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OneDrive\DATA ANALYSIS JOURNEY\EXCEL PERSONAL PROJECTS\"/>
    </mc:Choice>
  </mc:AlternateContent>
  <xr:revisionPtr revIDLastSave="0" documentId="13_ncr:1_{4504D66C-1938-48F9-BB79-94DEB091EF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verage Shipping Cost by Produc" sheetId="4" r:id="rId1"/>
    <sheet name="Agricultural Export Analysis Cl" sheetId="3" r:id="rId2"/>
    <sheet name="Raw_Data" sheetId="1" r:id="rId3"/>
  </sheets>
  <definedNames>
    <definedName name="ExternalData_1" localSheetId="1" hidden="1">'Agricultural Export Analysis Cl'!$A$1:$AE$5001</definedName>
    <definedName name="ExternalData_2" localSheetId="0" hidden="1">'Average Shipping Cost by Produc'!$A$1:$B$11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" i="3" l="1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801" i="3"/>
  <c r="AF802" i="3"/>
  <c r="AF803" i="3"/>
  <c r="AF804" i="3"/>
  <c r="AF805" i="3"/>
  <c r="AF806" i="3"/>
  <c r="AF807" i="3"/>
  <c r="AF808" i="3"/>
  <c r="AF809" i="3"/>
  <c r="AF810" i="3"/>
  <c r="AF811" i="3"/>
  <c r="AF812" i="3"/>
  <c r="AF813" i="3"/>
  <c r="AF814" i="3"/>
  <c r="AF815" i="3"/>
  <c r="AF816" i="3"/>
  <c r="AF817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F850" i="3"/>
  <c r="AF851" i="3"/>
  <c r="AF852" i="3"/>
  <c r="AF853" i="3"/>
  <c r="AF854" i="3"/>
  <c r="AF855" i="3"/>
  <c r="AF856" i="3"/>
  <c r="AF857" i="3"/>
  <c r="AF858" i="3"/>
  <c r="AF859" i="3"/>
  <c r="AF860" i="3"/>
  <c r="AF861" i="3"/>
  <c r="AF862" i="3"/>
  <c r="AF863" i="3"/>
  <c r="AF864" i="3"/>
  <c r="AF865" i="3"/>
  <c r="AF866" i="3"/>
  <c r="AF867" i="3"/>
  <c r="AF868" i="3"/>
  <c r="AF869" i="3"/>
  <c r="AF870" i="3"/>
  <c r="AF871" i="3"/>
  <c r="AF872" i="3"/>
  <c r="AF873" i="3"/>
  <c r="AF874" i="3"/>
  <c r="AF875" i="3"/>
  <c r="AF876" i="3"/>
  <c r="AF877" i="3"/>
  <c r="AF878" i="3"/>
  <c r="AF879" i="3"/>
  <c r="AF880" i="3"/>
  <c r="AF881" i="3"/>
  <c r="AF882" i="3"/>
  <c r="AF883" i="3"/>
  <c r="AF884" i="3"/>
  <c r="AF885" i="3"/>
  <c r="AF886" i="3"/>
  <c r="AF887" i="3"/>
  <c r="AF888" i="3"/>
  <c r="AF889" i="3"/>
  <c r="AF890" i="3"/>
  <c r="AF891" i="3"/>
  <c r="AF892" i="3"/>
  <c r="AF893" i="3"/>
  <c r="AF894" i="3"/>
  <c r="AF895" i="3"/>
  <c r="AF896" i="3"/>
  <c r="AF897" i="3"/>
  <c r="AF898" i="3"/>
  <c r="AF899" i="3"/>
  <c r="AF900" i="3"/>
  <c r="AF901" i="3"/>
  <c r="AF902" i="3"/>
  <c r="AF903" i="3"/>
  <c r="AF904" i="3"/>
  <c r="AF905" i="3"/>
  <c r="AF906" i="3"/>
  <c r="AF907" i="3"/>
  <c r="AF908" i="3"/>
  <c r="AF909" i="3"/>
  <c r="AF910" i="3"/>
  <c r="AF911" i="3"/>
  <c r="AF912" i="3"/>
  <c r="AF913" i="3"/>
  <c r="AF914" i="3"/>
  <c r="AF915" i="3"/>
  <c r="AF916" i="3"/>
  <c r="AF917" i="3"/>
  <c r="AF918" i="3"/>
  <c r="AF919" i="3"/>
  <c r="AF920" i="3"/>
  <c r="AF921" i="3"/>
  <c r="AF922" i="3"/>
  <c r="AF923" i="3"/>
  <c r="AF924" i="3"/>
  <c r="AF925" i="3"/>
  <c r="AF926" i="3"/>
  <c r="AF927" i="3"/>
  <c r="AF928" i="3"/>
  <c r="AF929" i="3"/>
  <c r="AF930" i="3"/>
  <c r="AF931" i="3"/>
  <c r="AF932" i="3"/>
  <c r="AF933" i="3"/>
  <c r="AF934" i="3"/>
  <c r="AF935" i="3"/>
  <c r="AF936" i="3"/>
  <c r="AF937" i="3"/>
  <c r="AF938" i="3"/>
  <c r="AF939" i="3"/>
  <c r="AF940" i="3"/>
  <c r="AF941" i="3"/>
  <c r="AF942" i="3"/>
  <c r="AF943" i="3"/>
  <c r="AF944" i="3"/>
  <c r="AF945" i="3"/>
  <c r="AF946" i="3"/>
  <c r="AF947" i="3"/>
  <c r="AF948" i="3"/>
  <c r="AF949" i="3"/>
  <c r="AF950" i="3"/>
  <c r="AF951" i="3"/>
  <c r="AF952" i="3"/>
  <c r="AF953" i="3"/>
  <c r="AF954" i="3"/>
  <c r="AF955" i="3"/>
  <c r="AF956" i="3"/>
  <c r="AF957" i="3"/>
  <c r="AF958" i="3"/>
  <c r="AF959" i="3"/>
  <c r="AF960" i="3"/>
  <c r="AF961" i="3"/>
  <c r="AF962" i="3"/>
  <c r="AF963" i="3"/>
  <c r="AF964" i="3"/>
  <c r="AF965" i="3"/>
  <c r="AF966" i="3"/>
  <c r="AF967" i="3"/>
  <c r="AF968" i="3"/>
  <c r="AF969" i="3"/>
  <c r="AF970" i="3"/>
  <c r="AF971" i="3"/>
  <c r="AF972" i="3"/>
  <c r="AF973" i="3"/>
  <c r="AF974" i="3"/>
  <c r="AF975" i="3"/>
  <c r="AF976" i="3"/>
  <c r="AF977" i="3"/>
  <c r="AF978" i="3"/>
  <c r="AF979" i="3"/>
  <c r="AF980" i="3"/>
  <c r="AF981" i="3"/>
  <c r="AF982" i="3"/>
  <c r="AF983" i="3"/>
  <c r="AF984" i="3"/>
  <c r="AF985" i="3"/>
  <c r="AF986" i="3"/>
  <c r="AF987" i="3"/>
  <c r="AF988" i="3"/>
  <c r="AF989" i="3"/>
  <c r="AF990" i="3"/>
  <c r="AF991" i="3"/>
  <c r="AF992" i="3"/>
  <c r="AF993" i="3"/>
  <c r="AF994" i="3"/>
  <c r="AF995" i="3"/>
  <c r="AF996" i="3"/>
  <c r="AF997" i="3"/>
  <c r="AF998" i="3"/>
  <c r="AF999" i="3"/>
  <c r="AF1000" i="3"/>
  <c r="AF1001" i="3"/>
  <c r="AF1002" i="3"/>
  <c r="AF1003" i="3"/>
  <c r="AF1004" i="3"/>
  <c r="AF1005" i="3"/>
  <c r="AF1006" i="3"/>
  <c r="AF1007" i="3"/>
  <c r="AF1008" i="3"/>
  <c r="AF1009" i="3"/>
  <c r="AF1010" i="3"/>
  <c r="AF1011" i="3"/>
  <c r="AF1012" i="3"/>
  <c r="AF1013" i="3"/>
  <c r="AF1014" i="3"/>
  <c r="AF1015" i="3"/>
  <c r="AF1016" i="3"/>
  <c r="AF1017" i="3"/>
  <c r="AF1018" i="3"/>
  <c r="AF1019" i="3"/>
  <c r="AF1020" i="3"/>
  <c r="AF1021" i="3"/>
  <c r="AF1022" i="3"/>
  <c r="AF1023" i="3"/>
  <c r="AF1024" i="3"/>
  <c r="AF1025" i="3"/>
  <c r="AF1026" i="3"/>
  <c r="AF1027" i="3"/>
  <c r="AF1028" i="3"/>
  <c r="AF1029" i="3"/>
  <c r="AF1030" i="3"/>
  <c r="AF1031" i="3"/>
  <c r="AF1032" i="3"/>
  <c r="AF1033" i="3"/>
  <c r="AF1034" i="3"/>
  <c r="AF1035" i="3"/>
  <c r="AF1036" i="3"/>
  <c r="AF1037" i="3"/>
  <c r="AF1038" i="3"/>
  <c r="AF1039" i="3"/>
  <c r="AF1040" i="3"/>
  <c r="AF1041" i="3"/>
  <c r="AF1042" i="3"/>
  <c r="AF1043" i="3"/>
  <c r="AF1044" i="3"/>
  <c r="AF1045" i="3"/>
  <c r="AF1046" i="3"/>
  <c r="AF1047" i="3"/>
  <c r="AF1048" i="3"/>
  <c r="AF1049" i="3"/>
  <c r="AF1050" i="3"/>
  <c r="AF1051" i="3"/>
  <c r="AF1052" i="3"/>
  <c r="AF1053" i="3"/>
  <c r="AF1054" i="3"/>
  <c r="AF1055" i="3"/>
  <c r="AF1056" i="3"/>
  <c r="AF1057" i="3"/>
  <c r="AF1058" i="3"/>
  <c r="AF1059" i="3"/>
  <c r="AF1060" i="3"/>
  <c r="AF1061" i="3"/>
  <c r="AF1062" i="3"/>
  <c r="AF1063" i="3"/>
  <c r="AF1064" i="3"/>
  <c r="AF1065" i="3"/>
  <c r="AF1066" i="3"/>
  <c r="AF1067" i="3"/>
  <c r="AF1068" i="3"/>
  <c r="AF1069" i="3"/>
  <c r="AF1070" i="3"/>
  <c r="AF1071" i="3"/>
  <c r="AF1072" i="3"/>
  <c r="AF1073" i="3"/>
  <c r="AF1074" i="3"/>
  <c r="AF1075" i="3"/>
  <c r="AF1076" i="3"/>
  <c r="AF1077" i="3"/>
  <c r="AF1078" i="3"/>
  <c r="AF1079" i="3"/>
  <c r="AF1080" i="3"/>
  <c r="AF1081" i="3"/>
  <c r="AF1082" i="3"/>
  <c r="AF1083" i="3"/>
  <c r="AF1084" i="3"/>
  <c r="AF1085" i="3"/>
  <c r="AF1086" i="3"/>
  <c r="AF1087" i="3"/>
  <c r="AF1088" i="3"/>
  <c r="AF1089" i="3"/>
  <c r="AF1090" i="3"/>
  <c r="AF1091" i="3"/>
  <c r="AF1092" i="3"/>
  <c r="AF1093" i="3"/>
  <c r="AF1094" i="3"/>
  <c r="AF1095" i="3"/>
  <c r="AF1096" i="3"/>
  <c r="AF1097" i="3"/>
  <c r="AF1098" i="3"/>
  <c r="AF1099" i="3"/>
  <c r="AF1100" i="3"/>
  <c r="AF1101" i="3"/>
  <c r="AF1102" i="3"/>
  <c r="AF1103" i="3"/>
  <c r="AF1104" i="3"/>
  <c r="AF1105" i="3"/>
  <c r="AF1106" i="3"/>
  <c r="AF1107" i="3"/>
  <c r="AF1108" i="3"/>
  <c r="AF1109" i="3"/>
  <c r="AF1110" i="3"/>
  <c r="AF1111" i="3"/>
  <c r="AF1112" i="3"/>
  <c r="AF1113" i="3"/>
  <c r="AF1114" i="3"/>
  <c r="AF1115" i="3"/>
  <c r="AF1116" i="3"/>
  <c r="AF1117" i="3"/>
  <c r="AF1118" i="3"/>
  <c r="AF1119" i="3"/>
  <c r="AF1120" i="3"/>
  <c r="AF1121" i="3"/>
  <c r="AF1122" i="3"/>
  <c r="AF1123" i="3"/>
  <c r="AF1124" i="3"/>
  <c r="AF1125" i="3"/>
  <c r="AF1126" i="3"/>
  <c r="AF1127" i="3"/>
  <c r="AF1128" i="3"/>
  <c r="AF1129" i="3"/>
  <c r="AF1130" i="3"/>
  <c r="AF1131" i="3"/>
  <c r="AF1132" i="3"/>
  <c r="AF1133" i="3"/>
  <c r="AF1134" i="3"/>
  <c r="AF1135" i="3"/>
  <c r="AF1136" i="3"/>
  <c r="AF1137" i="3"/>
  <c r="AF1138" i="3"/>
  <c r="AF1139" i="3"/>
  <c r="AF1140" i="3"/>
  <c r="AF1141" i="3"/>
  <c r="AF1142" i="3"/>
  <c r="AF1143" i="3"/>
  <c r="AF1144" i="3"/>
  <c r="AF1145" i="3"/>
  <c r="AF1146" i="3"/>
  <c r="AF1147" i="3"/>
  <c r="AF1148" i="3"/>
  <c r="AF1149" i="3"/>
  <c r="AF1150" i="3"/>
  <c r="AF1151" i="3"/>
  <c r="AF1152" i="3"/>
  <c r="AF1153" i="3"/>
  <c r="AF1154" i="3"/>
  <c r="AF1155" i="3"/>
  <c r="AF1156" i="3"/>
  <c r="AF1157" i="3"/>
  <c r="AF1158" i="3"/>
  <c r="AF1159" i="3"/>
  <c r="AF1160" i="3"/>
  <c r="AF1161" i="3"/>
  <c r="AF1162" i="3"/>
  <c r="AF1163" i="3"/>
  <c r="AF1164" i="3"/>
  <c r="AF1165" i="3"/>
  <c r="AF1166" i="3"/>
  <c r="AF1167" i="3"/>
  <c r="AF1168" i="3"/>
  <c r="AF1169" i="3"/>
  <c r="AF1170" i="3"/>
  <c r="AF1171" i="3"/>
  <c r="AF1172" i="3"/>
  <c r="AF1173" i="3"/>
  <c r="AF1174" i="3"/>
  <c r="AF1175" i="3"/>
  <c r="AF1176" i="3"/>
  <c r="AF1177" i="3"/>
  <c r="AF1178" i="3"/>
  <c r="AF1179" i="3"/>
  <c r="AF1180" i="3"/>
  <c r="AF1181" i="3"/>
  <c r="AF1182" i="3"/>
  <c r="AF1183" i="3"/>
  <c r="AF1184" i="3"/>
  <c r="AF1185" i="3"/>
  <c r="AF1186" i="3"/>
  <c r="AF1187" i="3"/>
  <c r="AF1188" i="3"/>
  <c r="AF1189" i="3"/>
  <c r="AF1190" i="3"/>
  <c r="AF1191" i="3"/>
  <c r="AF1192" i="3"/>
  <c r="AF1193" i="3"/>
  <c r="AF1194" i="3"/>
  <c r="AF1195" i="3"/>
  <c r="AF1196" i="3"/>
  <c r="AF1197" i="3"/>
  <c r="AF1198" i="3"/>
  <c r="AF1199" i="3"/>
  <c r="AF1200" i="3"/>
  <c r="AF1201" i="3"/>
  <c r="AF1202" i="3"/>
  <c r="AF1203" i="3"/>
  <c r="AF1204" i="3"/>
  <c r="AF1205" i="3"/>
  <c r="AF1206" i="3"/>
  <c r="AF1207" i="3"/>
  <c r="AF1208" i="3"/>
  <c r="AF1209" i="3"/>
  <c r="AF1210" i="3"/>
  <c r="AF1211" i="3"/>
  <c r="AF1212" i="3"/>
  <c r="AF1213" i="3"/>
  <c r="AF1214" i="3"/>
  <c r="AF1215" i="3"/>
  <c r="AF1216" i="3"/>
  <c r="AF1217" i="3"/>
  <c r="AF1218" i="3"/>
  <c r="AF1219" i="3"/>
  <c r="AF1220" i="3"/>
  <c r="AF1221" i="3"/>
  <c r="AF1222" i="3"/>
  <c r="AF1223" i="3"/>
  <c r="AF1224" i="3"/>
  <c r="AF1225" i="3"/>
  <c r="AF1226" i="3"/>
  <c r="AF1227" i="3"/>
  <c r="AF1228" i="3"/>
  <c r="AF1229" i="3"/>
  <c r="AF1230" i="3"/>
  <c r="AF1231" i="3"/>
  <c r="AF1232" i="3"/>
  <c r="AF1233" i="3"/>
  <c r="AF1234" i="3"/>
  <c r="AF1235" i="3"/>
  <c r="AF1236" i="3"/>
  <c r="AF1237" i="3"/>
  <c r="AF1238" i="3"/>
  <c r="AF1239" i="3"/>
  <c r="AF1240" i="3"/>
  <c r="AF1241" i="3"/>
  <c r="AF1242" i="3"/>
  <c r="AF1243" i="3"/>
  <c r="AF1244" i="3"/>
  <c r="AF1245" i="3"/>
  <c r="AF1246" i="3"/>
  <c r="AF1247" i="3"/>
  <c r="AF1248" i="3"/>
  <c r="AF1249" i="3"/>
  <c r="AF1250" i="3"/>
  <c r="AF1251" i="3"/>
  <c r="AF1252" i="3"/>
  <c r="AF1253" i="3"/>
  <c r="AF1254" i="3"/>
  <c r="AF1255" i="3"/>
  <c r="AF1256" i="3"/>
  <c r="AF1257" i="3"/>
  <c r="AF1258" i="3"/>
  <c r="AF1259" i="3"/>
  <c r="AF1260" i="3"/>
  <c r="AF1261" i="3"/>
  <c r="AF1262" i="3"/>
  <c r="AF1263" i="3"/>
  <c r="AF1264" i="3"/>
  <c r="AF1265" i="3"/>
  <c r="AF1266" i="3"/>
  <c r="AF1267" i="3"/>
  <c r="AF1268" i="3"/>
  <c r="AF1269" i="3"/>
  <c r="AF1270" i="3"/>
  <c r="AF1271" i="3"/>
  <c r="AF1272" i="3"/>
  <c r="AF1273" i="3"/>
  <c r="AF1274" i="3"/>
  <c r="AF1275" i="3"/>
  <c r="AF1276" i="3"/>
  <c r="AF1277" i="3"/>
  <c r="AF1278" i="3"/>
  <c r="AF1279" i="3"/>
  <c r="AF1280" i="3"/>
  <c r="AF1281" i="3"/>
  <c r="AF1282" i="3"/>
  <c r="AF1283" i="3"/>
  <c r="AF1284" i="3"/>
  <c r="AF1285" i="3"/>
  <c r="AF1286" i="3"/>
  <c r="AF1287" i="3"/>
  <c r="AF1288" i="3"/>
  <c r="AF1289" i="3"/>
  <c r="AF1290" i="3"/>
  <c r="AF1291" i="3"/>
  <c r="AF1292" i="3"/>
  <c r="AF1293" i="3"/>
  <c r="AF1294" i="3"/>
  <c r="AF1295" i="3"/>
  <c r="AF1296" i="3"/>
  <c r="AF1297" i="3"/>
  <c r="AF1298" i="3"/>
  <c r="AF1299" i="3"/>
  <c r="AF1300" i="3"/>
  <c r="AF1301" i="3"/>
  <c r="AF1302" i="3"/>
  <c r="AF1303" i="3"/>
  <c r="AF1304" i="3"/>
  <c r="AF1305" i="3"/>
  <c r="AF1306" i="3"/>
  <c r="AF1307" i="3"/>
  <c r="AF1308" i="3"/>
  <c r="AF1309" i="3"/>
  <c r="AF1310" i="3"/>
  <c r="AF1311" i="3"/>
  <c r="AF1312" i="3"/>
  <c r="AF1313" i="3"/>
  <c r="AF1314" i="3"/>
  <c r="AF1315" i="3"/>
  <c r="AF1316" i="3"/>
  <c r="AF1317" i="3"/>
  <c r="AF1318" i="3"/>
  <c r="AF1319" i="3"/>
  <c r="AF1320" i="3"/>
  <c r="AF1321" i="3"/>
  <c r="AF1322" i="3"/>
  <c r="AF1323" i="3"/>
  <c r="AF1324" i="3"/>
  <c r="AF1325" i="3"/>
  <c r="AF1326" i="3"/>
  <c r="AF1327" i="3"/>
  <c r="AF1328" i="3"/>
  <c r="AF1329" i="3"/>
  <c r="AF1330" i="3"/>
  <c r="AF1331" i="3"/>
  <c r="AF1332" i="3"/>
  <c r="AF1333" i="3"/>
  <c r="AF1334" i="3"/>
  <c r="AF1335" i="3"/>
  <c r="AF1336" i="3"/>
  <c r="AF1337" i="3"/>
  <c r="AF1338" i="3"/>
  <c r="AF1339" i="3"/>
  <c r="AF1340" i="3"/>
  <c r="AF1341" i="3"/>
  <c r="AF1342" i="3"/>
  <c r="AF1343" i="3"/>
  <c r="AF1344" i="3"/>
  <c r="AF1345" i="3"/>
  <c r="AF1346" i="3"/>
  <c r="AF1347" i="3"/>
  <c r="AF1348" i="3"/>
  <c r="AF1349" i="3"/>
  <c r="AF1350" i="3"/>
  <c r="AF1351" i="3"/>
  <c r="AF1352" i="3"/>
  <c r="AF1353" i="3"/>
  <c r="AF1354" i="3"/>
  <c r="AF1355" i="3"/>
  <c r="AF1356" i="3"/>
  <c r="AF1357" i="3"/>
  <c r="AF1358" i="3"/>
  <c r="AF1359" i="3"/>
  <c r="AF1360" i="3"/>
  <c r="AF1361" i="3"/>
  <c r="AF1362" i="3"/>
  <c r="AF1363" i="3"/>
  <c r="AF1364" i="3"/>
  <c r="AF1365" i="3"/>
  <c r="AF1366" i="3"/>
  <c r="AF1367" i="3"/>
  <c r="AF1368" i="3"/>
  <c r="AF1369" i="3"/>
  <c r="AF1370" i="3"/>
  <c r="AF1371" i="3"/>
  <c r="AF1372" i="3"/>
  <c r="AF1373" i="3"/>
  <c r="AF1374" i="3"/>
  <c r="AF1375" i="3"/>
  <c r="AF1376" i="3"/>
  <c r="AF1377" i="3"/>
  <c r="AF1378" i="3"/>
  <c r="AF1379" i="3"/>
  <c r="AF1380" i="3"/>
  <c r="AF1381" i="3"/>
  <c r="AF1382" i="3"/>
  <c r="AF1383" i="3"/>
  <c r="AF1384" i="3"/>
  <c r="AF1385" i="3"/>
  <c r="AF1386" i="3"/>
  <c r="AF1387" i="3"/>
  <c r="AF1388" i="3"/>
  <c r="AF1389" i="3"/>
  <c r="AF1390" i="3"/>
  <c r="AF1391" i="3"/>
  <c r="AF1392" i="3"/>
  <c r="AF1393" i="3"/>
  <c r="AF1394" i="3"/>
  <c r="AF1395" i="3"/>
  <c r="AF1396" i="3"/>
  <c r="AF1397" i="3"/>
  <c r="AF1398" i="3"/>
  <c r="AF1399" i="3"/>
  <c r="AF1400" i="3"/>
  <c r="AF1401" i="3"/>
  <c r="AF1402" i="3"/>
  <c r="AF1403" i="3"/>
  <c r="AF1404" i="3"/>
  <c r="AF1405" i="3"/>
  <c r="AF1406" i="3"/>
  <c r="AF1407" i="3"/>
  <c r="AF1408" i="3"/>
  <c r="AF1409" i="3"/>
  <c r="AF1410" i="3"/>
  <c r="AF1411" i="3"/>
  <c r="AF1412" i="3"/>
  <c r="AF1413" i="3"/>
  <c r="AF1414" i="3"/>
  <c r="AF1415" i="3"/>
  <c r="AF1416" i="3"/>
  <c r="AF1417" i="3"/>
  <c r="AF1418" i="3"/>
  <c r="AF1419" i="3"/>
  <c r="AF1420" i="3"/>
  <c r="AF1421" i="3"/>
  <c r="AF1422" i="3"/>
  <c r="AF1423" i="3"/>
  <c r="AF1424" i="3"/>
  <c r="AF1425" i="3"/>
  <c r="AF1426" i="3"/>
  <c r="AF1427" i="3"/>
  <c r="AF1428" i="3"/>
  <c r="AF1429" i="3"/>
  <c r="AF1430" i="3"/>
  <c r="AF1431" i="3"/>
  <c r="AF1432" i="3"/>
  <c r="AF1433" i="3"/>
  <c r="AF1434" i="3"/>
  <c r="AF1435" i="3"/>
  <c r="AF1436" i="3"/>
  <c r="AF1437" i="3"/>
  <c r="AF1438" i="3"/>
  <c r="AF1439" i="3"/>
  <c r="AF1440" i="3"/>
  <c r="AF1441" i="3"/>
  <c r="AF1442" i="3"/>
  <c r="AF1443" i="3"/>
  <c r="AF1444" i="3"/>
  <c r="AF1445" i="3"/>
  <c r="AF1446" i="3"/>
  <c r="AF1447" i="3"/>
  <c r="AF1448" i="3"/>
  <c r="AF1449" i="3"/>
  <c r="AF1450" i="3"/>
  <c r="AF1451" i="3"/>
  <c r="AF1452" i="3"/>
  <c r="AF1453" i="3"/>
  <c r="AF1454" i="3"/>
  <c r="AF1455" i="3"/>
  <c r="AF1456" i="3"/>
  <c r="AF1457" i="3"/>
  <c r="AF1458" i="3"/>
  <c r="AF1459" i="3"/>
  <c r="AF1460" i="3"/>
  <c r="AF1461" i="3"/>
  <c r="AF1462" i="3"/>
  <c r="AF1463" i="3"/>
  <c r="AF1464" i="3"/>
  <c r="AF1465" i="3"/>
  <c r="AF1466" i="3"/>
  <c r="AF1467" i="3"/>
  <c r="AF1468" i="3"/>
  <c r="AF1469" i="3"/>
  <c r="AF1470" i="3"/>
  <c r="AF1471" i="3"/>
  <c r="AF1472" i="3"/>
  <c r="AF1473" i="3"/>
  <c r="AF1474" i="3"/>
  <c r="AF1475" i="3"/>
  <c r="AF1476" i="3"/>
  <c r="AF1477" i="3"/>
  <c r="AF1478" i="3"/>
  <c r="AF1479" i="3"/>
  <c r="AF1480" i="3"/>
  <c r="AF1481" i="3"/>
  <c r="AF1482" i="3"/>
  <c r="AF1483" i="3"/>
  <c r="AF1484" i="3"/>
  <c r="AF1485" i="3"/>
  <c r="AF1486" i="3"/>
  <c r="AF1487" i="3"/>
  <c r="AF1488" i="3"/>
  <c r="AF1489" i="3"/>
  <c r="AF1490" i="3"/>
  <c r="AF1491" i="3"/>
  <c r="AF1492" i="3"/>
  <c r="AF1493" i="3"/>
  <c r="AF1494" i="3"/>
  <c r="AF1495" i="3"/>
  <c r="AF1496" i="3"/>
  <c r="AF1497" i="3"/>
  <c r="AF1498" i="3"/>
  <c r="AF1499" i="3"/>
  <c r="AF1500" i="3"/>
  <c r="AF1501" i="3"/>
  <c r="AF1502" i="3"/>
  <c r="AF1503" i="3"/>
  <c r="AF1504" i="3"/>
  <c r="AF1505" i="3"/>
  <c r="AF1506" i="3"/>
  <c r="AF1507" i="3"/>
  <c r="AF1508" i="3"/>
  <c r="AF1509" i="3"/>
  <c r="AF1510" i="3"/>
  <c r="AF1511" i="3"/>
  <c r="AF1512" i="3"/>
  <c r="AF1513" i="3"/>
  <c r="AF1514" i="3"/>
  <c r="AF1515" i="3"/>
  <c r="AF1516" i="3"/>
  <c r="AF1517" i="3"/>
  <c r="AF1518" i="3"/>
  <c r="AF1519" i="3"/>
  <c r="AF1520" i="3"/>
  <c r="AF1521" i="3"/>
  <c r="AF1522" i="3"/>
  <c r="AF1523" i="3"/>
  <c r="AF1524" i="3"/>
  <c r="AF1525" i="3"/>
  <c r="AF1526" i="3"/>
  <c r="AF1527" i="3"/>
  <c r="AF1528" i="3"/>
  <c r="AF1529" i="3"/>
  <c r="AF1530" i="3"/>
  <c r="AF1531" i="3"/>
  <c r="AF1532" i="3"/>
  <c r="AF1533" i="3"/>
  <c r="AF1534" i="3"/>
  <c r="AF1535" i="3"/>
  <c r="AF1536" i="3"/>
  <c r="AF1537" i="3"/>
  <c r="AF1538" i="3"/>
  <c r="AF1539" i="3"/>
  <c r="AF1540" i="3"/>
  <c r="AF1541" i="3"/>
  <c r="AF1542" i="3"/>
  <c r="AF1543" i="3"/>
  <c r="AF1544" i="3"/>
  <c r="AF1545" i="3"/>
  <c r="AF1546" i="3"/>
  <c r="AF1547" i="3"/>
  <c r="AF1548" i="3"/>
  <c r="AF1549" i="3"/>
  <c r="AF1550" i="3"/>
  <c r="AF1551" i="3"/>
  <c r="AF1552" i="3"/>
  <c r="AF1553" i="3"/>
  <c r="AF1554" i="3"/>
  <c r="AF1555" i="3"/>
  <c r="AF1556" i="3"/>
  <c r="AF1557" i="3"/>
  <c r="AF1558" i="3"/>
  <c r="AF1559" i="3"/>
  <c r="AF1560" i="3"/>
  <c r="AF1561" i="3"/>
  <c r="AF1562" i="3"/>
  <c r="AF1563" i="3"/>
  <c r="AF1564" i="3"/>
  <c r="AF1565" i="3"/>
  <c r="AF1566" i="3"/>
  <c r="AF1567" i="3"/>
  <c r="AF1568" i="3"/>
  <c r="AF1569" i="3"/>
  <c r="AF1570" i="3"/>
  <c r="AF1571" i="3"/>
  <c r="AF1572" i="3"/>
  <c r="AF1573" i="3"/>
  <c r="AF1574" i="3"/>
  <c r="AF1575" i="3"/>
  <c r="AF1576" i="3"/>
  <c r="AF1577" i="3"/>
  <c r="AF1578" i="3"/>
  <c r="AF1579" i="3"/>
  <c r="AF1580" i="3"/>
  <c r="AF1581" i="3"/>
  <c r="AF1582" i="3"/>
  <c r="AF1583" i="3"/>
  <c r="AF1584" i="3"/>
  <c r="AF1585" i="3"/>
  <c r="AF1586" i="3"/>
  <c r="AF1587" i="3"/>
  <c r="AF1588" i="3"/>
  <c r="AF1589" i="3"/>
  <c r="AF1590" i="3"/>
  <c r="AF1591" i="3"/>
  <c r="AF1592" i="3"/>
  <c r="AF1593" i="3"/>
  <c r="AF1594" i="3"/>
  <c r="AF1595" i="3"/>
  <c r="AF1596" i="3"/>
  <c r="AF1597" i="3"/>
  <c r="AF1598" i="3"/>
  <c r="AF1599" i="3"/>
  <c r="AF1600" i="3"/>
  <c r="AF1601" i="3"/>
  <c r="AF1602" i="3"/>
  <c r="AF1603" i="3"/>
  <c r="AF1604" i="3"/>
  <c r="AF1605" i="3"/>
  <c r="AF1606" i="3"/>
  <c r="AF1607" i="3"/>
  <c r="AF1608" i="3"/>
  <c r="AF1609" i="3"/>
  <c r="AF1610" i="3"/>
  <c r="AF1611" i="3"/>
  <c r="AF1612" i="3"/>
  <c r="AF1613" i="3"/>
  <c r="AF1614" i="3"/>
  <c r="AF1615" i="3"/>
  <c r="AF1616" i="3"/>
  <c r="AF1617" i="3"/>
  <c r="AF1618" i="3"/>
  <c r="AF1619" i="3"/>
  <c r="AF1620" i="3"/>
  <c r="AF1621" i="3"/>
  <c r="AF1622" i="3"/>
  <c r="AF1623" i="3"/>
  <c r="AF1624" i="3"/>
  <c r="AF1625" i="3"/>
  <c r="AF1626" i="3"/>
  <c r="AF1627" i="3"/>
  <c r="AF1628" i="3"/>
  <c r="AF1629" i="3"/>
  <c r="AF1630" i="3"/>
  <c r="AF1631" i="3"/>
  <c r="AF1632" i="3"/>
  <c r="AF1633" i="3"/>
  <c r="AF1634" i="3"/>
  <c r="AF1635" i="3"/>
  <c r="AF1636" i="3"/>
  <c r="AF1637" i="3"/>
  <c r="AF1638" i="3"/>
  <c r="AF1639" i="3"/>
  <c r="AF1640" i="3"/>
  <c r="AF1641" i="3"/>
  <c r="AF1642" i="3"/>
  <c r="AF1643" i="3"/>
  <c r="AF1644" i="3"/>
  <c r="AF1645" i="3"/>
  <c r="AF1646" i="3"/>
  <c r="AF1647" i="3"/>
  <c r="AF1648" i="3"/>
  <c r="AF1649" i="3"/>
  <c r="AF1650" i="3"/>
  <c r="AF1651" i="3"/>
  <c r="AF1652" i="3"/>
  <c r="AF1653" i="3"/>
  <c r="AF1654" i="3"/>
  <c r="AF1655" i="3"/>
  <c r="AF1656" i="3"/>
  <c r="AF1657" i="3"/>
  <c r="AF1658" i="3"/>
  <c r="AF1659" i="3"/>
  <c r="AF1660" i="3"/>
  <c r="AF1661" i="3"/>
  <c r="AF1662" i="3"/>
  <c r="AF1663" i="3"/>
  <c r="AF1664" i="3"/>
  <c r="AF1665" i="3"/>
  <c r="AF1666" i="3"/>
  <c r="AF1667" i="3"/>
  <c r="AF1668" i="3"/>
  <c r="AF1669" i="3"/>
  <c r="AF1670" i="3"/>
  <c r="AF1671" i="3"/>
  <c r="AF1672" i="3"/>
  <c r="AF1673" i="3"/>
  <c r="AF1674" i="3"/>
  <c r="AF1675" i="3"/>
  <c r="AF1676" i="3"/>
  <c r="AF1677" i="3"/>
  <c r="AF1678" i="3"/>
  <c r="AF1679" i="3"/>
  <c r="AF1680" i="3"/>
  <c r="AF1681" i="3"/>
  <c r="AF1682" i="3"/>
  <c r="AF1683" i="3"/>
  <c r="AF1684" i="3"/>
  <c r="AF1685" i="3"/>
  <c r="AF1686" i="3"/>
  <c r="AF1687" i="3"/>
  <c r="AF1688" i="3"/>
  <c r="AF1689" i="3"/>
  <c r="AF1690" i="3"/>
  <c r="AF1691" i="3"/>
  <c r="AF1692" i="3"/>
  <c r="AF1693" i="3"/>
  <c r="AF1694" i="3"/>
  <c r="AF1695" i="3"/>
  <c r="AF1696" i="3"/>
  <c r="AF1697" i="3"/>
  <c r="AF1698" i="3"/>
  <c r="AF1699" i="3"/>
  <c r="AF1700" i="3"/>
  <c r="AF1701" i="3"/>
  <c r="AF1702" i="3"/>
  <c r="AF1703" i="3"/>
  <c r="AF1704" i="3"/>
  <c r="AF1705" i="3"/>
  <c r="AF1706" i="3"/>
  <c r="AF1707" i="3"/>
  <c r="AF1708" i="3"/>
  <c r="AF1709" i="3"/>
  <c r="AF1710" i="3"/>
  <c r="AF1711" i="3"/>
  <c r="AF1712" i="3"/>
  <c r="AF1713" i="3"/>
  <c r="AF1714" i="3"/>
  <c r="AF1715" i="3"/>
  <c r="AF1716" i="3"/>
  <c r="AF1717" i="3"/>
  <c r="AF1718" i="3"/>
  <c r="AF1719" i="3"/>
  <c r="AF1720" i="3"/>
  <c r="AF1721" i="3"/>
  <c r="AF1722" i="3"/>
  <c r="AF1723" i="3"/>
  <c r="AF1724" i="3"/>
  <c r="AF1725" i="3"/>
  <c r="AF1726" i="3"/>
  <c r="AF1727" i="3"/>
  <c r="AF1728" i="3"/>
  <c r="AF1729" i="3"/>
  <c r="AF1730" i="3"/>
  <c r="AF1731" i="3"/>
  <c r="AF1732" i="3"/>
  <c r="AF1733" i="3"/>
  <c r="AF1734" i="3"/>
  <c r="AF1735" i="3"/>
  <c r="AF1736" i="3"/>
  <c r="AF1737" i="3"/>
  <c r="AF1738" i="3"/>
  <c r="AF1739" i="3"/>
  <c r="AF1740" i="3"/>
  <c r="AF1741" i="3"/>
  <c r="AF1742" i="3"/>
  <c r="AF1743" i="3"/>
  <c r="AF1744" i="3"/>
  <c r="AF1745" i="3"/>
  <c r="AF1746" i="3"/>
  <c r="AF1747" i="3"/>
  <c r="AF1748" i="3"/>
  <c r="AF1749" i="3"/>
  <c r="AF1750" i="3"/>
  <c r="AF1751" i="3"/>
  <c r="AF1752" i="3"/>
  <c r="AF1753" i="3"/>
  <c r="AF1754" i="3"/>
  <c r="AF1755" i="3"/>
  <c r="AF1756" i="3"/>
  <c r="AF1757" i="3"/>
  <c r="AF1758" i="3"/>
  <c r="AF1759" i="3"/>
  <c r="AF1760" i="3"/>
  <c r="AF1761" i="3"/>
  <c r="AF1762" i="3"/>
  <c r="AF1763" i="3"/>
  <c r="AF1764" i="3"/>
  <c r="AF1765" i="3"/>
  <c r="AF1766" i="3"/>
  <c r="AF1767" i="3"/>
  <c r="AF1768" i="3"/>
  <c r="AF1769" i="3"/>
  <c r="AF1770" i="3"/>
  <c r="AF1771" i="3"/>
  <c r="AF1772" i="3"/>
  <c r="AF1773" i="3"/>
  <c r="AF1774" i="3"/>
  <c r="AF1775" i="3"/>
  <c r="AF1776" i="3"/>
  <c r="AF1777" i="3"/>
  <c r="AF1778" i="3"/>
  <c r="AF1779" i="3"/>
  <c r="AF1780" i="3"/>
  <c r="AF1781" i="3"/>
  <c r="AF1782" i="3"/>
  <c r="AF1783" i="3"/>
  <c r="AF1784" i="3"/>
  <c r="AF1785" i="3"/>
  <c r="AF1786" i="3"/>
  <c r="AF1787" i="3"/>
  <c r="AF1788" i="3"/>
  <c r="AF1789" i="3"/>
  <c r="AF1790" i="3"/>
  <c r="AF1791" i="3"/>
  <c r="AF1792" i="3"/>
  <c r="AF1793" i="3"/>
  <c r="AF1794" i="3"/>
  <c r="AF1795" i="3"/>
  <c r="AF1796" i="3"/>
  <c r="AF1797" i="3"/>
  <c r="AF1798" i="3"/>
  <c r="AF1799" i="3"/>
  <c r="AF1800" i="3"/>
  <c r="AF1801" i="3"/>
  <c r="AF1802" i="3"/>
  <c r="AF1803" i="3"/>
  <c r="AF1804" i="3"/>
  <c r="AF1805" i="3"/>
  <c r="AF1806" i="3"/>
  <c r="AF1807" i="3"/>
  <c r="AF1808" i="3"/>
  <c r="AF1809" i="3"/>
  <c r="AF1810" i="3"/>
  <c r="AF1811" i="3"/>
  <c r="AF1812" i="3"/>
  <c r="AF1813" i="3"/>
  <c r="AF1814" i="3"/>
  <c r="AF1815" i="3"/>
  <c r="AF1816" i="3"/>
  <c r="AF1817" i="3"/>
  <c r="AF1818" i="3"/>
  <c r="AF1819" i="3"/>
  <c r="AF1820" i="3"/>
  <c r="AF1821" i="3"/>
  <c r="AF1822" i="3"/>
  <c r="AF1823" i="3"/>
  <c r="AF1824" i="3"/>
  <c r="AF1825" i="3"/>
  <c r="AF1826" i="3"/>
  <c r="AF1827" i="3"/>
  <c r="AF1828" i="3"/>
  <c r="AF1829" i="3"/>
  <c r="AF1830" i="3"/>
  <c r="AF1831" i="3"/>
  <c r="AF1832" i="3"/>
  <c r="AF1833" i="3"/>
  <c r="AF1834" i="3"/>
  <c r="AF1835" i="3"/>
  <c r="AF1836" i="3"/>
  <c r="AF1837" i="3"/>
  <c r="AF1838" i="3"/>
  <c r="AF1839" i="3"/>
  <c r="AF1840" i="3"/>
  <c r="AF1841" i="3"/>
  <c r="AF1842" i="3"/>
  <c r="AF1843" i="3"/>
  <c r="AF1844" i="3"/>
  <c r="AF1845" i="3"/>
  <c r="AF1846" i="3"/>
  <c r="AF1847" i="3"/>
  <c r="AF1848" i="3"/>
  <c r="AF1849" i="3"/>
  <c r="AF1850" i="3"/>
  <c r="AF1851" i="3"/>
  <c r="AF1852" i="3"/>
  <c r="AF1853" i="3"/>
  <c r="AF1854" i="3"/>
  <c r="AF1855" i="3"/>
  <c r="AF1856" i="3"/>
  <c r="AF1857" i="3"/>
  <c r="AF1858" i="3"/>
  <c r="AF1859" i="3"/>
  <c r="AF1860" i="3"/>
  <c r="AF1861" i="3"/>
  <c r="AF1862" i="3"/>
  <c r="AF1863" i="3"/>
  <c r="AF1864" i="3"/>
  <c r="AF1865" i="3"/>
  <c r="AF1866" i="3"/>
  <c r="AF1867" i="3"/>
  <c r="AF1868" i="3"/>
  <c r="AF1869" i="3"/>
  <c r="AF1870" i="3"/>
  <c r="AF1871" i="3"/>
  <c r="AF1872" i="3"/>
  <c r="AF1873" i="3"/>
  <c r="AF1874" i="3"/>
  <c r="AF1875" i="3"/>
  <c r="AF1876" i="3"/>
  <c r="AF1877" i="3"/>
  <c r="AF1878" i="3"/>
  <c r="AF1879" i="3"/>
  <c r="AF1880" i="3"/>
  <c r="AF1881" i="3"/>
  <c r="AF1882" i="3"/>
  <c r="AF1883" i="3"/>
  <c r="AF1884" i="3"/>
  <c r="AF1885" i="3"/>
  <c r="AF1886" i="3"/>
  <c r="AF1887" i="3"/>
  <c r="AF1888" i="3"/>
  <c r="AF1889" i="3"/>
  <c r="AF1890" i="3"/>
  <c r="AF1891" i="3"/>
  <c r="AF1892" i="3"/>
  <c r="AF1893" i="3"/>
  <c r="AF1894" i="3"/>
  <c r="AF1895" i="3"/>
  <c r="AF1896" i="3"/>
  <c r="AF1897" i="3"/>
  <c r="AF1898" i="3"/>
  <c r="AF1899" i="3"/>
  <c r="AF1900" i="3"/>
  <c r="AF1901" i="3"/>
  <c r="AF1902" i="3"/>
  <c r="AF1903" i="3"/>
  <c r="AF1904" i="3"/>
  <c r="AF1905" i="3"/>
  <c r="AF1906" i="3"/>
  <c r="AF1907" i="3"/>
  <c r="AF1908" i="3"/>
  <c r="AF1909" i="3"/>
  <c r="AF1910" i="3"/>
  <c r="AF1911" i="3"/>
  <c r="AF1912" i="3"/>
  <c r="AF1913" i="3"/>
  <c r="AF1914" i="3"/>
  <c r="AF1915" i="3"/>
  <c r="AF1916" i="3"/>
  <c r="AF1917" i="3"/>
  <c r="AF1918" i="3"/>
  <c r="AF1919" i="3"/>
  <c r="AF1920" i="3"/>
  <c r="AF1921" i="3"/>
  <c r="AF1922" i="3"/>
  <c r="AF1923" i="3"/>
  <c r="AF1924" i="3"/>
  <c r="AF1925" i="3"/>
  <c r="AF1926" i="3"/>
  <c r="AF1927" i="3"/>
  <c r="AF1928" i="3"/>
  <c r="AF1929" i="3"/>
  <c r="AF1930" i="3"/>
  <c r="AF1931" i="3"/>
  <c r="AF1932" i="3"/>
  <c r="AF1933" i="3"/>
  <c r="AF1934" i="3"/>
  <c r="AF1935" i="3"/>
  <c r="AF1936" i="3"/>
  <c r="AF1937" i="3"/>
  <c r="AF1938" i="3"/>
  <c r="AF1939" i="3"/>
  <c r="AF1940" i="3"/>
  <c r="AF1941" i="3"/>
  <c r="AF1942" i="3"/>
  <c r="AF1943" i="3"/>
  <c r="AF1944" i="3"/>
  <c r="AF1945" i="3"/>
  <c r="AF1946" i="3"/>
  <c r="AF1947" i="3"/>
  <c r="AF1948" i="3"/>
  <c r="AF1949" i="3"/>
  <c r="AF1950" i="3"/>
  <c r="AF1951" i="3"/>
  <c r="AF1952" i="3"/>
  <c r="AF1953" i="3"/>
  <c r="AF1954" i="3"/>
  <c r="AF1955" i="3"/>
  <c r="AF1956" i="3"/>
  <c r="AF1957" i="3"/>
  <c r="AF1958" i="3"/>
  <c r="AF1959" i="3"/>
  <c r="AF1960" i="3"/>
  <c r="AF1961" i="3"/>
  <c r="AF1962" i="3"/>
  <c r="AF1963" i="3"/>
  <c r="AF1964" i="3"/>
  <c r="AF1965" i="3"/>
  <c r="AF1966" i="3"/>
  <c r="AF1967" i="3"/>
  <c r="AF1968" i="3"/>
  <c r="AF1969" i="3"/>
  <c r="AF1970" i="3"/>
  <c r="AF1971" i="3"/>
  <c r="AF1972" i="3"/>
  <c r="AF1973" i="3"/>
  <c r="AF1974" i="3"/>
  <c r="AF1975" i="3"/>
  <c r="AF1976" i="3"/>
  <c r="AF1977" i="3"/>
  <c r="AF1978" i="3"/>
  <c r="AF1979" i="3"/>
  <c r="AF1980" i="3"/>
  <c r="AF1981" i="3"/>
  <c r="AF1982" i="3"/>
  <c r="AF1983" i="3"/>
  <c r="AF1984" i="3"/>
  <c r="AF1985" i="3"/>
  <c r="AF1986" i="3"/>
  <c r="AF1987" i="3"/>
  <c r="AF1988" i="3"/>
  <c r="AF1989" i="3"/>
  <c r="AF1990" i="3"/>
  <c r="AF1991" i="3"/>
  <c r="AF1992" i="3"/>
  <c r="AF1993" i="3"/>
  <c r="AF1994" i="3"/>
  <c r="AF1995" i="3"/>
  <c r="AF1996" i="3"/>
  <c r="AF1997" i="3"/>
  <c r="AF1998" i="3"/>
  <c r="AF1999" i="3"/>
  <c r="AF2000" i="3"/>
  <c r="AF2001" i="3"/>
  <c r="AF2002" i="3"/>
  <c r="AF2003" i="3"/>
  <c r="AF2004" i="3"/>
  <c r="AF2005" i="3"/>
  <c r="AF2006" i="3"/>
  <c r="AF2007" i="3"/>
  <c r="AF2008" i="3"/>
  <c r="AF2009" i="3"/>
  <c r="AF2010" i="3"/>
  <c r="AF2011" i="3"/>
  <c r="AF2012" i="3"/>
  <c r="AF2013" i="3"/>
  <c r="AF2014" i="3"/>
  <c r="AF2015" i="3"/>
  <c r="AF2016" i="3"/>
  <c r="AF2017" i="3"/>
  <c r="AF2018" i="3"/>
  <c r="AF2019" i="3"/>
  <c r="AF2020" i="3"/>
  <c r="AF2021" i="3"/>
  <c r="AF2022" i="3"/>
  <c r="AF2023" i="3"/>
  <c r="AF2024" i="3"/>
  <c r="AF2025" i="3"/>
  <c r="AF2026" i="3"/>
  <c r="AF2027" i="3"/>
  <c r="AF2028" i="3"/>
  <c r="AF2029" i="3"/>
  <c r="AF2030" i="3"/>
  <c r="AF2031" i="3"/>
  <c r="AF2032" i="3"/>
  <c r="AF2033" i="3"/>
  <c r="AF2034" i="3"/>
  <c r="AF2035" i="3"/>
  <c r="AF2036" i="3"/>
  <c r="AF2037" i="3"/>
  <c r="AF2038" i="3"/>
  <c r="AF2039" i="3"/>
  <c r="AF2040" i="3"/>
  <c r="AF2041" i="3"/>
  <c r="AF2042" i="3"/>
  <c r="AF2043" i="3"/>
  <c r="AF2044" i="3"/>
  <c r="AF2045" i="3"/>
  <c r="AF2046" i="3"/>
  <c r="AF2047" i="3"/>
  <c r="AF2048" i="3"/>
  <c r="AF2049" i="3"/>
  <c r="AF2050" i="3"/>
  <c r="AF2051" i="3"/>
  <c r="AF2052" i="3"/>
  <c r="AF2053" i="3"/>
  <c r="AF2054" i="3"/>
  <c r="AF2055" i="3"/>
  <c r="AF2056" i="3"/>
  <c r="AF2057" i="3"/>
  <c r="AF2058" i="3"/>
  <c r="AF2059" i="3"/>
  <c r="AF2060" i="3"/>
  <c r="AF2061" i="3"/>
  <c r="AF2062" i="3"/>
  <c r="AF2063" i="3"/>
  <c r="AF2064" i="3"/>
  <c r="AF2065" i="3"/>
  <c r="AF2066" i="3"/>
  <c r="AF2067" i="3"/>
  <c r="AF2068" i="3"/>
  <c r="AF2069" i="3"/>
  <c r="AF2070" i="3"/>
  <c r="AF2071" i="3"/>
  <c r="AF2072" i="3"/>
  <c r="AF2073" i="3"/>
  <c r="AF2074" i="3"/>
  <c r="AF2075" i="3"/>
  <c r="AF2076" i="3"/>
  <c r="AF2077" i="3"/>
  <c r="AF2078" i="3"/>
  <c r="AF2079" i="3"/>
  <c r="AF2080" i="3"/>
  <c r="AF2081" i="3"/>
  <c r="AF2082" i="3"/>
  <c r="AF2083" i="3"/>
  <c r="AF2084" i="3"/>
  <c r="AF2085" i="3"/>
  <c r="AF2086" i="3"/>
  <c r="AF2087" i="3"/>
  <c r="AF2088" i="3"/>
  <c r="AF2089" i="3"/>
  <c r="AF2090" i="3"/>
  <c r="AF2091" i="3"/>
  <c r="AF2092" i="3"/>
  <c r="AF2093" i="3"/>
  <c r="AF2094" i="3"/>
  <c r="AF2095" i="3"/>
  <c r="AF2096" i="3"/>
  <c r="AF2097" i="3"/>
  <c r="AF2098" i="3"/>
  <c r="AF2099" i="3"/>
  <c r="AF2100" i="3"/>
  <c r="AF2101" i="3"/>
  <c r="AF2102" i="3"/>
  <c r="AF2103" i="3"/>
  <c r="AF2104" i="3"/>
  <c r="AF2105" i="3"/>
  <c r="AF2106" i="3"/>
  <c r="AF2107" i="3"/>
  <c r="AF2108" i="3"/>
  <c r="AF2109" i="3"/>
  <c r="AF2110" i="3"/>
  <c r="AF2111" i="3"/>
  <c r="AF2112" i="3"/>
  <c r="AF2113" i="3"/>
  <c r="AF2114" i="3"/>
  <c r="AF2115" i="3"/>
  <c r="AF2116" i="3"/>
  <c r="AF2117" i="3"/>
  <c r="AF2118" i="3"/>
  <c r="AF2119" i="3"/>
  <c r="AF2120" i="3"/>
  <c r="AF2121" i="3"/>
  <c r="AF2122" i="3"/>
  <c r="AF2123" i="3"/>
  <c r="AF2124" i="3"/>
  <c r="AF2125" i="3"/>
  <c r="AF2126" i="3"/>
  <c r="AF2127" i="3"/>
  <c r="AF2128" i="3"/>
  <c r="AF2129" i="3"/>
  <c r="AF2130" i="3"/>
  <c r="AF2131" i="3"/>
  <c r="AF2132" i="3"/>
  <c r="AF2133" i="3"/>
  <c r="AF2134" i="3"/>
  <c r="AF2135" i="3"/>
  <c r="AF2136" i="3"/>
  <c r="AF2137" i="3"/>
  <c r="AF2138" i="3"/>
  <c r="AF2139" i="3"/>
  <c r="AF2140" i="3"/>
  <c r="AF2141" i="3"/>
  <c r="AF2142" i="3"/>
  <c r="AF2143" i="3"/>
  <c r="AF2144" i="3"/>
  <c r="AF2145" i="3"/>
  <c r="AF2146" i="3"/>
  <c r="AF2147" i="3"/>
  <c r="AF2148" i="3"/>
  <c r="AF2149" i="3"/>
  <c r="AF2150" i="3"/>
  <c r="AF2151" i="3"/>
  <c r="AF2152" i="3"/>
  <c r="AF2153" i="3"/>
  <c r="AF2154" i="3"/>
  <c r="AF2155" i="3"/>
  <c r="AF2156" i="3"/>
  <c r="AF2157" i="3"/>
  <c r="AF2158" i="3"/>
  <c r="AF2159" i="3"/>
  <c r="AF2160" i="3"/>
  <c r="AF2161" i="3"/>
  <c r="AF2162" i="3"/>
  <c r="AF2163" i="3"/>
  <c r="AF2164" i="3"/>
  <c r="AF2165" i="3"/>
  <c r="AF2166" i="3"/>
  <c r="AF2167" i="3"/>
  <c r="AF2168" i="3"/>
  <c r="AF2169" i="3"/>
  <c r="AF2170" i="3"/>
  <c r="AF2171" i="3"/>
  <c r="AF2172" i="3"/>
  <c r="AF2173" i="3"/>
  <c r="AF2174" i="3"/>
  <c r="AF2175" i="3"/>
  <c r="AF2176" i="3"/>
  <c r="AF2177" i="3"/>
  <c r="AF2178" i="3"/>
  <c r="AF2179" i="3"/>
  <c r="AF2180" i="3"/>
  <c r="AF2181" i="3"/>
  <c r="AF2182" i="3"/>
  <c r="AF2183" i="3"/>
  <c r="AF2184" i="3"/>
  <c r="AF2185" i="3"/>
  <c r="AF2186" i="3"/>
  <c r="AF2187" i="3"/>
  <c r="AF2188" i="3"/>
  <c r="AF2189" i="3"/>
  <c r="AF2190" i="3"/>
  <c r="AF2191" i="3"/>
  <c r="AF2192" i="3"/>
  <c r="AF2193" i="3"/>
  <c r="AF2194" i="3"/>
  <c r="AF2195" i="3"/>
  <c r="AF2196" i="3"/>
  <c r="AF2197" i="3"/>
  <c r="AF2198" i="3"/>
  <c r="AF2199" i="3"/>
  <c r="AF2200" i="3"/>
  <c r="AF2201" i="3"/>
  <c r="AF2202" i="3"/>
  <c r="AF2203" i="3"/>
  <c r="AF2204" i="3"/>
  <c r="AF2205" i="3"/>
  <c r="AF2206" i="3"/>
  <c r="AF2207" i="3"/>
  <c r="AF2208" i="3"/>
  <c r="AF2209" i="3"/>
  <c r="AF2210" i="3"/>
  <c r="AF2211" i="3"/>
  <c r="AF2212" i="3"/>
  <c r="AF2213" i="3"/>
  <c r="AF2214" i="3"/>
  <c r="AF2215" i="3"/>
  <c r="AF2216" i="3"/>
  <c r="AF2217" i="3"/>
  <c r="AF2218" i="3"/>
  <c r="AF2219" i="3"/>
  <c r="AF2220" i="3"/>
  <c r="AF2221" i="3"/>
  <c r="AF2222" i="3"/>
  <c r="AF2223" i="3"/>
  <c r="AF2224" i="3"/>
  <c r="AF2225" i="3"/>
  <c r="AF2226" i="3"/>
  <c r="AF2227" i="3"/>
  <c r="AF2228" i="3"/>
  <c r="AF2229" i="3"/>
  <c r="AF2230" i="3"/>
  <c r="AF2231" i="3"/>
  <c r="AF2232" i="3"/>
  <c r="AF2233" i="3"/>
  <c r="AF2234" i="3"/>
  <c r="AF2235" i="3"/>
  <c r="AF2236" i="3"/>
  <c r="AF2237" i="3"/>
  <c r="AF2238" i="3"/>
  <c r="AF2239" i="3"/>
  <c r="AF2240" i="3"/>
  <c r="AF2241" i="3"/>
  <c r="AF2242" i="3"/>
  <c r="AF2243" i="3"/>
  <c r="AF2244" i="3"/>
  <c r="AF2245" i="3"/>
  <c r="AF2246" i="3"/>
  <c r="AF2247" i="3"/>
  <c r="AF2248" i="3"/>
  <c r="AF2249" i="3"/>
  <c r="AF2250" i="3"/>
  <c r="AF2251" i="3"/>
  <c r="AF2252" i="3"/>
  <c r="AF2253" i="3"/>
  <c r="AF2254" i="3"/>
  <c r="AF2255" i="3"/>
  <c r="AF2256" i="3"/>
  <c r="AF2257" i="3"/>
  <c r="AF2258" i="3"/>
  <c r="AF2259" i="3"/>
  <c r="AF2260" i="3"/>
  <c r="AF2261" i="3"/>
  <c r="AF2262" i="3"/>
  <c r="AF2263" i="3"/>
  <c r="AF2264" i="3"/>
  <c r="AF2265" i="3"/>
  <c r="AF2266" i="3"/>
  <c r="AF2267" i="3"/>
  <c r="AF2268" i="3"/>
  <c r="AF2269" i="3"/>
  <c r="AF2270" i="3"/>
  <c r="AF2271" i="3"/>
  <c r="AF2272" i="3"/>
  <c r="AF2273" i="3"/>
  <c r="AF2274" i="3"/>
  <c r="AF2275" i="3"/>
  <c r="AF2276" i="3"/>
  <c r="AF2277" i="3"/>
  <c r="AF2278" i="3"/>
  <c r="AF2279" i="3"/>
  <c r="AF2280" i="3"/>
  <c r="AF2281" i="3"/>
  <c r="AF2282" i="3"/>
  <c r="AF2283" i="3"/>
  <c r="AF2284" i="3"/>
  <c r="AF2285" i="3"/>
  <c r="AF2286" i="3"/>
  <c r="AF2287" i="3"/>
  <c r="AF2288" i="3"/>
  <c r="AF2289" i="3"/>
  <c r="AF2290" i="3"/>
  <c r="AF2291" i="3"/>
  <c r="AF2292" i="3"/>
  <c r="AF2293" i="3"/>
  <c r="AF2294" i="3"/>
  <c r="AF2295" i="3"/>
  <c r="AF2296" i="3"/>
  <c r="AF2297" i="3"/>
  <c r="AF2298" i="3"/>
  <c r="AF2299" i="3"/>
  <c r="AF2300" i="3"/>
  <c r="AF2301" i="3"/>
  <c r="AF2302" i="3"/>
  <c r="AF2303" i="3"/>
  <c r="AF2304" i="3"/>
  <c r="AF2305" i="3"/>
  <c r="AF2306" i="3"/>
  <c r="AF2307" i="3"/>
  <c r="AF2308" i="3"/>
  <c r="AF2309" i="3"/>
  <c r="AF2310" i="3"/>
  <c r="AF2311" i="3"/>
  <c r="AF2312" i="3"/>
  <c r="AF2313" i="3"/>
  <c r="AF2314" i="3"/>
  <c r="AF2315" i="3"/>
  <c r="AF2316" i="3"/>
  <c r="AF2317" i="3"/>
  <c r="AF2318" i="3"/>
  <c r="AF2319" i="3"/>
  <c r="AF2320" i="3"/>
  <c r="AF2321" i="3"/>
  <c r="AF2322" i="3"/>
  <c r="AF2323" i="3"/>
  <c r="AF2324" i="3"/>
  <c r="AF2325" i="3"/>
  <c r="AF2326" i="3"/>
  <c r="AF2327" i="3"/>
  <c r="AF2328" i="3"/>
  <c r="AF2329" i="3"/>
  <c r="AF2330" i="3"/>
  <c r="AF2331" i="3"/>
  <c r="AF2332" i="3"/>
  <c r="AF2333" i="3"/>
  <c r="AF2334" i="3"/>
  <c r="AF2335" i="3"/>
  <c r="AF2336" i="3"/>
  <c r="AF2337" i="3"/>
  <c r="AF2338" i="3"/>
  <c r="AF2339" i="3"/>
  <c r="AF2340" i="3"/>
  <c r="AF2341" i="3"/>
  <c r="AF2342" i="3"/>
  <c r="AF2343" i="3"/>
  <c r="AF2344" i="3"/>
  <c r="AF2345" i="3"/>
  <c r="AF2346" i="3"/>
  <c r="AF2347" i="3"/>
  <c r="AF2348" i="3"/>
  <c r="AF2349" i="3"/>
  <c r="AF2350" i="3"/>
  <c r="AF2351" i="3"/>
  <c r="AF2352" i="3"/>
  <c r="AF2353" i="3"/>
  <c r="AF2354" i="3"/>
  <c r="AF2355" i="3"/>
  <c r="AF2356" i="3"/>
  <c r="AF2357" i="3"/>
  <c r="AF2358" i="3"/>
  <c r="AF2359" i="3"/>
  <c r="AF2360" i="3"/>
  <c r="AF2361" i="3"/>
  <c r="AF2362" i="3"/>
  <c r="AF2363" i="3"/>
  <c r="AF2364" i="3"/>
  <c r="AF2365" i="3"/>
  <c r="AF2366" i="3"/>
  <c r="AF2367" i="3"/>
  <c r="AF2368" i="3"/>
  <c r="AF2369" i="3"/>
  <c r="AF2370" i="3"/>
  <c r="AF2371" i="3"/>
  <c r="AF2372" i="3"/>
  <c r="AF2373" i="3"/>
  <c r="AF2374" i="3"/>
  <c r="AF2375" i="3"/>
  <c r="AF2376" i="3"/>
  <c r="AF2377" i="3"/>
  <c r="AF2378" i="3"/>
  <c r="AF2379" i="3"/>
  <c r="AF2380" i="3"/>
  <c r="AF2381" i="3"/>
  <c r="AF2382" i="3"/>
  <c r="AF2383" i="3"/>
  <c r="AF2384" i="3"/>
  <c r="AF2385" i="3"/>
  <c r="AF2386" i="3"/>
  <c r="AF2387" i="3"/>
  <c r="AF2388" i="3"/>
  <c r="AF2389" i="3"/>
  <c r="AF2390" i="3"/>
  <c r="AF2391" i="3"/>
  <c r="AF2392" i="3"/>
  <c r="AF2393" i="3"/>
  <c r="AF2394" i="3"/>
  <c r="AF2395" i="3"/>
  <c r="AF2396" i="3"/>
  <c r="AF2397" i="3"/>
  <c r="AF2398" i="3"/>
  <c r="AF2399" i="3"/>
  <c r="AF2400" i="3"/>
  <c r="AF2401" i="3"/>
  <c r="AF2402" i="3"/>
  <c r="AF2403" i="3"/>
  <c r="AF2404" i="3"/>
  <c r="AF2405" i="3"/>
  <c r="AF2406" i="3"/>
  <c r="AF2407" i="3"/>
  <c r="AF2408" i="3"/>
  <c r="AF2409" i="3"/>
  <c r="AF2410" i="3"/>
  <c r="AF2411" i="3"/>
  <c r="AF2412" i="3"/>
  <c r="AF2413" i="3"/>
  <c r="AF2414" i="3"/>
  <c r="AF2415" i="3"/>
  <c r="AF2416" i="3"/>
  <c r="AF2417" i="3"/>
  <c r="AF2418" i="3"/>
  <c r="AF2419" i="3"/>
  <c r="AF2420" i="3"/>
  <c r="AF2421" i="3"/>
  <c r="AF2422" i="3"/>
  <c r="AF2423" i="3"/>
  <c r="AF2424" i="3"/>
  <c r="AF2425" i="3"/>
  <c r="AF2426" i="3"/>
  <c r="AF2427" i="3"/>
  <c r="AF2428" i="3"/>
  <c r="AF2429" i="3"/>
  <c r="AF2430" i="3"/>
  <c r="AF2431" i="3"/>
  <c r="AF2432" i="3"/>
  <c r="AF2433" i="3"/>
  <c r="AF2434" i="3"/>
  <c r="AF2435" i="3"/>
  <c r="AF2436" i="3"/>
  <c r="AF2437" i="3"/>
  <c r="AF2438" i="3"/>
  <c r="AF2439" i="3"/>
  <c r="AF2440" i="3"/>
  <c r="AF2441" i="3"/>
  <c r="AF2442" i="3"/>
  <c r="AF2443" i="3"/>
  <c r="AF2444" i="3"/>
  <c r="AF2445" i="3"/>
  <c r="AF2446" i="3"/>
  <c r="AF2447" i="3"/>
  <c r="AF2448" i="3"/>
  <c r="AF2449" i="3"/>
  <c r="AF2450" i="3"/>
  <c r="AF2451" i="3"/>
  <c r="AF2452" i="3"/>
  <c r="AF2453" i="3"/>
  <c r="AF2454" i="3"/>
  <c r="AF2455" i="3"/>
  <c r="AF2456" i="3"/>
  <c r="AF2457" i="3"/>
  <c r="AF2458" i="3"/>
  <c r="AF2459" i="3"/>
  <c r="AF2460" i="3"/>
  <c r="AF2461" i="3"/>
  <c r="AF2462" i="3"/>
  <c r="AF2463" i="3"/>
  <c r="AF2464" i="3"/>
  <c r="AF2465" i="3"/>
  <c r="AF2466" i="3"/>
  <c r="AF2467" i="3"/>
  <c r="AF2468" i="3"/>
  <c r="AF2469" i="3"/>
  <c r="AF2470" i="3"/>
  <c r="AF2471" i="3"/>
  <c r="AF2472" i="3"/>
  <c r="AF2473" i="3"/>
  <c r="AF2474" i="3"/>
  <c r="AF2475" i="3"/>
  <c r="AF2476" i="3"/>
  <c r="AF2477" i="3"/>
  <c r="AF2478" i="3"/>
  <c r="AF2479" i="3"/>
  <c r="AF2480" i="3"/>
  <c r="AF2481" i="3"/>
  <c r="AF2482" i="3"/>
  <c r="AF2483" i="3"/>
  <c r="AF2484" i="3"/>
  <c r="AF2485" i="3"/>
  <c r="AF2486" i="3"/>
  <c r="AF2487" i="3"/>
  <c r="AF2488" i="3"/>
  <c r="AF2489" i="3"/>
  <c r="AF2490" i="3"/>
  <c r="AF2491" i="3"/>
  <c r="AF2492" i="3"/>
  <c r="AF2493" i="3"/>
  <c r="AF2494" i="3"/>
  <c r="AF2495" i="3"/>
  <c r="AF2496" i="3"/>
  <c r="AF2497" i="3"/>
  <c r="AF2498" i="3"/>
  <c r="AF2499" i="3"/>
  <c r="AF2500" i="3"/>
  <c r="AF2501" i="3"/>
  <c r="AF2502" i="3"/>
  <c r="AF2503" i="3"/>
  <c r="AF2504" i="3"/>
  <c r="AF2505" i="3"/>
  <c r="AF2506" i="3"/>
  <c r="AF2507" i="3"/>
  <c r="AF2508" i="3"/>
  <c r="AF2509" i="3"/>
  <c r="AF2510" i="3"/>
  <c r="AF2511" i="3"/>
  <c r="AF2512" i="3"/>
  <c r="AF2513" i="3"/>
  <c r="AF2514" i="3"/>
  <c r="AF2515" i="3"/>
  <c r="AF2516" i="3"/>
  <c r="AF2517" i="3"/>
  <c r="AF2518" i="3"/>
  <c r="AF2519" i="3"/>
  <c r="AF2520" i="3"/>
  <c r="AF2521" i="3"/>
  <c r="AF2522" i="3"/>
  <c r="AF2523" i="3"/>
  <c r="AF2524" i="3"/>
  <c r="AF2525" i="3"/>
  <c r="AF2526" i="3"/>
  <c r="AF2527" i="3"/>
  <c r="AF2528" i="3"/>
  <c r="AF2529" i="3"/>
  <c r="AF2530" i="3"/>
  <c r="AF2531" i="3"/>
  <c r="AF2532" i="3"/>
  <c r="AF2533" i="3"/>
  <c r="AF2534" i="3"/>
  <c r="AF2535" i="3"/>
  <c r="AF2536" i="3"/>
  <c r="AF2537" i="3"/>
  <c r="AF2538" i="3"/>
  <c r="AF2539" i="3"/>
  <c r="AF2540" i="3"/>
  <c r="AF2541" i="3"/>
  <c r="AF2542" i="3"/>
  <c r="AF2543" i="3"/>
  <c r="AF2544" i="3"/>
  <c r="AF2545" i="3"/>
  <c r="AF2546" i="3"/>
  <c r="AF2547" i="3"/>
  <c r="AF2548" i="3"/>
  <c r="AF2549" i="3"/>
  <c r="AF2550" i="3"/>
  <c r="AF2551" i="3"/>
  <c r="AF2552" i="3"/>
  <c r="AF2553" i="3"/>
  <c r="AF2554" i="3"/>
  <c r="AF2555" i="3"/>
  <c r="AF2556" i="3"/>
  <c r="AF2557" i="3"/>
  <c r="AF2558" i="3"/>
  <c r="AF2559" i="3"/>
  <c r="AF2560" i="3"/>
  <c r="AF2561" i="3"/>
  <c r="AF2562" i="3"/>
  <c r="AF2563" i="3"/>
  <c r="AF2564" i="3"/>
  <c r="AF2565" i="3"/>
  <c r="AF2566" i="3"/>
  <c r="AF2567" i="3"/>
  <c r="AF2568" i="3"/>
  <c r="AF2569" i="3"/>
  <c r="AF2570" i="3"/>
  <c r="AF2571" i="3"/>
  <c r="AF2572" i="3"/>
  <c r="AF2573" i="3"/>
  <c r="AF2574" i="3"/>
  <c r="AF2575" i="3"/>
  <c r="AF2576" i="3"/>
  <c r="AF2577" i="3"/>
  <c r="AF2578" i="3"/>
  <c r="AF2579" i="3"/>
  <c r="AF2580" i="3"/>
  <c r="AF2581" i="3"/>
  <c r="AF2582" i="3"/>
  <c r="AF2583" i="3"/>
  <c r="AF2584" i="3"/>
  <c r="AF2585" i="3"/>
  <c r="AF2586" i="3"/>
  <c r="AF2587" i="3"/>
  <c r="AF2588" i="3"/>
  <c r="AF2589" i="3"/>
  <c r="AF2590" i="3"/>
  <c r="AF2591" i="3"/>
  <c r="AF2592" i="3"/>
  <c r="AF2593" i="3"/>
  <c r="AF2594" i="3"/>
  <c r="AF2595" i="3"/>
  <c r="AF2596" i="3"/>
  <c r="AF2597" i="3"/>
  <c r="AF2598" i="3"/>
  <c r="AF2599" i="3"/>
  <c r="AF2600" i="3"/>
  <c r="AF2601" i="3"/>
  <c r="AF2602" i="3"/>
  <c r="AF2603" i="3"/>
  <c r="AF2604" i="3"/>
  <c r="AF2605" i="3"/>
  <c r="AF2606" i="3"/>
  <c r="AF2607" i="3"/>
  <c r="AF2608" i="3"/>
  <c r="AF2609" i="3"/>
  <c r="AF2610" i="3"/>
  <c r="AF2611" i="3"/>
  <c r="AF2612" i="3"/>
  <c r="AF2613" i="3"/>
  <c r="AF2614" i="3"/>
  <c r="AF2615" i="3"/>
  <c r="AF2616" i="3"/>
  <c r="AF2617" i="3"/>
  <c r="AF2618" i="3"/>
  <c r="AF2619" i="3"/>
  <c r="AF2620" i="3"/>
  <c r="AF2621" i="3"/>
  <c r="AF2622" i="3"/>
  <c r="AF2623" i="3"/>
  <c r="AF2624" i="3"/>
  <c r="AF2625" i="3"/>
  <c r="AF2626" i="3"/>
  <c r="AF2627" i="3"/>
  <c r="AF2628" i="3"/>
  <c r="AF2629" i="3"/>
  <c r="AF2630" i="3"/>
  <c r="AF2631" i="3"/>
  <c r="AF2632" i="3"/>
  <c r="AF2633" i="3"/>
  <c r="AF2634" i="3"/>
  <c r="AF2635" i="3"/>
  <c r="AF2636" i="3"/>
  <c r="AF2637" i="3"/>
  <c r="AF2638" i="3"/>
  <c r="AF2639" i="3"/>
  <c r="AF2640" i="3"/>
  <c r="AF2641" i="3"/>
  <c r="AF2642" i="3"/>
  <c r="AF2643" i="3"/>
  <c r="AF2644" i="3"/>
  <c r="AF2645" i="3"/>
  <c r="AF2646" i="3"/>
  <c r="AF2647" i="3"/>
  <c r="AF2648" i="3"/>
  <c r="AF2649" i="3"/>
  <c r="AF2650" i="3"/>
  <c r="AF2651" i="3"/>
  <c r="AF2652" i="3"/>
  <c r="AF2653" i="3"/>
  <c r="AF2654" i="3"/>
  <c r="AF2655" i="3"/>
  <c r="AF2656" i="3"/>
  <c r="AF2657" i="3"/>
  <c r="AF2658" i="3"/>
  <c r="AF2659" i="3"/>
  <c r="AF2660" i="3"/>
  <c r="AF2661" i="3"/>
  <c r="AF2662" i="3"/>
  <c r="AF2663" i="3"/>
  <c r="AF2664" i="3"/>
  <c r="AF2665" i="3"/>
  <c r="AF2666" i="3"/>
  <c r="AF2667" i="3"/>
  <c r="AF2668" i="3"/>
  <c r="AF2669" i="3"/>
  <c r="AF2670" i="3"/>
  <c r="AF2671" i="3"/>
  <c r="AF2672" i="3"/>
  <c r="AF2673" i="3"/>
  <c r="AF2674" i="3"/>
  <c r="AF2675" i="3"/>
  <c r="AF2676" i="3"/>
  <c r="AF2677" i="3"/>
  <c r="AF2678" i="3"/>
  <c r="AF2679" i="3"/>
  <c r="AF2680" i="3"/>
  <c r="AF2681" i="3"/>
  <c r="AF2682" i="3"/>
  <c r="AF2683" i="3"/>
  <c r="AF2684" i="3"/>
  <c r="AF2685" i="3"/>
  <c r="AF2686" i="3"/>
  <c r="AF2687" i="3"/>
  <c r="AF2688" i="3"/>
  <c r="AF2689" i="3"/>
  <c r="AF2690" i="3"/>
  <c r="AF2691" i="3"/>
  <c r="AF2692" i="3"/>
  <c r="AF2693" i="3"/>
  <c r="AF2694" i="3"/>
  <c r="AF2695" i="3"/>
  <c r="AF2696" i="3"/>
  <c r="AF2697" i="3"/>
  <c r="AF2698" i="3"/>
  <c r="AF2699" i="3"/>
  <c r="AF2700" i="3"/>
  <c r="AF2701" i="3"/>
  <c r="AF2702" i="3"/>
  <c r="AF2703" i="3"/>
  <c r="AF2704" i="3"/>
  <c r="AF2705" i="3"/>
  <c r="AF2706" i="3"/>
  <c r="AF2707" i="3"/>
  <c r="AF2708" i="3"/>
  <c r="AF2709" i="3"/>
  <c r="AF2710" i="3"/>
  <c r="AF2711" i="3"/>
  <c r="AF2712" i="3"/>
  <c r="AF2713" i="3"/>
  <c r="AF2714" i="3"/>
  <c r="AF2715" i="3"/>
  <c r="AF2716" i="3"/>
  <c r="AF2717" i="3"/>
  <c r="AF2718" i="3"/>
  <c r="AF2719" i="3"/>
  <c r="AF2720" i="3"/>
  <c r="AF2721" i="3"/>
  <c r="AF2722" i="3"/>
  <c r="AF2723" i="3"/>
  <c r="AF2724" i="3"/>
  <c r="AF2725" i="3"/>
  <c r="AF2726" i="3"/>
  <c r="AF2727" i="3"/>
  <c r="AF2728" i="3"/>
  <c r="AF2729" i="3"/>
  <c r="AF2730" i="3"/>
  <c r="AF2731" i="3"/>
  <c r="AF2732" i="3"/>
  <c r="AF2733" i="3"/>
  <c r="AF2734" i="3"/>
  <c r="AF2735" i="3"/>
  <c r="AF2736" i="3"/>
  <c r="AF2737" i="3"/>
  <c r="AF2738" i="3"/>
  <c r="AF2739" i="3"/>
  <c r="AF2740" i="3"/>
  <c r="AF2741" i="3"/>
  <c r="AF2742" i="3"/>
  <c r="AF2743" i="3"/>
  <c r="AF2744" i="3"/>
  <c r="AF2745" i="3"/>
  <c r="AF2746" i="3"/>
  <c r="AF2747" i="3"/>
  <c r="AF2748" i="3"/>
  <c r="AF2749" i="3"/>
  <c r="AF2750" i="3"/>
  <c r="AF2751" i="3"/>
  <c r="AF2752" i="3"/>
  <c r="AF2753" i="3"/>
  <c r="AF2754" i="3"/>
  <c r="AF2755" i="3"/>
  <c r="AF2756" i="3"/>
  <c r="AF2757" i="3"/>
  <c r="AF2758" i="3"/>
  <c r="AF2759" i="3"/>
  <c r="AF2760" i="3"/>
  <c r="AF2761" i="3"/>
  <c r="AF2762" i="3"/>
  <c r="AF2763" i="3"/>
  <c r="AF2764" i="3"/>
  <c r="AF2765" i="3"/>
  <c r="AF2766" i="3"/>
  <c r="AF2767" i="3"/>
  <c r="AF2768" i="3"/>
  <c r="AF2769" i="3"/>
  <c r="AF2770" i="3"/>
  <c r="AF2771" i="3"/>
  <c r="AF2772" i="3"/>
  <c r="AF2773" i="3"/>
  <c r="AF2774" i="3"/>
  <c r="AF2775" i="3"/>
  <c r="AF2776" i="3"/>
  <c r="AF2777" i="3"/>
  <c r="AF2778" i="3"/>
  <c r="AF2779" i="3"/>
  <c r="AF2780" i="3"/>
  <c r="AF2781" i="3"/>
  <c r="AF2782" i="3"/>
  <c r="AF2783" i="3"/>
  <c r="AF2784" i="3"/>
  <c r="AF2785" i="3"/>
  <c r="AF2786" i="3"/>
  <c r="AF2787" i="3"/>
  <c r="AF2788" i="3"/>
  <c r="AF2789" i="3"/>
  <c r="AF2790" i="3"/>
  <c r="AF2791" i="3"/>
  <c r="AF2792" i="3"/>
  <c r="AF2793" i="3"/>
  <c r="AF2794" i="3"/>
  <c r="AF2795" i="3"/>
  <c r="AF2796" i="3"/>
  <c r="AF2797" i="3"/>
  <c r="AF2798" i="3"/>
  <c r="AF2799" i="3"/>
  <c r="AF2800" i="3"/>
  <c r="AF2801" i="3"/>
  <c r="AF2802" i="3"/>
  <c r="AF2803" i="3"/>
  <c r="AF2804" i="3"/>
  <c r="AF2805" i="3"/>
  <c r="AF2806" i="3"/>
  <c r="AF2807" i="3"/>
  <c r="AF2808" i="3"/>
  <c r="AF2809" i="3"/>
  <c r="AF2810" i="3"/>
  <c r="AF2811" i="3"/>
  <c r="AF2812" i="3"/>
  <c r="AF2813" i="3"/>
  <c r="AF2814" i="3"/>
  <c r="AF2815" i="3"/>
  <c r="AF2816" i="3"/>
  <c r="AF2817" i="3"/>
  <c r="AF2818" i="3"/>
  <c r="AF2819" i="3"/>
  <c r="AF2820" i="3"/>
  <c r="AF2821" i="3"/>
  <c r="AF2822" i="3"/>
  <c r="AF2823" i="3"/>
  <c r="AF2824" i="3"/>
  <c r="AF2825" i="3"/>
  <c r="AF2826" i="3"/>
  <c r="AF2827" i="3"/>
  <c r="AF2828" i="3"/>
  <c r="AF2829" i="3"/>
  <c r="AF2830" i="3"/>
  <c r="AF2831" i="3"/>
  <c r="AF2832" i="3"/>
  <c r="AF2833" i="3"/>
  <c r="AF2834" i="3"/>
  <c r="AF2835" i="3"/>
  <c r="AF2836" i="3"/>
  <c r="AF2837" i="3"/>
  <c r="AF2838" i="3"/>
  <c r="AF2839" i="3"/>
  <c r="AF2840" i="3"/>
  <c r="AF2841" i="3"/>
  <c r="AF2842" i="3"/>
  <c r="AF2843" i="3"/>
  <c r="AF2844" i="3"/>
  <c r="AF2845" i="3"/>
  <c r="AF2846" i="3"/>
  <c r="AF2847" i="3"/>
  <c r="AF2848" i="3"/>
  <c r="AF2849" i="3"/>
  <c r="AF2850" i="3"/>
  <c r="AF2851" i="3"/>
  <c r="AF2852" i="3"/>
  <c r="AF2853" i="3"/>
  <c r="AF2854" i="3"/>
  <c r="AF2855" i="3"/>
  <c r="AF2856" i="3"/>
  <c r="AF2857" i="3"/>
  <c r="AF2858" i="3"/>
  <c r="AF2859" i="3"/>
  <c r="AF2860" i="3"/>
  <c r="AF2861" i="3"/>
  <c r="AF2862" i="3"/>
  <c r="AF2863" i="3"/>
  <c r="AF2864" i="3"/>
  <c r="AF2865" i="3"/>
  <c r="AF2866" i="3"/>
  <c r="AF2867" i="3"/>
  <c r="AF2868" i="3"/>
  <c r="AF2869" i="3"/>
  <c r="AF2870" i="3"/>
  <c r="AF2871" i="3"/>
  <c r="AF2872" i="3"/>
  <c r="AF2873" i="3"/>
  <c r="AF2874" i="3"/>
  <c r="AF2875" i="3"/>
  <c r="AF2876" i="3"/>
  <c r="AF2877" i="3"/>
  <c r="AF2878" i="3"/>
  <c r="AF2879" i="3"/>
  <c r="AF2880" i="3"/>
  <c r="AF2881" i="3"/>
  <c r="AF2882" i="3"/>
  <c r="AF2883" i="3"/>
  <c r="AF2884" i="3"/>
  <c r="AF2885" i="3"/>
  <c r="AF2886" i="3"/>
  <c r="AF2887" i="3"/>
  <c r="AF2888" i="3"/>
  <c r="AF2889" i="3"/>
  <c r="AF2890" i="3"/>
  <c r="AF2891" i="3"/>
  <c r="AF2892" i="3"/>
  <c r="AF2893" i="3"/>
  <c r="AF2894" i="3"/>
  <c r="AF2895" i="3"/>
  <c r="AF2896" i="3"/>
  <c r="AF2897" i="3"/>
  <c r="AF2898" i="3"/>
  <c r="AF2899" i="3"/>
  <c r="AF2900" i="3"/>
  <c r="AF2901" i="3"/>
  <c r="AF2902" i="3"/>
  <c r="AF2903" i="3"/>
  <c r="AF2904" i="3"/>
  <c r="AF2905" i="3"/>
  <c r="AF2906" i="3"/>
  <c r="AF2907" i="3"/>
  <c r="AF2908" i="3"/>
  <c r="AF2909" i="3"/>
  <c r="AF2910" i="3"/>
  <c r="AF2911" i="3"/>
  <c r="AF2912" i="3"/>
  <c r="AF2913" i="3"/>
  <c r="AF2914" i="3"/>
  <c r="AF2915" i="3"/>
  <c r="AF2916" i="3"/>
  <c r="AF2917" i="3"/>
  <c r="AF2918" i="3"/>
  <c r="AF2919" i="3"/>
  <c r="AF2920" i="3"/>
  <c r="AF2921" i="3"/>
  <c r="AF2922" i="3"/>
  <c r="AF2923" i="3"/>
  <c r="AF2924" i="3"/>
  <c r="AF2925" i="3"/>
  <c r="AF2926" i="3"/>
  <c r="AF2927" i="3"/>
  <c r="AF2928" i="3"/>
  <c r="AF2929" i="3"/>
  <c r="AF2930" i="3"/>
  <c r="AF2931" i="3"/>
  <c r="AF2932" i="3"/>
  <c r="AF2933" i="3"/>
  <c r="AF2934" i="3"/>
  <c r="AF2935" i="3"/>
  <c r="AF2936" i="3"/>
  <c r="AF2937" i="3"/>
  <c r="AF2938" i="3"/>
  <c r="AF2939" i="3"/>
  <c r="AF2940" i="3"/>
  <c r="AF2941" i="3"/>
  <c r="AF2942" i="3"/>
  <c r="AF2943" i="3"/>
  <c r="AF2944" i="3"/>
  <c r="AF2945" i="3"/>
  <c r="AF2946" i="3"/>
  <c r="AF2947" i="3"/>
  <c r="AF2948" i="3"/>
  <c r="AF2949" i="3"/>
  <c r="AF2950" i="3"/>
  <c r="AF2951" i="3"/>
  <c r="AF2952" i="3"/>
  <c r="AF2953" i="3"/>
  <c r="AF2954" i="3"/>
  <c r="AF2955" i="3"/>
  <c r="AF2956" i="3"/>
  <c r="AF2957" i="3"/>
  <c r="AF2958" i="3"/>
  <c r="AF2959" i="3"/>
  <c r="AF2960" i="3"/>
  <c r="AF2961" i="3"/>
  <c r="AF2962" i="3"/>
  <c r="AF2963" i="3"/>
  <c r="AF2964" i="3"/>
  <c r="AF2965" i="3"/>
  <c r="AF2966" i="3"/>
  <c r="AF2967" i="3"/>
  <c r="AF2968" i="3"/>
  <c r="AF2969" i="3"/>
  <c r="AF2970" i="3"/>
  <c r="AF2971" i="3"/>
  <c r="AF2972" i="3"/>
  <c r="AF2973" i="3"/>
  <c r="AF2974" i="3"/>
  <c r="AF2975" i="3"/>
  <c r="AF2976" i="3"/>
  <c r="AF2977" i="3"/>
  <c r="AF2978" i="3"/>
  <c r="AF2979" i="3"/>
  <c r="AF2980" i="3"/>
  <c r="AF2981" i="3"/>
  <c r="AF2982" i="3"/>
  <c r="AF2983" i="3"/>
  <c r="AF2984" i="3"/>
  <c r="AF2985" i="3"/>
  <c r="AF2986" i="3"/>
  <c r="AF2987" i="3"/>
  <c r="AF2988" i="3"/>
  <c r="AF2989" i="3"/>
  <c r="AF2990" i="3"/>
  <c r="AF2991" i="3"/>
  <c r="AF2992" i="3"/>
  <c r="AF2993" i="3"/>
  <c r="AF2994" i="3"/>
  <c r="AF2995" i="3"/>
  <c r="AF2996" i="3"/>
  <c r="AF2997" i="3"/>
  <c r="AF2998" i="3"/>
  <c r="AF2999" i="3"/>
  <c r="AF3000" i="3"/>
  <c r="AF3001" i="3"/>
  <c r="AF3002" i="3"/>
  <c r="AF3003" i="3"/>
  <c r="AF3004" i="3"/>
  <c r="AF3005" i="3"/>
  <c r="AF3006" i="3"/>
  <c r="AF3007" i="3"/>
  <c r="AF3008" i="3"/>
  <c r="AF3009" i="3"/>
  <c r="AF3010" i="3"/>
  <c r="AF3011" i="3"/>
  <c r="AF3012" i="3"/>
  <c r="AF3013" i="3"/>
  <c r="AF3014" i="3"/>
  <c r="AF3015" i="3"/>
  <c r="AF3016" i="3"/>
  <c r="AF3017" i="3"/>
  <c r="AF3018" i="3"/>
  <c r="AF3019" i="3"/>
  <c r="AF3020" i="3"/>
  <c r="AF3021" i="3"/>
  <c r="AF3022" i="3"/>
  <c r="AF3023" i="3"/>
  <c r="AF3024" i="3"/>
  <c r="AF3025" i="3"/>
  <c r="AF3026" i="3"/>
  <c r="AF3027" i="3"/>
  <c r="AF3028" i="3"/>
  <c r="AF3029" i="3"/>
  <c r="AF3030" i="3"/>
  <c r="AF3031" i="3"/>
  <c r="AF3032" i="3"/>
  <c r="AF3033" i="3"/>
  <c r="AF3034" i="3"/>
  <c r="AF3035" i="3"/>
  <c r="AF3036" i="3"/>
  <c r="AF3037" i="3"/>
  <c r="AF3038" i="3"/>
  <c r="AF3039" i="3"/>
  <c r="AF3040" i="3"/>
  <c r="AF3041" i="3"/>
  <c r="AF3042" i="3"/>
  <c r="AF3043" i="3"/>
  <c r="AF3044" i="3"/>
  <c r="AF3045" i="3"/>
  <c r="AF3046" i="3"/>
  <c r="AF3047" i="3"/>
  <c r="AF3048" i="3"/>
  <c r="AF3049" i="3"/>
  <c r="AF3050" i="3"/>
  <c r="AF3051" i="3"/>
  <c r="AF3052" i="3"/>
  <c r="AF3053" i="3"/>
  <c r="AF3054" i="3"/>
  <c r="AF3055" i="3"/>
  <c r="AF3056" i="3"/>
  <c r="AF3057" i="3"/>
  <c r="AF3058" i="3"/>
  <c r="AF3059" i="3"/>
  <c r="AF3060" i="3"/>
  <c r="AF3061" i="3"/>
  <c r="AF3062" i="3"/>
  <c r="AF3063" i="3"/>
  <c r="AF3064" i="3"/>
  <c r="AF3065" i="3"/>
  <c r="AF3066" i="3"/>
  <c r="AF3067" i="3"/>
  <c r="AF3068" i="3"/>
  <c r="AF3069" i="3"/>
  <c r="AF3070" i="3"/>
  <c r="AF3071" i="3"/>
  <c r="AF3072" i="3"/>
  <c r="AF3073" i="3"/>
  <c r="AF3074" i="3"/>
  <c r="AF3075" i="3"/>
  <c r="AF3076" i="3"/>
  <c r="AF3077" i="3"/>
  <c r="AF3078" i="3"/>
  <c r="AF3079" i="3"/>
  <c r="AF3080" i="3"/>
  <c r="AF3081" i="3"/>
  <c r="AF3082" i="3"/>
  <c r="AF3083" i="3"/>
  <c r="AF3084" i="3"/>
  <c r="AF3085" i="3"/>
  <c r="AF3086" i="3"/>
  <c r="AF3087" i="3"/>
  <c r="AF3088" i="3"/>
  <c r="AF3089" i="3"/>
  <c r="AF3090" i="3"/>
  <c r="AF3091" i="3"/>
  <c r="AF3092" i="3"/>
  <c r="AF3093" i="3"/>
  <c r="AF3094" i="3"/>
  <c r="AF3095" i="3"/>
  <c r="AF3096" i="3"/>
  <c r="AF3097" i="3"/>
  <c r="AF3098" i="3"/>
  <c r="AF3099" i="3"/>
  <c r="AF3100" i="3"/>
  <c r="AF3101" i="3"/>
  <c r="AF3102" i="3"/>
  <c r="AF3103" i="3"/>
  <c r="AF3104" i="3"/>
  <c r="AF3105" i="3"/>
  <c r="AF3106" i="3"/>
  <c r="AF3107" i="3"/>
  <c r="AF3108" i="3"/>
  <c r="AF3109" i="3"/>
  <c r="AF3110" i="3"/>
  <c r="AF3111" i="3"/>
  <c r="AF3112" i="3"/>
  <c r="AF3113" i="3"/>
  <c r="AF3114" i="3"/>
  <c r="AF3115" i="3"/>
  <c r="AF3116" i="3"/>
  <c r="AF3117" i="3"/>
  <c r="AF3118" i="3"/>
  <c r="AF3119" i="3"/>
  <c r="AF3120" i="3"/>
  <c r="AF3121" i="3"/>
  <c r="AF3122" i="3"/>
  <c r="AF3123" i="3"/>
  <c r="AF3124" i="3"/>
  <c r="AF3125" i="3"/>
  <c r="AF3126" i="3"/>
  <c r="AF3127" i="3"/>
  <c r="AF3128" i="3"/>
  <c r="AF3129" i="3"/>
  <c r="AF3130" i="3"/>
  <c r="AF3131" i="3"/>
  <c r="AF3132" i="3"/>
  <c r="AF3133" i="3"/>
  <c r="AF3134" i="3"/>
  <c r="AF3135" i="3"/>
  <c r="AF3136" i="3"/>
  <c r="AF3137" i="3"/>
  <c r="AF3138" i="3"/>
  <c r="AF3139" i="3"/>
  <c r="AF3140" i="3"/>
  <c r="AF3141" i="3"/>
  <c r="AF3142" i="3"/>
  <c r="AF3143" i="3"/>
  <c r="AF3144" i="3"/>
  <c r="AF3145" i="3"/>
  <c r="AF3146" i="3"/>
  <c r="AF3147" i="3"/>
  <c r="AF3148" i="3"/>
  <c r="AF3149" i="3"/>
  <c r="AF3150" i="3"/>
  <c r="AF3151" i="3"/>
  <c r="AF3152" i="3"/>
  <c r="AF3153" i="3"/>
  <c r="AF3154" i="3"/>
  <c r="AF3155" i="3"/>
  <c r="AF3156" i="3"/>
  <c r="AF3157" i="3"/>
  <c r="AF3158" i="3"/>
  <c r="AF3159" i="3"/>
  <c r="AF3160" i="3"/>
  <c r="AF3161" i="3"/>
  <c r="AF3162" i="3"/>
  <c r="AF3163" i="3"/>
  <c r="AF3164" i="3"/>
  <c r="AF3165" i="3"/>
  <c r="AF3166" i="3"/>
  <c r="AF3167" i="3"/>
  <c r="AF3168" i="3"/>
  <c r="AF3169" i="3"/>
  <c r="AF3170" i="3"/>
  <c r="AF3171" i="3"/>
  <c r="AF3172" i="3"/>
  <c r="AF3173" i="3"/>
  <c r="AF3174" i="3"/>
  <c r="AF3175" i="3"/>
  <c r="AF3176" i="3"/>
  <c r="AF3177" i="3"/>
  <c r="AF3178" i="3"/>
  <c r="AF3179" i="3"/>
  <c r="AF3180" i="3"/>
  <c r="AF3181" i="3"/>
  <c r="AF3182" i="3"/>
  <c r="AF3183" i="3"/>
  <c r="AF3184" i="3"/>
  <c r="AF3185" i="3"/>
  <c r="AF3186" i="3"/>
  <c r="AF3187" i="3"/>
  <c r="AF3188" i="3"/>
  <c r="AF3189" i="3"/>
  <c r="AF3190" i="3"/>
  <c r="AF3191" i="3"/>
  <c r="AF3192" i="3"/>
  <c r="AF3193" i="3"/>
  <c r="AF3194" i="3"/>
  <c r="AF3195" i="3"/>
  <c r="AF3196" i="3"/>
  <c r="AF3197" i="3"/>
  <c r="AF3198" i="3"/>
  <c r="AF3199" i="3"/>
  <c r="AF3200" i="3"/>
  <c r="AF3201" i="3"/>
  <c r="AF3202" i="3"/>
  <c r="AF3203" i="3"/>
  <c r="AF3204" i="3"/>
  <c r="AF3205" i="3"/>
  <c r="AF3206" i="3"/>
  <c r="AF3207" i="3"/>
  <c r="AF3208" i="3"/>
  <c r="AF3209" i="3"/>
  <c r="AF3210" i="3"/>
  <c r="AF3211" i="3"/>
  <c r="AF3212" i="3"/>
  <c r="AF3213" i="3"/>
  <c r="AF3214" i="3"/>
  <c r="AF3215" i="3"/>
  <c r="AF3216" i="3"/>
  <c r="AF3217" i="3"/>
  <c r="AF3218" i="3"/>
  <c r="AF3219" i="3"/>
  <c r="AF3220" i="3"/>
  <c r="AF3221" i="3"/>
  <c r="AF3222" i="3"/>
  <c r="AF3223" i="3"/>
  <c r="AF3224" i="3"/>
  <c r="AF3225" i="3"/>
  <c r="AF3226" i="3"/>
  <c r="AF3227" i="3"/>
  <c r="AF3228" i="3"/>
  <c r="AF3229" i="3"/>
  <c r="AF3230" i="3"/>
  <c r="AF3231" i="3"/>
  <c r="AF3232" i="3"/>
  <c r="AF3233" i="3"/>
  <c r="AF3234" i="3"/>
  <c r="AF3235" i="3"/>
  <c r="AF3236" i="3"/>
  <c r="AF3237" i="3"/>
  <c r="AF3238" i="3"/>
  <c r="AF3239" i="3"/>
  <c r="AF3240" i="3"/>
  <c r="AF3241" i="3"/>
  <c r="AF3242" i="3"/>
  <c r="AF3243" i="3"/>
  <c r="AF3244" i="3"/>
  <c r="AF3245" i="3"/>
  <c r="AF3246" i="3"/>
  <c r="AF3247" i="3"/>
  <c r="AF3248" i="3"/>
  <c r="AF3249" i="3"/>
  <c r="AF3250" i="3"/>
  <c r="AF3251" i="3"/>
  <c r="AF3252" i="3"/>
  <c r="AF3253" i="3"/>
  <c r="AF3254" i="3"/>
  <c r="AF3255" i="3"/>
  <c r="AF3256" i="3"/>
  <c r="AF3257" i="3"/>
  <c r="AF3258" i="3"/>
  <c r="AF3259" i="3"/>
  <c r="AF3260" i="3"/>
  <c r="AF3261" i="3"/>
  <c r="AF3262" i="3"/>
  <c r="AF3263" i="3"/>
  <c r="AF3264" i="3"/>
  <c r="AF3265" i="3"/>
  <c r="AF3266" i="3"/>
  <c r="AF3267" i="3"/>
  <c r="AF3268" i="3"/>
  <c r="AF3269" i="3"/>
  <c r="AF3270" i="3"/>
  <c r="AF3271" i="3"/>
  <c r="AF3272" i="3"/>
  <c r="AF3273" i="3"/>
  <c r="AF3274" i="3"/>
  <c r="AF3275" i="3"/>
  <c r="AF3276" i="3"/>
  <c r="AF3277" i="3"/>
  <c r="AF3278" i="3"/>
  <c r="AF3279" i="3"/>
  <c r="AF3280" i="3"/>
  <c r="AF3281" i="3"/>
  <c r="AF3282" i="3"/>
  <c r="AF3283" i="3"/>
  <c r="AF3284" i="3"/>
  <c r="AF3285" i="3"/>
  <c r="AF3286" i="3"/>
  <c r="AF3287" i="3"/>
  <c r="AF3288" i="3"/>
  <c r="AF3289" i="3"/>
  <c r="AF3290" i="3"/>
  <c r="AF3291" i="3"/>
  <c r="AF3292" i="3"/>
  <c r="AF3293" i="3"/>
  <c r="AF3294" i="3"/>
  <c r="AF3295" i="3"/>
  <c r="AF3296" i="3"/>
  <c r="AF3297" i="3"/>
  <c r="AF3298" i="3"/>
  <c r="AF3299" i="3"/>
  <c r="AF3300" i="3"/>
  <c r="AF3301" i="3"/>
  <c r="AF3302" i="3"/>
  <c r="AF3303" i="3"/>
  <c r="AF3304" i="3"/>
  <c r="AF3305" i="3"/>
  <c r="AF3306" i="3"/>
  <c r="AF3307" i="3"/>
  <c r="AF3308" i="3"/>
  <c r="AF3309" i="3"/>
  <c r="AF3310" i="3"/>
  <c r="AF3311" i="3"/>
  <c r="AF3312" i="3"/>
  <c r="AF3313" i="3"/>
  <c r="AF3314" i="3"/>
  <c r="AF3315" i="3"/>
  <c r="AF3316" i="3"/>
  <c r="AF3317" i="3"/>
  <c r="AF3318" i="3"/>
  <c r="AF3319" i="3"/>
  <c r="AF3320" i="3"/>
  <c r="AF3321" i="3"/>
  <c r="AF3322" i="3"/>
  <c r="AF3323" i="3"/>
  <c r="AF3324" i="3"/>
  <c r="AF3325" i="3"/>
  <c r="AF3326" i="3"/>
  <c r="AF3327" i="3"/>
  <c r="AF3328" i="3"/>
  <c r="AF3329" i="3"/>
  <c r="AF3330" i="3"/>
  <c r="AF3331" i="3"/>
  <c r="AF3332" i="3"/>
  <c r="AF3333" i="3"/>
  <c r="AF3334" i="3"/>
  <c r="AF3335" i="3"/>
  <c r="AF3336" i="3"/>
  <c r="AF3337" i="3"/>
  <c r="AF3338" i="3"/>
  <c r="AF3339" i="3"/>
  <c r="AF3340" i="3"/>
  <c r="AF3341" i="3"/>
  <c r="AF3342" i="3"/>
  <c r="AF3343" i="3"/>
  <c r="AF3344" i="3"/>
  <c r="AF3345" i="3"/>
  <c r="AF3346" i="3"/>
  <c r="AF3347" i="3"/>
  <c r="AF3348" i="3"/>
  <c r="AF3349" i="3"/>
  <c r="AF3350" i="3"/>
  <c r="AF3351" i="3"/>
  <c r="AF3352" i="3"/>
  <c r="AF3353" i="3"/>
  <c r="AF3354" i="3"/>
  <c r="AF3355" i="3"/>
  <c r="AF3356" i="3"/>
  <c r="AF3357" i="3"/>
  <c r="AF3358" i="3"/>
  <c r="AF3359" i="3"/>
  <c r="AF3360" i="3"/>
  <c r="AF3361" i="3"/>
  <c r="AF3362" i="3"/>
  <c r="AF3363" i="3"/>
  <c r="AF3364" i="3"/>
  <c r="AF3365" i="3"/>
  <c r="AF3366" i="3"/>
  <c r="AF3367" i="3"/>
  <c r="AF3368" i="3"/>
  <c r="AF3369" i="3"/>
  <c r="AF3370" i="3"/>
  <c r="AF3371" i="3"/>
  <c r="AF3372" i="3"/>
  <c r="AF3373" i="3"/>
  <c r="AF3374" i="3"/>
  <c r="AF3375" i="3"/>
  <c r="AF3376" i="3"/>
  <c r="AF3377" i="3"/>
  <c r="AF3378" i="3"/>
  <c r="AF3379" i="3"/>
  <c r="AF3380" i="3"/>
  <c r="AF3381" i="3"/>
  <c r="AF3382" i="3"/>
  <c r="AF3383" i="3"/>
  <c r="AF3384" i="3"/>
  <c r="AF3385" i="3"/>
  <c r="AF3386" i="3"/>
  <c r="AF3387" i="3"/>
  <c r="AF3388" i="3"/>
  <c r="AF3389" i="3"/>
  <c r="AF3390" i="3"/>
  <c r="AF3391" i="3"/>
  <c r="AF3392" i="3"/>
  <c r="AF3393" i="3"/>
  <c r="AF3394" i="3"/>
  <c r="AF3395" i="3"/>
  <c r="AF3396" i="3"/>
  <c r="AF3397" i="3"/>
  <c r="AF3398" i="3"/>
  <c r="AF3399" i="3"/>
  <c r="AF3400" i="3"/>
  <c r="AF3401" i="3"/>
  <c r="AF3402" i="3"/>
  <c r="AF3403" i="3"/>
  <c r="AF3404" i="3"/>
  <c r="AF3405" i="3"/>
  <c r="AF3406" i="3"/>
  <c r="AF3407" i="3"/>
  <c r="AF3408" i="3"/>
  <c r="AF3409" i="3"/>
  <c r="AF3410" i="3"/>
  <c r="AF3411" i="3"/>
  <c r="AF3412" i="3"/>
  <c r="AF3413" i="3"/>
  <c r="AF3414" i="3"/>
  <c r="AF3415" i="3"/>
  <c r="AF3416" i="3"/>
  <c r="AF3417" i="3"/>
  <c r="AF3418" i="3"/>
  <c r="AF3419" i="3"/>
  <c r="AF3420" i="3"/>
  <c r="AF3421" i="3"/>
  <c r="AF3422" i="3"/>
  <c r="AF3423" i="3"/>
  <c r="AF3424" i="3"/>
  <c r="AF3425" i="3"/>
  <c r="AF3426" i="3"/>
  <c r="AF3427" i="3"/>
  <c r="AF3428" i="3"/>
  <c r="AF3429" i="3"/>
  <c r="AF3430" i="3"/>
  <c r="AF3431" i="3"/>
  <c r="AF3432" i="3"/>
  <c r="AF3433" i="3"/>
  <c r="AF3434" i="3"/>
  <c r="AF3435" i="3"/>
  <c r="AF3436" i="3"/>
  <c r="AF3437" i="3"/>
  <c r="AF3438" i="3"/>
  <c r="AF3439" i="3"/>
  <c r="AF3440" i="3"/>
  <c r="AF3441" i="3"/>
  <c r="AF3442" i="3"/>
  <c r="AF3443" i="3"/>
  <c r="AF3444" i="3"/>
  <c r="AF3445" i="3"/>
  <c r="AF3446" i="3"/>
  <c r="AF3447" i="3"/>
  <c r="AF3448" i="3"/>
  <c r="AF3449" i="3"/>
  <c r="AF3450" i="3"/>
  <c r="AF3451" i="3"/>
  <c r="AF3452" i="3"/>
  <c r="AF3453" i="3"/>
  <c r="AF3454" i="3"/>
  <c r="AF3455" i="3"/>
  <c r="AF3456" i="3"/>
  <c r="AF3457" i="3"/>
  <c r="AF3458" i="3"/>
  <c r="AF3459" i="3"/>
  <c r="AF3460" i="3"/>
  <c r="AF3461" i="3"/>
  <c r="AF3462" i="3"/>
  <c r="AF3463" i="3"/>
  <c r="AF3464" i="3"/>
  <c r="AF3465" i="3"/>
  <c r="AF3466" i="3"/>
  <c r="AF3467" i="3"/>
  <c r="AF3468" i="3"/>
  <c r="AF3469" i="3"/>
  <c r="AF3470" i="3"/>
  <c r="AF3471" i="3"/>
  <c r="AF3472" i="3"/>
  <c r="AF3473" i="3"/>
  <c r="AF3474" i="3"/>
  <c r="AF3475" i="3"/>
  <c r="AF3476" i="3"/>
  <c r="AF3477" i="3"/>
  <c r="AF3478" i="3"/>
  <c r="AF3479" i="3"/>
  <c r="AF3480" i="3"/>
  <c r="AF3481" i="3"/>
  <c r="AF3482" i="3"/>
  <c r="AF3483" i="3"/>
  <c r="AF3484" i="3"/>
  <c r="AF3485" i="3"/>
  <c r="AF3486" i="3"/>
  <c r="AF3487" i="3"/>
  <c r="AF3488" i="3"/>
  <c r="AF3489" i="3"/>
  <c r="AF3490" i="3"/>
  <c r="AF3491" i="3"/>
  <c r="AF3492" i="3"/>
  <c r="AF3493" i="3"/>
  <c r="AF3494" i="3"/>
  <c r="AF3495" i="3"/>
  <c r="AF3496" i="3"/>
  <c r="AF3497" i="3"/>
  <c r="AF3498" i="3"/>
  <c r="AF3499" i="3"/>
  <c r="AF3500" i="3"/>
  <c r="AF3501" i="3"/>
  <c r="AF3502" i="3"/>
  <c r="AF3503" i="3"/>
  <c r="AF3504" i="3"/>
  <c r="AF3505" i="3"/>
  <c r="AF3506" i="3"/>
  <c r="AF3507" i="3"/>
  <c r="AF3508" i="3"/>
  <c r="AF3509" i="3"/>
  <c r="AF3510" i="3"/>
  <c r="AF3511" i="3"/>
  <c r="AF3512" i="3"/>
  <c r="AF3513" i="3"/>
  <c r="AF3514" i="3"/>
  <c r="AF3515" i="3"/>
  <c r="AF3516" i="3"/>
  <c r="AF3517" i="3"/>
  <c r="AF3518" i="3"/>
  <c r="AF3519" i="3"/>
  <c r="AF3520" i="3"/>
  <c r="AF3521" i="3"/>
  <c r="AF3522" i="3"/>
  <c r="AF3523" i="3"/>
  <c r="AF3524" i="3"/>
  <c r="AF3525" i="3"/>
  <c r="AF3526" i="3"/>
  <c r="AF3527" i="3"/>
  <c r="AF3528" i="3"/>
  <c r="AF3529" i="3"/>
  <c r="AF3530" i="3"/>
  <c r="AF3531" i="3"/>
  <c r="AF3532" i="3"/>
  <c r="AF3533" i="3"/>
  <c r="AF3534" i="3"/>
  <c r="AF3535" i="3"/>
  <c r="AF3536" i="3"/>
  <c r="AF3537" i="3"/>
  <c r="AF3538" i="3"/>
  <c r="AF3539" i="3"/>
  <c r="AF3540" i="3"/>
  <c r="AF3541" i="3"/>
  <c r="AF3542" i="3"/>
  <c r="AF3543" i="3"/>
  <c r="AF3544" i="3"/>
  <c r="AF3545" i="3"/>
  <c r="AF3546" i="3"/>
  <c r="AF3547" i="3"/>
  <c r="AF3548" i="3"/>
  <c r="AF3549" i="3"/>
  <c r="AF3550" i="3"/>
  <c r="AF3551" i="3"/>
  <c r="AF3552" i="3"/>
  <c r="AF3553" i="3"/>
  <c r="AF3554" i="3"/>
  <c r="AF3555" i="3"/>
  <c r="AF3556" i="3"/>
  <c r="AF3557" i="3"/>
  <c r="AF3558" i="3"/>
  <c r="AF3559" i="3"/>
  <c r="AF3560" i="3"/>
  <c r="AF3561" i="3"/>
  <c r="AF3562" i="3"/>
  <c r="AF3563" i="3"/>
  <c r="AF3564" i="3"/>
  <c r="AF3565" i="3"/>
  <c r="AF3566" i="3"/>
  <c r="AF3567" i="3"/>
  <c r="AF3568" i="3"/>
  <c r="AF3569" i="3"/>
  <c r="AF3570" i="3"/>
  <c r="AF3571" i="3"/>
  <c r="AF3572" i="3"/>
  <c r="AF3573" i="3"/>
  <c r="AF3574" i="3"/>
  <c r="AF3575" i="3"/>
  <c r="AF3576" i="3"/>
  <c r="AF3577" i="3"/>
  <c r="AF3578" i="3"/>
  <c r="AF3579" i="3"/>
  <c r="AF3580" i="3"/>
  <c r="AF3581" i="3"/>
  <c r="AF3582" i="3"/>
  <c r="AF3583" i="3"/>
  <c r="AF3584" i="3"/>
  <c r="AF3585" i="3"/>
  <c r="AF3586" i="3"/>
  <c r="AF3587" i="3"/>
  <c r="AF3588" i="3"/>
  <c r="AF3589" i="3"/>
  <c r="AF3590" i="3"/>
  <c r="AF3591" i="3"/>
  <c r="AF3592" i="3"/>
  <c r="AF3593" i="3"/>
  <c r="AF3594" i="3"/>
  <c r="AF3595" i="3"/>
  <c r="AF3596" i="3"/>
  <c r="AF3597" i="3"/>
  <c r="AF3598" i="3"/>
  <c r="AF3599" i="3"/>
  <c r="AF3600" i="3"/>
  <c r="AF3601" i="3"/>
  <c r="AF3602" i="3"/>
  <c r="AF3603" i="3"/>
  <c r="AF3604" i="3"/>
  <c r="AF3605" i="3"/>
  <c r="AF3606" i="3"/>
  <c r="AF3607" i="3"/>
  <c r="AF3608" i="3"/>
  <c r="AF3609" i="3"/>
  <c r="AF3610" i="3"/>
  <c r="AF3611" i="3"/>
  <c r="AF3612" i="3"/>
  <c r="AF3613" i="3"/>
  <c r="AF3614" i="3"/>
  <c r="AF3615" i="3"/>
  <c r="AF3616" i="3"/>
  <c r="AF3617" i="3"/>
  <c r="AF3618" i="3"/>
  <c r="AF3619" i="3"/>
  <c r="AF3620" i="3"/>
  <c r="AF3621" i="3"/>
  <c r="AF3622" i="3"/>
  <c r="AF3623" i="3"/>
  <c r="AF3624" i="3"/>
  <c r="AF3625" i="3"/>
  <c r="AF3626" i="3"/>
  <c r="AF3627" i="3"/>
  <c r="AF3628" i="3"/>
  <c r="AF3629" i="3"/>
  <c r="AF3630" i="3"/>
  <c r="AF3631" i="3"/>
  <c r="AF3632" i="3"/>
  <c r="AF3633" i="3"/>
  <c r="AF3634" i="3"/>
  <c r="AF3635" i="3"/>
  <c r="AF3636" i="3"/>
  <c r="AF3637" i="3"/>
  <c r="AF3638" i="3"/>
  <c r="AF3639" i="3"/>
  <c r="AF3640" i="3"/>
  <c r="AF3641" i="3"/>
  <c r="AF3642" i="3"/>
  <c r="AF3643" i="3"/>
  <c r="AF3644" i="3"/>
  <c r="AF3645" i="3"/>
  <c r="AF3646" i="3"/>
  <c r="AF3647" i="3"/>
  <c r="AF3648" i="3"/>
  <c r="AF3649" i="3"/>
  <c r="AF3650" i="3"/>
  <c r="AF3651" i="3"/>
  <c r="AF3652" i="3"/>
  <c r="AF3653" i="3"/>
  <c r="AF3654" i="3"/>
  <c r="AF3655" i="3"/>
  <c r="AF3656" i="3"/>
  <c r="AF3657" i="3"/>
  <c r="AF3658" i="3"/>
  <c r="AF3659" i="3"/>
  <c r="AF3660" i="3"/>
  <c r="AF3661" i="3"/>
  <c r="AF3662" i="3"/>
  <c r="AF3663" i="3"/>
  <c r="AF3664" i="3"/>
  <c r="AF3665" i="3"/>
  <c r="AF3666" i="3"/>
  <c r="AF3667" i="3"/>
  <c r="AF3668" i="3"/>
  <c r="AF3669" i="3"/>
  <c r="AF3670" i="3"/>
  <c r="AF3671" i="3"/>
  <c r="AF3672" i="3"/>
  <c r="AF3673" i="3"/>
  <c r="AF3674" i="3"/>
  <c r="AF3675" i="3"/>
  <c r="AF3676" i="3"/>
  <c r="AF3677" i="3"/>
  <c r="AF3678" i="3"/>
  <c r="AF3679" i="3"/>
  <c r="AF3680" i="3"/>
  <c r="AF3681" i="3"/>
  <c r="AF3682" i="3"/>
  <c r="AF3683" i="3"/>
  <c r="AF3684" i="3"/>
  <c r="AF3685" i="3"/>
  <c r="AF3686" i="3"/>
  <c r="AF3687" i="3"/>
  <c r="AF3688" i="3"/>
  <c r="AF3689" i="3"/>
  <c r="AF3690" i="3"/>
  <c r="AF3691" i="3"/>
  <c r="AF3692" i="3"/>
  <c r="AF3693" i="3"/>
  <c r="AF3694" i="3"/>
  <c r="AF3695" i="3"/>
  <c r="AF3696" i="3"/>
  <c r="AF3697" i="3"/>
  <c r="AF3698" i="3"/>
  <c r="AF3699" i="3"/>
  <c r="AF3700" i="3"/>
  <c r="AF3701" i="3"/>
  <c r="AF3702" i="3"/>
  <c r="AF3703" i="3"/>
  <c r="AF3704" i="3"/>
  <c r="AF3705" i="3"/>
  <c r="AF3706" i="3"/>
  <c r="AF3707" i="3"/>
  <c r="AF3708" i="3"/>
  <c r="AF3709" i="3"/>
  <c r="AF3710" i="3"/>
  <c r="AF3711" i="3"/>
  <c r="AF3712" i="3"/>
  <c r="AF3713" i="3"/>
  <c r="AF3714" i="3"/>
  <c r="AF3715" i="3"/>
  <c r="AF3716" i="3"/>
  <c r="AF3717" i="3"/>
  <c r="AF3718" i="3"/>
  <c r="AF3719" i="3"/>
  <c r="AF3720" i="3"/>
  <c r="AF3721" i="3"/>
  <c r="AF3722" i="3"/>
  <c r="AF3723" i="3"/>
  <c r="AF3724" i="3"/>
  <c r="AF3725" i="3"/>
  <c r="AF3726" i="3"/>
  <c r="AF3727" i="3"/>
  <c r="AF3728" i="3"/>
  <c r="AF3729" i="3"/>
  <c r="AF3730" i="3"/>
  <c r="AF3731" i="3"/>
  <c r="AF3732" i="3"/>
  <c r="AF3733" i="3"/>
  <c r="AF3734" i="3"/>
  <c r="AF3735" i="3"/>
  <c r="AF3736" i="3"/>
  <c r="AF3737" i="3"/>
  <c r="AF3738" i="3"/>
  <c r="AF3739" i="3"/>
  <c r="AF3740" i="3"/>
  <c r="AF3741" i="3"/>
  <c r="AF3742" i="3"/>
  <c r="AF3743" i="3"/>
  <c r="AF3744" i="3"/>
  <c r="AF3745" i="3"/>
  <c r="AF3746" i="3"/>
  <c r="AF3747" i="3"/>
  <c r="AF3748" i="3"/>
  <c r="AF3749" i="3"/>
  <c r="AF3750" i="3"/>
  <c r="AF3751" i="3"/>
  <c r="AF3752" i="3"/>
  <c r="AF3753" i="3"/>
  <c r="AF3754" i="3"/>
  <c r="AF3755" i="3"/>
  <c r="AF3756" i="3"/>
  <c r="AF3757" i="3"/>
  <c r="AF3758" i="3"/>
  <c r="AF3759" i="3"/>
  <c r="AF3760" i="3"/>
  <c r="AF3761" i="3"/>
  <c r="AF3762" i="3"/>
  <c r="AF3763" i="3"/>
  <c r="AF3764" i="3"/>
  <c r="AF3765" i="3"/>
  <c r="AF3766" i="3"/>
  <c r="AF3767" i="3"/>
  <c r="AF3768" i="3"/>
  <c r="AF3769" i="3"/>
  <c r="AF3770" i="3"/>
  <c r="AF3771" i="3"/>
  <c r="AF3772" i="3"/>
  <c r="AF3773" i="3"/>
  <c r="AF3774" i="3"/>
  <c r="AF3775" i="3"/>
  <c r="AF3776" i="3"/>
  <c r="AF3777" i="3"/>
  <c r="AF3778" i="3"/>
  <c r="AF3779" i="3"/>
  <c r="AF3780" i="3"/>
  <c r="AF3781" i="3"/>
  <c r="AF3782" i="3"/>
  <c r="AF3783" i="3"/>
  <c r="AF3784" i="3"/>
  <c r="AF3785" i="3"/>
  <c r="AF3786" i="3"/>
  <c r="AF3787" i="3"/>
  <c r="AF3788" i="3"/>
  <c r="AF3789" i="3"/>
  <c r="AF3790" i="3"/>
  <c r="AF3791" i="3"/>
  <c r="AF3792" i="3"/>
  <c r="AF3793" i="3"/>
  <c r="AF3794" i="3"/>
  <c r="AF3795" i="3"/>
  <c r="AF3796" i="3"/>
  <c r="AF3797" i="3"/>
  <c r="AF3798" i="3"/>
  <c r="AF3799" i="3"/>
  <c r="AF3800" i="3"/>
  <c r="AF3801" i="3"/>
  <c r="AF3802" i="3"/>
  <c r="AF3803" i="3"/>
  <c r="AF3804" i="3"/>
  <c r="AF3805" i="3"/>
  <c r="AF3806" i="3"/>
  <c r="AF3807" i="3"/>
  <c r="AF3808" i="3"/>
  <c r="AF3809" i="3"/>
  <c r="AF3810" i="3"/>
  <c r="AF3811" i="3"/>
  <c r="AF3812" i="3"/>
  <c r="AF3813" i="3"/>
  <c r="AF3814" i="3"/>
  <c r="AF3815" i="3"/>
  <c r="AF3816" i="3"/>
  <c r="AF3817" i="3"/>
  <c r="AF3818" i="3"/>
  <c r="AF3819" i="3"/>
  <c r="AF3820" i="3"/>
  <c r="AF3821" i="3"/>
  <c r="AF3822" i="3"/>
  <c r="AF3823" i="3"/>
  <c r="AF3824" i="3"/>
  <c r="AF3825" i="3"/>
  <c r="AF3826" i="3"/>
  <c r="AF3827" i="3"/>
  <c r="AF3828" i="3"/>
  <c r="AF3829" i="3"/>
  <c r="AF3830" i="3"/>
  <c r="AF3831" i="3"/>
  <c r="AF3832" i="3"/>
  <c r="AF3833" i="3"/>
  <c r="AF3834" i="3"/>
  <c r="AF3835" i="3"/>
  <c r="AF3836" i="3"/>
  <c r="AF3837" i="3"/>
  <c r="AF3838" i="3"/>
  <c r="AF3839" i="3"/>
  <c r="AF3840" i="3"/>
  <c r="AF3841" i="3"/>
  <c r="AF3842" i="3"/>
  <c r="AF3843" i="3"/>
  <c r="AF3844" i="3"/>
  <c r="AF3845" i="3"/>
  <c r="AF3846" i="3"/>
  <c r="AF3847" i="3"/>
  <c r="AF3848" i="3"/>
  <c r="AF3849" i="3"/>
  <c r="AF3850" i="3"/>
  <c r="AF3851" i="3"/>
  <c r="AF3852" i="3"/>
  <c r="AF3853" i="3"/>
  <c r="AF3854" i="3"/>
  <c r="AF3855" i="3"/>
  <c r="AF3856" i="3"/>
  <c r="AF3857" i="3"/>
  <c r="AF3858" i="3"/>
  <c r="AF3859" i="3"/>
  <c r="AF3860" i="3"/>
  <c r="AF3861" i="3"/>
  <c r="AF3862" i="3"/>
  <c r="AF3863" i="3"/>
  <c r="AF3864" i="3"/>
  <c r="AF3865" i="3"/>
  <c r="AF3866" i="3"/>
  <c r="AF3867" i="3"/>
  <c r="AF3868" i="3"/>
  <c r="AF3869" i="3"/>
  <c r="AF3870" i="3"/>
  <c r="AF3871" i="3"/>
  <c r="AF3872" i="3"/>
  <c r="AF3873" i="3"/>
  <c r="AF3874" i="3"/>
  <c r="AF3875" i="3"/>
  <c r="AF3876" i="3"/>
  <c r="AF3877" i="3"/>
  <c r="AF3878" i="3"/>
  <c r="AF3879" i="3"/>
  <c r="AF3880" i="3"/>
  <c r="AF3881" i="3"/>
  <c r="AF3882" i="3"/>
  <c r="AF3883" i="3"/>
  <c r="AF3884" i="3"/>
  <c r="AF3885" i="3"/>
  <c r="AF3886" i="3"/>
  <c r="AF3887" i="3"/>
  <c r="AF3888" i="3"/>
  <c r="AF3889" i="3"/>
  <c r="AF3890" i="3"/>
  <c r="AF3891" i="3"/>
  <c r="AF3892" i="3"/>
  <c r="AF3893" i="3"/>
  <c r="AF3894" i="3"/>
  <c r="AF3895" i="3"/>
  <c r="AF3896" i="3"/>
  <c r="AF3897" i="3"/>
  <c r="AF3898" i="3"/>
  <c r="AF3899" i="3"/>
  <c r="AF3900" i="3"/>
  <c r="AF3901" i="3"/>
  <c r="AF3902" i="3"/>
  <c r="AF3903" i="3"/>
  <c r="AF3904" i="3"/>
  <c r="AF3905" i="3"/>
  <c r="AF3906" i="3"/>
  <c r="AF3907" i="3"/>
  <c r="AF3908" i="3"/>
  <c r="AF3909" i="3"/>
  <c r="AF3910" i="3"/>
  <c r="AF3911" i="3"/>
  <c r="AF3912" i="3"/>
  <c r="AF3913" i="3"/>
  <c r="AF3914" i="3"/>
  <c r="AF3915" i="3"/>
  <c r="AF3916" i="3"/>
  <c r="AF3917" i="3"/>
  <c r="AF3918" i="3"/>
  <c r="AF3919" i="3"/>
  <c r="AF3920" i="3"/>
  <c r="AF3921" i="3"/>
  <c r="AF3922" i="3"/>
  <c r="AF3923" i="3"/>
  <c r="AF3924" i="3"/>
  <c r="AF3925" i="3"/>
  <c r="AF3926" i="3"/>
  <c r="AF3927" i="3"/>
  <c r="AF3928" i="3"/>
  <c r="AF3929" i="3"/>
  <c r="AF3930" i="3"/>
  <c r="AF3931" i="3"/>
  <c r="AF3932" i="3"/>
  <c r="AF3933" i="3"/>
  <c r="AF3934" i="3"/>
  <c r="AF3935" i="3"/>
  <c r="AF3936" i="3"/>
  <c r="AF3937" i="3"/>
  <c r="AF3938" i="3"/>
  <c r="AF3939" i="3"/>
  <c r="AF3940" i="3"/>
  <c r="AF3941" i="3"/>
  <c r="AF3942" i="3"/>
  <c r="AF3943" i="3"/>
  <c r="AF3944" i="3"/>
  <c r="AF3945" i="3"/>
  <c r="AF3946" i="3"/>
  <c r="AF3947" i="3"/>
  <c r="AF3948" i="3"/>
  <c r="AF3949" i="3"/>
  <c r="AF3950" i="3"/>
  <c r="AF3951" i="3"/>
  <c r="AF3952" i="3"/>
  <c r="AF3953" i="3"/>
  <c r="AF3954" i="3"/>
  <c r="AF3955" i="3"/>
  <c r="AF3956" i="3"/>
  <c r="AF3957" i="3"/>
  <c r="AF3958" i="3"/>
  <c r="AF3959" i="3"/>
  <c r="AF3960" i="3"/>
  <c r="AF3961" i="3"/>
  <c r="AF3962" i="3"/>
  <c r="AF3963" i="3"/>
  <c r="AF3964" i="3"/>
  <c r="AF3965" i="3"/>
  <c r="AF3966" i="3"/>
  <c r="AF3967" i="3"/>
  <c r="AF3968" i="3"/>
  <c r="AF3969" i="3"/>
  <c r="AF3970" i="3"/>
  <c r="AF3971" i="3"/>
  <c r="AF3972" i="3"/>
  <c r="AF3973" i="3"/>
  <c r="AF3974" i="3"/>
  <c r="AF3975" i="3"/>
  <c r="AF3976" i="3"/>
  <c r="AF3977" i="3"/>
  <c r="AF3978" i="3"/>
  <c r="AF3979" i="3"/>
  <c r="AF3980" i="3"/>
  <c r="AF3981" i="3"/>
  <c r="AF3982" i="3"/>
  <c r="AF3983" i="3"/>
  <c r="AF3984" i="3"/>
  <c r="AF3985" i="3"/>
  <c r="AF3986" i="3"/>
  <c r="AF3987" i="3"/>
  <c r="AF3988" i="3"/>
  <c r="AF3989" i="3"/>
  <c r="AF3990" i="3"/>
  <c r="AF3991" i="3"/>
  <c r="AF3992" i="3"/>
  <c r="AF3993" i="3"/>
  <c r="AF3994" i="3"/>
  <c r="AF3995" i="3"/>
  <c r="AF3996" i="3"/>
  <c r="AF3997" i="3"/>
  <c r="AF3998" i="3"/>
  <c r="AF3999" i="3"/>
  <c r="AF4000" i="3"/>
  <c r="AF4001" i="3"/>
  <c r="AF4002" i="3"/>
  <c r="AF4003" i="3"/>
  <c r="AF4004" i="3"/>
  <c r="AF4005" i="3"/>
  <c r="AF4006" i="3"/>
  <c r="AF4007" i="3"/>
  <c r="AF4008" i="3"/>
  <c r="AF4009" i="3"/>
  <c r="AF4010" i="3"/>
  <c r="AF4011" i="3"/>
  <c r="AF4012" i="3"/>
  <c r="AF4013" i="3"/>
  <c r="AF4014" i="3"/>
  <c r="AF4015" i="3"/>
  <c r="AF4016" i="3"/>
  <c r="AF4017" i="3"/>
  <c r="AF4018" i="3"/>
  <c r="AF4019" i="3"/>
  <c r="AF4020" i="3"/>
  <c r="AF4021" i="3"/>
  <c r="AF4022" i="3"/>
  <c r="AF4023" i="3"/>
  <c r="AF4024" i="3"/>
  <c r="AF4025" i="3"/>
  <c r="AF4026" i="3"/>
  <c r="AF4027" i="3"/>
  <c r="AF4028" i="3"/>
  <c r="AF4029" i="3"/>
  <c r="AF4030" i="3"/>
  <c r="AF4031" i="3"/>
  <c r="AF4032" i="3"/>
  <c r="AF4033" i="3"/>
  <c r="AF4034" i="3"/>
  <c r="AF4035" i="3"/>
  <c r="AF4036" i="3"/>
  <c r="AF4037" i="3"/>
  <c r="AF4038" i="3"/>
  <c r="AF4039" i="3"/>
  <c r="AF4040" i="3"/>
  <c r="AF4041" i="3"/>
  <c r="AF4042" i="3"/>
  <c r="AF4043" i="3"/>
  <c r="AF4044" i="3"/>
  <c r="AF4045" i="3"/>
  <c r="AF4046" i="3"/>
  <c r="AF4047" i="3"/>
  <c r="AF4048" i="3"/>
  <c r="AF4049" i="3"/>
  <c r="AF4050" i="3"/>
  <c r="AF4051" i="3"/>
  <c r="AF4052" i="3"/>
  <c r="AF4053" i="3"/>
  <c r="AF4054" i="3"/>
  <c r="AF4055" i="3"/>
  <c r="AF4056" i="3"/>
  <c r="AF4057" i="3"/>
  <c r="AF4058" i="3"/>
  <c r="AF4059" i="3"/>
  <c r="AF4060" i="3"/>
  <c r="AF4061" i="3"/>
  <c r="AF4062" i="3"/>
  <c r="AF4063" i="3"/>
  <c r="AF4064" i="3"/>
  <c r="AF4065" i="3"/>
  <c r="AF4066" i="3"/>
  <c r="AF4067" i="3"/>
  <c r="AF4068" i="3"/>
  <c r="AF4069" i="3"/>
  <c r="AF4070" i="3"/>
  <c r="AF4071" i="3"/>
  <c r="AF4072" i="3"/>
  <c r="AF4073" i="3"/>
  <c r="AF4074" i="3"/>
  <c r="AF4075" i="3"/>
  <c r="AF4076" i="3"/>
  <c r="AF4077" i="3"/>
  <c r="AF4078" i="3"/>
  <c r="AF4079" i="3"/>
  <c r="AF4080" i="3"/>
  <c r="AF4081" i="3"/>
  <c r="AF4082" i="3"/>
  <c r="AF4083" i="3"/>
  <c r="AF4084" i="3"/>
  <c r="AF4085" i="3"/>
  <c r="AF4086" i="3"/>
  <c r="AF4087" i="3"/>
  <c r="AF4088" i="3"/>
  <c r="AF4089" i="3"/>
  <c r="AF4090" i="3"/>
  <c r="AF4091" i="3"/>
  <c r="AF4092" i="3"/>
  <c r="AF4093" i="3"/>
  <c r="AF4094" i="3"/>
  <c r="AF4095" i="3"/>
  <c r="AF4096" i="3"/>
  <c r="AF4097" i="3"/>
  <c r="AF4098" i="3"/>
  <c r="AF4099" i="3"/>
  <c r="AF4100" i="3"/>
  <c r="AF4101" i="3"/>
  <c r="AF4102" i="3"/>
  <c r="AF4103" i="3"/>
  <c r="AF4104" i="3"/>
  <c r="AF4105" i="3"/>
  <c r="AF4106" i="3"/>
  <c r="AF4107" i="3"/>
  <c r="AF4108" i="3"/>
  <c r="AF4109" i="3"/>
  <c r="AF4110" i="3"/>
  <c r="AF4111" i="3"/>
  <c r="AF4112" i="3"/>
  <c r="AF4113" i="3"/>
  <c r="AF4114" i="3"/>
  <c r="AF4115" i="3"/>
  <c r="AF4116" i="3"/>
  <c r="AF4117" i="3"/>
  <c r="AF4118" i="3"/>
  <c r="AF4119" i="3"/>
  <c r="AF4120" i="3"/>
  <c r="AF4121" i="3"/>
  <c r="AF4122" i="3"/>
  <c r="AF4123" i="3"/>
  <c r="AF4124" i="3"/>
  <c r="AF4125" i="3"/>
  <c r="AF4126" i="3"/>
  <c r="AF4127" i="3"/>
  <c r="AF4128" i="3"/>
  <c r="AF4129" i="3"/>
  <c r="AF4130" i="3"/>
  <c r="AF4131" i="3"/>
  <c r="AF4132" i="3"/>
  <c r="AF4133" i="3"/>
  <c r="AF4134" i="3"/>
  <c r="AF4135" i="3"/>
  <c r="AF4136" i="3"/>
  <c r="AF4137" i="3"/>
  <c r="AF4138" i="3"/>
  <c r="AF4139" i="3"/>
  <c r="AF4140" i="3"/>
  <c r="AF4141" i="3"/>
  <c r="AF4142" i="3"/>
  <c r="AF4143" i="3"/>
  <c r="AF4144" i="3"/>
  <c r="AF4145" i="3"/>
  <c r="AF4146" i="3"/>
  <c r="AF4147" i="3"/>
  <c r="AF4148" i="3"/>
  <c r="AF4149" i="3"/>
  <c r="AF4150" i="3"/>
  <c r="AF4151" i="3"/>
  <c r="AF4152" i="3"/>
  <c r="AF4153" i="3"/>
  <c r="AF4154" i="3"/>
  <c r="AF4155" i="3"/>
  <c r="AF4156" i="3"/>
  <c r="AF4157" i="3"/>
  <c r="AF4158" i="3"/>
  <c r="AF4159" i="3"/>
  <c r="AF4160" i="3"/>
  <c r="AF4161" i="3"/>
  <c r="AF4162" i="3"/>
  <c r="AF4163" i="3"/>
  <c r="AF4164" i="3"/>
  <c r="AF4165" i="3"/>
  <c r="AF4166" i="3"/>
  <c r="AF4167" i="3"/>
  <c r="AF4168" i="3"/>
  <c r="AF4169" i="3"/>
  <c r="AF4170" i="3"/>
  <c r="AF4171" i="3"/>
  <c r="AF4172" i="3"/>
  <c r="AF4173" i="3"/>
  <c r="AF4174" i="3"/>
  <c r="AF4175" i="3"/>
  <c r="AF4176" i="3"/>
  <c r="AF4177" i="3"/>
  <c r="AF4178" i="3"/>
  <c r="AF4179" i="3"/>
  <c r="AF4180" i="3"/>
  <c r="AF4181" i="3"/>
  <c r="AF4182" i="3"/>
  <c r="AF4183" i="3"/>
  <c r="AF4184" i="3"/>
  <c r="AF4185" i="3"/>
  <c r="AF4186" i="3"/>
  <c r="AF4187" i="3"/>
  <c r="AF4188" i="3"/>
  <c r="AF4189" i="3"/>
  <c r="AF4190" i="3"/>
  <c r="AF4191" i="3"/>
  <c r="AF4192" i="3"/>
  <c r="AF4193" i="3"/>
  <c r="AF4194" i="3"/>
  <c r="AF4195" i="3"/>
  <c r="AF4196" i="3"/>
  <c r="AF4197" i="3"/>
  <c r="AF4198" i="3"/>
  <c r="AF4199" i="3"/>
  <c r="AF4200" i="3"/>
  <c r="AF4201" i="3"/>
  <c r="AF4202" i="3"/>
  <c r="AF4203" i="3"/>
  <c r="AF4204" i="3"/>
  <c r="AF4205" i="3"/>
  <c r="AF4206" i="3"/>
  <c r="AF4207" i="3"/>
  <c r="AF4208" i="3"/>
  <c r="AF4209" i="3"/>
  <c r="AF4210" i="3"/>
  <c r="AF4211" i="3"/>
  <c r="AF4212" i="3"/>
  <c r="AF4213" i="3"/>
  <c r="AF4214" i="3"/>
  <c r="AF4215" i="3"/>
  <c r="AF4216" i="3"/>
  <c r="AF4217" i="3"/>
  <c r="AF4218" i="3"/>
  <c r="AF4219" i="3"/>
  <c r="AF4220" i="3"/>
  <c r="AF4221" i="3"/>
  <c r="AF4222" i="3"/>
  <c r="AF4223" i="3"/>
  <c r="AF4224" i="3"/>
  <c r="AF4225" i="3"/>
  <c r="AF4226" i="3"/>
  <c r="AF4227" i="3"/>
  <c r="AF4228" i="3"/>
  <c r="AF4229" i="3"/>
  <c r="AF4230" i="3"/>
  <c r="AF4231" i="3"/>
  <c r="AF4232" i="3"/>
  <c r="AF4233" i="3"/>
  <c r="AF4234" i="3"/>
  <c r="AF4235" i="3"/>
  <c r="AF4236" i="3"/>
  <c r="AF4237" i="3"/>
  <c r="AF4238" i="3"/>
  <c r="AF4239" i="3"/>
  <c r="AF4240" i="3"/>
  <c r="AF4241" i="3"/>
  <c r="AF4242" i="3"/>
  <c r="AF4243" i="3"/>
  <c r="AF4244" i="3"/>
  <c r="AF4245" i="3"/>
  <c r="AF4246" i="3"/>
  <c r="AF4247" i="3"/>
  <c r="AF4248" i="3"/>
  <c r="AF4249" i="3"/>
  <c r="AF4250" i="3"/>
  <c r="AF4251" i="3"/>
  <c r="AF4252" i="3"/>
  <c r="AF4253" i="3"/>
  <c r="AF4254" i="3"/>
  <c r="AF4255" i="3"/>
  <c r="AF4256" i="3"/>
  <c r="AF4257" i="3"/>
  <c r="AF4258" i="3"/>
  <c r="AF4259" i="3"/>
  <c r="AF4260" i="3"/>
  <c r="AF4261" i="3"/>
  <c r="AF4262" i="3"/>
  <c r="AF4263" i="3"/>
  <c r="AF4264" i="3"/>
  <c r="AF4265" i="3"/>
  <c r="AF4266" i="3"/>
  <c r="AF4267" i="3"/>
  <c r="AF4268" i="3"/>
  <c r="AF4269" i="3"/>
  <c r="AF4270" i="3"/>
  <c r="AF4271" i="3"/>
  <c r="AF4272" i="3"/>
  <c r="AF4273" i="3"/>
  <c r="AF4274" i="3"/>
  <c r="AF4275" i="3"/>
  <c r="AF4276" i="3"/>
  <c r="AF4277" i="3"/>
  <c r="AF4278" i="3"/>
  <c r="AF4279" i="3"/>
  <c r="AF4280" i="3"/>
  <c r="AF4281" i="3"/>
  <c r="AF4282" i="3"/>
  <c r="AF4283" i="3"/>
  <c r="AF4284" i="3"/>
  <c r="AF4285" i="3"/>
  <c r="AF4286" i="3"/>
  <c r="AF4287" i="3"/>
  <c r="AF4288" i="3"/>
  <c r="AF4289" i="3"/>
  <c r="AF4290" i="3"/>
  <c r="AF4291" i="3"/>
  <c r="AF4292" i="3"/>
  <c r="AF4293" i="3"/>
  <c r="AF4294" i="3"/>
  <c r="AF4295" i="3"/>
  <c r="AF4296" i="3"/>
  <c r="AF4297" i="3"/>
  <c r="AF4298" i="3"/>
  <c r="AF4299" i="3"/>
  <c r="AF4300" i="3"/>
  <c r="AF4301" i="3"/>
  <c r="AF4302" i="3"/>
  <c r="AF4303" i="3"/>
  <c r="AF4304" i="3"/>
  <c r="AF4305" i="3"/>
  <c r="AF4306" i="3"/>
  <c r="AF4307" i="3"/>
  <c r="AF4308" i="3"/>
  <c r="AF4309" i="3"/>
  <c r="AF4310" i="3"/>
  <c r="AF4311" i="3"/>
  <c r="AF4312" i="3"/>
  <c r="AF4313" i="3"/>
  <c r="AF4314" i="3"/>
  <c r="AF4315" i="3"/>
  <c r="AF4316" i="3"/>
  <c r="AF4317" i="3"/>
  <c r="AF4318" i="3"/>
  <c r="AF4319" i="3"/>
  <c r="AF4320" i="3"/>
  <c r="AF4321" i="3"/>
  <c r="AF4322" i="3"/>
  <c r="AF4323" i="3"/>
  <c r="AF4324" i="3"/>
  <c r="AF4325" i="3"/>
  <c r="AF4326" i="3"/>
  <c r="AF4327" i="3"/>
  <c r="AF4328" i="3"/>
  <c r="AF4329" i="3"/>
  <c r="AF4330" i="3"/>
  <c r="AF4331" i="3"/>
  <c r="AF4332" i="3"/>
  <c r="AF4333" i="3"/>
  <c r="AF4334" i="3"/>
  <c r="AF4335" i="3"/>
  <c r="AF4336" i="3"/>
  <c r="AF4337" i="3"/>
  <c r="AF4338" i="3"/>
  <c r="AF4339" i="3"/>
  <c r="AF4340" i="3"/>
  <c r="AF4341" i="3"/>
  <c r="AF4342" i="3"/>
  <c r="AF4343" i="3"/>
  <c r="AF4344" i="3"/>
  <c r="AF4345" i="3"/>
  <c r="AF4346" i="3"/>
  <c r="AF4347" i="3"/>
  <c r="AF4348" i="3"/>
  <c r="AF4349" i="3"/>
  <c r="AF4350" i="3"/>
  <c r="AF4351" i="3"/>
  <c r="AF4352" i="3"/>
  <c r="AF4353" i="3"/>
  <c r="AF4354" i="3"/>
  <c r="AF4355" i="3"/>
  <c r="AF4356" i="3"/>
  <c r="AF4357" i="3"/>
  <c r="AF4358" i="3"/>
  <c r="AF4359" i="3"/>
  <c r="AF4360" i="3"/>
  <c r="AF4361" i="3"/>
  <c r="AF4362" i="3"/>
  <c r="AF4363" i="3"/>
  <c r="AF4364" i="3"/>
  <c r="AF4365" i="3"/>
  <c r="AF4366" i="3"/>
  <c r="AF4367" i="3"/>
  <c r="AF4368" i="3"/>
  <c r="AF4369" i="3"/>
  <c r="AF4370" i="3"/>
  <c r="AF4371" i="3"/>
  <c r="AF4372" i="3"/>
  <c r="AF4373" i="3"/>
  <c r="AF4374" i="3"/>
  <c r="AF4375" i="3"/>
  <c r="AF4376" i="3"/>
  <c r="AF4377" i="3"/>
  <c r="AF4378" i="3"/>
  <c r="AF4379" i="3"/>
  <c r="AF4380" i="3"/>
  <c r="AF4381" i="3"/>
  <c r="AF4382" i="3"/>
  <c r="AF4383" i="3"/>
  <c r="AF4384" i="3"/>
  <c r="AF4385" i="3"/>
  <c r="AF4386" i="3"/>
  <c r="AF4387" i="3"/>
  <c r="AF4388" i="3"/>
  <c r="AF4389" i="3"/>
  <c r="AF4390" i="3"/>
  <c r="AF4391" i="3"/>
  <c r="AF4392" i="3"/>
  <c r="AF4393" i="3"/>
  <c r="AF4394" i="3"/>
  <c r="AF4395" i="3"/>
  <c r="AF4396" i="3"/>
  <c r="AF4397" i="3"/>
  <c r="AF4398" i="3"/>
  <c r="AF4399" i="3"/>
  <c r="AF4400" i="3"/>
  <c r="AF4401" i="3"/>
  <c r="AF4402" i="3"/>
  <c r="AF4403" i="3"/>
  <c r="AF4404" i="3"/>
  <c r="AF4405" i="3"/>
  <c r="AF4406" i="3"/>
  <c r="AF4407" i="3"/>
  <c r="AF4408" i="3"/>
  <c r="AF4409" i="3"/>
  <c r="AF4410" i="3"/>
  <c r="AF4411" i="3"/>
  <c r="AF4412" i="3"/>
  <c r="AF4413" i="3"/>
  <c r="AF4414" i="3"/>
  <c r="AF4415" i="3"/>
  <c r="AF4416" i="3"/>
  <c r="AF4417" i="3"/>
  <c r="AF4418" i="3"/>
  <c r="AF4419" i="3"/>
  <c r="AF4420" i="3"/>
  <c r="AF4421" i="3"/>
  <c r="AF4422" i="3"/>
  <c r="AF4423" i="3"/>
  <c r="AF4424" i="3"/>
  <c r="AF4425" i="3"/>
  <c r="AF4426" i="3"/>
  <c r="AF4427" i="3"/>
  <c r="AF4428" i="3"/>
  <c r="AF4429" i="3"/>
  <c r="AF4430" i="3"/>
  <c r="AF4431" i="3"/>
  <c r="AF4432" i="3"/>
  <c r="AF4433" i="3"/>
  <c r="AF4434" i="3"/>
  <c r="AF4435" i="3"/>
  <c r="AF4436" i="3"/>
  <c r="AF4437" i="3"/>
  <c r="AF4438" i="3"/>
  <c r="AF4439" i="3"/>
  <c r="AF4440" i="3"/>
  <c r="AF4441" i="3"/>
  <c r="AF4442" i="3"/>
  <c r="AF4443" i="3"/>
  <c r="AF4444" i="3"/>
  <c r="AF4445" i="3"/>
  <c r="AF4446" i="3"/>
  <c r="AF4447" i="3"/>
  <c r="AF4448" i="3"/>
  <c r="AF4449" i="3"/>
  <c r="AF4450" i="3"/>
  <c r="AF4451" i="3"/>
  <c r="AF4452" i="3"/>
  <c r="AF4453" i="3"/>
  <c r="AF4454" i="3"/>
  <c r="AF4455" i="3"/>
  <c r="AF4456" i="3"/>
  <c r="AF4457" i="3"/>
  <c r="AF4458" i="3"/>
  <c r="AF4459" i="3"/>
  <c r="AF4460" i="3"/>
  <c r="AF4461" i="3"/>
  <c r="AF4462" i="3"/>
  <c r="AF4463" i="3"/>
  <c r="AF4464" i="3"/>
  <c r="AF4465" i="3"/>
  <c r="AF4466" i="3"/>
  <c r="AF4467" i="3"/>
  <c r="AF4468" i="3"/>
  <c r="AF4469" i="3"/>
  <c r="AF4470" i="3"/>
  <c r="AF4471" i="3"/>
  <c r="AF4472" i="3"/>
  <c r="AF4473" i="3"/>
  <c r="AF4474" i="3"/>
  <c r="AF4475" i="3"/>
  <c r="AF4476" i="3"/>
  <c r="AF4477" i="3"/>
  <c r="AF4478" i="3"/>
  <c r="AF4479" i="3"/>
  <c r="AF4480" i="3"/>
  <c r="AF4481" i="3"/>
  <c r="AF4482" i="3"/>
  <c r="AF4483" i="3"/>
  <c r="AF4484" i="3"/>
  <c r="AF4485" i="3"/>
  <c r="AF4486" i="3"/>
  <c r="AF4487" i="3"/>
  <c r="AF4488" i="3"/>
  <c r="AF4489" i="3"/>
  <c r="AF4490" i="3"/>
  <c r="AF4491" i="3"/>
  <c r="AF4492" i="3"/>
  <c r="AF4493" i="3"/>
  <c r="AF4494" i="3"/>
  <c r="AF4495" i="3"/>
  <c r="AF4496" i="3"/>
  <c r="AF4497" i="3"/>
  <c r="AF4498" i="3"/>
  <c r="AF4499" i="3"/>
  <c r="AF4500" i="3"/>
  <c r="AF4501" i="3"/>
  <c r="AF4502" i="3"/>
  <c r="AF4503" i="3"/>
  <c r="AF4504" i="3"/>
  <c r="AF4505" i="3"/>
  <c r="AF4506" i="3"/>
  <c r="AF4507" i="3"/>
  <c r="AF4508" i="3"/>
  <c r="AF4509" i="3"/>
  <c r="AF4510" i="3"/>
  <c r="AF4511" i="3"/>
  <c r="AF4512" i="3"/>
  <c r="AF4513" i="3"/>
  <c r="AF4514" i="3"/>
  <c r="AF4515" i="3"/>
  <c r="AF4516" i="3"/>
  <c r="AF4517" i="3"/>
  <c r="AF4518" i="3"/>
  <c r="AF4519" i="3"/>
  <c r="AF4520" i="3"/>
  <c r="AF4521" i="3"/>
  <c r="AF4522" i="3"/>
  <c r="AF4523" i="3"/>
  <c r="AF4524" i="3"/>
  <c r="AF4525" i="3"/>
  <c r="AF4526" i="3"/>
  <c r="AF4527" i="3"/>
  <c r="AF4528" i="3"/>
  <c r="AF4529" i="3"/>
  <c r="AF4530" i="3"/>
  <c r="AF4531" i="3"/>
  <c r="AF4532" i="3"/>
  <c r="AF4533" i="3"/>
  <c r="AF4534" i="3"/>
  <c r="AF4535" i="3"/>
  <c r="AF4536" i="3"/>
  <c r="AF4537" i="3"/>
  <c r="AF4538" i="3"/>
  <c r="AF4539" i="3"/>
  <c r="AF4540" i="3"/>
  <c r="AF4541" i="3"/>
  <c r="AF4542" i="3"/>
  <c r="AF4543" i="3"/>
  <c r="AF4544" i="3"/>
  <c r="AF4545" i="3"/>
  <c r="AF4546" i="3"/>
  <c r="AF4547" i="3"/>
  <c r="AF4548" i="3"/>
  <c r="AF4549" i="3"/>
  <c r="AF4550" i="3"/>
  <c r="AF4551" i="3"/>
  <c r="AF4552" i="3"/>
  <c r="AF4553" i="3"/>
  <c r="AF4554" i="3"/>
  <c r="AF4555" i="3"/>
  <c r="AF4556" i="3"/>
  <c r="AF4557" i="3"/>
  <c r="AF4558" i="3"/>
  <c r="AF4559" i="3"/>
  <c r="AF4560" i="3"/>
  <c r="AF4561" i="3"/>
  <c r="AF4562" i="3"/>
  <c r="AF4563" i="3"/>
  <c r="AF4564" i="3"/>
  <c r="AF4565" i="3"/>
  <c r="AF4566" i="3"/>
  <c r="AF4567" i="3"/>
  <c r="AF4568" i="3"/>
  <c r="AF4569" i="3"/>
  <c r="AF4570" i="3"/>
  <c r="AF4571" i="3"/>
  <c r="AF4572" i="3"/>
  <c r="AF4573" i="3"/>
  <c r="AF4574" i="3"/>
  <c r="AF4575" i="3"/>
  <c r="AF4576" i="3"/>
  <c r="AF4577" i="3"/>
  <c r="AF4578" i="3"/>
  <c r="AF4579" i="3"/>
  <c r="AF4580" i="3"/>
  <c r="AF4581" i="3"/>
  <c r="AF4582" i="3"/>
  <c r="AF4583" i="3"/>
  <c r="AF4584" i="3"/>
  <c r="AF4585" i="3"/>
  <c r="AF4586" i="3"/>
  <c r="AF4587" i="3"/>
  <c r="AF4588" i="3"/>
  <c r="AF4589" i="3"/>
  <c r="AF4590" i="3"/>
  <c r="AF4591" i="3"/>
  <c r="AF4592" i="3"/>
  <c r="AF4593" i="3"/>
  <c r="AF4594" i="3"/>
  <c r="AF4595" i="3"/>
  <c r="AF4596" i="3"/>
  <c r="AF4597" i="3"/>
  <c r="AF4598" i="3"/>
  <c r="AF4599" i="3"/>
  <c r="AF4600" i="3"/>
  <c r="AF4601" i="3"/>
  <c r="AF4602" i="3"/>
  <c r="AF4603" i="3"/>
  <c r="AF4604" i="3"/>
  <c r="AF4605" i="3"/>
  <c r="AF4606" i="3"/>
  <c r="AF4607" i="3"/>
  <c r="AF4608" i="3"/>
  <c r="AF4609" i="3"/>
  <c r="AF4610" i="3"/>
  <c r="AF4611" i="3"/>
  <c r="AF4612" i="3"/>
  <c r="AF4613" i="3"/>
  <c r="AF4614" i="3"/>
  <c r="AF4615" i="3"/>
  <c r="AF4616" i="3"/>
  <c r="AF4617" i="3"/>
  <c r="AF4618" i="3"/>
  <c r="AF4619" i="3"/>
  <c r="AF4620" i="3"/>
  <c r="AF4621" i="3"/>
  <c r="AF4622" i="3"/>
  <c r="AF4623" i="3"/>
  <c r="AF4624" i="3"/>
  <c r="AF4625" i="3"/>
  <c r="AF4626" i="3"/>
  <c r="AF4627" i="3"/>
  <c r="AF4628" i="3"/>
  <c r="AF4629" i="3"/>
  <c r="AF4630" i="3"/>
  <c r="AF4631" i="3"/>
  <c r="AF4632" i="3"/>
  <c r="AF4633" i="3"/>
  <c r="AF4634" i="3"/>
  <c r="AF4635" i="3"/>
  <c r="AF4636" i="3"/>
  <c r="AF4637" i="3"/>
  <c r="AF4638" i="3"/>
  <c r="AF4639" i="3"/>
  <c r="AF4640" i="3"/>
  <c r="AF4641" i="3"/>
  <c r="AF4642" i="3"/>
  <c r="AF4643" i="3"/>
  <c r="AF4644" i="3"/>
  <c r="AF4645" i="3"/>
  <c r="AF4646" i="3"/>
  <c r="AF4647" i="3"/>
  <c r="AF4648" i="3"/>
  <c r="AF4649" i="3"/>
  <c r="AF4650" i="3"/>
  <c r="AF4651" i="3"/>
  <c r="AF4652" i="3"/>
  <c r="AF4653" i="3"/>
  <c r="AF4654" i="3"/>
  <c r="AF4655" i="3"/>
  <c r="AF4656" i="3"/>
  <c r="AF4657" i="3"/>
  <c r="AF4658" i="3"/>
  <c r="AF4659" i="3"/>
  <c r="AF4660" i="3"/>
  <c r="AF4661" i="3"/>
  <c r="AF4662" i="3"/>
  <c r="AF4663" i="3"/>
  <c r="AF4664" i="3"/>
  <c r="AF4665" i="3"/>
  <c r="AF4666" i="3"/>
  <c r="AF4667" i="3"/>
  <c r="AF4668" i="3"/>
  <c r="AF4669" i="3"/>
  <c r="AF4670" i="3"/>
  <c r="AF4671" i="3"/>
  <c r="AF4672" i="3"/>
  <c r="AF4673" i="3"/>
  <c r="AF4674" i="3"/>
  <c r="AF4675" i="3"/>
  <c r="AF4676" i="3"/>
  <c r="AF4677" i="3"/>
  <c r="AF4678" i="3"/>
  <c r="AF4679" i="3"/>
  <c r="AF4680" i="3"/>
  <c r="AF4681" i="3"/>
  <c r="AF4682" i="3"/>
  <c r="AF4683" i="3"/>
  <c r="AF4684" i="3"/>
  <c r="AF4685" i="3"/>
  <c r="AF4686" i="3"/>
  <c r="AF4687" i="3"/>
  <c r="AF4688" i="3"/>
  <c r="AF4689" i="3"/>
  <c r="AF4690" i="3"/>
  <c r="AF4691" i="3"/>
  <c r="AF4692" i="3"/>
  <c r="AF4693" i="3"/>
  <c r="AF4694" i="3"/>
  <c r="AF4695" i="3"/>
  <c r="AF4696" i="3"/>
  <c r="AF4697" i="3"/>
  <c r="AF4698" i="3"/>
  <c r="AF4699" i="3"/>
  <c r="AF4700" i="3"/>
  <c r="AF4701" i="3"/>
  <c r="AF4702" i="3"/>
  <c r="AF4703" i="3"/>
  <c r="AF4704" i="3"/>
  <c r="AF4705" i="3"/>
  <c r="AF4706" i="3"/>
  <c r="AF4707" i="3"/>
  <c r="AF4708" i="3"/>
  <c r="AF4709" i="3"/>
  <c r="AF4710" i="3"/>
  <c r="AF4711" i="3"/>
  <c r="AF4712" i="3"/>
  <c r="AF4713" i="3"/>
  <c r="AF4714" i="3"/>
  <c r="AF4715" i="3"/>
  <c r="AF4716" i="3"/>
  <c r="AF4717" i="3"/>
  <c r="AF4718" i="3"/>
  <c r="AF4719" i="3"/>
  <c r="AF4720" i="3"/>
  <c r="AF4721" i="3"/>
  <c r="AF4722" i="3"/>
  <c r="AF4723" i="3"/>
  <c r="AF4724" i="3"/>
  <c r="AF4725" i="3"/>
  <c r="AF4726" i="3"/>
  <c r="AF4727" i="3"/>
  <c r="AF4728" i="3"/>
  <c r="AF4729" i="3"/>
  <c r="AF4730" i="3"/>
  <c r="AF4731" i="3"/>
  <c r="AF4732" i="3"/>
  <c r="AF4733" i="3"/>
  <c r="AF4734" i="3"/>
  <c r="AF4735" i="3"/>
  <c r="AF4736" i="3"/>
  <c r="AF4737" i="3"/>
  <c r="AF4738" i="3"/>
  <c r="AF4739" i="3"/>
  <c r="AF4740" i="3"/>
  <c r="AF4741" i="3"/>
  <c r="AF4742" i="3"/>
  <c r="AF4743" i="3"/>
  <c r="AF4744" i="3"/>
  <c r="AF4745" i="3"/>
  <c r="AF4746" i="3"/>
  <c r="AF4747" i="3"/>
  <c r="AF4748" i="3"/>
  <c r="AF4749" i="3"/>
  <c r="AF4750" i="3"/>
  <c r="AF4751" i="3"/>
  <c r="AF4752" i="3"/>
  <c r="AF4753" i="3"/>
  <c r="AF4754" i="3"/>
  <c r="AF4755" i="3"/>
  <c r="AF4756" i="3"/>
  <c r="AF4757" i="3"/>
  <c r="AF4758" i="3"/>
  <c r="AF4759" i="3"/>
  <c r="AF4760" i="3"/>
  <c r="AF4761" i="3"/>
  <c r="AF4762" i="3"/>
  <c r="AF4763" i="3"/>
  <c r="AF4764" i="3"/>
  <c r="AF4765" i="3"/>
  <c r="AF4766" i="3"/>
  <c r="AF4767" i="3"/>
  <c r="AF4768" i="3"/>
  <c r="AF4769" i="3"/>
  <c r="AF4770" i="3"/>
  <c r="AF4771" i="3"/>
  <c r="AF4772" i="3"/>
  <c r="AF4773" i="3"/>
  <c r="AF4774" i="3"/>
  <c r="AF4775" i="3"/>
  <c r="AF4776" i="3"/>
  <c r="AF4777" i="3"/>
  <c r="AF4778" i="3"/>
  <c r="AF4779" i="3"/>
  <c r="AF4780" i="3"/>
  <c r="AF4781" i="3"/>
  <c r="AF4782" i="3"/>
  <c r="AF4783" i="3"/>
  <c r="AF4784" i="3"/>
  <c r="AF4785" i="3"/>
  <c r="AF4786" i="3"/>
  <c r="AF4787" i="3"/>
  <c r="AF4788" i="3"/>
  <c r="AF4789" i="3"/>
  <c r="AF4790" i="3"/>
  <c r="AF4791" i="3"/>
  <c r="AF4792" i="3"/>
  <c r="AF4793" i="3"/>
  <c r="AF4794" i="3"/>
  <c r="AF4795" i="3"/>
  <c r="AF4796" i="3"/>
  <c r="AF4797" i="3"/>
  <c r="AF4798" i="3"/>
  <c r="AF4799" i="3"/>
  <c r="AF4800" i="3"/>
  <c r="AF4801" i="3"/>
  <c r="AF4802" i="3"/>
  <c r="AF4803" i="3"/>
  <c r="AF4804" i="3"/>
  <c r="AF4805" i="3"/>
  <c r="AF4806" i="3"/>
  <c r="AF4807" i="3"/>
  <c r="AF4808" i="3"/>
  <c r="AF4809" i="3"/>
  <c r="AF4810" i="3"/>
  <c r="AF4811" i="3"/>
  <c r="AF4812" i="3"/>
  <c r="AF4813" i="3"/>
  <c r="AF4814" i="3"/>
  <c r="AF4815" i="3"/>
  <c r="AF4816" i="3"/>
  <c r="AF4817" i="3"/>
  <c r="AF4818" i="3"/>
  <c r="AF4819" i="3"/>
  <c r="AF4820" i="3"/>
  <c r="AF4821" i="3"/>
  <c r="AF4822" i="3"/>
  <c r="AF4823" i="3"/>
  <c r="AF4824" i="3"/>
  <c r="AF4825" i="3"/>
  <c r="AF4826" i="3"/>
  <c r="AF4827" i="3"/>
  <c r="AF4828" i="3"/>
  <c r="AF4829" i="3"/>
  <c r="AF4830" i="3"/>
  <c r="AF4831" i="3"/>
  <c r="AF4832" i="3"/>
  <c r="AF4833" i="3"/>
  <c r="AF4834" i="3"/>
  <c r="AF4835" i="3"/>
  <c r="AF4836" i="3"/>
  <c r="AF4837" i="3"/>
  <c r="AF4838" i="3"/>
  <c r="AF4839" i="3"/>
  <c r="AF4840" i="3"/>
  <c r="AF4841" i="3"/>
  <c r="AF4842" i="3"/>
  <c r="AF4843" i="3"/>
  <c r="AF4844" i="3"/>
  <c r="AF4845" i="3"/>
  <c r="AF4846" i="3"/>
  <c r="AF4847" i="3"/>
  <c r="AF4848" i="3"/>
  <c r="AF4849" i="3"/>
  <c r="AF4850" i="3"/>
  <c r="AF4851" i="3"/>
  <c r="AF4852" i="3"/>
  <c r="AF4853" i="3"/>
  <c r="AF4854" i="3"/>
  <c r="AF4855" i="3"/>
  <c r="AF4856" i="3"/>
  <c r="AF4857" i="3"/>
  <c r="AF4858" i="3"/>
  <c r="AF4859" i="3"/>
  <c r="AF4860" i="3"/>
  <c r="AF4861" i="3"/>
  <c r="AF4862" i="3"/>
  <c r="AF4863" i="3"/>
  <c r="AF4864" i="3"/>
  <c r="AF4865" i="3"/>
  <c r="AF4866" i="3"/>
  <c r="AF4867" i="3"/>
  <c r="AF4868" i="3"/>
  <c r="AF4869" i="3"/>
  <c r="AF4870" i="3"/>
  <c r="AF4871" i="3"/>
  <c r="AF4872" i="3"/>
  <c r="AF4873" i="3"/>
  <c r="AF4874" i="3"/>
  <c r="AF4875" i="3"/>
  <c r="AF4876" i="3"/>
  <c r="AF4877" i="3"/>
  <c r="AF4878" i="3"/>
  <c r="AF4879" i="3"/>
  <c r="AF4880" i="3"/>
  <c r="AF4881" i="3"/>
  <c r="AF4882" i="3"/>
  <c r="AF4883" i="3"/>
  <c r="AF4884" i="3"/>
  <c r="AF4885" i="3"/>
  <c r="AF4886" i="3"/>
  <c r="AF4887" i="3"/>
  <c r="AF4888" i="3"/>
  <c r="AF4889" i="3"/>
  <c r="AF4890" i="3"/>
  <c r="AF4891" i="3"/>
  <c r="AF4892" i="3"/>
  <c r="AF4893" i="3"/>
  <c r="AF4894" i="3"/>
  <c r="AF4895" i="3"/>
  <c r="AF4896" i="3"/>
  <c r="AF4897" i="3"/>
  <c r="AF4898" i="3"/>
  <c r="AF4899" i="3"/>
  <c r="AF4900" i="3"/>
  <c r="AF4901" i="3"/>
  <c r="AF4902" i="3"/>
  <c r="AF4903" i="3"/>
  <c r="AF4904" i="3"/>
  <c r="AF4905" i="3"/>
  <c r="AF4906" i="3"/>
  <c r="AF4907" i="3"/>
  <c r="AF4908" i="3"/>
  <c r="AF4909" i="3"/>
  <c r="AF4910" i="3"/>
  <c r="AF4911" i="3"/>
  <c r="AF4912" i="3"/>
  <c r="AF4913" i="3"/>
  <c r="AF4914" i="3"/>
  <c r="AF4915" i="3"/>
  <c r="AF4916" i="3"/>
  <c r="AF4917" i="3"/>
  <c r="AF4918" i="3"/>
  <c r="AF4919" i="3"/>
  <c r="AF4920" i="3"/>
  <c r="AF4921" i="3"/>
  <c r="AF4922" i="3"/>
  <c r="AF4923" i="3"/>
  <c r="AF4924" i="3"/>
  <c r="AF4925" i="3"/>
  <c r="AF4926" i="3"/>
  <c r="AF4927" i="3"/>
  <c r="AF4928" i="3"/>
  <c r="AF4929" i="3"/>
  <c r="AF4930" i="3"/>
  <c r="AF4931" i="3"/>
  <c r="AF4932" i="3"/>
  <c r="AF4933" i="3"/>
  <c r="AF4934" i="3"/>
  <c r="AF4935" i="3"/>
  <c r="AF4936" i="3"/>
  <c r="AF4937" i="3"/>
  <c r="AF4938" i="3"/>
  <c r="AF4939" i="3"/>
  <c r="AF4940" i="3"/>
  <c r="AF4941" i="3"/>
  <c r="AF4942" i="3"/>
  <c r="AF4943" i="3"/>
  <c r="AF4944" i="3"/>
  <c r="AF4945" i="3"/>
  <c r="AF4946" i="3"/>
  <c r="AF4947" i="3"/>
  <c r="AF4948" i="3"/>
  <c r="AF4949" i="3"/>
  <c r="AF4950" i="3"/>
  <c r="AF4951" i="3"/>
  <c r="AF4952" i="3"/>
  <c r="AF4953" i="3"/>
  <c r="AF4954" i="3"/>
  <c r="AF4955" i="3"/>
  <c r="AF4956" i="3"/>
  <c r="AF4957" i="3"/>
  <c r="AF4958" i="3"/>
  <c r="AF4959" i="3"/>
  <c r="AF4960" i="3"/>
  <c r="AF4961" i="3"/>
  <c r="AF4962" i="3"/>
  <c r="AF4963" i="3"/>
  <c r="AF4964" i="3"/>
  <c r="AF4965" i="3"/>
  <c r="AF4966" i="3"/>
  <c r="AF4967" i="3"/>
  <c r="AF4968" i="3"/>
  <c r="AF4969" i="3"/>
  <c r="AF4970" i="3"/>
  <c r="AF4971" i="3"/>
  <c r="AF4972" i="3"/>
  <c r="AF4973" i="3"/>
  <c r="AF4974" i="3"/>
  <c r="AF4975" i="3"/>
  <c r="AF4976" i="3"/>
  <c r="AF4977" i="3"/>
  <c r="AF4978" i="3"/>
  <c r="AF4979" i="3"/>
  <c r="AF4980" i="3"/>
  <c r="AF4981" i="3"/>
  <c r="AF4982" i="3"/>
  <c r="AF4983" i="3"/>
  <c r="AF4984" i="3"/>
  <c r="AF4985" i="3"/>
  <c r="AF4986" i="3"/>
  <c r="AF4987" i="3"/>
  <c r="AF4988" i="3"/>
  <c r="AF4989" i="3"/>
  <c r="AF4990" i="3"/>
  <c r="AF4991" i="3"/>
  <c r="AF4992" i="3"/>
  <c r="AF4993" i="3"/>
  <c r="AF4994" i="3"/>
  <c r="AF4995" i="3"/>
  <c r="AF4996" i="3"/>
  <c r="AF4997" i="3"/>
  <c r="AF4998" i="3"/>
  <c r="AF4999" i="3"/>
  <c r="AF5000" i="3"/>
  <c r="AF5001" i="3"/>
  <c r="AG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G850" i="3"/>
  <c r="AG851" i="3"/>
  <c r="AG852" i="3"/>
  <c r="AG853" i="3"/>
  <c r="AG854" i="3"/>
  <c r="AG855" i="3"/>
  <c r="AG856" i="3"/>
  <c r="AG857" i="3"/>
  <c r="AG858" i="3"/>
  <c r="AG859" i="3"/>
  <c r="AG860" i="3"/>
  <c r="AG861" i="3"/>
  <c r="AG862" i="3"/>
  <c r="AG863" i="3"/>
  <c r="AG864" i="3"/>
  <c r="AG865" i="3"/>
  <c r="AG866" i="3"/>
  <c r="AG867" i="3"/>
  <c r="AG868" i="3"/>
  <c r="AG869" i="3"/>
  <c r="AG870" i="3"/>
  <c r="AG871" i="3"/>
  <c r="AG872" i="3"/>
  <c r="AG873" i="3"/>
  <c r="AG874" i="3"/>
  <c r="AG875" i="3"/>
  <c r="AG876" i="3"/>
  <c r="AG877" i="3"/>
  <c r="AG878" i="3"/>
  <c r="AG879" i="3"/>
  <c r="AG880" i="3"/>
  <c r="AG881" i="3"/>
  <c r="AG882" i="3"/>
  <c r="AG883" i="3"/>
  <c r="AG884" i="3"/>
  <c r="AG885" i="3"/>
  <c r="AG886" i="3"/>
  <c r="AG887" i="3"/>
  <c r="AG888" i="3"/>
  <c r="AG889" i="3"/>
  <c r="AG890" i="3"/>
  <c r="AG891" i="3"/>
  <c r="AG892" i="3"/>
  <c r="AG893" i="3"/>
  <c r="AG894" i="3"/>
  <c r="AG895" i="3"/>
  <c r="AG896" i="3"/>
  <c r="AG897" i="3"/>
  <c r="AG898" i="3"/>
  <c r="AG899" i="3"/>
  <c r="AG900" i="3"/>
  <c r="AG901" i="3"/>
  <c r="AG902" i="3"/>
  <c r="AG903" i="3"/>
  <c r="AG904" i="3"/>
  <c r="AG905" i="3"/>
  <c r="AG906" i="3"/>
  <c r="AG907" i="3"/>
  <c r="AG908" i="3"/>
  <c r="AG909" i="3"/>
  <c r="AG910" i="3"/>
  <c r="AG911" i="3"/>
  <c r="AG912" i="3"/>
  <c r="AG913" i="3"/>
  <c r="AG914" i="3"/>
  <c r="AG915" i="3"/>
  <c r="AG916" i="3"/>
  <c r="AG917" i="3"/>
  <c r="AG918" i="3"/>
  <c r="AG919" i="3"/>
  <c r="AG920" i="3"/>
  <c r="AG921" i="3"/>
  <c r="AG922" i="3"/>
  <c r="AG923" i="3"/>
  <c r="AG924" i="3"/>
  <c r="AG925" i="3"/>
  <c r="AG926" i="3"/>
  <c r="AG927" i="3"/>
  <c r="AG928" i="3"/>
  <c r="AG929" i="3"/>
  <c r="AG930" i="3"/>
  <c r="AG931" i="3"/>
  <c r="AG932" i="3"/>
  <c r="AG933" i="3"/>
  <c r="AG934" i="3"/>
  <c r="AG935" i="3"/>
  <c r="AG936" i="3"/>
  <c r="AG937" i="3"/>
  <c r="AG938" i="3"/>
  <c r="AG939" i="3"/>
  <c r="AG940" i="3"/>
  <c r="AG941" i="3"/>
  <c r="AG942" i="3"/>
  <c r="AG943" i="3"/>
  <c r="AG944" i="3"/>
  <c r="AG945" i="3"/>
  <c r="AG946" i="3"/>
  <c r="AG947" i="3"/>
  <c r="AG948" i="3"/>
  <c r="AG949" i="3"/>
  <c r="AG950" i="3"/>
  <c r="AG951" i="3"/>
  <c r="AG952" i="3"/>
  <c r="AG953" i="3"/>
  <c r="AG954" i="3"/>
  <c r="AG955" i="3"/>
  <c r="AG956" i="3"/>
  <c r="AG957" i="3"/>
  <c r="AG958" i="3"/>
  <c r="AG959" i="3"/>
  <c r="AG960" i="3"/>
  <c r="AG961" i="3"/>
  <c r="AG962" i="3"/>
  <c r="AG963" i="3"/>
  <c r="AG964" i="3"/>
  <c r="AG965" i="3"/>
  <c r="AG966" i="3"/>
  <c r="AG967" i="3"/>
  <c r="AG968" i="3"/>
  <c r="AG969" i="3"/>
  <c r="AG970" i="3"/>
  <c r="AG971" i="3"/>
  <c r="AG972" i="3"/>
  <c r="AG973" i="3"/>
  <c r="AG974" i="3"/>
  <c r="AG975" i="3"/>
  <c r="AG976" i="3"/>
  <c r="AG977" i="3"/>
  <c r="AG978" i="3"/>
  <c r="AG979" i="3"/>
  <c r="AG980" i="3"/>
  <c r="AG981" i="3"/>
  <c r="AG982" i="3"/>
  <c r="AG983" i="3"/>
  <c r="AG984" i="3"/>
  <c r="AG985" i="3"/>
  <c r="AG986" i="3"/>
  <c r="AG987" i="3"/>
  <c r="AG988" i="3"/>
  <c r="AG989" i="3"/>
  <c r="AG990" i="3"/>
  <c r="AG991" i="3"/>
  <c r="AG992" i="3"/>
  <c r="AG993" i="3"/>
  <c r="AG994" i="3"/>
  <c r="AG995" i="3"/>
  <c r="AG996" i="3"/>
  <c r="AG997" i="3"/>
  <c r="AG998" i="3"/>
  <c r="AG999" i="3"/>
  <c r="AG1000" i="3"/>
  <c r="AG1001" i="3"/>
  <c r="AG1002" i="3"/>
  <c r="AG1003" i="3"/>
  <c r="AG1004" i="3"/>
  <c r="AG1005" i="3"/>
  <c r="AG1006" i="3"/>
  <c r="AG1007" i="3"/>
  <c r="AG1008" i="3"/>
  <c r="AG1009" i="3"/>
  <c r="AG1010" i="3"/>
  <c r="AG1011" i="3"/>
  <c r="AG1012" i="3"/>
  <c r="AG1013" i="3"/>
  <c r="AG1014" i="3"/>
  <c r="AG1015" i="3"/>
  <c r="AG1016" i="3"/>
  <c r="AG1017" i="3"/>
  <c r="AG1018" i="3"/>
  <c r="AG1019" i="3"/>
  <c r="AG1020" i="3"/>
  <c r="AG1021" i="3"/>
  <c r="AG1022" i="3"/>
  <c r="AG1023" i="3"/>
  <c r="AG1024" i="3"/>
  <c r="AG1025" i="3"/>
  <c r="AG1026" i="3"/>
  <c r="AG1027" i="3"/>
  <c r="AG1028" i="3"/>
  <c r="AG1029" i="3"/>
  <c r="AG1030" i="3"/>
  <c r="AG1031" i="3"/>
  <c r="AG1032" i="3"/>
  <c r="AG1033" i="3"/>
  <c r="AG1034" i="3"/>
  <c r="AG1035" i="3"/>
  <c r="AG1036" i="3"/>
  <c r="AG1037" i="3"/>
  <c r="AG1038" i="3"/>
  <c r="AG1039" i="3"/>
  <c r="AG1040" i="3"/>
  <c r="AG1041" i="3"/>
  <c r="AG1042" i="3"/>
  <c r="AG1043" i="3"/>
  <c r="AG1044" i="3"/>
  <c r="AG1045" i="3"/>
  <c r="AG1046" i="3"/>
  <c r="AG1047" i="3"/>
  <c r="AG1048" i="3"/>
  <c r="AG1049" i="3"/>
  <c r="AG1050" i="3"/>
  <c r="AG1051" i="3"/>
  <c r="AG1052" i="3"/>
  <c r="AG1053" i="3"/>
  <c r="AG1054" i="3"/>
  <c r="AG1055" i="3"/>
  <c r="AG1056" i="3"/>
  <c r="AG1057" i="3"/>
  <c r="AG1058" i="3"/>
  <c r="AG1059" i="3"/>
  <c r="AG1060" i="3"/>
  <c r="AG1061" i="3"/>
  <c r="AG1062" i="3"/>
  <c r="AG1063" i="3"/>
  <c r="AG1064" i="3"/>
  <c r="AG1065" i="3"/>
  <c r="AG1066" i="3"/>
  <c r="AG1067" i="3"/>
  <c r="AG1068" i="3"/>
  <c r="AG1069" i="3"/>
  <c r="AG1070" i="3"/>
  <c r="AG1071" i="3"/>
  <c r="AG1072" i="3"/>
  <c r="AG1073" i="3"/>
  <c r="AG1074" i="3"/>
  <c r="AG1075" i="3"/>
  <c r="AG1076" i="3"/>
  <c r="AG1077" i="3"/>
  <c r="AG1078" i="3"/>
  <c r="AG1079" i="3"/>
  <c r="AG1080" i="3"/>
  <c r="AG1081" i="3"/>
  <c r="AG1082" i="3"/>
  <c r="AG1083" i="3"/>
  <c r="AG1084" i="3"/>
  <c r="AG1085" i="3"/>
  <c r="AG1086" i="3"/>
  <c r="AG1087" i="3"/>
  <c r="AG1088" i="3"/>
  <c r="AG1089" i="3"/>
  <c r="AG1090" i="3"/>
  <c r="AG1091" i="3"/>
  <c r="AG1092" i="3"/>
  <c r="AG1093" i="3"/>
  <c r="AG1094" i="3"/>
  <c r="AG1095" i="3"/>
  <c r="AG1096" i="3"/>
  <c r="AG1097" i="3"/>
  <c r="AG1098" i="3"/>
  <c r="AG1099" i="3"/>
  <c r="AG1100" i="3"/>
  <c r="AG1101" i="3"/>
  <c r="AG1102" i="3"/>
  <c r="AG1103" i="3"/>
  <c r="AG1104" i="3"/>
  <c r="AG1105" i="3"/>
  <c r="AG1106" i="3"/>
  <c r="AG1107" i="3"/>
  <c r="AG1108" i="3"/>
  <c r="AG1109" i="3"/>
  <c r="AG1110" i="3"/>
  <c r="AG1111" i="3"/>
  <c r="AG1112" i="3"/>
  <c r="AG1113" i="3"/>
  <c r="AG1114" i="3"/>
  <c r="AG1115" i="3"/>
  <c r="AG1116" i="3"/>
  <c r="AG1117" i="3"/>
  <c r="AG1118" i="3"/>
  <c r="AG1119" i="3"/>
  <c r="AG1120" i="3"/>
  <c r="AG1121" i="3"/>
  <c r="AG1122" i="3"/>
  <c r="AG1123" i="3"/>
  <c r="AG1124" i="3"/>
  <c r="AG1125" i="3"/>
  <c r="AG1126" i="3"/>
  <c r="AG1127" i="3"/>
  <c r="AG1128" i="3"/>
  <c r="AG1129" i="3"/>
  <c r="AG1130" i="3"/>
  <c r="AG1131" i="3"/>
  <c r="AG1132" i="3"/>
  <c r="AG1133" i="3"/>
  <c r="AG1134" i="3"/>
  <c r="AG1135" i="3"/>
  <c r="AG1136" i="3"/>
  <c r="AG1137" i="3"/>
  <c r="AG1138" i="3"/>
  <c r="AG1139" i="3"/>
  <c r="AG1140" i="3"/>
  <c r="AG1141" i="3"/>
  <c r="AG1142" i="3"/>
  <c r="AG1143" i="3"/>
  <c r="AG1144" i="3"/>
  <c r="AG1145" i="3"/>
  <c r="AG1146" i="3"/>
  <c r="AG1147" i="3"/>
  <c r="AG1148" i="3"/>
  <c r="AG1149" i="3"/>
  <c r="AG1150" i="3"/>
  <c r="AG1151" i="3"/>
  <c r="AG1152" i="3"/>
  <c r="AG1153" i="3"/>
  <c r="AG1154" i="3"/>
  <c r="AG1155" i="3"/>
  <c r="AG1156" i="3"/>
  <c r="AG1157" i="3"/>
  <c r="AG1158" i="3"/>
  <c r="AG1159" i="3"/>
  <c r="AG1160" i="3"/>
  <c r="AG1161" i="3"/>
  <c r="AG1162" i="3"/>
  <c r="AG1163" i="3"/>
  <c r="AG1164" i="3"/>
  <c r="AG1165" i="3"/>
  <c r="AG1166" i="3"/>
  <c r="AG1167" i="3"/>
  <c r="AG1168" i="3"/>
  <c r="AG1169" i="3"/>
  <c r="AG1170" i="3"/>
  <c r="AG1171" i="3"/>
  <c r="AG1172" i="3"/>
  <c r="AG1173" i="3"/>
  <c r="AG1174" i="3"/>
  <c r="AG1175" i="3"/>
  <c r="AG1176" i="3"/>
  <c r="AG1177" i="3"/>
  <c r="AG1178" i="3"/>
  <c r="AG1179" i="3"/>
  <c r="AG1180" i="3"/>
  <c r="AG1181" i="3"/>
  <c r="AG1182" i="3"/>
  <c r="AG1183" i="3"/>
  <c r="AG1184" i="3"/>
  <c r="AG1185" i="3"/>
  <c r="AG1186" i="3"/>
  <c r="AG1187" i="3"/>
  <c r="AG1188" i="3"/>
  <c r="AG1189" i="3"/>
  <c r="AG1190" i="3"/>
  <c r="AG1191" i="3"/>
  <c r="AG1192" i="3"/>
  <c r="AG1193" i="3"/>
  <c r="AG1194" i="3"/>
  <c r="AG1195" i="3"/>
  <c r="AG1196" i="3"/>
  <c r="AG1197" i="3"/>
  <c r="AG1198" i="3"/>
  <c r="AG1199" i="3"/>
  <c r="AG1200" i="3"/>
  <c r="AG1201" i="3"/>
  <c r="AG1202" i="3"/>
  <c r="AG1203" i="3"/>
  <c r="AG1204" i="3"/>
  <c r="AG1205" i="3"/>
  <c r="AG1206" i="3"/>
  <c r="AG1207" i="3"/>
  <c r="AG1208" i="3"/>
  <c r="AG1209" i="3"/>
  <c r="AG1210" i="3"/>
  <c r="AG1211" i="3"/>
  <c r="AG1212" i="3"/>
  <c r="AG1213" i="3"/>
  <c r="AG1214" i="3"/>
  <c r="AG1215" i="3"/>
  <c r="AG1216" i="3"/>
  <c r="AG1217" i="3"/>
  <c r="AG1218" i="3"/>
  <c r="AG1219" i="3"/>
  <c r="AG1220" i="3"/>
  <c r="AG1221" i="3"/>
  <c r="AG1222" i="3"/>
  <c r="AG1223" i="3"/>
  <c r="AG1224" i="3"/>
  <c r="AG1225" i="3"/>
  <c r="AG1226" i="3"/>
  <c r="AG1227" i="3"/>
  <c r="AG1228" i="3"/>
  <c r="AG1229" i="3"/>
  <c r="AG1230" i="3"/>
  <c r="AG1231" i="3"/>
  <c r="AG1232" i="3"/>
  <c r="AG1233" i="3"/>
  <c r="AG1234" i="3"/>
  <c r="AG1235" i="3"/>
  <c r="AG1236" i="3"/>
  <c r="AG1237" i="3"/>
  <c r="AG1238" i="3"/>
  <c r="AG1239" i="3"/>
  <c r="AG1240" i="3"/>
  <c r="AG1241" i="3"/>
  <c r="AG1242" i="3"/>
  <c r="AG1243" i="3"/>
  <c r="AG1244" i="3"/>
  <c r="AG1245" i="3"/>
  <c r="AG1246" i="3"/>
  <c r="AG1247" i="3"/>
  <c r="AG1248" i="3"/>
  <c r="AG1249" i="3"/>
  <c r="AG1250" i="3"/>
  <c r="AG1251" i="3"/>
  <c r="AG1252" i="3"/>
  <c r="AG1253" i="3"/>
  <c r="AG1254" i="3"/>
  <c r="AG1255" i="3"/>
  <c r="AG1256" i="3"/>
  <c r="AG1257" i="3"/>
  <c r="AG1258" i="3"/>
  <c r="AG1259" i="3"/>
  <c r="AG1260" i="3"/>
  <c r="AG1261" i="3"/>
  <c r="AG1262" i="3"/>
  <c r="AG1263" i="3"/>
  <c r="AG1264" i="3"/>
  <c r="AG1265" i="3"/>
  <c r="AG1266" i="3"/>
  <c r="AG1267" i="3"/>
  <c r="AG1268" i="3"/>
  <c r="AG1269" i="3"/>
  <c r="AG1270" i="3"/>
  <c r="AG1271" i="3"/>
  <c r="AG1272" i="3"/>
  <c r="AG1273" i="3"/>
  <c r="AG1274" i="3"/>
  <c r="AG1275" i="3"/>
  <c r="AG1276" i="3"/>
  <c r="AG1277" i="3"/>
  <c r="AG1278" i="3"/>
  <c r="AG1279" i="3"/>
  <c r="AG1280" i="3"/>
  <c r="AG1281" i="3"/>
  <c r="AG1282" i="3"/>
  <c r="AG1283" i="3"/>
  <c r="AG1284" i="3"/>
  <c r="AG1285" i="3"/>
  <c r="AG1286" i="3"/>
  <c r="AG1287" i="3"/>
  <c r="AG1288" i="3"/>
  <c r="AG1289" i="3"/>
  <c r="AG1290" i="3"/>
  <c r="AG1291" i="3"/>
  <c r="AG1292" i="3"/>
  <c r="AG1293" i="3"/>
  <c r="AG1294" i="3"/>
  <c r="AG1295" i="3"/>
  <c r="AG1296" i="3"/>
  <c r="AG1297" i="3"/>
  <c r="AG1298" i="3"/>
  <c r="AG1299" i="3"/>
  <c r="AG1300" i="3"/>
  <c r="AG1301" i="3"/>
  <c r="AG1302" i="3"/>
  <c r="AG1303" i="3"/>
  <c r="AG1304" i="3"/>
  <c r="AG1305" i="3"/>
  <c r="AG1306" i="3"/>
  <c r="AG1307" i="3"/>
  <c r="AG1308" i="3"/>
  <c r="AG1309" i="3"/>
  <c r="AG1310" i="3"/>
  <c r="AG1311" i="3"/>
  <c r="AG1312" i="3"/>
  <c r="AG1313" i="3"/>
  <c r="AG1314" i="3"/>
  <c r="AG1315" i="3"/>
  <c r="AG1316" i="3"/>
  <c r="AG1317" i="3"/>
  <c r="AG1318" i="3"/>
  <c r="AG1319" i="3"/>
  <c r="AG1320" i="3"/>
  <c r="AG1321" i="3"/>
  <c r="AG1322" i="3"/>
  <c r="AG1323" i="3"/>
  <c r="AG1324" i="3"/>
  <c r="AG1325" i="3"/>
  <c r="AG1326" i="3"/>
  <c r="AG1327" i="3"/>
  <c r="AG1328" i="3"/>
  <c r="AG1329" i="3"/>
  <c r="AG1330" i="3"/>
  <c r="AG1331" i="3"/>
  <c r="AG1332" i="3"/>
  <c r="AG1333" i="3"/>
  <c r="AG1334" i="3"/>
  <c r="AG1335" i="3"/>
  <c r="AG1336" i="3"/>
  <c r="AG1337" i="3"/>
  <c r="AG1338" i="3"/>
  <c r="AG1339" i="3"/>
  <c r="AG1340" i="3"/>
  <c r="AG1341" i="3"/>
  <c r="AG1342" i="3"/>
  <c r="AG1343" i="3"/>
  <c r="AG1344" i="3"/>
  <c r="AG1345" i="3"/>
  <c r="AG1346" i="3"/>
  <c r="AG1347" i="3"/>
  <c r="AG1348" i="3"/>
  <c r="AG1349" i="3"/>
  <c r="AG1350" i="3"/>
  <c r="AG1351" i="3"/>
  <c r="AG1352" i="3"/>
  <c r="AG1353" i="3"/>
  <c r="AG1354" i="3"/>
  <c r="AG1355" i="3"/>
  <c r="AG1356" i="3"/>
  <c r="AG1357" i="3"/>
  <c r="AG1358" i="3"/>
  <c r="AG1359" i="3"/>
  <c r="AG1360" i="3"/>
  <c r="AG1361" i="3"/>
  <c r="AG1362" i="3"/>
  <c r="AG1363" i="3"/>
  <c r="AG1364" i="3"/>
  <c r="AG1365" i="3"/>
  <c r="AG1366" i="3"/>
  <c r="AG1367" i="3"/>
  <c r="AG1368" i="3"/>
  <c r="AG1369" i="3"/>
  <c r="AG1370" i="3"/>
  <c r="AG1371" i="3"/>
  <c r="AG1372" i="3"/>
  <c r="AG1373" i="3"/>
  <c r="AG1374" i="3"/>
  <c r="AG1375" i="3"/>
  <c r="AG1376" i="3"/>
  <c r="AG1377" i="3"/>
  <c r="AG1378" i="3"/>
  <c r="AG1379" i="3"/>
  <c r="AG1380" i="3"/>
  <c r="AG1381" i="3"/>
  <c r="AG1382" i="3"/>
  <c r="AG1383" i="3"/>
  <c r="AG1384" i="3"/>
  <c r="AG1385" i="3"/>
  <c r="AG1386" i="3"/>
  <c r="AG1387" i="3"/>
  <c r="AG1388" i="3"/>
  <c r="AG1389" i="3"/>
  <c r="AG1390" i="3"/>
  <c r="AG1391" i="3"/>
  <c r="AG1392" i="3"/>
  <c r="AG1393" i="3"/>
  <c r="AG1394" i="3"/>
  <c r="AG1395" i="3"/>
  <c r="AG1396" i="3"/>
  <c r="AG1397" i="3"/>
  <c r="AG1398" i="3"/>
  <c r="AG1399" i="3"/>
  <c r="AG1400" i="3"/>
  <c r="AG1401" i="3"/>
  <c r="AG1402" i="3"/>
  <c r="AG1403" i="3"/>
  <c r="AG1404" i="3"/>
  <c r="AG1405" i="3"/>
  <c r="AG1406" i="3"/>
  <c r="AG1407" i="3"/>
  <c r="AG1408" i="3"/>
  <c r="AG1409" i="3"/>
  <c r="AG1410" i="3"/>
  <c r="AG1411" i="3"/>
  <c r="AG1412" i="3"/>
  <c r="AG1413" i="3"/>
  <c r="AG1414" i="3"/>
  <c r="AG1415" i="3"/>
  <c r="AG1416" i="3"/>
  <c r="AG1417" i="3"/>
  <c r="AG1418" i="3"/>
  <c r="AG1419" i="3"/>
  <c r="AG1420" i="3"/>
  <c r="AG1421" i="3"/>
  <c r="AG1422" i="3"/>
  <c r="AG1423" i="3"/>
  <c r="AG1424" i="3"/>
  <c r="AG1425" i="3"/>
  <c r="AG1426" i="3"/>
  <c r="AG1427" i="3"/>
  <c r="AG1428" i="3"/>
  <c r="AG1429" i="3"/>
  <c r="AG1430" i="3"/>
  <c r="AG1431" i="3"/>
  <c r="AG1432" i="3"/>
  <c r="AG1433" i="3"/>
  <c r="AG1434" i="3"/>
  <c r="AG1435" i="3"/>
  <c r="AG1436" i="3"/>
  <c r="AG1437" i="3"/>
  <c r="AG1438" i="3"/>
  <c r="AG1439" i="3"/>
  <c r="AG1440" i="3"/>
  <c r="AG1441" i="3"/>
  <c r="AG1442" i="3"/>
  <c r="AG1443" i="3"/>
  <c r="AG1444" i="3"/>
  <c r="AG1445" i="3"/>
  <c r="AG1446" i="3"/>
  <c r="AG1447" i="3"/>
  <c r="AG1448" i="3"/>
  <c r="AG1449" i="3"/>
  <c r="AG1450" i="3"/>
  <c r="AG1451" i="3"/>
  <c r="AG1452" i="3"/>
  <c r="AG1453" i="3"/>
  <c r="AG1454" i="3"/>
  <c r="AG1455" i="3"/>
  <c r="AG1456" i="3"/>
  <c r="AG1457" i="3"/>
  <c r="AG1458" i="3"/>
  <c r="AG1459" i="3"/>
  <c r="AG1460" i="3"/>
  <c r="AG1461" i="3"/>
  <c r="AG1462" i="3"/>
  <c r="AG1463" i="3"/>
  <c r="AG1464" i="3"/>
  <c r="AG1465" i="3"/>
  <c r="AG1466" i="3"/>
  <c r="AG1467" i="3"/>
  <c r="AG1468" i="3"/>
  <c r="AG1469" i="3"/>
  <c r="AG1470" i="3"/>
  <c r="AG1471" i="3"/>
  <c r="AG1472" i="3"/>
  <c r="AG1473" i="3"/>
  <c r="AG1474" i="3"/>
  <c r="AG1475" i="3"/>
  <c r="AG1476" i="3"/>
  <c r="AG1477" i="3"/>
  <c r="AG1478" i="3"/>
  <c r="AG1479" i="3"/>
  <c r="AG1480" i="3"/>
  <c r="AG1481" i="3"/>
  <c r="AG1482" i="3"/>
  <c r="AG1483" i="3"/>
  <c r="AG1484" i="3"/>
  <c r="AG1485" i="3"/>
  <c r="AG1486" i="3"/>
  <c r="AG1487" i="3"/>
  <c r="AG1488" i="3"/>
  <c r="AG1489" i="3"/>
  <c r="AG1490" i="3"/>
  <c r="AG1491" i="3"/>
  <c r="AG1492" i="3"/>
  <c r="AG1493" i="3"/>
  <c r="AG1494" i="3"/>
  <c r="AG1495" i="3"/>
  <c r="AG1496" i="3"/>
  <c r="AG1497" i="3"/>
  <c r="AG1498" i="3"/>
  <c r="AG1499" i="3"/>
  <c r="AG1500" i="3"/>
  <c r="AG1501" i="3"/>
  <c r="AG1502" i="3"/>
  <c r="AG1503" i="3"/>
  <c r="AG1504" i="3"/>
  <c r="AG1505" i="3"/>
  <c r="AG1506" i="3"/>
  <c r="AG1507" i="3"/>
  <c r="AG1508" i="3"/>
  <c r="AG1509" i="3"/>
  <c r="AG1510" i="3"/>
  <c r="AG1511" i="3"/>
  <c r="AG1512" i="3"/>
  <c r="AG1513" i="3"/>
  <c r="AG1514" i="3"/>
  <c r="AG1515" i="3"/>
  <c r="AG1516" i="3"/>
  <c r="AG1517" i="3"/>
  <c r="AG1518" i="3"/>
  <c r="AG1519" i="3"/>
  <c r="AG1520" i="3"/>
  <c r="AG1521" i="3"/>
  <c r="AG1522" i="3"/>
  <c r="AG1523" i="3"/>
  <c r="AG1524" i="3"/>
  <c r="AG1525" i="3"/>
  <c r="AG1526" i="3"/>
  <c r="AG1527" i="3"/>
  <c r="AG1528" i="3"/>
  <c r="AG1529" i="3"/>
  <c r="AG1530" i="3"/>
  <c r="AG1531" i="3"/>
  <c r="AG1532" i="3"/>
  <c r="AG1533" i="3"/>
  <c r="AG1534" i="3"/>
  <c r="AG1535" i="3"/>
  <c r="AG1536" i="3"/>
  <c r="AG1537" i="3"/>
  <c r="AG1538" i="3"/>
  <c r="AG1539" i="3"/>
  <c r="AG1540" i="3"/>
  <c r="AG1541" i="3"/>
  <c r="AG1542" i="3"/>
  <c r="AG1543" i="3"/>
  <c r="AG1544" i="3"/>
  <c r="AG1545" i="3"/>
  <c r="AG1546" i="3"/>
  <c r="AG1547" i="3"/>
  <c r="AG1548" i="3"/>
  <c r="AG1549" i="3"/>
  <c r="AG1550" i="3"/>
  <c r="AG1551" i="3"/>
  <c r="AG1552" i="3"/>
  <c r="AG1553" i="3"/>
  <c r="AG1554" i="3"/>
  <c r="AG1555" i="3"/>
  <c r="AG1556" i="3"/>
  <c r="AG1557" i="3"/>
  <c r="AG1558" i="3"/>
  <c r="AG1559" i="3"/>
  <c r="AG1560" i="3"/>
  <c r="AG1561" i="3"/>
  <c r="AG1562" i="3"/>
  <c r="AG1563" i="3"/>
  <c r="AG1564" i="3"/>
  <c r="AG1565" i="3"/>
  <c r="AG1566" i="3"/>
  <c r="AG1567" i="3"/>
  <c r="AG1568" i="3"/>
  <c r="AG1569" i="3"/>
  <c r="AG1570" i="3"/>
  <c r="AG1571" i="3"/>
  <c r="AG1572" i="3"/>
  <c r="AG1573" i="3"/>
  <c r="AG1574" i="3"/>
  <c r="AG1575" i="3"/>
  <c r="AG1576" i="3"/>
  <c r="AG1577" i="3"/>
  <c r="AG1578" i="3"/>
  <c r="AG1579" i="3"/>
  <c r="AG1580" i="3"/>
  <c r="AG1581" i="3"/>
  <c r="AG1582" i="3"/>
  <c r="AG1583" i="3"/>
  <c r="AG1584" i="3"/>
  <c r="AG1585" i="3"/>
  <c r="AG1586" i="3"/>
  <c r="AG1587" i="3"/>
  <c r="AG1588" i="3"/>
  <c r="AG1589" i="3"/>
  <c r="AG1590" i="3"/>
  <c r="AG1591" i="3"/>
  <c r="AG1592" i="3"/>
  <c r="AG1593" i="3"/>
  <c r="AG1594" i="3"/>
  <c r="AG1595" i="3"/>
  <c r="AG1596" i="3"/>
  <c r="AG1597" i="3"/>
  <c r="AG1598" i="3"/>
  <c r="AG1599" i="3"/>
  <c r="AG1600" i="3"/>
  <c r="AG1601" i="3"/>
  <c r="AG1602" i="3"/>
  <c r="AG1603" i="3"/>
  <c r="AG1604" i="3"/>
  <c r="AG1605" i="3"/>
  <c r="AG1606" i="3"/>
  <c r="AG1607" i="3"/>
  <c r="AG1608" i="3"/>
  <c r="AG1609" i="3"/>
  <c r="AG1610" i="3"/>
  <c r="AG1611" i="3"/>
  <c r="AG1612" i="3"/>
  <c r="AG1613" i="3"/>
  <c r="AG1614" i="3"/>
  <c r="AG1615" i="3"/>
  <c r="AG1616" i="3"/>
  <c r="AG1617" i="3"/>
  <c r="AG1618" i="3"/>
  <c r="AG1619" i="3"/>
  <c r="AG1620" i="3"/>
  <c r="AG1621" i="3"/>
  <c r="AG1622" i="3"/>
  <c r="AG1623" i="3"/>
  <c r="AG1624" i="3"/>
  <c r="AG1625" i="3"/>
  <c r="AG1626" i="3"/>
  <c r="AG1627" i="3"/>
  <c r="AG1628" i="3"/>
  <c r="AG1629" i="3"/>
  <c r="AG1630" i="3"/>
  <c r="AG1631" i="3"/>
  <c r="AG1632" i="3"/>
  <c r="AG1633" i="3"/>
  <c r="AG1634" i="3"/>
  <c r="AG1635" i="3"/>
  <c r="AG1636" i="3"/>
  <c r="AG1637" i="3"/>
  <c r="AG1638" i="3"/>
  <c r="AG1639" i="3"/>
  <c r="AG1640" i="3"/>
  <c r="AG1641" i="3"/>
  <c r="AG1642" i="3"/>
  <c r="AG1643" i="3"/>
  <c r="AG1644" i="3"/>
  <c r="AG1645" i="3"/>
  <c r="AG1646" i="3"/>
  <c r="AG1647" i="3"/>
  <c r="AG1648" i="3"/>
  <c r="AG1649" i="3"/>
  <c r="AG1650" i="3"/>
  <c r="AG1651" i="3"/>
  <c r="AG1652" i="3"/>
  <c r="AG1653" i="3"/>
  <c r="AG1654" i="3"/>
  <c r="AG1655" i="3"/>
  <c r="AG1656" i="3"/>
  <c r="AG1657" i="3"/>
  <c r="AG1658" i="3"/>
  <c r="AG1659" i="3"/>
  <c r="AG1660" i="3"/>
  <c r="AG1661" i="3"/>
  <c r="AG1662" i="3"/>
  <c r="AG1663" i="3"/>
  <c r="AG1664" i="3"/>
  <c r="AG1665" i="3"/>
  <c r="AG1666" i="3"/>
  <c r="AG1667" i="3"/>
  <c r="AG1668" i="3"/>
  <c r="AG1669" i="3"/>
  <c r="AG1670" i="3"/>
  <c r="AG1671" i="3"/>
  <c r="AG1672" i="3"/>
  <c r="AG1673" i="3"/>
  <c r="AG1674" i="3"/>
  <c r="AG1675" i="3"/>
  <c r="AG1676" i="3"/>
  <c r="AG1677" i="3"/>
  <c r="AG1678" i="3"/>
  <c r="AG1679" i="3"/>
  <c r="AG1680" i="3"/>
  <c r="AG1681" i="3"/>
  <c r="AG1682" i="3"/>
  <c r="AG1683" i="3"/>
  <c r="AG1684" i="3"/>
  <c r="AG1685" i="3"/>
  <c r="AG1686" i="3"/>
  <c r="AG1687" i="3"/>
  <c r="AG1688" i="3"/>
  <c r="AG1689" i="3"/>
  <c r="AG1690" i="3"/>
  <c r="AG1691" i="3"/>
  <c r="AG1692" i="3"/>
  <c r="AG1693" i="3"/>
  <c r="AG1694" i="3"/>
  <c r="AG1695" i="3"/>
  <c r="AG1696" i="3"/>
  <c r="AG1697" i="3"/>
  <c r="AG1698" i="3"/>
  <c r="AG1699" i="3"/>
  <c r="AG1700" i="3"/>
  <c r="AG1701" i="3"/>
  <c r="AG1702" i="3"/>
  <c r="AG1703" i="3"/>
  <c r="AG1704" i="3"/>
  <c r="AG1705" i="3"/>
  <c r="AG1706" i="3"/>
  <c r="AG1707" i="3"/>
  <c r="AG1708" i="3"/>
  <c r="AG1709" i="3"/>
  <c r="AG1710" i="3"/>
  <c r="AG1711" i="3"/>
  <c r="AG1712" i="3"/>
  <c r="AG1713" i="3"/>
  <c r="AG1714" i="3"/>
  <c r="AG1715" i="3"/>
  <c r="AG1716" i="3"/>
  <c r="AG1717" i="3"/>
  <c r="AG1718" i="3"/>
  <c r="AG1719" i="3"/>
  <c r="AG1720" i="3"/>
  <c r="AG1721" i="3"/>
  <c r="AG1722" i="3"/>
  <c r="AG1723" i="3"/>
  <c r="AG1724" i="3"/>
  <c r="AG1725" i="3"/>
  <c r="AG1726" i="3"/>
  <c r="AG1727" i="3"/>
  <c r="AG1728" i="3"/>
  <c r="AG1729" i="3"/>
  <c r="AG1730" i="3"/>
  <c r="AG1731" i="3"/>
  <c r="AG1732" i="3"/>
  <c r="AG1733" i="3"/>
  <c r="AG1734" i="3"/>
  <c r="AG1735" i="3"/>
  <c r="AG1736" i="3"/>
  <c r="AG1737" i="3"/>
  <c r="AG1738" i="3"/>
  <c r="AG1739" i="3"/>
  <c r="AG1740" i="3"/>
  <c r="AG1741" i="3"/>
  <c r="AG1742" i="3"/>
  <c r="AG1743" i="3"/>
  <c r="AG1744" i="3"/>
  <c r="AG1745" i="3"/>
  <c r="AG1746" i="3"/>
  <c r="AG1747" i="3"/>
  <c r="AG1748" i="3"/>
  <c r="AG1749" i="3"/>
  <c r="AG1750" i="3"/>
  <c r="AG1751" i="3"/>
  <c r="AG1752" i="3"/>
  <c r="AG1753" i="3"/>
  <c r="AG1754" i="3"/>
  <c r="AG1755" i="3"/>
  <c r="AG1756" i="3"/>
  <c r="AG1757" i="3"/>
  <c r="AG1758" i="3"/>
  <c r="AG1759" i="3"/>
  <c r="AG1760" i="3"/>
  <c r="AG1761" i="3"/>
  <c r="AG1762" i="3"/>
  <c r="AG1763" i="3"/>
  <c r="AG1764" i="3"/>
  <c r="AG1765" i="3"/>
  <c r="AG1766" i="3"/>
  <c r="AG1767" i="3"/>
  <c r="AG1768" i="3"/>
  <c r="AG1769" i="3"/>
  <c r="AG1770" i="3"/>
  <c r="AG1771" i="3"/>
  <c r="AG1772" i="3"/>
  <c r="AG1773" i="3"/>
  <c r="AG1774" i="3"/>
  <c r="AG1775" i="3"/>
  <c r="AG1776" i="3"/>
  <c r="AG1777" i="3"/>
  <c r="AG1778" i="3"/>
  <c r="AG1779" i="3"/>
  <c r="AG1780" i="3"/>
  <c r="AG1781" i="3"/>
  <c r="AG1782" i="3"/>
  <c r="AG1783" i="3"/>
  <c r="AG1784" i="3"/>
  <c r="AG1785" i="3"/>
  <c r="AG1786" i="3"/>
  <c r="AG1787" i="3"/>
  <c r="AG1788" i="3"/>
  <c r="AG1789" i="3"/>
  <c r="AG1790" i="3"/>
  <c r="AG1791" i="3"/>
  <c r="AG1792" i="3"/>
  <c r="AG1793" i="3"/>
  <c r="AG1794" i="3"/>
  <c r="AG1795" i="3"/>
  <c r="AG1796" i="3"/>
  <c r="AG1797" i="3"/>
  <c r="AG1798" i="3"/>
  <c r="AG1799" i="3"/>
  <c r="AG1800" i="3"/>
  <c r="AG1801" i="3"/>
  <c r="AG1802" i="3"/>
  <c r="AG1803" i="3"/>
  <c r="AG1804" i="3"/>
  <c r="AG1805" i="3"/>
  <c r="AG1806" i="3"/>
  <c r="AG1807" i="3"/>
  <c r="AG1808" i="3"/>
  <c r="AG1809" i="3"/>
  <c r="AG1810" i="3"/>
  <c r="AG1811" i="3"/>
  <c r="AG1812" i="3"/>
  <c r="AG1813" i="3"/>
  <c r="AG1814" i="3"/>
  <c r="AG1815" i="3"/>
  <c r="AG1816" i="3"/>
  <c r="AG1817" i="3"/>
  <c r="AG1818" i="3"/>
  <c r="AG1819" i="3"/>
  <c r="AG1820" i="3"/>
  <c r="AG1821" i="3"/>
  <c r="AG1822" i="3"/>
  <c r="AG1823" i="3"/>
  <c r="AG1824" i="3"/>
  <c r="AG1825" i="3"/>
  <c r="AG1826" i="3"/>
  <c r="AG1827" i="3"/>
  <c r="AG1828" i="3"/>
  <c r="AG1829" i="3"/>
  <c r="AG1830" i="3"/>
  <c r="AG1831" i="3"/>
  <c r="AG1832" i="3"/>
  <c r="AG1833" i="3"/>
  <c r="AG1834" i="3"/>
  <c r="AG1835" i="3"/>
  <c r="AG1836" i="3"/>
  <c r="AG1837" i="3"/>
  <c r="AG1838" i="3"/>
  <c r="AG1839" i="3"/>
  <c r="AG1840" i="3"/>
  <c r="AG1841" i="3"/>
  <c r="AG1842" i="3"/>
  <c r="AG1843" i="3"/>
  <c r="AG1844" i="3"/>
  <c r="AG1845" i="3"/>
  <c r="AG1846" i="3"/>
  <c r="AG1847" i="3"/>
  <c r="AG1848" i="3"/>
  <c r="AG1849" i="3"/>
  <c r="AG1850" i="3"/>
  <c r="AG1851" i="3"/>
  <c r="AG1852" i="3"/>
  <c r="AG1853" i="3"/>
  <c r="AG1854" i="3"/>
  <c r="AG1855" i="3"/>
  <c r="AG1856" i="3"/>
  <c r="AG1857" i="3"/>
  <c r="AG1858" i="3"/>
  <c r="AG1859" i="3"/>
  <c r="AG1860" i="3"/>
  <c r="AG1861" i="3"/>
  <c r="AG1862" i="3"/>
  <c r="AG1863" i="3"/>
  <c r="AG1864" i="3"/>
  <c r="AG1865" i="3"/>
  <c r="AG1866" i="3"/>
  <c r="AG1867" i="3"/>
  <c r="AG1868" i="3"/>
  <c r="AG1869" i="3"/>
  <c r="AG1870" i="3"/>
  <c r="AG1871" i="3"/>
  <c r="AG1872" i="3"/>
  <c r="AG1873" i="3"/>
  <c r="AG1874" i="3"/>
  <c r="AG1875" i="3"/>
  <c r="AG1876" i="3"/>
  <c r="AG1877" i="3"/>
  <c r="AG1878" i="3"/>
  <c r="AG1879" i="3"/>
  <c r="AG1880" i="3"/>
  <c r="AG1881" i="3"/>
  <c r="AG1882" i="3"/>
  <c r="AG1883" i="3"/>
  <c r="AG1884" i="3"/>
  <c r="AG1885" i="3"/>
  <c r="AG1886" i="3"/>
  <c r="AG1887" i="3"/>
  <c r="AG1888" i="3"/>
  <c r="AG1889" i="3"/>
  <c r="AG1890" i="3"/>
  <c r="AG1891" i="3"/>
  <c r="AG1892" i="3"/>
  <c r="AG1893" i="3"/>
  <c r="AG1894" i="3"/>
  <c r="AG1895" i="3"/>
  <c r="AG1896" i="3"/>
  <c r="AG1897" i="3"/>
  <c r="AG1898" i="3"/>
  <c r="AG1899" i="3"/>
  <c r="AG1900" i="3"/>
  <c r="AG1901" i="3"/>
  <c r="AG1902" i="3"/>
  <c r="AG1903" i="3"/>
  <c r="AG1904" i="3"/>
  <c r="AG1905" i="3"/>
  <c r="AG1906" i="3"/>
  <c r="AG1907" i="3"/>
  <c r="AG1908" i="3"/>
  <c r="AG1909" i="3"/>
  <c r="AG1910" i="3"/>
  <c r="AG1911" i="3"/>
  <c r="AG1912" i="3"/>
  <c r="AG1913" i="3"/>
  <c r="AG1914" i="3"/>
  <c r="AG1915" i="3"/>
  <c r="AG1916" i="3"/>
  <c r="AG1917" i="3"/>
  <c r="AG1918" i="3"/>
  <c r="AG1919" i="3"/>
  <c r="AG1920" i="3"/>
  <c r="AG1921" i="3"/>
  <c r="AG1922" i="3"/>
  <c r="AG1923" i="3"/>
  <c r="AG1924" i="3"/>
  <c r="AG1925" i="3"/>
  <c r="AG1926" i="3"/>
  <c r="AG1927" i="3"/>
  <c r="AG1928" i="3"/>
  <c r="AG1929" i="3"/>
  <c r="AG1930" i="3"/>
  <c r="AG1931" i="3"/>
  <c r="AG1932" i="3"/>
  <c r="AG1933" i="3"/>
  <c r="AG1934" i="3"/>
  <c r="AG1935" i="3"/>
  <c r="AG1936" i="3"/>
  <c r="AG1937" i="3"/>
  <c r="AG1938" i="3"/>
  <c r="AG1939" i="3"/>
  <c r="AG1940" i="3"/>
  <c r="AG1941" i="3"/>
  <c r="AG1942" i="3"/>
  <c r="AG1943" i="3"/>
  <c r="AG1944" i="3"/>
  <c r="AG1945" i="3"/>
  <c r="AG1946" i="3"/>
  <c r="AG1947" i="3"/>
  <c r="AG1948" i="3"/>
  <c r="AG1949" i="3"/>
  <c r="AG1950" i="3"/>
  <c r="AG1951" i="3"/>
  <c r="AG1952" i="3"/>
  <c r="AG1953" i="3"/>
  <c r="AG1954" i="3"/>
  <c r="AG1955" i="3"/>
  <c r="AG1956" i="3"/>
  <c r="AG1957" i="3"/>
  <c r="AG1958" i="3"/>
  <c r="AG1959" i="3"/>
  <c r="AG1960" i="3"/>
  <c r="AG1961" i="3"/>
  <c r="AG1962" i="3"/>
  <c r="AG1963" i="3"/>
  <c r="AG1964" i="3"/>
  <c r="AG1965" i="3"/>
  <c r="AG1966" i="3"/>
  <c r="AG1967" i="3"/>
  <c r="AG1968" i="3"/>
  <c r="AG1969" i="3"/>
  <c r="AG1970" i="3"/>
  <c r="AG1971" i="3"/>
  <c r="AG1972" i="3"/>
  <c r="AG1973" i="3"/>
  <c r="AG1974" i="3"/>
  <c r="AG1975" i="3"/>
  <c r="AG1976" i="3"/>
  <c r="AG1977" i="3"/>
  <c r="AG1978" i="3"/>
  <c r="AG1979" i="3"/>
  <c r="AG1980" i="3"/>
  <c r="AG1981" i="3"/>
  <c r="AG1982" i="3"/>
  <c r="AG1983" i="3"/>
  <c r="AG1984" i="3"/>
  <c r="AG1985" i="3"/>
  <c r="AG1986" i="3"/>
  <c r="AG1987" i="3"/>
  <c r="AG1988" i="3"/>
  <c r="AG1989" i="3"/>
  <c r="AG1990" i="3"/>
  <c r="AG1991" i="3"/>
  <c r="AG1992" i="3"/>
  <c r="AG1993" i="3"/>
  <c r="AG1994" i="3"/>
  <c r="AG1995" i="3"/>
  <c r="AG1996" i="3"/>
  <c r="AG1997" i="3"/>
  <c r="AG1998" i="3"/>
  <c r="AG1999" i="3"/>
  <c r="AG2000" i="3"/>
  <c r="AG2001" i="3"/>
  <c r="AG2002" i="3"/>
  <c r="AG2003" i="3"/>
  <c r="AG2004" i="3"/>
  <c r="AG2005" i="3"/>
  <c r="AG2006" i="3"/>
  <c r="AG2007" i="3"/>
  <c r="AG2008" i="3"/>
  <c r="AG2009" i="3"/>
  <c r="AG2010" i="3"/>
  <c r="AG2011" i="3"/>
  <c r="AG2012" i="3"/>
  <c r="AG2013" i="3"/>
  <c r="AG2014" i="3"/>
  <c r="AG2015" i="3"/>
  <c r="AG2016" i="3"/>
  <c r="AG2017" i="3"/>
  <c r="AG2018" i="3"/>
  <c r="AG2019" i="3"/>
  <c r="AG2020" i="3"/>
  <c r="AG2021" i="3"/>
  <c r="AG2022" i="3"/>
  <c r="AG2023" i="3"/>
  <c r="AG2024" i="3"/>
  <c r="AG2025" i="3"/>
  <c r="AG2026" i="3"/>
  <c r="AG2027" i="3"/>
  <c r="AG2028" i="3"/>
  <c r="AG2029" i="3"/>
  <c r="AG2030" i="3"/>
  <c r="AG2031" i="3"/>
  <c r="AG2032" i="3"/>
  <c r="AG2033" i="3"/>
  <c r="AG2034" i="3"/>
  <c r="AG2035" i="3"/>
  <c r="AG2036" i="3"/>
  <c r="AG2037" i="3"/>
  <c r="AG2038" i="3"/>
  <c r="AG2039" i="3"/>
  <c r="AG2040" i="3"/>
  <c r="AG2041" i="3"/>
  <c r="AG2042" i="3"/>
  <c r="AG2043" i="3"/>
  <c r="AG2044" i="3"/>
  <c r="AG2045" i="3"/>
  <c r="AG2046" i="3"/>
  <c r="AG2047" i="3"/>
  <c r="AG2048" i="3"/>
  <c r="AG2049" i="3"/>
  <c r="AG2050" i="3"/>
  <c r="AG2051" i="3"/>
  <c r="AG2052" i="3"/>
  <c r="AG2053" i="3"/>
  <c r="AG2054" i="3"/>
  <c r="AG2055" i="3"/>
  <c r="AG2056" i="3"/>
  <c r="AG2057" i="3"/>
  <c r="AG2058" i="3"/>
  <c r="AG2059" i="3"/>
  <c r="AG2060" i="3"/>
  <c r="AG2061" i="3"/>
  <c r="AG2062" i="3"/>
  <c r="AG2063" i="3"/>
  <c r="AG2064" i="3"/>
  <c r="AG2065" i="3"/>
  <c r="AG2066" i="3"/>
  <c r="AG2067" i="3"/>
  <c r="AG2068" i="3"/>
  <c r="AG2069" i="3"/>
  <c r="AG2070" i="3"/>
  <c r="AG2071" i="3"/>
  <c r="AG2072" i="3"/>
  <c r="AG2073" i="3"/>
  <c r="AG2074" i="3"/>
  <c r="AG2075" i="3"/>
  <c r="AG2076" i="3"/>
  <c r="AG2077" i="3"/>
  <c r="AG2078" i="3"/>
  <c r="AG2079" i="3"/>
  <c r="AG2080" i="3"/>
  <c r="AG2081" i="3"/>
  <c r="AG2082" i="3"/>
  <c r="AG2083" i="3"/>
  <c r="AG2084" i="3"/>
  <c r="AG2085" i="3"/>
  <c r="AG2086" i="3"/>
  <c r="AG2087" i="3"/>
  <c r="AG2088" i="3"/>
  <c r="AG2089" i="3"/>
  <c r="AG2090" i="3"/>
  <c r="AG2091" i="3"/>
  <c r="AG2092" i="3"/>
  <c r="AG2093" i="3"/>
  <c r="AG2094" i="3"/>
  <c r="AG2095" i="3"/>
  <c r="AG2096" i="3"/>
  <c r="AG2097" i="3"/>
  <c r="AG2098" i="3"/>
  <c r="AG2099" i="3"/>
  <c r="AG2100" i="3"/>
  <c r="AG2101" i="3"/>
  <c r="AG2102" i="3"/>
  <c r="AG2103" i="3"/>
  <c r="AG2104" i="3"/>
  <c r="AG2105" i="3"/>
  <c r="AG2106" i="3"/>
  <c r="AG2107" i="3"/>
  <c r="AG2108" i="3"/>
  <c r="AG2109" i="3"/>
  <c r="AG2110" i="3"/>
  <c r="AG2111" i="3"/>
  <c r="AG2112" i="3"/>
  <c r="AG2113" i="3"/>
  <c r="AG2114" i="3"/>
  <c r="AG2115" i="3"/>
  <c r="AG2116" i="3"/>
  <c r="AG2117" i="3"/>
  <c r="AG2118" i="3"/>
  <c r="AG2119" i="3"/>
  <c r="AG2120" i="3"/>
  <c r="AG2121" i="3"/>
  <c r="AG2122" i="3"/>
  <c r="AG2123" i="3"/>
  <c r="AG2124" i="3"/>
  <c r="AG2125" i="3"/>
  <c r="AG2126" i="3"/>
  <c r="AG2127" i="3"/>
  <c r="AG2128" i="3"/>
  <c r="AG2129" i="3"/>
  <c r="AG2130" i="3"/>
  <c r="AG2131" i="3"/>
  <c r="AG2132" i="3"/>
  <c r="AG2133" i="3"/>
  <c r="AG2134" i="3"/>
  <c r="AG2135" i="3"/>
  <c r="AG2136" i="3"/>
  <c r="AG2137" i="3"/>
  <c r="AG2138" i="3"/>
  <c r="AG2139" i="3"/>
  <c r="AG2140" i="3"/>
  <c r="AG2141" i="3"/>
  <c r="AG2142" i="3"/>
  <c r="AG2143" i="3"/>
  <c r="AG2144" i="3"/>
  <c r="AG2145" i="3"/>
  <c r="AG2146" i="3"/>
  <c r="AG2147" i="3"/>
  <c r="AG2148" i="3"/>
  <c r="AG2149" i="3"/>
  <c r="AG2150" i="3"/>
  <c r="AG2151" i="3"/>
  <c r="AG2152" i="3"/>
  <c r="AG2153" i="3"/>
  <c r="AG2154" i="3"/>
  <c r="AG2155" i="3"/>
  <c r="AG2156" i="3"/>
  <c r="AG2157" i="3"/>
  <c r="AG2158" i="3"/>
  <c r="AG2159" i="3"/>
  <c r="AG2160" i="3"/>
  <c r="AG2161" i="3"/>
  <c r="AG2162" i="3"/>
  <c r="AG2163" i="3"/>
  <c r="AG2164" i="3"/>
  <c r="AG2165" i="3"/>
  <c r="AG2166" i="3"/>
  <c r="AG2167" i="3"/>
  <c r="AG2168" i="3"/>
  <c r="AG2169" i="3"/>
  <c r="AG2170" i="3"/>
  <c r="AG2171" i="3"/>
  <c r="AG2172" i="3"/>
  <c r="AG2173" i="3"/>
  <c r="AG2174" i="3"/>
  <c r="AG2175" i="3"/>
  <c r="AG2176" i="3"/>
  <c r="AG2177" i="3"/>
  <c r="AG2178" i="3"/>
  <c r="AG2179" i="3"/>
  <c r="AG2180" i="3"/>
  <c r="AG2181" i="3"/>
  <c r="AG2182" i="3"/>
  <c r="AG2183" i="3"/>
  <c r="AG2184" i="3"/>
  <c r="AG2185" i="3"/>
  <c r="AG2186" i="3"/>
  <c r="AG2187" i="3"/>
  <c r="AG2188" i="3"/>
  <c r="AG2189" i="3"/>
  <c r="AG2190" i="3"/>
  <c r="AG2191" i="3"/>
  <c r="AG2192" i="3"/>
  <c r="AG2193" i="3"/>
  <c r="AG2194" i="3"/>
  <c r="AG2195" i="3"/>
  <c r="AG2196" i="3"/>
  <c r="AG2197" i="3"/>
  <c r="AG2198" i="3"/>
  <c r="AG2199" i="3"/>
  <c r="AG2200" i="3"/>
  <c r="AG2201" i="3"/>
  <c r="AG2202" i="3"/>
  <c r="AG2203" i="3"/>
  <c r="AG2204" i="3"/>
  <c r="AG2205" i="3"/>
  <c r="AG2206" i="3"/>
  <c r="AG2207" i="3"/>
  <c r="AG2208" i="3"/>
  <c r="AG2209" i="3"/>
  <c r="AG2210" i="3"/>
  <c r="AG2211" i="3"/>
  <c r="AG2212" i="3"/>
  <c r="AG2213" i="3"/>
  <c r="AG2214" i="3"/>
  <c r="AG2215" i="3"/>
  <c r="AG2216" i="3"/>
  <c r="AG2217" i="3"/>
  <c r="AG2218" i="3"/>
  <c r="AG2219" i="3"/>
  <c r="AG2220" i="3"/>
  <c r="AG2221" i="3"/>
  <c r="AG2222" i="3"/>
  <c r="AG2223" i="3"/>
  <c r="AG2224" i="3"/>
  <c r="AG2225" i="3"/>
  <c r="AG2226" i="3"/>
  <c r="AG2227" i="3"/>
  <c r="AG2228" i="3"/>
  <c r="AG2229" i="3"/>
  <c r="AG2230" i="3"/>
  <c r="AG2231" i="3"/>
  <c r="AG2232" i="3"/>
  <c r="AG2233" i="3"/>
  <c r="AG2234" i="3"/>
  <c r="AG2235" i="3"/>
  <c r="AG2236" i="3"/>
  <c r="AG2237" i="3"/>
  <c r="AG2238" i="3"/>
  <c r="AG2239" i="3"/>
  <c r="AG2240" i="3"/>
  <c r="AG2241" i="3"/>
  <c r="AG2242" i="3"/>
  <c r="AG2243" i="3"/>
  <c r="AG2244" i="3"/>
  <c r="AG2245" i="3"/>
  <c r="AG2246" i="3"/>
  <c r="AG2247" i="3"/>
  <c r="AG2248" i="3"/>
  <c r="AG2249" i="3"/>
  <c r="AG2250" i="3"/>
  <c r="AG2251" i="3"/>
  <c r="AG2252" i="3"/>
  <c r="AG2253" i="3"/>
  <c r="AG2254" i="3"/>
  <c r="AG2255" i="3"/>
  <c r="AG2256" i="3"/>
  <c r="AG2257" i="3"/>
  <c r="AG2258" i="3"/>
  <c r="AG2259" i="3"/>
  <c r="AG2260" i="3"/>
  <c r="AG2261" i="3"/>
  <c r="AG2262" i="3"/>
  <c r="AG2263" i="3"/>
  <c r="AG2264" i="3"/>
  <c r="AG2265" i="3"/>
  <c r="AG2266" i="3"/>
  <c r="AG2267" i="3"/>
  <c r="AG2268" i="3"/>
  <c r="AG2269" i="3"/>
  <c r="AG2270" i="3"/>
  <c r="AG2271" i="3"/>
  <c r="AG2272" i="3"/>
  <c r="AG2273" i="3"/>
  <c r="AG2274" i="3"/>
  <c r="AG2275" i="3"/>
  <c r="AG2276" i="3"/>
  <c r="AG2277" i="3"/>
  <c r="AG2278" i="3"/>
  <c r="AG2279" i="3"/>
  <c r="AG2280" i="3"/>
  <c r="AG2281" i="3"/>
  <c r="AG2282" i="3"/>
  <c r="AG2283" i="3"/>
  <c r="AG2284" i="3"/>
  <c r="AG2285" i="3"/>
  <c r="AG2286" i="3"/>
  <c r="AG2287" i="3"/>
  <c r="AG2288" i="3"/>
  <c r="AG2289" i="3"/>
  <c r="AG2290" i="3"/>
  <c r="AG2291" i="3"/>
  <c r="AG2292" i="3"/>
  <c r="AG2293" i="3"/>
  <c r="AG2294" i="3"/>
  <c r="AG2295" i="3"/>
  <c r="AG2296" i="3"/>
  <c r="AG2297" i="3"/>
  <c r="AG2298" i="3"/>
  <c r="AG2299" i="3"/>
  <c r="AG2300" i="3"/>
  <c r="AG2301" i="3"/>
  <c r="AG2302" i="3"/>
  <c r="AG2303" i="3"/>
  <c r="AG2304" i="3"/>
  <c r="AG2305" i="3"/>
  <c r="AG2306" i="3"/>
  <c r="AG2307" i="3"/>
  <c r="AG2308" i="3"/>
  <c r="AG2309" i="3"/>
  <c r="AG2310" i="3"/>
  <c r="AG2311" i="3"/>
  <c r="AG2312" i="3"/>
  <c r="AG2313" i="3"/>
  <c r="AG2314" i="3"/>
  <c r="AG2315" i="3"/>
  <c r="AG2316" i="3"/>
  <c r="AG2317" i="3"/>
  <c r="AG2318" i="3"/>
  <c r="AG2319" i="3"/>
  <c r="AG2320" i="3"/>
  <c r="AG2321" i="3"/>
  <c r="AG2322" i="3"/>
  <c r="AG2323" i="3"/>
  <c r="AG2324" i="3"/>
  <c r="AG2325" i="3"/>
  <c r="AG2326" i="3"/>
  <c r="AG2327" i="3"/>
  <c r="AG2328" i="3"/>
  <c r="AG2329" i="3"/>
  <c r="AG2330" i="3"/>
  <c r="AG2331" i="3"/>
  <c r="AG2332" i="3"/>
  <c r="AG2333" i="3"/>
  <c r="AG2334" i="3"/>
  <c r="AG2335" i="3"/>
  <c r="AG2336" i="3"/>
  <c r="AG2337" i="3"/>
  <c r="AG2338" i="3"/>
  <c r="AG2339" i="3"/>
  <c r="AG2340" i="3"/>
  <c r="AG2341" i="3"/>
  <c r="AG2342" i="3"/>
  <c r="AG2343" i="3"/>
  <c r="AG2344" i="3"/>
  <c r="AG2345" i="3"/>
  <c r="AG2346" i="3"/>
  <c r="AG2347" i="3"/>
  <c r="AG2348" i="3"/>
  <c r="AG2349" i="3"/>
  <c r="AG2350" i="3"/>
  <c r="AG2351" i="3"/>
  <c r="AG2352" i="3"/>
  <c r="AG2353" i="3"/>
  <c r="AG2354" i="3"/>
  <c r="AG2355" i="3"/>
  <c r="AG2356" i="3"/>
  <c r="AG2357" i="3"/>
  <c r="AG2358" i="3"/>
  <c r="AG2359" i="3"/>
  <c r="AG2360" i="3"/>
  <c r="AG2361" i="3"/>
  <c r="AG2362" i="3"/>
  <c r="AG2363" i="3"/>
  <c r="AG2364" i="3"/>
  <c r="AG2365" i="3"/>
  <c r="AG2366" i="3"/>
  <c r="AG2367" i="3"/>
  <c r="AG2368" i="3"/>
  <c r="AG2369" i="3"/>
  <c r="AG2370" i="3"/>
  <c r="AG2371" i="3"/>
  <c r="AG2372" i="3"/>
  <c r="AG2373" i="3"/>
  <c r="AG2374" i="3"/>
  <c r="AG2375" i="3"/>
  <c r="AG2376" i="3"/>
  <c r="AG2377" i="3"/>
  <c r="AG2378" i="3"/>
  <c r="AG2379" i="3"/>
  <c r="AG2380" i="3"/>
  <c r="AG2381" i="3"/>
  <c r="AG2382" i="3"/>
  <c r="AG2383" i="3"/>
  <c r="AG2384" i="3"/>
  <c r="AG2385" i="3"/>
  <c r="AG2386" i="3"/>
  <c r="AG2387" i="3"/>
  <c r="AG2388" i="3"/>
  <c r="AG2389" i="3"/>
  <c r="AG2390" i="3"/>
  <c r="AG2391" i="3"/>
  <c r="AG2392" i="3"/>
  <c r="AG2393" i="3"/>
  <c r="AG2394" i="3"/>
  <c r="AG2395" i="3"/>
  <c r="AG2396" i="3"/>
  <c r="AG2397" i="3"/>
  <c r="AG2398" i="3"/>
  <c r="AG2399" i="3"/>
  <c r="AG2400" i="3"/>
  <c r="AG2401" i="3"/>
  <c r="AG2402" i="3"/>
  <c r="AG2403" i="3"/>
  <c r="AG2404" i="3"/>
  <c r="AG2405" i="3"/>
  <c r="AG2406" i="3"/>
  <c r="AG2407" i="3"/>
  <c r="AG2408" i="3"/>
  <c r="AG2409" i="3"/>
  <c r="AG2410" i="3"/>
  <c r="AG2411" i="3"/>
  <c r="AG2412" i="3"/>
  <c r="AG2413" i="3"/>
  <c r="AG2414" i="3"/>
  <c r="AG2415" i="3"/>
  <c r="AG2416" i="3"/>
  <c r="AG2417" i="3"/>
  <c r="AG2418" i="3"/>
  <c r="AG2419" i="3"/>
  <c r="AG2420" i="3"/>
  <c r="AG2421" i="3"/>
  <c r="AG2422" i="3"/>
  <c r="AG2423" i="3"/>
  <c r="AG2424" i="3"/>
  <c r="AG2425" i="3"/>
  <c r="AG2426" i="3"/>
  <c r="AG2427" i="3"/>
  <c r="AG2428" i="3"/>
  <c r="AG2429" i="3"/>
  <c r="AG2430" i="3"/>
  <c r="AG2431" i="3"/>
  <c r="AG2432" i="3"/>
  <c r="AG2433" i="3"/>
  <c r="AG2434" i="3"/>
  <c r="AG2435" i="3"/>
  <c r="AG2436" i="3"/>
  <c r="AG2437" i="3"/>
  <c r="AG2438" i="3"/>
  <c r="AG2439" i="3"/>
  <c r="AG2440" i="3"/>
  <c r="AG2441" i="3"/>
  <c r="AG2442" i="3"/>
  <c r="AG2443" i="3"/>
  <c r="AG2444" i="3"/>
  <c r="AG2445" i="3"/>
  <c r="AG2446" i="3"/>
  <c r="AG2447" i="3"/>
  <c r="AG2448" i="3"/>
  <c r="AG2449" i="3"/>
  <c r="AG2450" i="3"/>
  <c r="AG2451" i="3"/>
  <c r="AG2452" i="3"/>
  <c r="AG2453" i="3"/>
  <c r="AG2454" i="3"/>
  <c r="AG2455" i="3"/>
  <c r="AG2456" i="3"/>
  <c r="AG2457" i="3"/>
  <c r="AG2458" i="3"/>
  <c r="AG2459" i="3"/>
  <c r="AG2460" i="3"/>
  <c r="AG2461" i="3"/>
  <c r="AG2462" i="3"/>
  <c r="AG2463" i="3"/>
  <c r="AG2464" i="3"/>
  <c r="AG2465" i="3"/>
  <c r="AG2466" i="3"/>
  <c r="AG2467" i="3"/>
  <c r="AG2468" i="3"/>
  <c r="AG2469" i="3"/>
  <c r="AG2470" i="3"/>
  <c r="AG2471" i="3"/>
  <c r="AG2472" i="3"/>
  <c r="AG2473" i="3"/>
  <c r="AG2474" i="3"/>
  <c r="AG2475" i="3"/>
  <c r="AG2476" i="3"/>
  <c r="AG2477" i="3"/>
  <c r="AG2478" i="3"/>
  <c r="AG2479" i="3"/>
  <c r="AG2480" i="3"/>
  <c r="AG2481" i="3"/>
  <c r="AG2482" i="3"/>
  <c r="AG2483" i="3"/>
  <c r="AG2484" i="3"/>
  <c r="AG2485" i="3"/>
  <c r="AG2486" i="3"/>
  <c r="AG2487" i="3"/>
  <c r="AG2488" i="3"/>
  <c r="AG2489" i="3"/>
  <c r="AG2490" i="3"/>
  <c r="AG2491" i="3"/>
  <c r="AG2492" i="3"/>
  <c r="AG2493" i="3"/>
  <c r="AG2494" i="3"/>
  <c r="AG2495" i="3"/>
  <c r="AG2496" i="3"/>
  <c r="AG2497" i="3"/>
  <c r="AG2498" i="3"/>
  <c r="AG2499" i="3"/>
  <c r="AG2500" i="3"/>
  <c r="AG2501" i="3"/>
  <c r="AG2502" i="3"/>
  <c r="AG2503" i="3"/>
  <c r="AG2504" i="3"/>
  <c r="AG2505" i="3"/>
  <c r="AG2506" i="3"/>
  <c r="AG2507" i="3"/>
  <c r="AG2508" i="3"/>
  <c r="AG2509" i="3"/>
  <c r="AG2510" i="3"/>
  <c r="AG2511" i="3"/>
  <c r="AG2512" i="3"/>
  <c r="AG2513" i="3"/>
  <c r="AG2514" i="3"/>
  <c r="AG2515" i="3"/>
  <c r="AG2516" i="3"/>
  <c r="AG2517" i="3"/>
  <c r="AG2518" i="3"/>
  <c r="AG2519" i="3"/>
  <c r="AG2520" i="3"/>
  <c r="AG2521" i="3"/>
  <c r="AG2522" i="3"/>
  <c r="AG2523" i="3"/>
  <c r="AG2524" i="3"/>
  <c r="AG2525" i="3"/>
  <c r="AG2526" i="3"/>
  <c r="AG2527" i="3"/>
  <c r="AG2528" i="3"/>
  <c r="AG2529" i="3"/>
  <c r="AG2530" i="3"/>
  <c r="AG2531" i="3"/>
  <c r="AG2532" i="3"/>
  <c r="AG2533" i="3"/>
  <c r="AG2534" i="3"/>
  <c r="AG2535" i="3"/>
  <c r="AG2536" i="3"/>
  <c r="AG2537" i="3"/>
  <c r="AG2538" i="3"/>
  <c r="AG2539" i="3"/>
  <c r="AG2540" i="3"/>
  <c r="AG2541" i="3"/>
  <c r="AG2542" i="3"/>
  <c r="AG2543" i="3"/>
  <c r="AG2544" i="3"/>
  <c r="AG2545" i="3"/>
  <c r="AG2546" i="3"/>
  <c r="AG2547" i="3"/>
  <c r="AG2548" i="3"/>
  <c r="AG2549" i="3"/>
  <c r="AG2550" i="3"/>
  <c r="AG2551" i="3"/>
  <c r="AG2552" i="3"/>
  <c r="AG2553" i="3"/>
  <c r="AG2554" i="3"/>
  <c r="AG2555" i="3"/>
  <c r="AG2556" i="3"/>
  <c r="AG2557" i="3"/>
  <c r="AG2558" i="3"/>
  <c r="AG2559" i="3"/>
  <c r="AG2560" i="3"/>
  <c r="AG2561" i="3"/>
  <c r="AG2562" i="3"/>
  <c r="AG2563" i="3"/>
  <c r="AG2564" i="3"/>
  <c r="AG2565" i="3"/>
  <c r="AG2566" i="3"/>
  <c r="AG2567" i="3"/>
  <c r="AG2568" i="3"/>
  <c r="AG2569" i="3"/>
  <c r="AG2570" i="3"/>
  <c r="AG2571" i="3"/>
  <c r="AG2572" i="3"/>
  <c r="AG2573" i="3"/>
  <c r="AG2574" i="3"/>
  <c r="AG2575" i="3"/>
  <c r="AG2576" i="3"/>
  <c r="AG2577" i="3"/>
  <c r="AG2578" i="3"/>
  <c r="AG2579" i="3"/>
  <c r="AG2580" i="3"/>
  <c r="AG2581" i="3"/>
  <c r="AG2582" i="3"/>
  <c r="AG2583" i="3"/>
  <c r="AG2584" i="3"/>
  <c r="AG2585" i="3"/>
  <c r="AG2586" i="3"/>
  <c r="AG2587" i="3"/>
  <c r="AG2588" i="3"/>
  <c r="AG2589" i="3"/>
  <c r="AG2590" i="3"/>
  <c r="AG2591" i="3"/>
  <c r="AG2592" i="3"/>
  <c r="AG2593" i="3"/>
  <c r="AG2594" i="3"/>
  <c r="AG2595" i="3"/>
  <c r="AG2596" i="3"/>
  <c r="AG2597" i="3"/>
  <c r="AG2598" i="3"/>
  <c r="AG2599" i="3"/>
  <c r="AG2600" i="3"/>
  <c r="AG2601" i="3"/>
  <c r="AG2602" i="3"/>
  <c r="AG2603" i="3"/>
  <c r="AG2604" i="3"/>
  <c r="AG2605" i="3"/>
  <c r="AG2606" i="3"/>
  <c r="AG2607" i="3"/>
  <c r="AG2608" i="3"/>
  <c r="AG2609" i="3"/>
  <c r="AG2610" i="3"/>
  <c r="AG2611" i="3"/>
  <c r="AG2612" i="3"/>
  <c r="AG2613" i="3"/>
  <c r="AG2614" i="3"/>
  <c r="AG2615" i="3"/>
  <c r="AG2616" i="3"/>
  <c r="AG2617" i="3"/>
  <c r="AG2618" i="3"/>
  <c r="AG2619" i="3"/>
  <c r="AG2620" i="3"/>
  <c r="AG2621" i="3"/>
  <c r="AG2622" i="3"/>
  <c r="AG2623" i="3"/>
  <c r="AG2624" i="3"/>
  <c r="AG2625" i="3"/>
  <c r="AG2626" i="3"/>
  <c r="AG2627" i="3"/>
  <c r="AG2628" i="3"/>
  <c r="AG2629" i="3"/>
  <c r="AG2630" i="3"/>
  <c r="AG2631" i="3"/>
  <c r="AG2632" i="3"/>
  <c r="AG2633" i="3"/>
  <c r="AG2634" i="3"/>
  <c r="AG2635" i="3"/>
  <c r="AG2636" i="3"/>
  <c r="AG2637" i="3"/>
  <c r="AG2638" i="3"/>
  <c r="AG2639" i="3"/>
  <c r="AG2640" i="3"/>
  <c r="AG2641" i="3"/>
  <c r="AG2642" i="3"/>
  <c r="AG2643" i="3"/>
  <c r="AG2644" i="3"/>
  <c r="AG2645" i="3"/>
  <c r="AG2646" i="3"/>
  <c r="AG2647" i="3"/>
  <c r="AG2648" i="3"/>
  <c r="AG2649" i="3"/>
  <c r="AG2650" i="3"/>
  <c r="AG2651" i="3"/>
  <c r="AG2652" i="3"/>
  <c r="AG2653" i="3"/>
  <c r="AG2654" i="3"/>
  <c r="AG2655" i="3"/>
  <c r="AG2656" i="3"/>
  <c r="AG2657" i="3"/>
  <c r="AG2658" i="3"/>
  <c r="AG2659" i="3"/>
  <c r="AG2660" i="3"/>
  <c r="AG2661" i="3"/>
  <c r="AG2662" i="3"/>
  <c r="AG2663" i="3"/>
  <c r="AG2664" i="3"/>
  <c r="AG2665" i="3"/>
  <c r="AG2666" i="3"/>
  <c r="AG2667" i="3"/>
  <c r="AG2668" i="3"/>
  <c r="AG2669" i="3"/>
  <c r="AG2670" i="3"/>
  <c r="AG2671" i="3"/>
  <c r="AG2672" i="3"/>
  <c r="AG2673" i="3"/>
  <c r="AG2674" i="3"/>
  <c r="AG2675" i="3"/>
  <c r="AG2676" i="3"/>
  <c r="AG2677" i="3"/>
  <c r="AG2678" i="3"/>
  <c r="AG2679" i="3"/>
  <c r="AG2680" i="3"/>
  <c r="AG2681" i="3"/>
  <c r="AG2682" i="3"/>
  <c r="AG2683" i="3"/>
  <c r="AG2684" i="3"/>
  <c r="AG2685" i="3"/>
  <c r="AG2686" i="3"/>
  <c r="AG2687" i="3"/>
  <c r="AG2688" i="3"/>
  <c r="AG2689" i="3"/>
  <c r="AG2690" i="3"/>
  <c r="AG2691" i="3"/>
  <c r="AG2692" i="3"/>
  <c r="AG2693" i="3"/>
  <c r="AG2694" i="3"/>
  <c r="AG2695" i="3"/>
  <c r="AG2696" i="3"/>
  <c r="AG2697" i="3"/>
  <c r="AG2698" i="3"/>
  <c r="AG2699" i="3"/>
  <c r="AG2700" i="3"/>
  <c r="AG2701" i="3"/>
  <c r="AG2702" i="3"/>
  <c r="AG2703" i="3"/>
  <c r="AG2704" i="3"/>
  <c r="AG2705" i="3"/>
  <c r="AG2706" i="3"/>
  <c r="AG2707" i="3"/>
  <c r="AG2708" i="3"/>
  <c r="AG2709" i="3"/>
  <c r="AG2710" i="3"/>
  <c r="AG2711" i="3"/>
  <c r="AG2712" i="3"/>
  <c r="AG2713" i="3"/>
  <c r="AG2714" i="3"/>
  <c r="AG2715" i="3"/>
  <c r="AG2716" i="3"/>
  <c r="AG2717" i="3"/>
  <c r="AG2718" i="3"/>
  <c r="AG2719" i="3"/>
  <c r="AG2720" i="3"/>
  <c r="AG2721" i="3"/>
  <c r="AG2722" i="3"/>
  <c r="AG2723" i="3"/>
  <c r="AG2724" i="3"/>
  <c r="AG2725" i="3"/>
  <c r="AG2726" i="3"/>
  <c r="AG2727" i="3"/>
  <c r="AG2728" i="3"/>
  <c r="AG2729" i="3"/>
  <c r="AG2730" i="3"/>
  <c r="AG2731" i="3"/>
  <c r="AG2732" i="3"/>
  <c r="AG2733" i="3"/>
  <c r="AG2734" i="3"/>
  <c r="AG2735" i="3"/>
  <c r="AG2736" i="3"/>
  <c r="AG2737" i="3"/>
  <c r="AG2738" i="3"/>
  <c r="AG2739" i="3"/>
  <c r="AG2740" i="3"/>
  <c r="AG2741" i="3"/>
  <c r="AG2742" i="3"/>
  <c r="AG2743" i="3"/>
  <c r="AG2744" i="3"/>
  <c r="AG2745" i="3"/>
  <c r="AG2746" i="3"/>
  <c r="AG2747" i="3"/>
  <c r="AG2748" i="3"/>
  <c r="AG2749" i="3"/>
  <c r="AG2750" i="3"/>
  <c r="AG2751" i="3"/>
  <c r="AG2752" i="3"/>
  <c r="AG2753" i="3"/>
  <c r="AG2754" i="3"/>
  <c r="AG2755" i="3"/>
  <c r="AG2756" i="3"/>
  <c r="AG2757" i="3"/>
  <c r="AG2758" i="3"/>
  <c r="AG2759" i="3"/>
  <c r="AG2760" i="3"/>
  <c r="AG2761" i="3"/>
  <c r="AG2762" i="3"/>
  <c r="AG2763" i="3"/>
  <c r="AG2764" i="3"/>
  <c r="AG2765" i="3"/>
  <c r="AG2766" i="3"/>
  <c r="AG2767" i="3"/>
  <c r="AG2768" i="3"/>
  <c r="AG2769" i="3"/>
  <c r="AG2770" i="3"/>
  <c r="AG2771" i="3"/>
  <c r="AG2772" i="3"/>
  <c r="AG2773" i="3"/>
  <c r="AG2774" i="3"/>
  <c r="AG2775" i="3"/>
  <c r="AG2776" i="3"/>
  <c r="AG2777" i="3"/>
  <c r="AG2778" i="3"/>
  <c r="AG2779" i="3"/>
  <c r="AG2780" i="3"/>
  <c r="AG2781" i="3"/>
  <c r="AG2782" i="3"/>
  <c r="AG2783" i="3"/>
  <c r="AG2784" i="3"/>
  <c r="AG2785" i="3"/>
  <c r="AG2786" i="3"/>
  <c r="AG2787" i="3"/>
  <c r="AG2788" i="3"/>
  <c r="AG2789" i="3"/>
  <c r="AG2790" i="3"/>
  <c r="AG2791" i="3"/>
  <c r="AG2792" i="3"/>
  <c r="AG2793" i="3"/>
  <c r="AG2794" i="3"/>
  <c r="AG2795" i="3"/>
  <c r="AG2796" i="3"/>
  <c r="AG2797" i="3"/>
  <c r="AG2798" i="3"/>
  <c r="AG2799" i="3"/>
  <c r="AG2800" i="3"/>
  <c r="AG2801" i="3"/>
  <c r="AG2802" i="3"/>
  <c r="AG2803" i="3"/>
  <c r="AG2804" i="3"/>
  <c r="AG2805" i="3"/>
  <c r="AG2806" i="3"/>
  <c r="AG2807" i="3"/>
  <c r="AG2808" i="3"/>
  <c r="AG2809" i="3"/>
  <c r="AG2810" i="3"/>
  <c r="AG2811" i="3"/>
  <c r="AG2812" i="3"/>
  <c r="AG2813" i="3"/>
  <c r="AG2814" i="3"/>
  <c r="AG2815" i="3"/>
  <c r="AG2816" i="3"/>
  <c r="AG2817" i="3"/>
  <c r="AG2818" i="3"/>
  <c r="AG2819" i="3"/>
  <c r="AG2820" i="3"/>
  <c r="AG2821" i="3"/>
  <c r="AG2822" i="3"/>
  <c r="AG2823" i="3"/>
  <c r="AG2824" i="3"/>
  <c r="AG2825" i="3"/>
  <c r="AG2826" i="3"/>
  <c r="AG2827" i="3"/>
  <c r="AG2828" i="3"/>
  <c r="AG2829" i="3"/>
  <c r="AG2830" i="3"/>
  <c r="AG2831" i="3"/>
  <c r="AG2832" i="3"/>
  <c r="AG2833" i="3"/>
  <c r="AG2834" i="3"/>
  <c r="AG2835" i="3"/>
  <c r="AG2836" i="3"/>
  <c r="AG2837" i="3"/>
  <c r="AG2838" i="3"/>
  <c r="AG2839" i="3"/>
  <c r="AG2840" i="3"/>
  <c r="AG2841" i="3"/>
  <c r="AG2842" i="3"/>
  <c r="AG2843" i="3"/>
  <c r="AG2844" i="3"/>
  <c r="AG2845" i="3"/>
  <c r="AG2846" i="3"/>
  <c r="AG2847" i="3"/>
  <c r="AG2848" i="3"/>
  <c r="AG2849" i="3"/>
  <c r="AG2850" i="3"/>
  <c r="AG2851" i="3"/>
  <c r="AG2852" i="3"/>
  <c r="AG2853" i="3"/>
  <c r="AG2854" i="3"/>
  <c r="AG2855" i="3"/>
  <c r="AG2856" i="3"/>
  <c r="AG2857" i="3"/>
  <c r="AG2858" i="3"/>
  <c r="AG2859" i="3"/>
  <c r="AG2860" i="3"/>
  <c r="AG2861" i="3"/>
  <c r="AG2862" i="3"/>
  <c r="AG2863" i="3"/>
  <c r="AG2864" i="3"/>
  <c r="AG2865" i="3"/>
  <c r="AG2866" i="3"/>
  <c r="AG2867" i="3"/>
  <c r="AG2868" i="3"/>
  <c r="AG2869" i="3"/>
  <c r="AG2870" i="3"/>
  <c r="AG2871" i="3"/>
  <c r="AG2872" i="3"/>
  <c r="AG2873" i="3"/>
  <c r="AG2874" i="3"/>
  <c r="AG2875" i="3"/>
  <c r="AG2876" i="3"/>
  <c r="AG2877" i="3"/>
  <c r="AG2878" i="3"/>
  <c r="AG2879" i="3"/>
  <c r="AG2880" i="3"/>
  <c r="AG2881" i="3"/>
  <c r="AG2882" i="3"/>
  <c r="AG2883" i="3"/>
  <c r="AG2884" i="3"/>
  <c r="AG2885" i="3"/>
  <c r="AG2886" i="3"/>
  <c r="AG2887" i="3"/>
  <c r="AG2888" i="3"/>
  <c r="AG2889" i="3"/>
  <c r="AG2890" i="3"/>
  <c r="AG2891" i="3"/>
  <c r="AG2892" i="3"/>
  <c r="AG2893" i="3"/>
  <c r="AG2894" i="3"/>
  <c r="AG2895" i="3"/>
  <c r="AG2896" i="3"/>
  <c r="AG2897" i="3"/>
  <c r="AG2898" i="3"/>
  <c r="AG2899" i="3"/>
  <c r="AG2900" i="3"/>
  <c r="AG2901" i="3"/>
  <c r="AG2902" i="3"/>
  <c r="AG2903" i="3"/>
  <c r="AG2904" i="3"/>
  <c r="AG2905" i="3"/>
  <c r="AG2906" i="3"/>
  <c r="AG2907" i="3"/>
  <c r="AG2908" i="3"/>
  <c r="AG2909" i="3"/>
  <c r="AG2910" i="3"/>
  <c r="AG2911" i="3"/>
  <c r="AG2912" i="3"/>
  <c r="AG2913" i="3"/>
  <c r="AG2914" i="3"/>
  <c r="AG2915" i="3"/>
  <c r="AG2916" i="3"/>
  <c r="AG2917" i="3"/>
  <c r="AG2918" i="3"/>
  <c r="AG2919" i="3"/>
  <c r="AG2920" i="3"/>
  <c r="AG2921" i="3"/>
  <c r="AG2922" i="3"/>
  <c r="AG2923" i="3"/>
  <c r="AG2924" i="3"/>
  <c r="AG2925" i="3"/>
  <c r="AG2926" i="3"/>
  <c r="AG2927" i="3"/>
  <c r="AG2928" i="3"/>
  <c r="AG2929" i="3"/>
  <c r="AG2930" i="3"/>
  <c r="AG2931" i="3"/>
  <c r="AG2932" i="3"/>
  <c r="AG2933" i="3"/>
  <c r="AG2934" i="3"/>
  <c r="AG2935" i="3"/>
  <c r="AG2936" i="3"/>
  <c r="AG2937" i="3"/>
  <c r="AG2938" i="3"/>
  <c r="AG2939" i="3"/>
  <c r="AG2940" i="3"/>
  <c r="AG2941" i="3"/>
  <c r="AG2942" i="3"/>
  <c r="AG2943" i="3"/>
  <c r="AG2944" i="3"/>
  <c r="AG2945" i="3"/>
  <c r="AG2946" i="3"/>
  <c r="AG2947" i="3"/>
  <c r="AG2948" i="3"/>
  <c r="AG2949" i="3"/>
  <c r="AG2950" i="3"/>
  <c r="AG2951" i="3"/>
  <c r="AG2952" i="3"/>
  <c r="AG2953" i="3"/>
  <c r="AG2954" i="3"/>
  <c r="AG2955" i="3"/>
  <c r="AG2956" i="3"/>
  <c r="AG2957" i="3"/>
  <c r="AG2958" i="3"/>
  <c r="AG2959" i="3"/>
  <c r="AG2960" i="3"/>
  <c r="AG2961" i="3"/>
  <c r="AG2962" i="3"/>
  <c r="AG2963" i="3"/>
  <c r="AG2964" i="3"/>
  <c r="AG2965" i="3"/>
  <c r="AG2966" i="3"/>
  <c r="AG2967" i="3"/>
  <c r="AG2968" i="3"/>
  <c r="AG2969" i="3"/>
  <c r="AG2970" i="3"/>
  <c r="AG2971" i="3"/>
  <c r="AG2972" i="3"/>
  <c r="AG2973" i="3"/>
  <c r="AG2974" i="3"/>
  <c r="AG2975" i="3"/>
  <c r="AG2976" i="3"/>
  <c r="AG2977" i="3"/>
  <c r="AG2978" i="3"/>
  <c r="AG2979" i="3"/>
  <c r="AG2980" i="3"/>
  <c r="AG2981" i="3"/>
  <c r="AG2982" i="3"/>
  <c r="AG2983" i="3"/>
  <c r="AG2984" i="3"/>
  <c r="AG2985" i="3"/>
  <c r="AG2986" i="3"/>
  <c r="AG2987" i="3"/>
  <c r="AG2988" i="3"/>
  <c r="AG2989" i="3"/>
  <c r="AG2990" i="3"/>
  <c r="AG2991" i="3"/>
  <c r="AG2992" i="3"/>
  <c r="AG2993" i="3"/>
  <c r="AG2994" i="3"/>
  <c r="AG2995" i="3"/>
  <c r="AG2996" i="3"/>
  <c r="AG2997" i="3"/>
  <c r="AG2998" i="3"/>
  <c r="AG2999" i="3"/>
  <c r="AG3000" i="3"/>
  <c r="AG3001" i="3"/>
  <c r="AG3002" i="3"/>
  <c r="AG3003" i="3"/>
  <c r="AG3004" i="3"/>
  <c r="AG3005" i="3"/>
  <c r="AG3006" i="3"/>
  <c r="AG3007" i="3"/>
  <c r="AG3008" i="3"/>
  <c r="AG3009" i="3"/>
  <c r="AG3010" i="3"/>
  <c r="AG3011" i="3"/>
  <c r="AG3012" i="3"/>
  <c r="AG3013" i="3"/>
  <c r="AG3014" i="3"/>
  <c r="AG3015" i="3"/>
  <c r="AG3016" i="3"/>
  <c r="AG3017" i="3"/>
  <c r="AG3018" i="3"/>
  <c r="AG3019" i="3"/>
  <c r="AG3020" i="3"/>
  <c r="AG3021" i="3"/>
  <c r="AG3022" i="3"/>
  <c r="AG3023" i="3"/>
  <c r="AG3024" i="3"/>
  <c r="AG3025" i="3"/>
  <c r="AG3026" i="3"/>
  <c r="AG3027" i="3"/>
  <c r="AG3028" i="3"/>
  <c r="AG3029" i="3"/>
  <c r="AG3030" i="3"/>
  <c r="AG3031" i="3"/>
  <c r="AG3032" i="3"/>
  <c r="AG3033" i="3"/>
  <c r="AG3034" i="3"/>
  <c r="AG3035" i="3"/>
  <c r="AG3036" i="3"/>
  <c r="AG3037" i="3"/>
  <c r="AG3038" i="3"/>
  <c r="AG3039" i="3"/>
  <c r="AG3040" i="3"/>
  <c r="AG3041" i="3"/>
  <c r="AG3042" i="3"/>
  <c r="AG3043" i="3"/>
  <c r="AG3044" i="3"/>
  <c r="AG3045" i="3"/>
  <c r="AG3046" i="3"/>
  <c r="AG3047" i="3"/>
  <c r="AG3048" i="3"/>
  <c r="AG3049" i="3"/>
  <c r="AG3050" i="3"/>
  <c r="AG3051" i="3"/>
  <c r="AG3052" i="3"/>
  <c r="AG3053" i="3"/>
  <c r="AG3054" i="3"/>
  <c r="AG3055" i="3"/>
  <c r="AG3056" i="3"/>
  <c r="AG3057" i="3"/>
  <c r="AG3058" i="3"/>
  <c r="AG3059" i="3"/>
  <c r="AG3060" i="3"/>
  <c r="AG3061" i="3"/>
  <c r="AG3062" i="3"/>
  <c r="AG3063" i="3"/>
  <c r="AG3064" i="3"/>
  <c r="AG3065" i="3"/>
  <c r="AG3066" i="3"/>
  <c r="AG3067" i="3"/>
  <c r="AG3068" i="3"/>
  <c r="AG3069" i="3"/>
  <c r="AG3070" i="3"/>
  <c r="AG3071" i="3"/>
  <c r="AG3072" i="3"/>
  <c r="AG3073" i="3"/>
  <c r="AG3074" i="3"/>
  <c r="AG3075" i="3"/>
  <c r="AG3076" i="3"/>
  <c r="AG3077" i="3"/>
  <c r="AG3078" i="3"/>
  <c r="AG3079" i="3"/>
  <c r="AG3080" i="3"/>
  <c r="AG3081" i="3"/>
  <c r="AG3082" i="3"/>
  <c r="AG3083" i="3"/>
  <c r="AG3084" i="3"/>
  <c r="AG3085" i="3"/>
  <c r="AG3086" i="3"/>
  <c r="AG3087" i="3"/>
  <c r="AG3088" i="3"/>
  <c r="AG3089" i="3"/>
  <c r="AG3090" i="3"/>
  <c r="AG3091" i="3"/>
  <c r="AG3092" i="3"/>
  <c r="AG3093" i="3"/>
  <c r="AG3094" i="3"/>
  <c r="AG3095" i="3"/>
  <c r="AG3096" i="3"/>
  <c r="AG3097" i="3"/>
  <c r="AG3098" i="3"/>
  <c r="AG3099" i="3"/>
  <c r="AG3100" i="3"/>
  <c r="AG3101" i="3"/>
  <c r="AG3102" i="3"/>
  <c r="AG3103" i="3"/>
  <c r="AG3104" i="3"/>
  <c r="AG3105" i="3"/>
  <c r="AG3106" i="3"/>
  <c r="AG3107" i="3"/>
  <c r="AG3108" i="3"/>
  <c r="AG3109" i="3"/>
  <c r="AG3110" i="3"/>
  <c r="AG3111" i="3"/>
  <c r="AG3112" i="3"/>
  <c r="AG3113" i="3"/>
  <c r="AG3114" i="3"/>
  <c r="AG3115" i="3"/>
  <c r="AG3116" i="3"/>
  <c r="AG3117" i="3"/>
  <c r="AG3118" i="3"/>
  <c r="AG3119" i="3"/>
  <c r="AG3120" i="3"/>
  <c r="AG3121" i="3"/>
  <c r="AG3122" i="3"/>
  <c r="AG3123" i="3"/>
  <c r="AG3124" i="3"/>
  <c r="AG3125" i="3"/>
  <c r="AG3126" i="3"/>
  <c r="AG3127" i="3"/>
  <c r="AG3128" i="3"/>
  <c r="AG3129" i="3"/>
  <c r="AG3130" i="3"/>
  <c r="AG3131" i="3"/>
  <c r="AG3132" i="3"/>
  <c r="AG3133" i="3"/>
  <c r="AG3134" i="3"/>
  <c r="AG3135" i="3"/>
  <c r="AG3136" i="3"/>
  <c r="AG3137" i="3"/>
  <c r="AG3138" i="3"/>
  <c r="AG3139" i="3"/>
  <c r="AG3140" i="3"/>
  <c r="AG3141" i="3"/>
  <c r="AG3142" i="3"/>
  <c r="AG3143" i="3"/>
  <c r="AG3144" i="3"/>
  <c r="AG3145" i="3"/>
  <c r="AG3146" i="3"/>
  <c r="AG3147" i="3"/>
  <c r="AG3148" i="3"/>
  <c r="AG3149" i="3"/>
  <c r="AG3150" i="3"/>
  <c r="AG3151" i="3"/>
  <c r="AG3152" i="3"/>
  <c r="AG3153" i="3"/>
  <c r="AG3154" i="3"/>
  <c r="AG3155" i="3"/>
  <c r="AG3156" i="3"/>
  <c r="AG3157" i="3"/>
  <c r="AG3158" i="3"/>
  <c r="AG3159" i="3"/>
  <c r="AG3160" i="3"/>
  <c r="AG3161" i="3"/>
  <c r="AG3162" i="3"/>
  <c r="AG3163" i="3"/>
  <c r="AG3164" i="3"/>
  <c r="AG3165" i="3"/>
  <c r="AG3166" i="3"/>
  <c r="AG3167" i="3"/>
  <c r="AG3168" i="3"/>
  <c r="AG3169" i="3"/>
  <c r="AG3170" i="3"/>
  <c r="AG3171" i="3"/>
  <c r="AG3172" i="3"/>
  <c r="AG3173" i="3"/>
  <c r="AG3174" i="3"/>
  <c r="AG3175" i="3"/>
  <c r="AG3176" i="3"/>
  <c r="AG3177" i="3"/>
  <c r="AG3178" i="3"/>
  <c r="AG3179" i="3"/>
  <c r="AG3180" i="3"/>
  <c r="AG3181" i="3"/>
  <c r="AG3182" i="3"/>
  <c r="AG3183" i="3"/>
  <c r="AG3184" i="3"/>
  <c r="AG3185" i="3"/>
  <c r="AG3186" i="3"/>
  <c r="AG3187" i="3"/>
  <c r="AG3188" i="3"/>
  <c r="AG3189" i="3"/>
  <c r="AG3190" i="3"/>
  <c r="AG3191" i="3"/>
  <c r="AG3192" i="3"/>
  <c r="AG3193" i="3"/>
  <c r="AG3194" i="3"/>
  <c r="AG3195" i="3"/>
  <c r="AG3196" i="3"/>
  <c r="AG3197" i="3"/>
  <c r="AG3198" i="3"/>
  <c r="AG3199" i="3"/>
  <c r="AG3200" i="3"/>
  <c r="AG3201" i="3"/>
  <c r="AG3202" i="3"/>
  <c r="AG3203" i="3"/>
  <c r="AG3204" i="3"/>
  <c r="AG3205" i="3"/>
  <c r="AG3206" i="3"/>
  <c r="AG3207" i="3"/>
  <c r="AG3208" i="3"/>
  <c r="AG3209" i="3"/>
  <c r="AG3210" i="3"/>
  <c r="AG3211" i="3"/>
  <c r="AG3212" i="3"/>
  <c r="AG3213" i="3"/>
  <c r="AG3214" i="3"/>
  <c r="AG3215" i="3"/>
  <c r="AG3216" i="3"/>
  <c r="AG3217" i="3"/>
  <c r="AG3218" i="3"/>
  <c r="AG3219" i="3"/>
  <c r="AG3220" i="3"/>
  <c r="AG3221" i="3"/>
  <c r="AG3222" i="3"/>
  <c r="AG3223" i="3"/>
  <c r="AG3224" i="3"/>
  <c r="AG3225" i="3"/>
  <c r="AG3226" i="3"/>
  <c r="AG3227" i="3"/>
  <c r="AG3228" i="3"/>
  <c r="AG3229" i="3"/>
  <c r="AG3230" i="3"/>
  <c r="AG3231" i="3"/>
  <c r="AG3232" i="3"/>
  <c r="AG3233" i="3"/>
  <c r="AG3234" i="3"/>
  <c r="AG3235" i="3"/>
  <c r="AG3236" i="3"/>
  <c r="AG3237" i="3"/>
  <c r="AG3238" i="3"/>
  <c r="AG3239" i="3"/>
  <c r="AG3240" i="3"/>
  <c r="AG3241" i="3"/>
  <c r="AG3242" i="3"/>
  <c r="AG3243" i="3"/>
  <c r="AG3244" i="3"/>
  <c r="AG3245" i="3"/>
  <c r="AG3246" i="3"/>
  <c r="AG3247" i="3"/>
  <c r="AG3248" i="3"/>
  <c r="AG3249" i="3"/>
  <c r="AG3250" i="3"/>
  <c r="AG3251" i="3"/>
  <c r="AG3252" i="3"/>
  <c r="AG3253" i="3"/>
  <c r="AG3254" i="3"/>
  <c r="AG3255" i="3"/>
  <c r="AG3256" i="3"/>
  <c r="AG3257" i="3"/>
  <c r="AG3258" i="3"/>
  <c r="AG3259" i="3"/>
  <c r="AG3260" i="3"/>
  <c r="AG3261" i="3"/>
  <c r="AG3262" i="3"/>
  <c r="AG3263" i="3"/>
  <c r="AG3264" i="3"/>
  <c r="AG3265" i="3"/>
  <c r="AG3266" i="3"/>
  <c r="AG3267" i="3"/>
  <c r="AG3268" i="3"/>
  <c r="AG3269" i="3"/>
  <c r="AG3270" i="3"/>
  <c r="AG3271" i="3"/>
  <c r="AG3272" i="3"/>
  <c r="AG3273" i="3"/>
  <c r="AG3274" i="3"/>
  <c r="AG3275" i="3"/>
  <c r="AG3276" i="3"/>
  <c r="AG3277" i="3"/>
  <c r="AG3278" i="3"/>
  <c r="AG3279" i="3"/>
  <c r="AG3280" i="3"/>
  <c r="AG3281" i="3"/>
  <c r="AG3282" i="3"/>
  <c r="AG3283" i="3"/>
  <c r="AG3284" i="3"/>
  <c r="AG3285" i="3"/>
  <c r="AG3286" i="3"/>
  <c r="AG3287" i="3"/>
  <c r="AG3288" i="3"/>
  <c r="AG3289" i="3"/>
  <c r="AG3290" i="3"/>
  <c r="AG3291" i="3"/>
  <c r="AG3292" i="3"/>
  <c r="AG3293" i="3"/>
  <c r="AG3294" i="3"/>
  <c r="AG3295" i="3"/>
  <c r="AG3296" i="3"/>
  <c r="AG3297" i="3"/>
  <c r="AG3298" i="3"/>
  <c r="AG3299" i="3"/>
  <c r="AG3300" i="3"/>
  <c r="AG3301" i="3"/>
  <c r="AG3302" i="3"/>
  <c r="AG3303" i="3"/>
  <c r="AG3304" i="3"/>
  <c r="AG3305" i="3"/>
  <c r="AG3306" i="3"/>
  <c r="AG3307" i="3"/>
  <c r="AG3308" i="3"/>
  <c r="AG3309" i="3"/>
  <c r="AG3310" i="3"/>
  <c r="AG3311" i="3"/>
  <c r="AG3312" i="3"/>
  <c r="AG3313" i="3"/>
  <c r="AG3314" i="3"/>
  <c r="AG3315" i="3"/>
  <c r="AG3316" i="3"/>
  <c r="AG3317" i="3"/>
  <c r="AG3318" i="3"/>
  <c r="AG3319" i="3"/>
  <c r="AG3320" i="3"/>
  <c r="AG3321" i="3"/>
  <c r="AG3322" i="3"/>
  <c r="AG3323" i="3"/>
  <c r="AG3324" i="3"/>
  <c r="AG3325" i="3"/>
  <c r="AG3326" i="3"/>
  <c r="AG3327" i="3"/>
  <c r="AG3328" i="3"/>
  <c r="AG3329" i="3"/>
  <c r="AG3330" i="3"/>
  <c r="AG3331" i="3"/>
  <c r="AG3332" i="3"/>
  <c r="AG3333" i="3"/>
  <c r="AG3334" i="3"/>
  <c r="AG3335" i="3"/>
  <c r="AG3336" i="3"/>
  <c r="AG3337" i="3"/>
  <c r="AG3338" i="3"/>
  <c r="AG3339" i="3"/>
  <c r="AG3340" i="3"/>
  <c r="AG3341" i="3"/>
  <c r="AG3342" i="3"/>
  <c r="AG3343" i="3"/>
  <c r="AG3344" i="3"/>
  <c r="AG3345" i="3"/>
  <c r="AG3346" i="3"/>
  <c r="AG3347" i="3"/>
  <c r="AG3348" i="3"/>
  <c r="AG3349" i="3"/>
  <c r="AG3350" i="3"/>
  <c r="AG3351" i="3"/>
  <c r="AG3352" i="3"/>
  <c r="AG3353" i="3"/>
  <c r="AG3354" i="3"/>
  <c r="AG3355" i="3"/>
  <c r="AG3356" i="3"/>
  <c r="AG3357" i="3"/>
  <c r="AG3358" i="3"/>
  <c r="AG3359" i="3"/>
  <c r="AG3360" i="3"/>
  <c r="AG3361" i="3"/>
  <c r="AG3362" i="3"/>
  <c r="AG3363" i="3"/>
  <c r="AG3364" i="3"/>
  <c r="AG3365" i="3"/>
  <c r="AG3366" i="3"/>
  <c r="AG3367" i="3"/>
  <c r="AG3368" i="3"/>
  <c r="AG3369" i="3"/>
  <c r="AG3370" i="3"/>
  <c r="AG3371" i="3"/>
  <c r="AG3372" i="3"/>
  <c r="AG3373" i="3"/>
  <c r="AG3374" i="3"/>
  <c r="AG3375" i="3"/>
  <c r="AG3376" i="3"/>
  <c r="AG3377" i="3"/>
  <c r="AG3378" i="3"/>
  <c r="AG3379" i="3"/>
  <c r="AG3380" i="3"/>
  <c r="AG3381" i="3"/>
  <c r="AG3382" i="3"/>
  <c r="AG3383" i="3"/>
  <c r="AG3384" i="3"/>
  <c r="AG3385" i="3"/>
  <c r="AG3386" i="3"/>
  <c r="AG3387" i="3"/>
  <c r="AG3388" i="3"/>
  <c r="AG3389" i="3"/>
  <c r="AG3390" i="3"/>
  <c r="AG3391" i="3"/>
  <c r="AG3392" i="3"/>
  <c r="AG3393" i="3"/>
  <c r="AG3394" i="3"/>
  <c r="AG3395" i="3"/>
  <c r="AG3396" i="3"/>
  <c r="AG3397" i="3"/>
  <c r="AG3398" i="3"/>
  <c r="AG3399" i="3"/>
  <c r="AG3400" i="3"/>
  <c r="AG3401" i="3"/>
  <c r="AG3402" i="3"/>
  <c r="AG3403" i="3"/>
  <c r="AG3404" i="3"/>
  <c r="AG3405" i="3"/>
  <c r="AG3406" i="3"/>
  <c r="AG3407" i="3"/>
  <c r="AG3408" i="3"/>
  <c r="AG3409" i="3"/>
  <c r="AG3410" i="3"/>
  <c r="AG3411" i="3"/>
  <c r="AG3412" i="3"/>
  <c r="AG3413" i="3"/>
  <c r="AG3414" i="3"/>
  <c r="AG3415" i="3"/>
  <c r="AG3416" i="3"/>
  <c r="AG3417" i="3"/>
  <c r="AG3418" i="3"/>
  <c r="AG3419" i="3"/>
  <c r="AG3420" i="3"/>
  <c r="AG3421" i="3"/>
  <c r="AG3422" i="3"/>
  <c r="AG3423" i="3"/>
  <c r="AG3424" i="3"/>
  <c r="AG3425" i="3"/>
  <c r="AG3426" i="3"/>
  <c r="AG3427" i="3"/>
  <c r="AG3428" i="3"/>
  <c r="AG3429" i="3"/>
  <c r="AG3430" i="3"/>
  <c r="AG3431" i="3"/>
  <c r="AG3432" i="3"/>
  <c r="AG3433" i="3"/>
  <c r="AG3434" i="3"/>
  <c r="AG3435" i="3"/>
  <c r="AG3436" i="3"/>
  <c r="AG3437" i="3"/>
  <c r="AG3438" i="3"/>
  <c r="AG3439" i="3"/>
  <c r="AG3440" i="3"/>
  <c r="AG3441" i="3"/>
  <c r="AG3442" i="3"/>
  <c r="AG3443" i="3"/>
  <c r="AG3444" i="3"/>
  <c r="AG3445" i="3"/>
  <c r="AG3446" i="3"/>
  <c r="AG3447" i="3"/>
  <c r="AG3448" i="3"/>
  <c r="AG3449" i="3"/>
  <c r="AG3450" i="3"/>
  <c r="AG3451" i="3"/>
  <c r="AG3452" i="3"/>
  <c r="AG3453" i="3"/>
  <c r="AG3454" i="3"/>
  <c r="AG3455" i="3"/>
  <c r="AG3456" i="3"/>
  <c r="AG3457" i="3"/>
  <c r="AG3458" i="3"/>
  <c r="AG3459" i="3"/>
  <c r="AG3460" i="3"/>
  <c r="AG3461" i="3"/>
  <c r="AG3462" i="3"/>
  <c r="AG3463" i="3"/>
  <c r="AG3464" i="3"/>
  <c r="AG3465" i="3"/>
  <c r="AG3466" i="3"/>
  <c r="AG3467" i="3"/>
  <c r="AG3468" i="3"/>
  <c r="AG3469" i="3"/>
  <c r="AG3470" i="3"/>
  <c r="AG3471" i="3"/>
  <c r="AG3472" i="3"/>
  <c r="AG3473" i="3"/>
  <c r="AG3474" i="3"/>
  <c r="AG3475" i="3"/>
  <c r="AG3476" i="3"/>
  <c r="AG3477" i="3"/>
  <c r="AG3478" i="3"/>
  <c r="AG3479" i="3"/>
  <c r="AG3480" i="3"/>
  <c r="AG3481" i="3"/>
  <c r="AG3482" i="3"/>
  <c r="AG3483" i="3"/>
  <c r="AG3484" i="3"/>
  <c r="AG3485" i="3"/>
  <c r="AG3486" i="3"/>
  <c r="AG3487" i="3"/>
  <c r="AG3488" i="3"/>
  <c r="AG3489" i="3"/>
  <c r="AG3490" i="3"/>
  <c r="AG3491" i="3"/>
  <c r="AG3492" i="3"/>
  <c r="AG3493" i="3"/>
  <c r="AG3494" i="3"/>
  <c r="AG3495" i="3"/>
  <c r="AG3496" i="3"/>
  <c r="AG3497" i="3"/>
  <c r="AG3498" i="3"/>
  <c r="AG3499" i="3"/>
  <c r="AG3500" i="3"/>
  <c r="AG3501" i="3"/>
  <c r="AG3502" i="3"/>
  <c r="AG3503" i="3"/>
  <c r="AG3504" i="3"/>
  <c r="AG3505" i="3"/>
  <c r="AG3506" i="3"/>
  <c r="AG3507" i="3"/>
  <c r="AG3508" i="3"/>
  <c r="AG3509" i="3"/>
  <c r="AG3510" i="3"/>
  <c r="AG3511" i="3"/>
  <c r="AG3512" i="3"/>
  <c r="AG3513" i="3"/>
  <c r="AG3514" i="3"/>
  <c r="AG3515" i="3"/>
  <c r="AG3516" i="3"/>
  <c r="AG3517" i="3"/>
  <c r="AG3518" i="3"/>
  <c r="AG3519" i="3"/>
  <c r="AG3520" i="3"/>
  <c r="AG3521" i="3"/>
  <c r="AG3522" i="3"/>
  <c r="AG3523" i="3"/>
  <c r="AG3524" i="3"/>
  <c r="AG3525" i="3"/>
  <c r="AG3526" i="3"/>
  <c r="AG3527" i="3"/>
  <c r="AG3528" i="3"/>
  <c r="AG3529" i="3"/>
  <c r="AG3530" i="3"/>
  <c r="AG3531" i="3"/>
  <c r="AG3532" i="3"/>
  <c r="AG3533" i="3"/>
  <c r="AG3534" i="3"/>
  <c r="AG3535" i="3"/>
  <c r="AG3536" i="3"/>
  <c r="AG3537" i="3"/>
  <c r="AG3538" i="3"/>
  <c r="AG3539" i="3"/>
  <c r="AG3540" i="3"/>
  <c r="AG3541" i="3"/>
  <c r="AG3542" i="3"/>
  <c r="AG3543" i="3"/>
  <c r="AG3544" i="3"/>
  <c r="AG3545" i="3"/>
  <c r="AG3546" i="3"/>
  <c r="AG3547" i="3"/>
  <c r="AG3548" i="3"/>
  <c r="AG3549" i="3"/>
  <c r="AG3550" i="3"/>
  <c r="AG3551" i="3"/>
  <c r="AG3552" i="3"/>
  <c r="AG3553" i="3"/>
  <c r="AG3554" i="3"/>
  <c r="AG3555" i="3"/>
  <c r="AG3556" i="3"/>
  <c r="AG3557" i="3"/>
  <c r="AG3558" i="3"/>
  <c r="AG3559" i="3"/>
  <c r="AG3560" i="3"/>
  <c r="AG3561" i="3"/>
  <c r="AG3562" i="3"/>
  <c r="AG3563" i="3"/>
  <c r="AG3564" i="3"/>
  <c r="AG3565" i="3"/>
  <c r="AG3566" i="3"/>
  <c r="AG3567" i="3"/>
  <c r="AG3568" i="3"/>
  <c r="AG3569" i="3"/>
  <c r="AG3570" i="3"/>
  <c r="AG3571" i="3"/>
  <c r="AG3572" i="3"/>
  <c r="AG3573" i="3"/>
  <c r="AG3574" i="3"/>
  <c r="AG3575" i="3"/>
  <c r="AG3576" i="3"/>
  <c r="AG3577" i="3"/>
  <c r="AG3578" i="3"/>
  <c r="AG3579" i="3"/>
  <c r="AG3580" i="3"/>
  <c r="AG3581" i="3"/>
  <c r="AG3582" i="3"/>
  <c r="AG3583" i="3"/>
  <c r="AG3584" i="3"/>
  <c r="AG3585" i="3"/>
  <c r="AG3586" i="3"/>
  <c r="AG3587" i="3"/>
  <c r="AG3588" i="3"/>
  <c r="AG3589" i="3"/>
  <c r="AG3590" i="3"/>
  <c r="AG3591" i="3"/>
  <c r="AG3592" i="3"/>
  <c r="AG3593" i="3"/>
  <c r="AG3594" i="3"/>
  <c r="AG3595" i="3"/>
  <c r="AG3596" i="3"/>
  <c r="AG3597" i="3"/>
  <c r="AG3598" i="3"/>
  <c r="AG3599" i="3"/>
  <c r="AG3600" i="3"/>
  <c r="AG3601" i="3"/>
  <c r="AG3602" i="3"/>
  <c r="AG3603" i="3"/>
  <c r="AG3604" i="3"/>
  <c r="AG3605" i="3"/>
  <c r="AG3606" i="3"/>
  <c r="AG3607" i="3"/>
  <c r="AG3608" i="3"/>
  <c r="AG3609" i="3"/>
  <c r="AG3610" i="3"/>
  <c r="AG3611" i="3"/>
  <c r="AG3612" i="3"/>
  <c r="AG3613" i="3"/>
  <c r="AG3614" i="3"/>
  <c r="AG3615" i="3"/>
  <c r="AG3616" i="3"/>
  <c r="AG3617" i="3"/>
  <c r="AG3618" i="3"/>
  <c r="AG3619" i="3"/>
  <c r="AG3620" i="3"/>
  <c r="AG3621" i="3"/>
  <c r="AG3622" i="3"/>
  <c r="AG3623" i="3"/>
  <c r="AG3624" i="3"/>
  <c r="AG3625" i="3"/>
  <c r="AG3626" i="3"/>
  <c r="AG3627" i="3"/>
  <c r="AG3628" i="3"/>
  <c r="AG3629" i="3"/>
  <c r="AG3630" i="3"/>
  <c r="AG3631" i="3"/>
  <c r="AG3632" i="3"/>
  <c r="AG3633" i="3"/>
  <c r="AG3634" i="3"/>
  <c r="AG3635" i="3"/>
  <c r="AG3636" i="3"/>
  <c r="AG3637" i="3"/>
  <c r="AG3638" i="3"/>
  <c r="AG3639" i="3"/>
  <c r="AG3640" i="3"/>
  <c r="AG3641" i="3"/>
  <c r="AG3642" i="3"/>
  <c r="AG3643" i="3"/>
  <c r="AG3644" i="3"/>
  <c r="AG3645" i="3"/>
  <c r="AG3646" i="3"/>
  <c r="AG3647" i="3"/>
  <c r="AG3648" i="3"/>
  <c r="AG3649" i="3"/>
  <c r="AG3650" i="3"/>
  <c r="AG3651" i="3"/>
  <c r="AG3652" i="3"/>
  <c r="AG3653" i="3"/>
  <c r="AG3654" i="3"/>
  <c r="AG3655" i="3"/>
  <c r="AG3656" i="3"/>
  <c r="AG3657" i="3"/>
  <c r="AG3658" i="3"/>
  <c r="AG3659" i="3"/>
  <c r="AG3660" i="3"/>
  <c r="AG3661" i="3"/>
  <c r="AG3662" i="3"/>
  <c r="AG3663" i="3"/>
  <c r="AG3664" i="3"/>
  <c r="AG3665" i="3"/>
  <c r="AG3666" i="3"/>
  <c r="AG3667" i="3"/>
  <c r="AG3668" i="3"/>
  <c r="AG3669" i="3"/>
  <c r="AG3670" i="3"/>
  <c r="AG3671" i="3"/>
  <c r="AG3672" i="3"/>
  <c r="AG3673" i="3"/>
  <c r="AG3674" i="3"/>
  <c r="AG3675" i="3"/>
  <c r="AG3676" i="3"/>
  <c r="AG3677" i="3"/>
  <c r="AG3678" i="3"/>
  <c r="AG3679" i="3"/>
  <c r="AG3680" i="3"/>
  <c r="AG3681" i="3"/>
  <c r="AG3682" i="3"/>
  <c r="AG3683" i="3"/>
  <c r="AG3684" i="3"/>
  <c r="AG3685" i="3"/>
  <c r="AG3686" i="3"/>
  <c r="AG3687" i="3"/>
  <c r="AG3688" i="3"/>
  <c r="AG3689" i="3"/>
  <c r="AG3690" i="3"/>
  <c r="AG3691" i="3"/>
  <c r="AG3692" i="3"/>
  <c r="AG3693" i="3"/>
  <c r="AG3694" i="3"/>
  <c r="AG3695" i="3"/>
  <c r="AG3696" i="3"/>
  <c r="AG3697" i="3"/>
  <c r="AG3698" i="3"/>
  <c r="AG3699" i="3"/>
  <c r="AG3700" i="3"/>
  <c r="AG3701" i="3"/>
  <c r="AG3702" i="3"/>
  <c r="AG3703" i="3"/>
  <c r="AG3704" i="3"/>
  <c r="AG3705" i="3"/>
  <c r="AG3706" i="3"/>
  <c r="AG3707" i="3"/>
  <c r="AG3708" i="3"/>
  <c r="AG3709" i="3"/>
  <c r="AG3710" i="3"/>
  <c r="AG3711" i="3"/>
  <c r="AG3712" i="3"/>
  <c r="AG3713" i="3"/>
  <c r="AG3714" i="3"/>
  <c r="AG3715" i="3"/>
  <c r="AG3716" i="3"/>
  <c r="AG3717" i="3"/>
  <c r="AG3718" i="3"/>
  <c r="AG3719" i="3"/>
  <c r="AG3720" i="3"/>
  <c r="AG3721" i="3"/>
  <c r="AG3722" i="3"/>
  <c r="AG3723" i="3"/>
  <c r="AG3724" i="3"/>
  <c r="AG3725" i="3"/>
  <c r="AG3726" i="3"/>
  <c r="AG3727" i="3"/>
  <c r="AG3728" i="3"/>
  <c r="AG3729" i="3"/>
  <c r="AG3730" i="3"/>
  <c r="AG3731" i="3"/>
  <c r="AG3732" i="3"/>
  <c r="AG3733" i="3"/>
  <c r="AG3734" i="3"/>
  <c r="AG3735" i="3"/>
  <c r="AG3736" i="3"/>
  <c r="AG3737" i="3"/>
  <c r="AG3738" i="3"/>
  <c r="AG3739" i="3"/>
  <c r="AG3740" i="3"/>
  <c r="AG3741" i="3"/>
  <c r="AG3742" i="3"/>
  <c r="AG3743" i="3"/>
  <c r="AG3744" i="3"/>
  <c r="AG3745" i="3"/>
  <c r="AG3746" i="3"/>
  <c r="AG3747" i="3"/>
  <c r="AG3748" i="3"/>
  <c r="AG3749" i="3"/>
  <c r="AG3750" i="3"/>
  <c r="AG3751" i="3"/>
  <c r="AG3752" i="3"/>
  <c r="AG3753" i="3"/>
  <c r="AG3754" i="3"/>
  <c r="AG3755" i="3"/>
  <c r="AG3756" i="3"/>
  <c r="AG3757" i="3"/>
  <c r="AG3758" i="3"/>
  <c r="AG3759" i="3"/>
  <c r="AG3760" i="3"/>
  <c r="AG3761" i="3"/>
  <c r="AG3762" i="3"/>
  <c r="AG3763" i="3"/>
  <c r="AG3764" i="3"/>
  <c r="AG3765" i="3"/>
  <c r="AG3766" i="3"/>
  <c r="AG3767" i="3"/>
  <c r="AG3768" i="3"/>
  <c r="AG3769" i="3"/>
  <c r="AG3770" i="3"/>
  <c r="AG3771" i="3"/>
  <c r="AG3772" i="3"/>
  <c r="AG3773" i="3"/>
  <c r="AG3774" i="3"/>
  <c r="AG3775" i="3"/>
  <c r="AG3776" i="3"/>
  <c r="AG3777" i="3"/>
  <c r="AG3778" i="3"/>
  <c r="AG3779" i="3"/>
  <c r="AG3780" i="3"/>
  <c r="AG3781" i="3"/>
  <c r="AG3782" i="3"/>
  <c r="AG3783" i="3"/>
  <c r="AG3784" i="3"/>
  <c r="AG3785" i="3"/>
  <c r="AG3786" i="3"/>
  <c r="AG3787" i="3"/>
  <c r="AG3788" i="3"/>
  <c r="AG3789" i="3"/>
  <c r="AG3790" i="3"/>
  <c r="AG3791" i="3"/>
  <c r="AG3792" i="3"/>
  <c r="AG3793" i="3"/>
  <c r="AG3794" i="3"/>
  <c r="AG3795" i="3"/>
  <c r="AG3796" i="3"/>
  <c r="AG3797" i="3"/>
  <c r="AG3798" i="3"/>
  <c r="AG3799" i="3"/>
  <c r="AG3800" i="3"/>
  <c r="AG3801" i="3"/>
  <c r="AG3802" i="3"/>
  <c r="AG3803" i="3"/>
  <c r="AG3804" i="3"/>
  <c r="AG3805" i="3"/>
  <c r="AG3806" i="3"/>
  <c r="AG3807" i="3"/>
  <c r="AG3808" i="3"/>
  <c r="AG3809" i="3"/>
  <c r="AG3810" i="3"/>
  <c r="AG3811" i="3"/>
  <c r="AG3812" i="3"/>
  <c r="AG3813" i="3"/>
  <c r="AG3814" i="3"/>
  <c r="AG3815" i="3"/>
  <c r="AG3816" i="3"/>
  <c r="AG3817" i="3"/>
  <c r="AG3818" i="3"/>
  <c r="AG3819" i="3"/>
  <c r="AG3820" i="3"/>
  <c r="AG3821" i="3"/>
  <c r="AG3822" i="3"/>
  <c r="AG3823" i="3"/>
  <c r="AG3824" i="3"/>
  <c r="AG3825" i="3"/>
  <c r="AG3826" i="3"/>
  <c r="AG3827" i="3"/>
  <c r="AG3828" i="3"/>
  <c r="AG3829" i="3"/>
  <c r="AG3830" i="3"/>
  <c r="AG3831" i="3"/>
  <c r="AG3832" i="3"/>
  <c r="AG3833" i="3"/>
  <c r="AG3834" i="3"/>
  <c r="AG3835" i="3"/>
  <c r="AG3836" i="3"/>
  <c r="AG3837" i="3"/>
  <c r="AG3838" i="3"/>
  <c r="AG3839" i="3"/>
  <c r="AG3840" i="3"/>
  <c r="AG3841" i="3"/>
  <c r="AG3842" i="3"/>
  <c r="AG3843" i="3"/>
  <c r="AG3844" i="3"/>
  <c r="AG3845" i="3"/>
  <c r="AG3846" i="3"/>
  <c r="AG3847" i="3"/>
  <c r="AG3848" i="3"/>
  <c r="AG3849" i="3"/>
  <c r="AG3850" i="3"/>
  <c r="AG3851" i="3"/>
  <c r="AG3852" i="3"/>
  <c r="AG3853" i="3"/>
  <c r="AG3854" i="3"/>
  <c r="AG3855" i="3"/>
  <c r="AG3856" i="3"/>
  <c r="AG3857" i="3"/>
  <c r="AG3858" i="3"/>
  <c r="AG3859" i="3"/>
  <c r="AG3860" i="3"/>
  <c r="AG3861" i="3"/>
  <c r="AG3862" i="3"/>
  <c r="AG3863" i="3"/>
  <c r="AG3864" i="3"/>
  <c r="AG3865" i="3"/>
  <c r="AG3866" i="3"/>
  <c r="AG3867" i="3"/>
  <c r="AG3868" i="3"/>
  <c r="AG3869" i="3"/>
  <c r="AG3870" i="3"/>
  <c r="AG3871" i="3"/>
  <c r="AG3872" i="3"/>
  <c r="AG3873" i="3"/>
  <c r="AG3874" i="3"/>
  <c r="AG3875" i="3"/>
  <c r="AG3876" i="3"/>
  <c r="AG3877" i="3"/>
  <c r="AG3878" i="3"/>
  <c r="AG3879" i="3"/>
  <c r="AG3880" i="3"/>
  <c r="AG3881" i="3"/>
  <c r="AG3882" i="3"/>
  <c r="AG3883" i="3"/>
  <c r="AG3884" i="3"/>
  <c r="AG3885" i="3"/>
  <c r="AG3886" i="3"/>
  <c r="AG3887" i="3"/>
  <c r="AG3888" i="3"/>
  <c r="AG3889" i="3"/>
  <c r="AG3890" i="3"/>
  <c r="AG3891" i="3"/>
  <c r="AG3892" i="3"/>
  <c r="AG3893" i="3"/>
  <c r="AG3894" i="3"/>
  <c r="AG3895" i="3"/>
  <c r="AG3896" i="3"/>
  <c r="AG3897" i="3"/>
  <c r="AG3898" i="3"/>
  <c r="AG3899" i="3"/>
  <c r="AG3900" i="3"/>
  <c r="AG3901" i="3"/>
  <c r="AG3902" i="3"/>
  <c r="AG3903" i="3"/>
  <c r="AG3904" i="3"/>
  <c r="AG3905" i="3"/>
  <c r="AG3906" i="3"/>
  <c r="AG3907" i="3"/>
  <c r="AG3908" i="3"/>
  <c r="AG3909" i="3"/>
  <c r="AG3910" i="3"/>
  <c r="AG3911" i="3"/>
  <c r="AG3912" i="3"/>
  <c r="AG3913" i="3"/>
  <c r="AG3914" i="3"/>
  <c r="AG3915" i="3"/>
  <c r="AG3916" i="3"/>
  <c r="AG3917" i="3"/>
  <c r="AG3918" i="3"/>
  <c r="AG3919" i="3"/>
  <c r="AG3920" i="3"/>
  <c r="AG3921" i="3"/>
  <c r="AG3922" i="3"/>
  <c r="AG3923" i="3"/>
  <c r="AG3924" i="3"/>
  <c r="AG3925" i="3"/>
  <c r="AG3926" i="3"/>
  <c r="AG3927" i="3"/>
  <c r="AG3928" i="3"/>
  <c r="AG3929" i="3"/>
  <c r="AG3930" i="3"/>
  <c r="AG3931" i="3"/>
  <c r="AG3932" i="3"/>
  <c r="AG3933" i="3"/>
  <c r="AG3934" i="3"/>
  <c r="AG3935" i="3"/>
  <c r="AG3936" i="3"/>
  <c r="AG3937" i="3"/>
  <c r="AG3938" i="3"/>
  <c r="AG3939" i="3"/>
  <c r="AG3940" i="3"/>
  <c r="AG3941" i="3"/>
  <c r="AG3942" i="3"/>
  <c r="AG3943" i="3"/>
  <c r="AG3944" i="3"/>
  <c r="AG3945" i="3"/>
  <c r="AG3946" i="3"/>
  <c r="AG3947" i="3"/>
  <c r="AG3948" i="3"/>
  <c r="AG3949" i="3"/>
  <c r="AG3950" i="3"/>
  <c r="AG3951" i="3"/>
  <c r="AG3952" i="3"/>
  <c r="AG3953" i="3"/>
  <c r="AG3954" i="3"/>
  <c r="AG3955" i="3"/>
  <c r="AG3956" i="3"/>
  <c r="AG3957" i="3"/>
  <c r="AG3958" i="3"/>
  <c r="AG3959" i="3"/>
  <c r="AG3960" i="3"/>
  <c r="AG3961" i="3"/>
  <c r="AG3962" i="3"/>
  <c r="AG3963" i="3"/>
  <c r="AG3964" i="3"/>
  <c r="AG3965" i="3"/>
  <c r="AG3966" i="3"/>
  <c r="AG3967" i="3"/>
  <c r="AG3968" i="3"/>
  <c r="AG3969" i="3"/>
  <c r="AG3970" i="3"/>
  <c r="AG3971" i="3"/>
  <c r="AG3972" i="3"/>
  <c r="AG3973" i="3"/>
  <c r="AG3974" i="3"/>
  <c r="AG3975" i="3"/>
  <c r="AG3976" i="3"/>
  <c r="AG3977" i="3"/>
  <c r="AG3978" i="3"/>
  <c r="AG3979" i="3"/>
  <c r="AG3980" i="3"/>
  <c r="AG3981" i="3"/>
  <c r="AG3982" i="3"/>
  <c r="AG3983" i="3"/>
  <c r="AG3984" i="3"/>
  <c r="AG3985" i="3"/>
  <c r="AG3986" i="3"/>
  <c r="AG3987" i="3"/>
  <c r="AG3988" i="3"/>
  <c r="AG3989" i="3"/>
  <c r="AG3990" i="3"/>
  <c r="AG3991" i="3"/>
  <c r="AG3992" i="3"/>
  <c r="AG3993" i="3"/>
  <c r="AG3994" i="3"/>
  <c r="AG3995" i="3"/>
  <c r="AG3996" i="3"/>
  <c r="AG3997" i="3"/>
  <c r="AG3998" i="3"/>
  <c r="AG3999" i="3"/>
  <c r="AG4000" i="3"/>
  <c r="AG4001" i="3"/>
  <c r="AG4002" i="3"/>
  <c r="AG4003" i="3"/>
  <c r="AG4004" i="3"/>
  <c r="AG4005" i="3"/>
  <c r="AG4006" i="3"/>
  <c r="AG4007" i="3"/>
  <c r="AG4008" i="3"/>
  <c r="AG4009" i="3"/>
  <c r="AG4010" i="3"/>
  <c r="AG4011" i="3"/>
  <c r="AG4012" i="3"/>
  <c r="AG4013" i="3"/>
  <c r="AG4014" i="3"/>
  <c r="AG4015" i="3"/>
  <c r="AG4016" i="3"/>
  <c r="AG4017" i="3"/>
  <c r="AG4018" i="3"/>
  <c r="AG4019" i="3"/>
  <c r="AG4020" i="3"/>
  <c r="AG4021" i="3"/>
  <c r="AG4022" i="3"/>
  <c r="AG4023" i="3"/>
  <c r="AG4024" i="3"/>
  <c r="AG4025" i="3"/>
  <c r="AG4026" i="3"/>
  <c r="AG4027" i="3"/>
  <c r="AG4028" i="3"/>
  <c r="AG4029" i="3"/>
  <c r="AG4030" i="3"/>
  <c r="AG4031" i="3"/>
  <c r="AG4032" i="3"/>
  <c r="AG4033" i="3"/>
  <c r="AG4034" i="3"/>
  <c r="AG4035" i="3"/>
  <c r="AG4036" i="3"/>
  <c r="AG4037" i="3"/>
  <c r="AG4038" i="3"/>
  <c r="AG4039" i="3"/>
  <c r="AG4040" i="3"/>
  <c r="AG4041" i="3"/>
  <c r="AG4042" i="3"/>
  <c r="AG4043" i="3"/>
  <c r="AG4044" i="3"/>
  <c r="AG4045" i="3"/>
  <c r="AG4046" i="3"/>
  <c r="AG4047" i="3"/>
  <c r="AG4048" i="3"/>
  <c r="AG4049" i="3"/>
  <c r="AG4050" i="3"/>
  <c r="AG4051" i="3"/>
  <c r="AG4052" i="3"/>
  <c r="AG4053" i="3"/>
  <c r="AG4054" i="3"/>
  <c r="AG4055" i="3"/>
  <c r="AG4056" i="3"/>
  <c r="AG4057" i="3"/>
  <c r="AG4058" i="3"/>
  <c r="AG4059" i="3"/>
  <c r="AG4060" i="3"/>
  <c r="AG4061" i="3"/>
  <c r="AG4062" i="3"/>
  <c r="AG4063" i="3"/>
  <c r="AG4064" i="3"/>
  <c r="AG4065" i="3"/>
  <c r="AG4066" i="3"/>
  <c r="AG4067" i="3"/>
  <c r="AG4068" i="3"/>
  <c r="AG4069" i="3"/>
  <c r="AG4070" i="3"/>
  <c r="AG4071" i="3"/>
  <c r="AG4072" i="3"/>
  <c r="AG4073" i="3"/>
  <c r="AG4074" i="3"/>
  <c r="AG4075" i="3"/>
  <c r="AG4076" i="3"/>
  <c r="AG4077" i="3"/>
  <c r="AG4078" i="3"/>
  <c r="AG4079" i="3"/>
  <c r="AG4080" i="3"/>
  <c r="AG4081" i="3"/>
  <c r="AG4082" i="3"/>
  <c r="AG4083" i="3"/>
  <c r="AG4084" i="3"/>
  <c r="AG4085" i="3"/>
  <c r="AG4086" i="3"/>
  <c r="AG4087" i="3"/>
  <c r="AG4088" i="3"/>
  <c r="AG4089" i="3"/>
  <c r="AG4090" i="3"/>
  <c r="AG4091" i="3"/>
  <c r="AG4092" i="3"/>
  <c r="AG4093" i="3"/>
  <c r="AG4094" i="3"/>
  <c r="AG4095" i="3"/>
  <c r="AG4096" i="3"/>
  <c r="AG4097" i="3"/>
  <c r="AG4098" i="3"/>
  <c r="AG4099" i="3"/>
  <c r="AG4100" i="3"/>
  <c r="AG4101" i="3"/>
  <c r="AG4102" i="3"/>
  <c r="AG4103" i="3"/>
  <c r="AG4104" i="3"/>
  <c r="AG4105" i="3"/>
  <c r="AG4106" i="3"/>
  <c r="AG4107" i="3"/>
  <c r="AG4108" i="3"/>
  <c r="AG4109" i="3"/>
  <c r="AG4110" i="3"/>
  <c r="AG4111" i="3"/>
  <c r="AG4112" i="3"/>
  <c r="AG4113" i="3"/>
  <c r="AG4114" i="3"/>
  <c r="AG4115" i="3"/>
  <c r="AG4116" i="3"/>
  <c r="AG4117" i="3"/>
  <c r="AG4118" i="3"/>
  <c r="AG4119" i="3"/>
  <c r="AG4120" i="3"/>
  <c r="AG4121" i="3"/>
  <c r="AG4122" i="3"/>
  <c r="AG4123" i="3"/>
  <c r="AG4124" i="3"/>
  <c r="AG4125" i="3"/>
  <c r="AG4126" i="3"/>
  <c r="AG4127" i="3"/>
  <c r="AG4128" i="3"/>
  <c r="AG4129" i="3"/>
  <c r="AG4130" i="3"/>
  <c r="AG4131" i="3"/>
  <c r="AG4132" i="3"/>
  <c r="AG4133" i="3"/>
  <c r="AG4134" i="3"/>
  <c r="AG4135" i="3"/>
  <c r="AG4136" i="3"/>
  <c r="AG4137" i="3"/>
  <c r="AG4138" i="3"/>
  <c r="AG4139" i="3"/>
  <c r="AG4140" i="3"/>
  <c r="AG4141" i="3"/>
  <c r="AG4142" i="3"/>
  <c r="AG4143" i="3"/>
  <c r="AG4144" i="3"/>
  <c r="AG4145" i="3"/>
  <c r="AG4146" i="3"/>
  <c r="AG4147" i="3"/>
  <c r="AG4148" i="3"/>
  <c r="AG4149" i="3"/>
  <c r="AG4150" i="3"/>
  <c r="AG4151" i="3"/>
  <c r="AG4152" i="3"/>
  <c r="AG4153" i="3"/>
  <c r="AG4154" i="3"/>
  <c r="AG4155" i="3"/>
  <c r="AG4156" i="3"/>
  <c r="AG4157" i="3"/>
  <c r="AG4158" i="3"/>
  <c r="AG4159" i="3"/>
  <c r="AG4160" i="3"/>
  <c r="AG4161" i="3"/>
  <c r="AG4162" i="3"/>
  <c r="AG4163" i="3"/>
  <c r="AG4164" i="3"/>
  <c r="AG4165" i="3"/>
  <c r="AG4166" i="3"/>
  <c r="AG4167" i="3"/>
  <c r="AG4168" i="3"/>
  <c r="AG4169" i="3"/>
  <c r="AG4170" i="3"/>
  <c r="AG4171" i="3"/>
  <c r="AG4172" i="3"/>
  <c r="AG4173" i="3"/>
  <c r="AG4174" i="3"/>
  <c r="AG4175" i="3"/>
  <c r="AG4176" i="3"/>
  <c r="AG4177" i="3"/>
  <c r="AG4178" i="3"/>
  <c r="AG4179" i="3"/>
  <c r="AG4180" i="3"/>
  <c r="AG4181" i="3"/>
  <c r="AG4182" i="3"/>
  <c r="AG4183" i="3"/>
  <c r="AG4184" i="3"/>
  <c r="AG4185" i="3"/>
  <c r="AG4186" i="3"/>
  <c r="AG4187" i="3"/>
  <c r="AG4188" i="3"/>
  <c r="AG4189" i="3"/>
  <c r="AG4190" i="3"/>
  <c r="AG4191" i="3"/>
  <c r="AG4192" i="3"/>
  <c r="AG4193" i="3"/>
  <c r="AG4194" i="3"/>
  <c r="AG4195" i="3"/>
  <c r="AG4196" i="3"/>
  <c r="AG4197" i="3"/>
  <c r="AG4198" i="3"/>
  <c r="AG4199" i="3"/>
  <c r="AG4200" i="3"/>
  <c r="AG4201" i="3"/>
  <c r="AG4202" i="3"/>
  <c r="AG4203" i="3"/>
  <c r="AG4204" i="3"/>
  <c r="AG4205" i="3"/>
  <c r="AG4206" i="3"/>
  <c r="AG4207" i="3"/>
  <c r="AG4208" i="3"/>
  <c r="AG4209" i="3"/>
  <c r="AG4210" i="3"/>
  <c r="AG4211" i="3"/>
  <c r="AG4212" i="3"/>
  <c r="AG4213" i="3"/>
  <c r="AG4214" i="3"/>
  <c r="AG4215" i="3"/>
  <c r="AG4216" i="3"/>
  <c r="AG4217" i="3"/>
  <c r="AG4218" i="3"/>
  <c r="AG4219" i="3"/>
  <c r="AG4220" i="3"/>
  <c r="AG4221" i="3"/>
  <c r="AG4222" i="3"/>
  <c r="AG4223" i="3"/>
  <c r="AG4224" i="3"/>
  <c r="AG4225" i="3"/>
  <c r="AG4226" i="3"/>
  <c r="AG4227" i="3"/>
  <c r="AG4228" i="3"/>
  <c r="AG4229" i="3"/>
  <c r="AG4230" i="3"/>
  <c r="AG4231" i="3"/>
  <c r="AG4232" i="3"/>
  <c r="AG4233" i="3"/>
  <c r="AG4234" i="3"/>
  <c r="AG4235" i="3"/>
  <c r="AG4236" i="3"/>
  <c r="AG4237" i="3"/>
  <c r="AG4238" i="3"/>
  <c r="AG4239" i="3"/>
  <c r="AG4240" i="3"/>
  <c r="AG4241" i="3"/>
  <c r="AG4242" i="3"/>
  <c r="AG4243" i="3"/>
  <c r="AG4244" i="3"/>
  <c r="AG4245" i="3"/>
  <c r="AG4246" i="3"/>
  <c r="AG4247" i="3"/>
  <c r="AG4248" i="3"/>
  <c r="AG4249" i="3"/>
  <c r="AG4250" i="3"/>
  <c r="AG4251" i="3"/>
  <c r="AG4252" i="3"/>
  <c r="AG4253" i="3"/>
  <c r="AG4254" i="3"/>
  <c r="AG4255" i="3"/>
  <c r="AG4256" i="3"/>
  <c r="AG4257" i="3"/>
  <c r="AG4258" i="3"/>
  <c r="AG4259" i="3"/>
  <c r="AG4260" i="3"/>
  <c r="AG4261" i="3"/>
  <c r="AG4262" i="3"/>
  <c r="AG4263" i="3"/>
  <c r="AG4264" i="3"/>
  <c r="AG4265" i="3"/>
  <c r="AG4266" i="3"/>
  <c r="AG4267" i="3"/>
  <c r="AG4268" i="3"/>
  <c r="AG4269" i="3"/>
  <c r="AG4270" i="3"/>
  <c r="AG4271" i="3"/>
  <c r="AG4272" i="3"/>
  <c r="AG4273" i="3"/>
  <c r="AG4274" i="3"/>
  <c r="AG4275" i="3"/>
  <c r="AG4276" i="3"/>
  <c r="AG4277" i="3"/>
  <c r="AG4278" i="3"/>
  <c r="AG4279" i="3"/>
  <c r="AG4280" i="3"/>
  <c r="AG4281" i="3"/>
  <c r="AG4282" i="3"/>
  <c r="AG4283" i="3"/>
  <c r="AG4284" i="3"/>
  <c r="AG4285" i="3"/>
  <c r="AG4286" i="3"/>
  <c r="AG4287" i="3"/>
  <c r="AG4288" i="3"/>
  <c r="AG4289" i="3"/>
  <c r="AG4290" i="3"/>
  <c r="AG4291" i="3"/>
  <c r="AG4292" i="3"/>
  <c r="AG4293" i="3"/>
  <c r="AG4294" i="3"/>
  <c r="AG4295" i="3"/>
  <c r="AG4296" i="3"/>
  <c r="AG4297" i="3"/>
  <c r="AG4298" i="3"/>
  <c r="AG4299" i="3"/>
  <c r="AG4300" i="3"/>
  <c r="AG4301" i="3"/>
  <c r="AG4302" i="3"/>
  <c r="AG4303" i="3"/>
  <c r="AG4304" i="3"/>
  <c r="AG4305" i="3"/>
  <c r="AG4306" i="3"/>
  <c r="AG4307" i="3"/>
  <c r="AG4308" i="3"/>
  <c r="AG4309" i="3"/>
  <c r="AG4310" i="3"/>
  <c r="AG4311" i="3"/>
  <c r="AG4312" i="3"/>
  <c r="AG4313" i="3"/>
  <c r="AG4314" i="3"/>
  <c r="AG4315" i="3"/>
  <c r="AG4316" i="3"/>
  <c r="AG4317" i="3"/>
  <c r="AG4318" i="3"/>
  <c r="AG4319" i="3"/>
  <c r="AG4320" i="3"/>
  <c r="AG4321" i="3"/>
  <c r="AG4322" i="3"/>
  <c r="AG4323" i="3"/>
  <c r="AG4324" i="3"/>
  <c r="AG4325" i="3"/>
  <c r="AG4326" i="3"/>
  <c r="AG4327" i="3"/>
  <c r="AG4328" i="3"/>
  <c r="AG4329" i="3"/>
  <c r="AG4330" i="3"/>
  <c r="AG4331" i="3"/>
  <c r="AG4332" i="3"/>
  <c r="AG4333" i="3"/>
  <c r="AG4334" i="3"/>
  <c r="AG4335" i="3"/>
  <c r="AG4336" i="3"/>
  <c r="AG4337" i="3"/>
  <c r="AG4338" i="3"/>
  <c r="AG4339" i="3"/>
  <c r="AG4340" i="3"/>
  <c r="AG4341" i="3"/>
  <c r="AG4342" i="3"/>
  <c r="AG4343" i="3"/>
  <c r="AG4344" i="3"/>
  <c r="AG4345" i="3"/>
  <c r="AG4346" i="3"/>
  <c r="AG4347" i="3"/>
  <c r="AG4348" i="3"/>
  <c r="AG4349" i="3"/>
  <c r="AG4350" i="3"/>
  <c r="AG4351" i="3"/>
  <c r="AG4352" i="3"/>
  <c r="AG4353" i="3"/>
  <c r="AG4354" i="3"/>
  <c r="AG4355" i="3"/>
  <c r="AG4356" i="3"/>
  <c r="AG4357" i="3"/>
  <c r="AG4358" i="3"/>
  <c r="AG4359" i="3"/>
  <c r="AG4360" i="3"/>
  <c r="AG4361" i="3"/>
  <c r="AG4362" i="3"/>
  <c r="AG4363" i="3"/>
  <c r="AG4364" i="3"/>
  <c r="AG4365" i="3"/>
  <c r="AG4366" i="3"/>
  <c r="AG4367" i="3"/>
  <c r="AG4368" i="3"/>
  <c r="AG4369" i="3"/>
  <c r="AG4370" i="3"/>
  <c r="AG4371" i="3"/>
  <c r="AG4372" i="3"/>
  <c r="AG4373" i="3"/>
  <c r="AG4374" i="3"/>
  <c r="AG4375" i="3"/>
  <c r="AG4376" i="3"/>
  <c r="AG4377" i="3"/>
  <c r="AG4378" i="3"/>
  <c r="AG4379" i="3"/>
  <c r="AG4380" i="3"/>
  <c r="AG4381" i="3"/>
  <c r="AG4382" i="3"/>
  <c r="AG4383" i="3"/>
  <c r="AG4384" i="3"/>
  <c r="AG4385" i="3"/>
  <c r="AG4386" i="3"/>
  <c r="AG4387" i="3"/>
  <c r="AG4388" i="3"/>
  <c r="AG4389" i="3"/>
  <c r="AG4390" i="3"/>
  <c r="AG4391" i="3"/>
  <c r="AG4392" i="3"/>
  <c r="AG4393" i="3"/>
  <c r="AG4394" i="3"/>
  <c r="AG4395" i="3"/>
  <c r="AG4396" i="3"/>
  <c r="AG4397" i="3"/>
  <c r="AG4398" i="3"/>
  <c r="AG4399" i="3"/>
  <c r="AG4400" i="3"/>
  <c r="AG4401" i="3"/>
  <c r="AG4402" i="3"/>
  <c r="AG4403" i="3"/>
  <c r="AG4404" i="3"/>
  <c r="AG4405" i="3"/>
  <c r="AG4406" i="3"/>
  <c r="AG4407" i="3"/>
  <c r="AG4408" i="3"/>
  <c r="AG4409" i="3"/>
  <c r="AG4410" i="3"/>
  <c r="AG4411" i="3"/>
  <c r="AG4412" i="3"/>
  <c r="AG4413" i="3"/>
  <c r="AG4414" i="3"/>
  <c r="AG4415" i="3"/>
  <c r="AG4416" i="3"/>
  <c r="AG4417" i="3"/>
  <c r="AG4418" i="3"/>
  <c r="AG4419" i="3"/>
  <c r="AG4420" i="3"/>
  <c r="AG4421" i="3"/>
  <c r="AG4422" i="3"/>
  <c r="AG4423" i="3"/>
  <c r="AG4424" i="3"/>
  <c r="AG4425" i="3"/>
  <c r="AG4426" i="3"/>
  <c r="AG4427" i="3"/>
  <c r="AG4428" i="3"/>
  <c r="AG4429" i="3"/>
  <c r="AG4430" i="3"/>
  <c r="AG4431" i="3"/>
  <c r="AG4432" i="3"/>
  <c r="AG4433" i="3"/>
  <c r="AG4434" i="3"/>
  <c r="AG4435" i="3"/>
  <c r="AG4436" i="3"/>
  <c r="AG4437" i="3"/>
  <c r="AG4438" i="3"/>
  <c r="AG4439" i="3"/>
  <c r="AG4440" i="3"/>
  <c r="AG4441" i="3"/>
  <c r="AG4442" i="3"/>
  <c r="AG4443" i="3"/>
  <c r="AG4444" i="3"/>
  <c r="AG4445" i="3"/>
  <c r="AG4446" i="3"/>
  <c r="AG4447" i="3"/>
  <c r="AG4448" i="3"/>
  <c r="AG4449" i="3"/>
  <c r="AG4450" i="3"/>
  <c r="AG4451" i="3"/>
  <c r="AG4452" i="3"/>
  <c r="AG4453" i="3"/>
  <c r="AG4454" i="3"/>
  <c r="AG4455" i="3"/>
  <c r="AG4456" i="3"/>
  <c r="AG4457" i="3"/>
  <c r="AG4458" i="3"/>
  <c r="AG4459" i="3"/>
  <c r="AG4460" i="3"/>
  <c r="AG4461" i="3"/>
  <c r="AG4462" i="3"/>
  <c r="AG4463" i="3"/>
  <c r="AG4464" i="3"/>
  <c r="AG4465" i="3"/>
  <c r="AG4466" i="3"/>
  <c r="AG4467" i="3"/>
  <c r="AG4468" i="3"/>
  <c r="AG4469" i="3"/>
  <c r="AG4470" i="3"/>
  <c r="AG4471" i="3"/>
  <c r="AG4472" i="3"/>
  <c r="AG4473" i="3"/>
  <c r="AG4474" i="3"/>
  <c r="AG4475" i="3"/>
  <c r="AG4476" i="3"/>
  <c r="AG4477" i="3"/>
  <c r="AG4478" i="3"/>
  <c r="AG4479" i="3"/>
  <c r="AG4480" i="3"/>
  <c r="AG4481" i="3"/>
  <c r="AG4482" i="3"/>
  <c r="AG4483" i="3"/>
  <c r="AG4484" i="3"/>
  <c r="AG4485" i="3"/>
  <c r="AG4486" i="3"/>
  <c r="AG4487" i="3"/>
  <c r="AG4488" i="3"/>
  <c r="AG4489" i="3"/>
  <c r="AG4490" i="3"/>
  <c r="AG4491" i="3"/>
  <c r="AG4492" i="3"/>
  <c r="AG4493" i="3"/>
  <c r="AG4494" i="3"/>
  <c r="AG4495" i="3"/>
  <c r="AG4496" i="3"/>
  <c r="AG4497" i="3"/>
  <c r="AG4498" i="3"/>
  <c r="AG4499" i="3"/>
  <c r="AG4500" i="3"/>
  <c r="AG4501" i="3"/>
  <c r="AG4502" i="3"/>
  <c r="AG4503" i="3"/>
  <c r="AG4504" i="3"/>
  <c r="AG4505" i="3"/>
  <c r="AG4506" i="3"/>
  <c r="AG4507" i="3"/>
  <c r="AG4508" i="3"/>
  <c r="AG4509" i="3"/>
  <c r="AG4510" i="3"/>
  <c r="AG4511" i="3"/>
  <c r="AG4512" i="3"/>
  <c r="AG4513" i="3"/>
  <c r="AG4514" i="3"/>
  <c r="AG4515" i="3"/>
  <c r="AG4516" i="3"/>
  <c r="AG4517" i="3"/>
  <c r="AG4518" i="3"/>
  <c r="AG4519" i="3"/>
  <c r="AG4520" i="3"/>
  <c r="AG4521" i="3"/>
  <c r="AG4522" i="3"/>
  <c r="AG4523" i="3"/>
  <c r="AG4524" i="3"/>
  <c r="AG4525" i="3"/>
  <c r="AG4526" i="3"/>
  <c r="AG4527" i="3"/>
  <c r="AG4528" i="3"/>
  <c r="AG4529" i="3"/>
  <c r="AG4530" i="3"/>
  <c r="AG4531" i="3"/>
  <c r="AG4532" i="3"/>
  <c r="AG4533" i="3"/>
  <c r="AG4534" i="3"/>
  <c r="AG4535" i="3"/>
  <c r="AG4536" i="3"/>
  <c r="AG4537" i="3"/>
  <c r="AG4538" i="3"/>
  <c r="AG4539" i="3"/>
  <c r="AG4540" i="3"/>
  <c r="AG4541" i="3"/>
  <c r="AG4542" i="3"/>
  <c r="AG4543" i="3"/>
  <c r="AG4544" i="3"/>
  <c r="AG4545" i="3"/>
  <c r="AG4546" i="3"/>
  <c r="AG4547" i="3"/>
  <c r="AG4548" i="3"/>
  <c r="AG4549" i="3"/>
  <c r="AG4550" i="3"/>
  <c r="AG4551" i="3"/>
  <c r="AG4552" i="3"/>
  <c r="AG4553" i="3"/>
  <c r="AG4554" i="3"/>
  <c r="AG4555" i="3"/>
  <c r="AG4556" i="3"/>
  <c r="AG4557" i="3"/>
  <c r="AG4558" i="3"/>
  <c r="AG4559" i="3"/>
  <c r="AG4560" i="3"/>
  <c r="AG4561" i="3"/>
  <c r="AG4562" i="3"/>
  <c r="AG4563" i="3"/>
  <c r="AG4564" i="3"/>
  <c r="AG4565" i="3"/>
  <c r="AG4566" i="3"/>
  <c r="AG4567" i="3"/>
  <c r="AG4568" i="3"/>
  <c r="AG4569" i="3"/>
  <c r="AG4570" i="3"/>
  <c r="AG4571" i="3"/>
  <c r="AG4572" i="3"/>
  <c r="AG4573" i="3"/>
  <c r="AG4574" i="3"/>
  <c r="AG4575" i="3"/>
  <c r="AG4576" i="3"/>
  <c r="AG4577" i="3"/>
  <c r="AG4578" i="3"/>
  <c r="AG4579" i="3"/>
  <c r="AG4580" i="3"/>
  <c r="AG4581" i="3"/>
  <c r="AG4582" i="3"/>
  <c r="AG4583" i="3"/>
  <c r="AG4584" i="3"/>
  <c r="AG4585" i="3"/>
  <c r="AG4586" i="3"/>
  <c r="AG4587" i="3"/>
  <c r="AG4588" i="3"/>
  <c r="AG4589" i="3"/>
  <c r="AG4590" i="3"/>
  <c r="AG4591" i="3"/>
  <c r="AG4592" i="3"/>
  <c r="AG4593" i="3"/>
  <c r="AG4594" i="3"/>
  <c r="AG4595" i="3"/>
  <c r="AG4596" i="3"/>
  <c r="AG4597" i="3"/>
  <c r="AG4598" i="3"/>
  <c r="AG4599" i="3"/>
  <c r="AG4600" i="3"/>
  <c r="AG4601" i="3"/>
  <c r="AG4602" i="3"/>
  <c r="AG4603" i="3"/>
  <c r="AG4604" i="3"/>
  <c r="AG4605" i="3"/>
  <c r="AG4606" i="3"/>
  <c r="AG4607" i="3"/>
  <c r="AG4608" i="3"/>
  <c r="AG4609" i="3"/>
  <c r="AG4610" i="3"/>
  <c r="AG4611" i="3"/>
  <c r="AG4612" i="3"/>
  <c r="AG4613" i="3"/>
  <c r="AG4614" i="3"/>
  <c r="AG4615" i="3"/>
  <c r="AG4616" i="3"/>
  <c r="AG4617" i="3"/>
  <c r="AG4618" i="3"/>
  <c r="AG4619" i="3"/>
  <c r="AG4620" i="3"/>
  <c r="AG4621" i="3"/>
  <c r="AG4622" i="3"/>
  <c r="AG4623" i="3"/>
  <c r="AG4624" i="3"/>
  <c r="AG4625" i="3"/>
  <c r="AG4626" i="3"/>
  <c r="AG4627" i="3"/>
  <c r="AG4628" i="3"/>
  <c r="AG4629" i="3"/>
  <c r="AG4630" i="3"/>
  <c r="AG4631" i="3"/>
  <c r="AG4632" i="3"/>
  <c r="AG4633" i="3"/>
  <c r="AG4634" i="3"/>
  <c r="AG4635" i="3"/>
  <c r="AG4636" i="3"/>
  <c r="AG4637" i="3"/>
  <c r="AG4638" i="3"/>
  <c r="AG4639" i="3"/>
  <c r="AG4640" i="3"/>
  <c r="AG4641" i="3"/>
  <c r="AG4642" i="3"/>
  <c r="AG4643" i="3"/>
  <c r="AG4644" i="3"/>
  <c r="AG4645" i="3"/>
  <c r="AG4646" i="3"/>
  <c r="AG4647" i="3"/>
  <c r="AG4648" i="3"/>
  <c r="AG4649" i="3"/>
  <c r="AG4650" i="3"/>
  <c r="AG4651" i="3"/>
  <c r="AG4652" i="3"/>
  <c r="AG4653" i="3"/>
  <c r="AG4654" i="3"/>
  <c r="AG4655" i="3"/>
  <c r="AG4656" i="3"/>
  <c r="AG4657" i="3"/>
  <c r="AG4658" i="3"/>
  <c r="AG4659" i="3"/>
  <c r="AG4660" i="3"/>
  <c r="AG4661" i="3"/>
  <c r="AG4662" i="3"/>
  <c r="AG4663" i="3"/>
  <c r="AG4664" i="3"/>
  <c r="AG4665" i="3"/>
  <c r="AG4666" i="3"/>
  <c r="AG4667" i="3"/>
  <c r="AG4668" i="3"/>
  <c r="AG4669" i="3"/>
  <c r="AG4670" i="3"/>
  <c r="AG4671" i="3"/>
  <c r="AG4672" i="3"/>
  <c r="AG4673" i="3"/>
  <c r="AG4674" i="3"/>
  <c r="AG4675" i="3"/>
  <c r="AG4676" i="3"/>
  <c r="AG4677" i="3"/>
  <c r="AG4678" i="3"/>
  <c r="AG4679" i="3"/>
  <c r="AG4680" i="3"/>
  <c r="AG4681" i="3"/>
  <c r="AG4682" i="3"/>
  <c r="AG4683" i="3"/>
  <c r="AG4684" i="3"/>
  <c r="AG4685" i="3"/>
  <c r="AG4686" i="3"/>
  <c r="AG4687" i="3"/>
  <c r="AG4688" i="3"/>
  <c r="AG4689" i="3"/>
  <c r="AG4690" i="3"/>
  <c r="AG4691" i="3"/>
  <c r="AG4692" i="3"/>
  <c r="AG4693" i="3"/>
  <c r="AG4694" i="3"/>
  <c r="AG4695" i="3"/>
  <c r="AG4696" i="3"/>
  <c r="AG4697" i="3"/>
  <c r="AG4698" i="3"/>
  <c r="AG4699" i="3"/>
  <c r="AG4700" i="3"/>
  <c r="AG4701" i="3"/>
  <c r="AG4702" i="3"/>
  <c r="AG4703" i="3"/>
  <c r="AG4704" i="3"/>
  <c r="AG4705" i="3"/>
  <c r="AG4706" i="3"/>
  <c r="AG4707" i="3"/>
  <c r="AG4708" i="3"/>
  <c r="AG4709" i="3"/>
  <c r="AG4710" i="3"/>
  <c r="AG4711" i="3"/>
  <c r="AG4712" i="3"/>
  <c r="AG4713" i="3"/>
  <c r="AG4714" i="3"/>
  <c r="AG4715" i="3"/>
  <c r="AG4716" i="3"/>
  <c r="AG4717" i="3"/>
  <c r="AG4718" i="3"/>
  <c r="AG4719" i="3"/>
  <c r="AG4720" i="3"/>
  <c r="AG4721" i="3"/>
  <c r="AG4722" i="3"/>
  <c r="AG4723" i="3"/>
  <c r="AG4724" i="3"/>
  <c r="AG4725" i="3"/>
  <c r="AG4726" i="3"/>
  <c r="AG4727" i="3"/>
  <c r="AG4728" i="3"/>
  <c r="AG4729" i="3"/>
  <c r="AG4730" i="3"/>
  <c r="AG4731" i="3"/>
  <c r="AG4732" i="3"/>
  <c r="AG4733" i="3"/>
  <c r="AG4734" i="3"/>
  <c r="AG4735" i="3"/>
  <c r="AG4736" i="3"/>
  <c r="AG4737" i="3"/>
  <c r="AG4738" i="3"/>
  <c r="AG4739" i="3"/>
  <c r="AG4740" i="3"/>
  <c r="AG4741" i="3"/>
  <c r="AG4742" i="3"/>
  <c r="AG4743" i="3"/>
  <c r="AG4744" i="3"/>
  <c r="AG4745" i="3"/>
  <c r="AG4746" i="3"/>
  <c r="AG4747" i="3"/>
  <c r="AG4748" i="3"/>
  <c r="AG4749" i="3"/>
  <c r="AG4750" i="3"/>
  <c r="AG4751" i="3"/>
  <c r="AG4752" i="3"/>
  <c r="AG4753" i="3"/>
  <c r="AG4754" i="3"/>
  <c r="AG4755" i="3"/>
  <c r="AG4756" i="3"/>
  <c r="AG4757" i="3"/>
  <c r="AG4758" i="3"/>
  <c r="AG4759" i="3"/>
  <c r="AG4760" i="3"/>
  <c r="AG4761" i="3"/>
  <c r="AG4762" i="3"/>
  <c r="AG4763" i="3"/>
  <c r="AG4764" i="3"/>
  <c r="AG4765" i="3"/>
  <c r="AG4766" i="3"/>
  <c r="AG4767" i="3"/>
  <c r="AG4768" i="3"/>
  <c r="AG4769" i="3"/>
  <c r="AG4770" i="3"/>
  <c r="AG4771" i="3"/>
  <c r="AG4772" i="3"/>
  <c r="AG4773" i="3"/>
  <c r="AG4774" i="3"/>
  <c r="AG4775" i="3"/>
  <c r="AG4776" i="3"/>
  <c r="AG4777" i="3"/>
  <c r="AG4778" i="3"/>
  <c r="AG4779" i="3"/>
  <c r="AG4780" i="3"/>
  <c r="AG4781" i="3"/>
  <c r="AG4782" i="3"/>
  <c r="AG4783" i="3"/>
  <c r="AG4784" i="3"/>
  <c r="AG4785" i="3"/>
  <c r="AG4786" i="3"/>
  <c r="AG4787" i="3"/>
  <c r="AG4788" i="3"/>
  <c r="AG4789" i="3"/>
  <c r="AG4790" i="3"/>
  <c r="AG4791" i="3"/>
  <c r="AG4792" i="3"/>
  <c r="AG4793" i="3"/>
  <c r="AG4794" i="3"/>
  <c r="AG4795" i="3"/>
  <c r="AG4796" i="3"/>
  <c r="AG4797" i="3"/>
  <c r="AG4798" i="3"/>
  <c r="AG4799" i="3"/>
  <c r="AG4800" i="3"/>
  <c r="AG4801" i="3"/>
  <c r="AG4802" i="3"/>
  <c r="AG4803" i="3"/>
  <c r="AG4804" i="3"/>
  <c r="AG4805" i="3"/>
  <c r="AG4806" i="3"/>
  <c r="AG4807" i="3"/>
  <c r="AG4808" i="3"/>
  <c r="AG4809" i="3"/>
  <c r="AG4810" i="3"/>
  <c r="AG4811" i="3"/>
  <c r="AG4812" i="3"/>
  <c r="AG4813" i="3"/>
  <c r="AG4814" i="3"/>
  <c r="AG4815" i="3"/>
  <c r="AG4816" i="3"/>
  <c r="AG4817" i="3"/>
  <c r="AG4818" i="3"/>
  <c r="AG4819" i="3"/>
  <c r="AG4820" i="3"/>
  <c r="AG4821" i="3"/>
  <c r="AG4822" i="3"/>
  <c r="AG4823" i="3"/>
  <c r="AG4824" i="3"/>
  <c r="AG4825" i="3"/>
  <c r="AG4826" i="3"/>
  <c r="AG4827" i="3"/>
  <c r="AG4828" i="3"/>
  <c r="AG4829" i="3"/>
  <c r="AG4830" i="3"/>
  <c r="AG4831" i="3"/>
  <c r="AG4832" i="3"/>
  <c r="AG4833" i="3"/>
  <c r="AG4834" i="3"/>
  <c r="AG4835" i="3"/>
  <c r="AG4836" i="3"/>
  <c r="AG4837" i="3"/>
  <c r="AG4838" i="3"/>
  <c r="AG4839" i="3"/>
  <c r="AG4840" i="3"/>
  <c r="AG4841" i="3"/>
  <c r="AG4842" i="3"/>
  <c r="AG4843" i="3"/>
  <c r="AG4844" i="3"/>
  <c r="AG4845" i="3"/>
  <c r="AG4846" i="3"/>
  <c r="AG4847" i="3"/>
  <c r="AG4848" i="3"/>
  <c r="AG4849" i="3"/>
  <c r="AG4850" i="3"/>
  <c r="AG4851" i="3"/>
  <c r="AG4852" i="3"/>
  <c r="AG4853" i="3"/>
  <c r="AG4854" i="3"/>
  <c r="AG4855" i="3"/>
  <c r="AG4856" i="3"/>
  <c r="AG4857" i="3"/>
  <c r="AG4858" i="3"/>
  <c r="AG4859" i="3"/>
  <c r="AG4860" i="3"/>
  <c r="AG4861" i="3"/>
  <c r="AG4862" i="3"/>
  <c r="AG4863" i="3"/>
  <c r="AG4864" i="3"/>
  <c r="AG4865" i="3"/>
  <c r="AG4866" i="3"/>
  <c r="AG4867" i="3"/>
  <c r="AG4868" i="3"/>
  <c r="AG4869" i="3"/>
  <c r="AG4870" i="3"/>
  <c r="AG4871" i="3"/>
  <c r="AG4872" i="3"/>
  <c r="AG4873" i="3"/>
  <c r="AG4874" i="3"/>
  <c r="AG4875" i="3"/>
  <c r="AG4876" i="3"/>
  <c r="AG4877" i="3"/>
  <c r="AG4878" i="3"/>
  <c r="AG4879" i="3"/>
  <c r="AG4880" i="3"/>
  <c r="AG4881" i="3"/>
  <c r="AG4882" i="3"/>
  <c r="AG4883" i="3"/>
  <c r="AG4884" i="3"/>
  <c r="AG4885" i="3"/>
  <c r="AG4886" i="3"/>
  <c r="AG4887" i="3"/>
  <c r="AG4888" i="3"/>
  <c r="AG4889" i="3"/>
  <c r="AG4890" i="3"/>
  <c r="AG4891" i="3"/>
  <c r="AG4892" i="3"/>
  <c r="AG4893" i="3"/>
  <c r="AG4894" i="3"/>
  <c r="AG4895" i="3"/>
  <c r="AG4896" i="3"/>
  <c r="AG4897" i="3"/>
  <c r="AG4898" i="3"/>
  <c r="AG4899" i="3"/>
  <c r="AG4900" i="3"/>
  <c r="AG4901" i="3"/>
  <c r="AG4902" i="3"/>
  <c r="AG4903" i="3"/>
  <c r="AG4904" i="3"/>
  <c r="AG4905" i="3"/>
  <c r="AG4906" i="3"/>
  <c r="AG4907" i="3"/>
  <c r="AG4908" i="3"/>
  <c r="AG4909" i="3"/>
  <c r="AG4910" i="3"/>
  <c r="AG4911" i="3"/>
  <c r="AG4912" i="3"/>
  <c r="AG4913" i="3"/>
  <c r="AG4914" i="3"/>
  <c r="AG4915" i="3"/>
  <c r="AG4916" i="3"/>
  <c r="AG4917" i="3"/>
  <c r="AG4918" i="3"/>
  <c r="AG4919" i="3"/>
  <c r="AG4920" i="3"/>
  <c r="AG4921" i="3"/>
  <c r="AG4922" i="3"/>
  <c r="AG4923" i="3"/>
  <c r="AG4924" i="3"/>
  <c r="AG4925" i="3"/>
  <c r="AG4926" i="3"/>
  <c r="AG4927" i="3"/>
  <c r="AG4928" i="3"/>
  <c r="AG4929" i="3"/>
  <c r="AG4930" i="3"/>
  <c r="AG4931" i="3"/>
  <c r="AG4932" i="3"/>
  <c r="AG4933" i="3"/>
  <c r="AG4934" i="3"/>
  <c r="AG4935" i="3"/>
  <c r="AG4936" i="3"/>
  <c r="AG4937" i="3"/>
  <c r="AG4938" i="3"/>
  <c r="AG4939" i="3"/>
  <c r="AG4940" i="3"/>
  <c r="AG4941" i="3"/>
  <c r="AG4942" i="3"/>
  <c r="AG4943" i="3"/>
  <c r="AG4944" i="3"/>
  <c r="AG4945" i="3"/>
  <c r="AG4946" i="3"/>
  <c r="AG4947" i="3"/>
  <c r="AG4948" i="3"/>
  <c r="AG4949" i="3"/>
  <c r="AG4950" i="3"/>
  <c r="AG4951" i="3"/>
  <c r="AG4952" i="3"/>
  <c r="AG4953" i="3"/>
  <c r="AG4954" i="3"/>
  <c r="AG4955" i="3"/>
  <c r="AG4956" i="3"/>
  <c r="AG4957" i="3"/>
  <c r="AG4958" i="3"/>
  <c r="AG4959" i="3"/>
  <c r="AG4960" i="3"/>
  <c r="AG4961" i="3"/>
  <c r="AG4962" i="3"/>
  <c r="AG4963" i="3"/>
  <c r="AG4964" i="3"/>
  <c r="AG4965" i="3"/>
  <c r="AG4966" i="3"/>
  <c r="AG4967" i="3"/>
  <c r="AG4968" i="3"/>
  <c r="AG4969" i="3"/>
  <c r="AG4970" i="3"/>
  <c r="AG4971" i="3"/>
  <c r="AG4972" i="3"/>
  <c r="AG4973" i="3"/>
  <c r="AG4974" i="3"/>
  <c r="AG4975" i="3"/>
  <c r="AG4976" i="3"/>
  <c r="AG4977" i="3"/>
  <c r="AG4978" i="3"/>
  <c r="AG4979" i="3"/>
  <c r="AG4980" i="3"/>
  <c r="AG4981" i="3"/>
  <c r="AG4982" i="3"/>
  <c r="AG4983" i="3"/>
  <c r="AG4984" i="3"/>
  <c r="AG4985" i="3"/>
  <c r="AG4986" i="3"/>
  <c r="AG4987" i="3"/>
  <c r="AG4988" i="3"/>
  <c r="AG4989" i="3"/>
  <c r="AG4990" i="3"/>
  <c r="AG4991" i="3"/>
  <c r="AG4992" i="3"/>
  <c r="AG4993" i="3"/>
  <c r="AG4994" i="3"/>
  <c r="AG4995" i="3"/>
  <c r="AG4996" i="3"/>
  <c r="AG4997" i="3"/>
  <c r="AG4998" i="3"/>
  <c r="AG4999" i="3"/>
  <c r="AG5000" i="3"/>
  <c r="AG5001" i="3"/>
  <c r="AH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H678" i="3"/>
  <c r="AH679" i="3"/>
  <c r="AH680" i="3"/>
  <c r="AH681" i="3"/>
  <c r="AH682" i="3"/>
  <c r="AH683" i="3"/>
  <c r="AH684" i="3"/>
  <c r="AH685" i="3"/>
  <c r="AH686" i="3"/>
  <c r="AH687" i="3"/>
  <c r="AH688" i="3"/>
  <c r="AH689" i="3"/>
  <c r="AH690" i="3"/>
  <c r="AH691" i="3"/>
  <c r="AH692" i="3"/>
  <c r="AH693" i="3"/>
  <c r="AH694" i="3"/>
  <c r="AH695" i="3"/>
  <c r="AH696" i="3"/>
  <c r="AH697" i="3"/>
  <c r="AH698" i="3"/>
  <c r="AH699" i="3"/>
  <c r="AH700" i="3"/>
  <c r="AH701" i="3"/>
  <c r="AH702" i="3"/>
  <c r="AH703" i="3"/>
  <c r="AH704" i="3"/>
  <c r="AH705" i="3"/>
  <c r="AH706" i="3"/>
  <c r="AH707" i="3"/>
  <c r="AH708" i="3"/>
  <c r="AH709" i="3"/>
  <c r="AH710" i="3"/>
  <c r="AH711" i="3"/>
  <c r="AH712" i="3"/>
  <c r="AH713" i="3"/>
  <c r="AH714" i="3"/>
  <c r="AH715" i="3"/>
  <c r="AH716" i="3"/>
  <c r="AH717" i="3"/>
  <c r="AH718" i="3"/>
  <c r="AH719" i="3"/>
  <c r="AH720" i="3"/>
  <c r="AH721" i="3"/>
  <c r="AH722" i="3"/>
  <c r="AH723" i="3"/>
  <c r="AH724" i="3"/>
  <c r="AH725" i="3"/>
  <c r="AH726" i="3"/>
  <c r="AH727" i="3"/>
  <c r="AH728" i="3"/>
  <c r="AH729" i="3"/>
  <c r="AH730" i="3"/>
  <c r="AH731" i="3"/>
  <c r="AH732" i="3"/>
  <c r="AH733" i="3"/>
  <c r="AH734" i="3"/>
  <c r="AH735" i="3"/>
  <c r="AH736" i="3"/>
  <c r="AH737" i="3"/>
  <c r="AH738" i="3"/>
  <c r="AH739" i="3"/>
  <c r="AH740" i="3"/>
  <c r="AH741" i="3"/>
  <c r="AH742" i="3"/>
  <c r="AH743" i="3"/>
  <c r="AH744" i="3"/>
  <c r="AH745" i="3"/>
  <c r="AH746" i="3"/>
  <c r="AH747" i="3"/>
  <c r="AH748" i="3"/>
  <c r="AH749" i="3"/>
  <c r="AH750" i="3"/>
  <c r="AH751" i="3"/>
  <c r="AH752" i="3"/>
  <c r="AH753" i="3"/>
  <c r="AH754" i="3"/>
  <c r="AH755" i="3"/>
  <c r="AH756" i="3"/>
  <c r="AH757" i="3"/>
  <c r="AH758" i="3"/>
  <c r="AH759" i="3"/>
  <c r="AH760" i="3"/>
  <c r="AH761" i="3"/>
  <c r="AH762" i="3"/>
  <c r="AH763" i="3"/>
  <c r="AH764" i="3"/>
  <c r="AH765" i="3"/>
  <c r="AH766" i="3"/>
  <c r="AH767" i="3"/>
  <c r="AH768" i="3"/>
  <c r="AH769" i="3"/>
  <c r="AH770" i="3"/>
  <c r="AH771" i="3"/>
  <c r="AH772" i="3"/>
  <c r="AH773" i="3"/>
  <c r="AH774" i="3"/>
  <c r="AH775" i="3"/>
  <c r="AH776" i="3"/>
  <c r="AH777" i="3"/>
  <c r="AH778" i="3"/>
  <c r="AH779" i="3"/>
  <c r="AH780" i="3"/>
  <c r="AH781" i="3"/>
  <c r="AH782" i="3"/>
  <c r="AH783" i="3"/>
  <c r="AH784" i="3"/>
  <c r="AH785" i="3"/>
  <c r="AH786" i="3"/>
  <c r="AH787" i="3"/>
  <c r="AH788" i="3"/>
  <c r="AH789" i="3"/>
  <c r="AH790" i="3"/>
  <c r="AH791" i="3"/>
  <c r="AH792" i="3"/>
  <c r="AH793" i="3"/>
  <c r="AH794" i="3"/>
  <c r="AH795" i="3"/>
  <c r="AH796" i="3"/>
  <c r="AH797" i="3"/>
  <c r="AH798" i="3"/>
  <c r="AH799" i="3"/>
  <c r="AH800" i="3"/>
  <c r="AH801" i="3"/>
  <c r="AH802" i="3"/>
  <c r="AH803" i="3"/>
  <c r="AH804" i="3"/>
  <c r="AH805" i="3"/>
  <c r="AH806" i="3"/>
  <c r="AH807" i="3"/>
  <c r="AH808" i="3"/>
  <c r="AH809" i="3"/>
  <c r="AH810" i="3"/>
  <c r="AH811" i="3"/>
  <c r="AH812" i="3"/>
  <c r="AH813" i="3"/>
  <c r="AH814" i="3"/>
  <c r="AH815" i="3"/>
  <c r="AH816" i="3"/>
  <c r="AH817" i="3"/>
  <c r="AH818" i="3"/>
  <c r="AH819" i="3"/>
  <c r="AH820" i="3"/>
  <c r="AH821" i="3"/>
  <c r="AH822" i="3"/>
  <c r="AH823" i="3"/>
  <c r="AH824" i="3"/>
  <c r="AH825" i="3"/>
  <c r="AH826" i="3"/>
  <c r="AH827" i="3"/>
  <c r="AH828" i="3"/>
  <c r="AH829" i="3"/>
  <c r="AH830" i="3"/>
  <c r="AH831" i="3"/>
  <c r="AH832" i="3"/>
  <c r="AH833" i="3"/>
  <c r="AH834" i="3"/>
  <c r="AH835" i="3"/>
  <c r="AH836" i="3"/>
  <c r="AH837" i="3"/>
  <c r="AH838" i="3"/>
  <c r="AH839" i="3"/>
  <c r="AH840" i="3"/>
  <c r="AH841" i="3"/>
  <c r="AH842" i="3"/>
  <c r="AH843" i="3"/>
  <c r="AH844" i="3"/>
  <c r="AH845" i="3"/>
  <c r="AH846" i="3"/>
  <c r="AH847" i="3"/>
  <c r="AH848" i="3"/>
  <c r="AH849" i="3"/>
  <c r="AH850" i="3"/>
  <c r="AH851" i="3"/>
  <c r="AH852" i="3"/>
  <c r="AH853" i="3"/>
  <c r="AH854" i="3"/>
  <c r="AH855" i="3"/>
  <c r="AH856" i="3"/>
  <c r="AH857" i="3"/>
  <c r="AH858" i="3"/>
  <c r="AH859" i="3"/>
  <c r="AH860" i="3"/>
  <c r="AH861" i="3"/>
  <c r="AH862" i="3"/>
  <c r="AH863" i="3"/>
  <c r="AH864" i="3"/>
  <c r="AH865" i="3"/>
  <c r="AH866" i="3"/>
  <c r="AH867" i="3"/>
  <c r="AH868" i="3"/>
  <c r="AH869" i="3"/>
  <c r="AH870" i="3"/>
  <c r="AH871" i="3"/>
  <c r="AH872" i="3"/>
  <c r="AH873" i="3"/>
  <c r="AH874" i="3"/>
  <c r="AH875" i="3"/>
  <c r="AH876" i="3"/>
  <c r="AH877" i="3"/>
  <c r="AH878" i="3"/>
  <c r="AH879" i="3"/>
  <c r="AH880" i="3"/>
  <c r="AH881" i="3"/>
  <c r="AH882" i="3"/>
  <c r="AH883" i="3"/>
  <c r="AH884" i="3"/>
  <c r="AH885" i="3"/>
  <c r="AH886" i="3"/>
  <c r="AH887" i="3"/>
  <c r="AH888" i="3"/>
  <c r="AH889" i="3"/>
  <c r="AH890" i="3"/>
  <c r="AH891" i="3"/>
  <c r="AH892" i="3"/>
  <c r="AH893" i="3"/>
  <c r="AH894" i="3"/>
  <c r="AH895" i="3"/>
  <c r="AH896" i="3"/>
  <c r="AH897" i="3"/>
  <c r="AH898" i="3"/>
  <c r="AH899" i="3"/>
  <c r="AH900" i="3"/>
  <c r="AH901" i="3"/>
  <c r="AH902" i="3"/>
  <c r="AH903" i="3"/>
  <c r="AH904" i="3"/>
  <c r="AH905" i="3"/>
  <c r="AH906" i="3"/>
  <c r="AH907" i="3"/>
  <c r="AH908" i="3"/>
  <c r="AH909" i="3"/>
  <c r="AH910" i="3"/>
  <c r="AH911" i="3"/>
  <c r="AH912" i="3"/>
  <c r="AH913" i="3"/>
  <c r="AH914" i="3"/>
  <c r="AH915" i="3"/>
  <c r="AH916" i="3"/>
  <c r="AH917" i="3"/>
  <c r="AH918" i="3"/>
  <c r="AH919" i="3"/>
  <c r="AH920" i="3"/>
  <c r="AH921" i="3"/>
  <c r="AH922" i="3"/>
  <c r="AH923" i="3"/>
  <c r="AH924" i="3"/>
  <c r="AH925" i="3"/>
  <c r="AH926" i="3"/>
  <c r="AH927" i="3"/>
  <c r="AH928" i="3"/>
  <c r="AH929" i="3"/>
  <c r="AH930" i="3"/>
  <c r="AH931" i="3"/>
  <c r="AH932" i="3"/>
  <c r="AH933" i="3"/>
  <c r="AH934" i="3"/>
  <c r="AH935" i="3"/>
  <c r="AH936" i="3"/>
  <c r="AH937" i="3"/>
  <c r="AH938" i="3"/>
  <c r="AH939" i="3"/>
  <c r="AH940" i="3"/>
  <c r="AH941" i="3"/>
  <c r="AH942" i="3"/>
  <c r="AH943" i="3"/>
  <c r="AH944" i="3"/>
  <c r="AH945" i="3"/>
  <c r="AH946" i="3"/>
  <c r="AH947" i="3"/>
  <c r="AH948" i="3"/>
  <c r="AH949" i="3"/>
  <c r="AH950" i="3"/>
  <c r="AH951" i="3"/>
  <c r="AH952" i="3"/>
  <c r="AH953" i="3"/>
  <c r="AH954" i="3"/>
  <c r="AH955" i="3"/>
  <c r="AH956" i="3"/>
  <c r="AH957" i="3"/>
  <c r="AH958" i="3"/>
  <c r="AH959" i="3"/>
  <c r="AH960" i="3"/>
  <c r="AH961" i="3"/>
  <c r="AH962" i="3"/>
  <c r="AH963" i="3"/>
  <c r="AH964" i="3"/>
  <c r="AH965" i="3"/>
  <c r="AH966" i="3"/>
  <c r="AH967" i="3"/>
  <c r="AH968" i="3"/>
  <c r="AH969" i="3"/>
  <c r="AH970" i="3"/>
  <c r="AH971" i="3"/>
  <c r="AH972" i="3"/>
  <c r="AH973" i="3"/>
  <c r="AH974" i="3"/>
  <c r="AH975" i="3"/>
  <c r="AH976" i="3"/>
  <c r="AH977" i="3"/>
  <c r="AH978" i="3"/>
  <c r="AH979" i="3"/>
  <c r="AH980" i="3"/>
  <c r="AH981" i="3"/>
  <c r="AH982" i="3"/>
  <c r="AH983" i="3"/>
  <c r="AH984" i="3"/>
  <c r="AH985" i="3"/>
  <c r="AH986" i="3"/>
  <c r="AH987" i="3"/>
  <c r="AH988" i="3"/>
  <c r="AH989" i="3"/>
  <c r="AH990" i="3"/>
  <c r="AH991" i="3"/>
  <c r="AH992" i="3"/>
  <c r="AH993" i="3"/>
  <c r="AH994" i="3"/>
  <c r="AH995" i="3"/>
  <c r="AH996" i="3"/>
  <c r="AH997" i="3"/>
  <c r="AH998" i="3"/>
  <c r="AH999" i="3"/>
  <c r="AH1000" i="3"/>
  <c r="AH1001" i="3"/>
  <c r="AH1002" i="3"/>
  <c r="AH1003" i="3"/>
  <c r="AH1004" i="3"/>
  <c r="AH1005" i="3"/>
  <c r="AH1006" i="3"/>
  <c r="AH1007" i="3"/>
  <c r="AH1008" i="3"/>
  <c r="AH1009" i="3"/>
  <c r="AH1010" i="3"/>
  <c r="AH1011" i="3"/>
  <c r="AH1012" i="3"/>
  <c r="AH1013" i="3"/>
  <c r="AH1014" i="3"/>
  <c r="AH1015" i="3"/>
  <c r="AH1016" i="3"/>
  <c r="AH1017" i="3"/>
  <c r="AH1018" i="3"/>
  <c r="AH1019" i="3"/>
  <c r="AH1020" i="3"/>
  <c r="AH1021" i="3"/>
  <c r="AH1022" i="3"/>
  <c r="AH1023" i="3"/>
  <c r="AH1024" i="3"/>
  <c r="AH1025" i="3"/>
  <c r="AH1026" i="3"/>
  <c r="AH1027" i="3"/>
  <c r="AH1028" i="3"/>
  <c r="AH1029" i="3"/>
  <c r="AH1030" i="3"/>
  <c r="AH1031" i="3"/>
  <c r="AH1032" i="3"/>
  <c r="AH1033" i="3"/>
  <c r="AH1034" i="3"/>
  <c r="AH1035" i="3"/>
  <c r="AH1036" i="3"/>
  <c r="AH1037" i="3"/>
  <c r="AH1038" i="3"/>
  <c r="AH1039" i="3"/>
  <c r="AH1040" i="3"/>
  <c r="AH1041" i="3"/>
  <c r="AH1042" i="3"/>
  <c r="AH1043" i="3"/>
  <c r="AH1044" i="3"/>
  <c r="AH1045" i="3"/>
  <c r="AH1046" i="3"/>
  <c r="AH1047" i="3"/>
  <c r="AH1048" i="3"/>
  <c r="AH1049" i="3"/>
  <c r="AH1050" i="3"/>
  <c r="AH1051" i="3"/>
  <c r="AH1052" i="3"/>
  <c r="AH1053" i="3"/>
  <c r="AH1054" i="3"/>
  <c r="AH1055" i="3"/>
  <c r="AH1056" i="3"/>
  <c r="AH1057" i="3"/>
  <c r="AH1058" i="3"/>
  <c r="AH1059" i="3"/>
  <c r="AH1060" i="3"/>
  <c r="AH1061" i="3"/>
  <c r="AH1062" i="3"/>
  <c r="AH1063" i="3"/>
  <c r="AH1064" i="3"/>
  <c r="AH1065" i="3"/>
  <c r="AH1066" i="3"/>
  <c r="AH1067" i="3"/>
  <c r="AH1068" i="3"/>
  <c r="AH1069" i="3"/>
  <c r="AH1070" i="3"/>
  <c r="AH1071" i="3"/>
  <c r="AH1072" i="3"/>
  <c r="AH1073" i="3"/>
  <c r="AH1074" i="3"/>
  <c r="AH1075" i="3"/>
  <c r="AH1076" i="3"/>
  <c r="AH1077" i="3"/>
  <c r="AH1078" i="3"/>
  <c r="AH1079" i="3"/>
  <c r="AH1080" i="3"/>
  <c r="AH1081" i="3"/>
  <c r="AH1082" i="3"/>
  <c r="AH1083" i="3"/>
  <c r="AH1084" i="3"/>
  <c r="AH1085" i="3"/>
  <c r="AH1086" i="3"/>
  <c r="AH1087" i="3"/>
  <c r="AH1088" i="3"/>
  <c r="AH1089" i="3"/>
  <c r="AH1090" i="3"/>
  <c r="AH1091" i="3"/>
  <c r="AH1092" i="3"/>
  <c r="AH1093" i="3"/>
  <c r="AH1094" i="3"/>
  <c r="AH1095" i="3"/>
  <c r="AH1096" i="3"/>
  <c r="AH1097" i="3"/>
  <c r="AH1098" i="3"/>
  <c r="AH1099" i="3"/>
  <c r="AH1100" i="3"/>
  <c r="AH1101" i="3"/>
  <c r="AH1102" i="3"/>
  <c r="AH1103" i="3"/>
  <c r="AH1104" i="3"/>
  <c r="AH1105" i="3"/>
  <c r="AH1106" i="3"/>
  <c r="AH1107" i="3"/>
  <c r="AH1108" i="3"/>
  <c r="AH1109" i="3"/>
  <c r="AH1110" i="3"/>
  <c r="AH1111" i="3"/>
  <c r="AH1112" i="3"/>
  <c r="AH1113" i="3"/>
  <c r="AH1114" i="3"/>
  <c r="AH1115" i="3"/>
  <c r="AH1116" i="3"/>
  <c r="AH1117" i="3"/>
  <c r="AH1118" i="3"/>
  <c r="AH1119" i="3"/>
  <c r="AH1120" i="3"/>
  <c r="AH1121" i="3"/>
  <c r="AH1122" i="3"/>
  <c r="AH1123" i="3"/>
  <c r="AH1124" i="3"/>
  <c r="AH1125" i="3"/>
  <c r="AH1126" i="3"/>
  <c r="AH1127" i="3"/>
  <c r="AH1128" i="3"/>
  <c r="AH1129" i="3"/>
  <c r="AH1130" i="3"/>
  <c r="AH1131" i="3"/>
  <c r="AH1132" i="3"/>
  <c r="AH1133" i="3"/>
  <c r="AH1134" i="3"/>
  <c r="AH1135" i="3"/>
  <c r="AH1136" i="3"/>
  <c r="AH1137" i="3"/>
  <c r="AH1138" i="3"/>
  <c r="AH1139" i="3"/>
  <c r="AH1140" i="3"/>
  <c r="AH1141" i="3"/>
  <c r="AH1142" i="3"/>
  <c r="AH1143" i="3"/>
  <c r="AH1144" i="3"/>
  <c r="AH1145" i="3"/>
  <c r="AH1146" i="3"/>
  <c r="AH1147" i="3"/>
  <c r="AH1148" i="3"/>
  <c r="AH1149" i="3"/>
  <c r="AH1150" i="3"/>
  <c r="AH1151" i="3"/>
  <c r="AH1152" i="3"/>
  <c r="AH1153" i="3"/>
  <c r="AH1154" i="3"/>
  <c r="AH1155" i="3"/>
  <c r="AH1156" i="3"/>
  <c r="AH1157" i="3"/>
  <c r="AH1158" i="3"/>
  <c r="AH1159" i="3"/>
  <c r="AH1160" i="3"/>
  <c r="AH1161" i="3"/>
  <c r="AH1162" i="3"/>
  <c r="AH1163" i="3"/>
  <c r="AH1164" i="3"/>
  <c r="AH1165" i="3"/>
  <c r="AH1166" i="3"/>
  <c r="AH1167" i="3"/>
  <c r="AH1168" i="3"/>
  <c r="AH1169" i="3"/>
  <c r="AH1170" i="3"/>
  <c r="AH1171" i="3"/>
  <c r="AH1172" i="3"/>
  <c r="AH1173" i="3"/>
  <c r="AH1174" i="3"/>
  <c r="AH1175" i="3"/>
  <c r="AH1176" i="3"/>
  <c r="AH1177" i="3"/>
  <c r="AH1178" i="3"/>
  <c r="AH1179" i="3"/>
  <c r="AH1180" i="3"/>
  <c r="AH1181" i="3"/>
  <c r="AH1182" i="3"/>
  <c r="AH1183" i="3"/>
  <c r="AH1184" i="3"/>
  <c r="AH1185" i="3"/>
  <c r="AH1186" i="3"/>
  <c r="AH1187" i="3"/>
  <c r="AH1188" i="3"/>
  <c r="AH1189" i="3"/>
  <c r="AH1190" i="3"/>
  <c r="AH1191" i="3"/>
  <c r="AH1192" i="3"/>
  <c r="AH1193" i="3"/>
  <c r="AH1194" i="3"/>
  <c r="AH1195" i="3"/>
  <c r="AH1196" i="3"/>
  <c r="AH1197" i="3"/>
  <c r="AH1198" i="3"/>
  <c r="AH1199" i="3"/>
  <c r="AH1200" i="3"/>
  <c r="AH1201" i="3"/>
  <c r="AH1202" i="3"/>
  <c r="AH1203" i="3"/>
  <c r="AH1204" i="3"/>
  <c r="AH1205" i="3"/>
  <c r="AH1206" i="3"/>
  <c r="AH1207" i="3"/>
  <c r="AH1208" i="3"/>
  <c r="AH1209" i="3"/>
  <c r="AH1210" i="3"/>
  <c r="AH1211" i="3"/>
  <c r="AH1212" i="3"/>
  <c r="AH1213" i="3"/>
  <c r="AH1214" i="3"/>
  <c r="AH1215" i="3"/>
  <c r="AH1216" i="3"/>
  <c r="AH1217" i="3"/>
  <c r="AH1218" i="3"/>
  <c r="AH1219" i="3"/>
  <c r="AH1220" i="3"/>
  <c r="AH1221" i="3"/>
  <c r="AH1222" i="3"/>
  <c r="AH1223" i="3"/>
  <c r="AH1224" i="3"/>
  <c r="AH1225" i="3"/>
  <c r="AH1226" i="3"/>
  <c r="AH1227" i="3"/>
  <c r="AH1228" i="3"/>
  <c r="AH1229" i="3"/>
  <c r="AH1230" i="3"/>
  <c r="AH1231" i="3"/>
  <c r="AH1232" i="3"/>
  <c r="AH1233" i="3"/>
  <c r="AH1234" i="3"/>
  <c r="AH1235" i="3"/>
  <c r="AH1236" i="3"/>
  <c r="AH1237" i="3"/>
  <c r="AH1238" i="3"/>
  <c r="AH1239" i="3"/>
  <c r="AH1240" i="3"/>
  <c r="AH1241" i="3"/>
  <c r="AH1242" i="3"/>
  <c r="AH1243" i="3"/>
  <c r="AH1244" i="3"/>
  <c r="AH1245" i="3"/>
  <c r="AH1246" i="3"/>
  <c r="AH1247" i="3"/>
  <c r="AH1248" i="3"/>
  <c r="AH1249" i="3"/>
  <c r="AH1250" i="3"/>
  <c r="AH1251" i="3"/>
  <c r="AH1252" i="3"/>
  <c r="AH1253" i="3"/>
  <c r="AH1254" i="3"/>
  <c r="AH1255" i="3"/>
  <c r="AH1256" i="3"/>
  <c r="AH1257" i="3"/>
  <c r="AH1258" i="3"/>
  <c r="AH1259" i="3"/>
  <c r="AH1260" i="3"/>
  <c r="AH1261" i="3"/>
  <c r="AH1262" i="3"/>
  <c r="AH1263" i="3"/>
  <c r="AH1264" i="3"/>
  <c r="AH1265" i="3"/>
  <c r="AH1266" i="3"/>
  <c r="AH1267" i="3"/>
  <c r="AH1268" i="3"/>
  <c r="AH1269" i="3"/>
  <c r="AH1270" i="3"/>
  <c r="AH1271" i="3"/>
  <c r="AH1272" i="3"/>
  <c r="AH1273" i="3"/>
  <c r="AH1274" i="3"/>
  <c r="AH1275" i="3"/>
  <c r="AH1276" i="3"/>
  <c r="AH1277" i="3"/>
  <c r="AH1278" i="3"/>
  <c r="AH1279" i="3"/>
  <c r="AH1280" i="3"/>
  <c r="AH1281" i="3"/>
  <c r="AH1282" i="3"/>
  <c r="AH1283" i="3"/>
  <c r="AH1284" i="3"/>
  <c r="AH1285" i="3"/>
  <c r="AH1286" i="3"/>
  <c r="AH1287" i="3"/>
  <c r="AH1288" i="3"/>
  <c r="AH1289" i="3"/>
  <c r="AH1290" i="3"/>
  <c r="AH1291" i="3"/>
  <c r="AH1292" i="3"/>
  <c r="AH1293" i="3"/>
  <c r="AH1294" i="3"/>
  <c r="AH1295" i="3"/>
  <c r="AH1296" i="3"/>
  <c r="AH1297" i="3"/>
  <c r="AH1298" i="3"/>
  <c r="AH1299" i="3"/>
  <c r="AH1300" i="3"/>
  <c r="AH1301" i="3"/>
  <c r="AH1302" i="3"/>
  <c r="AH1303" i="3"/>
  <c r="AH1304" i="3"/>
  <c r="AH1305" i="3"/>
  <c r="AH1306" i="3"/>
  <c r="AH1307" i="3"/>
  <c r="AH1308" i="3"/>
  <c r="AH1309" i="3"/>
  <c r="AH1310" i="3"/>
  <c r="AH1311" i="3"/>
  <c r="AH1312" i="3"/>
  <c r="AH1313" i="3"/>
  <c r="AH1314" i="3"/>
  <c r="AH1315" i="3"/>
  <c r="AH1316" i="3"/>
  <c r="AH1317" i="3"/>
  <c r="AH1318" i="3"/>
  <c r="AH1319" i="3"/>
  <c r="AH1320" i="3"/>
  <c r="AH1321" i="3"/>
  <c r="AH1322" i="3"/>
  <c r="AH1323" i="3"/>
  <c r="AH1324" i="3"/>
  <c r="AH1325" i="3"/>
  <c r="AH1326" i="3"/>
  <c r="AH1327" i="3"/>
  <c r="AH1328" i="3"/>
  <c r="AH1329" i="3"/>
  <c r="AH1330" i="3"/>
  <c r="AH1331" i="3"/>
  <c r="AH1332" i="3"/>
  <c r="AH1333" i="3"/>
  <c r="AH1334" i="3"/>
  <c r="AH1335" i="3"/>
  <c r="AH1336" i="3"/>
  <c r="AH1337" i="3"/>
  <c r="AH1338" i="3"/>
  <c r="AH1339" i="3"/>
  <c r="AH1340" i="3"/>
  <c r="AH1341" i="3"/>
  <c r="AH1342" i="3"/>
  <c r="AH1343" i="3"/>
  <c r="AH1344" i="3"/>
  <c r="AH1345" i="3"/>
  <c r="AH1346" i="3"/>
  <c r="AH1347" i="3"/>
  <c r="AH1348" i="3"/>
  <c r="AH1349" i="3"/>
  <c r="AH1350" i="3"/>
  <c r="AH1351" i="3"/>
  <c r="AH1352" i="3"/>
  <c r="AH1353" i="3"/>
  <c r="AH1354" i="3"/>
  <c r="AH1355" i="3"/>
  <c r="AH1356" i="3"/>
  <c r="AH1357" i="3"/>
  <c r="AH1358" i="3"/>
  <c r="AH1359" i="3"/>
  <c r="AH1360" i="3"/>
  <c r="AH1361" i="3"/>
  <c r="AH1362" i="3"/>
  <c r="AH1363" i="3"/>
  <c r="AH1364" i="3"/>
  <c r="AH1365" i="3"/>
  <c r="AH1366" i="3"/>
  <c r="AH1367" i="3"/>
  <c r="AH1368" i="3"/>
  <c r="AH1369" i="3"/>
  <c r="AH1370" i="3"/>
  <c r="AH1371" i="3"/>
  <c r="AH1372" i="3"/>
  <c r="AH1373" i="3"/>
  <c r="AH1374" i="3"/>
  <c r="AH1375" i="3"/>
  <c r="AH1376" i="3"/>
  <c r="AH1377" i="3"/>
  <c r="AH1378" i="3"/>
  <c r="AH1379" i="3"/>
  <c r="AH1380" i="3"/>
  <c r="AH1381" i="3"/>
  <c r="AH1382" i="3"/>
  <c r="AH1383" i="3"/>
  <c r="AH1384" i="3"/>
  <c r="AH1385" i="3"/>
  <c r="AH1386" i="3"/>
  <c r="AH1387" i="3"/>
  <c r="AH1388" i="3"/>
  <c r="AH1389" i="3"/>
  <c r="AH1390" i="3"/>
  <c r="AH1391" i="3"/>
  <c r="AH1392" i="3"/>
  <c r="AH1393" i="3"/>
  <c r="AH1394" i="3"/>
  <c r="AH1395" i="3"/>
  <c r="AH1396" i="3"/>
  <c r="AH1397" i="3"/>
  <c r="AH1398" i="3"/>
  <c r="AH1399" i="3"/>
  <c r="AH1400" i="3"/>
  <c r="AH1401" i="3"/>
  <c r="AH1402" i="3"/>
  <c r="AH1403" i="3"/>
  <c r="AH1404" i="3"/>
  <c r="AH1405" i="3"/>
  <c r="AH1406" i="3"/>
  <c r="AH1407" i="3"/>
  <c r="AH1408" i="3"/>
  <c r="AH1409" i="3"/>
  <c r="AH1410" i="3"/>
  <c r="AH1411" i="3"/>
  <c r="AH1412" i="3"/>
  <c r="AH1413" i="3"/>
  <c r="AH1414" i="3"/>
  <c r="AH1415" i="3"/>
  <c r="AH1416" i="3"/>
  <c r="AH1417" i="3"/>
  <c r="AH1418" i="3"/>
  <c r="AH1419" i="3"/>
  <c r="AH1420" i="3"/>
  <c r="AH1421" i="3"/>
  <c r="AH1422" i="3"/>
  <c r="AH1423" i="3"/>
  <c r="AH1424" i="3"/>
  <c r="AH1425" i="3"/>
  <c r="AH1426" i="3"/>
  <c r="AH1427" i="3"/>
  <c r="AH1428" i="3"/>
  <c r="AH1429" i="3"/>
  <c r="AH1430" i="3"/>
  <c r="AH1431" i="3"/>
  <c r="AH1432" i="3"/>
  <c r="AH1433" i="3"/>
  <c r="AH1434" i="3"/>
  <c r="AH1435" i="3"/>
  <c r="AH1436" i="3"/>
  <c r="AH1437" i="3"/>
  <c r="AH1438" i="3"/>
  <c r="AH1439" i="3"/>
  <c r="AH1440" i="3"/>
  <c r="AH1441" i="3"/>
  <c r="AH1442" i="3"/>
  <c r="AH1443" i="3"/>
  <c r="AH1444" i="3"/>
  <c r="AH1445" i="3"/>
  <c r="AH1446" i="3"/>
  <c r="AH1447" i="3"/>
  <c r="AH1448" i="3"/>
  <c r="AH1449" i="3"/>
  <c r="AH1450" i="3"/>
  <c r="AH1451" i="3"/>
  <c r="AH1452" i="3"/>
  <c r="AH1453" i="3"/>
  <c r="AH1454" i="3"/>
  <c r="AH1455" i="3"/>
  <c r="AH1456" i="3"/>
  <c r="AH1457" i="3"/>
  <c r="AH1458" i="3"/>
  <c r="AH1459" i="3"/>
  <c r="AH1460" i="3"/>
  <c r="AH1461" i="3"/>
  <c r="AH1462" i="3"/>
  <c r="AH1463" i="3"/>
  <c r="AH1464" i="3"/>
  <c r="AH1465" i="3"/>
  <c r="AH1466" i="3"/>
  <c r="AH1467" i="3"/>
  <c r="AH1468" i="3"/>
  <c r="AH1469" i="3"/>
  <c r="AH1470" i="3"/>
  <c r="AH1471" i="3"/>
  <c r="AH1472" i="3"/>
  <c r="AH1473" i="3"/>
  <c r="AH1474" i="3"/>
  <c r="AH1475" i="3"/>
  <c r="AH1476" i="3"/>
  <c r="AH1477" i="3"/>
  <c r="AH1478" i="3"/>
  <c r="AH1479" i="3"/>
  <c r="AH1480" i="3"/>
  <c r="AH1481" i="3"/>
  <c r="AH1482" i="3"/>
  <c r="AH1483" i="3"/>
  <c r="AH1484" i="3"/>
  <c r="AH1485" i="3"/>
  <c r="AH1486" i="3"/>
  <c r="AH1487" i="3"/>
  <c r="AH1488" i="3"/>
  <c r="AH1489" i="3"/>
  <c r="AH1490" i="3"/>
  <c r="AH1491" i="3"/>
  <c r="AH1492" i="3"/>
  <c r="AH1493" i="3"/>
  <c r="AH1494" i="3"/>
  <c r="AH1495" i="3"/>
  <c r="AH1496" i="3"/>
  <c r="AH1497" i="3"/>
  <c r="AH1498" i="3"/>
  <c r="AH1499" i="3"/>
  <c r="AH1500" i="3"/>
  <c r="AH1501" i="3"/>
  <c r="AH1502" i="3"/>
  <c r="AH1503" i="3"/>
  <c r="AH1504" i="3"/>
  <c r="AH1505" i="3"/>
  <c r="AH1506" i="3"/>
  <c r="AH1507" i="3"/>
  <c r="AH1508" i="3"/>
  <c r="AH1509" i="3"/>
  <c r="AH1510" i="3"/>
  <c r="AH1511" i="3"/>
  <c r="AH1512" i="3"/>
  <c r="AH1513" i="3"/>
  <c r="AH1514" i="3"/>
  <c r="AH1515" i="3"/>
  <c r="AH1516" i="3"/>
  <c r="AH1517" i="3"/>
  <c r="AH1518" i="3"/>
  <c r="AH1519" i="3"/>
  <c r="AH1520" i="3"/>
  <c r="AH1521" i="3"/>
  <c r="AH1522" i="3"/>
  <c r="AH1523" i="3"/>
  <c r="AH1524" i="3"/>
  <c r="AH1525" i="3"/>
  <c r="AH1526" i="3"/>
  <c r="AH1527" i="3"/>
  <c r="AH1528" i="3"/>
  <c r="AH1529" i="3"/>
  <c r="AH1530" i="3"/>
  <c r="AH1531" i="3"/>
  <c r="AH1532" i="3"/>
  <c r="AH1533" i="3"/>
  <c r="AH1534" i="3"/>
  <c r="AH1535" i="3"/>
  <c r="AH1536" i="3"/>
  <c r="AH1537" i="3"/>
  <c r="AH1538" i="3"/>
  <c r="AH1539" i="3"/>
  <c r="AH1540" i="3"/>
  <c r="AH1541" i="3"/>
  <c r="AH1542" i="3"/>
  <c r="AH1543" i="3"/>
  <c r="AH1544" i="3"/>
  <c r="AH1545" i="3"/>
  <c r="AH1546" i="3"/>
  <c r="AH1547" i="3"/>
  <c r="AH1548" i="3"/>
  <c r="AH1549" i="3"/>
  <c r="AH1550" i="3"/>
  <c r="AH1551" i="3"/>
  <c r="AH1552" i="3"/>
  <c r="AH1553" i="3"/>
  <c r="AH1554" i="3"/>
  <c r="AH1555" i="3"/>
  <c r="AH1556" i="3"/>
  <c r="AH1557" i="3"/>
  <c r="AH1558" i="3"/>
  <c r="AH1559" i="3"/>
  <c r="AH1560" i="3"/>
  <c r="AH1561" i="3"/>
  <c r="AH1562" i="3"/>
  <c r="AH1563" i="3"/>
  <c r="AH1564" i="3"/>
  <c r="AH1565" i="3"/>
  <c r="AH1566" i="3"/>
  <c r="AH1567" i="3"/>
  <c r="AH1568" i="3"/>
  <c r="AH1569" i="3"/>
  <c r="AH1570" i="3"/>
  <c r="AH1571" i="3"/>
  <c r="AH1572" i="3"/>
  <c r="AH1573" i="3"/>
  <c r="AH1574" i="3"/>
  <c r="AH1575" i="3"/>
  <c r="AH1576" i="3"/>
  <c r="AH1577" i="3"/>
  <c r="AH1578" i="3"/>
  <c r="AH1579" i="3"/>
  <c r="AH1580" i="3"/>
  <c r="AH1581" i="3"/>
  <c r="AH1582" i="3"/>
  <c r="AH1583" i="3"/>
  <c r="AH1584" i="3"/>
  <c r="AH1585" i="3"/>
  <c r="AH1586" i="3"/>
  <c r="AH1587" i="3"/>
  <c r="AH1588" i="3"/>
  <c r="AH1589" i="3"/>
  <c r="AH1590" i="3"/>
  <c r="AH1591" i="3"/>
  <c r="AH1592" i="3"/>
  <c r="AH1593" i="3"/>
  <c r="AH1594" i="3"/>
  <c r="AH1595" i="3"/>
  <c r="AH1596" i="3"/>
  <c r="AH1597" i="3"/>
  <c r="AH1598" i="3"/>
  <c r="AH1599" i="3"/>
  <c r="AH1600" i="3"/>
  <c r="AH1601" i="3"/>
  <c r="AH1602" i="3"/>
  <c r="AH1603" i="3"/>
  <c r="AH1604" i="3"/>
  <c r="AH1605" i="3"/>
  <c r="AH1606" i="3"/>
  <c r="AH1607" i="3"/>
  <c r="AH1608" i="3"/>
  <c r="AH1609" i="3"/>
  <c r="AH1610" i="3"/>
  <c r="AH1611" i="3"/>
  <c r="AH1612" i="3"/>
  <c r="AH1613" i="3"/>
  <c r="AH1614" i="3"/>
  <c r="AH1615" i="3"/>
  <c r="AH1616" i="3"/>
  <c r="AH1617" i="3"/>
  <c r="AH1618" i="3"/>
  <c r="AH1619" i="3"/>
  <c r="AH1620" i="3"/>
  <c r="AH1621" i="3"/>
  <c r="AH1622" i="3"/>
  <c r="AH1623" i="3"/>
  <c r="AH1624" i="3"/>
  <c r="AH1625" i="3"/>
  <c r="AH1626" i="3"/>
  <c r="AH1627" i="3"/>
  <c r="AH1628" i="3"/>
  <c r="AH1629" i="3"/>
  <c r="AH1630" i="3"/>
  <c r="AH1631" i="3"/>
  <c r="AH1632" i="3"/>
  <c r="AH1633" i="3"/>
  <c r="AH1634" i="3"/>
  <c r="AH1635" i="3"/>
  <c r="AH1636" i="3"/>
  <c r="AH1637" i="3"/>
  <c r="AH1638" i="3"/>
  <c r="AH1639" i="3"/>
  <c r="AH1640" i="3"/>
  <c r="AH1641" i="3"/>
  <c r="AH1642" i="3"/>
  <c r="AH1643" i="3"/>
  <c r="AH1644" i="3"/>
  <c r="AH1645" i="3"/>
  <c r="AH1646" i="3"/>
  <c r="AH1647" i="3"/>
  <c r="AH1648" i="3"/>
  <c r="AH1649" i="3"/>
  <c r="AH1650" i="3"/>
  <c r="AH1651" i="3"/>
  <c r="AH1652" i="3"/>
  <c r="AH1653" i="3"/>
  <c r="AH1654" i="3"/>
  <c r="AH1655" i="3"/>
  <c r="AH1656" i="3"/>
  <c r="AH1657" i="3"/>
  <c r="AH1658" i="3"/>
  <c r="AH1659" i="3"/>
  <c r="AH1660" i="3"/>
  <c r="AH1661" i="3"/>
  <c r="AH1662" i="3"/>
  <c r="AH1663" i="3"/>
  <c r="AH1664" i="3"/>
  <c r="AH1665" i="3"/>
  <c r="AH1666" i="3"/>
  <c r="AH1667" i="3"/>
  <c r="AH1668" i="3"/>
  <c r="AH1669" i="3"/>
  <c r="AH1670" i="3"/>
  <c r="AH1671" i="3"/>
  <c r="AH1672" i="3"/>
  <c r="AH1673" i="3"/>
  <c r="AH1674" i="3"/>
  <c r="AH1675" i="3"/>
  <c r="AH1676" i="3"/>
  <c r="AH1677" i="3"/>
  <c r="AH1678" i="3"/>
  <c r="AH1679" i="3"/>
  <c r="AH1680" i="3"/>
  <c r="AH1681" i="3"/>
  <c r="AH1682" i="3"/>
  <c r="AH1683" i="3"/>
  <c r="AH1684" i="3"/>
  <c r="AH1685" i="3"/>
  <c r="AH1686" i="3"/>
  <c r="AH1687" i="3"/>
  <c r="AH1688" i="3"/>
  <c r="AH1689" i="3"/>
  <c r="AH1690" i="3"/>
  <c r="AH1691" i="3"/>
  <c r="AH1692" i="3"/>
  <c r="AH1693" i="3"/>
  <c r="AH1694" i="3"/>
  <c r="AH1695" i="3"/>
  <c r="AH1696" i="3"/>
  <c r="AH1697" i="3"/>
  <c r="AH1698" i="3"/>
  <c r="AH1699" i="3"/>
  <c r="AH1700" i="3"/>
  <c r="AH1701" i="3"/>
  <c r="AH1702" i="3"/>
  <c r="AH1703" i="3"/>
  <c r="AH1704" i="3"/>
  <c r="AH1705" i="3"/>
  <c r="AH1706" i="3"/>
  <c r="AH1707" i="3"/>
  <c r="AH1708" i="3"/>
  <c r="AH1709" i="3"/>
  <c r="AH1710" i="3"/>
  <c r="AH1711" i="3"/>
  <c r="AH1712" i="3"/>
  <c r="AH1713" i="3"/>
  <c r="AH1714" i="3"/>
  <c r="AH1715" i="3"/>
  <c r="AH1716" i="3"/>
  <c r="AH1717" i="3"/>
  <c r="AH1718" i="3"/>
  <c r="AH1719" i="3"/>
  <c r="AH1720" i="3"/>
  <c r="AH1721" i="3"/>
  <c r="AH1722" i="3"/>
  <c r="AH1723" i="3"/>
  <c r="AH1724" i="3"/>
  <c r="AH1725" i="3"/>
  <c r="AH1726" i="3"/>
  <c r="AH1727" i="3"/>
  <c r="AH1728" i="3"/>
  <c r="AH1729" i="3"/>
  <c r="AH1730" i="3"/>
  <c r="AH1731" i="3"/>
  <c r="AH1732" i="3"/>
  <c r="AH1733" i="3"/>
  <c r="AH1734" i="3"/>
  <c r="AH1735" i="3"/>
  <c r="AH1736" i="3"/>
  <c r="AH1737" i="3"/>
  <c r="AH1738" i="3"/>
  <c r="AH1739" i="3"/>
  <c r="AH1740" i="3"/>
  <c r="AH1741" i="3"/>
  <c r="AH1742" i="3"/>
  <c r="AH1743" i="3"/>
  <c r="AH1744" i="3"/>
  <c r="AH1745" i="3"/>
  <c r="AH1746" i="3"/>
  <c r="AH1747" i="3"/>
  <c r="AH1748" i="3"/>
  <c r="AH1749" i="3"/>
  <c r="AH1750" i="3"/>
  <c r="AH1751" i="3"/>
  <c r="AH1752" i="3"/>
  <c r="AH1753" i="3"/>
  <c r="AH1754" i="3"/>
  <c r="AH1755" i="3"/>
  <c r="AH1756" i="3"/>
  <c r="AH1757" i="3"/>
  <c r="AH1758" i="3"/>
  <c r="AH1759" i="3"/>
  <c r="AH1760" i="3"/>
  <c r="AH1761" i="3"/>
  <c r="AH1762" i="3"/>
  <c r="AH1763" i="3"/>
  <c r="AH1764" i="3"/>
  <c r="AH1765" i="3"/>
  <c r="AH1766" i="3"/>
  <c r="AH1767" i="3"/>
  <c r="AH1768" i="3"/>
  <c r="AH1769" i="3"/>
  <c r="AH1770" i="3"/>
  <c r="AH1771" i="3"/>
  <c r="AH1772" i="3"/>
  <c r="AH1773" i="3"/>
  <c r="AH1774" i="3"/>
  <c r="AH1775" i="3"/>
  <c r="AH1776" i="3"/>
  <c r="AH1777" i="3"/>
  <c r="AH1778" i="3"/>
  <c r="AH1779" i="3"/>
  <c r="AH1780" i="3"/>
  <c r="AH1781" i="3"/>
  <c r="AH1782" i="3"/>
  <c r="AH1783" i="3"/>
  <c r="AH1784" i="3"/>
  <c r="AH1785" i="3"/>
  <c r="AH1786" i="3"/>
  <c r="AH1787" i="3"/>
  <c r="AH1788" i="3"/>
  <c r="AH1789" i="3"/>
  <c r="AH1790" i="3"/>
  <c r="AH1791" i="3"/>
  <c r="AH1792" i="3"/>
  <c r="AH1793" i="3"/>
  <c r="AH1794" i="3"/>
  <c r="AH1795" i="3"/>
  <c r="AH1796" i="3"/>
  <c r="AH1797" i="3"/>
  <c r="AH1798" i="3"/>
  <c r="AH1799" i="3"/>
  <c r="AH1800" i="3"/>
  <c r="AH1801" i="3"/>
  <c r="AH1802" i="3"/>
  <c r="AH1803" i="3"/>
  <c r="AH1804" i="3"/>
  <c r="AH1805" i="3"/>
  <c r="AH1806" i="3"/>
  <c r="AH1807" i="3"/>
  <c r="AH1808" i="3"/>
  <c r="AH1809" i="3"/>
  <c r="AH1810" i="3"/>
  <c r="AH1811" i="3"/>
  <c r="AH1812" i="3"/>
  <c r="AH1813" i="3"/>
  <c r="AH1814" i="3"/>
  <c r="AH1815" i="3"/>
  <c r="AH1816" i="3"/>
  <c r="AH1817" i="3"/>
  <c r="AH1818" i="3"/>
  <c r="AH1819" i="3"/>
  <c r="AH1820" i="3"/>
  <c r="AH1821" i="3"/>
  <c r="AH1822" i="3"/>
  <c r="AH1823" i="3"/>
  <c r="AH1824" i="3"/>
  <c r="AH1825" i="3"/>
  <c r="AH1826" i="3"/>
  <c r="AH1827" i="3"/>
  <c r="AH1828" i="3"/>
  <c r="AH1829" i="3"/>
  <c r="AH1830" i="3"/>
  <c r="AH1831" i="3"/>
  <c r="AH1832" i="3"/>
  <c r="AH1833" i="3"/>
  <c r="AH1834" i="3"/>
  <c r="AH1835" i="3"/>
  <c r="AH1836" i="3"/>
  <c r="AH1837" i="3"/>
  <c r="AH1838" i="3"/>
  <c r="AH1839" i="3"/>
  <c r="AH1840" i="3"/>
  <c r="AH1841" i="3"/>
  <c r="AH1842" i="3"/>
  <c r="AH1843" i="3"/>
  <c r="AH1844" i="3"/>
  <c r="AH1845" i="3"/>
  <c r="AH1846" i="3"/>
  <c r="AH1847" i="3"/>
  <c r="AH1848" i="3"/>
  <c r="AH1849" i="3"/>
  <c r="AH1850" i="3"/>
  <c r="AH1851" i="3"/>
  <c r="AH1852" i="3"/>
  <c r="AH1853" i="3"/>
  <c r="AH1854" i="3"/>
  <c r="AH1855" i="3"/>
  <c r="AH1856" i="3"/>
  <c r="AH1857" i="3"/>
  <c r="AH1858" i="3"/>
  <c r="AH1859" i="3"/>
  <c r="AH1860" i="3"/>
  <c r="AH1861" i="3"/>
  <c r="AH1862" i="3"/>
  <c r="AH1863" i="3"/>
  <c r="AH1864" i="3"/>
  <c r="AH1865" i="3"/>
  <c r="AH1866" i="3"/>
  <c r="AH1867" i="3"/>
  <c r="AH1868" i="3"/>
  <c r="AH1869" i="3"/>
  <c r="AH1870" i="3"/>
  <c r="AH1871" i="3"/>
  <c r="AH1872" i="3"/>
  <c r="AH1873" i="3"/>
  <c r="AH1874" i="3"/>
  <c r="AH1875" i="3"/>
  <c r="AH1876" i="3"/>
  <c r="AH1877" i="3"/>
  <c r="AH1878" i="3"/>
  <c r="AH1879" i="3"/>
  <c r="AH1880" i="3"/>
  <c r="AH1881" i="3"/>
  <c r="AH1882" i="3"/>
  <c r="AH1883" i="3"/>
  <c r="AH1884" i="3"/>
  <c r="AH1885" i="3"/>
  <c r="AH1886" i="3"/>
  <c r="AH1887" i="3"/>
  <c r="AH1888" i="3"/>
  <c r="AH1889" i="3"/>
  <c r="AH1890" i="3"/>
  <c r="AH1891" i="3"/>
  <c r="AH1892" i="3"/>
  <c r="AH1893" i="3"/>
  <c r="AH1894" i="3"/>
  <c r="AH1895" i="3"/>
  <c r="AH1896" i="3"/>
  <c r="AH1897" i="3"/>
  <c r="AH1898" i="3"/>
  <c r="AH1899" i="3"/>
  <c r="AH1900" i="3"/>
  <c r="AH1901" i="3"/>
  <c r="AH1902" i="3"/>
  <c r="AH1903" i="3"/>
  <c r="AH1904" i="3"/>
  <c r="AH1905" i="3"/>
  <c r="AH1906" i="3"/>
  <c r="AH1907" i="3"/>
  <c r="AH1908" i="3"/>
  <c r="AH1909" i="3"/>
  <c r="AH1910" i="3"/>
  <c r="AH1911" i="3"/>
  <c r="AH1912" i="3"/>
  <c r="AH1913" i="3"/>
  <c r="AH1914" i="3"/>
  <c r="AH1915" i="3"/>
  <c r="AH1916" i="3"/>
  <c r="AH1917" i="3"/>
  <c r="AH1918" i="3"/>
  <c r="AH1919" i="3"/>
  <c r="AH1920" i="3"/>
  <c r="AH1921" i="3"/>
  <c r="AH1922" i="3"/>
  <c r="AH1923" i="3"/>
  <c r="AH1924" i="3"/>
  <c r="AH1925" i="3"/>
  <c r="AH1926" i="3"/>
  <c r="AH1927" i="3"/>
  <c r="AH1928" i="3"/>
  <c r="AH1929" i="3"/>
  <c r="AH1930" i="3"/>
  <c r="AH1931" i="3"/>
  <c r="AH1932" i="3"/>
  <c r="AH1933" i="3"/>
  <c r="AH1934" i="3"/>
  <c r="AH1935" i="3"/>
  <c r="AH1936" i="3"/>
  <c r="AH1937" i="3"/>
  <c r="AH1938" i="3"/>
  <c r="AH1939" i="3"/>
  <c r="AH1940" i="3"/>
  <c r="AH1941" i="3"/>
  <c r="AH1942" i="3"/>
  <c r="AH1943" i="3"/>
  <c r="AH1944" i="3"/>
  <c r="AH1945" i="3"/>
  <c r="AH1946" i="3"/>
  <c r="AH1947" i="3"/>
  <c r="AH1948" i="3"/>
  <c r="AH1949" i="3"/>
  <c r="AH1950" i="3"/>
  <c r="AH1951" i="3"/>
  <c r="AH1952" i="3"/>
  <c r="AH1953" i="3"/>
  <c r="AH1954" i="3"/>
  <c r="AH1955" i="3"/>
  <c r="AH1956" i="3"/>
  <c r="AH1957" i="3"/>
  <c r="AH1958" i="3"/>
  <c r="AH1959" i="3"/>
  <c r="AH1960" i="3"/>
  <c r="AH1961" i="3"/>
  <c r="AH1962" i="3"/>
  <c r="AH1963" i="3"/>
  <c r="AH1964" i="3"/>
  <c r="AH1965" i="3"/>
  <c r="AH1966" i="3"/>
  <c r="AH1967" i="3"/>
  <c r="AH1968" i="3"/>
  <c r="AH1969" i="3"/>
  <c r="AH1970" i="3"/>
  <c r="AH1971" i="3"/>
  <c r="AH1972" i="3"/>
  <c r="AH1973" i="3"/>
  <c r="AH1974" i="3"/>
  <c r="AH1975" i="3"/>
  <c r="AH1976" i="3"/>
  <c r="AH1977" i="3"/>
  <c r="AH1978" i="3"/>
  <c r="AH1979" i="3"/>
  <c r="AH1980" i="3"/>
  <c r="AH1981" i="3"/>
  <c r="AH1982" i="3"/>
  <c r="AH1983" i="3"/>
  <c r="AH1984" i="3"/>
  <c r="AH1985" i="3"/>
  <c r="AH1986" i="3"/>
  <c r="AH1987" i="3"/>
  <c r="AH1988" i="3"/>
  <c r="AH1989" i="3"/>
  <c r="AH1990" i="3"/>
  <c r="AH1991" i="3"/>
  <c r="AH1992" i="3"/>
  <c r="AH1993" i="3"/>
  <c r="AH1994" i="3"/>
  <c r="AH1995" i="3"/>
  <c r="AH1996" i="3"/>
  <c r="AH1997" i="3"/>
  <c r="AH1998" i="3"/>
  <c r="AH1999" i="3"/>
  <c r="AH2000" i="3"/>
  <c r="AH2001" i="3"/>
  <c r="AH2002" i="3"/>
  <c r="AH2003" i="3"/>
  <c r="AH2004" i="3"/>
  <c r="AH2005" i="3"/>
  <c r="AH2006" i="3"/>
  <c r="AH2007" i="3"/>
  <c r="AH2008" i="3"/>
  <c r="AH2009" i="3"/>
  <c r="AH2010" i="3"/>
  <c r="AH2011" i="3"/>
  <c r="AH2012" i="3"/>
  <c r="AH2013" i="3"/>
  <c r="AH2014" i="3"/>
  <c r="AH2015" i="3"/>
  <c r="AH2016" i="3"/>
  <c r="AH2017" i="3"/>
  <c r="AH2018" i="3"/>
  <c r="AH2019" i="3"/>
  <c r="AH2020" i="3"/>
  <c r="AH2021" i="3"/>
  <c r="AH2022" i="3"/>
  <c r="AH2023" i="3"/>
  <c r="AH2024" i="3"/>
  <c r="AH2025" i="3"/>
  <c r="AH2026" i="3"/>
  <c r="AH2027" i="3"/>
  <c r="AH2028" i="3"/>
  <c r="AH2029" i="3"/>
  <c r="AH2030" i="3"/>
  <c r="AH2031" i="3"/>
  <c r="AH2032" i="3"/>
  <c r="AH2033" i="3"/>
  <c r="AH2034" i="3"/>
  <c r="AH2035" i="3"/>
  <c r="AH2036" i="3"/>
  <c r="AH2037" i="3"/>
  <c r="AH2038" i="3"/>
  <c r="AH2039" i="3"/>
  <c r="AH2040" i="3"/>
  <c r="AH2041" i="3"/>
  <c r="AH2042" i="3"/>
  <c r="AH2043" i="3"/>
  <c r="AH2044" i="3"/>
  <c r="AH2045" i="3"/>
  <c r="AH2046" i="3"/>
  <c r="AH2047" i="3"/>
  <c r="AH2048" i="3"/>
  <c r="AH2049" i="3"/>
  <c r="AH2050" i="3"/>
  <c r="AH2051" i="3"/>
  <c r="AH2052" i="3"/>
  <c r="AH2053" i="3"/>
  <c r="AH2054" i="3"/>
  <c r="AH2055" i="3"/>
  <c r="AH2056" i="3"/>
  <c r="AH2057" i="3"/>
  <c r="AH2058" i="3"/>
  <c r="AH2059" i="3"/>
  <c r="AH2060" i="3"/>
  <c r="AH2061" i="3"/>
  <c r="AH2062" i="3"/>
  <c r="AH2063" i="3"/>
  <c r="AH2064" i="3"/>
  <c r="AH2065" i="3"/>
  <c r="AH2066" i="3"/>
  <c r="AH2067" i="3"/>
  <c r="AH2068" i="3"/>
  <c r="AH2069" i="3"/>
  <c r="AH2070" i="3"/>
  <c r="AH2071" i="3"/>
  <c r="AH2072" i="3"/>
  <c r="AH2073" i="3"/>
  <c r="AH2074" i="3"/>
  <c r="AH2075" i="3"/>
  <c r="AH2076" i="3"/>
  <c r="AH2077" i="3"/>
  <c r="AH2078" i="3"/>
  <c r="AH2079" i="3"/>
  <c r="AH2080" i="3"/>
  <c r="AH2081" i="3"/>
  <c r="AH2082" i="3"/>
  <c r="AH2083" i="3"/>
  <c r="AH2084" i="3"/>
  <c r="AH2085" i="3"/>
  <c r="AH2086" i="3"/>
  <c r="AH2087" i="3"/>
  <c r="AH2088" i="3"/>
  <c r="AH2089" i="3"/>
  <c r="AH2090" i="3"/>
  <c r="AH2091" i="3"/>
  <c r="AH2092" i="3"/>
  <c r="AH2093" i="3"/>
  <c r="AH2094" i="3"/>
  <c r="AH2095" i="3"/>
  <c r="AH2096" i="3"/>
  <c r="AH2097" i="3"/>
  <c r="AH2098" i="3"/>
  <c r="AH2099" i="3"/>
  <c r="AH2100" i="3"/>
  <c r="AH2101" i="3"/>
  <c r="AH2102" i="3"/>
  <c r="AH2103" i="3"/>
  <c r="AH2104" i="3"/>
  <c r="AH2105" i="3"/>
  <c r="AH2106" i="3"/>
  <c r="AH2107" i="3"/>
  <c r="AH2108" i="3"/>
  <c r="AH2109" i="3"/>
  <c r="AH2110" i="3"/>
  <c r="AH2111" i="3"/>
  <c r="AH2112" i="3"/>
  <c r="AH2113" i="3"/>
  <c r="AH2114" i="3"/>
  <c r="AH2115" i="3"/>
  <c r="AH2116" i="3"/>
  <c r="AH2117" i="3"/>
  <c r="AH2118" i="3"/>
  <c r="AH2119" i="3"/>
  <c r="AH2120" i="3"/>
  <c r="AH2121" i="3"/>
  <c r="AH2122" i="3"/>
  <c r="AH2123" i="3"/>
  <c r="AH2124" i="3"/>
  <c r="AH2125" i="3"/>
  <c r="AH2126" i="3"/>
  <c r="AH2127" i="3"/>
  <c r="AH2128" i="3"/>
  <c r="AH2129" i="3"/>
  <c r="AH2130" i="3"/>
  <c r="AH2131" i="3"/>
  <c r="AH2132" i="3"/>
  <c r="AH2133" i="3"/>
  <c r="AH2134" i="3"/>
  <c r="AH2135" i="3"/>
  <c r="AH2136" i="3"/>
  <c r="AH2137" i="3"/>
  <c r="AH2138" i="3"/>
  <c r="AH2139" i="3"/>
  <c r="AH2140" i="3"/>
  <c r="AH2141" i="3"/>
  <c r="AH2142" i="3"/>
  <c r="AH2143" i="3"/>
  <c r="AH2144" i="3"/>
  <c r="AH2145" i="3"/>
  <c r="AH2146" i="3"/>
  <c r="AH2147" i="3"/>
  <c r="AH2148" i="3"/>
  <c r="AH2149" i="3"/>
  <c r="AH2150" i="3"/>
  <c r="AH2151" i="3"/>
  <c r="AH2152" i="3"/>
  <c r="AH2153" i="3"/>
  <c r="AH2154" i="3"/>
  <c r="AH2155" i="3"/>
  <c r="AH2156" i="3"/>
  <c r="AH2157" i="3"/>
  <c r="AH2158" i="3"/>
  <c r="AH2159" i="3"/>
  <c r="AH2160" i="3"/>
  <c r="AH2161" i="3"/>
  <c r="AH2162" i="3"/>
  <c r="AH2163" i="3"/>
  <c r="AH2164" i="3"/>
  <c r="AH2165" i="3"/>
  <c r="AH2166" i="3"/>
  <c r="AH2167" i="3"/>
  <c r="AH2168" i="3"/>
  <c r="AH2169" i="3"/>
  <c r="AH2170" i="3"/>
  <c r="AH2171" i="3"/>
  <c r="AH2172" i="3"/>
  <c r="AH2173" i="3"/>
  <c r="AH2174" i="3"/>
  <c r="AH2175" i="3"/>
  <c r="AH2176" i="3"/>
  <c r="AH2177" i="3"/>
  <c r="AH2178" i="3"/>
  <c r="AH2179" i="3"/>
  <c r="AH2180" i="3"/>
  <c r="AH2181" i="3"/>
  <c r="AH2182" i="3"/>
  <c r="AH2183" i="3"/>
  <c r="AH2184" i="3"/>
  <c r="AH2185" i="3"/>
  <c r="AH2186" i="3"/>
  <c r="AH2187" i="3"/>
  <c r="AH2188" i="3"/>
  <c r="AH2189" i="3"/>
  <c r="AH2190" i="3"/>
  <c r="AH2191" i="3"/>
  <c r="AH2192" i="3"/>
  <c r="AH2193" i="3"/>
  <c r="AH2194" i="3"/>
  <c r="AH2195" i="3"/>
  <c r="AH2196" i="3"/>
  <c r="AH2197" i="3"/>
  <c r="AH2198" i="3"/>
  <c r="AH2199" i="3"/>
  <c r="AH2200" i="3"/>
  <c r="AH2201" i="3"/>
  <c r="AH2202" i="3"/>
  <c r="AH2203" i="3"/>
  <c r="AH2204" i="3"/>
  <c r="AH2205" i="3"/>
  <c r="AH2206" i="3"/>
  <c r="AH2207" i="3"/>
  <c r="AH2208" i="3"/>
  <c r="AH2209" i="3"/>
  <c r="AH2210" i="3"/>
  <c r="AH2211" i="3"/>
  <c r="AH2212" i="3"/>
  <c r="AH2213" i="3"/>
  <c r="AH2214" i="3"/>
  <c r="AH2215" i="3"/>
  <c r="AH2216" i="3"/>
  <c r="AH2217" i="3"/>
  <c r="AH2218" i="3"/>
  <c r="AH2219" i="3"/>
  <c r="AH2220" i="3"/>
  <c r="AH2221" i="3"/>
  <c r="AH2222" i="3"/>
  <c r="AH2223" i="3"/>
  <c r="AH2224" i="3"/>
  <c r="AH2225" i="3"/>
  <c r="AH2226" i="3"/>
  <c r="AH2227" i="3"/>
  <c r="AH2228" i="3"/>
  <c r="AH2229" i="3"/>
  <c r="AH2230" i="3"/>
  <c r="AH2231" i="3"/>
  <c r="AH2232" i="3"/>
  <c r="AH2233" i="3"/>
  <c r="AH2234" i="3"/>
  <c r="AH2235" i="3"/>
  <c r="AH2236" i="3"/>
  <c r="AH2237" i="3"/>
  <c r="AH2238" i="3"/>
  <c r="AH2239" i="3"/>
  <c r="AH2240" i="3"/>
  <c r="AH2241" i="3"/>
  <c r="AH2242" i="3"/>
  <c r="AH2243" i="3"/>
  <c r="AH2244" i="3"/>
  <c r="AH2245" i="3"/>
  <c r="AH2246" i="3"/>
  <c r="AH2247" i="3"/>
  <c r="AH2248" i="3"/>
  <c r="AH2249" i="3"/>
  <c r="AH2250" i="3"/>
  <c r="AH2251" i="3"/>
  <c r="AH2252" i="3"/>
  <c r="AH2253" i="3"/>
  <c r="AH2254" i="3"/>
  <c r="AH2255" i="3"/>
  <c r="AH2256" i="3"/>
  <c r="AH2257" i="3"/>
  <c r="AH2258" i="3"/>
  <c r="AH2259" i="3"/>
  <c r="AH2260" i="3"/>
  <c r="AH2261" i="3"/>
  <c r="AH2262" i="3"/>
  <c r="AH2263" i="3"/>
  <c r="AH2264" i="3"/>
  <c r="AH2265" i="3"/>
  <c r="AH2266" i="3"/>
  <c r="AH2267" i="3"/>
  <c r="AH2268" i="3"/>
  <c r="AH2269" i="3"/>
  <c r="AH2270" i="3"/>
  <c r="AH2271" i="3"/>
  <c r="AH2272" i="3"/>
  <c r="AH2273" i="3"/>
  <c r="AH2274" i="3"/>
  <c r="AH2275" i="3"/>
  <c r="AH2276" i="3"/>
  <c r="AH2277" i="3"/>
  <c r="AH2278" i="3"/>
  <c r="AH2279" i="3"/>
  <c r="AH2280" i="3"/>
  <c r="AH2281" i="3"/>
  <c r="AH2282" i="3"/>
  <c r="AH2283" i="3"/>
  <c r="AH2284" i="3"/>
  <c r="AH2285" i="3"/>
  <c r="AH2286" i="3"/>
  <c r="AH2287" i="3"/>
  <c r="AH2288" i="3"/>
  <c r="AH2289" i="3"/>
  <c r="AH2290" i="3"/>
  <c r="AH2291" i="3"/>
  <c r="AH2292" i="3"/>
  <c r="AH2293" i="3"/>
  <c r="AH2294" i="3"/>
  <c r="AH2295" i="3"/>
  <c r="AH2296" i="3"/>
  <c r="AH2297" i="3"/>
  <c r="AH2298" i="3"/>
  <c r="AH2299" i="3"/>
  <c r="AH2300" i="3"/>
  <c r="AH2301" i="3"/>
  <c r="AH2302" i="3"/>
  <c r="AH2303" i="3"/>
  <c r="AH2304" i="3"/>
  <c r="AH2305" i="3"/>
  <c r="AH2306" i="3"/>
  <c r="AH2307" i="3"/>
  <c r="AH2308" i="3"/>
  <c r="AH2309" i="3"/>
  <c r="AH2310" i="3"/>
  <c r="AH2311" i="3"/>
  <c r="AH2312" i="3"/>
  <c r="AH2313" i="3"/>
  <c r="AH2314" i="3"/>
  <c r="AH2315" i="3"/>
  <c r="AH2316" i="3"/>
  <c r="AH2317" i="3"/>
  <c r="AH2318" i="3"/>
  <c r="AH2319" i="3"/>
  <c r="AH2320" i="3"/>
  <c r="AH2321" i="3"/>
  <c r="AH2322" i="3"/>
  <c r="AH2323" i="3"/>
  <c r="AH2324" i="3"/>
  <c r="AH2325" i="3"/>
  <c r="AH2326" i="3"/>
  <c r="AH2327" i="3"/>
  <c r="AH2328" i="3"/>
  <c r="AH2329" i="3"/>
  <c r="AH2330" i="3"/>
  <c r="AH2331" i="3"/>
  <c r="AH2332" i="3"/>
  <c r="AH2333" i="3"/>
  <c r="AH2334" i="3"/>
  <c r="AH2335" i="3"/>
  <c r="AH2336" i="3"/>
  <c r="AH2337" i="3"/>
  <c r="AH2338" i="3"/>
  <c r="AH2339" i="3"/>
  <c r="AH2340" i="3"/>
  <c r="AH2341" i="3"/>
  <c r="AH2342" i="3"/>
  <c r="AH2343" i="3"/>
  <c r="AH2344" i="3"/>
  <c r="AH2345" i="3"/>
  <c r="AH2346" i="3"/>
  <c r="AH2347" i="3"/>
  <c r="AH2348" i="3"/>
  <c r="AH2349" i="3"/>
  <c r="AH2350" i="3"/>
  <c r="AH2351" i="3"/>
  <c r="AH2352" i="3"/>
  <c r="AH2353" i="3"/>
  <c r="AH2354" i="3"/>
  <c r="AH2355" i="3"/>
  <c r="AH2356" i="3"/>
  <c r="AH2357" i="3"/>
  <c r="AH2358" i="3"/>
  <c r="AH2359" i="3"/>
  <c r="AH2360" i="3"/>
  <c r="AH2361" i="3"/>
  <c r="AH2362" i="3"/>
  <c r="AH2363" i="3"/>
  <c r="AH2364" i="3"/>
  <c r="AH2365" i="3"/>
  <c r="AH2366" i="3"/>
  <c r="AH2367" i="3"/>
  <c r="AH2368" i="3"/>
  <c r="AH2369" i="3"/>
  <c r="AH2370" i="3"/>
  <c r="AH2371" i="3"/>
  <c r="AH2372" i="3"/>
  <c r="AH2373" i="3"/>
  <c r="AH2374" i="3"/>
  <c r="AH2375" i="3"/>
  <c r="AH2376" i="3"/>
  <c r="AH2377" i="3"/>
  <c r="AH2378" i="3"/>
  <c r="AH2379" i="3"/>
  <c r="AH2380" i="3"/>
  <c r="AH2381" i="3"/>
  <c r="AH2382" i="3"/>
  <c r="AH2383" i="3"/>
  <c r="AH2384" i="3"/>
  <c r="AH2385" i="3"/>
  <c r="AH2386" i="3"/>
  <c r="AH2387" i="3"/>
  <c r="AH2388" i="3"/>
  <c r="AH2389" i="3"/>
  <c r="AH2390" i="3"/>
  <c r="AH2391" i="3"/>
  <c r="AH2392" i="3"/>
  <c r="AH2393" i="3"/>
  <c r="AH2394" i="3"/>
  <c r="AH2395" i="3"/>
  <c r="AH2396" i="3"/>
  <c r="AH2397" i="3"/>
  <c r="AH2398" i="3"/>
  <c r="AH2399" i="3"/>
  <c r="AH2400" i="3"/>
  <c r="AH2401" i="3"/>
  <c r="AH2402" i="3"/>
  <c r="AH2403" i="3"/>
  <c r="AH2404" i="3"/>
  <c r="AH2405" i="3"/>
  <c r="AH2406" i="3"/>
  <c r="AH2407" i="3"/>
  <c r="AH2408" i="3"/>
  <c r="AH2409" i="3"/>
  <c r="AH2410" i="3"/>
  <c r="AH2411" i="3"/>
  <c r="AH2412" i="3"/>
  <c r="AH2413" i="3"/>
  <c r="AH2414" i="3"/>
  <c r="AH2415" i="3"/>
  <c r="AH2416" i="3"/>
  <c r="AH2417" i="3"/>
  <c r="AH2418" i="3"/>
  <c r="AH2419" i="3"/>
  <c r="AH2420" i="3"/>
  <c r="AH2421" i="3"/>
  <c r="AH2422" i="3"/>
  <c r="AH2423" i="3"/>
  <c r="AH2424" i="3"/>
  <c r="AH2425" i="3"/>
  <c r="AH2426" i="3"/>
  <c r="AH2427" i="3"/>
  <c r="AH2428" i="3"/>
  <c r="AH2429" i="3"/>
  <c r="AH2430" i="3"/>
  <c r="AH2431" i="3"/>
  <c r="AH2432" i="3"/>
  <c r="AH2433" i="3"/>
  <c r="AH2434" i="3"/>
  <c r="AH2435" i="3"/>
  <c r="AH2436" i="3"/>
  <c r="AH2437" i="3"/>
  <c r="AH2438" i="3"/>
  <c r="AH2439" i="3"/>
  <c r="AH2440" i="3"/>
  <c r="AH2441" i="3"/>
  <c r="AH2442" i="3"/>
  <c r="AH2443" i="3"/>
  <c r="AH2444" i="3"/>
  <c r="AH2445" i="3"/>
  <c r="AH2446" i="3"/>
  <c r="AH2447" i="3"/>
  <c r="AH2448" i="3"/>
  <c r="AH2449" i="3"/>
  <c r="AH2450" i="3"/>
  <c r="AH2451" i="3"/>
  <c r="AH2452" i="3"/>
  <c r="AH2453" i="3"/>
  <c r="AH2454" i="3"/>
  <c r="AH2455" i="3"/>
  <c r="AH2456" i="3"/>
  <c r="AH2457" i="3"/>
  <c r="AH2458" i="3"/>
  <c r="AH2459" i="3"/>
  <c r="AH2460" i="3"/>
  <c r="AH2461" i="3"/>
  <c r="AH2462" i="3"/>
  <c r="AH2463" i="3"/>
  <c r="AH2464" i="3"/>
  <c r="AH2465" i="3"/>
  <c r="AH2466" i="3"/>
  <c r="AH2467" i="3"/>
  <c r="AH2468" i="3"/>
  <c r="AH2469" i="3"/>
  <c r="AH2470" i="3"/>
  <c r="AH2471" i="3"/>
  <c r="AH2472" i="3"/>
  <c r="AH2473" i="3"/>
  <c r="AH2474" i="3"/>
  <c r="AH2475" i="3"/>
  <c r="AH2476" i="3"/>
  <c r="AH2477" i="3"/>
  <c r="AH2478" i="3"/>
  <c r="AH2479" i="3"/>
  <c r="AH2480" i="3"/>
  <c r="AH2481" i="3"/>
  <c r="AH2482" i="3"/>
  <c r="AH2483" i="3"/>
  <c r="AH2484" i="3"/>
  <c r="AH2485" i="3"/>
  <c r="AH2486" i="3"/>
  <c r="AH2487" i="3"/>
  <c r="AH2488" i="3"/>
  <c r="AH2489" i="3"/>
  <c r="AH2490" i="3"/>
  <c r="AH2491" i="3"/>
  <c r="AH2492" i="3"/>
  <c r="AH2493" i="3"/>
  <c r="AH2494" i="3"/>
  <c r="AH2495" i="3"/>
  <c r="AH2496" i="3"/>
  <c r="AH2497" i="3"/>
  <c r="AH2498" i="3"/>
  <c r="AH2499" i="3"/>
  <c r="AH2500" i="3"/>
  <c r="AH2501" i="3"/>
  <c r="AH2502" i="3"/>
  <c r="AH2503" i="3"/>
  <c r="AH2504" i="3"/>
  <c r="AH2505" i="3"/>
  <c r="AH2506" i="3"/>
  <c r="AH2507" i="3"/>
  <c r="AH2508" i="3"/>
  <c r="AH2509" i="3"/>
  <c r="AH2510" i="3"/>
  <c r="AH2511" i="3"/>
  <c r="AH2512" i="3"/>
  <c r="AH2513" i="3"/>
  <c r="AH2514" i="3"/>
  <c r="AH2515" i="3"/>
  <c r="AH2516" i="3"/>
  <c r="AH2517" i="3"/>
  <c r="AH2518" i="3"/>
  <c r="AH2519" i="3"/>
  <c r="AH2520" i="3"/>
  <c r="AH2521" i="3"/>
  <c r="AH2522" i="3"/>
  <c r="AH2523" i="3"/>
  <c r="AH2524" i="3"/>
  <c r="AH2525" i="3"/>
  <c r="AH2526" i="3"/>
  <c r="AH2527" i="3"/>
  <c r="AH2528" i="3"/>
  <c r="AH2529" i="3"/>
  <c r="AH2530" i="3"/>
  <c r="AH2531" i="3"/>
  <c r="AH2532" i="3"/>
  <c r="AH2533" i="3"/>
  <c r="AH2534" i="3"/>
  <c r="AH2535" i="3"/>
  <c r="AH2536" i="3"/>
  <c r="AH2537" i="3"/>
  <c r="AH2538" i="3"/>
  <c r="AH2539" i="3"/>
  <c r="AH2540" i="3"/>
  <c r="AH2541" i="3"/>
  <c r="AH2542" i="3"/>
  <c r="AH2543" i="3"/>
  <c r="AH2544" i="3"/>
  <c r="AH2545" i="3"/>
  <c r="AH2546" i="3"/>
  <c r="AH2547" i="3"/>
  <c r="AH2548" i="3"/>
  <c r="AH2549" i="3"/>
  <c r="AH2550" i="3"/>
  <c r="AH2551" i="3"/>
  <c r="AH2552" i="3"/>
  <c r="AH2553" i="3"/>
  <c r="AH2554" i="3"/>
  <c r="AH2555" i="3"/>
  <c r="AH2556" i="3"/>
  <c r="AH2557" i="3"/>
  <c r="AH2558" i="3"/>
  <c r="AH2559" i="3"/>
  <c r="AH2560" i="3"/>
  <c r="AH2561" i="3"/>
  <c r="AH2562" i="3"/>
  <c r="AH2563" i="3"/>
  <c r="AH2564" i="3"/>
  <c r="AH2565" i="3"/>
  <c r="AH2566" i="3"/>
  <c r="AH2567" i="3"/>
  <c r="AH2568" i="3"/>
  <c r="AH2569" i="3"/>
  <c r="AH2570" i="3"/>
  <c r="AH2571" i="3"/>
  <c r="AH2572" i="3"/>
  <c r="AH2573" i="3"/>
  <c r="AH2574" i="3"/>
  <c r="AH2575" i="3"/>
  <c r="AH2576" i="3"/>
  <c r="AH2577" i="3"/>
  <c r="AH2578" i="3"/>
  <c r="AH2579" i="3"/>
  <c r="AH2580" i="3"/>
  <c r="AH2581" i="3"/>
  <c r="AH2582" i="3"/>
  <c r="AH2583" i="3"/>
  <c r="AH2584" i="3"/>
  <c r="AH2585" i="3"/>
  <c r="AH2586" i="3"/>
  <c r="AH2587" i="3"/>
  <c r="AH2588" i="3"/>
  <c r="AH2589" i="3"/>
  <c r="AH2590" i="3"/>
  <c r="AH2591" i="3"/>
  <c r="AH2592" i="3"/>
  <c r="AH2593" i="3"/>
  <c r="AH2594" i="3"/>
  <c r="AH2595" i="3"/>
  <c r="AH2596" i="3"/>
  <c r="AH2597" i="3"/>
  <c r="AH2598" i="3"/>
  <c r="AH2599" i="3"/>
  <c r="AH2600" i="3"/>
  <c r="AH2601" i="3"/>
  <c r="AH2602" i="3"/>
  <c r="AH2603" i="3"/>
  <c r="AH2604" i="3"/>
  <c r="AH2605" i="3"/>
  <c r="AH2606" i="3"/>
  <c r="AH2607" i="3"/>
  <c r="AH2608" i="3"/>
  <c r="AH2609" i="3"/>
  <c r="AH2610" i="3"/>
  <c r="AH2611" i="3"/>
  <c r="AH2612" i="3"/>
  <c r="AH2613" i="3"/>
  <c r="AH2614" i="3"/>
  <c r="AH2615" i="3"/>
  <c r="AH2616" i="3"/>
  <c r="AH2617" i="3"/>
  <c r="AH2618" i="3"/>
  <c r="AH2619" i="3"/>
  <c r="AH2620" i="3"/>
  <c r="AH2621" i="3"/>
  <c r="AH2622" i="3"/>
  <c r="AH2623" i="3"/>
  <c r="AH2624" i="3"/>
  <c r="AH2625" i="3"/>
  <c r="AH2626" i="3"/>
  <c r="AH2627" i="3"/>
  <c r="AH2628" i="3"/>
  <c r="AH2629" i="3"/>
  <c r="AH2630" i="3"/>
  <c r="AH2631" i="3"/>
  <c r="AH2632" i="3"/>
  <c r="AH2633" i="3"/>
  <c r="AH2634" i="3"/>
  <c r="AH2635" i="3"/>
  <c r="AH2636" i="3"/>
  <c r="AH2637" i="3"/>
  <c r="AH2638" i="3"/>
  <c r="AH2639" i="3"/>
  <c r="AH2640" i="3"/>
  <c r="AH2641" i="3"/>
  <c r="AH2642" i="3"/>
  <c r="AH2643" i="3"/>
  <c r="AH2644" i="3"/>
  <c r="AH2645" i="3"/>
  <c r="AH2646" i="3"/>
  <c r="AH2647" i="3"/>
  <c r="AH2648" i="3"/>
  <c r="AH2649" i="3"/>
  <c r="AH2650" i="3"/>
  <c r="AH2651" i="3"/>
  <c r="AH2652" i="3"/>
  <c r="AH2653" i="3"/>
  <c r="AH2654" i="3"/>
  <c r="AH2655" i="3"/>
  <c r="AH2656" i="3"/>
  <c r="AH2657" i="3"/>
  <c r="AH2658" i="3"/>
  <c r="AH2659" i="3"/>
  <c r="AH2660" i="3"/>
  <c r="AH2661" i="3"/>
  <c r="AH2662" i="3"/>
  <c r="AH2663" i="3"/>
  <c r="AH2664" i="3"/>
  <c r="AH2665" i="3"/>
  <c r="AH2666" i="3"/>
  <c r="AH2667" i="3"/>
  <c r="AH2668" i="3"/>
  <c r="AH2669" i="3"/>
  <c r="AH2670" i="3"/>
  <c r="AH2671" i="3"/>
  <c r="AH2672" i="3"/>
  <c r="AH2673" i="3"/>
  <c r="AH2674" i="3"/>
  <c r="AH2675" i="3"/>
  <c r="AH2676" i="3"/>
  <c r="AH2677" i="3"/>
  <c r="AH2678" i="3"/>
  <c r="AH2679" i="3"/>
  <c r="AH2680" i="3"/>
  <c r="AH2681" i="3"/>
  <c r="AH2682" i="3"/>
  <c r="AH2683" i="3"/>
  <c r="AH2684" i="3"/>
  <c r="AH2685" i="3"/>
  <c r="AH2686" i="3"/>
  <c r="AH2687" i="3"/>
  <c r="AH2688" i="3"/>
  <c r="AH2689" i="3"/>
  <c r="AH2690" i="3"/>
  <c r="AH2691" i="3"/>
  <c r="AH2692" i="3"/>
  <c r="AH2693" i="3"/>
  <c r="AH2694" i="3"/>
  <c r="AH2695" i="3"/>
  <c r="AH2696" i="3"/>
  <c r="AH2697" i="3"/>
  <c r="AH2698" i="3"/>
  <c r="AH2699" i="3"/>
  <c r="AH2700" i="3"/>
  <c r="AH2701" i="3"/>
  <c r="AH2702" i="3"/>
  <c r="AH2703" i="3"/>
  <c r="AH2704" i="3"/>
  <c r="AH2705" i="3"/>
  <c r="AH2706" i="3"/>
  <c r="AH2707" i="3"/>
  <c r="AH2708" i="3"/>
  <c r="AH2709" i="3"/>
  <c r="AH2710" i="3"/>
  <c r="AH2711" i="3"/>
  <c r="AH2712" i="3"/>
  <c r="AH2713" i="3"/>
  <c r="AH2714" i="3"/>
  <c r="AH2715" i="3"/>
  <c r="AH2716" i="3"/>
  <c r="AH2717" i="3"/>
  <c r="AH2718" i="3"/>
  <c r="AH2719" i="3"/>
  <c r="AH2720" i="3"/>
  <c r="AH2721" i="3"/>
  <c r="AH2722" i="3"/>
  <c r="AH2723" i="3"/>
  <c r="AH2724" i="3"/>
  <c r="AH2725" i="3"/>
  <c r="AH2726" i="3"/>
  <c r="AH2727" i="3"/>
  <c r="AH2728" i="3"/>
  <c r="AH2729" i="3"/>
  <c r="AH2730" i="3"/>
  <c r="AH2731" i="3"/>
  <c r="AH2732" i="3"/>
  <c r="AH2733" i="3"/>
  <c r="AH2734" i="3"/>
  <c r="AH2735" i="3"/>
  <c r="AH2736" i="3"/>
  <c r="AH2737" i="3"/>
  <c r="AH2738" i="3"/>
  <c r="AH2739" i="3"/>
  <c r="AH2740" i="3"/>
  <c r="AH2741" i="3"/>
  <c r="AH2742" i="3"/>
  <c r="AH2743" i="3"/>
  <c r="AH2744" i="3"/>
  <c r="AH2745" i="3"/>
  <c r="AH2746" i="3"/>
  <c r="AH2747" i="3"/>
  <c r="AH2748" i="3"/>
  <c r="AH2749" i="3"/>
  <c r="AH2750" i="3"/>
  <c r="AH2751" i="3"/>
  <c r="AH2752" i="3"/>
  <c r="AH2753" i="3"/>
  <c r="AH2754" i="3"/>
  <c r="AH2755" i="3"/>
  <c r="AH2756" i="3"/>
  <c r="AH2757" i="3"/>
  <c r="AH2758" i="3"/>
  <c r="AH2759" i="3"/>
  <c r="AH2760" i="3"/>
  <c r="AH2761" i="3"/>
  <c r="AH2762" i="3"/>
  <c r="AH2763" i="3"/>
  <c r="AH2764" i="3"/>
  <c r="AH2765" i="3"/>
  <c r="AH2766" i="3"/>
  <c r="AH2767" i="3"/>
  <c r="AH2768" i="3"/>
  <c r="AH2769" i="3"/>
  <c r="AH2770" i="3"/>
  <c r="AH2771" i="3"/>
  <c r="AH2772" i="3"/>
  <c r="AH2773" i="3"/>
  <c r="AH2774" i="3"/>
  <c r="AH2775" i="3"/>
  <c r="AH2776" i="3"/>
  <c r="AH2777" i="3"/>
  <c r="AH2778" i="3"/>
  <c r="AH2779" i="3"/>
  <c r="AH2780" i="3"/>
  <c r="AH2781" i="3"/>
  <c r="AH2782" i="3"/>
  <c r="AH2783" i="3"/>
  <c r="AH2784" i="3"/>
  <c r="AH2785" i="3"/>
  <c r="AH2786" i="3"/>
  <c r="AH2787" i="3"/>
  <c r="AH2788" i="3"/>
  <c r="AH2789" i="3"/>
  <c r="AH2790" i="3"/>
  <c r="AH2791" i="3"/>
  <c r="AH2792" i="3"/>
  <c r="AH2793" i="3"/>
  <c r="AH2794" i="3"/>
  <c r="AH2795" i="3"/>
  <c r="AH2796" i="3"/>
  <c r="AH2797" i="3"/>
  <c r="AH2798" i="3"/>
  <c r="AH2799" i="3"/>
  <c r="AH2800" i="3"/>
  <c r="AH2801" i="3"/>
  <c r="AH2802" i="3"/>
  <c r="AH2803" i="3"/>
  <c r="AH2804" i="3"/>
  <c r="AH2805" i="3"/>
  <c r="AH2806" i="3"/>
  <c r="AH2807" i="3"/>
  <c r="AH2808" i="3"/>
  <c r="AH2809" i="3"/>
  <c r="AH2810" i="3"/>
  <c r="AH2811" i="3"/>
  <c r="AH2812" i="3"/>
  <c r="AH2813" i="3"/>
  <c r="AH2814" i="3"/>
  <c r="AH2815" i="3"/>
  <c r="AH2816" i="3"/>
  <c r="AH2817" i="3"/>
  <c r="AH2818" i="3"/>
  <c r="AH2819" i="3"/>
  <c r="AH2820" i="3"/>
  <c r="AH2821" i="3"/>
  <c r="AH2822" i="3"/>
  <c r="AH2823" i="3"/>
  <c r="AH2824" i="3"/>
  <c r="AH2825" i="3"/>
  <c r="AH2826" i="3"/>
  <c r="AH2827" i="3"/>
  <c r="AH2828" i="3"/>
  <c r="AH2829" i="3"/>
  <c r="AH2830" i="3"/>
  <c r="AH2831" i="3"/>
  <c r="AH2832" i="3"/>
  <c r="AH2833" i="3"/>
  <c r="AH2834" i="3"/>
  <c r="AH2835" i="3"/>
  <c r="AH2836" i="3"/>
  <c r="AH2837" i="3"/>
  <c r="AH2838" i="3"/>
  <c r="AH2839" i="3"/>
  <c r="AH2840" i="3"/>
  <c r="AH2841" i="3"/>
  <c r="AH2842" i="3"/>
  <c r="AH2843" i="3"/>
  <c r="AH2844" i="3"/>
  <c r="AH2845" i="3"/>
  <c r="AH2846" i="3"/>
  <c r="AH2847" i="3"/>
  <c r="AH2848" i="3"/>
  <c r="AH2849" i="3"/>
  <c r="AH2850" i="3"/>
  <c r="AH2851" i="3"/>
  <c r="AH2852" i="3"/>
  <c r="AH2853" i="3"/>
  <c r="AH2854" i="3"/>
  <c r="AH2855" i="3"/>
  <c r="AH2856" i="3"/>
  <c r="AH2857" i="3"/>
  <c r="AH2858" i="3"/>
  <c r="AH2859" i="3"/>
  <c r="AH2860" i="3"/>
  <c r="AH2861" i="3"/>
  <c r="AH2862" i="3"/>
  <c r="AH2863" i="3"/>
  <c r="AH2864" i="3"/>
  <c r="AH2865" i="3"/>
  <c r="AH2866" i="3"/>
  <c r="AH2867" i="3"/>
  <c r="AH2868" i="3"/>
  <c r="AH2869" i="3"/>
  <c r="AH2870" i="3"/>
  <c r="AH2871" i="3"/>
  <c r="AH2872" i="3"/>
  <c r="AH2873" i="3"/>
  <c r="AH2874" i="3"/>
  <c r="AH2875" i="3"/>
  <c r="AH2876" i="3"/>
  <c r="AH2877" i="3"/>
  <c r="AH2878" i="3"/>
  <c r="AH2879" i="3"/>
  <c r="AH2880" i="3"/>
  <c r="AH2881" i="3"/>
  <c r="AH2882" i="3"/>
  <c r="AH2883" i="3"/>
  <c r="AH2884" i="3"/>
  <c r="AH2885" i="3"/>
  <c r="AH2886" i="3"/>
  <c r="AH2887" i="3"/>
  <c r="AH2888" i="3"/>
  <c r="AH2889" i="3"/>
  <c r="AH2890" i="3"/>
  <c r="AH2891" i="3"/>
  <c r="AH2892" i="3"/>
  <c r="AH2893" i="3"/>
  <c r="AH2894" i="3"/>
  <c r="AH2895" i="3"/>
  <c r="AH2896" i="3"/>
  <c r="AH2897" i="3"/>
  <c r="AH2898" i="3"/>
  <c r="AH2899" i="3"/>
  <c r="AH2900" i="3"/>
  <c r="AH2901" i="3"/>
  <c r="AH2902" i="3"/>
  <c r="AH2903" i="3"/>
  <c r="AH2904" i="3"/>
  <c r="AH2905" i="3"/>
  <c r="AH2906" i="3"/>
  <c r="AH2907" i="3"/>
  <c r="AH2908" i="3"/>
  <c r="AH2909" i="3"/>
  <c r="AH2910" i="3"/>
  <c r="AH2911" i="3"/>
  <c r="AH2912" i="3"/>
  <c r="AH2913" i="3"/>
  <c r="AH2914" i="3"/>
  <c r="AH2915" i="3"/>
  <c r="AH2916" i="3"/>
  <c r="AH2917" i="3"/>
  <c r="AH2918" i="3"/>
  <c r="AH2919" i="3"/>
  <c r="AH2920" i="3"/>
  <c r="AH2921" i="3"/>
  <c r="AH2922" i="3"/>
  <c r="AH2923" i="3"/>
  <c r="AH2924" i="3"/>
  <c r="AH2925" i="3"/>
  <c r="AH2926" i="3"/>
  <c r="AH2927" i="3"/>
  <c r="AH2928" i="3"/>
  <c r="AH2929" i="3"/>
  <c r="AH2930" i="3"/>
  <c r="AH2931" i="3"/>
  <c r="AH2932" i="3"/>
  <c r="AH2933" i="3"/>
  <c r="AH2934" i="3"/>
  <c r="AH2935" i="3"/>
  <c r="AH2936" i="3"/>
  <c r="AH2937" i="3"/>
  <c r="AH2938" i="3"/>
  <c r="AH2939" i="3"/>
  <c r="AH2940" i="3"/>
  <c r="AH2941" i="3"/>
  <c r="AH2942" i="3"/>
  <c r="AH2943" i="3"/>
  <c r="AH2944" i="3"/>
  <c r="AH2945" i="3"/>
  <c r="AH2946" i="3"/>
  <c r="AH2947" i="3"/>
  <c r="AH2948" i="3"/>
  <c r="AH2949" i="3"/>
  <c r="AH2950" i="3"/>
  <c r="AH2951" i="3"/>
  <c r="AH2952" i="3"/>
  <c r="AH2953" i="3"/>
  <c r="AH2954" i="3"/>
  <c r="AH2955" i="3"/>
  <c r="AH2956" i="3"/>
  <c r="AH2957" i="3"/>
  <c r="AH2958" i="3"/>
  <c r="AH2959" i="3"/>
  <c r="AH2960" i="3"/>
  <c r="AH2961" i="3"/>
  <c r="AH2962" i="3"/>
  <c r="AH2963" i="3"/>
  <c r="AH2964" i="3"/>
  <c r="AH2965" i="3"/>
  <c r="AH2966" i="3"/>
  <c r="AH2967" i="3"/>
  <c r="AH2968" i="3"/>
  <c r="AH2969" i="3"/>
  <c r="AH2970" i="3"/>
  <c r="AH2971" i="3"/>
  <c r="AH2972" i="3"/>
  <c r="AH2973" i="3"/>
  <c r="AH2974" i="3"/>
  <c r="AH2975" i="3"/>
  <c r="AH2976" i="3"/>
  <c r="AH2977" i="3"/>
  <c r="AH2978" i="3"/>
  <c r="AH2979" i="3"/>
  <c r="AH2980" i="3"/>
  <c r="AH2981" i="3"/>
  <c r="AH2982" i="3"/>
  <c r="AH2983" i="3"/>
  <c r="AH2984" i="3"/>
  <c r="AH2985" i="3"/>
  <c r="AH2986" i="3"/>
  <c r="AH2987" i="3"/>
  <c r="AH2988" i="3"/>
  <c r="AH2989" i="3"/>
  <c r="AH2990" i="3"/>
  <c r="AH2991" i="3"/>
  <c r="AH2992" i="3"/>
  <c r="AH2993" i="3"/>
  <c r="AH2994" i="3"/>
  <c r="AH2995" i="3"/>
  <c r="AH2996" i="3"/>
  <c r="AH2997" i="3"/>
  <c r="AH2998" i="3"/>
  <c r="AH2999" i="3"/>
  <c r="AH3000" i="3"/>
  <c r="AH3001" i="3"/>
  <c r="AH3002" i="3"/>
  <c r="AH3003" i="3"/>
  <c r="AH3004" i="3"/>
  <c r="AH3005" i="3"/>
  <c r="AH3006" i="3"/>
  <c r="AH3007" i="3"/>
  <c r="AH3008" i="3"/>
  <c r="AH3009" i="3"/>
  <c r="AH3010" i="3"/>
  <c r="AH3011" i="3"/>
  <c r="AH3012" i="3"/>
  <c r="AH3013" i="3"/>
  <c r="AH3014" i="3"/>
  <c r="AH3015" i="3"/>
  <c r="AH3016" i="3"/>
  <c r="AH3017" i="3"/>
  <c r="AH3018" i="3"/>
  <c r="AH3019" i="3"/>
  <c r="AH3020" i="3"/>
  <c r="AH3021" i="3"/>
  <c r="AH3022" i="3"/>
  <c r="AH3023" i="3"/>
  <c r="AH3024" i="3"/>
  <c r="AH3025" i="3"/>
  <c r="AH3026" i="3"/>
  <c r="AH3027" i="3"/>
  <c r="AH3028" i="3"/>
  <c r="AH3029" i="3"/>
  <c r="AH3030" i="3"/>
  <c r="AH3031" i="3"/>
  <c r="AH3032" i="3"/>
  <c r="AH3033" i="3"/>
  <c r="AH3034" i="3"/>
  <c r="AH3035" i="3"/>
  <c r="AH3036" i="3"/>
  <c r="AH3037" i="3"/>
  <c r="AH3038" i="3"/>
  <c r="AH3039" i="3"/>
  <c r="AH3040" i="3"/>
  <c r="AH3041" i="3"/>
  <c r="AH3042" i="3"/>
  <c r="AH3043" i="3"/>
  <c r="AH3044" i="3"/>
  <c r="AH3045" i="3"/>
  <c r="AH3046" i="3"/>
  <c r="AH3047" i="3"/>
  <c r="AH3048" i="3"/>
  <c r="AH3049" i="3"/>
  <c r="AH3050" i="3"/>
  <c r="AH3051" i="3"/>
  <c r="AH3052" i="3"/>
  <c r="AH3053" i="3"/>
  <c r="AH3054" i="3"/>
  <c r="AH3055" i="3"/>
  <c r="AH3056" i="3"/>
  <c r="AH3057" i="3"/>
  <c r="AH3058" i="3"/>
  <c r="AH3059" i="3"/>
  <c r="AH3060" i="3"/>
  <c r="AH3061" i="3"/>
  <c r="AH3062" i="3"/>
  <c r="AH3063" i="3"/>
  <c r="AH3064" i="3"/>
  <c r="AH3065" i="3"/>
  <c r="AH3066" i="3"/>
  <c r="AH3067" i="3"/>
  <c r="AH3068" i="3"/>
  <c r="AH3069" i="3"/>
  <c r="AH3070" i="3"/>
  <c r="AH3071" i="3"/>
  <c r="AH3072" i="3"/>
  <c r="AH3073" i="3"/>
  <c r="AH3074" i="3"/>
  <c r="AH3075" i="3"/>
  <c r="AH3076" i="3"/>
  <c r="AH3077" i="3"/>
  <c r="AH3078" i="3"/>
  <c r="AH3079" i="3"/>
  <c r="AH3080" i="3"/>
  <c r="AH3081" i="3"/>
  <c r="AH3082" i="3"/>
  <c r="AH3083" i="3"/>
  <c r="AH3084" i="3"/>
  <c r="AH3085" i="3"/>
  <c r="AH3086" i="3"/>
  <c r="AH3087" i="3"/>
  <c r="AH3088" i="3"/>
  <c r="AH3089" i="3"/>
  <c r="AH3090" i="3"/>
  <c r="AH3091" i="3"/>
  <c r="AH3092" i="3"/>
  <c r="AH3093" i="3"/>
  <c r="AH3094" i="3"/>
  <c r="AH3095" i="3"/>
  <c r="AH3096" i="3"/>
  <c r="AH3097" i="3"/>
  <c r="AH3098" i="3"/>
  <c r="AH3099" i="3"/>
  <c r="AH3100" i="3"/>
  <c r="AH3101" i="3"/>
  <c r="AH3102" i="3"/>
  <c r="AH3103" i="3"/>
  <c r="AH3104" i="3"/>
  <c r="AH3105" i="3"/>
  <c r="AH3106" i="3"/>
  <c r="AH3107" i="3"/>
  <c r="AH3108" i="3"/>
  <c r="AH3109" i="3"/>
  <c r="AH3110" i="3"/>
  <c r="AH3111" i="3"/>
  <c r="AH3112" i="3"/>
  <c r="AH3113" i="3"/>
  <c r="AH3114" i="3"/>
  <c r="AH3115" i="3"/>
  <c r="AH3116" i="3"/>
  <c r="AH3117" i="3"/>
  <c r="AH3118" i="3"/>
  <c r="AH3119" i="3"/>
  <c r="AH3120" i="3"/>
  <c r="AH3121" i="3"/>
  <c r="AH3122" i="3"/>
  <c r="AH3123" i="3"/>
  <c r="AH3124" i="3"/>
  <c r="AH3125" i="3"/>
  <c r="AH3126" i="3"/>
  <c r="AH3127" i="3"/>
  <c r="AH3128" i="3"/>
  <c r="AH3129" i="3"/>
  <c r="AH3130" i="3"/>
  <c r="AH3131" i="3"/>
  <c r="AH3132" i="3"/>
  <c r="AH3133" i="3"/>
  <c r="AH3134" i="3"/>
  <c r="AH3135" i="3"/>
  <c r="AH3136" i="3"/>
  <c r="AH3137" i="3"/>
  <c r="AH3138" i="3"/>
  <c r="AH3139" i="3"/>
  <c r="AH3140" i="3"/>
  <c r="AH3141" i="3"/>
  <c r="AH3142" i="3"/>
  <c r="AH3143" i="3"/>
  <c r="AH3144" i="3"/>
  <c r="AH3145" i="3"/>
  <c r="AH3146" i="3"/>
  <c r="AH3147" i="3"/>
  <c r="AH3148" i="3"/>
  <c r="AH3149" i="3"/>
  <c r="AH3150" i="3"/>
  <c r="AH3151" i="3"/>
  <c r="AH3152" i="3"/>
  <c r="AH3153" i="3"/>
  <c r="AH3154" i="3"/>
  <c r="AH3155" i="3"/>
  <c r="AH3156" i="3"/>
  <c r="AH3157" i="3"/>
  <c r="AH3158" i="3"/>
  <c r="AH3159" i="3"/>
  <c r="AH3160" i="3"/>
  <c r="AH3161" i="3"/>
  <c r="AH3162" i="3"/>
  <c r="AH3163" i="3"/>
  <c r="AH3164" i="3"/>
  <c r="AH3165" i="3"/>
  <c r="AH3166" i="3"/>
  <c r="AH3167" i="3"/>
  <c r="AH3168" i="3"/>
  <c r="AH3169" i="3"/>
  <c r="AH3170" i="3"/>
  <c r="AH3171" i="3"/>
  <c r="AH3172" i="3"/>
  <c r="AH3173" i="3"/>
  <c r="AH3174" i="3"/>
  <c r="AH3175" i="3"/>
  <c r="AH3176" i="3"/>
  <c r="AH3177" i="3"/>
  <c r="AH3178" i="3"/>
  <c r="AH3179" i="3"/>
  <c r="AH3180" i="3"/>
  <c r="AH3181" i="3"/>
  <c r="AH3182" i="3"/>
  <c r="AH3183" i="3"/>
  <c r="AH3184" i="3"/>
  <c r="AH3185" i="3"/>
  <c r="AH3186" i="3"/>
  <c r="AH3187" i="3"/>
  <c r="AH3188" i="3"/>
  <c r="AH3189" i="3"/>
  <c r="AH3190" i="3"/>
  <c r="AH3191" i="3"/>
  <c r="AH3192" i="3"/>
  <c r="AH3193" i="3"/>
  <c r="AH3194" i="3"/>
  <c r="AH3195" i="3"/>
  <c r="AH3196" i="3"/>
  <c r="AH3197" i="3"/>
  <c r="AH3198" i="3"/>
  <c r="AH3199" i="3"/>
  <c r="AH3200" i="3"/>
  <c r="AH3201" i="3"/>
  <c r="AH3202" i="3"/>
  <c r="AH3203" i="3"/>
  <c r="AH3204" i="3"/>
  <c r="AH3205" i="3"/>
  <c r="AH3206" i="3"/>
  <c r="AH3207" i="3"/>
  <c r="AH3208" i="3"/>
  <c r="AH3209" i="3"/>
  <c r="AH3210" i="3"/>
  <c r="AH3211" i="3"/>
  <c r="AH3212" i="3"/>
  <c r="AH3213" i="3"/>
  <c r="AH3214" i="3"/>
  <c r="AH3215" i="3"/>
  <c r="AH3216" i="3"/>
  <c r="AH3217" i="3"/>
  <c r="AH3218" i="3"/>
  <c r="AH3219" i="3"/>
  <c r="AH3220" i="3"/>
  <c r="AH3221" i="3"/>
  <c r="AH3222" i="3"/>
  <c r="AH3223" i="3"/>
  <c r="AH3224" i="3"/>
  <c r="AH3225" i="3"/>
  <c r="AH3226" i="3"/>
  <c r="AH3227" i="3"/>
  <c r="AH3228" i="3"/>
  <c r="AH3229" i="3"/>
  <c r="AH3230" i="3"/>
  <c r="AH3231" i="3"/>
  <c r="AH3232" i="3"/>
  <c r="AH3233" i="3"/>
  <c r="AH3234" i="3"/>
  <c r="AH3235" i="3"/>
  <c r="AH3236" i="3"/>
  <c r="AH3237" i="3"/>
  <c r="AH3238" i="3"/>
  <c r="AH3239" i="3"/>
  <c r="AH3240" i="3"/>
  <c r="AH3241" i="3"/>
  <c r="AH3242" i="3"/>
  <c r="AH3243" i="3"/>
  <c r="AH3244" i="3"/>
  <c r="AH3245" i="3"/>
  <c r="AH3246" i="3"/>
  <c r="AH3247" i="3"/>
  <c r="AH3248" i="3"/>
  <c r="AH3249" i="3"/>
  <c r="AH3250" i="3"/>
  <c r="AH3251" i="3"/>
  <c r="AH3252" i="3"/>
  <c r="AH3253" i="3"/>
  <c r="AH3254" i="3"/>
  <c r="AH3255" i="3"/>
  <c r="AH3256" i="3"/>
  <c r="AH3257" i="3"/>
  <c r="AH3258" i="3"/>
  <c r="AH3259" i="3"/>
  <c r="AH3260" i="3"/>
  <c r="AH3261" i="3"/>
  <c r="AH3262" i="3"/>
  <c r="AH3263" i="3"/>
  <c r="AH3264" i="3"/>
  <c r="AH3265" i="3"/>
  <c r="AH3266" i="3"/>
  <c r="AH3267" i="3"/>
  <c r="AH3268" i="3"/>
  <c r="AH3269" i="3"/>
  <c r="AH3270" i="3"/>
  <c r="AH3271" i="3"/>
  <c r="AH3272" i="3"/>
  <c r="AH3273" i="3"/>
  <c r="AH3274" i="3"/>
  <c r="AH3275" i="3"/>
  <c r="AH3276" i="3"/>
  <c r="AH3277" i="3"/>
  <c r="AH3278" i="3"/>
  <c r="AH3279" i="3"/>
  <c r="AH3280" i="3"/>
  <c r="AH3281" i="3"/>
  <c r="AH3282" i="3"/>
  <c r="AH3283" i="3"/>
  <c r="AH3284" i="3"/>
  <c r="AH3285" i="3"/>
  <c r="AH3286" i="3"/>
  <c r="AH3287" i="3"/>
  <c r="AH3288" i="3"/>
  <c r="AH3289" i="3"/>
  <c r="AH3290" i="3"/>
  <c r="AH3291" i="3"/>
  <c r="AH3292" i="3"/>
  <c r="AH3293" i="3"/>
  <c r="AH3294" i="3"/>
  <c r="AH3295" i="3"/>
  <c r="AH3296" i="3"/>
  <c r="AH3297" i="3"/>
  <c r="AH3298" i="3"/>
  <c r="AH3299" i="3"/>
  <c r="AH3300" i="3"/>
  <c r="AH3301" i="3"/>
  <c r="AH3302" i="3"/>
  <c r="AH3303" i="3"/>
  <c r="AH3304" i="3"/>
  <c r="AH3305" i="3"/>
  <c r="AH3306" i="3"/>
  <c r="AH3307" i="3"/>
  <c r="AH3308" i="3"/>
  <c r="AH3309" i="3"/>
  <c r="AH3310" i="3"/>
  <c r="AH3311" i="3"/>
  <c r="AH3312" i="3"/>
  <c r="AH3313" i="3"/>
  <c r="AH3314" i="3"/>
  <c r="AH3315" i="3"/>
  <c r="AH3316" i="3"/>
  <c r="AH3317" i="3"/>
  <c r="AH3318" i="3"/>
  <c r="AH3319" i="3"/>
  <c r="AH3320" i="3"/>
  <c r="AH3321" i="3"/>
  <c r="AH3322" i="3"/>
  <c r="AH3323" i="3"/>
  <c r="AH3324" i="3"/>
  <c r="AH3325" i="3"/>
  <c r="AH3326" i="3"/>
  <c r="AH3327" i="3"/>
  <c r="AH3328" i="3"/>
  <c r="AH3329" i="3"/>
  <c r="AH3330" i="3"/>
  <c r="AH3331" i="3"/>
  <c r="AH3332" i="3"/>
  <c r="AH3333" i="3"/>
  <c r="AH3334" i="3"/>
  <c r="AH3335" i="3"/>
  <c r="AH3336" i="3"/>
  <c r="AH3337" i="3"/>
  <c r="AH3338" i="3"/>
  <c r="AH3339" i="3"/>
  <c r="AH3340" i="3"/>
  <c r="AH3341" i="3"/>
  <c r="AH3342" i="3"/>
  <c r="AH3343" i="3"/>
  <c r="AH3344" i="3"/>
  <c r="AH3345" i="3"/>
  <c r="AH3346" i="3"/>
  <c r="AH3347" i="3"/>
  <c r="AH3348" i="3"/>
  <c r="AH3349" i="3"/>
  <c r="AH3350" i="3"/>
  <c r="AH3351" i="3"/>
  <c r="AH3352" i="3"/>
  <c r="AH3353" i="3"/>
  <c r="AH3354" i="3"/>
  <c r="AH3355" i="3"/>
  <c r="AH3356" i="3"/>
  <c r="AH3357" i="3"/>
  <c r="AH3358" i="3"/>
  <c r="AH3359" i="3"/>
  <c r="AH3360" i="3"/>
  <c r="AH3361" i="3"/>
  <c r="AH3362" i="3"/>
  <c r="AH3363" i="3"/>
  <c r="AH3364" i="3"/>
  <c r="AH3365" i="3"/>
  <c r="AH3366" i="3"/>
  <c r="AH3367" i="3"/>
  <c r="AH3368" i="3"/>
  <c r="AH3369" i="3"/>
  <c r="AH3370" i="3"/>
  <c r="AH3371" i="3"/>
  <c r="AH3372" i="3"/>
  <c r="AH3373" i="3"/>
  <c r="AH3374" i="3"/>
  <c r="AH3375" i="3"/>
  <c r="AH3376" i="3"/>
  <c r="AH3377" i="3"/>
  <c r="AH3378" i="3"/>
  <c r="AH3379" i="3"/>
  <c r="AH3380" i="3"/>
  <c r="AH3381" i="3"/>
  <c r="AH3382" i="3"/>
  <c r="AH3383" i="3"/>
  <c r="AH3384" i="3"/>
  <c r="AH3385" i="3"/>
  <c r="AH3386" i="3"/>
  <c r="AH3387" i="3"/>
  <c r="AH3388" i="3"/>
  <c r="AH3389" i="3"/>
  <c r="AH3390" i="3"/>
  <c r="AH3391" i="3"/>
  <c r="AH3392" i="3"/>
  <c r="AH3393" i="3"/>
  <c r="AH3394" i="3"/>
  <c r="AH3395" i="3"/>
  <c r="AH3396" i="3"/>
  <c r="AH3397" i="3"/>
  <c r="AH3398" i="3"/>
  <c r="AH3399" i="3"/>
  <c r="AH3400" i="3"/>
  <c r="AH3401" i="3"/>
  <c r="AH3402" i="3"/>
  <c r="AH3403" i="3"/>
  <c r="AH3404" i="3"/>
  <c r="AH3405" i="3"/>
  <c r="AH3406" i="3"/>
  <c r="AH3407" i="3"/>
  <c r="AH3408" i="3"/>
  <c r="AH3409" i="3"/>
  <c r="AH3410" i="3"/>
  <c r="AH3411" i="3"/>
  <c r="AH3412" i="3"/>
  <c r="AH3413" i="3"/>
  <c r="AH3414" i="3"/>
  <c r="AH3415" i="3"/>
  <c r="AH3416" i="3"/>
  <c r="AH3417" i="3"/>
  <c r="AH3418" i="3"/>
  <c r="AH3419" i="3"/>
  <c r="AH3420" i="3"/>
  <c r="AH3421" i="3"/>
  <c r="AH3422" i="3"/>
  <c r="AH3423" i="3"/>
  <c r="AH3424" i="3"/>
  <c r="AH3425" i="3"/>
  <c r="AH3426" i="3"/>
  <c r="AH3427" i="3"/>
  <c r="AH3428" i="3"/>
  <c r="AH3429" i="3"/>
  <c r="AH3430" i="3"/>
  <c r="AH3431" i="3"/>
  <c r="AH3432" i="3"/>
  <c r="AH3433" i="3"/>
  <c r="AH3434" i="3"/>
  <c r="AH3435" i="3"/>
  <c r="AH3436" i="3"/>
  <c r="AH3437" i="3"/>
  <c r="AH3438" i="3"/>
  <c r="AH3439" i="3"/>
  <c r="AH3440" i="3"/>
  <c r="AH3441" i="3"/>
  <c r="AH3442" i="3"/>
  <c r="AH3443" i="3"/>
  <c r="AH3444" i="3"/>
  <c r="AH3445" i="3"/>
  <c r="AH3446" i="3"/>
  <c r="AH3447" i="3"/>
  <c r="AH3448" i="3"/>
  <c r="AH3449" i="3"/>
  <c r="AH3450" i="3"/>
  <c r="AH3451" i="3"/>
  <c r="AH3452" i="3"/>
  <c r="AH3453" i="3"/>
  <c r="AH3454" i="3"/>
  <c r="AH3455" i="3"/>
  <c r="AH3456" i="3"/>
  <c r="AH3457" i="3"/>
  <c r="AH3458" i="3"/>
  <c r="AH3459" i="3"/>
  <c r="AH3460" i="3"/>
  <c r="AH3461" i="3"/>
  <c r="AH3462" i="3"/>
  <c r="AH3463" i="3"/>
  <c r="AH3464" i="3"/>
  <c r="AH3465" i="3"/>
  <c r="AH3466" i="3"/>
  <c r="AH3467" i="3"/>
  <c r="AH3468" i="3"/>
  <c r="AH3469" i="3"/>
  <c r="AH3470" i="3"/>
  <c r="AH3471" i="3"/>
  <c r="AH3472" i="3"/>
  <c r="AH3473" i="3"/>
  <c r="AH3474" i="3"/>
  <c r="AH3475" i="3"/>
  <c r="AH3476" i="3"/>
  <c r="AH3477" i="3"/>
  <c r="AH3478" i="3"/>
  <c r="AH3479" i="3"/>
  <c r="AH3480" i="3"/>
  <c r="AH3481" i="3"/>
  <c r="AH3482" i="3"/>
  <c r="AH3483" i="3"/>
  <c r="AH3484" i="3"/>
  <c r="AH3485" i="3"/>
  <c r="AH3486" i="3"/>
  <c r="AH3487" i="3"/>
  <c r="AH3488" i="3"/>
  <c r="AH3489" i="3"/>
  <c r="AH3490" i="3"/>
  <c r="AH3491" i="3"/>
  <c r="AH3492" i="3"/>
  <c r="AH3493" i="3"/>
  <c r="AH3494" i="3"/>
  <c r="AH3495" i="3"/>
  <c r="AH3496" i="3"/>
  <c r="AH3497" i="3"/>
  <c r="AH3498" i="3"/>
  <c r="AH3499" i="3"/>
  <c r="AH3500" i="3"/>
  <c r="AH3501" i="3"/>
  <c r="AH3502" i="3"/>
  <c r="AH3503" i="3"/>
  <c r="AH3504" i="3"/>
  <c r="AH3505" i="3"/>
  <c r="AH3506" i="3"/>
  <c r="AH3507" i="3"/>
  <c r="AH3508" i="3"/>
  <c r="AH3509" i="3"/>
  <c r="AH3510" i="3"/>
  <c r="AH3511" i="3"/>
  <c r="AH3512" i="3"/>
  <c r="AH3513" i="3"/>
  <c r="AH3514" i="3"/>
  <c r="AH3515" i="3"/>
  <c r="AH3516" i="3"/>
  <c r="AH3517" i="3"/>
  <c r="AH3518" i="3"/>
  <c r="AH3519" i="3"/>
  <c r="AH3520" i="3"/>
  <c r="AH3521" i="3"/>
  <c r="AH3522" i="3"/>
  <c r="AH3523" i="3"/>
  <c r="AH3524" i="3"/>
  <c r="AH3525" i="3"/>
  <c r="AH3526" i="3"/>
  <c r="AH3527" i="3"/>
  <c r="AH3528" i="3"/>
  <c r="AH3529" i="3"/>
  <c r="AH3530" i="3"/>
  <c r="AH3531" i="3"/>
  <c r="AH3532" i="3"/>
  <c r="AH3533" i="3"/>
  <c r="AH3534" i="3"/>
  <c r="AH3535" i="3"/>
  <c r="AH3536" i="3"/>
  <c r="AH3537" i="3"/>
  <c r="AH3538" i="3"/>
  <c r="AH3539" i="3"/>
  <c r="AH3540" i="3"/>
  <c r="AH3541" i="3"/>
  <c r="AH3542" i="3"/>
  <c r="AH3543" i="3"/>
  <c r="AH3544" i="3"/>
  <c r="AH3545" i="3"/>
  <c r="AH3546" i="3"/>
  <c r="AH3547" i="3"/>
  <c r="AH3548" i="3"/>
  <c r="AH3549" i="3"/>
  <c r="AH3550" i="3"/>
  <c r="AH3551" i="3"/>
  <c r="AH3552" i="3"/>
  <c r="AH3553" i="3"/>
  <c r="AH3554" i="3"/>
  <c r="AH3555" i="3"/>
  <c r="AH3556" i="3"/>
  <c r="AH3557" i="3"/>
  <c r="AH3558" i="3"/>
  <c r="AH3559" i="3"/>
  <c r="AH3560" i="3"/>
  <c r="AH3561" i="3"/>
  <c r="AH3562" i="3"/>
  <c r="AH3563" i="3"/>
  <c r="AH3564" i="3"/>
  <c r="AH3565" i="3"/>
  <c r="AH3566" i="3"/>
  <c r="AH3567" i="3"/>
  <c r="AH3568" i="3"/>
  <c r="AH3569" i="3"/>
  <c r="AH3570" i="3"/>
  <c r="AH3571" i="3"/>
  <c r="AH3572" i="3"/>
  <c r="AH3573" i="3"/>
  <c r="AH3574" i="3"/>
  <c r="AH3575" i="3"/>
  <c r="AH3576" i="3"/>
  <c r="AH3577" i="3"/>
  <c r="AH3578" i="3"/>
  <c r="AH3579" i="3"/>
  <c r="AH3580" i="3"/>
  <c r="AH3581" i="3"/>
  <c r="AH3582" i="3"/>
  <c r="AH3583" i="3"/>
  <c r="AH3584" i="3"/>
  <c r="AH3585" i="3"/>
  <c r="AH3586" i="3"/>
  <c r="AH3587" i="3"/>
  <c r="AH3588" i="3"/>
  <c r="AH3589" i="3"/>
  <c r="AH3590" i="3"/>
  <c r="AH3591" i="3"/>
  <c r="AH3592" i="3"/>
  <c r="AH3593" i="3"/>
  <c r="AH3594" i="3"/>
  <c r="AH3595" i="3"/>
  <c r="AH3596" i="3"/>
  <c r="AH3597" i="3"/>
  <c r="AH3598" i="3"/>
  <c r="AH3599" i="3"/>
  <c r="AH3600" i="3"/>
  <c r="AH3601" i="3"/>
  <c r="AH3602" i="3"/>
  <c r="AH3603" i="3"/>
  <c r="AH3604" i="3"/>
  <c r="AH3605" i="3"/>
  <c r="AH3606" i="3"/>
  <c r="AH3607" i="3"/>
  <c r="AH3608" i="3"/>
  <c r="AH3609" i="3"/>
  <c r="AH3610" i="3"/>
  <c r="AH3611" i="3"/>
  <c r="AH3612" i="3"/>
  <c r="AH3613" i="3"/>
  <c r="AH3614" i="3"/>
  <c r="AH3615" i="3"/>
  <c r="AH3616" i="3"/>
  <c r="AH3617" i="3"/>
  <c r="AH3618" i="3"/>
  <c r="AH3619" i="3"/>
  <c r="AH3620" i="3"/>
  <c r="AH3621" i="3"/>
  <c r="AH3622" i="3"/>
  <c r="AH3623" i="3"/>
  <c r="AH3624" i="3"/>
  <c r="AH3625" i="3"/>
  <c r="AH3626" i="3"/>
  <c r="AH3627" i="3"/>
  <c r="AH3628" i="3"/>
  <c r="AH3629" i="3"/>
  <c r="AH3630" i="3"/>
  <c r="AH3631" i="3"/>
  <c r="AH3632" i="3"/>
  <c r="AH3633" i="3"/>
  <c r="AH3634" i="3"/>
  <c r="AH3635" i="3"/>
  <c r="AH3636" i="3"/>
  <c r="AH3637" i="3"/>
  <c r="AH3638" i="3"/>
  <c r="AH3639" i="3"/>
  <c r="AH3640" i="3"/>
  <c r="AH3641" i="3"/>
  <c r="AH3642" i="3"/>
  <c r="AH3643" i="3"/>
  <c r="AH3644" i="3"/>
  <c r="AH3645" i="3"/>
  <c r="AH3646" i="3"/>
  <c r="AH3647" i="3"/>
  <c r="AH3648" i="3"/>
  <c r="AH3649" i="3"/>
  <c r="AH3650" i="3"/>
  <c r="AH3651" i="3"/>
  <c r="AH3652" i="3"/>
  <c r="AH3653" i="3"/>
  <c r="AH3654" i="3"/>
  <c r="AH3655" i="3"/>
  <c r="AH3656" i="3"/>
  <c r="AH3657" i="3"/>
  <c r="AH3658" i="3"/>
  <c r="AH3659" i="3"/>
  <c r="AH3660" i="3"/>
  <c r="AH3661" i="3"/>
  <c r="AH3662" i="3"/>
  <c r="AH3663" i="3"/>
  <c r="AH3664" i="3"/>
  <c r="AH3665" i="3"/>
  <c r="AH3666" i="3"/>
  <c r="AH3667" i="3"/>
  <c r="AH3668" i="3"/>
  <c r="AH3669" i="3"/>
  <c r="AH3670" i="3"/>
  <c r="AH3671" i="3"/>
  <c r="AH3672" i="3"/>
  <c r="AH3673" i="3"/>
  <c r="AH3674" i="3"/>
  <c r="AH3675" i="3"/>
  <c r="AH3676" i="3"/>
  <c r="AH3677" i="3"/>
  <c r="AH3678" i="3"/>
  <c r="AH3679" i="3"/>
  <c r="AH3680" i="3"/>
  <c r="AH3681" i="3"/>
  <c r="AH3682" i="3"/>
  <c r="AH3683" i="3"/>
  <c r="AH3684" i="3"/>
  <c r="AH3685" i="3"/>
  <c r="AH3686" i="3"/>
  <c r="AH3687" i="3"/>
  <c r="AH3688" i="3"/>
  <c r="AH3689" i="3"/>
  <c r="AH3690" i="3"/>
  <c r="AH3691" i="3"/>
  <c r="AH3692" i="3"/>
  <c r="AH3693" i="3"/>
  <c r="AH3694" i="3"/>
  <c r="AH3695" i="3"/>
  <c r="AH3696" i="3"/>
  <c r="AH3697" i="3"/>
  <c r="AH3698" i="3"/>
  <c r="AH3699" i="3"/>
  <c r="AH3700" i="3"/>
  <c r="AH3701" i="3"/>
  <c r="AH3702" i="3"/>
  <c r="AH3703" i="3"/>
  <c r="AH3704" i="3"/>
  <c r="AH3705" i="3"/>
  <c r="AH3706" i="3"/>
  <c r="AH3707" i="3"/>
  <c r="AH3708" i="3"/>
  <c r="AH3709" i="3"/>
  <c r="AH3710" i="3"/>
  <c r="AH3711" i="3"/>
  <c r="AH3712" i="3"/>
  <c r="AH3713" i="3"/>
  <c r="AH3714" i="3"/>
  <c r="AH3715" i="3"/>
  <c r="AH3716" i="3"/>
  <c r="AH3717" i="3"/>
  <c r="AH3718" i="3"/>
  <c r="AH3719" i="3"/>
  <c r="AH3720" i="3"/>
  <c r="AH3721" i="3"/>
  <c r="AH3722" i="3"/>
  <c r="AH3723" i="3"/>
  <c r="AH3724" i="3"/>
  <c r="AH3725" i="3"/>
  <c r="AH3726" i="3"/>
  <c r="AH3727" i="3"/>
  <c r="AH3728" i="3"/>
  <c r="AH3729" i="3"/>
  <c r="AH3730" i="3"/>
  <c r="AH3731" i="3"/>
  <c r="AH3732" i="3"/>
  <c r="AH3733" i="3"/>
  <c r="AH3734" i="3"/>
  <c r="AH3735" i="3"/>
  <c r="AH3736" i="3"/>
  <c r="AH3737" i="3"/>
  <c r="AH3738" i="3"/>
  <c r="AH3739" i="3"/>
  <c r="AH3740" i="3"/>
  <c r="AH3741" i="3"/>
  <c r="AH3742" i="3"/>
  <c r="AH3743" i="3"/>
  <c r="AH3744" i="3"/>
  <c r="AH3745" i="3"/>
  <c r="AH3746" i="3"/>
  <c r="AH3747" i="3"/>
  <c r="AH3748" i="3"/>
  <c r="AH3749" i="3"/>
  <c r="AH3750" i="3"/>
  <c r="AH3751" i="3"/>
  <c r="AH3752" i="3"/>
  <c r="AH3753" i="3"/>
  <c r="AH3754" i="3"/>
  <c r="AH3755" i="3"/>
  <c r="AH3756" i="3"/>
  <c r="AH3757" i="3"/>
  <c r="AH3758" i="3"/>
  <c r="AH3759" i="3"/>
  <c r="AH3760" i="3"/>
  <c r="AH3761" i="3"/>
  <c r="AH3762" i="3"/>
  <c r="AH3763" i="3"/>
  <c r="AH3764" i="3"/>
  <c r="AH3765" i="3"/>
  <c r="AH3766" i="3"/>
  <c r="AH3767" i="3"/>
  <c r="AH3768" i="3"/>
  <c r="AH3769" i="3"/>
  <c r="AH3770" i="3"/>
  <c r="AH3771" i="3"/>
  <c r="AH3772" i="3"/>
  <c r="AH3773" i="3"/>
  <c r="AH3774" i="3"/>
  <c r="AH3775" i="3"/>
  <c r="AH3776" i="3"/>
  <c r="AH3777" i="3"/>
  <c r="AH3778" i="3"/>
  <c r="AH3779" i="3"/>
  <c r="AH3780" i="3"/>
  <c r="AH3781" i="3"/>
  <c r="AH3782" i="3"/>
  <c r="AH3783" i="3"/>
  <c r="AH3784" i="3"/>
  <c r="AH3785" i="3"/>
  <c r="AH3786" i="3"/>
  <c r="AH3787" i="3"/>
  <c r="AH3788" i="3"/>
  <c r="AH3789" i="3"/>
  <c r="AH3790" i="3"/>
  <c r="AH3791" i="3"/>
  <c r="AH3792" i="3"/>
  <c r="AH3793" i="3"/>
  <c r="AH3794" i="3"/>
  <c r="AH3795" i="3"/>
  <c r="AH3796" i="3"/>
  <c r="AH3797" i="3"/>
  <c r="AH3798" i="3"/>
  <c r="AH3799" i="3"/>
  <c r="AH3800" i="3"/>
  <c r="AH3801" i="3"/>
  <c r="AH3802" i="3"/>
  <c r="AH3803" i="3"/>
  <c r="AH3804" i="3"/>
  <c r="AH3805" i="3"/>
  <c r="AH3806" i="3"/>
  <c r="AH3807" i="3"/>
  <c r="AH3808" i="3"/>
  <c r="AH3809" i="3"/>
  <c r="AH3810" i="3"/>
  <c r="AH3811" i="3"/>
  <c r="AH3812" i="3"/>
  <c r="AH3813" i="3"/>
  <c r="AH3814" i="3"/>
  <c r="AH3815" i="3"/>
  <c r="AH3816" i="3"/>
  <c r="AH3817" i="3"/>
  <c r="AH3818" i="3"/>
  <c r="AH3819" i="3"/>
  <c r="AH3820" i="3"/>
  <c r="AH3821" i="3"/>
  <c r="AH3822" i="3"/>
  <c r="AH3823" i="3"/>
  <c r="AH3824" i="3"/>
  <c r="AH3825" i="3"/>
  <c r="AH3826" i="3"/>
  <c r="AH3827" i="3"/>
  <c r="AH3828" i="3"/>
  <c r="AH3829" i="3"/>
  <c r="AH3830" i="3"/>
  <c r="AH3831" i="3"/>
  <c r="AH3832" i="3"/>
  <c r="AH3833" i="3"/>
  <c r="AH3834" i="3"/>
  <c r="AH3835" i="3"/>
  <c r="AH3836" i="3"/>
  <c r="AH3837" i="3"/>
  <c r="AH3838" i="3"/>
  <c r="AH3839" i="3"/>
  <c r="AH3840" i="3"/>
  <c r="AH3841" i="3"/>
  <c r="AH3842" i="3"/>
  <c r="AH3843" i="3"/>
  <c r="AH3844" i="3"/>
  <c r="AH3845" i="3"/>
  <c r="AH3846" i="3"/>
  <c r="AH3847" i="3"/>
  <c r="AH3848" i="3"/>
  <c r="AH3849" i="3"/>
  <c r="AH3850" i="3"/>
  <c r="AH3851" i="3"/>
  <c r="AH3852" i="3"/>
  <c r="AH3853" i="3"/>
  <c r="AH3854" i="3"/>
  <c r="AH3855" i="3"/>
  <c r="AH3856" i="3"/>
  <c r="AH3857" i="3"/>
  <c r="AH3858" i="3"/>
  <c r="AH3859" i="3"/>
  <c r="AH3860" i="3"/>
  <c r="AH3861" i="3"/>
  <c r="AH3862" i="3"/>
  <c r="AH3863" i="3"/>
  <c r="AH3864" i="3"/>
  <c r="AH3865" i="3"/>
  <c r="AH3866" i="3"/>
  <c r="AH3867" i="3"/>
  <c r="AH3868" i="3"/>
  <c r="AH3869" i="3"/>
  <c r="AH3870" i="3"/>
  <c r="AH3871" i="3"/>
  <c r="AH3872" i="3"/>
  <c r="AH3873" i="3"/>
  <c r="AH3874" i="3"/>
  <c r="AH3875" i="3"/>
  <c r="AH3876" i="3"/>
  <c r="AH3877" i="3"/>
  <c r="AH3878" i="3"/>
  <c r="AH3879" i="3"/>
  <c r="AH3880" i="3"/>
  <c r="AH3881" i="3"/>
  <c r="AH3882" i="3"/>
  <c r="AH3883" i="3"/>
  <c r="AH3884" i="3"/>
  <c r="AH3885" i="3"/>
  <c r="AH3886" i="3"/>
  <c r="AH3887" i="3"/>
  <c r="AH3888" i="3"/>
  <c r="AH3889" i="3"/>
  <c r="AH3890" i="3"/>
  <c r="AH3891" i="3"/>
  <c r="AH3892" i="3"/>
  <c r="AH3893" i="3"/>
  <c r="AH3894" i="3"/>
  <c r="AH3895" i="3"/>
  <c r="AH3896" i="3"/>
  <c r="AH3897" i="3"/>
  <c r="AH3898" i="3"/>
  <c r="AH3899" i="3"/>
  <c r="AH3900" i="3"/>
  <c r="AH3901" i="3"/>
  <c r="AH3902" i="3"/>
  <c r="AH3903" i="3"/>
  <c r="AH3904" i="3"/>
  <c r="AH3905" i="3"/>
  <c r="AH3906" i="3"/>
  <c r="AH3907" i="3"/>
  <c r="AH3908" i="3"/>
  <c r="AH3909" i="3"/>
  <c r="AH3910" i="3"/>
  <c r="AH3911" i="3"/>
  <c r="AH3912" i="3"/>
  <c r="AH3913" i="3"/>
  <c r="AH3914" i="3"/>
  <c r="AH3915" i="3"/>
  <c r="AH3916" i="3"/>
  <c r="AH3917" i="3"/>
  <c r="AH3918" i="3"/>
  <c r="AH3919" i="3"/>
  <c r="AH3920" i="3"/>
  <c r="AH3921" i="3"/>
  <c r="AH3922" i="3"/>
  <c r="AH3923" i="3"/>
  <c r="AH3924" i="3"/>
  <c r="AH3925" i="3"/>
  <c r="AH3926" i="3"/>
  <c r="AH3927" i="3"/>
  <c r="AH3928" i="3"/>
  <c r="AH3929" i="3"/>
  <c r="AH3930" i="3"/>
  <c r="AH3931" i="3"/>
  <c r="AH3932" i="3"/>
  <c r="AH3933" i="3"/>
  <c r="AH3934" i="3"/>
  <c r="AH3935" i="3"/>
  <c r="AH3936" i="3"/>
  <c r="AH3937" i="3"/>
  <c r="AH3938" i="3"/>
  <c r="AH3939" i="3"/>
  <c r="AH3940" i="3"/>
  <c r="AH3941" i="3"/>
  <c r="AH3942" i="3"/>
  <c r="AH3943" i="3"/>
  <c r="AH3944" i="3"/>
  <c r="AH3945" i="3"/>
  <c r="AH3946" i="3"/>
  <c r="AH3947" i="3"/>
  <c r="AH3948" i="3"/>
  <c r="AH3949" i="3"/>
  <c r="AH3950" i="3"/>
  <c r="AH3951" i="3"/>
  <c r="AH3952" i="3"/>
  <c r="AH3953" i="3"/>
  <c r="AH3954" i="3"/>
  <c r="AH3955" i="3"/>
  <c r="AH3956" i="3"/>
  <c r="AH3957" i="3"/>
  <c r="AH3958" i="3"/>
  <c r="AH3959" i="3"/>
  <c r="AH3960" i="3"/>
  <c r="AH3961" i="3"/>
  <c r="AH3962" i="3"/>
  <c r="AH3963" i="3"/>
  <c r="AH3964" i="3"/>
  <c r="AH3965" i="3"/>
  <c r="AH3966" i="3"/>
  <c r="AH3967" i="3"/>
  <c r="AH3968" i="3"/>
  <c r="AH3969" i="3"/>
  <c r="AH3970" i="3"/>
  <c r="AH3971" i="3"/>
  <c r="AH3972" i="3"/>
  <c r="AH3973" i="3"/>
  <c r="AH3974" i="3"/>
  <c r="AH3975" i="3"/>
  <c r="AH3976" i="3"/>
  <c r="AH3977" i="3"/>
  <c r="AH3978" i="3"/>
  <c r="AH3979" i="3"/>
  <c r="AH3980" i="3"/>
  <c r="AH3981" i="3"/>
  <c r="AH3982" i="3"/>
  <c r="AH3983" i="3"/>
  <c r="AH3984" i="3"/>
  <c r="AH3985" i="3"/>
  <c r="AH3986" i="3"/>
  <c r="AH3987" i="3"/>
  <c r="AH3988" i="3"/>
  <c r="AH3989" i="3"/>
  <c r="AH3990" i="3"/>
  <c r="AH3991" i="3"/>
  <c r="AH3992" i="3"/>
  <c r="AH3993" i="3"/>
  <c r="AH3994" i="3"/>
  <c r="AH3995" i="3"/>
  <c r="AH3996" i="3"/>
  <c r="AH3997" i="3"/>
  <c r="AH3998" i="3"/>
  <c r="AH3999" i="3"/>
  <c r="AH4000" i="3"/>
  <c r="AH4001" i="3"/>
  <c r="AH4002" i="3"/>
  <c r="AH4003" i="3"/>
  <c r="AH4004" i="3"/>
  <c r="AH4005" i="3"/>
  <c r="AH4006" i="3"/>
  <c r="AH4007" i="3"/>
  <c r="AH4008" i="3"/>
  <c r="AH4009" i="3"/>
  <c r="AH4010" i="3"/>
  <c r="AH4011" i="3"/>
  <c r="AH4012" i="3"/>
  <c r="AH4013" i="3"/>
  <c r="AH4014" i="3"/>
  <c r="AH4015" i="3"/>
  <c r="AH4016" i="3"/>
  <c r="AH4017" i="3"/>
  <c r="AH4018" i="3"/>
  <c r="AH4019" i="3"/>
  <c r="AH4020" i="3"/>
  <c r="AH4021" i="3"/>
  <c r="AH4022" i="3"/>
  <c r="AH4023" i="3"/>
  <c r="AH4024" i="3"/>
  <c r="AH4025" i="3"/>
  <c r="AH4026" i="3"/>
  <c r="AH4027" i="3"/>
  <c r="AH4028" i="3"/>
  <c r="AH4029" i="3"/>
  <c r="AH4030" i="3"/>
  <c r="AH4031" i="3"/>
  <c r="AH4032" i="3"/>
  <c r="AH4033" i="3"/>
  <c r="AH4034" i="3"/>
  <c r="AH4035" i="3"/>
  <c r="AH4036" i="3"/>
  <c r="AH4037" i="3"/>
  <c r="AH4038" i="3"/>
  <c r="AH4039" i="3"/>
  <c r="AH4040" i="3"/>
  <c r="AH4041" i="3"/>
  <c r="AH4042" i="3"/>
  <c r="AH4043" i="3"/>
  <c r="AH4044" i="3"/>
  <c r="AH4045" i="3"/>
  <c r="AH4046" i="3"/>
  <c r="AH4047" i="3"/>
  <c r="AH4048" i="3"/>
  <c r="AH4049" i="3"/>
  <c r="AH4050" i="3"/>
  <c r="AH4051" i="3"/>
  <c r="AH4052" i="3"/>
  <c r="AH4053" i="3"/>
  <c r="AH4054" i="3"/>
  <c r="AH4055" i="3"/>
  <c r="AH4056" i="3"/>
  <c r="AH4057" i="3"/>
  <c r="AH4058" i="3"/>
  <c r="AH4059" i="3"/>
  <c r="AH4060" i="3"/>
  <c r="AH4061" i="3"/>
  <c r="AH4062" i="3"/>
  <c r="AH4063" i="3"/>
  <c r="AH4064" i="3"/>
  <c r="AH4065" i="3"/>
  <c r="AH4066" i="3"/>
  <c r="AH4067" i="3"/>
  <c r="AH4068" i="3"/>
  <c r="AH4069" i="3"/>
  <c r="AH4070" i="3"/>
  <c r="AH4071" i="3"/>
  <c r="AH4072" i="3"/>
  <c r="AH4073" i="3"/>
  <c r="AH4074" i="3"/>
  <c r="AH4075" i="3"/>
  <c r="AH4076" i="3"/>
  <c r="AH4077" i="3"/>
  <c r="AH4078" i="3"/>
  <c r="AH4079" i="3"/>
  <c r="AH4080" i="3"/>
  <c r="AH4081" i="3"/>
  <c r="AH4082" i="3"/>
  <c r="AH4083" i="3"/>
  <c r="AH4084" i="3"/>
  <c r="AH4085" i="3"/>
  <c r="AH4086" i="3"/>
  <c r="AH4087" i="3"/>
  <c r="AH4088" i="3"/>
  <c r="AH4089" i="3"/>
  <c r="AH4090" i="3"/>
  <c r="AH4091" i="3"/>
  <c r="AH4092" i="3"/>
  <c r="AH4093" i="3"/>
  <c r="AH4094" i="3"/>
  <c r="AH4095" i="3"/>
  <c r="AH4096" i="3"/>
  <c r="AH4097" i="3"/>
  <c r="AH4098" i="3"/>
  <c r="AH4099" i="3"/>
  <c r="AH4100" i="3"/>
  <c r="AH4101" i="3"/>
  <c r="AH4102" i="3"/>
  <c r="AH4103" i="3"/>
  <c r="AH4104" i="3"/>
  <c r="AH4105" i="3"/>
  <c r="AH4106" i="3"/>
  <c r="AH4107" i="3"/>
  <c r="AH4108" i="3"/>
  <c r="AH4109" i="3"/>
  <c r="AH4110" i="3"/>
  <c r="AH4111" i="3"/>
  <c r="AH4112" i="3"/>
  <c r="AH4113" i="3"/>
  <c r="AH4114" i="3"/>
  <c r="AH4115" i="3"/>
  <c r="AH4116" i="3"/>
  <c r="AH4117" i="3"/>
  <c r="AH4118" i="3"/>
  <c r="AH4119" i="3"/>
  <c r="AH4120" i="3"/>
  <c r="AH4121" i="3"/>
  <c r="AH4122" i="3"/>
  <c r="AH4123" i="3"/>
  <c r="AH4124" i="3"/>
  <c r="AH4125" i="3"/>
  <c r="AH4126" i="3"/>
  <c r="AH4127" i="3"/>
  <c r="AH4128" i="3"/>
  <c r="AH4129" i="3"/>
  <c r="AH4130" i="3"/>
  <c r="AH4131" i="3"/>
  <c r="AH4132" i="3"/>
  <c r="AH4133" i="3"/>
  <c r="AH4134" i="3"/>
  <c r="AH4135" i="3"/>
  <c r="AH4136" i="3"/>
  <c r="AH4137" i="3"/>
  <c r="AH4138" i="3"/>
  <c r="AH4139" i="3"/>
  <c r="AH4140" i="3"/>
  <c r="AH4141" i="3"/>
  <c r="AH4142" i="3"/>
  <c r="AH4143" i="3"/>
  <c r="AH4144" i="3"/>
  <c r="AH4145" i="3"/>
  <c r="AH4146" i="3"/>
  <c r="AH4147" i="3"/>
  <c r="AH4148" i="3"/>
  <c r="AH4149" i="3"/>
  <c r="AH4150" i="3"/>
  <c r="AH4151" i="3"/>
  <c r="AH4152" i="3"/>
  <c r="AH4153" i="3"/>
  <c r="AH4154" i="3"/>
  <c r="AH4155" i="3"/>
  <c r="AH4156" i="3"/>
  <c r="AH4157" i="3"/>
  <c r="AH4158" i="3"/>
  <c r="AH4159" i="3"/>
  <c r="AH4160" i="3"/>
  <c r="AH4161" i="3"/>
  <c r="AH4162" i="3"/>
  <c r="AH4163" i="3"/>
  <c r="AH4164" i="3"/>
  <c r="AH4165" i="3"/>
  <c r="AH4166" i="3"/>
  <c r="AH4167" i="3"/>
  <c r="AH4168" i="3"/>
  <c r="AH4169" i="3"/>
  <c r="AH4170" i="3"/>
  <c r="AH4171" i="3"/>
  <c r="AH4172" i="3"/>
  <c r="AH4173" i="3"/>
  <c r="AH4174" i="3"/>
  <c r="AH4175" i="3"/>
  <c r="AH4176" i="3"/>
  <c r="AH4177" i="3"/>
  <c r="AH4178" i="3"/>
  <c r="AH4179" i="3"/>
  <c r="AH4180" i="3"/>
  <c r="AH4181" i="3"/>
  <c r="AH4182" i="3"/>
  <c r="AH4183" i="3"/>
  <c r="AH4184" i="3"/>
  <c r="AH4185" i="3"/>
  <c r="AH4186" i="3"/>
  <c r="AH4187" i="3"/>
  <c r="AH4188" i="3"/>
  <c r="AH4189" i="3"/>
  <c r="AH4190" i="3"/>
  <c r="AH4191" i="3"/>
  <c r="AH4192" i="3"/>
  <c r="AH4193" i="3"/>
  <c r="AH4194" i="3"/>
  <c r="AH4195" i="3"/>
  <c r="AH4196" i="3"/>
  <c r="AH4197" i="3"/>
  <c r="AH4198" i="3"/>
  <c r="AH4199" i="3"/>
  <c r="AH4200" i="3"/>
  <c r="AH4201" i="3"/>
  <c r="AH4202" i="3"/>
  <c r="AH4203" i="3"/>
  <c r="AH4204" i="3"/>
  <c r="AH4205" i="3"/>
  <c r="AH4206" i="3"/>
  <c r="AH4207" i="3"/>
  <c r="AH4208" i="3"/>
  <c r="AH4209" i="3"/>
  <c r="AH4210" i="3"/>
  <c r="AH4211" i="3"/>
  <c r="AH4212" i="3"/>
  <c r="AH4213" i="3"/>
  <c r="AH4214" i="3"/>
  <c r="AH4215" i="3"/>
  <c r="AH4216" i="3"/>
  <c r="AH4217" i="3"/>
  <c r="AH4218" i="3"/>
  <c r="AH4219" i="3"/>
  <c r="AH4220" i="3"/>
  <c r="AH4221" i="3"/>
  <c r="AH4222" i="3"/>
  <c r="AH4223" i="3"/>
  <c r="AH4224" i="3"/>
  <c r="AH4225" i="3"/>
  <c r="AH4226" i="3"/>
  <c r="AH4227" i="3"/>
  <c r="AH4228" i="3"/>
  <c r="AH4229" i="3"/>
  <c r="AH4230" i="3"/>
  <c r="AH4231" i="3"/>
  <c r="AH4232" i="3"/>
  <c r="AH4233" i="3"/>
  <c r="AH4234" i="3"/>
  <c r="AH4235" i="3"/>
  <c r="AH4236" i="3"/>
  <c r="AH4237" i="3"/>
  <c r="AH4238" i="3"/>
  <c r="AH4239" i="3"/>
  <c r="AH4240" i="3"/>
  <c r="AH4241" i="3"/>
  <c r="AH4242" i="3"/>
  <c r="AH4243" i="3"/>
  <c r="AH4244" i="3"/>
  <c r="AH4245" i="3"/>
  <c r="AH4246" i="3"/>
  <c r="AH4247" i="3"/>
  <c r="AH4248" i="3"/>
  <c r="AH4249" i="3"/>
  <c r="AH4250" i="3"/>
  <c r="AH4251" i="3"/>
  <c r="AH4252" i="3"/>
  <c r="AH4253" i="3"/>
  <c r="AH4254" i="3"/>
  <c r="AH4255" i="3"/>
  <c r="AH4256" i="3"/>
  <c r="AH4257" i="3"/>
  <c r="AH4258" i="3"/>
  <c r="AH4259" i="3"/>
  <c r="AH4260" i="3"/>
  <c r="AH4261" i="3"/>
  <c r="AH4262" i="3"/>
  <c r="AH4263" i="3"/>
  <c r="AH4264" i="3"/>
  <c r="AH4265" i="3"/>
  <c r="AH4266" i="3"/>
  <c r="AH4267" i="3"/>
  <c r="AH4268" i="3"/>
  <c r="AH4269" i="3"/>
  <c r="AH4270" i="3"/>
  <c r="AH4271" i="3"/>
  <c r="AH4272" i="3"/>
  <c r="AH4273" i="3"/>
  <c r="AH4274" i="3"/>
  <c r="AH4275" i="3"/>
  <c r="AH4276" i="3"/>
  <c r="AH4277" i="3"/>
  <c r="AH4278" i="3"/>
  <c r="AH4279" i="3"/>
  <c r="AH4280" i="3"/>
  <c r="AH4281" i="3"/>
  <c r="AH4282" i="3"/>
  <c r="AH4283" i="3"/>
  <c r="AH4284" i="3"/>
  <c r="AH4285" i="3"/>
  <c r="AH4286" i="3"/>
  <c r="AH4287" i="3"/>
  <c r="AH4288" i="3"/>
  <c r="AH4289" i="3"/>
  <c r="AH4290" i="3"/>
  <c r="AH4291" i="3"/>
  <c r="AH4292" i="3"/>
  <c r="AH4293" i="3"/>
  <c r="AH4294" i="3"/>
  <c r="AH4295" i="3"/>
  <c r="AH4296" i="3"/>
  <c r="AH4297" i="3"/>
  <c r="AH4298" i="3"/>
  <c r="AH4299" i="3"/>
  <c r="AH4300" i="3"/>
  <c r="AH4301" i="3"/>
  <c r="AH4302" i="3"/>
  <c r="AH4303" i="3"/>
  <c r="AH4304" i="3"/>
  <c r="AH4305" i="3"/>
  <c r="AH4306" i="3"/>
  <c r="AH4307" i="3"/>
  <c r="AH4308" i="3"/>
  <c r="AH4309" i="3"/>
  <c r="AH4310" i="3"/>
  <c r="AH4311" i="3"/>
  <c r="AH4312" i="3"/>
  <c r="AH4313" i="3"/>
  <c r="AH4314" i="3"/>
  <c r="AH4315" i="3"/>
  <c r="AH4316" i="3"/>
  <c r="AH4317" i="3"/>
  <c r="AH4318" i="3"/>
  <c r="AH4319" i="3"/>
  <c r="AH4320" i="3"/>
  <c r="AH4321" i="3"/>
  <c r="AH4322" i="3"/>
  <c r="AH4323" i="3"/>
  <c r="AH4324" i="3"/>
  <c r="AH4325" i="3"/>
  <c r="AH4326" i="3"/>
  <c r="AH4327" i="3"/>
  <c r="AH4328" i="3"/>
  <c r="AH4329" i="3"/>
  <c r="AH4330" i="3"/>
  <c r="AH4331" i="3"/>
  <c r="AH4332" i="3"/>
  <c r="AH4333" i="3"/>
  <c r="AH4334" i="3"/>
  <c r="AH4335" i="3"/>
  <c r="AH4336" i="3"/>
  <c r="AH4337" i="3"/>
  <c r="AH4338" i="3"/>
  <c r="AH4339" i="3"/>
  <c r="AH4340" i="3"/>
  <c r="AH4341" i="3"/>
  <c r="AH4342" i="3"/>
  <c r="AH4343" i="3"/>
  <c r="AH4344" i="3"/>
  <c r="AH4345" i="3"/>
  <c r="AH4346" i="3"/>
  <c r="AH4347" i="3"/>
  <c r="AH4348" i="3"/>
  <c r="AH4349" i="3"/>
  <c r="AH4350" i="3"/>
  <c r="AH4351" i="3"/>
  <c r="AH4352" i="3"/>
  <c r="AH4353" i="3"/>
  <c r="AH4354" i="3"/>
  <c r="AH4355" i="3"/>
  <c r="AH4356" i="3"/>
  <c r="AH4357" i="3"/>
  <c r="AH4358" i="3"/>
  <c r="AH4359" i="3"/>
  <c r="AH4360" i="3"/>
  <c r="AH4361" i="3"/>
  <c r="AH4362" i="3"/>
  <c r="AH4363" i="3"/>
  <c r="AH4364" i="3"/>
  <c r="AH4365" i="3"/>
  <c r="AH4366" i="3"/>
  <c r="AH4367" i="3"/>
  <c r="AH4368" i="3"/>
  <c r="AH4369" i="3"/>
  <c r="AH4370" i="3"/>
  <c r="AH4371" i="3"/>
  <c r="AH4372" i="3"/>
  <c r="AH4373" i="3"/>
  <c r="AH4374" i="3"/>
  <c r="AH4375" i="3"/>
  <c r="AH4376" i="3"/>
  <c r="AH4377" i="3"/>
  <c r="AH4378" i="3"/>
  <c r="AH4379" i="3"/>
  <c r="AH4380" i="3"/>
  <c r="AH4381" i="3"/>
  <c r="AH4382" i="3"/>
  <c r="AH4383" i="3"/>
  <c r="AH4384" i="3"/>
  <c r="AH4385" i="3"/>
  <c r="AH4386" i="3"/>
  <c r="AH4387" i="3"/>
  <c r="AH4388" i="3"/>
  <c r="AH4389" i="3"/>
  <c r="AH4390" i="3"/>
  <c r="AH4391" i="3"/>
  <c r="AH4392" i="3"/>
  <c r="AH4393" i="3"/>
  <c r="AH4394" i="3"/>
  <c r="AH4395" i="3"/>
  <c r="AH4396" i="3"/>
  <c r="AH4397" i="3"/>
  <c r="AH4398" i="3"/>
  <c r="AH4399" i="3"/>
  <c r="AH4400" i="3"/>
  <c r="AH4401" i="3"/>
  <c r="AH4402" i="3"/>
  <c r="AH4403" i="3"/>
  <c r="AH4404" i="3"/>
  <c r="AH4405" i="3"/>
  <c r="AH4406" i="3"/>
  <c r="AH4407" i="3"/>
  <c r="AH4408" i="3"/>
  <c r="AH4409" i="3"/>
  <c r="AH4410" i="3"/>
  <c r="AH4411" i="3"/>
  <c r="AH4412" i="3"/>
  <c r="AH4413" i="3"/>
  <c r="AH4414" i="3"/>
  <c r="AH4415" i="3"/>
  <c r="AH4416" i="3"/>
  <c r="AH4417" i="3"/>
  <c r="AH4418" i="3"/>
  <c r="AH4419" i="3"/>
  <c r="AH4420" i="3"/>
  <c r="AH4421" i="3"/>
  <c r="AH4422" i="3"/>
  <c r="AH4423" i="3"/>
  <c r="AH4424" i="3"/>
  <c r="AH4425" i="3"/>
  <c r="AH4426" i="3"/>
  <c r="AH4427" i="3"/>
  <c r="AH4428" i="3"/>
  <c r="AH4429" i="3"/>
  <c r="AH4430" i="3"/>
  <c r="AH4431" i="3"/>
  <c r="AH4432" i="3"/>
  <c r="AH4433" i="3"/>
  <c r="AH4434" i="3"/>
  <c r="AH4435" i="3"/>
  <c r="AH4436" i="3"/>
  <c r="AH4437" i="3"/>
  <c r="AH4438" i="3"/>
  <c r="AH4439" i="3"/>
  <c r="AH4440" i="3"/>
  <c r="AH4441" i="3"/>
  <c r="AH4442" i="3"/>
  <c r="AH4443" i="3"/>
  <c r="AH4444" i="3"/>
  <c r="AH4445" i="3"/>
  <c r="AH4446" i="3"/>
  <c r="AH4447" i="3"/>
  <c r="AH4448" i="3"/>
  <c r="AH4449" i="3"/>
  <c r="AH4450" i="3"/>
  <c r="AH4451" i="3"/>
  <c r="AH4452" i="3"/>
  <c r="AH4453" i="3"/>
  <c r="AH4454" i="3"/>
  <c r="AH4455" i="3"/>
  <c r="AH4456" i="3"/>
  <c r="AH4457" i="3"/>
  <c r="AH4458" i="3"/>
  <c r="AH4459" i="3"/>
  <c r="AH4460" i="3"/>
  <c r="AH4461" i="3"/>
  <c r="AH4462" i="3"/>
  <c r="AH4463" i="3"/>
  <c r="AH4464" i="3"/>
  <c r="AH4465" i="3"/>
  <c r="AH4466" i="3"/>
  <c r="AH4467" i="3"/>
  <c r="AH4468" i="3"/>
  <c r="AH4469" i="3"/>
  <c r="AH4470" i="3"/>
  <c r="AH4471" i="3"/>
  <c r="AH4472" i="3"/>
  <c r="AH4473" i="3"/>
  <c r="AH4474" i="3"/>
  <c r="AH4475" i="3"/>
  <c r="AH4476" i="3"/>
  <c r="AH4477" i="3"/>
  <c r="AH4478" i="3"/>
  <c r="AH4479" i="3"/>
  <c r="AH4480" i="3"/>
  <c r="AH4481" i="3"/>
  <c r="AH4482" i="3"/>
  <c r="AH4483" i="3"/>
  <c r="AH4484" i="3"/>
  <c r="AH4485" i="3"/>
  <c r="AH4486" i="3"/>
  <c r="AH4487" i="3"/>
  <c r="AH4488" i="3"/>
  <c r="AH4489" i="3"/>
  <c r="AH4490" i="3"/>
  <c r="AH4491" i="3"/>
  <c r="AH4492" i="3"/>
  <c r="AH4493" i="3"/>
  <c r="AH4494" i="3"/>
  <c r="AH4495" i="3"/>
  <c r="AH4496" i="3"/>
  <c r="AH4497" i="3"/>
  <c r="AH4498" i="3"/>
  <c r="AH4499" i="3"/>
  <c r="AH4500" i="3"/>
  <c r="AH4501" i="3"/>
  <c r="AH4502" i="3"/>
  <c r="AH4503" i="3"/>
  <c r="AH4504" i="3"/>
  <c r="AH4505" i="3"/>
  <c r="AH4506" i="3"/>
  <c r="AH4507" i="3"/>
  <c r="AH4508" i="3"/>
  <c r="AH4509" i="3"/>
  <c r="AH4510" i="3"/>
  <c r="AH4511" i="3"/>
  <c r="AH4512" i="3"/>
  <c r="AH4513" i="3"/>
  <c r="AH4514" i="3"/>
  <c r="AH4515" i="3"/>
  <c r="AH4516" i="3"/>
  <c r="AH4517" i="3"/>
  <c r="AH4518" i="3"/>
  <c r="AH4519" i="3"/>
  <c r="AH4520" i="3"/>
  <c r="AH4521" i="3"/>
  <c r="AH4522" i="3"/>
  <c r="AH4523" i="3"/>
  <c r="AH4524" i="3"/>
  <c r="AH4525" i="3"/>
  <c r="AH4526" i="3"/>
  <c r="AH4527" i="3"/>
  <c r="AH4528" i="3"/>
  <c r="AH4529" i="3"/>
  <c r="AH4530" i="3"/>
  <c r="AH4531" i="3"/>
  <c r="AH4532" i="3"/>
  <c r="AH4533" i="3"/>
  <c r="AH4534" i="3"/>
  <c r="AH4535" i="3"/>
  <c r="AH4536" i="3"/>
  <c r="AH4537" i="3"/>
  <c r="AH4538" i="3"/>
  <c r="AH4539" i="3"/>
  <c r="AH4540" i="3"/>
  <c r="AH4541" i="3"/>
  <c r="AH4542" i="3"/>
  <c r="AH4543" i="3"/>
  <c r="AH4544" i="3"/>
  <c r="AH4545" i="3"/>
  <c r="AH4546" i="3"/>
  <c r="AH4547" i="3"/>
  <c r="AH4548" i="3"/>
  <c r="AH4549" i="3"/>
  <c r="AH4550" i="3"/>
  <c r="AH4551" i="3"/>
  <c r="AH4552" i="3"/>
  <c r="AH4553" i="3"/>
  <c r="AH4554" i="3"/>
  <c r="AH4555" i="3"/>
  <c r="AH4556" i="3"/>
  <c r="AH4557" i="3"/>
  <c r="AH4558" i="3"/>
  <c r="AH4559" i="3"/>
  <c r="AH4560" i="3"/>
  <c r="AH4561" i="3"/>
  <c r="AH4562" i="3"/>
  <c r="AH4563" i="3"/>
  <c r="AH4564" i="3"/>
  <c r="AH4565" i="3"/>
  <c r="AH4566" i="3"/>
  <c r="AH4567" i="3"/>
  <c r="AH4568" i="3"/>
  <c r="AH4569" i="3"/>
  <c r="AH4570" i="3"/>
  <c r="AH4571" i="3"/>
  <c r="AH4572" i="3"/>
  <c r="AH4573" i="3"/>
  <c r="AH4574" i="3"/>
  <c r="AH4575" i="3"/>
  <c r="AH4576" i="3"/>
  <c r="AH4577" i="3"/>
  <c r="AH4578" i="3"/>
  <c r="AH4579" i="3"/>
  <c r="AH4580" i="3"/>
  <c r="AH4581" i="3"/>
  <c r="AH4582" i="3"/>
  <c r="AH4583" i="3"/>
  <c r="AH4584" i="3"/>
  <c r="AH4585" i="3"/>
  <c r="AH4586" i="3"/>
  <c r="AH4587" i="3"/>
  <c r="AH4588" i="3"/>
  <c r="AH4589" i="3"/>
  <c r="AH4590" i="3"/>
  <c r="AH4591" i="3"/>
  <c r="AH4592" i="3"/>
  <c r="AH4593" i="3"/>
  <c r="AH4594" i="3"/>
  <c r="AH4595" i="3"/>
  <c r="AH4596" i="3"/>
  <c r="AH4597" i="3"/>
  <c r="AH4598" i="3"/>
  <c r="AH4599" i="3"/>
  <c r="AH4600" i="3"/>
  <c r="AH4601" i="3"/>
  <c r="AH4602" i="3"/>
  <c r="AH4603" i="3"/>
  <c r="AH4604" i="3"/>
  <c r="AH4605" i="3"/>
  <c r="AH4606" i="3"/>
  <c r="AH4607" i="3"/>
  <c r="AH4608" i="3"/>
  <c r="AH4609" i="3"/>
  <c r="AH4610" i="3"/>
  <c r="AH4611" i="3"/>
  <c r="AH4612" i="3"/>
  <c r="AH4613" i="3"/>
  <c r="AH4614" i="3"/>
  <c r="AH4615" i="3"/>
  <c r="AH4616" i="3"/>
  <c r="AH4617" i="3"/>
  <c r="AH4618" i="3"/>
  <c r="AH4619" i="3"/>
  <c r="AH4620" i="3"/>
  <c r="AH4621" i="3"/>
  <c r="AH4622" i="3"/>
  <c r="AH4623" i="3"/>
  <c r="AH4624" i="3"/>
  <c r="AH4625" i="3"/>
  <c r="AH4626" i="3"/>
  <c r="AH4627" i="3"/>
  <c r="AH4628" i="3"/>
  <c r="AH4629" i="3"/>
  <c r="AH4630" i="3"/>
  <c r="AH4631" i="3"/>
  <c r="AH4632" i="3"/>
  <c r="AH4633" i="3"/>
  <c r="AH4634" i="3"/>
  <c r="AH4635" i="3"/>
  <c r="AH4636" i="3"/>
  <c r="AH4637" i="3"/>
  <c r="AH4638" i="3"/>
  <c r="AH4639" i="3"/>
  <c r="AH4640" i="3"/>
  <c r="AH4641" i="3"/>
  <c r="AH4642" i="3"/>
  <c r="AH4643" i="3"/>
  <c r="AH4644" i="3"/>
  <c r="AH4645" i="3"/>
  <c r="AH4646" i="3"/>
  <c r="AH4647" i="3"/>
  <c r="AH4648" i="3"/>
  <c r="AH4649" i="3"/>
  <c r="AH4650" i="3"/>
  <c r="AH4651" i="3"/>
  <c r="AH4652" i="3"/>
  <c r="AH4653" i="3"/>
  <c r="AH4654" i="3"/>
  <c r="AH4655" i="3"/>
  <c r="AH4656" i="3"/>
  <c r="AH4657" i="3"/>
  <c r="AH4658" i="3"/>
  <c r="AH4659" i="3"/>
  <c r="AH4660" i="3"/>
  <c r="AH4661" i="3"/>
  <c r="AH4662" i="3"/>
  <c r="AH4663" i="3"/>
  <c r="AH4664" i="3"/>
  <c r="AH4665" i="3"/>
  <c r="AH4666" i="3"/>
  <c r="AH4667" i="3"/>
  <c r="AH4668" i="3"/>
  <c r="AH4669" i="3"/>
  <c r="AH4670" i="3"/>
  <c r="AH4671" i="3"/>
  <c r="AH4672" i="3"/>
  <c r="AH4673" i="3"/>
  <c r="AH4674" i="3"/>
  <c r="AH4675" i="3"/>
  <c r="AH4676" i="3"/>
  <c r="AH4677" i="3"/>
  <c r="AH4678" i="3"/>
  <c r="AH4679" i="3"/>
  <c r="AH4680" i="3"/>
  <c r="AH4681" i="3"/>
  <c r="AH4682" i="3"/>
  <c r="AH4683" i="3"/>
  <c r="AH4684" i="3"/>
  <c r="AH4685" i="3"/>
  <c r="AH4686" i="3"/>
  <c r="AH4687" i="3"/>
  <c r="AH4688" i="3"/>
  <c r="AH4689" i="3"/>
  <c r="AH4690" i="3"/>
  <c r="AH4691" i="3"/>
  <c r="AH4692" i="3"/>
  <c r="AH4693" i="3"/>
  <c r="AH4694" i="3"/>
  <c r="AH4695" i="3"/>
  <c r="AH4696" i="3"/>
  <c r="AH4697" i="3"/>
  <c r="AH4698" i="3"/>
  <c r="AH4699" i="3"/>
  <c r="AH4700" i="3"/>
  <c r="AH4701" i="3"/>
  <c r="AH4702" i="3"/>
  <c r="AH4703" i="3"/>
  <c r="AH4704" i="3"/>
  <c r="AH4705" i="3"/>
  <c r="AH4706" i="3"/>
  <c r="AH4707" i="3"/>
  <c r="AH4708" i="3"/>
  <c r="AH4709" i="3"/>
  <c r="AH4710" i="3"/>
  <c r="AH4711" i="3"/>
  <c r="AH4712" i="3"/>
  <c r="AH4713" i="3"/>
  <c r="AH4714" i="3"/>
  <c r="AH4715" i="3"/>
  <c r="AH4716" i="3"/>
  <c r="AH4717" i="3"/>
  <c r="AH4718" i="3"/>
  <c r="AH4719" i="3"/>
  <c r="AH4720" i="3"/>
  <c r="AH4721" i="3"/>
  <c r="AH4722" i="3"/>
  <c r="AH4723" i="3"/>
  <c r="AH4724" i="3"/>
  <c r="AH4725" i="3"/>
  <c r="AH4726" i="3"/>
  <c r="AH4727" i="3"/>
  <c r="AH4728" i="3"/>
  <c r="AH4729" i="3"/>
  <c r="AH4730" i="3"/>
  <c r="AH4731" i="3"/>
  <c r="AH4732" i="3"/>
  <c r="AH4733" i="3"/>
  <c r="AH4734" i="3"/>
  <c r="AH4735" i="3"/>
  <c r="AH4736" i="3"/>
  <c r="AH4737" i="3"/>
  <c r="AH4738" i="3"/>
  <c r="AH4739" i="3"/>
  <c r="AH4740" i="3"/>
  <c r="AH4741" i="3"/>
  <c r="AH4742" i="3"/>
  <c r="AH4743" i="3"/>
  <c r="AH4744" i="3"/>
  <c r="AH4745" i="3"/>
  <c r="AH4746" i="3"/>
  <c r="AH4747" i="3"/>
  <c r="AH4748" i="3"/>
  <c r="AH4749" i="3"/>
  <c r="AH4750" i="3"/>
  <c r="AH4751" i="3"/>
  <c r="AH4752" i="3"/>
  <c r="AH4753" i="3"/>
  <c r="AH4754" i="3"/>
  <c r="AH4755" i="3"/>
  <c r="AH4756" i="3"/>
  <c r="AH4757" i="3"/>
  <c r="AH4758" i="3"/>
  <c r="AH4759" i="3"/>
  <c r="AH4760" i="3"/>
  <c r="AH4761" i="3"/>
  <c r="AH4762" i="3"/>
  <c r="AH4763" i="3"/>
  <c r="AH4764" i="3"/>
  <c r="AH4765" i="3"/>
  <c r="AH4766" i="3"/>
  <c r="AH4767" i="3"/>
  <c r="AH4768" i="3"/>
  <c r="AH4769" i="3"/>
  <c r="AH4770" i="3"/>
  <c r="AH4771" i="3"/>
  <c r="AH4772" i="3"/>
  <c r="AH4773" i="3"/>
  <c r="AH4774" i="3"/>
  <c r="AH4775" i="3"/>
  <c r="AH4776" i="3"/>
  <c r="AH4777" i="3"/>
  <c r="AH4778" i="3"/>
  <c r="AH4779" i="3"/>
  <c r="AH4780" i="3"/>
  <c r="AH4781" i="3"/>
  <c r="AH4782" i="3"/>
  <c r="AH4783" i="3"/>
  <c r="AH4784" i="3"/>
  <c r="AH4785" i="3"/>
  <c r="AH4786" i="3"/>
  <c r="AH4787" i="3"/>
  <c r="AH4788" i="3"/>
  <c r="AH4789" i="3"/>
  <c r="AH4790" i="3"/>
  <c r="AH4791" i="3"/>
  <c r="AH4792" i="3"/>
  <c r="AH4793" i="3"/>
  <c r="AH4794" i="3"/>
  <c r="AH4795" i="3"/>
  <c r="AH4796" i="3"/>
  <c r="AH4797" i="3"/>
  <c r="AH4798" i="3"/>
  <c r="AH4799" i="3"/>
  <c r="AH4800" i="3"/>
  <c r="AH4801" i="3"/>
  <c r="AH4802" i="3"/>
  <c r="AH4803" i="3"/>
  <c r="AH4804" i="3"/>
  <c r="AH4805" i="3"/>
  <c r="AH4806" i="3"/>
  <c r="AH4807" i="3"/>
  <c r="AH4808" i="3"/>
  <c r="AH4809" i="3"/>
  <c r="AH4810" i="3"/>
  <c r="AH4811" i="3"/>
  <c r="AH4812" i="3"/>
  <c r="AH4813" i="3"/>
  <c r="AH4814" i="3"/>
  <c r="AH4815" i="3"/>
  <c r="AH4816" i="3"/>
  <c r="AH4817" i="3"/>
  <c r="AH4818" i="3"/>
  <c r="AH4819" i="3"/>
  <c r="AH4820" i="3"/>
  <c r="AH4821" i="3"/>
  <c r="AH4822" i="3"/>
  <c r="AH4823" i="3"/>
  <c r="AH4824" i="3"/>
  <c r="AH4825" i="3"/>
  <c r="AH4826" i="3"/>
  <c r="AH4827" i="3"/>
  <c r="AH4828" i="3"/>
  <c r="AH4829" i="3"/>
  <c r="AH4830" i="3"/>
  <c r="AH4831" i="3"/>
  <c r="AH4832" i="3"/>
  <c r="AH4833" i="3"/>
  <c r="AH4834" i="3"/>
  <c r="AH4835" i="3"/>
  <c r="AH4836" i="3"/>
  <c r="AH4837" i="3"/>
  <c r="AH4838" i="3"/>
  <c r="AH4839" i="3"/>
  <c r="AH4840" i="3"/>
  <c r="AH4841" i="3"/>
  <c r="AH4842" i="3"/>
  <c r="AH4843" i="3"/>
  <c r="AH4844" i="3"/>
  <c r="AH4845" i="3"/>
  <c r="AH4846" i="3"/>
  <c r="AH4847" i="3"/>
  <c r="AH4848" i="3"/>
  <c r="AH4849" i="3"/>
  <c r="AH4850" i="3"/>
  <c r="AH4851" i="3"/>
  <c r="AH4852" i="3"/>
  <c r="AH4853" i="3"/>
  <c r="AH4854" i="3"/>
  <c r="AH4855" i="3"/>
  <c r="AH4856" i="3"/>
  <c r="AH4857" i="3"/>
  <c r="AH4858" i="3"/>
  <c r="AH4859" i="3"/>
  <c r="AH4860" i="3"/>
  <c r="AH4861" i="3"/>
  <c r="AH4862" i="3"/>
  <c r="AH4863" i="3"/>
  <c r="AH4864" i="3"/>
  <c r="AH4865" i="3"/>
  <c r="AH4866" i="3"/>
  <c r="AH4867" i="3"/>
  <c r="AH4868" i="3"/>
  <c r="AH4869" i="3"/>
  <c r="AH4870" i="3"/>
  <c r="AH4871" i="3"/>
  <c r="AH4872" i="3"/>
  <c r="AH4873" i="3"/>
  <c r="AH4874" i="3"/>
  <c r="AH4875" i="3"/>
  <c r="AH4876" i="3"/>
  <c r="AH4877" i="3"/>
  <c r="AH4878" i="3"/>
  <c r="AH4879" i="3"/>
  <c r="AH4880" i="3"/>
  <c r="AH4881" i="3"/>
  <c r="AH4882" i="3"/>
  <c r="AH4883" i="3"/>
  <c r="AH4884" i="3"/>
  <c r="AH4885" i="3"/>
  <c r="AH4886" i="3"/>
  <c r="AH4887" i="3"/>
  <c r="AH4888" i="3"/>
  <c r="AH4889" i="3"/>
  <c r="AH4890" i="3"/>
  <c r="AH4891" i="3"/>
  <c r="AH4892" i="3"/>
  <c r="AH4893" i="3"/>
  <c r="AH4894" i="3"/>
  <c r="AH4895" i="3"/>
  <c r="AH4896" i="3"/>
  <c r="AH4897" i="3"/>
  <c r="AH4898" i="3"/>
  <c r="AH4899" i="3"/>
  <c r="AH4900" i="3"/>
  <c r="AH4901" i="3"/>
  <c r="AH4902" i="3"/>
  <c r="AH4903" i="3"/>
  <c r="AH4904" i="3"/>
  <c r="AH4905" i="3"/>
  <c r="AH4906" i="3"/>
  <c r="AH4907" i="3"/>
  <c r="AH4908" i="3"/>
  <c r="AH4909" i="3"/>
  <c r="AH4910" i="3"/>
  <c r="AH4911" i="3"/>
  <c r="AH4912" i="3"/>
  <c r="AH4913" i="3"/>
  <c r="AH4914" i="3"/>
  <c r="AH4915" i="3"/>
  <c r="AH4916" i="3"/>
  <c r="AH4917" i="3"/>
  <c r="AH4918" i="3"/>
  <c r="AH4919" i="3"/>
  <c r="AH4920" i="3"/>
  <c r="AH4921" i="3"/>
  <c r="AH4922" i="3"/>
  <c r="AH4923" i="3"/>
  <c r="AH4924" i="3"/>
  <c r="AH4925" i="3"/>
  <c r="AH4926" i="3"/>
  <c r="AH4927" i="3"/>
  <c r="AH4928" i="3"/>
  <c r="AH4929" i="3"/>
  <c r="AH4930" i="3"/>
  <c r="AH4931" i="3"/>
  <c r="AH4932" i="3"/>
  <c r="AH4933" i="3"/>
  <c r="AH4934" i="3"/>
  <c r="AH4935" i="3"/>
  <c r="AH4936" i="3"/>
  <c r="AH4937" i="3"/>
  <c r="AH4938" i="3"/>
  <c r="AH4939" i="3"/>
  <c r="AH4940" i="3"/>
  <c r="AH4941" i="3"/>
  <c r="AH4942" i="3"/>
  <c r="AH4943" i="3"/>
  <c r="AH4944" i="3"/>
  <c r="AH4945" i="3"/>
  <c r="AH4946" i="3"/>
  <c r="AH4947" i="3"/>
  <c r="AH4948" i="3"/>
  <c r="AH4949" i="3"/>
  <c r="AH4950" i="3"/>
  <c r="AH4951" i="3"/>
  <c r="AH4952" i="3"/>
  <c r="AH4953" i="3"/>
  <c r="AH4954" i="3"/>
  <c r="AH4955" i="3"/>
  <c r="AH4956" i="3"/>
  <c r="AH4957" i="3"/>
  <c r="AH4958" i="3"/>
  <c r="AH4959" i="3"/>
  <c r="AH4960" i="3"/>
  <c r="AH4961" i="3"/>
  <c r="AH4962" i="3"/>
  <c r="AH4963" i="3"/>
  <c r="AH4964" i="3"/>
  <c r="AH4965" i="3"/>
  <c r="AH4966" i="3"/>
  <c r="AH4967" i="3"/>
  <c r="AH4968" i="3"/>
  <c r="AH4969" i="3"/>
  <c r="AH4970" i="3"/>
  <c r="AH4971" i="3"/>
  <c r="AH4972" i="3"/>
  <c r="AH4973" i="3"/>
  <c r="AH4974" i="3"/>
  <c r="AH4975" i="3"/>
  <c r="AH4976" i="3"/>
  <c r="AH4977" i="3"/>
  <c r="AH4978" i="3"/>
  <c r="AH4979" i="3"/>
  <c r="AH4980" i="3"/>
  <c r="AH4981" i="3"/>
  <c r="AH4982" i="3"/>
  <c r="AH4983" i="3"/>
  <c r="AH4984" i="3"/>
  <c r="AH4985" i="3"/>
  <c r="AH4986" i="3"/>
  <c r="AH4987" i="3"/>
  <c r="AH4988" i="3"/>
  <c r="AH4989" i="3"/>
  <c r="AH4990" i="3"/>
  <c r="AH4991" i="3"/>
  <c r="AH4992" i="3"/>
  <c r="AH4993" i="3"/>
  <c r="AH4994" i="3"/>
  <c r="AH4995" i="3"/>
  <c r="AH4996" i="3"/>
  <c r="AH4997" i="3"/>
  <c r="AH4998" i="3"/>
  <c r="AH4999" i="3"/>
  <c r="AH5000" i="3"/>
  <c r="AH5001" i="3"/>
  <c r="AI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I776" i="3"/>
  <c r="AI777" i="3"/>
  <c r="AI778" i="3"/>
  <c r="AI779" i="3"/>
  <c r="AI780" i="3"/>
  <c r="AI781" i="3"/>
  <c r="AI782" i="3"/>
  <c r="AI783" i="3"/>
  <c r="AI784" i="3"/>
  <c r="AI785" i="3"/>
  <c r="AI786" i="3"/>
  <c r="AI787" i="3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I837" i="3"/>
  <c r="AI838" i="3"/>
  <c r="AI839" i="3"/>
  <c r="AI840" i="3"/>
  <c r="AI841" i="3"/>
  <c r="AI842" i="3"/>
  <c r="AI843" i="3"/>
  <c r="AI844" i="3"/>
  <c r="AI845" i="3"/>
  <c r="AI846" i="3"/>
  <c r="AI847" i="3"/>
  <c r="AI848" i="3"/>
  <c r="AI849" i="3"/>
  <c r="AI850" i="3"/>
  <c r="AI851" i="3"/>
  <c r="AI852" i="3"/>
  <c r="AI853" i="3"/>
  <c r="AI854" i="3"/>
  <c r="AI855" i="3"/>
  <c r="AI856" i="3"/>
  <c r="AI857" i="3"/>
  <c r="AI858" i="3"/>
  <c r="AI859" i="3"/>
  <c r="AI860" i="3"/>
  <c r="AI861" i="3"/>
  <c r="AI862" i="3"/>
  <c r="AI863" i="3"/>
  <c r="AI864" i="3"/>
  <c r="AI865" i="3"/>
  <c r="AI866" i="3"/>
  <c r="AI867" i="3"/>
  <c r="AI868" i="3"/>
  <c r="AI869" i="3"/>
  <c r="AI870" i="3"/>
  <c r="AI871" i="3"/>
  <c r="AI872" i="3"/>
  <c r="AI873" i="3"/>
  <c r="AI874" i="3"/>
  <c r="AI875" i="3"/>
  <c r="AI876" i="3"/>
  <c r="AI877" i="3"/>
  <c r="AI878" i="3"/>
  <c r="AI879" i="3"/>
  <c r="AI880" i="3"/>
  <c r="AI881" i="3"/>
  <c r="AI882" i="3"/>
  <c r="AI883" i="3"/>
  <c r="AI884" i="3"/>
  <c r="AI885" i="3"/>
  <c r="AI886" i="3"/>
  <c r="AI887" i="3"/>
  <c r="AI888" i="3"/>
  <c r="AI889" i="3"/>
  <c r="AI890" i="3"/>
  <c r="AI891" i="3"/>
  <c r="AI892" i="3"/>
  <c r="AI893" i="3"/>
  <c r="AI894" i="3"/>
  <c r="AI895" i="3"/>
  <c r="AI896" i="3"/>
  <c r="AI897" i="3"/>
  <c r="AI898" i="3"/>
  <c r="AI899" i="3"/>
  <c r="AI900" i="3"/>
  <c r="AI901" i="3"/>
  <c r="AI902" i="3"/>
  <c r="AI903" i="3"/>
  <c r="AI904" i="3"/>
  <c r="AI905" i="3"/>
  <c r="AI906" i="3"/>
  <c r="AI907" i="3"/>
  <c r="AI908" i="3"/>
  <c r="AI909" i="3"/>
  <c r="AI910" i="3"/>
  <c r="AI911" i="3"/>
  <c r="AI912" i="3"/>
  <c r="AI913" i="3"/>
  <c r="AI914" i="3"/>
  <c r="AI915" i="3"/>
  <c r="AI916" i="3"/>
  <c r="AI917" i="3"/>
  <c r="AI918" i="3"/>
  <c r="AI919" i="3"/>
  <c r="AI920" i="3"/>
  <c r="AI921" i="3"/>
  <c r="AI922" i="3"/>
  <c r="AI923" i="3"/>
  <c r="AI924" i="3"/>
  <c r="AI925" i="3"/>
  <c r="AI926" i="3"/>
  <c r="AI927" i="3"/>
  <c r="AI928" i="3"/>
  <c r="AI929" i="3"/>
  <c r="AI930" i="3"/>
  <c r="AI931" i="3"/>
  <c r="AI932" i="3"/>
  <c r="AI933" i="3"/>
  <c r="AI934" i="3"/>
  <c r="AI935" i="3"/>
  <c r="AI936" i="3"/>
  <c r="AI937" i="3"/>
  <c r="AI938" i="3"/>
  <c r="AI939" i="3"/>
  <c r="AI940" i="3"/>
  <c r="AI941" i="3"/>
  <c r="AI942" i="3"/>
  <c r="AI943" i="3"/>
  <c r="AI944" i="3"/>
  <c r="AI945" i="3"/>
  <c r="AI946" i="3"/>
  <c r="AI947" i="3"/>
  <c r="AI948" i="3"/>
  <c r="AI949" i="3"/>
  <c r="AI950" i="3"/>
  <c r="AI951" i="3"/>
  <c r="AI952" i="3"/>
  <c r="AI953" i="3"/>
  <c r="AI954" i="3"/>
  <c r="AI955" i="3"/>
  <c r="AI956" i="3"/>
  <c r="AI957" i="3"/>
  <c r="AI958" i="3"/>
  <c r="AI959" i="3"/>
  <c r="AI960" i="3"/>
  <c r="AI961" i="3"/>
  <c r="AI962" i="3"/>
  <c r="AI963" i="3"/>
  <c r="AI964" i="3"/>
  <c r="AI965" i="3"/>
  <c r="AI966" i="3"/>
  <c r="AI967" i="3"/>
  <c r="AI968" i="3"/>
  <c r="AI969" i="3"/>
  <c r="AI970" i="3"/>
  <c r="AI971" i="3"/>
  <c r="AI972" i="3"/>
  <c r="AI973" i="3"/>
  <c r="AI974" i="3"/>
  <c r="AI975" i="3"/>
  <c r="AI976" i="3"/>
  <c r="AI977" i="3"/>
  <c r="AI978" i="3"/>
  <c r="AI979" i="3"/>
  <c r="AI980" i="3"/>
  <c r="AI981" i="3"/>
  <c r="AI982" i="3"/>
  <c r="AI983" i="3"/>
  <c r="AI984" i="3"/>
  <c r="AI985" i="3"/>
  <c r="AI986" i="3"/>
  <c r="AI987" i="3"/>
  <c r="AI988" i="3"/>
  <c r="AI989" i="3"/>
  <c r="AI990" i="3"/>
  <c r="AI991" i="3"/>
  <c r="AI992" i="3"/>
  <c r="AI993" i="3"/>
  <c r="AI994" i="3"/>
  <c r="AI995" i="3"/>
  <c r="AI996" i="3"/>
  <c r="AI997" i="3"/>
  <c r="AI998" i="3"/>
  <c r="AI999" i="3"/>
  <c r="AI1000" i="3"/>
  <c r="AI1001" i="3"/>
  <c r="AI1002" i="3"/>
  <c r="AI1003" i="3"/>
  <c r="AI1004" i="3"/>
  <c r="AI1005" i="3"/>
  <c r="AI1006" i="3"/>
  <c r="AI1007" i="3"/>
  <c r="AI1008" i="3"/>
  <c r="AI1009" i="3"/>
  <c r="AI1010" i="3"/>
  <c r="AI1011" i="3"/>
  <c r="AI1012" i="3"/>
  <c r="AI1013" i="3"/>
  <c r="AI1014" i="3"/>
  <c r="AI1015" i="3"/>
  <c r="AI1016" i="3"/>
  <c r="AI1017" i="3"/>
  <c r="AI1018" i="3"/>
  <c r="AI1019" i="3"/>
  <c r="AI1020" i="3"/>
  <c r="AI1021" i="3"/>
  <c r="AI1022" i="3"/>
  <c r="AI1023" i="3"/>
  <c r="AI1024" i="3"/>
  <c r="AI1025" i="3"/>
  <c r="AI1026" i="3"/>
  <c r="AI1027" i="3"/>
  <c r="AI1028" i="3"/>
  <c r="AI1029" i="3"/>
  <c r="AI1030" i="3"/>
  <c r="AI1031" i="3"/>
  <c r="AI1032" i="3"/>
  <c r="AI1033" i="3"/>
  <c r="AI1034" i="3"/>
  <c r="AI1035" i="3"/>
  <c r="AI1036" i="3"/>
  <c r="AI1037" i="3"/>
  <c r="AI1038" i="3"/>
  <c r="AI1039" i="3"/>
  <c r="AI1040" i="3"/>
  <c r="AI1041" i="3"/>
  <c r="AI1042" i="3"/>
  <c r="AI1043" i="3"/>
  <c r="AI1044" i="3"/>
  <c r="AI1045" i="3"/>
  <c r="AI1046" i="3"/>
  <c r="AI1047" i="3"/>
  <c r="AI1048" i="3"/>
  <c r="AI1049" i="3"/>
  <c r="AI1050" i="3"/>
  <c r="AI1051" i="3"/>
  <c r="AI1052" i="3"/>
  <c r="AI1053" i="3"/>
  <c r="AI1054" i="3"/>
  <c r="AI1055" i="3"/>
  <c r="AI1056" i="3"/>
  <c r="AI1057" i="3"/>
  <c r="AI1058" i="3"/>
  <c r="AI1059" i="3"/>
  <c r="AI1060" i="3"/>
  <c r="AI1061" i="3"/>
  <c r="AI1062" i="3"/>
  <c r="AI1063" i="3"/>
  <c r="AI1064" i="3"/>
  <c r="AI1065" i="3"/>
  <c r="AI1066" i="3"/>
  <c r="AI1067" i="3"/>
  <c r="AI1068" i="3"/>
  <c r="AI1069" i="3"/>
  <c r="AI1070" i="3"/>
  <c r="AI1071" i="3"/>
  <c r="AI1072" i="3"/>
  <c r="AI1073" i="3"/>
  <c r="AI1074" i="3"/>
  <c r="AI1075" i="3"/>
  <c r="AI1076" i="3"/>
  <c r="AI1077" i="3"/>
  <c r="AI1078" i="3"/>
  <c r="AI1079" i="3"/>
  <c r="AI1080" i="3"/>
  <c r="AI1081" i="3"/>
  <c r="AI1082" i="3"/>
  <c r="AI1083" i="3"/>
  <c r="AI1084" i="3"/>
  <c r="AI1085" i="3"/>
  <c r="AI1086" i="3"/>
  <c r="AI1087" i="3"/>
  <c r="AI1088" i="3"/>
  <c r="AI1089" i="3"/>
  <c r="AI1090" i="3"/>
  <c r="AI1091" i="3"/>
  <c r="AI1092" i="3"/>
  <c r="AI1093" i="3"/>
  <c r="AI1094" i="3"/>
  <c r="AI1095" i="3"/>
  <c r="AI1096" i="3"/>
  <c r="AI1097" i="3"/>
  <c r="AI1098" i="3"/>
  <c r="AI1099" i="3"/>
  <c r="AI1100" i="3"/>
  <c r="AI1101" i="3"/>
  <c r="AI1102" i="3"/>
  <c r="AI1103" i="3"/>
  <c r="AI1104" i="3"/>
  <c r="AI1105" i="3"/>
  <c r="AI1106" i="3"/>
  <c r="AI1107" i="3"/>
  <c r="AI1108" i="3"/>
  <c r="AI1109" i="3"/>
  <c r="AI1110" i="3"/>
  <c r="AI1111" i="3"/>
  <c r="AI1112" i="3"/>
  <c r="AI1113" i="3"/>
  <c r="AI1114" i="3"/>
  <c r="AI1115" i="3"/>
  <c r="AI1116" i="3"/>
  <c r="AI1117" i="3"/>
  <c r="AI1118" i="3"/>
  <c r="AI1119" i="3"/>
  <c r="AI1120" i="3"/>
  <c r="AI1121" i="3"/>
  <c r="AI1122" i="3"/>
  <c r="AI1123" i="3"/>
  <c r="AI1124" i="3"/>
  <c r="AI1125" i="3"/>
  <c r="AI1126" i="3"/>
  <c r="AI1127" i="3"/>
  <c r="AI1128" i="3"/>
  <c r="AI1129" i="3"/>
  <c r="AI1130" i="3"/>
  <c r="AI1131" i="3"/>
  <c r="AI1132" i="3"/>
  <c r="AI1133" i="3"/>
  <c r="AI1134" i="3"/>
  <c r="AI1135" i="3"/>
  <c r="AI1136" i="3"/>
  <c r="AI1137" i="3"/>
  <c r="AI1138" i="3"/>
  <c r="AI1139" i="3"/>
  <c r="AI1140" i="3"/>
  <c r="AI1141" i="3"/>
  <c r="AI1142" i="3"/>
  <c r="AI1143" i="3"/>
  <c r="AI1144" i="3"/>
  <c r="AI1145" i="3"/>
  <c r="AI1146" i="3"/>
  <c r="AI1147" i="3"/>
  <c r="AI1148" i="3"/>
  <c r="AI1149" i="3"/>
  <c r="AI1150" i="3"/>
  <c r="AI1151" i="3"/>
  <c r="AI1152" i="3"/>
  <c r="AI1153" i="3"/>
  <c r="AI1154" i="3"/>
  <c r="AI1155" i="3"/>
  <c r="AI1156" i="3"/>
  <c r="AI1157" i="3"/>
  <c r="AI1158" i="3"/>
  <c r="AI1159" i="3"/>
  <c r="AI1160" i="3"/>
  <c r="AI1161" i="3"/>
  <c r="AI1162" i="3"/>
  <c r="AI1163" i="3"/>
  <c r="AI1164" i="3"/>
  <c r="AI1165" i="3"/>
  <c r="AI1166" i="3"/>
  <c r="AI1167" i="3"/>
  <c r="AI1168" i="3"/>
  <c r="AI1169" i="3"/>
  <c r="AI1170" i="3"/>
  <c r="AI1171" i="3"/>
  <c r="AI1172" i="3"/>
  <c r="AI1173" i="3"/>
  <c r="AI1174" i="3"/>
  <c r="AI1175" i="3"/>
  <c r="AI1176" i="3"/>
  <c r="AI1177" i="3"/>
  <c r="AI1178" i="3"/>
  <c r="AI1179" i="3"/>
  <c r="AI1180" i="3"/>
  <c r="AI1181" i="3"/>
  <c r="AI1182" i="3"/>
  <c r="AI1183" i="3"/>
  <c r="AI1184" i="3"/>
  <c r="AI1185" i="3"/>
  <c r="AI1186" i="3"/>
  <c r="AI1187" i="3"/>
  <c r="AI1188" i="3"/>
  <c r="AI1189" i="3"/>
  <c r="AI1190" i="3"/>
  <c r="AI1191" i="3"/>
  <c r="AI1192" i="3"/>
  <c r="AI1193" i="3"/>
  <c r="AI1194" i="3"/>
  <c r="AI1195" i="3"/>
  <c r="AI1196" i="3"/>
  <c r="AI1197" i="3"/>
  <c r="AI1198" i="3"/>
  <c r="AI1199" i="3"/>
  <c r="AI1200" i="3"/>
  <c r="AI1201" i="3"/>
  <c r="AI1202" i="3"/>
  <c r="AI1203" i="3"/>
  <c r="AI1204" i="3"/>
  <c r="AI1205" i="3"/>
  <c r="AI1206" i="3"/>
  <c r="AI1207" i="3"/>
  <c r="AI1208" i="3"/>
  <c r="AI1209" i="3"/>
  <c r="AI1210" i="3"/>
  <c r="AI1211" i="3"/>
  <c r="AI1212" i="3"/>
  <c r="AI1213" i="3"/>
  <c r="AI1214" i="3"/>
  <c r="AI1215" i="3"/>
  <c r="AI1216" i="3"/>
  <c r="AI1217" i="3"/>
  <c r="AI1218" i="3"/>
  <c r="AI1219" i="3"/>
  <c r="AI1220" i="3"/>
  <c r="AI1221" i="3"/>
  <c r="AI1222" i="3"/>
  <c r="AI1223" i="3"/>
  <c r="AI1224" i="3"/>
  <c r="AI1225" i="3"/>
  <c r="AI1226" i="3"/>
  <c r="AI1227" i="3"/>
  <c r="AI1228" i="3"/>
  <c r="AI1229" i="3"/>
  <c r="AI1230" i="3"/>
  <c r="AI1231" i="3"/>
  <c r="AI1232" i="3"/>
  <c r="AI1233" i="3"/>
  <c r="AI1234" i="3"/>
  <c r="AI1235" i="3"/>
  <c r="AI1236" i="3"/>
  <c r="AI1237" i="3"/>
  <c r="AI1238" i="3"/>
  <c r="AI1239" i="3"/>
  <c r="AI1240" i="3"/>
  <c r="AI1241" i="3"/>
  <c r="AI1242" i="3"/>
  <c r="AI1243" i="3"/>
  <c r="AI1244" i="3"/>
  <c r="AI1245" i="3"/>
  <c r="AI1246" i="3"/>
  <c r="AI1247" i="3"/>
  <c r="AI1248" i="3"/>
  <c r="AI1249" i="3"/>
  <c r="AI1250" i="3"/>
  <c r="AI1251" i="3"/>
  <c r="AI1252" i="3"/>
  <c r="AI1253" i="3"/>
  <c r="AI1254" i="3"/>
  <c r="AI1255" i="3"/>
  <c r="AI1256" i="3"/>
  <c r="AI1257" i="3"/>
  <c r="AI1258" i="3"/>
  <c r="AI1259" i="3"/>
  <c r="AI1260" i="3"/>
  <c r="AI1261" i="3"/>
  <c r="AI1262" i="3"/>
  <c r="AI1263" i="3"/>
  <c r="AI1264" i="3"/>
  <c r="AI1265" i="3"/>
  <c r="AI1266" i="3"/>
  <c r="AI1267" i="3"/>
  <c r="AI1268" i="3"/>
  <c r="AI1269" i="3"/>
  <c r="AI1270" i="3"/>
  <c r="AI1271" i="3"/>
  <c r="AI1272" i="3"/>
  <c r="AI1273" i="3"/>
  <c r="AI1274" i="3"/>
  <c r="AI1275" i="3"/>
  <c r="AI1276" i="3"/>
  <c r="AI1277" i="3"/>
  <c r="AI1278" i="3"/>
  <c r="AI1279" i="3"/>
  <c r="AI1280" i="3"/>
  <c r="AI1281" i="3"/>
  <c r="AI1282" i="3"/>
  <c r="AI1283" i="3"/>
  <c r="AI1284" i="3"/>
  <c r="AI1285" i="3"/>
  <c r="AI1286" i="3"/>
  <c r="AI1287" i="3"/>
  <c r="AI1288" i="3"/>
  <c r="AI1289" i="3"/>
  <c r="AI1290" i="3"/>
  <c r="AI1291" i="3"/>
  <c r="AI1292" i="3"/>
  <c r="AI1293" i="3"/>
  <c r="AI1294" i="3"/>
  <c r="AI1295" i="3"/>
  <c r="AI1296" i="3"/>
  <c r="AI1297" i="3"/>
  <c r="AI1298" i="3"/>
  <c r="AI1299" i="3"/>
  <c r="AI1300" i="3"/>
  <c r="AI1301" i="3"/>
  <c r="AI1302" i="3"/>
  <c r="AI1303" i="3"/>
  <c r="AI1304" i="3"/>
  <c r="AI1305" i="3"/>
  <c r="AI1306" i="3"/>
  <c r="AI1307" i="3"/>
  <c r="AI1308" i="3"/>
  <c r="AI1309" i="3"/>
  <c r="AI1310" i="3"/>
  <c r="AI1311" i="3"/>
  <c r="AI1312" i="3"/>
  <c r="AI1313" i="3"/>
  <c r="AI1314" i="3"/>
  <c r="AI1315" i="3"/>
  <c r="AI1316" i="3"/>
  <c r="AI1317" i="3"/>
  <c r="AI1318" i="3"/>
  <c r="AI1319" i="3"/>
  <c r="AI1320" i="3"/>
  <c r="AI1321" i="3"/>
  <c r="AI1322" i="3"/>
  <c r="AI1323" i="3"/>
  <c r="AI1324" i="3"/>
  <c r="AI1325" i="3"/>
  <c r="AI1326" i="3"/>
  <c r="AI1327" i="3"/>
  <c r="AI1328" i="3"/>
  <c r="AI1329" i="3"/>
  <c r="AI1330" i="3"/>
  <c r="AI1331" i="3"/>
  <c r="AI1332" i="3"/>
  <c r="AI1333" i="3"/>
  <c r="AI1334" i="3"/>
  <c r="AI1335" i="3"/>
  <c r="AI1336" i="3"/>
  <c r="AI1337" i="3"/>
  <c r="AI1338" i="3"/>
  <c r="AI1339" i="3"/>
  <c r="AI1340" i="3"/>
  <c r="AI1341" i="3"/>
  <c r="AI1342" i="3"/>
  <c r="AI1343" i="3"/>
  <c r="AI1344" i="3"/>
  <c r="AI1345" i="3"/>
  <c r="AI1346" i="3"/>
  <c r="AI1347" i="3"/>
  <c r="AI1348" i="3"/>
  <c r="AI1349" i="3"/>
  <c r="AI1350" i="3"/>
  <c r="AI1351" i="3"/>
  <c r="AI1352" i="3"/>
  <c r="AI1353" i="3"/>
  <c r="AI1354" i="3"/>
  <c r="AI1355" i="3"/>
  <c r="AI1356" i="3"/>
  <c r="AI1357" i="3"/>
  <c r="AI1358" i="3"/>
  <c r="AI1359" i="3"/>
  <c r="AI1360" i="3"/>
  <c r="AI1361" i="3"/>
  <c r="AI1362" i="3"/>
  <c r="AI1363" i="3"/>
  <c r="AI1364" i="3"/>
  <c r="AI1365" i="3"/>
  <c r="AI1366" i="3"/>
  <c r="AI1367" i="3"/>
  <c r="AI1368" i="3"/>
  <c r="AI1369" i="3"/>
  <c r="AI1370" i="3"/>
  <c r="AI1371" i="3"/>
  <c r="AI1372" i="3"/>
  <c r="AI1373" i="3"/>
  <c r="AI1374" i="3"/>
  <c r="AI1375" i="3"/>
  <c r="AI1376" i="3"/>
  <c r="AI1377" i="3"/>
  <c r="AI1378" i="3"/>
  <c r="AI1379" i="3"/>
  <c r="AI1380" i="3"/>
  <c r="AI1381" i="3"/>
  <c r="AI1382" i="3"/>
  <c r="AI1383" i="3"/>
  <c r="AI1384" i="3"/>
  <c r="AI1385" i="3"/>
  <c r="AI1386" i="3"/>
  <c r="AI1387" i="3"/>
  <c r="AI1388" i="3"/>
  <c r="AI1389" i="3"/>
  <c r="AI1390" i="3"/>
  <c r="AI1391" i="3"/>
  <c r="AI1392" i="3"/>
  <c r="AI1393" i="3"/>
  <c r="AI1394" i="3"/>
  <c r="AI1395" i="3"/>
  <c r="AI1396" i="3"/>
  <c r="AI1397" i="3"/>
  <c r="AI1398" i="3"/>
  <c r="AI1399" i="3"/>
  <c r="AI1400" i="3"/>
  <c r="AI1401" i="3"/>
  <c r="AI1402" i="3"/>
  <c r="AI1403" i="3"/>
  <c r="AI1404" i="3"/>
  <c r="AI1405" i="3"/>
  <c r="AI1406" i="3"/>
  <c r="AI1407" i="3"/>
  <c r="AI1408" i="3"/>
  <c r="AI1409" i="3"/>
  <c r="AI1410" i="3"/>
  <c r="AI1411" i="3"/>
  <c r="AI1412" i="3"/>
  <c r="AI1413" i="3"/>
  <c r="AI1414" i="3"/>
  <c r="AI1415" i="3"/>
  <c r="AI1416" i="3"/>
  <c r="AI1417" i="3"/>
  <c r="AI1418" i="3"/>
  <c r="AI1419" i="3"/>
  <c r="AI1420" i="3"/>
  <c r="AI1421" i="3"/>
  <c r="AI1422" i="3"/>
  <c r="AI1423" i="3"/>
  <c r="AI1424" i="3"/>
  <c r="AI1425" i="3"/>
  <c r="AI1426" i="3"/>
  <c r="AI1427" i="3"/>
  <c r="AI1428" i="3"/>
  <c r="AI1429" i="3"/>
  <c r="AI1430" i="3"/>
  <c r="AI1431" i="3"/>
  <c r="AI1432" i="3"/>
  <c r="AI1433" i="3"/>
  <c r="AI1434" i="3"/>
  <c r="AI1435" i="3"/>
  <c r="AI1436" i="3"/>
  <c r="AI1437" i="3"/>
  <c r="AI1438" i="3"/>
  <c r="AI1439" i="3"/>
  <c r="AI1440" i="3"/>
  <c r="AI1441" i="3"/>
  <c r="AI1442" i="3"/>
  <c r="AI1443" i="3"/>
  <c r="AI1444" i="3"/>
  <c r="AI1445" i="3"/>
  <c r="AI1446" i="3"/>
  <c r="AI1447" i="3"/>
  <c r="AI1448" i="3"/>
  <c r="AI1449" i="3"/>
  <c r="AI1450" i="3"/>
  <c r="AI1451" i="3"/>
  <c r="AI1452" i="3"/>
  <c r="AI1453" i="3"/>
  <c r="AI1454" i="3"/>
  <c r="AI1455" i="3"/>
  <c r="AI1456" i="3"/>
  <c r="AI1457" i="3"/>
  <c r="AI1458" i="3"/>
  <c r="AI1459" i="3"/>
  <c r="AI1460" i="3"/>
  <c r="AI1461" i="3"/>
  <c r="AI1462" i="3"/>
  <c r="AI1463" i="3"/>
  <c r="AI1464" i="3"/>
  <c r="AI1465" i="3"/>
  <c r="AI1466" i="3"/>
  <c r="AI1467" i="3"/>
  <c r="AI1468" i="3"/>
  <c r="AI1469" i="3"/>
  <c r="AI1470" i="3"/>
  <c r="AI1471" i="3"/>
  <c r="AI1472" i="3"/>
  <c r="AI1473" i="3"/>
  <c r="AI1474" i="3"/>
  <c r="AI1475" i="3"/>
  <c r="AI1476" i="3"/>
  <c r="AI1477" i="3"/>
  <c r="AI1478" i="3"/>
  <c r="AI1479" i="3"/>
  <c r="AI1480" i="3"/>
  <c r="AI1481" i="3"/>
  <c r="AI1482" i="3"/>
  <c r="AI1483" i="3"/>
  <c r="AI1484" i="3"/>
  <c r="AI1485" i="3"/>
  <c r="AI1486" i="3"/>
  <c r="AI1487" i="3"/>
  <c r="AI1488" i="3"/>
  <c r="AI1489" i="3"/>
  <c r="AI1490" i="3"/>
  <c r="AI1491" i="3"/>
  <c r="AI1492" i="3"/>
  <c r="AI1493" i="3"/>
  <c r="AI1494" i="3"/>
  <c r="AI1495" i="3"/>
  <c r="AI1496" i="3"/>
  <c r="AI1497" i="3"/>
  <c r="AI1498" i="3"/>
  <c r="AI1499" i="3"/>
  <c r="AI1500" i="3"/>
  <c r="AI1501" i="3"/>
  <c r="AI1502" i="3"/>
  <c r="AI1503" i="3"/>
  <c r="AI1504" i="3"/>
  <c r="AI1505" i="3"/>
  <c r="AI1506" i="3"/>
  <c r="AI1507" i="3"/>
  <c r="AI1508" i="3"/>
  <c r="AI1509" i="3"/>
  <c r="AI1510" i="3"/>
  <c r="AI1511" i="3"/>
  <c r="AI1512" i="3"/>
  <c r="AI1513" i="3"/>
  <c r="AI1514" i="3"/>
  <c r="AI1515" i="3"/>
  <c r="AI1516" i="3"/>
  <c r="AI1517" i="3"/>
  <c r="AI1518" i="3"/>
  <c r="AI1519" i="3"/>
  <c r="AI1520" i="3"/>
  <c r="AI1521" i="3"/>
  <c r="AI1522" i="3"/>
  <c r="AI1523" i="3"/>
  <c r="AI1524" i="3"/>
  <c r="AI1525" i="3"/>
  <c r="AI1526" i="3"/>
  <c r="AI1527" i="3"/>
  <c r="AI1528" i="3"/>
  <c r="AI1529" i="3"/>
  <c r="AI1530" i="3"/>
  <c r="AI1531" i="3"/>
  <c r="AI1532" i="3"/>
  <c r="AI1533" i="3"/>
  <c r="AI1534" i="3"/>
  <c r="AI1535" i="3"/>
  <c r="AI1536" i="3"/>
  <c r="AI1537" i="3"/>
  <c r="AI1538" i="3"/>
  <c r="AI1539" i="3"/>
  <c r="AI1540" i="3"/>
  <c r="AI1541" i="3"/>
  <c r="AI1542" i="3"/>
  <c r="AI1543" i="3"/>
  <c r="AI1544" i="3"/>
  <c r="AI1545" i="3"/>
  <c r="AI1546" i="3"/>
  <c r="AI1547" i="3"/>
  <c r="AI1548" i="3"/>
  <c r="AI1549" i="3"/>
  <c r="AI1550" i="3"/>
  <c r="AI1551" i="3"/>
  <c r="AI1552" i="3"/>
  <c r="AI1553" i="3"/>
  <c r="AI1554" i="3"/>
  <c r="AI1555" i="3"/>
  <c r="AI1556" i="3"/>
  <c r="AI1557" i="3"/>
  <c r="AI1558" i="3"/>
  <c r="AI1559" i="3"/>
  <c r="AI1560" i="3"/>
  <c r="AI1561" i="3"/>
  <c r="AI1562" i="3"/>
  <c r="AI1563" i="3"/>
  <c r="AI1564" i="3"/>
  <c r="AI1565" i="3"/>
  <c r="AI1566" i="3"/>
  <c r="AI1567" i="3"/>
  <c r="AI1568" i="3"/>
  <c r="AI1569" i="3"/>
  <c r="AI1570" i="3"/>
  <c r="AI1571" i="3"/>
  <c r="AI1572" i="3"/>
  <c r="AI1573" i="3"/>
  <c r="AI1574" i="3"/>
  <c r="AI1575" i="3"/>
  <c r="AI1576" i="3"/>
  <c r="AI1577" i="3"/>
  <c r="AI1578" i="3"/>
  <c r="AI1579" i="3"/>
  <c r="AI1580" i="3"/>
  <c r="AI1581" i="3"/>
  <c r="AI1582" i="3"/>
  <c r="AI1583" i="3"/>
  <c r="AI1584" i="3"/>
  <c r="AI1585" i="3"/>
  <c r="AI1586" i="3"/>
  <c r="AI1587" i="3"/>
  <c r="AI1588" i="3"/>
  <c r="AI1589" i="3"/>
  <c r="AI1590" i="3"/>
  <c r="AI1591" i="3"/>
  <c r="AI1592" i="3"/>
  <c r="AI1593" i="3"/>
  <c r="AI1594" i="3"/>
  <c r="AI1595" i="3"/>
  <c r="AI1596" i="3"/>
  <c r="AI1597" i="3"/>
  <c r="AI1598" i="3"/>
  <c r="AI1599" i="3"/>
  <c r="AI1600" i="3"/>
  <c r="AI1601" i="3"/>
  <c r="AI1602" i="3"/>
  <c r="AI1603" i="3"/>
  <c r="AI1604" i="3"/>
  <c r="AI1605" i="3"/>
  <c r="AI1606" i="3"/>
  <c r="AI1607" i="3"/>
  <c r="AI1608" i="3"/>
  <c r="AI1609" i="3"/>
  <c r="AI1610" i="3"/>
  <c r="AI1611" i="3"/>
  <c r="AI1612" i="3"/>
  <c r="AI1613" i="3"/>
  <c r="AI1614" i="3"/>
  <c r="AI1615" i="3"/>
  <c r="AI1616" i="3"/>
  <c r="AI1617" i="3"/>
  <c r="AI1618" i="3"/>
  <c r="AI1619" i="3"/>
  <c r="AI1620" i="3"/>
  <c r="AI1621" i="3"/>
  <c r="AI1622" i="3"/>
  <c r="AI1623" i="3"/>
  <c r="AI1624" i="3"/>
  <c r="AI1625" i="3"/>
  <c r="AI1626" i="3"/>
  <c r="AI1627" i="3"/>
  <c r="AI1628" i="3"/>
  <c r="AI1629" i="3"/>
  <c r="AI1630" i="3"/>
  <c r="AI1631" i="3"/>
  <c r="AI1632" i="3"/>
  <c r="AI1633" i="3"/>
  <c r="AI1634" i="3"/>
  <c r="AI1635" i="3"/>
  <c r="AI1636" i="3"/>
  <c r="AI1637" i="3"/>
  <c r="AI1638" i="3"/>
  <c r="AI1639" i="3"/>
  <c r="AI1640" i="3"/>
  <c r="AI1641" i="3"/>
  <c r="AI1642" i="3"/>
  <c r="AI1643" i="3"/>
  <c r="AI1644" i="3"/>
  <c r="AI1645" i="3"/>
  <c r="AI1646" i="3"/>
  <c r="AI1647" i="3"/>
  <c r="AI1648" i="3"/>
  <c r="AI1649" i="3"/>
  <c r="AI1650" i="3"/>
  <c r="AI1651" i="3"/>
  <c r="AI1652" i="3"/>
  <c r="AI1653" i="3"/>
  <c r="AI1654" i="3"/>
  <c r="AI1655" i="3"/>
  <c r="AI1656" i="3"/>
  <c r="AI1657" i="3"/>
  <c r="AI1658" i="3"/>
  <c r="AI1659" i="3"/>
  <c r="AI1660" i="3"/>
  <c r="AI1661" i="3"/>
  <c r="AI1662" i="3"/>
  <c r="AI1663" i="3"/>
  <c r="AI1664" i="3"/>
  <c r="AI1665" i="3"/>
  <c r="AI1666" i="3"/>
  <c r="AI1667" i="3"/>
  <c r="AI1668" i="3"/>
  <c r="AI1669" i="3"/>
  <c r="AI1670" i="3"/>
  <c r="AI1671" i="3"/>
  <c r="AI1672" i="3"/>
  <c r="AI1673" i="3"/>
  <c r="AI1674" i="3"/>
  <c r="AI1675" i="3"/>
  <c r="AI1676" i="3"/>
  <c r="AI1677" i="3"/>
  <c r="AI1678" i="3"/>
  <c r="AI1679" i="3"/>
  <c r="AI1680" i="3"/>
  <c r="AI1681" i="3"/>
  <c r="AI1682" i="3"/>
  <c r="AI1683" i="3"/>
  <c r="AI1684" i="3"/>
  <c r="AI1685" i="3"/>
  <c r="AI1686" i="3"/>
  <c r="AI1687" i="3"/>
  <c r="AI1688" i="3"/>
  <c r="AI1689" i="3"/>
  <c r="AI1690" i="3"/>
  <c r="AI1691" i="3"/>
  <c r="AI1692" i="3"/>
  <c r="AI1693" i="3"/>
  <c r="AI1694" i="3"/>
  <c r="AI1695" i="3"/>
  <c r="AI1696" i="3"/>
  <c r="AI1697" i="3"/>
  <c r="AI1698" i="3"/>
  <c r="AI1699" i="3"/>
  <c r="AI1700" i="3"/>
  <c r="AI1701" i="3"/>
  <c r="AI1702" i="3"/>
  <c r="AI1703" i="3"/>
  <c r="AI1704" i="3"/>
  <c r="AI1705" i="3"/>
  <c r="AI1706" i="3"/>
  <c r="AI1707" i="3"/>
  <c r="AI1708" i="3"/>
  <c r="AI1709" i="3"/>
  <c r="AI1710" i="3"/>
  <c r="AI1711" i="3"/>
  <c r="AI1712" i="3"/>
  <c r="AI1713" i="3"/>
  <c r="AI1714" i="3"/>
  <c r="AI1715" i="3"/>
  <c r="AI1716" i="3"/>
  <c r="AI1717" i="3"/>
  <c r="AI1718" i="3"/>
  <c r="AI1719" i="3"/>
  <c r="AI1720" i="3"/>
  <c r="AI1721" i="3"/>
  <c r="AI1722" i="3"/>
  <c r="AI1723" i="3"/>
  <c r="AI1724" i="3"/>
  <c r="AI1725" i="3"/>
  <c r="AI1726" i="3"/>
  <c r="AI1727" i="3"/>
  <c r="AI1728" i="3"/>
  <c r="AI1729" i="3"/>
  <c r="AI1730" i="3"/>
  <c r="AI1731" i="3"/>
  <c r="AI1732" i="3"/>
  <c r="AI1733" i="3"/>
  <c r="AI1734" i="3"/>
  <c r="AI1735" i="3"/>
  <c r="AI1736" i="3"/>
  <c r="AI1737" i="3"/>
  <c r="AI1738" i="3"/>
  <c r="AI1739" i="3"/>
  <c r="AI1740" i="3"/>
  <c r="AI1741" i="3"/>
  <c r="AI1742" i="3"/>
  <c r="AI1743" i="3"/>
  <c r="AI1744" i="3"/>
  <c r="AI1745" i="3"/>
  <c r="AI1746" i="3"/>
  <c r="AI1747" i="3"/>
  <c r="AI1748" i="3"/>
  <c r="AI1749" i="3"/>
  <c r="AI1750" i="3"/>
  <c r="AI1751" i="3"/>
  <c r="AI1752" i="3"/>
  <c r="AI1753" i="3"/>
  <c r="AI1754" i="3"/>
  <c r="AI1755" i="3"/>
  <c r="AI1756" i="3"/>
  <c r="AI1757" i="3"/>
  <c r="AI1758" i="3"/>
  <c r="AI1759" i="3"/>
  <c r="AI1760" i="3"/>
  <c r="AI1761" i="3"/>
  <c r="AI1762" i="3"/>
  <c r="AI1763" i="3"/>
  <c r="AI1764" i="3"/>
  <c r="AI1765" i="3"/>
  <c r="AI1766" i="3"/>
  <c r="AI1767" i="3"/>
  <c r="AI1768" i="3"/>
  <c r="AI1769" i="3"/>
  <c r="AI1770" i="3"/>
  <c r="AI1771" i="3"/>
  <c r="AI1772" i="3"/>
  <c r="AI1773" i="3"/>
  <c r="AI1774" i="3"/>
  <c r="AI1775" i="3"/>
  <c r="AI1776" i="3"/>
  <c r="AI1777" i="3"/>
  <c r="AI1778" i="3"/>
  <c r="AI1779" i="3"/>
  <c r="AI1780" i="3"/>
  <c r="AI1781" i="3"/>
  <c r="AI1782" i="3"/>
  <c r="AI1783" i="3"/>
  <c r="AI1784" i="3"/>
  <c r="AI1785" i="3"/>
  <c r="AI1786" i="3"/>
  <c r="AI1787" i="3"/>
  <c r="AI1788" i="3"/>
  <c r="AI1789" i="3"/>
  <c r="AI1790" i="3"/>
  <c r="AI1791" i="3"/>
  <c r="AI1792" i="3"/>
  <c r="AI1793" i="3"/>
  <c r="AI1794" i="3"/>
  <c r="AI1795" i="3"/>
  <c r="AI1796" i="3"/>
  <c r="AI1797" i="3"/>
  <c r="AI1798" i="3"/>
  <c r="AI1799" i="3"/>
  <c r="AI1800" i="3"/>
  <c r="AI1801" i="3"/>
  <c r="AI1802" i="3"/>
  <c r="AI1803" i="3"/>
  <c r="AI1804" i="3"/>
  <c r="AI1805" i="3"/>
  <c r="AI1806" i="3"/>
  <c r="AI1807" i="3"/>
  <c r="AI1808" i="3"/>
  <c r="AI1809" i="3"/>
  <c r="AI1810" i="3"/>
  <c r="AI1811" i="3"/>
  <c r="AI1812" i="3"/>
  <c r="AI1813" i="3"/>
  <c r="AI1814" i="3"/>
  <c r="AI1815" i="3"/>
  <c r="AI1816" i="3"/>
  <c r="AI1817" i="3"/>
  <c r="AI1818" i="3"/>
  <c r="AI1819" i="3"/>
  <c r="AI1820" i="3"/>
  <c r="AI1821" i="3"/>
  <c r="AI1822" i="3"/>
  <c r="AI1823" i="3"/>
  <c r="AI1824" i="3"/>
  <c r="AI1825" i="3"/>
  <c r="AI1826" i="3"/>
  <c r="AI1827" i="3"/>
  <c r="AI1828" i="3"/>
  <c r="AI1829" i="3"/>
  <c r="AI1830" i="3"/>
  <c r="AI1831" i="3"/>
  <c r="AI1832" i="3"/>
  <c r="AI1833" i="3"/>
  <c r="AI1834" i="3"/>
  <c r="AI1835" i="3"/>
  <c r="AI1836" i="3"/>
  <c r="AI1837" i="3"/>
  <c r="AI1838" i="3"/>
  <c r="AI1839" i="3"/>
  <c r="AI1840" i="3"/>
  <c r="AI1841" i="3"/>
  <c r="AI1842" i="3"/>
  <c r="AI1843" i="3"/>
  <c r="AI1844" i="3"/>
  <c r="AI1845" i="3"/>
  <c r="AI1846" i="3"/>
  <c r="AI1847" i="3"/>
  <c r="AI1848" i="3"/>
  <c r="AI1849" i="3"/>
  <c r="AI1850" i="3"/>
  <c r="AI1851" i="3"/>
  <c r="AI1852" i="3"/>
  <c r="AI1853" i="3"/>
  <c r="AI1854" i="3"/>
  <c r="AI1855" i="3"/>
  <c r="AI1856" i="3"/>
  <c r="AI1857" i="3"/>
  <c r="AI1858" i="3"/>
  <c r="AI1859" i="3"/>
  <c r="AI1860" i="3"/>
  <c r="AI1861" i="3"/>
  <c r="AI1862" i="3"/>
  <c r="AI1863" i="3"/>
  <c r="AI1864" i="3"/>
  <c r="AI1865" i="3"/>
  <c r="AI1866" i="3"/>
  <c r="AI1867" i="3"/>
  <c r="AI1868" i="3"/>
  <c r="AI1869" i="3"/>
  <c r="AI1870" i="3"/>
  <c r="AI1871" i="3"/>
  <c r="AI1872" i="3"/>
  <c r="AI1873" i="3"/>
  <c r="AI1874" i="3"/>
  <c r="AI1875" i="3"/>
  <c r="AI1876" i="3"/>
  <c r="AI1877" i="3"/>
  <c r="AI1878" i="3"/>
  <c r="AI1879" i="3"/>
  <c r="AI1880" i="3"/>
  <c r="AI1881" i="3"/>
  <c r="AI1882" i="3"/>
  <c r="AI1883" i="3"/>
  <c r="AI1884" i="3"/>
  <c r="AI1885" i="3"/>
  <c r="AI1886" i="3"/>
  <c r="AI1887" i="3"/>
  <c r="AI1888" i="3"/>
  <c r="AI1889" i="3"/>
  <c r="AI1890" i="3"/>
  <c r="AI1891" i="3"/>
  <c r="AI1892" i="3"/>
  <c r="AI1893" i="3"/>
  <c r="AI1894" i="3"/>
  <c r="AI1895" i="3"/>
  <c r="AI1896" i="3"/>
  <c r="AI1897" i="3"/>
  <c r="AI1898" i="3"/>
  <c r="AI1899" i="3"/>
  <c r="AI1900" i="3"/>
  <c r="AI1901" i="3"/>
  <c r="AI1902" i="3"/>
  <c r="AI1903" i="3"/>
  <c r="AI1904" i="3"/>
  <c r="AI1905" i="3"/>
  <c r="AI1906" i="3"/>
  <c r="AI1907" i="3"/>
  <c r="AI1908" i="3"/>
  <c r="AI1909" i="3"/>
  <c r="AI1910" i="3"/>
  <c r="AI1911" i="3"/>
  <c r="AI1912" i="3"/>
  <c r="AI1913" i="3"/>
  <c r="AI1914" i="3"/>
  <c r="AI1915" i="3"/>
  <c r="AI1916" i="3"/>
  <c r="AI1917" i="3"/>
  <c r="AI1918" i="3"/>
  <c r="AI1919" i="3"/>
  <c r="AI1920" i="3"/>
  <c r="AI1921" i="3"/>
  <c r="AI1922" i="3"/>
  <c r="AI1923" i="3"/>
  <c r="AI1924" i="3"/>
  <c r="AI1925" i="3"/>
  <c r="AI1926" i="3"/>
  <c r="AI1927" i="3"/>
  <c r="AI1928" i="3"/>
  <c r="AI1929" i="3"/>
  <c r="AI1930" i="3"/>
  <c r="AI1931" i="3"/>
  <c r="AI1932" i="3"/>
  <c r="AI1933" i="3"/>
  <c r="AI1934" i="3"/>
  <c r="AI1935" i="3"/>
  <c r="AI1936" i="3"/>
  <c r="AI1937" i="3"/>
  <c r="AI1938" i="3"/>
  <c r="AI1939" i="3"/>
  <c r="AI1940" i="3"/>
  <c r="AI1941" i="3"/>
  <c r="AI1942" i="3"/>
  <c r="AI1943" i="3"/>
  <c r="AI1944" i="3"/>
  <c r="AI1945" i="3"/>
  <c r="AI1946" i="3"/>
  <c r="AI1947" i="3"/>
  <c r="AI1948" i="3"/>
  <c r="AI1949" i="3"/>
  <c r="AI1950" i="3"/>
  <c r="AI1951" i="3"/>
  <c r="AI1952" i="3"/>
  <c r="AI1953" i="3"/>
  <c r="AI1954" i="3"/>
  <c r="AI1955" i="3"/>
  <c r="AI1956" i="3"/>
  <c r="AI1957" i="3"/>
  <c r="AI1958" i="3"/>
  <c r="AI1959" i="3"/>
  <c r="AI1960" i="3"/>
  <c r="AI1961" i="3"/>
  <c r="AI1962" i="3"/>
  <c r="AI1963" i="3"/>
  <c r="AI1964" i="3"/>
  <c r="AI1965" i="3"/>
  <c r="AI1966" i="3"/>
  <c r="AI1967" i="3"/>
  <c r="AI1968" i="3"/>
  <c r="AI1969" i="3"/>
  <c r="AI1970" i="3"/>
  <c r="AI1971" i="3"/>
  <c r="AI1972" i="3"/>
  <c r="AI1973" i="3"/>
  <c r="AI1974" i="3"/>
  <c r="AI1975" i="3"/>
  <c r="AI1976" i="3"/>
  <c r="AI1977" i="3"/>
  <c r="AI1978" i="3"/>
  <c r="AI1979" i="3"/>
  <c r="AI1980" i="3"/>
  <c r="AI1981" i="3"/>
  <c r="AI1982" i="3"/>
  <c r="AI1983" i="3"/>
  <c r="AI1984" i="3"/>
  <c r="AI1985" i="3"/>
  <c r="AI1986" i="3"/>
  <c r="AI1987" i="3"/>
  <c r="AI1988" i="3"/>
  <c r="AI1989" i="3"/>
  <c r="AI1990" i="3"/>
  <c r="AI1991" i="3"/>
  <c r="AI1992" i="3"/>
  <c r="AI1993" i="3"/>
  <c r="AI1994" i="3"/>
  <c r="AI1995" i="3"/>
  <c r="AI1996" i="3"/>
  <c r="AI1997" i="3"/>
  <c r="AI1998" i="3"/>
  <c r="AI1999" i="3"/>
  <c r="AI2000" i="3"/>
  <c r="AI2001" i="3"/>
  <c r="AI2002" i="3"/>
  <c r="AI2003" i="3"/>
  <c r="AI2004" i="3"/>
  <c r="AI2005" i="3"/>
  <c r="AI2006" i="3"/>
  <c r="AI2007" i="3"/>
  <c r="AI2008" i="3"/>
  <c r="AI2009" i="3"/>
  <c r="AI2010" i="3"/>
  <c r="AI2011" i="3"/>
  <c r="AI2012" i="3"/>
  <c r="AI2013" i="3"/>
  <c r="AI2014" i="3"/>
  <c r="AI2015" i="3"/>
  <c r="AI2016" i="3"/>
  <c r="AI2017" i="3"/>
  <c r="AI2018" i="3"/>
  <c r="AI2019" i="3"/>
  <c r="AI2020" i="3"/>
  <c r="AI2021" i="3"/>
  <c r="AI2022" i="3"/>
  <c r="AI2023" i="3"/>
  <c r="AI2024" i="3"/>
  <c r="AI2025" i="3"/>
  <c r="AI2026" i="3"/>
  <c r="AI2027" i="3"/>
  <c r="AI2028" i="3"/>
  <c r="AI2029" i="3"/>
  <c r="AI2030" i="3"/>
  <c r="AI2031" i="3"/>
  <c r="AI2032" i="3"/>
  <c r="AI2033" i="3"/>
  <c r="AI2034" i="3"/>
  <c r="AI2035" i="3"/>
  <c r="AI2036" i="3"/>
  <c r="AI2037" i="3"/>
  <c r="AI2038" i="3"/>
  <c r="AI2039" i="3"/>
  <c r="AI2040" i="3"/>
  <c r="AI2041" i="3"/>
  <c r="AI2042" i="3"/>
  <c r="AI2043" i="3"/>
  <c r="AI2044" i="3"/>
  <c r="AI2045" i="3"/>
  <c r="AI2046" i="3"/>
  <c r="AI2047" i="3"/>
  <c r="AI2048" i="3"/>
  <c r="AI2049" i="3"/>
  <c r="AI2050" i="3"/>
  <c r="AI2051" i="3"/>
  <c r="AI2052" i="3"/>
  <c r="AI2053" i="3"/>
  <c r="AI2054" i="3"/>
  <c r="AI2055" i="3"/>
  <c r="AI2056" i="3"/>
  <c r="AI2057" i="3"/>
  <c r="AI2058" i="3"/>
  <c r="AI2059" i="3"/>
  <c r="AI2060" i="3"/>
  <c r="AI2061" i="3"/>
  <c r="AI2062" i="3"/>
  <c r="AI2063" i="3"/>
  <c r="AI2064" i="3"/>
  <c r="AI2065" i="3"/>
  <c r="AI2066" i="3"/>
  <c r="AI2067" i="3"/>
  <c r="AI2068" i="3"/>
  <c r="AI2069" i="3"/>
  <c r="AI2070" i="3"/>
  <c r="AI2071" i="3"/>
  <c r="AI2072" i="3"/>
  <c r="AI2073" i="3"/>
  <c r="AI2074" i="3"/>
  <c r="AI2075" i="3"/>
  <c r="AI2076" i="3"/>
  <c r="AI2077" i="3"/>
  <c r="AI2078" i="3"/>
  <c r="AI2079" i="3"/>
  <c r="AI2080" i="3"/>
  <c r="AI2081" i="3"/>
  <c r="AI2082" i="3"/>
  <c r="AI2083" i="3"/>
  <c r="AI2084" i="3"/>
  <c r="AI2085" i="3"/>
  <c r="AI2086" i="3"/>
  <c r="AI2087" i="3"/>
  <c r="AI2088" i="3"/>
  <c r="AI2089" i="3"/>
  <c r="AI2090" i="3"/>
  <c r="AI2091" i="3"/>
  <c r="AI2092" i="3"/>
  <c r="AI2093" i="3"/>
  <c r="AI2094" i="3"/>
  <c r="AI2095" i="3"/>
  <c r="AI2096" i="3"/>
  <c r="AI2097" i="3"/>
  <c r="AI2098" i="3"/>
  <c r="AI2099" i="3"/>
  <c r="AI2100" i="3"/>
  <c r="AI2101" i="3"/>
  <c r="AI2102" i="3"/>
  <c r="AI2103" i="3"/>
  <c r="AI2104" i="3"/>
  <c r="AI2105" i="3"/>
  <c r="AI2106" i="3"/>
  <c r="AI2107" i="3"/>
  <c r="AI2108" i="3"/>
  <c r="AI2109" i="3"/>
  <c r="AI2110" i="3"/>
  <c r="AI2111" i="3"/>
  <c r="AI2112" i="3"/>
  <c r="AI2113" i="3"/>
  <c r="AI2114" i="3"/>
  <c r="AI2115" i="3"/>
  <c r="AI2116" i="3"/>
  <c r="AI2117" i="3"/>
  <c r="AI2118" i="3"/>
  <c r="AI2119" i="3"/>
  <c r="AI2120" i="3"/>
  <c r="AI2121" i="3"/>
  <c r="AI2122" i="3"/>
  <c r="AI2123" i="3"/>
  <c r="AI2124" i="3"/>
  <c r="AI2125" i="3"/>
  <c r="AI2126" i="3"/>
  <c r="AI2127" i="3"/>
  <c r="AI2128" i="3"/>
  <c r="AI2129" i="3"/>
  <c r="AI2130" i="3"/>
  <c r="AI2131" i="3"/>
  <c r="AI2132" i="3"/>
  <c r="AI2133" i="3"/>
  <c r="AI2134" i="3"/>
  <c r="AI2135" i="3"/>
  <c r="AI2136" i="3"/>
  <c r="AI2137" i="3"/>
  <c r="AI2138" i="3"/>
  <c r="AI2139" i="3"/>
  <c r="AI2140" i="3"/>
  <c r="AI2141" i="3"/>
  <c r="AI2142" i="3"/>
  <c r="AI2143" i="3"/>
  <c r="AI2144" i="3"/>
  <c r="AI2145" i="3"/>
  <c r="AI2146" i="3"/>
  <c r="AI2147" i="3"/>
  <c r="AI2148" i="3"/>
  <c r="AI2149" i="3"/>
  <c r="AI2150" i="3"/>
  <c r="AI2151" i="3"/>
  <c r="AI2152" i="3"/>
  <c r="AI2153" i="3"/>
  <c r="AI2154" i="3"/>
  <c r="AI2155" i="3"/>
  <c r="AI2156" i="3"/>
  <c r="AI2157" i="3"/>
  <c r="AI2158" i="3"/>
  <c r="AI2159" i="3"/>
  <c r="AI2160" i="3"/>
  <c r="AI2161" i="3"/>
  <c r="AI2162" i="3"/>
  <c r="AI2163" i="3"/>
  <c r="AI2164" i="3"/>
  <c r="AI2165" i="3"/>
  <c r="AI2166" i="3"/>
  <c r="AI2167" i="3"/>
  <c r="AI2168" i="3"/>
  <c r="AI2169" i="3"/>
  <c r="AI2170" i="3"/>
  <c r="AI2171" i="3"/>
  <c r="AI2172" i="3"/>
  <c r="AI2173" i="3"/>
  <c r="AI2174" i="3"/>
  <c r="AI2175" i="3"/>
  <c r="AI2176" i="3"/>
  <c r="AI2177" i="3"/>
  <c r="AI2178" i="3"/>
  <c r="AI2179" i="3"/>
  <c r="AI2180" i="3"/>
  <c r="AI2181" i="3"/>
  <c r="AI2182" i="3"/>
  <c r="AI2183" i="3"/>
  <c r="AI2184" i="3"/>
  <c r="AI2185" i="3"/>
  <c r="AI2186" i="3"/>
  <c r="AI2187" i="3"/>
  <c r="AI2188" i="3"/>
  <c r="AI2189" i="3"/>
  <c r="AI2190" i="3"/>
  <c r="AI2191" i="3"/>
  <c r="AI2192" i="3"/>
  <c r="AI2193" i="3"/>
  <c r="AI2194" i="3"/>
  <c r="AI2195" i="3"/>
  <c r="AI2196" i="3"/>
  <c r="AI2197" i="3"/>
  <c r="AI2198" i="3"/>
  <c r="AI2199" i="3"/>
  <c r="AI2200" i="3"/>
  <c r="AI2201" i="3"/>
  <c r="AI2202" i="3"/>
  <c r="AI2203" i="3"/>
  <c r="AI2204" i="3"/>
  <c r="AI2205" i="3"/>
  <c r="AI2206" i="3"/>
  <c r="AI2207" i="3"/>
  <c r="AI2208" i="3"/>
  <c r="AI2209" i="3"/>
  <c r="AI2210" i="3"/>
  <c r="AI2211" i="3"/>
  <c r="AI2212" i="3"/>
  <c r="AI2213" i="3"/>
  <c r="AI2214" i="3"/>
  <c r="AI2215" i="3"/>
  <c r="AI2216" i="3"/>
  <c r="AI2217" i="3"/>
  <c r="AI2218" i="3"/>
  <c r="AI2219" i="3"/>
  <c r="AI2220" i="3"/>
  <c r="AI2221" i="3"/>
  <c r="AI2222" i="3"/>
  <c r="AI2223" i="3"/>
  <c r="AI2224" i="3"/>
  <c r="AI2225" i="3"/>
  <c r="AI2226" i="3"/>
  <c r="AI2227" i="3"/>
  <c r="AI2228" i="3"/>
  <c r="AI2229" i="3"/>
  <c r="AI2230" i="3"/>
  <c r="AI2231" i="3"/>
  <c r="AI2232" i="3"/>
  <c r="AI2233" i="3"/>
  <c r="AI2234" i="3"/>
  <c r="AI2235" i="3"/>
  <c r="AI2236" i="3"/>
  <c r="AI2237" i="3"/>
  <c r="AI2238" i="3"/>
  <c r="AI2239" i="3"/>
  <c r="AI2240" i="3"/>
  <c r="AI2241" i="3"/>
  <c r="AI2242" i="3"/>
  <c r="AI2243" i="3"/>
  <c r="AI2244" i="3"/>
  <c r="AI2245" i="3"/>
  <c r="AI2246" i="3"/>
  <c r="AI2247" i="3"/>
  <c r="AI2248" i="3"/>
  <c r="AI2249" i="3"/>
  <c r="AI2250" i="3"/>
  <c r="AI2251" i="3"/>
  <c r="AI2252" i="3"/>
  <c r="AI2253" i="3"/>
  <c r="AI2254" i="3"/>
  <c r="AI2255" i="3"/>
  <c r="AI2256" i="3"/>
  <c r="AI2257" i="3"/>
  <c r="AI2258" i="3"/>
  <c r="AI2259" i="3"/>
  <c r="AI2260" i="3"/>
  <c r="AI2261" i="3"/>
  <c r="AI2262" i="3"/>
  <c r="AI2263" i="3"/>
  <c r="AI2264" i="3"/>
  <c r="AI2265" i="3"/>
  <c r="AI2266" i="3"/>
  <c r="AI2267" i="3"/>
  <c r="AI2268" i="3"/>
  <c r="AI2269" i="3"/>
  <c r="AI2270" i="3"/>
  <c r="AI2271" i="3"/>
  <c r="AI2272" i="3"/>
  <c r="AI2273" i="3"/>
  <c r="AI2274" i="3"/>
  <c r="AI2275" i="3"/>
  <c r="AI2276" i="3"/>
  <c r="AI2277" i="3"/>
  <c r="AI2278" i="3"/>
  <c r="AI2279" i="3"/>
  <c r="AI2280" i="3"/>
  <c r="AI2281" i="3"/>
  <c r="AI2282" i="3"/>
  <c r="AI2283" i="3"/>
  <c r="AI2284" i="3"/>
  <c r="AI2285" i="3"/>
  <c r="AI2286" i="3"/>
  <c r="AI2287" i="3"/>
  <c r="AI2288" i="3"/>
  <c r="AI2289" i="3"/>
  <c r="AI2290" i="3"/>
  <c r="AI2291" i="3"/>
  <c r="AI2292" i="3"/>
  <c r="AI2293" i="3"/>
  <c r="AI2294" i="3"/>
  <c r="AI2295" i="3"/>
  <c r="AI2296" i="3"/>
  <c r="AI2297" i="3"/>
  <c r="AI2298" i="3"/>
  <c r="AI2299" i="3"/>
  <c r="AI2300" i="3"/>
  <c r="AI2301" i="3"/>
  <c r="AI2302" i="3"/>
  <c r="AI2303" i="3"/>
  <c r="AI2304" i="3"/>
  <c r="AI2305" i="3"/>
  <c r="AI2306" i="3"/>
  <c r="AI2307" i="3"/>
  <c r="AI2308" i="3"/>
  <c r="AI2309" i="3"/>
  <c r="AI2310" i="3"/>
  <c r="AI2311" i="3"/>
  <c r="AI2312" i="3"/>
  <c r="AI2313" i="3"/>
  <c r="AI2314" i="3"/>
  <c r="AI2315" i="3"/>
  <c r="AI2316" i="3"/>
  <c r="AI2317" i="3"/>
  <c r="AI2318" i="3"/>
  <c r="AI2319" i="3"/>
  <c r="AI2320" i="3"/>
  <c r="AI2321" i="3"/>
  <c r="AI2322" i="3"/>
  <c r="AI2323" i="3"/>
  <c r="AI2324" i="3"/>
  <c r="AI2325" i="3"/>
  <c r="AI2326" i="3"/>
  <c r="AI2327" i="3"/>
  <c r="AI2328" i="3"/>
  <c r="AI2329" i="3"/>
  <c r="AI2330" i="3"/>
  <c r="AI2331" i="3"/>
  <c r="AI2332" i="3"/>
  <c r="AI2333" i="3"/>
  <c r="AI2334" i="3"/>
  <c r="AI2335" i="3"/>
  <c r="AI2336" i="3"/>
  <c r="AI2337" i="3"/>
  <c r="AI2338" i="3"/>
  <c r="AI2339" i="3"/>
  <c r="AI2340" i="3"/>
  <c r="AI2341" i="3"/>
  <c r="AI2342" i="3"/>
  <c r="AI2343" i="3"/>
  <c r="AI2344" i="3"/>
  <c r="AI2345" i="3"/>
  <c r="AI2346" i="3"/>
  <c r="AI2347" i="3"/>
  <c r="AI2348" i="3"/>
  <c r="AI2349" i="3"/>
  <c r="AI2350" i="3"/>
  <c r="AI2351" i="3"/>
  <c r="AI2352" i="3"/>
  <c r="AI2353" i="3"/>
  <c r="AI2354" i="3"/>
  <c r="AI2355" i="3"/>
  <c r="AI2356" i="3"/>
  <c r="AI2357" i="3"/>
  <c r="AI2358" i="3"/>
  <c r="AI2359" i="3"/>
  <c r="AI2360" i="3"/>
  <c r="AI2361" i="3"/>
  <c r="AI2362" i="3"/>
  <c r="AI2363" i="3"/>
  <c r="AI2364" i="3"/>
  <c r="AI2365" i="3"/>
  <c r="AI2366" i="3"/>
  <c r="AI2367" i="3"/>
  <c r="AI2368" i="3"/>
  <c r="AI2369" i="3"/>
  <c r="AI2370" i="3"/>
  <c r="AI2371" i="3"/>
  <c r="AI2372" i="3"/>
  <c r="AI2373" i="3"/>
  <c r="AI2374" i="3"/>
  <c r="AI2375" i="3"/>
  <c r="AI2376" i="3"/>
  <c r="AI2377" i="3"/>
  <c r="AI2378" i="3"/>
  <c r="AI2379" i="3"/>
  <c r="AI2380" i="3"/>
  <c r="AI2381" i="3"/>
  <c r="AI2382" i="3"/>
  <c r="AI2383" i="3"/>
  <c r="AI2384" i="3"/>
  <c r="AI2385" i="3"/>
  <c r="AI2386" i="3"/>
  <c r="AI2387" i="3"/>
  <c r="AI2388" i="3"/>
  <c r="AI2389" i="3"/>
  <c r="AI2390" i="3"/>
  <c r="AI2391" i="3"/>
  <c r="AI2392" i="3"/>
  <c r="AI2393" i="3"/>
  <c r="AI2394" i="3"/>
  <c r="AI2395" i="3"/>
  <c r="AI2396" i="3"/>
  <c r="AI2397" i="3"/>
  <c r="AI2398" i="3"/>
  <c r="AI2399" i="3"/>
  <c r="AI2400" i="3"/>
  <c r="AI2401" i="3"/>
  <c r="AI2402" i="3"/>
  <c r="AI2403" i="3"/>
  <c r="AI2404" i="3"/>
  <c r="AI2405" i="3"/>
  <c r="AI2406" i="3"/>
  <c r="AI2407" i="3"/>
  <c r="AI2408" i="3"/>
  <c r="AI2409" i="3"/>
  <c r="AI2410" i="3"/>
  <c r="AI2411" i="3"/>
  <c r="AI2412" i="3"/>
  <c r="AI2413" i="3"/>
  <c r="AI2414" i="3"/>
  <c r="AI2415" i="3"/>
  <c r="AI2416" i="3"/>
  <c r="AI2417" i="3"/>
  <c r="AI2418" i="3"/>
  <c r="AI2419" i="3"/>
  <c r="AI2420" i="3"/>
  <c r="AI2421" i="3"/>
  <c r="AI2422" i="3"/>
  <c r="AI2423" i="3"/>
  <c r="AI2424" i="3"/>
  <c r="AI2425" i="3"/>
  <c r="AI2426" i="3"/>
  <c r="AI2427" i="3"/>
  <c r="AI2428" i="3"/>
  <c r="AI2429" i="3"/>
  <c r="AI2430" i="3"/>
  <c r="AI2431" i="3"/>
  <c r="AI2432" i="3"/>
  <c r="AI2433" i="3"/>
  <c r="AI2434" i="3"/>
  <c r="AI2435" i="3"/>
  <c r="AI2436" i="3"/>
  <c r="AI2437" i="3"/>
  <c r="AI2438" i="3"/>
  <c r="AI2439" i="3"/>
  <c r="AI2440" i="3"/>
  <c r="AI2441" i="3"/>
  <c r="AI2442" i="3"/>
  <c r="AI2443" i="3"/>
  <c r="AI2444" i="3"/>
  <c r="AI2445" i="3"/>
  <c r="AI2446" i="3"/>
  <c r="AI2447" i="3"/>
  <c r="AI2448" i="3"/>
  <c r="AI2449" i="3"/>
  <c r="AI2450" i="3"/>
  <c r="AI2451" i="3"/>
  <c r="AI2452" i="3"/>
  <c r="AI2453" i="3"/>
  <c r="AI2454" i="3"/>
  <c r="AI2455" i="3"/>
  <c r="AI2456" i="3"/>
  <c r="AI2457" i="3"/>
  <c r="AI2458" i="3"/>
  <c r="AI2459" i="3"/>
  <c r="AI2460" i="3"/>
  <c r="AI2461" i="3"/>
  <c r="AI2462" i="3"/>
  <c r="AI2463" i="3"/>
  <c r="AI2464" i="3"/>
  <c r="AI2465" i="3"/>
  <c r="AI2466" i="3"/>
  <c r="AI2467" i="3"/>
  <c r="AI2468" i="3"/>
  <c r="AI2469" i="3"/>
  <c r="AI2470" i="3"/>
  <c r="AI2471" i="3"/>
  <c r="AI2472" i="3"/>
  <c r="AI2473" i="3"/>
  <c r="AI2474" i="3"/>
  <c r="AI2475" i="3"/>
  <c r="AI2476" i="3"/>
  <c r="AI2477" i="3"/>
  <c r="AI2478" i="3"/>
  <c r="AI2479" i="3"/>
  <c r="AI2480" i="3"/>
  <c r="AI2481" i="3"/>
  <c r="AI2482" i="3"/>
  <c r="AI2483" i="3"/>
  <c r="AI2484" i="3"/>
  <c r="AI2485" i="3"/>
  <c r="AI2486" i="3"/>
  <c r="AI2487" i="3"/>
  <c r="AI2488" i="3"/>
  <c r="AI2489" i="3"/>
  <c r="AI2490" i="3"/>
  <c r="AI2491" i="3"/>
  <c r="AI2492" i="3"/>
  <c r="AI2493" i="3"/>
  <c r="AI2494" i="3"/>
  <c r="AI2495" i="3"/>
  <c r="AI2496" i="3"/>
  <c r="AI2497" i="3"/>
  <c r="AI2498" i="3"/>
  <c r="AI2499" i="3"/>
  <c r="AI2500" i="3"/>
  <c r="AI2501" i="3"/>
  <c r="AI2502" i="3"/>
  <c r="AI2503" i="3"/>
  <c r="AI2504" i="3"/>
  <c r="AI2505" i="3"/>
  <c r="AI2506" i="3"/>
  <c r="AI2507" i="3"/>
  <c r="AI2508" i="3"/>
  <c r="AI2509" i="3"/>
  <c r="AI2510" i="3"/>
  <c r="AI2511" i="3"/>
  <c r="AI2512" i="3"/>
  <c r="AI2513" i="3"/>
  <c r="AI2514" i="3"/>
  <c r="AI2515" i="3"/>
  <c r="AI2516" i="3"/>
  <c r="AI2517" i="3"/>
  <c r="AI2518" i="3"/>
  <c r="AI2519" i="3"/>
  <c r="AI2520" i="3"/>
  <c r="AI2521" i="3"/>
  <c r="AI2522" i="3"/>
  <c r="AI2523" i="3"/>
  <c r="AI2524" i="3"/>
  <c r="AI2525" i="3"/>
  <c r="AI2526" i="3"/>
  <c r="AI2527" i="3"/>
  <c r="AI2528" i="3"/>
  <c r="AI2529" i="3"/>
  <c r="AI2530" i="3"/>
  <c r="AI2531" i="3"/>
  <c r="AI2532" i="3"/>
  <c r="AI2533" i="3"/>
  <c r="AI2534" i="3"/>
  <c r="AI2535" i="3"/>
  <c r="AI2536" i="3"/>
  <c r="AI2537" i="3"/>
  <c r="AI2538" i="3"/>
  <c r="AI2539" i="3"/>
  <c r="AI2540" i="3"/>
  <c r="AI2541" i="3"/>
  <c r="AI2542" i="3"/>
  <c r="AI2543" i="3"/>
  <c r="AI2544" i="3"/>
  <c r="AI2545" i="3"/>
  <c r="AI2546" i="3"/>
  <c r="AI2547" i="3"/>
  <c r="AI2548" i="3"/>
  <c r="AI2549" i="3"/>
  <c r="AI2550" i="3"/>
  <c r="AI2551" i="3"/>
  <c r="AI2552" i="3"/>
  <c r="AI2553" i="3"/>
  <c r="AI2554" i="3"/>
  <c r="AI2555" i="3"/>
  <c r="AI2556" i="3"/>
  <c r="AI2557" i="3"/>
  <c r="AI2558" i="3"/>
  <c r="AI2559" i="3"/>
  <c r="AI2560" i="3"/>
  <c r="AI2561" i="3"/>
  <c r="AI2562" i="3"/>
  <c r="AI2563" i="3"/>
  <c r="AI2564" i="3"/>
  <c r="AI2565" i="3"/>
  <c r="AI2566" i="3"/>
  <c r="AI2567" i="3"/>
  <c r="AI2568" i="3"/>
  <c r="AI2569" i="3"/>
  <c r="AI2570" i="3"/>
  <c r="AI2571" i="3"/>
  <c r="AI2572" i="3"/>
  <c r="AI2573" i="3"/>
  <c r="AI2574" i="3"/>
  <c r="AI2575" i="3"/>
  <c r="AI2576" i="3"/>
  <c r="AI2577" i="3"/>
  <c r="AI2578" i="3"/>
  <c r="AI2579" i="3"/>
  <c r="AI2580" i="3"/>
  <c r="AI2581" i="3"/>
  <c r="AI2582" i="3"/>
  <c r="AI2583" i="3"/>
  <c r="AI2584" i="3"/>
  <c r="AI2585" i="3"/>
  <c r="AI2586" i="3"/>
  <c r="AI2587" i="3"/>
  <c r="AI2588" i="3"/>
  <c r="AI2589" i="3"/>
  <c r="AI2590" i="3"/>
  <c r="AI2591" i="3"/>
  <c r="AI2592" i="3"/>
  <c r="AI2593" i="3"/>
  <c r="AI2594" i="3"/>
  <c r="AI2595" i="3"/>
  <c r="AI2596" i="3"/>
  <c r="AI2597" i="3"/>
  <c r="AI2598" i="3"/>
  <c r="AI2599" i="3"/>
  <c r="AI2600" i="3"/>
  <c r="AI2601" i="3"/>
  <c r="AI2602" i="3"/>
  <c r="AI2603" i="3"/>
  <c r="AI2604" i="3"/>
  <c r="AI2605" i="3"/>
  <c r="AI2606" i="3"/>
  <c r="AI2607" i="3"/>
  <c r="AI2608" i="3"/>
  <c r="AI2609" i="3"/>
  <c r="AI2610" i="3"/>
  <c r="AI2611" i="3"/>
  <c r="AI2612" i="3"/>
  <c r="AI2613" i="3"/>
  <c r="AI2614" i="3"/>
  <c r="AI2615" i="3"/>
  <c r="AI2616" i="3"/>
  <c r="AI2617" i="3"/>
  <c r="AI2618" i="3"/>
  <c r="AI2619" i="3"/>
  <c r="AI2620" i="3"/>
  <c r="AI2621" i="3"/>
  <c r="AI2622" i="3"/>
  <c r="AI2623" i="3"/>
  <c r="AI2624" i="3"/>
  <c r="AI2625" i="3"/>
  <c r="AI2626" i="3"/>
  <c r="AI2627" i="3"/>
  <c r="AI2628" i="3"/>
  <c r="AI2629" i="3"/>
  <c r="AI2630" i="3"/>
  <c r="AI2631" i="3"/>
  <c r="AI2632" i="3"/>
  <c r="AI2633" i="3"/>
  <c r="AI2634" i="3"/>
  <c r="AI2635" i="3"/>
  <c r="AI2636" i="3"/>
  <c r="AI2637" i="3"/>
  <c r="AI2638" i="3"/>
  <c r="AI2639" i="3"/>
  <c r="AI2640" i="3"/>
  <c r="AI2641" i="3"/>
  <c r="AI2642" i="3"/>
  <c r="AI2643" i="3"/>
  <c r="AI2644" i="3"/>
  <c r="AI2645" i="3"/>
  <c r="AI2646" i="3"/>
  <c r="AI2647" i="3"/>
  <c r="AI2648" i="3"/>
  <c r="AI2649" i="3"/>
  <c r="AI2650" i="3"/>
  <c r="AI2651" i="3"/>
  <c r="AI2652" i="3"/>
  <c r="AI2653" i="3"/>
  <c r="AI2654" i="3"/>
  <c r="AI2655" i="3"/>
  <c r="AI2656" i="3"/>
  <c r="AI2657" i="3"/>
  <c r="AI2658" i="3"/>
  <c r="AI2659" i="3"/>
  <c r="AI2660" i="3"/>
  <c r="AI2661" i="3"/>
  <c r="AI2662" i="3"/>
  <c r="AI2663" i="3"/>
  <c r="AI2664" i="3"/>
  <c r="AI2665" i="3"/>
  <c r="AI2666" i="3"/>
  <c r="AI2667" i="3"/>
  <c r="AI2668" i="3"/>
  <c r="AI2669" i="3"/>
  <c r="AI2670" i="3"/>
  <c r="AI2671" i="3"/>
  <c r="AI2672" i="3"/>
  <c r="AI2673" i="3"/>
  <c r="AI2674" i="3"/>
  <c r="AI2675" i="3"/>
  <c r="AI2676" i="3"/>
  <c r="AI2677" i="3"/>
  <c r="AI2678" i="3"/>
  <c r="AI2679" i="3"/>
  <c r="AI2680" i="3"/>
  <c r="AI2681" i="3"/>
  <c r="AI2682" i="3"/>
  <c r="AI2683" i="3"/>
  <c r="AI2684" i="3"/>
  <c r="AI2685" i="3"/>
  <c r="AI2686" i="3"/>
  <c r="AI2687" i="3"/>
  <c r="AI2688" i="3"/>
  <c r="AI2689" i="3"/>
  <c r="AI2690" i="3"/>
  <c r="AI2691" i="3"/>
  <c r="AI2692" i="3"/>
  <c r="AI2693" i="3"/>
  <c r="AI2694" i="3"/>
  <c r="AI2695" i="3"/>
  <c r="AI2696" i="3"/>
  <c r="AI2697" i="3"/>
  <c r="AI2698" i="3"/>
  <c r="AI2699" i="3"/>
  <c r="AI2700" i="3"/>
  <c r="AI2701" i="3"/>
  <c r="AI2702" i="3"/>
  <c r="AI2703" i="3"/>
  <c r="AI2704" i="3"/>
  <c r="AI2705" i="3"/>
  <c r="AI2706" i="3"/>
  <c r="AI2707" i="3"/>
  <c r="AI2708" i="3"/>
  <c r="AI2709" i="3"/>
  <c r="AI2710" i="3"/>
  <c r="AI2711" i="3"/>
  <c r="AI2712" i="3"/>
  <c r="AI2713" i="3"/>
  <c r="AI2714" i="3"/>
  <c r="AI2715" i="3"/>
  <c r="AI2716" i="3"/>
  <c r="AI2717" i="3"/>
  <c r="AI2718" i="3"/>
  <c r="AI2719" i="3"/>
  <c r="AI2720" i="3"/>
  <c r="AI2721" i="3"/>
  <c r="AI2722" i="3"/>
  <c r="AI2723" i="3"/>
  <c r="AI2724" i="3"/>
  <c r="AI2725" i="3"/>
  <c r="AI2726" i="3"/>
  <c r="AI2727" i="3"/>
  <c r="AI2728" i="3"/>
  <c r="AI2729" i="3"/>
  <c r="AI2730" i="3"/>
  <c r="AI2731" i="3"/>
  <c r="AI2732" i="3"/>
  <c r="AI2733" i="3"/>
  <c r="AI2734" i="3"/>
  <c r="AI2735" i="3"/>
  <c r="AI2736" i="3"/>
  <c r="AI2737" i="3"/>
  <c r="AI2738" i="3"/>
  <c r="AI2739" i="3"/>
  <c r="AI2740" i="3"/>
  <c r="AI2741" i="3"/>
  <c r="AI2742" i="3"/>
  <c r="AI2743" i="3"/>
  <c r="AI2744" i="3"/>
  <c r="AI2745" i="3"/>
  <c r="AI2746" i="3"/>
  <c r="AI2747" i="3"/>
  <c r="AI2748" i="3"/>
  <c r="AI2749" i="3"/>
  <c r="AI2750" i="3"/>
  <c r="AI2751" i="3"/>
  <c r="AI2752" i="3"/>
  <c r="AI2753" i="3"/>
  <c r="AI2754" i="3"/>
  <c r="AI2755" i="3"/>
  <c r="AI2756" i="3"/>
  <c r="AI2757" i="3"/>
  <c r="AI2758" i="3"/>
  <c r="AI2759" i="3"/>
  <c r="AI2760" i="3"/>
  <c r="AI2761" i="3"/>
  <c r="AI2762" i="3"/>
  <c r="AI2763" i="3"/>
  <c r="AI2764" i="3"/>
  <c r="AI2765" i="3"/>
  <c r="AI2766" i="3"/>
  <c r="AI2767" i="3"/>
  <c r="AI2768" i="3"/>
  <c r="AI2769" i="3"/>
  <c r="AI2770" i="3"/>
  <c r="AI2771" i="3"/>
  <c r="AI2772" i="3"/>
  <c r="AI2773" i="3"/>
  <c r="AI2774" i="3"/>
  <c r="AI2775" i="3"/>
  <c r="AI2776" i="3"/>
  <c r="AI2777" i="3"/>
  <c r="AI2778" i="3"/>
  <c r="AI2779" i="3"/>
  <c r="AI2780" i="3"/>
  <c r="AI2781" i="3"/>
  <c r="AI2782" i="3"/>
  <c r="AI2783" i="3"/>
  <c r="AI2784" i="3"/>
  <c r="AI2785" i="3"/>
  <c r="AI2786" i="3"/>
  <c r="AI2787" i="3"/>
  <c r="AI2788" i="3"/>
  <c r="AI2789" i="3"/>
  <c r="AI2790" i="3"/>
  <c r="AI2791" i="3"/>
  <c r="AI2792" i="3"/>
  <c r="AI2793" i="3"/>
  <c r="AI2794" i="3"/>
  <c r="AI2795" i="3"/>
  <c r="AI2796" i="3"/>
  <c r="AI2797" i="3"/>
  <c r="AI2798" i="3"/>
  <c r="AI2799" i="3"/>
  <c r="AI2800" i="3"/>
  <c r="AI2801" i="3"/>
  <c r="AI2802" i="3"/>
  <c r="AI2803" i="3"/>
  <c r="AI2804" i="3"/>
  <c r="AI2805" i="3"/>
  <c r="AI2806" i="3"/>
  <c r="AI2807" i="3"/>
  <c r="AI2808" i="3"/>
  <c r="AI2809" i="3"/>
  <c r="AI2810" i="3"/>
  <c r="AI2811" i="3"/>
  <c r="AI2812" i="3"/>
  <c r="AI2813" i="3"/>
  <c r="AI2814" i="3"/>
  <c r="AI2815" i="3"/>
  <c r="AI2816" i="3"/>
  <c r="AI2817" i="3"/>
  <c r="AI2818" i="3"/>
  <c r="AI2819" i="3"/>
  <c r="AI2820" i="3"/>
  <c r="AI2821" i="3"/>
  <c r="AI2822" i="3"/>
  <c r="AI2823" i="3"/>
  <c r="AI2824" i="3"/>
  <c r="AI2825" i="3"/>
  <c r="AI2826" i="3"/>
  <c r="AI2827" i="3"/>
  <c r="AI2828" i="3"/>
  <c r="AI2829" i="3"/>
  <c r="AI2830" i="3"/>
  <c r="AI2831" i="3"/>
  <c r="AI2832" i="3"/>
  <c r="AI2833" i="3"/>
  <c r="AI2834" i="3"/>
  <c r="AI2835" i="3"/>
  <c r="AI2836" i="3"/>
  <c r="AI2837" i="3"/>
  <c r="AI2838" i="3"/>
  <c r="AI2839" i="3"/>
  <c r="AI2840" i="3"/>
  <c r="AI2841" i="3"/>
  <c r="AI2842" i="3"/>
  <c r="AI2843" i="3"/>
  <c r="AI2844" i="3"/>
  <c r="AI2845" i="3"/>
  <c r="AI2846" i="3"/>
  <c r="AI2847" i="3"/>
  <c r="AI2848" i="3"/>
  <c r="AI2849" i="3"/>
  <c r="AI2850" i="3"/>
  <c r="AI2851" i="3"/>
  <c r="AI2852" i="3"/>
  <c r="AI2853" i="3"/>
  <c r="AI2854" i="3"/>
  <c r="AI2855" i="3"/>
  <c r="AI2856" i="3"/>
  <c r="AI2857" i="3"/>
  <c r="AI2858" i="3"/>
  <c r="AI2859" i="3"/>
  <c r="AI2860" i="3"/>
  <c r="AI2861" i="3"/>
  <c r="AI2862" i="3"/>
  <c r="AI2863" i="3"/>
  <c r="AI2864" i="3"/>
  <c r="AI2865" i="3"/>
  <c r="AI2866" i="3"/>
  <c r="AI2867" i="3"/>
  <c r="AI2868" i="3"/>
  <c r="AI2869" i="3"/>
  <c r="AI2870" i="3"/>
  <c r="AI2871" i="3"/>
  <c r="AI2872" i="3"/>
  <c r="AI2873" i="3"/>
  <c r="AI2874" i="3"/>
  <c r="AI2875" i="3"/>
  <c r="AI2876" i="3"/>
  <c r="AI2877" i="3"/>
  <c r="AI2878" i="3"/>
  <c r="AI2879" i="3"/>
  <c r="AI2880" i="3"/>
  <c r="AI2881" i="3"/>
  <c r="AI2882" i="3"/>
  <c r="AI2883" i="3"/>
  <c r="AI2884" i="3"/>
  <c r="AI2885" i="3"/>
  <c r="AI2886" i="3"/>
  <c r="AI2887" i="3"/>
  <c r="AI2888" i="3"/>
  <c r="AI2889" i="3"/>
  <c r="AI2890" i="3"/>
  <c r="AI2891" i="3"/>
  <c r="AI2892" i="3"/>
  <c r="AI2893" i="3"/>
  <c r="AI2894" i="3"/>
  <c r="AI2895" i="3"/>
  <c r="AI2896" i="3"/>
  <c r="AI2897" i="3"/>
  <c r="AI2898" i="3"/>
  <c r="AI2899" i="3"/>
  <c r="AI2900" i="3"/>
  <c r="AI2901" i="3"/>
  <c r="AI2902" i="3"/>
  <c r="AI2903" i="3"/>
  <c r="AI2904" i="3"/>
  <c r="AI2905" i="3"/>
  <c r="AI2906" i="3"/>
  <c r="AI2907" i="3"/>
  <c r="AI2908" i="3"/>
  <c r="AI2909" i="3"/>
  <c r="AI2910" i="3"/>
  <c r="AI2911" i="3"/>
  <c r="AI2912" i="3"/>
  <c r="AI2913" i="3"/>
  <c r="AI2914" i="3"/>
  <c r="AI2915" i="3"/>
  <c r="AI2916" i="3"/>
  <c r="AI2917" i="3"/>
  <c r="AI2918" i="3"/>
  <c r="AI2919" i="3"/>
  <c r="AI2920" i="3"/>
  <c r="AI2921" i="3"/>
  <c r="AI2922" i="3"/>
  <c r="AI2923" i="3"/>
  <c r="AI2924" i="3"/>
  <c r="AI2925" i="3"/>
  <c r="AI2926" i="3"/>
  <c r="AI2927" i="3"/>
  <c r="AI2928" i="3"/>
  <c r="AI2929" i="3"/>
  <c r="AI2930" i="3"/>
  <c r="AI2931" i="3"/>
  <c r="AI2932" i="3"/>
  <c r="AI2933" i="3"/>
  <c r="AI2934" i="3"/>
  <c r="AI2935" i="3"/>
  <c r="AI2936" i="3"/>
  <c r="AI2937" i="3"/>
  <c r="AI2938" i="3"/>
  <c r="AI2939" i="3"/>
  <c r="AI2940" i="3"/>
  <c r="AI2941" i="3"/>
  <c r="AI2942" i="3"/>
  <c r="AI2943" i="3"/>
  <c r="AI2944" i="3"/>
  <c r="AI2945" i="3"/>
  <c r="AI2946" i="3"/>
  <c r="AI2947" i="3"/>
  <c r="AI2948" i="3"/>
  <c r="AI2949" i="3"/>
  <c r="AI2950" i="3"/>
  <c r="AI2951" i="3"/>
  <c r="AI2952" i="3"/>
  <c r="AI2953" i="3"/>
  <c r="AI2954" i="3"/>
  <c r="AI2955" i="3"/>
  <c r="AI2956" i="3"/>
  <c r="AI2957" i="3"/>
  <c r="AI2958" i="3"/>
  <c r="AI2959" i="3"/>
  <c r="AI2960" i="3"/>
  <c r="AI2961" i="3"/>
  <c r="AI2962" i="3"/>
  <c r="AI2963" i="3"/>
  <c r="AI2964" i="3"/>
  <c r="AI2965" i="3"/>
  <c r="AI2966" i="3"/>
  <c r="AI2967" i="3"/>
  <c r="AI2968" i="3"/>
  <c r="AI2969" i="3"/>
  <c r="AI2970" i="3"/>
  <c r="AI2971" i="3"/>
  <c r="AI2972" i="3"/>
  <c r="AI2973" i="3"/>
  <c r="AI2974" i="3"/>
  <c r="AI2975" i="3"/>
  <c r="AI2976" i="3"/>
  <c r="AI2977" i="3"/>
  <c r="AI2978" i="3"/>
  <c r="AI2979" i="3"/>
  <c r="AI2980" i="3"/>
  <c r="AI2981" i="3"/>
  <c r="AI2982" i="3"/>
  <c r="AI2983" i="3"/>
  <c r="AI2984" i="3"/>
  <c r="AI2985" i="3"/>
  <c r="AI2986" i="3"/>
  <c r="AI2987" i="3"/>
  <c r="AI2988" i="3"/>
  <c r="AI2989" i="3"/>
  <c r="AI2990" i="3"/>
  <c r="AI2991" i="3"/>
  <c r="AI2992" i="3"/>
  <c r="AI2993" i="3"/>
  <c r="AI2994" i="3"/>
  <c r="AI2995" i="3"/>
  <c r="AI2996" i="3"/>
  <c r="AI2997" i="3"/>
  <c r="AI2998" i="3"/>
  <c r="AI2999" i="3"/>
  <c r="AI3000" i="3"/>
  <c r="AI3001" i="3"/>
  <c r="AI3002" i="3"/>
  <c r="AI3003" i="3"/>
  <c r="AI3004" i="3"/>
  <c r="AI3005" i="3"/>
  <c r="AI3006" i="3"/>
  <c r="AI3007" i="3"/>
  <c r="AI3008" i="3"/>
  <c r="AI3009" i="3"/>
  <c r="AI3010" i="3"/>
  <c r="AI3011" i="3"/>
  <c r="AI3012" i="3"/>
  <c r="AI3013" i="3"/>
  <c r="AI3014" i="3"/>
  <c r="AI3015" i="3"/>
  <c r="AI3016" i="3"/>
  <c r="AI3017" i="3"/>
  <c r="AI3018" i="3"/>
  <c r="AI3019" i="3"/>
  <c r="AI3020" i="3"/>
  <c r="AI3021" i="3"/>
  <c r="AI3022" i="3"/>
  <c r="AI3023" i="3"/>
  <c r="AI3024" i="3"/>
  <c r="AI3025" i="3"/>
  <c r="AI3026" i="3"/>
  <c r="AI3027" i="3"/>
  <c r="AI3028" i="3"/>
  <c r="AI3029" i="3"/>
  <c r="AI3030" i="3"/>
  <c r="AI3031" i="3"/>
  <c r="AI3032" i="3"/>
  <c r="AI3033" i="3"/>
  <c r="AI3034" i="3"/>
  <c r="AI3035" i="3"/>
  <c r="AI3036" i="3"/>
  <c r="AI3037" i="3"/>
  <c r="AI3038" i="3"/>
  <c r="AI3039" i="3"/>
  <c r="AI3040" i="3"/>
  <c r="AI3041" i="3"/>
  <c r="AI3042" i="3"/>
  <c r="AI3043" i="3"/>
  <c r="AI3044" i="3"/>
  <c r="AI3045" i="3"/>
  <c r="AI3046" i="3"/>
  <c r="AI3047" i="3"/>
  <c r="AI3048" i="3"/>
  <c r="AI3049" i="3"/>
  <c r="AI3050" i="3"/>
  <c r="AI3051" i="3"/>
  <c r="AI3052" i="3"/>
  <c r="AI3053" i="3"/>
  <c r="AI3054" i="3"/>
  <c r="AI3055" i="3"/>
  <c r="AI3056" i="3"/>
  <c r="AI3057" i="3"/>
  <c r="AI3058" i="3"/>
  <c r="AI3059" i="3"/>
  <c r="AI3060" i="3"/>
  <c r="AI3061" i="3"/>
  <c r="AI3062" i="3"/>
  <c r="AI3063" i="3"/>
  <c r="AI3064" i="3"/>
  <c r="AI3065" i="3"/>
  <c r="AI3066" i="3"/>
  <c r="AI3067" i="3"/>
  <c r="AI3068" i="3"/>
  <c r="AI3069" i="3"/>
  <c r="AI3070" i="3"/>
  <c r="AI3071" i="3"/>
  <c r="AI3072" i="3"/>
  <c r="AI3073" i="3"/>
  <c r="AI3074" i="3"/>
  <c r="AI3075" i="3"/>
  <c r="AI3076" i="3"/>
  <c r="AI3077" i="3"/>
  <c r="AI3078" i="3"/>
  <c r="AI3079" i="3"/>
  <c r="AI3080" i="3"/>
  <c r="AI3081" i="3"/>
  <c r="AI3082" i="3"/>
  <c r="AI3083" i="3"/>
  <c r="AI3084" i="3"/>
  <c r="AI3085" i="3"/>
  <c r="AI3086" i="3"/>
  <c r="AI3087" i="3"/>
  <c r="AI3088" i="3"/>
  <c r="AI3089" i="3"/>
  <c r="AI3090" i="3"/>
  <c r="AI3091" i="3"/>
  <c r="AI3092" i="3"/>
  <c r="AI3093" i="3"/>
  <c r="AI3094" i="3"/>
  <c r="AI3095" i="3"/>
  <c r="AI3096" i="3"/>
  <c r="AI3097" i="3"/>
  <c r="AI3098" i="3"/>
  <c r="AI3099" i="3"/>
  <c r="AI3100" i="3"/>
  <c r="AI3101" i="3"/>
  <c r="AI3102" i="3"/>
  <c r="AI3103" i="3"/>
  <c r="AI3104" i="3"/>
  <c r="AI3105" i="3"/>
  <c r="AI3106" i="3"/>
  <c r="AI3107" i="3"/>
  <c r="AI3108" i="3"/>
  <c r="AI3109" i="3"/>
  <c r="AI3110" i="3"/>
  <c r="AI3111" i="3"/>
  <c r="AI3112" i="3"/>
  <c r="AI3113" i="3"/>
  <c r="AI3114" i="3"/>
  <c r="AI3115" i="3"/>
  <c r="AI3116" i="3"/>
  <c r="AI3117" i="3"/>
  <c r="AI3118" i="3"/>
  <c r="AI3119" i="3"/>
  <c r="AI3120" i="3"/>
  <c r="AI3121" i="3"/>
  <c r="AI3122" i="3"/>
  <c r="AI3123" i="3"/>
  <c r="AI3124" i="3"/>
  <c r="AI3125" i="3"/>
  <c r="AI3126" i="3"/>
  <c r="AI3127" i="3"/>
  <c r="AI3128" i="3"/>
  <c r="AI3129" i="3"/>
  <c r="AI3130" i="3"/>
  <c r="AI3131" i="3"/>
  <c r="AI3132" i="3"/>
  <c r="AI3133" i="3"/>
  <c r="AI3134" i="3"/>
  <c r="AI3135" i="3"/>
  <c r="AI3136" i="3"/>
  <c r="AI3137" i="3"/>
  <c r="AI3138" i="3"/>
  <c r="AI3139" i="3"/>
  <c r="AI3140" i="3"/>
  <c r="AI3141" i="3"/>
  <c r="AI3142" i="3"/>
  <c r="AI3143" i="3"/>
  <c r="AI3144" i="3"/>
  <c r="AI3145" i="3"/>
  <c r="AI3146" i="3"/>
  <c r="AI3147" i="3"/>
  <c r="AI3148" i="3"/>
  <c r="AI3149" i="3"/>
  <c r="AI3150" i="3"/>
  <c r="AI3151" i="3"/>
  <c r="AI3152" i="3"/>
  <c r="AI3153" i="3"/>
  <c r="AI3154" i="3"/>
  <c r="AI3155" i="3"/>
  <c r="AI3156" i="3"/>
  <c r="AI3157" i="3"/>
  <c r="AI3158" i="3"/>
  <c r="AI3159" i="3"/>
  <c r="AI3160" i="3"/>
  <c r="AI3161" i="3"/>
  <c r="AI3162" i="3"/>
  <c r="AI3163" i="3"/>
  <c r="AI3164" i="3"/>
  <c r="AI3165" i="3"/>
  <c r="AI3166" i="3"/>
  <c r="AI3167" i="3"/>
  <c r="AI3168" i="3"/>
  <c r="AI3169" i="3"/>
  <c r="AI3170" i="3"/>
  <c r="AI3171" i="3"/>
  <c r="AI3172" i="3"/>
  <c r="AI3173" i="3"/>
  <c r="AI3174" i="3"/>
  <c r="AI3175" i="3"/>
  <c r="AI3176" i="3"/>
  <c r="AI3177" i="3"/>
  <c r="AI3178" i="3"/>
  <c r="AI3179" i="3"/>
  <c r="AI3180" i="3"/>
  <c r="AI3181" i="3"/>
  <c r="AI3182" i="3"/>
  <c r="AI3183" i="3"/>
  <c r="AI3184" i="3"/>
  <c r="AI3185" i="3"/>
  <c r="AI3186" i="3"/>
  <c r="AI3187" i="3"/>
  <c r="AI3188" i="3"/>
  <c r="AI3189" i="3"/>
  <c r="AI3190" i="3"/>
  <c r="AI3191" i="3"/>
  <c r="AI3192" i="3"/>
  <c r="AI3193" i="3"/>
  <c r="AI3194" i="3"/>
  <c r="AI3195" i="3"/>
  <c r="AI3196" i="3"/>
  <c r="AI3197" i="3"/>
  <c r="AI3198" i="3"/>
  <c r="AI3199" i="3"/>
  <c r="AI3200" i="3"/>
  <c r="AI3201" i="3"/>
  <c r="AI3202" i="3"/>
  <c r="AI3203" i="3"/>
  <c r="AI3204" i="3"/>
  <c r="AI3205" i="3"/>
  <c r="AI3206" i="3"/>
  <c r="AI3207" i="3"/>
  <c r="AI3208" i="3"/>
  <c r="AI3209" i="3"/>
  <c r="AI3210" i="3"/>
  <c r="AI3211" i="3"/>
  <c r="AI3212" i="3"/>
  <c r="AI3213" i="3"/>
  <c r="AI3214" i="3"/>
  <c r="AI3215" i="3"/>
  <c r="AI3216" i="3"/>
  <c r="AI3217" i="3"/>
  <c r="AI3218" i="3"/>
  <c r="AI3219" i="3"/>
  <c r="AI3220" i="3"/>
  <c r="AI3221" i="3"/>
  <c r="AI3222" i="3"/>
  <c r="AI3223" i="3"/>
  <c r="AI3224" i="3"/>
  <c r="AI3225" i="3"/>
  <c r="AI3226" i="3"/>
  <c r="AI3227" i="3"/>
  <c r="AI3228" i="3"/>
  <c r="AI3229" i="3"/>
  <c r="AI3230" i="3"/>
  <c r="AI3231" i="3"/>
  <c r="AI3232" i="3"/>
  <c r="AI3233" i="3"/>
  <c r="AI3234" i="3"/>
  <c r="AI3235" i="3"/>
  <c r="AI3236" i="3"/>
  <c r="AI3237" i="3"/>
  <c r="AI3238" i="3"/>
  <c r="AI3239" i="3"/>
  <c r="AI3240" i="3"/>
  <c r="AI3241" i="3"/>
  <c r="AI3242" i="3"/>
  <c r="AI3243" i="3"/>
  <c r="AI3244" i="3"/>
  <c r="AI3245" i="3"/>
  <c r="AI3246" i="3"/>
  <c r="AI3247" i="3"/>
  <c r="AI3248" i="3"/>
  <c r="AI3249" i="3"/>
  <c r="AI3250" i="3"/>
  <c r="AI3251" i="3"/>
  <c r="AI3252" i="3"/>
  <c r="AI3253" i="3"/>
  <c r="AI3254" i="3"/>
  <c r="AI3255" i="3"/>
  <c r="AI3256" i="3"/>
  <c r="AI3257" i="3"/>
  <c r="AI3258" i="3"/>
  <c r="AI3259" i="3"/>
  <c r="AI3260" i="3"/>
  <c r="AI3261" i="3"/>
  <c r="AI3262" i="3"/>
  <c r="AI3263" i="3"/>
  <c r="AI3264" i="3"/>
  <c r="AI3265" i="3"/>
  <c r="AI3266" i="3"/>
  <c r="AI3267" i="3"/>
  <c r="AI3268" i="3"/>
  <c r="AI3269" i="3"/>
  <c r="AI3270" i="3"/>
  <c r="AI3271" i="3"/>
  <c r="AI3272" i="3"/>
  <c r="AI3273" i="3"/>
  <c r="AI3274" i="3"/>
  <c r="AI3275" i="3"/>
  <c r="AI3276" i="3"/>
  <c r="AI3277" i="3"/>
  <c r="AI3278" i="3"/>
  <c r="AI3279" i="3"/>
  <c r="AI3280" i="3"/>
  <c r="AI3281" i="3"/>
  <c r="AI3282" i="3"/>
  <c r="AI3283" i="3"/>
  <c r="AI3284" i="3"/>
  <c r="AI3285" i="3"/>
  <c r="AI3286" i="3"/>
  <c r="AI3287" i="3"/>
  <c r="AI3288" i="3"/>
  <c r="AI3289" i="3"/>
  <c r="AI3290" i="3"/>
  <c r="AI3291" i="3"/>
  <c r="AI3292" i="3"/>
  <c r="AI3293" i="3"/>
  <c r="AI3294" i="3"/>
  <c r="AI3295" i="3"/>
  <c r="AI3296" i="3"/>
  <c r="AI3297" i="3"/>
  <c r="AI3298" i="3"/>
  <c r="AI3299" i="3"/>
  <c r="AI3300" i="3"/>
  <c r="AI3301" i="3"/>
  <c r="AI3302" i="3"/>
  <c r="AI3303" i="3"/>
  <c r="AI3304" i="3"/>
  <c r="AI3305" i="3"/>
  <c r="AI3306" i="3"/>
  <c r="AI3307" i="3"/>
  <c r="AI3308" i="3"/>
  <c r="AI3309" i="3"/>
  <c r="AI3310" i="3"/>
  <c r="AI3311" i="3"/>
  <c r="AI3312" i="3"/>
  <c r="AI3313" i="3"/>
  <c r="AI3314" i="3"/>
  <c r="AI3315" i="3"/>
  <c r="AI3316" i="3"/>
  <c r="AI3317" i="3"/>
  <c r="AI3318" i="3"/>
  <c r="AI3319" i="3"/>
  <c r="AI3320" i="3"/>
  <c r="AI3321" i="3"/>
  <c r="AI3322" i="3"/>
  <c r="AI3323" i="3"/>
  <c r="AI3324" i="3"/>
  <c r="AI3325" i="3"/>
  <c r="AI3326" i="3"/>
  <c r="AI3327" i="3"/>
  <c r="AI3328" i="3"/>
  <c r="AI3329" i="3"/>
  <c r="AI3330" i="3"/>
  <c r="AI3331" i="3"/>
  <c r="AI3332" i="3"/>
  <c r="AI3333" i="3"/>
  <c r="AI3334" i="3"/>
  <c r="AI3335" i="3"/>
  <c r="AI3336" i="3"/>
  <c r="AI3337" i="3"/>
  <c r="AI3338" i="3"/>
  <c r="AI3339" i="3"/>
  <c r="AI3340" i="3"/>
  <c r="AI3341" i="3"/>
  <c r="AI3342" i="3"/>
  <c r="AI3343" i="3"/>
  <c r="AI3344" i="3"/>
  <c r="AI3345" i="3"/>
  <c r="AI3346" i="3"/>
  <c r="AI3347" i="3"/>
  <c r="AI3348" i="3"/>
  <c r="AI3349" i="3"/>
  <c r="AI3350" i="3"/>
  <c r="AI3351" i="3"/>
  <c r="AI3352" i="3"/>
  <c r="AI3353" i="3"/>
  <c r="AI3354" i="3"/>
  <c r="AI3355" i="3"/>
  <c r="AI3356" i="3"/>
  <c r="AI3357" i="3"/>
  <c r="AI3358" i="3"/>
  <c r="AI3359" i="3"/>
  <c r="AI3360" i="3"/>
  <c r="AI3361" i="3"/>
  <c r="AI3362" i="3"/>
  <c r="AI3363" i="3"/>
  <c r="AI3364" i="3"/>
  <c r="AI3365" i="3"/>
  <c r="AI3366" i="3"/>
  <c r="AI3367" i="3"/>
  <c r="AI3368" i="3"/>
  <c r="AI3369" i="3"/>
  <c r="AI3370" i="3"/>
  <c r="AI3371" i="3"/>
  <c r="AI3372" i="3"/>
  <c r="AI3373" i="3"/>
  <c r="AI3374" i="3"/>
  <c r="AI3375" i="3"/>
  <c r="AI3376" i="3"/>
  <c r="AI3377" i="3"/>
  <c r="AI3378" i="3"/>
  <c r="AI3379" i="3"/>
  <c r="AI3380" i="3"/>
  <c r="AI3381" i="3"/>
  <c r="AI3382" i="3"/>
  <c r="AI3383" i="3"/>
  <c r="AI3384" i="3"/>
  <c r="AI3385" i="3"/>
  <c r="AI3386" i="3"/>
  <c r="AI3387" i="3"/>
  <c r="AI3388" i="3"/>
  <c r="AI3389" i="3"/>
  <c r="AI3390" i="3"/>
  <c r="AI3391" i="3"/>
  <c r="AI3392" i="3"/>
  <c r="AI3393" i="3"/>
  <c r="AI3394" i="3"/>
  <c r="AI3395" i="3"/>
  <c r="AI3396" i="3"/>
  <c r="AI3397" i="3"/>
  <c r="AI3398" i="3"/>
  <c r="AI3399" i="3"/>
  <c r="AI3400" i="3"/>
  <c r="AI3401" i="3"/>
  <c r="AI3402" i="3"/>
  <c r="AI3403" i="3"/>
  <c r="AI3404" i="3"/>
  <c r="AI3405" i="3"/>
  <c r="AI3406" i="3"/>
  <c r="AI3407" i="3"/>
  <c r="AI3408" i="3"/>
  <c r="AI3409" i="3"/>
  <c r="AI3410" i="3"/>
  <c r="AI3411" i="3"/>
  <c r="AI3412" i="3"/>
  <c r="AI3413" i="3"/>
  <c r="AI3414" i="3"/>
  <c r="AI3415" i="3"/>
  <c r="AI3416" i="3"/>
  <c r="AI3417" i="3"/>
  <c r="AI3418" i="3"/>
  <c r="AI3419" i="3"/>
  <c r="AI3420" i="3"/>
  <c r="AI3421" i="3"/>
  <c r="AI3422" i="3"/>
  <c r="AI3423" i="3"/>
  <c r="AI3424" i="3"/>
  <c r="AI3425" i="3"/>
  <c r="AI3426" i="3"/>
  <c r="AI3427" i="3"/>
  <c r="AI3428" i="3"/>
  <c r="AI3429" i="3"/>
  <c r="AI3430" i="3"/>
  <c r="AI3431" i="3"/>
  <c r="AI3432" i="3"/>
  <c r="AI3433" i="3"/>
  <c r="AI3434" i="3"/>
  <c r="AI3435" i="3"/>
  <c r="AI3436" i="3"/>
  <c r="AI3437" i="3"/>
  <c r="AI3438" i="3"/>
  <c r="AI3439" i="3"/>
  <c r="AI3440" i="3"/>
  <c r="AI3441" i="3"/>
  <c r="AI3442" i="3"/>
  <c r="AI3443" i="3"/>
  <c r="AI3444" i="3"/>
  <c r="AI3445" i="3"/>
  <c r="AI3446" i="3"/>
  <c r="AI3447" i="3"/>
  <c r="AI3448" i="3"/>
  <c r="AI3449" i="3"/>
  <c r="AI3450" i="3"/>
  <c r="AI3451" i="3"/>
  <c r="AI3452" i="3"/>
  <c r="AI3453" i="3"/>
  <c r="AI3454" i="3"/>
  <c r="AI3455" i="3"/>
  <c r="AI3456" i="3"/>
  <c r="AI3457" i="3"/>
  <c r="AI3458" i="3"/>
  <c r="AI3459" i="3"/>
  <c r="AI3460" i="3"/>
  <c r="AI3461" i="3"/>
  <c r="AI3462" i="3"/>
  <c r="AI3463" i="3"/>
  <c r="AI3464" i="3"/>
  <c r="AI3465" i="3"/>
  <c r="AI3466" i="3"/>
  <c r="AI3467" i="3"/>
  <c r="AI3468" i="3"/>
  <c r="AI3469" i="3"/>
  <c r="AI3470" i="3"/>
  <c r="AI3471" i="3"/>
  <c r="AI3472" i="3"/>
  <c r="AI3473" i="3"/>
  <c r="AI3474" i="3"/>
  <c r="AI3475" i="3"/>
  <c r="AI3476" i="3"/>
  <c r="AI3477" i="3"/>
  <c r="AI3478" i="3"/>
  <c r="AI3479" i="3"/>
  <c r="AI3480" i="3"/>
  <c r="AI3481" i="3"/>
  <c r="AI3482" i="3"/>
  <c r="AI3483" i="3"/>
  <c r="AI3484" i="3"/>
  <c r="AI3485" i="3"/>
  <c r="AI3486" i="3"/>
  <c r="AI3487" i="3"/>
  <c r="AI3488" i="3"/>
  <c r="AI3489" i="3"/>
  <c r="AI3490" i="3"/>
  <c r="AI3491" i="3"/>
  <c r="AI3492" i="3"/>
  <c r="AI3493" i="3"/>
  <c r="AI3494" i="3"/>
  <c r="AI3495" i="3"/>
  <c r="AI3496" i="3"/>
  <c r="AI3497" i="3"/>
  <c r="AI3498" i="3"/>
  <c r="AI3499" i="3"/>
  <c r="AI3500" i="3"/>
  <c r="AI3501" i="3"/>
  <c r="AI3502" i="3"/>
  <c r="AI3503" i="3"/>
  <c r="AI3504" i="3"/>
  <c r="AI3505" i="3"/>
  <c r="AI3506" i="3"/>
  <c r="AI3507" i="3"/>
  <c r="AI3508" i="3"/>
  <c r="AI3509" i="3"/>
  <c r="AI3510" i="3"/>
  <c r="AI3511" i="3"/>
  <c r="AI3512" i="3"/>
  <c r="AI3513" i="3"/>
  <c r="AI3514" i="3"/>
  <c r="AI3515" i="3"/>
  <c r="AI3516" i="3"/>
  <c r="AI3517" i="3"/>
  <c r="AI3518" i="3"/>
  <c r="AI3519" i="3"/>
  <c r="AI3520" i="3"/>
  <c r="AI3521" i="3"/>
  <c r="AI3522" i="3"/>
  <c r="AI3523" i="3"/>
  <c r="AI3524" i="3"/>
  <c r="AI3525" i="3"/>
  <c r="AI3526" i="3"/>
  <c r="AI3527" i="3"/>
  <c r="AI3528" i="3"/>
  <c r="AI3529" i="3"/>
  <c r="AI3530" i="3"/>
  <c r="AI3531" i="3"/>
  <c r="AI3532" i="3"/>
  <c r="AI3533" i="3"/>
  <c r="AI3534" i="3"/>
  <c r="AI3535" i="3"/>
  <c r="AI3536" i="3"/>
  <c r="AI3537" i="3"/>
  <c r="AI3538" i="3"/>
  <c r="AI3539" i="3"/>
  <c r="AI3540" i="3"/>
  <c r="AI3541" i="3"/>
  <c r="AI3542" i="3"/>
  <c r="AI3543" i="3"/>
  <c r="AI3544" i="3"/>
  <c r="AI3545" i="3"/>
  <c r="AI3546" i="3"/>
  <c r="AI3547" i="3"/>
  <c r="AI3548" i="3"/>
  <c r="AI3549" i="3"/>
  <c r="AI3550" i="3"/>
  <c r="AI3551" i="3"/>
  <c r="AI3552" i="3"/>
  <c r="AI3553" i="3"/>
  <c r="AI3554" i="3"/>
  <c r="AI3555" i="3"/>
  <c r="AI3556" i="3"/>
  <c r="AI3557" i="3"/>
  <c r="AI3558" i="3"/>
  <c r="AI3559" i="3"/>
  <c r="AI3560" i="3"/>
  <c r="AI3561" i="3"/>
  <c r="AI3562" i="3"/>
  <c r="AI3563" i="3"/>
  <c r="AI3564" i="3"/>
  <c r="AI3565" i="3"/>
  <c r="AI3566" i="3"/>
  <c r="AI3567" i="3"/>
  <c r="AI3568" i="3"/>
  <c r="AI3569" i="3"/>
  <c r="AI3570" i="3"/>
  <c r="AI3571" i="3"/>
  <c r="AI3572" i="3"/>
  <c r="AI3573" i="3"/>
  <c r="AI3574" i="3"/>
  <c r="AI3575" i="3"/>
  <c r="AI3576" i="3"/>
  <c r="AI3577" i="3"/>
  <c r="AI3578" i="3"/>
  <c r="AI3579" i="3"/>
  <c r="AI3580" i="3"/>
  <c r="AI3581" i="3"/>
  <c r="AI3582" i="3"/>
  <c r="AI3583" i="3"/>
  <c r="AI3584" i="3"/>
  <c r="AI3585" i="3"/>
  <c r="AI3586" i="3"/>
  <c r="AI3587" i="3"/>
  <c r="AI3588" i="3"/>
  <c r="AI3589" i="3"/>
  <c r="AI3590" i="3"/>
  <c r="AI3591" i="3"/>
  <c r="AI3592" i="3"/>
  <c r="AI3593" i="3"/>
  <c r="AI3594" i="3"/>
  <c r="AI3595" i="3"/>
  <c r="AI3596" i="3"/>
  <c r="AI3597" i="3"/>
  <c r="AI3598" i="3"/>
  <c r="AI3599" i="3"/>
  <c r="AI3600" i="3"/>
  <c r="AI3601" i="3"/>
  <c r="AI3602" i="3"/>
  <c r="AI3603" i="3"/>
  <c r="AI3604" i="3"/>
  <c r="AI3605" i="3"/>
  <c r="AI3606" i="3"/>
  <c r="AI3607" i="3"/>
  <c r="AI3608" i="3"/>
  <c r="AI3609" i="3"/>
  <c r="AI3610" i="3"/>
  <c r="AI3611" i="3"/>
  <c r="AI3612" i="3"/>
  <c r="AI3613" i="3"/>
  <c r="AI3614" i="3"/>
  <c r="AI3615" i="3"/>
  <c r="AI3616" i="3"/>
  <c r="AI3617" i="3"/>
  <c r="AI3618" i="3"/>
  <c r="AI3619" i="3"/>
  <c r="AI3620" i="3"/>
  <c r="AI3621" i="3"/>
  <c r="AI3622" i="3"/>
  <c r="AI3623" i="3"/>
  <c r="AI3624" i="3"/>
  <c r="AI3625" i="3"/>
  <c r="AI3626" i="3"/>
  <c r="AI3627" i="3"/>
  <c r="AI3628" i="3"/>
  <c r="AI3629" i="3"/>
  <c r="AI3630" i="3"/>
  <c r="AI3631" i="3"/>
  <c r="AI3632" i="3"/>
  <c r="AI3633" i="3"/>
  <c r="AI3634" i="3"/>
  <c r="AI3635" i="3"/>
  <c r="AI3636" i="3"/>
  <c r="AI3637" i="3"/>
  <c r="AI3638" i="3"/>
  <c r="AI3639" i="3"/>
  <c r="AI3640" i="3"/>
  <c r="AI3641" i="3"/>
  <c r="AI3642" i="3"/>
  <c r="AI3643" i="3"/>
  <c r="AI3644" i="3"/>
  <c r="AI3645" i="3"/>
  <c r="AI3646" i="3"/>
  <c r="AI3647" i="3"/>
  <c r="AI3648" i="3"/>
  <c r="AI3649" i="3"/>
  <c r="AI3650" i="3"/>
  <c r="AI3651" i="3"/>
  <c r="AI3652" i="3"/>
  <c r="AI3653" i="3"/>
  <c r="AI3654" i="3"/>
  <c r="AI3655" i="3"/>
  <c r="AI3656" i="3"/>
  <c r="AI3657" i="3"/>
  <c r="AI3658" i="3"/>
  <c r="AI3659" i="3"/>
  <c r="AI3660" i="3"/>
  <c r="AI3661" i="3"/>
  <c r="AI3662" i="3"/>
  <c r="AI3663" i="3"/>
  <c r="AI3664" i="3"/>
  <c r="AI3665" i="3"/>
  <c r="AI3666" i="3"/>
  <c r="AI3667" i="3"/>
  <c r="AI3668" i="3"/>
  <c r="AI3669" i="3"/>
  <c r="AI3670" i="3"/>
  <c r="AI3671" i="3"/>
  <c r="AI3672" i="3"/>
  <c r="AI3673" i="3"/>
  <c r="AI3674" i="3"/>
  <c r="AI3675" i="3"/>
  <c r="AI3676" i="3"/>
  <c r="AI3677" i="3"/>
  <c r="AI3678" i="3"/>
  <c r="AI3679" i="3"/>
  <c r="AI3680" i="3"/>
  <c r="AI3681" i="3"/>
  <c r="AI3682" i="3"/>
  <c r="AI3683" i="3"/>
  <c r="AI3684" i="3"/>
  <c r="AI3685" i="3"/>
  <c r="AI3686" i="3"/>
  <c r="AI3687" i="3"/>
  <c r="AI3688" i="3"/>
  <c r="AI3689" i="3"/>
  <c r="AI3690" i="3"/>
  <c r="AI3691" i="3"/>
  <c r="AI3692" i="3"/>
  <c r="AI3693" i="3"/>
  <c r="AI3694" i="3"/>
  <c r="AI3695" i="3"/>
  <c r="AI3696" i="3"/>
  <c r="AI3697" i="3"/>
  <c r="AI3698" i="3"/>
  <c r="AI3699" i="3"/>
  <c r="AI3700" i="3"/>
  <c r="AI3701" i="3"/>
  <c r="AI3702" i="3"/>
  <c r="AI3703" i="3"/>
  <c r="AI3704" i="3"/>
  <c r="AI3705" i="3"/>
  <c r="AI3706" i="3"/>
  <c r="AI3707" i="3"/>
  <c r="AI3708" i="3"/>
  <c r="AI3709" i="3"/>
  <c r="AI3710" i="3"/>
  <c r="AI3711" i="3"/>
  <c r="AI3712" i="3"/>
  <c r="AI3713" i="3"/>
  <c r="AI3714" i="3"/>
  <c r="AI3715" i="3"/>
  <c r="AI3716" i="3"/>
  <c r="AI3717" i="3"/>
  <c r="AI3718" i="3"/>
  <c r="AI3719" i="3"/>
  <c r="AI3720" i="3"/>
  <c r="AI3721" i="3"/>
  <c r="AI3722" i="3"/>
  <c r="AI3723" i="3"/>
  <c r="AI3724" i="3"/>
  <c r="AI3725" i="3"/>
  <c r="AI3726" i="3"/>
  <c r="AI3727" i="3"/>
  <c r="AI3728" i="3"/>
  <c r="AI3729" i="3"/>
  <c r="AI3730" i="3"/>
  <c r="AI3731" i="3"/>
  <c r="AI3732" i="3"/>
  <c r="AI3733" i="3"/>
  <c r="AI3734" i="3"/>
  <c r="AI3735" i="3"/>
  <c r="AI3736" i="3"/>
  <c r="AI3737" i="3"/>
  <c r="AI3738" i="3"/>
  <c r="AI3739" i="3"/>
  <c r="AI3740" i="3"/>
  <c r="AI3741" i="3"/>
  <c r="AI3742" i="3"/>
  <c r="AI3743" i="3"/>
  <c r="AI3744" i="3"/>
  <c r="AI3745" i="3"/>
  <c r="AI3746" i="3"/>
  <c r="AI3747" i="3"/>
  <c r="AI3748" i="3"/>
  <c r="AI3749" i="3"/>
  <c r="AI3750" i="3"/>
  <c r="AI3751" i="3"/>
  <c r="AI3752" i="3"/>
  <c r="AI3753" i="3"/>
  <c r="AI3754" i="3"/>
  <c r="AI3755" i="3"/>
  <c r="AI3756" i="3"/>
  <c r="AI3757" i="3"/>
  <c r="AI3758" i="3"/>
  <c r="AI3759" i="3"/>
  <c r="AI3760" i="3"/>
  <c r="AI3761" i="3"/>
  <c r="AI3762" i="3"/>
  <c r="AI3763" i="3"/>
  <c r="AI3764" i="3"/>
  <c r="AI3765" i="3"/>
  <c r="AI3766" i="3"/>
  <c r="AI3767" i="3"/>
  <c r="AI3768" i="3"/>
  <c r="AI3769" i="3"/>
  <c r="AI3770" i="3"/>
  <c r="AI3771" i="3"/>
  <c r="AI3772" i="3"/>
  <c r="AI3773" i="3"/>
  <c r="AI3774" i="3"/>
  <c r="AI3775" i="3"/>
  <c r="AI3776" i="3"/>
  <c r="AI3777" i="3"/>
  <c r="AI3778" i="3"/>
  <c r="AI3779" i="3"/>
  <c r="AI3780" i="3"/>
  <c r="AI3781" i="3"/>
  <c r="AI3782" i="3"/>
  <c r="AI3783" i="3"/>
  <c r="AI3784" i="3"/>
  <c r="AI3785" i="3"/>
  <c r="AI3786" i="3"/>
  <c r="AI3787" i="3"/>
  <c r="AI3788" i="3"/>
  <c r="AI3789" i="3"/>
  <c r="AI3790" i="3"/>
  <c r="AI3791" i="3"/>
  <c r="AI3792" i="3"/>
  <c r="AI3793" i="3"/>
  <c r="AI3794" i="3"/>
  <c r="AI3795" i="3"/>
  <c r="AI3796" i="3"/>
  <c r="AI3797" i="3"/>
  <c r="AI3798" i="3"/>
  <c r="AI3799" i="3"/>
  <c r="AI3800" i="3"/>
  <c r="AI3801" i="3"/>
  <c r="AI3802" i="3"/>
  <c r="AI3803" i="3"/>
  <c r="AI3804" i="3"/>
  <c r="AI3805" i="3"/>
  <c r="AI3806" i="3"/>
  <c r="AI3807" i="3"/>
  <c r="AI3808" i="3"/>
  <c r="AI3809" i="3"/>
  <c r="AI3810" i="3"/>
  <c r="AI3811" i="3"/>
  <c r="AI3812" i="3"/>
  <c r="AI3813" i="3"/>
  <c r="AI3814" i="3"/>
  <c r="AI3815" i="3"/>
  <c r="AI3816" i="3"/>
  <c r="AI3817" i="3"/>
  <c r="AI3818" i="3"/>
  <c r="AI3819" i="3"/>
  <c r="AI3820" i="3"/>
  <c r="AI3821" i="3"/>
  <c r="AI3822" i="3"/>
  <c r="AI3823" i="3"/>
  <c r="AI3824" i="3"/>
  <c r="AI3825" i="3"/>
  <c r="AI3826" i="3"/>
  <c r="AI3827" i="3"/>
  <c r="AI3828" i="3"/>
  <c r="AI3829" i="3"/>
  <c r="AI3830" i="3"/>
  <c r="AI3831" i="3"/>
  <c r="AI3832" i="3"/>
  <c r="AI3833" i="3"/>
  <c r="AI3834" i="3"/>
  <c r="AI3835" i="3"/>
  <c r="AI3836" i="3"/>
  <c r="AI3837" i="3"/>
  <c r="AI3838" i="3"/>
  <c r="AI3839" i="3"/>
  <c r="AI3840" i="3"/>
  <c r="AI3841" i="3"/>
  <c r="AI3842" i="3"/>
  <c r="AI3843" i="3"/>
  <c r="AI3844" i="3"/>
  <c r="AI3845" i="3"/>
  <c r="AI3846" i="3"/>
  <c r="AI3847" i="3"/>
  <c r="AI3848" i="3"/>
  <c r="AI3849" i="3"/>
  <c r="AI3850" i="3"/>
  <c r="AI3851" i="3"/>
  <c r="AI3852" i="3"/>
  <c r="AI3853" i="3"/>
  <c r="AI3854" i="3"/>
  <c r="AI3855" i="3"/>
  <c r="AI3856" i="3"/>
  <c r="AI3857" i="3"/>
  <c r="AI3858" i="3"/>
  <c r="AI3859" i="3"/>
  <c r="AI3860" i="3"/>
  <c r="AI3861" i="3"/>
  <c r="AI3862" i="3"/>
  <c r="AI3863" i="3"/>
  <c r="AI3864" i="3"/>
  <c r="AI3865" i="3"/>
  <c r="AI3866" i="3"/>
  <c r="AI3867" i="3"/>
  <c r="AI3868" i="3"/>
  <c r="AI3869" i="3"/>
  <c r="AI3870" i="3"/>
  <c r="AI3871" i="3"/>
  <c r="AI3872" i="3"/>
  <c r="AI3873" i="3"/>
  <c r="AI3874" i="3"/>
  <c r="AI3875" i="3"/>
  <c r="AI3876" i="3"/>
  <c r="AI3877" i="3"/>
  <c r="AI3878" i="3"/>
  <c r="AI3879" i="3"/>
  <c r="AI3880" i="3"/>
  <c r="AI3881" i="3"/>
  <c r="AI3882" i="3"/>
  <c r="AI3883" i="3"/>
  <c r="AI3884" i="3"/>
  <c r="AI3885" i="3"/>
  <c r="AI3886" i="3"/>
  <c r="AI3887" i="3"/>
  <c r="AI3888" i="3"/>
  <c r="AI3889" i="3"/>
  <c r="AI3890" i="3"/>
  <c r="AI3891" i="3"/>
  <c r="AI3892" i="3"/>
  <c r="AI3893" i="3"/>
  <c r="AI3894" i="3"/>
  <c r="AI3895" i="3"/>
  <c r="AI3896" i="3"/>
  <c r="AI3897" i="3"/>
  <c r="AI3898" i="3"/>
  <c r="AI3899" i="3"/>
  <c r="AI3900" i="3"/>
  <c r="AI3901" i="3"/>
  <c r="AI3902" i="3"/>
  <c r="AI3903" i="3"/>
  <c r="AI3904" i="3"/>
  <c r="AI3905" i="3"/>
  <c r="AI3906" i="3"/>
  <c r="AI3907" i="3"/>
  <c r="AI3908" i="3"/>
  <c r="AI3909" i="3"/>
  <c r="AI3910" i="3"/>
  <c r="AI3911" i="3"/>
  <c r="AI3912" i="3"/>
  <c r="AI3913" i="3"/>
  <c r="AI3914" i="3"/>
  <c r="AI3915" i="3"/>
  <c r="AI3916" i="3"/>
  <c r="AI3917" i="3"/>
  <c r="AI3918" i="3"/>
  <c r="AI3919" i="3"/>
  <c r="AI3920" i="3"/>
  <c r="AI3921" i="3"/>
  <c r="AI3922" i="3"/>
  <c r="AI3923" i="3"/>
  <c r="AI3924" i="3"/>
  <c r="AI3925" i="3"/>
  <c r="AI3926" i="3"/>
  <c r="AI3927" i="3"/>
  <c r="AI3928" i="3"/>
  <c r="AI3929" i="3"/>
  <c r="AI3930" i="3"/>
  <c r="AI3931" i="3"/>
  <c r="AI3932" i="3"/>
  <c r="AI3933" i="3"/>
  <c r="AI3934" i="3"/>
  <c r="AI3935" i="3"/>
  <c r="AI3936" i="3"/>
  <c r="AI3937" i="3"/>
  <c r="AI3938" i="3"/>
  <c r="AI3939" i="3"/>
  <c r="AI3940" i="3"/>
  <c r="AI3941" i="3"/>
  <c r="AI3942" i="3"/>
  <c r="AI3943" i="3"/>
  <c r="AI3944" i="3"/>
  <c r="AI3945" i="3"/>
  <c r="AI3946" i="3"/>
  <c r="AI3947" i="3"/>
  <c r="AI3948" i="3"/>
  <c r="AI3949" i="3"/>
  <c r="AI3950" i="3"/>
  <c r="AI3951" i="3"/>
  <c r="AI3952" i="3"/>
  <c r="AI3953" i="3"/>
  <c r="AI3954" i="3"/>
  <c r="AI3955" i="3"/>
  <c r="AI3956" i="3"/>
  <c r="AI3957" i="3"/>
  <c r="AI3958" i="3"/>
  <c r="AI3959" i="3"/>
  <c r="AI3960" i="3"/>
  <c r="AI3961" i="3"/>
  <c r="AI3962" i="3"/>
  <c r="AI3963" i="3"/>
  <c r="AI3964" i="3"/>
  <c r="AI3965" i="3"/>
  <c r="AI3966" i="3"/>
  <c r="AI3967" i="3"/>
  <c r="AI3968" i="3"/>
  <c r="AI3969" i="3"/>
  <c r="AI3970" i="3"/>
  <c r="AI3971" i="3"/>
  <c r="AI3972" i="3"/>
  <c r="AI3973" i="3"/>
  <c r="AI3974" i="3"/>
  <c r="AI3975" i="3"/>
  <c r="AI3976" i="3"/>
  <c r="AI3977" i="3"/>
  <c r="AI3978" i="3"/>
  <c r="AI3979" i="3"/>
  <c r="AI3980" i="3"/>
  <c r="AI3981" i="3"/>
  <c r="AI3982" i="3"/>
  <c r="AI3983" i="3"/>
  <c r="AI3984" i="3"/>
  <c r="AI3985" i="3"/>
  <c r="AI3986" i="3"/>
  <c r="AI3987" i="3"/>
  <c r="AI3988" i="3"/>
  <c r="AI3989" i="3"/>
  <c r="AI3990" i="3"/>
  <c r="AI3991" i="3"/>
  <c r="AI3992" i="3"/>
  <c r="AI3993" i="3"/>
  <c r="AI3994" i="3"/>
  <c r="AI3995" i="3"/>
  <c r="AI3996" i="3"/>
  <c r="AI3997" i="3"/>
  <c r="AI3998" i="3"/>
  <c r="AI3999" i="3"/>
  <c r="AI4000" i="3"/>
  <c r="AI4001" i="3"/>
  <c r="AI4002" i="3"/>
  <c r="AI4003" i="3"/>
  <c r="AI4004" i="3"/>
  <c r="AI4005" i="3"/>
  <c r="AI4006" i="3"/>
  <c r="AI4007" i="3"/>
  <c r="AI4008" i="3"/>
  <c r="AI4009" i="3"/>
  <c r="AI4010" i="3"/>
  <c r="AI4011" i="3"/>
  <c r="AI4012" i="3"/>
  <c r="AI4013" i="3"/>
  <c r="AI4014" i="3"/>
  <c r="AI4015" i="3"/>
  <c r="AI4016" i="3"/>
  <c r="AI4017" i="3"/>
  <c r="AI4018" i="3"/>
  <c r="AI4019" i="3"/>
  <c r="AI4020" i="3"/>
  <c r="AI4021" i="3"/>
  <c r="AI4022" i="3"/>
  <c r="AI4023" i="3"/>
  <c r="AI4024" i="3"/>
  <c r="AI4025" i="3"/>
  <c r="AI4026" i="3"/>
  <c r="AI4027" i="3"/>
  <c r="AI4028" i="3"/>
  <c r="AI4029" i="3"/>
  <c r="AI4030" i="3"/>
  <c r="AI4031" i="3"/>
  <c r="AI4032" i="3"/>
  <c r="AI4033" i="3"/>
  <c r="AI4034" i="3"/>
  <c r="AI4035" i="3"/>
  <c r="AI4036" i="3"/>
  <c r="AI4037" i="3"/>
  <c r="AI4038" i="3"/>
  <c r="AI4039" i="3"/>
  <c r="AI4040" i="3"/>
  <c r="AI4041" i="3"/>
  <c r="AI4042" i="3"/>
  <c r="AI4043" i="3"/>
  <c r="AI4044" i="3"/>
  <c r="AI4045" i="3"/>
  <c r="AI4046" i="3"/>
  <c r="AI4047" i="3"/>
  <c r="AI4048" i="3"/>
  <c r="AI4049" i="3"/>
  <c r="AI4050" i="3"/>
  <c r="AI4051" i="3"/>
  <c r="AI4052" i="3"/>
  <c r="AI4053" i="3"/>
  <c r="AI4054" i="3"/>
  <c r="AI4055" i="3"/>
  <c r="AI4056" i="3"/>
  <c r="AI4057" i="3"/>
  <c r="AI4058" i="3"/>
  <c r="AI4059" i="3"/>
  <c r="AI4060" i="3"/>
  <c r="AI4061" i="3"/>
  <c r="AI4062" i="3"/>
  <c r="AI4063" i="3"/>
  <c r="AI4064" i="3"/>
  <c r="AI4065" i="3"/>
  <c r="AI4066" i="3"/>
  <c r="AI4067" i="3"/>
  <c r="AI4068" i="3"/>
  <c r="AI4069" i="3"/>
  <c r="AI4070" i="3"/>
  <c r="AI4071" i="3"/>
  <c r="AI4072" i="3"/>
  <c r="AI4073" i="3"/>
  <c r="AI4074" i="3"/>
  <c r="AI4075" i="3"/>
  <c r="AI4076" i="3"/>
  <c r="AI4077" i="3"/>
  <c r="AI4078" i="3"/>
  <c r="AI4079" i="3"/>
  <c r="AI4080" i="3"/>
  <c r="AI4081" i="3"/>
  <c r="AI4082" i="3"/>
  <c r="AI4083" i="3"/>
  <c r="AI4084" i="3"/>
  <c r="AI4085" i="3"/>
  <c r="AI4086" i="3"/>
  <c r="AI4087" i="3"/>
  <c r="AI4088" i="3"/>
  <c r="AI4089" i="3"/>
  <c r="AI4090" i="3"/>
  <c r="AI4091" i="3"/>
  <c r="AI4092" i="3"/>
  <c r="AI4093" i="3"/>
  <c r="AI4094" i="3"/>
  <c r="AI4095" i="3"/>
  <c r="AI4096" i="3"/>
  <c r="AI4097" i="3"/>
  <c r="AI4098" i="3"/>
  <c r="AI4099" i="3"/>
  <c r="AI4100" i="3"/>
  <c r="AI4101" i="3"/>
  <c r="AI4102" i="3"/>
  <c r="AI4103" i="3"/>
  <c r="AI4104" i="3"/>
  <c r="AI4105" i="3"/>
  <c r="AI4106" i="3"/>
  <c r="AI4107" i="3"/>
  <c r="AI4108" i="3"/>
  <c r="AI4109" i="3"/>
  <c r="AI4110" i="3"/>
  <c r="AI4111" i="3"/>
  <c r="AI4112" i="3"/>
  <c r="AI4113" i="3"/>
  <c r="AI4114" i="3"/>
  <c r="AI4115" i="3"/>
  <c r="AI4116" i="3"/>
  <c r="AI4117" i="3"/>
  <c r="AI4118" i="3"/>
  <c r="AI4119" i="3"/>
  <c r="AI4120" i="3"/>
  <c r="AI4121" i="3"/>
  <c r="AI4122" i="3"/>
  <c r="AI4123" i="3"/>
  <c r="AI4124" i="3"/>
  <c r="AI4125" i="3"/>
  <c r="AI4126" i="3"/>
  <c r="AI4127" i="3"/>
  <c r="AI4128" i="3"/>
  <c r="AI4129" i="3"/>
  <c r="AI4130" i="3"/>
  <c r="AI4131" i="3"/>
  <c r="AI4132" i="3"/>
  <c r="AI4133" i="3"/>
  <c r="AI4134" i="3"/>
  <c r="AI4135" i="3"/>
  <c r="AI4136" i="3"/>
  <c r="AI4137" i="3"/>
  <c r="AI4138" i="3"/>
  <c r="AI4139" i="3"/>
  <c r="AI4140" i="3"/>
  <c r="AI4141" i="3"/>
  <c r="AI4142" i="3"/>
  <c r="AI4143" i="3"/>
  <c r="AI4144" i="3"/>
  <c r="AI4145" i="3"/>
  <c r="AI4146" i="3"/>
  <c r="AI4147" i="3"/>
  <c r="AI4148" i="3"/>
  <c r="AI4149" i="3"/>
  <c r="AI4150" i="3"/>
  <c r="AI4151" i="3"/>
  <c r="AI4152" i="3"/>
  <c r="AI4153" i="3"/>
  <c r="AI4154" i="3"/>
  <c r="AI4155" i="3"/>
  <c r="AI4156" i="3"/>
  <c r="AI4157" i="3"/>
  <c r="AI4158" i="3"/>
  <c r="AI4159" i="3"/>
  <c r="AI4160" i="3"/>
  <c r="AI4161" i="3"/>
  <c r="AI4162" i="3"/>
  <c r="AI4163" i="3"/>
  <c r="AI4164" i="3"/>
  <c r="AI4165" i="3"/>
  <c r="AI4166" i="3"/>
  <c r="AI4167" i="3"/>
  <c r="AI4168" i="3"/>
  <c r="AI4169" i="3"/>
  <c r="AI4170" i="3"/>
  <c r="AI4171" i="3"/>
  <c r="AI4172" i="3"/>
  <c r="AI4173" i="3"/>
  <c r="AI4174" i="3"/>
  <c r="AI4175" i="3"/>
  <c r="AI4176" i="3"/>
  <c r="AI4177" i="3"/>
  <c r="AI4178" i="3"/>
  <c r="AI4179" i="3"/>
  <c r="AI4180" i="3"/>
  <c r="AI4181" i="3"/>
  <c r="AI4182" i="3"/>
  <c r="AI4183" i="3"/>
  <c r="AI4184" i="3"/>
  <c r="AI4185" i="3"/>
  <c r="AI4186" i="3"/>
  <c r="AI4187" i="3"/>
  <c r="AI4188" i="3"/>
  <c r="AI4189" i="3"/>
  <c r="AI4190" i="3"/>
  <c r="AI4191" i="3"/>
  <c r="AI4192" i="3"/>
  <c r="AI4193" i="3"/>
  <c r="AI4194" i="3"/>
  <c r="AI4195" i="3"/>
  <c r="AI4196" i="3"/>
  <c r="AI4197" i="3"/>
  <c r="AI4198" i="3"/>
  <c r="AI4199" i="3"/>
  <c r="AI4200" i="3"/>
  <c r="AI4201" i="3"/>
  <c r="AI4202" i="3"/>
  <c r="AI4203" i="3"/>
  <c r="AI4204" i="3"/>
  <c r="AI4205" i="3"/>
  <c r="AI4206" i="3"/>
  <c r="AI4207" i="3"/>
  <c r="AI4208" i="3"/>
  <c r="AI4209" i="3"/>
  <c r="AI4210" i="3"/>
  <c r="AI4211" i="3"/>
  <c r="AI4212" i="3"/>
  <c r="AI4213" i="3"/>
  <c r="AI4214" i="3"/>
  <c r="AI4215" i="3"/>
  <c r="AI4216" i="3"/>
  <c r="AI4217" i="3"/>
  <c r="AI4218" i="3"/>
  <c r="AI4219" i="3"/>
  <c r="AI4220" i="3"/>
  <c r="AI4221" i="3"/>
  <c r="AI4222" i="3"/>
  <c r="AI4223" i="3"/>
  <c r="AI4224" i="3"/>
  <c r="AI4225" i="3"/>
  <c r="AI4226" i="3"/>
  <c r="AI4227" i="3"/>
  <c r="AI4228" i="3"/>
  <c r="AI4229" i="3"/>
  <c r="AI4230" i="3"/>
  <c r="AI4231" i="3"/>
  <c r="AI4232" i="3"/>
  <c r="AI4233" i="3"/>
  <c r="AI4234" i="3"/>
  <c r="AI4235" i="3"/>
  <c r="AI4236" i="3"/>
  <c r="AI4237" i="3"/>
  <c r="AI4238" i="3"/>
  <c r="AI4239" i="3"/>
  <c r="AI4240" i="3"/>
  <c r="AI4241" i="3"/>
  <c r="AI4242" i="3"/>
  <c r="AI4243" i="3"/>
  <c r="AI4244" i="3"/>
  <c r="AI4245" i="3"/>
  <c r="AI4246" i="3"/>
  <c r="AI4247" i="3"/>
  <c r="AI4248" i="3"/>
  <c r="AI4249" i="3"/>
  <c r="AI4250" i="3"/>
  <c r="AI4251" i="3"/>
  <c r="AI4252" i="3"/>
  <c r="AI4253" i="3"/>
  <c r="AI4254" i="3"/>
  <c r="AI4255" i="3"/>
  <c r="AI4256" i="3"/>
  <c r="AI4257" i="3"/>
  <c r="AI4258" i="3"/>
  <c r="AI4259" i="3"/>
  <c r="AI4260" i="3"/>
  <c r="AI4261" i="3"/>
  <c r="AI4262" i="3"/>
  <c r="AI4263" i="3"/>
  <c r="AI4264" i="3"/>
  <c r="AI4265" i="3"/>
  <c r="AI4266" i="3"/>
  <c r="AI4267" i="3"/>
  <c r="AI4268" i="3"/>
  <c r="AI4269" i="3"/>
  <c r="AI4270" i="3"/>
  <c r="AI4271" i="3"/>
  <c r="AI4272" i="3"/>
  <c r="AI4273" i="3"/>
  <c r="AI4274" i="3"/>
  <c r="AI4275" i="3"/>
  <c r="AI4276" i="3"/>
  <c r="AI4277" i="3"/>
  <c r="AI4278" i="3"/>
  <c r="AI4279" i="3"/>
  <c r="AI4280" i="3"/>
  <c r="AI4281" i="3"/>
  <c r="AI4282" i="3"/>
  <c r="AI4283" i="3"/>
  <c r="AI4284" i="3"/>
  <c r="AI4285" i="3"/>
  <c r="AI4286" i="3"/>
  <c r="AI4287" i="3"/>
  <c r="AI4288" i="3"/>
  <c r="AI4289" i="3"/>
  <c r="AI4290" i="3"/>
  <c r="AI4291" i="3"/>
  <c r="AI4292" i="3"/>
  <c r="AI4293" i="3"/>
  <c r="AI4294" i="3"/>
  <c r="AI4295" i="3"/>
  <c r="AI4296" i="3"/>
  <c r="AI4297" i="3"/>
  <c r="AI4298" i="3"/>
  <c r="AI4299" i="3"/>
  <c r="AI4300" i="3"/>
  <c r="AI4301" i="3"/>
  <c r="AI4302" i="3"/>
  <c r="AI4303" i="3"/>
  <c r="AI4304" i="3"/>
  <c r="AI4305" i="3"/>
  <c r="AI4306" i="3"/>
  <c r="AI4307" i="3"/>
  <c r="AI4308" i="3"/>
  <c r="AI4309" i="3"/>
  <c r="AI4310" i="3"/>
  <c r="AI4311" i="3"/>
  <c r="AI4312" i="3"/>
  <c r="AI4313" i="3"/>
  <c r="AI4314" i="3"/>
  <c r="AI4315" i="3"/>
  <c r="AI4316" i="3"/>
  <c r="AI4317" i="3"/>
  <c r="AI4318" i="3"/>
  <c r="AI4319" i="3"/>
  <c r="AI4320" i="3"/>
  <c r="AI4321" i="3"/>
  <c r="AI4322" i="3"/>
  <c r="AI4323" i="3"/>
  <c r="AI4324" i="3"/>
  <c r="AI4325" i="3"/>
  <c r="AI4326" i="3"/>
  <c r="AI4327" i="3"/>
  <c r="AI4328" i="3"/>
  <c r="AI4329" i="3"/>
  <c r="AI4330" i="3"/>
  <c r="AI4331" i="3"/>
  <c r="AI4332" i="3"/>
  <c r="AI4333" i="3"/>
  <c r="AI4334" i="3"/>
  <c r="AI4335" i="3"/>
  <c r="AI4336" i="3"/>
  <c r="AI4337" i="3"/>
  <c r="AI4338" i="3"/>
  <c r="AI4339" i="3"/>
  <c r="AI4340" i="3"/>
  <c r="AI4341" i="3"/>
  <c r="AI4342" i="3"/>
  <c r="AI4343" i="3"/>
  <c r="AI4344" i="3"/>
  <c r="AI4345" i="3"/>
  <c r="AI4346" i="3"/>
  <c r="AI4347" i="3"/>
  <c r="AI4348" i="3"/>
  <c r="AI4349" i="3"/>
  <c r="AI4350" i="3"/>
  <c r="AI4351" i="3"/>
  <c r="AI4352" i="3"/>
  <c r="AI4353" i="3"/>
  <c r="AI4354" i="3"/>
  <c r="AI4355" i="3"/>
  <c r="AI4356" i="3"/>
  <c r="AI4357" i="3"/>
  <c r="AI4358" i="3"/>
  <c r="AI4359" i="3"/>
  <c r="AI4360" i="3"/>
  <c r="AI4361" i="3"/>
  <c r="AI4362" i="3"/>
  <c r="AI4363" i="3"/>
  <c r="AI4364" i="3"/>
  <c r="AI4365" i="3"/>
  <c r="AI4366" i="3"/>
  <c r="AI4367" i="3"/>
  <c r="AI4368" i="3"/>
  <c r="AI4369" i="3"/>
  <c r="AI4370" i="3"/>
  <c r="AI4371" i="3"/>
  <c r="AI4372" i="3"/>
  <c r="AI4373" i="3"/>
  <c r="AI4374" i="3"/>
  <c r="AI4375" i="3"/>
  <c r="AI4376" i="3"/>
  <c r="AI4377" i="3"/>
  <c r="AI4378" i="3"/>
  <c r="AI4379" i="3"/>
  <c r="AI4380" i="3"/>
  <c r="AI4381" i="3"/>
  <c r="AI4382" i="3"/>
  <c r="AI4383" i="3"/>
  <c r="AI4384" i="3"/>
  <c r="AI4385" i="3"/>
  <c r="AI4386" i="3"/>
  <c r="AI4387" i="3"/>
  <c r="AI4388" i="3"/>
  <c r="AI4389" i="3"/>
  <c r="AI4390" i="3"/>
  <c r="AI4391" i="3"/>
  <c r="AI4392" i="3"/>
  <c r="AI4393" i="3"/>
  <c r="AI4394" i="3"/>
  <c r="AI4395" i="3"/>
  <c r="AI4396" i="3"/>
  <c r="AI4397" i="3"/>
  <c r="AI4398" i="3"/>
  <c r="AI4399" i="3"/>
  <c r="AI4400" i="3"/>
  <c r="AI4401" i="3"/>
  <c r="AI4402" i="3"/>
  <c r="AI4403" i="3"/>
  <c r="AI4404" i="3"/>
  <c r="AI4405" i="3"/>
  <c r="AI4406" i="3"/>
  <c r="AI4407" i="3"/>
  <c r="AI4408" i="3"/>
  <c r="AI4409" i="3"/>
  <c r="AI4410" i="3"/>
  <c r="AI4411" i="3"/>
  <c r="AI4412" i="3"/>
  <c r="AI4413" i="3"/>
  <c r="AI4414" i="3"/>
  <c r="AI4415" i="3"/>
  <c r="AI4416" i="3"/>
  <c r="AI4417" i="3"/>
  <c r="AI4418" i="3"/>
  <c r="AI4419" i="3"/>
  <c r="AI4420" i="3"/>
  <c r="AI4421" i="3"/>
  <c r="AI4422" i="3"/>
  <c r="AI4423" i="3"/>
  <c r="AI4424" i="3"/>
  <c r="AI4425" i="3"/>
  <c r="AI4426" i="3"/>
  <c r="AI4427" i="3"/>
  <c r="AI4428" i="3"/>
  <c r="AI4429" i="3"/>
  <c r="AI4430" i="3"/>
  <c r="AI4431" i="3"/>
  <c r="AI4432" i="3"/>
  <c r="AI4433" i="3"/>
  <c r="AI4434" i="3"/>
  <c r="AI4435" i="3"/>
  <c r="AI4436" i="3"/>
  <c r="AI4437" i="3"/>
  <c r="AI4438" i="3"/>
  <c r="AI4439" i="3"/>
  <c r="AI4440" i="3"/>
  <c r="AI4441" i="3"/>
  <c r="AI4442" i="3"/>
  <c r="AI4443" i="3"/>
  <c r="AI4444" i="3"/>
  <c r="AI4445" i="3"/>
  <c r="AI4446" i="3"/>
  <c r="AI4447" i="3"/>
  <c r="AI4448" i="3"/>
  <c r="AI4449" i="3"/>
  <c r="AI4450" i="3"/>
  <c r="AI4451" i="3"/>
  <c r="AI4452" i="3"/>
  <c r="AI4453" i="3"/>
  <c r="AI4454" i="3"/>
  <c r="AI4455" i="3"/>
  <c r="AI4456" i="3"/>
  <c r="AI4457" i="3"/>
  <c r="AI4458" i="3"/>
  <c r="AI4459" i="3"/>
  <c r="AI4460" i="3"/>
  <c r="AI4461" i="3"/>
  <c r="AI4462" i="3"/>
  <c r="AI4463" i="3"/>
  <c r="AI4464" i="3"/>
  <c r="AI4465" i="3"/>
  <c r="AI4466" i="3"/>
  <c r="AI4467" i="3"/>
  <c r="AI4468" i="3"/>
  <c r="AI4469" i="3"/>
  <c r="AI4470" i="3"/>
  <c r="AI4471" i="3"/>
  <c r="AI4472" i="3"/>
  <c r="AI4473" i="3"/>
  <c r="AI4474" i="3"/>
  <c r="AI4475" i="3"/>
  <c r="AI4476" i="3"/>
  <c r="AI4477" i="3"/>
  <c r="AI4478" i="3"/>
  <c r="AI4479" i="3"/>
  <c r="AI4480" i="3"/>
  <c r="AI4481" i="3"/>
  <c r="AI4482" i="3"/>
  <c r="AI4483" i="3"/>
  <c r="AI4484" i="3"/>
  <c r="AI4485" i="3"/>
  <c r="AI4486" i="3"/>
  <c r="AI4487" i="3"/>
  <c r="AI4488" i="3"/>
  <c r="AI4489" i="3"/>
  <c r="AI4490" i="3"/>
  <c r="AI4491" i="3"/>
  <c r="AI4492" i="3"/>
  <c r="AI4493" i="3"/>
  <c r="AI4494" i="3"/>
  <c r="AI4495" i="3"/>
  <c r="AI4496" i="3"/>
  <c r="AI4497" i="3"/>
  <c r="AI4498" i="3"/>
  <c r="AI4499" i="3"/>
  <c r="AI4500" i="3"/>
  <c r="AI4501" i="3"/>
  <c r="AI4502" i="3"/>
  <c r="AI4503" i="3"/>
  <c r="AI4504" i="3"/>
  <c r="AI4505" i="3"/>
  <c r="AI4506" i="3"/>
  <c r="AI4507" i="3"/>
  <c r="AI4508" i="3"/>
  <c r="AI4509" i="3"/>
  <c r="AI4510" i="3"/>
  <c r="AI4511" i="3"/>
  <c r="AI4512" i="3"/>
  <c r="AI4513" i="3"/>
  <c r="AI4514" i="3"/>
  <c r="AI4515" i="3"/>
  <c r="AI4516" i="3"/>
  <c r="AI4517" i="3"/>
  <c r="AI4518" i="3"/>
  <c r="AI4519" i="3"/>
  <c r="AI4520" i="3"/>
  <c r="AI4521" i="3"/>
  <c r="AI4522" i="3"/>
  <c r="AI4523" i="3"/>
  <c r="AI4524" i="3"/>
  <c r="AI4525" i="3"/>
  <c r="AI4526" i="3"/>
  <c r="AI4527" i="3"/>
  <c r="AI4528" i="3"/>
  <c r="AI4529" i="3"/>
  <c r="AI4530" i="3"/>
  <c r="AI4531" i="3"/>
  <c r="AI4532" i="3"/>
  <c r="AI4533" i="3"/>
  <c r="AI4534" i="3"/>
  <c r="AI4535" i="3"/>
  <c r="AI4536" i="3"/>
  <c r="AI4537" i="3"/>
  <c r="AI4538" i="3"/>
  <c r="AI4539" i="3"/>
  <c r="AI4540" i="3"/>
  <c r="AI4541" i="3"/>
  <c r="AI4542" i="3"/>
  <c r="AI4543" i="3"/>
  <c r="AI4544" i="3"/>
  <c r="AI4545" i="3"/>
  <c r="AI4546" i="3"/>
  <c r="AI4547" i="3"/>
  <c r="AI4548" i="3"/>
  <c r="AI4549" i="3"/>
  <c r="AI4550" i="3"/>
  <c r="AI4551" i="3"/>
  <c r="AI4552" i="3"/>
  <c r="AI4553" i="3"/>
  <c r="AI4554" i="3"/>
  <c r="AI4555" i="3"/>
  <c r="AI4556" i="3"/>
  <c r="AI4557" i="3"/>
  <c r="AI4558" i="3"/>
  <c r="AI4559" i="3"/>
  <c r="AI4560" i="3"/>
  <c r="AI4561" i="3"/>
  <c r="AI4562" i="3"/>
  <c r="AI4563" i="3"/>
  <c r="AI4564" i="3"/>
  <c r="AI4565" i="3"/>
  <c r="AI4566" i="3"/>
  <c r="AI4567" i="3"/>
  <c r="AI4568" i="3"/>
  <c r="AI4569" i="3"/>
  <c r="AI4570" i="3"/>
  <c r="AI4571" i="3"/>
  <c r="AI4572" i="3"/>
  <c r="AI4573" i="3"/>
  <c r="AI4574" i="3"/>
  <c r="AI4575" i="3"/>
  <c r="AI4576" i="3"/>
  <c r="AI4577" i="3"/>
  <c r="AI4578" i="3"/>
  <c r="AI4579" i="3"/>
  <c r="AI4580" i="3"/>
  <c r="AI4581" i="3"/>
  <c r="AI4582" i="3"/>
  <c r="AI4583" i="3"/>
  <c r="AI4584" i="3"/>
  <c r="AI4585" i="3"/>
  <c r="AI4586" i="3"/>
  <c r="AI4587" i="3"/>
  <c r="AI4588" i="3"/>
  <c r="AI4589" i="3"/>
  <c r="AI4590" i="3"/>
  <c r="AI4591" i="3"/>
  <c r="AI4592" i="3"/>
  <c r="AI4593" i="3"/>
  <c r="AI4594" i="3"/>
  <c r="AI4595" i="3"/>
  <c r="AI4596" i="3"/>
  <c r="AI4597" i="3"/>
  <c r="AI4598" i="3"/>
  <c r="AI4599" i="3"/>
  <c r="AI4600" i="3"/>
  <c r="AI4601" i="3"/>
  <c r="AI4602" i="3"/>
  <c r="AI4603" i="3"/>
  <c r="AI4604" i="3"/>
  <c r="AI4605" i="3"/>
  <c r="AI4606" i="3"/>
  <c r="AI4607" i="3"/>
  <c r="AI4608" i="3"/>
  <c r="AI4609" i="3"/>
  <c r="AI4610" i="3"/>
  <c r="AI4611" i="3"/>
  <c r="AI4612" i="3"/>
  <c r="AI4613" i="3"/>
  <c r="AI4614" i="3"/>
  <c r="AI4615" i="3"/>
  <c r="AI4616" i="3"/>
  <c r="AI4617" i="3"/>
  <c r="AI4618" i="3"/>
  <c r="AI4619" i="3"/>
  <c r="AI4620" i="3"/>
  <c r="AI4621" i="3"/>
  <c r="AI4622" i="3"/>
  <c r="AI4623" i="3"/>
  <c r="AI4624" i="3"/>
  <c r="AI4625" i="3"/>
  <c r="AI4626" i="3"/>
  <c r="AI4627" i="3"/>
  <c r="AI4628" i="3"/>
  <c r="AI4629" i="3"/>
  <c r="AI4630" i="3"/>
  <c r="AI4631" i="3"/>
  <c r="AI4632" i="3"/>
  <c r="AI4633" i="3"/>
  <c r="AI4634" i="3"/>
  <c r="AI4635" i="3"/>
  <c r="AI4636" i="3"/>
  <c r="AI4637" i="3"/>
  <c r="AI4638" i="3"/>
  <c r="AI4639" i="3"/>
  <c r="AI4640" i="3"/>
  <c r="AI4641" i="3"/>
  <c r="AI4642" i="3"/>
  <c r="AI4643" i="3"/>
  <c r="AI4644" i="3"/>
  <c r="AI4645" i="3"/>
  <c r="AI4646" i="3"/>
  <c r="AI4647" i="3"/>
  <c r="AI4648" i="3"/>
  <c r="AI4649" i="3"/>
  <c r="AI4650" i="3"/>
  <c r="AI4651" i="3"/>
  <c r="AI4652" i="3"/>
  <c r="AI4653" i="3"/>
  <c r="AI4654" i="3"/>
  <c r="AI4655" i="3"/>
  <c r="AI4656" i="3"/>
  <c r="AI4657" i="3"/>
  <c r="AI4658" i="3"/>
  <c r="AI4659" i="3"/>
  <c r="AI4660" i="3"/>
  <c r="AI4661" i="3"/>
  <c r="AI4662" i="3"/>
  <c r="AI4663" i="3"/>
  <c r="AI4664" i="3"/>
  <c r="AI4665" i="3"/>
  <c r="AI4666" i="3"/>
  <c r="AI4667" i="3"/>
  <c r="AI4668" i="3"/>
  <c r="AI4669" i="3"/>
  <c r="AI4670" i="3"/>
  <c r="AI4671" i="3"/>
  <c r="AI4672" i="3"/>
  <c r="AI4673" i="3"/>
  <c r="AI4674" i="3"/>
  <c r="AI4675" i="3"/>
  <c r="AI4676" i="3"/>
  <c r="AI4677" i="3"/>
  <c r="AI4678" i="3"/>
  <c r="AI4679" i="3"/>
  <c r="AI4680" i="3"/>
  <c r="AI4681" i="3"/>
  <c r="AI4682" i="3"/>
  <c r="AI4683" i="3"/>
  <c r="AI4684" i="3"/>
  <c r="AI4685" i="3"/>
  <c r="AI4686" i="3"/>
  <c r="AI4687" i="3"/>
  <c r="AI4688" i="3"/>
  <c r="AI4689" i="3"/>
  <c r="AI4690" i="3"/>
  <c r="AI4691" i="3"/>
  <c r="AI4692" i="3"/>
  <c r="AI4693" i="3"/>
  <c r="AI4694" i="3"/>
  <c r="AI4695" i="3"/>
  <c r="AI4696" i="3"/>
  <c r="AI4697" i="3"/>
  <c r="AI4698" i="3"/>
  <c r="AI4699" i="3"/>
  <c r="AI4700" i="3"/>
  <c r="AI4701" i="3"/>
  <c r="AI4702" i="3"/>
  <c r="AI4703" i="3"/>
  <c r="AI4704" i="3"/>
  <c r="AI4705" i="3"/>
  <c r="AI4706" i="3"/>
  <c r="AI4707" i="3"/>
  <c r="AI4708" i="3"/>
  <c r="AI4709" i="3"/>
  <c r="AI4710" i="3"/>
  <c r="AI4711" i="3"/>
  <c r="AI4712" i="3"/>
  <c r="AI4713" i="3"/>
  <c r="AI4714" i="3"/>
  <c r="AI4715" i="3"/>
  <c r="AI4716" i="3"/>
  <c r="AI4717" i="3"/>
  <c r="AI4718" i="3"/>
  <c r="AI4719" i="3"/>
  <c r="AI4720" i="3"/>
  <c r="AI4721" i="3"/>
  <c r="AI4722" i="3"/>
  <c r="AI4723" i="3"/>
  <c r="AI4724" i="3"/>
  <c r="AI4725" i="3"/>
  <c r="AI4726" i="3"/>
  <c r="AI4727" i="3"/>
  <c r="AI4728" i="3"/>
  <c r="AI4729" i="3"/>
  <c r="AI4730" i="3"/>
  <c r="AI4731" i="3"/>
  <c r="AI4732" i="3"/>
  <c r="AI4733" i="3"/>
  <c r="AI4734" i="3"/>
  <c r="AI4735" i="3"/>
  <c r="AI4736" i="3"/>
  <c r="AI4737" i="3"/>
  <c r="AI4738" i="3"/>
  <c r="AI4739" i="3"/>
  <c r="AI4740" i="3"/>
  <c r="AI4741" i="3"/>
  <c r="AI4742" i="3"/>
  <c r="AI4743" i="3"/>
  <c r="AI4744" i="3"/>
  <c r="AI4745" i="3"/>
  <c r="AI4746" i="3"/>
  <c r="AI4747" i="3"/>
  <c r="AI4748" i="3"/>
  <c r="AI4749" i="3"/>
  <c r="AI4750" i="3"/>
  <c r="AI4751" i="3"/>
  <c r="AI4752" i="3"/>
  <c r="AI4753" i="3"/>
  <c r="AI4754" i="3"/>
  <c r="AI4755" i="3"/>
  <c r="AI4756" i="3"/>
  <c r="AI4757" i="3"/>
  <c r="AI4758" i="3"/>
  <c r="AI4759" i="3"/>
  <c r="AI4760" i="3"/>
  <c r="AI4761" i="3"/>
  <c r="AI4762" i="3"/>
  <c r="AI4763" i="3"/>
  <c r="AI4764" i="3"/>
  <c r="AI4765" i="3"/>
  <c r="AI4766" i="3"/>
  <c r="AI4767" i="3"/>
  <c r="AI4768" i="3"/>
  <c r="AI4769" i="3"/>
  <c r="AI4770" i="3"/>
  <c r="AI4771" i="3"/>
  <c r="AI4772" i="3"/>
  <c r="AI4773" i="3"/>
  <c r="AI4774" i="3"/>
  <c r="AI4775" i="3"/>
  <c r="AI4776" i="3"/>
  <c r="AI4777" i="3"/>
  <c r="AI4778" i="3"/>
  <c r="AI4779" i="3"/>
  <c r="AI4780" i="3"/>
  <c r="AI4781" i="3"/>
  <c r="AI4782" i="3"/>
  <c r="AI4783" i="3"/>
  <c r="AI4784" i="3"/>
  <c r="AI4785" i="3"/>
  <c r="AI4786" i="3"/>
  <c r="AI4787" i="3"/>
  <c r="AI4788" i="3"/>
  <c r="AI4789" i="3"/>
  <c r="AI4790" i="3"/>
  <c r="AI4791" i="3"/>
  <c r="AI4792" i="3"/>
  <c r="AI4793" i="3"/>
  <c r="AI4794" i="3"/>
  <c r="AI4795" i="3"/>
  <c r="AI4796" i="3"/>
  <c r="AI4797" i="3"/>
  <c r="AI4798" i="3"/>
  <c r="AI4799" i="3"/>
  <c r="AI4800" i="3"/>
  <c r="AI4801" i="3"/>
  <c r="AI4802" i="3"/>
  <c r="AI4803" i="3"/>
  <c r="AI4804" i="3"/>
  <c r="AI4805" i="3"/>
  <c r="AI4806" i="3"/>
  <c r="AI4807" i="3"/>
  <c r="AI4808" i="3"/>
  <c r="AI4809" i="3"/>
  <c r="AI4810" i="3"/>
  <c r="AI4811" i="3"/>
  <c r="AI4812" i="3"/>
  <c r="AI4813" i="3"/>
  <c r="AI4814" i="3"/>
  <c r="AI4815" i="3"/>
  <c r="AI4816" i="3"/>
  <c r="AI4817" i="3"/>
  <c r="AI4818" i="3"/>
  <c r="AI4819" i="3"/>
  <c r="AI4820" i="3"/>
  <c r="AI4821" i="3"/>
  <c r="AI4822" i="3"/>
  <c r="AI4823" i="3"/>
  <c r="AI4824" i="3"/>
  <c r="AI4825" i="3"/>
  <c r="AI4826" i="3"/>
  <c r="AI4827" i="3"/>
  <c r="AI4828" i="3"/>
  <c r="AI4829" i="3"/>
  <c r="AI4830" i="3"/>
  <c r="AI4831" i="3"/>
  <c r="AI4832" i="3"/>
  <c r="AI4833" i="3"/>
  <c r="AI4834" i="3"/>
  <c r="AI4835" i="3"/>
  <c r="AI4836" i="3"/>
  <c r="AI4837" i="3"/>
  <c r="AI4838" i="3"/>
  <c r="AI4839" i="3"/>
  <c r="AI4840" i="3"/>
  <c r="AI4841" i="3"/>
  <c r="AI4842" i="3"/>
  <c r="AI4843" i="3"/>
  <c r="AI4844" i="3"/>
  <c r="AI4845" i="3"/>
  <c r="AI4846" i="3"/>
  <c r="AI4847" i="3"/>
  <c r="AI4848" i="3"/>
  <c r="AI4849" i="3"/>
  <c r="AI4850" i="3"/>
  <c r="AI4851" i="3"/>
  <c r="AI4852" i="3"/>
  <c r="AI4853" i="3"/>
  <c r="AI4854" i="3"/>
  <c r="AI4855" i="3"/>
  <c r="AI4856" i="3"/>
  <c r="AI4857" i="3"/>
  <c r="AI4858" i="3"/>
  <c r="AI4859" i="3"/>
  <c r="AI4860" i="3"/>
  <c r="AI4861" i="3"/>
  <c r="AI4862" i="3"/>
  <c r="AI4863" i="3"/>
  <c r="AI4864" i="3"/>
  <c r="AI4865" i="3"/>
  <c r="AI4866" i="3"/>
  <c r="AI4867" i="3"/>
  <c r="AI4868" i="3"/>
  <c r="AI4869" i="3"/>
  <c r="AI4870" i="3"/>
  <c r="AI4871" i="3"/>
  <c r="AI4872" i="3"/>
  <c r="AI4873" i="3"/>
  <c r="AI4874" i="3"/>
  <c r="AI4875" i="3"/>
  <c r="AI4876" i="3"/>
  <c r="AI4877" i="3"/>
  <c r="AI4878" i="3"/>
  <c r="AI4879" i="3"/>
  <c r="AI4880" i="3"/>
  <c r="AI4881" i="3"/>
  <c r="AI4882" i="3"/>
  <c r="AI4883" i="3"/>
  <c r="AI4884" i="3"/>
  <c r="AI4885" i="3"/>
  <c r="AI4886" i="3"/>
  <c r="AI4887" i="3"/>
  <c r="AI4888" i="3"/>
  <c r="AI4889" i="3"/>
  <c r="AI4890" i="3"/>
  <c r="AI4891" i="3"/>
  <c r="AI4892" i="3"/>
  <c r="AI4893" i="3"/>
  <c r="AI4894" i="3"/>
  <c r="AI4895" i="3"/>
  <c r="AI4896" i="3"/>
  <c r="AI4897" i="3"/>
  <c r="AI4898" i="3"/>
  <c r="AI4899" i="3"/>
  <c r="AI4900" i="3"/>
  <c r="AI4901" i="3"/>
  <c r="AI4902" i="3"/>
  <c r="AI4903" i="3"/>
  <c r="AI4904" i="3"/>
  <c r="AI4905" i="3"/>
  <c r="AI4906" i="3"/>
  <c r="AI4907" i="3"/>
  <c r="AI4908" i="3"/>
  <c r="AI4909" i="3"/>
  <c r="AI4910" i="3"/>
  <c r="AI4911" i="3"/>
  <c r="AI4912" i="3"/>
  <c r="AI4913" i="3"/>
  <c r="AI4914" i="3"/>
  <c r="AI4915" i="3"/>
  <c r="AI4916" i="3"/>
  <c r="AI4917" i="3"/>
  <c r="AI4918" i="3"/>
  <c r="AI4919" i="3"/>
  <c r="AI4920" i="3"/>
  <c r="AI4921" i="3"/>
  <c r="AI4922" i="3"/>
  <c r="AI4923" i="3"/>
  <c r="AI4924" i="3"/>
  <c r="AI4925" i="3"/>
  <c r="AI4926" i="3"/>
  <c r="AI4927" i="3"/>
  <c r="AI4928" i="3"/>
  <c r="AI4929" i="3"/>
  <c r="AI4930" i="3"/>
  <c r="AI4931" i="3"/>
  <c r="AI4932" i="3"/>
  <c r="AI4933" i="3"/>
  <c r="AI4934" i="3"/>
  <c r="AI4935" i="3"/>
  <c r="AI4936" i="3"/>
  <c r="AI4937" i="3"/>
  <c r="AI4938" i="3"/>
  <c r="AI4939" i="3"/>
  <c r="AI4940" i="3"/>
  <c r="AI4941" i="3"/>
  <c r="AI4942" i="3"/>
  <c r="AI4943" i="3"/>
  <c r="AI4944" i="3"/>
  <c r="AI4945" i="3"/>
  <c r="AI4946" i="3"/>
  <c r="AI4947" i="3"/>
  <c r="AI4948" i="3"/>
  <c r="AI4949" i="3"/>
  <c r="AI4950" i="3"/>
  <c r="AI4951" i="3"/>
  <c r="AI4952" i="3"/>
  <c r="AI4953" i="3"/>
  <c r="AI4954" i="3"/>
  <c r="AI4955" i="3"/>
  <c r="AI4956" i="3"/>
  <c r="AI4957" i="3"/>
  <c r="AI4958" i="3"/>
  <c r="AI4959" i="3"/>
  <c r="AI4960" i="3"/>
  <c r="AI4961" i="3"/>
  <c r="AI4962" i="3"/>
  <c r="AI4963" i="3"/>
  <c r="AI4964" i="3"/>
  <c r="AI4965" i="3"/>
  <c r="AI4966" i="3"/>
  <c r="AI4967" i="3"/>
  <c r="AI4968" i="3"/>
  <c r="AI4969" i="3"/>
  <c r="AI4970" i="3"/>
  <c r="AI4971" i="3"/>
  <c r="AI4972" i="3"/>
  <c r="AI4973" i="3"/>
  <c r="AI4974" i="3"/>
  <c r="AI4975" i="3"/>
  <c r="AI4976" i="3"/>
  <c r="AI4977" i="3"/>
  <c r="AI4978" i="3"/>
  <c r="AI4979" i="3"/>
  <c r="AI4980" i="3"/>
  <c r="AI4981" i="3"/>
  <c r="AI4982" i="3"/>
  <c r="AI4983" i="3"/>
  <c r="AI4984" i="3"/>
  <c r="AI4985" i="3"/>
  <c r="AI4986" i="3"/>
  <c r="AI4987" i="3"/>
  <c r="AI4988" i="3"/>
  <c r="AI4989" i="3"/>
  <c r="AI4990" i="3"/>
  <c r="AI4991" i="3"/>
  <c r="AI4992" i="3"/>
  <c r="AI4993" i="3"/>
  <c r="AI4994" i="3"/>
  <c r="AI4995" i="3"/>
  <c r="AI4996" i="3"/>
  <c r="AI4997" i="3"/>
  <c r="AI4998" i="3"/>
  <c r="AI4999" i="3"/>
  <c r="AI5000" i="3"/>
  <c r="AI5001" i="3"/>
  <c r="AJ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J722" i="3"/>
  <c r="AJ723" i="3"/>
  <c r="AJ724" i="3"/>
  <c r="AJ725" i="3"/>
  <c r="AJ726" i="3"/>
  <c r="AJ727" i="3"/>
  <c r="AJ728" i="3"/>
  <c r="AJ729" i="3"/>
  <c r="AJ730" i="3"/>
  <c r="AJ731" i="3"/>
  <c r="AJ732" i="3"/>
  <c r="AJ733" i="3"/>
  <c r="AJ734" i="3"/>
  <c r="AJ735" i="3"/>
  <c r="AJ736" i="3"/>
  <c r="AJ737" i="3"/>
  <c r="AJ738" i="3"/>
  <c r="AJ739" i="3"/>
  <c r="AJ740" i="3"/>
  <c r="AJ741" i="3"/>
  <c r="AJ742" i="3"/>
  <c r="AJ743" i="3"/>
  <c r="AJ744" i="3"/>
  <c r="AJ745" i="3"/>
  <c r="AJ746" i="3"/>
  <c r="AJ747" i="3"/>
  <c r="AJ748" i="3"/>
  <c r="AJ749" i="3"/>
  <c r="AJ750" i="3"/>
  <c r="AJ751" i="3"/>
  <c r="AJ752" i="3"/>
  <c r="AJ753" i="3"/>
  <c r="AJ754" i="3"/>
  <c r="AJ755" i="3"/>
  <c r="AJ756" i="3"/>
  <c r="AJ757" i="3"/>
  <c r="AJ758" i="3"/>
  <c r="AJ759" i="3"/>
  <c r="AJ760" i="3"/>
  <c r="AJ761" i="3"/>
  <c r="AJ762" i="3"/>
  <c r="AJ763" i="3"/>
  <c r="AJ764" i="3"/>
  <c r="AJ765" i="3"/>
  <c r="AJ766" i="3"/>
  <c r="AJ767" i="3"/>
  <c r="AJ768" i="3"/>
  <c r="AJ769" i="3"/>
  <c r="AJ770" i="3"/>
  <c r="AJ771" i="3"/>
  <c r="AJ772" i="3"/>
  <c r="AJ773" i="3"/>
  <c r="AJ774" i="3"/>
  <c r="AJ775" i="3"/>
  <c r="AJ776" i="3"/>
  <c r="AJ777" i="3"/>
  <c r="AJ778" i="3"/>
  <c r="AJ779" i="3"/>
  <c r="AJ780" i="3"/>
  <c r="AJ781" i="3"/>
  <c r="AJ782" i="3"/>
  <c r="AJ783" i="3"/>
  <c r="AJ784" i="3"/>
  <c r="AJ785" i="3"/>
  <c r="AJ786" i="3"/>
  <c r="AJ787" i="3"/>
  <c r="AJ788" i="3"/>
  <c r="AJ789" i="3"/>
  <c r="AJ790" i="3"/>
  <c r="AJ791" i="3"/>
  <c r="AJ792" i="3"/>
  <c r="AJ793" i="3"/>
  <c r="AJ794" i="3"/>
  <c r="AJ795" i="3"/>
  <c r="AJ796" i="3"/>
  <c r="AJ797" i="3"/>
  <c r="AJ798" i="3"/>
  <c r="AJ799" i="3"/>
  <c r="AJ800" i="3"/>
  <c r="AJ801" i="3"/>
  <c r="AJ802" i="3"/>
  <c r="AJ803" i="3"/>
  <c r="AJ804" i="3"/>
  <c r="AJ805" i="3"/>
  <c r="AJ806" i="3"/>
  <c r="AJ807" i="3"/>
  <c r="AJ808" i="3"/>
  <c r="AJ809" i="3"/>
  <c r="AJ810" i="3"/>
  <c r="AJ811" i="3"/>
  <c r="AJ812" i="3"/>
  <c r="AJ813" i="3"/>
  <c r="AJ814" i="3"/>
  <c r="AJ815" i="3"/>
  <c r="AJ816" i="3"/>
  <c r="AJ817" i="3"/>
  <c r="AJ818" i="3"/>
  <c r="AJ819" i="3"/>
  <c r="AJ820" i="3"/>
  <c r="AJ821" i="3"/>
  <c r="AJ822" i="3"/>
  <c r="AJ823" i="3"/>
  <c r="AJ824" i="3"/>
  <c r="AJ825" i="3"/>
  <c r="AJ826" i="3"/>
  <c r="AJ827" i="3"/>
  <c r="AJ828" i="3"/>
  <c r="AJ829" i="3"/>
  <c r="AJ830" i="3"/>
  <c r="AJ831" i="3"/>
  <c r="AJ832" i="3"/>
  <c r="AJ833" i="3"/>
  <c r="AJ834" i="3"/>
  <c r="AJ835" i="3"/>
  <c r="AJ836" i="3"/>
  <c r="AJ837" i="3"/>
  <c r="AJ838" i="3"/>
  <c r="AJ839" i="3"/>
  <c r="AJ840" i="3"/>
  <c r="AJ841" i="3"/>
  <c r="AJ842" i="3"/>
  <c r="AJ843" i="3"/>
  <c r="AJ844" i="3"/>
  <c r="AJ845" i="3"/>
  <c r="AJ846" i="3"/>
  <c r="AJ847" i="3"/>
  <c r="AJ848" i="3"/>
  <c r="AJ849" i="3"/>
  <c r="AJ850" i="3"/>
  <c r="AJ851" i="3"/>
  <c r="AJ852" i="3"/>
  <c r="AJ853" i="3"/>
  <c r="AJ854" i="3"/>
  <c r="AJ855" i="3"/>
  <c r="AJ856" i="3"/>
  <c r="AJ857" i="3"/>
  <c r="AJ858" i="3"/>
  <c r="AJ859" i="3"/>
  <c r="AJ860" i="3"/>
  <c r="AJ861" i="3"/>
  <c r="AJ862" i="3"/>
  <c r="AJ863" i="3"/>
  <c r="AJ864" i="3"/>
  <c r="AJ865" i="3"/>
  <c r="AJ866" i="3"/>
  <c r="AJ867" i="3"/>
  <c r="AJ868" i="3"/>
  <c r="AJ869" i="3"/>
  <c r="AJ870" i="3"/>
  <c r="AJ871" i="3"/>
  <c r="AJ872" i="3"/>
  <c r="AJ873" i="3"/>
  <c r="AJ874" i="3"/>
  <c r="AJ875" i="3"/>
  <c r="AJ876" i="3"/>
  <c r="AJ877" i="3"/>
  <c r="AJ878" i="3"/>
  <c r="AJ879" i="3"/>
  <c r="AJ880" i="3"/>
  <c r="AJ881" i="3"/>
  <c r="AJ882" i="3"/>
  <c r="AJ883" i="3"/>
  <c r="AJ884" i="3"/>
  <c r="AJ885" i="3"/>
  <c r="AJ886" i="3"/>
  <c r="AJ887" i="3"/>
  <c r="AJ888" i="3"/>
  <c r="AJ889" i="3"/>
  <c r="AJ890" i="3"/>
  <c r="AJ891" i="3"/>
  <c r="AJ892" i="3"/>
  <c r="AJ893" i="3"/>
  <c r="AJ894" i="3"/>
  <c r="AJ895" i="3"/>
  <c r="AJ896" i="3"/>
  <c r="AJ897" i="3"/>
  <c r="AJ898" i="3"/>
  <c r="AJ899" i="3"/>
  <c r="AJ900" i="3"/>
  <c r="AJ901" i="3"/>
  <c r="AJ902" i="3"/>
  <c r="AJ903" i="3"/>
  <c r="AJ904" i="3"/>
  <c r="AJ905" i="3"/>
  <c r="AJ906" i="3"/>
  <c r="AJ907" i="3"/>
  <c r="AJ908" i="3"/>
  <c r="AJ909" i="3"/>
  <c r="AJ910" i="3"/>
  <c r="AJ911" i="3"/>
  <c r="AJ912" i="3"/>
  <c r="AJ913" i="3"/>
  <c r="AJ914" i="3"/>
  <c r="AJ915" i="3"/>
  <c r="AJ916" i="3"/>
  <c r="AJ917" i="3"/>
  <c r="AJ918" i="3"/>
  <c r="AJ919" i="3"/>
  <c r="AJ920" i="3"/>
  <c r="AJ921" i="3"/>
  <c r="AJ922" i="3"/>
  <c r="AJ923" i="3"/>
  <c r="AJ924" i="3"/>
  <c r="AJ925" i="3"/>
  <c r="AJ926" i="3"/>
  <c r="AJ927" i="3"/>
  <c r="AJ928" i="3"/>
  <c r="AJ929" i="3"/>
  <c r="AJ930" i="3"/>
  <c r="AJ931" i="3"/>
  <c r="AJ932" i="3"/>
  <c r="AJ933" i="3"/>
  <c r="AJ934" i="3"/>
  <c r="AJ935" i="3"/>
  <c r="AJ936" i="3"/>
  <c r="AJ937" i="3"/>
  <c r="AJ938" i="3"/>
  <c r="AJ939" i="3"/>
  <c r="AJ940" i="3"/>
  <c r="AJ941" i="3"/>
  <c r="AJ942" i="3"/>
  <c r="AJ943" i="3"/>
  <c r="AJ944" i="3"/>
  <c r="AJ945" i="3"/>
  <c r="AJ946" i="3"/>
  <c r="AJ947" i="3"/>
  <c r="AJ948" i="3"/>
  <c r="AJ949" i="3"/>
  <c r="AJ950" i="3"/>
  <c r="AJ951" i="3"/>
  <c r="AJ952" i="3"/>
  <c r="AJ953" i="3"/>
  <c r="AJ954" i="3"/>
  <c r="AJ955" i="3"/>
  <c r="AJ956" i="3"/>
  <c r="AJ957" i="3"/>
  <c r="AJ958" i="3"/>
  <c r="AJ959" i="3"/>
  <c r="AJ960" i="3"/>
  <c r="AJ961" i="3"/>
  <c r="AJ962" i="3"/>
  <c r="AJ963" i="3"/>
  <c r="AJ964" i="3"/>
  <c r="AJ965" i="3"/>
  <c r="AJ966" i="3"/>
  <c r="AJ967" i="3"/>
  <c r="AJ968" i="3"/>
  <c r="AJ969" i="3"/>
  <c r="AJ970" i="3"/>
  <c r="AJ971" i="3"/>
  <c r="AJ972" i="3"/>
  <c r="AJ973" i="3"/>
  <c r="AJ974" i="3"/>
  <c r="AJ975" i="3"/>
  <c r="AJ976" i="3"/>
  <c r="AJ977" i="3"/>
  <c r="AJ978" i="3"/>
  <c r="AJ979" i="3"/>
  <c r="AJ980" i="3"/>
  <c r="AJ981" i="3"/>
  <c r="AJ982" i="3"/>
  <c r="AJ983" i="3"/>
  <c r="AJ984" i="3"/>
  <c r="AJ985" i="3"/>
  <c r="AJ986" i="3"/>
  <c r="AJ987" i="3"/>
  <c r="AJ988" i="3"/>
  <c r="AJ989" i="3"/>
  <c r="AJ990" i="3"/>
  <c r="AJ991" i="3"/>
  <c r="AJ992" i="3"/>
  <c r="AJ993" i="3"/>
  <c r="AJ994" i="3"/>
  <c r="AJ995" i="3"/>
  <c r="AJ996" i="3"/>
  <c r="AJ997" i="3"/>
  <c r="AJ998" i="3"/>
  <c r="AJ999" i="3"/>
  <c r="AJ1000" i="3"/>
  <c r="AJ1001" i="3"/>
  <c r="AJ1002" i="3"/>
  <c r="AJ1003" i="3"/>
  <c r="AJ1004" i="3"/>
  <c r="AJ1005" i="3"/>
  <c r="AJ1006" i="3"/>
  <c r="AJ1007" i="3"/>
  <c r="AJ1008" i="3"/>
  <c r="AJ1009" i="3"/>
  <c r="AJ1010" i="3"/>
  <c r="AJ1011" i="3"/>
  <c r="AJ1012" i="3"/>
  <c r="AJ1013" i="3"/>
  <c r="AJ1014" i="3"/>
  <c r="AJ1015" i="3"/>
  <c r="AJ1016" i="3"/>
  <c r="AJ1017" i="3"/>
  <c r="AJ1018" i="3"/>
  <c r="AJ1019" i="3"/>
  <c r="AJ1020" i="3"/>
  <c r="AJ1021" i="3"/>
  <c r="AJ1022" i="3"/>
  <c r="AJ1023" i="3"/>
  <c r="AJ1024" i="3"/>
  <c r="AJ1025" i="3"/>
  <c r="AJ1026" i="3"/>
  <c r="AJ1027" i="3"/>
  <c r="AJ1028" i="3"/>
  <c r="AJ1029" i="3"/>
  <c r="AJ1030" i="3"/>
  <c r="AJ1031" i="3"/>
  <c r="AJ1032" i="3"/>
  <c r="AJ1033" i="3"/>
  <c r="AJ1034" i="3"/>
  <c r="AJ1035" i="3"/>
  <c r="AJ1036" i="3"/>
  <c r="AJ1037" i="3"/>
  <c r="AJ1038" i="3"/>
  <c r="AJ1039" i="3"/>
  <c r="AJ1040" i="3"/>
  <c r="AJ1041" i="3"/>
  <c r="AJ1042" i="3"/>
  <c r="AJ1043" i="3"/>
  <c r="AJ1044" i="3"/>
  <c r="AJ1045" i="3"/>
  <c r="AJ1046" i="3"/>
  <c r="AJ1047" i="3"/>
  <c r="AJ1048" i="3"/>
  <c r="AJ1049" i="3"/>
  <c r="AJ1050" i="3"/>
  <c r="AJ1051" i="3"/>
  <c r="AJ1052" i="3"/>
  <c r="AJ1053" i="3"/>
  <c r="AJ1054" i="3"/>
  <c r="AJ1055" i="3"/>
  <c r="AJ1056" i="3"/>
  <c r="AJ1057" i="3"/>
  <c r="AJ1058" i="3"/>
  <c r="AJ1059" i="3"/>
  <c r="AJ1060" i="3"/>
  <c r="AJ1061" i="3"/>
  <c r="AJ1062" i="3"/>
  <c r="AJ1063" i="3"/>
  <c r="AJ1064" i="3"/>
  <c r="AJ1065" i="3"/>
  <c r="AJ1066" i="3"/>
  <c r="AJ1067" i="3"/>
  <c r="AJ1068" i="3"/>
  <c r="AJ1069" i="3"/>
  <c r="AJ1070" i="3"/>
  <c r="AJ1071" i="3"/>
  <c r="AJ1072" i="3"/>
  <c r="AJ1073" i="3"/>
  <c r="AJ1074" i="3"/>
  <c r="AJ1075" i="3"/>
  <c r="AJ1076" i="3"/>
  <c r="AJ1077" i="3"/>
  <c r="AJ1078" i="3"/>
  <c r="AJ1079" i="3"/>
  <c r="AJ1080" i="3"/>
  <c r="AJ1081" i="3"/>
  <c r="AJ1082" i="3"/>
  <c r="AJ1083" i="3"/>
  <c r="AJ1084" i="3"/>
  <c r="AJ1085" i="3"/>
  <c r="AJ1086" i="3"/>
  <c r="AJ1087" i="3"/>
  <c r="AJ1088" i="3"/>
  <c r="AJ1089" i="3"/>
  <c r="AJ1090" i="3"/>
  <c r="AJ1091" i="3"/>
  <c r="AJ1092" i="3"/>
  <c r="AJ1093" i="3"/>
  <c r="AJ1094" i="3"/>
  <c r="AJ1095" i="3"/>
  <c r="AJ1096" i="3"/>
  <c r="AJ1097" i="3"/>
  <c r="AJ1098" i="3"/>
  <c r="AJ1099" i="3"/>
  <c r="AJ1100" i="3"/>
  <c r="AJ1101" i="3"/>
  <c r="AJ1102" i="3"/>
  <c r="AJ1103" i="3"/>
  <c r="AJ1104" i="3"/>
  <c r="AJ1105" i="3"/>
  <c r="AJ1106" i="3"/>
  <c r="AJ1107" i="3"/>
  <c r="AJ1108" i="3"/>
  <c r="AJ1109" i="3"/>
  <c r="AJ1110" i="3"/>
  <c r="AJ1111" i="3"/>
  <c r="AJ1112" i="3"/>
  <c r="AJ1113" i="3"/>
  <c r="AJ1114" i="3"/>
  <c r="AJ1115" i="3"/>
  <c r="AJ1116" i="3"/>
  <c r="AJ1117" i="3"/>
  <c r="AJ1118" i="3"/>
  <c r="AJ1119" i="3"/>
  <c r="AJ1120" i="3"/>
  <c r="AJ1121" i="3"/>
  <c r="AJ1122" i="3"/>
  <c r="AJ1123" i="3"/>
  <c r="AJ1124" i="3"/>
  <c r="AJ1125" i="3"/>
  <c r="AJ1126" i="3"/>
  <c r="AJ1127" i="3"/>
  <c r="AJ1128" i="3"/>
  <c r="AJ1129" i="3"/>
  <c r="AJ1130" i="3"/>
  <c r="AJ1131" i="3"/>
  <c r="AJ1132" i="3"/>
  <c r="AJ1133" i="3"/>
  <c r="AJ1134" i="3"/>
  <c r="AJ1135" i="3"/>
  <c r="AJ1136" i="3"/>
  <c r="AJ1137" i="3"/>
  <c r="AJ1138" i="3"/>
  <c r="AJ1139" i="3"/>
  <c r="AJ1140" i="3"/>
  <c r="AJ1141" i="3"/>
  <c r="AJ1142" i="3"/>
  <c r="AJ1143" i="3"/>
  <c r="AJ1144" i="3"/>
  <c r="AJ1145" i="3"/>
  <c r="AJ1146" i="3"/>
  <c r="AJ1147" i="3"/>
  <c r="AJ1148" i="3"/>
  <c r="AJ1149" i="3"/>
  <c r="AJ1150" i="3"/>
  <c r="AJ1151" i="3"/>
  <c r="AJ1152" i="3"/>
  <c r="AJ1153" i="3"/>
  <c r="AJ1154" i="3"/>
  <c r="AJ1155" i="3"/>
  <c r="AJ1156" i="3"/>
  <c r="AJ1157" i="3"/>
  <c r="AJ1158" i="3"/>
  <c r="AJ1159" i="3"/>
  <c r="AJ1160" i="3"/>
  <c r="AJ1161" i="3"/>
  <c r="AJ1162" i="3"/>
  <c r="AJ1163" i="3"/>
  <c r="AJ1164" i="3"/>
  <c r="AJ1165" i="3"/>
  <c r="AJ1166" i="3"/>
  <c r="AJ1167" i="3"/>
  <c r="AJ1168" i="3"/>
  <c r="AJ1169" i="3"/>
  <c r="AJ1170" i="3"/>
  <c r="AJ1171" i="3"/>
  <c r="AJ1172" i="3"/>
  <c r="AJ1173" i="3"/>
  <c r="AJ1174" i="3"/>
  <c r="AJ1175" i="3"/>
  <c r="AJ1176" i="3"/>
  <c r="AJ1177" i="3"/>
  <c r="AJ1178" i="3"/>
  <c r="AJ1179" i="3"/>
  <c r="AJ1180" i="3"/>
  <c r="AJ1181" i="3"/>
  <c r="AJ1182" i="3"/>
  <c r="AJ1183" i="3"/>
  <c r="AJ1184" i="3"/>
  <c r="AJ1185" i="3"/>
  <c r="AJ1186" i="3"/>
  <c r="AJ1187" i="3"/>
  <c r="AJ1188" i="3"/>
  <c r="AJ1189" i="3"/>
  <c r="AJ1190" i="3"/>
  <c r="AJ1191" i="3"/>
  <c r="AJ1192" i="3"/>
  <c r="AJ1193" i="3"/>
  <c r="AJ1194" i="3"/>
  <c r="AJ1195" i="3"/>
  <c r="AJ1196" i="3"/>
  <c r="AJ1197" i="3"/>
  <c r="AJ1198" i="3"/>
  <c r="AJ1199" i="3"/>
  <c r="AJ1200" i="3"/>
  <c r="AJ1201" i="3"/>
  <c r="AJ1202" i="3"/>
  <c r="AJ1203" i="3"/>
  <c r="AJ1204" i="3"/>
  <c r="AJ1205" i="3"/>
  <c r="AJ1206" i="3"/>
  <c r="AJ1207" i="3"/>
  <c r="AJ1208" i="3"/>
  <c r="AJ1209" i="3"/>
  <c r="AJ1210" i="3"/>
  <c r="AJ1211" i="3"/>
  <c r="AJ1212" i="3"/>
  <c r="AJ1213" i="3"/>
  <c r="AJ1214" i="3"/>
  <c r="AJ1215" i="3"/>
  <c r="AJ1216" i="3"/>
  <c r="AJ1217" i="3"/>
  <c r="AJ1218" i="3"/>
  <c r="AJ1219" i="3"/>
  <c r="AJ1220" i="3"/>
  <c r="AJ1221" i="3"/>
  <c r="AJ1222" i="3"/>
  <c r="AJ1223" i="3"/>
  <c r="AJ1224" i="3"/>
  <c r="AJ1225" i="3"/>
  <c r="AJ1226" i="3"/>
  <c r="AJ1227" i="3"/>
  <c r="AJ1228" i="3"/>
  <c r="AJ1229" i="3"/>
  <c r="AJ1230" i="3"/>
  <c r="AJ1231" i="3"/>
  <c r="AJ1232" i="3"/>
  <c r="AJ1233" i="3"/>
  <c r="AJ1234" i="3"/>
  <c r="AJ1235" i="3"/>
  <c r="AJ1236" i="3"/>
  <c r="AJ1237" i="3"/>
  <c r="AJ1238" i="3"/>
  <c r="AJ1239" i="3"/>
  <c r="AJ1240" i="3"/>
  <c r="AJ1241" i="3"/>
  <c r="AJ1242" i="3"/>
  <c r="AJ1243" i="3"/>
  <c r="AJ1244" i="3"/>
  <c r="AJ1245" i="3"/>
  <c r="AJ1246" i="3"/>
  <c r="AJ1247" i="3"/>
  <c r="AJ1248" i="3"/>
  <c r="AJ1249" i="3"/>
  <c r="AJ1250" i="3"/>
  <c r="AJ1251" i="3"/>
  <c r="AJ1252" i="3"/>
  <c r="AJ1253" i="3"/>
  <c r="AJ1254" i="3"/>
  <c r="AJ1255" i="3"/>
  <c r="AJ1256" i="3"/>
  <c r="AJ1257" i="3"/>
  <c r="AJ1258" i="3"/>
  <c r="AJ1259" i="3"/>
  <c r="AJ1260" i="3"/>
  <c r="AJ1261" i="3"/>
  <c r="AJ1262" i="3"/>
  <c r="AJ1263" i="3"/>
  <c r="AJ1264" i="3"/>
  <c r="AJ1265" i="3"/>
  <c r="AJ1266" i="3"/>
  <c r="AJ1267" i="3"/>
  <c r="AJ1268" i="3"/>
  <c r="AJ1269" i="3"/>
  <c r="AJ1270" i="3"/>
  <c r="AJ1271" i="3"/>
  <c r="AJ1272" i="3"/>
  <c r="AJ1273" i="3"/>
  <c r="AJ1274" i="3"/>
  <c r="AJ1275" i="3"/>
  <c r="AJ1276" i="3"/>
  <c r="AJ1277" i="3"/>
  <c r="AJ1278" i="3"/>
  <c r="AJ1279" i="3"/>
  <c r="AJ1280" i="3"/>
  <c r="AJ1281" i="3"/>
  <c r="AJ1282" i="3"/>
  <c r="AJ1283" i="3"/>
  <c r="AJ1284" i="3"/>
  <c r="AJ1285" i="3"/>
  <c r="AJ1286" i="3"/>
  <c r="AJ1287" i="3"/>
  <c r="AJ1288" i="3"/>
  <c r="AJ1289" i="3"/>
  <c r="AJ1290" i="3"/>
  <c r="AJ1291" i="3"/>
  <c r="AJ1292" i="3"/>
  <c r="AJ1293" i="3"/>
  <c r="AJ1294" i="3"/>
  <c r="AJ1295" i="3"/>
  <c r="AJ1296" i="3"/>
  <c r="AJ1297" i="3"/>
  <c r="AJ1298" i="3"/>
  <c r="AJ1299" i="3"/>
  <c r="AJ1300" i="3"/>
  <c r="AJ1301" i="3"/>
  <c r="AJ1302" i="3"/>
  <c r="AJ1303" i="3"/>
  <c r="AJ1304" i="3"/>
  <c r="AJ1305" i="3"/>
  <c r="AJ1306" i="3"/>
  <c r="AJ1307" i="3"/>
  <c r="AJ1308" i="3"/>
  <c r="AJ1309" i="3"/>
  <c r="AJ1310" i="3"/>
  <c r="AJ1311" i="3"/>
  <c r="AJ1312" i="3"/>
  <c r="AJ1313" i="3"/>
  <c r="AJ1314" i="3"/>
  <c r="AJ1315" i="3"/>
  <c r="AJ1316" i="3"/>
  <c r="AJ1317" i="3"/>
  <c r="AJ1318" i="3"/>
  <c r="AJ1319" i="3"/>
  <c r="AJ1320" i="3"/>
  <c r="AJ1321" i="3"/>
  <c r="AJ1322" i="3"/>
  <c r="AJ1323" i="3"/>
  <c r="AJ1324" i="3"/>
  <c r="AJ1325" i="3"/>
  <c r="AJ1326" i="3"/>
  <c r="AJ1327" i="3"/>
  <c r="AJ1328" i="3"/>
  <c r="AJ1329" i="3"/>
  <c r="AJ1330" i="3"/>
  <c r="AJ1331" i="3"/>
  <c r="AJ1332" i="3"/>
  <c r="AJ1333" i="3"/>
  <c r="AJ1334" i="3"/>
  <c r="AJ1335" i="3"/>
  <c r="AJ1336" i="3"/>
  <c r="AJ1337" i="3"/>
  <c r="AJ1338" i="3"/>
  <c r="AJ1339" i="3"/>
  <c r="AJ1340" i="3"/>
  <c r="AJ1341" i="3"/>
  <c r="AJ1342" i="3"/>
  <c r="AJ1343" i="3"/>
  <c r="AJ1344" i="3"/>
  <c r="AJ1345" i="3"/>
  <c r="AJ1346" i="3"/>
  <c r="AJ1347" i="3"/>
  <c r="AJ1348" i="3"/>
  <c r="AJ1349" i="3"/>
  <c r="AJ1350" i="3"/>
  <c r="AJ1351" i="3"/>
  <c r="AJ1352" i="3"/>
  <c r="AJ1353" i="3"/>
  <c r="AJ1354" i="3"/>
  <c r="AJ1355" i="3"/>
  <c r="AJ1356" i="3"/>
  <c r="AJ1357" i="3"/>
  <c r="AJ1358" i="3"/>
  <c r="AJ1359" i="3"/>
  <c r="AJ1360" i="3"/>
  <c r="AJ1361" i="3"/>
  <c r="AJ1362" i="3"/>
  <c r="AJ1363" i="3"/>
  <c r="AJ1364" i="3"/>
  <c r="AJ1365" i="3"/>
  <c r="AJ1366" i="3"/>
  <c r="AJ1367" i="3"/>
  <c r="AJ1368" i="3"/>
  <c r="AJ1369" i="3"/>
  <c r="AJ1370" i="3"/>
  <c r="AJ1371" i="3"/>
  <c r="AJ1372" i="3"/>
  <c r="AJ1373" i="3"/>
  <c r="AJ1374" i="3"/>
  <c r="AJ1375" i="3"/>
  <c r="AJ1376" i="3"/>
  <c r="AJ1377" i="3"/>
  <c r="AJ1378" i="3"/>
  <c r="AJ1379" i="3"/>
  <c r="AJ1380" i="3"/>
  <c r="AJ1381" i="3"/>
  <c r="AJ1382" i="3"/>
  <c r="AJ1383" i="3"/>
  <c r="AJ1384" i="3"/>
  <c r="AJ1385" i="3"/>
  <c r="AJ1386" i="3"/>
  <c r="AJ1387" i="3"/>
  <c r="AJ1388" i="3"/>
  <c r="AJ1389" i="3"/>
  <c r="AJ1390" i="3"/>
  <c r="AJ1391" i="3"/>
  <c r="AJ1392" i="3"/>
  <c r="AJ1393" i="3"/>
  <c r="AJ1394" i="3"/>
  <c r="AJ1395" i="3"/>
  <c r="AJ1396" i="3"/>
  <c r="AJ1397" i="3"/>
  <c r="AJ1398" i="3"/>
  <c r="AJ1399" i="3"/>
  <c r="AJ1400" i="3"/>
  <c r="AJ1401" i="3"/>
  <c r="AJ1402" i="3"/>
  <c r="AJ1403" i="3"/>
  <c r="AJ1404" i="3"/>
  <c r="AJ1405" i="3"/>
  <c r="AJ1406" i="3"/>
  <c r="AJ1407" i="3"/>
  <c r="AJ1408" i="3"/>
  <c r="AJ1409" i="3"/>
  <c r="AJ1410" i="3"/>
  <c r="AJ1411" i="3"/>
  <c r="AJ1412" i="3"/>
  <c r="AJ1413" i="3"/>
  <c r="AJ1414" i="3"/>
  <c r="AJ1415" i="3"/>
  <c r="AJ1416" i="3"/>
  <c r="AJ1417" i="3"/>
  <c r="AJ1418" i="3"/>
  <c r="AJ1419" i="3"/>
  <c r="AJ1420" i="3"/>
  <c r="AJ1421" i="3"/>
  <c r="AJ1422" i="3"/>
  <c r="AJ1423" i="3"/>
  <c r="AJ1424" i="3"/>
  <c r="AJ1425" i="3"/>
  <c r="AJ1426" i="3"/>
  <c r="AJ1427" i="3"/>
  <c r="AJ1428" i="3"/>
  <c r="AJ1429" i="3"/>
  <c r="AJ1430" i="3"/>
  <c r="AJ1431" i="3"/>
  <c r="AJ1432" i="3"/>
  <c r="AJ1433" i="3"/>
  <c r="AJ1434" i="3"/>
  <c r="AJ1435" i="3"/>
  <c r="AJ1436" i="3"/>
  <c r="AJ1437" i="3"/>
  <c r="AJ1438" i="3"/>
  <c r="AJ1439" i="3"/>
  <c r="AJ1440" i="3"/>
  <c r="AJ1441" i="3"/>
  <c r="AJ1442" i="3"/>
  <c r="AJ1443" i="3"/>
  <c r="AJ1444" i="3"/>
  <c r="AJ1445" i="3"/>
  <c r="AJ1446" i="3"/>
  <c r="AJ1447" i="3"/>
  <c r="AJ1448" i="3"/>
  <c r="AJ1449" i="3"/>
  <c r="AJ1450" i="3"/>
  <c r="AJ1451" i="3"/>
  <c r="AJ1452" i="3"/>
  <c r="AJ1453" i="3"/>
  <c r="AJ1454" i="3"/>
  <c r="AJ1455" i="3"/>
  <c r="AJ1456" i="3"/>
  <c r="AJ1457" i="3"/>
  <c r="AJ1458" i="3"/>
  <c r="AJ1459" i="3"/>
  <c r="AJ1460" i="3"/>
  <c r="AJ1461" i="3"/>
  <c r="AJ1462" i="3"/>
  <c r="AJ1463" i="3"/>
  <c r="AJ1464" i="3"/>
  <c r="AJ1465" i="3"/>
  <c r="AJ1466" i="3"/>
  <c r="AJ1467" i="3"/>
  <c r="AJ1468" i="3"/>
  <c r="AJ1469" i="3"/>
  <c r="AJ1470" i="3"/>
  <c r="AJ1471" i="3"/>
  <c r="AJ1472" i="3"/>
  <c r="AJ1473" i="3"/>
  <c r="AJ1474" i="3"/>
  <c r="AJ1475" i="3"/>
  <c r="AJ1476" i="3"/>
  <c r="AJ1477" i="3"/>
  <c r="AJ1478" i="3"/>
  <c r="AJ1479" i="3"/>
  <c r="AJ1480" i="3"/>
  <c r="AJ1481" i="3"/>
  <c r="AJ1482" i="3"/>
  <c r="AJ1483" i="3"/>
  <c r="AJ1484" i="3"/>
  <c r="AJ1485" i="3"/>
  <c r="AJ1486" i="3"/>
  <c r="AJ1487" i="3"/>
  <c r="AJ1488" i="3"/>
  <c r="AJ1489" i="3"/>
  <c r="AJ1490" i="3"/>
  <c r="AJ1491" i="3"/>
  <c r="AJ1492" i="3"/>
  <c r="AJ1493" i="3"/>
  <c r="AJ1494" i="3"/>
  <c r="AJ1495" i="3"/>
  <c r="AJ1496" i="3"/>
  <c r="AJ1497" i="3"/>
  <c r="AJ1498" i="3"/>
  <c r="AJ1499" i="3"/>
  <c r="AJ1500" i="3"/>
  <c r="AJ1501" i="3"/>
  <c r="AJ1502" i="3"/>
  <c r="AJ1503" i="3"/>
  <c r="AJ1504" i="3"/>
  <c r="AJ1505" i="3"/>
  <c r="AJ1506" i="3"/>
  <c r="AJ1507" i="3"/>
  <c r="AJ1508" i="3"/>
  <c r="AJ1509" i="3"/>
  <c r="AJ1510" i="3"/>
  <c r="AJ1511" i="3"/>
  <c r="AJ1512" i="3"/>
  <c r="AJ1513" i="3"/>
  <c r="AJ1514" i="3"/>
  <c r="AJ1515" i="3"/>
  <c r="AJ1516" i="3"/>
  <c r="AJ1517" i="3"/>
  <c r="AJ1518" i="3"/>
  <c r="AJ1519" i="3"/>
  <c r="AJ1520" i="3"/>
  <c r="AJ1521" i="3"/>
  <c r="AJ1522" i="3"/>
  <c r="AJ1523" i="3"/>
  <c r="AJ1524" i="3"/>
  <c r="AJ1525" i="3"/>
  <c r="AJ1526" i="3"/>
  <c r="AJ1527" i="3"/>
  <c r="AJ1528" i="3"/>
  <c r="AJ1529" i="3"/>
  <c r="AJ1530" i="3"/>
  <c r="AJ1531" i="3"/>
  <c r="AJ1532" i="3"/>
  <c r="AJ1533" i="3"/>
  <c r="AJ1534" i="3"/>
  <c r="AJ1535" i="3"/>
  <c r="AJ1536" i="3"/>
  <c r="AJ1537" i="3"/>
  <c r="AJ1538" i="3"/>
  <c r="AJ1539" i="3"/>
  <c r="AJ1540" i="3"/>
  <c r="AJ1541" i="3"/>
  <c r="AJ1542" i="3"/>
  <c r="AJ1543" i="3"/>
  <c r="AJ1544" i="3"/>
  <c r="AJ1545" i="3"/>
  <c r="AJ1546" i="3"/>
  <c r="AJ1547" i="3"/>
  <c r="AJ1548" i="3"/>
  <c r="AJ1549" i="3"/>
  <c r="AJ1550" i="3"/>
  <c r="AJ1551" i="3"/>
  <c r="AJ1552" i="3"/>
  <c r="AJ1553" i="3"/>
  <c r="AJ1554" i="3"/>
  <c r="AJ1555" i="3"/>
  <c r="AJ1556" i="3"/>
  <c r="AJ1557" i="3"/>
  <c r="AJ1558" i="3"/>
  <c r="AJ1559" i="3"/>
  <c r="AJ1560" i="3"/>
  <c r="AJ1561" i="3"/>
  <c r="AJ1562" i="3"/>
  <c r="AJ1563" i="3"/>
  <c r="AJ1564" i="3"/>
  <c r="AJ1565" i="3"/>
  <c r="AJ1566" i="3"/>
  <c r="AJ1567" i="3"/>
  <c r="AJ1568" i="3"/>
  <c r="AJ1569" i="3"/>
  <c r="AJ1570" i="3"/>
  <c r="AJ1571" i="3"/>
  <c r="AJ1572" i="3"/>
  <c r="AJ1573" i="3"/>
  <c r="AJ1574" i="3"/>
  <c r="AJ1575" i="3"/>
  <c r="AJ1576" i="3"/>
  <c r="AJ1577" i="3"/>
  <c r="AJ1578" i="3"/>
  <c r="AJ1579" i="3"/>
  <c r="AJ1580" i="3"/>
  <c r="AJ1581" i="3"/>
  <c r="AJ1582" i="3"/>
  <c r="AJ1583" i="3"/>
  <c r="AJ1584" i="3"/>
  <c r="AJ1585" i="3"/>
  <c r="AJ1586" i="3"/>
  <c r="AJ1587" i="3"/>
  <c r="AJ1588" i="3"/>
  <c r="AJ1589" i="3"/>
  <c r="AJ1590" i="3"/>
  <c r="AJ1591" i="3"/>
  <c r="AJ1592" i="3"/>
  <c r="AJ1593" i="3"/>
  <c r="AJ1594" i="3"/>
  <c r="AJ1595" i="3"/>
  <c r="AJ1596" i="3"/>
  <c r="AJ1597" i="3"/>
  <c r="AJ1598" i="3"/>
  <c r="AJ1599" i="3"/>
  <c r="AJ1600" i="3"/>
  <c r="AJ1601" i="3"/>
  <c r="AJ1602" i="3"/>
  <c r="AJ1603" i="3"/>
  <c r="AJ1604" i="3"/>
  <c r="AJ1605" i="3"/>
  <c r="AJ1606" i="3"/>
  <c r="AJ1607" i="3"/>
  <c r="AJ1608" i="3"/>
  <c r="AJ1609" i="3"/>
  <c r="AJ1610" i="3"/>
  <c r="AJ1611" i="3"/>
  <c r="AJ1612" i="3"/>
  <c r="AJ1613" i="3"/>
  <c r="AJ1614" i="3"/>
  <c r="AJ1615" i="3"/>
  <c r="AJ1616" i="3"/>
  <c r="AJ1617" i="3"/>
  <c r="AJ1618" i="3"/>
  <c r="AJ1619" i="3"/>
  <c r="AJ1620" i="3"/>
  <c r="AJ1621" i="3"/>
  <c r="AJ1622" i="3"/>
  <c r="AJ1623" i="3"/>
  <c r="AJ1624" i="3"/>
  <c r="AJ1625" i="3"/>
  <c r="AJ1626" i="3"/>
  <c r="AJ1627" i="3"/>
  <c r="AJ1628" i="3"/>
  <c r="AJ1629" i="3"/>
  <c r="AJ1630" i="3"/>
  <c r="AJ1631" i="3"/>
  <c r="AJ1632" i="3"/>
  <c r="AJ1633" i="3"/>
  <c r="AJ1634" i="3"/>
  <c r="AJ1635" i="3"/>
  <c r="AJ1636" i="3"/>
  <c r="AJ1637" i="3"/>
  <c r="AJ1638" i="3"/>
  <c r="AJ1639" i="3"/>
  <c r="AJ1640" i="3"/>
  <c r="AJ1641" i="3"/>
  <c r="AJ1642" i="3"/>
  <c r="AJ1643" i="3"/>
  <c r="AJ1644" i="3"/>
  <c r="AJ1645" i="3"/>
  <c r="AJ1646" i="3"/>
  <c r="AJ1647" i="3"/>
  <c r="AJ1648" i="3"/>
  <c r="AJ1649" i="3"/>
  <c r="AJ1650" i="3"/>
  <c r="AJ1651" i="3"/>
  <c r="AJ1652" i="3"/>
  <c r="AJ1653" i="3"/>
  <c r="AJ1654" i="3"/>
  <c r="AJ1655" i="3"/>
  <c r="AJ1656" i="3"/>
  <c r="AJ1657" i="3"/>
  <c r="AJ1658" i="3"/>
  <c r="AJ1659" i="3"/>
  <c r="AJ1660" i="3"/>
  <c r="AJ1661" i="3"/>
  <c r="AJ1662" i="3"/>
  <c r="AJ1663" i="3"/>
  <c r="AJ1664" i="3"/>
  <c r="AJ1665" i="3"/>
  <c r="AJ1666" i="3"/>
  <c r="AJ1667" i="3"/>
  <c r="AJ1668" i="3"/>
  <c r="AJ1669" i="3"/>
  <c r="AJ1670" i="3"/>
  <c r="AJ1671" i="3"/>
  <c r="AJ1672" i="3"/>
  <c r="AJ1673" i="3"/>
  <c r="AJ1674" i="3"/>
  <c r="AJ1675" i="3"/>
  <c r="AJ1676" i="3"/>
  <c r="AJ1677" i="3"/>
  <c r="AJ1678" i="3"/>
  <c r="AJ1679" i="3"/>
  <c r="AJ1680" i="3"/>
  <c r="AJ1681" i="3"/>
  <c r="AJ1682" i="3"/>
  <c r="AJ1683" i="3"/>
  <c r="AJ1684" i="3"/>
  <c r="AJ1685" i="3"/>
  <c r="AJ1686" i="3"/>
  <c r="AJ1687" i="3"/>
  <c r="AJ1688" i="3"/>
  <c r="AJ1689" i="3"/>
  <c r="AJ1690" i="3"/>
  <c r="AJ1691" i="3"/>
  <c r="AJ1692" i="3"/>
  <c r="AJ1693" i="3"/>
  <c r="AJ1694" i="3"/>
  <c r="AJ1695" i="3"/>
  <c r="AJ1696" i="3"/>
  <c r="AJ1697" i="3"/>
  <c r="AJ1698" i="3"/>
  <c r="AJ1699" i="3"/>
  <c r="AJ1700" i="3"/>
  <c r="AJ1701" i="3"/>
  <c r="AJ1702" i="3"/>
  <c r="AJ1703" i="3"/>
  <c r="AJ1704" i="3"/>
  <c r="AJ1705" i="3"/>
  <c r="AJ1706" i="3"/>
  <c r="AJ1707" i="3"/>
  <c r="AJ1708" i="3"/>
  <c r="AJ1709" i="3"/>
  <c r="AJ1710" i="3"/>
  <c r="AJ1711" i="3"/>
  <c r="AJ1712" i="3"/>
  <c r="AJ1713" i="3"/>
  <c r="AJ1714" i="3"/>
  <c r="AJ1715" i="3"/>
  <c r="AJ1716" i="3"/>
  <c r="AJ1717" i="3"/>
  <c r="AJ1718" i="3"/>
  <c r="AJ1719" i="3"/>
  <c r="AJ1720" i="3"/>
  <c r="AJ1721" i="3"/>
  <c r="AJ1722" i="3"/>
  <c r="AJ1723" i="3"/>
  <c r="AJ1724" i="3"/>
  <c r="AJ1725" i="3"/>
  <c r="AJ1726" i="3"/>
  <c r="AJ1727" i="3"/>
  <c r="AJ1728" i="3"/>
  <c r="AJ1729" i="3"/>
  <c r="AJ1730" i="3"/>
  <c r="AJ1731" i="3"/>
  <c r="AJ1732" i="3"/>
  <c r="AJ1733" i="3"/>
  <c r="AJ1734" i="3"/>
  <c r="AJ1735" i="3"/>
  <c r="AJ1736" i="3"/>
  <c r="AJ1737" i="3"/>
  <c r="AJ1738" i="3"/>
  <c r="AJ1739" i="3"/>
  <c r="AJ1740" i="3"/>
  <c r="AJ1741" i="3"/>
  <c r="AJ1742" i="3"/>
  <c r="AJ1743" i="3"/>
  <c r="AJ1744" i="3"/>
  <c r="AJ1745" i="3"/>
  <c r="AJ1746" i="3"/>
  <c r="AJ1747" i="3"/>
  <c r="AJ1748" i="3"/>
  <c r="AJ1749" i="3"/>
  <c r="AJ1750" i="3"/>
  <c r="AJ1751" i="3"/>
  <c r="AJ1752" i="3"/>
  <c r="AJ1753" i="3"/>
  <c r="AJ1754" i="3"/>
  <c r="AJ1755" i="3"/>
  <c r="AJ1756" i="3"/>
  <c r="AJ1757" i="3"/>
  <c r="AJ1758" i="3"/>
  <c r="AJ1759" i="3"/>
  <c r="AJ1760" i="3"/>
  <c r="AJ1761" i="3"/>
  <c r="AJ1762" i="3"/>
  <c r="AJ1763" i="3"/>
  <c r="AJ1764" i="3"/>
  <c r="AJ1765" i="3"/>
  <c r="AJ1766" i="3"/>
  <c r="AJ1767" i="3"/>
  <c r="AJ1768" i="3"/>
  <c r="AJ1769" i="3"/>
  <c r="AJ1770" i="3"/>
  <c r="AJ1771" i="3"/>
  <c r="AJ1772" i="3"/>
  <c r="AJ1773" i="3"/>
  <c r="AJ1774" i="3"/>
  <c r="AJ1775" i="3"/>
  <c r="AJ1776" i="3"/>
  <c r="AJ1777" i="3"/>
  <c r="AJ1778" i="3"/>
  <c r="AJ1779" i="3"/>
  <c r="AJ1780" i="3"/>
  <c r="AJ1781" i="3"/>
  <c r="AJ1782" i="3"/>
  <c r="AJ1783" i="3"/>
  <c r="AJ1784" i="3"/>
  <c r="AJ1785" i="3"/>
  <c r="AJ1786" i="3"/>
  <c r="AJ1787" i="3"/>
  <c r="AJ1788" i="3"/>
  <c r="AJ1789" i="3"/>
  <c r="AJ1790" i="3"/>
  <c r="AJ1791" i="3"/>
  <c r="AJ1792" i="3"/>
  <c r="AJ1793" i="3"/>
  <c r="AJ1794" i="3"/>
  <c r="AJ1795" i="3"/>
  <c r="AJ1796" i="3"/>
  <c r="AJ1797" i="3"/>
  <c r="AJ1798" i="3"/>
  <c r="AJ1799" i="3"/>
  <c r="AJ1800" i="3"/>
  <c r="AJ1801" i="3"/>
  <c r="AJ1802" i="3"/>
  <c r="AJ1803" i="3"/>
  <c r="AJ1804" i="3"/>
  <c r="AJ1805" i="3"/>
  <c r="AJ1806" i="3"/>
  <c r="AJ1807" i="3"/>
  <c r="AJ1808" i="3"/>
  <c r="AJ1809" i="3"/>
  <c r="AJ1810" i="3"/>
  <c r="AJ1811" i="3"/>
  <c r="AJ1812" i="3"/>
  <c r="AJ1813" i="3"/>
  <c r="AJ1814" i="3"/>
  <c r="AJ1815" i="3"/>
  <c r="AJ1816" i="3"/>
  <c r="AJ1817" i="3"/>
  <c r="AJ1818" i="3"/>
  <c r="AJ1819" i="3"/>
  <c r="AJ1820" i="3"/>
  <c r="AJ1821" i="3"/>
  <c r="AJ1822" i="3"/>
  <c r="AJ1823" i="3"/>
  <c r="AJ1824" i="3"/>
  <c r="AJ1825" i="3"/>
  <c r="AJ1826" i="3"/>
  <c r="AJ1827" i="3"/>
  <c r="AJ1828" i="3"/>
  <c r="AJ1829" i="3"/>
  <c r="AJ1830" i="3"/>
  <c r="AJ1831" i="3"/>
  <c r="AJ1832" i="3"/>
  <c r="AJ1833" i="3"/>
  <c r="AJ1834" i="3"/>
  <c r="AJ1835" i="3"/>
  <c r="AJ1836" i="3"/>
  <c r="AJ1837" i="3"/>
  <c r="AJ1838" i="3"/>
  <c r="AJ1839" i="3"/>
  <c r="AJ1840" i="3"/>
  <c r="AJ1841" i="3"/>
  <c r="AJ1842" i="3"/>
  <c r="AJ1843" i="3"/>
  <c r="AJ1844" i="3"/>
  <c r="AJ1845" i="3"/>
  <c r="AJ1846" i="3"/>
  <c r="AJ1847" i="3"/>
  <c r="AJ1848" i="3"/>
  <c r="AJ1849" i="3"/>
  <c r="AJ1850" i="3"/>
  <c r="AJ1851" i="3"/>
  <c r="AJ1852" i="3"/>
  <c r="AJ1853" i="3"/>
  <c r="AJ1854" i="3"/>
  <c r="AJ1855" i="3"/>
  <c r="AJ1856" i="3"/>
  <c r="AJ1857" i="3"/>
  <c r="AJ1858" i="3"/>
  <c r="AJ1859" i="3"/>
  <c r="AJ1860" i="3"/>
  <c r="AJ1861" i="3"/>
  <c r="AJ1862" i="3"/>
  <c r="AJ1863" i="3"/>
  <c r="AJ1864" i="3"/>
  <c r="AJ1865" i="3"/>
  <c r="AJ1866" i="3"/>
  <c r="AJ1867" i="3"/>
  <c r="AJ1868" i="3"/>
  <c r="AJ1869" i="3"/>
  <c r="AJ1870" i="3"/>
  <c r="AJ1871" i="3"/>
  <c r="AJ1872" i="3"/>
  <c r="AJ1873" i="3"/>
  <c r="AJ1874" i="3"/>
  <c r="AJ1875" i="3"/>
  <c r="AJ1876" i="3"/>
  <c r="AJ1877" i="3"/>
  <c r="AJ1878" i="3"/>
  <c r="AJ1879" i="3"/>
  <c r="AJ1880" i="3"/>
  <c r="AJ1881" i="3"/>
  <c r="AJ1882" i="3"/>
  <c r="AJ1883" i="3"/>
  <c r="AJ1884" i="3"/>
  <c r="AJ1885" i="3"/>
  <c r="AJ1886" i="3"/>
  <c r="AJ1887" i="3"/>
  <c r="AJ1888" i="3"/>
  <c r="AJ1889" i="3"/>
  <c r="AJ1890" i="3"/>
  <c r="AJ1891" i="3"/>
  <c r="AJ1892" i="3"/>
  <c r="AJ1893" i="3"/>
  <c r="AJ1894" i="3"/>
  <c r="AJ1895" i="3"/>
  <c r="AJ1896" i="3"/>
  <c r="AJ1897" i="3"/>
  <c r="AJ1898" i="3"/>
  <c r="AJ1899" i="3"/>
  <c r="AJ1900" i="3"/>
  <c r="AJ1901" i="3"/>
  <c r="AJ1902" i="3"/>
  <c r="AJ1903" i="3"/>
  <c r="AJ1904" i="3"/>
  <c r="AJ1905" i="3"/>
  <c r="AJ1906" i="3"/>
  <c r="AJ1907" i="3"/>
  <c r="AJ1908" i="3"/>
  <c r="AJ1909" i="3"/>
  <c r="AJ1910" i="3"/>
  <c r="AJ1911" i="3"/>
  <c r="AJ1912" i="3"/>
  <c r="AJ1913" i="3"/>
  <c r="AJ1914" i="3"/>
  <c r="AJ1915" i="3"/>
  <c r="AJ1916" i="3"/>
  <c r="AJ1917" i="3"/>
  <c r="AJ1918" i="3"/>
  <c r="AJ1919" i="3"/>
  <c r="AJ1920" i="3"/>
  <c r="AJ1921" i="3"/>
  <c r="AJ1922" i="3"/>
  <c r="AJ1923" i="3"/>
  <c r="AJ1924" i="3"/>
  <c r="AJ1925" i="3"/>
  <c r="AJ1926" i="3"/>
  <c r="AJ1927" i="3"/>
  <c r="AJ1928" i="3"/>
  <c r="AJ1929" i="3"/>
  <c r="AJ1930" i="3"/>
  <c r="AJ1931" i="3"/>
  <c r="AJ1932" i="3"/>
  <c r="AJ1933" i="3"/>
  <c r="AJ1934" i="3"/>
  <c r="AJ1935" i="3"/>
  <c r="AJ1936" i="3"/>
  <c r="AJ1937" i="3"/>
  <c r="AJ1938" i="3"/>
  <c r="AJ1939" i="3"/>
  <c r="AJ1940" i="3"/>
  <c r="AJ1941" i="3"/>
  <c r="AJ1942" i="3"/>
  <c r="AJ1943" i="3"/>
  <c r="AJ1944" i="3"/>
  <c r="AJ1945" i="3"/>
  <c r="AJ1946" i="3"/>
  <c r="AJ1947" i="3"/>
  <c r="AJ1948" i="3"/>
  <c r="AJ1949" i="3"/>
  <c r="AJ1950" i="3"/>
  <c r="AJ1951" i="3"/>
  <c r="AJ1952" i="3"/>
  <c r="AJ1953" i="3"/>
  <c r="AJ1954" i="3"/>
  <c r="AJ1955" i="3"/>
  <c r="AJ1956" i="3"/>
  <c r="AJ1957" i="3"/>
  <c r="AJ1958" i="3"/>
  <c r="AJ1959" i="3"/>
  <c r="AJ1960" i="3"/>
  <c r="AJ1961" i="3"/>
  <c r="AJ1962" i="3"/>
  <c r="AJ1963" i="3"/>
  <c r="AJ1964" i="3"/>
  <c r="AJ1965" i="3"/>
  <c r="AJ1966" i="3"/>
  <c r="AJ1967" i="3"/>
  <c r="AJ1968" i="3"/>
  <c r="AJ1969" i="3"/>
  <c r="AJ1970" i="3"/>
  <c r="AJ1971" i="3"/>
  <c r="AJ1972" i="3"/>
  <c r="AJ1973" i="3"/>
  <c r="AJ1974" i="3"/>
  <c r="AJ1975" i="3"/>
  <c r="AJ1976" i="3"/>
  <c r="AJ1977" i="3"/>
  <c r="AJ1978" i="3"/>
  <c r="AJ1979" i="3"/>
  <c r="AJ1980" i="3"/>
  <c r="AJ1981" i="3"/>
  <c r="AJ1982" i="3"/>
  <c r="AJ1983" i="3"/>
  <c r="AJ1984" i="3"/>
  <c r="AJ1985" i="3"/>
  <c r="AJ1986" i="3"/>
  <c r="AJ1987" i="3"/>
  <c r="AJ1988" i="3"/>
  <c r="AJ1989" i="3"/>
  <c r="AJ1990" i="3"/>
  <c r="AJ1991" i="3"/>
  <c r="AJ1992" i="3"/>
  <c r="AJ1993" i="3"/>
  <c r="AJ1994" i="3"/>
  <c r="AJ1995" i="3"/>
  <c r="AJ1996" i="3"/>
  <c r="AJ1997" i="3"/>
  <c r="AJ1998" i="3"/>
  <c r="AJ1999" i="3"/>
  <c r="AJ2000" i="3"/>
  <c r="AJ2001" i="3"/>
  <c r="AJ2002" i="3"/>
  <c r="AJ2003" i="3"/>
  <c r="AJ2004" i="3"/>
  <c r="AJ2005" i="3"/>
  <c r="AJ2006" i="3"/>
  <c r="AJ2007" i="3"/>
  <c r="AJ2008" i="3"/>
  <c r="AJ2009" i="3"/>
  <c r="AJ2010" i="3"/>
  <c r="AJ2011" i="3"/>
  <c r="AJ2012" i="3"/>
  <c r="AJ2013" i="3"/>
  <c r="AJ2014" i="3"/>
  <c r="AJ2015" i="3"/>
  <c r="AJ2016" i="3"/>
  <c r="AJ2017" i="3"/>
  <c r="AJ2018" i="3"/>
  <c r="AJ2019" i="3"/>
  <c r="AJ2020" i="3"/>
  <c r="AJ2021" i="3"/>
  <c r="AJ2022" i="3"/>
  <c r="AJ2023" i="3"/>
  <c r="AJ2024" i="3"/>
  <c r="AJ2025" i="3"/>
  <c r="AJ2026" i="3"/>
  <c r="AJ2027" i="3"/>
  <c r="AJ2028" i="3"/>
  <c r="AJ2029" i="3"/>
  <c r="AJ2030" i="3"/>
  <c r="AJ2031" i="3"/>
  <c r="AJ2032" i="3"/>
  <c r="AJ2033" i="3"/>
  <c r="AJ2034" i="3"/>
  <c r="AJ2035" i="3"/>
  <c r="AJ2036" i="3"/>
  <c r="AJ2037" i="3"/>
  <c r="AJ2038" i="3"/>
  <c r="AJ2039" i="3"/>
  <c r="AJ2040" i="3"/>
  <c r="AJ2041" i="3"/>
  <c r="AJ2042" i="3"/>
  <c r="AJ2043" i="3"/>
  <c r="AJ2044" i="3"/>
  <c r="AJ2045" i="3"/>
  <c r="AJ2046" i="3"/>
  <c r="AJ2047" i="3"/>
  <c r="AJ2048" i="3"/>
  <c r="AJ2049" i="3"/>
  <c r="AJ2050" i="3"/>
  <c r="AJ2051" i="3"/>
  <c r="AJ2052" i="3"/>
  <c r="AJ2053" i="3"/>
  <c r="AJ2054" i="3"/>
  <c r="AJ2055" i="3"/>
  <c r="AJ2056" i="3"/>
  <c r="AJ2057" i="3"/>
  <c r="AJ2058" i="3"/>
  <c r="AJ2059" i="3"/>
  <c r="AJ2060" i="3"/>
  <c r="AJ2061" i="3"/>
  <c r="AJ2062" i="3"/>
  <c r="AJ2063" i="3"/>
  <c r="AJ2064" i="3"/>
  <c r="AJ2065" i="3"/>
  <c r="AJ2066" i="3"/>
  <c r="AJ2067" i="3"/>
  <c r="AJ2068" i="3"/>
  <c r="AJ2069" i="3"/>
  <c r="AJ2070" i="3"/>
  <c r="AJ2071" i="3"/>
  <c r="AJ2072" i="3"/>
  <c r="AJ2073" i="3"/>
  <c r="AJ2074" i="3"/>
  <c r="AJ2075" i="3"/>
  <c r="AJ2076" i="3"/>
  <c r="AJ2077" i="3"/>
  <c r="AJ2078" i="3"/>
  <c r="AJ2079" i="3"/>
  <c r="AJ2080" i="3"/>
  <c r="AJ2081" i="3"/>
  <c r="AJ2082" i="3"/>
  <c r="AJ2083" i="3"/>
  <c r="AJ2084" i="3"/>
  <c r="AJ2085" i="3"/>
  <c r="AJ2086" i="3"/>
  <c r="AJ2087" i="3"/>
  <c r="AJ2088" i="3"/>
  <c r="AJ2089" i="3"/>
  <c r="AJ2090" i="3"/>
  <c r="AJ2091" i="3"/>
  <c r="AJ2092" i="3"/>
  <c r="AJ2093" i="3"/>
  <c r="AJ2094" i="3"/>
  <c r="AJ2095" i="3"/>
  <c r="AJ2096" i="3"/>
  <c r="AJ2097" i="3"/>
  <c r="AJ2098" i="3"/>
  <c r="AJ2099" i="3"/>
  <c r="AJ2100" i="3"/>
  <c r="AJ2101" i="3"/>
  <c r="AJ2102" i="3"/>
  <c r="AJ2103" i="3"/>
  <c r="AJ2104" i="3"/>
  <c r="AJ2105" i="3"/>
  <c r="AJ2106" i="3"/>
  <c r="AJ2107" i="3"/>
  <c r="AJ2108" i="3"/>
  <c r="AJ2109" i="3"/>
  <c r="AJ2110" i="3"/>
  <c r="AJ2111" i="3"/>
  <c r="AJ2112" i="3"/>
  <c r="AJ2113" i="3"/>
  <c r="AJ2114" i="3"/>
  <c r="AJ2115" i="3"/>
  <c r="AJ2116" i="3"/>
  <c r="AJ2117" i="3"/>
  <c r="AJ2118" i="3"/>
  <c r="AJ2119" i="3"/>
  <c r="AJ2120" i="3"/>
  <c r="AJ2121" i="3"/>
  <c r="AJ2122" i="3"/>
  <c r="AJ2123" i="3"/>
  <c r="AJ2124" i="3"/>
  <c r="AJ2125" i="3"/>
  <c r="AJ2126" i="3"/>
  <c r="AJ2127" i="3"/>
  <c r="AJ2128" i="3"/>
  <c r="AJ2129" i="3"/>
  <c r="AJ2130" i="3"/>
  <c r="AJ2131" i="3"/>
  <c r="AJ2132" i="3"/>
  <c r="AJ2133" i="3"/>
  <c r="AJ2134" i="3"/>
  <c r="AJ2135" i="3"/>
  <c r="AJ2136" i="3"/>
  <c r="AJ2137" i="3"/>
  <c r="AJ2138" i="3"/>
  <c r="AJ2139" i="3"/>
  <c r="AJ2140" i="3"/>
  <c r="AJ2141" i="3"/>
  <c r="AJ2142" i="3"/>
  <c r="AJ2143" i="3"/>
  <c r="AJ2144" i="3"/>
  <c r="AJ2145" i="3"/>
  <c r="AJ2146" i="3"/>
  <c r="AJ2147" i="3"/>
  <c r="AJ2148" i="3"/>
  <c r="AJ2149" i="3"/>
  <c r="AJ2150" i="3"/>
  <c r="AJ2151" i="3"/>
  <c r="AJ2152" i="3"/>
  <c r="AJ2153" i="3"/>
  <c r="AJ2154" i="3"/>
  <c r="AJ2155" i="3"/>
  <c r="AJ2156" i="3"/>
  <c r="AJ2157" i="3"/>
  <c r="AJ2158" i="3"/>
  <c r="AJ2159" i="3"/>
  <c r="AJ2160" i="3"/>
  <c r="AJ2161" i="3"/>
  <c r="AJ2162" i="3"/>
  <c r="AJ2163" i="3"/>
  <c r="AJ2164" i="3"/>
  <c r="AJ2165" i="3"/>
  <c r="AJ2166" i="3"/>
  <c r="AJ2167" i="3"/>
  <c r="AJ2168" i="3"/>
  <c r="AJ2169" i="3"/>
  <c r="AJ2170" i="3"/>
  <c r="AJ2171" i="3"/>
  <c r="AJ2172" i="3"/>
  <c r="AJ2173" i="3"/>
  <c r="AJ2174" i="3"/>
  <c r="AJ2175" i="3"/>
  <c r="AJ2176" i="3"/>
  <c r="AJ2177" i="3"/>
  <c r="AJ2178" i="3"/>
  <c r="AJ2179" i="3"/>
  <c r="AJ2180" i="3"/>
  <c r="AJ2181" i="3"/>
  <c r="AJ2182" i="3"/>
  <c r="AJ2183" i="3"/>
  <c r="AJ2184" i="3"/>
  <c r="AJ2185" i="3"/>
  <c r="AJ2186" i="3"/>
  <c r="AJ2187" i="3"/>
  <c r="AJ2188" i="3"/>
  <c r="AJ2189" i="3"/>
  <c r="AJ2190" i="3"/>
  <c r="AJ2191" i="3"/>
  <c r="AJ2192" i="3"/>
  <c r="AJ2193" i="3"/>
  <c r="AJ2194" i="3"/>
  <c r="AJ2195" i="3"/>
  <c r="AJ2196" i="3"/>
  <c r="AJ2197" i="3"/>
  <c r="AJ2198" i="3"/>
  <c r="AJ2199" i="3"/>
  <c r="AJ2200" i="3"/>
  <c r="AJ2201" i="3"/>
  <c r="AJ2202" i="3"/>
  <c r="AJ2203" i="3"/>
  <c r="AJ2204" i="3"/>
  <c r="AJ2205" i="3"/>
  <c r="AJ2206" i="3"/>
  <c r="AJ2207" i="3"/>
  <c r="AJ2208" i="3"/>
  <c r="AJ2209" i="3"/>
  <c r="AJ2210" i="3"/>
  <c r="AJ2211" i="3"/>
  <c r="AJ2212" i="3"/>
  <c r="AJ2213" i="3"/>
  <c r="AJ2214" i="3"/>
  <c r="AJ2215" i="3"/>
  <c r="AJ2216" i="3"/>
  <c r="AJ2217" i="3"/>
  <c r="AJ2218" i="3"/>
  <c r="AJ2219" i="3"/>
  <c r="AJ2220" i="3"/>
  <c r="AJ2221" i="3"/>
  <c r="AJ2222" i="3"/>
  <c r="AJ2223" i="3"/>
  <c r="AJ2224" i="3"/>
  <c r="AJ2225" i="3"/>
  <c r="AJ2226" i="3"/>
  <c r="AJ2227" i="3"/>
  <c r="AJ2228" i="3"/>
  <c r="AJ2229" i="3"/>
  <c r="AJ2230" i="3"/>
  <c r="AJ2231" i="3"/>
  <c r="AJ2232" i="3"/>
  <c r="AJ2233" i="3"/>
  <c r="AJ2234" i="3"/>
  <c r="AJ2235" i="3"/>
  <c r="AJ2236" i="3"/>
  <c r="AJ2237" i="3"/>
  <c r="AJ2238" i="3"/>
  <c r="AJ2239" i="3"/>
  <c r="AJ2240" i="3"/>
  <c r="AJ2241" i="3"/>
  <c r="AJ2242" i="3"/>
  <c r="AJ2243" i="3"/>
  <c r="AJ2244" i="3"/>
  <c r="AJ2245" i="3"/>
  <c r="AJ2246" i="3"/>
  <c r="AJ2247" i="3"/>
  <c r="AJ2248" i="3"/>
  <c r="AJ2249" i="3"/>
  <c r="AJ2250" i="3"/>
  <c r="AJ2251" i="3"/>
  <c r="AJ2252" i="3"/>
  <c r="AJ2253" i="3"/>
  <c r="AJ2254" i="3"/>
  <c r="AJ2255" i="3"/>
  <c r="AJ2256" i="3"/>
  <c r="AJ2257" i="3"/>
  <c r="AJ2258" i="3"/>
  <c r="AJ2259" i="3"/>
  <c r="AJ2260" i="3"/>
  <c r="AJ2261" i="3"/>
  <c r="AJ2262" i="3"/>
  <c r="AJ2263" i="3"/>
  <c r="AJ2264" i="3"/>
  <c r="AJ2265" i="3"/>
  <c r="AJ2266" i="3"/>
  <c r="AJ2267" i="3"/>
  <c r="AJ2268" i="3"/>
  <c r="AJ2269" i="3"/>
  <c r="AJ2270" i="3"/>
  <c r="AJ2271" i="3"/>
  <c r="AJ2272" i="3"/>
  <c r="AJ2273" i="3"/>
  <c r="AJ2274" i="3"/>
  <c r="AJ2275" i="3"/>
  <c r="AJ2276" i="3"/>
  <c r="AJ2277" i="3"/>
  <c r="AJ2278" i="3"/>
  <c r="AJ2279" i="3"/>
  <c r="AJ2280" i="3"/>
  <c r="AJ2281" i="3"/>
  <c r="AJ2282" i="3"/>
  <c r="AJ2283" i="3"/>
  <c r="AJ2284" i="3"/>
  <c r="AJ2285" i="3"/>
  <c r="AJ2286" i="3"/>
  <c r="AJ2287" i="3"/>
  <c r="AJ2288" i="3"/>
  <c r="AJ2289" i="3"/>
  <c r="AJ2290" i="3"/>
  <c r="AJ2291" i="3"/>
  <c r="AJ2292" i="3"/>
  <c r="AJ2293" i="3"/>
  <c r="AJ2294" i="3"/>
  <c r="AJ2295" i="3"/>
  <c r="AJ2296" i="3"/>
  <c r="AJ2297" i="3"/>
  <c r="AJ2298" i="3"/>
  <c r="AJ2299" i="3"/>
  <c r="AJ2300" i="3"/>
  <c r="AJ2301" i="3"/>
  <c r="AJ2302" i="3"/>
  <c r="AJ2303" i="3"/>
  <c r="AJ2304" i="3"/>
  <c r="AJ2305" i="3"/>
  <c r="AJ2306" i="3"/>
  <c r="AJ2307" i="3"/>
  <c r="AJ2308" i="3"/>
  <c r="AJ2309" i="3"/>
  <c r="AJ2310" i="3"/>
  <c r="AJ2311" i="3"/>
  <c r="AJ2312" i="3"/>
  <c r="AJ2313" i="3"/>
  <c r="AJ2314" i="3"/>
  <c r="AJ2315" i="3"/>
  <c r="AJ2316" i="3"/>
  <c r="AJ2317" i="3"/>
  <c r="AJ2318" i="3"/>
  <c r="AJ2319" i="3"/>
  <c r="AJ2320" i="3"/>
  <c r="AJ2321" i="3"/>
  <c r="AJ2322" i="3"/>
  <c r="AJ2323" i="3"/>
  <c r="AJ2324" i="3"/>
  <c r="AJ2325" i="3"/>
  <c r="AJ2326" i="3"/>
  <c r="AJ2327" i="3"/>
  <c r="AJ2328" i="3"/>
  <c r="AJ2329" i="3"/>
  <c r="AJ2330" i="3"/>
  <c r="AJ2331" i="3"/>
  <c r="AJ2332" i="3"/>
  <c r="AJ2333" i="3"/>
  <c r="AJ2334" i="3"/>
  <c r="AJ2335" i="3"/>
  <c r="AJ2336" i="3"/>
  <c r="AJ2337" i="3"/>
  <c r="AJ2338" i="3"/>
  <c r="AJ2339" i="3"/>
  <c r="AJ2340" i="3"/>
  <c r="AJ2341" i="3"/>
  <c r="AJ2342" i="3"/>
  <c r="AJ2343" i="3"/>
  <c r="AJ2344" i="3"/>
  <c r="AJ2345" i="3"/>
  <c r="AJ2346" i="3"/>
  <c r="AJ2347" i="3"/>
  <c r="AJ2348" i="3"/>
  <c r="AJ2349" i="3"/>
  <c r="AJ2350" i="3"/>
  <c r="AJ2351" i="3"/>
  <c r="AJ2352" i="3"/>
  <c r="AJ2353" i="3"/>
  <c r="AJ2354" i="3"/>
  <c r="AJ2355" i="3"/>
  <c r="AJ2356" i="3"/>
  <c r="AJ2357" i="3"/>
  <c r="AJ2358" i="3"/>
  <c r="AJ2359" i="3"/>
  <c r="AJ2360" i="3"/>
  <c r="AJ2361" i="3"/>
  <c r="AJ2362" i="3"/>
  <c r="AJ2363" i="3"/>
  <c r="AJ2364" i="3"/>
  <c r="AJ2365" i="3"/>
  <c r="AJ2366" i="3"/>
  <c r="AJ2367" i="3"/>
  <c r="AJ2368" i="3"/>
  <c r="AJ2369" i="3"/>
  <c r="AJ2370" i="3"/>
  <c r="AJ2371" i="3"/>
  <c r="AJ2372" i="3"/>
  <c r="AJ2373" i="3"/>
  <c r="AJ2374" i="3"/>
  <c r="AJ2375" i="3"/>
  <c r="AJ2376" i="3"/>
  <c r="AJ2377" i="3"/>
  <c r="AJ2378" i="3"/>
  <c r="AJ2379" i="3"/>
  <c r="AJ2380" i="3"/>
  <c r="AJ2381" i="3"/>
  <c r="AJ2382" i="3"/>
  <c r="AJ2383" i="3"/>
  <c r="AJ2384" i="3"/>
  <c r="AJ2385" i="3"/>
  <c r="AJ2386" i="3"/>
  <c r="AJ2387" i="3"/>
  <c r="AJ2388" i="3"/>
  <c r="AJ2389" i="3"/>
  <c r="AJ2390" i="3"/>
  <c r="AJ2391" i="3"/>
  <c r="AJ2392" i="3"/>
  <c r="AJ2393" i="3"/>
  <c r="AJ2394" i="3"/>
  <c r="AJ2395" i="3"/>
  <c r="AJ2396" i="3"/>
  <c r="AJ2397" i="3"/>
  <c r="AJ2398" i="3"/>
  <c r="AJ2399" i="3"/>
  <c r="AJ2400" i="3"/>
  <c r="AJ2401" i="3"/>
  <c r="AJ2402" i="3"/>
  <c r="AJ2403" i="3"/>
  <c r="AJ2404" i="3"/>
  <c r="AJ2405" i="3"/>
  <c r="AJ2406" i="3"/>
  <c r="AJ2407" i="3"/>
  <c r="AJ2408" i="3"/>
  <c r="AJ2409" i="3"/>
  <c r="AJ2410" i="3"/>
  <c r="AJ2411" i="3"/>
  <c r="AJ2412" i="3"/>
  <c r="AJ2413" i="3"/>
  <c r="AJ2414" i="3"/>
  <c r="AJ2415" i="3"/>
  <c r="AJ2416" i="3"/>
  <c r="AJ2417" i="3"/>
  <c r="AJ2418" i="3"/>
  <c r="AJ2419" i="3"/>
  <c r="AJ2420" i="3"/>
  <c r="AJ2421" i="3"/>
  <c r="AJ2422" i="3"/>
  <c r="AJ2423" i="3"/>
  <c r="AJ2424" i="3"/>
  <c r="AJ2425" i="3"/>
  <c r="AJ2426" i="3"/>
  <c r="AJ2427" i="3"/>
  <c r="AJ2428" i="3"/>
  <c r="AJ2429" i="3"/>
  <c r="AJ2430" i="3"/>
  <c r="AJ2431" i="3"/>
  <c r="AJ2432" i="3"/>
  <c r="AJ2433" i="3"/>
  <c r="AJ2434" i="3"/>
  <c r="AJ2435" i="3"/>
  <c r="AJ2436" i="3"/>
  <c r="AJ2437" i="3"/>
  <c r="AJ2438" i="3"/>
  <c r="AJ2439" i="3"/>
  <c r="AJ2440" i="3"/>
  <c r="AJ2441" i="3"/>
  <c r="AJ2442" i="3"/>
  <c r="AJ2443" i="3"/>
  <c r="AJ2444" i="3"/>
  <c r="AJ2445" i="3"/>
  <c r="AJ2446" i="3"/>
  <c r="AJ2447" i="3"/>
  <c r="AJ2448" i="3"/>
  <c r="AJ2449" i="3"/>
  <c r="AJ2450" i="3"/>
  <c r="AJ2451" i="3"/>
  <c r="AJ2452" i="3"/>
  <c r="AJ2453" i="3"/>
  <c r="AJ2454" i="3"/>
  <c r="AJ2455" i="3"/>
  <c r="AJ2456" i="3"/>
  <c r="AJ2457" i="3"/>
  <c r="AJ2458" i="3"/>
  <c r="AJ2459" i="3"/>
  <c r="AJ2460" i="3"/>
  <c r="AJ2461" i="3"/>
  <c r="AJ2462" i="3"/>
  <c r="AJ2463" i="3"/>
  <c r="AJ2464" i="3"/>
  <c r="AJ2465" i="3"/>
  <c r="AJ2466" i="3"/>
  <c r="AJ2467" i="3"/>
  <c r="AJ2468" i="3"/>
  <c r="AJ2469" i="3"/>
  <c r="AJ2470" i="3"/>
  <c r="AJ2471" i="3"/>
  <c r="AJ2472" i="3"/>
  <c r="AJ2473" i="3"/>
  <c r="AJ2474" i="3"/>
  <c r="AJ2475" i="3"/>
  <c r="AJ2476" i="3"/>
  <c r="AJ2477" i="3"/>
  <c r="AJ2478" i="3"/>
  <c r="AJ2479" i="3"/>
  <c r="AJ2480" i="3"/>
  <c r="AJ2481" i="3"/>
  <c r="AJ2482" i="3"/>
  <c r="AJ2483" i="3"/>
  <c r="AJ2484" i="3"/>
  <c r="AJ2485" i="3"/>
  <c r="AJ2486" i="3"/>
  <c r="AJ2487" i="3"/>
  <c r="AJ2488" i="3"/>
  <c r="AJ2489" i="3"/>
  <c r="AJ2490" i="3"/>
  <c r="AJ2491" i="3"/>
  <c r="AJ2492" i="3"/>
  <c r="AJ2493" i="3"/>
  <c r="AJ2494" i="3"/>
  <c r="AJ2495" i="3"/>
  <c r="AJ2496" i="3"/>
  <c r="AJ2497" i="3"/>
  <c r="AJ2498" i="3"/>
  <c r="AJ2499" i="3"/>
  <c r="AJ2500" i="3"/>
  <c r="AJ2501" i="3"/>
  <c r="AJ2502" i="3"/>
  <c r="AJ2503" i="3"/>
  <c r="AJ2504" i="3"/>
  <c r="AJ2505" i="3"/>
  <c r="AJ2506" i="3"/>
  <c r="AJ2507" i="3"/>
  <c r="AJ2508" i="3"/>
  <c r="AJ2509" i="3"/>
  <c r="AJ2510" i="3"/>
  <c r="AJ2511" i="3"/>
  <c r="AJ2512" i="3"/>
  <c r="AJ2513" i="3"/>
  <c r="AJ2514" i="3"/>
  <c r="AJ2515" i="3"/>
  <c r="AJ2516" i="3"/>
  <c r="AJ2517" i="3"/>
  <c r="AJ2518" i="3"/>
  <c r="AJ2519" i="3"/>
  <c r="AJ2520" i="3"/>
  <c r="AJ2521" i="3"/>
  <c r="AJ2522" i="3"/>
  <c r="AJ2523" i="3"/>
  <c r="AJ2524" i="3"/>
  <c r="AJ2525" i="3"/>
  <c r="AJ2526" i="3"/>
  <c r="AJ2527" i="3"/>
  <c r="AJ2528" i="3"/>
  <c r="AJ2529" i="3"/>
  <c r="AJ2530" i="3"/>
  <c r="AJ2531" i="3"/>
  <c r="AJ2532" i="3"/>
  <c r="AJ2533" i="3"/>
  <c r="AJ2534" i="3"/>
  <c r="AJ2535" i="3"/>
  <c r="AJ2536" i="3"/>
  <c r="AJ2537" i="3"/>
  <c r="AJ2538" i="3"/>
  <c r="AJ2539" i="3"/>
  <c r="AJ2540" i="3"/>
  <c r="AJ2541" i="3"/>
  <c r="AJ2542" i="3"/>
  <c r="AJ2543" i="3"/>
  <c r="AJ2544" i="3"/>
  <c r="AJ2545" i="3"/>
  <c r="AJ2546" i="3"/>
  <c r="AJ2547" i="3"/>
  <c r="AJ2548" i="3"/>
  <c r="AJ2549" i="3"/>
  <c r="AJ2550" i="3"/>
  <c r="AJ2551" i="3"/>
  <c r="AJ2552" i="3"/>
  <c r="AJ2553" i="3"/>
  <c r="AJ2554" i="3"/>
  <c r="AJ2555" i="3"/>
  <c r="AJ2556" i="3"/>
  <c r="AJ2557" i="3"/>
  <c r="AJ2558" i="3"/>
  <c r="AJ2559" i="3"/>
  <c r="AJ2560" i="3"/>
  <c r="AJ2561" i="3"/>
  <c r="AJ2562" i="3"/>
  <c r="AJ2563" i="3"/>
  <c r="AJ2564" i="3"/>
  <c r="AJ2565" i="3"/>
  <c r="AJ2566" i="3"/>
  <c r="AJ2567" i="3"/>
  <c r="AJ2568" i="3"/>
  <c r="AJ2569" i="3"/>
  <c r="AJ2570" i="3"/>
  <c r="AJ2571" i="3"/>
  <c r="AJ2572" i="3"/>
  <c r="AJ2573" i="3"/>
  <c r="AJ2574" i="3"/>
  <c r="AJ2575" i="3"/>
  <c r="AJ2576" i="3"/>
  <c r="AJ2577" i="3"/>
  <c r="AJ2578" i="3"/>
  <c r="AJ2579" i="3"/>
  <c r="AJ2580" i="3"/>
  <c r="AJ2581" i="3"/>
  <c r="AJ2582" i="3"/>
  <c r="AJ2583" i="3"/>
  <c r="AJ2584" i="3"/>
  <c r="AJ2585" i="3"/>
  <c r="AJ2586" i="3"/>
  <c r="AJ2587" i="3"/>
  <c r="AJ2588" i="3"/>
  <c r="AJ2589" i="3"/>
  <c r="AJ2590" i="3"/>
  <c r="AJ2591" i="3"/>
  <c r="AJ2592" i="3"/>
  <c r="AJ2593" i="3"/>
  <c r="AJ2594" i="3"/>
  <c r="AJ2595" i="3"/>
  <c r="AJ2596" i="3"/>
  <c r="AJ2597" i="3"/>
  <c r="AJ2598" i="3"/>
  <c r="AJ2599" i="3"/>
  <c r="AJ2600" i="3"/>
  <c r="AJ2601" i="3"/>
  <c r="AJ2602" i="3"/>
  <c r="AJ2603" i="3"/>
  <c r="AJ2604" i="3"/>
  <c r="AJ2605" i="3"/>
  <c r="AJ2606" i="3"/>
  <c r="AJ2607" i="3"/>
  <c r="AJ2608" i="3"/>
  <c r="AJ2609" i="3"/>
  <c r="AJ2610" i="3"/>
  <c r="AJ2611" i="3"/>
  <c r="AJ2612" i="3"/>
  <c r="AJ2613" i="3"/>
  <c r="AJ2614" i="3"/>
  <c r="AJ2615" i="3"/>
  <c r="AJ2616" i="3"/>
  <c r="AJ2617" i="3"/>
  <c r="AJ2618" i="3"/>
  <c r="AJ2619" i="3"/>
  <c r="AJ2620" i="3"/>
  <c r="AJ2621" i="3"/>
  <c r="AJ2622" i="3"/>
  <c r="AJ2623" i="3"/>
  <c r="AJ2624" i="3"/>
  <c r="AJ2625" i="3"/>
  <c r="AJ2626" i="3"/>
  <c r="AJ2627" i="3"/>
  <c r="AJ2628" i="3"/>
  <c r="AJ2629" i="3"/>
  <c r="AJ2630" i="3"/>
  <c r="AJ2631" i="3"/>
  <c r="AJ2632" i="3"/>
  <c r="AJ2633" i="3"/>
  <c r="AJ2634" i="3"/>
  <c r="AJ2635" i="3"/>
  <c r="AJ2636" i="3"/>
  <c r="AJ2637" i="3"/>
  <c r="AJ2638" i="3"/>
  <c r="AJ2639" i="3"/>
  <c r="AJ2640" i="3"/>
  <c r="AJ2641" i="3"/>
  <c r="AJ2642" i="3"/>
  <c r="AJ2643" i="3"/>
  <c r="AJ2644" i="3"/>
  <c r="AJ2645" i="3"/>
  <c r="AJ2646" i="3"/>
  <c r="AJ2647" i="3"/>
  <c r="AJ2648" i="3"/>
  <c r="AJ2649" i="3"/>
  <c r="AJ2650" i="3"/>
  <c r="AJ2651" i="3"/>
  <c r="AJ2652" i="3"/>
  <c r="AJ2653" i="3"/>
  <c r="AJ2654" i="3"/>
  <c r="AJ2655" i="3"/>
  <c r="AJ2656" i="3"/>
  <c r="AJ2657" i="3"/>
  <c r="AJ2658" i="3"/>
  <c r="AJ2659" i="3"/>
  <c r="AJ2660" i="3"/>
  <c r="AJ2661" i="3"/>
  <c r="AJ2662" i="3"/>
  <c r="AJ2663" i="3"/>
  <c r="AJ2664" i="3"/>
  <c r="AJ2665" i="3"/>
  <c r="AJ2666" i="3"/>
  <c r="AJ2667" i="3"/>
  <c r="AJ2668" i="3"/>
  <c r="AJ2669" i="3"/>
  <c r="AJ2670" i="3"/>
  <c r="AJ2671" i="3"/>
  <c r="AJ2672" i="3"/>
  <c r="AJ2673" i="3"/>
  <c r="AJ2674" i="3"/>
  <c r="AJ2675" i="3"/>
  <c r="AJ2676" i="3"/>
  <c r="AJ2677" i="3"/>
  <c r="AJ2678" i="3"/>
  <c r="AJ2679" i="3"/>
  <c r="AJ2680" i="3"/>
  <c r="AJ2681" i="3"/>
  <c r="AJ2682" i="3"/>
  <c r="AJ2683" i="3"/>
  <c r="AJ2684" i="3"/>
  <c r="AJ2685" i="3"/>
  <c r="AJ2686" i="3"/>
  <c r="AJ2687" i="3"/>
  <c r="AJ2688" i="3"/>
  <c r="AJ2689" i="3"/>
  <c r="AJ2690" i="3"/>
  <c r="AJ2691" i="3"/>
  <c r="AJ2692" i="3"/>
  <c r="AJ2693" i="3"/>
  <c r="AJ2694" i="3"/>
  <c r="AJ2695" i="3"/>
  <c r="AJ2696" i="3"/>
  <c r="AJ2697" i="3"/>
  <c r="AJ2698" i="3"/>
  <c r="AJ2699" i="3"/>
  <c r="AJ2700" i="3"/>
  <c r="AJ2701" i="3"/>
  <c r="AJ2702" i="3"/>
  <c r="AJ2703" i="3"/>
  <c r="AJ2704" i="3"/>
  <c r="AJ2705" i="3"/>
  <c r="AJ2706" i="3"/>
  <c r="AJ2707" i="3"/>
  <c r="AJ2708" i="3"/>
  <c r="AJ2709" i="3"/>
  <c r="AJ2710" i="3"/>
  <c r="AJ2711" i="3"/>
  <c r="AJ2712" i="3"/>
  <c r="AJ2713" i="3"/>
  <c r="AJ2714" i="3"/>
  <c r="AJ2715" i="3"/>
  <c r="AJ2716" i="3"/>
  <c r="AJ2717" i="3"/>
  <c r="AJ2718" i="3"/>
  <c r="AJ2719" i="3"/>
  <c r="AJ2720" i="3"/>
  <c r="AJ2721" i="3"/>
  <c r="AJ2722" i="3"/>
  <c r="AJ2723" i="3"/>
  <c r="AJ2724" i="3"/>
  <c r="AJ2725" i="3"/>
  <c r="AJ2726" i="3"/>
  <c r="AJ2727" i="3"/>
  <c r="AJ2728" i="3"/>
  <c r="AJ2729" i="3"/>
  <c r="AJ2730" i="3"/>
  <c r="AJ2731" i="3"/>
  <c r="AJ2732" i="3"/>
  <c r="AJ2733" i="3"/>
  <c r="AJ2734" i="3"/>
  <c r="AJ2735" i="3"/>
  <c r="AJ2736" i="3"/>
  <c r="AJ2737" i="3"/>
  <c r="AJ2738" i="3"/>
  <c r="AJ2739" i="3"/>
  <c r="AJ2740" i="3"/>
  <c r="AJ2741" i="3"/>
  <c r="AJ2742" i="3"/>
  <c r="AJ2743" i="3"/>
  <c r="AJ2744" i="3"/>
  <c r="AJ2745" i="3"/>
  <c r="AJ2746" i="3"/>
  <c r="AJ2747" i="3"/>
  <c r="AJ2748" i="3"/>
  <c r="AJ2749" i="3"/>
  <c r="AJ2750" i="3"/>
  <c r="AJ2751" i="3"/>
  <c r="AJ2752" i="3"/>
  <c r="AJ2753" i="3"/>
  <c r="AJ2754" i="3"/>
  <c r="AJ2755" i="3"/>
  <c r="AJ2756" i="3"/>
  <c r="AJ2757" i="3"/>
  <c r="AJ2758" i="3"/>
  <c r="AJ2759" i="3"/>
  <c r="AJ2760" i="3"/>
  <c r="AJ2761" i="3"/>
  <c r="AJ2762" i="3"/>
  <c r="AJ2763" i="3"/>
  <c r="AJ2764" i="3"/>
  <c r="AJ2765" i="3"/>
  <c r="AJ2766" i="3"/>
  <c r="AJ2767" i="3"/>
  <c r="AJ2768" i="3"/>
  <c r="AJ2769" i="3"/>
  <c r="AJ2770" i="3"/>
  <c r="AJ2771" i="3"/>
  <c r="AJ2772" i="3"/>
  <c r="AJ2773" i="3"/>
  <c r="AJ2774" i="3"/>
  <c r="AJ2775" i="3"/>
  <c r="AJ2776" i="3"/>
  <c r="AJ2777" i="3"/>
  <c r="AJ2778" i="3"/>
  <c r="AJ2779" i="3"/>
  <c r="AJ2780" i="3"/>
  <c r="AJ2781" i="3"/>
  <c r="AJ2782" i="3"/>
  <c r="AJ2783" i="3"/>
  <c r="AJ2784" i="3"/>
  <c r="AJ2785" i="3"/>
  <c r="AJ2786" i="3"/>
  <c r="AJ2787" i="3"/>
  <c r="AJ2788" i="3"/>
  <c r="AJ2789" i="3"/>
  <c r="AJ2790" i="3"/>
  <c r="AJ2791" i="3"/>
  <c r="AJ2792" i="3"/>
  <c r="AJ2793" i="3"/>
  <c r="AJ2794" i="3"/>
  <c r="AJ2795" i="3"/>
  <c r="AJ2796" i="3"/>
  <c r="AJ2797" i="3"/>
  <c r="AJ2798" i="3"/>
  <c r="AJ2799" i="3"/>
  <c r="AJ2800" i="3"/>
  <c r="AJ2801" i="3"/>
  <c r="AJ2802" i="3"/>
  <c r="AJ2803" i="3"/>
  <c r="AJ2804" i="3"/>
  <c r="AJ2805" i="3"/>
  <c r="AJ2806" i="3"/>
  <c r="AJ2807" i="3"/>
  <c r="AJ2808" i="3"/>
  <c r="AJ2809" i="3"/>
  <c r="AJ2810" i="3"/>
  <c r="AJ2811" i="3"/>
  <c r="AJ2812" i="3"/>
  <c r="AJ2813" i="3"/>
  <c r="AJ2814" i="3"/>
  <c r="AJ2815" i="3"/>
  <c r="AJ2816" i="3"/>
  <c r="AJ2817" i="3"/>
  <c r="AJ2818" i="3"/>
  <c r="AJ2819" i="3"/>
  <c r="AJ2820" i="3"/>
  <c r="AJ2821" i="3"/>
  <c r="AJ2822" i="3"/>
  <c r="AJ2823" i="3"/>
  <c r="AJ2824" i="3"/>
  <c r="AJ2825" i="3"/>
  <c r="AJ2826" i="3"/>
  <c r="AJ2827" i="3"/>
  <c r="AJ2828" i="3"/>
  <c r="AJ2829" i="3"/>
  <c r="AJ2830" i="3"/>
  <c r="AJ2831" i="3"/>
  <c r="AJ2832" i="3"/>
  <c r="AJ2833" i="3"/>
  <c r="AJ2834" i="3"/>
  <c r="AJ2835" i="3"/>
  <c r="AJ2836" i="3"/>
  <c r="AJ2837" i="3"/>
  <c r="AJ2838" i="3"/>
  <c r="AJ2839" i="3"/>
  <c r="AJ2840" i="3"/>
  <c r="AJ2841" i="3"/>
  <c r="AJ2842" i="3"/>
  <c r="AJ2843" i="3"/>
  <c r="AJ2844" i="3"/>
  <c r="AJ2845" i="3"/>
  <c r="AJ2846" i="3"/>
  <c r="AJ2847" i="3"/>
  <c r="AJ2848" i="3"/>
  <c r="AJ2849" i="3"/>
  <c r="AJ2850" i="3"/>
  <c r="AJ2851" i="3"/>
  <c r="AJ2852" i="3"/>
  <c r="AJ2853" i="3"/>
  <c r="AJ2854" i="3"/>
  <c r="AJ2855" i="3"/>
  <c r="AJ2856" i="3"/>
  <c r="AJ2857" i="3"/>
  <c r="AJ2858" i="3"/>
  <c r="AJ2859" i="3"/>
  <c r="AJ2860" i="3"/>
  <c r="AJ2861" i="3"/>
  <c r="AJ2862" i="3"/>
  <c r="AJ2863" i="3"/>
  <c r="AJ2864" i="3"/>
  <c r="AJ2865" i="3"/>
  <c r="AJ2866" i="3"/>
  <c r="AJ2867" i="3"/>
  <c r="AJ2868" i="3"/>
  <c r="AJ2869" i="3"/>
  <c r="AJ2870" i="3"/>
  <c r="AJ2871" i="3"/>
  <c r="AJ2872" i="3"/>
  <c r="AJ2873" i="3"/>
  <c r="AJ2874" i="3"/>
  <c r="AJ2875" i="3"/>
  <c r="AJ2876" i="3"/>
  <c r="AJ2877" i="3"/>
  <c r="AJ2878" i="3"/>
  <c r="AJ2879" i="3"/>
  <c r="AJ2880" i="3"/>
  <c r="AJ2881" i="3"/>
  <c r="AJ2882" i="3"/>
  <c r="AJ2883" i="3"/>
  <c r="AJ2884" i="3"/>
  <c r="AJ2885" i="3"/>
  <c r="AJ2886" i="3"/>
  <c r="AJ2887" i="3"/>
  <c r="AJ2888" i="3"/>
  <c r="AJ2889" i="3"/>
  <c r="AJ2890" i="3"/>
  <c r="AJ2891" i="3"/>
  <c r="AJ2892" i="3"/>
  <c r="AJ2893" i="3"/>
  <c r="AJ2894" i="3"/>
  <c r="AJ2895" i="3"/>
  <c r="AJ2896" i="3"/>
  <c r="AJ2897" i="3"/>
  <c r="AJ2898" i="3"/>
  <c r="AJ2899" i="3"/>
  <c r="AJ2900" i="3"/>
  <c r="AJ2901" i="3"/>
  <c r="AJ2902" i="3"/>
  <c r="AJ2903" i="3"/>
  <c r="AJ2904" i="3"/>
  <c r="AJ2905" i="3"/>
  <c r="AJ2906" i="3"/>
  <c r="AJ2907" i="3"/>
  <c r="AJ2908" i="3"/>
  <c r="AJ2909" i="3"/>
  <c r="AJ2910" i="3"/>
  <c r="AJ2911" i="3"/>
  <c r="AJ2912" i="3"/>
  <c r="AJ2913" i="3"/>
  <c r="AJ2914" i="3"/>
  <c r="AJ2915" i="3"/>
  <c r="AJ2916" i="3"/>
  <c r="AJ2917" i="3"/>
  <c r="AJ2918" i="3"/>
  <c r="AJ2919" i="3"/>
  <c r="AJ2920" i="3"/>
  <c r="AJ2921" i="3"/>
  <c r="AJ2922" i="3"/>
  <c r="AJ2923" i="3"/>
  <c r="AJ2924" i="3"/>
  <c r="AJ2925" i="3"/>
  <c r="AJ2926" i="3"/>
  <c r="AJ2927" i="3"/>
  <c r="AJ2928" i="3"/>
  <c r="AJ2929" i="3"/>
  <c r="AJ2930" i="3"/>
  <c r="AJ2931" i="3"/>
  <c r="AJ2932" i="3"/>
  <c r="AJ2933" i="3"/>
  <c r="AJ2934" i="3"/>
  <c r="AJ2935" i="3"/>
  <c r="AJ2936" i="3"/>
  <c r="AJ2937" i="3"/>
  <c r="AJ2938" i="3"/>
  <c r="AJ2939" i="3"/>
  <c r="AJ2940" i="3"/>
  <c r="AJ2941" i="3"/>
  <c r="AJ2942" i="3"/>
  <c r="AJ2943" i="3"/>
  <c r="AJ2944" i="3"/>
  <c r="AJ2945" i="3"/>
  <c r="AJ2946" i="3"/>
  <c r="AJ2947" i="3"/>
  <c r="AJ2948" i="3"/>
  <c r="AJ2949" i="3"/>
  <c r="AJ2950" i="3"/>
  <c r="AJ2951" i="3"/>
  <c r="AJ2952" i="3"/>
  <c r="AJ2953" i="3"/>
  <c r="AJ2954" i="3"/>
  <c r="AJ2955" i="3"/>
  <c r="AJ2956" i="3"/>
  <c r="AJ2957" i="3"/>
  <c r="AJ2958" i="3"/>
  <c r="AJ2959" i="3"/>
  <c r="AJ2960" i="3"/>
  <c r="AJ2961" i="3"/>
  <c r="AJ2962" i="3"/>
  <c r="AJ2963" i="3"/>
  <c r="AJ2964" i="3"/>
  <c r="AJ2965" i="3"/>
  <c r="AJ2966" i="3"/>
  <c r="AJ2967" i="3"/>
  <c r="AJ2968" i="3"/>
  <c r="AJ2969" i="3"/>
  <c r="AJ2970" i="3"/>
  <c r="AJ2971" i="3"/>
  <c r="AJ2972" i="3"/>
  <c r="AJ2973" i="3"/>
  <c r="AJ2974" i="3"/>
  <c r="AJ2975" i="3"/>
  <c r="AJ2976" i="3"/>
  <c r="AJ2977" i="3"/>
  <c r="AJ2978" i="3"/>
  <c r="AJ2979" i="3"/>
  <c r="AJ2980" i="3"/>
  <c r="AJ2981" i="3"/>
  <c r="AJ2982" i="3"/>
  <c r="AJ2983" i="3"/>
  <c r="AJ2984" i="3"/>
  <c r="AJ2985" i="3"/>
  <c r="AJ2986" i="3"/>
  <c r="AJ2987" i="3"/>
  <c r="AJ2988" i="3"/>
  <c r="AJ2989" i="3"/>
  <c r="AJ2990" i="3"/>
  <c r="AJ2991" i="3"/>
  <c r="AJ2992" i="3"/>
  <c r="AJ2993" i="3"/>
  <c r="AJ2994" i="3"/>
  <c r="AJ2995" i="3"/>
  <c r="AJ2996" i="3"/>
  <c r="AJ2997" i="3"/>
  <c r="AJ2998" i="3"/>
  <c r="AJ2999" i="3"/>
  <c r="AJ3000" i="3"/>
  <c r="AJ3001" i="3"/>
  <c r="AJ3002" i="3"/>
  <c r="AJ3003" i="3"/>
  <c r="AJ3004" i="3"/>
  <c r="AJ3005" i="3"/>
  <c r="AJ3006" i="3"/>
  <c r="AJ3007" i="3"/>
  <c r="AJ3008" i="3"/>
  <c r="AJ3009" i="3"/>
  <c r="AJ3010" i="3"/>
  <c r="AJ3011" i="3"/>
  <c r="AJ3012" i="3"/>
  <c r="AJ3013" i="3"/>
  <c r="AJ3014" i="3"/>
  <c r="AJ3015" i="3"/>
  <c r="AJ3016" i="3"/>
  <c r="AJ3017" i="3"/>
  <c r="AJ3018" i="3"/>
  <c r="AJ3019" i="3"/>
  <c r="AJ3020" i="3"/>
  <c r="AJ3021" i="3"/>
  <c r="AJ3022" i="3"/>
  <c r="AJ3023" i="3"/>
  <c r="AJ3024" i="3"/>
  <c r="AJ3025" i="3"/>
  <c r="AJ3026" i="3"/>
  <c r="AJ3027" i="3"/>
  <c r="AJ3028" i="3"/>
  <c r="AJ3029" i="3"/>
  <c r="AJ3030" i="3"/>
  <c r="AJ3031" i="3"/>
  <c r="AJ3032" i="3"/>
  <c r="AJ3033" i="3"/>
  <c r="AJ3034" i="3"/>
  <c r="AJ3035" i="3"/>
  <c r="AJ3036" i="3"/>
  <c r="AJ3037" i="3"/>
  <c r="AJ3038" i="3"/>
  <c r="AJ3039" i="3"/>
  <c r="AJ3040" i="3"/>
  <c r="AJ3041" i="3"/>
  <c r="AJ3042" i="3"/>
  <c r="AJ3043" i="3"/>
  <c r="AJ3044" i="3"/>
  <c r="AJ3045" i="3"/>
  <c r="AJ3046" i="3"/>
  <c r="AJ3047" i="3"/>
  <c r="AJ3048" i="3"/>
  <c r="AJ3049" i="3"/>
  <c r="AJ3050" i="3"/>
  <c r="AJ3051" i="3"/>
  <c r="AJ3052" i="3"/>
  <c r="AJ3053" i="3"/>
  <c r="AJ3054" i="3"/>
  <c r="AJ3055" i="3"/>
  <c r="AJ3056" i="3"/>
  <c r="AJ3057" i="3"/>
  <c r="AJ3058" i="3"/>
  <c r="AJ3059" i="3"/>
  <c r="AJ3060" i="3"/>
  <c r="AJ3061" i="3"/>
  <c r="AJ3062" i="3"/>
  <c r="AJ3063" i="3"/>
  <c r="AJ3064" i="3"/>
  <c r="AJ3065" i="3"/>
  <c r="AJ3066" i="3"/>
  <c r="AJ3067" i="3"/>
  <c r="AJ3068" i="3"/>
  <c r="AJ3069" i="3"/>
  <c r="AJ3070" i="3"/>
  <c r="AJ3071" i="3"/>
  <c r="AJ3072" i="3"/>
  <c r="AJ3073" i="3"/>
  <c r="AJ3074" i="3"/>
  <c r="AJ3075" i="3"/>
  <c r="AJ3076" i="3"/>
  <c r="AJ3077" i="3"/>
  <c r="AJ3078" i="3"/>
  <c r="AJ3079" i="3"/>
  <c r="AJ3080" i="3"/>
  <c r="AJ3081" i="3"/>
  <c r="AJ3082" i="3"/>
  <c r="AJ3083" i="3"/>
  <c r="AJ3084" i="3"/>
  <c r="AJ3085" i="3"/>
  <c r="AJ3086" i="3"/>
  <c r="AJ3087" i="3"/>
  <c r="AJ3088" i="3"/>
  <c r="AJ3089" i="3"/>
  <c r="AJ3090" i="3"/>
  <c r="AJ3091" i="3"/>
  <c r="AJ3092" i="3"/>
  <c r="AJ3093" i="3"/>
  <c r="AJ3094" i="3"/>
  <c r="AJ3095" i="3"/>
  <c r="AJ3096" i="3"/>
  <c r="AJ3097" i="3"/>
  <c r="AJ3098" i="3"/>
  <c r="AJ3099" i="3"/>
  <c r="AJ3100" i="3"/>
  <c r="AJ3101" i="3"/>
  <c r="AJ3102" i="3"/>
  <c r="AJ3103" i="3"/>
  <c r="AJ3104" i="3"/>
  <c r="AJ3105" i="3"/>
  <c r="AJ3106" i="3"/>
  <c r="AJ3107" i="3"/>
  <c r="AJ3108" i="3"/>
  <c r="AJ3109" i="3"/>
  <c r="AJ3110" i="3"/>
  <c r="AJ3111" i="3"/>
  <c r="AJ3112" i="3"/>
  <c r="AJ3113" i="3"/>
  <c r="AJ3114" i="3"/>
  <c r="AJ3115" i="3"/>
  <c r="AJ3116" i="3"/>
  <c r="AJ3117" i="3"/>
  <c r="AJ3118" i="3"/>
  <c r="AJ3119" i="3"/>
  <c r="AJ3120" i="3"/>
  <c r="AJ3121" i="3"/>
  <c r="AJ3122" i="3"/>
  <c r="AJ3123" i="3"/>
  <c r="AJ3124" i="3"/>
  <c r="AJ3125" i="3"/>
  <c r="AJ3126" i="3"/>
  <c r="AJ3127" i="3"/>
  <c r="AJ3128" i="3"/>
  <c r="AJ3129" i="3"/>
  <c r="AJ3130" i="3"/>
  <c r="AJ3131" i="3"/>
  <c r="AJ3132" i="3"/>
  <c r="AJ3133" i="3"/>
  <c r="AJ3134" i="3"/>
  <c r="AJ3135" i="3"/>
  <c r="AJ3136" i="3"/>
  <c r="AJ3137" i="3"/>
  <c r="AJ3138" i="3"/>
  <c r="AJ3139" i="3"/>
  <c r="AJ3140" i="3"/>
  <c r="AJ3141" i="3"/>
  <c r="AJ3142" i="3"/>
  <c r="AJ3143" i="3"/>
  <c r="AJ3144" i="3"/>
  <c r="AJ3145" i="3"/>
  <c r="AJ3146" i="3"/>
  <c r="AJ3147" i="3"/>
  <c r="AJ3148" i="3"/>
  <c r="AJ3149" i="3"/>
  <c r="AJ3150" i="3"/>
  <c r="AJ3151" i="3"/>
  <c r="AJ3152" i="3"/>
  <c r="AJ3153" i="3"/>
  <c r="AJ3154" i="3"/>
  <c r="AJ3155" i="3"/>
  <c r="AJ3156" i="3"/>
  <c r="AJ3157" i="3"/>
  <c r="AJ3158" i="3"/>
  <c r="AJ3159" i="3"/>
  <c r="AJ3160" i="3"/>
  <c r="AJ3161" i="3"/>
  <c r="AJ3162" i="3"/>
  <c r="AJ3163" i="3"/>
  <c r="AJ3164" i="3"/>
  <c r="AJ3165" i="3"/>
  <c r="AJ3166" i="3"/>
  <c r="AJ3167" i="3"/>
  <c r="AJ3168" i="3"/>
  <c r="AJ3169" i="3"/>
  <c r="AJ3170" i="3"/>
  <c r="AJ3171" i="3"/>
  <c r="AJ3172" i="3"/>
  <c r="AJ3173" i="3"/>
  <c r="AJ3174" i="3"/>
  <c r="AJ3175" i="3"/>
  <c r="AJ3176" i="3"/>
  <c r="AJ3177" i="3"/>
  <c r="AJ3178" i="3"/>
  <c r="AJ3179" i="3"/>
  <c r="AJ3180" i="3"/>
  <c r="AJ3181" i="3"/>
  <c r="AJ3182" i="3"/>
  <c r="AJ3183" i="3"/>
  <c r="AJ3184" i="3"/>
  <c r="AJ3185" i="3"/>
  <c r="AJ3186" i="3"/>
  <c r="AJ3187" i="3"/>
  <c r="AJ3188" i="3"/>
  <c r="AJ3189" i="3"/>
  <c r="AJ3190" i="3"/>
  <c r="AJ3191" i="3"/>
  <c r="AJ3192" i="3"/>
  <c r="AJ3193" i="3"/>
  <c r="AJ3194" i="3"/>
  <c r="AJ3195" i="3"/>
  <c r="AJ3196" i="3"/>
  <c r="AJ3197" i="3"/>
  <c r="AJ3198" i="3"/>
  <c r="AJ3199" i="3"/>
  <c r="AJ3200" i="3"/>
  <c r="AJ3201" i="3"/>
  <c r="AJ3202" i="3"/>
  <c r="AJ3203" i="3"/>
  <c r="AJ3204" i="3"/>
  <c r="AJ3205" i="3"/>
  <c r="AJ3206" i="3"/>
  <c r="AJ3207" i="3"/>
  <c r="AJ3208" i="3"/>
  <c r="AJ3209" i="3"/>
  <c r="AJ3210" i="3"/>
  <c r="AJ3211" i="3"/>
  <c r="AJ3212" i="3"/>
  <c r="AJ3213" i="3"/>
  <c r="AJ3214" i="3"/>
  <c r="AJ3215" i="3"/>
  <c r="AJ3216" i="3"/>
  <c r="AJ3217" i="3"/>
  <c r="AJ3218" i="3"/>
  <c r="AJ3219" i="3"/>
  <c r="AJ3220" i="3"/>
  <c r="AJ3221" i="3"/>
  <c r="AJ3222" i="3"/>
  <c r="AJ3223" i="3"/>
  <c r="AJ3224" i="3"/>
  <c r="AJ3225" i="3"/>
  <c r="AJ3226" i="3"/>
  <c r="AJ3227" i="3"/>
  <c r="AJ3228" i="3"/>
  <c r="AJ3229" i="3"/>
  <c r="AJ3230" i="3"/>
  <c r="AJ3231" i="3"/>
  <c r="AJ3232" i="3"/>
  <c r="AJ3233" i="3"/>
  <c r="AJ3234" i="3"/>
  <c r="AJ3235" i="3"/>
  <c r="AJ3236" i="3"/>
  <c r="AJ3237" i="3"/>
  <c r="AJ3238" i="3"/>
  <c r="AJ3239" i="3"/>
  <c r="AJ3240" i="3"/>
  <c r="AJ3241" i="3"/>
  <c r="AJ3242" i="3"/>
  <c r="AJ3243" i="3"/>
  <c r="AJ3244" i="3"/>
  <c r="AJ3245" i="3"/>
  <c r="AJ3246" i="3"/>
  <c r="AJ3247" i="3"/>
  <c r="AJ3248" i="3"/>
  <c r="AJ3249" i="3"/>
  <c r="AJ3250" i="3"/>
  <c r="AJ3251" i="3"/>
  <c r="AJ3252" i="3"/>
  <c r="AJ3253" i="3"/>
  <c r="AJ3254" i="3"/>
  <c r="AJ3255" i="3"/>
  <c r="AJ3256" i="3"/>
  <c r="AJ3257" i="3"/>
  <c r="AJ3258" i="3"/>
  <c r="AJ3259" i="3"/>
  <c r="AJ3260" i="3"/>
  <c r="AJ3261" i="3"/>
  <c r="AJ3262" i="3"/>
  <c r="AJ3263" i="3"/>
  <c r="AJ3264" i="3"/>
  <c r="AJ3265" i="3"/>
  <c r="AJ3266" i="3"/>
  <c r="AJ3267" i="3"/>
  <c r="AJ3268" i="3"/>
  <c r="AJ3269" i="3"/>
  <c r="AJ3270" i="3"/>
  <c r="AJ3271" i="3"/>
  <c r="AJ3272" i="3"/>
  <c r="AJ3273" i="3"/>
  <c r="AJ3274" i="3"/>
  <c r="AJ3275" i="3"/>
  <c r="AJ3276" i="3"/>
  <c r="AJ3277" i="3"/>
  <c r="AJ3278" i="3"/>
  <c r="AJ3279" i="3"/>
  <c r="AJ3280" i="3"/>
  <c r="AJ3281" i="3"/>
  <c r="AJ3282" i="3"/>
  <c r="AJ3283" i="3"/>
  <c r="AJ3284" i="3"/>
  <c r="AJ3285" i="3"/>
  <c r="AJ3286" i="3"/>
  <c r="AJ3287" i="3"/>
  <c r="AJ3288" i="3"/>
  <c r="AJ3289" i="3"/>
  <c r="AJ3290" i="3"/>
  <c r="AJ3291" i="3"/>
  <c r="AJ3292" i="3"/>
  <c r="AJ3293" i="3"/>
  <c r="AJ3294" i="3"/>
  <c r="AJ3295" i="3"/>
  <c r="AJ3296" i="3"/>
  <c r="AJ3297" i="3"/>
  <c r="AJ3298" i="3"/>
  <c r="AJ3299" i="3"/>
  <c r="AJ3300" i="3"/>
  <c r="AJ3301" i="3"/>
  <c r="AJ3302" i="3"/>
  <c r="AJ3303" i="3"/>
  <c r="AJ3304" i="3"/>
  <c r="AJ3305" i="3"/>
  <c r="AJ3306" i="3"/>
  <c r="AJ3307" i="3"/>
  <c r="AJ3308" i="3"/>
  <c r="AJ3309" i="3"/>
  <c r="AJ3310" i="3"/>
  <c r="AJ3311" i="3"/>
  <c r="AJ3312" i="3"/>
  <c r="AJ3313" i="3"/>
  <c r="AJ3314" i="3"/>
  <c r="AJ3315" i="3"/>
  <c r="AJ3316" i="3"/>
  <c r="AJ3317" i="3"/>
  <c r="AJ3318" i="3"/>
  <c r="AJ3319" i="3"/>
  <c r="AJ3320" i="3"/>
  <c r="AJ3321" i="3"/>
  <c r="AJ3322" i="3"/>
  <c r="AJ3323" i="3"/>
  <c r="AJ3324" i="3"/>
  <c r="AJ3325" i="3"/>
  <c r="AJ3326" i="3"/>
  <c r="AJ3327" i="3"/>
  <c r="AJ3328" i="3"/>
  <c r="AJ3329" i="3"/>
  <c r="AJ3330" i="3"/>
  <c r="AJ3331" i="3"/>
  <c r="AJ3332" i="3"/>
  <c r="AJ3333" i="3"/>
  <c r="AJ3334" i="3"/>
  <c r="AJ3335" i="3"/>
  <c r="AJ3336" i="3"/>
  <c r="AJ3337" i="3"/>
  <c r="AJ3338" i="3"/>
  <c r="AJ3339" i="3"/>
  <c r="AJ3340" i="3"/>
  <c r="AJ3341" i="3"/>
  <c r="AJ3342" i="3"/>
  <c r="AJ3343" i="3"/>
  <c r="AJ3344" i="3"/>
  <c r="AJ3345" i="3"/>
  <c r="AJ3346" i="3"/>
  <c r="AJ3347" i="3"/>
  <c r="AJ3348" i="3"/>
  <c r="AJ3349" i="3"/>
  <c r="AJ3350" i="3"/>
  <c r="AJ3351" i="3"/>
  <c r="AJ3352" i="3"/>
  <c r="AJ3353" i="3"/>
  <c r="AJ3354" i="3"/>
  <c r="AJ3355" i="3"/>
  <c r="AJ3356" i="3"/>
  <c r="AJ3357" i="3"/>
  <c r="AJ3358" i="3"/>
  <c r="AJ3359" i="3"/>
  <c r="AJ3360" i="3"/>
  <c r="AJ3361" i="3"/>
  <c r="AJ3362" i="3"/>
  <c r="AJ3363" i="3"/>
  <c r="AJ3364" i="3"/>
  <c r="AJ3365" i="3"/>
  <c r="AJ3366" i="3"/>
  <c r="AJ3367" i="3"/>
  <c r="AJ3368" i="3"/>
  <c r="AJ3369" i="3"/>
  <c r="AJ3370" i="3"/>
  <c r="AJ3371" i="3"/>
  <c r="AJ3372" i="3"/>
  <c r="AJ3373" i="3"/>
  <c r="AJ3374" i="3"/>
  <c r="AJ3375" i="3"/>
  <c r="AJ3376" i="3"/>
  <c r="AJ3377" i="3"/>
  <c r="AJ3378" i="3"/>
  <c r="AJ3379" i="3"/>
  <c r="AJ3380" i="3"/>
  <c r="AJ3381" i="3"/>
  <c r="AJ3382" i="3"/>
  <c r="AJ3383" i="3"/>
  <c r="AJ3384" i="3"/>
  <c r="AJ3385" i="3"/>
  <c r="AJ3386" i="3"/>
  <c r="AJ3387" i="3"/>
  <c r="AJ3388" i="3"/>
  <c r="AJ3389" i="3"/>
  <c r="AJ3390" i="3"/>
  <c r="AJ3391" i="3"/>
  <c r="AJ3392" i="3"/>
  <c r="AJ3393" i="3"/>
  <c r="AJ3394" i="3"/>
  <c r="AJ3395" i="3"/>
  <c r="AJ3396" i="3"/>
  <c r="AJ3397" i="3"/>
  <c r="AJ3398" i="3"/>
  <c r="AJ3399" i="3"/>
  <c r="AJ3400" i="3"/>
  <c r="AJ3401" i="3"/>
  <c r="AJ3402" i="3"/>
  <c r="AJ3403" i="3"/>
  <c r="AJ3404" i="3"/>
  <c r="AJ3405" i="3"/>
  <c r="AJ3406" i="3"/>
  <c r="AJ3407" i="3"/>
  <c r="AJ3408" i="3"/>
  <c r="AJ3409" i="3"/>
  <c r="AJ3410" i="3"/>
  <c r="AJ3411" i="3"/>
  <c r="AJ3412" i="3"/>
  <c r="AJ3413" i="3"/>
  <c r="AJ3414" i="3"/>
  <c r="AJ3415" i="3"/>
  <c r="AJ3416" i="3"/>
  <c r="AJ3417" i="3"/>
  <c r="AJ3418" i="3"/>
  <c r="AJ3419" i="3"/>
  <c r="AJ3420" i="3"/>
  <c r="AJ3421" i="3"/>
  <c r="AJ3422" i="3"/>
  <c r="AJ3423" i="3"/>
  <c r="AJ3424" i="3"/>
  <c r="AJ3425" i="3"/>
  <c r="AJ3426" i="3"/>
  <c r="AJ3427" i="3"/>
  <c r="AJ3428" i="3"/>
  <c r="AJ3429" i="3"/>
  <c r="AJ3430" i="3"/>
  <c r="AJ3431" i="3"/>
  <c r="AJ3432" i="3"/>
  <c r="AJ3433" i="3"/>
  <c r="AJ3434" i="3"/>
  <c r="AJ3435" i="3"/>
  <c r="AJ3436" i="3"/>
  <c r="AJ3437" i="3"/>
  <c r="AJ3438" i="3"/>
  <c r="AJ3439" i="3"/>
  <c r="AJ3440" i="3"/>
  <c r="AJ3441" i="3"/>
  <c r="AJ3442" i="3"/>
  <c r="AJ3443" i="3"/>
  <c r="AJ3444" i="3"/>
  <c r="AJ3445" i="3"/>
  <c r="AJ3446" i="3"/>
  <c r="AJ3447" i="3"/>
  <c r="AJ3448" i="3"/>
  <c r="AJ3449" i="3"/>
  <c r="AJ3450" i="3"/>
  <c r="AJ3451" i="3"/>
  <c r="AJ3452" i="3"/>
  <c r="AJ3453" i="3"/>
  <c r="AJ3454" i="3"/>
  <c r="AJ3455" i="3"/>
  <c r="AJ3456" i="3"/>
  <c r="AJ3457" i="3"/>
  <c r="AJ3458" i="3"/>
  <c r="AJ3459" i="3"/>
  <c r="AJ3460" i="3"/>
  <c r="AJ3461" i="3"/>
  <c r="AJ3462" i="3"/>
  <c r="AJ3463" i="3"/>
  <c r="AJ3464" i="3"/>
  <c r="AJ3465" i="3"/>
  <c r="AJ3466" i="3"/>
  <c r="AJ3467" i="3"/>
  <c r="AJ3468" i="3"/>
  <c r="AJ3469" i="3"/>
  <c r="AJ3470" i="3"/>
  <c r="AJ3471" i="3"/>
  <c r="AJ3472" i="3"/>
  <c r="AJ3473" i="3"/>
  <c r="AJ3474" i="3"/>
  <c r="AJ3475" i="3"/>
  <c r="AJ3476" i="3"/>
  <c r="AJ3477" i="3"/>
  <c r="AJ3478" i="3"/>
  <c r="AJ3479" i="3"/>
  <c r="AJ3480" i="3"/>
  <c r="AJ3481" i="3"/>
  <c r="AJ3482" i="3"/>
  <c r="AJ3483" i="3"/>
  <c r="AJ3484" i="3"/>
  <c r="AJ3485" i="3"/>
  <c r="AJ3486" i="3"/>
  <c r="AJ3487" i="3"/>
  <c r="AJ3488" i="3"/>
  <c r="AJ3489" i="3"/>
  <c r="AJ3490" i="3"/>
  <c r="AJ3491" i="3"/>
  <c r="AJ3492" i="3"/>
  <c r="AJ3493" i="3"/>
  <c r="AJ3494" i="3"/>
  <c r="AJ3495" i="3"/>
  <c r="AJ3496" i="3"/>
  <c r="AJ3497" i="3"/>
  <c r="AJ3498" i="3"/>
  <c r="AJ3499" i="3"/>
  <c r="AJ3500" i="3"/>
  <c r="AJ3501" i="3"/>
  <c r="AJ3502" i="3"/>
  <c r="AJ3503" i="3"/>
  <c r="AJ3504" i="3"/>
  <c r="AJ3505" i="3"/>
  <c r="AJ3506" i="3"/>
  <c r="AJ3507" i="3"/>
  <c r="AJ3508" i="3"/>
  <c r="AJ3509" i="3"/>
  <c r="AJ3510" i="3"/>
  <c r="AJ3511" i="3"/>
  <c r="AJ3512" i="3"/>
  <c r="AJ3513" i="3"/>
  <c r="AJ3514" i="3"/>
  <c r="AJ3515" i="3"/>
  <c r="AJ3516" i="3"/>
  <c r="AJ3517" i="3"/>
  <c r="AJ3518" i="3"/>
  <c r="AJ3519" i="3"/>
  <c r="AJ3520" i="3"/>
  <c r="AJ3521" i="3"/>
  <c r="AJ3522" i="3"/>
  <c r="AJ3523" i="3"/>
  <c r="AJ3524" i="3"/>
  <c r="AJ3525" i="3"/>
  <c r="AJ3526" i="3"/>
  <c r="AJ3527" i="3"/>
  <c r="AJ3528" i="3"/>
  <c r="AJ3529" i="3"/>
  <c r="AJ3530" i="3"/>
  <c r="AJ3531" i="3"/>
  <c r="AJ3532" i="3"/>
  <c r="AJ3533" i="3"/>
  <c r="AJ3534" i="3"/>
  <c r="AJ3535" i="3"/>
  <c r="AJ3536" i="3"/>
  <c r="AJ3537" i="3"/>
  <c r="AJ3538" i="3"/>
  <c r="AJ3539" i="3"/>
  <c r="AJ3540" i="3"/>
  <c r="AJ3541" i="3"/>
  <c r="AJ3542" i="3"/>
  <c r="AJ3543" i="3"/>
  <c r="AJ3544" i="3"/>
  <c r="AJ3545" i="3"/>
  <c r="AJ3546" i="3"/>
  <c r="AJ3547" i="3"/>
  <c r="AJ3548" i="3"/>
  <c r="AJ3549" i="3"/>
  <c r="AJ3550" i="3"/>
  <c r="AJ3551" i="3"/>
  <c r="AJ3552" i="3"/>
  <c r="AJ3553" i="3"/>
  <c r="AJ3554" i="3"/>
  <c r="AJ3555" i="3"/>
  <c r="AJ3556" i="3"/>
  <c r="AJ3557" i="3"/>
  <c r="AJ3558" i="3"/>
  <c r="AJ3559" i="3"/>
  <c r="AJ3560" i="3"/>
  <c r="AJ3561" i="3"/>
  <c r="AJ3562" i="3"/>
  <c r="AJ3563" i="3"/>
  <c r="AJ3564" i="3"/>
  <c r="AJ3565" i="3"/>
  <c r="AJ3566" i="3"/>
  <c r="AJ3567" i="3"/>
  <c r="AJ3568" i="3"/>
  <c r="AJ3569" i="3"/>
  <c r="AJ3570" i="3"/>
  <c r="AJ3571" i="3"/>
  <c r="AJ3572" i="3"/>
  <c r="AJ3573" i="3"/>
  <c r="AJ3574" i="3"/>
  <c r="AJ3575" i="3"/>
  <c r="AJ3576" i="3"/>
  <c r="AJ3577" i="3"/>
  <c r="AJ3578" i="3"/>
  <c r="AJ3579" i="3"/>
  <c r="AJ3580" i="3"/>
  <c r="AJ3581" i="3"/>
  <c r="AJ3582" i="3"/>
  <c r="AJ3583" i="3"/>
  <c r="AJ3584" i="3"/>
  <c r="AJ3585" i="3"/>
  <c r="AJ3586" i="3"/>
  <c r="AJ3587" i="3"/>
  <c r="AJ3588" i="3"/>
  <c r="AJ3589" i="3"/>
  <c r="AJ3590" i="3"/>
  <c r="AJ3591" i="3"/>
  <c r="AJ3592" i="3"/>
  <c r="AJ3593" i="3"/>
  <c r="AJ3594" i="3"/>
  <c r="AJ3595" i="3"/>
  <c r="AJ3596" i="3"/>
  <c r="AJ3597" i="3"/>
  <c r="AJ3598" i="3"/>
  <c r="AJ3599" i="3"/>
  <c r="AJ3600" i="3"/>
  <c r="AJ3601" i="3"/>
  <c r="AJ3602" i="3"/>
  <c r="AJ3603" i="3"/>
  <c r="AJ3604" i="3"/>
  <c r="AJ3605" i="3"/>
  <c r="AJ3606" i="3"/>
  <c r="AJ3607" i="3"/>
  <c r="AJ3608" i="3"/>
  <c r="AJ3609" i="3"/>
  <c r="AJ3610" i="3"/>
  <c r="AJ3611" i="3"/>
  <c r="AJ3612" i="3"/>
  <c r="AJ3613" i="3"/>
  <c r="AJ3614" i="3"/>
  <c r="AJ3615" i="3"/>
  <c r="AJ3616" i="3"/>
  <c r="AJ3617" i="3"/>
  <c r="AJ3618" i="3"/>
  <c r="AJ3619" i="3"/>
  <c r="AJ3620" i="3"/>
  <c r="AJ3621" i="3"/>
  <c r="AJ3622" i="3"/>
  <c r="AJ3623" i="3"/>
  <c r="AJ3624" i="3"/>
  <c r="AJ3625" i="3"/>
  <c r="AJ3626" i="3"/>
  <c r="AJ3627" i="3"/>
  <c r="AJ3628" i="3"/>
  <c r="AJ3629" i="3"/>
  <c r="AJ3630" i="3"/>
  <c r="AJ3631" i="3"/>
  <c r="AJ3632" i="3"/>
  <c r="AJ3633" i="3"/>
  <c r="AJ3634" i="3"/>
  <c r="AJ3635" i="3"/>
  <c r="AJ3636" i="3"/>
  <c r="AJ3637" i="3"/>
  <c r="AJ3638" i="3"/>
  <c r="AJ3639" i="3"/>
  <c r="AJ3640" i="3"/>
  <c r="AJ3641" i="3"/>
  <c r="AJ3642" i="3"/>
  <c r="AJ3643" i="3"/>
  <c r="AJ3644" i="3"/>
  <c r="AJ3645" i="3"/>
  <c r="AJ3646" i="3"/>
  <c r="AJ3647" i="3"/>
  <c r="AJ3648" i="3"/>
  <c r="AJ3649" i="3"/>
  <c r="AJ3650" i="3"/>
  <c r="AJ3651" i="3"/>
  <c r="AJ3652" i="3"/>
  <c r="AJ3653" i="3"/>
  <c r="AJ3654" i="3"/>
  <c r="AJ3655" i="3"/>
  <c r="AJ3656" i="3"/>
  <c r="AJ3657" i="3"/>
  <c r="AJ3658" i="3"/>
  <c r="AJ3659" i="3"/>
  <c r="AJ3660" i="3"/>
  <c r="AJ3661" i="3"/>
  <c r="AJ3662" i="3"/>
  <c r="AJ3663" i="3"/>
  <c r="AJ3664" i="3"/>
  <c r="AJ3665" i="3"/>
  <c r="AJ3666" i="3"/>
  <c r="AJ3667" i="3"/>
  <c r="AJ3668" i="3"/>
  <c r="AJ3669" i="3"/>
  <c r="AJ3670" i="3"/>
  <c r="AJ3671" i="3"/>
  <c r="AJ3672" i="3"/>
  <c r="AJ3673" i="3"/>
  <c r="AJ3674" i="3"/>
  <c r="AJ3675" i="3"/>
  <c r="AJ3676" i="3"/>
  <c r="AJ3677" i="3"/>
  <c r="AJ3678" i="3"/>
  <c r="AJ3679" i="3"/>
  <c r="AJ3680" i="3"/>
  <c r="AJ3681" i="3"/>
  <c r="AJ3682" i="3"/>
  <c r="AJ3683" i="3"/>
  <c r="AJ3684" i="3"/>
  <c r="AJ3685" i="3"/>
  <c r="AJ3686" i="3"/>
  <c r="AJ3687" i="3"/>
  <c r="AJ3688" i="3"/>
  <c r="AJ3689" i="3"/>
  <c r="AJ3690" i="3"/>
  <c r="AJ3691" i="3"/>
  <c r="AJ3692" i="3"/>
  <c r="AJ3693" i="3"/>
  <c r="AJ3694" i="3"/>
  <c r="AJ3695" i="3"/>
  <c r="AJ3696" i="3"/>
  <c r="AJ3697" i="3"/>
  <c r="AJ3698" i="3"/>
  <c r="AJ3699" i="3"/>
  <c r="AJ3700" i="3"/>
  <c r="AJ3701" i="3"/>
  <c r="AJ3702" i="3"/>
  <c r="AJ3703" i="3"/>
  <c r="AJ3704" i="3"/>
  <c r="AJ3705" i="3"/>
  <c r="AJ3706" i="3"/>
  <c r="AJ3707" i="3"/>
  <c r="AJ3708" i="3"/>
  <c r="AJ3709" i="3"/>
  <c r="AJ3710" i="3"/>
  <c r="AJ3711" i="3"/>
  <c r="AJ3712" i="3"/>
  <c r="AJ3713" i="3"/>
  <c r="AJ3714" i="3"/>
  <c r="AJ3715" i="3"/>
  <c r="AJ3716" i="3"/>
  <c r="AJ3717" i="3"/>
  <c r="AJ3718" i="3"/>
  <c r="AJ3719" i="3"/>
  <c r="AJ3720" i="3"/>
  <c r="AJ3721" i="3"/>
  <c r="AJ3722" i="3"/>
  <c r="AJ3723" i="3"/>
  <c r="AJ3724" i="3"/>
  <c r="AJ3725" i="3"/>
  <c r="AJ3726" i="3"/>
  <c r="AJ3727" i="3"/>
  <c r="AJ3728" i="3"/>
  <c r="AJ3729" i="3"/>
  <c r="AJ3730" i="3"/>
  <c r="AJ3731" i="3"/>
  <c r="AJ3732" i="3"/>
  <c r="AJ3733" i="3"/>
  <c r="AJ3734" i="3"/>
  <c r="AJ3735" i="3"/>
  <c r="AJ3736" i="3"/>
  <c r="AJ3737" i="3"/>
  <c r="AJ3738" i="3"/>
  <c r="AJ3739" i="3"/>
  <c r="AJ3740" i="3"/>
  <c r="AJ3741" i="3"/>
  <c r="AJ3742" i="3"/>
  <c r="AJ3743" i="3"/>
  <c r="AJ3744" i="3"/>
  <c r="AJ3745" i="3"/>
  <c r="AJ3746" i="3"/>
  <c r="AJ3747" i="3"/>
  <c r="AJ3748" i="3"/>
  <c r="AJ3749" i="3"/>
  <c r="AJ3750" i="3"/>
  <c r="AJ3751" i="3"/>
  <c r="AJ3752" i="3"/>
  <c r="AJ3753" i="3"/>
  <c r="AJ3754" i="3"/>
  <c r="AJ3755" i="3"/>
  <c r="AJ3756" i="3"/>
  <c r="AJ3757" i="3"/>
  <c r="AJ3758" i="3"/>
  <c r="AJ3759" i="3"/>
  <c r="AJ3760" i="3"/>
  <c r="AJ3761" i="3"/>
  <c r="AJ3762" i="3"/>
  <c r="AJ3763" i="3"/>
  <c r="AJ3764" i="3"/>
  <c r="AJ3765" i="3"/>
  <c r="AJ3766" i="3"/>
  <c r="AJ3767" i="3"/>
  <c r="AJ3768" i="3"/>
  <c r="AJ3769" i="3"/>
  <c r="AJ3770" i="3"/>
  <c r="AJ3771" i="3"/>
  <c r="AJ3772" i="3"/>
  <c r="AJ3773" i="3"/>
  <c r="AJ3774" i="3"/>
  <c r="AJ3775" i="3"/>
  <c r="AJ3776" i="3"/>
  <c r="AJ3777" i="3"/>
  <c r="AJ3778" i="3"/>
  <c r="AJ3779" i="3"/>
  <c r="AJ3780" i="3"/>
  <c r="AJ3781" i="3"/>
  <c r="AJ3782" i="3"/>
  <c r="AJ3783" i="3"/>
  <c r="AJ3784" i="3"/>
  <c r="AJ3785" i="3"/>
  <c r="AJ3786" i="3"/>
  <c r="AJ3787" i="3"/>
  <c r="AJ3788" i="3"/>
  <c r="AJ3789" i="3"/>
  <c r="AJ3790" i="3"/>
  <c r="AJ3791" i="3"/>
  <c r="AJ3792" i="3"/>
  <c r="AJ3793" i="3"/>
  <c r="AJ3794" i="3"/>
  <c r="AJ3795" i="3"/>
  <c r="AJ3796" i="3"/>
  <c r="AJ3797" i="3"/>
  <c r="AJ3798" i="3"/>
  <c r="AJ3799" i="3"/>
  <c r="AJ3800" i="3"/>
  <c r="AJ3801" i="3"/>
  <c r="AJ3802" i="3"/>
  <c r="AJ3803" i="3"/>
  <c r="AJ3804" i="3"/>
  <c r="AJ3805" i="3"/>
  <c r="AJ3806" i="3"/>
  <c r="AJ3807" i="3"/>
  <c r="AJ3808" i="3"/>
  <c r="AJ3809" i="3"/>
  <c r="AJ3810" i="3"/>
  <c r="AJ3811" i="3"/>
  <c r="AJ3812" i="3"/>
  <c r="AJ3813" i="3"/>
  <c r="AJ3814" i="3"/>
  <c r="AJ3815" i="3"/>
  <c r="AJ3816" i="3"/>
  <c r="AJ3817" i="3"/>
  <c r="AJ3818" i="3"/>
  <c r="AJ3819" i="3"/>
  <c r="AJ3820" i="3"/>
  <c r="AJ3821" i="3"/>
  <c r="AJ3822" i="3"/>
  <c r="AJ3823" i="3"/>
  <c r="AJ3824" i="3"/>
  <c r="AJ3825" i="3"/>
  <c r="AJ3826" i="3"/>
  <c r="AJ3827" i="3"/>
  <c r="AJ3828" i="3"/>
  <c r="AJ3829" i="3"/>
  <c r="AJ3830" i="3"/>
  <c r="AJ3831" i="3"/>
  <c r="AJ3832" i="3"/>
  <c r="AJ3833" i="3"/>
  <c r="AJ3834" i="3"/>
  <c r="AJ3835" i="3"/>
  <c r="AJ3836" i="3"/>
  <c r="AJ3837" i="3"/>
  <c r="AJ3838" i="3"/>
  <c r="AJ3839" i="3"/>
  <c r="AJ3840" i="3"/>
  <c r="AJ3841" i="3"/>
  <c r="AJ3842" i="3"/>
  <c r="AJ3843" i="3"/>
  <c r="AJ3844" i="3"/>
  <c r="AJ3845" i="3"/>
  <c r="AJ3846" i="3"/>
  <c r="AJ3847" i="3"/>
  <c r="AJ3848" i="3"/>
  <c r="AJ3849" i="3"/>
  <c r="AJ3850" i="3"/>
  <c r="AJ3851" i="3"/>
  <c r="AJ3852" i="3"/>
  <c r="AJ3853" i="3"/>
  <c r="AJ3854" i="3"/>
  <c r="AJ3855" i="3"/>
  <c r="AJ3856" i="3"/>
  <c r="AJ3857" i="3"/>
  <c r="AJ3858" i="3"/>
  <c r="AJ3859" i="3"/>
  <c r="AJ3860" i="3"/>
  <c r="AJ3861" i="3"/>
  <c r="AJ3862" i="3"/>
  <c r="AJ3863" i="3"/>
  <c r="AJ3864" i="3"/>
  <c r="AJ3865" i="3"/>
  <c r="AJ3866" i="3"/>
  <c r="AJ3867" i="3"/>
  <c r="AJ3868" i="3"/>
  <c r="AJ3869" i="3"/>
  <c r="AJ3870" i="3"/>
  <c r="AJ3871" i="3"/>
  <c r="AJ3872" i="3"/>
  <c r="AJ3873" i="3"/>
  <c r="AJ3874" i="3"/>
  <c r="AJ3875" i="3"/>
  <c r="AJ3876" i="3"/>
  <c r="AJ3877" i="3"/>
  <c r="AJ3878" i="3"/>
  <c r="AJ3879" i="3"/>
  <c r="AJ3880" i="3"/>
  <c r="AJ3881" i="3"/>
  <c r="AJ3882" i="3"/>
  <c r="AJ3883" i="3"/>
  <c r="AJ3884" i="3"/>
  <c r="AJ3885" i="3"/>
  <c r="AJ3886" i="3"/>
  <c r="AJ3887" i="3"/>
  <c r="AJ3888" i="3"/>
  <c r="AJ3889" i="3"/>
  <c r="AJ3890" i="3"/>
  <c r="AJ3891" i="3"/>
  <c r="AJ3892" i="3"/>
  <c r="AJ3893" i="3"/>
  <c r="AJ3894" i="3"/>
  <c r="AJ3895" i="3"/>
  <c r="AJ3896" i="3"/>
  <c r="AJ3897" i="3"/>
  <c r="AJ3898" i="3"/>
  <c r="AJ3899" i="3"/>
  <c r="AJ3900" i="3"/>
  <c r="AJ3901" i="3"/>
  <c r="AJ3902" i="3"/>
  <c r="AJ3903" i="3"/>
  <c r="AJ3904" i="3"/>
  <c r="AJ3905" i="3"/>
  <c r="AJ3906" i="3"/>
  <c r="AJ3907" i="3"/>
  <c r="AJ3908" i="3"/>
  <c r="AJ3909" i="3"/>
  <c r="AJ3910" i="3"/>
  <c r="AJ3911" i="3"/>
  <c r="AJ3912" i="3"/>
  <c r="AJ3913" i="3"/>
  <c r="AJ3914" i="3"/>
  <c r="AJ3915" i="3"/>
  <c r="AJ3916" i="3"/>
  <c r="AJ3917" i="3"/>
  <c r="AJ3918" i="3"/>
  <c r="AJ3919" i="3"/>
  <c r="AJ3920" i="3"/>
  <c r="AJ3921" i="3"/>
  <c r="AJ3922" i="3"/>
  <c r="AJ3923" i="3"/>
  <c r="AJ3924" i="3"/>
  <c r="AJ3925" i="3"/>
  <c r="AJ3926" i="3"/>
  <c r="AJ3927" i="3"/>
  <c r="AJ3928" i="3"/>
  <c r="AJ3929" i="3"/>
  <c r="AJ3930" i="3"/>
  <c r="AJ3931" i="3"/>
  <c r="AJ3932" i="3"/>
  <c r="AJ3933" i="3"/>
  <c r="AJ3934" i="3"/>
  <c r="AJ3935" i="3"/>
  <c r="AJ3936" i="3"/>
  <c r="AJ3937" i="3"/>
  <c r="AJ3938" i="3"/>
  <c r="AJ3939" i="3"/>
  <c r="AJ3940" i="3"/>
  <c r="AJ3941" i="3"/>
  <c r="AJ3942" i="3"/>
  <c r="AJ3943" i="3"/>
  <c r="AJ3944" i="3"/>
  <c r="AJ3945" i="3"/>
  <c r="AJ3946" i="3"/>
  <c r="AJ3947" i="3"/>
  <c r="AJ3948" i="3"/>
  <c r="AJ3949" i="3"/>
  <c r="AJ3950" i="3"/>
  <c r="AJ3951" i="3"/>
  <c r="AJ3952" i="3"/>
  <c r="AJ3953" i="3"/>
  <c r="AJ3954" i="3"/>
  <c r="AJ3955" i="3"/>
  <c r="AJ3956" i="3"/>
  <c r="AJ3957" i="3"/>
  <c r="AJ3958" i="3"/>
  <c r="AJ3959" i="3"/>
  <c r="AJ3960" i="3"/>
  <c r="AJ3961" i="3"/>
  <c r="AJ3962" i="3"/>
  <c r="AJ3963" i="3"/>
  <c r="AJ3964" i="3"/>
  <c r="AJ3965" i="3"/>
  <c r="AJ3966" i="3"/>
  <c r="AJ3967" i="3"/>
  <c r="AJ3968" i="3"/>
  <c r="AJ3969" i="3"/>
  <c r="AJ3970" i="3"/>
  <c r="AJ3971" i="3"/>
  <c r="AJ3972" i="3"/>
  <c r="AJ3973" i="3"/>
  <c r="AJ3974" i="3"/>
  <c r="AJ3975" i="3"/>
  <c r="AJ3976" i="3"/>
  <c r="AJ3977" i="3"/>
  <c r="AJ3978" i="3"/>
  <c r="AJ3979" i="3"/>
  <c r="AJ3980" i="3"/>
  <c r="AJ3981" i="3"/>
  <c r="AJ3982" i="3"/>
  <c r="AJ3983" i="3"/>
  <c r="AJ3984" i="3"/>
  <c r="AJ3985" i="3"/>
  <c r="AJ3986" i="3"/>
  <c r="AJ3987" i="3"/>
  <c r="AJ3988" i="3"/>
  <c r="AJ3989" i="3"/>
  <c r="AJ3990" i="3"/>
  <c r="AJ3991" i="3"/>
  <c r="AJ3992" i="3"/>
  <c r="AJ3993" i="3"/>
  <c r="AJ3994" i="3"/>
  <c r="AJ3995" i="3"/>
  <c r="AJ3996" i="3"/>
  <c r="AJ3997" i="3"/>
  <c r="AJ3998" i="3"/>
  <c r="AJ3999" i="3"/>
  <c r="AJ4000" i="3"/>
  <c r="AJ4001" i="3"/>
  <c r="AJ4002" i="3"/>
  <c r="AJ4003" i="3"/>
  <c r="AJ4004" i="3"/>
  <c r="AJ4005" i="3"/>
  <c r="AJ4006" i="3"/>
  <c r="AJ4007" i="3"/>
  <c r="AJ4008" i="3"/>
  <c r="AJ4009" i="3"/>
  <c r="AJ4010" i="3"/>
  <c r="AJ4011" i="3"/>
  <c r="AJ4012" i="3"/>
  <c r="AJ4013" i="3"/>
  <c r="AJ4014" i="3"/>
  <c r="AJ4015" i="3"/>
  <c r="AJ4016" i="3"/>
  <c r="AJ4017" i="3"/>
  <c r="AJ4018" i="3"/>
  <c r="AJ4019" i="3"/>
  <c r="AJ4020" i="3"/>
  <c r="AJ4021" i="3"/>
  <c r="AJ4022" i="3"/>
  <c r="AJ4023" i="3"/>
  <c r="AJ4024" i="3"/>
  <c r="AJ4025" i="3"/>
  <c r="AJ4026" i="3"/>
  <c r="AJ4027" i="3"/>
  <c r="AJ4028" i="3"/>
  <c r="AJ4029" i="3"/>
  <c r="AJ4030" i="3"/>
  <c r="AJ4031" i="3"/>
  <c r="AJ4032" i="3"/>
  <c r="AJ4033" i="3"/>
  <c r="AJ4034" i="3"/>
  <c r="AJ4035" i="3"/>
  <c r="AJ4036" i="3"/>
  <c r="AJ4037" i="3"/>
  <c r="AJ4038" i="3"/>
  <c r="AJ4039" i="3"/>
  <c r="AJ4040" i="3"/>
  <c r="AJ4041" i="3"/>
  <c r="AJ4042" i="3"/>
  <c r="AJ4043" i="3"/>
  <c r="AJ4044" i="3"/>
  <c r="AJ4045" i="3"/>
  <c r="AJ4046" i="3"/>
  <c r="AJ4047" i="3"/>
  <c r="AJ4048" i="3"/>
  <c r="AJ4049" i="3"/>
  <c r="AJ4050" i="3"/>
  <c r="AJ4051" i="3"/>
  <c r="AJ4052" i="3"/>
  <c r="AJ4053" i="3"/>
  <c r="AJ4054" i="3"/>
  <c r="AJ4055" i="3"/>
  <c r="AJ4056" i="3"/>
  <c r="AJ4057" i="3"/>
  <c r="AJ4058" i="3"/>
  <c r="AJ4059" i="3"/>
  <c r="AJ4060" i="3"/>
  <c r="AJ4061" i="3"/>
  <c r="AJ4062" i="3"/>
  <c r="AJ4063" i="3"/>
  <c r="AJ4064" i="3"/>
  <c r="AJ4065" i="3"/>
  <c r="AJ4066" i="3"/>
  <c r="AJ4067" i="3"/>
  <c r="AJ4068" i="3"/>
  <c r="AJ4069" i="3"/>
  <c r="AJ4070" i="3"/>
  <c r="AJ4071" i="3"/>
  <c r="AJ4072" i="3"/>
  <c r="AJ4073" i="3"/>
  <c r="AJ4074" i="3"/>
  <c r="AJ4075" i="3"/>
  <c r="AJ4076" i="3"/>
  <c r="AJ4077" i="3"/>
  <c r="AJ4078" i="3"/>
  <c r="AJ4079" i="3"/>
  <c r="AJ4080" i="3"/>
  <c r="AJ4081" i="3"/>
  <c r="AJ4082" i="3"/>
  <c r="AJ4083" i="3"/>
  <c r="AJ4084" i="3"/>
  <c r="AJ4085" i="3"/>
  <c r="AJ4086" i="3"/>
  <c r="AJ4087" i="3"/>
  <c r="AJ4088" i="3"/>
  <c r="AJ4089" i="3"/>
  <c r="AJ4090" i="3"/>
  <c r="AJ4091" i="3"/>
  <c r="AJ4092" i="3"/>
  <c r="AJ4093" i="3"/>
  <c r="AJ4094" i="3"/>
  <c r="AJ4095" i="3"/>
  <c r="AJ4096" i="3"/>
  <c r="AJ4097" i="3"/>
  <c r="AJ4098" i="3"/>
  <c r="AJ4099" i="3"/>
  <c r="AJ4100" i="3"/>
  <c r="AJ4101" i="3"/>
  <c r="AJ4102" i="3"/>
  <c r="AJ4103" i="3"/>
  <c r="AJ4104" i="3"/>
  <c r="AJ4105" i="3"/>
  <c r="AJ4106" i="3"/>
  <c r="AJ4107" i="3"/>
  <c r="AJ4108" i="3"/>
  <c r="AJ4109" i="3"/>
  <c r="AJ4110" i="3"/>
  <c r="AJ4111" i="3"/>
  <c r="AJ4112" i="3"/>
  <c r="AJ4113" i="3"/>
  <c r="AJ4114" i="3"/>
  <c r="AJ4115" i="3"/>
  <c r="AJ4116" i="3"/>
  <c r="AJ4117" i="3"/>
  <c r="AJ4118" i="3"/>
  <c r="AJ4119" i="3"/>
  <c r="AJ4120" i="3"/>
  <c r="AJ4121" i="3"/>
  <c r="AJ4122" i="3"/>
  <c r="AJ4123" i="3"/>
  <c r="AJ4124" i="3"/>
  <c r="AJ4125" i="3"/>
  <c r="AJ4126" i="3"/>
  <c r="AJ4127" i="3"/>
  <c r="AJ4128" i="3"/>
  <c r="AJ4129" i="3"/>
  <c r="AJ4130" i="3"/>
  <c r="AJ4131" i="3"/>
  <c r="AJ4132" i="3"/>
  <c r="AJ4133" i="3"/>
  <c r="AJ4134" i="3"/>
  <c r="AJ4135" i="3"/>
  <c r="AJ4136" i="3"/>
  <c r="AJ4137" i="3"/>
  <c r="AJ4138" i="3"/>
  <c r="AJ4139" i="3"/>
  <c r="AJ4140" i="3"/>
  <c r="AJ4141" i="3"/>
  <c r="AJ4142" i="3"/>
  <c r="AJ4143" i="3"/>
  <c r="AJ4144" i="3"/>
  <c r="AJ4145" i="3"/>
  <c r="AJ4146" i="3"/>
  <c r="AJ4147" i="3"/>
  <c r="AJ4148" i="3"/>
  <c r="AJ4149" i="3"/>
  <c r="AJ4150" i="3"/>
  <c r="AJ4151" i="3"/>
  <c r="AJ4152" i="3"/>
  <c r="AJ4153" i="3"/>
  <c r="AJ4154" i="3"/>
  <c r="AJ4155" i="3"/>
  <c r="AJ4156" i="3"/>
  <c r="AJ4157" i="3"/>
  <c r="AJ4158" i="3"/>
  <c r="AJ4159" i="3"/>
  <c r="AJ4160" i="3"/>
  <c r="AJ4161" i="3"/>
  <c r="AJ4162" i="3"/>
  <c r="AJ4163" i="3"/>
  <c r="AJ4164" i="3"/>
  <c r="AJ4165" i="3"/>
  <c r="AJ4166" i="3"/>
  <c r="AJ4167" i="3"/>
  <c r="AJ4168" i="3"/>
  <c r="AJ4169" i="3"/>
  <c r="AJ4170" i="3"/>
  <c r="AJ4171" i="3"/>
  <c r="AJ4172" i="3"/>
  <c r="AJ4173" i="3"/>
  <c r="AJ4174" i="3"/>
  <c r="AJ4175" i="3"/>
  <c r="AJ4176" i="3"/>
  <c r="AJ4177" i="3"/>
  <c r="AJ4178" i="3"/>
  <c r="AJ4179" i="3"/>
  <c r="AJ4180" i="3"/>
  <c r="AJ4181" i="3"/>
  <c r="AJ4182" i="3"/>
  <c r="AJ4183" i="3"/>
  <c r="AJ4184" i="3"/>
  <c r="AJ4185" i="3"/>
  <c r="AJ4186" i="3"/>
  <c r="AJ4187" i="3"/>
  <c r="AJ4188" i="3"/>
  <c r="AJ4189" i="3"/>
  <c r="AJ4190" i="3"/>
  <c r="AJ4191" i="3"/>
  <c r="AJ4192" i="3"/>
  <c r="AJ4193" i="3"/>
  <c r="AJ4194" i="3"/>
  <c r="AJ4195" i="3"/>
  <c r="AJ4196" i="3"/>
  <c r="AJ4197" i="3"/>
  <c r="AJ4198" i="3"/>
  <c r="AJ4199" i="3"/>
  <c r="AJ4200" i="3"/>
  <c r="AJ4201" i="3"/>
  <c r="AJ4202" i="3"/>
  <c r="AJ4203" i="3"/>
  <c r="AJ4204" i="3"/>
  <c r="AJ4205" i="3"/>
  <c r="AJ4206" i="3"/>
  <c r="AJ4207" i="3"/>
  <c r="AJ4208" i="3"/>
  <c r="AJ4209" i="3"/>
  <c r="AJ4210" i="3"/>
  <c r="AJ4211" i="3"/>
  <c r="AJ4212" i="3"/>
  <c r="AJ4213" i="3"/>
  <c r="AJ4214" i="3"/>
  <c r="AJ4215" i="3"/>
  <c r="AJ4216" i="3"/>
  <c r="AJ4217" i="3"/>
  <c r="AJ4218" i="3"/>
  <c r="AJ4219" i="3"/>
  <c r="AJ4220" i="3"/>
  <c r="AJ4221" i="3"/>
  <c r="AJ4222" i="3"/>
  <c r="AJ4223" i="3"/>
  <c r="AJ4224" i="3"/>
  <c r="AJ4225" i="3"/>
  <c r="AJ4226" i="3"/>
  <c r="AJ4227" i="3"/>
  <c r="AJ4228" i="3"/>
  <c r="AJ4229" i="3"/>
  <c r="AJ4230" i="3"/>
  <c r="AJ4231" i="3"/>
  <c r="AJ4232" i="3"/>
  <c r="AJ4233" i="3"/>
  <c r="AJ4234" i="3"/>
  <c r="AJ4235" i="3"/>
  <c r="AJ4236" i="3"/>
  <c r="AJ4237" i="3"/>
  <c r="AJ4238" i="3"/>
  <c r="AJ4239" i="3"/>
  <c r="AJ4240" i="3"/>
  <c r="AJ4241" i="3"/>
  <c r="AJ4242" i="3"/>
  <c r="AJ4243" i="3"/>
  <c r="AJ4244" i="3"/>
  <c r="AJ4245" i="3"/>
  <c r="AJ4246" i="3"/>
  <c r="AJ4247" i="3"/>
  <c r="AJ4248" i="3"/>
  <c r="AJ4249" i="3"/>
  <c r="AJ4250" i="3"/>
  <c r="AJ4251" i="3"/>
  <c r="AJ4252" i="3"/>
  <c r="AJ4253" i="3"/>
  <c r="AJ4254" i="3"/>
  <c r="AJ4255" i="3"/>
  <c r="AJ4256" i="3"/>
  <c r="AJ4257" i="3"/>
  <c r="AJ4258" i="3"/>
  <c r="AJ4259" i="3"/>
  <c r="AJ4260" i="3"/>
  <c r="AJ4261" i="3"/>
  <c r="AJ4262" i="3"/>
  <c r="AJ4263" i="3"/>
  <c r="AJ4264" i="3"/>
  <c r="AJ4265" i="3"/>
  <c r="AJ4266" i="3"/>
  <c r="AJ4267" i="3"/>
  <c r="AJ4268" i="3"/>
  <c r="AJ4269" i="3"/>
  <c r="AJ4270" i="3"/>
  <c r="AJ4271" i="3"/>
  <c r="AJ4272" i="3"/>
  <c r="AJ4273" i="3"/>
  <c r="AJ4274" i="3"/>
  <c r="AJ4275" i="3"/>
  <c r="AJ4276" i="3"/>
  <c r="AJ4277" i="3"/>
  <c r="AJ4278" i="3"/>
  <c r="AJ4279" i="3"/>
  <c r="AJ4280" i="3"/>
  <c r="AJ4281" i="3"/>
  <c r="AJ4282" i="3"/>
  <c r="AJ4283" i="3"/>
  <c r="AJ4284" i="3"/>
  <c r="AJ4285" i="3"/>
  <c r="AJ4286" i="3"/>
  <c r="AJ4287" i="3"/>
  <c r="AJ4288" i="3"/>
  <c r="AJ4289" i="3"/>
  <c r="AJ4290" i="3"/>
  <c r="AJ4291" i="3"/>
  <c r="AJ4292" i="3"/>
  <c r="AJ4293" i="3"/>
  <c r="AJ4294" i="3"/>
  <c r="AJ4295" i="3"/>
  <c r="AJ4296" i="3"/>
  <c r="AJ4297" i="3"/>
  <c r="AJ4298" i="3"/>
  <c r="AJ4299" i="3"/>
  <c r="AJ4300" i="3"/>
  <c r="AJ4301" i="3"/>
  <c r="AJ4302" i="3"/>
  <c r="AJ4303" i="3"/>
  <c r="AJ4304" i="3"/>
  <c r="AJ4305" i="3"/>
  <c r="AJ4306" i="3"/>
  <c r="AJ4307" i="3"/>
  <c r="AJ4308" i="3"/>
  <c r="AJ4309" i="3"/>
  <c r="AJ4310" i="3"/>
  <c r="AJ4311" i="3"/>
  <c r="AJ4312" i="3"/>
  <c r="AJ4313" i="3"/>
  <c r="AJ4314" i="3"/>
  <c r="AJ4315" i="3"/>
  <c r="AJ4316" i="3"/>
  <c r="AJ4317" i="3"/>
  <c r="AJ4318" i="3"/>
  <c r="AJ4319" i="3"/>
  <c r="AJ4320" i="3"/>
  <c r="AJ4321" i="3"/>
  <c r="AJ4322" i="3"/>
  <c r="AJ4323" i="3"/>
  <c r="AJ4324" i="3"/>
  <c r="AJ4325" i="3"/>
  <c r="AJ4326" i="3"/>
  <c r="AJ4327" i="3"/>
  <c r="AJ4328" i="3"/>
  <c r="AJ4329" i="3"/>
  <c r="AJ4330" i="3"/>
  <c r="AJ4331" i="3"/>
  <c r="AJ4332" i="3"/>
  <c r="AJ4333" i="3"/>
  <c r="AJ4334" i="3"/>
  <c r="AJ4335" i="3"/>
  <c r="AJ4336" i="3"/>
  <c r="AJ4337" i="3"/>
  <c r="AJ4338" i="3"/>
  <c r="AJ4339" i="3"/>
  <c r="AJ4340" i="3"/>
  <c r="AJ4341" i="3"/>
  <c r="AJ4342" i="3"/>
  <c r="AJ4343" i="3"/>
  <c r="AJ4344" i="3"/>
  <c r="AJ4345" i="3"/>
  <c r="AJ4346" i="3"/>
  <c r="AJ4347" i="3"/>
  <c r="AJ4348" i="3"/>
  <c r="AJ4349" i="3"/>
  <c r="AJ4350" i="3"/>
  <c r="AJ4351" i="3"/>
  <c r="AJ4352" i="3"/>
  <c r="AJ4353" i="3"/>
  <c r="AJ4354" i="3"/>
  <c r="AJ4355" i="3"/>
  <c r="AJ4356" i="3"/>
  <c r="AJ4357" i="3"/>
  <c r="AJ4358" i="3"/>
  <c r="AJ4359" i="3"/>
  <c r="AJ4360" i="3"/>
  <c r="AJ4361" i="3"/>
  <c r="AJ4362" i="3"/>
  <c r="AJ4363" i="3"/>
  <c r="AJ4364" i="3"/>
  <c r="AJ4365" i="3"/>
  <c r="AJ4366" i="3"/>
  <c r="AJ4367" i="3"/>
  <c r="AJ4368" i="3"/>
  <c r="AJ4369" i="3"/>
  <c r="AJ4370" i="3"/>
  <c r="AJ4371" i="3"/>
  <c r="AJ4372" i="3"/>
  <c r="AJ4373" i="3"/>
  <c r="AJ4374" i="3"/>
  <c r="AJ4375" i="3"/>
  <c r="AJ4376" i="3"/>
  <c r="AJ4377" i="3"/>
  <c r="AJ4378" i="3"/>
  <c r="AJ4379" i="3"/>
  <c r="AJ4380" i="3"/>
  <c r="AJ4381" i="3"/>
  <c r="AJ4382" i="3"/>
  <c r="AJ4383" i="3"/>
  <c r="AJ4384" i="3"/>
  <c r="AJ4385" i="3"/>
  <c r="AJ4386" i="3"/>
  <c r="AJ4387" i="3"/>
  <c r="AJ4388" i="3"/>
  <c r="AJ4389" i="3"/>
  <c r="AJ4390" i="3"/>
  <c r="AJ4391" i="3"/>
  <c r="AJ4392" i="3"/>
  <c r="AJ4393" i="3"/>
  <c r="AJ4394" i="3"/>
  <c r="AJ4395" i="3"/>
  <c r="AJ4396" i="3"/>
  <c r="AJ4397" i="3"/>
  <c r="AJ4398" i="3"/>
  <c r="AJ4399" i="3"/>
  <c r="AJ4400" i="3"/>
  <c r="AJ4401" i="3"/>
  <c r="AJ4402" i="3"/>
  <c r="AJ4403" i="3"/>
  <c r="AJ4404" i="3"/>
  <c r="AJ4405" i="3"/>
  <c r="AJ4406" i="3"/>
  <c r="AJ4407" i="3"/>
  <c r="AJ4408" i="3"/>
  <c r="AJ4409" i="3"/>
  <c r="AJ4410" i="3"/>
  <c r="AJ4411" i="3"/>
  <c r="AJ4412" i="3"/>
  <c r="AJ4413" i="3"/>
  <c r="AJ4414" i="3"/>
  <c r="AJ4415" i="3"/>
  <c r="AJ4416" i="3"/>
  <c r="AJ4417" i="3"/>
  <c r="AJ4418" i="3"/>
  <c r="AJ4419" i="3"/>
  <c r="AJ4420" i="3"/>
  <c r="AJ4421" i="3"/>
  <c r="AJ4422" i="3"/>
  <c r="AJ4423" i="3"/>
  <c r="AJ4424" i="3"/>
  <c r="AJ4425" i="3"/>
  <c r="AJ4426" i="3"/>
  <c r="AJ4427" i="3"/>
  <c r="AJ4428" i="3"/>
  <c r="AJ4429" i="3"/>
  <c r="AJ4430" i="3"/>
  <c r="AJ4431" i="3"/>
  <c r="AJ4432" i="3"/>
  <c r="AJ4433" i="3"/>
  <c r="AJ4434" i="3"/>
  <c r="AJ4435" i="3"/>
  <c r="AJ4436" i="3"/>
  <c r="AJ4437" i="3"/>
  <c r="AJ4438" i="3"/>
  <c r="AJ4439" i="3"/>
  <c r="AJ4440" i="3"/>
  <c r="AJ4441" i="3"/>
  <c r="AJ4442" i="3"/>
  <c r="AJ4443" i="3"/>
  <c r="AJ4444" i="3"/>
  <c r="AJ4445" i="3"/>
  <c r="AJ4446" i="3"/>
  <c r="AJ4447" i="3"/>
  <c r="AJ4448" i="3"/>
  <c r="AJ4449" i="3"/>
  <c r="AJ4450" i="3"/>
  <c r="AJ4451" i="3"/>
  <c r="AJ4452" i="3"/>
  <c r="AJ4453" i="3"/>
  <c r="AJ4454" i="3"/>
  <c r="AJ4455" i="3"/>
  <c r="AJ4456" i="3"/>
  <c r="AJ4457" i="3"/>
  <c r="AJ4458" i="3"/>
  <c r="AJ4459" i="3"/>
  <c r="AJ4460" i="3"/>
  <c r="AJ4461" i="3"/>
  <c r="AJ4462" i="3"/>
  <c r="AJ4463" i="3"/>
  <c r="AJ4464" i="3"/>
  <c r="AJ4465" i="3"/>
  <c r="AJ4466" i="3"/>
  <c r="AJ4467" i="3"/>
  <c r="AJ4468" i="3"/>
  <c r="AJ4469" i="3"/>
  <c r="AJ4470" i="3"/>
  <c r="AJ4471" i="3"/>
  <c r="AJ4472" i="3"/>
  <c r="AJ4473" i="3"/>
  <c r="AJ4474" i="3"/>
  <c r="AJ4475" i="3"/>
  <c r="AJ4476" i="3"/>
  <c r="AJ4477" i="3"/>
  <c r="AJ4478" i="3"/>
  <c r="AJ4479" i="3"/>
  <c r="AJ4480" i="3"/>
  <c r="AJ4481" i="3"/>
  <c r="AJ4482" i="3"/>
  <c r="AJ4483" i="3"/>
  <c r="AJ4484" i="3"/>
  <c r="AJ4485" i="3"/>
  <c r="AJ4486" i="3"/>
  <c r="AJ4487" i="3"/>
  <c r="AJ4488" i="3"/>
  <c r="AJ4489" i="3"/>
  <c r="AJ4490" i="3"/>
  <c r="AJ4491" i="3"/>
  <c r="AJ4492" i="3"/>
  <c r="AJ4493" i="3"/>
  <c r="AJ4494" i="3"/>
  <c r="AJ4495" i="3"/>
  <c r="AJ4496" i="3"/>
  <c r="AJ4497" i="3"/>
  <c r="AJ4498" i="3"/>
  <c r="AJ4499" i="3"/>
  <c r="AJ4500" i="3"/>
  <c r="AJ4501" i="3"/>
  <c r="AJ4502" i="3"/>
  <c r="AJ4503" i="3"/>
  <c r="AJ4504" i="3"/>
  <c r="AJ4505" i="3"/>
  <c r="AJ4506" i="3"/>
  <c r="AJ4507" i="3"/>
  <c r="AJ4508" i="3"/>
  <c r="AJ4509" i="3"/>
  <c r="AJ4510" i="3"/>
  <c r="AJ4511" i="3"/>
  <c r="AJ4512" i="3"/>
  <c r="AJ4513" i="3"/>
  <c r="AJ4514" i="3"/>
  <c r="AJ4515" i="3"/>
  <c r="AJ4516" i="3"/>
  <c r="AJ4517" i="3"/>
  <c r="AJ4518" i="3"/>
  <c r="AJ4519" i="3"/>
  <c r="AJ4520" i="3"/>
  <c r="AJ4521" i="3"/>
  <c r="AJ4522" i="3"/>
  <c r="AJ4523" i="3"/>
  <c r="AJ4524" i="3"/>
  <c r="AJ4525" i="3"/>
  <c r="AJ4526" i="3"/>
  <c r="AJ4527" i="3"/>
  <c r="AJ4528" i="3"/>
  <c r="AJ4529" i="3"/>
  <c r="AJ4530" i="3"/>
  <c r="AJ4531" i="3"/>
  <c r="AJ4532" i="3"/>
  <c r="AJ4533" i="3"/>
  <c r="AJ4534" i="3"/>
  <c r="AJ4535" i="3"/>
  <c r="AJ4536" i="3"/>
  <c r="AJ4537" i="3"/>
  <c r="AJ4538" i="3"/>
  <c r="AJ4539" i="3"/>
  <c r="AJ4540" i="3"/>
  <c r="AJ4541" i="3"/>
  <c r="AJ4542" i="3"/>
  <c r="AJ4543" i="3"/>
  <c r="AJ4544" i="3"/>
  <c r="AJ4545" i="3"/>
  <c r="AJ4546" i="3"/>
  <c r="AJ4547" i="3"/>
  <c r="AJ4548" i="3"/>
  <c r="AJ4549" i="3"/>
  <c r="AJ4550" i="3"/>
  <c r="AJ4551" i="3"/>
  <c r="AJ4552" i="3"/>
  <c r="AJ4553" i="3"/>
  <c r="AJ4554" i="3"/>
  <c r="AJ4555" i="3"/>
  <c r="AJ4556" i="3"/>
  <c r="AJ4557" i="3"/>
  <c r="AJ4558" i="3"/>
  <c r="AJ4559" i="3"/>
  <c r="AJ4560" i="3"/>
  <c r="AJ4561" i="3"/>
  <c r="AJ4562" i="3"/>
  <c r="AJ4563" i="3"/>
  <c r="AJ4564" i="3"/>
  <c r="AJ4565" i="3"/>
  <c r="AJ4566" i="3"/>
  <c r="AJ4567" i="3"/>
  <c r="AJ4568" i="3"/>
  <c r="AJ4569" i="3"/>
  <c r="AJ4570" i="3"/>
  <c r="AJ4571" i="3"/>
  <c r="AJ4572" i="3"/>
  <c r="AJ4573" i="3"/>
  <c r="AJ4574" i="3"/>
  <c r="AJ4575" i="3"/>
  <c r="AJ4576" i="3"/>
  <c r="AJ4577" i="3"/>
  <c r="AJ4578" i="3"/>
  <c r="AJ4579" i="3"/>
  <c r="AJ4580" i="3"/>
  <c r="AJ4581" i="3"/>
  <c r="AJ4582" i="3"/>
  <c r="AJ4583" i="3"/>
  <c r="AJ4584" i="3"/>
  <c r="AJ4585" i="3"/>
  <c r="AJ4586" i="3"/>
  <c r="AJ4587" i="3"/>
  <c r="AJ4588" i="3"/>
  <c r="AJ4589" i="3"/>
  <c r="AJ4590" i="3"/>
  <c r="AJ4591" i="3"/>
  <c r="AJ4592" i="3"/>
  <c r="AJ4593" i="3"/>
  <c r="AJ4594" i="3"/>
  <c r="AJ4595" i="3"/>
  <c r="AJ4596" i="3"/>
  <c r="AJ4597" i="3"/>
  <c r="AJ4598" i="3"/>
  <c r="AJ4599" i="3"/>
  <c r="AJ4600" i="3"/>
  <c r="AJ4601" i="3"/>
  <c r="AJ4602" i="3"/>
  <c r="AJ4603" i="3"/>
  <c r="AJ4604" i="3"/>
  <c r="AJ4605" i="3"/>
  <c r="AJ4606" i="3"/>
  <c r="AJ4607" i="3"/>
  <c r="AJ4608" i="3"/>
  <c r="AJ4609" i="3"/>
  <c r="AJ4610" i="3"/>
  <c r="AJ4611" i="3"/>
  <c r="AJ4612" i="3"/>
  <c r="AJ4613" i="3"/>
  <c r="AJ4614" i="3"/>
  <c r="AJ4615" i="3"/>
  <c r="AJ4616" i="3"/>
  <c r="AJ4617" i="3"/>
  <c r="AJ4618" i="3"/>
  <c r="AJ4619" i="3"/>
  <c r="AJ4620" i="3"/>
  <c r="AJ4621" i="3"/>
  <c r="AJ4622" i="3"/>
  <c r="AJ4623" i="3"/>
  <c r="AJ4624" i="3"/>
  <c r="AJ4625" i="3"/>
  <c r="AJ4626" i="3"/>
  <c r="AJ4627" i="3"/>
  <c r="AJ4628" i="3"/>
  <c r="AJ4629" i="3"/>
  <c r="AJ4630" i="3"/>
  <c r="AJ4631" i="3"/>
  <c r="AJ4632" i="3"/>
  <c r="AJ4633" i="3"/>
  <c r="AJ4634" i="3"/>
  <c r="AJ4635" i="3"/>
  <c r="AJ4636" i="3"/>
  <c r="AJ4637" i="3"/>
  <c r="AJ4638" i="3"/>
  <c r="AJ4639" i="3"/>
  <c r="AJ4640" i="3"/>
  <c r="AJ4641" i="3"/>
  <c r="AJ4642" i="3"/>
  <c r="AJ4643" i="3"/>
  <c r="AJ4644" i="3"/>
  <c r="AJ4645" i="3"/>
  <c r="AJ4646" i="3"/>
  <c r="AJ4647" i="3"/>
  <c r="AJ4648" i="3"/>
  <c r="AJ4649" i="3"/>
  <c r="AJ4650" i="3"/>
  <c r="AJ4651" i="3"/>
  <c r="AJ4652" i="3"/>
  <c r="AJ4653" i="3"/>
  <c r="AJ4654" i="3"/>
  <c r="AJ4655" i="3"/>
  <c r="AJ4656" i="3"/>
  <c r="AJ4657" i="3"/>
  <c r="AJ4658" i="3"/>
  <c r="AJ4659" i="3"/>
  <c r="AJ4660" i="3"/>
  <c r="AJ4661" i="3"/>
  <c r="AJ4662" i="3"/>
  <c r="AJ4663" i="3"/>
  <c r="AJ4664" i="3"/>
  <c r="AJ4665" i="3"/>
  <c r="AJ4666" i="3"/>
  <c r="AJ4667" i="3"/>
  <c r="AJ4668" i="3"/>
  <c r="AJ4669" i="3"/>
  <c r="AJ4670" i="3"/>
  <c r="AJ4671" i="3"/>
  <c r="AJ4672" i="3"/>
  <c r="AJ4673" i="3"/>
  <c r="AJ4674" i="3"/>
  <c r="AJ4675" i="3"/>
  <c r="AJ4676" i="3"/>
  <c r="AJ4677" i="3"/>
  <c r="AJ4678" i="3"/>
  <c r="AJ4679" i="3"/>
  <c r="AJ4680" i="3"/>
  <c r="AJ4681" i="3"/>
  <c r="AJ4682" i="3"/>
  <c r="AJ4683" i="3"/>
  <c r="AJ4684" i="3"/>
  <c r="AJ4685" i="3"/>
  <c r="AJ4686" i="3"/>
  <c r="AJ4687" i="3"/>
  <c r="AJ4688" i="3"/>
  <c r="AJ4689" i="3"/>
  <c r="AJ4690" i="3"/>
  <c r="AJ4691" i="3"/>
  <c r="AJ4692" i="3"/>
  <c r="AJ4693" i="3"/>
  <c r="AJ4694" i="3"/>
  <c r="AJ4695" i="3"/>
  <c r="AJ4696" i="3"/>
  <c r="AJ4697" i="3"/>
  <c r="AJ4698" i="3"/>
  <c r="AJ4699" i="3"/>
  <c r="AJ4700" i="3"/>
  <c r="AJ4701" i="3"/>
  <c r="AJ4702" i="3"/>
  <c r="AJ4703" i="3"/>
  <c r="AJ4704" i="3"/>
  <c r="AJ4705" i="3"/>
  <c r="AJ4706" i="3"/>
  <c r="AJ4707" i="3"/>
  <c r="AJ4708" i="3"/>
  <c r="AJ4709" i="3"/>
  <c r="AJ4710" i="3"/>
  <c r="AJ4711" i="3"/>
  <c r="AJ4712" i="3"/>
  <c r="AJ4713" i="3"/>
  <c r="AJ4714" i="3"/>
  <c r="AJ4715" i="3"/>
  <c r="AJ4716" i="3"/>
  <c r="AJ4717" i="3"/>
  <c r="AJ4718" i="3"/>
  <c r="AJ4719" i="3"/>
  <c r="AJ4720" i="3"/>
  <c r="AJ4721" i="3"/>
  <c r="AJ4722" i="3"/>
  <c r="AJ4723" i="3"/>
  <c r="AJ4724" i="3"/>
  <c r="AJ4725" i="3"/>
  <c r="AJ4726" i="3"/>
  <c r="AJ4727" i="3"/>
  <c r="AJ4728" i="3"/>
  <c r="AJ4729" i="3"/>
  <c r="AJ4730" i="3"/>
  <c r="AJ4731" i="3"/>
  <c r="AJ4732" i="3"/>
  <c r="AJ4733" i="3"/>
  <c r="AJ4734" i="3"/>
  <c r="AJ4735" i="3"/>
  <c r="AJ4736" i="3"/>
  <c r="AJ4737" i="3"/>
  <c r="AJ4738" i="3"/>
  <c r="AJ4739" i="3"/>
  <c r="AJ4740" i="3"/>
  <c r="AJ4741" i="3"/>
  <c r="AJ4742" i="3"/>
  <c r="AJ4743" i="3"/>
  <c r="AJ4744" i="3"/>
  <c r="AJ4745" i="3"/>
  <c r="AJ4746" i="3"/>
  <c r="AJ4747" i="3"/>
  <c r="AJ4748" i="3"/>
  <c r="AJ4749" i="3"/>
  <c r="AJ4750" i="3"/>
  <c r="AJ4751" i="3"/>
  <c r="AJ4752" i="3"/>
  <c r="AJ4753" i="3"/>
  <c r="AJ4754" i="3"/>
  <c r="AJ4755" i="3"/>
  <c r="AJ4756" i="3"/>
  <c r="AJ4757" i="3"/>
  <c r="AJ4758" i="3"/>
  <c r="AJ4759" i="3"/>
  <c r="AJ4760" i="3"/>
  <c r="AJ4761" i="3"/>
  <c r="AJ4762" i="3"/>
  <c r="AJ4763" i="3"/>
  <c r="AJ4764" i="3"/>
  <c r="AJ4765" i="3"/>
  <c r="AJ4766" i="3"/>
  <c r="AJ4767" i="3"/>
  <c r="AJ4768" i="3"/>
  <c r="AJ4769" i="3"/>
  <c r="AJ4770" i="3"/>
  <c r="AJ4771" i="3"/>
  <c r="AJ4772" i="3"/>
  <c r="AJ4773" i="3"/>
  <c r="AJ4774" i="3"/>
  <c r="AJ4775" i="3"/>
  <c r="AJ4776" i="3"/>
  <c r="AJ4777" i="3"/>
  <c r="AJ4778" i="3"/>
  <c r="AJ4779" i="3"/>
  <c r="AJ4780" i="3"/>
  <c r="AJ4781" i="3"/>
  <c r="AJ4782" i="3"/>
  <c r="AJ4783" i="3"/>
  <c r="AJ4784" i="3"/>
  <c r="AJ4785" i="3"/>
  <c r="AJ4786" i="3"/>
  <c r="AJ4787" i="3"/>
  <c r="AJ4788" i="3"/>
  <c r="AJ4789" i="3"/>
  <c r="AJ4790" i="3"/>
  <c r="AJ4791" i="3"/>
  <c r="AJ4792" i="3"/>
  <c r="AJ4793" i="3"/>
  <c r="AJ4794" i="3"/>
  <c r="AJ4795" i="3"/>
  <c r="AJ4796" i="3"/>
  <c r="AJ4797" i="3"/>
  <c r="AJ4798" i="3"/>
  <c r="AJ4799" i="3"/>
  <c r="AJ4800" i="3"/>
  <c r="AJ4801" i="3"/>
  <c r="AJ4802" i="3"/>
  <c r="AJ4803" i="3"/>
  <c r="AJ4804" i="3"/>
  <c r="AJ4805" i="3"/>
  <c r="AJ4806" i="3"/>
  <c r="AJ4807" i="3"/>
  <c r="AJ4808" i="3"/>
  <c r="AJ4809" i="3"/>
  <c r="AJ4810" i="3"/>
  <c r="AJ4811" i="3"/>
  <c r="AJ4812" i="3"/>
  <c r="AJ4813" i="3"/>
  <c r="AJ4814" i="3"/>
  <c r="AJ4815" i="3"/>
  <c r="AJ4816" i="3"/>
  <c r="AJ4817" i="3"/>
  <c r="AJ4818" i="3"/>
  <c r="AJ4819" i="3"/>
  <c r="AJ4820" i="3"/>
  <c r="AJ4821" i="3"/>
  <c r="AJ4822" i="3"/>
  <c r="AJ4823" i="3"/>
  <c r="AJ4824" i="3"/>
  <c r="AJ4825" i="3"/>
  <c r="AJ4826" i="3"/>
  <c r="AJ4827" i="3"/>
  <c r="AJ4828" i="3"/>
  <c r="AJ4829" i="3"/>
  <c r="AJ4830" i="3"/>
  <c r="AJ4831" i="3"/>
  <c r="AJ4832" i="3"/>
  <c r="AJ4833" i="3"/>
  <c r="AJ4834" i="3"/>
  <c r="AJ4835" i="3"/>
  <c r="AJ4836" i="3"/>
  <c r="AJ4837" i="3"/>
  <c r="AJ4838" i="3"/>
  <c r="AJ4839" i="3"/>
  <c r="AJ4840" i="3"/>
  <c r="AJ4841" i="3"/>
  <c r="AJ4842" i="3"/>
  <c r="AJ4843" i="3"/>
  <c r="AJ4844" i="3"/>
  <c r="AJ4845" i="3"/>
  <c r="AJ4846" i="3"/>
  <c r="AJ4847" i="3"/>
  <c r="AJ4848" i="3"/>
  <c r="AJ4849" i="3"/>
  <c r="AJ4850" i="3"/>
  <c r="AJ4851" i="3"/>
  <c r="AJ4852" i="3"/>
  <c r="AJ4853" i="3"/>
  <c r="AJ4854" i="3"/>
  <c r="AJ4855" i="3"/>
  <c r="AJ4856" i="3"/>
  <c r="AJ4857" i="3"/>
  <c r="AJ4858" i="3"/>
  <c r="AJ4859" i="3"/>
  <c r="AJ4860" i="3"/>
  <c r="AJ4861" i="3"/>
  <c r="AJ4862" i="3"/>
  <c r="AJ4863" i="3"/>
  <c r="AJ4864" i="3"/>
  <c r="AJ4865" i="3"/>
  <c r="AJ4866" i="3"/>
  <c r="AJ4867" i="3"/>
  <c r="AJ4868" i="3"/>
  <c r="AJ4869" i="3"/>
  <c r="AJ4870" i="3"/>
  <c r="AJ4871" i="3"/>
  <c r="AJ4872" i="3"/>
  <c r="AJ4873" i="3"/>
  <c r="AJ4874" i="3"/>
  <c r="AJ4875" i="3"/>
  <c r="AJ4876" i="3"/>
  <c r="AJ4877" i="3"/>
  <c r="AJ4878" i="3"/>
  <c r="AJ4879" i="3"/>
  <c r="AJ4880" i="3"/>
  <c r="AJ4881" i="3"/>
  <c r="AJ4882" i="3"/>
  <c r="AJ4883" i="3"/>
  <c r="AJ4884" i="3"/>
  <c r="AJ4885" i="3"/>
  <c r="AJ4886" i="3"/>
  <c r="AJ4887" i="3"/>
  <c r="AJ4888" i="3"/>
  <c r="AJ4889" i="3"/>
  <c r="AJ4890" i="3"/>
  <c r="AJ4891" i="3"/>
  <c r="AJ4892" i="3"/>
  <c r="AJ4893" i="3"/>
  <c r="AJ4894" i="3"/>
  <c r="AJ4895" i="3"/>
  <c r="AJ4896" i="3"/>
  <c r="AJ4897" i="3"/>
  <c r="AJ4898" i="3"/>
  <c r="AJ4899" i="3"/>
  <c r="AJ4900" i="3"/>
  <c r="AJ4901" i="3"/>
  <c r="AJ4902" i="3"/>
  <c r="AJ4903" i="3"/>
  <c r="AJ4904" i="3"/>
  <c r="AJ4905" i="3"/>
  <c r="AJ4906" i="3"/>
  <c r="AJ4907" i="3"/>
  <c r="AJ4908" i="3"/>
  <c r="AJ4909" i="3"/>
  <c r="AJ4910" i="3"/>
  <c r="AJ4911" i="3"/>
  <c r="AJ4912" i="3"/>
  <c r="AJ4913" i="3"/>
  <c r="AJ4914" i="3"/>
  <c r="AJ4915" i="3"/>
  <c r="AJ4916" i="3"/>
  <c r="AJ4917" i="3"/>
  <c r="AJ4918" i="3"/>
  <c r="AJ4919" i="3"/>
  <c r="AJ4920" i="3"/>
  <c r="AJ4921" i="3"/>
  <c r="AJ4922" i="3"/>
  <c r="AJ4923" i="3"/>
  <c r="AJ4924" i="3"/>
  <c r="AJ4925" i="3"/>
  <c r="AJ4926" i="3"/>
  <c r="AJ4927" i="3"/>
  <c r="AJ4928" i="3"/>
  <c r="AJ4929" i="3"/>
  <c r="AJ4930" i="3"/>
  <c r="AJ4931" i="3"/>
  <c r="AJ4932" i="3"/>
  <c r="AJ4933" i="3"/>
  <c r="AJ4934" i="3"/>
  <c r="AJ4935" i="3"/>
  <c r="AJ4936" i="3"/>
  <c r="AJ4937" i="3"/>
  <c r="AJ4938" i="3"/>
  <c r="AJ4939" i="3"/>
  <c r="AJ4940" i="3"/>
  <c r="AJ4941" i="3"/>
  <c r="AJ4942" i="3"/>
  <c r="AJ4943" i="3"/>
  <c r="AJ4944" i="3"/>
  <c r="AJ4945" i="3"/>
  <c r="AJ4946" i="3"/>
  <c r="AJ4947" i="3"/>
  <c r="AJ4948" i="3"/>
  <c r="AJ4949" i="3"/>
  <c r="AJ4950" i="3"/>
  <c r="AJ4951" i="3"/>
  <c r="AJ4952" i="3"/>
  <c r="AJ4953" i="3"/>
  <c r="AJ4954" i="3"/>
  <c r="AJ4955" i="3"/>
  <c r="AJ4956" i="3"/>
  <c r="AJ4957" i="3"/>
  <c r="AJ4958" i="3"/>
  <c r="AJ4959" i="3"/>
  <c r="AJ4960" i="3"/>
  <c r="AJ4961" i="3"/>
  <c r="AJ4962" i="3"/>
  <c r="AJ4963" i="3"/>
  <c r="AJ4964" i="3"/>
  <c r="AJ4965" i="3"/>
  <c r="AJ4966" i="3"/>
  <c r="AJ4967" i="3"/>
  <c r="AJ4968" i="3"/>
  <c r="AJ4969" i="3"/>
  <c r="AJ4970" i="3"/>
  <c r="AJ4971" i="3"/>
  <c r="AJ4972" i="3"/>
  <c r="AJ4973" i="3"/>
  <c r="AJ4974" i="3"/>
  <c r="AJ4975" i="3"/>
  <c r="AJ4976" i="3"/>
  <c r="AJ4977" i="3"/>
  <c r="AJ4978" i="3"/>
  <c r="AJ4979" i="3"/>
  <c r="AJ4980" i="3"/>
  <c r="AJ4981" i="3"/>
  <c r="AJ4982" i="3"/>
  <c r="AJ4983" i="3"/>
  <c r="AJ4984" i="3"/>
  <c r="AJ4985" i="3"/>
  <c r="AJ4986" i="3"/>
  <c r="AJ4987" i="3"/>
  <c r="AJ4988" i="3"/>
  <c r="AJ4989" i="3"/>
  <c r="AJ4990" i="3"/>
  <c r="AJ4991" i="3"/>
  <c r="AJ4992" i="3"/>
  <c r="AJ4993" i="3"/>
  <c r="AJ4994" i="3"/>
  <c r="AJ4995" i="3"/>
  <c r="AJ4996" i="3"/>
  <c r="AJ4997" i="3"/>
  <c r="AJ4998" i="3"/>
  <c r="AJ4999" i="3"/>
  <c r="AJ5000" i="3"/>
  <c r="AJ5001" i="3"/>
  <c r="AK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71" i="3"/>
  <c r="AK472" i="3"/>
  <c r="AK473" i="3"/>
  <c r="AK474" i="3"/>
  <c r="AK475" i="3"/>
  <c r="AK476" i="3"/>
  <c r="AK477" i="3"/>
  <c r="AK478" i="3"/>
  <c r="AK479" i="3"/>
  <c r="AK480" i="3"/>
  <c r="AK481" i="3"/>
  <c r="AK482" i="3"/>
  <c r="AK483" i="3"/>
  <c r="AK484" i="3"/>
  <c r="AK485" i="3"/>
  <c r="AK486" i="3"/>
  <c r="AK487" i="3"/>
  <c r="AK488" i="3"/>
  <c r="AK489" i="3"/>
  <c r="AK490" i="3"/>
  <c r="AK491" i="3"/>
  <c r="AK492" i="3"/>
  <c r="AK493" i="3"/>
  <c r="AK494" i="3"/>
  <c r="AK495" i="3"/>
  <c r="AK496" i="3"/>
  <c r="AK497" i="3"/>
  <c r="AK498" i="3"/>
  <c r="AK499" i="3"/>
  <c r="AK500" i="3"/>
  <c r="AK501" i="3"/>
  <c r="AK502" i="3"/>
  <c r="AK503" i="3"/>
  <c r="AK504" i="3"/>
  <c r="AK505" i="3"/>
  <c r="AK506" i="3"/>
  <c r="AK507" i="3"/>
  <c r="AK508" i="3"/>
  <c r="AK509" i="3"/>
  <c r="AK510" i="3"/>
  <c r="AK511" i="3"/>
  <c r="AK512" i="3"/>
  <c r="AK513" i="3"/>
  <c r="AK514" i="3"/>
  <c r="AK515" i="3"/>
  <c r="AK516" i="3"/>
  <c r="AK517" i="3"/>
  <c r="AK518" i="3"/>
  <c r="AK519" i="3"/>
  <c r="AK520" i="3"/>
  <c r="AK521" i="3"/>
  <c r="AK522" i="3"/>
  <c r="AK523" i="3"/>
  <c r="AK524" i="3"/>
  <c r="AK525" i="3"/>
  <c r="AK526" i="3"/>
  <c r="AK527" i="3"/>
  <c r="AK528" i="3"/>
  <c r="AK529" i="3"/>
  <c r="AK530" i="3"/>
  <c r="AK531" i="3"/>
  <c r="AK532" i="3"/>
  <c r="AK533" i="3"/>
  <c r="AK534" i="3"/>
  <c r="AK535" i="3"/>
  <c r="AK536" i="3"/>
  <c r="AK537" i="3"/>
  <c r="AK538" i="3"/>
  <c r="AK539" i="3"/>
  <c r="AK540" i="3"/>
  <c r="AK541" i="3"/>
  <c r="AK542" i="3"/>
  <c r="AK543" i="3"/>
  <c r="AK544" i="3"/>
  <c r="AK545" i="3"/>
  <c r="AK546" i="3"/>
  <c r="AK547" i="3"/>
  <c r="AK548" i="3"/>
  <c r="AK549" i="3"/>
  <c r="AK550" i="3"/>
  <c r="AK551" i="3"/>
  <c r="AK552" i="3"/>
  <c r="AK553" i="3"/>
  <c r="AK554" i="3"/>
  <c r="AK555" i="3"/>
  <c r="AK556" i="3"/>
  <c r="AK557" i="3"/>
  <c r="AK558" i="3"/>
  <c r="AK559" i="3"/>
  <c r="AK560" i="3"/>
  <c r="AK561" i="3"/>
  <c r="AK562" i="3"/>
  <c r="AK563" i="3"/>
  <c r="AK564" i="3"/>
  <c r="AK565" i="3"/>
  <c r="AK566" i="3"/>
  <c r="AK567" i="3"/>
  <c r="AK568" i="3"/>
  <c r="AK569" i="3"/>
  <c r="AK570" i="3"/>
  <c r="AK571" i="3"/>
  <c r="AK572" i="3"/>
  <c r="AK573" i="3"/>
  <c r="AK574" i="3"/>
  <c r="AK575" i="3"/>
  <c r="AK576" i="3"/>
  <c r="AK577" i="3"/>
  <c r="AK578" i="3"/>
  <c r="AK579" i="3"/>
  <c r="AK580" i="3"/>
  <c r="AK581" i="3"/>
  <c r="AK582" i="3"/>
  <c r="AK583" i="3"/>
  <c r="AK584" i="3"/>
  <c r="AK585" i="3"/>
  <c r="AK586" i="3"/>
  <c r="AK587" i="3"/>
  <c r="AK588" i="3"/>
  <c r="AK589" i="3"/>
  <c r="AK590" i="3"/>
  <c r="AK591" i="3"/>
  <c r="AK592" i="3"/>
  <c r="AK593" i="3"/>
  <c r="AK594" i="3"/>
  <c r="AK595" i="3"/>
  <c r="AK596" i="3"/>
  <c r="AK597" i="3"/>
  <c r="AK598" i="3"/>
  <c r="AK599" i="3"/>
  <c r="AK600" i="3"/>
  <c r="AK601" i="3"/>
  <c r="AK602" i="3"/>
  <c r="AK603" i="3"/>
  <c r="AK604" i="3"/>
  <c r="AK605" i="3"/>
  <c r="AK606" i="3"/>
  <c r="AK607" i="3"/>
  <c r="AK608" i="3"/>
  <c r="AK609" i="3"/>
  <c r="AK610" i="3"/>
  <c r="AK611" i="3"/>
  <c r="AK612" i="3"/>
  <c r="AK613" i="3"/>
  <c r="AK614" i="3"/>
  <c r="AK615" i="3"/>
  <c r="AK616" i="3"/>
  <c r="AK617" i="3"/>
  <c r="AK618" i="3"/>
  <c r="AK619" i="3"/>
  <c r="AK620" i="3"/>
  <c r="AK621" i="3"/>
  <c r="AK622" i="3"/>
  <c r="AK623" i="3"/>
  <c r="AK624" i="3"/>
  <c r="AK625" i="3"/>
  <c r="AK626" i="3"/>
  <c r="AK627" i="3"/>
  <c r="AK628" i="3"/>
  <c r="AK629" i="3"/>
  <c r="AK630" i="3"/>
  <c r="AK631" i="3"/>
  <c r="AK632" i="3"/>
  <c r="AK633" i="3"/>
  <c r="AK634" i="3"/>
  <c r="AK635" i="3"/>
  <c r="AK636" i="3"/>
  <c r="AK637" i="3"/>
  <c r="AK638" i="3"/>
  <c r="AK639" i="3"/>
  <c r="AK640" i="3"/>
  <c r="AK641" i="3"/>
  <c r="AK642" i="3"/>
  <c r="AK643" i="3"/>
  <c r="AK644" i="3"/>
  <c r="AK645" i="3"/>
  <c r="AK646" i="3"/>
  <c r="AK647" i="3"/>
  <c r="AK648" i="3"/>
  <c r="AK649" i="3"/>
  <c r="AK650" i="3"/>
  <c r="AK651" i="3"/>
  <c r="AK652" i="3"/>
  <c r="AK653" i="3"/>
  <c r="AK654" i="3"/>
  <c r="AK655" i="3"/>
  <c r="AK656" i="3"/>
  <c r="AK657" i="3"/>
  <c r="AK658" i="3"/>
  <c r="AK659" i="3"/>
  <c r="AK660" i="3"/>
  <c r="AK661" i="3"/>
  <c r="AK662" i="3"/>
  <c r="AK663" i="3"/>
  <c r="AK664" i="3"/>
  <c r="AK665" i="3"/>
  <c r="AK666" i="3"/>
  <c r="AK667" i="3"/>
  <c r="AK668" i="3"/>
  <c r="AK669" i="3"/>
  <c r="AK670" i="3"/>
  <c r="AK671" i="3"/>
  <c r="AK672" i="3"/>
  <c r="AK673" i="3"/>
  <c r="AK674" i="3"/>
  <c r="AK675" i="3"/>
  <c r="AK676" i="3"/>
  <c r="AK677" i="3"/>
  <c r="AK678" i="3"/>
  <c r="AK679" i="3"/>
  <c r="AK680" i="3"/>
  <c r="AK681" i="3"/>
  <c r="AK682" i="3"/>
  <c r="AK683" i="3"/>
  <c r="AK684" i="3"/>
  <c r="AK685" i="3"/>
  <c r="AK686" i="3"/>
  <c r="AK687" i="3"/>
  <c r="AK688" i="3"/>
  <c r="AK689" i="3"/>
  <c r="AK690" i="3"/>
  <c r="AK691" i="3"/>
  <c r="AK692" i="3"/>
  <c r="AK693" i="3"/>
  <c r="AK694" i="3"/>
  <c r="AK695" i="3"/>
  <c r="AK696" i="3"/>
  <c r="AK697" i="3"/>
  <c r="AK698" i="3"/>
  <c r="AK699" i="3"/>
  <c r="AK700" i="3"/>
  <c r="AK701" i="3"/>
  <c r="AK702" i="3"/>
  <c r="AK703" i="3"/>
  <c r="AK704" i="3"/>
  <c r="AK705" i="3"/>
  <c r="AK706" i="3"/>
  <c r="AK707" i="3"/>
  <c r="AK708" i="3"/>
  <c r="AK709" i="3"/>
  <c r="AK710" i="3"/>
  <c r="AK711" i="3"/>
  <c r="AK712" i="3"/>
  <c r="AK713" i="3"/>
  <c r="AK714" i="3"/>
  <c r="AK715" i="3"/>
  <c r="AK716" i="3"/>
  <c r="AK717" i="3"/>
  <c r="AK718" i="3"/>
  <c r="AK719" i="3"/>
  <c r="AK720" i="3"/>
  <c r="AK721" i="3"/>
  <c r="AK722" i="3"/>
  <c r="AK723" i="3"/>
  <c r="AK724" i="3"/>
  <c r="AK725" i="3"/>
  <c r="AK726" i="3"/>
  <c r="AK727" i="3"/>
  <c r="AK728" i="3"/>
  <c r="AK729" i="3"/>
  <c r="AK730" i="3"/>
  <c r="AK731" i="3"/>
  <c r="AK732" i="3"/>
  <c r="AK733" i="3"/>
  <c r="AK734" i="3"/>
  <c r="AK735" i="3"/>
  <c r="AK736" i="3"/>
  <c r="AK737" i="3"/>
  <c r="AK738" i="3"/>
  <c r="AK739" i="3"/>
  <c r="AK740" i="3"/>
  <c r="AK741" i="3"/>
  <c r="AK742" i="3"/>
  <c r="AK743" i="3"/>
  <c r="AK744" i="3"/>
  <c r="AK745" i="3"/>
  <c r="AK746" i="3"/>
  <c r="AK747" i="3"/>
  <c r="AK748" i="3"/>
  <c r="AK749" i="3"/>
  <c r="AK750" i="3"/>
  <c r="AK751" i="3"/>
  <c r="AK752" i="3"/>
  <c r="AK753" i="3"/>
  <c r="AK754" i="3"/>
  <c r="AK755" i="3"/>
  <c r="AK756" i="3"/>
  <c r="AK757" i="3"/>
  <c r="AK758" i="3"/>
  <c r="AK759" i="3"/>
  <c r="AK760" i="3"/>
  <c r="AK761" i="3"/>
  <c r="AK762" i="3"/>
  <c r="AK763" i="3"/>
  <c r="AK764" i="3"/>
  <c r="AK765" i="3"/>
  <c r="AK766" i="3"/>
  <c r="AK767" i="3"/>
  <c r="AK768" i="3"/>
  <c r="AK769" i="3"/>
  <c r="AK770" i="3"/>
  <c r="AK771" i="3"/>
  <c r="AK772" i="3"/>
  <c r="AK773" i="3"/>
  <c r="AK774" i="3"/>
  <c r="AK775" i="3"/>
  <c r="AK776" i="3"/>
  <c r="AK777" i="3"/>
  <c r="AK778" i="3"/>
  <c r="AK779" i="3"/>
  <c r="AK780" i="3"/>
  <c r="AK781" i="3"/>
  <c r="AK782" i="3"/>
  <c r="AK783" i="3"/>
  <c r="AK784" i="3"/>
  <c r="AK785" i="3"/>
  <c r="AK786" i="3"/>
  <c r="AK787" i="3"/>
  <c r="AK788" i="3"/>
  <c r="AK789" i="3"/>
  <c r="AK790" i="3"/>
  <c r="AK791" i="3"/>
  <c r="AK792" i="3"/>
  <c r="AK793" i="3"/>
  <c r="AK794" i="3"/>
  <c r="AK795" i="3"/>
  <c r="AK796" i="3"/>
  <c r="AK797" i="3"/>
  <c r="AK798" i="3"/>
  <c r="AK799" i="3"/>
  <c r="AK800" i="3"/>
  <c r="AK801" i="3"/>
  <c r="AK802" i="3"/>
  <c r="AK803" i="3"/>
  <c r="AK804" i="3"/>
  <c r="AK805" i="3"/>
  <c r="AK806" i="3"/>
  <c r="AK807" i="3"/>
  <c r="AK808" i="3"/>
  <c r="AK809" i="3"/>
  <c r="AK810" i="3"/>
  <c r="AK811" i="3"/>
  <c r="AK812" i="3"/>
  <c r="AK813" i="3"/>
  <c r="AK814" i="3"/>
  <c r="AK815" i="3"/>
  <c r="AK816" i="3"/>
  <c r="AK817" i="3"/>
  <c r="AK818" i="3"/>
  <c r="AK819" i="3"/>
  <c r="AK820" i="3"/>
  <c r="AK821" i="3"/>
  <c r="AK822" i="3"/>
  <c r="AK823" i="3"/>
  <c r="AK824" i="3"/>
  <c r="AK825" i="3"/>
  <c r="AK826" i="3"/>
  <c r="AK827" i="3"/>
  <c r="AK828" i="3"/>
  <c r="AK829" i="3"/>
  <c r="AK830" i="3"/>
  <c r="AK831" i="3"/>
  <c r="AK832" i="3"/>
  <c r="AK833" i="3"/>
  <c r="AK834" i="3"/>
  <c r="AK835" i="3"/>
  <c r="AK836" i="3"/>
  <c r="AK837" i="3"/>
  <c r="AK838" i="3"/>
  <c r="AK839" i="3"/>
  <c r="AK840" i="3"/>
  <c r="AK841" i="3"/>
  <c r="AK842" i="3"/>
  <c r="AK843" i="3"/>
  <c r="AK844" i="3"/>
  <c r="AK845" i="3"/>
  <c r="AK846" i="3"/>
  <c r="AK847" i="3"/>
  <c r="AK848" i="3"/>
  <c r="AK849" i="3"/>
  <c r="AK850" i="3"/>
  <c r="AK851" i="3"/>
  <c r="AK852" i="3"/>
  <c r="AK853" i="3"/>
  <c r="AK854" i="3"/>
  <c r="AK855" i="3"/>
  <c r="AK856" i="3"/>
  <c r="AK857" i="3"/>
  <c r="AK858" i="3"/>
  <c r="AK859" i="3"/>
  <c r="AK860" i="3"/>
  <c r="AK861" i="3"/>
  <c r="AK862" i="3"/>
  <c r="AK863" i="3"/>
  <c r="AK864" i="3"/>
  <c r="AK865" i="3"/>
  <c r="AK866" i="3"/>
  <c r="AK867" i="3"/>
  <c r="AK868" i="3"/>
  <c r="AK869" i="3"/>
  <c r="AK870" i="3"/>
  <c r="AK871" i="3"/>
  <c r="AK872" i="3"/>
  <c r="AK873" i="3"/>
  <c r="AK874" i="3"/>
  <c r="AK875" i="3"/>
  <c r="AK876" i="3"/>
  <c r="AK877" i="3"/>
  <c r="AK878" i="3"/>
  <c r="AK879" i="3"/>
  <c r="AK880" i="3"/>
  <c r="AK881" i="3"/>
  <c r="AK882" i="3"/>
  <c r="AK883" i="3"/>
  <c r="AK884" i="3"/>
  <c r="AK885" i="3"/>
  <c r="AK886" i="3"/>
  <c r="AK887" i="3"/>
  <c r="AK888" i="3"/>
  <c r="AK889" i="3"/>
  <c r="AK890" i="3"/>
  <c r="AK891" i="3"/>
  <c r="AK892" i="3"/>
  <c r="AK893" i="3"/>
  <c r="AK894" i="3"/>
  <c r="AK895" i="3"/>
  <c r="AK896" i="3"/>
  <c r="AK897" i="3"/>
  <c r="AK898" i="3"/>
  <c r="AK899" i="3"/>
  <c r="AK900" i="3"/>
  <c r="AK901" i="3"/>
  <c r="AK902" i="3"/>
  <c r="AK903" i="3"/>
  <c r="AK904" i="3"/>
  <c r="AK905" i="3"/>
  <c r="AK906" i="3"/>
  <c r="AK907" i="3"/>
  <c r="AK908" i="3"/>
  <c r="AK909" i="3"/>
  <c r="AK910" i="3"/>
  <c r="AK911" i="3"/>
  <c r="AK912" i="3"/>
  <c r="AK913" i="3"/>
  <c r="AK914" i="3"/>
  <c r="AK915" i="3"/>
  <c r="AK916" i="3"/>
  <c r="AK917" i="3"/>
  <c r="AK918" i="3"/>
  <c r="AK919" i="3"/>
  <c r="AK920" i="3"/>
  <c r="AK921" i="3"/>
  <c r="AK922" i="3"/>
  <c r="AK923" i="3"/>
  <c r="AK924" i="3"/>
  <c r="AK925" i="3"/>
  <c r="AK926" i="3"/>
  <c r="AK927" i="3"/>
  <c r="AK928" i="3"/>
  <c r="AK929" i="3"/>
  <c r="AK930" i="3"/>
  <c r="AK931" i="3"/>
  <c r="AK932" i="3"/>
  <c r="AK933" i="3"/>
  <c r="AK934" i="3"/>
  <c r="AK935" i="3"/>
  <c r="AK936" i="3"/>
  <c r="AK937" i="3"/>
  <c r="AK938" i="3"/>
  <c r="AK939" i="3"/>
  <c r="AK940" i="3"/>
  <c r="AK941" i="3"/>
  <c r="AK942" i="3"/>
  <c r="AK943" i="3"/>
  <c r="AK944" i="3"/>
  <c r="AK945" i="3"/>
  <c r="AK946" i="3"/>
  <c r="AK947" i="3"/>
  <c r="AK948" i="3"/>
  <c r="AK949" i="3"/>
  <c r="AK950" i="3"/>
  <c r="AK951" i="3"/>
  <c r="AK952" i="3"/>
  <c r="AK953" i="3"/>
  <c r="AK954" i="3"/>
  <c r="AK955" i="3"/>
  <c r="AK956" i="3"/>
  <c r="AK957" i="3"/>
  <c r="AK958" i="3"/>
  <c r="AK959" i="3"/>
  <c r="AK960" i="3"/>
  <c r="AK961" i="3"/>
  <c r="AK962" i="3"/>
  <c r="AK963" i="3"/>
  <c r="AK964" i="3"/>
  <c r="AK965" i="3"/>
  <c r="AK966" i="3"/>
  <c r="AK967" i="3"/>
  <c r="AK968" i="3"/>
  <c r="AK969" i="3"/>
  <c r="AK970" i="3"/>
  <c r="AK971" i="3"/>
  <c r="AK972" i="3"/>
  <c r="AK973" i="3"/>
  <c r="AK974" i="3"/>
  <c r="AK975" i="3"/>
  <c r="AK976" i="3"/>
  <c r="AK977" i="3"/>
  <c r="AK978" i="3"/>
  <c r="AK979" i="3"/>
  <c r="AK980" i="3"/>
  <c r="AK981" i="3"/>
  <c r="AK982" i="3"/>
  <c r="AK983" i="3"/>
  <c r="AK984" i="3"/>
  <c r="AK985" i="3"/>
  <c r="AK986" i="3"/>
  <c r="AK987" i="3"/>
  <c r="AK988" i="3"/>
  <c r="AK989" i="3"/>
  <c r="AK990" i="3"/>
  <c r="AK991" i="3"/>
  <c r="AK992" i="3"/>
  <c r="AK993" i="3"/>
  <c r="AK994" i="3"/>
  <c r="AK995" i="3"/>
  <c r="AK996" i="3"/>
  <c r="AK997" i="3"/>
  <c r="AK998" i="3"/>
  <c r="AK999" i="3"/>
  <c r="AK1000" i="3"/>
  <c r="AK1001" i="3"/>
  <c r="AK1002" i="3"/>
  <c r="AK1003" i="3"/>
  <c r="AK1004" i="3"/>
  <c r="AK1005" i="3"/>
  <c r="AK1006" i="3"/>
  <c r="AK1007" i="3"/>
  <c r="AK1008" i="3"/>
  <c r="AK1009" i="3"/>
  <c r="AK1010" i="3"/>
  <c r="AK1011" i="3"/>
  <c r="AK1012" i="3"/>
  <c r="AK1013" i="3"/>
  <c r="AK1014" i="3"/>
  <c r="AK1015" i="3"/>
  <c r="AK1016" i="3"/>
  <c r="AK1017" i="3"/>
  <c r="AK1018" i="3"/>
  <c r="AK1019" i="3"/>
  <c r="AK1020" i="3"/>
  <c r="AK1021" i="3"/>
  <c r="AK1022" i="3"/>
  <c r="AK1023" i="3"/>
  <c r="AK1024" i="3"/>
  <c r="AK1025" i="3"/>
  <c r="AK1026" i="3"/>
  <c r="AK1027" i="3"/>
  <c r="AK1028" i="3"/>
  <c r="AK1029" i="3"/>
  <c r="AK1030" i="3"/>
  <c r="AK1031" i="3"/>
  <c r="AK1032" i="3"/>
  <c r="AK1033" i="3"/>
  <c r="AK1034" i="3"/>
  <c r="AK1035" i="3"/>
  <c r="AK1036" i="3"/>
  <c r="AK1037" i="3"/>
  <c r="AK1038" i="3"/>
  <c r="AK1039" i="3"/>
  <c r="AK1040" i="3"/>
  <c r="AK1041" i="3"/>
  <c r="AK1042" i="3"/>
  <c r="AK1043" i="3"/>
  <c r="AK1044" i="3"/>
  <c r="AK1045" i="3"/>
  <c r="AK1046" i="3"/>
  <c r="AK1047" i="3"/>
  <c r="AK1048" i="3"/>
  <c r="AK1049" i="3"/>
  <c r="AK1050" i="3"/>
  <c r="AK1051" i="3"/>
  <c r="AK1052" i="3"/>
  <c r="AK1053" i="3"/>
  <c r="AK1054" i="3"/>
  <c r="AK1055" i="3"/>
  <c r="AK1056" i="3"/>
  <c r="AK1057" i="3"/>
  <c r="AK1058" i="3"/>
  <c r="AK1059" i="3"/>
  <c r="AK1060" i="3"/>
  <c r="AK1061" i="3"/>
  <c r="AK1062" i="3"/>
  <c r="AK1063" i="3"/>
  <c r="AK1064" i="3"/>
  <c r="AK1065" i="3"/>
  <c r="AK1066" i="3"/>
  <c r="AK1067" i="3"/>
  <c r="AK1068" i="3"/>
  <c r="AK1069" i="3"/>
  <c r="AK1070" i="3"/>
  <c r="AK1071" i="3"/>
  <c r="AK1072" i="3"/>
  <c r="AK1073" i="3"/>
  <c r="AK1074" i="3"/>
  <c r="AK1075" i="3"/>
  <c r="AK1076" i="3"/>
  <c r="AK1077" i="3"/>
  <c r="AK1078" i="3"/>
  <c r="AK1079" i="3"/>
  <c r="AK1080" i="3"/>
  <c r="AK1081" i="3"/>
  <c r="AK1082" i="3"/>
  <c r="AK1083" i="3"/>
  <c r="AK1084" i="3"/>
  <c r="AK1085" i="3"/>
  <c r="AK1086" i="3"/>
  <c r="AK1087" i="3"/>
  <c r="AK1088" i="3"/>
  <c r="AK1089" i="3"/>
  <c r="AK1090" i="3"/>
  <c r="AK1091" i="3"/>
  <c r="AK1092" i="3"/>
  <c r="AK1093" i="3"/>
  <c r="AK1094" i="3"/>
  <c r="AK1095" i="3"/>
  <c r="AK1096" i="3"/>
  <c r="AK1097" i="3"/>
  <c r="AK1098" i="3"/>
  <c r="AK1099" i="3"/>
  <c r="AK1100" i="3"/>
  <c r="AK1101" i="3"/>
  <c r="AK1102" i="3"/>
  <c r="AK1103" i="3"/>
  <c r="AK1104" i="3"/>
  <c r="AK1105" i="3"/>
  <c r="AK1106" i="3"/>
  <c r="AK1107" i="3"/>
  <c r="AK1108" i="3"/>
  <c r="AK1109" i="3"/>
  <c r="AK1110" i="3"/>
  <c r="AK1111" i="3"/>
  <c r="AK1112" i="3"/>
  <c r="AK1113" i="3"/>
  <c r="AK1114" i="3"/>
  <c r="AK1115" i="3"/>
  <c r="AK1116" i="3"/>
  <c r="AK1117" i="3"/>
  <c r="AK1118" i="3"/>
  <c r="AK1119" i="3"/>
  <c r="AK1120" i="3"/>
  <c r="AK1121" i="3"/>
  <c r="AK1122" i="3"/>
  <c r="AK1123" i="3"/>
  <c r="AK1124" i="3"/>
  <c r="AK1125" i="3"/>
  <c r="AK1126" i="3"/>
  <c r="AK1127" i="3"/>
  <c r="AK1128" i="3"/>
  <c r="AK1129" i="3"/>
  <c r="AK1130" i="3"/>
  <c r="AK1131" i="3"/>
  <c r="AK1132" i="3"/>
  <c r="AK1133" i="3"/>
  <c r="AK1134" i="3"/>
  <c r="AK1135" i="3"/>
  <c r="AK1136" i="3"/>
  <c r="AK1137" i="3"/>
  <c r="AK1138" i="3"/>
  <c r="AK1139" i="3"/>
  <c r="AK1140" i="3"/>
  <c r="AK1141" i="3"/>
  <c r="AK1142" i="3"/>
  <c r="AK1143" i="3"/>
  <c r="AK1144" i="3"/>
  <c r="AK1145" i="3"/>
  <c r="AK1146" i="3"/>
  <c r="AK1147" i="3"/>
  <c r="AK1148" i="3"/>
  <c r="AK1149" i="3"/>
  <c r="AK1150" i="3"/>
  <c r="AK1151" i="3"/>
  <c r="AK1152" i="3"/>
  <c r="AK1153" i="3"/>
  <c r="AK1154" i="3"/>
  <c r="AK1155" i="3"/>
  <c r="AK1156" i="3"/>
  <c r="AK1157" i="3"/>
  <c r="AK1158" i="3"/>
  <c r="AK1159" i="3"/>
  <c r="AK1160" i="3"/>
  <c r="AK1161" i="3"/>
  <c r="AK1162" i="3"/>
  <c r="AK1163" i="3"/>
  <c r="AK1164" i="3"/>
  <c r="AK1165" i="3"/>
  <c r="AK1166" i="3"/>
  <c r="AK1167" i="3"/>
  <c r="AK1168" i="3"/>
  <c r="AK1169" i="3"/>
  <c r="AK1170" i="3"/>
  <c r="AK1171" i="3"/>
  <c r="AK1172" i="3"/>
  <c r="AK1173" i="3"/>
  <c r="AK1174" i="3"/>
  <c r="AK1175" i="3"/>
  <c r="AK1176" i="3"/>
  <c r="AK1177" i="3"/>
  <c r="AK1178" i="3"/>
  <c r="AK1179" i="3"/>
  <c r="AK1180" i="3"/>
  <c r="AK1181" i="3"/>
  <c r="AK1182" i="3"/>
  <c r="AK1183" i="3"/>
  <c r="AK1184" i="3"/>
  <c r="AK1185" i="3"/>
  <c r="AK1186" i="3"/>
  <c r="AK1187" i="3"/>
  <c r="AK1188" i="3"/>
  <c r="AK1189" i="3"/>
  <c r="AK1190" i="3"/>
  <c r="AK1191" i="3"/>
  <c r="AK1192" i="3"/>
  <c r="AK1193" i="3"/>
  <c r="AK1194" i="3"/>
  <c r="AK1195" i="3"/>
  <c r="AK1196" i="3"/>
  <c r="AK1197" i="3"/>
  <c r="AK1198" i="3"/>
  <c r="AK1199" i="3"/>
  <c r="AK1200" i="3"/>
  <c r="AK1201" i="3"/>
  <c r="AK1202" i="3"/>
  <c r="AK1203" i="3"/>
  <c r="AK1204" i="3"/>
  <c r="AK1205" i="3"/>
  <c r="AK1206" i="3"/>
  <c r="AK1207" i="3"/>
  <c r="AK1208" i="3"/>
  <c r="AK1209" i="3"/>
  <c r="AK1210" i="3"/>
  <c r="AK1211" i="3"/>
  <c r="AK1212" i="3"/>
  <c r="AK1213" i="3"/>
  <c r="AK1214" i="3"/>
  <c r="AK1215" i="3"/>
  <c r="AK1216" i="3"/>
  <c r="AK1217" i="3"/>
  <c r="AK1218" i="3"/>
  <c r="AK1219" i="3"/>
  <c r="AK1220" i="3"/>
  <c r="AK1221" i="3"/>
  <c r="AK1222" i="3"/>
  <c r="AK1223" i="3"/>
  <c r="AK1224" i="3"/>
  <c r="AK1225" i="3"/>
  <c r="AK1226" i="3"/>
  <c r="AK1227" i="3"/>
  <c r="AK1228" i="3"/>
  <c r="AK1229" i="3"/>
  <c r="AK1230" i="3"/>
  <c r="AK1231" i="3"/>
  <c r="AK1232" i="3"/>
  <c r="AK1233" i="3"/>
  <c r="AK1234" i="3"/>
  <c r="AK1235" i="3"/>
  <c r="AK1236" i="3"/>
  <c r="AK1237" i="3"/>
  <c r="AK1238" i="3"/>
  <c r="AK1239" i="3"/>
  <c r="AK1240" i="3"/>
  <c r="AK1241" i="3"/>
  <c r="AK1242" i="3"/>
  <c r="AK1243" i="3"/>
  <c r="AK1244" i="3"/>
  <c r="AK1245" i="3"/>
  <c r="AK1246" i="3"/>
  <c r="AK1247" i="3"/>
  <c r="AK1248" i="3"/>
  <c r="AK1249" i="3"/>
  <c r="AK1250" i="3"/>
  <c r="AK1251" i="3"/>
  <c r="AK1252" i="3"/>
  <c r="AK1253" i="3"/>
  <c r="AK1254" i="3"/>
  <c r="AK1255" i="3"/>
  <c r="AK1256" i="3"/>
  <c r="AK1257" i="3"/>
  <c r="AK1258" i="3"/>
  <c r="AK1259" i="3"/>
  <c r="AK1260" i="3"/>
  <c r="AK1261" i="3"/>
  <c r="AK1262" i="3"/>
  <c r="AK1263" i="3"/>
  <c r="AK1264" i="3"/>
  <c r="AK1265" i="3"/>
  <c r="AK1266" i="3"/>
  <c r="AK1267" i="3"/>
  <c r="AK1268" i="3"/>
  <c r="AK1269" i="3"/>
  <c r="AK1270" i="3"/>
  <c r="AK1271" i="3"/>
  <c r="AK1272" i="3"/>
  <c r="AK1273" i="3"/>
  <c r="AK1274" i="3"/>
  <c r="AK1275" i="3"/>
  <c r="AK1276" i="3"/>
  <c r="AK1277" i="3"/>
  <c r="AK1278" i="3"/>
  <c r="AK1279" i="3"/>
  <c r="AK1280" i="3"/>
  <c r="AK1281" i="3"/>
  <c r="AK1282" i="3"/>
  <c r="AK1283" i="3"/>
  <c r="AK1284" i="3"/>
  <c r="AK1285" i="3"/>
  <c r="AK1286" i="3"/>
  <c r="AK1287" i="3"/>
  <c r="AK1288" i="3"/>
  <c r="AK1289" i="3"/>
  <c r="AK1290" i="3"/>
  <c r="AK1291" i="3"/>
  <c r="AK1292" i="3"/>
  <c r="AK1293" i="3"/>
  <c r="AK1294" i="3"/>
  <c r="AK1295" i="3"/>
  <c r="AK1296" i="3"/>
  <c r="AK1297" i="3"/>
  <c r="AK1298" i="3"/>
  <c r="AK1299" i="3"/>
  <c r="AK1300" i="3"/>
  <c r="AK1301" i="3"/>
  <c r="AK1302" i="3"/>
  <c r="AK1303" i="3"/>
  <c r="AK1304" i="3"/>
  <c r="AK1305" i="3"/>
  <c r="AK1306" i="3"/>
  <c r="AK1307" i="3"/>
  <c r="AK1308" i="3"/>
  <c r="AK1309" i="3"/>
  <c r="AK1310" i="3"/>
  <c r="AK1311" i="3"/>
  <c r="AK1312" i="3"/>
  <c r="AK1313" i="3"/>
  <c r="AK1314" i="3"/>
  <c r="AK1315" i="3"/>
  <c r="AK1316" i="3"/>
  <c r="AK1317" i="3"/>
  <c r="AK1318" i="3"/>
  <c r="AK1319" i="3"/>
  <c r="AK1320" i="3"/>
  <c r="AK1321" i="3"/>
  <c r="AK1322" i="3"/>
  <c r="AK1323" i="3"/>
  <c r="AK1324" i="3"/>
  <c r="AK1325" i="3"/>
  <c r="AK1326" i="3"/>
  <c r="AK1327" i="3"/>
  <c r="AK1328" i="3"/>
  <c r="AK1329" i="3"/>
  <c r="AK1330" i="3"/>
  <c r="AK1331" i="3"/>
  <c r="AK1332" i="3"/>
  <c r="AK1333" i="3"/>
  <c r="AK1334" i="3"/>
  <c r="AK1335" i="3"/>
  <c r="AK1336" i="3"/>
  <c r="AK1337" i="3"/>
  <c r="AK1338" i="3"/>
  <c r="AK1339" i="3"/>
  <c r="AK1340" i="3"/>
  <c r="AK1341" i="3"/>
  <c r="AK1342" i="3"/>
  <c r="AK1343" i="3"/>
  <c r="AK1344" i="3"/>
  <c r="AK1345" i="3"/>
  <c r="AK1346" i="3"/>
  <c r="AK1347" i="3"/>
  <c r="AK1348" i="3"/>
  <c r="AK1349" i="3"/>
  <c r="AK1350" i="3"/>
  <c r="AK1351" i="3"/>
  <c r="AK1352" i="3"/>
  <c r="AK1353" i="3"/>
  <c r="AK1354" i="3"/>
  <c r="AK1355" i="3"/>
  <c r="AK1356" i="3"/>
  <c r="AK1357" i="3"/>
  <c r="AK1358" i="3"/>
  <c r="AK1359" i="3"/>
  <c r="AK1360" i="3"/>
  <c r="AK1361" i="3"/>
  <c r="AK1362" i="3"/>
  <c r="AK1363" i="3"/>
  <c r="AK1364" i="3"/>
  <c r="AK1365" i="3"/>
  <c r="AK1366" i="3"/>
  <c r="AK1367" i="3"/>
  <c r="AK1368" i="3"/>
  <c r="AK1369" i="3"/>
  <c r="AK1370" i="3"/>
  <c r="AK1371" i="3"/>
  <c r="AK1372" i="3"/>
  <c r="AK1373" i="3"/>
  <c r="AK1374" i="3"/>
  <c r="AK1375" i="3"/>
  <c r="AK1376" i="3"/>
  <c r="AK1377" i="3"/>
  <c r="AK1378" i="3"/>
  <c r="AK1379" i="3"/>
  <c r="AK1380" i="3"/>
  <c r="AK1381" i="3"/>
  <c r="AK1382" i="3"/>
  <c r="AK1383" i="3"/>
  <c r="AK1384" i="3"/>
  <c r="AK1385" i="3"/>
  <c r="AK1386" i="3"/>
  <c r="AK1387" i="3"/>
  <c r="AK1388" i="3"/>
  <c r="AK1389" i="3"/>
  <c r="AK1390" i="3"/>
  <c r="AK1391" i="3"/>
  <c r="AK1392" i="3"/>
  <c r="AK1393" i="3"/>
  <c r="AK1394" i="3"/>
  <c r="AK1395" i="3"/>
  <c r="AK1396" i="3"/>
  <c r="AK1397" i="3"/>
  <c r="AK1398" i="3"/>
  <c r="AK1399" i="3"/>
  <c r="AK1400" i="3"/>
  <c r="AK1401" i="3"/>
  <c r="AK1402" i="3"/>
  <c r="AK1403" i="3"/>
  <c r="AK1404" i="3"/>
  <c r="AK1405" i="3"/>
  <c r="AK1406" i="3"/>
  <c r="AK1407" i="3"/>
  <c r="AK1408" i="3"/>
  <c r="AK1409" i="3"/>
  <c r="AK1410" i="3"/>
  <c r="AK1411" i="3"/>
  <c r="AK1412" i="3"/>
  <c r="AK1413" i="3"/>
  <c r="AK1414" i="3"/>
  <c r="AK1415" i="3"/>
  <c r="AK1416" i="3"/>
  <c r="AK1417" i="3"/>
  <c r="AK1418" i="3"/>
  <c r="AK1419" i="3"/>
  <c r="AK1420" i="3"/>
  <c r="AK1421" i="3"/>
  <c r="AK1422" i="3"/>
  <c r="AK1423" i="3"/>
  <c r="AK1424" i="3"/>
  <c r="AK1425" i="3"/>
  <c r="AK1426" i="3"/>
  <c r="AK1427" i="3"/>
  <c r="AK1428" i="3"/>
  <c r="AK1429" i="3"/>
  <c r="AK1430" i="3"/>
  <c r="AK1431" i="3"/>
  <c r="AK1432" i="3"/>
  <c r="AK1433" i="3"/>
  <c r="AK1434" i="3"/>
  <c r="AK1435" i="3"/>
  <c r="AK1436" i="3"/>
  <c r="AK1437" i="3"/>
  <c r="AK1438" i="3"/>
  <c r="AK1439" i="3"/>
  <c r="AK1440" i="3"/>
  <c r="AK1441" i="3"/>
  <c r="AK1442" i="3"/>
  <c r="AK1443" i="3"/>
  <c r="AK1444" i="3"/>
  <c r="AK1445" i="3"/>
  <c r="AK1446" i="3"/>
  <c r="AK1447" i="3"/>
  <c r="AK1448" i="3"/>
  <c r="AK1449" i="3"/>
  <c r="AK1450" i="3"/>
  <c r="AK1451" i="3"/>
  <c r="AK1452" i="3"/>
  <c r="AK1453" i="3"/>
  <c r="AK1454" i="3"/>
  <c r="AK1455" i="3"/>
  <c r="AK1456" i="3"/>
  <c r="AK1457" i="3"/>
  <c r="AK1458" i="3"/>
  <c r="AK1459" i="3"/>
  <c r="AK1460" i="3"/>
  <c r="AK1461" i="3"/>
  <c r="AK1462" i="3"/>
  <c r="AK1463" i="3"/>
  <c r="AK1464" i="3"/>
  <c r="AK1465" i="3"/>
  <c r="AK1466" i="3"/>
  <c r="AK1467" i="3"/>
  <c r="AK1468" i="3"/>
  <c r="AK1469" i="3"/>
  <c r="AK1470" i="3"/>
  <c r="AK1471" i="3"/>
  <c r="AK1472" i="3"/>
  <c r="AK1473" i="3"/>
  <c r="AK1474" i="3"/>
  <c r="AK1475" i="3"/>
  <c r="AK1476" i="3"/>
  <c r="AK1477" i="3"/>
  <c r="AK1478" i="3"/>
  <c r="AK1479" i="3"/>
  <c r="AK1480" i="3"/>
  <c r="AK1481" i="3"/>
  <c r="AK1482" i="3"/>
  <c r="AK1483" i="3"/>
  <c r="AK1484" i="3"/>
  <c r="AK1485" i="3"/>
  <c r="AK1486" i="3"/>
  <c r="AK1487" i="3"/>
  <c r="AK1488" i="3"/>
  <c r="AK1489" i="3"/>
  <c r="AK1490" i="3"/>
  <c r="AK1491" i="3"/>
  <c r="AK1492" i="3"/>
  <c r="AK1493" i="3"/>
  <c r="AK1494" i="3"/>
  <c r="AK1495" i="3"/>
  <c r="AK1496" i="3"/>
  <c r="AK1497" i="3"/>
  <c r="AK1498" i="3"/>
  <c r="AK1499" i="3"/>
  <c r="AK1500" i="3"/>
  <c r="AK1501" i="3"/>
  <c r="AK1502" i="3"/>
  <c r="AK1503" i="3"/>
  <c r="AK1504" i="3"/>
  <c r="AK1505" i="3"/>
  <c r="AK1506" i="3"/>
  <c r="AK1507" i="3"/>
  <c r="AK1508" i="3"/>
  <c r="AK1509" i="3"/>
  <c r="AK1510" i="3"/>
  <c r="AK1511" i="3"/>
  <c r="AK1512" i="3"/>
  <c r="AK1513" i="3"/>
  <c r="AK1514" i="3"/>
  <c r="AK1515" i="3"/>
  <c r="AK1516" i="3"/>
  <c r="AK1517" i="3"/>
  <c r="AK1518" i="3"/>
  <c r="AK1519" i="3"/>
  <c r="AK1520" i="3"/>
  <c r="AK1521" i="3"/>
  <c r="AK1522" i="3"/>
  <c r="AK1523" i="3"/>
  <c r="AK1524" i="3"/>
  <c r="AK1525" i="3"/>
  <c r="AK1526" i="3"/>
  <c r="AK1527" i="3"/>
  <c r="AK1528" i="3"/>
  <c r="AK1529" i="3"/>
  <c r="AK1530" i="3"/>
  <c r="AK1531" i="3"/>
  <c r="AK1532" i="3"/>
  <c r="AK1533" i="3"/>
  <c r="AK1534" i="3"/>
  <c r="AK1535" i="3"/>
  <c r="AK1536" i="3"/>
  <c r="AK1537" i="3"/>
  <c r="AK1538" i="3"/>
  <c r="AK1539" i="3"/>
  <c r="AK1540" i="3"/>
  <c r="AK1541" i="3"/>
  <c r="AK1542" i="3"/>
  <c r="AK1543" i="3"/>
  <c r="AK1544" i="3"/>
  <c r="AK1545" i="3"/>
  <c r="AK1546" i="3"/>
  <c r="AK1547" i="3"/>
  <c r="AK1548" i="3"/>
  <c r="AK1549" i="3"/>
  <c r="AK1550" i="3"/>
  <c r="AK1551" i="3"/>
  <c r="AK1552" i="3"/>
  <c r="AK1553" i="3"/>
  <c r="AK1554" i="3"/>
  <c r="AK1555" i="3"/>
  <c r="AK1556" i="3"/>
  <c r="AK1557" i="3"/>
  <c r="AK1558" i="3"/>
  <c r="AK1559" i="3"/>
  <c r="AK1560" i="3"/>
  <c r="AK1561" i="3"/>
  <c r="AK1562" i="3"/>
  <c r="AK1563" i="3"/>
  <c r="AK1564" i="3"/>
  <c r="AK1565" i="3"/>
  <c r="AK1566" i="3"/>
  <c r="AK1567" i="3"/>
  <c r="AK1568" i="3"/>
  <c r="AK1569" i="3"/>
  <c r="AK1570" i="3"/>
  <c r="AK1571" i="3"/>
  <c r="AK1572" i="3"/>
  <c r="AK1573" i="3"/>
  <c r="AK1574" i="3"/>
  <c r="AK1575" i="3"/>
  <c r="AK1576" i="3"/>
  <c r="AK1577" i="3"/>
  <c r="AK1578" i="3"/>
  <c r="AK1579" i="3"/>
  <c r="AK1580" i="3"/>
  <c r="AK1581" i="3"/>
  <c r="AK1582" i="3"/>
  <c r="AK1583" i="3"/>
  <c r="AK1584" i="3"/>
  <c r="AK1585" i="3"/>
  <c r="AK1586" i="3"/>
  <c r="AK1587" i="3"/>
  <c r="AK1588" i="3"/>
  <c r="AK1589" i="3"/>
  <c r="AK1590" i="3"/>
  <c r="AK1591" i="3"/>
  <c r="AK1592" i="3"/>
  <c r="AK1593" i="3"/>
  <c r="AK1594" i="3"/>
  <c r="AK1595" i="3"/>
  <c r="AK1596" i="3"/>
  <c r="AK1597" i="3"/>
  <c r="AK1598" i="3"/>
  <c r="AK1599" i="3"/>
  <c r="AK1600" i="3"/>
  <c r="AK1601" i="3"/>
  <c r="AK1602" i="3"/>
  <c r="AK1603" i="3"/>
  <c r="AK1604" i="3"/>
  <c r="AK1605" i="3"/>
  <c r="AK1606" i="3"/>
  <c r="AK1607" i="3"/>
  <c r="AK1608" i="3"/>
  <c r="AK1609" i="3"/>
  <c r="AK1610" i="3"/>
  <c r="AK1611" i="3"/>
  <c r="AK1612" i="3"/>
  <c r="AK1613" i="3"/>
  <c r="AK1614" i="3"/>
  <c r="AK1615" i="3"/>
  <c r="AK1616" i="3"/>
  <c r="AK1617" i="3"/>
  <c r="AK1618" i="3"/>
  <c r="AK1619" i="3"/>
  <c r="AK1620" i="3"/>
  <c r="AK1621" i="3"/>
  <c r="AK1622" i="3"/>
  <c r="AK1623" i="3"/>
  <c r="AK1624" i="3"/>
  <c r="AK1625" i="3"/>
  <c r="AK1626" i="3"/>
  <c r="AK1627" i="3"/>
  <c r="AK1628" i="3"/>
  <c r="AK1629" i="3"/>
  <c r="AK1630" i="3"/>
  <c r="AK1631" i="3"/>
  <c r="AK1632" i="3"/>
  <c r="AK1633" i="3"/>
  <c r="AK1634" i="3"/>
  <c r="AK1635" i="3"/>
  <c r="AK1636" i="3"/>
  <c r="AK1637" i="3"/>
  <c r="AK1638" i="3"/>
  <c r="AK1639" i="3"/>
  <c r="AK1640" i="3"/>
  <c r="AK1641" i="3"/>
  <c r="AK1642" i="3"/>
  <c r="AK1643" i="3"/>
  <c r="AK1644" i="3"/>
  <c r="AK1645" i="3"/>
  <c r="AK1646" i="3"/>
  <c r="AK1647" i="3"/>
  <c r="AK1648" i="3"/>
  <c r="AK1649" i="3"/>
  <c r="AK1650" i="3"/>
  <c r="AK1651" i="3"/>
  <c r="AK1652" i="3"/>
  <c r="AK1653" i="3"/>
  <c r="AK1654" i="3"/>
  <c r="AK1655" i="3"/>
  <c r="AK1656" i="3"/>
  <c r="AK1657" i="3"/>
  <c r="AK1658" i="3"/>
  <c r="AK1659" i="3"/>
  <c r="AK1660" i="3"/>
  <c r="AK1661" i="3"/>
  <c r="AK1662" i="3"/>
  <c r="AK1663" i="3"/>
  <c r="AK1664" i="3"/>
  <c r="AK1665" i="3"/>
  <c r="AK1666" i="3"/>
  <c r="AK1667" i="3"/>
  <c r="AK1668" i="3"/>
  <c r="AK1669" i="3"/>
  <c r="AK1670" i="3"/>
  <c r="AK1671" i="3"/>
  <c r="AK1672" i="3"/>
  <c r="AK1673" i="3"/>
  <c r="AK1674" i="3"/>
  <c r="AK1675" i="3"/>
  <c r="AK1676" i="3"/>
  <c r="AK1677" i="3"/>
  <c r="AK1678" i="3"/>
  <c r="AK1679" i="3"/>
  <c r="AK1680" i="3"/>
  <c r="AK1681" i="3"/>
  <c r="AK1682" i="3"/>
  <c r="AK1683" i="3"/>
  <c r="AK1684" i="3"/>
  <c r="AK1685" i="3"/>
  <c r="AK1686" i="3"/>
  <c r="AK1687" i="3"/>
  <c r="AK1688" i="3"/>
  <c r="AK1689" i="3"/>
  <c r="AK1690" i="3"/>
  <c r="AK1691" i="3"/>
  <c r="AK1692" i="3"/>
  <c r="AK1693" i="3"/>
  <c r="AK1694" i="3"/>
  <c r="AK1695" i="3"/>
  <c r="AK1696" i="3"/>
  <c r="AK1697" i="3"/>
  <c r="AK1698" i="3"/>
  <c r="AK1699" i="3"/>
  <c r="AK1700" i="3"/>
  <c r="AK1701" i="3"/>
  <c r="AK1702" i="3"/>
  <c r="AK1703" i="3"/>
  <c r="AK1704" i="3"/>
  <c r="AK1705" i="3"/>
  <c r="AK1706" i="3"/>
  <c r="AK1707" i="3"/>
  <c r="AK1708" i="3"/>
  <c r="AK1709" i="3"/>
  <c r="AK1710" i="3"/>
  <c r="AK1711" i="3"/>
  <c r="AK1712" i="3"/>
  <c r="AK1713" i="3"/>
  <c r="AK1714" i="3"/>
  <c r="AK1715" i="3"/>
  <c r="AK1716" i="3"/>
  <c r="AK1717" i="3"/>
  <c r="AK1718" i="3"/>
  <c r="AK1719" i="3"/>
  <c r="AK1720" i="3"/>
  <c r="AK1721" i="3"/>
  <c r="AK1722" i="3"/>
  <c r="AK1723" i="3"/>
  <c r="AK1724" i="3"/>
  <c r="AK1725" i="3"/>
  <c r="AK1726" i="3"/>
  <c r="AK1727" i="3"/>
  <c r="AK1728" i="3"/>
  <c r="AK1729" i="3"/>
  <c r="AK1730" i="3"/>
  <c r="AK1731" i="3"/>
  <c r="AK1732" i="3"/>
  <c r="AK1733" i="3"/>
  <c r="AK1734" i="3"/>
  <c r="AK1735" i="3"/>
  <c r="AK1736" i="3"/>
  <c r="AK1737" i="3"/>
  <c r="AK1738" i="3"/>
  <c r="AK1739" i="3"/>
  <c r="AK1740" i="3"/>
  <c r="AK1741" i="3"/>
  <c r="AK1742" i="3"/>
  <c r="AK1743" i="3"/>
  <c r="AK1744" i="3"/>
  <c r="AK1745" i="3"/>
  <c r="AK1746" i="3"/>
  <c r="AK1747" i="3"/>
  <c r="AK1748" i="3"/>
  <c r="AK1749" i="3"/>
  <c r="AK1750" i="3"/>
  <c r="AK1751" i="3"/>
  <c r="AK1752" i="3"/>
  <c r="AK1753" i="3"/>
  <c r="AK1754" i="3"/>
  <c r="AK1755" i="3"/>
  <c r="AK1756" i="3"/>
  <c r="AK1757" i="3"/>
  <c r="AK1758" i="3"/>
  <c r="AK1759" i="3"/>
  <c r="AK1760" i="3"/>
  <c r="AK1761" i="3"/>
  <c r="AK1762" i="3"/>
  <c r="AK1763" i="3"/>
  <c r="AK1764" i="3"/>
  <c r="AK1765" i="3"/>
  <c r="AK1766" i="3"/>
  <c r="AK1767" i="3"/>
  <c r="AK1768" i="3"/>
  <c r="AK1769" i="3"/>
  <c r="AK1770" i="3"/>
  <c r="AK1771" i="3"/>
  <c r="AK1772" i="3"/>
  <c r="AK1773" i="3"/>
  <c r="AK1774" i="3"/>
  <c r="AK1775" i="3"/>
  <c r="AK1776" i="3"/>
  <c r="AK1777" i="3"/>
  <c r="AK1778" i="3"/>
  <c r="AK1779" i="3"/>
  <c r="AK1780" i="3"/>
  <c r="AK1781" i="3"/>
  <c r="AK1782" i="3"/>
  <c r="AK1783" i="3"/>
  <c r="AK1784" i="3"/>
  <c r="AK1785" i="3"/>
  <c r="AK1786" i="3"/>
  <c r="AK1787" i="3"/>
  <c r="AK1788" i="3"/>
  <c r="AK1789" i="3"/>
  <c r="AK1790" i="3"/>
  <c r="AK1791" i="3"/>
  <c r="AK1792" i="3"/>
  <c r="AK1793" i="3"/>
  <c r="AK1794" i="3"/>
  <c r="AK1795" i="3"/>
  <c r="AK1796" i="3"/>
  <c r="AK1797" i="3"/>
  <c r="AK1798" i="3"/>
  <c r="AK1799" i="3"/>
  <c r="AK1800" i="3"/>
  <c r="AK1801" i="3"/>
  <c r="AK1802" i="3"/>
  <c r="AK1803" i="3"/>
  <c r="AK1804" i="3"/>
  <c r="AK1805" i="3"/>
  <c r="AK1806" i="3"/>
  <c r="AK1807" i="3"/>
  <c r="AK1808" i="3"/>
  <c r="AK1809" i="3"/>
  <c r="AK1810" i="3"/>
  <c r="AK1811" i="3"/>
  <c r="AK1812" i="3"/>
  <c r="AK1813" i="3"/>
  <c r="AK1814" i="3"/>
  <c r="AK1815" i="3"/>
  <c r="AK1816" i="3"/>
  <c r="AK1817" i="3"/>
  <c r="AK1818" i="3"/>
  <c r="AK1819" i="3"/>
  <c r="AK1820" i="3"/>
  <c r="AK1821" i="3"/>
  <c r="AK1822" i="3"/>
  <c r="AK1823" i="3"/>
  <c r="AK1824" i="3"/>
  <c r="AK1825" i="3"/>
  <c r="AK1826" i="3"/>
  <c r="AK1827" i="3"/>
  <c r="AK1828" i="3"/>
  <c r="AK1829" i="3"/>
  <c r="AK1830" i="3"/>
  <c r="AK1831" i="3"/>
  <c r="AK1832" i="3"/>
  <c r="AK1833" i="3"/>
  <c r="AK1834" i="3"/>
  <c r="AK1835" i="3"/>
  <c r="AK1836" i="3"/>
  <c r="AK1837" i="3"/>
  <c r="AK1838" i="3"/>
  <c r="AK1839" i="3"/>
  <c r="AK1840" i="3"/>
  <c r="AK1841" i="3"/>
  <c r="AK1842" i="3"/>
  <c r="AK1843" i="3"/>
  <c r="AK1844" i="3"/>
  <c r="AK1845" i="3"/>
  <c r="AK1846" i="3"/>
  <c r="AK1847" i="3"/>
  <c r="AK1848" i="3"/>
  <c r="AK1849" i="3"/>
  <c r="AK1850" i="3"/>
  <c r="AK1851" i="3"/>
  <c r="AK1852" i="3"/>
  <c r="AK1853" i="3"/>
  <c r="AK1854" i="3"/>
  <c r="AK1855" i="3"/>
  <c r="AK1856" i="3"/>
  <c r="AK1857" i="3"/>
  <c r="AK1858" i="3"/>
  <c r="AK1859" i="3"/>
  <c r="AK1860" i="3"/>
  <c r="AK1861" i="3"/>
  <c r="AK1862" i="3"/>
  <c r="AK1863" i="3"/>
  <c r="AK1864" i="3"/>
  <c r="AK1865" i="3"/>
  <c r="AK1866" i="3"/>
  <c r="AK1867" i="3"/>
  <c r="AK1868" i="3"/>
  <c r="AK1869" i="3"/>
  <c r="AK1870" i="3"/>
  <c r="AK1871" i="3"/>
  <c r="AK1872" i="3"/>
  <c r="AK1873" i="3"/>
  <c r="AK1874" i="3"/>
  <c r="AK1875" i="3"/>
  <c r="AK1876" i="3"/>
  <c r="AK1877" i="3"/>
  <c r="AK1878" i="3"/>
  <c r="AK1879" i="3"/>
  <c r="AK1880" i="3"/>
  <c r="AK1881" i="3"/>
  <c r="AK1882" i="3"/>
  <c r="AK1883" i="3"/>
  <c r="AK1884" i="3"/>
  <c r="AK1885" i="3"/>
  <c r="AK1886" i="3"/>
  <c r="AK1887" i="3"/>
  <c r="AK1888" i="3"/>
  <c r="AK1889" i="3"/>
  <c r="AK1890" i="3"/>
  <c r="AK1891" i="3"/>
  <c r="AK1892" i="3"/>
  <c r="AK1893" i="3"/>
  <c r="AK1894" i="3"/>
  <c r="AK1895" i="3"/>
  <c r="AK1896" i="3"/>
  <c r="AK1897" i="3"/>
  <c r="AK1898" i="3"/>
  <c r="AK1899" i="3"/>
  <c r="AK1900" i="3"/>
  <c r="AK1901" i="3"/>
  <c r="AK1902" i="3"/>
  <c r="AK1903" i="3"/>
  <c r="AK1904" i="3"/>
  <c r="AK1905" i="3"/>
  <c r="AK1906" i="3"/>
  <c r="AK1907" i="3"/>
  <c r="AK1908" i="3"/>
  <c r="AK1909" i="3"/>
  <c r="AK1910" i="3"/>
  <c r="AK1911" i="3"/>
  <c r="AK1912" i="3"/>
  <c r="AK1913" i="3"/>
  <c r="AK1914" i="3"/>
  <c r="AK1915" i="3"/>
  <c r="AK1916" i="3"/>
  <c r="AK1917" i="3"/>
  <c r="AK1918" i="3"/>
  <c r="AK1919" i="3"/>
  <c r="AK1920" i="3"/>
  <c r="AK1921" i="3"/>
  <c r="AK1922" i="3"/>
  <c r="AK1923" i="3"/>
  <c r="AK1924" i="3"/>
  <c r="AK1925" i="3"/>
  <c r="AK1926" i="3"/>
  <c r="AK1927" i="3"/>
  <c r="AK1928" i="3"/>
  <c r="AK1929" i="3"/>
  <c r="AK1930" i="3"/>
  <c r="AK1931" i="3"/>
  <c r="AK1932" i="3"/>
  <c r="AK1933" i="3"/>
  <c r="AK1934" i="3"/>
  <c r="AK1935" i="3"/>
  <c r="AK1936" i="3"/>
  <c r="AK1937" i="3"/>
  <c r="AK1938" i="3"/>
  <c r="AK1939" i="3"/>
  <c r="AK1940" i="3"/>
  <c r="AK1941" i="3"/>
  <c r="AK1942" i="3"/>
  <c r="AK1943" i="3"/>
  <c r="AK1944" i="3"/>
  <c r="AK1945" i="3"/>
  <c r="AK1946" i="3"/>
  <c r="AK1947" i="3"/>
  <c r="AK1948" i="3"/>
  <c r="AK1949" i="3"/>
  <c r="AK1950" i="3"/>
  <c r="AK1951" i="3"/>
  <c r="AK1952" i="3"/>
  <c r="AK1953" i="3"/>
  <c r="AK1954" i="3"/>
  <c r="AK1955" i="3"/>
  <c r="AK1956" i="3"/>
  <c r="AK1957" i="3"/>
  <c r="AK1958" i="3"/>
  <c r="AK1959" i="3"/>
  <c r="AK1960" i="3"/>
  <c r="AK1961" i="3"/>
  <c r="AK1962" i="3"/>
  <c r="AK1963" i="3"/>
  <c r="AK1964" i="3"/>
  <c r="AK1965" i="3"/>
  <c r="AK1966" i="3"/>
  <c r="AK1967" i="3"/>
  <c r="AK1968" i="3"/>
  <c r="AK1969" i="3"/>
  <c r="AK1970" i="3"/>
  <c r="AK1971" i="3"/>
  <c r="AK1972" i="3"/>
  <c r="AK1973" i="3"/>
  <c r="AK1974" i="3"/>
  <c r="AK1975" i="3"/>
  <c r="AK1976" i="3"/>
  <c r="AK1977" i="3"/>
  <c r="AK1978" i="3"/>
  <c r="AK1979" i="3"/>
  <c r="AK1980" i="3"/>
  <c r="AK1981" i="3"/>
  <c r="AK1982" i="3"/>
  <c r="AK1983" i="3"/>
  <c r="AK1984" i="3"/>
  <c r="AK1985" i="3"/>
  <c r="AK1986" i="3"/>
  <c r="AK1987" i="3"/>
  <c r="AK1988" i="3"/>
  <c r="AK1989" i="3"/>
  <c r="AK1990" i="3"/>
  <c r="AK1991" i="3"/>
  <c r="AK1992" i="3"/>
  <c r="AK1993" i="3"/>
  <c r="AK1994" i="3"/>
  <c r="AK1995" i="3"/>
  <c r="AK1996" i="3"/>
  <c r="AK1997" i="3"/>
  <c r="AK1998" i="3"/>
  <c r="AK1999" i="3"/>
  <c r="AK2000" i="3"/>
  <c r="AK2001" i="3"/>
  <c r="AK2002" i="3"/>
  <c r="AK2003" i="3"/>
  <c r="AK2004" i="3"/>
  <c r="AK2005" i="3"/>
  <c r="AK2006" i="3"/>
  <c r="AK2007" i="3"/>
  <c r="AK2008" i="3"/>
  <c r="AK2009" i="3"/>
  <c r="AK2010" i="3"/>
  <c r="AK2011" i="3"/>
  <c r="AK2012" i="3"/>
  <c r="AK2013" i="3"/>
  <c r="AK2014" i="3"/>
  <c r="AK2015" i="3"/>
  <c r="AK2016" i="3"/>
  <c r="AK2017" i="3"/>
  <c r="AK2018" i="3"/>
  <c r="AK2019" i="3"/>
  <c r="AK2020" i="3"/>
  <c r="AK2021" i="3"/>
  <c r="AK2022" i="3"/>
  <c r="AK2023" i="3"/>
  <c r="AK2024" i="3"/>
  <c r="AK2025" i="3"/>
  <c r="AK2026" i="3"/>
  <c r="AK2027" i="3"/>
  <c r="AK2028" i="3"/>
  <c r="AK2029" i="3"/>
  <c r="AK2030" i="3"/>
  <c r="AK2031" i="3"/>
  <c r="AK2032" i="3"/>
  <c r="AK2033" i="3"/>
  <c r="AK2034" i="3"/>
  <c r="AK2035" i="3"/>
  <c r="AK2036" i="3"/>
  <c r="AK2037" i="3"/>
  <c r="AK2038" i="3"/>
  <c r="AK2039" i="3"/>
  <c r="AK2040" i="3"/>
  <c r="AK2041" i="3"/>
  <c r="AK2042" i="3"/>
  <c r="AK2043" i="3"/>
  <c r="AK2044" i="3"/>
  <c r="AK2045" i="3"/>
  <c r="AK2046" i="3"/>
  <c r="AK2047" i="3"/>
  <c r="AK2048" i="3"/>
  <c r="AK2049" i="3"/>
  <c r="AK2050" i="3"/>
  <c r="AK2051" i="3"/>
  <c r="AK2052" i="3"/>
  <c r="AK2053" i="3"/>
  <c r="AK2054" i="3"/>
  <c r="AK2055" i="3"/>
  <c r="AK2056" i="3"/>
  <c r="AK2057" i="3"/>
  <c r="AK2058" i="3"/>
  <c r="AK2059" i="3"/>
  <c r="AK2060" i="3"/>
  <c r="AK2061" i="3"/>
  <c r="AK2062" i="3"/>
  <c r="AK2063" i="3"/>
  <c r="AK2064" i="3"/>
  <c r="AK2065" i="3"/>
  <c r="AK2066" i="3"/>
  <c r="AK2067" i="3"/>
  <c r="AK2068" i="3"/>
  <c r="AK2069" i="3"/>
  <c r="AK2070" i="3"/>
  <c r="AK2071" i="3"/>
  <c r="AK2072" i="3"/>
  <c r="AK2073" i="3"/>
  <c r="AK2074" i="3"/>
  <c r="AK2075" i="3"/>
  <c r="AK2076" i="3"/>
  <c r="AK2077" i="3"/>
  <c r="AK2078" i="3"/>
  <c r="AK2079" i="3"/>
  <c r="AK2080" i="3"/>
  <c r="AK2081" i="3"/>
  <c r="AK2082" i="3"/>
  <c r="AK2083" i="3"/>
  <c r="AK2084" i="3"/>
  <c r="AK2085" i="3"/>
  <c r="AK2086" i="3"/>
  <c r="AK2087" i="3"/>
  <c r="AK2088" i="3"/>
  <c r="AK2089" i="3"/>
  <c r="AK2090" i="3"/>
  <c r="AK2091" i="3"/>
  <c r="AK2092" i="3"/>
  <c r="AK2093" i="3"/>
  <c r="AK2094" i="3"/>
  <c r="AK2095" i="3"/>
  <c r="AK2096" i="3"/>
  <c r="AK2097" i="3"/>
  <c r="AK2098" i="3"/>
  <c r="AK2099" i="3"/>
  <c r="AK2100" i="3"/>
  <c r="AK2101" i="3"/>
  <c r="AK2102" i="3"/>
  <c r="AK2103" i="3"/>
  <c r="AK2104" i="3"/>
  <c r="AK2105" i="3"/>
  <c r="AK2106" i="3"/>
  <c r="AK2107" i="3"/>
  <c r="AK2108" i="3"/>
  <c r="AK2109" i="3"/>
  <c r="AK2110" i="3"/>
  <c r="AK2111" i="3"/>
  <c r="AK2112" i="3"/>
  <c r="AK2113" i="3"/>
  <c r="AK2114" i="3"/>
  <c r="AK2115" i="3"/>
  <c r="AK2116" i="3"/>
  <c r="AK2117" i="3"/>
  <c r="AK2118" i="3"/>
  <c r="AK2119" i="3"/>
  <c r="AK2120" i="3"/>
  <c r="AK2121" i="3"/>
  <c r="AK2122" i="3"/>
  <c r="AK2123" i="3"/>
  <c r="AK2124" i="3"/>
  <c r="AK2125" i="3"/>
  <c r="AK2126" i="3"/>
  <c r="AK2127" i="3"/>
  <c r="AK2128" i="3"/>
  <c r="AK2129" i="3"/>
  <c r="AK2130" i="3"/>
  <c r="AK2131" i="3"/>
  <c r="AK2132" i="3"/>
  <c r="AK2133" i="3"/>
  <c r="AK2134" i="3"/>
  <c r="AK2135" i="3"/>
  <c r="AK2136" i="3"/>
  <c r="AK2137" i="3"/>
  <c r="AK2138" i="3"/>
  <c r="AK2139" i="3"/>
  <c r="AK2140" i="3"/>
  <c r="AK2141" i="3"/>
  <c r="AK2142" i="3"/>
  <c r="AK2143" i="3"/>
  <c r="AK2144" i="3"/>
  <c r="AK2145" i="3"/>
  <c r="AK2146" i="3"/>
  <c r="AK2147" i="3"/>
  <c r="AK2148" i="3"/>
  <c r="AK2149" i="3"/>
  <c r="AK2150" i="3"/>
  <c r="AK2151" i="3"/>
  <c r="AK2152" i="3"/>
  <c r="AK2153" i="3"/>
  <c r="AK2154" i="3"/>
  <c r="AK2155" i="3"/>
  <c r="AK2156" i="3"/>
  <c r="AK2157" i="3"/>
  <c r="AK2158" i="3"/>
  <c r="AK2159" i="3"/>
  <c r="AK2160" i="3"/>
  <c r="AK2161" i="3"/>
  <c r="AK2162" i="3"/>
  <c r="AK2163" i="3"/>
  <c r="AK2164" i="3"/>
  <c r="AK2165" i="3"/>
  <c r="AK2166" i="3"/>
  <c r="AK2167" i="3"/>
  <c r="AK2168" i="3"/>
  <c r="AK2169" i="3"/>
  <c r="AK2170" i="3"/>
  <c r="AK2171" i="3"/>
  <c r="AK2172" i="3"/>
  <c r="AK2173" i="3"/>
  <c r="AK2174" i="3"/>
  <c r="AK2175" i="3"/>
  <c r="AK2176" i="3"/>
  <c r="AK2177" i="3"/>
  <c r="AK2178" i="3"/>
  <c r="AK2179" i="3"/>
  <c r="AK2180" i="3"/>
  <c r="AK2181" i="3"/>
  <c r="AK2182" i="3"/>
  <c r="AK2183" i="3"/>
  <c r="AK2184" i="3"/>
  <c r="AK2185" i="3"/>
  <c r="AK2186" i="3"/>
  <c r="AK2187" i="3"/>
  <c r="AK2188" i="3"/>
  <c r="AK2189" i="3"/>
  <c r="AK2190" i="3"/>
  <c r="AK2191" i="3"/>
  <c r="AK2192" i="3"/>
  <c r="AK2193" i="3"/>
  <c r="AK2194" i="3"/>
  <c r="AK2195" i="3"/>
  <c r="AK2196" i="3"/>
  <c r="AK2197" i="3"/>
  <c r="AK2198" i="3"/>
  <c r="AK2199" i="3"/>
  <c r="AK2200" i="3"/>
  <c r="AK2201" i="3"/>
  <c r="AK2202" i="3"/>
  <c r="AK2203" i="3"/>
  <c r="AK2204" i="3"/>
  <c r="AK2205" i="3"/>
  <c r="AK2206" i="3"/>
  <c r="AK2207" i="3"/>
  <c r="AK2208" i="3"/>
  <c r="AK2209" i="3"/>
  <c r="AK2210" i="3"/>
  <c r="AK2211" i="3"/>
  <c r="AK2212" i="3"/>
  <c r="AK2213" i="3"/>
  <c r="AK2214" i="3"/>
  <c r="AK2215" i="3"/>
  <c r="AK2216" i="3"/>
  <c r="AK2217" i="3"/>
  <c r="AK2218" i="3"/>
  <c r="AK2219" i="3"/>
  <c r="AK2220" i="3"/>
  <c r="AK2221" i="3"/>
  <c r="AK2222" i="3"/>
  <c r="AK2223" i="3"/>
  <c r="AK2224" i="3"/>
  <c r="AK2225" i="3"/>
  <c r="AK2226" i="3"/>
  <c r="AK2227" i="3"/>
  <c r="AK2228" i="3"/>
  <c r="AK2229" i="3"/>
  <c r="AK2230" i="3"/>
  <c r="AK2231" i="3"/>
  <c r="AK2232" i="3"/>
  <c r="AK2233" i="3"/>
  <c r="AK2234" i="3"/>
  <c r="AK2235" i="3"/>
  <c r="AK2236" i="3"/>
  <c r="AK2237" i="3"/>
  <c r="AK2238" i="3"/>
  <c r="AK2239" i="3"/>
  <c r="AK2240" i="3"/>
  <c r="AK2241" i="3"/>
  <c r="AK2242" i="3"/>
  <c r="AK2243" i="3"/>
  <c r="AK2244" i="3"/>
  <c r="AK2245" i="3"/>
  <c r="AK2246" i="3"/>
  <c r="AK2247" i="3"/>
  <c r="AK2248" i="3"/>
  <c r="AK2249" i="3"/>
  <c r="AK2250" i="3"/>
  <c r="AK2251" i="3"/>
  <c r="AK2252" i="3"/>
  <c r="AK2253" i="3"/>
  <c r="AK2254" i="3"/>
  <c r="AK2255" i="3"/>
  <c r="AK2256" i="3"/>
  <c r="AK2257" i="3"/>
  <c r="AK2258" i="3"/>
  <c r="AK2259" i="3"/>
  <c r="AK2260" i="3"/>
  <c r="AK2261" i="3"/>
  <c r="AK2262" i="3"/>
  <c r="AK2263" i="3"/>
  <c r="AK2264" i="3"/>
  <c r="AK2265" i="3"/>
  <c r="AK2266" i="3"/>
  <c r="AK2267" i="3"/>
  <c r="AK2268" i="3"/>
  <c r="AK2269" i="3"/>
  <c r="AK2270" i="3"/>
  <c r="AK2271" i="3"/>
  <c r="AK2272" i="3"/>
  <c r="AK2273" i="3"/>
  <c r="AK2274" i="3"/>
  <c r="AK2275" i="3"/>
  <c r="AK2276" i="3"/>
  <c r="AK2277" i="3"/>
  <c r="AK2278" i="3"/>
  <c r="AK2279" i="3"/>
  <c r="AK2280" i="3"/>
  <c r="AK2281" i="3"/>
  <c r="AK2282" i="3"/>
  <c r="AK2283" i="3"/>
  <c r="AK2284" i="3"/>
  <c r="AK2285" i="3"/>
  <c r="AK2286" i="3"/>
  <c r="AK2287" i="3"/>
  <c r="AK2288" i="3"/>
  <c r="AK2289" i="3"/>
  <c r="AK2290" i="3"/>
  <c r="AK2291" i="3"/>
  <c r="AK2292" i="3"/>
  <c r="AK2293" i="3"/>
  <c r="AK2294" i="3"/>
  <c r="AK2295" i="3"/>
  <c r="AK2296" i="3"/>
  <c r="AK2297" i="3"/>
  <c r="AK2298" i="3"/>
  <c r="AK2299" i="3"/>
  <c r="AK2300" i="3"/>
  <c r="AK2301" i="3"/>
  <c r="AK2302" i="3"/>
  <c r="AK2303" i="3"/>
  <c r="AK2304" i="3"/>
  <c r="AK2305" i="3"/>
  <c r="AK2306" i="3"/>
  <c r="AK2307" i="3"/>
  <c r="AK2308" i="3"/>
  <c r="AK2309" i="3"/>
  <c r="AK2310" i="3"/>
  <c r="AK2311" i="3"/>
  <c r="AK2312" i="3"/>
  <c r="AK2313" i="3"/>
  <c r="AK2314" i="3"/>
  <c r="AK2315" i="3"/>
  <c r="AK2316" i="3"/>
  <c r="AK2317" i="3"/>
  <c r="AK2318" i="3"/>
  <c r="AK2319" i="3"/>
  <c r="AK2320" i="3"/>
  <c r="AK2321" i="3"/>
  <c r="AK2322" i="3"/>
  <c r="AK2323" i="3"/>
  <c r="AK2324" i="3"/>
  <c r="AK2325" i="3"/>
  <c r="AK2326" i="3"/>
  <c r="AK2327" i="3"/>
  <c r="AK2328" i="3"/>
  <c r="AK2329" i="3"/>
  <c r="AK2330" i="3"/>
  <c r="AK2331" i="3"/>
  <c r="AK2332" i="3"/>
  <c r="AK2333" i="3"/>
  <c r="AK2334" i="3"/>
  <c r="AK2335" i="3"/>
  <c r="AK2336" i="3"/>
  <c r="AK2337" i="3"/>
  <c r="AK2338" i="3"/>
  <c r="AK2339" i="3"/>
  <c r="AK2340" i="3"/>
  <c r="AK2341" i="3"/>
  <c r="AK2342" i="3"/>
  <c r="AK2343" i="3"/>
  <c r="AK2344" i="3"/>
  <c r="AK2345" i="3"/>
  <c r="AK2346" i="3"/>
  <c r="AK2347" i="3"/>
  <c r="AK2348" i="3"/>
  <c r="AK2349" i="3"/>
  <c r="AK2350" i="3"/>
  <c r="AK2351" i="3"/>
  <c r="AK2352" i="3"/>
  <c r="AK2353" i="3"/>
  <c r="AK2354" i="3"/>
  <c r="AK2355" i="3"/>
  <c r="AK2356" i="3"/>
  <c r="AK2357" i="3"/>
  <c r="AK2358" i="3"/>
  <c r="AK2359" i="3"/>
  <c r="AK2360" i="3"/>
  <c r="AK2361" i="3"/>
  <c r="AK2362" i="3"/>
  <c r="AK2363" i="3"/>
  <c r="AK2364" i="3"/>
  <c r="AK2365" i="3"/>
  <c r="AK2366" i="3"/>
  <c r="AK2367" i="3"/>
  <c r="AK2368" i="3"/>
  <c r="AK2369" i="3"/>
  <c r="AK2370" i="3"/>
  <c r="AK2371" i="3"/>
  <c r="AK2372" i="3"/>
  <c r="AK2373" i="3"/>
  <c r="AK2374" i="3"/>
  <c r="AK2375" i="3"/>
  <c r="AK2376" i="3"/>
  <c r="AK2377" i="3"/>
  <c r="AK2378" i="3"/>
  <c r="AK2379" i="3"/>
  <c r="AK2380" i="3"/>
  <c r="AK2381" i="3"/>
  <c r="AK2382" i="3"/>
  <c r="AK2383" i="3"/>
  <c r="AK2384" i="3"/>
  <c r="AK2385" i="3"/>
  <c r="AK2386" i="3"/>
  <c r="AK2387" i="3"/>
  <c r="AK2388" i="3"/>
  <c r="AK2389" i="3"/>
  <c r="AK2390" i="3"/>
  <c r="AK2391" i="3"/>
  <c r="AK2392" i="3"/>
  <c r="AK2393" i="3"/>
  <c r="AK2394" i="3"/>
  <c r="AK2395" i="3"/>
  <c r="AK2396" i="3"/>
  <c r="AK2397" i="3"/>
  <c r="AK2398" i="3"/>
  <c r="AK2399" i="3"/>
  <c r="AK2400" i="3"/>
  <c r="AK2401" i="3"/>
  <c r="AK2402" i="3"/>
  <c r="AK2403" i="3"/>
  <c r="AK2404" i="3"/>
  <c r="AK2405" i="3"/>
  <c r="AK2406" i="3"/>
  <c r="AK2407" i="3"/>
  <c r="AK2408" i="3"/>
  <c r="AK2409" i="3"/>
  <c r="AK2410" i="3"/>
  <c r="AK2411" i="3"/>
  <c r="AK2412" i="3"/>
  <c r="AK2413" i="3"/>
  <c r="AK2414" i="3"/>
  <c r="AK2415" i="3"/>
  <c r="AK2416" i="3"/>
  <c r="AK2417" i="3"/>
  <c r="AK2418" i="3"/>
  <c r="AK2419" i="3"/>
  <c r="AK2420" i="3"/>
  <c r="AK2421" i="3"/>
  <c r="AK2422" i="3"/>
  <c r="AK2423" i="3"/>
  <c r="AK2424" i="3"/>
  <c r="AK2425" i="3"/>
  <c r="AK2426" i="3"/>
  <c r="AK2427" i="3"/>
  <c r="AK2428" i="3"/>
  <c r="AK2429" i="3"/>
  <c r="AK2430" i="3"/>
  <c r="AK2431" i="3"/>
  <c r="AK2432" i="3"/>
  <c r="AK2433" i="3"/>
  <c r="AK2434" i="3"/>
  <c r="AK2435" i="3"/>
  <c r="AK2436" i="3"/>
  <c r="AK2437" i="3"/>
  <c r="AK2438" i="3"/>
  <c r="AK2439" i="3"/>
  <c r="AK2440" i="3"/>
  <c r="AK2441" i="3"/>
  <c r="AK2442" i="3"/>
  <c r="AK2443" i="3"/>
  <c r="AK2444" i="3"/>
  <c r="AK2445" i="3"/>
  <c r="AK2446" i="3"/>
  <c r="AK2447" i="3"/>
  <c r="AK2448" i="3"/>
  <c r="AK2449" i="3"/>
  <c r="AK2450" i="3"/>
  <c r="AK2451" i="3"/>
  <c r="AK2452" i="3"/>
  <c r="AK2453" i="3"/>
  <c r="AK2454" i="3"/>
  <c r="AK2455" i="3"/>
  <c r="AK2456" i="3"/>
  <c r="AK2457" i="3"/>
  <c r="AK2458" i="3"/>
  <c r="AK2459" i="3"/>
  <c r="AK2460" i="3"/>
  <c r="AK2461" i="3"/>
  <c r="AK2462" i="3"/>
  <c r="AK2463" i="3"/>
  <c r="AK2464" i="3"/>
  <c r="AK2465" i="3"/>
  <c r="AK2466" i="3"/>
  <c r="AK2467" i="3"/>
  <c r="AK2468" i="3"/>
  <c r="AK2469" i="3"/>
  <c r="AK2470" i="3"/>
  <c r="AK2471" i="3"/>
  <c r="AK2472" i="3"/>
  <c r="AK2473" i="3"/>
  <c r="AK2474" i="3"/>
  <c r="AK2475" i="3"/>
  <c r="AK2476" i="3"/>
  <c r="AK2477" i="3"/>
  <c r="AK2478" i="3"/>
  <c r="AK2479" i="3"/>
  <c r="AK2480" i="3"/>
  <c r="AK2481" i="3"/>
  <c r="AK2482" i="3"/>
  <c r="AK2483" i="3"/>
  <c r="AK2484" i="3"/>
  <c r="AK2485" i="3"/>
  <c r="AK2486" i="3"/>
  <c r="AK2487" i="3"/>
  <c r="AK2488" i="3"/>
  <c r="AK2489" i="3"/>
  <c r="AK2490" i="3"/>
  <c r="AK2491" i="3"/>
  <c r="AK2492" i="3"/>
  <c r="AK2493" i="3"/>
  <c r="AK2494" i="3"/>
  <c r="AK2495" i="3"/>
  <c r="AK2496" i="3"/>
  <c r="AK2497" i="3"/>
  <c r="AK2498" i="3"/>
  <c r="AK2499" i="3"/>
  <c r="AK2500" i="3"/>
  <c r="AK2501" i="3"/>
  <c r="AK2502" i="3"/>
  <c r="AK2503" i="3"/>
  <c r="AK2504" i="3"/>
  <c r="AK2505" i="3"/>
  <c r="AK2506" i="3"/>
  <c r="AK2507" i="3"/>
  <c r="AK2508" i="3"/>
  <c r="AK2509" i="3"/>
  <c r="AK2510" i="3"/>
  <c r="AK2511" i="3"/>
  <c r="AK2512" i="3"/>
  <c r="AK2513" i="3"/>
  <c r="AK2514" i="3"/>
  <c r="AK2515" i="3"/>
  <c r="AK2516" i="3"/>
  <c r="AK2517" i="3"/>
  <c r="AK2518" i="3"/>
  <c r="AK2519" i="3"/>
  <c r="AK2520" i="3"/>
  <c r="AK2521" i="3"/>
  <c r="AK2522" i="3"/>
  <c r="AK2523" i="3"/>
  <c r="AK2524" i="3"/>
  <c r="AK2525" i="3"/>
  <c r="AK2526" i="3"/>
  <c r="AK2527" i="3"/>
  <c r="AK2528" i="3"/>
  <c r="AK2529" i="3"/>
  <c r="AK2530" i="3"/>
  <c r="AK2531" i="3"/>
  <c r="AK2532" i="3"/>
  <c r="AK2533" i="3"/>
  <c r="AK2534" i="3"/>
  <c r="AK2535" i="3"/>
  <c r="AK2536" i="3"/>
  <c r="AK2537" i="3"/>
  <c r="AK2538" i="3"/>
  <c r="AK2539" i="3"/>
  <c r="AK2540" i="3"/>
  <c r="AK2541" i="3"/>
  <c r="AK2542" i="3"/>
  <c r="AK2543" i="3"/>
  <c r="AK2544" i="3"/>
  <c r="AK2545" i="3"/>
  <c r="AK2546" i="3"/>
  <c r="AK2547" i="3"/>
  <c r="AK2548" i="3"/>
  <c r="AK2549" i="3"/>
  <c r="AK2550" i="3"/>
  <c r="AK2551" i="3"/>
  <c r="AK2552" i="3"/>
  <c r="AK2553" i="3"/>
  <c r="AK2554" i="3"/>
  <c r="AK2555" i="3"/>
  <c r="AK2556" i="3"/>
  <c r="AK2557" i="3"/>
  <c r="AK2558" i="3"/>
  <c r="AK2559" i="3"/>
  <c r="AK2560" i="3"/>
  <c r="AK2561" i="3"/>
  <c r="AK2562" i="3"/>
  <c r="AK2563" i="3"/>
  <c r="AK2564" i="3"/>
  <c r="AK2565" i="3"/>
  <c r="AK2566" i="3"/>
  <c r="AK2567" i="3"/>
  <c r="AK2568" i="3"/>
  <c r="AK2569" i="3"/>
  <c r="AK2570" i="3"/>
  <c r="AK2571" i="3"/>
  <c r="AK2572" i="3"/>
  <c r="AK2573" i="3"/>
  <c r="AK2574" i="3"/>
  <c r="AK2575" i="3"/>
  <c r="AK2576" i="3"/>
  <c r="AK2577" i="3"/>
  <c r="AK2578" i="3"/>
  <c r="AK2579" i="3"/>
  <c r="AK2580" i="3"/>
  <c r="AK2581" i="3"/>
  <c r="AK2582" i="3"/>
  <c r="AK2583" i="3"/>
  <c r="AK2584" i="3"/>
  <c r="AK2585" i="3"/>
  <c r="AK2586" i="3"/>
  <c r="AK2587" i="3"/>
  <c r="AK2588" i="3"/>
  <c r="AK2589" i="3"/>
  <c r="AK2590" i="3"/>
  <c r="AK2591" i="3"/>
  <c r="AK2592" i="3"/>
  <c r="AK2593" i="3"/>
  <c r="AK2594" i="3"/>
  <c r="AK2595" i="3"/>
  <c r="AK2596" i="3"/>
  <c r="AK2597" i="3"/>
  <c r="AK2598" i="3"/>
  <c r="AK2599" i="3"/>
  <c r="AK2600" i="3"/>
  <c r="AK2601" i="3"/>
  <c r="AK2602" i="3"/>
  <c r="AK2603" i="3"/>
  <c r="AK2604" i="3"/>
  <c r="AK2605" i="3"/>
  <c r="AK2606" i="3"/>
  <c r="AK2607" i="3"/>
  <c r="AK2608" i="3"/>
  <c r="AK2609" i="3"/>
  <c r="AK2610" i="3"/>
  <c r="AK2611" i="3"/>
  <c r="AK2612" i="3"/>
  <c r="AK2613" i="3"/>
  <c r="AK2614" i="3"/>
  <c r="AK2615" i="3"/>
  <c r="AK2616" i="3"/>
  <c r="AK2617" i="3"/>
  <c r="AK2618" i="3"/>
  <c r="AK2619" i="3"/>
  <c r="AK2620" i="3"/>
  <c r="AK2621" i="3"/>
  <c r="AK2622" i="3"/>
  <c r="AK2623" i="3"/>
  <c r="AK2624" i="3"/>
  <c r="AK2625" i="3"/>
  <c r="AK2626" i="3"/>
  <c r="AK2627" i="3"/>
  <c r="AK2628" i="3"/>
  <c r="AK2629" i="3"/>
  <c r="AK2630" i="3"/>
  <c r="AK2631" i="3"/>
  <c r="AK2632" i="3"/>
  <c r="AK2633" i="3"/>
  <c r="AK2634" i="3"/>
  <c r="AK2635" i="3"/>
  <c r="AK2636" i="3"/>
  <c r="AK2637" i="3"/>
  <c r="AK2638" i="3"/>
  <c r="AK2639" i="3"/>
  <c r="AK2640" i="3"/>
  <c r="AK2641" i="3"/>
  <c r="AK2642" i="3"/>
  <c r="AK2643" i="3"/>
  <c r="AK2644" i="3"/>
  <c r="AK2645" i="3"/>
  <c r="AK2646" i="3"/>
  <c r="AK2647" i="3"/>
  <c r="AK2648" i="3"/>
  <c r="AK2649" i="3"/>
  <c r="AK2650" i="3"/>
  <c r="AK2651" i="3"/>
  <c r="AK2652" i="3"/>
  <c r="AK2653" i="3"/>
  <c r="AK2654" i="3"/>
  <c r="AK2655" i="3"/>
  <c r="AK2656" i="3"/>
  <c r="AK2657" i="3"/>
  <c r="AK2658" i="3"/>
  <c r="AK2659" i="3"/>
  <c r="AK2660" i="3"/>
  <c r="AK2661" i="3"/>
  <c r="AK2662" i="3"/>
  <c r="AK2663" i="3"/>
  <c r="AK2664" i="3"/>
  <c r="AK2665" i="3"/>
  <c r="AK2666" i="3"/>
  <c r="AK2667" i="3"/>
  <c r="AK2668" i="3"/>
  <c r="AK2669" i="3"/>
  <c r="AK2670" i="3"/>
  <c r="AK2671" i="3"/>
  <c r="AK2672" i="3"/>
  <c r="AK2673" i="3"/>
  <c r="AK2674" i="3"/>
  <c r="AK2675" i="3"/>
  <c r="AK2676" i="3"/>
  <c r="AK2677" i="3"/>
  <c r="AK2678" i="3"/>
  <c r="AK2679" i="3"/>
  <c r="AK2680" i="3"/>
  <c r="AK2681" i="3"/>
  <c r="AK2682" i="3"/>
  <c r="AK2683" i="3"/>
  <c r="AK2684" i="3"/>
  <c r="AK2685" i="3"/>
  <c r="AK2686" i="3"/>
  <c r="AK2687" i="3"/>
  <c r="AK2688" i="3"/>
  <c r="AK2689" i="3"/>
  <c r="AK2690" i="3"/>
  <c r="AK2691" i="3"/>
  <c r="AK2692" i="3"/>
  <c r="AK2693" i="3"/>
  <c r="AK2694" i="3"/>
  <c r="AK2695" i="3"/>
  <c r="AK2696" i="3"/>
  <c r="AK2697" i="3"/>
  <c r="AK2698" i="3"/>
  <c r="AK2699" i="3"/>
  <c r="AK2700" i="3"/>
  <c r="AK2701" i="3"/>
  <c r="AK2702" i="3"/>
  <c r="AK2703" i="3"/>
  <c r="AK2704" i="3"/>
  <c r="AK2705" i="3"/>
  <c r="AK2706" i="3"/>
  <c r="AK2707" i="3"/>
  <c r="AK2708" i="3"/>
  <c r="AK2709" i="3"/>
  <c r="AK2710" i="3"/>
  <c r="AK2711" i="3"/>
  <c r="AK2712" i="3"/>
  <c r="AK2713" i="3"/>
  <c r="AK2714" i="3"/>
  <c r="AK2715" i="3"/>
  <c r="AK2716" i="3"/>
  <c r="AK2717" i="3"/>
  <c r="AK2718" i="3"/>
  <c r="AK2719" i="3"/>
  <c r="AK2720" i="3"/>
  <c r="AK2721" i="3"/>
  <c r="AK2722" i="3"/>
  <c r="AK2723" i="3"/>
  <c r="AK2724" i="3"/>
  <c r="AK2725" i="3"/>
  <c r="AK2726" i="3"/>
  <c r="AK2727" i="3"/>
  <c r="AK2728" i="3"/>
  <c r="AK2729" i="3"/>
  <c r="AK2730" i="3"/>
  <c r="AK2731" i="3"/>
  <c r="AK2732" i="3"/>
  <c r="AK2733" i="3"/>
  <c r="AK2734" i="3"/>
  <c r="AK2735" i="3"/>
  <c r="AK2736" i="3"/>
  <c r="AK2737" i="3"/>
  <c r="AK2738" i="3"/>
  <c r="AK2739" i="3"/>
  <c r="AK2740" i="3"/>
  <c r="AK2741" i="3"/>
  <c r="AK2742" i="3"/>
  <c r="AK2743" i="3"/>
  <c r="AK2744" i="3"/>
  <c r="AK2745" i="3"/>
  <c r="AK2746" i="3"/>
  <c r="AK2747" i="3"/>
  <c r="AK2748" i="3"/>
  <c r="AK2749" i="3"/>
  <c r="AK2750" i="3"/>
  <c r="AK2751" i="3"/>
  <c r="AK2752" i="3"/>
  <c r="AK2753" i="3"/>
  <c r="AK2754" i="3"/>
  <c r="AK2755" i="3"/>
  <c r="AK2756" i="3"/>
  <c r="AK2757" i="3"/>
  <c r="AK2758" i="3"/>
  <c r="AK2759" i="3"/>
  <c r="AK2760" i="3"/>
  <c r="AK2761" i="3"/>
  <c r="AK2762" i="3"/>
  <c r="AK2763" i="3"/>
  <c r="AK2764" i="3"/>
  <c r="AK2765" i="3"/>
  <c r="AK2766" i="3"/>
  <c r="AK2767" i="3"/>
  <c r="AK2768" i="3"/>
  <c r="AK2769" i="3"/>
  <c r="AK2770" i="3"/>
  <c r="AK2771" i="3"/>
  <c r="AK2772" i="3"/>
  <c r="AK2773" i="3"/>
  <c r="AK2774" i="3"/>
  <c r="AK2775" i="3"/>
  <c r="AK2776" i="3"/>
  <c r="AK2777" i="3"/>
  <c r="AK2778" i="3"/>
  <c r="AK2779" i="3"/>
  <c r="AK2780" i="3"/>
  <c r="AK2781" i="3"/>
  <c r="AK2782" i="3"/>
  <c r="AK2783" i="3"/>
  <c r="AK2784" i="3"/>
  <c r="AK2785" i="3"/>
  <c r="AK2786" i="3"/>
  <c r="AK2787" i="3"/>
  <c r="AK2788" i="3"/>
  <c r="AK2789" i="3"/>
  <c r="AK2790" i="3"/>
  <c r="AK2791" i="3"/>
  <c r="AK2792" i="3"/>
  <c r="AK2793" i="3"/>
  <c r="AK2794" i="3"/>
  <c r="AK2795" i="3"/>
  <c r="AK2796" i="3"/>
  <c r="AK2797" i="3"/>
  <c r="AK2798" i="3"/>
  <c r="AK2799" i="3"/>
  <c r="AK2800" i="3"/>
  <c r="AK2801" i="3"/>
  <c r="AK2802" i="3"/>
  <c r="AK2803" i="3"/>
  <c r="AK2804" i="3"/>
  <c r="AK2805" i="3"/>
  <c r="AK2806" i="3"/>
  <c r="AK2807" i="3"/>
  <c r="AK2808" i="3"/>
  <c r="AK2809" i="3"/>
  <c r="AK2810" i="3"/>
  <c r="AK2811" i="3"/>
  <c r="AK2812" i="3"/>
  <c r="AK2813" i="3"/>
  <c r="AK2814" i="3"/>
  <c r="AK2815" i="3"/>
  <c r="AK2816" i="3"/>
  <c r="AK2817" i="3"/>
  <c r="AK2818" i="3"/>
  <c r="AK2819" i="3"/>
  <c r="AK2820" i="3"/>
  <c r="AK2821" i="3"/>
  <c r="AK2822" i="3"/>
  <c r="AK2823" i="3"/>
  <c r="AK2824" i="3"/>
  <c r="AK2825" i="3"/>
  <c r="AK2826" i="3"/>
  <c r="AK2827" i="3"/>
  <c r="AK2828" i="3"/>
  <c r="AK2829" i="3"/>
  <c r="AK2830" i="3"/>
  <c r="AK2831" i="3"/>
  <c r="AK2832" i="3"/>
  <c r="AK2833" i="3"/>
  <c r="AK2834" i="3"/>
  <c r="AK2835" i="3"/>
  <c r="AK2836" i="3"/>
  <c r="AK2837" i="3"/>
  <c r="AK2838" i="3"/>
  <c r="AK2839" i="3"/>
  <c r="AK2840" i="3"/>
  <c r="AK2841" i="3"/>
  <c r="AK2842" i="3"/>
  <c r="AK2843" i="3"/>
  <c r="AK2844" i="3"/>
  <c r="AK2845" i="3"/>
  <c r="AK2846" i="3"/>
  <c r="AK2847" i="3"/>
  <c r="AK2848" i="3"/>
  <c r="AK2849" i="3"/>
  <c r="AK2850" i="3"/>
  <c r="AK2851" i="3"/>
  <c r="AK2852" i="3"/>
  <c r="AK2853" i="3"/>
  <c r="AK2854" i="3"/>
  <c r="AK2855" i="3"/>
  <c r="AK2856" i="3"/>
  <c r="AK2857" i="3"/>
  <c r="AK2858" i="3"/>
  <c r="AK2859" i="3"/>
  <c r="AK2860" i="3"/>
  <c r="AK2861" i="3"/>
  <c r="AK2862" i="3"/>
  <c r="AK2863" i="3"/>
  <c r="AK2864" i="3"/>
  <c r="AK2865" i="3"/>
  <c r="AK2866" i="3"/>
  <c r="AK2867" i="3"/>
  <c r="AK2868" i="3"/>
  <c r="AK2869" i="3"/>
  <c r="AK2870" i="3"/>
  <c r="AK2871" i="3"/>
  <c r="AK2872" i="3"/>
  <c r="AK2873" i="3"/>
  <c r="AK2874" i="3"/>
  <c r="AK2875" i="3"/>
  <c r="AK2876" i="3"/>
  <c r="AK2877" i="3"/>
  <c r="AK2878" i="3"/>
  <c r="AK2879" i="3"/>
  <c r="AK2880" i="3"/>
  <c r="AK2881" i="3"/>
  <c r="AK2882" i="3"/>
  <c r="AK2883" i="3"/>
  <c r="AK2884" i="3"/>
  <c r="AK2885" i="3"/>
  <c r="AK2886" i="3"/>
  <c r="AK2887" i="3"/>
  <c r="AK2888" i="3"/>
  <c r="AK2889" i="3"/>
  <c r="AK2890" i="3"/>
  <c r="AK2891" i="3"/>
  <c r="AK2892" i="3"/>
  <c r="AK2893" i="3"/>
  <c r="AK2894" i="3"/>
  <c r="AK2895" i="3"/>
  <c r="AK2896" i="3"/>
  <c r="AK2897" i="3"/>
  <c r="AK2898" i="3"/>
  <c r="AK2899" i="3"/>
  <c r="AK2900" i="3"/>
  <c r="AK2901" i="3"/>
  <c r="AK2902" i="3"/>
  <c r="AK2903" i="3"/>
  <c r="AK2904" i="3"/>
  <c r="AK2905" i="3"/>
  <c r="AK2906" i="3"/>
  <c r="AK2907" i="3"/>
  <c r="AK2908" i="3"/>
  <c r="AK2909" i="3"/>
  <c r="AK2910" i="3"/>
  <c r="AK2911" i="3"/>
  <c r="AK2912" i="3"/>
  <c r="AK2913" i="3"/>
  <c r="AK2914" i="3"/>
  <c r="AK2915" i="3"/>
  <c r="AK2916" i="3"/>
  <c r="AK2917" i="3"/>
  <c r="AK2918" i="3"/>
  <c r="AK2919" i="3"/>
  <c r="AK2920" i="3"/>
  <c r="AK2921" i="3"/>
  <c r="AK2922" i="3"/>
  <c r="AK2923" i="3"/>
  <c r="AK2924" i="3"/>
  <c r="AK2925" i="3"/>
  <c r="AK2926" i="3"/>
  <c r="AK2927" i="3"/>
  <c r="AK2928" i="3"/>
  <c r="AK2929" i="3"/>
  <c r="AK2930" i="3"/>
  <c r="AK2931" i="3"/>
  <c r="AK2932" i="3"/>
  <c r="AK2933" i="3"/>
  <c r="AK2934" i="3"/>
  <c r="AK2935" i="3"/>
  <c r="AK2936" i="3"/>
  <c r="AK2937" i="3"/>
  <c r="AK2938" i="3"/>
  <c r="AK2939" i="3"/>
  <c r="AK2940" i="3"/>
  <c r="AK2941" i="3"/>
  <c r="AK2942" i="3"/>
  <c r="AK2943" i="3"/>
  <c r="AK2944" i="3"/>
  <c r="AK2945" i="3"/>
  <c r="AK2946" i="3"/>
  <c r="AK2947" i="3"/>
  <c r="AK2948" i="3"/>
  <c r="AK2949" i="3"/>
  <c r="AK2950" i="3"/>
  <c r="AK2951" i="3"/>
  <c r="AK2952" i="3"/>
  <c r="AK2953" i="3"/>
  <c r="AK2954" i="3"/>
  <c r="AK2955" i="3"/>
  <c r="AK2956" i="3"/>
  <c r="AK2957" i="3"/>
  <c r="AK2958" i="3"/>
  <c r="AK2959" i="3"/>
  <c r="AK2960" i="3"/>
  <c r="AK2961" i="3"/>
  <c r="AK2962" i="3"/>
  <c r="AK2963" i="3"/>
  <c r="AK2964" i="3"/>
  <c r="AK2965" i="3"/>
  <c r="AK2966" i="3"/>
  <c r="AK2967" i="3"/>
  <c r="AK2968" i="3"/>
  <c r="AK2969" i="3"/>
  <c r="AK2970" i="3"/>
  <c r="AK2971" i="3"/>
  <c r="AK2972" i="3"/>
  <c r="AK2973" i="3"/>
  <c r="AK2974" i="3"/>
  <c r="AK2975" i="3"/>
  <c r="AK2976" i="3"/>
  <c r="AK2977" i="3"/>
  <c r="AK2978" i="3"/>
  <c r="AK2979" i="3"/>
  <c r="AK2980" i="3"/>
  <c r="AK2981" i="3"/>
  <c r="AK2982" i="3"/>
  <c r="AK2983" i="3"/>
  <c r="AK2984" i="3"/>
  <c r="AK2985" i="3"/>
  <c r="AK2986" i="3"/>
  <c r="AK2987" i="3"/>
  <c r="AK2988" i="3"/>
  <c r="AK2989" i="3"/>
  <c r="AK2990" i="3"/>
  <c r="AK2991" i="3"/>
  <c r="AK2992" i="3"/>
  <c r="AK2993" i="3"/>
  <c r="AK2994" i="3"/>
  <c r="AK2995" i="3"/>
  <c r="AK2996" i="3"/>
  <c r="AK2997" i="3"/>
  <c r="AK2998" i="3"/>
  <c r="AK2999" i="3"/>
  <c r="AK3000" i="3"/>
  <c r="AK3001" i="3"/>
  <c r="AK3002" i="3"/>
  <c r="AK3003" i="3"/>
  <c r="AK3004" i="3"/>
  <c r="AK3005" i="3"/>
  <c r="AK3006" i="3"/>
  <c r="AK3007" i="3"/>
  <c r="AK3008" i="3"/>
  <c r="AK3009" i="3"/>
  <c r="AK3010" i="3"/>
  <c r="AK3011" i="3"/>
  <c r="AK3012" i="3"/>
  <c r="AK3013" i="3"/>
  <c r="AK3014" i="3"/>
  <c r="AK3015" i="3"/>
  <c r="AK3016" i="3"/>
  <c r="AK3017" i="3"/>
  <c r="AK3018" i="3"/>
  <c r="AK3019" i="3"/>
  <c r="AK3020" i="3"/>
  <c r="AK3021" i="3"/>
  <c r="AK3022" i="3"/>
  <c r="AK3023" i="3"/>
  <c r="AK3024" i="3"/>
  <c r="AK3025" i="3"/>
  <c r="AK3026" i="3"/>
  <c r="AK3027" i="3"/>
  <c r="AK3028" i="3"/>
  <c r="AK3029" i="3"/>
  <c r="AK3030" i="3"/>
  <c r="AK3031" i="3"/>
  <c r="AK3032" i="3"/>
  <c r="AK3033" i="3"/>
  <c r="AK3034" i="3"/>
  <c r="AK3035" i="3"/>
  <c r="AK3036" i="3"/>
  <c r="AK3037" i="3"/>
  <c r="AK3038" i="3"/>
  <c r="AK3039" i="3"/>
  <c r="AK3040" i="3"/>
  <c r="AK3041" i="3"/>
  <c r="AK3042" i="3"/>
  <c r="AK3043" i="3"/>
  <c r="AK3044" i="3"/>
  <c r="AK3045" i="3"/>
  <c r="AK3046" i="3"/>
  <c r="AK3047" i="3"/>
  <c r="AK3048" i="3"/>
  <c r="AK3049" i="3"/>
  <c r="AK3050" i="3"/>
  <c r="AK3051" i="3"/>
  <c r="AK3052" i="3"/>
  <c r="AK3053" i="3"/>
  <c r="AK3054" i="3"/>
  <c r="AK3055" i="3"/>
  <c r="AK3056" i="3"/>
  <c r="AK3057" i="3"/>
  <c r="AK3058" i="3"/>
  <c r="AK3059" i="3"/>
  <c r="AK3060" i="3"/>
  <c r="AK3061" i="3"/>
  <c r="AK3062" i="3"/>
  <c r="AK3063" i="3"/>
  <c r="AK3064" i="3"/>
  <c r="AK3065" i="3"/>
  <c r="AK3066" i="3"/>
  <c r="AK3067" i="3"/>
  <c r="AK3068" i="3"/>
  <c r="AK3069" i="3"/>
  <c r="AK3070" i="3"/>
  <c r="AK3071" i="3"/>
  <c r="AK3072" i="3"/>
  <c r="AK3073" i="3"/>
  <c r="AK3074" i="3"/>
  <c r="AK3075" i="3"/>
  <c r="AK3076" i="3"/>
  <c r="AK3077" i="3"/>
  <c r="AK3078" i="3"/>
  <c r="AK3079" i="3"/>
  <c r="AK3080" i="3"/>
  <c r="AK3081" i="3"/>
  <c r="AK3082" i="3"/>
  <c r="AK3083" i="3"/>
  <c r="AK3084" i="3"/>
  <c r="AK3085" i="3"/>
  <c r="AK3086" i="3"/>
  <c r="AK3087" i="3"/>
  <c r="AK3088" i="3"/>
  <c r="AK3089" i="3"/>
  <c r="AK3090" i="3"/>
  <c r="AK3091" i="3"/>
  <c r="AK3092" i="3"/>
  <c r="AK3093" i="3"/>
  <c r="AK3094" i="3"/>
  <c r="AK3095" i="3"/>
  <c r="AK3096" i="3"/>
  <c r="AK3097" i="3"/>
  <c r="AK3098" i="3"/>
  <c r="AK3099" i="3"/>
  <c r="AK3100" i="3"/>
  <c r="AK3101" i="3"/>
  <c r="AK3102" i="3"/>
  <c r="AK3103" i="3"/>
  <c r="AK3104" i="3"/>
  <c r="AK3105" i="3"/>
  <c r="AK3106" i="3"/>
  <c r="AK3107" i="3"/>
  <c r="AK3108" i="3"/>
  <c r="AK3109" i="3"/>
  <c r="AK3110" i="3"/>
  <c r="AK3111" i="3"/>
  <c r="AK3112" i="3"/>
  <c r="AK3113" i="3"/>
  <c r="AK3114" i="3"/>
  <c r="AK3115" i="3"/>
  <c r="AK3116" i="3"/>
  <c r="AK3117" i="3"/>
  <c r="AK3118" i="3"/>
  <c r="AK3119" i="3"/>
  <c r="AK3120" i="3"/>
  <c r="AK3121" i="3"/>
  <c r="AK3122" i="3"/>
  <c r="AK3123" i="3"/>
  <c r="AK3124" i="3"/>
  <c r="AK3125" i="3"/>
  <c r="AK3126" i="3"/>
  <c r="AK3127" i="3"/>
  <c r="AK3128" i="3"/>
  <c r="AK3129" i="3"/>
  <c r="AK3130" i="3"/>
  <c r="AK3131" i="3"/>
  <c r="AK3132" i="3"/>
  <c r="AK3133" i="3"/>
  <c r="AK3134" i="3"/>
  <c r="AK3135" i="3"/>
  <c r="AK3136" i="3"/>
  <c r="AK3137" i="3"/>
  <c r="AK3138" i="3"/>
  <c r="AK3139" i="3"/>
  <c r="AK3140" i="3"/>
  <c r="AK3141" i="3"/>
  <c r="AK3142" i="3"/>
  <c r="AK3143" i="3"/>
  <c r="AK3144" i="3"/>
  <c r="AK3145" i="3"/>
  <c r="AK3146" i="3"/>
  <c r="AK3147" i="3"/>
  <c r="AK3148" i="3"/>
  <c r="AK3149" i="3"/>
  <c r="AK3150" i="3"/>
  <c r="AK3151" i="3"/>
  <c r="AK3152" i="3"/>
  <c r="AK3153" i="3"/>
  <c r="AK3154" i="3"/>
  <c r="AK3155" i="3"/>
  <c r="AK3156" i="3"/>
  <c r="AK3157" i="3"/>
  <c r="AK3158" i="3"/>
  <c r="AK3159" i="3"/>
  <c r="AK3160" i="3"/>
  <c r="AK3161" i="3"/>
  <c r="AK3162" i="3"/>
  <c r="AK3163" i="3"/>
  <c r="AK3164" i="3"/>
  <c r="AK3165" i="3"/>
  <c r="AK3166" i="3"/>
  <c r="AK3167" i="3"/>
  <c r="AK3168" i="3"/>
  <c r="AK3169" i="3"/>
  <c r="AK3170" i="3"/>
  <c r="AK3171" i="3"/>
  <c r="AK3172" i="3"/>
  <c r="AK3173" i="3"/>
  <c r="AK3174" i="3"/>
  <c r="AK3175" i="3"/>
  <c r="AK3176" i="3"/>
  <c r="AK3177" i="3"/>
  <c r="AK3178" i="3"/>
  <c r="AK3179" i="3"/>
  <c r="AK3180" i="3"/>
  <c r="AK3181" i="3"/>
  <c r="AK3182" i="3"/>
  <c r="AK3183" i="3"/>
  <c r="AK3184" i="3"/>
  <c r="AK3185" i="3"/>
  <c r="AK3186" i="3"/>
  <c r="AK3187" i="3"/>
  <c r="AK3188" i="3"/>
  <c r="AK3189" i="3"/>
  <c r="AK3190" i="3"/>
  <c r="AK3191" i="3"/>
  <c r="AK3192" i="3"/>
  <c r="AK3193" i="3"/>
  <c r="AK3194" i="3"/>
  <c r="AK3195" i="3"/>
  <c r="AK3196" i="3"/>
  <c r="AK3197" i="3"/>
  <c r="AK3198" i="3"/>
  <c r="AK3199" i="3"/>
  <c r="AK3200" i="3"/>
  <c r="AK3201" i="3"/>
  <c r="AK3202" i="3"/>
  <c r="AK3203" i="3"/>
  <c r="AK3204" i="3"/>
  <c r="AK3205" i="3"/>
  <c r="AK3206" i="3"/>
  <c r="AK3207" i="3"/>
  <c r="AK3208" i="3"/>
  <c r="AK3209" i="3"/>
  <c r="AK3210" i="3"/>
  <c r="AK3211" i="3"/>
  <c r="AK3212" i="3"/>
  <c r="AK3213" i="3"/>
  <c r="AK3214" i="3"/>
  <c r="AK3215" i="3"/>
  <c r="AK3216" i="3"/>
  <c r="AK3217" i="3"/>
  <c r="AK3218" i="3"/>
  <c r="AK3219" i="3"/>
  <c r="AK3220" i="3"/>
  <c r="AK3221" i="3"/>
  <c r="AK3222" i="3"/>
  <c r="AK3223" i="3"/>
  <c r="AK3224" i="3"/>
  <c r="AK3225" i="3"/>
  <c r="AK3226" i="3"/>
  <c r="AK3227" i="3"/>
  <c r="AK3228" i="3"/>
  <c r="AK3229" i="3"/>
  <c r="AK3230" i="3"/>
  <c r="AK3231" i="3"/>
  <c r="AK3232" i="3"/>
  <c r="AK3233" i="3"/>
  <c r="AK3234" i="3"/>
  <c r="AK3235" i="3"/>
  <c r="AK3236" i="3"/>
  <c r="AK3237" i="3"/>
  <c r="AK3238" i="3"/>
  <c r="AK3239" i="3"/>
  <c r="AK3240" i="3"/>
  <c r="AK3241" i="3"/>
  <c r="AK3242" i="3"/>
  <c r="AK3243" i="3"/>
  <c r="AK3244" i="3"/>
  <c r="AK3245" i="3"/>
  <c r="AK3246" i="3"/>
  <c r="AK3247" i="3"/>
  <c r="AK3248" i="3"/>
  <c r="AK3249" i="3"/>
  <c r="AK3250" i="3"/>
  <c r="AK3251" i="3"/>
  <c r="AK3252" i="3"/>
  <c r="AK3253" i="3"/>
  <c r="AK3254" i="3"/>
  <c r="AK3255" i="3"/>
  <c r="AK3256" i="3"/>
  <c r="AK3257" i="3"/>
  <c r="AK3258" i="3"/>
  <c r="AK3259" i="3"/>
  <c r="AK3260" i="3"/>
  <c r="AK3261" i="3"/>
  <c r="AK3262" i="3"/>
  <c r="AK3263" i="3"/>
  <c r="AK3264" i="3"/>
  <c r="AK3265" i="3"/>
  <c r="AK3266" i="3"/>
  <c r="AK3267" i="3"/>
  <c r="AK3268" i="3"/>
  <c r="AK3269" i="3"/>
  <c r="AK3270" i="3"/>
  <c r="AK3271" i="3"/>
  <c r="AK3272" i="3"/>
  <c r="AK3273" i="3"/>
  <c r="AK3274" i="3"/>
  <c r="AK3275" i="3"/>
  <c r="AK3276" i="3"/>
  <c r="AK3277" i="3"/>
  <c r="AK3278" i="3"/>
  <c r="AK3279" i="3"/>
  <c r="AK3280" i="3"/>
  <c r="AK3281" i="3"/>
  <c r="AK3282" i="3"/>
  <c r="AK3283" i="3"/>
  <c r="AK3284" i="3"/>
  <c r="AK3285" i="3"/>
  <c r="AK3286" i="3"/>
  <c r="AK3287" i="3"/>
  <c r="AK3288" i="3"/>
  <c r="AK3289" i="3"/>
  <c r="AK3290" i="3"/>
  <c r="AK3291" i="3"/>
  <c r="AK3292" i="3"/>
  <c r="AK3293" i="3"/>
  <c r="AK3294" i="3"/>
  <c r="AK3295" i="3"/>
  <c r="AK3296" i="3"/>
  <c r="AK3297" i="3"/>
  <c r="AK3298" i="3"/>
  <c r="AK3299" i="3"/>
  <c r="AK3300" i="3"/>
  <c r="AK3301" i="3"/>
  <c r="AK3302" i="3"/>
  <c r="AK3303" i="3"/>
  <c r="AK3304" i="3"/>
  <c r="AK3305" i="3"/>
  <c r="AK3306" i="3"/>
  <c r="AK3307" i="3"/>
  <c r="AK3308" i="3"/>
  <c r="AK3309" i="3"/>
  <c r="AK3310" i="3"/>
  <c r="AK3311" i="3"/>
  <c r="AK3312" i="3"/>
  <c r="AK3313" i="3"/>
  <c r="AK3314" i="3"/>
  <c r="AK3315" i="3"/>
  <c r="AK3316" i="3"/>
  <c r="AK3317" i="3"/>
  <c r="AK3318" i="3"/>
  <c r="AK3319" i="3"/>
  <c r="AK3320" i="3"/>
  <c r="AK3321" i="3"/>
  <c r="AK3322" i="3"/>
  <c r="AK3323" i="3"/>
  <c r="AK3324" i="3"/>
  <c r="AK3325" i="3"/>
  <c r="AK3326" i="3"/>
  <c r="AK3327" i="3"/>
  <c r="AK3328" i="3"/>
  <c r="AK3329" i="3"/>
  <c r="AK3330" i="3"/>
  <c r="AK3331" i="3"/>
  <c r="AK3332" i="3"/>
  <c r="AK3333" i="3"/>
  <c r="AK3334" i="3"/>
  <c r="AK3335" i="3"/>
  <c r="AK3336" i="3"/>
  <c r="AK3337" i="3"/>
  <c r="AK3338" i="3"/>
  <c r="AK3339" i="3"/>
  <c r="AK3340" i="3"/>
  <c r="AK3341" i="3"/>
  <c r="AK3342" i="3"/>
  <c r="AK3343" i="3"/>
  <c r="AK3344" i="3"/>
  <c r="AK3345" i="3"/>
  <c r="AK3346" i="3"/>
  <c r="AK3347" i="3"/>
  <c r="AK3348" i="3"/>
  <c r="AK3349" i="3"/>
  <c r="AK3350" i="3"/>
  <c r="AK3351" i="3"/>
  <c r="AK3352" i="3"/>
  <c r="AK3353" i="3"/>
  <c r="AK3354" i="3"/>
  <c r="AK3355" i="3"/>
  <c r="AK3356" i="3"/>
  <c r="AK3357" i="3"/>
  <c r="AK3358" i="3"/>
  <c r="AK3359" i="3"/>
  <c r="AK3360" i="3"/>
  <c r="AK3361" i="3"/>
  <c r="AK3362" i="3"/>
  <c r="AK3363" i="3"/>
  <c r="AK3364" i="3"/>
  <c r="AK3365" i="3"/>
  <c r="AK3366" i="3"/>
  <c r="AK3367" i="3"/>
  <c r="AK3368" i="3"/>
  <c r="AK3369" i="3"/>
  <c r="AK3370" i="3"/>
  <c r="AK3371" i="3"/>
  <c r="AK3372" i="3"/>
  <c r="AK3373" i="3"/>
  <c r="AK3374" i="3"/>
  <c r="AK3375" i="3"/>
  <c r="AK3376" i="3"/>
  <c r="AK3377" i="3"/>
  <c r="AK3378" i="3"/>
  <c r="AK3379" i="3"/>
  <c r="AK3380" i="3"/>
  <c r="AK3381" i="3"/>
  <c r="AK3382" i="3"/>
  <c r="AK3383" i="3"/>
  <c r="AK3384" i="3"/>
  <c r="AK3385" i="3"/>
  <c r="AK3386" i="3"/>
  <c r="AK3387" i="3"/>
  <c r="AK3388" i="3"/>
  <c r="AK3389" i="3"/>
  <c r="AK3390" i="3"/>
  <c r="AK3391" i="3"/>
  <c r="AK3392" i="3"/>
  <c r="AK3393" i="3"/>
  <c r="AK3394" i="3"/>
  <c r="AK3395" i="3"/>
  <c r="AK3396" i="3"/>
  <c r="AK3397" i="3"/>
  <c r="AK3398" i="3"/>
  <c r="AK3399" i="3"/>
  <c r="AK3400" i="3"/>
  <c r="AK3401" i="3"/>
  <c r="AK3402" i="3"/>
  <c r="AK3403" i="3"/>
  <c r="AK3404" i="3"/>
  <c r="AK3405" i="3"/>
  <c r="AK3406" i="3"/>
  <c r="AK3407" i="3"/>
  <c r="AK3408" i="3"/>
  <c r="AK3409" i="3"/>
  <c r="AK3410" i="3"/>
  <c r="AK3411" i="3"/>
  <c r="AK3412" i="3"/>
  <c r="AK3413" i="3"/>
  <c r="AK3414" i="3"/>
  <c r="AK3415" i="3"/>
  <c r="AK3416" i="3"/>
  <c r="AK3417" i="3"/>
  <c r="AK3418" i="3"/>
  <c r="AK3419" i="3"/>
  <c r="AK3420" i="3"/>
  <c r="AK3421" i="3"/>
  <c r="AK3422" i="3"/>
  <c r="AK3423" i="3"/>
  <c r="AK3424" i="3"/>
  <c r="AK3425" i="3"/>
  <c r="AK3426" i="3"/>
  <c r="AK3427" i="3"/>
  <c r="AK3428" i="3"/>
  <c r="AK3429" i="3"/>
  <c r="AK3430" i="3"/>
  <c r="AK3431" i="3"/>
  <c r="AK3432" i="3"/>
  <c r="AK3433" i="3"/>
  <c r="AK3434" i="3"/>
  <c r="AK3435" i="3"/>
  <c r="AK3436" i="3"/>
  <c r="AK3437" i="3"/>
  <c r="AK3438" i="3"/>
  <c r="AK3439" i="3"/>
  <c r="AK3440" i="3"/>
  <c r="AK3441" i="3"/>
  <c r="AK3442" i="3"/>
  <c r="AK3443" i="3"/>
  <c r="AK3444" i="3"/>
  <c r="AK3445" i="3"/>
  <c r="AK3446" i="3"/>
  <c r="AK3447" i="3"/>
  <c r="AK3448" i="3"/>
  <c r="AK3449" i="3"/>
  <c r="AK3450" i="3"/>
  <c r="AK3451" i="3"/>
  <c r="AK3452" i="3"/>
  <c r="AK3453" i="3"/>
  <c r="AK3454" i="3"/>
  <c r="AK3455" i="3"/>
  <c r="AK3456" i="3"/>
  <c r="AK3457" i="3"/>
  <c r="AK3458" i="3"/>
  <c r="AK3459" i="3"/>
  <c r="AK3460" i="3"/>
  <c r="AK3461" i="3"/>
  <c r="AK3462" i="3"/>
  <c r="AK3463" i="3"/>
  <c r="AK3464" i="3"/>
  <c r="AK3465" i="3"/>
  <c r="AK3466" i="3"/>
  <c r="AK3467" i="3"/>
  <c r="AK3468" i="3"/>
  <c r="AK3469" i="3"/>
  <c r="AK3470" i="3"/>
  <c r="AK3471" i="3"/>
  <c r="AK3472" i="3"/>
  <c r="AK3473" i="3"/>
  <c r="AK3474" i="3"/>
  <c r="AK3475" i="3"/>
  <c r="AK3476" i="3"/>
  <c r="AK3477" i="3"/>
  <c r="AK3478" i="3"/>
  <c r="AK3479" i="3"/>
  <c r="AK3480" i="3"/>
  <c r="AK3481" i="3"/>
  <c r="AK3482" i="3"/>
  <c r="AK3483" i="3"/>
  <c r="AK3484" i="3"/>
  <c r="AK3485" i="3"/>
  <c r="AK3486" i="3"/>
  <c r="AK3487" i="3"/>
  <c r="AK3488" i="3"/>
  <c r="AK3489" i="3"/>
  <c r="AK3490" i="3"/>
  <c r="AK3491" i="3"/>
  <c r="AK3492" i="3"/>
  <c r="AK3493" i="3"/>
  <c r="AK3494" i="3"/>
  <c r="AK3495" i="3"/>
  <c r="AK3496" i="3"/>
  <c r="AK3497" i="3"/>
  <c r="AK3498" i="3"/>
  <c r="AK3499" i="3"/>
  <c r="AK3500" i="3"/>
  <c r="AK3501" i="3"/>
  <c r="AK3502" i="3"/>
  <c r="AK3503" i="3"/>
  <c r="AK3504" i="3"/>
  <c r="AK3505" i="3"/>
  <c r="AK3506" i="3"/>
  <c r="AK3507" i="3"/>
  <c r="AK3508" i="3"/>
  <c r="AK3509" i="3"/>
  <c r="AK3510" i="3"/>
  <c r="AK3511" i="3"/>
  <c r="AK3512" i="3"/>
  <c r="AK3513" i="3"/>
  <c r="AK3514" i="3"/>
  <c r="AK3515" i="3"/>
  <c r="AK3516" i="3"/>
  <c r="AK3517" i="3"/>
  <c r="AK3518" i="3"/>
  <c r="AK3519" i="3"/>
  <c r="AK3520" i="3"/>
  <c r="AK3521" i="3"/>
  <c r="AK3522" i="3"/>
  <c r="AK3523" i="3"/>
  <c r="AK3524" i="3"/>
  <c r="AK3525" i="3"/>
  <c r="AK3526" i="3"/>
  <c r="AK3527" i="3"/>
  <c r="AK3528" i="3"/>
  <c r="AK3529" i="3"/>
  <c r="AK3530" i="3"/>
  <c r="AK3531" i="3"/>
  <c r="AK3532" i="3"/>
  <c r="AK3533" i="3"/>
  <c r="AK3534" i="3"/>
  <c r="AK3535" i="3"/>
  <c r="AK3536" i="3"/>
  <c r="AK3537" i="3"/>
  <c r="AK3538" i="3"/>
  <c r="AK3539" i="3"/>
  <c r="AK3540" i="3"/>
  <c r="AK3541" i="3"/>
  <c r="AK3542" i="3"/>
  <c r="AK3543" i="3"/>
  <c r="AK3544" i="3"/>
  <c r="AK3545" i="3"/>
  <c r="AK3546" i="3"/>
  <c r="AK3547" i="3"/>
  <c r="AK3548" i="3"/>
  <c r="AK3549" i="3"/>
  <c r="AK3550" i="3"/>
  <c r="AK3551" i="3"/>
  <c r="AK3552" i="3"/>
  <c r="AK3553" i="3"/>
  <c r="AK3554" i="3"/>
  <c r="AK3555" i="3"/>
  <c r="AK3556" i="3"/>
  <c r="AK3557" i="3"/>
  <c r="AK3558" i="3"/>
  <c r="AK3559" i="3"/>
  <c r="AK3560" i="3"/>
  <c r="AK3561" i="3"/>
  <c r="AK3562" i="3"/>
  <c r="AK3563" i="3"/>
  <c r="AK3564" i="3"/>
  <c r="AK3565" i="3"/>
  <c r="AK3566" i="3"/>
  <c r="AK3567" i="3"/>
  <c r="AK3568" i="3"/>
  <c r="AK3569" i="3"/>
  <c r="AK3570" i="3"/>
  <c r="AK3571" i="3"/>
  <c r="AK3572" i="3"/>
  <c r="AK3573" i="3"/>
  <c r="AK3574" i="3"/>
  <c r="AK3575" i="3"/>
  <c r="AK3576" i="3"/>
  <c r="AK3577" i="3"/>
  <c r="AK3578" i="3"/>
  <c r="AK3579" i="3"/>
  <c r="AK3580" i="3"/>
  <c r="AK3581" i="3"/>
  <c r="AK3582" i="3"/>
  <c r="AK3583" i="3"/>
  <c r="AK3584" i="3"/>
  <c r="AK3585" i="3"/>
  <c r="AK3586" i="3"/>
  <c r="AK3587" i="3"/>
  <c r="AK3588" i="3"/>
  <c r="AK3589" i="3"/>
  <c r="AK3590" i="3"/>
  <c r="AK3591" i="3"/>
  <c r="AK3592" i="3"/>
  <c r="AK3593" i="3"/>
  <c r="AK3594" i="3"/>
  <c r="AK3595" i="3"/>
  <c r="AK3596" i="3"/>
  <c r="AK3597" i="3"/>
  <c r="AK3598" i="3"/>
  <c r="AK3599" i="3"/>
  <c r="AK3600" i="3"/>
  <c r="AK3601" i="3"/>
  <c r="AK3602" i="3"/>
  <c r="AK3603" i="3"/>
  <c r="AK3604" i="3"/>
  <c r="AK3605" i="3"/>
  <c r="AK3606" i="3"/>
  <c r="AK3607" i="3"/>
  <c r="AK3608" i="3"/>
  <c r="AK3609" i="3"/>
  <c r="AK3610" i="3"/>
  <c r="AK3611" i="3"/>
  <c r="AK3612" i="3"/>
  <c r="AK3613" i="3"/>
  <c r="AK3614" i="3"/>
  <c r="AK3615" i="3"/>
  <c r="AK3616" i="3"/>
  <c r="AK3617" i="3"/>
  <c r="AK3618" i="3"/>
  <c r="AK3619" i="3"/>
  <c r="AK3620" i="3"/>
  <c r="AK3621" i="3"/>
  <c r="AK3622" i="3"/>
  <c r="AK3623" i="3"/>
  <c r="AK3624" i="3"/>
  <c r="AK3625" i="3"/>
  <c r="AK3626" i="3"/>
  <c r="AK3627" i="3"/>
  <c r="AK3628" i="3"/>
  <c r="AK3629" i="3"/>
  <c r="AK3630" i="3"/>
  <c r="AK3631" i="3"/>
  <c r="AK3632" i="3"/>
  <c r="AK3633" i="3"/>
  <c r="AK3634" i="3"/>
  <c r="AK3635" i="3"/>
  <c r="AK3636" i="3"/>
  <c r="AK3637" i="3"/>
  <c r="AK3638" i="3"/>
  <c r="AK3639" i="3"/>
  <c r="AK3640" i="3"/>
  <c r="AK3641" i="3"/>
  <c r="AK3642" i="3"/>
  <c r="AK3643" i="3"/>
  <c r="AK3644" i="3"/>
  <c r="AK3645" i="3"/>
  <c r="AK3646" i="3"/>
  <c r="AK3647" i="3"/>
  <c r="AK3648" i="3"/>
  <c r="AK3649" i="3"/>
  <c r="AK3650" i="3"/>
  <c r="AK3651" i="3"/>
  <c r="AK3652" i="3"/>
  <c r="AK3653" i="3"/>
  <c r="AK3654" i="3"/>
  <c r="AK3655" i="3"/>
  <c r="AK3656" i="3"/>
  <c r="AK3657" i="3"/>
  <c r="AK3658" i="3"/>
  <c r="AK3659" i="3"/>
  <c r="AK3660" i="3"/>
  <c r="AK3661" i="3"/>
  <c r="AK3662" i="3"/>
  <c r="AK3663" i="3"/>
  <c r="AK3664" i="3"/>
  <c r="AK3665" i="3"/>
  <c r="AK3666" i="3"/>
  <c r="AK3667" i="3"/>
  <c r="AK3668" i="3"/>
  <c r="AK3669" i="3"/>
  <c r="AK3670" i="3"/>
  <c r="AK3671" i="3"/>
  <c r="AK3672" i="3"/>
  <c r="AK3673" i="3"/>
  <c r="AK3674" i="3"/>
  <c r="AK3675" i="3"/>
  <c r="AK3676" i="3"/>
  <c r="AK3677" i="3"/>
  <c r="AK3678" i="3"/>
  <c r="AK3679" i="3"/>
  <c r="AK3680" i="3"/>
  <c r="AK3681" i="3"/>
  <c r="AK3682" i="3"/>
  <c r="AK3683" i="3"/>
  <c r="AK3684" i="3"/>
  <c r="AK3685" i="3"/>
  <c r="AK3686" i="3"/>
  <c r="AK3687" i="3"/>
  <c r="AK3688" i="3"/>
  <c r="AK3689" i="3"/>
  <c r="AK3690" i="3"/>
  <c r="AK3691" i="3"/>
  <c r="AK3692" i="3"/>
  <c r="AK3693" i="3"/>
  <c r="AK3694" i="3"/>
  <c r="AK3695" i="3"/>
  <c r="AK3696" i="3"/>
  <c r="AK3697" i="3"/>
  <c r="AK3698" i="3"/>
  <c r="AK3699" i="3"/>
  <c r="AK3700" i="3"/>
  <c r="AK3701" i="3"/>
  <c r="AK3702" i="3"/>
  <c r="AK3703" i="3"/>
  <c r="AK3704" i="3"/>
  <c r="AK3705" i="3"/>
  <c r="AK3706" i="3"/>
  <c r="AK3707" i="3"/>
  <c r="AK3708" i="3"/>
  <c r="AK3709" i="3"/>
  <c r="AK3710" i="3"/>
  <c r="AK3711" i="3"/>
  <c r="AK3712" i="3"/>
  <c r="AK3713" i="3"/>
  <c r="AK3714" i="3"/>
  <c r="AK3715" i="3"/>
  <c r="AK3716" i="3"/>
  <c r="AK3717" i="3"/>
  <c r="AK3718" i="3"/>
  <c r="AK3719" i="3"/>
  <c r="AK3720" i="3"/>
  <c r="AK3721" i="3"/>
  <c r="AK3722" i="3"/>
  <c r="AK3723" i="3"/>
  <c r="AK3724" i="3"/>
  <c r="AK3725" i="3"/>
  <c r="AK3726" i="3"/>
  <c r="AK3727" i="3"/>
  <c r="AK3728" i="3"/>
  <c r="AK3729" i="3"/>
  <c r="AK3730" i="3"/>
  <c r="AK3731" i="3"/>
  <c r="AK3732" i="3"/>
  <c r="AK3733" i="3"/>
  <c r="AK3734" i="3"/>
  <c r="AK3735" i="3"/>
  <c r="AK3736" i="3"/>
  <c r="AK3737" i="3"/>
  <c r="AK3738" i="3"/>
  <c r="AK3739" i="3"/>
  <c r="AK3740" i="3"/>
  <c r="AK3741" i="3"/>
  <c r="AK3742" i="3"/>
  <c r="AK3743" i="3"/>
  <c r="AK3744" i="3"/>
  <c r="AK3745" i="3"/>
  <c r="AK3746" i="3"/>
  <c r="AK3747" i="3"/>
  <c r="AK3748" i="3"/>
  <c r="AK3749" i="3"/>
  <c r="AK3750" i="3"/>
  <c r="AK3751" i="3"/>
  <c r="AK3752" i="3"/>
  <c r="AK3753" i="3"/>
  <c r="AK3754" i="3"/>
  <c r="AK3755" i="3"/>
  <c r="AK3756" i="3"/>
  <c r="AK3757" i="3"/>
  <c r="AK3758" i="3"/>
  <c r="AK3759" i="3"/>
  <c r="AK3760" i="3"/>
  <c r="AK3761" i="3"/>
  <c r="AK3762" i="3"/>
  <c r="AK3763" i="3"/>
  <c r="AK3764" i="3"/>
  <c r="AK3765" i="3"/>
  <c r="AK3766" i="3"/>
  <c r="AK3767" i="3"/>
  <c r="AK3768" i="3"/>
  <c r="AK3769" i="3"/>
  <c r="AK3770" i="3"/>
  <c r="AK3771" i="3"/>
  <c r="AK3772" i="3"/>
  <c r="AK3773" i="3"/>
  <c r="AK3774" i="3"/>
  <c r="AK3775" i="3"/>
  <c r="AK3776" i="3"/>
  <c r="AK3777" i="3"/>
  <c r="AK3778" i="3"/>
  <c r="AK3779" i="3"/>
  <c r="AK3780" i="3"/>
  <c r="AK3781" i="3"/>
  <c r="AK3782" i="3"/>
  <c r="AK3783" i="3"/>
  <c r="AK3784" i="3"/>
  <c r="AK3785" i="3"/>
  <c r="AK3786" i="3"/>
  <c r="AK3787" i="3"/>
  <c r="AK3788" i="3"/>
  <c r="AK3789" i="3"/>
  <c r="AK3790" i="3"/>
  <c r="AK3791" i="3"/>
  <c r="AK3792" i="3"/>
  <c r="AK3793" i="3"/>
  <c r="AK3794" i="3"/>
  <c r="AK3795" i="3"/>
  <c r="AK3796" i="3"/>
  <c r="AK3797" i="3"/>
  <c r="AK3798" i="3"/>
  <c r="AK3799" i="3"/>
  <c r="AK3800" i="3"/>
  <c r="AK3801" i="3"/>
  <c r="AK3802" i="3"/>
  <c r="AK3803" i="3"/>
  <c r="AK3804" i="3"/>
  <c r="AK3805" i="3"/>
  <c r="AK3806" i="3"/>
  <c r="AK3807" i="3"/>
  <c r="AK3808" i="3"/>
  <c r="AK3809" i="3"/>
  <c r="AK3810" i="3"/>
  <c r="AK3811" i="3"/>
  <c r="AK3812" i="3"/>
  <c r="AK3813" i="3"/>
  <c r="AK3814" i="3"/>
  <c r="AK3815" i="3"/>
  <c r="AK3816" i="3"/>
  <c r="AK3817" i="3"/>
  <c r="AK3818" i="3"/>
  <c r="AK3819" i="3"/>
  <c r="AK3820" i="3"/>
  <c r="AK3821" i="3"/>
  <c r="AK3822" i="3"/>
  <c r="AK3823" i="3"/>
  <c r="AK3824" i="3"/>
  <c r="AK3825" i="3"/>
  <c r="AK3826" i="3"/>
  <c r="AK3827" i="3"/>
  <c r="AK3828" i="3"/>
  <c r="AK3829" i="3"/>
  <c r="AK3830" i="3"/>
  <c r="AK3831" i="3"/>
  <c r="AK3832" i="3"/>
  <c r="AK3833" i="3"/>
  <c r="AK3834" i="3"/>
  <c r="AK3835" i="3"/>
  <c r="AK3836" i="3"/>
  <c r="AK3837" i="3"/>
  <c r="AK3838" i="3"/>
  <c r="AK3839" i="3"/>
  <c r="AK3840" i="3"/>
  <c r="AK3841" i="3"/>
  <c r="AK3842" i="3"/>
  <c r="AK3843" i="3"/>
  <c r="AK3844" i="3"/>
  <c r="AK3845" i="3"/>
  <c r="AK3846" i="3"/>
  <c r="AK3847" i="3"/>
  <c r="AK3848" i="3"/>
  <c r="AK3849" i="3"/>
  <c r="AK3850" i="3"/>
  <c r="AK3851" i="3"/>
  <c r="AK3852" i="3"/>
  <c r="AK3853" i="3"/>
  <c r="AK3854" i="3"/>
  <c r="AK3855" i="3"/>
  <c r="AK3856" i="3"/>
  <c r="AK3857" i="3"/>
  <c r="AK3858" i="3"/>
  <c r="AK3859" i="3"/>
  <c r="AK3860" i="3"/>
  <c r="AK3861" i="3"/>
  <c r="AK3862" i="3"/>
  <c r="AK3863" i="3"/>
  <c r="AK3864" i="3"/>
  <c r="AK3865" i="3"/>
  <c r="AK3866" i="3"/>
  <c r="AK3867" i="3"/>
  <c r="AK3868" i="3"/>
  <c r="AK3869" i="3"/>
  <c r="AK3870" i="3"/>
  <c r="AK3871" i="3"/>
  <c r="AK3872" i="3"/>
  <c r="AK3873" i="3"/>
  <c r="AK3874" i="3"/>
  <c r="AK3875" i="3"/>
  <c r="AK3876" i="3"/>
  <c r="AK3877" i="3"/>
  <c r="AK3878" i="3"/>
  <c r="AK3879" i="3"/>
  <c r="AK3880" i="3"/>
  <c r="AK3881" i="3"/>
  <c r="AK3882" i="3"/>
  <c r="AK3883" i="3"/>
  <c r="AK3884" i="3"/>
  <c r="AK3885" i="3"/>
  <c r="AK3886" i="3"/>
  <c r="AK3887" i="3"/>
  <c r="AK3888" i="3"/>
  <c r="AK3889" i="3"/>
  <c r="AK3890" i="3"/>
  <c r="AK3891" i="3"/>
  <c r="AK3892" i="3"/>
  <c r="AK3893" i="3"/>
  <c r="AK3894" i="3"/>
  <c r="AK3895" i="3"/>
  <c r="AK3896" i="3"/>
  <c r="AK3897" i="3"/>
  <c r="AK3898" i="3"/>
  <c r="AK3899" i="3"/>
  <c r="AK3900" i="3"/>
  <c r="AK3901" i="3"/>
  <c r="AK3902" i="3"/>
  <c r="AK3903" i="3"/>
  <c r="AK3904" i="3"/>
  <c r="AK3905" i="3"/>
  <c r="AK3906" i="3"/>
  <c r="AK3907" i="3"/>
  <c r="AK3908" i="3"/>
  <c r="AK3909" i="3"/>
  <c r="AK3910" i="3"/>
  <c r="AK3911" i="3"/>
  <c r="AK3912" i="3"/>
  <c r="AK3913" i="3"/>
  <c r="AK3914" i="3"/>
  <c r="AK3915" i="3"/>
  <c r="AK3916" i="3"/>
  <c r="AK3917" i="3"/>
  <c r="AK3918" i="3"/>
  <c r="AK3919" i="3"/>
  <c r="AK3920" i="3"/>
  <c r="AK3921" i="3"/>
  <c r="AK3922" i="3"/>
  <c r="AK3923" i="3"/>
  <c r="AK3924" i="3"/>
  <c r="AK3925" i="3"/>
  <c r="AK3926" i="3"/>
  <c r="AK3927" i="3"/>
  <c r="AK3928" i="3"/>
  <c r="AK3929" i="3"/>
  <c r="AK3930" i="3"/>
  <c r="AK3931" i="3"/>
  <c r="AK3932" i="3"/>
  <c r="AK3933" i="3"/>
  <c r="AK3934" i="3"/>
  <c r="AK3935" i="3"/>
  <c r="AK3936" i="3"/>
  <c r="AK3937" i="3"/>
  <c r="AK3938" i="3"/>
  <c r="AK3939" i="3"/>
  <c r="AK3940" i="3"/>
  <c r="AK3941" i="3"/>
  <c r="AK3942" i="3"/>
  <c r="AK3943" i="3"/>
  <c r="AK3944" i="3"/>
  <c r="AK3945" i="3"/>
  <c r="AK3946" i="3"/>
  <c r="AK3947" i="3"/>
  <c r="AK3948" i="3"/>
  <c r="AK3949" i="3"/>
  <c r="AK3950" i="3"/>
  <c r="AK3951" i="3"/>
  <c r="AK3952" i="3"/>
  <c r="AK3953" i="3"/>
  <c r="AK3954" i="3"/>
  <c r="AK3955" i="3"/>
  <c r="AK3956" i="3"/>
  <c r="AK3957" i="3"/>
  <c r="AK3958" i="3"/>
  <c r="AK3959" i="3"/>
  <c r="AK3960" i="3"/>
  <c r="AK3961" i="3"/>
  <c r="AK3962" i="3"/>
  <c r="AK3963" i="3"/>
  <c r="AK3964" i="3"/>
  <c r="AK3965" i="3"/>
  <c r="AK3966" i="3"/>
  <c r="AK3967" i="3"/>
  <c r="AK3968" i="3"/>
  <c r="AK3969" i="3"/>
  <c r="AK3970" i="3"/>
  <c r="AK3971" i="3"/>
  <c r="AK3972" i="3"/>
  <c r="AK3973" i="3"/>
  <c r="AK3974" i="3"/>
  <c r="AK3975" i="3"/>
  <c r="AK3976" i="3"/>
  <c r="AK3977" i="3"/>
  <c r="AK3978" i="3"/>
  <c r="AK3979" i="3"/>
  <c r="AK3980" i="3"/>
  <c r="AK3981" i="3"/>
  <c r="AK3982" i="3"/>
  <c r="AK3983" i="3"/>
  <c r="AK3984" i="3"/>
  <c r="AK3985" i="3"/>
  <c r="AK3986" i="3"/>
  <c r="AK3987" i="3"/>
  <c r="AK3988" i="3"/>
  <c r="AK3989" i="3"/>
  <c r="AK3990" i="3"/>
  <c r="AK3991" i="3"/>
  <c r="AK3992" i="3"/>
  <c r="AK3993" i="3"/>
  <c r="AK3994" i="3"/>
  <c r="AK3995" i="3"/>
  <c r="AK3996" i="3"/>
  <c r="AK3997" i="3"/>
  <c r="AK3998" i="3"/>
  <c r="AK3999" i="3"/>
  <c r="AK4000" i="3"/>
  <c r="AK4001" i="3"/>
  <c r="AK4002" i="3"/>
  <c r="AK4003" i="3"/>
  <c r="AK4004" i="3"/>
  <c r="AK4005" i="3"/>
  <c r="AK4006" i="3"/>
  <c r="AK4007" i="3"/>
  <c r="AK4008" i="3"/>
  <c r="AK4009" i="3"/>
  <c r="AK4010" i="3"/>
  <c r="AK4011" i="3"/>
  <c r="AK4012" i="3"/>
  <c r="AK4013" i="3"/>
  <c r="AK4014" i="3"/>
  <c r="AK4015" i="3"/>
  <c r="AK4016" i="3"/>
  <c r="AK4017" i="3"/>
  <c r="AK4018" i="3"/>
  <c r="AK4019" i="3"/>
  <c r="AK4020" i="3"/>
  <c r="AK4021" i="3"/>
  <c r="AK4022" i="3"/>
  <c r="AK4023" i="3"/>
  <c r="AK4024" i="3"/>
  <c r="AK4025" i="3"/>
  <c r="AK4026" i="3"/>
  <c r="AK4027" i="3"/>
  <c r="AK4028" i="3"/>
  <c r="AK4029" i="3"/>
  <c r="AK4030" i="3"/>
  <c r="AK4031" i="3"/>
  <c r="AK4032" i="3"/>
  <c r="AK4033" i="3"/>
  <c r="AK4034" i="3"/>
  <c r="AK4035" i="3"/>
  <c r="AK4036" i="3"/>
  <c r="AK4037" i="3"/>
  <c r="AK4038" i="3"/>
  <c r="AK4039" i="3"/>
  <c r="AK4040" i="3"/>
  <c r="AK4041" i="3"/>
  <c r="AK4042" i="3"/>
  <c r="AK4043" i="3"/>
  <c r="AK4044" i="3"/>
  <c r="AK4045" i="3"/>
  <c r="AK4046" i="3"/>
  <c r="AK4047" i="3"/>
  <c r="AK4048" i="3"/>
  <c r="AK4049" i="3"/>
  <c r="AK4050" i="3"/>
  <c r="AK4051" i="3"/>
  <c r="AK4052" i="3"/>
  <c r="AK4053" i="3"/>
  <c r="AK4054" i="3"/>
  <c r="AK4055" i="3"/>
  <c r="AK4056" i="3"/>
  <c r="AK4057" i="3"/>
  <c r="AK4058" i="3"/>
  <c r="AK4059" i="3"/>
  <c r="AK4060" i="3"/>
  <c r="AK4061" i="3"/>
  <c r="AK4062" i="3"/>
  <c r="AK4063" i="3"/>
  <c r="AK4064" i="3"/>
  <c r="AK4065" i="3"/>
  <c r="AK4066" i="3"/>
  <c r="AK4067" i="3"/>
  <c r="AK4068" i="3"/>
  <c r="AK4069" i="3"/>
  <c r="AK4070" i="3"/>
  <c r="AK4071" i="3"/>
  <c r="AK4072" i="3"/>
  <c r="AK4073" i="3"/>
  <c r="AK4074" i="3"/>
  <c r="AK4075" i="3"/>
  <c r="AK4076" i="3"/>
  <c r="AK4077" i="3"/>
  <c r="AK4078" i="3"/>
  <c r="AK4079" i="3"/>
  <c r="AK4080" i="3"/>
  <c r="AK4081" i="3"/>
  <c r="AK4082" i="3"/>
  <c r="AK4083" i="3"/>
  <c r="AK4084" i="3"/>
  <c r="AK4085" i="3"/>
  <c r="AK4086" i="3"/>
  <c r="AK4087" i="3"/>
  <c r="AK4088" i="3"/>
  <c r="AK4089" i="3"/>
  <c r="AK4090" i="3"/>
  <c r="AK4091" i="3"/>
  <c r="AK4092" i="3"/>
  <c r="AK4093" i="3"/>
  <c r="AK4094" i="3"/>
  <c r="AK4095" i="3"/>
  <c r="AK4096" i="3"/>
  <c r="AK4097" i="3"/>
  <c r="AK4098" i="3"/>
  <c r="AK4099" i="3"/>
  <c r="AK4100" i="3"/>
  <c r="AK4101" i="3"/>
  <c r="AK4102" i="3"/>
  <c r="AK4103" i="3"/>
  <c r="AK4104" i="3"/>
  <c r="AK4105" i="3"/>
  <c r="AK4106" i="3"/>
  <c r="AK4107" i="3"/>
  <c r="AK4108" i="3"/>
  <c r="AK4109" i="3"/>
  <c r="AK4110" i="3"/>
  <c r="AK4111" i="3"/>
  <c r="AK4112" i="3"/>
  <c r="AK4113" i="3"/>
  <c r="AK4114" i="3"/>
  <c r="AK4115" i="3"/>
  <c r="AK4116" i="3"/>
  <c r="AK4117" i="3"/>
  <c r="AK4118" i="3"/>
  <c r="AK4119" i="3"/>
  <c r="AK4120" i="3"/>
  <c r="AK4121" i="3"/>
  <c r="AK4122" i="3"/>
  <c r="AK4123" i="3"/>
  <c r="AK4124" i="3"/>
  <c r="AK4125" i="3"/>
  <c r="AK4126" i="3"/>
  <c r="AK4127" i="3"/>
  <c r="AK4128" i="3"/>
  <c r="AK4129" i="3"/>
  <c r="AK4130" i="3"/>
  <c r="AK4131" i="3"/>
  <c r="AK4132" i="3"/>
  <c r="AK4133" i="3"/>
  <c r="AK4134" i="3"/>
  <c r="AK4135" i="3"/>
  <c r="AK4136" i="3"/>
  <c r="AK4137" i="3"/>
  <c r="AK4138" i="3"/>
  <c r="AK4139" i="3"/>
  <c r="AK4140" i="3"/>
  <c r="AK4141" i="3"/>
  <c r="AK4142" i="3"/>
  <c r="AK4143" i="3"/>
  <c r="AK4144" i="3"/>
  <c r="AK4145" i="3"/>
  <c r="AK4146" i="3"/>
  <c r="AK4147" i="3"/>
  <c r="AK4148" i="3"/>
  <c r="AK4149" i="3"/>
  <c r="AK4150" i="3"/>
  <c r="AK4151" i="3"/>
  <c r="AK4152" i="3"/>
  <c r="AK4153" i="3"/>
  <c r="AK4154" i="3"/>
  <c r="AK4155" i="3"/>
  <c r="AK4156" i="3"/>
  <c r="AK4157" i="3"/>
  <c r="AK4158" i="3"/>
  <c r="AK4159" i="3"/>
  <c r="AK4160" i="3"/>
  <c r="AK4161" i="3"/>
  <c r="AK4162" i="3"/>
  <c r="AK4163" i="3"/>
  <c r="AK4164" i="3"/>
  <c r="AK4165" i="3"/>
  <c r="AK4166" i="3"/>
  <c r="AK4167" i="3"/>
  <c r="AK4168" i="3"/>
  <c r="AK4169" i="3"/>
  <c r="AK4170" i="3"/>
  <c r="AK4171" i="3"/>
  <c r="AK4172" i="3"/>
  <c r="AK4173" i="3"/>
  <c r="AK4174" i="3"/>
  <c r="AK4175" i="3"/>
  <c r="AK4176" i="3"/>
  <c r="AK4177" i="3"/>
  <c r="AK4178" i="3"/>
  <c r="AK4179" i="3"/>
  <c r="AK4180" i="3"/>
  <c r="AK4181" i="3"/>
  <c r="AK4182" i="3"/>
  <c r="AK4183" i="3"/>
  <c r="AK4184" i="3"/>
  <c r="AK4185" i="3"/>
  <c r="AK4186" i="3"/>
  <c r="AK4187" i="3"/>
  <c r="AK4188" i="3"/>
  <c r="AK4189" i="3"/>
  <c r="AK4190" i="3"/>
  <c r="AK4191" i="3"/>
  <c r="AK4192" i="3"/>
  <c r="AK4193" i="3"/>
  <c r="AK4194" i="3"/>
  <c r="AK4195" i="3"/>
  <c r="AK4196" i="3"/>
  <c r="AK4197" i="3"/>
  <c r="AK4198" i="3"/>
  <c r="AK4199" i="3"/>
  <c r="AK4200" i="3"/>
  <c r="AK4201" i="3"/>
  <c r="AK4202" i="3"/>
  <c r="AK4203" i="3"/>
  <c r="AK4204" i="3"/>
  <c r="AK4205" i="3"/>
  <c r="AK4206" i="3"/>
  <c r="AK4207" i="3"/>
  <c r="AK4208" i="3"/>
  <c r="AK4209" i="3"/>
  <c r="AK4210" i="3"/>
  <c r="AK4211" i="3"/>
  <c r="AK4212" i="3"/>
  <c r="AK4213" i="3"/>
  <c r="AK4214" i="3"/>
  <c r="AK4215" i="3"/>
  <c r="AK4216" i="3"/>
  <c r="AK4217" i="3"/>
  <c r="AK4218" i="3"/>
  <c r="AK4219" i="3"/>
  <c r="AK4220" i="3"/>
  <c r="AK4221" i="3"/>
  <c r="AK4222" i="3"/>
  <c r="AK4223" i="3"/>
  <c r="AK4224" i="3"/>
  <c r="AK4225" i="3"/>
  <c r="AK4226" i="3"/>
  <c r="AK4227" i="3"/>
  <c r="AK4228" i="3"/>
  <c r="AK4229" i="3"/>
  <c r="AK4230" i="3"/>
  <c r="AK4231" i="3"/>
  <c r="AK4232" i="3"/>
  <c r="AK4233" i="3"/>
  <c r="AK4234" i="3"/>
  <c r="AK4235" i="3"/>
  <c r="AK4236" i="3"/>
  <c r="AK4237" i="3"/>
  <c r="AK4238" i="3"/>
  <c r="AK4239" i="3"/>
  <c r="AK4240" i="3"/>
  <c r="AK4241" i="3"/>
  <c r="AK4242" i="3"/>
  <c r="AK4243" i="3"/>
  <c r="AK4244" i="3"/>
  <c r="AK4245" i="3"/>
  <c r="AK4246" i="3"/>
  <c r="AK4247" i="3"/>
  <c r="AK4248" i="3"/>
  <c r="AK4249" i="3"/>
  <c r="AK4250" i="3"/>
  <c r="AK4251" i="3"/>
  <c r="AK4252" i="3"/>
  <c r="AK4253" i="3"/>
  <c r="AK4254" i="3"/>
  <c r="AK4255" i="3"/>
  <c r="AK4256" i="3"/>
  <c r="AK4257" i="3"/>
  <c r="AK4258" i="3"/>
  <c r="AK4259" i="3"/>
  <c r="AK4260" i="3"/>
  <c r="AK4261" i="3"/>
  <c r="AK4262" i="3"/>
  <c r="AK4263" i="3"/>
  <c r="AK4264" i="3"/>
  <c r="AK4265" i="3"/>
  <c r="AK4266" i="3"/>
  <c r="AK4267" i="3"/>
  <c r="AK4268" i="3"/>
  <c r="AK4269" i="3"/>
  <c r="AK4270" i="3"/>
  <c r="AK4271" i="3"/>
  <c r="AK4272" i="3"/>
  <c r="AK4273" i="3"/>
  <c r="AK4274" i="3"/>
  <c r="AK4275" i="3"/>
  <c r="AK4276" i="3"/>
  <c r="AK4277" i="3"/>
  <c r="AK4278" i="3"/>
  <c r="AK4279" i="3"/>
  <c r="AK4280" i="3"/>
  <c r="AK4281" i="3"/>
  <c r="AK4282" i="3"/>
  <c r="AK4283" i="3"/>
  <c r="AK4284" i="3"/>
  <c r="AK4285" i="3"/>
  <c r="AK4286" i="3"/>
  <c r="AK4287" i="3"/>
  <c r="AK4288" i="3"/>
  <c r="AK4289" i="3"/>
  <c r="AK4290" i="3"/>
  <c r="AK4291" i="3"/>
  <c r="AK4292" i="3"/>
  <c r="AK4293" i="3"/>
  <c r="AK4294" i="3"/>
  <c r="AK4295" i="3"/>
  <c r="AK4296" i="3"/>
  <c r="AK4297" i="3"/>
  <c r="AK4298" i="3"/>
  <c r="AK4299" i="3"/>
  <c r="AK4300" i="3"/>
  <c r="AK4301" i="3"/>
  <c r="AK4302" i="3"/>
  <c r="AK4303" i="3"/>
  <c r="AK4304" i="3"/>
  <c r="AK4305" i="3"/>
  <c r="AK4306" i="3"/>
  <c r="AK4307" i="3"/>
  <c r="AK4308" i="3"/>
  <c r="AK4309" i="3"/>
  <c r="AK4310" i="3"/>
  <c r="AK4311" i="3"/>
  <c r="AK4312" i="3"/>
  <c r="AK4313" i="3"/>
  <c r="AK4314" i="3"/>
  <c r="AK4315" i="3"/>
  <c r="AK4316" i="3"/>
  <c r="AK4317" i="3"/>
  <c r="AK4318" i="3"/>
  <c r="AK4319" i="3"/>
  <c r="AK4320" i="3"/>
  <c r="AK4321" i="3"/>
  <c r="AK4322" i="3"/>
  <c r="AK4323" i="3"/>
  <c r="AK4324" i="3"/>
  <c r="AK4325" i="3"/>
  <c r="AK4326" i="3"/>
  <c r="AK4327" i="3"/>
  <c r="AK4328" i="3"/>
  <c r="AK4329" i="3"/>
  <c r="AK4330" i="3"/>
  <c r="AK4331" i="3"/>
  <c r="AK4332" i="3"/>
  <c r="AK4333" i="3"/>
  <c r="AK4334" i="3"/>
  <c r="AK4335" i="3"/>
  <c r="AK4336" i="3"/>
  <c r="AK4337" i="3"/>
  <c r="AK4338" i="3"/>
  <c r="AK4339" i="3"/>
  <c r="AK4340" i="3"/>
  <c r="AK4341" i="3"/>
  <c r="AK4342" i="3"/>
  <c r="AK4343" i="3"/>
  <c r="AK4344" i="3"/>
  <c r="AK4345" i="3"/>
  <c r="AK4346" i="3"/>
  <c r="AK4347" i="3"/>
  <c r="AK4348" i="3"/>
  <c r="AK4349" i="3"/>
  <c r="AK4350" i="3"/>
  <c r="AK4351" i="3"/>
  <c r="AK4352" i="3"/>
  <c r="AK4353" i="3"/>
  <c r="AK4354" i="3"/>
  <c r="AK4355" i="3"/>
  <c r="AK4356" i="3"/>
  <c r="AK4357" i="3"/>
  <c r="AK4358" i="3"/>
  <c r="AK4359" i="3"/>
  <c r="AK4360" i="3"/>
  <c r="AK4361" i="3"/>
  <c r="AK4362" i="3"/>
  <c r="AK4363" i="3"/>
  <c r="AK4364" i="3"/>
  <c r="AK4365" i="3"/>
  <c r="AK4366" i="3"/>
  <c r="AK4367" i="3"/>
  <c r="AK4368" i="3"/>
  <c r="AK4369" i="3"/>
  <c r="AK4370" i="3"/>
  <c r="AK4371" i="3"/>
  <c r="AK4372" i="3"/>
  <c r="AK4373" i="3"/>
  <c r="AK4374" i="3"/>
  <c r="AK4375" i="3"/>
  <c r="AK4376" i="3"/>
  <c r="AK4377" i="3"/>
  <c r="AK4378" i="3"/>
  <c r="AK4379" i="3"/>
  <c r="AK4380" i="3"/>
  <c r="AK4381" i="3"/>
  <c r="AK4382" i="3"/>
  <c r="AK4383" i="3"/>
  <c r="AK4384" i="3"/>
  <c r="AK4385" i="3"/>
  <c r="AK4386" i="3"/>
  <c r="AK4387" i="3"/>
  <c r="AK4388" i="3"/>
  <c r="AK4389" i="3"/>
  <c r="AK4390" i="3"/>
  <c r="AK4391" i="3"/>
  <c r="AK4392" i="3"/>
  <c r="AK4393" i="3"/>
  <c r="AK4394" i="3"/>
  <c r="AK4395" i="3"/>
  <c r="AK4396" i="3"/>
  <c r="AK4397" i="3"/>
  <c r="AK4398" i="3"/>
  <c r="AK4399" i="3"/>
  <c r="AK4400" i="3"/>
  <c r="AK4401" i="3"/>
  <c r="AK4402" i="3"/>
  <c r="AK4403" i="3"/>
  <c r="AK4404" i="3"/>
  <c r="AK4405" i="3"/>
  <c r="AK4406" i="3"/>
  <c r="AK4407" i="3"/>
  <c r="AK4408" i="3"/>
  <c r="AK4409" i="3"/>
  <c r="AK4410" i="3"/>
  <c r="AK4411" i="3"/>
  <c r="AK4412" i="3"/>
  <c r="AK4413" i="3"/>
  <c r="AK4414" i="3"/>
  <c r="AK4415" i="3"/>
  <c r="AK4416" i="3"/>
  <c r="AK4417" i="3"/>
  <c r="AK4418" i="3"/>
  <c r="AK4419" i="3"/>
  <c r="AK4420" i="3"/>
  <c r="AK4421" i="3"/>
  <c r="AK4422" i="3"/>
  <c r="AK4423" i="3"/>
  <c r="AK4424" i="3"/>
  <c r="AK4425" i="3"/>
  <c r="AK4426" i="3"/>
  <c r="AK4427" i="3"/>
  <c r="AK4428" i="3"/>
  <c r="AK4429" i="3"/>
  <c r="AK4430" i="3"/>
  <c r="AK4431" i="3"/>
  <c r="AK4432" i="3"/>
  <c r="AK4433" i="3"/>
  <c r="AK4434" i="3"/>
  <c r="AK4435" i="3"/>
  <c r="AK4436" i="3"/>
  <c r="AK4437" i="3"/>
  <c r="AK4438" i="3"/>
  <c r="AK4439" i="3"/>
  <c r="AK4440" i="3"/>
  <c r="AK4441" i="3"/>
  <c r="AK4442" i="3"/>
  <c r="AK4443" i="3"/>
  <c r="AK4444" i="3"/>
  <c r="AK4445" i="3"/>
  <c r="AK4446" i="3"/>
  <c r="AK4447" i="3"/>
  <c r="AK4448" i="3"/>
  <c r="AK4449" i="3"/>
  <c r="AK4450" i="3"/>
  <c r="AK4451" i="3"/>
  <c r="AK4452" i="3"/>
  <c r="AK4453" i="3"/>
  <c r="AK4454" i="3"/>
  <c r="AK4455" i="3"/>
  <c r="AK4456" i="3"/>
  <c r="AK4457" i="3"/>
  <c r="AK4458" i="3"/>
  <c r="AK4459" i="3"/>
  <c r="AK4460" i="3"/>
  <c r="AK4461" i="3"/>
  <c r="AK4462" i="3"/>
  <c r="AK4463" i="3"/>
  <c r="AK4464" i="3"/>
  <c r="AK4465" i="3"/>
  <c r="AK4466" i="3"/>
  <c r="AK4467" i="3"/>
  <c r="AK4468" i="3"/>
  <c r="AK4469" i="3"/>
  <c r="AK4470" i="3"/>
  <c r="AK4471" i="3"/>
  <c r="AK4472" i="3"/>
  <c r="AK4473" i="3"/>
  <c r="AK4474" i="3"/>
  <c r="AK4475" i="3"/>
  <c r="AK4476" i="3"/>
  <c r="AK4477" i="3"/>
  <c r="AK4478" i="3"/>
  <c r="AK4479" i="3"/>
  <c r="AK4480" i="3"/>
  <c r="AK4481" i="3"/>
  <c r="AK4482" i="3"/>
  <c r="AK4483" i="3"/>
  <c r="AK4484" i="3"/>
  <c r="AK4485" i="3"/>
  <c r="AK4486" i="3"/>
  <c r="AK4487" i="3"/>
  <c r="AK4488" i="3"/>
  <c r="AK4489" i="3"/>
  <c r="AK4490" i="3"/>
  <c r="AK4491" i="3"/>
  <c r="AK4492" i="3"/>
  <c r="AK4493" i="3"/>
  <c r="AK4494" i="3"/>
  <c r="AK4495" i="3"/>
  <c r="AK4496" i="3"/>
  <c r="AK4497" i="3"/>
  <c r="AK4498" i="3"/>
  <c r="AK4499" i="3"/>
  <c r="AK4500" i="3"/>
  <c r="AK4501" i="3"/>
  <c r="AK4502" i="3"/>
  <c r="AK4503" i="3"/>
  <c r="AK4504" i="3"/>
  <c r="AK4505" i="3"/>
  <c r="AK4506" i="3"/>
  <c r="AK4507" i="3"/>
  <c r="AK4508" i="3"/>
  <c r="AK4509" i="3"/>
  <c r="AK4510" i="3"/>
  <c r="AK4511" i="3"/>
  <c r="AK4512" i="3"/>
  <c r="AK4513" i="3"/>
  <c r="AK4514" i="3"/>
  <c r="AK4515" i="3"/>
  <c r="AK4516" i="3"/>
  <c r="AK4517" i="3"/>
  <c r="AK4518" i="3"/>
  <c r="AK4519" i="3"/>
  <c r="AK4520" i="3"/>
  <c r="AK4521" i="3"/>
  <c r="AK4522" i="3"/>
  <c r="AK4523" i="3"/>
  <c r="AK4524" i="3"/>
  <c r="AK4525" i="3"/>
  <c r="AK4526" i="3"/>
  <c r="AK4527" i="3"/>
  <c r="AK4528" i="3"/>
  <c r="AK4529" i="3"/>
  <c r="AK4530" i="3"/>
  <c r="AK4531" i="3"/>
  <c r="AK4532" i="3"/>
  <c r="AK4533" i="3"/>
  <c r="AK4534" i="3"/>
  <c r="AK4535" i="3"/>
  <c r="AK4536" i="3"/>
  <c r="AK4537" i="3"/>
  <c r="AK4538" i="3"/>
  <c r="AK4539" i="3"/>
  <c r="AK4540" i="3"/>
  <c r="AK4541" i="3"/>
  <c r="AK4542" i="3"/>
  <c r="AK4543" i="3"/>
  <c r="AK4544" i="3"/>
  <c r="AK4545" i="3"/>
  <c r="AK4546" i="3"/>
  <c r="AK4547" i="3"/>
  <c r="AK4548" i="3"/>
  <c r="AK4549" i="3"/>
  <c r="AK4550" i="3"/>
  <c r="AK4551" i="3"/>
  <c r="AK4552" i="3"/>
  <c r="AK4553" i="3"/>
  <c r="AK4554" i="3"/>
  <c r="AK4555" i="3"/>
  <c r="AK4556" i="3"/>
  <c r="AK4557" i="3"/>
  <c r="AK4558" i="3"/>
  <c r="AK4559" i="3"/>
  <c r="AK4560" i="3"/>
  <c r="AK4561" i="3"/>
  <c r="AK4562" i="3"/>
  <c r="AK4563" i="3"/>
  <c r="AK4564" i="3"/>
  <c r="AK4565" i="3"/>
  <c r="AK4566" i="3"/>
  <c r="AK4567" i="3"/>
  <c r="AK4568" i="3"/>
  <c r="AK4569" i="3"/>
  <c r="AK4570" i="3"/>
  <c r="AK4571" i="3"/>
  <c r="AK4572" i="3"/>
  <c r="AK4573" i="3"/>
  <c r="AK4574" i="3"/>
  <c r="AK4575" i="3"/>
  <c r="AK4576" i="3"/>
  <c r="AK4577" i="3"/>
  <c r="AK4578" i="3"/>
  <c r="AK4579" i="3"/>
  <c r="AK4580" i="3"/>
  <c r="AK4581" i="3"/>
  <c r="AK4582" i="3"/>
  <c r="AK4583" i="3"/>
  <c r="AK4584" i="3"/>
  <c r="AK4585" i="3"/>
  <c r="AK4586" i="3"/>
  <c r="AK4587" i="3"/>
  <c r="AK4588" i="3"/>
  <c r="AK4589" i="3"/>
  <c r="AK4590" i="3"/>
  <c r="AK4591" i="3"/>
  <c r="AK4592" i="3"/>
  <c r="AK4593" i="3"/>
  <c r="AK4594" i="3"/>
  <c r="AK4595" i="3"/>
  <c r="AK4596" i="3"/>
  <c r="AK4597" i="3"/>
  <c r="AK4598" i="3"/>
  <c r="AK4599" i="3"/>
  <c r="AK4600" i="3"/>
  <c r="AK4601" i="3"/>
  <c r="AK4602" i="3"/>
  <c r="AK4603" i="3"/>
  <c r="AK4604" i="3"/>
  <c r="AK4605" i="3"/>
  <c r="AK4606" i="3"/>
  <c r="AK4607" i="3"/>
  <c r="AK4608" i="3"/>
  <c r="AK4609" i="3"/>
  <c r="AK4610" i="3"/>
  <c r="AK4611" i="3"/>
  <c r="AK4612" i="3"/>
  <c r="AK4613" i="3"/>
  <c r="AK4614" i="3"/>
  <c r="AK4615" i="3"/>
  <c r="AK4616" i="3"/>
  <c r="AK4617" i="3"/>
  <c r="AK4618" i="3"/>
  <c r="AK4619" i="3"/>
  <c r="AK4620" i="3"/>
  <c r="AK4621" i="3"/>
  <c r="AK4622" i="3"/>
  <c r="AK4623" i="3"/>
  <c r="AK4624" i="3"/>
  <c r="AK4625" i="3"/>
  <c r="AK4626" i="3"/>
  <c r="AK4627" i="3"/>
  <c r="AK4628" i="3"/>
  <c r="AK4629" i="3"/>
  <c r="AK4630" i="3"/>
  <c r="AK4631" i="3"/>
  <c r="AK4632" i="3"/>
  <c r="AK4633" i="3"/>
  <c r="AK4634" i="3"/>
  <c r="AK4635" i="3"/>
  <c r="AK4636" i="3"/>
  <c r="AK4637" i="3"/>
  <c r="AK4638" i="3"/>
  <c r="AK4639" i="3"/>
  <c r="AK4640" i="3"/>
  <c r="AK4641" i="3"/>
  <c r="AK4642" i="3"/>
  <c r="AK4643" i="3"/>
  <c r="AK4644" i="3"/>
  <c r="AK4645" i="3"/>
  <c r="AK4646" i="3"/>
  <c r="AK4647" i="3"/>
  <c r="AK4648" i="3"/>
  <c r="AK4649" i="3"/>
  <c r="AK4650" i="3"/>
  <c r="AK4651" i="3"/>
  <c r="AK4652" i="3"/>
  <c r="AK4653" i="3"/>
  <c r="AK4654" i="3"/>
  <c r="AK4655" i="3"/>
  <c r="AK4656" i="3"/>
  <c r="AK4657" i="3"/>
  <c r="AK4658" i="3"/>
  <c r="AK4659" i="3"/>
  <c r="AK4660" i="3"/>
  <c r="AK4661" i="3"/>
  <c r="AK4662" i="3"/>
  <c r="AK4663" i="3"/>
  <c r="AK4664" i="3"/>
  <c r="AK4665" i="3"/>
  <c r="AK4666" i="3"/>
  <c r="AK4667" i="3"/>
  <c r="AK4668" i="3"/>
  <c r="AK4669" i="3"/>
  <c r="AK4670" i="3"/>
  <c r="AK4671" i="3"/>
  <c r="AK4672" i="3"/>
  <c r="AK4673" i="3"/>
  <c r="AK4674" i="3"/>
  <c r="AK4675" i="3"/>
  <c r="AK4676" i="3"/>
  <c r="AK4677" i="3"/>
  <c r="AK4678" i="3"/>
  <c r="AK4679" i="3"/>
  <c r="AK4680" i="3"/>
  <c r="AK4681" i="3"/>
  <c r="AK4682" i="3"/>
  <c r="AK4683" i="3"/>
  <c r="AK4684" i="3"/>
  <c r="AK4685" i="3"/>
  <c r="AK4686" i="3"/>
  <c r="AK4687" i="3"/>
  <c r="AK4688" i="3"/>
  <c r="AK4689" i="3"/>
  <c r="AK4690" i="3"/>
  <c r="AK4691" i="3"/>
  <c r="AK4692" i="3"/>
  <c r="AK4693" i="3"/>
  <c r="AK4694" i="3"/>
  <c r="AK4695" i="3"/>
  <c r="AK4696" i="3"/>
  <c r="AK4697" i="3"/>
  <c r="AK4698" i="3"/>
  <c r="AK4699" i="3"/>
  <c r="AK4700" i="3"/>
  <c r="AK4701" i="3"/>
  <c r="AK4702" i="3"/>
  <c r="AK4703" i="3"/>
  <c r="AK4704" i="3"/>
  <c r="AK4705" i="3"/>
  <c r="AK4706" i="3"/>
  <c r="AK4707" i="3"/>
  <c r="AK4708" i="3"/>
  <c r="AK4709" i="3"/>
  <c r="AK4710" i="3"/>
  <c r="AK4711" i="3"/>
  <c r="AK4712" i="3"/>
  <c r="AK4713" i="3"/>
  <c r="AK4714" i="3"/>
  <c r="AK4715" i="3"/>
  <c r="AK4716" i="3"/>
  <c r="AK4717" i="3"/>
  <c r="AK4718" i="3"/>
  <c r="AK4719" i="3"/>
  <c r="AK4720" i="3"/>
  <c r="AK4721" i="3"/>
  <c r="AK4722" i="3"/>
  <c r="AK4723" i="3"/>
  <c r="AK4724" i="3"/>
  <c r="AK4725" i="3"/>
  <c r="AK4726" i="3"/>
  <c r="AK4727" i="3"/>
  <c r="AK4728" i="3"/>
  <c r="AK4729" i="3"/>
  <c r="AK4730" i="3"/>
  <c r="AK4731" i="3"/>
  <c r="AK4732" i="3"/>
  <c r="AK4733" i="3"/>
  <c r="AK4734" i="3"/>
  <c r="AK4735" i="3"/>
  <c r="AK4736" i="3"/>
  <c r="AK4737" i="3"/>
  <c r="AK4738" i="3"/>
  <c r="AK4739" i="3"/>
  <c r="AK4740" i="3"/>
  <c r="AK4741" i="3"/>
  <c r="AK4742" i="3"/>
  <c r="AK4743" i="3"/>
  <c r="AK4744" i="3"/>
  <c r="AK4745" i="3"/>
  <c r="AK4746" i="3"/>
  <c r="AK4747" i="3"/>
  <c r="AK4748" i="3"/>
  <c r="AK4749" i="3"/>
  <c r="AK4750" i="3"/>
  <c r="AK4751" i="3"/>
  <c r="AK4752" i="3"/>
  <c r="AK4753" i="3"/>
  <c r="AK4754" i="3"/>
  <c r="AK4755" i="3"/>
  <c r="AK4756" i="3"/>
  <c r="AK4757" i="3"/>
  <c r="AK4758" i="3"/>
  <c r="AK4759" i="3"/>
  <c r="AK4760" i="3"/>
  <c r="AK4761" i="3"/>
  <c r="AK4762" i="3"/>
  <c r="AK4763" i="3"/>
  <c r="AK4764" i="3"/>
  <c r="AK4765" i="3"/>
  <c r="AK4766" i="3"/>
  <c r="AK4767" i="3"/>
  <c r="AK4768" i="3"/>
  <c r="AK4769" i="3"/>
  <c r="AK4770" i="3"/>
  <c r="AK4771" i="3"/>
  <c r="AK4772" i="3"/>
  <c r="AK4773" i="3"/>
  <c r="AK4774" i="3"/>
  <c r="AK4775" i="3"/>
  <c r="AK4776" i="3"/>
  <c r="AK4777" i="3"/>
  <c r="AK4778" i="3"/>
  <c r="AK4779" i="3"/>
  <c r="AK4780" i="3"/>
  <c r="AK4781" i="3"/>
  <c r="AK4782" i="3"/>
  <c r="AK4783" i="3"/>
  <c r="AK4784" i="3"/>
  <c r="AK4785" i="3"/>
  <c r="AK4786" i="3"/>
  <c r="AK4787" i="3"/>
  <c r="AK4788" i="3"/>
  <c r="AK4789" i="3"/>
  <c r="AK4790" i="3"/>
  <c r="AK4791" i="3"/>
  <c r="AK4792" i="3"/>
  <c r="AK4793" i="3"/>
  <c r="AK4794" i="3"/>
  <c r="AK4795" i="3"/>
  <c r="AK4796" i="3"/>
  <c r="AK4797" i="3"/>
  <c r="AK4798" i="3"/>
  <c r="AK4799" i="3"/>
  <c r="AK4800" i="3"/>
  <c r="AK4801" i="3"/>
  <c r="AK4802" i="3"/>
  <c r="AK4803" i="3"/>
  <c r="AK4804" i="3"/>
  <c r="AK4805" i="3"/>
  <c r="AK4806" i="3"/>
  <c r="AK4807" i="3"/>
  <c r="AK4808" i="3"/>
  <c r="AK4809" i="3"/>
  <c r="AK4810" i="3"/>
  <c r="AK4811" i="3"/>
  <c r="AK4812" i="3"/>
  <c r="AK4813" i="3"/>
  <c r="AK4814" i="3"/>
  <c r="AK4815" i="3"/>
  <c r="AK4816" i="3"/>
  <c r="AK4817" i="3"/>
  <c r="AK4818" i="3"/>
  <c r="AK4819" i="3"/>
  <c r="AK4820" i="3"/>
  <c r="AK4821" i="3"/>
  <c r="AK4822" i="3"/>
  <c r="AK4823" i="3"/>
  <c r="AK4824" i="3"/>
  <c r="AK4825" i="3"/>
  <c r="AK4826" i="3"/>
  <c r="AK4827" i="3"/>
  <c r="AK4828" i="3"/>
  <c r="AK4829" i="3"/>
  <c r="AK4830" i="3"/>
  <c r="AK4831" i="3"/>
  <c r="AK4832" i="3"/>
  <c r="AK4833" i="3"/>
  <c r="AK4834" i="3"/>
  <c r="AK4835" i="3"/>
  <c r="AK4836" i="3"/>
  <c r="AK4837" i="3"/>
  <c r="AK4838" i="3"/>
  <c r="AK4839" i="3"/>
  <c r="AK4840" i="3"/>
  <c r="AK4841" i="3"/>
  <c r="AK4842" i="3"/>
  <c r="AK4843" i="3"/>
  <c r="AK4844" i="3"/>
  <c r="AK4845" i="3"/>
  <c r="AK4846" i="3"/>
  <c r="AK4847" i="3"/>
  <c r="AK4848" i="3"/>
  <c r="AK4849" i="3"/>
  <c r="AK4850" i="3"/>
  <c r="AK4851" i="3"/>
  <c r="AK4852" i="3"/>
  <c r="AK4853" i="3"/>
  <c r="AK4854" i="3"/>
  <c r="AK4855" i="3"/>
  <c r="AK4856" i="3"/>
  <c r="AK4857" i="3"/>
  <c r="AK4858" i="3"/>
  <c r="AK4859" i="3"/>
  <c r="AK4860" i="3"/>
  <c r="AK4861" i="3"/>
  <c r="AK4862" i="3"/>
  <c r="AK4863" i="3"/>
  <c r="AK4864" i="3"/>
  <c r="AK4865" i="3"/>
  <c r="AK4866" i="3"/>
  <c r="AK4867" i="3"/>
  <c r="AK4868" i="3"/>
  <c r="AK4869" i="3"/>
  <c r="AK4870" i="3"/>
  <c r="AK4871" i="3"/>
  <c r="AK4872" i="3"/>
  <c r="AK4873" i="3"/>
  <c r="AK4874" i="3"/>
  <c r="AK4875" i="3"/>
  <c r="AK4876" i="3"/>
  <c r="AK4877" i="3"/>
  <c r="AK4878" i="3"/>
  <c r="AK4879" i="3"/>
  <c r="AK4880" i="3"/>
  <c r="AK4881" i="3"/>
  <c r="AK4882" i="3"/>
  <c r="AK4883" i="3"/>
  <c r="AK4884" i="3"/>
  <c r="AK4885" i="3"/>
  <c r="AK4886" i="3"/>
  <c r="AK4887" i="3"/>
  <c r="AK4888" i="3"/>
  <c r="AK4889" i="3"/>
  <c r="AK4890" i="3"/>
  <c r="AK4891" i="3"/>
  <c r="AK4892" i="3"/>
  <c r="AK4893" i="3"/>
  <c r="AK4894" i="3"/>
  <c r="AK4895" i="3"/>
  <c r="AK4896" i="3"/>
  <c r="AK4897" i="3"/>
  <c r="AK4898" i="3"/>
  <c r="AK4899" i="3"/>
  <c r="AK4900" i="3"/>
  <c r="AK4901" i="3"/>
  <c r="AK4902" i="3"/>
  <c r="AK4903" i="3"/>
  <c r="AK4904" i="3"/>
  <c r="AK4905" i="3"/>
  <c r="AK4906" i="3"/>
  <c r="AK4907" i="3"/>
  <c r="AK4908" i="3"/>
  <c r="AK4909" i="3"/>
  <c r="AK4910" i="3"/>
  <c r="AK4911" i="3"/>
  <c r="AK4912" i="3"/>
  <c r="AK4913" i="3"/>
  <c r="AK4914" i="3"/>
  <c r="AK4915" i="3"/>
  <c r="AK4916" i="3"/>
  <c r="AK4917" i="3"/>
  <c r="AK4918" i="3"/>
  <c r="AK4919" i="3"/>
  <c r="AK4920" i="3"/>
  <c r="AK4921" i="3"/>
  <c r="AK4922" i="3"/>
  <c r="AK4923" i="3"/>
  <c r="AK4924" i="3"/>
  <c r="AK4925" i="3"/>
  <c r="AK4926" i="3"/>
  <c r="AK4927" i="3"/>
  <c r="AK4928" i="3"/>
  <c r="AK4929" i="3"/>
  <c r="AK4930" i="3"/>
  <c r="AK4931" i="3"/>
  <c r="AK4932" i="3"/>
  <c r="AK4933" i="3"/>
  <c r="AK4934" i="3"/>
  <c r="AK4935" i="3"/>
  <c r="AK4936" i="3"/>
  <c r="AK4937" i="3"/>
  <c r="AK4938" i="3"/>
  <c r="AK4939" i="3"/>
  <c r="AK4940" i="3"/>
  <c r="AK4941" i="3"/>
  <c r="AK4942" i="3"/>
  <c r="AK4943" i="3"/>
  <c r="AK4944" i="3"/>
  <c r="AK4945" i="3"/>
  <c r="AK4946" i="3"/>
  <c r="AK4947" i="3"/>
  <c r="AK4948" i="3"/>
  <c r="AK4949" i="3"/>
  <c r="AK4950" i="3"/>
  <c r="AK4951" i="3"/>
  <c r="AK4952" i="3"/>
  <c r="AK4953" i="3"/>
  <c r="AK4954" i="3"/>
  <c r="AK4955" i="3"/>
  <c r="AK4956" i="3"/>
  <c r="AK4957" i="3"/>
  <c r="AK4958" i="3"/>
  <c r="AK4959" i="3"/>
  <c r="AK4960" i="3"/>
  <c r="AK4961" i="3"/>
  <c r="AK4962" i="3"/>
  <c r="AK4963" i="3"/>
  <c r="AK4964" i="3"/>
  <c r="AK4965" i="3"/>
  <c r="AK4966" i="3"/>
  <c r="AK4967" i="3"/>
  <c r="AK4968" i="3"/>
  <c r="AK4969" i="3"/>
  <c r="AK4970" i="3"/>
  <c r="AK4971" i="3"/>
  <c r="AK4972" i="3"/>
  <c r="AK4973" i="3"/>
  <c r="AK4974" i="3"/>
  <c r="AK4975" i="3"/>
  <c r="AK4976" i="3"/>
  <c r="AK4977" i="3"/>
  <c r="AK4978" i="3"/>
  <c r="AK4979" i="3"/>
  <c r="AK4980" i="3"/>
  <c r="AK4981" i="3"/>
  <c r="AK4982" i="3"/>
  <c r="AK4983" i="3"/>
  <c r="AK4984" i="3"/>
  <c r="AK4985" i="3"/>
  <c r="AK4986" i="3"/>
  <c r="AK4987" i="3"/>
  <c r="AK4988" i="3"/>
  <c r="AK4989" i="3"/>
  <c r="AK4990" i="3"/>
  <c r="AK4991" i="3"/>
  <c r="AK4992" i="3"/>
  <c r="AK4993" i="3"/>
  <c r="AK4994" i="3"/>
  <c r="AK4995" i="3"/>
  <c r="AK4996" i="3"/>
  <c r="AK4997" i="3"/>
  <c r="AK4998" i="3"/>
  <c r="AK4999" i="3"/>
  <c r="AK5000" i="3"/>
  <c r="AK5001" i="3"/>
  <c r="AL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AL483" i="3"/>
  <c r="AL484" i="3"/>
  <c r="AL485" i="3"/>
  <c r="AL486" i="3"/>
  <c r="AL487" i="3"/>
  <c r="AL488" i="3"/>
  <c r="AL489" i="3"/>
  <c r="AL490" i="3"/>
  <c r="AL491" i="3"/>
  <c r="AL492" i="3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L532" i="3"/>
  <c r="AL533" i="3"/>
  <c r="AL534" i="3"/>
  <c r="AL535" i="3"/>
  <c r="AL536" i="3"/>
  <c r="AL537" i="3"/>
  <c r="AL538" i="3"/>
  <c r="AL539" i="3"/>
  <c r="AL540" i="3"/>
  <c r="AL541" i="3"/>
  <c r="AL542" i="3"/>
  <c r="AL543" i="3"/>
  <c r="AL544" i="3"/>
  <c r="AL545" i="3"/>
  <c r="AL546" i="3"/>
  <c r="AL547" i="3"/>
  <c r="AL548" i="3"/>
  <c r="AL549" i="3"/>
  <c r="AL550" i="3"/>
  <c r="AL551" i="3"/>
  <c r="AL552" i="3"/>
  <c r="AL553" i="3"/>
  <c r="AL554" i="3"/>
  <c r="AL555" i="3"/>
  <c r="AL556" i="3"/>
  <c r="AL557" i="3"/>
  <c r="AL558" i="3"/>
  <c r="AL559" i="3"/>
  <c r="AL560" i="3"/>
  <c r="AL561" i="3"/>
  <c r="AL562" i="3"/>
  <c r="AL563" i="3"/>
  <c r="AL564" i="3"/>
  <c r="AL565" i="3"/>
  <c r="AL566" i="3"/>
  <c r="AL567" i="3"/>
  <c r="AL568" i="3"/>
  <c r="AL569" i="3"/>
  <c r="AL570" i="3"/>
  <c r="AL571" i="3"/>
  <c r="AL572" i="3"/>
  <c r="AL573" i="3"/>
  <c r="AL574" i="3"/>
  <c r="AL575" i="3"/>
  <c r="AL576" i="3"/>
  <c r="AL577" i="3"/>
  <c r="AL578" i="3"/>
  <c r="AL579" i="3"/>
  <c r="AL580" i="3"/>
  <c r="AL581" i="3"/>
  <c r="AL582" i="3"/>
  <c r="AL583" i="3"/>
  <c r="AL584" i="3"/>
  <c r="AL585" i="3"/>
  <c r="AL586" i="3"/>
  <c r="AL587" i="3"/>
  <c r="AL588" i="3"/>
  <c r="AL589" i="3"/>
  <c r="AL590" i="3"/>
  <c r="AL591" i="3"/>
  <c r="AL592" i="3"/>
  <c r="AL593" i="3"/>
  <c r="AL594" i="3"/>
  <c r="AL595" i="3"/>
  <c r="AL596" i="3"/>
  <c r="AL597" i="3"/>
  <c r="AL598" i="3"/>
  <c r="AL599" i="3"/>
  <c r="AL600" i="3"/>
  <c r="AL601" i="3"/>
  <c r="AL602" i="3"/>
  <c r="AL603" i="3"/>
  <c r="AL604" i="3"/>
  <c r="AL605" i="3"/>
  <c r="AL606" i="3"/>
  <c r="AL607" i="3"/>
  <c r="AL608" i="3"/>
  <c r="AL609" i="3"/>
  <c r="AL610" i="3"/>
  <c r="AL611" i="3"/>
  <c r="AL612" i="3"/>
  <c r="AL613" i="3"/>
  <c r="AL614" i="3"/>
  <c r="AL615" i="3"/>
  <c r="AL616" i="3"/>
  <c r="AL617" i="3"/>
  <c r="AL618" i="3"/>
  <c r="AL619" i="3"/>
  <c r="AL620" i="3"/>
  <c r="AL621" i="3"/>
  <c r="AL622" i="3"/>
  <c r="AL623" i="3"/>
  <c r="AL624" i="3"/>
  <c r="AL625" i="3"/>
  <c r="AL626" i="3"/>
  <c r="AL627" i="3"/>
  <c r="AL628" i="3"/>
  <c r="AL629" i="3"/>
  <c r="AL630" i="3"/>
  <c r="AL631" i="3"/>
  <c r="AL632" i="3"/>
  <c r="AL633" i="3"/>
  <c r="AL634" i="3"/>
  <c r="AL635" i="3"/>
  <c r="AL636" i="3"/>
  <c r="AL637" i="3"/>
  <c r="AL638" i="3"/>
  <c r="AL639" i="3"/>
  <c r="AL640" i="3"/>
  <c r="AL641" i="3"/>
  <c r="AL642" i="3"/>
  <c r="AL643" i="3"/>
  <c r="AL644" i="3"/>
  <c r="AL645" i="3"/>
  <c r="AL646" i="3"/>
  <c r="AL647" i="3"/>
  <c r="AL648" i="3"/>
  <c r="AL649" i="3"/>
  <c r="AL650" i="3"/>
  <c r="AL651" i="3"/>
  <c r="AL652" i="3"/>
  <c r="AL653" i="3"/>
  <c r="AL654" i="3"/>
  <c r="AL655" i="3"/>
  <c r="AL656" i="3"/>
  <c r="AL657" i="3"/>
  <c r="AL658" i="3"/>
  <c r="AL659" i="3"/>
  <c r="AL660" i="3"/>
  <c r="AL661" i="3"/>
  <c r="AL662" i="3"/>
  <c r="AL663" i="3"/>
  <c r="AL664" i="3"/>
  <c r="AL665" i="3"/>
  <c r="AL666" i="3"/>
  <c r="AL667" i="3"/>
  <c r="AL668" i="3"/>
  <c r="AL669" i="3"/>
  <c r="AL670" i="3"/>
  <c r="AL671" i="3"/>
  <c r="AL672" i="3"/>
  <c r="AL673" i="3"/>
  <c r="AL674" i="3"/>
  <c r="AL675" i="3"/>
  <c r="AL676" i="3"/>
  <c r="AL677" i="3"/>
  <c r="AL678" i="3"/>
  <c r="AL679" i="3"/>
  <c r="AL680" i="3"/>
  <c r="AL681" i="3"/>
  <c r="AL682" i="3"/>
  <c r="AL683" i="3"/>
  <c r="AL684" i="3"/>
  <c r="AL685" i="3"/>
  <c r="AL686" i="3"/>
  <c r="AL687" i="3"/>
  <c r="AL688" i="3"/>
  <c r="AL689" i="3"/>
  <c r="AL690" i="3"/>
  <c r="AL691" i="3"/>
  <c r="AL692" i="3"/>
  <c r="AL693" i="3"/>
  <c r="AL694" i="3"/>
  <c r="AL695" i="3"/>
  <c r="AL696" i="3"/>
  <c r="AL697" i="3"/>
  <c r="AL698" i="3"/>
  <c r="AL699" i="3"/>
  <c r="AL700" i="3"/>
  <c r="AL701" i="3"/>
  <c r="AL702" i="3"/>
  <c r="AL703" i="3"/>
  <c r="AL704" i="3"/>
  <c r="AL705" i="3"/>
  <c r="AL706" i="3"/>
  <c r="AL707" i="3"/>
  <c r="AL708" i="3"/>
  <c r="AL709" i="3"/>
  <c r="AL710" i="3"/>
  <c r="AL711" i="3"/>
  <c r="AL712" i="3"/>
  <c r="AL713" i="3"/>
  <c r="AL714" i="3"/>
  <c r="AL715" i="3"/>
  <c r="AL716" i="3"/>
  <c r="AL717" i="3"/>
  <c r="AL718" i="3"/>
  <c r="AL719" i="3"/>
  <c r="AL720" i="3"/>
  <c r="AL721" i="3"/>
  <c r="AL722" i="3"/>
  <c r="AL723" i="3"/>
  <c r="AL724" i="3"/>
  <c r="AL725" i="3"/>
  <c r="AL726" i="3"/>
  <c r="AL727" i="3"/>
  <c r="AL728" i="3"/>
  <c r="AL729" i="3"/>
  <c r="AL730" i="3"/>
  <c r="AL731" i="3"/>
  <c r="AL732" i="3"/>
  <c r="AL733" i="3"/>
  <c r="AL734" i="3"/>
  <c r="AL735" i="3"/>
  <c r="AL736" i="3"/>
  <c r="AL737" i="3"/>
  <c r="AL738" i="3"/>
  <c r="AL739" i="3"/>
  <c r="AL740" i="3"/>
  <c r="AL741" i="3"/>
  <c r="AL742" i="3"/>
  <c r="AL743" i="3"/>
  <c r="AL744" i="3"/>
  <c r="AL745" i="3"/>
  <c r="AL746" i="3"/>
  <c r="AL747" i="3"/>
  <c r="AL748" i="3"/>
  <c r="AL749" i="3"/>
  <c r="AL750" i="3"/>
  <c r="AL751" i="3"/>
  <c r="AL752" i="3"/>
  <c r="AL753" i="3"/>
  <c r="AL754" i="3"/>
  <c r="AL755" i="3"/>
  <c r="AL756" i="3"/>
  <c r="AL757" i="3"/>
  <c r="AL758" i="3"/>
  <c r="AL759" i="3"/>
  <c r="AL760" i="3"/>
  <c r="AL761" i="3"/>
  <c r="AL762" i="3"/>
  <c r="AL763" i="3"/>
  <c r="AL764" i="3"/>
  <c r="AL765" i="3"/>
  <c r="AL766" i="3"/>
  <c r="AL767" i="3"/>
  <c r="AL768" i="3"/>
  <c r="AL769" i="3"/>
  <c r="AL770" i="3"/>
  <c r="AL771" i="3"/>
  <c r="AL772" i="3"/>
  <c r="AL773" i="3"/>
  <c r="AL774" i="3"/>
  <c r="AL775" i="3"/>
  <c r="AL776" i="3"/>
  <c r="AL777" i="3"/>
  <c r="AL778" i="3"/>
  <c r="AL779" i="3"/>
  <c r="AL780" i="3"/>
  <c r="AL781" i="3"/>
  <c r="AL782" i="3"/>
  <c r="AL783" i="3"/>
  <c r="AL784" i="3"/>
  <c r="AL785" i="3"/>
  <c r="AL786" i="3"/>
  <c r="AL787" i="3"/>
  <c r="AL788" i="3"/>
  <c r="AL789" i="3"/>
  <c r="AL790" i="3"/>
  <c r="AL791" i="3"/>
  <c r="AL792" i="3"/>
  <c r="AL793" i="3"/>
  <c r="AL794" i="3"/>
  <c r="AL795" i="3"/>
  <c r="AL796" i="3"/>
  <c r="AL797" i="3"/>
  <c r="AL798" i="3"/>
  <c r="AL799" i="3"/>
  <c r="AL800" i="3"/>
  <c r="AL801" i="3"/>
  <c r="AL802" i="3"/>
  <c r="AL803" i="3"/>
  <c r="AL804" i="3"/>
  <c r="AL805" i="3"/>
  <c r="AL806" i="3"/>
  <c r="AL807" i="3"/>
  <c r="AL808" i="3"/>
  <c r="AL809" i="3"/>
  <c r="AL810" i="3"/>
  <c r="AL811" i="3"/>
  <c r="AL812" i="3"/>
  <c r="AL813" i="3"/>
  <c r="AL814" i="3"/>
  <c r="AL815" i="3"/>
  <c r="AL816" i="3"/>
  <c r="AL817" i="3"/>
  <c r="AL818" i="3"/>
  <c r="AL819" i="3"/>
  <c r="AL820" i="3"/>
  <c r="AL821" i="3"/>
  <c r="AL822" i="3"/>
  <c r="AL823" i="3"/>
  <c r="AL824" i="3"/>
  <c r="AL825" i="3"/>
  <c r="AL826" i="3"/>
  <c r="AL827" i="3"/>
  <c r="AL828" i="3"/>
  <c r="AL829" i="3"/>
  <c r="AL830" i="3"/>
  <c r="AL831" i="3"/>
  <c r="AL832" i="3"/>
  <c r="AL833" i="3"/>
  <c r="AL834" i="3"/>
  <c r="AL835" i="3"/>
  <c r="AL836" i="3"/>
  <c r="AL837" i="3"/>
  <c r="AL838" i="3"/>
  <c r="AL839" i="3"/>
  <c r="AL840" i="3"/>
  <c r="AL841" i="3"/>
  <c r="AL842" i="3"/>
  <c r="AL843" i="3"/>
  <c r="AL844" i="3"/>
  <c r="AL845" i="3"/>
  <c r="AL846" i="3"/>
  <c r="AL847" i="3"/>
  <c r="AL848" i="3"/>
  <c r="AL849" i="3"/>
  <c r="AL850" i="3"/>
  <c r="AL851" i="3"/>
  <c r="AL852" i="3"/>
  <c r="AL853" i="3"/>
  <c r="AL854" i="3"/>
  <c r="AL855" i="3"/>
  <c r="AL856" i="3"/>
  <c r="AL857" i="3"/>
  <c r="AL858" i="3"/>
  <c r="AL859" i="3"/>
  <c r="AL860" i="3"/>
  <c r="AL861" i="3"/>
  <c r="AL862" i="3"/>
  <c r="AL863" i="3"/>
  <c r="AL864" i="3"/>
  <c r="AL865" i="3"/>
  <c r="AL866" i="3"/>
  <c r="AL867" i="3"/>
  <c r="AL868" i="3"/>
  <c r="AL869" i="3"/>
  <c r="AL870" i="3"/>
  <c r="AL871" i="3"/>
  <c r="AL872" i="3"/>
  <c r="AL873" i="3"/>
  <c r="AL874" i="3"/>
  <c r="AL875" i="3"/>
  <c r="AL876" i="3"/>
  <c r="AL877" i="3"/>
  <c r="AL878" i="3"/>
  <c r="AL879" i="3"/>
  <c r="AL880" i="3"/>
  <c r="AL881" i="3"/>
  <c r="AL882" i="3"/>
  <c r="AL883" i="3"/>
  <c r="AL884" i="3"/>
  <c r="AL885" i="3"/>
  <c r="AL886" i="3"/>
  <c r="AL887" i="3"/>
  <c r="AL888" i="3"/>
  <c r="AL889" i="3"/>
  <c r="AL890" i="3"/>
  <c r="AL891" i="3"/>
  <c r="AL892" i="3"/>
  <c r="AL893" i="3"/>
  <c r="AL894" i="3"/>
  <c r="AL895" i="3"/>
  <c r="AL896" i="3"/>
  <c r="AL897" i="3"/>
  <c r="AL898" i="3"/>
  <c r="AL899" i="3"/>
  <c r="AL900" i="3"/>
  <c r="AL901" i="3"/>
  <c r="AL902" i="3"/>
  <c r="AL903" i="3"/>
  <c r="AL904" i="3"/>
  <c r="AL905" i="3"/>
  <c r="AL906" i="3"/>
  <c r="AL907" i="3"/>
  <c r="AL908" i="3"/>
  <c r="AL909" i="3"/>
  <c r="AL910" i="3"/>
  <c r="AL911" i="3"/>
  <c r="AL912" i="3"/>
  <c r="AL913" i="3"/>
  <c r="AL914" i="3"/>
  <c r="AL915" i="3"/>
  <c r="AL916" i="3"/>
  <c r="AL917" i="3"/>
  <c r="AL918" i="3"/>
  <c r="AL919" i="3"/>
  <c r="AL920" i="3"/>
  <c r="AL921" i="3"/>
  <c r="AL922" i="3"/>
  <c r="AL923" i="3"/>
  <c r="AL924" i="3"/>
  <c r="AL925" i="3"/>
  <c r="AL926" i="3"/>
  <c r="AL927" i="3"/>
  <c r="AL928" i="3"/>
  <c r="AL929" i="3"/>
  <c r="AL930" i="3"/>
  <c r="AL931" i="3"/>
  <c r="AL932" i="3"/>
  <c r="AL933" i="3"/>
  <c r="AL934" i="3"/>
  <c r="AL935" i="3"/>
  <c r="AL936" i="3"/>
  <c r="AL937" i="3"/>
  <c r="AL938" i="3"/>
  <c r="AL939" i="3"/>
  <c r="AL940" i="3"/>
  <c r="AL941" i="3"/>
  <c r="AL942" i="3"/>
  <c r="AL943" i="3"/>
  <c r="AL944" i="3"/>
  <c r="AL945" i="3"/>
  <c r="AL946" i="3"/>
  <c r="AL947" i="3"/>
  <c r="AL948" i="3"/>
  <c r="AL949" i="3"/>
  <c r="AL950" i="3"/>
  <c r="AL951" i="3"/>
  <c r="AL952" i="3"/>
  <c r="AL953" i="3"/>
  <c r="AL954" i="3"/>
  <c r="AL955" i="3"/>
  <c r="AL956" i="3"/>
  <c r="AL957" i="3"/>
  <c r="AL958" i="3"/>
  <c r="AL959" i="3"/>
  <c r="AL960" i="3"/>
  <c r="AL961" i="3"/>
  <c r="AL962" i="3"/>
  <c r="AL963" i="3"/>
  <c r="AL964" i="3"/>
  <c r="AL965" i="3"/>
  <c r="AL966" i="3"/>
  <c r="AL967" i="3"/>
  <c r="AL968" i="3"/>
  <c r="AL969" i="3"/>
  <c r="AL970" i="3"/>
  <c r="AL971" i="3"/>
  <c r="AL972" i="3"/>
  <c r="AL973" i="3"/>
  <c r="AL974" i="3"/>
  <c r="AL975" i="3"/>
  <c r="AL976" i="3"/>
  <c r="AL977" i="3"/>
  <c r="AL978" i="3"/>
  <c r="AL979" i="3"/>
  <c r="AL980" i="3"/>
  <c r="AL981" i="3"/>
  <c r="AL982" i="3"/>
  <c r="AL983" i="3"/>
  <c r="AL984" i="3"/>
  <c r="AL985" i="3"/>
  <c r="AL986" i="3"/>
  <c r="AL987" i="3"/>
  <c r="AL988" i="3"/>
  <c r="AL989" i="3"/>
  <c r="AL990" i="3"/>
  <c r="AL991" i="3"/>
  <c r="AL992" i="3"/>
  <c r="AL993" i="3"/>
  <c r="AL994" i="3"/>
  <c r="AL995" i="3"/>
  <c r="AL996" i="3"/>
  <c r="AL997" i="3"/>
  <c r="AL998" i="3"/>
  <c r="AL999" i="3"/>
  <c r="AL1000" i="3"/>
  <c r="AL1001" i="3"/>
  <c r="AL1002" i="3"/>
  <c r="AL1003" i="3"/>
  <c r="AL1004" i="3"/>
  <c r="AL1005" i="3"/>
  <c r="AL1006" i="3"/>
  <c r="AL1007" i="3"/>
  <c r="AL1008" i="3"/>
  <c r="AL1009" i="3"/>
  <c r="AL1010" i="3"/>
  <c r="AL1011" i="3"/>
  <c r="AL1012" i="3"/>
  <c r="AL1013" i="3"/>
  <c r="AL1014" i="3"/>
  <c r="AL1015" i="3"/>
  <c r="AL1016" i="3"/>
  <c r="AL1017" i="3"/>
  <c r="AL1018" i="3"/>
  <c r="AL1019" i="3"/>
  <c r="AL1020" i="3"/>
  <c r="AL1021" i="3"/>
  <c r="AL1022" i="3"/>
  <c r="AL1023" i="3"/>
  <c r="AL1024" i="3"/>
  <c r="AL1025" i="3"/>
  <c r="AL1026" i="3"/>
  <c r="AL1027" i="3"/>
  <c r="AL1028" i="3"/>
  <c r="AL1029" i="3"/>
  <c r="AL1030" i="3"/>
  <c r="AL1031" i="3"/>
  <c r="AL1032" i="3"/>
  <c r="AL1033" i="3"/>
  <c r="AL1034" i="3"/>
  <c r="AL1035" i="3"/>
  <c r="AL1036" i="3"/>
  <c r="AL1037" i="3"/>
  <c r="AL1038" i="3"/>
  <c r="AL1039" i="3"/>
  <c r="AL1040" i="3"/>
  <c r="AL1041" i="3"/>
  <c r="AL1042" i="3"/>
  <c r="AL1043" i="3"/>
  <c r="AL1044" i="3"/>
  <c r="AL1045" i="3"/>
  <c r="AL1046" i="3"/>
  <c r="AL1047" i="3"/>
  <c r="AL1048" i="3"/>
  <c r="AL1049" i="3"/>
  <c r="AL1050" i="3"/>
  <c r="AL1051" i="3"/>
  <c r="AL1052" i="3"/>
  <c r="AL1053" i="3"/>
  <c r="AL1054" i="3"/>
  <c r="AL1055" i="3"/>
  <c r="AL1056" i="3"/>
  <c r="AL1057" i="3"/>
  <c r="AL1058" i="3"/>
  <c r="AL1059" i="3"/>
  <c r="AL1060" i="3"/>
  <c r="AL1061" i="3"/>
  <c r="AL1062" i="3"/>
  <c r="AL1063" i="3"/>
  <c r="AL1064" i="3"/>
  <c r="AL1065" i="3"/>
  <c r="AL1066" i="3"/>
  <c r="AL1067" i="3"/>
  <c r="AL1068" i="3"/>
  <c r="AL1069" i="3"/>
  <c r="AL1070" i="3"/>
  <c r="AL1071" i="3"/>
  <c r="AL1072" i="3"/>
  <c r="AL1073" i="3"/>
  <c r="AL1074" i="3"/>
  <c r="AL1075" i="3"/>
  <c r="AL1076" i="3"/>
  <c r="AL1077" i="3"/>
  <c r="AL1078" i="3"/>
  <c r="AL1079" i="3"/>
  <c r="AL1080" i="3"/>
  <c r="AL1081" i="3"/>
  <c r="AL1082" i="3"/>
  <c r="AL1083" i="3"/>
  <c r="AL1084" i="3"/>
  <c r="AL1085" i="3"/>
  <c r="AL1086" i="3"/>
  <c r="AL1087" i="3"/>
  <c r="AL1088" i="3"/>
  <c r="AL1089" i="3"/>
  <c r="AL1090" i="3"/>
  <c r="AL1091" i="3"/>
  <c r="AL1092" i="3"/>
  <c r="AL1093" i="3"/>
  <c r="AL1094" i="3"/>
  <c r="AL1095" i="3"/>
  <c r="AL1096" i="3"/>
  <c r="AL1097" i="3"/>
  <c r="AL1098" i="3"/>
  <c r="AL1099" i="3"/>
  <c r="AL1100" i="3"/>
  <c r="AL1101" i="3"/>
  <c r="AL1102" i="3"/>
  <c r="AL1103" i="3"/>
  <c r="AL1104" i="3"/>
  <c r="AL1105" i="3"/>
  <c r="AL1106" i="3"/>
  <c r="AL1107" i="3"/>
  <c r="AL1108" i="3"/>
  <c r="AL1109" i="3"/>
  <c r="AL1110" i="3"/>
  <c r="AL1111" i="3"/>
  <c r="AL1112" i="3"/>
  <c r="AL1113" i="3"/>
  <c r="AL1114" i="3"/>
  <c r="AL1115" i="3"/>
  <c r="AL1116" i="3"/>
  <c r="AL1117" i="3"/>
  <c r="AL1118" i="3"/>
  <c r="AL1119" i="3"/>
  <c r="AL1120" i="3"/>
  <c r="AL1121" i="3"/>
  <c r="AL1122" i="3"/>
  <c r="AL1123" i="3"/>
  <c r="AL1124" i="3"/>
  <c r="AL1125" i="3"/>
  <c r="AL1126" i="3"/>
  <c r="AL1127" i="3"/>
  <c r="AL1128" i="3"/>
  <c r="AL1129" i="3"/>
  <c r="AL1130" i="3"/>
  <c r="AL1131" i="3"/>
  <c r="AL1132" i="3"/>
  <c r="AL1133" i="3"/>
  <c r="AL1134" i="3"/>
  <c r="AL1135" i="3"/>
  <c r="AL1136" i="3"/>
  <c r="AL1137" i="3"/>
  <c r="AL1138" i="3"/>
  <c r="AL1139" i="3"/>
  <c r="AL1140" i="3"/>
  <c r="AL1141" i="3"/>
  <c r="AL1142" i="3"/>
  <c r="AL1143" i="3"/>
  <c r="AL1144" i="3"/>
  <c r="AL1145" i="3"/>
  <c r="AL1146" i="3"/>
  <c r="AL1147" i="3"/>
  <c r="AL1148" i="3"/>
  <c r="AL1149" i="3"/>
  <c r="AL1150" i="3"/>
  <c r="AL1151" i="3"/>
  <c r="AL1152" i="3"/>
  <c r="AL1153" i="3"/>
  <c r="AL1154" i="3"/>
  <c r="AL1155" i="3"/>
  <c r="AL1156" i="3"/>
  <c r="AL1157" i="3"/>
  <c r="AL1158" i="3"/>
  <c r="AL1159" i="3"/>
  <c r="AL1160" i="3"/>
  <c r="AL1161" i="3"/>
  <c r="AL1162" i="3"/>
  <c r="AL1163" i="3"/>
  <c r="AL1164" i="3"/>
  <c r="AL1165" i="3"/>
  <c r="AL1166" i="3"/>
  <c r="AL1167" i="3"/>
  <c r="AL1168" i="3"/>
  <c r="AL1169" i="3"/>
  <c r="AL1170" i="3"/>
  <c r="AL1171" i="3"/>
  <c r="AL1172" i="3"/>
  <c r="AL1173" i="3"/>
  <c r="AL1174" i="3"/>
  <c r="AL1175" i="3"/>
  <c r="AL1176" i="3"/>
  <c r="AL1177" i="3"/>
  <c r="AL1178" i="3"/>
  <c r="AL1179" i="3"/>
  <c r="AL1180" i="3"/>
  <c r="AL1181" i="3"/>
  <c r="AL1182" i="3"/>
  <c r="AL1183" i="3"/>
  <c r="AL1184" i="3"/>
  <c r="AL1185" i="3"/>
  <c r="AL1186" i="3"/>
  <c r="AL1187" i="3"/>
  <c r="AL1188" i="3"/>
  <c r="AL1189" i="3"/>
  <c r="AL1190" i="3"/>
  <c r="AL1191" i="3"/>
  <c r="AL1192" i="3"/>
  <c r="AL1193" i="3"/>
  <c r="AL1194" i="3"/>
  <c r="AL1195" i="3"/>
  <c r="AL1196" i="3"/>
  <c r="AL1197" i="3"/>
  <c r="AL1198" i="3"/>
  <c r="AL1199" i="3"/>
  <c r="AL1200" i="3"/>
  <c r="AL1201" i="3"/>
  <c r="AL1202" i="3"/>
  <c r="AL1203" i="3"/>
  <c r="AL1204" i="3"/>
  <c r="AL1205" i="3"/>
  <c r="AL1206" i="3"/>
  <c r="AL1207" i="3"/>
  <c r="AL1208" i="3"/>
  <c r="AL1209" i="3"/>
  <c r="AL1210" i="3"/>
  <c r="AL1211" i="3"/>
  <c r="AL1212" i="3"/>
  <c r="AL1213" i="3"/>
  <c r="AL1214" i="3"/>
  <c r="AL1215" i="3"/>
  <c r="AL1216" i="3"/>
  <c r="AL1217" i="3"/>
  <c r="AL1218" i="3"/>
  <c r="AL1219" i="3"/>
  <c r="AL1220" i="3"/>
  <c r="AL1221" i="3"/>
  <c r="AL1222" i="3"/>
  <c r="AL1223" i="3"/>
  <c r="AL1224" i="3"/>
  <c r="AL1225" i="3"/>
  <c r="AL1226" i="3"/>
  <c r="AL1227" i="3"/>
  <c r="AL1228" i="3"/>
  <c r="AL1229" i="3"/>
  <c r="AL1230" i="3"/>
  <c r="AL1231" i="3"/>
  <c r="AL1232" i="3"/>
  <c r="AL1233" i="3"/>
  <c r="AL1234" i="3"/>
  <c r="AL1235" i="3"/>
  <c r="AL1236" i="3"/>
  <c r="AL1237" i="3"/>
  <c r="AL1238" i="3"/>
  <c r="AL1239" i="3"/>
  <c r="AL1240" i="3"/>
  <c r="AL1241" i="3"/>
  <c r="AL1242" i="3"/>
  <c r="AL1243" i="3"/>
  <c r="AL1244" i="3"/>
  <c r="AL1245" i="3"/>
  <c r="AL1246" i="3"/>
  <c r="AL1247" i="3"/>
  <c r="AL1248" i="3"/>
  <c r="AL1249" i="3"/>
  <c r="AL1250" i="3"/>
  <c r="AL1251" i="3"/>
  <c r="AL1252" i="3"/>
  <c r="AL1253" i="3"/>
  <c r="AL1254" i="3"/>
  <c r="AL1255" i="3"/>
  <c r="AL1256" i="3"/>
  <c r="AL1257" i="3"/>
  <c r="AL1258" i="3"/>
  <c r="AL1259" i="3"/>
  <c r="AL1260" i="3"/>
  <c r="AL1261" i="3"/>
  <c r="AL1262" i="3"/>
  <c r="AL1263" i="3"/>
  <c r="AL1264" i="3"/>
  <c r="AL1265" i="3"/>
  <c r="AL1266" i="3"/>
  <c r="AL1267" i="3"/>
  <c r="AL1268" i="3"/>
  <c r="AL1269" i="3"/>
  <c r="AL1270" i="3"/>
  <c r="AL1271" i="3"/>
  <c r="AL1272" i="3"/>
  <c r="AL1273" i="3"/>
  <c r="AL1274" i="3"/>
  <c r="AL1275" i="3"/>
  <c r="AL1276" i="3"/>
  <c r="AL1277" i="3"/>
  <c r="AL1278" i="3"/>
  <c r="AL1279" i="3"/>
  <c r="AL1280" i="3"/>
  <c r="AL1281" i="3"/>
  <c r="AL1282" i="3"/>
  <c r="AL1283" i="3"/>
  <c r="AL1284" i="3"/>
  <c r="AL1285" i="3"/>
  <c r="AL1286" i="3"/>
  <c r="AL1287" i="3"/>
  <c r="AL1288" i="3"/>
  <c r="AL1289" i="3"/>
  <c r="AL1290" i="3"/>
  <c r="AL1291" i="3"/>
  <c r="AL1292" i="3"/>
  <c r="AL1293" i="3"/>
  <c r="AL1294" i="3"/>
  <c r="AL1295" i="3"/>
  <c r="AL1296" i="3"/>
  <c r="AL1297" i="3"/>
  <c r="AL1298" i="3"/>
  <c r="AL1299" i="3"/>
  <c r="AL1300" i="3"/>
  <c r="AL1301" i="3"/>
  <c r="AL1302" i="3"/>
  <c r="AL1303" i="3"/>
  <c r="AL1304" i="3"/>
  <c r="AL1305" i="3"/>
  <c r="AL1306" i="3"/>
  <c r="AL1307" i="3"/>
  <c r="AL1308" i="3"/>
  <c r="AL1309" i="3"/>
  <c r="AL1310" i="3"/>
  <c r="AL1311" i="3"/>
  <c r="AL1312" i="3"/>
  <c r="AL1313" i="3"/>
  <c r="AL1314" i="3"/>
  <c r="AL1315" i="3"/>
  <c r="AL1316" i="3"/>
  <c r="AL1317" i="3"/>
  <c r="AL1318" i="3"/>
  <c r="AL1319" i="3"/>
  <c r="AL1320" i="3"/>
  <c r="AL1321" i="3"/>
  <c r="AL1322" i="3"/>
  <c r="AL1323" i="3"/>
  <c r="AL1324" i="3"/>
  <c r="AL1325" i="3"/>
  <c r="AL1326" i="3"/>
  <c r="AL1327" i="3"/>
  <c r="AL1328" i="3"/>
  <c r="AL1329" i="3"/>
  <c r="AL1330" i="3"/>
  <c r="AL1331" i="3"/>
  <c r="AL1332" i="3"/>
  <c r="AL1333" i="3"/>
  <c r="AL1334" i="3"/>
  <c r="AL1335" i="3"/>
  <c r="AL1336" i="3"/>
  <c r="AL1337" i="3"/>
  <c r="AL1338" i="3"/>
  <c r="AL1339" i="3"/>
  <c r="AL1340" i="3"/>
  <c r="AL1341" i="3"/>
  <c r="AL1342" i="3"/>
  <c r="AL1343" i="3"/>
  <c r="AL1344" i="3"/>
  <c r="AL1345" i="3"/>
  <c r="AL1346" i="3"/>
  <c r="AL1347" i="3"/>
  <c r="AL1348" i="3"/>
  <c r="AL1349" i="3"/>
  <c r="AL1350" i="3"/>
  <c r="AL1351" i="3"/>
  <c r="AL1352" i="3"/>
  <c r="AL1353" i="3"/>
  <c r="AL1354" i="3"/>
  <c r="AL1355" i="3"/>
  <c r="AL1356" i="3"/>
  <c r="AL1357" i="3"/>
  <c r="AL1358" i="3"/>
  <c r="AL1359" i="3"/>
  <c r="AL1360" i="3"/>
  <c r="AL1361" i="3"/>
  <c r="AL1362" i="3"/>
  <c r="AL1363" i="3"/>
  <c r="AL1364" i="3"/>
  <c r="AL1365" i="3"/>
  <c r="AL1366" i="3"/>
  <c r="AL1367" i="3"/>
  <c r="AL1368" i="3"/>
  <c r="AL1369" i="3"/>
  <c r="AL1370" i="3"/>
  <c r="AL1371" i="3"/>
  <c r="AL1372" i="3"/>
  <c r="AL1373" i="3"/>
  <c r="AL1374" i="3"/>
  <c r="AL1375" i="3"/>
  <c r="AL1376" i="3"/>
  <c r="AL1377" i="3"/>
  <c r="AL1378" i="3"/>
  <c r="AL1379" i="3"/>
  <c r="AL1380" i="3"/>
  <c r="AL1381" i="3"/>
  <c r="AL1382" i="3"/>
  <c r="AL1383" i="3"/>
  <c r="AL1384" i="3"/>
  <c r="AL1385" i="3"/>
  <c r="AL1386" i="3"/>
  <c r="AL1387" i="3"/>
  <c r="AL1388" i="3"/>
  <c r="AL1389" i="3"/>
  <c r="AL1390" i="3"/>
  <c r="AL1391" i="3"/>
  <c r="AL1392" i="3"/>
  <c r="AL1393" i="3"/>
  <c r="AL1394" i="3"/>
  <c r="AL1395" i="3"/>
  <c r="AL1396" i="3"/>
  <c r="AL1397" i="3"/>
  <c r="AL1398" i="3"/>
  <c r="AL1399" i="3"/>
  <c r="AL1400" i="3"/>
  <c r="AL1401" i="3"/>
  <c r="AL1402" i="3"/>
  <c r="AL1403" i="3"/>
  <c r="AL1404" i="3"/>
  <c r="AL1405" i="3"/>
  <c r="AL1406" i="3"/>
  <c r="AL1407" i="3"/>
  <c r="AL1408" i="3"/>
  <c r="AL1409" i="3"/>
  <c r="AL1410" i="3"/>
  <c r="AL1411" i="3"/>
  <c r="AL1412" i="3"/>
  <c r="AL1413" i="3"/>
  <c r="AL1414" i="3"/>
  <c r="AL1415" i="3"/>
  <c r="AL1416" i="3"/>
  <c r="AL1417" i="3"/>
  <c r="AL1418" i="3"/>
  <c r="AL1419" i="3"/>
  <c r="AL1420" i="3"/>
  <c r="AL1421" i="3"/>
  <c r="AL1422" i="3"/>
  <c r="AL1423" i="3"/>
  <c r="AL1424" i="3"/>
  <c r="AL1425" i="3"/>
  <c r="AL1426" i="3"/>
  <c r="AL1427" i="3"/>
  <c r="AL1428" i="3"/>
  <c r="AL1429" i="3"/>
  <c r="AL1430" i="3"/>
  <c r="AL1431" i="3"/>
  <c r="AL1432" i="3"/>
  <c r="AL1433" i="3"/>
  <c r="AL1434" i="3"/>
  <c r="AL1435" i="3"/>
  <c r="AL1436" i="3"/>
  <c r="AL1437" i="3"/>
  <c r="AL1438" i="3"/>
  <c r="AL1439" i="3"/>
  <c r="AL1440" i="3"/>
  <c r="AL1441" i="3"/>
  <c r="AL1442" i="3"/>
  <c r="AL1443" i="3"/>
  <c r="AL1444" i="3"/>
  <c r="AL1445" i="3"/>
  <c r="AL1446" i="3"/>
  <c r="AL1447" i="3"/>
  <c r="AL1448" i="3"/>
  <c r="AL1449" i="3"/>
  <c r="AL1450" i="3"/>
  <c r="AL1451" i="3"/>
  <c r="AL1452" i="3"/>
  <c r="AL1453" i="3"/>
  <c r="AL1454" i="3"/>
  <c r="AL1455" i="3"/>
  <c r="AL1456" i="3"/>
  <c r="AL1457" i="3"/>
  <c r="AL1458" i="3"/>
  <c r="AL1459" i="3"/>
  <c r="AL1460" i="3"/>
  <c r="AL1461" i="3"/>
  <c r="AL1462" i="3"/>
  <c r="AL1463" i="3"/>
  <c r="AL1464" i="3"/>
  <c r="AL1465" i="3"/>
  <c r="AL1466" i="3"/>
  <c r="AL1467" i="3"/>
  <c r="AL1468" i="3"/>
  <c r="AL1469" i="3"/>
  <c r="AL1470" i="3"/>
  <c r="AL1471" i="3"/>
  <c r="AL1472" i="3"/>
  <c r="AL1473" i="3"/>
  <c r="AL1474" i="3"/>
  <c r="AL1475" i="3"/>
  <c r="AL1476" i="3"/>
  <c r="AL1477" i="3"/>
  <c r="AL1478" i="3"/>
  <c r="AL1479" i="3"/>
  <c r="AL1480" i="3"/>
  <c r="AL1481" i="3"/>
  <c r="AL1482" i="3"/>
  <c r="AL1483" i="3"/>
  <c r="AL1484" i="3"/>
  <c r="AL1485" i="3"/>
  <c r="AL1486" i="3"/>
  <c r="AL1487" i="3"/>
  <c r="AL1488" i="3"/>
  <c r="AL1489" i="3"/>
  <c r="AL1490" i="3"/>
  <c r="AL1491" i="3"/>
  <c r="AL1492" i="3"/>
  <c r="AL1493" i="3"/>
  <c r="AL1494" i="3"/>
  <c r="AL1495" i="3"/>
  <c r="AL1496" i="3"/>
  <c r="AL1497" i="3"/>
  <c r="AL1498" i="3"/>
  <c r="AL1499" i="3"/>
  <c r="AL1500" i="3"/>
  <c r="AL1501" i="3"/>
  <c r="AL1502" i="3"/>
  <c r="AL1503" i="3"/>
  <c r="AL1504" i="3"/>
  <c r="AL1505" i="3"/>
  <c r="AL1506" i="3"/>
  <c r="AL1507" i="3"/>
  <c r="AL1508" i="3"/>
  <c r="AL1509" i="3"/>
  <c r="AL1510" i="3"/>
  <c r="AL1511" i="3"/>
  <c r="AL1512" i="3"/>
  <c r="AL1513" i="3"/>
  <c r="AL1514" i="3"/>
  <c r="AL1515" i="3"/>
  <c r="AL1516" i="3"/>
  <c r="AL1517" i="3"/>
  <c r="AL1518" i="3"/>
  <c r="AL1519" i="3"/>
  <c r="AL1520" i="3"/>
  <c r="AL1521" i="3"/>
  <c r="AL1522" i="3"/>
  <c r="AL1523" i="3"/>
  <c r="AL1524" i="3"/>
  <c r="AL1525" i="3"/>
  <c r="AL1526" i="3"/>
  <c r="AL1527" i="3"/>
  <c r="AL1528" i="3"/>
  <c r="AL1529" i="3"/>
  <c r="AL1530" i="3"/>
  <c r="AL1531" i="3"/>
  <c r="AL1532" i="3"/>
  <c r="AL1533" i="3"/>
  <c r="AL1534" i="3"/>
  <c r="AL1535" i="3"/>
  <c r="AL1536" i="3"/>
  <c r="AL1537" i="3"/>
  <c r="AL1538" i="3"/>
  <c r="AL1539" i="3"/>
  <c r="AL1540" i="3"/>
  <c r="AL1541" i="3"/>
  <c r="AL1542" i="3"/>
  <c r="AL1543" i="3"/>
  <c r="AL1544" i="3"/>
  <c r="AL1545" i="3"/>
  <c r="AL1546" i="3"/>
  <c r="AL1547" i="3"/>
  <c r="AL1548" i="3"/>
  <c r="AL1549" i="3"/>
  <c r="AL1550" i="3"/>
  <c r="AL1551" i="3"/>
  <c r="AL1552" i="3"/>
  <c r="AL1553" i="3"/>
  <c r="AL1554" i="3"/>
  <c r="AL1555" i="3"/>
  <c r="AL1556" i="3"/>
  <c r="AL1557" i="3"/>
  <c r="AL1558" i="3"/>
  <c r="AL1559" i="3"/>
  <c r="AL1560" i="3"/>
  <c r="AL1561" i="3"/>
  <c r="AL1562" i="3"/>
  <c r="AL1563" i="3"/>
  <c r="AL1564" i="3"/>
  <c r="AL1565" i="3"/>
  <c r="AL1566" i="3"/>
  <c r="AL1567" i="3"/>
  <c r="AL1568" i="3"/>
  <c r="AL1569" i="3"/>
  <c r="AL1570" i="3"/>
  <c r="AL1571" i="3"/>
  <c r="AL1572" i="3"/>
  <c r="AL1573" i="3"/>
  <c r="AL1574" i="3"/>
  <c r="AL1575" i="3"/>
  <c r="AL1576" i="3"/>
  <c r="AL1577" i="3"/>
  <c r="AL1578" i="3"/>
  <c r="AL1579" i="3"/>
  <c r="AL1580" i="3"/>
  <c r="AL1581" i="3"/>
  <c r="AL1582" i="3"/>
  <c r="AL1583" i="3"/>
  <c r="AL1584" i="3"/>
  <c r="AL1585" i="3"/>
  <c r="AL1586" i="3"/>
  <c r="AL1587" i="3"/>
  <c r="AL1588" i="3"/>
  <c r="AL1589" i="3"/>
  <c r="AL1590" i="3"/>
  <c r="AL1591" i="3"/>
  <c r="AL1592" i="3"/>
  <c r="AL1593" i="3"/>
  <c r="AL1594" i="3"/>
  <c r="AL1595" i="3"/>
  <c r="AL1596" i="3"/>
  <c r="AL1597" i="3"/>
  <c r="AL1598" i="3"/>
  <c r="AL1599" i="3"/>
  <c r="AL1600" i="3"/>
  <c r="AL1601" i="3"/>
  <c r="AL1602" i="3"/>
  <c r="AL1603" i="3"/>
  <c r="AL1604" i="3"/>
  <c r="AL1605" i="3"/>
  <c r="AL1606" i="3"/>
  <c r="AL1607" i="3"/>
  <c r="AL1608" i="3"/>
  <c r="AL1609" i="3"/>
  <c r="AL1610" i="3"/>
  <c r="AL1611" i="3"/>
  <c r="AL1612" i="3"/>
  <c r="AL1613" i="3"/>
  <c r="AL1614" i="3"/>
  <c r="AL1615" i="3"/>
  <c r="AL1616" i="3"/>
  <c r="AL1617" i="3"/>
  <c r="AL1618" i="3"/>
  <c r="AL1619" i="3"/>
  <c r="AL1620" i="3"/>
  <c r="AL1621" i="3"/>
  <c r="AL1622" i="3"/>
  <c r="AL1623" i="3"/>
  <c r="AL1624" i="3"/>
  <c r="AL1625" i="3"/>
  <c r="AL1626" i="3"/>
  <c r="AL1627" i="3"/>
  <c r="AL1628" i="3"/>
  <c r="AL1629" i="3"/>
  <c r="AL1630" i="3"/>
  <c r="AL1631" i="3"/>
  <c r="AL1632" i="3"/>
  <c r="AL1633" i="3"/>
  <c r="AL1634" i="3"/>
  <c r="AL1635" i="3"/>
  <c r="AL1636" i="3"/>
  <c r="AL1637" i="3"/>
  <c r="AL1638" i="3"/>
  <c r="AL1639" i="3"/>
  <c r="AL1640" i="3"/>
  <c r="AL1641" i="3"/>
  <c r="AL1642" i="3"/>
  <c r="AL1643" i="3"/>
  <c r="AL1644" i="3"/>
  <c r="AL1645" i="3"/>
  <c r="AL1646" i="3"/>
  <c r="AL1647" i="3"/>
  <c r="AL1648" i="3"/>
  <c r="AL1649" i="3"/>
  <c r="AL1650" i="3"/>
  <c r="AL1651" i="3"/>
  <c r="AL1652" i="3"/>
  <c r="AL1653" i="3"/>
  <c r="AL1654" i="3"/>
  <c r="AL1655" i="3"/>
  <c r="AL1656" i="3"/>
  <c r="AL1657" i="3"/>
  <c r="AL1658" i="3"/>
  <c r="AL1659" i="3"/>
  <c r="AL1660" i="3"/>
  <c r="AL1661" i="3"/>
  <c r="AL1662" i="3"/>
  <c r="AL1663" i="3"/>
  <c r="AL1664" i="3"/>
  <c r="AL1665" i="3"/>
  <c r="AL1666" i="3"/>
  <c r="AL1667" i="3"/>
  <c r="AL1668" i="3"/>
  <c r="AL1669" i="3"/>
  <c r="AL1670" i="3"/>
  <c r="AL1671" i="3"/>
  <c r="AL1672" i="3"/>
  <c r="AL1673" i="3"/>
  <c r="AL1674" i="3"/>
  <c r="AL1675" i="3"/>
  <c r="AL1676" i="3"/>
  <c r="AL1677" i="3"/>
  <c r="AL1678" i="3"/>
  <c r="AL1679" i="3"/>
  <c r="AL1680" i="3"/>
  <c r="AL1681" i="3"/>
  <c r="AL1682" i="3"/>
  <c r="AL1683" i="3"/>
  <c r="AL1684" i="3"/>
  <c r="AL1685" i="3"/>
  <c r="AL1686" i="3"/>
  <c r="AL1687" i="3"/>
  <c r="AL1688" i="3"/>
  <c r="AL1689" i="3"/>
  <c r="AL1690" i="3"/>
  <c r="AL1691" i="3"/>
  <c r="AL1692" i="3"/>
  <c r="AL1693" i="3"/>
  <c r="AL1694" i="3"/>
  <c r="AL1695" i="3"/>
  <c r="AL1696" i="3"/>
  <c r="AL1697" i="3"/>
  <c r="AL1698" i="3"/>
  <c r="AL1699" i="3"/>
  <c r="AL1700" i="3"/>
  <c r="AL1701" i="3"/>
  <c r="AL1702" i="3"/>
  <c r="AL1703" i="3"/>
  <c r="AL1704" i="3"/>
  <c r="AL1705" i="3"/>
  <c r="AL1706" i="3"/>
  <c r="AL1707" i="3"/>
  <c r="AL1708" i="3"/>
  <c r="AL1709" i="3"/>
  <c r="AL1710" i="3"/>
  <c r="AL1711" i="3"/>
  <c r="AL1712" i="3"/>
  <c r="AL1713" i="3"/>
  <c r="AL1714" i="3"/>
  <c r="AL1715" i="3"/>
  <c r="AL1716" i="3"/>
  <c r="AL1717" i="3"/>
  <c r="AL1718" i="3"/>
  <c r="AL1719" i="3"/>
  <c r="AL1720" i="3"/>
  <c r="AL1721" i="3"/>
  <c r="AL1722" i="3"/>
  <c r="AL1723" i="3"/>
  <c r="AL1724" i="3"/>
  <c r="AL1725" i="3"/>
  <c r="AL1726" i="3"/>
  <c r="AL1727" i="3"/>
  <c r="AL1728" i="3"/>
  <c r="AL1729" i="3"/>
  <c r="AL1730" i="3"/>
  <c r="AL1731" i="3"/>
  <c r="AL1732" i="3"/>
  <c r="AL1733" i="3"/>
  <c r="AL1734" i="3"/>
  <c r="AL1735" i="3"/>
  <c r="AL1736" i="3"/>
  <c r="AL1737" i="3"/>
  <c r="AL1738" i="3"/>
  <c r="AL1739" i="3"/>
  <c r="AL1740" i="3"/>
  <c r="AL1741" i="3"/>
  <c r="AL1742" i="3"/>
  <c r="AL1743" i="3"/>
  <c r="AL1744" i="3"/>
  <c r="AL1745" i="3"/>
  <c r="AL1746" i="3"/>
  <c r="AL1747" i="3"/>
  <c r="AL1748" i="3"/>
  <c r="AL1749" i="3"/>
  <c r="AL1750" i="3"/>
  <c r="AL1751" i="3"/>
  <c r="AL1752" i="3"/>
  <c r="AL1753" i="3"/>
  <c r="AL1754" i="3"/>
  <c r="AL1755" i="3"/>
  <c r="AL1756" i="3"/>
  <c r="AL1757" i="3"/>
  <c r="AL1758" i="3"/>
  <c r="AL1759" i="3"/>
  <c r="AL1760" i="3"/>
  <c r="AL1761" i="3"/>
  <c r="AL1762" i="3"/>
  <c r="AL1763" i="3"/>
  <c r="AL1764" i="3"/>
  <c r="AL1765" i="3"/>
  <c r="AL1766" i="3"/>
  <c r="AL1767" i="3"/>
  <c r="AL1768" i="3"/>
  <c r="AL1769" i="3"/>
  <c r="AL1770" i="3"/>
  <c r="AL1771" i="3"/>
  <c r="AL1772" i="3"/>
  <c r="AL1773" i="3"/>
  <c r="AL1774" i="3"/>
  <c r="AL1775" i="3"/>
  <c r="AL1776" i="3"/>
  <c r="AL1777" i="3"/>
  <c r="AL1778" i="3"/>
  <c r="AL1779" i="3"/>
  <c r="AL1780" i="3"/>
  <c r="AL1781" i="3"/>
  <c r="AL1782" i="3"/>
  <c r="AL1783" i="3"/>
  <c r="AL1784" i="3"/>
  <c r="AL1785" i="3"/>
  <c r="AL1786" i="3"/>
  <c r="AL1787" i="3"/>
  <c r="AL1788" i="3"/>
  <c r="AL1789" i="3"/>
  <c r="AL1790" i="3"/>
  <c r="AL1791" i="3"/>
  <c r="AL1792" i="3"/>
  <c r="AL1793" i="3"/>
  <c r="AL1794" i="3"/>
  <c r="AL1795" i="3"/>
  <c r="AL1796" i="3"/>
  <c r="AL1797" i="3"/>
  <c r="AL1798" i="3"/>
  <c r="AL1799" i="3"/>
  <c r="AL1800" i="3"/>
  <c r="AL1801" i="3"/>
  <c r="AL1802" i="3"/>
  <c r="AL1803" i="3"/>
  <c r="AL1804" i="3"/>
  <c r="AL1805" i="3"/>
  <c r="AL1806" i="3"/>
  <c r="AL1807" i="3"/>
  <c r="AL1808" i="3"/>
  <c r="AL1809" i="3"/>
  <c r="AL1810" i="3"/>
  <c r="AL1811" i="3"/>
  <c r="AL1812" i="3"/>
  <c r="AL1813" i="3"/>
  <c r="AL1814" i="3"/>
  <c r="AL1815" i="3"/>
  <c r="AL1816" i="3"/>
  <c r="AL1817" i="3"/>
  <c r="AL1818" i="3"/>
  <c r="AL1819" i="3"/>
  <c r="AL1820" i="3"/>
  <c r="AL1821" i="3"/>
  <c r="AL1822" i="3"/>
  <c r="AL1823" i="3"/>
  <c r="AL1824" i="3"/>
  <c r="AL1825" i="3"/>
  <c r="AL1826" i="3"/>
  <c r="AL1827" i="3"/>
  <c r="AL1828" i="3"/>
  <c r="AL1829" i="3"/>
  <c r="AL1830" i="3"/>
  <c r="AL1831" i="3"/>
  <c r="AL1832" i="3"/>
  <c r="AL1833" i="3"/>
  <c r="AL1834" i="3"/>
  <c r="AL1835" i="3"/>
  <c r="AL1836" i="3"/>
  <c r="AL1837" i="3"/>
  <c r="AL1838" i="3"/>
  <c r="AL1839" i="3"/>
  <c r="AL1840" i="3"/>
  <c r="AL1841" i="3"/>
  <c r="AL1842" i="3"/>
  <c r="AL1843" i="3"/>
  <c r="AL1844" i="3"/>
  <c r="AL1845" i="3"/>
  <c r="AL1846" i="3"/>
  <c r="AL1847" i="3"/>
  <c r="AL1848" i="3"/>
  <c r="AL1849" i="3"/>
  <c r="AL1850" i="3"/>
  <c r="AL1851" i="3"/>
  <c r="AL1852" i="3"/>
  <c r="AL1853" i="3"/>
  <c r="AL1854" i="3"/>
  <c r="AL1855" i="3"/>
  <c r="AL1856" i="3"/>
  <c r="AL1857" i="3"/>
  <c r="AL1858" i="3"/>
  <c r="AL1859" i="3"/>
  <c r="AL1860" i="3"/>
  <c r="AL1861" i="3"/>
  <c r="AL1862" i="3"/>
  <c r="AL1863" i="3"/>
  <c r="AL1864" i="3"/>
  <c r="AL1865" i="3"/>
  <c r="AL1866" i="3"/>
  <c r="AL1867" i="3"/>
  <c r="AL1868" i="3"/>
  <c r="AL1869" i="3"/>
  <c r="AL1870" i="3"/>
  <c r="AL1871" i="3"/>
  <c r="AL1872" i="3"/>
  <c r="AL1873" i="3"/>
  <c r="AL1874" i="3"/>
  <c r="AL1875" i="3"/>
  <c r="AL1876" i="3"/>
  <c r="AL1877" i="3"/>
  <c r="AL1878" i="3"/>
  <c r="AL1879" i="3"/>
  <c r="AL1880" i="3"/>
  <c r="AL1881" i="3"/>
  <c r="AL1882" i="3"/>
  <c r="AL1883" i="3"/>
  <c r="AL1884" i="3"/>
  <c r="AL1885" i="3"/>
  <c r="AL1886" i="3"/>
  <c r="AL1887" i="3"/>
  <c r="AL1888" i="3"/>
  <c r="AL1889" i="3"/>
  <c r="AL1890" i="3"/>
  <c r="AL1891" i="3"/>
  <c r="AL1892" i="3"/>
  <c r="AL1893" i="3"/>
  <c r="AL1894" i="3"/>
  <c r="AL1895" i="3"/>
  <c r="AL1896" i="3"/>
  <c r="AL1897" i="3"/>
  <c r="AL1898" i="3"/>
  <c r="AL1899" i="3"/>
  <c r="AL1900" i="3"/>
  <c r="AL1901" i="3"/>
  <c r="AL1902" i="3"/>
  <c r="AL1903" i="3"/>
  <c r="AL1904" i="3"/>
  <c r="AL1905" i="3"/>
  <c r="AL1906" i="3"/>
  <c r="AL1907" i="3"/>
  <c r="AL1908" i="3"/>
  <c r="AL1909" i="3"/>
  <c r="AL1910" i="3"/>
  <c r="AL1911" i="3"/>
  <c r="AL1912" i="3"/>
  <c r="AL1913" i="3"/>
  <c r="AL1914" i="3"/>
  <c r="AL1915" i="3"/>
  <c r="AL1916" i="3"/>
  <c r="AL1917" i="3"/>
  <c r="AL1918" i="3"/>
  <c r="AL1919" i="3"/>
  <c r="AL1920" i="3"/>
  <c r="AL1921" i="3"/>
  <c r="AL1922" i="3"/>
  <c r="AL1923" i="3"/>
  <c r="AL1924" i="3"/>
  <c r="AL1925" i="3"/>
  <c r="AL1926" i="3"/>
  <c r="AL1927" i="3"/>
  <c r="AL1928" i="3"/>
  <c r="AL1929" i="3"/>
  <c r="AL1930" i="3"/>
  <c r="AL1931" i="3"/>
  <c r="AL1932" i="3"/>
  <c r="AL1933" i="3"/>
  <c r="AL1934" i="3"/>
  <c r="AL1935" i="3"/>
  <c r="AL1936" i="3"/>
  <c r="AL1937" i="3"/>
  <c r="AL1938" i="3"/>
  <c r="AL1939" i="3"/>
  <c r="AL1940" i="3"/>
  <c r="AL1941" i="3"/>
  <c r="AL1942" i="3"/>
  <c r="AL1943" i="3"/>
  <c r="AL1944" i="3"/>
  <c r="AL1945" i="3"/>
  <c r="AL1946" i="3"/>
  <c r="AL1947" i="3"/>
  <c r="AL1948" i="3"/>
  <c r="AL1949" i="3"/>
  <c r="AL1950" i="3"/>
  <c r="AL1951" i="3"/>
  <c r="AL1952" i="3"/>
  <c r="AL1953" i="3"/>
  <c r="AL1954" i="3"/>
  <c r="AL1955" i="3"/>
  <c r="AL1956" i="3"/>
  <c r="AL1957" i="3"/>
  <c r="AL1958" i="3"/>
  <c r="AL1959" i="3"/>
  <c r="AL1960" i="3"/>
  <c r="AL1961" i="3"/>
  <c r="AL1962" i="3"/>
  <c r="AL1963" i="3"/>
  <c r="AL1964" i="3"/>
  <c r="AL1965" i="3"/>
  <c r="AL1966" i="3"/>
  <c r="AL1967" i="3"/>
  <c r="AL1968" i="3"/>
  <c r="AL1969" i="3"/>
  <c r="AL1970" i="3"/>
  <c r="AL1971" i="3"/>
  <c r="AL1972" i="3"/>
  <c r="AL1973" i="3"/>
  <c r="AL1974" i="3"/>
  <c r="AL1975" i="3"/>
  <c r="AL1976" i="3"/>
  <c r="AL1977" i="3"/>
  <c r="AL1978" i="3"/>
  <c r="AL1979" i="3"/>
  <c r="AL1980" i="3"/>
  <c r="AL1981" i="3"/>
  <c r="AL1982" i="3"/>
  <c r="AL1983" i="3"/>
  <c r="AL1984" i="3"/>
  <c r="AL1985" i="3"/>
  <c r="AL1986" i="3"/>
  <c r="AL1987" i="3"/>
  <c r="AL1988" i="3"/>
  <c r="AL1989" i="3"/>
  <c r="AL1990" i="3"/>
  <c r="AL1991" i="3"/>
  <c r="AL1992" i="3"/>
  <c r="AL1993" i="3"/>
  <c r="AL1994" i="3"/>
  <c r="AL1995" i="3"/>
  <c r="AL1996" i="3"/>
  <c r="AL1997" i="3"/>
  <c r="AL1998" i="3"/>
  <c r="AL1999" i="3"/>
  <c r="AL2000" i="3"/>
  <c r="AL2001" i="3"/>
  <c r="AL2002" i="3"/>
  <c r="AL2003" i="3"/>
  <c r="AL2004" i="3"/>
  <c r="AL2005" i="3"/>
  <c r="AL2006" i="3"/>
  <c r="AL2007" i="3"/>
  <c r="AL2008" i="3"/>
  <c r="AL2009" i="3"/>
  <c r="AL2010" i="3"/>
  <c r="AL2011" i="3"/>
  <c r="AL2012" i="3"/>
  <c r="AL2013" i="3"/>
  <c r="AL2014" i="3"/>
  <c r="AL2015" i="3"/>
  <c r="AL2016" i="3"/>
  <c r="AL2017" i="3"/>
  <c r="AL2018" i="3"/>
  <c r="AL2019" i="3"/>
  <c r="AL2020" i="3"/>
  <c r="AL2021" i="3"/>
  <c r="AL2022" i="3"/>
  <c r="AL2023" i="3"/>
  <c r="AL2024" i="3"/>
  <c r="AL2025" i="3"/>
  <c r="AL2026" i="3"/>
  <c r="AL2027" i="3"/>
  <c r="AL2028" i="3"/>
  <c r="AL2029" i="3"/>
  <c r="AL2030" i="3"/>
  <c r="AL2031" i="3"/>
  <c r="AL2032" i="3"/>
  <c r="AL2033" i="3"/>
  <c r="AL2034" i="3"/>
  <c r="AL2035" i="3"/>
  <c r="AL2036" i="3"/>
  <c r="AL2037" i="3"/>
  <c r="AL2038" i="3"/>
  <c r="AL2039" i="3"/>
  <c r="AL2040" i="3"/>
  <c r="AL2041" i="3"/>
  <c r="AL2042" i="3"/>
  <c r="AL2043" i="3"/>
  <c r="AL2044" i="3"/>
  <c r="AL2045" i="3"/>
  <c r="AL2046" i="3"/>
  <c r="AL2047" i="3"/>
  <c r="AL2048" i="3"/>
  <c r="AL2049" i="3"/>
  <c r="AL2050" i="3"/>
  <c r="AL2051" i="3"/>
  <c r="AL2052" i="3"/>
  <c r="AL2053" i="3"/>
  <c r="AL2054" i="3"/>
  <c r="AL2055" i="3"/>
  <c r="AL2056" i="3"/>
  <c r="AL2057" i="3"/>
  <c r="AL2058" i="3"/>
  <c r="AL2059" i="3"/>
  <c r="AL2060" i="3"/>
  <c r="AL2061" i="3"/>
  <c r="AL2062" i="3"/>
  <c r="AL2063" i="3"/>
  <c r="AL2064" i="3"/>
  <c r="AL2065" i="3"/>
  <c r="AL2066" i="3"/>
  <c r="AL2067" i="3"/>
  <c r="AL2068" i="3"/>
  <c r="AL2069" i="3"/>
  <c r="AL2070" i="3"/>
  <c r="AL2071" i="3"/>
  <c r="AL2072" i="3"/>
  <c r="AL2073" i="3"/>
  <c r="AL2074" i="3"/>
  <c r="AL2075" i="3"/>
  <c r="AL2076" i="3"/>
  <c r="AL2077" i="3"/>
  <c r="AL2078" i="3"/>
  <c r="AL2079" i="3"/>
  <c r="AL2080" i="3"/>
  <c r="AL2081" i="3"/>
  <c r="AL2082" i="3"/>
  <c r="AL2083" i="3"/>
  <c r="AL2084" i="3"/>
  <c r="AL2085" i="3"/>
  <c r="AL2086" i="3"/>
  <c r="AL2087" i="3"/>
  <c r="AL2088" i="3"/>
  <c r="AL2089" i="3"/>
  <c r="AL2090" i="3"/>
  <c r="AL2091" i="3"/>
  <c r="AL2092" i="3"/>
  <c r="AL2093" i="3"/>
  <c r="AL2094" i="3"/>
  <c r="AL2095" i="3"/>
  <c r="AL2096" i="3"/>
  <c r="AL2097" i="3"/>
  <c r="AL2098" i="3"/>
  <c r="AL2099" i="3"/>
  <c r="AL2100" i="3"/>
  <c r="AL2101" i="3"/>
  <c r="AL2102" i="3"/>
  <c r="AL2103" i="3"/>
  <c r="AL2104" i="3"/>
  <c r="AL2105" i="3"/>
  <c r="AL2106" i="3"/>
  <c r="AL2107" i="3"/>
  <c r="AL2108" i="3"/>
  <c r="AL2109" i="3"/>
  <c r="AL2110" i="3"/>
  <c r="AL2111" i="3"/>
  <c r="AL2112" i="3"/>
  <c r="AL2113" i="3"/>
  <c r="AL2114" i="3"/>
  <c r="AL2115" i="3"/>
  <c r="AL2116" i="3"/>
  <c r="AL2117" i="3"/>
  <c r="AL2118" i="3"/>
  <c r="AL2119" i="3"/>
  <c r="AL2120" i="3"/>
  <c r="AL2121" i="3"/>
  <c r="AL2122" i="3"/>
  <c r="AL2123" i="3"/>
  <c r="AL2124" i="3"/>
  <c r="AL2125" i="3"/>
  <c r="AL2126" i="3"/>
  <c r="AL2127" i="3"/>
  <c r="AL2128" i="3"/>
  <c r="AL2129" i="3"/>
  <c r="AL2130" i="3"/>
  <c r="AL2131" i="3"/>
  <c r="AL2132" i="3"/>
  <c r="AL2133" i="3"/>
  <c r="AL2134" i="3"/>
  <c r="AL2135" i="3"/>
  <c r="AL2136" i="3"/>
  <c r="AL2137" i="3"/>
  <c r="AL2138" i="3"/>
  <c r="AL2139" i="3"/>
  <c r="AL2140" i="3"/>
  <c r="AL2141" i="3"/>
  <c r="AL2142" i="3"/>
  <c r="AL2143" i="3"/>
  <c r="AL2144" i="3"/>
  <c r="AL2145" i="3"/>
  <c r="AL2146" i="3"/>
  <c r="AL2147" i="3"/>
  <c r="AL2148" i="3"/>
  <c r="AL2149" i="3"/>
  <c r="AL2150" i="3"/>
  <c r="AL2151" i="3"/>
  <c r="AL2152" i="3"/>
  <c r="AL2153" i="3"/>
  <c r="AL2154" i="3"/>
  <c r="AL2155" i="3"/>
  <c r="AL2156" i="3"/>
  <c r="AL2157" i="3"/>
  <c r="AL2158" i="3"/>
  <c r="AL2159" i="3"/>
  <c r="AL2160" i="3"/>
  <c r="AL2161" i="3"/>
  <c r="AL2162" i="3"/>
  <c r="AL2163" i="3"/>
  <c r="AL2164" i="3"/>
  <c r="AL2165" i="3"/>
  <c r="AL2166" i="3"/>
  <c r="AL2167" i="3"/>
  <c r="AL2168" i="3"/>
  <c r="AL2169" i="3"/>
  <c r="AL2170" i="3"/>
  <c r="AL2171" i="3"/>
  <c r="AL2172" i="3"/>
  <c r="AL2173" i="3"/>
  <c r="AL2174" i="3"/>
  <c r="AL2175" i="3"/>
  <c r="AL2176" i="3"/>
  <c r="AL2177" i="3"/>
  <c r="AL2178" i="3"/>
  <c r="AL2179" i="3"/>
  <c r="AL2180" i="3"/>
  <c r="AL2181" i="3"/>
  <c r="AL2182" i="3"/>
  <c r="AL2183" i="3"/>
  <c r="AL2184" i="3"/>
  <c r="AL2185" i="3"/>
  <c r="AL2186" i="3"/>
  <c r="AL2187" i="3"/>
  <c r="AL2188" i="3"/>
  <c r="AL2189" i="3"/>
  <c r="AL2190" i="3"/>
  <c r="AL2191" i="3"/>
  <c r="AL2192" i="3"/>
  <c r="AL2193" i="3"/>
  <c r="AL2194" i="3"/>
  <c r="AL2195" i="3"/>
  <c r="AL2196" i="3"/>
  <c r="AL2197" i="3"/>
  <c r="AL2198" i="3"/>
  <c r="AL2199" i="3"/>
  <c r="AL2200" i="3"/>
  <c r="AL2201" i="3"/>
  <c r="AL2202" i="3"/>
  <c r="AL2203" i="3"/>
  <c r="AL2204" i="3"/>
  <c r="AL2205" i="3"/>
  <c r="AL2206" i="3"/>
  <c r="AL2207" i="3"/>
  <c r="AL2208" i="3"/>
  <c r="AL2209" i="3"/>
  <c r="AL2210" i="3"/>
  <c r="AL2211" i="3"/>
  <c r="AL2212" i="3"/>
  <c r="AL2213" i="3"/>
  <c r="AL2214" i="3"/>
  <c r="AL2215" i="3"/>
  <c r="AL2216" i="3"/>
  <c r="AL2217" i="3"/>
  <c r="AL2218" i="3"/>
  <c r="AL2219" i="3"/>
  <c r="AL2220" i="3"/>
  <c r="AL2221" i="3"/>
  <c r="AL2222" i="3"/>
  <c r="AL2223" i="3"/>
  <c r="AL2224" i="3"/>
  <c r="AL2225" i="3"/>
  <c r="AL2226" i="3"/>
  <c r="AL2227" i="3"/>
  <c r="AL2228" i="3"/>
  <c r="AL2229" i="3"/>
  <c r="AL2230" i="3"/>
  <c r="AL2231" i="3"/>
  <c r="AL2232" i="3"/>
  <c r="AL2233" i="3"/>
  <c r="AL2234" i="3"/>
  <c r="AL2235" i="3"/>
  <c r="AL2236" i="3"/>
  <c r="AL2237" i="3"/>
  <c r="AL2238" i="3"/>
  <c r="AL2239" i="3"/>
  <c r="AL2240" i="3"/>
  <c r="AL2241" i="3"/>
  <c r="AL2242" i="3"/>
  <c r="AL2243" i="3"/>
  <c r="AL2244" i="3"/>
  <c r="AL2245" i="3"/>
  <c r="AL2246" i="3"/>
  <c r="AL2247" i="3"/>
  <c r="AL2248" i="3"/>
  <c r="AL2249" i="3"/>
  <c r="AL2250" i="3"/>
  <c r="AL2251" i="3"/>
  <c r="AL2252" i="3"/>
  <c r="AL2253" i="3"/>
  <c r="AL2254" i="3"/>
  <c r="AL2255" i="3"/>
  <c r="AL2256" i="3"/>
  <c r="AL2257" i="3"/>
  <c r="AL2258" i="3"/>
  <c r="AL2259" i="3"/>
  <c r="AL2260" i="3"/>
  <c r="AL2261" i="3"/>
  <c r="AL2262" i="3"/>
  <c r="AL2263" i="3"/>
  <c r="AL2264" i="3"/>
  <c r="AL2265" i="3"/>
  <c r="AL2266" i="3"/>
  <c r="AL2267" i="3"/>
  <c r="AL2268" i="3"/>
  <c r="AL2269" i="3"/>
  <c r="AL2270" i="3"/>
  <c r="AL2271" i="3"/>
  <c r="AL2272" i="3"/>
  <c r="AL2273" i="3"/>
  <c r="AL2274" i="3"/>
  <c r="AL2275" i="3"/>
  <c r="AL2276" i="3"/>
  <c r="AL2277" i="3"/>
  <c r="AL2278" i="3"/>
  <c r="AL2279" i="3"/>
  <c r="AL2280" i="3"/>
  <c r="AL2281" i="3"/>
  <c r="AL2282" i="3"/>
  <c r="AL2283" i="3"/>
  <c r="AL2284" i="3"/>
  <c r="AL2285" i="3"/>
  <c r="AL2286" i="3"/>
  <c r="AL2287" i="3"/>
  <c r="AL2288" i="3"/>
  <c r="AL2289" i="3"/>
  <c r="AL2290" i="3"/>
  <c r="AL2291" i="3"/>
  <c r="AL2292" i="3"/>
  <c r="AL2293" i="3"/>
  <c r="AL2294" i="3"/>
  <c r="AL2295" i="3"/>
  <c r="AL2296" i="3"/>
  <c r="AL2297" i="3"/>
  <c r="AL2298" i="3"/>
  <c r="AL2299" i="3"/>
  <c r="AL2300" i="3"/>
  <c r="AL2301" i="3"/>
  <c r="AL2302" i="3"/>
  <c r="AL2303" i="3"/>
  <c r="AL2304" i="3"/>
  <c r="AL2305" i="3"/>
  <c r="AL2306" i="3"/>
  <c r="AL2307" i="3"/>
  <c r="AL2308" i="3"/>
  <c r="AL2309" i="3"/>
  <c r="AL2310" i="3"/>
  <c r="AL2311" i="3"/>
  <c r="AL2312" i="3"/>
  <c r="AL2313" i="3"/>
  <c r="AL2314" i="3"/>
  <c r="AL2315" i="3"/>
  <c r="AL2316" i="3"/>
  <c r="AL2317" i="3"/>
  <c r="AL2318" i="3"/>
  <c r="AL2319" i="3"/>
  <c r="AL2320" i="3"/>
  <c r="AL2321" i="3"/>
  <c r="AL2322" i="3"/>
  <c r="AL2323" i="3"/>
  <c r="AL2324" i="3"/>
  <c r="AL2325" i="3"/>
  <c r="AL2326" i="3"/>
  <c r="AL2327" i="3"/>
  <c r="AL2328" i="3"/>
  <c r="AL2329" i="3"/>
  <c r="AL2330" i="3"/>
  <c r="AL2331" i="3"/>
  <c r="AL2332" i="3"/>
  <c r="AL2333" i="3"/>
  <c r="AL2334" i="3"/>
  <c r="AL2335" i="3"/>
  <c r="AL2336" i="3"/>
  <c r="AL2337" i="3"/>
  <c r="AL2338" i="3"/>
  <c r="AL2339" i="3"/>
  <c r="AL2340" i="3"/>
  <c r="AL2341" i="3"/>
  <c r="AL2342" i="3"/>
  <c r="AL2343" i="3"/>
  <c r="AL2344" i="3"/>
  <c r="AL2345" i="3"/>
  <c r="AL2346" i="3"/>
  <c r="AL2347" i="3"/>
  <c r="AL2348" i="3"/>
  <c r="AL2349" i="3"/>
  <c r="AL2350" i="3"/>
  <c r="AL2351" i="3"/>
  <c r="AL2352" i="3"/>
  <c r="AL2353" i="3"/>
  <c r="AL2354" i="3"/>
  <c r="AL2355" i="3"/>
  <c r="AL2356" i="3"/>
  <c r="AL2357" i="3"/>
  <c r="AL2358" i="3"/>
  <c r="AL2359" i="3"/>
  <c r="AL2360" i="3"/>
  <c r="AL2361" i="3"/>
  <c r="AL2362" i="3"/>
  <c r="AL2363" i="3"/>
  <c r="AL2364" i="3"/>
  <c r="AL2365" i="3"/>
  <c r="AL2366" i="3"/>
  <c r="AL2367" i="3"/>
  <c r="AL2368" i="3"/>
  <c r="AL2369" i="3"/>
  <c r="AL2370" i="3"/>
  <c r="AL2371" i="3"/>
  <c r="AL2372" i="3"/>
  <c r="AL2373" i="3"/>
  <c r="AL2374" i="3"/>
  <c r="AL2375" i="3"/>
  <c r="AL2376" i="3"/>
  <c r="AL2377" i="3"/>
  <c r="AL2378" i="3"/>
  <c r="AL2379" i="3"/>
  <c r="AL2380" i="3"/>
  <c r="AL2381" i="3"/>
  <c r="AL2382" i="3"/>
  <c r="AL2383" i="3"/>
  <c r="AL2384" i="3"/>
  <c r="AL2385" i="3"/>
  <c r="AL2386" i="3"/>
  <c r="AL2387" i="3"/>
  <c r="AL2388" i="3"/>
  <c r="AL2389" i="3"/>
  <c r="AL2390" i="3"/>
  <c r="AL2391" i="3"/>
  <c r="AL2392" i="3"/>
  <c r="AL2393" i="3"/>
  <c r="AL2394" i="3"/>
  <c r="AL2395" i="3"/>
  <c r="AL2396" i="3"/>
  <c r="AL2397" i="3"/>
  <c r="AL2398" i="3"/>
  <c r="AL2399" i="3"/>
  <c r="AL2400" i="3"/>
  <c r="AL2401" i="3"/>
  <c r="AL2402" i="3"/>
  <c r="AL2403" i="3"/>
  <c r="AL2404" i="3"/>
  <c r="AL2405" i="3"/>
  <c r="AL2406" i="3"/>
  <c r="AL2407" i="3"/>
  <c r="AL2408" i="3"/>
  <c r="AL2409" i="3"/>
  <c r="AL2410" i="3"/>
  <c r="AL2411" i="3"/>
  <c r="AL2412" i="3"/>
  <c r="AL2413" i="3"/>
  <c r="AL2414" i="3"/>
  <c r="AL2415" i="3"/>
  <c r="AL2416" i="3"/>
  <c r="AL2417" i="3"/>
  <c r="AL2418" i="3"/>
  <c r="AL2419" i="3"/>
  <c r="AL2420" i="3"/>
  <c r="AL2421" i="3"/>
  <c r="AL2422" i="3"/>
  <c r="AL2423" i="3"/>
  <c r="AL2424" i="3"/>
  <c r="AL2425" i="3"/>
  <c r="AL2426" i="3"/>
  <c r="AL2427" i="3"/>
  <c r="AL2428" i="3"/>
  <c r="AL2429" i="3"/>
  <c r="AL2430" i="3"/>
  <c r="AL2431" i="3"/>
  <c r="AL2432" i="3"/>
  <c r="AL2433" i="3"/>
  <c r="AL2434" i="3"/>
  <c r="AL2435" i="3"/>
  <c r="AL2436" i="3"/>
  <c r="AL2437" i="3"/>
  <c r="AL2438" i="3"/>
  <c r="AL2439" i="3"/>
  <c r="AL2440" i="3"/>
  <c r="AL2441" i="3"/>
  <c r="AL2442" i="3"/>
  <c r="AL2443" i="3"/>
  <c r="AL2444" i="3"/>
  <c r="AL2445" i="3"/>
  <c r="AL2446" i="3"/>
  <c r="AL2447" i="3"/>
  <c r="AL2448" i="3"/>
  <c r="AL2449" i="3"/>
  <c r="AL2450" i="3"/>
  <c r="AL2451" i="3"/>
  <c r="AL2452" i="3"/>
  <c r="AL2453" i="3"/>
  <c r="AL2454" i="3"/>
  <c r="AL2455" i="3"/>
  <c r="AL2456" i="3"/>
  <c r="AL2457" i="3"/>
  <c r="AL2458" i="3"/>
  <c r="AL2459" i="3"/>
  <c r="AL2460" i="3"/>
  <c r="AL2461" i="3"/>
  <c r="AL2462" i="3"/>
  <c r="AL2463" i="3"/>
  <c r="AL2464" i="3"/>
  <c r="AL2465" i="3"/>
  <c r="AL2466" i="3"/>
  <c r="AL2467" i="3"/>
  <c r="AL2468" i="3"/>
  <c r="AL2469" i="3"/>
  <c r="AL2470" i="3"/>
  <c r="AL2471" i="3"/>
  <c r="AL2472" i="3"/>
  <c r="AL2473" i="3"/>
  <c r="AL2474" i="3"/>
  <c r="AL2475" i="3"/>
  <c r="AL2476" i="3"/>
  <c r="AL2477" i="3"/>
  <c r="AL2478" i="3"/>
  <c r="AL2479" i="3"/>
  <c r="AL2480" i="3"/>
  <c r="AL2481" i="3"/>
  <c r="AL2482" i="3"/>
  <c r="AL2483" i="3"/>
  <c r="AL2484" i="3"/>
  <c r="AL2485" i="3"/>
  <c r="AL2486" i="3"/>
  <c r="AL2487" i="3"/>
  <c r="AL2488" i="3"/>
  <c r="AL2489" i="3"/>
  <c r="AL2490" i="3"/>
  <c r="AL2491" i="3"/>
  <c r="AL2492" i="3"/>
  <c r="AL2493" i="3"/>
  <c r="AL2494" i="3"/>
  <c r="AL2495" i="3"/>
  <c r="AL2496" i="3"/>
  <c r="AL2497" i="3"/>
  <c r="AL2498" i="3"/>
  <c r="AL2499" i="3"/>
  <c r="AL2500" i="3"/>
  <c r="AL2501" i="3"/>
  <c r="AL2502" i="3"/>
  <c r="AL2503" i="3"/>
  <c r="AL2504" i="3"/>
  <c r="AL2505" i="3"/>
  <c r="AL2506" i="3"/>
  <c r="AL2507" i="3"/>
  <c r="AL2508" i="3"/>
  <c r="AL2509" i="3"/>
  <c r="AL2510" i="3"/>
  <c r="AL2511" i="3"/>
  <c r="AL2512" i="3"/>
  <c r="AL2513" i="3"/>
  <c r="AL2514" i="3"/>
  <c r="AL2515" i="3"/>
  <c r="AL2516" i="3"/>
  <c r="AL2517" i="3"/>
  <c r="AL2518" i="3"/>
  <c r="AL2519" i="3"/>
  <c r="AL2520" i="3"/>
  <c r="AL2521" i="3"/>
  <c r="AL2522" i="3"/>
  <c r="AL2523" i="3"/>
  <c r="AL2524" i="3"/>
  <c r="AL2525" i="3"/>
  <c r="AL2526" i="3"/>
  <c r="AL2527" i="3"/>
  <c r="AL2528" i="3"/>
  <c r="AL2529" i="3"/>
  <c r="AL2530" i="3"/>
  <c r="AL2531" i="3"/>
  <c r="AL2532" i="3"/>
  <c r="AL2533" i="3"/>
  <c r="AL2534" i="3"/>
  <c r="AL2535" i="3"/>
  <c r="AL2536" i="3"/>
  <c r="AL2537" i="3"/>
  <c r="AL2538" i="3"/>
  <c r="AL2539" i="3"/>
  <c r="AL2540" i="3"/>
  <c r="AL2541" i="3"/>
  <c r="AL2542" i="3"/>
  <c r="AL2543" i="3"/>
  <c r="AL2544" i="3"/>
  <c r="AL2545" i="3"/>
  <c r="AL2546" i="3"/>
  <c r="AL2547" i="3"/>
  <c r="AL2548" i="3"/>
  <c r="AL2549" i="3"/>
  <c r="AL2550" i="3"/>
  <c r="AL2551" i="3"/>
  <c r="AL2552" i="3"/>
  <c r="AL2553" i="3"/>
  <c r="AL2554" i="3"/>
  <c r="AL2555" i="3"/>
  <c r="AL2556" i="3"/>
  <c r="AL2557" i="3"/>
  <c r="AL2558" i="3"/>
  <c r="AL2559" i="3"/>
  <c r="AL2560" i="3"/>
  <c r="AL2561" i="3"/>
  <c r="AL2562" i="3"/>
  <c r="AL2563" i="3"/>
  <c r="AL2564" i="3"/>
  <c r="AL2565" i="3"/>
  <c r="AL2566" i="3"/>
  <c r="AL2567" i="3"/>
  <c r="AL2568" i="3"/>
  <c r="AL2569" i="3"/>
  <c r="AL2570" i="3"/>
  <c r="AL2571" i="3"/>
  <c r="AL2572" i="3"/>
  <c r="AL2573" i="3"/>
  <c r="AL2574" i="3"/>
  <c r="AL2575" i="3"/>
  <c r="AL2576" i="3"/>
  <c r="AL2577" i="3"/>
  <c r="AL2578" i="3"/>
  <c r="AL2579" i="3"/>
  <c r="AL2580" i="3"/>
  <c r="AL2581" i="3"/>
  <c r="AL2582" i="3"/>
  <c r="AL2583" i="3"/>
  <c r="AL2584" i="3"/>
  <c r="AL2585" i="3"/>
  <c r="AL2586" i="3"/>
  <c r="AL2587" i="3"/>
  <c r="AL2588" i="3"/>
  <c r="AL2589" i="3"/>
  <c r="AL2590" i="3"/>
  <c r="AL2591" i="3"/>
  <c r="AL2592" i="3"/>
  <c r="AL2593" i="3"/>
  <c r="AL2594" i="3"/>
  <c r="AL2595" i="3"/>
  <c r="AL2596" i="3"/>
  <c r="AL2597" i="3"/>
  <c r="AL2598" i="3"/>
  <c r="AL2599" i="3"/>
  <c r="AL2600" i="3"/>
  <c r="AL2601" i="3"/>
  <c r="AL2602" i="3"/>
  <c r="AL2603" i="3"/>
  <c r="AL2604" i="3"/>
  <c r="AL2605" i="3"/>
  <c r="AL2606" i="3"/>
  <c r="AL2607" i="3"/>
  <c r="AL2608" i="3"/>
  <c r="AL2609" i="3"/>
  <c r="AL2610" i="3"/>
  <c r="AL2611" i="3"/>
  <c r="AL2612" i="3"/>
  <c r="AL2613" i="3"/>
  <c r="AL2614" i="3"/>
  <c r="AL2615" i="3"/>
  <c r="AL2616" i="3"/>
  <c r="AL2617" i="3"/>
  <c r="AL2618" i="3"/>
  <c r="AL2619" i="3"/>
  <c r="AL2620" i="3"/>
  <c r="AL2621" i="3"/>
  <c r="AL2622" i="3"/>
  <c r="AL2623" i="3"/>
  <c r="AL2624" i="3"/>
  <c r="AL2625" i="3"/>
  <c r="AL2626" i="3"/>
  <c r="AL2627" i="3"/>
  <c r="AL2628" i="3"/>
  <c r="AL2629" i="3"/>
  <c r="AL2630" i="3"/>
  <c r="AL2631" i="3"/>
  <c r="AL2632" i="3"/>
  <c r="AL2633" i="3"/>
  <c r="AL2634" i="3"/>
  <c r="AL2635" i="3"/>
  <c r="AL2636" i="3"/>
  <c r="AL2637" i="3"/>
  <c r="AL2638" i="3"/>
  <c r="AL2639" i="3"/>
  <c r="AL2640" i="3"/>
  <c r="AL2641" i="3"/>
  <c r="AL2642" i="3"/>
  <c r="AL2643" i="3"/>
  <c r="AL2644" i="3"/>
  <c r="AL2645" i="3"/>
  <c r="AL2646" i="3"/>
  <c r="AL2647" i="3"/>
  <c r="AL2648" i="3"/>
  <c r="AL2649" i="3"/>
  <c r="AL2650" i="3"/>
  <c r="AL2651" i="3"/>
  <c r="AL2652" i="3"/>
  <c r="AL2653" i="3"/>
  <c r="AL2654" i="3"/>
  <c r="AL2655" i="3"/>
  <c r="AL2656" i="3"/>
  <c r="AL2657" i="3"/>
  <c r="AL2658" i="3"/>
  <c r="AL2659" i="3"/>
  <c r="AL2660" i="3"/>
  <c r="AL2661" i="3"/>
  <c r="AL2662" i="3"/>
  <c r="AL2663" i="3"/>
  <c r="AL2664" i="3"/>
  <c r="AL2665" i="3"/>
  <c r="AL2666" i="3"/>
  <c r="AL2667" i="3"/>
  <c r="AL2668" i="3"/>
  <c r="AL2669" i="3"/>
  <c r="AL2670" i="3"/>
  <c r="AL2671" i="3"/>
  <c r="AL2672" i="3"/>
  <c r="AL2673" i="3"/>
  <c r="AL2674" i="3"/>
  <c r="AL2675" i="3"/>
  <c r="AL2676" i="3"/>
  <c r="AL2677" i="3"/>
  <c r="AL2678" i="3"/>
  <c r="AL2679" i="3"/>
  <c r="AL2680" i="3"/>
  <c r="AL2681" i="3"/>
  <c r="AL2682" i="3"/>
  <c r="AL2683" i="3"/>
  <c r="AL2684" i="3"/>
  <c r="AL2685" i="3"/>
  <c r="AL2686" i="3"/>
  <c r="AL2687" i="3"/>
  <c r="AL2688" i="3"/>
  <c r="AL2689" i="3"/>
  <c r="AL2690" i="3"/>
  <c r="AL2691" i="3"/>
  <c r="AL2692" i="3"/>
  <c r="AL2693" i="3"/>
  <c r="AL2694" i="3"/>
  <c r="AL2695" i="3"/>
  <c r="AL2696" i="3"/>
  <c r="AL2697" i="3"/>
  <c r="AL2698" i="3"/>
  <c r="AL2699" i="3"/>
  <c r="AL2700" i="3"/>
  <c r="AL2701" i="3"/>
  <c r="AL2702" i="3"/>
  <c r="AL2703" i="3"/>
  <c r="AL2704" i="3"/>
  <c r="AL2705" i="3"/>
  <c r="AL2706" i="3"/>
  <c r="AL2707" i="3"/>
  <c r="AL2708" i="3"/>
  <c r="AL2709" i="3"/>
  <c r="AL2710" i="3"/>
  <c r="AL2711" i="3"/>
  <c r="AL2712" i="3"/>
  <c r="AL2713" i="3"/>
  <c r="AL2714" i="3"/>
  <c r="AL2715" i="3"/>
  <c r="AL2716" i="3"/>
  <c r="AL2717" i="3"/>
  <c r="AL2718" i="3"/>
  <c r="AL2719" i="3"/>
  <c r="AL2720" i="3"/>
  <c r="AL2721" i="3"/>
  <c r="AL2722" i="3"/>
  <c r="AL2723" i="3"/>
  <c r="AL2724" i="3"/>
  <c r="AL2725" i="3"/>
  <c r="AL2726" i="3"/>
  <c r="AL2727" i="3"/>
  <c r="AL2728" i="3"/>
  <c r="AL2729" i="3"/>
  <c r="AL2730" i="3"/>
  <c r="AL2731" i="3"/>
  <c r="AL2732" i="3"/>
  <c r="AL2733" i="3"/>
  <c r="AL2734" i="3"/>
  <c r="AL2735" i="3"/>
  <c r="AL2736" i="3"/>
  <c r="AL2737" i="3"/>
  <c r="AL2738" i="3"/>
  <c r="AL2739" i="3"/>
  <c r="AL2740" i="3"/>
  <c r="AL2741" i="3"/>
  <c r="AL2742" i="3"/>
  <c r="AL2743" i="3"/>
  <c r="AL2744" i="3"/>
  <c r="AL2745" i="3"/>
  <c r="AL2746" i="3"/>
  <c r="AL2747" i="3"/>
  <c r="AL2748" i="3"/>
  <c r="AL2749" i="3"/>
  <c r="AL2750" i="3"/>
  <c r="AL2751" i="3"/>
  <c r="AL2752" i="3"/>
  <c r="AL2753" i="3"/>
  <c r="AL2754" i="3"/>
  <c r="AL2755" i="3"/>
  <c r="AL2756" i="3"/>
  <c r="AL2757" i="3"/>
  <c r="AL2758" i="3"/>
  <c r="AL2759" i="3"/>
  <c r="AL2760" i="3"/>
  <c r="AL2761" i="3"/>
  <c r="AL2762" i="3"/>
  <c r="AL2763" i="3"/>
  <c r="AL2764" i="3"/>
  <c r="AL2765" i="3"/>
  <c r="AL2766" i="3"/>
  <c r="AL2767" i="3"/>
  <c r="AL2768" i="3"/>
  <c r="AL2769" i="3"/>
  <c r="AL2770" i="3"/>
  <c r="AL2771" i="3"/>
  <c r="AL2772" i="3"/>
  <c r="AL2773" i="3"/>
  <c r="AL2774" i="3"/>
  <c r="AL2775" i="3"/>
  <c r="AL2776" i="3"/>
  <c r="AL2777" i="3"/>
  <c r="AL2778" i="3"/>
  <c r="AL2779" i="3"/>
  <c r="AL2780" i="3"/>
  <c r="AL2781" i="3"/>
  <c r="AL2782" i="3"/>
  <c r="AL2783" i="3"/>
  <c r="AL2784" i="3"/>
  <c r="AL2785" i="3"/>
  <c r="AL2786" i="3"/>
  <c r="AL2787" i="3"/>
  <c r="AL2788" i="3"/>
  <c r="AL2789" i="3"/>
  <c r="AL2790" i="3"/>
  <c r="AL2791" i="3"/>
  <c r="AL2792" i="3"/>
  <c r="AL2793" i="3"/>
  <c r="AL2794" i="3"/>
  <c r="AL2795" i="3"/>
  <c r="AL2796" i="3"/>
  <c r="AL2797" i="3"/>
  <c r="AL2798" i="3"/>
  <c r="AL2799" i="3"/>
  <c r="AL2800" i="3"/>
  <c r="AL2801" i="3"/>
  <c r="AL2802" i="3"/>
  <c r="AL2803" i="3"/>
  <c r="AL2804" i="3"/>
  <c r="AL2805" i="3"/>
  <c r="AL2806" i="3"/>
  <c r="AL2807" i="3"/>
  <c r="AL2808" i="3"/>
  <c r="AL2809" i="3"/>
  <c r="AL2810" i="3"/>
  <c r="AL2811" i="3"/>
  <c r="AL2812" i="3"/>
  <c r="AL2813" i="3"/>
  <c r="AL2814" i="3"/>
  <c r="AL2815" i="3"/>
  <c r="AL2816" i="3"/>
  <c r="AL2817" i="3"/>
  <c r="AL2818" i="3"/>
  <c r="AL2819" i="3"/>
  <c r="AL2820" i="3"/>
  <c r="AL2821" i="3"/>
  <c r="AL2822" i="3"/>
  <c r="AL2823" i="3"/>
  <c r="AL2824" i="3"/>
  <c r="AL2825" i="3"/>
  <c r="AL2826" i="3"/>
  <c r="AL2827" i="3"/>
  <c r="AL2828" i="3"/>
  <c r="AL2829" i="3"/>
  <c r="AL2830" i="3"/>
  <c r="AL2831" i="3"/>
  <c r="AL2832" i="3"/>
  <c r="AL2833" i="3"/>
  <c r="AL2834" i="3"/>
  <c r="AL2835" i="3"/>
  <c r="AL2836" i="3"/>
  <c r="AL2837" i="3"/>
  <c r="AL2838" i="3"/>
  <c r="AL2839" i="3"/>
  <c r="AL2840" i="3"/>
  <c r="AL2841" i="3"/>
  <c r="AL2842" i="3"/>
  <c r="AL2843" i="3"/>
  <c r="AL2844" i="3"/>
  <c r="AL2845" i="3"/>
  <c r="AL2846" i="3"/>
  <c r="AL2847" i="3"/>
  <c r="AL2848" i="3"/>
  <c r="AL2849" i="3"/>
  <c r="AL2850" i="3"/>
  <c r="AL2851" i="3"/>
  <c r="AL2852" i="3"/>
  <c r="AL2853" i="3"/>
  <c r="AL2854" i="3"/>
  <c r="AL2855" i="3"/>
  <c r="AL2856" i="3"/>
  <c r="AL2857" i="3"/>
  <c r="AL2858" i="3"/>
  <c r="AL2859" i="3"/>
  <c r="AL2860" i="3"/>
  <c r="AL2861" i="3"/>
  <c r="AL2862" i="3"/>
  <c r="AL2863" i="3"/>
  <c r="AL2864" i="3"/>
  <c r="AL2865" i="3"/>
  <c r="AL2866" i="3"/>
  <c r="AL2867" i="3"/>
  <c r="AL2868" i="3"/>
  <c r="AL2869" i="3"/>
  <c r="AL2870" i="3"/>
  <c r="AL2871" i="3"/>
  <c r="AL2872" i="3"/>
  <c r="AL2873" i="3"/>
  <c r="AL2874" i="3"/>
  <c r="AL2875" i="3"/>
  <c r="AL2876" i="3"/>
  <c r="AL2877" i="3"/>
  <c r="AL2878" i="3"/>
  <c r="AL2879" i="3"/>
  <c r="AL2880" i="3"/>
  <c r="AL2881" i="3"/>
  <c r="AL2882" i="3"/>
  <c r="AL2883" i="3"/>
  <c r="AL2884" i="3"/>
  <c r="AL2885" i="3"/>
  <c r="AL2886" i="3"/>
  <c r="AL2887" i="3"/>
  <c r="AL2888" i="3"/>
  <c r="AL2889" i="3"/>
  <c r="AL2890" i="3"/>
  <c r="AL2891" i="3"/>
  <c r="AL2892" i="3"/>
  <c r="AL2893" i="3"/>
  <c r="AL2894" i="3"/>
  <c r="AL2895" i="3"/>
  <c r="AL2896" i="3"/>
  <c r="AL2897" i="3"/>
  <c r="AL2898" i="3"/>
  <c r="AL2899" i="3"/>
  <c r="AL2900" i="3"/>
  <c r="AL2901" i="3"/>
  <c r="AL2902" i="3"/>
  <c r="AL2903" i="3"/>
  <c r="AL2904" i="3"/>
  <c r="AL2905" i="3"/>
  <c r="AL2906" i="3"/>
  <c r="AL2907" i="3"/>
  <c r="AL2908" i="3"/>
  <c r="AL2909" i="3"/>
  <c r="AL2910" i="3"/>
  <c r="AL2911" i="3"/>
  <c r="AL2912" i="3"/>
  <c r="AL2913" i="3"/>
  <c r="AL2914" i="3"/>
  <c r="AL2915" i="3"/>
  <c r="AL2916" i="3"/>
  <c r="AL2917" i="3"/>
  <c r="AL2918" i="3"/>
  <c r="AL2919" i="3"/>
  <c r="AL2920" i="3"/>
  <c r="AL2921" i="3"/>
  <c r="AL2922" i="3"/>
  <c r="AL2923" i="3"/>
  <c r="AL2924" i="3"/>
  <c r="AL2925" i="3"/>
  <c r="AL2926" i="3"/>
  <c r="AL2927" i="3"/>
  <c r="AL2928" i="3"/>
  <c r="AL2929" i="3"/>
  <c r="AL2930" i="3"/>
  <c r="AL2931" i="3"/>
  <c r="AL2932" i="3"/>
  <c r="AL2933" i="3"/>
  <c r="AL2934" i="3"/>
  <c r="AL2935" i="3"/>
  <c r="AL2936" i="3"/>
  <c r="AL2937" i="3"/>
  <c r="AL2938" i="3"/>
  <c r="AL2939" i="3"/>
  <c r="AL2940" i="3"/>
  <c r="AL2941" i="3"/>
  <c r="AL2942" i="3"/>
  <c r="AL2943" i="3"/>
  <c r="AL2944" i="3"/>
  <c r="AL2945" i="3"/>
  <c r="AL2946" i="3"/>
  <c r="AL2947" i="3"/>
  <c r="AL2948" i="3"/>
  <c r="AL2949" i="3"/>
  <c r="AL2950" i="3"/>
  <c r="AL2951" i="3"/>
  <c r="AL2952" i="3"/>
  <c r="AL2953" i="3"/>
  <c r="AL2954" i="3"/>
  <c r="AL2955" i="3"/>
  <c r="AL2956" i="3"/>
  <c r="AL2957" i="3"/>
  <c r="AL2958" i="3"/>
  <c r="AL2959" i="3"/>
  <c r="AL2960" i="3"/>
  <c r="AL2961" i="3"/>
  <c r="AL2962" i="3"/>
  <c r="AL2963" i="3"/>
  <c r="AL2964" i="3"/>
  <c r="AL2965" i="3"/>
  <c r="AL2966" i="3"/>
  <c r="AL2967" i="3"/>
  <c r="AL2968" i="3"/>
  <c r="AL2969" i="3"/>
  <c r="AL2970" i="3"/>
  <c r="AL2971" i="3"/>
  <c r="AL2972" i="3"/>
  <c r="AL2973" i="3"/>
  <c r="AL2974" i="3"/>
  <c r="AL2975" i="3"/>
  <c r="AL2976" i="3"/>
  <c r="AL2977" i="3"/>
  <c r="AL2978" i="3"/>
  <c r="AL2979" i="3"/>
  <c r="AL2980" i="3"/>
  <c r="AL2981" i="3"/>
  <c r="AL2982" i="3"/>
  <c r="AL2983" i="3"/>
  <c r="AL2984" i="3"/>
  <c r="AL2985" i="3"/>
  <c r="AL2986" i="3"/>
  <c r="AL2987" i="3"/>
  <c r="AL2988" i="3"/>
  <c r="AL2989" i="3"/>
  <c r="AL2990" i="3"/>
  <c r="AL2991" i="3"/>
  <c r="AL2992" i="3"/>
  <c r="AL2993" i="3"/>
  <c r="AL2994" i="3"/>
  <c r="AL2995" i="3"/>
  <c r="AL2996" i="3"/>
  <c r="AL2997" i="3"/>
  <c r="AL2998" i="3"/>
  <c r="AL2999" i="3"/>
  <c r="AL3000" i="3"/>
  <c r="AL3001" i="3"/>
  <c r="AL3002" i="3"/>
  <c r="AL3003" i="3"/>
  <c r="AL3004" i="3"/>
  <c r="AL3005" i="3"/>
  <c r="AL3006" i="3"/>
  <c r="AL3007" i="3"/>
  <c r="AL3008" i="3"/>
  <c r="AL3009" i="3"/>
  <c r="AL3010" i="3"/>
  <c r="AL3011" i="3"/>
  <c r="AL3012" i="3"/>
  <c r="AL3013" i="3"/>
  <c r="AL3014" i="3"/>
  <c r="AL3015" i="3"/>
  <c r="AL3016" i="3"/>
  <c r="AL3017" i="3"/>
  <c r="AL3018" i="3"/>
  <c r="AL3019" i="3"/>
  <c r="AL3020" i="3"/>
  <c r="AL3021" i="3"/>
  <c r="AL3022" i="3"/>
  <c r="AL3023" i="3"/>
  <c r="AL3024" i="3"/>
  <c r="AL3025" i="3"/>
  <c r="AL3026" i="3"/>
  <c r="AL3027" i="3"/>
  <c r="AL3028" i="3"/>
  <c r="AL3029" i="3"/>
  <c r="AL3030" i="3"/>
  <c r="AL3031" i="3"/>
  <c r="AL3032" i="3"/>
  <c r="AL3033" i="3"/>
  <c r="AL3034" i="3"/>
  <c r="AL3035" i="3"/>
  <c r="AL3036" i="3"/>
  <c r="AL3037" i="3"/>
  <c r="AL3038" i="3"/>
  <c r="AL3039" i="3"/>
  <c r="AL3040" i="3"/>
  <c r="AL3041" i="3"/>
  <c r="AL3042" i="3"/>
  <c r="AL3043" i="3"/>
  <c r="AL3044" i="3"/>
  <c r="AL3045" i="3"/>
  <c r="AL3046" i="3"/>
  <c r="AL3047" i="3"/>
  <c r="AL3048" i="3"/>
  <c r="AL3049" i="3"/>
  <c r="AL3050" i="3"/>
  <c r="AL3051" i="3"/>
  <c r="AL3052" i="3"/>
  <c r="AL3053" i="3"/>
  <c r="AL3054" i="3"/>
  <c r="AL3055" i="3"/>
  <c r="AL3056" i="3"/>
  <c r="AL3057" i="3"/>
  <c r="AL3058" i="3"/>
  <c r="AL3059" i="3"/>
  <c r="AL3060" i="3"/>
  <c r="AL3061" i="3"/>
  <c r="AL3062" i="3"/>
  <c r="AL3063" i="3"/>
  <c r="AL3064" i="3"/>
  <c r="AL3065" i="3"/>
  <c r="AL3066" i="3"/>
  <c r="AL3067" i="3"/>
  <c r="AL3068" i="3"/>
  <c r="AL3069" i="3"/>
  <c r="AL3070" i="3"/>
  <c r="AL3071" i="3"/>
  <c r="AL3072" i="3"/>
  <c r="AL3073" i="3"/>
  <c r="AL3074" i="3"/>
  <c r="AL3075" i="3"/>
  <c r="AL3076" i="3"/>
  <c r="AL3077" i="3"/>
  <c r="AL3078" i="3"/>
  <c r="AL3079" i="3"/>
  <c r="AL3080" i="3"/>
  <c r="AL3081" i="3"/>
  <c r="AL3082" i="3"/>
  <c r="AL3083" i="3"/>
  <c r="AL3084" i="3"/>
  <c r="AL3085" i="3"/>
  <c r="AL3086" i="3"/>
  <c r="AL3087" i="3"/>
  <c r="AL3088" i="3"/>
  <c r="AL3089" i="3"/>
  <c r="AL3090" i="3"/>
  <c r="AL3091" i="3"/>
  <c r="AL3092" i="3"/>
  <c r="AL3093" i="3"/>
  <c r="AL3094" i="3"/>
  <c r="AL3095" i="3"/>
  <c r="AL3096" i="3"/>
  <c r="AL3097" i="3"/>
  <c r="AL3098" i="3"/>
  <c r="AL3099" i="3"/>
  <c r="AL3100" i="3"/>
  <c r="AL3101" i="3"/>
  <c r="AL3102" i="3"/>
  <c r="AL3103" i="3"/>
  <c r="AL3104" i="3"/>
  <c r="AL3105" i="3"/>
  <c r="AL3106" i="3"/>
  <c r="AL3107" i="3"/>
  <c r="AL3108" i="3"/>
  <c r="AL3109" i="3"/>
  <c r="AL3110" i="3"/>
  <c r="AL3111" i="3"/>
  <c r="AL3112" i="3"/>
  <c r="AL3113" i="3"/>
  <c r="AL3114" i="3"/>
  <c r="AL3115" i="3"/>
  <c r="AL3116" i="3"/>
  <c r="AL3117" i="3"/>
  <c r="AL3118" i="3"/>
  <c r="AL3119" i="3"/>
  <c r="AL3120" i="3"/>
  <c r="AL3121" i="3"/>
  <c r="AL3122" i="3"/>
  <c r="AL3123" i="3"/>
  <c r="AL3124" i="3"/>
  <c r="AL3125" i="3"/>
  <c r="AL3126" i="3"/>
  <c r="AL3127" i="3"/>
  <c r="AL3128" i="3"/>
  <c r="AL3129" i="3"/>
  <c r="AL3130" i="3"/>
  <c r="AL3131" i="3"/>
  <c r="AL3132" i="3"/>
  <c r="AL3133" i="3"/>
  <c r="AL3134" i="3"/>
  <c r="AL3135" i="3"/>
  <c r="AL3136" i="3"/>
  <c r="AL3137" i="3"/>
  <c r="AL3138" i="3"/>
  <c r="AL3139" i="3"/>
  <c r="AL3140" i="3"/>
  <c r="AL3141" i="3"/>
  <c r="AL3142" i="3"/>
  <c r="AL3143" i="3"/>
  <c r="AL3144" i="3"/>
  <c r="AL3145" i="3"/>
  <c r="AL3146" i="3"/>
  <c r="AL3147" i="3"/>
  <c r="AL3148" i="3"/>
  <c r="AL3149" i="3"/>
  <c r="AL3150" i="3"/>
  <c r="AL3151" i="3"/>
  <c r="AL3152" i="3"/>
  <c r="AL3153" i="3"/>
  <c r="AL3154" i="3"/>
  <c r="AL3155" i="3"/>
  <c r="AL3156" i="3"/>
  <c r="AL3157" i="3"/>
  <c r="AL3158" i="3"/>
  <c r="AL3159" i="3"/>
  <c r="AL3160" i="3"/>
  <c r="AL3161" i="3"/>
  <c r="AL3162" i="3"/>
  <c r="AL3163" i="3"/>
  <c r="AL3164" i="3"/>
  <c r="AL3165" i="3"/>
  <c r="AL3166" i="3"/>
  <c r="AL3167" i="3"/>
  <c r="AL3168" i="3"/>
  <c r="AL3169" i="3"/>
  <c r="AL3170" i="3"/>
  <c r="AL3171" i="3"/>
  <c r="AL3172" i="3"/>
  <c r="AL3173" i="3"/>
  <c r="AL3174" i="3"/>
  <c r="AL3175" i="3"/>
  <c r="AL3176" i="3"/>
  <c r="AL3177" i="3"/>
  <c r="AL3178" i="3"/>
  <c r="AL3179" i="3"/>
  <c r="AL3180" i="3"/>
  <c r="AL3181" i="3"/>
  <c r="AL3182" i="3"/>
  <c r="AL3183" i="3"/>
  <c r="AL3184" i="3"/>
  <c r="AL3185" i="3"/>
  <c r="AL3186" i="3"/>
  <c r="AL3187" i="3"/>
  <c r="AL3188" i="3"/>
  <c r="AL3189" i="3"/>
  <c r="AL3190" i="3"/>
  <c r="AL3191" i="3"/>
  <c r="AL3192" i="3"/>
  <c r="AL3193" i="3"/>
  <c r="AL3194" i="3"/>
  <c r="AL3195" i="3"/>
  <c r="AL3196" i="3"/>
  <c r="AL3197" i="3"/>
  <c r="AL3198" i="3"/>
  <c r="AL3199" i="3"/>
  <c r="AL3200" i="3"/>
  <c r="AL3201" i="3"/>
  <c r="AL3202" i="3"/>
  <c r="AL3203" i="3"/>
  <c r="AL3204" i="3"/>
  <c r="AL3205" i="3"/>
  <c r="AL3206" i="3"/>
  <c r="AL3207" i="3"/>
  <c r="AL3208" i="3"/>
  <c r="AL3209" i="3"/>
  <c r="AL3210" i="3"/>
  <c r="AL3211" i="3"/>
  <c r="AL3212" i="3"/>
  <c r="AL3213" i="3"/>
  <c r="AL3214" i="3"/>
  <c r="AL3215" i="3"/>
  <c r="AL3216" i="3"/>
  <c r="AL3217" i="3"/>
  <c r="AL3218" i="3"/>
  <c r="AL3219" i="3"/>
  <c r="AL3220" i="3"/>
  <c r="AL3221" i="3"/>
  <c r="AL3222" i="3"/>
  <c r="AL3223" i="3"/>
  <c r="AL3224" i="3"/>
  <c r="AL3225" i="3"/>
  <c r="AL3226" i="3"/>
  <c r="AL3227" i="3"/>
  <c r="AL3228" i="3"/>
  <c r="AL3229" i="3"/>
  <c r="AL3230" i="3"/>
  <c r="AL3231" i="3"/>
  <c r="AL3232" i="3"/>
  <c r="AL3233" i="3"/>
  <c r="AL3234" i="3"/>
  <c r="AL3235" i="3"/>
  <c r="AL3236" i="3"/>
  <c r="AL3237" i="3"/>
  <c r="AL3238" i="3"/>
  <c r="AL3239" i="3"/>
  <c r="AL3240" i="3"/>
  <c r="AL3241" i="3"/>
  <c r="AL3242" i="3"/>
  <c r="AL3243" i="3"/>
  <c r="AL3244" i="3"/>
  <c r="AL3245" i="3"/>
  <c r="AL3246" i="3"/>
  <c r="AL3247" i="3"/>
  <c r="AL3248" i="3"/>
  <c r="AL3249" i="3"/>
  <c r="AL3250" i="3"/>
  <c r="AL3251" i="3"/>
  <c r="AL3252" i="3"/>
  <c r="AL3253" i="3"/>
  <c r="AL3254" i="3"/>
  <c r="AL3255" i="3"/>
  <c r="AL3256" i="3"/>
  <c r="AL3257" i="3"/>
  <c r="AL3258" i="3"/>
  <c r="AL3259" i="3"/>
  <c r="AL3260" i="3"/>
  <c r="AL3261" i="3"/>
  <c r="AL3262" i="3"/>
  <c r="AL3263" i="3"/>
  <c r="AL3264" i="3"/>
  <c r="AL3265" i="3"/>
  <c r="AL3266" i="3"/>
  <c r="AL3267" i="3"/>
  <c r="AL3268" i="3"/>
  <c r="AL3269" i="3"/>
  <c r="AL3270" i="3"/>
  <c r="AL3271" i="3"/>
  <c r="AL3272" i="3"/>
  <c r="AL3273" i="3"/>
  <c r="AL3274" i="3"/>
  <c r="AL3275" i="3"/>
  <c r="AL3276" i="3"/>
  <c r="AL3277" i="3"/>
  <c r="AL3278" i="3"/>
  <c r="AL3279" i="3"/>
  <c r="AL3280" i="3"/>
  <c r="AL3281" i="3"/>
  <c r="AL3282" i="3"/>
  <c r="AL3283" i="3"/>
  <c r="AL3284" i="3"/>
  <c r="AL3285" i="3"/>
  <c r="AL3286" i="3"/>
  <c r="AL3287" i="3"/>
  <c r="AL3288" i="3"/>
  <c r="AL3289" i="3"/>
  <c r="AL3290" i="3"/>
  <c r="AL3291" i="3"/>
  <c r="AL3292" i="3"/>
  <c r="AL3293" i="3"/>
  <c r="AL3294" i="3"/>
  <c r="AL3295" i="3"/>
  <c r="AL3296" i="3"/>
  <c r="AL3297" i="3"/>
  <c r="AL3298" i="3"/>
  <c r="AL3299" i="3"/>
  <c r="AL3300" i="3"/>
  <c r="AL3301" i="3"/>
  <c r="AL3302" i="3"/>
  <c r="AL3303" i="3"/>
  <c r="AL3304" i="3"/>
  <c r="AL3305" i="3"/>
  <c r="AL3306" i="3"/>
  <c r="AL3307" i="3"/>
  <c r="AL3308" i="3"/>
  <c r="AL3309" i="3"/>
  <c r="AL3310" i="3"/>
  <c r="AL3311" i="3"/>
  <c r="AL3312" i="3"/>
  <c r="AL3313" i="3"/>
  <c r="AL3314" i="3"/>
  <c r="AL3315" i="3"/>
  <c r="AL3316" i="3"/>
  <c r="AL3317" i="3"/>
  <c r="AL3318" i="3"/>
  <c r="AL3319" i="3"/>
  <c r="AL3320" i="3"/>
  <c r="AL3321" i="3"/>
  <c r="AL3322" i="3"/>
  <c r="AL3323" i="3"/>
  <c r="AL3324" i="3"/>
  <c r="AL3325" i="3"/>
  <c r="AL3326" i="3"/>
  <c r="AL3327" i="3"/>
  <c r="AL3328" i="3"/>
  <c r="AL3329" i="3"/>
  <c r="AL3330" i="3"/>
  <c r="AL3331" i="3"/>
  <c r="AL3332" i="3"/>
  <c r="AL3333" i="3"/>
  <c r="AL3334" i="3"/>
  <c r="AL3335" i="3"/>
  <c r="AL3336" i="3"/>
  <c r="AL3337" i="3"/>
  <c r="AL3338" i="3"/>
  <c r="AL3339" i="3"/>
  <c r="AL3340" i="3"/>
  <c r="AL3341" i="3"/>
  <c r="AL3342" i="3"/>
  <c r="AL3343" i="3"/>
  <c r="AL3344" i="3"/>
  <c r="AL3345" i="3"/>
  <c r="AL3346" i="3"/>
  <c r="AL3347" i="3"/>
  <c r="AL3348" i="3"/>
  <c r="AL3349" i="3"/>
  <c r="AL3350" i="3"/>
  <c r="AL3351" i="3"/>
  <c r="AL3352" i="3"/>
  <c r="AL3353" i="3"/>
  <c r="AL3354" i="3"/>
  <c r="AL3355" i="3"/>
  <c r="AL3356" i="3"/>
  <c r="AL3357" i="3"/>
  <c r="AL3358" i="3"/>
  <c r="AL3359" i="3"/>
  <c r="AL3360" i="3"/>
  <c r="AL3361" i="3"/>
  <c r="AL3362" i="3"/>
  <c r="AL3363" i="3"/>
  <c r="AL3364" i="3"/>
  <c r="AL3365" i="3"/>
  <c r="AL3366" i="3"/>
  <c r="AL3367" i="3"/>
  <c r="AL3368" i="3"/>
  <c r="AL3369" i="3"/>
  <c r="AL3370" i="3"/>
  <c r="AL3371" i="3"/>
  <c r="AL3372" i="3"/>
  <c r="AL3373" i="3"/>
  <c r="AL3374" i="3"/>
  <c r="AL3375" i="3"/>
  <c r="AL3376" i="3"/>
  <c r="AL3377" i="3"/>
  <c r="AL3378" i="3"/>
  <c r="AL3379" i="3"/>
  <c r="AL3380" i="3"/>
  <c r="AL3381" i="3"/>
  <c r="AL3382" i="3"/>
  <c r="AL3383" i="3"/>
  <c r="AL3384" i="3"/>
  <c r="AL3385" i="3"/>
  <c r="AL3386" i="3"/>
  <c r="AL3387" i="3"/>
  <c r="AL3388" i="3"/>
  <c r="AL3389" i="3"/>
  <c r="AL3390" i="3"/>
  <c r="AL3391" i="3"/>
  <c r="AL3392" i="3"/>
  <c r="AL3393" i="3"/>
  <c r="AL3394" i="3"/>
  <c r="AL3395" i="3"/>
  <c r="AL3396" i="3"/>
  <c r="AL3397" i="3"/>
  <c r="AL3398" i="3"/>
  <c r="AL3399" i="3"/>
  <c r="AL3400" i="3"/>
  <c r="AL3401" i="3"/>
  <c r="AL3402" i="3"/>
  <c r="AL3403" i="3"/>
  <c r="AL3404" i="3"/>
  <c r="AL3405" i="3"/>
  <c r="AL3406" i="3"/>
  <c r="AL3407" i="3"/>
  <c r="AL3408" i="3"/>
  <c r="AL3409" i="3"/>
  <c r="AL3410" i="3"/>
  <c r="AL3411" i="3"/>
  <c r="AL3412" i="3"/>
  <c r="AL3413" i="3"/>
  <c r="AL3414" i="3"/>
  <c r="AL3415" i="3"/>
  <c r="AL3416" i="3"/>
  <c r="AL3417" i="3"/>
  <c r="AL3418" i="3"/>
  <c r="AL3419" i="3"/>
  <c r="AL3420" i="3"/>
  <c r="AL3421" i="3"/>
  <c r="AL3422" i="3"/>
  <c r="AL3423" i="3"/>
  <c r="AL3424" i="3"/>
  <c r="AL3425" i="3"/>
  <c r="AL3426" i="3"/>
  <c r="AL3427" i="3"/>
  <c r="AL3428" i="3"/>
  <c r="AL3429" i="3"/>
  <c r="AL3430" i="3"/>
  <c r="AL3431" i="3"/>
  <c r="AL3432" i="3"/>
  <c r="AL3433" i="3"/>
  <c r="AL3434" i="3"/>
  <c r="AL3435" i="3"/>
  <c r="AL3436" i="3"/>
  <c r="AL3437" i="3"/>
  <c r="AL3438" i="3"/>
  <c r="AL3439" i="3"/>
  <c r="AL3440" i="3"/>
  <c r="AL3441" i="3"/>
  <c r="AL3442" i="3"/>
  <c r="AL3443" i="3"/>
  <c r="AL3444" i="3"/>
  <c r="AL3445" i="3"/>
  <c r="AL3446" i="3"/>
  <c r="AL3447" i="3"/>
  <c r="AL3448" i="3"/>
  <c r="AL3449" i="3"/>
  <c r="AL3450" i="3"/>
  <c r="AL3451" i="3"/>
  <c r="AL3452" i="3"/>
  <c r="AL3453" i="3"/>
  <c r="AL3454" i="3"/>
  <c r="AL3455" i="3"/>
  <c r="AL3456" i="3"/>
  <c r="AL3457" i="3"/>
  <c r="AL3458" i="3"/>
  <c r="AL3459" i="3"/>
  <c r="AL3460" i="3"/>
  <c r="AL3461" i="3"/>
  <c r="AL3462" i="3"/>
  <c r="AL3463" i="3"/>
  <c r="AL3464" i="3"/>
  <c r="AL3465" i="3"/>
  <c r="AL3466" i="3"/>
  <c r="AL3467" i="3"/>
  <c r="AL3468" i="3"/>
  <c r="AL3469" i="3"/>
  <c r="AL3470" i="3"/>
  <c r="AL3471" i="3"/>
  <c r="AL3472" i="3"/>
  <c r="AL3473" i="3"/>
  <c r="AL3474" i="3"/>
  <c r="AL3475" i="3"/>
  <c r="AL3476" i="3"/>
  <c r="AL3477" i="3"/>
  <c r="AL3478" i="3"/>
  <c r="AL3479" i="3"/>
  <c r="AL3480" i="3"/>
  <c r="AL3481" i="3"/>
  <c r="AL3482" i="3"/>
  <c r="AL3483" i="3"/>
  <c r="AL3484" i="3"/>
  <c r="AL3485" i="3"/>
  <c r="AL3486" i="3"/>
  <c r="AL3487" i="3"/>
  <c r="AL3488" i="3"/>
  <c r="AL3489" i="3"/>
  <c r="AL3490" i="3"/>
  <c r="AL3491" i="3"/>
  <c r="AL3492" i="3"/>
  <c r="AL3493" i="3"/>
  <c r="AL3494" i="3"/>
  <c r="AL3495" i="3"/>
  <c r="AL3496" i="3"/>
  <c r="AL3497" i="3"/>
  <c r="AL3498" i="3"/>
  <c r="AL3499" i="3"/>
  <c r="AL3500" i="3"/>
  <c r="AL3501" i="3"/>
  <c r="AL3502" i="3"/>
  <c r="AL3503" i="3"/>
  <c r="AL3504" i="3"/>
  <c r="AL3505" i="3"/>
  <c r="AL3506" i="3"/>
  <c r="AL3507" i="3"/>
  <c r="AL3508" i="3"/>
  <c r="AL3509" i="3"/>
  <c r="AL3510" i="3"/>
  <c r="AL3511" i="3"/>
  <c r="AL3512" i="3"/>
  <c r="AL3513" i="3"/>
  <c r="AL3514" i="3"/>
  <c r="AL3515" i="3"/>
  <c r="AL3516" i="3"/>
  <c r="AL3517" i="3"/>
  <c r="AL3518" i="3"/>
  <c r="AL3519" i="3"/>
  <c r="AL3520" i="3"/>
  <c r="AL3521" i="3"/>
  <c r="AL3522" i="3"/>
  <c r="AL3523" i="3"/>
  <c r="AL3524" i="3"/>
  <c r="AL3525" i="3"/>
  <c r="AL3526" i="3"/>
  <c r="AL3527" i="3"/>
  <c r="AL3528" i="3"/>
  <c r="AL3529" i="3"/>
  <c r="AL3530" i="3"/>
  <c r="AL3531" i="3"/>
  <c r="AL3532" i="3"/>
  <c r="AL3533" i="3"/>
  <c r="AL3534" i="3"/>
  <c r="AL3535" i="3"/>
  <c r="AL3536" i="3"/>
  <c r="AL3537" i="3"/>
  <c r="AL3538" i="3"/>
  <c r="AL3539" i="3"/>
  <c r="AL3540" i="3"/>
  <c r="AL3541" i="3"/>
  <c r="AL3542" i="3"/>
  <c r="AL3543" i="3"/>
  <c r="AL3544" i="3"/>
  <c r="AL3545" i="3"/>
  <c r="AL3546" i="3"/>
  <c r="AL3547" i="3"/>
  <c r="AL3548" i="3"/>
  <c r="AL3549" i="3"/>
  <c r="AL3550" i="3"/>
  <c r="AL3551" i="3"/>
  <c r="AL3552" i="3"/>
  <c r="AL3553" i="3"/>
  <c r="AL3554" i="3"/>
  <c r="AL3555" i="3"/>
  <c r="AL3556" i="3"/>
  <c r="AL3557" i="3"/>
  <c r="AL3558" i="3"/>
  <c r="AL3559" i="3"/>
  <c r="AL3560" i="3"/>
  <c r="AL3561" i="3"/>
  <c r="AL3562" i="3"/>
  <c r="AL3563" i="3"/>
  <c r="AL3564" i="3"/>
  <c r="AL3565" i="3"/>
  <c r="AL3566" i="3"/>
  <c r="AL3567" i="3"/>
  <c r="AL3568" i="3"/>
  <c r="AL3569" i="3"/>
  <c r="AL3570" i="3"/>
  <c r="AL3571" i="3"/>
  <c r="AL3572" i="3"/>
  <c r="AL3573" i="3"/>
  <c r="AL3574" i="3"/>
  <c r="AL3575" i="3"/>
  <c r="AL3576" i="3"/>
  <c r="AL3577" i="3"/>
  <c r="AL3578" i="3"/>
  <c r="AL3579" i="3"/>
  <c r="AL3580" i="3"/>
  <c r="AL3581" i="3"/>
  <c r="AL3582" i="3"/>
  <c r="AL3583" i="3"/>
  <c r="AL3584" i="3"/>
  <c r="AL3585" i="3"/>
  <c r="AL3586" i="3"/>
  <c r="AL3587" i="3"/>
  <c r="AL3588" i="3"/>
  <c r="AL3589" i="3"/>
  <c r="AL3590" i="3"/>
  <c r="AL3591" i="3"/>
  <c r="AL3592" i="3"/>
  <c r="AL3593" i="3"/>
  <c r="AL3594" i="3"/>
  <c r="AL3595" i="3"/>
  <c r="AL3596" i="3"/>
  <c r="AL3597" i="3"/>
  <c r="AL3598" i="3"/>
  <c r="AL3599" i="3"/>
  <c r="AL3600" i="3"/>
  <c r="AL3601" i="3"/>
  <c r="AL3602" i="3"/>
  <c r="AL3603" i="3"/>
  <c r="AL3604" i="3"/>
  <c r="AL3605" i="3"/>
  <c r="AL3606" i="3"/>
  <c r="AL3607" i="3"/>
  <c r="AL3608" i="3"/>
  <c r="AL3609" i="3"/>
  <c r="AL3610" i="3"/>
  <c r="AL3611" i="3"/>
  <c r="AL3612" i="3"/>
  <c r="AL3613" i="3"/>
  <c r="AL3614" i="3"/>
  <c r="AL3615" i="3"/>
  <c r="AL3616" i="3"/>
  <c r="AL3617" i="3"/>
  <c r="AL3618" i="3"/>
  <c r="AL3619" i="3"/>
  <c r="AL3620" i="3"/>
  <c r="AL3621" i="3"/>
  <c r="AL3622" i="3"/>
  <c r="AL3623" i="3"/>
  <c r="AL3624" i="3"/>
  <c r="AL3625" i="3"/>
  <c r="AL3626" i="3"/>
  <c r="AL3627" i="3"/>
  <c r="AL3628" i="3"/>
  <c r="AL3629" i="3"/>
  <c r="AL3630" i="3"/>
  <c r="AL3631" i="3"/>
  <c r="AL3632" i="3"/>
  <c r="AL3633" i="3"/>
  <c r="AL3634" i="3"/>
  <c r="AL3635" i="3"/>
  <c r="AL3636" i="3"/>
  <c r="AL3637" i="3"/>
  <c r="AL3638" i="3"/>
  <c r="AL3639" i="3"/>
  <c r="AL3640" i="3"/>
  <c r="AL3641" i="3"/>
  <c r="AL3642" i="3"/>
  <c r="AL3643" i="3"/>
  <c r="AL3644" i="3"/>
  <c r="AL3645" i="3"/>
  <c r="AL3646" i="3"/>
  <c r="AL3647" i="3"/>
  <c r="AL3648" i="3"/>
  <c r="AL3649" i="3"/>
  <c r="AL3650" i="3"/>
  <c r="AL3651" i="3"/>
  <c r="AL3652" i="3"/>
  <c r="AL3653" i="3"/>
  <c r="AL3654" i="3"/>
  <c r="AL3655" i="3"/>
  <c r="AL3656" i="3"/>
  <c r="AL3657" i="3"/>
  <c r="AL3658" i="3"/>
  <c r="AL3659" i="3"/>
  <c r="AL3660" i="3"/>
  <c r="AL3661" i="3"/>
  <c r="AL3662" i="3"/>
  <c r="AL3663" i="3"/>
  <c r="AL3664" i="3"/>
  <c r="AL3665" i="3"/>
  <c r="AL3666" i="3"/>
  <c r="AL3667" i="3"/>
  <c r="AL3668" i="3"/>
  <c r="AL3669" i="3"/>
  <c r="AL3670" i="3"/>
  <c r="AL3671" i="3"/>
  <c r="AL3672" i="3"/>
  <c r="AL3673" i="3"/>
  <c r="AL3674" i="3"/>
  <c r="AL3675" i="3"/>
  <c r="AL3676" i="3"/>
  <c r="AL3677" i="3"/>
  <c r="AL3678" i="3"/>
  <c r="AL3679" i="3"/>
  <c r="AL3680" i="3"/>
  <c r="AL3681" i="3"/>
  <c r="AL3682" i="3"/>
  <c r="AL3683" i="3"/>
  <c r="AL3684" i="3"/>
  <c r="AL3685" i="3"/>
  <c r="AL3686" i="3"/>
  <c r="AL3687" i="3"/>
  <c r="AL3688" i="3"/>
  <c r="AL3689" i="3"/>
  <c r="AL3690" i="3"/>
  <c r="AL3691" i="3"/>
  <c r="AL3692" i="3"/>
  <c r="AL3693" i="3"/>
  <c r="AL3694" i="3"/>
  <c r="AL3695" i="3"/>
  <c r="AL3696" i="3"/>
  <c r="AL3697" i="3"/>
  <c r="AL3698" i="3"/>
  <c r="AL3699" i="3"/>
  <c r="AL3700" i="3"/>
  <c r="AL3701" i="3"/>
  <c r="AL3702" i="3"/>
  <c r="AL3703" i="3"/>
  <c r="AL3704" i="3"/>
  <c r="AL3705" i="3"/>
  <c r="AL3706" i="3"/>
  <c r="AL3707" i="3"/>
  <c r="AL3708" i="3"/>
  <c r="AL3709" i="3"/>
  <c r="AL3710" i="3"/>
  <c r="AL3711" i="3"/>
  <c r="AL3712" i="3"/>
  <c r="AL3713" i="3"/>
  <c r="AL3714" i="3"/>
  <c r="AL3715" i="3"/>
  <c r="AL3716" i="3"/>
  <c r="AL3717" i="3"/>
  <c r="AL3718" i="3"/>
  <c r="AL3719" i="3"/>
  <c r="AL3720" i="3"/>
  <c r="AL3721" i="3"/>
  <c r="AL3722" i="3"/>
  <c r="AL3723" i="3"/>
  <c r="AL3724" i="3"/>
  <c r="AL3725" i="3"/>
  <c r="AL3726" i="3"/>
  <c r="AL3727" i="3"/>
  <c r="AL3728" i="3"/>
  <c r="AL3729" i="3"/>
  <c r="AL3730" i="3"/>
  <c r="AL3731" i="3"/>
  <c r="AL3732" i="3"/>
  <c r="AL3733" i="3"/>
  <c r="AL3734" i="3"/>
  <c r="AL3735" i="3"/>
  <c r="AL3736" i="3"/>
  <c r="AL3737" i="3"/>
  <c r="AL3738" i="3"/>
  <c r="AL3739" i="3"/>
  <c r="AL3740" i="3"/>
  <c r="AL3741" i="3"/>
  <c r="AL3742" i="3"/>
  <c r="AL3743" i="3"/>
  <c r="AL3744" i="3"/>
  <c r="AL3745" i="3"/>
  <c r="AL3746" i="3"/>
  <c r="AL3747" i="3"/>
  <c r="AL3748" i="3"/>
  <c r="AL3749" i="3"/>
  <c r="AL3750" i="3"/>
  <c r="AL3751" i="3"/>
  <c r="AL3752" i="3"/>
  <c r="AL3753" i="3"/>
  <c r="AL3754" i="3"/>
  <c r="AL3755" i="3"/>
  <c r="AL3756" i="3"/>
  <c r="AL3757" i="3"/>
  <c r="AL3758" i="3"/>
  <c r="AL3759" i="3"/>
  <c r="AL3760" i="3"/>
  <c r="AL3761" i="3"/>
  <c r="AL3762" i="3"/>
  <c r="AL3763" i="3"/>
  <c r="AL3764" i="3"/>
  <c r="AL3765" i="3"/>
  <c r="AL3766" i="3"/>
  <c r="AL3767" i="3"/>
  <c r="AL3768" i="3"/>
  <c r="AL3769" i="3"/>
  <c r="AL3770" i="3"/>
  <c r="AL3771" i="3"/>
  <c r="AL3772" i="3"/>
  <c r="AL3773" i="3"/>
  <c r="AL3774" i="3"/>
  <c r="AL3775" i="3"/>
  <c r="AL3776" i="3"/>
  <c r="AL3777" i="3"/>
  <c r="AL3778" i="3"/>
  <c r="AL3779" i="3"/>
  <c r="AL3780" i="3"/>
  <c r="AL3781" i="3"/>
  <c r="AL3782" i="3"/>
  <c r="AL3783" i="3"/>
  <c r="AL3784" i="3"/>
  <c r="AL3785" i="3"/>
  <c r="AL3786" i="3"/>
  <c r="AL3787" i="3"/>
  <c r="AL3788" i="3"/>
  <c r="AL3789" i="3"/>
  <c r="AL3790" i="3"/>
  <c r="AL3791" i="3"/>
  <c r="AL3792" i="3"/>
  <c r="AL3793" i="3"/>
  <c r="AL3794" i="3"/>
  <c r="AL3795" i="3"/>
  <c r="AL3796" i="3"/>
  <c r="AL3797" i="3"/>
  <c r="AL3798" i="3"/>
  <c r="AL3799" i="3"/>
  <c r="AL3800" i="3"/>
  <c r="AL3801" i="3"/>
  <c r="AL3802" i="3"/>
  <c r="AL3803" i="3"/>
  <c r="AL3804" i="3"/>
  <c r="AL3805" i="3"/>
  <c r="AL3806" i="3"/>
  <c r="AL3807" i="3"/>
  <c r="AL3808" i="3"/>
  <c r="AL3809" i="3"/>
  <c r="AL3810" i="3"/>
  <c r="AL3811" i="3"/>
  <c r="AL3812" i="3"/>
  <c r="AL3813" i="3"/>
  <c r="AL3814" i="3"/>
  <c r="AL3815" i="3"/>
  <c r="AL3816" i="3"/>
  <c r="AL3817" i="3"/>
  <c r="AL3818" i="3"/>
  <c r="AL3819" i="3"/>
  <c r="AL3820" i="3"/>
  <c r="AL3821" i="3"/>
  <c r="AL3822" i="3"/>
  <c r="AL3823" i="3"/>
  <c r="AL3824" i="3"/>
  <c r="AL3825" i="3"/>
  <c r="AL3826" i="3"/>
  <c r="AL3827" i="3"/>
  <c r="AL3828" i="3"/>
  <c r="AL3829" i="3"/>
  <c r="AL3830" i="3"/>
  <c r="AL3831" i="3"/>
  <c r="AL3832" i="3"/>
  <c r="AL3833" i="3"/>
  <c r="AL3834" i="3"/>
  <c r="AL3835" i="3"/>
  <c r="AL3836" i="3"/>
  <c r="AL3837" i="3"/>
  <c r="AL3838" i="3"/>
  <c r="AL3839" i="3"/>
  <c r="AL3840" i="3"/>
  <c r="AL3841" i="3"/>
  <c r="AL3842" i="3"/>
  <c r="AL3843" i="3"/>
  <c r="AL3844" i="3"/>
  <c r="AL3845" i="3"/>
  <c r="AL3846" i="3"/>
  <c r="AL3847" i="3"/>
  <c r="AL3848" i="3"/>
  <c r="AL3849" i="3"/>
  <c r="AL3850" i="3"/>
  <c r="AL3851" i="3"/>
  <c r="AL3852" i="3"/>
  <c r="AL3853" i="3"/>
  <c r="AL3854" i="3"/>
  <c r="AL3855" i="3"/>
  <c r="AL3856" i="3"/>
  <c r="AL3857" i="3"/>
  <c r="AL3858" i="3"/>
  <c r="AL3859" i="3"/>
  <c r="AL3860" i="3"/>
  <c r="AL3861" i="3"/>
  <c r="AL3862" i="3"/>
  <c r="AL3863" i="3"/>
  <c r="AL3864" i="3"/>
  <c r="AL3865" i="3"/>
  <c r="AL3866" i="3"/>
  <c r="AL3867" i="3"/>
  <c r="AL3868" i="3"/>
  <c r="AL3869" i="3"/>
  <c r="AL3870" i="3"/>
  <c r="AL3871" i="3"/>
  <c r="AL3872" i="3"/>
  <c r="AL3873" i="3"/>
  <c r="AL3874" i="3"/>
  <c r="AL3875" i="3"/>
  <c r="AL3876" i="3"/>
  <c r="AL3877" i="3"/>
  <c r="AL3878" i="3"/>
  <c r="AL3879" i="3"/>
  <c r="AL3880" i="3"/>
  <c r="AL3881" i="3"/>
  <c r="AL3882" i="3"/>
  <c r="AL3883" i="3"/>
  <c r="AL3884" i="3"/>
  <c r="AL3885" i="3"/>
  <c r="AL3886" i="3"/>
  <c r="AL3887" i="3"/>
  <c r="AL3888" i="3"/>
  <c r="AL3889" i="3"/>
  <c r="AL3890" i="3"/>
  <c r="AL3891" i="3"/>
  <c r="AL3892" i="3"/>
  <c r="AL3893" i="3"/>
  <c r="AL3894" i="3"/>
  <c r="AL3895" i="3"/>
  <c r="AL3896" i="3"/>
  <c r="AL3897" i="3"/>
  <c r="AL3898" i="3"/>
  <c r="AL3899" i="3"/>
  <c r="AL3900" i="3"/>
  <c r="AL3901" i="3"/>
  <c r="AL3902" i="3"/>
  <c r="AL3903" i="3"/>
  <c r="AL3904" i="3"/>
  <c r="AL3905" i="3"/>
  <c r="AL3906" i="3"/>
  <c r="AL3907" i="3"/>
  <c r="AL3908" i="3"/>
  <c r="AL3909" i="3"/>
  <c r="AL3910" i="3"/>
  <c r="AL3911" i="3"/>
  <c r="AL3912" i="3"/>
  <c r="AL3913" i="3"/>
  <c r="AL3914" i="3"/>
  <c r="AL3915" i="3"/>
  <c r="AL3916" i="3"/>
  <c r="AL3917" i="3"/>
  <c r="AL3918" i="3"/>
  <c r="AL3919" i="3"/>
  <c r="AL3920" i="3"/>
  <c r="AL3921" i="3"/>
  <c r="AL3922" i="3"/>
  <c r="AL3923" i="3"/>
  <c r="AL3924" i="3"/>
  <c r="AL3925" i="3"/>
  <c r="AL3926" i="3"/>
  <c r="AL3927" i="3"/>
  <c r="AL3928" i="3"/>
  <c r="AL3929" i="3"/>
  <c r="AL3930" i="3"/>
  <c r="AL3931" i="3"/>
  <c r="AL3932" i="3"/>
  <c r="AL3933" i="3"/>
  <c r="AL3934" i="3"/>
  <c r="AL3935" i="3"/>
  <c r="AL3936" i="3"/>
  <c r="AL3937" i="3"/>
  <c r="AL3938" i="3"/>
  <c r="AL3939" i="3"/>
  <c r="AL3940" i="3"/>
  <c r="AL3941" i="3"/>
  <c r="AL3942" i="3"/>
  <c r="AL3943" i="3"/>
  <c r="AL3944" i="3"/>
  <c r="AL3945" i="3"/>
  <c r="AL3946" i="3"/>
  <c r="AL3947" i="3"/>
  <c r="AL3948" i="3"/>
  <c r="AL3949" i="3"/>
  <c r="AL3950" i="3"/>
  <c r="AL3951" i="3"/>
  <c r="AL3952" i="3"/>
  <c r="AL3953" i="3"/>
  <c r="AL3954" i="3"/>
  <c r="AL3955" i="3"/>
  <c r="AL3956" i="3"/>
  <c r="AL3957" i="3"/>
  <c r="AL3958" i="3"/>
  <c r="AL3959" i="3"/>
  <c r="AL3960" i="3"/>
  <c r="AL3961" i="3"/>
  <c r="AL3962" i="3"/>
  <c r="AL3963" i="3"/>
  <c r="AL3964" i="3"/>
  <c r="AL3965" i="3"/>
  <c r="AL3966" i="3"/>
  <c r="AL3967" i="3"/>
  <c r="AL3968" i="3"/>
  <c r="AL3969" i="3"/>
  <c r="AL3970" i="3"/>
  <c r="AL3971" i="3"/>
  <c r="AL3972" i="3"/>
  <c r="AL3973" i="3"/>
  <c r="AL3974" i="3"/>
  <c r="AL3975" i="3"/>
  <c r="AL3976" i="3"/>
  <c r="AL3977" i="3"/>
  <c r="AL3978" i="3"/>
  <c r="AL3979" i="3"/>
  <c r="AL3980" i="3"/>
  <c r="AL3981" i="3"/>
  <c r="AL3982" i="3"/>
  <c r="AL3983" i="3"/>
  <c r="AL3984" i="3"/>
  <c r="AL3985" i="3"/>
  <c r="AL3986" i="3"/>
  <c r="AL3987" i="3"/>
  <c r="AL3988" i="3"/>
  <c r="AL3989" i="3"/>
  <c r="AL3990" i="3"/>
  <c r="AL3991" i="3"/>
  <c r="AL3992" i="3"/>
  <c r="AL3993" i="3"/>
  <c r="AL3994" i="3"/>
  <c r="AL3995" i="3"/>
  <c r="AL3996" i="3"/>
  <c r="AL3997" i="3"/>
  <c r="AL3998" i="3"/>
  <c r="AL3999" i="3"/>
  <c r="AL4000" i="3"/>
  <c r="AL4001" i="3"/>
  <c r="AL4002" i="3"/>
  <c r="AL4003" i="3"/>
  <c r="AL4004" i="3"/>
  <c r="AL4005" i="3"/>
  <c r="AL4006" i="3"/>
  <c r="AL4007" i="3"/>
  <c r="AL4008" i="3"/>
  <c r="AL4009" i="3"/>
  <c r="AL4010" i="3"/>
  <c r="AL4011" i="3"/>
  <c r="AL4012" i="3"/>
  <c r="AL4013" i="3"/>
  <c r="AL4014" i="3"/>
  <c r="AL4015" i="3"/>
  <c r="AL4016" i="3"/>
  <c r="AL4017" i="3"/>
  <c r="AL4018" i="3"/>
  <c r="AL4019" i="3"/>
  <c r="AL4020" i="3"/>
  <c r="AL4021" i="3"/>
  <c r="AL4022" i="3"/>
  <c r="AL4023" i="3"/>
  <c r="AL4024" i="3"/>
  <c r="AL4025" i="3"/>
  <c r="AL4026" i="3"/>
  <c r="AL4027" i="3"/>
  <c r="AL4028" i="3"/>
  <c r="AL4029" i="3"/>
  <c r="AL4030" i="3"/>
  <c r="AL4031" i="3"/>
  <c r="AL4032" i="3"/>
  <c r="AL4033" i="3"/>
  <c r="AL4034" i="3"/>
  <c r="AL4035" i="3"/>
  <c r="AL4036" i="3"/>
  <c r="AL4037" i="3"/>
  <c r="AL4038" i="3"/>
  <c r="AL4039" i="3"/>
  <c r="AL4040" i="3"/>
  <c r="AL4041" i="3"/>
  <c r="AL4042" i="3"/>
  <c r="AL4043" i="3"/>
  <c r="AL4044" i="3"/>
  <c r="AL4045" i="3"/>
  <c r="AL4046" i="3"/>
  <c r="AL4047" i="3"/>
  <c r="AL4048" i="3"/>
  <c r="AL4049" i="3"/>
  <c r="AL4050" i="3"/>
  <c r="AL4051" i="3"/>
  <c r="AL4052" i="3"/>
  <c r="AL4053" i="3"/>
  <c r="AL4054" i="3"/>
  <c r="AL4055" i="3"/>
  <c r="AL4056" i="3"/>
  <c r="AL4057" i="3"/>
  <c r="AL4058" i="3"/>
  <c r="AL4059" i="3"/>
  <c r="AL4060" i="3"/>
  <c r="AL4061" i="3"/>
  <c r="AL4062" i="3"/>
  <c r="AL4063" i="3"/>
  <c r="AL4064" i="3"/>
  <c r="AL4065" i="3"/>
  <c r="AL4066" i="3"/>
  <c r="AL4067" i="3"/>
  <c r="AL4068" i="3"/>
  <c r="AL4069" i="3"/>
  <c r="AL4070" i="3"/>
  <c r="AL4071" i="3"/>
  <c r="AL4072" i="3"/>
  <c r="AL4073" i="3"/>
  <c r="AL4074" i="3"/>
  <c r="AL4075" i="3"/>
  <c r="AL4076" i="3"/>
  <c r="AL4077" i="3"/>
  <c r="AL4078" i="3"/>
  <c r="AL4079" i="3"/>
  <c r="AL4080" i="3"/>
  <c r="AL4081" i="3"/>
  <c r="AL4082" i="3"/>
  <c r="AL4083" i="3"/>
  <c r="AL4084" i="3"/>
  <c r="AL4085" i="3"/>
  <c r="AL4086" i="3"/>
  <c r="AL4087" i="3"/>
  <c r="AL4088" i="3"/>
  <c r="AL4089" i="3"/>
  <c r="AL4090" i="3"/>
  <c r="AL4091" i="3"/>
  <c r="AL4092" i="3"/>
  <c r="AL4093" i="3"/>
  <c r="AL4094" i="3"/>
  <c r="AL4095" i="3"/>
  <c r="AL4096" i="3"/>
  <c r="AL4097" i="3"/>
  <c r="AL4098" i="3"/>
  <c r="AL4099" i="3"/>
  <c r="AL4100" i="3"/>
  <c r="AL4101" i="3"/>
  <c r="AL4102" i="3"/>
  <c r="AL4103" i="3"/>
  <c r="AL4104" i="3"/>
  <c r="AL4105" i="3"/>
  <c r="AL4106" i="3"/>
  <c r="AL4107" i="3"/>
  <c r="AL4108" i="3"/>
  <c r="AL4109" i="3"/>
  <c r="AL4110" i="3"/>
  <c r="AL4111" i="3"/>
  <c r="AL4112" i="3"/>
  <c r="AL4113" i="3"/>
  <c r="AL4114" i="3"/>
  <c r="AL4115" i="3"/>
  <c r="AL4116" i="3"/>
  <c r="AL4117" i="3"/>
  <c r="AL4118" i="3"/>
  <c r="AL4119" i="3"/>
  <c r="AL4120" i="3"/>
  <c r="AL4121" i="3"/>
  <c r="AL4122" i="3"/>
  <c r="AL4123" i="3"/>
  <c r="AL4124" i="3"/>
  <c r="AL4125" i="3"/>
  <c r="AL4126" i="3"/>
  <c r="AL4127" i="3"/>
  <c r="AL4128" i="3"/>
  <c r="AL4129" i="3"/>
  <c r="AL4130" i="3"/>
  <c r="AL4131" i="3"/>
  <c r="AL4132" i="3"/>
  <c r="AL4133" i="3"/>
  <c r="AL4134" i="3"/>
  <c r="AL4135" i="3"/>
  <c r="AL4136" i="3"/>
  <c r="AL4137" i="3"/>
  <c r="AL4138" i="3"/>
  <c r="AL4139" i="3"/>
  <c r="AL4140" i="3"/>
  <c r="AL4141" i="3"/>
  <c r="AL4142" i="3"/>
  <c r="AL4143" i="3"/>
  <c r="AL4144" i="3"/>
  <c r="AL4145" i="3"/>
  <c r="AL4146" i="3"/>
  <c r="AL4147" i="3"/>
  <c r="AL4148" i="3"/>
  <c r="AL4149" i="3"/>
  <c r="AL4150" i="3"/>
  <c r="AL4151" i="3"/>
  <c r="AL4152" i="3"/>
  <c r="AL4153" i="3"/>
  <c r="AL4154" i="3"/>
  <c r="AL4155" i="3"/>
  <c r="AL4156" i="3"/>
  <c r="AL4157" i="3"/>
  <c r="AL4158" i="3"/>
  <c r="AL4159" i="3"/>
  <c r="AL4160" i="3"/>
  <c r="AL4161" i="3"/>
  <c r="AL4162" i="3"/>
  <c r="AL4163" i="3"/>
  <c r="AL4164" i="3"/>
  <c r="AL4165" i="3"/>
  <c r="AL4166" i="3"/>
  <c r="AL4167" i="3"/>
  <c r="AL4168" i="3"/>
  <c r="AL4169" i="3"/>
  <c r="AL4170" i="3"/>
  <c r="AL4171" i="3"/>
  <c r="AL4172" i="3"/>
  <c r="AL4173" i="3"/>
  <c r="AL4174" i="3"/>
  <c r="AL4175" i="3"/>
  <c r="AL4176" i="3"/>
  <c r="AL4177" i="3"/>
  <c r="AL4178" i="3"/>
  <c r="AL4179" i="3"/>
  <c r="AL4180" i="3"/>
  <c r="AL4181" i="3"/>
  <c r="AL4182" i="3"/>
  <c r="AL4183" i="3"/>
  <c r="AL4184" i="3"/>
  <c r="AL4185" i="3"/>
  <c r="AL4186" i="3"/>
  <c r="AL4187" i="3"/>
  <c r="AL4188" i="3"/>
  <c r="AL4189" i="3"/>
  <c r="AL4190" i="3"/>
  <c r="AL4191" i="3"/>
  <c r="AL4192" i="3"/>
  <c r="AL4193" i="3"/>
  <c r="AL4194" i="3"/>
  <c r="AL4195" i="3"/>
  <c r="AL4196" i="3"/>
  <c r="AL4197" i="3"/>
  <c r="AL4198" i="3"/>
  <c r="AL4199" i="3"/>
  <c r="AL4200" i="3"/>
  <c r="AL4201" i="3"/>
  <c r="AL4202" i="3"/>
  <c r="AL4203" i="3"/>
  <c r="AL4204" i="3"/>
  <c r="AL4205" i="3"/>
  <c r="AL4206" i="3"/>
  <c r="AL4207" i="3"/>
  <c r="AL4208" i="3"/>
  <c r="AL4209" i="3"/>
  <c r="AL4210" i="3"/>
  <c r="AL4211" i="3"/>
  <c r="AL4212" i="3"/>
  <c r="AL4213" i="3"/>
  <c r="AL4214" i="3"/>
  <c r="AL4215" i="3"/>
  <c r="AL4216" i="3"/>
  <c r="AL4217" i="3"/>
  <c r="AL4218" i="3"/>
  <c r="AL4219" i="3"/>
  <c r="AL4220" i="3"/>
  <c r="AL4221" i="3"/>
  <c r="AL4222" i="3"/>
  <c r="AL4223" i="3"/>
  <c r="AL4224" i="3"/>
  <c r="AL4225" i="3"/>
  <c r="AL4226" i="3"/>
  <c r="AL4227" i="3"/>
  <c r="AL4228" i="3"/>
  <c r="AL4229" i="3"/>
  <c r="AL4230" i="3"/>
  <c r="AL4231" i="3"/>
  <c r="AL4232" i="3"/>
  <c r="AL4233" i="3"/>
  <c r="AL4234" i="3"/>
  <c r="AL4235" i="3"/>
  <c r="AL4236" i="3"/>
  <c r="AL4237" i="3"/>
  <c r="AL4238" i="3"/>
  <c r="AL4239" i="3"/>
  <c r="AL4240" i="3"/>
  <c r="AL4241" i="3"/>
  <c r="AL4242" i="3"/>
  <c r="AL4243" i="3"/>
  <c r="AL4244" i="3"/>
  <c r="AL4245" i="3"/>
  <c r="AL4246" i="3"/>
  <c r="AL4247" i="3"/>
  <c r="AL4248" i="3"/>
  <c r="AL4249" i="3"/>
  <c r="AL4250" i="3"/>
  <c r="AL4251" i="3"/>
  <c r="AL4252" i="3"/>
  <c r="AL4253" i="3"/>
  <c r="AL4254" i="3"/>
  <c r="AL4255" i="3"/>
  <c r="AL4256" i="3"/>
  <c r="AL4257" i="3"/>
  <c r="AL4258" i="3"/>
  <c r="AL4259" i="3"/>
  <c r="AL4260" i="3"/>
  <c r="AL4261" i="3"/>
  <c r="AL4262" i="3"/>
  <c r="AL4263" i="3"/>
  <c r="AL4264" i="3"/>
  <c r="AL4265" i="3"/>
  <c r="AL4266" i="3"/>
  <c r="AL4267" i="3"/>
  <c r="AL4268" i="3"/>
  <c r="AL4269" i="3"/>
  <c r="AL4270" i="3"/>
  <c r="AL4271" i="3"/>
  <c r="AL4272" i="3"/>
  <c r="AL4273" i="3"/>
  <c r="AL4274" i="3"/>
  <c r="AL4275" i="3"/>
  <c r="AL4276" i="3"/>
  <c r="AL4277" i="3"/>
  <c r="AL4278" i="3"/>
  <c r="AL4279" i="3"/>
  <c r="AL4280" i="3"/>
  <c r="AL4281" i="3"/>
  <c r="AL4282" i="3"/>
  <c r="AL4283" i="3"/>
  <c r="AL4284" i="3"/>
  <c r="AL4285" i="3"/>
  <c r="AL4286" i="3"/>
  <c r="AL4287" i="3"/>
  <c r="AL4288" i="3"/>
  <c r="AL4289" i="3"/>
  <c r="AL4290" i="3"/>
  <c r="AL4291" i="3"/>
  <c r="AL4292" i="3"/>
  <c r="AL4293" i="3"/>
  <c r="AL4294" i="3"/>
  <c r="AL4295" i="3"/>
  <c r="AL4296" i="3"/>
  <c r="AL4297" i="3"/>
  <c r="AL4298" i="3"/>
  <c r="AL4299" i="3"/>
  <c r="AL4300" i="3"/>
  <c r="AL4301" i="3"/>
  <c r="AL4302" i="3"/>
  <c r="AL4303" i="3"/>
  <c r="AL4304" i="3"/>
  <c r="AL4305" i="3"/>
  <c r="AL4306" i="3"/>
  <c r="AL4307" i="3"/>
  <c r="AL4308" i="3"/>
  <c r="AL4309" i="3"/>
  <c r="AL4310" i="3"/>
  <c r="AL4311" i="3"/>
  <c r="AL4312" i="3"/>
  <c r="AL4313" i="3"/>
  <c r="AL4314" i="3"/>
  <c r="AL4315" i="3"/>
  <c r="AL4316" i="3"/>
  <c r="AL4317" i="3"/>
  <c r="AL4318" i="3"/>
  <c r="AL4319" i="3"/>
  <c r="AL4320" i="3"/>
  <c r="AL4321" i="3"/>
  <c r="AL4322" i="3"/>
  <c r="AL4323" i="3"/>
  <c r="AL4324" i="3"/>
  <c r="AL4325" i="3"/>
  <c r="AL4326" i="3"/>
  <c r="AL4327" i="3"/>
  <c r="AL4328" i="3"/>
  <c r="AL4329" i="3"/>
  <c r="AL4330" i="3"/>
  <c r="AL4331" i="3"/>
  <c r="AL4332" i="3"/>
  <c r="AL4333" i="3"/>
  <c r="AL4334" i="3"/>
  <c r="AL4335" i="3"/>
  <c r="AL4336" i="3"/>
  <c r="AL4337" i="3"/>
  <c r="AL4338" i="3"/>
  <c r="AL4339" i="3"/>
  <c r="AL4340" i="3"/>
  <c r="AL4341" i="3"/>
  <c r="AL4342" i="3"/>
  <c r="AL4343" i="3"/>
  <c r="AL4344" i="3"/>
  <c r="AL4345" i="3"/>
  <c r="AL4346" i="3"/>
  <c r="AL4347" i="3"/>
  <c r="AL4348" i="3"/>
  <c r="AL4349" i="3"/>
  <c r="AL4350" i="3"/>
  <c r="AL4351" i="3"/>
  <c r="AL4352" i="3"/>
  <c r="AL4353" i="3"/>
  <c r="AL4354" i="3"/>
  <c r="AL4355" i="3"/>
  <c r="AL4356" i="3"/>
  <c r="AL4357" i="3"/>
  <c r="AL4358" i="3"/>
  <c r="AL4359" i="3"/>
  <c r="AL4360" i="3"/>
  <c r="AL4361" i="3"/>
  <c r="AL4362" i="3"/>
  <c r="AL4363" i="3"/>
  <c r="AL4364" i="3"/>
  <c r="AL4365" i="3"/>
  <c r="AL4366" i="3"/>
  <c r="AL4367" i="3"/>
  <c r="AL4368" i="3"/>
  <c r="AL4369" i="3"/>
  <c r="AL4370" i="3"/>
  <c r="AL4371" i="3"/>
  <c r="AL4372" i="3"/>
  <c r="AL4373" i="3"/>
  <c r="AL4374" i="3"/>
  <c r="AL4375" i="3"/>
  <c r="AL4376" i="3"/>
  <c r="AL4377" i="3"/>
  <c r="AL4378" i="3"/>
  <c r="AL4379" i="3"/>
  <c r="AL4380" i="3"/>
  <c r="AL4381" i="3"/>
  <c r="AL4382" i="3"/>
  <c r="AL4383" i="3"/>
  <c r="AL4384" i="3"/>
  <c r="AL4385" i="3"/>
  <c r="AL4386" i="3"/>
  <c r="AL4387" i="3"/>
  <c r="AL4388" i="3"/>
  <c r="AL4389" i="3"/>
  <c r="AL4390" i="3"/>
  <c r="AL4391" i="3"/>
  <c r="AL4392" i="3"/>
  <c r="AL4393" i="3"/>
  <c r="AL4394" i="3"/>
  <c r="AL4395" i="3"/>
  <c r="AL4396" i="3"/>
  <c r="AL4397" i="3"/>
  <c r="AL4398" i="3"/>
  <c r="AL4399" i="3"/>
  <c r="AL4400" i="3"/>
  <c r="AL4401" i="3"/>
  <c r="AL4402" i="3"/>
  <c r="AL4403" i="3"/>
  <c r="AL4404" i="3"/>
  <c r="AL4405" i="3"/>
  <c r="AL4406" i="3"/>
  <c r="AL4407" i="3"/>
  <c r="AL4408" i="3"/>
  <c r="AL4409" i="3"/>
  <c r="AL4410" i="3"/>
  <c r="AL4411" i="3"/>
  <c r="AL4412" i="3"/>
  <c r="AL4413" i="3"/>
  <c r="AL4414" i="3"/>
  <c r="AL4415" i="3"/>
  <c r="AL4416" i="3"/>
  <c r="AL4417" i="3"/>
  <c r="AL4418" i="3"/>
  <c r="AL4419" i="3"/>
  <c r="AL4420" i="3"/>
  <c r="AL4421" i="3"/>
  <c r="AL4422" i="3"/>
  <c r="AL4423" i="3"/>
  <c r="AL4424" i="3"/>
  <c r="AL4425" i="3"/>
  <c r="AL4426" i="3"/>
  <c r="AL4427" i="3"/>
  <c r="AL4428" i="3"/>
  <c r="AL4429" i="3"/>
  <c r="AL4430" i="3"/>
  <c r="AL4431" i="3"/>
  <c r="AL4432" i="3"/>
  <c r="AL4433" i="3"/>
  <c r="AL4434" i="3"/>
  <c r="AL4435" i="3"/>
  <c r="AL4436" i="3"/>
  <c r="AL4437" i="3"/>
  <c r="AL4438" i="3"/>
  <c r="AL4439" i="3"/>
  <c r="AL4440" i="3"/>
  <c r="AL4441" i="3"/>
  <c r="AL4442" i="3"/>
  <c r="AL4443" i="3"/>
  <c r="AL4444" i="3"/>
  <c r="AL4445" i="3"/>
  <c r="AL4446" i="3"/>
  <c r="AL4447" i="3"/>
  <c r="AL4448" i="3"/>
  <c r="AL4449" i="3"/>
  <c r="AL4450" i="3"/>
  <c r="AL4451" i="3"/>
  <c r="AL4452" i="3"/>
  <c r="AL4453" i="3"/>
  <c r="AL4454" i="3"/>
  <c r="AL4455" i="3"/>
  <c r="AL4456" i="3"/>
  <c r="AL4457" i="3"/>
  <c r="AL4458" i="3"/>
  <c r="AL4459" i="3"/>
  <c r="AL4460" i="3"/>
  <c r="AL4461" i="3"/>
  <c r="AL4462" i="3"/>
  <c r="AL4463" i="3"/>
  <c r="AL4464" i="3"/>
  <c r="AL4465" i="3"/>
  <c r="AL4466" i="3"/>
  <c r="AL4467" i="3"/>
  <c r="AL4468" i="3"/>
  <c r="AL4469" i="3"/>
  <c r="AL4470" i="3"/>
  <c r="AL4471" i="3"/>
  <c r="AL4472" i="3"/>
  <c r="AL4473" i="3"/>
  <c r="AL4474" i="3"/>
  <c r="AL4475" i="3"/>
  <c r="AL4476" i="3"/>
  <c r="AL4477" i="3"/>
  <c r="AL4478" i="3"/>
  <c r="AL4479" i="3"/>
  <c r="AL4480" i="3"/>
  <c r="AL4481" i="3"/>
  <c r="AL4482" i="3"/>
  <c r="AL4483" i="3"/>
  <c r="AL4484" i="3"/>
  <c r="AL4485" i="3"/>
  <c r="AL4486" i="3"/>
  <c r="AL4487" i="3"/>
  <c r="AL4488" i="3"/>
  <c r="AL4489" i="3"/>
  <c r="AL4490" i="3"/>
  <c r="AL4491" i="3"/>
  <c r="AL4492" i="3"/>
  <c r="AL4493" i="3"/>
  <c r="AL4494" i="3"/>
  <c r="AL4495" i="3"/>
  <c r="AL4496" i="3"/>
  <c r="AL4497" i="3"/>
  <c r="AL4498" i="3"/>
  <c r="AL4499" i="3"/>
  <c r="AL4500" i="3"/>
  <c r="AL4501" i="3"/>
  <c r="AL4502" i="3"/>
  <c r="AL4503" i="3"/>
  <c r="AL4504" i="3"/>
  <c r="AL4505" i="3"/>
  <c r="AL4506" i="3"/>
  <c r="AL4507" i="3"/>
  <c r="AL4508" i="3"/>
  <c r="AL4509" i="3"/>
  <c r="AL4510" i="3"/>
  <c r="AL4511" i="3"/>
  <c r="AL4512" i="3"/>
  <c r="AL4513" i="3"/>
  <c r="AL4514" i="3"/>
  <c r="AL4515" i="3"/>
  <c r="AL4516" i="3"/>
  <c r="AL4517" i="3"/>
  <c r="AL4518" i="3"/>
  <c r="AL4519" i="3"/>
  <c r="AL4520" i="3"/>
  <c r="AL4521" i="3"/>
  <c r="AL4522" i="3"/>
  <c r="AL4523" i="3"/>
  <c r="AL4524" i="3"/>
  <c r="AL4525" i="3"/>
  <c r="AL4526" i="3"/>
  <c r="AL4527" i="3"/>
  <c r="AL4528" i="3"/>
  <c r="AL4529" i="3"/>
  <c r="AL4530" i="3"/>
  <c r="AL4531" i="3"/>
  <c r="AL4532" i="3"/>
  <c r="AL4533" i="3"/>
  <c r="AL4534" i="3"/>
  <c r="AL4535" i="3"/>
  <c r="AL4536" i="3"/>
  <c r="AL4537" i="3"/>
  <c r="AL4538" i="3"/>
  <c r="AL4539" i="3"/>
  <c r="AL4540" i="3"/>
  <c r="AL4541" i="3"/>
  <c r="AL4542" i="3"/>
  <c r="AL4543" i="3"/>
  <c r="AL4544" i="3"/>
  <c r="AL4545" i="3"/>
  <c r="AL4546" i="3"/>
  <c r="AL4547" i="3"/>
  <c r="AL4548" i="3"/>
  <c r="AL4549" i="3"/>
  <c r="AL4550" i="3"/>
  <c r="AL4551" i="3"/>
  <c r="AL4552" i="3"/>
  <c r="AL4553" i="3"/>
  <c r="AL4554" i="3"/>
  <c r="AL4555" i="3"/>
  <c r="AL4556" i="3"/>
  <c r="AL4557" i="3"/>
  <c r="AL4558" i="3"/>
  <c r="AL4559" i="3"/>
  <c r="AL4560" i="3"/>
  <c r="AL4561" i="3"/>
  <c r="AL4562" i="3"/>
  <c r="AL4563" i="3"/>
  <c r="AL4564" i="3"/>
  <c r="AL4565" i="3"/>
  <c r="AL4566" i="3"/>
  <c r="AL4567" i="3"/>
  <c r="AL4568" i="3"/>
  <c r="AL4569" i="3"/>
  <c r="AL4570" i="3"/>
  <c r="AL4571" i="3"/>
  <c r="AL4572" i="3"/>
  <c r="AL4573" i="3"/>
  <c r="AL4574" i="3"/>
  <c r="AL4575" i="3"/>
  <c r="AL4576" i="3"/>
  <c r="AL4577" i="3"/>
  <c r="AL4578" i="3"/>
  <c r="AL4579" i="3"/>
  <c r="AL4580" i="3"/>
  <c r="AL4581" i="3"/>
  <c r="AL4582" i="3"/>
  <c r="AL4583" i="3"/>
  <c r="AL4584" i="3"/>
  <c r="AL4585" i="3"/>
  <c r="AL4586" i="3"/>
  <c r="AL4587" i="3"/>
  <c r="AL4588" i="3"/>
  <c r="AL4589" i="3"/>
  <c r="AL4590" i="3"/>
  <c r="AL4591" i="3"/>
  <c r="AL4592" i="3"/>
  <c r="AL4593" i="3"/>
  <c r="AL4594" i="3"/>
  <c r="AL4595" i="3"/>
  <c r="AL4596" i="3"/>
  <c r="AL4597" i="3"/>
  <c r="AL4598" i="3"/>
  <c r="AL4599" i="3"/>
  <c r="AL4600" i="3"/>
  <c r="AL4601" i="3"/>
  <c r="AL4602" i="3"/>
  <c r="AL4603" i="3"/>
  <c r="AL4604" i="3"/>
  <c r="AL4605" i="3"/>
  <c r="AL4606" i="3"/>
  <c r="AL4607" i="3"/>
  <c r="AL4608" i="3"/>
  <c r="AL4609" i="3"/>
  <c r="AL4610" i="3"/>
  <c r="AL4611" i="3"/>
  <c r="AL4612" i="3"/>
  <c r="AL4613" i="3"/>
  <c r="AL4614" i="3"/>
  <c r="AL4615" i="3"/>
  <c r="AL4616" i="3"/>
  <c r="AL4617" i="3"/>
  <c r="AL4618" i="3"/>
  <c r="AL4619" i="3"/>
  <c r="AL4620" i="3"/>
  <c r="AL4621" i="3"/>
  <c r="AL4622" i="3"/>
  <c r="AL4623" i="3"/>
  <c r="AL4624" i="3"/>
  <c r="AL4625" i="3"/>
  <c r="AL4626" i="3"/>
  <c r="AL4627" i="3"/>
  <c r="AL4628" i="3"/>
  <c r="AL4629" i="3"/>
  <c r="AL4630" i="3"/>
  <c r="AL4631" i="3"/>
  <c r="AL4632" i="3"/>
  <c r="AL4633" i="3"/>
  <c r="AL4634" i="3"/>
  <c r="AL4635" i="3"/>
  <c r="AL4636" i="3"/>
  <c r="AL4637" i="3"/>
  <c r="AL4638" i="3"/>
  <c r="AL4639" i="3"/>
  <c r="AL4640" i="3"/>
  <c r="AL4641" i="3"/>
  <c r="AL4642" i="3"/>
  <c r="AL4643" i="3"/>
  <c r="AL4644" i="3"/>
  <c r="AL4645" i="3"/>
  <c r="AL4646" i="3"/>
  <c r="AL4647" i="3"/>
  <c r="AL4648" i="3"/>
  <c r="AL4649" i="3"/>
  <c r="AL4650" i="3"/>
  <c r="AL4651" i="3"/>
  <c r="AL4652" i="3"/>
  <c r="AL4653" i="3"/>
  <c r="AL4654" i="3"/>
  <c r="AL4655" i="3"/>
  <c r="AL4656" i="3"/>
  <c r="AL4657" i="3"/>
  <c r="AL4658" i="3"/>
  <c r="AL4659" i="3"/>
  <c r="AL4660" i="3"/>
  <c r="AL4661" i="3"/>
  <c r="AL4662" i="3"/>
  <c r="AL4663" i="3"/>
  <c r="AL4664" i="3"/>
  <c r="AL4665" i="3"/>
  <c r="AL4666" i="3"/>
  <c r="AL4667" i="3"/>
  <c r="AL4668" i="3"/>
  <c r="AL4669" i="3"/>
  <c r="AL4670" i="3"/>
  <c r="AL4671" i="3"/>
  <c r="AL4672" i="3"/>
  <c r="AL4673" i="3"/>
  <c r="AL4674" i="3"/>
  <c r="AL4675" i="3"/>
  <c r="AL4676" i="3"/>
  <c r="AL4677" i="3"/>
  <c r="AL4678" i="3"/>
  <c r="AL4679" i="3"/>
  <c r="AL4680" i="3"/>
  <c r="AL4681" i="3"/>
  <c r="AL4682" i="3"/>
  <c r="AL4683" i="3"/>
  <c r="AL4684" i="3"/>
  <c r="AL4685" i="3"/>
  <c r="AL4686" i="3"/>
  <c r="AL4687" i="3"/>
  <c r="AL4688" i="3"/>
  <c r="AL4689" i="3"/>
  <c r="AL4690" i="3"/>
  <c r="AL4691" i="3"/>
  <c r="AL4692" i="3"/>
  <c r="AL4693" i="3"/>
  <c r="AL4694" i="3"/>
  <c r="AL4695" i="3"/>
  <c r="AL4696" i="3"/>
  <c r="AL4697" i="3"/>
  <c r="AL4698" i="3"/>
  <c r="AL4699" i="3"/>
  <c r="AL4700" i="3"/>
  <c r="AL4701" i="3"/>
  <c r="AL4702" i="3"/>
  <c r="AL4703" i="3"/>
  <c r="AL4704" i="3"/>
  <c r="AL4705" i="3"/>
  <c r="AL4706" i="3"/>
  <c r="AL4707" i="3"/>
  <c r="AL4708" i="3"/>
  <c r="AL4709" i="3"/>
  <c r="AL4710" i="3"/>
  <c r="AL4711" i="3"/>
  <c r="AL4712" i="3"/>
  <c r="AL4713" i="3"/>
  <c r="AL4714" i="3"/>
  <c r="AL4715" i="3"/>
  <c r="AL4716" i="3"/>
  <c r="AL4717" i="3"/>
  <c r="AL4718" i="3"/>
  <c r="AL4719" i="3"/>
  <c r="AL4720" i="3"/>
  <c r="AL4721" i="3"/>
  <c r="AL4722" i="3"/>
  <c r="AL4723" i="3"/>
  <c r="AL4724" i="3"/>
  <c r="AL4725" i="3"/>
  <c r="AL4726" i="3"/>
  <c r="AL4727" i="3"/>
  <c r="AL4728" i="3"/>
  <c r="AL4729" i="3"/>
  <c r="AL4730" i="3"/>
  <c r="AL4731" i="3"/>
  <c r="AL4732" i="3"/>
  <c r="AL4733" i="3"/>
  <c r="AL4734" i="3"/>
  <c r="AL4735" i="3"/>
  <c r="AL4736" i="3"/>
  <c r="AL4737" i="3"/>
  <c r="AL4738" i="3"/>
  <c r="AL4739" i="3"/>
  <c r="AL4740" i="3"/>
  <c r="AL4741" i="3"/>
  <c r="AL4742" i="3"/>
  <c r="AL4743" i="3"/>
  <c r="AL4744" i="3"/>
  <c r="AL4745" i="3"/>
  <c r="AL4746" i="3"/>
  <c r="AL4747" i="3"/>
  <c r="AL4748" i="3"/>
  <c r="AL4749" i="3"/>
  <c r="AL4750" i="3"/>
  <c r="AL4751" i="3"/>
  <c r="AL4752" i="3"/>
  <c r="AL4753" i="3"/>
  <c r="AL4754" i="3"/>
  <c r="AL4755" i="3"/>
  <c r="AL4756" i="3"/>
  <c r="AL4757" i="3"/>
  <c r="AL4758" i="3"/>
  <c r="AL4759" i="3"/>
  <c r="AL4760" i="3"/>
  <c r="AL4761" i="3"/>
  <c r="AL4762" i="3"/>
  <c r="AL4763" i="3"/>
  <c r="AL4764" i="3"/>
  <c r="AL4765" i="3"/>
  <c r="AL4766" i="3"/>
  <c r="AL4767" i="3"/>
  <c r="AL4768" i="3"/>
  <c r="AL4769" i="3"/>
  <c r="AL4770" i="3"/>
  <c r="AL4771" i="3"/>
  <c r="AL4772" i="3"/>
  <c r="AL4773" i="3"/>
  <c r="AL4774" i="3"/>
  <c r="AL4775" i="3"/>
  <c r="AL4776" i="3"/>
  <c r="AL4777" i="3"/>
  <c r="AL4778" i="3"/>
  <c r="AL4779" i="3"/>
  <c r="AL4780" i="3"/>
  <c r="AL4781" i="3"/>
  <c r="AL4782" i="3"/>
  <c r="AL4783" i="3"/>
  <c r="AL4784" i="3"/>
  <c r="AL4785" i="3"/>
  <c r="AL4786" i="3"/>
  <c r="AL4787" i="3"/>
  <c r="AL4788" i="3"/>
  <c r="AL4789" i="3"/>
  <c r="AL4790" i="3"/>
  <c r="AL4791" i="3"/>
  <c r="AL4792" i="3"/>
  <c r="AL4793" i="3"/>
  <c r="AL4794" i="3"/>
  <c r="AL4795" i="3"/>
  <c r="AL4796" i="3"/>
  <c r="AL4797" i="3"/>
  <c r="AL4798" i="3"/>
  <c r="AL4799" i="3"/>
  <c r="AL4800" i="3"/>
  <c r="AL4801" i="3"/>
  <c r="AL4802" i="3"/>
  <c r="AL4803" i="3"/>
  <c r="AL4804" i="3"/>
  <c r="AL4805" i="3"/>
  <c r="AL4806" i="3"/>
  <c r="AL4807" i="3"/>
  <c r="AL4808" i="3"/>
  <c r="AL4809" i="3"/>
  <c r="AL4810" i="3"/>
  <c r="AL4811" i="3"/>
  <c r="AL4812" i="3"/>
  <c r="AL4813" i="3"/>
  <c r="AL4814" i="3"/>
  <c r="AL4815" i="3"/>
  <c r="AL4816" i="3"/>
  <c r="AL4817" i="3"/>
  <c r="AL4818" i="3"/>
  <c r="AL4819" i="3"/>
  <c r="AL4820" i="3"/>
  <c r="AL4821" i="3"/>
  <c r="AL4822" i="3"/>
  <c r="AL4823" i="3"/>
  <c r="AL4824" i="3"/>
  <c r="AL4825" i="3"/>
  <c r="AL4826" i="3"/>
  <c r="AL4827" i="3"/>
  <c r="AL4828" i="3"/>
  <c r="AL4829" i="3"/>
  <c r="AL4830" i="3"/>
  <c r="AL4831" i="3"/>
  <c r="AL4832" i="3"/>
  <c r="AL4833" i="3"/>
  <c r="AL4834" i="3"/>
  <c r="AL4835" i="3"/>
  <c r="AL4836" i="3"/>
  <c r="AL4837" i="3"/>
  <c r="AL4838" i="3"/>
  <c r="AL4839" i="3"/>
  <c r="AL4840" i="3"/>
  <c r="AL4841" i="3"/>
  <c r="AL4842" i="3"/>
  <c r="AL4843" i="3"/>
  <c r="AL4844" i="3"/>
  <c r="AL4845" i="3"/>
  <c r="AL4846" i="3"/>
  <c r="AL4847" i="3"/>
  <c r="AL4848" i="3"/>
  <c r="AL4849" i="3"/>
  <c r="AL4850" i="3"/>
  <c r="AL4851" i="3"/>
  <c r="AL4852" i="3"/>
  <c r="AL4853" i="3"/>
  <c r="AL4854" i="3"/>
  <c r="AL4855" i="3"/>
  <c r="AL4856" i="3"/>
  <c r="AL4857" i="3"/>
  <c r="AL4858" i="3"/>
  <c r="AL4859" i="3"/>
  <c r="AL4860" i="3"/>
  <c r="AL4861" i="3"/>
  <c r="AL4862" i="3"/>
  <c r="AL4863" i="3"/>
  <c r="AL4864" i="3"/>
  <c r="AL4865" i="3"/>
  <c r="AL4866" i="3"/>
  <c r="AL4867" i="3"/>
  <c r="AL4868" i="3"/>
  <c r="AL4869" i="3"/>
  <c r="AL4870" i="3"/>
  <c r="AL4871" i="3"/>
  <c r="AL4872" i="3"/>
  <c r="AL4873" i="3"/>
  <c r="AL4874" i="3"/>
  <c r="AL4875" i="3"/>
  <c r="AL4876" i="3"/>
  <c r="AL4877" i="3"/>
  <c r="AL4878" i="3"/>
  <c r="AL4879" i="3"/>
  <c r="AL4880" i="3"/>
  <c r="AL4881" i="3"/>
  <c r="AL4882" i="3"/>
  <c r="AL4883" i="3"/>
  <c r="AL4884" i="3"/>
  <c r="AL4885" i="3"/>
  <c r="AL4886" i="3"/>
  <c r="AL4887" i="3"/>
  <c r="AL4888" i="3"/>
  <c r="AL4889" i="3"/>
  <c r="AL4890" i="3"/>
  <c r="AL4891" i="3"/>
  <c r="AL4892" i="3"/>
  <c r="AL4893" i="3"/>
  <c r="AL4894" i="3"/>
  <c r="AL4895" i="3"/>
  <c r="AL4896" i="3"/>
  <c r="AL4897" i="3"/>
  <c r="AL4898" i="3"/>
  <c r="AL4899" i="3"/>
  <c r="AL4900" i="3"/>
  <c r="AL4901" i="3"/>
  <c r="AL4902" i="3"/>
  <c r="AL4903" i="3"/>
  <c r="AL4904" i="3"/>
  <c r="AL4905" i="3"/>
  <c r="AL4906" i="3"/>
  <c r="AL4907" i="3"/>
  <c r="AL4908" i="3"/>
  <c r="AL4909" i="3"/>
  <c r="AL4910" i="3"/>
  <c r="AL4911" i="3"/>
  <c r="AL4912" i="3"/>
  <c r="AL4913" i="3"/>
  <c r="AL4914" i="3"/>
  <c r="AL4915" i="3"/>
  <c r="AL4916" i="3"/>
  <c r="AL4917" i="3"/>
  <c r="AL4918" i="3"/>
  <c r="AL4919" i="3"/>
  <c r="AL4920" i="3"/>
  <c r="AL4921" i="3"/>
  <c r="AL4922" i="3"/>
  <c r="AL4923" i="3"/>
  <c r="AL4924" i="3"/>
  <c r="AL4925" i="3"/>
  <c r="AL4926" i="3"/>
  <c r="AL4927" i="3"/>
  <c r="AL4928" i="3"/>
  <c r="AL4929" i="3"/>
  <c r="AL4930" i="3"/>
  <c r="AL4931" i="3"/>
  <c r="AL4932" i="3"/>
  <c r="AL4933" i="3"/>
  <c r="AL4934" i="3"/>
  <c r="AL4935" i="3"/>
  <c r="AL4936" i="3"/>
  <c r="AL4937" i="3"/>
  <c r="AL4938" i="3"/>
  <c r="AL4939" i="3"/>
  <c r="AL4940" i="3"/>
  <c r="AL4941" i="3"/>
  <c r="AL4942" i="3"/>
  <c r="AL4943" i="3"/>
  <c r="AL4944" i="3"/>
  <c r="AL4945" i="3"/>
  <c r="AL4946" i="3"/>
  <c r="AL4947" i="3"/>
  <c r="AL4948" i="3"/>
  <c r="AL4949" i="3"/>
  <c r="AL4950" i="3"/>
  <c r="AL4951" i="3"/>
  <c r="AL4952" i="3"/>
  <c r="AL4953" i="3"/>
  <c r="AL4954" i="3"/>
  <c r="AL4955" i="3"/>
  <c r="AL4956" i="3"/>
  <c r="AL4957" i="3"/>
  <c r="AL4958" i="3"/>
  <c r="AL4959" i="3"/>
  <c r="AL4960" i="3"/>
  <c r="AL4961" i="3"/>
  <c r="AL4962" i="3"/>
  <c r="AL4963" i="3"/>
  <c r="AL4964" i="3"/>
  <c r="AL4965" i="3"/>
  <c r="AL4966" i="3"/>
  <c r="AL4967" i="3"/>
  <c r="AL4968" i="3"/>
  <c r="AL4969" i="3"/>
  <c r="AL4970" i="3"/>
  <c r="AL4971" i="3"/>
  <c r="AL4972" i="3"/>
  <c r="AL4973" i="3"/>
  <c r="AL4974" i="3"/>
  <c r="AL4975" i="3"/>
  <c r="AL4976" i="3"/>
  <c r="AL4977" i="3"/>
  <c r="AL4978" i="3"/>
  <c r="AL4979" i="3"/>
  <c r="AL4980" i="3"/>
  <c r="AL4981" i="3"/>
  <c r="AL4982" i="3"/>
  <c r="AL4983" i="3"/>
  <c r="AL4984" i="3"/>
  <c r="AL4985" i="3"/>
  <c r="AL4986" i="3"/>
  <c r="AL4987" i="3"/>
  <c r="AL4988" i="3"/>
  <c r="AL4989" i="3"/>
  <c r="AL4990" i="3"/>
  <c r="AL4991" i="3"/>
  <c r="AL4992" i="3"/>
  <c r="AL4993" i="3"/>
  <c r="AL4994" i="3"/>
  <c r="AL4995" i="3"/>
  <c r="AL4996" i="3"/>
  <c r="AL4997" i="3"/>
  <c r="AL4998" i="3"/>
  <c r="AL4999" i="3"/>
  <c r="AL5000" i="3"/>
  <c r="AL5001" i="3"/>
  <c r="AM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AM541" i="3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1" i="3"/>
  <c r="AM672" i="3"/>
  <c r="AM673" i="3"/>
  <c r="AM674" i="3"/>
  <c r="AM675" i="3"/>
  <c r="AM676" i="3"/>
  <c r="AM677" i="3"/>
  <c r="AM678" i="3"/>
  <c r="AM679" i="3"/>
  <c r="AM680" i="3"/>
  <c r="AM681" i="3"/>
  <c r="AM682" i="3"/>
  <c r="AM683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18" i="3"/>
  <c r="AM719" i="3"/>
  <c r="AM720" i="3"/>
  <c r="AM721" i="3"/>
  <c r="AM722" i="3"/>
  <c r="AM723" i="3"/>
  <c r="AM724" i="3"/>
  <c r="AM725" i="3"/>
  <c r="AM726" i="3"/>
  <c r="AM727" i="3"/>
  <c r="AM728" i="3"/>
  <c r="AM729" i="3"/>
  <c r="AM730" i="3"/>
  <c r="AM731" i="3"/>
  <c r="AM732" i="3"/>
  <c r="AM733" i="3"/>
  <c r="AM734" i="3"/>
  <c r="AM735" i="3"/>
  <c r="AM736" i="3"/>
  <c r="AM737" i="3"/>
  <c r="AM738" i="3"/>
  <c r="AM739" i="3"/>
  <c r="AM740" i="3"/>
  <c r="AM741" i="3"/>
  <c r="AM742" i="3"/>
  <c r="AM743" i="3"/>
  <c r="AM744" i="3"/>
  <c r="AM745" i="3"/>
  <c r="AM746" i="3"/>
  <c r="AM747" i="3"/>
  <c r="AM748" i="3"/>
  <c r="AM749" i="3"/>
  <c r="AM750" i="3"/>
  <c r="AM751" i="3"/>
  <c r="AM752" i="3"/>
  <c r="AM753" i="3"/>
  <c r="AM754" i="3"/>
  <c r="AM755" i="3"/>
  <c r="AM756" i="3"/>
  <c r="AM757" i="3"/>
  <c r="AM758" i="3"/>
  <c r="AM759" i="3"/>
  <c r="AM760" i="3"/>
  <c r="AM761" i="3"/>
  <c r="AM762" i="3"/>
  <c r="AM763" i="3"/>
  <c r="AM764" i="3"/>
  <c r="AM765" i="3"/>
  <c r="AM766" i="3"/>
  <c r="AM767" i="3"/>
  <c r="AM768" i="3"/>
  <c r="AM769" i="3"/>
  <c r="AM770" i="3"/>
  <c r="AM771" i="3"/>
  <c r="AM772" i="3"/>
  <c r="AM773" i="3"/>
  <c r="AM774" i="3"/>
  <c r="AM775" i="3"/>
  <c r="AM776" i="3"/>
  <c r="AM777" i="3"/>
  <c r="AM778" i="3"/>
  <c r="AM779" i="3"/>
  <c r="AM780" i="3"/>
  <c r="AM781" i="3"/>
  <c r="AM782" i="3"/>
  <c r="AM783" i="3"/>
  <c r="AM784" i="3"/>
  <c r="AM785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07" i="3"/>
  <c r="AM808" i="3"/>
  <c r="AM809" i="3"/>
  <c r="AM810" i="3"/>
  <c r="AM811" i="3"/>
  <c r="AM812" i="3"/>
  <c r="AM813" i="3"/>
  <c r="AM814" i="3"/>
  <c r="AM815" i="3"/>
  <c r="AM816" i="3"/>
  <c r="AM817" i="3"/>
  <c r="AM818" i="3"/>
  <c r="AM819" i="3"/>
  <c r="AM820" i="3"/>
  <c r="AM821" i="3"/>
  <c r="AM822" i="3"/>
  <c r="AM823" i="3"/>
  <c r="AM824" i="3"/>
  <c r="AM825" i="3"/>
  <c r="AM826" i="3"/>
  <c r="AM827" i="3"/>
  <c r="AM828" i="3"/>
  <c r="AM829" i="3"/>
  <c r="AM830" i="3"/>
  <c r="AM831" i="3"/>
  <c r="AM832" i="3"/>
  <c r="AM833" i="3"/>
  <c r="AM834" i="3"/>
  <c r="AM835" i="3"/>
  <c r="AM836" i="3"/>
  <c r="AM837" i="3"/>
  <c r="AM838" i="3"/>
  <c r="AM839" i="3"/>
  <c r="AM840" i="3"/>
  <c r="AM841" i="3"/>
  <c r="AM842" i="3"/>
  <c r="AM843" i="3"/>
  <c r="AM844" i="3"/>
  <c r="AM845" i="3"/>
  <c r="AM846" i="3"/>
  <c r="AM847" i="3"/>
  <c r="AM848" i="3"/>
  <c r="AM849" i="3"/>
  <c r="AM850" i="3"/>
  <c r="AM851" i="3"/>
  <c r="AM852" i="3"/>
  <c r="AM853" i="3"/>
  <c r="AM854" i="3"/>
  <c r="AM855" i="3"/>
  <c r="AM856" i="3"/>
  <c r="AM857" i="3"/>
  <c r="AM858" i="3"/>
  <c r="AM859" i="3"/>
  <c r="AM860" i="3"/>
  <c r="AM861" i="3"/>
  <c r="AM862" i="3"/>
  <c r="AM863" i="3"/>
  <c r="AM864" i="3"/>
  <c r="AM865" i="3"/>
  <c r="AM866" i="3"/>
  <c r="AM867" i="3"/>
  <c r="AM868" i="3"/>
  <c r="AM869" i="3"/>
  <c r="AM870" i="3"/>
  <c r="AM871" i="3"/>
  <c r="AM872" i="3"/>
  <c r="AM873" i="3"/>
  <c r="AM874" i="3"/>
  <c r="AM875" i="3"/>
  <c r="AM876" i="3"/>
  <c r="AM877" i="3"/>
  <c r="AM878" i="3"/>
  <c r="AM879" i="3"/>
  <c r="AM880" i="3"/>
  <c r="AM881" i="3"/>
  <c r="AM882" i="3"/>
  <c r="AM883" i="3"/>
  <c r="AM884" i="3"/>
  <c r="AM885" i="3"/>
  <c r="AM886" i="3"/>
  <c r="AM887" i="3"/>
  <c r="AM888" i="3"/>
  <c r="AM889" i="3"/>
  <c r="AM890" i="3"/>
  <c r="AM891" i="3"/>
  <c r="AM892" i="3"/>
  <c r="AM893" i="3"/>
  <c r="AM894" i="3"/>
  <c r="AM895" i="3"/>
  <c r="AM896" i="3"/>
  <c r="AM897" i="3"/>
  <c r="AM898" i="3"/>
  <c r="AM899" i="3"/>
  <c r="AM900" i="3"/>
  <c r="AM901" i="3"/>
  <c r="AM902" i="3"/>
  <c r="AM903" i="3"/>
  <c r="AM904" i="3"/>
  <c r="AM905" i="3"/>
  <c r="AM906" i="3"/>
  <c r="AM907" i="3"/>
  <c r="AM908" i="3"/>
  <c r="AM909" i="3"/>
  <c r="AM910" i="3"/>
  <c r="AM911" i="3"/>
  <c r="AM912" i="3"/>
  <c r="AM913" i="3"/>
  <c r="AM914" i="3"/>
  <c r="AM915" i="3"/>
  <c r="AM916" i="3"/>
  <c r="AM917" i="3"/>
  <c r="AM918" i="3"/>
  <c r="AM919" i="3"/>
  <c r="AM920" i="3"/>
  <c r="AM921" i="3"/>
  <c r="AM922" i="3"/>
  <c r="AM923" i="3"/>
  <c r="AM924" i="3"/>
  <c r="AM925" i="3"/>
  <c r="AM926" i="3"/>
  <c r="AM927" i="3"/>
  <c r="AM928" i="3"/>
  <c r="AM929" i="3"/>
  <c r="AM930" i="3"/>
  <c r="AM931" i="3"/>
  <c r="AM932" i="3"/>
  <c r="AM933" i="3"/>
  <c r="AM934" i="3"/>
  <c r="AM935" i="3"/>
  <c r="AM936" i="3"/>
  <c r="AM937" i="3"/>
  <c r="AM938" i="3"/>
  <c r="AM939" i="3"/>
  <c r="AM940" i="3"/>
  <c r="AM941" i="3"/>
  <c r="AM942" i="3"/>
  <c r="AM943" i="3"/>
  <c r="AM944" i="3"/>
  <c r="AM945" i="3"/>
  <c r="AM946" i="3"/>
  <c r="AM947" i="3"/>
  <c r="AM948" i="3"/>
  <c r="AM949" i="3"/>
  <c r="AM950" i="3"/>
  <c r="AM951" i="3"/>
  <c r="AM952" i="3"/>
  <c r="AM953" i="3"/>
  <c r="AM954" i="3"/>
  <c r="AM955" i="3"/>
  <c r="AM956" i="3"/>
  <c r="AM957" i="3"/>
  <c r="AM958" i="3"/>
  <c r="AM959" i="3"/>
  <c r="AM960" i="3"/>
  <c r="AM961" i="3"/>
  <c r="AM962" i="3"/>
  <c r="AM963" i="3"/>
  <c r="AM964" i="3"/>
  <c r="AM965" i="3"/>
  <c r="AM966" i="3"/>
  <c r="AM967" i="3"/>
  <c r="AM968" i="3"/>
  <c r="AM969" i="3"/>
  <c r="AM970" i="3"/>
  <c r="AM971" i="3"/>
  <c r="AM972" i="3"/>
  <c r="AM973" i="3"/>
  <c r="AM974" i="3"/>
  <c r="AM975" i="3"/>
  <c r="AM976" i="3"/>
  <c r="AM977" i="3"/>
  <c r="AM978" i="3"/>
  <c r="AM979" i="3"/>
  <c r="AM980" i="3"/>
  <c r="AM981" i="3"/>
  <c r="AM982" i="3"/>
  <c r="AM983" i="3"/>
  <c r="AM984" i="3"/>
  <c r="AM985" i="3"/>
  <c r="AM986" i="3"/>
  <c r="AM987" i="3"/>
  <c r="AM988" i="3"/>
  <c r="AM989" i="3"/>
  <c r="AM990" i="3"/>
  <c r="AM991" i="3"/>
  <c r="AM992" i="3"/>
  <c r="AM993" i="3"/>
  <c r="AM994" i="3"/>
  <c r="AM995" i="3"/>
  <c r="AM996" i="3"/>
  <c r="AM997" i="3"/>
  <c r="AM998" i="3"/>
  <c r="AM999" i="3"/>
  <c r="AM1000" i="3"/>
  <c r="AM1001" i="3"/>
  <c r="AM1002" i="3"/>
  <c r="AM1003" i="3"/>
  <c r="AM1004" i="3"/>
  <c r="AM1005" i="3"/>
  <c r="AM1006" i="3"/>
  <c r="AM1007" i="3"/>
  <c r="AM1008" i="3"/>
  <c r="AM1009" i="3"/>
  <c r="AM1010" i="3"/>
  <c r="AM1011" i="3"/>
  <c r="AM1012" i="3"/>
  <c r="AM1013" i="3"/>
  <c r="AM1014" i="3"/>
  <c r="AM1015" i="3"/>
  <c r="AM1016" i="3"/>
  <c r="AM1017" i="3"/>
  <c r="AM1018" i="3"/>
  <c r="AM1019" i="3"/>
  <c r="AM1020" i="3"/>
  <c r="AM1021" i="3"/>
  <c r="AM1022" i="3"/>
  <c r="AM1023" i="3"/>
  <c r="AM1024" i="3"/>
  <c r="AM1025" i="3"/>
  <c r="AM1026" i="3"/>
  <c r="AM1027" i="3"/>
  <c r="AM1028" i="3"/>
  <c r="AM1029" i="3"/>
  <c r="AM1030" i="3"/>
  <c r="AM1031" i="3"/>
  <c r="AM1032" i="3"/>
  <c r="AM1033" i="3"/>
  <c r="AM1034" i="3"/>
  <c r="AM1035" i="3"/>
  <c r="AM1036" i="3"/>
  <c r="AM1037" i="3"/>
  <c r="AM1038" i="3"/>
  <c r="AM1039" i="3"/>
  <c r="AM1040" i="3"/>
  <c r="AM1041" i="3"/>
  <c r="AM1042" i="3"/>
  <c r="AM1043" i="3"/>
  <c r="AM1044" i="3"/>
  <c r="AM1045" i="3"/>
  <c r="AM1046" i="3"/>
  <c r="AM1047" i="3"/>
  <c r="AM1048" i="3"/>
  <c r="AM1049" i="3"/>
  <c r="AM1050" i="3"/>
  <c r="AM1051" i="3"/>
  <c r="AM1052" i="3"/>
  <c r="AM1053" i="3"/>
  <c r="AM1054" i="3"/>
  <c r="AM1055" i="3"/>
  <c r="AM1056" i="3"/>
  <c r="AM1057" i="3"/>
  <c r="AM1058" i="3"/>
  <c r="AM1059" i="3"/>
  <c r="AM1060" i="3"/>
  <c r="AM1061" i="3"/>
  <c r="AM1062" i="3"/>
  <c r="AM1063" i="3"/>
  <c r="AM1064" i="3"/>
  <c r="AM1065" i="3"/>
  <c r="AM1066" i="3"/>
  <c r="AM1067" i="3"/>
  <c r="AM1068" i="3"/>
  <c r="AM1069" i="3"/>
  <c r="AM1070" i="3"/>
  <c r="AM1071" i="3"/>
  <c r="AM1072" i="3"/>
  <c r="AM1073" i="3"/>
  <c r="AM1074" i="3"/>
  <c r="AM1075" i="3"/>
  <c r="AM1076" i="3"/>
  <c r="AM1077" i="3"/>
  <c r="AM1078" i="3"/>
  <c r="AM1079" i="3"/>
  <c r="AM1080" i="3"/>
  <c r="AM1081" i="3"/>
  <c r="AM1082" i="3"/>
  <c r="AM1083" i="3"/>
  <c r="AM1084" i="3"/>
  <c r="AM1085" i="3"/>
  <c r="AM1086" i="3"/>
  <c r="AM1087" i="3"/>
  <c r="AM1088" i="3"/>
  <c r="AM1089" i="3"/>
  <c r="AM1090" i="3"/>
  <c r="AM1091" i="3"/>
  <c r="AM1092" i="3"/>
  <c r="AM1093" i="3"/>
  <c r="AM1094" i="3"/>
  <c r="AM1095" i="3"/>
  <c r="AM1096" i="3"/>
  <c r="AM1097" i="3"/>
  <c r="AM1098" i="3"/>
  <c r="AM1099" i="3"/>
  <c r="AM1100" i="3"/>
  <c r="AM1101" i="3"/>
  <c r="AM1102" i="3"/>
  <c r="AM1103" i="3"/>
  <c r="AM1104" i="3"/>
  <c r="AM1105" i="3"/>
  <c r="AM1106" i="3"/>
  <c r="AM1107" i="3"/>
  <c r="AM1108" i="3"/>
  <c r="AM1109" i="3"/>
  <c r="AM1110" i="3"/>
  <c r="AM1111" i="3"/>
  <c r="AM1112" i="3"/>
  <c r="AM1113" i="3"/>
  <c r="AM1114" i="3"/>
  <c r="AM1115" i="3"/>
  <c r="AM1116" i="3"/>
  <c r="AM1117" i="3"/>
  <c r="AM1118" i="3"/>
  <c r="AM1119" i="3"/>
  <c r="AM1120" i="3"/>
  <c r="AM1121" i="3"/>
  <c r="AM1122" i="3"/>
  <c r="AM1123" i="3"/>
  <c r="AM1124" i="3"/>
  <c r="AM1125" i="3"/>
  <c r="AM1126" i="3"/>
  <c r="AM1127" i="3"/>
  <c r="AM1128" i="3"/>
  <c r="AM1129" i="3"/>
  <c r="AM1130" i="3"/>
  <c r="AM1131" i="3"/>
  <c r="AM1132" i="3"/>
  <c r="AM1133" i="3"/>
  <c r="AM1134" i="3"/>
  <c r="AM1135" i="3"/>
  <c r="AM1136" i="3"/>
  <c r="AM1137" i="3"/>
  <c r="AM1138" i="3"/>
  <c r="AM1139" i="3"/>
  <c r="AM1140" i="3"/>
  <c r="AM1141" i="3"/>
  <c r="AM1142" i="3"/>
  <c r="AM1143" i="3"/>
  <c r="AM1144" i="3"/>
  <c r="AM1145" i="3"/>
  <c r="AM1146" i="3"/>
  <c r="AM1147" i="3"/>
  <c r="AM1148" i="3"/>
  <c r="AM1149" i="3"/>
  <c r="AM1150" i="3"/>
  <c r="AM1151" i="3"/>
  <c r="AM1152" i="3"/>
  <c r="AM1153" i="3"/>
  <c r="AM1154" i="3"/>
  <c r="AM1155" i="3"/>
  <c r="AM1156" i="3"/>
  <c r="AM1157" i="3"/>
  <c r="AM1158" i="3"/>
  <c r="AM1159" i="3"/>
  <c r="AM1160" i="3"/>
  <c r="AM1161" i="3"/>
  <c r="AM1162" i="3"/>
  <c r="AM1163" i="3"/>
  <c r="AM1164" i="3"/>
  <c r="AM1165" i="3"/>
  <c r="AM1166" i="3"/>
  <c r="AM1167" i="3"/>
  <c r="AM1168" i="3"/>
  <c r="AM1169" i="3"/>
  <c r="AM1170" i="3"/>
  <c r="AM1171" i="3"/>
  <c r="AM1172" i="3"/>
  <c r="AM1173" i="3"/>
  <c r="AM1174" i="3"/>
  <c r="AM1175" i="3"/>
  <c r="AM1176" i="3"/>
  <c r="AM1177" i="3"/>
  <c r="AM1178" i="3"/>
  <c r="AM1179" i="3"/>
  <c r="AM1180" i="3"/>
  <c r="AM1181" i="3"/>
  <c r="AM1182" i="3"/>
  <c r="AM1183" i="3"/>
  <c r="AM1184" i="3"/>
  <c r="AM1185" i="3"/>
  <c r="AM1186" i="3"/>
  <c r="AM1187" i="3"/>
  <c r="AM1188" i="3"/>
  <c r="AM1189" i="3"/>
  <c r="AM1190" i="3"/>
  <c r="AM1191" i="3"/>
  <c r="AM1192" i="3"/>
  <c r="AM1193" i="3"/>
  <c r="AM1194" i="3"/>
  <c r="AM1195" i="3"/>
  <c r="AM1196" i="3"/>
  <c r="AM1197" i="3"/>
  <c r="AM1198" i="3"/>
  <c r="AM1199" i="3"/>
  <c r="AM1200" i="3"/>
  <c r="AM1201" i="3"/>
  <c r="AM1202" i="3"/>
  <c r="AM1203" i="3"/>
  <c r="AM1204" i="3"/>
  <c r="AM1205" i="3"/>
  <c r="AM1206" i="3"/>
  <c r="AM1207" i="3"/>
  <c r="AM1208" i="3"/>
  <c r="AM1209" i="3"/>
  <c r="AM1210" i="3"/>
  <c r="AM1211" i="3"/>
  <c r="AM1212" i="3"/>
  <c r="AM1213" i="3"/>
  <c r="AM1214" i="3"/>
  <c r="AM1215" i="3"/>
  <c r="AM1216" i="3"/>
  <c r="AM1217" i="3"/>
  <c r="AM1218" i="3"/>
  <c r="AM1219" i="3"/>
  <c r="AM1220" i="3"/>
  <c r="AM1221" i="3"/>
  <c r="AM1222" i="3"/>
  <c r="AM1223" i="3"/>
  <c r="AM1224" i="3"/>
  <c r="AM1225" i="3"/>
  <c r="AM1226" i="3"/>
  <c r="AM1227" i="3"/>
  <c r="AM1228" i="3"/>
  <c r="AM1229" i="3"/>
  <c r="AM1230" i="3"/>
  <c r="AM1231" i="3"/>
  <c r="AM1232" i="3"/>
  <c r="AM1233" i="3"/>
  <c r="AM1234" i="3"/>
  <c r="AM1235" i="3"/>
  <c r="AM1236" i="3"/>
  <c r="AM1237" i="3"/>
  <c r="AM1238" i="3"/>
  <c r="AM1239" i="3"/>
  <c r="AM1240" i="3"/>
  <c r="AM1241" i="3"/>
  <c r="AM1242" i="3"/>
  <c r="AM1243" i="3"/>
  <c r="AM1244" i="3"/>
  <c r="AM1245" i="3"/>
  <c r="AM1246" i="3"/>
  <c r="AM1247" i="3"/>
  <c r="AM1248" i="3"/>
  <c r="AM1249" i="3"/>
  <c r="AM1250" i="3"/>
  <c r="AM1251" i="3"/>
  <c r="AM1252" i="3"/>
  <c r="AM1253" i="3"/>
  <c r="AM1254" i="3"/>
  <c r="AM1255" i="3"/>
  <c r="AM1256" i="3"/>
  <c r="AM1257" i="3"/>
  <c r="AM1258" i="3"/>
  <c r="AM1259" i="3"/>
  <c r="AM1260" i="3"/>
  <c r="AM1261" i="3"/>
  <c r="AM1262" i="3"/>
  <c r="AM1263" i="3"/>
  <c r="AM1264" i="3"/>
  <c r="AM1265" i="3"/>
  <c r="AM1266" i="3"/>
  <c r="AM1267" i="3"/>
  <c r="AM1268" i="3"/>
  <c r="AM1269" i="3"/>
  <c r="AM1270" i="3"/>
  <c r="AM1271" i="3"/>
  <c r="AM1272" i="3"/>
  <c r="AM1273" i="3"/>
  <c r="AM1274" i="3"/>
  <c r="AM1275" i="3"/>
  <c r="AM1276" i="3"/>
  <c r="AM1277" i="3"/>
  <c r="AM1278" i="3"/>
  <c r="AM1279" i="3"/>
  <c r="AM1280" i="3"/>
  <c r="AM1281" i="3"/>
  <c r="AM1282" i="3"/>
  <c r="AM1283" i="3"/>
  <c r="AM1284" i="3"/>
  <c r="AM1285" i="3"/>
  <c r="AM1286" i="3"/>
  <c r="AM1287" i="3"/>
  <c r="AM1288" i="3"/>
  <c r="AM1289" i="3"/>
  <c r="AM1290" i="3"/>
  <c r="AM1291" i="3"/>
  <c r="AM1292" i="3"/>
  <c r="AM1293" i="3"/>
  <c r="AM1294" i="3"/>
  <c r="AM1295" i="3"/>
  <c r="AM1296" i="3"/>
  <c r="AM1297" i="3"/>
  <c r="AM1298" i="3"/>
  <c r="AM1299" i="3"/>
  <c r="AM1300" i="3"/>
  <c r="AM1301" i="3"/>
  <c r="AM1302" i="3"/>
  <c r="AM1303" i="3"/>
  <c r="AM1304" i="3"/>
  <c r="AM1305" i="3"/>
  <c r="AM1306" i="3"/>
  <c r="AM1307" i="3"/>
  <c r="AM1308" i="3"/>
  <c r="AM1309" i="3"/>
  <c r="AM1310" i="3"/>
  <c r="AM1311" i="3"/>
  <c r="AM1312" i="3"/>
  <c r="AM1313" i="3"/>
  <c r="AM1314" i="3"/>
  <c r="AM1315" i="3"/>
  <c r="AM1316" i="3"/>
  <c r="AM1317" i="3"/>
  <c r="AM1318" i="3"/>
  <c r="AM1319" i="3"/>
  <c r="AM1320" i="3"/>
  <c r="AM1321" i="3"/>
  <c r="AM1322" i="3"/>
  <c r="AM1323" i="3"/>
  <c r="AM1324" i="3"/>
  <c r="AM1325" i="3"/>
  <c r="AM1326" i="3"/>
  <c r="AM1327" i="3"/>
  <c r="AM1328" i="3"/>
  <c r="AM1329" i="3"/>
  <c r="AM1330" i="3"/>
  <c r="AM1331" i="3"/>
  <c r="AM1332" i="3"/>
  <c r="AM1333" i="3"/>
  <c r="AM1334" i="3"/>
  <c r="AM1335" i="3"/>
  <c r="AM1336" i="3"/>
  <c r="AM1337" i="3"/>
  <c r="AM1338" i="3"/>
  <c r="AM1339" i="3"/>
  <c r="AM1340" i="3"/>
  <c r="AM1341" i="3"/>
  <c r="AM1342" i="3"/>
  <c r="AM1343" i="3"/>
  <c r="AM1344" i="3"/>
  <c r="AM1345" i="3"/>
  <c r="AM1346" i="3"/>
  <c r="AM1347" i="3"/>
  <c r="AM1348" i="3"/>
  <c r="AM1349" i="3"/>
  <c r="AM1350" i="3"/>
  <c r="AM1351" i="3"/>
  <c r="AM1352" i="3"/>
  <c r="AM1353" i="3"/>
  <c r="AM1354" i="3"/>
  <c r="AM1355" i="3"/>
  <c r="AM1356" i="3"/>
  <c r="AM1357" i="3"/>
  <c r="AM1358" i="3"/>
  <c r="AM1359" i="3"/>
  <c r="AM1360" i="3"/>
  <c r="AM1361" i="3"/>
  <c r="AM1362" i="3"/>
  <c r="AM1363" i="3"/>
  <c r="AM1364" i="3"/>
  <c r="AM1365" i="3"/>
  <c r="AM1366" i="3"/>
  <c r="AM1367" i="3"/>
  <c r="AM1368" i="3"/>
  <c r="AM1369" i="3"/>
  <c r="AM1370" i="3"/>
  <c r="AM1371" i="3"/>
  <c r="AM1372" i="3"/>
  <c r="AM1373" i="3"/>
  <c r="AM1374" i="3"/>
  <c r="AM1375" i="3"/>
  <c r="AM1376" i="3"/>
  <c r="AM1377" i="3"/>
  <c r="AM1378" i="3"/>
  <c r="AM1379" i="3"/>
  <c r="AM1380" i="3"/>
  <c r="AM1381" i="3"/>
  <c r="AM1382" i="3"/>
  <c r="AM1383" i="3"/>
  <c r="AM1384" i="3"/>
  <c r="AM1385" i="3"/>
  <c r="AM1386" i="3"/>
  <c r="AM1387" i="3"/>
  <c r="AM1388" i="3"/>
  <c r="AM1389" i="3"/>
  <c r="AM1390" i="3"/>
  <c r="AM1391" i="3"/>
  <c r="AM1392" i="3"/>
  <c r="AM1393" i="3"/>
  <c r="AM1394" i="3"/>
  <c r="AM1395" i="3"/>
  <c r="AM1396" i="3"/>
  <c r="AM1397" i="3"/>
  <c r="AM1398" i="3"/>
  <c r="AM1399" i="3"/>
  <c r="AM1400" i="3"/>
  <c r="AM1401" i="3"/>
  <c r="AM1402" i="3"/>
  <c r="AM1403" i="3"/>
  <c r="AM1404" i="3"/>
  <c r="AM1405" i="3"/>
  <c r="AM1406" i="3"/>
  <c r="AM1407" i="3"/>
  <c r="AM1408" i="3"/>
  <c r="AM1409" i="3"/>
  <c r="AM1410" i="3"/>
  <c r="AM1411" i="3"/>
  <c r="AM1412" i="3"/>
  <c r="AM1413" i="3"/>
  <c r="AM1414" i="3"/>
  <c r="AM1415" i="3"/>
  <c r="AM1416" i="3"/>
  <c r="AM1417" i="3"/>
  <c r="AM1418" i="3"/>
  <c r="AM1419" i="3"/>
  <c r="AM1420" i="3"/>
  <c r="AM1421" i="3"/>
  <c r="AM1422" i="3"/>
  <c r="AM1423" i="3"/>
  <c r="AM1424" i="3"/>
  <c r="AM1425" i="3"/>
  <c r="AM1426" i="3"/>
  <c r="AM1427" i="3"/>
  <c r="AM1428" i="3"/>
  <c r="AM1429" i="3"/>
  <c r="AM1430" i="3"/>
  <c r="AM1431" i="3"/>
  <c r="AM1432" i="3"/>
  <c r="AM1433" i="3"/>
  <c r="AM1434" i="3"/>
  <c r="AM1435" i="3"/>
  <c r="AM1436" i="3"/>
  <c r="AM1437" i="3"/>
  <c r="AM1438" i="3"/>
  <c r="AM1439" i="3"/>
  <c r="AM1440" i="3"/>
  <c r="AM1441" i="3"/>
  <c r="AM1442" i="3"/>
  <c r="AM1443" i="3"/>
  <c r="AM1444" i="3"/>
  <c r="AM1445" i="3"/>
  <c r="AM1446" i="3"/>
  <c r="AM1447" i="3"/>
  <c r="AM1448" i="3"/>
  <c r="AM1449" i="3"/>
  <c r="AM1450" i="3"/>
  <c r="AM1451" i="3"/>
  <c r="AM1452" i="3"/>
  <c r="AM1453" i="3"/>
  <c r="AM1454" i="3"/>
  <c r="AM1455" i="3"/>
  <c r="AM1456" i="3"/>
  <c r="AM1457" i="3"/>
  <c r="AM1458" i="3"/>
  <c r="AM1459" i="3"/>
  <c r="AM1460" i="3"/>
  <c r="AM1461" i="3"/>
  <c r="AM1462" i="3"/>
  <c r="AM1463" i="3"/>
  <c r="AM1464" i="3"/>
  <c r="AM1465" i="3"/>
  <c r="AM1466" i="3"/>
  <c r="AM1467" i="3"/>
  <c r="AM1468" i="3"/>
  <c r="AM1469" i="3"/>
  <c r="AM1470" i="3"/>
  <c r="AM1471" i="3"/>
  <c r="AM1472" i="3"/>
  <c r="AM1473" i="3"/>
  <c r="AM1474" i="3"/>
  <c r="AM1475" i="3"/>
  <c r="AM1476" i="3"/>
  <c r="AM1477" i="3"/>
  <c r="AM1478" i="3"/>
  <c r="AM1479" i="3"/>
  <c r="AM1480" i="3"/>
  <c r="AM1481" i="3"/>
  <c r="AM1482" i="3"/>
  <c r="AM1483" i="3"/>
  <c r="AM1484" i="3"/>
  <c r="AM1485" i="3"/>
  <c r="AM1486" i="3"/>
  <c r="AM1487" i="3"/>
  <c r="AM1488" i="3"/>
  <c r="AM1489" i="3"/>
  <c r="AM1490" i="3"/>
  <c r="AM1491" i="3"/>
  <c r="AM1492" i="3"/>
  <c r="AM1493" i="3"/>
  <c r="AM1494" i="3"/>
  <c r="AM1495" i="3"/>
  <c r="AM1496" i="3"/>
  <c r="AM1497" i="3"/>
  <c r="AM1498" i="3"/>
  <c r="AM1499" i="3"/>
  <c r="AM1500" i="3"/>
  <c r="AM1501" i="3"/>
  <c r="AM1502" i="3"/>
  <c r="AM1503" i="3"/>
  <c r="AM1504" i="3"/>
  <c r="AM1505" i="3"/>
  <c r="AM1506" i="3"/>
  <c r="AM1507" i="3"/>
  <c r="AM1508" i="3"/>
  <c r="AM1509" i="3"/>
  <c r="AM1510" i="3"/>
  <c r="AM1511" i="3"/>
  <c r="AM1512" i="3"/>
  <c r="AM1513" i="3"/>
  <c r="AM1514" i="3"/>
  <c r="AM1515" i="3"/>
  <c r="AM1516" i="3"/>
  <c r="AM1517" i="3"/>
  <c r="AM1518" i="3"/>
  <c r="AM1519" i="3"/>
  <c r="AM1520" i="3"/>
  <c r="AM1521" i="3"/>
  <c r="AM1522" i="3"/>
  <c r="AM1523" i="3"/>
  <c r="AM1524" i="3"/>
  <c r="AM1525" i="3"/>
  <c r="AM1526" i="3"/>
  <c r="AM1527" i="3"/>
  <c r="AM1528" i="3"/>
  <c r="AM1529" i="3"/>
  <c r="AM1530" i="3"/>
  <c r="AM1531" i="3"/>
  <c r="AM1532" i="3"/>
  <c r="AM1533" i="3"/>
  <c r="AM1534" i="3"/>
  <c r="AM1535" i="3"/>
  <c r="AM1536" i="3"/>
  <c r="AM1537" i="3"/>
  <c r="AM1538" i="3"/>
  <c r="AM1539" i="3"/>
  <c r="AM1540" i="3"/>
  <c r="AM1541" i="3"/>
  <c r="AM1542" i="3"/>
  <c r="AM1543" i="3"/>
  <c r="AM1544" i="3"/>
  <c r="AM1545" i="3"/>
  <c r="AM1546" i="3"/>
  <c r="AM1547" i="3"/>
  <c r="AM1548" i="3"/>
  <c r="AM1549" i="3"/>
  <c r="AM1550" i="3"/>
  <c r="AM1551" i="3"/>
  <c r="AM1552" i="3"/>
  <c r="AM1553" i="3"/>
  <c r="AM1554" i="3"/>
  <c r="AM1555" i="3"/>
  <c r="AM1556" i="3"/>
  <c r="AM1557" i="3"/>
  <c r="AM1558" i="3"/>
  <c r="AM1559" i="3"/>
  <c r="AM1560" i="3"/>
  <c r="AM1561" i="3"/>
  <c r="AM1562" i="3"/>
  <c r="AM1563" i="3"/>
  <c r="AM1564" i="3"/>
  <c r="AM1565" i="3"/>
  <c r="AM1566" i="3"/>
  <c r="AM1567" i="3"/>
  <c r="AM1568" i="3"/>
  <c r="AM1569" i="3"/>
  <c r="AM1570" i="3"/>
  <c r="AM1571" i="3"/>
  <c r="AM1572" i="3"/>
  <c r="AM1573" i="3"/>
  <c r="AM1574" i="3"/>
  <c r="AM1575" i="3"/>
  <c r="AM1576" i="3"/>
  <c r="AM1577" i="3"/>
  <c r="AM1578" i="3"/>
  <c r="AM1579" i="3"/>
  <c r="AM1580" i="3"/>
  <c r="AM1581" i="3"/>
  <c r="AM1582" i="3"/>
  <c r="AM1583" i="3"/>
  <c r="AM1584" i="3"/>
  <c r="AM1585" i="3"/>
  <c r="AM1586" i="3"/>
  <c r="AM1587" i="3"/>
  <c r="AM1588" i="3"/>
  <c r="AM1589" i="3"/>
  <c r="AM1590" i="3"/>
  <c r="AM1591" i="3"/>
  <c r="AM1592" i="3"/>
  <c r="AM1593" i="3"/>
  <c r="AM1594" i="3"/>
  <c r="AM1595" i="3"/>
  <c r="AM1596" i="3"/>
  <c r="AM1597" i="3"/>
  <c r="AM1598" i="3"/>
  <c r="AM1599" i="3"/>
  <c r="AM1600" i="3"/>
  <c r="AM1601" i="3"/>
  <c r="AM1602" i="3"/>
  <c r="AM1603" i="3"/>
  <c r="AM1604" i="3"/>
  <c r="AM1605" i="3"/>
  <c r="AM1606" i="3"/>
  <c r="AM1607" i="3"/>
  <c r="AM1608" i="3"/>
  <c r="AM1609" i="3"/>
  <c r="AM1610" i="3"/>
  <c r="AM1611" i="3"/>
  <c r="AM1612" i="3"/>
  <c r="AM1613" i="3"/>
  <c r="AM1614" i="3"/>
  <c r="AM1615" i="3"/>
  <c r="AM1616" i="3"/>
  <c r="AM1617" i="3"/>
  <c r="AM1618" i="3"/>
  <c r="AM1619" i="3"/>
  <c r="AM1620" i="3"/>
  <c r="AM1621" i="3"/>
  <c r="AM1622" i="3"/>
  <c r="AM1623" i="3"/>
  <c r="AM1624" i="3"/>
  <c r="AM1625" i="3"/>
  <c r="AM1626" i="3"/>
  <c r="AM1627" i="3"/>
  <c r="AM1628" i="3"/>
  <c r="AM1629" i="3"/>
  <c r="AM1630" i="3"/>
  <c r="AM1631" i="3"/>
  <c r="AM1632" i="3"/>
  <c r="AM1633" i="3"/>
  <c r="AM1634" i="3"/>
  <c r="AM1635" i="3"/>
  <c r="AM1636" i="3"/>
  <c r="AM1637" i="3"/>
  <c r="AM1638" i="3"/>
  <c r="AM1639" i="3"/>
  <c r="AM1640" i="3"/>
  <c r="AM1641" i="3"/>
  <c r="AM1642" i="3"/>
  <c r="AM1643" i="3"/>
  <c r="AM1644" i="3"/>
  <c r="AM1645" i="3"/>
  <c r="AM1646" i="3"/>
  <c r="AM1647" i="3"/>
  <c r="AM1648" i="3"/>
  <c r="AM1649" i="3"/>
  <c r="AM1650" i="3"/>
  <c r="AM1651" i="3"/>
  <c r="AM1652" i="3"/>
  <c r="AM1653" i="3"/>
  <c r="AM1654" i="3"/>
  <c r="AM1655" i="3"/>
  <c r="AM1656" i="3"/>
  <c r="AM1657" i="3"/>
  <c r="AM1658" i="3"/>
  <c r="AM1659" i="3"/>
  <c r="AM1660" i="3"/>
  <c r="AM1661" i="3"/>
  <c r="AM1662" i="3"/>
  <c r="AM1663" i="3"/>
  <c r="AM1664" i="3"/>
  <c r="AM1665" i="3"/>
  <c r="AM1666" i="3"/>
  <c r="AM1667" i="3"/>
  <c r="AM1668" i="3"/>
  <c r="AM1669" i="3"/>
  <c r="AM1670" i="3"/>
  <c r="AM1671" i="3"/>
  <c r="AM1672" i="3"/>
  <c r="AM1673" i="3"/>
  <c r="AM1674" i="3"/>
  <c r="AM1675" i="3"/>
  <c r="AM1676" i="3"/>
  <c r="AM1677" i="3"/>
  <c r="AM1678" i="3"/>
  <c r="AM1679" i="3"/>
  <c r="AM1680" i="3"/>
  <c r="AM1681" i="3"/>
  <c r="AM1682" i="3"/>
  <c r="AM1683" i="3"/>
  <c r="AM1684" i="3"/>
  <c r="AM1685" i="3"/>
  <c r="AM1686" i="3"/>
  <c r="AM1687" i="3"/>
  <c r="AM1688" i="3"/>
  <c r="AM1689" i="3"/>
  <c r="AM1690" i="3"/>
  <c r="AM1691" i="3"/>
  <c r="AM1692" i="3"/>
  <c r="AM1693" i="3"/>
  <c r="AM1694" i="3"/>
  <c r="AM1695" i="3"/>
  <c r="AM1696" i="3"/>
  <c r="AM1697" i="3"/>
  <c r="AM1698" i="3"/>
  <c r="AM1699" i="3"/>
  <c r="AM1700" i="3"/>
  <c r="AM1701" i="3"/>
  <c r="AM1702" i="3"/>
  <c r="AM1703" i="3"/>
  <c r="AM1704" i="3"/>
  <c r="AM1705" i="3"/>
  <c r="AM1706" i="3"/>
  <c r="AM1707" i="3"/>
  <c r="AM1708" i="3"/>
  <c r="AM1709" i="3"/>
  <c r="AM1710" i="3"/>
  <c r="AM1711" i="3"/>
  <c r="AM1712" i="3"/>
  <c r="AM1713" i="3"/>
  <c r="AM1714" i="3"/>
  <c r="AM1715" i="3"/>
  <c r="AM1716" i="3"/>
  <c r="AM1717" i="3"/>
  <c r="AM1718" i="3"/>
  <c r="AM1719" i="3"/>
  <c r="AM1720" i="3"/>
  <c r="AM1721" i="3"/>
  <c r="AM1722" i="3"/>
  <c r="AM1723" i="3"/>
  <c r="AM1724" i="3"/>
  <c r="AM1725" i="3"/>
  <c r="AM1726" i="3"/>
  <c r="AM1727" i="3"/>
  <c r="AM1728" i="3"/>
  <c r="AM1729" i="3"/>
  <c r="AM1730" i="3"/>
  <c r="AM1731" i="3"/>
  <c r="AM1732" i="3"/>
  <c r="AM1733" i="3"/>
  <c r="AM1734" i="3"/>
  <c r="AM1735" i="3"/>
  <c r="AM1736" i="3"/>
  <c r="AM1737" i="3"/>
  <c r="AM1738" i="3"/>
  <c r="AM1739" i="3"/>
  <c r="AM1740" i="3"/>
  <c r="AM1741" i="3"/>
  <c r="AM1742" i="3"/>
  <c r="AM1743" i="3"/>
  <c r="AM1744" i="3"/>
  <c r="AM1745" i="3"/>
  <c r="AM1746" i="3"/>
  <c r="AM1747" i="3"/>
  <c r="AM1748" i="3"/>
  <c r="AM1749" i="3"/>
  <c r="AM1750" i="3"/>
  <c r="AM1751" i="3"/>
  <c r="AM1752" i="3"/>
  <c r="AM1753" i="3"/>
  <c r="AM1754" i="3"/>
  <c r="AM1755" i="3"/>
  <c r="AM1756" i="3"/>
  <c r="AM1757" i="3"/>
  <c r="AM1758" i="3"/>
  <c r="AM1759" i="3"/>
  <c r="AM1760" i="3"/>
  <c r="AM1761" i="3"/>
  <c r="AM1762" i="3"/>
  <c r="AM1763" i="3"/>
  <c r="AM1764" i="3"/>
  <c r="AM1765" i="3"/>
  <c r="AM1766" i="3"/>
  <c r="AM1767" i="3"/>
  <c r="AM1768" i="3"/>
  <c r="AM1769" i="3"/>
  <c r="AM1770" i="3"/>
  <c r="AM1771" i="3"/>
  <c r="AM1772" i="3"/>
  <c r="AM1773" i="3"/>
  <c r="AM1774" i="3"/>
  <c r="AM1775" i="3"/>
  <c r="AM1776" i="3"/>
  <c r="AM1777" i="3"/>
  <c r="AM1778" i="3"/>
  <c r="AM1779" i="3"/>
  <c r="AM1780" i="3"/>
  <c r="AM1781" i="3"/>
  <c r="AM1782" i="3"/>
  <c r="AM1783" i="3"/>
  <c r="AM1784" i="3"/>
  <c r="AM1785" i="3"/>
  <c r="AM1786" i="3"/>
  <c r="AM1787" i="3"/>
  <c r="AM1788" i="3"/>
  <c r="AM1789" i="3"/>
  <c r="AM1790" i="3"/>
  <c r="AM1791" i="3"/>
  <c r="AM1792" i="3"/>
  <c r="AM1793" i="3"/>
  <c r="AM1794" i="3"/>
  <c r="AM1795" i="3"/>
  <c r="AM1796" i="3"/>
  <c r="AM1797" i="3"/>
  <c r="AM1798" i="3"/>
  <c r="AM1799" i="3"/>
  <c r="AM1800" i="3"/>
  <c r="AM1801" i="3"/>
  <c r="AM1802" i="3"/>
  <c r="AM1803" i="3"/>
  <c r="AM1804" i="3"/>
  <c r="AM1805" i="3"/>
  <c r="AM1806" i="3"/>
  <c r="AM1807" i="3"/>
  <c r="AM1808" i="3"/>
  <c r="AM1809" i="3"/>
  <c r="AM1810" i="3"/>
  <c r="AM1811" i="3"/>
  <c r="AM1812" i="3"/>
  <c r="AM1813" i="3"/>
  <c r="AM1814" i="3"/>
  <c r="AM1815" i="3"/>
  <c r="AM1816" i="3"/>
  <c r="AM1817" i="3"/>
  <c r="AM1818" i="3"/>
  <c r="AM1819" i="3"/>
  <c r="AM1820" i="3"/>
  <c r="AM1821" i="3"/>
  <c r="AM1822" i="3"/>
  <c r="AM1823" i="3"/>
  <c r="AM1824" i="3"/>
  <c r="AM1825" i="3"/>
  <c r="AM1826" i="3"/>
  <c r="AM1827" i="3"/>
  <c r="AM1828" i="3"/>
  <c r="AM1829" i="3"/>
  <c r="AM1830" i="3"/>
  <c r="AM1831" i="3"/>
  <c r="AM1832" i="3"/>
  <c r="AM1833" i="3"/>
  <c r="AM1834" i="3"/>
  <c r="AM1835" i="3"/>
  <c r="AM1836" i="3"/>
  <c r="AM1837" i="3"/>
  <c r="AM1838" i="3"/>
  <c r="AM1839" i="3"/>
  <c r="AM1840" i="3"/>
  <c r="AM1841" i="3"/>
  <c r="AM1842" i="3"/>
  <c r="AM1843" i="3"/>
  <c r="AM1844" i="3"/>
  <c r="AM1845" i="3"/>
  <c r="AM1846" i="3"/>
  <c r="AM1847" i="3"/>
  <c r="AM1848" i="3"/>
  <c r="AM1849" i="3"/>
  <c r="AM1850" i="3"/>
  <c r="AM1851" i="3"/>
  <c r="AM1852" i="3"/>
  <c r="AM1853" i="3"/>
  <c r="AM1854" i="3"/>
  <c r="AM1855" i="3"/>
  <c r="AM1856" i="3"/>
  <c r="AM1857" i="3"/>
  <c r="AM1858" i="3"/>
  <c r="AM1859" i="3"/>
  <c r="AM1860" i="3"/>
  <c r="AM1861" i="3"/>
  <c r="AM1862" i="3"/>
  <c r="AM1863" i="3"/>
  <c r="AM1864" i="3"/>
  <c r="AM1865" i="3"/>
  <c r="AM1866" i="3"/>
  <c r="AM1867" i="3"/>
  <c r="AM1868" i="3"/>
  <c r="AM1869" i="3"/>
  <c r="AM1870" i="3"/>
  <c r="AM1871" i="3"/>
  <c r="AM1872" i="3"/>
  <c r="AM1873" i="3"/>
  <c r="AM1874" i="3"/>
  <c r="AM1875" i="3"/>
  <c r="AM1876" i="3"/>
  <c r="AM1877" i="3"/>
  <c r="AM1878" i="3"/>
  <c r="AM1879" i="3"/>
  <c r="AM1880" i="3"/>
  <c r="AM1881" i="3"/>
  <c r="AM1882" i="3"/>
  <c r="AM1883" i="3"/>
  <c r="AM1884" i="3"/>
  <c r="AM1885" i="3"/>
  <c r="AM1886" i="3"/>
  <c r="AM1887" i="3"/>
  <c r="AM1888" i="3"/>
  <c r="AM1889" i="3"/>
  <c r="AM1890" i="3"/>
  <c r="AM1891" i="3"/>
  <c r="AM1892" i="3"/>
  <c r="AM1893" i="3"/>
  <c r="AM1894" i="3"/>
  <c r="AM1895" i="3"/>
  <c r="AM1896" i="3"/>
  <c r="AM1897" i="3"/>
  <c r="AM1898" i="3"/>
  <c r="AM1899" i="3"/>
  <c r="AM1900" i="3"/>
  <c r="AM1901" i="3"/>
  <c r="AM1902" i="3"/>
  <c r="AM1903" i="3"/>
  <c r="AM1904" i="3"/>
  <c r="AM1905" i="3"/>
  <c r="AM1906" i="3"/>
  <c r="AM1907" i="3"/>
  <c r="AM1908" i="3"/>
  <c r="AM1909" i="3"/>
  <c r="AM1910" i="3"/>
  <c r="AM1911" i="3"/>
  <c r="AM1912" i="3"/>
  <c r="AM1913" i="3"/>
  <c r="AM1914" i="3"/>
  <c r="AM1915" i="3"/>
  <c r="AM1916" i="3"/>
  <c r="AM1917" i="3"/>
  <c r="AM1918" i="3"/>
  <c r="AM1919" i="3"/>
  <c r="AM1920" i="3"/>
  <c r="AM1921" i="3"/>
  <c r="AM1922" i="3"/>
  <c r="AM1923" i="3"/>
  <c r="AM1924" i="3"/>
  <c r="AM1925" i="3"/>
  <c r="AM1926" i="3"/>
  <c r="AM1927" i="3"/>
  <c r="AM1928" i="3"/>
  <c r="AM1929" i="3"/>
  <c r="AM1930" i="3"/>
  <c r="AM1931" i="3"/>
  <c r="AM1932" i="3"/>
  <c r="AM1933" i="3"/>
  <c r="AM1934" i="3"/>
  <c r="AM1935" i="3"/>
  <c r="AM1936" i="3"/>
  <c r="AM1937" i="3"/>
  <c r="AM1938" i="3"/>
  <c r="AM1939" i="3"/>
  <c r="AM1940" i="3"/>
  <c r="AM1941" i="3"/>
  <c r="AM1942" i="3"/>
  <c r="AM1943" i="3"/>
  <c r="AM1944" i="3"/>
  <c r="AM1945" i="3"/>
  <c r="AM1946" i="3"/>
  <c r="AM1947" i="3"/>
  <c r="AM1948" i="3"/>
  <c r="AM1949" i="3"/>
  <c r="AM1950" i="3"/>
  <c r="AM1951" i="3"/>
  <c r="AM1952" i="3"/>
  <c r="AM1953" i="3"/>
  <c r="AM1954" i="3"/>
  <c r="AM1955" i="3"/>
  <c r="AM1956" i="3"/>
  <c r="AM1957" i="3"/>
  <c r="AM1958" i="3"/>
  <c r="AM1959" i="3"/>
  <c r="AM1960" i="3"/>
  <c r="AM1961" i="3"/>
  <c r="AM1962" i="3"/>
  <c r="AM1963" i="3"/>
  <c r="AM1964" i="3"/>
  <c r="AM1965" i="3"/>
  <c r="AM1966" i="3"/>
  <c r="AM1967" i="3"/>
  <c r="AM1968" i="3"/>
  <c r="AM1969" i="3"/>
  <c r="AM1970" i="3"/>
  <c r="AM1971" i="3"/>
  <c r="AM1972" i="3"/>
  <c r="AM1973" i="3"/>
  <c r="AM1974" i="3"/>
  <c r="AM1975" i="3"/>
  <c r="AM1976" i="3"/>
  <c r="AM1977" i="3"/>
  <c r="AM1978" i="3"/>
  <c r="AM1979" i="3"/>
  <c r="AM1980" i="3"/>
  <c r="AM1981" i="3"/>
  <c r="AM1982" i="3"/>
  <c r="AM1983" i="3"/>
  <c r="AM1984" i="3"/>
  <c r="AM1985" i="3"/>
  <c r="AM1986" i="3"/>
  <c r="AM1987" i="3"/>
  <c r="AM1988" i="3"/>
  <c r="AM1989" i="3"/>
  <c r="AM1990" i="3"/>
  <c r="AM1991" i="3"/>
  <c r="AM1992" i="3"/>
  <c r="AM1993" i="3"/>
  <c r="AM1994" i="3"/>
  <c r="AM1995" i="3"/>
  <c r="AM1996" i="3"/>
  <c r="AM1997" i="3"/>
  <c r="AM1998" i="3"/>
  <c r="AM1999" i="3"/>
  <c r="AM2000" i="3"/>
  <c r="AM2001" i="3"/>
  <c r="AM2002" i="3"/>
  <c r="AM2003" i="3"/>
  <c r="AM2004" i="3"/>
  <c r="AM2005" i="3"/>
  <c r="AM2006" i="3"/>
  <c r="AM2007" i="3"/>
  <c r="AM2008" i="3"/>
  <c r="AM2009" i="3"/>
  <c r="AM2010" i="3"/>
  <c r="AM2011" i="3"/>
  <c r="AM2012" i="3"/>
  <c r="AM2013" i="3"/>
  <c r="AM2014" i="3"/>
  <c r="AM2015" i="3"/>
  <c r="AM2016" i="3"/>
  <c r="AM2017" i="3"/>
  <c r="AM2018" i="3"/>
  <c r="AM2019" i="3"/>
  <c r="AM2020" i="3"/>
  <c r="AM2021" i="3"/>
  <c r="AM2022" i="3"/>
  <c r="AM2023" i="3"/>
  <c r="AM2024" i="3"/>
  <c r="AM2025" i="3"/>
  <c r="AM2026" i="3"/>
  <c r="AM2027" i="3"/>
  <c r="AM2028" i="3"/>
  <c r="AM2029" i="3"/>
  <c r="AM2030" i="3"/>
  <c r="AM2031" i="3"/>
  <c r="AM2032" i="3"/>
  <c r="AM2033" i="3"/>
  <c r="AM2034" i="3"/>
  <c r="AM2035" i="3"/>
  <c r="AM2036" i="3"/>
  <c r="AM2037" i="3"/>
  <c r="AM2038" i="3"/>
  <c r="AM2039" i="3"/>
  <c r="AM2040" i="3"/>
  <c r="AM2041" i="3"/>
  <c r="AM2042" i="3"/>
  <c r="AM2043" i="3"/>
  <c r="AM2044" i="3"/>
  <c r="AM2045" i="3"/>
  <c r="AM2046" i="3"/>
  <c r="AM2047" i="3"/>
  <c r="AM2048" i="3"/>
  <c r="AM2049" i="3"/>
  <c r="AM2050" i="3"/>
  <c r="AM2051" i="3"/>
  <c r="AM2052" i="3"/>
  <c r="AM2053" i="3"/>
  <c r="AM2054" i="3"/>
  <c r="AM2055" i="3"/>
  <c r="AM2056" i="3"/>
  <c r="AM2057" i="3"/>
  <c r="AM2058" i="3"/>
  <c r="AM2059" i="3"/>
  <c r="AM2060" i="3"/>
  <c r="AM2061" i="3"/>
  <c r="AM2062" i="3"/>
  <c r="AM2063" i="3"/>
  <c r="AM2064" i="3"/>
  <c r="AM2065" i="3"/>
  <c r="AM2066" i="3"/>
  <c r="AM2067" i="3"/>
  <c r="AM2068" i="3"/>
  <c r="AM2069" i="3"/>
  <c r="AM2070" i="3"/>
  <c r="AM2071" i="3"/>
  <c r="AM2072" i="3"/>
  <c r="AM2073" i="3"/>
  <c r="AM2074" i="3"/>
  <c r="AM2075" i="3"/>
  <c r="AM2076" i="3"/>
  <c r="AM2077" i="3"/>
  <c r="AM2078" i="3"/>
  <c r="AM2079" i="3"/>
  <c r="AM2080" i="3"/>
  <c r="AM2081" i="3"/>
  <c r="AM2082" i="3"/>
  <c r="AM2083" i="3"/>
  <c r="AM2084" i="3"/>
  <c r="AM2085" i="3"/>
  <c r="AM2086" i="3"/>
  <c r="AM2087" i="3"/>
  <c r="AM2088" i="3"/>
  <c r="AM2089" i="3"/>
  <c r="AM2090" i="3"/>
  <c r="AM2091" i="3"/>
  <c r="AM2092" i="3"/>
  <c r="AM2093" i="3"/>
  <c r="AM2094" i="3"/>
  <c r="AM2095" i="3"/>
  <c r="AM2096" i="3"/>
  <c r="AM2097" i="3"/>
  <c r="AM2098" i="3"/>
  <c r="AM2099" i="3"/>
  <c r="AM2100" i="3"/>
  <c r="AM2101" i="3"/>
  <c r="AM2102" i="3"/>
  <c r="AM2103" i="3"/>
  <c r="AM2104" i="3"/>
  <c r="AM2105" i="3"/>
  <c r="AM2106" i="3"/>
  <c r="AM2107" i="3"/>
  <c r="AM2108" i="3"/>
  <c r="AM2109" i="3"/>
  <c r="AM2110" i="3"/>
  <c r="AM2111" i="3"/>
  <c r="AM2112" i="3"/>
  <c r="AM2113" i="3"/>
  <c r="AM2114" i="3"/>
  <c r="AM2115" i="3"/>
  <c r="AM2116" i="3"/>
  <c r="AM2117" i="3"/>
  <c r="AM2118" i="3"/>
  <c r="AM2119" i="3"/>
  <c r="AM2120" i="3"/>
  <c r="AM2121" i="3"/>
  <c r="AM2122" i="3"/>
  <c r="AM2123" i="3"/>
  <c r="AM2124" i="3"/>
  <c r="AM2125" i="3"/>
  <c r="AM2126" i="3"/>
  <c r="AM2127" i="3"/>
  <c r="AM2128" i="3"/>
  <c r="AM2129" i="3"/>
  <c r="AM2130" i="3"/>
  <c r="AM2131" i="3"/>
  <c r="AM2132" i="3"/>
  <c r="AM2133" i="3"/>
  <c r="AM2134" i="3"/>
  <c r="AM2135" i="3"/>
  <c r="AM2136" i="3"/>
  <c r="AM2137" i="3"/>
  <c r="AM2138" i="3"/>
  <c r="AM2139" i="3"/>
  <c r="AM2140" i="3"/>
  <c r="AM2141" i="3"/>
  <c r="AM2142" i="3"/>
  <c r="AM2143" i="3"/>
  <c r="AM2144" i="3"/>
  <c r="AM2145" i="3"/>
  <c r="AM2146" i="3"/>
  <c r="AM2147" i="3"/>
  <c r="AM2148" i="3"/>
  <c r="AM2149" i="3"/>
  <c r="AM2150" i="3"/>
  <c r="AM2151" i="3"/>
  <c r="AM2152" i="3"/>
  <c r="AM2153" i="3"/>
  <c r="AM2154" i="3"/>
  <c r="AM2155" i="3"/>
  <c r="AM2156" i="3"/>
  <c r="AM2157" i="3"/>
  <c r="AM2158" i="3"/>
  <c r="AM2159" i="3"/>
  <c r="AM2160" i="3"/>
  <c r="AM2161" i="3"/>
  <c r="AM2162" i="3"/>
  <c r="AM2163" i="3"/>
  <c r="AM2164" i="3"/>
  <c r="AM2165" i="3"/>
  <c r="AM2166" i="3"/>
  <c r="AM2167" i="3"/>
  <c r="AM2168" i="3"/>
  <c r="AM2169" i="3"/>
  <c r="AM2170" i="3"/>
  <c r="AM2171" i="3"/>
  <c r="AM2172" i="3"/>
  <c r="AM2173" i="3"/>
  <c r="AM2174" i="3"/>
  <c r="AM2175" i="3"/>
  <c r="AM2176" i="3"/>
  <c r="AM2177" i="3"/>
  <c r="AM2178" i="3"/>
  <c r="AM2179" i="3"/>
  <c r="AM2180" i="3"/>
  <c r="AM2181" i="3"/>
  <c r="AM2182" i="3"/>
  <c r="AM2183" i="3"/>
  <c r="AM2184" i="3"/>
  <c r="AM2185" i="3"/>
  <c r="AM2186" i="3"/>
  <c r="AM2187" i="3"/>
  <c r="AM2188" i="3"/>
  <c r="AM2189" i="3"/>
  <c r="AM2190" i="3"/>
  <c r="AM2191" i="3"/>
  <c r="AM2192" i="3"/>
  <c r="AM2193" i="3"/>
  <c r="AM2194" i="3"/>
  <c r="AM2195" i="3"/>
  <c r="AM2196" i="3"/>
  <c r="AM2197" i="3"/>
  <c r="AM2198" i="3"/>
  <c r="AM2199" i="3"/>
  <c r="AM2200" i="3"/>
  <c r="AM2201" i="3"/>
  <c r="AM2202" i="3"/>
  <c r="AM2203" i="3"/>
  <c r="AM2204" i="3"/>
  <c r="AM2205" i="3"/>
  <c r="AM2206" i="3"/>
  <c r="AM2207" i="3"/>
  <c r="AM2208" i="3"/>
  <c r="AM2209" i="3"/>
  <c r="AM2210" i="3"/>
  <c r="AM2211" i="3"/>
  <c r="AM2212" i="3"/>
  <c r="AM2213" i="3"/>
  <c r="AM2214" i="3"/>
  <c r="AM2215" i="3"/>
  <c r="AM2216" i="3"/>
  <c r="AM2217" i="3"/>
  <c r="AM2218" i="3"/>
  <c r="AM2219" i="3"/>
  <c r="AM2220" i="3"/>
  <c r="AM2221" i="3"/>
  <c r="AM2222" i="3"/>
  <c r="AM2223" i="3"/>
  <c r="AM2224" i="3"/>
  <c r="AM2225" i="3"/>
  <c r="AM2226" i="3"/>
  <c r="AM2227" i="3"/>
  <c r="AM2228" i="3"/>
  <c r="AM2229" i="3"/>
  <c r="AM2230" i="3"/>
  <c r="AM2231" i="3"/>
  <c r="AM2232" i="3"/>
  <c r="AM2233" i="3"/>
  <c r="AM2234" i="3"/>
  <c r="AM2235" i="3"/>
  <c r="AM2236" i="3"/>
  <c r="AM2237" i="3"/>
  <c r="AM2238" i="3"/>
  <c r="AM2239" i="3"/>
  <c r="AM2240" i="3"/>
  <c r="AM2241" i="3"/>
  <c r="AM2242" i="3"/>
  <c r="AM2243" i="3"/>
  <c r="AM2244" i="3"/>
  <c r="AM2245" i="3"/>
  <c r="AM2246" i="3"/>
  <c r="AM2247" i="3"/>
  <c r="AM2248" i="3"/>
  <c r="AM2249" i="3"/>
  <c r="AM2250" i="3"/>
  <c r="AM2251" i="3"/>
  <c r="AM2252" i="3"/>
  <c r="AM2253" i="3"/>
  <c r="AM2254" i="3"/>
  <c r="AM2255" i="3"/>
  <c r="AM2256" i="3"/>
  <c r="AM2257" i="3"/>
  <c r="AM2258" i="3"/>
  <c r="AM2259" i="3"/>
  <c r="AM2260" i="3"/>
  <c r="AM2261" i="3"/>
  <c r="AM2262" i="3"/>
  <c r="AM2263" i="3"/>
  <c r="AM2264" i="3"/>
  <c r="AM2265" i="3"/>
  <c r="AM2266" i="3"/>
  <c r="AM2267" i="3"/>
  <c r="AM2268" i="3"/>
  <c r="AM2269" i="3"/>
  <c r="AM2270" i="3"/>
  <c r="AM2271" i="3"/>
  <c r="AM2272" i="3"/>
  <c r="AM2273" i="3"/>
  <c r="AM2274" i="3"/>
  <c r="AM2275" i="3"/>
  <c r="AM2276" i="3"/>
  <c r="AM2277" i="3"/>
  <c r="AM2278" i="3"/>
  <c r="AM2279" i="3"/>
  <c r="AM2280" i="3"/>
  <c r="AM2281" i="3"/>
  <c r="AM2282" i="3"/>
  <c r="AM2283" i="3"/>
  <c r="AM2284" i="3"/>
  <c r="AM2285" i="3"/>
  <c r="AM2286" i="3"/>
  <c r="AM2287" i="3"/>
  <c r="AM2288" i="3"/>
  <c r="AM2289" i="3"/>
  <c r="AM2290" i="3"/>
  <c r="AM2291" i="3"/>
  <c r="AM2292" i="3"/>
  <c r="AM2293" i="3"/>
  <c r="AM2294" i="3"/>
  <c r="AM2295" i="3"/>
  <c r="AM2296" i="3"/>
  <c r="AM2297" i="3"/>
  <c r="AM2298" i="3"/>
  <c r="AM2299" i="3"/>
  <c r="AM2300" i="3"/>
  <c r="AM2301" i="3"/>
  <c r="AM2302" i="3"/>
  <c r="AM2303" i="3"/>
  <c r="AM2304" i="3"/>
  <c r="AM2305" i="3"/>
  <c r="AM2306" i="3"/>
  <c r="AM2307" i="3"/>
  <c r="AM2308" i="3"/>
  <c r="AM2309" i="3"/>
  <c r="AM2310" i="3"/>
  <c r="AM2311" i="3"/>
  <c r="AM2312" i="3"/>
  <c r="AM2313" i="3"/>
  <c r="AM2314" i="3"/>
  <c r="AM2315" i="3"/>
  <c r="AM2316" i="3"/>
  <c r="AM2317" i="3"/>
  <c r="AM2318" i="3"/>
  <c r="AM2319" i="3"/>
  <c r="AM2320" i="3"/>
  <c r="AM2321" i="3"/>
  <c r="AM2322" i="3"/>
  <c r="AM2323" i="3"/>
  <c r="AM2324" i="3"/>
  <c r="AM2325" i="3"/>
  <c r="AM2326" i="3"/>
  <c r="AM2327" i="3"/>
  <c r="AM2328" i="3"/>
  <c r="AM2329" i="3"/>
  <c r="AM2330" i="3"/>
  <c r="AM2331" i="3"/>
  <c r="AM2332" i="3"/>
  <c r="AM2333" i="3"/>
  <c r="AM2334" i="3"/>
  <c r="AM2335" i="3"/>
  <c r="AM2336" i="3"/>
  <c r="AM2337" i="3"/>
  <c r="AM2338" i="3"/>
  <c r="AM2339" i="3"/>
  <c r="AM2340" i="3"/>
  <c r="AM2341" i="3"/>
  <c r="AM2342" i="3"/>
  <c r="AM2343" i="3"/>
  <c r="AM2344" i="3"/>
  <c r="AM2345" i="3"/>
  <c r="AM2346" i="3"/>
  <c r="AM2347" i="3"/>
  <c r="AM2348" i="3"/>
  <c r="AM2349" i="3"/>
  <c r="AM2350" i="3"/>
  <c r="AM2351" i="3"/>
  <c r="AM2352" i="3"/>
  <c r="AM2353" i="3"/>
  <c r="AM2354" i="3"/>
  <c r="AM2355" i="3"/>
  <c r="AM2356" i="3"/>
  <c r="AM2357" i="3"/>
  <c r="AM2358" i="3"/>
  <c r="AM2359" i="3"/>
  <c r="AM2360" i="3"/>
  <c r="AM2361" i="3"/>
  <c r="AM2362" i="3"/>
  <c r="AM2363" i="3"/>
  <c r="AM2364" i="3"/>
  <c r="AM2365" i="3"/>
  <c r="AM2366" i="3"/>
  <c r="AM2367" i="3"/>
  <c r="AM2368" i="3"/>
  <c r="AM2369" i="3"/>
  <c r="AM2370" i="3"/>
  <c r="AM2371" i="3"/>
  <c r="AM2372" i="3"/>
  <c r="AM2373" i="3"/>
  <c r="AM2374" i="3"/>
  <c r="AM2375" i="3"/>
  <c r="AM2376" i="3"/>
  <c r="AM2377" i="3"/>
  <c r="AM2378" i="3"/>
  <c r="AM2379" i="3"/>
  <c r="AM2380" i="3"/>
  <c r="AM2381" i="3"/>
  <c r="AM2382" i="3"/>
  <c r="AM2383" i="3"/>
  <c r="AM2384" i="3"/>
  <c r="AM2385" i="3"/>
  <c r="AM2386" i="3"/>
  <c r="AM2387" i="3"/>
  <c r="AM2388" i="3"/>
  <c r="AM2389" i="3"/>
  <c r="AM2390" i="3"/>
  <c r="AM2391" i="3"/>
  <c r="AM2392" i="3"/>
  <c r="AM2393" i="3"/>
  <c r="AM2394" i="3"/>
  <c r="AM2395" i="3"/>
  <c r="AM2396" i="3"/>
  <c r="AM2397" i="3"/>
  <c r="AM2398" i="3"/>
  <c r="AM2399" i="3"/>
  <c r="AM2400" i="3"/>
  <c r="AM2401" i="3"/>
  <c r="AM2402" i="3"/>
  <c r="AM2403" i="3"/>
  <c r="AM2404" i="3"/>
  <c r="AM2405" i="3"/>
  <c r="AM2406" i="3"/>
  <c r="AM2407" i="3"/>
  <c r="AM2408" i="3"/>
  <c r="AM2409" i="3"/>
  <c r="AM2410" i="3"/>
  <c r="AM2411" i="3"/>
  <c r="AM2412" i="3"/>
  <c r="AM2413" i="3"/>
  <c r="AM2414" i="3"/>
  <c r="AM2415" i="3"/>
  <c r="AM2416" i="3"/>
  <c r="AM2417" i="3"/>
  <c r="AM2418" i="3"/>
  <c r="AM2419" i="3"/>
  <c r="AM2420" i="3"/>
  <c r="AM2421" i="3"/>
  <c r="AM2422" i="3"/>
  <c r="AM2423" i="3"/>
  <c r="AM2424" i="3"/>
  <c r="AM2425" i="3"/>
  <c r="AM2426" i="3"/>
  <c r="AM2427" i="3"/>
  <c r="AM2428" i="3"/>
  <c r="AM2429" i="3"/>
  <c r="AM2430" i="3"/>
  <c r="AM2431" i="3"/>
  <c r="AM2432" i="3"/>
  <c r="AM2433" i="3"/>
  <c r="AM2434" i="3"/>
  <c r="AM2435" i="3"/>
  <c r="AM2436" i="3"/>
  <c r="AM2437" i="3"/>
  <c r="AM2438" i="3"/>
  <c r="AM2439" i="3"/>
  <c r="AM2440" i="3"/>
  <c r="AM2441" i="3"/>
  <c r="AM2442" i="3"/>
  <c r="AM2443" i="3"/>
  <c r="AM2444" i="3"/>
  <c r="AM2445" i="3"/>
  <c r="AM2446" i="3"/>
  <c r="AM2447" i="3"/>
  <c r="AM2448" i="3"/>
  <c r="AM2449" i="3"/>
  <c r="AM2450" i="3"/>
  <c r="AM2451" i="3"/>
  <c r="AM2452" i="3"/>
  <c r="AM2453" i="3"/>
  <c r="AM2454" i="3"/>
  <c r="AM2455" i="3"/>
  <c r="AM2456" i="3"/>
  <c r="AM2457" i="3"/>
  <c r="AM2458" i="3"/>
  <c r="AM2459" i="3"/>
  <c r="AM2460" i="3"/>
  <c r="AM2461" i="3"/>
  <c r="AM2462" i="3"/>
  <c r="AM2463" i="3"/>
  <c r="AM2464" i="3"/>
  <c r="AM2465" i="3"/>
  <c r="AM2466" i="3"/>
  <c r="AM2467" i="3"/>
  <c r="AM2468" i="3"/>
  <c r="AM2469" i="3"/>
  <c r="AM2470" i="3"/>
  <c r="AM2471" i="3"/>
  <c r="AM2472" i="3"/>
  <c r="AM2473" i="3"/>
  <c r="AM2474" i="3"/>
  <c r="AM2475" i="3"/>
  <c r="AM2476" i="3"/>
  <c r="AM2477" i="3"/>
  <c r="AM2478" i="3"/>
  <c r="AM2479" i="3"/>
  <c r="AM2480" i="3"/>
  <c r="AM2481" i="3"/>
  <c r="AM2482" i="3"/>
  <c r="AM2483" i="3"/>
  <c r="AM2484" i="3"/>
  <c r="AM2485" i="3"/>
  <c r="AM2486" i="3"/>
  <c r="AM2487" i="3"/>
  <c r="AM2488" i="3"/>
  <c r="AM2489" i="3"/>
  <c r="AM2490" i="3"/>
  <c r="AM2491" i="3"/>
  <c r="AM2492" i="3"/>
  <c r="AM2493" i="3"/>
  <c r="AM2494" i="3"/>
  <c r="AM2495" i="3"/>
  <c r="AM2496" i="3"/>
  <c r="AM2497" i="3"/>
  <c r="AM2498" i="3"/>
  <c r="AM2499" i="3"/>
  <c r="AM2500" i="3"/>
  <c r="AM2501" i="3"/>
  <c r="AM2502" i="3"/>
  <c r="AM2503" i="3"/>
  <c r="AM2504" i="3"/>
  <c r="AM2505" i="3"/>
  <c r="AM2506" i="3"/>
  <c r="AM2507" i="3"/>
  <c r="AM2508" i="3"/>
  <c r="AM2509" i="3"/>
  <c r="AM2510" i="3"/>
  <c r="AM2511" i="3"/>
  <c r="AM2512" i="3"/>
  <c r="AM2513" i="3"/>
  <c r="AM2514" i="3"/>
  <c r="AM2515" i="3"/>
  <c r="AM2516" i="3"/>
  <c r="AM2517" i="3"/>
  <c r="AM2518" i="3"/>
  <c r="AM2519" i="3"/>
  <c r="AM2520" i="3"/>
  <c r="AM2521" i="3"/>
  <c r="AM2522" i="3"/>
  <c r="AM2523" i="3"/>
  <c r="AM2524" i="3"/>
  <c r="AM2525" i="3"/>
  <c r="AM2526" i="3"/>
  <c r="AM2527" i="3"/>
  <c r="AM2528" i="3"/>
  <c r="AM2529" i="3"/>
  <c r="AM2530" i="3"/>
  <c r="AM2531" i="3"/>
  <c r="AM2532" i="3"/>
  <c r="AM2533" i="3"/>
  <c r="AM2534" i="3"/>
  <c r="AM2535" i="3"/>
  <c r="AM2536" i="3"/>
  <c r="AM2537" i="3"/>
  <c r="AM2538" i="3"/>
  <c r="AM2539" i="3"/>
  <c r="AM2540" i="3"/>
  <c r="AM2541" i="3"/>
  <c r="AM2542" i="3"/>
  <c r="AM2543" i="3"/>
  <c r="AM2544" i="3"/>
  <c r="AM2545" i="3"/>
  <c r="AM2546" i="3"/>
  <c r="AM2547" i="3"/>
  <c r="AM2548" i="3"/>
  <c r="AM2549" i="3"/>
  <c r="AM2550" i="3"/>
  <c r="AM2551" i="3"/>
  <c r="AM2552" i="3"/>
  <c r="AM2553" i="3"/>
  <c r="AM2554" i="3"/>
  <c r="AM2555" i="3"/>
  <c r="AM2556" i="3"/>
  <c r="AM2557" i="3"/>
  <c r="AM2558" i="3"/>
  <c r="AM2559" i="3"/>
  <c r="AM2560" i="3"/>
  <c r="AM2561" i="3"/>
  <c r="AM2562" i="3"/>
  <c r="AM2563" i="3"/>
  <c r="AM2564" i="3"/>
  <c r="AM2565" i="3"/>
  <c r="AM2566" i="3"/>
  <c r="AM2567" i="3"/>
  <c r="AM2568" i="3"/>
  <c r="AM2569" i="3"/>
  <c r="AM2570" i="3"/>
  <c r="AM2571" i="3"/>
  <c r="AM2572" i="3"/>
  <c r="AM2573" i="3"/>
  <c r="AM2574" i="3"/>
  <c r="AM2575" i="3"/>
  <c r="AM2576" i="3"/>
  <c r="AM2577" i="3"/>
  <c r="AM2578" i="3"/>
  <c r="AM2579" i="3"/>
  <c r="AM2580" i="3"/>
  <c r="AM2581" i="3"/>
  <c r="AM2582" i="3"/>
  <c r="AM2583" i="3"/>
  <c r="AM2584" i="3"/>
  <c r="AM2585" i="3"/>
  <c r="AM2586" i="3"/>
  <c r="AM2587" i="3"/>
  <c r="AM2588" i="3"/>
  <c r="AM2589" i="3"/>
  <c r="AM2590" i="3"/>
  <c r="AM2591" i="3"/>
  <c r="AM2592" i="3"/>
  <c r="AM2593" i="3"/>
  <c r="AM2594" i="3"/>
  <c r="AM2595" i="3"/>
  <c r="AM2596" i="3"/>
  <c r="AM2597" i="3"/>
  <c r="AM2598" i="3"/>
  <c r="AM2599" i="3"/>
  <c r="AM2600" i="3"/>
  <c r="AM2601" i="3"/>
  <c r="AM2602" i="3"/>
  <c r="AM2603" i="3"/>
  <c r="AM2604" i="3"/>
  <c r="AM2605" i="3"/>
  <c r="AM2606" i="3"/>
  <c r="AM2607" i="3"/>
  <c r="AM2608" i="3"/>
  <c r="AM2609" i="3"/>
  <c r="AM2610" i="3"/>
  <c r="AM2611" i="3"/>
  <c r="AM2612" i="3"/>
  <c r="AM2613" i="3"/>
  <c r="AM2614" i="3"/>
  <c r="AM2615" i="3"/>
  <c r="AM2616" i="3"/>
  <c r="AM2617" i="3"/>
  <c r="AM2618" i="3"/>
  <c r="AM2619" i="3"/>
  <c r="AM2620" i="3"/>
  <c r="AM2621" i="3"/>
  <c r="AM2622" i="3"/>
  <c r="AM2623" i="3"/>
  <c r="AM2624" i="3"/>
  <c r="AM2625" i="3"/>
  <c r="AM2626" i="3"/>
  <c r="AM2627" i="3"/>
  <c r="AM2628" i="3"/>
  <c r="AM2629" i="3"/>
  <c r="AM2630" i="3"/>
  <c r="AM2631" i="3"/>
  <c r="AM2632" i="3"/>
  <c r="AM2633" i="3"/>
  <c r="AM2634" i="3"/>
  <c r="AM2635" i="3"/>
  <c r="AM2636" i="3"/>
  <c r="AM2637" i="3"/>
  <c r="AM2638" i="3"/>
  <c r="AM2639" i="3"/>
  <c r="AM2640" i="3"/>
  <c r="AM2641" i="3"/>
  <c r="AM2642" i="3"/>
  <c r="AM2643" i="3"/>
  <c r="AM2644" i="3"/>
  <c r="AM2645" i="3"/>
  <c r="AM2646" i="3"/>
  <c r="AM2647" i="3"/>
  <c r="AM2648" i="3"/>
  <c r="AM2649" i="3"/>
  <c r="AM2650" i="3"/>
  <c r="AM2651" i="3"/>
  <c r="AM2652" i="3"/>
  <c r="AM2653" i="3"/>
  <c r="AM2654" i="3"/>
  <c r="AM2655" i="3"/>
  <c r="AM2656" i="3"/>
  <c r="AM2657" i="3"/>
  <c r="AM2658" i="3"/>
  <c r="AM2659" i="3"/>
  <c r="AM2660" i="3"/>
  <c r="AM2661" i="3"/>
  <c r="AM2662" i="3"/>
  <c r="AM2663" i="3"/>
  <c r="AM2664" i="3"/>
  <c r="AM2665" i="3"/>
  <c r="AM2666" i="3"/>
  <c r="AM2667" i="3"/>
  <c r="AM2668" i="3"/>
  <c r="AM2669" i="3"/>
  <c r="AM2670" i="3"/>
  <c r="AM2671" i="3"/>
  <c r="AM2672" i="3"/>
  <c r="AM2673" i="3"/>
  <c r="AM2674" i="3"/>
  <c r="AM2675" i="3"/>
  <c r="AM2676" i="3"/>
  <c r="AM2677" i="3"/>
  <c r="AM2678" i="3"/>
  <c r="AM2679" i="3"/>
  <c r="AM2680" i="3"/>
  <c r="AM2681" i="3"/>
  <c r="AM2682" i="3"/>
  <c r="AM2683" i="3"/>
  <c r="AM2684" i="3"/>
  <c r="AM2685" i="3"/>
  <c r="AM2686" i="3"/>
  <c r="AM2687" i="3"/>
  <c r="AM2688" i="3"/>
  <c r="AM2689" i="3"/>
  <c r="AM2690" i="3"/>
  <c r="AM2691" i="3"/>
  <c r="AM2692" i="3"/>
  <c r="AM2693" i="3"/>
  <c r="AM2694" i="3"/>
  <c r="AM2695" i="3"/>
  <c r="AM2696" i="3"/>
  <c r="AM2697" i="3"/>
  <c r="AM2698" i="3"/>
  <c r="AM2699" i="3"/>
  <c r="AM2700" i="3"/>
  <c r="AM2701" i="3"/>
  <c r="AM2702" i="3"/>
  <c r="AM2703" i="3"/>
  <c r="AM2704" i="3"/>
  <c r="AM2705" i="3"/>
  <c r="AM2706" i="3"/>
  <c r="AM2707" i="3"/>
  <c r="AM2708" i="3"/>
  <c r="AM2709" i="3"/>
  <c r="AM2710" i="3"/>
  <c r="AM2711" i="3"/>
  <c r="AM2712" i="3"/>
  <c r="AM2713" i="3"/>
  <c r="AM2714" i="3"/>
  <c r="AM2715" i="3"/>
  <c r="AM2716" i="3"/>
  <c r="AM2717" i="3"/>
  <c r="AM2718" i="3"/>
  <c r="AM2719" i="3"/>
  <c r="AM2720" i="3"/>
  <c r="AM2721" i="3"/>
  <c r="AM2722" i="3"/>
  <c r="AM2723" i="3"/>
  <c r="AM2724" i="3"/>
  <c r="AM2725" i="3"/>
  <c r="AM2726" i="3"/>
  <c r="AM2727" i="3"/>
  <c r="AM2728" i="3"/>
  <c r="AM2729" i="3"/>
  <c r="AM2730" i="3"/>
  <c r="AM2731" i="3"/>
  <c r="AM2732" i="3"/>
  <c r="AM2733" i="3"/>
  <c r="AM2734" i="3"/>
  <c r="AM2735" i="3"/>
  <c r="AM2736" i="3"/>
  <c r="AM2737" i="3"/>
  <c r="AM2738" i="3"/>
  <c r="AM2739" i="3"/>
  <c r="AM2740" i="3"/>
  <c r="AM2741" i="3"/>
  <c r="AM2742" i="3"/>
  <c r="AM2743" i="3"/>
  <c r="AM2744" i="3"/>
  <c r="AM2745" i="3"/>
  <c r="AM2746" i="3"/>
  <c r="AM2747" i="3"/>
  <c r="AM2748" i="3"/>
  <c r="AM2749" i="3"/>
  <c r="AM2750" i="3"/>
  <c r="AM2751" i="3"/>
  <c r="AM2752" i="3"/>
  <c r="AM2753" i="3"/>
  <c r="AM2754" i="3"/>
  <c r="AM2755" i="3"/>
  <c r="AM2756" i="3"/>
  <c r="AM2757" i="3"/>
  <c r="AM2758" i="3"/>
  <c r="AM2759" i="3"/>
  <c r="AM2760" i="3"/>
  <c r="AM2761" i="3"/>
  <c r="AM2762" i="3"/>
  <c r="AM2763" i="3"/>
  <c r="AM2764" i="3"/>
  <c r="AM2765" i="3"/>
  <c r="AM2766" i="3"/>
  <c r="AM2767" i="3"/>
  <c r="AM2768" i="3"/>
  <c r="AM2769" i="3"/>
  <c r="AM2770" i="3"/>
  <c r="AM2771" i="3"/>
  <c r="AM2772" i="3"/>
  <c r="AM2773" i="3"/>
  <c r="AM2774" i="3"/>
  <c r="AM2775" i="3"/>
  <c r="AM2776" i="3"/>
  <c r="AM2777" i="3"/>
  <c r="AM2778" i="3"/>
  <c r="AM2779" i="3"/>
  <c r="AM2780" i="3"/>
  <c r="AM2781" i="3"/>
  <c r="AM2782" i="3"/>
  <c r="AM2783" i="3"/>
  <c r="AM2784" i="3"/>
  <c r="AM2785" i="3"/>
  <c r="AM2786" i="3"/>
  <c r="AM2787" i="3"/>
  <c r="AM2788" i="3"/>
  <c r="AM2789" i="3"/>
  <c r="AM2790" i="3"/>
  <c r="AM2791" i="3"/>
  <c r="AM2792" i="3"/>
  <c r="AM2793" i="3"/>
  <c r="AM2794" i="3"/>
  <c r="AM2795" i="3"/>
  <c r="AM2796" i="3"/>
  <c r="AM2797" i="3"/>
  <c r="AM2798" i="3"/>
  <c r="AM2799" i="3"/>
  <c r="AM2800" i="3"/>
  <c r="AM2801" i="3"/>
  <c r="AM2802" i="3"/>
  <c r="AM2803" i="3"/>
  <c r="AM2804" i="3"/>
  <c r="AM2805" i="3"/>
  <c r="AM2806" i="3"/>
  <c r="AM2807" i="3"/>
  <c r="AM2808" i="3"/>
  <c r="AM2809" i="3"/>
  <c r="AM2810" i="3"/>
  <c r="AM2811" i="3"/>
  <c r="AM2812" i="3"/>
  <c r="AM2813" i="3"/>
  <c r="AM2814" i="3"/>
  <c r="AM2815" i="3"/>
  <c r="AM2816" i="3"/>
  <c r="AM2817" i="3"/>
  <c r="AM2818" i="3"/>
  <c r="AM2819" i="3"/>
  <c r="AM2820" i="3"/>
  <c r="AM2821" i="3"/>
  <c r="AM2822" i="3"/>
  <c r="AM2823" i="3"/>
  <c r="AM2824" i="3"/>
  <c r="AM2825" i="3"/>
  <c r="AM2826" i="3"/>
  <c r="AM2827" i="3"/>
  <c r="AM2828" i="3"/>
  <c r="AM2829" i="3"/>
  <c r="AM2830" i="3"/>
  <c r="AM2831" i="3"/>
  <c r="AM2832" i="3"/>
  <c r="AM2833" i="3"/>
  <c r="AM2834" i="3"/>
  <c r="AM2835" i="3"/>
  <c r="AM2836" i="3"/>
  <c r="AM2837" i="3"/>
  <c r="AM2838" i="3"/>
  <c r="AM2839" i="3"/>
  <c r="AM2840" i="3"/>
  <c r="AM2841" i="3"/>
  <c r="AM2842" i="3"/>
  <c r="AM2843" i="3"/>
  <c r="AM2844" i="3"/>
  <c r="AM2845" i="3"/>
  <c r="AM2846" i="3"/>
  <c r="AM2847" i="3"/>
  <c r="AM2848" i="3"/>
  <c r="AM2849" i="3"/>
  <c r="AM2850" i="3"/>
  <c r="AM2851" i="3"/>
  <c r="AM2852" i="3"/>
  <c r="AM2853" i="3"/>
  <c r="AM2854" i="3"/>
  <c r="AM2855" i="3"/>
  <c r="AM2856" i="3"/>
  <c r="AM2857" i="3"/>
  <c r="AM2858" i="3"/>
  <c r="AM2859" i="3"/>
  <c r="AM2860" i="3"/>
  <c r="AM2861" i="3"/>
  <c r="AM2862" i="3"/>
  <c r="AM2863" i="3"/>
  <c r="AM2864" i="3"/>
  <c r="AM2865" i="3"/>
  <c r="AM2866" i="3"/>
  <c r="AM2867" i="3"/>
  <c r="AM2868" i="3"/>
  <c r="AM2869" i="3"/>
  <c r="AM2870" i="3"/>
  <c r="AM2871" i="3"/>
  <c r="AM2872" i="3"/>
  <c r="AM2873" i="3"/>
  <c r="AM2874" i="3"/>
  <c r="AM2875" i="3"/>
  <c r="AM2876" i="3"/>
  <c r="AM2877" i="3"/>
  <c r="AM2878" i="3"/>
  <c r="AM2879" i="3"/>
  <c r="AM2880" i="3"/>
  <c r="AM2881" i="3"/>
  <c r="AM2882" i="3"/>
  <c r="AM2883" i="3"/>
  <c r="AM2884" i="3"/>
  <c r="AM2885" i="3"/>
  <c r="AM2886" i="3"/>
  <c r="AM2887" i="3"/>
  <c r="AM2888" i="3"/>
  <c r="AM2889" i="3"/>
  <c r="AM2890" i="3"/>
  <c r="AM2891" i="3"/>
  <c r="AM2892" i="3"/>
  <c r="AM2893" i="3"/>
  <c r="AM2894" i="3"/>
  <c r="AM2895" i="3"/>
  <c r="AM2896" i="3"/>
  <c r="AM2897" i="3"/>
  <c r="AM2898" i="3"/>
  <c r="AM2899" i="3"/>
  <c r="AM2900" i="3"/>
  <c r="AM2901" i="3"/>
  <c r="AM2902" i="3"/>
  <c r="AM2903" i="3"/>
  <c r="AM2904" i="3"/>
  <c r="AM2905" i="3"/>
  <c r="AM2906" i="3"/>
  <c r="AM2907" i="3"/>
  <c r="AM2908" i="3"/>
  <c r="AM2909" i="3"/>
  <c r="AM2910" i="3"/>
  <c r="AM2911" i="3"/>
  <c r="AM2912" i="3"/>
  <c r="AM2913" i="3"/>
  <c r="AM2914" i="3"/>
  <c r="AM2915" i="3"/>
  <c r="AM2916" i="3"/>
  <c r="AM2917" i="3"/>
  <c r="AM2918" i="3"/>
  <c r="AM2919" i="3"/>
  <c r="AM2920" i="3"/>
  <c r="AM2921" i="3"/>
  <c r="AM2922" i="3"/>
  <c r="AM2923" i="3"/>
  <c r="AM2924" i="3"/>
  <c r="AM2925" i="3"/>
  <c r="AM2926" i="3"/>
  <c r="AM2927" i="3"/>
  <c r="AM2928" i="3"/>
  <c r="AM2929" i="3"/>
  <c r="AM2930" i="3"/>
  <c r="AM2931" i="3"/>
  <c r="AM2932" i="3"/>
  <c r="AM2933" i="3"/>
  <c r="AM2934" i="3"/>
  <c r="AM2935" i="3"/>
  <c r="AM2936" i="3"/>
  <c r="AM2937" i="3"/>
  <c r="AM2938" i="3"/>
  <c r="AM2939" i="3"/>
  <c r="AM2940" i="3"/>
  <c r="AM2941" i="3"/>
  <c r="AM2942" i="3"/>
  <c r="AM2943" i="3"/>
  <c r="AM2944" i="3"/>
  <c r="AM2945" i="3"/>
  <c r="AM2946" i="3"/>
  <c r="AM2947" i="3"/>
  <c r="AM2948" i="3"/>
  <c r="AM2949" i="3"/>
  <c r="AM2950" i="3"/>
  <c r="AM2951" i="3"/>
  <c r="AM2952" i="3"/>
  <c r="AM2953" i="3"/>
  <c r="AM2954" i="3"/>
  <c r="AM2955" i="3"/>
  <c r="AM2956" i="3"/>
  <c r="AM2957" i="3"/>
  <c r="AM2958" i="3"/>
  <c r="AM2959" i="3"/>
  <c r="AM2960" i="3"/>
  <c r="AM2961" i="3"/>
  <c r="AM2962" i="3"/>
  <c r="AM2963" i="3"/>
  <c r="AM2964" i="3"/>
  <c r="AM2965" i="3"/>
  <c r="AM2966" i="3"/>
  <c r="AM2967" i="3"/>
  <c r="AM2968" i="3"/>
  <c r="AM2969" i="3"/>
  <c r="AM2970" i="3"/>
  <c r="AM2971" i="3"/>
  <c r="AM2972" i="3"/>
  <c r="AM2973" i="3"/>
  <c r="AM2974" i="3"/>
  <c r="AM2975" i="3"/>
  <c r="AM2976" i="3"/>
  <c r="AM2977" i="3"/>
  <c r="AM2978" i="3"/>
  <c r="AM2979" i="3"/>
  <c r="AM2980" i="3"/>
  <c r="AM2981" i="3"/>
  <c r="AM2982" i="3"/>
  <c r="AM2983" i="3"/>
  <c r="AM2984" i="3"/>
  <c r="AM2985" i="3"/>
  <c r="AM2986" i="3"/>
  <c r="AM2987" i="3"/>
  <c r="AM2988" i="3"/>
  <c r="AM2989" i="3"/>
  <c r="AM2990" i="3"/>
  <c r="AM2991" i="3"/>
  <c r="AM2992" i="3"/>
  <c r="AM2993" i="3"/>
  <c r="AM2994" i="3"/>
  <c r="AM2995" i="3"/>
  <c r="AM2996" i="3"/>
  <c r="AM2997" i="3"/>
  <c r="AM2998" i="3"/>
  <c r="AM2999" i="3"/>
  <c r="AM3000" i="3"/>
  <c r="AM3001" i="3"/>
  <c r="AM3002" i="3"/>
  <c r="AM3003" i="3"/>
  <c r="AM3004" i="3"/>
  <c r="AM3005" i="3"/>
  <c r="AM3006" i="3"/>
  <c r="AM3007" i="3"/>
  <c r="AM3008" i="3"/>
  <c r="AM3009" i="3"/>
  <c r="AM3010" i="3"/>
  <c r="AM3011" i="3"/>
  <c r="AM3012" i="3"/>
  <c r="AM3013" i="3"/>
  <c r="AM3014" i="3"/>
  <c r="AM3015" i="3"/>
  <c r="AM3016" i="3"/>
  <c r="AM3017" i="3"/>
  <c r="AM3018" i="3"/>
  <c r="AM3019" i="3"/>
  <c r="AM3020" i="3"/>
  <c r="AM3021" i="3"/>
  <c r="AM3022" i="3"/>
  <c r="AM3023" i="3"/>
  <c r="AM3024" i="3"/>
  <c r="AM3025" i="3"/>
  <c r="AM3026" i="3"/>
  <c r="AM3027" i="3"/>
  <c r="AM3028" i="3"/>
  <c r="AM3029" i="3"/>
  <c r="AM3030" i="3"/>
  <c r="AM3031" i="3"/>
  <c r="AM3032" i="3"/>
  <c r="AM3033" i="3"/>
  <c r="AM3034" i="3"/>
  <c r="AM3035" i="3"/>
  <c r="AM3036" i="3"/>
  <c r="AM3037" i="3"/>
  <c r="AM3038" i="3"/>
  <c r="AM3039" i="3"/>
  <c r="AM3040" i="3"/>
  <c r="AM3041" i="3"/>
  <c r="AM3042" i="3"/>
  <c r="AM3043" i="3"/>
  <c r="AM3044" i="3"/>
  <c r="AM3045" i="3"/>
  <c r="AM3046" i="3"/>
  <c r="AM3047" i="3"/>
  <c r="AM3048" i="3"/>
  <c r="AM3049" i="3"/>
  <c r="AM3050" i="3"/>
  <c r="AM3051" i="3"/>
  <c r="AM3052" i="3"/>
  <c r="AM3053" i="3"/>
  <c r="AM3054" i="3"/>
  <c r="AM3055" i="3"/>
  <c r="AM3056" i="3"/>
  <c r="AM3057" i="3"/>
  <c r="AM3058" i="3"/>
  <c r="AM3059" i="3"/>
  <c r="AM3060" i="3"/>
  <c r="AM3061" i="3"/>
  <c r="AM3062" i="3"/>
  <c r="AM3063" i="3"/>
  <c r="AM3064" i="3"/>
  <c r="AM3065" i="3"/>
  <c r="AM3066" i="3"/>
  <c r="AM3067" i="3"/>
  <c r="AM3068" i="3"/>
  <c r="AM3069" i="3"/>
  <c r="AM3070" i="3"/>
  <c r="AM3071" i="3"/>
  <c r="AM3072" i="3"/>
  <c r="AM3073" i="3"/>
  <c r="AM3074" i="3"/>
  <c r="AM3075" i="3"/>
  <c r="AM3076" i="3"/>
  <c r="AM3077" i="3"/>
  <c r="AM3078" i="3"/>
  <c r="AM3079" i="3"/>
  <c r="AM3080" i="3"/>
  <c r="AM3081" i="3"/>
  <c r="AM3082" i="3"/>
  <c r="AM3083" i="3"/>
  <c r="AM3084" i="3"/>
  <c r="AM3085" i="3"/>
  <c r="AM3086" i="3"/>
  <c r="AM3087" i="3"/>
  <c r="AM3088" i="3"/>
  <c r="AM3089" i="3"/>
  <c r="AM3090" i="3"/>
  <c r="AM3091" i="3"/>
  <c r="AM3092" i="3"/>
  <c r="AM3093" i="3"/>
  <c r="AM3094" i="3"/>
  <c r="AM3095" i="3"/>
  <c r="AM3096" i="3"/>
  <c r="AM3097" i="3"/>
  <c r="AM3098" i="3"/>
  <c r="AM3099" i="3"/>
  <c r="AM3100" i="3"/>
  <c r="AM3101" i="3"/>
  <c r="AM3102" i="3"/>
  <c r="AM3103" i="3"/>
  <c r="AM3104" i="3"/>
  <c r="AM3105" i="3"/>
  <c r="AM3106" i="3"/>
  <c r="AM3107" i="3"/>
  <c r="AM3108" i="3"/>
  <c r="AM3109" i="3"/>
  <c r="AM3110" i="3"/>
  <c r="AM3111" i="3"/>
  <c r="AM3112" i="3"/>
  <c r="AM3113" i="3"/>
  <c r="AM3114" i="3"/>
  <c r="AM3115" i="3"/>
  <c r="AM3116" i="3"/>
  <c r="AM3117" i="3"/>
  <c r="AM3118" i="3"/>
  <c r="AM3119" i="3"/>
  <c r="AM3120" i="3"/>
  <c r="AM3121" i="3"/>
  <c r="AM3122" i="3"/>
  <c r="AM3123" i="3"/>
  <c r="AM3124" i="3"/>
  <c r="AM3125" i="3"/>
  <c r="AM3126" i="3"/>
  <c r="AM3127" i="3"/>
  <c r="AM3128" i="3"/>
  <c r="AM3129" i="3"/>
  <c r="AM3130" i="3"/>
  <c r="AM3131" i="3"/>
  <c r="AM3132" i="3"/>
  <c r="AM3133" i="3"/>
  <c r="AM3134" i="3"/>
  <c r="AM3135" i="3"/>
  <c r="AM3136" i="3"/>
  <c r="AM3137" i="3"/>
  <c r="AM3138" i="3"/>
  <c r="AM3139" i="3"/>
  <c r="AM3140" i="3"/>
  <c r="AM3141" i="3"/>
  <c r="AM3142" i="3"/>
  <c r="AM3143" i="3"/>
  <c r="AM3144" i="3"/>
  <c r="AM3145" i="3"/>
  <c r="AM3146" i="3"/>
  <c r="AM3147" i="3"/>
  <c r="AM3148" i="3"/>
  <c r="AM3149" i="3"/>
  <c r="AM3150" i="3"/>
  <c r="AM3151" i="3"/>
  <c r="AM3152" i="3"/>
  <c r="AM3153" i="3"/>
  <c r="AM3154" i="3"/>
  <c r="AM3155" i="3"/>
  <c r="AM3156" i="3"/>
  <c r="AM3157" i="3"/>
  <c r="AM3158" i="3"/>
  <c r="AM3159" i="3"/>
  <c r="AM3160" i="3"/>
  <c r="AM3161" i="3"/>
  <c r="AM3162" i="3"/>
  <c r="AM3163" i="3"/>
  <c r="AM3164" i="3"/>
  <c r="AM3165" i="3"/>
  <c r="AM3166" i="3"/>
  <c r="AM3167" i="3"/>
  <c r="AM3168" i="3"/>
  <c r="AM3169" i="3"/>
  <c r="AM3170" i="3"/>
  <c r="AM3171" i="3"/>
  <c r="AM3172" i="3"/>
  <c r="AM3173" i="3"/>
  <c r="AM3174" i="3"/>
  <c r="AM3175" i="3"/>
  <c r="AM3176" i="3"/>
  <c r="AM3177" i="3"/>
  <c r="AM3178" i="3"/>
  <c r="AM3179" i="3"/>
  <c r="AM3180" i="3"/>
  <c r="AM3181" i="3"/>
  <c r="AM3182" i="3"/>
  <c r="AM3183" i="3"/>
  <c r="AM3184" i="3"/>
  <c r="AM3185" i="3"/>
  <c r="AM3186" i="3"/>
  <c r="AM3187" i="3"/>
  <c r="AM3188" i="3"/>
  <c r="AM3189" i="3"/>
  <c r="AM3190" i="3"/>
  <c r="AM3191" i="3"/>
  <c r="AM3192" i="3"/>
  <c r="AM3193" i="3"/>
  <c r="AM3194" i="3"/>
  <c r="AM3195" i="3"/>
  <c r="AM3196" i="3"/>
  <c r="AM3197" i="3"/>
  <c r="AM3198" i="3"/>
  <c r="AM3199" i="3"/>
  <c r="AM3200" i="3"/>
  <c r="AM3201" i="3"/>
  <c r="AM3202" i="3"/>
  <c r="AM3203" i="3"/>
  <c r="AM3204" i="3"/>
  <c r="AM3205" i="3"/>
  <c r="AM3206" i="3"/>
  <c r="AM3207" i="3"/>
  <c r="AM3208" i="3"/>
  <c r="AM3209" i="3"/>
  <c r="AM3210" i="3"/>
  <c r="AM3211" i="3"/>
  <c r="AM3212" i="3"/>
  <c r="AM3213" i="3"/>
  <c r="AM3214" i="3"/>
  <c r="AM3215" i="3"/>
  <c r="AM3216" i="3"/>
  <c r="AM3217" i="3"/>
  <c r="AM3218" i="3"/>
  <c r="AM3219" i="3"/>
  <c r="AM3220" i="3"/>
  <c r="AM3221" i="3"/>
  <c r="AM3222" i="3"/>
  <c r="AM3223" i="3"/>
  <c r="AM3224" i="3"/>
  <c r="AM3225" i="3"/>
  <c r="AM3226" i="3"/>
  <c r="AM3227" i="3"/>
  <c r="AM3228" i="3"/>
  <c r="AM3229" i="3"/>
  <c r="AM3230" i="3"/>
  <c r="AM3231" i="3"/>
  <c r="AM3232" i="3"/>
  <c r="AM3233" i="3"/>
  <c r="AM3234" i="3"/>
  <c r="AM3235" i="3"/>
  <c r="AM3236" i="3"/>
  <c r="AM3237" i="3"/>
  <c r="AM3238" i="3"/>
  <c r="AM3239" i="3"/>
  <c r="AM3240" i="3"/>
  <c r="AM3241" i="3"/>
  <c r="AM3242" i="3"/>
  <c r="AM3243" i="3"/>
  <c r="AM3244" i="3"/>
  <c r="AM3245" i="3"/>
  <c r="AM3246" i="3"/>
  <c r="AM3247" i="3"/>
  <c r="AM3248" i="3"/>
  <c r="AM3249" i="3"/>
  <c r="AM3250" i="3"/>
  <c r="AM3251" i="3"/>
  <c r="AM3252" i="3"/>
  <c r="AM3253" i="3"/>
  <c r="AM3254" i="3"/>
  <c r="AM3255" i="3"/>
  <c r="AM3256" i="3"/>
  <c r="AM3257" i="3"/>
  <c r="AM3258" i="3"/>
  <c r="AM3259" i="3"/>
  <c r="AM3260" i="3"/>
  <c r="AM3261" i="3"/>
  <c r="AM3262" i="3"/>
  <c r="AM3263" i="3"/>
  <c r="AM3264" i="3"/>
  <c r="AM3265" i="3"/>
  <c r="AM3266" i="3"/>
  <c r="AM3267" i="3"/>
  <c r="AM3268" i="3"/>
  <c r="AM3269" i="3"/>
  <c r="AM3270" i="3"/>
  <c r="AM3271" i="3"/>
  <c r="AM3272" i="3"/>
  <c r="AM3273" i="3"/>
  <c r="AM3274" i="3"/>
  <c r="AM3275" i="3"/>
  <c r="AM3276" i="3"/>
  <c r="AM3277" i="3"/>
  <c r="AM3278" i="3"/>
  <c r="AM3279" i="3"/>
  <c r="AM3280" i="3"/>
  <c r="AM3281" i="3"/>
  <c r="AM3282" i="3"/>
  <c r="AM3283" i="3"/>
  <c r="AM3284" i="3"/>
  <c r="AM3285" i="3"/>
  <c r="AM3286" i="3"/>
  <c r="AM3287" i="3"/>
  <c r="AM3288" i="3"/>
  <c r="AM3289" i="3"/>
  <c r="AM3290" i="3"/>
  <c r="AM3291" i="3"/>
  <c r="AM3292" i="3"/>
  <c r="AM3293" i="3"/>
  <c r="AM3294" i="3"/>
  <c r="AM3295" i="3"/>
  <c r="AM3296" i="3"/>
  <c r="AM3297" i="3"/>
  <c r="AM3298" i="3"/>
  <c r="AM3299" i="3"/>
  <c r="AM3300" i="3"/>
  <c r="AM3301" i="3"/>
  <c r="AM3302" i="3"/>
  <c r="AM3303" i="3"/>
  <c r="AM3304" i="3"/>
  <c r="AM3305" i="3"/>
  <c r="AM3306" i="3"/>
  <c r="AM3307" i="3"/>
  <c r="AM3308" i="3"/>
  <c r="AM3309" i="3"/>
  <c r="AM3310" i="3"/>
  <c r="AM3311" i="3"/>
  <c r="AM3312" i="3"/>
  <c r="AM3313" i="3"/>
  <c r="AM3314" i="3"/>
  <c r="AM3315" i="3"/>
  <c r="AM3316" i="3"/>
  <c r="AM3317" i="3"/>
  <c r="AM3318" i="3"/>
  <c r="AM3319" i="3"/>
  <c r="AM3320" i="3"/>
  <c r="AM3321" i="3"/>
  <c r="AM3322" i="3"/>
  <c r="AM3323" i="3"/>
  <c r="AM3324" i="3"/>
  <c r="AM3325" i="3"/>
  <c r="AM3326" i="3"/>
  <c r="AM3327" i="3"/>
  <c r="AM3328" i="3"/>
  <c r="AM3329" i="3"/>
  <c r="AM3330" i="3"/>
  <c r="AM3331" i="3"/>
  <c r="AM3332" i="3"/>
  <c r="AM3333" i="3"/>
  <c r="AM3334" i="3"/>
  <c r="AM3335" i="3"/>
  <c r="AM3336" i="3"/>
  <c r="AM3337" i="3"/>
  <c r="AM3338" i="3"/>
  <c r="AM3339" i="3"/>
  <c r="AM3340" i="3"/>
  <c r="AM3341" i="3"/>
  <c r="AM3342" i="3"/>
  <c r="AM3343" i="3"/>
  <c r="AM3344" i="3"/>
  <c r="AM3345" i="3"/>
  <c r="AM3346" i="3"/>
  <c r="AM3347" i="3"/>
  <c r="AM3348" i="3"/>
  <c r="AM3349" i="3"/>
  <c r="AM3350" i="3"/>
  <c r="AM3351" i="3"/>
  <c r="AM3352" i="3"/>
  <c r="AM3353" i="3"/>
  <c r="AM3354" i="3"/>
  <c r="AM3355" i="3"/>
  <c r="AM3356" i="3"/>
  <c r="AM3357" i="3"/>
  <c r="AM3358" i="3"/>
  <c r="AM3359" i="3"/>
  <c r="AM3360" i="3"/>
  <c r="AM3361" i="3"/>
  <c r="AM3362" i="3"/>
  <c r="AM3363" i="3"/>
  <c r="AM3364" i="3"/>
  <c r="AM3365" i="3"/>
  <c r="AM3366" i="3"/>
  <c r="AM3367" i="3"/>
  <c r="AM3368" i="3"/>
  <c r="AM3369" i="3"/>
  <c r="AM3370" i="3"/>
  <c r="AM3371" i="3"/>
  <c r="AM3372" i="3"/>
  <c r="AM3373" i="3"/>
  <c r="AM3374" i="3"/>
  <c r="AM3375" i="3"/>
  <c r="AM3376" i="3"/>
  <c r="AM3377" i="3"/>
  <c r="AM3378" i="3"/>
  <c r="AM3379" i="3"/>
  <c r="AM3380" i="3"/>
  <c r="AM3381" i="3"/>
  <c r="AM3382" i="3"/>
  <c r="AM3383" i="3"/>
  <c r="AM3384" i="3"/>
  <c r="AM3385" i="3"/>
  <c r="AM3386" i="3"/>
  <c r="AM3387" i="3"/>
  <c r="AM3388" i="3"/>
  <c r="AM3389" i="3"/>
  <c r="AM3390" i="3"/>
  <c r="AM3391" i="3"/>
  <c r="AM3392" i="3"/>
  <c r="AM3393" i="3"/>
  <c r="AM3394" i="3"/>
  <c r="AM3395" i="3"/>
  <c r="AM3396" i="3"/>
  <c r="AM3397" i="3"/>
  <c r="AM3398" i="3"/>
  <c r="AM3399" i="3"/>
  <c r="AM3400" i="3"/>
  <c r="AM3401" i="3"/>
  <c r="AM3402" i="3"/>
  <c r="AM3403" i="3"/>
  <c r="AM3404" i="3"/>
  <c r="AM3405" i="3"/>
  <c r="AM3406" i="3"/>
  <c r="AM3407" i="3"/>
  <c r="AM3408" i="3"/>
  <c r="AM3409" i="3"/>
  <c r="AM3410" i="3"/>
  <c r="AM3411" i="3"/>
  <c r="AM3412" i="3"/>
  <c r="AM3413" i="3"/>
  <c r="AM3414" i="3"/>
  <c r="AM3415" i="3"/>
  <c r="AM3416" i="3"/>
  <c r="AM3417" i="3"/>
  <c r="AM3418" i="3"/>
  <c r="AM3419" i="3"/>
  <c r="AM3420" i="3"/>
  <c r="AM3421" i="3"/>
  <c r="AM3422" i="3"/>
  <c r="AM3423" i="3"/>
  <c r="AM3424" i="3"/>
  <c r="AM3425" i="3"/>
  <c r="AM3426" i="3"/>
  <c r="AM3427" i="3"/>
  <c r="AM3428" i="3"/>
  <c r="AM3429" i="3"/>
  <c r="AM3430" i="3"/>
  <c r="AM3431" i="3"/>
  <c r="AM3432" i="3"/>
  <c r="AM3433" i="3"/>
  <c r="AM3434" i="3"/>
  <c r="AM3435" i="3"/>
  <c r="AM3436" i="3"/>
  <c r="AM3437" i="3"/>
  <c r="AM3438" i="3"/>
  <c r="AM3439" i="3"/>
  <c r="AM3440" i="3"/>
  <c r="AM3441" i="3"/>
  <c r="AM3442" i="3"/>
  <c r="AM3443" i="3"/>
  <c r="AM3444" i="3"/>
  <c r="AM3445" i="3"/>
  <c r="AM3446" i="3"/>
  <c r="AM3447" i="3"/>
  <c r="AM3448" i="3"/>
  <c r="AM3449" i="3"/>
  <c r="AM3450" i="3"/>
  <c r="AM3451" i="3"/>
  <c r="AM3452" i="3"/>
  <c r="AM3453" i="3"/>
  <c r="AM3454" i="3"/>
  <c r="AM3455" i="3"/>
  <c r="AM3456" i="3"/>
  <c r="AM3457" i="3"/>
  <c r="AM3458" i="3"/>
  <c r="AM3459" i="3"/>
  <c r="AM3460" i="3"/>
  <c r="AM3461" i="3"/>
  <c r="AM3462" i="3"/>
  <c r="AM3463" i="3"/>
  <c r="AM3464" i="3"/>
  <c r="AM3465" i="3"/>
  <c r="AM3466" i="3"/>
  <c r="AM3467" i="3"/>
  <c r="AM3468" i="3"/>
  <c r="AM3469" i="3"/>
  <c r="AM3470" i="3"/>
  <c r="AM3471" i="3"/>
  <c r="AM3472" i="3"/>
  <c r="AM3473" i="3"/>
  <c r="AM3474" i="3"/>
  <c r="AM3475" i="3"/>
  <c r="AM3476" i="3"/>
  <c r="AM3477" i="3"/>
  <c r="AM3478" i="3"/>
  <c r="AM3479" i="3"/>
  <c r="AM3480" i="3"/>
  <c r="AM3481" i="3"/>
  <c r="AM3482" i="3"/>
  <c r="AM3483" i="3"/>
  <c r="AM3484" i="3"/>
  <c r="AM3485" i="3"/>
  <c r="AM3486" i="3"/>
  <c r="AM3487" i="3"/>
  <c r="AM3488" i="3"/>
  <c r="AM3489" i="3"/>
  <c r="AM3490" i="3"/>
  <c r="AM3491" i="3"/>
  <c r="AM3492" i="3"/>
  <c r="AM3493" i="3"/>
  <c r="AM3494" i="3"/>
  <c r="AM3495" i="3"/>
  <c r="AM3496" i="3"/>
  <c r="AM3497" i="3"/>
  <c r="AM3498" i="3"/>
  <c r="AM3499" i="3"/>
  <c r="AM3500" i="3"/>
  <c r="AM3501" i="3"/>
  <c r="AM3502" i="3"/>
  <c r="AM3503" i="3"/>
  <c r="AM3504" i="3"/>
  <c r="AM3505" i="3"/>
  <c r="AM3506" i="3"/>
  <c r="AM3507" i="3"/>
  <c r="AM3508" i="3"/>
  <c r="AM3509" i="3"/>
  <c r="AM3510" i="3"/>
  <c r="AM3511" i="3"/>
  <c r="AM3512" i="3"/>
  <c r="AM3513" i="3"/>
  <c r="AM3514" i="3"/>
  <c r="AM3515" i="3"/>
  <c r="AM3516" i="3"/>
  <c r="AM3517" i="3"/>
  <c r="AM3518" i="3"/>
  <c r="AM3519" i="3"/>
  <c r="AM3520" i="3"/>
  <c r="AM3521" i="3"/>
  <c r="AM3522" i="3"/>
  <c r="AM3523" i="3"/>
  <c r="AM3524" i="3"/>
  <c r="AM3525" i="3"/>
  <c r="AM3526" i="3"/>
  <c r="AM3527" i="3"/>
  <c r="AM3528" i="3"/>
  <c r="AM3529" i="3"/>
  <c r="AM3530" i="3"/>
  <c r="AM3531" i="3"/>
  <c r="AM3532" i="3"/>
  <c r="AM3533" i="3"/>
  <c r="AM3534" i="3"/>
  <c r="AM3535" i="3"/>
  <c r="AM3536" i="3"/>
  <c r="AM3537" i="3"/>
  <c r="AM3538" i="3"/>
  <c r="AM3539" i="3"/>
  <c r="AM3540" i="3"/>
  <c r="AM3541" i="3"/>
  <c r="AM3542" i="3"/>
  <c r="AM3543" i="3"/>
  <c r="AM3544" i="3"/>
  <c r="AM3545" i="3"/>
  <c r="AM3546" i="3"/>
  <c r="AM3547" i="3"/>
  <c r="AM3548" i="3"/>
  <c r="AM3549" i="3"/>
  <c r="AM3550" i="3"/>
  <c r="AM3551" i="3"/>
  <c r="AM3552" i="3"/>
  <c r="AM3553" i="3"/>
  <c r="AM3554" i="3"/>
  <c r="AM3555" i="3"/>
  <c r="AM3556" i="3"/>
  <c r="AM3557" i="3"/>
  <c r="AM3558" i="3"/>
  <c r="AM3559" i="3"/>
  <c r="AM3560" i="3"/>
  <c r="AM3561" i="3"/>
  <c r="AM3562" i="3"/>
  <c r="AM3563" i="3"/>
  <c r="AM3564" i="3"/>
  <c r="AM3565" i="3"/>
  <c r="AM3566" i="3"/>
  <c r="AM3567" i="3"/>
  <c r="AM3568" i="3"/>
  <c r="AM3569" i="3"/>
  <c r="AM3570" i="3"/>
  <c r="AM3571" i="3"/>
  <c r="AM3572" i="3"/>
  <c r="AM3573" i="3"/>
  <c r="AM3574" i="3"/>
  <c r="AM3575" i="3"/>
  <c r="AM3576" i="3"/>
  <c r="AM3577" i="3"/>
  <c r="AM3578" i="3"/>
  <c r="AM3579" i="3"/>
  <c r="AM3580" i="3"/>
  <c r="AM3581" i="3"/>
  <c r="AM3582" i="3"/>
  <c r="AM3583" i="3"/>
  <c r="AM3584" i="3"/>
  <c r="AM3585" i="3"/>
  <c r="AM3586" i="3"/>
  <c r="AM3587" i="3"/>
  <c r="AM3588" i="3"/>
  <c r="AM3589" i="3"/>
  <c r="AM3590" i="3"/>
  <c r="AM3591" i="3"/>
  <c r="AM3592" i="3"/>
  <c r="AM3593" i="3"/>
  <c r="AM3594" i="3"/>
  <c r="AM3595" i="3"/>
  <c r="AM3596" i="3"/>
  <c r="AM3597" i="3"/>
  <c r="AM3598" i="3"/>
  <c r="AM3599" i="3"/>
  <c r="AM3600" i="3"/>
  <c r="AM3601" i="3"/>
  <c r="AM3602" i="3"/>
  <c r="AM3603" i="3"/>
  <c r="AM3604" i="3"/>
  <c r="AM3605" i="3"/>
  <c r="AM3606" i="3"/>
  <c r="AM3607" i="3"/>
  <c r="AM3608" i="3"/>
  <c r="AM3609" i="3"/>
  <c r="AM3610" i="3"/>
  <c r="AM3611" i="3"/>
  <c r="AM3612" i="3"/>
  <c r="AM3613" i="3"/>
  <c r="AM3614" i="3"/>
  <c r="AM3615" i="3"/>
  <c r="AM3616" i="3"/>
  <c r="AM3617" i="3"/>
  <c r="AM3618" i="3"/>
  <c r="AM3619" i="3"/>
  <c r="AM3620" i="3"/>
  <c r="AM3621" i="3"/>
  <c r="AM3622" i="3"/>
  <c r="AM3623" i="3"/>
  <c r="AM3624" i="3"/>
  <c r="AM3625" i="3"/>
  <c r="AM3626" i="3"/>
  <c r="AM3627" i="3"/>
  <c r="AM3628" i="3"/>
  <c r="AM3629" i="3"/>
  <c r="AM3630" i="3"/>
  <c r="AM3631" i="3"/>
  <c r="AM3632" i="3"/>
  <c r="AM3633" i="3"/>
  <c r="AM3634" i="3"/>
  <c r="AM3635" i="3"/>
  <c r="AM3636" i="3"/>
  <c r="AM3637" i="3"/>
  <c r="AM3638" i="3"/>
  <c r="AM3639" i="3"/>
  <c r="AM3640" i="3"/>
  <c r="AM3641" i="3"/>
  <c r="AM3642" i="3"/>
  <c r="AM3643" i="3"/>
  <c r="AM3644" i="3"/>
  <c r="AM3645" i="3"/>
  <c r="AM3646" i="3"/>
  <c r="AM3647" i="3"/>
  <c r="AM3648" i="3"/>
  <c r="AM3649" i="3"/>
  <c r="AM3650" i="3"/>
  <c r="AM3651" i="3"/>
  <c r="AM3652" i="3"/>
  <c r="AM3653" i="3"/>
  <c r="AM3654" i="3"/>
  <c r="AM3655" i="3"/>
  <c r="AM3656" i="3"/>
  <c r="AM3657" i="3"/>
  <c r="AM3658" i="3"/>
  <c r="AM3659" i="3"/>
  <c r="AM3660" i="3"/>
  <c r="AM3661" i="3"/>
  <c r="AM3662" i="3"/>
  <c r="AM3663" i="3"/>
  <c r="AM3664" i="3"/>
  <c r="AM3665" i="3"/>
  <c r="AM3666" i="3"/>
  <c r="AM3667" i="3"/>
  <c r="AM3668" i="3"/>
  <c r="AM3669" i="3"/>
  <c r="AM3670" i="3"/>
  <c r="AM3671" i="3"/>
  <c r="AM3672" i="3"/>
  <c r="AM3673" i="3"/>
  <c r="AM3674" i="3"/>
  <c r="AM3675" i="3"/>
  <c r="AM3676" i="3"/>
  <c r="AM3677" i="3"/>
  <c r="AM3678" i="3"/>
  <c r="AM3679" i="3"/>
  <c r="AM3680" i="3"/>
  <c r="AM3681" i="3"/>
  <c r="AM3682" i="3"/>
  <c r="AM3683" i="3"/>
  <c r="AM3684" i="3"/>
  <c r="AM3685" i="3"/>
  <c r="AM3686" i="3"/>
  <c r="AM3687" i="3"/>
  <c r="AM3688" i="3"/>
  <c r="AM3689" i="3"/>
  <c r="AM3690" i="3"/>
  <c r="AM3691" i="3"/>
  <c r="AM3692" i="3"/>
  <c r="AM3693" i="3"/>
  <c r="AM3694" i="3"/>
  <c r="AM3695" i="3"/>
  <c r="AM3696" i="3"/>
  <c r="AM3697" i="3"/>
  <c r="AM3698" i="3"/>
  <c r="AM3699" i="3"/>
  <c r="AM3700" i="3"/>
  <c r="AM3701" i="3"/>
  <c r="AM3702" i="3"/>
  <c r="AM3703" i="3"/>
  <c r="AM3704" i="3"/>
  <c r="AM3705" i="3"/>
  <c r="AM3706" i="3"/>
  <c r="AM3707" i="3"/>
  <c r="AM3708" i="3"/>
  <c r="AM3709" i="3"/>
  <c r="AM3710" i="3"/>
  <c r="AM3711" i="3"/>
  <c r="AM3712" i="3"/>
  <c r="AM3713" i="3"/>
  <c r="AM3714" i="3"/>
  <c r="AM3715" i="3"/>
  <c r="AM3716" i="3"/>
  <c r="AM3717" i="3"/>
  <c r="AM3718" i="3"/>
  <c r="AM3719" i="3"/>
  <c r="AM3720" i="3"/>
  <c r="AM3721" i="3"/>
  <c r="AM3722" i="3"/>
  <c r="AM3723" i="3"/>
  <c r="AM3724" i="3"/>
  <c r="AM3725" i="3"/>
  <c r="AM3726" i="3"/>
  <c r="AM3727" i="3"/>
  <c r="AM3728" i="3"/>
  <c r="AM3729" i="3"/>
  <c r="AM3730" i="3"/>
  <c r="AM3731" i="3"/>
  <c r="AM3732" i="3"/>
  <c r="AM3733" i="3"/>
  <c r="AM3734" i="3"/>
  <c r="AM3735" i="3"/>
  <c r="AM3736" i="3"/>
  <c r="AM3737" i="3"/>
  <c r="AM3738" i="3"/>
  <c r="AM3739" i="3"/>
  <c r="AM3740" i="3"/>
  <c r="AM3741" i="3"/>
  <c r="AM3742" i="3"/>
  <c r="AM3743" i="3"/>
  <c r="AM3744" i="3"/>
  <c r="AM3745" i="3"/>
  <c r="AM3746" i="3"/>
  <c r="AM3747" i="3"/>
  <c r="AM3748" i="3"/>
  <c r="AM3749" i="3"/>
  <c r="AM3750" i="3"/>
  <c r="AM3751" i="3"/>
  <c r="AM3752" i="3"/>
  <c r="AM3753" i="3"/>
  <c r="AM3754" i="3"/>
  <c r="AM3755" i="3"/>
  <c r="AM3756" i="3"/>
  <c r="AM3757" i="3"/>
  <c r="AM3758" i="3"/>
  <c r="AM3759" i="3"/>
  <c r="AM3760" i="3"/>
  <c r="AM3761" i="3"/>
  <c r="AM3762" i="3"/>
  <c r="AM3763" i="3"/>
  <c r="AM3764" i="3"/>
  <c r="AM3765" i="3"/>
  <c r="AM3766" i="3"/>
  <c r="AM3767" i="3"/>
  <c r="AM3768" i="3"/>
  <c r="AM3769" i="3"/>
  <c r="AM3770" i="3"/>
  <c r="AM3771" i="3"/>
  <c r="AM3772" i="3"/>
  <c r="AM3773" i="3"/>
  <c r="AM3774" i="3"/>
  <c r="AM3775" i="3"/>
  <c r="AM3776" i="3"/>
  <c r="AM3777" i="3"/>
  <c r="AM3778" i="3"/>
  <c r="AM3779" i="3"/>
  <c r="AM3780" i="3"/>
  <c r="AM3781" i="3"/>
  <c r="AM3782" i="3"/>
  <c r="AM3783" i="3"/>
  <c r="AM3784" i="3"/>
  <c r="AM3785" i="3"/>
  <c r="AM3786" i="3"/>
  <c r="AM3787" i="3"/>
  <c r="AM3788" i="3"/>
  <c r="AM3789" i="3"/>
  <c r="AM3790" i="3"/>
  <c r="AM3791" i="3"/>
  <c r="AM3792" i="3"/>
  <c r="AM3793" i="3"/>
  <c r="AM3794" i="3"/>
  <c r="AM3795" i="3"/>
  <c r="AM3796" i="3"/>
  <c r="AM3797" i="3"/>
  <c r="AM3798" i="3"/>
  <c r="AM3799" i="3"/>
  <c r="AM3800" i="3"/>
  <c r="AM3801" i="3"/>
  <c r="AM3802" i="3"/>
  <c r="AM3803" i="3"/>
  <c r="AM3804" i="3"/>
  <c r="AM3805" i="3"/>
  <c r="AM3806" i="3"/>
  <c r="AM3807" i="3"/>
  <c r="AM3808" i="3"/>
  <c r="AM3809" i="3"/>
  <c r="AM3810" i="3"/>
  <c r="AM3811" i="3"/>
  <c r="AM3812" i="3"/>
  <c r="AM3813" i="3"/>
  <c r="AM3814" i="3"/>
  <c r="AM3815" i="3"/>
  <c r="AM3816" i="3"/>
  <c r="AM3817" i="3"/>
  <c r="AM3818" i="3"/>
  <c r="AM3819" i="3"/>
  <c r="AM3820" i="3"/>
  <c r="AM3821" i="3"/>
  <c r="AM3822" i="3"/>
  <c r="AM3823" i="3"/>
  <c r="AM3824" i="3"/>
  <c r="AM3825" i="3"/>
  <c r="AM3826" i="3"/>
  <c r="AM3827" i="3"/>
  <c r="AM3828" i="3"/>
  <c r="AM3829" i="3"/>
  <c r="AM3830" i="3"/>
  <c r="AM3831" i="3"/>
  <c r="AM3832" i="3"/>
  <c r="AM3833" i="3"/>
  <c r="AM3834" i="3"/>
  <c r="AM3835" i="3"/>
  <c r="AM3836" i="3"/>
  <c r="AM3837" i="3"/>
  <c r="AM3838" i="3"/>
  <c r="AM3839" i="3"/>
  <c r="AM3840" i="3"/>
  <c r="AM3841" i="3"/>
  <c r="AM3842" i="3"/>
  <c r="AM3843" i="3"/>
  <c r="AM3844" i="3"/>
  <c r="AM3845" i="3"/>
  <c r="AM3846" i="3"/>
  <c r="AM3847" i="3"/>
  <c r="AM3848" i="3"/>
  <c r="AM3849" i="3"/>
  <c r="AM3850" i="3"/>
  <c r="AM3851" i="3"/>
  <c r="AM3852" i="3"/>
  <c r="AM3853" i="3"/>
  <c r="AM3854" i="3"/>
  <c r="AM3855" i="3"/>
  <c r="AM3856" i="3"/>
  <c r="AM3857" i="3"/>
  <c r="AM3858" i="3"/>
  <c r="AM3859" i="3"/>
  <c r="AM3860" i="3"/>
  <c r="AM3861" i="3"/>
  <c r="AM3862" i="3"/>
  <c r="AM3863" i="3"/>
  <c r="AM3864" i="3"/>
  <c r="AM3865" i="3"/>
  <c r="AM3866" i="3"/>
  <c r="AM3867" i="3"/>
  <c r="AM3868" i="3"/>
  <c r="AM3869" i="3"/>
  <c r="AM3870" i="3"/>
  <c r="AM3871" i="3"/>
  <c r="AM3872" i="3"/>
  <c r="AM3873" i="3"/>
  <c r="AM3874" i="3"/>
  <c r="AM3875" i="3"/>
  <c r="AM3876" i="3"/>
  <c r="AM3877" i="3"/>
  <c r="AM3878" i="3"/>
  <c r="AM3879" i="3"/>
  <c r="AM3880" i="3"/>
  <c r="AM3881" i="3"/>
  <c r="AM3882" i="3"/>
  <c r="AM3883" i="3"/>
  <c r="AM3884" i="3"/>
  <c r="AM3885" i="3"/>
  <c r="AM3886" i="3"/>
  <c r="AM3887" i="3"/>
  <c r="AM3888" i="3"/>
  <c r="AM3889" i="3"/>
  <c r="AM3890" i="3"/>
  <c r="AM3891" i="3"/>
  <c r="AM3892" i="3"/>
  <c r="AM3893" i="3"/>
  <c r="AM3894" i="3"/>
  <c r="AM3895" i="3"/>
  <c r="AM3896" i="3"/>
  <c r="AM3897" i="3"/>
  <c r="AM3898" i="3"/>
  <c r="AM3899" i="3"/>
  <c r="AM3900" i="3"/>
  <c r="AM3901" i="3"/>
  <c r="AM3902" i="3"/>
  <c r="AM3903" i="3"/>
  <c r="AM3904" i="3"/>
  <c r="AM3905" i="3"/>
  <c r="AM3906" i="3"/>
  <c r="AM3907" i="3"/>
  <c r="AM3908" i="3"/>
  <c r="AM3909" i="3"/>
  <c r="AM3910" i="3"/>
  <c r="AM3911" i="3"/>
  <c r="AM3912" i="3"/>
  <c r="AM3913" i="3"/>
  <c r="AM3914" i="3"/>
  <c r="AM3915" i="3"/>
  <c r="AM3916" i="3"/>
  <c r="AM3917" i="3"/>
  <c r="AM3918" i="3"/>
  <c r="AM3919" i="3"/>
  <c r="AM3920" i="3"/>
  <c r="AM3921" i="3"/>
  <c r="AM3922" i="3"/>
  <c r="AM3923" i="3"/>
  <c r="AM3924" i="3"/>
  <c r="AM3925" i="3"/>
  <c r="AM3926" i="3"/>
  <c r="AM3927" i="3"/>
  <c r="AM3928" i="3"/>
  <c r="AM3929" i="3"/>
  <c r="AM3930" i="3"/>
  <c r="AM3931" i="3"/>
  <c r="AM3932" i="3"/>
  <c r="AM3933" i="3"/>
  <c r="AM3934" i="3"/>
  <c r="AM3935" i="3"/>
  <c r="AM3936" i="3"/>
  <c r="AM3937" i="3"/>
  <c r="AM3938" i="3"/>
  <c r="AM3939" i="3"/>
  <c r="AM3940" i="3"/>
  <c r="AM3941" i="3"/>
  <c r="AM3942" i="3"/>
  <c r="AM3943" i="3"/>
  <c r="AM3944" i="3"/>
  <c r="AM3945" i="3"/>
  <c r="AM3946" i="3"/>
  <c r="AM3947" i="3"/>
  <c r="AM3948" i="3"/>
  <c r="AM3949" i="3"/>
  <c r="AM3950" i="3"/>
  <c r="AM3951" i="3"/>
  <c r="AM3952" i="3"/>
  <c r="AM3953" i="3"/>
  <c r="AM3954" i="3"/>
  <c r="AM3955" i="3"/>
  <c r="AM3956" i="3"/>
  <c r="AM3957" i="3"/>
  <c r="AM3958" i="3"/>
  <c r="AM3959" i="3"/>
  <c r="AM3960" i="3"/>
  <c r="AM3961" i="3"/>
  <c r="AM3962" i="3"/>
  <c r="AM3963" i="3"/>
  <c r="AM3964" i="3"/>
  <c r="AM3965" i="3"/>
  <c r="AM3966" i="3"/>
  <c r="AM3967" i="3"/>
  <c r="AM3968" i="3"/>
  <c r="AM3969" i="3"/>
  <c r="AM3970" i="3"/>
  <c r="AM3971" i="3"/>
  <c r="AM3972" i="3"/>
  <c r="AM3973" i="3"/>
  <c r="AM3974" i="3"/>
  <c r="AM3975" i="3"/>
  <c r="AM3976" i="3"/>
  <c r="AM3977" i="3"/>
  <c r="AM3978" i="3"/>
  <c r="AM3979" i="3"/>
  <c r="AM3980" i="3"/>
  <c r="AM3981" i="3"/>
  <c r="AM3982" i="3"/>
  <c r="AM3983" i="3"/>
  <c r="AM3984" i="3"/>
  <c r="AM3985" i="3"/>
  <c r="AM3986" i="3"/>
  <c r="AM3987" i="3"/>
  <c r="AM3988" i="3"/>
  <c r="AM3989" i="3"/>
  <c r="AM3990" i="3"/>
  <c r="AM3991" i="3"/>
  <c r="AM3992" i="3"/>
  <c r="AM3993" i="3"/>
  <c r="AM3994" i="3"/>
  <c r="AM3995" i="3"/>
  <c r="AM3996" i="3"/>
  <c r="AM3997" i="3"/>
  <c r="AM3998" i="3"/>
  <c r="AM3999" i="3"/>
  <c r="AM4000" i="3"/>
  <c r="AM4001" i="3"/>
  <c r="AM4002" i="3"/>
  <c r="AM4003" i="3"/>
  <c r="AM4004" i="3"/>
  <c r="AM4005" i="3"/>
  <c r="AM4006" i="3"/>
  <c r="AM4007" i="3"/>
  <c r="AM4008" i="3"/>
  <c r="AM4009" i="3"/>
  <c r="AM4010" i="3"/>
  <c r="AM4011" i="3"/>
  <c r="AM4012" i="3"/>
  <c r="AM4013" i="3"/>
  <c r="AM4014" i="3"/>
  <c r="AM4015" i="3"/>
  <c r="AM4016" i="3"/>
  <c r="AM4017" i="3"/>
  <c r="AM4018" i="3"/>
  <c r="AM4019" i="3"/>
  <c r="AM4020" i="3"/>
  <c r="AM4021" i="3"/>
  <c r="AM4022" i="3"/>
  <c r="AM4023" i="3"/>
  <c r="AM4024" i="3"/>
  <c r="AM4025" i="3"/>
  <c r="AM4026" i="3"/>
  <c r="AM4027" i="3"/>
  <c r="AM4028" i="3"/>
  <c r="AM4029" i="3"/>
  <c r="AM4030" i="3"/>
  <c r="AM4031" i="3"/>
  <c r="AM4032" i="3"/>
  <c r="AM4033" i="3"/>
  <c r="AM4034" i="3"/>
  <c r="AM4035" i="3"/>
  <c r="AM4036" i="3"/>
  <c r="AM4037" i="3"/>
  <c r="AM4038" i="3"/>
  <c r="AM4039" i="3"/>
  <c r="AM4040" i="3"/>
  <c r="AM4041" i="3"/>
  <c r="AM4042" i="3"/>
  <c r="AM4043" i="3"/>
  <c r="AM4044" i="3"/>
  <c r="AM4045" i="3"/>
  <c r="AM4046" i="3"/>
  <c r="AM4047" i="3"/>
  <c r="AM4048" i="3"/>
  <c r="AM4049" i="3"/>
  <c r="AM4050" i="3"/>
  <c r="AM4051" i="3"/>
  <c r="AM4052" i="3"/>
  <c r="AM4053" i="3"/>
  <c r="AM4054" i="3"/>
  <c r="AM4055" i="3"/>
  <c r="AM4056" i="3"/>
  <c r="AM4057" i="3"/>
  <c r="AM4058" i="3"/>
  <c r="AM4059" i="3"/>
  <c r="AM4060" i="3"/>
  <c r="AM4061" i="3"/>
  <c r="AM4062" i="3"/>
  <c r="AM4063" i="3"/>
  <c r="AM4064" i="3"/>
  <c r="AM4065" i="3"/>
  <c r="AM4066" i="3"/>
  <c r="AM4067" i="3"/>
  <c r="AM4068" i="3"/>
  <c r="AM4069" i="3"/>
  <c r="AM4070" i="3"/>
  <c r="AM4071" i="3"/>
  <c r="AM4072" i="3"/>
  <c r="AM4073" i="3"/>
  <c r="AM4074" i="3"/>
  <c r="AM4075" i="3"/>
  <c r="AM4076" i="3"/>
  <c r="AM4077" i="3"/>
  <c r="AM4078" i="3"/>
  <c r="AM4079" i="3"/>
  <c r="AM4080" i="3"/>
  <c r="AM4081" i="3"/>
  <c r="AM4082" i="3"/>
  <c r="AM4083" i="3"/>
  <c r="AM4084" i="3"/>
  <c r="AM4085" i="3"/>
  <c r="AM4086" i="3"/>
  <c r="AM4087" i="3"/>
  <c r="AM4088" i="3"/>
  <c r="AM4089" i="3"/>
  <c r="AM4090" i="3"/>
  <c r="AM4091" i="3"/>
  <c r="AM4092" i="3"/>
  <c r="AM4093" i="3"/>
  <c r="AM4094" i="3"/>
  <c r="AM4095" i="3"/>
  <c r="AM4096" i="3"/>
  <c r="AM4097" i="3"/>
  <c r="AM4098" i="3"/>
  <c r="AM4099" i="3"/>
  <c r="AM4100" i="3"/>
  <c r="AM4101" i="3"/>
  <c r="AM4102" i="3"/>
  <c r="AM4103" i="3"/>
  <c r="AM4104" i="3"/>
  <c r="AM4105" i="3"/>
  <c r="AM4106" i="3"/>
  <c r="AM4107" i="3"/>
  <c r="AM4108" i="3"/>
  <c r="AM4109" i="3"/>
  <c r="AM4110" i="3"/>
  <c r="AM4111" i="3"/>
  <c r="AM4112" i="3"/>
  <c r="AM4113" i="3"/>
  <c r="AM4114" i="3"/>
  <c r="AM4115" i="3"/>
  <c r="AM4116" i="3"/>
  <c r="AM4117" i="3"/>
  <c r="AM4118" i="3"/>
  <c r="AM4119" i="3"/>
  <c r="AM4120" i="3"/>
  <c r="AM4121" i="3"/>
  <c r="AM4122" i="3"/>
  <c r="AM4123" i="3"/>
  <c r="AM4124" i="3"/>
  <c r="AM4125" i="3"/>
  <c r="AM4126" i="3"/>
  <c r="AM4127" i="3"/>
  <c r="AM4128" i="3"/>
  <c r="AM4129" i="3"/>
  <c r="AM4130" i="3"/>
  <c r="AM4131" i="3"/>
  <c r="AM4132" i="3"/>
  <c r="AM4133" i="3"/>
  <c r="AM4134" i="3"/>
  <c r="AM4135" i="3"/>
  <c r="AM4136" i="3"/>
  <c r="AM4137" i="3"/>
  <c r="AM4138" i="3"/>
  <c r="AM4139" i="3"/>
  <c r="AM4140" i="3"/>
  <c r="AM4141" i="3"/>
  <c r="AM4142" i="3"/>
  <c r="AM4143" i="3"/>
  <c r="AM4144" i="3"/>
  <c r="AM4145" i="3"/>
  <c r="AM4146" i="3"/>
  <c r="AM4147" i="3"/>
  <c r="AM4148" i="3"/>
  <c r="AM4149" i="3"/>
  <c r="AM4150" i="3"/>
  <c r="AM4151" i="3"/>
  <c r="AM4152" i="3"/>
  <c r="AM4153" i="3"/>
  <c r="AM4154" i="3"/>
  <c r="AM4155" i="3"/>
  <c r="AM4156" i="3"/>
  <c r="AM4157" i="3"/>
  <c r="AM4158" i="3"/>
  <c r="AM4159" i="3"/>
  <c r="AM4160" i="3"/>
  <c r="AM4161" i="3"/>
  <c r="AM4162" i="3"/>
  <c r="AM4163" i="3"/>
  <c r="AM4164" i="3"/>
  <c r="AM4165" i="3"/>
  <c r="AM4166" i="3"/>
  <c r="AM4167" i="3"/>
  <c r="AM4168" i="3"/>
  <c r="AM4169" i="3"/>
  <c r="AM4170" i="3"/>
  <c r="AM4171" i="3"/>
  <c r="AM4172" i="3"/>
  <c r="AM4173" i="3"/>
  <c r="AM4174" i="3"/>
  <c r="AM4175" i="3"/>
  <c r="AM4176" i="3"/>
  <c r="AM4177" i="3"/>
  <c r="AM4178" i="3"/>
  <c r="AM4179" i="3"/>
  <c r="AM4180" i="3"/>
  <c r="AM4181" i="3"/>
  <c r="AM4182" i="3"/>
  <c r="AM4183" i="3"/>
  <c r="AM4184" i="3"/>
  <c r="AM4185" i="3"/>
  <c r="AM4186" i="3"/>
  <c r="AM4187" i="3"/>
  <c r="AM4188" i="3"/>
  <c r="AM4189" i="3"/>
  <c r="AM4190" i="3"/>
  <c r="AM4191" i="3"/>
  <c r="AM4192" i="3"/>
  <c r="AM4193" i="3"/>
  <c r="AM4194" i="3"/>
  <c r="AM4195" i="3"/>
  <c r="AM4196" i="3"/>
  <c r="AM4197" i="3"/>
  <c r="AM4198" i="3"/>
  <c r="AM4199" i="3"/>
  <c r="AM4200" i="3"/>
  <c r="AM4201" i="3"/>
  <c r="AM4202" i="3"/>
  <c r="AM4203" i="3"/>
  <c r="AM4204" i="3"/>
  <c r="AM4205" i="3"/>
  <c r="AM4206" i="3"/>
  <c r="AM4207" i="3"/>
  <c r="AM4208" i="3"/>
  <c r="AM4209" i="3"/>
  <c r="AM4210" i="3"/>
  <c r="AM4211" i="3"/>
  <c r="AM4212" i="3"/>
  <c r="AM4213" i="3"/>
  <c r="AM4214" i="3"/>
  <c r="AM4215" i="3"/>
  <c r="AM4216" i="3"/>
  <c r="AM4217" i="3"/>
  <c r="AM4218" i="3"/>
  <c r="AM4219" i="3"/>
  <c r="AM4220" i="3"/>
  <c r="AM4221" i="3"/>
  <c r="AM4222" i="3"/>
  <c r="AM4223" i="3"/>
  <c r="AM4224" i="3"/>
  <c r="AM4225" i="3"/>
  <c r="AM4226" i="3"/>
  <c r="AM4227" i="3"/>
  <c r="AM4228" i="3"/>
  <c r="AM4229" i="3"/>
  <c r="AM4230" i="3"/>
  <c r="AM4231" i="3"/>
  <c r="AM4232" i="3"/>
  <c r="AM4233" i="3"/>
  <c r="AM4234" i="3"/>
  <c r="AM4235" i="3"/>
  <c r="AM4236" i="3"/>
  <c r="AM4237" i="3"/>
  <c r="AM4238" i="3"/>
  <c r="AM4239" i="3"/>
  <c r="AM4240" i="3"/>
  <c r="AM4241" i="3"/>
  <c r="AM4242" i="3"/>
  <c r="AM4243" i="3"/>
  <c r="AM4244" i="3"/>
  <c r="AM4245" i="3"/>
  <c r="AM4246" i="3"/>
  <c r="AM4247" i="3"/>
  <c r="AM4248" i="3"/>
  <c r="AM4249" i="3"/>
  <c r="AM4250" i="3"/>
  <c r="AM4251" i="3"/>
  <c r="AM4252" i="3"/>
  <c r="AM4253" i="3"/>
  <c r="AM4254" i="3"/>
  <c r="AM4255" i="3"/>
  <c r="AM4256" i="3"/>
  <c r="AM4257" i="3"/>
  <c r="AM4258" i="3"/>
  <c r="AM4259" i="3"/>
  <c r="AM4260" i="3"/>
  <c r="AM4261" i="3"/>
  <c r="AM4262" i="3"/>
  <c r="AM4263" i="3"/>
  <c r="AM4264" i="3"/>
  <c r="AM4265" i="3"/>
  <c r="AM4266" i="3"/>
  <c r="AM4267" i="3"/>
  <c r="AM4268" i="3"/>
  <c r="AM4269" i="3"/>
  <c r="AM4270" i="3"/>
  <c r="AM4271" i="3"/>
  <c r="AM4272" i="3"/>
  <c r="AM4273" i="3"/>
  <c r="AM4274" i="3"/>
  <c r="AM4275" i="3"/>
  <c r="AM4276" i="3"/>
  <c r="AM4277" i="3"/>
  <c r="AM4278" i="3"/>
  <c r="AM4279" i="3"/>
  <c r="AM4280" i="3"/>
  <c r="AM4281" i="3"/>
  <c r="AM4282" i="3"/>
  <c r="AM4283" i="3"/>
  <c r="AM4284" i="3"/>
  <c r="AM4285" i="3"/>
  <c r="AM4286" i="3"/>
  <c r="AM4287" i="3"/>
  <c r="AM4288" i="3"/>
  <c r="AM4289" i="3"/>
  <c r="AM4290" i="3"/>
  <c r="AM4291" i="3"/>
  <c r="AM4292" i="3"/>
  <c r="AM4293" i="3"/>
  <c r="AM4294" i="3"/>
  <c r="AM4295" i="3"/>
  <c r="AM4296" i="3"/>
  <c r="AM4297" i="3"/>
  <c r="AM4298" i="3"/>
  <c r="AM4299" i="3"/>
  <c r="AM4300" i="3"/>
  <c r="AM4301" i="3"/>
  <c r="AM4302" i="3"/>
  <c r="AM4303" i="3"/>
  <c r="AM4304" i="3"/>
  <c r="AM4305" i="3"/>
  <c r="AM4306" i="3"/>
  <c r="AM4307" i="3"/>
  <c r="AM4308" i="3"/>
  <c r="AM4309" i="3"/>
  <c r="AM4310" i="3"/>
  <c r="AM4311" i="3"/>
  <c r="AM4312" i="3"/>
  <c r="AM4313" i="3"/>
  <c r="AM4314" i="3"/>
  <c r="AM4315" i="3"/>
  <c r="AM4316" i="3"/>
  <c r="AM4317" i="3"/>
  <c r="AM4318" i="3"/>
  <c r="AM4319" i="3"/>
  <c r="AM4320" i="3"/>
  <c r="AM4321" i="3"/>
  <c r="AM4322" i="3"/>
  <c r="AM4323" i="3"/>
  <c r="AM4324" i="3"/>
  <c r="AM4325" i="3"/>
  <c r="AM4326" i="3"/>
  <c r="AM4327" i="3"/>
  <c r="AM4328" i="3"/>
  <c r="AM4329" i="3"/>
  <c r="AM4330" i="3"/>
  <c r="AM4331" i="3"/>
  <c r="AM4332" i="3"/>
  <c r="AM4333" i="3"/>
  <c r="AM4334" i="3"/>
  <c r="AM4335" i="3"/>
  <c r="AM4336" i="3"/>
  <c r="AM4337" i="3"/>
  <c r="AM4338" i="3"/>
  <c r="AM4339" i="3"/>
  <c r="AM4340" i="3"/>
  <c r="AM4341" i="3"/>
  <c r="AM4342" i="3"/>
  <c r="AM4343" i="3"/>
  <c r="AM4344" i="3"/>
  <c r="AM4345" i="3"/>
  <c r="AM4346" i="3"/>
  <c r="AM4347" i="3"/>
  <c r="AM4348" i="3"/>
  <c r="AM4349" i="3"/>
  <c r="AM4350" i="3"/>
  <c r="AM4351" i="3"/>
  <c r="AM4352" i="3"/>
  <c r="AM4353" i="3"/>
  <c r="AM4354" i="3"/>
  <c r="AM4355" i="3"/>
  <c r="AM4356" i="3"/>
  <c r="AM4357" i="3"/>
  <c r="AM4358" i="3"/>
  <c r="AM4359" i="3"/>
  <c r="AM4360" i="3"/>
  <c r="AM4361" i="3"/>
  <c r="AM4362" i="3"/>
  <c r="AM4363" i="3"/>
  <c r="AM4364" i="3"/>
  <c r="AM4365" i="3"/>
  <c r="AM4366" i="3"/>
  <c r="AM4367" i="3"/>
  <c r="AM4368" i="3"/>
  <c r="AM4369" i="3"/>
  <c r="AM4370" i="3"/>
  <c r="AM4371" i="3"/>
  <c r="AM4372" i="3"/>
  <c r="AM4373" i="3"/>
  <c r="AM4374" i="3"/>
  <c r="AM4375" i="3"/>
  <c r="AM4376" i="3"/>
  <c r="AM4377" i="3"/>
  <c r="AM4378" i="3"/>
  <c r="AM4379" i="3"/>
  <c r="AM4380" i="3"/>
  <c r="AM4381" i="3"/>
  <c r="AM4382" i="3"/>
  <c r="AM4383" i="3"/>
  <c r="AM4384" i="3"/>
  <c r="AM4385" i="3"/>
  <c r="AM4386" i="3"/>
  <c r="AM4387" i="3"/>
  <c r="AM4388" i="3"/>
  <c r="AM4389" i="3"/>
  <c r="AM4390" i="3"/>
  <c r="AM4391" i="3"/>
  <c r="AM4392" i="3"/>
  <c r="AM4393" i="3"/>
  <c r="AM4394" i="3"/>
  <c r="AM4395" i="3"/>
  <c r="AM4396" i="3"/>
  <c r="AM4397" i="3"/>
  <c r="AM4398" i="3"/>
  <c r="AM4399" i="3"/>
  <c r="AM4400" i="3"/>
  <c r="AM4401" i="3"/>
  <c r="AM4402" i="3"/>
  <c r="AM4403" i="3"/>
  <c r="AM4404" i="3"/>
  <c r="AM4405" i="3"/>
  <c r="AM4406" i="3"/>
  <c r="AM4407" i="3"/>
  <c r="AM4408" i="3"/>
  <c r="AM4409" i="3"/>
  <c r="AM4410" i="3"/>
  <c r="AM4411" i="3"/>
  <c r="AM4412" i="3"/>
  <c r="AM4413" i="3"/>
  <c r="AM4414" i="3"/>
  <c r="AM4415" i="3"/>
  <c r="AM4416" i="3"/>
  <c r="AM4417" i="3"/>
  <c r="AM4418" i="3"/>
  <c r="AM4419" i="3"/>
  <c r="AM4420" i="3"/>
  <c r="AM4421" i="3"/>
  <c r="AM4422" i="3"/>
  <c r="AM4423" i="3"/>
  <c r="AM4424" i="3"/>
  <c r="AM4425" i="3"/>
  <c r="AM4426" i="3"/>
  <c r="AM4427" i="3"/>
  <c r="AM4428" i="3"/>
  <c r="AM4429" i="3"/>
  <c r="AM4430" i="3"/>
  <c r="AM4431" i="3"/>
  <c r="AM4432" i="3"/>
  <c r="AM4433" i="3"/>
  <c r="AM4434" i="3"/>
  <c r="AM4435" i="3"/>
  <c r="AM4436" i="3"/>
  <c r="AM4437" i="3"/>
  <c r="AM4438" i="3"/>
  <c r="AM4439" i="3"/>
  <c r="AM4440" i="3"/>
  <c r="AM4441" i="3"/>
  <c r="AM4442" i="3"/>
  <c r="AM4443" i="3"/>
  <c r="AM4444" i="3"/>
  <c r="AM4445" i="3"/>
  <c r="AM4446" i="3"/>
  <c r="AM4447" i="3"/>
  <c r="AM4448" i="3"/>
  <c r="AM4449" i="3"/>
  <c r="AM4450" i="3"/>
  <c r="AM4451" i="3"/>
  <c r="AM4452" i="3"/>
  <c r="AM4453" i="3"/>
  <c r="AM4454" i="3"/>
  <c r="AM4455" i="3"/>
  <c r="AM4456" i="3"/>
  <c r="AM4457" i="3"/>
  <c r="AM4458" i="3"/>
  <c r="AM4459" i="3"/>
  <c r="AM4460" i="3"/>
  <c r="AM4461" i="3"/>
  <c r="AM4462" i="3"/>
  <c r="AM4463" i="3"/>
  <c r="AM4464" i="3"/>
  <c r="AM4465" i="3"/>
  <c r="AM4466" i="3"/>
  <c r="AM4467" i="3"/>
  <c r="AM4468" i="3"/>
  <c r="AM4469" i="3"/>
  <c r="AM4470" i="3"/>
  <c r="AM4471" i="3"/>
  <c r="AM4472" i="3"/>
  <c r="AM4473" i="3"/>
  <c r="AM4474" i="3"/>
  <c r="AM4475" i="3"/>
  <c r="AM4476" i="3"/>
  <c r="AM4477" i="3"/>
  <c r="AM4478" i="3"/>
  <c r="AM4479" i="3"/>
  <c r="AM4480" i="3"/>
  <c r="AM4481" i="3"/>
  <c r="AM4482" i="3"/>
  <c r="AM4483" i="3"/>
  <c r="AM4484" i="3"/>
  <c r="AM4485" i="3"/>
  <c r="AM4486" i="3"/>
  <c r="AM4487" i="3"/>
  <c r="AM4488" i="3"/>
  <c r="AM4489" i="3"/>
  <c r="AM4490" i="3"/>
  <c r="AM4491" i="3"/>
  <c r="AM4492" i="3"/>
  <c r="AM4493" i="3"/>
  <c r="AM4494" i="3"/>
  <c r="AM4495" i="3"/>
  <c r="AM4496" i="3"/>
  <c r="AM4497" i="3"/>
  <c r="AM4498" i="3"/>
  <c r="AM4499" i="3"/>
  <c r="AM4500" i="3"/>
  <c r="AM4501" i="3"/>
  <c r="AM4502" i="3"/>
  <c r="AM4503" i="3"/>
  <c r="AM4504" i="3"/>
  <c r="AM4505" i="3"/>
  <c r="AM4506" i="3"/>
  <c r="AM4507" i="3"/>
  <c r="AM4508" i="3"/>
  <c r="AM4509" i="3"/>
  <c r="AM4510" i="3"/>
  <c r="AM4511" i="3"/>
  <c r="AM4512" i="3"/>
  <c r="AM4513" i="3"/>
  <c r="AM4514" i="3"/>
  <c r="AM4515" i="3"/>
  <c r="AM4516" i="3"/>
  <c r="AM4517" i="3"/>
  <c r="AM4518" i="3"/>
  <c r="AM4519" i="3"/>
  <c r="AM4520" i="3"/>
  <c r="AM4521" i="3"/>
  <c r="AM4522" i="3"/>
  <c r="AM4523" i="3"/>
  <c r="AM4524" i="3"/>
  <c r="AM4525" i="3"/>
  <c r="AM4526" i="3"/>
  <c r="AM4527" i="3"/>
  <c r="AM4528" i="3"/>
  <c r="AM4529" i="3"/>
  <c r="AM4530" i="3"/>
  <c r="AM4531" i="3"/>
  <c r="AM4532" i="3"/>
  <c r="AM4533" i="3"/>
  <c r="AM4534" i="3"/>
  <c r="AM4535" i="3"/>
  <c r="AM4536" i="3"/>
  <c r="AM4537" i="3"/>
  <c r="AM4538" i="3"/>
  <c r="AM4539" i="3"/>
  <c r="AM4540" i="3"/>
  <c r="AM4541" i="3"/>
  <c r="AM4542" i="3"/>
  <c r="AM4543" i="3"/>
  <c r="AM4544" i="3"/>
  <c r="AM4545" i="3"/>
  <c r="AM4546" i="3"/>
  <c r="AM4547" i="3"/>
  <c r="AM4548" i="3"/>
  <c r="AM4549" i="3"/>
  <c r="AM4550" i="3"/>
  <c r="AM4551" i="3"/>
  <c r="AM4552" i="3"/>
  <c r="AM4553" i="3"/>
  <c r="AM4554" i="3"/>
  <c r="AM4555" i="3"/>
  <c r="AM4556" i="3"/>
  <c r="AM4557" i="3"/>
  <c r="AM4558" i="3"/>
  <c r="AM4559" i="3"/>
  <c r="AM4560" i="3"/>
  <c r="AM4561" i="3"/>
  <c r="AM4562" i="3"/>
  <c r="AM4563" i="3"/>
  <c r="AM4564" i="3"/>
  <c r="AM4565" i="3"/>
  <c r="AM4566" i="3"/>
  <c r="AM4567" i="3"/>
  <c r="AM4568" i="3"/>
  <c r="AM4569" i="3"/>
  <c r="AM4570" i="3"/>
  <c r="AM4571" i="3"/>
  <c r="AM4572" i="3"/>
  <c r="AM4573" i="3"/>
  <c r="AM4574" i="3"/>
  <c r="AM4575" i="3"/>
  <c r="AM4576" i="3"/>
  <c r="AM4577" i="3"/>
  <c r="AM4578" i="3"/>
  <c r="AM4579" i="3"/>
  <c r="AM4580" i="3"/>
  <c r="AM4581" i="3"/>
  <c r="AM4582" i="3"/>
  <c r="AM4583" i="3"/>
  <c r="AM4584" i="3"/>
  <c r="AM4585" i="3"/>
  <c r="AM4586" i="3"/>
  <c r="AM4587" i="3"/>
  <c r="AM4588" i="3"/>
  <c r="AM4589" i="3"/>
  <c r="AM4590" i="3"/>
  <c r="AM4591" i="3"/>
  <c r="AM4592" i="3"/>
  <c r="AM4593" i="3"/>
  <c r="AM4594" i="3"/>
  <c r="AM4595" i="3"/>
  <c r="AM4596" i="3"/>
  <c r="AM4597" i="3"/>
  <c r="AM4598" i="3"/>
  <c r="AM4599" i="3"/>
  <c r="AM4600" i="3"/>
  <c r="AM4601" i="3"/>
  <c r="AM4602" i="3"/>
  <c r="AM4603" i="3"/>
  <c r="AM4604" i="3"/>
  <c r="AM4605" i="3"/>
  <c r="AM4606" i="3"/>
  <c r="AM4607" i="3"/>
  <c r="AM4608" i="3"/>
  <c r="AM4609" i="3"/>
  <c r="AM4610" i="3"/>
  <c r="AM4611" i="3"/>
  <c r="AM4612" i="3"/>
  <c r="AM4613" i="3"/>
  <c r="AM4614" i="3"/>
  <c r="AM4615" i="3"/>
  <c r="AM4616" i="3"/>
  <c r="AM4617" i="3"/>
  <c r="AM4618" i="3"/>
  <c r="AM4619" i="3"/>
  <c r="AM4620" i="3"/>
  <c r="AM4621" i="3"/>
  <c r="AM4622" i="3"/>
  <c r="AM4623" i="3"/>
  <c r="AM4624" i="3"/>
  <c r="AM4625" i="3"/>
  <c r="AM4626" i="3"/>
  <c r="AM4627" i="3"/>
  <c r="AM4628" i="3"/>
  <c r="AM4629" i="3"/>
  <c r="AM4630" i="3"/>
  <c r="AM4631" i="3"/>
  <c r="AM4632" i="3"/>
  <c r="AM4633" i="3"/>
  <c r="AM4634" i="3"/>
  <c r="AM4635" i="3"/>
  <c r="AM4636" i="3"/>
  <c r="AM4637" i="3"/>
  <c r="AM4638" i="3"/>
  <c r="AM4639" i="3"/>
  <c r="AM4640" i="3"/>
  <c r="AM4641" i="3"/>
  <c r="AM4642" i="3"/>
  <c r="AM4643" i="3"/>
  <c r="AM4644" i="3"/>
  <c r="AM4645" i="3"/>
  <c r="AM4646" i="3"/>
  <c r="AM4647" i="3"/>
  <c r="AM4648" i="3"/>
  <c r="AM4649" i="3"/>
  <c r="AM4650" i="3"/>
  <c r="AM4651" i="3"/>
  <c r="AM4652" i="3"/>
  <c r="AM4653" i="3"/>
  <c r="AM4654" i="3"/>
  <c r="AM4655" i="3"/>
  <c r="AM4656" i="3"/>
  <c r="AM4657" i="3"/>
  <c r="AM4658" i="3"/>
  <c r="AM4659" i="3"/>
  <c r="AM4660" i="3"/>
  <c r="AM4661" i="3"/>
  <c r="AM4662" i="3"/>
  <c r="AM4663" i="3"/>
  <c r="AM4664" i="3"/>
  <c r="AM4665" i="3"/>
  <c r="AM4666" i="3"/>
  <c r="AM4667" i="3"/>
  <c r="AM4668" i="3"/>
  <c r="AM4669" i="3"/>
  <c r="AM4670" i="3"/>
  <c r="AM4671" i="3"/>
  <c r="AM4672" i="3"/>
  <c r="AM4673" i="3"/>
  <c r="AM4674" i="3"/>
  <c r="AM4675" i="3"/>
  <c r="AM4676" i="3"/>
  <c r="AM4677" i="3"/>
  <c r="AM4678" i="3"/>
  <c r="AM4679" i="3"/>
  <c r="AM4680" i="3"/>
  <c r="AM4681" i="3"/>
  <c r="AM4682" i="3"/>
  <c r="AM4683" i="3"/>
  <c r="AM4684" i="3"/>
  <c r="AM4685" i="3"/>
  <c r="AM4686" i="3"/>
  <c r="AM4687" i="3"/>
  <c r="AM4688" i="3"/>
  <c r="AM4689" i="3"/>
  <c r="AM4690" i="3"/>
  <c r="AM4691" i="3"/>
  <c r="AM4692" i="3"/>
  <c r="AM4693" i="3"/>
  <c r="AM4694" i="3"/>
  <c r="AM4695" i="3"/>
  <c r="AM4696" i="3"/>
  <c r="AM4697" i="3"/>
  <c r="AM4698" i="3"/>
  <c r="AM4699" i="3"/>
  <c r="AM4700" i="3"/>
  <c r="AM4701" i="3"/>
  <c r="AM4702" i="3"/>
  <c r="AM4703" i="3"/>
  <c r="AM4704" i="3"/>
  <c r="AM4705" i="3"/>
  <c r="AM4706" i="3"/>
  <c r="AM4707" i="3"/>
  <c r="AM4708" i="3"/>
  <c r="AM4709" i="3"/>
  <c r="AM4710" i="3"/>
  <c r="AM4711" i="3"/>
  <c r="AM4712" i="3"/>
  <c r="AM4713" i="3"/>
  <c r="AM4714" i="3"/>
  <c r="AM4715" i="3"/>
  <c r="AM4716" i="3"/>
  <c r="AM4717" i="3"/>
  <c r="AM4718" i="3"/>
  <c r="AM4719" i="3"/>
  <c r="AM4720" i="3"/>
  <c r="AM4721" i="3"/>
  <c r="AM4722" i="3"/>
  <c r="AM4723" i="3"/>
  <c r="AM4724" i="3"/>
  <c r="AM4725" i="3"/>
  <c r="AM4726" i="3"/>
  <c r="AM4727" i="3"/>
  <c r="AM4728" i="3"/>
  <c r="AM4729" i="3"/>
  <c r="AM4730" i="3"/>
  <c r="AM4731" i="3"/>
  <c r="AM4732" i="3"/>
  <c r="AM4733" i="3"/>
  <c r="AM4734" i="3"/>
  <c r="AM4735" i="3"/>
  <c r="AM4736" i="3"/>
  <c r="AM4737" i="3"/>
  <c r="AM4738" i="3"/>
  <c r="AM4739" i="3"/>
  <c r="AM4740" i="3"/>
  <c r="AM4741" i="3"/>
  <c r="AM4742" i="3"/>
  <c r="AM4743" i="3"/>
  <c r="AM4744" i="3"/>
  <c r="AM4745" i="3"/>
  <c r="AM4746" i="3"/>
  <c r="AM4747" i="3"/>
  <c r="AM4748" i="3"/>
  <c r="AM4749" i="3"/>
  <c r="AM4750" i="3"/>
  <c r="AM4751" i="3"/>
  <c r="AM4752" i="3"/>
  <c r="AM4753" i="3"/>
  <c r="AM4754" i="3"/>
  <c r="AM4755" i="3"/>
  <c r="AM4756" i="3"/>
  <c r="AM4757" i="3"/>
  <c r="AM4758" i="3"/>
  <c r="AM4759" i="3"/>
  <c r="AM4760" i="3"/>
  <c r="AM4761" i="3"/>
  <c r="AM4762" i="3"/>
  <c r="AM4763" i="3"/>
  <c r="AM4764" i="3"/>
  <c r="AM4765" i="3"/>
  <c r="AM4766" i="3"/>
  <c r="AM4767" i="3"/>
  <c r="AM4768" i="3"/>
  <c r="AM4769" i="3"/>
  <c r="AM4770" i="3"/>
  <c r="AM4771" i="3"/>
  <c r="AM4772" i="3"/>
  <c r="AM4773" i="3"/>
  <c r="AM4774" i="3"/>
  <c r="AM4775" i="3"/>
  <c r="AM4776" i="3"/>
  <c r="AM4777" i="3"/>
  <c r="AM4778" i="3"/>
  <c r="AM4779" i="3"/>
  <c r="AM4780" i="3"/>
  <c r="AM4781" i="3"/>
  <c r="AM4782" i="3"/>
  <c r="AM4783" i="3"/>
  <c r="AM4784" i="3"/>
  <c r="AM4785" i="3"/>
  <c r="AM4786" i="3"/>
  <c r="AM4787" i="3"/>
  <c r="AM4788" i="3"/>
  <c r="AM4789" i="3"/>
  <c r="AM4790" i="3"/>
  <c r="AM4791" i="3"/>
  <c r="AM4792" i="3"/>
  <c r="AM4793" i="3"/>
  <c r="AM4794" i="3"/>
  <c r="AM4795" i="3"/>
  <c r="AM4796" i="3"/>
  <c r="AM4797" i="3"/>
  <c r="AM4798" i="3"/>
  <c r="AM4799" i="3"/>
  <c r="AM4800" i="3"/>
  <c r="AM4801" i="3"/>
  <c r="AM4802" i="3"/>
  <c r="AM4803" i="3"/>
  <c r="AM4804" i="3"/>
  <c r="AM4805" i="3"/>
  <c r="AM4806" i="3"/>
  <c r="AM4807" i="3"/>
  <c r="AM4808" i="3"/>
  <c r="AM4809" i="3"/>
  <c r="AM4810" i="3"/>
  <c r="AM4811" i="3"/>
  <c r="AM4812" i="3"/>
  <c r="AM4813" i="3"/>
  <c r="AM4814" i="3"/>
  <c r="AM4815" i="3"/>
  <c r="AM4816" i="3"/>
  <c r="AM4817" i="3"/>
  <c r="AM4818" i="3"/>
  <c r="AM4819" i="3"/>
  <c r="AM4820" i="3"/>
  <c r="AM4821" i="3"/>
  <c r="AM4822" i="3"/>
  <c r="AM4823" i="3"/>
  <c r="AM4824" i="3"/>
  <c r="AM4825" i="3"/>
  <c r="AM4826" i="3"/>
  <c r="AM4827" i="3"/>
  <c r="AM4828" i="3"/>
  <c r="AM4829" i="3"/>
  <c r="AM4830" i="3"/>
  <c r="AM4831" i="3"/>
  <c r="AM4832" i="3"/>
  <c r="AM4833" i="3"/>
  <c r="AM4834" i="3"/>
  <c r="AM4835" i="3"/>
  <c r="AM4836" i="3"/>
  <c r="AM4837" i="3"/>
  <c r="AM4838" i="3"/>
  <c r="AM4839" i="3"/>
  <c r="AM4840" i="3"/>
  <c r="AM4841" i="3"/>
  <c r="AM4842" i="3"/>
  <c r="AM4843" i="3"/>
  <c r="AM4844" i="3"/>
  <c r="AM4845" i="3"/>
  <c r="AM4846" i="3"/>
  <c r="AM4847" i="3"/>
  <c r="AM4848" i="3"/>
  <c r="AM4849" i="3"/>
  <c r="AM4850" i="3"/>
  <c r="AM4851" i="3"/>
  <c r="AM4852" i="3"/>
  <c r="AM4853" i="3"/>
  <c r="AM4854" i="3"/>
  <c r="AM4855" i="3"/>
  <c r="AM4856" i="3"/>
  <c r="AM4857" i="3"/>
  <c r="AM4858" i="3"/>
  <c r="AM4859" i="3"/>
  <c r="AM4860" i="3"/>
  <c r="AM4861" i="3"/>
  <c r="AM4862" i="3"/>
  <c r="AM4863" i="3"/>
  <c r="AM4864" i="3"/>
  <c r="AM4865" i="3"/>
  <c r="AM4866" i="3"/>
  <c r="AM4867" i="3"/>
  <c r="AM4868" i="3"/>
  <c r="AM4869" i="3"/>
  <c r="AM4870" i="3"/>
  <c r="AM4871" i="3"/>
  <c r="AM4872" i="3"/>
  <c r="AM4873" i="3"/>
  <c r="AM4874" i="3"/>
  <c r="AM4875" i="3"/>
  <c r="AM4876" i="3"/>
  <c r="AM4877" i="3"/>
  <c r="AM4878" i="3"/>
  <c r="AM4879" i="3"/>
  <c r="AM4880" i="3"/>
  <c r="AM4881" i="3"/>
  <c r="AM4882" i="3"/>
  <c r="AM4883" i="3"/>
  <c r="AM4884" i="3"/>
  <c r="AM4885" i="3"/>
  <c r="AM4886" i="3"/>
  <c r="AM4887" i="3"/>
  <c r="AM4888" i="3"/>
  <c r="AM4889" i="3"/>
  <c r="AM4890" i="3"/>
  <c r="AM4891" i="3"/>
  <c r="AM4892" i="3"/>
  <c r="AM4893" i="3"/>
  <c r="AM4894" i="3"/>
  <c r="AM4895" i="3"/>
  <c r="AM4896" i="3"/>
  <c r="AM4897" i="3"/>
  <c r="AM4898" i="3"/>
  <c r="AM4899" i="3"/>
  <c r="AM4900" i="3"/>
  <c r="AM4901" i="3"/>
  <c r="AM4902" i="3"/>
  <c r="AM4903" i="3"/>
  <c r="AM4904" i="3"/>
  <c r="AM4905" i="3"/>
  <c r="AM4906" i="3"/>
  <c r="AM4907" i="3"/>
  <c r="AM4908" i="3"/>
  <c r="AM4909" i="3"/>
  <c r="AM4910" i="3"/>
  <c r="AM4911" i="3"/>
  <c r="AM4912" i="3"/>
  <c r="AM4913" i="3"/>
  <c r="AM4914" i="3"/>
  <c r="AM4915" i="3"/>
  <c r="AM4916" i="3"/>
  <c r="AM4917" i="3"/>
  <c r="AM4918" i="3"/>
  <c r="AM4919" i="3"/>
  <c r="AM4920" i="3"/>
  <c r="AM4921" i="3"/>
  <c r="AM4922" i="3"/>
  <c r="AM4923" i="3"/>
  <c r="AM4924" i="3"/>
  <c r="AM4925" i="3"/>
  <c r="AM4926" i="3"/>
  <c r="AM4927" i="3"/>
  <c r="AM4928" i="3"/>
  <c r="AM4929" i="3"/>
  <c r="AM4930" i="3"/>
  <c r="AM4931" i="3"/>
  <c r="AM4932" i="3"/>
  <c r="AM4933" i="3"/>
  <c r="AM4934" i="3"/>
  <c r="AM4935" i="3"/>
  <c r="AM4936" i="3"/>
  <c r="AM4937" i="3"/>
  <c r="AM4938" i="3"/>
  <c r="AM4939" i="3"/>
  <c r="AM4940" i="3"/>
  <c r="AM4941" i="3"/>
  <c r="AM4942" i="3"/>
  <c r="AM4943" i="3"/>
  <c r="AM4944" i="3"/>
  <c r="AM4945" i="3"/>
  <c r="AM4946" i="3"/>
  <c r="AM4947" i="3"/>
  <c r="AM4948" i="3"/>
  <c r="AM4949" i="3"/>
  <c r="AM4950" i="3"/>
  <c r="AM4951" i="3"/>
  <c r="AM4952" i="3"/>
  <c r="AM4953" i="3"/>
  <c r="AM4954" i="3"/>
  <c r="AM4955" i="3"/>
  <c r="AM4956" i="3"/>
  <c r="AM4957" i="3"/>
  <c r="AM4958" i="3"/>
  <c r="AM4959" i="3"/>
  <c r="AM4960" i="3"/>
  <c r="AM4961" i="3"/>
  <c r="AM4962" i="3"/>
  <c r="AM4963" i="3"/>
  <c r="AM4964" i="3"/>
  <c r="AM4965" i="3"/>
  <c r="AM4966" i="3"/>
  <c r="AM4967" i="3"/>
  <c r="AM4968" i="3"/>
  <c r="AM4969" i="3"/>
  <c r="AM4970" i="3"/>
  <c r="AM4971" i="3"/>
  <c r="AM4972" i="3"/>
  <c r="AM4973" i="3"/>
  <c r="AM4974" i="3"/>
  <c r="AM4975" i="3"/>
  <c r="AM4976" i="3"/>
  <c r="AM4977" i="3"/>
  <c r="AM4978" i="3"/>
  <c r="AM4979" i="3"/>
  <c r="AM4980" i="3"/>
  <c r="AM4981" i="3"/>
  <c r="AM4982" i="3"/>
  <c r="AM4983" i="3"/>
  <c r="AM4984" i="3"/>
  <c r="AM4985" i="3"/>
  <c r="AM4986" i="3"/>
  <c r="AM4987" i="3"/>
  <c r="AM4988" i="3"/>
  <c r="AM4989" i="3"/>
  <c r="AM4990" i="3"/>
  <c r="AM4991" i="3"/>
  <c r="AM4992" i="3"/>
  <c r="AM4993" i="3"/>
  <c r="AM4994" i="3"/>
  <c r="AM4995" i="3"/>
  <c r="AM4996" i="3"/>
  <c r="AM4997" i="3"/>
  <c r="AM4998" i="3"/>
  <c r="AM4999" i="3"/>
  <c r="AM5000" i="3"/>
  <c r="AM5001" i="3"/>
  <c r="AN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N698" i="3"/>
  <c r="AN699" i="3"/>
  <c r="AN700" i="3"/>
  <c r="AN701" i="3"/>
  <c r="AN702" i="3"/>
  <c r="AN703" i="3"/>
  <c r="AN704" i="3"/>
  <c r="AN705" i="3"/>
  <c r="AN706" i="3"/>
  <c r="AN707" i="3"/>
  <c r="AN708" i="3"/>
  <c r="AN709" i="3"/>
  <c r="AN710" i="3"/>
  <c r="AN711" i="3"/>
  <c r="AN712" i="3"/>
  <c r="AN713" i="3"/>
  <c r="AN714" i="3"/>
  <c r="AN715" i="3"/>
  <c r="AN716" i="3"/>
  <c r="AN717" i="3"/>
  <c r="AN718" i="3"/>
  <c r="AN719" i="3"/>
  <c r="AN720" i="3"/>
  <c r="AN721" i="3"/>
  <c r="AN722" i="3"/>
  <c r="AN723" i="3"/>
  <c r="AN724" i="3"/>
  <c r="AN725" i="3"/>
  <c r="AN726" i="3"/>
  <c r="AN727" i="3"/>
  <c r="AN728" i="3"/>
  <c r="AN729" i="3"/>
  <c r="AN730" i="3"/>
  <c r="AN731" i="3"/>
  <c r="AN732" i="3"/>
  <c r="AN733" i="3"/>
  <c r="AN734" i="3"/>
  <c r="AN735" i="3"/>
  <c r="AN736" i="3"/>
  <c r="AN737" i="3"/>
  <c r="AN738" i="3"/>
  <c r="AN739" i="3"/>
  <c r="AN740" i="3"/>
  <c r="AN741" i="3"/>
  <c r="AN742" i="3"/>
  <c r="AN743" i="3"/>
  <c r="AN744" i="3"/>
  <c r="AN745" i="3"/>
  <c r="AN746" i="3"/>
  <c r="AN747" i="3"/>
  <c r="AN748" i="3"/>
  <c r="AN749" i="3"/>
  <c r="AN750" i="3"/>
  <c r="AN751" i="3"/>
  <c r="AN752" i="3"/>
  <c r="AN753" i="3"/>
  <c r="AN754" i="3"/>
  <c r="AN755" i="3"/>
  <c r="AN756" i="3"/>
  <c r="AN757" i="3"/>
  <c r="AN758" i="3"/>
  <c r="AN759" i="3"/>
  <c r="AN760" i="3"/>
  <c r="AN761" i="3"/>
  <c r="AN762" i="3"/>
  <c r="AN763" i="3"/>
  <c r="AN764" i="3"/>
  <c r="AN765" i="3"/>
  <c r="AN766" i="3"/>
  <c r="AN767" i="3"/>
  <c r="AN768" i="3"/>
  <c r="AN769" i="3"/>
  <c r="AN770" i="3"/>
  <c r="AN771" i="3"/>
  <c r="AN772" i="3"/>
  <c r="AN773" i="3"/>
  <c r="AN774" i="3"/>
  <c r="AN775" i="3"/>
  <c r="AN776" i="3"/>
  <c r="AN777" i="3"/>
  <c r="AN778" i="3"/>
  <c r="AN779" i="3"/>
  <c r="AN780" i="3"/>
  <c r="AN781" i="3"/>
  <c r="AN782" i="3"/>
  <c r="AN783" i="3"/>
  <c r="AN784" i="3"/>
  <c r="AN785" i="3"/>
  <c r="AN786" i="3"/>
  <c r="AN787" i="3"/>
  <c r="AN788" i="3"/>
  <c r="AN789" i="3"/>
  <c r="AN790" i="3"/>
  <c r="AN791" i="3"/>
  <c r="AN792" i="3"/>
  <c r="AN793" i="3"/>
  <c r="AN794" i="3"/>
  <c r="AN795" i="3"/>
  <c r="AN796" i="3"/>
  <c r="AN797" i="3"/>
  <c r="AN798" i="3"/>
  <c r="AN799" i="3"/>
  <c r="AN800" i="3"/>
  <c r="AN801" i="3"/>
  <c r="AN802" i="3"/>
  <c r="AN803" i="3"/>
  <c r="AN804" i="3"/>
  <c r="AN805" i="3"/>
  <c r="AN806" i="3"/>
  <c r="AN807" i="3"/>
  <c r="AN808" i="3"/>
  <c r="AN809" i="3"/>
  <c r="AN810" i="3"/>
  <c r="AN811" i="3"/>
  <c r="AN812" i="3"/>
  <c r="AN813" i="3"/>
  <c r="AN814" i="3"/>
  <c r="AN815" i="3"/>
  <c r="AN816" i="3"/>
  <c r="AN817" i="3"/>
  <c r="AN818" i="3"/>
  <c r="AN819" i="3"/>
  <c r="AN820" i="3"/>
  <c r="AN821" i="3"/>
  <c r="AN822" i="3"/>
  <c r="AN823" i="3"/>
  <c r="AN824" i="3"/>
  <c r="AN825" i="3"/>
  <c r="AN826" i="3"/>
  <c r="AN827" i="3"/>
  <c r="AN828" i="3"/>
  <c r="AN829" i="3"/>
  <c r="AN830" i="3"/>
  <c r="AN831" i="3"/>
  <c r="AN832" i="3"/>
  <c r="AN833" i="3"/>
  <c r="AN834" i="3"/>
  <c r="AN835" i="3"/>
  <c r="AN836" i="3"/>
  <c r="AN837" i="3"/>
  <c r="AN838" i="3"/>
  <c r="AN839" i="3"/>
  <c r="AN840" i="3"/>
  <c r="AN841" i="3"/>
  <c r="AN842" i="3"/>
  <c r="AN843" i="3"/>
  <c r="AN844" i="3"/>
  <c r="AN845" i="3"/>
  <c r="AN846" i="3"/>
  <c r="AN847" i="3"/>
  <c r="AN848" i="3"/>
  <c r="AN849" i="3"/>
  <c r="AN850" i="3"/>
  <c r="AN851" i="3"/>
  <c r="AN852" i="3"/>
  <c r="AN853" i="3"/>
  <c r="AN854" i="3"/>
  <c r="AN855" i="3"/>
  <c r="AN856" i="3"/>
  <c r="AN857" i="3"/>
  <c r="AN858" i="3"/>
  <c r="AN859" i="3"/>
  <c r="AN860" i="3"/>
  <c r="AN861" i="3"/>
  <c r="AN862" i="3"/>
  <c r="AN863" i="3"/>
  <c r="AN864" i="3"/>
  <c r="AN865" i="3"/>
  <c r="AN866" i="3"/>
  <c r="AN867" i="3"/>
  <c r="AN868" i="3"/>
  <c r="AN869" i="3"/>
  <c r="AN870" i="3"/>
  <c r="AN871" i="3"/>
  <c r="AN872" i="3"/>
  <c r="AN873" i="3"/>
  <c r="AN874" i="3"/>
  <c r="AN875" i="3"/>
  <c r="AN876" i="3"/>
  <c r="AN877" i="3"/>
  <c r="AN878" i="3"/>
  <c r="AN879" i="3"/>
  <c r="AN880" i="3"/>
  <c r="AN881" i="3"/>
  <c r="AN882" i="3"/>
  <c r="AN883" i="3"/>
  <c r="AN884" i="3"/>
  <c r="AN885" i="3"/>
  <c r="AN886" i="3"/>
  <c r="AN887" i="3"/>
  <c r="AN888" i="3"/>
  <c r="AN889" i="3"/>
  <c r="AN890" i="3"/>
  <c r="AN891" i="3"/>
  <c r="AN892" i="3"/>
  <c r="AN893" i="3"/>
  <c r="AN894" i="3"/>
  <c r="AN895" i="3"/>
  <c r="AN896" i="3"/>
  <c r="AN897" i="3"/>
  <c r="AN898" i="3"/>
  <c r="AN899" i="3"/>
  <c r="AN900" i="3"/>
  <c r="AN901" i="3"/>
  <c r="AN902" i="3"/>
  <c r="AN903" i="3"/>
  <c r="AN904" i="3"/>
  <c r="AN905" i="3"/>
  <c r="AN906" i="3"/>
  <c r="AN907" i="3"/>
  <c r="AN908" i="3"/>
  <c r="AN909" i="3"/>
  <c r="AN910" i="3"/>
  <c r="AN911" i="3"/>
  <c r="AN912" i="3"/>
  <c r="AN913" i="3"/>
  <c r="AN914" i="3"/>
  <c r="AN915" i="3"/>
  <c r="AN916" i="3"/>
  <c r="AN917" i="3"/>
  <c r="AN918" i="3"/>
  <c r="AN919" i="3"/>
  <c r="AN920" i="3"/>
  <c r="AN921" i="3"/>
  <c r="AN922" i="3"/>
  <c r="AN923" i="3"/>
  <c r="AN924" i="3"/>
  <c r="AN925" i="3"/>
  <c r="AN926" i="3"/>
  <c r="AN927" i="3"/>
  <c r="AN928" i="3"/>
  <c r="AN929" i="3"/>
  <c r="AN930" i="3"/>
  <c r="AN931" i="3"/>
  <c r="AN932" i="3"/>
  <c r="AN933" i="3"/>
  <c r="AN934" i="3"/>
  <c r="AN935" i="3"/>
  <c r="AN936" i="3"/>
  <c r="AN937" i="3"/>
  <c r="AN938" i="3"/>
  <c r="AN939" i="3"/>
  <c r="AN940" i="3"/>
  <c r="AN941" i="3"/>
  <c r="AN942" i="3"/>
  <c r="AN943" i="3"/>
  <c r="AN944" i="3"/>
  <c r="AN945" i="3"/>
  <c r="AN946" i="3"/>
  <c r="AN947" i="3"/>
  <c r="AN948" i="3"/>
  <c r="AN949" i="3"/>
  <c r="AN950" i="3"/>
  <c r="AN951" i="3"/>
  <c r="AN952" i="3"/>
  <c r="AN953" i="3"/>
  <c r="AN954" i="3"/>
  <c r="AN955" i="3"/>
  <c r="AN956" i="3"/>
  <c r="AN957" i="3"/>
  <c r="AN958" i="3"/>
  <c r="AN959" i="3"/>
  <c r="AN960" i="3"/>
  <c r="AN961" i="3"/>
  <c r="AN962" i="3"/>
  <c r="AN963" i="3"/>
  <c r="AN964" i="3"/>
  <c r="AN965" i="3"/>
  <c r="AN966" i="3"/>
  <c r="AN967" i="3"/>
  <c r="AN968" i="3"/>
  <c r="AN969" i="3"/>
  <c r="AN970" i="3"/>
  <c r="AN971" i="3"/>
  <c r="AN972" i="3"/>
  <c r="AN973" i="3"/>
  <c r="AN974" i="3"/>
  <c r="AN975" i="3"/>
  <c r="AN976" i="3"/>
  <c r="AN977" i="3"/>
  <c r="AN978" i="3"/>
  <c r="AN979" i="3"/>
  <c r="AN980" i="3"/>
  <c r="AN981" i="3"/>
  <c r="AN982" i="3"/>
  <c r="AN983" i="3"/>
  <c r="AN984" i="3"/>
  <c r="AN985" i="3"/>
  <c r="AN986" i="3"/>
  <c r="AN987" i="3"/>
  <c r="AN988" i="3"/>
  <c r="AN989" i="3"/>
  <c r="AN990" i="3"/>
  <c r="AN991" i="3"/>
  <c r="AN992" i="3"/>
  <c r="AN993" i="3"/>
  <c r="AN994" i="3"/>
  <c r="AN995" i="3"/>
  <c r="AN996" i="3"/>
  <c r="AN997" i="3"/>
  <c r="AN998" i="3"/>
  <c r="AN999" i="3"/>
  <c r="AN1000" i="3"/>
  <c r="AN1001" i="3"/>
  <c r="AN1002" i="3"/>
  <c r="AN1003" i="3"/>
  <c r="AN1004" i="3"/>
  <c r="AN1005" i="3"/>
  <c r="AN1006" i="3"/>
  <c r="AN1007" i="3"/>
  <c r="AN1008" i="3"/>
  <c r="AN1009" i="3"/>
  <c r="AN1010" i="3"/>
  <c r="AN1011" i="3"/>
  <c r="AN1012" i="3"/>
  <c r="AN1013" i="3"/>
  <c r="AN1014" i="3"/>
  <c r="AN1015" i="3"/>
  <c r="AN1016" i="3"/>
  <c r="AN1017" i="3"/>
  <c r="AN1018" i="3"/>
  <c r="AN1019" i="3"/>
  <c r="AN1020" i="3"/>
  <c r="AN1021" i="3"/>
  <c r="AN1022" i="3"/>
  <c r="AN1023" i="3"/>
  <c r="AN1024" i="3"/>
  <c r="AN1025" i="3"/>
  <c r="AN1026" i="3"/>
  <c r="AN1027" i="3"/>
  <c r="AN1028" i="3"/>
  <c r="AN1029" i="3"/>
  <c r="AN1030" i="3"/>
  <c r="AN1031" i="3"/>
  <c r="AN1032" i="3"/>
  <c r="AN1033" i="3"/>
  <c r="AN1034" i="3"/>
  <c r="AN1035" i="3"/>
  <c r="AN1036" i="3"/>
  <c r="AN1037" i="3"/>
  <c r="AN1038" i="3"/>
  <c r="AN1039" i="3"/>
  <c r="AN1040" i="3"/>
  <c r="AN1041" i="3"/>
  <c r="AN1042" i="3"/>
  <c r="AN1043" i="3"/>
  <c r="AN1044" i="3"/>
  <c r="AN1045" i="3"/>
  <c r="AN1046" i="3"/>
  <c r="AN1047" i="3"/>
  <c r="AN1048" i="3"/>
  <c r="AN1049" i="3"/>
  <c r="AN1050" i="3"/>
  <c r="AN1051" i="3"/>
  <c r="AN1052" i="3"/>
  <c r="AN1053" i="3"/>
  <c r="AN1054" i="3"/>
  <c r="AN1055" i="3"/>
  <c r="AN1056" i="3"/>
  <c r="AN1057" i="3"/>
  <c r="AN1058" i="3"/>
  <c r="AN1059" i="3"/>
  <c r="AN1060" i="3"/>
  <c r="AN1061" i="3"/>
  <c r="AN1062" i="3"/>
  <c r="AN1063" i="3"/>
  <c r="AN1064" i="3"/>
  <c r="AN1065" i="3"/>
  <c r="AN1066" i="3"/>
  <c r="AN1067" i="3"/>
  <c r="AN1068" i="3"/>
  <c r="AN1069" i="3"/>
  <c r="AN1070" i="3"/>
  <c r="AN1071" i="3"/>
  <c r="AN1072" i="3"/>
  <c r="AN1073" i="3"/>
  <c r="AN1074" i="3"/>
  <c r="AN1075" i="3"/>
  <c r="AN1076" i="3"/>
  <c r="AN1077" i="3"/>
  <c r="AN1078" i="3"/>
  <c r="AN1079" i="3"/>
  <c r="AN1080" i="3"/>
  <c r="AN1081" i="3"/>
  <c r="AN1082" i="3"/>
  <c r="AN1083" i="3"/>
  <c r="AN1084" i="3"/>
  <c r="AN1085" i="3"/>
  <c r="AN1086" i="3"/>
  <c r="AN1087" i="3"/>
  <c r="AN1088" i="3"/>
  <c r="AN1089" i="3"/>
  <c r="AN1090" i="3"/>
  <c r="AN1091" i="3"/>
  <c r="AN1092" i="3"/>
  <c r="AN1093" i="3"/>
  <c r="AN1094" i="3"/>
  <c r="AN1095" i="3"/>
  <c r="AN1096" i="3"/>
  <c r="AN1097" i="3"/>
  <c r="AN1098" i="3"/>
  <c r="AN1099" i="3"/>
  <c r="AN1100" i="3"/>
  <c r="AN1101" i="3"/>
  <c r="AN1102" i="3"/>
  <c r="AN1103" i="3"/>
  <c r="AN1104" i="3"/>
  <c r="AN1105" i="3"/>
  <c r="AN1106" i="3"/>
  <c r="AN1107" i="3"/>
  <c r="AN1108" i="3"/>
  <c r="AN1109" i="3"/>
  <c r="AN1110" i="3"/>
  <c r="AN1111" i="3"/>
  <c r="AN1112" i="3"/>
  <c r="AN1113" i="3"/>
  <c r="AN1114" i="3"/>
  <c r="AN1115" i="3"/>
  <c r="AN1116" i="3"/>
  <c r="AN1117" i="3"/>
  <c r="AN1118" i="3"/>
  <c r="AN1119" i="3"/>
  <c r="AN1120" i="3"/>
  <c r="AN1121" i="3"/>
  <c r="AN1122" i="3"/>
  <c r="AN1123" i="3"/>
  <c r="AN1124" i="3"/>
  <c r="AN1125" i="3"/>
  <c r="AN1126" i="3"/>
  <c r="AN1127" i="3"/>
  <c r="AN1128" i="3"/>
  <c r="AN1129" i="3"/>
  <c r="AN1130" i="3"/>
  <c r="AN1131" i="3"/>
  <c r="AN1132" i="3"/>
  <c r="AN1133" i="3"/>
  <c r="AN1134" i="3"/>
  <c r="AN1135" i="3"/>
  <c r="AN1136" i="3"/>
  <c r="AN1137" i="3"/>
  <c r="AN1138" i="3"/>
  <c r="AN1139" i="3"/>
  <c r="AN1140" i="3"/>
  <c r="AN1141" i="3"/>
  <c r="AN1142" i="3"/>
  <c r="AN1143" i="3"/>
  <c r="AN1144" i="3"/>
  <c r="AN1145" i="3"/>
  <c r="AN1146" i="3"/>
  <c r="AN1147" i="3"/>
  <c r="AN1148" i="3"/>
  <c r="AN1149" i="3"/>
  <c r="AN1150" i="3"/>
  <c r="AN1151" i="3"/>
  <c r="AN1152" i="3"/>
  <c r="AN1153" i="3"/>
  <c r="AN1154" i="3"/>
  <c r="AN1155" i="3"/>
  <c r="AN1156" i="3"/>
  <c r="AN1157" i="3"/>
  <c r="AN1158" i="3"/>
  <c r="AN1159" i="3"/>
  <c r="AN1160" i="3"/>
  <c r="AN1161" i="3"/>
  <c r="AN1162" i="3"/>
  <c r="AN1163" i="3"/>
  <c r="AN1164" i="3"/>
  <c r="AN1165" i="3"/>
  <c r="AN1166" i="3"/>
  <c r="AN1167" i="3"/>
  <c r="AN1168" i="3"/>
  <c r="AN1169" i="3"/>
  <c r="AN1170" i="3"/>
  <c r="AN1171" i="3"/>
  <c r="AN1172" i="3"/>
  <c r="AN1173" i="3"/>
  <c r="AN1174" i="3"/>
  <c r="AN1175" i="3"/>
  <c r="AN1176" i="3"/>
  <c r="AN1177" i="3"/>
  <c r="AN1178" i="3"/>
  <c r="AN1179" i="3"/>
  <c r="AN1180" i="3"/>
  <c r="AN1181" i="3"/>
  <c r="AN1182" i="3"/>
  <c r="AN1183" i="3"/>
  <c r="AN1184" i="3"/>
  <c r="AN1185" i="3"/>
  <c r="AN1186" i="3"/>
  <c r="AN1187" i="3"/>
  <c r="AN1188" i="3"/>
  <c r="AN1189" i="3"/>
  <c r="AN1190" i="3"/>
  <c r="AN1191" i="3"/>
  <c r="AN1192" i="3"/>
  <c r="AN1193" i="3"/>
  <c r="AN1194" i="3"/>
  <c r="AN1195" i="3"/>
  <c r="AN1196" i="3"/>
  <c r="AN1197" i="3"/>
  <c r="AN1198" i="3"/>
  <c r="AN1199" i="3"/>
  <c r="AN1200" i="3"/>
  <c r="AN1201" i="3"/>
  <c r="AN1202" i="3"/>
  <c r="AN1203" i="3"/>
  <c r="AN1204" i="3"/>
  <c r="AN1205" i="3"/>
  <c r="AN1206" i="3"/>
  <c r="AN1207" i="3"/>
  <c r="AN1208" i="3"/>
  <c r="AN1209" i="3"/>
  <c r="AN1210" i="3"/>
  <c r="AN1211" i="3"/>
  <c r="AN1212" i="3"/>
  <c r="AN1213" i="3"/>
  <c r="AN1214" i="3"/>
  <c r="AN1215" i="3"/>
  <c r="AN1216" i="3"/>
  <c r="AN1217" i="3"/>
  <c r="AN1218" i="3"/>
  <c r="AN1219" i="3"/>
  <c r="AN1220" i="3"/>
  <c r="AN1221" i="3"/>
  <c r="AN1222" i="3"/>
  <c r="AN1223" i="3"/>
  <c r="AN1224" i="3"/>
  <c r="AN1225" i="3"/>
  <c r="AN1226" i="3"/>
  <c r="AN1227" i="3"/>
  <c r="AN1228" i="3"/>
  <c r="AN1229" i="3"/>
  <c r="AN1230" i="3"/>
  <c r="AN1231" i="3"/>
  <c r="AN1232" i="3"/>
  <c r="AN1233" i="3"/>
  <c r="AN1234" i="3"/>
  <c r="AN1235" i="3"/>
  <c r="AN1236" i="3"/>
  <c r="AN1237" i="3"/>
  <c r="AN1238" i="3"/>
  <c r="AN1239" i="3"/>
  <c r="AN1240" i="3"/>
  <c r="AN1241" i="3"/>
  <c r="AN1242" i="3"/>
  <c r="AN1243" i="3"/>
  <c r="AN1244" i="3"/>
  <c r="AN1245" i="3"/>
  <c r="AN1246" i="3"/>
  <c r="AN1247" i="3"/>
  <c r="AN1248" i="3"/>
  <c r="AN1249" i="3"/>
  <c r="AN1250" i="3"/>
  <c r="AN1251" i="3"/>
  <c r="AN1252" i="3"/>
  <c r="AN1253" i="3"/>
  <c r="AN1254" i="3"/>
  <c r="AN1255" i="3"/>
  <c r="AN1256" i="3"/>
  <c r="AN1257" i="3"/>
  <c r="AN1258" i="3"/>
  <c r="AN1259" i="3"/>
  <c r="AN1260" i="3"/>
  <c r="AN1261" i="3"/>
  <c r="AN1262" i="3"/>
  <c r="AN1263" i="3"/>
  <c r="AN1264" i="3"/>
  <c r="AN1265" i="3"/>
  <c r="AN1266" i="3"/>
  <c r="AN1267" i="3"/>
  <c r="AN1268" i="3"/>
  <c r="AN1269" i="3"/>
  <c r="AN1270" i="3"/>
  <c r="AN1271" i="3"/>
  <c r="AN1272" i="3"/>
  <c r="AN1273" i="3"/>
  <c r="AN1274" i="3"/>
  <c r="AN1275" i="3"/>
  <c r="AN1276" i="3"/>
  <c r="AN1277" i="3"/>
  <c r="AN1278" i="3"/>
  <c r="AN1279" i="3"/>
  <c r="AN1280" i="3"/>
  <c r="AN1281" i="3"/>
  <c r="AN1282" i="3"/>
  <c r="AN1283" i="3"/>
  <c r="AN1284" i="3"/>
  <c r="AN1285" i="3"/>
  <c r="AN1286" i="3"/>
  <c r="AN1287" i="3"/>
  <c r="AN1288" i="3"/>
  <c r="AN1289" i="3"/>
  <c r="AN1290" i="3"/>
  <c r="AN1291" i="3"/>
  <c r="AN1292" i="3"/>
  <c r="AN1293" i="3"/>
  <c r="AN1294" i="3"/>
  <c r="AN1295" i="3"/>
  <c r="AN1296" i="3"/>
  <c r="AN1297" i="3"/>
  <c r="AN1298" i="3"/>
  <c r="AN1299" i="3"/>
  <c r="AN1300" i="3"/>
  <c r="AN1301" i="3"/>
  <c r="AN1302" i="3"/>
  <c r="AN1303" i="3"/>
  <c r="AN1304" i="3"/>
  <c r="AN1305" i="3"/>
  <c r="AN1306" i="3"/>
  <c r="AN1307" i="3"/>
  <c r="AN1308" i="3"/>
  <c r="AN1309" i="3"/>
  <c r="AN1310" i="3"/>
  <c r="AN1311" i="3"/>
  <c r="AN1312" i="3"/>
  <c r="AN1313" i="3"/>
  <c r="AN1314" i="3"/>
  <c r="AN1315" i="3"/>
  <c r="AN1316" i="3"/>
  <c r="AN1317" i="3"/>
  <c r="AN1318" i="3"/>
  <c r="AN1319" i="3"/>
  <c r="AN1320" i="3"/>
  <c r="AN1321" i="3"/>
  <c r="AN1322" i="3"/>
  <c r="AN1323" i="3"/>
  <c r="AN1324" i="3"/>
  <c r="AN1325" i="3"/>
  <c r="AN1326" i="3"/>
  <c r="AN1327" i="3"/>
  <c r="AN1328" i="3"/>
  <c r="AN1329" i="3"/>
  <c r="AN1330" i="3"/>
  <c r="AN1331" i="3"/>
  <c r="AN1332" i="3"/>
  <c r="AN1333" i="3"/>
  <c r="AN1334" i="3"/>
  <c r="AN1335" i="3"/>
  <c r="AN1336" i="3"/>
  <c r="AN1337" i="3"/>
  <c r="AN1338" i="3"/>
  <c r="AN1339" i="3"/>
  <c r="AN1340" i="3"/>
  <c r="AN1341" i="3"/>
  <c r="AN1342" i="3"/>
  <c r="AN1343" i="3"/>
  <c r="AN1344" i="3"/>
  <c r="AN1345" i="3"/>
  <c r="AN1346" i="3"/>
  <c r="AN1347" i="3"/>
  <c r="AN1348" i="3"/>
  <c r="AN1349" i="3"/>
  <c r="AN1350" i="3"/>
  <c r="AN1351" i="3"/>
  <c r="AN1352" i="3"/>
  <c r="AN1353" i="3"/>
  <c r="AN1354" i="3"/>
  <c r="AN1355" i="3"/>
  <c r="AN1356" i="3"/>
  <c r="AN1357" i="3"/>
  <c r="AN1358" i="3"/>
  <c r="AN1359" i="3"/>
  <c r="AN1360" i="3"/>
  <c r="AN1361" i="3"/>
  <c r="AN1362" i="3"/>
  <c r="AN1363" i="3"/>
  <c r="AN1364" i="3"/>
  <c r="AN1365" i="3"/>
  <c r="AN1366" i="3"/>
  <c r="AN1367" i="3"/>
  <c r="AN1368" i="3"/>
  <c r="AN1369" i="3"/>
  <c r="AN1370" i="3"/>
  <c r="AN1371" i="3"/>
  <c r="AN1372" i="3"/>
  <c r="AN1373" i="3"/>
  <c r="AN1374" i="3"/>
  <c r="AN1375" i="3"/>
  <c r="AN1376" i="3"/>
  <c r="AN1377" i="3"/>
  <c r="AN1378" i="3"/>
  <c r="AN1379" i="3"/>
  <c r="AN1380" i="3"/>
  <c r="AN1381" i="3"/>
  <c r="AN1382" i="3"/>
  <c r="AN1383" i="3"/>
  <c r="AN1384" i="3"/>
  <c r="AN1385" i="3"/>
  <c r="AN1386" i="3"/>
  <c r="AN1387" i="3"/>
  <c r="AN1388" i="3"/>
  <c r="AN1389" i="3"/>
  <c r="AN1390" i="3"/>
  <c r="AN1391" i="3"/>
  <c r="AN1392" i="3"/>
  <c r="AN1393" i="3"/>
  <c r="AN1394" i="3"/>
  <c r="AN1395" i="3"/>
  <c r="AN1396" i="3"/>
  <c r="AN1397" i="3"/>
  <c r="AN1398" i="3"/>
  <c r="AN1399" i="3"/>
  <c r="AN1400" i="3"/>
  <c r="AN1401" i="3"/>
  <c r="AN1402" i="3"/>
  <c r="AN1403" i="3"/>
  <c r="AN1404" i="3"/>
  <c r="AN1405" i="3"/>
  <c r="AN1406" i="3"/>
  <c r="AN1407" i="3"/>
  <c r="AN1408" i="3"/>
  <c r="AN1409" i="3"/>
  <c r="AN1410" i="3"/>
  <c r="AN1411" i="3"/>
  <c r="AN1412" i="3"/>
  <c r="AN1413" i="3"/>
  <c r="AN1414" i="3"/>
  <c r="AN1415" i="3"/>
  <c r="AN1416" i="3"/>
  <c r="AN1417" i="3"/>
  <c r="AN1418" i="3"/>
  <c r="AN1419" i="3"/>
  <c r="AN1420" i="3"/>
  <c r="AN1421" i="3"/>
  <c r="AN1422" i="3"/>
  <c r="AN1423" i="3"/>
  <c r="AN1424" i="3"/>
  <c r="AN1425" i="3"/>
  <c r="AN1426" i="3"/>
  <c r="AN1427" i="3"/>
  <c r="AN1428" i="3"/>
  <c r="AN1429" i="3"/>
  <c r="AN1430" i="3"/>
  <c r="AN1431" i="3"/>
  <c r="AN1432" i="3"/>
  <c r="AN1433" i="3"/>
  <c r="AN1434" i="3"/>
  <c r="AN1435" i="3"/>
  <c r="AN1436" i="3"/>
  <c r="AN1437" i="3"/>
  <c r="AN1438" i="3"/>
  <c r="AN1439" i="3"/>
  <c r="AN1440" i="3"/>
  <c r="AN1441" i="3"/>
  <c r="AN1442" i="3"/>
  <c r="AN1443" i="3"/>
  <c r="AN1444" i="3"/>
  <c r="AN1445" i="3"/>
  <c r="AN1446" i="3"/>
  <c r="AN1447" i="3"/>
  <c r="AN1448" i="3"/>
  <c r="AN1449" i="3"/>
  <c r="AN1450" i="3"/>
  <c r="AN1451" i="3"/>
  <c r="AN1452" i="3"/>
  <c r="AN1453" i="3"/>
  <c r="AN1454" i="3"/>
  <c r="AN1455" i="3"/>
  <c r="AN1456" i="3"/>
  <c r="AN1457" i="3"/>
  <c r="AN1458" i="3"/>
  <c r="AN1459" i="3"/>
  <c r="AN1460" i="3"/>
  <c r="AN1461" i="3"/>
  <c r="AN1462" i="3"/>
  <c r="AN1463" i="3"/>
  <c r="AN1464" i="3"/>
  <c r="AN1465" i="3"/>
  <c r="AN1466" i="3"/>
  <c r="AN1467" i="3"/>
  <c r="AN1468" i="3"/>
  <c r="AN1469" i="3"/>
  <c r="AN1470" i="3"/>
  <c r="AN1471" i="3"/>
  <c r="AN1472" i="3"/>
  <c r="AN1473" i="3"/>
  <c r="AN1474" i="3"/>
  <c r="AN1475" i="3"/>
  <c r="AN1476" i="3"/>
  <c r="AN1477" i="3"/>
  <c r="AN1478" i="3"/>
  <c r="AN1479" i="3"/>
  <c r="AN1480" i="3"/>
  <c r="AN1481" i="3"/>
  <c r="AN1482" i="3"/>
  <c r="AN1483" i="3"/>
  <c r="AN1484" i="3"/>
  <c r="AN1485" i="3"/>
  <c r="AN1486" i="3"/>
  <c r="AN1487" i="3"/>
  <c r="AN1488" i="3"/>
  <c r="AN1489" i="3"/>
  <c r="AN1490" i="3"/>
  <c r="AN1491" i="3"/>
  <c r="AN1492" i="3"/>
  <c r="AN1493" i="3"/>
  <c r="AN1494" i="3"/>
  <c r="AN1495" i="3"/>
  <c r="AN1496" i="3"/>
  <c r="AN1497" i="3"/>
  <c r="AN1498" i="3"/>
  <c r="AN1499" i="3"/>
  <c r="AN1500" i="3"/>
  <c r="AN1501" i="3"/>
  <c r="AN1502" i="3"/>
  <c r="AN1503" i="3"/>
  <c r="AN1504" i="3"/>
  <c r="AN1505" i="3"/>
  <c r="AN1506" i="3"/>
  <c r="AN1507" i="3"/>
  <c r="AN1508" i="3"/>
  <c r="AN1509" i="3"/>
  <c r="AN1510" i="3"/>
  <c r="AN1511" i="3"/>
  <c r="AN1512" i="3"/>
  <c r="AN1513" i="3"/>
  <c r="AN1514" i="3"/>
  <c r="AN1515" i="3"/>
  <c r="AN1516" i="3"/>
  <c r="AN1517" i="3"/>
  <c r="AN1518" i="3"/>
  <c r="AN1519" i="3"/>
  <c r="AN1520" i="3"/>
  <c r="AN1521" i="3"/>
  <c r="AN1522" i="3"/>
  <c r="AN1523" i="3"/>
  <c r="AN1524" i="3"/>
  <c r="AN1525" i="3"/>
  <c r="AN1526" i="3"/>
  <c r="AN1527" i="3"/>
  <c r="AN1528" i="3"/>
  <c r="AN1529" i="3"/>
  <c r="AN1530" i="3"/>
  <c r="AN1531" i="3"/>
  <c r="AN1532" i="3"/>
  <c r="AN1533" i="3"/>
  <c r="AN1534" i="3"/>
  <c r="AN1535" i="3"/>
  <c r="AN1536" i="3"/>
  <c r="AN1537" i="3"/>
  <c r="AN1538" i="3"/>
  <c r="AN1539" i="3"/>
  <c r="AN1540" i="3"/>
  <c r="AN1541" i="3"/>
  <c r="AN1542" i="3"/>
  <c r="AN1543" i="3"/>
  <c r="AN1544" i="3"/>
  <c r="AN1545" i="3"/>
  <c r="AN1546" i="3"/>
  <c r="AN1547" i="3"/>
  <c r="AN1548" i="3"/>
  <c r="AN1549" i="3"/>
  <c r="AN1550" i="3"/>
  <c r="AN1551" i="3"/>
  <c r="AN1552" i="3"/>
  <c r="AN1553" i="3"/>
  <c r="AN1554" i="3"/>
  <c r="AN1555" i="3"/>
  <c r="AN1556" i="3"/>
  <c r="AN1557" i="3"/>
  <c r="AN1558" i="3"/>
  <c r="AN1559" i="3"/>
  <c r="AN1560" i="3"/>
  <c r="AN1561" i="3"/>
  <c r="AN1562" i="3"/>
  <c r="AN1563" i="3"/>
  <c r="AN1564" i="3"/>
  <c r="AN1565" i="3"/>
  <c r="AN1566" i="3"/>
  <c r="AN1567" i="3"/>
  <c r="AN1568" i="3"/>
  <c r="AN1569" i="3"/>
  <c r="AN1570" i="3"/>
  <c r="AN1571" i="3"/>
  <c r="AN1572" i="3"/>
  <c r="AN1573" i="3"/>
  <c r="AN1574" i="3"/>
  <c r="AN1575" i="3"/>
  <c r="AN1576" i="3"/>
  <c r="AN1577" i="3"/>
  <c r="AN1578" i="3"/>
  <c r="AN1579" i="3"/>
  <c r="AN1580" i="3"/>
  <c r="AN1581" i="3"/>
  <c r="AN1582" i="3"/>
  <c r="AN1583" i="3"/>
  <c r="AN1584" i="3"/>
  <c r="AN1585" i="3"/>
  <c r="AN1586" i="3"/>
  <c r="AN1587" i="3"/>
  <c r="AN1588" i="3"/>
  <c r="AN1589" i="3"/>
  <c r="AN1590" i="3"/>
  <c r="AN1591" i="3"/>
  <c r="AN1592" i="3"/>
  <c r="AN1593" i="3"/>
  <c r="AN1594" i="3"/>
  <c r="AN1595" i="3"/>
  <c r="AN1596" i="3"/>
  <c r="AN1597" i="3"/>
  <c r="AN1598" i="3"/>
  <c r="AN1599" i="3"/>
  <c r="AN1600" i="3"/>
  <c r="AN1601" i="3"/>
  <c r="AN1602" i="3"/>
  <c r="AN1603" i="3"/>
  <c r="AN1604" i="3"/>
  <c r="AN1605" i="3"/>
  <c r="AN1606" i="3"/>
  <c r="AN1607" i="3"/>
  <c r="AN1608" i="3"/>
  <c r="AN1609" i="3"/>
  <c r="AN1610" i="3"/>
  <c r="AN1611" i="3"/>
  <c r="AN1612" i="3"/>
  <c r="AN1613" i="3"/>
  <c r="AN1614" i="3"/>
  <c r="AN1615" i="3"/>
  <c r="AN1616" i="3"/>
  <c r="AN1617" i="3"/>
  <c r="AN1618" i="3"/>
  <c r="AN1619" i="3"/>
  <c r="AN1620" i="3"/>
  <c r="AN1621" i="3"/>
  <c r="AN1622" i="3"/>
  <c r="AN1623" i="3"/>
  <c r="AN1624" i="3"/>
  <c r="AN1625" i="3"/>
  <c r="AN1626" i="3"/>
  <c r="AN1627" i="3"/>
  <c r="AN1628" i="3"/>
  <c r="AN1629" i="3"/>
  <c r="AN1630" i="3"/>
  <c r="AN1631" i="3"/>
  <c r="AN1632" i="3"/>
  <c r="AN1633" i="3"/>
  <c r="AN1634" i="3"/>
  <c r="AN1635" i="3"/>
  <c r="AN1636" i="3"/>
  <c r="AN1637" i="3"/>
  <c r="AN1638" i="3"/>
  <c r="AN1639" i="3"/>
  <c r="AN1640" i="3"/>
  <c r="AN1641" i="3"/>
  <c r="AN1642" i="3"/>
  <c r="AN1643" i="3"/>
  <c r="AN1644" i="3"/>
  <c r="AN1645" i="3"/>
  <c r="AN1646" i="3"/>
  <c r="AN1647" i="3"/>
  <c r="AN1648" i="3"/>
  <c r="AN1649" i="3"/>
  <c r="AN1650" i="3"/>
  <c r="AN1651" i="3"/>
  <c r="AN1652" i="3"/>
  <c r="AN1653" i="3"/>
  <c r="AN1654" i="3"/>
  <c r="AN1655" i="3"/>
  <c r="AN1656" i="3"/>
  <c r="AN1657" i="3"/>
  <c r="AN1658" i="3"/>
  <c r="AN1659" i="3"/>
  <c r="AN1660" i="3"/>
  <c r="AN1661" i="3"/>
  <c r="AN1662" i="3"/>
  <c r="AN1663" i="3"/>
  <c r="AN1664" i="3"/>
  <c r="AN1665" i="3"/>
  <c r="AN1666" i="3"/>
  <c r="AN1667" i="3"/>
  <c r="AN1668" i="3"/>
  <c r="AN1669" i="3"/>
  <c r="AN1670" i="3"/>
  <c r="AN1671" i="3"/>
  <c r="AN1672" i="3"/>
  <c r="AN1673" i="3"/>
  <c r="AN1674" i="3"/>
  <c r="AN1675" i="3"/>
  <c r="AN1676" i="3"/>
  <c r="AN1677" i="3"/>
  <c r="AN1678" i="3"/>
  <c r="AN1679" i="3"/>
  <c r="AN1680" i="3"/>
  <c r="AN1681" i="3"/>
  <c r="AN1682" i="3"/>
  <c r="AN1683" i="3"/>
  <c r="AN1684" i="3"/>
  <c r="AN1685" i="3"/>
  <c r="AN1686" i="3"/>
  <c r="AN1687" i="3"/>
  <c r="AN1688" i="3"/>
  <c r="AN1689" i="3"/>
  <c r="AN1690" i="3"/>
  <c r="AN1691" i="3"/>
  <c r="AN1692" i="3"/>
  <c r="AN1693" i="3"/>
  <c r="AN1694" i="3"/>
  <c r="AN1695" i="3"/>
  <c r="AN1696" i="3"/>
  <c r="AN1697" i="3"/>
  <c r="AN1698" i="3"/>
  <c r="AN1699" i="3"/>
  <c r="AN1700" i="3"/>
  <c r="AN1701" i="3"/>
  <c r="AN1702" i="3"/>
  <c r="AN1703" i="3"/>
  <c r="AN1704" i="3"/>
  <c r="AN1705" i="3"/>
  <c r="AN1706" i="3"/>
  <c r="AN1707" i="3"/>
  <c r="AN1708" i="3"/>
  <c r="AN1709" i="3"/>
  <c r="AN1710" i="3"/>
  <c r="AN1711" i="3"/>
  <c r="AN1712" i="3"/>
  <c r="AN1713" i="3"/>
  <c r="AN1714" i="3"/>
  <c r="AN1715" i="3"/>
  <c r="AN1716" i="3"/>
  <c r="AN1717" i="3"/>
  <c r="AN1718" i="3"/>
  <c r="AN1719" i="3"/>
  <c r="AN1720" i="3"/>
  <c r="AN1721" i="3"/>
  <c r="AN1722" i="3"/>
  <c r="AN1723" i="3"/>
  <c r="AN1724" i="3"/>
  <c r="AN1725" i="3"/>
  <c r="AN1726" i="3"/>
  <c r="AN1727" i="3"/>
  <c r="AN1728" i="3"/>
  <c r="AN1729" i="3"/>
  <c r="AN1730" i="3"/>
  <c r="AN1731" i="3"/>
  <c r="AN1732" i="3"/>
  <c r="AN1733" i="3"/>
  <c r="AN1734" i="3"/>
  <c r="AN1735" i="3"/>
  <c r="AN1736" i="3"/>
  <c r="AN1737" i="3"/>
  <c r="AN1738" i="3"/>
  <c r="AN1739" i="3"/>
  <c r="AN1740" i="3"/>
  <c r="AN1741" i="3"/>
  <c r="AN1742" i="3"/>
  <c r="AN1743" i="3"/>
  <c r="AN1744" i="3"/>
  <c r="AN1745" i="3"/>
  <c r="AN1746" i="3"/>
  <c r="AN1747" i="3"/>
  <c r="AN1748" i="3"/>
  <c r="AN1749" i="3"/>
  <c r="AN1750" i="3"/>
  <c r="AN1751" i="3"/>
  <c r="AN1752" i="3"/>
  <c r="AN1753" i="3"/>
  <c r="AN1754" i="3"/>
  <c r="AN1755" i="3"/>
  <c r="AN1756" i="3"/>
  <c r="AN1757" i="3"/>
  <c r="AN1758" i="3"/>
  <c r="AN1759" i="3"/>
  <c r="AN1760" i="3"/>
  <c r="AN1761" i="3"/>
  <c r="AN1762" i="3"/>
  <c r="AN1763" i="3"/>
  <c r="AN1764" i="3"/>
  <c r="AN1765" i="3"/>
  <c r="AN1766" i="3"/>
  <c r="AN1767" i="3"/>
  <c r="AN1768" i="3"/>
  <c r="AN1769" i="3"/>
  <c r="AN1770" i="3"/>
  <c r="AN1771" i="3"/>
  <c r="AN1772" i="3"/>
  <c r="AN1773" i="3"/>
  <c r="AN1774" i="3"/>
  <c r="AN1775" i="3"/>
  <c r="AN1776" i="3"/>
  <c r="AN1777" i="3"/>
  <c r="AN1778" i="3"/>
  <c r="AN1779" i="3"/>
  <c r="AN1780" i="3"/>
  <c r="AN1781" i="3"/>
  <c r="AN1782" i="3"/>
  <c r="AN1783" i="3"/>
  <c r="AN1784" i="3"/>
  <c r="AN1785" i="3"/>
  <c r="AN1786" i="3"/>
  <c r="AN1787" i="3"/>
  <c r="AN1788" i="3"/>
  <c r="AN1789" i="3"/>
  <c r="AN1790" i="3"/>
  <c r="AN1791" i="3"/>
  <c r="AN1792" i="3"/>
  <c r="AN1793" i="3"/>
  <c r="AN1794" i="3"/>
  <c r="AN1795" i="3"/>
  <c r="AN1796" i="3"/>
  <c r="AN1797" i="3"/>
  <c r="AN1798" i="3"/>
  <c r="AN1799" i="3"/>
  <c r="AN1800" i="3"/>
  <c r="AN1801" i="3"/>
  <c r="AN1802" i="3"/>
  <c r="AN1803" i="3"/>
  <c r="AN1804" i="3"/>
  <c r="AN1805" i="3"/>
  <c r="AN1806" i="3"/>
  <c r="AN1807" i="3"/>
  <c r="AN1808" i="3"/>
  <c r="AN1809" i="3"/>
  <c r="AN1810" i="3"/>
  <c r="AN1811" i="3"/>
  <c r="AN1812" i="3"/>
  <c r="AN1813" i="3"/>
  <c r="AN1814" i="3"/>
  <c r="AN1815" i="3"/>
  <c r="AN1816" i="3"/>
  <c r="AN1817" i="3"/>
  <c r="AN1818" i="3"/>
  <c r="AN1819" i="3"/>
  <c r="AN1820" i="3"/>
  <c r="AN1821" i="3"/>
  <c r="AN1822" i="3"/>
  <c r="AN1823" i="3"/>
  <c r="AN1824" i="3"/>
  <c r="AN1825" i="3"/>
  <c r="AN1826" i="3"/>
  <c r="AN1827" i="3"/>
  <c r="AN1828" i="3"/>
  <c r="AN1829" i="3"/>
  <c r="AN1830" i="3"/>
  <c r="AN1831" i="3"/>
  <c r="AN1832" i="3"/>
  <c r="AN1833" i="3"/>
  <c r="AN1834" i="3"/>
  <c r="AN1835" i="3"/>
  <c r="AN1836" i="3"/>
  <c r="AN1837" i="3"/>
  <c r="AN1838" i="3"/>
  <c r="AN1839" i="3"/>
  <c r="AN1840" i="3"/>
  <c r="AN1841" i="3"/>
  <c r="AN1842" i="3"/>
  <c r="AN1843" i="3"/>
  <c r="AN1844" i="3"/>
  <c r="AN1845" i="3"/>
  <c r="AN1846" i="3"/>
  <c r="AN1847" i="3"/>
  <c r="AN1848" i="3"/>
  <c r="AN1849" i="3"/>
  <c r="AN1850" i="3"/>
  <c r="AN1851" i="3"/>
  <c r="AN1852" i="3"/>
  <c r="AN1853" i="3"/>
  <c r="AN1854" i="3"/>
  <c r="AN1855" i="3"/>
  <c r="AN1856" i="3"/>
  <c r="AN1857" i="3"/>
  <c r="AN1858" i="3"/>
  <c r="AN1859" i="3"/>
  <c r="AN1860" i="3"/>
  <c r="AN1861" i="3"/>
  <c r="AN1862" i="3"/>
  <c r="AN1863" i="3"/>
  <c r="AN1864" i="3"/>
  <c r="AN1865" i="3"/>
  <c r="AN1866" i="3"/>
  <c r="AN1867" i="3"/>
  <c r="AN1868" i="3"/>
  <c r="AN1869" i="3"/>
  <c r="AN1870" i="3"/>
  <c r="AN1871" i="3"/>
  <c r="AN1872" i="3"/>
  <c r="AN1873" i="3"/>
  <c r="AN1874" i="3"/>
  <c r="AN1875" i="3"/>
  <c r="AN1876" i="3"/>
  <c r="AN1877" i="3"/>
  <c r="AN1878" i="3"/>
  <c r="AN1879" i="3"/>
  <c r="AN1880" i="3"/>
  <c r="AN1881" i="3"/>
  <c r="AN1882" i="3"/>
  <c r="AN1883" i="3"/>
  <c r="AN1884" i="3"/>
  <c r="AN1885" i="3"/>
  <c r="AN1886" i="3"/>
  <c r="AN1887" i="3"/>
  <c r="AN1888" i="3"/>
  <c r="AN1889" i="3"/>
  <c r="AN1890" i="3"/>
  <c r="AN1891" i="3"/>
  <c r="AN1892" i="3"/>
  <c r="AN1893" i="3"/>
  <c r="AN1894" i="3"/>
  <c r="AN1895" i="3"/>
  <c r="AN1896" i="3"/>
  <c r="AN1897" i="3"/>
  <c r="AN1898" i="3"/>
  <c r="AN1899" i="3"/>
  <c r="AN1900" i="3"/>
  <c r="AN1901" i="3"/>
  <c r="AN1902" i="3"/>
  <c r="AN1903" i="3"/>
  <c r="AN1904" i="3"/>
  <c r="AN1905" i="3"/>
  <c r="AN1906" i="3"/>
  <c r="AN1907" i="3"/>
  <c r="AN1908" i="3"/>
  <c r="AN1909" i="3"/>
  <c r="AN1910" i="3"/>
  <c r="AN1911" i="3"/>
  <c r="AN1912" i="3"/>
  <c r="AN1913" i="3"/>
  <c r="AN1914" i="3"/>
  <c r="AN1915" i="3"/>
  <c r="AN1916" i="3"/>
  <c r="AN1917" i="3"/>
  <c r="AN1918" i="3"/>
  <c r="AN1919" i="3"/>
  <c r="AN1920" i="3"/>
  <c r="AN1921" i="3"/>
  <c r="AN1922" i="3"/>
  <c r="AN1923" i="3"/>
  <c r="AN1924" i="3"/>
  <c r="AN1925" i="3"/>
  <c r="AN1926" i="3"/>
  <c r="AN1927" i="3"/>
  <c r="AN1928" i="3"/>
  <c r="AN1929" i="3"/>
  <c r="AN1930" i="3"/>
  <c r="AN1931" i="3"/>
  <c r="AN1932" i="3"/>
  <c r="AN1933" i="3"/>
  <c r="AN1934" i="3"/>
  <c r="AN1935" i="3"/>
  <c r="AN1936" i="3"/>
  <c r="AN1937" i="3"/>
  <c r="AN1938" i="3"/>
  <c r="AN1939" i="3"/>
  <c r="AN1940" i="3"/>
  <c r="AN1941" i="3"/>
  <c r="AN1942" i="3"/>
  <c r="AN1943" i="3"/>
  <c r="AN1944" i="3"/>
  <c r="AN1945" i="3"/>
  <c r="AN1946" i="3"/>
  <c r="AN1947" i="3"/>
  <c r="AN1948" i="3"/>
  <c r="AN1949" i="3"/>
  <c r="AN1950" i="3"/>
  <c r="AN1951" i="3"/>
  <c r="AN1952" i="3"/>
  <c r="AN1953" i="3"/>
  <c r="AN1954" i="3"/>
  <c r="AN1955" i="3"/>
  <c r="AN1956" i="3"/>
  <c r="AN1957" i="3"/>
  <c r="AN1958" i="3"/>
  <c r="AN1959" i="3"/>
  <c r="AN1960" i="3"/>
  <c r="AN1961" i="3"/>
  <c r="AN1962" i="3"/>
  <c r="AN1963" i="3"/>
  <c r="AN1964" i="3"/>
  <c r="AN1965" i="3"/>
  <c r="AN1966" i="3"/>
  <c r="AN1967" i="3"/>
  <c r="AN1968" i="3"/>
  <c r="AN1969" i="3"/>
  <c r="AN1970" i="3"/>
  <c r="AN1971" i="3"/>
  <c r="AN1972" i="3"/>
  <c r="AN1973" i="3"/>
  <c r="AN1974" i="3"/>
  <c r="AN1975" i="3"/>
  <c r="AN1976" i="3"/>
  <c r="AN1977" i="3"/>
  <c r="AN1978" i="3"/>
  <c r="AN1979" i="3"/>
  <c r="AN1980" i="3"/>
  <c r="AN1981" i="3"/>
  <c r="AN1982" i="3"/>
  <c r="AN1983" i="3"/>
  <c r="AN1984" i="3"/>
  <c r="AN1985" i="3"/>
  <c r="AN1986" i="3"/>
  <c r="AN1987" i="3"/>
  <c r="AN1988" i="3"/>
  <c r="AN1989" i="3"/>
  <c r="AN1990" i="3"/>
  <c r="AN1991" i="3"/>
  <c r="AN1992" i="3"/>
  <c r="AN1993" i="3"/>
  <c r="AN1994" i="3"/>
  <c r="AN1995" i="3"/>
  <c r="AN1996" i="3"/>
  <c r="AN1997" i="3"/>
  <c r="AN1998" i="3"/>
  <c r="AN1999" i="3"/>
  <c r="AN2000" i="3"/>
  <c r="AN2001" i="3"/>
  <c r="AN2002" i="3"/>
  <c r="AN2003" i="3"/>
  <c r="AN2004" i="3"/>
  <c r="AN2005" i="3"/>
  <c r="AN2006" i="3"/>
  <c r="AN2007" i="3"/>
  <c r="AN2008" i="3"/>
  <c r="AN2009" i="3"/>
  <c r="AN2010" i="3"/>
  <c r="AN2011" i="3"/>
  <c r="AN2012" i="3"/>
  <c r="AN2013" i="3"/>
  <c r="AN2014" i="3"/>
  <c r="AN2015" i="3"/>
  <c r="AN2016" i="3"/>
  <c r="AN2017" i="3"/>
  <c r="AN2018" i="3"/>
  <c r="AN2019" i="3"/>
  <c r="AN2020" i="3"/>
  <c r="AN2021" i="3"/>
  <c r="AN2022" i="3"/>
  <c r="AN2023" i="3"/>
  <c r="AN2024" i="3"/>
  <c r="AN2025" i="3"/>
  <c r="AN2026" i="3"/>
  <c r="AN2027" i="3"/>
  <c r="AN2028" i="3"/>
  <c r="AN2029" i="3"/>
  <c r="AN2030" i="3"/>
  <c r="AN2031" i="3"/>
  <c r="AN2032" i="3"/>
  <c r="AN2033" i="3"/>
  <c r="AN2034" i="3"/>
  <c r="AN2035" i="3"/>
  <c r="AN2036" i="3"/>
  <c r="AN2037" i="3"/>
  <c r="AN2038" i="3"/>
  <c r="AN2039" i="3"/>
  <c r="AN2040" i="3"/>
  <c r="AN2041" i="3"/>
  <c r="AN2042" i="3"/>
  <c r="AN2043" i="3"/>
  <c r="AN2044" i="3"/>
  <c r="AN2045" i="3"/>
  <c r="AN2046" i="3"/>
  <c r="AN2047" i="3"/>
  <c r="AN2048" i="3"/>
  <c r="AN2049" i="3"/>
  <c r="AN2050" i="3"/>
  <c r="AN2051" i="3"/>
  <c r="AN2052" i="3"/>
  <c r="AN2053" i="3"/>
  <c r="AN2054" i="3"/>
  <c r="AN2055" i="3"/>
  <c r="AN2056" i="3"/>
  <c r="AN2057" i="3"/>
  <c r="AN2058" i="3"/>
  <c r="AN2059" i="3"/>
  <c r="AN2060" i="3"/>
  <c r="AN2061" i="3"/>
  <c r="AN2062" i="3"/>
  <c r="AN2063" i="3"/>
  <c r="AN2064" i="3"/>
  <c r="AN2065" i="3"/>
  <c r="AN2066" i="3"/>
  <c r="AN2067" i="3"/>
  <c r="AN2068" i="3"/>
  <c r="AN2069" i="3"/>
  <c r="AN2070" i="3"/>
  <c r="AN2071" i="3"/>
  <c r="AN2072" i="3"/>
  <c r="AN2073" i="3"/>
  <c r="AN2074" i="3"/>
  <c r="AN2075" i="3"/>
  <c r="AN2076" i="3"/>
  <c r="AN2077" i="3"/>
  <c r="AN2078" i="3"/>
  <c r="AN2079" i="3"/>
  <c r="AN2080" i="3"/>
  <c r="AN2081" i="3"/>
  <c r="AN2082" i="3"/>
  <c r="AN2083" i="3"/>
  <c r="AN2084" i="3"/>
  <c r="AN2085" i="3"/>
  <c r="AN2086" i="3"/>
  <c r="AN2087" i="3"/>
  <c r="AN2088" i="3"/>
  <c r="AN2089" i="3"/>
  <c r="AN2090" i="3"/>
  <c r="AN2091" i="3"/>
  <c r="AN2092" i="3"/>
  <c r="AN2093" i="3"/>
  <c r="AN2094" i="3"/>
  <c r="AN2095" i="3"/>
  <c r="AN2096" i="3"/>
  <c r="AN2097" i="3"/>
  <c r="AN2098" i="3"/>
  <c r="AN2099" i="3"/>
  <c r="AN2100" i="3"/>
  <c r="AN2101" i="3"/>
  <c r="AN2102" i="3"/>
  <c r="AN2103" i="3"/>
  <c r="AN2104" i="3"/>
  <c r="AN2105" i="3"/>
  <c r="AN2106" i="3"/>
  <c r="AN2107" i="3"/>
  <c r="AN2108" i="3"/>
  <c r="AN2109" i="3"/>
  <c r="AN2110" i="3"/>
  <c r="AN2111" i="3"/>
  <c r="AN2112" i="3"/>
  <c r="AN2113" i="3"/>
  <c r="AN2114" i="3"/>
  <c r="AN2115" i="3"/>
  <c r="AN2116" i="3"/>
  <c r="AN2117" i="3"/>
  <c r="AN2118" i="3"/>
  <c r="AN2119" i="3"/>
  <c r="AN2120" i="3"/>
  <c r="AN2121" i="3"/>
  <c r="AN2122" i="3"/>
  <c r="AN2123" i="3"/>
  <c r="AN2124" i="3"/>
  <c r="AN2125" i="3"/>
  <c r="AN2126" i="3"/>
  <c r="AN2127" i="3"/>
  <c r="AN2128" i="3"/>
  <c r="AN2129" i="3"/>
  <c r="AN2130" i="3"/>
  <c r="AN2131" i="3"/>
  <c r="AN2132" i="3"/>
  <c r="AN2133" i="3"/>
  <c r="AN2134" i="3"/>
  <c r="AN2135" i="3"/>
  <c r="AN2136" i="3"/>
  <c r="AN2137" i="3"/>
  <c r="AN2138" i="3"/>
  <c r="AN2139" i="3"/>
  <c r="AN2140" i="3"/>
  <c r="AN2141" i="3"/>
  <c r="AN2142" i="3"/>
  <c r="AN2143" i="3"/>
  <c r="AN2144" i="3"/>
  <c r="AN2145" i="3"/>
  <c r="AN2146" i="3"/>
  <c r="AN2147" i="3"/>
  <c r="AN2148" i="3"/>
  <c r="AN2149" i="3"/>
  <c r="AN2150" i="3"/>
  <c r="AN2151" i="3"/>
  <c r="AN2152" i="3"/>
  <c r="AN2153" i="3"/>
  <c r="AN2154" i="3"/>
  <c r="AN2155" i="3"/>
  <c r="AN2156" i="3"/>
  <c r="AN2157" i="3"/>
  <c r="AN2158" i="3"/>
  <c r="AN2159" i="3"/>
  <c r="AN2160" i="3"/>
  <c r="AN2161" i="3"/>
  <c r="AN2162" i="3"/>
  <c r="AN2163" i="3"/>
  <c r="AN2164" i="3"/>
  <c r="AN2165" i="3"/>
  <c r="AN2166" i="3"/>
  <c r="AN2167" i="3"/>
  <c r="AN2168" i="3"/>
  <c r="AN2169" i="3"/>
  <c r="AN2170" i="3"/>
  <c r="AN2171" i="3"/>
  <c r="AN2172" i="3"/>
  <c r="AN2173" i="3"/>
  <c r="AN2174" i="3"/>
  <c r="AN2175" i="3"/>
  <c r="AN2176" i="3"/>
  <c r="AN2177" i="3"/>
  <c r="AN2178" i="3"/>
  <c r="AN2179" i="3"/>
  <c r="AN2180" i="3"/>
  <c r="AN2181" i="3"/>
  <c r="AN2182" i="3"/>
  <c r="AN2183" i="3"/>
  <c r="AN2184" i="3"/>
  <c r="AN2185" i="3"/>
  <c r="AN2186" i="3"/>
  <c r="AN2187" i="3"/>
  <c r="AN2188" i="3"/>
  <c r="AN2189" i="3"/>
  <c r="AN2190" i="3"/>
  <c r="AN2191" i="3"/>
  <c r="AN2192" i="3"/>
  <c r="AN2193" i="3"/>
  <c r="AN2194" i="3"/>
  <c r="AN2195" i="3"/>
  <c r="AN2196" i="3"/>
  <c r="AN2197" i="3"/>
  <c r="AN2198" i="3"/>
  <c r="AN2199" i="3"/>
  <c r="AN2200" i="3"/>
  <c r="AN2201" i="3"/>
  <c r="AN2202" i="3"/>
  <c r="AN2203" i="3"/>
  <c r="AN2204" i="3"/>
  <c r="AN2205" i="3"/>
  <c r="AN2206" i="3"/>
  <c r="AN2207" i="3"/>
  <c r="AN2208" i="3"/>
  <c r="AN2209" i="3"/>
  <c r="AN2210" i="3"/>
  <c r="AN2211" i="3"/>
  <c r="AN2212" i="3"/>
  <c r="AN2213" i="3"/>
  <c r="AN2214" i="3"/>
  <c r="AN2215" i="3"/>
  <c r="AN2216" i="3"/>
  <c r="AN2217" i="3"/>
  <c r="AN2218" i="3"/>
  <c r="AN2219" i="3"/>
  <c r="AN2220" i="3"/>
  <c r="AN2221" i="3"/>
  <c r="AN2222" i="3"/>
  <c r="AN2223" i="3"/>
  <c r="AN2224" i="3"/>
  <c r="AN2225" i="3"/>
  <c r="AN2226" i="3"/>
  <c r="AN2227" i="3"/>
  <c r="AN2228" i="3"/>
  <c r="AN2229" i="3"/>
  <c r="AN2230" i="3"/>
  <c r="AN2231" i="3"/>
  <c r="AN2232" i="3"/>
  <c r="AN2233" i="3"/>
  <c r="AN2234" i="3"/>
  <c r="AN2235" i="3"/>
  <c r="AN2236" i="3"/>
  <c r="AN2237" i="3"/>
  <c r="AN2238" i="3"/>
  <c r="AN2239" i="3"/>
  <c r="AN2240" i="3"/>
  <c r="AN2241" i="3"/>
  <c r="AN2242" i="3"/>
  <c r="AN2243" i="3"/>
  <c r="AN2244" i="3"/>
  <c r="AN2245" i="3"/>
  <c r="AN2246" i="3"/>
  <c r="AN2247" i="3"/>
  <c r="AN2248" i="3"/>
  <c r="AN2249" i="3"/>
  <c r="AN2250" i="3"/>
  <c r="AN2251" i="3"/>
  <c r="AN2252" i="3"/>
  <c r="AN2253" i="3"/>
  <c r="AN2254" i="3"/>
  <c r="AN2255" i="3"/>
  <c r="AN2256" i="3"/>
  <c r="AN2257" i="3"/>
  <c r="AN2258" i="3"/>
  <c r="AN2259" i="3"/>
  <c r="AN2260" i="3"/>
  <c r="AN2261" i="3"/>
  <c r="AN2262" i="3"/>
  <c r="AN2263" i="3"/>
  <c r="AN2264" i="3"/>
  <c r="AN2265" i="3"/>
  <c r="AN2266" i="3"/>
  <c r="AN2267" i="3"/>
  <c r="AN2268" i="3"/>
  <c r="AN2269" i="3"/>
  <c r="AN2270" i="3"/>
  <c r="AN2271" i="3"/>
  <c r="AN2272" i="3"/>
  <c r="AN2273" i="3"/>
  <c r="AN2274" i="3"/>
  <c r="AN2275" i="3"/>
  <c r="AN2276" i="3"/>
  <c r="AN2277" i="3"/>
  <c r="AN2278" i="3"/>
  <c r="AN2279" i="3"/>
  <c r="AN2280" i="3"/>
  <c r="AN2281" i="3"/>
  <c r="AN2282" i="3"/>
  <c r="AN2283" i="3"/>
  <c r="AN2284" i="3"/>
  <c r="AN2285" i="3"/>
  <c r="AN2286" i="3"/>
  <c r="AN2287" i="3"/>
  <c r="AN2288" i="3"/>
  <c r="AN2289" i="3"/>
  <c r="AN2290" i="3"/>
  <c r="AN2291" i="3"/>
  <c r="AN2292" i="3"/>
  <c r="AN2293" i="3"/>
  <c r="AN2294" i="3"/>
  <c r="AN2295" i="3"/>
  <c r="AN2296" i="3"/>
  <c r="AN2297" i="3"/>
  <c r="AN2298" i="3"/>
  <c r="AN2299" i="3"/>
  <c r="AN2300" i="3"/>
  <c r="AN2301" i="3"/>
  <c r="AN2302" i="3"/>
  <c r="AN2303" i="3"/>
  <c r="AN2304" i="3"/>
  <c r="AN2305" i="3"/>
  <c r="AN2306" i="3"/>
  <c r="AN2307" i="3"/>
  <c r="AN2308" i="3"/>
  <c r="AN2309" i="3"/>
  <c r="AN2310" i="3"/>
  <c r="AN2311" i="3"/>
  <c r="AN2312" i="3"/>
  <c r="AN2313" i="3"/>
  <c r="AN2314" i="3"/>
  <c r="AN2315" i="3"/>
  <c r="AN2316" i="3"/>
  <c r="AN2317" i="3"/>
  <c r="AN2318" i="3"/>
  <c r="AN2319" i="3"/>
  <c r="AN2320" i="3"/>
  <c r="AN2321" i="3"/>
  <c r="AN2322" i="3"/>
  <c r="AN2323" i="3"/>
  <c r="AN2324" i="3"/>
  <c r="AN2325" i="3"/>
  <c r="AN2326" i="3"/>
  <c r="AN2327" i="3"/>
  <c r="AN2328" i="3"/>
  <c r="AN2329" i="3"/>
  <c r="AN2330" i="3"/>
  <c r="AN2331" i="3"/>
  <c r="AN2332" i="3"/>
  <c r="AN2333" i="3"/>
  <c r="AN2334" i="3"/>
  <c r="AN2335" i="3"/>
  <c r="AN2336" i="3"/>
  <c r="AN2337" i="3"/>
  <c r="AN2338" i="3"/>
  <c r="AN2339" i="3"/>
  <c r="AN2340" i="3"/>
  <c r="AN2341" i="3"/>
  <c r="AN2342" i="3"/>
  <c r="AN2343" i="3"/>
  <c r="AN2344" i="3"/>
  <c r="AN2345" i="3"/>
  <c r="AN2346" i="3"/>
  <c r="AN2347" i="3"/>
  <c r="AN2348" i="3"/>
  <c r="AN2349" i="3"/>
  <c r="AN2350" i="3"/>
  <c r="AN2351" i="3"/>
  <c r="AN2352" i="3"/>
  <c r="AN2353" i="3"/>
  <c r="AN2354" i="3"/>
  <c r="AN2355" i="3"/>
  <c r="AN2356" i="3"/>
  <c r="AN2357" i="3"/>
  <c r="AN2358" i="3"/>
  <c r="AN2359" i="3"/>
  <c r="AN2360" i="3"/>
  <c r="AN2361" i="3"/>
  <c r="AN2362" i="3"/>
  <c r="AN2363" i="3"/>
  <c r="AN2364" i="3"/>
  <c r="AN2365" i="3"/>
  <c r="AN2366" i="3"/>
  <c r="AN2367" i="3"/>
  <c r="AN2368" i="3"/>
  <c r="AN2369" i="3"/>
  <c r="AN2370" i="3"/>
  <c r="AN2371" i="3"/>
  <c r="AN2372" i="3"/>
  <c r="AN2373" i="3"/>
  <c r="AN2374" i="3"/>
  <c r="AN2375" i="3"/>
  <c r="AN2376" i="3"/>
  <c r="AN2377" i="3"/>
  <c r="AN2378" i="3"/>
  <c r="AN2379" i="3"/>
  <c r="AN2380" i="3"/>
  <c r="AN2381" i="3"/>
  <c r="AN2382" i="3"/>
  <c r="AN2383" i="3"/>
  <c r="AN2384" i="3"/>
  <c r="AN2385" i="3"/>
  <c r="AN2386" i="3"/>
  <c r="AN2387" i="3"/>
  <c r="AN2388" i="3"/>
  <c r="AN2389" i="3"/>
  <c r="AN2390" i="3"/>
  <c r="AN2391" i="3"/>
  <c r="AN2392" i="3"/>
  <c r="AN2393" i="3"/>
  <c r="AN2394" i="3"/>
  <c r="AN2395" i="3"/>
  <c r="AN2396" i="3"/>
  <c r="AN2397" i="3"/>
  <c r="AN2398" i="3"/>
  <c r="AN2399" i="3"/>
  <c r="AN2400" i="3"/>
  <c r="AN2401" i="3"/>
  <c r="AN2402" i="3"/>
  <c r="AN2403" i="3"/>
  <c r="AN2404" i="3"/>
  <c r="AN2405" i="3"/>
  <c r="AN2406" i="3"/>
  <c r="AN2407" i="3"/>
  <c r="AN2408" i="3"/>
  <c r="AN2409" i="3"/>
  <c r="AN2410" i="3"/>
  <c r="AN2411" i="3"/>
  <c r="AN2412" i="3"/>
  <c r="AN2413" i="3"/>
  <c r="AN2414" i="3"/>
  <c r="AN2415" i="3"/>
  <c r="AN2416" i="3"/>
  <c r="AN2417" i="3"/>
  <c r="AN2418" i="3"/>
  <c r="AN2419" i="3"/>
  <c r="AN2420" i="3"/>
  <c r="AN2421" i="3"/>
  <c r="AN2422" i="3"/>
  <c r="AN2423" i="3"/>
  <c r="AN2424" i="3"/>
  <c r="AN2425" i="3"/>
  <c r="AN2426" i="3"/>
  <c r="AN2427" i="3"/>
  <c r="AN2428" i="3"/>
  <c r="AN2429" i="3"/>
  <c r="AN2430" i="3"/>
  <c r="AN2431" i="3"/>
  <c r="AN2432" i="3"/>
  <c r="AN2433" i="3"/>
  <c r="AN2434" i="3"/>
  <c r="AN2435" i="3"/>
  <c r="AN2436" i="3"/>
  <c r="AN2437" i="3"/>
  <c r="AN2438" i="3"/>
  <c r="AN2439" i="3"/>
  <c r="AN2440" i="3"/>
  <c r="AN2441" i="3"/>
  <c r="AN2442" i="3"/>
  <c r="AN2443" i="3"/>
  <c r="AN2444" i="3"/>
  <c r="AN2445" i="3"/>
  <c r="AN2446" i="3"/>
  <c r="AN2447" i="3"/>
  <c r="AN2448" i="3"/>
  <c r="AN2449" i="3"/>
  <c r="AN2450" i="3"/>
  <c r="AN2451" i="3"/>
  <c r="AN2452" i="3"/>
  <c r="AN2453" i="3"/>
  <c r="AN2454" i="3"/>
  <c r="AN2455" i="3"/>
  <c r="AN2456" i="3"/>
  <c r="AN2457" i="3"/>
  <c r="AN2458" i="3"/>
  <c r="AN2459" i="3"/>
  <c r="AN2460" i="3"/>
  <c r="AN2461" i="3"/>
  <c r="AN2462" i="3"/>
  <c r="AN2463" i="3"/>
  <c r="AN2464" i="3"/>
  <c r="AN2465" i="3"/>
  <c r="AN2466" i="3"/>
  <c r="AN2467" i="3"/>
  <c r="AN2468" i="3"/>
  <c r="AN2469" i="3"/>
  <c r="AN2470" i="3"/>
  <c r="AN2471" i="3"/>
  <c r="AN2472" i="3"/>
  <c r="AN2473" i="3"/>
  <c r="AN2474" i="3"/>
  <c r="AN2475" i="3"/>
  <c r="AN2476" i="3"/>
  <c r="AN2477" i="3"/>
  <c r="AN2478" i="3"/>
  <c r="AN2479" i="3"/>
  <c r="AN2480" i="3"/>
  <c r="AN2481" i="3"/>
  <c r="AN2482" i="3"/>
  <c r="AN2483" i="3"/>
  <c r="AN2484" i="3"/>
  <c r="AN2485" i="3"/>
  <c r="AN2486" i="3"/>
  <c r="AN2487" i="3"/>
  <c r="AN2488" i="3"/>
  <c r="AN2489" i="3"/>
  <c r="AN2490" i="3"/>
  <c r="AN2491" i="3"/>
  <c r="AN2492" i="3"/>
  <c r="AN2493" i="3"/>
  <c r="AN2494" i="3"/>
  <c r="AN2495" i="3"/>
  <c r="AN2496" i="3"/>
  <c r="AN2497" i="3"/>
  <c r="AN2498" i="3"/>
  <c r="AN2499" i="3"/>
  <c r="AN2500" i="3"/>
  <c r="AN2501" i="3"/>
  <c r="AN2502" i="3"/>
  <c r="AN2503" i="3"/>
  <c r="AN2504" i="3"/>
  <c r="AN2505" i="3"/>
  <c r="AN2506" i="3"/>
  <c r="AN2507" i="3"/>
  <c r="AN2508" i="3"/>
  <c r="AN2509" i="3"/>
  <c r="AN2510" i="3"/>
  <c r="AN2511" i="3"/>
  <c r="AN2512" i="3"/>
  <c r="AN2513" i="3"/>
  <c r="AN2514" i="3"/>
  <c r="AN2515" i="3"/>
  <c r="AN2516" i="3"/>
  <c r="AN2517" i="3"/>
  <c r="AN2518" i="3"/>
  <c r="AN2519" i="3"/>
  <c r="AN2520" i="3"/>
  <c r="AN2521" i="3"/>
  <c r="AN2522" i="3"/>
  <c r="AN2523" i="3"/>
  <c r="AN2524" i="3"/>
  <c r="AN2525" i="3"/>
  <c r="AN2526" i="3"/>
  <c r="AN2527" i="3"/>
  <c r="AN2528" i="3"/>
  <c r="AN2529" i="3"/>
  <c r="AN2530" i="3"/>
  <c r="AN2531" i="3"/>
  <c r="AN2532" i="3"/>
  <c r="AN2533" i="3"/>
  <c r="AN2534" i="3"/>
  <c r="AN2535" i="3"/>
  <c r="AN2536" i="3"/>
  <c r="AN2537" i="3"/>
  <c r="AN2538" i="3"/>
  <c r="AN2539" i="3"/>
  <c r="AN2540" i="3"/>
  <c r="AN2541" i="3"/>
  <c r="AN2542" i="3"/>
  <c r="AN2543" i="3"/>
  <c r="AN2544" i="3"/>
  <c r="AN2545" i="3"/>
  <c r="AN2546" i="3"/>
  <c r="AN2547" i="3"/>
  <c r="AN2548" i="3"/>
  <c r="AN2549" i="3"/>
  <c r="AN2550" i="3"/>
  <c r="AN2551" i="3"/>
  <c r="AN2552" i="3"/>
  <c r="AN2553" i="3"/>
  <c r="AN2554" i="3"/>
  <c r="AN2555" i="3"/>
  <c r="AN2556" i="3"/>
  <c r="AN2557" i="3"/>
  <c r="AN2558" i="3"/>
  <c r="AN2559" i="3"/>
  <c r="AN2560" i="3"/>
  <c r="AN2561" i="3"/>
  <c r="AN2562" i="3"/>
  <c r="AN2563" i="3"/>
  <c r="AN2564" i="3"/>
  <c r="AN2565" i="3"/>
  <c r="AN2566" i="3"/>
  <c r="AN2567" i="3"/>
  <c r="AN2568" i="3"/>
  <c r="AN2569" i="3"/>
  <c r="AN2570" i="3"/>
  <c r="AN2571" i="3"/>
  <c r="AN2572" i="3"/>
  <c r="AN2573" i="3"/>
  <c r="AN2574" i="3"/>
  <c r="AN2575" i="3"/>
  <c r="AN2576" i="3"/>
  <c r="AN2577" i="3"/>
  <c r="AN2578" i="3"/>
  <c r="AN2579" i="3"/>
  <c r="AN2580" i="3"/>
  <c r="AN2581" i="3"/>
  <c r="AN2582" i="3"/>
  <c r="AN2583" i="3"/>
  <c r="AN2584" i="3"/>
  <c r="AN2585" i="3"/>
  <c r="AN2586" i="3"/>
  <c r="AN2587" i="3"/>
  <c r="AN2588" i="3"/>
  <c r="AN2589" i="3"/>
  <c r="AN2590" i="3"/>
  <c r="AN2591" i="3"/>
  <c r="AN2592" i="3"/>
  <c r="AN2593" i="3"/>
  <c r="AN2594" i="3"/>
  <c r="AN2595" i="3"/>
  <c r="AN2596" i="3"/>
  <c r="AN2597" i="3"/>
  <c r="AN2598" i="3"/>
  <c r="AN2599" i="3"/>
  <c r="AN2600" i="3"/>
  <c r="AN2601" i="3"/>
  <c r="AN2602" i="3"/>
  <c r="AN2603" i="3"/>
  <c r="AN2604" i="3"/>
  <c r="AN2605" i="3"/>
  <c r="AN2606" i="3"/>
  <c r="AN2607" i="3"/>
  <c r="AN2608" i="3"/>
  <c r="AN2609" i="3"/>
  <c r="AN2610" i="3"/>
  <c r="AN2611" i="3"/>
  <c r="AN2612" i="3"/>
  <c r="AN2613" i="3"/>
  <c r="AN2614" i="3"/>
  <c r="AN2615" i="3"/>
  <c r="AN2616" i="3"/>
  <c r="AN2617" i="3"/>
  <c r="AN2618" i="3"/>
  <c r="AN2619" i="3"/>
  <c r="AN2620" i="3"/>
  <c r="AN2621" i="3"/>
  <c r="AN2622" i="3"/>
  <c r="AN2623" i="3"/>
  <c r="AN2624" i="3"/>
  <c r="AN2625" i="3"/>
  <c r="AN2626" i="3"/>
  <c r="AN2627" i="3"/>
  <c r="AN2628" i="3"/>
  <c r="AN2629" i="3"/>
  <c r="AN2630" i="3"/>
  <c r="AN2631" i="3"/>
  <c r="AN2632" i="3"/>
  <c r="AN2633" i="3"/>
  <c r="AN2634" i="3"/>
  <c r="AN2635" i="3"/>
  <c r="AN2636" i="3"/>
  <c r="AN2637" i="3"/>
  <c r="AN2638" i="3"/>
  <c r="AN2639" i="3"/>
  <c r="AN2640" i="3"/>
  <c r="AN2641" i="3"/>
  <c r="AN2642" i="3"/>
  <c r="AN2643" i="3"/>
  <c r="AN2644" i="3"/>
  <c r="AN2645" i="3"/>
  <c r="AN2646" i="3"/>
  <c r="AN2647" i="3"/>
  <c r="AN2648" i="3"/>
  <c r="AN2649" i="3"/>
  <c r="AN2650" i="3"/>
  <c r="AN2651" i="3"/>
  <c r="AN2652" i="3"/>
  <c r="AN2653" i="3"/>
  <c r="AN2654" i="3"/>
  <c r="AN2655" i="3"/>
  <c r="AN2656" i="3"/>
  <c r="AN2657" i="3"/>
  <c r="AN2658" i="3"/>
  <c r="AN2659" i="3"/>
  <c r="AN2660" i="3"/>
  <c r="AN2661" i="3"/>
  <c r="AN2662" i="3"/>
  <c r="AN2663" i="3"/>
  <c r="AN2664" i="3"/>
  <c r="AN2665" i="3"/>
  <c r="AN2666" i="3"/>
  <c r="AN2667" i="3"/>
  <c r="AN2668" i="3"/>
  <c r="AN2669" i="3"/>
  <c r="AN2670" i="3"/>
  <c r="AN2671" i="3"/>
  <c r="AN2672" i="3"/>
  <c r="AN2673" i="3"/>
  <c r="AN2674" i="3"/>
  <c r="AN2675" i="3"/>
  <c r="AN2676" i="3"/>
  <c r="AN2677" i="3"/>
  <c r="AN2678" i="3"/>
  <c r="AN2679" i="3"/>
  <c r="AN2680" i="3"/>
  <c r="AN2681" i="3"/>
  <c r="AN2682" i="3"/>
  <c r="AN2683" i="3"/>
  <c r="AN2684" i="3"/>
  <c r="AN2685" i="3"/>
  <c r="AN2686" i="3"/>
  <c r="AN2687" i="3"/>
  <c r="AN2688" i="3"/>
  <c r="AN2689" i="3"/>
  <c r="AN2690" i="3"/>
  <c r="AN2691" i="3"/>
  <c r="AN2692" i="3"/>
  <c r="AN2693" i="3"/>
  <c r="AN2694" i="3"/>
  <c r="AN2695" i="3"/>
  <c r="AN2696" i="3"/>
  <c r="AN2697" i="3"/>
  <c r="AN2698" i="3"/>
  <c r="AN2699" i="3"/>
  <c r="AN2700" i="3"/>
  <c r="AN2701" i="3"/>
  <c r="AN2702" i="3"/>
  <c r="AN2703" i="3"/>
  <c r="AN2704" i="3"/>
  <c r="AN2705" i="3"/>
  <c r="AN2706" i="3"/>
  <c r="AN2707" i="3"/>
  <c r="AN2708" i="3"/>
  <c r="AN2709" i="3"/>
  <c r="AN2710" i="3"/>
  <c r="AN2711" i="3"/>
  <c r="AN2712" i="3"/>
  <c r="AN2713" i="3"/>
  <c r="AN2714" i="3"/>
  <c r="AN2715" i="3"/>
  <c r="AN2716" i="3"/>
  <c r="AN2717" i="3"/>
  <c r="AN2718" i="3"/>
  <c r="AN2719" i="3"/>
  <c r="AN2720" i="3"/>
  <c r="AN2721" i="3"/>
  <c r="AN2722" i="3"/>
  <c r="AN2723" i="3"/>
  <c r="AN2724" i="3"/>
  <c r="AN2725" i="3"/>
  <c r="AN2726" i="3"/>
  <c r="AN2727" i="3"/>
  <c r="AN2728" i="3"/>
  <c r="AN2729" i="3"/>
  <c r="AN2730" i="3"/>
  <c r="AN2731" i="3"/>
  <c r="AN2732" i="3"/>
  <c r="AN2733" i="3"/>
  <c r="AN2734" i="3"/>
  <c r="AN2735" i="3"/>
  <c r="AN2736" i="3"/>
  <c r="AN2737" i="3"/>
  <c r="AN2738" i="3"/>
  <c r="AN2739" i="3"/>
  <c r="AN2740" i="3"/>
  <c r="AN2741" i="3"/>
  <c r="AN2742" i="3"/>
  <c r="AN2743" i="3"/>
  <c r="AN2744" i="3"/>
  <c r="AN2745" i="3"/>
  <c r="AN2746" i="3"/>
  <c r="AN2747" i="3"/>
  <c r="AN2748" i="3"/>
  <c r="AN2749" i="3"/>
  <c r="AN2750" i="3"/>
  <c r="AN2751" i="3"/>
  <c r="AN2752" i="3"/>
  <c r="AN2753" i="3"/>
  <c r="AN2754" i="3"/>
  <c r="AN2755" i="3"/>
  <c r="AN2756" i="3"/>
  <c r="AN2757" i="3"/>
  <c r="AN2758" i="3"/>
  <c r="AN2759" i="3"/>
  <c r="AN2760" i="3"/>
  <c r="AN2761" i="3"/>
  <c r="AN2762" i="3"/>
  <c r="AN2763" i="3"/>
  <c r="AN2764" i="3"/>
  <c r="AN2765" i="3"/>
  <c r="AN2766" i="3"/>
  <c r="AN2767" i="3"/>
  <c r="AN2768" i="3"/>
  <c r="AN2769" i="3"/>
  <c r="AN2770" i="3"/>
  <c r="AN2771" i="3"/>
  <c r="AN2772" i="3"/>
  <c r="AN2773" i="3"/>
  <c r="AN2774" i="3"/>
  <c r="AN2775" i="3"/>
  <c r="AN2776" i="3"/>
  <c r="AN2777" i="3"/>
  <c r="AN2778" i="3"/>
  <c r="AN2779" i="3"/>
  <c r="AN2780" i="3"/>
  <c r="AN2781" i="3"/>
  <c r="AN2782" i="3"/>
  <c r="AN2783" i="3"/>
  <c r="AN2784" i="3"/>
  <c r="AN2785" i="3"/>
  <c r="AN2786" i="3"/>
  <c r="AN2787" i="3"/>
  <c r="AN2788" i="3"/>
  <c r="AN2789" i="3"/>
  <c r="AN2790" i="3"/>
  <c r="AN2791" i="3"/>
  <c r="AN2792" i="3"/>
  <c r="AN2793" i="3"/>
  <c r="AN2794" i="3"/>
  <c r="AN2795" i="3"/>
  <c r="AN2796" i="3"/>
  <c r="AN2797" i="3"/>
  <c r="AN2798" i="3"/>
  <c r="AN2799" i="3"/>
  <c r="AN2800" i="3"/>
  <c r="AN2801" i="3"/>
  <c r="AN2802" i="3"/>
  <c r="AN2803" i="3"/>
  <c r="AN2804" i="3"/>
  <c r="AN2805" i="3"/>
  <c r="AN2806" i="3"/>
  <c r="AN2807" i="3"/>
  <c r="AN2808" i="3"/>
  <c r="AN2809" i="3"/>
  <c r="AN2810" i="3"/>
  <c r="AN2811" i="3"/>
  <c r="AN2812" i="3"/>
  <c r="AN2813" i="3"/>
  <c r="AN2814" i="3"/>
  <c r="AN2815" i="3"/>
  <c r="AN2816" i="3"/>
  <c r="AN2817" i="3"/>
  <c r="AN2818" i="3"/>
  <c r="AN2819" i="3"/>
  <c r="AN2820" i="3"/>
  <c r="AN2821" i="3"/>
  <c r="AN2822" i="3"/>
  <c r="AN2823" i="3"/>
  <c r="AN2824" i="3"/>
  <c r="AN2825" i="3"/>
  <c r="AN2826" i="3"/>
  <c r="AN2827" i="3"/>
  <c r="AN2828" i="3"/>
  <c r="AN2829" i="3"/>
  <c r="AN2830" i="3"/>
  <c r="AN2831" i="3"/>
  <c r="AN2832" i="3"/>
  <c r="AN2833" i="3"/>
  <c r="AN2834" i="3"/>
  <c r="AN2835" i="3"/>
  <c r="AN2836" i="3"/>
  <c r="AN2837" i="3"/>
  <c r="AN2838" i="3"/>
  <c r="AN2839" i="3"/>
  <c r="AN2840" i="3"/>
  <c r="AN2841" i="3"/>
  <c r="AN2842" i="3"/>
  <c r="AN2843" i="3"/>
  <c r="AN2844" i="3"/>
  <c r="AN2845" i="3"/>
  <c r="AN2846" i="3"/>
  <c r="AN2847" i="3"/>
  <c r="AN2848" i="3"/>
  <c r="AN2849" i="3"/>
  <c r="AN2850" i="3"/>
  <c r="AN2851" i="3"/>
  <c r="AN2852" i="3"/>
  <c r="AN2853" i="3"/>
  <c r="AN2854" i="3"/>
  <c r="AN2855" i="3"/>
  <c r="AN2856" i="3"/>
  <c r="AN2857" i="3"/>
  <c r="AN2858" i="3"/>
  <c r="AN2859" i="3"/>
  <c r="AN2860" i="3"/>
  <c r="AN2861" i="3"/>
  <c r="AN2862" i="3"/>
  <c r="AN2863" i="3"/>
  <c r="AN2864" i="3"/>
  <c r="AN2865" i="3"/>
  <c r="AN2866" i="3"/>
  <c r="AN2867" i="3"/>
  <c r="AN2868" i="3"/>
  <c r="AN2869" i="3"/>
  <c r="AN2870" i="3"/>
  <c r="AN2871" i="3"/>
  <c r="AN2872" i="3"/>
  <c r="AN2873" i="3"/>
  <c r="AN2874" i="3"/>
  <c r="AN2875" i="3"/>
  <c r="AN2876" i="3"/>
  <c r="AN2877" i="3"/>
  <c r="AN2878" i="3"/>
  <c r="AN2879" i="3"/>
  <c r="AN2880" i="3"/>
  <c r="AN2881" i="3"/>
  <c r="AN2882" i="3"/>
  <c r="AN2883" i="3"/>
  <c r="AN2884" i="3"/>
  <c r="AN2885" i="3"/>
  <c r="AN2886" i="3"/>
  <c r="AN2887" i="3"/>
  <c r="AN2888" i="3"/>
  <c r="AN2889" i="3"/>
  <c r="AN2890" i="3"/>
  <c r="AN2891" i="3"/>
  <c r="AN2892" i="3"/>
  <c r="AN2893" i="3"/>
  <c r="AN2894" i="3"/>
  <c r="AN2895" i="3"/>
  <c r="AN2896" i="3"/>
  <c r="AN2897" i="3"/>
  <c r="AN2898" i="3"/>
  <c r="AN2899" i="3"/>
  <c r="AN2900" i="3"/>
  <c r="AN2901" i="3"/>
  <c r="AN2902" i="3"/>
  <c r="AN2903" i="3"/>
  <c r="AN2904" i="3"/>
  <c r="AN2905" i="3"/>
  <c r="AN2906" i="3"/>
  <c r="AN2907" i="3"/>
  <c r="AN2908" i="3"/>
  <c r="AN2909" i="3"/>
  <c r="AN2910" i="3"/>
  <c r="AN2911" i="3"/>
  <c r="AN2912" i="3"/>
  <c r="AN2913" i="3"/>
  <c r="AN2914" i="3"/>
  <c r="AN2915" i="3"/>
  <c r="AN2916" i="3"/>
  <c r="AN2917" i="3"/>
  <c r="AN2918" i="3"/>
  <c r="AN2919" i="3"/>
  <c r="AN2920" i="3"/>
  <c r="AN2921" i="3"/>
  <c r="AN2922" i="3"/>
  <c r="AN2923" i="3"/>
  <c r="AN2924" i="3"/>
  <c r="AN2925" i="3"/>
  <c r="AN2926" i="3"/>
  <c r="AN2927" i="3"/>
  <c r="AN2928" i="3"/>
  <c r="AN2929" i="3"/>
  <c r="AN2930" i="3"/>
  <c r="AN2931" i="3"/>
  <c r="AN2932" i="3"/>
  <c r="AN2933" i="3"/>
  <c r="AN2934" i="3"/>
  <c r="AN2935" i="3"/>
  <c r="AN2936" i="3"/>
  <c r="AN2937" i="3"/>
  <c r="AN2938" i="3"/>
  <c r="AN2939" i="3"/>
  <c r="AN2940" i="3"/>
  <c r="AN2941" i="3"/>
  <c r="AN2942" i="3"/>
  <c r="AN2943" i="3"/>
  <c r="AN2944" i="3"/>
  <c r="AN2945" i="3"/>
  <c r="AN2946" i="3"/>
  <c r="AN2947" i="3"/>
  <c r="AN2948" i="3"/>
  <c r="AN2949" i="3"/>
  <c r="AN2950" i="3"/>
  <c r="AN2951" i="3"/>
  <c r="AN2952" i="3"/>
  <c r="AN2953" i="3"/>
  <c r="AN2954" i="3"/>
  <c r="AN2955" i="3"/>
  <c r="AN2956" i="3"/>
  <c r="AN2957" i="3"/>
  <c r="AN2958" i="3"/>
  <c r="AN2959" i="3"/>
  <c r="AN2960" i="3"/>
  <c r="AN2961" i="3"/>
  <c r="AN2962" i="3"/>
  <c r="AN2963" i="3"/>
  <c r="AN2964" i="3"/>
  <c r="AN2965" i="3"/>
  <c r="AN2966" i="3"/>
  <c r="AN2967" i="3"/>
  <c r="AN2968" i="3"/>
  <c r="AN2969" i="3"/>
  <c r="AN2970" i="3"/>
  <c r="AN2971" i="3"/>
  <c r="AN2972" i="3"/>
  <c r="AN2973" i="3"/>
  <c r="AN2974" i="3"/>
  <c r="AN2975" i="3"/>
  <c r="AN2976" i="3"/>
  <c r="AN2977" i="3"/>
  <c r="AN2978" i="3"/>
  <c r="AN2979" i="3"/>
  <c r="AN2980" i="3"/>
  <c r="AN2981" i="3"/>
  <c r="AN2982" i="3"/>
  <c r="AN2983" i="3"/>
  <c r="AN2984" i="3"/>
  <c r="AN2985" i="3"/>
  <c r="AN2986" i="3"/>
  <c r="AN2987" i="3"/>
  <c r="AN2988" i="3"/>
  <c r="AN2989" i="3"/>
  <c r="AN2990" i="3"/>
  <c r="AN2991" i="3"/>
  <c r="AN2992" i="3"/>
  <c r="AN2993" i="3"/>
  <c r="AN2994" i="3"/>
  <c r="AN2995" i="3"/>
  <c r="AN2996" i="3"/>
  <c r="AN2997" i="3"/>
  <c r="AN2998" i="3"/>
  <c r="AN2999" i="3"/>
  <c r="AN3000" i="3"/>
  <c r="AN3001" i="3"/>
  <c r="AN3002" i="3"/>
  <c r="AN3003" i="3"/>
  <c r="AN3004" i="3"/>
  <c r="AN3005" i="3"/>
  <c r="AN3006" i="3"/>
  <c r="AN3007" i="3"/>
  <c r="AN3008" i="3"/>
  <c r="AN3009" i="3"/>
  <c r="AN3010" i="3"/>
  <c r="AN3011" i="3"/>
  <c r="AN3012" i="3"/>
  <c r="AN3013" i="3"/>
  <c r="AN3014" i="3"/>
  <c r="AN3015" i="3"/>
  <c r="AN3016" i="3"/>
  <c r="AN3017" i="3"/>
  <c r="AN3018" i="3"/>
  <c r="AN3019" i="3"/>
  <c r="AN3020" i="3"/>
  <c r="AN3021" i="3"/>
  <c r="AN3022" i="3"/>
  <c r="AN3023" i="3"/>
  <c r="AN3024" i="3"/>
  <c r="AN3025" i="3"/>
  <c r="AN3026" i="3"/>
  <c r="AN3027" i="3"/>
  <c r="AN3028" i="3"/>
  <c r="AN3029" i="3"/>
  <c r="AN3030" i="3"/>
  <c r="AN3031" i="3"/>
  <c r="AN3032" i="3"/>
  <c r="AN3033" i="3"/>
  <c r="AN3034" i="3"/>
  <c r="AN3035" i="3"/>
  <c r="AN3036" i="3"/>
  <c r="AN3037" i="3"/>
  <c r="AN3038" i="3"/>
  <c r="AN3039" i="3"/>
  <c r="AN3040" i="3"/>
  <c r="AN3041" i="3"/>
  <c r="AN3042" i="3"/>
  <c r="AN3043" i="3"/>
  <c r="AN3044" i="3"/>
  <c r="AN3045" i="3"/>
  <c r="AN3046" i="3"/>
  <c r="AN3047" i="3"/>
  <c r="AN3048" i="3"/>
  <c r="AN3049" i="3"/>
  <c r="AN3050" i="3"/>
  <c r="AN3051" i="3"/>
  <c r="AN3052" i="3"/>
  <c r="AN3053" i="3"/>
  <c r="AN3054" i="3"/>
  <c r="AN3055" i="3"/>
  <c r="AN3056" i="3"/>
  <c r="AN3057" i="3"/>
  <c r="AN3058" i="3"/>
  <c r="AN3059" i="3"/>
  <c r="AN3060" i="3"/>
  <c r="AN3061" i="3"/>
  <c r="AN3062" i="3"/>
  <c r="AN3063" i="3"/>
  <c r="AN3064" i="3"/>
  <c r="AN3065" i="3"/>
  <c r="AN3066" i="3"/>
  <c r="AN3067" i="3"/>
  <c r="AN3068" i="3"/>
  <c r="AN3069" i="3"/>
  <c r="AN3070" i="3"/>
  <c r="AN3071" i="3"/>
  <c r="AN3072" i="3"/>
  <c r="AN3073" i="3"/>
  <c r="AN3074" i="3"/>
  <c r="AN3075" i="3"/>
  <c r="AN3076" i="3"/>
  <c r="AN3077" i="3"/>
  <c r="AN3078" i="3"/>
  <c r="AN3079" i="3"/>
  <c r="AN3080" i="3"/>
  <c r="AN3081" i="3"/>
  <c r="AN3082" i="3"/>
  <c r="AN3083" i="3"/>
  <c r="AN3084" i="3"/>
  <c r="AN3085" i="3"/>
  <c r="AN3086" i="3"/>
  <c r="AN3087" i="3"/>
  <c r="AN3088" i="3"/>
  <c r="AN3089" i="3"/>
  <c r="AN3090" i="3"/>
  <c r="AN3091" i="3"/>
  <c r="AN3092" i="3"/>
  <c r="AN3093" i="3"/>
  <c r="AN3094" i="3"/>
  <c r="AN3095" i="3"/>
  <c r="AN3096" i="3"/>
  <c r="AN3097" i="3"/>
  <c r="AN3098" i="3"/>
  <c r="AN3099" i="3"/>
  <c r="AN3100" i="3"/>
  <c r="AN3101" i="3"/>
  <c r="AN3102" i="3"/>
  <c r="AN3103" i="3"/>
  <c r="AN3104" i="3"/>
  <c r="AN3105" i="3"/>
  <c r="AN3106" i="3"/>
  <c r="AN3107" i="3"/>
  <c r="AN3108" i="3"/>
  <c r="AN3109" i="3"/>
  <c r="AN3110" i="3"/>
  <c r="AN3111" i="3"/>
  <c r="AN3112" i="3"/>
  <c r="AN3113" i="3"/>
  <c r="AN3114" i="3"/>
  <c r="AN3115" i="3"/>
  <c r="AN3116" i="3"/>
  <c r="AN3117" i="3"/>
  <c r="AN3118" i="3"/>
  <c r="AN3119" i="3"/>
  <c r="AN3120" i="3"/>
  <c r="AN3121" i="3"/>
  <c r="AN3122" i="3"/>
  <c r="AN3123" i="3"/>
  <c r="AN3124" i="3"/>
  <c r="AN3125" i="3"/>
  <c r="AN3126" i="3"/>
  <c r="AN3127" i="3"/>
  <c r="AN3128" i="3"/>
  <c r="AN3129" i="3"/>
  <c r="AN3130" i="3"/>
  <c r="AN3131" i="3"/>
  <c r="AN3132" i="3"/>
  <c r="AN3133" i="3"/>
  <c r="AN3134" i="3"/>
  <c r="AN3135" i="3"/>
  <c r="AN3136" i="3"/>
  <c r="AN3137" i="3"/>
  <c r="AN3138" i="3"/>
  <c r="AN3139" i="3"/>
  <c r="AN3140" i="3"/>
  <c r="AN3141" i="3"/>
  <c r="AN3142" i="3"/>
  <c r="AN3143" i="3"/>
  <c r="AN3144" i="3"/>
  <c r="AN3145" i="3"/>
  <c r="AN3146" i="3"/>
  <c r="AN3147" i="3"/>
  <c r="AN3148" i="3"/>
  <c r="AN3149" i="3"/>
  <c r="AN3150" i="3"/>
  <c r="AN3151" i="3"/>
  <c r="AN3152" i="3"/>
  <c r="AN3153" i="3"/>
  <c r="AN3154" i="3"/>
  <c r="AN3155" i="3"/>
  <c r="AN3156" i="3"/>
  <c r="AN3157" i="3"/>
  <c r="AN3158" i="3"/>
  <c r="AN3159" i="3"/>
  <c r="AN3160" i="3"/>
  <c r="AN3161" i="3"/>
  <c r="AN3162" i="3"/>
  <c r="AN3163" i="3"/>
  <c r="AN3164" i="3"/>
  <c r="AN3165" i="3"/>
  <c r="AN3166" i="3"/>
  <c r="AN3167" i="3"/>
  <c r="AN3168" i="3"/>
  <c r="AN3169" i="3"/>
  <c r="AN3170" i="3"/>
  <c r="AN3171" i="3"/>
  <c r="AN3172" i="3"/>
  <c r="AN3173" i="3"/>
  <c r="AN3174" i="3"/>
  <c r="AN3175" i="3"/>
  <c r="AN3176" i="3"/>
  <c r="AN3177" i="3"/>
  <c r="AN3178" i="3"/>
  <c r="AN3179" i="3"/>
  <c r="AN3180" i="3"/>
  <c r="AN3181" i="3"/>
  <c r="AN3182" i="3"/>
  <c r="AN3183" i="3"/>
  <c r="AN3184" i="3"/>
  <c r="AN3185" i="3"/>
  <c r="AN3186" i="3"/>
  <c r="AN3187" i="3"/>
  <c r="AN3188" i="3"/>
  <c r="AN3189" i="3"/>
  <c r="AN3190" i="3"/>
  <c r="AN3191" i="3"/>
  <c r="AN3192" i="3"/>
  <c r="AN3193" i="3"/>
  <c r="AN3194" i="3"/>
  <c r="AN3195" i="3"/>
  <c r="AN3196" i="3"/>
  <c r="AN3197" i="3"/>
  <c r="AN3198" i="3"/>
  <c r="AN3199" i="3"/>
  <c r="AN3200" i="3"/>
  <c r="AN3201" i="3"/>
  <c r="AN3202" i="3"/>
  <c r="AN3203" i="3"/>
  <c r="AN3204" i="3"/>
  <c r="AN3205" i="3"/>
  <c r="AN3206" i="3"/>
  <c r="AN3207" i="3"/>
  <c r="AN3208" i="3"/>
  <c r="AN3209" i="3"/>
  <c r="AN3210" i="3"/>
  <c r="AN3211" i="3"/>
  <c r="AN3212" i="3"/>
  <c r="AN3213" i="3"/>
  <c r="AN3214" i="3"/>
  <c r="AN3215" i="3"/>
  <c r="AN3216" i="3"/>
  <c r="AN3217" i="3"/>
  <c r="AN3218" i="3"/>
  <c r="AN3219" i="3"/>
  <c r="AN3220" i="3"/>
  <c r="AN3221" i="3"/>
  <c r="AN3222" i="3"/>
  <c r="AN3223" i="3"/>
  <c r="AN3224" i="3"/>
  <c r="AN3225" i="3"/>
  <c r="AN3226" i="3"/>
  <c r="AN3227" i="3"/>
  <c r="AN3228" i="3"/>
  <c r="AN3229" i="3"/>
  <c r="AN3230" i="3"/>
  <c r="AN3231" i="3"/>
  <c r="AN3232" i="3"/>
  <c r="AN3233" i="3"/>
  <c r="AN3234" i="3"/>
  <c r="AN3235" i="3"/>
  <c r="AN3236" i="3"/>
  <c r="AN3237" i="3"/>
  <c r="AN3238" i="3"/>
  <c r="AN3239" i="3"/>
  <c r="AN3240" i="3"/>
  <c r="AN3241" i="3"/>
  <c r="AN3242" i="3"/>
  <c r="AN3243" i="3"/>
  <c r="AN3244" i="3"/>
  <c r="AN3245" i="3"/>
  <c r="AN3246" i="3"/>
  <c r="AN3247" i="3"/>
  <c r="AN3248" i="3"/>
  <c r="AN3249" i="3"/>
  <c r="AN3250" i="3"/>
  <c r="AN3251" i="3"/>
  <c r="AN3252" i="3"/>
  <c r="AN3253" i="3"/>
  <c r="AN3254" i="3"/>
  <c r="AN3255" i="3"/>
  <c r="AN3256" i="3"/>
  <c r="AN3257" i="3"/>
  <c r="AN3258" i="3"/>
  <c r="AN3259" i="3"/>
  <c r="AN3260" i="3"/>
  <c r="AN3261" i="3"/>
  <c r="AN3262" i="3"/>
  <c r="AN3263" i="3"/>
  <c r="AN3264" i="3"/>
  <c r="AN3265" i="3"/>
  <c r="AN3266" i="3"/>
  <c r="AN3267" i="3"/>
  <c r="AN3268" i="3"/>
  <c r="AN3269" i="3"/>
  <c r="AN3270" i="3"/>
  <c r="AN3271" i="3"/>
  <c r="AN3272" i="3"/>
  <c r="AN3273" i="3"/>
  <c r="AN3274" i="3"/>
  <c r="AN3275" i="3"/>
  <c r="AN3276" i="3"/>
  <c r="AN3277" i="3"/>
  <c r="AN3278" i="3"/>
  <c r="AN3279" i="3"/>
  <c r="AN3280" i="3"/>
  <c r="AN3281" i="3"/>
  <c r="AN3282" i="3"/>
  <c r="AN3283" i="3"/>
  <c r="AN3284" i="3"/>
  <c r="AN3285" i="3"/>
  <c r="AN3286" i="3"/>
  <c r="AN3287" i="3"/>
  <c r="AN3288" i="3"/>
  <c r="AN3289" i="3"/>
  <c r="AN3290" i="3"/>
  <c r="AN3291" i="3"/>
  <c r="AN3292" i="3"/>
  <c r="AN3293" i="3"/>
  <c r="AN3294" i="3"/>
  <c r="AN3295" i="3"/>
  <c r="AN3296" i="3"/>
  <c r="AN3297" i="3"/>
  <c r="AN3298" i="3"/>
  <c r="AN3299" i="3"/>
  <c r="AN3300" i="3"/>
  <c r="AN3301" i="3"/>
  <c r="AN3302" i="3"/>
  <c r="AN3303" i="3"/>
  <c r="AN3304" i="3"/>
  <c r="AN3305" i="3"/>
  <c r="AN3306" i="3"/>
  <c r="AN3307" i="3"/>
  <c r="AN3308" i="3"/>
  <c r="AN3309" i="3"/>
  <c r="AN3310" i="3"/>
  <c r="AN3311" i="3"/>
  <c r="AN3312" i="3"/>
  <c r="AN3313" i="3"/>
  <c r="AN3314" i="3"/>
  <c r="AN3315" i="3"/>
  <c r="AN3316" i="3"/>
  <c r="AN3317" i="3"/>
  <c r="AN3318" i="3"/>
  <c r="AN3319" i="3"/>
  <c r="AN3320" i="3"/>
  <c r="AN3321" i="3"/>
  <c r="AN3322" i="3"/>
  <c r="AN3323" i="3"/>
  <c r="AN3324" i="3"/>
  <c r="AN3325" i="3"/>
  <c r="AN3326" i="3"/>
  <c r="AN3327" i="3"/>
  <c r="AN3328" i="3"/>
  <c r="AN3329" i="3"/>
  <c r="AN3330" i="3"/>
  <c r="AN3331" i="3"/>
  <c r="AN3332" i="3"/>
  <c r="AN3333" i="3"/>
  <c r="AN3334" i="3"/>
  <c r="AN3335" i="3"/>
  <c r="AN3336" i="3"/>
  <c r="AN3337" i="3"/>
  <c r="AN3338" i="3"/>
  <c r="AN3339" i="3"/>
  <c r="AN3340" i="3"/>
  <c r="AN3341" i="3"/>
  <c r="AN3342" i="3"/>
  <c r="AN3343" i="3"/>
  <c r="AN3344" i="3"/>
  <c r="AN3345" i="3"/>
  <c r="AN3346" i="3"/>
  <c r="AN3347" i="3"/>
  <c r="AN3348" i="3"/>
  <c r="AN3349" i="3"/>
  <c r="AN3350" i="3"/>
  <c r="AN3351" i="3"/>
  <c r="AN3352" i="3"/>
  <c r="AN3353" i="3"/>
  <c r="AN3354" i="3"/>
  <c r="AN3355" i="3"/>
  <c r="AN3356" i="3"/>
  <c r="AN3357" i="3"/>
  <c r="AN3358" i="3"/>
  <c r="AN3359" i="3"/>
  <c r="AN3360" i="3"/>
  <c r="AN3361" i="3"/>
  <c r="AN3362" i="3"/>
  <c r="AN3363" i="3"/>
  <c r="AN3364" i="3"/>
  <c r="AN3365" i="3"/>
  <c r="AN3366" i="3"/>
  <c r="AN3367" i="3"/>
  <c r="AN3368" i="3"/>
  <c r="AN3369" i="3"/>
  <c r="AN3370" i="3"/>
  <c r="AN3371" i="3"/>
  <c r="AN3372" i="3"/>
  <c r="AN3373" i="3"/>
  <c r="AN3374" i="3"/>
  <c r="AN3375" i="3"/>
  <c r="AN3376" i="3"/>
  <c r="AN3377" i="3"/>
  <c r="AN3378" i="3"/>
  <c r="AN3379" i="3"/>
  <c r="AN3380" i="3"/>
  <c r="AN3381" i="3"/>
  <c r="AN3382" i="3"/>
  <c r="AN3383" i="3"/>
  <c r="AN3384" i="3"/>
  <c r="AN3385" i="3"/>
  <c r="AN3386" i="3"/>
  <c r="AN3387" i="3"/>
  <c r="AN3388" i="3"/>
  <c r="AN3389" i="3"/>
  <c r="AN3390" i="3"/>
  <c r="AN3391" i="3"/>
  <c r="AN3392" i="3"/>
  <c r="AN3393" i="3"/>
  <c r="AN3394" i="3"/>
  <c r="AN3395" i="3"/>
  <c r="AN3396" i="3"/>
  <c r="AN3397" i="3"/>
  <c r="AN3398" i="3"/>
  <c r="AN3399" i="3"/>
  <c r="AN3400" i="3"/>
  <c r="AN3401" i="3"/>
  <c r="AN3402" i="3"/>
  <c r="AN3403" i="3"/>
  <c r="AN3404" i="3"/>
  <c r="AN3405" i="3"/>
  <c r="AN3406" i="3"/>
  <c r="AN3407" i="3"/>
  <c r="AN3408" i="3"/>
  <c r="AN3409" i="3"/>
  <c r="AN3410" i="3"/>
  <c r="AN3411" i="3"/>
  <c r="AN3412" i="3"/>
  <c r="AN3413" i="3"/>
  <c r="AN3414" i="3"/>
  <c r="AN3415" i="3"/>
  <c r="AN3416" i="3"/>
  <c r="AN3417" i="3"/>
  <c r="AN3418" i="3"/>
  <c r="AN3419" i="3"/>
  <c r="AN3420" i="3"/>
  <c r="AN3421" i="3"/>
  <c r="AN3422" i="3"/>
  <c r="AN3423" i="3"/>
  <c r="AN3424" i="3"/>
  <c r="AN3425" i="3"/>
  <c r="AN3426" i="3"/>
  <c r="AN3427" i="3"/>
  <c r="AN3428" i="3"/>
  <c r="AN3429" i="3"/>
  <c r="AN3430" i="3"/>
  <c r="AN3431" i="3"/>
  <c r="AN3432" i="3"/>
  <c r="AN3433" i="3"/>
  <c r="AN3434" i="3"/>
  <c r="AN3435" i="3"/>
  <c r="AN3436" i="3"/>
  <c r="AN3437" i="3"/>
  <c r="AN3438" i="3"/>
  <c r="AN3439" i="3"/>
  <c r="AN3440" i="3"/>
  <c r="AN3441" i="3"/>
  <c r="AN3442" i="3"/>
  <c r="AN3443" i="3"/>
  <c r="AN3444" i="3"/>
  <c r="AN3445" i="3"/>
  <c r="AN3446" i="3"/>
  <c r="AN3447" i="3"/>
  <c r="AN3448" i="3"/>
  <c r="AN3449" i="3"/>
  <c r="AN3450" i="3"/>
  <c r="AN3451" i="3"/>
  <c r="AN3452" i="3"/>
  <c r="AN3453" i="3"/>
  <c r="AN3454" i="3"/>
  <c r="AN3455" i="3"/>
  <c r="AN3456" i="3"/>
  <c r="AN3457" i="3"/>
  <c r="AN3458" i="3"/>
  <c r="AN3459" i="3"/>
  <c r="AN3460" i="3"/>
  <c r="AN3461" i="3"/>
  <c r="AN3462" i="3"/>
  <c r="AN3463" i="3"/>
  <c r="AN3464" i="3"/>
  <c r="AN3465" i="3"/>
  <c r="AN3466" i="3"/>
  <c r="AN3467" i="3"/>
  <c r="AN3468" i="3"/>
  <c r="AN3469" i="3"/>
  <c r="AN3470" i="3"/>
  <c r="AN3471" i="3"/>
  <c r="AN3472" i="3"/>
  <c r="AN3473" i="3"/>
  <c r="AN3474" i="3"/>
  <c r="AN3475" i="3"/>
  <c r="AN3476" i="3"/>
  <c r="AN3477" i="3"/>
  <c r="AN3478" i="3"/>
  <c r="AN3479" i="3"/>
  <c r="AN3480" i="3"/>
  <c r="AN3481" i="3"/>
  <c r="AN3482" i="3"/>
  <c r="AN3483" i="3"/>
  <c r="AN3484" i="3"/>
  <c r="AN3485" i="3"/>
  <c r="AN3486" i="3"/>
  <c r="AN3487" i="3"/>
  <c r="AN3488" i="3"/>
  <c r="AN3489" i="3"/>
  <c r="AN3490" i="3"/>
  <c r="AN3491" i="3"/>
  <c r="AN3492" i="3"/>
  <c r="AN3493" i="3"/>
  <c r="AN3494" i="3"/>
  <c r="AN3495" i="3"/>
  <c r="AN3496" i="3"/>
  <c r="AN3497" i="3"/>
  <c r="AN3498" i="3"/>
  <c r="AN3499" i="3"/>
  <c r="AN3500" i="3"/>
  <c r="AN3501" i="3"/>
  <c r="AN3502" i="3"/>
  <c r="AN3503" i="3"/>
  <c r="AN3504" i="3"/>
  <c r="AN3505" i="3"/>
  <c r="AN3506" i="3"/>
  <c r="AN3507" i="3"/>
  <c r="AN3508" i="3"/>
  <c r="AN3509" i="3"/>
  <c r="AN3510" i="3"/>
  <c r="AN3511" i="3"/>
  <c r="AN3512" i="3"/>
  <c r="AN3513" i="3"/>
  <c r="AN3514" i="3"/>
  <c r="AN3515" i="3"/>
  <c r="AN3516" i="3"/>
  <c r="AN3517" i="3"/>
  <c r="AN3518" i="3"/>
  <c r="AN3519" i="3"/>
  <c r="AN3520" i="3"/>
  <c r="AN3521" i="3"/>
  <c r="AN3522" i="3"/>
  <c r="AN3523" i="3"/>
  <c r="AN3524" i="3"/>
  <c r="AN3525" i="3"/>
  <c r="AN3526" i="3"/>
  <c r="AN3527" i="3"/>
  <c r="AN3528" i="3"/>
  <c r="AN3529" i="3"/>
  <c r="AN3530" i="3"/>
  <c r="AN3531" i="3"/>
  <c r="AN3532" i="3"/>
  <c r="AN3533" i="3"/>
  <c r="AN3534" i="3"/>
  <c r="AN3535" i="3"/>
  <c r="AN3536" i="3"/>
  <c r="AN3537" i="3"/>
  <c r="AN3538" i="3"/>
  <c r="AN3539" i="3"/>
  <c r="AN3540" i="3"/>
  <c r="AN3541" i="3"/>
  <c r="AN3542" i="3"/>
  <c r="AN3543" i="3"/>
  <c r="AN3544" i="3"/>
  <c r="AN3545" i="3"/>
  <c r="AN3546" i="3"/>
  <c r="AN3547" i="3"/>
  <c r="AN3548" i="3"/>
  <c r="AN3549" i="3"/>
  <c r="AN3550" i="3"/>
  <c r="AN3551" i="3"/>
  <c r="AN3552" i="3"/>
  <c r="AN3553" i="3"/>
  <c r="AN3554" i="3"/>
  <c r="AN3555" i="3"/>
  <c r="AN3556" i="3"/>
  <c r="AN3557" i="3"/>
  <c r="AN3558" i="3"/>
  <c r="AN3559" i="3"/>
  <c r="AN3560" i="3"/>
  <c r="AN3561" i="3"/>
  <c r="AN3562" i="3"/>
  <c r="AN3563" i="3"/>
  <c r="AN3564" i="3"/>
  <c r="AN3565" i="3"/>
  <c r="AN3566" i="3"/>
  <c r="AN3567" i="3"/>
  <c r="AN3568" i="3"/>
  <c r="AN3569" i="3"/>
  <c r="AN3570" i="3"/>
  <c r="AN3571" i="3"/>
  <c r="AN3572" i="3"/>
  <c r="AN3573" i="3"/>
  <c r="AN3574" i="3"/>
  <c r="AN3575" i="3"/>
  <c r="AN3576" i="3"/>
  <c r="AN3577" i="3"/>
  <c r="AN3578" i="3"/>
  <c r="AN3579" i="3"/>
  <c r="AN3580" i="3"/>
  <c r="AN3581" i="3"/>
  <c r="AN3582" i="3"/>
  <c r="AN3583" i="3"/>
  <c r="AN3584" i="3"/>
  <c r="AN3585" i="3"/>
  <c r="AN3586" i="3"/>
  <c r="AN3587" i="3"/>
  <c r="AN3588" i="3"/>
  <c r="AN3589" i="3"/>
  <c r="AN3590" i="3"/>
  <c r="AN3591" i="3"/>
  <c r="AN3592" i="3"/>
  <c r="AN3593" i="3"/>
  <c r="AN3594" i="3"/>
  <c r="AN3595" i="3"/>
  <c r="AN3596" i="3"/>
  <c r="AN3597" i="3"/>
  <c r="AN3598" i="3"/>
  <c r="AN3599" i="3"/>
  <c r="AN3600" i="3"/>
  <c r="AN3601" i="3"/>
  <c r="AN3602" i="3"/>
  <c r="AN3603" i="3"/>
  <c r="AN3604" i="3"/>
  <c r="AN3605" i="3"/>
  <c r="AN3606" i="3"/>
  <c r="AN3607" i="3"/>
  <c r="AN3608" i="3"/>
  <c r="AN3609" i="3"/>
  <c r="AN3610" i="3"/>
  <c r="AN3611" i="3"/>
  <c r="AN3612" i="3"/>
  <c r="AN3613" i="3"/>
  <c r="AN3614" i="3"/>
  <c r="AN3615" i="3"/>
  <c r="AN3616" i="3"/>
  <c r="AN3617" i="3"/>
  <c r="AN3618" i="3"/>
  <c r="AN3619" i="3"/>
  <c r="AN3620" i="3"/>
  <c r="AN3621" i="3"/>
  <c r="AN3622" i="3"/>
  <c r="AN3623" i="3"/>
  <c r="AN3624" i="3"/>
  <c r="AN3625" i="3"/>
  <c r="AN3626" i="3"/>
  <c r="AN3627" i="3"/>
  <c r="AN3628" i="3"/>
  <c r="AN3629" i="3"/>
  <c r="AN3630" i="3"/>
  <c r="AN3631" i="3"/>
  <c r="AN3632" i="3"/>
  <c r="AN3633" i="3"/>
  <c r="AN3634" i="3"/>
  <c r="AN3635" i="3"/>
  <c r="AN3636" i="3"/>
  <c r="AN3637" i="3"/>
  <c r="AN3638" i="3"/>
  <c r="AN3639" i="3"/>
  <c r="AN3640" i="3"/>
  <c r="AN3641" i="3"/>
  <c r="AN3642" i="3"/>
  <c r="AN3643" i="3"/>
  <c r="AN3644" i="3"/>
  <c r="AN3645" i="3"/>
  <c r="AN3646" i="3"/>
  <c r="AN3647" i="3"/>
  <c r="AN3648" i="3"/>
  <c r="AN3649" i="3"/>
  <c r="AN3650" i="3"/>
  <c r="AN3651" i="3"/>
  <c r="AN3652" i="3"/>
  <c r="AN3653" i="3"/>
  <c r="AN3654" i="3"/>
  <c r="AN3655" i="3"/>
  <c r="AN3656" i="3"/>
  <c r="AN3657" i="3"/>
  <c r="AN3658" i="3"/>
  <c r="AN3659" i="3"/>
  <c r="AN3660" i="3"/>
  <c r="AN3661" i="3"/>
  <c r="AN3662" i="3"/>
  <c r="AN3663" i="3"/>
  <c r="AN3664" i="3"/>
  <c r="AN3665" i="3"/>
  <c r="AN3666" i="3"/>
  <c r="AN3667" i="3"/>
  <c r="AN3668" i="3"/>
  <c r="AN3669" i="3"/>
  <c r="AN3670" i="3"/>
  <c r="AN3671" i="3"/>
  <c r="AN3672" i="3"/>
  <c r="AN3673" i="3"/>
  <c r="AN3674" i="3"/>
  <c r="AN3675" i="3"/>
  <c r="AN3676" i="3"/>
  <c r="AN3677" i="3"/>
  <c r="AN3678" i="3"/>
  <c r="AN3679" i="3"/>
  <c r="AN3680" i="3"/>
  <c r="AN3681" i="3"/>
  <c r="AN3682" i="3"/>
  <c r="AN3683" i="3"/>
  <c r="AN3684" i="3"/>
  <c r="AN3685" i="3"/>
  <c r="AN3686" i="3"/>
  <c r="AN3687" i="3"/>
  <c r="AN3688" i="3"/>
  <c r="AN3689" i="3"/>
  <c r="AN3690" i="3"/>
  <c r="AN3691" i="3"/>
  <c r="AN3692" i="3"/>
  <c r="AN3693" i="3"/>
  <c r="AN3694" i="3"/>
  <c r="AN3695" i="3"/>
  <c r="AN3696" i="3"/>
  <c r="AN3697" i="3"/>
  <c r="AN3698" i="3"/>
  <c r="AN3699" i="3"/>
  <c r="AN3700" i="3"/>
  <c r="AN3701" i="3"/>
  <c r="AN3702" i="3"/>
  <c r="AN3703" i="3"/>
  <c r="AN3704" i="3"/>
  <c r="AN3705" i="3"/>
  <c r="AN3706" i="3"/>
  <c r="AN3707" i="3"/>
  <c r="AN3708" i="3"/>
  <c r="AN3709" i="3"/>
  <c r="AN3710" i="3"/>
  <c r="AN3711" i="3"/>
  <c r="AN3712" i="3"/>
  <c r="AN3713" i="3"/>
  <c r="AN3714" i="3"/>
  <c r="AN3715" i="3"/>
  <c r="AN3716" i="3"/>
  <c r="AN3717" i="3"/>
  <c r="AN3718" i="3"/>
  <c r="AN3719" i="3"/>
  <c r="AN3720" i="3"/>
  <c r="AN3721" i="3"/>
  <c r="AN3722" i="3"/>
  <c r="AN3723" i="3"/>
  <c r="AN3724" i="3"/>
  <c r="AN3725" i="3"/>
  <c r="AN3726" i="3"/>
  <c r="AN3727" i="3"/>
  <c r="AN3728" i="3"/>
  <c r="AN3729" i="3"/>
  <c r="AN3730" i="3"/>
  <c r="AN3731" i="3"/>
  <c r="AN3732" i="3"/>
  <c r="AN3733" i="3"/>
  <c r="AN3734" i="3"/>
  <c r="AN3735" i="3"/>
  <c r="AN3736" i="3"/>
  <c r="AN3737" i="3"/>
  <c r="AN3738" i="3"/>
  <c r="AN3739" i="3"/>
  <c r="AN3740" i="3"/>
  <c r="AN3741" i="3"/>
  <c r="AN3742" i="3"/>
  <c r="AN3743" i="3"/>
  <c r="AN3744" i="3"/>
  <c r="AN3745" i="3"/>
  <c r="AN3746" i="3"/>
  <c r="AN3747" i="3"/>
  <c r="AN3748" i="3"/>
  <c r="AN3749" i="3"/>
  <c r="AN3750" i="3"/>
  <c r="AN3751" i="3"/>
  <c r="AN3752" i="3"/>
  <c r="AN3753" i="3"/>
  <c r="AN3754" i="3"/>
  <c r="AN3755" i="3"/>
  <c r="AN3756" i="3"/>
  <c r="AN3757" i="3"/>
  <c r="AN3758" i="3"/>
  <c r="AN3759" i="3"/>
  <c r="AN3760" i="3"/>
  <c r="AN3761" i="3"/>
  <c r="AN3762" i="3"/>
  <c r="AN3763" i="3"/>
  <c r="AN3764" i="3"/>
  <c r="AN3765" i="3"/>
  <c r="AN3766" i="3"/>
  <c r="AN3767" i="3"/>
  <c r="AN3768" i="3"/>
  <c r="AN3769" i="3"/>
  <c r="AN3770" i="3"/>
  <c r="AN3771" i="3"/>
  <c r="AN3772" i="3"/>
  <c r="AN3773" i="3"/>
  <c r="AN3774" i="3"/>
  <c r="AN3775" i="3"/>
  <c r="AN3776" i="3"/>
  <c r="AN3777" i="3"/>
  <c r="AN3778" i="3"/>
  <c r="AN3779" i="3"/>
  <c r="AN3780" i="3"/>
  <c r="AN3781" i="3"/>
  <c r="AN3782" i="3"/>
  <c r="AN3783" i="3"/>
  <c r="AN3784" i="3"/>
  <c r="AN3785" i="3"/>
  <c r="AN3786" i="3"/>
  <c r="AN3787" i="3"/>
  <c r="AN3788" i="3"/>
  <c r="AN3789" i="3"/>
  <c r="AN3790" i="3"/>
  <c r="AN3791" i="3"/>
  <c r="AN3792" i="3"/>
  <c r="AN3793" i="3"/>
  <c r="AN3794" i="3"/>
  <c r="AN3795" i="3"/>
  <c r="AN3796" i="3"/>
  <c r="AN3797" i="3"/>
  <c r="AN3798" i="3"/>
  <c r="AN3799" i="3"/>
  <c r="AN3800" i="3"/>
  <c r="AN3801" i="3"/>
  <c r="AN3802" i="3"/>
  <c r="AN3803" i="3"/>
  <c r="AN3804" i="3"/>
  <c r="AN3805" i="3"/>
  <c r="AN3806" i="3"/>
  <c r="AN3807" i="3"/>
  <c r="AN3808" i="3"/>
  <c r="AN3809" i="3"/>
  <c r="AN3810" i="3"/>
  <c r="AN3811" i="3"/>
  <c r="AN3812" i="3"/>
  <c r="AN3813" i="3"/>
  <c r="AN3814" i="3"/>
  <c r="AN3815" i="3"/>
  <c r="AN3816" i="3"/>
  <c r="AN3817" i="3"/>
  <c r="AN3818" i="3"/>
  <c r="AN3819" i="3"/>
  <c r="AN3820" i="3"/>
  <c r="AN3821" i="3"/>
  <c r="AN3822" i="3"/>
  <c r="AN3823" i="3"/>
  <c r="AN3824" i="3"/>
  <c r="AN3825" i="3"/>
  <c r="AN3826" i="3"/>
  <c r="AN3827" i="3"/>
  <c r="AN3828" i="3"/>
  <c r="AN3829" i="3"/>
  <c r="AN3830" i="3"/>
  <c r="AN3831" i="3"/>
  <c r="AN3832" i="3"/>
  <c r="AN3833" i="3"/>
  <c r="AN3834" i="3"/>
  <c r="AN3835" i="3"/>
  <c r="AN3836" i="3"/>
  <c r="AN3837" i="3"/>
  <c r="AN3838" i="3"/>
  <c r="AN3839" i="3"/>
  <c r="AN3840" i="3"/>
  <c r="AN3841" i="3"/>
  <c r="AN3842" i="3"/>
  <c r="AN3843" i="3"/>
  <c r="AN3844" i="3"/>
  <c r="AN3845" i="3"/>
  <c r="AN3846" i="3"/>
  <c r="AN3847" i="3"/>
  <c r="AN3848" i="3"/>
  <c r="AN3849" i="3"/>
  <c r="AN3850" i="3"/>
  <c r="AN3851" i="3"/>
  <c r="AN3852" i="3"/>
  <c r="AN3853" i="3"/>
  <c r="AN3854" i="3"/>
  <c r="AN3855" i="3"/>
  <c r="AN3856" i="3"/>
  <c r="AN3857" i="3"/>
  <c r="AN3858" i="3"/>
  <c r="AN3859" i="3"/>
  <c r="AN3860" i="3"/>
  <c r="AN3861" i="3"/>
  <c r="AN3862" i="3"/>
  <c r="AN3863" i="3"/>
  <c r="AN3864" i="3"/>
  <c r="AN3865" i="3"/>
  <c r="AN3866" i="3"/>
  <c r="AN3867" i="3"/>
  <c r="AN3868" i="3"/>
  <c r="AN3869" i="3"/>
  <c r="AN3870" i="3"/>
  <c r="AN3871" i="3"/>
  <c r="AN3872" i="3"/>
  <c r="AN3873" i="3"/>
  <c r="AN3874" i="3"/>
  <c r="AN3875" i="3"/>
  <c r="AN3876" i="3"/>
  <c r="AN3877" i="3"/>
  <c r="AN3878" i="3"/>
  <c r="AN3879" i="3"/>
  <c r="AN3880" i="3"/>
  <c r="AN3881" i="3"/>
  <c r="AN3882" i="3"/>
  <c r="AN3883" i="3"/>
  <c r="AN3884" i="3"/>
  <c r="AN3885" i="3"/>
  <c r="AN3886" i="3"/>
  <c r="AN3887" i="3"/>
  <c r="AN3888" i="3"/>
  <c r="AN3889" i="3"/>
  <c r="AN3890" i="3"/>
  <c r="AN3891" i="3"/>
  <c r="AN3892" i="3"/>
  <c r="AN3893" i="3"/>
  <c r="AN3894" i="3"/>
  <c r="AN3895" i="3"/>
  <c r="AN3896" i="3"/>
  <c r="AN3897" i="3"/>
  <c r="AN3898" i="3"/>
  <c r="AN3899" i="3"/>
  <c r="AN3900" i="3"/>
  <c r="AN3901" i="3"/>
  <c r="AN3902" i="3"/>
  <c r="AN3903" i="3"/>
  <c r="AN3904" i="3"/>
  <c r="AN3905" i="3"/>
  <c r="AN3906" i="3"/>
  <c r="AN3907" i="3"/>
  <c r="AN3908" i="3"/>
  <c r="AN3909" i="3"/>
  <c r="AN3910" i="3"/>
  <c r="AN3911" i="3"/>
  <c r="AN3912" i="3"/>
  <c r="AN3913" i="3"/>
  <c r="AN3914" i="3"/>
  <c r="AN3915" i="3"/>
  <c r="AN3916" i="3"/>
  <c r="AN3917" i="3"/>
  <c r="AN3918" i="3"/>
  <c r="AN3919" i="3"/>
  <c r="AN3920" i="3"/>
  <c r="AN3921" i="3"/>
  <c r="AN3922" i="3"/>
  <c r="AN3923" i="3"/>
  <c r="AN3924" i="3"/>
  <c r="AN3925" i="3"/>
  <c r="AN3926" i="3"/>
  <c r="AN3927" i="3"/>
  <c r="AN3928" i="3"/>
  <c r="AN3929" i="3"/>
  <c r="AN3930" i="3"/>
  <c r="AN3931" i="3"/>
  <c r="AN3932" i="3"/>
  <c r="AN3933" i="3"/>
  <c r="AN3934" i="3"/>
  <c r="AN3935" i="3"/>
  <c r="AN3936" i="3"/>
  <c r="AN3937" i="3"/>
  <c r="AN3938" i="3"/>
  <c r="AN3939" i="3"/>
  <c r="AN3940" i="3"/>
  <c r="AN3941" i="3"/>
  <c r="AN3942" i="3"/>
  <c r="AN3943" i="3"/>
  <c r="AN3944" i="3"/>
  <c r="AN3945" i="3"/>
  <c r="AN3946" i="3"/>
  <c r="AN3947" i="3"/>
  <c r="AN3948" i="3"/>
  <c r="AN3949" i="3"/>
  <c r="AN3950" i="3"/>
  <c r="AN3951" i="3"/>
  <c r="AN3952" i="3"/>
  <c r="AN3953" i="3"/>
  <c r="AN3954" i="3"/>
  <c r="AN3955" i="3"/>
  <c r="AN3956" i="3"/>
  <c r="AN3957" i="3"/>
  <c r="AN3958" i="3"/>
  <c r="AN3959" i="3"/>
  <c r="AN3960" i="3"/>
  <c r="AN3961" i="3"/>
  <c r="AN3962" i="3"/>
  <c r="AN3963" i="3"/>
  <c r="AN3964" i="3"/>
  <c r="AN3965" i="3"/>
  <c r="AN3966" i="3"/>
  <c r="AN3967" i="3"/>
  <c r="AN3968" i="3"/>
  <c r="AN3969" i="3"/>
  <c r="AN3970" i="3"/>
  <c r="AN3971" i="3"/>
  <c r="AN3972" i="3"/>
  <c r="AN3973" i="3"/>
  <c r="AN3974" i="3"/>
  <c r="AN3975" i="3"/>
  <c r="AN3976" i="3"/>
  <c r="AN3977" i="3"/>
  <c r="AN3978" i="3"/>
  <c r="AN3979" i="3"/>
  <c r="AN3980" i="3"/>
  <c r="AN3981" i="3"/>
  <c r="AN3982" i="3"/>
  <c r="AN3983" i="3"/>
  <c r="AN3984" i="3"/>
  <c r="AN3985" i="3"/>
  <c r="AN3986" i="3"/>
  <c r="AN3987" i="3"/>
  <c r="AN3988" i="3"/>
  <c r="AN3989" i="3"/>
  <c r="AN3990" i="3"/>
  <c r="AN3991" i="3"/>
  <c r="AN3992" i="3"/>
  <c r="AN3993" i="3"/>
  <c r="AN3994" i="3"/>
  <c r="AN3995" i="3"/>
  <c r="AN3996" i="3"/>
  <c r="AN3997" i="3"/>
  <c r="AN3998" i="3"/>
  <c r="AN3999" i="3"/>
  <c r="AN4000" i="3"/>
  <c r="AN4001" i="3"/>
  <c r="AN4002" i="3"/>
  <c r="AN4003" i="3"/>
  <c r="AN4004" i="3"/>
  <c r="AN4005" i="3"/>
  <c r="AN4006" i="3"/>
  <c r="AN4007" i="3"/>
  <c r="AN4008" i="3"/>
  <c r="AN4009" i="3"/>
  <c r="AN4010" i="3"/>
  <c r="AN4011" i="3"/>
  <c r="AN4012" i="3"/>
  <c r="AN4013" i="3"/>
  <c r="AN4014" i="3"/>
  <c r="AN4015" i="3"/>
  <c r="AN4016" i="3"/>
  <c r="AN4017" i="3"/>
  <c r="AN4018" i="3"/>
  <c r="AN4019" i="3"/>
  <c r="AN4020" i="3"/>
  <c r="AN4021" i="3"/>
  <c r="AN4022" i="3"/>
  <c r="AN4023" i="3"/>
  <c r="AN4024" i="3"/>
  <c r="AN4025" i="3"/>
  <c r="AN4026" i="3"/>
  <c r="AN4027" i="3"/>
  <c r="AN4028" i="3"/>
  <c r="AN4029" i="3"/>
  <c r="AN4030" i="3"/>
  <c r="AN4031" i="3"/>
  <c r="AN4032" i="3"/>
  <c r="AN4033" i="3"/>
  <c r="AN4034" i="3"/>
  <c r="AN4035" i="3"/>
  <c r="AN4036" i="3"/>
  <c r="AN4037" i="3"/>
  <c r="AN4038" i="3"/>
  <c r="AN4039" i="3"/>
  <c r="AN4040" i="3"/>
  <c r="AN4041" i="3"/>
  <c r="AN4042" i="3"/>
  <c r="AN4043" i="3"/>
  <c r="AN4044" i="3"/>
  <c r="AN4045" i="3"/>
  <c r="AN4046" i="3"/>
  <c r="AN4047" i="3"/>
  <c r="AN4048" i="3"/>
  <c r="AN4049" i="3"/>
  <c r="AN4050" i="3"/>
  <c r="AN4051" i="3"/>
  <c r="AN4052" i="3"/>
  <c r="AN4053" i="3"/>
  <c r="AN4054" i="3"/>
  <c r="AN4055" i="3"/>
  <c r="AN4056" i="3"/>
  <c r="AN4057" i="3"/>
  <c r="AN4058" i="3"/>
  <c r="AN4059" i="3"/>
  <c r="AN4060" i="3"/>
  <c r="AN4061" i="3"/>
  <c r="AN4062" i="3"/>
  <c r="AN4063" i="3"/>
  <c r="AN4064" i="3"/>
  <c r="AN4065" i="3"/>
  <c r="AN4066" i="3"/>
  <c r="AN4067" i="3"/>
  <c r="AN4068" i="3"/>
  <c r="AN4069" i="3"/>
  <c r="AN4070" i="3"/>
  <c r="AN4071" i="3"/>
  <c r="AN4072" i="3"/>
  <c r="AN4073" i="3"/>
  <c r="AN4074" i="3"/>
  <c r="AN4075" i="3"/>
  <c r="AN4076" i="3"/>
  <c r="AN4077" i="3"/>
  <c r="AN4078" i="3"/>
  <c r="AN4079" i="3"/>
  <c r="AN4080" i="3"/>
  <c r="AN4081" i="3"/>
  <c r="AN4082" i="3"/>
  <c r="AN4083" i="3"/>
  <c r="AN4084" i="3"/>
  <c r="AN4085" i="3"/>
  <c r="AN4086" i="3"/>
  <c r="AN4087" i="3"/>
  <c r="AN4088" i="3"/>
  <c r="AN4089" i="3"/>
  <c r="AN4090" i="3"/>
  <c r="AN4091" i="3"/>
  <c r="AN4092" i="3"/>
  <c r="AN4093" i="3"/>
  <c r="AN4094" i="3"/>
  <c r="AN4095" i="3"/>
  <c r="AN4096" i="3"/>
  <c r="AN4097" i="3"/>
  <c r="AN4098" i="3"/>
  <c r="AN4099" i="3"/>
  <c r="AN4100" i="3"/>
  <c r="AN4101" i="3"/>
  <c r="AN4102" i="3"/>
  <c r="AN4103" i="3"/>
  <c r="AN4104" i="3"/>
  <c r="AN4105" i="3"/>
  <c r="AN4106" i="3"/>
  <c r="AN4107" i="3"/>
  <c r="AN4108" i="3"/>
  <c r="AN4109" i="3"/>
  <c r="AN4110" i="3"/>
  <c r="AN4111" i="3"/>
  <c r="AN4112" i="3"/>
  <c r="AN4113" i="3"/>
  <c r="AN4114" i="3"/>
  <c r="AN4115" i="3"/>
  <c r="AN4116" i="3"/>
  <c r="AN4117" i="3"/>
  <c r="AN4118" i="3"/>
  <c r="AN4119" i="3"/>
  <c r="AN4120" i="3"/>
  <c r="AN4121" i="3"/>
  <c r="AN4122" i="3"/>
  <c r="AN4123" i="3"/>
  <c r="AN4124" i="3"/>
  <c r="AN4125" i="3"/>
  <c r="AN4126" i="3"/>
  <c r="AN4127" i="3"/>
  <c r="AN4128" i="3"/>
  <c r="AN4129" i="3"/>
  <c r="AN4130" i="3"/>
  <c r="AN4131" i="3"/>
  <c r="AN4132" i="3"/>
  <c r="AN4133" i="3"/>
  <c r="AN4134" i="3"/>
  <c r="AN4135" i="3"/>
  <c r="AN4136" i="3"/>
  <c r="AN4137" i="3"/>
  <c r="AN4138" i="3"/>
  <c r="AN4139" i="3"/>
  <c r="AN4140" i="3"/>
  <c r="AN4141" i="3"/>
  <c r="AN4142" i="3"/>
  <c r="AN4143" i="3"/>
  <c r="AN4144" i="3"/>
  <c r="AN4145" i="3"/>
  <c r="AN4146" i="3"/>
  <c r="AN4147" i="3"/>
  <c r="AN4148" i="3"/>
  <c r="AN4149" i="3"/>
  <c r="AN4150" i="3"/>
  <c r="AN4151" i="3"/>
  <c r="AN4152" i="3"/>
  <c r="AN4153" i="3"/>
  <c r="AN4154" i="3"/>
  <c r="AN4155" i="3"/>
  <c r="AN4156" i="3"/>
  <c r="AN4157" i="3"/>
  <c r="AN4158" i="3"/>
  <c r="AN4159" i="3"/>
  <c r="AN4160" i="3"/>
  <c r="AN4161" i="3"/>
  <c r="AN4162" i="3"/>
  <c r="AN4163" i="3"/>
  <c r="AN4164" i="3"/>
  <c r="AN4165" i="3"/>
  <c r="AN4166" i="3"/>
  <c r="AN4167" i="3"/>
  <c r="AN4168" i="3"/>
  <c r="AN4169" i="3"/>
  <c r="AN4170" i="3"/>
  <c r="AN4171" i="3"/>
  <c r="AN4172" i="3"/>
  <c r="AN4173" i="3"/>
  <c r="AN4174" i="3"/>
  <c r="AN4175" i="3"/>
  <c r="AN4176" i="3"/>
  <c r="AN4177" i="3"/>
  <c r="AN4178" i="3"/>
  <c r="AN4179" i="3"/>
  <c r="AN4180" i="3"/>
  <c r="AN4181" i="3"/>
  <c r="AN4182" i="3"/>
  <c r="AN4183" i="3"/>
  <c r="AN4184" i="3"/>
  <c r="AN4185" i="3"/>
  <c r="AN4186" i="3"/>
  <c r="AN4187" i="3"/>
  <c r="AN4188" i="3"/>
  <c r="AN4189" i="3"/>
  <c r="AN4190" i="3"/>
  <c r="AN4191" i="3"/>
  <c r="AN4192" i="3"/>
  <c r="AN4193" i="3"/>
  <c r="AN4194" i="3"/>
  <c r="AN4195" i="3"/>
  <c r="AN4196" i="3"/>
  <c r="AN4197" i="3"/>
  <c r="AN4198" i="3"/>
  <c r="AN4199" i="3"/>
  <c r="AN4200" i="3"/>
  <c r="AN4201" i="3"/>
  <c r="AN4202" i="3"/>
  <c r="AN4203" i="3"/>
  <c r="AN4204" i="3"/>
  <c r="AN4205" i="3"/>
  <c r="AN4206" i="3"/>
  <c r="AN4207" i="3"/>
  <c r="AN4208" i="3"/>
  <c r="AN4209" i="3"/>
  <c r="AN4210" i="3"/>
  <c r="AN4211" i="3"/>
  <c r="AN4212" i="3"/>
  <c r="AN4213" i="3"/>
  <c r="AN4214" i="3"/>
  <c r="AN4215" i="3"/>
  <c r="AN4216" i="3"/>
  <c r="AN4217" i="3"/>
  <c r="AN4218" i="3"/>
  <c r="AN4219" i="3"/>
  <c r="AN4220" i="3"/>
  <c r="AN4221" i="3"/>
  <c r="AN4222" i="3"/>
  <c r="AN4223" i="3"/>
  <c r="AN4224" i="3"/>
  <c r="AN4225" i="3"/>
  <c r="AN4226" i="3"/>
  <c r="AN4227" i="3"/>
  <c r="AN4228" i="3"/>
  <c r="AN4229" i="3"/>
  <c r="AN4230" i="3"/>
  <c r="AN4231" i="3"/>
  <c r="AN4232" i="3"/>
  <c r="AN4233" i="3"/>
  <c r="AN4234" i="3"/>
  <c r="AN4235" i="3"/>
  <c r="AN4236" i="3"/>
  <c r="AN4237" i="3"/>
  <c r="AN4238" i="3"/>
  <c r="AN4239" i="3"/>
  <c r="AN4240" i="3"/>
  <c r="AN4241" i="3"/>
  <c r="AN4242" i="3"/>
  <c r="AN4243" i="3"/>
  <c r="AN4244" i="3"/>
  <c r="AN4245" i="3"/>
  <c r="AN4246" i="3"/>
  <c r="AN4247" i="3"/>
  <c r="AN4248" i="3"/>
  <c r="AN4249" i="3"/>
  <c r="AN4250" i="3"/>
  <c r="AN4251" i="3"/>
  <c r="AN4252" i="3"/>
  <c r="AN4253" i="3"/>
  <c r="AN4254" i="3"/>
  <c r="AN4255" i="3"/>
  <c r="AN4256" i="3"/>
  <c r="AN4257" i="3"/>
  <c r="AN4258" i="3"/>
  <c r="AN4259" i="3"/>
  <c r="AN4260" i="3"/>
  <c r="AN4261" i="3"/>
  <c r="AN4262" i="3"/>
  <c r="AN4263" i="3"/>
  <c r="AN4264" i="3"/>
  <c r="AN4265" i="3"/>
  <c r="AN4266" i="3"/>
  <c r="AN4267" i="3"/>
  <c r="AN4268" i="3"/>
  <c r="AN4269" i="3"/>
  <c r="AN4270" i="3"/>
  <c r="AN4271" i="3"/>
  <c r="AN4272" i="3"/>
  <c r="AN4273" i="3"/>
  <c r="AN4274" i="3"/>
  <c r="AN4275" i="3"/>
  <c r="AN4276" i="3"/>
  <c r="AN4277" i="3"/>
  <c r="AN4278" i="3"/>
  <c r="AN4279" i="3"/>
  <c r="AN4280" i="3"/>
  <c r="AN4281" i="3"/>
  <c r="AN4282" i="3"/>
  <c r="AN4283" i="3"/>
  <c r="AN4284" i="3"/>
  <c r="AN4285" i="3"/>
  <c r="AN4286" i="3"/>
  <c r="AN4287" i="3"/>
  <c r="AN4288" i="3"/>
  <c r="AN4289" i="3"/>
  <c r="AN4290" i="3"/>
  <c r="AN4291" i="3"/>
  <c r="AN4292" i="3"/>
  <c r="AN4293" i="3"/>
  <c r="AN4294" i="3"/>
  <c r="AN4295" i="3"/>
  <c r="AN4296" i="3"/>
  <c r="AN4297" i="3"/>
  <c r="AN4298" i="3"/>
  <c r="AN4299" i="3"/>
  <c r="AN4300" i="3"/>
  <c r="AN4301" i="3"/>
  <c r="AN4302" i="3"/>
  <c r="AN4303" i="3"/>
  <c r="AN4304" i="3"/>
  <c r="AN4305" i="3"/>
  <c r="AN4306" i="3"/>
  <c r="AN4307" i="3"/>
  <c r="AN4308" i="3"/>
  <c r="AN4309" i="3"/>
  <c r="AN4310" i="3"/>
  <c r="AN4311" i="3"/>
  <c r="AN4312" i="3"/>
  <c r="AN4313" i="3"/>
  <c r="AN4314" i="3"/>
  <c r="AN4315" i="3"/>
  <c r="AN4316" i="3"/>
  <c r="AN4317" i="3"/>
  <c r="AN4318" i="3"/>
  <c r="AN4319" i="3"/>
  <c r="AN4320" i="3"/>
  <c r="AN4321" i="3"/>
  <c r="AN4322" i="3"/>
  <c r="AN4323" i="3"/>
  <c r="AN4324" i="3"/>
  <c r="AN4325" i="3"/>
  <c r="AN4326" i="3"/>
  <c r="AN4327" i="3"/>
  <c r="AN4328" i="3"/>
  <c r="AN4329" i="3"/>
  <c r="AN4330" i="3"/>
  <c r="AN4331" i="3"/>
  <c r="AN4332" i="3"/>
  <c r="AN4333" i="3"/>
  <c r="AN4334" i="3"/>
  <c r="AN4335" i="3"/>
  <c r="AN4336" i="3"/>
  <c r="AN4337" i="3"/>
  <c r="AN4338" i="3"/>
  <c r="AN4339" i="3"/>
  <c r="AN4340" i="3"/>
  <c r="AN4341" i="3"/>
  <c r="AN4342" i="3"/>
  <c r="AN4343" i="3"/>
  <c r="AN4344" i="3"/>
  <c r="AN4345" i="3"/>
  <c r="AN4346" i="3"/>
  <c r="AN4347" i="3"/>
  <c r="AN4348" i="3"/>
  <c r="AN4349" i="3"/>
  <c r="AN4350" i="3"/>
  <c r="AN4351" i="3"/>
  <c r="AN4352" i="3"/>
  <c r="AN4353" i="3"/>
  <c r="AN4354" i="3"/>
  <c r="AN4355" i="3"/>
  <c r="AN4356" i="3"/>
  <c r="AN4357" i="3"/>
  <c r="AN4358" i="3"/>
  <c r="AN4359" i="3"/>
  <c r="AN4360" i="3"/>
  <c r="AN4361" i="3"/>
  <c r="AN4362" i="3"/>
  <c r="AN4363" i="3"/>
  <c r="AN4364" i="3"/>
  <c r="AN4365" i="3"/>
  <c r="AN4366" i="3"/>
  <c r="AN4367" i="3"/>
  <c r="AN4368" i="3"/>
  <c r="AN4369" i="3"/>
  <c r="AN4370" i="3"/>
  <c r="AN4371" i="3"/>
  <c r="AN4372" i="3"/>
  <c r="AN4373" i="3"/>
  <c r="AN4374" i="3"/>
  <c r="AN4375" i="3"/>
  <c r="AN4376" i="3"/>
  <c r="AN4377" i="3"/>
  <c r="AN4378" i="3"/>
  <c r="AN4379" i="3"/>
  <c r="AN4380" i="3"/>
  <c r="AN4381" i="3"/>
  <c r="AN4382" i="3"/>
  <c r="AN4383" i="3"/>
  <c r="AN4384" i="3"/>
  <c r="AN4385" i="3"/>
  <c r="AN4386" i="3"/>
  <c r="AN4387" i="3"/>
  <c r="AN4388" i="3"/>
  <c r="AN4389" i="3"/>
  <c r="AN4390" i="3"/>
  <c r="AN4391" i="3"/>
  <c r="AN4392" i="3"/>
  <c r="AN4393" i="3"/>
  <c r="AN4394" i="3"/>
  <c r="AN4395" i="3"/>
  <c r="AN4396" i="3"/>
  <c r="AN4397" i="3"/>
  <c r="AN4398" i="3"/>
  <c r="AN4399" i="3"/>
  <c r="AN4400" i="3"/>
  <c r="AN4401" i="3"/>
  <c r="AN4402" i="3"/>
  <c r="AN4403" i="3"/>
  <c r="AN4404" i="3"/>
  <c r="AN4405" i="3"/>
  <c r="AN4406" i="3"/>
  <c r="AN4407" i="3"/>
  <c r="AN4408" i="3"/>
  <c r="AN4409" i="3"/>
  <c r="AN4410" i="3"/>
  <c r="AN4411" i="3"/>
  <c r="AN4412" i="3"/>
  <c r="AN4413" i="3"/>
  <c r="AN4414" i="3"/>
  <c r="AN4415" i="3"/>
  <c r="AN4416" i="3"/>
  <c r="AN4417" i="3"/>
  <c r="AN4418" i="3"/>
  <c r="AN4419" i="3"/>
  <c r="AN4420" i="3"/>
  <c r="AN4421" i="3"/>
  <c r="AN4422" i="3"/>
  <c r="AN4423" i="3"/>
  <c r="AN4424" i="3"/>
  <c r="AN4425" i="3"/>
  <c r="AN4426" i="3"/>
  <c r="AN4427" i="3"/>
  <c r="AN4428" i="3"/>
  <c r="AN4429" i="3"/>
  <c r="AN4430" i="3"/>
  <c r="AN4431" i="3"/>
  <c r="AN4432" i="3"/>
  <c r="AN4433" i="3"/>
  <c r="AN4434" i="3"/>
  <c r="AN4435" i="3"/>
  <c r="AN4436" i="3"/>
  <c r="AN4437" i="3"/>
  <c r="AN4438" i="3"/>
  <c r="AN4439" i="3"/>
  <c r="AN4440" i="3"/>
  <c r="AN4441" i="3"/>
  <c r="AN4442" i="3"/>
  <c r="AN4443" i="3"/>
  <c r="AN4444" i="3"/>
  <c r="AN4445" i="3"/>
  <c r="AN4446" i="3"/>
  <c r="AN4447" i="3"/>
  <c r="AN4448" i="3"/>
  <c r="AN4449" i="3"/>
  <c r="AN4450" i="3"/>
  <c r="AN4451" i="3"/>
  <c r="AN4452" i="3"/>
  <c r="AN4453" i="3"/>
  <c r="AN4454" i="3"/>
  <c r="AN4455" i="3"/>
  <c r="AN4456" i="3"/>
  <c r="AN4457" i="3"/>
  <c r="AN4458" i="3"/>
  <c r="AN4459" i="3"/>
  <c r="AN4460" i="3"/>
  <c r="AN4461" i="3"/>
  <c r="AN4462" i="3"/>
  <c r="AN4463" i="3"/>
  <c r="AN4464" i="3"/>
  <c r="AN4465" i="3"/>
  <c r="AN4466" i="3"/>
  <c r="AN4467" i="3"/>
  <c r="AN4468" i="3"/>
  <c r="AN4469" i="3"/>
  <c r="AN4470" i="3"/>
  <c r="AN4471" i="3"/>
  <c r="AN4472" i="3"/>
  <c r="AN4473" i="3"/>
  <c r="AN4474" i="3"/>
  <c r="AN4475" i="3"/>
  <c r="AN4476" i="3"/>
  <c r="AN4477" i="3"/>
  <c r="AN4478" i="3"/>
  <c r="AN4479" i="3"/>
  <c r="AN4480" i="3"/>
  <c r="AN4481" i="3"/>
  <c r="AN4482" i="3"/>
  <c r="AN4483" i="3"/>
  <c r="AN4484" i="3"/>
  <c r="AN4485" i="3"/>
  <c r="AN4486" i="3"/>
  <c r="AN4487" i="3"/>
  <c r="AN4488" i="3"/>
  <c r="AN4489" i="3"/>
  <c r="AN4490" i="3"/>
  <c r="AN4491" i="3"/>
  <c r="AN4492" i="3"/>
  <c r="AN4493" i="3"/>
  <c r="AN4494" i="3"/>
  <c r="AN4495" i="3"/>
  <c r="AN4496" i="3"/>
  <c r="AN4497" i="3"/>
  <c r="AN4498" i="3"/>
  <c r="AN4499" i="3"/>
  <c r="AN4500" i="3"/>
  <c r="AN4501" i="3"/>
  <c r="AN4502" i="3"/>
  <c r="AN4503" i="3"/>
  <c r="AN4504" i="3"/>
  <c r="AN4505" i="3"/>
  <c r="AN4506" i="3"/>
  <c r="AN4507" i="3"/>
  <c r="AN4508" i="3"/>
  <c r="AN4509" i="3"/>
  <c r="AN4510" i="3"/>
  <c r="AN4511" i="3"/>
  <c r="AN4512" i="3"/>
  <c r="AN4513" i="3"/>
  <c r="AN4514" i="3"/>
  <c r="AN4515" i="3"/>
  <c r="AN4516" i="3"/>
  <c r="AN4517" i="3"/>
  <c r="AN4518" i="3"/>
  <c r="AN4519" i="3"/>
  <c r="AN4520" i="3"/>
  <c r="AN4521" i="3"/>
  <c r="AN4522" i="3"/>
  <c r="AN4523" i="3"/>
  <c r="AN4524" i="3"/>
  <c r="AN4525" i="3"/>
  <c r="AN4526" i="3"/>
  <c r="AN4527" i="3"/>
  <c r="AN4528" i="3"/>
  <c r="AN4529" i="3"/>
  <c r="AN4530" i="3"/>
  <c r="AN4531" i="3"/>
  <c r="AN4532" i="3"/>
  <c r="AN4533" i="3"/>
  <c r="AN4534" i="3"/>
  <c r="AN4535" i="3"/>
  <c r="AN4536" i="3"/>
  <c r="AN4537" i="3"/>
  <c r="AN4538" i="3"/>
  <c r="AN4539" i="3"/>
  <c r="AN4540" i="3"/>
  <c r="AN4541" i="3"/>
  <c r="AN4542" i="3"/>
  <c r="AN4543" i="3"/>
  <c r="AN4544" i="3"/>
  <c r="AN4545" i="3"/>
  <c r="AN4546" i="3"/>
  <c r="AN4547" i="3"/>
  <c r="AN4548" i="3"/>
  <c r="AN4549" i="3"/>
  <c r="AN4550" i="3"/>
  <c r="AN4551" i="3"/>
  <c r="AN4552" i="3"/>
  <c r="AN4553" i="3"/>
  <c r="AN4554" i="3"/>
  <c r="AN4555" i="3"/>
  <c r="AN4556" i="3"/>
  <c r="AN4557" i="3"/>
  <c r="AN4558" i="3"/>
  <c r="AN4559" i="3"/>
  <c r="AN4560" i="3"/>
  <c r="AN4561" i="3"/>
  <c r="AN4562" i="3"/>
  <c r="AN4563" i="3"/>
  <c r="AN4564" i="3"/>
  <c r="AN4565" i="3"/>
  <c r="AN4566" i="3"/>
  <c r="AN4567" i="3"/>
  <c r="AN4568" i="3"/>
  <c r="AN4569" i="3"/>
  <c r="AN4570" i="3"/>
  <c r="AN4571" i="3"/>
  <c r="AN4572" i="3"/>
  <c r="AN4573" i="3"/>
  <c r="AN4574" i="3"/>
  <c r="AN4575" i="3"/>
  <c r="AN4576" i="3"/>
  <c r="AN4577" i="3"/>
  <c r="AN4578" i="3"/>
  <c r="AN4579" i="3"/>
  <c r="AN4580" i="3"/>
  <c r="AN4581" i="3"/>
  <c r="AN4582" i="3"/>
  <c r="AN4583" i="3"/>
  <c r="AN4584" i="3"/>
  <c r="AN4585" i="3"/>
  <c r="AN4586" i="3"/>
  <c r="AN4587" i="3"/>
  <c r="AN4588" i="3"/>
  <c r="AN4589" i="3"/>
  <c r="AN4590" i="3"/>
  <c r="AN4591" i="3"/>
  <c r="AN4592" i="3"/>
  <c r="AN4593" i="3"/>
  <c r="AN4594" i="3"/>
  <c r="AN4595" i="3"/>
  <c r="AN4596" i="3"/>
  <c r="AN4597" i="3"/>
  <c r="AN4598" i="3"/>
  <c r="AN4599" i="3"/>
  <c r="AN4600" i="3"/>
  <c r="AN4601" i="3"/>
  <c r="AN4602" i="3"/>
  <c r="AN4603" i="3"/>
  <c r="AN4604" i="3"/>
  <c r="AN4605" i="3"/>
  <c r="AN4606" i="3"/>
  <c r="AN4607" i="3"/>
  <c r="AN4608" i="3"/>
  <c r="AN4609" i="3"/>
  <c r="AN4610" i="3"/>
  <c r="AN4611" i="3"/>
  <c r="AN4612" i="3"/>
  <c r="AN4613" i="3"/>
  <c r="AN4614" i="3"/>
  <c r="AN4615" i="3"/>
  <c r="AN4616" i="3"/>
  <c r="AN4617" i="3"/>
  <c r="AN4618" i="3"/>
  <c r="AN4619" i="3"/>
  <c r="AN4620" i="3"/>
  <c r="AN4621" i="3"/>
  <c r="AN4622" i="3"/>
  <c r="AN4623" i="3"/>
  <c r="AN4624" i="3"/>
  <c r="AN4625" i="3"/>
  <c r="AN4626" i="3"/>
  <c r="AN4627" i="3"/>
  <c r="AN4628" i="3"/>
  <c r="AN4629" i="3"/>
  <c r="AN4630" i="3"/>
  <c r="AN4631" i="3"/>
  <c r="AN4632" i="3"/>
  <c r="AN4633" i="3"/>
  <c r="AN4634" i="3"/>
  <c r="AN4635" i="3"/>
  <c r="AN4636" i="3"/>
  <c r="AN4637" i="3"/>
  <c r="AN4638" i="3"/>
  <c r="AN4639" i="3"/>
  <c r="AN4640" i="3"/>
  <c r="AN4641" i="3"/>
  <c r="AN4642" i="3"/>
  <c r="AN4643" i="3"/>
  <c r="AN4644" i="3"/>
  <c r="AN4645" i="3"/>
  <c r="AN4646" i="3"/>
  <c r="AN4647" i="3"/>
  <c r="AN4648" i="3"/>
  <c r="AN4649" i="3"/>
  <c r="AN4650" i="3"/>
  <c r="AN4651" i="3"/>
  <c r="AN4652" i="3"/>
  <c r="AN4653" i="3"/>
  <c r="AN4654" i="3"/>
  <c r="AN4655" i="3"/>
  <c r="AN4656" i="3"/>
  <c r="AN4657" i="3"/>
  <c r="AN4658" i="3"/>
  <c r="AN4659" i="3"/>
  <c r="AN4660" i="3"/>
  <c r="AN4661" i="3"/>
  <c r="AN4662" i="3"/>
  <c r="AN4663" i="3"/>
  <c r="AN4664" i="3"/>
  <c r="AN4665" i="3"/>
  <c r="AN4666" i="3"/>
  <c r="AN4667" i="3"/>
  <c r="AN4668" i="3"/>
  <c r="AN4669" i="3"/>
  <c r="AN4670" i="3"/>
  <c r="AN4671" i="3"/>
  <c r="AN4672" i="3"/>
  <c r="AN4673" i="3"/>
  <c r="AN4674" i="3"/>
  <c r="AN4675" i="3"/>
  <c r="AN4676" i="3"/>
  <c r="AN4677" i="3"/>
  <c r="AN4678" i="3"/>
  <c r="AN4679" i="3"/>
  <c r="AN4680" i="3"/>
  <c r="AN4681" i="3"/>
  <c r="AN4682" i="3"/>
  <c r="AN4683" i="3"/>
  <c r="AN4684" i="3"/>
  <c r="AN4685" i="3"/>
  <c r="AN4686" i="3"/>
  <c r="AN4687" i="3"/>
  <c r="AN4688" i="3"/>
  <c r="AN4689" i="3"/>
  <c r="AN4690" i="3"/>
  <c r="AN4691" i="3"/>
  <c r="AN4692" i="3"/>
  <c r="AN4693" i="3"/>
  <c r="AN4694" i="3"/>
  <c r="AN4695" i="3"/>
  <c r="AN4696" i="3"/>
  <c r="AN4697" i="3"/>
  <c r="AN4698" i="3"/>
  <c r="AN4699" i="3"/>
  <c r="AN4700" i="3"/>
  <c r="AN4701" i="3"/>
  <c r="AN4702" i="3"/>
  <c r="AN4703" i="3"/>
  <c r="AN4704" i="3"/>
  <c r="AN4705" i="3"/>
  <c r="AN4706" i="3"/>
  <c r="AN4707" i="3"/>
  <c r="AN4708" i="3"/>
  <c r="AN4709" i="3"/>
  <c r="AN4710" i="3"/>
  <c r="AN4711" i="3"/>
  <c r="AN4712" i="3"/>
  <c r="AN4713" i="3"/>
  <c r="AN4714" i="3"/>
  <c r="AN4715" i="3"/>
  <c r="AN4716" i="3"/>
  <c r="AN4717" i="3"/>
  <c r="AN4718" i="3"/>
  <c r="AN4719" i="3"/>
  <c r="AN4720" i="3"/>
  <c r="AN4721" i="3"/>
  <c r="AN4722" i="3"/>
  <c r="AN4723" i="3"/>
  <c r="AN4724" i="3"/>
  <c r="AN4725" i="3"/>
  <c r="AN4726" i="3"/>
  <c r="AN4727" i="3"/>
  <c r="AN4728" i="3"/>
  <c r="AN4729" i="3"/>
  <c r="AN4730" i="3"/>
  <c r="AN4731" i="3"/>
  <c r="AN4732" i="3"/>
  <c r="AN4733" i="3"/>
  <c r="AN4734" i="3"/>
  <c r="AN4735" i="3"/>
  <c r="AN4736" i="3"/>
  <c r="AN4737" i="3"/>
  <c r="AN4738" i="3"/>
  <c r="AN4739" i="3"/>
  <c r="AN4740" i="3"/>
  <c r="AN4741" i="3"/>
  <c r="AN4742" i="3"/>
  <c r="AN4743" i="3"/>
  <c r="AN4744" i="3"/>
  <c r="AN4745" i="3"/>
  <c r="AN4746" i="3"/>
  <c r="AN4747" i="3"/>
  <c r="AN4748" i="3"/>
  <c r="AN4749" i="3"/>
  <c r="AN4750" i="3"/>
  <c r="AN4751" i="3"/>
  <c r="AN4752" i="3"/>
  <c r="AN4753" i="3"/>
  <c r="AN4754" i="3"/>
  <c r="AN4755" i="3"/>
  <c r="AN4756" i="3"/>
  <c r="AN4757" i="3"/>
  <c r="AN4758" i="3"/>
  <c r="AN4759" i="3"/>
  <c r="AN4760" i="3"/>
  <c r="AN4761" i="3"/>
  <c r="AN4762" i="3"/>
  <c r="AN4763" i="3"/>
  <c r="AN4764" i="3"/>
  <c r="AN4765" i="3"/>
  <c r="AN4766" i="3"/>
  <c r="AN4767" i="3"/>
  <c r="AN4768" i="3"/>
  <c r="AN4769" i="3"/>
  <c r="AN4770" i="3"/>
  <c r="AN4771" i="3"/>
  <c r="AN4772" i="3"/>
  <c r="AN4773" i="3"/>
  <c r="AN4774" i="3"/>
  <c r="AN4775" i="3"/>
  <c r="AN4776" i="3"/>
  <c r="AN4777" i="3"/>
  <c r="AN4778" i="3"/>
  <c r="AN4779" i="3"/>
  <c r="AN4780" i="3"/>
  <c r="AN4781" i="3"/>
  <c r="AN4782" i="3"/>
  <c r="AN4783" i="3"/>
  <c r="AN4784" i="3"/>
  <c r="AN4785" i="3"/>
  <c r="AN4786" i="3"/>
  <c r="AN4787" i="3"/>
  <c r="AN4788" i="3"/>
  <c r="AN4789" i="3"/>
  <c r="AN4790" i="3"/>
  <c r="AN4791" i="3"/>
  <c r="AN4792" i="3"/>
  <c r="AN4793" i="3"/>
  <c r="AN4794" i="3"/>
  <c r="AN4795" i="3"/>
  <c r="AN4796" i="3"/>
  <c r="AN4797" i="3"/>
  <c r="AN4798" i="3"/>
  <c r="AN4799" i="3"/>
  <c r="AN4800" i="3"/>
  <c r="AN4801" i="3"/>
  <c r="AN4802" i="3"/>
  <c r="AN4803" i="3"/>
  <c r="AN4804" i="3"/>
  <c r="AN4805" i="3"/>
  <c r="AN4806" i="3"/>
  <c r="AN4807" i="3"/>
  <c r="AN4808" i="3"/>
  <c r="AN4809" i="3"/>
  <c r="AN4810" i="3"/>
  <c r="AN4811" i="3"/>
  <c r="AN4812" i="3"/>
  <c r="AN4813" i="3"/>
  <c r="AN4814" i="3"/>
  <c r="AN4815" i="3"/>
  <c r="AN4816" i="3"/>
  <c r="AN4817" i="3"/>
  <c r="AN4818" i="3"/>
  <c r="AN4819" i="3"/>
  <c r="AN4820" i="3"/>
  <c r="AN4821" i="3"/>
  <c r="AN4822" i="3"/>
  <c r="AN4823" i="3"/>
  <c r="AN4824" i="3"/>
  <c r="AN4825" i="3"/>
  <c r="AN4826" i="3"/>
  <c r="AN4827" i="3"/>
  <c r="AN4828" i="3"/>
  <c r="AN4829" i="3"/>
  <c r="AN4830" i="3"/>
  <c r="AN4831" i="3"/>
  <c r="AN4832" i="3"/>
  <c r="AN4833" i="3"/>
  <c r="AN4834" i="3"/>
  <c r="AN4835" i="3"/>
  <c r="AN4836" i="3"/>
  <c r="AN4837" i="3"/>
  <c r="AN4838" i="3"/>
  <c r="AN4839" i="3"/>
  <c r="AN4840" i="3"/>
  <c r="AN4841" i="3"/>
  <c r="AN4842" i="3"/>
  <c r="AN4843" i="3"/>
  <c r="AN4844" i="3"/>
  <c r="AN4845" i="3"/>
  <c r="AN4846" i="3"/>
  <c r="AN4847" i="3"/>
  <c r="AN4848" i="3"/>
  <c r="AN4849" i="3"/>
  <c r="AN4850" i="3"/>
  <c r="AN4851" i="3"/>
  <c r="AN4852" i="3"/>
  <c r="AN4853" i="3"/>
  <c r="AN4854" i="3"/>
  <c r="AN4855" i="3"/>
  <c r="AN4856" i="3"/>
  <c r="AN4857" i="3"/>
  <c r="AN4858" i="3"/>
  <c r="AN4859" i="3"/>
  <c r="AN4860" i="3"/>
  <c r="AN4861" i="3"/>
  <c r="AN4862" i="3"/>
  <c r="AN4863" i="3"/>
  <c r="AN4864" i="3"/>
  <c r="AN4865" i="3"/>
  <c r="AN4866" i="3"/>
  <c r="AN4867" i="3"/>
  <c r="AN4868" i="3"/>
  <c r="AN4869" i="3"/>
  <c r="AN4870" i="3"/>
  <c r="AN4871" i="3"/>
  <c r="AN4872" i="3"/>
  <c r="AN4873" i="3"/>
  <c r="AN4874" i="3"/>
  <c r="AN4875" i="3"/>
  <c r="AN4876" i="3"/>
  <c r="AN4877" i="3"/>
  <c r="AN4878" i="3"/>
  <c r="AN4879" i="3"/>
  <c r="AN4880" i="3"/>
  <c r="AN4881" i="3"/>
  <c r="AN4882" i="3"/>
  <c r="AN4883" i="3"/>
  <c r="AN4884" i="3"/>
  <c r="AN4885" i="3"/>
  <c r="AN4886" i="3"/>
  <c r="AN4887" i="3"/>
  <c r="AN4888" i="3"/>
  <c r="AN4889" i="3"/>
  <c r="AN4890" i="3"/>
  <c r="AN4891" i="3"/>
  <c r="AN4892" i="3"/>
  <c r="AN4893" i="3"/>
  <c r="AN4894" i="3"/>
  <c r="AN4895" i="3"/>
  <c r="AN4896" i="3"/>
  <c r="AN4897" i="3"/>
  <c r="AN4898" i="3"/>
  <c r="AN4899" i="3"/>
  <c r="AN4900" i="3"/>
  <c r="AN4901" i="3"/>
  <c r="AN4902" i="3"/>
  <c r="AN4903" i="3"/>
  <c r="AN4904" i="3"/>
  <c r="AN4905" i="3"/>
  <c r="AN4906" i="3"/>
  <c r="AN4907" i="3"/>
  <c r="AN4908" i="3"/>
  <c r="AN4909" i="3"/>
  <c r="AN4910" i="3"/>
  <c r="AN4911" i="3"/>
  <c r="AN4912" i="3"/>
  <c r="AN4913" i="3"/>
  <c r="AN4914" i="3"/>
  <c r="AN4915" i="3"/>
  <c r="AN4916" i="3"/>
  <c r="AN4917" i="3"/>
  <c r="AN4918" i="3"/>
  <c r="AN4919" i="3"/>
  <c r="AN4920" i="3"/>
  <c r="AN4921" i="3"/>
  <c r="AN4922" i="3"/>
  <c r="AN4923" i="3"/>
  <c r="AN4924" i="3"/>
  <c r="AN4925" i="3"/>
  <c r="AN4926" i="3"/>
  <c r="AN4927" i="3"/>
  <c r="AN4928" i="3"/>
  <c r="AN4929" i="3"/>
  <c r="AN4930" i="3"/>
  <c r="AN4931" i="3"/>
  <c r="AN4932" i="3"/>
  <c r="AN4933" i="3"/>
  <c r="AN4934" i="3"/>
  <c r="AN4935" i="3"/>
  <c r="AN4936" i="3"/>
  <c r="AN4937" i="3"/>
  <c r="AN4938" i="3"/>
  <c r="AN4939" i="3"/>
  <c r="AN4940" i="3"/>
  <c r="AN4941" i="3"/>
  <c r="AN4942" i="3"/>
  <c r="AN4943" i="3"/>
  <c r="AN4944" i="3"/>
  <c r="AN4945" i="3"/>
  <c r="AN4946" i="3"/>
  <c r="AN4947" i="3"/>
  <c r="AN4948" i="3"/>
  <c r="AN4949" i="3"/>
  <c r="AN4950" i="3"/>
  <c r="AN4951" i="3"/>
  <c r="AN4952" i="3"/>
  <c r="AN4953" i="3"/>
  <c r="AN4954" i="3"/>
  <c r="AN4955" i="3"/>
  <c r="AN4956" i="3"/>
  <c r="AN4957" i="3"/>
  <c r="AN4958" i="3"/>
  <c r="AN4959" i="3"/>
  <c r="AN4960" i="3"/>
  <c r="AN4961" i="3"/>
  <c r="AN4962" i="3"/>
  <c r="AN4963" i="3"/>
  <c r="AN4964" i="3"/>
  <c r="AN4965" i="3"/>
  <c r="AN4966" i="3"/>
  <c r="AN4967" i="3"/>
  <c r="AN4968" i="3"/>
  <c r="AN4969" i="3"/>
  <c r="AN4970" i="3"/>
  <c r="AN4971" i="3"/>
  <c r="AN4972" i="3"/>
  <c r="AN4973" i="3"/>
  <c r="AN4974" i="3"/>
  <c r="AN4975" i="3"/>
  <c r="AN4976" i="3"/>
  <c r="AN4977" i="3"/>
  <c r="AN4978" i="3"/>
  <c r="AN4979" i="3"/>
  <c r="AN4980" i="3"/>
  <c r="AN4981" i="3"/>
  <c r="AN4982" i="3"/>
  <c r="AN4983" i="3"/>
  <c r="AN4984" i="3"/>
  <c r="AN4985" i="3"/>
  <c r="AN4986" i="3"/>
  <c r="AN4987" i="3"/>
  <c r="AN4988" i="3"/>
  <c r="AN4989" i="3"/>
  <c r="AN4990" i="3"/>
  <c r="AN4991" i="3"/>
  <c r="AN4992" i="3"/>
  <c r="AN4993" i="3"/>
  <c r="AN4994" i="3"/>
  <c r="AN4995" i="3"/>
  <c r="AN4996" i="3"/>
  <c r="AN4997" i="3"/>
  <c r="AN4998" i="3"/>
  <c r="AN4999" i="3"/>
  <c r="AN5000" i="3"/>
  <c r="AN5001" i="3"/>
  <c r="AO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AO195" i="3"/>
  <c r="AO196" i="3"/>
  <c r="AO197" i="3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AO211" i="3"/>
  <c r="AO212" i="3"/>
  <c r="AO213" i="3"/>
  <c r="AO214" i="3"/>
  <c r="AO215" i="3"/>
  <c r="AO216" i="3"/>
  <c r="AO217" i="3"/>
  <c r="AO218" i="3"/>
  <c r="AO219" i="3"/>
  <c r="AO220" i="3"/>
  <c r="AO221" i="3"/>
  <c r="AO222" i="3"/>
  <c r="AO223" i="3"/>
  <c r="AO224" i="3"/>
  <c r="AO225" i="3"/>
  <c r="AO226" i="3"/>
  <c r="AO227" i="3"/>
  <c r="AO228" i="3"/>
  <c r="AO229" i="3"/>
  <c r="AO230" i="3"/>
  <c r="AO231" i="3"/>
  <c r="AO232" i="3"/>
  <c r="AO233" i="3"/>
  <c r="AO234" i="3"/>
  <c r="AO235" i="3"/>
  <c r="AO236" i="3"/>
  <c r="AO237" i="3"/>
  <c r="AO238" i="3"/>
  <c r="AO239" i="3"/>
  <c r="AO240" i="3"/>
  <c r="AO241" i="3"/>
  <c r="AO242" i="3"/>
  <c r="AO243" i="3"/>
  <c r="AO244" i="3"/>
  <c r="AO245" i="3"/>
  <c r="AO246" i="3"/>
  <c r="AO247" i="3"/>
  <c r="AO248" i="3"/>
  <c r="AO249" i="3"/>
  <c r="AO250" i="3"/>
  <c r="AO251" i="3"/>
  <c r="AO252" i="3"/>
  <c r="AO253" i="3"/>
  <c r="AO254" i="3"/>
  <c r="AO255" i="3"/>
  <c r="AO256" i="3"/>
  <c r="AO257" i="3"/>
  <c r="AO258" i="3"/>
  <c r="AO259" i="3"/>
  <c r="AO260" i="3"/>
  <c r="AO261" i="3"/>
  <c r="AO262" i="3"/>
  <c r="AO263" i="3"/>
  <c r="AO264" i="3"/>
  <c r="AO265" i="3"/>
  <c r="AO266" i="3"/>
  <c r="AO267" i="3"/>
  <c r="AO268" i="3"/>
  <c r="AO269" i="3"/>
  <c r="AO270" i="3"/>
  <c r="AO271" i="3"/>
  <c r="AO272" i="3"/>
  <c r="AO273" i="3"/>
  <c r="AO274" i="3"/>
  <c r="AO275" i="3"/>
  <c r="AO276" i="3"/>
  <c r="AO277" i="3"/>
  <c r="AO278" i="3"/>
  <c r="AO279" i="3"/>
  <c r="AO280" i="3"/>
  <c r="AO281" i="3"/>
  <c r="AO282" i="3"/>
  <c r="AO283" i="3"/>
  <c r="AO284" i="3"/>
  <c r="AO285" i="3"/>
  <c r="AO286" i="3"/>
  <c r="AO287" i="3"/>
  <c r="AO288" i="3"/>
  <c r="AO289" i="3"/>
  <c r="AO290" i="3"/>
  <c r="AO291" i="3"/>
  <c r="AO292" i="3"/>
  <c r="AO293" i="3"/>
  <c r="AO294" i="3"/>
  <c r="AO295" i="3"/>
  <c r="AO296" i="3"/>
  <c r="AO297" i="3"/>
  <c r="AO298" i="3"/>
  <c r="AO299" i="3"/>
  <c r="AO300" i="3"/>
  <c r="AO301" i="3"/>
  <c r="AO302" i="3"/>
  <c r="AO303" i="3"/>
  <c r="AO304" i="3"/>
  <c r="AO305" i="3"/>
  <c r="AO306" i="3"/>
  <c r="AO307" i="3"/>
  <c r="AO308" i="3"/>
  <c r="AO309" i="3"/>
  <c r="AO310" i="3"/>
  <c r="AO311" i="3"/>
  <c r="AO312" i="3"/>
  <c r="AO313" i="3"/>
  <c r="AO314" i="3"/>
  <c r="AO315" i="3"/>
  <c r="AO316" i="3"/>
  <c r="AO317" i="3"/>
  <c r="AO318" i="3"/>
  <c r="AO319" i="3"/>
  <c r="AO320" i="3"/>
  <c r="AO321" i="3"/>
  <c r="AO322" i="3"/>
  <c r="AO323" i="3"/>
  <c r="AO324" i="3"/>
  <c r="AO325" i="3"/>
  <c r="AO326" i="3"/>
  <c r="AO327" i="3"/>
  <c r="AO328" i="3"/>
  <c r="AO329" i="3"/>
  <c r="AO330" i="3"/>
  <c r="AO331" i="3"/>
  <c r="AO332" i="3"/>
  <c r="AO333" i="3"/>
  <c r="AO334" i="3"/>
  <c r="AO335" i="3"/>
  <c r="AO336" i="3"/>
  <c r="AO337" i="3"/>
  <c r="AO338" i="3"/>
  <c r="AO339" i="3"/>
  <c r="AO340" i="3"/>
  <c r="AO341" i="3"/>
  <c r="AO342" i="3"/>
  <c r="AO343" i="3"/>
  <c r="AO344" i="3"/>
  <c r="AO345" i="3"/>
  <c r="AO346" i="3"/>
  <c r="AO347" i="3"/>
  <c r="AO348" i="3"/>
  <c r="AO349" i="3"/>
  <c r="AO350" i="3"/>
  <c r="AO351" i="3"/>
  <c r="AO352" i="3"/>
  <c r="AO353" i="3"/>
  <c r="AO354" i="3"/>
  <c r="AO355" i="3"/>
  <c r="AO356" i="3"/>
  <c r="AO357" i="3"/>
  <c r="AO358" i="3"/>
  <c r="AO359" i="3"/>
  <c r="AO360" i="3"/>
  <c r="AO361" i="3"/>
  <c r="AO362" i="3"/>
  <c r="AO363" i="3"/>
  <c r="AO364" i="3"/>
  <c r="AO365" i="3"/>
  <c r="AO366" i="3"/>
  <c r="AO367" i="3"/>
  <c r="AO368" i="3"/>
  <c r="AO369" i="3"/>
  <c r="AO370" i="3"/>
  <c r="AO371" i="3"/>
  <c r="AO372" i="3"/>
  <c r="AO373" i="3"/>
  <c r="AO374" i="3"/>
  <c r="AO375" i="3"/>
  <c r="AO376" i="3"/>
  <c r="AO377" i="3"/>
  <c r="AO378" i="3"/>
  <c r="AO379" i="3"/>
  <c r="AO380" i="3"/>
  <c r="AO381" i="3"/>
  <c r="AO382" i="3"/>
  <c r="AO383" i="3"/>
  <c r="AO384" i="3"/>
  <c r="AO385" i="3"/>
  <c r="AO386" i="3"/>
  <c r="AO387" i="3"/>
  <c r="AO388" i="3"/>
  <c r="AO389" i="3"/>
  <c r="AO390" i="3"/>
  <c r="AO391" i="3"/>
  <c r="AO392" i="3"/>
  <c r="AO393" i="3"/>
  <c r="AO394" i="3"/>
  <c r="AO395" i="3"/>
  <c r="AO396" i="3"/>
  <c r="AO397" i="3"/>
  <c r="AO398" i="3"/>
  <c r="AO399" i="3"/>
  <c r="AO400" i="3"/>
  <c r="AO401" i="3"/>
  <c r="AO402" i="3"/>
  <c r="AO403" i="3"/>
  <c r="AO404" i="3"/>
  <c r="AO405" i="3"/>
  <c r="AO406" i="3"/>
  <c r="AO407" i="3"/>
  <c r="AO408" i="3"/>
  <c r="AO409" i="3"/>
  <c r="AO410" i="3"/>
  <c r="AO411" i="3"/>
  <c r="AO412" i="3"/>
  <c r="AO413" i="3"/>
  <c r="AO414" i="3"/>
  <c r="AO415" i="3"/>
  <c r="AO416" i="3"/>
  <c r="AO417" i="3"/>
  <c r="AO418" i="3"/>
  <c r="AO419" i="3"/>
  <c r="AO420" i="3"/>
  <c r="AO421" i="3"/>
  <c r="AO422" i="3"/>
  <c r="AO423" i="3"/>
  <c r="AO424" i="3"/>
  <c r="AO425" i="3"/>
  <c r="AO426" i="3"/>
  <c r="AO427" i="3"/>
  <c r="AO428" i="3"/>
  <c r="AO429" i="3"/>
  <c r="AO430" i="3"/>
  <c r="AO431" i="3"/>
  <c r="AO432" i="3"/>
  <c r="AO433" i="3"/>
  <c r="AO434" i="3"/>
  <c r="AO435" i="3"/>
  <c r="AO436" i="3"/>
  <c r="AO437" i="3"/>
  <c r="AO438" i="3"/>
  <c r="AO439" i="3"/>
  <c r="AO440" i="3"/>
  <c r="AO441" i="3"/>
  <c r="AO442" i="3"/>
  <c r="AO443" i="3"/>
  <c r="AO444" i="3"/>
  <c r="AO445" i="3"/>
  <c r="AO446" i="3"/>
  <c r="AO447" i="3"/>
  <c r="AO448" i="3"/>
  <c r="AO449" i="3"/>
  <c r="AO450" i="3"/>
  <c r="AO451" i="3"/>
  <c r="AO452" i="3"/>
  <c r="AO453" i="3"/>
  <c r="AO454" i="3"/>
  <c r="AO455" i="3"/>
  <c r="AO456" i="3"/>
  <c r="AO457" i="3"/>
  <c r="AO458" i="3"/>
  <c r="AO459" i="3"/>
  <c r="AO460" i="3"/>
  <c r="AO461" i="3"/>
  <c r="AO462" i="3"/>
  <c r="AO463" i="3"/>
  <c r="AO464" i="3"/>
  <c r="AO465" i="3"/>
  <c r="AO466" i="3"/>
  <c r="AO467" i="3"/>
  <c r="AO468" i="3"/>
  <c r="AO469" i="3"/>
  <c r="AO470" i="3"/>
  <c r="AO471" i="3"/>
  <c r="AO472" i="3"/>
  <c r="AO473" i="3"/>
  <c r="AO474" i="3"/>
  <c r="AO475" i="3"/>
  <c r="AO476" i="3"/>
  <c r="AO477" i="3"/>
  <c r="AO478" i="3"/>
  <c r="AO479" i="3"/>
  <c r="AO480" i="3"/>
  <c r="AO481" i="3"/>
  <c r="AO482" i="3"/>
  <c r="AO483" i="3"/>
  <c r="AO484" i="3"/>
  <c r="AO485" i="3"/>
  <c r="AO486" i="3"/>
  <c r="AO487" i="3"/>
  <c r="AO488" i="3"/>
  <c r="AO489" i="3"/>
  <c r="AO490" i="3"/>
  <c r="AO491" i="3"/>
  <c r="AO492" i="3"/>
  <c r="AO493" i="3"/>
  <c r="AO494" i="3"/>
  <c r="AO495" i="3"/>
  <c r="AO496" i="3"/>
  <c r="AO497" i="3"/>
  <c r="AO498" i="3"/>
  <c r="AO499" i="3"/>
  <c r="AO500" i="3"/>
  <c r="AO501" i="3"/>
  <c r="AO502" i="3"/>
  <c r="AO503" i="3"/>
  <c r="AO504" i="3"/>
  <c r="AO505" i="3"/>
  <c r="AO506" i="3"/>
  <c r="AO507" i="3"/>
  <c r="AO508" i="3"/>
  <c r="AO509" i="3"/>
  <c r="AO510" i="3"/>
  <c r="AO511" i="3"/>
  <c r="AO512" i="3"/>
  <c r="AO513" i="3"/>
  <c r="AO514" i="3"/>
  <c r="AO515" i="3"/>
  <c r="AO516" i="3"/>
  <c r="AO517" i="3"/>
  <c r="AO518" i="3"/>
  <c r="AO519" i="3"/>
  <c r="AO520" i="3"/>
  <c r="AO521" i="3"/>
  <c r="AO522" i="3"/>
  <c r="AO523" i="3"/>
  <c r="AO524" i="3"/>
  <c r="AO525" i="3"/>
  <c r="AO526" i="3"/>
  <c r="AO527" i="3"/>
  <c r="AO528" i="3"/>
  <c r="AO529" i="3"/>
  <c r="AO530" i="3"/>
  <c r="AO531" i="3"/>
  <c r="AO532" i="3"/>
  <c r="AO533" i="3"/>
  <c r="AO534" i="3"/>
  <c r="AO535" i="3"/>
  <c r="AO536" i="3"/>
  <c r="AO537" i="3"/>
  <c r="AO538" i="3"/>
  <c r="AO539" i="3"/>
  <c r="AO540" i="3"/>
  <c r="AO541" i="3"/>
  <c r="AO542" i="3"/>
  <c r="AO543" i="3"/>
  <c r="AO544" i="3"/>
  <c r="AO545" i="3"/>
  <c r="AO546" i="3"/>
  <c r="AO547" i="3"/>
  <c r="AO548" i="3"/>
  <c r="AO549" i="3"/>
  <c r="AO550" i="3"/>
  <c r="AO551" i="3"/>
  <c r="AO552" i="3"/>
  <c r="AO553" i="3"/>
  <c r="AO554" i="3"/>
  <c r="AO555" i="3"/>
  <c r="AO556" i="3"/>
  <c r="AO557" i="3"/>
  <c r="AO558" i="3"/>
  <c r="AO559" i="3"/>
  <c r="AO560" i="3"/>
  <c r="AO561" i="3"/>
  <c r="AO562" i="3"/>
  <c r="AO563" i="3"/>
  <c r="AO564" i="3"/>
  <c r="AO565" i="3"/>
  <c r="AO566" i="3"/>
  <c r="AO567" i="3"/>
  <c r="AO568" i="3"/>
  <c r="AO569" i="3"/>
  <c r="AO570" i="3"/>
  <c r="AO571" i="3"/>
  <c r="AO572" i="3"/>
  <c r="AO573" i="3"/>
  <c r="AO574" i="3"/>
  <c r="AO575" i="3"/>
  <c r="AO576" i="3"/>
  <c r="AO577" i="3"/>
  <c r="AO578" i="3"/>
  <c r="AO579" i="3"/>
  <c r="AO580" i="3"/>
  <c r="AO581" i="3"/>
  <c r="AO582" i="3"/>
  <c r="AO583" i="3"/>
  <c r="AO584" i="3"/>
  <c r="AO585" i="3"/>
  <c r="AO586" i="3"/>
  <c r="AO587" i="3"/>
  <c r="AO588" i="3"/>
  <c r="AO589" i="3"/>
  <c r="AO590" i="3"/>
  <c r="AO591" i="3"/>
  <c r="AO592" i="3"/>
  <c r="AO593" i="3"/>
  <c r="AO594" i="3"/>
  <c r="AO595" i="3"/>
  <c r="AO596" i="3"/>
  <c r="AO597" i="3"/>
  <c r="AO598" i="3"/>
  <c r="AO599" i="3"/>
  <c r="AO600" i="3"/>
  <c r="AO601" i="3"/>
  <c r="AO602" i="3"/>
  <c r="AO603" i="3"/>
  <c r="AO604" i="3"/>
  <c r="AO605" i="3"/>
  <c r="AO606" i="3"/>
  <c r="AO607" i="3"/>
  <c r="AO608" i="3"/>
  <c r="AO609" i="3"/>
  <c r="AO610" i="3"/>
  <c r="AO611" i="3"/>
  <c r="AO612" i="3"/>
  <c r="AO613" i="3"/>
  <c r="AO614" i="3"/>
  <c r="AO615" i="3"/>
  <c r="AO616" i="3"/>
  <c r="AO617" i="3"/>
  <c r="AO618" i="3"/>
  <c r="AO619" i="3"/>
  <c r="AO620" i="3"/>
  <c r="AO621" i="3"/>
  <c r="AO622" i="3"/>
  <c r="AO623" i="3"/>
  <c r="AO624" i="3"/>
  <c r="AO625" i="3"/>
  <c r="AO626" i="3"/>
  <c r="AO627" i="3"/>
  <c r="AO628" i="3"/>
  <c r="AO629" i="3"/>
  <c r="AO630" i="3"/>
  <c r="AO631" i="3"/>
  <c r="AO632" i="3"/>
  <c r="AO633" i="3"/>
  <c r="AO634" i="3"/>
  <c r="AO635" i="3"/>
  <c r="AO636" i="3"/>
  <c r="AO637" i="3"/>
  <c r="AO638" i="3"/>
  <c r="AO639" i="3"/>
  <c r="AO640" i="3"/>
  <c r="AO641" i="3"/>
  <c r="AO642" i="3"/>
  <c r="AO643" i="3"/>
  <c r="AO644" i="3"/>
  <c r="AO645" i="3"/>
  <c r="AO646" i="3"/>
  <c r="AO647" i="3"/>
  <c r="AO648" i="3"/>
  <c r="AO649" i="3"/>
  <c r="AO650" i="3"/>
  <c r="AO651" i="3"/>
  <c r="AO652" i="3"/>
  <c r="AO653" i="3"/>
  <c r="AO654" i="3"/>
  <c r="AO655" i="3"/>
  <c r="AO656" i="3"/>
  <c r="AO657" i="3"/>
  <c r="AO658" i="3"/>
  <c r="AO659" i="3"/>
  <c r="AO660" i="3"/>
  <c r="AO661" i="3"/>
  <c r="AO662" i="3"/>
  <c r="AO663" i="3"/>
  <c r="AO664" i="3"/>
  <c r="AO665" i="3"/>
  <c r="AO666" i="3"/>
  <c r="AO667" i="3"/>
  <c r="AO668" i="3"/>
  <c r="AO669" i="3"/>
  <c r="AO670" i="3"/>
  <c r="AO671" i="3"/>
  <c r="AO672" i="3"/>
  <c r="AO673" i="3"/>
  <c r="AO674" i="3"/>
  <c r="AO675" i="3"/>
  <c r="AO676" i="3"/>
  <c r="AO677" i="3"/>
  <c r="AO678" i="3"/>
  <c r="AO679" i="3"/>
  <c r="AO680" i="3"/>
  <c r="AO681" i="3"/>
  <c r="AO682" i="3"/>
  <c r="AO683" i="3"/>
  <c r="AO684" i="3"/>
  <c r="AO685" i="3"/>
  <c r="AO686" i="3"/>
  <c r="AO687" i="3"/>
  <c r="AO688" i="3"/>
  <c r="AO689" i="3"/>
  <c r="AO690" i="3"/>
  <c r="AO691" i="3"/>
  <c r="AO692" i="3"/>
  <c r="AO693" i="3"/>
  <c r="AO694" i="3"/>
  <c r="AO695" i="3"/>
  <c r="AO696" i="3"/>
  <c r="AO697" i="3"/>
  <c r="AO698" i="3"/>
  <c r="AO699" i="3"/>
  <c r="AO700" i="3"/>
  <c r="AO701" i="3"/>
  <c r="AO702" i="3"/>
  <c r="AO703" i="3"/>
  <c r="AO704" i="3"/>
  <c r="AO705" i="3"/>
  <c r="AO706" i="3"/>
  <c r="AO707" i="3"/>
  <c r="AO708" i="3"/>
  <c r="AO709" i="3"/>
  <c r="AO710" i="3"/>
  <c r="AO711" i="3"/>
  <c r="AO712" i="3"/>
  <c r="AO713" i="3"/>
  <c r="AO714" i="3"/>
  <c r="AO715" i="3"/>
  <c r="AO716" i="3"/>
  <c r="AO717" i="3"/>
  <c r="AO718" i="3"/>
  <c r="AO719" i="3"/>
  <c r="AO720" i="3"/>
  <c r="AO721" i="3"/>
  <c r="AO722" i="3"/>
  <c r="AO723" i="3"/>
  <c r="AO724" i="3"/>
  <c r="AO725" i="3"/>
  <c r="AO726" i="3"/>
  <c r="AO727" i="3"/>
  <c r="AO728" i="3"/>
  <c r="AO729" i="3"/>
  <c r="AO730" i="3"/>
  <c r="AO731" i="3"/>
  <c r="AO732" i="3"/>
  <c r="AO733" i="3"/>
  <c r="AO734" i="3"/>
  <c r="AO735" i="3"/>
  <c r="AO736" i="3"/>
  <c r="AO737" i="3"/>
  <c r="AO738" i="3"/>
  <c r="AO739" i="3"/>
  <c r="AO740" i="3"/>
  <c r="AO741" i="3"/>
  <c r="AO742" i="3"/>
  <c r="AO743" i="3"/>
  <c r="AO744" i="3"/>
  <c r="AO745" i="3"/>
  <c r="AO746" i="3"/>
  <c r="AO747" i="3"/>
  <c r="AO748" i="3"/>
  <c r="AO749" i="3"/>
  <c r="AO750" i="3"/>
  <c r="AO751" i="3"/>
  <c r="AO752" i="3"/>
  <c r="AO753" i="3"/>
  <c r="AO754" i="3"/>
  <c r="AO755" i="3"/>
  <c r="AO756" i="3"/>
  <c r="AO757" i="3"/>
  <c r="AO758" i="3"/>
  <c r="AO759" i="3"/>
  <c r="AO760" i="3"/>
  <c r="AO761" i="3"/>
  <c r="AO762" i="3"/>
  <c r="AO763" i="3"/>
  <c r="AO764" i="3"/>
  <c r="AO765" i="3"/>
  <c r="AO766" i="3"/>
  <c r="AO767" i="3"/>
  <c r="AO768" i="3"/>
  <c r="AO769" i="3"/>
  <c r="AO770" i="3"/>
  <c r="AO771" i="3"/>
  <c r="AO772" i="3"/>
  <c r="AO773" i="3"/>
  <c r="AO774" i="3"/>
  <c r="AO775" i="3"/>
  <c r="AO776" i="3"/>
  <c r="AO777" i="3"/>
  <c r="AO778" i="3"/>
  <c r="AO779" i="3"/>
  <c r="AO780" i="3"/>
  <c r="AO781" i="3"/>
  <c r="AO782" i="3"/>
  <c r="AO783" i="3"/>
  <c r="AO784" i="3"/>
  <c r="AO785" i="3"/>
  <c r="AO786" i="3"/>
  <c r="AO787" i="3"/>
  <c r="AO788" i="3"/>
  <c r="AO789" i="3"/>
  <c r="AO790" i="3"/>
  <c r="AO791" i="3"/>
  <c r="AO792" i="3"/>
  <c r="AO793" i="3"/>
  <c r="AO794" i="3"/>
  <c r="AO795" i="3"/>
  <c r="AO796" i="3"/>
  <c r="AO797" i="3"/>
  <c r="AO798" i="3"/>
  <c r="AO799" i="3"/>
  <c r="AO800" i="3"/>
  <c r="AO801" i="3"/>
  <c r="AO802" i="3"/>
  <c r="AO803" i="3"/>
  <c r="AO804" i="3"/>
  <c r="AO805" i="3"/>
  <c r="AO806" i="3"/>
  <c r="AO807" i="3"/>
  <c r="AO808" i="3"/>
  <c r="AO809" i="3"/>
  <c r="AO810" i="3"/>
  <c r="AO811" i="3"/>
  <c r="AO812" i="3"/>
  <c r="AO813" i="3"/>
  <c r="AO814" i="3"/>
  <c r="AO815" i="3"/>
  <c r="AO816" i="3"/>
  <c r="AO817" i="3"/>
  <c r="AO818" i="3"/>
  <c r="AO819" i="3"/>
  <c r="AO820" i="3"/>
  <c r="AO821" i="3"/>
  <c r="AO822" i="3"/>
  <c r="AO823" i="3"/>
  <c r="AO824" i="3"/>
  <c r="AO825" i="3"/>
  <c r="AO826" i="3"/>
  <c r="AO827" i="3"/>
  <c r="AO828" i="3"/>
  <c r="AO829" i="3"/>
  <c r="AO830" i="3"/>
  <c r="AO831" i="3"/>
  <c r="AO832" i="3"/>
  <c r="AO833" i="3"/>
  <c r="AO834" i="3"/>
  <c r="AO835" i="3"/>
  <c r="AO836" i="3"/>
  <c r="AO837" i="3"/>
  <c r="AO838" i="3"/>
  <c r="AO839" i="3"/>
  <c r="AO840" i="3"/>
  <c r="AO841" i="3"/>
  <c r="AO842" i="3"/>
  <c r="AO843" i="3"/>
  <c r="AO844" i="3"/>
  <c r="AO845" i="3"/>
  <c r="AO846" i="3"/>
  <c r="AO847" i="3"/>
  <c r="AO848" i="3"/>
  <c r="AO849" i="3"/>
  <c r="AO850" i="3"/>
  <c r="AO851" i="3"/>
  <c r="AO852" i="3"/>
  <c r="AO853" i="3"/>
  <c r="AO854" i="3"/>
  <c r="AO855" i="3"/>
  <c r="AO856" i="3"/>
  <c r="AO857" i="3"/>
  <c r="AO858" i="3"/>
  <c r="AO859" i="3"/>
  <c r="AO860" i="3"/>
  <c r="AO861" i="3"/>
  <c r="AO862" i="3"/>
  <c r="AO863" i="3"/>
  <c r="AO864" i="3"/>
  <c r="AO865" i="3"/>
  <c r="AO866" i="3"/>
  <c r="AO867" i="3"/>
  <c r="AO868" i="3"/>
  <c r="AO869" i="3"/>
  <c r="AO870" i="3"/>
  <c r="AO871" i="3"/>
  <c r="AO872" i="3"/>
  <c r="AO873" i="3"/>
  <c r="AO874" i="3"/>
  <c r="AO875" i="3"/>
  <c r="AO876" i="3"/>
  <c r="AO877" i="3"/>
  <c r="AO878" i="3"/>
  <c r="AO879" i="3"/>
  <c r="AO880" i="3"/>
  <c r="AO881" i="3"/>
  <c r="AO882" i="3"/>
  <c r="AO883" i="3"/>
  <c r="AO884" i="3"/>
  <c r="AO885" i="3"/>
  <c r="AO886" i="3"/>
  <c r="AO887" i="3"/>
  <c r="AO888" i="3"/>
  <c r="AO889" i="3"/>
  <c r="AO890" i="3"/>
  <c r="AO891" i="3"/>
  <c r="AO892" i="3"/>
  <c r="AO893" i="3"/>
  <c r="AO894" i="3"/>
  <c r="AO895" i="3"/>
  <c r="AO896" i="3"/>
  <c r="AO897" i="3"/>
  <c r="AO898" i="3"/>
  <c r="AO899" i="3"/>
  <c r="AO900" i="3"/>
  <c r="AO901" i="3"/>
  <c r="AO902" i="3"/>
  <c r="AO903" i="3"/>
  <c r="AO904" i="3"/>
  <c r="AO905" i="3"/>
  <c r="AO906" i="3"/>
  <c r="AO907" i="3"/>
  <c r="AO908" i="3"/>
  <c r="AO909" i="3"/>
  <c r="AO910" i="3"/>
  <c r="AO911" i="3"/>
  <c r="AO912" i="3"/>
  <c r="AO913" i="3"/>
  <c r="AO914" i="3"/>
  <c r="AO915" i="3"/>
  <c r="AO916" i="3"/>
  <c r="AO917" i="3"/>
  <c r="AO918" i="3"/>
  <c r="AO919" i="3"/>
  <c r="AO920" i="3"/>
  <c r="AO921" i="3"/>
  <c r="AO922" i="3"/>
  <c r="AO923" i="3"/>
  <c r="AO924" i="3"/>
  <c r="AO925" i="3"/>
  <c r="AO926" i="3"/>
  <c r="AO927" i="3"/>
  <c r="AO928" i="3"/>
  <c r="AO929" i="3"/>
  <c r="AO930" i="3"/>
  <c r="AO931" i="3"/>
  <c r="AO932" i="3"/>
  <c r="AO933" i="3"/>
  <c r="AO934" i="3"/>
  <c r="AO935" i="3"/>
  <c r="AO936" i="3"/>
  <c r="AO937" i="3"/>
  <c r="AO938" i="3"/>
  <c r="AO939" i="3"/>
  <c r="AO940" i="3"/>
  <c r="AO941" i="3"/>
  <c r="AO942" i="3"/>
  <c r="AO943" i="3"/>
  <c r="AO944" i="3"/>
  <c r="AO945" i="3"/>
  <c r="AO946" i="3"/>
  <c r="AO947" i="3"/>
  <c r="AO948" i="3"/>
  <c r="AO949" i="3"/>
  <c r="AO950" i="3"/>
  <c r="AO951" i="3"/>
  <c r="AO952" i="3"/>
  <c r="AO953" i="3"/>
  <c r="AO954" i="3"/>
  <c r="AO955" i="3"/>
  <c r="AO956" i="3"/>
  <c r="AO957" i="3"/>
  <c r="AO958" i="3"/>
  <c r="AO959" i="3"/>
  <c r="AO960" i="3"/>
  <c r="AO961" i="3"/>
  <c r="AO962" i="3"/>
  <c r="AO963" i="3"/>
  <c r="AO964" i="3"/>
  <c r="AO965" i="3"/>
  <c r="AO966" i="3"/>
  <c r="AO967" i="3"/>
  <c r="AO968" i="3"/>
  <c r="AO969" i="3"/>
  <c r="AO970" i="3"/>
  <c r="AO971" i="3"/>
  <c r="AO972" i="3"/>
  <c r="AO973" i="3"/>
  <c r="AO974" i="3"/>
  <c r="AO975" i="3"/>
  <c r="AO976" i="3"/>
  <c r="AO977" i="3"/>
  <c r="AO978" i="3"/>
  <c r="AO979" i="3"/>
  <c r="AO980" i="3"/>
  <c r="AO981" i="3"/>
  <c r="AO982" i="3"/>
  <c r="AO983" i="3"/>
  <c r="AO984" i="3"/>
  <c r="AO985" i="3"/>
  <c r="AO986" i="3"/>
  <c r="AO987" i="3"/>
  <c r="AO988" i="3"/>
  <c r="AO989" i="3"/>
  <c r="AO990" i="3"/>
  <c r="AO991" i="3"/>
  <c r="AO992" i="3"/>
  <c r="AO993" i="3"/>
  <c r="AO994" i="3"/>
  <c r="AO995" i="3"/>
  <c r="AO996" i="3"/>
  <c r="AO997" i="3"/>
  <c r="AO998" i="3"/>
  <c r="AO999" i="3"/>
  <c r="AO1000" i="3"/>
  <c r="AO1001" i="3"/>
  <c r="AO1002" i="3"/>
  <c r="AO1003" i="3"/>
  <c r="AO1004" i="3"/>
  <c r="AO1005" i="3"/>
  <c r="AO1006" i="3"/>
  <c r="AO1007" i="3"/>
  <c r="AO1008" i="3"/>
  <c r="AO1009" i="3"/>
  <c r="AO1010" i="3"/>
  <c r="AO1011" i="3"/>
  <c r="AO1012" i="3"/>
  <c r="AO1013" i="3"/>
  <c r="AO1014" i="3"/>
  <c r="AO1015" i="3"/>
  <c r="AO1016" i="3"/>
  <c r="AO1017" i="3"/>
  <c r="AO1018" i="3"/>
  <c r="AO1019" i="3"/>
  <c r="AO1020" i="3"/>
  <c r="AO1021" i="3"/>
  <c r="AO1022" i="3"/>
  <c r="AO1023" i="3"/>
  <c r="AO1024" i="3"/>
  <c r="AO1025" i="3"/>
  <c r="AO1026" i="3"/>
  <c r="AO1027" i="3"/>
  <c r="AO1028" i="3"/>
  <c r="AO1029" i="3"/>
  <c r="AO1030" i="3"/>
  <c r="AO1031" i="3"/>
  <c r="AO1032" i="3"/>
  <c r="AO1033" i="3"/>
  <c r="AO1034" i="3"/>
  <c r="AO1035" i="3"/>
  <c r="AO1036" i="3"/>
  <c r="AO1037" i="3"/>
  <c r="AO1038" i="3"/>
  <c r="AO1039" i="3"/>
  <c r="AO1040" i="3"/>
  <c r="AO1041" i="3"/>
  <c r="AO1042" i="3"/>
  <c r="AO1043" i="3"/>
  <c r="AO1044" i="3"/>
  <c r="AO1045" i="3"/>
  <c r="AO1046" i="3"/>
  <c r="AO1047" i="3"/>
  <c r="AO1048" i="3"/>
  <c r="AO1049" i="3"/>
  <c r="AO1050" i="3"/>
  <c r="AO1051" i="3"/>
  <c r="AO1052" i="3"/>
  <c r="AO1053" i="3"/>
  <c r="AO1054" i="3"/>
  <c r="AO1055" i="3"/>
  <c r="AO1056" i="3"/>
  <c r="AO1057" i="3"/>
  <c r="AO1058" i="3"/>
  <c r="AO1059" i="3"/>
  <c r="AO1060" i="3"/>
  <c r="AO1061" i="3"/>
  <c r="AO1062" i="3"/>
  <c r="AO1063" i="3"/>
  <c r="AO1064" i="3"/>
  <c r="AO1065" i="3"/>
  <c r="AO1066" i="3"/>
  <c r="AO1067" i="3"/>
  <c r="AO1068" i="3"/>
  <c r="AO1069" i="3"/>
  <c r="AO1070" i="3"/>
  <c r="AO1071" i="3"/>
  <c r="AO1072" i="3"/>
  <c r="AO1073" i="3"/>
  <c r="AO1074" i="3"/>
  <c r="AO1075" i="3"/>
  <c r="AO1076" i="3"/>
  <c r="AO1077" i="3"/>
  <c r="AO1078" i="3"/>
  <c r="AO1079" i="3"/>
  <c r="AO1080" i="3"/>
  <c r="AO1081" i="3"/>
  <c r="AO1082" i="3"/>
  <c r="AO1083" i="3"/>
  <c r="AO1084" i="3"/>
  <c r="AO1085" i="3"/>
  <c r="AO1086" i="3"/>
  <c r="AO1087" i="3"/>
  <c r="AO1088" i="3"/>
  <c r="AO1089" i="3"/>
  <c r="AO1090" i="3"/>
  <c r="AO1091" i="3"/>
  <c r="AO1092" i="3"/>
  <c r="AO1093" i="3"/>
  <c r="AO1094" i="3"/>
  <c r="AO1095" i="3"/>
  <c r="AO1096" i="3"/>
  <c r="AO1097" i="3"/>
  <c r="AO1098" i="3"/>
  <c r="AO1099" i="3"/>
  <c r="AO1100" i="3"/>
  <c r="AO1101" i="3"/>
  <c r="AO1102" i="3"/>
  <c r="AO1103" i="3"/>
  <c r="AO1104" i="3"/>
  <c r="AO1105" i="3"/>
  <c r="AO1106" i="3"/>
  <c r="AO1107" i="3"/>
  <c r="AO1108" i="3"/>
  <c r="AO1109" i="3"/>
  <c r="AO1110" i="3"/>
  <c r="AO1111" i="3"/>
  <c r="AO1112" i="3"/>
  <c r="AO1113" i="3"/>
  <c r="AO1114" i="3"/>
  <c r="AO1115" i="3"/>
  <c r="AO1116" i="3"/>
  <c r="AO1117" i="3"/>
  <c r="AO1118" i="3"/>
  <c r="AO1119" i="3"/>
  <c r="AO1120" i="3"/>
  <c r="AO1121" i="3"/>
  <c r="AO1122" i="3"/>
  <c r="AO1123" i="3"/>
  <c r="AO1124" i="3"/>
  <c r="AO1125" i="3"/>
  <c r="AO1126" i="3"/>
  <c r="AO1127" i="3"/>
  <c r="AO1128" i="3"/>
  <c r="AO1129" i="3"/>
  <c r="AO1130" i="3"/>
  <c r="AO1131" i="3"/>
  <c r="AO1132" i="3"/>
  <c r="AO1133" i="3"/>
  <c r="AO1134" i="3"/>
  <c r="AO1135" i="3"/>
  <c r="AO1136" i="3"/>
  <c r="AO1137" i="3"/>
  <c r="AO1138" i="3"/>
  <c r="AO1139" i="3"/>
  <c r="AO1140" i="3"/>
  <c r="AO1141" i="3"/>
  <c r="AO1142" i="3"/>
  <c r="AO1143" i="3"/>
  <c r="AO1144" i="3"/>
  <c r="AO1145" i="3"/>
  <c r="AO1146" i="3"/>
  <c r="AO1147" i="3"/>
  <c r="AO1148" i="3"/>
  <c r="AO1149" i="3"/>
  <c r="AO1150" i="3"/>
  <c r="AO1151" i="3"/>
  <c r="AO1152" i="3"/>
  <c r="AO1153" i="3"/>
  <c r="AO1154" i="3"/>
  <c r="AO1155" i="3"/>
  <c r="AO1156" i="3"/>
  <c r="AO1157" i="3"/>
  <c r="AO1158" i="3"/>
  <c r="AO1159" i="3"/>
  <c r="AO1160" i="3"/>
  <c r="AO1161" i="3"/>
  <c r="AO1162" i="3"/>
  <c r="AO1163" i="3"/>
  <c r="AO1164" i="3"/>
  <c r="AO1165" i="3"/>
  <c r="AO1166" i="3"/>
  <c r="AO1167" i="3"/>
  <c r="AO1168" i="3"/>
  <c r="AO1169" i="3"/>
  <c r="AO1170" i="3"/>
  <c r="AO1171" i="3"/>
  <c r="AO1172" i="3"/>
  <c r="AO1173" i="3"/>
  <c r="AO1174" i="3"/>
  <c r="AO1175" i="3"/>
  <c r="AO1176" i="3"/>
  <c r="AO1177" i="3"/>
  <c r="AO1178" i="3"/>
  <c r="AO1179" i="3"/>
  <c r="AO1180" i="3"/>
  <c r="AO1181" i="3"/>
  <c r="AO1182" i="3"/>
  <c r="AO1183" i="3"/>
  <c r="AO1184" i="3"/>
  <c r="AO1185" i="3"/>
  <c r="AO1186" i="3"/>
  <c r="AO1187" i="3"/>
  <c r="AO1188" i="3"/>
  <c r="AO1189" i="3"/>
  <c r="AO1190" i="3"/>
  <c r="AO1191" i="3"/>
  <c r="AO1192" i="3"/>
  <c r="AO1193" i="3"/>
  <c r="AO1194" i="3"/>
  <c r="AO1195" i="3"/>
  <c r="AO1196" i="3"/>
  <c r="AO1197" i="3"/>
  <c r="AO1198" i="3"/>
  <c r="AO1199" i="3"/>
  <c r="AO1200" i="3"/>
  <c r="AO1201" i="3"/>
  <c r="AO1202" i="3"/>
  <c r="AO1203" i="3"/>
  <c r="AO1204" i="3"/>
  <c r="AO1205" i="3"/>
  <c r="AO1206" i="3"/>
  <c r="AO1207" i="3"/>
  <c r="AO1208" i="3"/>
  <c r="AO1209" i="3"/>
  <c r="AO1210" i="3"/>
  <c r="AO1211" i="3"/>
  <c r="AO1212" i="3"/>
  <c r="AO1213" i="3"/>
  <c r="AO1214" i="3"/>
  <c r="AO1215" i="3"/>
  <c r="AO1216" i="3"/>
  <c r="AO1217" i="3"/>
  <c r="AO1218" i="3"/>
  <c r="AO1219" i="3"/>
  <c r="AO1220" i="3"/>
  <c r="AO1221" i="3"/>
  <c r="AO1222" i="3"/>
  <c r="AO1223" i="3"/>
  <c r="AO1224" i="3"/>
  <c r="AO1225" i="3"/>
  <c r="AO1226" i="3"/>
  <c r="AO1227" i="3"/>
  <c r="AO1228" i="3"/>
  <c r="AO1229" i="3"/>
  <c r="AO1230" i="3"/>
  <c r="AO1231" i="3"/>
  <c r="AO1232" i="3"/>
  <c r="AO1233" i="3"/>
  <c r="AO1234" i="3"/>
  <c r="AO1235" i="3"/>
  <c r="AO1236" i="3"/>
  <c r="AO1237" i="3"/>
  <c r="AO1238" i="3"/>
  <c r="AO1239" i="3"/>
  <c r="AO1240" i="3"/>
  <c r="AO1241" i="3"/>
  <c r="AO1242" i="3"/>
  <c r="AO1243" i="3"/>
  <c r="AO1244" i="3"/>
  <c r="AO1245" i="3"/>
  <c r="AO1246" i="3"/>
  <c r="AO1247" i="3"/>
  <c r="AO1248" i="3"/>
  <c r="AO1249" i="3"/>
  <c r="AO1250" i="3"/>
  <c r="AO1251" i="3"/>
  <c r="AO1252" i="3"/>
  <c r="AO1253" i="3"/>
  <c r="AO1254" i="3"/>
  <c r="AO1255" i="3"/>
  <c r="AO1256" i="3"/>
  <c r="AO1257" i="3"/>
  <c r="AO1258" i="3"/>
  <c r="AO1259" i="3"/>
  <c r="AO1260" i="3"/>
  <c r="AO1261" i="3"/>
  <c r="AO1262" i="3"/>
  <c r="AO1263" i="3"/>
  <c r="AO1264" i="3"/>
  <c r="AO1265" i="3"/>
  <c r="AO1266" i="3"/>
  <c r="AO1267" i="3"/>
  <c r="AO1268" i="3"/>
  <c r="AO1269" i="3"/>
  <c r="AO1270" i="3"/>
  <c r="AO1271" i="3"/>
  <c r="AO1272" i="3"/>
  <c r="AO1273" i="3"/>
  <c r="AO1274" i="3"/>
  <c r="AO1275" i="3"/>
  <c r="AO1276" i="3"/>
  <c r="AO1277" i="3"/>
  <c r="AO1278" i="3"/>
  <c r="AO1279" i="3"/>
  <c r="AO1280" i="3"/>
  <c r="AO1281" i="3"/>
  <c r="AO1282" i="3"/>
  <c r="AO1283" i="3"/>
  <c r="AO1284" i="3"/>
  <c r="AO1285" i="3"/>
  <c r="AO1286" i="3"/>
  <c r="AO1287" i="3"/>
  <c r="AO1288" i="3"/>
  <c r="AO1289" i="3"/>
  <c r="AO1290" i="3"/>
  <c r="AO1291" i="3"/>
  <c r="AO1292" i="3"/>
  <c r="AO1293" i="3"/>
  <c r="AO1294" i="3"/>
  <c r="AO1295" i="3"/>
  <c r="AO1296" i="3"/>
  <c r="AO1297" i="3"/>
  <c r="AO1298" i="3"/>
  <c r="AO1299" i="3"/>
  <c r="AO1300" i="3"/>
  <c r="AO1301" i="3"/>
  <c r="AO1302" i="3"/>
  <c r="AO1303" i="3"/>
  <c r="AO1304" i="3"/>
  <c r="AO1305" i="3"/>
  <c r="AO1306" i="3"/>
  <c r="AO1307" i="3"/>
  <c r="AO1308" i="3"/>
  <c r="AO1309" i="3"/>
  <c r="AO1310" i="3"/>
  <c r="AO1311" i="3"/>
  <c r="AO1312" i="3"/>
  <c r="AO1313" i="3"/>
  <c r="AO1314" i="3"/>
  <c r="AO1315" i="3"/>
  <c r="AO1316" i="3"/>
  <c r="AO1317" i="3"/>
  <c r="AO1318" i="3"/>
  <c r="AO1319" i="3"/>
  <c r="AO1320" i="3"/>
  <c r="AO1321" i="3"/>
  <c r="AO1322" i="3"/>
  <c r="AO1323" i="3"/>
  <c r="AO1324" i="3"/>
  <c r="AO1325" i="3"/>
  <c r="AO1326" i="3"/>
  <c r="AO1327" i="3"/>
  <c r="AO1328" i="3"/>
  <c r="AO1329" i="3"/>
  <c r="AO1330" i="3"/>
  <c r="AO1331" i="3"/>
  <c r="AO1332" i="3"/>
  <c r="AO1333" i="3"/>
  <c r="AO1334" i="3"/>
  <c r="AO1335" i="3"/>
  <c r="AO1336" i="3"/>
  <c r="AO1337" i="3"/>
  <c r="AO1338" i="3"/>
  <c r="AO1339" i="3"/>
  <c r="AO1340" i="3"/>
  <c r="AO1341" i="3"/>
  <c r="AO1342" i="3"/>
  <c r="AO1343" i="3"/>
  <c r="AO1344" i="3"/>
  <c r="AO1345" i="3"/>
  <c r="AO1346" i="3"/>
  <c r="AO1347" i="3"/>
  <c r="AO1348" i="3"/>
  <c r="AO1349" i="3"/>
  <c r="AO1350" i="3"/>
  <c r="AO1351" i="3"/>
  <c r="AO1352" i="3"/>
  <c r="AO1353" i="3"/>
  <c r="AO1354" i="3"/>
  <c r="AO1355" i="3"/>
  <c r="AO1356" i="3"/>
  <c r="AO1357" i="3"/>
  <c r="AO1358" i="3"/>
  <c r="AO1359" i="3"/>
  <c r="AO1360" i="3"/>
  <c r="AO1361" i="3"/>
  <c r="AO1362" i="3"/>
  <c r="AO1363" i="3"/>
  <c r="AO1364" i="3"/>
  <c r="AO1365" i="3"/>
  <c r="AO1366" i="3"/>
  <c r="AO1367" i="3"/>
  <c r="AO1368" i="3"/>
  <c r="AO1369" i="3"/>
  <c r="AO1370" i="3"/>
  <c r="AO1371" i="3"/>
  <c r="AO1372" i="3"/>
  <c r="AO1373" i="3"/>
  <c r="AO1374" i="3"/>
  <c r="AO1375" i="3"/>
  <c r="AO1376" i="3"/>
  <c r="AO1377" i="3"/>
  <c r="AO1378" i="3"/>
  <c r="AO1379" i="3"/>
  <c r="AO1380" i="3"/>
  <c r="AO1381" i="3"/>
  <c r="AO1382" i="3"/>
  <c r="AO1383" i="3"/>
  <c r="AO1384" i="3"/>
  <c r="AO1385" i="3"/>
  <c r="AO1386" i="3"/>
  <c r="AO1387" i="3"/>
  <c r="AO1388" i="3"/>
  <c r="AO1389" i="3"/>
  <c r="AO1390" i="3"/>
  <c r="AO1391" i="3"/>
  <c r="AO1392" i="3"/>
  <c r="AO1393" i="3"/>
  <c r="AO1394" i="3"/>
  <c r="AO1395" i="3"/>
  <c r="AO1396" i="3"/>
  <c r="AO1397" i="3"/>
  <c r="AO1398" i="3"/>
  <c r="AO1399" i="3"/>
  <c r="AO1400" i="3"/>
  <c r="AO1401" i="3"/>
  <c r="AO1402" i="3"/>
  <c r="AO1403" i="3"/>
  <c r="AO1404" i="3"/>
  <c r="AO1405" i="3"/>
  <c r="AO1406" i="3"/>
  <c r="AO1407" i="3"/>
  <c r="AO1408" i="3"/>
  <c r="AO1409" i="3"/>
  <c r="AO1410" i="3"/>
  <c r="AO1411" i="3"/>
  <c r="AO1412" i="3"/>
  <c r="AO1413" i="3"/>
  <c r="AO1414" i="3"/>
  <c r="AO1415" i="3"/>
  <c r="AO1416" i="3"/>
  <c r="AO1417" i="3"/>
  <c r="AO1418" i="3"/>
  <c r="AO1419" i="3"/>
  <c r="AO1420" i="3"/>
  <c r="AO1421" i="3"/>
  <c r="AO1422" i="3"/>
  <c r="AO1423" i="3"/>
  <c r="AO1424" i="3"/>
  <c r="AO1425" i="3"/>
  <c r="AO1426" i="3"/>
  <c r="AO1427" i="3"/>
  <c r="AO1428" i="3"/>
  <c r="AO1429" i="3"/>
  <c r="AO1430" i="3"/>
  <c r="AO1431" i="3"/>
  <c r="AO1432" i="3"/>
  <c r="AO1433" i="3"/>
  <c r="AO1434" i="3"/>
  <c r="AO1435" i="3"/>
  <c r="AO1436" i="3"/>
  <c r="AO1437" i="3"/>
  <c r="AO1438" i="3"/>
  <c r="AO1439" i="3"/>
  <c r="AO1440" i="3"/>
  <c r="AO1441" i="3"/>
  <c r="AO1442" i="3"/>
  <c r="AO1443" i="3"/>
  <c r="AO1444" i="3"/>
  <c r="AO1445" i="3"/>
  <c r="AO1446" i="3"/>
  <c r="AO1447" i="3"/>
  <c r="AO1448" i="3"/>
  <c r="AO1449" i="3"/>
  <c r="AO1450" i="3"/>
  <c r="AO1451" i="3"/>
  <c r="AO1452" i="3"/>
  <c r="AO1453" i="3"/>
  <c r="AO1454" i="3"/>
  <c r="AO1455" i="3"/>
  <c r="AO1456" i="3"/>
  <c r="AO1457" i="3"/>
  <c r="AO1458" i="3"/>
  <c r="AO1459" i="3"/>
  <c r="AO1460" i="3"/>
  <c r="AO1461" i="3"/>
  <c r="AO1462" i="3"/>
  <c r="AO1463" i="3"/>
  <c r="AO1464" i="3"/>
  <c r="AO1465" i="3"/>
  <c r="AO1466" i="3"/>
  <c r="AO1467" i="3"/>
  <c r="AO1468" i="3"/>
  <c r="AO1469" i="3"/>
  <c r="AO1470" i="3"/>
  <c r="AO1471" i="3"/>
  <c r="AO1472" i="3"/>
  <c r="AO1473" i="3"/>
  <c r="AO1474" i="3"/>
  <c r="AO1475" i="3"/>
  <c r="AO1476" i="3"/>
  <c r="AO1477" i="3"/>
  <c r="AO1478" i="3"/>
  <c r="AO1479" i="3"/>
  <c r="AO1480" i="3"/>
  <c r="AO1481" i="3"/>
  <c r="AO1482" i="3"/>
  <c r="AO1483" i="3"/>
  <c r="AO1484" i="3"/>
  <c r="AO1485" i="3"/>
  <c r="AO1486" i="3"/>
  <c r="AO1487" i="3"/>
  <c r="AO1488" i="3"/>
  <c r="AO1489" i="3"/>
  <c r="AO1490" i="3"/>
  <c r="AO1491" i="3"/>
  <c r="AO1492" i="3"/>
  <c r="AO1493" i="3"/>
  <c r="AO1494" i="3"/>
  <c r="AO1495" i="3"/>
  <c r="AO1496" i="3"/>
  <c r="AO1497" i="3"/>
  <c r="AO1498" i="3"/>
  <c r="AO1499" i="3"/>
  <c r="AO1500" i="3"/>
  <c r="AO1501" i="3"/>
  <c r="AO1502" i="3"/>
  <c r="AO1503" i="3"/>
  <c r="AO1504" i="3"/>
  <c r="AO1505" i="3"/>
  <c r="AO1506" i="3"/>
  <c r="AO1507" i="3"/>
  <c r="AO1508" i="3"/>
  <c r="AO1509" i="3"/>
  <c r="AO1510" i="3"/>
  <c r="AO1511" i="3"/>
  <c r="AO1512" i="3"/>
  <c r="AO1513" i="3"/>
  <c r="AO1514" i="3"/>
  <c r="AO1515" i="3"/>
  <c r="AO1516" i="3"/>
  <c r="AO1517" i="3"/>
  <c r="AO1518" i="3"/>
  <c r="AO1519" i="3"/>
  <c r="AO1520" i="3"/>
  <c r="AO1521" i="3"/>
  <c r="AO1522" i="3"/>
  <c r="AO1523" i="3"/>
  <c r="AO1524" i="3"/>
  <c r="AO1525" i="3"/>
  <c r="AO1526" i="3"/>
  <c r="AO1527" i="3"/>
  <c r="AO1528" i="3"/>
  <c r="AO1529" i="3"/>
  <c r="AO1530" i="3"/>
  <c r="AO1531" i="3"/>
  <c r="AO1532" i="3"/>
  <c r="AO1533" i="3"/>
  <c r="AO1534" i="3"/>
  <c r="AO1535" i="3"/>
  <c r="AO1536" i="3"/>
  <c r="AO1537" i="3"/>
  <c r="AO1538" i="3"/>
  <c r="AO1539" i="3"/>
  <c r="AO1540" i="3"/>
  <c r="AO1541" i="3"/>
  <c r="AO1542" i="3"/>
  <c r="AO1543" i="3"/>
  <c r="AO1544" i="3"/>
  <c r="AO1545" i="3"/>
  <c r="AO1546" i="3"/>
  <c r="AO1547" i="3"/>
  <c r="AO1548" i="3"/>
  <c r="AO1549" i="3"/>
  <c r="AO1550" i="3"/>
  <c r="AO1551" i="3"/>
  <c r="AO1552" i="3"/>
  <c r="AO1553" i="3"/>
  <c r="AO1554" i="3"/>
  <c r="AO1555" i="3"/>
  <c r="AO1556" i="3"/>
  <c r="AO1557" i="3"/>
  <c r="AO1558" i="3"/>
  <c r="AO1559" i="3"/>
  <c r="AO1560" i="3"/>
  <c r="AO1561" i="3"/>
  <c r="AO1562" i="3"/>
  <c r="AO1563" i="3"/>
  <c r="AO1564" i="3"/>
  <c r="AO1565" i="3"/>
  <c r="AO1566" i="3"/>
  <c r="AO1567" i="3"/>
  <c r="AO1568" i="3"/>
  <c r="AO1569" i="3"/>
  <c r="AO1570" i="3"/>
  <c r="AO1571" i="3"/>
  <c r="AO1572" i="3"/>
  <c r="AO1573" i="3"/>
  <c r="AO1574" i="3"/>
  <c r="AO1575" i="3"/>
  <c r="AO1576" i="3"/>
  <c r="AO1577" i="3"/>
  <c r="AO1578" i="3"/>
  <c r="AO1579" i="3"/>
  <c r="AO1580" i="3"/>
  <c r="AO1581" i="3"/>
  <c r="AO1582" i="3"/>
  <c r="AO1583" i="3"/>
  <c r="AO1584" i="3"/>
  <c r="AO1585" i="3"/>
  <c r="AO1586" i="3"/>
  <c r="AO1587" i="3"/>
  <c r="AO1588" i="3"/>
  <c r="AO1589" i="3"/>
  <c r="AO1590" i="3"/>
  <c r="AO1591" i="3"/>
  <c r="AO1592" i="3"/>
  <c r="AO1593" i="3"/>
  <c r="AO1594" i="3"/>
  <c r="AO1595" i="3"/>
  <c r="AO1596" i="3"/>
  <c r="AO1597" i="3"/>
  <c r="AO1598" i="3"/>
  <c r="AO1599" i="3"/>
  <c r="AO1600" i="3"/>
  <c r="AO1601" i="3"/>
  <c r="AO1602" i="3"/>
  <c r="AO1603" i="3"/>
  <c r="AO1604" i="3"/>
  <c r="AO1605" i="3"/>
  <c r="AO1606" i="3"/>
  <c r="AO1607" i="3"/>
  <c r="AO1608" i="3"/>
  <c r="AO1609" i="3"/>
  <c r="AO1610" i="3"/>
  <c r="AO1611" i="3"/>
  <c r="AO1612" i="3"/>
  <c r="AO1613" i="3"/>
  <c r="AO1614" i="3"/>
  <c r="AO1615" i="3"/>
  <c r="AO1616" i="3"/>
  <c r="AO1617" i="3"/>
  <c r="AO1618" i="3"/>
  <c r="AO1619" i="3"/>
  <c r="AO1620" i="3"/>
  <c r="AO1621" i="3"/>
  <c r="AO1622" i="3"/>
  <c r="AO1623" i="3"/>
  <c r="AO1624" i="3"/>
  <c r="AO1625" i="3"/>
  <c r="AO1626" i="3"/>
  <c r="AO1627" i="3"/>
  <c r="AO1628" i="3"/>
  <c r="AO1629" i="3"/>
  <c r="AO1630" i="3"/>
  <c r="AO1631" i="3"/>
  <c r="AO1632" i="3"/>
  <c r="AO1633" i="3"/>
  <c r="AO1634" i="3"/>
  <c r="AO1635" i="3"/>
  <c r="AO1636" i="3"/>
  <c r="AO1637" i="3"/>
  <c r="AO1638" i="3"/>
  <c r="AO1639" i="3"/>
  <c r="AO1640" i="3"/>
  <c r="AO1641" i="3"/>
  <c r="AO1642" i="3"/>
  <c r="AO1643" i="3"/>
  <c r="AO1644" i="3"/>
  <c r="AO1645" i="3"/>
  <c r="AO1646" i="3"/>
  <c r="AO1647" i="3"/>
  <c r="AO1648" i="3"/>
  <c r="AO1649" i="3"/>
  <c r="AO1650" i="3"/>
  <c r="AO1651" i="3"/>
  <c r="AO1652" i="3"/>
  <c r="AO1653" i="3"/>
  <c r="AO1654" i="3"/>
  <c r="AO1655" i="3"/>
  <c r="AO1656" i="3"/>
  <c r="AO1657" i="3"/>
  <c r="AO1658" i="3"/>
  <c r="AO1659" i="3"/>
  <c r="AO1660" i="3"/>
  <c r="AO1661" i="3"/>
  <c r="AO1662" i="3"/>
  <c r="AO1663" i="3"/>
  <c r="AO1664" i="3"/>
  <c r="AO1665" i="3"/>
  <c r="AO1666" i="3"/>
  <c r="AO1667" i="3"/>
  <c r="AO1668" i="3"/>
  <c r="AO1669" i="3"/>
  <c r="AO1670" i="3"/>
  <c r="AO1671" i="3"/>
  <c r="AO1672" i="3"/>
  <c r="AO1673" i="3"/>
  <c r="AO1674" i="3"/>
  <c r="AO1675" i="3"/>
  <c r="AO1676" i="3"/>
  <c r="AO1677" i="3"/>
  <c r="AO1678" i="3"/>
  <c r="AO1679" i="3"/>
  <c r="AO1680" i="3"/>
  <c r="AO1681" i="3"/>
  <c r="AO1682" i="3"/>
  <c r="AO1683" i="3"/>
  <c r="AO1684" i="3"/>
  <c r="AO1685" i="3"/>
  <c r="AO1686" i="3"/>
  <c r="AO1687" i="3"/>
  <c r="AO1688" i="3"/>
  <c r="AO1689" i="3"/>
  <c r="AO1690" i="3"/>
  <c r="AO1691" i="3"/>
  <c r="AO1692" i="3"/>
  <c r="AO1693" i="3"/>
  <c r="AO1694" i="3"/>
  <c r="AO1695" i="3"/>
  <c r="AO1696" i="3"/>
  <c r="AO1697" i="3"/>
  <c r="AO1698" i="3"/>
  <c r="AO1699" i="3"/>
  <c r="AO1700" i="3"/>
  <c r="AO1701" i="3"/>
  <c r="AO1702" i="3"/>
  <c r="AO1703" i="3"/>
  <c r="AO1704" i="3"/>
  <c r="AO1705" i="3"/>
  <c r="AO1706" i="3"/>
  <c r="AO1707" i="3"/>
  <c r="AO1708" i="3"/>
  <c r="AO1709" i="3"/>
  <c r="AO1710" i="3"/>
  <c r="AO1711" i="3"/>
  <c r="AO1712" i="3"/>
  <c r="AO1713" i="3"/>
  <c r="AO1714" i="3"/>
  <c r="AO1715" i="3"/>
  <c r="AO1716" i="3"/>
  <c r="AO1717" i="3"/>
  <c r="AO1718" i="3"/>
  <c r="AO1719" i="3"/>
  <c r="AO1720" i="3"/>
  <c r="AO1721" i="3"/>
  <c r="AO1722" i="3"/>
  <c r="AO1723" i="3"/>
  <c r="AO1724" i="3"/>
  <c r="AO1725" i="3"/>
  <c r="AO1726" i="3"/>
  <c r="AO1727" i="3"/>
  <c r="AO1728" i="3"/>
  <c r="AO1729" i="3"/>
  <c r="AO1730" i="3"/>
  <c r="AO1731" i="3"/>
  <c r="AO1732" i="3"/>
  <c r="AO1733" i="3"/>
  <c r="AO1734" i="3"/>
  <c r="AO1735" i="3"/>
  <c r="AO1736" i="3"/>
  <c r="AO1737" i="3"/>
  <c r="AO1738" i="3"/>
  <c r="AO1739" i="3"/>
  <c r="AO1740" i="3"/>
  <c r="AO1741" i="3"/>
  <c r="AO1742" i="3"/>
  <c r="AO1743" i="3"/>
  <c r="AO1744" i="3"/>
  <c r="AO1745" i="3"/>
  <c r="AO1746" i="3"/>
  <c r="AO1747" i="3"/>
  <c r="AO1748" i="3"/>
  <c r="AO1749" i="3"/>
  <c r="AO1750" i="3"/>
  <c r="AO1751" i="3"/>
  <c r="AO1752" i="3"/>
  <c r="AO1753" i="3"/>
  <c r="AO1754" i="3"/>
  <c r="AO1755" i="3"/>
  <c r="AO1756" i="3"/>
  <c r="AO1757" i="3"/>
  <c r="AO1758" i="3"/>
  <c r="AO1759" i="3"/>
  <c r="AO1760" i="3"/>
  <c r="AO1761" i="3"/>
  <c r="AO1762" i="3"/>
  <c r="AO1763" i="3"/>
  <c r="AO1764" i="3"/>
  <c r="AO1765" i="3"/>
  <c r="AO1766" i="3"/>
  <c r="AO1767" i="3"/>
  <c r="AO1768" i="3"/>
  <c r="AO1769" i="3"/>
  <c r="AO1770" i="3"/>
  <c r="AO1771" i="3"/>
  <c r="AO1772" i="3"/>
  <c r="AO1773" i="3"/>
  <c r="AO1774" i="3"/>
  <c r="AO1775" i="3"/>
  <c r="AO1776" i="3"/>
  <c r="AO1777" i="3"/>
  <c r="AO1778" i="3"/>
  <c r="AO1779" i="3"/>
  <c r="AO1780" i="3"/>
  <c r="AO1781" i="3"/>
  <c r="AO1782" i="3"/>
  <c r="AO1783" i="3"/>
  <c r="AO1784" i="3"/>
  <c r="AO1785" i="3"/>
  <c r="AO1786" i="3"/>
  <c r="AO1787" i="3"/>
  <c r="AO1788" i="3"/>
  <c r="AO1789" i="3"/>
  <c r="AO1790" i="3"/>
  <c r="AO1791" i="3"/>
  <c r="AO1792" i="3"/>
  <c r="AO1793" i="3"/>
  <c r="AO1794" i="3"/>
  <c r="AO1795" i="3"/>
  <c r="AO1796" i="3"/>
  <c r="AO1797" i="3"/>
  <c r="AO1798" i="3"/>
  <c r="AO1799" i="3"/>
  <c r="AO1800" i="3"/>
  <c r="AO1801" i="3"/>
  <c r="AO1802" i="3"/>
  <c r="AO1803" i="3"/>
  <c r="AO1804" i="3"/>
  <c r="AO1805" i="3"/>
  <c r="AO1806" i="3"/>
  <c r="AO1807" i="3"/>
  <c r="AO1808" i="3"/>
  <c r="AO1809" i="3"/>
  <c r="AO1810" i="3"/>
  <c r="AO1811" i="3"/>
  <c r="AO1812" i="3"/>
  <c r="AO1813" i="3"/>
  <c r="AO1814" i="3"/>
  <c r="AO1815" i="3"/>
  <c r="AO1816" i="3"/>
  <c r="AO1817" i="3"/>
  <c r="AO1818" i="3"/>
  <c r="AO1819" i="3"/>
  <c r="AO1820" i="3"/>
  <c r="AO1821" i="3"/>
  <c r="AO1822" i="3"/>
  <c r="AO1823" i="3"/>
  <c r="AO1824" i="3"/>
  <c r="AO1825" i="3"/>
  <c r="AO1826" i="3"/>
  <c r="AO1827" i="3"/>
  <c r="AO1828" i="3"/>
  <c r="AO1829" i="3"/>
  <c r="AO1830" i="3"/>
  <c r="AO1831" i="3"/>
  <c r="AO1832" i="3"/>
  <c r="AO1833" i="3"/>
  <c r="AO1834" i="3"/>
  <c r="AO1835" i="3"/>
  <c r="AO1836" i="3"/>
  <c r="AO1837" i="3"/>
  <c r="AO1838" i="3"/>
  <c r="AO1839" i="3"/>
  <c r="AO1840" i="3"/>
  <c r="AO1841" i="3"/>
  <c r="AO1842" i="3"/>
  <c r="AO1843" i="3"/>
  <c r="AO1844" i="3"/>
  <c r="AO1845" i="3"/>
  <c r="AO1846" i="3"/>
  <c r="AO1847" i="3"/>
  <c r="AO1848" i="3"/>
  <c r="AO1849" i="3"/>
  <c r="AO1850" i="3"/>
  <c r="AO1851" i="3"/>
  <c r="AO1852" i="3"/>
  <c r="AO1853" i="3"/>
  <c r="AO1854" i="3"/>
  <c r="AO1855" i="3"/>
  <c r="AO1856" i="3"/>
  <c r="AO1857" i="3"/>
  <c r="AO1858" i="3"/>
  <c r="AO1859" i="3"/>
  <c r="AO1860" i="3"/>
  <c r="AO1861" i="3"/>
  <c r="AO1862" i="3"/>
  <c r="AO1863" i="3"/>
  <c r="AO1864" i="3"/>
  <c r="AO1865" i="3"/>
  <c r="AO1866" i="3"/>
  <c r="AO1867" i="3"/>
  <c r="AO1868" i="3"/>
  <c r="AO1869" i="3"/>
  <c r="AO1870" i="3"/>
  <c r="AO1871" i="3"/>
  <c r="AO1872" i="3"/>
  <c r="AO1873" i="3"/>
  <c r="AO1874" i="3"/>
  <c r="AO1875" i="3"/>
  <c r="AO1876" i="3"/>
  <c r="AO1877" i="3"/>
  <c r="AO1878" i="3"/>
  <c r="AO1879" i="3"/>
  <c r="AO1880" i="3"/>
  <c r="AO1881" i="3"/>
  <c r="AO1882" i="3"/>
  <c r="AO1883" i="3"/>
  <c r="AO1884" i="3"/>
  <c r="AO1885" i="3"/>
  <c r="AO1886" i="3"/>
  <c r="AO1887" i="3"/>
  <c r="AO1888" i="3"/>
  <c r="AO1889" i="3"/>
  <c r="AO1890" i="3"/>
  <c r="AO1891" i="3"/>
  <c r="AO1892" i="3"/>
  <c r="AO1893" i="3"/>
  <c r="AO1894" i="3"/>
  <c r="AO1895" i="3"/>
  <c r="AO1896" i="3"/>
  <c r="AO1897" i="3"/>
  <c r="AO1898" i="3"/>
  <c r="AO1899" i="3"/>
  <c r="AO1900" i="3"/>
  <c r="AO1901" i="3"/>
  <c r="AO1902" i="3"/>
  <c r="AO1903" i="3"/>
  <c r="AO1904" i="3"/>
  <c r="AO1905" i="3"/>
  <c r="AO1906" i="3"/>
  <c r="AO1907" i="3"/>
  <c r="AO1908" i="3"/>
  <c r="AO1909" i="3"/>
  <c r="AO1910" i="3"/>
  <c r="AO1911" i="3"/>
  <c r="AO1912" i="3"/>
  <c r="AO1913" i="3"/>
  <c r="AO1914" i="3"/>
  <c r="AO1915" i="3"/>
  <c r="AO1916" i="3"/>
  <c r="AO1917" i="3"/>
  <c r="AO1918" i="3"/>
  <c r="AO1919" i="3"/>
  <c r="AO1920" i="3"/>
  <c r="AO1921" i="3"/>
  <c r="AO1922" i="3"/>
  <c r="AO1923" i="3"/>
  <c r="AO1924" i="3"/>
  <c r="AO1925" i="3"/>
  <c r="AO1926" i="3"/>
  <c r="AO1927" i="3"/>
  <c r="AO1928" i="3"/>
  <c r="AO1929" i="3"/>
  <c r="AO1930" i="3"/>
  <c r="AO1931" i="3"/>
  <c r="AO1932" i="3"/>
  <c r="AO1933" i="3"/>
  <c r="AO1934" i="3"/>
  <c r="AO1935" i="3"/>
  <c r="AO1936" i="3"/>
  <c r="AO1937" i="3"/>
  <c r="AO1938" i="3"/>
  <c r="AO1939" i="3"/>
  <c r="AO1940" i="3"/>
  <c r="AO1941" i="3"/>
  <c r="AO1942" i="3"/>
  <c r="AO1943" i="3"/>
  <c r="AO1944" i="3"/>
  <c r="AO1945" i="3"/>
  <c r="AO1946" i="3"/>
  <c r="AO1947" i="3"/>
  <c r="AO1948" i="3"/>
  <c r="AO1949" i="3"/>
  <c r="AO1950" i="3"/>
  <c r="AO1951" i="3"/>
  <c r="AO1952" i="3"/>
  <c r="AO1953" i="3"/>
  <c r="AO1954" i="3"/>
  <c r="AO1955" i="3"/>
  <c r="AO1956" i="3"/>
  <c r="AO1957" i="3"/>
  <c r="AO1958" i="3"/>
  <c r="AO1959" i="3"/>
  <c r="AO1960" i="3"/>
  <c r="AO1961" i="3"/>
  <c r="AO1962" i="3"/>
  <c r="AO1963" i="3"/>
  <c r="AO1964" i="3"/>
  <c r="AO1965" i="3"/>
  <c r="AO1966" i="3"/>
  <c r="AO1967" i="3"/>
  <c r="AO1968" i="3"/>
  <c r="AO1969" i="3"/>
  <c r="AO1970" i="3"/>
  <c r="AO1971" i="3"/>
  <c r="AO1972" i="3"/>
  <c r="AO1973" i="3"/>
  <c r="AO1974" i="3"/>
  <c r="AO1975" i="3"/>
  <c r="AO1976" i="3"/>
  <c r="AO1977" i="3"/>
  <c r="AO1978" i="3"/>
  <c r="AO1979" i="3"/>
  <c r="AO1980" i="3"/>
  <c r="AO1981" i="3"/>
  <c r="AO1982" i="3"/>
  <c r="AO1983" i="3"/>
  <c r="AO1984" i="3"/>
  <c r="AO1985" i="3"/>
  <c r="AO1986" i="3"/>
  <c r="AO1987" i="3"/>
  <c r="AO1988" i="3"/>
  <c r="AO1989" i="3"/>
  <c r="AO1990" i="3"/>
  <c r="AO1991" i="3"/>
  <c r="AO1992" i="3"/>
  <c r="AO1993" i="3"/>
  <c r="AO1994" i="3"/>
  <c r="AO1995" i="3"/>
  <c r="AO1996" i="3"/>
  <c r="AO1997" i="3"/>
  <c r="AO1998" i="3"/>
  <c r="AO1999" i="3"/>
  <c r="AO2000" i="3"/>
  <c r="AO2001" i="3"/>
  <c r="AO2002" i="3"/>
  <c r="AO2003" i="3"/>
  <c r="AO2004" i="3"/>
  <c r="AO2005" i="3"/>
  <c r="AO2006" i="3"/>
  <c r="AO2007" i="3"/>
  <c r="AO2008" i="3"/>
  <c r="AO2009" i="3"/>
  <c r="AO2010" i="3"/>
  <c r="AO2011" i="3"/>
  <c r="AO2012" i="3"/>
  <c r="AO2013" i="3"/>
  <c r="AO2014" i="3"/>
  <c r="AO2015" i="3"/>
  <c r="AO2016" i="3"/>
  <c r="AO2017" i="3"/>
  <c r="AO2018" i="3"/>
  <c r="AO2019" i="3"/>
  <c r="AO2020" i="3"/>
  <c r="AO2021" i="3"/>
  <c r="AO2022" i="3"/>
  <c r="AO2023" i="3"/>
  <c r="AO2024" i="3"/>
  <c r="AO2025" i="3"/>
  <c r="AO2026" i="3"/>
  <c r="AO2027" i="3"/>
  <c r="AO2028" i="3"/>
  <c r="AO2029" i="3"/>
  <c r="AO2030" i="3"/>
  <c r="AO2031" i="3"/>
  <c r="AO2032" i="3"/>
  <c r="AO2033" i="3"/>
  <c r="AO2034" i="3"/>
  <c r="AO2035" i="3"/>
  <c r="AO2036" i="3"/>
  <c r="AO2037" i="3"/>
  <c r="AO2038" i="3"/>
  <c r="AO2039" i="3"/>
  <c r="AO2040" i="3"/>
  <c r="AO2041" i="3"/>
  <c r="AO2042" i="3"/>
  <c r="AO2043" i="3"/>
  <c r="AO2044" i="3"/>
  <c r="AO2045" i="3"/>
  <c r="AO2046" i="3"/>
  <c r="AO2047" i="3"/>
  <c r="AO2048" i="3"/>
  <c r="AO2049" i="3"/>
  <c r="AO2050" i="3"/>
  <c r="AO2051" i="3"/>
  <c r="AO2052" i="3"/>
  <c r="AO2053" i="3"/>
  <c r="AO2054" i="3"/>
  <c r="AO2055" i="3"/>
  <c r="AO2056" i="3"/>
  <c r="AO2057" i="3"/>
  <c r="AO2058" i="3"/>
  <c r="AO2059" i="3"/>
  <c r="AO2060" i="3"/>
  <c r="AO2061" i="3"/>
  <c r="AO2062" i="3"/>
  <c r="AO2063" i="3"/>
  <c r="AO2064" i="3"/>
  <c r="AO2065" i="3"/>
  <c r="AO2066" i="3"/>
  <c r="AO2067" i="3"/>
  <c r="AO2068" i="3"/>
  <c r="AO2069" i="3"/>
  <c r="AO2070" i="3"/>
  <c r="AO2071" i="3"/>
  <c r="AO2072" i="3"/>
  <c r="AO2073" i="3"/>
  <c r="AO2074" i="3"/>
  <c r="AO2075" i="3"/>
  <c r="AO2076" i="3"/>
  <c r="AO2077" i="3"/>
  <c r="AO2078" i="3"/>
  <c r="AO2079" i="3"/>
  <c r="AO2080" i="3"/>
  <c r="AO2081" i="3"/>
  <c r="AO2082" i="3"/>
  <c r="AO2083" i="3"/>
  <c r="AO2084" i="3"/>
  <c r="AO2085" i="3"/>
  <c r="AO2086" i="3"/>
  <c r="AO2087" i="3"/>
  <c r="AO2088" i="3"/>
  <c r="AO2089" i="3"/>
  <c r="AO2090" i="3"/>
  <c r="AO2091" i="3"/>
  <c r="AO2092" i="3"/>
  <c r="AO2093" i="3"/>
  <c r="AO2094" i="3"/>
  <c r="AO2095" i="3"/>
  <c r="AO2096" i="3"/>
  <c r="AO2097" i="3"/>
  <c r="AO2098" i="3"/>
  <c r="AO2099" i="3"/>
  <c r="AO2100" i="3"/>
  <c r="AO2101" i="3"/>
  <c r="AO2102" i="3"/>
  <c r="AO2103" i="3"/>
  <c r="AO2104" i="3"/>
  <c r="AO2105" i="3"/>
  <c r="AO2106" i="3"/>
  <c r="AO2107" i="3"/>
  <c r="AO2108" i="3"/>
  <c r="AO2109" i="3"/>
  <c r="AO2110" i="3"/>
  <c r="AO2111" i="3"/>
  <c r="AO2112" i="3"/>
  <c r="AO2113" i="3"/>
  <c r="AO2114" i="3"/>
  <c r="AO2115" i="3"/>
  <c r="AO2116" i="3"/>
  <c r="AO2117" i="3"/>
  <c r="AO2118" i="3"/>
  <c r="AO2119" i="3"/>
  <c r="AO2120" i="3"/>
  <c r="AO2121" i="3"/>
  <c r="AO2122" i="3"/>
  <c r="AO2123" i="3"/>
  <c r="AO2124" i="3"/>
  <c r="AO2125" i="3"/>
  <c r="AO2126" i="3"/>
  <c r="AO2127" i="3"/>
  <c r="AO2128" i="3"/>
  <c r="AO2129" i="3"/>
  <c r="AO2130" i="3"/>
  <c r="AO2131" i="3"/>
  <c r="AO2132" i="3"/>
  <c r="AO2133" i="3"/>
  <c r="AO2134" i="3"/>
  <c r="AO2135" i="3"/>
  <c r="AO2136" i="3"/>
  <c r="AO2137" i="3"/>
  <c r="AO2138" i="3"/>
  <c r="AO2139" i="3"/>
  <c r="AO2140" i="3"/>
  <c r="AO2141" i="3"/>
  <c r="AO2142" i="3"/>
  <c r="AO2143" i="3"/>
  <c r="AO2144" i="3"/>
  <c r="AO2145" i="3"/>
  <c r="AO2146" i="3"/>
  <c r="AO2147" i="3"/>
  <c r="AO2148" i="3"/>
  <c r="AO2149" i="3"/>
  <c r="AO2150" i="3"/>
  <c r="AO2151" i="3"/>
  <c r="AO2152" i="3"/>
  <c r="AO2153" i="3"/>
  <c r="AO2154" i="3"/>
  <c r="AO2155" i="3"/>
  <c r="AO2156" i="3"/>
  <c r="AO2157" i="3"/>
  <c r="AO2158" i="3"/>
  <c r="AO2159" i="3"/>
  <c r="AO2160" i="3"/>
  <c r="AO2161" i="3"/>
  <c r="AO2162" i="3"/>
  <c r="AO2163" i="3"/>
  <c r="AO2164" i="3"/>
  <c r="AO2165" i="3"/>
  <c r="AO2166" i="3"/>
  <c r="AO2167" i="3"/>
  <c r="AO2168" i="3"/>
  <c r="AO2169" i="3"/>
  <c r="AO2170" i="3"/>
  <c r="AO2171" i="3"/>
  <c r="AO2172" i="3"/>
  <c r="AO2173" i="3"/>
  <c r="AO2174" i="3"/>
  <c r="AO2175" i="3"/>
  <c r="AO2176" i="3"/>
  <c r="AO2177" i="3"/>
  <c r="AO2178" i="3"/>
  <c r="AO2179" i="3"/>
  <c r="AO2180" i="3"/>
  <c r="AO2181" i="3"/>
  <c r="AO2182" i="3"/>
  <c r="AO2183" i="3"/>
  <c r="AO2184" i="3"/>
  <c r="AO2185" i="3"/>
  <c r="AO2186" i="3"/>
  <c r="AO2187" i="3"/>
  <c r="AO2188" i="3"/>
  <c r="AO2189" i="3"/>
  <c r="AO2190" i="3"/>
  <c r="AO2191" i="3"/>
  <c r="AO2192" i="3"/>
  <c r="AO2193" i="3"/>
  <c r="AO2194" i="3"/>
  <c r="AO2195" i="3"/>
  <c r="AO2196" i="3"/>
  <c r="AO2197" i="3"/>
  <c r="AO2198" i="3"/>
  <c r="AO2199" i="3"/>
  <c r="AO2200" i="3"/>
  <c r="AO2201" i="3"/>
  <c r="AO2202" i="3"/>
  <c r="AO2203" i="3"/>
  <c r="AO2204" i="3"/>
  <c r="AO2205" i="3"/>
  <c r="AO2206" i="3"/>
  <c r="AO2207" i="3"/>
  <c r="AO2208" i="3"/>
  <c r="AO2209" i="3"/>
  <c r="AO2210" i="3"/>
  <c r="AO2211" i="3"/>
  <c r="AO2212" i="3"/>
  <c r="AO2213" i="3"/>
  <c r="AO2214" i="3"/>
  <c r="AO2215" i="3"/>
  <c r="AO2216" i="3"/>
  <c r="AO2217" i="3"/>
  <c r="AO2218" i="3"/>
  <c r="AO2219" i="3"/>
  <c r="AO2220" i="3"/>
  <c r="AO2221" i="3"/>
  <c r="AO2222" i="3"/>
  <c r="AO2223" i="3"/>
  <c r="AO2224" i="3"/>
  <c r="AO2225" i="3"/>
  <c r="AO2226" i="3"/>
  <c r="AO2227" i="3"/>
  <c r="AO2228" i="3"/>
  <c r="AO2229" i="3"/>
  <c r="AO2230" i="3"/>
  <c r="AO2231" i="3"/>
  <c r="AO2232" i="3"/>
  <c r="AO2233" i="3"/>
  <c r="AO2234" i="3"/>
  <c r="AO2235" i="3"/>
  <c r="AO2236" i="3"/>
  <c r="AO2237" i="3"/>
  <c r="AO2238" i="3"/>
  <c r="AO2239" i="3"/>
  <c r="AO2240" i="3"/>
  <c r="AO2241" i="3"/>
  <c r="AO2242" i="3"/>
  <c r="AO2243" i="3"/>
  <c r="AO2244" i="3"/>
  <c r="AO2245" i="3"/>
  <c r="AO2246" i="3"/>
  <c r="AO2247" i="3"/>
  <c r="AO2248" i="3"/>
  <c r="AO2249" i="3"/>
  <c r="AO2250" i="3"/>
  <c r="AO2251" i="3"/>
  <c r="AO2252" i="3"/>
  <c r="AO2253" i="3"/>
  <c r="AO2254" i="3"/>
  <c r="AO2255" i="3"/>
  <c r="AO2256" i="3"/>
  <c r="AO2257" i="3"/>
  <c r="AO2258" i="3"/>
  <c r="AO2259" i="3"/>
  <c r="AO2260" i="3"/>
  <c r="AO2261" i="3"/>
  <c r="AO2262" i="3"/>
  <c r="AO2263" i="3"/>
  <c r="AO2264" i="3"/>
  <c r="AO2265" i="3"/>
  <c r="AO2266" i="3"/>
  <c r="AO2267" i="3"/>
  <c r="AO2268" i="3"/>
  <c r="AO2269" i="3"/>
  <c r="AO2270" i="3"/>
  <c r="AO2271" i="3"/>
  <c r="AO2272" i="3"/>
  <c r="AO2273" i="3"/>
  <c r="AO2274" i="3"/>
  <c r="AO2275" i="3"/>
  <c r="AO2276" i="3"/>
  <c r="AO2277" i="3"/>
  <c r="AO2278" i="3"/>
  <c r="AO2279" i="3"/>
  <c r="AO2280" i="3"/>
  <c r="AO2281" i="3"/>
  <c r="AO2282" i="3"/>
  <c r="AO2283" i="3"/>
  <c r="AO2284" i="3"/>
  <c r="AO2285" i="3"/>
  <c r="AO2286" i="3"/>
  <c r="AO2287" i="3"/>
  <c r="AO2288" i="3"/>
  <c r="AO2289" i="3"/>
  <c r="AO2290" i="3"/>
  <c r="AO2291" i="3"/>
  <c r="AO2292" i="3"/>
  <c r="AO2293" i="3"/>
  <c r="AO2294" i="3"/>
  <c r="AO2295" i="3"/>
  <c r="AO2296" i="3"/>
  <c r="AO2297" i="3"/>
  <c r="AO2298" i="3"/>
  <c r="AO2299" i="3"/>
  <c r="AO2300" i="3"/>
  <c r="AO2301" i="3"/>
  <c r="AO2302" i="3"/>
  <c r="AO2303" i="3"/>
  <c r="AO2304" i="3"/>
  <c r="AO2305" i="3"/>
  <c r="AO2306" i="3"/>
  <c r="AO2307" i="3"/>
  <c r="AO2308" i="3"/>
  <c r="AO2309" i="3"/>
  <c r="AO2310" i="3"/>
  <c r="AO2311" i="3"/>
  <c r="AO2312" i="3"/>
  <c r="AO2313" i="3"/>
  <c r="AO2314" i="3"/>
  <c r="AO2315" i="3"/>
  <c r="AO2316" i="3"/>
  <c r="AO2317" i="3"/>
  <c r="AO2318" i="3"/>
  <c r="AO2319" i="3"/>
  <c r="AO2320" i="3"/>
  <c r="AO2321" i="3"/>
  <c r="AO2322" i="3"/>
  <c r="AO2323" i="3"/>
  <c r="AO2324" i="3"/>
  <c r="AO2325" i="3"/>
  <c r="AO2326" i="3"/>
  <c r="AO2327" i="3"/>
  <c r="AO2328" i="3"/>
  <c r="AO2329" i="3"/>
  <c r="AO2330" i="3"/>
  <c r="AO2331" i="3"/>
  <c r="AO2332" i="3"/>
  <c r="AO2333" i="3"/>
  <c r="AO2334" i="3"/>
  <c r="AO2335" i="3"/>
  <c r="AO2336" i="3"/>
  <c r="AO2337" i="3"/>
  <c r="AO2338" i="3"/>
  <c r="AO2339" i="3"/>
  <c r="AO2340" i="3"/>
  <c r="AO2341" i="3"/>
  <c r="AO2342" i="3"/>
  <c r="AO2343" i="3"/>
  <c r="AO2344" i="3"/>
  <c r="AO2345" i="3"/>
  <c r="AO2346" i="3"/>
  <c r="AO2347" i="3"/>
  <c r="AO2348" i="3"/>
  <c r="AO2349" i="3"/>
  <c r="AO2350" i="3"/>
  <c r="AO2351" i="3"/>
  <c r="AO2352" i="3"/>
  <c r="AO2353" i="3"/>
  <c r="AO2354" i="3"/>
  <c r="AO2355" i="3"/>
  <c r="AO2356" i="3"/>
  <c r="AO2357" i="3"/>
  <c r="AO2358" i="3"/>
  <c r="AO2359" i="3"/>
  <c r="AO2360" i="3"/>
  <c r="AO2361" i="3"/>
  <c r="AO2362" i="3"/>
  <c r="AO2363" i="3"/>
  <c r="AO2364" i="3"/>
  <c r="AO2365" i="3"/>
  <c r="AO2366" i="3"/>
  <c r="AO2367" i="3"/>
  <c r="AO2368" i="3"/>
  <c r="AO2369" i="3"/>
  <c r="AO2370" i="3"/>
  <c r="AO2371" i="3"/>
  <c r="AO2372" i="3"/>
  <c r="AO2373" i="3"/>
  <c r="AO2374" i="3"/>
  <c r="AO2375" i="3"/>
  <c r="AO2376" i="3"/>
  <c r="AO2377" i="3"/>
  <c r="AO2378" i="3"/>
  <c r="AO2379" i="3"/>
  <c r="AO2380" i="3"/>
  <c r="AO2381" i="3"/>
  <c r="AO2382" i="3"/>
  <c r="AO2383" i="3"/>
  <c r="AO2384" i="3"/>
  <c r="AO2385" i="3"/>
  <c r="AO2386" i="3"/>
  <c r="AO2387" i="3"/>
  <c r="AO2388" i="3"/>
  <c r="AO2389" i="3"/>
  <c r="AO2390" i="3"/>
  <c r="AO2391" i="3"/>
  <c r="AO2392" i="3"/>
  <c r="AO2393" i="3"/>
  <c r="AO2394" i="3"/>
  <c r="AO2395" i="3"/>
  <c r="AO2396" i="3"/>
  <c r="AO2397" i="3"/>
  <c r="AO2398" i="3"/>
  <c r="AO2399" i="3"/>
  <c r="AO2400" i="3"/>
  <c r="AO2401" i="3"/>
  <c r="AO2402" i="3"/>
  <c r="AO2403" i="3"/>
  <c r="AO2404" i="3"/>
  <c r="AO2405" i="3"/>
  <c r="AO2406" i="3"/>
  <c r="AO2407" i="3"/>
  <c r="AO2408" i="3"/>
  <c r="AO2409" i="3"/>
  <c r="AO2410" i="3"/>
  <c r="AO2411" i="3"/>
  <c r="AO2412" i="3"/>
  <c r="AO2413" i="3"/>
  <c r="AO2414" i="3"/>
  <c r="AO2415" i="3"/>
  <c r="AO2416" i="3"/>
  <c r="AO2417" i="3"/>
  <c r="AO2418" i="3"/>
  <c r="AO2419" i="3"/>
  <c r="AO2420" i="3"/>
  <c r="AO2421" i="3"/>
  <c r="AO2422" i="3"/>
  <c r="AO2423" i="3"/>
  <c r="AO2424" i="3"/>
  <c r="AO2425" i="3"/>
  <c r="AO2426" i="3"/>
  <c r="AO2427" i="3"/>
  <c r="AO2428" i="3"/>
  <c r="AO2429" i="3"/>
  <c r="AO2430" i="3"/>
  <c r="AO2431" i="3"/>
  <c r="AO2432" i="3"/>
  <c r="AO2433" i="3"/>
  <c r="AO2434" i="3"/>
  <c r="AO2435" i="3"/>
  <c r="AO2436" i="3"/>
  <c r="AO2437" i="3"/>
  <c r="AO2438" i="3"/>
  <c r="AO2439" i="3"/>
  <c r="AO2440" i="3"/>
  <c r="AO2441" i="3"/>
  <c r="AO2442" i="3"/>
  <c r="AO2443" i="3"/>
  <c r="AO2444" i="3"/>
  <c r="AO2445" i="3"/>
  <c r="AO2446" i="3"/>
  <c r="AO2447" i="3"/>
  <c r="AO2448" i="3"/>
  <c r="AO2449" i="3"/>
  <c r="AO2450" i="3"/>
  <c r="AO2451" i="3"/>
  <c r="AO2452" i="3"/>
  <c r="AO2453" i="3"/>
  <c r="AO2454" i="3"/>
  <c r="AO2455" i="3"/>
  <c r="AO2456" i="3"/>
  <c r="AO2457" i="3"/>
  <c r="AO2458" i="3"/>
  <c r="AO2459" i="3"/>
  <c r="AO2460" i="3"/>
  <c r="AO2461" i="3"/>
  <c r="AO2462" i="3"/>
  <c r="AO2463" i="3"/>
  <c r="AO2464" i="3"/>
  <c r="AO2465" i="3"/>
  <c r="AO2466" i="3"/>
  <c r="AO2467" i="3"/>
  <c r="AO2468" i="3"/>
  <c r="AO2469" i="3"/>
  <c r="AO2470" i="3"/>
  <c r="AO2471" i="3"/>
  <c r="AO2472" i="3"/>
  <c r="AO2473" i="3"/>
  <c r="AO2474" i="3"/>
  <c r="AO2475" i="3"/>
  <c r="AO2476" i="3"/>
  <c r="AO2477" i="3"/>
  <c r="AO2478" i="3"/>
  <c r="AO2479" i="3"/>
  <c r="AO2480" i="3"/>
  <c r="AO2481" i="3"/>
  <c r="AO2482" i="3"/>
  <c r="AO2483" i="3"/>
  <c r="AO2484" i="3"/>
  <c r="AO2485" i="3"/>
  <c r="AO2486" i="3"/>
  <c r="AO2487" i="3"/>
  <c r="AO2488" i="3"/>
  <c r="AO2489" i="3"/>
  <c r="AO2490" i="3"/>
  <c r="AO2491" i="3"/>
  <c r="AO2492" i="3"/>
  <c r="AO2493" i="3"/>
  <c r="AO2494" i="3"/>
  <c r="AO2495" i="3"/>
  <c r="AO2496" i="3"/>
  <c r="AO2497" i="3"/>
  <c r="AO2498" i="3"/>
  <c r="AO2499" i="3"/>
  <c r="AO2500" i="3"/>
  <c r="AO2501" i="3"/>
  <c r="AO2502" i="3"/>
  <c r="AO2503" i="3"/>
  <c r="AO2504" i="3"/>
  <c r="AO2505" i="3"/>
  <c r="AO2506" i="3"/>
  <c r="AO2507" i="3"/>
  <c r="AO2508" i="3"/>
  <c r="AO2509" i="3"/>
  <c r="AO2510" i="3"/>
  <c r="AO2511" i="3"/>
  <c r="AO2512" i="3"/>
  <c r="AO2513" i="3"/>
  <c r="AO2514" i="3"/>
  <c r="AO2515" i="3"/>
  <c r="AO2516" i="3"/>
  <c r="AO2517" i="3"/>
  <c r="AO2518" i="3"/>
  <c r="AO2519" i="3"/>
  <c r="AO2520" i="3"/>
  <c r="AO2521" i="3"/>
  <c r="AO2522" i="3"/>
  <c r="AO2523" i="3"/>
  <c r="AO2524" i="3"/>
  <c r="AO2525" i="3"/>
  <c r="AO2526" i="3"/>
  <c r="AO2527" i="3"/>
  <c r="AO2528" i="3"/>
  <c r="AO2529" i="3"/>
  <c r="AO2530" i="3"/>
  <c r="AO2531" i="3"/>
  <c r="AO2532" i="3"/>
  <c r="AO2533" i="3"/>
  <c r="AO2534" i="3"/>
  <c r="AO2535" i="3"/>
  <c r="AO2536" i="3"/>
  <c r="AO2537" i="3"/>
  <c r="AO2538" i="3"/>
  <c r="AO2539" i="3"/>
  <c r="AO2540" i="3"/>
  <c r="AO2541" i="3"/>
  <c r="AO2542" i="3"/>
  <c r="AO2543" i="3"/>
  <c r="AO2544" i="3"/>
  <c r="AO2545" i="3"/>
  <c r="AO2546" i="3"/>
  <c r="AO2547" i="3"/>
  <c r="AO2548" i="3"/>
  <c r="AO2549" i="3"/>
  <c r="AO2550" i="3"/>
  <c r="AO2551" i="3"/>
  <c r="AO2552" i="3"/>
  <c r="AO2553" i="3"/>
  <c r="AO2554" i="3"/>
  <c r="AO2555" i="3"/>
  <c r="AO2556" i="3"/>
  <c r="AO2557" i="3"/>
  <c r="AO2558" i="3"/>
  <c r="AO2559" i="3"/>
  <c r="AO2560" i="3"/>
  <c r="AO2561" i="3"/>
  <c r="AO2562" i="3"/>
  <c r="AO2563" i="3"/>
  <c r="AO2564" i="3"/>
  <c r="AO2565" i="3"/>
  <c r="AO2566" i="3"/>
  <c r="AO2567" i="3"/>
  <c r="AO2568" i="3"/>
  <c r="AO2569" i="3"/>
  <c r="AO2570" i="3"/>
  <c r="AO2571" i="3"/>
  <c r="AO2572" i="3"/>
  <c r="AO2573" i="3"/>
  <c r="AO2574" i="3"/>
  <c r="AO2575" i="3"/>
  <c r="AO2576" i="3"/>
  <c r="AO2577" i="3"/>
  <c r="AO2578" i="3"/>
  <c r="AO2579" i="3"/>
  <c r="AO2580" i="3"/>
  <c r="AO2581" i="3"/>
  <c r="AO2582" i="3"/>
  <c r="AO2583" i="3"/>
  <c r="AO2584" i="3"/>
  <c r="AO2585" i="3"/>
  <c r="AO2586" i="3"/>
  <c r="AO2587" i="3"/>
  <c r="AO2588" i="3"/>
  <c r="AO2589" i="3"/>
  <c r="AO2590" i="3"/>
  <c r="AO2591" i="3"/>
  <c r="AO2592" i="3"/>
  <c r="AO2593" i="3"/>
  <c r="AO2594" i="3"/>
  <c r="AO2595" i="3"/>
  <c r="AO2596" i="3"/>
  <c r="AO2597" i="3"/>
  <c r="AO2598" i="3"/>
  <c r="AO2599" i="3"/>
  <c r="AO2600" i="3"/>
  <c r="AO2601" i="3"/>
  <c r="AO2602" i="3"/>
  <c r="AO2603" i="3"/>
  <c r="AO2604" i="3"/>
  <c r="AO2605" i="3"/>
  <c r="AO2606" i="3"/>
  <c r="AO2607" i="3"/>
  <c r="AO2608" i="3"/>
  <c r="AO2609" i="3"/>
  <c r="AO2610" i="3"/>
  <c r="AO2611" i="3"/>
  <c r="AO2612" i="3"/>
  <c r="AO2613" i="3"/>
  <c r="AO2614" i="3"/>
  <c r="AO2615" i="3"/>
  <c r="AO2616" i="3"/>
  <c r="AO2617" i="3"/>
  <c r="AO2618" i="3"/>
  <c r="AO2619" i="3"/>
  <c r="AO2620" i="3"/>
  <c r="AO2621" i="3"/>
  <c r="AO2622" i="3"/>
  <c r="AO2623" i="3"/>
  <c r="AO2624" i="3"/>
  <c r="AO2625" i="3"/>
  <c r="AO2626" i="3"/>
  <c r="AO2627" i="3"/>
  <c r="AO2628" i="3"/>
  <c r="AO2629" i="3"/>
  <c r="AO2630" i="3"/>
  <c r="AO2631" i="3"/>
  <c r="AO2632" i="3"/>
  <c r="AO2633" i="3"/>
  <c r="AO2634" i="3"/>
  <c r="AO2635" i="3"/>
  <c r="AO2636" i="3"/>
  <c r="AO2637" i="3"/>
  <c r="AO2638" i="3"/>
  <c r="AO2639" i="3"/>
  <c r="AO2640" i="3"/>
  <c r="AO2641" i="3"/>
  <c r="AO2642" i="3"/>
  <c r="AO2643" i="3"/>
  <c r="AO2644" i="3"/>
  <c r="AO2645" i="3"/>
  <c r="AO2646" i="3"/>
  <c r="AO2647" i="3"/>
  <c r="AO2648" i="3"/>
  <c r="AO2649" i="3"/>
  <c r="AO2650" i="3"/>
  <c r="AO2651" i="3"/>
  <c r="AO2652" i="3"/>
  <c r="AO2653" i="3"/>
  <c r="AO2654" i="3"/>
  <c r="AO2655" i="3"/>
  <c r="AO2656" i="3"/>
  <c r="AO2657" i="3"/>
  <c r="AO2658" i="3"/>
  <c r="AO2659" i="3"/>
  <c r="AO2660" i="3"/>
  <c r="AO2661" i="3"/>
  <c r="AO2662" i="3"/>
  <c r="AO2663" i="3"/>
  <c r="AO2664" i="3"/>
  <c r="AO2665" i="3"/>
  <c r="AO2666" i="3"/>
  <c r="AO2667" i="3"/>
  <c r="AO2668" i="3"/>
  <c r="AO2669" i="3"/>
  <c r="AO2670" i="3"/>
  <c r="AO2671" i="3"/>
  <c r="AO2672" i="3"/>
  <c r="AO2673" i="3"/>
  <c r="AO2674" i="3"/>
  <c r="AO2675" i="3"/>
  <c r="AO2676" i="3"/>
  <c r="AO2677" i="3"/>
  <c r="AO2678" i="3"/>
  <c r="AO2679" i="3"/>
  <c r="AO2680" i="3"/>
  <c r="AO2681" i="3"/>
  <c r="AO2682" i="3"/>
  <c r="AO2683" i="3"/>
  <c r="AO2684" i="3"/>
  <c r="AO2685" i="3"/>
  <c r="AO2686" i="3"/>
  <c r="AO2687" i="3"/>
  <c r="AO2688" i="3"/>
  <c r="AO2689" i="3"/>
  <c r="AO2690" i="3"/>
  <c r="AO2691" i="3"/>
  <c r="AO2692" i="3"/>
  <c r="AO2693" i="3"/>
  <c r="AO2694" i="3"/>
  <c r="AO2695" i="3"/>
  <c r="AO2696" i="3"/>
  <c r="AO2697" i="3"/>
  <c r="AO2698" i="3"/>
  <c r="AO2699" i="3"/>
  <c r="AO2700" i="3"/>
  <c r="AO2701" i="3"/>
  <c r="AO2702" i="3"/>
  <c r="AO2703" i="3"/>
  <c r="AO2704" i="3"/>
  <c r="AO2705" i="3"/>
  <c r="AO2706" i="3"/>
  <c r="AO2707" i="3"/>
  <c r="AO2708" i="3"/>
  <c r="AO2709" i="3"/>
  <c r="AO2710" i="3"/>
  <c r="AO2711" i="3"/>
  <c r="AO2712" i="3"/>
  <c r="AO2713" i="3"/>
  <c r="AO2714" i="3"/>
  <c r="AO2715" i="3"/>
  <c r="AO2716" i="3"/>
  <c r="AO2717" i="3"/>
  <c r="AO2718" i="3"/>
  <c r="AO2719" i="3"/>
  <c r="AO2720" i="3"/>
  <c r="AO2721" i="3"/>
  <c r="AO2722" i="3"/>
  <c r="AO2723" i="3"/>
  <c r="AO2724" i="3"/>
  <c r="AO2725" i="3"/>
  <c r="AO2726" i="3"/>
  <c r="AO2727" i="3"/>
  <c r="AO2728" i="3"/>
  <c r="AO2729" i="3"/>
  <c r="AO2730" i="3"/>
  <c r="AO2731" i="3"/>
  <c r="AO2732" i="3"/>
  <c r="AO2733" i="3"/>
  <c r="AO2734" i="3"/>
  <c r="AO2735" i="3"/>
  <c r="AO2736" i="3"/>
  <c r="AO2737" i="3"/>
  <c r="AO2738" i="3"/>
  <c r="AO2739" i="3"/>
  <c r="AO2740" i="3"/>
  <c r="AO2741" i="3"/>
  <c r="AO2742" i="3"/>
  <c r="AO2743" i="3"/>
  <c r="AO2744" i="3"/>
  <c r="AO2745" i="3"/>
  <c r="AO2746" i="3"/>
  <c r="AO2747" i="3"/>
  <c r="AO2748" i="3"/>
  <c r="AO2749" i="3"/>
  <c r="AO2750" i="3"/>
  <c r="AO2751" i="3"/>
  <c r="AO2752" i="3"/>
  <c r="AO2753" i="3"/>
  <c r="AO2754" i="3"/>
  <c r="AO2755" i="3"/>
  <c r="AO2756" i="3"/>
  <c r="AO2757" i="3"/>
  <c r="AO2758" i="3"/>
  <c r="AO2759" i="3"/>
  <c r="AO2760" i="3"/>
  <c r="AO2761" i="3"/>
  <c r="AO2762" i="3"/>
  <c r="AO2763" i="3"/>
  <c r="AO2764" i="3"/>
  <c r="AO2765" i="3"/>
  <c r="AO2766" i="3"/>
  <c r="AO2767" i="3"/>
  <c r="AO2768" i="3"/>
  <c r="AO2769" i="3"/>
  <c r="AO2770" i="3"/>
  <c r="AO2771" i="3"/>
  <c r="AO2772" i="3"/>
  <c r="AO2773" i="3"/>
  <c r="AO2774" i="3"/>
  <c r="AO2775" i="3"/>
  <c r="AO2776" i="3"/>
  <c r="AO2777" i="3"/>
  <c r="AO2778" i="3"/>
  <c r="AO2779" i="3"/>
  <c r="AO2780" i="3"/>
  <c r="AO2781" i="3"/>
  <c r="AO2782" i="3"/>
  <c r="AO2783" i="3"/>
  <c r="AO2784" i="3"/>
  <c r="AO2785" i="3"/>
  <c r="AO2786" i="3"/>
  <c r="AO2787" i="3"/>
  <c r="AO2788" i="3"/>
  <c r="AO2789" i="3"/>
  <c r="AO2790" i="3"/>
  <c r="AO2791" i="3"/>
  <c r="AO2792" i="3"/>
  <c r="AO2793" i="3"/>
  <c r="AO2794" i="3"/>
  <c r="AO2795" i="3"/>
  <c r="AO2796" i="3"/>
  <c r="AO2797" i="3"/>
  <c r="AO2798" i="3"/>
  <c r="AO2799" i="3"/>
  <c r="AO2800" i="3"/>
  <c r="AO2801" i="3"/>
  <c r="AO2802" i="3"/>
  <c r="AO2803" i="3"/>
  <c r="AO2804" i="3"/>
  <c r="AO2805" i="3"/>
  <c r="AO2806" i="3"/>
  <c r="AO2807" i="3"/>
  <c r="AO2808" i="3"/>
  <c r="AO2809" i="3"/>
  <c r="AO2810" i="3"/>
  <c r="AO2811" i="3"/>
  <c r="AO2812" i="3"/>
  <c r="AO2813" i="3"/>
  <c r="AO2814" i="3"/>
  <c r="AO2815" i="3"/>
  <c r="AO2816" i="3"/>
  <c r="AO2817" i="3"/>
  <c r="AO2818" i="3"/>
  <c r="AO2819" i="3"/>
  <c r="AO2820" i="3"/>
  <c r="AO2821" i="3"/>
  <c r="AO2822" i="3"/>
  <c r="AO2823" i="3"/>
  <c r="AO2824" i="3"/>
  <c r="AO2825" i="3"/>
  <c r="AO2826" i="3"/>
  <c r="AO2827" i="3"/>
  <c r="AO2828" i="3"/>
  <c r="AO2829" i="3"/>
  <c r="AO2830" i="3"/>
  <c r="AO2831" i="3"/>
  <c r="AO2832" i="3"/>
  <c r="AO2833" i="3"/>
  <c r="AO2834" i="3"/>
  <c r="AO2835" i="3"/>
  <c r="AO2836" i="3"/>
  <c r="AO2837" i="3"/>
  <c r="AO2838" i="3"/>
  <c r="AO2839" i="3"/>
  <c r="AO2840" i="3"/>
  <c r="AO2841" i="3"/>
  <c r="AO2842" i="3"/>
  <c r="AO2843" i="3"/>
  <c r="AO2844" i="3"/>
  <c r="AO2845" i="3"/>
  <c r="AO2846" i="3"/>
  <c r="AO2847" i="3"/>
  <c r="AO2848" i="3"/>
  <c r="AO2849" i="3"/>
  <c r="AO2850" i="3"/>
  <c r="AO2851" i="3"/>
  <c r="AO2852" i="3"/>
  <c r="AO2853" i="3"/>
  <c r="AO2854" i="3"/>
  <c r="AO2855" i="3"/>
  <c r="AO2856" i="3"/>
  <c r="AO2857" i="3"/>
  <c r="AO2858" i="3"/>
  <c r="AO2859" i="3"/>
  <c r="AO2860" i="3"/>
  <c r="AO2861" i="3"/>
  <c r="AO2862" i="3"/>
  <c r="AO2863" i="3"/>
  <c r="AO2864" i="3"/>
  <c r="AO2865" i="3"/>
  <c r="AO2866" i="3"/>
  <c r="AO2867" i="3"/>
  <c r="AO2868" i="3"/>
  <c r="AO2869" i="3"/>
  <c r="AO2870" i="3"/>
  <c r="AO2871" i="3"/>
  <c r="AO2872" i="3"/>
  <c r="AO2873" i="3"/>
  <c r="AO2874" i="3"/>
  <c r="AO2875" i="3"/>
  <c r="AO2876" i="3"/>
  <c r="AO2877" i="3"/>
  <c r="AO2878" i="3"/>
  <c r="AO2879" i="3"/>
  <c r="AO2880" i="3"/>
  <c r="AO2881" i="3"/>
  <c r="AO2882" i="3"/>
  <c r="AO2883" i="3"/>
  <c r="AO2884" i="3"/>
  <c r="AO2885" i="3"/>
  <c r="AO2886" i="3"/>
  <c r="AO2887" i="3"/>
  <c r="AO2888" i="3"/>
  <c r="AO2889" i="3"/>
  <c r="AO2890" i="3"/>
  <c r="AO2891" i="3"/>
  <c r="AO2892" i="3"/>
  <c r="AO2893" i="3"/>
  <c r="AO2894" i="3"/>
  <c r="AO2895" i="3"/>
  <c r="AO2896" i="3"/>
  <c r="AO2897" i="3"/>
  <c r="AO2898" i="3"/>
  <c r="AO2899" i="3"/>
  <c r="AO2900" i="3"/>
  <c r="AO2901" i="3"/>
  <c r="AO2902" i="3"/>
  <c r="AO2903" i="3"/>
  <c r="AO2904" i="3"/>
  <c r="AO2905" i="3"/>
  <c r="AO2906" i="3"/>
  <c r="AO2907" i="3"/>
  <c r="AO2908" i="3"/>
  <c r="AO2909" i="3"/>
  <c r="AO2910" i="3"/>
  <c r="AO2911" i="3"/>
  <c r="AO2912" i="3"/>
  <c r="AO2913" i="3"/>
  <c r="AO2914" i="3"/>
  <c r="AO2915" i="3"/>
  <c r="AO2916" i="3"/>
  <c r="AO2917" i="3"/>
  <c r="AO2918" i="3"/>
  <c r="AO2919" i="3"/>
  <c r="AO2920" i="3"/>
  <c r="AO2921" i="3"/>
  <c r="AO2922" i="3"/>
  <c r="AO2923" i="3"/>
  <c r="AO2924" i="3"/>
  <c r="AO2925" i="3"/>
  <c r="AO2926" i="3"/>
  <c r="AO2927" i="3"/>
  <c r="AO2928" i="3"/>
  <c r="AO2929" i="3"/>
  <c r="AO2930" i="3"/>
  <c r="AO2931" i="3"/>
  <c r="AO2932" i="3"/>
  <c r="AO2933" i="3"/>
  <c r="AO2934" i="3"/>
  <c r="AO2935" i="3"/>
  <c r="AO2936" i="3"/>
  <c r="AO2937" i="3"/>
  <c r="AO2938" i="3"/>
  <c r="AO2939" i="3"/>
  <c r="AO2940" i="3"/>
  <c r="AO2941" i="3"/>
  <c r="AO2942" i="3"/>
  <c r="AO2943" i="3"/>
  <c r="AO2944" i="3"/>
  <c r="AO2945" i="3"/>
  <c r="AO2946" i="3"/>
  <c r="AO2947" i="3"/>
  <c r="AO2948" i="3"/>
  <c r="AO2949" i="3"/>
  <c r="AO2950" i="3"/>
  <c r="AO2951" i="3"/>
  <c r="AO2952" i="3"/>
  <c r="AO2953" i="3"/>
  <c r="AO2954" i="3"/>
  <c r="AO2955" i="3"/>
  <c r="AO2956" i="3"/>
  <c r="AO2957" i="3"/>
  <c r="AO2958" i="3"/>
  <c r="AO2959" i="3"/>
  <c r="AO2960" i="3"/>
  <c r="AO2961" i="3"/>
  <c r="AO2962" i="3"/>
  <c r="AO2963" i="3"/>
  <c r="AO2964" i="3"/>
  <c r="AO2965" i="3"/>
  <c r="AO2966" i="3"/>
  <c r="AO2967" i="3"/>
  <c r="AO2968" i="3"/>
  <c r="AO2969" i="3"/>
  <c r="AO2970" i="3"/>
  <c r="AO2971" i="3"/>
  <c r="AO2972" i="3"/>
  <c r="AO2973" i="3"/>
  <c r="AO2974" i="3"/>
  <c r="AO2975" i="3"/>
  <c r="AO2976" i="3"/>
  <c r="AO2977" i="3"/>
  <c r="AO2978" i="3"/>
  <c r="AO2979" i="3"/>
  <c r="AO2980" i="3"/>
  <c r="AO2981" i="3"/>
  <c r="AO2982" i="3"/>
  <c r="AO2983" i="3"/>
  <c r="AO2984" i="3"/>
  <c r="AO2985" i="3"/>
  <c r="AO2986" i="3"/>
  <c r="AO2987" i="3"/>
  <c r="AO2988" i="3"/>
  <c r="AO2989" i="3"/>
  <c r="AO2990" i="3"/>
  <c r="AO2991" i="3"/>
  <c r="AO2992" i="3"/>
  <c r="AO2993" i="3"/>
  <c r="AO2994" i="3"/>
  <c r="AO2995" i="3"/>
  <c r="AO2996" i="3"/>
  <c r="AO2997" i="3"/>
  <c r="AO2998" i="3"/>
  <c r="AO2999" i="3"/>
  <c r="AO3000" i="3"/>
  <c r="AO3001" i="3"/>
  <c r="AO3002" i="3"/>
  <c r="AO3003" i="3"/>
  <c r="AO3004" i="3"/>
  <c r="AO3005" i="3"/>
  <c r="AO3006" i="3"/>
  <c r="AO3007" i="3"/>
  <c r="AO3008" i="3"/>
  <c r="AO3009" i="3"/>
  <c r="AO3010" i="3"/>
  <c r="AO3011" i="3"/>
  <c r="AO3012" i="3"/>
  <c r="AO3013" i="3"/>
  <c r="AO3014" i="3"/>
  <c r="AO3015" i="3"/>
  <c r="AO3016" i="3"/>
  <c r="AO3017" i="3"/>
  <c r="AO3018" i="3"/>
  <c r="AO3019" i="3"/>
  <c r="AO3020" i="3"/>
  <c r="AO3021" i="3"/>
  <c r="AO3022" i="3"/>
  <c r="AO3023" i="3"/>
  <c r="AO3024" i="3"/>
  <c r="AO3025" i="3"/>
  <c r="AO3026" i="3"/>
  <c r="AO3027" i="3"/>
  <c r="AO3028" i="3"/>
  <c r="AO3029" i="3"/>
  <c r="AO3030" i="3"/>
  <c r="AO3031" i="3"/>
  <c r="AO3032" i="3"/>
  <c r="AO3033" i="3"/>
  <c r="AO3034" i="3"/>
  <c r="AO3035" i="3"/>
  <c r="AO3036" i="3"/>
  <c r="AO3037" i="3"/>
  <c r="AO3038" i="3"/>
  <c r="AO3039" i="3"/>
  <c r="AO3040" i="3"/>
  <c r="AO3041" i="3"/>
  <c r="AO3042" i="3"/>
  <c r="AO3043" i="3"/>
  <c r="AO3044" i="3"/>
  <c r="AO3045" i="3"/>
  <c r="AO3046" i="3"/>
  <c r="AO3047" i="3"/>
  <c r="AO3048" i="3"/>
  <c r="AO3049" i="3"/>
  <c r="AO3050" i="3"/>
  <c r="AO3051" i="3"/>
  <c r="AO3052" i="3"/>
  <c r="AO3053" i="3"/>
  <c r="AO3054" i="3"/>
  <c r="AO3055" i="3"/>
  <c r="AO3056" i="3"/>
  <c r="AO3057" i="3"/>
  <c r="AO3058" i="3"/>
  <c r="AO3059" i="3"/>
  <c r="AO3060" i="3"/>
  <c r="AO3061" i="3"/>
  <c r="AO3062" i="3"/>
  <c r="AO3063" i="3"/>
  <c r="AO3064" i="3"/>
  <c r="AO3065" i="3"/>
  <c r="AO3066" i="3"/>
  <c r="AO3067" i="3"/>
  <c r="AO3068" i="3"/>
  <c r="AO3069" i="3"/>
  <c r="AO3070" i="3"/>
  <c r="AO3071" i="3"/>
  <c r="AO3072" i="3"/>
  <c r="AO3073" i="3"/>
  <c r="AO3074" i="3"/>
  <c r="AO3075" i="3"/>
  <c r="AO3076" i="3"/>
  <c r="AO3077" i="3"/>
  <c r="AO3078" i="3"/>
  <c r="AO3079" i="3"/>
  <c r="AO3080" i="3"/>
  <c r="AO3081" i="3"/>
  <c r="AO3082" i="3"/>
  <c r="AO3083" i="3"/>
  <c r="AO3084" i="3"/>
  <c r="AO3085" i="3"/>
  <c r="AO3086" i="3"/>
  <c r="AO3087" i="3"/>
  <c r="AO3088" i="3"/>
  <c r="AO3089" i="3"/>
  <c r="AO3090" i="3"/>
  <c r="AO3091" i="3"/>
  <c r="AO3092" i="3"/>
  <c r="AO3093" i="3"/>
  <c r="AO3094" i="3"/>
  <c r="AO3095" i="3"/>
  <c r="AO3096" i="3"/>
  <c r="AO3097" i="3"/>
  <c r="AO3098" i="3"/>
  <c r="AO3099" i="3"/>
  <c r="AO3100" i="3"/>
  <c r="AO3101" i="3"/>
  <c r="AO3102" i="3"/>
  <c r="AO3103" i="3"/>
  <c r="AO3104" i="3"/>
  <c r="AO3105" i="3"/>
  <c r="AO3106" i="3"/>
  <c r="AO3107" i="3"/>
  <c r="AO3108" i="3"/>
  <c r="AO3109" i="3"/>
  <c r="AO3110" i="3"/>
  <c r="AO3111" i="3"/>
  <c r="AO3112" i="3"/>
  <c r="AO3113" i="3"/>
  <c r="AO3114" i="3"/>
  <c r="AO3115" i="3"/>
  <c r="AO3116" i="3"/>
  <c r="AO3117" i="3"/>
  <c r="AO3118" i="3"/>
  <c r="AO3119" i="3"/>
  <c r="AO3120" i="3"/>
  <c r="AO3121" i="3"/>
  <c r="AO3122" i="3"/>
  <c r="AO3123" i="3"/>
  <c r="AO3124" i="3"/>
  <c r="AO3125" i="3"/>
  <c r="AO3126" i="3"/>
  <c r="AO3127" i="3"/>
  <c r="AO3128" i="3"/>
  <c r="AO3129" i="3"/>
  <c r="AO3130" i="3"/>
  <c r="AO3131" i="3"/>
  <c r="AO3132" i="3"/>
  <c r="AO3133" i="3"/>
  <c r="AO3134" i="3"/>
  <c r="AO3135" i="3"/>
  <c r="AO3136" i="3"/>
  <c r="AO3137" i="3"/>
  <c r="AO3138" i="3"/>
  <c r="AO3139" i="3"/>
  <c r="AO3140" i="3"/>
  <c r="AO3141" i="3"/>
  <c r="AO3142" i="3"/>
  <c r="AO3143" i="3"/>
  <c r="AO3144" i="3"/>
  <c r="AO3145" i="3"/>
  <c r="AO3146" i="3"/>
  <c r="AO3147" i="3"/>
  <c r="AO3148" i="3"/>
  <c r="AO3149" i="3"/>
  <c r="AO3150" i="3"/>
  <c r="AO3151" i="3"/>
  <c r="AO3152" i="3"/>
  <c r="AO3153" i="3"/>
  <c r="AO3154" i="3"/>
  <c r="AO3155" i="3"/>
  <c r="AO3156" i="3"/>
  <c r="AO3157" i="3"/>
  <c r="AO3158" i="3"/>
  <c r="AO3159" i="3"/>
  <c r="AO3160" i="3"/>
  <c r="AO3161" i="3"/>
  <c r="AO3162" i="3"/>
  <c r="AO3163" i="3"/>
  <c r="AO3164" i="3"/>
  <c r="AO3165" i="3"/>
  <c r="AO3166" i="3"/>
  <c r="AO3167" i="3"/>
  <c r="AO3168" i="3"/>
  <c r="AO3169" i="3"/>
  <c r="AO3170" i="3"/>
  <c r="AO3171" i="3"/>
  <c r="AO3172" i="3"/>
  <c r="AO3173" i="3"/>
  <c r="AO3174" i="3"/>
  <c r="AO3175" i="3"/>
  <c r="AO3176" i="3"/>
  <c r="AO3177" i="3"/>
  <c r="AO3178" i="3"/>
  <c r="AO3179" i="3"/>
  <c r="AO3180" i="3"/>
  <c r="AO3181" i="3"/>
  <c r="AO3182" i="3"/>
  <c r="AO3183" i="3"/>
  <c r="AO3184" i="3"/>
  <c r="AO3185" i="3"/>
  <c r="AO3186" i="3"/>
  <c r="AO3187" i="3"/>
  <c r="AO3188" i="3"/>
  <c r="AO3189" i="3"/>
  <c r="AO3190" i="3"/>
  <c r="AO3191" i="3"/>
  <c r="AO3192" i="3"/>
  <c r="AO3193" i="3"/>
  <c r="AO3194" i="3"/>
  <c r="AO3195" i="3"/>
  <c r="AO3196" i="3"/>
  <c r="AO3197" i="3"/>
  <c r="AO3198" i="3"/>
  <c r="AO3199" i="3"/>
  <c r="AO3200" i="3"/>
  <c r="AO3201" i="3"/>
  <c r="AO3202" i="3"/>
  <c r="AO3203" i="3"/>
  <c r="AO3204" i="3"/>
  <c r="AO3205" i="3"/>
  <c r="AO3206" i="3"/>
  <c r="AO3207" i="3"/>
  <c r="AO3208" i="3"/>
  <c r="AO3209" i="3"/>
  <c r="AO3210" i="3"/>
  <c r="AO3211" i="3"/>
  <c r="AO3212" i="3"/>
  <c r="AO3213" i="3"/>
  <c r="AO3214" i="3"/>
  <c r="AO3215" i="3"/>
  <c r="AO3216" i="3"/>
  <c r="AO3217" i="3"/>
  <c r="AO3218" i="3"/>
  <c r="AO3219" i="3"/>
  <c r="AO3220" i="3"/>
  <c r="AO3221" i="3"/>
  <c r="AO3222" i="3"/>
  <c r="AO3223" i="3"/>
  <c r="AO3224" i="3"/>
  <c r="AO3225" i="3"/>
  <c r="AO3226" i="3"/>
  <c r="AO3227" i="3"/>
  <c r="AO3228" i="3"/>
  <c r="AO3229" i="3"/>
  <c r="AO3230" i="3"/>
  <c r="AO3231" i="3"/>
  <c r="AO3232" i="3"/>
  <c r="AO3233" i="3"/>
  <c r="AO3234" i="3"/>
  <c r="AO3235" i="3"/>
  <c r="AO3236" i="3"/>
  <c r="AO3237" i="3"/>
  <c r="AO3238" i="3"/>
  <c r="AO3239" i="3"/>
  <c r="AO3240" i="3"/>
  <c r="AO3241" i="3"/>
  <c r="AO3242" i="3"/>
  <c r="AO3243" i="3"/>
  <c r="AO3244" i="3"/>
  <c r="AO3245" i="3"/>
  <c r="AO3246" i="3"/>
  <c r="AO3247" i="3"/>
  <c r="AO3248" i="3"/>
  <c r="AO3249" i="3"/>
  <c r="AO3250" i="3"/>
  <c r="AO3251" i="3"/>
  <c r="AO3252" i="3"/>
  <c r="AO3253" i="3"/>
  <c r="AO3254" i="3"/>
  <c r="AO3255" i="3"/>
  <c r="AO3256" i="3"/>
  <c r="AO3257" i="3"/>
  <c r="AO3258" i="3"/>
  <c r="AO3259" i="3"/>
  <c r="AO3260" i="3"/>
  <c r="AO3261" i="3"/>
  <c r="AO3262" i="3"/>
  <c r="AO3263" i="3"/>
  <c r="AO3264" i="3"/>
  <c r="AO3265" i="3"/>
  <c r="AO3266" i="3"/>
  <c r="AO3267" i="3"/>
  <c r="AO3268" i="3"/>
  <c r="AO3269" i="3"/>
  <c r="AO3270" i="3"/>
  <c r="AO3271" i="3"/>
  <c r="AO3272" i="3"/>
  <c r="AO3273" i="3"/>
  <c r="AO3274" i="3"/>
  <c r="AO3275" i="3"/>
  <c r="AO3276" i="3"/>
  <c r="AO3277" i="3"/>
  <c r="AO3278" i="3"/>
  <c r="AO3279" i="3"/>
  <c r="AO3280" i="3"/>
  <c r="AO3281" i="3"/>
  <c r="AO3282" i="3"/>
  <c r="AO3283" i="3"/>
  <c r="AO3284" i="3"/>
  <c r="AO3285" i="3"/>
  <c r="AO3286" i="3"/>
  <c r="AO3287" i="3"/>
  <c r="AO3288" i="3"/>
  <c r="AO3289" i="3"/>
  <c r="AO3290" i="3"/>
  <c r="AO3291" i="3"/>
  <c r="AO3292" i="3"/>
  <c r="AO3293" i="3"/>
  <c r="AO3294" i="3"/>
  <c r="AO3295" i="3"/>
  <c r="AO3296" i="3"/>
  <c r="AO3297" i="3"/>
  <c r="AO3298" i="3"/>
  <c r="AO3299" i="3"/>
  <c r="AO3300" i="3"/>
  <c r="AO3301" i="3"/>
  <c r="AO3302" i="3"/>
  <c r="AO3303" i="3"/>
  <c r="AO3304" i="3"/>
  <c r="AO3305" i="3"/>
  <c r="AO3306" i="3"/>
  <c r="AO3307" i="3"/>
  <c r="AO3308" i="3"/>
  <c r="AO3309" i="3"/>
  <c r="AO3310" i="3"/>
  <c r="AO3311" i="3"/>
  <c r="AO3312" i="3"/>
  <c r="AO3313" i="3"/>
  <c r="AO3314" i="3"/>
  <c r="AO3315" i="3"/>
  <c r="AO3316" i="3"/>
  <c r="AO3317" i="3"/>
  <c r="AO3318" i="3"/>
  <c r="AO3319" i="3"/>
  <c r="AO3320" i="3"/>
  <c r="AO3321" i="3"/>
  <c r="AO3322" i="3"/>
  <c r="AO3323" i="3"/>
  <c r="AO3324" i="3"/>
  <c r="AO3325" i="3"/>
  <c r="AO3326" i="3"/>
  <c r="AO3327" i="3"/>
  <c r="AO3328" i="3"/>
  <c r="AO3329" i="3"/>
  <c r="AO3330" i="3"/>
  <c r="AO3331" i="3"/>
  <c r="AO3332" i="3"/>
  <c r="AO3333" i="3"/>
  <c r="AO3334" i="3"/>
  <c r="AO3335" i="3"/>
  <c r="AO3336" i="3"/>
  <c r="AO3337" i="3"/>
  <c r="AO3338" i="3"/>
  <c r="AO3339" i="3"/>
  <c r="AO3340" i="3"/>
  <c r="AO3341" i="3"/>
  <c r="AO3342" i="3"/>
  <c r="AO3343" i="3"/>
  <c r="AO3344" i="3"/>
  <c r="AO3345" i="3"/>
  <c r="AO3346" i="3"/>
  <c r="AO3347" i="3"/>
  <c r="AO3348" i="3"/>
  <c r="AO3349" i="3"/>
  <c r="AO3350" i="3"/>
  <c r="AO3351" i="3"/>
  <c r="AO3352" i="3"/>
  <c r="AO3353" i="3"/>
  <c r="AO3354" i="3"/>
  <c r="AO3355" i="3"/>
  <c r="AO3356" i="3"/>
  <c r="AO3357" i="3"/>
  <c r="AO3358" i="3"/>
  <c r="AO3359" i="3"/>
  <c r="AO3360" i="3"/>
  <c r="AO3361" i="3"/>
  <c r="AO3362" i="3"/>
  <c r="AO3363" i="3"/>
  <c r="AO3364" i="3"/>
  <c r="AO3365" i="3"/>
  <c r="AO3366" i="3"/>
  <c r="AO3367" i="3"/>
  <c r="AO3368" i="3"/>
  <c r="AO3369" i="3"/>
  <c r="AO3370" i="3"/>
  <c r="AO3371" i="3"/>
  <c r="AO3372" i="3"/>
  <c r="AO3373" i="3"/>
  <c r="AO3374" i="3"/>
  <c r="AO3375" i="3"/>
  <c r="AO3376" i="3"/>
  <c r="AO3377" i="3"/>
  <c r="AO3378" i="3"/>
  <c r="AO3379" i="3"/>
  <c r="AO3380" i="3"/>
  <c r="AO3381" i="3"/>
  <c r="AO3382" i="3"/>
  <c r="AO3383" i="3"/>
  <c r="AO3384" i="3"/>
  <c r="AO3385" i="3"/>
  <c r="AO3386" i="3"/>
  <c r="AO3387" i="3"/>
  <c r="AO3388" i="3"/>
  <c r="AO3389" i="3"/>
  <c r="AO3390" i="3"/>
  <c r="AO3391" i="3"/>
  <c r="AO3392" i="3"/>
  <c r="AO3393" i="3"/>
  <c r="AO3394" i="3"/>
  <c r="AO3395" i="3"/>
  <c r="AO3396" i="3"/>
  <c r="AO3397" i="3"/>
  <c r="AO3398" i="3"/>
  <c r="AO3399" i="3"/>
  <c r="AO3400" i="3"/>
  <c r="AO3401" i="3"/>
  <c r="AO3402" i="3"/>
  <c r="AO3403" i="3"/>
  <c r="AO3404" i="3"/>
  <c r="AO3405" i="3"/>
  <c r="AO3406" i="3"/>
  <c r="AO3407" i="3"/>
  <c r="AO3408" i="3"/>
  <c r="AO3409" i="3"/>
  <c r="AO3410" i="3"/>
  <c r="AO3411" i="3"/>
  <c r="AO3412" i="3"/>
  <c r="AO3413" i="3"/>
  <c r="AO3414" i="3"/>
  <c r="AO3415" i="3"/>
  <c r="AO3416" i="3"/>
  <c r="AO3417" i="3"/>
  <c r="AO3418" i="3"/>
  <c r="AO3419" i="3"/>
  <c r="AO3420" i="3"/>
  <c r="AO3421" i="3"/>
  <c r="AO3422" i="3"/>
  <c r="AO3423" i="3"/>
  <c r="AO3424" i="3"/>
  <c r="AO3425" i="3"/>
  <c r="AO3426" i="3"/>
  <c r="AO3427" i="3"/>
  <c r="AO3428" i="3"/>
  <c r="AO3429" i="3"/>
  <c r="AO3430" i="3"/>
  <c r="AO3431" i="3"/>
  <c r="AO3432" i="3"/>
  <c r="AO3433" i="3"/>
  <c r="AO3434" i="3"/>
  <c r="AO3435" i="3"/>
  <c r="AO3436" i="3"/>
  <c r="AO3437" i="3"/>
  <c r="AO3438" i="3"/>
  <c r="AO3439" i="3"/>
  <c r="AO3440" i="3"/>
  <c r="AO3441" i="3"/>
  <c r="AO3442" i="3"/>
  <c r="AO3443" i="3"/>
  <c r="AO3444" i="3"/>
  <c r="AO3445" i="3"/>
  <c r="AO3446" i="3"/>
  <c r="AO3447" i="3"/>
  <c r="AO3448" i="3"/>
  <c r="AO3449" i="3"/>
  <c r="AO3450" i="3"/>
  <c r="AO3451" i="3"/>
  <c r="AO3452" i="3"/>
  <c r="AO3453" i="3"/>
  <c r="AO3454" i="3"/>
  <c r="AO3455" i="3"/>
  <c r="AO3456" i="3"/>
  <c r="AO3457" i="3"/>
  <c r="AO3458" i="3"/>
  <c r="AO3459" i="3"/>
  <c r="AO3460" i="3"/>
  <c r="AO3461" i="3"/>
  <c r="AO3462" i="3"/>
  <c r="AO3463" i="3"/>
  <c r="AO3464" i="3"/>
  <c r="AO3465" i="3"/>
  <c r="AO3466" i="3"/>
  <c r="AO3467" i="3"/>
  <c r="AO3468" i="3"/>
  <c r="AO3469" i="3"/>
  <c r="AO3470" i="3"/>
  <c r="AO3471" i="3"/>
  <c r="AO3472" i="3"/>
  <c r="AO3473" i="3"/>
  <c r="AO3474" i="3"/>
  <c r="AO3475" i="3"/>
  <c r="AO3476" i="3"/>
  <c r="AO3477" i="3"/>
  <c r="AO3478" i="3"/>
  <c r="AO3479" i="3"/>
  <c r="AO3480" i="3"/>
  <c r="AO3481" i="3"/>
  <c r="AO3482" i="3"/>
  <c r="AO3483" i="3"/>
  <c r="AO3484" i="3"/>
  <c r="AO3485" i="3"/>
  <c r="AO3486" i="3"/>
  <c r="AO3487" i="3"/>
  <c r="AO3488" i="3"/>
  <c r="AO3489" i="3"/>
  <c r="AO3490" i="3"/>
  <c r="AO3491" i="3"/>
  <c r="AO3492" i="3"/>
  <c r="AO3493" i="3"/>
  <c r="AO3494" i="3"/>
  <c r="AO3495" i="3"/>
  <c r="AO3496" i="3"/>
  <c r="AO3497" i="3"/>
  <c r="AO3498" i="3"/>
  <c r="AO3499" i="3"/>
  <c r="AO3500" i="3"/>
  <c r="AO3501" i="3"/>
  <c r="AO3502" i="3"/>
  <c r="AO3503" i="3"/>
  <c r="AO3504" i="3"/>
  <c r="AO3505" i="3"/>
  <c r="AO3506" i="3"/>
  <c r="AO3507" i="3"/>
  <c r="AO3508" i="3"/>
  <c r="AO3509" i="3"/>
  <c r="AO3510" i="3"/>
  <c r="AO3511" i="3"/>
  <c r="AO3512" i="3"/>
  <c r="AO3513" i="3"/>
  <c r="AO3514" i="3"/>
  <c r="AO3515" i="3"/>
  <c r="AO3516" i="3"/>
  <c r="AO3517" i="3"/>
  <c r="AO3518" i="3"/>
  <c r="AO3519" i="3"/>
  <c r="AO3520" i="3"/>
  <c r="AO3521" i="3"/>
  <c r="AO3522" i="3"/>
  <c r="AO3523" i="3"/>
  <c r="AO3524" i="3"/>
  <c r="AO3525" i="3"/>
  <c r="AO3526" i="3"/>
  <c r="AO3527" i="3"/>
  <c r="AO3528" i="3"/>
  <c r="AO3529" i="3"/>
  <c r="AO3530" i="3"/>
  <c r="AO3531" i="3"/>
  <c r="AO3532" i="3"/>
  <c r="AO3533" i="3"/>
  <c r="AO3534" i="3"/>
  <c r="AO3535" i="3"/>
  <c r="AO3536" i="3"/>
  <c r="AO3537" i="3"/>
  <c r="AO3538" i="3"/>
  <c r="AO3539" i="3"/>
  <c r="AO3540" i="3"/>
  <c r="AO3541" i="3"/>
  <c r="AO3542" i="3"/>
  <c r="AO3543" i="3"/>
  <c r="AO3544" i="3"/>
  <c r="AO3545" i="3"/>
  <c r="AO3546" i="3"/>
  <c r="AO3547" i="3"/>
  <c r="AO3548" i="3"/>
  <c r="AO3549" i="3"/>
  <c r="AO3550" i="3"/>
  <c r="AO3551" i="3"/>
  <c r="AO3552" i="3"/>
  <c r="AO3553" i="3"/>
  <c r="AO3554" i="3"/>
  <c r="AO3555" i="3"/>
  <c r="AO3556" i="3"/>
  <c r="AO3557" i="3"/>
  <c r="AO3558" i="3"/>
  <c r="AO3559" i="3"/>
  <c r="AO3560" i="3"/>
  <c r="AO3561" i="3"/>
  <c r="AO3562" i="3"/>
  <c r="AO3563" i="3"/>
  <c r="AO3564" i="3"/>
  <c r="AO3565" i="3"/>
  <c r="AO3566" i="3"/>
  <c r="AO3567" i="3"/>
  <c r="AO3568" i="3"/>
  <c r="AO3569" i="3"/>
  <c r="AO3570" i="3"/>
  <c r="AO3571" i="3"/>
  <c r="AO3572" i="3"/>
  <c r="AO3573" i="3"/>
  <c r="AO3574" i="3"/>
  <c r="AO3575" i="3"/>
  <c r="AO3576" i="3"/>
  <c r="AO3577" i="3"/>
  <c r="AO3578" i="3"/>
  <c r="AO3579" i="3"/>
  <c r="AO3580" i="3"/>
  <c r="AO3581" i="3"/>
  <c r="AO3582" i="3"/>
  <c r="AO3583" i="3"/>
  <c r="AO3584" i="3"/>
  <c r="AO3585" i="3"/>
  <c r="AO3586" i="3"/>
  <c r="AO3587" i="3"/>
  <c r="AO3588" i="3"/>
  <c r="AO3589" i="3"/>
  <c r="AO3590" i="3"/>
  <c r="AO3591" i="3"/>
  <c r="AO3592" i="3"/>
  <c r="AO3593" i="3"/>
  <c r="AO3594" i="3"/>
  <c r="AO3595" i="3"/>
  <c r="AO3596" i="3"/>
  <c r="AO3597" i="3"/>
  <c r="AO3598" i="3"/>
  <c r="AO3599" i="3"/>
  <c r="AO3600" i="3"/>
  <c r="AO3601" i="3"/>
  <c r="AO3602" i="3"/>
  <c r="AO3603" i="3"/>
  <c r="AO3604" i="3"/>
  <c r="AO3605" i="3"/>
  <c r="AO3606" i="3"/>
  <c r="AO3607" i="3"/>
  <c r="AO3608" i="3"/>
  <c r="AO3609" i="3"/>
  <c r="AO3610" i="3"/>
  <c r="AO3611" i="3"/>
  <c r="AO3612" i="3"/>
  <c r="AO3613" i="3"/>
  <c r="AO3614" i="3"/>
  <c r="AO3615" i="3"/>
  <c r="AO3616" i="3"/>
  <c r="AO3617" i="3"/>
  <c r="AO3618" i="3"/>
  <c r="AO3619" i="3"/>
  <c r="AO3620" i="3"/>
  <c r="AO3621" i="3"/>
  <c r="AO3622" i="3"/>
  <c r="AO3623" i="3"/>
  <c r="AO3624" i="3"/>
  <c r="AO3625" i="3"/>
  <c r="AO3626" i="3"/>
  <c r="AO3627" i="3"/>
  <c r="AO3628" i="3"/>
  <c r="AO3629" i="3"/>
  <c r="AO3630" i="3"/>
  <c r="AO3631" i="3"/>
  <c r="AO3632" i="3"/>
  <c r="AO3633" i="3"/>
  <c r="AO3634" i="3"/>
  <c r="AO3635" i="3"/>
  <c r="AO3636" i="3"/>
  <c r="AO3637" i="3"/>
  <c r="AO3638" i="3"/>
  <c r="AO3639" i="3"/>
  <c r="AO3640" i="3"/>
  <c r="AO3641" i="3"/>
  <c r="AO3642" i="3"/>
  <c r="AO3643" i="3"/>
  <c r="AO3644" i="3"/>
  <c r="AO3645" i="3"/>
  <c r="AO3646" i="3"/>
  <c r="AO3647" i="3"/>
  <c r="AO3648" i="3"/>
  <c r="AO3649" i="3"/>
  <c r="AO3650" i="3"/>
  <c r="AO3651" i="3"/>
  <c r="AO3652" i="3"/>
  <c r="AO3653" i="3"/>
  <c r="AO3654" i="3"/>
  <c r="AO3655" i="3"/>
  <c r="AO3656" i="3"/>
  <c r="AO3657" i="3"/>
  <c r="AO3658" i="3"/>
  <c r="AO3659" i="3"/>
  <c r="AO3660" i="3"/>
  <c r="AO3661" i="3"/>
  <c r="AO3662" i="3"/>
  <c r="AO3663" i="3"/>
  <c r="AO3664" i="3"/>
  <c r="AO3665" i="3"/>
  <c r="AO3666" i="3"/>
  <c r="AO3667" i="3"/>
  <c r="AO3668" i="3"/>
  <c r="AO3669" i="3"/>
  <c r="AO3670" i="3"/>
  <c r="AO3671" i="3"/>
  <c r="AO3672" i="3"/>
  <c r="AO3673" i="3"/>
  <c r="AO3674" i="3"/>
  <c r="AO3675" i="3"/>
  <c r="AO3676" i="3"/>
  <c r="AO3677" i="3"/>
  <c r="AO3678" i="3"/>
  <c r="AO3679" i="3"/>
  <c r="AO3680" i="3"/>
  <c r="AO3681" i="3"/>
  <c r="AO3682" i="3"/>
  <c r="AO3683" i="3"/>
  <c r="AO3684" i="3"/>
  <c r="AO3685" i="3"/>
  <c r="AO3686" i="3"/>
  <c r="AO3687" i="3"/>
  <c r="AO3688" i="3"/>
  <c r="AO3689" i="3"/>
  <c r="AO3690" i="3"/>
  <c r="AO3691" i="3"/>
  <c r="AO3692" i="3"/>
  <c r="AO3693" i="3"/>
  <c r="AO3694" i="3"/>
  <c r="AO3695" i="3"/>
  <c r="AO3696" i="3"/>
  <c r="AO3697" i="3"/>
  <c r="AO3698" i="3"/>
  <c r="AO3699" i="3"/>
  <c r="AO3700" i="3"/>
  <c r="AO3701" i="3"/>
  <c r="AO3702" i="3"/>
  <c r="AO3703" i="3"/>
  <c r="AO3704" i="3"/>
  <c r="AO3705" i="3"/>
  <c r="AO3706" i="3"/>
  <c r="AO3707" i="3"/>
  <c r="AO3708" i="3"/>
  <c r="AO3709" i="3"/>
  <c r="AO3710" i="3"/>
  <c r="AO3711" i="3"/>
  <c r="AO3712" i="3"/>
  <c r="AO3713" i="3"/>
  <c r="AO3714" i="3"/>
  <c r="AO3715" i="3"/>
  <c r="AO3716" i="3"/>
  <c r="AO3717" i="3"/>
  <c r="AO3718" i="3"/>
  <c r="AO3719" i="3"/>
  <c r="AO3720" i="3"/>
  <c r="AO3721" i="3"/>
  <c r="AO3722" i="3"/>
  <c r="AO3723" i="3"/>
  <c r="AO3724" i="3"/>
  <c r="AO3725" i="3"/>
  <c r="AO3726" i="3"/>
  <c r="AO3727" i="3"/>
  <c r="AO3728" i="3"/>
  <c r="AO3729" i="3"/>
  <c r="AO3730" i="3"/>
  <c r="AO3731" i="3"/>
  <c r="AO3732" i="3"/>
  <c r="AO3733" i="3"/>
  <c r="AO3734" i="3"/>
  <c r="AO3735" i="3"/>
  <c r="AO3736" i="3"/>
  <c r="AO3737" i="3"/>
  <c r="AO3738" i="3"/>
  <c r="AO3739" i="3"/>
  <c r="AO3740" i="3"/>
  <c r="AO3741" i="3"/>
  <c r="AO3742" i="3"/>
  <c r="AO3743" i="3"/>
  <c r="AO3744" i="3"/>
  <c r="AO3745" i="3"/>
  <c r="AO3746" i="3"/>
  <c r="AO3747" i="3"/>
  <c r="AO3748" i="3"/>
  <c r="AO3749" i="3"/>
  <c r="AO3750" i="3"/>
  <c r="AO3751" i="3"/>
  <c r="AO3752" i="3"/>
  <c r="AO3753" i="3"/>
  <c r="AO3754" i="3"/>
  <c r="AO3755" i="3"/>
  <c r="AO3756" i="3"/>
  <c r="AO3757" i="3"/>
  <c r="AO3758" i="3"/>
  <c r="AO3759" i="3"/>
  <c r="AO3760" i="3"/>
  <c r="AO3761" i="3"/>
  <c r="AO3762" i="3"/>
  <c r="AO3763" i="3"/>
  <c r="AO3764" i="3"/>
  <c r="AO3765" i="3"/>
  <c r="AO3766" i="3"/>
  <c r="AO3767" i="3"/>
  <c r="AO3768" i="3"/>
  <c r="AO3769" i="3"/>
  <c r="AO3770" i="3"/>
  <c r="AO3771" i="3"/>
  <c r="AO3772" i="3"/>
  <c r="AO3773" i="3"/>
  <c r="AO3774" i="3"/>
  <c r="AO3775" i="3"/>
  <c r="AO3776" i="3"/>
  <c r="AO3777" i="3"/>
  <c r="AO3778" i="3"/>
  <c r="AO3779" i="3"/>
  <c r="AO3780" i="3"/>
  <c r="AO3781" i="3"/>
  <c r="AO3782" i="3"/>
  <c r="AO3783" i="3"/>
  <c r="AO3784" i="3"/>
  <c r="AO3785" i="3"/>
  <c r="AO3786" i="3"/>
  <c r="AO3787" i="3"/>
  <c r="AO3788" i="3"/>
  <c r="AO3789" i="3"/>
  <c r="AO3790" i="3"/>
  <c r="AO3791" i="3"/>
  <c r="AO3792" i="3"/>
  <c r="AO3793" i="3"/>
  <c r="AO3794" i="3"/>
  <c r="AO3795" i="3"/>
  <c r="AO3796" i="3"/>
  <c r="AO3797" i="3"/>
  <c r="AO3798" i="3"/>
  <c r="AO3799" i="3"/>
  <c r="AO3800" i="3"/>
  <c r="AO3801" i="3"/>
  <c r="AO3802" i="3"/>
  <c r="AO3803" i="3"/>
  <c r="AO3804" i="3"/>
  <c r="AO3805" i="3"/>
  <c r="AO3806" i="3"/>
  <c r="AO3807" i="3"/>
  <c r="AO3808" i="3"/>
  <c r="AO3809" i="3"/>
  <c r="AO3810" i="3"/>
  <c r="AO3811" i="3"/>
  <c r="AO3812" i="3"/>
  <c r="AO3813" i="3"/>
  <c r="AO3814" i="3"/>
  <c r="AO3815" i="3"/>
  <c r="AO3816" i="3"/>
  <c r="AO3817" i="3"/>
  <c r="AO3818" i="3"/>
  <c r="AO3819" i="3"/>
  <c r="AO3820" i="3"/>
  <c r="AO3821" i="3"/>
  <c r="AO3822" i="3"/>
  <c r="AO3823" i="3"/>
  <c r="AO3824" i="3"/>
  <c r="AO3825" i="3"/>
  <c r="AO3826" i="3"/>
  <c r="AO3827" i="3"/>
  <c r="AO3828" i="3"/>
  <c r="AO3829" i="3"/>
  <c r="AO3830" i="3"/>
  <c r="AO3831" i="3"/>
  <c r="AO3832" i="3"/>
  <c r="AO3833" i="3"/>
  <c r="AO3834" i="3"/>
  <c r="AO3835" i="3"/>
  <c r="AO3836" i="3"/>
  <c r="AO3837" i="3"/>
  <c r="AO3838" i="3"/>
  <c r="AO3839" i="3"/>
  <c r="AO3840" i="3"/>
  <c r="AO3841" i="3"/>
  <c r="AO3842" i="3"/>
  <c r="AO3843" i="3"/>
  <c r="AO3844" i="3"/>
  <c r="AO3845" i="3"/>
  <c r="AO3846" i="3"/>
  <c r="AO3847" i="3"/>
  <c r="AO3848" i="3"/>
  <c r="AO3849" i="3"/>
  <c r="AO3850" i="3"/>
  <c r="AO3851" i="3"/>
  <c r="AO3852" i="3"/>
  <c r="AO3853" i="3"/>
  <c r="AO3854" i="3"/>
  <c r="AO3855" i="3"/>
  <c r="AO3856" i="3"/>
  <c r="AO3857" i="3"/>
  <c r="AO3858" i="3"/>
  <c r="AO3859" i="3"/>
  <c r="AO3860" i="3"/>
  <c r="AO3861" i="3"/>
  <c r="AO3862" i="3"/>
  <c r="AO3863" i="3"/>
  <c r="AO3864" i="3"/>
  <c r="AO3865" i="3"/>
  <c r="AO3866" i="3"/>
  <c r="AO3867" i="3"/>
  <c r="AO3868" i="3"/>
  <c r="AO3869" i="3"/>
  <c r="AO3870" i="3"/>
  <c r="AO3871" i="3"/>
  <c r="AO3872" i="3"/>
  <c r="AO3873" i="3"/>
  <c r="AO3874" i="3"/>
  <c r="AO3875" i="3"/>
  <c r="AO3876" i="3"/>
  <c r="AO3877" i="3"/>
  <c r="AO3878" i="3"/>
  <c r="AO3879" i="3"/>
  <c r="AO3880" i="3"/>
  <c r="AO3881" i="3"/>
  <c r="AO3882" i="3"/>
  <c r="AO3883" i="3"/>
  <c r="AO3884" i="3"/>
  <c r="AO3885" i="3"/>
  <c r="AO3886" i="3"/>
  <c r="AO3887" i="3"/>
  <c r="AO3888" i="3"/>
  <c r="AO3889" i="3"/>
  <c r="AO3890" i="3"/>
  <c r="AO3891" i="3"/>
  <c r="AO3892" i="3"/>
  <c r="AO3893" i="3"/>
  <c r="AO3894" i="3"/>
  <c r="AO3895" i="3"/>
  <c r="AO3896" i="3"/>
  <c r="AO3897" i="3"/>
  <c r="AO3898" i="3"/>
  <c r="AO3899" i="3"/>
  <c r="AO3900" i="3"/>
  <c r="AO3901" i="3"/>
  <c r="AO3902" i="3"/>
  <c r="AO3903" i="3"/>
  <c r="AO3904" i="3"/>
  <c r="AO3905" i="3"/>
  <c r="AO3906" i="3"/>
  <c r="AO3907" i="3"/>
  <c r="AO3908" i="3"/>
  <c r="AO3909" i="3"/>
  <c r="AO3910" i="3"/>
  <c r="AO3911" i="3"/>
  <c r="AO3912" i="3"/>
  <c r="AO3913" i="3"/>
  <c r="AO3914" i="3"/>
  <c r="AO3915" i="3"/>
  <c r="AO3916" i="3"/>
  <c r="AO3917" i="3"/>
  <c r="AO3918" i="3"/>
  <c r="AO3919" i="3"/>
  <c r="AO3920" i="3"/>
  <c r="AO3921" i="3"/>
  <c r="AO3922" i="3"/>
  <c r="AO3923" i="3"/>
  <c r="AO3924" i="3"/>
  <c r="AO3925" i="3"/>
  <c r="AO3926" i="3"/>
  <c r="AO3927" i="3"/>
  <c r="AO3928" i="3"/>
  <c r="AO3929" i="3"/>
  <c r="AO3930" i="3"/>
  <c r="AO3931" i="3"/>
  <c r="AO3932" i="3"/>
  <c r="AO3933" i="3"/>
  <c r="AO3934" i="3"/>
  <c r="AO3935" i="3"/>
  <c r="AO3936" i="3"/>
  <c r="AO3937" i="3"/>
  <c r="AO3938" i="3"/>
  <c r="AO3939" i="3"/>
  <c r="AO3940" i="3"/>
  <c r="AO3941" i="3"/>
  <c r="AO3942" i="3"/>
  <c r="AO3943" i="3"/>
  <c r="AO3944" i="3"/>
  <c r="AO3945" i="3"/>
  <c r="AO3946" i="3"/>
  <c r="AO3947" i="3"/>
  <c r="AO3948" i="3"/>
  <c r="AO3949" i="3"/>
  <c r="AO3950" i="3"/>
  <c r="AO3951" i="3"/>
  <c r="AO3952" i="3"/>
  <c r="AO3953" i="3"/>
  <c r="AO3954" i="3"/>
  <c r="AO3955" i="3"/>
  <c r="AO3956" i="3"/>
  <c r="AO3957" i="3"/>
  <c r="AO3958" i="3"/>
  <c r="AO3959" i="3"/>
  <c r="AO3960" i="3"/>
  <c r="AO3961" i="3"/>
  <c r="AO3962" i="3"/>
  <c r="AO3963" i="3"/>
  <c r="AO3964" i="3"/>
  <c r="AO3965" i="3"/>
  <c r="AO3966" i="3"/>
  <c r="AO3967" i="3"/>
  <c r="AO3968" i="3"/>
  <c r="AO3969" i="3"/>
  <c r="AO3970" i="3"/>
  <c r="AO3971" i="3"/>
  <c r="AO3972" i="3"/>
  <c r="AO3973" i="3"/>
  <c r="AO3974" i="3"/>
  <c r="AO3975" i="3"/>
  <c r="AO3976" i="3"/>
  <c r="AO3977" i="3"/>
  <c r="AO3978" i="3"/>
  <c r="AO3979" i="3"/>
  <c r="AO3980" i="3"/>
  <c r="AO3981" i="3"/>
  <c r="AO3982" i="3"/>
  <c r="AO3983" i="3"/>
  <c r="AO3984" i="3"/>
  <c r="AO3985" i="3"/>
  <c r="AO3986" i="3"/>
  <c r="AO3987" i="3"/>
  <c r="AO3988" i="3"/>
  <c r="AO3989" i="3"/>
  <c r="AO3990" i="3"/>
  <c r="AO3991" i="3"/>
  <c r="AO3992" i="3"/>
  <c r="AO3993" i="3"/>
  <c r="AO3994" i="3"/>
  <c r="AO3995" i="3"/>
  <c r="AO3996" i="3"/>
  <c r="AO3997" i="3"/>
  <c r="AO3998" i="3"/>
  <c r="AO3999" i="3"/>
  <c r="AO4000" i="3"/>
  <c r="AO4001" i="3"/>
  <c r="AO4002" i="3"/>
  <c r="AO4003" i="3"/>
  <c r="AO4004" i="3"/>
  <c r="AO4005" i="3"/>
  <c r="AO4006" i="3"/>
  <c r="AO4007" i="3"/>
  <c r="AO4008" i="3"/>
  <c r="AO4009" i="3"/>
  <c r="AO4010" i="3"/>
  <c r="AO4011" i="3"/>
  <c r="AO4012" i="3"/>
  <c r="AO4013" i="3"/>
  <c r="AO4014" i="3"/>
  <c r="AO4015" i="3"/>
  <c r="AO4016" i="3"/>
  <c r="AO4017" i="3"/>
  <c r="AO4018" i="3"/>
  <c r="AO4019" i="3"/>
  <c r="AO4020" i="3"/>
  <c r="AO4021" i="3"/>
  <c r="AO4022" i="3"/>
  <c r="AO4023" i="3"/>
  <c r="AO4024" i="3"/>
  <c r="AO4025" i="3"/>
  <c r="AO4026" i="3"/>
  <c r="AO4027" i="3"/>
  <c r="AO4028" i="3"/>
  <c r="AO4029" i="3"/>
  <c r="AO4030" i="3"/>
  <c r="AO4031" i="3"/>
  <c r="AO4032" i="3"/>
  <c r="AO4033" i="3"/>
  <c r="AO4034" i="3"/>
  <c r="AO4035" i="3"/>
  <c r="AO4036" i="3"/>
  <c r="AO4037" i="3"/>
  <c r="AO4038" i="3"/>
  <c r="AO4039" i="3"/>
  <c r="AO4040" i="3"/>
  <c r="AO4041" i="3"/>
  <c r="AO4042" i="3"/>
  <c r="AO4043" i="3"/>
  <c r="AO4044" i="3"/>
  <c r="AO4045" i="3"/>
  <c r="AO4046" i="3"/>
  <c r="AO4047" i="3"/>
  <c r="AO4048" i="3"/>
  <c r="AO4049" i="3"/>
  <c r="AO4050" i="3"/>
  <c r="AO4051" i="3"/>
  <c r="AO4052" i="3"/>
  <c r="AO4053" i="3"/>
  <c r="AO4054" i="3"/>
  <c r="AO4055" i="3"/>
  <c r="AO4056" i="3"/>
  <c r="AO4057" i="3"/>
  <c r="AO4058" i="3"/>
  <c r="AO4059" i="3"/>
  <c r="AO4060" i="3"/>
  <c r="AO4061" i="3"/>
  <c r="AO4062" i="3"/>
  <c r="AO4063" i="3"/>
  <c r="AO4064" i="3"/>
  <c r="AO4065" i="3"/>
  <c r="AO4066" i="3"/>
  <c r="AO4067" i="3"/>
  <c r="AO4068" i="3"/>
  <c r="AO4069" i="3"/>
  <c r="AO4070" i="3"/>
  <c r="AO4071" i="3"/>
  <c r="AO4072" i="3"/>
  <c r="AO4073" i="3"/>
  <c r="AO4074" i="3"/>
  <c r="AO4075" i="3"/>
  <c r="AO4076" i="3"/>
  <c r="AO4077" i="3"/>
  <c r="AO4078" i="3"/>
  <c r="AO4079" i="3"/>
  <c r="AO4080" i="3"/>
  <c r="AO4081" i="3"/>
  <c r="AO4082" i="3"/>
  <c r="AO4083" i="3"/>
  <c r="AO4084" i="3"/>
  <c r="AO4085" i="3"/>
  <c r="AO4086" i="3"/>
  <c r="AO4087" i="3"/>
  <c r="AO4088" i="3"/>
  <c r="AO4089" i="3"/>
  <c r="AO4090" i="3"/>
  <c r="AO4091" i="3"/>
  <c r="AO4092" i="3"/>
  <c r="AO4093" i="3"/>
  <c r="AO4094" i="3"/>
  <c r="AO4095" i="3"/>
  <c r="AO4096" i="3"/>
  <c r="AO4097" i="3"/>
  <c r="AO4098" i="3"/>
  <c r="AO4099" i="3"/>
  <c r="AO4100" i="3"/>
  <c r="AO4101" i="3"/>
  <c r="AO4102" i="3"/>
  <c r="AO4103" i="3"/>
  <c r="AO4104" i="3"/>
  <c r="AO4105" i="3"/>
  <c r="AO4106" i="3"/>
  <c r="AO4107" i="3"/>
  <c r="AO4108" i="3"/>
  <c r="AO4109" i="3"/>
  <c r="AO4110" i="3"/>
  <c r="AO4111" i="3"/>
  <c r="AO4112" i="3"/>
  <c r="AO4113" i="3"/>
  <c r="AO4114" i="3"/>
  <c r="AO4115" i="3"/>
  <c r="AO4116" i="3"/>
  <c r="AO4117" i="3"/>
  <c r="AO4118" i="3"/>
  <c r="AO4119" i="3"/>
  <c r="AO4120" i="3"/>
  <c r="AO4121" i="3"/>
  <c r="AO4122" i="3"/>
  <c r="AO4123" i="3"/>
  <c r="AO4124" i="3"/>
  <c r="AO4125" i="3"/>
  <c r="AO4126" i="3"/>
  <c r="AO4127" i="3"/>
  <c r="AO4128" i="3"/>
  <c r="AO4129" i="3"/>
  <c r="AO4130" i="3"/>
  <c r="AO4131" i="3"/>
  <c r="AO4132" i="3"/>
  <c r="AO4133" i="3"/>
  <c r="AO4134" i="3"/>
  <c r="AO4135" i="3"/>
  <c r="AO4136" i="3"/>
  <c r="AO4137" i="3"/>
  <c r="AO4138" i="3"/>
  <c r="AO4139" i="3"/>
  <c r="AO4140" i="3"/>
  <c r="AO4141" i="3"/>
  <c r="AO4142" i="3"/>
  <c r="AO4143" i="3"/>
  <c r="AO4144" i="3"/>
  <c r="AO4145" i="3"/>
  <c r="AO4146" i="3"/>
  <c r="AO4147" i="3"/>
  <c r="AO4148" i="3"/>
  <c r="AO4149" i="3"/>
  <c r="AO4150" i="3"/>
  <c r="AO4151" i="3"/>
  <c r="AO4152" i="3"/>
  <c r="AO4153" i="3"/>
  <c r="AO4154" i="3"/>
  <c r="AO4155" i="3"/>
  <c r="AO4156" i="3"/>
  <c r="AO4157" i="3"/>
  <c r="AO4158" i="3"/>
  <c r="AO4159" i="3"/>
  <c r="AO4160" i="3"/>
  <c r="AO4161" i="3"/>
  <c r="AO4162" i="3"/>
  <c r="AO4163" i="3"/>
  <c r="AO4164" i="3"/>
  <c r="AO4165" i="3"/>
  <c r="AO4166" i="3"/>
  <c r="AO4167" i="3"/>
  <c r="AO4168" i="3"/>
  <c r="AO4169" i="3"/>
  <c r="AO4170" i="3"/>
  <c r="AO4171" i="3"/>
  <c r="AO4172" i="3"/>
  <c r="AO4173" i="3"/>
  <c r="AO4174" i="3"/>
  <c r="AO4175" i="3"/>
  <c r="AO4176" i="3"/>
  <c r="AO4177" i="3"/>
  <c r="AO4178" i="3"/>
  <c r="AO4179" i="3"/>
  <c r="AO4180" i="3"/>
  <c r="AO4181" i="3"/>
  <c r="AO4182" i="3"/>
  <c r="AO4183" i="3"/>
  <c r="AO4184" i="3"/>
  <c r="AO4185" i="3"/>
  <c r="AO4186" i="3"/>
  <c r="AO4187" i="3"/>
  <c r="AO4188" i="3"/>
  <c r="AO4189" i="3"/>
  <c r="AO4190" i="3"/>
  <c r="AO4191" i="3"/>
  <c r="AO4192" i="3"/>
  <c r="AO4193" i="3"/>
  <c r="AO4194" i="3"/>
  <c r="AO4195" i="3"/>
  <c r="AO4196" i="3"/>
  <c r="AO4197" i="3"/>
  <c r="AO4198" i="3"/>
  <c r="AO4199" i="3"/>
  <c r="AO4200" i="3"/>
  <c r="AO4201" i="3"/>
  <c r="AO4202" i="3"/>
  <c r="AO4203" i="3"/>
  <c r="AO4204" i="3"/>
  <c r="AO4205" i="3"/>
  <c r="AO4206" i="3"/>
  <c r="AO4207" i="3"/>
  <c r="AO4208" i="3"/>
  <c r="AO4209" i="3"/>
  <c r="AO4210" i="3"/>
  <c r="AO4211" i="3"/>
  <c r="AO4212" i="3"/>
  <c r="AO4213" i="3"/>
  <c r="AO4214" i="3"/>
  <c r="AO4215" i="3"/>
  <c r="AO4216" i="3"/>
  <c r="AO4217" i="3"/>
  <c r="AO4218" i="3"/>
  <c r="AO4219" i="3"/>
  <c r="AO4220" i="3"/>
  <c r="AO4221" i="3"/>
  <c r="AO4222" i="3"/>
  <c r="AO4223" i="3"/>
  <c r="AO4224" i="3"/>
  <c r="AO4225" i="3"/>
  <c r="AO4226" i="3"/>
  <c r="AO4227" i="3"/>
  <c r="AO4228" i="3"/>
  <c r="AO4229" i="3"/>
  <c r="AO4230" i="3"/>
  <c r="AO4231" i="3"/>
  <c r="AO4232" i="3"/>
  <c r="AO4233" i="3"/>
  <c r="AO4234" i="3"/>
  <c r="AO4235" i="3"/>
  <c r="AO4236" i="3"/>
  <c r="AO4237" i="3"/>
  <c r="AO4238" i="3"/>
  <c r="AO4239" i="3"/>
  <c r="AO4240" i="3"/>
  <c r="AO4241" i="3"/>
  <c r="AO4242" i="3"/>
  <c r="AO4243" i="3"/>
  <c r="AO4244" i="3"/>
  <c r="AO4245" i="3"/>
  <c r="AO4246" i="3"/>
  <c r="AO4247" i="3"/>
  <c r="AO4248" i="3"/>
  <c r="AO4249" i="3"/>
  <c r="AO4250" i="3"/>
  <c r="AO4251" i="3"/>
  <c r="AO4252" i="3"/>
  <c r="AO4253" i="3"/>
  <c r="AO4254" i="3"/>
  <c r="AO4255" i="3"/>
  <c r="AO4256" i="3"/>
  <c r="AO4257" i="3"/>
  <c r="AO4258" i="3"/>
  <c r="AO4259" i="3"/>
  <c r="AO4260" i="3"/>
  <c r="AO4261" i="3"/>
  <c r="AO4262" i="3"/>
  <c r="AO4263" i="3"/>
  <c r="AO4264" i="3"/>
  <c r="AO4265" i="3"/>
  <c r="AO4266" i="3"/>
  <c r="AO4267" i="3"/>
  <c r="AO4268" i="3"/>
  <c r="AO4269" i="3"/>
  <c r="AO4270" i="3"/>
  <c r="AO4271" i="3"/>
  <c r="AO4272" i="3"/>
  <c r="AO4273" i="3"/>
  <c r="AO4274" i="3"/>
  <c r="AO4275" i="3"/>
  <c r="AO4276" i="3"/>
  <c r="AO4277" i="3"/>
  <c r="AO4278" i="3"/>
  <c r="AO4279" i="3"/>
  <c r="AO4280" i="3"/>
  <c r="AO4281" i="3"/>
  <c r="AO4282" i="3"/>
  <c r="AO4283" i="3"/>
  <c r="AO4284" i="3"/>
  <c r="AO4285" i="3"/>
  <c r="AO4286" i="3"/>
  <c r="AO4287" i="3"/>
  <c r="AO4288" i="3"/>
  <c r="AO4289" i="3"/>
  <c r="AO4290" i="3"/>
  <c r="AO4291" i="3"/>
  <c r="AO4292" i="3"/>
  <c r="AO4293" i="3"/>
  <c r="AO4294" i="3"/>
  <c r="AO4295" i="3"/>
  <c r="AO4296" i="3"/>
  <c r="AO4297" i="3"/>
  <c r="AO4298" i="3"/>
  <c r="AO4299" i="3"/>
  <c r="AO4300" i="3"/>
  <c r="AO4301" i="3"/>
  <c r="AO4302" i="3"/>
  <c r="AO4303" i="3"/>
  <c r="AO4304" i="3"/>
  <c r="AO4305" i="3"/>
  <c r="AO4306" i="3"/>
  <c r="AO4307" i="3"/>
  <c r="AO4308" i="3"/>
  <c r="AO4309" i="3"/>
  <c r="AO4310" i="3"/>
  <c r="AO4311" i="3"/>
  <c r="AO4312" i="3"/>
  <c r="AO4313" i="3"/>
  <c r="AO4314" i="3"/>
  <c r="AO4315" i="3"/>
  <c r="AO4316" i="3"/>
  <c r="AO4317" i="3"/>
  <c r="AO4318" i="3"/>
  <c r="AO4319" i="3"/>
  <c r="AO4320" i="3"/>
  <c r="AO4321" i="3"/>
  <c r="AO4322" i="3"/>
  <c r="AO4323" i="3"/>
  <c r="AO4324" i="3"/>
  <c r="AO4325" i="3"/>
  <c r="AO4326" i="3"/>
  <c r="AO4327" i="3"/>
  <c r="AO4328" i="3"/>
  <c r="AO4329" i="3"/>
  <c r="AO4330" i="3"/>
  <c r="AO4331" i="3"/>
  <c r="AO4332" i="3"/>
  <c r="AO4333" i="3"/>
  <c r="AO4334" i="3"/>
  <c r="AO4335" i="3"/>
  <c r="AO4336" i="3"/>
  <c r="AO4337" i="3"/>
  <c r="AO4338" i="3"/>
  <c r="AO4339" i="3"/>
  <c r="AO4340" i="3"/>
  <c r="AO4341" i="3"/>
  <c r="AO4342" i="3"/>
  <c r="AO4343" i="3"/>
  <c r="AO4344" i="3"/>
  <c r="AO4345" i="3"/>
  <c r="AO4346" i="3"/>
  <c r="AO4347" i="3"/>
  <c r="AO4348" i="3"/>
  <c r="AO4349" i="3"/>
  <c r="AO4350" i="3"/>
  <c r="AO4351" i="3"/>
  <c r="AO4352" i="3"/>
  <c r="AO4353" i="3"/>
  <c r="AO4354" i="3"/>
  <c r="AO4355" i="3"/>
  <c r="AO4356" i="3"/>
  <c r="AO4357" i="3"/>
  <c r="AO4358" i="3"/>
  <c r="AO4359" i="3"/>
  <c r="AO4360" i="3"/>
  <c r="AO4361" i="3"/>
  <c r="AO4362" i="3"/>
  <c r="AO4363" i="3"/>
  <c r="AO4364" i="3"/>
  <c r="AO4365" i="3"/>
  <c r="AO4366" i="3"/>
  <c r="AO4367" i="3"/>
  <c r="AO4368" i="3"/>
  <c r="AO4369" i="3"/>
  <c r="AO4370" i="3"/>
  <c r="AO4371" i="3"/>
  <c r="AO4372" i="3"/>
  <c r="AO4373" i="3"/>
  <c r="AO4374" i="3"/>
  <c r="AO4375" i="3"/>
  <c r="AO4376" i="3"/>
  <c r="AO4377" i="3"/>
  <c r="AO4378" i="3"/>
  <c r="AO4379" i="3"/>
  <c r="AO4380" i="3"/>
  <c r="AO4381" i="3"/>
  <c r="AO4382" i="3"/>
  <c r="AO4383" i="3"/>
  <c r="AO4384" i="3"/>
  <c r="AO4385" i="3"/>
  <c r="AO4386" i="3"/>
  <c r="AO4387" i="3"/>
  <c r="AO4388" i="3"/>
  <c r="AO4389" i="3"/>
  <c r="AO4390" i="3"/>
  <c r="AO4391" i="3"/>
  <c r="AO4392" i="3"/>
  <c r="AO4393" i="3"/>
  <c r="AO4394" i="3"/>
  <c r="AO4395" i="3"/>
  <c r="AO4396" i="3"/>
  <c r="AO4397" i="3"/>
  <c r="AO4398" i="3"/>
  <c r="AO4399" i="3"/>
  <c r="AO4400" i="3"/>
  <c r="AO4401" i="3"/>
  <c r="AO4402" i="3"/>
  <c r="AO4403" i="3"/>
  <c r="AO4404" i="3"/>
  <c r="AO4405" i="3"/>
  <c r="AO4406" i="3"/>
  <c r="AO4407" i="3"/>
  <c r="AO4408" i="3"/>
  <c r="AO4409" i="3"/>
  <c r="AO4410" i="3"/>
  <c r="AO4411" i="3"/>
  <c r="AO4412" i="3"/>
  <c r="AO4413" i="3"/>
  <c r="AO4414" i="3"/>
  <c r="AO4415" i="3"/>
  <c r="AO4416" i="3"/>
  <c r="AO4417" i="3"/>
  <c r="AO4418" i="3"/>
  <c r="AO4419" i="3"/>
  <c r="AO4420" i="3"/>
  <c r="AO4421" i="3"/>
  <c r="AO4422" i="3"/>
  <c r="AO4423" i="3"/>
  <c r="AO4424" i="3"/>
  <c r="AO4425" i="3"/>
  <c r="AO4426" i="3"/>
  <c r="AO4427" i="3"/>
  <c r="AO4428" i="3"/>
  <c r="AO4429" i="3"/>
  <c r="AO4430" i="3"/>
  <c r="AO4431" i="3"/>
  <c r="AO4432" i="3"/>
  <c r="AO4433" i="3"/>
  <c r="AO4434" i="3"/>
  <c r="AO4435" i="3"/>
  <c r="AO4436" i="3"/>
  <c r="AO4437" i="3"/>
  <c r="AO4438" i="3"/>
  <c r="AO4439" i="3"/>
  <c r="AO4440" i="3"/>
  <c r="AO4441" i="3"/>
  <c r="AO4442" i="3"/>
  <c r="AO4443" i="3"/>
  <c r="AO4444" i="3"/>
  <c r="AO4445" i="3"/>
  <c r="AO4446" i="3"/>
  <c r="AO4447" i="3"/>
  <c r="AO4448" i="3"/>
  <c r="AO4449" i="3"/>
  <c r="AO4450" i="3"/>
  <c r="AO4451" i="3"/>
  <c r="AO4452" i="3"/>
  <c r="AO4453" i="3"/>
  <c r="AO4454" i="3"/>
  <c r="AO4455" i="3"/>
  <c r="AO4456" i="3"/>
  <c r="AO4457" i="3"/>
  <c r="AO4458" i="3"/>
  <c r="AO4459" i="3"/>
  <c r="AO4460" i="3"/>
  <c r="AO4461" i="3"/>
  <c r="AO4462" i="3"/>
  <c r="AO4463" i="3"/>
  <c r="AO4464" i="3"/>
  <c r="AO4465" i="3"/>
  <c r="AO4466" i="3"/>
  <c r="AO4467" i="3"/>
  <c r="AO4468" i="3"/>
  <c r="AO4469" i="3"/>
  <c r="AO4470" i="3"/>
  <c r="AO4471" i="3"/>
  <c r="AO4472" i="3"/>
  <c r="AO4473" i="3"/>
  <c r="AO4474" i="3"/>
  <c r="AO4475" i="3"/>
  <c r="AO4476" i="3"/>
  <c r="AO4477" i="3"/>
  <c r="AO4478" i="3"/>
  <c r="AO4479" i="3"/>
  <c r="AO4480" i="3"/>
  <c r="AO4481" i="3"/>
  <c r="AO4482" i="3"/>
  <c r="AO4483" i="3"/>
  <c r="AO4484" i="3"/>
  <c r="AO4485" i="3"/>
  <c r="AO4486" i="3"/>
  <c r="AO4487" i="3"/>
  <c r="AO4488" i="3"/>
  <c r="AO4489" i="3"/>
  <c r="AO4490" i="3"/>
  <c r="AO4491" i="3"/>
  <c r="AO4492" i="3"/>
  <c r="AO4493" i="3"/>
  <c r="AO4494" i="3"/>
  <c r="AO4495" i="3"/>
  <c r="AO4496" i="3"/>
  <c r="AO4497" i="3"/>
  <c r="AO4498" i="3"/>
  <c r="AO4499" i="3"/>
  <c r="AO4500" i="3"/>
  <c r="AO4501" i="3"/>
  <c r="AO4502" i="3"/>
  <c r="AO4503" i="3"/>
  <c r="AO4504" i="3"/>
  <c r="AO4505" i="3"/>
  <c r="AO4506" i="3"/>
  <c r="AO4507" i="3"/>
  <c r="AO4508" i="3"/>
  <c r="AO4509" i="3"/>
  <c r="AO4510" i="3"/>
  <c r="AO4511" i="3"/>
  <c r="AO4512" i="3"/>
  <c r="AO4513" i="3"/>
  <c r="AO4514" i="3"/>
  <c r="AO4515" i="3"/>
  <c r="AO4516" i="3"/>
  <c r="AO4517" i="3"/>
  <c r="AO4518" i="3"/>
  <c r="AO4519" i="3"/>
  <c r="AO4520" i="3"/>
  <c r="AO4521" i="3"/>
  <c r="AO4522" i="3"/>
  <c r="AO4523" i="3"/>
  <c r="AO4524" i="3"/>
  <c r="AO4525" i="3"/>
  <c r="AO4526" i="3"/>
  <c r="AO4527" i="3"/>
  <c r="AO4528" i="3"/>
  <c r="AO4529" i="3"/>
  <c r="AO4530" i="3"/>
  <c r="AO4531" i="3"/>
  <c r="AO4532" i="3"/>
  <c r="AO4533" i="3"/>
  <c r="AO4534" i="3"/>
  <c r="AO4535" i="3"/>
  <c r="AO4536" i="3"/>
  <c r="AO4537" i="3"/>
  <c r="AO4538" i="3"/>
  <c r="AO4539" i="3"/>
  <c r="AO4540" i="3"/>
  <c r="AO4541" i="3"/>
  <c r="AO4542" i="3"/>
  <c r="AO4543" i="3"/>
  <c r="AO4544" i="3"/>
  <c r="AO4545" i="3"/>
  <c r="AO4546" i="3"/>
  <c r="AO4547" i="3"/>
  <c r="AO4548" i="3"/>
  <c r="AO4549" i="3"/>
  <c r="AO4550" i="3"/>
  <c r="AO4551" i="3"/>
  <c r="AO4552" i="3"/>
  <c r="AO4553" i="3"/>
  <c r="AO4554" i="3"/>
  <c r="AO4555" i="3"/>
  <c r="AO4556" i="3"/>
  <c r="AO4557" i="3"/>
  <c r="AO4558" i="3"/>
  <c r="AO4559" i="3"/>
  <c r="AO4560" i="3"/>
  <c r="AO4561" i="3"/>
  <c r="AO4562" i="3"/>
  <c r="AO4563" i="3"/>
  <c r="AO4564" i="3"/>
  <c r="AO4565" i="3"/>
  <c r="AO4566" i="3"/>
  <c r="AO4567" i="3"/>
  <c r="AO4568" i="3"/>
  <c r="AO4569" i="3"/>
  <c r="AO4570" i="3"/>
  <c r="AO4571" i="3"/>
  <c r="AO4572" i="3"/>
  <c r="AO4573" i="3"/>
  <c r="AO4574" i="3"/>
  <c r="AO4575" i="3"/>
  <c r="AO4576" i="3"/>
  <c r="AO4577" i="3"/>
  <c r="AO4578" i="3"/>
  <c r="AO4579" i="3"/>
  <c r="AO4580" i="3"/>
  <c r="AO4581" i="3"/>
  <c r="AO4582" i="3"/>
  <c r="AO4583" i="3"/>
  <c r="AO4584" i="3"/>
  <c r="AO4585" i="3"/>
  <c r="AO4586" i="3"/>
  <c r="AO4587" i="3"/>
  <c r="AO4588" i="3"/>
  <c r="AO4589" i="3"/>
  <c r="AO4590" i="3"/>
  <c r="AO4591" i="3"/>
  <c r="AO4592" i="3"/>
  <c r="AO4593" i="3"/>
  <c r="AO4594" i="3"/>
  <c r="AO4595" i="3"/>
  <c r="AO4596" i="3"/>
  <c r="AO4597" i="3"/>
  <c r="AO4598" i="3"/>
  <c r="AO4599" i="3"/>
  <c r="AO4600" i="3"/>
  <c r="AO4601" i="3"/>
  <c r="AO4602" i="3"/>
  <c r="AO4603" i="3"/>
  <c r="AO4604" i="3"/>
  <c r="AO4605" i="3"/>
  <c r="AO4606" i="3"/>
  <c r="AO4607" i="3"/>
  <c r="AO4608" i="3"/>
  <c r="AO4609" i="3"/>
  <c r="AO4610" i="3"/>
  <c r="AO4611" i="3"/>
  <c r="AO4612" i="3"/>
  <c r="AO4613" i="3"/>
  <c r="AO4614" i="3"/>
  <c r="AO4615" i="3"/>
  <c r="AO4616" i="3"/>
  <c r="AO4617" i="3"/>
  <c r="AO4618" i="3"/>
  <c r="AO4619" i="3"/>
  <c r="AO4620" i="3"/>
  <c r="AO4621" i="3"/>
  <c r="AO4622" i="3"/>
  <c r="AO4623" i="3"/>
  <c r="AO4624" i="3"/>
  <c r="AO4625" i="3"/>
  <c r="AO4626" i="3"/>
  <c r="AO4627" i="3"/>
  <c r="AO4628" i="3"/>
  <c r="AO4629" i="3"/>
  <c r="AO4630" i="3"/>
  <c r="AO4631" i="3"/>
  <c r="AO4632" i="3"/>
  <c r="AO4633" i="3"/>
  <c r="AO4634" i="3"/>
  <c r="AO4635" i="3"/>
  <c r="AO4636" i="3"/>
  <c r="AO4637" i="3"/>
  <c r="AO4638" i="3"/>
  <c r="AO4639" i="3"/>
  <c r="AO4640" i="3"/>
  <c r="AO4641" i="3"/>
  <c r="AO4642" i="3"/>
  <c r="AO4643" i="3"/>
  <c r="AO4644" i="3"/>
  <c r="AO4645" i="3"/>
  <c r="AO4646" i="3"/>
  <c r="AO4647" i="3"/>
  <c r="AO4648" i="3"/>
  <c r="AO4649" i="3"/>
  <c r="AO4650" i="3"/>
  <c r="AO4651" i="3"/>
  <c r="AO4652" i="3"/>
  <c r="AO4653" i="3"/>
  <c r="AO4654" i="3"/>
  <c r="AO4655" i="3"/>
  <c r="AO4656" i="3"/>
  <c r="AO4657" i="3"/>
  <c r="AO4658" i="3"/>
  <c r="AO4659" i="3"/>
  <c r="AO4660" i="3"/>
  <c r="AO4661" i="3"/>
  <c r="AO4662" i="3"/>
  <c r="AO4663" i="3"/>
  <c r="AO4664" i="3"/>
  <c r="AO4665" i="3"/>
  <c r="AO4666" i="3"/>
  <c r="AO4667" i="3"/>
  <c r="AO4668" i="3"/>
  <c r="AO4669" i="3"/>
  <c r="AO4670" i="3"/>
  <c r="AO4671" i="3"/>
  <c r="AO4672" i="3"/>
  <c r="AO4673" i="3"/>
  <c r="AO4674" i="3"/>
  <c r="AO4675" i="3"/>
  <c r="AO4676" i="3"/>
  <c r="AO4677" i="3"/>
  <c r="AO4678" i="3"/>
  <c r="AO4679" i="3"/>
  <c r="AO4680" i="3"/>
  <c r="AO4681" i="3"/>
  <c r="AO4682" i="3"/>
  <c r="AO4683" i="3"/>
  <c r="AO4684" i="3"/>
  <c r="AO4685" i="3"/>
  <c r="AO4686" i="3"/>
  <c r="AO4687" i="3"/>
  <c r="AO4688" i="3"/>
  <c r="AO4689" i="3"/>
  <c r="AO4690" i="3"/>
  <c r="AO4691" i="3"/>
  <c r="AO4692" i="3"/>
  <c r="AO4693" i="3"/>
  <c r="AO4694" i="3"/>
  <c r="AO4695" i="3"/>
  <c r="AO4696" i="3"/>
  <c r="AO4697" i="3"/>
  <c r="AO4698" i="3"/>
  <c r="AO4699" i="3"/>
  <c r="AO4700" i="3"/>
  <c r="AO4701" i="3"/>
  <c r="AO4702" i="3"/>
  <c r="AO4703" i="3"/>
  <c r="AO4704" i="3"/>
  <c r="AO4705" i="3"/>
  <c r="AO4706" i="3"/>
  <c r="AO4707" i="3"/>
  <c r="AO4708" i="3"/>
  <c r="AO4709" i="3"/>
  <c r="AO4710" i="3"/>
  <c r="AO4711" i="3"/>
  <c r="AO4712" i="3"/>
  <c r="AO4713" i="3"/>
  <c r="AO4714" i="3"/>
  <c r="AO4715" i="3"/>
  <c r="AO4716" i="3"/>
  <c r="AO4717" i="3"/>
  <c r="AO4718" i="3"/>
  <c r="AO4719" i="3"/>
  <c r="AO4720" i="3"/>
  <c r="AO4721" i="3"/>
  <c r="AO4722" i="3"/>
  <c r="AO4723" i="3"/>
  <c r="AO4724" i="3"/>
  <c r="AO4725" i="3"/>
  <c r="AO4726" i="3"/>
  <c r="AO4727" i="3"/>
  <c r="AO4728" i="3"/>
  <c r="AO4729" i="3"/>
  <c r="AO4730" i="3"/>
  <c r="AO4731" i="3"/>
  <c r="AO4732" i="3"/>
  <c r="AO4733" i="3"/>
  <c r="AO4734" i="3"/>
  <c r="AO4735" i="3"/>
  <c r="AO4736" i="3"/>
  <c r="AO4737" i="3"/>
  <c r="AO4738" i="3"/>
  <c r="AO4739" i="3"/>
  <c r="AO4740" i="3"/>
  <c r="AO4741" i="3"/>
  <c r="AO4742" i="3"/>
  <c r="AO4743" i="3"/>
  <c r="AO4744" i="3"/>
  <c r="AO4745" i="3"/>
  <c r="AO4746" i="3"/>
  <c r="AO4747" i="3"/>
  <c r="AO4748" i="3"/>
  <c r="AO4749" i="3"/>
  <c r="AO4750" i="3"/>
  <c r="AO4751" i="3"/>
  <c r="AO4752" i="3"/>
  <c r="AO4753" i="3"/>
  <c r="AO4754" i="3"/>
  <c r="AO4755" i="3"/>
  <c r="AO4756" i="3"/>
  <c r="AO4757" i="3"/>
  <c r="AO4758" i="3"/>
  <c r="AO4759" i="3"/>
  <c r="AO4760" i="3"/>
  <c r="AO4761" i="3"/>
  <c r="AO4762" i="3"/>
  <c r="AO4763" i="3"/>
  <c r="AO4764" i="3"/>
  <c r="AO4765" i="3"/>
  <c r="AO4766" i="3"/>
  <c r="AO4767" i="3"/>
  <c r="AO4768" i="3"/>
  <c r="AO4769" i="3"/>
  <c r="AO4770" i="3"/>
  <c r="AO4771" i="3"/>
  <c r="AO4772" i="3"/>
  <c r="AO4773" i="3"/>
  <c r="AO4774" i="3"/>
  <c r="AO4775" i="3"/>
  <c r="AO4776" i="3"/>
  <c r="AO4777" i="3"/>
  <c r="AO4778" i="3"/>
  <c r="AO4779" i="3"/>
  <c r="AO4780" i="3"/>
  <c r="AO4781" i="3"/>
  <c r="AO4782" i="3"/>
  <c r="AO4783" i="3"/>
  <c r="AO4784" i="3"/>
  <c r="AO4785" i="3"/>
  <c r="AO4786" i="3"/>
  <c r="AO4787" i="3"/>
  <c r="AO4788" i="3"/>
  <c r="AO4789" i="3"/>
  <c r="AO4790" i="3"/>
  <c r="AO4791" i="3"/>
  <c r="AO4792" i="3"/>
  <c r="AO4793" i="3"/>
  <c r="AO4794" i="3"/>
  <c r="AO4795" i="3"/>
  <c r="AO4796" i="3"/>
  <c r="AO4797" i="3"/>
  <c r="AO4798" i="3"/>
  <c r="AO4799" i="3"/>
  <c r="AO4800" i="3"/>
  <c r="AO4801" i="3"/>
  <c r="AO4802" i="3"/>
  <c r="AO4803" i="3"/>
  <c r="AO4804" i="3"/>
  <c r="AO4805" i="3"/>
  <c r="AO4806" i="3"/>
  <c r="AO4807" i="3"/>
  <c r="AO4808" i="3"/>
  <c r="AO4809" i="3"/>
  <c r="AO4810" i="3"/>
  <c r="AO4811" i="3"/>
  <c r="AO4812" i="3"/>
  <c r="AO4813" i="3"/>
  <c r="AO4814" i="3"/>
  <c r="AO4815" i="3"/>
  <c r="AO4816" i="3"/>
  <c r="AO4817" i="3"/>
  <c r="AO4818" i="3"/>
  <c r="AO4819" i="3"/>
  <c r="AO4820" i="3"/>
  <c r="AO4821" i="3"/>
  <c r="AO4822" i="3"/>
  <c r="AO4823" i="3"/>
  <c r="AO4824" i="3"/>
  <c r="AO4825" i="3"/>
  <c r="AO4826" i="3"/>
  <c r="AO4827" i="3"/>
  <c r="AO4828" i="3"/>
  <c r="AO4829" i="3"/>
  <c r="AO4830" i="3"/>
  <c r="AO4831" i="3"/>
  <c r="AO4832" i="3"/>
  <c r="AO4833" i="3"/>
  <c r="AO4834" i="3"/>
  <c r="AO4835" i="3"/>
  <c r="AO4836" i="3"/>
  <c r="AO4837" i="3"/>
  <c r="AO4838" i="3"/>
  <c r="AO4839" i="3"/>
  <c r="AO4840" i="3"/>
  <c r="AO4841" i="3"/>
  <c r="AO4842" i="3"/>
  <c r="AO4843" i="3"/>
  <c r="AO4844" i="3"/>
  <c r="AO4845" i="3"/>
  <c r="AO4846" i="3"/>
  <c r="AO4847" i="3"/>
  <c r="AO4848" i="3"/>
  <c r="AO4849" i="3"/>
  <c r="AO4850" i="3"/>
  <c r="AO4851" i="3"/>
  <c r="AO4852" i="3"/>
  <c r="AO4853" i="3"/>
  <c r="AO4854" i="3"/>
  <c r="AO4855" i="3"/>
  <c r="AO4856" i="3"/>
  <c r="AO4857" i="3"/>
  <c r="AO4858" i="3"/>
  <c r="AO4859" i="3"/>
  <c r="AO4860" i="3"/>
  <c r="AO4861" i="3"/>
  <c r="AO4862" i="3"/>
  <c r="AO4863" i="3"/>
  <c r="AO4864" i="3"/>
  <c r="AO4865" i="3"/>
  <c r="AO4866" i="3"/>
  <c r="AO4867" i="3"/>
  <c r="AO4868" i="3"/>
  <c r="AO4869" i="3"/>
  <c r="AO4870" i="3"/>
  <c r="AO4871" i="3"/>
  <c r="AO4872" i="3"/>
  <c r="AO4873" i="3"/>
  <c r="AO4874" i="3"/>
  <c r="AO4875" i="3"/>
  <c r="AO4876" i="3"/>
  <c r="AO4877" i="3"/>
  <c r="AO4878" i="3"/>
  <c r="AO4879" i="3"/>
  <c r="AO4880" i="3"/>
  <c r="AO4881" i="3"/>
  <c r="AO4882" i="3"/>
  <c r="AO4883" i="3"/>
  <c r="AO4884" i="3"/>
  <c r="AO4885" i="3"/>
  <c r="AO4886" i="3"/>
  <c r="AO4887" i="3"/>
  <c r="AO4888" i="3"/>
  <c r="AO4889" i="3"/>
  <c r="AO4890" i="3"/>
  <c r="AO4891" i="3"/>
  <c r="AO4892" i="3"/>
  <c r="AO4893" i="3"/>
  <c r="AO4894" i="3"/>
  <c r="AO4895" i="3"/>
  <c r="AO4896" i="3"/>
  <c r="AO4897" i="3"/>
  <c r="AO4898" i="3"/>
  <c r="AO4899" i="3"/>
  <c r="AO4900" i="3"/>
  <c r="AO4901" i="3"/>
  <c r="AO4902" i="3"/>
  <c r="AO4903" i="3"/>
  <c r="AO4904" i="3"/>
  <c r="AO4905" i="3"/>
  <c r="AO4906" i="3"/>
  <c r="AO4907" i="3"/>
  <c r="AO4908" i="3"/>
  <c r="AO4909" i="3"/>
  <c r="AO4910" i="3"/>
  <c r="AO4911" i="3"/>
  <c r="AO4912" i="3"/>
  <c r="AO4913" i="3"/>
  <c r="AO4914" i="3"/>
  <c r="AO4915" i="3"/>
  <c r="AO4916" i="3"/>
  <c r="AO4917" i="3"/>
  <c r="AO4918" i="3"/>
  <c r="AO4919" i="3"/>
  <c r="AO4920" i="3"/>
  <c r="AO4921" i="3"/>
  <c r="AO4922" i="3"/>
  <c r="AO4923" i="3"/>
  <c r="AO4924" i="3"/>
  <c r="AO4925" i="3"/>
  <c r="AO4926" i="3"/>
  <c r="AO4927" i="3"/>
  <c r="AO4928" i="3"/>
  <c r="AO4929" i="3"/>
  <c r="AO4930" i="3"/>
  <c r="AO4931" i="3"/>
  <c r="AO4932" i="3"/>
  <c r="AO4933" i="3"/>
  <c r="AO4934" i="3"/>
  <c r="AO4935" i="3"/>
  <c r="AO4936" i="3"/>
  <c r="AO4937" i="3"/>
  <c r="AO4938" i="3"/>
  <c r="AO4939" i="3"/>
  <c r="AO4940" i="3"/>
  <c r="AO4941" i="3"/>
  <c r="AO4942" i="3"/>
  <c r="AO4943" i="3"/>
  <c r="AO4944" i="3"/>
  <c r="AO4945" i="3"/>
  <c r="AO4946" i="3"/>
  <c r="AO4947" i="3"/>
  <c r="AO4948" i="3"/>
  <c r="AO4949" i="3"/>
  <c r="AO4950" i="3"/>
  <c r="AO4951" i="3"/>
  <c r="AO4952" i="3"/>
  <c r="AO4953" i="3"/>
  <c r="AO4954" i="3"/>
  <c r="AO4955" i="3"/>
  <c r="AO4956" i="3"/>
  <c r="AO4957" i="3"/>
  <c r="AO4958" i="3"/>
  <c r="AO4959" i="3"/>
  <c r="AO4960" i="3"/>
  <c r="AO4961" i="3"/>
  <c r="AO4962" i="3"/>
  <c r="AO4963" i="3"/>
  <c r="AO4964" i="3"/>
  <c r="AO4965" i="3"/>
  <c r="AO4966" i="3"/>
  <c r="AO4967" i="3"/>
  <c r="AO4968" i="3"/>
  <c r="AO4969" i="3"/>
  <c r="AO4970" i="3"/>
  <c r="AO4971" i="3"/>
  <c r="AO4972" i="3"/>
  <c r="AO4973" i="3"/>
  <c r="AO4974" i="3"/>
  <c r="AO4975" i="3"/>
  <c r="AO4976" i="3"/>
  <c r="AO4977" i="3"/>
  <c r="AO4978" i="3"/>
  <c r="AO4979" i="3"/>
  <c r="AO4980" i="3"/>
  <c r="AO4981" i="3"/>
  <c r="AO4982" i="3"/>
  <c r="AO4983" i="3"/>
  <c r="AO4984" i="3"/>
  <c r="AO4985" i="3"/>
  <c r="AO4986" i="3"/>
  <c r="AO4987" i="3"/>
  <c r="AO4988" i="3"/>
  <c r="AO4989" i="3"/>
  <c r="AO4990" i="3"/>
  <c r="AO4991" i="3"/>
  <c r="AO4992" i="3"/>
  <c r="AO4993" i="3"/>
  <c r="AO4994" i="3"/>
  <c r="AO4995" i="3"/>
  <c r="AO4996" i="3"/>
  <c r="AO4997" i="3"/>
  <c r="AO4998" i="3"/>
  <c r="AO4999" i="3"/>
  <c r="AO5000" i="3"/>
  <c r="AO5001" i="3"/>
  <c r="AP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P466" i="3"/>
  <c r="AP467" i="3"/>
  <c r="AP468" i="3"/>
  <c r="AP469" i="3"/>
  <c r="AP470" i="3"/>
  <c r="AP471" i="3"/>
  <c r="AP472" i="3"/>
  <c r="AP473" i="3"/>
  <c r="AP474" i="3"/>
  <c r="AP475" i="3"/>
  <c r="AP476" i="3"/>
  <c r="AP477" i="3"/>
  <c r="AP478" i="3"/>
  <c r="AP479" i="3"/>
  <c r="AP480" i="3"/>
  <c r="AP481" i="3"/>
  <c r="AP482" i="3"/>
  <c r="AP483" i="3"/>
  <c r="AP484" i="3"/>
  <c r="AP485" i="3"/>
  <c r="AP486" i="3"/>
  <c r="AP487" i="3"/>
  <c r="AP488" i="3"/>
  <c r="AP489" i="3"/>
  <c r="AP490" i="3"/>
  <c r="AP491" i="3"/>
  <c r="AP492" i="3"/>
  <c r="AP493" i="3"/>
  <c r="AP494" i="3"/>
  <c r="AP495" i="3"/>
  <c r="AP496" i="3"/>
  <c r="AP497" i="3"/>
  <c r="AP498" i="3"/>
  <c r="AP499" i="3"/>
  <c r="AP500" i="3"/>
  <c r="AP501" i="3"/>
  <c r="AP502" i="3"/>
  <c r="AP503" i="3"/>
  <c r="AP504" i="3"/>
  <c r="AP505" i="3"/>
  <c r="AP506" i="3"/>
  <c r="AP507" i="3"/>
  <c r="AP508" i="3"/>
  <c r="AP509" i="3"/>
  <c r="AP510" i="3"/>
  <c r="AP511" i="3"/>
  <c r="AP512" i="3"/>
  <c r="AP513" i="3"/>
  <c r="AP514" i="3"/>
  <c r="AP515" i="3"/>
  <c r="AP516" i="3"/>
  <c r="AP517" i="3"/>
  <c r="AP518" i="3"/>
  <c r="AP519" i="3"/>
  <c r="AP520" i="3"/>
  <c r="AP521" i="3"/>
  <c r="AP522" i="3"/>
  <c r="AP523" i="3"/>
  <c r="AP524" i="3"/>
  <c r="AP525" i="3"/>
  <c r="AP526" i="3"/>
  <c r="AP527" i="3"/>
  <c r="AP528" i="3"/>
  <c r="AP529" i="3"/>
  <c r="AP530" i="3"/>
  <c r="AP531" i="3"/>
  <c r="AP532" i="3"/>
  <c r="AP533" i="3"/>
  <c r="AP534" i="3"/>
  <c r="AP535" i="3"/>
  <c r="AP536" i="3"/>
  <c r="AP537" i="3"/>
  <c r="AP538" i="3"/>
  <c r="AP539" i="3"/>
  <c r="AP540" i="3"/>
  <c r="AP541" i="3"/>
  <c r="AP542" i="3"/>
  <c r="AP543" i="3"/>
  <c r="AP544" i="3"/>
  <c r="AP545" i="3"/>
  <c r="AP546" i="3"/>
  <c r="AP547" i="3"/>
  <c r="AP548" i="3"/>
  <c r="AP549" i="3"/>
  <c r="AP550" i="3"/>
  <c r="AP551" i="3"/>
  <c r="AP552" i="3"/>
  <c r="AP553" i="3"/>
  <c r="AP554" i="3"/>
  <c r="AP555" i="3"/>
  <c r="AP556" i="3"/>
  <c r="AP557" i="3"/>
  <c r="AP558" i="3"/>
  <c r="AP559" i="3"/>
  <c r="AP560" i="3"/>
  <c r="AP561" i="3"/>
  <c r="AP562" i="3"/>
  <c r="AP563" i="3"/>
  <c r="AP564" i="3"/>
  <c r="AP565" i="3"/>
  <c r="AP566" i="3"/>
  <c r="AP567" i="3"/>
  <c r="AP568" i="3"/>
  <c r="AP569" i="3"/>
  <c r="AP570" i="3"/>
  <c r="AP571" i="3"/>
  <c r="AP572" i="3"/>
  <c r="AP573" i="3"/>
  <c r="AP574" i="3"/>
  <c r="AP575" i="3"/>
  <c r="AP576" i="3"/>
  <c r="AP577" i="3"/>
  <c r="AP578" i="3"/>
  <c r="AP579" i="3"/>
  <c r="AP580" i="3"/>
  <c r="AP581" i="3"/>
  <c r="AP582" i="3"/>
  <c r="AP583" i="3"/>
  <c r="AP584" i="3"/>
  <c r="AP585" i="3"/>
  <c r="AP586" i="3"/>
  <c r="AP587" i="3"/>
  <c r="AP588" i="3"/>
  <c r="AP589" i="3"/>
  <c r="AP590" i="3"/>
  <c r="AP591" i="3"/>
  <c r="AP592" i="3"/>
  <c r="AP593" i="3"/>
  <c r="AP594" i="3"/>
  <c r="AP595" i="3"/>
  <c r="AP596" i="3"/>
  <c r="AP597" i="3"/>
  <c r="AP598" i="3"/>
  <c r="AP599" i="3"/>
  <c r="AP600" i="3"/>
  <c r="AP601" i="3"/>
  <c r="AP602" i="3"/>
  <c r="AP603" i="3"/>
  <c r="AP604" i="3"/>
  <c r="AP605" i="3"/>
  <c r="AP606" i="3"/>
  <c r="AP607" i="3"/>
  <c r="AP608" i="3"/>
  <c r="AP609" i="3"/>
  <c r="AP610" i="3"/>
  <c r="AP611" i="3"/>
  <c r="AP612" i="3"/>
  <c r="AP613" i="3"/>
  <c r="AP614" i="3"/>
  <c r="AP615" i="3"/>
  <c r="AP616" i="3"/>
  <c r="AP617" i="3"/>
  <c r="AP618" i="3"/>
  <c r="AP619" i="3"/>
  <c r="AP620" i="3"/>
  <c r="AP621" i="3"/>
  <c r="AP622" i="3"/>
  <c r="AP623" i="3"/>
  <c r="AP624" i="3"/>
  <c r="AP625" i="3"/>
  <c r="AP626" i="3"/>
  <c r="AP627" i="3"/>
  <c r="AP628" i="3"/>
  <c r="AP629" i="3"/>
  <c r="AP630" i="3"/>
  <c r="AP631" i="3"/>
  <c r="AP632" i="3"/>
  <c r="AP633" i="3"/>
  <c r="AP634" i="3"/>
  <c r="AP635" i="3"/>
  <c r="AP636" i="3"/>
  <c r="AP637" i="3"/>
  <c r="AP638" i="3"/>
  <c r="AP639" i="3"/>
  <c r="AP640" i="3"/>
  <c r="AP641" i="3"/>
  <c r="AP642" i="3"/>
  <c r="AP643" i="3"/>
  <c r="AP644" i="3"/>
  <c r="AP645" i="3"/>
  <c r="AP646" i="3"/>
  <c r="AP647" i="3"/>
  <c r="AP648" i="3"/>
  <c r="AP649" i="3"/>
  <c r="AP650" i="3"/>
  <c r="AP651" i="3"/>
  <c r="AP652" i="3"/>
  <c r="AP653" i="3"/>
  <c r="AP654" i="3"/>
  <c r="AP655" i="3"/>
  <c r="AP656" i="3"/>
  <c r="AP657" i="3"/>
  <c r="AP658" i="3"/>
  <c r="AP659" i="3"/>
  <c r="AP660" i="3"/>
  <c r="AP661" i="3"/>
  <c r="AP662" i="3"/>
  <c r="AP663" i="3"/>
  <c r="AP664" i="3"/>
  <c r="AP665" i="3"/>
  <c r="AP666" i="3"/>
  <c r="AP667" i="3"/>
  <c r="AP668" i="3"/>
  <c r="AP669" i="3"/>
  <c r="AP670" i="3"/>
  <c r="AP671" i="3"/>
  <c r="AP672" i="3"/>
  <c r="AP673" i="3"/>
  <c r="AP674" i="3"/>
  <c r="AP675" i="3"/>
  <c r="AP676" i="3"/>
  <c r="AP677" i="3"/>
  <c r="AP678" i="3"/>
  <c r="AP679" i="3"/>
  <c r="AP680" i="3"/>
  <c r="AP681" i="3"/>
  <c r="AP682" i="3"/>
  <c r="AP683" i="3"/>
  <c r="AP684" i="3"/>
  <c r="AP685" i="3"/>
  <c r="AP686" i="3"/>
  <c r="AP687" i="3"/>
  <c r="AP688" i="3"/>
  <c r="AP689" i="3"/>
  <c r="AP690" i="3"/>
  <c r="AP691" i="3"/>
  <c r="AP692" i="3"/>
  <c r="AP693" i="3"/>
  <c r="AP694" i="3"/>
  <c r="AP695" i="3"/>
  <c r="AP696" i="3"/>
  <c r="AP697" i="3"/>
  <c r="AP698" i="3"/>
  <c r="AP699" i="3"/>
  <c r="AP700" i="3"/>
  <c r="AP701" i="3"/>
  <c r="AP702" i="3"/>
  <c r="AP703" i="3"/>
  <c r="AP704" i="3"/>
  <c r="AP705" i="3"/>
  <c r="AP706" i="3"/>
  <c r="AP707" i="3"/>
  <c r="AP708" i="3"/>
  <c r="AP709" i="3"/>
  <c r="AP710" i="3"/>
  <c r="AP711" i="3"/>
  <c r="AP712" i="3"/>
  <c r="AP713" i="3"/>
  <c r="AP714" i="3"/>
  <c r="AP715" i="3"/>
  <c r="AP716" i="3"/>
  <c r="AP717" i="3"/>
  <c r="AP718" i="3"/>
  <c r="AP719" i="3"/>
  <c r="AP720" i="3"/>
  <c r="AP721" i="3"/>
  <c r="AP722" i="3"/>
  <c r="AP723" i="3"/>
  <c r="AP724" i="3"/>
  <c r="AP725" i="3"/>
  <c r="AP726" i="3"/>
  <c r="AP727" i="3"/>
  <c r="AP728" i="3"/>
  <c r="AP729" i="3"/>
  <c r="AP730" i="3"/>
  <c r="AP731" i="3"/>
  <c r="AP732" i="3"/>
  <c r="AP733" i="3"/>
  <c r="AP734" i="3"/>
  <c r="AP735" i="3"/>
  <c r="AP736" i="3"/>
  <c r="AP737" i="3"/>
  <c r="AP738" i="3"/>
  <c r="AP739" i="3"/>
  <c r="AP740" i="3"/>
  <c r="AP741" i="3"/>
  <c r="AP742" i="3"/>
  <c r="AP743" i="3"/>
  <c r="AP744" i="3"/>
  <c r="AP745" i="3"/>
  <c r="AP746" i="3"/>
  <c r="AP747" i="3"/>
  <c r="AP748" i="3"/>
  <c r="AP749" i="3"/>
  <c r="AP750" i="3"/>
  <c r="AP751" i="3"/>
  <c r="AP752" i="3"/>
  <c r="AP753" i="3"/>
  <c r="AP754" i="3"/>
  <c r="AP755" i="3"/>
  <c r="AP756" i="3"/>
  <c r="AP757" i="3"/>
  <c r="AP758" i="3"/>
  <c r="AP759" i="3"/>
  <c r="AP760" i="3"/>
  <c r="AP761" i="3"/>
  <c r="AP762" i="3"/>
  <c r="AP763" i="3"/>
  <c r="AP764" i="3"/>
  <c r="AP765" i="3"/>
  <c r="AP766" i="3"/>
  <c r="AP767" i="3"/>
  <c r="AP768" i="3"/>
  <c r="AP769" i="3"/>
  <c r="AP770" i="3"/>
  <c r="AP771" i="3"/>
  <c r="AP772" i="3"/>
  <c r="AP773" i="3"/>
  <c r="AP774" i="3"/>
  <c r="AP775" i="3"/>
  <c r="AP776" i="3"/>
  <c r="AP777" i="3"/>
  <c r="AP778" i="3"/>
  <c r="AP779" i="3"/>
  <c r="AP780" i="3"/>
  <c r="AP781" i="3"/>
  <c r="AP782" i="3"/>
  <c r="AP783" i="3"/>
  <c r="AP784" i="3"/>
  <c r="AP785" i="3"/>
  <c r="AP786" i="3"/>
  <c r="AP787" i="3"/>
  <c r="AP788" i="3"/>
  <c r="AP789" i="3"/>
  <c r="AP790" i="3"/>
  <c r="AP791" i="3"/>
  <c r="AP792" i="3"/>
  <c r="AP793" i="3"/>
  <c r="AP794" i="3"/>
  <c r="AP795" i="3"/>
  <c r="AP796" i="3"/>
  <c r="AP797" i="3"/>
  <c r="AP798" i="3"/>
  <c r="AP799" i="3"/>
  <c r="AP800" i="3"/>
  <c r="AP801" i="3"/>
  <c r="AP802" i="3"/>
  <c r="AP803" i="3"/>
  <c r="AP804" i="3"/>
  <c r="AP805" i="3"/>
  <c r="AP806" i="3"/>
  <c r="AP807" i="3"/>
  <c r="AP808" i="3"/>
  <c r="AP809" i="3"/>
  <c r="AP810" i="3"/>
  <c r="AP811" i="3"/>
  <c r="AP812" i="3"/>
  <c r="AP813" i="3"/>
  <c r="AP814" i="3"/>
  <c r="AP815" i="3"/>
  <c r="AP816" i="3"/>
  <c r="AP817" i="3"/>
  <c r="AP818" i="3"/>
  <c r="AP819" i="3"/>
  <c r="AP820" i="3"/>
  <c r="AP821" i="3"/>
  <c r="AP822" i="3"/>
  <c r="AP823" i="3"/>
  <c r="AP824" i="3"/>
  <c r="AP825" i="3"/>
  <c r="AP826" i="3"/>
  <c r="AP827" i="3"/>
  <c r="AP828" i="3"/>
  <c r="AP829" i="3"/>
  <c r="AP830" i="3"/>
  <c r="AP831" i="3"/>
  <c r="AP832" i="3"/>
  <c r="AP833" i="3"/>
  <c r="AP834" i="3"/>
  <c r="AP835" i="3"/>
  <c r="AP836" i="3"/>
  <c r="AP837" i="3"/>
  <c r="AP838" i="3"/>
  <c r="AP839" i="3"/>
  <c r="AP840" i="3"/>
  <c r="AP841" i="3"/>
  <c r="AP842" i="3"/>
  <c r="AP843" i="3"/>
  <c r="AP844" i="3"/>
  <c r="AP845" i="3"/>
  <c r="AP846" i="3"/>
  <c r="AP847" i="3"/>
  <c r="AP848" i="3"/>
  <c r="AP849" i="3"/>
  <c r="AP850" i="3"/>
  <c r="AP851" i="3"/>
  <c r="AP852" i="3"/>
  <c r="AP853" i="3"/>
  <c r="AP854" i="3"/>
  <c r="AP855" i="3"/>
  <c r="AP856" i="3"/>
  <c r="AP857" i="3"/>
  <c r="AP858" i="3"/>
  <c r="AP859" i="3"/>
  <c r="AP860" i="3"/>
  <c r="AP861" i="3"/>
  <c r="AP862" i="3"/>
  <c r="AP863" i="3"/>
  <c r="AP864" i="3"/>
  <c r="AP865" i="3"/>
  <c r="AP866" i="3"/>
  <c r="AP867" i="3"/>
  <c r="AP868" i="3"/>
  <c r="AP869" i="3"/>
  <c r="AP870" i="3"/>
  <c r="AP871" i="3"/>
  <c r="AP872" i="3"/>
  <c r="AP873" i="3"/>
  <c r="AP874" i="3"/>
  <c r="AP875" i="3"/>
  <c r="AP876" i="3"/>
  <c r="AP877" i="3"/>
  <c r="AP878" i="3"/>
  <c r="AP879" i="3"/>
  <c r="AP880" i="3"/>
  <c r="AP881" i="3"/>
  <c r="AP882" i="3"/>
  <c r="AP883" i="3"/>
  <c r="AP884" i="3"/>
  <c r="AP885" i="3"/>
  <c r="AP886" i="3"/>
  <c r="AP887" i="3"/>
  <c r="AP888" i="3"/>
  <c r="AP889" i="3"/>
  <c r="AP890" i="3"/>
  <c r="AP891" i="3"/>
  <c r="AP892" i="3"/>
  <c r="AP893" i="3"/>
  <c r="AP894" i="3"/>
  <c r="AP895" i="3"/>
  <c r="AP896" i="3"/>
  <c r="AP897" i="3"/>
  <c r="AP898" i="3"/>
  <c r="AP899" i="3"/>
  <c r="AP900" i="3"/>
  <c r="AP901" i="3"/>
  <c r="AP902" i="3"/>
  <c r="AP903" i="3"/>
  <c r="AP904" i="3"/>
  <c r="AP905" i="3"/>
  <c r="AP906" i="3"/>
  <c r="AP907" i="3"/>
  <c r="AP908" i="3"/>
  <c r="AP909" i="3"/>
  <c r="AP910" i="3"/>
  <c r="AP911" i="3"/>
  <c r="AP912" i="3"/>
  <c r="AP913" i="3"/>
  <c r="AP914" i="3"/>
  <c r="AP915" i="3"/>
  <c r="AP916" i="3"/>
  <c r="AP917" i="3"/>
  <c r="AP918" i="3"/>
  <c r="AP919" i="3"/>
  <c r="AP920" i="3"/>
  <c r="AP921" i="3"/>
  <c r="AP922" i="3"/>
  <c r="AP923" i="3"/>
  <c r="AP924" i="3"/>
  <c r="AP925" i="3"/>
  <c r="AP926" i="3"/>
  <c r="AP927" i="3"/>
  <c r="AP928" i="3"/>
  <c r="AP929" i="3"/>
  <c r="AP930" i="3"/>
  <c r="AP931" i="3"/>
  <c r="AP932" i="3"/>
  <c r="AP933" i="3"/>
  <c r="AP934" i="3"/>
  <c r="AP935" i="3"/>
  <c r="AP936" i="3"/>
  <c r="AP937" i="3"/>
  <c r="AP938" i="3"/>
  <c r="AP939" i="3"/>
  <c r="AP940" i="3"/>
  <c r="AP941" i="3"/>
  <c r="AP942" i="3"/>
  <c r="AP943" i="3"/>
  <c r="AP944" i="3"/>
  <c r="AP945" i="3"/>
  <c r="AP946" i="3"/>
  <c r="AP947" i="3"/>
  <c r="AP948" i="3"/>
  <c r="AP949" i="3"/>
  <c r="AP950" i="3"/>
  <c r="AP951" i="3"/>
  <c r="AP952" i="3"/>
  <c r="AP953" i="3"/>
  <c r="AP954" i="3"/>
  <c r="AP955" i="3"/>
  <c r="AP956" i="3"/>
  <c r="AP957" i="3"/>
  <c r="AP958" i="3"/>
  <c r="AP959" i="3"/>
  <c r="AP960" i="3"/>
  <c r="AP961" i="3"/>
  <c r="AP962" i="3"/>
  <c r="AP963" i="3"/>
  <c r="AP964" i="3"/>
  <c r="AP965" i="3"/>
  <c r="AP966" i="3"/>
  <c r="AP967" i="3"/>
  <c r="AP968" i="3"/>
  <c r="AP969" i="3"/>
  <c r="AP970" i="3"/>
  <c r="AP971" i="3"/>
  <c r="AP972" i="3"/>
  <c r="AP973" i="3"/>
  <c r="AP974" i="3"/>
  <c r="AP975" i="3"/>
  <c r="AP976" i="3"/>
  <c r="AP977" i="3"/>
  <c r="AP978" i="3"/>
  <c r="AP979" i="3"/>
  <c r="AP980" i="3"/>
  <c r="AP981" i="3"/>
  <c r="AP982" i="3"/>
  <c r="AP983" i="3"/>
  <c r="AP984" i="3"/>
  <c r="AP985" i="3"/>
  <c r="AP986" i="3"/>
  <c r="AP987" i="3"/>
  <c r="AP988" i="3"/>
  <c r="AP989" i="3"/>
  <c r="AP990" i="3"/>
  <c r="AP991" i="3"/>
  <c r="AP992" i="3"/>
  <c r="AP993" i="3"/>
  <c r="AP994" i="3"/>
  <c r="AP995" i="3"/>
  <c r="AP996" i="3"/>
  <c r="AP997" i="3"/>
  <c r="AP998" i="3"/>
  <c r="AP999" i="3"/>
  <c r="AP1000" i="3"/>
  <c r="AP1001" i="3"/>
  <c r="AP1002" i="3"/>
  <c r="AP1003" i="3"/>
  <c r="AP1004" i="3"/>
  <c r="AP1005" i="3"/>
  <c r="AP1006" i="3"/>
  <c r="AP1007" i="3"/>
  <c r="AP1008" i="3"/>
  <c r="AP1009" i="3"/>
  <c r="AP1010" i="3"/>
  <c r="AP1011" i="3"/>
  <c r="AP1012" i="3"/>
  <c r="AP1013" i="3"/>
  <c r="AP1014" i="3"/>
  <c r="AP1015" i="3"/>
  <c r="AP1016" i="3"/>
  <c r="AP1017" i="3"/>
  <c r="AP1018" i="3"/>
  <c r="AP1019" i="3"/>
  <c r="AP1020" i="3"/>
  <c r="AP1021" i="3"/>
  <c r="AP1022" i="3"/>
  <c r="AP1023" i="3"/>
  <c r="AP1024" i="3"/>
  <c r="AP1025" i="3"/>
  <c r="AP1026" i="3"/>
  <c r="AP1027" i="3"/>
  <c r="AP1028" i="3"/>
  <c r="AP1029" i="3"/>
  <c r="AP1030" i="3"/>
  <c r="AP1031" i="3"/>
  <c r="AP1032" i="3"/>
  <c r="AP1033" i="3"/>
  <c r="AP1034" i="3"/>
  <c r="AP1035" i="3"/>
  <c r="AP1036" i="3"/>
  <c r="AP1037" i="3"/>
  <c r="AP1038" i="3"/>
  <c r="AP1039" i="3"/>
  <c r="AP1040" i="3"/>
  <c r="AP1041" i="3"/>
  <c r="AP1042" i="3"/>
  <c r="AP1043" i="3"/>
  <c r="AP1044" i="3"/>
  <c r="AP1045" i="3"/>
  <c r="AP1046" i="3"/>
  <c r="AP1047" i="3"/>
  <c r="AP1048" i="3"/>
  <c r="AP1049" i="3"/>
  <c r="AP1050" i="3"/>
  <c r="AP1051" i="3"/>
  <c r="AP1052" i="3"/>
  <c r="AP1053" i="3"/>
  <c r="AP1054" i="3"/>
  <c r="AP1055" i="3"/>
  <c r="AP1056" i="3"/>
  <c r="AP1057" i="3"/>
  <c r="AP1058" i="3"/>
  <c r="AP1059" i="3"/>
  <c r="AP1060" i="3"/>
  <c r="AP1061" i="3"/>
  <c r="AP1062" i="3"/>
  <c r="AP1063" i="3"/>
  <c r="AP1064" i="3"/>
  <c r="AP1065" i="3"/>
  <c r="AP1066" i="3"/>
  <c r="AP1067" i="3"/>
  <c r="AP1068" i="3"/>
  <c r="AP1069" i="3"/>
  <c r="AP1070" i="3"/>
  <c r="AP1071" i="3"/>
  <c r="AP1072" i="3"/>
  <c r="AP1073" i="3"/>
  <c r="AP1074" i="3"/>
  <c r="AP1075" i="3"/>
  <c r="AP1076" i="3"/>
  <c r="AP1077" i="3"/>
  <c r="AP1078" i="3"/>
  <c r="AP1079" i="3"/>
  <c r="AP1080" i="3"/>
  <c r="AP1081" i="3"/>
  <c r="AP1082" i="3"/>
  <c r="AP1083" i="3"/>
  <c r="AP1084" i="3"/>
  <c r="AP1085" i="3"/>
  <c r="AP1086" i="3"/>
  <c r="AP1087" i="3"/>
  <c r="AP1088" i="3"/>
  <c r="AP1089" i="3"/>
  <c r="AP1090" i="3"/>
  <c r="AP1091" i="3"/>
  <c r="AP1092" i="3"/>
  <c r="AP1093" i="3"/>
  <c r="AP1094" i="3"/>
  <c r="AP1095" i="3"/>
  <c r="AP1096" i="3"/>
  <c r="AP1097" i="3"/>
  <c r="AP1098" i="3"/>
  <c r="AP1099" i="3"/>
  <c r="AP1100" i="3"/>
  <c r="AP1101" i="3"/>
  <c r="AP1102" i="3"/>
  <c r="AP1103" i="3"/>
  <c r="AP1104" i="3"/>
  <c r="AP1105" i="3"/>
  <c r="AP1106" i="3"/>
  <c r="AP1107" i="3"/>
  <c r="AP1108" i="3"/>
  <c r="AP1109" i="3"/>
  <c r="AP1110" i="3"/>
  <c r="AP1111" i="3"/>
  <c r="AP1112" i="3"/>
  <c r="AP1113" i="3"/>
  <c r="AP1114" i="3"/>
  <c r="AP1115" i="3"/>
  <c r="AP1116" i="3"/>
  <c r="AP1117" i="3"/>
  <c r="AP1118" i="3"/>
  <c r="AP1119" i="3"/>
  <c r="AP1120" i="3"/>
  <c r="AP1121" i="3"/>
  <c r="AP1122" i="3"/>
  <c r="AP1123" i="3"/>
  <c r="AP1124" i="3"/>
  <c r="AP1125" i="3"/>
  <c r="AP1126" i="3"/>
  <c r="AP1127" i="3"/>
  <c r="AP1128" i="3"/>
  <c r="AP1129" i="3"/>
  <c r="AP1130" i="3"/>
  <c r="AP1131" i="3"/>
  <c r="AP1132" i="3"/>
  <c r="AP1133" i="3"/>
  <c r="AP1134" i="3"/>
  <c r="AP1135" i="3"/>
  <c r="AP1136" i="3"/>
  <c r="AP1137" i="3"/>
  <c r="AP1138" i="3"/>
  <c r="AP1139" i="3"/>
  <c r="AP1140" i="3"/>
  <c r="AP1141" i="3"/>
  <c r="AP1142" i="3"/>
  <c r="AP1143" i="3"/>
  <c r="AP1144" i="3"/>
  <c r="AP1145" i="3"/>
  <c r="AP1146" i="3"/>
  <c r="AP1147" i="3"/>
  <c r="AP1148" i="3"/>
  <c r="AP1149" i="3"/>
  <c r="AP1150" i="3"/>
  <c r="AP1151" i="3"/>
  <c r="AP1152" i="3"/>
  <c r="AP1153" i="3"/>
  <c r="AP1154" i="3"/>
  <c r="AP1155" i="3"/>
  <c r="AP1156" i="3"/>
  <c r="AP1157" i="3"/>
  <c r="AP1158" i="3"/>
  <c r="AP1159" i="3"/>
  <c r="AP1160" i="3"/>
  <c r="AP1161" i="3"/>
  <c r="AP1162" i="3"/>
  <c r="AP1163" i="3"/>
  <c r="AP1164" i="3"/>
  <c r="AP1165" i="3"/>
  <c r="AP1166" i="3"/>
  <c r="AP1167" i="3"/>
  <c r="AP1168" i="3"/>
  <c r="AP1169" i="3"/>
  <c r="AP1170" i="3"/>
  <c r="AP1171" i="3"/>
  <c r="AP1172" i="3"/>
  <c r="AP1173" i="3"/>
  <c r="AP1174" i="3"/>
  <c r="AP1175" i="3"/>
  <c r="AP1176" i="3"/>
  <c r="AP1177" i="3"/>
  <c r="AP1178" i="3"/>
  <c r="AP1179" i="3"/>
  <c r="AP1180" i="3"/>
  <c r="AP1181" i="3"/>
  <c r="AP1182" i="3"/>
  <c r="AP1183" i="3"/>
  <c r="AP1184" i="3"/>
  <c r="AP1185" i="3"/>
  <c r="AP1186" i="3"/>
  <c r="AP1187" i="3"/>
  <c r="AP1188" i="3"/>
  <c r="AP1189" i="3"/>
  <c r="AP1190" i="3"/>
  <c r="AP1191" i="3"/>
  <c r="AP1192" i="3"/>
  <c r="AP1193" i="3"/>
  <c r="AP1194" i="3"/>
  <c r="AP1195" i="3"/>
  <c r="AP1196" i="3"/>
  <c r="AP1197" i="3"/>
  <c r="AP1198" i="3"/>
  <c r="AP1199" i="3"/>
  <c r="AP1200" i="3"/>
  <c r="AP1201" i="3"/>
  <c r="AP1202" i="3"/>
  <c r="AP1203" i="3"/>
  <c r="AP1204" i="3"/>
  <c r="AP1205" i="3"/>
  <c r="AP1206" i="3"/>
  <c r="AP1207" i="3"/>
  <c r="AP1208" i="3"/>
  <c r="AP1209" i="3"/>
  <c r="AP1210" i="3"/>
  <c r="AP1211" i="3"/>
  <c r="AP1212" i="3"/>
  <c r="AP1213" i="3"/>
  <c r="AP1214" i="3"/>
  <c r="AP1215" i="3"/>
  <c r="AP1216" i="3"/>
  <c r="AP1217" i="3"/>
  <c r="AP1218" i="3"/>
  <c r="AP1219" i="3"/>
  <c r="AP1220" i="3"/>
  <c r="AP1221" i="3"/>
  <c r="AP1222" i="3"/>
  <c r="AP1223" i="3"/>
  <c r="AP1224" i="3"/>
  <c r="AP1225" i="3"/>
  <c r="AP1226" i="3"/>
  <c r="AP1227" i="3"/>
  <c r="AP1228" i="3"/>
  <c r="AP1229" i="3"/>
  <c r="AP1230" i="3"/>
  <c r="AP1231" i="3"/>
  <c r="AP1232" i="3"/>
  <c r="AP1233" i="3"/>
  <c r="AP1234" i="3"/>
  <c r="AP1235" i="3"/>
  <c r="AP1236" i="3"/>
  <c r="AP1237" i="3"/>
  <c r="AP1238" i="3"/>
  <c r="AP1239" i="3"/>
  <c r="AP1240" i="3"/>
  <c r="AP1241" i="3"/>
  <c r="AP1242" i="3"/>
  <c r="AP1243" i="3"/>
  <c r="AP1244" i="3"/>
  <c r="AP1245" i="3"/>
  <c r="AP1246" i="3"/>
  <c r="AP1247" i="3"/>
  <c r="AP1248" i="3"/>
  <c r="AP1249" i="3"/>
  <c r="AP1250" i="3"/>
  <c r="AP1251" i="3"/>
  <c r="AP1252" i="3"/>
  <c r="AP1253" i="3"/>
  <c r="AP1254" i="3"/>
  <c r="AP1255" i="3"/>
  <c r="AP1256" i="3"/>
  <c r="AP1257" i="3"/>
  <c r="AP1258" i="3"/>
  <c r="AP1259" i="3"/>
  <c r="AP1260" i="3"/>
  <c r="AP1261" i="3"/>
  <c r="AP1262" i="3"/>
  <c r="AP1263" i="3"/>
  <c r="AP1264" i="3"/>
  <c r="AP1265" i="3"/>
  <c r="AP1266" i="3"/>
  <c r="AP1267" i="3"/>
  <c r="AP1268" i="3"/>
  <c r="AP1269" i="3"/>
  <c r="AP1270" i="3"/>
  <c r="AP1271" i="3"/>
  <c r="AP1272" i="3"/>
  <c r="AP1273" i="3"/>
  <c r="AP1274" i="3"/>
  <c r="AP1275" i="3"/>
  <c r="AP1276" i="3"/>
  <c r="AP1277" i="3"/>
  <c r="AP1278" i="3"/>
  <c r="AP1279" i="3"/>
  <c r="AP1280" i="3"/>
  <c r="AP1281" i="3"/>
  <c r="AP1282" i="3"/>
  <c r="AP1283" i="3"/>
  <c r="AP1284" i="3"/>
  <c r="AP1285" i="3"/>
  <c r="AP1286" i="3"/>
  <c r="AP1287" i="3"/>
  <c r="AP1288" i="3"/>
  <c r="AP1289" i="3"/>
  <c r="AP1290" i="3"/>
  <c r="AP1291" i="3"/>
  <c r="AP1292" i="3"/>
  <c r="AP1293" i="3"/>
  <c r="AP1294" i="3"/>
  <c r="AP1295" i="3"/>
  <c r="AP1296" i="3"/>
  <c r="AP1297" i="3"/>
  <c r="AP1298" i="3"/>
  <c r="AP1299" i="3"/>
  <c r="AP1300" i="3"/>
  <c r="AP1301" i="3"/>
  <c r="AP1302" i="3"/>
  <c r="AP1303" i="3"/>
  <c r="AP1304" i="3"/>
  <c r="AP1305" i="3"/>
  <c r="AP1306" i="3"/>
  <c r="AP1307" i="3"/>
  <c r="AP1308" i="3"/>
  <c r="AP1309" i="3"/>
  <c r="AP1310" i="3"/>
  <c r="AP1311" i="3"/>
  <c r="AP1312" i="3"/>
  <c r="AP1313" i="3"/>
  <c r="AP1314" i="3"/>
  <c r="AP1315" i="3"/>
  <c r="AP1316" i="3"/>
  <c r="AP1317" i="3"/>
  <c r="AP1318" i="3"/>
  <c r="AP1319" i="3"/>
  <c r="AP1320" i="3"/>
  <c r="AP1321" i="3"/>
  <c r="AP1322" i="3"/>
  <c r="AP1323" i="3"/>
  <c r="AP1324" i="3"/>
  <c r="AP1325" i="3"/>
  <c r="AP1326" i="3"/>
  <c r="AP1327" i="3"/>
  <c r="AP1328" i="3"/>
  <c r="AP1329" i="3"/>
  <c r="AP1330" i="3"/>
  <c r="AP1331" i="3"/>
  <c r="AP1332" i="3"/>
  <c r="AP1333" i="3"/>
  <c r="AP1334" i="3"/>
  <c r="AP1335" i="3"/>
  <c r="AP1336" i="3"/>
  <c r="AP1337" i="3"/>
  <c r="AP1338" i="3"/>
  <c r="AP1339" i="3"/>
  <c r="AP1340" i="3"/>
  <c r="AP1341" i="3"/>
  <c r="AP1342" i="3"/>
  <c r="AP1343" i="3"/>
  <c r="AP1344" i="3"/>
  <c r="AP1345" i="3"/>
  <c r="AP1346" i="3"/>
  <c r="AP1347" i="3"/>
  <c r="AP1348" i="3"/>
  <c r="AP1349" i="3"/>
  <c r="AP1350" i="3"/>
  <c r="AP1351" i="3"/>
  <c r="AP1352" i="3"/>
  <c r="AP1353" i="3"/>
  <c r="AP1354" i="3"/>
  <c r="AP1355" i="3"/>
  <c r="AP1356" i="3"/>
  <c r="AP1357" i="3"/>
  <c r="AP1358" i="3"/>
  <c r="AP1359" i="3"/>
  <c r="AP1360" i="3"/>
  <c r="AP1361" i="3"/>
  <c r="AP1362" i="3"/>
  <c r="AP1363" i="3"/>
  <c r="AP1364" i="3"/>
  <c r="AP1365" i="3"/>
  <c r="AP1366" i="3"/>
  <c r="AP1367" i="3"/>
  <c r="AP1368" i="3"/>
  <c r="AP1369" i="3"/>
  <c r="AP1370" i="3"/>
  <c r="AP1371" i="3"/>
  <c r="AP1372" i="3"/>
  <c r="AP1373" i="3"/>
  <c r="AP1374" i="3"/>
  <c r="AP1375" i="3"/>
  <c r="AP1376" i="3"/>
  <c r="AP1377" i="3"/>
  <c r="AP1378" i="3"/>
  <c r="AP1379" i="3"/>
  <c r="AP1380" i="3"/>
  <c r="AP1381" i="3"/>
  <c r="AP1382" i="3"/>
  <c r="AP1383" i="3"/>
  <c r="AP1384" i="3"/>
  <c r="AP1385" i="3"/>
  <c r="AP1386" i="3"/>
  <c r="AP1387" i="3"/>
  <c r="AP1388" i="3"/>
  <c r="AP1389" i="3"/>
  <c r="AP1390" i="3"/>
  <c r="AP1391" i="3"/>
  <c r="AP1392" i="3"/>
  <c r="AP1393" i="3"/>
  <c r="AP1394" i="3"/>
  <c r="AP1395" i="3"/>
  <c r="AP1396" i="3"/>
  <c r="AP1397" i="3"/>
  <c r="AP1398" i="3"/>
  <c r="AP1399" i="3"/>
  <c r="AP1400" i="3"/>
  <c r="AP1401" i="3"/>
  <c r="AP1402" i="3"/>
  <c r="AP1403" i="3"/>
  <c r="AP1404" i="3"/>
  <c r="AP1405" i="3"/>
  <c r="AP1406" i="3"/>
  <c r="AP1407" i="3"/>
  <c r="AP1408" i="3"/>
  <c r="AP1409" i="3"/>
  <c r="AP1410" i="3"/>
  <c r="AP1411" i="3"/>
  <c r="AP1412" i="3"/>
  <c r="AP1413" i="3"/>
  <c r="AP1414" i="3"/>
  <c r="AP1415" i="3"/>
  <c r="AP1416" i="3"/>
  <c r="AP1417" i="3"/>
  <c r="AP1418" i="3"/>
  <c r="AP1419" i="3"/>
  <c r="AP1420" i="3"/>
  <c r="AP1421" i="3"/>
  <c r="AP1422" i="3"/>
  <c r="AP1423" i="3"/>
  <c r="AP1424" i="3"/>
  <c r="AP1425" i="3"/>
  <c r="AP1426" i="3"/>
  <c r="AP1427" i="3"/>
  <c r="AP1428" i="3"/>
  <c r="AP1429" i="3"/>
  <c r="AP1430" i="3"/>
  <c r="AP1431" i="3"/>
  <c r="AP1432" i="3"/>
  <c r="AP1433" i="3"/>
  <c r="AP1434" i="3"/>
  <c r="AP1435" i="3"/>
  <c r="AP1436" i="3"/>
  <c r="AP1437" i="3"/>
  <c r="AP1438" i="3"/>
  <c r="AP1439" i="3"/>
  <c r="AP1440" i="3"/>
  <c r="AP1441" i="3"/>
  <c r="AP1442" i="3"/>
  <c r="AP1443" i="3"/>
  <c r="AP1444" i="3"/>
  <c r="AP1445" i="3"/>
  <c r="AP1446" i="3"/>
  <c r="AP1447" i="3"/>
  <c r="AP1448" i="3"/>
  <c r="AP1449" i="3"/>
  <c r="AP1450" i="3"/>
  <c r="AP1451" i="3"/>
  <c r="AP1452" i="3"/>
  <c r="AP1453" i="3"/>
  <c r="AP1454" i="3"/>
  <c r="AP1455" i="3"/>
  <c r="AP1456" i="3"/>
  <c r="AP1457" i="3"/>
  <c r="AP1458" i="3"/>
  <c r="AP1459" i="3"/>
  <c r="AP1460" i="3"/>
  <c r="AP1461" i="3"/>
  <c r="AP1462" i="3"/>
  <c r="AP1463" i="3"/>
  <c r="AP1464" i="3"/>
  <c r="AP1465" i="3"/>
  <c r="AP1466" i="3"/>
  <c r="AP1467" i="3"/>
  <c r="AP1468" i="3"/>
  <c r="AP1469" i="3"/>
  <c r="AP1470" i="3"/>
  <c r="AP1471" i="3"/>
  <c r="AP1472" i="3"/>
  <c r="AP1473" i="3"/>
  <c r="AP1474" i="3"/>
  <c r="AP1475" i="3"/>
  <c r="AP1476" i="3"/>
  <c r="AP1477" i="3"/>
  <c r="AP1478" i="3"/>
  <c r="AP1479" i="3"/>
  <c r="AP1480" i="3"/>
  <c r="AP1481" i="3"/>
  <c r="AP1482" i="3"/>
  <c r="AP1483" i="3"/>
  <c r="AP1484" i="3"/>
  <c r="AP1485" i="3"/>
  <c r="AP1486" i="3"/>
  <c r="AP1487" i="3"/>
  <c r="AP1488" i="3"/>
  <c r="AP1489" i="3"/>
  <c r="AP1490" i="3"/>
  <c r="AP1491" i="3"/>
  <c r="AP1492" i="3"/>
  <c r="AP1493" i="3"/>
  <c r="AP1494" i="3"/>
  <c r="AP1495" i="3"/>
  <c r="AP1496" i="3"/>
  <c r="AP1497" i="3"/>
  <c r="AP1498" i="3"/>
  <c r="AP1499" i="3"/>
  <c r="AP1500" i="3"/>
  <c r="AP1501" i="3"/>
  <c r="AP1502" i="3"/>
  <c r="AP1503" i="3"/>
  <c r="AP1504" i="3"/>
  <c r="AP1505" i="3"/>
  <c r="AP1506" i="3"/>
  <c r="AP1507" i="3"/>
  <c r="AP1508" i="3"/>
  <c r="AP1509" i="3"/>
  <c r="AP1510" i="3"/>
  <c r="AP1511" i="3"/>
  <c r="AP1512" i="3"/>
  <c r="AP1513" i="3"/>
  <c r="AP1514" i="3"/>
  <c r="AP1515" i="3"/>
  <c r="AP1516" i="3"/>
  <c r="AP1517" i="3"/>
  <c r="AP1518" i="3"/>
  <c r="AP1519" i="3"/>
  <c r="AP1520" i="3"/>
  <c r="AP1521" i="3"/>
  <c r="AP1522" i="3"/>
  <c r="AP1523" i="3"/>
  <c r="AP1524" i="3"/>
  <c r="AP1525" i="3"/>
  <c r="AP1526" i="3"/>
  <c r="AP1527" i="3"/>
  <c r="AP1528" i="3"/>
  <c r="AP1529" i="3"/>
  <c r="AP1530" i="3"/>
  <c r="AP1531" i="3"/>
  <c r="AP1532" i="3"/>
  <c r="AP1533" i="3"/>
  <c r="AP1534" i="3"/>
  <c r="AP1535" i="3"/>
  <c r="AP1536" i="3"/>
  <c r="AP1537" i="3"/>
  <c r="AP1538" i="3"/>
  <c r="AP1539" i="3"/>
  <c r="AP1540" i="3"/>
  <c r="AP1541" i="3"/>
  <c r="AP1542" i="3"/>
  <c r="AP1543" i="3"/>
  <c r="AP1544" i="3"/>
  <c r="AP1545" i="3"/>
  <c r="AP1546" i="3"/>
  <c r="AP1547" i="3"/>
  <c r="AP1548" i="3"/>
  <c r="AP1549" i="3"/>
  <c r="AP1550" i="3"/>
  <c r="AP1551" i="3"/>
  <c r="AP1552" i="3"/>
  <c r="AP1553" i="3"/>
  <c r="AP1554" i="3"/>
  <c r="AP1555" i="3"/>
  <c r="AP1556" i="3"/>
  <c r="AP1557" i="3"/>
  <c r="AP1558" i="3"/>
  <c r="AP1559" i="3"/>
  <c r="AP1560" i="3"/>
  <c r="AP1561" i="3"/>
  <c r="AP1562" i="3"/>
  <c r="AP1563" i="3"/>
  <c r="AP1564" i="3"/>
  <c r="AP1565" i="3"/>
  <c r="AP1566" i="3"/>
  <c r="AP1567" i="3"/>
  <c r="AP1568" i="3"/>
  <c r="AP1569" i="3"/>
  <c r="AP1570" i="3"/>
  <c r="AP1571" i="3"/>
  <c r="AP1572" i="3"/>
  <c r="AP1573" i="3"/>
  <c r="AP1574" i="3"/>
  <c r="AP1575" i="3"/>
  <c r="AP1576" i="3"/>
  <c r="AP1577" i="3"/>
  <c r="AP1578" i="3"/>
  <c r="AP1579" i="3"/>
  <c r="AP1580" i="3"/>
  <c r="AP1581" i="3"/>
  <c r="AP1582" i="3"/>
  <c r="AP1583" i="3"/>
  <c r="AP1584" i="3"/>
  <c r="AP1585" i="3"/>
  <c r="AP1586" i="3"/>
  <c r="AP1587" i="3"/>
  <c r="AP1588" i="3"/>
  <c r="AP1589" i="3"/>
  <c r="AP1590" i="3"/>
  <c r="AP1591" i="3"/>
  <c r="AP1592" i="3"/>
  <c r="AP1593" i="3"/>
  <c r="AP1594" i="3"/>
  <c r="AP1595" i="3"/>
  <c r="AP1596" i="3"/>
  <c r="AP1597" i="3"/>
  <c r="AP1598" i="3"/>
  <c r="AP1599" i="3"/>
  <c r="AP1600" i="3"/>
  <c r="AP1601" i="3"/>
  <c r="AP1602" i="3"/>
  <c r="AP1603" i="3"/>
  <c r="AP1604" i="3"/>
  <c r="AP1605" i="3"/>
  <c r="AP1606" i="3"/>
  <c r="AP1607" i="3"/>
  <c r="AP1608" i="3"/>
  <c r="AP1609" i="3"/>
  <c r="AP1610" i="3"/>
  <c r="AP1611" i="3"/>
  <c r="AP1612" i="3"/>
  <c r="AP1613" i="3"/>
  <c r="AP1614" i="3"/>
  <c r="AP1615" i="3"/>
  <c r="AP1616" i="3"/>
  <c r="AP1617" i="3"/>
  <c r="AP1618" i="3"/>
  <c r="AP1619" i="3"/>
  <c r="AP1620" i="3"/>
  <c r="AP1621" i="3"/>
  <c r="AP1622" i="3"/>
  <c r="AP1623" i="3"/>
  <c r="AP1624" i="3"/>
  <c r="AP1625" i="3"/>
  <c r="AP1626" i="3"/>
  <c r="AP1627" i="3"/>
  <c r="AP1628" i="3"/>
  <c r="AP1629" i="3"/>
  <c r="AP1630" i="3"/>
  <c r="AP1631" i="3"/>
  <c r="AP1632" i="3"/>
  <c r="AP1633" i="3"/>
  <c r="AP1634" i="3"/>
  <c r="AP1635" i="3"/>
  <c r="AP1636" i="3"/>
  <c r="AP1637" i="3"/>
  <c r="AP1638" i="3"/>
  <c r="AP1639" i="3"/>
  <c r="AP1640" i="3"/>
  <c r="AP1641" i="3"/>
  <c r="AP1642" i="3"/>
  <c r="AP1643" i="3"/>
  <c r="AP1644" i="3"/>
  <c r="AP1645" i="3"/>
  <c r="AP1646" i="3"/>
  <c r="AP1647" i="3"/>
  <c r="AP1648" i="3"/>
  <c r="AP1649" i="3"/>
  <c r="AP1650" i="3"/>
  <c r="AP1651" i="3"/>
  <c r="AP1652" i="3"/>
  <c r="AP1653" i="3"/>
  <c r="AP1654" i="3"/>
  <c r="AP1655" i="3"/>
  <c r="AP1656" i="3"/>
  <c r="AP1657" i="3"/>
  <c r="AP1658" i="3"/>
  <c r="AP1659" i="3"/>
  <c r="AP1660" i="3"/>
  <c r="AP1661" i="3"/>
  <c r="AP1662" i="3"/>
  <c r="AP1663" i="3"/>
  <c r="AP1664" i="3"/>
  <c r="AP1665" i="3"/>
  <c r="AP1666" i="3"/>
  <c r="AP1667" i="3"/>
  <c r="AP1668" i="3"/>
  <c r="AP1669" i="3"/>
  <c r="AP1670" i="3"/>
  <c r="AP1671" i="3"/>
  <c r="AP1672" i="3"/>
  <c r="AP1673" i="3"/>
  <c r="AP1674" i="3"/>
  <c r="AP1675" i="3"/>
  <c r="AP1676" i="3"/>
  <c r="AP1677" i="3"/>
  <c r="AP1678" i="3"/>
  <c r="AP1679" i="3"/>
  <c r="AP1680" i="3"/>
  <c r="AP1681" i="3"/>
  <c r="AP1682" i="3"/>
  <c r="AP1683" i="3"/>
  <c r="AP1684" i="3"/>
  <c r="AP1685" i="3"/>
  <c r="AP1686" i="3"/>
  <c r="AP1687" i="3"/>
  <c r="AP1688" i="3"/>
  <c r="AP1689" i="3"/>
  <c r="AP1690" i="3"/>
  <c r="AP1691" i="3"/>
  <c r="AP1692" i="3"/>
  <c r="AP1693" i="3"/>
  <c r="AP1694" i="3"/>
  <c r="AP1695" i="3"/>
  <c r="AP1696" i="3"/>
  <c r="AP1697" i="3"/>
  <c r="AP1698" i="3"/>
  <c r="AP1699" i="3"/>
  <c r="AP1700" i="3"/>
  <c r="AP1701" i="3"/>
  <c r="AP1702" i="3"/>
  <c r="AP1703" i="3"/>
  <c r="AP1704" i="3"/>
  <c r="AP1705" i="3"/>
  <c r="AP1706" i="3"/>
  <c r="AP1707" i="3"/>
  <c r="AP1708" i="3"/>
  <c r="AP1709" i="3"/>
  <c r="AP1710" i="3"/>
  <c r="AP1711" i="3"/>
  <c r="AP1712" i="3"/>
  <c r="AP1713" i="3"/>
  <c r="AP1714" i="3"/>
  <c r="AP1715" i="3"/>
  <c r="AP1716" i="3"/>
  <c r="AP1717" i="3"/>
  <c r="AP1718" i="3"/>
  <c r="AP1719" i="3"/>
  <c r="AP1720" i="3"/>
  <c r="AP1721" i="3"/>
  <c r="AP1722" i="3"/>
  <c r="AP1723" i="3"/>
  <c r="AP1724" i="3"/>
  <c r="AP1725" i="3"/>
  <c r="AP1726" i="3"/>
  <c r="AP1727" i="3"/>
  <c r="AP1728" i="3"/>
  <c r="AP1729" i="3"/>
  <c r="AP1730" i="3"/>
  <c r="AP1731" i="3"/>
  <c r="AP1732" i="3"/>
  <c r="AP1733" i="3"/>
  <c r="AP1734" i="3"/>
  <c r="AP1735" i="3"/>
  <c r="AP1736" i="3"/>
  <c r="AP1737" i="3"/>
  <c r="AP1738" i="3"/>
  <c r="AP1739" i="3"/>
  <c r="AP1740" i="3"/>
  <c r="AP1741" i="3"/>
  <c r="AP1742" i="3"/>
  <c r="AP1743" i="3"/>
  <c r="AP1744" i="3"/>
  <c r="AP1745" i="3"/>
  <c r="AP1746" i="3"/>
  <c r="AP1747" i="3"/>
  <c r="AP1748" i="3"/>
  <c r="AP1749" i="3"/>
  <c r="AP1750" i="3"/>
  <c r="AP1751" i="3"/>
  <c r="AP1752" i="3"/>
  <c r="AP1753" i="3"/>
  <c r="AP1754" i="3"/>
  <c r="AP1755" i="3"/>
  <c r="AP1756" i="3"/>
  <c r="AP1757" i="3"/>
  <c r="AP1758" i="3"/>
  <c r="AP1759" i="3"/>
  <c r="AP1760" i="3"/>
  <c r="AP1761" i="3"/>
  <c r="AP1762" i="3"/>
  <c r="AP1763" i="3"/>
  <c r="AP1764" i="3"/>
  <c r="AP1765" i="3"/>
  <c r="AP1766" i="3"/>
  <c r="AP1767" i="3"/>
  <c r="AP1768" i="3"/>
  <c r="AP1769" i="3"/>
  <c r="AP1770" i="3"/>
  <c r="AP1771" i="3"/>
  <c r="AP1772" i="3"/>
  <c r="AP1773" i="3"/>
  <c r="AP1774" i="3"/>
  <c r="AP1775" i="3"/>
  <c r="AP1776" i="3"/>
  <c r="AP1777" i="3"/>
  <c r="AP1778" i="3"/>
  <c r="AP1779" i="3"/>
  <c r="AP1780" i="3"/>
  <c r="AP1781" i="3"/>
  <c r="AP1782" i="3"/>
  <c r="AP1783" i="3"/>
  <c r="AP1784" i="3"/>
  <c r="AP1785" i="3"/>
  <c r="AP1786" i="3"/>
  <c r="AP1787" i="3"/>
  <c r="AP1788" i="3"/>
  <c r="AP1789" i="3"/>
  <c r="AP1790" i="3"/>
  <c r="AP1791" i="3"/>
  <c r="AP1792" i="3"/>
  <c r="AP1793" i="3"/>
  <c r="AP1794" i="3"/>
  <c r="AP1795" i="3"/>
  <c r="AP1796" i="3"/>
  <c r="AP1797" i="3"/>
  <c r="AP1798" i="3"/>
  <c r="AP1799" i="3"/>
  <c r="AP1800" i="3"/>
  <c r="AP1801" i="3"/>
  <c r="AP1802" i="3"/>
  <c r="AP1803" i="3"/>
  <c r="AP1804" i="3"/>
  <c r="AP1805" i="3"/>
  <c r="AP1806" i="3"/>
  <c r="AP1807" i="3"/>
  <c r="AP1808" i="3"/>
  <c r="AP1809" i="3"/>
  <c r="AP1810" i="3"/>
  <c r="AP1811" i="3"/>
  <c r="AP1812" i="3"/>
  <c r="AP1813" i="3"/>
  <c r="AP1814" i="3"/>
  <c r="AP1815" i="3"/>
  <c r="AP1816" i="3"/>
  <c r="AP1817" i="3"/>
  <c r="AP1818" i="3"/>
  <c r="AP1819" i="3"/>
  <c r="AP1820" i="3"/>
  <c r="AP1821" i="3"/>
  <c r="AP1822" i="3"/>
  <c r="AP1823" i="3"/>
  <c r="AP1824" i="3"/>
  <c r="AP1825" i="3"/>
  <c r="AP1826" i="3"/>
  <c r="AP1827" i="3"/>
  <c r="AP1828" i="3"/>
  <c r="AP1829" i="3"/>
  <c r="AP1830" i="3"/>
  <c r="AP1831" i="3"/>
  <c r="AP1832" i="3"/>
  <c r="AP1833" i="3"/>
  <c r="AP1834" i="3"/>
  <c r="AP1835" i="3"/>
  <c r="AP1836" i="3"/>
  <c r="AP1837" i="3"/>
  <c r="AP1838" i="3"/>
  <c r="AP1839" i="3"/>
  <c r="AP1840" i="3"/>
  <c r="AP1841" i="3"/>
  <c r="AP1842" i="3"/>
  <c r="AP1843" i="3"/>
  <c r="AP1844" i="3"/>
  <c r="AP1845" i="3"/>
  <c r="AP1846" i="3"/>
  <c r="AP1847" i="3"/>
  <c r="AP1848" i="3"/>
  <c r="AP1849" i="3"/>
  <c r="AP1850" i="3"/>
  <c r="AP1851" i="3"/>
  <c r="AP1852" i="3"/>
  <c r="AP1853" i="3"/>
  <c r="AP1854" i="3"/>
  <c r="AP1855" i="3"/>
  <c r="AP1856" i="3"/>
  <c r="AP1857" i="3"/>
  <c r="AP1858" i="3"/>
  <c r="AP1859" i="3"/>
  <c r="AP1860" i="3"/>
  <c r="AP1861" i="3"/>
  <c r="AP1862" i="3"/>
  <c r="AP1863" i="3"/>
  <c r="AP1864" i="3"/>
  <c r="AP1865" i="3"/>
  <c r="AP1866" i="3"/>
  <c r="AP1867" i="3"/>
  <c r="AP1868" i="3"/>
  <c r="AP1869" i="3"/>
  <c r="AP1870" i="3"/>
  <c r="AP1871" i="3"/>
  <c r="AP1872" i="3"/>
  <c r="AP1873" i="3"/>
  <c r="AP1874" i="3"/>
  <c r="AP1875" i="3"/>
  <c r="AP1876" i="3"/>
  <c r="AP1877" i="3"/>
  <c r="AP1878" i="3"/>
  <c r="AP1879" i="3"/>
  <c r="AP1880" i="3"/>
  <c r="AP1881" i="3"/>
  <c r="AP1882" i="3"/>
  <c r="AP1883" i="3"/>
  <c r="AP1884" i="3"/>
  <c r="AP1885" i="3"/>
  <c r="AP1886" i="3"/>
  <c r="AP1887" i="3"/>
  <c r="AP1888" i="3"/>
  <c r="AP1889" i="3"/>
  <c r="AP1890" i="3"/>
  <c r="AP1891" i="3"/>
  <c r="AP1892" i="3"/>
  <c r="AP1893" i="3"/>
  <c r="AP1894" i="3"/>
  <c r="AP1895" i="3"/>
  <c r="AP1896" i="3"/>
  <c r="AP1897" i="3"/>
  <c r="AP1898" i="3"/>
  <c r="AP1899" i="3"/>
  <c r="AP1900" i="3"/>
  <c r="AP1901" i="3"/>
  <c r="AP1902" i="3"/>
  <c r="AP1903" i="3"/>
  <c r="AP1904" i="3"/>
  <c r="AP1905" i="3"/>
  <c r="AP1906" i="3"/>
  <c r="AP1907" i="3"/>
  <c r="AP1908" i="3"/>
  <c r="AP1909" i="3"/>
  <c r="AP1910" i="3"/>
  <c r="AP1911" i="3"/>
  <c r="AP1912" i="3"/>
  <c r="AP1913" i="3"/>
  <c r="AP1914" i="3"/>
  <c r="AP1915" i="3"/>
  <c r="AP1916" i="3"/>
  <c r="AP1917" i="3"/>
  <c r="AP1918" i="3"/>
  <c r="AP1919" i="3"/>
  <c r="AP1920" i="3"/>
  <c r="AP1921" i="3"/>
  <c r="AP1922" i="3"/>
  <c r="AP1923" i="3"/>
  <c r="AP1924" i="3"/>
  <c r="AP1925" i="3"/>
  <c r="AP1926" i="3"/>
  <c r="AP1927" i="3"/>
  <c r="AP1928" i="3"/>
  <c r="AP1929" i="3"/>
  <c r="AP1930" i="3"/>
  <c r="AP1931" i="3"/>
  <c r="AP1932" i="3"/>
  <c r="AP1933" i="3"/>
  <c r="AP1934" i="3"/>
  <c r="AP1935" i="3"/>
  <c r="AP1936" i="3"/>
  <c r="AP1937" i="3"/>
  <c r="AP1938" i="3"/>
  <c r="AP1939" i="3"/>
  <c r="AP1940" i="3"/>
  <c r="AP1941" i="3"/>
  <c r="AP1942" i="3"/>
  <c r="AP1943" i="3"/>
  <c r="AP1944" i="3"/>
  <c r="AP1945" i="3"/>
  <c r="AP1946" i="3"/>
  <c r="AP1947" i="3"/>
  <c r="AP1948" i="3"/>
  <c r="AP1949" i="3"/>
  <c r="AP1950" i="3"/>
  <c r="AP1951" i="3"/>
  <c r="AP1952" i="3"/>
  <c r="AP1953" i="3"/>
  <c r="AP1954" i="3"/>
  <c r="AP1955" i="3"/>
  <c r="AP1956" i="3"/>
  <c r="AP1957" i="3"/>
  <c r="AP1958" i="3"/>
  <c r="AP1959" i="3"/>
  <c r="AP1960" i="3"/>
  <c r="AP1961" i="3"/>
  <c r="AP1962" i="3"/>
  <c r="AP1963" i="3"/>
  <c r="AP1964" i="3"/>
  <c r="AP1965" i="3"/>
  <c r="AP1966" i="3"/>
  <c r="AP1967" i="3"/>
  <c r="AP1968" i="3"/>
  <c r="AP1969" i="3"/>
  <c r="AP1970" i="3"/>
  <c r="AP1971" i="3"/>
  <c r="AP1972" i="3"/>
  <c r="AP1973" i="3"/>
  <c r="AP1974" i="3"/>
  <c r="AP1975" i="3"/>
  <c r="AP1976" i="3"/>
  <c r="AP1977" i="3"/>
  <c r="AP1978" i="3"/>
  <c r="AP1979" i="3"/>
  <c r="AP1980" i="3"/>
  <c r="AP1981" i="3"/>
  <c r="AP1982" i="3"/>
  <c r="AP1983" i="3"/>
  <c r="AP1984" i="3"/>
  <c r="AP1985" i="3"/>
  <c r="AP1986" i="3"/>
  <c r="AP1987" i="3"/>
  <c r="AP1988" i="3"/>
  <c r="AP1989" i="3"/>
  <c r="AP1990" i="3"/>
  <c r="AP1991" i="3"/>
  <c r="AP1992" i="3"/>
  <c r="AP1993" i="3"/>
  <c r="AP1994" i="3"/>
  <c r="AP1995" i="3"/>
  <c r="AP1996" i="3"/>
  <c r="AP1997" i="3"/>
  <c r="AP1998" i="3"/>
  <c r="AP1999" i="3"/>
  <c r="AP2000" i="3"/>
  <c r="AP2001" i="3"/>
  <c r="AP2002" i="3"/>
  <c r="AP2003" i="3"/>
  <c r="AP2004" i="3"/>
  <c r="AP2005" i="3"/>
  <c r="AP2006" i="3"/>
  <c r="AP2007" i="3"/>
  <c r="AP2008" i="3"/>
  <c r="AP2009" i="3"/>
  <c r="AP2010" i="3"/>
  <c r="AP2011" i="3"/>
  <c r="AP2012" i="3"/>
  <c r="AP2013" i="3"/>
  <c r="AP2014" i="3"/>
  <c r="AP2015" i="3"/>
  <c r="AP2016" i="3"/>
  <c r="AP2017" i="3"/>
  <c r="AP2018" i="3"/>
  <c r="AP2019" i="3"/>
  <c r="AP2020" i="3"/>
  <c r="AP2021" i="3"/>
  <c r="AP2022" i="3"/>
  <c r="AP2023" i="3"/>
  <c r="AP2024" i="3"/>
  <c r="AP2025" i="3"/>
  <c r="AP2026" i="3"/>
  <c r="AP2027" i="3"/>
  <c r="AP2028" i="3"/>
  <c r="AP2029" i="3"/>
  <c r="AP2030" i="3"/>
  <c r="AP2031" i="3"/>
  <c r="AP2032" i="3"/>
  <c r="AP2033" i="3"/>
  <c r="AP2034" i="3"/>
  <c r="AP2035" i="3"/>
  <c r="AP2036" i="3"/>
  <c r="AP2037" i="3"/>
  <c r="AP2038" i="3"/>
  <c r="AP2039" i="3"/>
  <c r="AP2040" i="3"/>
  <c r="AP2041" i="3"/>
  <c r="AP2042" i="3"/>
  <c r="AP2043" i="3"/>
  <c r="AP2044" i="3"/>
  <c r="AP2045" i="3"/>
  <c r="AP2046" i="3"/>
  <c r="AP2047" i="3"/>
  <c r="AP2048" i="3"/>
  <c r="AP2049" i="3"/>
  <c r="AP2050" i="3"/>
  <c r="AP2051" i="3"/>
  <c r="AP2052" i="3"/>
  <c r="AP2053" i="3"/>
  <c r="AP2054" i="3"/>
  <c r="AP2055" i="3"/>
  <c r="AP2056" i="3"/>
  <c r="AP2057" i="3"/>
  <c r="AP2058" i="3"/>
  <c r="AP2059" i="3"/>
  <c r="AP2060" i="3"/>
  <c r="AP2061" i="3"/>
  <c r="AP2062" i="3"/>
  <c r="AP2063" i="3"/>
  <c r="AP2064" i="3"/>
  <c r="AP2065" i="3"/>
  <c r="AP2066" i="3"/>
  <c r="AP2067" i="3"/>
  <c r="AP2068" i="3"/>
  <c r="AP2069" i="3"/>
  <c r="AP2070" i="3"/>
  <c r="AP2071" i="3"/>
  <c r="AP2072" i="3"/>
  <c r="AP2073" i="3"/>
  <c r="AP2074" i="3"/>
  <c r="AP2075" i="3"/>
  <c r="AP2076" i="3"/>
  <c r="AP2077" i="3"/>
  <c r="AP2078" i="3"/>
  <c r="AP2079" i="3"/>
  <c r="AP2080" i="3"/>
  <c r="AP2081" i="3"/>
  <c r="AP2082" i="3"/>
  <c r="AP2083" i="3"/>
  <c r="AP2084" i="3"/>
  <c r="AP2085" i="3"/>
  <c r="AP2086" i="3"/>
  <c r="AP2087" i="3"/>
  <c r="AP2088" i="3"/>
  <c r="AP2089" i="3"/>
  <c r="AP2090" i="3"/>
  <c r="AP2091" i="3"/>
  <c r="AP2092" i="3"/>
  <c r="AP2093" i="3"/>
  <c r="AP2094" i="3"/>
  <c r="AP2095" i="3"/>
  <c r="AP2096" i="3"/>
  <c r="AP2097" i="3"/>
  <c r="AP2098" i="3"/>
  <c r="AP2099" i="3"/>
  <c r="AP2100" i="3"/>
  <c r="AP2101" i="3"/>
  <c r="AP2102" i="3"/>
  <c r="AP2103" i="3"/>
  <c r="AP2104" i="3"/>
  <c r="AP2105" i="3"/>
  <c r="AP2106" i="3"/>
  <c r="AP2107" i="3"/>
  <c r="AP2108" i="3"/>
  <c r="AP2109" i="3"/>
  <c r="AP2110" i="3"/>
  <c r="AP2111" i="3"/>
  <c r="AP2112" i="3"/>
  <c r="AP2113" i="3"/>
  <c r="AP2114" i="3"/>
  <c r="AP2115" i="3"/>
  <c r="AP2116" i="3"/>
  <c r="AP2117" i="3"/>
  <c r="AP2118" i="3"/>
  <c r="AP2119" i="3"/>
  <c r="AP2120" i="3"/>
  <c r="AP2121" i="3"/>
  <c r="AP2122" i="3"/>
  <c r="AP2123" i="3"/>
  <c r="AP2124" i="3"/>
  <c r="AP2125" i="3"/>
  <c r="AP2126" i="3"/>
  <c r="AP2127" i="3"/>
  <c r="AP2128" i="3"/>
  <c r="AP2129" i="3"/>
  <c r="AP2130" i="3"/>
  <c r="AP2131" i="3"/>
  <c r="AP2132" i="3"/>
  <c r="AP2133" i="3"/>
  <c r="AP2134" i="3"/>
  <c r="AP2135" i="3"/>
  <c r="AP2136" i="3"/>
  <c r="AP2137" i="3"/>
  <c r="AP2138" i="3"/>
  <c r="AP2139" i="3"/>
  <c r="AP2140" i="3"/>
  <c r="AP2141" i="3"/>
  <c r="AP2142" i="3"/>
  <c r="AP2143" i="3"/>
  <c r="AP2144" i="3"/>
  <c r="AP2145" i="3"/>
  <c r="AP2146" i="3"/>
  <c r="AP2147" i="3"/>
  <c r="AP2148" i="3"/>
  <c r="AP2149" i="3"/>
  <c r="AP2150" i="3"/>
  <c r="AP2151" i="3"/>
  <c r="AP2152" i="3"/>
  <c r="AP2153" i="3"/>
  <c r="AP2154" i="3"/>
  <c r="AP2155" i="3"/>
  <c r="AP2156" i="3"/>
  <c r="AP2157" i="3"/>
  <c r="AP2158" i="3"/>
  <c r="AP2159" i="3"/>
  <c r="AP2160" i="3"/>
  <c r="AP2161" i="3"/>
  <c r="AP2162" i="3"/>
  <c r="AP2163" i="3"/>
  <c r="AP2164" i="3"/>
  <c r="AP2165" i="3"/>
  <c r="AP2166" i="3"/>
  <c r="AP2167" i="3"/>
  <c r="AP2168" i="3"/>
  <c r="AP2169" i="3"/>
  <c r="AP2170" i="3"/>
  <c r="AP2171" i="3"/>
  <c r="AP2172" i="3"/>
  <c r="AP2173" i="3"/>
  <c r="AP2174" i="3"/>
  <c r="AP2175" i="3"/>
  <c r="AP2176" i="3"/>
  <c r="AP2177" i="3"/>
  <c r="AP2178" i="3"/>
  <c r="AP2179" i="3"/>
  <c r="AP2180" i="3"/>
  <c r="AP2181" i="3"/>
  <c r="AP2182" i="3"/>
  <c r="AP2183" i="3"/>
  <c r="AP2184" i="3"/>
  <c r="AP2185" i="3"/>
  <c r="AP2186" i="3"/>
  <c r="AP2187" i="3"/>
  <c r="AP2188" i="3"/>
  <c r="AP2189" i="3"/>
  <c r="AP2190" i="3"/>
  <c r="AP2191" i="3"/>
  <c r="AP2192" i="3"/>
  <c r="AP2193" i="3"/>
  <c r="AP2194" i="3"/>
  <c r="AP2195" i="3"/>
  <c r="AP2196" i="3"/>
  <c r="AP2197" i="3"/>
  <c r="AP2198" i="3"/>
  <c r="AP2199" i="3"/>
  <c r="AP2200" i="3"/>
  <c r="AP2201" i="3"/>
  <c r="AP2202" i="3"/>
  <c r="AP2203" i="3"/>
  <c r="AP2204" i="3"/>
  <c r="AP2205" i="3"/>
  <c r="AP2206" i="3"/>
  <c r="AP2207" i="3"/>
  <c r="AP2208" i="3"/>
  <c r="AP2209" i="3"/>
  <c r="AP2210" i="3"/>
  <c r="AP2211" i="3"/>
  <c r="AP2212" i="3"/>
  <c r="AP2213" i="3"/>
  <c r="AP2214" i="3"/>
  <c r="AP2215" i="3"/>
  <c r="AP2216" i="3"/>
  <c r="AP2217" i="3"/>
  <c r="AP2218" i="3"/>
  <c r="AP2219" i="3"/>
  <c r="AP2220" i="3"/>
  <c r="AP2221" i="3"/>
  <c r="AP2222" i="3"/>
  <c r="AP2223" i="3"/>
  <c r="AP2224" i="3"/>
  <c r="AP2225" i="3"/>
  <c r="AP2226" i="3"/>
  <c r="AP2227" i="3"/>
  <c r="AP2228" i="3"/>
  <c r="AP2229" i="3"/>
  <c r="AP2230" i="3"/>
  <c r="AP2231" i="3"/>
  <c r="AP2232" i="3"/>
  <c r="AP2233" i="3"/>
  <c r="AP2234" i="3"/>
  <c r="AP2235" i="3"/>
  <c r="AP2236" i="3"/>
  <c r="AP2237" i="3"/>
  <c r="AP2238" i="3"/>
  <c r="AP2239" i="3"/>
  <c r="AP2240" i="3"/>
  <c r="AP2241" i="3"/>
  <c r="AP2242" i="3"/>
  <c r="AP2243" i="3"/>
  <c r="AP2244" i="3"/>
  <c r="AP2245" i="3"/>
  <c r="AP2246" i="3"/>
  <c r="AP2247" i="3"/>
  <c r="AP2248" i="3"/>
  <c r="AP2249" i="3"/>
  <c r="AP2250" i="3"/>
  <c r="AP2251" i="3"/>
  <c r="AP2252" i="3"/>
  <c r="AP2253" i="3"/>
  <c r="AP2254" i="3"/>
  <c r="AP2255" i="3"/>
  <c r="AP2256" i="3"/>
  <c r="AP2257" i="3"/>
  <c r="AP2258" i="3"/>
  <c r="AP2259" i="3"/>
  <c r="AP2260" i="3"/>
  <c r="AP2261" i="3"/>
  <c r="AP2262" i="3"/>
  <c r="AP2263" i="3"/>
  <c r="AP2264" i="3"/>
  <c r="AP2265" i="3"/>
  <c r="AP2266" i="3"/>
  <c r="AP2267" i="3"/>
  <c r="AP2268" i="3"/>
  <c r="AP2269" i="3"/>
  <c r="AP2270" i="3"/>
  <c r="AP2271" i="3"/>
  <c r="AP2272" i="3"/>
  <c r="AP2273" i="3"/>
  <c r="AP2274" i="3"/>
  <c r="AP2275" i="3"/>
  <c r="AP2276" i="3"/>
  <c r="AP2277" i="3"/>
  <c r="AP2278" i="3"/>
  <c r="AP2279" i="3"/>
  <c r="AP2280" i="3"/>
  <c r="AP2281" i="3"/>
  <c r="AP2282" i="3"/>
  <c r="AP2283" i="3"/>
  <c r="AP2284" i="3"/>
  <c r="AP2285" i="3"/>
  <c r="AP2286" i="3"/>
  <c r="AP2287" i="3"/>
  <c r="AP2288" i="3"/>
  <c r="AP2289" i="3"/>
  <c r="AP2290" i="3"/>
  <c r="AP2291" i="3"/>
  <c r="AP2292" i="3"/>
  <c r="AP2293" i="3"/>
  <c r="AP2294" i="3"/>
  <c r="AP2295" i="3"/>
  <c r="AP2296" i="3"/>
  <c r="AP2297" i="3"/>
  <c r="AP2298" i="3"/>
  <c r="AP2299" i="3"/>
  <c r="AP2300" i="3"/>
  <c r="AP2301" i="3"/>
  <c r="AP2302" i="3"/>
  <c r="AP2303" i="3"/>
  <c r="AP2304" i="3"/>
  <c r="AP2305" i="3"/>
  <c r="AP2306" i="3"/>
  <c r="AP2307" i="3"/>
  <c r="AP2308" i="3"/>
  <c r="AP2309" i="3"/>
  <c r="AP2310" i="3"/>
  <c r="AP2311" i="3"/>
  <c r="AP2312" i="3"/>
  <c r="AP2313" i="3"/>
  <c r="AP2314" i="3"/>
  <c r="AP2315" i="3"/>
  <c r="AP2316" i="3"/>
  <c r="AP2317" i="3"/>
  <c r="AP2318" i="3"/>
  <c r="AP2319" i="3"/>
  <c r="AP2320" i="3"/>
  <c r="AP2321" i="3"/>
  <c r="AP2322" i="3"/>
  <c r="AP2323" i="3"/>
  <c r="AP2324" i="3"/>
  <c r="AP2325" i="3"/>
  <c r="AP2326" i="3"/>
  <c r="AP2327" i="3"/>
  <c r="AP2328" i="3"/>
  <c r="AP2329" i="3"/>
  <c r="AP2330" i="3"/>
  <c r="AP2331" i="3"/>
  <c r="AP2332" i="3"/>
  <c r="AP2333" i="3"/>
  <c r="AP2334" i="3"/>
  <c r="AP2335" i="3"/>
  <c r="AP2336" i="3"/>
  <c r="AP2337" i="3"/>
  <c r="AP2338" i="3"/>
  <c r="AP2339" i="3"/>
  <c r="AP2340" i="3"/>
  <c r="AP2341" i="3"/>
  <c r="AP2342" i="3"/>
  <c r="AP2343" i="3"/>
  <c r="AP2344" i="3"/>
  <c r="AP2345" i="3"/>
  <c r="AP2346" i="3"/>
  <c r="AP2347" i="3"/>
  <c r="AP2348" i="3"/>
  <c r="AP2349" i="3"/>
  <c r="AP2350" i="3"/>
  <c r="AP2351" i="3"/>
  <c r="AP2352" i="3"/>
  <c r="AP2353" i="3"/>
  <c r="AP2354" i="3"/>
  <c r="AP2355" i="3"/>
  <c r="AP2356" i="3"/>
  <c r="AP2357" i="3"/>
  <c r="AP2358" i="3"/>
  <c r="AP2359" i="3"/>
  <c r="AP2360" i="3"/>
  <c r="AP2361" i="3"/>
  <c r="AP2362" i="3"/>
  <c r="AP2363" i="3"/>
  <c r="AP2364" i="3"/>
  <c r="AP2365" i="3"/>
  <c r="AP2366" i="3"/>
  <c r="AP2367" i="3"/>
  <c r="AP2368" i="3"/>
  <c r="AP2369" i="3"/>
  <c r="AP2370" i="3"/>
  <c r="AP2371" i="3"/>
  <c r="AP2372" i="3"/>
  <c r="AP2373" i="3"/>
  <c r="AP2374" i="3"/>
  <c r="AP2375" i="3"/>
  <c r="AP2376" i="3"/>
  <c r="AP2377" i="3"/>
  <c r="AP2378" i="3"/>
  <c r="AP2379" i="3"/>
  <c r="AP2380" i="3"/>
  <c r="AP2381" i="3"/>
  <c r="AP2382" i="3"/>
  <c r="AP2383" i="3"/>
  <c r="AP2384" i="3"/>
  <c r="AP2385" i="3"/>
  <c r="AP2386" i="3"/>
  <c r="AP2387" i="3"/>
  <c r="AP2388" i="3"/>
  <c r="AP2389" i="3"/>
  <c r="AP2390" i="3"/>
  <c r="AP2391" i="3"/>
  <c r="AP2392" i="3"/>
  <c r="AP2393" i="3"/>
  <c r="AP2394" i="3"/>
  <c r="AP2395" i="3"/>
  <c r="AP2396" i="3"/>
  <c r="AP2397" i="3"/>
  <c r="AP2398" i="3"/>
  <c r="AP2399" i="3"/>
  <c r="AP2400" i="3"/>
  <c r="AP2401" i="3"/>
  <c r="AP2402" i="3"/>
  <c r="AP2403" i="3"/>
  <c r="AP2404" i="3"/>
  <c r="AP2405" i="3"/>
  <c r="AP2406" i="3"/>
  <c r="AP2407" i="3"/>
  <c r="AP2408" i="3"/>
  <c r="AP2409" i="3"/>
  <c r="AP2410" i="3"/>
  <c r="AP2411" i="3"/>
  <c r="AP2412" i="3"/>
  <c r="AP2413" i="3"/>
  <c r="AP2414" i="3"/>
  <c r="AP2415" i="3"/>
  <c r="AP2416" i="3"/>
  <c r="AP2417" i="3"/>
  <c r="AP2418" i="3"/>
  <c r="AP2419" i="3"/>
  <c r="AP2420" i="3"/>
  <c r="AP2421" i="3"/>
  <c r="AP2422" i="3"/>
  <c r="AP2423" i="3"/>
  <c r="AP2424" i="3"/>
  <c r="AP2425" i="3"/>
  <c r="AP2426" i="3"/>
  <c r="AP2427" i="3"/>
  <c r="AP2428" i="3"/>
  <c r="AP2429" i="3"/>
  <c r="AP2430" i="3"/>
  <c r="AP2431" i="3"/>
  <c r="AP2432" i="3"/>
  <c r="AP2433" i="3"/>
  <c r="AP2434" i="3"/>
  <c r="AP2435" i="3"/>
  <c r="AP2436" i="3"/>
  <c r="AP2437" i="3"/>
  <c r="AP2438" i="3"/>
  <c r="AP2439" i="3"/>
  <c r="AP2440" i="3"/>
  <c r="AP2441" i="3"/>
  <c r="AP2442" i="3"/>
  <c r="AP2443" i="3"/>
  <c r="AP2444" i="3"/>
  <c r="AP2445" i="3"/>
  <c r="AP2446" i="3"/>
  <c r="AP2447" i="3"/>
  <c r="AP2448" i="3"/>
  <c r="AP2449" i="3"/>
  <c r="AP2450" i="3"/>
  <c r="AP2451" i="3"/>
  <c r="AP2452" i="3"/>
  <c r="AP2453" i="3"/>
  <c r="AP2454" i="3"/>
  <c r="AP2455" i="3"/>
  <c r="AP2456" i="3"/>
  <c r="AP2457" i="3"/>
  <c r="AP2458" i="3"/>
  <c r="AP2459" i="3"/>
  <c r="AP2460" i="3"/>
  <c r="AP2461" i="3"/>
  <c r="AP2462" i="3"/>
  <c r="AP2463" i="3"/>
  <c r="AP2464" i="3"/>
  <c r="AP2465" i="3"/>
  <c r="AP2466" i="3"/>
  <c r="AP2467" i="3"/>
  <c r="AP2468" i="3"/>
  <c r="AP2469" i="3"/>
  <c r="AP2470" i="3"/>
  <c r="AP2471" i="3"/>
  <c r="AP2472" i="3"/>
  <c r="AP2473" i="3"/>
  <c r="AP2474" i="3"/>
  <c r="AP2475" i="3"/>
  <c r="AP2476" i="3"/>
  <c r="AP2477" i="3"/>
  <c r="AP2478" i="3"/>
  <c r="AP2479" i="3"/>
  <c r="AP2480" i="3"/>
  <c r="AP2481" i="3"/>
  <c r="AP2482" i="3"/>
  <c r="AP2483" i="3"/>
  <c r="AP2484" i="3"/>
  <c r="AP2485" i="3"/>
  <c r="AP2486" i="3"/>
  <c r="AP2487" i="3"/>
  <c r="AP2488" i="3"/>
  <c r="AP2489" i="3"/>
  <c r="AP2490" i="3"/>
  <c r="AP2491" i="3"/>
  <c r="AP2492" i="3"/>
  <c r="AP2493" i="3"/>
  <c r="AP2494" i="3"/>
  <c r="AP2495" i="3"/>
  <c r="AP2496" i="3"/>
  <c r="AP2497" i="3"/>
  <c r="AP2498" i="3"/>
  <c r="AP2499" i="3"/>
  <c r="AP2500" i="3"/>
  <c r="AP2501" i="3"/>
  <c r="AP2502" i="3"/>
  <c r="AP2503" i="3"/>
  <c r="AP2504" i="3"/>
  <c r="AP2505" i="3"/>
  <c r="AP2506" i="3"/>
  <c r="AP2507" i="3"/>
  <c r="AP2508" i="3"/>
  <c r="AP2509" i="3"/>
  <c r="AP2510" i="3"/>
  <c r="AP2511" i="3"/>
  <c r="AP2512" i="3"/>
  <c r="AP2513" i="3"/>
  <c r="AP2514" i="3"/>
  <c r="AP2515" i="3"/>
  <c r="AP2516" i="3"/>
  <c r="AP2517" i="3"/>
  <c r="AP2518" i="3"/>
  <c r="AP2519" i="3"/>
  <c r="AP2520" i="3"/>
  <c r="AP2521" i="3"/>
  <c r="AP2522" i="3"/>
  <c r="AP2523" i="3"/>
  <c r="AP2524" i="3"/>
  <c r="AP2525" i="3"/>
  <c r="AP2526" i="3"/>
  <c r="AP2527" i="3"/>
  <c r="AP2528" i="3"/>
  <c r="AP2529" i="3"/>
  <c r="AP2530" i="3"/>
  <c r="AP2531" i="3"/>
  <c r="AP2532" i="3"/>
  <c r="AP2533" i="3"/>
  <c r="AP2534" i="3"/>
  <c r="AP2535" i="3"/>
  <c r="AP2536" i="3"/>
  <c r="AP2537" i="3"/>
  <c r="AP2538" i="3"/>
  <c r="AP2539" i="3"/>
  <c r="AP2540" i="3"/>
  <c r="AP2541" i="3"/>
  <c r="AP2542" i="3"/>
  <c r="AP2543" i="3"/>
  <c r="AP2544" i="3"/>
  <c r="AP2545" i="3"/>
  <c r="AP2546" i="3"/>
  <c r="AP2547" i="3"/>
  <c r="AP2548" i="3"/>
  <c r="AP2549" i="3"/>
  <c r="AP2550" i="3"/>
  <c r="AP2551" i="3"/>
  <c r="AP2552" i="3"/>
  <c r="AP2553" i="3"/>
  <c r="AP2554" i="3"/>
  <c r="AP2555" i="3"/>
  <c r="AP2556" i="3"/>
  <c r="AP2557" i="3"/>
  <c r="AP2558" i="3"/>
  <c r="AP2559" i="3"/>
  <c r="AP2560" i="3"/>
  <c r="AP2561" i="3"/>
  <c r="AP2562" i="3"/>
  <c r="AP2563" i="3"/>
  <c r="AP2564" i="3"/>
  <c r="AP2565" i="3"/>
  <c r="AP2566" i="3"/>
  <c r="AP2567" i="3"/>
  <c r="AP2568" i="3"/>
  <c r="AP2569" i="3"/>
  <c r="AP2570" i="3"/>
  <c r="AP2571" i="3"/>
  <c r="AP2572" i="3"/>
  <c r="AP2573" i="3"/>
  <c r="AP2574" i="3"/>
  <c r="AP2575" i="3"/>
  <c r="AP2576" i="3"/>
  <c r="AP2577" i="3"/>
  <c r="AP2578" i="3"/>
  <c r="AP2579" i="3"/>
  <c r="AP2580" i="3"/>
  <c r="AP2581" i="3"/>
  <c r="AP2582" i="3"/>
  <c r="AP2583" i="3"/>
  <c r="AP2584" i="3"/>
  <c r="AP2585" i="3"/>
  <c r="AP2586" i="3"/>
  <c r="AP2587" i="3"/>
  <c r="AP2588" i="3"/>
  <c r="AP2589" i="3"/>
  <c r="AP2590" i="3"/>
  <c r="AP2591" i="3"/>
  <c r="AP2592" i="3"/>
  <c r="AP2593" i="3"/>
  <c r="AP2594" i="3"/>
  <c r="AP2595" i="3"/>
  <c r="AP2596" i="3"/>
  <c r="AP2597" i="3"/>
  <c r="AP2598" i="3"/>
  <c r="AP2599" i="3"/>
  <c r="AP2600" i="3"/>
  <c r="AP2601" i="3"/>
  <c r="AP2602" i="3"/>
  <c r="AP2603" i="3"/>
  <c r="AP2604" i="3"/>
  <c r="AP2605" i="3"/>
  <c r="AP2606" i="3"/>
  <c r="AP2607" i="3"/>
  <c r="AP2608" i="3"/>
  <c r="AP2609" i="3"/>
  <c r="AP2610" i="3"/>
  <c r="AP2611" i="3"/>
  <c r="AP2612" i="3"/>
  <c r="AP2613" i="3"/>
  <c r="AP2614" i="3"/>
  <c r="AP2615" i="3"/>
  <c r="AP2616" i="3"/>
  <c r="AP2617" i="3"/>
  <c r="AP2618" i="3"/>
  <c r="AP2619" i="3"/>
  <c r="AP2620" i="3"/>
  <c r="AP2621" i="3"/>
  <c r="AP2622" i="3"/>
  <c r="AP2623" i="3"/>
  <c r="AP2624" i="3"/>
  <c r="AP2625" i="3"/>
  <c r="AP2626" i="3"/>
  <c r="AP2627" i="3"/>
  <c r="AP2628" i="3"/>
  <c r="AP2629" i="3"/>
  <c r="AP2630" i="3"/>
  <c r="AP2631" i="3"/>
  <c r="AP2632" i="3"/>
  <c r="AP2633" i="3"/>
  <c r="AP2634" i="3"/>
  <c r="AP2635" i="3"/>
  <c r="AP2636" i="3"/>
  <c r="AP2637" i="3"/>
  <c r="AP2638" i="3"/>
  <c r="AP2639" i="3"/>
  <c r="AP2640" i="3"/>
  <c r="AP2641" i="3"/>
  <c r="AP2642" i="3"/>
  <c r="AP2643" i="3"/>
  <c r="AP2644" i="3"/>
  <c r="AP2645" i="3"/>
  <c r="AP2646" i="3"/>
  <c r="AP2647" i="3"/>
  <c r="AP2648" i="3"/>
  <c r="AP2649" i="3"/>
  <c r="AP2650" i="3"/>
  <c r="AP2651" i="3"/>
  <c r="AP2652" i="3"/>
  <c r="AP2653" i="3"/>
  <c r="AP2654" i="3"/>
  <c r="AP2655" i="3"/>
  <c r="AP2656" i="3"/>
  <c r="AP2657" i="3"/>
  <c r="AP2658" i="3"/>
  <c r="AP2659" i="3"/>
  <c r="AP2660" i="3"/>
  <c r="AP2661" i="3"/>
  <c r="AP2662" i="3"/>
  <c r="AP2663" i="3"/>
  <c r="AP2664" i="3"/>
  <c r="AP2665" i="3"/>
  <c r="AP2666" i="3"/>
  <c r="AP2667" i="3"/>
  <c r="AP2668" i="3"/>
  <c r="AP2669" i="3"/>
  <c r="AP2670" i="3"/>
  <c r="AP2671" i="3"/>
  <c r="AP2672" i="3"/>
  <c r="AP2673" i="3"/>
  <c r="AP2674" i="3"/>
  <c r="AP2675" i="3"/>
  <c r="AP2676" i="3"/>
  <c r="AP2677" i="3"/>
  <c r="AP2678" i="3"/>
  <c r="AP2679" i="3"/>
  <c r="AP2680" i="3"/>
  <c r="AP2681" i="3"/>
  <c r="AP2682" i="3"/>
  <c r="AP2683" i="3"/>
  <c r="AP2684" i="3"/>
  <c r="AP2685" i="3"/>
  <c r="AP2686" i="3"/>
  <c r="AP2687" i="3"/>
  <c r="AP2688" i="3"/>
  <c r="AP2689" i="3"/>
  <c r="AP2690" i="3"/>
  <c r="AP2691" i="3"/>
  <c r="AP2692" i="3"/>
  <c r="AP2693" i="3"/>
  <c r="AP2694" i="3"/>
  <c r="AP2695" i="3"/>
  <c r="AP2696" i="3"/>
  <c r="AP2697" i="3"/>
  <c r="AP2698" i="3"/>
  <c r="AP2699" i="3"/>
  <c r="AP2700" i="3"/>
  <c r="AP2701" i="3"/>
  <c r="AP2702" i="3"/>
  <c r="AP2703" i="3"/>
  <c r="AP2704" i="3"/>
  <c r="AP2705" i="3"/>
  <c r="AP2706" i="3"/>
  <c r="AP2707" i="3"/>
  <c r="AP2708" i="3"/>
  <c r="AP2709" i="3"/>
  <c r="AP2710" i="3"/>
  <c r="AP2711" i="3"/>
  <c r="AP2712" i="3"/>
  <c r="AP2713" i="3"/>
  <c r="AP2714" i="3"/>
  <c r="AP2715" i="3"/>
  <c r="AP2716" i="3"/>
  <c r="AP2717" i="3"/>
  <c r="AP2718" i="3"/>
  <c r="AP2719" i="3"/>
  <c r="AP2720" i="3"/>
  <c r="AP2721" i="3"/>
  <c r="AP2722" i="3"/>
  <c r="AP2723" i="3"/>
  <c r="AP2724" i="3"/>
  <c r="AP2725" i="3"/>
  <c r="AP2726" i="3"/>
  <c r="AP2727" i="3"/>
  <c r="AP2728" i="3"/>
  <c r="AP2729" i="3"/>
  <c r="AP2730" i="3"/>
  <c r="AP2731" i="3"/>
  <c r="AP2732" i="3"/>
  <c r="AP2733" i="3"/>
  <c r="AP2734" i="3"/>
  <c r="AP2735" i="3"/>
  <c r="AP2736" i="3"/>
  <c r="AP2737" i="3"/>
  <c r="AP2738" i="3"/>
  <c r="AP2739" i="3"/>
  <c r="AP2740" i="3"/>
  <c r="AP2741" i="3"/>
  <c r="AP2742" i="3"/>
  <c r="AP2743" i="3"/>
  <c r="AP2744" i="3"/>
  <c r="AP2745" i="3"/>
  <c r="AP2746" i="3"/>
  <c r="AP2747" i="3"/>
  <c r="AP2748" i="3"/>
  <c r="AP2749" i="3"/>
  <c r="AP2750" i="3"/>
  <c r="AP2751" i="3"/>
  <c r="AP2752" i="3"/>
  <c r="AP2753" i="3"/>
  <c r="AP2754" i="3"/>
  <c r="AP2755" i="3"/>
  <c r="AP2756" i="3"/>
  <c r="AP2757" i="3"/>
  <c r="AP2758" i="3"/>
  <c r="AP2759" i="3"/>
  <c r="AP2760" i="3"/>
  <c r="AP2761" i="3"/>
  <c r="AP2762" i="3"/>
  <c r="AP2763" i="3"/>
  <c r="AP2764" i="3"/>
  <c r="AP2765" i="3"/>
  <c r="AP2766" i="3"/>
  <c r="AP2767" i="3"/>
  <c r="AP2768" i="3"/>
  <c r="AP2769" i="3"/>
  <c r="AP2770" i="3"/>
  <c r="AP2771" i="3"/>
  <c r="AP2772" i="3"/>
  <c r="AP2773" i="3"/>
  <c r="AP2774" i="3"/>
  <c r="AP2775" i="3"/>
  <c r="AP2776" i="3"/>
  <c r="AP2777" i="3"/>
  <c r="AP2778" i="3"/>
  <c r="AP2779" i="3"/>
  <c r="AP2780" i="3"/>
  <c r="AP2781" i="3"/>
  <c r="AP2782" i="3"/>
  <c r="AP2783" i="3"/>
  <c r="AP2784" i="3"/>
  <c r="AP2785" i="3"/>
  <c r="AP2786" i="3"/>
  <c r="AP2787" i="3"/>
  <c r="AP2788" i="3"/>
  <c r="AP2789" i="3"/>
  <c r="AP2790" i="3"/>
  <c r="AP2791" i="3"/>
  <c r="AP2792" i="3"/>
  <c r="AP2793" i="3"/>
  <c r="AP2794" i="3"/>
  <c r="AP2795" i="3"/>
  <c r="AP2796" i="3"/>
  <c r="AP2797" i="3"/>
  <c r="AP2798" i="3"/>
  <c r="AP2799" i="3"/>
  <c r="AP2800" i="3"/>
  <c r="AP2801" i="3"/>
  <c r="AP2802" i="3"/>
  <c r="AP2803" i="3"/>
  <c r="AP2804" i="3"/>
  <c r="AP2805" i="3"/>
  <c r="AP2806" i="3"/>
  <c r="AP2807" i="3"/>
  <c r="AP2808" i="3"/>
  <c r="AP2809" i="3"/>
  <c r="AP2810" i="3"/>
  <c r="AP2811" i="3"/>
  <c r="AP2812" i="3"/>
  <c r="AP2813" i="3"/>
  <c r="AP2814" i="3"/>
  <c r="AP2815" i="3"/>
  <c r="AP2816" i="3"/>
  <c r="AP2817" i="3"/>
  <c r="AP2818" i="3"/>
  <c r="AP2819" i="3"/>
  <c r="AP2820" i="3"/>
  <c r="AP2821" i="3"/>
  <c r="AP2822" i="3"/>
  <c r="AP2823" i="3"/>
  <c r="AP2824" i="3"/>
  <c r="AP2825" i="3"/>
  <c r="AP2826" i="3"/>
  <c r="AP2827" i="3"/>
  <c r="AP2828" i="3"/>
  <c r="AP2829" i="3"/>
  <c r="AP2830" i="3"/>
  <c r="AP2831" i="3"/>
  <c r="AP2832" i="3"/>
  <c r="AP2833" i="3"/>
  <c r="AP2834" i="3"/>
  <c r="AP2835" i="3"/>
  <c r="AP2836" i="3"/>
  <c r="AP2837" i="3"/>
  <c r="AP2838" i="3"/>
  <c r="AP2839" i="3"/>
  <c r="AP2840" i="3"/>
  <c r="AP2841" i="3"/>
  <c r="AP2842" i="3"/>
  <c r="AP2843" i="3"/>
  <c r="AP2844" i="3"/>
  <c r="AP2845" i="3"/>
  <c r="AP2846" i="3"/>
  <c r="AP2847" i="3"/>
  <c r="AP2848" i="3"/>
  <c r="AP2849" i="3"/>
  <c r="AP2850" i="3"/>
  <c r="AP2851" i="3"/>
  <c r="AP2852" i="3"/>
  <c r="AP2853" i="3"/>
  <c r="AP2854" i="3"/>
  <c r="AP2855" i="3"/>
  <c r="AP2856" i="3"/>
  <c r="AP2857" i="3"/>
  <c r="AP2858" i="3"/>
  <c r="AP2859" i="3"/>
  <c r="AP2860" i="3"/>
  <c r="AP2861" i="3"/>
  <c r="AP2862" i="3"/>
  <c r="AP2863" i="3"/>
  <c r="AP2864" i="3"/>
  <c r="AP2865" i="3"/>
  <c r="AP2866" i="3"/>
  <c r="AP2867" i="3"/>
  <c r="AP2868" i="3"/>
  <c r="AP2869" i="3"/>
  <c r="AP2870" i="3"/>
  <c r="AP2871" i="3"/>
  <c r="AP2872" i="3"/>
  <c r="AP2873" i="3"/>
  <c r="AP2874" i="3"/>
  <c r="AP2875" i="3"/>
  <c r="AP2876" i="3"/>
  <c r="AP2877" i="3"/>
  <c r="AP2878" i="3"/>
  <c r="AP2879" i="3"/>
  <c r="AP2880" i="3"/>
  <c r="AP2881" i="3"/>
  <c r="AP2882" i="3"/>
  <c r="AP2883" i="3"/>
  <c r="AP2884" i="3"/>
  <c r="AP2885" i="3"/>
  <c r="AP2886" i="3"/>
  <c r="AP2887" i="3"/>
  <c r="AP2888" i="3"/>
  <c r="AP2889" i="3"/>
  <c r="AP2890" i="3"/>
  <c r="AP2891" i="3"/>
  <c r="AP2892" i="3"/>
  <c r="AP2893" i="3"/>
  <c r="AP2894" i="3"/>
  <c r="AP2895" i="3"/>
  <c r="AP2896" i="3"/>
  <c r="AP2897" i="3"/>
  <c r="AP2898" i="3"/>
  <c r="AP2899" i="3"/>
  <c r="AP2900" i="3"/>
  <c r="AP2901" i="3"/>
  <c r="AP2902" i="3"/>
  <c r="AP2903" i="3"/>
  <c r="AP2904" i="3"/>
  <c r="AP2905" i="3"/>
  <c r="AP2906" i="3"/>
  <c r="AP2907" i="3"/>
  <c r="AP2908" i="3"/>
  <c r="AP2909" i="3"/>
  <c r="AP2910" i="3"/>
  <c r="AP2911" i="3"/>
  <c r="AP2912" i="3"/>
  <c r="AP2913" i="3"/>
  <c r="AP2914" i="3"/>
  <c r="AP2915" i="3"/>
  <c r="AP2916" i="3"/>
  <c r="AP2917" i="3"/>
  <c r="AP2918" i="3"/>
  <c r="AP2919" i="3"/>
  <c r="AP2920" i="3"/>
  <c r="AP2921" i="3"/>
  <c r="AP2922" i="3"/>
  <c r="AP2923" i="3"/>
  <c r="AP2924" i="3"/>
  <c r="AP2925" i="3"/>
  <c r="AP2926" i="3"/>
  <c r="AP2927" i="3"/>
  <c r="AP2928" i="3"/>
  <c r="AP2929" i="3"/>
  <c r="AP2930" i="3"/>
  <c r="AP2931" i="3"/>
  <c r="AP2932" i="3"/>
  <c r="AP2933" i="3"/>
  <c r="AP2934" i="3"/>
  <c r="AP2935" i="3"/>
  <c r="AP2936" i="3"/>
  <c r="AP2937" i="3"/>
  <c r="AP2938" i="3"/>
  <c r="AP2939" i="3"/>
  <c r="AP2940" i="3"/>
  <c r="AP2941" i="3"/>
  <c r="AP2942" i="3"/>
  <c r="AP2943" i="3"/>
  <c r="AP2944" i="3"/>
  <c r="AP2945" i="3"/>
  <c r="AP2946" i="3"/>
  <c r="AP2947" i="3"/>
  <c r="AP2948" i="3"/>
  <c r="AP2949" i="3"/>
  <c r="AP2950" i="3"/>
  <c r="AP2951" i="3"/>
  <c r="AP2952" i="3"/>
  <c r="AP2953" i="3"/>
  <c r="AP2954" i="3"/>
  <c r="AP2955" i="3"/>
  <c r="AP2956" i="3"/>
  <c r="AP2957" i="3"/>
  <c r="AP2958" i="3"/>
  <c r="AP2959" i="3"/>
  <c r="AP2960" i="3"/>
  <c r="AP2961" i="3"/>
  <c r="AP2962" i="3"/>
  <c r="AP2963" i="3"/>
  <c r="AP2964" i="3"/>
  <c r="AP2965" i="3"/>
  <c r="AP2966" i="3"/>
  <c r="AP2967" i="3"/>
  <c r="AP2968" i="3"/>
  <c r="AP2969" i="3"/>
  <c r="AP2970" i="3"/>
  <c r="AP2971" i="3"/>
  <c r="AP2972" i="3"/>
  <c r="AP2973" i="3"/>
  <c r="AP2974" i="3"/>
  <c r="AP2975" i="3"/>
  <c r="AP2976" i="3"/>
  <c r="AP2977" i="3"/>
  <c r="AP2978" i="3"/>
  <c r="AP2979" i="3"/>
  <c r="AP2980" i="3"/>
  <c r="AP2981" i="3"/>
  <c r="AP2982" i="3"/>
  <c r="AP2983" i="3"/>
  <c r="AP2984" i="3"/>
  <c r="AP2985" i="3"/>
  <c r="AP2986" i="3"/>
  <c r="AP2987" i="3"/>
  <c r="AP2988" i="3"/>
  <c r="AP2989" i="3"/>
  <c r="AP2990" i="3"/>
  <c r="AP2991" i="3"/>
  <c r="AP2992" i="3"/>
  <c r="AP2993" i="3"/>
  <c r="AP2994" i="3"/>
  <c r="AP2995" i="3"/>
  <c r="AP2996" i="3"/>
  <c r="AP2997" i="3"/>
  <c r="AP2998" i="3"/>
  <c r="AP2999" i="3"/>
  <c r="AP3000" i="3"/>
  <c r="AP3001" i="3"/>
  <c r="AP3002" i="3"/>
  <c r="AP3003" i="3"/>
  <c r="AP3004" i="3"/>
  <c r="AP3005" i="3"/>
  <c r="AP3006" i="3"/>
  <c r="AP3007" i="3"/>
  <c r="AP3008" i="3"/>
  <c r="AP3009" i="3"/>
  <c r="AP3010" i="3"/>
  <c r="AP3011" i="3"/>
  <c r="AP3012" i="3"/>
  <c r="AP3013" i="3"/>
  <c r="AP3014" i="3"/>
  <c r="AP3015" i="3"/>
  <c r="AP3016" i="3"/>
  <c r="AP3017" i="3"/>
  <c r="AP3018" i="3"/>
  <c r="AP3019" i="3"/>
  <c r="AP3020" i="3"/>
  <c r="AP3021" i="3"/>
  <c r="AP3022" i="3"/>
  <c r="AP3023" i="3"/>
  <c r="AP3024" i="3"/>
  <c r="AP3025" i="3"/>
  <c r="AP3026" i="3"/>
  <c r="AP3027" i="3"/>
  <c r="AP3028" i="3"/>
  <c r="AP3029" i="3"/>
  <c r="AP3030" i="3"/>
  <c r="AP3031" i="3"/>
  <c r="AP3032" i="3"/>
  <c r="AP3033" i="3"/>
  <c r="AP3034" i="3"/>
  <c r="AP3035" i="3"/>
  <c r="AP3036" i="3"/>
  <c r="AP3037" i="3"/>
  <c r="AP3038" i="3"/>
  <c r="AP3039" i="3"/>
  <c r="AP3040" i="3"/>
  <c r="AP3041" i="3"/>
  <c r="AP3042" i="3"/>
  <c r="AP3043" i="3"/>
  <c r="AP3044" i="3"/>
  <c r="AP3045" i="3"/>
  <c r="AP3046" i="3"/>
  <c r="AP3047" i="3"/>
  <c r="AP3048" i="3"/>
  <c r="AP3049" i="3"/>
  <c r="AP3050" i="3"/>
  <c r="AP3051" i="3"/>
  <c r="AP3052" i="3"/>
  <c r="AP3053" i="3"/>
  <c r="AP3054" i="3"/>
  <c r="AP3055" i="3"/>
  <c r="AP3056" i="3"/>
  <c r="AP3057" i="3"/>
  <c r="AP3058" i="3"/>
  <c r="AP3059" i="3"/>
  <c r="AP3060" i="3"/>
  <c r="AP3061" i="3"/>
  <c r="AP3062" i="3"/>
  <c r="AP3063" i="3"/>
  <c r="AP3064" i="3"/>
  <c r="AP3065" i="3"/>
  <c r="AP3066" i="3"/>
  <c r="AP3067" i="3"/>
  <c r="AP3068" i="3"/>
  <c r="AP3069" i="3"/>
  <c r="AP3070" i="3"/>
  <c r="AP3071" i="3"/>
  <c r="AP3072" i="3"/>
  <c r="AP3073" i="3"/>
  <c r="AP3074" i="3"/>
  <c r="AP3075" i="3"/>
  <c r="AP3076" i="3"/>
  <c r="AP3077" i="3"/>
  <c r="AP3078" i="3"/>
  <c r="AP3079" i="3"/>
  <c r="AP3080" i="3"/>
  <c r="AP3081" i="3"/>
  <c r="AP3082" i="3"/>
  <c r="AP3083" i="3"/>
  <c r="AP3084" i="3"/>
  <c r="AP3085" i="3"/>
  <c r="AP3086" i="3"/>
  <c r="AP3087" i="3"/>
  <c r="AP3088" i="3"/>
  <c r="AP3089" i="3"/>
  <c r="AP3090" i="3"/>
  <c r="AP3091" i="3"/>
  <c r="AP3092" i="3"/>
  <c r="AP3093" i="3"/>
  <c r="AP3094" i="3"/>
  <c r="AP3095" i="3"/>
  <c r="AP3096" i="3"/>
  <c r="AP3097" i="3"/>
  <c r="AP3098" i="3"/>
  <c r="AP3099" i="3"/>
  <c r="AP3100" i="3"/>
  <c r="AP3101" i="3"/>
  <c r="AP3102" i="3"/>
  <c r="AP3103" i="3"/>
  <c r="AP3104" i="3"/>
  <c r="AP3105" i="3"/>
  <c r="AP3106" i="3"/>
  <c r="AP3107" i="3"/>
  <c r="AP3108" i="3"/>
  <c r="AP3109" i="3"/>
  <c r="AP3110" i="3"/>
  <c r="AP3111" i="3"/>
  <c r="AP3112" i="3"/>
  <c r="AP3113" i="3"/>
  <c r="AP3114" i="3"/>
  <c r="AP3115" i="3"/>
  <c r="AP3116" i="3"/>
  <c r="AP3117" i="3"/>
  <c r="AP3118" i="3"/>
  <c r="AP3119" i="3"/>
  <c r="AP3120" i="3"/>
  <c r="AP3121" i="3"/>
  <c r="AP3122" i="3"/>
  <c r="AP3123" i="3"/>
  <c r="AP3124" i="3"/>
  <c r="AP3125" i="3"/>
  <c r="AP3126" i="3"/>
  <c r="AP3127" i="3"/>
  <c r="AP3128" i="3"/>
  <c r="AP3129" i="3"/>
  <c r="AP3130" i="3"/>
  <c r="AP3131" i="3"/>
  <c r="AP3132" i="3"/>
  <c r="AP3133" i="3"/>
  <c r="AP3134" i="3"/>
  <c r="AP3135" i="3"/>
  <c r="AP3136" i="3"/>
  <c r="AP3137" i="3"/>
  <c r="AP3138" i="3"/>
  <c r="AP3139" i="3"/>
  <c r="AP3140" i="3"/>
  <c r="AP3141" i="3"/>
  <c r="AP3142" i="3"/>
  <c r="AP3143" i="3"/>
  <c r="AP3144" i="3"/>
  <c r="AP3145" i="3"/>
  <c r="AP3146" i="3"/>
  <c r="AP3147" i="3"/>
  <c r="AP3148" i="3"/>
  <c r="AP3149" i="3"/>
  <c r="AP3150" i="3"/>
  <c r="AP3151" i="3"/>
  <c r="AP3152" i="3"/>
  <c r="AP3153" i="3"/>
  <c r="AP3154" i="3"/>
  <c r="AP3155" i="3"/>
  <c r="AP3156" i="3"/>
  <c r="AP3157" i="3"/>
  <c r="AP3158" i="3"/>
  <c r="AP3159" i="3"/>
  <c r="AP3160" i="3"/>
  <c r="AP3161" i="3"/>
  <c r="AP3162" i="3"/>
  <c r="AP3163" i="3"/>
  <c r="AP3164" i="3"/>
  <c r="AP3165" i="3"/>
  <c r="AP3166" i="3"/>
  <c r="AP3167" i="3"/>
  <c r="AP3168" i="3"/>
  <c r="AP3169" i="3"/>
  <c r="AP3170" i="3"/>
  <c r="AP3171" i="3"/>
  <c r="AP3172" i="3"/>
  <c r="AP3173" i="3"/>
  <c r="AP3174" i="3"/>
  <c r="AP3175" i="3"/>
  <c r="AP3176" i="3"/>
  <c r="AP3177" i="3"/>
  <c r="AP3178" i="3"/>
  <c r="AP3179" i="3"/>
  <c r="AP3180" i="3"/>
  <c r="AP3181" i="3"/>
  <c r="AP3182" i="3"/>
  <c r="AP3183" i="3"/>
  <c r="AP3184" i="3"/>
  <c r="AP3185" i="3"/>
  <c r="AP3186" i="3"/>
  <c r="AP3187" i="3"/>
  <c r="AP3188" i="3"/>
  <c r="AP3189" i="3"/>
  <c r="AP3190" i="3"/>
  <c r="AP3191" i="3"/>
  <c r="AP3192" i="3"/>
  <c r="AP3193" i="3"/>
  <c r="AP3194" i="3"/>
  <c r="AP3195" i="3"/>
  <c r="AP3196" i="3"/>
  <c r="AP3197" i="3"/>
  <c r="AP3198" i="3"/>
  <c r="AP3199" i="3"/>
  <c r="AP3200" i="3"/>
  <c r="AP3201" i="3"/>
  <c r="AP3202" i="3"/>
  <c r="AP3203" i="3"/>
  <c r="AP3204" i="3"/>
  <c r="AP3205" i="3"/>
  <c r="AP3206" i="3"/>
  <c r="AP3207" i="3"/>
  <c r="AP3208" i="3"/>
  <c r="AP3209" i="3"/>
  <c r="AP3210" i="3"/>
  <c r="AP3211" i="3"/>
  <c r="AP3212" i="3"/>
  <c r="AP3213" i="3"/>
  <c r="AP3214" i="3"/>
  <c r="AP3215" i="3"/>
  <c r="AP3216" i="3"/>
  <c r="AP3217" i="3"/>
  <c r="AP3218" i="3"/>
  <c r="AP3219" i="3"/>
  <c r="AP3220" i="3"/>
  <c r="AP3221" i="3"/>
  <c r="AP3222" i="3"/>
  <c r="AP3223" i="3"/>
  <c r="AP3224" i="3"/>
  <c r="AP3225" i="3"/>
  <c r="AP3226" i="3"/>
  <c r="AP3227" i="3"/>
  <c r="AP3228" i="3"/>
  <c r="AP3229" i="3"/>
  <c r="AP3230" i="3"/>
  <c r="AP3231" i="3"/>
  <c r="AP3232" i="3"/>
  <c r="AP3233" i="3"/>
  <c r="AP3234" i="3"/>
  <c r="AP3235" i="3"/>
  <c r="AP3236" i="3"/>
  <c r="AP3237" i="3"/>
  <c r="AP3238" i="3"/>
  <c r="AP3239" i="3"/>
  <c r="AP3240" i="3"/>
  <c r="AP3241" i="3"/>
  <c r="AP3242" i="3"/>
  <c r="AP3243" i="3"/>
  <c r="AP3244" i="3"/>
  <c r="AP3245" i="3"/>
  <c r="AP3246" i="3"/>
  <c r="AP3247" i="3"/>
  <c r="AP3248" i="3"/>
  <c r="AP3249" i="3"/>
  <c r="AP3250" i="3"/>
  <c r="AP3251" i="3"/>
  <c r="AP3252" i="3"/>
  <c r="AP3253" i="3"/>
  <c r="AP3254" i="3"/>
  <c r="AP3255" i="3"/>
  <c r="AP3256" i="3"/>
  <c r="AP3257" i="3"/>
  <c r="AP3258" i="3"/>
  <c r="AP3259" i="3"/>
  <c r="AP3260" i="3"/>
  <c r="AP3261" i="3"/>
  <c r="AP3262" i="3"/>
  <c r="AP3263" i="3"/>
  <c r="AP3264" i="3"/>
  <c r="AP3265" i="3"/>
  <c r="AP3266" i="3"/>
  <c r="AP3267" i="3"/>
  <c r="AP3268" i="3"/>
  <c r="AP3269" i="3"/>
  <c r="AP3270" i="3"/>
  <c r="AP3271" i="3"/>
  <c r="AP3272" i="3"/>
  <c r="AP3273" i="3"/>
  <c r="AP3274" i="3"/>
  <c r="AP3275" i="3"/>
  <c r="AP3276" i="3"/>
  <c r="AP3277" i="3"/>
  <c r="AP3278" i="3"/>
  <c r="AP3279" i="3"/>
  <c r="AP3280" i="3"/>
  <c r="AP3281" i="3"/>
  <c r="AP3282" i="3"/>
  <c r="AP3283" i="3"/>
  <c r="AP3284" i="3"/>
  <c r="AP3285" i="3"/>
  <c r="AP3286" i="3"/>
  <c r="AP3287" i="3"/>
  <c r="AP3288" i="3"/>
  <c r="AP3289" i="3"/>
  <c r="AP3290" i="3"/>
  <c r="AP3291" i="3"/>
  <c r="AP3292" i="3"/>
  <c r="AP3293" i="3"/>
  <c r="AP3294" i="3"/>
  <c r="AP3295" i="3"/>
  <c r="AP3296" i="3"/>
  <c r="AP3297" i="3"/>
  <c r="AP3298" i="3"/>
  <c r="AP3299" i="3"/>
  <c r="AP3300" i="3"/>
  <c r="AP3301" i="3"/>
  <c r="AP3302" i="3"/>
  <c r="AP3303" i="3"/>
  <c r="AP3304" i="3"/>
  <c r="AP3305" i="3"/>
  <c r="AP3306" i="3"/>
  <c r="AP3307" i="3"/>
  <c r="AP3308" i="3"/>
  <c r="AP3309" i="3"/>
  <c r="AP3310" i="3"/>
  <c r="AP3311" i="3"/>
  <c r="AP3312" i="3"/>
  <c r="AP3313" i="3"/>
  <c r="AP3314" i="3"/>
  <c r="AP3315" i="3"/>
  <c r="AP3316" i="3"/>
  <c r="AP3317" i="3"/>
  <c r="AP3318" i="3"/>
  <c r="AP3319" i="3"/>
  <c r="AP3320" i="3"/>
  <c r="AP3321" i="3"/>
  <c r="AP3322" i="3"/>
  <c r="AP3323" i="3"/>
  <c r="AP3324" i="3"/>
  <c r="AP3325" i="3"/>
  <c r="AP3326" i="3"/>
  <c r="AP3327" i="3"/>
  <c r="AP3328" i="3"/>
  <c r="AP3329" i="3"/>
  <c r="AP3330" i="3"/>
  <c r="AP3331" i="3"/>
  <c r="AP3332" i="3"/>
  <c r="AP3333" i="3"/>
  <c r="AP3334" i="3"/>
  <c r="AP3335" i="3"/>
  <c r="AP3336" i="3"/>
  <c r="AP3337" i="3"/>
  <c r="AP3338" i="3"/>
  <c r="AP3339" i="3"/>
  <c r="AP3340" i="3"/>
  <c r="AP3341" i="3"/>
  <c r="AP3342" i="3"/>
  <c r="AP3343" i="3"/>
  <c r="AP3344" i="3"/>
  <c r="AP3345" i="3"/>
  <c r="AP3346" i="3"/>
  <c r="AP3347" i="3"/>
  <c r="AP3348" i="3"/>
  <c r="AP3349" i="3"/>
  <c r="AP3350" i="3"/>
  <c r="AP3351" i="3"/>
  <c r="AP3352" i="3"/>
  <c r="AP3353" i="3"/>
  <c r="AP3354" i="3"/>
  <c r="AP3355" i="3"/>
  <c r="AP3356" i="3"/>
  <c r="AP3357" i="3"/>
  <c r="AP3358" i="3"/>
  <c r="AP3359" i="3"/>
  <c r="AP3360" i="3"/>
  <c r="AP3361" i="3"/>
  <c r="AP3362" i="3"/>
  <c r="AP3363" i="3"/>
  <c r="AP3364" i="3"/>
  <c r="AP3365" i="3"/>
  <c r="AP3366" i="3"/>
  <c r="AP3367" i="3"/>
  <c r="AP3368" i="3"/>
  <c r="AP3369" i="3"/>
  <c r="AP3370" i="3"/>
  <c r="AP3371" i="3"/>
  <c r="AP3372" i="3"/>
  <c r="AP3373" i="3"/>
  <c r="AP3374" i="3"/>
  <c r="AP3375" i="3"/>
  <c r="AP3376" i="3"/>
  <c r="AP3377" i="3"/>
  <c r="AP3378" i="3"/>
  <c r="AP3379" i="3"/>
  <c r="AP3380" i="3"/>
  <c r="AP3381" i="3"/>
  <c r="AP3382" i="3"/>
  <c r="AP3383" i="3"/>
  <c r="AP3384" i="3"/>
  <c r="AP3385" i="3"/>
  <c r="AP3386" i="3"/>
  <c r="AP3387" i="3"/>
  <c r="AP3388" i="3"/>
  <c r="AP3389" i="3"/>
  <c r="AP3390" i="3"/>
  <c r="AP3391" i="3"/>
  <c r="AP3392" i="3"/>
  <c r="AP3393" i="3"/>
  <c r="AP3394" i="3"/>
  <c r="AP3395" i="3"/>
  <c r="AP3396" i="3"/>
  <c r="AP3397" i="3"/>
  <c r="AP3398" i="3"/>
  <c r="AP3399" i="3"/>
  <c r="AP3400" i="3"/>
  <c r="AP3401" i="3"/>
  <c r="AP3402" i="3"/>
  <c r="AP3403" i="3"/>
  <c r="AP3404" i="3"/>
  <c r="AP3405" i="3"/>
  <c r="AP3406" i="3"/>
  <c r="AP3407" i="3"/>
  <c r="AP3408" i="3"/>
  <c r="AP3409" i="3"/>
  <c r="AP3410" i="3"/>
  <c r="AP3411" i="3"/>
  <c r="AP3412" i="3"/>
  <c r="AP3413" i="3"/>
  <c r="AP3414" i="3"/>
  <c r="AP3415" i="3"/>
  <c r="AP3416" i="3"/>
  <c r="AP3417" i="3"/>
  <c r="AP3418" i="3"/>
  <c r="AP3419" i="3"/>
  <c r="AP3420" i="3"/>
  <c r="AP3421" i="3"/>
  <c r="AP3422" i="3"/>
  <c r="AP3423" i="3"/>
  <c r="AP3424" i="3"/>
  <c r="AP3425" i="3"/>
  <c r="AP3426" i="3"/>
  <c r="AP3427" i="3"/>
  <c r="AP3428" i="3"/>
  <c r="AP3429" i="3"/>
  <c r="AP3430" i="3"/>
  <c r="AP3431" i="3"/>
  <c r="AP3432" i="3"/>
  <c r="AP3433" i="3"/>
  <c r="AP3434" i="3"/>
  <c r="AP3435" i="3"/>
  <c r="AP3436" i="3"/>
  <c r="AP3437" i="3"/>
  <c r="AP3438" i="3"/>
  <c r="AP3439" i="3"/>
  <c r="AP3440" i="3"/>
  <c r="AP3441" i="3"/>
  <c r="AP3442" i="3"/>
  <c r="AP3443" i="3"/>
  <c r="AP3444" i="3"/>
  <c r="AP3445" i="3"/>
  <c r="AP3446" i="3"/>
  <c r="AP3447" i="3"/>
  <c r="AP3448" i="3"/>
  <c r="AP3449" i="3"/>
  <c r="AP3450" i="3"/>
  <c r="AP3451" i="3"/>
  <c r="AP3452" i="3"/>
  <c r="AP3453" i="3"/>
  <c r="AP3454" i="3"/>
  <c r="AP3455" i="3"/>
  <c r="AP3456" i="3"/>
  <c r="AP3457" i="3"/>
  <c r="AP3458" i="3"/>
  <c r="AP3459" i="3"/>
  <c r="AP3460" i="3"/>
  <c r="AP3461" i="3"/>
  <c r="AP3462" i="3"/>
  <c r="AP3463" i="3"/>
  <c r="AP3464" i="3"/>
  <c r="AP3465" i="3"/>
  <c r="AP3466" i="3"/>
  <c r="AP3467" i="3"/>
  <c r="AP3468" i="3"/>
  <c r="AP3469" i="3"/>
  <c r="AP3470" i="3"/>
  <c r="AP3471" i="3"/>
  <c r="AP3472" i="3"/>
  <c r="AP3473" i="3"/>
  <c r="AP3474" i="3"/>
  <c r="AP3475" i="3"/>
  <c r="AP3476" i="3"/>
  <c r="AP3477" i="3"/>
  <c r="AP3478" i="3"/>
  <c r="AP3479" i="3"/>
  <c r="AP3480" i="3"/>
  <c r="AP3481" i="3"/>
  <c r="AP3482" i="3"/>
  <c r="AP3483" i="3"/>
  <c r="AP3484" i="3"/>
  <c r="AP3485" i="3"/>
  <c r="AP3486" i="3"/>
  <c r="AP3487" i="3"/>
  <c r="AP3488" i="3"/>
  <c r="AP3489" i="3"/>
  <c r="AP3490" i="3"/>
  <c r="AP3491" i="3"/>
  <c r="AP3492" i="3"/>
  <c r="AP3493" i="3"/>
  <c r="AP3494" i="3"/>
  <c r="AP3495" i="3"/>
  <c r="AP3496" i="3"/>
  <c r="AP3497" i="3"/>
  <c r="AP3498" i="3"/>
  <c r="AP3499" i="3"/>
  <c r="AP3500" i="3"/>
  <c r="AP3501" i="3"/>
  <c r="AP3502" i="3"/>
  <c r="AP3503" i="3"/>
  <c r="AP3504" i="3"/>
  <c r="AP3505" i="3"/>
  <c r="AP3506" i="3"/>
  <c r="AP3507" i="3"/>
  <c r="AP3508" i="3"/>
  <c r="AP3509" i="3"/>
  <c r="AP3510" i="3"/>
  <c r="AP3511" i="3"/>
  <c r="AP3512" i="3"/>
  <c r="AP3513" i="3"/>
  <c r="AP3514" i="3"/>
  <c r="AP3515" i="3"/>
  <c r="AP3516" i="3"/>
  <c r="AP3517" i="3"/>
  <c r="AP3518" i="3"/>
  <c r="AP3519" i="3"/>
  <c r="AP3520" i="3"/>
  <c r="AP3521" i="3"/>
  <c r="AP3522" i="3"/>
  <c r="AP3523" i="3"/>
  <c r="AP3524" i="3"/>
  <c r="AP3525" i="3"/>
  <c r="AP3526" i="3"/>
  <c r="AP3527" i="3"/>
  <c r="AP3528" i="3"/>
  <c r="AP3529" i="3"/>
  <c r="AP3530" i="3"/>
  <c r="AP3531" i="3"/>
  <c r="AP3532" i="3"/>
  <c r="AP3533" i="3"/>
  <c r="AP3534" i="3"/>
  <c r="AP3535" i="3"/>
  <c r="AP3536" i="3"/>
  <c r="AP3537" i="3"/>
  <c r="AP3538" i="3"/>
  <c r="AP3539" i="3"/>
  <c r="AP3540" i="3"/>
  <c r="AP3541" i="3"/>
  <c r="AP3542" i="3"/>
  <c r="AP3543" i="3"/>
  <c r="AP3544" i="3"/>
  <c r="AP3545" i="3"/>
  <c r="AP3546" i="3"/>
  <c r="AP3547" i="3"/>
  <c r="AP3548" i="3"/>
  <c r="AP3549" i="3"/>
  <c r="AP3550" i="3"/>
  <c r="AP3551" i="3"/>
  <c r="AP3552" i="3"/>
  <c r="AP3553" i="3"/>
  <c r="AP3554" i="3"/>
  <c r="AP3555" i="3"/>
  <c r="AP3556" i="3"/>
  <c r="AP3557" i="3"/>
  <c r="AP3558" i="3"/>
  <c r="AP3559" i="3"/>
  <c r="AP3560" i="3"/>
  <c r="AP3561" i="3"/>
  <c r="AP3562" i="3"/>
  <c r="AP3563" i="3"/>
  <c r="AP3564" i="3"/>
  <c r="AP3565" i="3"/>
  <c r="AP3566" i="3"/>
  <c r="AP3567" i="3"/>
  <c r="AP3568" i="3"/>
  <c r="AP3569" i="3"/>
  <c r="AP3570" i="3"/>
  <c r="AP3571" i="3"/>
  <c r="AP3572" i="3"/>
  <c r="AP3573" i="3"/>
  <c r="AP3574" i="3"/>
  <c r="AP3575" i="3"/>
  <c r="AP3576" i="3"/>
  <c r="AP3577" i="3"/>
  <c r="AP3578" i="3"/>
  <c r="AP3579" i="3"/>
  <c r="AP3580" i="3"/>
  <c r="AP3581" i="3"/>
  <c r="AP3582" i="3"/>
  <c r="AP3583" i="3"/>
  <c r="AP3584" i="3"/>
  <c r="AP3585" i="3"/>
  <c r="AP3586" i="3"/>
  <c r="AP3587" i="3"/>
  <c r="AP3588" i="3"/>
  <c r="AP3589" i="3"/>
  <c r="AP3590" i="3"/>
  <c r="AP3591" i="3"/>
  <c r="AP3592" i="3"/>
  <c r="AP3593" i="3"/>
  <c r="AP3594" i="3"/>
  <c r="AP3595" i="3"/>
  <c r="AP3596" i="3"/>
  <c r="AP3597" i="3"/>
  <c r="AP3598" i="3"/>
  <c r="AP3599" i="3"/>
  <c r="AP3600" i="3"/>
  <c r="AP3601" i="3"/>
  <c r="AP3602" i="3"/>
  <c r="AP3603" i="3"/>
  <c r="AP3604" i="3"/>
  <c r="AP3605" i="3"/>
  <c r="AP3606" i="3"/>
  <c r="AP3607" i="3"/>
  <c r="AP3608" i="3"/>
  <c r="AP3609" i="3"/>
  <c r="AP3610" i="3"/>
  <c r="AP3611" i="3"/>
  <c r="AP3612" i="3"/>
  <c r="AP3613" i="3"/>
  <c r="AP3614" i="3"/>
  <c r="AP3615" i="3"/>
  <c r="AP3616" i="3"/>
  <c r="AP3617" i="3"/>
  <c r="AP3618" i="3"/>
  <c r="AP3619" i="3"/>
  <c r="AP3620" i="3"/>
  <c r="AP3621" i="3"/>
  <c r="AP3622" i="3"/>
  <c r="AP3623" i="3"/>
  <c r="AP3624" i="3"/>
  <c r="AP3625" i="3"/>
  <c r="AP3626" i="3"/>
  <c r="AP3627" i="3"/>
  <c r="AP3628" i="3"/>
  <c r="AP3629" i="3"/>
  <c r="AP3630" i="3"/>
  <c r="AP3631" i="3"/>
  <c r="AP3632" i="3"/>
  <c r="AP3633" i="3"/>
  <c r="AP3634" i="3"/>
  <c r="AP3635" i="3"/>
  <c r="AP3636" i="3"/>
  <c r="AP3637" i="3"/>
  <c r="AP3638" i="3"/>
  <c r="AP3639" i="3"/>
  <c r="AP3640" i="3"/>
  <c r="AP3641" i="3"/>
  <c r="AP3642" i="3"/>
  <c r="AP3643" i="3"/>
  <c r="AP3644" i="3"/>
  <c r="AP3645" i="3"/>
  <c r="AP3646" i="3"/>
  <c r="AP3647" i="3"/>
  <c r="AP3648" i="3"/>
  <c r="AP3649" i="3"/>
  <c r="AP3650" i="3"/>
  <c r="AP3651" i="3"/>
  <c r="AP3652" i="3"/>
  <c r="AP3653" i="3"/>
  <c r="AP3654" i="3"/>
  <c r="AP3655" i="3"/>
  <c r="AP3656" i="3"/>
  <c r="AP3657" i="3"/>
  <c r="AP3658" i="3"/>
  <c r="AP3659" i="3"/>
  <c r="AP3660" i="3"/>
  <c r="AP3661" i="3"/>
  <c r="AP3662" i="3"/>
  <c r="AP3663" i="3"/>
  <c r="AP3664" i="3"/>
  <c r="AP3665" i="3"/>
  <c r="AP3666" i="3"/>
  <c r="AP3667" i="3"/>
  <c r="AP3668" i="3"/>
  <c r="AP3669" i="3"/>
  <c r="AP3670" i="3"/>
  <c r="AP3671" i="3"/>
  <c r="AP3672" i="3"/>
  <c r="AP3673" i="3"/>
  <c r="AP3674" i="3"/>
  <c r="AP3675" i="3"/>
  <c r="AP3676" i="3"/>
  <c r="AP3677" i="3"/>
  <c r="AP3678" i="3"/>
  <c r="AP3679" i="3"/>
  <c r="AP3680" i="3"/>
  <c r="AP3681" i="3"/>
  <c r="AP3682" i="3"/>
  <c r="AP3683" i="3"/>
  <c r="AP3684" i="3"/>
  <c r="AP3685" i="3"/>
  <c r="AP3686" i="3"/>
  <c r="AP3687" i="3"/>
  <c r="AP3688" i="3"/>
  <c r="AP3689" i="3"/>
  <c r="AP3690" i="3"/>
  <c r="AP3691" i="3"/>
  <c r="AP3692" i="3"/>
  <c r="AP3693" i="3"/>
  <c r="AP3694" i="3"/>
  <c r="AP3695" i="3"/>
  <c r="AP3696" i="3"/>
  <c r="AP3697" i="3"/>
  <c r="AP3698" i="3"/>
  <c r="AP3699" i="3"/>
  <c r="AP3700" i="3"/>
  <c r="AP3701" i="3"/>
  <c r="AP3702" i="3"/>
  <c r="AP3703" i="3"/>
  <c r="AP3704" i="3"/>
  <c r="AP3705" i="3"/>
  <c r="AP3706" i="3"/>
  <c r="AP3707" i="3"/>
  <c r="AP3708" i="3"/>
  <c r="AP3709" i="3"/>
  <c r="AP3710" i="3"/>
  <c r="AP3711" i="3"/>
  <c r="AP3712" i="3"/>
  <c r="AP3713" i="3"/>
  <c r="AP3714" i="3"/>
  <c r="AP3715" i="3"/>
  <c r="AP3716" i="3"/>
  <c r="AP3717" i="3"/>
  <c r="AP3718" i="3"/>
  <c r="AP3719" i="3"/>
  <c r="AP3720" i="3"/>
  <c r="AP3721" i="3"/>
  <c r="AP3722" i="3"/>
  <c r="AP3723" i="3"/>
  <c r="AP3724" i="3"/>
  <c r="AP3725" i="3"/>
  <c r="AP3726" i="3"/>
  <c r="AP3727" i="3"/>
  <c r="AP3728" i="3"/>
  <c r="AP3729" i="3"/>
  <c r="AP3730" i="3"/>
  <c r="AP3731" i="3"/>
  <c r="AP3732" i="3"/>
  <c r="AP3733" i="3"/>
  <c r="AP3734" i="3"/>
  <c r="AP3735" i="3"/>
  <c r="AP3736" i="3"/>
  <c r="AP3737" i="3"/>
  <c r="AP3738" i="3"/>
  <c r="AP3739" i="3"/>
  <c r="AP3740" i="3"/>
  <c r="AP3741" i="3"/>
  <c r="AP3742" i="3"/>
  <c r="AP3743" i="3"/>
  <c r="AP3744" i="3"/>
  <c r="AP3745" i="3"/>
  <c r="AP3746" i="3"/>
  <c r="AP3747" i="3"/>
  <c r="AP3748" i="3"/>
  <c r="AP3749" i="3"/>
  <c r="AP3750" i="3"/>
  <c r="AP3751" i="3"/>
  <c r="AP3752" i="3"/>
  <c r="AP3753" i="3"/>
  <c r="AP3754" i="3"/>
  <c r="AP3755" i="3"/>
  <c r="AP3756" i="3"/>
  <c r="AP3757" i="3"/>
  <c r="AP3758" i="3"/>
  <c r="AP3759" i="3"/>
  <c r="AP3760" i="3"/>
  <c r="AP3761" i="3"/>
  <c r="AP3762" i="3"/>
  <c r="AP3763" i="3"/>
  <c r="AP3764" i="3"/>
  <c r="AP3765" i="3"/>
  <c r="AP3766" i="3"/>
  <c r="AP3767" i="3"/>
  <c r="AP3768" i="3"/>
  <c r="AP3769" i="3"/>
  <c r="AP3770" i="3"/>
  <c r="AP3771" i="3"/>
  <c r="AP3772" i="3"/>
  <c r="AP3773" i="3"/>
  <c r="AP3774" i="3"/>
  <c r="AP3775" i="3"/>
  <c r="AP3776" i="3"/>
  <c r="AP3777" i="3"/>
  <c r="AP3778" i="3"/>
  <c r="AP3779" i="3"/>
  <c r="AP3780" i="3"/>
  <c r="AP3781" i="3"/>
  <c r="AP3782" i="3"/>
  <c r="AP3783" i="3"/>
  <c r="AP3784" i="3"/>
  <c r="AP3785" i="3"/>
  <c r="AP3786" i="3"/>
  <c r="AP3787" i="3"/>
  <c r="AP3788" i="3"/>
  <c r="AP3789" i="3"/>
  <c r="AP3790" i="3"/>
  <c r="AP3791" i="3"/>
  <c r="AP3792" i="3"/>
  <c r="AP3793" i="3"/>
  <c r="AP3794" i="3"/>
  <c r="AP3795" i="3"/>
  <c r="AP3796" i="3"/>
  <c r="AP3797" i="3"/>
  <c r="AP3798" i="3"/>
  <c r="AP3799" i="3"/>
  <c r="AP3800" i="3"/>
  <c r="AP3801" i="3"/>
  <c r="AP3802" i="3"/>
  <c r="AP3803" i="3"/>
  <c r="AP3804" i="3"/>
  <c r="AP3805" i="3"/>
  <c r="AP3806" i="3"/>
  <c r="AP3807" i="3"/>
  <c r="AP3808" i="3"/>
  <c r="AP3809" i="3"/>
  <c r="AP3810" i="3"/>
  <c r="AP3811" i="3"/>
  <c r="AP3812" i="3"/>
  <c r="AP3813" i="3"/>
  <c r="AP3814" i="3"/>
  <c r="AP3815" i="3"/>
  <c r="AP3816" i="3"/>
  <c r="AP3817" i="3"/>
  <c r="AP3818" i="3"/>
  <c r="AP3819" i="3"/>
  <c r="AP3820" i="3"/>
  <c r="AP3821" i="3"/>
  <c r="AP3822" i="3"/>
  <c r="AP3823" i="3"/>
  <c r="AP3824" i="3"/>
  <c r="AP3825" i="3"/>
  <c r="AP3826" i="3"/>
  <c r="AP3827" i="3"/>
  <c r="AP3828" i="3"/>
  <c r="AP3829" i="3"/>
  <c r="AP3830" i="3"/>
  <c r="AP3831" i="3"/>
  <c r="AP3832" i="3"/>
  <c r="AP3833" i="3"/>
  <c r="AP3834" i="3"/>
  <c r="AP3835" i="3"/>
  <c r="AP3836" i="3"/>
  <c r="AP3837" i="3"/>
  <c r="AP3838" i="3"/>
  <c r="AP3839" i="3"/>
  <c r="AP3840" i="3"/>
  <c r="AP3841" i="3"/>
  <c r="AP3842" i="3"/>
  <c r="AP3843" i="3"/>
  <c r="AP3844" i="3"/>
  <c r="AP3845" i="3"/>
  <c r="AP3846" i="3"/>
  <c r="AP3847" i="3"/>
  <c r="AP3848" i="3"/>
  <c r="AP3849" i="3"/>
  <c r="AP3850" i="3"/>
  <c r="AP3851" i="3"/>
  <c r="AP3852" i="3"/>
  <c r="AP3853" i="3"/>
  <c r="AP3854" i="3"/>
  <c r="AP3855" i="3"/>
  <c r="AP3856" i="3"/>
  <c r="AP3857" i="3"/>
  <c r="AP3858" i="3"/>
  <c r="AP3859" i="3"/>
  <c r="AP3860" i="3"/>
  <c r="AP3861" i="3"/>
  <c r="AP3862" i="3"/>
  <c r="AP3863" i="3"/>
  <c r="AP3864" i="3"/>
  <c r="AP3865" i="3"/>
  <c r="AP3866" i="3"/>
  <c r="AP3867" i="3"/>
  <c r="AP3868" i="3"/>
  <c r="AP3869" i="3"/>
  <c r="AP3870" i="3"/>
  <c r="AP3871" i="3"/>
  <c r="AP3872" i="3"/>
  <c r="AP3873" i="3"/>
  <c r="AP3874" i="3"/>
  <c r="AP3875" i="3"/>
  <c r="AP3876" i="3"/>
  <c r="AP3877" i="3"/>
  <c r="AP3878" i="3"/>
  <c r="AP3879" i="3"/>
  <c r="AP3880" i="3"/>
  <c r="AP3881" i="3"/>
  <c r="AP3882" i="3"/>
  <c r="AP3883" i="3"/>
  <c r="AP3884" i="3"/>
  <c r="AP3885" i="3"/>
  <c r="AP3886" i="3"/>
  <c r="AP3887" i="3"/>
  <c r="AP3888" i="3"/>
  <c r="AP3889" i="3"/>
  <c r="AP3890" i="3"/>
  <c r="AP3891" i="3"/>
  <c r="AP3892" i="3"/>
  <c r="AP3893" i="3"/>
  <c r="AP3894" i="3"/>
  <c r="AP3895" i="3"/>
  <c r="AP3896" i="3"/>
  <c r="AP3897" i="3"/>
  <c r="AP3898" i="3"/>
  <c r="AP3899" i="3"/>
  <c r="AP3900" i="3"/>
  <c r="AP3901" i="3"/>
  <c r="AP3902" i="3"/>
  <c r="AP3903" i="3"/>
  <c r="AP3904" i="3"/>
  <c r="AP3905" i="3"/>
  <c r="AP3906" i="3"/>
  <c r="AP3907" i="3"/>
  <c r="AP3908" i="3"/>
  <c r="AP3909" i="3"/>
  <c r="AP3910" i="3"/>
  <c r="AP3911" i="3"/>
  <c r="AP3912" i="3"/>
  <c r="AP3913" i="3"/>
  <c r="AP3914" i="3"/>
  <c r="AP3915" i="3"/>
  <c r="AP3916" i="3"/>
  <c r="AP3917" i="3"/>
  <c r="AP3918" i="3"/>
  <c r="AP3919" i="3"/>
  <c r="AP3920" i="3"/>
  <c r="AP3921" i="3"/>
  <c r="AP3922" i="3"/>
  <c r="AP3923" i="3"/>
  <c r="AP3924" i="3"/>
  <c r="AP3925" i="3"/>
  <c r="AP3926" i="3"/>
  <c r="AP3927" i="3"/>
  <c r="AP3928" i="3"/>
  <c r="AP3929" i="3"/>
  <c r="AP3930" i="3"/>
  <c r="AP3931" i="3"/>
  <c r="AP3932" i="3"/>
  <c r="AP3933" i="3"/>
  <c r="AP3934" i="3"/>
  <c r="AP3935" i="3"/>
  <c r="AP3936" i="3"/>
  <c r="AP3937" i="3"/>
  <c r="AP3938" i="3"/>
  <c r="AP3939" i="3"/>
  <c r="AP3940" i="3"/>
  <c r="AP3941" i="3"/>
  <c r="AP3942" i="3"/>
  <c r="AP3943" i="3"/>
  <c r="AP3944" i="3"/>
  <c r="AP3945" i="3"/>
  <c r="AP3946" i="3"/>
  <c r="AP3947" i="3"/>
  <c r="AP3948" i="3"/>
  <c r="AP3949" i="3"/>
  <c r="AP3950" i="3"/>
  <c r="AP3951" i="3"/>
  <c r="AP3952" i="3"/>
  <c r="AP3953" i="3"/>
  <c r="AP3954" i="3"/>
  <c r="AP3955" i="3"/>
  <c r="AP3956" i="3"/>
  <c r="AP3957" i="3"/>
  <c r="AP3958" i="3"/>
  <c r="AP3959" i="3"/>
  <c r="AP3960" i="3"/>
  <c r="AP3961" i="3"/>
  <c r="AP3962" i="3"/>
  <c r="AP3963" i="3"/>
  <c r="AP3964" i="3"/>
  <c r="AP3965" i="3"/>
  <c r="AP3966" i="3"/>
  <c r="AP3967" i="3"/>
  <c r="AP3968" i="3"/>
  <c r="AP3969" i="3"/>
  <c r="AP3970" i="3"/>
  <c r="AP3971" i="3"/>
  <c r="AP3972" i="3"/>
  <c r="AP3973" i="3"/>
  <c r="AP3974" i="3"/>
  <c r="AP3975" i="3"/>
  <c r="AP3976" i="3"/>
  <c r="AP3977" i="3"/>
  <c r="AP3978" i="3"/>
  <c r="AP3979" i="3"/>
  <c r="AP3980" i="3"/>
  <c r="AP3981" i="3"/>
  <c r="AP3982" i="3"/>
  <c r="AP3983" i="3"/>
  <c r="AP3984" i="3"/>
  <c r="AP3985" i="3"/>
  <c r="AP3986" i="3"/>
  <c r="AP3987" i="3"/>
  <c r="AP3988" i="3"/>
  <c r="AP3989" i="3"/>
  <c r="AP3990" i="3"/>
  <c r="AP3991" i="3"/>
  <c r="AP3992" i="3"/>
  <c r="AP3993" i="3"/>
  <c r="AP3994" i="3"/>
  <c r="AP3995" i="3"/>
  <c r="AP3996" i="3"/>
  <c r="AP3997" i="3"/>
  <c r="AP3998" i="3"/>
  <c r="AP3999" i="3"/>
  <c r="AP4000" i="3"/>
  <c r="AP4001" i="3"/>
  <c r="AP4002" i="3"/>
  <c r="AP4003" i="3"/>
  <c r="AP4004" i="3"/>
  <c r="AP4005" i="3"/>
  <c r="AP4006" i="3"/>
  <c r="AP4007" i="3"/>
  <c r="AP4008" i="3"/>
  <c r="AP4009" i="3"/>
  <c r="AP4010" i="3"/>
  <c r="AP4011" i="3"/>
  <c r="AP4012" i="3"/>
  <c r="AP4013" i="3"/>
  <c r="AP4014" i="3"/>
  <c r="AP4015" i="3"/>
  <c r="AP4016" i="3"/>
  <c r="AP4017" i="3"/>
  <c r="AP4018" i="3"/>
  <c r="AP4019" i="3"/>
  <c r="AP4020" i="3"/>
  <c r="AP4021" i="3"/>
  <c r="AP4022" i="3"/>
  <c r="AP4023" i="3"/>
  <c r="AP4024" i="3"/>
  <c r="AP4025" i="3"/>
  <c r="AP4026" i="3"/>
  <c r="AP4027" i="3"/>
  <c r="AP4028" i="3"/>
  <c r="AP4029" i="3"/>
  <c r="AP4030" i="3"/>
  <c r="AP4031" i="3"/>
  <c r="AP4032" i="3"/>
  <c r="AP4033" i="3"/>
  <c r="AP4034" i="3"/>
  <c r="AP4035" i="3"/>
  <c r="AP4036" i="3"/>
  <c r="AP4037" i="3"/>
  <c r="AP4038" i="3"/>
  <c r="AP4039" i="3"/>
  <c r="AP4040" i="3"/>
  <c r="AP4041" i="3"/>
  <c r="AP4042" i="3"/>
  <c r="AP4043" i="3"/>
  <c r="AP4044" i="3"/>
  <c r="AP4045" i="3"/>
  <c r="AP4046" i="3"/>
  <c r="AP4047" i="3"/>
  <c r="AP4048" i="3"/>
  <c r="AP4049" i="3"/>
  <c r="AP4050" i="3"/>
  <c r="AP4051" i="3"/>
  <c r="AP4052" i="3"/>
  <c r="AP4053" i="3"/>
  <c r="AP4054" i="3"/>
  <c r="AP4055" i="3"/>
  <c r="AP4056" i="3"/>
  <c r="AP4057" i="3"/>
  <c r="AP4058" i="3"/>
  <c r="AP4059" i="3"/>
  <c r="AP4060" i="3"/>
  <c r="AP4061" i="3"/>
  <c r="AP4062" i="3"/>
  <c r="AP4063" i="3"/>
  <c r="AP4064" i="3"/>
  <c r="AP4065" i="3"/>
  <c r="AP4066" i="3"/>
  <c r="AP4067" i="3"/>
  <c r="AP4068" i="3"/>
  <c r="AP4069" i="3"/>
  <c r="AP4070" i="3"/>
  <c r="AP4071" i="3"/>
  <c r="AP4072" i="3"/>
  <c r="AP4073" i="3"/>
  <c r="AP4074" i="3"/>
  <c r="AP4075" i="3"/>
  <c r="AP4076" i="3"/>
  <c r="AP4077" i="3"/>
  <c r="AP4078" i="3"/>
  <c r="AP4079" i="3"/>
  <c r="AP4080" i="3"/>
  <c r="AP4081" i="3"/>
  <c r="AP4082" i="3"/>
  <c r="AP4083" i="3"/>
  <c r="AP4084" i="3"/>
  <c r="AP4085" i="3"/>
  <c r="AP4086" i="3"/>
  <c r="AP4087" i="3"/>
  <c r="AP4088" i="3"/>
  <c r="AP4089" i="3"/>
  <c r="AP4090" i="3"/>
  <c r="AP4091" i="3"/>
  <c r="AP4092" i="3"/>
  <c r="AP4093" i="3"/>
  <c r="AP4094" i="3"/>
  <c r="AP4095" i="3"/>
  <c r="AP4096" i="3"/>
  <c r="AP4097" i="3"/>
  <c r="AP4098" i="3"/>
  <c r="AP4099" i="3"/>
  <c r="AP4100" i="3"/>
  <c r="AP4101" i="3"/>
  <c r="AP4102" i="3"/>
  <c r="AP4103" i="3"/>
  <c r="AP4104" i="3"/>
  <c r="AP4105" i="3"/>
  <c r="AP4106" i="3"/>
  <c r="AP4107" i="3"/>
  <c r="AP4108" i="3"/>
  <c r="AP4109" i="3"/>
  <c r="AP4110" i="3"/>
  <c r="AP4111" i="3"/>
  <c r="AP4112" i="3"/>
  <c r="AP4113" i="3"/>
  <c r="AP4114" i="3"/>
  <c r="AP4115" i="3"/>
  <c r="AP4116" i="3"/>
  <c r="AP4117" i="3"/>
  <c r="AP4118" i="3"/>
  <c r="AP4119" i="3"/>
  <c r="AP4120" i="3"/>
  <c r="AP4121" i="3"/>
  <c r="AP4122" i="3"/>
  <c r="AP4123" i="3"/>
  <c r="AP4124" i="3"/>
  <c r="AP4125" i="3"/>
  <c r="AP4126" i="3"/>
  <c r="AP4127" i="3"/>
  <c r="AP4128" i="3"/>
  <c r="AP4129" i="3"/>
  <c r="AP4130" i="3"/>
  <c r="AP4131" i="3"/>
  <c r="AP4132" i="3"/>
  <c r="AP4133" i="3"/>
  <c r="AP4134" i="3"/>
  <c r="AP4135" i="3"/>
  <c r="AP4136" i="3"/>
  <c r="AP4137" i="3"/>
  <c r="AP4138" i="3"/>
  <c r="AP4139" i="3"/>
  <c r="AP4140" i="3"/>
  <c r="AP4141" i="3"/>
  <c r="AP4142" i="3"/>
  <c r="AP4143" i="3"/>
  <c r="AP4144" i="3"/>
  <c r="AP4145" i="3"/>
  <c r="AP4146" i="3"/>
  <c r="AP4147" i="3"/>
  <c r="AP4148" i="3"/>
  <c r="AP4149" i="3"/>
  <c r="AP4150" i="3"/>
  <c r="AP4151" i="3"/>
  <c r="AP4152" i="3"/>
  <c r="AP4153" i="3"/>
  <c r="AP4154" i="3"/>
  <c r="AP4155" i="3"/>
  <c r="AP4156" i="3"/>
  <c r="AP4157" i="3"/>
  <c r="AP4158" i="3"/>
  <c r="AP4159" i="3"/>
  <c r="AP4160" i="3"/>
  <c r="AP4161" i="3"/>
  <c r="AP4162" i="3"/>
  <c r="AP4163" i="3"/>
  <c r="AP4164" i="3"/>
  <c r="AP4165" i="3"/>
  <c r="AP4166" i="3"/>
  <c r="AP4167" i="3"/>
  <c r="AP4168" i="3"/>
  <c r="AP4169" i="3"/>
  <c r="AP4170" i="3"/>
  <c r="AP4171" i="3"/>
  <c r="AP4172" i="3"/>
  <c r="AP4173" i="3"/>
  <c r="AP4174" i="3"/>
  <c r="AP4175" i="3"/>
  <c r="AP4176" i="3"/>
  <c r="AP4177" i="3"/>
  <c r="AP4178" i="3"/>
  <c r="AP4179" i="3"/>
  <c r="AP4180" i="3"/>
  <c r="AP4181" i="3"/>
  <c r="AP4182" i="3"/>
  <c r="AP4183" i="3"/>
  <c r="AP4184" i="3"/>
  <c r="AP4185" i="3"/>
  <c r="AP4186" i="3"/>
  <c r="AP4187" i="3"/>
  <c r="AP4188" i="3"/>
  <c r="AP4189" i="3"/>
  <c r="AP4190" i="3"/>
  <c r="AP4191" i="3"/>
  <c r="AP4192" i="3"/>
  <c r="AP4193" i="3"/>
  <c r="AP4194" i="3"/>
  <c r="AP4195" i="3"/>
  <c r="AP4196" i="3"/>
  <c r="AP4197" i="3"/>
  <c r="AP4198" i="3"/>
  <c r="AP4199" i="3"/>
  <c r="AP4200" i="3"/>
  <c r="AP4201" i="3"/>
  <c r="AP4202" i="3"/>
  <c r="AP4203" i="3"/>
  <c r="AP4204" i="3"/>
  <c r="AP4205" i="3"/>
  <c r="AP4206" i="3"/>
  <c r="AP4207" i="3"/>
  <c r="AP4208" i="3"/>
  <c r="AP4209" i="3"/>
  <c r="AP4210" i="3"/>
  <c r="AP4211" i="3"/>
  <c r="AP4212" i="3"/>
  <c r="AP4213" i="3"/>
  <c r="AP4214" i="3"/>
  <c r="AP4215" i="3"/>
  <c r="AP4216" i="3"/>
  <c r="AP4217" i="3"/>
  <c r="AP4218" i="3"/>
  <c r="AP4219" i="3"/>
  <c r="AP4220" i="3"/>
  <c r="AP4221" i="3"/>
  <c r="AP4222" i="3"/>
  <c r="AP4223" i="3"/>
  <c r="AP4224" i="3"/>
  <c r="AP4225" i="3"/>
  <c r="AP4226" i="3"/>
  <c r="AP4227" i="3"/>
  <c r="AP4228" i="3"/>
  <c r="AP4229" i="3"/>
  <c r="AP4230" i="3"/>
  <c r="AP4231" i="3"/>
  <c r="AP4232" i="3"/>
  <c r="AP4233" i="3"/>
  <c r="AP4234" i="3"/>
  <c r="AP4235" i="3"/>
  <c r="AP4236" i="3"/>
  <c r="AP4237" i="3"/>
  <c r="AP4238" i="3"/>
  <c r="AP4239" i="3"/>
  <c r="AP4240" i="3"/>
  <c r="AP4241" i="3"/>
  <c r="AP4242" i="3"/>
  <c r="AP4243" i="3"/>
  <c r="AP4244" i="3"/>
  <c r="AP4245" i="3"/>
  <c r="AP4246" i="3"/>
  <c r="AP4247" i="3"/>
  <c r="AP4248" i="3"/>
  <c r="AP4249" i="3"/>
  <c r="AP4250" i="3"/>
  <c r="AP4251" i="3"/>
  <c r="AP4252" i="3"/>
  <c r="AP4253" i="3"/>
  <c r="AP4254" i="3"/>
  <c r="AP4255" i="3"/>
  <c r="AP4256" i="3"/>
  <c r="AP4257" i="3"/>
  <c r="AP4258" i="3"/>
  <c r="AP4259" i="3"/>
  <c r="AP4260" i="3"/>
  <c r="AP4261" i="3"/>
  <c r="AP4262" i="3"/>
  <c r="AP4263" i="3"/>
  <c r="AP4264" i="3"/>
  <c r="AP4265" i="3"/>
  <c r="AP4266" i="3"/>
  <c r="AP4267" i="3"/>
  <c r="AP4268" i="3"/>
  <c r="AP4269" i="3"/>
  <c r="AP4270" i="3"/>
  <c r="AP4271" i="3"/>
  <c r="AP4272" i="3"/>
  <c r="AP4273" i="3"/>
  <c r="AP4274" i="3"/>
  <c r="AP4275" i="3"/>
  <c r="AP4276" i="3"/>
  <c r="AP4277" i="3"/>
  <c r="AP4278" i="3"/>
  <c r="AP4279" i="3"/>
  <c r="AP4280" i="3"/>
  <c r="AP4281" i="3"/>
  <c r="AP4282" i="3"/>
  <c r="AP4283" i="3"/>
  <c r="AP4284" i="3"/>
  <c r="AP4285" i="3"/>
  <c r="AP4286" i="3"/>
  <c r="AP4287" i="3"/>
  <c r="AP4288" i="3"/>
  <c r="AP4289" i="3"/>
  <c r="AP4290" i="3"/>
  <c r="AP4291" i="3"/>
  <c r="AP4292" i="3"/>
  <c r="AP4293" i="3"/>
  <c r="AP4294" i="3"/>
  <c r="AP4295" i="3"/>
  <c r="AP4296" i="3"/>
  <c r="AP4297" i="3"/>
  <c r="AP4298" i="3"/>
  <c r="AP4299" i="3"/>
  <c r="AP4300" i="3"/>
  <c r="AP4301" i="3"/>
  <c r="AP4302" i="3"/>
  <c r="AP4303" i="3"/>
  <c r="AP4304" i="3"/>
  <c r="AP4305" i="3"/>
  <c r="AP4306" i="3"/>
  <c r="AP4307" i="3"/>
  <c r="AP4308" i="3"/>
  <c r="AP4309" i="3"/>
  <c r="AP4310" i="3"/>
  <c r="AP4311" i="3"/>
  <c r="AP4312" i="3"/>
  <c r="AP4313" i="3"/>
  <c r="AP4314" i="3"/>
  <c r="AP4315" i="3"/>
  <c r="AP4316" i="3"/>
  <c r="AP4317" i="3"/>
  <c r="AP4318" i="3"/>
  <c r="AP4319" i="3"/>
  <c r="AP4320" i="3"/>
  <c r="AP4321" i="3"/>
  <c r="AP4322" i="3"/>
  <c r="AP4323" i="3"/>
  <c r="AP4324" i="3"/>
  <c r="AP4325" i="3"/>
  <c r="AP4326" i="3"/>
  <c r="AP4327" i="3"/>
  <c r="AP4328" i="3"/>
  <c r="AP4329" i="3"/>
  <c r="AP4330" i="3"/>
  <c r="AP4331" i="3"/>
  <c r="AP4332" i="3"/>
  <c r="AP4333" i="3"/>
  <c r="AP4334" i="3"/>
  <c r="AP4335" i="3"/>
  <c r="AP4336" i="3"/>
  <c r="AP4337" i="3"/>
  <c r="AP4338" i="3"/>
  <c r="AP4339" i="3"/>
  <c r="AP4340" i="3"/>
  <c r="AP4341" i="3"/>
  <c r="AP4342" i="3"/>
  <c r="AP4343" i="3"/>
  <c r="AP4344" i="3"/>
  <c r="AP4345" i="3"/>
  <c r="AP4346" i="3"/>
  <c r="AP4347" i="3"/>
  <c r="AP4348" i="3"/>
  <c r="AP4349" i="3"/>
  <c r="AP4350" i="3"/>
  <c r="AP4351" i="3"/>
  <c r="AP4352" i="3"/>
  <c r="AP4353" i="3"/>
  <c r="AP4354" i="3"/>
  <c r="AP4355" i="3"/>
  <c r="AP4356" i="3"/>
  <c r="AP4357" i="3"/>
  <c r="AP4358" i="3"/>
  <c r="AP4359" i="3"/>
  <c r="AP4360" i="3"/>
  <c r="AP4361" i="3"/>
  <c r="AP4362" i="3"/>
  <c r="AP4363" i="3"/>
  <c r="AP4364" i="3"/>
  <c r="AP4365" i="3"/>
  <c r="AP4366" i="3"/>
  <c r="AP4367" i="3"/>
  <c r="AP4368" i="3"/>
  <c r="AP4369" i="3"/>
  <c r="AP4370" i="3"/>
  <c r="AP4371" i="3"/>
  <c r="AP4372" i="3"/>
  <c r="AP4373" i="3"/>
  <c r="AP4374" i="3"/>
  <c r="AP4375" i="3"/>
  <c r="AP4376" i="3"/>
  <c r="AP4377" i="3"/>
  <c r="AP4378" i="3"/>
  <c r="AP4379" i="3"/>
  <c r="AP4380" i="3"/>
  <c r="AP4381" i="3"/>
  <c r="AP4382" i="3"/>
  <c r="AP4383" i="3"/>
  <c r="AP4384" i="3"/>
  <c r="AP4385" i="3"/>
  <c r="AP4386" i="3"/>
  <c r="AP4387" i="3"/>
  <c r="AP4388" i="3"/>
  <c r="AP4389" i="3"/>
  <c r="AP4390" i="3"/>
  <c r="AP4391" i="3"/>
  <c r="AP4392" i="3"/>
  <c r="AP4393" i="3"/>
  <c r="AP4394" i="3"/>
  <c r="AP4395" i="3"/>
  <c r="AP4396" i="3"/>
  <c r="AP4397" i="3"/>
  <c r="AP4398" i="3"/>
  <c r="AP4399" i="3"/>
  <c r="AP4400" i="3"/>
  <c r="AP4401" i="3"/>
  <c r="AP4402" i="3"/>
  <c r="AP4403" i="3"/>
  <c r="AP4404" i="3"/>
  <c r="AP4405" i="3"/>
  <c r="AP4406" i="3"/>
  <c r="AP4407" i="3"/>
  <c r="AP4408" i="3"/>
  <c r="AP4409" i="3"/>
  <c r="AP4410" i="3"/>
  <c r="AP4411" i="3"/>
  <c r="AP4412" i="3"/>
  <c r="AP4413" i="3"/>
  <c r="AP4414" i="3"/>
  <c r="AP4415" i="3"/>
  <c r="AP4416" i="3"/>
  <c r="AP4417" i="3"/>
  <c r="AP4418" i="3"/>
  <c r="AP4419" i="3"/>
  <c r="AP4420" i="3"/>
  <c r="AP4421" i="3"/>
  <c r="AP4422" i="3"/>
  <c r="AP4423" i="3"/>
  <c r="AP4424" i="3"/>
  <c r="AP4425" i="3"/>
  <c r="AP4426" i="3"/>
  <c r="AP4427" i="3"/>
  <c r="AP4428" i="3"/>
  <c r="AP4429" i="3"/>
  <c r="AP4430" i="3"/>
  <c r="AP4431" i="3"/>
  <c r="AP4432" i="3"/>
  <c r="AP4433" i="3"/>
  <c r="AP4434" i="3"/>
  <c r="AP4435" i="3"/>
  <c r="AP4436" i="3"/>
  <c r="AP4437" i="3"/>
  <c r="AP4438" i="3"/>
  <c r="AP4439" i="3"/>
  <c r="AP4440" i="3"/>
  <c r="AP4441" i="3"/>
  <c r="AP4442" i="3"/>
  <c r="AP4443" i="3"/>
  <c r="AP4444" i="3"/>
  <c r="AP4445" i="3"/>
  <c r="AP4446" i="3"/>
  <c r="AP4447" i="3"/>
  <c r="AP4448" i="3"/>
  <c r="AP4449" i="3"/>
  <c r="AP4450" i="3"/>
  <c r="AP4451" i="3"/>
  <c r="AP4452" i="3"/>
  <c r="AP4453" i="3"/>
  <c r="AP4454" i="3"/>
  <c r="AP4455" i="3"/>
  <c r="AP4456" i="3"/>
  <c r="AP4457" i="3"/>
  <c r="AP4458" i="3"/>
  <c r="AP4459" i="3"/>
  <c r="AP4460" i="3"/>
  <c r="AP4461" i="3"/>
  <c r="AP4462" i="3"/>
  <c r="AP4463" i="3"/>
  <c r="AP4464" i="3"/>
  <c r="AP4465" i="3"/>
  <c r="AP4466" i="3"/>
  <c r="AP4467" i="3"/>
  <c r="AP4468" i="3"/>
  <c r="AP4469" i="3"/>
  <c r="AP4470" i="3"/>
  <c r="AP4471" i="3"/>
  <c r="AP4472" i="3"/>
  <c r="AP4473" i="3"/>
  <c r="AP4474" i="3"/>
  <c r="AP4475" i="3"/>
  <c r="AP4476" i="3"/>
  <c r="AP4477" i="3"/>
  <c r="AP4478" i="3"/>
  <c r="AP4479" i="3"/>
  <c r="AP4480" i="3"/>
  <c r="AP4481" i="3"/>
  <c r="AP4482" i="3"/>
  <c r="AP4483" i="3"/>
  <c r="AP4484" i="3"/>
  <c r="AP4485" i="3"/>
  <c r="AP4486" i="3"/>
  <c r="AP4487" i="3"/>
  <c r="AP4488" i="3"/>
  <c r="AP4489" i="3"/>
  <c r="AP4490" i="3"/>
  <c r="AP4491" i="3"/>
  <c r="AP4492" i="3"/>
  <c r="AP4493" i="3"/>
  <c r="AP4494" i="3"/>
  <c r="AP4495" i="3"/>
  <c r="AP4496" i="3"/>
  <c r="AP4497" i="3"/>
  <c r="AP4498" i="3"/>
  <c r="AP4499" i="3"/>
  <c r="AP4500" i="3"/>
  <c r="AP4501" i="3"/>
  <c r="AP4502" i="3"/>
  <c r="AP4503" i="3"/>
  <c r="AP4504" i="3"/>
  <c r="AP4505" i="3"/>
  <c r="AP4506" i="3"/>
  <c r="AP4507" i="3"/>
  <c r="AP4508" i="3"/>
  <c r="AP4509" i="3"/>
  <c r="AP4510" i="3"/>
  <c r="AP4511" i="3"/>
  <c r="AP4512" i="3"/>
  <c r="AP4513" i="3"/>
  <c r="AP4514" i="3"/>
  <c r="AP4515" i="3"/>
  <c r="AP4516" i="3"/>
  <c r="AP4517" i="3"/>
  <c r="AP4518" i="3"/>
  <c r="AP4519" i="3"/>
  <c r="AP4520" i="3"/>
  <c r="AP4521" i="3"/>
  <c r="AP4522" i="3"/>
  <c r="AP4523" i="3"/>
  <c r="AP4524" i="3"/>
  <c r="AP4525" i="3"/>
  <c r="AP4526" i="3"/>
  <c r="AP4527" i="3"/>
  <c r="AP4528" i="3"/>
  <c r="AP4529" i="3"/>
  <c r="AP4530" i="3"/>
  <c r="AP4531" i="3"/>
  <c r="AP4532" i="3"/>
  <c r="AP4533" i="3"/>
  <c r="AP4534" i="3"/>
  <c r="AP4535" i="3"/>
  <c r="AP4536" i="3"/>
  <c r="AP4537" i="3"/>
  <c r="AP4538" i="3"/>
  <c r="AP4539" i="3"/>
  <c r="AP4540" i="3"/>
  <c r="AP4541" i="3"/>
  <c r="AP4542" i="3"/>
  <c r="AP4543" i="3"/>
  <c r="AP4544" i="3"/>
  <c r="AP4545" i="3"/>
  <c r="AP4546" i="3"/>
  <c r="AP4547" i="3"/>
  <c r="AP4548" i="3"/>
  <c r="AP4549" i="3"/>
  <c r="AP4550" i="3"/>
  <c r="AP4551" i="3"/>
  <c r="AP4552" i="3"/>
  <c r="AP4553" i="3"/>
  <c r="AP4554" i="3"/>
  <c r="AP4555" i="3"/>
  <c r="AP4556" i="3"/>
  <c r="AP4557" i="3"/>
  <c r="AP4558" i="3"/>
  <c r="AP4559" i="3"/>
  <c r="AP4560" i="3"/>
  <c r="AP4561" i="3"/>
  <c r="AP4562" i="3"/>
  <c r="AP4563" i="3"/>
  <c r="AP4564" i="3"/>
  <c r="AP4565" i="3"/>
  <c r="AP4566" i="3"/>
  <c r="AP4567" i="3"/>
  <c r="AP4568" i="3"/>
  <c r="AP4569" i="3"/>
  <c r="AP4570" i="3"/>
  <c r="AP4571" i="3"/>
  <c r="AP4572" i="3"/>
  <c r="AP4573" i="3"/>
  <c r="AP4574" i="3"/>
  <c r="AP4575" i="3"/>
  <c r="AP4576" i="3"/>
  <c r="AP4577" i="3"/>
  <c r="AP4578" i="3"/>
  <c r="AP4579" i="3"/>
  <c r="AP4580" i="3"/>
  <c r="AP4581" i="3"/>
  <c r="AP4582" i="3"/>
  <c r="AP4583" i="3"/>
  <c r="AP4584" i="3"/>
  <c r="AP4585" i="3"/>
  <c r="AP4586" i="3"/>
  <c r="AP4587" i="3"/>
  <c r="AP4588" i="3"/>
  <c r="AP4589" i="3"/>
  <c r="AP4590" i="3"/>
  <c r="AP4591" i="3"/>
  <c r="AP4592" i="3"/>
  <c r="AP4593" i="3"/>
  <c r="AP4594" i="3"/>
  <c r="AP4595" i="3"/>
  <c r="AP4596" i="3"/>
  <c r="AP4597" i="3"/>
  <c r="AP4598" i="3"/>
  <c r="AP4599" i="3"/>
  <c r="AP4600" i="3"/>
  <c r="AP4601" i="3"/>
  <c r="AP4602" i="3"/>
  <c r="AP4603" i="3"/>
  <c r="AP4604" i="3"/>
  <c r="AP4605" i="3"/>
  <c r="AP4606" i="3"/>
  <c r="AP4607" i="3"/>
  <c r="AP4608" i="3"/>
  <c r="AP4609" i="3"/>
  <c r="AP4610" i="3"/>
  <c r="AP4611" i="3"/>
  <c r="AP4612" i="3"/>
  <c r="AP4613" i="3"/>
  <c r="AP4614" i="3"/>
  <c r="AP4615" i="3"/>
  <c r="AP4616" i="3"/>
  <c r="AP4617" i="3"/>
  <c r="AP4618" i="3"/>
  <c r="AP4619" i="3"/>
  <c r="AP4620" i="3"/>
  <c r="AP4621" i="3"/>
  <c r="AP4622" i="3"/>
  <c r="AP4623" i="3"/>
  <c r="AP4624" i="3"/>
  <c r="AP4625" i="3"/>
  <c r="AP4626" i="3"/>
  <c r="AP4627" i="3"/>
  <c r="AP4628" i="3"/>
  <c r="AP4629" i="3"/>
  <c r="AP4630" i="3"/>
  <c r="AP4631" i="3"/>
  <c r="AP4632" i="3"/>
  <c r="AP4633" i="3"/>
  <c r="AP4634" i="3"/>
  <c r="AP4635" i="3"/>
  <c r="AP4636" i="3"/>
  <c r="AP4637" i="3"/>
  <c r="AP4638" i="3"/>
  <c r="AP4639" i="3"/>
  <c r="AP4640" i="3"/>
  <c r="AP4641" i="3"/>
  <c r="AP4642" i="3"/>
  <c r="AP4643" i="3"/>
  <c r="AP4644" i="3"/>
  <c r="AP4645" i="3"/>
  <c r="AP4646" i="3"/>
  <c r="AP4647" i="3"/>
  <c r="AP4648" i="3"/>
  <c r="AP4649" i="3"/>
  <c r="AP4650" i="3"/>
  <c r="AP4651" i="3"/>
  <c r="AP4652" i="3"/>
  <c r="AP4653" i="3"/>
  <c r="AP4654" i="3"/>
  <c r="AP4655" i="3"/>
  <c r="AP4656" i="3"/>
  <c r="AP4657" i="3"/>
  <c r="AP4658" i="3"/>
  <c r="AP4659" i="3"/>
  <c r="AP4660" i="3"/>
  <c r="AP4661" i="3"/>
  <c r="AP4662" i="3"/>
  <c r="AP4663" i="3"/>
  <c r="AP4664" i="3"/>
  <c r="AP4665" i="3"/>
  <c r="AP4666" i="3"/>
  <c r="AP4667" i="3"/>
  <c r="AP4668" i="3"/>
  <c r="AP4669" i="3"/>
  <c r="AP4670" i="3"/>
  <c r="AP4671" i="3"/>
  <c r="AP4672" i="3"/>
  <c r="AP4673" i="3"/>
  <c r="AP4674" i="3"/>
  <c r="AP4675" i="3"/>
  <c r="AP4676" i="3"/>
  <c r="AP4677" i="3"/>
  <c r="AP4678" i="3"/>
  <c r="AP4679" i="3"/>
  <c r="AP4680" i="3"/>
  <c r="AP4681" i="3"/>
  <c r="AP4682" i="3"/>
  <c r="AP4683" i="3"/>
  <c r="AP4684" i="3"/>
  <c r="AP4685" i="3"/>
  <c r="AP4686" i="3"/>
  <c r="AP4687" i="3"/>
  <c r="AP4688" i="3"/>
  <c r="AP4689" i="3"/>
  <c r="AP4690" i="3"/>
  <c r="AP4691" i="3"/>
  <c r="AP4692" i="3"/>
  <c r="AP4693" i="3"/>
  <c r="AP4694" i="3"/>
  <c r="AP4695" i="3"/>
  <c r="AP4696" i="3"/>
  <c r="AP4697" i="3"/>
  <c r="AP4698" i="3"/>
  <c r="AP4699" i="3"/>
  <c r="AP4700" i="3"/>
  <c r="AP4701" i="3"/>
  <c r="AP4702" i="3"/>
  <c r="AP4703" i="3"/>
  <c r="AP4704" i="3"/>
  <c r="AP4705" i="3"/>
  <c r="AP4706" i="3"/>
  <c r="AP4707" i="3"/>
  <c r="AP4708" i="3"/>
  <c r="AP4709" i="3"/>
  <c r="AP4710" i="3"/>
  <c r="AP4711" i="3"/>
  <c r="AP4712" i="3"/>
  <c r="AP4713" i="3"/>
  <c r="AP4714" i="3"/>
  <c r="AP4715" i="3"/>
  <c r="AP4716" i="3"/>
  <c r="AP4717" i="3"/>
  <c r="AP4718" i="3"/>
  <c r="AP4719" i="3"/>
  <c r="AP4720" i="3"/>
  <c r="AP4721" i="3"/>
  <c r="AP4722" i="3"/>
  <c r="AP4723" i="3"/>
  <c r="AP4724" i="3"/>
  <c r="AP4725" i="3"/>
  <c r="AP4726" i="3"/>
  <c r="AP4727" i="3"/>
  <c r="AP4728" i="3"/>
  <c r="AP4729" i="3"/>
  <c r="AP4730" i="3"/>
  <c r="AP4731" i="3"/>
  <c r="AP4732" i="3"/>
  <c r="AP4733" i="3"/>
  <c r="AP4734" i="3"/>
  <c r="AP4735" i="3"/>
  <c r="AP4736" i="3"/>
  <c r="AP4737" i="3"/>
  <c r="AP4738" i="3"/>
  <c r="AP4739" i="3"/>
  <c r="AP4740" i="3"/>
  <c r="AP4741" i="3"/>
  <c r="AP4742" i="3"/>
  <c r="AP4743" i="3"/>
  <c r="AP4744" i="3"/>
  <c r="AP4745" i="3"/>
  <c r="AP4746" i="3"/>
  <c r="AP4747" i="3"/>
  <c r="AP4748" i="3"/>
  <c r="AP4749" i="3"/>
  <c r="AP4750" i="3"/>
  <c r="AP4751" i="3"/>
  <c r="AP4752" i="3"/>
  <c r="AP4753" i="3"/>
  <c r="AP4754" i="3"/>
  <c r="AP4755" i="3"/>
  <c r="AP4756" i="3"/>
  <c r="AP4757" i="3"/>
  <c r="AP4758" i="3"/>
  <c r="AP4759" i="3"/>
  <c r="AP4760" i="3"/>
  <c r="AP4761" i="3"/>
  <c r="AP4762" i="3"/>
  <c r="AP4763" i="3"/>
  <c r="AP4764" i="3"/>
  <c r="AP4765" i="3"/>
  <c r="AP4766" i="3"/>
  <c r="AP4767" i="3"/>
  <c r="AP4768" i="3"/>
  <c r="AP4769" i="3"/>
  <c r="AP4770" i="3"/>
  <c r="AP4771" i="3"/>
  <c r="AP4772" i="3"/>
  <c r="AP4773" i="3"/>
  <c r="AP4774" i="3"/>
  <c r="AP4775" i="3"/>
  <c r="AP4776" i="3"/>
  <c r="AP4777" i="3"/>
  <c r="AP4778" i="3"/>
  <c r="AP4779" i="3"/>
  <c r="AP4780" i="3"/>
  <c r="AP4781" i="3"/>
  <c r="AP4782" i="3"/>
  <c r="AP4783" i="3"/>
  <c r="AP4784" i="3"/>
  <c r="AP4785" i="3"/>
  <c r="AP4786" i="3"/>
  <c r="AP4787" i="3"/>
  <c r="AP4788" i="3"/>
  <c r="AP4789" i="3"/>
  <c r="AP4790" i="3"/>
  <c r="AP4791" i="3"/>
  <c r="AP4792" i="3"/>
  <c r="AP4793" i="3"/>
  <c r="AP4794" i="3"/>
  <c r="AP4795" i="3"/>
  <c r="AP4796" i="3"/>
  <c r="AP4797" i="3"/>
  <c r="AP4798" i="3"/>
  <c r="AP4799" i="3"/>
  <c r="AP4800" i="3"/>
  <c r="AP4801" i="3"/>
  <c r="AP4802" i="3"/>
  <c r="AP4803" i="3"/>
  <c r="AP4804" i="3"/>
  <c r="AP4805" i="3"/>
  <c r="AP4806" i="3"/>
  <c r="AP4807" i="3"/>
  <c r="AP4808" i="3"/>
  <c r="AP4809" i="3"/>
  <c r="AP4810" i="3"/>
  <c r="AP4811" i="3"/>
  <c r="AP4812" i="3"/>
  <c r="AP4813" i="3"/>
  <c r="AP4814" i="3"/>
  <c r="AP4815" i="3"/>
  <c r="AP4816" i="3"/>
  <c r="AP4817" i="3"/>
  <c r="AP4818" i="3"/>
  <c r="AP4819" i="3"/>
  <c r="AP4820" i="3"/>
  <c r="AP4821" i="3"/>
  <c r="AP4822" i="3"/>
  <c r="AP4823" i="3"/>
  <c r="AP4824" i="3"/>
  <c r="AP4825" i="3"/>
  <c r="AP4826" i="3"/>
  <c r="AP4827" i="3"/>
  <c r="AP4828" i="3"/>
  <c r="AP4829" i="3"/>
  <c r="AP4830" i="3"/>
  <c r="AP4831" i="3"/>
  <c r="AP4832" i="3"/>
  <c r="AP4833" i="3"/>
  <c r="AP4834" i="3"/>
  <c r="AP4835" i="3"/>
  <c r="AP4836" i="3"/>
  <c r="AP4837" i="3"/>
  <c r="AP4838" i="3"/>
  <c r="AP4839" i="3"/>
  <c r="AP4840" i="3"/>
  <c r="AP4841" i="3"/>
  <c r="AP4842" i="3"/>
  <c r="AP4843" i="3"/>
  <c r="AP4844" i="3"/>
  <c r="AP4845" i="3"/>
  <c r="AP4846" i="3"/>
  <c r="AP4847" i="3"/>
  <c r="AP4848" i="3"/>
  <c r="AP4849" i="3"/>
  <c r="AP4850" i="3"/>
  <c r="AP4851" i="3"/>
  <c r="AP4852" i="3"/>
  <c r="AP4853" i="3"/>
  <c r="AP4854" i="3"/>
  <c r="AP4855" i="3"/>
  <c r="AP4856" i="3"/>
  <c r="AP4857" i="3"/>
  <c r="AP4858" i="3"/>
  <c r="AP4859" i="3"/>
  <c r="AP4860" i="3"/>
  <c r="AP4861" i="3"/>
  <c r="AP4862" i="3"/>
  <c r="AP4863" i="3"/>
  <c r="AP4864" i="3"/>
  <c r="AP4865" i="3"/>
  <c r="AP4866" i="3"/>
  <c r="AP4867" i="3"/>
  <c r="AP4868" i="3"/>
  <c r="AP4869" i="3"/>
  <c r="AP4870" i="3"/>
  <c r="AP4871" i="3"/>
  <c r="AP4872" i="3"/>
  <c r="AP4873" i="3"/>
  <c r="AP4874" i="3"/>
  <c r="AP4875" i="3"/>
  <c r="AP4876" i="3"/>
  <c r="AP4877" i="3"/>
  <c r="AP4878" i="3"/>
  <c r="AP4879" i="3"/>
  <c r="AP4880" i="3"/>
  <c r="AP4881" i="3"/>
  <c r="AP4882" i="3"/>
  <c r="AP4883" i="3"/>
  <c r="AP4884" i="3"/>
  <c r="AP4885" i="3"/>
  <c r="AP4886" i="3"/>
  <c r="AP4887" i="3"/>
  <c r="AP4888" i="3"/>
  <c r="AP4889" i="3"/>
  <c r="AP4890" i="3"/>
  <c r="AP4891" i="3"/>
  <c r="AP4892" i="3"/>
  <c r="AP4893" i="3"/>
  <c r="AP4894" i="3"/>
  <c r="AP4895" i="3"/>
  <c r="AP4896" i="3"/>
  <c r="AP4897" i="3"/>
  <c r="AP4898" i="3"/>
  <c r="AP4899" i="3"/>
  <c r="AP4900" i="3"/>
  <c r="AP4901" i="3"/>
  <c r="AP4902" i="3"/>
  <c r="AP4903" i="3"/>
  <c r="AP4904" i="3"/>
  <c r="AP4905" i="3"/>
  <c r="AP4906" i="3"/>
  <c r="AP4907" i="3"/>
  <c r="AP4908" i="3"/>
  <c r="AP4909" i="3"/>
  <c r="AP4910" i="3"/>
  <c r="AP4911" i="3"/>
  <c r="AP4912" i="3"/>
  <c r="AP4913" i="3"/>
  <c r="AP4914" i="3"/>
  <c r="AP4915" i="3"/>
  <c r="AP4916" i="3"/>
  <c r="AP4917" i="3"/>
  <c r="AP4918" i="3"/>
  <c r="AP4919" i="3"/>
  <c r="AP4920" i="3"/>
  <c r="AP4921" i="3"/>
  <c r="AP4922" i="3"/>
  <c r="AP4923" i="3"/>
  <c r="AP4924" i="3"/>
  <c r="AP4925" i="3"/>
  <c r="AP4926" i="3"/>
  <c r="AP4927" i="3"/>
  <c r="AP4928" i="3"/>
  <c r="AP4929" i="3"/>
  <c r="AP4930" i="3"/>
  <c r="AP4931" i="3"/>
  <c r="AP4932" i="3"/>
  <c r="AP4933" i="3"/>
  <c r="AP4934" i="3"/>
  <c r="AP4935" i="3"/>
  <c r="AP4936" i="3"/>
  <c r="AP4937" i="3"/>
  <c r="AP4938" i="3"/>
  <c r="AP4939" i="3"/>
  <c r="AP4940" i="3"/>
  <c r="AP4941" i="3"/>
  <c r="AP4942" i="3"/>
  <c r="AP4943" i="3"/>
  <c r="AP4944" i="3"/>
  <c r="AP4945" i="3"/>
  <c r="AP4946" i="3"/>
  <c r="AP4947" i="3"/>
  <c r="AP4948" i="3"/>
  <c r="AP4949" i="3"/>
  <c r="AP4950" i="3"/>
  <c r="AP4951" i="3"/>
  <c r="AP4952" i="3"/>
  <c r="AP4953" i="3"/>
  <c r="AP4954" i="3"/>
  <c r="AP4955" i="3"/>
  <c r="AP4956" i="3"/>
  <c r="AP4957" i="3"/>
  <c r="AP4958" i="3"/>
  <c r="AP4959" i="3"/>
  <c r="AP4960" i="3"/>
  <c r="AP4961" i="3"/>
  <c r="AP4962" i="3"/>
  <c r="AP4963" i="3"/>
  <c r="AP4964" i="3"/>
  <c r="AP4965" i="3"/>
  <c r="AP4966" i="3"/>
  <c r="AP4967" i="3"/>
  <c r="AP4968" i="3"/>
  <c r="AP4969" i="3"/>
  <c r="AP4970" i="3"/>
  <c r="AP4971" i="3"/>
  <c r="AP4972" i="3"/>
  <c r="AP4973" i="3"/>
  <c r="AP4974" i="3"/>
  <c r="AP4975" i="3"/>
  <c r="AP4976" i="3"/>
  <c r="AP4977" i="3"/>
  <c r="AP4978" i="3"/>
  <c r="AP4979" i="3"/>
  <c r="AP4980" i="3"/>
  <c r="AP4981" i="3"/>
  <c r="AP4982" i="3"/>
  <c r="AP4983" i="3"/>
  <c r="AP4984" i="3"/>
  <c r="AP4985" i="3"/>
  <c r="AP4986" i="3"/>
  <c r="AP4987" i="3"/>
  <c r="AP4988" i="3"/>
  <c r="AP4989" i="3"/>
  <c r="AP4990" i="3"/>
  <c r="AP4991" i="3"/>
  <c r="AP4992" i="3"/>
  <c r="AP4993" i="3"/>
  <c r="AP4994" i="3"/>
  <c r="AP4995" i="3"/>
  <c r="AP4996" i="3"/>
  <c r="AP4997" i="3"/>
  <c r="AP4998" i="3"/>
  <c r="AP4999" i="3"/>
  <c r="AP5000" i="3"/>
  <c r="AP5001" i="3"/>
  <c r="AQ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Q238" i="3"/>
  <c r="AQ239" i="3"/>
  <c r="AQ240" i="3"/>
  <c r="AQ241" i="3"/>
  <c r="AQ242" i="3"/>
  <c r="AQ243" i="3"/>
  <c r="AQ244" i="3"/>
  <c r="AQ245" i="3"/>
  <c r="AQ246" i="3"/>
  <c r="AQ247" i="3"/>
  <c r="AQ248" i="3"/>
  <c r="AQ249" i="3"/>
  <c r="AQ250" i="3"/>
  <c r="AQ251" i="3"/>
  <c r="AQ252" i="3"/>
  <c r="AQ253" i="3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Q286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Q302" i="3"/>
  <c r="AQ303" i="3"/>
  <c r="AQ304" i="3"/>
  <c r="AQ305" i="3"/>
  <c r="AQ306" i="3"/>
  <c r="AQ307" i="3"/>
  <c r="AQ308" i="3"/>
  <c r="AQ309" i="3"/>
  <c r="AQ310" i="3"/>
  <c r="AQ311" i="3"/>
  <c r="AQ312" i="3"/>
  <c r="AQ313" i="3"/>
  <c r="AQ314" i="3"/>
  <c r="AQ315" i="3"/>
  <c r="AQ316" i="3"/>
  <c r="AQ317" i="3"/>
  <c r="AQ318" i="3"/>
  <c r="AQ319" i="3"/>
  <c r="AQ320" i="3"/>
  <c r="AQ321" i="3"/>
  <c r="AQ322" i="3"/>
  <c r="AQ323" i="3"/>
  <c r="AQ324" i="3"/>
  <c r="AQ325" i="3"/>
  <c r="AQ326" i="3"/>
  <c r="AQ327" i="3"/>
  <c r="AQ328" i="3"/>
  <c r="AQ329" i="3"/>
  <c r="AQ330" i="3"/>
  <c r="AQ331" i="3"/>
  <c r="AQ332" i="3"/>
  <c r="AQ333" i="3"/>
  <c r="AQ334" i="3"/>
  <c r="AQ335" i="3"/>
  <c r="AQ336" i="3"/>
  <c r="AQ337" i="3"/>
  <c r="AQ338" i="3"/>
  <c r="AQ339" i="3"/>
  <c r="AQ340" i="3"/>
  <c r="AQ341" i="3"/>
  <c r="AQ342" i="3"/>
  <c r="AQ343" i="3"/>
  <c r="AQ344" i="3"/>
  <c r="AQ345" i="3"/>
  <c r="AQ346" i="3"/>
  <c r="AQ347" i="3"/>
  <c r="AQ348" i="3"/>
  <c r="AQ349" i="3"/>
  <c r="AQ350" i="3"/>
  <c r="AQ351" i="3"/>
  <c r="AQ352" i="3"/>
  <c r="AQ353" i="3"/>
  <c r="AQ354" i="3"/>
  <c r="AQ355" i="3"/>
  <c r="AQ356" i="3"/>
  <c r="AQ357" i="3"/>
  <c r="AQ358" i="3"/>
  <c r="AQ359" i="3"/>
  <c r="AQ360" i="3"/>
  <c r="AQ361" i="3"/>
  <c r="AQ362" i="3"/>
  <c r="AQ363" i="3"/>
  <c r="AQ364" i="3"/>
  <c r="AQ365" i="3"/>
  <c r="AQ366" i="3"/>
  <c r="AQ367" i="3"/>
  <c r="AQ368" i="3"/>
  <c r="AQ369" i="3"/>
  <c r="AQ370" i="3"/>
  <c r="AQ371" i="3"/>
  <c r="AQ372" i="3"/>
  <c r="AQ373" i="3"/>
  <c r="AQ374" i="3"/>
  <c r="AQ375" i="3"/>
  <c r="AQ376" i="3"/>
  <c r="AQ377" i="3"/>
  <c r="AQ378" i="3"/>
  <c r="AQ379" i="3"/>
  <c r="AQ380" i="3"/>
  <c r="AQ381" i="3"/>
  <c r="AQ382" i="3"/>
  <c r="AQ383" i="3"/>
  <c r="AQ384" i="3"/>
  <c r="AQ385" i="3"/>
  <c r="AQ386" i="3"/>
  <c r="AQ387" i="3"/>
  <c r="AQ388" i="3"/>
  <c r="AQ389" i="3"/>
  <c r="AQ390" i="3"/>
  <c r="AQ391" i="3"/>
  <c r="AQ392" i="3"/>
  <c r="AQ393" i="3"/>
  <c r="AQ394" i="3"/>
  <c r="AQ395" i="3"/>
  <c r="AQ396" i="3"/>
  <c r="AQ397" i="3"/>
  <c r="AQ398" i="3"/>
  <c r="AQ399" i="3"/>
  <c r="AQ400" i="3"/>
  <c r="AQ401" i="3"/>
  <c r="AQ402" i="3"/>
  <c r="AQ403" i="3"/>
  <c r="AQ404" i="3"/>
  <c r="AQ405" i="3"/>
  <c r="AQ406" i="3"/>
  <c r="AQ407" i="3"/>
  <c r="AQ408" i="3"/>
  <c r="AQ409" i="3"/>
  <c r="AQ410" i="3"/>
  <c r="AQ411" i="3"/>
  <c r="AQ412" i="3"/>
  <c r="AQ413" i="3"/>
  <c r="AQ414" i="3"/>
  <c r="AQ415" i="3"/>
  <c r="AQ416" i="3"/>
  <c r="AQ417" i="3"/>
  <c r="AQ418" i="3"/>
  <c r="AQ419" i="3"/>
  <c r="AQ420" i="3"/>
  <c r="AQ421" i="3"/>
  <c r="AQ422" i="3"/>
  <c r="AQ423" i="3"/>
  <c r="AQ424" i="3"/>
  <c r="AQ425" i="3"/>
  <c r="AQ426" i="3"/>
  <c r="AQ427" i="3"/>
  <c r="AQ428" i="3"/>
  <c r="AQ429" i="3"/>
  <c r="AQ430" i="3"/>
  <c r="AQ431" i="3"/>
  <c r="AQ432" i="3"/>
  <c r="AQ433" i="3"/>
  <c r="AQ434" i="3"/>
  <c r="AQ435" i="3"/>
  <c r="AQ436" i="3"/>
  <c r="AQ437" i="3"/>
  <c r="AQ438" i="3"/>
  <c r="AQ439" i="3"/>
  <c r="AQ440" i="3"/>
  <c r="AQ441" i="3"/>
  <c r="AQ442" i="3"/>
  <c r="AQ443" i="3"/>
  <c r="AQ444" i="3"/>
  <c r="AQ445" i="3"/>
  <c r="AQ446" i="3"/>
  <c r="AQ447" i="3"/>
  <c r="AQ448" i="3"/>
  <c r="AQ449" i="3"/>
  <c r="AQ450" i="3"/>
  <c r="AQ451" i="3"/>
  <c r="AQ452" i="3"/>
  <c r="AQ453" i="3"/>
  <c r="AQ454" i="3"/>
  <c r="AQ455" i="3"/>
  <c r="AQ456" i="3"/>
  <c r="AQ457" i="3"/>
  <c r="AQ458" i="3"/>
  <c r="AQ459" i="3"/>
  <c r="AQ460" i="3"/>
  <c r="AQ461" i="3"/>
  <c r="AQ462" i="3"/>
  <c r="AQ463" i="3"/>
  <c r="AQ464" i="3"/>
  <c r="AQ465" i="3"/>
  <c r="AQ466" i="3"/>
  <c r="AQ467" i="3"/>
  <c r="AQ468" i="3"/>
  <c r="AQ469" i="3"/>
  <c r="AQ470" i="3"/>
  <c r="AQ471" i="3"/>
  <c r="AQ472" i="3"/>
  <c r="AQ473" i="3"/>
  <c r="AQ474" i="3"/>
  <c r="AQ475" i="3"/>
  <c r="AQ476" i="3"/>
  <c r="AQ477" i="3"/>
  <c r="AQ478" i="3"/>
  <c r="AQ479" i="3"/>
  <c r="AQ480" i="3"/>
  <c r="AQ481" i="3"/>
  <c r="AQ482" i="3"/>
  <c r="AQ483" i="3"/>
  <c r="AQ484" i="3"/>
  <c r="AQ485" i="3"/>
  <c r="AQ486" i="3"/>
  <c r="AQ487" i="3"/>
  <c r="AQ488" i="3"/>
  <c r="AQ489" i="3"/>
  <c r="AQ490" i="3"/>
  <c r="AQ491" i="3"/>
  <c r="AQ492" i="3"/>
  <c r="AQ493" i="3"/>
  <c r="AQ494" i="3"/>
  <c r="AQ495" i="3"/>
  <c r="AQ496" i="3"/>
  <c r="AQ497" i="3"/>
  <c r="AQ498" i="3"/>
  <c r="AQ499" i="3"/>
  <c r="AQ500" i="3"/>
  <c r="AQ501" i="3"/>
  <c r="AQ502" i="3"/>
  <c r="AQ503" i="3"/>
  <c r="AQ504" i="3"/>
  <c r="AQ505" i="3"/>
  <c r="AQ506" i="3"/>
  <c r="AQ507" i="3"/>
  <c r="AQ508" i="3"/>
  <c r="AQ509" i="3"/>
  <c r="AQ510" i="3"/>
  <c r="AQ511" i="3"/>
  <c r="AQ512" i="3"/>
  <c r="AQ513" i="3"/>
  <c r="AQ514" i="3"/>
  <c r="AQ515" i="3"/>
  <c r="AQ516" i="3"/>
  <c r="AQ517" i="3"/>
  <c r="AQ518" i="3"/>
  <c r="AQ519" i="3"/>
  <c r="AQ520" i="3"/>
  <c r="AQ521" i="3"/>
  <c r="AQ522" i="3"/>
  <c r="AQ523" i="3"/>
  <c r="AQ524" i="3"/>
  <c r="AQ525" i="3"/>
  <c r="AQ526" i="3"/>
  <c r="AQ527" i="3"/>
  <c r="AQ528" i="3"/>
  <c r="AQ529" i="3"/>
  <c r="AQ530" i="3"/>
  <c r="AQ531" i="3"/>
  <c r="AQ532" i="3"/>
  <c r="AQ533" i="3"/>
  <c r="AQ534" i="3"/>
  <c r="AQ535" i="3"/>
  <c r="AQ536" i="3"/>
  <c r="AQ537" i="3"/>
  <c r="AQ538" i="3"/>
  <c r="AQ539" i="3"/>
  <c r="AQ540" i="3"/>
  <c r="AQ541" i="3"/>
  <c r="AQ542" i="3"/>
  <c r="AQ543" i="3"/>
  <c r="AQ544" i="3"/>
  <c r="AQ545" i="3"/>
  <c r="AQ546" i="3"/>
  <c r="AQ547" i="3"/>
  <c r="AQ548" i="3"/>
  <c r="AQ549" i="3"/>
  <c r="AQ550" i="3"/>
  <c r="AQ551" i="3"/>
  <c r="AQ552" i="3"/>
  <c r="AQ553" i="3"/>
  <c r="AQ554" i="3"/>
  <c r="AQ555" i="3"/>
  <c r="AQ556" i="3"/>
  <c r="AQ557" i="3"/>
  <c r="AQ558" i="3"/>
  <c r="AQ559" i="3"/>
  <c r="AQ560" i="3"/>
  <c r="AQ561" i="3"/>
  <c r="AQ562" i="3"/>
  <c r="AQ563" i="3"/>
  <c r="AQ564" i="3"/>
  <c r="AQ565" i="3"/>
  <c r="AQ566" i="3"/>
  <c r="AQ567" i="3"/>
  <c r="AQ568" i="3"/>
  <c r="AQ569" i="3"/>
  <c r="AQ570" i="3"/>
  <c r="AQ571" i="3"/>
  <c r="AQ572" i="3"/>
  <c r="AQ573" i="3"/>
  <c r="AQ574" i="3"/>
  <c r="AQ575" i="3"/>
  <c r="AQ576" i="3"/>
  <c r="AQ577" i="3"/>
  <c r="AQ578" i="3"/>
  <c r="AQ579" i="3"/>
  <c r="AQ580" i="3"/>
  <c r="AQ581" i="3"/>
  <c r="AQ582" i="3"/>
  <c r="AQ583" i="3"/>
  <c r="AQ584" i="3"/>
  <c r="AQ585" i="3"/>
  <c r="AQ586" i="3"/>
  <c r="AQ587" i="3"/>
  <c r="AQ588" i="3"/>
  <c r="AQ589" i="3"/>
  <c r="AQ590" i="3"/>
  <c r="AQ591" i="3"/>
  <c r="AQ592" i="3"/>
  <c r="AQ593" i="3"/>
  <c r="AQ594" i="3"/>
  <c r="AQ595" i="3"/>
  <c r="AQ596" i="3"/>
  <c r="AQ597" i="3"/>
  <c r="AQ598" i="3"/>
  <c r="AQ599" i="3"/>
  <c r="AQ600" i="3"/>
  <c r="AQ601" i="3"/>
  <c r="AQ602" i="3"/>
  <c r="AQ603" i="3"/>
  <c r="AQ604" i="3"/>
  <c r="AQ605" i="3"/>
  <c r="AQ606" i="3"/>
  <c r="AQ607" i="3"/>
  <c r="AQ608" i="3"/>
  <c r="AQ609" i="3"/>
  <c r="AQ610" i="3"/>
  <c r="AQ611" i="3"/>
  <c r="AQ612" i="3"/>
  <c r="AQ613" i="3"/>
  <c r="AQ614" i="3"/>
  <c r="AQ615" i="3"/>
  <c r="AQ616" i="3"/>
  <c r="AQ617" i="3"/>
  <c r="AQ618" i="3"/>
  <c r="AQ619" i="3"/>
  <c r="AQ620" i="3"/>
  <c r="AQ621" i="3"/>
  <c r="AQ622" i="3"/>
  <c r="AQ623" i="3"/>
  <c r="AQ624" i="3"/>
  <c r="AQ625" i="3"/>
  <c r="AQ626" i="3"/>
  <c r="AQ627" i="3"/>
  <c r="AQ628" i="3"/>
  <c r="AQ629" i="3"/>
  <c r="AQ630" i="3"/>
  <c r="AQ631" i="3"/>
  <c r="AQ632" i="3"/>
  <c r="AQ633" i="3"/>
  <c r="AQ634" i="3"/>
  <c r="AQ635" i="3"/>
  <c r="AQ636" i="3"/>
  <c r="AQ637" i="3"/>
  <c r="AQ638" i="3"/>
  <c r="AQ639" i="3"/>
  <c r="AQ640" i="3"/>
  <c r="AQ641" i="3"/>
  <c r="AQ642" i="3"/>
  <c r="AQ643" i="3"/>
  <c r="AQ644" i="3"/>
  <c r="AQ645" i="3"/>
  <c r="AQ646" i="3"/>
  <c r="AQ647" i="3"/>
  <c r="AQ648" i="3"/>
  <c r="AQ649" i="3"/>
  <c r="AQ650" i="3"/>
  <c r="AQ651" i="3"/>
  <c r="AQ652" i="3"/>
  <c r="AQ653" i="3"/>
  <c r="AQ654" i="3"/>
  <c r="AQ655" i="3"/>
  <c r="AQ656" i="3"/>
  <c r="AQ657" i="3"/>
  <c r="AQ658" i="3"/>
  <c r="AQ659" i="3"/>
  <c r="AQ660" i="3"/>
  <c r="AQ661" i="3"/>
  <c r="AQ662" i="3"/>
  <c r="AQ663" i="3"/>
  <c r="AQ664" i="3"/>
  <c r="AQ665" i="3"/>
  <c r="AQ666" i="3"/>
  <c r="AQ667" i="3"/>
  <c r="AQ668" i="3"/>
  <c r="AQ669" i="3"/>
  <c r="AQ670" i="3"/>
  <c r="AQ671" i="3"/>
  <c r="AQ672" i="3"/>
  <c r="AQ673" i="3"/>
  <c r="AQ674" i="3"/>
  <c r="AQ675" i="3"/>
  <c r="AQ676" i="3"/>
  <c r="AQ677" i="3"/>
  <c r="AQ678" i="3"/>
  <c r="AQ679" i="3"/>
  <c r="AQ680" i="3"/>
  <c r="AQ681" i="3"/>
  <c r="AQ682" i="3"/>
  <c r="AQ683" i="3"/>
  <c r="AQ684" i="3"/>
  <c r="AQ685" i="3"/>
  <c r="AQ686" i="3"/>
  <c r="AQ687" i="3"/>
  <c r="AQ688" i="3"/>
  <c r="AQ689" i="3"/>
  <c r="AQ690" i="3"/>
  <c r="AQ691" i="3"/>
  <c r="AQ692" i="3"/>
  <c r="AQ693" i="3"/>
  <c r="AQ694" i="3"/>
  <c r="AQ695" i="3"/>
  <c r="AQ696" i="3"/>
  <c r="AQ697" i="3"/>
  <c r="AQ698" i="3"/>
  <c r="AQ699" i="3"/>
  <c r="AQ700" i="3"/>
  <c r="AQ701" i="3"/>
  <c r="AQ702" i="3"/>
  <c r="AQ703" i="3"/>
  <c r="AQ704" i="3"/>
  <c r="AQ705" i="3"/>
  <c r="AQ706" i="3"/>
  <c r="AQ707" i="3"/>
  <c r="AQ708" i="3"/>
  <c r="AQ709" i="3"/>
  <c r="AQ710" i="3"/>
  <c r="AQ711" i="3"/>
  <c r="AQ712" i="3"/>
  <c r="AQ713" i="3"/>
  <c r="AQ714" i="3"/>
  <c r="AQ715" i="3"/>
  <c r="AQ716" i="3"/>
  <c r="AQ717" i="3"/>
  <c r="AQ718" i="3"/>
  <c r="AQ719" i="3"/>
  <c r="AQ720" i="3"/>
  <c r="AQ721" i="3"/>
  <c r="AQ722" i="3"/>
  <c r="AQ723" i="3"/>
  <c r="AQ724" i="3"/>
  <c r="AQ725" i="3"/>
  <c r="AQ726" i="3"/>
  <c r="AQ727" i="3"/>
  <c r="AQ728" i="3"/>
  <c r="AQ729" i="3"/>
  <c r="AQ730" i="3"/>
  <c r="AQ731" i="3"/>
  <c r="AQ732" i="3"/>
  <c r="AQ733" i="3"/>
  <c r="AQ734" i="3"/>
  <c r="AQ735" i="3"/>
  <c r="AQ736" i="3"/>
  <c r="AQ737" i="3"/>
  <c r="AQ738" i="3"/>
  <c r="AQ739" i="3"/>
  <c r="AQ740" i="3"/>
  <c r="AQ741" i="3"/>
  <c r="AQ742" i="3"/>
  <c r="AQ743" i="3"/>
  <c r="AQ744" i="3"/>
  <c r="AQ745" i="3"/>
  <c r="AQ746" i="3"/>
  <c r="AQ747" i="3"/>
  <c r="AQ748" i="3"/>
  <c r="AQ749" i="3"/>
  <c r="AQ750" i="3"/>
  <c r="AQ751" i="3"/>
  <c r="AQ752" i="3"/>
  <c r="AQ753" i="3"/>
  <c r="AQ754" i="3"/>
  <c r="AQ755" i="3"/>
  <c r="AQ756" i="3"/>
  <c r="AQ757" i="3"/>
  <c r="AQ758" i="3"/>
  <c r="AQ759" i="3"/>
  <c r="AQ760" i="3"/>
  <c r="AQ761" i="3"/>
  <c r="AQ762" i="3"/>
  <c r="AQ763" i="3"/>
  <c r="AQ764" i="3"/>
  <c r="AQ765" i="3"/>
  <c r="AQ766" i="3"/>
  <c r="AQ767" i="3"/>
  <c r="AQ768" i="3"/>
  <c r="AQ769" i="3"/>
  <c r="AQ770" i="3"/>
  <c r="AQ771" i="3"/>
  <c r="AQ772" i="3"/>
  <c r="AQ773" i="3"/>
  <c r="AQ774" i="3"/>
  <c r="AQ775" i="3"/>
  <c r="AQ776" i="3"/>
  <c r="AQ777" i="3"/>
  <c r="AQ778" i="3"/>
  <c r="AQ779" i="3"/>
  <c r="AQ780" i="3"/>
  <c r="AQ781" i="3"/>
  <c r="AQ782" i="3"/>
  <c r="AQ783" i="3"/>
  <c r="AQ784" i="3"/>
  <c r="AQ785" i="3"/>
  <c r="AQ786" i="3"/>
  <c r="AQ787" i="3"/>
  <c r="AQ788" i="3"/>
  <c r="AQ789" i="3"/>
  <c r="AQ790" i="3"/>
  <c r="AQ791" i="3"/>
  <c r="AQ792" i="3"/>
  <c r="AQ793" i="3"/>
  <c r="AQ794" i="3"/>
  <c r="AQ795" i="3"/>
  <c r="AQ796" i="3"/>
  <c r="AQ797" i="3"/>
  <c r="AQ798" i="3"/>
  <c r="AQ799" i="3"/>
  <c r="AQ800" i="3"/>
  <c r="AQ801" i="3"/>
  <c r="AQ802" i="3"/>
  <c r="AQ803" i="3"/>
  <c r="AQ804" i="3"/>
  <c r="AQ805" i="3"/>
  <c r="AQ806" i="3"/>
  <c r="AQ807" i="3"/>
  <c r="AQ808" i="3"/>
  <c r="AQ809" i="3"/>
  <c r="AQ810" i="3"/>
  <c r="AQ811" i="3"/>
  <c r="AQ812" i="3"/>
  <c r="AQ813" i="3"/>
  <c r="AQ814" i="3"/>
  <c r="AQ815" i="3"/>
  <c r="AQ816" i="3"/>
  <c r="AQ817" i="3"/>
  <c r="AQ818" i="3"/>
  <c r="AQ819" i="3"/>
  <c r="AQ820" i="3"/>
  <c r="AQ821" i="3"/>
  <c r="AQ822" i="3"/>
  <c r="AQ823" i="3"/>
  <c r="AQ824" i="3"/>
  <c r="AQ825" i="3"/>
  <c r="AQ826" i="3"/>
  <c r="AQ827" i="3"/>
  <c r="AQ828" i="3"/>
  <c r="AQ829" i="3"/>
  <c r="AQ830" i="3"/>
  <c r="AQ831" i="3"/>
  <c r="AQ832" i="3"/>
  <c r="AQ833" i="3"/>
  <c r="AQ834" i="3"/>
  <c r="AQ835" i="3"/>
  <c r="AQ836" i="3"/>
  <c r="AQ837" i="3"/>
  <c r="AQ838" i="3"/>
  <c r="AQ839" i="3"/>
  <c r="AQ840" i="3"/>
  <c r="AQ841" i="3"/>
  <c r="AQ842" i="3"/>
  <c r="AQ843" i="3"/>
  <c r="AQ844" i="3"/>
  <c r="AQ845" i="3"/>
  <c r="AQ846" i="3"/>
  <c r="AQ847" i="3"/>
  <c r="AQ848" i="3"/>
  <c r="AQ849" i="3"/>
  <c r="AQ850" i="3"/>
  <c r="AQ851" i="3"/>
  <c r="AQ852" i="3"/>
  <c r="AQ853" i="3"/>
  <c r="AQ854" i="3"/>
  <c r="AQ855" i="3"/>
  <c r="AQ856" i="3"/>
  <c r="AQ857" i="3"/>
  <c r="AQ858" i="3"/>
  <c r="AQ859" i="3"/>
  <c r="AQ860" i="3"/>
  <c r="AQ861" i="3"/>
  <c r="AQ862" i="3"/>
  <c r="AQ863" i="3"/>
  <c r="AQ864" i="3"/>
  <c r="AQ865" i="3"/>
  <c r="AQ866" i="3"/>
  <c r="AQ867" i="3"/>
  <c r="AQ868" i="3"/>
  <c r="AQ869" i="3"/>
  <c r="AQ870" i="3"/>
  <c r="AQ871" i="3"/>
  <c r="AQ872" i="3"/>
  <c r="AQ873" i="3"/>
  <c r="AQ874" i="3"/>
  <c r="AQ875" i="3"/>
  <c r="AQ876" i="3"/>
  <c r="AQ877" i="3"/>
  <c r="AQ878" i="3"/>
  <c r="AQ879" i="3"/>
  <c r="AQ880" i="3"/>
  <c r="AQ881" i="3"/>
  <c r="AQ882" i="3"/>
  <c r="AQ883" i="3"/>
  <c r="AQ884" i="3"/>
  <c r="AQ885" i="3"/>
  <c r="AQ886" i="3"/>
  <c r="AQ887" i="3"/>
  <c r="AQ888" i="3"/>
  <c r="AQ889" i="3"/>
  <c r="AQ890" i="3"/>
  <c r="AQ891" i="3"/>
  <c r="AQ892" i="3"/>
  <c r="AQ893" i="3"/>
  <c r="AQ894" i="3"/>
  <c r="AQ895" i="3"/>
  <c r="AQ896" i="3"/>
  <c r="AQ897" i="3"/>
  <c r="AQ898" i="3"/>
  <c r="AQ899" i="3"/>
  <c r="AQ900" i="3"/>
  <c r="AQ901" i="3"/>
  <c r="AQ902" i="3"/>
  <c r="AQ903" i="3"/>
  <c r="AQ904" i="3"/>
  <c r="AQ905" i="3"/>
  <c r="AQ906" i="3"/>
  <c r="AQ907" i="3"/>
  <c r="AQ908" i="3"/>
  <c r="AQ909" i="3"/>
  <c r="AQ910" i="3"/>
  <c r="AQ911" i="3"/>
  <c r="AQ912" i="3"/>
  <c r="AQ913" i="3"/>
  <c r="AQ914" i="3"/>
  <c r="AQ915" i="3"/>
  <c r="AQ916" i="3"/>
  <c r="AQ917" i="3"/>
  <c r="AQ918" i="3"/>
  <c r="AQ919" i="3"/>
  <c r="AQ920" i="3"/>
  <c r="AQ921" i="3"/>
  <c r="AQ922" i="3"/>
  <c r="AQ923" i="3"/>
  <c r="AQ924" i="3"/>
  <c r="AQ925" i="3"/>
  <c r="AQ926" i="3"/>
  <c r="AQ927" i="3"/>
  <c r="AQ928" i="3"/>
  <c r="AQ929" i="3"/>
  <c r="AQ930" i="3"/>
  <c r="AQ931" i="3"/>
  <c r="AQ932" i="3"/>
  <c r="AQ933" i="3"/>
  <c r="AQ934" i="3"/>
  <c r="AQ935" i="3"/>
  <c r="AQ936" i="3"/>
  <c r="AQ937" i="3"/>
  <c r="AQ938" i="3"/>
  <c r="AQ939" i="3"/>
  <c r="AQ940" i="3"/>
  <c r="AQ941" i="3"/>
  <c r="AQ942" i="3"/>
  <c r="AQ943" i="3"/>
  <c r="AQ944" i="3"/>
  <c r="AQ945" i="3"/>
  <c r="AQ946" i="3"/>
  <c r="AQ947" i="3"/>
  <c r="AQ948" i="3"/>
  <c r="AQ949" i="3"/>
  <c r="AQ950" i="3"/>
  <c r="AQ951" i="3"/>
  <c r="AQ952" i="3"/>
  <c r="AQ953" i="3"/>
  <c r="AQ954" i="3"/>
  <c r="AQ955" i="3"/>
  <c r="AQ956" i="3"/>
  <c r="AQ957" i="3"/>
  <c r="AQ958" i="3"/>
  <c r="AQ959" i="3"/>
  <c r="AQ960" i="3"/>
  <c r="AQ961" i="3"/>
  <c r="AQ962" i="3"/>
  <c r="AQ963" i="3"/>
  <c r="AQ964" i="3"/>
  <c r="AQ965" i="3"/>
  <c r="AQ966" i="3"/>
  <c r="AQ967" i="3"/>
  <c r="AQ968" i="3"/>
  <c r="AQ969" i="3"/>
  <c r="AQ970" i="3"/>
  <c r="AQ971" i="3"/>
  <c r="AQ972" i="3"/>
  <c r="AQ973" i="3"/>
  <c r="AQ974" i="3"/>
  <c r="AQ975" i="3"/>
  <c r="AQ976" i="3"/>
  <c r="AQ977" i="3"/>
  <c r="AQ978" i="3"/>
  <c r="AQ979" i="3"/>
  <c r="AQ980" i="3"/>
  <c r="AQ981" i="3"/>
  <c r="AQ982" i="3"/>
  <c r="AQ983" i="3"/>
  <c r="AQ984" i="3"/>
  <c r="AQ985" i="3"/>
  <c r="AQ986" i="3"/>
  <c r="AQ987" i="3"/>
  <c r="AQ988" i="3"/>
  <c r="AQ989" i="3"/>
  <c r="AQ990" i="3"/>
  <c r="AQ991" i="3"/>
  <c r="AQ992" i="3"/>
  <c r="AQ993" i="3"/>
  <c r="AQ994" i="3"/>
  <c r="AQ995" i="3"/>
  <c r="AQ996" i="3"/>
  <c r="AQ997" i="3"/>
  <c r="AQ998" i="3"/>
  <c r="AQ999" i="3"/>
  <c r="AQ1000" i="3"/>
  <c r="AQ1001" i="3"/>
  <c r="AQ1002" i="3"/>
  <c r="AQ1003" i="3"/>
  <c r="AQ1004" i="3"/>
  <c r="AQ1005" i="3"/>
  <c r="AQ1006" i="3"/>
  <c r="AQ1007" i="3"/>
  <c r="AQ1008" i="3"/>
  <c r="AQ1009" i="3"/>
  <c r="AQ1010" i="3"/>
  <c r="AQ1011" i="3"/>
  <c r="AQ1012" i="3"/>
  <c r="AQ1013" i="3"/>
  <c r="AQ1014" i="3"/>
  <c r="AQ1015" i="3"/>
  <c r="AQ1016" i="3"/>
  <c r="AQ1017" i="3"/>
  <c r="AQ1018" i="3"/>
  <c r="AQ1019" i="3"/>
  <c r="AQ1020" i="3"/>
  <c r="AQ1021" i="3"/>
  <c r="AQ1022" i="3"/>
  <c r="AQ1023" i="3"/>
  <c r="AQ1024" i="3"/>
  <c r="AQ1025" i="3"/>
  <c r="AQ1026" i="3"/>
  <c r="AQ1027" i="3"/>
  <c r="AQ1028" i="3"/>
  <c r="AQ1029" i="3"/>
  <c r="AQ1030" i="3"/>
  <c r="AQ1031" i="3"/>
  <c r="AQ1032" i="3"/>
  <c r="AQ1033" i="3"/>
  <c r="AQ1034" i="3"/>
  <c r="AQ1035" i="3"/>
  <c r="AQ1036" i="3"/>
  <c r="AQ1037" i="3"/>
  <c r="AQ1038" i="3"/>
  <c r="AQ1039" i="3"/>
  <c r="AQ1040" i="3"/>
  <c r="AQ1041" i="3"/>
  <c r="AQ1042" i="3"/>
  <c r="AQ1043" i="3"/>
  <c r="AQ1044" i="3"/>
  <c r="AQ1045" i="3"/>
  <c r="AQ1046" i="3"/>
  <c r="AQ1047" i="3"/>
  <c r="AQ1048" i="3"/>
  <c r="AQ1049" i="3"/>
  <c r="AQ1050" i="3"/>
  <c r="AQ1051" i="3"/>
  <c r="AQ1052" i="3"/>
  <c r="AQ1053" i="3"/>
  <c r="AQ1054" i="3"/>
  <c r="AQ1055" i="3"/>
  <c r="AQ1056" i="3"/>
  <c r="AQ1057" i="3"/>
  <c r="AQ1058" i="3"/>
  <c r="AQ1059" i="3"/>
  <c r="AQ1060" i="3"/>
  <c r="AQ1061" i="3"/>
  <c r="AQ1062" i="3"/>
  <c r="AQ1063" i="3"/>
  <c r="AQ1064" i="3"/>
  <c r="AQ1065" i="3"/>
  <c r="AQ1066" i="3"/>
  <c r="AQ1067" i="3"/>
  <c r="AQ1068" i="3"/>
  <c r="AQ1069" i="3"/>
  <c r="AQ1070" i="3"/>
  <c r="AQ1071" i="3"/>
  <c r="AQ1072" i="3"/>
  <c r="AQ1073" i="3"/>
  <c r="AQ1074" i="3"/>
  <c r="AQ1075" i="3"/>
  <c r="AQ1076" i="3"/>
  <c r="AQ1077" i="3"/>
  <c r="AQ1078" i="3"/>
  <c r="AQ1079" i="3"/>
  <c r="AQ1080" i="3"/>
  <c r="AQ1081" i="3"/>
  <c r="AQ1082" i="3"/>
  <c r="AQ1083" i="3"/>
  <c r="AQ1084" i="3"/>
  <c r="AQ1085" i="3"/>
  <c r="AQ1086" i="3"/>
  <c r="AQ1087" i="3"/>
  <c r="AQ1088" i="3"/>
  <c r="AQ1089" i="3"/>
  <c r="AQ1090" i="3"/>
  <c r="AQ1091" i="3"/>
  <c r="AQ1092" i="3"/>
  <c r="AQ1093" i="3"/>
  <c r="AQ1094" i="3"/>
  <c r="AQ1095" i="3"/>
  <c r="AQ1096" i="3"/>
  <c r="AQ1097" i="3"/>
  <c r="AQ1098" i="3"/>
  <c r="AQ1099" i="3"/>
  <c r="AQ1100" i="3"/>
  <c r="AQ1101" i="3"/>
  <c r="AQ1102" i="3"/>
  <c r="AQ1103" i="3"/>
  <c r="AQ1104" i="3"/>
  <c r="AQ1105" i="3"/>
  <c r="AQ1106" i="3"/>
  <c r="AQ1107" i="3"/>
  <c r="AQ1108" i="3"/>
  <c r="AQ1109" i="3"/>
  <c r="AQ1110" i="3"/>
  <c r="AQ1111" i="3"/>
  <c r="AQ1112" i="3"/>
  <c r="AQ1113" i="3"/>
  <c r="AQ1114" i="3"/>
  <c r="AQ1115" i="3"/>
  <c r="AQ1116" i="3"/>
  <c r="AQ1117" i="3"/>
  <c r="AQ1118" i="3"/>
  <c r="AQ1119" i="3"/>
  <c r="AQ1120" i="3"/>
  <c r="AQ1121" i="3"/>
  <c r="AQ1122" i="3"/>
  <c r="AQ1123" i="3"/>
  <c r="AQ1124" i="3"/>
  <c r="AQ1125" i="3"/>
  <c r="AQ1126" i="3"/>
  <c r="AQ1127" i="3"/>
  <c r="AQ1128" i="3"/>
  <c r="AQ1129" i="3"/>
  <c r="AQ1130" i="3"/>
  <c r="AQ1131" i="3"/>
  <c r="AQ1132" i="3"/>
  <c r="AQ1133" i="3"/>
  <c r="AQ1134" i="3"/>
  <c r="AQ1135" i="3"/>
  <c r="AQ1136" i="3"/>
  <c r="AQ1137" i="3"/>
  <c r="AQ1138" i="3"/>
  <c r="AQ1139" i="3"/>
  <c r="AQ1140" i="3"/>
  <c r="AQ1141" i="3"/>
  <c r="AQ1142" i="3"/>
  <c r="AQ1143" i="3"/>
  <c r="AQ1144" i="3"/>
  <c r="AQ1145" i="3"/>
  <c r="AQ1146" i="3"/>
  <c r="AQ1147" i="3"/>
  <c r="AQ1148" i="3"/>
  <c r="AQ1149" i="3"/>
  <c r="AQ1150" i="3"/>
  <c r="AQ1151" i="3"/>
  <c r="AQ1152" i="3"/>
  <c r="AQ1153" i="3"/>
  <c r="AQ1154" i="3"/>
  <c r="AQ1155" i="3"/>
  <c r="AQ1156" i="3"/>
  <c r="AQ1157" i="3"/>
  <c r="AQ1158" i="3"/>
  <c r="AQ1159" i="3"/>
  <c r="AQ1160" i="3"/>
  <c r="AQ1161" i="3"/>
  <c r="AQ1162" i="3"/>
  <c r="AQ1163" i="3"/>
  <c r="AQ1164" i="3"/>
  <c r="AQ1165" i="3"/>
  <c r="AQ1166" i="3"/>
  <c r="AQ1167" i="3"/>
  <c r="AQ1168" i="3"/>
  <c r="AQ1169" i="3"/>
  <c r="AQ1170" i="3"/>
  <c r="AQ1171" i="3"/>
  <c r="AQ1172" i="3"/>
  <c r="AQ1173" i="3"/>
  <c r="AQ1174" i="3"/>
  <c r="AQ1175" i="3"/>
  <c r="AQ1176" i="3"/>
  <c r="AQ1177" i="3"/>
  <c r="AQ1178" i="3"/>
  <c r="AQ1179" i="3"/>
  <c r="AQ1180" i="3"/>
  <c r="AQ1181" i="3"/>
  <c r="AQ1182" i="3"/>
  <c r="AQ1183" i="3"/>
  <c r="AQ1184" i="3"/>
  <c r="AQ1185" i="3"/>
  <c r="AQ1186" i="3"/>
  <c r="AQ1187" i="3"/>
  <c r="AQ1188" i="3"/>
  <c r="AQ1189" i="3"/>
  <c r="AQ1190" i="3"/>
  <c r="AQ1191" i="3"/>
  <c r="AQ1192" i="3"/>
  <c r="AQ1193" i="3"/>
  <c r="AQ1194" i="3"/>
  <c r="AQ1195" i="3"/>
  <c r="AQ1196" i="3"/>
  <c r="AQ1197" i="3"/>
  <c r="AQ1198" i="3"/>
  <c r="AQ1199" i="3"/>
  <c r="AQ1200" i="3"/>
  <c r="AQ1201" i="3"/>
  <c r="AQ1202" i="3"/>
  <c r="AQ1203" i="3"/>
  <c r="AQ1204" i="3"/>
  <c r="AQ1205" i="3"/>
  <c r="AQ1206" i="3"/>
  <c r="AQ1207" i="3"/>
  <c r="AQ1208" i="3"/>
  <c r="AQ1209" i="3"/>
  <c r="AQ1210" i="3"/>
  <c r="AQ1211" i="3"/>
  <c r="AQ1212" i="3"/>
  <c r="AQ1213" i="3"/>
  <c r="AQ1214" i="3"/>
  <c r="AQ1215" i="3"/>
  <c r="AQ1216" i="3"/>
  <c r="AQ1217" i="3"/>
  <c r="AQ1218" i="3"/>
  <c r="AQ1219" i="3"/>
  <c r="AQ1220" i="3"/>
  <c r="AQ1221" i="3"/>
  <c r="AQ1222" i="3"/>
  <c r="AQ1223" i="3"/>
  <c r="AQ1224" i="3"/>
  <c r="AQ1225" i="3"/>
  <c r="AQ1226" i="3"/>
  <c r="AQ1227" i="3"/>
  <c r="AQ1228" i="3"/>
  <c r="AQ1229" i="3"/>
  <c r="AQ1230" i="3"/>
  <c r="AQ1231" i="3"/>
  <c r="AQ1232" i="3"/>
  <c r="AQ1233" i="3"/>
  <c r="AQ1234" i="3"/>
  <c r="AQ1235" i="3"/>
  <c r="AQ1236" i="3"/>
  <c r="AQ1237" i="3"/>
  <c r="AQ1238" i="3"/>
  <c r="AQ1239" i="3"/>
  <c r="AQ1240" i="3"/>
  <c r="AQ1241" i="3"/>
  <c r="AQ1242" i="3"/>
  <c r="AQ1243" i="3"/>
  <c r="AQ1244" i="3"/>
  <c r="AQ1245" i="3"/>
  <c r="AQ1246" i="3"/>
  <c r="AQ1247" i="3"/>
  <c r="AQ1248" i="3"/>
  <c r="AQ1249" i="3"/>
  <c r="AQ1250" i="3"/>
  <c r="AQ1251" i="3"/>
  <c r="AQ1252" i="3"/>
  <c r="AQ1253" i="3"/>
  <c r="AQ1254" i="3"/>
  <c r="AQ1255" i="3"/>
  <c r="AQ1256" i="3"/>
  <c r="AQ1257" i="3"/>
  <c r="AQ1258" i="3"/>
  <c r="AQ1259" i="3"/>
  <c r="AQ1260" i="3"/>
  <c r="AQ1261" i="3"/>
  <c r="AQ1262" i="3"/>
  <c r="AQ1263" i="3"/>
  <c r="AQ1264" i="3"/>
  <c r="AQ1265" i="3"/>
  <c r="AQ1266" i="3"/>
  <c r="AQ1267" i="3"/>
  <c r="AQ1268" i="3"/>
  <c r="AQ1269" i="3"/>
  <c r="AQ1270" i="3"/>
  <c r="AQ1271" i="3"/>
  <c r="AQ1272" i="3"/>
  <c r="AQ1273" i="3"/>
  <c r="AQ1274" i="3"/>
  <c r="AQ1275" i="3"/>
  <c r="AQ1276" i="3"/>
  <c r="AQ1277" i="3"/>
  <c r="AQ1278" i="3"/>
  <c r="AQ1279" i="3"/>
  <c r="AQ1280" i="3"/>
  <c r="AQ1281" i="3"/>
  <c r="AQ1282" i="3"/>
  <c r="AQ1283" i="3"/>
  <c r="AQ1284" i="3"/>
  <c r="AQ1285" i="3"/>
  <c r="AQ1286" i="3"/>
  <c r="AQ1287" i="3"/>
  <c r="AQ1288" i="3"/>
  <c r="AQ1289" i="3"/>
  <c r="AQ1290" i="3"/>
  <c r="AQ1291" i="3"/>
  <c r="AQ1292" i="3"/>
  <c r="AQ1293" i="3"/>
  <c r="AQ1294" i="3"/>
  <c r="AQ1295" i="3"/>
  <c r="AQ1296" i="3"/>
  <c r="AQ1297" i="3"/>
  <c r="AQ1298" i="3"/>
  <c r="AQ1299" i="3"/>
  <c r="AQ1300" i="3"/>
  <c r="AQ1301" i="3"/>
  <c r="AQ1302" i="3"/>
  <c r="AQ1303" i="3"/>
  <c r="AQ1304" i="3"/>
  <c r="AQ1305" i="3"/>
  <c r="AQ1306" i="3"/>
  <c r="AQ1307" i="3"/>
  <c r="AQ1308" i="3"/>
  <c r="AQ1309" i="3"/>
  <c r="AQ1310" i="3"/>
  <c r="AQ1311" i="3"/>
  <c r="AQ1312" i="3"/>
  <c r="AQ1313" i="3"/>
  <c r="AQ1314" i="3"/>
  <c r="AQ1315" i="3"/>
  <c r="AQ1316" i="3"/>
  <c r="AQ1317" i="3"/>
  <c r="AQ1318" i="3"/>
  <c r="AQ1319" i="3"/>
  <c r="AQ1320" i="3"/>
  <c r="AQ1321" i="3"/>
  <c r="AQ1322" i="3"/>
  <c r="AQ1323" i="3"/>
  <c r="AQ1324" i="3"/>
  <c r="AQ1325" i="3"/>
  <c r="AQ1326" i="3"/>
  <c r="AQ1327" i="3"/>
  <c r="AQ1328" i="3"/>
  <c r="AQ1329" i="3"/>
  <c r="AQ1330" i="3"/>
  <c r="AQ1331" i="3"/>
  <c r="AQ1332" i="3"/>
  <c r="AQ1333" i="3"/>
  <c r="AQ1334" i="3"/>
  <c r="AQ1335" i="3"/>
  <c r="AQ1336" i="3"/>
  <c r="AQ1337" i="3"/>
  <c r="AQ1338" i="3"/>
  <c r="AQ1339" i="3"/>
  <c r="AQ1340" i="3"/>
  <c r="AQ1341" i="3"/>
  <c r="AQ1342" i="3"/>
  <c r="AQ1343" i="3"/>
  <c r="AQ1344" i="3"/>
  <c r="AQ1345" i="3"/>
  <c r="AQ1346" i="3"/>
  <c r="AQ1347" i="3"/>
  <c r="AQ1348" i="3"/>
  <c r="AQ1349" i="3"/>
  <c r="AQ1350" i="3"/>
  <c r="AQ1351" i="3"/>
  <c r="AQ1352" i="3"/>
  <c r="AQ1353" i="3"/>
  <c r="AQ1354" i="3"/>
  <c r="AQ1355" i="3"/>
  <c r="AQ1356" i="3"/>
  <c r="AQ1357" i="3"/>
  <c r="AQ1358" i="3"/>
  <c r="AQ1359" i="3"/>
  <c r="AQ1360" i="3"/>
  <c r="AQ1361" i="3"/>
  <c r="AQ1362" i="3"/>
  <c r="AQ1363" i="3"/>
  <c r="AQ1364" i="3"/>
  <c r="AQ1365" i="3"/>
  <c r="AQ1366" i="3"/>
  <c r="AQ1367" i="3"/>
  <c r="AQ1368" i="3"/>
  <c r="AQ1369" i="3"/>
  <c r="AQ1370" i="3"/>
  <c r="AQ1371" i="3"/>
  <c r="AQ1372" i="3"/>
  <c r="AQ1373" i="3"/>
  <c r="AQ1374" i="3"/>
  <c r="AQ1375" i="3"/>
  <c r="AQ1376" i="3"/>
  <c r="AQ1377" i="3"/>
  <c r="AQ1378" i="3"/>
  <c r="AQ1379" i="3"/>
  <c r="AQ1380" i="3"/>
  <c r="AQ1381" i="3"/>
  <c r="AQ1382" i="3"/>
  <c r="AQ1383" i="3"/>
  <c r="AQ1384" i="3"/>
  <c r="AQ1385" i="3"/>
  <c r="AQ1386" i="3"/>
  <c r="AQ1387" i="3"/>
  <c r="AQ1388" i="3"/>
  <c r="AQ1389" i="3"/>
  <c r="AQ1390" i="3"/>
  <c r="AQ1391" i="3"/>
  <c r="AQ1392" i="3"/>
  <c r="AQ1393" i="3"/>
  <c r="AQ1394" i="3"/>
  <c r="AQ1395" i="3"/>
  <c r="AQ1396" i="3"/>
  <c r="AQ1397" i="3"/>
  <c r="AQ1398" i="3"/>
  <c r="AQ1399" i="3"/>
  <c r="AQ1400" i="3"/>
  <c r="AQ1401" i="3"/>
  <c r="AQ1402" i="3"/>
  <c r="AQ1403" i="3"/>
  <c r="AQ1404" i="3"/>
  <c r="AQ1405" i="3"/>
  <c r="AQ1406" i="3"/>
  <c r="AQ1407" i="3"/>
  <c r="AQ1408" i="3"/>
  <c r="AQ1409" i="3"/>
  <c r="AQ1410" i="3"/>
  <c r="AQ1411" i="3"/>
  <c r="AQ1412" i="3"/>
  <c r="AQ1413" i="3"/>
  <c r="AQ1414" i="3"/>
  <c r="AQ1415" i="3"/>
  <c r="AQ1416" i="3"/>
  <c r="AQ1417" i="3"/>
  <c r="AQ1418" i="3"/>
  <c r="AQ1419" i="3"/>
  <c r="AQ1420" i="3"/>
  <c r="AQ1421" i="3"/>
  <c r="AQ1422" i="3"/>
  <c r="AQ1423" i="3"/>
  <c r="AQ1424" i="3"/>
  <c r="AQ1425" i="3"/>
  <c r="AQ1426" i="3"/>
  <c r="AQ1427" i="3"/>
  <c r="AQ1428" i="3"/>
  <c r="AQ1429" i="3"/>
  <c r="AQ1430" i="3"/>
  <c r="AQ1431" i="3"/>
  <c r="AQ1432" i="3"/>
  <c r="AQ1433" i="3"/>
  <c r="AQ1434" i="3"/>
  <c r="AQ1435" i="3"/>
  <c r="AQ1436" i="3"/>
  <c r="AQ1437" i="3"/>
  <c r="AQ1438" i="3"/>
  <c r="AQ1439" i="3"/>
  <c r="AQ1440" i="3"/>
  <c r="AQ1441" i="3"/>
  <c r="AQ1442" i="3"/>
  <c r="AQ1443" i="3"/>
  <c r="AQ1444" i="3"/>
  <c r="AQ1445" i="3"/>
  <c r="AQ1446" i="3"/>
  <c r="AQ1447" i="3"/>
  <c r="AQ1448" i="3"/>
  <c r="AQ1449" i="3"/>
  <c r="AQ1450" i="3"/>
  <c r="AQ1451" i="3"/>
  <c r="AQ1452" i="3"/>
  <c r="AQ1453" i="3"/>
  <c r="AQ1454" i="3"/>
  <c r="AQ1455" i="3"/>
  <c r="AQ1456" i="3"/>
  <c r="AQ1457" i="3"/>
  <c r="AQ1458" i="3"/>
  <c r="AQ1459" i="3"/>
  <c r="AQ1460" i="3"/>
  <c r="AQ1461" i="3"/>
  <c r="AQ1462" i="3"/>
  <c r="AQ1463" i="3"/>
  <c r="AQ1464" i="3"/>
  <c r="AQ1465" i="3"/>
  <c r="AQ1466" i="3"/>
  <c r="AQ1467" i="3"/>
  <c r="AQ1468" i="3"/>
  <c r="AQ1469" i="3"/>
  <c r="AQ1470" i="3"/>
  <c r="AQ1471" i="3"/>
  <c r="AQ1472" i="3"/>
  <c r="AQ1473" i="3"/>
  <c r="AQ1474" i="3"/>
  <c r="AQ1475" i="3"/>
  <c r="AQ1476" i="3"/>
  <c r="AQ1477" i="3"/>
  <c r="AQ1478" i="3"/>
  <c r="AQ1479" i="3"/>
  <c r="AQ1480" i="3"/>
  <c r="AQ1481" i="3"/>
  <c r="AQ1482" i="3"/>
  <c r="AQ1483" i="3"/>
  <c r="AQ1484" i="3"/>
  <c r="AQ1485" i="3"/>
  <c r="AQ1486" i="3"/>
  <c r="AQ1487" i="3"/>
  <c r="AQ1488" i="3"/>
  <c r="AQ1489" i="3"/>
  <c r="AQ1490" i="3"/>
  <c r="AQ1491" i="3"/>
  <c r="AQ1492" i="3"/>
  <c r="AQ1493" i="3"/>
  <c r="AQ1494" i="3"/>
  <c r="AQ1495" i="3"/>
  <c r="AQ1496" i="3"/>
  <c r="AQ1497" i="3"/>
  <c r="AQ1498" i="3"/>
  <c r="AQ1499" i="3"/>
  <c r="AQ1500" i="3"/>
  <c r="AQ1501" i="3"/>
  <c r="AQ1502" i="3"/>
  <c r="AQ1503" i="3"/>
  <c r="AQ1504" i="3"/>
  <c r="AQ1505" i="3"/>
  <c r="AQ1506" i="3"/>
  <c r="AQ1507" i="3"/>
  <c r="AQ1508" i="3"/>
  <c r="AQ1509" i="3"/>
  <c r="AQ1510" i="3"/>
  <c r="AQ1511" i="3"/>
  <c r="AQ1512" i="3"/>
  <c r="AQ1513" i="3"/>
  <c r="AQ1514" i="3"/>
  <c r="AQ1515" i="3"/>
  <c r="AQ1516" i="3"/>
  <c r="AQ1517" i="3"/>
  <c r="AQ1518" i="3"/>
  <c r="AQ1519" i="3"/>
  <c r="AQ1520" i="3"/>
  <c r="AQ1521" i="3"/>
  <c r="AQ1522" i="3"/>
  <c r="AQ1523" i="3"/>
  <c r="AQ1524" i="3"/>
  <c r="AQ1525" i="3"/>
  <c r="AQ1526" i="3"/>
  <c r="AQ1527" i="3"/>
  <c r="AQ1528" i="3"/>
  <c r="AQ1529" i="3"/>
  <c r="AQ1530" i="3"/>
  <c r="AQ1531" i="3"/>
  <c r="AQ1532" i="3"/>
  <c r="AQ1533" i="3"/>
  <c r="AQ1534" i="3"/>
  <c r="AQ1535" i="3"/>
  <c r="AQ1536" i="3"/>
  <c r="AQ1537" i="3"/>
  <c r="AQ1538" i="3"/>
  <c r="AQ1539" i="3"/>
  <c r="AQ1540" i="3"/>
  <c r="AQ1541" i="3"/>
  <c r="AQ1542" i="3"/>
  <c r="AQ1543" i="3"/>
  <c r="AQ1544" i="3"/>
  <c r="AQ1545" i="3"/>
  <c r="AQ1546" i="3"/>
  <c r="AQ1547" i="3"/>
  <c r="AQ1548" i="3"/>
  <c r="AQ1549" i="3"/>
  <c r="AQ1550" i="3"/>
  <c r="AQ1551" i="3"/>
  <c r="AQ1552" i="3"/>
  <c r="AQ1553" i="3"/>
  <c r="AQ1554" i="3"/>
  <c r="AQ1555" i="3"/>
  <c r="AQ1556" i="3"/>
  <c r="AQ1557" i="3"/>
  <c r="AQ1558" i="3"/>
  <c r="AQ1559" i="3"/>
  <c r="AQ1560" i="3"/>
  <c r="AQ1561" i="3"/>
  <c r="AQ1562" i="3"/>
  <c r="AQ1563" i="3"/>
  <c r="AQ1564" i="3"/>
  <c r="AQ1565" i="3"/>
  <c r="AQ1566" i="3"/>
  <c r="AQ1567" i="3"/>
  <c r="AQ1568" i="3"/>
  <c r="AQ1569" i="3"/>
  <c r="AQ1570" i="3"/>
  <c r="AQ1571" i="3"/>
  <c r="AQ1572" i="3"/>
  <c r="AQ1573" i="3"/>
  <c r="AQ1574" i="3"/>
  <c r="AQ1575" i="3"/>
  <c r="AQ1576" i="3"/>
  <c r="AQ1577" i="3"/>
  <c r="AQ1578" i="3"/>
  <c r="AQ1579" i="3"/>
  <c r="AQ1580" i="3"/>
  <c r="AQ1581" i="3"/>
  <c r="AQ1582" i="3"/>
  <c r="AQ1583" i="3"/>
  <c r="AQ1584" i="3"/>
  <c r="AQ1585" i="3"/>
  <c r="AQ1586" i="3"/>
  <c r="AQ1587" i="3"/>
  <c r="AQ1588" i="3"/>
  <c r="AQ1589" i="3"/>
  <c r="AQ1590" i="3"/>
  <c r="AQ1591" i="3"/>
  <c r="AQ1592" i="3"/>
  <c r="AQ1593" i="3"/>
  <c r="AQ1594" i="3"/>
  <c r="AQ1595" i="3"/>
  <c r="AQ1596" i="3"/>
  <c r="AQ1597" i="3"/>
  <c r="AQ1598" i="3"/>
  <c r="AQ1599" i="3"/>
  <c r="AQ1600" i="3"/>
  <c r="AQ1601" i="3"/>
  <c r="AQ1602" i="3"/>
  <c r="AQ1603" i="3"/>
  <c r="AQ1604" i="3"/>
  <c r="AQ1605" i="3"/>
  <c r="AQ1606" i="3"/>
  <c r="AQ1607" i="3"/>
  <c r="AQ1608" i="3"/>
  <c r="AQ1609" i="3"/>
  <c r="AQ1610" i="3"/>
  <c r="AQ1611" i="3"/>
  <c r="AQ1612" i="3"/>
  <c r="AQ1613" i="3"/>
  <c r="AQ1614" i="3"/>
  <c r="AQ1615" i="3"/>
  <c r="AQ1616" i="3"/>
  <c r="AQ1617" i="3"/>
  <c r="AQ1618" i="3"/>
  <c r="AQ1619" i="3"/>
  <c r="AQ1620" i="3"/>
  <c r="AQ1621" i="3"/>
  <c r="AQ1622" i="3"/>
  <c r="AQ1623" i="3"/>
  <c r="AQ1624" i="3"/>
  <c r="AQ1625" i="3"/>
  <c r="AQ1626" i="3"/>
  <c r="AQ1627" i="3"/>
  <c r="AQ1628" i="3"/>
  <c r="AQ1629" i="3"/>
  <c r="AQ1630" i="3"/>
  <c r="AQ1631" i="3"/>
  <c r="AQ1632" i="3"/>
  <c r="AQ1633" i="3"/>
  <c r="AQ1634" i="3"/>
  <c r="AQ1635" i="3"/>
  <c r="AQ1636" i="3"/>
  <c r="AQ1637" i="3"/>
  <c r="AQ1638" i="3"/>
  <c r="AQ1639" i="3"/>
  <c r="AQ1640" i="3"/>
  <c r="AQ1641" i="3"/>
  <c r="AQ1642" i="3"/>
  <c r="AQ1643" i="3"/>
  <c r="AQ1644" i="3"/>
  <c r="AQ1645" i="3"/>
  <c r="AQ1646" i="3"/>
  <c r="AQ1647" i="3"/>
  <c r="AQ1648" i="3"/>
  <c r="AQ1649" i="3"/>
  <c r="AQ1650" i="3"/>
  <c r="AQ1651" i="3"/>
  <c r="AQ1652" i="3"/>
  <c r="AQ1653" i="3"/>
  <c r="AQ1654" i="3"/>
  <c r="AQ1655" i="3"/>
  <c r="AQ1656" i="3"/>
  <c r="AQ1657" i="3"/>
  <c r="AQ1658" i="3"/>
  <c r="AQ1659" i="3"/>
  <c r="AQ1660" i="3"/>
  <c r="AQ1661" i="3"/>
  <c r="AQ1662" i="3"/>
  <c r="AQ1663" i="3"/>
  <c r="AQ1664" i="3"/>
  <c r="AQ1665" i="3"/>
  <c r="AQ1666" i="3"/>
  <c r="AQ1667" i="3"/>
  <c r="AQ1668" i="3"/>
  <c r="AQ1669" i="3"/>
  <c r="AQ1670" i="3"/>
  <c r="AQ1671" i="3"/>
  <c r="AQ1672" i="3"/>
  <c r="AQ1673" i="3"/>
  <c r="AQ1674" i="3"/>
  <c r="AQ1675" i="3"/>
  <c r="AQ1676" i="3"/>
  <c r="AQ1677" i="3"/>
  <c r="AQ1678" i="3"/>
  <c r="AQ1679" i="3"/>
  <c r="AQ1680" i="3"/>
  <c r="AQ1681" i="3"/>
  <c r="AQ1682" i="3"/>
  <c r="AQ1683" i="3"/>
  <c r="AQ1684" i="3"/>
  <c r="AQ1685" i="3"/>
  <c r="AQ1686" i="3"/>
  <c r="AQ1687" i="3"/>
  <c r="AQ1688" i="3"/>
  <c r="AQ1689" i="3"/>
  <c r="AQ1690" i="3"/>
  <c r="AQ1691" i="3"/>
  <c r="AQ1692" i="3"/>
  <c r="AQ1693" i="3"/>
  <c r="AQ1694" i="3"/>
  <c r="AQ1695" i="3"/>
  <c r="AQ1696" i="3"/>
  <c r="AQ1697" i="3"/>
  <c r="AQ1698" i="3"/>
  <c r="AQ1699" i="3"/>
  <c r="AQ1700" i="3"/>
  <c r="AQ1701" i="3"/>
  <c r="AQ1702" i="3"/>
  <c r="AQ1703" i="3"/>
  <c r="AQ1704" i="3"/>
  <c r="AQ1705" i="3"/>
  <c r="AQ1706" i="3"/>
  <c r="AQ1707" i="3"/>
  <c r="AQ1708" i="3"/>
  <c r="AQ1709" i="3"/>
  <c r="AQ1710" i="3"/>
  <c r="AQ1711" i="3"/>
  <c r="AQ1712" i="3"/>
  <c r="AQ1713" i="3"/>
  <c r="AQ1714" i="3"/>
  <c r="AQ1715" i="3"/>
  <c r="AQ1716" i="3"/>
  <c r="AQ1717" i="3"/>
  <c r="AQ1718" i="3"/>
  <c r="AQ1719" i="3"/>
  <c r="AQ1720" i="3"/>
  <c r="AQ1721" i="3"/>
  <c r="AQ1722" i="3"/>
  <c r="AQ1723" i="3"/>
  <c r="AQ1724" i="3"/>
  <c r="AQ1725" i="3"/>
  <c r="AQ1726" i="3"/>
  <c r="AQ1727" i="3"/>
  <c r="AQ1728" i="3"/>
  <c r="AQ1729" i="3"/>
  <c r="AQ1730" i="3"/>
  <c r="AQ1731" i="3"/>
  <c r="AQ1732" i="3"/>
  <c r="AQ1733" i="3"/>
  <c r="AQ1734" i="3"/>
  <c r="AQ1735" i="3"/>
  <c r="AQ1736" i="3"/>
  <c r="AQ1737" i="3"/>
  <c r="AQ1738" i="3"/>
  <c r="AQ1739" i="3"/>
  <c r="AQ1740" i="3"/>
  <c r="AQ1741" i="3"/>
  <c r="AQ1742" i="3"/>
  <c r="AQ1743" i="3"/>
  <c r="AQ1744" i="3"/>
  <c r="AQ1745" i="3"/>
  <c r="AQ1746" i="3"/>
  <c r="AQ1747" i="3"/>
  <c r="AQ1748" i="3"/>
  <c r="AQ1749" i="3"/>
  <c r="AQ1750" i="3"/>
  <c r="AQ1751" i="3"/>
  <c r="AQ1752" i="3"/>
  <c r="AQ1753" i="3"/>
  <c r="AQ1754" i="3"/>
  <c r="AQ1755" i="3"/>
  <c r="AQ1756" i="3"/>
  <c r="AQ1757" i="3"/>
  <c r="AQ1758" i="3"/>
  <c r="AQ1759" i="3"/>
  <c r="AQ1760" i="3"/>
  <c r="AQ1761" i="3"/>
  <c r="AQ1762" i="3"/>
  <c r="AQ1763" i="3"/>
  <c r="AQ1764" i="3"/>
  <c r="AQ1765" i="3"/>
  <c r="AQ1766" i="3"/>
  <c r="AQ1767" i="3"/>
  <c r="AQ1768" i="3"/>
  <c r="AQ1769" i="3"/>
  <c r="AQ1770" i="3"/>
  <c r="AQ1771" i="3"/>
  <c r="AQ1772" i="3"/>
  <c r="AQ1773" i="3"/>
  <c r="AQ1774" i="3"/>
  <c r="AQ1775" i="3"/>
  <c r="AQ1776" i="3"/>
  <c r="AQ1777" i="3"/>
  <c r="AQ1778" i="3"/>
  <c r="AQ1779" i="3"/>
  <c r="AQ1780" i="3"/>
  <c r="AQ1781" i="3"/>
  <c r="AQ1782" i="3"/>
  <c r="AQ1783" i="3"/>
  <c r="AQ1784" i="3"/>
  <c r="AQ1785" i="3"/>
  <c r="AQ1786" i="3"/>
  <c r="AQ1787" i="3"/>
  <c r="AQ1788" i="3"/>
  <c r="AQ1789" i="3"/>
  <c r="AQ1790" i="3"/>
  <c r="AQ1791" i="3"/>
  <c r="AQ1792" i="3"/>
  <c r="AQ1793" i="3"/>
  <c r="AQ1794" i="3"/>
  <c r="AQ1795" i="3"/>
  <c r="AQ1796" i="3"/>
  <c r="AQ1797" i="3"/>
  <c r="AQ1798" i="3"/>
  <c r="AQ1799" i="3"/>
  <c r="AQ1800" i="3"/>
  <c r="AQ1801" i="3"/>
  <c r="AQ1802" i="3"/>
  <c r="AQ1803" i="3"/>
  <c r="AQ1804" i="3"/>
  <c r="AQ1805" i="3"/>
  <c r="AQ1806" i="3"/>
  <c r="AQ1807" i="3"/>
  <c r="AQ1808" i="3"/>
  <c r="AQ1809" i="3"/>
  <c r="AQ1810" i="3"/>
  <c r="AQ1811" i="3"/>
  <c r="AQ1812" i="3"/>
  <c r="AQ1813" i="3"/>
  <c r="AQ1814" i="3"/>
  <c r="AQ1815" i="3"/>
  <c r="AQ1816" i="3"/>
  <c r="AQ1817" i="3"/>
  <c r="AQ1818" i="3"/>
  <c r="AQ1819" i="3"/>
  <c r="AQ1820" i="3"/>
  <c r="AQ1821" i="3"/>
  <c r="AQ1822" i="3"/>
  <c r="AQ1823" i="3"/>
  <c r="AQ1824" i="3"/>
  <c r="AQ1825" i="3"/>
  <c r="AQ1826" i="3"/>
  <c r="AQ1827" i="3"/>
  <c r="AQ1828" i="3"/>
  <c r="AQ1829" i="3"/>
  <c r="AQ1830" i="3"/>
  <c r="AQ1831" i="3"/>
  <c r="AQ1832" i="3"/>
  <c r="AQ1833" i="3"/>
  <c r="AQ1834" i="3"/>
  <c r="AQ1835" i="3"/>
  <c r="AQ1836" i="3"/>
  <c r="AQ1837" i="3"/>
  <c r="AQ1838" i="3"/>
  <c r="AQ1839" i="3"/>
  <c r="AQ1840" i="3"/>
  <c r="AQ1841" i="3"/>
  <c r="AQ1842" i="3"/>
  <c r="AQ1843" i="3"/>
  <c r="AQ1844" i="3"/>
  <c r="AQ1845" i="3"/>
  <c r="AQ1846" i="3"/>
  <c r="AQ1847" i="3"/>
  <c r="AQ1848" i="3"/>
  <c r="AQ1849" i="3"/>
  <c r="AQ1850" i="3"/>
  <c r="AQ1851" i="3"/>
  <c r="AQ1852" i="3"/>
  <c r="AQ1853" i="3"/>
  <c r="AQ1854" i="3"/>
  <c r="AQ1855" i="3"/>
  <c r="AQ1856" i="3"/>
  <c r="AQ1857" i="3"/>
  <c r="AQ1858" i="3"/>
  <c r="AQ1859" i="3"/>
  <c r="AQ1860" i="3"/>
  <c r="AQ1861" i="3"/>
  <c r="AQ1862" i="3"/>
  <c r="AQ1863" i="3"/>
  <c r="AQ1864" i="3"/>
  <c r="AQ1865" i="3"/>
  <c r="AQ1866" i="3"/>
  <c r="AQ1867" i="3"/>
  <c r="AQ1868" i="3"/>
  <c r="AQ1869" i="3"/>
  <c r="AQ1870" i="3"/>
  <c r="AQ1871" i="3"/>
  <c r="AQ1872" i="3"/>
  <c r="AQ1873" i="3"/>
  <c r="AQ1874" i="3"/>
  <c r="AQ1875" i="3"/>
  <c r="AQ1876" i="3"/>
  <c r="AQ1877" i="3"/>
  <c r="AQ1878" i="3"/>
  <c r="AQ1879" i="3"/>
  <c r="AQ1880" i="3"/>
  <c r="AQ1881" i="3"/>
  <c r="AQ1882" i="3"/>
  <c r="AQ1883" i="3"/>
  <c r="AQ1884" i="3"/>
  <c r="AQ1885" i="3"/>
  <c r="AQ1886" i="3"/>
  <c r="AQ1887" i="3"/>
  <c r="AQ1888" i="3"/>
  <c r="AQ1889" i="3"/>
  <c r="AQ1890" i="3"/>
  <c r="AQ1891" i="3"/>
  <c r="AQ1892" i="3"/>
  <c r="AQ1893" i="3"/>
  <c r="AQ1894" i="3"/>
  <c r="AQ1895" i="3"/>
  <c r="AQ1896" i="3"/>
  <c r="AQ1897" i="3"/>
  <c r="AQ1898" i="3"/>
  <c r="AQ1899" i="3"/>
  <c r="AQ1900" i="3"/>
  <c r="AQ1901" i="3"/>
  <c r="AQ1902" i="3"/>
  <c r="AQ1903" i="3"/>
  <c r="AQ1904" i="3"/>
  <c r="AQ1905" i="3"/>
  <c r="AQ1906" i="3"/>
  <c r="AQ1907" i="3"/>
  <c r="AQ1908" i="3"/>
  <c r="AQ1909" i="3"/>
  <c r="AQ1910" i="3"/>
  <c r="AQ1911" i="3"/>
  <c r="AQ1912" i="3"/>
  <c r="AQ1913" i="3"/>
  <c r="AQ1914" i="3"/>
  <c r="AQ1915" i="3"/>
  <c r="AQ1916" i="3"/>
  <c r="AQ1917" i="3"/>
  <c r="AQ1918" i="3"/>
  <c r="AQ1919" i="3"/>
  <c r="AQ1920" i="3"/>
  <c r="AQ1921" i="3"/>
  <c r="AQ1922" i="3"/>
  <c r="AQ1923" i="3"/>
  <c r="AQ1924" i="3"/>
  <c r="AQ1925" i="3"/>
  <c r="AQ1926" i="3"/>
  <c r="AQ1927" i="3"/>
  <c r="AQ1928" i="3"/>
  <c r="AQ1929" i="3"/>
  <c r="AQ1930" i="3"/>
  <c r="AQ1931" i="3"/>
  <c r="AQ1932" i="3"/>
  <c r="AQ1933" i="3"/>
  <c r="AQ1934" i="3"/>
  <c r="AQ1935" i="3"/>
  <c r="AQ1936" i="3"/>
  <c r="AQ1937" i="3"/>
  <c r="AQ1938" i="3"/>
  <c r="AQ1939" i="3"/>
  <c r="AQ1940" i="3"/>
  <c r="AQ1941" i="3"/>
  <c r="AQ1942" i="3"/>
  <c r="AQ1943" i="3"/>
  <c r="AQ1944" i="3"/>
  <c r="AQ1945" i="3"/>
  <c r="AQ1946" i="3"/>
  <c r="AQ1947" i="3"/>
  <c r="AQ1948" i="3"/>
  <c r="AQ1949" i="3"/>
  <c r="AQ1950" i="3"/>
  <c r="AQ1951" i="3"/>
  <c r="AQ1952" i="3"/>
  <c r="AQ1953" i="3"/>
  <c r="AQ1954" i="3"/>
  <c r="AQ1955" i="3"/>
  <c r="AQ1956" i="3"/>
  <c r="AQ1957" i="3"/>
  <c r="AQ1958" i="3"/>
  <c r="AQ1959" i="3"/>
  <c r="AQ1960" i="3"/>
  <c r="AQ1961" i="3"/>
  <c r="AQ1962" i="3"/>
  <c r="AQ1963" i="3"/>
  <c r="AQ1964" i="3"/>
  <c r="AQ1965" i="3"/>
  <c r="AQ1966" i="3"/>
  <c r="AQ1967" i="3"/>
  <c r="AQ1968" i="3"/>
  <c r="AQ1969" i="3"/>
  <c r="AQ1970" i="3"/>
  <c r="AQ1971" i="3"/>
  <c r="AQ1972" i="3"/>
  <c r="AQ1973" i="3"/>
  <c r="AQ1974" i="3"/>
  <c r="AQ1975" i="3"/>
  <c r="AQ1976" i="3"/>
  <c r="AQ1977" i="3"/>
  <c r="AQ1978" i="3"/>
  <c r="AQ1979" i="3"/>
  <c r="AQ1980" i="3"/>
  <c r="AQ1981" i="3"/>
  <c r="AQ1982" i="3"/>
  <c r="AQ1983" i="3"/>
  <c r="AQ1984" i="3"/>
  <c r="AQ1985" i="3"/>
  <c r="AQ1986" i="3"/>
  <c r="AQ1987" i="3"/>
  <c r="AQ1988" i="3"/>
  <c r="AQ1989" i="3"/>
  <c r="AQ1990" i="3"/>
  <c r="AQ1991" i="3"/>
  <c r="AQ1992" i="3"/>
  <c r="AQ1993" i="3"/>
  <c r="AQ1994" i="3"/>
  <c r="AQ1995" i="3"/>
  <c r="AQ1996" i="3"/>
  <c r="AQ1997" i="3"/>
  <c r="AQ1998" i="3"/>
  <c r="AQ1999" i="3"/>
  <c r="AQ2000" i="3"/>
  <c r="AQ2001" i="3"/>
  <c r="AQ2002" i="3"/>
  <c r="AQ2003" i="3"/>
  <c r="AQ2004" i="3"/>
  <c r="AQ2005" i="3"/>
  <c r="AQ2006" i="3"/>
  <c r="AQ2007" i="3"/>
  <c r="AQ2008" i="3"/>
  <c r="AQ2009" i="3"/>
  <c r="AQ2010" i="3"/>
  <c r="AQ2011" i="3"/>
  <c r="AQ2012" i="3"/>
  <c r="AQ2013" i="3"/>
  <c r="AQ2014" i="3"/>
  <c r="AQ2015" i="3"/>
  <c r="AQ2016" i="3"/>
  <c r="AQ2017" i="3"/>
  <c r="AQ2018" i="3"/>
  <c r="AQ2019" i="3"/>
  <c r="AQ2020" i="3"/>
  <c r="AQ2021" i="3"/>
  <c r="AQ2022" i="3"/>
  <c r="AQ2023" i="3"/>
  <c r="AQ2024" i="3"/>
  <c r="AQ2025" i="3"/>
  <c r="AQ2026" i="3"/>
  <c r="AQ2027" i="3"/>
  <c r="AQ2028" i="3"/>
  <c r="AQ2029" i="3"/>
  <c r="AQ2030" i="3"/>
  <c r="AQ2031" i="3"/>
  <c r="AQ2032" i="3"/>
  <c r="AQ2033" i="3"/>
  <c r="AQ2034" i="3"/>
  <c r="AQ2035" i="3"/>
  <c r="AQ2036" i="3"/>
  <c r="AQ2037" i="3"/>
  <c r="AQ2038" i="3"/>
  <c r="AQ2039" i="3"/>
  <c r="AQ2040" i="3"/>
  <c r="AQ2041" i="3"/>
  <c r="AQ2042" i="3"/>
  <c r="AQ2043" i="3"/>
  <c r="AQ2044" i="3"/>
  <c r="AQ2045" i="3"/>
  <c r="AQ2046" i="3"/>
  <c r="AQ2047" i="3"/>
  <c r="AQ2048" i="3"/>
  <c r="AQ2049" i="3"/>
  <c r="AQ2050" i="3"/>
  <c r="AQ2051" i="3"/>
  <c r="AQ2052" i="3"/>
  <c r="AQ2053" i="3"/>
  <c r="AQ2054" i="3"/>
  <c r="AQ2055" i="3"/>
  <c r="AQ2056" i="3"/>
  <c r="AQ2057" i="3"/>
  <c r="AQ2058" i="3"/>
  <c r="AQ2059" i="3"/>
  <c r="AQ2060" i="3"/>
  <c r="AQ2061" i="3"/>
  <c r="AQ2062" i="3"/>
  <c r="AQ2063" i="3"/>
  <c r="AQ2064" i="3"/>
  <c r="AQ2065" i="3"/>
  <c r="AQ2066" i="3"/>
  <c r="AQ2067" i="3"/>
  <c r="AQ2068" i="3"/>
  <c r="AQ2069" i="3"/>
  <c r="AQ2070" i="3"/>
  <c r="AQ2071" i="3"/>
  <c r="AQ2072" i="3"/>
  <c r="AQ2073" i="3"/>
  <c r="AQ2074" i="3"/>
  <c r="AQ2075" i="3"/>
  <c r="AQ2076" i="3"/>
  <c r="AQ2077" i="3"/>
  <c r="AQ2078" i="3"/>
  <c r="AQ2079" i="3"/>
  <c r="AQ2080" i="3"/>
  <c r="AQ2081" i="3"/>
  <c r="AQ2082" i="3"/>
  <c r="AQ2083" i="3"/>
  <c r="AQ2084" i="3"/>
  <c r="AQ2085" i="3"/>
  <c r="AQ2086" i="3"/>
  <c r="AQ2087" i="3"/>
  <c r="AQ2088" i="3"/>
  <c r="AQ2089" i="3"/>
  <c r="AQ2090" i="3"/>
  <c r="AQ2091" i="3"/>
  <c r="AQ2092" i="3"/>
  <c r="AQ2093" i="3"/>
  <c r="AQ2094" i="3"/>
  <c r="AQ2095" i="3"/>
  <c r="AQ2096" i="3"/>
  <c r="AQ2097" i="3"/>
  <c r="AQ2098" i="3"/>
  <c r="AQ2099" i="3"/>
  <c r="AQ2100" i="3"/>
  <c r="AQ2101" i="3"/>
  <c r="AQ2102" i="3"/>
  <c r="AQ2103" i="3"/>
  <c r="AQ2104" i="3"/>
  <c r="AQ2105" i="3"/>
  <c r="AQ2106" i="3"/>
  <c r="AQ2107" i="3"/>
  <c r="AQ2108" i="3"/>
  <c r="AQ2109" i="3"/>
  <c r="AQ2110" i="3"/>
  <c r="AQ2111" i="3"/>
  <c r="AQ2112" i="3"/>
  <c r="AQ2113" i="3"/>
  <c r="AQ2114" i="3"/>
  <c r="AQ2115" i="3"/>
  <c r="AQ2116" i="3"/>
  <c r="AQ2117" i="3"/>
  <c r="AQ2118" i="3"/>
  <c r="AQ2119" i="3"/>
  <c r="AQ2120" i="3"/>
  <c r="AQ2121" i="3"/>
  <c r="AQ2122" i="3"/>
  <c r="AQ2123" i="3"/>
  <c r="AQ2124" i="3"/>
  <c r="AQ2125" i="3"/>
  <c r="AQ2126" i="3"/>
  <c r="AQ2127" i="3"/>
  <c r="AQ2128" i="3"/>
  <c r="AQ2129" i="3"/>
  <c r="AQ2130" i="3"/>
  <c r="AQ2131" i="3"/>
  <c r="AQ2132" i="3"/>
  <c r="AQ2133" i="3"/>
  <c r="AQ2134" i="3"/>
  <c r="AQ2135" i="3"/>
  <c r="AQ2136" i="3"/>
  <c r="AQ2137" i="3"/>
  <c r="AQ2138" i="3"/>
  <c r="AQ2139" i="3"/>
  <c r="AQ2140" i="3"/>
  <c r="AQ2141" i="3"/>
  <c r="AQ2142" i="3"/>
  <c r="AQ2143" i="3"/>
  <c r="AQ2144" i="3"/>
  <c r="AQ2145" i="3"/>
  <c r="AQ2146" i="3"/>
  <c r="AQ2147" i="3"/>
  <c r="AQ2148" i="3"/>
  <c r="AQ2149" i="3"/>
  <c r="AQ2150" i="3"/>
  <c r="AQ2151" i="3"/>
  <c r="AQ2152" i="3"/>
  <c r="AQ2153" i="3"/>
  <c r="AQ2154" i="3"/>
  <c r="AQ2155" i="3"/>
  <c r="AQ2156" i="3"/>
  <c r="AQ2157" i="3"/>
  <c r="AQ2158" i="3"/>
  <c r="AQ2159" i="3"/>
  <c r="AQ2160" i="3"/>
  <c r="AQ2161" i="3"/>
  <c r="AQ2162" i="3"/>
  <c r="AQ2163" i="3"/>
  <c r="AQ2164" i="3"/>
  <c r="AQ2165" i="3"/>
  <c r="AQ2166" i="3"/>
  <c r="AQ2167" i="3"/>
  <c r="AQ2168" i="3"/>
  <c r="AQ2169" i="3"/>
  <c r="AQ2170" i="3"/>
  <c r="AQ2171" i="3"/>
  <c r="AQ2172" i="3"/>
  <c r="AQ2173" i="3"/>
  <c r="AQ2174" i="3"/>
  <c r="AQ2175" i="3"/>
  <c r="AQ2176" i="3"/>
  <c r="AQ2177" i="3"/>
  <c r="AQ2178" i="3"/>
  <c r="AQ2179" i="3"/>
  <c r="AQ2180" i="3"/>
  <c r="AQ2181" i="3"/>
  <c r="AQ2182" i="3"/>
  <c r="AQ2183" i="3"/>
  <c r="AQ2184" i="3"/>
  <c r="AQ2185" i="3"/>
  <c r="AQ2186" i="3"/>
  <c r="AQ2187" i="3"/>
  <c r="AQ2188" i="3"/>
  <c r="AQ2189" i="3"/>
  <c r="AQ2190" i="3"/>
  <c r="AQ2191" i="3"/>
  <c r="AQ2192" i="3"/>
  <c r="AQ2193" i="3"/>
  <c r="AQ2194" i="3"/>
  <c r="AQ2195" i="3"/>
  <c r="AQ2196" i="3"/>
  <c r="AQ2197" i="3"/>
  <c r="AQ2198" i="3"/>
  <c r="AQ2199" i="3"/>
  <c r="AQ2200" i="3"/>
  <c r="AQ2201" i="3"/>
  <c r="AQ2202" i="3"/>
  <c r="AQ2203" i="3"/>
  <c r="AQ2204" i="3"/>
  <c r="AQ2205" i="3"/>
  <c r="AQ2206" i="3"/>
  <c r="AQ2207" i="3"/>
  <c r="AQ2208" i="3"/>
  <c r="AQ2209" i="3"/>
  <c r="AQ2210" i="3"/>
  <c r="AQ2211" i="3"/>
  <c r="AQ2212" i="3"/>
  <c r="AQ2213" i="3"/>
  <c r="AQ2214" i="3"/>
  <c r="AQ2215" i="3"/>
  <c r="AQ2216" i="3"/>
  <c r="AQ2217" i="3"/>
  <c r="AQ2218" i="3"/>
  <c r="AQ2219" i="3"/>
  <c r="AQ2220" i="3"/>
  <c r="AQ2221" i="3"/>
  <c r="AQ2222" i="3"/>
  <c r="AQ2223" i="3"/>
  <c r="AQ2224" i="3"/>
  <c r="AQ2225" i="3"/>
  <c r="AQ2226" i="3"/>
  <c r="AQ2227" i="3"/>
  <c r="AQ2228" i="3"/>
  <c r="AQ2229" i="3"/>
  <c r="AQ2230" i="3"/>
  <c r="AQ2231" i="3"/>
  <c r="AQ2232" i="3"/>
  <c r="AQ2233" i="3"/>
  <c r="AQ2234" i="3"/>
  <c r="AQ2235" i="3"/>
  <c r="AQ2236" i="3"/>
  <c r="AQ2237" i="3"/>
  <c r="AQ2238" i="3"/>
  <c r="AQ2239" i="3"/>
  <c r="AQ2240" i="3"/>
  <c r="AQ2241" i="3"/>
  <c r="AQ2242" i="3"/>
  <c r="AQ2243" i="3"/>
  <c r="AQ2244" i="3"/>
  <c r="AQ2245" i="3"/>
  <c r="AQ2246" i="3"/>
  <c r="AQ2247" i="3"/>
  <c r="AQ2248" i="3"/>
  <c r="AQ2249" i="3"/>
  <c r="AQ2250" i="3"/>
  <c r="AQ2251" i="3"/>
  <c r="AQ2252" i="3"/>
  <c r="AQ2253" i="3"/>
  <c r="AQ2254" i="3"/>
  <c r="AQ2255" i="3"/>
  <c r="AQ2256" i="3"/>
  <c r="AQ2257" i="3"/>
  <c r="AQ2258" i="3"/>
  <c r="AQ2259" i="3"/>
  <c r="AQ2260" i="3"/>
  <c r="AQ2261" i="3"/>
  <c r="AQ2262" i="3"/>
  <c r="AQ2263" i="3"/>
  <c r="AQ2264" i="3"/>
  <c r="AQ2265" i="3"/>
  <c r="AQ2266" i="3"/>
  <c r="AQ2267" i="3"/>
  <c r="AQ2268" i="3"/>
  <c r="AQ2269" i="3"/>
  <c r="AQ2270" i="3"/>
  <c r="AQ2271" i="3"/>
  <c r="AQ2272" i="3"/>
  <c r="AQ2273" i="3"/>
  <c r="AQ2274" i="3"/>
  <c r="AQ2275" i="3"/>
  <c r="AQ2276" i="3"/>
  <c r="AQ2277" i="3"/>
  <c r="AQ2278" i="3"/>
  <c r="AQ2279" i="3"/>
  <c r="AQ2280" i="3"/>
  <c r="AQ2281" i="3"/>
  <c r="AQ2282" i="3"/>
  <c r="AQ2283" i="3"/>
  <c r="AQ2284" i="3"/>
  <c r="AQ2285" i="3"/>
  <c r="AQ2286" i="3"/>
  <c r="AQ2287" i="3"/>
  <c r="AQ2288" i="3"/>
  <c r="AQ2289" i="3"/>
  <c r="AQ2290" i="3"/>
  <c r="AQ2291" i="3"/>
  <c r="AQ2292" i="3"/>
  <c r="AQ2293" i="3"/>
  <c r="AQ2294" i="3"/>
  <c r="AQ2295" i="3"/>
  <c r="AQ2296" i="3"/>
  <c r="AQ2297" i="3"/>
  <c r="AQ2298" i="3"/>
  <c r="AQ2299" i="3"/>
  <c r="AQ2300" i="3"/>
  <c r="AQ2301" i="3"/>
  <c r="AQ2302" i="3"/>
  <c r="AQ2303" i="3"/>
  <c r="AQ2304" i="3"/>
  <c r="AQ2305" i="3"/>
  <c r="AQ2306" i="3"/>
  <c r="AQ2307" i="3"/>
  <c r="AQ2308" i="3"/>
  <c r="AQ2309" i="3"/>
  <c r="AQ2310" i="3"/>
  <c r="AQ2311" i="3"/>
  <c r="AQ2312" i="3"/>
  <c r="AQ2313" i="3"/>
  <c r="AQ2314" i="3"/>
  <c r="AQ2315" i="3"/>
  <c r="AQ2316" i="3"/>
  <c r="AQ2317" i="3"/>
  <c r="AQ2318" i="3"/>
  <c r="AQ2319" i="3"/>
  <c r="AQ2320" i="3"/>
  <c r="AQ2321" i="3"/>
  <c r="AQ2322" i="3"/>
  <c r="AQ2323" i="3"/>
  <c r="AQ2324" i="3"/>
  <c r="AQ2325" i="3"/>
  <c r="AQ2326" i="3"/>
  <c r="AQ2327" i="3"/>
  <c r="AQ2328" i="3"/>
  <c r="AQ2329" i="3"/>
  <c r="AQ2330" i="3"/>
  <c r="AQ2331" i="3"/>
  <c r="AQ2332" i="3"/>
  <c r="AQ2333" i="3"/>
  <c r="AQ2334" i="3"/>
  <c r="AQ2335" i="3"/>
  <c r="AQ2336" i="3"/>
  <c r="AQ2337" i="3"/>
  <c r="AQ2338" i="3"/>
  <c r="AQ2339" i="3"/>
  <c r="AQ2340" i="3"/>
  <c r="AQ2341" i="3"/>
  <c r="AQ2342" i="3"/>
  <c r="AQ2343" i="3"/>
  <c r="AQ2344" i="3"/>
  <c r="AQ2345" i="3"/>
  <c r="AQ2346" i="3"/>
  <c r="AQ2347" i="3"/>
  <c r="AQ2348" i="3"/>
  <c r="AQ2349" i="3"/>
  <c r="AQ2350" i="3"/>
  <c r="AQ2351" i="3"/>
  <c r="AQ2352" i="3"/>
  <c r="AQ2353" i="3"/>
  <c r="AQ2354" i="3"/>
  <c r="AQ2355" i="3"/>
  <c r="AQ2356" i="3"/>
  <c r="AQ2357" i="3"/>
  <c r="AQ2358" i="3"/>
  <c r="AQ2359" i="3"/>
  <c r="AQ2360" i="3"/>
  <c r="AQ2361" i="3"/>
  <c r="AQ2362" i="3"/>
  <c r="AQ2363" i="3"/>
  <c r="AQ2364" i="3"/>
  <c r="AQ2365" i="3"/>
  <c r="AQ2366" i="3"/>
  <c r="AQ2367" i="3"/>
  <c r="AQ2368" i="3"/>
  <c r="AQ2369" i="3"/>
  <c r="AQ2370" i="3"/>
  <c r="AQ2371" i="3"/>
  <c r="AQ2372" i="3"/>
  <c r="AQ2373" i="3"/>
  <c r="AQ2374" i="3"/>
  <c r="AQ2375" i="3"/>
  <c r="AQ2376" i="3"/>
  <c r="AQ2377" i="3"/>
  <c r="AQ2378" i="3"/>
  <c r="AQ2379" i="3"/>
  <c r="AQ2380" i="3"/>
  <c r="AQ2381" i="3"/>
  <c r="AQ2382" i="3"/>
  <c r="AQ2383" i="3"/>
  <c r="AQ2384" i="3"/>
  <c r="AQ2385" i="3"/>
  <c r="AQ2386" i="3"/>
  <c r="AQ2387" i="3"/>
  <c r="AQ2388" i="3"/>
  <c r="AQ2389" i="3"/>
  <c r="AQ2390" i="3"/>
  <c r="AQ2391" i="3"/>
  <c r="AQ2392" i="3"/>
  <c r="AQ2393" i="3"/>
  <c r="AQ2394" i="3"/>
  <c r="AQ2395" i="3"/>
  <c r="AQ2396" i="3"/>
  <c r="AQ2397" i="3"/>
  <c r="AQ2398" i="3"/>
  <c r="AQ2399" i="3"/>
  <c r="AQ2400" i="3"/>
  <c r="AQ2401" i="3"/>
  <c r="AQ2402" i="3"/>
  <c r="AQ2403" i="3"/>
  <c r="AQ2404" i="3"/>
  <c r="AQ2405" i="3"/>
  <c r="AQ2406" i="3"/>
  <c r="AQ2407" i="3"/>
  <c r="AQ2408" i="3"/>
  <c r="AQ2409" i="3"/>
  <c r="AQ2410" i="3"/>
  <c r="AQ2411" i="3"/>
  <c r="AQ2412" i="3"/>
  <c r="AQ2413" i="3"/>
  <c r="AQ2414" i="3"/>
  <c r="AQ2415" i="3"/>
  <c r="AQ2416" i="3"/>
  <c r="AQ2417" i="3"/>
  <c r="AQ2418" i="3"/>
  <c r="AQ2419" i="3"/>
  <c r="AQ2420" i="3"/>
  <c r="AQ2421" i="3"/>
  <c r="AQ2422" i="3"/>
  <c r="AQ2423" i="3"/>
  <c r="AQ2424" i="3"/>
  <c r="AQ2425" i="3"/>
  <c r="AQ2426" i="3"/>
  <c r="AQ2427" i="3"/>
  <c r="AQ2428" i="3"/>
  <c r="AQ2429" i="3"/>
  <c r="AQ2430" i="3"/>
  <c r="AQ2431" i="3"/>
  <c r="AQ2432" i="3"/>
  <c r="AQ2433" i="3"/>
  <c r="AQ2434" i="3"/>
  <c r="AQ2435" i="3"/>
  <c r="AQ2436" i="3"/>
  <c r="AQ2437" i="3"/>
  <c r="AQ2438" i="3"/>
  <c r="AQ2439" i="3"/>
  <c r="AQ2440" i="3"/>
  <c r="AQ2441" i="3"/>
  <c r="AQ2442" i="3"/>
  <c r="AQ2443" i="3"/>
  <c r="AQ2444" i="3"/>
  <c r="AQ2445" i="3"/>
  <c r="AQ2446" i="3"/>
  <c r="AQ2447" i="3"/>
  <c r="AQ2448" i="3"/>
  <c r="AQ2449" i="3"/>
  <c r="AQ2450" i="3"/>
  <c r="AQ2451" i="3"/>
  <c r="AQ2452" i="3"/>
  <c r="AQ2453" i="3"/>
  <c r="AQ2454" i="3"/>
  <c r="AQ2455" i="3"/>
  <c r="AQ2456" i="3"/>
  <c r="AQ2457" i="3"/>
  <c r="AQ2458" i="3"/>
  <c r="AQ2459" i="3"/>
  <c r="AQ2460" i="3"/>
  <c r="AQ2461" i="3"/>
  <c r="AQ2462" i="3"/>
  <c r="AQ2463" i="3"/>
  <c r="AQ2464" i="3"/>
  <c r="AQ2465" i="3"/>
  <c r="AQ2466" i="3"/>
  <c r="AQ2467" i="3"/>
  <c r="AQ2468" i="3"/>
  <c r="AQ2469" i="3"/>
  <c r="AQ2470" i="3"/>
  <c r="AQ2471" i="3"/>
  <c r="AQ2472" i="3"/>
  <c r="AQ2473" i="3"/>
  <c r="AQ2474" i="3"/>
  <c r="AQ2475" i="3"/>
  <c r="AQ2476" i="3"/>
  <c r="AQ2477" i="3"/>
  <c r="AQ2478" i="3"/>
  <c r="AQ2479" i="3"/>
  <c r="AQ2480" i="3"/>
  <c r="AQ2481" i="3"/>
  <c r="AQ2482" i="3"/>
  <c r="AQ2483" i="3"/>
  <c r="AQ2484" i="3"/>
  <c r="AQ2485" i="3"/>
  <c r="AQ2486" i="3"/>
  <c r="AQ2487" i="3"/>
  <c r="AQ2488" i="3"/>
  <c r="AQ2489" i="3"/>
  <c r="AQ2490" i="3"/>
  <c r="AQ2491" i="3"/>
  <c r="AQ2492" i="3"/>
  <c r="AQ2493" i="3"/>
  <c r="AQ2494" i="3"/>
  <c r="AQ2495" i="3"/>
  <c r="AQ2496" i="3"/>
  <c r="AQ2497" i="3"/>
  <c r="AQ2498" i="3"/>
  <c r="AQ2499" i="3"/>
  <c r="AQ2500" i="3"/>
  <c r="AQ2501" i="3"/>
  <c r="AQ2502" i="3"/>
  <c r="AQ2503" i="3"/>
  <c r="AQ2504" i="3"/>
  <c r="AQ2505" i="3"/>
  <c r="AQ2506" i="3"/>
  <c r="AQ2507" i="3"/>
  <c r="AQ2508" i="3"/>
  <c r="AQ2509" i="3"/>
  <c r="AQ2510" i="3"/>
  <c r="AQ2511" i="3"/>
  <c r="AQ2512" i="3"/>
  <c r="AQ2513" i="3"/>
  <c r="AQ2514" i="3"/>
  <c r="AQ2515" i="3"/>
  <c r="AQ2516" i="3"/>
  <c r="AQ2517" i="3"/>
  <c r="AQ2518" i="3"/>
  <c r="AQ2519" i="3"/>
  <c r="AQ2520" i="3"/>
  <c r="AQ2521" i="3"/>
  <c r="AQ2522" i="3"/>
  <c r="AQ2523" i="3"/>
  <c r="AQ2524" i="3"/>
  <c r="AQ2525" i="3"/>
  <c r="AQ2526" i="3"/>
  <c r="AQ2527" i="3"/>
  <c r="AQ2528" i="3"/>
  <c r="AQ2529" i="3"/>
  <c r="AQ2530" i="3"/>
  <c r="AQ2531" i="3"/>
  <c r="AQ2532" i="3"/>
  <c r="AQ2533" i="3"/>
  <c r="AQ2534" i="3"/>
  <c r="AQ2535" i="3"/>
  <c r="AQ2536" i="3"/>
  <c r="AQ2537" i="3"/>
  <c r="AQ2538" i="3"/>
  <c r="AQ2539" i="3"/>
  <c r="AQ2540" i="3"/>
  <c r="AQ2541" i="3"/>
  <c r="AQ2542" i="3"/>
  <c r="AQ2543" i="3"/>
  <c r="AQ2544" i="3"/>
  <c r="AQ2545" i="3"/>
  <c r="AQ2546" i="3"/>
  <c r="AQ2547" i="3"/>
  <c r="AQ2548" i="3"/>
  <c r="AQ2549" i="3"/>
  <c r="AQ2550" i="3"/>
  <c r="AQ2551" i="3"/>
  <c r="AQ2552" i="3"/>
  <c r="AQ2553" i="3"/>
  <c r="AQ2554" i="3"/>
  <c r="AQ2555" i="3"/>
  <c r="AQ2556" i="3"/>
  <c r="AQ2557" i="3"/>
  <c r="AQ2558" i="3"/>
  <c r="AQ2559" i="3"/>
  <c r="AQ2560" i="3"/>
  <c r="AQ2561" i="3"/>
  <c r="AQ2562" i="3"/>
  <c r="AQ2563" i="3"/>
  <c r="AQ2564" i="3"/>
  <c r="AQ2565" i="3"/>
  <c r="AQ2566" i="3"/>
  <c r="AQ2567" i="3"/>
  <c r="AQ2568" i="3"/>
  <c r="AQ2569" i="3"/>
  <c r="AQ2570" i="3"/>
  <c r="AQ2571" i="3"/>
  <c r="AQ2572" i="3"/>
  <c r="AQ2573" i="3"/>
  <c r="AQ2574" i="3"/>
  <c r="AQ2575" i="3"/>
  <c r="AQ2576" i="3"/>
  <c r="AQ2577" i="3"/>
  <c r="AQ2578" i="3"/>
  <c r="AQ2579" i="3"/>
  <c r="AQ2580" i="3"/>
  <c r="AQ2581" i="3"/>
  <c r="AQ2582" i="3"/>
  <c r="AQ2583" i="3"/>
  <c r="AQ2584" i="3"/>
  <c r="AQ2585" i="3"/>
  <c r="AQ2586" i="3"/>
  <c r="AQ2587" i="3"/>
  <c r="AQ2588" i="3"/>
  <c r="AQ2589" i="3"/>
  <c r="AQ2590" i="3"/>
  <c r="AQ2591" i="3"/>
  <c r="AQ2592" i="3"/>
  <c r="AQ2593" i="3"/>
  <c r="AQ2594" i="3"/>
  <c r="AQ2595" i="3"/>
  <c r="AQ2596" i="3"/>
  <c r="AQ2597" i="3"/>
  <c r="AQ2598" i="3"/>
  <c r="AQ2599" i="3"/>
  <c r="AQ2600" i="3"/>
  <c r="AQ2601" i="3"/>
  <c r="AQ2602" i="3"/>
  <c r="AQ2603" i="3"/>
  <c r="AQ2604" i="3"/>
  <c r="AQ2605" i="3"/>
  <c r="AQ2606" i="3"/>
  <c r="AQ2607" i="3"/>
  <c r="AQ2608" i="3"/>
  <c r="AQ2609" i="3"/>
  <c r="AQ2610" i="3"/>
  <c r="AQ2611" i="3"/>
  <c r="AQ2612" i="3"/>
  <c r="AQ2613" i="3"/>
  <c r="AQ2614" i="3"/>
  <c r="AQ2615" i="3"/>
  <c r="AQ2616" i="3"/>
  <c r="AQ2617" i="3"/>
  <c r="AQ2618" i="3"/>
  <c r="AQ2619" i="3"/>
  <c r="AQ2620" i="3"/>
  <c r="AQ2621" i="3"/>
  <c r="AQ2622" i="3"/>
  <c r="AQ2623" i="3"/>
  <c r="AQ2624" i="3"/>
  <c r="AQ2625" i="3"/>
  <c r="AQ2626" i="3"/>
  <c r="AQ2627" i="3"/>
  <c r="AQ2628" i="3"/>
  <c r="AQ2629" i="3"/>
  <c r="AQ2630" i="3"/>
  <c r="AQ2631" i="3"/>
  <c r="AQ2632" i="3"/>
  <c r="AQ2633" i="3"/>
  <c r="AQ2634" i="3"/>
  <c r="AQ2635" i="3"/>
  <c r="AQ2636" i="3"/>
  <c r="AQ2637" i="3"/>
  <c r="AQ2638" i="3"/>
  <c r="AQ2639" i="3"/>
  <c r="AQ2640" i="3"/>
  <c r="AQ2641" i="3"/>
  <c r="AQ2642" i="3"/>
  <c r="AQ2643" i="3"/>
  <c r="AQ2644" i="3"/>
  <c r="AQ2645" i="3"/>
  <c r="AQ2646" i="3"/>
  <c r="AQ2647" i="3"/>
  <c r="AQ2648" i="3"/>
  <c r="AQ2649" i="3"/>
  <c r="AQ2650" i="3"/>
  <c r="AQ2651" i="3"/>
  <c r="AQ2652" i="3"/>
  <c r="AQ2653" i="3"/>
  <c r="AQ2654" i="3"/>
  <c r="AQ2655" i="3"/>
  <c r="AQ2656" i="3"/>
  <c r="AQ2657" i="3"/>
  <c r="AQ2658" i="3"/>
  <c r="AQ2659" i="3"/>
  <c r="AQ2660" i="3"/>
  <c r="AQ2661" i="3"/>
  <c r="AQ2662" i="3"/>
  <c r="AQ2663" i="3"/>
  <c r="AQ2664" i="3"/>
  <c r="AQ2665" i="3"/>
  <c r="AQ2666" i="3"/>
  <c r="AQ2667" i="3"/>
  <c r="AQ2668" i="3"/>
  <c r="AQ2669" i="3"/>
  <c r="AQ2670" i="3"/>
  <c r="AQ2671" i="3"/>
  <c r="AQ2672" i="3"/>
  <c r="AQ2673" i="3"/>
  <c r="AQ2674" i="3"/>
  <c r="AQ2675" i="3"/>
  <c r="AQ2676" i="3"/>
  <c r="AQ2677" i="3"/>
  <c r="AQ2678" i="3"/>
  <c r="AQ2679" i="3"/>
  <c r="AQ2680" i="3"/>
  <c r="AQ2681" i="3"/>
  <c r="AQ2682" i="3"/>
  <c r="AQ2683" i="3"/>
  <c r="AQ2684" i="3"/>
  <c r="AQ2685" i="3"/>
  <c r="AQ2686" i="3"/>
  <c r="AQ2687" i="3"/>
  <c r="AQ2688" i="3"/>
  <c r="AQ2689" i="3"/>
  <c r="AQ2690" i="3"/>
  <c r="AQ2691" i="3"/>
  <c r="AQ2692" i="3"/>
  <c r="AQ2693" i="3"/>
  <c r="AQ2694" i="3"/>
  <c r="AQ2695" i="3"/>
  <c r="AQ2696" i="3"/>
  <c r="AQ2697" i="3"/>
  <c r="AQ2698" i="3"/>
  <c r="AQ2699" i="3"/>
  <c r="AQ2700" i="3"/>
  <c r="AQ2701" i="3"/>
  <c r="AQ2702" i="3"/>
  <c r="AQ2703" i="3"/>
  <c r="AQ2704" i="3"/>
  <c r="AQ2705" i="3"/>
  <c r="AQ2706" i="3"/>
  <c r="AQ2707" i="3"/>
  <c r="AQ2708" i="3"/>
  <c r="AQ2709" i="3"/>
  <c r="AQ2710" i="3"/>
  <c r="AQ2711" i="3"/>
  <c r="AQ2712" i="3"/>
  <c r="AQ2713" i="3"/>
  <c r="AQ2714" i="3"/>
  <c r="AQ2715" i="3"/>
  <c r="AQ2716" i="3"/>
  <c r="AQ2717" i="3"/>
  <c r="AQ2718" i="3"/>
  <c r="AQ2719" i="3"/>
  <c r="AQ2720" i="3"/>
  <c r="AQ2721" i="3"/>
  <c r="AQ2722" i="3"/>
  <c r="AQ2723" i="3"/>
  <c r="AQ2724" i="3"/>
  <c r="AQ2725" i="3"/>
  <c r="AQ2726" i="3"/>
  <c r="AQ2727" i="3"/>
  <c r="AQ2728" i="3"/>
  <c r="AQ2729" i="3"/>
  <c r="AQ2730" i="3"/>
  <c r="AQ2731" i="3"/>
  <c r="AQ2732" i="3"/>
  <c r="AQ2733" i="3"/>
  <c r="AQ2734" i="3"/>
  <c r="AQ2735" i="3"/>
  <c r="AQ2736" i="3"/>
  <c r="AQ2737" i="3"/>
  <c r="AQ2738" i="3"/>
  <c r="AQ2739" i="3"/>
  <c r="AQ2740" i="3"/>
  <c r="AQ2741" i="3"/>
  <c r="AQ2742" i="3"/>
  <c r="AQ2743" i="3"/>
  <c r="AQ2744" i="3"/>
  <c r="AQ2745" i="3"/>
  <c r="AQ2746" i="3"/>
  <c r="AQ2747" i="3"/>
  <c r="AQ2748" i="3"/>
  <c r="AQ2749" i="3"/>
  <c r="AQ2750" i="3"/>
  <c r="AQ2751" i="3"/>
  <c r="AQ2752" i="3"/>
  <c r="AQ2753" i="3"/>
  <c r="AQ2754" i="3"/>
  <c r="AQ2755" i="3"/>
  <c r="AQ2756" i="3"/>
  <c r="AQ2757" i="3"/>
  <c r="AQ2758" i="3"/>
  <c r="AQ2759" i="3"/>
  <c r="AQ2760" i="3"/>
  <c r="AQ2761" i="3"/>
  <c r="AQ2762" i="3"/>
  <c r="AQ2763" i="3"/>
  <c r="AQ2764" i="3"/>
  <c r="AQ2765" i="3"/>
  <c r="AQ2766" i="3"/>
  <c r="AQ2767" i="3"/>
  <c r="AQ2768" i="3"/>
  <c r="AQ2769" i="3"/>
  <c r="AQ2770" i="3"/>
  <c r="AQ2771" i="3"/>
  <c r="AQ2772" i="3"/>
  <c r="AQ2773" i="3"/>
  <c r="AQ2774" i="3"/>
  <c r="AQ2775" i="3"/>
  <c r="AQ2776" i="3"/>
  <c r="AQ2777" i="3"/>
  <c r="AQ2778" i="3"/>
  <c r="AQ2779" i="3"/>
  <c r="AQ2780" i="3"/>
  <c r="AQ2781" i="3"/>
  <c r="AQ2782" i="3"/>
  <c r="AQ2783" i="3"/>
  <c r="AQ2784" i="3"/>
  <c r="AQ2785" i="3"/>
  <c r="AQ2786" i="3"/>
  <c r="AQ2787" i="3"/>
  <c r="AQ2788" i="3"/>
  <c r="AQ2789" i="3"/>
  <c r="AQ2790" i="3"/>
  <c r="AQ2791" i="3"/>
  <c r="AQ2792" i="3"/>
  <c r="AQ2793" i="3"/>
  <c r="AQ2794" i="3"/>
  <c r="AQ2795" i="3"/>
  <c r="AQ2796" i="3"/>
  <c r="AQ2797" i="3"/>
  <c r="AQ2798" i="3"/>
  <c r="AQ2799" i="3"/>
  <c r="AQ2800" i="3"/>
  <c r="AQ2801" i="3"/>
  <c r="AQ2802" i="3"/>
  <c r="AQ2803" i="3"/>
  <c r="AQ2804" i="3"/>
  <c r="AQ2805" i="3"/>
  <c r="AQ2806" i="3"/>
  <c r="AQ2807" i="3"/>
  <c r="AQ2808" i="3"/>
  <c r="AQ2809" i="3"/>
  <c r="AQ2810" i="3"/>
  <c r="AQ2811" i="3"/>
  <c r="AQ2812" i="3"/>
  <c r="AQ2813" i="3"/>
  <c r="AQ2814" i="3"/>
  <c r="AQ2815" i="3"/>
  <c r="AQ2816" i="3"/>
  <c r="AQ2817" i="3"/>
  <c r="AQ2818" i="3"/>
  <c r="AQ2819" i="3"/>
  <c r="AQ2820" i="3"/>
  <c r="AQ2821" i="3"/>
  <c r="AQ2822" i="3"/>
  <c r="AQ2823" i="3"/>
  <c r="AQ2824" i="3"/>
  <c r="AQ2825" i="3"/>
  <c r="AQ2826" i="3"/>
  <c r="AQ2827" i="3"/>
  <c r="AQ2828" i="3"/>
  <c r="AQ2829" i="3"/>
  <c r="AQ2830" i="3"/>
  <c r="AQ2831" i="3"/>
  <c r="AQ2832" i="3"/>
  <c r="AQ2833" i="3"/>
  <c r="AQ2834" i="3"/>
  <c r="AQ2835" i="3"/>
  <c r="AQ2836" i="3"/>
  <c r="AQ2837" i="3"/>
  <c r="AQ2838" i="3"/>
  <c r="AQ2839" i="3"/>
  <c r="AQ2840" i="3"/>
  <c r="AQ2841" i="3"/>
  <c r="AQ2842" i="3"/>
  <c r="AQ2843" i="3"/>
  <c r="AQ2844" i="3"/>
  <c r="AQ2845" i="3"/>
  <c r="AQ2846" i="3"/>
  <c r="AQ2847" i="3"/>
  <c r="AQ2848" i="3"/>
  <c r="AQ2849" i="3"/>
  <c r="AQ2850" i="3"/>
  <c r="AQ2851" i="3"/>
  <c r="AQ2852" i="3"/>
  <c r="AQ2853" i="3"/>
  <c r="AQ2854" i="3"/>
  <c r="AQ2855" i="3"/>
  <c r="AQ2856" i="3"/>
  <c r="AQ2857" i="3"/>
  <c r="AQ2858" i="3"/>
  <c r="AQ2859" i="3"/>
  <c r="AQ2860" i="3"/>
  <c r="AQ2861" i="3"/>
  <c r="AQ2862" i="3"/>
  <c r="AQ2863" i="3"/>
  <c r="AQ2864" i="3"/>
  <c r="AQ2865" i="3"/>
  <c r="AQ2866" i="3"/>
  <c r="AQ2867" i="3"/>
  <c r="AQ2868" i="3"/>
  <c r="AQ2869" i="3"/>
  <c r="AQ2870" i="3"/>
  <c r="AQ2871" i="3"/>
  <c r="AQ2872" i="3"/>
  <c r="AQ2873" i="3"/>
  <c r="AQ2874" i="3"/>
  <c r="AQ2875" i="3"/>
  <c r="AQ2876" i="3"/>
  <c r="AQ2877" i="3"/>
  <c r="AQ2878" i="3"/>
  <c r="AQ2879" i="3"/>
  <c r="AQ2880" i="3"/>
  <c r="AQ2881" i="3"/>
  <c r="AQ2882" i="3"/>
  <c r="AQ2883" i="3"/>
  <c r="AQ2884" i="3"/>
  <c r="AQ2885" i="3"/>
  <c r="AQ2886" i="3"/>
  <c r="AQ2887" i="3"/>
  <c r="AQ2888" i="3"/>
  <c r="AQ2889" i="3"/>
  <c r="AQ2890" i="3"/>
  <c r="AQ2891" i="3"/>
  <c r="AQ2892" i="3"/>
  <c r="AQ2893" i="3"/>
  <c r="AQ2894" i="3"/>
  <c r="AQ2895" i="3"/>
  <c r="AQ2896" i="3"/>
  <c r="AQ2897" i="3"/>
  <c r="AQ2898" i="3"/>
  <c r="AQ2899" i="3"/>
  <c r="AQ2900" i="3"/>
  <c r="AQ2901" i="3"/>
  <c r="AQ2902" i="3"/>
  <c r="AQ2903" i="3"/>
  <c r="AQ2904" i="3"/>
  <c r="AQ2905" i="3"/>
  <c r="AQ2906" i="3"/>
  <c r="AQ2907" i="3"/>
  <c r="AQ2908" i="3"/>
  <c r="AQ2909" i="3"/>
  <c r="AQ2910" i="3"/>
  <c r="AQ2911" i="3"/>
  <c r="AQ2912" i="3"/>
  <c r="AQ2913" i="3"/>
  <c r="AQ2914" i="3"/>
  <c r="AQ2915" i="3"/>
  <c r="AQ2916" i="3"/>
  <c r="AQ2917" i="3"/>
  <c r="AQ2918" i="3"/>
  <c r="AQ2919" i="3"/>
  <c r="AQ2920" i="3"/>
  <c r="AQ2921" i="3"/>
  <c r="AQ2922" i="3"/>
  <c r="AQ2923" i="3"/>
  <c r="AQ2924" i="3"/>
  <c r="AQ2925" i="3"/>
  <c r="AQ2926" i="3"/>
  <c r="AQ2927" i="3"/>
  <c r="AQ2928" i="3"/>
  <c r="AQ2929" i="3"/>
  <c r="AQ2930" i="3"/>
  <c r="AQ2931" i="3"/>
  <c r="AQ2932" i="3"/>
  <c r="AQ2933" i="3"/>
  <c r="AQ2934" i="3"/>
  <c r="AQ2935" i="3"/>
  <c r="AQ2936" i="3"/>
  <c r="AQ2937" i="3"/>
  <c r="AQ2938" i="3"/>
  <c r="AQ2939" i="3"/>
  <c r="AQ2940" i="3"/>
  <c r="AQ2941" i="3"/>
  <c r="AQ2942" i="3"/>
  <c r="AQ2943" i="3"/>
  <c r="AQ2944" i="3"/>
  <c r="AQ2945" i="3"/>
  <c r="AQ2946" i="3"/>
  <c r="AQ2947" i="3"/>
  <c r="AQ2948" i="3"/>
  <c r="AQ2949" i="3"/>
  <c r="AQ2950" i="3"/>
  <c r="AQ2951" i="3"/>
  <c r="AQ2952" i="3"/>
  <c r="AQ2953" i="3"/>
  <c r="AQ2954" i="3"/>
  <c r="AQ2955" i="3"/>
  <c r="AQ2956" i="3"/>
  <c r="AQ2957" i="3"/>
  <c r="AQ2958" i="3"/>
  <c r="AQ2959" i="3"/>
  <c r="AQ2960" i="3"/>
  <c r="AQ2961" i="3"/>
  <c r="AQ2962" i="3"/>
  <c r="AQ2963" i="3"/>
  <c r="AQ2964" i="3"/>
  <c r="AQ2965" i="3"/>
  <c r="AQ2966" i="3"/>
  <c r="AQ2967" i="3"/>
  <c r="AQ2968" i="3"/>
  <c r="AQ2969" i="3"/>
  <c r="AQ2970" i="3"/>
  <c r="AQ2971" i="3"/>
  <c r="AQ2972" i="3"/>
  <c r="AQ2973" i="3"/>
  <c r="AQ2974" i="3"/>
  <c r="AQ2975" i="3"/>
  <c r="AQ2976" i="3"/>
  <c r="AQ2977" i="3"/>
  <c r="AQ2978" i="3"/>
  <c r="AQ2979" i="3"/>
  <c r="AQ2980" i="3"/>
  <c r="AQ2981" i="3"/>
  <c r="AQ2982" i="3"/>
  <c r="AQ2983" i="3"/>
  <c r="AQ2984" i="3"/>
  <c r="AQ2985" i="3"/>
  <c r="AQ2986" i="3"/>
  <c r="AQ2987" i="3"/>
  <c r="AQ2988" i="3"/>
  <c r="AQ2989" i="3"/>
  <c r="AQ2990" i="3"/>
  <c r="AQ2991" i="3"/>
  <c r="AQ2992" i="3"/>
  <c r="AQ2993" i="3"/>
  <c r="AQ2994" i="3"/>
  <c r="AQ2995" i="3"/>
  <c r="AQ2996" i="3"/>
  <c r="AQ2997" i="3"/>
  <c r="AQ2998" i="3"/>
  <c r="AQ2999" i="3"/>
  <c r="AQ3000" i="3"/>
  <c r="AQ3001" i="3"/>
  <c r="AQ3002" i="3"/>
  <c r="AQ3003" i="3"/>
  <c r="AQ3004" i="3"/>
  <c r="AQ3005" i="3"/>
  <c r="AQ3006" i="3"/>
  <c r="AQ3007" i="3"/>
  <c r="AQ3008" i="3"/>
  <c r="AQ3009" i="3"/>
  <c r="AQ3010" i="3"/>
  <c r="AQ3011" i="3"/>
  <c r="AQ3012" i="3"/>
  <c r="AQ3013" i="3"/>
  <c r="AQ3014" i="3"/>
  <c r="AQ3015" i="3"/>
  <c r="AQ3016" i="3"/>
  <c r="AQ3017" i="3"/>
  <c r="AQ3018" i="3"/>
  <c r="AQ3019" i="3"/>
  <c r="AQ3020" i="3"/>
  <c r="AQ3021" i="3"/>
  <c r="AQ3022" i="3"/>
  <c r="AQ3023" i="3"/>
  <c r="AQ3024" i="3"/>
  <c r="AQ3025" i="3"/>
  <c r="AQ3026" i="3"/>
  <c r="AQ3027" i="3"/>
  <c r="AQ3028" i="3"/>
  <c r="AQ3029" i="3"/>
  <c r="AQ3030" i="3"/>
  <c r="AQ3031" i="3"/>
  <c r="AQ3032" i="3"/>
  <c r="AQ3033" i="3"/>
  <c r="AQ3034" i="3"/>
  <c r="AQ3035" i="3"/>
  <c r="AQ3036" i="3"/>
  <c r="AQ3037" i="3"/>
  <c r="AQ3038" i="3"/>
  <c r="AQ3039" i="3"/>
  <c r="AQ3040" i="3"/>
  <c r="AQ3041" i="3"/>
  <c r="AQ3042" i="3"/>
  <c r="AQ3043" i="3"/>
  <c r="AQ3044" i="3"/>
  <c r="AQ3045" i="3"/>
  <c r="AQ3046" i="3"/>
  <c r="AQ3047" i="3"/>
  <c r="AQ3048" i="3"/>
  <c r="AQ3049" i="3"/>
  <c r="AQ3050" i="3"/>
  <c r="AQ3051" i="3"/>
  <c r="AQ3052" i="3"/>
  <c r="AQ3053" i="3"/>
  <c r="AQ3054" i="3"/>
  <c r="AQ3055" i="3"/>
  <c r="AQ3056" i="3"/>
  <c r="AQ3057" i="3"/>
  <c r="AQ3058" i="3"/>
  <c r="AQ3059" i="3"/>
  <c r="AQ3060" i="3"/>
  <c r="AQ3061" i="3"/>
  <c r="AQ3062" i="3"/>
  <c r="AQ3063" i="3"/>
  <c r="AQ3064" i="3"/>
  <c r="AQ3065" i="3"/>
  <c r="AQ3066" i="3"/>
  <c r="AQ3067" i="3"/>
  <c r="AQ3068" i="3"/>
  <c r="AQ3069" i="3"/>
  <c r="AQ3070" i="3"/>
  <c r="AQ3071" i="3"/>
  <c r="AQ3072" i="3"/>
  <c r="AQ3073" i="3"/>
  <c r="AQ3074" i="3"/>
  <c r="AQ3075" i="3"/>
  <c r="AQ3076" i="3"/>
  <c r="AQ3077" i="3"/>
  <c r="AQ3078" i="3"/>
  <c r="AQ3079" i="3"/>
  <c r="AQ3080" i="3"/>
  <c r="AQ3081" i="3"/>
  <c r="AQ3082" i="3"/>
  <c r="AQ3083" i="3"/>
  <c r="AQ3084" i="3"/>
  <c r="AQ3085" i="3"/>
  <c r="AQ3086" i="3"/>
  <c r="AQ3087" i="3"/>
  <c r="AQ3088" i="3"/>
  <c r="AQ3089" i="3"/>
  <c r="AQ3090" i="3"/>
  <c r="AQ3091" i="3"/>
  <c r="AQ3092" i="3"/>
  <c r="AQ3093" i="3"/>
  <c r="AQ3094" i="3"/>
  <c r="AQ3095" i="3"/>
  <c r="AQ3096" i="3"/>
  <c r="AQ3097" i="3"/>
  <c r="AQ3098" i="3"/>
  <c r="AQ3099" i="3"/>
  <c r="AQ3100" i="3"/>
  <c r="AQ3101" i="3"/>
  <c r="AQ3102" i="3"/>
  <c r="AQ3103" i="3"/>
  <c r="AQ3104" i="3"/>
  <c r="AQ3105" i="3"/>
  <c r="AQ3106" i="3"/>
  <c r="AQ3107" i="3"/>
  <c r="AQ3108" i="3"/>
  <c r="AQ3109" i="3"/>
  <c r="AQ3110" i="3"/>
  <c r="AQ3111" i="3"/>
  <c r="AQ3112" i="3"/>
  <c r="AQ3113" i="3"/>
  <c r="AQ3114" i="3"/>
  <c r="AQ3115" i="3"/>
  <c r="AQ3116" i="3"/>
  <c r="AQ3117" i="3"/>
  <c r="AQ3118" i="3"/>
  <c r="AQ3119" i="3"/>
  <c r="AQ3120" i="3"/>
  <c r="AQ3121" i="3"/>
  <c r="AQ3122" i="3"/>
  <c r="AQ3123" i="3"/>
  <c r="AQ3124" i="3"/>
  <c r="AQ3125" i="3"/>
  <c r="AQ3126" i="3"/>
  <c r="AQ3127" i="3"/>
  <c r="AQ3128" i="3"/>
  <c r="AQ3129" i="3"/>
  <c r="AQ3130" i="3"/>
  <c r="AQ3131" i="3"/>
  <c r="AQ3132" i="3"/>
  <c r="AQ3133" i="3"/>
  <c r="AQ3134" i="3"/>
  <c r="AQ3135" i="3"/>
  <c r="AQ3136" i="3"/>
  <c r="AQ3137" i="3"/>
  <c r="AQ3138" i="3"/>
  <c r="AQ3139" i="3"/>
  <c r="AQ3140" i="3"/>
  <c r="AQ3141" i="3"/>
  <c r="AQ3142" i="3"/>
  <c r="AQ3143" i="3"/>
  <c r="AQ3144" i="3"/>
  <c r="AQ3145" i="3"/>
  <c r="AQ3146" i="3"/>
  <c r="AQ3147" i="3"/>
  <c r="AQ3148" i="3"/>
  <c r="AQ3149" i="3"/>
  <c r="AQ3150" i="3"/>
  <c r="AQ3151" i="3"/>
  <c r="AQ3152" i="3"/>
  <c r="AQ3153" i="3"/>
  <c r="AQ3154" i="3"/>
  <c r="AQ3155" i="3"/>
  <c r="AQ3156" i="3"/>
  <c r="AQ3157" i="3"/>
  <c r="AQ3158" i="3"/>
  <c r="AQ3159" i="3"/>
  <c r="AQ3160" i="3"/>
  <c r="AQ3161" i="3"/>
  <c r="AQ3162" i="3"/>
  <c r="AQ3163" i="3"/>
  <c r="AQ3164" i="3"/>
  <c r="AQ3165" i="3"/>
  <c r="AQ3166" i="3"/>
  <c r="AQ3167" i="3"/>
  <c r="AQ3168" i="3"/>
  <c r="AQ3169" i="3"/>
  <c r="AQ3170" i="3"/>
  <c r="AQ3171" i="3"/>
  <c r="AQ3172" i="3"/>
  <c r="AQ3173" i="3"/>
  <c r="AQ3174" i="3"/>
  <c r="AQ3175" i="3"/>
  <c r="AQ3176" i="3"/>
  <c r="AQ3177" i="3"/>
  <c r="AQ3178" i="3"/>
  <c r="AQ3179" i="3"/>
  <c r="AQ3180" i="3"/>
  <c r="AQ3181" i="3"/>
  <c r="AQ3182" i="3"/>
  <c r="AQ3183" i="3"/>
  <c r="AQ3184" i="3"/>
  <c r="AQ3185" i="3"/>
  <c r="AQ3186" i="3"/>
  <c r="AQ3187" i="3"/>
  <c r="AQ3188" i="3"/>
  <c r="AQ3189" i="3"/>
  <c r="AQ3190" i="3"/>
  <c r="AQ3191" i="3"/>
  <c r="AQ3192" i="3"/>
  <c r="AQ3193" i="3"/>
  <c r="AQ3194" i="3"/>
  <c r="AQ3195" i="3"/>
  <c r="AQ3196" i="3"/>
  <c r="AQ3197" i="3"/>
  <c r="AQ3198" i="3"/>
  <c r="AQ3199" i="3"/>
  <c r="AQ3200" i="3"/>
  <c r="AQ3201" i="3"/>
  <c r="AQ3202" i="3"/>
  <c r="AQ3203" i="3"/>
  <c r="AQ3204" i="3"/>
  <c r="AQ3205" i="3"/>
  <c r="AQ3206" i="3"/>
  <c r="AQ3207" i="3"/>
  <c r="AQ3208" i="3"/>
  <c r="AQ3209" i="3"/>
  <c r="AQ3210" i="3"/>
  <c r="AQ3211" i="3"/>
  <c r="AQ3212" i="3"/>
  <c r="AQ3213" i="3"/>
  <c r="AQ3214" i="3"/>
  <c r="AQ3215" i="3"/>
  <c r="AQ3216" i="3"/>
  <c r="AQ3217" i="3"/>
  <c r="AQ3218" i="3"/>
  <c r="AQ3219" i="3"/>
  <c r="AQ3220" i="3"/>
  <c r="AQ3221" i="3"/>
  <c r="AQ3222" i="3"/>
  <c r="AQ3223" i="3"/>
  <c r="AQ3224" i="3"/>
  <c r="AQ3225" i="3"/>
  <c r="AQ3226" i="3"/>
  <c r="AQ3227" i="3"/>
  <c r="AQ3228" i="3"/>
  <c r="AQ3229" i="3"/>
  <c r="AQ3230" i="3"/>
  <c r="AQ3231" i="3"/>
  <c r="AQ3232" i="3"/>
  <c r="AQ3233" i="3"/>
  <c r="AQ3234" i="3"/>
  <c r="AQ3235" i="3"/>
  <c r="AQ3236" i="3"/>
  <c r="AQ3237" i="3"/>
  <c r="AQ3238" i="3"/>
  <c r="AQ3239" i="3"/>
  <c r="AQ3240" i="3"/>
  <c r="AQ3241" i="3"/>
  <c r="AQ3242" i="3"/>
  <c r="AQ3243" i="3"/>
  <c r="AQ3244" i="3"/>
  <c r="AQ3245" i="3"/>
  <c r="AQ3246" i="3"/>
  <c r="AQ3247" i="3"/>
  <c r="AQ3248" i="3"/>
  <c r="AQ3249" i="3"/>
  <c r="AQ3250" i="3"/>
  <c r="AQ3251" i="3"/>
  <c r="AQ3252" i="3"/>
  <c r="AQ3253" i="3"/>
  <c r="AQ3254" i="3"/>
  <c r="AQ3255" i="3"/>
  <c r="AQ3256" i="3"/>
  <c r="AQ3257" i="3"/>
  <c r="AQ3258" i="3"/>
  <c r="AQ3259" i="3"/>
  <c r="AQ3260" i="3"/>
  <c r="AQ3261" i="3"/>
  <c r="AQ3262" i="3"/>
  <c r="AQ3263" i="3"/>
  <c r="AQ3264" i="3"/>
  <c r="AQ3265" i="3"/>
  <c r="AQ3266" i="3"/>
  <c r="AQ3267" i="3"/>
  <c r="AQ3268" i="3"/>
  <c r="AQ3269" i="3"/>
  <c r="AQ3270" i="3"/>
  <c r="AQ3271" i="3"/>
  <c r="AQ3272" i="3"/>
  <c r="AQ3273" i="3"/>
  <c r="AQ3274" i="3"/>
  <c r="AQ3275" i="3"/>
  <c r="AQ3276" i="3"/>
  <c r="AQ3277" i="3"/>
  <c r="AQ3278" i="3"/>
  <c r="AQ3279" i="3"/>
  <c r="AQ3280" i="3"/>
  <c r="AQ3281" i="3"/>
  <c r="AQ3282" i="3"/>
  <c r="AQ3283" i="3"/>
  <c r="AQ3284" i="3"/>
  <c r="AQ3285" i="3"/>
  <c r="AQ3286" i="3"/>
  <c r="AQ3287" i="3"/>
  <c r="AQ3288" i="3"/>
  <c r="AQ3289" i="3"/>
  <c r="AQ3290" i="3"/>
  <c r="AQ3291" i="3"/>
  <c r="AQ3292" i="3"/>
  <c r="AQ3293" i="3"/>
  <c r="AQ3294" i="3"/>
  <c r="AQ3295" i="3"/>
  <c r="AQ3296" i="3"/>
  <c r="AQ3297" i="3"/>
  <c r="AQ3298" i="3"/>
  <c r="AQ3299" i="3"/>
  <c r="AQ3300" i="3"/>
  <c r="AQ3301" i="3"/>
  <c r="AQ3302" i="3"/>
  <c r="AQ3303" i="3"/>
  <c r="AQ3304" i="3"/>
  <c r="AQ3305" i="3"/>
  <c r="AQ3306" i="3"/>
  <c r="AQ3307" i="3"/>
  <c r="AQ3308" i="3"/>
  <c r="AQ3309" i="3"/>
  <c r="AQ3310" i="3"/>
  <c r="AQ3311" i="3"/>
  <c r="AQ3312" i="3"/>
  <c r="AQ3313" i="3"/>
  <c r="AQ3314" i="3"/>
  <c r="AQ3315" i="3"/>
  <c r="AQ3316" i="3"/>
  <c r="AQ3317" i="3"/>
  <c r="AQ3318" i="3"/>
  <c r="AQ3319" i="3"/>
  <c r="AQ3320" i="3"/>
  <c r="AQ3321" i="3"/>
  <c r="AQ3322" i="3"/>
  <c r="AQ3323" i="3"/>
  <c r="AQ3324" i="3"/>
  <c r="AQ3325" i="3"/>
  <c r="AQ3326" i="3"/>
  <c r="AQ3327" i="3"/>
  <c r="AQ3328" i="3"/>
  <c r="AQ3329" i="3"/>
  <c r="AQ3330" i="3"/>
  <c r="AQ3331" i="3"/>
  <c r="AQ3332" i="3"/>
  <c r="AQ3333" i="3"/>
  <c r="AQ3334" i="3"/>
  <c r="AQ3335" i="3"/>
  <c r="AQ3336" i="3"/>
  <c r="AQ3337" i="3"/>
  <c r="AQ3338" i="3"/>
  <c r="AQ3339" i="3"/>
  <c r="AQ3340" i="3"/>
  <c r="AQ3341" i="3"/>
  <c r="AQ3342" i="3"/>
  <c r="AQ3343" i="3"/>
  <c r="AQ3344" i="3"/>
  <c r="AQ3345" i="3"/>
  <c r="AQ3346" i="3"/>
  <c r="AQ3347" i="3"/>
  <c r="AQ3348" i="3"/>
  <c r="AQ3349" i="3"/>
  <c r="AQ3350" i="3"/>
  <c r="AQ3351" i="3"/>
  <c r="AQ3352" i="3"/>
  <c r="AQ3353" i="3"/>
  <c r="AQ3354" i="3"/>
  <c r="AQ3355" i="3"/>
  <c r="AQ3356" i="3"/>
  <c r="AQ3357" i="3"/>
  <c r="AQ3358" i="3"/>
  <c r="AQ3359" i="3"/>
  <c r="AQ3360" i="3"/>
  <c r="AQ3361" i="3"/>
  <c r="AQ3362" i="3"/>
  <c r="AQ3363" i="3"/>
  <c r="AQ3364" i="3"/>
  <c r="AQ3365" i="3"/>
  <c r="AQ3366" i="3"/>
  <c r="AQ3367" i="3"/>
  <c r="AQ3368" i="3"/>
  <c r="AQ3369" i="3"/>
  <c r="AQ3370" i="3"/>
  <c r="AQ3371" i="3"/>
  <c r="AQ3372" i="3"/>
  <c r="AQ3373" i="3"/>
  <c r="AQ3374" i="3"/>
  <c r="AQ3375" i="3"/>
  <c r="AQ3376" i="3"/>
  <c r="AQ3377" i="3"/>
  <c r="AQ3378" i="3"/>
  <c r="AQ3379" i="3"/>
  <c r="AQ3380" i="3"/>
  <c r="AQ3381" i="3"/>
  <c r="AQ3382" i="3"/>
  <c r="AQ3383" i="3"/>
  <c r="AQ3384" i="3"/>
  <c r="AQ3385" i="3"/>
  <c r="AQ3386" i="3"/>
  <c r="AQ3387" i="3"/>
  <c r="AQ3388" i="3"/>
  <c r="AQ3389" i="3"/>
  <c r="AQ3390" i="3"/>
  <c r="AQ3391" i="3"/>
  <c r="AQ3392" i="3"/>
  <c r="AQ3393" i="3"/>
  <c r="AQ3394" i="3"/>
  <c r="AQ3395" i="3"/>
  <c r="AQ3396" i="3"/>
  <c r="AQ3397" i="3"/>
  <c r="AQ3398" i="3"/>
  <c r="AQ3399" i="3"/>
  <c r="AQ3400" i="3"/>
  <c r="AQ3401" i="3"/>
  <c r="AQ3402" i="3"/>
  <c r="AQ3403" i="3"/>
  <c r="AQ3404" i="3"/>
  <c r="AQ3405" i="3"/>
  <c r="AQ3406" i="3"/>
  <c r="AQ3407" i="3"/>
  <c r="AQ3408" i="3"/>
  <c r="AQ3409" i="3"/>
  <c r="AQ3410" i="3"/>
  <c r="AQ3411" i="3"/>
  <c r="AQ3412" i="3"/>
  <c r="AQ3413" i="3"/>
  <c r="AQ3414" i="3"/>
  <c r="AQ3415" i="3"/>
  <c r="AQ3416" i="3"/>
  <c r="AQ3417" i="3"/>
  <c r="AQ3418" i="3"/>
  <c r="AQ3419" i="3"/>
  <c r="AQ3420" i="3"/>
  <c r="AQ3421" i="3"/>
  <c r="AQ3422" i="3"/>
  <c r="AQ3423" i="3"/>
  <c r="AQ3424" i="3"/>
  <c r="AQ3425" i="3"/>
  <c r="AQ3426" i="3"/>
  <c r="AQ3427" i="3"/>
  <c r="AQ3428" i="3"/>
  <c r="AQ3429" i="3"/>
  <c r="AQ3430" i="3"/>
  <c r="AQ3431" i="3"/>
  <c r="AQ3432" i="3"/>
  <c r="AQ3433" i="3"/>
  <c r="AQ3434" i="3"/>
  <c r="AQ3435" i="3"/>
  <c r="AQ3436" i="3"/>
  <c r="AQ3437" i="3"/>
  <c r="AQ3438" i="3"/>
  <c r="AQ3439" i="3"/>
  <c r="AQ3440" i="3"/>
  <c r="AQ3441" i="3"/>
  <c r="AQ3442" i="3"/>
  <c r="AQ3443" i="3"/>
  <c r="AQ3444" i="3"/>
  <c r="AQ3445" i="3"/>
  <c r="AQ3446" i="3"/>
  <c r="AQ3447" i="3"/>
  <c r="AQ3448" i="3"/>
  <c r="AQ3449" i="3"/>
  <c r="AQ3450" i="3"/>
  <c r="AQ3451" i="3"/>
  <c r="AQ3452" i="3"/>
  <c r="AQ3453" i="3"/>
  <c r="AQ3454" i="3"/>
  <c r="AQ3455" i="3"/>
  <c r="AQ3456" i="3"/>
  <c r="AQ3457" i="3"/>
  <c r="AQ3458" i="3"/>
  <c r="AQ3459" i="3"/>
  <c r="AQ3460" i="3"/>
  <c r="AQ3461" i="3"/>
  <c r="AQ3462" i="3"/>
  <c r="AQ3463" i="3"/>
  <c r="AQ3464" i="3"/>
  <c r="AQ3465" i="3"/>
  <c r="AQ3466" i="3"/>
  <c r="AQ3467" i="3"/>
  <c r="AQ3468" i="3"/>
  <c r="AQ3469" i="3"/>
  <c r="AQ3470" i="3"/>
  <c r="AQ3471" i="3"/>
  <c r="AQ3472" i="3"/>
  <c r="AQ3473" i="3"/>
  <c r="AQ3474" i="3"/>
  <c r="AQ3475" i="3"/>
  <c r="AQ3476" i="3"/>
  <c r="AQ3477" i="3"/>
  <c r="AQ3478" i="3"/>
  <c r="AQ3479" i="3"/>
  <c r="AQ3480" i="3"/>
  <c r="AQ3481" i="3"/>
  <c r="AQ3482" i="3"/>
  <c r="AQ3483" i="3"/>
  <c r="AQ3484" i="3"/>
  <c r="AQ3485" i="3"/>
  <c r="AQ3486" i="3"/>
  <c r="AQ3487" i="3"/>
  <c r="AQ3488" i="3"/>
  <c r="AQ3489" i="3"/>
  <c r="AQ3490" i="3"/>
  <c r="AQ3491" i="3"/>
  <c r="AQ3492" i="3"/>
  <c r="AQ3493" i="3"/>
  <c r="AQ3494" i="3"/>
  <c r="AQ3495" i="3"/>
  <c r="AQ3496" i="3"/>
  <c r="AQ3497" i="3"/>
  <c r="AQ3498" i="3"/>
  <c r="AQ3499" i="3"/>
  <c r="AQ3500" i="3"/>
  <c r="AQ3501" i="3"/>
  <c r="AQ3502" i="3"/>
  <c r="AQ3503" i="3"/>
  <c r="AQ3504" i="3"/>
  <c r="AQ3505" i="3"/>
  <c r="AQ3506" i="3"/>
  <c r="AQ3507" i="3"/>
  <c r="AQ3508" i="3"/>
  <c r="AQ3509" i="3"/>
  <c r="AQ3510" i="3"/>
  <c r="AQ3511" i="3"/>
  <c r="AQ3512" i="3"/>
  <c r="AQ3513" i="3"/>
  <c r="AQ3514" i="3"/>
  <c r="AQ3515" i="3"/>
  <c r="AQ3516" i="3"/>
  <c r="AQ3517" i="3"/>
  <c r="AQ3518" i="3"/>
  <c r="AQ3519" i="3"/>
  <c r="AQ3520" i="3"/>
  <c r="AQ3521" i="3"/>
  <c r="AQ3522" i="3"/>
  <c r="AQ3523" i="3"/>
  <c r="AQ3524" i="3"/>
  <c r="AQ3525" i="3"/>
  <c r="AQ3526" i="3"/>
  <c r="AQ3527" i="3"/>
  <c r="AQ3528" i="3"/>
  <c r="AQ3529" i="3"/>
  <c r="AQ3530" i="3"/>
  <c r="AQ3531" i="3"/>
  <c r="AQ3532" i="3"/>
  <c r="AQ3533" i="3"/>
  <c r="AQ3534" i="3"/>
  <c r="AQ3535" i="3"/>
  <c r="AQ3536" i="3"/>
  <c r="AQ3537" i="3"/>
  <c r="AQ3538" i="3"/>
  <c r="AQ3539" i="3"/>
  <c r="AQ3540" i="3"/>
  <c r="AQ3541" i="3"/>
  <c r="AQ3542" i="3"/>
  <c r="AQ3543" i="3"/>
  <c r="AQ3544" i="3"/>
  <c r="AQ3545" i="3"/>
  <c r="AQ3546" i="3"/>
  <c r="AQ3547" i="3"/>
  <c r="AQ3548" i="3"/>
  <c r="AQ3549" i="3"/>
  <c r="AQ3550" i="3"/>
  <c r="AQ3551" i="3"/>
  <c r="AQ3552" i="3"/>
  <c r="AQ3553" i="3"/>
  <c r="AQ3554" i="3"/>
  <c r="AQ3555" i="3"/>
  <c r="AQ3556" i="3"/>
  <c r="AQ3557" i="3"/>
  <c r="AQ3558" i="3"/>
  <c r="AQ3559" i="3"/>
  <c r="AQ3560" i="3"/>
  <c r="AQ3561" i="3"/>
  <c r="AQ3562" i="3"/>
  <c r="AQ3563" i="3"/>
  <c r="AQ3564" i="3"/>
  <c r="AQ3565" i="3"/>
  <c r="AQ3566" i="3"/>
  <c r="AQ3567" i="3"/>
  <c r="AQ3568" i="3"/>
  <c r="AQ3569" i="3"/>
  <c r="AQ3570" i="3"/>
  <c r="AQ3571" i="3"/>
  <c r="AQ3572" i="3"/>
  <c r="AQ3573" i="3"/>
  <c r="AQ3574" i="3"/>
  <c r="AQ3575" i="3"/>
  <c r="AQ3576" i="3"/>
  <c r="AQ3577" i="3"/>
  <c r="AQ3578" i="3"/>
  <c r="AQ3579" i="3"/>
  <c r="AQ3580" i="3"/>
  <c r="AQ3581" i="3"/>
  <c r="AQ3582" i="3"/>
  <c r="AQ3583" i="3"/>
  <c r="AQ3584" i="3"/>
  <c r="AQ3585" i="3"/>
  <c r="AQ3586" i="3"/>
  <c r="AQ3587" i="3"/>
  <c r="AQ3588" i="3"/>
  <c r="AQ3589" i="3"/>
  <c r="AQ3590" i="3"/>
  <c r="AQ3591" i="3"/>
  <c r="AQ3592" i="3"/>
  <c r="AQ3593" i="3"/>
  <c r="AQ3594" i="3"/>
  <c r="AQ3595" i="3"/>
  <c r="AQ3596" i="3"/>
  <c r="AQ3597" i="3"/>
  <c r="AQ3598" i="3"/>
  <c r="AQ3599" i="3"/>
  <c r="AQ3600" i="3"/>
  <c r="AQ3601" i="3"/>
  <c r="AQ3602" i="3"/>
  <c r="AQ3603" i="3"/>
  <c r="AQ3604" i="3"/>
  <c r="AQ3605" i="3"/>
  <c r="AQ3606" i="3"/>
  <c r="AQ3607" i="3"/>
  <c r="AQ3608" i="3"/>
  <c r="AQ3609" i="3"/>
  <c r="AQ3610" i="3"/>
  <c r="AQ3611" i="3"/>
  <c r="AQ3612" i="3"/>
  <c r="AQ3613" i="3"/>
  <c r="AQ3614" i="3"/>
  <c r="AQ3615" i="3"/>
  <c r="AQ3616" i="3"/>
  <c r="AQ3617" i="3"/>
  <c r="AQ3618" i="3"/>
  <c r="AQ3619" i="3"/>
  <c r="AQ3620" i="3"/>
  <c r="AQ3621" i="3"/>
  <c r="AQ3622" i="3"/>
  <c r="AQ3623" i="3"/>
  <c r="AQ3624" i="3"/>
  <c r="AQ3625" i="3"/>
  <c r="AQ3626" i="3"/>
  <c r="AQ3627" i="3"/>
  <c r="AQ3628" i="3"/>
  <c r="AQ3629" i="3"/>
  <c r="AQ3630" i="3"/>
  <c r="AQ3631" i="3"/>
  <c r="AQ3632" i="3"/>
  <c r="AQ3633" i="3"/>
  <c r="AQ3634" i="3"/>
  <c r="AQ3635" i="3"/>
  <c r="AQ3636" i="3"/>
  <c r="AQ3637" i="3"/>
  <c r="AQ3638" i="3"/>
  <c r="AQ3639" i="3"/>
  <c r="AQ3640" i="3"/>
  <c r="AQ3641" i="3"/>
  <c r="AQ3642" i="3"/>
  <c r="AQ3643" i="3"/>
  <c r="AQ3644" i="3"/>
  <c r="AQ3645" i="3"/>
  <c r="AQ3646" i="3"/>
  <c r="AQ3647" i="3"/>
  <c r="AQ3648" i="3"/>
  <c r="AQ3649" i="3"/>
  <c r="AQ3650" i="3"/>
  <c r="AQ3651" i="3"/>
  <c r="AQ3652" i="3"/>
  <c r="AQ3653" i="3"/>
  <c r="AQ3654" i="3"/>
  <c r="AQ3655" i="3"/>
  <c r="AQ3656" i="3"/>
  <c r="AQ3657" i="3"/>
  <c r="AQ3658" i="3"/>
  <c r="AQ3659" i="3"/>
  <c r="AQ3660" i="3"/>
  <c r="AQ3661" i="3"/>
  <c r="AQ3662" i="3"/>
  <c r="AQ3663" i="3"/>
  <c r="AQ3664" i="3"/>
  <c r="AQ3665" i="3"/>
  <c r="AQ3666" i="3"/>
  <c r="AQ3667" i="3"/>
  <c r="AQ3668" i="3"/>
  <c r="AQ3669" i="3"/>
  <c r="AQ3670" i="3"/>
  <c r="AQ3671" i="3"/>
  <c r="AQ3672" i="3"/>
  <c r="AQ3673" i="3"/>
  <c r="AQ3674" i="3"/>
  <c r="AQ3675" i="3"/>
  <c r="AQ3676" i="3"/>
  <c r="AQ3677" i="3"/>
  <c r="AQ3678" i="3"/>
  <c r="AQ3679" i="3"/>
  <c r="AQ3680" i="3"/>
  <c r="AQ3681" i="3"/>
  <c r="AQ3682" i="3"/>
  <c r="AQ3683" i="3"/>
  <c r="AQ3684" i="3"/>
  <c r="AQ3685" i="3"/>
  <c r="AQ3686" i="3"/>
  <c r="AQ3687" i="3"/>
  <c r="AQ3688" i="3"/>
  <c r="AQ3689" i="3"/>
  <c r="AQ3690" i="3"/>
  <c r="AQ3691" i="3"/>
  <c r="AQ3692" i="3"/>
  <c r="AQ3693" i="3"/>
  <c r="AQ3694" i="3"/>
  <c r="AQ3695" i="3"/>
  <c r="AQ3696" i="3"/>
  <c r="AQ3697" i="3"/>
  <c r="AQ3698" i="3"/>
  <c r="AQ3699" i="3"/>
  <c r="AQ3700" i="3"/>
  <c r="AQ3701" i="3"/>
  <c r="AQ3702" i="3"/>
  <c r="AQ3703" i="3"/>
  <c r="AQ3704" i="3"/>
  <c r="AQ3705" i="3"/>
  <c r="AQ3706" i="3"/>
  <c r="AQ3707" i="3"/>
  <c r="AQ3708" i="3"/>
  <c r="AQ3709" i="3"/>
  <c r="AQ3710" i="3"/>
  <c r="AQ3711" i="3"/>
  <c r="AQ3712" i="3"/>
  <c r="AQ3713" i="3"/>
  <c r="AQ3714" i="3"/>
  <c r="AQ3715" i="3"/>
  <c r="AQ3716" i="3"/>
  <c r="AQ3717" i="3"/>
  <c r="AQ3718" i="3"/>
  <c r="AQ3719" i="3"/>
  <c r="AQ3720" i="3"/>
  <c r="AQ3721" i="3"/>
  <c r="AQ3722" i="3"/>
  <c r="AQ3723" i="3"/>
  <c r="AQ3724" i="3"/>
  <c r="AQ3725" i="3"/>
  <c r="AQ3726" i="3"/>
  <c r="AQ3727" i="3"/>
  <c r="AQ3728" i="3"/>
  <c r="AQ3729" i="3"/>
  <c r="AQ3730" i="3"/>
  <c r="AQ3731" i="3"/>
  <c r="AQ3732" i="3"/>
  <c r="AQ3733" i="3"/>
  <c r="AQ3734" i="3"/>
  <c r="AQ3735" i="3"/>
  <c r="AQ3736" i="3"/>
  <c r="AQ3737" i="3"/>
  <c r="AQ3738" i="3"/>
  <c r="AQ3739" i="3"/>
  <c r="AQ3740" i="3"/>
  <c r="AQ3741" i="3"/>
  <c r="AQ3742" i="3"/>
  <c r="AQ3743" i="3"/>
  <c r="AQ3744" i="3"/>
  <c r="AQ3745" i="3"/>
  <c r="AQ3746" i="3"/>
  <c r="AQ3747" i="3"/>
  <c r="AQ3748" i="3"/>
  <c r="AQ3749" i="3"/>
  <c r="AQ3750" i="3"/>
  <c r="AQ3751" i="3"/>
  <c r="AQ3752" i="3"/>
  <c r="AQ3753" i="3"/>
  <c r="AQ3754" i="3"/>
  <c r="AQ3755" i="3"/>
  <c r="AQ3756" i="3"/>
  <c r="AQ3757" i="3"/>
  <c r="AQ3758" i="3"/>
  <c r="AQ3759" i="3"/>
  <c r="AQ3760" i="3"/>
  <c r="AQ3761" i="3"/>
  <c r="AQ3762" i="3"/>
  <c r="AQ3763" i="3"/>
  <c r="AQ3764" i="3"/>
  <c r="AQ3765" i="3"/>
  <c r="AQ3766" i="3"/>
  <c r="AQ3767" i="3"/>
  <c r="AQ3768" i="3"/>
  <c r="AQ3769" i="3"/>
  <c r="AQ3770" i="3"/>
  <c r="AQ3771" i="3"/>
  <c r="AQ3772" i="3"/>
  <c r="AQ3773" i="3"/>
  <c r="AQ3774" i="3"/>
  <c r="AQ3775" i="3"/>
  <c r="AQ3776" i="3"/>
  <c r="AQ3777" i="3"/>
  <c r="AQ3778" i="3"/>
  <c r="AQ3779" i="3"/>
  <c r="AQ3780" i="3"/>
  <c r="AQ3781" i="3"/>
  <c r="AQ3782" i="3"/>
  <c r="AQ3783" i="3"/>
  <c r="AQ3784" i="3"/>
  <c r="AQ3785" i="3"/>
  <c r="AQ3786" i="3"/>
  <c r="AQ3787" i="3"/>
  <c r="AQ3788" i="3"/>
  <c r="AQ3789" i="3"/>
  <c r="AQ3790" i="3"/>
  <c r="AQ3791" i="3"/>
  <c r="AQ3792" i="3"/>
  <c r="AQ3793" i="3"/>
  <c r="AQ3794" i="3"/>
  <c r="AQ3795" i="3"/>
  <c r="AQ3796" i="3"/>
  <c r="AQ3797" i="3"/>
  <c r="AQ3798" i="3"/>
  <c r="AQ3799" i="3"/>
  <c r="AQ3800" i="3"/>
  <c r="AQ3801" i="3"/>
  <c r="AQ3802" i="3"/>
  <c r="AQ3803" i="3"/>
  <c r="AQ3804" i="3"/>
  <c r="AQ3805" i="3"/>
  <c r="AQ3806" i="3"/>
  <c r="AQ3807" i="3"/>
  <c r="AQ3808" i="3"/>
  <c r="AQ3809" i="3"/>
  <c r="AQ3810" i="3"/>
  <c r="AQ3811" i="3"/>
  <c r="AQ3812" i="3"/>
  <c r="AQ3813" i="3"/>
  <c r="AQ3814" i="3"/>
  <c r="AQ3815" i="3"/>
  <c r="AQ3816" i="3"/>
  <c r="AQ3817" i="3"/>
  <c r="AQ3818" i="3"/>
  <c r="AQ3819" i="3"/>
  <c r="AQ3820" i="3"/>
  <c r="AQ3821" i="3"/>
  <c r="AQ3822" i="3"/>
  <c r="AQ3823" i="3"/>
  <c r="AQ3824" i="3"/>
  <c r="AQ3825" i="3"/>
  <c r="AQ3826" i="3"/>
  <c r="AQ3827" i="3"/>
  <c r="AQ3828" i="3"/>
  <c r="AQ3829" i="3"/>
  <c r="AQ3830" i="3"/>
  <c r="AQ3831" i="3"/>
  <c r="AQ3832" i="3"/>
  <c r="AQ3833" i="3"/>
  <c r="AQ3834" i="3"/>
  <c r="AQ3835" i="3"/>
  <c r="AQ3836" i="3"/>
  <c r="AQ3837" i="3"/>
  <c r="AQ3838" i="3"/>
  <c r="AQ3839" i="3"/>
  <c r="AQ3840" i="3"/>
  <c r="AQ3841" i="3"/>
  <c r="AQ3842" i="3"/>
  <c r="AQ3843" i="3"/>
  <c r="AQ3844" i="3"/>
  <c r="AQ3845" i="3"/>
  <c r="AQ3846" i="3"/>
  <c r="AQ3847" i="3"/>
  <c r="AQ3848" i="3"/>
  <c r="AQ3849" i="3"/>
  <c r="AQ3850" i="3"/>
  <c r="AQ3851" i="3"/>
  <c r="AQ3852" i="3"/>
  <c r="AQ3853" i="3"/>
  <c r="AQ3854" i="3"/>
  <c r="AQ3855" i="3"/>
  <c r="AQ3856" i="3"/>
  <c r="AQ3857" i="3"/>
  <c r="AQ3858" i="3"/>
  <c r="AQ3859" i="3"/>
  <c r="AQ3860" i="3"/>
  <c r="AQ3861" i="3"/>
  <c r="AQ3862" i="3"/>
  <c r="AQ3863" i="3"/>
  <c r="AQ3864" i="3"/>
  <c r="AQ3865" i="3"/>
  <c r="AQ3866" i="3"/>
  <c r="AQ3867" i="3"/>
  <c r="AQ3868" i="3"/>
  <c r="AQ3869" i="3"/>
  <c r="AQ3870" i="3"/>
  <c r="AQ3871" i="3"/>
  <c r="AQ3872" i="3"/>
  <c r="AQ3873" i="3"/>
  <c r="AQ3874" i="3"/>
  <c r="AQ3875" i="3"/>
  <c r="AQ3876" i="3"/>
  <c r="AQ3877" i="3"/>
  <c r="AQ3878" i="3"/>
  <c r="AQ3879" i="3"/>
  <c r="AQ3880" i="3"/>
  <c r="AQ3881" i="3"/>
  <c r="AQ3882" i="3"/>
  <c r="AQ3883" i="3"/>
  <c r="AQ3884" i="3"/>
  <c r="AQ3885" i="3"/>
  <c r="AQ3886" i="3"/>
  <c r="AQ3887" i="3"/>
  <c r="AQ3888" i="3"/>
  <c r="AQ3889" i="3"/>
  <c r="AQ3890" i="3"/>
  <c r="AQ3891" i="3"/>
  <c r="AQ3892" i="3"/>
  <c r="AQ3893" i="3"/>
  <c r="AQ3894" i="3"/>
  <c r="AQ3895" i="3"/>
  <c r="AQ3896" i="3"/>
  <c r="AQ3897" i="3"/>
  <c r="AQ3898" i="3"/>
  <c r="AQ3899" i="3"/>
  <c r="AQ3900" i="3"/>
  <c r="AQ3901" i="3"/>
  <c r="AQ3902" i="3"/>
  <c r="AQ3903" i="3"/>
  <c r="AQ3904" i="3"/>
  <c r="AQ3905" i="3"/>
  <c r="AQ3906" i="3"/>
  <c r="AQ3907" i="3"/>
  <c r="AQ3908" i="3"/>
  <c r="AQ3909" i="3"/>
  <c r="AQ3910" i="3"/>
  <c r="AQ3911" i="3"/>
  <c r="AQ3912" i="3"/>
  <c r="AQ3913" i="3"/>
  <c r="AQ3914" i="3"/>
  <c r="AQ3915" i="3"/>
  <c r="AQ3916" i="3"/>
  <c r="AQ3917" i="3"/>
  <c r="AQ3918" i="3"/>
  <c r="AQ3919" i="3"/>
  <c r="AQ3920" i="3"/>
  <c r="AQ3921" i="3"/>
  <c r="AQ3922" i="3"/>
  <c r="AQ3923" i="3"/>
  <c r="AQ3924" i="3"/>
  <c r="AQ3925" i="3"/>
  <c r="AQ3926" i="3"/>
  <c r="AQ3927" i="3"/>
  <c r="AQ3928" i="3"/>
  <c r="AQ3929" i="3"/>
  <c r="AQ3930" i="3"/>
  <c r="AQ3931" i="3"/>
  <c r="AQ3932" i="3"/>
  <c r="AQ3933" i="3"/>
  <c r="AQ3934" i="3"/>
  <c r="AQ3935" i="3"/>
  <c r="AQ3936" i="3"/>
  <c r="AQ3937" i="3"/>
  <c r="AQ3938" i="3"/>
  <c r="AQ3939" i="3"/>
  <c r="AQ3940" i="3"/>
  <c r="AQ3941" i="3"/>
  <c r="AQ3942" i="3"/>
  <c r="AQ3943" i="3"/>
  <c r="AQ3944" i="3"/>
  <c r="AQ3945" i="3"/>
  <c r="AQ3946" i="3"/>
  <c r="AQ3947" i="3"/>
  <c r="AQ3948" i="3"/>
  <c r="AQ3949" i="3"/>
  <c r="AQ3950" i="3"/>
  <c r="AQ3951" i="3"/>
  <c r="AQ3952" i="3"/>
  <c r="AQ3953" i="3"/>
  <c r="AQ3954" i="3"/>
  <c r="AQ3955" i="3"/>
  <c r="AQ3956" i="3"/>
  <c r="AQ3957" i="3"/>
  <c r="AQ3958" i="3"/>
  <c r="AQ3959" i="3"/>
  <c r="AQ3960" i="3"/>
  <c r="AQ3961" i="3"/>
  <c r="AQ3962" i="3"/>
  <c r="AQ3963" i="3"/>
  <c r="AQ3964" i="3"/>
  <c r="AQ3965" i="3"/>
  <c r="AQ3966" i="3"/>
  <c r="AQ3967" i="3"/>
  <c r="AQ3968" i="3"/>
  <c r="AQ3969" i="3"/>
  <c r="AQ3970" i="3"/>
  <c r="AQ3971" i="3"/>
  <c r="AQ3972" i="3"/>
  <c r="AQ3973" i="3"/>
  <c r="AQ3974" i="3"/>
  <c r="AQ3975" i="3"/>
  <c r="AQ3976" i="3"/>
  <c r="AQ3977" i="3"/>
  <c r="AQ3978" i="3"/>
  <c r="AQ3979" i="3"/>
  <c r="AQ3980" i="3"/>
  <c r="AQ3981" i="3"/>
  <c r="AQ3982" i="3"/>
  <c r="AQ3983" i="3"/>
  <c r="AQ3984" i="3"/>
  <c r="AQ3985" i="3"/>
  <c r="AQ3986" i="3"/>
  <c r="AQ3987" i="3"/>
  <c r="AQ3988" i="3"/>
  <c r="AQ3989" i="3"/>
  <c r="AQ3990" i="3"/>
  <c r="AQ3991" i="3"/>
  <c r="AQ3992" i="3"/>
  <c r="AQ3993" i="3"/>
  <c r="AQ3994" i="3"/>
  <c r="AQ3995" i="3"/>
  <c r="AQ3996" i="3"/>
  <c r="AQ3997" i="3"/>
  <c r="AQ3998" i="3"/>
  <c r="AQ3999" i="3"/>
  <c r="AQ4000" i="3"/>
  <c r="AQ4001" i="3"/>
  <c r="AQ4002" i="3"/>
  <c r="AQ4003" i="3"/>
  <c r="AQ4004" i="3"/>
  <c r="AQ4005" i="3"/>
  <c r="AQ4006" i="3"/>
  <c r="AQ4007" i="3"/>
  <c r="AQ4008" i="3"/>
  <c r="AQ4009" i="3"/>
  <c r="AQ4010" i="3"/>
  <c r="AQ4011" i="3"/>
  <c r="AQ4012" i="3"/>
  <c r="AQ4013" i="3"/>
  <c r="AQ4014" i="3"/>
  <c r="AQ4015" i="3"/>
  <c r="AQ4016" i="3"/>
  <c r="AQ4017" i="3"/>
  <c r="AQ4018" i="3"/>
  <c r="AQ4019" i="3"/>
  <c r="AQ4020" i="3"/>
  <c r="AQ4021" i="3"/>
  <c r="AQ4022" i="3"/>
  <c r="AQ4023" i="3"/>
  <c r="AQ4024" i="3"/>
  <c r="AQ4025" i="3"/>
  <c r="AQ4026" i="3"/>
  <c r="AQ4027" i="3"/>
  <c r="AQ4028" i="3"/>
  <c r="AQ4029" i="3"/>
  <c r="AQ4030" i="3"/>
  <c r="AQ4031" i="3"/>
  <c r="AQ4032" i="3"/>
  <c r="AQ4033" i="3"/>
  <c r="AQ4034" i="3"/>
  <c r="AQ4035" i="3"/>
  <c r="AQ4036" i="3"/>
  <c r="AQ4037" i="3"/>
  <c r="AQ4038" i="3"/>
  <c r="AQ4039" i="3"/>
  <c r="AQ4040" i="3"/>
  <c r="AQ4041" i="3"/>
  <c r="AQ4042" i="3"/>
  <c r="AQ4043" i="3"/>
  <c r="AQ4044" i="3"/>
  <c r="AQ4045" i="3"/>
  <c r="AQ4046" i="3"/>
  <c r="AQ4047" i="3"/>
  <c r="AQ4048" i="3"/>
  <c r="AQ4049" i="3"/>
  <c r="AQ4050" i="3"/>
  <c r="AQ4051" i="3"/>
  <c r="AQ4052" i="3"/>
  <c r="AQ4053" i="3"/>
  <c r="AQ4054" i="3"/>
  <c r="AQ4055" i="3"/>
  <c r="AQ4056" i="3"/>
  <c r="AQ4057" i="3"/>
  <c r="AQ4058" i="3"/>
  <c r="AQ4059" i="3"/>
  <c r="AQ4060" i="3"/>
  <c r="AQ4061" i="3"/>
  <c r="AQ4062" i="3"/>
  <c r="AQ4063" i="3"/>
  <c r="AQ4064" i="3"/>
  <c r="AQ4065" i="3"/>
  <c r="AQ4066" i="3"/>
  <c r="AQ4067" i="3"/>
  <c r="AQ4068" i="3"/>
  <c r="AQ4069" i="3"/>
  <c r="AQ4070" i="3"/>
  <c r="AQ4071" i="3"/>
  <c r="AQ4072" i="3"/>
  <c r="AQ4073" i="3"/>
  <c r="AQ4074" i="3"/>
  <c r="AQ4075" i="3"/>
  <c r="AQ4076" i="3"/>
  <c r="AQ4077" i="3"/>
  <c r="AQ4078" i="3"/>
  <c r="AQ4079" i="3"/>
  <c r="AQ4080" i="3"/>
  <c r="AQ4081" i="3"/>
  <c r="AQ4082" i="3"/>
  <c r="AQ4083" i="3"/>
  <c r="AQ4084" i="3"/>
  <c r="AQ4085" i="3"/>
  <c r="AQ4086" i="3"/>
  <c r="AQ4087" i="3"/>
  <c r="AQ4088" i="3"/>
  <c r="AQ4089" i="3"/>
  <c r="AQ4090" i="3"/>
  <c r="AQ4091" i="3"/>
  <c r="AQ4092" i="3"/>
  <c r="AQ4093" i="3"/>
  <c r="AQ4094" i="3"/>
  <c r="AQ4095" i="3"/>
  <c r="AQ4096" i="3"/>
  <c r="AQ4097" i="3"/>
  <c r="AQ4098" i="3"/>
  <c r="AQ4099" i="3"/>
  <c r="AQ4100" i="3"/>
  <c r="AQ4101" i="3"/>
  <c r="AQ4102" i="3"/>
  <c r="AQ4103" i="3"/>
  <c r="AQ4104" i="3"/>
  <c r="AQ4105" i="3"/>
  <c r="AQ4106" i="3"/>
  <c r="AQ4107" i="3"/>
  <c r="AQ4108" i="3"/>
  <c r="AQ4109" i="3"/>
  <c r="AQ4110" i="3"/>
  <c r="AQ4111" i="3"/>
  <c r="AQ4112" i="3"/>
  <c r="AQ4113" i="3"/>
  <c r="AQ4114" i="3"/>
  <c r="AQ4115" i="3"/>
  <c r="AQ4116" i="3"/>
  <c r="AQ4117" i="3"/>
  <c r="AQ4118" i="3"/>
  <c r="AQ4119" i="3"/>
  <c r="AQ4120" i="3"/>
  <c r="AQ4121" i="3"/>
  <c r="AQ4122" i="3"/>
  <c r="AQ4123" i="3"/>
  <c r="AQ4124" i="3"/>
  <c r="AQ4125" i="3"/>
  <c r="AQ4126" i="3"/>
  <c r="AQ4127" i="3"/>
  <c r="AQ4128" i="3"/>
  <c r="AQ4129" i="3"/>
  <c r="AQ4130" i="3"/>
  <c r="AQ4131" i="3"/>
  <c r="AQ4132" i="3"/>
  <c r="AQ4133" i="3"/>
  <c r="AQ4134" i="3"/>
  <c r="AQ4135" i="3"/>
  <c r="AQ4136" i="3"/>
  <c r="AQ4137" i="3"/>
  <c r="AQ4138" i="3"/>
  <c r="AQ4139" i="3"/>
  <c r="AQ4140" i="3"/>
  <c r="AQ4141" i="3"/>
  <c r="AQ4142" i="3"/>
  <c r="AQ4143" i="3"/>
  <c r="AQ4144" i="3"/>
  <c r="AQ4145" i="3"/>
  <c r="AQ4146" i="3"/>
  <c r="AQ4147" i="3"/>
  <c r="AQ4148" i="3"/>
  <c r="AQ4149" i="3"/>
  <c r="AQ4150" i="3"/>
  <c r="AQ4151" i="3"/>
  <c r="AQ4152" i="3"/>
  <c r="AQ4153" i="3"/>
  <c r="AQ4154" i="3"/>
  <c r="AQ4155" i="3"/>
  <c r="AQ4156" i="3"/>
  <c r="AQ4157" i="3"/>
  <c r="AQ4158" i="3"/>
  <c r="AQ4159" i="3"/>
  <c r="AQ4160" i="3"/>
  <c r="AQ4161" i="3"/>
  <c r="AQ4162" i="3"/>
  <c r="AQ4163" i="3"/>
  <c r="AQ4164" i="3"/>
  <c r="AQ4165" i="3"/>
  <c r="AQ4166" i="3"/>
  <c r="AQ4167" i="3"/>
  <c r="AQ4168" i="3"/>
  <c r="AQ4169" i="3"/>
  <c r="AQ4170" i="3"/>
  <c r="AQ4171" i="3"/>
  <c r="AQ4172" i="3"/>
  <c r="AQ4173" i="3"/>
  <c r="AQ4174" i="3"/>
  <c r="AQ4175" i="3"/>
  <c r="AQ4176" i="3"/>
  <c r="AQ4177" i="3"/>
  <c r="AQ4178" i="3"/>
  <c r="AQ4179" i="3"/>
  <c r="AQ4180" i="3"/>
  <c r="AQ4181" i="3"/>
  <c r="AQ4182" i="3"/>
  <c r="AQ4183" i="3"/>
  <c r="AQ4184" i="3"/>
  <c r="AQ4185" i="3"/>
  <c r="AQ4186" i="3"/>
  <c r="AQ4187" i="3"/>
  <c r="AQ4188" i="3"/>
  <c r="AQ4189" i="3"/>
  <c r="AQ4190" i="3"/>
  <c r="AQ4191" i="3"/>
  <c r="AQ4192" i="3"/>
  <c r="AQ4193" i="3"/>
  <c r="AQ4194" i="3"/>
  <c r="AQ4195" i="3"/>
  <c r="AQ4196" i="3"/>
  <c r="AQ4197" i="3"/>
  <c r="AQ4198" i="3"/>
  <c r="AQ4199" i="3"/>
  <c r="AQ4200" i="3"/>
  <c r="AQ4201" i="3"/>
  <c r="AQ4202" i="3"/>
  <c r="AQ4203" i="3"/>
  <c r="AQ4204" i="3"/>
  <c r="AQ4205" i="3"/>
  <c r="AQ4206" i="3"/>
  <c r="AQ4207" i="3"/>
  <c r="AQ4208" i="3"/>
  <c r="AQ4209" i="3"/>
  <c r="AQ4210" i="3"/>
  <c r="AQ4211" i="3"/>
  <c r="AQ4212" i="3"/>
  <c r="AQ4213" i="3"/>
  <c r="AQ4214" i="3"/>
  <c r="AQ4215" i="3"/>
  <c r="AQ4216" i="3"/>
  <c r="AQ4217" i="3"/>
  <c r="AQ4218" i="3"/>
  <c r="AQ4219" i="3"/>
  <c r="AQ4220" i="3"/>
  <c r="AQ4221" i="3"/>
  <c r="AQ4222" i="3"/>
  <c r="AQ4223" i="3"/>
  <c r="AQ4224" i="3"/>
  <c r="AQ4225" i="3"/>
  <c r="AQ4226" i="3"/>
  <c r="AQ4227" i="3"/>
  <c r="AQ4228" i="3"/>
  <c r="AQ4229" i="3"/>
  <c r="AQ4230" i="3"/>
  <c r="AQ4231" i="3"/>
  <c r="AQ4232" i="3"/>
  <c r="AQ4233" i="3"/>
  <c r="AQ4234" i="3"/>
  <c r="AQ4235" i="3"/>
  <c r="AQ4236" i="3"/>
  <c r="AQ4237" i="3"/>
  <c r="AQ4238" i="3"/>
  <c r="AQ4239" i="3"/>
  <c r="AQ4240" i="3"/>
  <c r="AQ4241" i="3"/>
  <c r="AQ4242" i="3"/>
  <c r="AQ4243" i="3"/>
  <c r="AQ4244" i="3"/>
  <c r="AQ4245" i="3"/>
  <c r="AQ4246" i="3"/>
  <c r="AQ4247" i="3"/>
  <c r="AQ4248" i="3"/>
  <c r="AQ4249" i="3"/>
  <c r="AQ4250" i="3"/>
  <c r="AQ4251" i="3"/>
  <c r="AQ4252" i="3"/>
  <c r="AQ4253" i="3"/>
  <c r="AQ4254" i="3"/>
  <c r="AQ4255" i="3"/>
  <c r="AQ4256" i="3"/>
  <c r="AQ4257" i="3"/>
  <c r="AQ4258" i="3"/>
  <c r="AQ4259" i="3"/>
  <c r="AQ4260" i="3"/>
  <c r="AQ4261" i="3"/>
  <c r="AQ4262" i="3"/>
  <c r="AQ4263" i="3"/>
  <c r="AQ4264" i="3"/>
  <c r="AQ4265" i="3"/>
  <c r="AQ4266" i="3"/>
  <c r="AQ4267" i="3"/>
  <c r="AQ4268" i="3"/>
  <c r="AQ4269" i="3"/>
  <c r="AQ4270" i="3"/>
  <c r="AQ4271" i="3"/>
  <c r="AQ4272" i="3"/>
  <c r="AQ4273" i="3"/>
  <c r="AQ4274" i="3"/>
  <c r="AQ4275" i="3"/>
  <c r="AQ4276" i="3"/>
  <c r="AQ4277" i="3"/>
  <c r="AQ4278" i="3"/>
  <c r="AQ4279" i="3"/>
  <c r="AQ4280" i="3"/>
  <c r="AQ4281" i="3"/>
  <c r="AQ4282" i="3"/>
  <c r="AQ4283" i="3"/>
  <c r="AQ4284" i="3"/>
  <c r="AQ4285" i="3"/>
  <c r="AQ4286" i="3"/>
  <c r="AQ4287" i="3"/>
  <c r="AQ4288" i="3"/>
  <c r="AQ4289" i="3"/>
  <c r="AQ4290" i="3"/>
  <c r="AQ4291" i="3"/>
  <c r="AQ4292" i="3"/>
  <c r="AQ4293" i="3"/>
  <c r="AQ4294" i="3"/>
  <c r="AQ4295" i="3"/>
  <c r="AQ4296" i="3"/>
  <c r="AQ4297" i="3"/>
  <c r="AQ4298" i="3"/>
  <c r="AQ4299" i="3"/>
  <c r="AQ4300" i="3"/>
  <c r="AQ4301" i="3"/>
  <c r="AQ4302" i="3"/>
  <c r="AQ4303" i="3"/>
  <c r="AQ4304" i="3"/>
  <c r="AQ4305" i="3"/>
  <c r="AQ4306" i="3"/>
  <c r="AQ4307" i="3"/>
  <c r="AQ4308" i="3"/>
  <c r="AQ4309" i="3"/>
  <c r="AQ4310" i="3"/>
  <c r="AQ4311" i="3"/>
  <c r="AQ4312" i="3"/>
  <c r="AQ4313" i="3"/>
  <c r="AQ4314" i="3"/>
  <c r="AQ4315" i="3"/>
  <c r="AQ4316" i="3"/>
  <c r="AQ4317" i="3"/>
  <c r="AQ4318" i="3"/>
  <c r="AQ4319" i="3"/>
  <c r="AQ4320" i="3"/>
  <c r="AQ4321" i="3"/>
  <c r="AQ4322" i="3"/>
  <c r="AQ4323" i="3"/>
  <c r="AQ4324" i="3"/>
  <c r="AQ4325" i="3"/>
  <c r="AQ4326" i="3"/>
  <c r="AQ4327" i="3"/>
  <c r="AQ4328" i="3"/>
  <c r="AQ4329" i="3"/>
  <c r="AQ4330" i="3"/>
  <c r="AQ4331" i="3"/>
  <c r="AQ4332" i="3"/>
  <c r="AQ4333" i="3"/>
  <c r="AQ4334" i="3"/>
  <c r="AQ4335" i="3"/>
  <c r="AQ4336" i="3"/>
  <c r="AQ4337" i="3"/>
  <c r="AQ4338" i="3"/>
  <c r="AQ4339" i="3"/>
  <c r="AQ4340" i="3"/>
  <c r="AQ4341" i="3"/>
  <c r="AQ4342" i="3"/>
  <c r="AQ4343" i="3"/>
  <c r="AQ4344" i="3"/>
  <c r="AQ4345" i="3"/>
  <c r="AQ4346" i="3"/>
  <c r="AQ4347" i="3"/>
  <c r="AQ4348" i="3"/>
  <c r="AQ4349" i="3"/>
  <c r="AQ4350" i="3"/>
  <c r="AQ4351" i="3"/>
  <c r="AQ4352" i="3"/>
  <c r="AQ4353" i="3"/>
  <c r="AQ4354" i="3"/>
  <c r="AQ4355" i="3"/>
  <c r="AQ4356" i="3"/>
  <c r="AQ4357" i="3"/>
  <c r="AQ4358" i="3"/>
  <c r="AQ4359" i="3"/>
  <c r="AQ4360" i="3"/>
  <c r="AQ4361" i="3"/>
  <c r="AQ4362" i="3"/>
  <c r="AQ4363" i="3"/>
  <c r="AQ4364" i="3"/>
  <c r="AQ4365" i="3"/>
  <c r="AQ4366" i="3"/>
  <c r="AQ4367" i="3"/>
  <c r="AQ4368" i="3"/>
  <c r="AQ4369" i="3"/>
  <c r="AQ4370" i="3"/>
  <c r="AQ4371" i="3"/>
  <c r="AQ4372" i="3"/>
  <c r="AQ4373" i="3"/>
  <c r="AQ4374" i="3"/>
  <c r="AQ4375" i="3"/>
  <c r="AQ4376" i="3"/>
  <c r="AQ4377" i="3"/>
  <c r="AQ4378" i="3"/>
  <c r="AQ4379" i="3"/>
  <c r="AQ4380" i="3"/>
  <c r="AQ4381" i="3"/>
  <c r="AQ4382" i="3"/>
  <c r="AQ4383" i="3"/>
  <c r="AQ4384" i="3"/>
  <c r="AQ4385" i="3"/>
  <c r="AQ4386" i="3"/>
  <c r="AQ4387" i="3"/>
  <c r="AQ4388" i="3"/>
  <c r="AQ4389" i="3"/>
  <c r="AQ4390" i="3"/>
  <c r="AQ4391" i="3"/>
  <c r="AQ4392" i="3"/>
  <c r="AQ4393" i="3"/>
  <c r="AQ4394" i="3"/>
  <c r="AQ4395" i="3"/>
  <c r="AQ4396" i="3"/>
  <c r="AQ4397" i="3"/>
  <c r="AQ4398" i="3"/>
  <c r="AQ4399" i="3"/>
  <c r="AQ4400" i="3"/>
  <c r="AQ4401" i="3"/>
  <c r="AQ4402" i="3"/>
  <c r="AQ4403" i="3"/>
  <c r="AQ4404" i="3"/>
  <c r="AQ4405" i="3"/>
  <c r="AQ4406" i="3"/>
  <c r="AQ4407" i="3"/>
  <c r="AQ4408" i="3"/>
  <c r="AQ4409" i="3"/>
  <c r="AQ4410" i="3"/>
  <c r="AQ4411" i="3"/>
  <c r="AQ4412" i="3"/>
  <c r="AQ4413" i="3"/>
  <c r="AQ4414" i="3"/>
  <c r="AQ4415" i="3"/>
  <c r="AQ4416" i="3"/>
  <c r="AQ4417" i="3"/>
  <c r="AQ4418" i="3"/>
  <c r="AQ4419" i="3"/>
  <c r="AQ4420" i="3"/>
  <c r="AQ4421" i="3"/>
  <c r="AQ4422" i="3"/>
  <c r="AQ4423" i="3"/>
  <c r="AQ4424" i="3"/>
  <c r="AQ4425" i="3"/>
  <c r="AQ4426" i="3"/>
  <c r="AQ4427" i="3"/>
  <c r="AQ4428" i="3"/>
  <c r="AQ4429" i="3"/>
  <c r="AQ4430" i="3"/>
  <c r="AQ4431" i="3"/>
  <c r="AQ4432" i="3"/>
  <c r="AQ4433" i="3"/>
  <c r="AQ4434" i="3"/>
  <c r="AQ4435" i="3"/>
  <c r="AQ4436" i="3"/>
  <c r="AQ4437" i="3"/>
  <c r="AQ4438" i="3"/>
  <c r="AQ4439" i="3"/>
  <c r="AQ4440" i="3"/>
  <c r="AQ4441" i="3"/>
  <c r="AQ4442" i="3"/>
  <c r="AQ4443" i="3"/>
  <c r="AQ4444" i="3"/>
  <c r="AQ4445" i="3"/>
  <c r="AQ4446" i="3"/>
  <c r="AQ4447" i="3"/>
  <c r="AQ4448" i="3"/>
  <c r="AQ4449" i="3"/>
  <c r="AQ4450" i="3"/>
  <c r="AQ4451" i="3"/>
  <c r="AQ4452" i="3"/>
  <c r="AQ4453" i="3"/>
  <c r="AQ4454" i="3"/>
  <c r="AQ4455" i="3"/>
  <c r="AQ4456" i="3"/>
  <c r="AQ4457" i="3"/>
  <c r="AQ4458" i="3"/>
  <c r="AQ4459" i="3"/>
  <c r="AQ4460" i="3"/>
  <c r="AQ4461" i="3"/>
  <c r="AQ4462" i="3"/>
  <c r="AQ4463" i="3"/>
  <c r="AQ4464" i="3"/>
  <c r="AQ4465" i="3"/>
  <c r="AQ4466" i="3"/>
  <c r="AQ4467" i="3"/>
  <c r="AQ4468" i="3"/>
  <c r="AQ4469" i="3"/>
  <c r="AQ4470" i="3"/>
  <c r="AQ4471" i="3"/>
  <c r="AQ4472" i="3"/>
  <c r="AQ4473" i="3"/>
  <c r="AQ4474" i="3"/>
  <c r="AQ4475" i="3"/>
  <c r="AQ4476" i="3"/>
  <c r="AQ4477" i="3"/>
  <c r="AQ4478" i="3"/>
  <c r="AQ4479" i="3"/>
  <c r="AQ4480" i="3"/>
  <c r="AQ4481" i="3"/>
  <c r="AQ4482" i="3"/>
  <c r="AQ4483" i="3"/>
  <c r="AQ4484" i="3"/>
  <c r="AQ4485" i="3"/>
  <c r="AQ4486" i="3"/>
  <c r="AQ4487" i="3"/>
  <c r="AQ4488" i="3"/>
  <c r="AQ4489" i="3"/>
  <c r="AQ4490" i="3"/>
  <c r="AQ4491" i="3"/>
  <c r="AQ4492" i="3"/>
  <c r="AQ4493" i="3"/>
  <c r="AQ4494" i="3"/>
  <c r="AQ4495" i="3"/>
  <c r="AQ4496" i="3"/>
  <c r="AQ4497" i="3"/>
  <c r="AQ4498" i="3"/>
  <c r="AQ4499" i="3"/>
  <c r="AQ4500" i="3"/>
  <c r="AQ4501" i="3"/>
  <c r="AQ4502" i="3"/>
  <c r="AQ4503" i="3"/>
  <c r="AQ4504" i="3"/>
  <c r="AQ4505" i="3"/>
  <c r="AQ4506" i="3"/>
  <c r="AQ4507" i="3"/>
  <c r="AQ4508" i="3"/>
  <c r="AQ4509" i="3"/>
  <c r="AQ4510" i="3"/>
  <c r="AQ4511" i="3"/>
  <c r="AQ4512" i="3"/>
  <c r="AQ4513" i="3"/>
  <c r="AQ4514" i="3"/>
  <c r="AQ4515" i="3"/>
  <c r="AQ4516" i="3"/>
  <c r="AQ4517" i="3"/>
  <c r="AQ4518" i="3"/>
  <c r="AQ4519" i="3"/>
  <c r="AQ4520" i="3"/>
  <c r="AQ4521" i="3"/>
  <c r="AQ4522" i="3"/>
  <c r="AQ4523" i="3"/>
  <c r="AQ4524" i="3"/>
  <c r="AQ4525" i="3"/>
  <c r="AQ4526" i="3"/>
  <c r="AQ4527" i="3"/>
  <c r="AQ4528" i="3"/>
  <c r="AQ4529" i="3"/>
  <c r="AQ4530" i="3"/>
  <c r="AQ4531" i="3"/>
  <c r="AQ4532" i="3"/>
  <c r="AQ4533" i="3"/>
  <c r="AQ4534" i="3"/>
  <c r="AQ4535" i="3"/>
  <c r="AQ4536" i="3"/>
  <c r="AQ4537" i="3"/>
  <c r="AQ4538" i="3"/>
  <c r="AQ4539" i="3"/>
  <c r="AQ4540" i="3"/>
  <c r="AQ4541" i="3"/>
  <c r="AQ4542" i="3"/>
  <c r="AQ4543" i="3"/>
  <c r="AQ4544" i="3"/>
  <c r="AQ4545" i="3"/>
  <c r="AQ4546" i="3"/>
  <c r="AQ4547" i="3"/>
  <c r="AQ4548" i="3"/>
  <c r="AQ4549" i="3"/>
  <c r="AQ4550" i="3"/>
  <c r="AQ4551" i="3"/>
  <c r="AQ4552" i="3"/>
  <c r="AQ4553" i="3"/>
  <c r="AQ4554" i="3"/>
  <c r="AQ4555" i="3"/>
  <c r="AQ4556" i="3"/>
  <c r="AQ4557" i="3"/>
  <c r="AQ4558" i="3"/>
  <c r="AQ4559" i="3"/>
  <c r="AQ4560" i="3"/>
  <c r="AQ4561" i="3"/>
  <c r="AQ4562" i="3"/>
  <c r="AQ4563" i="3"/>
  <c r="AQ4564" i="3"/>
  <c r="AQ4565" i="3"/>
  <c r="AQ4566" i="3"/>
  <c r="AQ4567" i="3"/>
  <c r="AQ4568" i="3"/>
  <c r="AQ4569" i="3"/>
  <c r="AQ4570" i="3"/>
  <c r="AQ4571" i="3"/>
  <c r="AQ4572" i="3"/>
  <c r="AQ4573" i="3"/>
  <c r="AQ4574" i="3"/>
  <c r="AQ4575" i="3"/>
  <c r="AQ4576" i="3"/>
  <c r="AQ4577" i="3"/>
  <c r="AQ4578" i="3"/>
  <c r="AQ4579" i="3"/>
  <c r="AQ4580" i="3"/>
  <c r="AQ4581" i="3"/>
  <c r="AQ4582" i="3"/>
  <c r="AQ4583" i="3"/>
  <c r="AQ4584" i="3"/>
  <c r="AQ4585" i="3"/>
  <c r="AQ4586" i="3"/>
  <c r="AQ4587" i="3"/>
  <c r="AQ4588" i="3"/>
  <c r="AQ4589" i="3"/>
  <c r="AQ4590" i="3"/>
  <c r="AQ4591" i="3"/>
  <c r="AQ4592" i="3"/>
  <c r="AQ4593" i="3"/>
  <c r="AQ4594" i="3"/>
  <c r="AQ4595" i="3"/>
  <c r="AQ4596" i="3"/>
  <c r="AQ4597" i="3"/>
  <c r="AQ4598" i="3"/>
  <c r="AQ4599" i="3"/>
  <c r="AQ4600" i="3"/>
  <c r="AQ4601" i="3"/>
  <c r="AQ4602" i="3"/>
  <c r="AQ4603" i="3"/>
  <c r="AQ4604" i="3"/>
  <c r="AQ4605" i="3"/>
  <c r="AQ4606" i="3"/>
  <c r="AQ4607" i="3"/>
  <c r="AQ4608" i="3"/>
  <c r="AQ4609" i="3"/>
  <c r="AQ4610" i="3"/>
  <c r="AQ4611" i="3"/>
  <c r="AQ4612" i="3"/>
  <c r="AQ4613" i="3"/>
  <c r="AQ4614" i="3"/>
  <c r="AQ4615" i="3"/>
  <c r="AQ4616" i="3"/>
  <c r="AQ4617" i="3"/>
  <c r="AQ4618" i="3"/>
  <c r="AQ4619" i="3"/>
  <c r="AQ4620" i="3"/>
  <c r="AQ4621" i="3"/>
  <c r="AQ4622" i="3"/>
  <c r="AQ4623" i="3"/>
  <c r="AQ4624" i="3"/>
  <c r="AQ4625" i="3"/>
  <c r="AQ4626" i="3"/>
  <c r="AQ4627" i="3"/>
  <c r="AQ4628" i="3"/>
  <c r="AQ4629" i="3"/>
  <c r="AQ4630" i="3"/>
  <c r="AQ4631" i="3"/>
  <c r="AQ4632" i="3"/>
  <c r="AQ4633" i="3"/>
  <c r="AQ4634" i="3"/>
  <c r="AQ4635" i="3"/>
  <c r="AQ4636" i="3"/>
  <c r="AQ4637" i="3"/>
  <c r="AQ4638" i="3"/>
  <c r="AQ4639" i="3"/>
  <c r="AQ4640" i="3"/>
  <c r="AQ4641" i="3"/>
  <c r="AQ4642" i="3"/>
  <c r="AQ4643" i="3"/>
  <c r="AQ4644" i="3"/>
  <c r="AQ4645" i="3"/>
  <c r="AQ4646" i="3"/>
  <c r="AQ4647" i="3"/>
  <c r="AQ4648" i="3"/>
  <c r="AQ4649" i="3"/>
  <c r="AQ4650" i="3"/>
  <c r="AQ4651" i="3"/>
  <c r="AQ4652" i="3"/>
  <c r="AQ4653" i="3"/>
  <c r="AQ4654" i="3"/>
  <c r="AQ4655" i="3"/>
  <c r="AQ4656" i="3"/>
  <c r="AQ4657" i="3"/>
  <c r="AQ4658" i="3"/>
  <c r="AQ4659" i="3"/>
  <c r="AQ4660" i="3"/>
  <c r="AQ4661" i="3"/>
  <c r="AQ4662" i="3"/>
  <c r="AQ4663" i="3"/>
  <c r="AQ4664" i="3"/>
  <c r="AQ4665" i="3"/>
  <c r="AQ4666" i="3"/>
  <c r="AQ4667" i="3"/>
  <c r="AQ4668" i="3"/>
  <c r="AQ4669" i="3"/>
  <c r="AQ4670" i="3"/>
  <c r="AQ4671" i="3"/>
  <c r="AQ4672" i="3"/>
  <c r="AQ4673" i="3"/>
  <c r="AQ4674" i="3"/>
  <c r="AQ4675" i="3"/>
  <c r="AQ4676" i="3"/>
  <c r="AQ4677" i="3"/>
  <c r="AQ4678" i="3"/>
  <c r="AQ4679" i="3"/>
  <c r="AQ4680" i="3"/>
  <c r="AQ4681" i="3"/>
  <c r="AQ4682" i="3"/>
  <c r="AQ4683" i="3"/>
  <c r="AQ4684" i="3"/>
  <c r="AQ4685" i="3"/>
  <c r="AQ4686" i="3"/>
  <c r="AQ4687" i="3"/>
  <c r="AQ4688" i="3"/>
  <c r="AQ4689" i="3"/>
  <c r="AQ4690" i="3"/>
  <c r="AQ4691" i="3"/>
  <c r="AQ4692" i="3"/>
  <c r="AQ4693" i="3"/>
  <c r="AQ4694" i="3"/>
  <c r="AQ4695" i="3"/>
  <c r="AQ4696" i="3"/>
  <c r="AQ4697" i="3"/>
  <c r="AQ4698" i="3"/>
  <c r="AQ4699" i="3"/>
  <c r="AQ4700" i="3"/>
  <c r="AQ4701" i="3"/>
  <c r="AQ4702" i="3"/>
  <c r="AQ4703" i="3"/>
  <c r="AQ4704" i="3"/>
  <c r="AQ4705" i="3"/>
  <c r="AQ4706" i="3"/>
  <c r="AQ4707" i="3"/>
  <c r="AQ4708" i="3"/>
  <c r="AQ4709" i="3"/>
  <c r="AQ4710" i="3"/>
  <c r="AQ4711" i="3"/>
  <c r="AQ4712" i="3"/>
  <c r="AQ4713" i="3"/>
  <c r="AQ4714" i="3"/>
  <c r="AQ4715" i="3"/>
  <c r="AQ4716" i="3"/>
  <c r="AQ4717" i="3"/>
  <c r="AQ4718" i="3"/>
  <c r="AQ4719" i="3"/>
  <c r="AQ4720" i="3"/>
  <c r="AQ4721" i="3"/>
  <c r="AQ4722" i="3"/>
  <c r="AQ4723" i="3"/>
  <c r="AQ4724" i="3"/>
  <c r="AQ4725" i="3"/>
  <c r="AQ4726" i="3"/>
  <c r="AQ4727" i="3"/>
  <c r="AQ4728" i="3"/>
  <c r="AQ4729" i="3"/>
  <c r="AQ4730" i="3"/>
  <c r="AQ4731" i="3"/>
  <c r="AQ4732" i="3"/>
  <c r="AQ4733" i="3"/>
  <c r="AQ4734" i="3"/>
  <c r="AQ4735" i="3"/>
  <c r="AQ4736" i="3"/>
  <c r="AQ4737" i="3"/>
  <c r="AQ4738" i="3"/>
  <c r="AQ4739" i="3"/>
  <c r="AQ4740" i="3"/>
  <c r="AQ4741" i="3"/>
  <c r="AQ4742" i="3"/>
  <c r="AQ4743" i="3"/>
  <c r="AQ4744" i="3"/>
  <c r="AQ4745" i="3"/>
  <c r="AQ4746" i="3"/>
  <c r="AQ4747" i="3"/>
  <c r="AQ4748" i="3"/>
  <c r="AQ4749" i="3"/>
  <c r="AQ4750" i="3"/>
  <c r="AQ4751" i="3"/>
  <c r="AQ4752" i="3"/>
  <c r="AQ4753" i="3"/>
  <c r="AQ4754" i="3"/>
  <c r="AQ4755" i="3"/>
  <c r="AQ4756" i="3"/>
  <c r="AQ4757" i="3"/>
  <c r="AQ4758" i="3"/>
  <c r="AQ4759" i="3"/>
  <c r="AQ4760" i="3"/>
  <c r="AQ4761" i="3"/>
  <c r="AQ4762" i="3"/>
  <c r="AQ4763" i="3"/>
  <c r="AQ4764" i="3"/>
  <c r="AQ4765" i="3"/>
  <c r="AQ4766" i="3"/>
  <c r="AQ4767" i="3"/>
  <c r="AQ4768" i="3"/>
  <c r="AQ4769" i="3"/>
  <c r="AQ4770" i="3"/>
  <c r="AQ4771" i="3"/>
  <c r="AQ4772" i="3"/>
  <c r="AQ4773" i="3"/>
  <c r="AQ4774" i="3"/>
  <c r="AQ4775" i="3"/>
  <c r="AQ4776" i="3"/>
  <c r="AQ4777" i="3"/>
  <c r="AQ4778" i="3"/>
  <c r="AQ4779" i="3"/>
  <c r="AQ4780" i="3"/>
  <c r="AQ4781" i="3"/>
  <c r="AQ4782" i="3"/>
  <c r="AQ4783" i="3"/>
  <c r="AQ4784" i="3"/>
  <c r="AQ4785" i="3"/>
  <c r="AQ4786" i="3"/>
  <c r="AQ4787" i="3"/>
  <c r="AQ4788" i="3"/>
  <c r="AQ4789" i="3"/>
  <c r="AQ4790" i="3"/>
  <c r="AQ4791" i="3"/>
  <c r="AQ4792" i="3"/>
  <c r="AQ4793" i="3"/>
  <c r="AQ4794" i="3"/>
  <c r="AQ4795" i="3"/>
  <c r="AQ4796" i="3"/>
  <c r="AQ4797" i="3"/>
  <c r="AQ4798" i="3"/>
  <c r="AQ4799" i="3"/>
  <c r="AQ4800" i="3"/>
  <c r="AQ4801" i="3"/>
  <c r="AQ4802" i="3"/>
  <c r="AQ4803" i="3"/>
  <c r="AQ4804" i="3"/>
  <c r="AQ4805" i="3"/>
  <c r="AQ4806" i="3"/>
  <c r="AQ4807" i="3"/>
  <c r="AQ4808" i="3"/>
  <c r="AQ4809" i="3"/>
  <c r="AQ4810" i="3"/>
  <c r="AQ4811" i="3"/>
  <c r="AQ4812" i="3"/>
  <c r="AQ4813" i="3"/>
  <c r="AQ4814" i="3"/>
  <c r="AQ4815" i="3"/>
  <c r="AQ4816" i="3"/>
  <c r="AQ4817" i="3"/>
  <c r="AQ4818" i="3"/>
  <c r="AQ4819" i="3"/>
  <c r="AQ4820" i="3"/>
  <c r="AQ4821" i="3"/>
  <c r="AQ4822" i="3"/>
  <c r="AQ4823" i="3"/>
  <c r="AQ4824" i="3"/>
  <c r="AQ4825" i="3"/>
  <c r="AQ4826" i="3"/>
  <c r="AQ4827" i="3"/>
  <c r="AQ4828" i="3"/>
  <c r="AQ4829" i="3"/>
  <c r="AQ4830" i="3"/>
  <c r="AQ4831" i="3"/>
  <c r="AQ4832" i="3"/>
  <c r="AQ4833" i="3"/>
  <c r="AQ4834" i="3"/>
  <c r="AQ4835" i="3"/>
  <c r="AQ4836" i="3"/>
  <c r="AQ4837" i="3"/>
  <c r="AQ4838" i="3"/>
  <c r="AQ4839" i="3"/>
  <c r="AQ4840" i="3"/>
  <c r="AQ4841" i="3"/>
  <c r="AQ4842" i="3"/>
  <c r="AQ4843" i="3"/>
  <c r="AQ4844" i="3"/>
  <c r="AQ4845" i="3"/>
  <c r="AQ4846" i="3"/>
  <c r="AQ4847" i="3"/>
  <c r="AQ4848" i="3"/>
  <c r="AQ4849" i="3"/>
  <c r="AQ4850" i="3"/>
  <c r="AQ4851" i="3"/>
  <c r="AQ4852" i="3"/>
  <c r="AQ4853" i="3"/>
  <c r="AQ4854" i="3"/>
  <c r="AQ4855" i="3"/>
  <c r="AQ4856" i="3"/>
  <c r="AQ4857" i="3"/>
  <c r="AQ4858" i="3"/>
  <c r="AQ4859" i="3"/>
  <c r="AQ4860" i="3"/>
  <c r="AQ4861" i="3"/>
  <c r="AQ4862" i="3"/>
  <c r="AQ4863" i="3"/>
  <c r="AQ4864" i="3"/>
  <c r="AQ4865" i="3"/>
  <c r="AQ4866" i="3"/>
  <c r="AQ4867" i="3"/>
  <c r="AQ4868" i="3"/>
  <c r="AQ4869" i="3"/>
  <c r="AQ4870" i="3"/>
  <c r="AQ4871" i="3"/>
  <c r="AQ4872" i="3"/>
  <c r="AQ4873" i="3"/>
  <c r="AQ4874" i="3"/>
  <c r="AQ4875" i="3"/>
  <c r="AQ4876" i="3"/>
  <c r="AQ4877" i="3"/>
  <c r="AQ4878" i="3"/>
  <c r="AQ4879" i="3"/>
  <c r="AQ4880" i="3"/>
  <c r="AQ4881" i="3"/>
  <c r="AQ4882" i="3"/>
  <c r="AQ4883" i="3"/>
  <c r="AQ4884" i="3"/>
  <c r="AQ4885" i="3"/>
  <c r="AQ4886" i="3"/>
  <c r="AQ4887" i="3"/>
  <c r="AQ4888" i="3"/>
  <c r="AQ4889" i="3"/>
  <c r="AQ4890" i="3"/>
  <c r="AQ4891" i="3"/>
  <c r="AQ4892" i="3"/>
  <c r="AQ4893" i="3"/>
  <c r="AQ4894" i="3"/>
  <c r="AQ4895" i="3"/>
  <c r="AQ4896" i="3"/>
  <c r="AQ4897" i="3"/>
  <c r="AQ4898" i="3"/>
  <c r="AQ4899" i="3"/>
  <c r="AQ4900" i="3"/>
  <c r="AQ4901" i="3"/>
  <c r="AQ4902" i="3"/>
  <c r="AQ4903" i="3"/>
  <c r="AQ4904" i="3"/>
  <c r="AQ4905" i="3"/>
  <c r="AQ4906" i="3"/>
  <c r="AQ4907" i="3"/>
  <c r="AQ4908" i="3"/>
  <c r="AQ4909" i="3"/>
  <c r="AQ4910" i="3"/>
  <c r="AQ4911" i="3"/>
  <c r="AQ4912" i="3"/>
  <c r="AQ4913" i="3"/>
  <c r="AQ4914" i="3"/>
  <c r="AQ4915" i="3"/>
  <c r="AQ4916" i="3"/>
  <c r="AQ4917" i="3"/>
  <c r="AQ4918" i="3"/>
  <c r="AQ4919" i="3"/>
  <c r="AQ4920" i="3"/>
  <c r="AQ4921" i="3"/>
  <c r="AQ4922" i="3"/>
  <c r="AQ4923" i="3"/>
  <c r="AQ4924" i="3"/>
  <c r="AQ4925" i="3"/>
  <c r="AQ4926" i="3"/>
  <c r="AQ4927" i="3"/>
  <c r="AQ4928" i="3"/>
  <c r="AQ4929" i="3"/>
  <c r="AQ4930" i="3"/>
  <c r="AQ4931" i="3"/>
  <c r="AQ4932" i="3"/>
  <c r="AQ4933" i="3"/>
  <c r="AQ4934" i="3"/>
  <c r="AQ4935" i="3"/>
  <c r="AQ4936" i="3"/>
  <c r="AQ4937" i="3"/>
  <c r="AQ4938" i="3"/>
  <c r="AQ4939" i="3"/>
  <c r="AQ4940" i="3"/>
  <c r="AQ4941" i="3"/>
  <c r="AQ4942" i="3"/>
  <c r="AQ4943" i="3"/>
  <c r="AQ4944" i="3"/>
  <c r="AQ4945" i="3"/>
  <c r="AQ4946" i="3"/>
  <c r="AQ4947" i="3"/>
  <c r="AQ4948" i="3"/>
  <c r="AQ4949" i="3"/>
  <c r="AQ4950" i="3"/>
  <c r="AQ4951" i="3"/>
  <c r="AQ4952" i="3"/>
  <c r="AQ4953" i="3"/>
  <c r="AQ4954" i="3"/>
  <c r="AQ4955" i="3"/>
  <c r="AQ4956" i="3"/>
  <c r="AQ4957" i="3"/>
  <c r="AQ4958" i="3"/>
  <c r="AQ4959" i="3"/>
  <c r="AQ4960" i="3"/>
  <c r="AQ4961" i="3"/>
  <c r="AQ4962" i="3"/>
  <c r="AQ4963" i="3"/>
  <c r="AQ4964" i="3"/>
  <c r="AQ4965" i="3"/>
  <c r="AQ4966" i="3"/>
  <c r="AQ4967" i="3"/>
  <c r="AQ4968" i="3"/>
  <c r="AQ4969" i="3"/>
  <c r="AQ4970" i="3"/>
  <c r="AQ4971" i="3"/>
  <c r="AQ4972" i="3"/>
  <c r="AQ4973" i="3"/>
  <c r="AQ4974" i="3"/>
  <c r="AQ4975" i="3"/>
  <c r="AQ4976" i="3"/>
  <c r="AQ4977" i="3"/>
  <c r="AQ4978" i="3"/>
  <c r="AQ4979" i="3"/>
  <c r="AQ4980" i="3"/>
  <c r="AQ4981" i="3"/>
  <c r="AQ4982" i="3"/>
  <c r="AQ4983" i="3"/>
  <c r="AQ4984" i="3"/>
  <c r="AQ4985" i="3"/>
  <c r="AQ4986" i="3"/>
  <c r="AQ4987" i="3"/>
  <c r="AQ4988" i="3"/>
  <c r="AQ4989" i="3"/>
  <c r="AQ4990" i="3"/>
  <c r="AQ4991" i="3"/>
  <c r="AQ4992" i="3"/>
  <c r="AQ4993" i="3"/>
  <c r="AQ4994" i="3"/>
  <c r="AQ4995" i="3"/>
  <c r="AQ4996" i="3"/>
  <c r="AQ4997" i="3"/>
  <c r="AQ4998" i="3"/>
  <c r="AQ4999" i="3"/>
  <c r="AQ5000" i="3"/>
  <c r="AQ50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8538E4-01C9-4F5F-933F-A8BA062268CE}" keepAlive="1" name="Query - Agricultural Export Analysis Cleaned Dataset" description="Connection to the 'Agricultural Export Analysis Cleaned Dataset' query in the workbook." type="5" refreshedVersion="8" background="1" saveData="1">
    <dbPr connection="Provider=Microsoft.Mashup.OleDb.1;Data Source=$Workbook$;Location=&quot;Agricultural Export Analysis Cleaned Dataset&quot;;Extended Properties=&quot;&quot;" command="SELECT * FROM [Agricultural Export Analysis Cleaned Dataset]"/>
  </connection>
  <connection id="2" xr16:uid="{B3B9D491-32DB-4524-82CD-BF3B10E24B46}" keepAlive="1" name="Query - Average Shipping Cost by Product Name" description="Connection to the 'Average Shipping Cost by Product Name' query in the workbook." type="5" refreshedVersion="8" background="1" saveData="1">
    <dbPr connection="Provider=Microsoft.Mashup.OleDb.1;Data Source=$Workbook$;Location=&quot;Average Shipping Cost by Product Name&quot;;Extended Properties=&quot;&quot;" command="SELECT * FROM [Average Shipping Cost by Product Name]"/>
  </connection>
</connections>
</file>

<file path=xl/sharedStrings.xml><?xml version="1.0" encoding="utf-8"?>
<sst xmlns="http://schemas.openxmlformats.org/spreadsheetml/2006/main" count="160784" uniqueCount="8948">
  <si>
    <t>Order_ID</t>
  </si>
  <si>
    <t>Customer_ID</t>
  </si>
  <si>
    <t>Customer_Name</t>
  </si>
  <si>
    <t>Product_Name</t>
  </si>
  <si>
    <t>Product_Category</t>
  </si>
  <si>
    <t>Quantity</t>
  </si>
  <si>
    <t>Unit_Price</t>
  </si>
  <si>
    <t>Discount_Percent</t>
  </si>
  <si>
    <t>Revenue</t>
  </si>
  <si>
    <t>Production_Cost</t>
  </si>
  <si>
    <t>Shipping_Cost</t>
  </si>
  <si>
    <t>Insurance_Cost</t>
  </si>
  <si>
    <t>Taxes</t>
  </si>
  <si>
    <t>Net_Profit</t>
  </si>
  <si>
    <t>Profit_Margin_Percent</t>
  </si>
  <si>
    <t>Origin_Country</t>
  </si>
  <si>
    <t>Destination_Country</t>
  </si>
  <si>
    <t>Shipping_Method</t>
  </si>
  <si>
    <t>Port</t>
  </si>
  <si>
    <t>Delivery_Status</t>
  </si>
  <si>
    <t>Delivery_Delay_Days</t>
  </si>
  <si>
    <t>Order_Date</t>
  </si>
  <si>
    <t>Ship_Date</t>
  </si>
  <si>
    <t>Delivery_Date</t>
  </si>
  <si>
    <t>Quarter</t>
  </si>
  <si>
    <t>Month</t>
  </si>
  <si>
    <t>Supplier</t>
  </si>
  <si>
    <t>Warehouse</t>
  </si>
  <si>
    <t>Employee_Handler</t>
  </si>
  <si>
    <t>Customer_Satisfaction</t>
  </si>
  <si>
    <t>ORD-100001</t>
  </si>
  <si>
    <t>CUST-1488</t>
  </si>
  <si>
    <t>Global Trade Ltd</t>
  </si>
  <si>
    <t>Sesame Seeds</t>
  </si>
  <si>
    <t>Oil Seeds</t>
  </si>
  <si>
    <t>Sierra Leone</t>
  </si>
  <si>
    <t>Ghana</t>
  </si>
  <si>
    <t>Sea</t>
  </si>
  <si>
    <t>Dubai Port</t>
  </si>
  <si>
    <t>Delivered</t>
  </si>
  <si>
    <t>Q1</t>
  </si>
  <si>
    <t>March</t>
  </si>
  <si>
    <t>Supplier Beta</t>
  </si>
  <si>
    <t>Warehouse C</t>
  </si>
  <si>
    <t>Musa</t>
  </si>
  <si>
    <t>Low</t>
  </si>
  <si>
    <t>ORD-100002</t>
  </si>
  <si>
    <t>CUST-6514</t>
  </si>
  <si>
    <t>Rice</t>
  </si>
  <si>
    <t>Grains</t>
  </si>
  <si>
    <t>Germany</t>
  </si>
  <si>
    <t>Air</t>
  </si>
  <si>
    <t>Freetown Port</t>
  </si>
  <si>
    <t>Pending</t>
  </si>
  <si>
    <t>Q4</t>
  </si>
  <si>
    <t>December</t>
  </si>
  <si>
    <t>Supplier Gamma</t>
  </si>
  <si>
    <t>Peter</t>
  </si>
  <si>
    <t>High</t>
  </si>
  <si>
    <t>ORD-100003</t>
  </si>
  <si>
    <t>CUST-2139</t>
  </si>
  <si>
    <t>Cotton</t>
  </si>
  <si>
    <t>Textiles</t>
  </si>
  <si>
    <t>Delayed</t>
  </si>
  <si>
    <t>January</t>
  </si>
  <si>
    <t>Supplier Alpha</t>
  </si>
  <si>
    <t>Warehouse B</t>
  </si>
  <si>
    <t>Medium</t>
  </si>
  <si>
    <t>ORD-100004</t>
  </si>
  <si>
    <t>CUST-8573</t>
  </si>
  <si>
    <t>Prime Agro</t>
  </si>
  <si>
    <t>Ginger</t>
  </si>
  <si>
    <t>Spices</t>
  </si>
  <si>
    <t>Nigeria</t>
  </si>
  <si>
    <t>Road</t>
  </si>
  <si>
    <t>October</t>
  </si>
  <si>
    <t>Warehouse A</t>
  </si>
  <si>
    <t>Amina</t>
  </si>
  <si>
    <t>ORD-100005</t>
  </si>
  <si>
    <t>CUST-5339</t>
  </si>
  <si>
    <t>AgroMax</t>
  </si>
  <si>
    <t>Q2</t>
  </si>
  <si>
    <t>May</t>
  </si>
  <si>
    <t>Supplier Delta</t>
  </si>
  <si>
    <t>John</t>
  </si>
  <si>
    <t>ORD-100006</t>
  </si>
  <si>
    <t>CUST-7252</t>
  </si>
  <si>
    <t>Sunrise Commodities</t>
  </si>
  <si>
    <t>Coffee Beans</t>
  </si>
  <si>
    <t>Beverages</t>
  </si>
  <si>
    <t>UAE</t>
  </si>
  <si>
    <t>Tema Port</t>
  </si>
  <si>
    <t>November</t>
  </si>
  <si>
    <t>Sarah</t>
  </si>
  <si>
    <t>ORD-100007</t>
  </si>
  <si>
    <t>CUST-5889</t>
  </si>
  <si>
    <t>France</t>
  </si>
  <si>
    <t>Lagos Port</t>
  </si>
  <si>
    <t>Esther</t>
  </si>
  <si>
    <t>ORD-100008</t>
  </si>
  <si>
    <t>CUST-2290</t>
  </si>
  <si>
    <t>Cocoa Beans</t>
  </si>
  <si>
    <t>Cocoa</t>
  </si>
  <si>
    <t>Q3</t>
  </si>
  <si>
    <t>September</t>
  </si>
  <si>
    <t>ORD-100009</t>
  </si>
  <si>
    <t>CUST-9479</t>
  </si>
  <si>
    <t>Cashew Nuts</t>
  </si>
  <si>
    <t>Nuts</t>
  </si>
  <si>
    <t>ORD-100010</t>
  </si>
  <si>
    <t>CUST-8953</t>
  </si>
  <si>
    <t>USA</t>
  </si>
  <si>
    <t>Returned</t>
  </si>
  <si>
    <t>ORD-100011</t>
  </si>
  <si>
    <t>CUST-6559</t>
  </si>
  <si>
    <t>ORD-100012</t>
  </si>
  <si>
    <t>CUST-4872</t>
  </si>
  <si>
    <t>India</t>
  </si>
  <si>
    <t>Rotterdam Port</t>
  </si>
  <si>
    <t>July</t>
  </si>
  <si>
    <t>ORD-100013</t>
  </si>
  <si>
    <t>CUST-5861</t>
  </si>
  <si>
    <t>UK</t>
  </si>
  <si>
    <t>James</t>
  </si>
  <si>
    <t>ORD-100014</t>
  </si>
  <si>
    <t>CUST-5033</t>
  </si>
  <si>
    <t>ORD-100015</t>
  </si>
  <si>
    <t>CUST-2188</t>
  </si>
  <si>
    <t>ORD-100016</t>
  </si>
  <si>
    <t>CUST-5905</t>
  </si>
  <si>
    <t>Palm Oil</t>
  </si>
  <si>
    <t>Oil</t>
  </si>
  <si>
    <t>Netherlands</t>
  </si>
  <si>
    <t>ORD-100017</t>
  </si>
  <si>
    <t>CUST-1058</t>
  </si>
  <si>
    <t>Harvest Exporters</t>
  </si>
  <si>
    <t>ORD-100018</t>
  </si>
  <si>
    <t>CUST-1653</t>
  </si>
  <si>
    <t>ORD-100019</t>
  </si>
  <si>
    <t>CUST-7745</t>
  </si>
  <si>
    <t>Maize</t>
  </si>
  <si>
    <t>ORD-100020</t>
  </si>
  <si>
    <t>CUST-9346</t>
  </si>
  <si>
    <t>ORD-100021</t>
  </si>
  <si>
    <t>CUST-1727</t>
  </si>
  <si>
    <t>ORD-100022</t>
  </si>
  <si>
    <t>CUST-7888</t>
  </si>
  <si>
    <t>February</t>
  </si>
  <si>
    <t>ORD-100023</t>
  </si>
  <si>
    <t>CUST-6491</t>
  </si>
  <si>
    <t>June</t>
  </si>
  <si>
    <t>ORD-100024</t>
  </si>
  <si>
    <t>CUST-3417</t>
  </si>
  <si>
    <t>ORD-100025</t>
  </si>
  <si>
    <t>CUST-8305</t>
  </si>
  <si>
    <t>ORD-100026</t>
  </si>
  <si>
    <t>CUST-3503</t>
  </si>
  <si>
    <t>ORD-100027</t>
  </si>
  <si>
    <t>CUST-9818</t>
  </si>
  <si>
    <t>Rubber</t>
  </si>
  <si>
    <t>Industrial</t>
  </si>
  <si>
    <t>ORD-100028</t>
  </si>
  <si>
    <t>CUST-1444</t>
  </si>
  <si>
    <t>ORD-100029</t>
  </si>
  <si>
    <t>CUST-4673</t>
  </si>
  <si>
    <t>April</t>
  </si>
  <si>
    <t>ORD-100030</t>
  </si>
  <si>
    <t>CUST-1420</t>
  </si>
  <si>
    <t>ORD-100031</t>
  </si>
  <si>
    <t>CUST-7071</t>
  </si>
  <si>
    <t>delayed</t>
  </si>
  <si>
    <t>ORD-100032</t>
  </si>
  <si>
    <t>CUST-8136</t>
  </si>
  <si>
    <t>ORD-100033</t>
  </si>
  <si>
    <t>CUST-5526</t>
  </si>
  <si>
    <t>ORD-100034</t>
  </si>
  <si>
    <t>CUST-7046</t>
  </si>
  <si>
    <t>August</t>
  </si>
  <si>
    <t>ORD-100035</t>
  </si>
  <si>
    <t>CUST-8933</t>
  </si>
  <si>
    <t>ORD-100036</t>
  </si>
  <si>
    <t>CUST-5658</t>
  </si>
  <si>
    <t>ORD-100037</t>
  </si>
  <si>
    <t>CUST-2940</t>
  </si>
  <si>
    <t>Netherland</t>
  </si>
  <si>
    <t>ORD-100038</t>
  </si>
  <si>
    <t>CUST-4929</t>
  </si>
  <si>
    <t>ORD-100039</t>
  </si>
  <si>
    <t>CUST-2880</t>
  </si>
  <si>
    <t>ORD-100040</t>
  </si>
  <si>
    <t>CUST-2317</t>
  </si>
  <si>
    <t>ORD-100041</t>
  </si>
  <si>
    <t>CUST-8141</t>
  </si>
  <si>
    <t>U.K</t>
  </si>
  <si>
    <t>ORD-100042</t>
  </si>
  <si>
    <t>CUST-6296</t>
  </si>
  <si>
    <t>ORD-100043</t>
  </si>
  <si>
    <t>CUST-4920</t>
  </si>
  <si>
    <t>ORD-100044</t>
  </si>
  <si>
    <t>CUST-3369</t>
  </si>
  <si>
    <t xml:space="preserve">Returned </t>
  </si>
  <si>
    <t>ORD-100045</t>
  </si>
  <si>
    <t>CUST-9824</t>
  </si>
  <si>
    <t>China</t>
  </si>
  <si>
    <t>ORD-100046</t>
  </si>
  <si>
    <t>CUST-3068</t>
  </si>
  <si>
    <t>ORD-100047</t>
  </si>
  <si>
    <t>CUST-9742</t>
  </si>
  <si>
    <t>ORD-100048</t>
  </si>
  <si>
    <t>CUST-6314</t>
  </si>
  <si>
    <t>ORD-100049</t>
  </si>
  <si>
    <t>CUST-8555</t>
  </si>
  <si>
    <t>ORD-100050</t>
  </si>
  <si>
    <t>CUST-4886</t>
  </si>
  <si>
    <t>ORD-100051</t>
  </si>
  <si>
    <t>CUST-4115</t>
  </si>
  <si>
    <t>ORD-100052</t>
  </si>
  <si>
    <t>CUST-9221</t>
  </si>
  <si>
    <t>ORD-100053</t>
  </si>
  <si>
    <t>CUST-7038</t>
  </si>
  <si>
    <t>ORD-100054</t>
  </si>
  <si>
    <t>CUST-1742</t>
  </si>
  <si>
    <t>ORD-100055</t>
  </si>
  <si>
    <t>CUST-1536</t>
  </si>
  <si>
    <t>ORD-100056</t>
  </si>
  <si>
    <t>CUST-1349</t>
  </si>
  <si>
    <t>ORD-100057</t>
  </si>
  <si>
    <t>CUST-3858</t>
  </si>
  <si>
    <t>ORD-100058</t>
  </si>
  <si>
    <t>CUST-9254</t>
  </si>
  <si>
    <t>ORD-100059</t>
  </si>
  <si>
    <t>CUST-5505</t>
  </si>
  <si>
    <t>ORD-100060</t>
  </si>
  <si>
    <t>CUST-7779</t>
  </si>
  <si>
    <t>ORD-100061</t>
  </si>
  <si>
    <t>CUST-6400</t>
  </si>
  <si>
    <t>ORD-100062</t>
  </si>
  <si>
    <t>CUST-4705</t>
  </si>
  <si>
    <t>ORD-100063</t>
  </si>
  <si>
    <t>CUST-9691</t>
  </si>
  <si>
    <t>ORD-100064</t>
  </si>
  <si>
    <t>CUST-7947</t>
  </si>
  <si>
    <t>ORD-100065</t>
  </si>
  <si>
    <t>CUST-4460</t>
  </si>
  <si>
    <t>ORD-100066</t>
  </si>
  <si>
    <t>CUST-2275</t>
  </si>
  <si>
    <t>ORD-100067</t>
  </si>
  <si>
    <t>CUST-2288</t>
  </si>
  <si>
    <t>ORD-100068</t>
  </si>
  <si>
    <t>CUST-3842</t>
  </si>
  <si>
    <t>ORD-100069</t>
  </si>
  <si>
    <t>CUST-1920</t>
  </si>
  <si>
    <t>ORD-100070</t>
  </si>
  <si>
    <t>CUST-8792</t>
  </si>
  <si>
    <t>ORD-100071</t>
  </si>
  <si>
    <t>CUST-6543</t>
  </si>
  <si>
    <t>ORD-100072</t>
  </si>
  <si>
    <t>CUST-2388</t>
  </si>
  <si>
    <t>ORD-100073</t>
  </si>
  <si>
    <t>CUST-5846</t>
  </si>
  <si>
    <t>ORD-100074</t>
  </si>
  <si>
    <t>CUST-8355</t>
  </si>
  <si>
    <t>ORD-100075</t>
  </si>
  <si>
    <t>CUST-8873</t>
  </si>
  <si>
    <t>ORD-100076</t>
  </si>
  <si>
    <t>CUST-7495</t>
  </si>
  <si>
    <t>ORD-100077</t>
  </si>
  <si>
    <t>CUST-1086</t>
  </si>
  <si>
    <t>DELAYED</t>
  </si>
  <si>
    <t>ORD-100078</t>
  </si>
  <si>
    <t>CUST-9443</t>
  </si>
  <si>
    <t>ORD-100079</t>
  </si>
  <si>
    <t>CUST-8702</t>
  </si>
  <si>
    <t>ORD-100080</t>
  </si>
  <si>
    <t>CUST-3209</t>
  </si>
  <si>
    <t>ORD-100081</t>
  </si>
  <si>
    <t>CUST-7029</t>
  </si>
  <si>
    <t>ORD-100082</t>
  </si>
  <si>
    <t>CUST-2680</t>
  </si>
  <si>
    <t>Germny</t>
  </si>
  <si>
    <t>ORD-100083</t>
  </si>
  <si>
    <t>CUST-7655</t>
  </si>
  <si>
    <t>ORD-100084</t>
  </si>
  <si>
    <t>CUST-2259</t>
  </si>
  <si>
    <t>ORD-100085</t>
  </si>
  <si>
    <t>CUST-9047</t>
  </si>
  <si>
    <t>ORD-100086</t>
  </si>
  <si>
    <t>ORD-100087</t>
  </si>
  <si>
    <t>CUST-7708</t>
  </si>
  <si>
    <t>ORD-100088</t>
  </si>
  <si>
    <t>CUST-3697</t>
  </si>
  <si>
    <t>ORD-100089</t>
  </si>
  <si>
    <t>CUST-6531</t>
  </si>
  <si>
    <t>ORD-100090</t>
  </si>
  <si>
    <t>CUST-2195</t>
  </si>
  <si>
    <t>ORD-100091</t>
  </si>
  <si>
    <t>CUST-4960</t>
  </si>
  <si>
    <t>uk</t>
  </si>
  <si>
    <t>ORD-100092</t>
  </si>
  <si>
    <t>CUST-9433</t>
  </si>
  <si>
    <t>ORD-100093</t>
  </si>
  <si>
    <t>CUST-8060</t>
  </si>
  <si>
    <t>ORD-100094</t>
  </si>
  <si>
    <t>CUST-2584</t>
  </si>
  <si>
    <t>ORD-100095</t>
  </si>
  <si>
    <t>CUST-6218</t>
  </si>
  <si>
    <t>ORD-100096</t>
  </si>
  <si>
    <t>CUST-4728</t>
  </si>
  <si>
    <t>ORD-100097</t>
  </si>
  <si>
    <t>CUST-2020</t>
  </si>
  <si>
    <t>ORD-100098</t>
  </si>
  <si>
    <t>CUST-5038</t>
  </si>
  <si>
    <t>ORD-100099</t>
  </si>
  <si>
    <t>CUST-1689</t>
  </si>
  <si>
    <t>ORD-100100</t>
  </si>
  <si>
    <t>CUST-4814</t>
  </si>
  <si>
    <t>ORD-100101</t>
  </si>
  <si>
    <t>CUST-1969</t>
  </si>
  <si>
    <t>ORD-100102</t>
  </si>
  <si>
    <t>CUST-2758</t>
  </si>
  <si>
    <t>ORD-100103</t>
  </si>
  <si>
    <t>CUST-7643</t>
  </si>
  <si>
    <t>ORD-100104</t>
  </si>
  <si>
    <t>CUST-6890</t>
  </si>
  <si>
    <t>ORD-100105</t>
  </si>
  <si>
    <t>CUST-3509</t>
  </si>
  <si>
    <t xml:space="preserve">USA </t>
  </si>
  <si>
    <t>ORD-100106</t>
  </si>
  <si>
    <t>CUST-6375</t>
  </si>
  <si>
    <t>ORD-100107</t>
  </si>
  <si>
    <t>CUST-4570</t>
  </si>
  <si>
    <t>ORD-100108</t>
  </si>
  <si>
    <t>CUST-7184</t>
  </si>
  <si>
    <t>ORD-100109</t>
  </si>
  <si>
    <t>CUST-5055</t>
  </si>
  <si>
    <t>ORD-100110</t>
  </si>
  <si>
    <t>CUST-1724</t>
  </si>
  <si>
    <t>ORD-100111</t>
  </si>
  <si>
    <t>CUST-5923</t>
  </si>
  <si>
    <t>ORD-100112</t>
  </si>
  <si>
    <t>CUST-4692</t>
  </si>
  <si>
    <t>ORD-100113</t>
  </si>
  <si>
    <t>CUST-1647</t>
  </si>
  <si>
    <t>ORD-100114</t>
  </si>
  <si>
    <t>CUST-4921</t>
  </si>
  <si>
    <t>ORD-100115</t>
  </si>
  <si>
    <t>CUST-1749</t>
  </si>
  <si>
    <t>ORD-100116</t>
  </si>
  <si>
    <t>CUST-9037</t>
  </si>
  <si>
    <t>ORD-100117</t>
  </si>
  <si>
    <t>CUST-4791</t>
  </si>
  <si>
    <t>ORD-100118</t>
  </si>
  <si>
    <t>CUST-9228</t>
  </si>
  <si>
    <t>ORD-100119</t>
  </si>
  <si>
    <t>CUST-1519</t>
  </si>
  <si>
    <t>ORD-100120</t>
  </si>
  <si>
    <t>CUST-8790</t>
  </si>
  <si>
    <t>ORD-100121</t>
  </si>
  <si>
    <t>CUST-3292</t>
  </si>
  <si>
    <t>ORD-100122</t>
  </si>
  <si>
    <t>CUST-7150</t>
  </si>
  <si>
    <t>ORD-100123</t>
  </si>
  <si>
    <t>CUST-8286</t>
  </si>
  <si>
    <t>ORD-100124</t>
  </si>
  <si>
    <t>CUST-7353</t>
  </si>
  <si>
    <t>ORD-100125</t>
  </si>
  <si>
    <t>CUST-9123</t>
  </si>
  <si>
    <t>ORD-100126</t>
  </si>
  <si>
    <t>CUST-4290</t>
  </si>
  <si>
    <t>ORD-100127</t>
  </si>
  <si>
    <t>CUST-1440</t>
  </si>
  <si>
    <t>ORD-100128</t>
  </si>
  <si>
    <t>CUST-9300</t>
  </si>
  <si>
    <t>ORD-100129</t>
  </si>
  <si>
    <t>CUST-2615</t>
  </si>
  <si>
    <t>ORD-100130</t>
  </si>
  <si>
    <t>CUST-6110</t>
  </si>
  <si>
    <t>ORD-100131</t>
  </si>
  <si>
    <t>ORD-100132</t>
  </si>
  <si>
    <t>CUST-4519</t>
  </si>
  <si>
    <t>ORD-100133</t>
  </si>
  <si>
    <t>CUST-8501</t>
  </si>
  <si>
    <t>ORD-100134</t>
  </si>
  <si>
    <t>CUST-3733</t>
  </si>
  <si>
    <t>ORD-100135</t>
  </si>
  <si>
    <t>CUST-2354</t>
  </si>
  <si>
    <t>ORD-100136</t>
  </si>
  <si>
    <t>CUST-8231</t>
  </si>
  <si>
    <t>ORD-100137</t>
  </si>
  <si>
    <t>CUST-3281</t>
  </si>
  <si>
    <t>ORD-100138</t>
  </si>
  <si>
    <t>CUST-3078</t>
  </si>
  <si>
    <t>ORD-100139</t>
  </si>
  <si>
    <t>CUST-6362</t>
  </si>
  <si>
    <t>ORD-100140</t>
  </si>
  <si>
    <t>CUST-6631</t>
  </si>
  <si>
    <t>ORD-100141</t>
  </si>
  <si>
    <t>CUST-7092</t>
  </si>
  <si>
    <t>ORD-100142</t>
  </si>
  <si>
    <t>CUST-3165</t>
  </si>
  <si>
    <t>ORD-100143</t>
  </si>
  <si>
    <t>CUST-4490</t>
  </si>
  <si>
    <t>ORD-100144</t>
  </si>
  <si>
    <t>CUST-1439</t>
  </si>
  <si>
    <t>ORD-100145</t>
  </si>
  <si>
    <t>CUST-7895</t>
  </si>
  <si>
    <t>ORD-100146</t>
  </si>
  <si>
    <t>CUST-9791</t>
  </si>
  <si>
    <t>ORD-100147</t>
  </si>
  <si>
    <t>CUST-8428</t>
  </si>
  <si>
    <t>ORD-100148</t>
  </si>
  <si>
    <t>CUST-1480</t>
  </si>
  <si>
    <t>ORD-100149</t>
  </si>
  <si>
    <t>CUST-9336</t>
  </si>
  <si>
    <t>ORD-100150</t>
  </si>
  <si>
    <t>CUST-6241</t>
  </si>
  <si>
    <t>ORD-100151</t>
  </si>
  <si>
    <t>CUST-5777</t>
  </si>
  <si>
    <t>ORD-100152</t>
  </si>
  <si>
    <t>CUST-7164</t>
  </si>
  <si>
    <t>ORD-100153</t>
  </si>
  <si>
    <t>CUST-3187</t>
  </si>
  <si>
    <t>ORD-100154</t>
  </si>
  <si>
    <t>CUST-2785</t>
  </si>
  <si>
    <t>ORD-100155</t>
  </si>
  <si>
    <t>CUST-6370</t>
  </si>
  <si>
    <t>ORD-100156</t>
  </si>
  <si>
    <t>CUST-3290</t>
  </si>
  <si>
    <t>ORD-100157</t>
  </si>
  <si>
    <t>CUST-1699</t>
  </si>
  <si>
    <t>ORD-100158</t>
  </si>
  <si>
    <t>CUST-7750</t>
  </si>
  <si>
    <t>ORD-100159</t>
  </si>
  <si>
    <t>CUST-5430</t>
  </si>
  <si>
    <t>ORD-100160</t>
  </si>
  <si>
    <t>CUST-3846</t>
  </si>
  <si>
    <t>ORD-100161</t>
  </si>
  <si>
    <t>ORD-100162</t>
  </si>
  <si>
    <t>CUST-7120</t>
  </si>
  <si>
    <t>ORD-100163</t>
  </si>
  <si>
    <t>CUST-3872</t>
  </si>
  <si>
    <t>ORD-100164</t>
  </si>
  <si>
    <t>CUST-3304</t>
  </si>
  <si>
    <t xml:space="preserve">Pending </t>
  </si>
  <si>
    <t>ORD-100165</t>
  </si>
  <si>
    <t>CUST-7875</t>
  </si>
  <si>
    <t>ORD-100166</t>
  </si>
  <si>
    <t>CUST-6600</t>
  </si>
  <si>
    <t>ORD-100167</t>
  </si>
  <si>
    <t>CUST-5612</t>
  </si>
  <si>
    <t>ORD-100168</t>
  </si>
  <si>
    <t>CUST-7512</t>
  </si>
  <si>
    <t>ORD-100169</t>
  </si>
  <si>
    <t>CUST-6632</t>
  </si>
  <si>
    <t>ORD-100170</t>
  </si>
  <si>
    <t>CUST-8357</t>
  </si>
  <si>
    <t>ORD-100171</t>
  </si>
  <si>
    <t>CUST-7510</t>
  </si>
  <si>
    <t>ORD-100172</t>
  </si>
  <si>
    <t>CUST-5687</t>
  </si>
  <si>
    <t>ORD-100173</t>
  </si>
  <si>
    <t>CUST-8785</t>
  </si>
  <si>
    <t>ORD-100174</t>
  </si>
  <si>
    <t>CUST-8237</t>
  </si>
  <si>
    <t>ORD-100175</t>
  </si>
  <si>
    <t>CUST-1541</t>
  </si>
  <si>
    <t>ORD-100176</t>
  </si>
  <si>
    <t>CUST-5237</t>
  </si>
  <si>
    <t>ORD-100177</t>
  </si>
  <si>
    <t>CUST-3837</t>
  </si>
  <si>
    <t>ORD-100178</t>
  </si>
  <si>
    <t>CUST-2771</t>
  </si>
  <si>
    <t>ORD-100179</t>
  </si>
  <si>
    <t>CUST-1417</t>
  </si>
  <si>
    <t>ORD-100180</t>
  </si>
  <si>
    <t>CUST-3967</t>
  </si>
  <si>
    <t>ORD-100181</t>
  </si>
  <si>
    <t>CUST-2166</t>
  </si>
  <si>
    <t>ORD-100182</t>
  </si>
  <si>
    <t>CUST-1950</t>
  </si>
  <si>
    <t>ORD-100183</t>
  </si>
  <si>
    <t>CUST-9700</t>
  </si>
  <si>
    <t>ORD-100184</t>
  </si>
  <si>
    <t>CUST-3192</t>
  </si>
  <si>
    <t>ORD-100185</t>
  </si>
  <si>
    <t>CUST-1785</t>
  </si>
  <si>
    <t>ORD-100186</t>
  </si>
  <si>
    <t>CUST-3247</t>
  </si>
  <si>
    <t>ORD-100187</t>
  </si>
  <si>
    <t>CUST-8875</t>
  </si>
  <si>
    <t>ORD-100188</t>
  </si>
  <si>
    <t>CUST-2635</t>
  </si>
  <si>
    <t>ORD-100189</t>
  </si>
  <si>
    <t>CUST-2865</t>
  </si>
  <si>
    <t>ORD-100190</t>
  </si>
  <si>
    <t>CUST-7221</t>
  </si>
  <si>
    <t>ORD-100191</t>
  </si>
  <si>
    <t>CUST-9570</t>
  </si>
  <si>
    <t>ORD-100192</t>
  </si>
  <si>
    <t>CUST-9055</t>
  </si>
  <si>
    <t>ORD-100193</t>
  </si>
  <si>
    <t>CUST-1291</t>
  </si>
  <si>
    <t>ORD-100194</t>
  </si>
  <si>
    <t>CUST-8751</t>
  </si>
  <si>
    <t>ORD-100195</t>
  </si>
  <si>
    <t>CUST-4209</t>
  </si>
  <si>
    <t>ORD-100196</t>
  </si>
  <si>
    <t>CUST-1795</t>
  </si>
  <si>
    <t>ORD-100197</t>
  </si>
  <si>
    <t>CUST-5819</t>
  </si>
  <si>
    <t>ORD-100198</t>
  </si>
  <si>
    <t>CUST-2890</t>
  </si>
  <si>
    <t>ORD-100199</t>
  </si>
  <si>
    <t>CUST-5835</t>
  </si>
  <si>
    <t>ORD-100200</t>
  </si>
  <si>
    <t>CUST-7825</t>
  </si>
  <si>
    <t>ORD-100201</t>
  </si>
  <si>
    <t>CUST-2220</t>
  </si>
  <si>
    <t>ORD-100202</t>
  </si>
  <si>
    <t>CUST-5934</t>
  </si>
  <si>
    <t>ORD-100203</t>
  </si>
  <si>
    <t>CUST-5809</t>
  </si>
  <si>
    <t>ORD-100204</t>
  </si>
  <si>
    <t>CUST-5633</t>
  </si>
  <si>
    <t>ORD-100205</t>
  </si>
  <si>
    <t>CUST-7950</t>
  </si>
  <si>
    <t>ORD-100206</t>
  </si>
  <si>
    <t>CUST-7626</t>
  </si>
  <si>
    <t>ORD-100207</t>
  </si>
  <si>
    <t>CUST-8170</t>
  </si>
  <si>
    <t>ORD-100208</t>
  </si>
  <si>
    <t>CUST-3316</t>
  </si>
  <si>
    <t>ORD-100209</t>
  </si>
  <si>
    <t>CUST-9992</t>
  </si>
  <si>
    <t>ORD-100210</t>
  </si>
  <si>
    <t>CUST-6379</t>
  </si>
  <si>
    <t>ORD-100211</t>
  </si>
  <si>
    <t>CUST-8296</t>
  </si>
  <si>
    <t>ORD-100212</t>
  </si>
  <si>
    <t>CUST-7637</t>
  </si>
  <si>
    <t>ORD-100213</t>
  </si>
  <si>
    <t>CUST-9423</t>
  </si>
  <si>
    <t>ORD-100214</t>
  </si>
  <si>
    <t>ORD-100215</t>
  </si>
  <si>
    <t>CUST-6653</t>
  </si>
  <si>
    <t>ORD-100216</t>
  </si>
  <si>
    <t>CUST-2856</t>
  </si>
  <si>
    <t>ORD-100217</t>
  </si>
  <si>
    <t>CUST-1305</t>
  </si>
  <si>
    <t>ORD-100218</t>
  </si>
  <si>
    <t>CUST-7196</t>
  </si>
  <si>
    <t>ORD-100219</t>
  </si>
  <si>
    <t>CUST-8069</t>
  </si>
  <si>
    <t>ORD-100220</t>
  </si>
  <si>
    <t>CUST-4096</t>
  </si>
  <si>
    <t>ORD-100221</t>
  </si>
  <si>
    <t>CUST-7511</t>
  </si>
  <si>
    <t>ORD-100222</t>
  </si>
  <si>
    <t>CUST-3650</t>
  </si>
  <si>
    <t>ORD-100223</t>
  </si>
  <si>
    <t>CUST-7296</t>
  </si>
  <si>
    <t>ORD-100224</t>
  </si>
  <si>
    <t>CUST-4919</t>
  </si>
  <si>
    <t>ORD-100225</t>
  </si>
  <si>
    <t>CUST-4707</t>
  </si>
  <si>
    <t>ORD-100226</t>
  </si>
  <si>
    <t>CUST-8254</t>
  </si>
  <si>
    <t>ORD-100227</t>
  </si>
  <si>
    <t>CUST-9776</t>
  </si>
  <si>
    <t>ORD-100228</t>
  </si>
  <si>
    <t>CUST-4271</t>
  </si>
  <si>
    <t>ORD-100229</t>
  </si>
  <si>
    <t>CUST-6167</t>
  </si>
  <si>
    <t>ORD-100230</t>
  </si>
  <si>
    <t>CUST-9490</t>
  </si>
  <si>
    <t>ORD-100231</t>
  </si>
  <si>
    <t>CUST-7945</t>
  </si>
  <si>
    <t>ORD-100232</t>
  </si>
  <si>
    <t>CUST-3450</t>
  </si>
  <si>
    <t>ORD-100233</t>
  </si>
  <si>
    <t>CUST-2577</t>
  </si>
  <si>
    <t>ORD-100234</t>
  </si>
  <si>
    <t>CUST-9363</t>
  </si>
  <si>
    <t>ORD-100235</t>
  </si>
  <si>
    <t>CUST-7479</t>
  </si>
  <si>
    <t>ORD-100236</t>
  </si>
  <si>
    <t>CUST-9985</t>
  </si>
  <si>
    <t>ORD-100237</t>
  </si>
  <si>
    <t>CUST-1575</t>
  </si>
  <si>
    <t>ORD-100238</t>
  </si>
  <si>
    <t>CUST-6044</t>
  </si>
  <si>
    <t>ORD-100239</t>
  </si>
  <si>
    <t>CUST-1118</t>
  </si>
  <si>
    <t>ORD-100240</t>
  </si>
  <si>
    <t>CUST-9715</t>
  </si>
  <si>
    <t>ORD-100241</t>
  </si>
  <si>
    <t>CUST-3048</t>
  </si>
  <si>
    <t>ORD-100242</t>
  </si>
  <si>
    <t>CUST-7429</t>
  </si>
  <si>
    <t>ORD-100243</t>
  </si>
  <si>
    <t>CUST-7375</t>
  </si>
  <si>
    <t>ORD-100244</t>
  </si>
  <si>
    <t>CUST-4982</t>
  </si>
  <si>
    <t>ORD-100245</t>
  </si>
  <si>
    <t>CUST-8992</t>
  </si>
  <si>
    <t>ORD-100246</t>
  </si>
  <si>
    <t>CUST-6696</t>
  </si>
  <si>
    <t>ORD-100247</t>
  </si>
  <si>
    <t>CUST-4912</t>
  </si>
  <si>
    <t>ORD-100248</t>
  </si>
  <si>
    <t>CUST-4310</t>
  </si>
  <si>
    <t>ORD-100249</t>
  </si>
  <si>
    <t>CUST-1994</t>
  </si>
  <si>
    <t>ORD-100250</t>
  </si>
  <si>
    <t>CUST-4164</t>
  </si>
  <si>
    <t>ORD-100251</t>
  </si>
  <si>
    <t>CUST-6163</t>
  </si>
  <si>
    <t>ORD-100252</t>
  </si>
  <si>
    <t>CUST-3213</t>
  </si>
  <si>
    <t>ORD-100253</t>
  </si>
  <si>
    <t>CUST-5920</t>
  </si>
  <si>
    <t>ORD-100254</t>
  </si>
  <si>
    <t>CUST-8115</t>
  </si>
  <si>
    <t>ORD-100255</t>
  </si>
  <si>
    <t>CUST-8076</t>
  </si>
  <si>
    <t>ORD-100256</t>
  </si>
  <si>
    <t>CUST-7476</t>
  </si>
  <si>
    <t>ORD-100257</t>
  </si>
  <si>
    <t>CUST-5994</t>
  </si>
  <si>
    <t>ORD-100258</t>
  </si>
  <si>
    <t>CUST-2823</t>
  </si>
  <si>
    <t>ORD-100259</t>
  </si>
  <si>
    <t>CUST-9631</t>
  </si>
  <si>
    <t>ORD-100260</t>
  </si>
  <si>
    <t>CUST-7332</t>
  </si>
  <si>
    <t>ORD-100261</t>
  </si>
  <si>
    <t>CUST-3572</t>
  </si>
  <si>
    <t>ORD-100262</t>
  </si>
  <si>
    <t>CUST-7436</t>
  </si>
  <si>
    <t>ORD-100263</t>
  </si>
  <si>
    <t>CUST-9582</t>
  </si>
  <si>
    <t>ORD-100264</t>
  </si>
  <si>
    <t>CUST-5485</t>
  </si>
  <si>
    <t>ORD-100265</t>
  </si>
  <si>
    <t>CUST-7126</t>
  </si>
  <si>
    <t>ORD-100266</t>
  </si>
  <si>
    <t>CUST-9027</t>
  </si>
  <si>
    <t>ORD-100267</t>
  </si>
  <si>
    <t>CUST-1643</t>
  </si>
  <si>
    <t>ORD-100268</t>
  </si>
  <si>
    <t>CUST-9202</t>
  </si>
  <si>
    <t>ORD-100269</t>
  </si>
  <si>
    <t>CUST-8362</t>
  </si>
  <si>
    <t>ORD-100270</t>
  </si>
  <si>
    <t>CUST-3960</t>
  </si>
  <si>
    <t>ORD-100271</t>
  </si>
  <si>
    <t>CUST-9967</t>
  </si>
  <si>
    <t>ORD-100272</t>
  </si>
  <si>
    <t>CUST-3643</t>
  </si>
  <si>
    <t>ORD-100273</t>
  </si>
  <si>
    <t>CUST-3204</t>
  </si>
  <si>
    <t>ORD-100274</t>
  </si>
  <si>
    <t>CUST-9608</t>
  </si>
  <si>
    <t>ORD-100275</t>
  </si>
  <si>
    <t>CUST-1745</t>
  </si>
  <si>
    <t>ORD-100276</t>
  </si>
  <si>
    <t>CUST-4178</t>
  </si>
  <si>
    <t>ORD-100277</t>
  </si>
  <si>
    <t>CUST-9779</t>
  </si>
  <si>
    <t>ORD-100278</t>
  </si>
  <si>
    <t>CUST-7780</t>
  </si>
  <si>
    <t>ORD-100279</t>
  </si>
  <si>
    <t>CUST-6572</t>
  </si>
  <si>
    <t>ORD-100280</t>
  </si>
  <si>
    <t>CUST-1755</t>
  </si>
  <si>
    <t>ORD-100281</t>
  </si>
  <si>
    <t>CUST-9888</t>
  </si>
  <si>
    <t>ORD-100282</t>
  </si>
  <si>
    <t>CUST-2410</t>
  </si>
  <si>
    <t>ORD-100283</t>
  </si>
  <si>
    <t>CUST-8625</t>
  </si>
  <si>
    <t>ORD-100284</t>
  </si>
  <si>
    <t>CUST-6711</t>
  </si>
  <si>
    <t>ORD-100285</t>
  </si>
  <si>
    <t>CUST-2082</t>
  </si>
  <si>
    <t>ORD-100286</t>
  </si>
  <si>
    <t>CUST-2599</t>
  </si>
  <si>
    <t>ORD-100287</t>
  </si>
  <si>
    <t>CUST-3444</t>
  </si>
  <si>
    <t>ORD-100288</t>
  </si>
  <si>
    <t>CUST-9362</t>
  </si>
  <si>
    <t>ORD-100289</t>
  </si>
  <si>
    <t>CUST-9931</t>
  </si>
  <si>
    <t>ORD-100290</t>
  </si>
  <si>
    <t>CUST-3248</t>
  </si>
  <si>
    <t>ORD-100291</t>
  </si>
  <si>
    <t>CUST-9948</t>
  </si>
  <si>
    <t>ORD-100292</t>
  </si>
  <si>
    <t>CUST-1864</t>
  </si>
  <si>
    <t>ORD-100293</t>
  </si>
  <si>
    <t>CUST-8752</t>
  </si>
  <si>
    <t>ORD-100294</t>
  </si>
  <si>
    <t>CUST-3476</t>
  </si>
  <si>
    <t>ORD-100295</t>
  </si>
  <si>
    <t>CUST-8211</t>
  </si>
  <si>
    <t>ORD-100296</t>
  </si>
  <si>
    <t>CUST-9690</t>
  </si>
  <si>
    <t>ORD-100297</t>
  </si>
  <si>
    <t>CUST-2610</t>
  </si>
  <si>
    <t>ORD-100298</t>
  </si>
  <si>
    <t>CUST-5641</t>
  </si>
  <si>
    <t>ORD-100299</t>
  </si>
  <si>
    <t>CUST-4018</t>
  </si>
  <si>
    <t>ORD-100300</t>
  </si>
  <si>
    <t>CUST-2137</t>
  </si>
  <si>
    <t>ORD-100301</t>
  </si>
  <si>
    <t>CUST-9154</t>
  </si>
  <si>
    <t>ORD-100302</t>
  </si>
  <si>
    <t>CUST-7298</t>
  </si>
  <si>
    <t>ORD-100303</t>
  </si>
  <si>
    <t>CUST-1644</t>
  </si>
  <si>
    <t>ORD-100304</t>
  </si>
  <si>
    <t>CUST-9748</t>
  </si>
  <si>
    <t>ORD-100305</t>
  </si>
  <si>
    <t>CUST-3319</t>
  </si>
  <si>
    <t>ORD-100306</t>
  </si>
  <si>
    <t>CUST-4613</t>
  </si>
  <si>
    <t>ORD-100307</t>
  </si>
  <si>
    <t>CUST-7060</t>
  </si>
  <si>
    <t>ORD-100308</t>
  </si>
  <si>
    <t>CUST-8798</t>
  </si>
  <si>
    <t>ORD-100309</t>
  </si>
  <si>
    <t>CUST-2925</t>
  </si>
  <si>
    <t>ORD-100310</t>
  </si>
  <si>
    <t>CUST-6966</t>
  </si>
  <si>
    <t>ORD-100311</t>
  </si>
  <si>
    <t>CUST-4256</t>
  </si>
  <si>
    <t>ORD-100312</t>
  </si>
  <si>
    <t>CUST-7119</t>
  </si>
  <si>
    <t>ORD-100313</t>
  </si>
  <si>
    <t>CUST-3568</t>
  </si>
  <si>
    <t>ORD-100314</t>
  </si>
  <si>
    <t>CUST-4643</t>
  </si>
  <si>
    <t>ORD-100315</t>
  </si>
  <si>
    <t>CUST-7662</t>
  </si>
  <si>
    <t>ORD-100316</t>
  </si>
  <si>
    <t>CUST-1022</t>
  </si>
  <si>
    <t>ORD-100317</t>
  </si>
  <si>
    <t>CUST-2818</t>
  </si>
  <si>
    <t>ORD-100318</t>
  </si>
  <si>
    <t>CUST-6778</t>
  </si>
  <si>
    <t>ORD-100319</t>
  </si>
  <si>
    <t>CUST-2075</t>
  </si>
  <si>
    <t>ORD-100320</t>
  </si>
  <si>
    <t>CUST-6680</t>
  </si>
  <si>
    <t>ORD-100321</t>
  </si>
  <si>
    <t>CUST-5982</t>
  </si>
  <si>
    <t>ORD-100322</t>
  </si>
  <si>
    <t>CUST-4897</t>
  </si>
  <si>
    <t>ORD-100323</t>
  </si>
  <si>
    <t>CUST-7628</t>
  </si>
  <si>
    <t>ORD-100324</t>
  </si>
  <si>
    <t>CUST-2840</t>
  </si>
  <si>
    <t>ORD-100325</t>
  </si>
  <si>
    <t>CUST-9821</t>
  </si>
  <si>
    <t>ORD-100326</t>
  </si>
  <si>
    <t>CUST-6047</t>
  </si>
  <si>
    <t>ORD-100327</t>
  </si>
  <si>
    <t>CUST-7156</t>
  </si>
  <si>
    <t>ORD-100328</t>
  </si>
  <si>
    <t>CUST-8593</t>
  </si>
  <si>
    <t>ORD-100329</t>
  </si>
  <si>
    <t>CUST-6927</t>
  </si>
  <si>
    <t>ORD-100330</t>
  </si>
  <si>
    <t>CUST-5467</t>
  </si>
  <si>
    <t>ORD-100331</t>
  </si>
  <si>
    <t>CUST-6939</t>
  </si>
  <si>
    <t>ORD-100332</t>
  </si>
  <si>
    <t>CUST-8544</t>
  </si>
  <si>
    <t>ORD-100333</t>
  </si>
  <si>
    <t>CUST-3053</t>
  </si>
  <si>
    <t>ORD-100334</t>
  </si>
  <si>
    <t>CUST-1168</t>
  </si>
  <si>
    <t>ORD-100335</t>
  </si>
  <si>
    <t>CUST-1229</t>
  </si>
  <si>
    <t>ORD-100336</t>
  </si>
  <si>
    <t>CUST-4510</t>
  </si>
  <si>
    <t>ORD-100337</t>
  </si>
  <si>
    <t>CUST-8273</t>
  </si>
  <si>
    <t>ORD-100338</t>
  </si>
  <si>
    <t>CUST-2666</t>
  </si>
  <si>
    <t>ORD-100339</t>
  </si>
  <si>
    <t>ORD-100340</t>
  </si>
  <si>
    <t>CUST-6356</t>
  </si>
  <si>
    <t>ORD-100341</t>
  </si>
  <si>
    <t>CUST-1517</t>
  </si>
  <si>
    <t>ORD-100342</t>
  </si>
  <si>
    <t>ORD-100343</t>
  </si>
  <si>
    <t>CUST-7003</t>
  </si>
  <si>
    <t>ORD-100344</t>
  </si>
  <si>
    <t>CUST-3781</t>
  </si>
  <si>
    <t>ORD-100345</t>
  </si>
  <si>
    <t>CUST-9138</t>
  </si>
  <si>
    <t>ORD-100346</t>
  </si>
  <si>
    <t>CUST-2552</t>
  </si>
  <si>
    <t>ORD-100347</t>
  </si>
  <si>
    <t>CUST-9457</t>
  </si>
  <si>
    <t>ORD-100348</t>
  </si>
  <si>
    <t>CUST-2055</t>
  </si>
  <si>
    <t>ORD-100349</t>
  </si>
  <si>
    <t>CUST-3610</t>
  </si>
  <si>
    <t>ORD-100350</t>
  </si>
  <si>
    <t>CUST-3302</t>
  </si>
  <si>
    <t>ORD-100351</t>
  </si>
  <si>
    <t>CUST-2750</t>
  </si>
  <si>
    <t>ORD-100352</t>
  </si>
  <si>
    <t>CUST-7025</t>
  </si>
  <si>
    <t>ORD-100353</t>
  </si>
  <si>
    <t>CUST-1128</t>
  </si>
  <si>
    <t>ORD-100354</t>
  </si>
  <si>
    <t>CUST-7920</t>
  </si>
  <si>
    <t>ORD-100355</t>
  </si>
  <si>
    <t>CUST-4278</t>
  </si>
  <si>
    <t>ORD-100356</t>
  </si>
  <si>
    <t>CUST-5616</t>
  </si>
  <si>
    <t>ORD-100357</t>
  </si>
  <si>
    <t>CUST-8027</t>
  </si>
  <si>
    <t>ORD-100358</t>
  </si>
  <si>
    <t>CUST-3133</t>
  </si>
  <si>
    <t>ORD-100359</t>
  </si>
  <si>
    <t>CUST-8682</t>
  </si>
  <si>
    <t>ORD-100360</t>
  </si>
  <si>
    <t>CUST-5155</t>
  </si>
  <si>
    <t>ORD-100361</t>
  </si>
  <si>
    <t>CUST-2914</t>
  </si>
  <si>
    <t>ORD-100362</t>
  </si>
  <si>
    <t>CUST-4095</t>
  </si>
  <si>
    <t>ORD-100363</t>
  </si>
  <si>
    <t>CUST-6727</t>
  </si>
  <si>
    <t>ORD-100364</t>
  </si>
  <si>
    <t>CUST-5657</t>
  </si>
  <si>
    <t>ORD-100365</t>
  </si>
  <si>
    <t>CUST-3118</t>
  </si>
  <si>
    <t>ORD-100366</t>
  </si>
  <si>
    <t>CUST-7592</t>
  </si>
  <si>
    <t>ORD-100367</t>
  </si>
  <si>
    <t>CUST-7922</t>
  </si>
  <si>
    <t>ORD-100368</t>
  </si>
  <si>
    <t>CUST-8825</t>
  </si>
  <si>
    <t>ORD-100369</t>
  </si>
  <si>
    <t>CUST-2339</t>
  </si>
  <si>
    <t>ORD-100370</t>
  </si>
  <si>
    <t>CUST-4032</t>
  </si>
  <si>
    <t>ORD-100371</t>
  </si>
  <si>
    <t>CUST-7471</t>
  </si>
  <si>
    <t>ORD-100372</t>
  </si>
  <si>
    <t>CUST-8592</t>
  </si>
  <si>
    <t>ORD-100373</t>
  </si>
  <si>
    <t>CUST-8074</t>
  </si>
  <si>
    <t>ORD-100374</t>
  </si>
  <si>
    <t>CUST-7834</t>
  </si>
  <si>
    <t>ORD-100375</t>
  </si>
  <si>
    <t>CUST-5806</t>
  </si>
  <si>
    <t>ORD-100376</t>
  </si>
  <si>
    <t>CUST-1770</t>
  </si>
  <si>
    <t>ORD-100377</t>
  </si>
  <si>
    <t>CUST-9444</t>
  </si>
  <si>
    <t>ORD-100378</t>
  </si>
  <si>
    <t>CUST-5786</t>
  </si>
  <si>
    <t>ORD-100379</t>
  </si>
  <si>
    <t>CUST-5358</t>
  </si>
  <si>
    <t>ORD-100380</t>
  </si>
  <si>
    <t>CUST-9476</t>
  </si>
  <si>
    <t>ORD-100381</t>
  </si>
  <si>
    <t>CUST-7586</t>
  </si>
  <si>
    <t>ORD-100382</t>
  </si>
  <si>
    <t>CUST-2380</t>
  </si>
  <si>
    <t>ORD-100383</t>
  </si>
  <si>
    <t>CUST-1982</t>
  </si>
  <si>
    <t>ORD-100384</t>
  </si>
  <si>
    <t>CUST-5902</t>
  </si>
  <si>
    <t>ORD-100385</t>
  </si>
  <si>
    <t>CUST-8802</t>
  </si>
  <si>
    <t>ORD-100386</t>
  </si>
  <si>
    <t>CUST-9408</t>
  </si>
  <si>
    <t>ORD-100387</t>
  </si>
  <si>
    <t>CUST-7086</t>
  </si>
  <si>
    <t>ORD-100388</t>
  </si>
  <si>
    <t>CUST-1732</t>
  </si>
  <si>
    <t>ORD-100389</t>
  </si>
  <si>
    <t>ORD-100390</t>
  </si>
  <si>
    <t>CUST-9548</t>
  </si>
  <si>
    <t>ORD-100391</t>
  </si>
  <si>
    <t>CUST-3957</t>
  </si>
  <si>
    <t>ORD-100392</t>
  </si>
  <si>
    <t>CUST-1445</t>
  </si>
  <si>
    <t>ORD-100393</t>
  </si>
  <si>
    <t>CUST-5412</t>
  </si>
  <si>
    <t>ORD-100394</t>
  </si>
  <si>
    <t>CUST-7664</t>
  </si>
  <si>
    <t>ORD-100395</t>
  </si>
  <si>
    <t>CUST-8900</t>
  </si>
  <si>
    <t>ORD-100396</t>
  </si>
  <si>
    <t>CUST-9270</t>
  </si>
  <si>
    <t>ORD-100397</t>
  </si>
  <si>
    <t>CUST-3843</t>
  </si>
  <si>
    <t>ORD-100398</t>
  </si>
  <si>
    <t>CUST-1138</t>
  </si>
  <si>
    <t>ORD-100399</t>
  </si>
  <si>
    <t>CUST-1602</t>
  </si>
  <si>
    <t>ORD-100400</t>
  </si>
  <si>
    <t>CUST-3101</t>
  </si>
  <si>
    <t>ORD-100401</t>
  </si>
  <si>
    <t>CUST-7666</t>
  </si>
  <si>
    <t>ORD-100402</t>
  </si>
  <si>
    <t>CUST-7943</t>
  </si>
  <si>
    <t>ORD-100403</t>
  </si>
  <si>
    <t>CUST-1891</t>
  </si>
  <si>
    <t>ORD-100404</t>
  </si>
  <si>
    <t>CUST-8075</t>
  </si>
  <si>
    <t>ORD-100405</t>
  </si>
  <si>
    <t>CUST-9474</t>
  </si>
  <si>
    <t>ORD-100406</t>
  </si>
  <si>
    <t>CUST-1722</t>
  </si>
  <si>
    <t>ORD-100407</t>
  </si>
  <si>
    <t>CUST-1894</t>
  </si>
  <si>
    <t>ORD-100408</t>
  </si>
  <si>
    <t>CUST-3658</t>
  </si>
  <si>
    <t>ORD-100409</t>
  </si>
  <si>
    <t>CUST-1110</t>
  </si>
  <si>
    <t>ORD-100410</t>
  </si>
  <si>
    <t>CUST-5029</t>
  </si>
  <si>
    <t>ORD-100411</t>
  </si>
  <si>
    <t>CUST-2071</t>
  </si>
  <si>
    <t>ORD-100412</t>
  </si>
  <si>
    <t>CUST-1872</t>
  </si>
  <si>
    <t>ORD-100413</t>
  </si>
  <si>
    <t>CUST-7125</t>
  </si>
  <si>
    <t>ORD-100414</t>
  </si>
  <si>
    <t>CUST-5170</t>
  </si>
  <si>
    <t>ORD-100415</t>
  </si>
  <si>
    <t>CUST-3942</t>
  </si>
  <si>
    <t>ORD-100416</t>
  </si>
  <si>
    <t>CUST-6394</t>
  </si>
  <si>
    <t>ORD-100417</t>
  </si>
  <si>
    <t>CUST-9399</t>
  </si>
  <si>
    <t>ORD-100418</t>
  </si>
  <si>
    <t>CUST-1493</t>
  </si>
  <si>
    <t>ORD-100419</t>
  </si>
  <si>
    <t>CUST-1527</t>
  </si>
  <si>
    <t>ORD-100420</t>
  </si>
  <si>
    <t>CUST-9005</t>
  </si>
  <si>
    <t>ORD-100421</t>
  </si>
  <si>
    <t>CUST-7855</t>
  </si>
  <si>
    <t>ORD-100422</t>
  </si>
  <si>
    <t>CUST-7541</t>
  </si>
  <si>
    <t>ORD-100423</t>
  </si>
  <si>
    <t>CUST-8079</t>
  </si>
  <si>
    <t>ORD-100424</t>
  </si>
  <si>
    <t>CUST-2253</t>
  </si>
  <si>
    <t>ORD-100425</t>
  </si>
  <si>
    <t>CUST-3236</t>
  </si>
  <si>
    <t>ORD-100426</t>
  </si>
  <si>
    <t>CUST-2271</t>
  </si>
  <si>
    <t>ORD-100427</t>
  </si>
  <si>
    <t>CUST-1858</t>
  </si>
  <si>
    <t>ORD-100428</t>
  </si>
  <si>
    <t>CUST-7810</t>
  </si>
  <si>
    <t>ORD-100429</t>
  </si>
  <si>
    <t>CUST-5562</t>
  </si>
  <si>
    <t>ORD-100430</t>
  </si>
  <si>
    <t>CUST-6209</t>
  </si>
  <si>
    <t>ORD-100431</t>
  </si>
  <si>
    <t>CUST-3253</t>
  </si>
  <si>
    <t>ORD-100432</t>
  </si>
  <si>
    <t>CUST-5726</t>
  </si>
  <si>
    <t>ORD-100433</t>
  </si>
  <si>
    <t>CUST-4153</t>
  </si>
  <si>
    <t>ORD-100434</t>
  </si>
  <si>
    <t>CUST-8344</t>
  </si>
  <si>
    <t>ORD-100435</t>
  </si>
  <si>
    <t>CUST-5918</t>
  </si>
  <si>
    <t>ORD-100436</t>
  </si>
  <si>
    <t>CUST-7131</t>
  </si>
  <si>
    <t>ORD-100437</t>
  </si>
  <si>
    <t>ORD-100438</t>
  </si>
  <si>
    <t>CUST-3644</t>
  </si>
  <si>
    <t>ORD-100439</t>
  </si>
  <si>
    <t>CUST-6642</t>
  </si>
  <si>
    <t>ORD-100440</t>
  </si>
  <si>
    <t>CUST-8970</t>
  </si>
  <si>
    <t>ORD-100441</t>
  </si>
  <si>
    <t>CUST-2404</t>
  </si>
  <si>
    <t>ORD-100442</t>
  </si>
  <si>
    <t>ORD-100443</t>
  </si>
  <si>
    <t>CUST-6410</t>
  </si>
  <si>
    <t>ORD-100444</t>
  </si>
  <si>
    <t>CUST-6278</t>
  </si>
  <si>
    <t>ORD-100445</t>
  </si>
  <si>
    <t>CUST-4196</t>
  </si>
  <si>
    <t>ORD-100446</t>
  </si>
  <si>
    <t>CUST-2465</t>
  </si>
  <si>
    <t>ORD-100447</t>
  </si>
  <si>
    <t>CUST-6452</t>
  </si>
  <si>
    <t>ORD-100448</t>
  </si>
  <si>
    <t>CUST-2902</t>
  </si>
  <si>
    <t>ORD-100449</t>
  </si>
  <si>
    <t>ORD-100450</t>
  </si>
  <si>
    <t>CUST-8836</t>
  </si>
  <si>
    <t>ORD-100451</t>
  </si>
  <si>
    <t>CUST-3608</t>
  </si>
  <si>
    <t>ORD-100452</t>
  </si>
  <si>
    <t>CUST-1886</t>
  </si>
  <si>
    <t>ORD-100453</t>
  </si>
  <si>
    <t>CUST-3756</t>
  </si>
  <si>
    <t>ORD-100454</t>
  </si>
  <si>
    <t>ORD-100455</t>
  </si>
  <si>
    <t>CUST-8932</t>
  </si>
  <si>
    <t>ORD-100456</t>
  </si>
  <si>
    <t>CUST-4399</t>
  </si>
  <si>
    <t>ORD-100457</t>
  </si>
  <si>
    <t>CUST-9919</t>
  </si>
  <si>
    <t>ORD-100458</t>
  </si>
  <si>
    <t>CUST-2622</t>
  </si>
  <si>
    <t>ORD-100459</t>
  </si>
  <si>
    <t>CUST-2364</t>
  </si>
  <si>
    <t>ORD-100460</t>
  </si>
  <si>
    <t>CUST-5425</t>
  </si>
  <si>
    <t>ORD-100461</t>
  </si>
  <si>
    <t>CUST-3023</t>
  </si>
  <si>
    <t>ORD-100462</t>
  </si>
  <si>
    <t>CUST-9711</t>
  </si>
  <si>
    <t>ORD-100463</t>
  </si>
  <si>
    <t>CUST-8500</t>
  </si>
  <si>
    <t>ORD-100464</t>
  </si>
  <si>
    <t>CUST-3705</t>
  </si>
  <si>
    <t>ORD-100465</t>
  </si>
  <si>
    <t>CUST-9652</t>
  </si>
  <si>
    <t>ORD-100466</t>
  </si>
  <si>
    <t>CUST-5901</t>
  </si>
  <si>
    <t>ORD-100467</t>
  </si>
  <si>
    <t>CUST-2755</t>
  </si>
  <si>
    <t>ORD-100468</t>
  </si>
  <si>
    <t>CUST-7132</t>
  </si>
  <si>
    <t>ORD-100469</t>
  </si>
  <si>
    <t>CUST-7898</t>
  </si>
  <si>
    <t>ORD-100470</t>
  </si>
  <si>
    <t>CUST-1346</t>
  </si>
  <si>
    <t>ORD-100471</t>
  </si>
  <si>
    <t>CUST-5606</t>
  </si>
  <si>
    <t>ORD-100472</t>
  </si>
  <si>
    <t>CUST-4270</t>
  </si>
  <si>
    <t>ORD-100473</t>
  </si>
  <si>
    <t>CUST-3977</t>
  </si>
  <si>
    <t>ORD-100474</t>
  </si>
  <si>
    <t>CUST-6920</t>
  </si>
  <si>
    <t>ORD-100475</t>
  </si>
  <si>
    <t>CUST-9955</t>
  </si>
  <si>
    <t>ORD-100476</t>
  </si>
  <si>
    <t>CUST-9255</t>
  </si>
  <si>
    <t>ORD-100477</t>
  </si>
  <si>
    <t>CUST-5448</t>
  </si>
  <si>
    <t>ORD-100478</t>
  </si>
  <si>
    <t>CUST-3427</t>
  </si>
  <si>
    <t>ORD-100479</t>
  </si>
  <si>
    <t>CUST-1938</t>
  </si>
  <si>
    <t>ORD-100480</t>
  </si>
  <si>
    <t>CUST-5403</t>
  </si>
  <si>
    <t>ORD-100481</t>
  </si>
  <si>
    <t>CUST-3955</t>
  </si>
  <si>
    <t>ORD-100482</t>
  </si>
  <si>
    <t>CUST-7291</t>
  </si>
  <si>
    <t>ORD-100483</t>
  </si>
  <si>
    <t>CUST-8279</t>
  </si>
  <si>
    <t>ORD-100484</t>
  </si>
  <si>
    <t>CUST-1393</t>
  </si>
  <si>
    <t>ORD-100485</t>
  </si>
  <si>
    <t>CUST-1710</t>
  </si>
  <si>
    <t>ORD-100486</t>
  </si>
  <si>
    <t>CUST-3401</t>
  </si>
  <si>
    <t>ORD-100487</t>
  </si>
  <si>
    <t>CUST-5028</t>
  </si>
  <si>
    <t>ORD-100488</t>
  </si>
  <si>
    <t>CUST-2804</t>
  </si>
  <si>
    <t>ORD-100489</t>
  </si>
  <si>
    <t>ORD-100490</t>
  </si>
  <si>
    <t>CUST-6526</t>
  </si>
  <si>
    <t>ORD-100491</t>
  </si>
  <si>
    <t>CUST-4724</t>
  </si>
  <si>
    <t>ORD-100492</t>
  </si>
  <si>
    <t>ORD-100493</t>
  </si>
  <si>
    <t>CUST-4305</t>
  </si>
  <si>
    <t>ORD-100494</t>
  </si>
  <si>
    <t>CUST-2595</t>
  </si>
  <si>
    <t>ORD-100495</t>
  </si>
  <si>
    <t>CUST-3307</t>
  </si>
  <si>
    <t>ORD-100496</t>
  </si>
  <si>
    <t>CUST-9151</t>
  </si>
  <si>
    <t>ORD-100497</t>
  </si>
  <si>
    <t>CUST-8242</t>
  </si>
  <si>
    <t>ORD-100498</t>
  </si>
  <si>
    <t>ORD-100499</t>
  </si>
  <si>
    <t>CUST-2406</t>
  </si>
  <si>
    <t>ORD-100500</t>
  </si>
  <si>
    <t>CUST-1513</t>
  </si>
  <si>
    <t>ORD-100501</t>
  </si>
  <si>
    <t>CUST-9597</t>
  </si>
  <si>
    <t>ORD-100502</t>
  </si>
  <si>
    <t>CUST-4253</t>
  </si>
  <si>
    <t>ORD-100503</t>
  </si>
  <si>
    <t>CUST-2596</t>
  </si>
  <si>
    <t>ORD-100504</t>
  </si>
  <si>
    <t>CUST-7723</t>
  </si>
  <si>
    <t>ORD-100505</t>
  </si>
  <si>
    <t>CUST-2700</t>
  </si>
  <si>
    <t>ORD-100506</t>
  </si>
  <si>
    <t>CUST-8693</t>
  </si>
  <si>
    <t>ORD-100507</t>
  </si>
  <si>
    <t>CUST-1430</t>
  </si>
  <si>
    <t>ORD-100508</t>
  </si>
  <si>
    <t>ORD-100509</t>
  </si>
  <si>
    <t>ORD-100510</t>
  </si>
  <si>
    <t>CUST-9772</t>
  </si>
  <si>
    <t>ORD-100511</t>
  </si>
  <si>
    <t>CUST-6921</t>
  </si>
  <si>
    <t>ORD-100512</t>
  </si>
  <si>
    <t>CUST-1515</t>
  </si>
  <si>
    <t>ORD-100513</t>
  </si>
  <si>
    <t>CUST-4600</t>
  </si>
  <si>
    <t>ORD-100514</t>
  </si>
  <si>
    <t>CUST-6105</t>
  </si>
  <si>
    <t>ORD-100515</t>
  </si>
  <si>
    <t>CUST-1553</t>
  </si>
  <si>
    <t>ORD-100516</t>
  </si>
  <si>
    <t>CUST-1178</t>
  </si>
  <si>
    <t>ORD-100517</t>
  </si>
  <si>
    <t>CUST-8130</t>
  </si>
  <si>
    <t>ORD-100518</t>
  </si>
  <si>
    <t>CUST-5659</t>
  </si>
  <si>
    <t>ORD-100519</t>
  </si>
  <si>
    <t>CUST-1771</t>
  </si>
  <si>
    <t>ORD-100520</t>
  </si>
  <si>
    <t>CUST-7043</t>
  </si>
  <si>
    <t>ORD-100521</t>
  </si>
  <si>
    <t>CUST-7771</t>
  </si>
  <si>
    <t>ORD-100522</t>
  </si>
  <si>
    <t>CUST-9103</t>
  </si>
  <si>
    <t>ORD-100523</t>
  </si>
  <si>
    <t>CUST-6957</t>
  </si>
  <si>
    <t>ORD-100524</t>
  </si>
  <si>
    <t>ORD-100525</t>
  </si>
  <si>
    <t>CUST-7597</t>
  </si>
  <si>
    <t>ORD-100526</t>
  </si>
  <si>
    <t>CUST-7437</t>
  </si>
  <si>
    <t>ORD-100527</t>
  </si>
  <si>
    <t>CUST-6162</t>
  </si>
  <si>
    <t>ORD-100528</t>
  </si>
  <si>
    <t>ORD-100529</t>
  </si>
  <si>
    <t>CUST-6968</t>
  </si>
  <si>
    <t>ORD-100530</t>
  </si>
  <si>
    <t>CUST-8056</t>
  </si>
  <si>
    <t>ORD-100531</t>
  </si>
  <si>
    <t>CUST-1673</t>
  </si>
  <si>
    <t>ORD-100532</t>
  </si>
  <si>
    <t>CUST-8976</t>
  </si>
  <si>
    <t>ORD-100533</t>
  </si>
  <si>
    <t>CUST-5434</t>
  </si>
  <si>
    <t>ORD-100534</t>
  </si>
  <si>
    <t>CUST-8140</t>
  </si>
  <si>
    <t>ORD-100535</t>
  </si>
  <si>
    <t>CUST-6132</t>
  </si>
  <si>
    <t>ORD-100536</t>
  </si>
  <si>
    <t>CUST-9900</t>
  </si>
  <si>
    <t>ORD-100537</t>
  </si>
  <si>
    <t>CUST-6428</t>
  </si>
  <si>
    <t>ORD-100538</t>
  </si>
  <si>
    <t>CUST-2100</t>
  </si>
  <si>
    <t>ORD-100539</t>
  </si>
  <si>
    <t>CUST-8194</t>
  </si>
  <si>
    <t>ORD-100540</t>
  </si>
  <si>
    <t>CUST-7321</t>
  </si>
  <si>
    <t>ORD-100541</t>
  </si>
  <si>
    <t>CUST-8509</t>
  </si>
  <si>
    <t>ORD-100542</t>
  </si>
  <si>
    <t>CUST-2117</t>
  </si>
  <si>
    <t>ORD-100543</t>
  </si>
  <si>
    <t>CUST-8805</t>
  </si>
  <si>
    <t>ORD-100544</t>
  </si>
  <si>
    <t>CUST-2763</t>
  </si>
  <si>
    <t>ORD-100545</t>
  </si>
  <si>
    <t>ORD-100546</t>
  </si>
  <si>
    <t>CUST-8004</t>
  </si>
  <si>
    <t>ORD-100547</t>
  </si>
  <si>
    <t>CUST-5719</t>
  </si>
  <si>
    <t>ORD-100548</t>
  </si>
  <si>
    <t>ORD-100549</t>
  </si>
  <si>
    <t>CUST-8824</t>
  </si>
  <si>
    <t>ORD-100550</t>
  </si>
  <si>
    <t>CUST-7024</t>
  </si>
  <si>
    <t>ORD-100551</t>
  </si>
  <si>
    <t>CUST-3958</t>
  </si>
  <si>
    <t>ORD-100552</t>
  </si>
  <si>
    <t>CUST-5959</t>
  </si>
  <si>
    <t>ORD-100553</t>
  </si>
  <si>
    <t>CUST-4453</t>
  </si>
  <si>
    <t>ORD-100554</t>
  </si>
  <si>
    <t>CUST-1308</t>
  </si>
  <si>
    <t>ORD-100555</t>
  </si>
  <si>
    <t>CUST-1448</t>
  </si>
  <si>
    <t>ORD-100556</t>
  </si>
  <si>
    <t>CUST-1248</t>
  </si>
  <si>
    <t>ORD-100557</t>
  </si>
  <si>
    <t>CUST-8271</t>
  </si>
  <si>
    <t>ORD-100558</t>
  </si>
  <si>
    <t>CUST-9108</t>
  </si>
  <si>
    <t>ORD-100559</t>
  </si>
  <si>
    <t>CUST-6789</t>
  </si>
  <si>
    <t>ORD-100560</t>
  </si>
  <si>
    <t>CUST-1404</t>
  </si>
  <si>
    <t>ORD-100561</t>
  </si>
  <si>
    <t>CUST-7206</t>
  </si>
  <si>
    <t>ORD-100562</t>
  </si>
  <si>
    <t>CUST-5410</t>
  </si>
  <si>
    <t>ORD-100563</t>
  </si>
  <si>
    <t>ORD-100564</t>
  </si>
  <si>
    <t>CUST-4245</t>
  </si>
  <si>
    <t>ORD-100565</t>
  </si>
  <si>
    <t>CUST-6805</t>
  </si>
  <si>
    <t>ORD-100566</t>
  </si>
  <si>
    <t>CUST-8816</t>
  </si>
  <si>
    <t>ORD-100567</t>
  </si>
  <si>
    <t>CUST-6588</t>
  </si>
  <si>
    <t>ORD-100568</t>
  </si>
  <si>
    <t>CUST-5716</t>
  </si>
  <si>
    <t>ORD-100569</t>
  </si>
  <si>
    <t>CUST-9001</t>
  </si>
  <si>
    <t>ORD-100570</t>
  </si>
  <si>
    <t>CUST-2295</t>
  </si>
  <si>
    <t>ORD-100571</t>
  </si>
  <si>
    <t>CUST-1583</t>
  </si>
  <si>
    <t>ORD-100572</t>
  </si>
  <si>
    <t>CUST-2102</t>
  </si>
  <si>
    <t>ORD-100573</t>
  </si>
  <si>
    <t>CUST-8947</t>
  </si>
  <si>
    <t>ORD-100574</t>
  </si>
  <si>
    <t>CUST-7522</t>
  </si>
  <si>
    <t>ORD-100575</t>
  </si>
  <si>
    <t>CUST-5271</t>
  </si>
  <si>
    <t>ORD-100576</t>
  </si>
  <si>
    <t>CUST-1345</t>
  </si>
  <si>
    <t>ORD-100577</t>
  </si>
  <si>
    <t>CUST-4532</t>
  </si>
  <si>
    <t>ORD-100578</t>
  </si>
  <si>
    <t>CUST-5423</t>
  </si>
  <si>
    <t>ORD-100579</t>
  </si>
  <si>
    <t>CUST-8518</t>
  </si>
  <si>
    <t>ORD-100580</t>
  </si>
  <si>
    <t>ORD-100581</t>
  </si>
  <si>
    <t>CUST-5095</t>
  </si>
  <si>
    <t>ORD-100582</t>
  </si>
  <si>
    <t>CUST-9007</t>
  </si>
  <si>
    <t>ORD-100583</t>
  </si>
  <si>
    <t>CUST-4233</t>
  </si>
  <si>
    <t>ORD-100584</t>
  </si>
  <si>
    <t>CUST-7088</t>
  </si>
  <si>
    <t>ORD-100585</t>
  </si>
  <si>
    <t>CUST-7820</t>
  </si>
  <si>
    <t>ORD-100586</t>
  </si>
  <si>
    <t>CUST-1231</t>
  </si>
  <si>
    <t>ORD-100587</t>
  </si>
  <si>
    <t>CUST-9557</t>
  </si>
  <si>
    <t>ORD-100588</t>
  </si>
  <si>
    <t>CUST-8728</t>
  </si>
  <si>
    <t>ORD-100589</t>
  </si>
  <si>
    <t>CUST-8235</t>
  </si>
  <si>
    <t>ORD-100590</t>
  </si>
  <si>
    <t>CUST-1174</t>
  </si>
  <si>
    <t>ORD-100591</t>
  </si>
  <si>
    <t>CUST-5145</t>
  </si>
  <si>
    <t>ORD-100592</t>
  </si>
  <si>
    <t>CUST-1918</t>
  </si>
  <si>
    <t>ORD-100593</t>
  </si>
  <si>
    <t>CUST-7605</t>
  </si>
  <si>
    <t>ORD-100594</t>
  </si>
  <si>
    <t>CUST-6594</t>
  </si>
  <si>
    <t>ORD-100595</t>
  </si>
  <si>
    <t>CUST-4130</t>
  </si>
  <si>
    <t>ORD-100596</t>
  </si>
  <si>
    <t>CUST-6818</t>
  </si>
  <si>
    <t>ORD-100597</t>
  </si>
  <si>
    <t>CUST-9253</t>
  </si>
  <si>
    <t>ORD-100598</t>
  </si>
  <si>
    <t>CUST-2713</t>
  </si>
  <si>
    <t>ORD-100599</t>
  </si>
  <si>
    <t>CUST-7542</t>
  </si>
  <si>
    <t>ORD-100600</t>
  </si>
  <si>
    <t>CUST-9586</t>
  </si>
  <si>
    <t>ORD-100601</t>
  </si>
  <si>
    <t>CUST-8152</t>
  </si>
  <si>
    <t>ORD-100602</t>
  </si>
  <si>
    <t>CUST-6215</t>
  </si>
  <si>
    <t>ORD-100603</t>
  </si>
  <si>
    <t>CUST-7523</t>
  </si>
  <si>
    <t>ORD-100604</t>
  </si>
  <si>
    <t>CUST-3679</t>
  </si>
  <si>
    <t>ORD-100605</t>
  </si>
  <si>
    <t>CUST-1893</t>
  </si>
  <si>
    <t>ORD-100606</t>
  </si>
  <si>
    <t>CUST-5224</t>
  </si>
  <si>
    <t>ORD-100607</t>
  </si>
  <si>
    <t>CUST-5378</t>
  </si>
  <si>
    <t>ORD-100608</t>
  </si>
  <si>
    <t>CUST-5500</t>
  </si>
  <si>
    <t>ORD-100609</t>
  </si>
  <si>
    <t>CUST-4013</t>
  </si>
  <si>
    <t>ORD-100610</t>
  </si>
  <si>
    <t>CUST-7531</t>
  </si>
  <si>
    <t>ORD-100611</t>
  </si>
  <si>
    <t>CUST-7893</t>
  </si>
  <si>
    <t>ORD-100612</t>
  </si>
  <si>
    <t>CUST-2287</t>
  </si>
  <si>
    <t>ORD-100613</t>
  </si>
  <si>
    <t>CUST-7148</t>
  </si>
  <si>
    <t>ORD-100614</t>
  </si>
  <si>
    <t>CUST-5569</t>
  </si>
  <si>
    <t>ORD-100615</t>
  </si>
  <si>
    <t>ORD-100616</t>
  </si>
  <si>
    <t>CUST-2490</t>
  </si>
  <si>
    <t>ORD-100617</t>
  </si>
  <si>
    <t>CUST-8268</t>
  </si>
  <si>
    <t>ORD-100618</t>
  </si>
  <si>
    <t>CUST-9751</t>
  </si>
  <si>
    <t>ORD-100619</t>
  </si>
  <si>
    <t>CUST-7764</t>
  </si>
  <si>
    <t>ORD-100620</t>
  </si>
  <si>
    <t>CUST-5510</t>
  </si>
  <si>
    <t>ORD-100621</t>
  </si>
  <si>
    <t>CUST-5789</t>
  </si>
  <si>
    <t>ORD-100622</t>
  </si>
  <si>
    <t>CUST-7133</t>
  </si>
  <si>
    <t>ORD-100623</t>
  </si>
  <si>
    <t>CUST-8525</t>
  </si>
  <si>
    <t>ORD-100624</t>
  </si>
  <si>
    <t>CUST-9567</t>
  </si>
  <si>
    <t>ORD-100625</t>
  </si>
  <si>
    <t>CUST-4403</t>
  </si>
  <si>
    <t>ORD-100626</t>
  </si>
  <si>
    <t>CUST-1157</t>
  </si>
  <si>
    <t>ORD-100627</t>
  </si>
  <si>
    <t>ORD-100628</t>
  </si>
  <si>
    <t>CUST-2781</t>
  </si>
  <si>
    <t>ORD-100629</t>
  </si>
  <si>
    <t>CUST-9461</t>
  </si>
  <si>
    <t>ORD-100630</t>
  </si>
  <si>
    <t>CUST-7697</t>
  </si>
  <si>
    <t>ORD-100631</t>
  </si>
  <si>
    <t>ORD-100632</t>
  </si>
  <si>
    <t>CUST-7053</t>
  </si>
  <si>
    <t>ORD-100633</t>
  </si>
  <si>
    <t>ORD-100634</t>
  </si>
  <si>
    <t>CUST-7730</t>
  </si>
  <si>
    <t>ORD-100635</t>
  </si>
  <si>
    <t>ORD-100636</t>
  </si>
  <si>
    <t>CUST-9646</t>
  </si>
  <si>
    <t>ORD-100637</t>
  </si>
  <si>
    <t>CUST-6810</t>
  </si>
  <si>
    <t>ORD-100638</t>
  </si>
  <si>
    <t>CUST-5963</t>
  </si>
  <si>
    <t>ORD-100639</t>
  </si>
  <si>
    <t>CUST-4369</t>
  </si>
  <si>
    <t>ORD-100640</t>
  </si>
  <si>
    <t>CUST-9335</t>
  </si>
  <si>
    <t>ORD-100641</t>
  </si>
  <si>
    <t>ORD-100642</t>
  </si>
  <si>
    <t>CUST-7868</t>
  </si>
  <si>
    <t>ORD-100643</t>
  </si>
  <si>
    <t>CUST-1560</t>
  </si>
  <si>
    <t>ORD-100644</t>
  </si>
  <si>
    <t>CUST-1011</t>
  </si>
  <si>
    <t>ORD-100645</t>
  </si>
  <si>
    <t>CUST-2346</t>
  </si>
  <si>
    <t>ORD-100646</t>
  </si>
  <si>
    <t>CUST-3379</t>
  </si>
  <si>
    <t>ORD-100647</t>
  </si>
  <si>
    <t>ORD-100648</t>
  </si>
  <si>
    <t>CUST-9504</t>
  </si>
  <si>
    <t>ORD-100649</t>
  </si>
  <si>
    <t>CUST-9370</t>
  </si>
  <si>
    <t>ORD-100650</t>
  </si>
  <si>
    <t>CUST-2640</t>
  </si>
  <si>
    <t>ORD-100651</t>
  </si>
  <si>
    <t>ORD-100652</t>
  </si>
  <si>
    <t>CUST-5525</t>
  </si>
  <si>
    <t>ORD-100653</t>
  </si>
  <si>
    <t>CUST-9867</t>
  </si>
  <si>
    <t>ORD-100654</t>
  </si>
  <si>
    <t>CUST-6940</t>
  </si>
  <si>
    <t>ORD-100655</t>
  </si>
  <si>
    <t>CUST-9109</t>
  </si>
  <si>
    <t>ORD-100656</t>
  </si>
  <si>
    <t>CUST-4909</t>
  </si>
  <si>
    <t>ORD-100657</t>
  </si>
  <si>
    <t>CUST-3961</t>
  </si>
  <si>
    <t>ORD-100658</t>
  </si>
  <si>
    <t>CUST-9966</t>
  </si>
  <si>
    <t>ORD-100659</t>
  </si>
  <si>
    <t>CUST-4050</t>
  </si>
  <si>
    <t>ORD-100660</t>
  </si>
  <si>
    <t>CUST-2244</t>
  </si>
  <si>
    <t>ORD-100661</t>
  </si>
  <si>
    <t>CUST-4683</t>
  </si>
  <si>
    <t>ORD-100662</t>
  </si>
  <si>
    <t>CUST-7791</t>
  </si>
  <si>
    <t>ORD-100663</t>
  </si>
  <si>
    <t>CUST-4845</t>
  </si>
  <si>
    <t>ORD-100664</t>
  </si>
  <si>
    <t>CUST-5409</t>
  </si>
  <si>
    <t>ORD-100665</t>
  </si>
  <si>
    <t>CUST-5128</t>
  </si>
  <si>
    <t>ORD-100666</t>
  </si>
  <si>
    <t>CUST-1867</t>
  </si>
  <si>
    <t>ORD-100667</t>
  </si>
  <si>
    <t>CUST-7347</t>
  </si>
  <si>
    <t>ORD-100668</t>
  </si>
  <si>
    <t>CUST-2540</t>
  </si>
  <si>
    <t>ORD-100669</t>
  </si>
  <si>
    <t>CUST-4088</t>
  </si>
  <si>
    <t>ORD-100670</t>
  </si>
  <si>
    <t>CUST-1635</t>
  </si>
  <si>
    <t>ORD-100671</t>
  </si>
  <si>
    <t>CUST-8338</t>
  </si>
  <si>
    <t>ORD-100672</t>
  </si>
  <si>
    <t>ORD-100673</t>
  </si>
  <si>
    <t>CUST-7370</t>
  </si>
  <si>
    <t>ORD-100674</t>
  </si>
  <si>
    <t>CUST-8107</t>
  </si>
  <si>
    <t>ORD-100675</t>
  </si>
  <si>
    <t>CUST-2905</t>
  </si>
  <si>
    <t>ORD-100676</t>
  </si>
  <si>
    <t>CUST-5466</t>
  </si>
  <si>
    <t>ORD-100677</t>
  </si>
  <si>
    <t>CUST-9004</t>
  </si>
  <si>
    <t>ORD-100678</t>
  </si>
  <si>
    <t>CUST-3082</t>
  </si>
  <si>
    <t>ORD-100679</t>
  </si>
  <si>
    <t>CUST-4447</t>
  </si>
  <si>
    <t>ORD-100680</t>
  </si>
  <si>
    <t>CUST-8190</t>
  </si>
  <si>
    <t>ORD-100681</t>
  </si>
  <si>
    <t>ORD-100682</t>
  </si>
  <si>
    <t>CUST-4893</t>
  </si>
  <si>
    <t>ORD-100683</t>
  </si>
  <si>
    <t>CUST-1697</t>
  </si>
  <si>
    <t>ORD-100684</t>
  </si>
  <si>
    <t>CUST-7535</t>
  </si>
  <si>
    <t>ORD-100685</t>
  </si>
  <si>
    <t>CUST-7752</t>
  </si>
  <si>
    <t>ORD-100686</t>
  </si>
  <si>
    <t>CUST-7738</t>
  </si>
  <si>
    <t>ORD-100687</t>
  </si>
  <si>
    <t>CUST-6844</t>
  </si>
  <si>
    <t>ORD-100688</t>
  </si>
  <si>
    <t>CUST-9721</t>
  </si>
  <si>
    <t>ORD-100689</t>
  </si>
  <si>
    <t>CUST-6937</t>
  </si>
  <si>
    <t>ORD-100690</t>
  </si>
  <si>
    <t>CUST-4229</t>
  </si>
  <si>
    <t>ORD-100691</t>
  </si>
  <si>
    <t>ORD-100692</t>
  </si>
  <si>
    <t>ORD-100693</t>
  </si>
  <si>
    <t>CUST-2389</t>
  </si>
  <si>
    <t>ORD-100694</t>
  </si>
  <si>
    <t>CUST-8549</t>
  </si>
  <si>
    <t>ORD-100695</t>
  </si>
  <si>
    <t>CUST-9672</t>
  </si>
  <si>
    <t>ORD-100696</t>
  </si>
  <si>
    <t>CUST-3031</t>
  </si>
  <si>
    <t>ORD-100697</t>
  </si>
  <si>
    <t>CUST-3642</t>
  </si>
  <si>
    <t>ORD-100698</t>
  </si>
  <si>
    <t>CUST-5299</t>
  </si>
  <si>
    <t>ORD-100699</t>
  </si>
  <si>
    <t>CUST-8608</t>
  </si>
  <si>
    <t>ORD-100700</t>
  </si>
  <si>
    <t>CUST-2553</t>
  </si>
  <si>
    <t>ORD-100701</t>
  </si>
  <si>
    <t>CUST-2736</t>
  </si>
  <si>
    <t>ORD-100702</t>
  </si>
  <si>
    <t>CUST-5618</t>
  </si>
  <si>
    <t>ORD-100703</t>
  </si>
  <si>
    <t>CUST-6424</t>
  </si>
  <si>
    <t>ORD-100704</t>
  </si>
  <si>
    <t>CUST-8364</t>
  </si>
  <si>
    <t>ORD-100705</t>
  </si>
  <si>
    <t>CUST-4083</t>
  </si>
  <si>
    <t>ORD-100706</t>
  </si>
  <si>
    <t>CUST-7904</t>
  </si>
  <si>
    <t>ORD-100707</t>
  </si>
  <si>
    <t>CUST-3030</t>
  </si>
  <si>
    <t>ORD-100708</t>
  </si>
  <si>
    <t>CUST-1645</t>
  </si>
  <si>
    <t>ORD-100709</t>
  </si>
  <si>
    <t>ORD-100710</t>
  </si>
  <si>
    <t>CUST-1691</t>
  </si>
  <si>
    <t>ORD-100711</t>
  </si>
  <si>
    <t>CUST-4760</t>
  </si>
  <si>
    <t>ORD-100712</t>
  </si>
  <si>
    <t>CUST-5198</t>
  </si>
  <si>
    <t>ORD-100713</t>
  </si>
  <si>
    <t>CUST-4511</t>
  </si>
  <si>
    <t>ORD-100714</t>
  </si>
  <si>
    <t>CUST-3707</t>
  </si>
  <si>
    <t>ORD-100715</t>
  </si>
  <si>
    <t>CUST-1877</t>
  </si>
  <si>
    <t>ORD-100716</t>
  </si>
  <si>
    <t>CUST-3860</t>
  </si>
  <si>
    <t>ORD-100717</t>
  </si>
  <si>
    <t>CUST-1217</t>
  </si>
  <si>
    <t>ORD-100718</t>
  </si>
  <si>
    <t>CUST-4793</t>
  </si>
  <si>
    <t>ORD-100719</t>
  </si>
  <si>
    <t>CUST-5791</t>
  </si>
  <si>
    <t>ORD-100720</t>
  </si>
  <si>
    <t>CUST-6597</t>
  </si>
  <si>
    <t>ORD-100721</t>
  </si>
  <si>
    <t>CUST-6332</t>
  </si>
  <si>
    <t>ORD-100722</t>
  </si>
  <si>
    <t>CUST-3365</t>
  </si>
  <si>
    <t>ORD-100723</t>
  </si>
  <si>
    <t>CUST-6857</t>
  </si>
  <si>
    <t>ORD-100724</t>
  </si>
  <si>
    <t>CUST-5190</t>
  </si>
  <si>
    <t>ORD-100725</t>
  </si>
  <si>
    <t>CUST-6527</t>
  </si>
  <si>
    <t>ORD-100726</t>
  </si>
  <si>
    <t>CUST-3969</t>
  </si>
  <si>
    <t>ORD-100727</t>
  </si>
  <si>
    <t>CUST-8899</t>
  </si>
  <si>
    <t>ORD-100728</t>
  </si>
  <si>
    <t>CUST-1387</t>
  </si>
  <si>
    <t>ORD-100729</t>
  </si>
  <si>
    <t>CUST-9308</t>
  </si>
  <si>
    <t>ORD-100730</t>
  </si>
  <si>
    <t>CUST-1651</t>
  </si>
  <si>
    <t>ORD-100731</t>
  </si>
  <si>
    <t>CUST-8778</t>
  </si>
  <si>
    <t>ORD-100732</t>
  </si>
  <si>
    <t>CUST-3698</t>
  </si>
  <si>
    <t>ORD-100733</t>
  </si>
  <si>
    <t>CUST-9348</t>
  </si>
  <si>
    <t>ORD-100734</t>
  </si>
  <si>
    <t>ORD-100735</t>
  </si>
  <si>
    <t>CUST-5394</t>
  </si>
  <si>
    <t>ORD-100736</t>
  </si>
  <si>
    <t>CUST-5833</t>
  </si>
  <si>
    <t>ORD-100737</t>
  </si>
  <si>
    <t>CUST-7416</t>
  </si>
  <si>
    <t>ORD-100738</t>
  </si>
  <si>
    <t>CUST-7889</t>
  </si>
  <si>
    <t>ORD-100739</t>
  </si>
  <si>
    <t>CUST-2571</t>
  </si>
  <si>
    <t>ORD-100740</t>
  </si>
  <si>
    <t>CUST-6189</t>
  </si>
  <si>
    <t>ORD-100741</t>
  </si>
  <si>
    <t>CUST-2759</t>
  </si>
  <si>
    <t>ORD-100742</t>
  </si>
  <si>
    <t>CUST-9053</t>
  </si>
  <si>
    <t>ORD-100743</t>
  </si>
  <si>
    <t>CUST-6787</t>
  </si>
  <si>
    <t>ORD-100744</t>
  </si>
  <si>
    <t>ORD-100745</t>
  </si>
  <si>
    <t>CUST-1820</t>
  </si>
  <si>
    <t>ORD-100746</t>
  </si>
  <si>
    <t>CUST-9977</t>
  </si>
  <si>
    <t>ORD-100747</t>
  </si>
  <si>
    <t>CUST-1143</t>
  </si>
  <si>
    <t>ORD-100748</t>
  </si>
  <si>
    <t>CUST-2800</t>
  </si>
  <si>
    <t>ORD-100749</t>
  </si>
  <si>
    <t>CUST-7638</t>
  </si>
  <si>
    <t>ORD-100750</t>
  </si>
  <si>
    <t>CUST-1262</t>
  </si>
  <si>
    <t>ORD-100751</t>
  </si>
  <si>
    <t>CUST-7812</t>
  </si>
  <si>
    <t>ORD-100752</t>
  </si>
  <si>
    <t>CUST-6430</t>
  </si>
  <si>
    <t>ORD-100753</t>
  </si>
  <si>
    <t>CUST-6350</t>
  </si>
  <si>
    <t>ORD-100754</t>
  </si>
  <si>
    <t>CUST-4216</t>
  </si>
  <si>
    <t>ORD-100755</t>
  </si>
  <si>
    <t>CUST-3677</t>
  </si>
  <si>
    <t>ORD-100756</t>
  </si>
  <si>
    <t>CUST-6349</t>
  </si>
  <si>
    <t>ORD-100757</t>
  </si>
  <si>
    <t>CUST-4663</t>
  </si>
  <si>
    <t>ORD-100758</t>
  </si>
  <si>
    <t>CUST-8080</t>
  </si>
  <si>
    <t>ORD-100759</t>
  </si>
  <si>
    <t>CUST-6359</t>
  </si>
  <si>
    <t>ORD-100760</t>
  </si>
  <si>
    <t>CUST-1535</t>
  </si>
  <si>
    <t>ORD-100761</t>
  </si>
  <si>
    <t>CUST-5379</t>
  </si>
  <si>
    <t>ORD-100762</t>
  </si>
  <si>
    <t>CUST-8413</t>
  </si>
  <si>
    <t>ORD-100763</t>
  </si>
  <si>
    <t>CUST-3446</t>
  </si>
  <si>
    <t>ORD-100764</t>
  </si>
  <si>
    <t>CUST-5131</t>
  </si>
  <si>
    <t>ORD-100765</t>
  </si>
  <si>
    <t>CUST-3299</t>
  </si>
  <si>
    <t>ORD-100766</t>
  </si>
  <si>
    <t>CUST-3421</t>
  </si>
  <si>
    <t>ORD-100767</t>
  </si>
  <si>
    <t>CUST-7836</t>
  </si>
  <si>
    <t>ORD-100768</t>
  </si>
  <si>
    <t>CUST-8045</t>
  </si>
  <si>
    <t>ORD-100769</t>
  </si>
  <si>
    <t>CUST-6383</t>
  </si>
  <si>
    <t>ORD-100770</t>
  </si>
  <si>
    <t>CUST-7986</t>
  </si>
  <si>
    <t>ORD-100771</t>
  </si>
  <si>
    <t>CUST-8393</t>
  </si>
  <si>
    <t>ORD-100772</t>
  </si>
  <si>
    <t>ORD-100773</t>
  </si>
  <si>
    <t>CUST-2096</t>
  </si>
  <si>
    <t>ORD-100774</t>
  </si>
  <si>
    <t>ORD-100775</t>
  </si>
  <si>
    <t>CUST-1637</t>
  </si>
  <si>
    <t>ORD-100776</t>
  </si>
  <si>
    <t>CUST-2524</t>
  </si>
  <si>
    <t>ORD-100777</t>
  </si>
  <si>
    <t>CUST-9993</t>
  </si>
  <si>
    <t>ORD-100778</t>
  </si>
  <si>
    <t>CUST-1696</t>
  </si>
  <si>
    <t>ORD-100779</t>
  </si>
  <si>
    <t>CUST-3075</t>
  </si>
  <si>
    <t>ORD-100780</t>
  </si>
  <si>
    <t>CUST-7742</t>
  </si>
  <si>
    <t>ORD-100781</t>
  </si>
  <si>
    <t>CUST-5076</t>
  </si>
  <si>
    <t>ORD-100782</t>
  </si>
  <si>
    <t>ORD-100783</t>
  </si>
  <si>
    <t>CUST-5487</t>
  </si>
  <si>
    <t>ORD-100784</t>
  </si>
  <si>
    <t>CUST-8445</t>
  </si>
  <si>
    <t>ORD-100785</t>
  </si>
  <si>
    <t>CUST-9350</t>
  </si>
  <si>
    <t>ORD-100786</t>
  </si>
  <si>
    <t>CUST-9682</t>
  </si>
  <si>
    <t>ORD-100787</t>
  </si>
  <si>
    <t>CUST-4268</t>
  </si>
  <si>
    <t>ORD-100788</t>
  </si>
  <si>
    <t>CUST-1269</t>
  </si>
  <si>
    <t>ORD-100789</t>
  </si>
  <si>
    <t>CUST-2586</t>
  </si>
  <si>
    <t>ORD-100790</t>
  </si>
  <si>
    <t>ORD-100791</t>
  </si>
  <si>
    <t>CUST-2597</t>
  </si>
  <si>
    <t>ORD-100792</t>
  </si>
  <si>
    <t>CUST-4345</t>
  </si>
  <si>
    <t>ORD-100793</t>
  </si>
  <si>
    <t>CUST-2776</t>
  </si>
  <si>
    <t>ORD-100794</t>
  </si>
  <si>
    <t>CUST-1328</t>
  </si>
  <si>
    <t>ORD-100795</t>
  </si>
  <si>
    <t>CUST-4797</t>
  </si>
  <si>
    <t>ORD-100796</t>
  </si>
  <si>
    <t>CUST-4612</t>
  </si>
  <si>
    <t>ORD-100797</t>
  </si>
  <si>
    <t>CUST-1396</t>
  </si>
  <si>
    <t>ORD-100798</t>
  </si>
  <si>
    <t>CUST-2886</t>
  </si>
  <si>
    <t>ORD-100799</t>
  </si>
  <si>
    <t>CUST-7216</t>
  </si>
  <si>
    <t>ORD-100800</t>
  </si>
  <si>
    <t>CUST-7188</t>
  </si>
  <si>
    <t>ORD-100801</t>
  </si>
  <si>
    <t>CUST-4406</t>
  </si>
  <si>
    <t>ORD-100802</t>
  </si>
  <si>
    <t>ORD-100803</t>
  </si>
  <si>
    <t>CUST-6038</t>
  </si>
  <si>
    <t>ORD-100804</t>
  </si>
  <si>
    <t>CUST-6811</t>
  </si>
  <si>
    <t>ORD-100805</t>
  </si>
  <si>
    <t>CUST-5584</t>
  </si>
  <si>
    <t>ORD-100806</t>
  </si>
  <si>
    <t>CUST-5746</t>
  </si>
  <si>
    <t>ORD-100807</t>
  </si>
  <si>
    <t>CUST-8642</t>
  </si>
  <si>
    <t>ORD-100808</t>
  </si>
  <si>
    <t>CUST-9272</t>
  </si>
  <si>
    <t>ORD-100809</t>
  </si>
  <si>
    <t>CUST-9583</t>
  </si>
  <si>
    <t>ORD-100810</t>
  </si>
  <si>
    <t>CUST-6665</t>
  </si>
  <si>
    <t>ORD-100811</t>
  </si>
  <si>
    <t>CUST-3583</t>
  </si>
  <si>
    <t>ORD-100812</t>
  </si>
  <si>
    <t>CUST-1702</t>
  </si>
  <si>
    <t>ORD-100813</t>
  </si>
  <si>
    <t>CUST-7399</t>
  </si>
  <si>
    <t>ORD-100814</t>
  </si>
  <si>
    <t>CUST-2782</t>
  </si>
  <si>
    <t>ORD-100815</t>
  </si>
  <si>
    <t>CUST-4889</t>
  </si>
  <si>
    <t>ORD-100816</t>
  </si>
  <si>
    <t>CUST-2062</t>
  </si>
  <si>
    <t>ORD-100817</t>
  </si>
  <si>
    <t>CUST-9555</t>
  </si>
  <si>
    <t>ORD-100818</t>
  </si>
  <si>
    <t>CUST-4654</t>
  </si>
  <si>
    <t>ORD-100819</t>
  </si>
  <si>
    <t>CUST-4737</t>
  </si>
  <si>
    <t>ORD-100820</t>
  </si>
  <si>
    <t>CUST-1490</t>
  </si>
  <si>
    <t>ORD-100821</t>
  </si>
  <si>
    <t>CUST-3387</t>
  </si>
  <si>
    <t>ORD-100822</t>
  </si>
  <si>
    <t>CUST-4665</t>
  </si>
  <si>
    <t>ORD-100823</t>
  </si>
  <si>
    <t>CUST-7147</t>
  </si>
  <si>
    <t>ORD-100824</t>
  </si>
  <si>
    <t>CUST-7035</t>
  </si>
  <si>
    <t>ORD-100825</t>
  </si>
  <si>
    <t>CUST-1318</t>
  </si>
  <si>
    <t>ORD-100826</t>
  </si>
  <si>
    <t>CUST-4802</t>
  </si>
  <si>
    <t>ORD-100827</t>
  </si>
  <si>
    <t>CUST-7223</t>
  </si>
  <si>
    <t>ORD-100828</t>
  </si>
  <si>
    <t>CUST-3763</t>
  </si>
  <si>
    <t>ORD-100829</t>
  </si>
  <si>
    <t>CUST-8589</t>
  </si>
  <si>
    <t>ORD-100830</t>
  </si>
  <si>
    <t>CUST-9049</t>
  </si>
  <si>
    <t>ORD-100831</t>
  </si>
  <si>
    <t>CUST-2949</t>
  </si>
  <si>
    <t>ORD-100832</t>
  </si>
  <si>
    <t>CUST-6722</t>
  </si>
  <si>
    <t>ORD-100833</t>
  </si>
  <si>
    <t>CUST-7519</t>
  </si>
  <si>
    <t>ORD-100834</t>
  </si>
  <si>
    <t>CUST-9884</t>
  </si>
  <si>
    <t>ORD-100835</t>
  </si>
  <si>
    <t>CUST-6848</t>
  </si>
  <si>
    <t>ORD-100836</t>
  </si>
  <si>
    <t>CUST-9719</t>
  </si>
  <si>
    <t>ORD-100837</t>
  </si>
  <si>
    <t>CUST-4051</t>
  </si>
  <si>
    <t>ORD-100838</t>
  </si>
  <si>
    <t>CUST-3990</t>
  </si>
  <si>
    <t>ORD-100839</t>
  </si>
  <si>
    <t>CUST-7633</t>
  </si>
  <si>
    <t>ORD-100840</t>
  </si>
  <si>
    <t>CUST-4662</t>
  </si>
  <si>
    <t>ORD-100841</t>
  </si>
  <si>
    <t>CUST-6023</t>
  </si>
  <si>
    <t>ORD-100842</t>
  </si>
  <si>
    <t>CUST-6328</t>
  </si>
  <si>
    <t>ORD-100843</t>
  </si>
  <si>
    <t>CUST-1750</t>
  </si>
  <si>
    <t>ORD-100844</t>
  </si>
  <si>
    <t>CUST-6914</t>
  </si>
  <si>
    <t>ORD-100845</t>
  </si>
  <si>
    <t>CUST-5893</t>
  </si>
  <si>
    <t>ORD-100846</t>
  </si>
  <si>
    <t>CUST-8014</t>
  </si>
  <si>
    <t>ORD-100847</t>
  </si>
  <si>
    <t>CUST-4413</t>
  </si>
  <si>
    <t>ORD-100848</t>
  </si>
  <si>
    <t>CUST-9185</t>
  </si>
  <si>
    <t>ORD-100849</t>
  </si>
  <si>
    <t>CUST-3190</t>
  </si>
  <si>
    <t>ORD-100850</t>
  </si>
  <si>
    <t>ORD-100851</t>
  </si>
  <si>
    <t>CUST-3333</t>
  </si>
  <si>
    <t>ORD-100852</t>
  </si>
  <si>
    <t>CUST-4559</t>
  </si>
  <si>
    <t>ORD-100853</t>
  </si>
  <si>
    <t>CUST-5967</t>
  </si>
  <si>
    <t>ORD-100854</t>
  </si>
  <si>
    <t>CUST-3647</t>
  </si>
  <si>
    <t>ORD-100855</t>
  </si>
  <si>
    <t>CUST-2144</t>
  </si>
  <si>
    <t>ORD-100856</t>
  </si>
  <si>
    <t>CUST-2614</t>
  </si>
  <si>
    <t>ORD-100857</t>
  </si>
  <si>
    <t>CUST-4879</t>
  </si>
  <si>
    <t>ORD-100858</t>
  </si>
  <si>
    <t>ORD-100859</t>
  </si>
  <si>
    <t>CUST-9189</t>
  </si>
  <si>
    <t>ORD-100860</t>
  </si>
  <si>
    <t>CUST-2462</t>
  </si>
  <si>
    <t>ORD-100861</t>
  </si>
  <si>
    <t>CUST-5810</t>
  </si>
  <si>
    <t>ORD-100862</t>
  </si>
  <si>
    <t>CUST-7468</t>
  </si>
  <si>
    <t>ORD-100863</t>
  </si>
  <si>
    <t>CUST-6656</t>
  </si>
  <si>
    <t>ORD-100864</t>
  </si>
  <si>
    <t>CUST-2227</t>
  </si>
  <si>
    <t>ORD-100865</t>
  </si>
  <si>
    <t>CUST-1366</t>
  </si>
  <si>
    <t>ORD-100866</t>
  </si>
  <si>
    <t>CUST-9132</t>
  </si>
  <si>
    <t>ORD-100867</t>
  </si>
  <si>
    <t>CUST-2811</t>
  </si>
  <si>
    <t>ORD-100868</t>
  </si>
  <si>
    <t>ORD-100869</t>
  </si>
  <si>
    <t>CUST-6916</t>
  </si>
  <si>
    <t>ORD-100870</t>
  </si>
  <si>
    <t>CUST-1486</t>
  </si>
  <si>
    <t>ORD-100871</t>
  </si>
  <si>
    <t>CUST-2049</t>
  </si>
  <si>
    <t>ORD-100872</t>
  </si>
  <si>
    <t>CUST-8657</t>
  </si>
  <si>
    <t>ORD-100873</t>
  </si>
  <si>
    <t>CUST-9222</t>
  </si>
  <si>
    <t>ORD-100874</t>
  </si>
  <si>
    <t>CUST-7258</t>
  </si>
  <si>
    <t>ORD-100875</t>
  </si>
  <si>
    <t>CUST-2866</t>
  </si>
  <si>
    <t>ORD-100876</t>
  </si>
  <si>
    <t>CUST-1449</t>
  </si>
  <si>
    <t>ORD-100877</t>
  </si>
  <si>
    <t>CUST-9326</t>
  </si>
  <si>
    <t>ORD-100878</t>
  </si>
  <si>
    <t>CUST-9832</t>
  </si>
  <si>
    <t>ORD-100879</t>
  </si>
  <si>
    <t>CUST-9186</t>
  </si>
  <si>
    <t>ORD-100880</t>
  </si>
  <si>
    <t>CUST-7938</t>
  </si>
  <si>
    <t>ORD-100881</t>
  </si>
  <si>
    <t>CUST-1740</t>
  </si>
  <si>
    <t>ORD-100882</t>
  </si>
  <si>
    <t>CUST-7323</t>
  </si>
  <si>
    <t>ORD-100883</t>
  </si>
  <si>
    <t>CUST-7474</t>
  </si>
  <si>
    <t>ORD-100884</t>
  </si>
  <si>
    <t>CUST-7674</t>
  </si>
  <si>
    <t>ORD-100885</t>
  </si>
  <si>
    <t>ORD-100886</t>
  </si>
  <si>
    <t>CUST-5238</t>
  </si>
  <si>
    <t>ORD-100887</t>
  </si>
  <si>
    <t>CUST-7169</t>
  </si>
  <si>
    <t>ORD-100888</t>
  </si>
  <si>
    <t>CUST-1807</t>
  </si>
  <si>
    <t>ORD-100889</t>
  </si>
  <si>
    <t>CUST-9811</t>
  </si>
  <si>
    <t>ORD-100890</t>
  </si>
  <si>
    <t>CUST-3226</t>
  </si>
  <si>
    <t>ORD-100891</t>
  </si>
  <si>
    <t>CUST-7940</t>
  </si>
  <si>
    <t>ORD-100892</t>
  </si>
  <si>
    <t>CUST-4019</t>
  </si>
  <si>
    <t>ORD-100893</t>
  </si>
  <si>
    <t>CUST-3966</t>
  </si>
  <si>
    <t>ORD-100894</t>
  </si>
  <si>
    <t>CUST-1100</t>
  </si>
  <si>
    <t>ORD-100895</t>
  </si>
  <si>
    <t>CUST-7693</t>
  </si>
  <si>
    <t>ORD-100896</t>
  </si>
  <si>
    <t>CUST-6740</t>
  </si>
  <si>
    <t>ORD-100897</t>
  </si>
  <si>
    <t>CUST-6005</t>
  </si>
  <si>
    <t>ORD-100898</t>
  </si>
  <si>
    <t>CUST-8182</t>
  </si>
  <si>
    <t>ORD-100899</t>
  </si>
  <si>
    <t>CUST-7341</t>
  </si>
  <si>
    <t>ORD-100900</t>
  </si>
  <si>
    <t>CUST-2701</t>
  </si>
  <si>
    <t>ORD-100901</t>
  </si>
  <si>
    <t>CUST-4444</t>
  </si>
  <si>
    <t>ORD-100902</t>
  </si>
  <si>
    <t>CUST-7324</t>
  </si>
  <si>
    <t>ORD-100903</t>
  </si>
  <si>
    <t>CUST-9854</t>
  </si>
  <si>
    <t>ORD-100904</t>
  </si>
  <si>
    <t>CUST-7420</t>
  </si>
  <si>
    <t>ORD-100905</t>
  </si>
  <si>
    <t>CUST-2877</t>
  </si>
  <si>
    <t>ORD-100906</t>
  </si>
  <si>
    <t>CUST-4997</t>
  </si>
  <si>
    <t>ORD-100907</t>
  </si>
  <si>
    <t>CUST-1276</t>
  </si>
  <si>
    <t>ORD-100908</t>
  </si>
  <si>
    <t>CUST-2507</t>
  </si>
  <si>
    <t>ORD-100909</t>
  </si>
  <si>
    <t>CUST-9565</t>
  </si>
  <si>
    <t>ORD-100910</t>
  </si>
  <si>
    <t>CUST-9669</t>
  </si>
  <si>
    <t>ORD-100911</t>
  </si>
  <si>
    <t>CUST-6873</t>
  </si>
  <si>
    <t>ORD-100912</t>
  </si>
  <si>
    <t>CUST-8973</t>
  </si>
  <si>
    <t>ORD-100913</t>
  </si>
  <si>
    <t>CUST-3308</t>
  </si>
  <si>
    <t>ORD-100914</t>
  </si>
  <si>
    <t>CUST-8128</t>
  </si>
  <si>
    <t>ORD-100915</t>
  </si>
  <si>
    <t>CUST-3812</t>
  </si>
  <si>
    <t>ORD-100916</t>
  </si>
  <si>
    <t>CUST-3232</t>
  </si>
  <si>
    <t>ORD-100917</t>
  </si>
  <si>
    <t>CUST-4046</t>
  </si>
  <si>
    <t>ORD-100918</t>
  </si>
  <si>
    <t>CUST-6116</t>
  </si>
  <si>
    <t>ORD-100919</t>
  </si>
  <si>
    <t>CUST-2443</t>
  </si>
  <si>
    <t>ORD-100920</t>
  </si>
  <si>
    <t>CUST-4495</t>
  </si>
  <si>
    <t>ORD-100921</t>
  </si>
  <si>
    <t>CUST-5974</t>
  </si>
  <si>
    <t>ORD-100922</t>
  </si>
  <si>
    <t>CUST-7505</t>
  </si>
  <si>
    <t>ORD-100923</t>
  </si>
  <si>
    <t>CUST-9315</t>
  </si>
  <si>
    <t>ORD-100924</t>
  </si>
  <si>
    <t>CUST-2362</t>
  </si>
  <si>
    <t>ORD-100925</t>
  </si>
  <si>
    <t>CUST-4515</t>
  </si>
  <si>
    <t>ORD-100926</t>
  </si>
  <si>
    <t>CUST-6999</t>
  </si>
  <si>
    <t>ORD-100927</t>
  </si>
  <si>
    <t>CUST-1747</t>
  </si>
  <si>
    <t>ORD-100928</t>
  </si>
  <si>
    <t>CUST-4991</t>
  </si>
  <si>
    <t>ORD-100929</t>
  </si>
  <si>
    <t>CUST-7338</t>
  </si>
  <si>
    <t>ORD-100930</t>
  </si>
  <si>
    <t>CUST-7432</t>
  </si>
  <si>
    <t>ORD-100931</t>
  </si>
  <si>
    <t>CUST-9802</t>
  </si>
  <si>
    <t>ORD-100932</t>
  </si>
  <si>
    <t>CUST-1092</t>
  </si>
  <si>
    <t>ORD-100933</t>
  </si>
  <si>
    <t>CUST-9897</t>
  </si>
  <si>
    <t>ORD-100934</t>
  </si>
  <si>
    <t>CUST-7062</t>
  </si>
  <si>
    <t>ORD-100935</t>
  </si>
  <si>
    <t>CUST-8068</t>
  </si>
  <si>
    <t>ORD-100936</t>
  </si>
  <si>
    <t>CUST-7085</t>
  </si>
  <si>
    <t>ORD-100937</t>
  </si>
  <si>
    <t>CUST-9970</t>
  </si>
  <si>
    <t>ORD-100938</t>
  </si>
  <si>
    <t>CUST-4502</t>
  </si>
  <si>
    <t>ORD-100939</t>
  </si>
  <si>
    <t>CUST-6896</t>
  </si>
  <si>
    <t>ORD-100940</t>
  </si>
  <si>
    <t>CUST-6884</t>
  </si>
  <si>
    <t>ORD-100941</t>
  </si>
  <si>
    <t>CUST-8486</t>
  </si>
  <si>
    <t>ORD-100942</t>
  </si>
  <si>
    <t>CUST-1669</t>
  </si>
  <si>
    <t>ORD-100943</t>
  </si>
  <si>
    <t>CUST-9209</t>
  </si>
  <si>
    <t>ORD-100944</t>
  </si>
  <si>
    <t>CUST-5173</t>
  </si>
  <si>
    <t>ORD-100945</t>
  </si>
  <si>
    <t>CUST-3206</t>
  </si>
  <si>
    <t>ORD-100946</t>
  </si>
  <si>
    <t>CUST-9077</t>
  </si>
  <si>
    <t>ORD-100947</t>
  </si>
  <si>
    <t>CUST-5615</t>
  </si>
  <si>
    <t>ORD-100948</t>
  </si>
  <si>
    <t>CUST-5375</t>
  </si>
  <si>
    <t>ORD-100949</t>
  </si>
  <si>
    <t>CUST-7073</t>
  </si>
  <si>
    <t>ORD-100950</t>
  </si>
  <si>
    <t>CUST-2434</t>
  </si>
  <si>
    <t>ORD-100951</t>
  </si>
  <si>
    <t>CUST-2944</t>
  </si>
  <si>
    <t>ORD-100952</t>
  </si>
  <si>
    <t>CUST-7760</t>
  </si>
  <si>
    <t>ORD-100953</t>
  </si>
  <si>
    <t>CUST-5601</t>
  </si>
  <si>
    <t>ORD-100954</t>
  </si>
  <si>
    <t>ORD-100955</t>
  </si>
  <si>
    <t>CUST-9798</t>
  </si>
  <si>
    <t>ORD-100956</t>
  </si>
  <si>
    <t>CUST-3022</t>
  </si>
  <si>
    <t>ORD-100957</t>
  </si>
  <si>
    <t>CUST-8940</t>
  </si>
  <si>
    <t>ORD-100958</t>
  </si>
  <si>
    <t>CUST-8760</t>
  </si>
  <si>
    <t>ORD-100959</t>
  </si>
  <si>
    <t>CUST-2979</t>
  </si>
  <si>
    <t>ORD-100960</t>
  </si>
  <si>
    <t>CUST-5294</t>
  </si>
  <si>
    <t>ORD-100961</t>
  </si>
  <si>
    <t>CUST-5784</t>
  </si>
  <si>
    <t>ORD-100962</t>
  </si>
  <si>
    <t>CUST-2879</t>
  </si>
  <si>
    <t>ORD-100963</t>
  </si>
  <si>
    <t>CUST-2175</t>
  </si>
  <si>
    <t>ORD-100964</t>
  </si>
  <si>
    <t>CUST-2191</t>
  </si>
  <si>
    <t>ORD-100965</t>
  </si>
  <si>
    <t>CUST-9964</t>
  </si>
  <si>
    <t>ORD-100966</t>
  </si>
  <si>
    <t>CUST-2200</t>
  </si>
  <si>
    <t>ORD-100967</t>
  </si>
  <si>
    <t>CUST-8173</t>
  </si>
  <si>
    <t>ORD-100968</t>
  </si>
  <si>
    <t>CUST-6486</t>
  </si>
  <si>
    <t>ORD-100969</t>
  </si>
  <si>
    <t>CUST-1818</t>
  </si>
  <si>
    <t>ORD-100970</t>
  </si>
  <si>
    <t>ORD-100971</t>
  </si>
  <si>
    <t>CUST-6867</t>
  </si>
  <si>
    <t>ORD-100972</t>
  </si>
  <si>
    <t>CUST-4846</t>
  </si>
  <si>
    <t>ORD-100973</t>
  </si>
  <si>
    <t>ORD-100974</t>
  </si>
  <si>
    <t>CUST-4678</t>
  </si>
  <si>
    <t>ORD-100975</t>
  </si>
  <si>
    <t>CUST-3839</t>
  </si>
  <si>
    <t>ORD-100976</t>
  </si>
  <si>
    <t>CUST-1703</t>
  </si>
  <si>
    <t>ORD-100977</t>
  </si>
  <si>
    <t>CUST-7446</t>
  </si>
  <si>
    <t>ORD-100978</t>
  </si>
  <si>
    <t>CUST-5888</t>
  </si>
  <si>
    <t>ORD-100979</t>
  </si>
  <si>
    <t>CUST-5074</t>
  </si>
  <si>
    <t>ORD-100980</t>
  </si>
  <si>
    <t>CUST-6141</t>
  </si>
  <si>
    <t>ORD-100981</t>
  </si>
  <si>
    <t>ORD-100982</t>
  </si>
  <si>
    <t>CUST-3202</t>
  </si>
  <si>
    <t>ORD-100983</t>
  </si>
  <si>
    <t>CUST-7993</t>
  </si>
  <si>
    <t>ORD-100984</t>
  </si>
  <si>
    <t>CUST-3795</t>
  </si>
  <si>
    <t>ORD-100985</t>
  </si>
  <si>
    <t>CUST-1958</t>
  </si>
  <si>
    <t>ORD-100986</t>
  </si>
  <si>
    <t>CUST-9873</t>
  </si>
  <si>
    <t>ORD-100987</t>
  </si>
  <si>
    <t>CUST-3415</t>
  </si>
  <si>
    <t>ORD-100988</t>
  </si>
  <si>
    <t>CUST-2211</t>
  </si>
  <si>
    <t>ORD-100989</t>
  </si>
  <si>
    <t>CUST-3875</t>
  </si>
  <si>
    <t>ORD-100990</t>
  </si>
  <si>
    <t>CUST-4199</t>
  </si>
  <si>
    <t>ORD-100991</t>
  </si>
  <si>
    <t>CUST-7185</t>
  </si>
  <si>
    <t>ORD-100992</t>
  </si>
  <si>
    <t>CUST-5391</t>
  </si>
  <si>
    <t>ORD-100993</t>
  </si>
  <si>
    <t>CUST-5683</t>
  </si>
  <si>
    <t>ORD-100994</t>
  </si>
  <si>
    <t>CUST-5860</t>
  </si>
  <si>
    <t>ORD-100995</t>
  </si>
  <si>
    <t>CUST-9756</t>
  </si>
  <si>
    <t>ORD-100996</t>
  </si>
  <si>
    <t>ORD-100997</t>
  </si>
  <si>
    <t>CUST-9592</t>
  </si>
  <si>
    <t>ORD-100998</t>
  </si>
  <si>
    <t>CUST-8145</t>
  </si>
  <si>
    <t>ORD-100999</t>
  </si>
  <si>
    <t>CUST-8717</t>
  </si>
  <si>
    <t>ORD-101000</t>
  </si>
  <si>
    <t>CUST-6698</t>
  </si>
  <si>
    <t>ORD-101001</t>
  </si>
  <si>
    <t>CUST-3651</t>
  </si>
  <si>
    <t>ORD-101002</t>
  </si>
  <si>
    <t>CUST-4339</t>
  </si>
  <si>
    <t>ORD-101003</t>
  </si>
  <si>
    <t>CUST-9287</t>
  </si>
  <si>
    <t>ORD-101004</t>
  </si>
  <si>
    <t>CUST-7318</t>
  </si>
  <si>
    <t>ORD-101005</t>
  </si>
  <si>
    <t>CUST-2813</t>
  </si>
  <si>
    <t>ORD-101006</t>
  </si>
  <si>
    <t>CUST-6798</t>
  </si>
  <si>
    <t>ORD-101007</t>
  </si>
  <si>
    <t>CUST-5880</t>
  </si>
  <si>
    <t>ORD-101008</t>
  </si>
  <si>
    <t>CUST-9159</t>
  </si>
  <si>
    <t>ORD-101009</t>
  </si>
  <si>
    <t>CUST-9788</t>
  </si>
  <si>
    <t>ORD-101010</t>
  </si>
  <si>
    <t>CUST-8515</t>
  </si>
  <si>
    <t>ORD-101011</t>
  </si>
  <si>
    <t>CUST-5999</t>
  </si>
  <si>
    <t>ORD-101012</t>
  </si>
  <si>
    <t>CUST-1752</t>
  </si>
  <si>
    <t>ORD-101013</t>
  </si>
  <si>
    <t>CUST-1848</t>
  </si>
  <si>
    <t>ORD-101014</t>
  </si>
  <si>
    <t>CUST-1708</t>
  </si>
  <si>
    <t>ORD-101015</t>
  </si>
  <si>
    <t>CUST-3920</t>
  </si>
  <si>
    <t>ORD-101016</t>
  </si>
  <si>
    <t>CUST-8161</t>
  </si>
  <si>
    <t>ORD-101017</t>
  </si>
  <si>
    <t>CUST-3092</t>
  </si>
  <si>
    <t>ORD-101018</t>
  </si>
  <si>
    <t>CUST-6001</t>
  </si>
  <si>
    <t>ORD-101019</t>
  </si>
  <si>
    <t>CUST-2519</t>
  </si>
  <si>
    <t>ORD-101020</t>
  </si>
  <si>
    <t>CUST-5919</t>
  </si>
  <si>
    <t>ORD-101021</t>
  </si>
  <si>
    <t>CUST-9538</t>
  </si>
  <si>
    <t>ORD-101022</t>
  </si>
  <si>
    <t>CUST-8293</t>
  </si>
  <si>
    <t>ORD-101023</t>
  </si>
  <si>
    <t>CUST-8851</t>
  </si>
  <si>
    <t>ORD-101024</t>
  </si>
  <si>
    <t>CUST-1605</t>
  </si>
  <si>
    <t>ORD-101025</t>
  </si>
  <si>
    <t>CUST-5830</t>
  </si>
  <si>
    <t>ORD-101026</t>
  </si>
  <si>
    <t>CUST-2821</t>
  </si>
  <si>
    <t>ORD-101027</t>
  </si>
  <si>
    <t>CUST-6376</t>
  </si>
  <si>
    <t>ORD-101028</t>
  </si>
  <si>
    <t>CUST-9237</t>
  </si>
  <si>
    <t>ORD-101029</t>
  </si>
  <si>
    <t>CUST-8295</t>
  </si>
  <si>
    <t>ORD-101030</t>
  </si>
  <si>
    <t>CUST-6216</t>
  </si>
  <si>
    <t>ORD-101031</t>
  </si>
  <si>
    <t>CUST-7989</t>
  </si>
  <si>
    <t>ORD-101032</t>
  </si>
  <si>
    <t>CUST-7211</t>
  </si>
  <si>
    <t>ORD-101033</t>
  </si>
  <si>
    <t>CUST-7008</t>
  </si>
  <si>
    <t>ORD-101034</t>
  </si>
  <si>
    <t>CUST-3195</t>
  </si>
  <si>
    <t>ORD-101035</t>
  </si>
  <si>
    <t>CUST-2125</t>
  </si>
  <si>
    <t>ORD-101036</t>
  </si>
  <si>
    <t>CUST-9034</t>
  </si>
  <si>
    <t>ORD-101037</t>
  </si>
  <si>
    <t>CUST-7746</t>
  </si>
  <si>
    <t>ORD-101038</t>
  </si>
  <si>
    <t>CUST-5417</t>
  </si>
  <si>
    <t>ORD-101039</t>
  </si>
  <si>
    <t>ORD-101040</t>
  </si>
  <si>
    <t>ORD-101041</t>
  </si>
  <si>
    <t>CUST-2392</t>
  </si>
  <si>
    <t>ORD-101042</t>
  </si>
  <si>
    <t>CUST-4935</t>
  </si>
  <si>
    <t>ORD-101043</t>
  </si>
  <si>
    <t>CUST-4003</t>
  </si>
  <si>
    <t>ORD-101044</t>
  </si>
  <si>
    <t>CUST-9615</t>
  </si>
  <si>
    <t>ORD-101045</t>
  </si>
  <si>
    <t>CUST-7784</t>
  </si>
  <si>
    <t>ORD-101046</t>
  </si>
  <si>
    <t>CUST-8559</t>
  </si>
  <si>
    <t>ORD-101047</t>
  </si>
  <si>
    <t>CUST-2965</t>
  </si>
  <si>
    <t>ORD-101048</t>
  </si>
  <si>
    <t>CUST-5940</t>
  </si>
  <si>
    <t>ORD-101049</t>
  </si>
  <si>
    <t>CUST-8308</t>
  </si>
  <si>
    <t>ORD-101050</t>
  </si>
  <si>
    <t>CUST-6651</t>
  </si>
  <si>
    <t>ORD-101051</t>
  </si>
  <si>
    <t>CUST-5678</t>
  </si>
  <si>
    <t>ORD-101052</t>
  </si>
  <si>
    <t>CUST-2451</t>
  </si>
  <si>
    <t>ORD-101053</t>
  </si>
  <si>
    <t>CUST-6341</t>
  </si>
  <si>
    <t>ORD-101054</t>
  </si>
  <si>
    <t>ORD-101055</t>
  </si>
  <si>
    <t>CUST-1079</t>
  </si>
  <si>
    <t>ORD-101056</t>
  </si>
  <si>
    <t>ORD-101057</t>
  </si>
  <si>
    <t>CUST-1830</t>
  </si>
  <si>
    <t>ORD-101058</t>
  </si>
  <si>
    <t>CUST-5245</t>
  </si>
  <si>
    <t>ORD-101059</t>
  </si>
  <si>
    <t>CUST-7145</t>
  </si>
  <si>
    <t>ORD-101060</t>
  </si>
  <si>
    <t>CUST-9306</t>
  </si>
  <si>
    <t>ORD-101061</t>
  </si>
  <si>
    <t>CUST-3617</t>
  </si>
  <si>
    <t>ORD-101062</t>
  </si>
  <si>
    <t>CUST-1293</t>
  </si>
  <si>
    <t>ORD-101063</t>
  </si>
  <si>
    <t>CUST-3879</t>
  </si>
  <si>
    <t>ORD-101064</t>
  </si>
  <si>
    <t>CUST-1753</t>
  </si>
  <si>
    <t>ORD-101065</t>
  </si>
  <si>
    <t>CUST-5251</t>
  </si>
  <si>
    <t>ORD-101066</t>
  </si>
  <si>
    <t>CUST-7422</t>
  </si>
  <si>
    <t>ORD-101067</t>
  </si>
  <si>
    <t>CUST-1984</t>
  </si>
  <si>
    <t>ORD-101068</t>
  </si>
  <si>
    <t>CUST-7199</t>
  </si>
  <si>
    <t>ORD-101069</t>
  </si>
  <si>
    <t>CUST-2440</t>
  </si>
  <si>
    <t>ORD-101070</t>
  </si>
  <si>
    <t>CUST-2061</t>
  </si>
  <si>
    <t>ORD-101071</t>
  </si>
  <si>
    <t>CUST-4055</t>
  </si>
  <si>
    <t>ORD-101072</t>
  </si>
  <si>
    <t>CUST-3673</t>
  </si>
  <si>
    <t>ORD-101073</t>
  </si>
  <si>
    <t>CUST-7798</t>
  </si>
  <si>
    <t>ORD-101074</t>
  </si>
  <si>
    <t>CUST-2973</t>
  </si>
  <si>
    <t>ORD-101075</t>
  </si>
  <si>
    <t>CUST-8667</t>
  </si>
  <si>
    <t>ORD-101076</t>
  </si>
  <si>
    <t>CUST-8882</t>
  </si>
  <si>
    <t>ORD-101077</t>
  </si>
  <si>
    <t>CUST-9200</t>
  </si>
  <si>
    <t>ORD-101078</t>
  </si>
  <si>
    <t>CUST-5252</t>
  </si>
  <si>
    <t>ORD-101079</t>
  </si>
  <si>
    <t>CUST-3378</t>
  </si>
  <si>
    <t>ORD-101080</t>
  </si>
  <si>
    <t>CUST-9877</t>
  </si>
  <si>
    <t>ORD-101081</t>
  </si>
  <si>
    <t>CUST-6975</t>
  </si>
  <si>
    <t>ORD-101082</t>
  </si>
  <si>
    <t>CUST-3547</t>
  </si>
  <si>
    <t>ORD-101083</t>
  </si>
  <si>
    <t>CUST-7096</t>
  </si>
  <si>
    <t>ORD-101084</t>
  </si>
  <si>
    <t>CUST-5590</t>
  </si>
  <si>
    <t>ORD-101085</t>
  </si>
  <si>
    <t>CUST-2002</t>
  </si>
  <si>
    <t>ORD-101086</t>
  </si>
  <si>
    <t>ORD-101087</t>
  </si>
  <si>
    <t>CUST-4383</t>
  </si>
  <si>
    <t>ORD-101088</t>
  </si>
  <si>
    <t>CUST-9574</t>
  </si>
  <si>
    <t>ORD-101089</t>
  </si>
  <si>
    <t>CUST-2373</t>
  </si>
  <si>
    <t>ORD-101090</t>
  </si>
  <si>
    <t>CUST-1452</t>
  </si>
  <si>
    <t>ORD-101091</t>
  </si>
  <si>
    <t>CUST-7078</t>
  </si>
  <si>
    <t>ORD-101092</t>
  </si>
  <si>
    <t>CUST-2696</t>
  </si>
  <si>
    <t>ORD-101093</t>
  </si>
  <si>
    <t>CUST-7919</t>
  </si>
  <si>
    <t>ORD-101094</t>
  </si>
  <si>
    <t>CUST-8517</t>
  </si>
  <si>
    <t>ORD-101095</t>
  </si>
  <si>
    <t>CUST-3560</t>
  </si>
  <si>
    <t>ORD-101096</t>
  </si>
  <si>
    <t>CUST-6702</t>
  </si>
  <si>
    <t>ORD-101097</t>
  </si>
  <si>
    <t>CUST-7121</t>
  </si>
  <si>
    <t>ORD-101098</t>
  </si>
  <si>
    <t>ORD-101099</t>
  </si>
  <si>
    <t>CUST-1667</t>
  </si>
  <si>
    <t>ORD-101100</t>
  </si>
  <si>
    <t>CUST-4172</t>
  </si>
  <si>
    <t>ORD-101101</t>
  </si>
  <si>
    <t>CUST-5427</t>
  </si>
  <si>
    <t>ORD-101102</t>
  </si>
  <si>
    <t>CUST-7089</t>
  </si>
  <si>
    <t>ORD-101103</t>
  </si>
  <si>
    <t>CUST-4753</t>
  </si>
  <si>
    <t>ORD-101104</t>
  </si>
  <si>
    <t>CUST-4744</t>
  </si>
  <si>
    <t>ORD-101105</t>
  </si>
  <si>
    <t>CUST-3286</t>
  </si>
  <si>
    <t>ORD-101106</t>
  </si>
  <si>
    <t>CUST-9220</t>
  </si>
  <si>
    <t>ORD-101107</t>
  </si>
  <si>
    <t>CUST-3787</t>
  </si>
  <si>
    <t>ORD-101108</t>
  </si>
  <si>
    <t>CUST-9871</t>
  </si>
  <si>
    <t>ORD-101109</t>
  </si>
  <si>
    <t>CUST-7419</t>
  </si>
  <si>
    <t>ORD-101110</t>
  </si>
  <si>
    <t>CUST-1208</t>
  </si>
  <si>
    <t>ORD-101111</t>
  </si>
  <si>
    <t>CUST-7529</t>
  </si>
  <si>
    <t>ORD-101112</t>
  </si>
  <si>
    <t>CUST-7074</t>
  </si>
  <si>
    <t>ORD-101113</t>
  </si>
  <si>
    <t>CUST-1610</t>
  </si>
  <si>
    <t>ORD-101114</t>
  </si>
  <si>
    <t>CUST-7973</t>
  </si>
  <si>
    <t>ORD-101115</t>
  </si>
  <si>
    <t>ORD-101116</t>
  </si>
  <si>
    <t>CUST-8021</t>
  </si>
  <si>
    <t>ORD-101117</t>
  </si>
  <si>
    <t>ORD-101118</t>
  </si>
  <si>
    <t>ORD-101119</t>
  </si>
  <si>
    <t>CUST-6127</t>
  </si>
  <si>
    <t>ORD-101120</t>
  </si>
  <si>
    <t>CUST-7726</t>
  </si>
  <si>
    <t>ORD-101121</t>
  </si>
  <si>
    <t>CUST-7352</t>
  </si>
  <si>
    <t>ORD-101122</t>
  </si>
  <si>
    <t>CUST-9470</t>
  </si>
  <si>
    <t>ORD-101123</t>
  </si>
  <si>
    <t>CUST-1443</t>
  </si>
  <si>
    <t>ORD-101124</t>
  </si>
  <si>
    <t>CUST-1264</t>
  </si>
  <si>
    <t>ORD-101125</t>
  </si>
  <si>
    <t>CUST-1394</t>
  </si>
  <si>
    <t>ORD-101126</t>
  </si>
  <si>
    <t>CUST-4374</t>
  </si>
  <si>
    <t>ORD-101127</t>
  </si>
  <si>
    <t>CUST-6289</t>
  </si>
  <si>
    <t>ORD-101128</t>
  </si>
  <si>
    <t>ORD-101129</t>
  </si>
  <si>
    <t>ORD-101130</t>
  </si>
  <si>
    <t>ORD-101131</t>
  </si>
  <si>
    <t>ORD-101132</t>
  </si>
  <si>
    <t>CUST-5849</t>
  </si>
  <si>
    <t>ORD-101133</t>
  </si>
  <si>
    <t>ORD-101134</t>
  </si>
  <si>
    <t>CUST-5334</t>
  </si>
  <si>
    <t>ORD-101135</t>
  </si>
  <si>
    <t>ORD-101136</t>
  </si>
  <si>
    <t>CUST-8354</t>
  </si>
  <si>
    <t>ORD-101137</t>
  </si>
  <si>
    <t>CUST-5561</t>
  </si>
  <si>
    <t>ORD-101138</t>
  </si>
  <si>
    <t>CUST-1629</t>
  </si>
  <si>
    <t>ORD-101139</t>
  </si>
  <si>
    <t>ORD-101140</t>
  </si>
  <si>
    <t>CUST-6252</t>
  </si>
  <si>
    <t>ORD-101141</t>
  </si>
  <si>
    <t>CUST-6363</t>
  </si>
  <si>
    <t>ORD-101142</t>
  </si>
  <si>
    <t>CUST-5996</t>
  </si>
  <si>
    <t>ORD-101143</t>
  </si>
  <si>
    <t>CUST-6361</t>
  </si>
  <si>
    <t>ORD-101144</t>
  </si>
  <si>
    <t>CUST-5276</t>
  </si>
  <si>
    <t>ORD-101145</t>
  </si>
  <si>
    <t>CUST-6459</t>
  </si>
  <si>
    <t>ORD-101146</t>
  </si>
  <si>
    <t>ORD-101147</t>
  </si>
  <si>
    <t>CUST-4248</t>
  </si>
  <si>
    <t>ORD-101148</t>
  </si>
  <si>
    <t>ORD-101149</t>
  </si>
  <si>
    <t>CUST-4914</t>
  </si>
  <si>
    <t>ORD-101150</t>
  </si>
  <si>
    <t>CUST-5269</t>
  </si>
  <si>
    <t>ORD-101151</t>
  </si>
  <si>
    <t>CUST-9840</t>
  </si>
  <si>
    <t>ORD-101152</t>
  </si>
  <si>
    <t>ORD-101153</t>
  </si>
  <si>
    <t>ORD-101154</t>
  </si>
  <si>
    <t>CUST-2924</t>
  </si>
  <si>
    <t>ORD-101155</t>
  </si>
  <si>
    <t>ORD-101156</t>
  </si>
  <si>
    <t>CUST-8868</t>
  </si>
  <si>
    <t>ORD-101157</t>
  </si>
  <si>
    <t>CUST-3945</t>
  </si>
  <si>
    <t>ORD-101158</t>
  </si>
  <si>
    <t>CUST-7574</t>
  </si>
  <si>
    <t>ORD-101159</t>
  </si>
  <si>
    <t>CUST-9929</t>
  </si>
  <si>
    <t>ORD-101160</t>
  </si>
  <si>
    <t>CUST-7007</t>
  </si>
  <si>
    <t>ORD-101161</t>
  </si>
  <si>
    <t>CUST-3245</t>
  </si>
  <si>
    <t>ORD-101162</t>
  </si>
  <si>
    <t>CUST-6409</t>
  </si>
  <si>
    <t>ORD-101163</t>
  </si>
  <si>
    <t>CUST-7931</t>
  </si>
  <si>
    <t>ORD-101164</t>
  </si>
  <si>
    <t>CUST-4774</t>
  </si>
  <si>
    <t>ORD-101165</t>
  </si>
  <si>
    <t>ORD-101166</t>
  </si>
  <si>
    <t>ORD-101167</t>
  </si>
  <si>
    <t>CUST-2453</t>
  </si>
  <si>
    <t>ORD-101168</t>
  </si>
  <si>
    <t>ORD-101169</t>
  </si>
  <si>
    <t>CUST-3612</t>
  </si>
  <si>
    <t>ORD-101170</t>
  </si>
  <si>
    <t>CUST-4480</t>
  </si>
  <si>
    <t>ORD-101171</t>
  </si>
  <si>
    <t>ORD-101172</t>
  </si>
  <si>
    <t>CUST-8658</t>
  </si>
  <si>
    <t>ORD-101173</t>
  </si>
  <si>
    <t>CUST-9248</t>
  </si>
  <si>
    <t>ORD-101174</t>
  </si>
  <si>
    <t>CUST-8429</t>
  </si>
  <si>
    <t>ORD-101175</t>
  </si>
  <si>
    <t>CUST-8337</t>
  </si>
  <si>
    <t>ORD-101176</t>
  </si>
  <si>
    <t>CUST-6160</t>
  </si>
  <si>
    <t>ORD-101177</t>
  </si>
  <si>
    <t>CUST-2709</t>
  </si>
  <si>
    <t>ORD-101178</t>
  </si>
  <si>
    <t>ORD-101179</t>
  </si>
  <si>
    <t>CUST-7355</t>
  </si>
  <si>
    <t>ORD-101180</t>
  </si>
  <si>
    <t>CUST-7337</t>
  </si>
  <si>
    <t>ORD-101181</t>
  </si>
  <si>
    <t>CUST-8366</t>
  </si>
  <si>
    <t>ORD-101182</t>
  </si>
  <si>
    <t>ORD-101183</t>
  </si>
  <si>
    <t>CUST-1080</t>
  </si>
  <si>
    <t>ORD-101184</t>
  </si>
  <si>
    <t>CUST-5387</t>
  </si>
  <si>
    <t>ORD-101185</t>
  </si>
  <si>
    <t>CUST-8098</t>
  </si>
  <si>
    <t>ORD-101186</t>
  </si>
  <si>
    <t>ORD-101187</t>
  </si>
  <si>
    <t>CUST-5111</t>
  </si>
  <si>
    <t>ORD-101188</t>
  </si>
  <si>
    <t>CUST-5680</t>
  </si>
  <si>
    <t>ORD-101189</t>
  </si>
  <si>
    <t>CUST-6242</t>
  </si>
  <si>
    <t>ORD-101190</t>
  </si>
  <si>
    <t>CUST-8524</t>
  </si>
  <si>
    <t>ORD-101191</t>
  </si>
  <si>
    <t>ORD-101192</t>
  </si>
  <si>
    <t>CUST-8377</t>
  </si>
  <si>
    <t>ORD-101193</t>
  </si>
  <si>
    <t>CUST-5596</t>
  </si>
  <si>
    <t>ORD-101194</t>
  </si>
  <si>
    <t>CUST-4442</t>
  </si>
  <si>
    <t>ORD-101195</t>
  </si>
  <si>
    <t>CUST-9603</t>
  </si>
  <si>
    <t>ORD-101196</t>
  </si>
  <si>
    <t>CUST-9847</t>
  </si>
  <si>
    <t>ORD-101197</t>
  </si>
  <si>
    <t>CUST-4784</t>
  </si>
  <si>
    <t>ORD-101198</t>
  </si>
  <si>
    <t>ORD-101199</t>
  </si>
  <si>
    <t>CUST-8838</t>
  </si>
  <si>
    <t>ORD-101200</t>
  </si>
  <si>
    <t>CUST-6287</t>
  </si>
  <si>
    <t>ORD-101201</t>
  </si>
  <si>
    <t>CUST-5957</t>
  </si>
  <si>
    <t>ORD-101202</t>
  </si>
  <si>
    <t>CUST-3207</t>
  </si>
  <si>
    <t>ORD-101203</t>
  </si>
  <si>
    <t>CUST-4414</t>
  </si>
  <si>
    <t>ORD-101204</t>
  </si>
  <si>
    <t>CUST-5054</t>
  </si>
  <si>
    <t>ORD-101205</t>
  </si>
  <si>
    <t>CUST-2882</t>
  </si>
  <si>
    <t>ORD-101206</t>
  </si>
  <si>
    <t>CUST-1959</t>
  </si>
  <si>
    <t>ORD-101207</t>
  </si>
  <si>
    <t>CUST-6699</t>
  </si>
  <si>
    <t>ORD-101208</t>
  </si>
  <si>
    <t>CUST-7457</t>
  </si>
  <si>
    <t>ORD-101209</t>
  </si>
  <si>
    <t>CUST-6866</t>
  </si>
  <si>
    <t>ORD-101210</t>
  </si>
  <si>
    <t>ORD-101211</t>
  </si>
  <si>
    <t>CUST-3587</t>
  </si>
  <si>
    <t>ORD-101212</t>
  </si>
  <si>
    <t>CUST-5191</t>
  </si>
  <si>
    <t>ORD-101213</t>
  </si>
  <si>
    <t>CUST-4243</t>
  </si>
  <si>
    <t>ORD-101214</t>
  </si>
  <si>
    <t>CUST-8134</t>
  </si>
  <si>
    <t>ORD-101215</t>
  </si>
  <si>
    <t>CUST-8096</t>
  </si>
  <si>
    <t>ORD-101216</t>
  </si>
  <si>
    <t>CUST-7660</t>
  </si>
  <si>
    <t>ORD-101217</t>
  </si>
  <si>
    <t>CUST-6490</t>
  </si>
  <si>
    <t>ORD-101218</t>
  </si>
  <si>
    <t>CUST-7953</t>
  </si>
  <si>
    <t>ORD-101219</t>
  </si>
  <si>
    <t>CUST-1451</t>
  </si>
  <si>
    <t>ORD-101220</t>
  </si>
  <si>
    <t>CUST-5164</t>
  </si>
  <si>
    <t>ORD-101221</t>
  </si>
  <si>
    <t>CUST-5384</t>
  </si>
  <si>
    <t>ORD-101222</t>
  </si>
  <si>
    <t>CUST-7631</t>
  </si>
  <si>
    <t>ORD-101223</t>
  </si>
  <si>
    <t>CUST-7824</t>
  </si>
  <si>
    <t>ORD-101224</t>
  </si>
  <si>
    <t>CUST-4822</t>
  </si>
  <si>
    <t>ORD-101225</t>
  </si>
  <si>
    <t>CUST-2691</t>
  </si>
  <si>
    <t>ORD-101226</t>
  </si>
  <si>
    <t>CUST-2659</t>
  </si>
  <si>
    <t>ORD-101227</t>
  </si>
  <si>
    <t>CUST-1478</t>
  </si>
  <si>
    <t>ORD-101228</t>
  </si>
  <si>
    <t>CUST-5507</t>
  </si>
  <si>
    <t>ORD-101229</t>
  </si>
  <si>
    <t>CUST-5858</t>
  </si>
  <si>
    <t>ORD-101230</t>
  </si>
  <si>
    <t>CUST-7776</t>
  </si>
  <si>
    <t>ORD-101231</t>
  </si>
  <si>
    <t>ORD-101232</t>
  </si>
  <si>
    <t>CUST-1746</t>
  </si>
  <si>
    <t>ORD-101233</t>
  </si>
  <si>
    <t>CUST-1408</t>
  </si>
  <si>
    <t>ORD-101234</t>
  </si>
  <si>
    <t>CUST-4286</t>
  </si>
  <si>
    <t>ORD-101235</t>
  </si>
  <si>
    <t>CUST-7261</t>
  </si>
  <si>
    <t>ORD-101236</t>
  </si>
  <si>
    <t>CUST-2446</t>
  </si>
  <si>
    <t>ORD-101237</t>
  </si>
  <si>
    <t>ORD-101238</t>
  </si>
  <si>
    <t>CUST-6497</t>
  </si>
  <si>
    <t>ORD-101239</t>
  </si>
  <si>
    <t>CUST-6952</t>
  </si>
  <si>
    <t>ORD-101240</t>
  </si>
  <si>
    <t>CUST-7584</t>
  </si>
  <si>
    <t>ORD-101241</t>
  </si>
  <si>
    <t>CUST-1701</t>
  </si>
  <si>
    <t>ORD-101242</t>
  </si>
  <si>
    <t>CUST-7747</t>
  </si>
  <si>
    <t>ORD-101243</t>
  </si>
  <si>
    <t>CUST-3340</t>
  </si>
  <si>
    <t>ORD-101244</t>
  </si>
  <si>
    <t>CUST-5390</t>
  </si>
  <si>
    <t>ORD-101245</t>
  </si>
  <si>
    <t>CUST-8154</t>
  </si>
  <si>
    <t>ORD-101246</t>
  </si>
  <si>
    <t>CUST-6454</t>
  </si>
  <si>
    <t>ORD-101247</t>
  </si>
  <si>
    <t>CUST-4637</t>
  </si>
  <si>
    <t>ORD-101248</t>
  </si>
  <si>
    <t>CUST-6438</t>
  </si>
  <si>
    <t>ORD-101249</t>
  </si>
  <si>
    <t>ORD-101250</t>
  </si>
  <si>
    <t>CUST-7852</t>
  </si>
  <si>
    <t>ORD-101251</t>
  </si>
  <si>
    <t>CUST-8533</t>
  </si>
  <si>
    <t>ORD-101252</t>
  </si>
  <si>
    <t>CUST-7526</t>
  </si>
  <si>
    <t>ORD-101253</t>
  </si>
  <si>
    <t>CUST-4488</t>
  </si>
  <si>
    <t>ORD-101254</t>
  </si>
  <si>
    <t>CUST-4011</t>
  </si>
  <si>
    <t>ORD-101255</t>
  </si>
  <si>
    <t>CUST-3885</t>
  </si>
  <si>
    <t>ORD-101256</t>
  </si>
  <si>
    <t>CUST-3477</t>
  </si>
  <si>
    <t>ORD-101257</t>
  </si>
  <si>
    <t>CUST-6596</t>
  </si>
  <si>
    <t>ORD-101258</t>
  </si>
  <si>
    <t>ORD-101259</t>
  </si>
  <si>
    <t>CUST-2937</t>
  </si>
  <si>
    <t>ORD-101260</t>
  </si>
  <si>
    <t>CUST-3623</t>
  </si>
  <si>
    <t>ORD-101261</t>
  </si>
  <si>
    <t>CUST-8828</t>
  </si>
  <si>
    <t>ORD-101262</t>
  </si>
  <si>
    <t>CUST-4615</t>
  </si>
  <si>
    <t>ORD-101263</t>
  </si>
  <si>
    <t>CUST-2198</t>
  </si>
  <si>
    <t>ORD-101264</t>
  </si>
  <si>
    <t>CUST-4445</t>
  </si>
  <si>
    <t>ORD-101265</t>
  </si>
  <si>
    <t>CUST-3367</t>
  </si>
  <si>
    <t>ORD-101266</t>
  </si>
  <si>
    <t>ORD-101267</t>
  </si>
  <si>
    <t>CUST-1888</t>
  </si>
  <si>
    <t>ORD-101268</t>
  </si>
  <si>
    <t>CUST-2806</t>
  </si>
  <si>
    <t>ORD-101269</t>
  </si>
  <si>
    <t>CUST-5772</t>
  </si>
  <si>
    <t>ORD-101270</t>
  </si>
  <si>
    <t>ORD-101271</t>
  </si>
  <si>
    <t>CUST-9486</t>
  </si>
  <si>
    <t>ORD-101272</t>
  </si>
  <si>
    <t>CUST-2405</t>
  </si>
  <si>
    <t>ORD-101273</t>
  </si>
  <si>
    <t>CUST-2533</t>
  </si>
  <si>
    <t>ORD-101274</t>
  </si>
  <si>
    <t>CUST-2116</t>
  </si>
  <si>
    <t>ORD-101275</t>
  </si>
  <si>
    <t>CUST-8505</t>
  </si>
  <si>
    <t>ORD-101276</t>
  </si>
  <si>
    <t>CUST-1609</t>
  </si>
  <si>
    <t>ORD-101277</t>
  </si>
  <si>
    <t>CUST-8185</t>
  </si>
  <si>
    <t>ORD-101278</t>
  </si>
  <si>
    <t>ORD-101279</t>
  </si>
  <si>
    <t>CUST-7556</t>
  </si>
  <si>
    <t>ORD-101280</t>
  </si>
  <si>
    <t>ORD-101281</t>
  </si>
  <si>
    <t>CUST-7072</t>
  </si>
  <si>
    <t>ORD-101282</t>
  </si>
  <si>
    <t>CUST-8469</t>
  </si>
  <si>
    <t>ORD-101283</t>
  </si>
  <si>
    <t>ORD-101284</t>
  </si>
  <si>
    <t>CUST-7163</t>
  </si>
  <si>
    <t>ORD-101285</t>
  </si>
  <si>
    <t>CUST-3645</t>
  </si>
  <si>
    <t>ORD-101286</t>
  </si>
  <si>
    <t>CUST-4985</t>
  </si>
  <si>
    <t>ORD-101287</t>
  </si>
  <si>
    <t>CUST-5286</t>
  </si>
  <si>
    <t>ORD-101288</t>
  </si>
  <si>
    <t>ORD-101289</t>
  </si>
  <si>
    <t>CUST-9826</t>
  </si>
  <si>
    <t>ORD-101290</t>
  </si>
  <si>
    <t>ORD-101291</t>
  </si>
  <si>
    <t>CUST-1210</t>
  </si>
  <si>
    <t>ORD-101292</t>
  </si>
  <si>
    <t>ORD-101293</t>
  </si>
  <si>
    <t>CUST-3246</t>
  </si>
  <si>
    <t>ORD-101294</t>
  </si>
  <si>
    <t>CUST-5006</t>
  </si>
  <si>
    <t>ORD-101295</t>
  </si>
  <si>
    <t>ORD-101296</t>
  </si>
  <si>
    <t>CUST-7496</t>
  </si>
  <si>
    <t>ORD-101297</t>
  </si>
  <si>
    <t>CUST-9810</t>
  </si>
  <si>
    <t>ORD-101298</t>
  </si>
  <si>
    <t>CUST-9995</t>
  </si>
  <si>
    <t>ORD-101299</t>
  </si>
  <si>
    <t>CUST-6775</t>
  </si>
  <si>
    <t>ORD-101300</t>
  </si>
  <si>
    <t>ORD-101301</t>
  </si>
  <si>
    <t>CUST-3800</t>
  </si>
  <si>
    <t>ORD-101302</t>
  </si>
  <si>
    <t>CUST-5287</t>
  </si>
  <si>
    <t>ORD-101303</t>
  </si>
  <si>
    <t>CUST-7020</t>
  </si>
  <si>
    <t>ORD-101304</t>
  </si>
  <si>
    <t>ORD-101305</t>
  </si>
  <si>
    <t>CUST-3527</t>
  </si>
  <si>
    <t>ORD-101306</t>
  </si>
  <si>
    <t>CUST-8055</t>
  </si>
  <si>
    <t>ORD-101307</t>
  </si>
  <si>
    <t>CUST-5593</t>
  </si>
  <si>
    <t>ORD-101308</t>
  </si>
  <si>
    <t>CUST-7909</t>
  </si>
  <si>
    <t>ORD-101309</t>
  </si>
  <si>
    <t>CUST-5338</t>
  </si>
  <si>
    <t>ORD-101310</t>
  </si>
  <si>
    <t>CUST-8112</t>
  </si>
  <si>
    <t>ORD-101311</t>
  </si>
  <si>
    <t>CUST-4803</t>
  </si>
  <si>
    <t>ORD-101312</t>
  </si>
  <si>
    <t>ORD-101313</t>
  </si>
  <si>
    <t>CUST-2941</t>
  </si>
  <si>
    <t>ORD-101314</t>
  </si>
  <si>
    <t>CUST-6091</t>
  </si>
  <si>
    <t>ORD-101315</t>
  </si>
  <si>
    <t>CUST-9226</t>
  </si>
  <si>
    <t>ORD-101316</t>
  </si>
  <si>
    <t>CUST-8723</t>
  </si>
  <si>
    <t>ORD-101317</t>
  </si>
  <si>
    <t>CUST-7103</t>
  </si>
  <si>
    <t>ORD-101318</t>
  </si>
  <si>
    <t>CUST-2052</t>
  </si>
  <si>
    <t>ORD-101319</t>
  </si>
  <si>
    <t>CUST-6279</t>
  </si>
  <si>
    <t>ORD-101320</t>
  </si>
  <si>
    <t>CUST-1925</t>
  </si>
  <si>
    <t>ORD-101321</t>
  </si>
  <si>
    <t>CUST-6180</t>
  </si>
  <si>
    <t>ORD-101322</t>
  </si>
  <si>
    <t>CUST-7946</t>
  </si>
  <si>
    <t>ORD-101323</t>
  </si>
  <si>
    <t>ORD-101324</t>
  </si>
  <si>
    <t>CUST-1148</t>
  </si>
  <si>
    <t>ORD-101325</t>
  </si>
  <si>
    <t>CUST-2633</t>
  </si>
  <si>
    <t>ORD-101326</t>
  </si>
  <si>
    <t>ORD-101327</t>
  </si>
  <si>
    <t>ORD-101328</t>
  </si>
  <si>
    <t>CUST-5693</t>
  </si>
  <si>
    <t>ORD-101329</t>
  </si>
  <si>
    <t>CUST-8488</t>
  </si>
  <si>
    <t>ORD-101330</t>
  </si>
  <si>
    <t>CUST-7361</t>
  </si>
  <si>
    <t>ORD-101331</t>
  </si>
  <si>
    <t>CUST-4719</t>
  </si>
  <si>
    <t>ORD-101332</t>
  </si>
  <si>
    <t>ORD-101333</t>
  </si>
  <si>
    <t>CUST-8343</t>
  </si>
  <si>
    <t>ORD-101334</t>
  </si>
  <si>
    <t>CUST-6500</t>
  </si>
  <si>
    <t>ORD-101335</t>
  </si>
  <si>
    <t>CUST-6773</t>
  </si>
  <si>
    <t>ORD-101336</t>
  </si>
  <si>
    <t>ORD-101337</t>
  </si>
  <si>
    <t>CUST-9632</t>
  </si>
  <si>
    <t>ORD-101338</t>
  </si>
  <si>
    <t>CUST-9981</t>
  </si>
  <si>
    <t>ORD-101339</t>
  </si>
  <si>
    <t>CUST-3940</t>
  </si>
  <si>
    <t>ORD-101340</t>
  </si>
  <si>
    <t>CUST-6143</t>
  </si>
  <si>
    <t>ORD-101341</t>
  </si>
  <si>
    <t>CUST-5547</t>
  </si>
  <si>
    <t>ORD-101342</t>
  </si>
  <si>
    <t>CUST-8419</t>
  </si>
  <si>
    <t>ORD-101343</t>
  </si>
  <si>
    <t>CUST-2004</t>
  </si>
  <si>
    <t>ORD-101344</t>
  </si>
  <si>
    <t>CUST-5579</t>
  </si>
  <si>
    <t>ORD-101345</t>
  </si>
  <si>
    <t>CUST-6061</t>
  </si>
  <si>
    <t>ORD-101346</t>
  </si>
  <si>
    <t>CUST-2156</t>
  </si>
  <si>
    <t>ORD-101347</t>
  </si>
  <si>
    <t>CUST-3750</t>
  </si>
  <si>
    <t>ORD-101348</t>
  </si>
  <si>
    <t>CUST-3437</t>
  </si>
  <si>
    <t>ORD-101349</t>
  </si>
  <si>
    <t>CUST-5168</t>
  </si>
  <si>
    <t>ORD-101350</t>
  </si>
  <si>
    <t>CUST-9569</t>
  </si>
  <si>
    <t>ORD-101351</t>
  </si>
  <si>
    <t>CUST-8502</t>
  </si>
  <si>
    <t>ORD-101352</t>
  </si>
  <si>
    <t>CUST-8104</t>
  </si>
  <si>
    <t>ORD-101353</t>
  </si>
  <si>
    <t>CUST-2323</t>
  </si>
  <si>
    <t>ORD-101354</t>
  </si>
  <si>
    <t>CUST-5792</t>
  </si>
  <si>
    <t>ORD-101355</t>
  </si>
  <si>
    <t>ORD-101356</t>
  </si>
  <si>
    <t>CUST-8302</t>
  </si>
  <si>
    <t>ORD-101357</t>
  </si>
  <si>
    <t>CUST-5085</t>
  </si>
  <si>
    <t>ORD-101358</t>
  </si>
  <si>
    <t>CUST-6463</t>
  </si>
  <si>
    <t>ORD-101359</t>
  </si>
  <si>
    <t>CUST-3403</t>
  </si>
  <si>
    <t>ORD-101360</t>
  </si>
  <si>
    <t>CUST-3466</t>
  </si>
  <si>
    <t>ORD-101361</t>
  </si>
  <si>
    <t>CUST-7359</t>
  </si>
  <si>
    <t>ORD-101362</t>
  </si>
  <si>
    <t>CUST-9231</t>
  </si>
  <si>
    <t>ORD-101363</t>
  </si>
  <si>
    <t>CUST-8655</t>
  </si>
  <si>
    <t>ORD-101364</t>
  </si>
  <si>
    <t>CUST-1548</t>
  </si>
  <si>
    <t>ORD-101365</t>
  </si>
  <si>
    <t>CUST-1522</t>
  </si>
  <si>
    <t>ORD-101366</t>
  </si>
  <si>
    <t>CUST-2316</t>
  </si>
  <si>
    <t>ORD-101367</t>
  </si>
  <si>
    <t>CUST-1000</t>
  </si>
  <si>
    <t>ORD-101368</t>
  </si>
  <si>
    <t>CUST-9630</t>
  </si>
  <si>
    <t>ORD-101369</t>
  </si>
  <si>
    <t>CUST-3548</t>
  </si>
  <si>
    <t>ORD-101370</t>
  </si>
  <si>
    <t>CUST-5278</t>
  </si>
  <si>
    <t>ORD-101371</t>
  </si>
  <si>
    <t>CUST-6080</t>
  </si>
  <si>
    <t>ORD-101372</t>
  </si>
  <si>
    <t>CUST-4441</t>
  </si>
  <si>
    <t>ORD-101373</t>
  </si>
  <si>
    <t>ORD-101374</t>
  </si>
  <si>
    <t>CUST-7310</t>
  </si>
  <si>
    <t>ORD-101375</t>
  </si>
  <si>
    <t>CUST-9437</t>
  </si>
  <si>
    <t>ORD-101376</t>
  </si>
  <si>
    <t>CUST-4109</t>
  </si>
  <si>
    <t>ORD-101377</t>
  </si>
  <si>
    <t>CUST-6004</t>
  </si>
  <si>
    <t>ORD-101378</t>
  </si>
  <si>
    <t>CUST-7265</t>
  </si>
  <si>
    <t>ORD-101379</t>
  </si>
  <si>
    <t>CUST-7588</t>
  </si>
  <si>
    <t>ORD-101380</t>
  </si>
  <si>
    <t>CUST-3173</t>
  </si>
  <si>
    <t>ORD-101381</t>
  </si>
  <si>
    <t>CUST-6728</t>
  </si>
  <si>
    <t>ORD-101382</t>
  </si>
  <si>
    <t>CUST-6875</t>
  </si>
  <si>
    <t>ORD-101383</t>
  </si>
  <si>
    <t>ORD-101384</t>
  </si>
  <si>
    <t>CUST-2600</t>
  </si>
  <si>
    <t>ORD-101385</t>
  </si>
  <si>
    <t>ORD-101386</t>
  </si>
  <si>
    <t>CUST-7698</t>
  </si>
  <si>
    <t>ORD-101387</t>
  </si>
  <si>
    <t>CUST-3445</t>
  </si>
  <si>
    <t>ORD-101388</t>
  </si>
  <si>
    <t>CUST-9768</t>
  </si>
  <si>
    <t>ORD-101389</t>
  </si>
  <si>
    <t>CUST-4785</t>
  </si>
  <si>
    <t>ORD-101390</t>
  </si>
  <si>
    <t>CUST-3563</t>
  </si>
  <si>
    <t>ORD-101391</t>
  </si>
  <si>
    <t>CUST-9673</t>
  </si>
  <si>
    <t>ORD-101392</t>
  </si>
  <si>
    <t>CUST-5600</t>
  </si>
  <si>
    <t>ORD-101393</t>
  </si>
  <si>
    <t>CUST-1132</t>
  </si>
  <si>
    <t>ORD-101394</t>
  </si>
  <si>
    <t>ORD-101395</t>
  </si>
  <si>
    <t>ORD-101396</t>
  </si>
  <si>
    <t>CUST-9144</t>
  </si>
  <si>
    <t>ORD-101397</t>
  </si>
  <si>
    <t>CUST-6626</t>
  </si>
  <si>
    <t>ORD-101398</t>
  </si>
  <si>
    <t>ORD-101399</t>
  </si>
  <si>
    <t>CUST-6012</t>
  </si>
  <si>
    <t>ORD-101400</t>
  </si>
  <si>
    <t>CUST-2844</t>
  </si>
  <si>
    <t>ORD-101401</t>
  </si>
  <si>
    <t>ORD-101402</t>
  </si>
  <si>
    <t>CUST-7129</t>
  </si>
  <si>
    <t>ORD-101403</t>
  </si>
  <si>
    <t>CUST-1725</t>
  </si>
  <si>
    <t>ORD-101404</t>
  </si>
  <si>
    <t>CUST-9072</t>
  </si>
  <si>
    <t>ORD-101405</t>
  </si>
  <si>
    <t>CUST-1416</t>
  </si>
  <si>
    <t>ORD-101406</t>
  </si>
  <si>
    <t>CUST-9896</t>
  </si>
  <si>
    <t>ORD-101407</t>
  </si>
  <si>
    <t>ORD-101408</t>
  </si>
  <si>
    <t>CUST-6659</t>
  </si>
  <si>
    <t>ORD-101409</t>
  </si>
  <si>
    <t>CUST-7783</t>
  </si>
  <si>
    <t>ORD-101410</t>
  </si>
  <si>
    <t>CUST-1412</t>
  </si>
  <si>
    <t>ORD-101411</t>
  </si>
  <si>
    <t>ORD-101412</t>
  </si>
  <si>
    <t>CUST-6217</t>
  </si>
  <si>
    <t>ORD-101413</t>
  </si>
  <si>
    <t>CUST-7259</t>
  </si>
  <si>
    <t>ORD-101414</t>
  </si>
  <si>
    <t>CUST-2315</t>
  </si>
  <si>
    <t>ORD-101415</t>
  </si>
  <si>
    <t>CUST-1187</t>
  </si>
  <si>
    <t>ORD-101416</t>
  </si>
  <si>
    <t>CUST-8916</t>
  </si>
  <si>
    <t>ORD-101417</t>
  </si>
  <si>
    <t>ORD-101418</t>
  </si>
  <si>
    <t>CUST-5098</t>
  </si>
  <si>
    <t>ORD-101419</t>
  </si>
  <si>
    <t>CUST-7506</t>
  </si>
  <si>
    <t>ORD-101420</t>
  </si>
  <si>
    <t>CUST-1056</t>
  </si>
  <si>
    <t>ORD-101421</t>
  </si>
  <si>
    <t>CUST-7688</t>
  </si>
  <si>
    <t>ORD-101422</t>
  </si>
  <si>
    <t>CUST-2421</t>
  </si>
  <si>
    <t>ORD-101423</t>
  </si>
  <si>
    <t>CUST-5971</t>
  </si>
  <si>
    <t>ORD-101424</t>
  </si>
  <si>
    <t>CUST-8615</t>
  </si>
  <si>
    <t>ORD-101425</t>
  </si>
  <si>
    <t>CUST-7884</t>
  </si>
  <si>
    <t>ORD-101426</t>
  </si>
  <si>
    <t>CUST-7340</t>
  </si>
  <si>
    <t>ORD-101427</t>
  </si>
  <si>
    <t>CUST-6024</t>
  </si>
  <si>
    <t>ORD-101428</t>
  </si>
  <si>
    <t>CUST-1170</t>
  </si>
  <si>
    <t>ORD-101429</t>
  </si>
  <si>
    <t>CUST-9976</t>
  </si>
  <si>
    <t>ORD-101430</t>
  </si>
  <si>
    <t>CUST-8275</t>
  </si>
  <si>
    <t>ORD-101431</t>
  </si>
  <si>
    <t>CUST-4962</t>
  </si>
  <si>
    <t>ORD-101432</t>
  </si>
  <si>
    <t>ORD-101433</t>
  </si>
  <si>
    <t>ORD-101434</t>
  </si>
  <si>
    <t>CUST-1489</t>
  </si>
  <si>
    <t>ORD-101435</t>
  </si>
  <si>
    <t>ORD-101436</t>
  </si>
  <si>
    <t>CUST-7696</t>
  </si>
  <si>
    <t>ORD-101437</t>
  </si>
  <si>
    <t>CUST-8989</t>
  </si>
  <si>
    <t>ORD-101438</t>
  </si>
  <si>
    <t>ORD-101439</t>
  </si>
  <si>
    <t>CUST-8885</t>
  </si>
  <si>
    <t>ORD-101440</t>
  </si>
  <si>
    <t>CUST-6498</t>
  </si>
  <si>
    <t>ORD-101441</t>
  </si>
  <si>
    <t>CUST-8919</t>
  </si>
  <si>
    <t>ORD-101442</t>
  </si>
  <si>
    <t>CUST-8808</t>
  </si>
  <si>
    <t>ORD-101443</t>
  </si>
  <si>
    <t>CUST-8645</t>
  </si>
  <si>
    <t>ORD-101444</t>
  </si>
  <si>
    <t>CUST-8697</t>
  </si>
  <si>
    <t>ORD-101445</t>
  </si>
  <si>
    <t>CUST-7166</t>
  </si>
  <si>
    <t>ORD-101446</t>
  </si>
  <si>
    <t>CUST-8715</t>
  </si>
  <si>
    <t>ORD-101447</t>
  </si>
  <si>
    <t>CUST-3519</t>
  </si>
  <si>
    <t>ORD-101448</t>
  </si>
  <si>
    <t>CUST-7488</t>
  </si>
  <si>
    <t>ORD-101449</t>
  </si>
  <si>
    <t>CUST-6016</t>
  </si>
  <si>
    <t>ORD-101450</t>
  </si>
  <si>
    <t>ORD-101451</t>
  </si>
  <si>
    <t>CUST-6107</t>
  </si>
  <si>
    <t>ORD-101452</t>
  </si>
  <si>
    <t>ORD-101453</t>
  </si>
  <si>
    <t>CUST-8680</t>
  </si>
  <si>
    <t>ORD-101454</t>
  </si>
  <si>
    <t>CUST-6082</t>
  </si>
  <si>
    <t>ORD-101455</t>
  </si>
  <si>
    <t>CUST-5072</t>
  </si>
  <si>
    <t>ORD-101456</t>
  </si>
  <si>
    <t>CUST-6006</t>
  </si>
  <si>
    <t>ORD-101457</t>
  </si>
  <si>
    <t>CUST-4657</t>
  </si>
  <si>
    <t>ORD-101458</t>
  </si>
  <si>
    <t>CUST-5030</t>
  </si>
  <si>
    <t>ORD-101459</t>
  </si>
  <si>
    <t>CUST-5737</t>
  </si>
  <si>
    <t>ORD-101460</t>
  </si>
  <si>
    <t>CUST-1723</t>
  </si>
  <si>
    <t>ORD-101461</t>
  </si>
  <si>
    <t>CUST-9568</t>
  </si>
  <si>
    <t>ORD-101462</t>
  </si>
  <si>
    <t>CUST-8841</t>
  </si>
  <si>
    <t>ORD-101463</t>
  </si>
  <si>
    <t>CUST-7880</t>
  </si>
  <si>
    <t>ORD-101464</t>
  </si>
  <si>
    <t>CUST-5263</t>
  </si>
  <si>
    <t>ORD-101465</t>
  </si>
  <si>
    <t>CUST-6987</t>
  </si>
  <si>
    <t>ORD-101466</t>
  </si>
  <si>
    <t>CUST-8695</t>
  </si>
  <si>
    <t>ORD-101467</t>
  </si>
  <si>
    <t>CUST-5302</t>
  </si>
  <si>
    <t>ORD-101468</t>
  </si>
  <si>
    <t>CUST-8507</t>
  </si>
  <si>
    <t>ORD-101469</t>
  </si>
  <si>
    <t>CUST-6126</t>
  </si>
  <si>
    <t>ORD-101470</t>
  </si>
  <si>
    <t>CUST-2634</t>
  </si>
  <si>
    <t>ORD-101471</t>
  </si>
  <si>
    <t>CUST-2672</t>
  </si>
  <si>
    <t>ORD-101472</t>
  </si>
  <si>
    <t>ORD-101473</t>
  </si>
  <si>
    <t>CUST-3544</t>
  </si>
  <si>
    <t>ORD-101474</t>
  </si>
  <si>
    <t>CUST-3498</t>
  </si>
  <si>
    <t>ORD-101475</t>
  </si>
  <si>
    <t>CUST-3051</t>
  </si>
  <si>
    <t>ORD-101476</t>
  </si>
  <si>
    <t>CUST-2698</t>
  </si>
  <si>
    <t>ORD-101477</t>
  </si>
  <si>
    <t>ORD-101478</t>
  </si>
  <si>
    <t>CUST-3050</t>
  </si>
  <si>
    <t>ORD-101479</t>
  </si>
  <si>
    <t>CUST-4762</t>
  </si>
  <si>
    <t>ORD-101480</t>
  </si>
  <si>
    <t>CUST-9010</t>
  </si>
  <si>
    <t>ORD-101481</t>
  </si>
  <si>
    <t>CUST-5761</t>
  </si>
  <si>
    <t>ORD-101482</t>
  </si>
  <si>
    <t>CUST-8676</t>
  </si>
  <si>
    <t>ORD-101483</t>
  </si>
  <si>
    <t>CUST-1598</t>
  </si>
  <si>
    <t>ORD-101484</t>
  </si>
  <si>
    <t>CUST-6610</t>
  </si>
  <si>
    <t>ORD-101485</t>
  </si>
  <si>
    <t>CUST-7622</t>
  </si>
  <si>
    <t>ORD-101486</t>
  </si>
  <si>
    <t>CUST-3494</t>
  </si>
  <si>
    <t>ORD-101487</t>
  </si>
  <si>
    <t>CUST-3037</t>
  </si>
  <si>
    <t>ORD-101488</t>
  </si>
  <si>
    <t>CUST-1401</t>
  </si>
  <si>
    <t>ORD-101489</t>
  </si>
  <si>
    <t>CUST-4781</t>
  </si>
  <si>
    <t>ORD-101490</t>
  </si>
  <si>
    <t>CUST-1878</t>
  </si>
  <si>
    <t>ORD-101491</t>
  </si>
  <si>
    <t>CUST-2437</t>
  </si>
  <si>
    <t>ORD-101492</t>
  </si>
  <si>
    <t>CUST-4221</t>
  </si>
  <si>
    <t>ORD-101493</t>
  </si>
  <si>
    <t>CUST-1343</t>
  </si>
  <si>
    <t>ORD-101494</t>
  </si>
  <si>
    <t>CUST-9302</t>
  </si>
  <si>
    <t>ORD-101495</t>
  </si>
  <si>
    <t>CUST-9743</t>
  </si>
  <si>
    <t>ORD-101496</t>
  </si>
  <si>
    <t>CUST-5936</t>
  </si>
  <si>
    <t>ORD-101497</t>
  </si>
  <si>
    <t>CUST-6697</t>
  </si>
  <si>
    <t>ORD-101498</t>
  </si>
  <si>
    <t>CUST-7757</t>
  </si>
  <si>
    <t>ORD-101499</t>
  </si>
  <si>
    <t>CUST-8460</t>
  </si>
  <si>
    <t>ORD-101500</t>
  </si>
  <si>
    <t>CUST-9645</t>
  </si>
  <si>
    <t>ORD-101501</t>
  </si>
  <si>
    <t>CUST-9325</t>
  </si>
  <si>
    <t>ORD-101502</t>
  </si>
  <si>
    <t>CUST-4012</t>
  </si>
  <si>
    <t>ORD-101503</t>
  </si>
  <si>
    <t>ORD-101504</t>
  </si>
  <si>
    <t>CUST-4437</t>
  </si>
  <si>
    <t>ORD-101505</t>
  </si>
  <si>
    <t>CUST-4353</t>
  </si>
  <si>
    <t>ORD-101506</t>
  </si>
  <si>
    <t>CUST-5165</t>
  </si>
  <si>
    <t>ORD-101507</t>
  </si>
  <si>
    <t>CUST-2556</t>
  </si>
  <si>
    <t>ORD-101508</t>
  </si>
  <si>
    <t>CUST-4197</t>
  </si>
  <si>
    <t>ORD-101509</t>
  </si>
  <si>
    <t>CUST-5440</t>
  </si>
  <si>
    <t>ORD-101510</t>
  </si>
  <si>
    <t>CUST-8585</t>
  </si>
  <si>
    <t>ORD-101511</t>
  </si>
  <si>
    <t>ORD-101512</t>
  </si>
  <si>
    <t>CUST-6262</t>
  </si>
  <si>
    <t>ORD-101513</t>
  </si>
  <si>
    <t>CUST-2705</t>
  </si>
  <si>
    <t>ORD-101514</t>
  </si>
  <si>
    <t>CUST-9421</t>
  </si>
  <si>
    <t>ORD-101515</t>
  </si>
  <si>
    <t>CUST-8850</t>
  </si>
  <si>
    <t>ORD-101516</t>
  </si>
  <si>
    <t>CUST-9390</t>
  </si>
  <si>
    <t>ORD-101517</t>
  </si>
  <si>
    <t>CUST-5533</t>
  </si>
  <si>
    <t>ORD-101518</t>
  </si>
  <si>
    <t>CUST-8404</t>
  </si>
  <si>
    <t>ORD-101519</t>
  </si>
  <si>
    <t>CUST-9294</t>
  </si>
  <si>
    <t>ORD-101520</t>
  </si>
  <si>
    <t>CUST-2603</t>
  </si>
  <si>
    <t>ORD-101521</t>
  </si>
  <si>
    <t>CUST-4871</t>
  </si>
  <si>
    <t>ORD-101522</t>
  </si>
  <si>
    <t>CUST-8513</t>
  </si>
  <si>
    <t>ORD-101523</t>
  </si>
  <si>
    <t>CUST-4981</t>
  </si>
  <si>
    <t>ORD-101524</t>
  </si>
  <si>
    <t>ORD-101525</t>
  </si>
  <si>
    <t>CUST-1432</t>
  </si>
  <si>
    <t>ORD-101526</t>
  </si>
  <si>
    <t>CUST-9166</t>
  </si>
  <si>
    <t>ORD-101527</t>
  </si>
  <si>
    <t>CUST-3328</t>
  </si>
  <si>
    <t>ORD-101528</t>
  </si>
  <si>
    <t>CUST-2766</t>
  </si>
  <si>
    <t>ORD-101529</t>
  </si>
  <si>
    <t>ORD-101530</t>
  </si>
  <si>
    <t>CUST-8590</t>
  </si>
  <si>
    <t>ORD-101531</t>
  </si>
  <si>
    <t>CUST-9495</t>
  </si>
  <si>
    <t>ORD-101532</t>
  </si>
  <si>
    <t>ORD-101533</t>
  </si>
  <si>
    <t>CUST-6211</t>
  </si>
  <si>
    <t>ORD-101534</t>
  </si>
  <si>
    <t>ORD-101535</t>
  </si>
  <si>
    <t>CUST-7576</t>
  </si>
  <si>
    <t>ORD-101536</t>
  </si>
  <si>
    <t>ORD-101537</t>
  </si>
  <si>
    <t>ORD-101538</t>
  </si>
  <si>
    <t>CUST-1879</t>
  </si>
  <si>
    <t>ORD-101539</t>
  </si>
  <si>
    <t>ORD-101540</t>
  </si>
  <si>
    <t>CUST-8394</t>
  </si>
  <si>
    <t>ORD-101541</t>
  </si>
  <si>
    <t>CUST-7002</t>
  </si>
  <si>
    <t>ORD-101542</t>
  </si>
  <si>
    <t>CUST-9133</t>
  </si>
  <si>
    <t>ORD-101543</t>
  </si>
  <si>
    <t>CUST-5640</t>
  </si>
  <si>
    <t>ORD-101544</t>
  </si>
  <si>
    <t>CUST-2483</t>
  </si>
  <si>
    <t>ORD-101545</t>
  </si>
  <si>
    <t>CUST-4434</t>
  </si>
  <si>
    <t>ORD-101546</t>
  </si>
  <si>
    <t>CUST-9979</t>
  </si>
  <si>
    <t>ORD-101547</t>
  </si>
  <si>
    <t>CUST-8773</t>
  </si>
  <si>
    <t>ORD-101548</t>
  </si>
  <si>
    <t>CUST-9876</t>
  </si>
  <si>
    <t>ORD-101549</t>
  </si>
  <si>
    <t>CUST-1053</t>
  </si>
  <si>
    <t>ORD-101550</t>
  </si>
  <si>
    <t>CUST-4971</t>
  </si>
  <si>
    <t>ORD-101551</t>
  </si>
  <si>
    <t>CUST-5134</t>
  </si>
  <si>
    <t>ORD-101552</t>
  </si>
  <si>
    <t>ORD-101553</t>
  </si>
  <si>
    <t>CUST-7818</t>
  </si>
  <si>
    <t>ORD-101554</t>
  </si>
  <si>
    <t>CUST-3285</t>
  </si>
  <si>
    <t>ORD-101555</t>
  </si>
  <si>
    <t>ORD-101556</t>
  </si>
  <si>
    <t>CUST-3077</t>
  </si>
  <si>
    <t>ORD-101557</t>
  </si>
  <si>
    <t>CUST-4710</t>
  </si>
  <si>
    <t>ORD-101558</t>
  </si>
  <si>
    <t>CUST-7967</t>
  </si>
  <si>
    <t>ORD-101559</t>
  </si>
  <si>
    <t>CUST-3073</t>
  </si>
  <si>
    <t>ORD-101560</t>
  </si>
  <si>
    <t>CUST-1633</t>
  </si>
  <si>
    <t>ORD-101561</t>
  </si>
  <si>
    <t>CUST-5563</t>
  </si>
  <si>
    <t>ORD-101562</t>
  </si>
  <si>
    <t>CUST-7934</t>
  </si>
  <si>
    <t>ORD-101563</t>
  </si>
  <si>
    <t>CUST-1773</t>
  </si>
  <si>
    <t>ORD-101564</t>
  </si>
  <si>
    <t>CUST-9861</t>
  </si>
  <si>
    <t>ORD-101565</t>
  </si>
  <si>
    <t>ORD-101566</t>
  </si>
  <si>
    <t>CUST-2359</t>
  </si>
  <si>
    <t>ORD-101567</t>
  </si>
  <si>
    <t>CUST-2217</t>
  </si>
  <si>
    <t>ORD-101568</t>
  </si>
  <si>
    <t>CUST-5293</t>
  </si>
  <si>
    <t>ORD-101569</t>
  </si>
  <si>
    <t>CUST-4281</t>
  </si>
  <si>
    <t>ORD-101570</t>
  </si>
  <si>
    <t>ORD-101571</t>
  </si>
  <si>
    <t>CUST-9230</t>
  </si>
  <si>
    <t>ORD-101572</t>
  </si>
  <si>
    <t>CUST-2414</t>
  </si>
  <si>
    <t>ORD-101573</t>
  </si>
  <si>
    <t>CUST-6905</t>
  </si>
  <si>
    <t>ORD-101574</t>
  </si>
  <si>
    <t>CUST-5921</t>
  </si>
  <si>
    <t>ORD-101575</t>
  </si>
  <si>
    <t>CUST-7027</t>
  </si>
  <si>
    <t>ORD-101576</t>
  </si>
  <si>
    <t>CUST-1427</t>
  </si>
  <si>
    <t>ORD-101577</t>
  </si>
  <si>
    <t>CUST-4371</t>
  </si>
  <si>
    <t>ORD-101578</t>
  </si>
  <si>
    <t>CUST-1479</t>
  </si>
  <si>
    <t>ORD-101579</t>
  </si>
  <si>
    <t>CUST-5674</t>
  </si>
  <si>
    <t>ORD-101580</t>
  </si>
  <si>
    <t>CUST-5494</t>
  </si>
  <si>
    <t>ORD-101581</t>
  </si>
  <si>
    <t>CUST-4154</t>
  </si>
  <si>
    <t>ORD-101582</t>
  </si>
  <si>
    <t>CUST-4782</t>
  </si>
  <si>
    <t>ORD-101583</t>
  </si>
  <si>
    <t>CUST-5413</t>
  </si>
  <si>
    <t>ORD-101584</t>
  </si>
  <si>
    <t>CUST-2463</t>
  </si>
  <si>
    <t>ORD-101585</t>
  </si>
  <si>
    <t>CUST-2466</t>
  </si>
  <si>
    <t>ORD-101586</t>
  </si>
  <si>
    <t>CUST-9135</t>
  </si>
  <si>
    <t>ORD-101587</t>
  </si>
  <si>
    <t>CUST-6322</t>
  </si>
  <si>
    <t>ORD-101588</t>
  </si>
  <si>
    <t>ORD-101589</t>
  </si>
  <si>
    <t>CUST-5670</t>
  </si>
  <si>
    <t>ORD-101590</t>
  </si>
  <si>
    <t>CUST-2095</t>
  </si>
  <si>
    <t>ORD-101591</t>
  </si>
  <si>
    <t>CUST-2492</t>
  </si>
  <si>
    <t>ORD-101592</t>
  </si>
  <si>
    <t>CUST-5617</t>
  </si>
  <si>
    <t>ORD-101593</t>
  </si>
  <si>
    <t>CUST-4409</t>
  </si>
  <si>
    <t>ORD-101594</t>
  </si>
  <si>
    <t>ORD-101595</t>
  </si>
  <si>
    <t>CUST-8495</t>
  </si>
  <si>
    <t>ORD-101596</t>
  </si>
  <si>
    <t>CUST-1077</t>
  </si>
  <si>
    <t>ORD-101597</t>
  </si>
  <si>
    <t>CUST-1989</t>
  </si>
  <si>
    <t>ORD-101598</t>
  </si>
  <si>
    <t>CUST-7594</t>
  </si>
  <si>
    <t>ORD-101599</t>
  </si>
  <si>
    <t>CUST-8121</t>
  </si>
  <si>
    <t>ORD-101600</t>
  </si>
  <si>
    <t>CUST-7714</t>
  </si>
  <si>
    <t>ORD-101601</t>
  </si>
  <si>
    <t>CUST-8809</t>
  </si>
  <si>
    <t>ORD-101602</t>
  </si>
  <si>
    <t>CUST-7082</t>
  </si>
  <si>
    <t>ORD-101603</t>
  </si>
  <si>
    <t>CUST-6613</t>
  </si>
  <si>
    <t>ORD-101604</t>
  </si>
  <si>
    <t>CUST-9729</t>
  </si>
  <si>
    <t>ORD-101605</t>
  </si>
  <si>
    <t>CUST-6114</t>
  </si>
  <si>
    <t>ORD-101606</t>
  </si>
  <si>
    <t>ORD-101607</t>
  </si>
  <si>
    <t>CUST-7326</t>
  </si>
  <si>
    <t>ORD-101608</t>
  </si>
  <si>
    <t>CUST-8023</t>
  </si>
  <si>
    <t>ORD-101609</t>
  </si>
  <si>
    <t>ORD-101610</t>
  </si>
  <si>
    <t>ORD-101611</t>
  </si>
  <si>
    <t>CUST-2458</t>
  </si>
  <si>
    <t>ORD-101612</t>
  </si>
  <si>
    <t>CUST-5213</t>
  </si>
  <si>
    <t>ORD-101613</t>
  </si>
  <si>
    <t>ORD-101614</t>
  </si>
  <si>
    <t>CUST-4350</t>
  </si>
  <si>
    <t>ORD-101615</t>
  </si>
  <si>
    <t>ORD-101616</t>
  </si>
  <si>
    <t>ORD-101617</t>
  </si>
  <si>
    <t>CUST-9996</t>
  </si>
  <si>
    <t>ORD-101618</t>
  </si>
  <si>
    <t>CUST-5480</t>
  </si>
  <si>
    <t>ORD-101619</t>
  </si>
  <si>
    <t>CUST-3709</t>
  </si>
  <si>
    <t>ORD-101620</t>
  </si>
  <si>
    <t>CUST-9537</t>
  </si>
  <si>
    <t>ORD-101621</t>
  </si>
  <si>
    <t>CUST-2328</t>
  </si>
  <si>
    <t>ORD-101622</t>
  </si>
  <si>
    <t>ORD-101623</t>
  </si>
  <si>
    <t>CUST-6549</t>
  </si>
  <si>
    <t>ORD-101624</t>
  </si>
  <si>
    <t>CUST-2899</t>
  </si>
  <si>
    <t>ORD-101625</t>
  </si>
  <si>
    <t>CUST-1127</t>
  </si>
  <si>
    <t>ORD-101626</t>
  </si>
  <si>
    <t>CUST-6783</t>
  </si>
  <si>
    <t>ORD-101627</t>
  </si>
  <si>
    <t>CUST-7544</t>
  </si>
  <si>
    <t>ORD-101628</t>
  </si>
  <si>
    <t>CUST-2931</t>
  </si>
  <si>
    <t>ORD-101629</t>
  </si>
  <si>
    <t>CUST-8031</t>
  </si>
  <si>
    <t>ORD-101630</t>
  </si>
  <si>
    <t>CUST-6886</t>
  </si>
  <si>
    <t>ORD-101631</t>
  </si>
  <si>
    <t>CUST-7669</t>
  </si>
  <si>
    <t>ORD-101632</t>
  </si>
  <si>
    <t>CUST-1569</t>
  </si>
  <si>
    <t>ORD-101633</t>
  </si>
  <si>
    <t>CUST-1263</t>
  </si>
  <si>
    <t>ORD-101634</t>
  </si>
  <si>
    <t>CUST-3277</t>
  </si>
  <si>
    <t>ORD-101635</t>
  </si>
  <si>
    <t>CUST-9849</t>
  </si>
  <si>
    <t>ORD-101636</t>
  </si>
  <si>
    <t>CUST-3590</t>
  </si>
  <si>
    <t>ORD-101637</t>
  </si>
  <si>
    <t>CUST-9560</t>
  </si>
  <si>
    <t>ORD-101638</t>
  </si>
  <si>
    <t>CUST-5459</t>
  </si>
  <si>
    <t>ORD-101639</t>
  </si>
  <si>
    <t>ORD-101640</t>
  </si>
  <si>
    <t>ORD-101641</t>
  </si>
  <si>
    <t>CUST-6447</t>
  </si>
  <si>
    <t>ORD-101642</t>
  </si>
  <si>
    <t>CUST-4042</t>
  </si>
  <si>
    <t>ORD-101643</t>
  </si>
  <si>
    <t>ORD-101644</t>
  </si>
  <si>
    <t>CUST-8743</t>
  </si>
  <si>
    <t>ORD-101645</t>
  </si>
  <si>
    <t>CUST-5314</t>
  </si>
  <si>
    <t>ORD-101646</t>
  </si>
  <si>
    <t>CUST-8845</t>
  </si>
  <si>
    <t>ORD-101647</t>
  </si>
  <si>
    <t>ORD-101648</t>
  </si>
  <si>
    <t>CUST-3514</t>
  </si>
  <si>
    <t>ORD-101649</t>
  </si>
  <si>
    <t>CUST-1671</t>
  </si>
  <si>
    <t>ORD-101650</t>
  </si>
  <si>
    <t>CUST-7307</t>
  </si>
  <si>
    <t>ORD-101651</t>
  </si>
  <si>
    <t>CUST-7804</t>
  </si>
  <si>
    <t>ORD-101652</t>
  </si>
  <si>
    <t>CUST-1601</t>
  </si>
  <si>
    <t>ORD-101653</t>
  </si>
  <si>
    <t>CUST-6067</t>
  </si>
  <si>
    <t>ORD-101654</t>
  </si>
  <si>
    <t>CUST-9667</t>
  </si>
  <si>
    <t>ORD-101655</t>
  </si>
  <si>
    <t>CUST-7453</t>
  </si>
  <si>
    <t>ORD-101656</t>
  </si>
  <si>
    <t>ORD-101657</t>
  </si>
  <si>
    <t>CUST-2343</t>
  </si>
  <si>
    <t>ORD-101658</t>
  </si>
  <si>
    <t>CUST-9594</t>
  </si>
  <si>
    <t>ORD-101659</t>
  </si>
  <si>
    <t>CUST-4787</t>
  </si>
  <si>
    <t>ORD-101660</t>
  </si>
  <si>
    <t>CUST-5373</t>
  </si>
  <si>
    <t>ORD-101661</t>
  </si>
  <si>
    <t>CUST-9177</t>
  </si>
  <si>
    <t>ORD-101662</t>
  </si>
  <si>
    <t>CUST-9207</t>
  </si>
  <si>
    <t>ORD-101663</t>
  </si>
  <si>
    <t>CUST-5322</t>
  </si>
  <si>
    <t>ORD-101664</t>
  </si>
  <si>
    <t>CUST-3125</t>
  </si>
  <si>
    <t>ORD-101665</t>
  </si>
  <si>
    <t>CUST-6724</t>
  </si>
  <si>
    <t>ORD-101666</t>
  </si>
  <si>
    <t>CUST-9599</t>
  </si>
  <si>
    <t>ORD-101667</t>
  </si>
  <si>
    <t>CUST-3312</t>
  </si>
  <si>
    <t>ORD-101668</t>
  </si>
  <si>
    <t>ORD-101669</t>
  </si>
  <si>
    <t>CUST-8912</t>
  </si>
  <si>
    <t>ORD-101670</t>
  </si>
  <si>
    <t>CUST-5122</t>
  </si>
  <si>
    <t>ORD-101671</t>
  </si>
  <si>
    <t>CUST-7610</t>
  </si>
  <si>
    <t>ORD-101672</t>
  </si>
  <si>
    <t>CUST-4073</t>
  </si>
  <si>
    <t>ORD-101673</t>
  </si>
  <si>
    <t>CUST-1735</t>
  </si>
  <si>
    <t>ORD-101674</t>
  </si>
  <si>
    <t>CUST-6755</t>
  </si>
  <si>
    <t>ORD-101675</t>
  </si>
  <si>
    <t>CUST-5199</t>
  </si>
  <si>
    <t>ORD-101676</t>
  </si>
  <si>
    <t>CUST-7090</t>
  </si>
  <si>
    <t>ORD-101677</t>
  </si>
  <si>
    <t>CUST-4208</t>
  </si>
  <si>
    <t>ORD-101678</t>
  </si>
  <si>
    <t>CUST-1421</t>
  </si>
  <si>
    <t>ORD-101679</t>
  </si>
  <si>
    <t>CUST-1908</t>
  </si>
  <si>
    <t>ORD-101680</t>
  </si>
  <si>
    <t>CUST-6398</t>
  </si>
  <si>
    <t>ORD-101681</t>
  </si>
  <si>
    <t>CUST-6936</t>
  </si>
  <si>
    <t>ORD-101682</t>
  </si>
  <si>
    <t>CUST-2692</t>
  </si>
  <si>
    <t>ORD-101683</t>
  </si>
  <si>
    <t>ORD-101684</t>
  </si>
  <si>
    <t>ORD-101685</t>
  </si>
  <si>
    <t>CUST-5656</t>
  </si>
  <si>
    <t>ORD-101686</t>
  </si>
  <si>
    <t>ORD-101687</t>
  </si>
  <si>
    <t>CUST-4308</t>
  </si>
  <si>
    <t>ORD-101688</t>
  </si>
  <si>
    <t>CUST-4517</t>
  </si>
  <si>
    <t>ORD-101689</t>
  </si>
  <si>
    <t>ORD-101690</t>
  </si>
  <si>
    <t>CUST-7885</t>
  </si>
  <si>
    <t>ORD-101691</t>
  </si>
  <si>
    <t>CUST-1794</t>
  </si>
  <si>
    <t>ORD-101692</t>
  </si>
  <si>
    <t>ORD-101693</t>
  </si>
  <si>
    <t>CUST-5816</t>
  </si>
  <si>
    <t>ORD-101694</t>
  </si>
  <si>
    <t>CUST-4925</t>
  </si>
  <si>
    <t>ORD-101695</t>
  </si>
  <si>
    <t>CUST-6487</t>
  </si>
  <si>
    <t>ORD-101696</t>
  </si>
  <si>
    <t>CUST-7366</t>
  </si>
  <si>
    <t>ORD-101697</t>
  </si>
  <si>
    <t>CUST-9038</t>
  </si>
  <si>
    <t>ORD-101698</t>
  </si>
  <si>
    <t>CUST-9215</t>
  </si>
  <si>
    <t>ORD-101699</t>
  </si>
  <si>
    <t>CUST-3158</t>
  </si>
  <si>
    <t>ORD-101700</t>
  </si>
  <si>
    <t>CUST-1693</t>
  </si>
  <si>
    <t>ORD-101701</t>
  </si>
  <si>
    <t>CUST-6575</t>
  </si>
  <si>
    <t>ORD-101702</t>
  </si>
  <si>
    <t>CUST-4355</t>
  </si>
  <si>
    <t>ORD-101703</t>
  </si>
  <si>
    <t>CUST-3475</t>
  </si>
  <si>
    <t>ORD-101704</t>
  </si>
  <si>
    <t>CUST-8032</t>
  </si>
  <si>
    <t>ORD-101705</t>
  </si>
  <si>
    <t>CUST-8467</t>
  </si>
  <si>
    <t>ORD-101706</t>
  </si>
  <si>
    <t>ORD-101707</t>
  </si>
  <si>
    <t>CUST-8750</t>
  </si>
  <si>
    <t>ORD-101708</t>
  </si>
  <si>
    <t>CUST-8432</t>
  </si>
  <si>
    <t>ORD-101709</t>
  </si>
  <si>
    <t>ORD-101710</t>
  </si>
  <si>
    <t>CUST-1402</t>
  </si>
  <si>
    <t>ORD-101711</t>
  </si>
  <si>
    <t>CUST-4901</t>
  </si>
  <si>
    <t>ORD-101712</t>
  </si>
  <si>
    <t>CUST-8576</t>
  </si>
  <si>
    <t>ORD-101713</t>
  </si>
  <si>
    <t>ORD-101714</t>
  </si>
  <si>
    <t>CUST-6687</t>
  </si>
  <si>
    <t>ORD-101715</t>
  </si>
  <si>
    <t>ORD-101716</t>
  </si>
  <si>
    <t>CUST-3411</t>
  </si>
  <si>
    <t>ORD-101717</t>
  </si>
  <si>
    <t>CUST-1052</t>
  </si>
  <si>
    <t>ORD-101718</t>
  </si>
  <si>
    <t>CUST-9043</t>
  </si>
  <si>
    <t>ORD-101719</t>
  </si>
  <si>
    <t>CUST-9042</t>
  </si>
  <si>
    <t>ORD-101720</t>
  </si>
  <si>
    <t>CUST-8529</t>
  </si>
  <si>
    <t>ORD-101721</t>
  </si>
  <si>
    <t>CUST-3141</t>
  </si>
  <si>
    <t>ORD-101722</t>
  </si>
  <si>
    <t>CUST-3034</t>
  </si>
  <si>
    <t>ORD-101723</t>
  </si>
  <si>
    <t>CUST-7054</t>
  </si>
  <si>
    <t>ORD-101724</t>
  </si>
  <si>
    <t>CUST-7939</t>
  </si>
  <si>
    <t>ORD-101725</t>
  </si>
  <si>
    <t>CUST-3706</t>
  </si>
  <si>
    <t>ORD-101726</t>
  </si>
  <si>
    <t>CUST-6335</t>
  </si>
  <si>
    <t>ORD-101727</t>
  </si>
  <si>
    <t>CUST-6762</t>
  </si>
  <si>
    <t>ORD-101728</t>
  </si>
  <si>
    <t>ORD-101729</t>
  </si>
  <si>
    <t>CUST-2105</t>
  </si>
  <si>
    <t>ORD-101730</t>
  </si>
  <si>
    <t>CUST-2861</t>
  </si>
  <si>
    <t>ORD-101731</t>
  </si>
  <si>
    <t>CUST-1871</t>
  </si>
  <si>
    <t>ORD-101732</t>
  </si>
  <si>
    <t>ORD-101733</t>
  </si>
  <si>
    <t>CUST-1829</t>
  </si>
  <si>
    <t>ORD-101734</t>
  </si>
  <si>
    <t>CUST-2748</t>
  </si>
  <si>
    <t>ORD-101735</t>
  </si>
  <si>
    <t>CUST-6579</t>
  </si>
  <si>
    <t>ORD-101736</t>
  </si>
  <si>
    <t>CUST-2403</t>
  </si>
  <si>
    <t>ORD-101737</t>
  </si>
  <si>
    <t>CUST-2982</t>
  </si>
  <si>
    <t>ORD-101738</t>
  </si>
  <si>
    <t>CUST-6963</t>
  </si>
  <si>
    <t>ORD-101739</t>
  </si>
  <si>
    <t>CUST-3027</t>
  </si>
  <si>
    <t>ORD-101740</t>
  </si>
  <si>
    <t>CUST-5107</t>
  </si>
  <si>
    <t>ORD-101741</t>
  </si>
  <si>
    <t>ORD-101742</t>
  </si>
  <si>
    <t>CUST-1650</t>
  </si>
  <si>
    <t>ORD-101743</t>
  </si>
  <si>
    <t>CUST-8568</t>
  </si>
  <si>
    <t>ORD-101744</t>
  </si>
  <si>
    <t>CUST-4035</t>
  </si>
  <si>
    <t>ORD-101745</t>
  </si>
  <si>
    <t>CUST-8481</t>
  </si>
  <si>
    <t>ORD-101746</t>
  </si>
  <si>
    <t>CUST-8688</t>
  </si>
  <si>
    <t>ORD-101747</t>
  </si>
  <si>
    <t>CUST-9959</t>
  </si>
  <si>
    <t>ORD-101748</t>
  </si>
  <si>
    <t>ORD-101749</t>
  </si>
  <si>
    <t>CUST-6824</t>
  </si>
  <si>
    <t>ORD-101750</t>
  </si>
  <si>
    <t>CUST-3826</t>
  </si>
  <si>
    <t>ORD-101751</t>
  </si>
  <si>
    <t>CUST-3641</t>
  </si>
  <si>
    <t>ORD-101752</t>
  </si>
  <si>
    <t>CUST-1882</t>
  </si>
  <si>
    <t>ORD-101753</t>
  </si>
  <si>
    <t>CUST-2109</t>
  </si>
  <si>
    <t>ORD-101754</t>
  </si>
  <si>
    <t>ORD-101755</t>
  </si>
  <si>
    <t>CUST-6918</t>
  </si>
  <si>
    <t>ORD-101756</t>
  </si>
  <si>
    <t>CUST-3404</t>
  </si>
  <si>
    <t>ORD-101757</t>
  </si>
  <si>
    <t>CUST-8437</t>
  </si>
  <si>
    <t>ORD-101758</t>
  </si>
  <si>
    <t>CUST-9301</t>
  </si>
  <si>
    <t>ORD-101759</t>
  </si>
  <si>
    <t>CUST-7598</t>
  </si>
  <si>
    <t>ORD-101760</t>
  </si>
  <si>
    <t>CUST-6008</t>
  </si>
  <si>
    <t>ORD-101761</t>
  </si>
  <si>
    <t>CUST-2223</t>
  </si>
  <si>
    <t>ORD-101762</t>
  </si>
  <si>
    <t>ORD-101763</t>
  </si>
  <si>
    <t>CUST-7595</t>
  </si>
  <si>
    <t>ORD-101764</t>
  </si>
  <si>
    <t>CUST-9152</t>
  </si>
  <si>
    <t>ORD-101765</t>
  </si>
  <si>
    <t>CUST-1477</t>
  </si>
  <si>
    <t>ORD-101766</t>
  </si>
  <si>
    <t>CUST-8602</t>
  </si>
  <si>
    <t>ORD-101767</t>
  </si>
  <si>
    <t>CUST-5725</t>
  </si>
  <si>
    <t>ORD-101768</t>
  </si>
  <si>
    <t>CUST-8541</t>
  </si>
  <si>
    <t>ORD-101769</t>
  </si>
  <si>
    <t>ORD-101770</t>
  </si>
  <si>
    <t>ORD-101771</t>
  </si>
  <si>
    <t>CUST-3321</t>
  </si>
  <si>
    <t>ORD-101772</t>
  </si>
  <si>
    <t>CUST-3997</t>
  </si>
  <si>
    <t>ORD-101773</t>
  </si>
  <si>
    <t>CUST-9330</t>
  </si>
  <si>
    <t>ORD-101774</t>
  </si>
  <si>
    <t>CUST-5018</t>
  </si>
  <si>
    <t>ORD-101775</t>
  </si>
  <si>
    <t>ORD-101776</t>
  </si>
  <si>
    <t>ORD-101777</t>
  </si>
  <si>
    <t>CUST-4297</t>
  </si>
  <si>
    <t>ORD-101778</t>
  </si>
  <si>
    <t>CUST-9181</t>
  </si>
  <si>
    <t>ORD-101779</t>
  </si>
  <si>
    <t>CUST-3354</t>
  </si>
  <si>
    <t>ORD-101780</t>
  </si>
  <si>
    <t>CUST-1498</t>
  </si>
  <si>
    <t>ORD-101781</t>
  </si>
  <si>
    <t>CUST-8812</t>
  </si>
  <si>
    <t>ORD-101782</t>
  </si>
  <si>
    <t>CUST-3182</t>
  </si>
  <si>
    <t>ORD-101783</t>
  </si>
  <si>
    <t>CUST-7269</t>
  </si>
  <si>
    <t>ORD-101784</t>
  </si>
  <si>
    <t>CUST-4433</t>
  </si>
  <si>
    <t>ORD-101785</t>
  </si>
  <si>
    <t>CUST-3447</t>
  </si>
  <si>
    <t>ORD-101786</t>
  </si>
  <si>
    <t>CUST-6297</t>
  </si>
  <si>
    <t>ORD-101787</t>
  </si>
  <si>
    <t>CUST-1225</t>
  </si>
  <si>
    <t>ORD-101788</t>
  </si>
  <si>
    <t>ORD-101789</t>
  </si>
  <si>
    <t>CUST-7444</t>
  </si>
  <si>
    <t>ORD-101790</t>
  </si>
  <si>
    <t>CUST-5247</t>
  </si>
  <si>
    <t>ORD-101791</t>
  </si>
  <si>
    <t>ORD-101792</t>
  </si>
  <si>
    <t>CUST-8333</t>
  </si>
  <si>
    <t>ORD-101793</t>
  </si>
  <si>
    <t>CUST-5044</t>
  </si>
  <si>
    <t>ORD-101794</t>
  </si>
  <si>
    <t>CUST-1822</t>
  </si>
  <si>
    <t>ORD-101795</t>
  </si>
  <si>
    <t>ORD-101796</t>
  </si>
  <si>
    <t>CUST-4367</t>
  </si>
  <si>
    <t>ORD-101797</t>
  </si>
  <si>
    <t>CUST-9164</t>
  </si>
  <si>
    <t>ORD-101798</t>
  </si>
  <si>
    <t>CUST-4227</t>
  </si>
  <si>
    <t>ORD-101799</t>
  </si>
  <si>
    <t>ORD-101800</t>
  </si>
  <si>
    <t>CUST-4395</t>
  </si>
  <si>
    <t>ORD-101801</t>
  </si>
  <si>
    <t>ORD-101802</t>
  </si>
  <si>
    <t>ORD-101803</t>
  </si>
  <si>
    <t>CUST-8094</t>
  </si>
  <si>
    <t>ORD-101804</t>
  </si>
  <si>
    <t>CUST-6959</t>
  </si>
  <si>
    <t>ORD-101805</t>
  </si>
  <si>
    <t>CUST-3788</t>
  </si>
  <si>
    <t>ORD-101806</t>
  </si>
  <si>
    <t>CUST-2457</t>
  </si>
  <si>
    <t>ORD-101807</t>
  </si>
  <si>
    <t>CUST-5743</t>
  </si>
  <si>
    <t>ORD-101808</t>
  </si>
  <si>
    <t>CUST-9219</t>
  </si>
  <si>
    <t>ORD-101809</t>
  </si>
  <si>
    <t>CUST-8601</t>
  </si>
  <si>
    <t>ORD-101810</t>
  </si>
  <si>
    <t>CUST-4210</t>
  </si>
  <si>
    <t>ORD-101811</t>
  </si>
  <si>
    <t>CUST-6125</t>
  </si>
  <si>
    <t>ORD-101812</t>
  </si>
  <si>
    <t>CUST-3996</t>
  </si>
  <si>
    <t>ORD-101813</t>
  </si>
  <si>
    <t>CUST-9822</t>
  </si>
  <si>
    <t>ORD-101814</t>
  </si>
  <si>
    <t>CUST-5587</t>
  </si>
  <si>
    <t>ORD-101815</t>
  </si>
  <si>
    <t>CUST-1197</t>
  </si>
  <si>
    <t>ORD-101816</t>
  </si>
  <si>
    <t>CUST-8169</t>
  </si>
  <si>
    <t>ORD-101817</t>
  </si>
  <si>
    <t>CUST-3089</t>
  </si>
  <si>
    <t>ORD-101818</t>
  </si>
  <si>
    <t>CUST-3964</t>
  </si>
  <si>
    <t>ORD-101819</t>
  </si>
  <si>
    <t>ORD-101820</t>
  </si>
  <si>
    <t>ORD-101821</t>
  </si>
  <si>
    <t>CUST-3461</t>
  </si>
  <si>
    <t>ORD-101822</t>
  </si>
  <si>
    <t>ORD-101823</t>
  </si>
  <si>
    <t>CUST-8855</t>
  </si>
  <si>
    <t>ORD-101824</t>
  </si>
  <si>
    <t>CUST-2065</t>
  </si>
  <si>
    <t>ORD-101825</t>
  </si>
  <si>
    <t>CUST-6913</t>
  </si>
  <si>
    <t>ORD-101826</t>
  </si>
  <si>
    <t>ORD-101827</t>
  </si>
  <si>
    <t>CUST-6028</t>
  </si>
  <si>
    <t>ORD-101828</t>
  </si>
  <si>
    <t>ORD-101829</t>
  </si>
  <si>
    <t>ORD-101830</t>
  </si>
  <si>
    <t>CUST-4636</t>
  </si>
  <si>
    <t>ORD-101831</t>
  </si>
  <si>
    <t>CUST-8810</t>
  </si>
  <si>
    <t>ORD-101832</t>
  </si>
  <si>
    <t>CUST-5431</t>
  </si>
  <si>
    <t>ORD-101833</t>
  </si>
  <si>
    <t>CUST-9227</t>
  </si>
  <si>
    <t>ORD-101834</t>
  </si>
  <si>
    <t>CUST-6308</t>
  </si>
  <si>
    <t>ORD-101835</t>
  </si>
  <si>
    <t>CUST-3215</t>
  </si>
  <si>
    <t>ORD-101836</t>
  </si>
  <si>
    <t>CUST-2628</t>
  </si>
  <si>
    <t>ORD-101837</t>
  </si>
  <si>
    <t>CUST-4068</t>
  </si>
  <si>
    <t>ORD-101838</t>
  </si>
  <si>
    <t>ORD-101839</t>
  </si>
  <si>
    <t>CUST-8408</t>
  </si>
  <si>
    <t>ORD-101840</t>
  </si>
  <si>
    <t>CUST-3748</t>
  </si>
  <si>
    <t>ORD-101841</t>
  </si>
  <si>
    <t>ORD-101842</t>
  </si>
  <si>
    <t>CUST-2815</t>
  </si>
  <si>
    <t>ORD-101843</t>
  </si>
  <si>
    <t>CUST-5896</t>
  </si>
  <si>
    <t>ORD-101844</t>
  </si>
  <si>
    <t>ORD-101845</t>
  </si>
  <si>
    <t>CUST-5818</t>
  </si>
  <si>
    <t>ORD-101846</t>
  </si>
  <si>
    <t>CUST-1422</t>
  </si>
  <si>
    <t>ORD-101847</t>
  </si>
  <si>
    <t>CUST-1482</t>
  </si>
  <si>
    <t>ORD-101848</t>
  </si>
  <si>
    <t>CUST-7644</t>
  </si>
  <si>
    <t>ORD-101849</t>
  </si>
  <si>
    <t>CUST-5495</t>
  </si>
  <si>
    <t>ORD-101850</t>
  </si>
  <si>
    <t>ORD-101851</t>
  </si>
  <si>
    <t>ORD-101852</t>
  </si>
  <si>
    <t>ORD-101853</t>
  </si>
  <si>
    <t>ORD-101854</t>
  </si>
  <si>
    <t>CUST-3589</t>
  </si>
  <si>
    <t>ORD-101855</t>
  </si>
  <si>
    <t>CUST-7572</t>
  </si>
  <si>
    <t>ORD-101856</t>
  </si>
  <si>
    <t>CUST-3413</t>
  </si>
  <si>
    <t>ORD-101857</t>
  </si>
  <si>
    <t>ORD-101858</t>
  </si>
  <si>
    <t>CUST-4347</t>
  </si>
  <si>
    <t>ORD-101859</t>
  </si>
  <si>
    <t>CUST-8866</t>
  </si>
  <si>
    <t>ORD-101860</t>
  </si>
  <si>
    <t>ORD-101861</t>
  </si>
  <si>
    <t>CUST-2678</t>
  </si>
  <si>
    <t>ORD-101862</t>
  </si>
  <si>
    <t>CUST-4129</t>
  </si>
  <si>
    <t>ORD-101863</t>
  </si>
  <si>
    <t>CUST-7407</t>
  </si>
  <si>
    <t>ORD-101864</t>
  </si>
  <si>
    <t>CUST-5418</t>
  </si>
  <si>
    <t>ORD-101865</t>
  </si>
  <si>
    <t>CUST-6302</t>
  </si>
  <si>
    <t>ORD-101866</t>
  </si>
  <si>
    <t>CUST-4578</t>
  </si>
  <si>
    <t>ORD-101867</t>
  </si>
  <si>
    <t>CUST-7276</t>
  </si>
  <si>
    <t>ORD-101868</t>
  </si>
  <si>
    <t>CUST-3240</t>
  </si>
  <si>
    <t>ORD-101869</t>
  </si>
  <si>
    <t>CUST-5528</t>
  </si>
  <si>
    <t>ORD-101870</t>
  </si>
  <si>
    <t>CUST-3792</t>
  </si>
  <si>
    <t>ORD-101871</t>
  </si>
  <si>
    <t>ORD-101872</t>
  </si>
  <si>
    <t>CUST-2469</t>
  </si>
  <si>
    <t>ORD-101873</t>
  </si>
  <si>
    <t>CUST-5057</t>
  </si>
  <si>
    <t>ORD-101874</t>
  </si>
  <si>
    <t>CUST-2129</t>
  </si>
  <si>
    <t>ORD-101875</t>
  </si>
  <si>
    <t>CUST-2080</t>
  </si>
  <si>
    <t>ORD-101876</t>
  </si>
  <si>
    <t>ORD-101877</t>
  </si>
  <si>
    <t>CUST-8598</t>
  </si>
  <si>
    <t>ORD-101878</t>
  </si>
  <si>
    <t>CUST-2819</t>
  </si>
  <si>
    <t>ORD-101879</t>
  </si>
  <si>
    <t>CUST-9520</t>
  </si>
  <si>
    <t>ORD-101880</t>
  </si>
  <si>
    <t>CUST-8823</t>
  </si>
  <si>
    <t>ORD-101881</t>
  </si>
  <si>
    <t>ORD-101882</t>
  </si>
  <si>
    <t>CUST-6869</t>
  </si>
  <si>
    <t>ORD-101883</t>
  </si>
  <si>
    <t>CUST-9623</t>
  </si>
  <si>
    <t>ORD-101884</t>
  </si>
  <si>
    <t>CUST-4743</t>
  </si>
  <si>
    <t>ORD-101885</t>
  </si>
  <si>
    <t>CUST-5066</t>
  </si>
  <si>
    <t>ORD-101886</t>
  </si>
  <si>
    <t>CUST-3935</t>
  </si>
  <si>
    <t>ORD-101887</t>
  </si>
  <si>
    <t>CUST-6326</t>
  </si>
  <si>
    <t>ORD-101888</t>
  </si>
  <si>
    <t>CUST-2956</t>
  </si>
  <si>
    <t>ORD-101889</t>
  </si>
  <si>
    <t>CUST-8039</t>
  </si>
  <si>
    <t>ORD-101890</t>
  </si>
  <si>
    <t>CUST-1834</t>
  </si>
  <si>
    <t>ORD-101891</t>
  </si>
  <si>
    <t>ORD-101892</t>
  </si>
  <si>
    <t>CUST-6706</t>
  </si>
  <si>
    <t>ORD-101893</t>
  </si>
  <si>
    <t>CUST-4329</t>
  </si>
  <si>
    <t>ORD-101894</t>
  </si>
  <si>
    <t>CUST-4978</t>
  </si>
  <si>
    <t>ORD-101895</t>
  </si>
  <si>
    <t>CUST-1491</t>
  </si>
  <si>
    <t>ORD-101896</t>
  </si>
  <si>
    <t>ORD-101897</t>
  </si>
  <si>
    <t>CUST-6407</t>
  </si>
  <si>
    <t>ORD-101898</t>
  </si>
  <si>
    <t>CUST-5785</t>
  </si>
  <si>
    <t>ORD-101899</t>
  </si>
  <si>
    <t>CUST-7777</t>
  </si>
  <si>
    <t>ORD-101900</t>
  </si>
  <si>
    <t>CUST-5405</t>
  </si>
  <si>
    <t>ORD-101901</t>
  </si>
  <si>
    <t>CUST-4894</t>
  </si>
  <si>
    <t>ORD-101902</t>
  </si>
  <si>
    <t>CUST-4084</t>
  </si>
  <si>
    <t>ORD-101903</t>
  </si>
  <si>
    <t>CUST-3291</t>
  </si>
  <si>
    <t>ORD-101904</t>
  </si>
  <si>
    <t>CUST-5099</t>
  </si>
  <si>
    <t>ORD-101905</t>
  </si>
  <si>
    <t>ORD-101906</t>
  </si>
  <si>
    <t>CUST-4949</t>
  </si>
  <si>
    <t>ORD-101907</t>
  </si>
  <si>
    <t>CUST-9329</t>
  </si>
  <si>
    <t>ORD-101908</t>
  </si>
  <si>
    <t>CUST-8385</t>
  </si>
  <si>
    <t>ORD-101909</t>
  </si>
  <si>
    <t>CUST-4451</t>
  </si>
  <si>
    <t>ORD-101910</t>
  </si>
  <si>
    <t>CUST-2110</t>
  </si>
  <si>
    <t>ORD-101911</t>
  </si>
  <si>
    <t>ORD-101912</t>
  </si>
  <si>
    <t>ORD-101913</t>
  </si>
  <si>
    <t>CUST-1139</t>
  </si>
  <si>
    <t>ORD-101914</t>
  </si>
  <si>
    <t>ORD-101915</t>
  </si>
  <si>
    <t>ORD-101916</t>
  </si>
  <si>
    <t>ORD-101917</t>
  </si>
  <si>
    <t>ORD-101918</t>
  </si>
  <si>
    <t>ORD-101919</t>
  </si>
  <si>
    <t>CUST-9341</t>
  </si>
  <si>
    <t>ORD-101920</t>
  </si>
  <si>
    <t>CUST-2263</t>
  </si>
  <si>
    <t>ORD-101921</t>
  </si>
  <si>
    <t>CUST-9607</t>
  </si>
  <si>
    <t>ORD-101922</t>
  </si>
  <si>
    <t>CUST-4037</t>
  </si>
  <si>
    <t>ORD-101923</t>
  </si>
  <si>
    <t>CUST-4942</t>
  </si>
  <si>
    <t>ORD-101924</t>
  </si>
  <si>
    <t>CUST-4805</t>
  </si>
  <si>
    <t>ORD-101925</t>
  </si>
  <si>
    <t>CUST-2642</t>
  </si>
  <si>
    <t>ORD-101926</t>
  </si>
  <si>
    <t>CUST-7334</t>
  </si>
  <si>
    <t>ORD-101927</t>
  </si>
  <si>
    <t>ORD-101928</t>
  </si>
  <si>
    <t>CUST-2322</t>
  </si>
  <si>
    <t>ORD-101929</t>
  </si>
  <si>
    <t>CUST-5753</t>
  </si>
  <si>
    <t>ORD-101930</t>
  </si>
  <si>
    <t>CUST-1985</t>
  </si>
  <si>
    <t>ORD-101931</t>
  </si>
  <si>
    <t>CUST-2189</t>
  </si>
  <si>
    <t>ORD-101932</t>
  </si>
  <si>
    <t>CUST-5359</t>
  </si>
  <si>
    <t>ORD-101933</t>
  </si>
  <si>
    <t>CUST-2544</t>
  </si>
  <si>
    <t>ORD-101934</t>
  </si>
  <si>
    <t>CUST-3912</t>
  </si>
  <si>
    <t>ORD-101935</t>
  </si>
  <si>
    <t>CUST-8046</t>
  </si>
  <si>
    <t>ORD-101936</t>
  </si>
  <si>
    <t>CUST-3758</t>
  </si>
  <si>
    <t>ORD-101937</t>
  </si>
  <si>
    <t>CUST-6838</t>
  </si>
  <si>
    <t>ORD-101938</t>
  </si>
  <si>
    <t>CUST-5462</t>
  </si>
  <si>
    <t>ORD-101939</t>
  </si>
  <si>
    <t>CUST-2756</t>
  </si>
  <si>
    <t>ORD-101940</t>
  </si>
  <si>
    <t>CUST-5556</t>
  </si>
  <si>
    <t>ORD-101941</t>
  </si>
  <si>
    <t>CUST-8149</t>
  </si>
  <si>
    <t>ORD-101942</t>
  </si>
  <si>
    <t>CUST-8227</t>
  </si>
  <si>
    <t>ORD-101943</t>
  </si>
  <si>
    <t>CUST-4999</t>
  </si>
  <si>
    <t>ORD-101944</t>
  </si>
  <si>
    <t>ORD-101945</t>
  </si>
  <si>
    <t>CUST-5513</t>
  </si>
  <si>
    <t>ORD-101946</t>
  </si>
  <si>
    <t>ORD-101947</t>
  </si>
  <si>
    <t>ORD-101948</t>
  </si>
  <si>
    <t>CUST-5320</t>
  </si>
  <si>
    <t>ORD-101949</t>
  </si>
  <si>
    <t>CUST-9749</t>
  </si>
  <si>
    <t>ORD-101950</t>
  </si>
  <si>
    <t>ORD-101951</t>
  </si>
  <si>
    <t>CUST-1078</t>
  </si>
  <si>
    <t>ORD-101952</t>
  </si>
  <si>
    <t>ORD-101953</t>
  </si>
  <si>
    <t>CUST-4193</t>
  </si>
  <si>
    <t>ORD-101954</t>
  </si>
  <si>
    <t>CUST-1903</t>
  </si>
  <si>
    <t>ORD-101955</t>
  </si>
  <si>
    <t>CUST-2981</t>
  </si>
  <si>
    <t>ORD-101956</t>
  </si>
  <si>
    <t>CUST-6337</t>
  </si>
  <si>
    <t>ORD-101957</t>
  </si>
  <si>
    <t>ORD-101958</t>
  </si>
  <si>
    <t>ORD-101959</t>
  </si>
  <si>
    <t>CUST-3535</t>
  </si>
  <si>
    <t>ORD-101960</t>
  </si>
  <si>
    <t>ORD-101961</t>
  </si>
  <si>
    <t>CUST-8267</t>
  </si>
  <si>
    <t>ORD-101962</t>
  </si>
  <si>
    <t>ORD-101963</t>
  </si>
  <si>
    <t>CUST-8059</t>
  </si>
  <si>
    <t>ORD-101964</t>
  </si>
  <si>
    <t>ORD-101965</t>
  </si>
  <si>
    <t>CUST-7171</t>
  </si>
  <si>
    <t>ORD-101966</t>
  </si>
  <si>
    <t>CUST-9651</t>
  </si>
  <si>
    <t>ORD-101967</t>
  </si>
  <si>
    <t>ORD-101968</t>
  </si>
  <si>
    <t>CUST-4549</t>
  </si>
  <si>
    <t>ORD-101969</t>
  </si>
  <si>
    <t>CUST-7732</t>
  </si>
  <si>
    <t>ORD-101970</t>
  </si>
  <si>
    <t>CUST-3600</t>
  </si>
  <si>
    <t>ORD-101971</t>
  </si>
  <si>
    <t>CUST-6799</t>
  </si>
  <si>
    <t>ORD-101972</t>
  </si>
  <si>
    <t>ORD-101973</t>
  </si>
  <si>
    <t>ORD-101974</t>
  </si>
  <si>
    <t>CUST-5444</t>
  </si>
  <si>
    <t>ORD-101975</t>
  </si>
  <si>
    <t>CUST-3674</t>
  </si>
  <si>
    <t>ORD-101976</t>
  </si>
  <si>
    <t>CUST-3198</t>
  </si>
  <si>
    <t>ORD-101977</t>
  </si>
  <si>
    <t>CUST-4498</t>
  </si>
  <si>
    <t>ORD-101978</t>
  </si>
  <si>
    <t>CUST-7914</t>
  </si>
  <si>
    <t>ORD-101979</t>
  </si>
  <si>
    <t>CUST-9949</t>
  </si>
  <si>
    <t>ORD-101980</t>
  </si>
  <si>
    <t>CUST-3973</t>
  </si>
  <si>
    <t>ORD-101981</t>
  </si>
  <si>
    <t>CUST-9703</t>
  </si>
  <si>
    <t>ORD-101982</t>
  </si>
  <si>
    <t>CUST-5004</t>
  </si>
  <si>
    <t>ORD-101983</t>
  </si>
  <si>
    <t>CUST-8292</t>
  </si>
  <si>
    <t>ORD-101984</t>
  </si>
  <si>
    <t>CUST-6493</t>
  </si>
  <si>
    <t>ORD-101985</t>
  </si>
  <si>
    <t>CUST-9084</t>
  </si>
  <si>
    <t>ORD-101986</t>
  </si>
  <si>
    <t>CUST-6238</t>
  </si>
  <si>
    <t>ORD-101987</t>
  </si>
  <si>
    <t>CUST-5344</t>
  </si>
  <si>
    <t>ORD-101988</t>
  </si>
  <si>
    <t>CUST-4250</t>
  </si>
  <si>
    <t>ORD-101989</t>
  </si>
  <si>
    <t>CUST-8930</t>
  </si>
  <si>
    <t>ORD-101990</t>
  </si>
  <si>
    <t>CUST-2229</t>
  </si>
  <si>
    <t>ORD-101991</t>
  </si>
  <si>
    <t>CUST-3789</t>
  </si>
  <si>
    <t>ORD-101992</t>
  </si>
  <si>
    <t>ORD-101993</t>
  </si>
  <si>
    <t>CUST-7207</t>
  </si>
  <si>
    <t>ORD-101994</t>
  </si>
  <si>
    <t>CUST-6519</t>
  </si>
  <si>
    <t>ORD-101995</t>
  </si>
  <si>
    <t>ORD-101996</t>
  </si>
  <si>
    <t>ORD-101997</t>
  </si>
  <si>
    <t>CUST-3085</t>
  </si>
  <si>
    <t>ORD-101998</t>
  </si>
  <si>
    <t>CUST-9187</t>
  </si>
  <si>
    <t>ORD-101999</t>
  </si>
  <si>
    <t>CUST-4606</t>
  </si>
  <si>
    <t>ORD-102000</t>
  </si>
  <si>
    <t>CUST-9899</t>
  </si>
  <si>
    <t>ORD-102001</t>
  </si>
  <si>
    <t>CUST-6897</t>
  </si>
  <si>
    <t>ORD-102002</t>
  </si>
  <si>
    <t>CUST-2820</t>
  </si>
  <si>
    <t>ORD-102003</t>
  </si>
  <si>
    <t>CUST-7293</t>
  </si>
  <si>
    <t>ORD-102004</t>
  </si>
  <si>
    <t>CUST-9224</t>
  </si>
  <si>
    <t>ORD-102005</t>
  </si>
  <si>
    <t>CUST-6234</t>
  </si>
  <si>
    <t>ORD-102006</t>
  </si>
  <si>
    <t>CUST-9726</t>
  </si>
  <si>
    <t>ORD-102007</t>
  </si>
  <si>
    <t>CUST-6934</t>
  </si>
  <si>
    <t>ORD-102008</t>
  </si>
  <si>
    <t>CUST-4883</t>
  </si>
  <si>
    <t>ORD-102009</t>
  </si>
  <si>
    <t>CUST-7116</t>
  </si>
  <si>
    <t>ORD-102010</t>
  </si>
  <si>
    <t>CUST-6969</t>
  </si>
  <si>
    <t>ORD-102011</t>
  </si>
  <si>
    <t>CUST-4312</t>
  </si>
  <si>
    <t>ORD-102012</t>
  </si>
  <si>
    <t>CUST-9008</t>
  </si>
  <si>
    <t>ORD-102013</t>
  </si>
  <si>
    <t>CUST-9184</t>
  </si>
  <si>
    <t>ORD-102014</t>
  </si>
  <si>
    <t>CUST-4789</t>
  </si>
  <si>
    <t>ORD-102015</t>
  </si>
  <si>
    <t>ORD-102016</t>
  </si>
  <si>
    <t>CUST-4284</t>
  </si>
  <si>
    <t>ORD-102017</t>
  </si>
  <si>
    <t>CUST-7806</t>
  </si>
  <si>
    <t>ORD-102018</t>
  </si>
  <si>
    <t>CUST-5731</t>
  </si>
  <si>
    <t>ORD-102019</t>
  </si>
  <si>
    <t>ORD-102020</t>
  </si>
  <si>
    <t>CUST-4989</t>
  </si>
  <si>
    <t>ORD-102021</t>
  </si>
  <si>
    <t>CUST-9856</t>
  </si>
  <si>
    <t>ORD-102022</t>
  </si>
  <si>
    <t>CUST-7059</t>
  </si>
  <si>
    <t>ORD-102023</t>
  </si>
  <si>
    <t>ORD-102024</t>
  </si>
  <si>
    <t>CUST-6042</t>
  </si>
  <si>
    <t>ORD-102025</t>
  </si>
  <si>
    <t>CUST-9584</t>
  </si>
  <si>
    <t>ORD-102026</t>
  </si>
  <si>
    <t>CUST-9991</t>
  </si>
  <si>
    <t>ORD-102027</t>
  </si>
  <si>
    <t>CUST-1227</t>
  </si>
  <si>
    <t>ORD-102028</t>
  </si>
  <si>
    <t>CUST-7308</t>
  </si>
  <si>
    <t>ORD-102029</t>
  </si>
  <si>
    <t>CUST-6063</t>
  </si>
  <si>
    <t>ORD-102030</t>
  </si>
  <si>
    <t>ORD-102031</t>
  </si>
  <si>
    <t>CUST-2876</t>
  </si>
  <si>
    <t>ORD-102032</t>
  </si>
  <si>
    <t>CUST-7830</t>
  </si>
  <si>
    <t>ORD-102033</t>
  </si>
  <si>
    <t>CUST-8049</t>
  </si>
  <si>
    <t>ORD-102034</t>
  </si>
  <si>
    <t>ORD-102035</t>
  </si>
  <si>
    <t>CUST-2725</t>
  </si>
  <si>
    <t>ORD-102036</t>
  </si>
  <si>
    <t>CUST-7304</t>
  </si>
  <si>
    <t>ORD-102037</t>
  </si>
  <si>
    <t>CUST-1074</t>
  </si>
  <si>
    <t>ORD-102038</t>
  </si>
  <si>
    <t>ORD-102039</t>
  </si>
  <si>
    <t>CUST-2179</t>
  </si>
  <si>
    <t>ORD-102040</t>
  </si>
  <si>
    <t>CUST-4861</t>
  </si>
  <si>
    <t>ORD-102041</t>
  </si>
  <si>
    <t>CUST-2626</t>
  </si>
  <si>
    <t>ORD-102042</t>
  </si>
  <si>
    <t>ORD-102043</t>
  </si>
  <si>
    <t>ORD-102044</t>
  </si>
  <si>
    <t>CUST-1648</t>
  </si>
  <si>
    <t>ORD-102045</t>
  </si>
  <si>
    <t>CUST-4394</t>
  </si>
  <si>
    <t>ORD-102046</t>
  </si>
  <si>
    <t>CUST-2397</t>
  </si>
  <si>
    <t>ORD-102047</t>
  </si>
  <si>
    <t>ORD-102048</t>
  </si>
  <si>
    <t>CUST-3372</t>
  </si>
  <si>
    <t>ORD-102049</t>
  </si>
  <si>
    <t>CUST-4275</t>
  </si>
  <si>
    <t>ORD-102050</t>
  </si>
  <si>
    <t>CUST-2548</t>
  </si>
  <si>
    <t>ORD-102051</t>
  </si>
  <si>
    <t>CUST-2205</t>
  </si>
  <si>
    <t>ORD-102052</t>
  </si>
  <si>
    <t>ORD-102053</t>
  </si>
  <si>
    <t>CUST-2329</t>
  </si>
  <si>
    <t>ORD-102054</t>
  </si>
  <si>
    <t>ORD-102055</t>
  </si>
  <si>
    <t>CUST-8202</t>
  </si>
  <si>
    <t>ORD-102056</t>
  </si>
  <si>
    <t>ORD-102057</t>
  </si>
  <si>
    <t>CUST-3659</t>
  </si>
  <si>
    <t>ORD-102058</t>
  </si>
  <si>
    <t>CUST-2230</t>
  </si>
  <si>
    <t>ORD-102059</t>
  </si>
  <si>
    <t>CUST-4749</t>
  </si>
  <si>
    <t>ORD-102060</t>
  </si>
  <si>
    <t>CUST-2058</t>
  </si>
  <si>
    <t>ORD-102061</t>
  </si>
  <si>
    <t>CUST-2707</t>
  </si>
  <si>
    <t>ORD-102062</t>
  </si>
  <si>
    <t>CUST-2826</t>
  </si>
  <si>
    <t>ORD-102063</t>
  </si>
  <si>
    <t>CUST-8078</t>
  </si>
  <si>
    <t>ORD-102064</t>
  </si>
  <si>
    <t>CUST-2353</t>
  </si>
  <si>
    <t>ORD-102065</t>
  </si>
  <si>
    <t>CUST-2104</t>
  </si>
  <si>
    <t>ORD-102066</t>
  </si>
  <si>
    <t>CUST-7246</t>
  </si>
  <si>
    <t>ORD-102067</t>
  </si>
  <si>
    <t>CUST-2332</t>
  </si>
  <si>
    <t>ORD-102068</t>
  </si>
  <si>
    <t>ORD-102069</t>
  </si>
  <si>
    <t>CUST-4906</t>
  </si>
  <si>
    <t>ORD-102070</t>
  </si>
  <si>
    <t>CUST-9968</t>
  </si>
  <si>
    <t>ORD-102071</t>
  </si>
  <si>
    <t>CUST-3434</t>
  </si>
  <si>
    <t>ORD-102072</t>
  </si>
  <si>
    <t>CUST-5724</t>
  </si>
  <si>
    <t>ORD-102073</t>
  </si>
  <si>
    <t>CUST-2717</t>
  </si>
  <si>
    <t>ORD-102074</t>
  </si>
  <si>
    <t>CUST-4426</t>
  </si>
  <si>
    <t>ORD-102075</t>
  </si>
  <si>
    <t>CUST-4659</t>
  </si>
  <si>
    <t>ORD-102076</t>
  </si>
  <si>
    <t>ORD-102077</t>
  </si>
  <si>
    <t>CUST-9445</t>
  </si>
  <si>
    <t>ORD-102078</t>
  </si>
  <si>
    <t>CUST-7579</t>
  </si>
  <si>
    <t>ORD-102079</t>
  </si>
  <si>
    <t>ORD-102080</t>
  </si>
  <si>
    <t>CUST-3357</t>
  </si>
  <si>
    <t>ORD-102081</t>
  </si>
  <si>
    <t>ORD-102082</t>
  </si>
  <si>
    <t>CUST-6256</t>
  </si>
  <si>
    <t>ORD-102083</t>
  </si>
  <si>
    <t>CUST-6923</t>
  </si>
  <si>
    <t>ORD-102084</t>
  </si>
  <si>
    <t>CUST-4671</t>
  </si>
  <si>
    <t>ORD-102085</t>
  </si>
  <si>
    <t>CUST-1658</t>
  </si>
  <si>
    <t>ORD-102086</t>
  </si>
  <si>
    <t>CUST-3326</t>
  </si>
  <si>
    <t>ORD-102087</t>
  </si>
  <si>
    <t>CUST-3898</t>
  </si>
  <si>
    <t>ORD-102088</t>
  </si>
  <si>
    <t>CUST-5497</t>
  </si>
  <si>
    <t>ORD-102089</t>
  </si>
  <si>
    <t>CUST-9354</t>
  </si>
  <si>
    <t>ORD-102090</t>
  </si>
  <si>
    <t>CUST-4966</t>
  </si>
  <si>
    <t>ORD-102091</t>
  </si>
  <si>
    <t>CUST-6071</t>
  </si>
  <si>
    <t>ORD-102092</t>
  </si>
  <si>
    <t>CUST-5172</t>
  </si>
  <si>
    <t>ORD-102093</t>
  </si>
  <si>
    <t>CUST-7964</t>
  </si>
  <si>
    <t>ORD-102094</t>
  </si>
  <si>
    <t>CUST-9699</t>
  </si>
  <si>
    <t>ORD-102095</t>
  </si>
  <si>
    <t>CUST-1557</t>
  </si>
  <si>
    <t>ORD-102096</t>
  </si>
  <si>
    <t>CUST-6304</t>
  </si>
  <si>
    <t>ORD-102097</t>
  </si>
  <si>
    <t>CUST-6542</t>
  </si>
  <si>
    <t>ORD-102098</t>
  </si>
  <si>
    <t>ORD-102099</t>
  </si>
  <si>
    <t>CUST-9863</t>
  </si>
  <si>
    <t>ORD-102100</t>
  </si>
  <si>
    <t>CUST-2739</t>
  </si>
  <si>
    <t>ORD-102101</t>
  </si>
  <si>
    <t>CUST-7997</t>
  </si>
  <si>
    <t>ORD-102102</t>
  </si>
  <si>
    <t>CUST-8869</t>
  </si>
  <si>
    <t>ORD-102103</t>
  </si>
  <si>
    <t>CUST-5306</t>
  </si>
  <si>
    <t>ORD-102104</t>
  </si>
  <si>
    <t>ORD-102105</t>
  </si>
  <si>
    <t>CUST-4970</t>
  </si>
  <si>
    <t>ORD-102106</t>
  </si>
  <si>
    <t>CUST-1763</t>
  </si>
  <si>
    <t>ORD-102107</t>
  </si>
  <si>
    <t>CUST-8985</t>
  </si>
  <si>
    <t>ORD-102108</t>
  </si>
  <si>
    <t>CUST-8259</t>
  </si>
  <si>
    <t>ORD-102109</t>
  </si>
  <si>
    <t>CUST-1130</t>
  </si>
  <si>
    <t>ORD-102110</t>
  </si>
  <si>
    <t>ORD-102111</t>
  </si>
  <si>
    <t>CUST-1758</t>
  </si>
  <si>
    <t>ORD-102112</t>
  </si>
  <si>
    <t>CUST-4867</t>
  </si>
  <si>
    <t>ORD-102113</t>
  </si>
  <si>
    <t>CUST-7814</t>
  </si>
  <si>
    <t>ORD-102114</t>
  </si>
  <si>
    <t>CUST-2050</t>
  </si>
  <si>
    <t>ORD-102115</t>
  </si>
  <si>
    <t>CUST-8895</t>
  </si>
  <si>
    <t>ORD-102116</t>
  </si>
  <si>
    <t>CUST-5275</t>
  </si>
  <si>
    <t>ORD-102117</t>
  </si>
  <si>
    <t>CUST-1909</t>
  </si>
  <si>
    <t>ORD-102118</t>
  </si>
  <si>
    <t>CUST-3251</t>
  </si>
  <si>
    <t>ORD-102119</t>
  </si>
  <si>
    <t>CUST-8278</t>
  </si>
  <si>
    <t>ORD-102120</t>
  </si>
  <si>
    <t>CUST-2274</t>
  </si>
  <si>
    <t>ORD-102121</t>
  </si>
  <si>
    <t>CUST-9098</t>
  </si>
  <si>
    <t>ORD-102122</t>
  </si>
  <si>
    <t>CUST-8010</t>
  </si>
  <si>
    <t>ORD-102123</t>
  </si>
  <si>
    <t>ORD-102124</t>
  </si>
  <si>
    <t>ORD-102125</t>
  </si>
  <si>
    <t>CUST-6860</t>
  </si>
  <si>
    <t>ORD-102126</t>
  </si>
  <si>
    <t>ORD-102127</t>
  </si>
  <si>
    <t>CUST-1993</t>
  </si>
  <si>
    <t>ORD-102128</t>
  </si>
  <si>
    <t>CUST-9778</t>
  </si>
  <si>
    <t>ORD-102129</t>
  </si>
  <si>
    <t>CUST-2015</t>
  </si>
  <si>
    <t>ORD-102130</t>
  </si>
  <si>
    <t>CUST-4974</t>
  </si>
  <si>
    <t>ORD-102131</t>
  </si>
  <si>
    <t>CUST-9936</t>
  </si>
  <si>
    <t>ORD-102132</t>
  </si>
  <si>
    <t>CUST-6156</t>
  </si>
  <si>
    <t>ORD-102133</t>
  </si>
  <si>
    <t>ORD-102134</t>
  </si>
  <si>
    <t>CUST-7122</t>
  </si>
  <si>
    <t>ORD-102135</t>
  </si>
  <si>
    <t>CUST-3471</t>
  </si>
  <si>
    <t>ORD-102136</t>
  </si>
  <si>
    <t>CUST-2418</t>
  </si>
  <si>
    <t>ORD-102137</t>
  </si>
  <si>
    <t>CUST-7892</t>
  </si>
  <si>
    <t>ORD-102138</t>
  </si>
  <si>
    <t>CUST-4251</t>
  </si>
  <si>
    <t>ORD-102139</t>
  </si>
  <si>
    <t>CUST-5235</t>
  </si>
  <si>
    <t>ORD-102140</t>
  </si>
  <si>
    <t>CUST-4318</t>
  </si>
  <si>
    <t>ORD-102141</t>
  </si>
  <si>
    <t>CUST-8604</t>
  </si>
  <si>
    <t>ORD-102142</t>
  </si>
  <si>
    <t>CUST-9920</t>
  </si>
  <si>
    <t>ORD-102143</t>
  </si>
  <si>
    <t>CUST-9250</t>
  </si>
  <si>
    <t>ORD-102144</t>
  </si>
  <si>
    <t>CUST-1071</t>
  </si>
  <si>
    <t>ORD-102145</t>
  </si>
  <si>
    <t>CUST-3994</t>
  </si>
  <si>
    <t>ORD-102146</t>
  </si>
  <si>
    <t>CUST-9585</t>
  </si>
  <si>
    <t>ORD-102147</t>
  </si>
  <si>
    <t>ORD-102148</t>
  </si>
  <si>
    <t>CUST-1639</t>
  </si>
  <si>
    <t>ORD-102149</t>
  </si>
  <si>
    <t>CUST-7656</t>
  </si>
  <si>
    <t>ORD-102150</t>
  </si>
  <si>
    <t>CUST-1898</t>
  </si>
  <si>
    <t>ORD-102151</t>
  </si>
  <si>
    <t>CUST-9807</t>
  </si>
  <si>
    <t>ORD-102152</t>
  </si>
  <si>
    <t>CUST-2423</t>
  </si>
  <si>
    <t>ORD-102153</t>
  </si>
  <si>
    <t>CUST-8881</t>
  </si>
  <si>
    <t>ORD-102154</t>
  </si>
  <si>
    <t>CUST-1769</t>
  </si>
  <si>
    <t>ORD-102155</t>
  </si>
  <si>
    <t>CUST-1069</t>
  </si>
  <si>
    <t>ORD-102156</t>
  </si>
  <si>
    <t>CUST-8330</t>
  </si>
  <si>
    <t>ORD-102157</t>
  </si>
  <si>
    <t>ORD-102158</t>
  </si>
  <si>
    <t>CUST-9328</t>
  </si>
  <si>
    <t>ORD-102159</t>
  </si>
  <si>
    <t>CUST-4742</t>
  </si>
  <si>
    <t>ORD-102160</t>
  </si>
  <si>
    <t>CUST-8480</t>
  </si>
  <si>
    <t>ORD-102161</t>
  </si>
  <si>
    <t>CUST-1166</t>
  </si>
  <si>
    <t>ORD-102162</t>
  </si>
  <si>
    <t>CUST-3108</t>
  </si>
  <si>
    <t>ORD-102163</t>
  </si>
  <si>
    <t>CUST-5333</t>
  </si>
  <si>
    <t>ORD-102164</t>
  </si>
  <si>
    <t>CUST-6386</t>
  </si>
  <si>
    <t>ORD-102165</t>
  </si>
  <si>
    <t>CUST-3493</t>
  </si>
  <si>
    <t>ORD-102166</t>
  </si>
  <si>
    <t>CUST-7589</t>
  </si>
  <si>
    <t>ORD-102167</t>
  </si>
  <si>
    <t>CUST-9411</t>
  </si>
  <si>
    <t>ORD-102168</t>
  </si>
  <si>
    <t>CUST-5386</t>
  </si>
  <si>
    <t>ORD-102169</t>
  </si>
  <si>
    <t>CUST-8891</t>
  </si>
  <si>
    <t>ORD-102170</t>
  </si>
  <si>
    <t>ORD-102171</t>
  </si>
  <si>
    <t>CUST-8603</t>
  </si>
  <si>
    <t>ORD-102172</t>
  </si>
  <si>
    <t>CUST-8662</t>
  </si>
  <si>
    <t>ORD-102173</t>
  </si>
  <si>
    <t>ORD-102174</t>
  </si>
  <si>
    <t>CUST-7297</t>
  </si>
  <si>
    <t>ORD-102175</t>
  </si>
  <si>
    <t>CUST-8285</t>
  </si>
  <si>
    <t>ORD-102176</t>
  </si>
  <si>
    <t>ORD-102177</t>
  </si>
  <si>
    <t>CUST-7201</t>
  </si>
  <si>
    <t>ORD-102178</t>
  </si>
  <si>
    <t>CUST-3488</t>
  </si>
  <si>
    <t>ORD-102179</t>
  </si>
  <si>
    <t>CUST-1207</t>
  </si>
  <si>
    <t>ORD-102180</t>
  </si>
  <si>
    <t>ORD-102181</t>
  </si>
  <si>
    <t>CUST-8057</t>
  </si>
  <si>
    <t>ORD-102182</t>
  </si>
  <si>
    <t>CUST-9406</t>
  </si>
  <si>
    <t>ORD-102183</t>
  </si>
  <si>
    <t>ORD-102184</t>
  </si>
  <si>
    <t>CUST-3480</t>
  </si>
  <si>
    <t>ORD-102185</t>
  </si>
  <si>
    <t>CUST-7883</t>
  </si>
  <si>
    <t>ORD-102186</t>
  </si>
  <si>
    <t>ORD-102187</t>
  </si>
  <si>
    <t>CUST-4649</t>
  </si>
  <si>
    <t>ORD-102188</t>
  </si>
  <si>
    <t>CUST-6051</t>
  </si>
  <si>
    <t>ORD-102189</t>
  </si>
  <si>
    <t>CUST-3516</t>
  </si>
  <si>
    <t>ORD-102190</t>
  </si>
  <si>
    <t>CUST-8328</t>
  </si>
  <si>
    <t>ORD-102191</t>
  </si>
  <si>
    <t>CUST-6945</t>
  </si>
  <si>
    <t>ORD-102192</t>
  </si>
  <si>
    <t>ORD-102193</t>
  </si>
  <si>
    <t>CUST-5529</t>
  </si>
  <si>
    <t>ORD-102194</t>
  </si>
  <si>
    <t>CUST-5567</t>
  </si>
  <si>
    <t>ORD-102195</t>
  </si>
  <si>
    <t>CUST-7886</t>
  </si>
  <si>
    <t>ORD-102196</t>
  </si>
  <si>
    <t>CUST-8402</t>
  </si>
  <si>
    <t>ORD-102197</t>
  </si>
  <si>
    <t>CUST-7115</t>
  </si>
  <si>
    <t>ORD-102198</t>
  </si>
  <si>
    <t>ORD-102199</t>
  </si>
  <si>
    <t>CUST-2232</t>
  </si>
  <si>
    <t>ORD-102200</t>
  </si>
  <si>
    <t>CUST-3769</t>
  </si>
  <si>
    <t>ORD-102201</t>
  </si>
  <si>
    <t>CUST-4316</t>
  </si>
  <si>
    <t>ORD-102202</t>
  </si>
  <si>
    <t>CUST-4039</t>
  </si>
  <si>
    <t>ORD-102203</t>
  </si>
  <si>
    <t>CUST-7280</t>
  </si>
  <si>
    <t>ORD-102204</t>
  </si>
  <si>
    <t>CUST-2123</t>
  </si>
  <si>
    <t>ORD-102205</t>
  </si>
  <si>
    <t>CUST-5456</t>
  </si>
  <si>
    <t>ORD-102206</t>
  </si>
  <si>
    <t>CUST-5987</t>
  </si>
  <si>
    <t>ORD-102207</t>
  </si>
  <si>
    <t>CUST-8580</t>
  </si>
  <si>
    <t>ORD-102208</t>
  </si>
  <si>
    <t>CUST-1277</t>
  </si>
  <si>
    <t>ORD-102209</t>
  </si>
  <si>
    <t>CUST-3134</t>
  </si>
  <si>
    <t>ORD-102210</t>
  </si>
  <si>
    <t>CUST-4194</t>
  </si>
  <si>
    <t>ORD-102211</t>
  </si>
  <si>
    <t>CUST-1587</t>
  </si>
  <si>
    <t>ORD-102212</t>
  </si>
  <si>
    <t>ORD-102213</t>
  </si>
  <si>
    <t>CUST-4390</t>
  </si>
  <si>
    <t>ORD-102214</t>
  </si>
  <si>
    <t>CUST-4913</t>
  </si>
  <si>
    <t>ORD-102215</t>
  </si>
  <si>
    <t>CUST-3320</t>
  </si>
  <si>
    <t>ORD-102216</t>
  </si>
  <si>
    <t>CUST-5758</t>
  </si>
  <si>
    <t>ORD-102217</t>
  </si>
  <si>
    <t>CUST-1259</t>
  </si>
  <si>
    <t>ORD-102218</t>
  </si>
  <si>
    <t>CUST-9441</t>
  </si>
  <si>
    <t>ORD-102219</t>
  </si>
  <si>
    <t>CUST-4725</t>
  </si>
  <si>
    <t>ORD-102220</t>
  </si>
  <si>
    <t>ORD-102221</t>
  </si>
  <si>
    <t>ORD-102222</t>
  </si>
  <si>
    <t>ORD-102223</t>
  </si>
  <si>
    <t>CUST-7901</t>
  </si>
  <si>
    <t>ORD-102224</t>
  </si>
  <si>
    <t>ORD-102225</t>
  </si>
  <si>
    <t>CUST-7271</t>
  </si>
  <si>
    <t>ORD-102226</t>
  </si>
  <si>
    <t>CUST-3543</t>
  </si>
  <si>
    <t>ORD-102227</t>
  </si>
  <si>
    <t>CUST-4041</t>
  </si>
  <si>
    <t>ORD-102228</t>
  </si>
  <si>
    <t>CUST-9011</t>
  </si>
  <si>
    <t>ORD-102229</t>
  </si>
  <si>
    <t>CUST-1284</t>
  </si>
  <si>
    <t>ORD-102230</t>
  </si>
  <si>
    <t>CUST-8448</t>
  </si>
  <si>
    <t>ORD-102231</t>
  </si>
  <si>
    <t>CUST-7700</t>
  </si>
  <si>
    <t>ORD-102232</t>
  </si>
  <si>
    <t>CUST-4826</t>
  </si>
  <si>
    <t>ORD-102233</t>
  </si>
  <si>
    <t>CUST-1121</t>
  </si>
  <si>
    <t>ORD-102234</t>
  </si>
  <si>
    <t>CUST-8889</t>
  </si>
  <si>
    <t>ORD-102235</t>
  </si>
  <si>
    <t>ORD-102236</t>
  </si>
  <si>
    <t>ORD-102237</t>
  </si>
  <si>
    <t>CUST-3127</t>
  </si>
  <si>
    <t>ORD-102238</t>
  </si>
  <si>
    <t>CUST-2398</t>
  </si>
  <si>
    <t>ORD-102239</t>
  </si>
  <si>
    <t>CUST-8819</t>
  </si>
  <si>
    <t>ORD-102240</t>
  </si>
  <si>
    <t>ORD-102241</t>
  </si>
  <si>
    <t>ORD-102242</t>
  </si>
  <si>
    <t>CUST-9367</t>
  </si>
  <si>
    <t>ORD-102243</t>
  </si>
  <si>
    <t>ORD-102244</t>
  </si>
  <si>
    <t>ORD-102245</t>
  </si>
  <si>
    <t>CUST-7878</t>
  </si>
  <si>
    <t>ORD-102246</t>
  </si>
  <si>
    <t>CUST-7815</t>
  </si>
  <si>
    <t>ORD-102247</t>
  </si>
  <si>
    <t>CUST-4992</t>
  </si>
  <si>
    <t>ORD-102248</t>
  </si>
  <si>
    <t>CUST-4829</t>
  </si>
  <si>
    <t>ORD-102249</t>
  </si>
  <si>
    <t>CUST-2019</t>
  </si>
  <si>
    <t>ORD-102250</t>
  </si>
  <si>
    <t>CUST-4650</t>
  </si>
  <si>
    <t>ORD-102251</t>
  </si>
  <si>
    <t>CUST-8577</t>
  </si>
  <si>
    <t>ORD-102252</t>
  </si>
  <si>
    <t>CUST-8345</t>
  </si>
  <si>
    <t>ORD-102253</t>
  </si>
  <si>
    <t>ORD-102254</t>
  </si>
  <si>
    <t>CUST-7136</t>
  </si>
  <si>
    <t>ORD-102255</t>
  </si>
  <si>
    <t>CUST-3959</t>
  </si>
  <si>
    <t>ORD-102256</t>
  </si>
  <si>
    <t>CUST-6246</t>
  </si>
  <si>
    <t>ORD-102257</t>
  </si>
  <si>
    <t>CUST-1926</t>
  </si>
  <si>
    <t>ORD-102258</t>
  </si>
  <si>
    <t>CUST-1500</t>
  </si>
  <si>
    <t>ORD-102259</t>
  </si>
  <si>
    <t>CUST-1861</t>
  </si>
  <si>
    <t>ORD-102260</t>
  </si>
  <si>
    <t>CUST-2303</t>
  </si>
  <si>
    <t>ORD-102261</t>
  </si>
  <si>
    <t>CUST-9656</t>
  </si>
  <si>
    <t>ORD-102262</t>
  </si>
  <si>
    <t>CUST-7944</t>
  </si>
  <si>
    <t>ORD-102263</t>
  </si>
  <si>
    <t>ORD-102264</t>
  </si>
  <si>
    <t>ORD-102265</t>
  </si>
  <si>
    <t>ORD-102266</t>
  </si>
  <si>
    <t>CUST-8903</t>
  </si>
  <si>
    <t>ORD-102267</t>
  </si>
  <si>
    <t>ORD-102268</t>
  </si>
  <si>
    <t>CUST-6512</t>
  </si>
  <si>
    <t>ORD-102269</t>
  </si>
  <si>
    <t>CUST-3668</t>
  </si>
  <si>
    <t>ORD-102270</t>
  </si>
  <si>
    <t>CUST-6179</t>
  </si>
  <si>
    <t>ORD-102271</t>
  </si>
  <si>
    <t>ORD-102272</t>
  </si>
  <si>
    <t>CUST-7789</t>
  </si>
  <si>
    <t>ORD-102273</t>
  </si>
  <si>
    <t>CUST-8036</t>
  </si>
  <si>
    <t>ORD-102274</t>
  </si>
  <si>
    <t>CUST-4443</t>
  </si>
  <si>
    <t>ORD-102275</t>
  </si>
  <si>
    <t>ORD-102276</t>
  </si>
  <si>
    <t>ORD-102277</t>
  </si>
  <si>
    <t>ORD-102278</t>
  </si>
  <si>
    <t>CUST-3701</t>
  </si>
  <si>
    <t>ORD-102279</t>
  </si>
  <si>
    <t>CUST-3606</t>
  </si>
  <si>
    <t>ORD-102280</t>
  </si>
  <si>
    <t>CUST-4759</t>
  </si>
  <si>
    <t>ORD-102281</t>
  </si>
  <si>
    <t>CUST-3950</t>
  </si>
  <si>
    <t>ORD-102282</t>
  </si>
  <si>
    <t>ORD-102283</t>
  </si>
  <si>
    <t>CUST-8956</t>
  </si>
  <si>
    <t>ORD-102284</t>
  </si>
  <si>
    <t>CUST-5184</t>
  </si>
  <si>
    <t>ORD-102285</t>
  </si>
  <si>
    <t>ORD-102286</t>
  </si>
  <si>
    <t>ORD-102287</t>
  </si>
  <si>
    <t>CUST-7278</t>
  </si>
  <si>
    <t>ORD-102288</t>
  </si>
  <si>
    <t>CUST-1624</t>
  </si>
  <si>
    <t>ORD-102289</t>
  </si>
  <si>
    <t>CUST-5214</t>
  </si>
  <si>
    <t>ORD-102290</t>
  </si>
  <si>
    <t>CUST-1348</t>
  </si>
  <si>
    <t>ORD-102291</t>
  </si>
  <si>
    <t>CUST-1704</t>
  </si>
  <si>
    <t>ORD-102292</t>
  </si>
  <si>
    <t>CUST-5290</t>
  </si>
  <si>
    <t>ORD-102293</t>
  </si>
  <si>
    <t>CUST-6717</t>
  </si>
  <si>
    <t>ORD-102294</t>
  </si>
  <si>
    <t>ORD-102295</t>
  </si>
  <si>
    <t>CUST-9696</t>
  </si>
  <si>
    <t>ORD-102296</t>
  </si>
  <si>
    <t>ORD-102297</t>
  </si>
  <si>
    <t>CUST-9820</t>
  </si>
  <si>
    <t>ORD-102298</t>
  </si>
  <si>
    <t>CUST-5342</t>
  </si>
  <si>
    <t>ORD-102299</t>
  </si>
  <si>
    <t>CUST-2498</t>
  </si>
  <si>
    <t>ORD-102300</t>
  </si>
  <si>
    <t>CUST-4162</t>
  </si>
  <si>
    <t>ORD-102301</t>
  </si>
  <si>
    <t>ORD-102302</t>
  </si>
  <si>
    <t>CUST-7403</t>
  </si>
  <si>
    <t>ORD-102303</t>
  </si>
  <si>
    <t>CUST-3529</t>
  </si>
  <si>
    <t>ORD-102304</t>
  </si>
  <si>
    <t>CUST-5133</t>
  </si>
  <si>
    <t>ORD-102305</t>
  </si>
  <si>
    <t>CUST-3352</t>
  </si>
  <si>
    <t>ORD-102306</t>
  </si>
  <si>
    <t>CUST-8530</t>
  </si>
  <si>
    <t>ORD-102307</t>
  </si>
  <si>
    <t>CUST-5701</t>
  </si>
  <si>
    <t>ORD-102308</t>
  </si>
  <si>
    <t>ORD-102309</t>
  </si>
  <si>
    <t>CUST-3219</t>
  </si>
  <si>
    <t>ORD-102310</t>
  </si>
  <si>
    <t>CUST-1032</t>
  </si>
  <si>
    <t>ORD-102311</t>
  </si>
  <si>
    <t>CUST-6274</t>
  </si>
  <si>
    <t>ORD-102312</t>
  </si>
  <si>
    <t>CUST-2968</t>
  </si>
  <si>
    <t>ORD-102313</t>
  </si>
  <si>
    <t>CUST-4123</t>
  </si>
  <si>
    <t>ORD-102314</t>
  </si>
  <si>
    <t>CUST-1974</t>
  </si>
  <si>
    <t>ORD-102315</t>
  </si>
  <si>
    <t>CUST-7397</t>
  </si>
  <si>
    <t>ORD-102316</t>
  </si>
  <si>
    <t>CUST-3433</t>
  </si>
  <si>
    <t>ORD-102317</t>
  </si>
  <si>
    <t>CUST-5876</t>
  </si>
  <si>
    <t>ORD-102318</t>
  </si>
  <si>
    <t>CUST-3649</t>
  </si>
  <si>
    <t>ORD-102319</t>
  </si>
  <si>
    <t>ORD-102320</t>
  </si>
  <si>
    <t>CUST-7908</t>
  </si>
  <si>
    <t>ORD-102321</t>
  </si>
  <si>
    <t>CUST-8921</t>
  </si>
  <si>
    <t>ORD-102322</t>
  </si>
  <si>
    <t>ORD-102323</t>
  </si>
  <si>
    <t>CUST-8539</t>
  </si>
  <si>
    <t>ORD-102324</t>
  </si>
  <si>
    <t>CUST-8867</t>
  </si>
  <si>
    <t>ORD-102325</t>
  </si>
  <si>
    <t>CUST-3749</t>
  </si>
  <si>
    <t>ORD-102326</t>
  </si>
  <si>
    <t>CUST-5350</t>
  </si>
  <si>
    <t>ORD-102327</t>
  </si>
  <si>
    <t>CUST-2711</t>
  </si>
  <si>
    <t>ORD-102328</t>
  </si>
  <si>
    <t>CUST-8540</t>
  </si>
  <si>
    <t>ORD-102329</t>
  </si>
  <si>
    <t>ORD-102330</t>
  </si>
  <si>
    <t>CUST-2485</t>
  </si>
  <si>
    <t>ORD-102331</t>
  </si>
  <si>
    <t>CUST-4173</t>
  </si>
  <si>
    <t>ORD-102332</t>
  </si>
  <si>
    <t>CUST-2541</t>
  </si>
  <si>
    <t>ORD-102333</t>
  </si>
  <si>
    <t>CUST-3890</t>
  </si>
  <si>
    <t>ORD-102334</t>
  </si>
  <si>
    <t>CUST-3057</t>
  </si>
  <si>
    <t>ORD-102335</t>
  </si>
  <si>
    <t>ORD-102336</t>
  </si>
  <si>
    <t>CUST-3802</t>
  </si>
  <si>
    <t>ORD-102337</t>
  </si>
  <si>
    <t>CUST-6111</t>
  </si>
  <si>
    <t>ORD-102338</t>
  </si>
  <si>
    <t>ORD-102339</t>
  </si>
  <si>
    <t>CUST-6479</t>
  </si>
  <si>
    <t>ORD-102340</t>
  </si>
  <si>
    <t>CUST-4416</t>
  </si>
  <si>
    <t>ORD-102341</t>
  </si>
  <si>
    <t>CUST-7417</t>
  </si>
  <si>
    <t>ORD-102342</t>
  </si>
  <si>
    <t>ORD-102343</t>
  </si>
  <si>
    <t>ORD-102344</t>
  </si>
  <si>
    <t>ORD-102345</t>
  </si>
  <si>
    <t>CUST-2570</t>
  </si>
  <si>
    <t>ORD-102346</t>
  </si>
  <si>
    <t>ORD-102347</t>
  </si>
  <si>
    <t>CUST-8698</t>
  </si>
  <si>
    <t>ORD-102348</t>
  </si>
  <si>
    <t>CUST-3559</t>
  </si>
  <si>
    <t>ORD-102349</t>
  </si>
  <si>
    <t>CUST-3368</t>
  </si>
  <si>
    <t>ORD-102350</t>
  </si>
  <si>
    <t>CUST-4714</t>
  </si>
  <si>
    <t>ORD-102351</t>
  </si>
  <si>
    <t>CUST-6983</t>
  </si>
  <si>
    <t>ORD-102352</t>
  </si>
  <si>
    <t>CUST-4686</t>
  </si>
  <si>
    <t>ORD-102353</t>
  </si>
  <si>
    <t>CUST-2605</t>
  </si>
  <si>
    <t>ORD-102354</t>
  </si>
  <si>
    <t>CUST-7045</t>
  </si>
  <si>
    <t>ORD-102355</t>
  </si>
  <si>
    <t>CUST-6129</t>
  </si>
  <si>
    <t>ORD-102356</t>
  </si>
  <si>
    <t>ORD-102357</t>
  </si>
  <si>
    <t>CUST-2278</t>
  </si>
  <si>
    <t>ORD-102358</t>
  </si>
  <si>
    <t>CUST-8646</t>
  </si>
  <si>
    <t>ORD-102359</t>
  </si>
  <si>
    <t>CUST-9343</t>
  </si>
  <si>
    <t>ORD-102360</t>
  </si>
  <si>
    <t>ORD-102361</t>
  </si>
  <si>
    <t>CUST-2444</t>
  </si>
  <si>
    <t>ORD-102362</t>
  </si>
  <si>
    <t>CUST-6753</t>
  </si>
  <si>
    <t>ORD-102363</t>
  </si>
  <si>
    <t>CUST-5195</t>
  </si>
  <si>
    <t>ORD-102364</t>
  </si>
  <si>
    <t>CUST-4277</t>
  </si>
  <si>
    <t>ORD-102365</t>
  </si>
  <si>
    <t>CUST-1564</t>
  </si>
  <si>
    <t>ORD-102366</t>
  </si>
  <si>
    <t>ORD-102367</t>
  </si>
  <si>
    <t>CUST-5208</t>
  </si>
  <si>
    <t>ORD-102368</t>
  </si>
  <si>
    <t>CUST-2024</t>
  </si>
  <si>
    <t>ORD-102369</t>
  </si>
  <si>
    <t>CUST-9080</t>
  </si>
  <si>
    <t>ORD-102370</t>
  </si>
  <si>
    <t>CUST-5078</t>
  </si>
  <si>
    <t>ORD-102371</t>
  </si>
  <si>
    <t>ORD-102372</t>
  </si>
  <si>
    <t>CUST-4387</t>
  </si>
  <si>
    <t>ORD-102373</t>
  </si>
  <si>
    <t>CUST-4573</t>
  </si>
  <si>
    <t>ORD-102374</t>
  </si>
  <si>
    <t>CUST-5717</t>
  </si>
  <si>
    <t>ORD-102375</t>
  </si>
  <si>
    <t>CUST-9082</t>
  </si>
  <si>
    <t>ORD-102376</t>
  </si>
  <si>
    <t>CUST-9088</t>
  </si>
  <si>
    <t>ORD-102377</t>
  </si>
  <si>
    <t>CUST-7955</t>
  </si>
  <si>
    <t>ORD-102378</t>
  </si>
  <si>
    <t>CUST-3238</t>
  </si>
  <si>
    <t>ORD-102379</t>
  </si>
  <si>
    <t>CUST-5212</t>
  </si>
  <si>
    <t>ORD-102380</t>
  </si>
  <si>
    <t>CUST-1786</t>
  </si>
  <si>
    <t>ORD-102381</t>
  </si>
  <si>
    <t>CUST-7251</t>
  </si>
  <si>
    <t>ORD-102382</t>
  </si>
  <si>
    <t>CUST-8369</t>
  </si>
  <si>
    <t>ORD-102383</t>
  </si>
  <si>
    <t>CUST-1606</t>
  </si>
  <si>
    <t>ORD-102384</t>
  </si>
  <si>
    <t>CUST-3596</t>
  </si>
  <si>
    <t>ORD-102385</t>
  </si>
  <si>
    <t>CUST-2452</t>
  </si>
  <si>
    <t>ORD-102386</t>
  </si>
  <si>
    <t>CUST-5826</t>
  </si>
  <si>
    <t>ORD-102387</t>
  </si>
  <si>
    <t>ORD-102388</t>
  </si>
  <si>
    <t>CUST-7960</t>
  </si>
  <si>
    <t>ORD-102389</t>
  </si>
  <si>
    <t>CUST-9129</t>
  </si>
  <si>
    <t>ORD-102390</t>
  </si>
  <si>
    <t>ORD-102391</t>
  </si>
  <si>
    <t>ORD-102392</t>
  </si>
  <si>
    <t>CUST-5943</t>
  </si>
  <si>
    <t>ORD-102393</t>
  </si>
  <si>
    <t>CUST-7190</t>
  </si>
  <si>
    <t>ORD-102394</t>
  </si>
  <si>
    <t>CUST-8840</t>
  </si>
  <si>
    <t>ORD-102395</t>
  </si>
  <si>
    <t>CUST-8070</t>
  </si>
  <si>
    <t>ORD-102396</t>
  </si>
  <si>
    <t>ORD-102397</t>
  </si>
  <si>
    <t>CUST-1183</t>
  </si>
  <si>
    <t>ORD-102398</t>
  </si>
  <si>
    <t>CUST-5366</t>
  </si>
  <si>
    <t>ORD-102399</t>
  </si>
  <si>
    <t>CUST-7951</t>
  </si>
  <si>
    <t>ORD-102400</t>
  </si>
  <si>
    <t>ORD-102401</t>
  </si>
  <si>
    <t>CUST-7965</t>
  </si>
  <si>
    <t>ORD-102402</t>
  </si>
  <si>
    <t>CUST-8609</t>
  </si>
  <si>
    <t>ORD-102403</t>
  </si>
  <si>
    <t>CUST-3309</t>
  </si>
  <si>
    <t>ORD-102404</t>
  </si>
  <si>
    <t>ORD-102405</t>
  </si>
  <si>
    <t>CUST-8474</t>
  </si>
  <si>
    <t>ORD-102406</t>
  </si>
  <si>
    <t>ORD-102407</t>
  </si>
  <si>
    <t>CUST-2561</t>
  </si>
  <si>
    <t>ORD-102408</t>
  </si>
  <si>
    <t>CUST-9201</t>
  </si>
  <si>
    <t>ORD-102409</t>
  </si>
  <si>
    <t>CUST-1377</t>
  </si>
  <si>
    <t>ORD-102410</t>
  </si>
  <si>
    <t>CUST-4392</t>
  </si>
  <si>
    <t>ORD-102411</t>
  </si>
  <si>
    <t>CUST-7021</t>
  </si>
  <si>
    <t>ORD-102412</t>
  </si>
  <si>
    <t>ORD-102413</t>
  </si>
  <si>
    <t>ORD-102414</t>
  </si>
  <si>
    <t>CUST-4342</t>
  </si>
  <si>
    <t>ORD-102415</t>
  </si>
  <si>
    <t>CUST-4204</t>
  </si>
  <si>
    <t>ORD-102416</t>
  </si>
  <si>
    <t>CUST-6634</t>
  </si>
  <si>
    <t>ORD-102417</t>
  </si>
  <si>
    <t>CUST-6455</t>
  </si>
  <si>
    <t>ORD-102418</t>
  </si>
  <si>
    <t>CUST-2187</t>
  </si>
  <si>
    <t>ORD-102419</t>
  </si>
  <si>
    <t>CUST-9420</t>
  </si>
  <si>
    <t>ORD-102420</t>
  </si>
  <si>
    <t>CUST-2008</t>
  </si>
  <si>
    <t>ORD-102421</t>
  </si>
  <si>
    <t>ORD-102422</t>
  </si>
  <si>
    <t>CUST-6354</t>
  </si>
  <si>
    <t>ORD-102423</t>
  </si>
  <si>
    <t>ORD-102424</t>
  </si>
  <si>
    <t>ORD-102425</t>
  </si>
  <si>
    <t>CUST-7040</t>
  </si>
  <si>
    <t>ORD-102426</t>
  </si>
  <si>
    <t>CUST-4272</t>
  </si>
  <si>
    <t>ORD-102427</t>
  </si>
  <si>
    <t>CUST-9223</t>
  </si>
  <si>
    <t>ORD-102428</t>
  </si>
  <si>
    <t>CUST-5043</t>
  </si>
  <si>
    <t>ORD-102429</t>
  </si>
  <si>
    <t>CUST-2246</t>
  </si>
  <si>
    <t>ORD-102430</t>
  </si>
  <si>
    <t>CUST-7109</t>
  </si>
  <si>
    <t>ORD-102431</t>
  </si>
  <si>
    <t>CUST-1455</t>
  </si>
  <si>
    <t>ORD-102432</t>
  </si>
  <si>
    <t>ORD-102433</t>
  </si>
  <si>
    <t>CUST-7731</t>
  </si>
  <si>
    <t>ORD-102434</t>
  </si>
  <si>
    <t>CUST-3106</t>
  </si>
  <si>
    <t>ORD-102435</t>
  </si>
  <si>
    <t>CUST-6036</t>
  </si>
  <si>
    <t>ORD-102436</t>
  </si>
  <si>
    <t>ORD-102437</t>
  </si>
  <si>
    <t>CUST-2133</t>
  </si>
  <si>
    <t>ORD-102438</t>
  </si>
  <si>
    <t>CUST-1804</t>
  </si>
  <si>
    <t>ORD-102439</t>
  </si>
  <si>
    <t>CUST-9823</t>
  </si>
  <si>
    <t>ORD-102440</t>
  </si>
  <si>
    <t>ORD-102441</t>
  </si>
  <si>
    <t>ORD-102442</t>
  </si>
  <si>
    <t>CUST-3819</t>
  </si>
  <si>
    <t>ORD-102443</t>
  </si>
  <si>
    <t>CUST-9712</t>
  </si>
  <si>
    <t>ORD-102444</t>
  </si>
  <si>
    <t>CUST-7854</t>
  </si>
  <si>
    <t>ORD-102445</t>
  </si>
  <si>
    <t>ORD-102446</t>
  </si>
  <si>
    <t>ORD-102447</t>
  </si>
  <si>
    <t>ORD-102448</t>
  </si>
  <si>
    <t>CUST-7680</t>
  </si>
  <si>
    <t>ORD-102449</t>
  </si>
  <si>
    <t>CUST-3719</t>
  </si>
  <si>
    <t>ORD-102450</t>
  </si>
  <si>
    <t>CUST-9235</t>
  </si>
  <si>
    <t>ORD-102451</t>
  </si>
  <si>
    <t>CUST-6495</t>
  </si>
  <si>
    <t>ORD-102452</t>
  </si>
  <si>
    <t>ORD-102453</t>
  </si>
  <si>
    <t>CUST-7226</t>
  </si>
  <si>
    <t>ORD-102454</t>
  </si>
  <si>
    <t>CUST-1173</t>
  </si>
  <si>
    <t>ORD-102455</t>
  </si>
  <si>
    <t>ORD-102456</t>
  </si>
  <si>
    <t>CUST-2264</t>
  </si>
  <si>
    <t>ORD-102457</t>
  </si>
  <si>
    <t>CUST-8939</t>
  </si>
  <si>
    <t>ORD-102458</t>
  </si>
  <si>
    <t>CUST-2841</t>
  </si>
  <si>
    <t>ORD-102459</t>
  </si>
  <si>
    <t>CUST-1221</t>
  </si>
  <si>
    <t>ORD-102460</t>
  </si>
  <si>
    <t>CUST-8365</t>
  </si>
  <si>
    <t>ORD-102461</t>
  </si>
  <si>
    <t>CUST-9368</t>
  </si>
  <si>
    <t>ORD-102462</t>
  </si>
  <si>
    <t>ORD-102463</t>
  </si>
  <si>
    <t>CUST-3419</t>
  </si>
  <si>
    <t>ORD-102464</t>
  </si>
  <si>
    <t>CUST-7465</t>
  </si>
  <si>
    <t>ORD-102465</t>
  </si>
  <si>
    <t>CUST-7653</t>
  </si>
  <si>
    <t>ORD-102466</t>
  </si>
  <si>
    <t>CUST-8088</t>
  </si>
  <si>
    <t>ORD-102467</t>
  </si>
  <si>
    <t>ORD-102468</t>
  </si>
  <si>
    <t>CUST-4236</t>
  </si>
  <si>
    <t>ORD-102469</t>
  </si>
  <si>
    <t>CUST-1462</t>
  </si>
  <si>
    <t>ORD-102470</t>
  </si>
  <si>
    <t>ORD-102471</t>
  </si>
  <si>
    <t>ORD-102472</t>
  </si>
  <si>
    <t>CUST-9837</t>
  </si>
  <si>
    <t>ORD-102473</t>
  </si>
  <si>
    <t>CUST-3883</t>
  </si>
  <si>
    <t>ORD-102474</t>
  </si>
  <si>
    <t>CUST-8062</t>
  </si>
  <si>
    <t>ORD-102475</t>
  </si>
  <si>
    <t>CUST-2279</t>
  </si>
  <si>
    <t>ORD-102476</t>
  </si>
  <si>
    <t>CUST-2732</t>
  </si>
  <si>
    <t>ORD-102477</t>
  </si>
  <si>
    <t>CUST-1019</t>
  </si>
  <si>
    <t>ORD-102478</t>
  </si>
  <si>
    <t>CUST-5821</t>
  </si>
  <si>
    <t>ORD-102479</t>
  </si>
  <si>
    <t>CUST-9384</t>
  </si>
  <si>
    <t>ORD-102480</t>
  </si>
  <si>
    <t>CUST-7668</t>
  </si>
  <si>
    <t>ORD-102481</t>
  </si>
  <si>
    <t>CUST-9542</t>
  </si>
  <si>
    <t>ORD-102482</t>
  </si>
  <si>
    <t>CUST-2395</t>
  </si>
  <si>
    <t>ORD-102483</t>
  </si>
  <si>
    <t>ORD-102484</t>
  </si>
  <si>
    <t>CUST-2260</t>
  </si>
  <si>
    <t>ORD-102485</t>
  </si>
  <si>
    <t>CUST-1817</t>
  </si>
  <si>
    <t>ORD-102486</t>
  </si>
  <si>
    <t>CUST-8303</t>
  </si>
  <si>
    <t>ORD-102487</t>
  </si>
  <si>
    <t>CUST-5639</t>
  </si>
  <si>
    <t>ORD-102488</t>
  </si>
  <si>
    <t>CUST-3258</t>
  </si>
  <si>
    <t>ORD-102489</t>
  </si>
  <si>
    <t>ORD-102490</t>
  </si>
  <si>
    <t>CUST-2098</t>
  </si>
  <si>
    <t>ORD-102491</t>
  </si>
  <si>
    <t>CUST-3300</t>
  </si>
  <si>
    <t>ORD-102492</t>
  </si>
  <si>
    <t>ORD-102493</t>
  </si>
  <si>
    <t>CUST-8852</t>
  </si>
  <si>
    <t>ORD-102494</t>
  </si>
  <si>
    <t>CUST-1859</t>
  </si>
  <si>
    <t>ORD-102495</t>
  </si>
  <si>
    <t>CUST-6049</t>
  </si>
  <si>
    <t>ORD-102496</t>
  </si>
  <si>
    <t>CUST-1895</t>
  </si>
  <si>
    <t>ORD-102497</t>
  </si>
  <si>
    <t>ORD-102498</t>
  </si>
  <si>
    <t>CUST-2695</t>
  </si>
  <si>
    <t>ORD-102499</t>
  </si>
  <si>
    <t>CUST-6741</t>
  </si>
  <si>
    <t>ORD-102500</t>
  </si>
  <si>
    <t>CUST-3873</t>
  </si>
  <si>
    <t>ORD-102501</t>
  </si>
  <si>
    <t>ORD-102502</t>
  </si>
  <si>
    <t>CUST-6850</t>
  </si>
  <si>
    <t>ORD-102503</t>
  </si>
  <si>
    <t>CUST-3666</t>
  </si>
  <si>
    <t>ORD-102504</t>
  </si>
  <si>
    <t>CUST-6311</t>
  </si>
  <si>
    <t>ORD-102505</t>
  </si>
  <si>
    <t>ORD-102506</t>
  </si>
  <si>
    <t>ORD-102507</t>
  </si>
  <si>
    <t>CUST-1047</t>
  </si>
  <si>
    <t>ORD-102508</t>
  </si>
  <si>
    <t>ORD-102509</t>
  </si>
  <si>
    <t>ORD-102510</t>
  </si>
  <si>
    <t>CUST-4461</t>
  </si>
  <si>
    <t>ORD-102511</t>
  </si>
  <si>
    <t>CUST-7813</t>
  </si>
  <si>
    <t>ORD-102512</t>
  </si>
  <si>
    <t>CUST-7287</t>
  </si>
  <si>
    <t>ORD-102513</t>
  </si>
  <si>
    <t>CUST-9857</t>
  </si>
  <si>
    <t>ORD-102514</t>
  </si>
  <si>
    <t>CUST-4852</t>
  </si>
  <si>
    <t>ORD-102515</t>
  </si>
  <si>
    <t>CUST-3820</t>
  </si>
  <si>
    <t>ORD-102516</t>
  </si>
  <si>
    <t>ORD-102517</t>
  </si>
  <si>
    <t>CUST-2567</t>
  </si>
  <si>
    <t>ORD-102518</t>
  </si>
  <si>
    <t>CUST-7692</t>
  </si>
  <si>
    <t>ORD-102519</t>
  </si>
  <si>
    <t>CUST-3689</t>
  </si>
  <si>
    <t>ORD-102520</t>
  </si>
  <si>
    <t>CUST-2645</t>
  </si>
  <si>
    <t>ORD-102521</t>
  </si>
  <si>
    <t>CUST-8195</t>
  </si>
  <si>
    <t>ORD-102522</t>
  </si>
  <si>
    <t>CUST-5644</t>
  </si>
  <si>
    <t>ORD-102523</t>
  </si>
  <si>
    <t>CUST-1281</t>
  </si>
  <si>
    <t>ORD-102524</t>
  </si>
  <si>
    <t>CUST-4516</t>
  </si>
  <si>
    <t>ORD-102525</t>
  </si>
  <si>
    <t>CUST-2604</t>
  </si>
  <si>
    <t>ORD-102526</t>
  </si>
  <si>
    <t>CUST-9020</t>
  </si>
  <si>
    <t>ORD-102527</t>
  </si>
  <si>
    <t>CUST-2435</t>
  </si>
  <si>
    <t>ORD-102528</t>
  </si>
  <si>
    <t>ORD-102529</t>
  </si>
  <si>
    <t>CUST-8287</t>
  </si>
  <si>
    <t>ORD-102530</t>
  </si>
  <si>
    <t>CUST-4157</t>
  </si>
  <si>
    <t>ORD-102531</t>
  </si>
  <si>
    <t>CUST-9842</t>
  </si>
  <si>
    <t>ORD-102532</t>
  </si>
  <si>
    <t>CUST-7289</t>
  </si>
  <si>
    <t>ORD-102533</t>
  </si>
  <si>
    <t>CUST-7101</t>
  </si>
  <si>
    <t>ORD-102534</t>
  </si>
  <si>
    <t>CUST-9805</t>
  </si>
  <si>
    <t>ORD-102535</t>
  </si>
  <si>
    <t>ORD-102536</t>
  </si>
  <si>
    <t>CUST-8219</t>
  </si>
  <si>
    <t>ORD-102537</t>
  </si>
  <si>
    <t>CUST-4646</t>
  </si>
  <si>
    <t>ORD-102538</t>
  </si>
  <si>
    <t>CUST-8159</t>
  </si>
  <si>
    <t>ORD-102539</t>
  </si>
  <si>
    <t>CUST-3796</t>
  </si>
  <si>
    <t>ORD-102540</t>
  </si>
  <si>
    <t>CUST-9381</t>
  </si>
  <si>
    <t>ORD-102541</t>
  </si>
  <si>
    <t>CUST-4007</t>
  </si>
  <si>
    <t>ORD-102542</t>
  </si>
  <si>
    <t>CUST-7049</t>
  </si>
  <si>
    <t>ORD-102543</t>
  </si>
  <si>
    <t>CUST-1947</t>
  </si>
  <si>
    <t>ORD-102544</t>
  </si>
  <si>
    <t>CUST-6200</t>
  </si>
  <si>
    <t>ORD-102545</t>
  </si>
  <si>
    <t>CUST-8902</t>
  </si>
  <si>
    <t>ORD-102546</t>
  </si>
  <si>
    <t>CUST-2208</t>
  </si>
  <si>
    <t>ORD-102547</t>
  </si>
  <si>
    <t>ORD-102548</t>
  </si>
  <si>
    <t>CUST-2160</t>
  </si>
  <si>
    <t>ORD-102549</t>
  </si>
  <si>
    <t>CUST-2729</t>
  </si>
  <si>
    <t>ORD-102550</t>
  </si>
  <si>
    <t>CUST-2032</t>
  </si>
  <si>
    <t>ORD-102551</t>
  </si>
  <si>
    <t>ORD-102552</t>
  </si>
  <si>
    <t>ORD-102553</t>
  </si>
  <si>
    <t>CUST-3454</t>
  </si>
  <si>
    <t>ORD-102554</t>
  </si>
  <si>
    <t>ORD-102555</t>
  </si>
  <si>
    <t>CUST-5823</t>
  </si>
  <si>
    <t>ORD-102556</t>
  </si>
  <si>
    <t>CUST-1272</t>
  </si>
  <si>
    <t>ORD-102557</t>
  </si>
  <si>
    <t>ORD-102558</t>
  </si>
  <si>
    <t>CUST-6109</t>
  </si>
  <si>
    <t>ORD-102559</t>
  </si>
  <si>
    <t>CUST-2933</t>
  </si>
  <si>
    <t>ORD-102560</t>
  </si>
  <si>
    <t>CUST-6249</t>
  </si>
  <si>
    <t>ORD-102561</t>
  </si>
  <si>
    <t>CUST-4828</t>
  </si>
  <si>
    <t>ORD-102562</t>
  </si>
  <si>
    <t>ORD-102563</t>
  </si>
  <si>
    <t>ORD-102564</t>
  </si>
  <si>
    <t>ORD-102565</t>
  </si>
  <si>
    <t>CUST-2515</t>
  </si>
  <si>
    <t>ORD-102566</t>
  </si>
  <si>
    <t>CUST-4091</t>
  </si>
  <si>
    <t>ORD-102567</t>
  </si>
  <si>
    <t>CUST-5527</t>
  </si>
  <si>
    <t>ORD-102568</t>
  </si>
  <si>
    <t>CUST-9146</t>
  </si>
  <si>
    <t>ORD-102569</t>
  </si>
  <si>
    <t>CUST-3653</t>
  </si>
  <si>
    <t>ORD-102570</t>
  </si>
  <si>
    <t>CUST-8753</t>
  </si>
  <si>
    <t>ORD-102571</t>
  </si>
  <si>
    <t>CUST-4952</t>
  </si>
  <si>
    <t>ORD-102572</t>
  </si>
  <si>
    <t>ORD-102573</t>
  </si>
  <si>
    <t>ORD-102574</t>
  </si>
  <si>
    <t>CUST-6731</t>
  </si>
  <si>
    <t>ORD-102575</t>
  </si>
  <si>
    <t>ORD-102576</t>
  </si>
  <si>
    <t>ORD-102577</t>
  </si>
  <si>
    <t>CUST-1466</t>
  </si>
  <si>
    <t>ORD-102578</t>
  </si>
  <si>
    <t>ORD-102579</t>
  </si>
  <si>
    <t>CUST-1065</t>
  </si>
  <si>
    <t>ORD-102580</t>
  </si>
  <si>
    <t>CUST-4968</t>
  </si>
  <si>
    <t>ORD-102581</t>
  </si>
  <si>
    <t>CUST-1730</t>
  </si>
  <si>
    <t>ORD-102582</t>
  </si>
  <si>
    <t>CUST-5254</t>
  </si>
  <si>
    <t>ORD-102583</t>
  </si>
  <si>
    <t>CUST-9415</t>
  </si>
  <si>
    <t>ORD-102584</t>
  </si>
  <si>
    <t>ORD-102585</t>
  </si>
  <si>
    <t>CUST-3149</t>
  </si>
  <si>
    <t>ORD-102586</t>
  </si>
  <si>
    <t>ORD-102587</t>
  </si>
  <si>
    <t>ORD-102588</t>
  </si>
  <si>
    <t>CUST-6468</t>
  </si>
  <si>
    <t>ORD-102589</t>
  </si>
  <si>
    <t>ORD-102590</t>
  </si>
  <si>
    <t>CUST-6084</t>
  </si>
  <si>
    <t>ORD-102591</t>
  </si>
  <si>
    <t>CUST-3708</t>
  </si>
  <si>
    <t>ORD-102592</t>
  </si>
  <si>
    <t>ORD-102593</t>
  </si>
  <si>
    <t>CUST-2834</t>
  </si>
  <si>
    <t>ORD-102594</t>
  </si>
  <si>
    <t>CUST-1176</t>
  </si>
  <si>
    <t>ORD-102595</t>
  </si>
  <si>
    <t>ORD-102596</t>
  </si>
  <si>
    <t>CUST-1339</t>
  </si>
  <si>
    <t>ORD-102597</t>
  </si>
  <si>
    <t>CUST-6191</t>
  </si>
  <si>
    <t>ORD-102598</t>
  </si>
  <si>
    <t>CUST-7841</t>
  </si>
  <si>
    <t>ORD-102599</t>
  </si>
  <si>
    <t>CUST-4213</t>
  </si>
  <si>
    <t>ORD-102600</t>
  </si>
  <si>
    <t>ORD-102601</t>
  </si>
  <si>
    <t>CUST-4351</t>
  </si>
  <si>
    <t>ORD-102602</t>
  </si>
  <si>
    <t>CUST-3910</t>
  </si>
  <si>
    <t>ORD-102603</t>
  </si>
  <si>
    <t>CUST-2313</t>
  </si>
  <si>
    <t>ORD-102604</t>
  </si>
  <si>
    <t>CUST-9313</t>
  </si>
  <si>
    <t>ORD-102605</t>
  </si>
  <si>
    <t>CUST-9019</t>
  </si>
  <si>
    <t>ORD-102606</t>
  </si>
  <si>
    <t>CUST-5699</t>
  </si>
  <si>
    <t>ORD-102607</t>
  </si>
  <si>
    <t>CUST-7194</t>
  </si>
  <si>
    <t>ORD-102608</t>
  </si>
  <si>
    <t>CUST-7857</t>
  </si>
  <si>
    <t>ORD-102609</t>
  </si>
  <si>
    <t>ORD-102610</t>
  </si>
  <si>
    <t>CUST-1802</t>
  </si>
  <si>
    <t>ORD-102611</t>
  </si>
  <si>
    <t>CUST-9281</t>
  </si>
  <si>
    <t>ORD-102612</t>
  </si>
  <si>
    <t>ORD-102613</t>
  </si>
  <si>
    <t>CUST-5188</t>
  </si>
  <si>
    <t>ORD-102614</t>
  </si>
  <si>
    <t>ORD-102615</t>
  </si>
  <si>
    <t>CUST-1540</t>
  </si>
  <si>
    <t>ORD-102616</t>
  </si>
  <si>
    <t>CUST-6737</t>
  </si>
  <si>
    <t>ORD-102617</t>
  </si>
  <si>
    <t>ORD-102618</t>
  </si>
  <si>
    <t>CUST-3638</t>
  </si>
  <si>
    <t>ORD-102619</t>
  </si>
  <si>
    <t>CUST-5811</t>
  </si>
  <si>
    <t>ORD-102620</t>
  </si>
  <si>
    <t>CUST-4882</t>
  </si>
  <si>
    <t>ORD-102621</t>
  </si>
  <si>
    <t>CUST-1634</t>
  </si>
  <si>
    <t>ORD-102622</t>
  </si>
  <si>
    <t>CUST-2325</t>
  </si>
  <si>
    <t>ORD-102623</t>
  </si>
  <si>
    <t>CUST-2374</t>
  </si>
  <si>
    <t>ORD-102624</t>
  </si>
  <si>
    <t>CUST-8132</t>
  </si>
  <si>
    <t>ORD-102625</t>
  </si>
  <si>
    <t>ORD-102626</t>
  </si>
  <si>
    <t>CUST-6908</t>
  </si>
  <si>
    <t>ORD-102627</t>
  </si>
  <si>
    <t>CUST-5316</t>
  </si>
  <si>
    <t>ORD-102628</t>
  </si>
  <si>
    <t>CUST-9361</t>
  </si>
  <si>
    <t>ORD-102629</t>
  </si>
  <si>
    <t>CUST-6909</t>
  </si>
  <si>
    <t>ORD-102630</t>
  </si>
  <si>
    <t>CUST-7104</t>
  </si>
  <si>
    <t>ORD-102631</t>
  </si>
  <si>
    <t>CUST-3497</t>
  </si>
  <si>
    <t>ORD-102632</t>
  </si>
  <si>
    <t>CUST-2650</t>
  </si>
  <si>
    <t>ORD-102633</t>
  </si>
  <si>
    <t>CUST-7061</t>
  </si>
  <si>
    <t>ORD-102634</t>
  </si>
  <si>
    <t>CUST-9707</t>
  </si>
  <si>
    <t>ORD-102635</t>
  </si>
  <si>
    <t>CUST-4618</t>
  </si>
  <si>
    <t>ORD-102636</t>
  </si>
  <si>
    <t>CUST-5441</t>
  </si>
  <si>
    <t>ORD-102637</t>
  </si>
  <si>
    <t>CUST-6139</t>
  </si>
  <si>
    <t>ORD-102638</t>
  </si>
  <si>
    <t>CUST-3965</t>
  </si>
  <si>
    <t>ORD-102639</t>
  </si>
  <si>
    <t>CUST-2420</t>
  </si>
  <si>
    <t>ORD-102640</t>
  </si>
  <si>
    <t>CUST-3798</t>
  </si>
  <si>
    <t>ORD-102641</t>
  </si>
  <si>
    <t>CUST-6146</t>
  </si>
  <si>
    <t>ORD-102642</t>
  </si>
  <si>
    <t>CUST-1910</t>
  </si>
  <si>
    <t>ORD-102643</t>
  </si>
  <si>
    <t>CUST-3119</t>
  </si>
  <si>
    <t>ORD-102644</t>
  </si>
  <si>
    <t>ORD-102645</t>
  </si>
  <si>
    <t>ORD-102646</t>
  </si>
  <si>
    <t>ORD-102647</t>
  </si>
  <si>
    <t>ORD-102648</t>
  </si>
  <si>
    <t>CUST-1112</t>
  </si>
  <si>
    <t>ORD-102649</t>
  </si>
  <si>
    <t>ORD-102650</t>
  </si>
  <si>
    <t>CUST-6997</t>
  </si>
  <si>
    <t>ORD-102651</t>
  </si>
  <si>
    <t>ORD-102652</t>
  </si>
  <si>
    <t>ORD-102653</t>
  </si>
  <si>
    <t>CUST-6898</t>
  </si>
  <si>
    <t>ORD-102654</t>
  </si>
  <si>
    <t>CUST-7000</t>
  </si>
  <si>
    <t>ORD-102655</t>
  </si>
  <si>
    <t>ORD-102656</t>
  </si>
  <si>
    <t>CUST-7962</t>
  </si>
  <si>
    <t>ORD-102657</t>
  </si>
  <si>
    <t>CUST-4206</t>
  </si>
  <si>
    <t>ORD-102658</t>
  </si>
  <si>
    <t>ORD-102659</t>
  </si>
  <si>
    <t>CUST-4779</t>
  </si>
  <si>
    <t>ORD-102660</t>
  </si>
  <si>
    <t>CUST-2285</t>
  </si>
  <si>
    <t>ORD-102661</t>
  </si>
  <si>
    <t>ORD-102662</t>
  </si>
  <si>
    <t>CUST-3648</t>
  </si>
  <si>
    <t>ORD-102663</t>
  </si>
  <si>
    <t>ORD-102664</t>
  </si>
  <si>
    <t>CUST-5736</t>
  </si>
  <si>
    <t>ORD-102665</t>
  </si>
  <si>
    <t>CUST-8118</t>
  </si>
  <si>
    <t>ORD-102666</t>
  </si>
  <si>
    <t>ORD-102667</t>
  </si>
  <si>
    <t>CUST-9942</t>
  </si>
  <si>
    <t>ORD-102668</t>
  </si>
  <si>
    <t>ORD-102669</t>
  </si>
  <si>
    <t>CUST-6712</t>
  </si>
  <si>
    <t>ORD-102670</t>
  </si>
  <si>
    <t>CUST-6247</t>
  </si>
  <si>
    <t>ORD-102671</t>
  </si>
  <si>
    <t>CUST-4887</t>
  </si>
  <si>
    <t>ORD-102672</t>
  </si>
  <si>
    <t>CUST-9796</t>
  </si>
  <si>
    <t>ORD-102673</t>
  </si>
  <si>
    <t>CUST-8687</t>
  </si>
  <si>
    <t>ORD-102674</t>
  </si>
  <si>
    <t>ORD-102675</t>
  </si>
  <si>
    <t>CUST-8291</t>
  </si>
  <si>
    <t>ORD-102676</t>
  </si>
  <si>
    <t>CUST-7028</t>
  </si>
  <si>
    <t>ORD-102677</t>
  </si>
  <si>
    <t>ORD-102678</t>
  </si>
  <si>
    <t>CUST-8321</t>
  </si>
  <si>
    <t>ORD-102679</t>
  </si>
  <si>
    <t>CUST-8097</t>
  </si>
  <si>
    <t>ORD-102680</t>
  </si>
  <si>
    <t>CUST-1342</t>
  </si>
  <si>
    <t>ORD-102681</t>
  </si>
  <si>
    <t>CUST-5284</t>
  </si>
  <si>
    <t>ORD-102682</t>
  </si>
  <si>
    <t>ORD-102683</t>
  </si>
  <si>
    <t>ORD-102684</t>
  </si>
  <si>
    <t>ORD-102685</t>
  </si>
  <si>
    <t>ORD-102686</t>
  </si>
  <si>
    <t>ORD-102687</t>
  </si>
  <si>
    <t>CUST-3459</t>
  </si>
  <si>
    <t>ORD-102688</t>
  </si>
  <si>
    <t>CUST-8664</t>
  </si>
  <si>
    <t>ORD-102689</t>
  </si>
  <si>
    <t>CUST-9339</t>
  </si>
  <si>
    <t>ORD-102690</t>
  </si>
  <si>
    <t>ORD-102691</t>
  </si>
  <si>
    <t>CUST-4195</t>
  </si>
  <si>
    <t>ORD-102692</t>
  </si>
  <si>
    <t>CUST-9521</t>
  </si>
  <si>
    <t>ORD-102693</t>
  </si>
  <si>
    <t>CUST-4940</t>
  </si>
  <si>
    <t>ORD-102694</t>
  </si>
  <si>
    <t>CUST-6346</t>
  </si>
  <si>
    <t>ORD-102695</t>
  </si>
  <si>
    <t>CUST-4114</t>
  </si>
  <si>
    <t>ORD-102696</t>
  </si>
  <si>
    <t>ORD-102697</t>
  </si>
  <si>
    <t>CUST-4732</t>
  </si>
  <si>
    <t>ORD-102698</t>
  </si>
  <si>
    <t>CUST-2256</t>
  </si>
  <si>
    <t>ORD-102699</t>
  </si>
  <si>
    <t>CUST-9473</t>
  </si>
  <si>
    <t>ORD-102700</t>
  </si>
  <si>
    <t>CUST-6368</t>
  </si>
  <si>
    <t>ORD-102701</t>
  </si>
  <si>
    <t>CUST-1717</t>
  </si>
  <si>
    <t>ORD-102702</t>
  </si>
  <si>
    <t>ORD-102703</t>
  </si>
  <si>
    <t>CUST-2358</t>
  </si>
  <si>
    <t>ORD-102704</t>
  </si>
  <si>
    <t>CUST-1468</t>
  </si>
  <si>
    <t>ORD-102705</t>
  </si>
  <si>
    <t>ORD-102706</t>
  </si>
  <si>
    <t>CUST-1638</t>
  </si>
  <si>
    <t>ORD-102707</t>
  </si>
  <si>
    <t>CUST-6555</t>
  </si>
  <si>
    <t>ORD-102708</t>
  </si>
  <si>
    <t>CUST-1164</t>
  </si>
  <si>
    <t>ORD-102709</t>
  </si>
  <si>
    <t>CUST-1120</t>
  </si>
  <si>
    <t>ORD-102710</t>
  </si>
  <si>
    <t>CUST-1760</t>
  </si>
  <si>
    <t>ORD-102711</t>
  </si>
  <si>
    <t>CUST-9547</t>
  </si>
  <si>
    <t>ORD-102712</t>
  </si>
  <si>
    <t>CUST-7734</t>
  </si>
  <si>
    <t>ORD-102713</t>
  </si>
  <si>
    <t>CUST-6924</t>
  </si>
  <si>
    <t>ORD-102714</t>
  </si>
  <si>
    <t>CUST-9463</t>
  </si>
  <si>
    <t>ORD-102715</t>
  </si>
  <si>
    <t>ORD-102716</t>
  </si>
  <si>
    <t>CUST-4810</t>
  </si>
  <si>
    <t>ORD-102717</t>
  </si>
  <si>
    <t>ORD-102718</t>
  </si>
  <si>
    <t>ORD-102719</t>
  </si>
  <si>
    <t>CUST-9629</t>
  </si>
  <si>
    <t>ORD-102720</t>
  </si>
  <si>
    <t>CUST-9140</t>
  </si>
  <si>
    <t>ORD-102721</t>
  </si>
  <si>
    <t>CUST-1473</t>
  </si>
  <si>
    <t>ORD-102722</t>
  </si>
  <si>
    <t>ORD-102723</t>
  </si>
  <si>
    <t>CUST-6550</t>
  </si>
  <si>
    <t>ORD-102724</t>
  </si>
  <si>
    <t>ORD-102725</t>
  </si>
  <si>
    <t>CUST-8289</t>
  </si>
  <si>
    <t>ORD-102726</t>
  </si>
  <si>
    <t>CUST-5632</t>
  </si>
  <si>
    <t>ORD-102727</t>
  </si>
  <si>
    <t>CUST-4812</t>
  </si>
  <si>
    <t>ORD-102728</t>
  </si>
  <si>
    <t>CUST-2770</t>
  </si>
  <si>
    <t>ORD-102729</t>
  </si>
  <si>
    <t>CUST-6050</t>
  </si>
  <si>
    <t>ORD-102730</t>
  </si>
  <si>
    <t>CUST-1093</t>
  </si>
  <si>
    <t>ORD-102731</t>
  </si>
  <si>
    <t>ORD-102732</t>
  </si>
  <si>
    <t>CUST-9404</t>
  </si>
  <si>
    <t>ORD-102733</t>
  </si>
  <si>
    <t>CUST-7428</t>
  </si>
  <si>
    <t>ORD-102734</t>
  </si>
  <si>
    <t>CUST-9714</t>
  </si>
  <si>
    <t>ORD-102735</t>
  </si>
  <si>
    <t>ORD-102736</t>
  </si>
  <si>
    <t>CUST-9349</t>
  </si>
  <si>
    <t>ORD-102737</t>
  </si>
  <si>
    <t>ORD-102738</t>
  </si>
  <si>
    <t>CUST-9925</t>
  </si>
  <si>
    <t>ORD-102739</t>
  </si>
  <si>
    <t>ORD-102740</t>
  </si>
  <si>
    <t>CUST-6404</t>
  </si>
  <si>
    <t>ORD-102741</t>
  </si>
  <si>
    <t>CUST-2689</t>
  </si>
  <si>
    <t>ORD-102742</t>
  </si>
  <si>
    <t>CUST-9413</t>
  </si>
  <si>
    <t>ORD-102743</t>
  </si>
  <si>
    <t>CUST-2162</t>
  </si>
  <si>
    <t>ORD-102744</t>
  </si>
  <si>
    <t>CUST-6039</t>
  </si>
  <si>
    <t>ORD-102745</t>
  </si>
  <si>
    <t>CUST-1436</t>
  </si>
  <si>
    <t>ORD-102746</t>
  </si>
  <si>
    <t>CUST-6887</t>
  </si>
  <si>
    <t>ORD-102747</t>
  </si>
  <si>
    <t>CUST-2995</t>
  </si>
  <si>
    <t>ORD-102748</t>
  </si>
  <si>
    <t>ORD-102749</t>
  </si>
  <si>
    <t>ORD-102750</t>
  </si>
  <si>
    <t>ORD-102751</t>
  </si>
  <si>
    <t>CUST-8878</t>
  </si>
  <si>
    <t>ORD-102752</t>
  </si>
  <si>
    <t>CUST-1826</t>
  </si>
  <si>
    <t>ORD-102753</t>
  </si>
  <si>
    <t>CUST-1919</t>
  </si>
  <si>
    <t>ORD-102754</t>
  </si>
  <si>
    <t>ORD-102755</t>
  </si>
  <si>
    <t>CUST-6057</t>
  </si>
  <si>
    <t>ORD-102756</t>
  </si>
  <si>
    <t>CUST-7580</t>
  </si>
  <si>
    <t>ORD-102757</t>
  </si>
  <si>
    <t>CUST-1361</t>
  </si>
  <si>
    <t>ORD-102758</t>
  </si>
  <si>
    <t>ORD-102759</t>
  </si>
  <si>
    <t>CUST-2547</t>
  </si>
  <si>
    <t>ORD-102760</t>
  </si>
  <si>
    <t>ORD-102761</t>
  </si>
  <si>
    <t>CUST-1642</t>
  </si>
  <si>
    <t>ORD-102762</t>
  </si>
  <si>
    <t>CUST-4078</t>
  </si>
  <si>
    <t>ORD-102763</t>
  </si>
  <si>
    <t>CUST-9160</t>
  </si>
  <si>
    <t>ORD-102764</t>
  </si>
  <si>
    <t>CUST-3760</t>
  </si>
  <si>
    <t>ORD-102765</t>
  </si>
  <si>
    <t>CUST-9061</t>
  </si>
  <si>
    <t>ORD-102766</t>
  </si>
  <si>
    <t>CUST-7507</t>
  </si>
  <si>
    <t>ORD-102767</t>
  </si>
  <si>
    <t>CUST-3151</t>
  </si>
  <si>
    <t>ORD-102768</t>
  </si>
  <si>
    <t>ORD-102769</t>
  </si>
  <si>
    <t>CUST-8575</t>
  </si>
  <si>
    <t>ORD-102770</t>
  </si>
  <si>
    <t>CUST-9193</t>
  </si>
  <si>
    <t>ORD-102771</t>
  </si>
  <si>
    <t>CUST-4569</t>
  </si>
  <si>
    <t>ORD-102772</t>
  </si>
  <si>
    <t>ORD-102773</t>
  </si>
  <si>
    <t>CUST-9944</t>
  </si>
  <si>
    <t>ORD-102774</t>
  </si>
  <si>
    <t>ORD-102775</t>
  </si>
  <si>
    <t>ORD-102776</t>
  </si>
  <si>
    <t>CUST-3825</t>
  </si>
  <si>
    <t>ORD-102777</t>
  </si>
  <si>
    <t>ORD-102778</t>
  </si>
  <si>
    <t>ORD-102779</t>
  </si>
  <si>
    <t>ORD-102780</t>
  </si>
  <si>
    <t>ORD-102781</t>
  </si>
  <si>
    <t>CUST-5218</t>
  </si>
  <si>
    <t>ORD-102782</t>
  </si>
  <si>
    <t>CUST-8734</t>
  </si>
  <si>
    <t>ORD-102783</t>
  </si>
  <si>
    <t>CUST-4604</t>
  </si>
  <si>
    <t>ORD-102784</t>
  </si>
  <si>
    <t>CUST-9716</t>
  </si>
  <si>
    <t>ORD-102785</t>
  </si>
  <si>
    <t>ORD-102786</t>
  </si>
  <si>
    <t>CUST-1360</t>
  </si>
  <si>
    <t>ORD-102787</t>
  </si>
  <si>
    <t>ORD-102788</t>
  </si>
  <si>
    <t>CUST-3660</t>
  </si>
  <si>
    <t>ORD-102789</t>
  </si>
  <si>
    <t>CUST-6688</t>
  </si>
  <si>
    <t>ORD-102790</t>
  </si>
  <si>
    <t>ORD-102791</t>
  </si>
  <si>
    <t>CUST-6212</t>
  </si>
  <si>
    <t>ORD-102792</t>
  </si>
  <si>
    <t>CUST-5244</t>
  </si>
  <si>
    <t>ORD-102793</t>
  </si>
  <si>
    <t>ORD-102794</t>
  </si>
  <si>
    <t>ORD-102795</t>
  </si>
  <si>
    <t>ORD-102796</t>
  </si>
  <si>
    <t>CUST-1526</t>
  </si>
  <si>
    <t>ORD-102797</t>
  </si>
  <si>
    <t>ORD-102798</t>
  </si>
  <si>
    <t>CUST-2684</t>
  </si>
  <si>
    <t>ORD-102799</t>
  </si>
  <si>
    <t>CUST-5575</t>
  </si>
  <si>
    <t>ORD-102800</t>
  </si>
  <si>
    <t>CUST-8944</t>
  </si>
  <si>
    <t>ORD-102801</t>
  </si>
  <si>
    <t>CUST-8703</t>
  </si>
  <si>
    <t>ORD-102802</t>
  </si>
  <si>
    <t>ORD-102803</t>
  </si>
  <si>
    <t>CUST-8796</t>
  </si>
  <si>
    <t>ORD-102804</t>
  </si>
  <si>
    <t>CUST-2761</t>
  </si>
  <si>
    <t>ORD-102805</t>
  </si>
  <si>
    <t>CUST-8980</t>
  </si>
  <si>
    <t>ORD-102806</t>
  </si>
  <si>
    <t>CUST-5646</t>
  </si>
  <si>
    <t>ORD-102807</t>
  </si>
  <si>
    <t>CUST-3759</t>
  </si>
  <si>
    <t>ORD-102808</t>
  </si>
  <si>
    <t>ORD-102809</t>
  </si>
  <si>
    <t>CUST-9605</t>
  </si>
  <si>
    <t>ORD-102810</t>
  </si>
  <si>
    <t>CUST-4904</t>
  </si>
  <si>
    <t>ORD-102811</t>
  </si>
  <si>
    <t>ORD-102812</t>
  </si>
  <si>
    <t>CUST-3276</t>
  </si>
  <si>
    <t>ORD-102813</t>
  </si>
  <si>
    <t>ORD-102814</t>
  </si>
  <si>
    <t>CUST-6723</t>
  </si>
  <si>
    <t>ORD-102815</t>
  </si>
  <si>
    <t>CUST-9090</t>
  </si>
  <si>
    <t>ORD-102816</t>
  </si>
  <si>
    <t>CUST-3278</t>
  </si>
  <si>
    <t>ORD-102817</t>
  </si>
  <si>
    <t>CUST-2103</t>
  </si>
  <si>
    <t>ORD-102818</t>
  </si>
  <si>
    <t>CUST-1941</t>
  </si>
  <si>
    <t>ORD-102819</t>
  </si>
  <si>
    <t>CUST-7612</t>
  </si>
  <si>
    <t>ORD-102820</t>
  </si>
  <si>
    <t>ORD-102821</t>
  </si>
  <si>
    <t>ORD-102822</t>
  </si>
  <si>
    <t>CUST-2277</t>
  </si>
  <si>
    <t>ORD-102823</t>
  </si>
  <si>
    <t>ORD-102824</t>
  </si>
  <si>
    <t>CUST-3137</t>
  </si>
  <si>
    <t>ORD-102825</t>
  </si>
  <si>
    <t>CUST-3618</t>
  </si>
  <si>
    <t>ORD-102826</t>
  </si>
  <si>
    <t>CUST-2530</t>
  </si>
  <si>
    <t>ORD-102827</t>
  </si>
  <si>
    <t>ORD-102828</t>
  </si>
  <si>
    <t>ORD-102829</t>
  </si>
  <si>
    <t>CUST-7941</t>
  </si>
  <si>
    <t>ORD-102830</t>
  </si>
  <si>
    <t>ORD-102831</t>
  </si>
  <si>
    <t>CUST-5300</t>
  </si>
  <si>
    <t>ORD-102832</t>
  </si>
  <si>
    <t>CUST-7606</t>
  </si>
  <si>
    <t>ORD-102833</t>
  </si>
  <si>
    <t>CUST-4567</t>
  </si>
  <si>
    <t>ORD-102834</t>
  </si>
  <si>
    <t>CUST-2428</t>
  </si>
  <si>
    <t>ORD-102835</t>
  </si>
  <si>
    <t>CUST-2538</t>
  </si>
  <si>
    <t>ORD-102836</t>
  </si>
  <si>
    <t>ORD-102837</t>
  </si>
  <si>
    <t>CUST-3331</t>
  </si>
  <si>
    <t>ORD-102838</t>
  </si>
  <si>
    <t>ORD-102839</t>
  </si>
  <si>
    <t>ORD-102840</t>
  </si>
  <si>
    <t>CUST-5136</t>
  </si>
  <si>
    <t>ORD-102841</t>
  </si>
  <si>
    <t>CUST-2958</t>
  </si>
  <si>
    <t>ORD-102842</t>
  </si>
  <si>
    <t>CUST-1013</t>
  </si>
  <si>
    <t>ORD-102843</t>
  </si>
  <si>
    <t>ORD-102844</t>
  </si>
  <si>
    <t>CUST-2566</t>
  </si>
  <si>
    <t>ORD-102845</t>
  </si>
  <si>
    <t>CUST-5813</t>
  </si>
  <si>
    <t>ORD-102846</t>
  </si>
  <si>
    <t>CUST-5848</t>
  </si>
  <si>
    <t>ORD-102847</t>
  </si>
  <si>
    <t>CUST-2878</t>
  </si>
  <si>
    <t>ORD-102848</t>
  </si>
  <si>
    <t>CUST-2639</t>
  </si>
  <si>
    <t>ORD-102849</t>
  </si>
  <si>
    <t>CUST-6628</t>
  </si>
  <si>
    <t>ORD-102850</t>
  </si>
  <si>
    <t>CUST-9097</t>
  </si>
  <si>
    <t>ORD-102851</t>
  </si>
  <si>
    <t>CUST-2920</t>
  </si>
  <si>
    <t>ORD-102852</t>
  </si>
  <si>
    <t>CUST-5490</t>
  </si>
  <si>
    <t>ORD-102853</t>
  </si>
  <si>
    <t>CUST-6947</t>
  </si>
  <si>
    <t>ORD-102854</t>
  </si>
  <si>
    <t>ORD-102855</t>
  </si>
  <si>
    <t>CUST-4777</t>
  </si>
  <si>
    <t>ORD-102856</t>
  </si>
  <si>
    <t>CUST-3160</t>
  </si>
  <si>
    <t>ORD-102857</t>
  </si>
  <si>
    <t>ORD-102858</t>
  </si>
  <si>
    <t>CUST-6136</t>
  </si>
  <si>
    <t>ORD-102859</t>
  </si>
  <si>
    <t>ORD-102860</t>
  </si>
  <si>
    <t>CUST-4138</t>
  </si>
  <si>
    <t>ORD-102861</t>
  </si>
  <si>
    <t>CUST-6210</t>
  </si>
  <si>
    <t>ORD-102862</t>
  </si>
  <si>
    <t>CUST-5315</t>
  </si>
  <si>
    <t>ORD-102863</t>
  </si>
  <si>
    <t>CUST-1825</t>
  </si>
  <si>
    <t>ORD-102864</t>
  </si>
  <si>
    <t>CUST-6196</t>
  </si>
  <si>
    <t>ORD-102865</t>
  </si>
  <si>
    <t>CUST-2716</t>
  </si>
  <si>
    <t>ORD-102866</t>
  </si>
  <si>
    <t>CUST-3176</t>
  </si>
  <si>
    <t>ORD-102867</t>
  </si>
  <si>
    <t>CUST-8862</t>
  </si>
  <si>
    <t>ORD-102868</t>
  </si>
  <si>
    <t>CUST-1297</t>
  </si>
  <si>
    <t>ORD-102869</t>
  </si>
  <si>
    <t>CUST-4765</t>
  </si>
  <si>
    <t>ORD-102870</t>
  </si>
  <si>
    <t>CUST-9865</t>
  </si>
  <si>
    <t>ORD-102871</t>
  </si>
  <si>
    <t>CUST-2542</t>
  </si>
  <si>
    <t>ORD-102872</t>
  </si>
  <si>
    <t>CUST-1640</t>
  </si>
  <si>
    <t>ORD-102873</t>
  </si>
  <si>
    <t>ORD-102874</t>
  </si>
  <si>
    <t>ORD-102875</t>
  </si>
  <si>
    <t>CUST-8620</t>
  </si>
  <si>
    <t>ORD-102876</t>
  </si>
  <si>
    <t>ORD-102877</t>
  </si>
  <si>
    <t>CUST-2054</t>
  </si>
  <si>
    <t>ORD-102878</t>
  </si>
  <si>
    <t>ORD-102879</t>
  </si>
  <si>
    <t>CUST-8269</t>
  </si>
  <si>
    <t>ORD-102880</t>
  </si>
  <si>
    <t>CUST-1094</t>
  </si>
  <si>
    <t>ORD-102881</t>
  </si>
  <si>
    <t>CUST-9089</t>
  </si>
  <si>
    <t>ORD-102882</t>
  </si>
  <si>
    <t>CUST-6318</t>
  </si>
  <si>
    <t>ORD-102883</t>
  </si>
  <si>
    <t>ORD-102884</t>
  </si>
  <si>
    <t>ORD-102885</t>
  </si>
  <si>
    <t>ORD-102886</t>
  </si>
  <si>
    <t>CUST-7114</t>
  </si>
  <si>
    <t>ORD-102887</t>
  </si>
  <si>
    <t>CUST-3109</t>
  </si>
  <si>
    <t>ORD-102888</t>
  </si>
  <si>
    <t>CUST-5118</t>
  </si>
  <si>
    <t>ORD-102889</t>
  </si>
  <si>
    <t>CUST-8910</t>
  </si>
  <si>
    <t>ORD-102890</t>
  </si>
  <si>
    <t>CUST-1415</t>
  </si>
  <si>
    <t>ORD-102891</t>
  </si>
  <si>
    <t>CUST-7578</t>
  </si>
  <si>
    <t>ORD-102892</t>
  </si>
  <si>
    <t>CUST-1545</t>
  </si>
  <si>
    <t>ORD-102893</t>
  </si>
  <si>
    <t>ORD-102894</t>
  </si>
  <si>
    <t>CUST-9380</t>
  </si>
  <si>
    <t>ORD-102895</t>
  </si>
  <si>
    <t>CUST-6291</t>
  </si>
  <si>
    <t>ORD-102896</t>
  </si>
  <si>
    <t>CUST-4795</t>
  </si>
  <si>
    <t>ORD-102897</t>
  </si>
  <si>
    <t>ORD-102898</t>
  </si>
  <si>
    <t>CUST-7583</t>
  </si>
  <si>
    <t>ORD-102899</t>
  </si>
  <si>
    <t>CUST-9375</t>
  </si>
  <si>
    <t>ORD-102900</t>
  </si>
  <si>
    <t>ORD-102901</t>
  </si>
  <si>
    <t>CUST-8966</t>
  </si>
  <si>
    <t>ORD-102902</t>
  </si>
  <si>
    <t>ORD-102903</t>
  </si>
  <si>
    <t>CUST-1323</t>
  </si>
  <si>
    <t>ORD-102904</t>
  </si>
  <si>
    <t>CUST-9170</t>
  </si>
  <si>
    <t>ORD-102905</t>
  </si>
  <si>
    <t>CUST-8436</t>
  </si>
  <si>
    <t>ORD-102906</t>
  </si>
  <si>
    <t>CUST-2326</t>
  </si>
  <si>
    <t>ORD-102907</t>
  </si>
  <si>
    <t>CUST-5750</t>
  </si>
  <si>
    <t>ORD-102908</t>
  </si>
  <si>
    <t>CUST-3153</t>
  </si>
  <si>
    <t>ORD-102909</t>
  </si>
  <si>
    <t>CUST-6425</t>
  </si>
  <si>
    <t>ORD-102910</t>
  </si>
  <si>
    <t>CUST-4547</t>
  </si>
  <si>
    <t>ORD-102911</t>
  </si>
  <si>
    <t>CUST-8571</t>
  </si>
  <si>
    <t>ORD-102912</t>
  </si>
  <si>
    <t>CUST-6029</t>
  </si>
  <si>
    <t>ORD-102913</t>
  </si>
  <si>
    <t>CUST-5260</t>
  </si>
  <si>
    <t>ORD-102914</t>
  </si>
  <si>
    <t>CUST-1321</t>
  </si>
  <si>
    <t>ORD-102915</t>
  </si>
  <si>
    <t>ORD-102916</t>
  </si>
  <si>
    <t>ORD-102917</t>
  </si>
  <si>
    <t>ORD-102918</t>
  </si>
  <si>
    <t>CUST-3896</t>
  </si>
  <si>
    <t>ORD-102919</t>
  </si>
  <si>
    <t>CUST-8666</t>
  </si>
  <si>
    <t>ORD-102920</t>
  </si>
  <si>
    <t>CUST-1467</t>
  </si>
  <si>
    <t>ORD-102921</t>
  </si>
  <si>
    <t>ORD-102922</t>
  </si>
  <si>
    <t>CUST-8995</t>
  </si>
  <si>
    <t>ORD-102923</t>
  </si>
  <si>
    <t>ORD-102924</t>
  </si>
  <si>
    <t>CUST-1020</t>
  </si>
  <si>
    <t>ORD-102925</t>
  </si>
  <si>
    <t>CUST-2006</t>
  </si>
  <si>
    <t>ORD-102926</t>
  </si>
  <si>
    <t>CUST-2091</t>
  </si>
  <si>
    <t>ORD-102927</t>
  </si>
  <si>
    <t>ORD-102928</t>
  </si>
  <si>
    <t>ORD-102929</t>
  </si>
  <si>
    <t>ORD-102930</t>
  </si>
  <si>
    <t>CUST-3897</t>
  </si>
  <si>
    <t>ORD-102931</t>
  </si>
  <si>
    <t>CUST-4417</t>
  </si>
  <si>
    <t>ORD-102932</t>
  </si>
  <si>
    <t>CUST-8475</t>
  </si>
  <si>
    <t>ORD-102933</t>
  </si>
  <si>
    <t>CUST-5174</t>
  </si>
  <si>
    <t>ORD-102934</t>
  </si>
  <si>
    <t>CUST-6003</t>
  </si>
  <si>
    <t>ORD-102935</t>
  </si>
  <si>
    <t>CUST-7739</t>
  </si>
  <si>
    <t>ORD-102936</t>
  </si>
  <si>
    <t>CUST-2871</t>
  </si>
  <si>
    <t>ORD-102937</t>
  </si>
  <si>
    <t>CUST-7513</t>
  </si>
  <si>
    <t>ORD-102938</t>
  </si>
  <si>
    <t>CUST-6836</t>
  </si>
  <si>
    <t>ORD-102939</t>
  </si>
  <si>
    <t>CUST-6840</t>
  </si>
  <si>
    <t>ORD-102940</t>
  </si>
  <si>
    <t>CUST-5904</t>
  </si>
  <si>
    <t>ORD-102941</t>
  </si>
  <si>
    <t>ORD-102942</t>
  </si>
  <si>
    <t>ORD-102943</t>
  </si>
  <si>
    <t>CUST-9987</t>
  </si>
  <si>
    <t>ORD-102944</t>
  </si>
  <si>
    <t>CUST-9752</t>
  </si>
  <si>
    <t>ORD-102945</t>
  </si>
  <si>
    <t>ORD-102946</t>
  </si>
  <si>
    <t>CUST-2974</t>
  </si>
  <si>
    <t>ORD-102947</t>
  </si>
  <si>
    <t>ORD-102948</t>
  </si>
  <si>
    <t>CUST-7859</t>
  </si>
  <si>
    <t>ORD-102949</t>
  </si>
  <si>
    <t>CUST-4699</t>
  </si>
  <si>
    <t>ORD-102950</t>
  </si>
  <si>
    <t>CUST-7123</t>
  </si>
  <si>
    <t>ORD-102951</t>
  </si>
  <si>
    <t>ORD-102952</t>
  </si>
  <si>
    <t>CUST-7401</t>
  </si>
  <si>
    <t>ORD-102953</t>
  </si>
  <si>
    <t>CUST-9766</t>
  </si>
  <si>
    <t>ORD-102954</t>
  </si>
  <si>
    <t>CUST-5955</t>
  </si>
  <si>
    <t>ORD-102955</t>
  </si>
  <si>
    <t>CUST-3999</t>
  </si>
  <si>
    <t>ORD-102956</t>
  </si>
  <si>
    <t>ORD-102957</t>
  </si>
  <si>
    <t>CUST-5376</t>
  </si>
  <si>
    <t>ORD-102958</t>
  </si>
  <si>
    <t>ORD-102959</t>
  </si>
  <si>
    <t>CUST-2023</t>
  </si>
  <si>
    <t>ORD-102960</t>
  </si>
  <si>
    <t>CUST-4865</t>
  </si>
  <si>
    <t>ORD-102961</t>
  </si>
  <si>
    <t>CUST-3423</t>
  </si>
  <si>
    <t>ORD-102962</t>
  </si>
  <si>
    <t>CUST-5916</t>
  </si>
  <si>
    <t>ORD-102963</t>
  </si>
  <si>
    <t>CUST-4932</t>
  </si>
  <si>
    <t>ORD-102964</t>
  </si>
  <si>
    <t>CUST-5807</t>
  </si>
  <si>
    <t>ORD-102965</t>
  </si>
  <si>
    <t>CUST-9067</t>
  </si>
  <si>
    <t>ORD-102966</t>
  </si>
  <si>
    <t>CUST-7775</t>
  </si>
  <si>
    <t>ORD-102967</t>
  </si>
  <si>
    <t>CUST-6475</t>
  </si>
  <si>
    <t>ORD-102968</t>
  </si>
  <si>
    <t>ORD-102969</t>
  </si>
  <si>
    <t>CUST-3283</t>
  </si>
  <si>
    <t>ORD-102970</t>
  </si>
  <si>
    <t>CUST-6598</t>
  </si>
  <si>
    <t>ORD-102971</t>
  </si>
  <si>
    <t>CUST-6552</t>
  </si>
  <si>
    <t>ORD-102972</t>
  </si>
  <si>
    <t>CUST-5120</t>
  </si>
  <si>
    <t>ORD-102973</t>
  </si>
  <si>
    <t>CUST-9706</t>
  </si>
  <si>
    <t>ORD-102974</t>
  </si>
  <si>
    <t>CUST-7057</t>
  </si>
  <si>
    <t>ORD-102975</t>
  </si>
  <si>
    <t>CUST-1510</t>
  </si>
  <si>
    <t>ORD-102976</t>
  </si>
  <si>
    <t>ORD-102977</t>
  </si>
  <si>
    <t>CUST-4735</t>
  </si>
  <si>
    <t>ORD-102978</t>
  </si>
  <si>
    <t>ORD-102979</t>
  </si>
  <si>
    <t>CUST-4062</t>
  </si>
  <si>
    <t>ORD-102980</t>
  </si>
  <si>
    <t>CUST-4590</t>
  </si>
  <si>
    <t>ORD-102981</t>
  </si>
  <si>
    <t>CUST-1185</t>
  </si>
  <si>
    <t>ORD-102982</t>
  </si>
  <si>
    <t>CUST-2177</t>
  </si>
  <si>
    <t>ORD-102983</t>
  </si>
  <si>
    <t>CUST-9737</t>
  </si>
  <si>
    <t>ORD-102984</t>
  </si>
  <si>
    <t>ORD-102985</t>
  </si>
  <si>
    <t>CUST-1992</t>
  </si>
  <si>
    <t>ORD-102986</t>
  </si>
  <si>
    <t>CUST-9318</t>
  </si>
  <si>
    <t>ORD-102987</t>
  </si>
  <si>
    <t>CUST-5588</t>
  </si>
  <si>
    <t>ORD-102988</t>
  </si>
  <si>
    <t>CUST-3765</t>
  </si>
  <si>
    <t>ORD-102989</t>
  </si>
  <si>
    <t>ORD-102990</t>
  </si>
  <si>
    <t>CUST-3460</t>
  </si>
  <si>
    <t>ORD-102991</t>
  </si>
  <si>
    <t>CUST-9176</t>
  </si>
  <si>
    <t>ORD-102992</t>
  </si>
  <si>
    <t>CUST-5771</t>
  </si>
  <si>
    <t>ORD-102993</t>
  </si>
  <si>
    <t>CUST-4334</t>
  </si>
  <si>
    <t>ORD-102994</t>
  </si>
  <si>
    <t>CUST-8447</t>
  </si>
  <si>
    <t>ORD-102995</t>
  </si>
  <si>
    <t>CUST-5537</t>
  </si>
  <si>
    <t>ORD-102996</t>
  </si>
  <si>
    <t>CUST-7533</t>
  </si>
  <si>
    <t>ORD-102997</t>
  </si>
  <si>
    <t>ORD-102998</t>
  </si>
  <si>
    <t>CUST-2919</t>
  </si>
  <si>
    <t>ORD-102999</t>
  </si>
  <si>
    <t>CUST-4835</t>
  </si>
  <si>
    <t>ORD-103000</t>
  </si>
  <si>
    <t>CUST-7146</t>
  </si>
  <si>
    <t>ORD-103001</t>
  </si>
  <si>
    <t>CUST-2086</t>
  </si>
  <si>
    <t>ORD-103002</t>
  </si>
  <si>
    <t>CUST-3803</t>
  </si>
  <si>
    <t>ORD-103003</t>
  </si>
  <si>
    <t>CUST-7704</t>
  </si>
  <si>
    <t>ORD-103004</t>
  </si>
  <si>
    <t>CUST-7477</t>
  </si>
  <si>
    <t>ORD-103005</t>
  </si>
  <si>
    <t>ORD-103006</t>
  </si>
  <si>
    <t>CUST-8035</t>
  </si>
  <si>
    <t>ORD-103007</t>
  </si>
  <si>
    <t>ORD-103008</t>
  </si>
  <si>
    <t>CUST-1379</t>
  </si>
  <si>
    <t>ORD-103009</t>
  </si>
  <si>
    <t>ORD-103010</t>
  </si>
  <si>
    <t>CUST-7641</t>
  </si>
  <si>
    <t>ORD-103011</t>
  </si>
  <si>
    <t>CUST-1980</t>
  </si>
  <si>
    <t>ORD-103012</t>
  </si>
  <si>
    <t>CUST-2646</t>
  </si>
  <si>
    <t>ORD-103013</t>
  </si>
  <si>
    <t>CUST-8578</t>
  </si>
  <si>
    <t>ORD-103014</t>
  </si>
  <si>
    <t>CUST-3184</t>
  </si>
  <si>
    <t>ORD-103015</t>
  </si>
  <si>
    <t>CUST-5631</t>
  </si>
  <si>
    <t>ORD-103016</t>
  </si>
  <si>
    <t>CUST-8506</t>
  </si>
  <si>
    <t>ORD-103017</t>
  </si>
  <si>
    <t>CUST-9017</t>
  </si>
  <si>
    <t>ORD-103018</t>
  </si>
  <si>
    <t>CUST-9263</t>
  </si>
  <si>
    <t>ORD-103019</t>
  </si>
  <si>
    <t>CUST-1571</t>
  </si>
  <si>
    <t>ORD-103020</t>
  </si>
  <si>
    <t>CUST-4965</t>
  </si>
  <si>
    <t>ORD-103021</t>
  </si>
  <si>
    <t>ORD-103022</t>
  </si>
  <si>
    <t>CUST-2858</t>
  </si>
  <si>
    <t>ORD-103023</t>
  </si>
  <si>
    <t>CUST-9212</t>
  </si>
  <si>
    <t>ORD-103024</t>
  </si>
  <si>
    <t>CUST-5586</t>
  </si>
  <si>
    <t>ORD-103025</t>
  </si>
  <si>
    <t>ORD-103026</t>
  </si>
  <si>
    <t>ORD-103027</t>
  </si>
  <si>
    <t>CUST-3831</t>
  </si>
  <si>
    <t>ORD-103028</t>
  </si>
  <si>
    <t>ORD-103029</t>
  </si>
  <si>
    <t>ORD-103030</t>
  </si>
  <si>
    <t>CUST-7552</t>
  </si>
  <si>
    <t>ORD-103031</t>
  </si>
  <si>
    <t>CUST-7543</t>
  </si>
  <si>
    <t>ORD-103032</t>
  </si>
  <si>
    <t>ORD-103033</t>
  </si>
  <si>
    <t>CUST-7358</t>
  </si>
  <si>
    <t>ORD-103034</t>
  </si>
  <si>
    <t>CUST-5081</t>
  </si>
  <si>
    <t>ORD-103035</t>
  </si>
  <si>
    <t>CUST-7490</t>
  </si>
  <si>
    <t>ORD-103036</t>
  </si>
  <si>
    <t>ORD-103037</t>
  </si>
  <si>
    <t>CUST-3399</t>
  </si>
  <si>
    <t>ORD-103038</t>
  </si>
  <si>
    <t>CUST-4568</t>
  </si>
  <si>
    <t>ORD-103039</t>
  </si>
  <si>
    <t>CUST-9355</t>
  </si>
  <si>
    <t>ORD-103040</t>
  </si>
  <si>
    <t>CUST-5695</t>
  </si>
  <si>
    <t>ORD-103041</t>
  </si>
  <si>
    <t>ORD-103042</t>
  </si>
  <si>
    <t>CUST-3987</t>
  </si>
  <si>
    <t>ORD-103043</t>
  </si>
  <si>
    <t>CUST-3473</t>
  </si>
  <si>
    <t>ORD-103044</t>
  </si>
  <si>
    <t>ORD-103045</t>
  </si>
  <si>
    <t>ORD-103046</t>
  </si>
  <si>
    <t>CUST-9626</t>
  </si>
  <si>
    <t>ORD-103047</t>
  </si>
  <si>
    <t>CUST-9288</t>
  </si>
  <si>
    <t>ORD-103048</t>
  </si>
  <si>
    <t>ORD-103049</t>
  </si>
  <si>
    <t>CUST-2057</t>
  </si>
  <si>
    <t>ORD-103050</t>
  </si>
  <si>
    <t>CUST-7240</t>
  </si>
  <si>
    <t>ORD-103051</t>
  </si>
  <si>
    <t>CUST-8001</t>
  </si>
  <si>
    <t>ORD-103052</t>
  </si>
  <si>
    <t>CUST-7418</t>
  </si>
  <si>
    <t>ORD-103053</t>
  </si>
  <si>
    <t>ORD-103054</t>
  </si>
  <si>
    <t>CUST-9575</t>
  </si>
  <si>
    <t>ORD-103055</t>
  </si>
  <si>
    <t>CUST-6639</t>
  </si>
  <si>
    <t>ORD-103056</t>
  </si>
  <si>
    <t>CUST-7876</t>
  </si>
  <si>
    <t>ORD-103057</t>
  </si>
  <si>
    <t>CUST-3069</t>
  </si>
  <si>
    <t>ORD-103058</t>
  </si>
  <si>
    <t>CUST-5186</t>
  </si>
  <si>
    <t>ORD-103059</t>
  </si>
  <si>
    <t>CUST-5265</t>
  </si>
  <si>
    <t>ORD-103060</t>
  </si>
  <si>
    <t>CUST-2889</t>
  </si>
  <si>
    <t>ORD-103061</t>
  </si>
  <si>
    <t>CUST-1450</t>
  </si>
  <si>
    <t>ORD-103062</t>
  </si>
  <si>
    <t>CUST-2573</t>
  </si>
  <si>
    <t>ORD-103063</t>
  </si>
  <si>
    <t>ORD-103064</t>
  </si>
  <si>
    <t>ORD-103065</t>
  </si>
  <si>
    <t>ORD-103066</t>
  </si>
  <si>
    <t>ORD-103067</t>
  </si>
  <si>
    <t>CUST-2350</t>
  </si>
  <si>
    <t>ORD-103068</t>
  </si>
  <si>
    <t>ORD-103069</t>
  </si>
  <si>
    <t>CUST-3970</t>
  </si>
  <si>
    <t>ORD-103070</t>
  </si>
  <si>
    <t>CUST-5545</t>
  </si>
  <si>
    <t>ORD-103071</t>
  </si>
  <si>
    <t>CUST-6637</t>
  </si>
  <si>
    <t>ORD-103072</t>
  </si>
  <si>
    <t>ORD-103073</t>
  </si>
  <si>
    <t>CUST-5289</t>
  </si>
  <si>
    <t>ORD-103074</t>
  </si>
  <si>
    <t>ORD-103075</t>
  </si>
  <si>
    <t>CUST-4708</t>
  </si>
  <si>
    <t>ORD-103076</t>
  </si>
  <si>
    <t>ORD-103077</t>
  </si>
  <si>
    <t>CUST-3576</t>
  </si>
  <si>
    <t>ORD-103078</t>
  </si>
  <si>
    <t>CUST-9800</t>
  </si>
  <si>
    <t>ORD-103079</t>
  </si>
  <si>
    <t>CUST-9601</t>
  </si>
  <si>
    <t>ORD-103080</t>
  </si>
  <si>
    <t>CUST-7502</t>
  </si>
  <si>
    <t>ORD-103081</t>
  </si>
  <si>
    <t>CUST-2305</t>
  </si>
  <si>
    <t>ORD-103082</t>
  </si>
  <si>
    <t>ORD-103083</t>
  </si>
  <si>
    <t>CUST-7975</t>
  </si>
  <si>
    <t>ORD-103084</t>
  </si>
  <si>
    <t>CUST-1400</t>
  </si>
  <si>
    <t>ORD-103085</t>
  </si>
  <si>
    <t>CUST-4217</t>
  </si>
  <si>
    <t>ORD-103086</t>
  </si>
  <si>
    <t>ORD-103087</t>
  </si>
  <si>
    <t>CUST-4328</t>
  </si>
  <si>
    <t>ORD-103088</t>
  </si>
  <si>
    <t>ORD-103089</t>
  </si>
  <si>
    <t>ORD-103090</t>
  </si>
  <si>
    <t>CUST-7768</t>
  </si>
  <si>
    <t>ORD-103091</t>
  </si>
  <si>
    <t>CUST-2047</t>
  </si>
  <si>
    <t>ORD-103092</t>
  </si>
  <si>
    <t>CUST-2929</t>
  </si>
  <si>
    <t>ORD-103093</t>
  </si>
  <si>
    <t>CUST-1840</t>
  </si>
  <si>
    <t>ORD-103094</t>
  </si>
  <si>
    <t>CUST-9290</t>
  </si>
  <si>
    <t>ORD-103095</t>
  </si>
  <si>
    <t>CUST-3893</t>
  </si>
  <si>
    <t>ORD-103096</t>
  </si>
  <si>
    <t>CUST-9110</t>
  </si>
  <si>
    <t>ORD-103097</t>
  </si>
  <si>
    <t>CUST-4866</t>
  </si>
  <si>
    <t>ORD-103098</t>
  </si>
  <si>
    <t>CUST-2494</t>
  </si>
  <si>
    <t>ORD-103099</t>
  </si>
  <si>
    <t>CUST-8122</t>
  </si>
  <si>
    <t>ORD-103100</t>
  </si>
  <si>
    <t>CUST-1283</t>
  </si>
  <si>
    <t>ORD-103101</t>
  </si>
  <si>
    <t>CUST-2789</t>
  </si>
  <si>
    <t>ORD-103102</t>
  </si>
  <si>
    <t>CUST-9389</t>
  </si>
  <si>
    <t>ORD-103103</t>
  </si>
  <si>
    <t>CUST-6895</t>
  </si>
  <si>
    <t>ORD-103104</t>
  </si>
  <si>
    <t>CUST-5700</t>
  </si>
  <si>
    <t>ORD-103105</t>
  </si>
  <si>
    <t>CUST-4147</t>
  </si>
  <si>
    <t>ORD-103106</t>
  </si>
  <si>
    <t>CUST-7372</t>
  </si>
  <si>
    <t>ORD-103107</t>
  </si>
  <si>
    <t>CUST-1494</t>
  </si>
  <si>
    <t>ORD-103108</t>
  </si>
  <si>
    <t>CUST-3532</t>
  </si>
  <si>
    <t>ORD-103109</t>
  </si>
  <si>
    <t>CUST-6077</t>
  </si>
  <si>
    <t>ORD-103110</t>
  </si>
  <si>
    <t>CUST-4467</t>
  </si>
  <si>
    <t>ORD-103111</t>
  </si>
  <si>
    <t>CUST-9462</t>
  </si>
  <si>
    <t>ORD-103112</t>
  </si>
  <si>
    <t>CUST-9723</t>
  </si>
  <si>
    <t>ORD-103113</t>
  </si>
  <si>
    <t>CUST-6186</t>
  </si>
  <si>
    <t>ORD-103114</t>
  </si>
  <si>
    <t>CUST-3223</t>
  </si>
  <si>
    <t>ORD-103115</t>
  </si>
  <si>
    <t>ORD-103116</t>
  </si>
  <si>
    <t>ORD-103117</t>
  </si>
  <si>
    <t>ORD-103118</t>
  </si>
  <si>
    <t>CUST-3899</t>
  </si>
  <si>
    <t>ORD-103119</t>
  </si>
  <si>
    <t>CUST-5702</t>
  </si>
  <si>
    <t>ORD-103120</t>
  </si>
  <si>
    <t>ORD-103121</t>
  </si>
  <si>
    <t>CUST-4457</t>
  </si>
  <si>
    <t>ORD-103122</t>
  </si>
  <si>
    <t>CUST-4790</t>
  </si>
  <si>
    <t>ORD-103123</t>
  </si>
  <si>
    <t>CUST-2212</t>
  </si>
  <si>
    <t>ORD-103124</t>
  </si>
  <si>
    <t>CUST-6385</t>
  </si>
  <si>
    <t>ORD-103125</t>
  </si>
  <si>
    <t>ORD-103126</t>
  </si>
  <si>
    <t>ORD-103127</t>
  </si>
  <si>
    <t>ORD-103128</t>
  </si>
  <si>
    <t>CUST-4283</t>
  </si>
  <si>
    <t>ORD-103129</t>
  </si>
  <si>
    <t>CUST-3613</t>
  </si>
  <si>
    <t>ORD-103130</t>
  </si>
  <si>
    <t>ORD-103131</t>
  </si>
  <si>
    <t>ORD-103132</t>
  </si>
  <si>
    <t>CUST-7536</t>
  </si>
  <si>
    <t>ORD-103133</t>
  </si>
  <si>
    <t>CUST-5135</t>
  </si>
  <si>
    <t>ORD-103134</t>
  </si>
  <si>
    <t>ORD-103135</t>
  </si>
  <si>
    <t>CUST-5438</t>
  </si>
  <si>
    <t>ORD-103136</t>
  </si>
  <si>
    <t>CUST-3629</t>
  </si>
  <si>
    <t>ORD-103137</t>
  </si>
  <si>
    <t>CUST-7039</t>
  </si>
  <si>
    <t>ORD-103138</t>
  </si>
  <si>
    <t>CUST-7564</t>
  </si>
  <si>
    <t>ORD-103139</t>
  </si>
  <si>
    <t>ORD-103140</t>
  </si>
  <si>
    <t>ORD-103141</t>
  </si>
  <si>
    <t>CUST-5325</t>
  </si>
  <si>
    <t>ORD-103142</t>
  </si>
  <si>
    <t>ORD-103143</t>
  </si>
  <si>
    <t>CUST-8198</t>
  </si>
  <si>
    <t>ORD-103144</t>
  </si>
  <si>
    <t>CUST-6928</t>
  </si>
  <si>
    <t>ORD-103145</t>
  </si>
  <si>
    <t>ORD-103146</t>
  </si>
  <si>
    <t>CUST-7220</t>
  </si>
  <si>
    <t>ORD-103147</t>
  </si>
  <si>
    <t>CUST-7452</t>
  </si>
  <si>
    <t>ORD-103148</t>
  </si>
  <si>
    <t>CUST-5718</t>
  </si>
  <si>
    <t>ORD-103149</t>
  </si>
  <si>
    <t>CUST-8155</t>
  </si>
  <si>
    <t>ORD-103150</t>
  </si>
  <si>
    <t>CUST-5871</t>
  </si>
  <si>
    <t>ORD-103151</t>
  </si>
  <si>
    <t>CUST-4638</t>
  </si>
  <si>
    <t>ORD-103152</t>
  </si>
  <si>
    <t>CUST-5475</t>
  </si>
  <si>
    <t>ORD-103153</t>
  </si>
  <si>
    <t>CUST-5560</t>
  </si>
  <si>
    <t>ORD-103154</t>
  </si>
  <si>
    <t>CUST-2557</t>
  </si>
  <si>
    <t>ORD-103155</t>
  </si>
  <si>
    <t>CUST-4717</t>
  </si>
  <si>
    <t>ORD-103156</t>
  </si>
  <si>
    <t>ORD-103157</t>
  </si>
  <si>
    <t>CUST-2632</t>
  </si>
  <si>
    <t>ORD-103158</t>
  </si>
  <si>
    <t>CUST-2413</t>
  </si>
  <si>
    <t>ORD-103159</t>
  </si>
  <si>
    <t>CUST-3556</t>
  </si>
  <si>
    <t>ORD-103160</t>
  </si>
  <si>
    <t>CUST-5217</t>
  </si>
  <si>
    <t>ORD-103161</t>
  </si>
  <si>
    <t>CUST-7245</t>
  </si>
  <si>
    <t>ORD-103162</t>
  </si>
  <si>
    <t>CUST-3148</t>
  </si>
  <si>
    <t>ORD-103163</t>
  </si>
  <si>
    <t>ORD-103164</t>
  </si>
  <si>
    <t>CUST-7155</t>
  </si>
  <si>
    <t>ORD-103165</t>
  </si>
  <si>
    <t>CUST-5068</t>
  </si>
  <si>
    <t>ORD-103166</t>
  </si>
  <si>
    <t>CUST-2368</t>
  </si>
  <si>
    <t>ORD-103167</t>
  </si>
  <si>
    <t>CUST-5814</t>
  </si>
  <si>
    <t>ORD-103168</t>
  </si>
  <si>
    <t>CUST-5652</t>
  </si>
  <si>
    <t>ORD-103169</t>
  </si>
  <si>
    <t>CUST-3249</t>
  </si>
  <si>
    <t>ORD-103170</t>
  </si>
  <si>
    <t>ORD-103171</t>
  </si>
  <si>
    <t>CUST-2993</t>
  </si>
  <si>
    <t>ORD-103172</t>
  </si>
  <si>
    <t>CUST-1031</t>
  </si>
  <si>
    <t>ORD-103173</t>
  </si>
  <si>
    <t>CUST-9307</t>
  </si>
  <si>
    <t>ORD-103174</t>
  </si>
  <si>
    <t>CUST-7942</t>
  </si>
  <si>
    <t>ORD-103175</t>
  </si>
  <si>
    <t>ORD-103176</t>
  </si>
  <si>
    <t>ORD-103177</t>
  </si>
  <si>
    <t>ORD-103178</t>
  </si>
  <si>
    <t>CUST-9257</t>
  </si>
  <si>
    <t>ORD-103179</t>
  </si>
  <si>
    <t>CUST-8815</t>
  </si>
  <si>
    <t>ORD-103180</t>
  </si>
  <si>
    <t>CUST-9050</t>
  </si>
  <si>
    <t>ORD-103181</t>
  </si>
  <si>
    <t>CUST-6466</t>
  </si>
  <si>
    <t>ORD-103182</t>
  </si>
  <si>
    <t>ORD-103183</t>
  </si>
  <si>
    <t>CUST-7999</t>
  </si>
  <si>
    <t>ORD-103184</t>
  </si>
  <si>
    <t>CUST-4022</t>
  </si>
  <si>
    <t>ORD-103185</t>
  </si>
  <si>
    <t>CUST-4360</t>
  </si>
  <si>
    <t>ORD-103186</t>
  </si>
  <si>
    <t>CUST-1163</t>
  </si>
  <si>
    <t>ORD-103187</t>
  </si>
  <si>
    <t>CUST-1332</t>
  </si>
  <si>
    <t>ORD-103188</t>
  </si>
  <si>
    <t>CUST-5268</t>
  </si>
  <si>
    <t>ORD-103189</t>
  </si>
  <si>
    <t>CUST-7717</t>
  </si>
  <si>
    <t>ORD-103190</t>
  </si>
  <si>
    <t>ORD-103191</t>
  </si>
  <si>
    <t>ORD-103192</t>
  </si>
  <si>
    <t>ORD-103193</t>
  </si>
  <si>
    <t>CUST-3197</t>
  </si>
  <si>
    <t>ORD-103194</t>
  </si>
  <si>
    <t>ORD-103195</t>
  </si>
  <si>
    <t>CUST-3928</t>
  </si>
  <si>
    <t>ORD-103196</t>
  </si>
  <si>
    <t>CUST-8332</t>
  </si>
  <si>
    <t>ORD-103197</t>
  </si>
  <si>
    <t>CUST-2114</t>
  </si>
  <si>
    <t>ORD-103198</t>
  </si>
  <si>
    <t>ORD-103199</t>
  </si>
  <si>
    <t>ORD-103200</t>
  </si>
  <si>
    <t>ORD-103201</t>
  </si>
  <si>
    <t>CUST-9635</t>
  </si>
  <si>
    <t>ORD-103202</t>
  </si>
  <si>
    <t>CUST-5124</t>
  </si>
  <si>
    <t>ORD-103203</t>
  </si>
  <si>
    <t>CUST-1870</t>
  </si>
  <si>
    <t>ORD-103204</t>
  </si>
  <si>
    <t>CUST-9771</t>
  </si>
  <si>
    <t>ORD-103205</t>
  </si>
  <si>
    <t>ORD-103206</t>
  </si>
  <si>
    <t>ORD-103207</t>
  </si>
  <si>
    <t>ORD-103208</t>
  </si>
  <si>
    <t>CUST-4584</t>
  </si>
  <si>
    <t>ORD-103209</t>
  </si>
  <si>
    <t>CUST-6457</t>
  </si>
  <si>
    <t>ORD-103210</t>
  </si>
  <si>
    <t>CUST-2066</t>
  </si>
  <si>
    <t>ORD-103211</t>
  </si>
  <si>
    <t>ORD-103212</t>
  </si>
  <si>
    <t>ORD-103213</t>
  </si>
  <si>
    <t>CUST-6876</t>
  </si>
  <si>
    <t>ORD-103214</t>
  </si>
  <si>
    <t>CUST-9114</t>
  </si>
  <si>
    <t>ORD-103215</t>
  </si>
  <si>
    <t>ORD-103216</t>
  </si>
  <si>
    <t>CUST-8005</t>
  </si>
  <si>
    <t>ORD-103217</t>
  </si>
  <si>
    <t>ORD-103218</t>
  </si>
  <si>
    <t>CUST-7926</t>
  </si>
  <si>
    <t>ORD-103219</t>
  </si>
  <si>
    <t>CUST-5065</t>
  </si>
  <si>
    <t>ORD-103220</t>
  </si>
  <si>
    <t>CUST-5280</t>
  </si>
  <si>
    <t>ORD-103221</t>
  </si>
  <si>
    <t>CUST-3505</t>
  </si>
  <si>
    <t>ORD-103222</t>
  </si>
  <si>
    <t>CUST-9347</t>
  </si>
  <si>
    <t>ORD-103223</t>
  </si>
  <si>
    <t>ORD-103224</t>
  </si>
  <si>
    <t>ORD-103225</t>
  </si>
  <si>
    <t>CUST-6484</t>
  </si>
  <si>
    <t>ORD-103226</t>
  </si>
  <si>
    <t>CUST-2791</t>
  </si>
  <si>
    <t>ORD-103227</t>
  </si>
  <si>
    <t>CUST-1774</t>
  </si>
  <si>
    <t>ORD-103228</t>
  </si>
  <si>
    <t>ORD-103229</t>
  </si>
  <si>
    <t>CUST-5216</t>
  </si>
  <si>
    <t>ORD-103230</t>
  </si>
  <si>
    <t>CUST-9426</t>
  </si>
  <si>
    <t>ORD-103231</t>
  </si>
  <si>
    <t>CUST-9344</t>
  </si>
  <si>
    <t>ORD-103232</t>
  </si>
  <si>
    <t>CUST-5433</t>
  </si>
  <si>
    <t>ORD-103233</t>
  </si>
  <si>
    <t>ORD-103234</t>
  </si>
  <si>
    <t>CUST-2214</t>
  </si>
  <si>
    <t>ORD-103235</t>
  </si>
  <si>
    <t>CUST-2687</t>
  </si>
  <si>
    <t>ORD-103236</t>
  </si>
  <si>
    <t>CUST-1255</t>
  </si>
  <si>
    <t>ORD-103237</t>
  </si>
  <si>
    <t>CUST-9806</t>
  </si>
  <si>
    <t>ORD-103238</t>
  </si>
  <si>
    <t>ORD-103239</t>
  </si>
  <si>
    <t>CUST-3917</t>
  </si>
  <si>
    <t>ORD-103240</t>
  </si>
  <si>
    <t>CUST-3090</t>
  </si>
  <si>
    <t>ORD-103241</t>
  </si>
  <si>
    <t>CUST-5465</t>
  </si>
  <si>
    <t>ORD-103242</t>
  </si>
  <si>
    <t>CUST-3474</t>
  </si>
  <si>
    <t>ORD-103243</t>
  </si>
  <si>
    <t>ORD-103244</t>
  </si>
  <si>
    <t>ORD-103245</t>
  </si>
  <si>
    <t>CUST-4086</t>
  </si>
  <si>
    <t>ORD-103246</t>
  </si>
  <si>
    <t>ORD-103247</t>
  </si>
  <si>
    <t>CUST-1593</t>
  </si>
  <si>
    <t>ORD-103248</t>
  </si>
  <si>
    <t>CUST-3934</t>
  </si>
  <si>
    <t>ORD-103249</t>
  </si>
  <si>
    <t>ORD-103250</t>
  </si>
  <si>
    <t>CUST-7658</t>
  </si>
  <si>
    <t>ORD-103251</t>
  </si>
  <si>
    <t>ORD-103252</t>
  </si>
  <si>
    <t>CUST-1310</t>
  </si>
  <si>
    <t>ORD-103253</t>
  </si>
  <si>
    <t>CUST-7968</t>
  </si>
  <si>
    <t>ORD-103254</t>
  </si>
  <si>
    <t>CUST-1995</t>
  </si>
  <si>
    <t>ORD-103255</t>
  </si>
  <si>
    <t>CUST-8762</t>
  </si>
  <si>
    <t>ORD-103256</t>
  </si>
  <si>
    <t>CUST-5878</t>
  </si>
  <si>
    <t>ORD-103257</t>
  </si>
  <si>
    <t>CUST-6538</t>
  </si>
  <si>
    <t>ORD-103258</t>
  </si>
  <si>
    <t>ORD-103259</t>
  </si>
  <si>
    <t>CUST-3152</t>
  </si>
  <si>
    <t>ORD-103260</t>
  </si>
  <si>
    <t>ORD-103261</t>
  </si>
  <si>
    <t>CUST-5008</t>
  </si>
  <si>
    <t>ORD-103262</t>
  </si>
  <si>
    <t>CUST-6708</t>
  </si>
  <si>
    <t>ORD-103263</t>
  </si>
  <si>
    <t>ORD-103264</t>
  </si>
  <si>
    <t>CUST-7272</t>
  </si>
  <si>
    <t>ORD-103265</t>
  </si>
  <si>
    <t>CUST-4712</t>
  </si>
  <si>
    <t>ORD-103266</t>
  </si>
  <si>
    <t>CUST-5051</t>
  </si>
  <si>
    <t>ORD-103267</t>
  </si>
  <si>
    <t>ORD-103268</t>
  </si>
  <si>
    <t>CUST-3768</t>
  </si>
  <si>
    <t>ORD-103269</t>
  </si>
  <si>
    <t>CUST-1915</t>
  </si>
  <si>
    <t>ORD-103270</t>
  </si>
  <si>
    <t>CUST-5180</t>
  </si>
  <si>
    <t>ORD-103271</t>
  </si>
  <si>
    <t>CUST-2578</t>
  </si>
  <si>
    <t>ORD-103272</t>
  </si>
  <si>
    <t>CUST-1155</t>
  </si>
  <si>
    <t>ORD-103273</t>
  </si>
  <si>
    <t>CUST-2416</t>
  </si>
  <si>
    <t>ORD-103274</t>
  </si>
  <si>
    <t>ORD-103275</t>
  </si>
  <si>
    <t>ORD-103276</t>
  </si>
  <si>
    <t>CUST-5311</t>
  </si>
  <si>
    <t>ORD-103277</t>
  </si>
  <si>
    <t>ORD-103278</t>
  </si>
  <si>
    <t>CUST-4254</t>
  </si>
  <si>
    <t>ORD-103279</t>
  </si>
  <si>
    <t>CUST-3515</t>
  </si>
  <si>
    <t>ORD-103280</t>
  </si>
  <si>
    <t>ORD-103281</t>
  </si>
  <si>
    <t>ORD-103282</t>
  </si>
  <si>
    <t>ORD-103283</t>
  </si>
  <si>
    <t>CUST-4111</t>
  </si>
  <si>
    <t>ORD-103284</t>
  </si>
  <si>
    <t>CUST-3388</t>
  </si>
  <si>
    <t>ORD-103285</t>
  </si>
  <si>
    <t>CUST-2068</t>
  </si>
  <si>
    <t>ORD-103286</t>
  </si>
  <si>
    <t>ORD-103287</t>
  </si>
  <si>
    <t>CUST-8388</t>
  </si>
  <si>
    <t>ORD-103288</t>
  </si>
  <si>
    <t>ORD-103289</t>
  </si>
  <si>
    <t>CUST-7157</t>
  </si>
  <si>
    <t>ORD-103290</t>
  </si>
  <si>
    <t>CUST-4228</t>
  </si>
  <si>
    <t>ORD-103291</t>
  </si>
  <si>
    <t>CUST-6079</t>
  </si>
  <si>
    <t>ORD-103292</t>
  </si>
  <si>
    <t>ORD-103293</t>
  </si>
  <si>
    <t>CUST-2939</t>
  </si>
  <si>
    <t>ORD-103294</t>
  </si>
  <si>
    <t>ORD-103295</t>
  </si>
  <si>
    <t>CUST-8905</t>
  </si>
  <si>
    <t>ORD-103296</t>
  </si>
  <si>
    <t>CUST-3355</t>
  </si>
  <si>
    <t>ORD-103297</t>
  </si>
  <si>
    <t>CUST-9018</t>
  </si>
  <si>
    <t>ORD-103298</t>
  </si>
  <si>
    <t>CUST-7288</t>
  </si>
  <si>
    <t>ORD-103299</t>
  </si>
  <si>
    <t>CUST-4776</t>
  </si>
  <si>
    <t>ORD-103300</t>
  </si>
  <si>
    <t>CUST-1023</t>
  </si>
  <si>
    <t>ORD-103301</t>
  </si>
  <si>
    <t>ORD-103302</t>
  </si>
  <si>
    <t>CUST-9534</t>
  </si>
  <si>
    <t>ORD-103303</t>
  </si>
  <si>
    <t>ORD-103304</t>
  </si>
  <si>
    <t>ORD-103305</t>
  </si>
  <si>
    <t>CUST-4107</t>
  </si>
  <si>
    <t>ORD-103306</t>
  </si>
  <si>
    <t>CUST-4372</t>
  </si>
  <si>
    <t>ORD-103307</t>
  </si>
  <si>
    <t>CUST-2959</t>
  </si>
  <si>
    <t>ORD-103308</t>
  </si>
  <si>
    <t>CUST-1304</t>
  </si>
  <si>
    <t>ORD-103309</t>
  </si>
  <si>
    <t>CUST-7930</t>
  </si>
  <si>
    <t>ORD-103310</t>
  </si>
  <si>
    <t>CUST-3385</t>
  </si>
  <si>
    <t>ORD-103311</t>
  </si>
  <si>
    <t>ORD-103312</t>
  </si>
  <si>
    <t>CUST-6720</t>
  </si>
  <si>
    <t>ORD-103313</t>
  </si>
  <si>
    <t>CUST-4548</t>
  </si>
  <si>
    <t>ORD-103314</t>
  </si>
  <si>
    <t>CUST-7102</t>
  </si>
  <si>
    <t>ORD-103315</t>
  </si>
  <si>
    <t>ORD-103316</t>
  </si>
  <si>
    <t>CUST-6134</t>
  </si>
  <si>
    <t>ORD-103317</t>
  </si>
  <si>
    <t>CUST-5189</t>
  </si>
  <si>
    <t>ORD-103318</t>
  </si>
  <si>
    <t>CUST-9371</t>
  </si>
  <si>
    <t>ORD-103319</t>
  </si>
  <si>
    <t>ORD-103320</t>
  </si>
  <si>
    <t>CUST-6367</t>
  </si>
  <si>
    <t>ORD-103321</t>
  </si>
  <si>
    <t>ORD-103322</t>
  </si>
  <si>
    <t>ORD-103323</t>
  </si>
  <si>
    <t>ORD-103324</t>
  </si>
  <si>
    <t>ORD-103325</t>
  </si>
  <si>
    <t>ORD-103326</t>
  </si>
  <si>
    <t>CUST-3517</t>
  </si>
  <si>
    <t>ORD-103327</t>
  </si>
  <si>
    <t>ORD-103328</t>
  </si>
  <si>
    <t>ORD-103329</t>
  </si>
  <si>
    <t>ORD-103330</t>
  </si>
  <si>
    <t>CUST-2035</t>
  </si>
  <si>
    <t>ORD-103331</t>
  </si>
  <si>
    <t>CUST-1680</t>
  </si>
  <si>
    <t>ORD-103332</t>
  </si>
  <si>
    <t>CUST-3003</t>
  </si>
  <si>
    <t>ORD-103333</t>
  </si>
  <si>
    <t>CUST-6499</t>
  </si>
  <si>
    <t>ORD-103334</t>
  </si>
  <si>
    <t>CUST-4166</t>
  </si>
  <si>
    <t>ORD-103335</t>
  </si>
  <si>
    <t>CUST-8739</t>
  </si>
  <si>
    <t>ORD-103336</t>
  </si>
  <si>
    <t>CUST-3358</t>
  </si>
  <si>
    <t>ORD-103337</t>
  </si>
  <si>
    <t>CUST-8188</t>
  </si>
  <si>
    <t>ORD-103338</t>
  </si>
  <si>
    <t>CUST-4739</t>
  </si>
  <si>
    <t>ORD-103339</t>
  </si>
  <si>
    <t>CUST-7427</t>
  </si>
  <si>
    <t>ORD-103340</t>
  </si>
  <si>
    <t>CUST-1942</t>
  </si>
  <si>
    <t>ORD-103341</t>
  </si>
  <si>
    <t>CUST-1030</t>
  </si>
  <si>
    <t>ORD-103342</t>
  </si>
  <si>
    <t>ORD-103343</t>
  </si>
  <si>
    <t>CUST-3624</t>
  </si>
  <si>
    <t>ORD-103344</t>
  </si>
  <si>
    <t>CUST-6644</t>
  </si>
  <si>
    <t>ORD-103345</t>
  </si>
  <si>
    <t>ORD-103346</t>
  </si>
  <si>
    <t>CUST-1257</t>
  </si>
  <si>
    <t>ORD-103347</t>
  </si>
  <si>
    <t>ORD-103348</t>
  </si>
  <si>
    <t>CUST-9357</t>
  </si>
  <si>
    <t>ORD-103349</t>
  </si>
  <si>
    <t>CUST-8842</t>
  </si>
  <si>
    <t>ORD-103350</t>
  </si>
  <si>
    <t>ORD-103351</t>
  </si>
  <si>
    <t>CUST-1156</t>
  </si>
  <si>
    <t>ORD-103352</t>
  </si>
  <si>
    <t>ORD-103353</t>
  </si>
  <si>
    <t>CUST-6145</t>
  </si>
  <si>
    <t>ORD-103354</t>
  </si>
  <si>
    <t>ORD-103355</t>
  </si>
  <si>
    <t>CUST-5928</t>
  </si>
  <si>
    <t>ORD-103356</t>
  </si>
  <si>
    <t>CUST-8392</t>
  </si>
  <si>
    <t>ORD-103357</t>
  </si>
  <si>
    <t>CUST-3306</t>
  </si>
  <si>
    <t>ORD-103358</t>
  </si>
  <si>
    <t>ORD-103359</t>
  </si>
  <si>
    <t>CUST-4082</t>
  </si>
  <si>
    <t>ORD-103360</t>
  </si>
  <si>
    <t>CUST-1596</t>
  </si>
  <si>
    <t>ORD-103361</t>
  </si>
  <si>
    <t>CUST-2656</t>
  </si>
  <si>
    <t>ORD-103362</t>
  </si>
  <si>
    <t>ORD-103363</t>
  </si>
  <si>
    <t>ORD-103364</t>
  </si>
  <si>
    <t>CUST-6068</t>
  </si>
  <si>
    <t>ORD-103365</t>
  </si>
  <si>
    <t>CUST-9533</t>
  </si>
  <si>
    <t>ORD-103366</t>
  </si>
  <si>
    <t>CUST-4661</t>
  </si>
  <si>
    <t>ORD-103367</t>
  </si>
  <si>
    <t>CUST-3267</t>
  </si>
  <si>
    <t>ORD-103368</t>
  </si>
  <si>
    <t>CUST-7151</t>
  </si>
  <si>
    <t>ORD-103369</t>
  </si>
  <si>
    <t>CUST-3330</t>
  </si>
  <si>
    <t>ORD-103370</t>
  </si>
  <si>
    <t>CUST-3886</t>
  </si>
  <si>
    <t>ORD-103371</t>
  </si>
  <si>
    <t>CUST-3405</t>
  </si>
  <si>
    <t>ORD-103372</t>
  </si>
  <si>
    <t>CUST-4798</t>
  </si>
  <si>
    <t>ORD-103373</t>
  </si>
  <si>
    <t>CUST-2754</t>
  </si>
  <si>
    <t>ORD-103374</t>
  </si>
  <si>
    <t>CUST-5266</t>
  </si>
  <si>
    <t>ORD-103375</t>
  </si>
  <si>
    <t>CUST-7501</t>
  </si>
  <si>
    <t>ORD-103376</t>
  </si>
  <si>
    <t>ORD-103377</t>
  </si>
  <si>
    <t>CUST-3105</t>
  </si>
  <si>
    <t>ORD-103378</t>
  </si>
  <si>
    <t>ORD-103379</t>
  </si>
  <si>
    <t>CUST-7805</t>
  </si>
  <si>
    <t>ORD-103380</t>
  </si>
  <si>
    <t>ORD-103381</t>
  </si>
  <si>
    <t>CUST-7896</t>
  </si>
  <si>
    <t>ORD-103382</t>
  </si>
  <si>
    <t>ORD-103383</t>
  </si>
  <si>
    <t>ORD-103384</t>
  </si>
  <si>
    <t>CUST-7193</t>
  </si>
  <si>
    <t>ORD-103385</t>
  </si>
  <si>
    <t>ORD-103386</t>
  </si>
  <si>
    <t>CUST-2948</t>
  </si>
  <si>
    <t>ORD-103387</t>
  </si>
  <si>
    <t>ORD-103388</t>
  </si>
  <si>
    <t>CUST-6529</t>
  </si>
  <si>
    <t>ORD-103389</t>
  </si>
  <si>
    <t>CUST-1437</t>
  </si>
  <si>
    <t>ORD-103390</t>
  </si>
  <si>
    <t>CUST-7949</t>
  </si>
  <si>
    <t>ORD-103391</t>
  </si>
  <si>
    <t>CUST-3622</t>
  </si>
  <si>
    <t>ORD-103392</t>
  </si>
  <si>
    <t>CUST-2787</t>
  </si>
  <si>
    <t>ORD-103393</t>
  </si>
  <si>
    <t>CUST-3594</t>
  </si>
  <si>
    <t>ORD-103394</t>
  </si>
  <si>
    <t>CUST-1798</t>
  </si>
  <si>
    <t>ORD-103395</t>
  </si>
  <si>
    <t>ORD-103396</t>
  </si>
  <si>
    <t>CUST-2028</t>
  </si>
  <si>
    <t>ORD-103397</t>
  </si>
  <si>
    <t>ORD-103398</t>
  </si>
  <si>
    <t>CUST-4171</t>
  </si>
  <si>
    <t>ORD-103399</t>
  </si>
  <si>
    <t>ORD-103400</t>
  </si>
  <si>
    <t>ORD-103401</t>
  </si>
  <si>
    <t>CUST-8298</t>
  </si>
  <si>
    <t>ORD-103402</t>
  </si>
  <si>
    <t>CUST-4575</t>
  </si>
  <si>
    <t>ORD-103403</t>
  </si>
  <si>
    <t>CUST-5947</t>
  </si>
  <si>
    <t>ORD-103404</t>
  </si>
  <si>
    <t>CUST-2564</t>
  </si>
  <si>
    <t>ORD-103405</t>
  </si>
  <si>
    <t>CUST-6113</t>
  </si>
  <si>
    <t>ORD-103406</t>
  </si>
  <si>
    <t>CUST-6083</t>
  </si>
  <si>
    <t>ORD-103407</t>
  </si>
  <si>
    <t>ORD-103408</t>
  </si>
  <si>
    <t>CUST-9841</t>
  </si>
  <si>
    <t>ORD-103409</t>
  </si>
  <si>
    <t>CUST-2730</t>
  </si>
  <si>
    <t>ORD-103410</t>
  </si>
  <si>
    <t>CUST-4630</t>
  </si>
  <si>
    <t>ORD-103411</t>
  </si>
  <si>
    <t>ORD-103412</t>
  </si>
  <si>
    <t>CUST-3849</t>
  </si>
  <si>
    <t>ORD-103413</t>
  </si>
  <si>
    <t>ORD-103414</t>
  </si>
  <si>
    <t>CUST-2660</t>
  </si>
  <si>
    <t>ORD-103415</t>
  </si>
  <si>
    <t>CUST-4963</t>
  </si>
  <si>
    <t>ORD-103416</t>
  </si>
  <si>
    <t>CUST-6476</t>
  </si>
  <si>
    <t>ORD-103417</t>
  </si>
  <si>
    <t>ORD-103418</t>
  </si>
  <si>
    <t>ORD-103419</t>
  </si>
  <si>
    <t>ORD-103420</t>
  </si>
  <si>
    <t>CUST-9134</t>
  </si>
  <si>
    <t>ORD-103421</t>
  </si>
  <si>
    <t>CUST-2773</t>
  </si>
  <si>
    <t>ORD-103422</t>
  </si>
  <si>
    <t>CUST-1948</t>
  </si>
  <si>
    <t>ORD-103423</t>
  </si>
  <si>
    <t>CUST-3834</t>
  </si>
  <si>
    <t>ORD-103424</t>
  </si>
  <si>
    <t>ORD-103425</t>
  </si>
  <si>
    <t>CUST-8265</t>
  </si>
  <si>
    <t>ORD-103426</t>
  </si>
  <si>
    <t>CUST-8396</t>
  </si>
  <si>
    <t>ORD-103427</t>
  </si>
  <si>
    <t>CUST-3265</t>
  </si>
  <si>
    <t>ORD-103428</t>
  </si>
  <si>
    <t>CUST-6056</t>
  </si>
  <si>
    <t>ORD-103429</t>
  </si>
  <si>
    <t>CUST-7991</t>
  </si>
  <si>
    <t>ORD-103430</t>
  </si>
  <si>
    <t>CUST-7377</t>
  </si>
  <si>
    <t>ORD-103431</t>
  </si>
  <si>
    <t>ORD-103432</t>
  </si>
  <si>
    <t>CUST-3954</t>
  </si>
  <si>
    <t>ORD-103433</t>
  </si>
  <si>
    <t>ORD-103434</t>
  </si>
  <si>
    <t>CUST-8826</t>
  </si>
  <si>
    <t>ORD-103435</t>
  </si>
  <si>
    <t>CUST-1230</t>
  </si>
  <si>
    <t>ORD-103436</t>
  </si>
  <si>
    <t>ORD-103437</t>
  </si>
  <si>
    <t>ORD-103438</t>
  </si>
  <si>
    <t>CUST-3303</t>
  </si>
  <si>
    <t>ORD-103439</t>
  </si>
  <si>
    <t>CUST-8998</t>
  </si>
  <si>
    <t>ORD-103440</t>
  </si>
  <si>
    <t>CUST-2743</t>
  </si>
  <si>
    <t>ORD-103441</t>
  </si>
  <si>
    <t>ORD-103442</t>
  </si>
  <si>
    <t>CUST-2085</t>
  </si>
  <si>
    <t>ORD-103443</t>
  </si>
  <si>
    <t>CUST-8137</t>
  </si>
  <si>
    <t>ORD-103444</t>
  </si>
  <si>
    <t>CUST-8143</t>
  </si>
  <si>
    <t>ORD-103445</t>
  </si>
  <si>
    <t>CUST-5975</t>
  </si>
  <si>
    <t>ORD-103446</t>
  </si>
  <si>
    <t>ORD-103447</t>
  </si>
  <si>
    <t>CUST-7152</t>
  </si>
  <si>
    <t>ORD-103448</t>
  </si>
  <si>
    <t>CUST-8375</t>
  </si>
  <si>
    <t>ORD-103449</t>
  </si>
  <si>
    <t>CUST-6439</t>
  </si>
  <si>
    <t>ORD-103450</t>
  </si>
  <si>
    <t>CUST-5765</t>
  </si>
  <si>
    <t>ORD-103451</t>
  </si>
  <si>
    <t>CUST-4757</t>
  </si>
  <si>
    <t>ORD-103452</t>
  </si>
  <si>
    <t>CUST-2908</t>
  </si>
  <si>
    <t>ORD-103453</t>
  </si>
  <si>
    <t>CUST-5859</t>
  </si>
  <si>
    <t>ORD-103454</t>
  </si>
  <si>
    <t>ORD-103455</t>
  </si>
  <si>
    <t>CUST-3913</t>
  </si>
  <si>
    <t>ORD-103456</t>
  </si>
  <si>
    <t>CUST-6877</t>
  </si>
  <si>
    <t>ORD-103457</t>
  </si>
  <si>
    <t>CUST-5755</t>
  </si>
  <si>
    <t>ORD-103458</t>
  </si>
  <si>
    <t>ORD-103459</t>
  </si>
  <si>
    <t>CUST-8327</t>
  </si>
  <si>
    <t>ORD-103460</t>
  </si>
  <si>
    <t>CUST-2526</t>
  </si>
  <si>
    <t>ORD-103461</t>
  </si>
  <si>
    <t>CUST-3430</t>
  </si>
  <si>
    <t>ORD-103462</t>
  </si>
  <si>
    <t>ORD-103463</t>
  </si>
  <si>
    <t>CUST-2001</t>
  </si>
  <si>
    <t>ORD-103464</t>
  </si>
  <si>
    <t>CUST-3657</t>
  </si>
  <si>
    <t>ORD-103465</t>
  </si>
  <si>
    <t>ORD-103466</t>
  </si>
  <si>
    <t>ORD-103467</t>
  </si>
  <si>
    <t>ORD-103468</t>
  </si>
  <si>
    <t>ORD-103469</t>
  </si>
  <si>
    <t>CUST-6554</t>
  </si>
  <si>
    <t>ORD-103470</t>
  </si>
  <si>
    <t>CUST-4967</t>
  </si>
  <si>
    <t>ORD-103471</t>
  </si>
  <si>
    <t>CUST-7076</t>
  </si>
  <si>
    <t>ORD-103472</t>
  </si>
  <si>
    <t>CUST-8361</t>
  </si>
  <si>
    <t>ORD-103473</t>
  </si>
  <si>
    <t>CUST-2330</t>
  </si>
  <si>
    <t>ORD-103474</t>
  </si>
  <si>
    <t>ORD-103475</t>
  </si>
  <si>
    <t>CUST-4152</t>
  </si>
  <si>
    <t>ORD-103476</t>
  </si>
  <si>
    <t>CUST-8701</t>
  </si>
  <si>
    <t>ORD-103477</t>
  </si>
  <si>
    <t>ORD-103478</t>
  </si>
  <si>
    <t>CUST-8748</t>
  </si>
  <si>
    <t>ORD-103479</t>
  </si>
  <si>
    <t>CUST-6616</t>
  </si>
  <si>
    <t>ORD-103480</t>
  </si>
  <si>
    <t>CUST-6478</t>
  </si>
  <si>
    <t>ORD-103481</t>
  </si>
  <si>
    <t>ORD-103482</t>
  </si>
  <si>
    <t>CUST-1905</t>
  </si>
  <si>
    <t>ORD-103483</t>
  </si>
  <si>
    <t>ORD-103484</t>
  </si>
  <si>
    <t>CUST-3351</t>
  </si>
  <si>
    <t>ORD-103485</t>
  </si>
  <si>
    <t>CUST-3107</t>
  </si>
  <si>
    <t>ORD-103486</t>
  </si>
  <si>
    <t>CUST-9501</t>
  </si>
  <si>
    <t>ORD-103487</t>
  </si>
  <si>
    <t>ORD-103488</t>
  </si>
  <si>
    <t>CUST-8263</t>
  </si>
  <si>
    <t>ORD-103489</t>
  </si>
  <si>
    <t>CUST-9882</t>
  </si>
  <si>
    <t>ORD-103490</t>
  </si>
  <si>
    <t>CUST-5515</t>
  </si>
  <si>
    <t>ORD-103491</t>
  </si>
  <si>
    <t>CUST-6821</t>
  </si>
  <si>
    <t>ORD-103492</t>
  </si>
  <si>
    <t>ORD-103493</t>
  </si>
  <si>
    <t>ORD-103494</t>
  </si>
  <si>
    <t>ORD-103495</t>
  </si>
  <si>
    <t>ORD-103496</t>
  </si>
  <si>
    <t>ORD-103497</t>
  </si>
  <si>
    <t>CUST-4881</t>
  </si>
  <si>
    <t>ORD-103498</t>
  </si>
  <si>
    <t>CUST-6861</t>
  </si>
  <si>
    <t>ORD-103499</t>
  </si>
  <si>
    <t>ORD-103500</t>
  </si>
  <si>
    <t>CUST-6782</t>
  </si>
  <si>
    <t>ORD-103501</t>
  </si>
  <si>
    <t>CUST-2307</t>
  </si>
  <si>
    <t>ORD-103502</t>
  </si>
  <si>
    <t>CUST-3163</t>
  </si>
  <si>
    <t>ORD-103503</t>
  </si>
  <si>
    <t>CUST-6948</t>
  </si>
  <si>
    <t>ORD-103504</t>
  </si>
  <si>
    <t>CUST-2970</t>
  </si>
  <si>
    <t>ORD-103505</t>
  </si>
  <si>
    <t>CUST-6034</t>
  </si>
  <si>
    <t>ORD-103506</t>
  </si>
  <si>
    <t>ORD-103507</t>
  </si>
  <si>
    <t>CUST-6736</t>
  </si>
  <si>
    <t>ORD-103508</t>
  </si>
  <si>
    <t>CUST-3138</t>
  </si>
  <si>
    <t>ORD-103509</t>
  </si>
  <si>
    <t>ORD-103510</t>
  </si>
  <si>
    <t>ORD-103511</t>
  </si>
  <si>
    <t>CUST-4224</t>
  </si>
  <si>
    <t>ORD-103512</t>
  </si>
  <si>
    <t>ORD-103513</t>
  </si>
  <si>
    <t>ORD-103514</t>
  </si>
  <si>
    <t>CUST-8339</t>
  </si>
  <si>
    <t>ORD-103515</t>
  </si>
  <si>
    <t>ORD-103516</t>
  </si>
  <si>
    <t>CUST-2676</t>
  </si>
  <si>
    <t>ORD-103517</t>
  </si>
  <si>
    <t>ORD-103518</t>
  </si>
  <si>
    <t>ORD-103519</t>
  </si>
  <si>
    <t>CUST-3665</t>
  </si>
  <si>
    <t>ORD-103520</t>
  </si>
  <si>
    <t>CUST-6922</t>
  </si>
  <si>
    <t>ORD-103521</t>
  </si>
  <si>
    <t>CUST-4298</t>
  </si>
  <si>
    <t>ORD-103522</t>
  </si>
  <si>
    <t>ORD-103523</t>
  </si>
  <si>
    <t>CUST-7787</t>
  </si>
  <si>
    <t>ORD-103524</t>
  </si>
  <si>
    <t>CUST-9540</t>
  </si>
  <si>
    <t>ORD-103525</t>
  </si>
  <si>
    <t>CUST-6734</t>
  </si>
  <si>
    <t>ORD-103526</t>
  </si>
  <si>
    <t>ORD-103527</t>
  </si>
  <si>
    <t>CUST-8346</t>
  </si>
  <si>
    <t>ORD-103528</t>
  </si>
  <si>
    <t>ORD-103529</t>
  </si>
  <si>
    <t>CUST-4611</t>
  </si>
  <si>
    <t>ORD-103530</t>
  </si>
  <si>
    <t>CUST-6580</t>
  </si>
  <si>
    <t>ORD-103531</t>
  </si>
  <si>
    <t>ORD-103532</t>
  </si>
  <si>
    <t>CUST-4688</t>
  </si>
  <si>
    <t>ORD-103533</t>
  </si>
  <si>
    <t>CUST-9650</t>
  </si>
  <si>
    <t>ORD-103534</t>
  </si>
  <si>
    <t>ORD-103535</t>
  </si>
  <si>
    <t>CUST-9988</t>
  </si>
  <si>
    <t>ORD-103536</t>
  </si>
  <si>
    <t>ORD-103537</t>
  </si>
  <si>
    <t>ORD-103538</t>
  </si>
  <si>
    <t>CUST-2063</t>
  </si>
  <si>
    <t>ORD-103539</t>
  </si>
  <si>
    <t>CUST-6880</t>
  </si>
  <si>
    <t>ORD-103540</t>
  </si>
  <si>
    <t>ORD-103541</t>
  </si>
  <si>
    <t>CUST-8499</t>
  </si>
  <si>
    <t>ORD-103542</t>
  </si>
  <si>
    <t>CUST-7650</t>
  </si>
  <si>
    <t>ORD-103543</t>
  </si>
  <si>
    <t>CUST-1279</t>
  </si>
  <si>
    <t>ORD-103544</t>
  </si>
  <si>
    <t>ORD-103545</t>
  </si>
  <si>
    <t>CUST-8335</t>
  </si>
  <si>
    <t>ORD-103546</t>
  </si>
  <si>
    <t>ORD-103547</t>
  </si>
  <si>
    <t>ORD-103548</t>
  </si>
  <si>
    <t>CUST-8569</t>
  </si>
  <si>
    <t>ORD-103549</t>
  </si>
  <si>
    <t>CUST-9434</t>
  </si>
  <si>
    <t>ORD-103550</t>
  </si>
  <si>
    <t>CUST-9829</t>
  </si>
  <si>
    <t>ORD-103551</t>
  </si>
  <si>
    <t>ORD-103552</t>
  </si>
  <si>
    <t>CUST-4995</t>
  </si>
  <si>
    <t>ORD-103553</t>
  </si>
  <si>
    <t>CUST-5250</t>
  </si>
  <si>
    <t>ORD-103554</t>
  </si>
  <si>
    <t>CUST-9616</t>
  </si>
  <si>
    <t>ORD-103555</t>
  </si>
  <si>
    <t>CUST-4973</t>
  </si>
  <si>
    <t>ORD-103556</t>
  </si>
  <si>
    <t>CUST-4045</t>
  </si>
  <si>
    <t>ORD-103557</t>
  </si>
  <si>
    <t>ORD-103558</t>
  </si>
  <si>
    <t>ORD-103559</t>
  </si>
  <si>
    <t>ORD-103560</t>
  </si>
  <si>
    <t>CUST-7228</t>
  </si>
  <si>
    <t>ORD-103561</t>
  </si>
  <si>
    <t>CUST-7718</t>
  </si>
  <si>
    <t>ORD-103562</t>
  </si>
  <si>
    <t>CUST-3907</t>
  </si>
  <si>
    <t>ORD-103563</t>
  </si>
  <si>
    <t>CUST-1881</t>
  </si>
  <si>
    <t>ORD-103564</t>
  </si>
  <si>
    <t>CUST-5911</t>
  </si>
  <si>
    <t>ORD-103565</t>
  </si>
  <si>
    <t>CUST-2893</t>
  </si>
  <si>
    <t>ORD-103566</t>
  </si>
  <si>
    <t>CUST-7756</t>
  </si>
  <si>
    <t>ORD-103567</t>
  </si>
  <si>
    <t>CUST-4163</t>
  </si>
  <si>
    <t>ORD-103568</t>
  </si>
  <si>
    <t>CUST-8496</t>
  </si>
  <si>
    <t>ORD-103569</t>
  </si>
  <si>
    <t>CUST-8776</t>
  </si>
  <si>
    <t>ORD-103570</t>
  </si>
  <si>
    <t>CUST-1145</t>
  </si>
  <si>
    <t>ORD-103571</t>
  </si>
  <si>
    <t>ORD-103572</t>
  </si>
  <si>
    <t>CUST-6284</t>
  </si>
  <si>
    <t>ORD-103573</t>
  </si>
  <si>
    <t>CUST-3941</t>
  </si>
  <si>
    <t>ORD-103574</t>
  </si>
  <si>
    <t>CUST-9483</t>
  </si>
  <si>
    <t>ORD-103575</t>
  </si>
  <si>
    <t>CUST-6403</t>
  </si>
  <si>
    <t>ORD-103576</t>
  </si>
  <si>
    <t>CUST-9731</t>
  </si>
  <si>
    <t>ORD-103577</t>
  </si>
  <si>
    <t>ORD-103578</t>
  </si>
  <si>
    <t>ORD-103579</t>
  </si>
  <si>
    <t>CUST-9003</t>
  </si>
  <si>
    <t>ORD-103580</t>
  </si>
  <si>
    <t>ORD-103581</t>
  </si>
  <si>
    <t>CUST-3426</t>
  </si>
  <si>
    <t>ORD-103582</t>
  </si>
  <si>
    <t>CUST-4837</t>
  </si>
  <si>
    <t>ORD-103583</t>
  </si>
  <si>
    <t>ORD-103584</t>
  </si>
  <si>
    <t>ORD-103585</t>
  </si>
  <si>
    <t>ORD-103586</t>
  </si>
  <si>
    <t>CUST-4324</t>
  </si>
  <si>
    <t>ORD-103587</t>
  </si>
  <si>
    <t>CUST-9838</t>
  </si>
  <si>
    <t>ORD-103588</t>
  </si>
  <si>
    <t>CUST-1265</t>
  </si>
  <si>
    <t>ORD-103589</t>
  </si>
  <si>
    <t>CUST-9233</t>
  </si>
  <si>
    <t>ORD-103590</t>
  </si>
  <si>
    <t>ORD-103591</t>
  </si>
  <si>
    <t>CUST-3128</t>
  </si>
  <si>
    <t>ORD-103592</t>
  </si>
  <si>
    <t>CUST-6175</t>
  </si>
  <si>
    <t>ORD-103593</t>
  </si>
  <si>
    <t>CUST-9762</t>
  </si>
  <si>
    <t>ORD-103594</t>
  </si>
  <si>
    <t>ORD-103595</t>
  </si>
  <si>
    <t>CUST-4874</t>
  </si>
  <si>
    <t>ORD-103596</t>
  </si>
  <si>
    <t>ORD-103597</t>
  </si>
  <si>
    <t>ORD-103598</t>
  </si>
  <si>
    <t>CUST-4755</t>
  </si>
  <si>
    <t>ORD-103599</t>
  </si>
  <si>
    <t>CUST-7237</t>
  </si>
  <si>
    <t>ORD-103600</t>
  </si>
  <si>
    <t>CUST-3200</t>
  </si>
  <si>
    <t>ORD-103601</t>
  </si>
  <si>
    <t>CUST-3537</t>
  </si>
  <si>
    <t>ORD-103602</t>
  </si>
  <si>
    <t>CUST-9006</t>
  </si>
  <si>
    <t>ORD-103603</t>
  </si>
  <si>
    <t>CUST-8250</t>
  </si>
  <si>
    <t>ORD-103604</t>
  </si>
  <si>
    <t>ORD-103605</t>
  </si>
  <si>
    <t>CUST-4432</t>
  </si>
  <si>
    <t>ORD-103606</t>
  </si>
  <si>
    <t>ORD-103607</t>
  </si>
  <si>
    <t>CUST-4621</t>
  </si>
  <si>
    <t>ORD-103608</t>
  </si>
  <si>
    <t>CUST-7587</t>
  </si>
  <si>
    <t>ORD-103609</t>
  </si>
  <si>
    <t>ORD-103610</t>
  </si>
  <si>
    <t>CUST-9907</t>
  </si>
  <si>
    <t>ORD-103611</t>
  </si>
  <si>
    <t>ORD-103612</t>
  </si>
  <si>
    <t>CUST-8834</t>
  </si>
  <si>
    <t>ORD-103613</t>
  </si>
  <si>
    <t>CUST-8006</t>
  </si>
  <si>
    <t>ORD-103614</t>
  </si>
  <si>
    <t>CUST-3270</t>
  </si>
  <si>
    <t>ORD-103615</t>
  </si>
  <si>
    <t>ORD-103616</t>
  </si>
  <si>
    <t>ORD-103617</t>
  </si>
  <si>
    <t>CUST-8471</t>
  </si>
  <si>
    <t>ORD-103618</t>
  </si>
  <si>
    <t>ORD-103619</t>
  </si>
  <si>
    <t>CUST-5262</t>
  </si>
  <si>
    <t>ORD-103620</t>
  </si>
  <si>
    <t>ORD-103621</t>
  </si>
  <si>
    <t>CUST-6232</t>
  </si>
  <si>
    <t>ORD-103622</t>
  </si>
  <si>
    <t>CUST-1012</t>
  </si>
  <si>
    <t>ORD-103623</t>
  </si>
  <si>
    <t>CUST-4043</t>
  </si>
  <si>
    <t>ORD-103624</t>
  </si>
  <si>
    <t>CUST-5130</t>
  </si>
  <si>
    <t>ORD-103625</t>
  </si>
  <si>
    <t>CUST-5117</t>
  </si>
  <si>
    <t>ORD-103626</t>
  </si>
  <si>
    <t>ORD-103627</t>
  </si>
  <si>
    <t>CUST-9297</t>
  </si>
  <si>
    <t>ORD-103628</t>
  </si>
  <si>
    <t>ORD-103629</t>
  </si>
  <si>
    <t>CUST-5985</t>
  </si>
  <si>
    <t>ORD-103630</t>
  </si>
  <si>
    <t>CUST-3026</t>
  </si>
  <si>
    <t>ORD-103631</t>
  </si>
  <si>
    <t>CUST-2197</t>
  </si>
  <si>
    <t>ORD-103632</t>
  </si>
  <si>
    <t>CUST-3835</t>
  </si>
  <si>
    <t>ORD-103633</t>
  </si>
  <si>
    <t>CUST-5800</t>
  </si>
  <si>
    <t>ORD-103634</t>
  </si>
  <si>
    <t>CUST-7170</t>
  </si>
  <si>
    <t>ORD-103635</t>
  </si>
  <si>
    <t>ORD-103636</t>
  </si>
  <si>
    <t>CUST-7273</t>
  </si>
  <si>
    <t>ORD-103637</t>
  </si>
  <si>
    <t>CUST-2118</t>
  </si>
  <si>
    <t>ORD-103638</t>
  </si>
  <si>
    <t>CUST-8174</t>
  </si>
  <si>
    <t>ORD-103639</t>
  </si>
  <si>
    <t>CUST-7724</t>
  </si>
  <si>
    <t>ORD-103640</t>
  </si>
  <si>
    <t>CUST-2686</t>
  </si>
  <si>
    <t>ORD-103641</t>
  </si>
  <si>
    <t>CUST-5479</t>
  </si>
  <si>
    <t>ORD-103642</t>
  </si>
  <si>
    <t>ORD-103643</t>
  </si>
  <si>
    <t>ORD-103644</t>
  </si>
  <si>
    <t>ORD-103645</t>
  </si>
  <si>
    <t>CUST-1119</t>
  </si>
  <si>
    <t>ORD-103646</t>
  </si>
  <si>
    <t>ORD-103647</t>
  </si>
  <si>
    <t>CUST-4376</t>
  </si>
  <si>
    <t>ORD-103648</t>
  </si>
  <si>
    <t>CUST-7532</t>
  </si>
  <si>
    <t>ORD-103649</t>
  </si>
  <si>
    <t>CUST-8389</t>
  </si>
  <si>
    <t>ORD-103650</t>
  </si>
  <si>
    <t>CUST-3211</t>
  </si>
  <si>
    <t>ORD-103651</t>
  </si>
  <si>
    <t>ORD-103652</t>
  </si>
  <si>
    <t>CUST-5781</t>
  </si>
  <si>
    <t>ORD-103653</t>
  </si>
  <si>
    <t>CUST-6420</t>
  </si>
  <si>
    <t>ORD-103654</t>
  </si>
  <si>
    <t>ORD-103655</t>
  </si>
  <si>
    <t>CUST-6769</t>
  </si>
  <si>
    <t>ORD-103656</t>
  </si>
  <si>
    <t>CUST-8959</t>
  </si>
  <si>
    <t>ORD-103657</t>
  </si>
  <si>
    <t>ORD-103658</t>
  </si>
  <si>
    <t>CUST-9795</t>
  </si>
  <si>
    <t>ORD-103659</t>
  </si>
  <si>
    <t>CUST-6766</t>
  </si>
  <si>
    <t>ORD-103660</t>
  </si>
  <si>
    <t>CUST-4796</t>
  </si>
  <si>
    <t>ORD-103661</t>
  </si>
  <si>
    <t>CUST-5704</t>
  </si>
  <si>
    <t>ORD-103662</t>
  </si>
  <si>
    <t>ORD-103663</t>
  </si>
  <si>
    <t>CUST-9016</t>
  </si>
  <si>
    <t>ORD-103664</t>
  </si>
  <si>
    <t>CUST-1868</t>
  </si>
  <si>
    <t>ORD-103665</t>
  </si>
  <si>
    <t>CUST-2115</t>
  </si>
  <si>
    <t>ORD-103666</t>
  </si>
  <si>
    <t>CUST-2268</t>
  </si>
  <si>
    <t>ORD-103667</t>
  </si>
  <si>
    <t>CUST-8738</t>
  </si>
  <si>
    <t>ORD-103668</t>
  </si>
  <si>
    <t>ORD-103669</t>
  </si>
  <si>
    <t>CUST-8915</t>
  </si>
  <si>
    <t>ORD-103670</t>
  </si>
  <si>
    <t>CUST-2778</t>
  </si>
  <si>
    <t>ORD-103671</t>
  </si>
  <si>
    <t>ORD-103672</t>
  </si>
  <si>
    <t>CUST-5642</t>
  </si>
  <si>
    <t>ORD-103673</t>
  </si>
  <si>
    <t>CUST-1762</t>
  </si>
  <si>
    <t>ORD-103674</t>
  </si>
  <si>
    <t>CUST-5715</t>
  </si>
  <si>
    <t>ORD-103675</t>
  </si>
  <si>
    <t>CUST-2489</t>
  </si>
  <si>
    <t>ORD-103676</t>
  </si>
  <si>
    <t>CUST-7322</t>
  </si>
  <si>
    <t>ORD-103677</t>
  </si>
  <si>
    <t>ORD-103678</t>
  </si>
  <si>
    <t>ORD-103679</t>
  </si>
  <si>
    <t>CUST-8582</t>
  </si>
  <si>
    <t>ORD-103680</t>
  </si>
  <si>
    <t>CUST-1363</t>
  </si>
  <si>
    <t>ORD-103681</t>
  </si>
  <si>
    <t>ORD-103682</t>
  </si>
  <si>
    <t>CUST-4421</t>
  </si>
  <si>
    <t>ORD-103683</t>
  </si>
  <si>
    <t>CUST-8659</t>
  </si>
  <si>
    <t>ORD-103684</t>
  </si>
  <si>
    <t>CUST-7256</t>
  </si>
  <si>
    <t>ORD-103685</t>
  </si>
  <si>
    <t>ORD-103686</t>
  </si>
  <si>
    <t>ORD-103687</t>
  </si>
  <si>
    <t>CUST-4108</t>
  </si>
  <si>
    <t>ORD-103688</t>
  </si>
  <si>
    <t>ORD-103689</t>
  </si>
  <si>
    <t>ORD-103690</t>
  </si>
  <si>
    <t>CUST-2126</t>
  </si>
  <si>
    <t>ORD-103691</t>
  </si>
  <si>
    <t>ORD-103692</t>
  </si>
  <si>
    <t>ORD-103693</t>
  </si>
  <si>
    <t>CUST-6469</t>
  </si>
  <si>
    <t>ORD-103694</t>
  </si>
  <si>
    <t>CUST-4314</t>
  </si>
  <si>
    <t>ORD-103695</t>
  </si>
  <si>
    <t>CUST-8270</t>
  </si>
  <si>
    <t>ORD-103696</t>
  </si>
  <si>
    <t>CUST-4892</t>
  </si>
  <si>
    <t>ORD-103697</t>
  </si>
  <si>
    <t>CUST-4174</t>
  </si>
  <si>
    <t>ORD-103698</t>
  </si>
  <si>
    <t>CUST-2651</t>
  </si>
  <si>
    <t>ORD-103699</t>
  </si>
  <si>
    <t>CUST-8417</t>
  </si>
  <si>
    <t>ORD-103700</t>
  </si>
  <si>
    <t>CUST-7821</t>
  </si>
  <si>
    <t>ORD-103701</t>
  </si>
  <si>
    <t>ORD-103702</t>
  </si>
  <si>
    <t>ORD-103703</t>
  </si>
  <si>
    <t>CUST-3914</t>
  </si>
  <si>
    <t>ORD-103704</t>
  </si>
  <si>
    <t>CUST-5035</t>
  </si>
  <si>
    <t>ORD-103705</t>
  </si>
  <si>
    <t>CUST-7740</t>
  </si>
  <si>
    <t>ORD-103706</t>
  </si>
  <si>
    <t>CUST-4994</t>
  </si>
  <si>
    <t>ORD-103707</t>
  </si>
  <si>
    <t>CUST-7470</t>
  </si>
  <si>
    <t>ORD-103708</t>
  </si>
  <si>
    <t>CUST-9359</t>
  </si>
  <si>
    <t>ORD-103709</t>
  </si>
  <si>
    <t>CUST-1530</t>
  </si>
  <si>
    <t>ORD-103710</t>
  </si>
  <si>
    <t>CUST-5868</t>
  </si>
  <si>
    <t>ORD-103711</t>
  </si>
  <si>
    <t>ORD-103712</t>
  </si>
  <si>
    <t>ORD-103713</t>
  </si>
  <si>
    <t>CUST-7808</t>
  </si>
  <si>
    <t>ORD-103714</t>
  </si>
  <si>
    <t>CUST-6822</t>
  </si>
  <si>
    <t>ORD-103715</t>
  </si>
  <si>
    <t>CUST-6228</t>
  </si>
  <si>
    <t>ORD-103716</t>
  </si>
  <si>
    <t>CUST-2788</t>
  </si>
  <si>
    <t>ORD-103717</t>
  </si>
  <si>
    <t>ORD-103718</t>
  </si>
  <si>
    <t>CUST-2164</t>
  </si>
  <si>
    <t>ORD-103719</t>
  </si>
  <si>
    <t>CUST-4525</t>
  </si>
  <si>
    <t>ORD-103720</t>
  </si>
  <si>
    <t>CUST-4070</t>
  </si>
  <si>
    <t>ORD-103721</t>
  </si>
  <si>
    <t>CUST-2894</t>
  </si>
  <si>
    <t>ORD-103722</t>
  </si>
  <si>
    <t>CUST-7186</t>
  </si>
  <si>
    <t>ORD-103723</t>
  </si>
  <si>
    <t>ORD-103724</t>
  </si>
  <si>
    <t>ORD-103725</t>
  </si>
  <si>
    <t>ORD-103726</t>
  </si>
  <si>
    <t>CUST-2361</t>
  </si>
  <si>
    <t>ORD-103727</t>
  </si>
  <si>
    <t>ORD-103728</t>
  </si>
  <si>
    <t>ORD-103729</t>
  </si>
  <si>
    <t>ORD-103730</t>
  </si>
  <si>
    <t>ORD-103731</t>
  </si>
  <si>
    <t>CUST-3222</t>
  </si>
  <si>
    <t>ORD-103732</t>
  </si>
  <si>
    <t>ORD-103733</t>
  </si>
  <si>
    <t>CUST-6112</t>
  </si>
  <si>
    <t>ORD-103734</t>
  </si>
  <si>
    <t>CUST-6405</t>
  </si>
  <si>
    <t>ORD-103735</t>
  </si>
  <si>
    <t>CUST-9828</t>
  </si>
  <si>
    <t>ORD-103736</t>
  </si>
  <si>
    <t>ORD-103737</t>
  </si>
  <si>
    <t>CUST-3882</t>
  </si>
  <si>
    <t>ORD-103738</t>
  </si>
  <si>
    <t>ORD-103739</t>
  </si>
  <si>
    <t>ORD-103740</t>
  </si>
  <si>
    <t>CUST-2021</t>
  </si>
  <si>
    <t>ORD-103741</t>
  </si>
  <si>
    <t>CUST-4025</t>
  </si>
  <si>
    <t>ORD-103742</t>
  </si>
  <si>
    <t>CUST-5428</t>
  </si>
  <si>
    <t>ORD-103743</t>
  </si>
  <si>
    <t>CUST-1860</t>
  </si>
  <si>
    <t>ORD-103744</t>
  </si>
  <si>
    <t>CUST-2528</t>
  </si>
  <si>
    <t>ORD-103745</t>
  </si>
  <si>
    <t>ORD-103746</t>
  </si>
  <si>
    <t>ORD-103747</t>
  </si>
  <si>
    <t>CUST-1659</t>
  </si>
  <si>
    <t>ORD-103748</t>
  </si>
  <si>
    <t>CUST-5573</t>
  </si>
  <si>
    <t>ORD-103749</t>
  </si>
  <si>
    <t>CUST-5151</t>
  </si>
  <si>
    <t>ORD-103750</t>
  </si>
  <si>
    <t>ORD-103751</t>
  </si>
  <si>
    <t>ORD-103752</t>
  </si>
  <si>
    <t>ORD-103753</t>
  </si>
  <si>
    <t>CUST-1849</t>
  </si>
  <si>
    <t>ORD-103754</t>
  </si>
  <si>
    <t>CUST-8955</t>
  </si>
  <si>
    <t>ORD-103755</t>
  </si>
  <si>
    <t>ORD-103756</t>
  </si>
  <si>
    <t>CUST-2056</t>
  </si>
  <si>
    <t>ORD-103757</t>
  </si>
  <si>
    <t>ORD-103758</t>
  </si>
  <si>
    <t>ORD-103759</t>
  </si>
  <si>
    <t>ORD-103760</t>
  </si>
  <si>
    <t>CUST-2402</t>
  </si>
  <si>
    <t>ORD-103761</t>
  </si>
  <si>
    <t>CUST-5749</t>
  </si>
  <si>
    <t>ORD-103762</t>
  </si>
  <si>
    <t>CUST-1841</t>
  </si>
  <si>
    <t>ORD-103763</t>
  </si>
  <si>
    <t>CUST-9578</t>
  </si>
  <si>
    <t>ORD-103764</t>
  </si>
  <si>
    <t>ORD-103765</t>
  </si>
  <si>
    <t>ORD-103766</t>
  </si>
  <si>
    <t>ORD-103767</t>
  </si>
  <si>
    <t>ORD-103768</t>
  </si>
  <si>
    <t>ORD-103769</t>
  </si>
  <si>
    <t>CUST-9602</t>
  </si>
  <si>
    <t>ORD-103770</t>
  </si>
  <si>
    <t>ORD-103771</t>
  </si>
  <si>
    <t>CUST-3988</t>
  </si>
  <si>
    <t>ORD-103772</t>
  </si>
  <si>
    <t>ORD-103773</t>
  </si>
  <si>
    <t>CUST-9613</t>
  </si>
  <si>
    <t>ORD-103774</t>
  </si>
  <si>
    <t>ORD-103775</t>
  </si>
  <si>
    <t>ORD-103776</t>
  </si>
  <si>
    <t>CUST-2391</t>
  </si>
  <si>
    <t>ORD-103777</t>
  </si>
  <si>
    <t>CUST-6894</t>
  </si>
  <si>
    <t>ORD-103778</t>
  </si>
  <si>
    <t>CUST-1844</t>
  </si>
  <si>
    <t>ORD-103779</t>
  </si>
  <si>
    <t>ORD-103780</t>
  </si>
  <si>
    <t>CUST-4412</t>
  </si>
  <si>
    <t>ORD-103781</t>
  </si>
  <si>
    <t>ORD-103782</t>
  </si>
  <si>
    <t>ORD-103783</t>
  </si>
  <si>
    <t>ORD-103784</t>
  </si>
  <si>
    <t>ORD-103785</t>
  </si>
  <si>
    <t>CUST-7842</t>
  </si>
  <si>
    <t>ORD-103786</t>
  </si>
  <si>
    <t>CUST-2399</t>
  </si>
  <si>
    <t>ORD-103787</t>
  </si>
  <si>
    <t>CUST-3252</t>
  </si>
  <si>
    <t>ORD-103788</t>
  </si>
  <si>
    <t>ORD-103789</t>
  </si>
  <si>
    <t>CUST-1979</t>
  </si>
  <si>
    <t>ORD-103790</t>
  </si>
  <si>
    <t>ORD-103791</t>
  </si>
  <si>
    <t>CUST-8482</t>
  </si>
  <si>
    <t>ORD-103792</t>
  </si>
  <si>
    <t>CUST-1177</t>
  </si>
  <si>
    <t>ORD-103793</t>
  </si>
  <si>
    <t>CUST-4141</t>
  </si>
  <si>
    <t>ORD-103794</t>
  </si>
  <si>
    <t>CUST-7456</t>
  </si>
  <si>
    <t>ORD-103795</t>
  </si>
  <si>
    <t>CUST-7843</t>
  </si>
  <si>
    <t>ORD-103796</t>
  </si>
  <si>
    <t>CUST-7623</t>
  </si>
  <si>
    <t>ORD-103797</t>
  </si>
  <si>
    <t>CUST-2994</t>
  </si>
  <si>
    <t>ORD-103798</t>
  </si>
  <si>
    <t>CUST-9158</t>
  </si>
  <si>
    <t>ORD-103799</t>
  </si>
  <si>
    <t>CUST-4452</t>
  </si>
  <si>
    <t>ORD-103800</t>
  </si>
  <si>
    <t>CUST-6434</t>
  </si>
  <si>
    <t>ORD-103801</t>
  </si>
  <si>
    <t>CUST-6177</t>
  </si>
  <si>
    <t>ORD-103802</t>
  </si>
  <si>
    <t>CUST-5355</t>
  </si>
  <si>
    <t>ORD-103803</t>
  </si>
  <si>
    <t>ORD-103804</t>
  </si>
  <si>
    <t>ORD-103805</t>
  </si>
  <si>
    <t>CUST-4614</t>
  </si>
  <si>
    <t>ORD-103806</t>
  </si>
  <si>
    <t>CUST-2988</t>
  </si>
  <si>
    <t>ORD-103807</t>
  </si>
  <si>
    <t>ORD-103808</t>
  </si>
  <si>
    <t>CUST-9172</t>
  </si>
  <si>
    <t>ORD-103809</t>
  </si>
  <si>
    <t>ORD-103810</t>
  </si>
  <si>
    <t>CUST-8284</t>
  </si>
  <si>
    <t>ORD-103811</t>
  </si>
  <si>
    <t>CUST-8650</t>
  </si>
  <si>
    <t>ORD-103812</t>
  </si>
  <si>
    <t>CUST-8633</t>
  </si>
  <si>
    <t>ORD-103813</t>
  </si>
  <si>
    <t>ORD-103814</t>
  </si>
  <si>
    <t>ORD-103815</t>
  </si>
  <si>
    <t>CUST-4473</t>
  </si>
  <si>
    <t>ORD-103816</t>
  </si>
  <si>
    <t>CUST-6508</t>
  </si>
  <si>
    <t>ORD-103817</t>
  </si>
  <si>
    <t>CUST-5347</t>
  </si>
  <si>
    <t>ORD-103818</t>
  </si>
  <si>
    <t>CUST-9612</t>
  </si>
  <si>
    <t>ORD-103819</t>
  </si>
  <si>
    <t>ORD-103820</t>
  </si>
  <si>
    <t>ORD-103821</t>
  </si>
  <si>
    <t>ORD-103822</t>
  </si>
  <si>
    <t>ORD-103823</t>
  </si>
  <si>
    <t>ORD-103824</t>
  </si>
  <si>
    <t>ORD-103825</t>
  </si>
  <si>
    <t>CUST-2673</t>
  </si>
  <si>
    <t>ORD-103826</t>
  </si>
  <si>
    <t>ORD-103827</t>
  </si>
  <si>
    <t>ORD-103828</t>
  </si>
  <si>
    <t>ORD-103829</t>
  </si>
  <si>
    <t>ORD-103830</t>
  </si>
  <si>
    <t>ORD-103831</t>
  </si>
  <si>
    <t>CUST-2365</t>
  </si>
  <si>
    <t>ORD-103832</t>
  </si>
  <si>
    <t>ORD-103833</t>
  </si>
  <si>
    <t>CUST-8570</t>
  </si>
  <si>
    <t>ORD-103834</t>
  </si>
  <si>
    <t>ORD-103835</t>
  </si>
  <si>
    <t>CUST-9289</t>
  </si>
  <si>
    <t>ORD-103836</t>
  </si>
  <si>
    <t>CUST-9901</t>
  </si>
  <si>
    <t>ORD-103837</t>
  </si>
  <si>
    <t>CUST-1410</t>
  </si>
  <si>
    <t>ORD-103838</t>
  </si>
  <si>
    <t>CUST-3175</t>
  </si>
  <si>
    <t>ORD-103839</t>
  </si>
  <si>
    <t>ORD-103840</t>
  </si>
  <si>
    <t>ORD-103841</t>
  </si>
  <si>
    <t>CUST-2513</t>
  </si>
  <si>
    <t>ORD-103842</t>
  </si>
  <si>
    <t>ORD-103843</t>
  </si>
  <si>
    <t>CUST-4006</t>
  </si>
  <si>
    <t>ORD-103844</t>
  </si>
  <si>
    <t>CUST-4504</t>
  </si>
  <si>
    <t>ORD-103845</t>
  </si>
  <si>
    <t>CUST-5714</t>
  </si>
  <si>
    <t>ORD-103846</t>
  </si>
  <si>
    <t>ORD-103847</t>
  </si>
  <si>
    <t>CUST-7661</t>
  </si>
  <si>
    <t>ORD-103848</t>
  </si>
  <si>
    <t>CUST-1327</t>
  </si>
  <si>
    <t>ORD-103849</t>
  </si>
  <si>
    <t>ORD-103850</t>
  </si>
  <si>
    <t>CUST-6738</t>
  </si>
  <si>
    <t>ORD-103851</t>
  </si>
  <si>
    <t>ORD-103852</t>
  </si>
  <si>
    <t>CUST-7840</t>
  </si>
  <si>
    <t>ORD-103853</t>
  </si>
  <si>
    <t>CUST-7613</t>
  </si>
  <si>
    <t>ORD-103854</t>
  </si>
  <si>
    <t>CUST-9685</t>
  </si>
  <si>
    <t>ORD-103855</t>
  </si>
  <si>
    <t>CUST-4385</t>
  </si>
  <si>
    <t>ORD-103856</t>
  </si>
  <si>
    <t>ORD-103857</t>
  </si>
  <si>
    <t>CUST-3607</t>
  </si>
  <si>
    <t>ORD-103858</t>
  </si>
  <si>
    <t>ORD-103859</t>
  </si>
  <si>
    <t>ORD-103860</t>
  </si>
  <si>
    <t>ORD-103861</t>
  </si>
  <si>
    <t>ORD-103862</t>
  </si>
  <si>
    <t>CUST-5313</t>
  </si>
  <si>
    <t>ORD-103863</t>
  </si>
  <si>
    <t>ORD-103864</t>
  </si>
  <si>
    <t>ORD-103865</t>
  </si>
  <si>
    <t>CUST-8708</t>
  </si>
  <si>
    <t>ORD-103866</t>
  </si>
  <si>
    <t>CUST-7167</t>
  </si>
  <si>
    <t>ORD-103867</t>
  </si>
  <si>
    <t>CUST-4273</t>
  </si>
  <si>
    <t>ORD-103868</t>
  </si>
  <si>
    <t>CUST-7364</t>
  </si>
  <si>
    <t>ORD-103869</t>
  </si>
  <si>
    <t>ORD-103870</t>
  </si>
  <si>
    <t>ORD-103871</t>
  </si>
  <si>
    <t>CUST-1251</t>
  </si>
  <si>
    <t>ORD-103872</t>
  </si>
  <si>
    <t>CUST-8696</t>
  </si>
  <si>
    <t>ORD-103873</t>
  </si>
  <si>
    <t>CUST-2298</t>
  </si>
  <si>
    <t>ORD-103874</t>
  </si>
  <si>
    <t>CUST-1483</t>
  </si>
  <si>
    <t>ORD-103875</t>
  </si>
  <si>
    <t>CUST-2960</t>
  </si>
  <si>
    <t>ORD-103876</t>
  </si>
  <si>
    <t>CUST-5089</t>
  </si>
  <si>
    <t>ORD-103877</t>
  </si>
  <si>
    <t>ORD-103878</t>
  </si>
  <si>
    <t>ORD-103879</t>
  </si>
  <si>
    <t>CUST-8952</t>
  </si>
  <si>
    <t>ORD-103880</t>
  </si>
  <si>
    <t>CUST-4482</t>
  </si>
  <si>
    <t>ORD-103881</t>
  </si>
  <si>
    <t>CUST-8158</t>
  </si>
  <si>
    <t>ORD-103882</t>
  </si>
  <si>
    <t>CUST-9926</t>
  </si>
  <si>
    <t>ORD-103883</t>
  </si>
  <si>
    <t>CUST-6461</t>
  </si>
  <si>
    <t>ORD-103884</t>
  </si>
  <si>
    <t>CUST-7433</t>
  </si>
  <si>
    <t>ORD-103885</t>
  </si>
  <si>
    <t>CUST-9918</t>
  </si>
  <si>
    <t>ORD-103886</t>
  </si>
  <si>
    <t>CUST-3147</t>
  </si>
  <si>
    <t>ORD-103887</t>
  </si>
  <si>
    <t>CUST-1476</t>
  </si>
  <si>
    <t>ORD-103888</t>
  </si>
  <si>
    <t>CUST-5745</t>
  </si>
  <si>
    <t>ORD-103889</t>
  </si>
  <si>
    <t>CUST-3943</t>
  </si>
  <si>
    <t>ORD-103890</t>
  </si>
  <si>
    <t>CUST-3339</t>
  </si>
  <si>
    <t>ORD-103891</t>
  </si>
  <si>
    <t>CUST-8653</t>
  </si>
  <si>
    <t>ORD-103892</t>
  </si>
  <si>
    <t>ORD-103893</t>
  </si>
  <si>
    <t>CUST-6790</t>
  </si>
  <si>
    <t>ORD-103894</t>
  </si>
  <si>
    <t>CUST-5535</t>
  </si>
  <si>
    <t>ORD-103895</t>
  </si>
  <si>
    <t>CUST-4531</t>
  </si>
  <si>
    <t>ORD-103896</t>
  </si>
  <si>
    <t>CUST-8472</t>
  </si>
  <si>
    <t>ORD-103897</t>
  </si>
  <si>
    <t>ORD-103898</t>
  </si>
  <si>
    <t>CUST-9527</t>
  </si>
  <si>
    <t>ORD-103899</t>
  </si>
  <si>
    <t>CUST-1064</t>
  </si>
  <si>
    <t>ORD-103900</t>
  </si>
  <si>
    <t>ORD-103901</t>
  </si>
  <si>
    <t>CUST-2426</t>
  </si>
  <si>
    <t>ORD-103902</t>
  </si>
  <si>
    <t>ORD-103903</t>
  </si>
  <si>
    <t>CUST-8025</t>
  </si>
  <si>
    <t>ORD-103904</t>
  </si>
  <si>
    <t>ORD-103905</t>
  </si>
  <si>
    <t>ORD-103906</t>
  </si>
  <si>
    <t>ORD-103907</t>
  </si>
  <si>
    <t>CUST-2837</t>
  </si>
  <si>
    <t>ORD-103908</t>
  </si>
  <si>
    <t>CUST-5183</t>
  </si>
  <si>
    <t>ORD-103909</t>
  </si>
  <si>
    <t>ORD-103910</t>
  </si>
  <si>
    <t>ORD-103911</t>
  </si>
  <si>
    <t>CUST-7557</t>
  </si>
  <si>
    <t>ORD-103912</t>
  </si>
  <si>
    <t>ORD-103913</t>
  </si>
  <si>
    <t>CUST-1839</t>
  </si>
  <si>
    <t>ORD-103914</t>
  </si>
  <si>
    <t>CUST-4144</t>
  </si>
  <si>
    <t>ORD-103915</t>
  </si>
  <si>
    <t>CUST-9247</t>
  </si>
  <si>
    <t>ORD-103916</t>
  </si>
  <si>
    <t>CUST-9999</t>
  </si>
  <si>
    <t>ORD-103917</t>
  </si>
  <si>
    <t>CUST-9609</t>
  </si>
  <si>
    <t>ORD-103918</t>
  </si>
  <si>
    <t>CUST-8240</t>
  </si>
  <si>
    <t>ORD-103919</t>
  </si>
  <si>
    <t>CUST-1453</t>
  </si>
  <si>
    <t>ORD-103920</t>
  </si>
  <si>
    <t>ORD-103921</t>
  </si>
  <si>
    <t>CUST-3084</t>
  </si>
  <si>
    <t>ORD-103922</t>
  </si>
  <si>
    <t>CUST-1685</t>
  </si>
  <si>
    <t>ORD-103923</t>
  </si>
  <si>
    <t>ORD-103924</t>
  </si>
  <si>
    <t>CUST-7438</t>
  </si>
  <si>
    <t>ORD-103925</t>
  </si>
  <si>
    <t>ORD-103926</t>
  </si>
  <si>
    <t>CUST-2954</t>
  </si>
  <si>
    <t>ORD-103927</t>
  </si>
  <si>
    <t>CUST-3098</t>
  </si>
  <si>
    <t>ORD-103928</t>
  </si>
  <si>
    <t>CUST-2842</t>
  </si>
  <si>
    <t>ORD-103929</t>
  </si>
  <si>
    <t>CUST-2817</t>
  </si>
  <si>
    <t>ORD-103930</t>
  </si>
  <si>
    <t>ORD-103931</t>
  </si>
  <si>
    <t>CUST-2964</t>
  </si>
  <si>
    <t>ORD-103932</t>
  </si>
  <si>
    <t>CUST-8425</t>
  </si>
  <si>
    <t>ORD-103933</t>
  </si>
  <si>
    <t>CUST-3169</t>
  </si>
  <si>
    <t>ORD-103934</t>
  </si>
  <si>
    <t>CUST-1591</t>
  </si>
  <si>
    <t>ORD-103935</t>
  </si>
  <si>
    <t>CUST-1810</t>
  </si>
  <si>
    <t>ORD-103936</t>
  </si>
  <si>
    <t>CUST-2107</t>
  </si>
  <si>
    <t>ORD-103937</t>
  </si>
  <si>
    <t>CUST-8398</t>
  </si>
  <si>
    <t>ORD-103938</t>
  </si>
  <si>
    <t>ORD-103939</t>
  </si>
  <si>
    <t>CUST-1618</t>
  </si>
  <si>
    <t>ORD-103940</t>
  </si>
  <si>
    <t>CUST-2721</t>
  </si>
  <si>
    <t>ORD-103941</t>
  </si>
  <si>
    <t>CUST-9358</t>
  </si>
  <si>
    <t>ORD-103942</t>
  </si>
  <si>
    <t>CUST-7141</t>
  </si>
  <si>
    <t>ORD-103943</t>
  </si>
  <si>
    <t>CUST-1376</t>
  </si>
  <si>
    <t>ORD-103944</t>
  </si>
  <si>
    <t>CUST-4528</t>
  </si>
  <si>
    <t>ORD-103945</t>
  </si>
  <si>
    <t>CUST-9883</t>
  </si>
  <si>
    <t>ORD-103946</t>
  </si>
  <si>
    <t>CUST-6663</t>
  </si>
  <si>
    <t>ORD-103947</t>
  </si>
  <si>
    <t>CUST-4832</t>
  </si>
  <si>
    <t>ORD-103948</t>
  </si>
  <si>
    <t>CUST-3295</t>
  </si>
  <si>
    <t>ORD-103949</t>
  </si>
  <si>
    <t>CUST-9000</t>
  </si>
  <si>
    <t>ORD-103950</t>
  </si>
  <si>
    <t>CUST-7527</t>
  </si>
  <si>
    <t>ORD-103951</t>
  </si>
  <si>
    <t>CUST-9295</t>
  </si>
  <si>
    <t>ORD-103952</t>
  </si>
  <si>
    <t>CUST-8403</t>
  </si>
  <si>
    <t>ORD-103953</t>
  </si>
  <si>
    <t>CUST-1008</t>
  </si>
  <si>
    <t>ORD-103954</t>
  </si>
  <si>
    <t>ORD-103955</t>
  </si>
  <si>
    <t>CUST-4370</t>
  </si>
  <si>
    <t>ORD-103956</t>
  </si>
  <si>
    <t>CUST-6756</t>
  </si>
  <si>
    <t>ORD-103957</t>
  </si>
  <si>
    <t>ORD-103958</t>
  </si>
  <si>
    <t>CUST-3602</t>
  </si>
  <si>
    <t>ORD-103959</t>
  </si>
  <si>
    <t>CUST-2094</t>
  </si>
  <si>
    <t>ORD-103960</t>
  </si>
  <si>
    <t>CUST-2857</t>
  </si>
  <si>
    <t>ORD-103961</t>
  </si>
  <si>
    <t>CUST-5598</t>
  </si>
  <si>
    <t>ORD-103962</t>
  </si>
  <si>
    <t>CUST-1029</t>
  </si>
  <si>
    <t>ORD-103963</t>
  </si>
  <si>
    <t>CUST-1632</t>
  </si>
  <si>
    <t>ORD-103964</t>
  </si>
  <si>
    <t>CUST-5114</t>
  </si>
  <si>
    <t>ORD-103965</t>
  </si>
  <si>
    <t>ORD-103966</t>
  </si>
  <si>
    <t>CUST-8813</t>
  </si>
  <si>
    <t>ORD-103967</t>
  </si>
  <si>
    <t>CUST-5622</t>
  </si>
  <si>
    <t>ORD-103968</t>
  </si>
  <si>
    <t>ORD-103969</t>
  </si>
  <si>
    <t>CUST-4398</t>
  </si>
  <si>
    <t>ORD-103970</t>
  </si>
  <si>
    <t>CUST-9784</t>
  </si>
  <si>
    <t>ORD-103971</t>
  </si>
  <si>
    <t>CUST-3557</t>
  </si>
  <si>
    <t>ORD-103972</t>
  </si>
  <si>
    <t>ORD-103973</t>
  </si>
  <si>
    <t>CUST-9532</t>
  </si>
  <si>
    <t>ORD-103974</t>
  </si>
  <si>
    <t>CUST-2926</t>
  </si>
  <si>
    <t>ORD-103975</t>
  </si>
  <si>
    <t>ORD-103976</t>
  </si>
  <si>
    <t>CUST-4113</t>
  </si>
  <si>
    <t>ORD-103977</t>
  </si>
  <si>
    <t>ORD-103978</t>
  </si>
  <si>
    <t>ORD-103979</t>
  </si>
  <si>
    <t>CUST-4247</t>
  </si>
  <si>
    <t>ORD-103980</t>
  </si>
  <si>
    <t>CUST-3122</t>
  </si>
  <si>
    <t>ORD-103981</t>
  </si>
  <si>
    <t>ORD-103982</t>
  </si>
  <si>
    <t>ORD-103983</t>
  </si>
  <si>
    <t>CUST-3930</t>
  </si>
  <si>
    <t>ORD-103984</t>
  </si>
  <si>
    <t>CUST-4980</t>
  </si>
  <si>
    <t>ORD-103985</t>
  </si>
  <si>
    <t>ORD-103986</t>
  </si>
  <si>
    <t>ORD-103987</t>
  </si>
  <si>
    <t>ORD-103988</t>
  </si>
  <si>
    <t>CUST-4231</t>
  </si>
  <si>
    <t>ORD-103989</t>
  </si>
  <si>
    <t>CUST-5407</t>
  </si>
  <si>
    <t>ORD-103990</t>
  </si>
  <si>
    <t>CUST-6269</t>
  </si>
  <si>
    <t>ORD-103991</t>
  </si>
  <si>
    <t>CUST-9331</t>
  </si>
  <si>
    <t>ORD-103992</t>
  </si>
  <si>
    <t>CUST-7959</t>
  </si>
  <si>
    <t>ORD-103993</t>
  </si>
  <si>
    <t>CUST-8282</t>
  </si>
  <si>
    <t>ORD-103994</t>
  </si>
  <si>
    <t>CUST-1955</t>
  </si>
  <si>
    <t>ORD-103995</t>
  </si>
  <si>
    <t>ORD-103996</t>
  </si>
  <si>
    <t>CUST-5056</t>
  </si>
  <si>
    <t>ORD-103997</t>
  </si>
  <si>
    <t>ORD-103998</t>
  </si>
  <si>
    <t>ORD-103999</t>
  </si>
  <si>
    <t>ORD-104000</t>
  </si>
  <si>
    <t>CUST-6627</t>
  </si>
  <si>
    <t>ORD-104001</t>
  </si>
  <si>
    <t>ORD-104002</t>
  </si>
  <si>
    <t>ORD-104003</t>
  </si>
  <si>
    <t>CUST-8550</t>
  </si>
  <si>
    <t>ORD-104004</t>
  </si>
  <si>
    <t>CUST-8699</t>
  </si>
  <si>
    <t>ORD-104005</t>
  </si>
  <si>
    <t>ORD-104006</t>
  </si>
  <si>
    <t>CUST-6011</t>
  </si>
  <si>
    <t>ORD-104007</t>
  </si>
  <si>
    <t>ORD-104008</t>
  </si>
  <si>
    <t>ORD-104009</t>
  </si>
  <si>
    <t>CUST-7202</t>
  </si>
  <si>
    <t>ORD-104010</t>
  </si>
  <si>
    <t>CUST-3483</t>
  </si>
  <si>
    <t>ORD-104011</t>
  </si>
  <si>
    <t>ORD-104012</t>
  </si>
  <si>
    <t>ORD-104013</t>
  </si>
  <si>
    <t>CUST-2468</t>
  </si>
  <si>
    <t>ORD-104014</t>
  </si>
  <si>
    <t>ORD-104015</t>
  </si>
  <si>
    <t>CUST-9377</t>
  </si>
  <si>
    <t>ORD-104016</t>
  </si>
  <si>
    <t>ORD-104017</t>
  </si>
  <si>
    <t>ORD-104018</t>
  </si>
  <si>
    <t>CUST-9902</t>
  </si>
  <si>
    <t>ORD-104019</t>
  </si>
  <si>
    <t>CUST-8887</t>
  </si>
  <si>
    <t>ORD-104020</t>
  </si>
  <si>
    <t>CUST-9199</t>
  </si>
  <si>
    <t>ORD-104021</t>
  </si>
  <si>
    <t>CUST-2535</t>
  </si>
  <si>
    <t>ORD-104022</t>
  </si>
  <si>
    <t>ORD-104023</t>
  </si>
  <si>
    <t>CUST-4849</t>
  </si>
  <si>
    <t>ORD-104024</t>
  </si>
  <si>
    <t>CUST-1330</t>
  </si>
  <si>
    <t>ORD-104025</t>
  </si>
  <si>
    <t>CUST-6693</t>
  </si>
  <si>
    <t>ORD-104026</t>
  </si>
  <si>
    <t>CUST-6135</t>
  </si>
  <si>
    <t>ORD-104027</t>
  </si>
  <si>
    <t>ORD-104028</t>
  </si>
  <si>
    <t>ORD-104029</t>
  </si>
  <si>
    <t>CUST-6214</t>
  </si>
  <si>
    <t>ORD-104030</t>
  </si>
  <si>
    <t>CUST-7333</t>
  </si>
  <si>
    <t>ORD-104031</t>
  </si>
  <si>
    <t>CUST-5892</t>
  </si>
  <si>
    <t>ORD-104032</t>
  </si>
  <si>
    <t>ORD-104033</t>
  </si>
  <si>
    <t>CUST-9975</t>
  </si>
  <si>
    <t>ORD-104034</t>
  </si>
  <si>
    <t>CUST-5103</t>
  </si>
  <si>
    <t>ORD-104035</t>
  </si>
  <si>
    <t>CUST-6309</t>
  </si>
  <si>
    <t>ORD-104036</t>
  </si>
  <si>
    <t>CUST-2690</t>
  </si>
  <si>
    <t>ORD-104037</t>
  </si>
  <si>
    <t>CUST-4459</t>
  </si>
  <si>
    <t>ORD-104038</t>
  </si>
  <si>
    <t>CUST-9026</t>
  </si>
  <si>
    <t>ORD-104039</t>
  </si>
  <si>
    <t>CUST-9366</t>
  </si>
  <si>
    <t>ORD-104040</t>
  </si>
  <si>
    <t>ORD-104041</t>
  </si>
  <si>
    <t>CUST-9793</t>
  </si>
  <si>
    <t>ORD-104042</t>
  </si>
  <si>
    <t>ORD-104043</t>
  </si>
  <si>
    <t>CUST-2441</t>
  </si>
  <si>
    <t>ORD-104044</t>
  </si>
  <si>
    <t>CUST-8042</t>
  </si>
  <si>
    <t>ORD-104045</t>
  </si>
  <si>
    <t>ORD-104046</t>
  </si>
  <si>
    <t>CUST-9543</t>
  </si>
  <si>
    <t>ORD-104047</t>
  </si>
  <si>
    <t>CUST-3922</t>
  </si>
  <si>
    <t>ORD-104048</t>
  </si>
  <si>
    <t>ORD-104049</t>
  </si>
  <si>
    <t>ORD-104050</t>
  </si>
  <si>
    <t>ORD-104051</t>
  </si>
  <si>
    <t>CUST-4489</t>
  </si>
  <si>
    <t>ORD-104052</t>
  </si>
  <si>
    <t>ORD-104053</t>
  </si>
  <si>
    <t>CUST-5733</t>
  </si>
  <si>
    <t>ORD-104054</t>
  </si>
  <si>
    <t>CUST-1193</t>
  </si>
  <si>
    <t>ORD-104055</t>
  </si>
  <si>
    <t>ORD-104056</t>
  </si>
  <si>
    <t>CUST-9425</t>
  </si>
  <si>
    <t>ORD-104057</t>
  </si>
  <si>
    <t>ORD-104058</t>
  </si>
  <si>
    <t>CUST-8859</t>
  </si>
  <si>
    <t>ORD-104059</t>
  </si>
  <si>
    <t>ORD-104060</t>
  </si>
  <si>
    <t>CUST-1847</t>
  </si>
  <si>
    <t>ORD-104061</t>
  </si>
  <si>
    <t>ORD-104062</t>
  </si>
  <si>
    <t>CUST-6313</t>
  </si>
  <si>
    <t>ORD-104063</t>
  </si>
  <si>
    <t>CUST-2445</t>
  </si>
  <si>
    <t>ORD-104064</t>
  </si>
  <si>
    <t>ORD-104065</t>
  </si>
  <si>
    <t>ORD-104066</t>
  </si>
  <si>
    <t>CUST-9351</t>
  </si>
  <si>
    <t>ORD-104067</t>
  </si>
  <si>
    <t>CUST-2300</t>
  </si>
  <si>
    <t>ORD-104068</t>
  </si>
  <si>
    <t>CUST-3448</t>
  </si>
  <si>
    <t>ORD-104069</t>
  </si>
  <si>
    <t>ORD-104070</t>
  </si>
  <si>
    <t>ORD-104071</t>
  </si>
  <si>
    <t>CUST-8147</t>
  </si>
  <si>
    <t>ORD-104072</t>
  </si>
  <si>
    <t>ORD-104073</t>
  </si>
  <si>
    <t>ORD-104074</t>
  </si>
  <si>
    <t>ORD-104075</t>
  </si>
  <si>
    <t>ORD-104076</t>
  </si>
  <si>
    <t>CUST-3850</t>
  </si>
  <si>
    <t>ORD-104077</t>
  </si>
  <si>
    <t>CUST-2235</t>
  </si>
  <si>
    <t>ORD-104078</t>
  </si>
  <si>
    <t>CUST-4807</t>
  </si>
  <si>
    <t>ORD-104079</t>
  </si>
  <si>
    <t>ORD-104080</t>
  </si>
  <si>
    <t>CUST-3531</t>
  </si>
  <si>
    <t>ORD-104081</t>
  </si>
  <si>
    <t>ORD-104082</t>
  </si>
  <si>
    <t>ORD-104083</t>
  </si>
  <si>
    <t>ORD-104084</t>
  </si>
  <si>
    <t>ORD-104085</t>
  </si>
  <si>
    <t>CUST-4951</t>
  </si>
  <si>
    <t>ORD-104086</t>
  </si>
  <si>
    <t>ORD-104087</t>
  </si>
  <si>
    <t>CUST-6655</t>
  </si>
  <si>
    <t>ORD-104088</t>
  </si>
  <si>
    <t>ORD-104089</t>
  </si>
  <si>
    <t>ORD-104090</t>
  </si>
  <si>
    <t>CUST-2971</t>
  </si>
  <si>
    <t>ORD-104091</t>
  </si>
  <si>
    <t>ORD-104092</t>
  </si>
  <si>
    <t>ORD-104093</t>
  </si>
  <si>
    <t>CUST-4315</t>
  </si>
  <si>
    <t>ORD-104094</t>
  </si>
  <si>
    <t>CUST-3484</t>
  </si>
  <si>
    <t>ORD-104095</t>
  </si>
  <si>
    <t>ORD-104096</t>
  </si>
  <si>
    <t>CUST-5552</t>
  </si>
  <si>
    <t>ORD-104097</t>
  </si>
  <si>
    <t>ORD-104098</t>
  </si>
  <si>
    <t>ORD-104099</t>
  </si>
  <si>
    <t>ORD-104100</t>
  </si>
  <si>
    <t>CUST-9958</t>
  </si>
  <si>
    <t>ORD-104101</t>
  </si>
  <si>
    <t>ORD-104102</t>
  </si>
  <si>
    <t>CUST-1307</t>
  </si>
  <si>
    <t>ORD-104103</t>
  </si>
  <si>
    <t>ORD-104104</t>
  </si>
  <si>
    <t>ORD-104105</t>
  </si>
  <si>
    <t>CUST-8083</t>
  </si>
  <si>
    <t>ORD-104106</t>
  </si>
  <si>
    <t>CUST-4538</t>
  </si>
  <si>
    <t>ORD-104107</t>
  </si>
  <si>
    <t>CUST-9285</t>
  </si>
  <si>
    <t>ORD-104108</t>
  </si>
  <si>
    <t>CUST-6510</t>
  </si>
  <si>
    <t>ORD-104109</t>
  </si>
  <si>
    <t>CUST-1694</t>
  </si>
  <si>
    <t>ORD-104110</t>
  </si>
  <si>
    <t>CUST-3747</t>
  </si>
  <si>
    <t>ORD-104111</t>
  </si>
  <si>
    <t>ORD-104112</t>
  </si>
  <si>
    <t>CUST-9113</t>
  </si>
  <si>
    <t>ORD-104113</t>
  </si>
  <si>
    <t>ORD-104114</t>
  </si>
  <si>
    <t>CUST-6093</t>
  </si>
  <si>
    <t>ORD-104115</t>
  </si>
  <si>
    <t>CUST-5204</t>
  </si>
  <si>
    <t>ORD-104116</t>
  </si>
  <si>
    <t>CUST-4061</t>
  </si>
  <si>
    <t>ORD-104117</t>
  </si>
  <si>
    <t>CUST-6911</t>
  </si>
  <si>
    <t>ORD-104118</t>
  </si>
  <si>
    <t>ORD-104119</t>
  </si>
  <si>
    <t>ORD-104120</t>
  </si>
  <si>
    <t>CUST-1835</t>
  </si>
  <si>
    <t>ORD-104121</t>
  </si>
  <si>
    <t>ORD-104122</t>
  </si>
  <si>
    <t>ORD-104123</t>
  </si>
  <si>
    <t>CUST-5369</t>
  </si>
  <si>
    <t>ORD-104124</t>
  </si>
  <si>
    <t>ORD-104125</t>
  </si>
  <si>
    <t>ORD-104126</t>
  </si>
  <si>
    <t>CUST-5187</t>
  </si>
  <si>
    <t>ORD-104127</t>
  </si>
  <si>
    <t>CUST-6539</t>
  </si>
  <si>
    <t>ORD-104128</t>
  </si>
  <si>
    <t>CUST-1876</t>
  </si>
  <si>
    <t>ORD-104129</t>
  </si>
  <si>
    <t>ORD-104130</t>
  </si>
  <si>
    <t>CUST-4555</t>
  </si>
  <si>
    <t>ORD-104131</t>
  </si>
  <si>
    <t>ORD-104132</t>
  </si>
  <si>
    <t>ORD-104133</t>
  </si>
  <si>
    <t>ORD-104134</t>
  </si>
  <si>
    <t>CUST-4340</t>
  </si>
  <si>
    <t>ORD-104135</t>
  </si>
  <si>
    <t>CUST-7354</t>
  </si>
  <si>
    <t>ORD-104136</t>
  </si>
  <si>
    <t>CUST-9881</t>
  </si>
  <si>
    <t>ORD-104137</t>
  </si>
  <si>
    <t>CUST-5870</t>
  </si>
  <si>
    <t>ORD-104138</t>
  </si>
  <si>
    <t>CUST-5801</t>
  </si>
  <si>
    <t>ORD-104139</t>
  </si>
  <si>
    <t>ORD-104140</t>
  </si>
  <si>
    <t>CUST-9075</t>
  </si>
  <si>
    <t>ORD-104141</t>
  </si>
  <si>
    <t>CUST-7026</t>
  </si>
  <si>
    <t>ORD-104142</t>
  </si>
  <si>
    <t>CUST-8765</t>
  </si>
  <si>
    <t>ORD-104143</t>
  </si>
  <si>
    <t>CUST-1655</t>
  </si>
  <si>
    <t>ORD-104144</t>
  </si>
  <si>
    <t>ORD-104145</t>
  </si>
  <si>
    <t>ORD-104146</t>
  </si>
  <si>
    <t>CUST-7467</t>
  </si>
  <si>
    <t>ORD-104147</t>
  </si>
  <si>
    <t>ORD-104148</t>
  </si>
  <si>
    <t>ORD-104149</t>
  </si>
  <si>
    <t>CUST-7301</t>
  </si>
  <si>
    <t>ORD-104150</t>
  </si>
  <si>
    <t>CUST-7017</t>
  </si>
  <si>
    <t>ORD-104151</t>
  </si>
  <si>
    <t>ORD-104152</t>
  </si>
  <si>
    <t>CUST-9452</t>
  </si>
  <si>
    <t>ORD-104153</t>
  </si>
  <si>
    <t>CUST-2616</t>
  </si>
  <si>
    <t>ORD-104154</t>
  </si>
  <si>
    <t>CUST-3440</t>
  </si>
  <si>
    <t>ORD-104155</t>
  </si>
  <si>
    <t>ORD-104156</t>
  </si>
  <si>
    <t>ORD-104157</t>
  </si>
  <si>
    <t>ORD-104158</t>
  </si>
  <si>
    <t>CUST-6138</t>
  </si>
  <si>
    <t>ORD-104159</t>
  </si>
  <si>
    <t>ORD-104160</t>
  </si>
  <si>
    <t>CUST-2183</t>
  </si>
  <si>
    <t>ORD-104161</t>
  </si>
  <si>
    <t>CUST-2048</t>
  </si>
  <si>
    <t>ORD-104162</t>
  </si>
  <si>
    <t>CUST-8251</t>
  </si>
  <si>
    <t>ORD-104163</t>
  </si>
  <si>
    <t>CUST-1195</t>
  </si>
  <si>
    <t>ORD-104164</t>
  </si>
  <si>
    <t>ORD-104165</t>
  </si>
  <si>
    <t>ORD-104166</t>
  </si>
  <si>
    <t>CUST-9429</t>
  </si>
  <si>
    <t>ORD-104167</t>
  </si>
  <si>
    <t>ORD-104168</t>
  </si>
  <si>
    <t>CUST-8233</t>
  </si>
  <si>
    <t>ORD-104169</t>
  </si>
  <si>
    <t>CUST-9637</t>
  </si>
  <si>
    <t>ORD-104170</t>
  </si>
  <si>
    <t>CUST-5447</t>
  </si>
  <si>
    <t>ORD-104171</t>
  </si>
  <si>
    <t>CUST-2171</t>
  </si>
  <si>
    <t>ORD-104172</t>
  </si>
  <si>
    <t>CUST-8422</t>
  </si>
  <si>
    <t>ORD-104173</t>
  </si>
  <si>
    <t>ORD-104174</t>
  </si>
  <si>
    <t>CUST-6679</t>
  </si>
  <si>
    <t>ORD-104175</t>
  </si>
  <si>
    <t>CUST-4644</t>
  </si>
  <si>
    <t>ORD-104176</t>
  </si>
  <si>
    <t>CUST-2580</t>
  </si>
  <si>
    <t>ORD-104177</t>
  </si>
  <si>
    <t>ORD-104178</t>
  </si>
  <si>
    <t>CUST-8304</t>
  </si>
  <si>
    <t>ORD-104179</t>
  </si>
  <si>
    <t>CUST-9710</t>
  </si>
  <si>
    <t>ORD-104180</t>
  </si>
  <si>
    <t>ORD-104181</t>
  </si>
  <si>
    <t>ORD-104182</t>
  </si>
  <si>
    <t>CUST-8777</t>
  </si>
  <si>
    <t>ORD-104183</t>
  </si>
  <si>
    <t>ORD-104184</t>
  </si>
  <si>
    <t>CUST-2829</t>
  </si>
  <si>
    <t>ORD-104185</t>
  </si>
  <si>
    <t>CUST-6562</t>
  </si>
  <si>
    <t>ORD-104186</t>
  </si>
  <si>
    <t>ORD-104187</t>
  </si>
  <si>
    <t>ORD-104188</t>
  </si>
  <si>
    <t>CUST-9643</t>
  </si>
  <si>
    <t>ORD-104189</t>
  </si>
  <si>
    <t>ORD-104190</t>
  </si>
  <si>
    <t>CUST-2609</t>
  </si>
  <si>
    <t>ORD-104191</t>
  </si>
  <si>
    <t>CUST-7629</t>
  </si>
  <si>
    <t>ORD-104192</t>
  </si>
  <si>
    <t>CUST-1741</t>
  </si>
  <si>
    <t>ORD-104193</t>
  </si>
  <si>
    <t>ORD-104194</t>
  </si>
  <si>
    <t>CUST-9234</t>
  </si>
  <si>
    <t>ORD-104195</t>
  </si>
  <si>
    <t>CUST-1067</t>
  </si>
  <si>
    <t>ORD-104196</t>
  </si>
  <si>
    <t>CUST-3682</t>
  </si>
  <si>
    <t>ORD-104197</t>
  </si>
  <si>
    <t>CUST-6388</t>
  </si>
  <si>
    <t>ORD-104198</t>
  </si>
  <si>
    <t>CUST-2014</t>
  </si>
  <si>
    <t>ORD-104199</t>
  </si>
  <si>
    <t>ORD-104200</t>
  </si>
  <si>
    <t>ORD-104201</t>
  </si>
  <si>
    <t>CUST-2293</t>
  </si>
  <si>
    <t>ORD-104202</t>
  </si>
  <si>
    <t>ORD-104203</t>
  </si>
  <si>
    <t>CUST-4634</t>
  </si>
  <si>
    <t>ORD-104204</t>
  </si>
  <si>
    <t>ORD-104205</t>
  </si>
  <si>
    <t>CUST-1211</t>
  </si>
  <si>
    <t>ORD-104206</t>
  </si>
  <si>
    <t>CUST-6422</t>
  </si>
  <si>
    <t>ORD-104207</t>
  </si>
  <si>
    <t>ORD-104208</t>
  </si>
  <si>
    <t>ORD-104209</t>
  </si>
  <si>
    <t>CUST-1999</t>
  </si>
  <si>
    <t>ORD-104210</t>
  </si>
  <si>
    <t>CUST-1224</t>
  </si>
  <si>
    <t>ORD-104211</t>
  </si>
  <si>
    <t>CUST-3533</t>
  </si>
  <si>
    <t>ORD-104212</t>
  </si>
  <si>
    <t>CUST-7599</t>
  </si>
  <si>
    <t>ORD-104213</t>
  </si>
  <si>
    <t>CUST-4180</t>
  </si>
  <si>
    <t>ORD-104214</t>
  </si>
  <si>
    <t>CUST-2520</t>
  </si>
  <si>
    <t>ORD-104215</t>
  </si>
  <si>
    <t>CUST-3704</t>
  </si>
  <si>
    <t>ORD-104216</t>
  </si>
  <si>
    <t>CUST-7198</t>
  </si>
  <si>
    <t>ORD-104217</t>
  </si>
  <si>
    <t>ORD-104218</t>
  </si>
  <si>
    <t>CUST-4938</t>
  </si>
  <si>
    <t>ORD-104219</t>
  </si>
  <si>
    <t>ORD-104220</t>
  </si>
  <si>
    <t>CUST-4709</t>
  </si>
  <si>
    <t>ORD-104221</t>
  </si>
  <si>
    <t>CUST-1234</t>
  </si>
  <si>
    <t>ORD-104222</t>
  </si>
  <si>
    <t>ORD-104223</t>
  </si>
  <si>
    <t>CUST-2417</t>
  </si>
  <si>
    <t>ORD-104224</t>
  </si>
  <si>
    <t>ORD-104225</t>
  </si>
  <si>
    <t>CUST-7209</t>
  </si>
  <si>
    <t>ORD-104226</t>
  </si>
  <si>
    <t>CUST-6691</t>
  </si>
  <si>
    <t>ORD-104227</t>
  </si>
  <si>
    <t>ORD-104228</t>
  </si>
  <si>
    <t>CUST-8722</t>
  </si>
  <si>
    <t>ORD-104229</t>
  </si>
  <si>
    <t>ORD-104230</t>
  </si>
  <si>
    <t>CUST-9624</t>
  </si>
  <si>
    <t>ORD-104231</t>
  </si>
  <si>
    <t>CUST-2072</t>
  </si>
  <si>
    <t>ORD-104232</t>
  </si>
  <si>
    <t>CUST-1114</t>
  </si>
  <si>
    <t>ORD-104233</t>
  </si>
  <si>
    <t>ORD-104234</t>
  </si>
  <si>
    <t>CUST-4666</t>
  </si>
  <si>
    <t>ORD-104235</t>
  </si>
  <si>
    <t>CUST-5148</t>
  </si>
  <si>
    <t>ORD-104236</t>
  </si>
  <si>
    <t>ORD-104237</t>
  </si>
  <si>
    <t>ORD-104238</t>
  </si>
  <si>
    <t>CUST-6589</t>
  </si>
  <si>
    <t>ORD-104239</t>
  </si>
  <si>
    <t>ORD-104240</t>
  </si>
  <si>
    <t>CUST-4404</t>
  </si>
  <si>
    <t>ORD-104241</t>
  </si>
  <si>
    <t>CUST-1991</t>
  </si>
  <si>
    <t>ORD-104242</t>
  </si>
  <si>
    <t>CUST-2683</t>
  </si>
  <si>
    <t>ORD-104243</t>
  </si>
  <si>
    <t>ORD-104244</t>
  </si>
  <si>
    <t>ORD-104245</t>
  </si>
  <si>
    <t>CUST-8277</t>
  </si>
  <si>
    <t>ORD-104246</t>
  </si>
  <si>
    <t>ORD-104247</t>
  </si>
  <si>
    <t>CUST-3710</t>
  </si>
  <si>
    <t>ORD-104248</t>
  </si>
  <si>
    <t>ORD-104249</t>
  </si>
  <si>
    <t>CUST-6742</t>
  </si>
  <si>
    <t>ORD-104250</t>
  </si>
  <si>
    <t>CUST-2720</t>
  </si>
  <si>
    <t>ORD-104251</t>
  </si>
  <si>
    <t>ORD-104252</t>
  </si>
  <si>
    <t>CUST-4860</t>
  </si>
  <si>
    <t>ORD-104253</t>
  </si>
  <si>
    <t>CUST-4468</t>
  </si>
  <si>
    <t>ORD-104254</t>
  </si>
  <si>
    <t>CUST-5775</t>
  </si>
  <si>
    <t>ORD-104255</t>
  </si>
  <si>
    <t>ORD-104256</t>
  </si>
  <si>
    <t>CUST-1815</t>
  </si>
  <si>
    <t>ORD-104257</t>
  </si>
  <si>
    <t>CUST-6563</t>
  </si>
  <si>
    <t>ORD-104258</t>
  </si>
  <si>
    <t>CUST-8026</t>
  </si>
  <si>
    <t>ORD-104259</t>
  </si>
  <si>
    <t>CUST-9904</t>
  </si>
  <si>
    <t>ORD-104260</t>
  </si>
  <si>
    <t>CUST-3428</t>
  </si>
  <si>
    <t>ORD-104261</t>
  </si>
  <si>
    <t>ORD-104262</t>
  </si>
  <si>
    <t>CUST-3525</t>
  </si>
  <si>
    <t>ORD-104263</t>
  </si>
  <si>
    <t>CUST-8562</t>
  </si>
  <si>
    <t>ORD-104264</t>
  </si>
  <si>
    <t>CUST-2321</t>
  </si>
  <si>
    <t>ORD-104265</t>
  </si>
  <si>
    <t>CUST-1222</t>
  </si>
  <si>
    <t>ORD-104266</t>
  </si>
  <si>
    <t>ORD-104267</t>
  </si>
  <si>
    <t>CUST-1935</t>
  </si>
  <si>
    <t>ORD-104268</t>
  </si>
  <si>
    <t>CUST-1757</t>
  </si>
  <si>
    <t>ORD-104269</t>
  </si>
  <si>
    <t>ORD-104270</t>
  </si>
  <si>
    <t>ORD-104271</t>
  </si>
  <si>
    <t>ORD-104272</t>
  </si>
  <si>
    <t>ORD-104273</t>
  </si>
  <si>
    <t>ORD-104274</t>
  </si>
  <si>
    <t>CUST-2158</t>
  </si>
  <si>
    <t>ORD-104275</t>
  </si>
  <si>
    <t>CUST-7128</t>
  </si>
  <si>
    <t>ORD-104276</t>
  </si>
  <si>
    <t>CUST-7615</t>
  </si>
  <si>
    <t>ORD-104277</t>
  </si>
  <si>
    <t>ORD-104278</t>
  </si>
  <si>
    <t>CUST-5258</t>
  </si>
  <si>
    <t>ORD-104279</t>
  </si>
  <si>
    <t>CUST-8925</t>
  </si>
  <si>
    <t>ORD-104280</t>
  </si>
  <si>
    <t>ORD-104281</t>
  </si>
  <si>
    <t>CUST-6657</t>
  </si>
  <si>
    <t>ORD-104282</t>
  </si>
  <si>
    <t>CUST-7636</t>
  </si>
  <si>
    <t>ORD-104283</t>
  </si>
  <si>
    <t>ORD-104284</t>
  </si>
  <si>
    <t>ORD-104285</t>
  </si>
  <si>
    <t>CUST-3869</t>
  </si>
  <si>
    <t>ORD-104286</t>
  </si>
  <si>
    <t>ORD-104287</t>
  </si>
  <si>
    <t>CUST-1899</t>
  </si>
  <si>
    <t>ORD-104288</t>
  </si>
  <si>
    <t>CUST-7306</t>
  </si>
  <si>
    <t>ORD-104289</t>
  </si>
  <si>
    <t>ORD-104290</t>
  </si>
  <si>
    <t>ORD-104291</t>
  </si>
  <si>
    <t>CUST-6591</t>
  </si>
  <si>
    <t>ORD-104292</t>
  </si>
  <si>
    <t>CUST-8864</t>
  </si>
  <si>
    <t>ORD-104293</t>
  </si>
  <si>
    <t>CUST-9886</t>
  </si>
  <si>
    <t>ORD-104294</t>
  </si>
  <si>
    <t>ORD-104295</t>
  </si>
  <si>
    <t>ORD-104296</t>
  </si>
  <si>
    <t>CUST-5679</t>
  </si>
  <si>
    <t>ORD-104297</t>
  </si>
  <si>
    <t>ORD-104298</t>
  </si>
  <si>
    <t>CUST-3196</t>
  </si>
  <si>
    <t>ORD-104299</t>
  </si>
  <si>
    <t>ORD-104300</t>
  </si>
  <si>
    <t>CUST-4565</t>
  </si>
  <si>
    <t>ORD-104301</t>
  </si>
  <si>
    <t>ORD-104302</t>
  </si>
  <si>
    <t>ORD-104303</t>
  </si>
  <si>
    <t>CUST-4009</t>
  </si>
  <si>
    <t>ORD-104304</t>
  </si>
  <si>
    <t>ORD-104305</t>
  </si>
  <si>
    <t>CUST-2946</t>
  </si>
  <si>
    <t>ORD-104306</t>
  </si>
  <si>
    <t>CUST-1243</t>
  </si>
  <si>
    <t>ORD-104307</t>
  </si>
  <si>
    <t>CUST-2560</t>
  </si>
  <si>
    <t>ORD-104308</t>
  </si>
  <si>
    <t>CUST-3171</t>
  </si>
  <si>
    <t>ORD-104309</t>
  </si>
  <si>
    <t>ORD-104310</t>
  </si>
  <si>
    <t>CUST-6095</t>
  </si>
  <si>
    <t>ORD-104311</t>
  </si>
  <si>
    <t>ORD-104312</t>
  </si>
  <si>
    <t>CUST-6190</t>
  </si>
  <si>
    <t>ORD-104313</t>
  </si>
  <si>
    <t>ORD-104314</t>
  </si>
  <si>
    <t>CUST-1033</t>
  </si>
  <si>
    <t>ORD-104315</t>
  </si>
  <si>
    <t>CUST-2608</t>
  </si>
  <si>
    <t>ORD-104316</t>
  </si>
  <si>
    <t>CUST-5093</t>
  </si>
  <si>
    <t>ORD-104317</t>
  </si>
  <si>
    <t>CUST-1475</t>
  </si>
  <si>
    <t>ORD-104318</t>
  </si>
  <si>
    <t>CUST-9785</t>
  </si>
  <si>
    <t>ORD-104319</t>
  </si>
  <si>
    <t>CUST-9196</t>
  </si>
  <si>
    <t>ORD-104320</t>
  </si>
  <si>
    <t>CUST-9023</t>
  </si>
  <si>
    <t>ORD-104321</t>
  </si>
  <si>
    <t>CUST-9580</t>
  </si>
  <si>
    <t>ORD-104322</t>
  </si>
  <si>
    <t>CUST-6974</t>
  </si>
  <si>
    <t>ORD-104323</t>
  </si>
  <si>
    <t>ORD-104324</t>
  </si>
  <si>
    <t>CUST-5446</t>
  </si>
  <si>
    <t>ORD-104325</t>
  </si>
  <si>
    <t>CUST-9507</t>
  </si>
  <si>
    <t>ORD-104326</t>
  </si>
  <si>
    <t>ORD-104327</t>
  </si>
  <si>
    <t>CUST-5503</t>
  </si>
  <si>
    <t>ORD-104328</t>
  </si>
  <si>
    <t>CUST-8913</t>
  </si>
  <si>
    <t>ORD-104329</t>
  </si>
  <si>
    <t>CUST-4682</t>
  </si>
  <si>
    <t>ORD-104330</t>
  </si>
  <si>
    <t>ORD-104331</t>
  </si>
  <si>
    <t>CUST-8379</t>
  </si>
  <si>
    <t>ORD-104332</t>
  </si>
  <si>
    <t>CUST-8003</t>
  </si>
  <si>
    <t>ORD-104333</t>
  </si>
  <si>
    <t>CUST-2257</t>
  </si>
  <si>
    <t>ORD-104334</t>
  </si>
  <si>
    <t>CUST-2151</t>
  </si>
  <si>
    <t>ORD-104335</t>
  </si>
  <si>
    <t>CUST-6151</t>
  </si>
  <si>
    <t>ORD-104336</t>
  </si>
  <si>
    <t>ORD-104337</t>
  </si>
  <si>
    <t>ORD-104338</t>
  </si>
  <si>
    <t>CUST-8167</t>
  </si>
  <si>
    <t>ORD-104339</t>
  </si>
  <si>
    <t>CUST-6617</t>
  </si>
  <si>
    <t>ORD-104340</t>
  </si>
  <si>
    <t>CUST-3522</t>
  </si>
  <si>
    <t>ORD-104341</t>
  </si>
  <si>
    <t>CUST-4375</t>
  </si>
  <si>
    <t>ORD-104342</t>
  </si>
  <si>
    <t>ORD-104343</t>
  </si>
  <si>
    <t>ORD-104344</t>
  </si>
  <si>
    <t>CUST-2076</t>
  </si>
  <si>
    <t>ORD-104345</t>
  </si>
  <si>
    <t>ORD-104346</t>
  </si>
  <si>
    <t>CUST-9130</t>
  </si>
  <si>
    <t>ORD-104347</t>
  </si>
  <si>
    <t>CUST-2310</t>
  </si>
  <si>
    <t>ORD-104348</t>
  </si>
  <si>
    <t>ORD-104349</t>
  </si>
  <si>
    <t>ORD-104350</t>
  </si>
  <si>
    <t>CUST-7236</t>
  </si>
  <si>
    <t>ORD-104351</t>
  </si>
  <si>
    <t>ORD-104352</t>
  </si>
  <si>
    <t>ORD-104353</t>
  </si>
  <si>
    <t>CUST-3774</t>
  </si>
  <si>
    <t>ORD-104354</t>
  </si>
  <si>
    <t>CUST-3998</t>
  </si>
  <si>
    <t>ORD-104355</t>
  </si>
  <si>
    <t>CUST-3327</t>
  </si>
  <si>
    <t>ORD-104356</t>
  </si>
  <si>
    <t>CUST-4102</t>
  </si>
  <si>
    <t>ORD-104357</t>
  </si>
  <si>
    <t>ORD-104358</t>
  </si>
  <si>
    <t>CUST-7264</t>
  </si>
  <si>
    <t>ORD-104359</t>
  </si>
  <si>
    <t>CUST-8552</t>
  </si>
  <si>
    <t>ORD-104360</t>
  </si>
  <si>
    <t>CUST-8700</t>
  </si>
  <si>
    <t>ORD-104361</t>
  </si>
  <si>
    <t>ORD-104362</t>
  </si>
  <si>
    <t>CUST-5891</t>
  </si>
  <si>
    <t>ORD-104363</t>
  </si>
  <si>
    <t>ORD-104364</t>
  </si>
  <si>
    <t>ORD-104365</t>
  </si>
  <si>
    <t>ORD-104366</t>
  </si>
  <si>
    <t>CUST-9392</t>
  </si>
  <si>
    <t>ORD-104367</t>
  </si>
  <si>
    <t>CUST-8911</t>
  </si>
  <si>
    <t>ORD-104368</t>
  </si>
  <si>
    <t>ORD-104369</t>
  </si>
  <si>
    <t>CUST-7701</t>
  </si>
  <si>
    <t>ORD-104370</t>
  </si>
  <si>
    <t>ORD-104371</t>
  </si>
  <si>
    <t>CUST-9456</t>
  </si>
  <si>
    <t>ORD-104372</t>
  </si>
  <si>
    <t>CUST-9684</t>
  </si>
  <si>
    <t>ORD-104373</t>
  </si>
  <si>
    <t>CUST-5012</t>
  </si>
  <si>
    <t>ORD-104374</t>
  </si>
  <si>
    <t>CUST-5086</t>
  </si>
  <si>
    <t>ORD-104375</t>
  </si>
  <si>
    <t>ORD-104376</t>
  </si>
  <si>
    <t>ORD-104377</t>
  </si>
  <si>
    <t>CUST-3605</t>
  </si>
  <si>
    <t>ORD-104378</t>
  </si>
  <si>
    <t>CUST-8643</t>
  </si>
  <si>
    <t>ORD-104379</t>
  </si>
  <si>
    <t>CUST-1090</t>
  </si>
  <si>
    <t>ORD-104380</t>
  </si>
  <si>
    <t>CUST-8312</t>
  </si>
  <si>
    <t>ORD-104381</t>
  </si>
  <si>
    <t>ORD-104382</t>
  </si>
  <si>
    <t>ORD-104383</t>
  </si>
  <si>
    <t>CUST-3627</t>
  </si>
  <si>
    <t>ORD-104384</t>
  </si>
  <si>
    <t>ORD-104385</t>
  </si>
  <si>
    <t>ORD-104386</t>
  </si>
  <si>
    <t>ORD-104387</t>
  </si>
  <si>
    <t>CUST-6843</t>
  </si>
  <si>
    <t>ORD-104388</t>
  </si>
  <si>
    <t>CUST-2267</t>
  </si>
  <si>
    <t>ORD-104389</t>
  </si>
  <si>
    <t>CUST-3043</t>
  </si>
  <si>
    <t>ORD-104390</t>
  </si>
  <si>
    <t>CUST-3603</t>
  </si>
  <si>
    <t>ORD-104391</t>
  </si>
  <si>
    <t>ORD-104392</t>
  </si>
  <si>
    <t>CUST-5873</t>
  </si>
  <si>
    <t>ORD-104393</t>
  </si>
  <si>
    <t>CUST-4801</t>
  </si>
  <si>
    <t>ORD-104394</t>
  </si>
  <si>
    <t>ORD-104395</t>
  </si>
  <si>
    <t>CUST-7712</t>
  </si>
  <si>
    <t>ORD-104396</t>
  </si>
  <si>
    <t>CUST-7383</t>
  </si>
  <si>
    <t>ORD-104397</t>
  </si>
  <si>
    <t>CUST-6018</t>
  </si>
  <si>
    <t>ORD-104398</t>
  </si>
  <si>
    <t>ORD-104399</t>
  </si>
  <si>
    <t>ORD-104400</t>
  </si>
  <si>
    <t>CUST-9478</t>
  </si>
  <si>
    <t>ORD-104401</t>
  </si>
  <si>
    <t>ORD-104402</t>
  </si>
  <si>
    <t>ORD-104403</t>
  </si>
  <si>
    <t>CUST-4553</t>
  </si>
  <si>
    <t>ORD-104404</t>
  </si>
  <si>
    <t>ORD-104405</t>
  </si>
  <si>
    <t>CUST-1577</t>
  </si>
  <si>
    <t>ORD-104406</t>
  </si>
  <si>
    <t>ORD-104407</t>
  </si>
  <si>
    <t>CUST-3502</t>
  </si>
  <si>
    <t>ORD-104408</t>
  </si>
  <si>
    <t>ORD-104409</t>
  </si>
  <si>
    <t>ORD-104410</t>
  </si>
  <si>
    <t>ORD-104411</t>
  </si>
  <si>
    <t>CUST-5620</t>
  </si>
  <si>
    <t>ORD-104412</t>
  </si>
  <si>
    <t>ORD-104413</t>
  </si>
  <si>
    <t>ORD-104414</t>
  </si>
  <si>
    <t>ORD-104415</t>
  </si>
  <si>
    <t>ORD-104416</t>
  </si>
  <si>
    <t>CUST-5163</t>
  </si>
  <si>
    <t>ORD-104417</t>
  </si>
  <si>
    <t>CUST-5882</t>
  </si>
  <si>
    <t>ORD-104418</t>
  </si>
  <si>
    <t>ORD-104419</t>
  </si>
  <si>
    <t>CUST-6258</t>
  </si>
  <si>
    <t>ORD-104420</t>
  </si>
  <si>
    <t>CUST-4411</t>
  </si>
  <si>
    <t>ORD-104421</t>
  </si>
  <si>
    <t>ORD-104422</t>
  </si>
  <si>
    <t>CUST-6123</t>
  </si>
  <si>
    <t>ORD-104423</t>
  </si>
  <si>
    <t>ORD-104424</t>
  </si>
  <si>
    <t>CUST-8726</t>
  </si>
  <si>
    <t>ORD-104425</t>
  </si>
  <si>
    <t>CUST-8127</t>
  </si>
  <si>
    <t>ORD-104426</t>
  </si>
  <si>
    <t>ORD-104427</t>
  </si>
  <si>
    <t>ORD-104428</t>
  </si>
  <si>
    <t>ORD-104429</t>
  </si>
  <si>
    <t>ORD-104430</t>
  </si>
  <si>
    <t>ORD-104431</t>
  </si>
  <si>
    <t>ORD-104432</t>
  </si>
  <si>
    <t>CUST-6982</t>
  </si>
  <si>
    <t>ORD-104433</t>
  </si>
  <si>
    <t>ORD-104434</t>
  </si>
  <si>
    <t>CUST-4830</t>
  </si>
  <si>
    <t>ORD-104435</t>
  </si>
  <si>
    <t>CUST-9825</t>
  </si>
  <si>
    <t>ORD-104436</t>
  </si>
  <si>
    <t>CUST-8160</t>
  </si>
  <si>
    <t>ORD-104437</t>
  </si>
  <si>
    <t>CUST-2247</t>
  </si>
  <si>
    <t>ORD-104438</t>
  </si>
  <si>
    <t>CUST-6583</t>
  </si>
  <si>
    <t>ORD-104439</t>
  </si>
  <si>
    <t>CUST-5305</t>
  </si>
  <si>
    <t>ORD-104440</t>
  </si>
  <si>
    <t>CUST-6831</t>
  </si>
  <si>
    <t>ORD-104441</t>
  </si>
  <si>
    <t>CUST-6662</t>
  </si>
  <si>
    <t>ORD-104442</t>
  </si>
  <si>
    <t>CUST-5201</t>
  </si>
  <si>
    <t>ORD-104443</t>
  </si>
  <si>
    <t>CUST-8409</t>
  </si>
  <si>
    <t>ORD-104444</t>
  </si>
  <si>
    <t>CUST-3797</t>
  </si>
  <si>
    <t>ORD-104445</t>
  </si>
  <si>
    <t>CUST-6601</t>
  </si>
  <si>
    <t>ORD-104446</t>
  </si>
  <si>
    <t>CUST-2436</t>
  </si>
  <si>
    <t>ORD-104447</t>
  </si>
  <si>
    <t>CUST-4821</t>
  </si>
  <si>
    <t>ORD-104448</t>
  </si>
  <si>
    <t>CUST-9741</t>
  </si>
  <si>
    <t>ORD-104449</t>
  </si>
  <si>
    <t>CUST-1956</t>
  </si>
  <si>
    <t>ORD-104450</t>
  </si>
  <si>
    <t>CUST-9299</t>
  </si>
  <si>
    <t>ORD-104451</t>
  </si>
  <si>
    <t>CUST-9775</t>
  </si>
  <si>
    <t>ORD-104452</t>
  </si>
  <si>
    <t>CUST-8367</t>
  </si>
  <si>
    <t>ORD-104453</t>
  </si>
  <si>
    <t>ORD-104454</t>
  </si>
  <si>
    <t>ORD-104455</t>
  </si>
  <si>
    <t>CUST-7858</t>
  </si>
  <si>
    <t>ORD-104456</t>
  </si>
  <si>
    <t>ORD-104457</t>
  </si>
  <si>
    <t>CUST-6730</t>
  </si>
  <si>
    <t>ORD-104458</t>
  </si>
  <si>
    <t>ORD-104459</t>
  </si>
  <si>
    <t>ORD-104460</t>
  </si>
  <si>
    <t>CUST-3595</t>
  </si>
  <si>
    <t>ORD-104461</t>
  </si>
  <si>
    <t>CUST-5052</t>
  </si>
  <si>
    <t>ORD-104462</t>
  </si>
  <si>
    <t>CUST-9704</t>
  </si>
  <si>
    <t>ORD-104463</t>
  </si>
  <si>
    <t>CUST-8218</t>
  </si>
  <si>
    <t>ORD-104464</t>
  </si>
  <si>
    <t>CUST-7563</t>
  </si>
  <si>
    <t>ORD-104465</t>
  </si>
  <si>
    <t>ORD-104466</t>
  </si>
  <si>
    <t>CUST-1912</t>
  </si>
  <si>
    <t>ORD-104467</t>
  </si>
  <si>
    <t>ORD-104468</t>
  </si>
  <si>
    <t>CUST-6941</t>
  </si>
  <si>
    <t>ORD-104469</t>
  </si>
  <si>
    <t>ORD-104470</t>
  </si>
  <si>
    <t>ORD-104471</t>
  </si>
  <si>
    <t>CUST-3632</t>
  </si>
  <si>
    <t>ORD-104472</t>
  </si>
  <si>
    <t>CUST-7924</t>
  </si>
  <si>
    <t>ORD-104473</t>
  </si>
  <si>
    <t>ORD-104474</t>
  </si>
  <si>
    <t>CUST-2522</t>
  </si>
  <si>
    <t>ORD-104475</t>
  </si>
  <si>
    <t>CUST-9264</t>
  </si>
  <si>
    <t>ORD-104476</t>
  </si>
  <si>
    <t>ORD-104477</t>
  </si>
  <si>
    <t>CUST-4320</t>
  </si>
  <si>
    <t>ORD-104478</t>
  </si>
  <si>
    <t>ORD-104479</t>
  </si>
  <si>
    <t>CUST-6834</t>
  </si>
  <si>
    <t>ORD-104480</t>
  </si>
  <si>
    <t>CUST-4956</t>
  </si>
  <si>
    <t>ORD-104481</t>
  </si>
  <si>
    <t>ORD-104482</t>
  </si>
  <si>
    <t>ORD-104483</t>
  </si>
  <si>
    <t>CUST-5194</t>
  </si>
  <si>
    <t>ORD-104484</t>
  </si>
  <si>
    <t>ORD-104485</t>
  </si>
  <si>
    <t>CUST-1088</t>
  </si>
  <si>
    <t>ORD-104486</t>
  </si>
  <si>
    <t>ORD-104487</t>
  </si>
  <si>
    <t>ORD-104488</t>
  </si>
  <si>
    <t>CUST-7979</t>
  </si>
  <si>
    <t>ORD-104489</t>
  </si>
  <si>
    <t>CUST-3661</t>
  </si>
  <si>
    <t>ORD-104490</t>
  </si>
  <si>
    <t>ORD-104491</t>
  </si>
  <si>
    <t>CUST-8119</t>
  </si>
  <si>
    <t>ORD-104492</t>
  </si>
  <si>
    <t>ORD-104493</t>
  </si>
  <si>
    <t>CUST-9156</t>
  </si>
  <si>
    <t>ORD-104494</t>
  </si>
  <si>
    <t>ORD-104495</t>
  </si>
  <si>
    <t>CUST-6576</t>
  </si>
  <si>
    <t>ORD-104496</t>
  </si>
  <si>
    <t>ORD-104497</t>
  </si>
  <si>
    <t>CUST-2245</t>
  </si>
  <si>
    <t>ORD-104498</t>
  </si>
  <si>
    <t>CUST-3376</t>
  </si>
  <si>
    <t>ORD-104499</t>
  </si>
  <si>
    <t>CUST-9238</t>
  </si>
  <si>
    <t>ORD-104500</t>
  </si>
  <si>
    <t>CUST-4077</t>
  </si>
  <si>
    <t>ORD-104501</t>
  </si>
  <si>
    <t>CUST-4094</t>
  </si>
  <si>
    <t>ORD-104502</t>
  </si>
  <si>
    <t>ORD-104503</t>
  </si>
  <si>
    <t>ORD-104504</t>
  </si>
  <si>
    <t>ORD-104505</t>
  </si>
  <si>
    <t>CUST-3995</t>
  </si>
  <si>
    <t>ORD-104506</t>
  </si>
  <si>
    <t>ORD-104507</t>
  </si>
  <si>
    <t>ORD-104508</t>
  </si>
  <si>
    <t>ORD-104509</t>
  </si>
  <si>
    <t>CUST-2862</t>
  </si>
  <si>
    <t>ORD-104510</t>
  </si>
  <si>
    <t>CUST-8839</t>
  </si>
  <si>
    <t>ORD-104511</t>
  </si>
  <si>
    <t>CUST-4520</t>
  </si>
  <si>
    <t>ORD-104512</t>
  </si>
  <si>
    <t>CUST-1940</t>
  </si>
  <si>
    <t>ORD-104513</t>
  </si>
  <si>
    <t>ORD-104514</t>
  </si>
  <si>
    <t>CUST-1657</t>
  </si>
  <si>
    <t>ORD-104515</t>
  </si>
  <si>
    <t>ORD-104516</t>
  </si>
  <si>
    <t>CUST-6444</t>
  </si>
  <si>
    <t>ORD-104517</t>
  </si>
  <si>
    <t>ORD-104518</t>
  </si>
  <si>
    <t>CUST-4202</t>
  </si>
  <si>
    <t>ORD-104519</t>
  </si>
  <si>
    <t>CUST-8086</t>
  </si>
  <si>
    <t>ORD-104520</t>
  </si>
  <si>
    <t>CUST-9303</t>
  </si>
  <si>
    <t>ORD-104521</t>
  </si>
  <si>
    <t>CUST-1779</t>
  </si>
  <si>
    <t>ORD-104522</t>
  </si>
  <si>
    <t>CUST-3284</t>
  </si>
  <si>
    <t>ORD-104523</t>
  </si>
  <si>
    <t>ORD-104524</t>
  </si>
  <si>
    <t>CUST-7371</t>
  </si>
  <si>
    <t>ORD-104525</t>
  </si>
  <si>
    <t>CUST-1805</t>
  </si>
  <si>
    <t>ORD-104526</t>
  </si>
  <si>
    <t>CUST-8306</t>
  </si>
  <si>
    <t>ORD-104527</t>
  </si>
  <si>
    <t>CUST-5962</t>
  </si>
  <si>
    <t>ORD-104528</t>
  </si>
  <si>
    <t>ORD-104529</t>
  </si>
  <si>
    <t>CUST-9799</t>
  </si>
  <si>
    <t>ORD-104530</t>
  </si>
  <si>
    <t>ORD-104531</t>
  </si>
  <si>
    <t>CUST-6703</t>
  </si>
  <si>
    <t>ORD-104532</t>
  </si>
  <si>
    <t>ORD-104533</t>
  </si>
  <si>
    <t>CUST-3288</t>
  </si>
  <si>
    <t>ORD-104534</t>
  </si>
  <si>
    <t>CUST-9973</t>
  </si>
  <si>
    <t>ORD-104535</t>
  </si>
  <si>
    <t>CUST-5832</t>
  </si>
  <si>
    <t>ORD-104536</t>
  </si>
  <si>
    <t>CUST-4136</t>
  </si>
  <si>
    <t>ORD-104537</t>
  </si>
  <si>
    <t>CUST-7386</t>
  </si>
  <si>
    <t>ORD-104538</t>
  </si>
  <si>
    <t>CUST-4361</t>
  </si>
  <si>
    <t>ORD-104539</t>
  </si>
  <si>
    <t>ORD-104540</t>
  </si>
  <si>
    <t>CUST-8186</t>
  </si>
  <si>
    <t>ORD-104541</t>
  </si>
  <si>
    <t>CUST-1654</t>
  </si>
  <si>
    <t>ORD-104542</t>
  </si>
  <si>
    <t>ORD-104543</t>
  </si>
  <si>
    <t>ORD-104544</t>
  </si>
  <si>
    <t>CUST-3848</t>
  </si>
  <si>
    <t>ORD-104545</t>
  </si>
  <si>
    <t>ORD-104546</t>
  </si>
  <si>
    <t>CUST-8725</t>
  </si>
  <si>
    <t>ORD-104547</t>
  </si>
  <si>
    <t>CUST-2363</t>
  </si>
  <si>
    <t>ORD-104548</t>
  </si>
  <si>
    <t>ORD-104549</t>
  </si>
  <si>
    <t>ORD-104550</t>
  </si>
  <si>
    <t>CUST-9891</t>
  </si>
  <si>
    <t>ORD-104551</t>
  </si>
  <si>
    <t>ORD-104552</t>
  </si>
  <si>
    <t>CUST-6951</t>
  </si>
  <si>
    <t>ORD-104553</t>
  </si>
  <si>
    <t>CUST-5689</t>
  </si>
  <si>
    <t>ORD-104554</t>
  </si>
  <si>
    <t>CUST-9096</t>
  </si>
  <si>
    <t>ORD-104555</t>
  </si>
  <si>
    <t>ORD-104556</t>
  </si>
  <si>
    <t>CUST-8148</t>
  </si>
  <si>
    <t>ORD-104557</t>
  </si>
  <si>
    <t>ORD-104558</t>
  </si>
  <si>
    <t>CUST-3691</t>
  </si>
  <si>
    <t>ORD-104559</t>
  </si>
  <si>
    <t>CUST-1831</t>
  </si>
  <si>
    <t>ORD-104560</t>
  </si>
  <si>
    <t>CUST-2543</t>
  </si>
  <si>
    <t>ORD-104561</t>
  </si>
  <si>
    <t>ORD-104562</t>
  </si>
  <si>
    <t>CUST-5645</t>
  </si>
  <si>
    <t>ORD-104563</t>
  </si>
  <si>
    <t>ORD-104564</t>
  </si>
  <si>
    <t>CUST-5824</t>
  </si>
  <si>
    <t>ORD-104565</t>
  </si>
  <si>
    <t>CUST-5414</t>
  </si>
  <si>
    <t>ORD-104566</t>
  </si>
  <si>
    <t>CUST-9464</t>
  </si>
  <si>
    <t>ORD-104567</t>
  </si>
  <si>
    <t>CUST-2922</t>
  </si>
  <si>
    <t>ORD-104568</t>
  </si>
  <si>
    <t>CUST-8532</t>
  </si>
  <si>
    <t>ORD-104569</t>
  </si>
  <si>
    <t>ORD-104570</t>
  </si>
  <si>
    <t>ORD-104571</t>
  </si>
  <si>
    <t>CUST-2454</t>
  </si>
  <si>
    <t>ORD-104572</t>
  </si>
  <si>
    <t>CUST-6464</t>
  </si>
  <si>
    <t>ORD-104573</t>
  </si>
  <si>
    <t>ORD-104574</t>
  </si>
  <si>
    <t>ORD-104575</t>
  </si>
  <si>
    <t>CUST-8906</t>
  </si>
  <si>
    <t>ORD-104576</t>
  </si>
  <si>
    <t>CUST-9862</t>
  </si>
  <si>
    <t>ORD-104577</t>
  </si>
  <si>
    <t>CUST-2199</t>
  </si>
  <si>
    <t>ORD-104578</t>
  </si>
  <si>
    <t>CUST-5206</t>
  </si>
  <si>
    <t>ORD-104579</t>
  </si>
  <si>
    <t>CUST-6115</t>
  </si>
  <si>
    <t>ORD-104580</t>
  </si>
  <si>
    <t>CUST-4704</t>
  </si>
  <si>
    <t>ORD-104581</t>
  </si>
  <si>
    <t>CUST-9525</t>
  </si>
  <si>
    <t>ORD-104582</t>
  </si>
  <si>
    <t>ORD-104583</t>
  </si>
  <si>
    <t>CUST-8922</t>
  </si>
  <si>
    <t>ORD-104584</t>
  </si>
  <si>
    <t>ORD-104585</t>
  </si>
  <si>
    <t>CUST-7877</t>
  </si>
  <si>
    <t>ORD-104586</t>
  </si>
  <si>
    <t>CUST-4440</t>
  </si>
  <si>
    <t>ORD-104587</t>
  </si>
  <si>
    <t>ORD-104588</t>
  </si>
  <si>
    <t>CUST-7344</t>
  </si>
  <si>
    <t>ORD-104589</t>
  </si>
  <si>
    <t>CUST-5790</t>
  </si>
  <si>
    <t>ORD-104590</t>
  </si>
  <si>
    <t>CUST-6845</t>
  </si>
  <si>
    <t>ORD-104591</t>
  </si>
  <si>
    <t>CUST-2731</t>
  </si>
  <si>
    <t>ORD-104592</t>
  </si>
  <si>
    <t>CUST-9994</t>
  </si>
  <si>
    <t>ORD-104593</t>
  </si>
  <si>
    <t>CUST-5215</t>
  </si>
  <si>
    <t>ORD-104594</t>
  </si>
  <si>
    <t>ORD-104595</t>
  </si>
  <si>
    <t>CUST-2042</t>
  </si>
  <si>
    <t>ORD-104596</t>
  </si>
  <si>
    <t>CUST-5675</t>
  </si>
  <si>
    <t>ORD-104597</t>
  </si>
  <si>
    <t>ORD-104598</t>
  </si>
  <si>
    <t>CUST-1390</t>
  </si>
  <si>
    <t>ORD-104599</t>
  </si>
  <si>
    <t>ORD-104600</t>
  </si>
  <si>
    <t>CUST-1537</t>
  </si>
  <si>
    <t>ORD-104601</t>
  </si>
  <si>
    <t>CUST-6919</t>
  </si>
  <si>
    <t>ORD-104602</t>
  </si>
  <si>
    <t>CUST-5476</t>
  </si>
  <si>
    <t>ORD-104603</t>
  </si>
  <si>
    <t>CUST-4311</t>
  </si>
  <si>
    <t>ORD-104604</t>
  </si>
  <si>
    <t>CUST-4160</t>
  </si>
  <si>
    <t>ORD-104605</t>
  </si>
  <si>
    <t>CUST-4945</t>
  </si>
  <si>
    <t>ORD-104606</t>
  </si>
  <si>
    <t>CUST-1646</t>
  </si>
  <si>
    <t>ORD-104607</t>
  </si>
  <si>
    <t>ORD-104608</t>
  </si>
  <si>
    <t>ORD-104609</t>
  </si>
  <si>
    <t>CUST-9718</t>
  </si>
  <si>
    <t>ORD-104610</t>
  </si>
  <si>
    <t>CUST-6812</t>
  </si>
  <si>
    <t>ORD-104611</t>
  </si>
  <si>
    <t>CUST-5090</t>
  </si>
  <si>
    <t>ORD-104612</t>
  </si>
  <si>
    <t>ORD-104613</t>
  </si>
  <si>
    <t>ORD-104614</t>
  </si>
  <si>
    <t>CUST-7645</t>
  </si>
  <si>
    <t>ORD-104615</t>
  </si>
  <si>
    <t>CUST-1256</t>
  </si>
  <si>
    <t>ORD-104616</t>
  </si>
  <si>
    <t>ORD-104617</t>
  </si>
  <si>
    <t>ORD-104618</t>
  </si>
  <si>
    <t>ORD-104619</t>
  </si>
  <si>
    <t>ORD-104620</t>
  </si>
  <si>
    <t>ORD-104621</t>
  </si>
  <si>
    <t>CUST-4438</t>
  </si>
  <si>
    <t>ORD-104622</t>
  </si>
  <si>
    <t>CUST-9730</t>
  </si>
  <si>
    <t>ORD-104623</t>
  </si>
  <si>
    <t>ORD-104624</t>
  </si>
  <si>
    <t>CUST-7349</t>
  </si>
  <si>
    <t>ORD-104625</t>
  </si>
  <si>
    <t>CUST-7294</t>
  </si>
  <si>
    <t>ORD-104626</t>
  </si>
  <si>
    <t>CUST-3667</t>
  </si>
  <si>
    <t>ORD-104627</t>
  </si>
  <si>
    <t>CUST-9162</t>
  </si>
  <si>
    <t>ORD-104628</t>
  </si>
  <si>
    <t>CUST-1249</t>
  </si>
  <si>
    <t>ORD-104629</t>
  </si>
  <si>
    <t>ORD-104630</t>
  </si>
  <si>
    <t>CUST-1777</t>
  </si>
  <si>
    <t>ORD-104631</t>
  </si>
  <si>
    <t>CUST-6548</t>
  </si>
  <si>
    <t>ORD-104632</t>
  </si>
  <si>
    <t>CUST-4923</t>
  </si>
  <si>
    <t>ORD-104633</t>
  </si>
  <si>
    <t>CUST-1731</t>
  </si>
  <si>
    <t>ORD-104634</t>
  </si>
  <si>
    <t>CUST-4718</t>
  </si>
  <si>
    <t>ORD-104635</t>
  </si>
  <si>
    <t>CUST-4658</t>
  </si>
  <si>
    <t>ORD-104636</t>
  </si>
  <si>
    <t>ORD-104637</t>
  </si>
  <si>
    <t>ORD-104638</t>
  </si>
  <si>
    <t>ORD-104639</t>
  </si>
  <si>
    <t>ORD-104640</t>
  </si>
  <si>
    <t>ORD-104641</t>
  </si>
  <si>
    <t>CUST-5770</t>
  </si>
  <si>
    <t>ORD-104642</t>
  </si>
  <si>
    <t>CUST-5565</t>
  </si>
  <si>
    <t>ORD-104643</t>
  </si>
  <si>
    <t>ORD-104644</t>
  </si>
  <si>
    <t>ORD-104645</t>
  </si>
  <si>
    <t>CUST-8258</t>
  </si>
  <si>
    <t>ORD-104646</t>
  </si>
  <si>
    <t>ORD-104647</t>
  </si>
  <si>
    <t>CUST-5493</t>
  </si>
  <si>
    <t>ORD-104648</t>
  </si>
  <si>
    <t>ORD-104649</t>
  </si>
  <si>
    <t>CUST-8917</t>
  </si>
  <si>
    <t>ORD-104650</t>
  </si>
  <si>
    <t>ORD-104651</t>
  </si>
  <si>
    <t>CUST-9393</t>
  </si>
  <si>
    <t>ORD-104652</t>
  </si>
  <si>
    <t>CUST-5001</t>
  </si>
  <si>
    <t>ORD-104653</t>
  </si>
  <si>
    <t>ORD-104654</t>
  </si>
  <si>
    <t>CUST-1005</t>
  </si>
  <si>
    <t>ORD-104655</t>
  </si>
  <si>
    <t>CUST-7663</t>
  </si>
  <si>
    <t>ORD-104656</t>
  </si>
  <si>
    <t>CUST-2433</t>
  </si>
  <si>
    <t>ORD-104657</t>
  </si>
  <si>
    <t>CUST-7099</t>
  </si>
  <si>
    <t>ORD-104658</t>
  </si>
  <si>
    <t>ORD-104659</t>
  </si>
  <si>
    <t>ORD-104660</t>
  </si>
  <si>
    <t>CUST-6171</t>
  </si>
  <si>
    <t>ORD-104661</t>
  </si>
  <si>
    <t>CUST-5597</t>
  </si>
  <si>
    <t>ORD-104662</t>
  </si>
  <si>
    <t>CUST-2509</t>
  </si>
  <si>
    <t>ORD-104663</t>
  </si>
  <si>
    <t>CUST-1550</t>
  </si>
  <si>
    <t>ORD-104664</t>
  </si>
  <si>
    <t>CUST-4343</t>
  </si>
  <si>
    <t>ORD-104665</t>
  </si>
  <si>
    <t>CUST-9915</t>
  </si>
  <si>
    <t>ORD-104666</t>
  </si>
  <si>
    <t>CUST-5711</t>
  </si>
  <si>
    <t>ORD-104667</t>
  </si>
  <si>
    <t>ORD-104668</t>
  </si>
  <si>
    <t>CUST-8977</t>
  </si>
  <si>
    <t>ORD-104669</t>
  </si>
  <si>
    <t>CUST-9036</t>
  </si>
  <si>
    <t>ORD-104670</t>
  </si>
  <si>
    <t>ORD-104671</t>
  </si>
  <si>
    <t>ORD-104672</t>
  </si>
  <si>
    <t>CUST-2447</t>
  </si>
  <si>
    <t>ORD-104673</t>
  </si>
  <si>
    <t>ORD-104674</t>
  </si>
  <si>
    <t>ORD-104675</t>
  </si>
  <si>
    <t>CUST-2000</t>
  </si>
  <si>
    <t>ORD-104676</t>
  </si>
  <si>
    <t>CUST-7530</t>
  </si>
  <si>
    <t>ORD-104677</t>
  </si>
  <si>
    <t>CUST-5091</t>
  </si>
  <si>
    <t>ORD-104678</t>
  </si>
  <si>
    <t>CUST-2888</t>
  </si>
  <si>
    <t>ORD-104679</t>
  </si>
  <si>
    <t>CUST-6854</t>
  </si>
  <si>
    <t>ORD-104680</t>
  </si>
  <si>
    <t>ORD-104681</t>
  </si>
  <si>
    <t>CUST-5011</t>
  </si>
  <si>
    <t>ORD-104682</t>
  </si>
  <si>
    <t>CUST-4838</t>
  </si>
  <si>
    <t>ORD-104683</t>
  </si>
  <si>
    <t>ORD-104684</t>
  </si>
  <si>
    <t>CUST-9610</t>
  </si>
  <si>
    <t>ORD-104685</t>
  </si>
  <si>
    <t>CUST-3001</t>
  </si>
  <si>
    <t>ORD-104686</t>
  </si>
  <si>
    <t>CUST-3836</t>
  </si>
  <si>
    <t>ORD-104687</t>
  </si>
  <si>
    <t>CUST-5059</t>
  </si>
  <si>
    <t>ORD-104688</t>
  </si>
  <si>
    <t>CUST-5159</t>
  </si>
  <si>
    <t>ORD-104689</t>
  </si>
  <si>
    <t>CUST-9391</t>
  </si>
  <si>
    <t>ORD-104690</t>
  </si>
  <si>
    <t>CUST-7464</t>
  </si>
  <si>
    <t>ORD-104691</t>
  </si>
  <si>
    <t>CUST-5326</t>
  </si>
  <si>
    <t>ORD-104692</t>
  </si>
  <si>
    <t>CUST-7487</t>
  </si>
  <si>
    <t>ORD-104693</t>
  </si>
  <si>
    <t>ORD-104694</t>
  </si>
  <si>
    <t>ORD-104695</t>
  </si>
  <si>
    <t>CUST-3235</t>
  </si>
  <si>
    <t>ORD-104696</t>
  </si>
  <si>
    <t>ORD-104697</t>
  </si>
  <si>
    <t>ORD-104698</t>
  </si>
  <si>
    <t>CUST-2777</t>
  </si>
  <si>
    <t>ORD-104699</t>
  </si>
  <si>
    <t>ORD-104700</t>
  </si>
  <si>
    <t>ORD-104701</t>
  </si>
  <si>
    <t>ORD-104702</t>
  </si>
  <si>
    <t>CUST-5623</t>
  </si>
  <si>
    <t>ORD-104703</t>
  </si>
  <si>
    <t>CUST-3845</t>
  </si>
  <si>
    <t>ORD-104704</t>
  </si>
  <si>
    <t>ORD-104705</t>
  </si>
  <si>
    <t>CUST-7481</t>
  </si>
  <si>
    <t>ORD-104706</t>
  </si>
  <si>
    <t>CUST-5522</t>
  </si>
  <si>
    <t>ORD-104707</t>
  </si>
  <si>
    <t>CUST-2487</t>
  </si>
  <si>
    <t>ORD-104708</t>
  </si>
  <si>
    <t>CUST-4423</t>
  </si>
  <si>
    <t>ORD-104709</t>
  </si>
  <si>
    <t>ORD-104710</t>
  </si>
  <si>
    <t>ORD-104711</t>
  </si>
  <si>
    <t>CUST-3713</t>
  </si>
  <si>
    <t>ORD-104712</t>
  </si>
  <si>
    <t>CUST-9528</t>
  </si>
  <si>
    <t>ORD-104713</t>
  </si>
  <si>
    <t>ORD-104714</t>
  </si>
  <si>
    <t>CUST-9943</t>
  </si>
  <si>
    <t>ORD-104715</t>
  </si>
  <si>
    <t>CUST-2825</t>
  </si>
  <si>
    <t>ORD-104716</t>
  </si>
  <si>
    <t>CUST-1280</t>
  </si>
  <si>
    <t>ORD-104717</t>
  </si>
  <si>
    <t>ORD-104718</t>
  </si>
  <si>
    <t>ORD-104719</t>
  </si>
  <si>
    <t>CUST-6932</t>
  </si>
  <si>
    <t>ORD-104720</t>
  </si>
  <si>
    <t>CUST-4014</t>
  </si>
  <si>
    <t>ORD-104721</t>
  </si>
  <si>
    <t>CUST-6022</t>
  </si>
  <si>
    <t>ORD-104722</t>
  </si>
  <si>
    <t>ORD-104723</t>
  </si>
  <si>
    <t>CUST-7229</t>
  </si>
  <si>
    <t>ORD-104724</t>
  </si>
  <si>
    <t>CUST-6053</t>
  </si>
  <si>
    <t>ORD-104725</t>
  </si>
  <si>
    <t>CUST-5142</t>
  </si>
  <si>
    <t>ORD-104726</t>
  </si>
  <si>
    <t>CUST-3191</t>
  </si>
  <si>
    <t>ORD-104727</t>
  </si>
  <si>
    <t>CUST-2674</t>
  </si>
  <si>
    <t>ORD-104728</t>
  </si>
  <si>
    <t>CUST-8758</t>
  </si>
  <si>
    <t>ORD-104729</t>
  </si>
  <si>
    <t>ORD-104730</t>
  </si>
  <si>
    <t>ORD-104731</t>
  </si>
  <si>
    <t>CUST-1407</t>
  </si>
  <si>
    <t>ORD-104732</t>
  </si>
  <si>
    <t>ORD-104733</t>
  </si>
  <si>
    <t>ORD-104734</t>
  </si>
  <si>
    <t>CUST-5399</t>
  </si>
  <si>
    <t>ORD-104735</t>
  </si>
  <si>
    <t>ORD-104736</t>
  </si>
  <si>
    <t>ORD-104737</t>
  </si>
  <si>
    <t>ORD-104738</t>
  </si>
  <si>
    <t>ORD-104739</t>
  </si>
  <si>
    <t>ORD-104740</t>
  </si>
  <si>
    <t>CUST-6048</t>
  </si>
  <si>
    <t>ORD-104741</t>
  </si>
  <si>
    <t>CUST-7785</t>
  </si>
  <si>
    <t>ORD-104742</t>
  </si>
  <si>
    <t>CUST-8133</t>
  </si>
  <si>
    <t>ORD-104743</t>
  </si>
  <si>
    <t>CUST-1971</t>
  </si>
  <si>
    <t>ORD-104744</t>
  </si>
  <si>
    <t>ORD-104745</t>
  </si>
  <si>
    <t>ORD-104746</t>
  </si>
  <si>
    <t>ORD-104747</t>
  </si>
  <si>
    <t>CUST-5039</t>
  </si>
  <si>
    <t>ORD-104748</t>
  </si>
  <si>
    <t>CUST-9492</t>
  </si>
  <si>
    <t>ORD-104749</t>
  </si>
  <si>
    <t>CUST-5013</t>
  </si>
  <si>
    <t>ORD-104750</t>
  </si>
  <si>
    <t>ORD-104751</t>
  </si>
  <si>
    <t>CUST-7929</t>
  </si>
  <si>
    <t>ORD-104752</t>
  </si>
  <si>
    <t>CUST-3045</t>
  </si>
  <si>
    <t>ORD-104753</t>
  </si>
  <si>
    <t>CUST-2034</t>
  </si>
  <si>
    <t>ORD-104754</t>
  </si>
  <si>
    <t>ORD-104755</t>
  </si>
  <si>
    <t>CUST-3217</t>
  </si>
  <si>
    <t>ORD-104756</t>
  </si>
  <si>
    <t>ORD-104757</t>
  </si>
  <si>
    <t>CUST-9761</t>
  </si>
  <si>
    <t>ORD-104758</t>
  </si>
  <si>
    <t>CUST-5942</t>
  </si>
  <si>
    <t>ORD-104759</t>
  </si>
  <si>
    <t>ORD-104760</t>
  </si>
  <si>
    <t>ORD-104761</t>
  </si>
  <si>
    <t>ORD-104762</t>
  </si>
  <si>
    <t>ORD-104763</t>
  </si>
  <si>
    <t>CUST-7566</t>
  </si>
  <si>
    <t>ORD-104764</t>
  </si>
  <si>
    <t>ORD-104765</t>
  </si>
  <si>
    <t>CUST-4599</t>
  </si>
  <si>
    <t>ORD-104766</t>
  </si>
  <si>
    <t>CUST-5580</t>
  </si>
  <si>
    <t>ORD-104767</t>
  </si>
  <si>
    <t>CUST-5844</t>
  </si>
  <si>
    <t>ORD-104768</t>
  </si>
  <si>
    <t>ORD-104769</t>
  </si>
  <si>
    <t>ORD-104770</t>
  </si>
  <si>
    <t>CUST-1238</t>
  </si>
  <si>
    <t>ORD-104771</t>
  </si>
  <si>
    <t>CUST-1718</t>
  </si>
  <si>
    <t>ORD-104772</t>
  </si>
  <si>
    <t>ORD-104773</t>
  </si>
  <si>
    <t>CUST-9400</t>
  </si>
  <si>
    <t>ORD-104774</t>
  </si>
  <si>
    <t>CUST-3280</t>
  </si>
  <si>
    <t>ORD-104775</t>
  </si>
  <si>
    <t>ORD-104776</t>
  </si>
  <si>
    <t>ORD-104777</t>
  </si>
  <si>
    <t>CUST-9334</t>
  </si>
  <si>
    <t>ORD-104778</t>
  </si>
  <si>
    <t>ORD-104779</t>
  </si>
  <si>
    <t>ORD-104780</t>
  </si>
  <si>
    <t>ORD-104781</t>
  </si>
  <si>
    <t>ORD-104782</t>
  </si>
  <si>
    <t>CUST-9256</t>
  </si>
  <si>
    <t>ORD-104783</t>
  </si>
  <si>
    <t>ORD-104784</t>
  </si>
  <si>
    <t>CUST-9695</t>
  </si>
  <si>
    <t>ORD-104785</t>
  </si>
  <si>
    <t>ORD-104786</t>
  </si>
  <si>
    <t>CUST-4303</t>
  </si>
  <si>
    <t>ORD-104787</t>
  </si>
  <si>
    <t>CUST-4400</t>
  </si>
  <si>
    <t>ORD-104788</t>
  </si>
  <si>
    <t>ORD-104789</t>
  </si>
  <si>
    <t>CUST-7703</t>
  </si>
  <si>
    <t>ORD-104790</t>
  </si>
  <si>
    <t>CUST-4880</t>
  </si>
  <si>
    <t>ORD-104791</t>
  </si>
  <si>
    <t>ORD-104792</t>
  </si>
  <si>
    <t>CUST-8938</t>
  </si>
  <si>
    <t>ORD-104793</t>
  </si>
  <si>
    <t>ORD-104794</t>
  </si>
  <si>
    <t>ORD-104795</t>
  </si>
  <si>
    <t>CUST-3715</t>
  </si>
  <si>
    <t>ORD-104796</t>
  </si>
  <si>
    <t>CUST-5211</t>
  </si>
  <si>
    <t>ORD-104797</t>
  </si>
  <si>
    <t>ORD-104798</t>
  </si>
  <si>
    <t>ORD-104799</t>
  </si>
  <si>
    <t>ORD-104800</t>
  </si>
  <si>
    <t>ORD-104801</t>
  </si>
  <si>
    <t>ORD-104802</t>
  </si>
  <si>
    <t>ORD-104803</t>
  </si>
  <si>
    <t>CUST-4309</t>
  </si>
  <si>
    <t>ORD-104804</t>
  </si>
  <si>
    <t>CUST-5879</t>
  </si>
  <si>
    <t>ORD-104805</t>
  </si>
  <si>
    <t>CUST-6290</t>
  </si>
  <si>
    <t>ORD-104806</t>
  </si>
  <si>
    <t>CUST-8962</t>
  </si>
  <si>
    <t>ORD-104807</t>
  </si>
  <si>
    <t>CUST-3552</t>
  </si>
  <si>
    <t>ORD-104808</t>
  </si>
  <si>
    <t>ORD-104809</t>
  </si>
  <si>
    <t>CUST-3241</t>
  </si>
  <si>
    <t>ORD-104810</t>
  </si>
  <si>
    <t>CUST-6310</t>
  </si>
  <si>
    <t>ORD-104811</t>
  </si>
  <si>
    <t>CUST-7303</t>
  </si>
  <si>
    <t>ORD-104812</t>
  </si>
  <si>
    <t>CUST-8019</t>
  </si>
  <si>
    <t>ORD-104813</t>
  </si>
  <si>
    <t>CUST-1906</t>
  </si>
  <si>
    <t>ORD-104814</t>
  </si>
  <si>
    <t>CUST-6344</t>
  </si>
  <si>
    <t>ORD-104815</t>
  </si>
  <si>
    <t>ORD-104816</t>
  </si>
  <si>
    <t>ORD-104817</t>
  </si>
  <si>
    <t>CUST-8656</t>
  </si>
  <si>
    <t>ORD-104818</t>
  </si>
  <si>
    <t>CUST-4558</t>
  </si>
  <si>
    <t>ORD-104819</t>
  </si>
  <si>
    <t>CUST-5863</t>
  </si>
  <si>
    <t>ORD-104820</t>
  </si>
  <si>
    <t>CUST-2101</t>
  </si>
  <si>
    <t>ORD-104821</t>
  </si>
  <si>
    <t>ORD-104822</t>
  </si>
  <si>
    <t>CUST-1129</t>
  </si>
  <si>
    <t>ORD-104823</t>
  </si>
  <si>
    <t>ORD-104824</t>
  </si>
  <si>
    <t>ORD-104825</t>
  </si>
  <si>
    <t>ORD-104826</t>
  </si>
  <si>
    <t>CUST-6718</t>
  </si>
  <si>
    <t>ORD-104827</t>
  </si>
  <si>
    <t>ORD-104828</t>
  </si>
  <si>
    <t>CUST-9834</t>
  </si>
  <si>
    <t>ORD-104829</t>
  </si>
  <si>
    <t>CUST-1636</t>
  </si>
  <si>
    <t>ORD-104830</t>
  </si>
  <si>
    <t>CUST-7044</t>
  </si>
  <si>
    <t>ORD-104831</t>
  </si>
  <si>
    <t>ORD-104832</t>
  </si>
  <si>
    <t>ORD-104833</t>
  </si>
  <si>
    <t>CUST-1414</t>
  </si>
  <si>
    <t>ORD-104834</t>
  </si>
  <si>
    <t>ORD-104835</t>
  </si>
  <si>
    <t>ORD-104836</t>
  </si>
  <si>
    <t>CUST-2051</t>
  </si>
  <si>
    <t>ORD-104837</t>
  </si>
  <si>
    <t>ORD-104838</t>
  </si>
  <si>
    <t>CUST-2301</t>
  </si>
  <si>
    <t>ORD-104839</t>
  </si>
  <si>
    <t>ORD-104840</t>
  </si>
  <si>
    <t>CUST-8705</t>
  </si>
  <si>
    <t>ORD-104841</t>
  </si>
  <si>
    <t>CUST-8476</t>
  </si>
  <si>
    <t>ORD-104842</t>
  </si>
  <si>
    <t>CUST-3853</t>
  </si>
  <si>
    <t>ORD-104843</t>
  </si>
  <si>
    <t>CUST-8058</t>
  </si>
  <si>
    <t>ORD-104844</t>
  </si>
  <si>
    <t>CUST-3549</t>
  </si>
  <si>
    <t>ORD-104845</t>
  </si>
  <si>
    <t>CUST-2950</t>
  </si>
  <si>
    <t>ORD-104846</t>
  </si>
  <si>
    <t>CUST-3588</t>
  </si>
  <si>
    <t>ORD-104847</t>
  </si>
  <si>
    <t>ORD-104848</t>
  </si>
  <si>
    <t>ORD-104849</t>
  </si>
  <si>
    <t>CUST-7413</t>
  </si>
  <si>
    <t>ORD-104850</t>
  </si>
  <si>
    <t>CUST-7069</t>
  </si>
  <si>
    <t>ORD-104851</t>
  </si>
  <si>
    <t>ORD-104852</t>
  </si>
  <si>
    <t>ORD-104853</t>
  </si>
  <si>
    <t>ORD-104854</t>
  </si>
  <si>
    <t>CUST-8897</t>
  </si>
  <si>
    <t>ORD-104855</t>
  </si>
  <si>
    <t>CUST-9572</t>
  </si>
  <si>
    <t>ORD-104856</t>
  </si>
  <si>
    <t>ORD-104857</t>
  </si>
  <si>
    <t>CUST-6553</t>
  </si>
  <si>
    <t>ORD-104858</t>
  </si>
  <si>
    <t>ORD-104859</t>
  </si>
  <si>
    <t>CUST-6561</t>
  </si>
  <si>
    <t>ORD-104860</t>
  </si>
  <si>
    <t>CUST-2431</t>
  </si>
  <si>
    <t>ORD-104861</t>
  </si>
  <si>
    <t>ORD-104862</t>
  </si>
  <si>
    <t>CUST-7621</t>
  </si>
  <si>
    <t>ORD-104863</t>
  </si>
  <si>
    <t>ORD-104864</t>
  </si>
  <si>
    <t>ORD-104865</t>
  </si>
  <si>
    <t>CUST-7215</t>
  </si>
  <si>
    <t>ORD-104866</t>
  </si>
  <si>
    <t>ORD-104867</t>
  </si>
  <si>
    <t>ORD-104868</t>
  </si>
  <si>
    <t>CUST-9244</t>
  </si>
  <si>
    <t>ORD-104869</t>
  </si>
  <si>
    <t>CUST-4167</t>
  </si>
  <si>
    <t>ORD-104870</t>
  </si>
  <si>
    <t>ORD-104871</t>
  </si>
  <si>
    <t>CUST-2916</t>
  </si>
  <si>
    <t>ORD-104872</t>
  </si>
  <si>
    <t>ORD-104873</t>
  </si>
  <si>
    <t>ORD-104874</t>
  </si>
  <si>
    <t>CUST-7455</t>
  </si>
  <si>
    <t>ORD-104875</t>
  </si>
  <si>
    <t>CUST-7646</t>
  </si>
  <si>
    <t>ORD-104876</t>
  </si>
  <si>
    <t>CUST-8613</t>
  </si>
  <si>
    <t>ORD-104877</t>
  </si>
  <si>
    <t>CUST-3824</t>
  </si>
  <si>
    <t>ORD-104878</t>
  </si>
  <si>
    <t>CUST-1235</t>
  </si>
  <si>
    <t>ORD-104879</t>
  </si>
  <si>
    <t>CUST-7454</t>
  </si>
  <si>
    <t>ORD-104880</t>
  </si>
  <si>
    <t>CUST-3056</t>
  </si>
  <si>
    <t>ORD-104881</t>
  </si>
  <si>
    <t>CUST-7809</t>
  </si>
  <si>
    <t>ORD-104882</t>
  </si>
  <si>
    <t>CUST-7243</t>
  </si>
  <si>
    <t>ORD-104883</t>
  </si>
  <si>
    <t>ORD-104884</t>
  </si>
  <si>
    <t>CUST-9086</t>
  </si>
  <si>
    <t>ORD-104885</t>
  </si>
  <si>
    <t>CUST-6130</t>
  </si>
  <si>
    <t>ORD-104886</t>
  </si>
  <si>
    <t>CUST-3720</t>
  </si>
  <si>
    <t>ORD-104887</t>
  </si>
  <si>
    <t>ORD-104888</t>
  </si>
  <si>
    <t>ORD-104889</t>
  </si>
  <si>
    <t>CUST-3224</t>
  </si>
  <si>
    <t>ORD-104890</t>
  </si>
  <si>
    <t>CUST-2292</t>
  </si>
  <si>
    <t>ORD-104891</t>
  </si>
  <si>
    <t>CUST-9809</t>
  </si>
  <si>
    <t>ORD-104892</t>
  </si>
  <si>
    <t>ORD-104893</t>
  </si>
  <si>
    <t>CUST-3456</t>
  </si>
  <si>
    <t>ORD-104894</t>
  </si>
  <si>
    <t>ORD-104895</t>
  </si>
  <si>
    <t>ORD-104896</t>
  </si>
  <si>
    <t>ORD-104897</t>
  </si>
  <si>
    <t>ORD-104898</t>
  </si>
  <si>
    <t>CUST-6570</t>
  </si>
  <si>
    <t>ORD-104899</t>
  </si>
  <si>
    <t>CUST-6280</t>
  </si>
  <si>
    <t>ORD-104900</t>
  </si>
  <si>
    <t>CUST-7270</t>
  </si>
  <si>
    <t>ORD-104901</t>
  </si>
  <si>
    <t>ORD-104902</t>
  </si>
  <si>
    <t>ORD-104903</t>
  </si>
  <si>
    <t>ORD-104904</t>
  </si>
  <si>
    <t>ORD-104905</t>
  </si>
  <si>
    <t>CUST-5543</t>
  </si>
  <si>
    <t>ORD-104906</t>
  </si>
  <si>
    <t>ORD-104907</t>
  </si>
  <si>
    <t>ORD-104908</t>
  </si>
  <si>
    <t>ORD-104909</t>
  </si>
  <si>
    <t>ORD-104910</t>
  </si>
  <si>
    <t>ORD-104911</t>
  </si>
  <si>
    <t>CUST-5874</t>
  </si>
  <si>
    <t>ORD-104912</t>
  </si>
  <si>
    <t>CUST-8616</t>
  </si>
  <si>
    <t>ORD-104913</t>
  </si>
  <si>
    <t>CUST-1309</t>
  </si>
  <si>
    <t>ORD-104914</t>
  </si>
  <si>
    <t>CUST-3628</t>
  </si>
  <si>
    <t>ORD-104915</t>
  </si>
  <si>
    <t>ORD-104916</t>
  </si>
  <si>
    <t>ORD-104917</t>
  </si>
  <si>
    <t>CUST-8215</t>
  </si>
  <si>
    <t>ORD-104918</t>
  </si>
  <si>
    <t>CUST-5742</t>
  </si>
  <si>
    <t>ORD-104919</t>
  </si>
  <si>
    <t>ORD-104920</t>
  </si>
  <si>
    <t>CUST-3567</t>
  </si>
  <si>
    <t>ORD-104921</t>
  </si>
  <si>
    <t>ORD-104922</t>
  </si>
  <si>
    <t>ORD-104923</t>
  </si>
  <si>
    <t>ORD-104924</t>
  </si>
  <si>
    <t>ORD-104925</t>
  </si>
  <si>
    <t>CUST-4713</t>
  </si>
  <si>
    <t>ORD-104926</t>
  </si>
  <si>
    <t>CUST-5226</t>
  </si>
  <si>
    <t>ORD-104927</t>
  </si>
  <si>
    <t>ORD-104928</t>
  </si>
  <si>
    <t>ORD-104929</t>
  </si>
  <si>
    <t>ORD-104930</t>
  </si>
  <si>
    <t>ORD-104931</t>
  </si>
  <si>
    <t>CUST-5685</t>
  </si>
  <si>
    <t>ORD-104932</t>
  </si>
  <si>
    <t>CUST-3093</t>
  </si>
  <si>
    <t>ORD-104933</t>
  </si>
  <si>
    <t>CUST-9984</t>
  </si>
  <si>
    <t>ORD-104934</t>
  </si>
  <si>
    <t>ORD-104935</t>
  </si>
  <si>
    <t>ORD-104936</t>
  </si>
  <si>
    <t>ORD-104937</t>
  </si>
  <si>
    <t>ORD-104938</t>
  </si>
  <si>
    <t>ORD-104939</t>
  </si>
  <si>
    <t>CUST-5611</t>
  </si>
  <si>
    <t>ORD-104940</t>
  </si>
  <si>
    <t>CUST-6002</t>
  </si>
  <si>
    <t>ORD-104941</t>
  </si>
  <si>
    <t>CUST-8093</t>
  </si>
  <si>
    <t>ORD-104942</t>
  </si>
  <si>
    <t>ORD-104943</t>
  </si>
  <si>
    <t>ORD-104944</t>
  </si>
  <si>
    <t>ORD-104945</t>
  </si>
  <si>
    <t>ORD-104946</t>
  </si>
  <si>
    <t>ORD-104947</t>
  </si>
  <si>
    <t>CUST-5729</t>
  </si>
  <si>
    <t>ORD-104948</t>
  </si>
  <si>
    <t>CUST-9076</t>
  </si>
  <si>
    <t>ORD-104949</t>
  </si>
  <si>
    <t>ORD-104950</t>
  </si>
  <si>
    <t>CUST-1652</t>
  </si>
  <si>
    <t>ORD-104951</t>
  </si>
  <si>
    <t>CUST-6436</t>
  </si>
  <si>
    <t>ORD-104952</t>
  </si>
  <si>
    <t>CUST-7469</t>
  </si>
  <si>
    <t>ORD-104953</t>
  </si>
  <si>
    <t>CUST-1089</t>
  </si>
  <si>
    <t>ORD-104954</t>
  </si>
  <si>
    <t>CUST-8909</t>
  </si>
  <si>
    <t>ORD-104955</t>
  </si>
  <si>
    <t>CUST-5348</t>
  </si>
  <si>
    <t>ORD-104956</t>
  </si>
  <si>
    <t>CUST-9859</t>
  </si>
  <si>
    <t>ORD-104957</t>
  </si>
  <si>
    <t>CUST-3412</t>
  </si>
  <si>
    <t>ORD-104958</t>
  </si>
  <si>
    <t>CUST-3790</t>
  </si>
  <si>
    <t>ORD-104959</t>
  </si>
  <si>
    <t>ORD-104960</t>
  </si>
  <si>
    <t>CUST-3318</t>
  </si>
  <si>
    <t>ORD-104961</t>
  </si>
  <si>
    <t>CUST-8574</t>
  </si>
  <si>
    <t>ORD-104962</t>
  </si>
  <si>
    <t>CUST-3375</t>
  </si>
  <si>
    <t>ORD-104963</t>
  </si>
  <si>
    <t>ORD-104964</t>
  </si>
  <si>
    <t>CUST-2803</t>
  </si>
  <si>
    <t>ORD-104965</t>
  </si>
  <si>
    <t>ORD-104966</t>
  </si>
  <si>
    <t>ORD-104967</t>
  </si>
  <si>
    <t>ORD-104968</t>
  </si>
  <si>
    <t>CUST-1182</t>
  </si>
  <si>
    <t>ORD-104969</t>
  </si>
  <si>
    <t>CUST-2741</t>
  </si>
  <si>
    <t>ORD-104970</t>
  </si>
  <si>
    <t>CUST-1096</t>
  </si>
  <si>
    <t>ORD-104971</t>
  </si>
  <si>
    <t>CUST-8560</t>
  </si>
  <si>
    <t>ORD-104972</t>
  </si>
  <si>
    <t>ORD-104973</t>
  </si>
  <si>
    <t>ORD-104974</t>
  </si>
  <si>
    <t>CUST-3684</t>
  </si>
  <si>
    <t>ORD-104975</t>
  </si>
  <si>
    <t>CUST-4255</t>
  </si>
  <si>
    <t>ORD-104976</t>
  </si>
  <si>
    <t>CUST-2915</t>
  </si>
  <si>
    <t>ORD-104977</t>
  </si>
  <si>
    <t>CUST-1756</t>
  </si>
  <si>
    <t>ORD-104978</t>
  </si>
  <si>
    <t>ORD-104979</t>
  </si>
  <si>
    <t>CUST-1986</t>
  </si>
  <si>
    <t>ORD-104980</t>
  </si>
  <si>
    <t>CUST-4015</t>
  </si>
  <si>
    <t>ORD-104981</t>
  </si>
  <si>
    <t>CUST-3597</t>
  </si>
  <si>
    <t>ORD-104982</t>
  </si>
  <si>
    <t>ORD-104983</t>
  </si>
  <si>
    <t>CUST-8579</t>
  </si>
  <si>
    <t>ORD-104984</t>
  </si>
  <si>
    <t>ORD-104985</t>
  </si>
  <si>
    <t>CUST-2997</t>
  </si>
  <si>
    <t>ORD-104986</t>
  </si>
  <si>
    <t>ORD-104987</t>
  </si>
  <si>
    <t>ORD-104988</t>
  </si>
  <si>
    <t>ORD-104989</t>
  </si>
  <si>
    <t>ORD-104990</t>
  </si>
  <si>
    <t>CUST-8766</t>
  </si>
  <si>
    <t>ORD-104991</t>
  </si>
  <si>
    <t>ORD-104992</t>
  </si>
  <si>
    <t>CUST-7568</t>
  </si>
  <si>
    <t>ORD-104993</t>
  </si>
  <si>
    <t>CUST-7521</t>
  </si>
  <si>
    <t>ORD-104994</t>
  </si>
  <si>
    <t>ORD-104995</t>
  </si>
  <si>
    <t>CUST-2918</t>
  </si>
  <si>
    <t>ORD-104996</t>
  </si>
  <si>
    <t>ORD-104997</t>
  </si>
  <si>
    <t>ORD-104998</t>
  </si>
  <si>
    <t>ORD-104999</t>
  </si>
  <si>
    <t>ORD-105000</t>
  </si>
  <si>
    <t>CUST-8821</t>
  </si>
  <si>
    <t>Average by Product</t>
  </si>
  <si>
    <t>Gross Revenue</t>
  </si>
  <si>
    <t>Net Revenue</t>
  </si>
  <si>
    <t>Net Profit</t>
  </si>
  <si>
    <t>Profit Margin %</t>
  </si>
  <si>
    <t>United Arab Emirates</t>
  </si>
  <si>
    <t>United States of America</t>
  </si>
  <si>
    <t>United Kingdom</t>
  </si>
  <si>
    <t>Unknown</t>
  </si>
  <si>
    <t>Order Date Month</t>
  </si>
  <si>
    <t>Order Date Year</t>
  </si>
  <si>
    <t>Ship Date Year</t>
  </si>
  <si>
    <t>Ship Date Month</t>
  </si>
  <si>
    <t>Delivery Date Year</t>
  </si>
  <si>
    <t>Delivery Date Month</t>
  </si>
  <si>
    <t>Delivery Date Days</t>
  </si>
  <si>
    <t>Ship Date Days</t>
  </si>
  <si>
    <t>Order Date Days</t>
  </si>
  <si>
    <t>Delivery Time</t>
  </si>
  <si>
    <t>Order Processing Time</t>
  </si>
  <si>
    <t>Order Month &amp;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</si>
</sst>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0" borderId="0" xfId="0" applyNumberFormat="1"/>
    <xf numFmtId="9" fontId="0" fillId="0" borderId="0" xfId="2" applyFont="1"/>
    <xf numFmtId="44" fontId="0" fillId="0" borderId="0" xfId="1" applyFont="1"/>
    <xf numFmtId="1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38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  <dxf>
      <numFmt numFmtId="19" formatCode="m/d/yyyy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2DD3B3F-22BE-4E5C-A3F2-34F07968ED6C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Average by Produc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9BBF92-217E-419A-9E0B-39CE03DAC845}" autoFormatId="16" applyNumberFormats="0" applyBorderFormats="0" applyFontFormats="0" applyPatternFormats="0" applyAlignmentFormats="0" applyWidthHeightFormats="0">
  <queryTableRefresh nextId="44" unboundColumnsRight="12">
    <queryTableFields count="43">
      <queryTableField id="1" name="Order_ID" tableColumnId="1"/>
      <queryTableField id="2" name="Customer_ID" tableColumnId="2"/>
      <queryTableField id="3" name="Order_Date" tableColumnId="3"/>
      <queryTableField id="4" name="Ship_Date" tableColumnId="4"/>
      <queryTableField id="5" name="Delivery_Date" tableColumnId="5"/>
      <queryTableField id="6" name="Origin_Country" tableColumnId="6"/>
      <queryTableField id="7" name="Destination_Country" tableColumnId="7"/>
      <queryTableField id="8" name="Shipping_Method" tableColumnId="8"/>
      <queryTableField id="9" name="Port" tableColumnId="9"/>
      <queryTableField id="10" name="Delivery_Status" tableColumnId="10"/>
      <queryTableField id="11" name="Delivery_Delay_Days" tableColumnId="11"/>
      <queryTableField id="12" name="Customer_Name" tableColumnId="12"/>
      <queryTableField id="13" name="Product_Name" tableColumnId="13"/>
      <queryTableField id="14" name="Product_Category" tableColumnId="14"/>
      <queryTableField id="15" name="Quantity" tableColumnId="15"/>
      <queryTableField id="16" name="Unit_Price" tableColumnId="16"/>
      <queryTableField id="17" name="Gross Revenue" tableColumnId="17"/>
      <queryTableField id="18" name="Discount_Percent" tableColumnId="18"/>
      <queryTableField id="19" name="Net Revenue" tableColumnId="19"/>
      <queryTableField id="20" name="Shipping_Cost" tableColumnId="20"/>
      <queryTableField id="21" name="Production_Cost" tableColumnId="21"/>
      <queryTableField id="22" name="Insurance_Cost" tableColumnId="22"/>
      <queryTableField id="23" name="Taxes" tableColumnId="23"/>
      <queryTableField id="24" name="Net Profit" tableColumnId="24"/>
      <queryTableField id="25" name="Profit Margin %" tableColumnId="25"/>
      <queryTableField id="26" name="Quarter" tableColumnId="26"/>
      <queryTableField id="27" name="Month" tableColumnId="27"/>
      <queryTableField id="28" name="Supplier" tableColumnId="28"/>
      <queryTableField id="29" name="Warehouse" tableColumnId="29"/>
      <queryTableField id="30" name="Employee_Handler" tableColumnId="30"/>
      <queryTableField id="31" name="Customer_Satisfaction" tableColumnId="31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  <queryTableField id="42" dataBound="0" tableColumnId="42"/>
      <queryTableField id="43" dataBound="0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8C6F1D-3936-4D36-A67B-B63090E81A54}" name="Average_Shipping_Cost_by_Product_Name" displayName="Average_Shipping_Cost_by_Product_Name" ref="A1:B11" tableType="queryTable" totalsRowShown="0">
  <autoFilter ref="A1:B11" xr:uid="{7E8C6F1D-3936-4D36-A67B-B63090E81A54}"/>
  <tableColumns count="2">
    <tableColumn id="1" xr3:uid="{6F18CDA4-C00D-48A0-AB33-8E9C8A13AA38}" uniqueName="1" name="Product_Name" queryTableFieldId="1" dataDxfId="12"/>
    <tableColumn id="2" xr3:uid="{5CDC6A74-5B3B-4A75-9266-58C96739E6E4}" uniqueName="2" name="Average by Product" queryTableField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543FFB-6540-4435-B7B9-E54E4A9FAABC}" name="Agricultural_Export_Analysis_Cleaned_Dataset" displayName="Agricultural_Export_Analysis_Cleaned_Dataset" ref="A1:AQ5001" tableType="queryTable" totalsRowShown="0">
  <autoFilter ref="A1:AQ5001" xr:uid="{D4543FFB-6540-4435-B7B9-E54E4A9FAABC}"/>
  <tableColumns count="43">
    <tableColumn id="1" xr3:uid="{E20398A0-861C-4201-B8D6-DCE7C1557C7F}" uniqueName="1" name="Order_ID" queryTableFieldId="1" dataDxfId="37"/>
    <tableColumn id="2" xr3:uid="{F4201A39-97CD-4149-9065-FDBEC8762471}" uniqueName="2" name="Customer_ID" queryTableFieldId="2" dataDxfId="36"/>
    <tableColumn id="3" xr3:uid="{52CC4317-1D76-40DB-8D9E-38BC895DE28D}" uniqueName="3" name="Order_Date" queryTableFieldId="3" dataDxfId="8"/>
    <tableColumn id="4" xr3:uid="{1EAB7462-4C55-47FB-B286-174921359419}" uniqueName="4" name="Ship_Date" queryTableFieldId="4" dataDxfId="7"/>
    <tableColumn id="5" xr3:uid="{6546A049-C03C-41CC-BFC0-1D76E22D7694}" uniqueName="5" name="Delivery_Date" queryTableFieldId="5" dataDxfId="6"/>
    <tableColumn id="6" xr3:uid="{C0047368-F75D-4C29-9FE6-B7923DE0A7BF}" uniqueName="6" name="Origin_Country" queryTableFieldId="6" dataDxfId="35"/>
    <tableColumn id="7" xr3:uid="{973DE403-835D-4B58-9220-531C6E934515}" uniqueName="7" name="Destination_Country" queryTableFieldId="7" dataDxfId="34"/>
    <tableColumn id="8" xr3:uid="{AA7C5A0D-7780-4F33-974F-1A47221C5DBD}" uniqueName="8" name="Shipping_Method" queryTableFieldId="8" dataDxfId="33"/>
    <tableColumn id="9" xr3:uid="{481A1992-DE12-47DD-A9C5-C076D3479B21}" uniqueName="9" name="Port" queryTableFieldId="9" dataDxfId="32"/>
    <tableColumn id="10" xr3:uid="{3CB206C9-1C47-416B-AE7A-7CEBC00705AD}" uniqueName="10" name="Delivery_Status" queryTableFieldId="10" dataDxfId="2"/>
    <tableColumn id="11" xr3:uid="{9B40F836-1A45-45F4-8AFA-42561DFED984}" uniqueName="11" name="Delivery_Delay_Days" queryTableFieldId="11" dataDxfId="0"/>
    <tableColumn id="12" xr3:uid="{886CA277-27D1-4614-9532-A5DD6115E6B1}" uniqueName="12" name="Customer_Name" queryTableFieldId="12" dataDxfId="1"/>
    <tableColumn id="13" xr3:uid="{CBDB7D33-CD74-49B4-B49D-F2185C1BF369}" uniqueName="13" name="Product_Name" queryTableFieldId="13" dataDxfId="31"/>
    <tableColumn id="14" xr3:uid="{A7D211F3-D9D0-425F-9234-717D9CABED94}" uniqueName="14" name="Product_Category" queryTableFieldId="14" dataDxfId="30"/>
    <tableColumn id="15" xr3:uid="{F8FD9FB3-4236-4913-AEC3-DD996E131A8F}" uniqueName="15" name="Quantity" queryTableFieldId="15"/>
    <tableColumn id="16" xr3:uid="{F00E070D-CC0B-488F-84EB-94CF8FE64B6C}" uniqueName="16" name="Unit_Price" queryTableFieldId="16" dataCellStyle="Currency"/>
    <tableColumn id="17" xr3:uid="{F4F17DAC-FDE9-4947-8529-6D3476636EC1}" uniqueName="17" name="Gross Revenue" queryTableFieldId="17" dataCellStyle="Currency"/>
    <tableColumn id="18" xr3:uid="{728FE670-4242-456F-A53D-140853BCFC5B}" uniqueName="18" name="Discount_Percent" queryTableFieldId="18" dataCellStyle="Percent"/>
    <tableColumn id="19" xr3:uid="{C7102C89-DD22-41F9-9D3A-541279BA8534}" uniqueName="19" name="Net Revenue" queryTableFieldId="19" dataCellStyle="Currency"/>
    <tableColumn id="20" xr3:uid="{52F42AAE-6AB1-4CEF-BF93-332F9EAED596}" uniqueName="20" name="Shipping_Cost" queryTableFieldId="20" dataCellStyle="Currency"/>
    <tableColumn id="21" xr3:uid="{F08A8DBF-6E82-441E-9FAC-F6E9C1690794}" uniqueName="21" name="Production_Cost" queryTableFieldId="21" dataCellStyle="Currency"/>
    <tableColumn id="22" xr3:uid="{5FB50533-2B0C-4321-85E9-745F8D36DC3F}" uniqueName="22" name="Insurance_Cost" queryTableFieldId="22" dataCellStyle="Currency"/>
    <tableColumn id="23" xr3:uid="{753D48A5-A311-460F-A337-85C131F573D5}" uniqueName="23" name="Taxes" queryTableFieldId="23" dataCellStyle="Currency"/>
    <tableColumn id="24" xr3:uid="{818B8532-0063-4D71-ACCD-1711DD5E62FC}" uniqueName="24" name="Net Profit" queryTableFieldId="24" dataDxfId="5" dataCellStyle="Currency"/>
    <tableColumn id="25" xr3:uid="{ACF4D7AF-3484-4414-AEB8-CA2EBB538B74}" uniqueName="25" name="Profit Margin %" queryTableFieldId="25" dataDxfId="4" dataCellStyle="Percent"/>
    <tableColumn id="26" xr3:uid="{A7240B22-577C-4821-9602-5354C7E4DB9A}" uniqueName="26" name="Quarter" queryTableFieldId="26" dataDxfId="29"/>
    <tableColumn id="27" xr3:uid="{E5BAAC01-3E21-4584-914D-43B26018EB04}" uniqueName="27" name="Month" queryTableFieldId="27" dataDxfId="28"/>
    <tableColumn id="28" xr3:uid="{A7A773AA-EA95-4893-9A83-F89A10291DD8}" uniqueName="28" name="Supplier" queryTableFieldId="28" dataDxfId="27"/>
    <tableColumn id="29" xr3:uid="{B9E857F8-60DC-4F27-A131-ACDB91182D6F}" uniqueName="29" name="Warehouse" queryTableFieldId="29" dataDxfId="26"/>
    <tableColumn id="30" xr3:uid="{FCA1EC1D-8105-452B-A52A-BEACAD99190C}" uniqueName="30" name="Employee_Handler" queryTableFieldId="30" dataDxfId="25"/>
    <tableColumn id="31" xr3:uid="{0BCDDFA5-F514-402A-B609-1664816D0E94}" uniqueName="31" name="Customer_Satisfaction" queryTableFieldId="31" dataDxfId="24"/>
    <tableColumn id="32" xr3:uid="{B3605ED6-BCDC-498F-8452-E1234D8E1489}" uniqueName="32" name="Order Date Month" queryTableFieldId="32" dataDxfId="23">
      <calculatedColumnFormula>TEXT(Agricultural_Export_Analysis_Cleaned_Dataset[[#This Row],[Order_Date]],"mmm")</calculatedColumnFormula>
    </tableColumn>
    <tableColumn id="33" xr3:uid="{30A13240-CF63-48B7-BB85-BEBC3A361505}" uniqueName="33" name="Order Date Year" queryTableFieldId="33" dataDxfId="22">
      <calculatedColumnFormula>TEXT(Agricultural_Export_Analysis_Cleaned_Dataset[[#This Row],[Order_Date]],"yyyy")</calculatedColumnFormula>
    </tableColumn>
    <tableColumn id="34" xr3:uid="{F83A8B70-0324-49FB-8F5E-B32B8B145339}" uniqueName="34" name="Order Date Days" queryTableFieldId="34" dataDxfId="21">
      <calculatedColumnFormula>TEXT(Agricultural_Export_Analysis_Cleaned_Dataset[[#This Row],[Order_Date]],"ddd")</calculatedColumnFormula>
    </tableColumn>
    <tableColumn id="35" xr3:uid="{0E1B0CEC-7626-4AB5-98CF-CF059ED082B6}" uniqueName="35" name="Ship Date Year" queryTableFieldId="35" dataDxfId="20">
      <calculatedColumnFormula>TEXT(Agricultural_Export_Analysis_Cleaned_Dataset[[#This Row],[Ship_Date]],"yyyy")</calculatedColumnFormula>
    </tableColumn>
    <tableColumn id="36" xr3:uid="{90FD494A-DE77-4278-B58B-2581F1454F9E}" uniqueName="36" name="Ship Date Month" queryTableFieldId="36" dataDxfId="19">
      <calculatedColumnFormula>TEXT(Agricultural_Export_Analysis_Cleaned_Dataset[[#This Row],[Ship_Date]],"mmm")</calculatedColumnFormula>
    </tableColumn>
    <tableColumn id="37" xr3:uid="{C492FAB7-CC1E-4F54-9030-BA6C7052F380}" uniqueName="37" name="Ship Date Days" queryTableFieldId="37" dataDxfId="18">
      <calculatedColumnFormula>TEXT(Agricultural_Export_Analysis_Cleaned_Dataset[[#This Row],[Ship_Date]],"ddd")</calculatedColumnFormula>
    </tableColumn>
    <tableColumn id="38" xr3:uid="{BA045D7B-9BCD-4215-8B99-DB81DDEB3EAC}" uniqueName="38" name="Delivery Date Year" queryTableFieldId="38" dataDxfId="17">
      <calculatedColumnFormula>TEXT(Agricultural_Export_Analysis_Cleaned_Dataset[[#This Row],[Delivery_Date]],"yyyy")</calculatedColumnFormula>
    </tableColumn>
    <tableColumn id="39" xr3:uid="{D67DFB0A-5FF9-4FF6-8CD6-27664ECE309D}" uniqueName="39" name="Delivery Date Month" queryTableFieldId="39" dataDxfId="16">
      <calculatedColumnFormula>TEXT(Agricultural_Export_Analysis_Cleaned_Dataset[[#This Row],[Delivery_Date]],"mmm")</calculatedColumnFormula>
    </tableColumn>
    <tableColumn id="40" xr3:uid="{B92B3954-BEC5-48FA-B367-A9125907E2AA}" uniqueName="40" name="Delivery Date Days" queryTableFieldId="40" dataDxfId="15">
      <calculatedColumnFormula>TEXT(Agricultural_Export_Analysis_Cleaned_Dataset[[#This Row],[Delivery_Date]],"ddd")</calculatedColumnFormula>
    </tableColumn>
    <tableColumn id="41" xr3:uid="{EFEAE0DB-1D2B-420A-A612-830A271AA3F9}" uniqueName="41" name="Delivery Time" queryTableFieldId="41" dataDxfId="14">
      <calculatedColumnFormula>Agricultural_Export_Analysis_Cleaned_Dataset[[#This Row],[Delivery_Date]]-Agricultural_Export_Analysis_Cleaned_Dataset[[#This Row],[Ship_Date]]</calculatedColumnFormula>
    </tableColumn>
    <tableColumn id="42" xr3:uid="{D6DCD4A8-59CC-4D69-94B2-DE1C6A47F02D}" uniqueName="42" name="Order Processing Time" queryTableFieldId="42" dataDxfId="13">
      <calculatedColumnFormula>Agricultural_Export_Analysis_Cleaned_Dataset[[#This Row],[Ship_Date]]-Agricultural_Export_Analysis_Cleaned_Dataset[[#This Row],[Order_Date]]</calculatedColumnFormula>
    </tableColumn>
    <tableColumn id="43" xr3:uid="{F3064153-3ED1-47C2-AF3C-F711539F0D5C}" uniqueName="43" name="Order Month &amp; Year" queryTableFieldId="43" dataDxfId="3">
      <calculatedColumnFormula>TEXT(Agricultural_Export_Analysis_Cleaned_Dataset[[#This Row],[Order_Date]],"mmm yyyy")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A7BBAA-3E9B-45CC-9F82-E506F4CEA1FA}" name="Table1" displayName="Table1" ref="A1:AD5051" totalsRowShown="0">
  <autoFilter ref="A1:AD5051" xr:uid="{AFA7BBAA-3E9B-45CC-9F82-E506F4CEA1FA}"/>
  <tableColumns count="30">
    <tableColumn id="1" xr3:uid="{50C85BC0-B103-467C-B4FB-0F607E7793AF}" name="Order_ID"/>
    <tableColumn id="2" xr3:uid="{81A88416-F5A0-47D0-84DF-01875FCC5563}" name="Customer_ID"/>
    <tableColumn id="3" xr3:uid="{895104EE-5B10-4E4F-AC72-24E3F9C835C1}" name="Customer_Name"/>
    <tableColumn id="4" xr3:uid="{55AC8AD1-CEA9-452A-A45B-8350C5BB3F2E}" name="Product_Name"/>
    <tableColumn id="5" xr3:uid="{1EB7A169-2C69-4401-91B9-DCBA6D59CB06}" name="Product_Category"/>
    <tableColumn id="6" xr3:uid="{625049C0-6A53-43F5-93FF-BF1462606270}" name="Quantity"/>
    <tableColumn id="7" xr3:uid="{94A8E1D6-6D89-4D11-9F59-E615FA390559}" name="Unit_Price"/>
    <tableColumn id="8" xr3:uid="{C0692AFE-0B82-4D8B-AAEE-2B30C6C5833D}" name="Discount_Percent"/>
    <tableColumn id="9" xr3:uid="{D97A9654-585C-4DF8-8BFA-CAC9E501ADF4}" name="Revenue"/>
    <tableColumn id="10" xr3:uid="{CFF80AE9-84AC-4102-A1DF-400A711F0ABA}" name="Production_Cost"/>
    <tableColumn id="11" xr3:uid="{A76EA7B6-0FA4-4C60-AC9E-BA0C19B4B3CF}" name="Shipping_Cost"/>
    <tableColumn id="12" xr3:uid="{8D7F2BD1-2991-49F5-8A85-60F6F78FCC3A}" name="Insurance_Cost"/>
    <tableColumn id="13" xr3:uid="{C85F55FD-5B70-4690-AD07-4D3926B3D6C4}" name="Taxes"/>
    <tableColumn id="14" xr3:uid="{5492F929-F99C-484E-AD3B-07C69B9DAD28}" name="Net_Profit"/>
    <tableColumn id="15" xr3:uid="{B1CCAEF3-B258-463B-9E49-496D5C949BDD}" name="Profit_Margin_Percent"/>
    <tableColumn id="16" xr3:uid="{1009AE2F-3659-40C6-914A-6F906E7FDC37}" name="Origin_Country"/>
    <tableColumn id="17" xr3:uid="{647977AD-EF0C-4AB9-875D-55FB282BF4A7}" name="Destination_Country"/>
    <tableColumn id="18" xr3:uid="{14615940-9094-41F6-AB09-31B88AC94279}" name="Shipping_Method"/>
    <tableColumn id="19" xr3:uid="{E134874C-D2E6-48A7-B203-AB622F1F01B7}" name="Port"/>
    <tableColumn id="20" xr3:uid="{53C52897-A877-4796-870D-8EFD30360B7A}" name="Delivery_Status"/>
    <tableColumn id="21" xr3:uid="{30AB4941-004F-44FE-A0A8-46217D86CF7C}" name="Delivery_Delay_Days"/>
    <tableColumn id="22" xr3:uid="{7B316C23-DCBF-4B41-AD2E-2909EB6062A0}" name="Order_Date" dataDxfId="11"/>
    <tableColumn id="23" xr3:uid="{2A6A5CC8-1142-42BA-953C-8D55FD820A05}" name="Ship_Date" dataDxfId="10"/>
    <tableColumn id="24" xr3:uid="{E94BD5A9-8B1A-4DD9-B173-5D2E2D09A25B}" name="Delivery_Date" dataDxfId="9"/>
    <tableColumn id="25" xr3:uid="{20911C67-ADBC-4FD9-BC95-16DCD70ECD95}" name="Quarter"/>
    <tableColumn id="26" xr3:uid="{FBED8C61-F383-41B3-9DEA-FA03334D2E83}" name="Month"/>
    <tableColumn id="27" xr3:uid="{49C63841-1968-41A2-AE85-229A1D656F76}" name="Supplier"/>
    <tableColumn id="28" xr3:uid="{043C5E4D-6944-450F-9353-CC600AE92927}" name="Warehouse"/>
    <tableColumn id="29" xr3:uid="{F19EEF61-E7BF-4261-A383-0863A3C18893}" name="Employee_Handler"/>
    <tableColumn id="30" xr3:uid="{542BB6F0-55FF-4CD0-AAE5-00D79A7839F7}" name="Customer_Satisfac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F0C3-3D5A-4D08-A283-55E01D0979FA}">
  <dimension ref="A1:B11"/>
  <sheetViews>
    <sheetView workbookViewId="0">
      <selection activeCell="K12" sqref="K12"/>
    </sheetView>
  </sheetViews>
  <sheetFormatPr defaultRowHeight="14.4" x14ac:dyDescent="0.3"/>
  <cols>
    <col min="1" max="1" width="16" bestFit="1" customWidth="1"/>
    <col min="2" max="2" width="20" bestFit="1" customWidth="1"/>
  </cols>
  <sheetData>
    <row r="1" spans="1:2" x14ac:dyDescent="0.3">
      <c r="A1" t="s">
        <v>3</v>
      </c>
      <c r="B1" t="s">
        <v>8927</v>
      </c>
    </row>
    <row r="2" spans="1:2" x14ac:dyDescent="0.3">
      <c r="A2" t="s">
        <v>33</v>
      </c>
      <c r="B2">
        <v>15.607765217391318</v>
      </c>
    </row>
    <row r="3" spans="1:2" x14ac:dyDescent="0.3">
      <c r="A3" t="s">
        <v>48</v>
      </c>
      <c r="B3">
        <v>13.856459552845527</v>
      </c>
    </row>
    <row r="4" spans="1:2" x14ac:dyDescent="0.3">
      <c r="A4" t="s">
        <v>61</v>
      </c>
      <c r="B4">
        <v>13.95843455377574</v>
      </c>
    </row>
    <row r="5" spans="1:2" x14ac:dyDescent="0.3">
      <c r="A5" t="s">
        <v>71</v>
      </c>
      <c r="B5">
        <v>13.290847983870972</v>
      </c>
    </row>
    <row r="6" spans="1:2" x14ac:dyDescent="0.3">
      <c r="A6" t="s">
        <v>88</v>
      </c>
      <c r="B6">
        <v>14.310640625000008</v>
      </c>
    </row>
    <row r="7" spans="1:2" x14ac:dyDescent="0.3">
      <c r="A7" t="s">
        <v>101</v>
      </c>
      <c r="B7">
        <v>16.496483603238872</v>
      </c>
    </row>
    <row r="8" spans="1:2" x14ac:dyDescent="0.3">
      <c r="A8" t="s">
        <v>107</v>
      </c>
      <c r="B8">
        <v>15.881761714285712</v>
      </c>
    </row>
    <row r="9" spans="1:2" x14ac:dyDescent="0.3">
      <c r="A9" t="s">
        <v>130</v>
      </c>
      <c r="B9">
        <v>15.94944842519685</v>
      </c>
    </row>
    <row r="10" spans="1:2" x14ac:dyDescent="0.3">
      <c r="A10" t="s">
        <v>140</v>
      </c>
      <c r="B10">
        <v>14.843351958762888</v>
      </c>
    </row>
    <row r="11" spans="1:2" x14ac:dyDescent="0.3">
      <c r="A11" t="s">
        <v>159</v>
      </c>
      <c r="B11">
        <v>16.174411587982835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BED9-1E38-4E69-A5A7-4E8FC5DD0344}">
  <dimension ref="A1:AQ5001"/>
  <sheetViews>
    <sheetView tabSelected="1" topLeftCell="AJ1" workbookViewId="0">
      <selection activeCell="AR21" sqref="AR21"/>
    </sheetView>
  </sheetViews>
  <sheetFormatPr defaultRowHeight="14.4" x14ac:dyDescent="0.3"/>
  <cols>
    <col min="1" max="1" width="11.33203125" bestFit="1" customWidth="1"/>
    <col min="2" max="2" width="14.109375" bestFit="1" customWidth="1"/>
    <col min="3" max="3" width="12.88671875" bestFit="1" customWidth="1"/>
    <col min="4" max="4" width="11.77734375" bestFit="1" customWidth="1"/>
    <col min="5" max="5" width="14.88671875" bestFit="1" customWidth="1"/>
    <col min="6" max="6" width="16.109375" bestFit="1" customWidth="1"/>
    <col min="7" max="7" width="21.5546875" bestFit="1" customWidth="1"/>
    <col min="8" max="8" width="18.44140625" bestFit="1" customWidth="1"/>
    <col min="9" max="9" width="13.77734375" bestFit="1" customWidth="1"/>
    <col min="10" max="10" width="16.33203125" bestFit="1" customWidth="1"/>
    <col min="11" max="11" width="20.88671875" style="7" bestFit="1" customWidth="1"/>
    <col min="12" max="12" width="18.21875" bestFit="1" customWidth="1"/>
    <col min="13" max="13" width="16" bestFit="1" customWidth="1"/>
    <col min="14" max="14" width="18.5546875" bestFit="1" customWidth="1"/>
    <col min="15" max="15" width="10.5546875" bestFit="1" customWidth="1"/>
    <col min="16" max="16" width="11.88671875" style="6" bestFit="1" customWidth="1"/>
    <col min="17" max="17" width="15.6640625" style="6" bestFit="1" customWidth="1"/>
    <col min="18" max="18" width="18.109375" style="5" bestFit="1" customWidth="1"/>
    <col min="19" max="19" width="14" style="6" bestFit="1" customWidth="1"/>
    <col min="20" max="20" width="15.33203125" style="6" bestFit="1" customWidth="1"/>
    <col min="21" max="21" width="17.33203125" style="6" bestFit="1" customWidth="1"/>
    <col min="22" max="22" width="16.21875" style="6" bestFit="1" customWidth="1"/>
    <col min="23" max="23" width="12.109375" style="6" bestFit="1" customWidth="1"/>
    <col min="24" max="24" width="12.6640625" style="6" bestFit="1" customWidth="1"/>
    <col min="25" max="25" width="16.33203125" style="5" bestFit="1" customWidth="1"/>
    <col min="26" max="26" width="9.6640625" bestFit="1" customWidth="1"/>
    <col min="27" max="27" width="9.77734375" bestFit="1" customWidth="1"/>
    <col min="28" max="28" width="14.33203125" bestFit="1" customWidth="1"/>
    <col min="29" max="29" width="12.77734375" bestFit="1" customWidth="1"/>
    <col min="30" max="30" width="19.21875" bestFit="1" customWidth="1"/>
    <col min="31" max="31" width="22.33203125" bestFit="1" customWidth="1"/>
    <col min="32" max="32" width="18.6640625" bestFit="1" customWidth="1"/>
    <col min="33" max="33" width="16.5546875" bestFit="1" customWidth="1"/>
    <col min="34" max="34" width="16.88671875" bestFit="1" customWidth="1"/>
    <col min="35" max="35" width="15.44140625" bestFit="1" customWidth="1"/>
    <col min="36" max="36" width="17.5546875" bestFit="1" customWidth="1"/>
    <col min="37" max="37" width="15.77734375" bestFit="1" customWidth="1"/>
    <col min="38" max="38" width="18.5546875" bestFit="1" customWidth="1"/>
    <col min="39" max="39" width="20.77734375" bestFit="1" customWidth="1"/>
    <col min="40" max="40" width="18.88671875" bestFit="1" customWidth="1"/>
    <col min="41" max="41" width="14.5546875" bestFit="1" customWidth="1"/>
    <col min="42" max="42" width="22.109375" bestFit="1" customWidth="1"/>
    <col min="43" max="43" width="20.44140625" bestFit="1" customWidth="1"/>
  </cols>
  <sheetData>
    <row r="1" spans="1:43" x14ac:dyDescent="0.3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s="7" t="s">
        <v>20</v>
      </c>
      <c r="L1" t="s">
        <v>2</v>
      </c>
      <c r="M1" t="s">
        <v>3</v>
      </c>
      <c r="N1" t="s">
        <v>4</v>
      </c>
      <c r="O1" t="s">
        <v>5</v>
      </c>
      <c r="P1" s="6" t="s">
        <v>6</v>
      </c>
      <c r="Q1" s="6" t="s">
        <v>8928</v>
      </c>
      <c r="R1" s="5" t="s">
        <v>7</v>
      </c>
      <c r="S1" s="6" t="s">
        <v>8929</v>
      </c>
      <c r="T1" s="6" t="s">
        <v>10</v>
      </c>
      <c r="U1" s="6" t="s">
        <v>9</v>
      </c>
      <c r="V1" s="6" t="s">
        <v>11</v>
      </c>
      <c r="W1" s="6" t="s">
        <v>12</v>
      </c>
      <c r="X1" s="6" t="s">
        <v>8930</v>
      </c>
      <c r="Y1" s="5" t="s">
        <v>8931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s="3" t="s">
        <v>8936</v>
      </c>
      <c r="AG1" s="3" t="s">
        <v>8937</v>
      </c>
      <c r="AH1" s="3" t="s">
        <v>8944</v>
      </c>
      <c r="AI1" s="3" t="s">
        <v>8938</v>
      </c>
      <c r="AJ1" s="3" t="s">
        <v>8939</v>
      </c>
      <c r="AK1" s="3" t="s">
        <v>8943</v>
      </c>
      <c r="AL1" s="3" t="s">
        <v>8940</v>
      </c>
      <c r="AM1" s="3" t="s">
        <v>8941</v>
      </c>
      <c r="AN1" s="3" t="s">
        <v>8942</v>
      </c>
      <c r="AO1" s="3" t="s">
        <v>8945</v>
      </c>
      <c r="AP1" s="3" t="s">
        <v>8946</v>
      </c>
      <c r="AQ1" s="3" t="s">
        <v>8947</v>
      </c>
    </row>
    <row r="2" spans="1:43" x14ac:dyDescent="0.3">
      <c r="A2" t="s">
        <v>30</v>
      </c>
      <c r="B2" t="s">
        <v>31</v>
      </c>
      <c r="C2" s="2">
        <v>45381</v>
      </c>
      <c r="D2" s="2">
        <v>45391</v>
      </c>
      <c r="E2" s="2">
        <v>45407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s="7">
        <v>10</v>
      </c>
      <c r="L2" t="s">
        <v>32</v>
      </c>
      <c r="M2" t="s">
        <v>33</v>
      </c>
      <c r="N2" t="s">
        <v>34</v>
      </c>
      <c r="O2">
        <v>101</v>
      </c>
      <c r="P2" s="6">
        <v>375.94</v>
      </c>
      <c r="Q2" s="6">
        <v>37969.94</v>
      </c>
      <c r="R2" s="5">
        <v>0.05</v>
      </c>
      <c r="S2" s="6">
        <v>36071.442999999999</v>
      </c>
      <c r="T2" s="6">
        <v>11178.83</v>
      </c>
      <c r="U2" s="6">
        <v>18647.61</v>
      </c>
      <c r="V2" s="6">
        <v>2062.4299999999998</v>
      </c>
      <c r="W2" s="6">
        <v>3939.65</v>
      </c>
      <c r="X2" s="6">
        <v>242.923</v>
      </c>
      <c r="Y2" s="5">
        <v>6.7344963161023296E-3</v>
      </c>
      <c r="Z2" t="s">
        <v>40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  <c r="AF2" t="str">
        <f>TEXT(Agricultural_Export_Analysis_Cleaned_Dataset[[#This Row],[Order_Date]],"mmm")</f>
        <v>Mar</v>
      </c>
      <c r="AG2" t="str">
        <f>TEXT(Agricultural_Export_Analysis_Cleaned_Dataset[[#This Row],[Order_Date]],"yyyy")</f>
        <v>2024</v>
      </c>
      <c r="AH2" t="str">
        <f>TEXT(Agricultural_Export_Analysis_Cleaned_Dataset[[#This Row],[Order_Date]],"ddd")</f>
        <v>Sat</v>
      </c>
      <c r="AI2" t="str">
        <f>TEXT(Agricultural_Export_Analysis_Cleaned_Dataset[[#This Row],[Ship_Date]],"yyyy")</f>
        <v>2024</v>
      </c>
      <c r="AJ2" t="str">
        <f>TEXT(Agricultural_Export_Analysis_Cleaned_Dataset[[#This Row],[Ship_Date]],"mmm")</f>
        <v>Apr</v>
      </c>
      <c r="AK2" t="str">
        <f>TEXT(Agricultural_Export_Analysis_Cleaned_Dataset[[#This Row],[Ship_Date]],"ddd")</f>
        <v>Tue</v>
      </c>
      <c r="AL2" t="str">
        <f>TEXT(Agricultural_Export_Analysis_Cleaned_Dataset[[#This Row],[Delivery_Date]],"yyyy")</f>
        <v>2024</v>
      </c>
      <c r="AM2" t="str">
        <f>TEXT(Agricultural_Export_Analysis_Cleaned_Dataset[[#This Row],[Delivery_Date]],"mmm")</f>
        <v>Apr</v>
      </c>
      <c r="AN2" t="str">
        <f>TEXT(Agricultural_Export_Analysis_Cleaned_Dataset[[#This Row],[Delivery_Date]],"ddd")</f>
        <v>Thu</v>
      </c>
      <c r="AO2">
        <f>Agricultural_Export_Analysis_Cleaned_Dataset[[#This Row],[Delivery_Date]]-Agricultural_Export_Analysis_Cleaned_Dataset[[#This Row],[Ship_Date]]</f>
        <v>16</v>
      </c>
      <c r="AP2">
        <f>Agricultural_Export_Analysis_Cleaned_Dataset[[#This Row],[Ship_Date]]-Agricultural_Export_Analysis_Cleaned_Dataset[[#This Row],[Order_Date]]</f>
        <v>10</v>
      </c>
      <c r="AQ2" s="4" t="str">
        <f>TEXT(Agricultural_Export_Analysis_Cleaned_Dataset[[#This Row],[Order_Date]],"mmm yyyy")</f>
        <v>Mar 2024</v>
      </c>
    </row>
    <row r="3" spans="1:43" x14ac:dyDescent="0.3">
      <c r="A3" t="s">
        <v>46</v>
      </c>
      <c r="B3" t="s">
        <v>47</v>
      </c>
      <c r="C3" s="2">
        <v>45640</v>
      </c>
      <c r="D3" s="2">
        <v>45645</v>
      </c>
      <c r="E3" s="2">
        <v>45656</v>
      </c>
      <c r="F3" t="s">
        <v>35</v>
      </c>
      <c r="G3" t="s">
        <v>50</v>
      </c>
      <c r="H3" t="s">
        <v>51</v>
      </c>
      <c r="I3" t="s">
        <v>52</v>
      </c>
      <c r="J3" t="s">
        <v>53</v>
      </c>
      <c r="K3" s="7">
        <v>0</v>
      </c>
      <c r="L3" t="s">
        <v>32</v>
      </c>
      <c r="M3" t="s">
        <v>48</v>
      </c>
      <c r="N3" t="s">
        <v>49</v>
      </c>
      <c r="O3">
        <v>909</v>
      </c>
      <c r="P3" s="6">
        <v>125.81</v>
      </c>
      <c r="Q3" s="6">
        <v>114361.29</v>
      </c>
      <c r="R3" s="5">
        <v>0.1</v>
      </c>
      <c r="S3" s="6">
        <v>102925.16099999999</v>
      </c>
      <c r="T3" s="6">
        <v>594.23</v>
      </c>
      <c r="U3" s="6">
        <v>71309.55</v>
      </c>
      <c r="V3" s="6">
        <v>2436.88</v>
      </c>
      <c r="W3" s="6">
        <v>9244.11</v>
      </c>
      <c r="X3" s="6">
        <v>19340.391</v>
      </c>
      <c r="Y3" s="5">
        <v>0.18790731840584601</v>
      </c>
      <c r="Z3" t="s">
        <v>54</v>
      </c>
      <c r="AA3" t="s">
        <v>55</v>
      </c>
      <c r="AB3" t="s">
        <v>56</v>
      </c>
      <c r="AC3" t="s">
        <v>43</v>
      </c>
      <c r="AD3" t="s">
        <v>57</v>
      </c>
      <c r="AE3" t="s">
        <v>58</v>
      </c>
      <c r="AF3" t="str">
        <f>TEXT(Agricultural_Export_Analysis_Cleaned_Dataset[[#This Row],[Order_Date]],"mmm")</f>
        <v>Dec</v>
      </c>
      <c r="AG3" t="str">
        <f>TEXT(Agricultural_Export_Analysis_Cleaned_Dataset[[#This Row],[Order_Date]],"yyyy")</f>
        <v>2024</v>
      </c>
      <c r="AH3" t="str">
        <f>TEXT(Agricultural_Export_Analysis_Cleaned_Dataset[[#This Row],[Order_Date]],"ddd")</f>
        <v>Sat</v>
      </c>
      <c r="AI3" t="str">
        <f>TEXT(Agricultural_Export_Analysis_Cleaned_Dataset[[#This Row],[Ship_Date]],"yyyy")</f>
        <v>2024</v>
      </c>
      <c r="AJ3" t="str">
        <f>TEXT(Agricultural_Export_Analysis_Cleaned_Dataset[[#This Row],[Ship_Date]],"mmm")</f>
        <v>Dec</v>
      </c>
      <c r="AK3" t="str">
        <f>TEXT(Agricultural_Export_Analysis_Cleaned_Dataset[[#This Row],[Ship_Date]],"ddd")</f>
        <v>Thu</v>
      </c>
      <c r="AL3" t="str">
        <f>TEXT(Agricultural_Export_Analysis_Cleaned_Dataset[[#This Row],[Delivery_Date]],"yyyy")</f>
        <v>2024</v>
      </c>
      <c r="AM3" t="str">
        <f>TEXT(Agricultural_Export_Analysis_Cleaned_Dataset[[#This Row],[Delivery_Date]],"mmm")</f>
        <v>Dec</v>
      </c>
      <c r="AN3" t="str">
        <f>TEXT(Agricultural_Export_Analysis_Cleaned_Dataset[[#This Row],[Delivery_Date]],"ddd")</f>
        <v>Mon</v>
      </c>
      <c r="AO3">
        <f>Agricultural_Export_Analysis_Cleaned_Dataset[[#This Row],[Delivery_Date]]-Agricultural_Export_Analysis_Cleaned_Dataset[[#This Row],[Ship_Date]]</f>
        <v>11</v>
      </c>
      <c r="AP3">
        <f>Agricultural_Export_Analysis_Cleaned_Dataset[[#This Row],[Ship_Date]]-Agricultural_Export_Analysis_Cleaned_Dataset[[#This Row],[Order_Date]]</f>
        <v>5</v>
      </c>
      <c r="AQ3" s="4" t="str">
        <f>TEXT(Agricultural_Export_Analysis_Cleaned_Dataset[[#This Row],[Order_Date]],"mmm yyyy")</f>
        <v>Dec 2024</v>
      </c>
    </row>
    <row r="4" spans="1:43" x14ac:dyDescent="0.3">
      <c r="A4" t="s">
        <v>59</v>
      </c>
      <c r="B4" t="s">
        <v>60</v>
      </c>
      <c r="C4" s="2">
        <v>45662</v>
      </c>
      <c r="D4" s="2">
        <v>45672</v>
      </c>
      <c r="E4" s="2">
        <v>45701</v>
      </c>
      <c r="F4" t="s">
        <v>35</v>
      </c>
      <c r="G4" t="s">
        <v>36</v>
      </c>
      <c r="H4" t="s">
        <v>51</v>
      </c>
      <c r="I4" t="s">
        <v>52</v>
      </c>
      <c r="J4" t="s">
        <v>63</v>
      </c>
      <c r="K4" s="7">
        <v>2</v>
      </c>
      <c r="L4" t="s">
        <v>32</v>
      </c>
      <c r="M4" t="s">
        <v>61</v>
      </c>
      <c r="N4" t="s">
        <v>62</v>
      </c>
      <c r="O4">
        <v>1148</v>
      </c>
      <c r="P4" s="6">
        <v>79.92</v>
      </c>
      <c r="Q4" s="6">
        <v>91748.160000000003</v>
      </c>
      <c r="R4" s="5">
        <v>0.15</v>
      </c>
      <c r="S4" s="6">
        <v>77985.936000000002</v>
      </c>
      <c r="T4" s="6">
        <v>4751.09</v>
      </c>
      <c r="U4" s="6">
        <v>36937.269999999997</v>
      </c>
      <c r="V4" s="6">
        <v>1923.06</v>
      </c>
      <c r="W4" s="6">
        <v>8465</v>
      </c>
      <c r="X4" s="6">
        <v>25909.516</v>
      </c>
      <c r="Y4" s="5">
        <v>0.33223318625040299</v>
      </c>
      <c r="Z4" t="s">
        <v>40</v>
      </c>
      <c r="AA4" t="s">
        <v>64</v>
      </c>
      <c r="AB4" t="s">
        <v>65</v>
      </c>
      <c r="AC4" t="s">
        <v>66</v>
      </c>
      <c r="AD4" t="s">
        <v>57</v>
      </c>
      <c r="AE4" t="s">
        <v>67</v>
      </c>
      <c r="AF4" t="str">
        <f>TEXT(Agricultural_Export_Analysis_Cleaned_Dataset[[#This Row],[Order_Date]],"mmm")</f>
        <v>Jan</v>
      </c>
      <c r="AG4" t="str">
        <f>TEXT(Agricultural_Export_Analysis_Cleaned_Dataset[[#This Row],[Order_Date]],"yyyy")</f>
        <v>2025</v>
      </c>
      <c r="AH4" t="str">
        <f>TEXT(Agricultural_Export_Analysis_Cleaned_Dataset[[#This Row],[Order_Date]],"ddd")</f>
        <v>Sun</v>
      </c>
      <c r="AI4" t="str">
        <f>TEXT(Agricultural_Export_Analysis_Cleaned_Dataset[[#This Row],[Ship_Date]],"yyyy")</f>
        <v>2025</v>
      </c>
      <c r="AJ4" t="str">
        <f>TEXT(Agricultural_Export_Analysis_Cleaned_Dataset[[#This Row],[Ship_Date]],"mmm")</f>
        <v>Jan</v>
      </c>
      <c r="AK4" t="str">
        <f>TEXT(Agricultural_Export_Analysis_Cleaned_Dataset[[#This Row],[Ship_Date]],"ddd")</f>
        <v>Wed</v>
      </c>
      <c r="AL4" t="str">
        <f>TEXT(Agricultural_Export_Analysis_Cleaned_Dataset[[#This Row],[Delivery_Date]],"yyyy")</f>
        <v>2025</v>
      </c>
      <c r="AM4" t="str">
        <f>TEXT(Agricultural_Export_Analysis_Cleaned_Dataset[[#This Row],[Delivery_Date]],"mmm")</f>
        <v>Feb</v>
      </c>
      <c r="AN4" t="str">
        <f>TEXT(Agricultural_Export_Analysis_Cleaned_Dataset[[#This Row],[Delivery_Date]],"ddd")</f>
        <v>Thu</v>
      </c>
      <c r="AO4">
        <f>Agricultural_Export_Analysis_Cleaned_Dataset[[#This Row],[Delivery_Date]]-Agricultural_Export_Analysis_Cleaned_Dataset[[#This Row],[Ship_Date]]</f>
        <v>29</v>
      </c>
      <c r="AP4">
        <f>Agricultural_Export_Analysis_Cleaned_Dataset[[#This Row],[Ship_Date]]-Agricultural_Export_Analysis_Cleaned_Dataset[[#This Row],[Order_Date]]</f>
        <v>10</v>
      </c>
      <c r="AQ4" s="4" t="str">
        <f>TEXT(Agricultural_Export_Analysis_Cleaned_Dataset[[#This Row],[Order_Date]],"mmm yyyy")</f>
        <v>Jan 2025</v>
      </c>
    </row>
    <row r="5" spans="1:43" x14ac:dyDescent="0.3">
      <c r="A5" t="s">
        <v>68</v>
      </c>
      <c r="B5" t="s">
        <v>69</v>
      </c>
      <c r="C5" s="2">
        <v>45942</v>
      </c>
      <c r="D5" s="2">
        <v>45945</v>
      </c>
      <c r="E5" s="2">
        <v>45957</v>
      </c>
      <c r="F5" t="s">
        <v>35</v>
      </c>
      <c r="G5" t="s">
        <v>73</v>
      </c>
      <c r="H5" t="s">
        <v>74</v>
      </c>
      <c r="I5" t="s">
        <v>38</v>
      </c>
      <c r="J5" t="s">
        <v>63</v>
      </c>
      <c r="K5" s="7">
        <v>2</v>
      </c>
      <c r="L5" t="s">
        <v>70</v>
      </c>
      <c r="M5" t="s">
        <v>71</v>
      </c>
      <c r="N5" t="s">
        <v>72</v>
      </c>
      <c r="O5">
        <v>383</v>
      </c>
      <c r="P5" s="6">
        <v>197.69</v>
      </c>
      <c r="Q5" s="6">
        <v>75715.27</v>
      </c>
      <c r="R5" s="5">
        <v>0.05</v>
      </c>
      <c r="S5" s="6">
        <v>71929.506500000003</v>
      </c>
      <c r="T5" s="6">
        <v>10676.39</v>
      </c>
      <c r="U5" s="6">
        <v>46829.89</v>
      </c>
      <c r="V5" s="6">
        <v>2082.29</v>
      </c>
      <c r="W5" s="6">
        <v>1952.18</v>
      </c>
      <c r="X5" s="6">
        <v>10388.7565</v>
      </c>
      <c r="Y5" s="5">
        <v>0.144429692423929</v>
      </c>
      <c r="Z5" t="s">
        <v>54</v>
      </c>
      <c r="AA5" t="s">
        <v>75</v>
      </c>
      <c r="AB5" t="s">
        <v>56</v>
      </c>
      <c r="AC5" t="s">
        <v>76</v>
      </c>
      <c r="AD5" t="s">
        <v>77</v>
      </c>
      <c r="AE5" t="s">
        <v>58</v>
      </c>
      <c r="AF5" t="str">
        <f>TEXT(Agricultural_Export_Analysis_Cleaned_Dataset[[#This Row],[Order_Date]],"mmm")</f>
        <v>Oct</v>
      </c>
      <c r="AG5" t="str">
        <f>TEXT(Agricultural_Export_Analysis_Cleaned_Dataset[[#This Row],[Order_Date]],"yyyy")</f>
        <v>2025</v>
      </c>
      <c r="AH5" t="str">
        <f>TEXT(Agricultural_Export_Analysis_Cleaned_Dataset[[#This Row],[Order_Date]],"ddd")</f>
        <v>Sun</v>
      </c>
      <c r="AI5" t="str">
        <f>TEXT(Agricultural_Export_Analysis_Cleaned_Dataset[[#This Row],[Ship_Date]],"yyyy")</f>
        <v>2025</v>
      </c>
      <c r="AJ5" t="str">
        <f>TEXT(Agricultural_Export_Analysis_Cleaned_Dataset[[#This Row],[Ship_Date]],"mmm")</f>
        <v>Oct</v>
      </c>
      <c r="AK5" t="str">
        <f>TEXT(Agricultural_Export_Analysis_Cleaned_Dataset[[#This Row],[Ship_Date]],"ddd")</f>
        <v>Wed</v>
      </c>
      <c r="AL5" t="str">
        <f>TEXT(Agricultural_Export_Analysis_Cleaned_Dataset[[#This Row],[Delivery_Date]],"yyyy")</f>
        <v>2025</v>
      </c>
      <c r="AM5" t="str">
        <f>TEXT(Agricultural_Export_Analysis_Cleaned_Dataset[[#This Row],[Delivery_Date]],"mmm")</f>
        <v>Oct</v>
      </c>
      <c r="AN5" t="str">
        <f>TEXT(Agricultural_Export_Analysis_Cleaned_Dataset[[#This Row],[Delivery_Date]],"ddd")</f>
        <v>Mon</v>
      </c>
      <c r="AO5">
        <f>Agricultural_Export_Analysis_Cleaned_Dataset[[#This Row],[Delivery_Date]]-Agricultural_Export_Analysis_Cleaned_Dataset[[#This Row],[Ship_Date]]</f>
        <v>12</v>
      </c>
      <c r="AP5">
        <f>Agricultural_Export_Analysis_Cleaned_Dataset[[#This Row],[Ship_Date]]-Agricultural_Export_Analysis_Cleaned_Dataset[[#This Row],[Order_Date]]</f>
        <v>3</v>
      </c>
      <c r="AQ5" s="4" t="str">
        <f>TEXT(Agricultural_Export_Analysis_Cleaned_Dataset[[#This Row],[Order_Date]],"mmm yyyy")</f>
        <v>Oct 2025</v>
      </c>
    </row>
    <row r="6" spans="1:43" x14ac:dyDescent="0.3">
      <c r="A6" t="s">
        <v>78</v>
      </c>
      <c r="B6" t="s">
        <v>79</v>
      </c>
      <c r="C6" s="2">
        <v>45803</v>
      </c>
      <c r="D6" s="2">
        <v>45810</v>
      </c>
      <c r="E6" s="2">
        <v>45834</v>
      </c>
      <c r="F6" t="s">
        <v>35</v>
      </c>
      <c r="G6" t="s">
        <v>36</v>
      </c>
      <c r="H6" t="s">
        <v>74</v>
      </c>
      <c r="I6" t="s">
        <v>38</v>
      </c>
      <c r="J6" t="s">
        <v>53</v>
      </c>
      <c r="K6" s="7">
        <v>15</v>
      </c>
      <c r="L6" t="s">
        <v>80</v>
      </c>
      <c r="M6" t="s">
        <v>71</v>
      </c>
      <c r="N6" t="s">
        <v>72</v>
      </c>
      <c r="O6">
        <v>871</v>
      </c>
      <c r="P6" s="6">
        <v>148.52000000000001</v>
      </c>
      <c r="Q6" s="6">
        <v>129360.92</v>
      </c>
      <c r="R6" s="5">
        <v>0.05</v>
      </c>
      <c r="S6" s="6">
        <v>122892.874</v>
      </c>
      <c r="T6" s="6">
        <v>8724.11</v>
      </c>
      <c r="U6" s="6">
        <v>88967.17</v>
      </c>
      <c r="V6" s="6">
        <v>2181.9499999999998</v>
      </c>
      <c r="W6" s="6">
        <v>5070.8900000000003</v>
      </c>
      <c r="X6" s="6">
        <v>17948.754000000001</v>
      </c>
      <c r="Y6" s="5">
        <v>0.14605203227650099</v>
      </c>
      <c r="Z6" t="s">
        <v>81</v>
      </c>
      <c r="AA6" t="s">
        <v>82</v>
      </c>
      <c r="AB6" t="s">
        <v>83</v>
      </c>
      <c r="AC6" t="s">
        <v>43</v>
      </c>
      <c r="AD6" t="s">
        <v>84</v>
      </c>
      <c r="AE6" t="s">
        <v>67</v>
      </c>
      <c r="AF6" t="str">
        <f>TEXT(Agricultural_Export_Analysis_Cleaned_Dataset[[#This Row],[Order_Date]],"mmm")</f>
        <v>May</v>
      </c>
      <c r="AG6" t="str">
        <f>TEXT(Agricultural_Export_Analysis_Cleaned_Dataset[[#This Row],[Order_Date]],"yyyy")</f>
        <v>2025</v>
      </c>
      <c r="AH6" t="str">
        <f>TEXT(Agricultural_Export_Analysis_Cleaned_Dataset[[#This Row],[Order_Date]],"ddd")</f>
        <v>Mon</v>
      </c>
      <c r="AI6" t="str">
        <f>TEXT(Agricultural_Export_Analysis_Cleaned_Dataset[[#This Row],[Ship_Date]],"yyyy")</f>
        <v>2025</v>
      </c>
      <c r="AJ6" t="str">
        <f>TEXT(Agricultural_Export_Analysis_Cleaned_Dataset[[#This Row],[Ship_Date]],"mmm")</f>
        <v>Jun</v>
      </c>
      <c r="AK6" t="str">
        <f>TEXT(Agricultural_Export_Analysis_Cleaned_Dataset[[#This Row],[Ship_Date]],"ddd")</f>
        <v>Mon</v>
      </c>
      <c r="AL6" t="str">
        <f>TEXT(Agricultural_Export_Analysis_Cleaned_Dataset[[#This Row],[Delivery_Date]],"yyyy")</f>
        <v>2025</v>
      </c>
      <c r="AM6" t="str">
        <f>TEXT(Agricultural_Export_Analysis_Cleaned_Dataset[[#This Row],[Delivery_Date]],"mmm")</f>
        <v>Jun</v>
      </c>
      <c r="AN6" t="str">
        <f>TEXT(Agricultural_Export_Analysis_Cleaned_Dataset[[#This Row],[Delivery_Date]],"ddd")</f>
        <v>Thu</v>
      </c>
      <c r="AO6">
        <f>Agricultural_Export_Analysis_Cleaned_Dataset[[#This Row],[Delivery_Date]]-Agricultural_Export_Analysis_Cleaned_Dataset[[#This Row],[Ship_Date]]</f>
        <v>24</v>
      </c>
      <c r="AP6">
        <f>Agricultural_Export_Analysis_Cleaned_Dataset[[#This Row],[Ship_Date]]-Agricultural_Export_Analysis_Cleaned_Dataset[[#This Row],[Order_Date]]</f>
        <v>7</v>
      </c>
      <c r="AQ6" s="4" t="str">
        <f>TEXT(Agricultural_Export_Analysis_Cleaned_Dataset[[#This Row],[Order_Date]],"mmm yyyy")</f>
        <v>May 2025</v>
      </c>
    </row>
    <row r="7" spans="1:43" x14ac:dyDescent="0.3">
      <c r="A7" t="s">
        <v>94</v>
      </c>
      <c r="B7" t="s">
        <v>95</v>
      </c>
      <c r="C7" s="2">
        <v>45804</v>
      </c>
      <c r="D7" s="2">
        <v>45807</v>
      </c>
      <c r="E7" s="2">
        <v>45832</v>
      </c>
      <c r="F7" t="s">
        <v>35</v>
      </c>
      <c r="G7" t="s">
        <v>96</v>
      </c>
      <c r="H7" t="s">
        <v>37</v>
      </c>
      <c r="I7" t="s">
        <v>97</v>
      </c>
      <c r="J7" t="s">
        <v>53</v>
      </c>
      <c r="K7" s="7">
        <v>0</v>
      </c>
      <c r="L7" t="s">
        <v>87</v>
      </c>
      <c r="M7" t="s">
        <v>71</v>
      </c>
      <c r="N7" t="s">
        <v>72</v>
      </c>
      <c r="O7">
        <v>278</v>
      </c>
      <c r="P7" s="6">
        <v>160.88</v>
      </c>
      <c r="Q7" s="6">
        <v>44724.639999999999</v>
      </c>
      <c r="R7" s="5">
        <v>0.05</v>
      </c>
      <c r="S7" s="6">
        <v>42488.408000000003</v>
      </c>
      <c r="T7" s="6">
        <v>14330.33</v>
      </c>
      <c r="U7" s="6">
        <v>24903.18</v>
      </c>
      <c r="V7" s="6">
        <v>2639.97</v>
      </c>
      <c r="W7" s="6">
        <v>1968.87</v>
      </c>
      <c r="X7" s="6">
        <v>-1353.942</v>
      </c>
      <c r="Y7" s="5">
        <v>-3.1866150409777701E-2</v>
      </c>
      <c r="Z7" t="s">
        <v>81</v>
      </c>
      <c r="AA7" t="s">
        <v>82</v>
      </c>
      <c r="AB7" t="s">
        <v>42</v>
      </c>
      <c r="AC7" t="s">
        <v>43</v>
      </c>
      <c r="AD7" t="s">
        <v>98</v>
      </c>
      <c r="AE7" t="s">
        <v>45</v>
      </c>
      <c r="AF7" t="str">
        <f>TEXT(Agricultural_Export_Analysis_Cleaned_Dataset[[#This Row],[Order_Date]],"mmm")</f>
        <v>May</v>
      </c>
      <c r="AG7" t="str">
        <f>TEXT(Agricultural_Export_Analysis_Cleaned_Dataset[[#This Row],[Order_Date]],"yyyy")</f>
        <v>2025</v>
      </c>
      <c r="AH7" t="str">
        <f>TEXT(Agricultural_Export_Analysis_Cleaned_Dataset[[#This Row],[Order_Date]],"ddd")</f>
        <v>Tue</v>
      </c>
      <c r="AI7" t="str">
        <f>TEXT(Agricultural_Export_Analysis_Cleaned_Dataset[[#This Row],[Ship_Date]],"yyyy")</f>
        <v>2025</v>
      </c>
      <c r="AJ7" t="str">
        <f>TEXT(Agricultural_Export_Analysis_Cleaned_Dataset[[#This Row],[Ship_Date]],"mmm")</f>
        <v>May</v>
      </c>
      <c r="AK7" t="str">
        <f>TEXT(Agricultural_Export_Analysis_Cleaned_Dataset[[#This Row],[Ship_Date]],"ddd")</f>
        <v>Fri</v>
      </c>
      <c r="AL7" t="str">
        <f>TEXT(Agricultural_Export_Analysis_Cleaned_Dataset[[#This Row],[Delivery_Date]],"yyyy")</f>
        <v>2025</v>
      </c>
      <c r="AM7" t="str">
        <f>TEXT(Agricultural_Export_Analysis_Cleaned_Dataset[[#This Row],[Delivery_Date]],"mmm")</f>
        <v>Jun</v>
      </c>
      <c r="AN7" t="str">
        <f>TEXT(Agricultural_Export_Analysis_Cleaned_Dataset[[#This Row],[Delivery_Date]],"ddd")</f>
        <v>Tue</v>
      </c>
      <c r="AO7">
        <f>Agricultural_Export_Analysis_Cleaned_Dataset[[#This Row],[Delivery_Date]]-Agricultural_Export_Analysis_Cleaned_Dataset[[#This Row],[Ship_Date]]</f>
        <v>25</v>
      </c>
      <c r="AP7">
        <f>Agricultural_Export_Analysis_Cleaned_Dataset[[#This Row],[Ship_Date]]-Agricultural_Export_Analysis_Cleaned_Dataset[[#This Row],[Order_Date]]</f>
        <v>3</v>
      </c>
      <c r="AQ7" s="4" t="str">
        <f>TEXT(Agricultural_Export_Analysis_Cleaned_Dataset[[#This Row],[Order_Date]],"mmm yyyy")</f>
        <v>May 2025</v>
      </c>
    </row>
    <row r="8" spans="1:43" x14ac:dyDescent="0.3">
      <c r="A8" t="s">
        <v>85</v>
      </c>
      <c r="B8" t="s">
        <v>86</v>
      </c>
      <c r="C8" s="2">
        <v>45988</v>
      </c>
      <c r="D8" s="2">
        <v>45995</v>
      </c>
      <c r="E8" s="2">
        <v>46012</v>
      </c>
      <c r="F8" t="s">
        <v>35</v>
      </c>
      <c r="G8" t="s">
        <v>8932</v>
      </c>
      <c r="H8" t="s">
        <v>74</v>
      </c>
      <c r="I8" t="s">
        <v>91</v>
      </c>
      <c r="J8" t="s">
        <v>39</v>
      </c>
      <c r="K8" s="7">
        <v>0</v>
      </c>
      <c r="L8" t="s">
        <v>87</v>
      </c>
      <c r="M8" t="s">
        <v>88</v>
      </c>
      <c r="N8" t="s">
        <v>89</v>
      </c>
      <c r="O8">
        <v>333</v>
      </c>
      <c r="P8" s="6">
        <v>264.57</v>
      </c>
      <c r="Q8" s="6">
        <v>88101.81</v>
      </c>
      <c r="R8" s="5">
        <v>0</v>
      </c>
      <c r="S8" s="6">
        <v>88101.81</v>
      </c>
      <c r="T8" s="6">
        <v>12985.99</v>
      </c>
      <c r="U8" s="6">
        <v>59621.55</v>
      </c>
      <c r="V8" s="6">
        <v>543.24</v>
      </c>
      <c r="W8" s="6">
        <v>3171.51</v>
      </c>
      <c r="X8" s="6">
        <v>11779.52</v>
      </c>
      <c r="Y8" s="5">
        <v>0.13370349598946901</v>
      </c>
      <c r="Z8" t="s">
        <v>54</v>
      </c>
      <c r="AA8" t="s">
        <v>92</v>
      </c>
      <c r="AB8" t="s">
        <v>65</v>
      </c>
      <c r="AC8" t="s">
        <v>43</v>
      </c>
      <c r="AD8" t="s">
        <v>93</v>
      </c>
      <c r="AE8" t="s">
        <v>67</v>
      </c>
      <c r="AF8" t="str">
        <f>TEXT(Agricultural_Export_Analysis_Cleaned_Dataset[[#This Row],[Order_Date]],"mmm")</f>
        <v>Nov</v>
      </c>
      <c r="AG8" t="str">
        <f>TEXT(Agricultural_Export_Analysis_Cleaned_Dataset[[#This Row],[Order_Date]],"yyyy")</f>
        <v>2025</v>
      </c>
      <c r="AH8" t="str">
        <f>TEXT(Agricultural_Export_Analysis_Cleaned_Dataset[[#This Row],[Order_Date]],"ddd")</f>
        <v>Thu</v>
      </c>
      <c r="AI8" t="str">
        <f>TEXT(Agricultural_Export_Analysis_Cleaned_Dataset[[#This Row],[Ship_Date]],"yyyy")</f>
        <v>2025</v>
      </c>
      <c r="AJ8" t="str">
        <f>TEXT(Agricultural_Export_Analysis_Cleaned_Dataset[[#This Row],[Ship_Date]],"mmm")</f>
        <v>Dec</v>
      </c>
      <c r="AK8" t="str">
        <f>TEXT(Agricultural_Export_Analysis_Cleaned_Dataset[[#This Row],[Ship_Date]],"ddd")</f>
        <v>Thu</v>
      </c>
      <c r="AL8" t="str">
        <f>TEXT(Agricultural_Export_Analysis_Cleaned_Dataset[[#This Row],[Delivery_Date]],"yyyy")</f>
        <v>2025</v>
      </c>
      <c r="AM8" t="str">
        <f>TEXT(Agricultural_Export_Analysis_Cleaned_Dataset[[#This Row],[Delivery_Date]],"mmm")</f>
        <v>Dec</v>
      </c>
      <c r="AN8" t="str">
        <f>TEXT(Agricultural_Export_Analysis_Cleaned_Dataset[[#This Row],[Delivery_Date]],"ddd")</f>
        <v>Sun</v>
      </c>
      <c r="AO8">
        <f>Agricultural_Export_Analysis_Cleaned_Dataset[[#This Row],[Delivery_Date]]-Agricultural_Export_Analysis_Cleaned_Dataset[[#This Row],[Ship_Date]]</f>
        <v>17</v>
      </c>
      <c r="AP8">
        <f>Agricultural_Export_Analysis_Cleaned_Dataset[[#This Row],[Ship_Date]]-Agricultural_Export_Analysis_Cleaned_Dataset[[#This Row],[Order_Date]]</f>
        <v>7</v>
      </c>
      <c r="AQ8" s="4" t="str">
        <f>TEXT(Agricultural_Export_Analysis_Cleaned_Dataset[[#This Row],[Order_Date]],"mmm yyyy")</f>
        <v>Nov 2025</v>
      </c>
    </row>
    <row r="9" spans="1:43" x14ac:dyDescent="0.3">
      <c r="A9" t="s">
        <v>109</v>
      </c>
      <c r="B9" t="s">
        <v>110</v>
      </c>
      <c r="C9" s="2">
        <v>45630</v>
      </c>
      <c r="D9" s="2">
        <v>45632</v>
      </c>
      <c r="E9" s="2">
        <v>45647</v>
      </c>
      <c r="F9" t="s">
        <v>35</v>
      </c>
      <c r="G9" t="s">
        <v>8933</v>
      </c>
      <c r="H9" t="s">
        <v>37</v>
      </c>
      <c r="I9" t="s">
        <v>38</v>
      </c>
      <c r="J9" t="s">
        <v>112</v>
      </c>
      <c r="K9" s="7">
        <v>2</v>
      </c>
      <c r="L9" t="s">
        <v>80</v>
      </c>
      <c r="M9" t="s">
        <v>88</v>
      </c>
      <c r="N9" t="s">
        <v>89</v>
      </c>
      <c r="O9">
        <v>1255</v>
      </c>
      <c r="P9" s="6">
        <v>125.7</v>
      </c>
      <c r="Q9" s="6">
        <v>157753.5</v>
      </c>
      <c r="R9" s="5">
        <v>0</v>
      </c>
      <c r="S9" s="6">
        <v>157753.5</v>
      </c>
      <c r="T9" s="6">
        <v>1353.67</v>
      </c>
      <c r="U9" s="6">
        <v>104488.39</v>
      </c>
      <c r="V9" s="6">
        <v>295.45999999999998</v>
      </c>
      <c r="W9" s="6">
        <v>3650.62</v>
      </c>
      <c r="X9" s="6">
        <v>47965.36</v>
      </c>
      <c r="Y9" s="5">
        <v>0.30405258837363403</v>
      </c>
      <c r="Z9" t="s">
        <v>54</v>
      </c>
      <c r="AA9" t="s">
        <v>55</v>
      </c>
      <c r="AB9" t="s">
        <v>42</v>
      </c>
      <c r="AC9" t="s">
        <v>66</v>
      </c>
      <c r="AD9" t="s">
        <v>98</v>
      </c>
      <c r="AE9" t="s">
        <v>67</v>
      </c>
      <c r="AF9" t="str">
        <f>TEXT(Agricultural_Export_Analysis_Cleaned_Dataset[[#This Row],[Order_Date]],"mmm")</f>
        <v>Dec</v>
      </c>
      <c r="AG9" t="str">
        <f>TEXT(Agricultural_Export_Analysis_Cleaned_Dataset[[#This Row],[Order_Date]],"yyyy")</f>
        <v>2024</v>
      </c>
      <c r="AH9" t="str">
        <f>TEXT(Agricultural_Export_Analysis_Cleaned_Dataset[[#This Row],[Order_Date]],"ddd")</f>
        <v>Wed</v>
      </c>
      <c r="AI9" t="str">
        <f>TEXT(Agricultural_Export_Analysis_Cleaned_Dataset[[#This Row],[Ship_Date]],"yyyy")</f>
        <v>2024</v>
      </c>
      <c r="AJ9" t="str">
        <f>TEXT(Agricultural_Export_Analysis_Cleaned_Dataset[[#This Row],[Ship_Date]],"mmm")</f>
        <v>Dec</v>
      </c>
      <c r="AK9" t="str">
        <f>TEXT(Agricultural_Export_Analysis_Cleaned_Dataset[[#This Row],[Ship_Date]],"ddd")</f>
        <v>Fri</v>
      </c>
      <c r="AL9" t="str">
        <f>TEXT(Agricultural_Export_Analysis_Cleaned_Dataset[[#This Row],[Delivery_Date]],"yyyy")</f>
        <v>2024</v>
      </c>
      <c r="AM9" t="str">
        <f>TEXT(Agricultural_Export_Analysis_Cleaned_Dataset[[#This Row],[Delivery_Date]],"mmm")</f>
        <v>Dec</v>
      </c>
      <c r="AN9" t="str">
        <f>TEXT(Agricultural_Export_Analysis_Cleaned_Dataset[[#This Row],[Delivery_Date]],"ddd")</f>
        <v>Sat</v>
      </c>
      <c r="AO9">
        <f>Agricultural_Export_Analysis_Cleaned_Dataset[[#This Row],[Delivery_Date]]-Agricultural_Export_Analysis_Cleaned_Dataset[[#This Row],[Ship_Date]]</f>
        <v>15</v>
      </c>
      <c r="AP9">
        <f>Agricultural_Export_Analysis_Cleaned_Dataset[[#This Row],[Ship_Date]]-Agricultural_Export_Analysis_Cleaned_Dataset[[#This Row],[Order_Date]]</f>
        <v>2</v>
      </c>
      <c r="AQ9" s="4" t="str">
        <f>TEXT(Agricultural_Export_Analysis_Cleaned_Dataset[[#This Row],[Order_Date]],"mmm yyyy")</f>
        <v>Dec 2024</v>
      </c>
    </row>
    <row r="10" spans="1:43" x14ac:dyDescent="0.3">
      <c r="A10" t="s">
        <v>113</v>
      </c>
      <c r="B10" t="s">
        <v>114</v>
      </c>
      <c r="C10" s="2">
        <v>45961</v>
      </c>
      <c r="D10" s="2">
        <v>45963</v>
      </c>
      <c r="E10" s="2">
        <v>45980</v>
      </c>
      <c r="F10" t="s">
        <v>35</v>
      </c>
      <c r="G10" t="s">
        <v>36</v>
      </c>
      <c r="H10" t="s">
        <v>37</v>
      </c>
      <c r="I10" t="s">
        <v>97</v>
      </c>
      <c r="J10" t="s">
        <v>112</v>
      </c>
      <c r="K10" s="7">
        <v>0</v>
      </c>
      <c r="L10" t="s">
        <v>32</v>
      </c>
      <c r="M10" t="s">
        <v>88</v>
      </c>
      <c r="N10" t="s">
        <v>89</v>
      </c>
      <c r="O10">
        <v>243</v>
      </c>
      <c r="P10" s="6">
        <v>66.53</v>
      </c>
      <c r="Q10" s="6">
        <v>16166.79</v>
      </c>
      <c r="R10" s="5">
        <v>0.15</v>
      </c>
      <c r="S10" s="6">
        <v>13741.771500000001</v>
      </c>
      <c r="T10" s="6">
        <v>6460.98</v>
      </c>
      <c r="U10" s="6">
        <v>7644.4</v>
      </c>
      <c r="V10" s="6">
        <v>2605.13</v>
      </c>
      <c r="W10" s="6">
        <v>349.28</v>
      </c>
      <c r="X10" s="6">
        <v>-3318.0185000000001</v>
      </c>
      <c r="Y10" s="5">
        <v>-0.24145493177499</v>
      </c>
      <c r="Z10" t="s">
        <v>54</v>
      </c>
      <c r="AA10" t="s">
        <v>75</v>
      </c>
      <c r="AB10" t="s">
        <v>42</v>
      </c>
      <c r="AC10" t="s">
        <v>66</v>
      </c>
      <c r="AD10" t="s">
        <v>77</v>
      </c>
      <c r="AE10" t="s">
        <v>67</v>
      </c>
      <c r="AF10" t="str">
        <f>TEXT(Agricultural_Export_Analysis_Cleaned_Dataset[[#This Row],[Order_Date]],"mmm")</f>
        <v>Oct</v>
      </c>
      <c r="AG10" t="str">
        <f>TEXT(Agricultural_Export_Analysis_Cleaned_Dataset[[#This Row],[Order_Date]],"yyyy")</f>
        <v>2025</v>
      </c>
      <c r="AH10" t="str">
        <f>TEXT(Agricultural_Export_Analysis_Cleaned_Dataset[[#This Row],[Order_Date]],"ddd")</f>
        <v>Fri</v>
      </c>
      <c r="AI10" t="str">
        <f>TEXT(Agricultural_Export_Analysis_Cleaned_Dataset[[#This Row],[Ship_Date]],"yyyy")</f>
        <v>2025</v>
      </c>
      <c r="AJ10" t="str">
        <f>TEXT(Agricultural_Export_Analysis_Cleaned_Dataset[[#This Row],[Ship_Date]],"mmm")</f>
        <v>Nov</v>
      </c>
      <c r="AK10" t="str">
        <f>TEXT(Agricultural_Export_Analysis_Cleaned_Dataset[[#This Row],[Ship_Date]],"ddd")</f>
        <v>Sun</v>
      </c>
      <c r="AL10" t="str">
        <f>TEXT(Agricultural_Export_Analysis_Cleaned_Dataset[[#This Row],[Delivery_Date]],"yyyy")</f>
        <v>2025</v>
      </c>
      <c r="AM10" t="str">
        <f>TEXT(Agricultural_Export_Analysis_Cleaned_Dataset[[#This Row],[Delivery_Date]],"mmm")</f>
        <v>Nov</v>
      </c>
      <c r="AN10" t="str">
        <f>TEXT(Agricultural_Export_Analysis_Cleaned_Dataset[[#This Row],[Delivery_Date]],"ddd")</f>
        <v>Wed</v>
      </c>
      <c r="AO10">
        <f>Agricultural_Export_Analysis_Cleaned_Dataset[[#This Row],[Delivery_Date]]-Agricultural_Export_Analysis_Cleaned_Dataset[[#This Row],[Ship_Date]]</f>
        <v>17</v>
      </c>
      <c r="AP10">
        <f>Agricultural_Export_Analysis_Cleaned_Dataset[[#This Row],[Ship_Date]]-Agricultural_Export_Analysis_Cleaned_Dataset[[#This Row],[Order_Date]]</f>
        <v>2</v>
      </c>
      <c r="AQ10" s="4" t="str">
        <f>TEXT(Agricultural_Export_Analysis_Cleaned_Dataset[[#This Row],[Order_Date]],"mmm yyyy")</f>
        <v>Oct 2025</v>
      </c>
    </row>
    <row r="11" spans="1:43" x14ac:dyDescent="0.3">
      <c r="A11" t="s">
        <v>99</v>
      </c>
      <c r="B11" t="s">
        <v>100</v>
      </c>
      <c r="C11" s="2">
        <v>45537</v>
      </c>
      <c r="D11" s="2">
        <v>45538</v>
      </c>
      <c r="E11" s="2">
        <v>45563</v>
      </c>
      <c r="F11" t="s">
        <v>35</v>
      </c>
      <c r="G11" t="s">
        <v>8932</v>
      </c>
      <c r="H11" t="s">
        <v>37</v>
      </c>
      <c r="I11" t="s">
        <v>38</v>
      </c>
      <c r="J11" t="s">
        <v>63</v>
      </c>
      <c r="K11" s="7">
        <v>2</v>
      </c>
      <c r="L11" t="s">
        <v>32</v>
      </c>
      <c r="M11" t="s">
        <v>101</v>
      </c>
      <c r="N11" t="s">
        <v>102</v>
      </c>
      <c r="O11">
        <v>1276</v>
      </c>
      <c r="P11" s="6">
        <v>175.59</v>
      </c>
      <c r="Q11" s="6">
        <v>224052.84</v>
      </c>
      <c r="R11" s="5">
        <v>0</v>
      </c>
      <c r="S11" s="6">
        <v>224052.84</v>
      </c>
      <c r="T11" s="6">
        <v>5763.22</v>
      </c>
      <c r="U11" s="6">
        <v>108343.06</v>
      </c>
      <c r="V11" s="6">
        <v>2957.43</v>
      </c>
      <c r="W11" s="6">
        <v>22557.08</v>
      </c>
      <c r="X11" s="6">
        <v>84432.05</v>
      </c>
      <c r="Y11" s="5">
        <v>0.37683990080197199</v>
      </c>
      <c r="Z11" t="s">
        <v>103</v>
      </c>
      <c r="AA11" t="s">
        <v>104</v>
      </c>
      <c r="AB11" t="s">
        <v>42</v>
      </c>
      <c r="AC11" t="s">
        <v>43</v>
      </c>
      <c r="AD11" t="s">
        <v>84</v>
      </c>
      <c r="AE11" t="s">
        <v>45</v>
      </c>
      <c r="AF11" t="str">
        <f>TEXT(Agricultural_Export_Analysis_Cleaned_Dataset[[#This Row],[Order_Date]],"mmm")</f>
        <v>Sep</v>
      </c>
      <c r="AG11" t="str">
        <f>TEXT(Agricultural_Export_Analysis_Cleaned_Dataset[[#This Row],[Order_Date]],"yyyy")</f>
        <v>2024</v>
      </c>
      <c r="AH11" t="str">
        <f>TEXT(Agricultural_Export_Analysis_Cleaned_Dataset[[#This Row],[Order_Date]],"ddd")</f>
        <v>Mon</v>
      </c>
      <c r="AI11" t="str">
        <f>TEXT(Agricultural_Export_Analysis_Cleaned_Dataset[[#This Row],[Ship_Date]],"yyyy")</f>
        <v>2024</v>
      </c>
      <c r="AJ11" t="str">
        <f>TEXT(Agricultural_Export_Analysis_Cleaned_Dataset[[#This Row],[Ship_Date]],"mmm")</f>
        <v>Sep</v>
      </c>
      <c r="AK11" t="str">
        <f>TEXT(Agricultural_Export_Analysis_Cleaned_Dataset[[#This Row],[Ship_Date]],"ddd")</f>
        <v>Tue</v>
      </c>
      <c r="AL11" t="str">
        <f>TEXT(Agricultural_Export_Analysis_Cleaned_Dataset[[#This Row],[Delivery_Date]],"yyyy")</f>
        <v>2024</v>
      </c>
      <c r="AM11" t="str">
        <f>TEXT(Agricultural_Export_Analysis_Cleaned_Dataset[[#This Row],[Delivery_Date]],"mmm")</f>
        <v>Sep</v>
      </c>
      <c r="AN11" t="str">
        <f>TEXT(Agricultural_Export_Analysis_Cleaned_Dataset[[#This Row],[Delivery_Date]],"ddd")</f>
        <v>Sat</v>
      </c>
      <c r="AO11">
        <f>Agricultural_Export_Analysis_Cleaned_Dataset[[#This Row],[Delivery_Date]]-Agricultural_Export_Analysis_Cleaned_Dataset[[#This Row],[Ship_Date]]</f>
        <v>25</v>
      </c>
      <c r="AP11">
        <f>Agricultural_Export_Analysis_Cleaned_Dataset[[#This Row],[Ship_Date]]-Agricultural_Export_Analysis_Cleaned_Dataset[[#This Row],[Order_Date]]</f>
        <v>1</v>
      </c>
      <c r="AQ11" s="4" t="str">
        <f>TEXT(Agricultural_Export_Analysis_Cleaned_Dataset[[#This Row],[Order_Date]],"mmm yyyy")</f>
        <v>Sep 2024</v>
      </c>
    </row>
    <row r="12" spans="1:43" x14ac:dyDescent="0.3">
      <c r="A12" t="s">
        <v>105</v>
      </c>
      <c r="B12" t="s">
        <v>106</v>
      </c>
      <c r="C12" s="2">
        <v>45611</v>
      </c>
      <c r="D12" s="2">
        <v>45618</v>
      </c>
      <c r="E12" s="2">
        <v>45644</v>
      </c>
      <c r="F12" t="s">
        <v>35</v>
      </c>
      <c r="G12" t="s">
        <v>50</v>
      </c>
      <c r="H12" t="s">
        <v>37</v>
      </c>
      <c r="I12" t="s">
        <v>97</v>
      </c>
      <c r="J12" t="s">
        <v>39</v>
      </c>
      <c r="K12" s="7">
        <v>7</v>
      </c>
      <c r="L12" t="s">
        <v>70</v>
      </c>
      <c r="M12" t="s">
        <v>107</v>
      </c>
      <c r="N12" t="s">
        <v>108</v>
      </c>
      <c r="O12">
        <v>592</v>
      </c>
      <c r="P12" s="6">
        <v>273.27999999999997</v>
      </c>
      <c r="Q12" s="6">
        <v>161781.76000000001</v>
      </c>
      <c r="R12" s="5">
        <v>0.15</v>
      </c>
      <c r="S12" s="6">
        <v>137514.49600000001</v>
      </c>
      <c r="T12" s="6">
        <v>13969.25</v>
      </c>
      <c r="U12" s="6">
        <v>101665.69</v>
      </c>
      <c r="V12" s="6">
        <v>2290.27</v>
      </c>
      <c r="W12" s="6">
        <v>12236.97</v>
      </c>
      <c r="X12" s="6">
        <v>7352.3159999999998</v>
      </c>
      <c r="Y12" s="5">
        <v>5.3465752439655602E-2</v>
      </c>
      <c r="Z12" t="s">
        <v>54</v>
      </c>
      <c r="AA12" t="s">
        <v>92</v>
      </c>
      <c r="AB12" t="s">
        <v>56</v>
      </c>
      <c r="AC12" t="s">
        <v>76</v>
      </c>
      <c r="AD12" t="s">
        <v>93</v>
      </c>
      <c r="AE12" t="s">
        <v>45</v>
      </c>
      <c r="AF12" t="str">
        <f>TEXT(Agricultural_Export_Analysis_Cleaned_Dataset[[#This Row],[Order_Date]],"mmm")</f>
        <v>Nov</v>
      </c>
      <c r="AG12" t="str">
        <f>TEXT(Agricultural_Export_Analysis_Cleaned_Dataset[[#This Row],[Order_Date]],"yyyy")</f>
        <v>2024</v>
      </c>
      <c r="AH12" t="str">
        <f>TEXT(Agricultural_Export_Analysis_Cleaned_Dataset[[#This Row],[Order_Date]],"ddd")</f>
        <v>Fri</v>
      </c>
      <c r="AI12" t="str">
        <f>TEXT(Agricultural_Export_Analysis_Cleaned_Dataset[[#This Row],[Ship_Date]],"yyyy")</f>
        <v>2024</v>
      </c>
      <c r="AJ12" t="str">
        <f>TEXT(Agricultural_Export_Analysis_Cleaned_Dataset[[#This Row],[Ship_Date]],"mmm")</f>
        <v>Nov</v>
      </c>
      <c r="AK12" t="str">
        <f>TEXT(Agricultural_Export_Analysis_Cleaned_Dataset[[#This Row],[Ship_Date]],"ddd")</f>
        <v>Fri</v>
      </c>
      <c r="AL12" t="str">
        <f>TEXT(Agricultural_Export_Analysis_Cleaned_Dataset[[#This Row],[Delivery_Date]],"yyyy")</f>
        <v>2024</v>
      </c>
      <c r="AM12" t="str">
        <f>TEXT(Agricultural_Export_Analysis_Cleaned_Dataset[[#This Row],[Delivery_Date]],"mmm")</f>
        <v>Dec</v>
      </c>
      <c r="AN12" t="str">
        <f>TEXT(Agricultural_Export_Analysis_Cleaned_Dataset[[#This Row],[Delivery_Date]],"ddd")</f>
        <v>Wed</v>
      </c>
      <c r="AO12">
        <f>Agricultural_Export_Analysis_Cleaned_Dataset[[#This Row],[Delivery_Date]]-Agricultural_Export_Analysis_Cleaned_Dataset[[#This Row],[Ship_Date]]</f>
        <v>26</v>
      </c>
      <c r="AP12">
        <f>Agricultural_Export_Analysis_Cleaned_Dataset[[#This Row],[Ship_Date]]-Agricultural_Export_Analysis_Cleaned_Dataset[[#This Row],[Order_Date]]</f>
        <v>7</v>
      </c>
      <c r="AQ12" s="4" t="str">
        <f>TEXT(Agricultural_Export_Analysis_Cleaned_Dataset[[#This Row],[Order_Date]],"mmm yyyy")</f>
        <v>Nov 2024</v>
      </c>
    </row>
    <row r="13" spans="1:43" x14ac:dyDescent="0.3">
      <c r="A13" t="s">
        <v>115</v>
      </c>
      <c r="B13" t="s">
        <v>116</v>
      </c>
      <c r="C13" s="2">
        <v>45845</v>
      </c>
      <c r="D13" s="2">
        <v>45846</v>
      </c>
      <c r="E13" s="2">
        <v>45875</v>
      </c>
      <c r="F13" t="s">
        <v>35</v>
      </c>
      <c r="G13" t="s">
        <v>117</v>
      </c>
      <c r="H13" t="s">
        <v>51</v>
      </c>
      <c r="I13" t="s">
        <v>118</v>
      </c>
      <c r="J13" t="s">
        <v>63</v>
      </c>
      <c r="K13" s="7">
        <v>0</v>
      </c>
      <c r="L13" t="s">
        <v>80</v>
      </c>
      <c r="M13" t="s">
        <v>61</v>
      </c>
      <c r="N13" t="s">
        <v>62</v>
      </c>
      <c r="O13">
        <v>561</v>
      </c>
      <c r="P13" s="6">
        <v>439.75</v>
      </c>
      <c r="Q13" s="6">
        <v>246699.75</v>
      </c>
      <c r="R13" s="5">
        <v>0</v>
      </c>
      <c r="S13" s="6">
        <v>246699.75</v>
      </c>
      <c r="T13" s="6">
        <v>12989.56</v>
      </c>
      <c r="U13" s="6">
        <v>143810.96</v>
      </c>
      <c r="V13" s="6">
        <v>1695.94</v>
      </c>
      <c r="W13" s="6">
        <v>6182.01</v>
      </c>
      <c r="X13" s="6">
        <v>82021.279999999999</v>
      </c>
      <c r="Y13" s="5">
        <v>0.332474110735824</v>
      </c>
      <c r="Z13" t="s">
        <v>103</v>
      </c>
      <c r="AA13" t="s">
        <v>119</v>
      </c>
      <c r="AB13" t="s">
        <v>83</v>
      </c>
      <c r="AC13" t="s">
        <v>76</v>
      </c>
      <c r="AD13" t="s">
        <v>77</v>
      </c>
      <c r="AE13" t="s">
        <v>67</v>
      </c>
      <c r="AF13" t="str">
        <f>TEXT(Agricultural_Export_Analysis_Cleaned_Dataset[[#This Row],[Order_Date]],"mmm")</f>
        <v>Jul</v>
      </c>
      <c r="AG13" t="str">
        <f>TEXT(Agricultural_Export_Analysis_Cleaned_Dataset[[#This Row],[Order_Date]],"yyyy")</f>
        <v>2025</v>
      </c>
      <c r="AH13" t="str">
        <f>TEXT(Agricultural_Export_Analysis_Cleaned_Dataset[[#This Row],[Order_Date]],"ddd")</f>
        <v>Mon</v>
      </c>
      <c r="AI13" t="str">
        <f>TEXT(Agricultural_Export_Analysis_Cleaned_Dataset[[#This Row],[Ship_Date]],"yyyy")</f>
        <v>2025</v>
      </c>
      <c r="AJ13" t="str">
        <f>TEXT(Agricultural_Export_Analysis_Cleaned_Dataset[[#This Row],[Ship_Date]],"mmm")</f>
        <v>Jul</v>
      </c>
      <c r="AK13" t="str">
        <f>TEXT(Agricultural_Export_Analysis_Cleaned_Dataset[[#This Row],[Ship_Date]],"ddd")</f>
        <v>Tue</v>
      </c>
      <c r="AL13" t="str">
        <f>TEXT(Agricultural_Export_Analysis_Cleaned_Dataset[[#This Row],[Delivery_Date]],"yyyy")</f>
        <v>2025</v>
      </c>
      <c r="AM13" t="str">
        <f>TEXT(Agricultural_Export_Analysis_Cleaned_Dataset[[#This Row],[Delivery_Date]],"mmm")</f>
        <v>Aug</v>
      </c>
      <c r="AN13" t="str">
        <f>TEXT(Agricultural_Export_Analysis_Cleaned_Dataset[[#This Row],[Delivery_Date]],"ddd")</f>
        <v>Wed</v>
      </c>
      <c r="AO13">
        <f>Agricultural_Export_Analysis_Cleaned_Dataset[[#This Row],[Delivery_Date]]-Agricultural_Export_Analysis_Cleaned_Dataset[[#This Row],[Ship_Date]]</f>
        <v>29</v>
      </c>
      <c r="AP13">
        <f>Agricultural_Export_Analysis_Cleaned_Dataset[[#This Row],[Ship_Date]]-Agricultural_Export_Analysis_Cleaned_Dataset[[#This Row],[Order_Date]]</f>
        <v>1</v>
      </c>
      <c r="AQ13" s="4" t="str">
        <f>TEXT(Agricultural_Export_Analysis_Cleaned_Dataset[[#This Row],[Order_Date]],"mmm yyyy")</f>
        <v>Jul 2025</v>
      </c>
    </row>
    <row r="14" spans="1:43" x14ac:dyDescent="0.3">
      <c r="A14" t="s">
        <v>120</v>
      </c>
      <c r="B14" t="s">
        <v>121</v>
      </c>
      <c r="C14" s="2">
        <v>45969</v>
      </c>
      <c r="D14" s="2">
        <v>45977</v>
      </c>
      <c r="E14" s="2">
        <v>45988</v>
      </c>
      <c r="F14" t="s">
        <v>35</v>
      </c>
      <c r="G14" t="s">
        <v>8934</v>
      </c>
      <c r="H14" t="s">
        <v>74</v>
      </c>
      <c r="I14" t="s">
        <v>38</v>
      </c>
      <c r="J14" t="s">
        <v>39</v>
      </c>
      <c r="K14" s="7">
        <v>0</v>
      </c>
      <c r="L14" t="s">
        <v>80</v>
      </c>
      <c r="M14" t="s">
        <v>101</v>
      </c>
      <c r="N14" t="s">
        <v>102</v>
      </c>
      <c r="O14">
        <v>849</v>
      </c>
      <c r="P14" s="6">
        <v>147.30000000000001</v>
      </c>
      <c r="Q14" s="6">
        <v>125057.7</v>
      </c>
      <c r="R14" s="5">
        <v>0.15</v>
      </c>
      <c r="S14" s="6">
        <v>106299.045</v>
      </c>
      <c r="T14" s="6">
        <v>14005.5146</v>
      </c>
      <c r="U14" s="6">
        <v>56931.09</v>
      </c>
      <c r="V14" s="6">
        <v>2218.4699999999998</v>
      </c>
      <c r="W14" s="6">
        <v>10453.040000000001</v>
      </c>
      <c r="X14" s="6">
        <v>22690.930400000001</v>
      </c>
      <c r="Y14" s="5">
        <v>0.213463163482327</v>
      </c>
      <c r="Z14" t="s">
        <v>54</v>
      </c>
      <c r="AA14" t="s">
        <v>92</v>
      </c>
      <c r="AB14" t="s">
        <v>56</v>
      </c>
      <c r="AC14" t="s">
        <v>76</v>
      </c>
      <c r="AD14" t="s">
        <v>123</v>
      </c>
      <c r="AE14" t="s">
        <v>45</v>
      </c>
      <c r="AF14" t="str">
        <f>TEXT(Agricultural_Export_Analysis_Cleaned_Dataset[[#This Row],[Order_Date]],"mmm")</f>
        <v>Nov</v>
      </c>
      <c r="AG14" t="str">
        <f>TEXT(Agricultural_Export_Analysis_Cleaned_Dataset[[#This Row],[Order_Date]],"yyyy")</f>
        <v>2025</v>
      </c>
      <c r="AH14" t="str">
        <f>TEXT(Agricultural_Export_Analysis_Cleaned_Dataset[[#This Row],[Order_Date]],"ddd")</f>
        <v>Sat</v>
      </c>
      <c r="AI14" t="str">
        <f>TEXT(Agricultural_Export_Analysis_Cleaned_Dataset[[#This Row],[Ship_Date]],"yyyy")</f>
        <v>2025</v>
      </c>
      <c r="AJ14" t="str">
        <f>TEXT(Agricultural_Export_Analysis_Cleaned_Dataset[[#This Row],[Ship_Date]],"mmm")</f>
        <v>Nov</v>
      </c>
      <c r="AK14" t="str">
        <f>TEXT(Agricultural_Export_Analysis_Cleaned_Dataset[[#This Row],[Ship_Date]],"ddd")</f>
        <v>Sun</v>
      </c>
      <c r="AL14" t="str">
        <f>TEXT(Agricultural_Export_Analysis_Cleaned_Dataset[[#This Row],[Delivery_Date]],"yyyy")</f>
        <v>2025</v>
      </c>
      <c r="AM14" t="str">
        <f>TEXT(Agricultural_Export_Analysis_Cleaned_Dataset[[#This Row],[Delivery_Date]],"mmm")</f>
        <v>Nov</v>
      </c>
      <c r="AN14" t="str">
        <f>TEXT(Agricultural_Export_Analysis_Cleaned_Dataset[[#This Row],[Delivery_Date]],"ddd")</f>
        <v>Thu</v>
      </c>
      <c r="AO14">
        <f>Agricultural_Export_Analysis_Cleaned_Dataset[[#This Row],[Delivery_Date]]-Agricultural_Export_Analysis_Cleaned_Dataset[[#This Row],[Ship_Date]]</f>
        <v>11</v>
      </c>
      <c r="AP14">
        <f>Agricultural_Export_Analysis_Cleaned_Dataset[[#This Row],[Ship_Date]]-Agricultural_Export_Analysis_Cleaned_Dataset[[#This Row],[Order_Date]]</f>
        <v>8</v>
      </c>
      <c r="AQ14" s="4" t="str">
        <f>TEXT(Agricultural_Export_Analysis_Cleaned_Dataset[[#This Row],[Order_Date]],"mmm yyyy")</f>
        <v>Nov 2025</v>
      </c>
    </row>
    <row r="15" spans="1:43" x14ac:dyDescent="0.3">
      <c r="A15" t="s">
        <v>124</v>
      </c>
      <c r="B15" t="s">
        <v>125</v>
      </c>
      <c r="C15" s="2">
        <v>45361</v>
      </c>
      <c r="D15" s="2">
        <v>45365</v>
      </c>
      <c r="E15" s="2">
        <v>45383</v>
      </c>
      <c r="F15" t="s">
        <v>35</v>
      </c>
      <c r="G15" t="s">
        <v>96</v>
      </c>
      <c r="H15" t="s">
        <v>37</v>
      </c>
      <c r="I15" t="s">
        <v>38</v>
      </c>
      <c r="J15" t="s">
        <v>39</v>
      </c>
      <c r="K15" s="7">
        <v>10</v>
      </c>
      <c r="L15" t="s">
        <v>87</v>
      </c>
      <c r="M15" t="s">
        <v>61</v>
      </c>
      <c r="N15" t="s">
        <v>62</v>
      </c>
      <c r="O15">
        <v>1079</v>
      </c>
      <c r="P15" s="6">
        <v>461.31</v>
      </c>
      <c r="Q15" s="6">
        <v>497753.49</v>
      </c>
      <c r="R15" s="5">
        <v>0.05</v>
      </c>
      <c r="S15" s="6">
        <v>472865.81550000003</v>
      </c>
      <c r="T15" s="6">
        <v>7863.51</v>
      </c>
      <c r="U15" s="6">
        <v>220858.54</v>
      </c>
      <c r="V15" s="6">
        <v>2568.89</v>
      </c>
      <c r="W15" s="6">
        <v>12697.46</v>
      </c>
      <c r="X15" s="6">
        <v>228877.4155</v>
      </c>
      <c r="Y15" s="5">
        <v>0.48402191065131001</v>
      </c>
      <c r="Z15" t="s">
        <v>40</v>
      </c>
      <c r="AA15" t="s">
        <v>41</v>
      </c>
      <c r="AB15" t="s">
        <v>83</v>
      </c>
      <c r="AC15" t="s">
        <v>43</v>
      </c>
      <c r="AD15" t="s">
        <v>93</v>
      </c>
      <c r="AE15" t="s">
        <v>45</v>
      </c>
      <c r="AF15" t="str">
        <f>TEXT(Agricultural_Export_Analysis_Cleaned_Dataset[[#This Row],[Order_Date]],"mmm")</f>
        <v>Mar</v>
      </c>
      <c r="AG15" t="str">
        <f>TEXT(Agricultural_Export_Analysis_Cleaned_Dataset[[#This Row],[Order_Date]],"yyyy")</f>
        <v>2024</v>
      </c>
      <c r="AH15" t="str">
        <f>TEXT(Agricultural_Export_Analysis_Cleaned_Dataset[[#This Row],[Order_Date]],"ddd")</f>
        <v>Sun</v>
      </c>
      <c r="AI15" t="str">
        <f>TEXT(Agricultural_Export_Analysis_Cleaned_Dataset[[#This Row],[Ship_Date]],"yyyy")</f>
        <v>2024</v>
      </c>
      <c r="AJ15" t="str">
        <f>TEXT(Agricultural_Export_Analysis_Cleaned_Dataset[[#This Row],[Ship_Date]],"mmm")</f>
        <v>Mar</v>
      </c>
      <c r="AK15" t="str">
        <f>TEXT(Agricultural_Export_Analysis_Cleaned_Dataset[[#This Row],[Ship_Date]],"ddd")</f>
        <v>Thu</v>
      </c>
      <c r="AL15" t="str">
        <f>TEXT(Agricultural_Export_Analysis_Cleaned_Dataset[[#This Row],[Delivery_Date]],"yyyy")</f>
        <v>2024</v>
      </c>
      <c r="AM15" t="str">
        <f>TEXT(Agricultural_Export_Analysis_Cleaned_Dataset[[#This Row],[Delivery_Date]],"mmm")</f>
        <v>Apr</v>
      </c>
      <c r="AN15" t="str">
        <f>TEXT(Agricultural_Export_Analysis_Cleaned_Dataset[[#This Row],[Delivery_Date]],"ddd")</f>
        <v>Mon</v>
      </c>
      <c r="AO15">
        <f>Agricultural_Export_Analysis_Cleaned_Dataset[[#This Row],[Delivery_Date]]-Agricultural_Export_Analysis_Cleaned_Dataset[[#This Row],[Ship_Date]]</f>
        <v>18</v>
      </c>
      <c r="AP15">
        <f>Agricultural_Export_Analysis_Cleaned_Dataset[[#This Row],[Ship_Date]]-Agricultural_Export_Analysis_Cleaned_Dataset[[#This Row],[Order_Date]]</f>
        <v>4</v>
      </c>
      <c r="AQ15" s="4" t="str">
        <f>TEXT(Agricultural_Export_Analysis_Cleaned_Dataset[[#This Row],[Order_Date]],"mmm yyyy")</f>
        <v>Mar 2024</v>
      </c>
    </row>
    <row r="16" spans="1:43" x14ac:dyDescent="0.3">
      <c r="A16" t="s">
        <v>126</v>
      </c>
      <c r="B16" t="s">
        <v>127</v>
      </c>
      <c r="C16" s="2">
        <v>45952</v>
      </c>
      <c r="D16" s="2">
        <v>45957</v>
      </c>
      <c r="E16" s="2">
        <v>45987</v>
      </c>
      <c r="F16" t="s">
        <v>35</v>
      </c>
      <c r="G16" t="s">
        <v>8932</v>
      </c>
      <c r="H16" t="s">
        <v>74</v>
      </c>
      <c r="I16" t="s">
        <v>38</v>
      </c>
      <c r="J16" t="s">
        <v>39</v>
      </c>
      <c r="K16" s="7">
        <v>15</v>
      </c>
      <c r="L16" t="s">
        <v>32</v>
      </c>
      <c r="M16" t="s">
        <v>48</v>
      </c>
      <c r="N16" t="s">
        <v>49</v>
      </c>
      <c r="O16">
        <v>697</v>
      </c>
      <c r="P16" s="6">
        <v>468.66</v>
      </c>
      <c r="Q16" s="6">
        <v>326656.02</v>
      </c>
      <c r="R16" s="5">
        <v>0.05</v>
      </c>
      <c r="S16" s="6">
        <v>310323.21899999998</v>
      </c>
      <c r="T16" s="6">
        <v>5055.67</v>
      </c>
      <c r="U16" s="6">
        <v>201994.91</v>
      </c>
      <c r="V16" s="6">
        <v>870.28</v>
      </c>
      <c r="W16" s="6">
        <v>10267.92</v>
      </c>
      <c r="X16" s="6">
        <v>92134.438999999998</v>
      </c>
      <c r="Y16" s="5">
        <v>0.296898309114279</v>
      </c>
      <c r="Z16" t="s">
        <v>54</v>
      </c>
      <c r="AA16" t="s">
        <v>75</v>
      </c>
      <c r="AB16" t="s">
        <v>65</v>
      </c>
      <c r="AC16" t="s">
        <v>43</v>
      </c>
      <c r="AD16" t="s">
        <v>77</v>
      </c>
      <c r="AE16" t="s">
        <v>45</v>
      </c>
      <c r="AF16" t="str">
        <f>TEXT(Agricultural_Export_Analysis_Cleaned_Dataset[[#This Row],[Order_Date]],"mmm")</f>
        <v>Oct</v>
      </c>
      <c r="AG16" t="str">
        <f>TEXT(Agricultural_Export_Analysis_Cleaned_Dataset[[#This Row],[Order_Date]],"yyyy")</f>
        <v>2025</v>
      </c>
      <c r="AH16" t="str">
        <f>TEXT(Agricultural_Export_Analysis_Cleaned_Dataset[[#This Row],[Order_Date]],"ddd")</f>
        <v>Wed</v>
      </c>
      <c r="AI16" t="str">
        <f>TEXT(Agricultural_Export_Analysis_Cleaned_Dataset[[#This Row],[Ship_Date]],"yyyy")</f>
        <v>2025</v>
      </c>
      <c r="AJ16" t="str">
        <f>TEXT(Agricultural_Export_Analysis_Cleaned_Dataset[[#This Row],[Ship_Date]],"mmm")</f>
        <v>Oct</v>
      </c>
      <c r="AK16" t="str">
        <f>TEXT(Agricultural_Export_Analysis_Cleaned_Dataset[[#This Row],[Ship_Date]],"ddd")</f>
        <v>Mon</v>
      </c>
      <c r="AL16" t="str">
        <f>TEXT(Agricultural_Export_Analysis_Cleaned_Dataset[[#This Row],[Delivery_Date]],"yyyy")</f>
        <v>2025</v>
      </c>
      <c r="AM16" t="str">
        <f>TEXT(Agricultural_Export_Analysis_Cleaned_Dataset[[#This Row],[Delivery_Date]],"mmm")</f>
        <v>Nov</v>
      </c>
      <c r="AN16" t="str">
        <f>TEXT(Agricultural_Export_Analysis_Cleaned_Dataset[[#This Row],[Delivery_Date]],"ddd")</f>
        <v>Wed</v>
      </c>
      <c r="AO16">
        <f>Agricultural_Export_Analysis_Cleaned_Dataset[[#This Row],[Delivery_Date]]-Agricultural_Export_Analysis_Cleaned_Dataset[[#This Row],[Ship_Date]]</f>
        <v>30</v>
      </c>
      <c r="AP16">
        <f>Agricultural_Export_Analysis_Cleaned_Dataset[[#This Row],[Ship_Date]]-Agricultural_Export_Analysis_Cleaned_Dataset[[#This Row],[Order_Date]]</f>
        <v>5</v>
      </c>
      <c r="AQ16" s="4" t="str">
        <f>TEXT(Agricultural_Export_Analysis_Cleaned_Dataset[[#This Row],[Order_Date]],"mmm yyyy")</f>
        <v>Oct 2025</v>
      </c>
    </row>
    <row r="17" spans="1:43" x14ac:dyDescent="0.3">
      <c r="A17" t="s">
        <v>128</v>
      </c>
      <c r="B17" t="s">
        <v>129</v>
      </c>
      <c r="C17" s="2">
        <v>45601</v>
      </c>
      <c r="D17" s="2">
        <v>45611</v>
      </c>
      <c r="E17" s="2">
        <v>45637</v>
      </c>
      <c r="F17" t="s">
        <v>35</v>
      </c>
      <c r="G17" t="s">
        <v>132</v>
      </c>
      <c r="H17" t="s">
        <v>51</v>
      </c>
      <c r="I17" t="s">
        <v>52</v>
      </c>
      <c r="J17" t="s">
        <v>39</v>
      </c>
      <c r="K17" s="7">
        <v>0</v>
      </c>
      <c r="L17" t="s">
        <v>32</v>
      </c>
      <c r="M17" t="s">
        <v>130</v>
      </c>
      <c r="N17" t="s">
        <v>131</v>
      </c>
      <c r="O17">
        <v>321</v>
      </c>
      <c r="P17" s="6">
        <v>467.96</v>
      </c>
      <c r="Q17" s="6">
        <v>150215.16</v>
      </c>
      <c r="R17" s="5">
        <v>0</v>
      </c>
      <c r="S17" s="6">
        <v>150215.16</v>
      </c>
      <c r="T17" s="6">
        <v>5858.14</v>
      </c>
      <c r="U17" s="6">
        <v>107220.74</v>
      </c>
      <c r="V17" s="6">
        <v>557.47</v>
      </c>
      <c r="W17" s="6">
        <v>15528.42</v>
      </c>
      <c r="X17" s="6">
        <v>21050.39</v>
      </c>
      <c r="Y17" s="5">
        <v>0.14013492379863701</v>
      </c>
      <c r="Z17" t="s">
        <v>54</v>
      </c>
      <c r="AA17" t="s">
        <v>92</v>
      </c>
      <c r="AB17" t="s">
        <v>42</v>
      </c>
      <c r="AC17" t="s">
        <v>66</v>
      </c>
      <c r="AD17" t="s">
        <v>57</v>
      </c>
      <c r="AE17" t="s">
        <v>45</v>
      </c>
      <c r="AF17" t="str">
        <f>TEXT(Agricultural_Export_Analysis_Cleaned_Dataset[[#This Row],[Order_Date]],"mmm")</f>
        <v>Nov</v>
      </c>
      <c r="AG17" t="str">
        <f>TEXT(Agricultural_Export_Analysis_Cleaned_Dataset[[#This Row],[Order_Date]],"yyyy")</f>
        <v>2024</v>
      </c>
      <c r="AH17" t="str">
        <f>TEXT(Agricultural_Export_Analysis_Cleaned_Dataset[[#This Row],[Order_Date]],"ddd")</f>
        <v>Tue</v>
      </c>
      <c r="AI17" t="str">
        <f>TEXT(Agricultural_Export_Analysis_Cleaned_Dataset[[#This Row],[Ship_Date]],"yyyy")</f>
        <v>2024</v>
      </c>
      <c r="AJ17" t="str">
        <f>TEXT(Agricultural_Export_Analysis_Cleaned_Dataset[[#This Row],[Ship_Date]],"mmm")</f>
        <v>Nov</v>
      </c>
      <c r="AK17" t="str">
        <f>TEXT(Agricultural_Export_Analysis_Cleaned_Dataset[[#This Row],[Ship_Date]],"ddd")</f>
        <v>Fri</v>
      </c>
      <c r="AL17" t="str">
        <f>TEXT(Agricultural_Export_Analysis_Cleaned_Dataset[[#This Row],[Delivery_Date]],"yyyy")</f>
        <v>2024</v>
      </c>
      <c r="AM17" t="str">
        <f>TEXT(Agricultural_Export_Analysis_Cleaned_Dataset[[#This Row],[Delivery_Date]],"mmm")</f>
        <v>Dec</v>
      </c>
      <c r="AN17" t="str">
        <f>TEXT(Agricultural_Export_Analysis_Cleaned_Dataset[[#This Row],[Delivery_Date]],"ddd")</f>
        <v>Wed</v>
      </c>
      <c r="AO17">
        <f>Agricultural_Export_Analysis_Cleaned_Dataset[[#This Row],[Delivery_Date]]-Agricultural_Export_Analysis_Cleaned_Dataset[[#This Row],[Ship_Date]]</f>
        <v>26</v>
      </c>
      <c r="AP17">
        <f>Agricultural_Export_Analysis_Cleaned_Dataset[[#This Row],[Ship_Date]]-Agricultural_Export_Analysis_Cleaned_Dataset[[#This Row],[Order_Date]]</f>
        <v>10</v>
      </c>
      <c r="AQ17" s="4" t="str">
        <f>TEXT(Agricultural_Export_Analysis_Cleaned_Dataset[[#This Row],[Order_Date]],"mmm yyyy")</f>
        <v>Nov 2024</v>
      </c>
    </row>
    <row r="18" spans="1:43" x14ac:dyDescent="0.3">
      <c r="A18" t="s">
        <v>133</v>
      </c>
      <c r="B18" t="s">
        <v>134</v>
      </c>
      <c r="C18" s="2">
        <v>45941</v>
      </c>
      <c r="D18" s="2">
        <v>45948</v>
      </c>
      <c r="E18" s="2">
        <v>45958</v>
      </c>
      <c r="F18" t="s">
        <v>35</v>
      </c>
      <c r="G18" t="s">
        <v>132</v>
      </c>
      <c r="H18" t="s">
        <v>74</v>
      </c>
      <c r="I18" t="s">
        <v>91</v>
      </c>
      <c r="J18" t="s">
        <v>63</v>
      </c>
      <c r="K18" s="7">
        <v>4</v>
      </c>
      <c r="L18" t="s">
        <v>135</v>
      </c>
      <c r="M18" t="s">
        <v>88</v>
      </c>
      <c r="N18" t="s">
        <v>89</v>
      </c>
      <c r="O18">
        <v>1519</v>
      </c>
      <c r="P18" s="6">
        <v>184.58</v>
      </c>
      <c r="Q18" s="6">
        <v>280377.02</v>
      </c>
      <c r="R18" s="5">
        <v>0.1</v>
      </c>
      <c r="S18" s="6">
        <v>252339.318</v>
      </c>
      <c r="T18" s="6">
        <v>4141.26</v>
      </c>
      <c r="U18" s="6">
        <v>151813.07</v>
      </c>
      <c r="V18" s="6">
        <v>2733.66</v>
      </c>
      <c r="W18" s="6">
        <v>6328.64</v>
      </c>
      <c r="X18" s="6">
        <v>87322.687999999995</v>
      </c>
      <c r="Y18" s="5">
        <v>0.34605264329041202</v>
      </c>
      <c r="Z18" t="s">
        <v>54</v>
      </c>
      <c r="AA18" t="s">
        <v>75</v>
      </c>
      <c r="AB18" t="s">
        <v>83</v>
      </c>
      <c r="AC18" t="s">
        <v>43</v>
      </c>
      <c r="AD18" t="s">
        <v>44</v>
      </c>
      <c r="AE18" t="s">
        <v>67</v>
      </c>
      <c r="AF18" t="str">
        <f>TEXT(Agricultural_Export_Analysis_Cleaned_Dataset[[#This Row],[Order_Date]],"mmm")</f>
        <v>Oct</v>
      </c>
      <c r="AG18" t="str">
        <f>TEXT(Agricultural_Export_Analysis_Cleaned_Dataset[[#This Row],[Order_Date]],"yyyy")</f>
        <v>2025</v>
      </c>
      <c r="AH18" t="str">
        <f>TEXT(Agricultural_Export_Analysis_Cleaned_Dataset[[#This Row],[Order_Date]],"ddd")</f>
        <v>Sat</v>
      </c>
      <c r="AI18" t="str">
        <f>TEXT(Agricultural_Export_Analysis_Cleaned_Dataset[[#This Row],[Ship_Date]],"yyyy")</f>
        <v>2025</v>
      </c>
      <c r="AJ18" t="str">
        <f>TEXT(Agricultural_Export_Analysis_Cleaned_Dataset[[#This Row],[Ship_Date]],"mmm")</f>
        <v>Oct</v>
      </c>
      <c r="AK18" t="str">
        <f>TEXT(Agricultural_Export_Analysis_Cleaned_Dataset[[#This Row],[Ship_Date]],"ddd")</f>
        <v>Sat</v>
      </c>
      <c r="AL18" t="str">
        <f>TEXT(Agricultural_Export_Analysis_Cleaned_Dataset[[#This Row],[Delivery_Date]],"yyyy")</f>
        <v>2025</v>
      </c>
      <c r="AM18" t="str">
        <f>TEXT(Agricultural_Export_Analysis_Cleaned_Dataset[[#This Row],[Delivery_Date]],"mmm")</f>
        <v>Oct</v>
      </c>
      <c r="AN18" t="str">
        <f>TEXT(Agricultural_Export_Analysis_Cleaned_Dataset[[#This Row],[Delivery_Date]],"ddd")</f>
        <v>Tue</v>
      </c>
      <c r="AO18">
        <f>Agricultural_Export_Analysis_Cleaned_Dataset[[#This Row],[Delivery_Date]]-Agricultural_Export_Analysis_Cleaned_Dataset[[#This Row],[Ship_Date]]</f>
        <v>10</v>
      </c>
      <c r="AP18">
        <f>Agricultural_Export_Analysis_Cleaned_Dataset[[#This Row],[Ship_Date]]-Agricultural_Export_Analysis_Cleaned_Dataset[[#This Row],[Order_Date]]</f>
        <v>7</v>
      </c>
      <c r="AQ18" s="4" t="str">
        <f>TEXT(Agricultural_Export_Analysis_Cleaned_Dataset[[#This Row],[Order_Date]],"mmm yyyy")</f>
        <v>Oct 2025</v>
      </c>
    </row>
    <row r="19" spans="1:43" x14ac:dyDescent="0.3">
      <c r="A19" t="s">
        <v>136</v>
      </c>
      <c r="B19" t="s">
        <v>137</v>
      </c>
      <c r="C19" s="2">
        <v>45422</v>
      </c>
      <c r="D19" s="2">
        <v>45423</v>
      </c>
      <c r="E19" s="2">
        <v>45443</v>
      </c>
      <c r="F19" t="s">
        <v>35</v>
      </c>
      <c r="G19" t="s">
        <v>36</v>
      </c>
      <c r="H19" t="s">
        <v>74</v>
      </c>
      <c r="I19" t="s">
        <v>97</v>
      </c>
      <c r="J19" t="s">
        <v>39</v>
      </c>
      <c r="K19" s="7">
        <v>4</v>
      </c>
      <c r="L19" t="s">
        <v>135</v>
      </c>
      <c r="M19" t="s">
        <v>48</v>
      </c>
      <c r="N19" t="s">
        <v>49</v>
      </c>
      <c r="O19">
        <v>69</v>
      </c>
      <c r="P19" s="6">
        <v>73.7</v>
      </c>
      <c r="Q19" s="6">
        <v>5085.3</v>
      </c>
      <c r="R19" s="5">
        <v>0.05</v>
      </c>
      <c r="S19" s="6">
        <v>4831.0349999999999</v>
      </c>
      <c r="T19" s="6">
        <v>12601.63</v>
      </c>
      <c r="U19" s="6">
        <v>2964.69</v>
      </c>
      <c r="V19" s="6">
        <v>1789.28</v>
      </c>
      <c r="W19" s="6">
        <v>168.17</v>
      </c>
      <c r="X19" s="6">
        <v>-12692.735000000001</v>
      </c>
      <c r="Y19" s="5">
        <v>-2.6273324453248601</v>
      </c>
      <c r="Z19" t="s">
        <v>81</v>
      </c>
      <c r="AA19" t="s">
        <v>82</v>
      </c>
      <c r="AB19" t="s">
        <v>56</v>
      </c>
      <c r="AC19" t="s">
        <v>43</v>
      </c>
      <c r="AD19" t="s">
        <v>98</v>
      </c>
      <c r="AE19" t="s">
        <v>67</v>
      </c>
      <c r="AF19" t="str">
        <f>TEXT(Agricultural_Export_Analysis_Cleaned_Dataset[[#This Row],[Order_Date]],"mmm")</f>
        <v>May</v>
      </c>
      <c r="AG19" t="str">
        <f>TEXT(Agricultural_Export_Analysis_Cleaned_Dataset[[#This Row],[Order_Date]],"yyyy")</f>
        <v>2024</v>
      </c>
      <c r="AH19" t="str">
        <f>TEXT(Agricultural_Export_Analysis_Cleaned_Dataset[[#This Row],[Order_Date]],"ddd")</f>
        <v>Fri</v>
      </c>
      <c r="AI19" t="str">
        <f>TEXT(Agricultural_Export_Analysis_Cleaned_Dataset[[#This Row],[Ship_Date]],"yyyy")</f>
        <v>2024</v>
      </c>
      <c r="AJ19" t="str">
        <f>TEXT(Agricultural_Export_Analysis_Cleaned_Dataset[[#This Row],[Ship_Date]],"mmm")</f>
        <v>May</v>
      </c>
      <c r="AK19" t="str">
        <f>TEXT(Agricultural_Export_Analysis_Cleaned_Dataset[[#This Row],[Ship_Date]],"ddd")</f>
        <v>Sat</v>
      </c>
      <c r="AL19" t="str">
        <f>TEXT(Agricultural_Export_Analysis_Cleaned_Dataset[[#This Row],[Delivery_Date]],"yyyy")</f>
        <v>2024</v>
      </c>
      <c r="AM19" t="str">
        <f>TEXT(Agricultural_Export_Analysis_Cleaned_Dataset[[#This Row],[Delivery_Date]],"mmm")</f>
        <v>May</v>
      </c>
      <c r="AN19" t="str">
        <f>TEXT(Agricultural_Export_Analysis_Cleaned_Dataset[[#This Row],[Delivery_Date]],"ddd")</f>
        <v>Fri</v>
      </c>
      <c r="AO19">
        <f>Agricultural_Export_Analysis_Cleaned_Dataset[[#This Row],[Delivery_Date]]-Agricultural_Export_Analysis_Cleaned_Dataset[[#This Row],[Ship_Date]]</f>
        <v>20</v>
      </c>
      <c r="AP19">
        <f>Agricultural_Export_Analysis_Cleaned_Dataset[[#This Row],[Ship_Date]]-Agricultural_Export_Analysis_Cleaned_Dataset[[#This Row],[Order_Date]]</f>
        <v>1</v>
      </c>
      <c r="AQ19" s="4" t="str">
        <f>TEXT(Agricultural_Export_Analysis_Cleaned_Dataset[[#This Row],[Order_Date]],"mmm yyyy")</f>
        <v>May 2024</v>
      </c>
    </row>
    <row r="20" spans="1:43" x14ac:dyDescent="0.3">
      <c r="A20" t="s">
        <v>138</v>
      </c>
      <c r="B20" t="s">
        <v>139</v>
      </c>
      <c r="C20" s="2">
        <v>45317</v>
      </c>
      <c r="D20" s="2">
        <v>45320</v>
      </c>
      <c r="E20" s="2">
        <v>45357</v>
      </c>
      <c r="F20" t="s">
        <v>35</v>
      </c>
      <c r="G20" t="s">
        <v>73</v>
      </c>
      <c r="H20" t="s">
        <v>37</v>
      </c>
      <c r="I20" t="s">
        <v>52</v>
      </c>
      <c r="J20" t="s">
        <v>112</v>
      </c>
      <c r="K20" s="7">
        <v>7</v>
      </c>
      <c r="L20" t="s">
        <v>80</v>
      </c>
      <c r="M20" t="s">
        <v>140</v>
      </c>
      <c r="N20" t="s">
        <v>49</v>
      </c>
      <c r="O20">
        <v>1584</v>
      </c>
      <c r="P20" s="6">
        <v>94.19</v>
      </c>
      <c r="Q20" s="6">
        <v>149196.96</v>
      </c>
      <c r="R20" s="5">
        <v>0.05</v>
      </c>
      <c r="S20" s="6">
        <v>141737.11199999999</v>
      </c>
      <c r="T20" s="6">
        <v>14654.99</v>
      </c>
      <c r="U20" s="6">
        <v>100545.71</v>
      </c>
      <c r="V20" s="6">
        <v>2451.2399999999998</v>
      </c>
      <c r="W20" s="6">
        <v>15327.68</v>
      </c>
      <c r="X20" s="6">
        <v>8757.4920000000002</v>
      </c>
      <c r="Y20" s="5">
        <v>6.1786866378369297E-2</v>
      </c>
      <c r="Z20" t="s">
        <v>40</v>
      </c>
      <c r="AA20" t="s">
        <v>64</v>
      </c>
      <c r="AB20" t="s">
        <v>65</v>
      </c>
      <c r="AC20" t="s">
        <v>66</v>
      </c>
      <c r="AD20" t="s">
        <v>77</v>
      </c>
      <c r="AE20" t="s">
        <v>58</v>
      </c>
      <c r="AF20" t="str">
        <f>TEXT(Agricultural_Export_Analysis_Cleaned_Dataset[[#This Row],[Order_Date]],"mmm")</f>
        <v>Jan</v>
      </c>
      <c r="AG20" t="str">
        <f>TEXT(Agricultural_Export_Analysis_Cleaned_Dataset[[#This Row],[Order_Date]],"yyyy")</f>
        <v>2024</v>
      </c>
      <c r="AH20" t="str">
        <f>TEXT(Agricultural_Export_Analysis_Cleaned_Dataset[[#This Row],[Order_Date]],"ddd")</f>
        <v>Fri</v>
      </c>
      <c r="AI20" t="str">
        <f>TEXT(Agricultural_Export_Analysis_Cleaned_Dataset[[#This Row],[Ship_Date]],"yyyy")</f>
        <v>2024</v>
      </c>
      <c r="AJ20" t="str">
        <f>TEXT(Agricultural_Export_Analysis_Cleaned_Dataset[[#This Row],[Ship_Date]],"mmm")</f>
        <v>Jan</v>
      </c>
      <c r="AK20" t="str">
        <f>TEXT(Agricultural_Export_Analysis_Cleaned_Dataset[[#This Row],[Ship_Date]],"ddd")</f>
        <v>Mon</v>
      </c>
      <c r="AL20" t="str">
        <f>TEXT(Agricultural_Export_Analysis_Cleaned_Dataset[[#This Row],[Delivery_Date]],"yyyy")</f>
        <v>2024</v>
      </c>
      <c r="AM20" t="str">
        <f>TEXT(Agricultural_Export_Analysis_Cleaned_Dataset[[#This Row],[Delivery_Date]],"mmm")</f>
        <v>Mar</v>
      </c>
      <c r="AN20" t="str">
        <f>TEXT(Agricultural_Export_Analysis_Cleaned_Dataset[[#This Row],[Delivery_Date]],"ddd")</f>
        <v>Wed</v>
      </c>
      <c r="AO20">
        <f>Agricultural_Export_Analysis_Cleaned_Dataset[[#This Row],[Delivery_Date]]-Agricultural_Export_Analysis_Cleaned_Dataset[[#This Row],[Ship_Date]]</f>
        <v>37</v>
      </c>
      <c r="AP20">
        <f>Agricultural_Export_Analysis_Cleaned_Dataset[[#This Row],[Ship_Date]]-Agricultural_Export_Analysis_Cleaned_Dataset[[#This Row],[Order_Date]]</f>
        <v>3</v>
      </c>
      <c r="AQ20" s="4" t="str">
        <f>TEXT(Agricultural_Export_Analysis_Cleaned_Dataset[[#This Row],[Order_Date]],"mmm yyyy")</f>
        <v>Jan 2024</v>
      </c>
    </row>
    <row r="21" spans="1:43" x14ac:dyDescent="0.3">
      <c r="A21" t="s">
        <v>141</v>
      </c>
      <c r="B21" t="s">
        <v>142</v>
      </c>
      <c r="C21" s="2">
        <v>45363</v>
      </c>
      <c r="D21" s="2">
        <v>45368</v>
      </c>
      <c r="E21" s="2">
        <v>45400</v>
      </c>
      <c r="F21" t="s">
        <v>35</v>
      </c>
      <c r="G21" t="s">
        <v>8933</v>
      </c>
      <c r="H21" t="s">
        <v>51</v>
      </c>
      <c r="I21" t="s">
        <v>52</v>
      </c>
      <c r="J21" t="s">
        <v>39</v>
      </c>
      <c r="K21" s="7">
        <v>7</v>
      </c>
      <c r="L21" t="s">
        <v>70</v>
      </c>
      <c r="M21" t="s">
        <v>61</v>
      </c>
      <c r="N21" t="s">
        <v>62</v>
      </c>
      <c r="O21">
        <v>766</v>
      </c>
      <c r="P21" s="6">
        <v>166.49</v>
      </c>
      <c r="Q21" s="6">
        <v>127531.34</v>
      </c>
      <c r="R21" s="5">
        <v>0.05</v>
      </c>
      <c r="S21" s="6">
        <v>121154.773</v>
      </c>
      <c r="T21" s="6">
        <v>10070.48</v>
      </c>
      <c r="U21" s="6">
        <v>62622.12</v>
      </c>
      <c r="V21" s="6">
        <v>1255.55</v>
      </c>
      <c r="W21" s="6">
        <v>5798.5</v>
      </c>
      <c r="X21" s="6">
        <v>41408.123</v>
      </c>
      <c r="Y21" s="5">
        <v>0.34177871803696902</v>
      </c>
      <c r="Z21" t="s">
        <v>40</v>
      </c>
      <c r="AA21" t="s">
        <v>41</v>
      </c>
      <c r="AB21" t="s">
        <v>56</v>
      </c>
      <c r="AC21" t="s">
        <v>76</v>
      </c>
      <c r="AD21" t="s">
        <v>93</v>
      </c>
      <c r="AE21" t="s">
        <v>67</v>
      </c>
      <c r="AF21" t="str">
        <f>TEXT(Agricultural_Export_Analysis_Cleaned_Dataset[[#This Row],[Order_Date]],"mmm")</f>
        <v>Mar</v>
      </c>
      <c r="AG21" t="str">
        <f>TEXT(Agricultural_Export_Analysis_Cleaned_Dataset[[#This Row],[Order_Date]],"yyyy")</f>
        <v>2024</v>
      </c>
      <c r="AH21" t="str">
        <f>TEXT(Agricultural_Export_Analysis_Cleaned_Dataset[[#This Row],[Order_Date]],"ddd")</f>
        <v>Tue</v>
      </c>
      <c r="AI21" t="str">
        <f>TEXT(Agricultural_Export_Analysis_Cleaned_Dataset[[#This Row],[Ship_Date]],"yyyy")</f>
        <v>2024</v>
      </c>
      <c r="AJ21" t="str">
        <f>TEXT(Agricultural_Export_Analysis_Cleaned_Dataset[[#This Row],[Ship_Date]],"mmm")</f>
        <v>Mar</v>
      </c>
      <c r="AK21" t="str">
        <f>TEXT(Agricultural_Export_Analysis_Cleaned_Dataset[[#This Row],[Ship_Date]],"ddd")</f>
        <v>Sun</v>
      </c>
      <c r="AL21" t="str">
        <f>TEXT(Agricultural_Export_Analysis_Cleaned_Dataset[[#This Row],[Delivery_Date]],"yyyy")</f>
        <v>2024</v>
      </c>
      <c r="AM21" t="str">
        <f>TEXT(Agricultural_Export_Analysis_Cleaned_Dataset[[#This Row],[Delivery_Date]],"mmm")</f>
        <v>Apr</v>
      </c>
      <c r="AN21" t="str">
        <f>TEXT(Agricultural_Export_Analysis_Cleaned_Dataset[[#This Row],[Delivery_Date]],"ddd")</f>
        <v>Thu</v>
      </c>
      <c r="AO21">
        <f>Agricultural_Export_Analysis_Cleaned_Dataset[[#This Row],[Delivery_Date]]-Agricultural_Export_Analysis_Cleaned_Dataset[[#This Row],[Ship_Date]]</f>
        <v>32</v>
      </c>
      <c r="AP21">
        <f>Agricultural_Export_Analysis_Cleaned_Dataset[[#This Row],[Ship_Date]]-Agricultural_Export_Analysis_Cleaned_Dataset[[#This Row],[Order_Date]]</f>
        <v>5</v>
      </c>
      <c r="AQ21" s="4" t="str">
        <f>TEXT(Agricultural_Export_Analysis_Cleaned_Dataset[[#This Row],[Order_Date]],"mmm yyyy")</f>
        <v>Mar 2024</v>
      </c>
    </row>
    <row r="22" spans="1:43" x14ac:dyDescent="0.3">
      <c r="A22" t="s">
        <v>143</v>
      </c>
      <c r="B22" t="s">
        <v>144</v>
      </c>
      <c r="C22" s="2">
        <v>45686</v>
      </c>
      <c r="D22" s="2">
        <v>45696</v>
      </c>
      <c r="E22" s="2">
        <v>45711</v>
      </c>
      <c r="F22" t="s">
        <v>35</v>
      </c>
      <c r="G22" t="s">
        <v>8934</v>
      </c>
      <c r="H22" t="s">
        <v>74</v>
      </c>
      <c r="I22" t="s">
        <v>38</v>
      </c>
      <c r="J22" t="s">
        <v>63</v>
      </c>
      <c r="K22" s="7">
        <v>2</v>
      </c>
      <c r="L22" t="s">
        <v>70</v>
      </c>
      <c r="M22" t="s">
        <v>101</v>
      </c>
      <c r="N22" t="s">
        <v>102</v>
      </c>
      <c r="O22">
        <v>272</v>
      </c>
      <c r="P22" s="6">
        <v>306.35000000000002</v>
      </c>
      <c r="Q22" s="6">
        <v>83327.199999999997</v>
      </c>
      <c r="R22" s="5">
        <v>0.1</v>
      </c>
      <c r="S22" s="6">
        <v>74994.48</v>
      </c>
      <c r="T22" s="6">
        <v>5048.32</v>
      </c>
      <c r="U22" s="6">
        <v>50138.57</v>
      </c>
      <c r="V22" s="6">
        <v>1858.01</v>
      </c>
      <c r="W22" s="6">
        <v>5335.28</v>
      </c>
      <c r="X22" s="6">
        <v>12614.3</v>
      </c>
      <c r="Y22" s="5">
        <v>0.16820304641088199</v>
      </c>
      <c r="Z22" t="s">
        <v>40</v>
      </c>
      <c r="AA22" t="s">
        <v>64</v>
      </c>
      <c r="AB22" t="s">
        <v>56</v>
      </c>
      <c r="AC22" t="s">
        <v>66</v>
      </c>
      <c r="AD22" t="s">
        <v>123</v>
      </c>
      <c r="AE22" t="s">
        <v>45</v>
      </c>
      <c r="AF22" t="str">
        <f>TEXT(Agricultural_Export_Analysis_Cleaned_Dataset[[#This Row],[Order_Date]],"mmm")</f>
        <v>Jan</v>
      </c>
      <c r="AG22" t="str">
        <f>TEXT(Agricultural_Export_Analysis_Cleaned_Dataset[[#This Row],[Order_Date]],"yyyy")</f>
        <v>2025</v>
      </c>
      <c r="AH22" t="str">
        <f>TEXT(Agricultural_Export_Analysis_Cleaned_Dataset[[#This Row],[Order_Date]],"ddd")</f>
        <v>Wed</v>
      </c>
      <c r="AI22" t="str">
        <f>TEXT(Agricultural_Export_Analysis_Cleaned_Dataset[[#This Row],[Ship_Date]],"yyyy")</f>
        <v>2025</v>
      </c>
      <c r="AJ22" t="str">
        <f>TEXT(Agricultural_Export_Analysis_Cleaned_Dataset[[#This Row],[Ship_Date]],"mmm")</f>
        <v>Feb</v>
      </c>
      <c r="AK22" t="str">
        <f>TEXT(Agricultural_Export_Analysis_Cleaned_Dataset[[#This Row],[Ship_Date]],"ddd")</f>
        <v>Sat</v>
      </c>
      <c r="AL22" t="str">
        <f>TEXT(Agricultural_Export_Analysis_Cleaned_Dataset[[#This Row],[Delivery_Date]],"yyyy")</f>
        <v>2025</v>
      </c>
      <c r="AM22" t="str">
        <f>TEXT(Agricultural_Export_Analysis_Cleaned_Dataset[[#This Row],[Delivery_Date]],"mmm")</f>
        <v>Feb</v>
      </c>
      <c r="AN22" t="str">
        <f>TEXT(Agricultural_Export_Analysis_Cleaned_Dataset[[#This Row],[Delivery_Date]],"ddd")</f>
        <v>Sun</v>
      </c>
      <c r="AO22">
        <f>Agricultural_Export_Analysis_Cleaned_Dataset[[#This Row],[Delivery_Date]]-Agricultural_Export_Analysis_Cleaned_Dataset[[#This Row],[Ship_Date]]</f>
        <v>15</v>
      </c>
      <c r="AP22">
        <f>Agricultural_Export_Analysis_Cleaned_Dataset[[#This Row],[Ship_Date]]-Agricultural_Export_Analysis_Cleaned_Dataset[[#This Row],[Order_Date]]</f>
        <v>10</v>
      </c>
      <c r="AQ22" s="4" t="str">
        <f>TEXT(Agricultural_Export_Analysis_Cleaned_Dataset[[#This Row],[Order_Date]],"mmm yyyy")</f>
        <v>Jan 2025</v>
      </c>
    </row>
    <row r="23" spans="1:43" x14ac:dyDescent="0.3">
      <c r="A23" t="s">
        <v>145</v>
      </c>
      <c r="B23" t="s">
        <v>146</v>
      </c>
      <c r="C23" s="2">
        <v>45704</v>
      </c>
      <c r="D23" s="2">
        <v>45709</v>
      </c>
      <c r="E23" s="2">
        <v>45720</v>
      </c>
      <c r="F23" t="s">
        <v>35</v>
      </c>
      <c r="G23" t="s">
        <v>132</v>
      </c>
      <c r="H23" t="s">
        <v>74</v>
      </c>
      <c r="I23" t="s">
        <v>38</v>
      </c>
      <c r="J23" t="s">
        <v>53</v>
      </c>
      <c r="K23" s="7">
        <v>0</v>
      </c>
      <c r="L23" t="s">
        <v>70</v>
      </c>
      <c r="M23" t="s">
        <v>71</v>
      </c>
      <c r="N23" t="s">
        <v>72</v>
      </c>
      <c r="O23">
        <v>1326</v>
      </c>
      <c r="P23" s="6">
        <v>170.68</v>
      </c>
      <c r="Q23" s="6">
        <v>226321.68</v>
      </c>
      <c r="R23" s="5">
        <v>0</v>
      </c>
      <c r="S23" s="6">
        <v>226321.68</v>
      </c>
      <c r="T23" s="6">
        <v>4854.67</v>
      </c>
      <c r="U23" s="6">
        <v>150713.54999999999</v>
      </c>
      <c r="V23" s="6">
        <v>996.93</v>
      </c>
      <c r="W23" s="6">
        <v>13769.25</v>
      </c>
      <c r="X23" s="6">
        <v>55987.28</v>
      </c>
      <c r="Y23" s="5">
        <v>0.24737921705070401</v>
      </c>
      <c r="Z23" t="s">
        <v>40</v>
      </c>
      <c r="AA23" t="s">
        <v>147</v>
      </c>
      <c r="AB23" t="s">
        <v>83</v>
      </c>
      <c r="AC23" t="s">
        <v>43</v>
      </c>
      <c r="AD23" t="s">
        <v>98</v>
      </c>
      <c r="AE23" t="s">
        <v>58</v>
      </c>
      <c r="AF23" t="str">
        <f>TEXT(Agricultural_Export_Analysis_Cleaned_Dataset[[#This Row],[Order_Date]],"mmm")</f>
        <v>Feb</v>
      </c>
      <c r="AG23" t="str">
        <f>TEXT(Agricultural_Export_Analysis_Cleaned_Dataset[[#This Row],[Order_Date]],"yyyy")</f>
        <v>2025</v>
      </c>
      <c r="AH23" t="str">
        <f>TEXT(Agricultural_Export_Analysis_Cleaned_Dataset[[#This Row],[Order_Date]],"ddd")</f>
        <v>Sun</v>
      </c>
      <c r="AI23" t="str">
        <f>TEXT(Agricultural_Export_Analysis_Cleaned_Dataset[[#This Row],[Ship_Date]],"yyyy")</f>
        <v>2025</v>
      </c>
      <c r="AJ23" t="str">
        <f>TEXT(Agricultural_Export_Analysis_Cleaned_Dataset[[#This Row],[Ship_Date]],"mmm")</f>
        <v>Feb</v>
      </c>
      <c r="AK23" t="str">
        <f>TEXT(Agricultural_Export_Analysis_Cleaned_Dataset[[#This Row],[Ship_Date]],"ddd")</f>
        <v>Fri</v>
      </c>
      <c r="AL23" t="str">
        <f>TEXT(Agricultural_Export_Analysis_Cleaned_Dataset[[#This Row],[Delivery_Date]],"yyyy")</f>
        <v>2025</v>
      </c>
      <c r="AM23" t="str">
        <f>TEXT(Agricultural_Export_Analysis_Cleaned_Dataset[[#This Row],[Delivery_Date]],"mmm")</f>
        <v>Mar</v>
      </c>
      <c r="AN23" t="str">
        <f>TEXT(Agricultural_Export_Analysis_Cleaned_Dataset[[#This Row],[Delivery_Date]],"ddd")</f>
        <v>Tue</v>
      </c>
      <c r="AO23">
        <f>Agricultural_Export_Analysis_Cleaned_Dataset[[#This Row],[Delivery_Date]]-Agricultural_Export_Analysis_Cleaned_Dataset[[#This Row],[Ship_Date]]</f>
        <v>11</v>
      </c>
      <c r="AP23">
        <f>Agricultural_Export_Analysis_Cleaned_Dataset[[#This Row],[Ship_Date]]-Agricultural_Export_Analysis_Cleaned_Dataset[[#This Row],[Order_Date]]</f>
        <v>5</v>
      </c>
      <c r="AQ23" s="4" t="str">
        <f>TEXT(Agricultural_Export_Analysis_Cleaned_Dataset[[#This Row],[Order_Date]],"mmm yyyy")</f>
        <v>Feb 2025</v>
      </c>
    </row>
    <row r="24" spans="1:43" x14ac:dyDescent="0.3">
      <c r="A24" t="s">
        <v>148</v>
      </c>
      <c r="B24" t="s">
        <v>149</v>
      </c>
      <c r="C24" s="2">
        <v>45465</v>
      </c>
      <c r="D24" s="2">
        <v>45467</v>
      </c>
      <c r="E24" s="2">
        <v>45492</v>
      </c>
      <c r="F24" t="s">
        <v>35</v>
      </c>
      <c r="G24" t="s">
        <v>36</v>
      </c>
      <c r="H24" t="s">
        <v>74</v>
      </c>
      <c r="I24" t="s">
        <v>91</v>
      </c>
      <c r="J24" t="s">
        <v>63</v>
      </c>
      <c r="K24" s="7">
        <v>4</v>
      </c>
      <c r="L24" t="s">
        <v>32</v>
      </c>
      <c r="M24" t="s">
        <v>130</v>
      </c>
      <c r="N24" t="s">
        <v>131</v>
      </c>
      <c r="O24">
        <v>637</v>
      </c>
      <c r="P24" s="6">
        <v>120.89</v>
      </c>
      <c r="Q24" s="6">
        <v>77006.929999999993</v>
      </c>
      <c r="R24" s="5">
        <v>0.1</v>
      </c>
      <c r="S24" s="6">
        <v>69306.236999999994</v>
      </c>
      <c r="T24" s="6">
        <v>6911.32</v>
      </c>
      <c r="U24" s="6">
        <v>40855.78</v>
      </c>
      <c r="V24" s="6">
        <v>719.73</v>
      </c>
      <c r="W24" s="6">
        <v>4665.6000000000004</v>
      </c>
      <c r="X24" s="6">
        <v>16153.807000000001</v>
      </c>
      <c r="Y24" s="5">
        <v>0.233078691027476</v>
      </c>
      <c r="Z24" t="s">
        <v>81</v>
      </c>
      <c r="AA24" t="s">
        <v>150</v>
      </c>
      <c r="AB24" t="s">
        <v>42</v>
      </c>
      <c r="AC24" t="s">
        <v>76</v>
      </c>
      <c r="AD24" t="s">
        <v>123</v>
      </c>
      <c r="AE24" t="s">
        <v>58</v>
      </c>
      <c r="AF24" t="str">
        <f>TEXT(Agricultural_Export_Analysis_Cleaned_Dataset[[#This Row],[Order_Date]],"mmm")</f>
        <v>Jun</v>
      </c>
      <c r="AG24" t="str">
        <f>TEXT(Agricultural_Export_Analysis_Cleaned_Dataset[[#This Row],[Order_Date]],"yyyy")</f>
        <v>2024</v>
      </c>
      <c r="AH24" t="str">
        <f>TEXT(Agricultural_Export_Analysis_Cleaned_Dataset[[#This Row],[Order_Date]],"ddd")</f>
        <v>Sat</v>
      </c>
      <c r="AI24" t="str">
        <f>TEXT(Agricultural_Export_Analysis_Cleaned_Dataset[[#This Row],[Ship_Date]],"yyyy")</f>
        <v>2024</v>
      </c>
      <c r="AJ24" t="str">
        <f>TEXT(Agricultural_Export_Analysis_Cleaned_Dataset[[#This Row],[Ship_Date]],"mmm")</f>
        <v>Jun</v>
      </c>
      <c r="AK24" t="str">
        <f>TEXT(Agricultural_Export_Analysis_Cleaned_Dataset[[#This Row],[Ship_Date]],"ddd")</f>
        <v>Mon</v>
      </c>
      <c r="AL24" t="str">
        <f>TEXT(Agricultural_Export_Analysis_Cleaned_Dataset[[#This Row],[Delivery_Date]],"yyyy")</f>
        <v>2024</v>
      </c>
      <c r="AM24" t="str">
        <f>TEXT(Agricultural_Export_Analysis_Cleaned_Dataset[[#This Row],[Delivery_Date]],"mmm")</f>
        <v>Jul</v>
      </c>
      <c r="AN24" t="str">
        <f>TEXT(Agricultural_Export_Analysis_Cleaned_Dataset[[#This Row],[Delivery_Date]],"ddd")</f>
        <v>Fri</v>
      </c>
      <c r="AO24">
        <f>Agricultural_Export_Analysis_Cleaned_Dataset[[#This Row],[Delivery_Date]]-Agricultural_Export_Analysis_Cleaned_Dataset[[#This Row],[Ship_Date]]</f>
        <v>25</v>
      </c>
      <c r="AP24">
        <f>Agricultural_Export_Analysis_Cleaned_Dataset[[#This Row],[Ship_Date]]-Agricultural_Export_Analysis_Cleaned_Dataset[[#This Row],[Order_Date]]</f>
        <v>2</v>
      </c>
      <c r="AQ24" s="4" t="str">
        <f>TEXT(Agricultural_Export_Analysis_Cleaned_Dataset[[#This Row],[Order_Date]],"mmm yyyy")</f>
        <v>Jun 2024</v>
      </c>
    </row>
    <row r="25" spans="1:43" x14ac:dyDescent="0.3">
      <c r="A25" t="s">
        <v>151</v>
      </c>
      <c r="B25" t="s">
        <v>152</v>
      </c>
      <c r="C25" s="2">
        <v>45685</v>
      </c>
      <c r="D25" s="2">
        <v>45693</v>
      </c>
      <c r="E25" s="2">
        <v>45715</v>
      </c>
      <c r="F25" t="s">
        <v>35</v>
      </c>
      <c r="G25" t="s">
        <v>50</v>
      </c>
      <c r="H25" t="s">
        <v>51</v>
      </c>
      <c r="I25" t="s">
        <v>97</v>
      </c>
      <c r="J25" t="s">
        <v>63</v>
      </c>
      <c r="K25" s="7">
        <v>10</v>
      </c>
      <c r="L25" t="s">
        <v>32</v>
      </c>
      <c r="M25" t="s">
        <v>88</v>
      </c>
      <c r="N25" t="s">
        <v>89</v>
      </c>
      <c r="O25">
        <v>1023</v>
      </c>
      <c r="P25" s="6">
        <v>313.41000000000003</v>
      </c>
      <c r="Q25" s="6">
        <v>320618.43</v>
      </c>
      <c r="R25" s="5">
        <v>0</v>
      </c>
      <c r="S25" s="6">
        <v>320618.43</v>
      </c>
      <c r="T25" s="6">
        <v>13348.99</v>
      </c>
      <c r="U25" s="6">
        <v>188082.74</v>
      </c>
      <c r="V25" s="6">
        <v>1769.45</v>
      </c>
      <c r="W25" s="6">
        <v>29443.86</v>
      </c>
      <c r="X25" s="6">
        <v>87973.39</v>
      </c>
      <c r="Y25" s="5">
        <v>0.27438656598748901</v>
      </c>
      <c r="Z25" t="s">
        <v>40</v>
      </c>
      <c r="AA25" t="s">
        <v>64</v>
      </c>
      <c r="AB25" t="s">
        <v>83</v>
      </c>
      <c r="AC25" t="s">
        <v>76</v>
      </c>
      <c r="AD25" t="s">
        <v>93</v>
      </c>
      <c r="AE25" t="s">
        <v>58</v>
      </c>
      <c r="AF25" t="str">
        <f>TEXT(Agricultural_Export_Analysis_Cleaned_Dataset[[#This Row],[Order_Date]],"mmm")</f>
        <v>Jan</v>
      </c>
      <c r="AG25" t="str">
        <f>TEXT(Agricultural_Export_Analysis_Cleaned_Dataset[[#This Row],[Order_Date]],"yyyy")</f>
        <v>2025</v>
      </c>
      <c r="AH25" t="str">
        <f>TEXT(Agricultural_Export_Analysis_Cleaned_Dataset[[#This Row],[Order_Date]],"ddd")</f>
        <v>Tue</v>
      </c>
      <c r="AI25" t="str">
        <f>TEXT(Agricultural_Export_Analysis_Cleaned_Dataset[[#This Row],[Ship_Date]],"yyyy")</f>
        <v>2025</v>
      </c>
      <c r="AJ25" t="str">
        <f>TEXT(Agricultural_Export_Analysis_Cleaned_Dataset[[#This Row],[Ship_Date]],"mmm")</f>
        <v>Feb</v>
      </c>
      <c r="AK25" t="str">
        <f>TEXT(Agricultural_Export_Analysis_Cleaned_Dataset[[#This Row],[Ship_Date]],"ddd")</f>
        <v>Wed</v>
      </c>
      <c r="AL25" t="str">
        <f>TEXT(Agricultural_Export_Analysis_Cleaned_Dataset[[#This Row],[Delivery_Date]],"yyyy")</f>
        <v>2025</v>
      </c>
      <c r="AM25" t="str">
        <f>TEXT(Agricultural_Export_Analysis_Cleaned_Dataset[[#This Row],[Delivery_Date]],"mmm")</f>
        <v>Feb</v>
      </c>
      <c r="AN25" t="str">
        <f>TEXT(Agricultural_Export_Analysis_Cleaned_Dataset[[#This Row],[Delivery_Date]],"ddd")</f>
        <v>Thu</v>
      </c>
      <c r="AO25">
        <f>Agricultural_Export_Analysis_Cleaned_Dataset[[#This Row],[Delivery_Date]]-Agricultural_Export_Analysis_Cleaned_Dataset[[#This Row],[Ship_Date]]</f>
        <v>22</v>
      </c>
      <c r="AP25">
        <f>Agricultural_Export_Analysis_Cleaned_Dataset[[#This Row],[Ship_Date]]-Agricultural_Export_Analysis_Cleaned_Dataset[[#This Row],[Order_Date]]</f>
        <v>8</v>
      </c>
      <c r="AQ25" s="4" t="str">
        <f>TEXT(Agricultural_Export_Analysis_Cleaned_Dataset[[#This Row],[Order_Date]],"mmm yyyy")</f>
        <v>Jan 2025</v>
      </c>
    </row>
    <row r="26" spans="1:43" x14ac:dyDescent="0.3">
      <c r="A26" t="s">
        <v>153</v>
      </c>
      <c r="B26" t="s">
        <v>154</v>
      </c>
      <c r="C26" s="2">
        <v>45745</v>
      </c>
      <c r="D26" s="2">
        <v>45755</v>
      </c>
      <c r="E26" s="2">
        <v>45787</v>
      </c>
      <c r="F26" t="s">
        <v>35</v>
      </c>
      <c r="G26" t="s">
        <v>8932</v>
      </c>
      <c r="H26" t="s">
        <v>51</v>
      </c>
      <c r="I26" t="s">
        <v>91</v>
      </c>
      <c r="J26" t="s">
        <v>63</v>
      </c>
      <c r="K26" s="7">
        <v>10</v>
      </c>
      <c r="L26" t="s">
        <v>80</v>
      </c>
      <c r="M26" t="s">
        <v>33</v>
      </c>
      <c r="N26" t="s">
        <v>34</v>
      </c>
      <c r="O26">
        <v>984</v>
      </c>
      <c r="P26" s="6">
        <v>84</v>
      </c>
      <c r="Q26" s="6">
        <v>82656</v>
      </c>
      <c r="R26" s="5">
        <v>0.15</v>
      </c>
      <c r="S26" s="6">
        <v>70257.600000000006</v>
      </c>
      <c r="T26" s="6">
        <v>14824.44</v>
      </c>
      <c r="U26" s="6">
        <v>45686.64</v>
      </c>
      <c r="V26" s="6">
        <v>1826.81</v>
      </c>
      <c r="W26" s="6">
        <v>8079.9</v>
      </c>
      <c r="X26" s="6">
        <v>-160.19</v>
      </c>
      <c r="Y26" s="5">
        <v>-2.28003803147258E-3</v>
      </c>
      <c r="Z26" t="s">
        <v>40</v>
      </c>
      <c r="AA26" t="s">
        <v>41</v>
      </c>
      <c r="AB26" t="s">
        <v>56</v>
      </c>
      <c r="AC26" t="s">
        <v>43</v>
      </c>
      <c r="AD26" t="s">
        <v>84</v>
      </c>
      <c r="AE26" t="s">
        <v>45</v>
      </c>
      <c r="AF26" t="str">
        <f>TEXT(Agricultural_Export_Analysis_Cleaned_Dataset[[#This Row],[Order_Date]],"mmm")</f>
        <v>Mar</v>
      </c>
      <c r="AG26" t="str">
        <f>TEXT(Agricultural_Export_Analysis_Cleaned_Dataset[[#This Row],[Order_Date]],"yyyy")</f>
        <v>2025</v>
      </c>
      <c r="AH26" t="str">
        <f>TEXT(Agricultural_Export_Analysis_Cleaned_Dataset[[#This Row],[Order_Date]],"ddd")</f>
        <v>Sat</v>
      </c>
      <c r="AI26" t="str">
        <f>TEXT(Agricultural_Export_Analysis_Cleaned_Dataset[[#This Row],[Ship_Date]],"yyyy")</f>
        <v>2025</v>
      </c>
      <c r="AJ26" t="str">
        <f>TEXT(Agricultural_Export_Analysis_Cleaned_Dataset[[#This Row],[Ship_Date]],"mmm")</f>
        <v>Apr</v>
      </c>
      <c r="AK26" t="str">
        <f>TEXT(Agricultural_Export_Analysis_Cleaned_Dataset[[#This Row],[Ship_Date]],"ddd")</f>
        <v>Tue</v>
      </c>
      <c r="AL26" t="str">
        <f>TEXT(Agricultural_Export_Analysis_Cleaned_Dataset[[#This Row],[Delivery_Date]],"yyyy")</f>
        <v>2025</v>
      </c>
      <c r="AM26" t="str">
        <f>TEXT(Agricultural_Export_Analysis_Cleaned_Dataset[[#This Row],[Delivery_Date]],"mmm")</f>
        <v>May</v>
      </c>
      <c r="AN26" t="str">
        <f>TEXT(Agricultural_Export_Analysis_Cleaned_Dataset[[#This Row],[Delivery_Date]],"ddd")</f>
        <v>Sat</v>
      </c>
      <c r="AO26">
        <f>Agricultural_Export_Analysis_Cleaned_Dataset[[#This Row],[Delivery_Date]]-Agricultural_Export_Analysis_Cleaned_Dataset[[#This Row],[Ship_Date]]</f>
        <v>32</v>
      </c>
      <c r="AP26">
        <f>Agricultural_Export_Analysis_Cleaned_Dataset[[#This Row],[Ship_Date]]-Agricultural_Export_Analysis_Cleaned_Dataset[[#This Row],[Order_Date]]</f>
        <v>10</v>
      </c>
      <c r="AQ26" s="4" t="str">
        <f>TEXT(Agricultural_Export_Analysis_Cleaned_Dataset[[#This Row],[Order_Date]],"mmm yyyy")</f>
        <v>Mar 2025</v>
      </c>
    </row>
    <row r="27" spans="1:43" x14ac:dyDescent="0.3">
      <c r="A27" t="s">
        <v>155</v>
      </c>
      <c r="B27" t="s">
        <v>156</v>
      </c>
      <c r="C27" s="2">
        <v>45446</v>
      </c>
      <c r="D27" s="2">
        <v>45450</v>
      </c>
      <c r="E27" s="2">
        <v>45487</v>
      </c>
      <c r="F27" t="s">
        <v>35</v>
      </c>
      <c r="G27" t="s">
        <v>50</v>
      </c>
      <c r="H27" t="s">
        <v>51</v>
      </c>
      <c r="I27" t="s">
        <v>118</v>
      </c>
      <c r="J27" t="s">
        <v>53</v>
      </c>
      <c r="K27" s="7">
        <v>10</v>
      </c>
      <c r="L27" t="s">
        <v>80</v>
      </c>
      <c r="M27" t="s">
        <v>88</v>
      </c>
      <c r="N27" t="s">
        <v>89</v>
      </c>
      <c r="O27">
        <v>612</v>
      </c>
      <c r="P27" s="6">
        <v>231.14</v>
      </c>
      <c r="Q27" s="6">
        <v>141457.68</v>
      </c>
      <c r="R27" s="5">
        <v>0.1</v>
      </c>
      <c r="S27" s="6">
        <v>127311.912</v>
      </c>
      <c r="T27" s="6">
        <v>5369.79</v>
      </c>
      <c r="U27" s="6">
        <v>66246.509999999995</v>
      </c>
      <c r="V27" s="6">
        <v>2689.78</v>
      </c>
      <c r="W27" s="6">
        <v>3572.09</v>
      </c>
      <c r="X27" s="6">
        <v>49433.741999999998</v>
      </c>
      <c r="Y27" s="5">
        <v>0.38828842661635599</v>
      </c>
      <c r="Z27" t="s">
        <v>81</v>
      </c>
      <c r="AA27" t="s">
        <v>150</v>
      </c>
      <c r="AB27" t="s">
        <v>83</v>
      </c>
      <c r="AC27" t="s">
        <v>66</v>
      </c>
      <c r="AD27" t="s">
        <v>123</v>
      </c>
      <c r="AE27" t="s">
        <v>58</v>
      </c>
      <c r="AF27" t="str">
        <f>TEXT(Agricultural_Export_Analysis_Cleaned_Dataset[[#This Row],[Order_Date]],"mmm")</f>
        <v>Jun</v>
      </c>
      <c r="AG27" t="str">
        <f>TEXT(Agricultural_Export_Analysis_Cleaned_Dataset[[#This Row],[Order_Date]],"yyyy")</f>
        <v>2024</v>
      </c>
      <c r="AH27" t="str">
        <f>TEXT(Agricultural_Export_Analysis_Cleaned_Dataset[[#This Row],[Order_Date]],"ddd")</f>
        <v>Mon</v>
      </c>
      <c r="AI27" t="str">
        <f>TEXT(Agricultural_Export_Analysis_Cleaned_Dataset[[#This Row],[Ship_Date]],"yyyy")</f>
        <v>2024</v>
      </c>
      <c r="AJ27" t="str">
        <f>TEXT(Agricultural_Export_Analysis_Cleaned_Dataset[[#This Row],[Ship_Date]],"mmm")</f>
        <v>Jun</v>
      </c>
      <c r="AK27" t="str">
        <f>TEXT(Agricultural_Export_Analysis_Cleaned_Dataset[[#This Row],[Ship_Date]],"ddd")</f>
        <v>Fri</v>
      </c>
      <c r="AL27" t="str">
        <f>TEXT(Agricultural_Export_Analysis_Cleaned_Dataset[[#This Row],[Delivery_Date]],"yyyy")</f>
        <v>2024</v>
      </c>
      <c r="AM27" t="str">
        <f>TEXT(Agricultural_Export_Analysis_Cleaned_Dataset[[#This Row],[Delivery_Date]],"mmm")</f>
        <v>Jul</v>
      </c>
      <c r="AN27" t="str">
        <f>TEXT(Agricultural_Export_Analysis_Cleaned_Dataset[[#This Row],[Delivery_Date]],"ddd")</f>
        <v>Sun</v>
      </c>
      <c r="AO27">
        <f>Agricultural_Export_Analysis_Cleaned_Dataset[[#This Row],[Delivery_Date]]-Agricultural_Export_Analysis_Cleaned_Dataset[[#This Row],[Ship_Date]]</f>
        <v>37</v>
      </c>
      <c r="AP27">
        <f>Agricultural_Export_Analysis_Cleaned_Dataset[[#This Row],[Ship_Date]]-Agricultural_Export_Analysis_Cleaned_Dataset[[#This Row],[Order_Date]]</f>
        <v>4</v>
      </c>
      <c r="AQ27" s="4" t="str">
        <f>TEXT(Agricultural_Export_Analysis_Cleaned_Dataset[[#This Row],[Order_Date]],"mmm yyyy")</f>
        <v>Jun 2024</v>
      </c>
    </row>
    <row r="28" spans="1:43" x14ac:dyDescent="0.3">
      <c r="A28" t="s">
        <v>157</v>
      </c>
      <c r="B28" t="s">
        <v>158</v>
      </c>
      <c r="C28" s="2">
        <v>45652</v>
      </c>
      <c r="D28" s="2">
        <v>45657</v>
      </c>
      <c r="E28" s="2">
        <v>45685</v>
      </c>
      <c r="F28" t="s">
        <v>35</v>
      </c>
      <c r="G28" t="s">
        <v>96</v>
      </c>
      <c r="H28" t="s">
        <v>37</v>
      </c>
      <c r="I28" t="s">
        <v>118</v>
      </c>
      <c r="J28" t="s">
        <v>63</v>
      </c>
      <c r="K28" s="7">
        <v>10</v>
      </c>
      <c r="L28" t="s">
        <v>87</v>
      </c>
      <c r="M28" t="s">
        <v>159</v>
      </c>
      <c r="N28" t="s">
        <v>160</v>
      </c>
      <c r="O28">
        <v>847</v>
      </c>
      <c r="P28" s="6">
        <v>454.32</v>
      </c>
      <c r="Q28" s="6">
        <v>384809.04</v>
      </c>
      <c r="R28" s="5">
        <v>0</v>
      </c>
      <c r="S28" s="6">
        <v>384809.04</v>
      </c>
      <c r="T28" s="6">
        <v>11601.12</v>
      </c>
      <c r="U28" s="6">
        <v>272067.53999999998</v>
      </c>
      <c r="V28" s="6">
        <v>1203.0999999999999</v>
      </c>
      <c r="W28" s="6">
        <v>7923.07</v>
      </c>
      <c r="X28" s="6">
        <v>92014.21</v>
      </c>
      <c r="Y28" s="5">
        <v>0.23911654986067901</v>
      </c>
      <c r="Z28" t="s">
        <v>54</v>
      </c>
      <c r="AA28" t="s">
        <v>55</v>
      </c>
      <c r="AB28" t="s">
        <v>56</v>
      </c>
      <c r="AC28" t="s">
        <v>66</v>
      </c>
      <c r="AD28" t="s">
        <v>84</v>
      </c>
      <c r="AE28" t="s">
        <v>58</v>
      </c>
      <c r="AF28" t="str">
        <f>TEXT(Agricultural_Export_Analysis_Cleaned_Dataset[[#This Row],[Order_Date]],"mmm")</f>
        <v>Dec</v>
      </c>
      <c r="AG28" t="str">
        <f>TEXT(Agricultural_Export_Analysis_Cleaned_Dataset[[#This Row],[Order_Date]],"yyyy")</f>
        <v>2024</v>
      </c>
      <c r="AH28" t="str">
        <f>TEXT(Agricultural_Export_Analysis_Cleaned_Dataset[[#This Row],[Order_Date]],"ddd")</f>
        <v>Thu</v>
      </c>
      <c r="AI28" t="str">
        <f>TEXT(Agricultural_Export_Analysis_Cleaned_Dataset[[#This Row],[Ship_Date]],"yyyy")</f>
        <v>2024</v>
      </c>
      <c r="AJ28" t="str">
        <f>TEXT(Agricultural_Export_Analysis_Cleaned_Dataset[[#This Row],[Ship_Date]],"mmm")</f>
        <v>Dec</v>
      </c>
      <c r="AK28" t="str">
        <f>TEXT(Agricultural_Export_Analysis_Cleaned_Dataset[[#This Row],[Ship_Date]],"ddd")</f>
        <v>Tue</v>
      </c>
      <c r="AL28" t="str">
        <f>TEXT(Agricultural_Export_Analysis_Cleaned_Dataset[[#This Row],[Delivery_Date]],"yyyy")</f>
        <v>2025</v>
      </c>
      <c r="AM28" t="str">
        <f>TEXT(Agricultural_Export_Analysis_Cleaned_Dataset[[#This Row],[Delivery_Date]],"mmm")</f>
        <v>Jan</v>
      </c>
      <c r="AN28" t="str">
        <f>TEXT(Agricultural_Export_Analysis_Cleaned_Dataset[[#This Row],[Delivery_Date]],"ddd")</f>
        <v>Tue</v>
      </c>
      <c r="AO28">
        <f>Agricultural_Export_Analysis_Cleaned_Dataset[[#This Row],[Delivery_Date]]-Agricultural_Export_Analysis_Cleaned_Dataset[[#This Row],[Ship_Date]]</f>
        <v>28</v>
      </c>
      <c r="AP28">
        <f>Agricultural_Export_Analysis_Cleaned_Dataset[[#This Row],[Ship_Date]]-Agricultural_Export_Analysis_Cleaned_Dataset[[#This Row],[Order_Date]]</f>
        <v>5</v>
      </c>
      <c r="AQ28" s="4" t="str">
        <f>TEXT(Agricultural_Export_Analysis_Cleaned_Dataset[[#This Row],[Order_Date]],"mmm yyyy")</f>
        <v>Dec 2024</v>
      </c>
    </row>
    <row r="29" spans="1:43" x14ac:dyDescent="0.3">
      <c r="A29" t="s">
        <v>161</v>
      </c>
      <c r="B29" t="s">
        <v>162</v>
      </c>
      <c r="C29" s="2">
        <v>45838</v>
      </c>
      <c r="D29" s="2">
        <v>45839</v>
      </c>
      <c r="E29" s="2">
        <v>45872</v>
      </c>
      <c r="F29" t="s">
        <v>35</v>
      </c>
      <c r="G29" t="s">
        <v>117</v>
      </c>
      <c r="H29" t="s">
        <v>37</v>
      </c>
      <c r="I29" t="s">
        <v>118</v>
      </c>
      <c r="J29" t="s">
        <v>63</v>
      </c>
      <c r="K29" s="7">
        <v>10</v>
      </c>
      <c r="L29" t="s">
        <v>32</v>
      </c>
      <c r="M29" t="s">
        <v>159</v>
      </c>
      <c r="N29" t="s">
        <v>160</v>
      </c>
      <c r="O29">
        <v>738</v>
      </c>
      <c r="P29" s="6">
        <v>341.06</v>
      </c>
      <c r="Q29" s="6">
        <v>251702.28</v>
      </c>
      <c r="R29" s="5">
        <v>0.15</v>
      </c>
      <c r="S29" s="6">
        <v>213946.93799999999</v>
      </c>
      <c r="T29" s="6">
        <v>12687.33</v>
      </c>
      <c r="U29" s="6">
        <v>142757.04</v>
      </c>
      <c r="V29" s="6">
        <v>2766.67</v>
      </c>
      <c r="W29" s="6">
        <v>25261.19</v>
      </c>
      <c r="X29" s="6">
        <v>30474.707999999999</v>
      </c>
      <c r="Y29" s="5">
        <v>0.14244049615704199</v>
      </c>
      <c r="Z29" t="s">
        <v>81</v>
      </c>
      <c r="AA29" t="s">
        <v>150</v>
      </c>
      <c r="AB29" t="s">
        <v>65</v>
      </c>
      <c r="AC29" t="s">
        <v>66</v>
      </c>
      <c r="AD29" t="s">
        <v>84</v>
      </c>
      <c r="AE29" t="s">
        <v>67</v>
      </c>
      <c r="AF29" t="str">
        <f>TEXT(Agricultural_Export_Analysis_Cleaned_Dataset[[#This Row],[Order_Date]],"mmm")</f>
        <v>Jun</v>
      </c>
      <c r="AG29" t="str">
        <f>TEXT(Agricultural_Export_Analysis_Cleaned_Dataset[[#This Row],[Order_Date]],"yyyy")</f>
        <v>2025</v>
      </c>
      <c r="AH29" t="str">
        <f>TEXT(Agricultural_Export_Analysis_Cleaned_Dataset[[#This Row],[Order_Date]],"ddd")</f>
        <v>Mon</v>
      </c>
      <c r="AI29" t="str">
        <f>TEXT(Agricultural_Export_Analysis_Cleaned_Dataset[[#This Row],[Ship_Date]],"yyyy")</f>
        <v>2025</v>
      </c>
      <c r="AJ29" t="str">
        <f>TEXT(Agricultural_Export_Analysis_Cleaned_Dataset[[#This Row],[Ship_Date]],"mmm")</f>
        <v>Jul</v>
      </c>
      <c r="AK29" t="str">
        <f>TEXT(Agricultural_Export_Analysis_Cleaned_Dataset[[#This Row],[Ship_Date]],"ddd")</f>
        <v>Tue</v>
      </c>
      <c r="AL29" t="str">
        <f>TEXT(Agricultural_Export_Analysis_Cleaned_Dataset[[#This Row],[Delivery_Date]],"yyyy")</f>
        <v>2025</v>
      </c>
      <c r="AM29" t="str">
        <f>TEXT(Agricultural_Export_Analysis_Cleaned_Dataset[[#This Row],[Delivery_Date]],"mmm")</f>
        <v>Aug</v>
      </c>
      <c r="AN29" t="str">
        <f>TEXT(Agricultural_Export_Analysis_Cleaned_Dataset[[#This Row],[Delivery_Date]],"ddd")</f>
        <v>Sun</v>
      </c>
      <c r="AO29">
        <f>Agricultural_Export_Analysis_Cleaned_Dataset[[#This Row],[Delivery_Date]]-Agricultural_Export_Analysis_Cleaned_Dataset[[#This Row],[Ship_Date]]</f>
        <v>33</v>
      </c>
      <c r="AP29">
        <f>Agricultural_Export_Analysis_Cleaned_Dataset[[#This Row],[Ship_Date]]-Agricultural_Export_Analysis_Cleaned_Dataset[[#This Row],[Order_Date]]</f>
        <v>1</v>
      </c>
      <c r="AQ29" s="4" t="str">
        <f>TEXT(Agricultural_Export_Analysis_Cleaned_Dataset[[#This Row],[Order_Date]],"mmm yyyy")</f>
        <v>Jun 2025</v>
      </c>
    </row>
    <row r="30" spans="1:43" x14ac:dyDescent="0.3">
      <c r="A30" t="s">
        <v>163</v>
      </c>
      <c r="B30" t="s">
        <v>164</v>
      </c>
      <c r="C30" s="2">
        <v>45773</v>
      </c>
      <c r="D30" s="2">
        <v>45774</v>
      </c>
      <c r="E30" s="2">
        <v>45790</v>
      </c>
      <c r="F30" t="s">
        <v>35</v>
      </c>
      <c r="G30" t="s">
        <v>8934</v>
      </c>
      <c r="H30" t="s">
        <v>37</v>
      </c>
      <c r="I30" t="s">
        <v>97</v>
      </c>
      <c r="J30" t="s">
        <v>63</v>
      </c>
      <c r="K30" s="7">
        <v>0</v>
      </c>
      <c r="L30" t="s">
        <v>32</v>
      </c>
      <c r="M30" t="s">
        <v>88</v>
      </c>
      <c r="N30" t="s">
        <v>89</v>
      </c>
      <c r="O30">
        <v>981</v>
      </c>
      <c r="P30" s="6">
        <v>176.89</v>
      </c>
      <c r="Q30" s="6">
        <v>173529.09</v>
      </c>
      <c r="R30" s="5">
        <v>0.15</v>
      </c>
      <c r="S30" s="6">
        <v>147499.72649999999</v>
      </c>
      <c r="T30" s="6">
        <v>14292.46</v>
      </c>
      <c r="U30" s="6">
        <v>78687.710000000006</v>
      </c>
      <c r="V30" s="6">
        <v>1322.54</v>
      </c>
      <c r="W30" s="6">
        <v>15264.91</v>
      </c>
      <c r="X30" s="6">
        <v>37932.106500000002</v>
      </c>
      <c r="Y30" s="5">
        <v>0.25716730057801102</v>
      </c>
      <c r="Z30" t="s">
        <v>81</v>
      </c>
      <c r="AA30" t="s">
        <v>165</v>
      </c>
      <c r="AB30" t="s">
        <v>65</v>
      </c>
      <c r="AC30" t="s">
        <v>43</v>
      </c>
      <c r="AD30" t="s">
        <v>77</v>
      </c>
      <c r="AE30" t="s">
        <v>58</v>
      </c>
      <c r="AF30" t="str">
        <f>TEXT(Agricultural_Export_Analysis_Cleaned_Dataset[[#This Row],[Order_Date]],"mmm")</f>
        <v>Apr</v>
      </c>
      <c r="AG30" t="str">
        <f>TEXT(Agricultural_Export_Analysis_Cleaned_Dataset[[#This Row],[Order_Date]],"yyyy")</f>
        <v>2025</v>
      </c>
      <c r="AH30" t="str">
        <f>TEXT(Agricultural_Export_Analysis_Cleaned_Dataset[[#This Row],[Order_Date]],"ddd")</f>
        <v>Sat</v>
      </c>
      <c r="AI30" t="str">
        <f>TEXT(Agricultural_Export_Analysis_Cleaned_Dataset[[#This Row],[Ship_Date]],"yyyy")</f>
        <v>2025</v>
      </c>
      <c r="AJ30" t="str">
        <f>TEXT(Agricultural_Export_Analysis_Cleaned_Dataset[[#This Row],[Ship_Date]],"mmm")</f>
        <v>Apr</v>
      </c>
      <c r="AK30" t="str">
        <f>TEXT(Agricultural_Export_Analysis_Cleaned_Dataset[[#This Row],[Ship_Date]],"ddd")</f>
        <v>Sun</v>
      </c>
      <c r="AL30" t="str">
        <f>TEXT(Agricultural_Export_Analysis_Cleaned_Dataset[[#This Row],[Delivery_Date]],"yyyy")</f>
        <v>2025</v>
      </c>
      <c r="AM30" t="str">
        <f>TEXT(Agricultural_Export_Analysis_Cleaned_Dataset[[#This Row],[Delivery_Date]],"mmm")</f>
        <v>May</v>
      </c>
      <c r="AN30" t="str">
        <f>TEXT(Agricultural_Export_Analysis_Cleaned_Dataset[[#This Row],[Delivery_Date]],"ddd")</f>
        <v>Tue</v>
      </c>
      <c r="AO30">
        <f>Agricultural_Export_Analysis_Cleaned_Dataset[[#This Row],[Delivery_Date]]-Agricultural_Export_Analysis_Cleaned_Dataset[[#This Row],[Ship_Date]]</f>
        <v>16</v>
      </c>
      <c r="AP30">
        <f>Agricultural_Export_Analysis_Cleaned_Dataset[[#This Row],[Ship_Date]]-Agricultural_Export_Analysis_Cleaned_Dataset[[#This Row],[Order_Date]]</f>
        <v>1</v>
      </c>
      <c r="AQ30" s="4" t="str">
        <f>TEXT(Agricultural_Export_Analysis_Cleaned_Dataset[[#This Row],[Order_Date]],"mmm yyyy")</f>
        <v>Apr 2025</v>
      </c>
    </row>
    <row r="31" spans="1:43" x14ac:dyDescent="0.3">
      <c r="A31" t="s">
        <v>166</v>
      </c>
      <c r="B31" t="s">
        <v>167</v>
      </c>
      <c r="C31" s="2">
        <v>45409</v>
      </c>
      <c r="D31" s="2">
        <v>45412</v>
      </c>
      <c r="E31" s="2">
        <v>45424</v>
      </c>
      <c r="F31" t="s">
        <v>35</v>
      </c>
      <c r="G31" t="s">
        <v>96</v>
      </c>
      <c r="H31" t="s">
        <v>74</v>
      </c>
      <c r="I31" t="s">
        <v>118</v>
      </c>
      <c r="J31" t="s">
        <v>112</v>
      </c>
      <c r="K31" s="7">
        <v>4</v>
      </c>
      <c r="L31" t="s">
        <v>135</v>
      </c>
      <c r="M31" t="s">
        <v>107</v>
      </c>
      <c r="N31" t="s">
        <v>108</v>
      </c>
      <c r="O31">
        <v>1019</v>
      </c>
      <c r="P31" s="6">
        <v>341.34</v>
      </c>
      <c r="Q31" s="6">
        <v>347825.46</v>
      </c>
      <c r="R31" s="5">
        <v>0.05</v>
      </c>
      <c r="S31" s="6">
        <v>330434.18699999998</v>
      </c>
      <c r="T31" s="6">
        <v>4215.53</v>
      </c>
      <c r="U31" s="6">
        <v>194794.32</v>
      </c>
      <c r="V31" s="6">
        <v>1169.8</v>
      </c>
      <c r="W31" s="6">
        <v>26629.45</v>
      </c>
      <c r="X31" s="6">
        <v>103625.087</v>
      </c>
      <c r="Y31" s="5">
        <v>0.31360280224273501</v>
      </c>
      <c r="Z31" t="s">
        <v>81</v>
      </c>
      <c r="AA31" t="s">
        <v>165</v>
      </c>
      <c r="AB31" t="s">
        <v>42</v>
      </c>
      <c r="AC31" t="s">
        <v>76</v>
      </c>
      <c r="AD31" t="s">
        <v>93</v>
      </c>
      <c r="AE31" t="s">
        <v>45</v>
      </c>
      <c r="AF31" t="str">
        <f>TEXT(Agricultural_Export_Analysis_Cleaned_Dataset[[#This Row],[Order_Date]],"mmm")</f>
        <v>Apr</v>
      </c>
      <c r="AG31" t="str">
        <f>TEXT(Agricultural_Export_Analysis_Cleaned_Dataset[[#This Row],[Order_Date]],"yyyy")</f>
        <v>2024</v>
      </c>
      <c r="AH31" t="str">
        <f>TEXT(Agricultural_Export_Analysis_Cleaned_Dataset[[#This Row],[Order_Date]],"ddd")</f>
        <v>Sat</v>
      </c>
      <c r="AI31" t="str">
        <f>TEXT(Agricultural_Export_Analysis_Cleaned_Dataset[[#This Row],[Ship_Date]],"yyyy")</f>
        <v>2024</v>
      </c>
      <c r="AJ31" t="str">
        <f>TEXT(Agricultural_Export_Analysis_Cleaned_Dataset[[#This Row],[Ship_Date]],"mmm")</f>
        <v>Apr</v>
      </c>
      <c r="AK31" t="str">
        <f>TEXT(Agricultural_Export_Analysis_Cleaned_Dataset[[#This Row],[Ship_Date]],"ddd")</f>
        <v>Tue</v>
      </c>
      <c r="AL31" t="str">
        <f>TEXT(Agricultural_Export_Analysis_Cleaned_Dataset[[#This Row],[Delivery_Date]],"yyyy")</f>
        <v>2024</v>
      </c>
      <c r="AM31" t="str">
        <f>TEXT(Agricultural_Export_Analysis_Cleaned_Dataset[[#This Row],[Delivery_Date]],"mmm")</f>
        <v>May</v>
      </c>
      <c r="AN31" t="str">
        <f>TEXT(Agricultural_Export_Analysis_Cleaned_Dataset[[#This Row],[Delivery_Date]],"ddd")</f>
        <v>Sun</v>
      </c>
      <c r="AO31">
        <f>Agricultural_Export_Analysis_Cleaned_Dataset[[#This Row],[Delivery_Date]]-Agricultural_Export_Analysis_Cleaned_Dataset[[#This Row],[Ship_Date]]</f>
        <v>12</v>
      </c>
      <c r="AP31">
        <f>Agricultural_Export_Analysis_Cleaned_Dataset[[#This Row],[Ship_Date]]-Agricultural_Export_Analysis_Cleaned_Dataset[[#This Row],[Order_Date]]</f>
        <v>3</v>
      </c>
      <c r="AQ31" s="4" t="str">
        <f>TEXT(Agricultural_Export_Analysis_Cleaned_Dataset[[#This Row],[Order_Date]],"mmm yyyy")</f>
        <v>Apr 2024</v>
      </c>
    </row>
    <row r="32" spans="1:43" x14ac:dyDescent="0.3">
      <c r="A32" t="s">
        <v>168</v>
      </c>
      <c r="B32" t="s">
        <v>169</v>
      </c>
      <c r="C32" s="2">
        <v>45334</v>
      </c>
      <c r="D32" s="2">
        <v>45340</v>
      </c>
      <c r="E32" s="2">
        <v>45376</v>
      </c>
      <c r="F32" t="s">
        <v>35</v>
      </c>
      <c r="G32" t="s">
        <v>8933</v>
      </c>
      <c r="H32" t="s">
        <v>74</v>
      </c>
      <c r="I32" t="s">
        <v>91</v>
      </c>
      <c r="J32" t="s">
        <v>63</v>
      </c>
      <c r="K32" s="7">
        <v>10</v>
      </c>
      <c r="L32" t="s">
        <v>32</v>
      </c>
      <c r="M32" t="s">
        <v>88</v>
      </c>
      <c r="N32" t="s">
        <v>89</v>
      </c>
      <c r="O32">
        <v>258</v>
      </c>
      <c r="P32" s="6">
        <v>354.65</v>
      </c>
      <c r="Q32" s="6">
        <v>91499.7</v>
      </c>
      <c r="R32" s="5">
        <v>0.1</v>
      </c>
      <c r="S32" s="6">
        <v>82349.73</v>
      </c>
      <c r="T32" s="6">
        <v>9205.9699999999993</v>
      </c>
      <c r="U32" s="6">
        <v>58063.8</v>
      </c>
      <c r="V32" s="6">
        <v>451.06</v>
      </c>
      <c r="W32" s="6">
        <v>9748.93</v>
      </c>
      <c r="X32" s="6">
        <v>4879.97</v>
      </c>
      <c r="Y32" s="5">
        <v>5.9259089252630098E-2</v>
      </c>
      <c r="Z32" t="s">
        <v>40</v>
      </c>
      <c r="AA32" t="s">
        <v>147</v>
      </c>
      <c r="AB32" t="s">
        <v>83</v>
      </c>
      <c r="AC32" t="s">
        <v>66</v>
      </c>
      <c r="AD32" t="s">
        <v>123</v>
      </c>
      <c r="AE32" t="s">
        <v>67</v>
      </c>
      <c r="AF32" t="str">
        <f>TEXT(Agricultural_Export_Analysis_Cleaned_Dataset[[#This Row],[Order_Date]],"mmm")</f>
        <v>Feb</v>
      </c>
      <c r="AG32" t="str">
        <f>TEXT(Agricultural_Export_Analysis_Cleaned_Dataset[[#This Row],[Order_Date]],"yyyy")</f>
        <v>2024</v>
      </c>
      <c r="AH32" t="str">
        <f>TEXT(Agricultural_Export_Analysis_Cleaned_Dataset[[#This Row],[Order_Date]],"ddd")</f>
        <v>Mon</v>
      </c>
      <c r="AI32" t="str">
        <f>TEXT(Agricultural_Export_Analysis_Cleaned_Dataset[[#This Row],[Ship_Date]],"yyyy")</f>
        <v>2024</v>
      </c>
      <c r="AJ32" t="str">
        <f>TEXT(Agricultural_Export_Analysis_Cleaned_Dataset[[#This Row],[Ship_Date]],"mmm")</f>
        <v>Feb</v>
      </c>
      <c r="AK32" t="str">
        <f>TEXT(Agricultural_Export_Analysis_Cleaned_Dataset[[#This Row],[Ship_Date]],"ddd")</f>
        <v>Sun</v>
      </c>
      <c r="AL32" t="str">
        <f>TEXT(Agricultural_Export_Analysis_Cleaned_Dataset[[#This Row],[Delivery_Date]],"yyyy")</f>
        <v>2024</v>
      </c>
      <c r="AM32" t="str">
        <f>TEXT(Agricultural_Export_Analysis_Cleaned_Dataset[[#This Row],[Delivery_Date]],"mmm")</f>
        <v>Mar</v>
      </c>
      <c r="AN32" t="str">
        <f>TEXT(Agricultural_Export_Analysis_Cleaned_Dataset[[#This Row],[Delivery_Date]],"ddd")</f>
        <v>Mon</v>
      </c>
      <c r="AO32">
        <f>Agricultural_Export_Analysis_Cleaned_Dataset[[#This Row],[Delivery_Date]]-Agricultural_Export_Analysis_Cleaned_Dataset[[#This Row],[Ship_Date]]</f>
        <v>36</v>
      </c>
      <c r="AP32">
        <f>Agricultural_Export_Analysis_Cleaned_Dataset[[#This Row],[Ship_Date]]-Agricultural_Export_Analysis_Cleaned_Dataset[[#This Row],[Order_Date]]</f>
        <v>6</v>
      </c>
      <c r="AQ32" s="4" t="str">
        <f>TEXT(Agricultural_Export_Analysis_Cleaned_Dataset[[#This Row],[Order_Date]],"mmm yyyy")</f>
        <v>Feb 2024</v>
      </c>
    </row>
    <row r="33" spans="1:43" x14ac:dyDescent="0.3">
      <c r="A33" t="s">
        <v>171</v>
      </c>
      <c r="B33" t="s">
        <v>172</v>
      </c>
      <c r="C33" s="2">
        <v>45568</v>
      </c>
      <c r="D33" s="2">
        <v>45578</v>
      </c>
      <c r="E33" s="2">
        <v>45612</v>
      </c>
      <c r="F33" t="s">
        <v>35</v>
      </c>
      <c r="G33" t="s">
        <v>73</v>
      </c>
      <c r="H33" t="s">
        <v>51</v>
      </c>
      <c r="I33" t="s">
        <v>97</v>
      </c>
      <c r="J33" t="s">
        <v>39</v>
      </c>
      <c r="K33" s="7">
        <v>15</v>
      </c>
      <c r="L33" t="s">
        <v>87</v>
      </c>
      <c r="M33" t="s">
        <v>71</v>
      </c>
      <c r="N33" t="s">
        <v>72</v>
      </c>
      <c r="O33">
        <v>1351</v>
      </c>
      <c r="P33" s="6">
        <v>447.96</v>
      </c>
      <c r="Q33" s="6">
        <v>605193.96</v>
      </c>
      <c r="R33" s="5">
        <v>0.15</v>
      </c>
      <c r="S33" s="6">
        <v>514414.86599999998</v>
      </c>
      <c r="T33" s="6">
        <v>6814.56</v>
      </c>
      <c r="U33" s="6">
        <v>340641.72</v>
      </c>
      <c r="V33" s="6">
        <v>2228.0100000000002</v>
      </c>
      <c r="W33" s="6">
        <v>59953.7</v>
      </c>
      <c r="X33" s="6">
        <v>104776.876</v>
      </c>
      <c r="Y33" s="5">
        <v>0.20368166420758099</v>
      </c>
      <c r="Z33" t="s">
        <v>54</v>
      </c>
      <c r="AA33" t="s">
        <v>75</v>
      </c>
      <c r="AB33" t="s">
        <v>56</v>
      </c>
      <c r="AC33" t="s">
        <v>66</v>
      </c>
      <c r="AD33" t="s">
        <v>77</v>
      </c>
      <c r="AE33" t="s">
        <v>67</v>
      </c>
      <c r="AF33" t="str">
        <f>TEXT(Agricultural_Export_Analysis_Cleaned_Dataset[[#This Row],[Order_Date]],"mmm")</f>
        <v>Oct</v>
      </c>
      <c r="AG33" t="str">
        <f>TEXT(Agricultural_Export_Analysis_Cleaned_Dataset[[#This Row],[Order_Date]],"yyyy")</f>
        <v>2024</v>
      </c>
      <c r="AH33" t="str">
        <f>TEXT(Agricultural_Export_Analysis_Cleaned_Dataset[[#This Row],[Order_Date]],"ddd")</f>
        <v>Thu</v>
      </c>
      <c r="AI33" t="str">
        <f>TEXT(Agricultural_Export_Analysis_Cleaned_Dataset[[#This Row],[Ship_Date]],"yyyy")</f>
        <v>2024</v>
      </c>
      <c r="AJ33" t="str">
        <f>TEXT(Agricultural_Export_Analysis_Cleaned_Dataset[[#This Row],[Ship_Date]],"mmm")</f>
        <v>Oct</v>
      </c>
      <c r="AK33" t="str">
        <f>TEXT(Agricultural_Export_Analysis_Cleaned_Dataset[[#This Row],[Ship_Date]],"ddd")</f>
        <v>Sun</v>
      </c>
      <c r="AL33" t="str">
        <f>TEXT(Agricultural_Export_Analysis_Cleaned_Dataset[[#This Row],[Delivery_Date]],"yyyy")</f>
        <v>2024</v>
      </c>
      <c r="AM33" t="str">
        <f>TEXT(Agricultural_Export_Analysis_Cleaned_Dataset[[#This Row],[Delivery_Date]],"mmm")</f>
        <v>Nov</v>
      </c>
      <c r="AN33" t="str">
        <f>TEXT(Agricultural_Export_Analysis_Cleaned_Dataset[[#This Row],[Delivery_Date]],"ddd")</f>
        <v>Sat</v>
      </c>
      <c r="AO33">
        <f>Agricultural_Export_Analysis_Cleaned_Dataset[[#This Row],[Delivery_Date]]-Agricultural_Export_Analysis_Cleaned_Dataset[[#This Row],[Ship_Date]]</f>
        <v>34</v>
      </c>
      <c r="AP33">
        <f>Agricultural_Export_Analysis_Cleaned_Dataset[[#This Row],[Ship_Date]]-Agricultural_Export_Analysis_Cleaned_Dataset[[#This Row],[Order_Date]]</f>
        <v>10</v>
      </c>
      <c r="AQ33" s="4" t="str">
        <f>TEXT(Agricultural_Export_Analysis_Cleaned_Dataset[[#This Row],[Order_Date]],"mmm yyyy")</f>
        <v>Oct 2024</v>
      </c>
    </row>
    <row r="34" spans="1:43" x14ac:dyDescent="0.3">
      <c r="A34" t="s">
        <v>173</v>
      </c>
      <c r="B34" t="s">
        <v>174</v>
      </c>
      <c r="C34" s="2">
        <v>45556</v>
      </c>
      <c r="D34" s="2">
        <v>45562</v>
      </c>
      <c r="E34" s="2">
        <v>45590</v>
      </c>
      <c r="F34" t="s">
        <v>35</v>
      </c>
      <c r="G34" t="s">
        <v>8934</v>
      </c>
      <c r="H34" t="s">
        <v>74</v>
      </c>
      <c r="I34" t="s">
        <v>97</v>
      </c>
      <c r="J34" t="s">
        <v>39</v>
      </c>
      <c r="K34" s="7">
        <v>4</v>
      </c>
      <c r="L34" t="s">
        <v>87</v>
      </c>
      <c r="M34" t="s">
        <v>140</v>
      </c>
      <c r="N34" t="s">
        <v>49</v>
      </c>
      <c r="O34">
        <v>1299</v>
      </c>
      <c r="P34" s="6">
        <v>340.73</v>
      </c>
      <c r="Q34" s="6">
        <v>442608.27</v>
      </c>
      <c r="R34" s="5">
        <v>0.1</v>
      </c>
      <c r="S34" s="6">
        <v>398347.44300000003</v>
      </c>
      <c r="T34" s="6">
        <v>12838.82</v>
      </c>
      <c r="U34" s="6">
        <v>182686.12</v>
      </c>
      <c r="V34" s="6">
        <v>627.34</v>
      </c>
      <c r="W34" s="6">
        <v>16416.689999999999</v>
      </c>
      <c r="X34" s="6">
        <v>185778.473</v>
      </c>
      <c r="Y34" s="5">
        <v>0.46637295221699199</v>
      </c>
      <c r="Z34" t="s">
        <v>103</v>
      </c>
      <c r="AA34" t="s">
        <v>104</v>
      </c>
      <c r="AB34" t="s">
        <v>42</v>
      </c>
      <c r="AC34" t="s">
        <v>43</v>
      </c>
      <c r="AD34" t="s">
        <v>84</v>
      </c>
      <c r="AE34" t="s">
        <v>67</v>
      </c>
      <c r="AF34" t="str">
        <f>TEXT(Agricultural_Export_Analysis_Cleaned_Dataset[[#This Row],[Order_Date]],"mmm")</f>
        <v>Sep</v>
      </c>
      <c r="AG34" t="str">
        <f>TEXT(Agricultural_Export_Analysis_Cleaned_Dataset[[#This Row],[Order_Date]],"yyyy")</f>
        <v>2024</v>
      </c>
      <c r="AH34" t="str">
        <f>TEXT(Agricultural_Export_Analysis_Cleaned_Dataset[[#This Row],[Order_Date]],"ddd")</f>
        <v>Sat</v>
      </c>
      <c r="AI34" t="str">
        <f>TEXT(Agricultural_Export_Analysis_Cleaned_Dataset[[#This Row],[Ship_Date]],"yyyy")</f>
        <v>2024</v>
      </c>
      <c r="AJ34" t="str">
        <f>TEXT(Agricultural_Export_Analysis_Cleaned_Dataset[[#This Row],[Ship_Date]],"mmm")</f>
        <v>Sep</v>
      </c>
      <c r="AK34" t="str">
        <f>TEXT(Agricultural_Export_Analysis_Cleaned_Dataset[[#This Row],[Ship_Date]],"ddd")</f>
        <v>Fri</v>
      </c>
      <c r="AL34" t="str">
        <f>TEXT(Agricultural_Export_Analysis_Cleaned_Dataset[[#This Row],[Delivery_Date]],"yyyy")</f>
        <v>2024</v>
      </c>
      <c r="AM34" t="str">
        <f>TEXT(Agricultural_Export_Analysis_Cleaned_Dataset[[#This Row],[Delivery_Date]],"mmm")</f>
        <v>Oct</v>
      </c>
      <c r="AN34" t="str">
        <f>TEXT(Agricultural_Export_Analysis_Cleaned_Dataset[[#This Row],[Delivery_Date]],"ddd")</f>
        <v>Fri</v>
      </c>
      <c r="AO34">
        <f>Agricultural_Export_Analysis_Cleaned_Dataset[[#This Row],[Delivery_Date]]-Agricultural_Export_Analysis_Cleaned_Dataset[[#This Row],[Ship_Date]]</f>
        <v>28</v>
      </c>
      <c r="AP34">
        <f>Agricultural_Export_Analysis_Cleaned_Dataset[[#This Row],[Ship_Date]]-Agricultural_Export_Analysis_Cleaned_Dataset[[#This Row],[Order_Date]]</f>
        <v>6</v>
      </c>
      <c r="AQ34" s="4" t="str">
        <f>TEXT(Agricultural_Export_Analysis_Cleaned_Dataset[[#This Row],[Order_Date]],"mmm yyyy")</f>
        <v>Sep 2024</v>
      </c>
    </row>
    <row r="35" spans="1:43" x14ac:dyDescent="0.3">
      <c r="A35" t="s">
        <v>175</v>
      </c>
      <c r="B35" t="s">
        <v>176</v>
      </c>
      <c r="C35" s="2">
        <v>45518</v>
      </c>
      <c r="D35" s="2">
        <v>45525</v>
      </c>
      <c r="E35" s="2">
        <v>45541</v>
      </c>
      <c r="F35" t="s">
        <v>35</v>
      </c>
      <c r="G35" t="s">
        <v>8933</v>
      </c>
      <c r="H35" t="s">
        <v>74</v>
      </c>
      <c r="I35" t="s">
        <v>91</v>
      </c>
      <c r="J35" t="s">
        <v>112</v>
      </c>
      <c r="K35" s="7">
        <v>2</v>
      </c>
      <c r="L35" t="s">
        <v>70</v>
      </c>
      <c r="M35" t="s">
        <v>48</v>
      </c>
      <c r="N35" t="s">
        <v>49</v>
      </c>
      <c r="O35">
        <v>1602</v>
      </c>
      <c r="P35" s="6">
        <v>135.36000000000001</v>
      </c>
      <c r="Q35" s="6">
        <v>216846.72</v>
      </c>
      <c r="R35" s="5">
        <v>0.15</v>
      </c>
      <c r="S35" s="6">
        <v>184319.712</v>
      </c>
      <c r="T35" s="6">
        <v>7616.91</v>
      </c>
      <c r="U35" s="6">
        <v>118659.66</v>
      </c>
      <c r="V35" s="6">
        <v>2399.5100000000002</v>
      </c>
      <c r="W35" s="6">
        <v>5401.55</v>
      </c>
      <c r="X35" s="6">
        <v>50242.082000000002</v>
      </c>
      <c r="Y35" s="5">
        <v>0.27258116592543302</v>
      </c>
      <c r="Z35" t="s">
        <v>103</v>
      </c>
      <c r="AA35" t="s">
        <v>177</v>
      </c>
      <c r="AB35" t="s">
        <v>56</v>
      </c>
      <c r="AC35" t="s">
        <v>66</v>
      </c>
      <c r="AD35" t="s">
        <v>44</v>
      </c>
      <c r="AE35" t="s">
        <v>67</v>
      </c>
      <c r="AF35" t="str">
        <f>TEXT(Agricultural_Export_Analysis_Cleaned_Dataset[[#This Row],[Order_Date]],"mmm")</f>
        <v>Aug</v>
      </c>
      <c r="AG35" t="str">
        <f>TEXT(Agricultural_Export_Analysis_Cleaned_Dataset[[#This Row],[Order_Date]],"yyyy")</f>
        <v>2024</v>
      </c>
      <c r="AH35" t="str">
        <f>TEXT(Agricultural_Export_Analysis_Cleaned_Dataset[[#This Row],[Order_Date]],"ddd")</f>
        <v>Wed</v>
      </c>
      <c r="AI35" t="str">
        <f>TEXT(Agricultural_Export_Analysis_Cleaned_Dataset[[#This Row],[Ship_Date]],"yyyy")</f>
        <v>2024</v>
      </c>
      <c r="AJ35" t="str">
        <f>TEXT(Agricultural_Export_Analysis_Cleaned_Dataset[[#This Row],[Ship_Date]],"mmm")</f>
        <v>Aug</v>
      </c>
      <c r="AK35" t="str">
        <f>TEXT(Agricultural_Export_Analysis_Cleaned_Dataset[[#This Row],[Ship_Date]],"ddd")</f>
        <v>Wed</v>
      </c>
      <c r="AL35" t="str">
        <f>TEXT(Agricultural_Export_Analysis_Cleaned_Dataset[[#This Row],[Delivery_Date]],"yyyy")</f>
        <v>2024</v>
      </c>
      <c r="AM35" t="str">
        <f>TEXT(Agricultural_Export_Analysis_Cleaned_Dataset[[#This Row],[Delivery_Date]],"mmm")</f>
        <v>Sep</v>
      </c>
      <c r="AN35" t="str">
        <f>TEXT(Agricultural_Export_Analysis_Cleaned_Dataset[[#This Row],[Delivery_Date]],"ddd")</f>
        <v>Fri</v>
      </c>
      <c r="AO35">
        <f>Agricultural_Export_Analysis_Cleaned_Dataset[[#This Row],[Delivery_Date]]-Agricultural_Export_Analysis_Cleaned_Dataset[[#This Row],[Ship_Date]]</f>
        <v>16</v>
      </c>
      <c r="AP35">
        <f>Agricultural_Export_Analysis_Cleaned_Dataset[[#This Row],[Ship_Date]]-Agricultural_Export_Analysis_Cleaned_Dataset[[#This Row],[Order_Date]]</f>
        <v>7</v>
      </c>
      <c r="AQ35" s="4" t="str">
        <f>TEXT(Agricultural_Export_Analysis_Cleaned_Dataset[[#This Row],[Order_Date]],"mmm yyyy")</f>
        <v>Aug 2024</v>
      </c>
    </row>
    <row r="36" spans="1:43" x14ac:dyDescent="0.3">
      <c r="A36" t="s">
        <v>178</v>
      </c>
      <c r="B36" t="s">
        <v>179</v>
      </c>
      <c r="C36" s="2">
        <v>45481</v>
      </c>
      <c r="D36" s="2">
        <v>45485</v>
      </c>
      <c r="E36" s="2">
        <v>45515</v>
      </c>
      <c r="F36" t="s">
        <v>35</v>
      </c>
      <c r="G36" t="s">
        <v>96</v>
      </c>
      <c r="H36" t="s">
        <v>74</v>
      </c>
      <c r="I36" t="s">
        <v>38</v>
      </c>
      <c r="J36" t="s">
        <v>53</v>
      </c>
      <c r="K36" s="7">
        <v>2</v>
      </c>
      <c r="L36" t="s">
        <v>135</v>
      </c>
      <c r="M36" t="s">
        <v>130</v>
      </c>
      <c r="N36" t="s">
        <v>131</v>
      </c>
      <c r="O36">
        <v>677</v>
      </c>
      <c r="P36" s="6">
        <v>140.66999999999999</v>
      </c>
      <c r="Q36" s="6">
        <v>95233.59</v>
      </c>
      <c r="R36" s="5">
        <v>0</v>
      </c>
      <c r="S36" s="6">
        <v>95233.59</v>
      </c>
      <c r="T36" s="6">
        <v>5075.45</v>
      </c>
      <c r="U36" s="6">
        <v>63462.26</v>
      </c>
      <c r="V36" s="6">
        <v>2254.36</v>
      </c>
      <c r="W36" s="6">
        <v>10960.22</v>
      </c>
      <c r="X36" s="6">
        <v>13481.3</v>
      </c>
      <c r="Y36" s="5">
        <v>0.14156034651219199</v>
      </c>
      <c r="Z36" t="s">
        <v>103</v>
      </c>
      <c r="AA36" t="s">
        <v>119</v>
      </c>
      <c r="AB36" t="s">
        <v>65</v>
      </c>
      <c r="AC36" t="s">
        <v>76</v>
      </c>
      <c r="AD36" t="s">
        <v>57</v>
      </c>
      <c r="AE36" t="s">
        <v>58</v>
      </c>
      <c r="AF36" t="str">
        <f>TEXT(Agricultural_Export_Analysis_Cleaned_Dataset[[#This Row],[Order_Date]],"mmm")</f>
        <v>Jul</v>
      </c>
      <c r="AG36" t="str">
        <f>TEXT(Agricultural_Export_Analysis_Cleaned_Dataset[[#This Row],[Order_Date]],"yyyy")</f>
        <v>2024</v>
      </c>
      <c r="AH36" t="str">
        <f>TEXT(Agricultural_Export_Analysis_Cleaned_Dataset[[#This Row],[Order_Date]],"ddd")</f>
        <v>Mon</v>
      </c>
      <c r="AI36" t="str">
        <f>TEXT(Agricultural_Export_Analysis_Cleaned_Dataset[[#This Row],[Ship_Date]],"yyyy")</f>
        <v>2024</v>
      </c>
      <c r="AJ36" t="str">
        <f>TEXT(Agricultural_Export_Analysis_Cleaned_Dataset[[#This Row],[Ship_Date]],"mmm")</f>
        <v>Jul</v>
      </c>
      <c r="AK36" t="str">
        <f>TEXT(Agricultural_Export_Analysis_Cleaned_Dataset[[#This Row],[Ship_Date]],"ddd")</f>
        <v>Fri</v>
      </c>
      <c r="AL36" t="str">
        <f>TEXT(Agricultural_Export_Analysis_Cleaned_Dataset[[#This Row],[Delivery_Date]],"yyyy")</f>
        <v>2024</v>
      </c>
      <c r="AM36" t="str">
        <f>TEXT(Agricultural_Export_Analysis_Cleaned_Dataset[[#This Row],[Delivery_Date]],"mmm")</f>
        <v>Aug</v>
      </c>
      <c r="AN36" t="str">
        <f>TEXT(Agricultural_Export_Analysis_Cleaned_Dataset[[#This Row],[Delivery_Date]],"ddd")</f>
        <v>Sun</v>
      </c>
      <c r="AO36">
        <f>Agricultural_Export_Analysis_Cleaned_Dataset[[#This Row],[Delivery_Date]]-Agricultural_Export_Analysis_Cleaned_Dataset[[#This Row],[Ship_Date]]</f>
        <v>30</v>
      </c>
      <c r="AP36">
        <f>Agricultural_Export_Analysis_Cleaned_Dataset[[#This Row],[Ship_Date]]-Agricultural_Export_Analysis_Cleaned_Dataset[[#This Row],[Order_Date]]</f>
        <v>4</v>
      </c>
      <c r="AQ36" s="4" t="str">
        <f>TEXT(Agricultural_Export_Analysis_Cleaned_Dataset[[#This Row],[Order_Date]],"mmm yyyy")</f>
        <v>Jul 2024</v>
      </c>
    </row>
    <row r="37" spans="1:43" x14ac:dyDescent="0.3">
      <c r="A37" t="s">
        <v>180</v>
      </c>
      <c r="B37" t="s">
        <v>181</v>
      </c>
      <c r="C37" s="2">
        <v>45421</v>
      </c>
      <c r="D37" s="2">
        <v>45429</v>
      </c>
      <c r="E37" s="2">
        <v>45434</v>
      </c>
      <c r="F37" t="s">
        <v>35</v>
      </c>
      <c r="G37" t="s">
        <v>8932</v>
      </c>
      <c r="H37" t="s">
        <v>51</v>
      </c>
      <c r="I37" t="s">
        <v>91</v>
      </c>
      <c r="J37" t="s">
        <v>63</v>
      </c>
      <c r="K37" s="7">
        <v>0</v>
      </c>
      <c r="L37" t="s">
        <v>70</v>
      </c>
      <c r="M37" t="s">
        <v>71</v>
      </c>
      <c r="N37" t="s">
        <v>72</v>
      </c>
      <c r="O37">
        <v>417</v>
      </c>
      <c r="P37" s="6">
        <v>165.09</v>
      </c>
      <c r="Q37" s="6">
        <v>68842.53</v>
      </c>
      <c r="R37" s="5">
        <v>0.05</v>
      </c>
      <c r="S37" s="6">
        <v>65400.4035</v>
      </c>
      <c r="T37" s="6">
        <v>14627.28</v>
      </c>
      <c r="U37" s="6">
        <v>34812.199999999997</v>
      </c>
      <c r="V37" s="6">
        <v>1704.74</v>
      </c>
      <c r="W37" s="6">
        <v>5869.15</v>
      </c>
      <c r="X37" s="6">
        <v>8387.0334999999995</v>
      </c>
      <c r="Y37" s="5">
        <v>0.12824131123288901</v>
      </c>
      <c r="Z37" t="s">
        <v>81</v>
      </c>
      <c r="AA37" t="s">
        <v>82</v>
      </c>
      <c r="AB37" t="s">
        <v>65</v>
      </c>
      <c r="AC37" t="s">
        <v>66</v>
      </c>
      <c r="AD37" t="s">
        <v>98</v>
      </c>
      <c r="AE37" t="s">
        <v>67</v>
      </c>
      <c r="AF37" t="str">
        <f>TEXT(Agricultural_Export_Analysis_Cleaned_Dataset[[#This Row],[Order_Date]],"mmm")</f>
        <v>May</v>
      </c>
      <c r="AG37" t="str">
        <f>TEXT(Agricultural_Export_Analysis_Cleaned_Dataset[[#This Row],[Order_Date]],"yyyy")</f>
        <v>2024</v>
      </c>
      <c r="AH37" t="str">
        <f>TEXT(Agricultural_Export_Analysis_Cleaned_Dataset[[#This Row],[Order_Date]],"ddd")</f>
        <v>Thu</v>
      </c>
      <c r="AI37" t="str">
        <f>TEXT(Agricultural_Export_Analysis_Cleaned_Dataset[[#This Row],[Ship_Date]],"yyyy")</f>
        <v>2024</v>
      </c>
      <c r="AJ37" t="str">
        <f>TEXT(Agricultural_Export_Analysis_Cleaned_Dataset[[#This Row],[Ship_Date]],"mmm")</f>
        <v>May</v>
      </c>
      <c r="AK37" t="str">
        <f>TEXT(Agricultural_Export_Analysis_Cleaned_Dataset[[#This Row],[Ship_Date]],"ddd")</f>
        <v>Fri</v>
      </c>
      <c r="AL37" t="str">
        <f>TEXT(Agricultural_Export_Analysis_Cleaned_Dataset[[#This Row],[Delivery_Date]],"yyyy")</f>
        <v>2024</v>
      </c>
      <c r="AM37" t="str">
        <f>TEXT(Agricultural_Export_Analysis_Cleaned_Dataset[[#This Row],[Delivery_Date]],"mmm")</f>
        <v>May</v>
      </c>
      <c r="AN37" t="str">
        <f>TEXT(Agricultural_Export_Analysis_Cleaned_Dataset[[#This Row],[Delivery_Date]],"ddd")</f>
        <v>Wed</v>
      </c>
      <c r="AO37">
        <f>Agricultural_Export_Analysis_Cleaned_Dataset[[#This Row],[Delivery_Date]]-Agricultural_Export_Analysis_Cleaned_Dataset[[#This Row],[Ship_Date]]</f>
        <v>5</v>
      </c>
      <c r="AP37">
        <f>Agricultural_Export_Analysis_Cleaned_Dataset[[#This Row],[Ship_Date]]-Agricultural_Export_Analysis_Cleaned_Dataset[[#This Row],[Order_Date]]</f>
        <v>8</v>
      </c>
      <c r="AQ37" s="4" t="str">
        <f>TEXT(Agricultural_Export_Analysis_Cleaned_Dataset[[#This Row],[Order_Date]],"mmm yyyy")</f>
        <v>May 2024</v>
      </c>
    </row>
    <row r="38" spans="1:43" x14ac:dyDescent="0.3">
      <c r="A38" t="s">
        <v>182</v>
      </c>
      <c r="B38" t="s">
        <v>183</v>
      </c>
      <c r="C38" s="2">
        <v>45868</v>
      </c>
      <c r="D38" s="2">
        <v>45873</v>
      </c>
      <c r="E38" s="2">
        <v>45885</v>
      </c>
      <c r="F38" t="s">
        <v>35</v>
      </c>
      <c r="G38" t="s">
        <v>132</v>
      </c>
      <c r="H38" t="s">
        <v>74</v>
      </c>
      <c r="I38" t="s">
        <v>38</v>
      </c>
      <c r="J38" t="s">
        <v>63</v>
      </c>
      <c r="K38" s="7">
        <v>0</v>
      </c>
      <c r="L38" t="s">
        <v>87</v>
      </c>
      <c r="M38" t="s">
        <v>33</v>
      </c>
      <c r="N38" t="s">
        <v>34</v>
      </c>
      <c r="O38">
        <v>1733</v>
      </c>
      <c r="P38" s="6">
        <v>51.36</v>
      </c>
      <c r="Q38" s="6">
        <v>89006.88</v>
      </c>
      <c r="R38" s="5">
        <v>0.15</v>
      </c>
      <c r="S38" s="6">
        <v>75655.847999999998</v>
      </c>
      <c r="T38" s="6">
        <v>9626.9599999999991</v>
      </c>
      <c r="U38" s="6">
        <v>35726.559999999998</v>
      </c>
      <c r="V38" s="6">
        <v>255.47</v>
      </c>
      <c r="W38" s="6">
        <v>2641.88</v>
      </c>
      <c r="X38" s="6">
        <v>27404.977999999999</v>
      </c>
      <c r="Y38" s="5">
        <v>0.36223211720526899</v>
      </c>
      <c r="Z38" t="s">
        <v>103</v>
      </c>
      <c r="AA38" t="s">
        <v>119</v>
      </c>
      <c r="AB38" t="s">
        <v>83</v>
      </c>
      <c r="AC38" t="s">
        <v>66</v>
      </c>
      <c r="AD38" t="s">
        <v>84</v>
      </c>
      <c r="AE38" t="s">
        <v>67</v>
      </c>
      <c r="AF38" t="str">
        <f>TEXT(Agricultural_Export_Analysis_Cleaned_Dataset[[#This Row],[Order_Date]],"mmm")</f>
        <v>Jul</v>
      </c>
      <c r="AG38" t="str">
        <f>TEXT(Agricultural_Export_Analysis_Cleaned_Dataset[[#This Row],[Order_Date]],"yyyy")</f>
        <v>2025</v>
      </c>
      <c r="AH38" t="str">
        <f>TEXT(Agricultural_Export_Analysis_Cleaned_Dataset[[#This Row],[Order_Date]],"ddd")</f>
        <v>Wed</v>
      </c>
      <c r="AI38" t="str">
        <f>TEXT(Agricultural_Export_Analysis_Cleaned_Dataset[[#This Row],[Ship_Date]],"yyyy")</f>
        <v>2025</v>
      </c>
      <c r="AJ38" t="str">
        <f>TEXT(Agricultural_Export_Analysis_Cleaned_Dataset[[#This Row],[Ship_Date]],"mmm")</f>
        <v>Aug</v>
      </c>
      <c r="AK38" t="str">
        <f>TEXT(Agricultural_Export_Analysis_Cleaned_Dataset[[#This Row],[Ship_Date]],"ddd")</f>
        <v>Mon</v>
      </c>
      <c r="AL38" t="str">
        <f>TEXT(Agricultural_Export_Analysis_Cleaned_Dataset[[#This Row],[Delivery_Date]],"yyyy")</f>
        <v>2025</v>
      </c>
      <c r="AM38" t="str">
        <f>TEXT(Agricultural_Export_Analysis_Cleaned_Dataset[[#This Row],[Delivery_Date]],"mmm")</f>
        <v>Aug</v>
      </c>
      <c r="AN38" t="str">
        <f>TEXT(Agricultural_Export_Analysis_Cleaned_Dataset[[#This Row],[Delivery_Date]],"ddd")</f>
        <v>Sat</v>
      </c>
      <c r="AO38">
        <f>Agricultural_Export_Analysis_Cleaned_Dataset[[#This Row],[Delivery_Date]]-Agricultural_Export_Analysis_Cleaned_Dataset[[#This Row],[Ship_Date]]</f>
        <v>12</v>
      </c>
      <c r="AP38">
        <f>Agricultural_Export_Analysis_Cleaned_Dataset[[#This Row],[Ship_Date]]-Agricultural_Export_Analysis_Cleaned_Dataset[[#This Row],[Order_Date]]</f>
        <v>5</v>
      </c>
      <c r="AQ38" s="4" t="str">
        <f>TEXT(Agricultural_Export_Analysis_Cleaned_Dataset[[#This Row],[Order_Date]],"mmm yyyy")</f>
        <v>Jul 2025</v>
      </c>
    </row>
    <row r="39" spans="1:43" x14ac:dyDescent="0.3">
      <c r="A39" t="s">
        <v>185</v>
      </c>
      <c r="B39" t="s">
        <v>186</v>
      </c>
      <c r="C39" s="2">
        <v>45508</v>
      </c>
      <c r="D39" s="2">
        <v>45513</v>
      </c>
      <c r="E39" s="2">
        <v>45523</v>
      </c>
      <c r="F39" t="s">
        <v>35</v>
      </c>
      <c r="G39" t="s">
        <v>8933</v>
      </c>
      <c r="H39" t="s">
        <v>37</v>
      </c>
      <c r="I39" t="s">
        <v>97</v>
      </c>
      <c r="J39" t="s">
        <v>39</v>
      </c>
      <c r="K39" s="7">
        <v>0</v>
      </c>
      <c r="L39" t="s">
        <v>80</v>
      </c>
      <c r="M39" t="s">
        <v>140</v>
      </c>
      <c r="N39" t="s">
        <v>49</v>
      </c>
      <c r="O39">
        <v>928</v>
      </c>
      <c r="P39" s="6">
        <v>166.58</v>
      </c>
      <c r="Q39" s="6">
        <v>154586.23999999999</v>
      </c>
      <c r="R39" s="5">
        <v>0</v>
      </c>
      <c r="S39" s="6">
        <v>154586.23999999999</v>
      </c>
      <c r="T39" s="6">
        <v>11231.29</v>
      </c>
      <c r="U39" s="6">
        <v>97835.97</v>
      </c>
      <c r="V39" s="6">
        <v>2848.01</v>
      </c>
      <c r="W39" s="6">
        <v>6303.84</v>
      </c>
      <c r="X39" s="6">
        <v>36367.129999999997</v>
      </c>
      <c r="Y39" s="5">
        <v>0.23525463844647501</v>
      </c>
      <c r="Z39" t="s">
        <v>103</v>
      </c>
      <c r="AA39" t="s">
        <v>177</v>
      </c>
      <c r="AB39" t="s">
        <v>83</v>
      </c>
      <c r="AC39" t="s">
        <v>66</v>
      </c>
      <c r="AD39" t="s">
        <v>44</v>
      </c>
      <c r="AE39" t="s">
        <v>45</v>
      </c>
      <c r="AF39" t="str">
        <f>TEXT(Agricultural_Export_Analysis_Cleaned_Dataset[[#This Row],[Order_Date]],"mmm")</f>
        <v>Aug</v>
      </c>
      <c r="AG39" t="str">
        <f>TEXT(Agricultural_Export_Analysis_Cleaned_Dataset[[#This Row],[Order_Date]],"yyyy")</f>
        <v>2024</v>
      </c>
      <c r="AH39" t="str">
        <f>TEXT(Agricultural_Export_Analysis_Cleaned_Dataset[[#This Row],[Order_Date]],"ddd")</f>
        <v>Sun</v>
      </c>
      <c r="AI39" t="str">
        <f>TEXT(Agricultural_Export_Analysis_Cleaned_Dataset[[#This Row],[Ship_Date]],"yyyy")</f>
        <v>2024</v>
      </c>
      <c r="AJ39" t="str">
        <f>TEXT(Agricultural_Export_Analysis_Cleaned_Dataset[[#This Row],[Ship_Date]],"mmm")</f>
        <v>Aug</v>
      </c>
      <c r="AK39" t="str">
        <f>TEXT(Agricultural_Export_Analysis_Cleaned_Dataset[[#This Row],[Ship_Date]],"ddd")</f>
        <v>Fri</v>
      </c>
      <c r="AL39" t="str">
        <f>TEXT(Agricultural_Export_Analysis_Cleaned_Dataset[[#This Row],[Delivery_Date]],"yyyy")</f>
        <v>2024</v>
      </c>
      <c r="AM39" t="str">
        <f>TEXT(Agricultural_Export_Analysis_Cleaned_Dataset[[#This Row],[Delivery_Date]],"mmm")</f>
        <v>Aug</v>
      </c>
      <c r="AN39" t="str">
        <f>TEXT(Agricultural_Export_Analysis_Cleaned_Dataset[[#This Row],[Delivery_Date]],"ddd")</f>
        <v>Mon</v>
      </c>
      <c r="AO39">
        <f>Agricultural_Export_Analysis_Cleaned_Dataset[[#This Row],[Delivery_Date]]-Agricultural_Export_Analysis_Cleaned_Dataset[[#This Row],[Ship_Date]]</f>
        <v>10</v>
      </c>
      <c r="AP39">
        <f>Agricultural_Export_Analysis_Cleaned_Dataset[[#This Row],[Ship_Date]]-Agricultural_Export_Analysis_Cleaned_Dataset[[#This Row],[Order_Date]]</f>
        <v>5</v>
      </c>
      <c r="AQ39" s="4" t="str">
        <f>TEXT(Agricultural_Export_Analysis_Cleaned_Dataset[[#This Row],[Order_Date]],"mmm yyyy")</f>
        <v>Aug 2024</v>
      </c>
    </row>
    <row r="40" spans="1:43" x14ac:dyDescent="0.3">
      <c r="A40" t="s">
        <v>187</v>
      </c>
      <c r="B40" t="s">
        <v>188</v>
      </c>
      <c r="C40" s="2">
        <v>45562</v>
      </c>
      <c r="D40" s="2">
        <v>45572</v>
      </c>
      <c r="E40" s="2">
        <v>45592</v>
      </c>
      <c r="F40" t="s">
        <v>35</v>
      </c>
      <c r="G40" t="s">
        <v>36</v>
      </c>
      <c r="H40" t="s">
        <v>74</v>
      </c>
      <c r="I40" t="s">
        <v>97</v>
      </c>
      <c r="J40" t="s">
        <v>53</v>
      </c>
      <c r="K40" s="7">
        <v>2</v>
      </c>
      <c r="L40" t="s">
        <v>87</v>
      </c>
      <c r="M40" t="s">
        <v>61</v>
      </c>
      <c r="N40" t="s">
        <v>62</v>
      </c>
      <c r="O40">
        <v>646</v>
      </c>
      <c r="P40" s="6">
        <v>35.67</v>
      </c>
      <c r="Q40" s="6">
        <v>23042.82</v>
      </c>
      <c r="R40" s="5">
        <v>0.1</v>
      </c>
      <c r="S40" s="6">
        <v>20738.538</v>
      </c>
      <c r="T40" s="6">
        <v>10693.32</v>
      </c>
      <c r="U40" s="6">
        <v>13730.71</v>
      </c>
      <c r="V40" s="6">
        <v>1416.69</v>
      </c>
      <c r="W40" s="6">
        <v>1840.31</v>
      </c>
      <c r="X40" s="6">
        <v>-6942.4920000000002</v>
      </c>
      <c r="Y40" s="5">
        <v>-0.33476284586695498</v>
      </c>
      <c r="Z40" t="s">
        <v>103</v>
      </c>
      <c r="AA40" t="s">
        <v>104</v>
      </c>
      <c r="AB40" t="s">
        <v>42</v>
      </c>
      <c r="AC40" t="s">
        <v>76</v>
      </c>
      <c r="AD40" t="s">
        <v>123</v>
      </c>
      <c r="AE40" t="s">
        <v>58</v>
      </c>
      <c r="AF40" t="str">
        <f>TEXT(Agricultural_Export_Analysis_Cleaned_Dataset[[#This Row],[Order_Date]],"mmm")</f>
        <v>Sep</v>
      </c>
      <c r="AG40" t="str">
        <f>TEXT(Agricultural_Export_Analysis_Cleaned_Dataset[[#This Row],[Order_Date]],"yyyy")</f>
        <v>2024</v>
      </c>
      <c r="AH40" t="str">
        <f>TEXT(Agricultural_Export_Analysis_Cleaned_Dataset[[#This Row],[Order_Date]],"ddd")</f>
        <v>Fri</v>
      </c>
      <c r="AI40" t="str">
        <f>TEXT(Agricultural_Export_Analysis_Cleaned_Dataset[[#This Row],[Ship_Date]],"yyyy")</f>
        <v>2024</v>
      </c>
      <c r="AJ40" t="str">
        <f>TEXT(Agricultural_Export_Analysis_Cleaned_Dataset[[#This Row],[Ship_Date]],"mmm")</f>
        <v>Oct</v>
      </c>
      <c r="AK40" t="str">
        <f>TEXT(Agricultural_Export_Analysis_Cleaned_Dataset[[#This Row],[Ship_Date]],"ddd")</f>
        <v>Mon</v>
      </c>
      <c r="AL40" t="str">
        <f>TEXT(Agricultural_Export_Analysis_Cleaned_Dataset[[#This Row],[Delivery_Date]],"yyyy")</f>
        <v>2024</v>
      </c>
      <c r="AM40" t="str">
        <f>TEXT(Agricultural_Export_Analysis_Cleaned_Dataset[[#This Row],[Delivery_Date]],"mmm")</f>
        <v>Oct</v>
      </c>
      <c r="AN40" t="str">
        <f>TEXT(Agricultural_Export_Analysis_Cleaned_Dataset[[#This Row],[Delivery_Date]],"ddd")</f>
        <v>Sun</v>
      </c>
      <c r="AO40">
        <f>Agricultural_Export_Analysis_Cleaned_Dataset[[#This Row],[Delivery_Date]]-Agricultural_Export_Analysis_Cleaned_Dataset[[#This Row],[Ship_Date]]</f>
        <v>20</v>
      </c>
      <c r="AP40">
        <f>Agricultural_Export_Analysis_Cleaned_Dataset[[#This Row],[Ship_Date]]-Agricultural_Export_Analysis_Cleaned_Dataset[[#This Row],[Order_Date]]</f>
        <v>10</v>
      </c>
      <c r="AQ40" s="4" t="str">
        <f>TEXT(Agricultural_Export_Analysis_Cleaned_Dataset[[#This Row],[Order_Date]],"mmm yyyy")</f>
        <v>Sep 2024</v>
      </c>
    </row>
    <row r="41" spans="1:43" x14ac:dyDescent="0.3">
      <c r="A41" t="s">
        <v>189</v>
      </c>
      <c r="B41" t="s">
        <v>190</v>
      </c>
      <c r="C41" s="2">
        <v>45570</v>
      </c>
      <c r="D41" s="2">
        <v>45579</v>
      </c>
      <c r="E41" s="2">
        <v>45613</v>
      </c>
      <c r="F41" t="s">
        <v>35</v>
      </c>
      <c r="G41" t="s">
        <v>8934</v>
      </c>
      <c r="H41" t="s">
        <v>51</v>
      </c>
      <c r="I41" t="s">
        <v>91</v>
      </c>
      <c r="J41" t="s">
        <v>53</v>
      </c>
      <c r="K41" s="7">
        <v>15</v>
      </c>
      <c r="L41" t="s">
        <v>87</v>
      </c>
      <c r="M41" t="s">
        <v>130</v>
      </c>
      <c r="N41" t="s">
        <v>131</v>
      </c>
      <c r="O41">
        <v>1268</v>
      </c>
      <c r="P41" s="6">
        <v>379.5</v>
      </c>
      <c r="Q41" s="6">
        <v>481206</v>
      </c>
      <c r="R41" s="5">
        <v>0.1</v>
      </c>
      <c r="S41" s="6">
        <v>433085.4</v>
      </c>
      <c r="T41" s="6">
        <v>7296.12</v>
      </c>
      <c r="U41" s="6">
        <v>251945.71</v>
      </c>
      <c r="V41" s="6">
        <v>981.86</v>
      </c>
      <c r="W41" s="6">
        <v>26093.759999999998</v>
      </c>
      <c r="X41" s="6">
        <v>146767.95000000001</v>
      </c>
      <c r="Y41" s="5">
        <v>0.33888916597049901</v>
      </c>
      <c r="Z41" t="s">
        <v>54</v>
      </c>
      <c r="AA41" t="s">
        <v>75</v>
      </c>
      <c r="AB41" t="s">
        <v>65</v>
      </c>
      <c r="AC41" t="s">
        <v>76</v>
      </c>
      <c r="AD41" t="s">
        <v>77</v>
      </c>
      <c r="AE41" t="s">
        <v>45</v>
      </c>
      <c r="AF41" t="str">
        <f>TEXT(Agricultural_Export_Analysis_Cleaned_Dataset[[#This Row],[Order_Date]],"mmm")</f>
        <v>Oct</v>
      </c>
      <c r="AG41" t="str">
        <f>TEXT(Agricultural_Export_Analysis_Cleaned_Dataset[[#This Row],[Order_Date]],"yyyy")</f>
        <v>2024</v>
      </c>
      <c r="AH41" t="str">
        <f>TEXT(Agricultural_Export_Analysis_Cleaned_Dataset[[#This Row],[Order_Date]],"ddd")</f>
        <v>Sat</v>
      </c>
      <c r="AI41" t="str">
        <f>TEXT(Agricultural_Export_Analysis_Cleaned_Dataset[[#This Row],[Ship_Date]],"yyyy")</f>
        <v>2024</v>
      </c>
      <c r="AJ41" t="str">
        <f>TEXT(Agricultural_Export_Analysis_Cleaned_Dataset[[#This Row],[Ship_Date]],"mmm")</f>
        <v>Oct</v>
      </c>
      <c r="AK41" t="str">
        <f>TEXT(Agricultural_Export_Analysis_Cleaned_Dataset[[#This Row],[Ship_Date]],"ddd")</f>
        <v>Mon</v>
      </c>
      <c r="AL41" t="str">
        <f>TEXT(Agricultural_Export_Analysis_Cleaned_Dataset[[#This Row],[Delivery_Date]],"yyyy")</f>
        <v>2024</v>
      </c>
      <c r="AM41" t="str">
        <f>TEXT(Agricultural_Export_Analysis_Cleaned_Dataset[[#This Row],[Delivery_Date]],"mmm")</f>
        <v>Nov</v>
      </c>
      <c r="AN41" t="str">
        <f>TEXT(Agricultural_Export_Analysis_Cleaned_Dataset[[#This Row],[Delivery_Date]],"ddd")</f>
        <v>Sun</v>
      </c>
      <c r="AO41">
        <f>Agricultural_Export_Analysis_Cleaned_Dataset[[#This Row],[Delivery_Date]]-Agricultural_Export_Analysis_Cleaned_Dataset[[#This Row],[Ship_Date]]</f>
        <v>34</v>
      </c>
      <c r="AP41">
        <f>Agricultural_Export_Analysis_Cleaned_Dataset[[#This Row],[Ship_Date]]-Agricultural_Export_Analysis_Cleaned_Dataset[[#This Row],[Order_Date]]</f>
        <v>9</v>
      </c>
      <c r="AQ41" s="4" t="str">
        <f>TEXT(Agricultural_Export_Analysis_Cleaned_Dataset[[#This Row],[Order_Date]],"mmm yyyy")</f>
        <v>Oct 2024</v>
      </c>
    </row>
    <row r="42" spans="1:43" x14ac:dyDescent="0.3">
      <c r="A42" t="s">
        <v>191</v>
      </c>
      <c r="B42" t="s">
        <v>192</v>
      </c>
      <c r="C42" s="2">
        <v>45744</v>
      </c>
      <c r="D42" s="2">
        <v>45749</v>
      </c>
      <c r="E42" s="2">
        <v>45772</v>
      </c>
      <c r="F42" t="s">
        <v>35</v>
      </c>
      <c r="G42" t="s">
        <v>8934</v>
      </c>
      <c r="H42" t="s">
        <v>51</v>
      </c>
      <c r="I42" t="s">
        <v>91</v>
      </c>
      <c r="J42" t="s">
        <v>112</v>
      </c>
      <c r="K42" s="7">
        <v>0</v>
      </c>
      <c r="L42" t="s">
        <v>70</v>
      </c>
      <c r="M42" t="s">
        <v>140</v>
      </c>
      <c r="N42" t="s">
        <v>49</v>
      </c>
      <c r="O42">
        <v>1252</v>
      </c>
      <c r="P42" s="6">
        <v>476.38</v>
      </c>
      <c r="Q42" s="6">
        <v>596427.76</v>
      </c>
      <c r="R42" s="5">
        <v>0.1</v>
      </c>
      <c r="S42" s="6">
        <v>536784.98400000005</v>
      </c>
      <c r="T42" s="6">
        <v>11565.08</v>
      </c>
      <c r="U42" s="6">
        <v>334349.46000000002</v>
      </c>
      <c r="V42" s="6">
        <v>608.04999999999995</v>
      </c>
      <c r="W42" s="6">
        <v>38592.9</v>
      </c>
      <c r="X42" s="6">
        <v>151669.49400000001</v>
      </c>
      <c r="Y42" s="5">
        <v>0.28255167063317099</v>
      </c>
      <c r="Z42" t="s">
        <v>40</v>
      </c>
      <c r="AA42" t="s">
        <v>41</v>
      </c>
      <c r="AB42" t="s">
        <v>56</v>
      </c>
      <c r="AC42" t="s">
        <v>66</v>
      </c>
      <c r="AD42" t="s">
        <v>44</v>
      </c>
      <c r="AE42" t="s">
        <v>58</v>
      </c>
      <c r="AF42" t="str">
        <f>TEXT(Agricultural_Export_Analysis_Cleaned_Dataset[[#This Row],[Order_Date]],"mmm")</f>
        <v>Mar</v>
      </c>
      <c r="AG42" t="str">
        <f>TEXT(Agricultural_Export_Analysis_Cleaned_Dataset[[#This Row],[Order_Date]],"yyyy")</f>
        <v>2025</v>
      </c>
      <c r="AH42" t="str">
        <f>TEXT(Agricultural_Export_Analysis_Cleaned_Dataset[[#This Row],[Order_Date]],"ddd")</f>
        <v>Fri</v>
      </c>
      <c r="AI42" t="str">
        <f>TEXT(Agricultural_Export_Analysis_Cleaned_Dataset[[#This Row],[Ship_Date]],"yyyy")</f>
        <v>2025</v>
      </c>
      <c r="AJ42" t="str">
        <f>TEXT(Agricultural_Export_Analysis_Cleaned_Dataset[[#This Row],[Ship_Date]],"mmm")</f>
        <v>Apr</v>
      </c>
      <c r="AK42" t="str">
        <f>TEXT(Agricultural_Export_Analysis_Cleaned_Dataset[[#This Row],[Ship_Date]],"ddd")</f>
        <v>Wed</v>
      </c>
      <c r="AL42" t="str">
        <f>TEXT(Agricultural_Export_Analysis_Cleaned_Dataset[[#This Row],[Delivery_Date]],"yyyy")</f>
        <v>2025</v>
      </c>
      <c r="AM42" t="str">
        <f>TEXT(Agricultural_Export_Analysis_Cleaned_Dataset[[#This Row],[Delivery_Date]],"mmm")</f>
        <v>Apr</v>
      </c>
      <c r="AN42" t="str">
        <f>TEXT(Agricultural_Export_Analysis_Cleaned_Dataset[[#This Row],[Delivery_Date]],"ddd")</f>
        <v>Fri</v>
      </c>
      <c r="AO42">
        <f>Agricultural_Export_Analysis_Cleaned_Dataset[[#This Row],[Delivery_Date]]-Agricultural_Export_Analysis_Cleaned_Dataset[[#This Row],[Ship_Date]]</f>
        <v>23</v>
      </c>
      <c r="AP42">
        <f>Agricultural_Export_Analysis_Cleaned_Dataset[[#This Row],[Ship_Date]]-Agricultural_Export_Analysis_Cleaned_Dataset[[#This Row],[Order_Date]]</f>
        <v>5</v>
      </c>
      <c r="AQ42" s="4" t="str">
        <f>TEXT(Agricultural_Export_Analysis_Cleaned_Dataset[[#This Row],[Order_Date]],"mmm yyyy")</f>
        <v>Mar 2025</v>
      </c>
    </row>
    <row r="43" spans="1:43" x14ac:dyDescent="0.3">
      <c r="A43" t="s">
        <v>194</v>
      </c>
      <c r="B43" t="s">
        <v>195</v>
      </c>
      <c r="C43" s="2">
        <v>45757</v>
      </c>
      <c r="D43" s="2">
        <v>45759</v>
      </c>
      <c r="E43" s="2">
        <v>45779</v>
      </c>
      <c r="F43" t="s">
        <v>35</v>
      </c>
      <c r="G43" t="s">
        <v>117</v>
      </c>
      <c r="H43" t="s">
        <v>74</v>
      </c>
      <c r="I43" t="s">
        <v>52</v>
      </c>
      <c r="J43" t="s">
        <v>112</v>
      </c>
      <c r="K43" s="7">
        <v>7</v>
      </c>
      <c r="L43" t="s">
        <v>32</v>
      </c>
      <c r="M43" t="s">
        <v>107</v>
      </c>
      <c r="N43" t="s">
        <v>108</v>
      </c>
      <c r="O43">
        <v>725</v>
      </c>
      <c r="P43" s="6">
        <v>217.59</v>
      </c>
      <c r="Q43" s="6">
        <v>157752.75</v>
      </c>
      <c r="R43" s="5">
        <v>0.15</v>
      </c>
      <c r="S43" s="6">
        <v>134089.83749999999</v>
      </c>
      <c r="T43" s="6">
        <v>14205.31</v>
      </c>
      <c r="U43" s="6">
        <v>71934.55</v>
      </c>
      <c r="V43" s="6">
        <v>2459.34</v>
      </c>
      <c r="W43" s="6">
        <v>10058.030000000001</v>
      </c>
      <c r="X43" s="6">
        <v>35432.607499999998</v>
      </c>
      <c r="Y43" s="5">
        <v>0.26424528629919503</v>
      </c>
      <c r="Z43" t="s">
        <v>81</v>
      </c>
      <c r="AA43" t="s">
        <v>165</v>
      </c>
      <c r="AB43" t="s">
        <v>83</v>
      </c>
      <c r="AC43" t="s">
        <v>76</v>
      </c>
      <c r="AD43" t="s">
        <v>77</v>
      </c>
      <c r="AE43" t="s">
        <v>45</v>
      </c>
      <c r="AF43" t="str">
        <f>TEXT(Agricultural_Export_Analysis_Cleaned_Dataset[[#This Row],[Order_Date]],"mmm")</f>
        <v>Apr</v>
      </c>
      <c r="AG43" t="str">
        <f>TEXT(Agricultural_Export_Analysis_Cleaned_Dataset[[#This Row],[Order_Date]],"yyyy")</f>
        <v>2025</v>
      </c>
      <c r="AH43" t="str">
        <f>TEXT(Agricultural_Export_Analysis_Cleaned_Dataset[[#This Row],[Order_Date]],"ddd")</f>
        <v>Thu</v>
      </c>
      <c r="AI43" t="str">
        <f>TEXT(Agricultural_Export_Analysis_Cleaned_Dataset[[#This Row],[Ship_Date]],"yyyy")</f>
        <v>2025</v>
      </c>
      <c r="AJ43" t="str">
        <f>TEXT(Agricultural_Export_Analysis_Cleaned_Dataset[[#This Row],[Ship_Date]],"mmm")</f>
        <v>Apr</v>
      </c>
      <c r="AK43" t="str">
        <f>TEXT(Agricultural_Export_Analysis_Cleaned_Dataset[[#This Row],[Ship_Date]],"ddd")</f>
        <v>Sat</v>
      </c>
      <c r="AL43" t="str">
        <f>TEXT(Agricultural_Export_Analysis_Cleaned_Dataset[[#This Row],[Delivery_Date]],"yyyy")</f>
        <v>2025</v>
      </c>
      <c r="AM43" t="str">
        <f>TEXT(Agricultural_Export_Analysis_Cleaned_Dataset[[#This Row],[Delivery_Date]],"mmm")</f>
        <v>May</v>
      </c>
      <c r="AN43" t="str">
        <f>TEXT(Agricultural_Export_Analysis_Cleaned_Dataset[[#This Row],[Delivery_Date]],"ddd")</f>
        <v>Fri</v>
      </c>
      <c r="AO43">
        <f>Agricultural_Export_Analysis_Cleaned_Dataset[[#This Row],[Delivery_Date]]-Agricultural_Export_Analysis_Cleaned_Dataset[[#This Row],[Ship_Date]]</f>
        <v>20</v>
      </c>
      <c r="AP43">
        <f>Agricultural_Export_Analysis_Cleaned_Dataset[[#This Row],[Ship_Date]]-Agricultural_Export_Analysis_Cleaned_Dataset[[#This Row],[Order_Date]]</f>
        <v>2</v>
      </c>
      <c r="AQ43" s="4" t="str">
        <f>TEXT(Agricultural_Export_Analysis_Cleaned_Dataset[[#This Row],[Order_Date]],"mmm yyyy")</f>
        <v>Apr 2025</v>
      </c>
    </row>
    <row r="44" spans="1:43" x14ac:dyDescent="0.3">
      <c r="A44" t="s">
        <v>196</v>
      </c>
      <c r="B44" t="s">
        <v>197</v>
      </c>
      <c r="C44" s="2">
        <v>45740</v>
      </c>
      <c r="D44" s="2">
        <v>45748</v>
      </c>
      <c r="E44" s="2">
        <v>45753</v>
      </c>
      <c r="F44" t="s">
        <v>35</v>
      </c>
      <c r="G44" t="s">
        <v>73</v>
      </c>
      <c r="H44" t="s">
        <v>74</v>
      </c>
      <c r="I44" t="s">
        <v>52</v>
      </c>
      <c r="J44" t="s">
        <v>112</v>
      </c>
      <c r="K44" s="7">
        <v>0</v>
      </c>
      <c r="L44" t="s">
        <v>80</v>
      </c>
      <c r="M44" t="s">
        <v>71</v>
      </c>
      <c r="N44" t="s">
        <v>72</v>
      </c>
      <c r="O44">
        <v>1325</v>
      </c>
      <c r="P44" s="6">
        <v>383.09</v>
      </c>
      <c r="Q44" s="6">
        <v>507594.25</v>
      </c>
      <c r="R44" s="5">
        <v>0.15</v>
      </c>
      <c r="S44" s="6">
        <v>431455.11249999999</v>
      </c>
      <c r="T44" s="6">
        <v>3451.59</v>
      </c>
      <c r="U44" s="6">
        <v>292525.34000000003</v>
      </c>
      <c r="V44" s="6">
        <v>1692.74</v>
      </c>
      <c r="W44" s="6">
        <v>48654.02</v>
      </c>
      <c r="X44" s="6">
        <v>85131.422500000001</v>
      </c>
      <c r="Y44" s="5">
        <v>0.19731235077206299</v>
      </c>
      <c r="Z44" t="s">
        <v>40</v>
      </c>
      <c r="AA44" t="s">
        <v>41</v>
      </c>
      <c r="AB44" t="s">
        <v>65</v>
      </c>
      <c r="AC44" t="s">
        <v>76</v>
      </c>
      <c r="AD44" t="s">
        <v>98</v>
      </c>
      <c r="AE44" t="s">
        <v>58</v>
      </c>
      <c r="AF44" t="str">
        <f>TEXT(Agricultural_Export_Analysis_Cleaned_Dataset[[#This Row],[Order_Date]],"mmm")</f>
        <v>Mar</v>
      </c>
      <c r="AG44" t="str">
        <f>TEXT(Agricultural_Export_Analysis_Cleaned_Dataset[[#This Row],[Order_Date]],"yyyy")</f>
        <v>2025</v>
      </c>
      <c r="AH44" t="str">
        <f>TEXT(Agricultural_Export_Analysis_Cleaned_Dataset[[#This Row],[Order_Date]],"ddd")</f>
        <v>Mon</v>
      </c>
      <c r="AI44" t="str">
        <f>TEXT(Agricultural_Export_Analysis_Cleaned_Dataset[[#This Row],[Ship_Date]],"yyyy")</f>
        <v>2025</v>
      </c>
      <c r="AJ44" t="str">
        <f>TEXT(Agricultural_Export_Analysis_Cleaned_Dataset[[#This Row],[Ship_Date]],"mmm")</f>
        <v>Apr</v>
      </c>
      <c r="AK44" t="str">
        <f>TEXT(Agricultural_Export_Analysis_Cleaned_Dataset[[#This Row],[Ship_Date]],"ddd")</f>
        <v>Tue</v>
      </c>
      <c r="AL44" t="str">
        <f>TEXT(Agricultural_Export_Analysis_Cleaned_Dataset[[#This Row],[Delivery_Date]],"yyyy")</f>
        <v>2025</v>
      </c>
      <c r="AM44" t="str">
        <f>TEXT(Agricultural_Export_Analysis_Cleaned_Dataset[[#This Row],[Delivery_Date]],"mmm")</f>
        <v>Apr</v>
      </c>
      <c r="AN44" t="str">
        <f>TEXT(Agricultural_Export_Analysis_Cleaned_Dataset[[#This Row],[Delivery_Date]],"ddd")</f>
        <v>Sun</v>
      </c>
      <c r="AO44">
        <f>Agricultural_Export_Analysis_Cleaned_Dataset[[#This Row],[Delivery_Date]]-Agricultural_Export_Analysis_Cleaned_Dataset[[#This Row],[Ship_Date]]</f>
        <v>5</v>
      </c>
      <c r="AP44">
        <f>Agricultural_Export_Analysis_Cleaned_Dataset[[#This Row],[Ship_Date]]-Agricultural_Export_Analysis_Cleaned_Dataset[[#This Row],[Order_Date]]</f>
        <v>8</v>
      </c>
      <c r="AQ44" s="4" t="str">
        <f>TEXT(Agricultural_Export_Analysis_Cleaned_Dataset[[#This Row],[Order_Date]],"mmm yyyy")</f>
        <v>Mar 2025</v>
      </c>
    </row>
    <row r="45" spans="1:43" x14ac:dyDescent="0.3">
      <c r="A45" t="s">
        <v>198</v>
      </c>
      <c r="B45" t="s">
        <v>199</v>
      </c>
      <c r="C45" s="2">
        <v>45786</v>
      </c>
      <c r="D45" s="2">
        <v>45794</v>
      </c>
      <c r="E45" s="2">
        <v>45815</v>
      </c>
      <c r="F45" t="s">
        <v>35</v>
      </c>
      <c r="G45" t="s">
        <v>36</v>
      </c>
      <c r="H45" t="s">
        <v>74</v>
      </c>
      <c r="I45" t="s">
        <v>38</v>
      </c>
      <c r="J45" t="s">
        <v>112</v>
      </c>
      <c r="K45" s="7">
        <v>2</v>
      </c>
      <c r="L45" t="s">
        <v>70</v>
      </c>
      <c r="M45" t="s">
        <v>61</v>
      </c>
      <c r="N45" t="s">
        <v>62</v>
      </c>
      <c r="O45">
        <v>1989</v>
      </c>
      <c r="P45" s="6">
        <v>76.38</v>
      </c>
      <c r="Q45" s="6">
        <v>151919.82</v>
      </c>
      <c r="R45" s="5">
        <v>0.05</v>
      </c>
      <c r="S45" s="6">
        <v>144323.829</v>
      </c>
      <c r="T45" s="6">
        <v>10890.75</v>
      </c>
      <c r="U45" s="6">
        <v>86523.96</v>
      </c>
      <c r="V45" s="6">
        <v>1575.73</v>
      </c>
      <c r="W45" s="6">
        <v>6832.65</v>
      </c>
      <c r="X45" s="6">
        <v>38500.739000000001</v>
      </c>
      <c r="Y45" s="5">
        <v>0.26676633558551199</v>
      </c>
      <c r="Z45" t="s">
        <v>81</v>
      </c>
      <c r="AA45" t="s">
        <v>82</v>
      </c>
      <c r="AB45" t="s">
        <v>65</v>
      </c>
      <c r="AC45" t="s">
        <v>66</v>
      </c>
      <c r="AD45" t="s">
        <v>98</v>
      </c>
      <c r="AE45" t="s">
        <v>67</v>
      </c>
      <c r="AF45" t="str">
        <f>TEXT(Agricultural_Export_Analysis_Cleaned_Dataset[[#This Row],[Order_Date]],"mmm")</f>
        <v>May</v>
      </c>
      <c r="AG45" t="str">
        <f>TEXT(Agricultural_Export_Analysis_Cleaned_Dataset[[#This Row],[Order_Date]],"yyyy")</f>
        <v>2025</v>
      </c>
      <c r="AH45" t="str">
        <f>TEXT(Agricultural_Export_Analysis_Cleaned_Dataset[[#This Row],[Order_Date]],"ddd")</f>
        <v>Fri</v>
      </c>
      <c r="AI45" t="str">
        <f>TEXT(Agricultural_Export_Analysis_Cleaned_Dataset[[#This Row],[Ship_Date]],"yyyy")</f>
        <v>2025</v>
      </c>
      <c r="AJ45" t="str">
        <f>TEXT(Agricultural_Export_Analysis_Cleaned_Dataset[[#This Row],[Ship_Date]],"mmm")</f>
        <v>May</v>
      </c>
      <c r="AK45" t="str">
        <f>TEXT(Agricultural_Export_Analysis_Cleaned_Dataset[[#This Row],[Ship_Date]],"ddd")</f>
        <v>Sat</v>
      </c>
      <c r="AL45" t="str">
        <f>TEXT(Agricultural_Export_Analysis_Cleaned_Dataset[[#This Row],[Delivery_Date]],"yyyy")</f>
        <v>2025</v>
      </c>
      <c r="AM45" t="str">
        <f>TEXT(Agricultural_Export_Analysis_Cleaned_Dataset[[#This Row],[Delivery_Date]],"mmm")</f>
        <v>Jun</v>
      </c>
      <c r="AN45" t="str">
        <f>TEXT(Agricultural_Export_Analysis_Cleaned_Dataset[[#This Row],[Delivery_Date]],"ddd")</f>
        <v>Sat</v>
      </c>
      <c r="AO45">
        <f>Agricultural_Export_Analysis_Cleaned_Dataset[[#This Row],[Delivery_Date]]-Agricultural_Export_Analysis_Cleaned_Dataset[[#This Row],[Ship_Date]]</f>
        <v>21</v>
      </c>
      <c r="AP45">
        <f>Agricultural_Export_Analysis_Cleaned_Dataset[[#This Row],[Ship_Date]]-Agricultural_Export_Analysis_Cleaned_Dataset[[#This Row],[Order_Date]]</f>
        <v>8</v>
      </c>
      <c r="AQ45" s="4" t="str">
        <f>TEXT(Agricultural_Export_Analysis_Cleaned_Dataset[[#This Row],[Order_Date]],"mmm yyyy")</f>
        <v>May 2025</v>
      </c>
    </row>
    <row r="46" spans="1:43" x14ac:dyDescent="0.3">
      <c r="A46" t="s">
        <v>201</v>
      </c>
      <c r="B46" t="s">
        <v>202</v>
      </c>
      <c r="C46" s="2">
        <v>45967</v>
      </c>
      <c r="D46" s="2">
        <v>45975</v>
      </c>
      <c r="E46" s="2">
        <v>45994</v>
      </c>
      <c r="F46" t="s">
        <v>35</v>
      </c>
      <c r="G46" t="s">
        <v>203</v>
      </c>
      <c r="H46" t="s">
        <v>51</v>
      </c>
      <c r="I46" t="s">
        <v>38</v>
      </c>
      <c r="J46" t="s">
        <v>112</v>
      </c>
      <c r="K46" s="7">
        <v>0</v>
      </c>
      <c r="L46" t="s">
        <v>70</v>
      </c>
      <c r="M46" t="s">
        <v>71</v>
      </c>
      <c r="N46" t="s">
        <v>72</v>
      </c>
      <c r="O46">
        <v>1963</v>
      </c>
      <c r="P46" s="6">
        <v>398.1</v>
      </c>
      <c r="Q46" s="6">
        <v>781470.3</v>
      </c>
      <c r="R46" s="5">
        <v>0.1</v>
      </c>
      <c r="S46" s="6">
        <v>703323.27</v>
      </c>
      <c r="T46" s="6">
        <v>26089.934600000001</v>
      </c>
      <c r="U46" s="6">
        <v>489628.93</v>
      </c>
      <c r="V46" s="6">
        <v>965.81</v>
      </c>
      <c r="W46" s="6">
        <v>55347.16</v>
      </c>
      <c r="X46" s="6">
        <v>131291.43539999999</v>
      </c>
      <c r="Y46" s="5">
        <v>0.18667295823677399</v>
      </c>
      <c r="Z46" t="s">
        <v>54</v>
      </c>
      <c r="AA46" t="s">
        <v>92</v>
      </c>
      <c r="AB46" t="s">
        <v>83</v>
      </c>
      <c r="AC46" t="s">
        <v>66</v>
      </c>
      <c r="AD46" t="s">
        <v>98</v>
      </c>
      <c r="AE46" t="s">
        <v>58</v>
      </c>
      <c r="AF46" t="str">
        <f>TEXT(Agricultural_Export_Analysis_Cleaned_Dataset[[#This Row],[Order_Date]],"mmm")</f>
        <v>Nov</v>
      </c>
      <c r="AG46" t="str">
        <f>TEXT(Agricultural_Export_Analysis_Cleaned_Dataset[[#This Row],[Order_Date]],"yyyy")</f>
        <v>2025</v>
      </c>
      <c r="AH46" t="str">
        <f>TEXT(Agricultural_Export_Analysis_Cleaned_Dataset[[#This Row],[Order_Date]],"ddd")</f>
        <v>Thu</v>
      </c>
      <c r="AI46" t="str">
        <f>TEXT(Agricultural_Export_Analysis_Cleaned_Dataset[[#This Row],[Ship_Date]],"yyyy")</f>
        <v>2025</v>
      </c>
      <c r="AJ46" t="str">
        <f>TEXT(Agricultural_Export_Analysis_Cleaned_Dataset[[#This Row],[Ship_Date]],"mmm")</f>
        <v>Nov</v>
      </c>
      <c r="AK46" t="str">
        <f>TEXT(Agricultural_Export_Analysis_Cleaned_Dataset[[#This Row],[Ship_Date]],"ddd")</f>
        <v>Fri</v>
      </c>
      <c r="AL46" t="str">
        <f>TEXT(Agricultural_Export_Analysis_Cleaned_Dataset[[#This Row],[Delivery_Date]],"yyyy")</f>
        <v>2025</v>
      </c>
      <c r="AM46" t="str">
        <f>TEXT(Agricultural_Export_Analysis_Cleaned_Dataset[[#This Row],[Delivery_Date]],"mmm")</f>
        <v>Dec</v>
      </c>
      <c r="AN46" t="str">
        <f>TEXT(Agricultural_Export_Analysis_Cleaned_Dataset[[#This Row],[Delivery_Date]],"ddd")</f>
        <v>Wed</v>
      </c>
      <c r="AO46">
        <f>Agricultural_Export_Analysis_Cleaned_Dataset[[#This Row],[Delivery_Date]]-Agricultural_Export_Analysis_Cleaned_Dataset[[#This Row],[Ship_Date]]</f>
        <v>19</v>
      </c>
      <c r="AP46">
        <f>Agricultural_Export_Analysis_Cleaned_Dataset[[#This Row],[Ship_Date]]-Agricultural_Export_Analysis_Cleaned_Dataset[[#This Row],[Order_Date]]</f>
        <v>8</v>
      </c>
      <c r="AQ46" s="4" t="str">
        <f>TEXT(Agricultural_Export_Analysis_Cleaned_Dataset[[#This Row],[Order_Date]],"mmm yyyy")</f>
        <v>Nov 2025</v>
      </c>
    </row>
    <row r="47" spans="1:43" x14ac:dyDescent="0.3">
      <c r="A47" t="s">
        <v>204</v>
      </c>
      <c r="B47" t="s">
        <v>205</v>
      </c>
      <c r="C47" s="2">
        <v>45687</v>
      </c>
      <c r="D47" s="2">
        <v>45690</v>
      </c>
      <c r="E47" s="2">
        <v>45711</v>
      </c>
      <c r="F47" t="s">
        <v>35</v>
      </c>
      <c r="G47" t="s">
        <v>96</v>
      </c>
      <c r="H47" t="s">
        <v>51</v>
      </c>
      <c r="I47" t="s">
        <v>52</v>
      </c>
      <c r="J47" t="s">
        <v>112</v>
      </c>
      <c r="K47" s="7">
        <v>15</v>
      </c>
      <c r="L47" t="s">
        <v>87</v>
      </c>
      <c r="M47" t="s">
        <v>88</v>
      </c>
      <c r="N47" t="s">
        <v>89</v>
      </c>
      <c r="O47">
        <v>1221</v>
      </c>
      <c r="P47" s="6">
        <v>203.83</v>
      </c>
      <c r="Q47" s="6">
        <v>248876.43</v>
      </c>
      <c r="R47" s="5">
        <v>0.15</v>
      </c>
      <c r="S47" s="6">
        <v>211544.96549999999</v>
      </c>
      <c r="T47" s="6">
        <v>11298.22</v>
      </c>
      <c r="U47" s="6">
        <v>97965.25</v>
      </c>
      <c r="V47" s="6">
        <v>2145.16</v>
      </c>
      <c r="W47" s="6">
        <v>21395.85</v>
      </c>
      <c r="X47" s="6">
        <v>78740.485499999995</v>
      </c>
      <c r="Y47" s="5">
        <v>0.372216305473835</v>
      </c>
      <c r="Z47" t="s">
        <v>40</v>
      </c>
      <c r="AA47" t="s">
        <v>64</v>
      </c>
      <c r="AB47" t="s">
        <v>65</v>
      </c>
      <c r="AC47" t="s">
        <v>43</v>
      </c>
      <c r="AD47" t="s">
        <v>84</v>
      </c>
      <c r="AE47" t="s">
        <v>58</v>
      </c>
      <c r="AF47" t="str">
        <f>TEXT(Agricultural_Export_Analysis_Cleaned_Dataset[[#This Row],[Order_Date]],"mmm")</f>
        <v>Jan</v>
      </c>
      <c r="AG47" t="str">
        <f>TEXT(Agricultural_Export_Analysis_Cleaned_Dataset[[#This Row],[Order_Date]],"yyyy")</f>
        <v>2025</v>
      </c>
      <c r="AH47" t="str">
        <f>TEXT(Agricultural_Export_Analysis_Cleaned_Dataset[[#This Row],[Order_Date]],"ddd")</f>
        <v>Thu</v>
      </c>
      <c r="AI47" t="str">
        <f>TEXT(Agricultural_Export_Analysis_Cleaned_Dataset[[#This Row],[Ship_Date]],"yyyy")</f>
        <v>2025</v>
      </c>
      <c r="AJ47" t="str">
        <f>TEXT(Agricultural_Export_Analysis_Cleaned_Dataset[[#This Row],[Ship_Date]],"mmm")</f>
        <v>Feb</v>
      </c>
      <c r="AK47" t="str">
        <f>TEXT(Agricultural_Export_Analysis_Cleaned_Dataset[[#This Row],[Ship_Date]],"ddd")</f>
        <v>Sun</v>
      </c>
      <c r="AL47" t="str">
        <f>TEXT(Agricultural_Export_Analysis_Cleaned_Dataset[[#This Row],[Delivery_Date]],"yyyy")</f>
        <v>2025</v>
      </c>
      <c r="AM47" t="str">
        <f>TEXT(Agricultural_Export_Analysis_Cleaned_Dataset[[#This Row],[Delivery_Date]],"mmm")</f>
        <v>Feb</v>
      </c>
      <c r="AN47" t="str">
        <f>TEXT(Agricultural_Export_Analysis_Cleaned_Dataset[[#This Row],[Delivery_Date]],"ddd")</f>
        <v>Sun</v>
      </c>
      <c r="AO47">
        <f>Agricultural_Export_Analysis_Cleaned_Dataset[[#This Row],[Delivery_Date]]-Agricultural_Export_Analysis_Cleaned_Dataset[[#This Row],[Ship_Date]]</f>
        <v>21</v>
      </c>
      <c r="AP47">
        <f>Agricultural_Export_Analysis_Cleaned_Dataset[[#This Row],[Ship_Date]]-Agricultural_Export_Analysis_Cleaned_Dataset[[#This Row],[Order_Date]]</f>
        <v>3</v>
      </c>
      <c r="AQ47" s="4" t="str">
        <f>TEXT(Agricultural_Export_Analysis_Cleaned_Dataset[[#This Row],[Order_Date]],"mmm yyyy")</f>
        <v>Jan 2025</v>
      </c>
    </row>
    <row r="48" spans="1:43" x14ac:dyDescent="0.3">
      <c r="A48" t="s">
        <v>206</v>
      </c>
      <c r="B48" t="s">
        <v>207</v>
      </c>
      <c r="C48" s="2">
        <v>45699</v>
      </c>
      <c r="D48" s="2">
        <v>45701</v>
      </c>
      <c r="E48" s="2">
        <v>45734</v>
      </c>
      <c r="F48" t="s">
        <v>35</v>
      </c>
      <c r="G48" t="s">
        <v>203</v>
      </c>
      <c r="H48" t="s">
        <v>74</v>
      </c>
      <c r="I48" t="s">
        <v>118</v>
      </c>
      <c r="J48" t="s">
        <v>39</v>
      </c>
      <c r="K48" s="7">
        <v>7</v>
      </c>
      <c r="L48" t="s">
        <v>70</v>
      </c>
      <c r="M48" t="s">
        <v>107</v>
      </c>
      <c r="N48" t="s">
        <v>108</v>
      </c>
      <c r="O48">
        <v>889</v>
      </c>
      <c r="P48" s="6">
        <v>438.05</v>
      </c>
      <c r="Q48" s="6">
        <v>389426.45</v>
      </c>
      <c r="R48" s="5">
        <v>0.05</v>
      </c>
      <c r="S48" s="6">
        <v>369955.1275</v>
      </c>
      <c r="T48" s="6">
        <v>11832.12</v>
      </c>
      <c r="U48" s="6">
        <v>174784.74</v>
      </c>
      <c r="V48" s="6">
        <v>868.57</v>
      </c>
      <c r="W48" s="6">
        <v>30456.9</v>
      </c>
      <c r="X48" s="6">
        <v>152012.79749999999</v>
      </c>
      <c r="Y48" s="5">
        <v>0.41089523080065998</v>
      </c>
      <c r="Z48" t="s">
        <v>40</v>
      </c>
      <c r="AA48" t="s">
        <v>147</v>
      </c>
      <c r="AB48" t="s">
        <v>65</v>
      </c>
      <c r="AC48" t="s">
        <v>76</v>
      </c>
      <c r="AD48" t="s">
        <v>44</v>
      </c>
      <c r="AE48" t="s">
        <v>45</v>
      </c>
      <c r="AF48" t="str">
        <f>TEXT(Agricultural_Export_Analysis_Cleaned_Dataset[[#This Row],[Order_Date]],"mmm")</f>
        <v>Feb</v>
      </c>
      <c r="AG48" t="str">
        <f>TEXT(Agricultural_Export_Analysis_Cleaned_Dataset[[#This Row],[Order_Date]],"yyyy")</f>
        <v>2025</v>
      </c>
      <c r="AH48" t="str">
        <f>TEXT(Agricultural_Export_Analysis_Cleaned_Dataset[[#This Row],[Order_Date]],"ddd")</f>
        <v>Tue</v>
      </c>
      <c r="AI48" t="str">
        <f>TEXT(Agricultural_Export_Analysis_Cleaned_Dataset[[#This Row],[Ship_Date]],"yyyy")</f>
        <v>2025</v>
      </c>
      <c r="AJ48" t="str">
        <f>TEXT(Agricultural_Export_Analysis_Cleaned_Dataset[[#This Row],[Ship_Date]],"mmm")</f>
        <v>Feb</v>
      </c>
      <c r="AK48" t="str">
        <f>TEXT(Agricultural_Export_Analysis_Cleaned_Dataset[[#This Row],[Ship_Date]],"ddd")</f>
        <v>Thu</v>
      </c>
      <c r="AL48" t="str">
        <f>TEXT(Agricultural_Export_Analysis_Cleaned_Dataset[[#This Row],[Delivery_Date]],"yyyy")</f>
        <v>2025</v>
      </c>
      <c r="AM48" t="str">
        <f>TEXT(Agricultural_Export_Analysis_Cleaned_Dataset[[#This Row],[Delivery_Date]],"mmm")</f>
        <v>Mar</v>
      </c>
      <c r="AN48" t="str">
        <f>TEXT(Agricultural_Export_Analysis_Cleaned_Dataset[[#This Row],[Delivery_Date]],"ddd")</f>
        <v>Tue</v>
      </c>
      <c r="AO48">
        <f>Agricultural_Export_Analysis_Cleaned_Dataset[[#This Row],[Delivery_Date]]-Agricultural_Export_Analysis_Cleaned_Dataset[[#This Row],[Ship_Date]]</f>
        <v>33</v>
      </c>
      <c r="AP48">
        <f>Agricultural_Export_Analysis_Cleaned_Dataset[[#This Row],[Ship_Date]]-Agricultural_Export_Analysis_Cleaned_Dataset[[#This Row],[Order_Date]]</f>
        <v>2</v>
      </c>
      <c r="AQ48" s="4" t="str">
        <f>TEXT(Agricultural_Export_Analysis_Cleaned_Dataset[[#This Row],[Order_Date]],"mmm yyyy")</f>
        <v>Feb 2025</v>
      </c>
    </row>
    <row r="49" spans="1:43" x14ac:dyDescent="0.3">
      <c r="A49" t="s">
        <v>208</v>
      </c>
      <c r="B49" t="s">
        <v>209</v>
      </c>
      <c r="C49" s="2">
        <v>45462</v>
      </c>
      <c r="D49" s="2">
        <v>45467</v>
      </c>
      <c r="E49" s="2">
        <v>45473</v>
      </c>
      <c r="F49" t="s">
        <v>35</v>
      </c>
      <c r="G49" t="s">
        <v>73</v>
      </c>
      <c r="H49" t="s">
        <v>51</v>
      </c>
      <c r="I49" t="s">
        <v>91</v>
      </c>
      <c r="J49" t="s">
        <v>112</v>
      </c>
      <c r="K49" s="7">
        <v>0</v>
      </c>
      <c r="L49" t="s">
        <v>32</v>
      </c>
      <c r="M49" t="s">
        <v>130</v>
      </c>
      <c r="N49" t="s">
        <v>131</v>
      </c>
      <c r="O49">
        <v>515</v>
      </c>
      <c r="P49" s="6">
        <v>378.45</v>
      </c>
      <c r="Q49" s="6">
        <v>194901.75</v>
      </c>
      <c r="R49" s="5">
        <v>0.15</v>
      </c>
      <c r="S49" s="6">
        <v>165666.48749999999</v>
      </c>
      <c r="T49" s="6">
        <v>11525.36</v>
      </c>
      <c r="U49" s="6">
        <v>123173.25</v>
      </c>
      <c r="V49" s="6">
        <v>2141.2800000000002</v>
      </c>
      <c r="W49" s="6">
        <v>4978.3999999999996</v>
      </c>
      <c r="X49" s="6">
        <v>23848.197499999998</v>
      </c>
      <c r="Y49" s="5">
        <v>0.143953058098126</v>
      </c>
      <c r="Z49" t="s">
        <v>81</v>
      </c>
      <c r="AA49" t="s">
        <v>150</v>
      </c>
      <c r="AB49" t="s">
        <v>42</v>
      </c>
      <c r="AC49" t="s">
        <v>76</v>
      </c>
      <c r="AD49" t="s">
        <v>93</v>
      </c>
      <c r="AE49" t="s">
        <v>67</v>
      </c>
      <c r="AF49" t="str">
        <f>TEXT(Agricultural_Export_Analysis_Cleaned_Dataset[[#This Row],[Order_Date]],"mmm")</f>
        <v>Jun</v>
      </c>
      <c r="AG49" t="str">
        <f>TEXT(Agricultural_Export_Analysis_Cleaned_Dataset[[#This Row],[Order_Date]],"yyyy")</f>
        <v>2024</v>
      </c>
      <c r="AH49" t="str">
        <f>TEXT(Agricultural_Export_Analysis_Cleaned_Dataset[[#This Row],[Order_Date]],"ddd")</f>
        <v>Wed</v>
      </c>
      <c r="AI49" t="str">
        <f>TEXT(Agricultural_Export_Analysis_Cleaned_Dataset[[#This Row],[Ship_Date]],"yyyy")</f>
        <v>2024</v>
      </c>
      <c r="AJ49" t="str">
        <f>TEXT(Agricultural_Export_Analysis_Cleaned_Dataset[[#This Row],[Ship_Date]],"mmm")</f>
        <v>Jun</v>
      </c>
      <c r="AK49" t="str">
        <f>TEXT(Agricultural_Export_Analysis_Cleaned_Dataset[[#This Row],[Ship_Date]],"ddd")</f>
        <v>Mon</v>
      </c>
      <c r="AL49" t="str">
        <f>TEXT(Agricultural_Export_Analysis_Cleaned_Dataset[[#This Row],[Delivery_Date]],"yyyy")</f>
        <v>2024</v>
      </c>
      <c r="AM49" t="str">
        <f>TEXT(Agricultural_Export_Analysis_Cleaned_Dataset[[#This Row],[Delivery_Date]],"mmm")</f>
        <v>Jun</v>
      </c>
      <c r="AN49" t="str">
        <f>TEXT(Agricultural_Export_Analysis_Cleaned_Dataset[[#This Row],[Delivery_Date]],"ddd")</f>
        <v>Sun</v>
      </c>
      <c r="AO49">
        <f>Agricultural_Export_Analysis_Cleaned_Dataset[[#This Row],[Delivery_Date]]-Agricultural_Export_Analysis_Cleaned_Dataset[[#This Row],[Ship_Date]]</f>
        <v>6</v>
      </c>
      <c r="AP49">
        <f>Agricultural_Export_Analysis_Cleaned_Dataset[[#This Row],[Ship_Date]]-Agricultural_Export_Analysis_Cleaned_Dataset[[#This Row],[Order_Date]]</f>
        <v>5</v>
      </c>
      <c r="AQ49" s="4" t="str">
        <f>TEXT(Agricultural_Export_Analysis_Cleaned_Dataset[[#This Row],[Order_Date]],"mmm yyyy")</f>
        <v>Jun 2024</v>
      </c>
    </row>
    <row r="50" spans="1:43" x14ac:dyDescent="0.3">
      <c r="A50" t="s">
        <v>210</v>
      </c>
      <c r="B50" t="s">
        <v>211</v>
      </c>
      <c r="C50" s="2">
        <v>45801</v>
      </c>
      <c r="D50" s="2">
        <v>45811</v>
      </c>
      <c r="E50" s="2">
        <v>45823</v>
      </c>
      <c r="F50" t="s">
        <v>35</v>
      </c>
      <c r="G50" t="s">
        <v>8932</v>
      </c>
      <c r="H50" t="s">
        <v>51</v>
      </c>
      <c r="I50" t="s">
        <v>52</v>
      </c>
      <c r="J50" t="s">
        <v>112</v>
      </c>
      <c r="K50" s="7">
        <v>0</v>
      </c>
      <c r="L50" t="s">
        <v>135</v>
      </c>
      <c r="M50" t="s">
        <v>140</v>
      </c>
      <c r="N50" t="s">
        <v>49</v>
      </c>
      <c r="O50">
        <v>1446</v>
      </c>
      <c r="P50" s="6">
        <v>400.41</v>
      </c>
      <c r="Q50" s="6">
        <v>578992.86</v>
      </c>
      <c r="R50" s="5">
        <v>0.05</v>
      </c>
      <c r="S50" s="6">
        <v>550043.21699999995</v>
      </c>
      <c r="T50" s="6">
        <v>9337.6299999999992</v>
      </c>
      <c r="U50" s="6">
        <v>276408.15999999997</v>
      </c>
      <c r="V50" s="6">
        <v>1209.3800000000001</v>
      </c>
      <c r="W50" s="6">
        <v>48576.22</v>
      </c>
      <c r="X50" s="6">
        <v>214511.82699999999</v>
      </c>
      <c r="Y50" s="5">
        <v>0.38999085957276702</v>
      </c>
      <c r="Z50" t="s">
        <v>81</v>
      </c>
      <c r="AA50" t="s">
        <v>82</v>
      </c>
      <c r="AB50" t="s">
        <v>56</v>
      </c>
      <c r="AC50" t="s">
        <v>43</v>
      </c>
      <c r="AD50" t="s">
        <v>93</v>
      </c>
      <c r="AE50" t="s">
        <v>58</v>
      </c>
      <c r="AF50" t="str">
        <f>TEXT(Agricultural_Export_Analysis_Cleaned_Dataset[[#This Row],[Order_Date]],"mmm")</f>
        <v>May</v>
      </c>
      <c r="AG50" t="str">
        <f>TEXT(Agricultural_Export_Analysis_Cleaned_Dataset[[#This Row],[Order_Date]],"yyyy")</f>
        <v>2025</v>
      </c>
      <c r="AH50" t="str">
        <f>TEXT(Agricultural_Export_Analysis_Cleaned_Dataset[[#This Row],[Order_Date]],"ddd")</f>
        <v>Sat</v>
      </c>
      <c r="AI50" t="str">
        <f>TEXT(Agricultural_Export_Analysis_Cleaned_Dataset[[#This Row],[Ship_Date]],"yyyy")</f>
        <v>2025</v>
      </c>
      <c r="AJ50" t="str">
        <f>TEXT(Agricultural_Export_Analysis_Cleaned_Dataset[[#This Row],[Ship_Date]],"mmm")</f>
        <v>Jun</v>
      </c>
      <c r="AK50" t="str">
        <f>TEXT(Agricultural_Export_Analysis_Cleaned_Dataset[[#This Row],[Ship_Date]],"ddd")</f>
        <v>Tue</v>
      </c>
      <c r="AL50" t="str">
        <f>TEXT(Agricultural_Export_Analysis_Cleaned_Dataset[[#This Row],[Delivery_Date]],"yyyy")</f>
        <v>2025</v>
      </c>
      <c r="AM50" t="str">
        <f>TEXT(Agricultural_Export_Analysis_Cleaned_Dataset[[#This Row],[Delivery_Date]],"mmm")</f>
        <v>Jun</v>
      </c>
      <c r="AN50" t="str">
        <f>TEXT(Agricultural_Export_Analysis_Cleaned_Dataset[[#This Row],[Delivery_Date]],"ddd")</f>
        <v>Sun</v>
      </c>
      <c r="AO50">
        <f>Agricultural_Export_Analysis_Cleaned_Dataset[[#This Row],[Delivery_Date]]-Agricultural_Export_Analysis_Cleaned_Dataset[[#This Row],[Ship_Date]]</f>
        <v>12</v>
      </c>
      <c r="AP50">
        <f>Agricultural_Export_Analysis_Cleaned_Dataset[[#This Row],[Ship_Date]]-Agricultural_Export_Analysis_Cleaned_Dataset[[#This Row],[Order_Date]]</f>
        <v>10</v>
      </c>
      <c r="AQ50" s="4" t="str">
        <f>TEXT(Agricultural_Export_Analysis_Cleaned_Dataset[[#This Row],[Order_Date]],"mmm yyyy")</f>
        <v>May 2025</v>
      </c>
    </row>
    <row r="51" spans="1:43" x14ac:dyDescent="0.3">
      <c r="A51" t="s">
        <v>212</v>
      </c>
      <c r="B51" t="s">
        <v>213</v>
      </c>
      <c r="C51" s="2">
        <v>45495</v>
      </c>
      <c r="D51" s="2">
        <v>45502</v>
      </c>
      <c r="E51" s="2">
        <v>45525</v>
      </c>
      <c r="F51" t="s">
        <v>35</v>
      </c>
      <c r="G51" t="s">
        <v>96</v>
      </c>
      <c r="H51" t="s">
        <v>51</v>
      </c>
      <c r="I51" t="s">
        <v>38</v>
      </c>
      <c r="J51" t="s">
        <v>53</v>
      </c>
      <c r="K51" s="7">
        <v>15</v>
      </c>
      <c r="L51" t="s">
        <v>70</v>
      </c>
      <c r="M51" t="s">
        <v>33</v>
      </c>
      <c r="N51" t="s">
        <v>34</v>
      </c>
      <c r="O51">
        <v>954</v>
      </c>
      <c r="P51" s="6">
        <v>473.71</v>
      </c>
      <c r="Q51" s="6">
        <v>451919.34</v>
      </c>
      <c r="R51" s="5">
        <v>0.1</v>
      </c>
      <c r="S51" s="6">
        <v>406727.40600000002</v>
      </c>
      <c r="T51" s="6">
        <v>6652.48</v>
      </c>
      <c r="U51" s="6">
        <v>260989.5</v>
      </c>
      <c r="V51" s="6">
        <v>825.28</v>
      </c>
      <c r="W51" s="6">
        <v>42515.38</v>
      </c>
      <c r="X51" s="6">
        <v>95744.766000000003</v>
      </c>
      <c r="Y51" s="5">
        <v>0.235402789651209</v>
      </c>
      <c r="Z51" t="s">
        <v>103</v>
      </c>
      <c r="AA51" t="s">
        <v>119</v>
      </c>
      <c r="AB51" t="s">
        <v>56</v>
      </c>
      <c r="AC51" t="s">
        <v>76</v>
      </c>
      <c r="AD51" t="s">
        <v>98</v>
      </c>
      <c r="AE51" t="s">
        <v>45</v>
      </c>
      <c r="AF51" t="str">
        <f>TEXT(Agricultural_Export_Analysis_Cleaned_Dataset[[#This Row],[Order_Date]],"mmm")</f>
        <v>Jul</v>
      </c>
      <c r="AG51" t="str">
        <f>TEXT(Agricultural_Export_Analysis_Cleaned_Dataset[[#This Row],[Order_Date]],"yyyy")</f>
        <v>2024</v>
      </c>
      <c r="AH51" t="str">
        <f>TEXT(Agricultural_Export_Analysis_Cleaned_Dataset[[#This Row],[Order_Date]],"ddd")</f>
        <v>Mon</v>
      </c>
      <c r="AI51" t="str">
        <f>TEXT(Agricultural_Export_Analysis_Cleaned_Dataset[[#This Row],[Ship_Date]],"yyyy")</f>
        <v>2024</v>
      </c>
      <c r="AJ51" t="str">
        <f>TEXT(Agricultural_Export_Analysis_Cleaned_Dataset[[#This Row],[Ship_Date]],"mmm")</f>
        <v>Jul</v>
      </c>
      <c r="AK51" t="str">
        <f>TEXT(Agricultural_Export_Analysis_Cleaned_Dataset[[#This Row],[Ship_Date]],"ddd")</f>
        <v>Mon</v>
      </c>
      <c r="AL51" t="str">
        <f>TEXT(Agricultural_Export_Analysis_Cleaned_Dataset[[#This Row],[Delivery_Date]],"yyyy")</f>
        <v>2024</v>
      </c>
      <c r="AM51" t="str">
        <f>TEXT(Agricultural_Export_Analysis_Cleaned_Dataset[[#This Row],[Delivery_Date]],"mmm")</f>
        <v>Aug</v>
      </c>
      <c r="AN51" t="str">
        <f>TEXT(Agricultural_Export_Analysis_Cleaned_Dataset[[#This Row],[Delivery_Date]],"ddd")</f>
        <v>Wed</v>
      </c>
      <c r="AO51">
        <f>Agricultural_Export_Analysis_Cleaned_Dataset[[#This Row],[Delivery_Date]]-Agricultural_Export_Analysis_Cleaned_Dataset[[#This Row],[Ship_Date]]</f>
        <v>23</v>
      </c>
      <c r="AP51">
        <f>Agricultural_Export_Analysis_Cleaned_Dataset[[#This Row],[Ship_Date]]-Agricultural_Export_Analysis_Cleaned_Dataset[[#This Row],[Order_Date]]</f>
        <v>7</v>
      </c>
      <c r="AQ51" s="4" t="str">
        <f>TEXT(Agricultural_Export_Analysis_Cleaned_Dataset[[#This Row],[Order_Date]],"mmm yyyy")</f>
        <v>Jul 2024</v>
      </c>
    </row>
    <row r="52" spans="1:43" x14ac:dyDescent="0.3">
      <c r="A52" t="s">
        <v>214</v>
      </c>
      <c r="B52" t="s">
        <v>215</v>
      </c>
      <c r="C52" s="2">
        <v>45527</v>
      </c>
      <c r="D52" s="2">
        <v>45537</v>
      </c>
      <c r="E52" s="2">
        <v>45556</v>
      </c>
      <c r="F52" t="s">
        <v>35</v>
      </c>
      <c r="G52" t="s">
        <v>73</v>
      </c>
      <c r="H52" t="s">
        <v>74</v>
      </c>
      <c r="I52" t="s">
        <v>97</v>
      </c>
      <c r="J52" t="s">
        <v>39</v>
      </c>
      <c r="K52" s="7">
        <v>7</v>
      </c>
      <c r="L52" t="s">
        <v>87</v>
      </c>
      <c r="M52" t="s">
        <v>159</v>
      </c>
      <c r="N52" t="s">
        <v>160</v>
      </c>
      <c r="O52">
        <v>612</v>
      </c>
      <c r="P52" s="6">
        <v>23.89</v>
      </c>
      <c r="Q52" s="6">
        <v>14620.68</v>
      </c>
      <c r="R52" s="5">
        <v>0</v>
      </c>
      <c r="S52" s="6">
        <v>14620.68</v>
      </c>
      <c r="T52" s="6">
        <v>11305</v>
      </c>
      <c r="U52" s="6">
        <v>10573.46</v>
      </c>
      <c r="V52" s="6">
        <v>2515.23</v>
      </c>
      <c r="W52" s="6">
        <v>1612.57</v>
      </c>
      <c r="X52" s="6">
        <v>-11385.58</v>
      </c>
      <c r="Y52" s="5">
        <v>-0.77873122180363696</v>
      </c>
      <c r="Z52" t="s">
        <v>103</v>
      </c>
      <c r="AA52" t="s">
        <v>177</v>
      </c>
      <c r="AB52" t="s">
        <v>65</v>
      </c>
      <c r="AC52" t="s">
        <v>66</v>
      </c>
      <c r="AD52" t="s">
        <v>98</v>
      </c>
      <c r="AE52" t="s">
        <v>67</v>
      </c>
      <c r="AF52" t="str">
        <f>TEXT(Agricultural_Export_Analysis_Cleaned_Dataset[[#This Row],[Order_Date]],"mmm")</f>
        <v>Aug</v>
      </c>
      <c r="AG52" t="str">
        <f>TEXT(Agricultural_Export_Analysis_Cleaned_Dataset[[#This Row],[Order_Date]],"yyyy")</f>
        <v>2024</v>
      </c>
      <c r="AH52" t="str">
        <f>TEXT(Agricultural_Export_Analysis_Cleaned_Dataset[[#This Row],[Order_Date]],"ddd")</f>
        <v>Fri</v>
      </c>
      <c r="AI52" t="str">
        <f>TEXT(Agricultural_Export_Analysis_Cleaned_Dataset[[#This Row],[Ship_Date]],"yyyy")</f>
        <v>2024</v>
      </c>
      <c r="AJ52" t="str">
        <f>TEXT(Agricultural_Export_Analysis_Cleaned_Dataset[[#This Row],[Ship_Date]],"mmm")</f>
        <v>Sep</v>
      </c>
      <c r="AK52" t="str">
        <f>TEXT(Agricultural_Export_Analysis_Cleaned_Dataset[[#This Row],[Ship_Date]],"ddd")</f>
        <v>Mon</v>
      </c>
      <c r="AL52" t="str">
        <f>TEXT(Agricultural_Export_Analysis_Cleaned_Dataset[[#This Row],[Delivery_Date]],"yyyy")</f>
        <v>2024</v>
      </c>
      <c r="AM52" t="str">
        <f>TEXT(Agricultural_Export_Analysis_Cleaned_Dataset[[#This Row],[Delivery_Date]],"mmm")</f>
        <v>Sep</v>
      </c>
      <c r="AN52" t="str">
        <f>TEXT(Agricultural_Export_Analysis_Cleaned_Dataset[[#This Row],[Delivery_Date]],"ddd")</f>
        <v>Sat</v>
      </c>
      <c r="AO52">
        <f>Agricultural_Export_Analysis_Cleaned_Dataset[[#This Row],[Delivery_Date]]-Agricultural_Export_Analysis_Cleaned_Dataset[[#This Row],[Ship_Date]]</f>
        <v>19</v>
      </c>
      <c r="AP52">
        <f>Agricultural_Export_Analysis_Cleaned_Dataset[[#This Row],[Ship_Date]]-Agricultural_Export_Analysis_Cleaned_Dataset[[#This Row],[Order_Date]]</f>
        <v>10</v>
      </c>
      <c r="AQ52" s="4" t="str">
        <f>TEXT(Agricultural_Export_Analysis_Cleaned_Dataset[[#This Row],[Order_Date]],"mmm yyyy")</f>
        <v>Aug 2024</v>
      </c>
    </row>
    <row r="53" spans="1:43" x14ac:dyDescent="0.3">
      <c r="A53" t="s">
        <v>216</v>
      </c>
      <c r="B53" t="s">
        <v>217</v>
      </c>
      <c r="C53" s="2">
        <v>45427</v>
      </c>
      <c r="D53" s="2">
        <v>45436</v>
      </c>
      <c r="E53" s="2">
        <v>45464</v>
      </c>
      <c r="F53" t="s">
        <v>35</v>
      </c>
      <c r="G53" t="s">
        <v>132</v>
      </c>
      <c r="H53" t="s">
        <v>51</v>
      </c>
      <c r="I53" t="s">
        <v>118</v>
      </c>
      <c r="J53" t="s">
        <v>53</v>
      </c>
      <c r="K53" s="7">
        <v>7</v>
      </c>
      <c r="L53" t="s">
        <v>135</v>
      </c>
      <c r="M53" t="s">
        <v>101</v>
      </c>
      <c r="N53" t="s">
        <v>102</v>
      </c>
      <c r="O53">
        <v>1236</v>
      </c>
      <c r="P53" s="6">
        <v>195.13</v>
      </c>
      <c r="Q53" s="6">
        <v>241180.68</v>
      </c>
      <c r="R53" s="5">
        <v>0.05</v>
      </c>
      <c r="S53" s="6">
        <v>229121.64600000001</v>
      </c>
      <c r="T53" s="6">
        <v>4779.1000000000004</v>
      </c>
      <c r="U53" s="6">
        <v>109300.19</v>
      </c>
      <c r="V53" s="6">
        <v>2267.69</v>
      </c>
      <c r="W53" s="6">
        <v>8606.73</v>
      </c>
      <c r="X53" s="6">
        <v>104167.936</v>
      </c>
      <c r="Y53" s="5">
        <v>0.45464030927920301</v>
      </c>
      <c r="Z53" t="s">
        <v>81</v>
      </c>
      <c r="AA53" t="s">
        <v>82</v>
      </c>
      <c r="AB53" t="s">
        <v>56</v>
      </c>
      <c r="AC53" t="s">
        <v>76</v>
      </c>
      <c r="AD53" t="s">
        <v>84</v>
      </c>
      <c r="AE53" t="s">
        <v>58</v>
      </c>
      <c r="AF53" t="str">
        <f>TEXT(Agricultural_Export_Analysis_Cleaned_Dataset[[#This Row],[Order_Date]],"mmm")</f>
        <v>May</v>
      </c>
      <c r="AG53" t="str">
        <f>TEXT(Agricultural_Export_Analysis_Cleaned_Dataset[[#This Row],[Order_Date]],"yyyy")</f>
        <v>2024</v>
      </c>
      <c r="AH53" t="str">
        <f>TEXT(Agricultural_Export_Analysis_Cleaned_Dataset[[#This Row],[Order_Date]],"ddd")</f>
        <v>Wed</v>
      </c>
      <c r="AI53" t="str">
        <f>TEXT(Agricultural_Export_Analysis_Cleaned_Dataset[[#This Row],[Ship_Date]],"yyyy")</f>
        <v>2024</v>
      </c>
      <c r="AJ53" t="str">
        <f>TEXT(Agricultural_Export_Analysis_Cleaned_Dataset[[#This Row],[Ship_Date]],"mmm")</f>
        <v>May</v>
      </c>
      <c r="AK53" t="str">
        <f>TEXT(Agricultural_Export_Analysis_Cleaned_Dataset[[#This Row],[Ship_Date]],"ddd")</f>
        <v>Fri</v>
      </c>
      <c r="AL53" t="str">
        <f>TEXT(Agricultural_Export_Analysis_Cleaned_Dataset[[#This Row],[Delivery_Date]],"yyyy")</f>
        <v>2024</v>
      </c>
      <c r="AM53" t="str">
        <f>TEXT(Agricultural_Export_Analysis_Cleaned_Dataset[[#This Row],[Delivery_Date]],"mmm")</f>
        <v>Jun</v>
      </c>
      <c r="AN53" t="str">
        <f>TEXT(Agricultural_Export_Analysis_Cleaned_Dataset[[#This Row],[Delivery_Date]],"ddd")</f>
        <v>Fri</v>
      </c>
      <c r="AO53">
        <f>Agricultural_Export_Analysis_Cleaned_Dataset[[#This Row],[Delivery_Date]]-Agricultural_Export_Analysis_Cleaned_Dataset[[#This Row],[Ship_Date]]</f>
        <v>28</v>
      </c>
      <c r="AP53">
        <f>Agricultural_Export_Analysis_Cleaned_Dataset[[#This Row],[Ship_Date]]-Agricultural_Export_Analysis_Cleaned_Dataset[[#This Row],[Order_Date]]</f>
        <v>9</v>
      </c>
      <c r="AQ53" s="4" t="str">
        <f>TEXT(Agricultural_Export_Analysis_Cleaned_Dataset[[#This Row],[Order_Date]],"mmm yyyy")</f>
        <v>May 2024</v>
      </c>
    </row>
    <row r="54" spans="1:43" x14ac:dyDescent="0.3">
      <c r="A54" t="s">
        <v>218</v>
      </c>
      <c r="B54" t="s">
        <v>219</v>
      </c>
      <c r="C54" s="2">
        <v>45306</v>
      </c>
      <c r="D54" s="2">
        <v>45311</v>
      </c>
      <c r="E54" s="2">
        <v>45330</v>
      </c>
      <c r="F54" t="s">
        <v>35</v>
      </c>
      <c r="G54" t="s">
        <v>96</v>
      </c>
      <c r="H54" t="s">
        <v>51</v>
      </c>
      <c r="I54" t="s">
        <v>91</v>
      </c>
      <c r="J54" t="s">
        <v>39</v>
      </c>
      <c r="K54" s="7">
        <v>0</v>
      </c>
      <c r="L54" t="s">
        <v>135</v>
      </c>
      <c r="M54" t="s">
        <v>107</v>
      </c>
      <c r="N54" t="s">
        <v>108</v>
      </c>
      <c r="O54">
        <v>1594</v>
      </c>
      <c r="P54" s="6">
        <v>483.92</v>
      </c>
      <c r="Q54" s="6">
        <v>771368.48</v>
      </c>
      <c r="R54" s="5">
        <v>0.15</v>
      </c>
      <c r="S54" s="6">
        <v>655663.20799999998</v>
      </c>
      <c r="T54" s="6">
        <v>12166.52</v>
      </c>
      <c r="U54" s="6">
        <v>485309.4</v>
      </c>
      <c r="V54" s="6">
        <v>1160.75</v>
      </c>
      <c r="W54" s="6">
        <v>64955.37</v>
      </c>
      <c r="X54" s="6">
        <v>92071.168000000005</v>
      </c>
      <c r="Y54" s="5">
        <v>0.14042448451675199</v>
      </c>
      <c r="Z54" t="s">
        <v>40</v>
      </c>
      <c r="AA54" t="s">
        <v>64</v>
      </c>
      <c r="AB54" t="s">
        <v>42</v>
      </c>
      <c r="AC54" t="s">
        <v>66</v>
      </c>
      <c r="AD54" t="s">
        <v>123</v>
      </c>
      <c r="AE54" t="s">
        <v>45</v>
      </c>
      <c r="AF54" t="str">
        <f>TEXT(Agricultural_Export_Analysis_Cleaned_Dataset[[#This Row],[Order_Date]],"mmm")</f>
        <v>Jan</v>
      </c>
      <c r="AG54" t="str">
        <f>TEXT(Agricultural_Export_Analysis_Cleaned_Dataset[[#This Row],[Order_Date]],"yyyy")</f>
        <v>2024</v>
      </c>
      <c r="AH54" t="str">
        <f>TEXT(Agricultural_Export_Analysis_Cleaned_Dataset[[#This Row],[Order_Date]],"ddd")</f>
        <v>Mon</v>
      </c>
      <c r="AI54" t="str">
        <f>TEXT(Agricultural_Export_Analysis_Cleaned_Dataset[[#This Row],[Ship_Date]],"yyyy")</f>
        <v>2024</v>
      </c>
      <c r="AJ54" t="str">
        <f>TEXT(Agricultural_Export_Analysis_Cleaned_Dataset[[#This Row],[Ship_Date]],"mmm")</f>
        <v>Jan</v>
      </c>
      <c r="AK54" t="str">
        <f>TEXT(Agricultural_Export_Analysis_Cleaned_Dataset[[#This Row],[Ship_Date]],"ddd")</f>
        <v>Sat</v>
      </c>
      <c r="AL54" t="str">
        <f>TEXT(Agricultural_Export_Analysis_Cleaned_Dataset[[#This Row],[Delivery_Date]],"yyyy")</f>
        <v>2024</v>
      </c>
      <c r="AM54" t="str">
        <f>TEXT(Agricultural_Export_Analysis_Cleaned_Dataset[[#This Row],[Delivery_Date]],"mmm")</f>
        <v>Feb</v>
      </c>
      <c r="AN54" t="str">
        <f>TEXT(Agricultural_Export_Analysis_Cleaned_Dataset[[#This Row],[Delivery_Date]],"ddd")</f>
        <v>Thu</v>
      </c>
      <c r="AO54">
        <f>Agricultural_Export_Analysis_Cleaned_Dataset[[#This Row],[Delivery_Date]]-Agricultural_Export_Analysis_Cleaned_Dataset[[#This Row],[Ship_Date]]</f>
        <v>19</v>
      </c>
      <c r="AP54">
        <f>Agricultural_Export_Analysis_Cleaned_Dataset[[#This Row],[Ship_Date]]-Agricultural_Export_Analysis_Cleaned_Dataset[[#This Row],[Order_Date]]</f>
        <v>5</v>
      </c>
      <c r="AQ54" s="4" t="str">
        <f>TEXT(Agricultural_Export_Analysis_Cleaned_Dataset[[#This Row],[Order_Date]],"mmm yyyy")</f>
        <v>Jan 2024</v>
      </c>
    </row>
    <row r="55" spans="1:43" x14ac:dyDescent="0.3">
      <c r="A55" t="s">
        <v>220</v>
      </c>
      <c r="B55" t="s">
        <v>221</v>
      </c>
      <c r="C55" s="2">
        <v>45956</v>
      </c>
      <c r="D55" s="2">
        <v>45963</v>
      </c>
      <c r="E55" s="2">
        <v>45972</v>
      </c>
      <c r="F55" t="s">
        <v>35</v>
      </c>
      <c r="G55" t="s">
        <v>73</v>
      </c>
      <c r="H55" t="s">
        <v>51</v>
      </c>
      <c r="I55" t="s">
        <v>52</v>
      </c>
      <c r="J55" t="s">
        <v>39</v>
      </c>
      <c r="K55" s="7">
        <v>0</v>
      </c>
      <c r="L55" t="s">
        <v>32</v>
      </c>
      <c r="M55" t="s">
        <v>48</v>
      </c>
      <c r="N55" t="s">
        <v>49</v>
      </c>
      <c r="O55">
        <v>721</v>
      </c>
      <c r="P55" s="6">
        <v>459.32</v>
      </c>
      <c r="Q55" s="6">
        <v>331169.71999999997</v>
      </c>
      <c r="R55" s="5">
        <v>0.05</v>
      </c>
      <c r="S55" s="6">
        <v>314611.234</v>
      </c>
      <c r="T55" s="6">
        <v>9713.36</v>
      </c>
      <c r="U55" s="6">
        <v>202702.67</v>
      </c>
      <c r="V55" s="6">
        <v>1446.38</v>
      </c>
      <c r="W55" s="6">
        <v>28348.9</v>
      </c>
      <c r="X55" s="6">
        <v>72399.923999999999</v>
      </c>
      <c r="Y55" s="5">
        <v>0.23012504378658</v>
      </c>
      <c r="Z55" t="s">
        <v>54</v>
      </c>
      <c r="AA55" t="s">
        <v>75</v>
      </c>
      <c r="AB55" t="s">
        <v>42</v>
      </c>
      <c r="AC55" t="s">
        <v>43</v>
      </c>
      <c r="AD55" t="s">
        <v>77</v>
      </c>
      <c r="AE55" t="s">
        <v>67</v>
      </c>
      <c r="AF55" t="str">
        <f>TEXT(Agricultural_Export_Analysis_Cleaned_Dataset[[#This Row],[Order_Date]],"mmm")</f>
        <v>Oct</v>
      </c>
      <c r="AG55" t="str">
        <f>TEXT(Agricultural_Export_Analysis_Cleaned_Dataset[[#This Row],[Order_Date]],"yyyy")</f>
        <v>2025</v>
      </c>
      <c r="AH55" t="str">
        <f>TEXT(Agricultural_Export_Analysis_Cleaned_Dataset[[#This Row],[Order_Date]],"ddd")</f>
        <v>Sun</v>
      </c>
      <c r="AI55" t="str">
        <f>TEXT(Agricultural_Export_Analysis_Cleaned_Dataset[[#This Row],[Ship_Date]],"yyyy")</f>
        <v>2025</v>
      </c>
      <c r="AJ55" t="str">
        <f>TEXT(Agricultural_Export_Analysis_Cleaned_Dataset[[#This Row],[Ship_Date]],"mmm")</f>
        <v>Nov</v>
      </c>
      <c r="AK55" t="str">
        <f>TEXT(Agricultural_Export_Analysis_Cleaned_Dataset[[#This Row],[Ship_Date]],"ddd")</f>
        <v>Sun</v>
      </c>
      <c r="AL55" t="str">
        <f>TEXT(Agricultural_Export_Analysis_Cleaned_Dataset[[#This Row],[Delivery_Date]],"yyyy")</f>
        <v>2025</v>
      </c>
      <c r="AM55" t="str">
        <f>TEXT(Agricultural_Export_Analysis_Cleaned_Dataset[[#This Row],[Delivery_Date]],"mmm")</f>
        <v>Nov</v>
      </c>
      <c r="AN55" t="str">
        <f>TEXT(Agricultural_Export_Analysis_Cleaned_Dataset[[#This Row],[Delivery_Date]],"ddd")</f>
        <v>Tue</v>
      </c>
      <c r="AO55">
        <f>Agricultural_Export_Analysis_Cleaned_Dataset[[#This Row],[Delivery_Date]]-Agricultural_Export_Analysis_Cleaned_Dataset[[#This Row],[Ship_Date]]</f>
        <v>9</v>
      </c>
      <c r="AP55">
        <f>Agricultural_Export_Analysis_Cleaned_Dataset[[#This Row],[Ship_Date]]-Agricultural_Export_Analysis_Cleaned_Dataset[[#This Row],[Order_Date]]</f>
        <v>7</v>
      </c>
      <c r="AQ55" s="4" t="str">
        <f>TEXT(Agricultural_Export_Analysis_Cleaned_Dataset[[#This Row],[Order_Date]],"mmm yyyy")</f>
        <v>Oct 2025</v>
      </c>
    </row>
    <row r="56" spans="1:43" x14ac:dyDescent="0.3">
      <c r="A56" t="s">
        <v>222</v>
      </c>
      <c r="B56" t="s">
        <v>223</v>
      </c>
      <c r="C56" s="2">
        <v>45793</v>
      </c>
      <c r="D56" s="2">
        <v>45803</v>
      </c>
      <c r="E56" s="2">
        <v>45826</v>
      </c>
      <c r="F56" t="s">
        <v>35</v>
      </c>
      <c r="G56" t="s">
        <v>36</v>
      </c>
      <c r="H56" t="s">
        <v>51</v>
      </c>
      <c r="I56" t="s">
        <v>118</v>
      </c>
      <c r="J56" t="s">
        <v>63</v>
      </c>
      <c r="K56" s="7">
        <v>10</v>
      </c>
      <c r="L56" t="s">
        <v>135</v>
      </c>
      <c r="M56" t="s">
        <v>61</v>
      </c>
      <c r="N56" t="s">
        <v>62</v>
      </c>
      <c r="O56">
        <v>809</v>
      </c>
      <c r="P56" s="6">
        <v>341.83</v>
      </c>
      <c r="Q56" s="6">
        <v>276540.46999999997</v>
      </c>
      <c r="R56" s="5">
        <v>0.15</v>
      </c>
      <c r="S56" s="6">
        <v>235059.3995</v>
      </c>
      <c r="T56" s="6">
        <v>11292.373600000001</v>
      </c>
      <c r="U56" s="6">
        <v>147194.69</v>
      </c>
      <c r="V56" s="6">
        <v>2667.7</v>
      </c>
      <c r="W56" s="6">
        <v>20095.740000000002</v>
      </c>
      <c r="X56" s="6">
        <v>53808.895900000003</v>
      </c>
      <c r="Y56" s="5">
        <v>0.228916163575902</v>
      </c>
      <c r="Z56" t="s">
        <v>81</v>
      </c>
      <c r="AA56" t="s">
        <v>82</v>
      </c>
      <c r="AB56" t="s">
        <v>56</v>
      </c>
      <c r="AC56" t="s">
        <v>76</v>
      </c>
      <c r="AD56" t="s">
        <v>44</v>
      </c>
      <c r="AE56" t="s">
        <v>67</v>
      </c>
      <c r="AF56" t="str">
        <f>TEXT(Agricultural_Export_Analysis_Cleaned_Dataset[[#This Row],[Order_Date]],"mmm")</f>
        <v>May</v>
      </c>
      <c r="AG56" t="str">
        <f>TEXT(Agricultural_Export_Analysis_Cleaned_Dataset[[#This Row],[Order_Date]],"yyyy")</f>
        <v>2025</v>
      </c>
      <c r="AH56" t="str">
        <f>TEXT(Agricultural_Export_Analysis_Cleaned_Dataset[[#This Row],[Order_Date]],"ddd")</f>
        <v>Fri</v>
      </c>
      <c r="AI56" t="str">
        <f>TEXT(Agricultural_Export_Analysis_Cleaned_Dataset[[#This Row],[Ship_Date]],"yyyy")</f>
        <v>2025</v>
      </c>
      <c r="AJ56" t="str">
        <f>TEXT(Agricultural_Export_Analysis_Cleaned_Dataset[[#This Row],[Ship_Date]],"mmm")</f>
        <v>May</v>
      </c>
      <c r="AK56" t="str">
        <f>TEXT(Agricultural_Export_Analysis_Cleaned_Dataset[[#This Row],[Ship_Date]],"ddd")</f>
        <v>Mon</v>
      </c>
      <c r="AL56" t="str">
        <f>TEXT(Agricultural_Export_Analysis_Cleaned_Dataset[[#This Row],[Delivery_Date]],"yyyy")</f>
        <v>2025</v>
      </c>
      <c r="AM56" t="str">
        <f>TEXT(Agricultural_Export_Analysis_Cleaned_Dataset[[#This Row],[Delivery_Date]],"mmm")</f>
        <v>Jun</v>
      </c>
      <c r="AN56" t="str">
        <f>TEXT(Agricultural_Export_Analysis_Cleaned_Dataset[[#This Row],[Delivery_Date]],"ddd")</f>
        <v>Wed</v>
      </c>
      <c r="AO56">
        <f>Agricultural_Export_Analysis_Cleaned_Dataset[[#This Row],[Delivery_Date]]-Agricultural_Export_Analysis_Cleaned_Dataset[[#This Row],[Ship_Date]]</f>
        <v>23</v>
      </c>
      <c r="AP56">
        <f>Agricultural_Export_Analysis_Cleaned_Dataset[[#This Row],[Ship_Date]]-Agricultural_Export_Analysis_Cleaned_Dataset[[#This Row],[Order_Date]]</f>
        <v>10</v>
      </c>
      <c r="AQ56" s="4" t="str">
        <f>TEXT(Agricultural_Export_Analysis_Cleaned_Dataset[[#This Row],[Order_Date]],"mmm yyyy")</f>
        <v>May 2025</v>
      </c>
    </row>
    <row r="57" spans="1:43" x14ac:dyDescent="0.3">
      <c r="A57" t="s">
        <v>224</v>
      </c>
      <c r="B57" t="s">
        <v>225</v>
      </c>
      <c r="C57" s="2">
        <v>45757</v>
      </c>
      <c r="D57" s="2">
        <v>45759</v>
      </c>
      <c r="E57" s="2">
        <v>45786</v>
      </c>
      <c r="F57" t="s">
        <v>35</v>
      </c>
      <c r="G57" t="s">
        <v>203</v>
      </c>
      <c r="H57" t="s">
        <v>37</v>
      </c>
      <c r="I57" t="s">
        <v>97</v>
      </c>
      <c r="J57" t="s">
        <v>63</v>
      </c>
      <c r="K57" s="7">
        <v>2</v>
      </c>
      <c r="L57" t="s">
        <v>32</v>
      </c>
      <c r="M57" t="s">
        <v>48</v>
      </c>
      <c r="N57" t="s">
        <v>49</v>
      </c>
      <c r="O57">
        <v>1896</v>
      </c>
      <c r="P57" s="6">
        <v>489.36</v>
      </c>
      <c r="Q57" s="6">
        <v>927826.56</v>
      </c>
      <c r="R57" s="5">
        <v>0.1</v>
      </c>
      <c r="S57" s="6">
        <v>835043.90399999998</v>
      </c>
      <c r="T57" s="6">
        <v>4500.28</v>
      </c>
      <c r="U57" s="6">
        <v>390938.35</v>
      </c>
      <c r="V57" s="6">
        <v>2907.8</v>
      </c>
      <c r="W57" s="6">
        <v>95947.44</v>
      </c>
      <c r="X57" s="6">
        <v>340750.03399999999</v>
      </c>
      <c r="Y57" s="5">
        <v>0.40806241727860099</v>
      </c>
      <c r="Z57" t="s">
        <v>81</v>
      </c>
      <c r="AA57" t="s">
        <v>165</v>
      </c>
      <c r="AB57" t="s">
        <v>65</v>
      </c>
      <c r="AC57" t="s">
        <v>43</v>
      </c>
      <c r="AD57" t="s">
        <v>77</v>
      </c>
      <c r="AE57" t="s">
        <v>45</v>
      </c>
      <c r="AF57" t="str">
        <f>TEXT(Agricultural_Export_Analysis_Cleaned_Dataset[[#This Row],[Order_Date]],"mmm")</f>
        <v>Apr</v>
      </c>
      <c r="AG57" t="str">
        <f>TEXT(Agricultural_Export_Analysis_Cleaned_Dataset[[#This Row],[Order_Date]],"yyyy")</f>
        <v>2025</v>
      </c>
      <c r="AH57" t="str">
        <f>TEXT(Agricultural_Export_Analysis_Cleaned_Dataset[[#This Row],[Order_Date]],"ddd")</f>
        <v>Thu</v>
      </c>
      <c r="AI57" t="str">
        <f>TEXT(Agricultural_Export_Analysis_Cleaned_Dataset[[#This Row],[Ship_Date]],"yyyy")</f>
        <v>2025</v>
      </c>
      <c r="AJ57" t="str">
        <f>TEXT(Agricultural_Export_Analysis_Cleaned_Dataset[[#This Row],[Ship_Date]],"mmm")</f>
        <v>Apr</v>
      </c>
      <c r="AK57" t="str">
        <f>TEXT(Agricultural_Export_Analysis_Cleaned_Dataset[[#This Row],[Ship_Date]],"ddd")</f>
        <v>Sat</v>
      </c>
      <c r="AL57" t="str">
        <f>TEXT(Agricultural_Export_Analysis_Cleaned_Dataset[[#This Row],[Delivery_Date]],"yyyy")</f>
        <v>2025</v>
      </c>
      <c r="AM57" t="str">
        <f>TEXT(Agricultural_Export_Analysis_Cleaned_Dataset[[#This Row],[Delivery_Date]],"mmm")</f>
        <v>May</v>
      </c>
      <c r="AN57" t="str">
        <f>TEXT(Agricultural_Export_Analysis_Cleaned_Dataset[[#This Row],[Delivery_Date]],"ddd")</f>
        <v>Fri</v>
      </c>
      <c r="AO57">
        <f>Agricultural_Export_Analysis_Cleaned_Dataset[[#This Row],[Delivery_Date]]-Agricultural_Export_Analysis_Cleaned_Dataset[[#This Row],[Ship_Date]]</f>
        <v>27</v>
      </c>
      <c r="AP57">
        <f>Agricultural_Export_Analysis_Cleaned_Dataset[[#This Row],[Ship_Date]]-Agricultural_Export_Analysis_Cleaned_Dataset[[#This Row],[Order_Date]]</f>
        <v>2</v>
      </c>
      <c r="AQ57" s="4" t="str">
        <f>TEXT(Agricultural_Export_Analysis_Cleaned_Dataset[[#This Row],[Order_Date]],"mmm yyyy")</f>
        <v>Apr 2025</v>
      </c>
    </row>
    <row r="58" spans="1:43" x14ac:dyDescent="0.3">
      <c r="A58" t="s">
        <v>226</v>
      </c>
      <c r="B58" t="s">
        <v>227</v>
      </c>
      <c r="C58" s="2">
        <v>45440</v>
      </c>
      <c r="D58" s="2">
        <v>45443</v>
      </c>
      <c r="E58" s="2">
        <v>45477</v>
      </c>
      <c r="F58" t="s">
        <v>35</v>
      </c>
      <c r="G58" t="s">
        <v>8934</v>
      </c>
      <c r="H58" t="s">
        <v>37</v>
      </c>
      <c r="I58" t="s">
        <v>52</v>
      </c>
      <c r="J58" t="s">
        <v>53</v>
      </c>
      <c r="K58" s="7">
        <v>4</v>
      </c>
      <c r="L58" t="s">
        <v>32</v>
      </c>
      <c r="M58" t="s">
        <v>88</v>
      </c>
      <c r="N58" t="s">
        <v>89</v>
      </c>
      <c r="O58">
        <v>1715</v>
      </c>
      <c r="P58" s="6">
        <v>437.45</v>
      </c>
      <c r="Q58" s="6">
        <v>750226.75</v>
      </c>
      <c r="R58" s="5">
        <v>0.1</v>
      </c>
      <c r="S58" s="6">
        <v>675204.07499999995</v>
      </c>
      <c r="T58" s="6">
        <v>11935.33</v>
      </c>
      <c r="U58" s="6">
        <v>460698.88</v>
      </c>
      <c r="V58" s="6">
        <v>1828.35</v>
      </c>
      <c r="W58" s="6">
        <v>32225.79</v>
      </c>
      <c r="X58" s="6">
        <v>168515.72500000001</v>
      </c>
      <c r="Y58" s="5">
        <v>0.249577470337394</v>
      </c>
      <c r="Z58" t="s">
        <v>81</v>
      </c>
      <c r="AA58" t="s">
        <v>82</v>
      </c>
      <c r="AB58" t="s">
        <v>42</v>
      </c>
      <c r="AC58" t="s">
        <v>43</v>
      </c>
      <c r="AD58" t="s">
        <v>57</v>
      </c>
      <c r="AE58" t="s">
        <v>58</v>
      </c>
      <c r="AF58" t="str">
        <f>TEXT(Agricultural_Export_Analysis_Cleaned_Dataset[[#This Row],[Order_Date]],"mmm")</f>
        <v>May</v>
      </c>
      <c r="AG58" t="str">
        <f>TEXT(Agricultural_Export_Analysis_Cleaned_Dataset[[#This Row],[Order_Date]],"yyyy")</f>
        <v>2024</v>
      </c>
      <c r="AH58" t="str">
        <f>TEXT(Agricultural_Export_Analysis_Cleaned_Dataset[[#This Row],[Order_Date]],"ddd")</f>
        <v>Tue</v>
      </c>
      <c r="AI58" t="str">
        <f>TEXT(Agricultural_Export_Analysis_Cleaned_Dataset[[#This Row],[Ship_Date]],"yyyy")</f>
        <v>2024</v>
      </c>
      <c r="AJ58" t="str">
        <f>TEXT(Agricultural_Export_Analysis_Cleaned_Dataset[[#This Row],[Ship_Date]],"mmm")</f>
        <v>May</v>
      </c>
      <c r="AK58" t="str">
        <f>TEXT(Agricultural_Export_Analysis_Cleaned_Dataset[[#This Row],[Ship_Date]],"ddd")</f>
        <v>Fri</v>
      </c>
      <c r="AL58" t="str">
        <f>TEXT(Agricultural_Export_Analysis_Cleaned_Dataset[[#This Row],[Delivery_Date]],"yyyy")</f>
        <v>2024</v>
      </c>
      <c r="AM58" t="str">
        <f>TEXT(Agricultural_Export_Analysis_Cleaned_Dataset[[#This Row],[Delivery_Date]],"mmm")</f>
        <v>Jul</v>
      </c>
      <c r="AN58" t="str">
        <f>TEXT(Agricultural_Export_Analysis_Cleaned_Dataset[[#This Row],[Delivery_Date]],"ddd")</f>
        <v>Thu</v>
      </c>
      <c r="AO58">
        <f>Agricultural_Export_Analysis_Cleaned_Dataset[[#This Row],[Delivery_Date]]-Agricultural_Export_Analysis_Cleaned_Dataset[[#This Row],[Ship_Date]]</f>
        <v>34</v>
      </c>
      <c r="AP58">
        <f>Agricultural_Export_Analysis_Cleaned_Dataset[[#This Row],[Ship_Date]]-Agricultural_Export_Analysis_Cleaned_Dataset[[#This Row],[Order_Date]]</f>
        <v>3</v>
      </c>
      <c r="AQ58" s="4" t="str">
        <f>TEXT(Agricultural_Export_Analysis_Cleaned_Dataset[[#This Row],[Order_Date]],"mmm yyyy")</f>
        <v>May 2024</v>
      </c>
    </row>
    <row r="59" spans="1:43" x14ac:dyDescent="0.3">
      <c r="A59" t="s">
        <v>228</v>
      </c>
      <c r="B59" t="s">
        <v>229</v>
      </c>
      <c r="C59" s="2">
        <v>45817</v>
      </c>
      <c r="D59" s="2">
        <v>45827</v>
      </c>
      <c r="E59" s="2">
        <v>45846</v>
      </c>
      <c r="F59" t="s">
        <v>35</v>
      </c>
      <c r="G59" t="s">
        <v>96</v>
      </c>
      <c r="H59" t="s">
        <v>37</v>
      </c>
      <c r="I59" t="s">
        <v>38</v>
      </c>
      <c r="J59" t="s">
        <v>53</v>
      </c>
      <c r="K59" s="7">
        <v>0</v>
      </c>
      <c r="L59" t="s">
        <v>80</v>
      </c>
      <c r="M59" t="s">
        <v>107</v>
      </c>
      <c r="N59" t="s">
        <v>108</v>
      </c>
      <c r="O59">
        <v>593</v>
      </c>
      <c r="P59" s="6">
        <v>45.15</v>
      </c>
      <c r="Q59" s="6">
        <v>26773.95</v>
      </c>
      <c r="R59" s="5">
        <v>0.15</v>
      </c>
      <c r="S59" s="6">
        <v>22757.857499999998</v>
      </c>
      <c r="T59" s="6">
        <v>11312.15</v>
      </c>
      <c r="U59" s="6">
        <v>13832.81</v>
      </c>
      <c r="V59" s="6">
        <v>1481.11</v>
      </c>
      <c r="W59" s="6">
        <v>2225.7600000000002</v>
      </c>
      <c r="X59" s="6">
        <v>-6093.9724999999999</v>
      </c>
      <c r="Y59" s="5">
        <v>-0.26777443790567701</v>
      </c>
      <c r="Z59" t="s">
        <v>81</v>
      </c>
      <c r="AA59" t="s">
        <v>150</v>
      </c>
      <c r="AB59" t="s">
        <v>83</v>
      </c>
      <c r="AC59" t="s">
        <v>43</v>
      </c>
      <c r="AD59" t="s">
        <v>123</v>
      </c>
      <c r="AE59" t="s">
        <v>58</v>
      </c>
      <c r="AF59" t="str">
        <f>TEXT(Agricultural_Export_Analysis_Cleaned_Dataset[[#This Row],[Order_Date]],"mmm")</f>
        <v>Jun</v>
      </c>
      <c r="AG59" t="str">
        <f>TEXT(Agricultural_Export_Analysis_Cleaned_Dataset[[#This Row],[Order_Date]],"yyyy")</f>
        <v>2025</v>
      </c>
      <c r="AH59" t="str">
        <f>TEXT(Agricultural_Export_Analysis_Cleaned_Dataset[[#This Row],[Order_Date]],"ddd")</f>
        <v>Mon</v>
      </c>
      <c r="AI59" t="str">
        <f>TEXT(Agricultural_Export_Analysis_Cleaned_Dataset[[#This Row],[Ship_Date]],"yyyy")</f>
        <v>2025</v>
      </c>
      <c r="AJ59" t="str">
        <f>TEXT(Agricultural_Export_Analysis_Cleaned_Dataset[[#This Row],[Ship_Date]],"mmm")</f>
        <v>Jun</v>
      </c>
      <c r="AK59" t="str">
        <f>TEXT(Agricultural_Export_Analysis_Cleaned_Dataset[[#This Row],[Ship_Date]],"ddd")</f>
        <v>Thu</v>
      </c>
      <c r="AL59" t="str">
        <f>TEXT(Agricultural_Export_Analysis_Cleaned_Dataset[[#This Row],[Delivery_Date]],"yyyy")</f>
        <v>2025</v>
      </c>
      <c r="AM59" t="str">
        <f>TEXT(Agricultural_Export_Analysis_Cleaned_Dataset[[#This Row],[Delivery_Date]],"mmm")</f>
        <v>Jul</v>
      </c>
      <c r="AN59" t="str">
        <f>TEXT(Agricultural_Export_Analysis_Cleaned_Dataset[[#This Row],[Delivery_Date]],"ddd")</f>
        <v>Tue</v>
      </c>
      <c r="AO59">
        <f>Agricultural_Export_Analysis_Cleaned_Dataset[[#This Row],[Delivery_Date]]-Agricultural_Export_Analysis_Cleaned_Dataset[[#This Row],[Ship_Date]]</f>
        <v>19</v>
      </c>
      <c r="AP59">
        <f>Agricultural_Export_Analysis_Cleaned_Dataset[[#This Row],[Ship_Date]]-Agricultural_Export_Analysis_Cleaned_Dataset[[#This Row],[Order_Date]]</f>
        <v>10</v>
      </c>
      <c r="AQ59" s="4" t="str">
        <f>TEXT(Agricultural_Export_Analysis_Cleaned_Dataset[[#This Row],[Order_Date]],"mmm yyyy")</f>
        <v>Jun 2025</v>
      </c>
    </row>
    <row r="60" spans="1:43" x14ac:dyDescent="0.3">
      <c r="A60" t="s">
        <v>230</v>
      </c>
      <c r="B60" t="s">
        <v>231</v>
      </c>
      <c r="C60" s="2">
        <v>45914</v>
      </c>
      <c r="D60" s="2">
        <v>45917</v>
      </c>
      <c r="E60" s="2">
        <v>45926</v>
      </c>
      <c r="F60" t="s">
        <v>35</v>
      </c>
      <c r="G60" t="s">
        <v>96</v>
      </c>
      <c r="H60" t="s">
        <v>74</v>
      </c>
      <c r="I60" t="s">
        <v>91</v>
      </c>
      <c r="J60" t="s">
        <v>112</v>
      </c>
      <c r="K60" s="7">
        <v>0</v>
      </c>
      <c r="L60" t="s">
        <v>87</v>
      </c>
      <c r="M60" t="s">
        <v>61</v>
      </c>
      <c r="N60" t="s">
        <v>62</v>
      </c>
      <c r="O60">
        <v>1785</v>
      </c>
      <c r="P60" s="6">
        <v>212.78</v>
      </c>
      <c r="Q60" s="6">
        <v>379812.3</v>
      </c>
      <c r="R60" s="5">
        <v>0</v>
      </c>
      <c r="S60" s="6">
        <v>379812.3</v>
      </c>
      <c r="T60" s="6">
        <v>13690.66</v>
      </c>
      <c r="U60" s="6">
        <v>226778.58</v>
      </c>
      <c r="V60" s="6">
        <v>313.12</v>
      </c>
      <c r="W60" s="6">
        <v>10664.77</v>
      </c>
      <c r="X60" s="6">
        <v>128365.17</v>
      </c>
      <c r="Y60" s="5">
        <v>0.33797001834853702</v>
      </c>
      <c r="Z60" t="s">
        <v>103</v>
      </c>
      <c r="AA60" t="s">
        <v>104</v>
      </c>
      <c r="AB60" t="s">
        <v>56</v>
      </c>
      <c r="AC60" t="s">
        <v>66</v>
      </c>
      <c r="AD60" t="s">
        <v>93</v>
      </c>
      <c r="AE60" t="s">
        <v>45</v>
      </c>
      <c r="AF60" t="str">
        <f>TEXT(Agricultural_Export_Analysis_Cleaned_Dataset[[#This Row],[Order_Date]],"mmm")</f>
        <v>Sep</v>
      </c>
      <c r="AG60" t="str">
        <f>TEXT(Agricultural_Export_Analysis_Cleaned_Dataset[[#This Row],[Order_Date]],"yyyy")</f>
        <v>2025</v>
      </c>
      <c r="AH60" t="str">
        <f>TEXT(Agricultural_Export_Analysis_Cleaned_Dataset[[#This Row],[Order_Date]],"ddd")</f>
        <v>Sun</v>
      </c>
      <c r="AI60" t="str">
        <f>TEXT(Agricultural_Export_Analysis_Cleaned_Dataset[[#This Row],[Ship_Date]],"yyyy")</f>
        <v>2025</v>
      </c>
      <c r="AJ60" t="str">
        <f>TEXT(Agricultural_Export_Analysis_Cleaned_Dataset[[#This Row],[Ship_Date]],"mmm")</f>
        <v>Sep</v>
      </c>
      <c r="AK60" t="str">
        <f>TEXT(Agricultural_Export_Analysis_Cleaned_Dataset[[#This Row],[Ship_Date]],"ddd")</f>
        <v>Wed</v>
      </c>
      <c r="AL60" t="str">
        <f>TEXT(Agricultural_Export_Analysis_Cleaned_Dataset[[#This Row],[Delivery_Date]],"yyyy")</f>
        <v>2025</v>
      </c>
      <c r="AM60" t="str">
        <f>TEXT(Agricultural_Export_Analysis_Cleaned_Dataset[[#This Row],[Delivery_Date]],"mmm")</f>
        <v>Sep</v>
      </c>
      <c r="AN60" t="str">
        <f>TEXT(Agricultural_Export_Analysis_Cleaned_Dataset[[#This Row],[Delivery_Date]],"ddd")</f>
        <v>Fri</v>
      </c>
      <c r="AO60">
        <f>Agricultural_Export_Analysis_Cleaned_Dataset[[#This Row],[Delivery_Date]]-Agricultural_Export_Analysis_Cleaned_Dataset[[#This Row],[Ship_Date]]</f>
        <v>9</v>
      </c>
      <c r="AP60">
        <f>Agricultural_Export_Analysis_Cleaned_Dataset[[#This Row],[Ship_Date]]-Agricultural_Export_Analysis_Cleaned_Dataset[[#This Row],[Order_Date]]</f>
        <v>3</v>
      </c>
      <c r="AQ60" s="4" t="str">
        <f>TEXT(Agricultural_Export_Analysis_Cleaned_Dataset[[#This Row],[Order_Date]],"mmm yyyy")</f>
        <v>Sep 2025</v>
      </c>
    </row>
    <row r="61" spans="1:43" x14ac:dyDescent="0.3">
      <c r="A61" t="s">
        <v>232</v>
      </c>
      <c r="B61" t="s">
        <v>233</v>
      </c>
      <c r="C61" s="2">
        <v>45512</v>
      </c>
      <c r="D61" s="2">
        <v>45519</v>
      </c>
      <c r="E61" s="2">
        <v>45546</v>
      </c>
      <c r="F61" t="s">
        <v>35</v>
      </c>
      <c r="G61" t="s">
        <v>8932</v>
      </c>
      <c r="H61" t="s">
        <v>51</v>
      </c>
      <c r="I61" t="s">
        <v>118</v>
      </c>
      <c r="J61" t="s">
        <v>39</v>
      </c>
      <c r="K61" s="7">
        <v>15</v>
      </c>
      <c r="L61" t="s">
        <v>135</v>
      </c>
      <c r="M61" t="s">
        <v>159</v>
      </c>
      <c r="N61" t="s">
        <v>160</v>
      </c>
      <c r="O61">
        <v>253</v>
      </c>
      <c r="P61" s="6">
        <v>400.69</v>
      </c>
      <c r="Q61" s="6">
        <v>101374.57</v>
      </c>
      <c r="R61" s="5">
        <v>0</v>
      </c>
      <c r="S61" s="6">
        <v>101374.57</v>
      </c>
      <c r="T61" s="6">
        <v>9938.2900000000009</v>
      </c>
      <c r="U61" s="6">
        <v>71554.009999999995</v>
      </c>
      <c r="V61" s="6">
        <v>2329.9899999999998</v>
      </c>
      <c r="W61" s="6">
        <v>9334.98</v>
      </c>
      <c r="X61" s="6">
        <v>8217.2999999999993</v>
      </c>
      <c r="Y61" s="5">
        <v>8.1058790187716903E-2</v>
      </c>
      <c r="Z61" t="s">
        <v>103</v>
      </c>
      <c r="AA61" t="s">
        <v>177</v>
      </c>
      <c r="AB61" t="s">
        <v>56</v>
      </c>
      <c r="AC61" t="s">
        <v>66</v>
      </c>
      <c r="AD61" t="s">
        <v>57</v>
      </c>
      <c r="AE61" t="s">
        <v>45</v>
      </c>
      <c r="AF61" t="str">
        <f>TEXT(Agricultural_Export_Analysis_Cleaned_Dataset[[#This Row],[Order_Date]],"mmm")</f>
        <v>Aug</v>
      </c>
      <c r="AG61" t="str">
        <f>TEXT(Agricultural_Export_Analysis_Cleaned_Dataset[[#This Row],[Order_Date]],"yyyy")</f>
        <v>2024</v>
      </c>
      <c r="AH61" t="str">
        <f>TEXT(Agricultural_Export_Analysis_Cleaned_Dataset[[#This Row],[Order_Date]],"ddd")</f>
        <v>Thu</v>
      </c>
      <c r="AI61" t="str">
        <f>TEXT(Agricultural_Export_Analysis_Cleaned_Dataset[[#This Row],[Ship_Date]],"yyyy")</f>
        <v>2024</v>
      </c>
      <c r="AJ61" t="str">
        <f>TEXT(Agricultural_Export_Analysis_Cleaned_Dataset[[#This Row],[Ship_Date]],"mmm")</f>
        <v>Aug</v>
      </c>
      <c r="AK61" t="str">
        <f>TEXT(Agricultural_Export_Analysis_Cleaned_Dataset[[#This Row],[Ship_Date]],"ddd")</f>
        <v>Thu</v>
      </c>
      <c r="AL61" t="str">
        <f>TEXT(Agricultural_Export_Analysis_Cleaned_Dataset[[#This Row],[Delivery_Date]],"yyyy")</f>
        <v>2024</v>
      </c>
      <c r="AM61" t="str">
        <f>TEXT(Agricultural_Export_Analysis_Cleaned_Dataset[[#This Row],[Delivery_Date]],"mmm")</f>
        <v>Sep</v>
      </c>
      <c r="AN61" t="str">
        <f>TEXT(Agricultural_Export_Analysis_Cleaned_Dataset[[#This Row],[Delivery_Date]],"ddd")</f>
        <v>Wed</v>
      </c>
      <c r="AO61">
        <f>Agricultural_Export_Analysis_Cleaned_Dataset[[#This Row],[Delivery_Date]]-Agricultural_Export_Analysis_Cleaned_Dataset[[#This Row],[Ship_Date]]</f>
        <v>27</v>
      </c>
      <c r="AP61">
        <f>Agricultural_Export_Analysis_Cleaned_Dataset[[#This Row],[Ship_Date]]-Agricultural_Export_Analysis_Cleaned_Dataset[[#This Row],[Order_Date]]</f>
        <v>7</v>
      </c>
      <c r="AQ61" s="4" t="str">
        <f>TEXT(Agricultural_Export_Analysis_Cleaned_Dataset[[#This Row],[Order_Date]],"mmm yyyy")</f>
        <v>Aug 2024</v>
      </c>
    </row>
    <row r="62" spans="1:43" x14ac:dyDescent="0.3">
      <c r="A62" t="s">
        <v>234</v>
      </c>
      <c r="B62" t="s">
        <v>235</v>
      </c>
      <c r="C62" s="2">
        <v>45673</v>
      </c>
      <c r="D62" s="2">
        <v>45676</v>
      </c>
      <c r="E62" s="2">
        <v>45699</v>
      </c>
      <c r="F62" t="s">
        <v>35</v>
      </c>
      <c r="G62" t="s">
        <v>117</v>
      </c>
      <c r="H62" t="s">
        <v>51</v>
      </c>
      <c r="I62" t="s">
        <v>118</v>
      </c>
      <c r="J62" t="s">
        <v>39</v>
      </c>
      <c r="K62" s="7">
        <v>0</v>
      </c>
      <c r="L62" t="s">
        <v>32</v>
      </c>
      <c r="M62" t="s">
        <v>130</v>
      </c>
      <c r="N62" t="s">
        <v>131</v>
      </c>
      <c r="O62">
        <v>816</v>
      </c>
      <c r="P62" s="6">
        <v>477.72</v>
      </c>
      <c r="Q62" s="6">
        <v>389819.52</v>
      </c>
      <c r="R62" s="5">
        <v>0.15</v>
      </c>
      <c r="S62" s="6">
        <v>331346.592</v>
      </c>
      <c r="T62" s="6">
        <v>12560.69</v>
      </c>
      <c r="U62" s="6">
        <v>155779.28</v>
      </c>
      <c r="V62" s="6">
        <v>370.37</v>
      </c>
      <c r="W62" s="6">
        <v>9826.56</v>
      </c>
      <c r="X62" s="6">
        <v>152809.69200000001</v>
      </c>
      <c r="Y62" s="5">
        <v>0.46117779898578198</v>
      </c>
      <c r="Z62" t="s">
        <v>40</v>
      </c>
      <c r="AA62" t="s">
        <v>64</v>
      </c>
      <c r="AB62" t="s">
        <v>56</v>
      </c>
      <c r="AC62" t="s">
        <v>43</v>
      </c>
      <c r="AD62" t="s">
        <v>57</v>
      </c>
      <c r="AE62" t="s">
        <v>67</v>
      </c>
      <c r="AF62" t="str">
        <f>TEXT(Agricultural_Export_Analysis_Cleaned_Dataset[[#This Row],[Order_Date]],"mmm")</f>
        <v>Jan</v>
      </c>
      <c r="AG62" t="str">
        <f>TEXT(Agricultural_Export_Analysis_Cleaned_Dataset[[#This Row],[Order_Date]],"yyyy")</f>
        <v>2025</v>
      </c>
      <c r="AH62" t="str">
        <f>TEXT(Agricultural_Export_Analysis_Cleaned_Dataset[[#This Row],[Order_Date]],"ddd")</f>
        <v>Thu</v>
      </c>
      <c r="AI62" t="str">
        <f>TEXT(Agricultural_Export_Analysis_Cleaned_Dataset[[#This Row],[Ship_Date]],"yyyy")</f>
        <v>2025</v>
      </c>
      <c r="AJ62" t="str">
        <f>TEXT(Agricultural_Export_Analysis_Cleaned_Dataset[[#This Row],[Ship_Date]],"mmm")</f>
        <v>Jan</v>
      </c>
      <c r="AK62" t="str">
        <f>TEXT(Agricultural_Export_Analysis_Cleaned_Dataset[[#This Row],[Ship_Date]],"ddd")</f>
        <v>Sun</v>
      </c>
      <c r="AL62" t="str">
        <f>TEXT(Agricultural_Export_Analysis_Cleaned_Dataset[[#This Row],[Delivery_Date]],"yyyy")</f>
        <v>2025</v>
      </c>
      <c r="AM62" t="str">
        <f>TEXT(Agricultural_Export_Analysis_Cleaned_Dataset[[#This Row],[Delivery_Date]],"mmm")</f>
        <v>Feb</v>
      </c>
      <c r="AN62" t="str">
        <f>TEXT(Agricultural_Export_Analysis_Cleaned_Dataset[[#This Row],[Delivery_Date]],"ddd")</f>
        <v>Tue</v>
      </c>
      <c r="AO62">
        <f>Agricultural_Export_Analysis_Cleaned_Dataset[[#This Row],[Delivery_Date]]-Agricultural_Export_Analysis_Cleaned_Dataset[[#This Row],[Ship_Date]]</f>
        <v>23</v>
      </c>
      <c r="AP62">
        <f>Agricultural_Export_Analysis_Cleaned_Dataset[[#This Row],[Ship_Date]]-Agricultural_Export_Analysis_Cleaned_Dataset[[#This Row],[Order_Date]]</f>
        <v>3</v>
      </c>
      <c r="AQ62" s="4" t="str">
        <f>TEXT(Agricultural_Export_Analysis_Cleaned_Dataset[[#This Row],[Order_Date]],"mmm yyyy")</f>
        <v>Jan 2025</v>
      </c>
    </row>
    <row r="63" spans="1:43" x14ac:dyDescent="0.3">
      <c r="A63" t="s">
        <v>236</v>
      </c>
      <c r="B63" t="s">
        <v>237</v>
      </c>
      <c r="C63" s="2">
        <v>45668</v>
      </c>
      <c r="D63" s="2">
        <v>45670</v>
      </c>
      <c r="E63" s="2">
        <v>45697</v>
      </c>
      <c r="F63" t="s">
        <v>35</v>
      </c>
      <c r="G63" t="s">
        <v>8933</v>
      </c>
      <c r="H63" t="s">
        <v>74</v>
      </c>
      <c r="I63" t="s">
        <v>38</v>
      </c>
      <c r="J63" t="s">
        <v>39</v>
      </c>
      <c r="K63" s="7">
        <v>4</v>
      </c>
      <c r="L63" t="s">
        <v>70</v>
      </c>
      <c r="M63" t="s">
        <v>33</v>
      </c>
      <c r="N63" t="s">
        <v>34</v>
      </c>
      <c r="O63">
        <v>1233</v>
      </c>
      <c r="P63" s="6">
        <v>263.56</v>
      </c>
      <c r="Q63" s="6">
        <v>324969.48</v>
      </c>
      <c r="R63" s="5">
        <v>0.05</v>
      </c>
      <c r="S63" s="6">
        <v>308721.00599999999</v>
      </c>
      <c r="T63" s="6">
        <v>3751.55</v>
      </c>
      <c r="U63" s="6">
        <v>199748.94</v>
      </c>
      <c r="V63" s="6">
        <v>413.83</v>
      </c>
      <c r="W63" s="6">
        <v>32272.87</v>
      </c>
      <c r="X63" s="6">
        <v>72533.816000000006</v>
      </c>
      <c r="Y63" s="5">
        <v>0.234949402827484</v>
      </c>
      <c r="Z63" t="s">
        <v>40</v>
      </c>
      <c r="AA63" t="s">
        <v>64</v>
      </c>
      <c r="AB63" t="s">
        <v>56</v>
      </c>
      <c r="AC63" t="s">
        <v>76</v>
      </c>
      <c r="AD63" t="s">
        <v>77</v>
      </c>
      <c r="AE63" t="s">
        <v>67</v>
      </c>
      <c r="AF63" t="str">
        <f>TEXT(Agricultural_Export_Analysis_Cleaned_Dataset[[#This Row],[Order_Date]],"mmm")</f>
        <v>Jan</v>
      </c>
      <c r="AG63" t="str">
        <f>TEXT(Agricultural_Export_Analysis_Cleaned_Dataset[[#This Row],[Order_Date]],"yyyy")</f>
        <v>2025</v>
      </c>
      <c r="AH63" t="str">
        <f>TEXT(Agricultural_Export_Analysis_Cleaned_Dataset[[#This Row],[Order_Date]],"ddd")</f>
        <v>Sat</v>
      </c>
      <c r="AI63" t="str">
        <f>TEXT(Agricultural_Export_Analysis_Cleaned_Dataset[[#This Row],[Ship_Date]],"yyyy")</f>
        <v>2025</v>
      </c>
      <c r="AJ63" t="str">
        <f>TEXT(Agricultural_Export_Analysis_Cleaned_Dataset[[#This Row],[Ship_Date]],"mmm")</f>
        <v>Jan</v>
      </c>
      <c r="AK63" t="str">
        <f>TEXT(Agricultural_Export_Analysis_Cleaned_Dataset[[#This Row],[Ship_Date]],"ddd")</f>
        <v>Mon</v>
      </c>
      <c r="AL63" t="str">
        <f>TEXT(Agricultural_Export_Analysis_Cleaned_Dataset[[#This Row],[Delivery_Date]],"yyyy")</f>
        <v>2025</v>
      </c>
      <c r="AM63" t="str">
        <f>TEXT(Agricultural_Export_Analysis_Cleaned_Dataset[[#This Row],[Delivery_Date]],"mmm")</f>
        <v>Feb</v>
      </c>
      <c r="AN63" t="str">
        <f>TEXT(Agricultural_Export_Analysis_Cleaned_Dataset[[#This Row],[Delivery_Date]],"ddd")</f>
        <v>Sun</v>
      </c>
      <c r="AO63">
        <f>Agricultural_Export_Analysis_Cleaned_Dataset[[#This Row],[Delivery_Date]]-Agricultural_Export_Analysis_Cleaned_Dataset[[#This Row],[Ship_Date]]</f>
        <v>27</v>
      </c>
      <c r="AP63">
        <f>Agricultural_Export_Analysis_Cleaned_Dataset[[#This Row],[Ship_Date]]-Agricultural_Export_Analysis_Cleaned_Dataset[[#This Row],[Order_Date]]</f>
        <v>2</v>
      </c>
      <c r="AQ63" s="4" t="str">
        <f>TEXT(Agricultural_Export_Analysis_Cleaned_Dataset[[#This Row],[Order_Date]],"mmm yyyy")</f>
        <v>Jan 2025</v>
      </c>
    </row>
    <row r="64" spans="1:43" x14ac:dyDescent="0.3">
      <c r="A64" t="s">
        <v>238</v>
      </c>
      <c r="B64" t="s">
        <v>239</v>
      </c>
      <c r="C64" s="2">
        <v>45940</v>
      </c>
      <c r="D64" s="2">
        <v>45941</v>
      </c>
      <c r="E64" s="2">
        <v>45969</v>
      </c>
      <c r="F64" t="s">
        <v>35</v>
      </c>
      <c r="G64" t="s">
        <v>117</v>
      </c>
      <c r="H64" t="s">
        <v>51</v>
      </c>
      <c r="I64" t="s">
        <v>118</v>
      </c>
      <c r="J64" t="s">
        <v>53</v>
      </c>
      <c r="K64" s="7">
        <v>0</v>
      </c>
      <c r="L64" t="s">
        <v>80</v>
      </c>
      <c r="M64" t="s">
        <v>130</v>
      </c>
      <c r="N64" t="s">
        <v>131</v>
      </c>
      <c r="O64">
        <v>1937</v>
      </c>
      <c r="P64" s="6">
        <v>183.12</v>
      </c>
      <c r="Q64" s="6">
        <v>354703.44</v>
      </c>
      <c r="R64" s="5">
        <v>0</v>
      </c>
      <c r="S64" s="6">
        <v>354703.44</v>
      </c>
      <c r="T64" s="6">
        <v>2577.15</v>
      </c>
      <c r="U64" s="6">
        <v>178920.1</v>
      </c>
      <c r="V64" s="6">
        <v>2006.3</v>
      </c>
      <c r="W64" s="6">
        <v>9562.2900000000009</v>
      </c>
      <c r="X64" s="6">
        <v>161637.6</v>
      </c>
      <c r="Y64" s="5">
        <v>0.45569786410867602</v>
      </c>
      <c r="Z64" t="s">
        <v>54</v>
      </c>
      <c r="AA64" t="s">
        <v>75</v>
      </c>
      <c r="AB64" t="s">
        <v>42</v>
      </c>
      <c r="AC64" t="s">
        <v>66</v>
      </c>
      <c r="AD64" t="s">
        <v>57</v>
      </c>
      <c r="AE64" t="s">
        <v>45</v>
      </c>
      <c r="AF64" t="str">
        <f>TEXT(Agricultural_Export_Analysis_Cleaned_Dataset[[#This Row],[Order_Date]],"mmm")</f>
        <v>Oct</v>
      </c>
      <c r="AG64" t="str">
        <f>TEXT(Agricultural_Export_Analysis_Cleaned_Dataset[[#This Row],[Order_Date]],"yyyy")</f>
        <v>2025</v>
      </c>
      <c r="AH64" t="str">
        <f>TEXT(Agricultural_Export_Analysis_Cleaned_Dataset[[#This Row],[Order_Date]],"ddd")</f>
        <v>Fri</v>
      </c>
      <c r="AI64" t="str">
        <f>TEXT(Agricultural_Export_Analysis_Cleaned_Dataset[[#This Row],[Ship_Date]],"yyyy")</f>
        <v>2025</v>
      </c>
      <c r="AJ64" t="str">
        <f>TEXT(Agricultural_Export_Analysis_Cleaned_Dataset[[#This Row],[Ship_Date]],"mmm")</f>
        <v>Oct</v>
      </c>
      <c r="AK64" t="str">
        <f>TEXT(Agricultural_Export_Analysis_Cleaned_Dataset[[#This Row],[Ship_Date]],"ddd")</f>
        <v>Sat</v>
      </c>
      <c r="AL64" t="str">
        <f>TEXT(Agricultural_Export_Analysis_Cleaned_Dataset[[#This Row],[Delivery_Date]],"yyyy")</f>
        <v>2025</v>
      </c>
      <c r="AM64" t="str">
        <f>TEXT(Agricultural_Export_Analysis_Cleaned_Dataset[[#This Row],[Delivery_Date]],"mmm")</f>
        <v>Nov</v>
      </c>
      <c r="AN64" t="str">
        <f>TEXT(Agricultural_Export_Analysis_Cleaned_Dataset[[#This Row],[Delivery_Date]],"ddd")</f>
        <v>Sat</v>
      </c>
      <c r="AO64">
        <f>Agricultural_Export_Analysis_Cleaned_Dataset[[#This Row],[Delivery_Date]]-Agricultural_Export_Analysis_Cleaned_Dataset[[#This Row],[Ship_Date]]</f>
        <v>28</v>
      </c>
      <c r="AP64">
        <f>Agricultural_Export_Analysis_Cleaned_Dataset[[#This Row],[Ship_Date]]-Agricultural_Export_Analysis_Cleaned_Dataset[[#This Row],[Order_Date]]</f>
        <v>1</v>
      </c>
      <c r="AQ64" s="4" t="str">
        <f>TEXT(Agricultural_Export_Analysis_Cleaned_Dataset[[#This Row],[Order_Date]],"mmm yyyy")</f>
        <v>Oct 2025</v>
      </c>
    </row>
    <row r="65" spans="1:43" x14ac:dyDescent="0.3">
      <c r="A65" t="s">
        <v>240</v>
      </c>
      <c r="B65" t="s">
        <v>241</v>
      </c>
      <c r="C65" s="2">
        <v>45375</v>
      </c>
      <c r="D65" s="2">
        <v>45380</v>
      </c>
      <c r="E65" s="2">
        <v>45421</v>
      </c>
      <c r="F65" t="s">
        <v>35</v>
      </c>
      <c r="G65" t="s">
        <v>96</v>
      </c>
      <c r="H65" t="s">
        <v>51</v>
      </c>
      <c r="I65" t="s">
        <v>118</v>
      </c>
      <c r="J65" t="s">
        <v>53</v>
      </c>
      <c r="K65" s="7">
        <v>15</v>
      </c>
      <c r="L65" t="s">
        <v>70</v>
      </c>
      <c r="M65" t="s">
        <v>71</v>
      </c>
      <c r="N65" t="s">
        <v>72</v>
      </c>
      <c r="O65">
        <v>1640</v>
      </c>
      <c r="P65" s="6">
        <v>471.88</v>
      </c>
      <c r="Q65" s="6">
        <v>773883.2</v>
      </c>
      <c r="R65" s="5">
        <v>0</v>
      </c>
      <c r="S65" s="6">
        <v>773883.2</v>
      </c>
      <c r="T65" s="6">
        <v>2755.91</v>
      </c>
      <c r="U65" s="6">
        <v>553328.54</v>
      </c>
      <c r="V65" s="6">
        <v>2287.86</v>
      </c>
      <c r="W65" s="6">
        <v>19328.7</v>
      </c>
      <c r="X65" s="6">
        <v>196182.19</v>
      </c>
      <c r="Y65" s="5">
        <v>0.253503616566428</v>
      </c>
      <c r="Z65" t="s">
        <v>40</v>
      </c>
      <c r="AA65" t="s">
        <v>41</v>
      </c>
      <c r="AB65" t="s">
        <v>42</v>
      </c>
      <c r="AC65" t="s">
        <v>43</v>
      </c>
      <c r="AD65" t="s">
        <v>123</v>
      </c>
      <c r="AE65" t="s">
        <v>67</v>
      </c>
      <c r="AF65" t="str">
        <f>TEXT(Agricultural_Export_Analysis_Cleaned_Dataset[[#This Row],[Order_Date]],"mmm")</f>
        <v>Mar</v>
      </c>
      <c r="AG65" t="str">
        <f>TEXT(Agricultural_Export_Analysis_Cleaned_Dataset[[#This Row],[Order_Date]],"yyyy")</f>
        <v>2024</v>
      </c>
      <c r="AH65" t="str">
        <f>TEXT(Agricultural_Export_Analysis_Cleaned_Dataset[[#This Row],[Order_Date]],"ddd")</f>
        <v>Sun</v>
      </c>
      <c r="AI65" t="str">
        <f>TEXT(Agricultural_Export_Analysis_Cleaned_Dataset[[#This Row],[Ship_Date]],"yyyy")</f>
        <v>2024</v>
      </c>
      <c r="AJ65" t="str">
        <f>TEXT(Agricultural_Export_Analysis_Cleaned_Dataset[[#This Row],[Ship_Date]],"mmm")</f>
        <v>Mar</v>
      </c>
      <c r="AK65" t="str">
        <f>TEXT(Agricultural_Export_Analysis_Cleaned_Dataset[[#This Row],[Ship_Date]],"ddd")</f>
        <v>Fri</v>
      </c>
      <c r="AL65" t="str">
        <f>TEXT(Agricultural_Export_Analysis_Cleaned_Dataset[[#This Row],[Delivery_Date]],"yyyy")</f>
        <v>2024</v>
      </c>
      <c r="AM65" t="str">
        <f>TEXT(Agricultural_Export_Analysis_Cleaned_Dataset[[#This Row],[Delivery_Date]],"mmm")</f>
        <v>May</v>
      </c>
      <c r="AN65" t="str">
        <f>TEXT(Agricultural_Export_Analysis_Cleaned_Dataset[[#This Row],[Delivery_Date]],"ddd")</f>
        <v>Thu</v>
      </c>
      <c r="AO65">
        <f>Agricultural_Export_Analysis_Cleaned_Dataset[[#This Row],[Delivery_Date]]-Agricultural_Export_Analysis_Cleaned_Dataset[[#This Row],[Ship_Date]]</f>
        <v>41</v>
      </c>
      <c r="AP65">
        <f>Agricultural_Export_Analysis_Cleaned_Dataset[[#This Row],[Ship_Date]]-Agricultural_Export_Analysis_Cleaned_Dataset[[#This Row],[Order_Date]]</f>
        <v>5</v>
      </c>
      <c r="AQ65" s="4" t="str">
        <f>TEXT(Agricultural_Export_Analysis_Cleaned_Dataset[[#This Row],[Order_Date]],"mmm yyyy")</f>
        <v>Mar 2024</v>
      </c>
    </row>
    <row r="66" spans="1:43" x14ac:dyDescent="0.3">
      <c r="A66" t="s">
        <v>242</v>
      </c>
      <c r="B66" t="s">
        <v>243</v>
      </c>
      <c r="C66" s="2">
        <v>45348</v>
      </c>
      <c r="D66" s="2">
        <v>45349</v>
      </c>
      <c r="E66" s="2">
        <v>45365</v>
      </c>
      <c r="F66" t="s">
        <v>35</v>
      </c>
      <c r="G66" t="s">
        <v>73</v>
      </c>
      <c r="H66" t="s">
        <v>51</v>
      </c>
      <c r="I66" t="s">
        <v>91</v>
      </c>
      <c r="J66" t="s">
        <v>39</v>
      </c>
      <c r="K66" s="7">
        <v>2</v>
      </c>
      <c r="L66" t="s">
        <v>80</v>
      </c>
      <c r="M66" t="s">
        <v>159</v>
      </c>
      <c r="N66" t="s">
        <v>160</v>
      </c>
      <c r="O66">
        <v>277</v>
      </c>
      <c r="P66" s="6">
        <v>155.96</v>
      </c>
      <c r="Q66" s="6">
        <v>43200.92</v>
      </c>
      <c r="R66" s="5">
        <v>0.15</v>
      </c>
      <c r="S66" s="6">
        <v>36720.781999999999</v>
      </c>
      <c r="T66" s="6">
        <v>4972.08</v>
      </c>
      <c r="U66" s="6">
        <v>22329.18</v>
      </c>
      <c r="V66" s="6">
        <v>739.5</v>
      </c>
      <c r="W66" s="6">
        <v>4349.38</v>
      </c>
      <c r="X66" s="6">
        <v>4330.6419999999998</v>
      </c>
      <c r="Y66" s="5">
        <v>0.117934362073226</v>
      </c>
      <c r="Z66" t="s">
        <v>40</v>
      </c>
      <c r="AA66" t="s">
        <v>147</v>
      </c>
      <c r="AB66" t="s">
        <v>65</v>
      </c>
      <c r="AC66" t="s">
        <v>66</v>
      </c>
      <c r="AD66" t="s">
        <v>44</v>
      </c>
      <c r="AE66" t="s">
        <v>67</v>
      </c>
      <c r="AF66" t="str">
        <f>TEXT(Agricultural_Export_Analysis_Cleaned_Dataset[[#This Row],[Order_Date]],"mmm")</f>
        <v>Feb</v>
      </c>
      <c r="AG66" t="str">
        <f>TEXT(Agricultural_Export_Analysis_Cleaned_Dataset[[#This Row],[Order_Date]],"yyyy")</f>
        <v>2024</v>
      </c>
      <c r="AH66" t="str">
        <f>TEXT(Agricultural_Export_Analysis_Cleaned_Dataset[[#This Row],[Order_Date]],"ddd")</f>
        <v>Mon</v>
      </c>
      <c r="AI66" t="str">
        <f>TEXT(Agricultural_Export_Analysis_Cleaned_Dataset[[#This Row],[Ship_Date]],"yyyy")</f>
        <v>2024</v>
      </c>
      <c r="AJ66" t="str">
        <f>TEXT(Agricultural_Export_Analysis_Cleaned_Dataset[[#This Row],[Ship_Date]],"mmm")</f>
        <v>Feb</v>
      </c>
      <c r="AK66" t="str">
        <f>TEXT(Agricultural_Export_Analysis_Cleaned_Dataset[[#This Row],[Ship_Date]],"ddd")</f>
        <v>Tue</v>
      </c>
      <c r="AL66" t="str">
        <f>TEXT(Agricultural_Export_Analysis_Cleaned_Dataset[[#This Row],[Delivery_Date]],"yyyy")</f>
        <v>2024</v>
      </c>
      <c r="AM66" t="str">
        <f>TEXT(Agricultural_Export_Analysis_Cleaned_Dataset[[#This Row],[Delivery_Date]],"mmm")</f>
        <v>Mar</v>
      </c>
      <c r="AN66" t="str">
        <f>TEXT(Agricultural_Export_Analysis_Cleaned_Dataset[[#This Row],[Delivery_Date]],"ddd")</f>
        <v>Thu</v>
      </c>
      <c r="AO66">
        <f>Agricultural_Export_Analysis_Cleaned_Dataset[[#This Row],[Delivery_Date]]-Agricultural_Export_Analysis_Cleaned_Dataset[[#This Row],[Ship_Date]]</f>
        <v>16</v>
      </c>
      <c r="AP66">
        <f>Agricultural_Export_Analysis_Cleaned_Dataset[[#This Row],[Ship_Date]]-Agricultural_Export_Analysis_Cleaned_Dataset[[#This Row],[Order_Date]]</f>
        <v>1</v>
      </c>
      <c r="AQ66" s="4" t="str">
        <f>TEXT(Agricultural_Export_Analysis_Cleaned_Dataset[[#This Row],[Order_Date]],"mmm yyyy")</f>
        <v>Feb 2024</v>
      </c>
    </row>
    <row r="67" spans="1:43" x14ac:dyDescent="0.3">
      <c r="A67" t="s">
        <v>244</v>
      </c>
      <c r="B67" t="s">
        <v>245</v>
      </c>
      <c r="C67" s="2">
        <v>45335</v>
      </c>
      <c r="D67" s="2">
        <v>45342</v>
      </c>
      <c r="E67" s="2">
        <v>45361</v>
      </c>
      <c r="F67" t="s">
        <v>35</v>
      </c>
      <c r="G67" t="s">
        <v>96</v>
      </c>
      <c r="H67" t="s">
        <v>51</v>
      </c>
      <c r="I67" t="s">
        <v>38</v>
      </c>
      <c r="J67" t="s">
        <v>112</v>
      </c>
      <c r="K67" s="7">
        <v>0</v>
      </c>
      <c r="L67" t="s">
        <v>135</v>
      </c>
      <c r="M67" t="s">
        <v>107</v>
      </c>
      <c r="N67" t="s">
        <v>108</v>
      </c>
      <c r="O67">
        <v>314</v>
      </c>
      <c r="P67" s="6">
        <v>202.5</v>
      </c>
      <c r="Q67" s="6">
        <v>63585</v>
      </c>
      <c r="R67" s="5">
        <v>0.05</v>
      </c>
      <c r="S67" s="6">
        <v>60405.75</v>
      </c>
      <c r="T67" s="6">
        <v>12583.64</v>
      </c>
      <c r="U67" s="6">
        <v>36248.199999999997</v>
      </c>
      <c r="V67" s="6">
        <v>2437.98</v>
      </c>
      <c r="W67" s="6">
        <v>1643.49</v>
      </c>
      <c r="X67" s="6">
        <v>7492.44</v>
      </c>
      <c r="Y67" s="5">
        <v>0.124035211879664</v>
      </c>
      <c r="Z67" t="s">
        <v>40</v>
      </c>
      <c r="AA67" t="s">
        <v>147</v>
      </c>
      <c r="AB67" t="s">
        <v>83</v>
      </c>
      <c r="AC67" t="s">
        <v>66</v>
      </c>
      <c r="AD67" t="s">
        <v>123</v>
      </c>
      <c r="AE67" t="s">
        <v>67</v>
      </c>
      <c r="AF67" t="str">
        <f>TEXT(Agricultural_Export_Analysis_Cleaned_Dataset[[#This Row],[Order_Date]],"mmm")</f>
        <v>Feb</v>
      </c>
      <c r="AG67" t="str">
        <f>TEXT(Agricultural_Export_Analysis_Cleaned_Dataset[[#This Row],[Order_Date]],"yyyy")</f>
        <v>2024</v>
      </c>
      <c r="AH67" t="str">
        <f>TEXT(Agricultural_Export_Analysis_Cleaned_Dataset[[#This Row],[Order_Date]],"ddd")</f>
        <v>Tue</v>
      </c>
      <c r="AI67" t="str">
        <f>TEXT(Agricultural_Export_Analysis_Cleaned_Dataset[[#This Row],[Ship_Date]],"yyyy")</f>
        <v>2024</v>
      </c>
      <c r="AJ67" t="str">
        <f>TEXT(Agricultural_Export_Analysis_Cleaned_Dataset[[#This Row],[Ship_Date]],"mmm")</f>
        <v>Feb</v>
      </c>
      <c r="AK67" t="str">
        <f>TEXT(Agricultural_Export_Analysis_Cleaned_Dataset[[#This Row],[Ship_Date]],"ddd")</f>
        <v>Tue</v>
      </c>
      <c r="AL67" t="str">
        <f>TEXT(Agricultural_Export_Analysis_Cleaned_Dataset[[#This Row],[Delivery_Date]],"yyyy")</f>
        <v>2024</v>
      </c>
      <c r="AM67" t="str">
        <f>TEXT(Agricultural_Export_Analysis_Cleaned_Dataset[[#This Row],[Delivery_Date]],"mmm")</f>
        <v>Mar</v>
      </c>
      <c r="AN67" t="str">
        <f>TEXT(Agricultural_Export_Analysis_Cleaned_Dataset[[#This Row],[Delivery_Date]],"ddd")</f>
        <v>Sun</v>
      </c>
      <c r="AO67">
        <f>Agricultural_Export_Analysis_Cleaned_Dataset[[#This Row],[Delivery_Date]]-Agricultural_Export_Analysis_Cleaned_Dataset[[#This Row],[Ship_Date]]</f>
        <v>19</v>
      </c>
      <c r="AP67">
        <f>Agricultural_Export_Analysis_Cleaned_Dataset[[#This Row],[Ship_Date]]-Agricultural_Export_Analysis_Cleaned_Dataset[[#This Row],[Order_Date]]</f>
        <v>7</v>
      </c>
      <c r="AQ67" s="4" t="str">
        <f>TEXT(Agricultural_Export_Analysis_Cleaned_Dataset[[#This Row],[Order_Date]],"mmm yyyy")</f>
        <v>Feb 2024</v>
      </c>
    </row>
    <row r="68" spans="1:43" x14ac:dyDescent="0.3">
      <c r="A68" t="s">
        <v>246</v>
      </c>
      <c r="B68" t="s">
        <v>247</v>
      </c>
      <c r="C68" s="2">
        <v>45541</v>
      </c>
      <c r="D68" s="2">
        <v>45548</v>
      </c>
      <c r="E68" s="2">
        <v>45579</v>
      </c>
      <c r="F68" t="s">
        <v>35</v>
      </c>
      <c r="G68" t="s">
        <v>73</v>
      </c>
      <c r="H68" t="s">
        <v>74</v>
      </c>
      <c r="I68" t="s">
        <v>91</v>
      </c>
      <c r="J68" t="s">
        <v>63</v>
      </c>
      <c r="K68" s="7">
        <v>10</v>
      </c>
      <c r="L68" t="s">
        <v>70</v>
      </c>
      <c r="M68" t="s">
        <v>101</v>
      </c>
      <c r="N68" t="s">
        <v>102</v>
      </c>
      <c r="O68">
        <v>715</v>
      </c>
      <c r="P68" s="6">
        <v>102.5</v>
      </c>
      <c r="Q68" s="6">
        <v>73287.5</v>
      </c>
      <c r="R68" s="5">
        <v>0.15</v>
      </c>
      <c r="S68" s="6">
        <v>62294.375</v>
      </c>
      <c r="T68" s="6">
        <v>13836.66</v>
      </c>
      <c r="U68" s="6">
        <v>43581.63</v>
      </c>
      <c r="V68" s="6">
        <v>355.58</v>
      </c>
      <c r="W68" s="6">
        <v>6506.55</v>
      </c>
      <c r="X68" s="6">
        <v>-1986.0450000000001</v>
      </c>
      <c r="Y68" s="5">
        <v>-3.18816104985402E-2</v>
      </c>
      <c r="Z68" t="s">
        <v>103</v>
      </c>
      <c r="AA68" t="s">
        <v>104</v>
      </c>
      <c r="AB68" t="s">
        <v>56</v>
      </c>
      <c r="AC68" t="s">
        <v>76</v>
      </c>
      <c r="AD68" t="s">
        <v>123</v>
      </c>
      <c r="AE68" t="s">
        <v>45</v>
      </c>
      <c r="AF68" t="str">
        <f>TEXT(Agricultural_Export_Analysis_Cleaned_Dataset[[#This Row],[Order_Date]],"mmm")</f>
        <v>Sep</v>
      </c>
      <c r="AG68" t="str">
        <f>TEXT(Agricultural_Export_Analysis_Cleaned_Dataset[[#This Row],[Order_Date]],"yyyy")</f>
        <v>2024</v>
      </c>
      <c r="AH68" t="str">
        <f>TEXT(Agricultural_Export_Analysis_Cleaned_Dataset[[#This Row],[Order_Date]],"ddd")</f>
        <v>Fri</v>
      </c>
      <c r="AI68" t="str">
        <f>TEXT(Agricultural_Export_Analysis_Cleaned_Dataset[[#This Row],[Ship_Date]],"yyyy")</f>
        <v>2024</v>
      </c>
      <c r="AJ68" t="str">
        <f>TEXT(Agricultural_Export_Analysis_Cleaned_Dataset[[#This Row],[Ship_Date]],"mmm")</f>
        <v>Sep</v>
      </c>
      <c r="AK68" t="str">
        <f>TEXT(Agricultural_Export_Analysis_Cleaned_Dataset[[#This Row],[Ship_Date]],"ddd")</f>
        <v>Fri</v>
      </c>
      <c r="AL68" t="str">
        <f>TEXT(Agricultural_Export_Analysis_Cleaned_Dataset[[#This Row],[Delivery_Date]],"yyyy")</f>
        <v>2024</v>
      </c>
      <c r="AM68" t="str">
        <f>TEXT(Agricultural_Export_Analysis_Cleaned_Dataset[[#This Row],[Delivery_Date]],"mmm")</f>
        <v>Oct</v>
      </c>
      <c r="AN68" t="str">
        <f>TEXT(Agricultural_Export_Analysis_Cleaned_Dataset[[#This Row],[Delivery_Date]],"ddd")</f>
        <v>Mon</v>
      </c>
      <c r="AO68">
        <f>Agricultural_Export_Analysis_Cleaned_Dataset[[#This Row],[Delivery_Date]]-Agricultural_Export_Analysis_Cleaned_Dataset[[#This Row],[Ship_Date]]</f>
        <v>31</v>
      </c>
      <c r="AP68">
        <f>Agricultural_Export_Analysis_Cleaned_Dataset[[#This Row],[Ship_Date]]-Agricultural_Export_Analysis_Cleaned_Dataset[[#This Row],[Order_Date]]</f>
        <v>7</v>
      </c>
      <c r="AQ68" s="4" t="str">
        <f>TEXT(Agricultural_Export_Analysis_Cleaned_Dataset[[#This Row],[Order_Date]],"mmm yyyy")</f>
        <v>Sep 2024</v>
      </c>
    </row>
    <row r="69" spans="1:43" x14ac:dyDescent="0.3">
      <c r="A69" t="s">
        <v>248</v>
      </c>
      <c r="B69" t="s">
        <v>249</v>
      </c>
      <c r="C69" s="2">
        <v>45397</v>
      </c>
      <c r="D69" s="2">
        <v>45400</v>
      </c>
      <c r="E69" s="2">
        <v>45415</v>
      </c>
      <c r="F69" t="s">
        <v>35</v>
      </c>
      <c r="G69" t="s">
        <v>132</v>
      </c>
      <c r="H69" t="s">
        <v>74</v>
      </c>
      <c r="I69" t="s">
        <v>52</v>
      </c>
      <c r="J69" t="s">
        <v>63</v>
      </c>
      <c r="K69" s="7">
        <v>4</v>
      </c>
      <c r="L69" t="s">
        <v>87</v>
      </c>
      <c r="M69" t="s">
        <v>33</v>
      </c>
      <c r="N69" t="s">
        <v>34</v>
      </c>
      <c r="O69">
        <v>1136</v>
      </c>
      <c r="P69" s="6">
        <v>264.77999999999997</v>
      </c>
      <c r="Q69" s="6">
        <v>300790.08</v>
      </c>
      <c r="R69" s="5">
        <v>0.1</v>
      </c>
      <c r="S69" s="6">
        <v>270711.07199999999</v>
      </c>
      <c r="T69" s="6">
        <v>14394.24</v>
      </c>
      <c r="U69" s="6">
        <v>150333.96</v>
      </c>
      <c r="V69" s="6">
        <v>1971.78</v>
      </c>
      <c r="W69" s="6">
        <v>9412.35</v>
      </c>
      <c r="X69" s="6">
        <v>94598.741999999998</v>
      </c>
      <c r="Y69" s="5">
        <v>0.34944541167492399</v>
      </c>
      <c r="Z69" t="s">
        <v>81</v>
      </c>
      <c r="AA69" t="s">
        <v>165</v>
      </c>
      <c r="AB69" t="s">
        <v>83</v>
      </c>
      <c r="AC69" t="s">
        <v>66</v>
      </c>
      <c r="AD69" t="s">
        <v>98</v>
      </c>
      <c r="AE69" t="s">
        <v>45</v>
      </c>
      <c r="AF69" t="str">
        <f>TEXT(Agricultural_Export_Analysis_Cleaned_Dataset[[#This Row],[Order_Date]],"mmm")</f>
        <v>Apr</v>
      </c>
      <c r="AG69" t="str">
        <f>TEXT(Agricultural_Export_Analysis_Cleaned_Dataset[[#This Row],[Order_Date]],"yyyy")</f>
        <v>2024</v>
      </c>
      <c r="AH69" t="str">
        <f>TEXT(Agricultural_Export_Analysis_Cleaned_Dataset[[#This Row],[Order_Date]],"ddd")</f>
        <v>Mon</v>
      </c>
      <c r="AI69" t="str">
        <f>TEXT(Agricultural_Export_Analysis_Cleaned_Dataset[[#This Row],[Ship_Date]],"yyyy")</f>
        <v>2024</v>
      </c>
      <c r="AJ69" t="str">
        <f>TEXT(Agricultural_Export_Analysis_Cleaned_Dataset[[#This Row],[Ship_Date]],"mmm")</f>
        <v>Apr</v>
      </c>
      <c r="AK69" t="str">
        <f>TEXT(Agricultural_Export_Analysis_Cleaned_Dataset[[#This Row],[Ship_Date]],"ddd")</f>
        <v>Thu</v>
      </c>
      <c r="AL69" t="str">
        <f>TEXT(Agricultural_Export_Analysis_Cleaned_Dataset[[#This Row],[Delivery_Date]],"yyyy")</f>
        <v>2024</v>
      </c>
      <c r="AM69" t="str">
        <f>TEXT(Agricultural_Export_Analysis_Cleaned_Dataset[[#This Row],[Delivery_Date]],"mmm")</f>
        <v>May</v>
      </c>
      <c r="AN69" t="str">
        <f>TEXT(Agricultural_Export_Analysis_Cleaned_Dataset[[#This Row],[Delivery_Date]],"ddd")</f>
        <v>Fri</v>
      </c>
      <c r="AO69">
        <f>Agricultural_Export_Analysis_Cleaned_Dataset[[#This Row],[Delivery_Date]]-Agricultural_Export_Analysis_Cleaned_Dataset[[#This Row],[Ship_Date]]</f>
        <v>15</v>
      </c>
      <c r="AP69">
        <f>Agricultural_Export_Analysis_Cleaned_Dataset[[#This Row],[Ship_Date]]-Agricultural_Export_Analysis_Cleaned_Dataset[[#This Row],[Order_Date]]</f>
        <v>3</v>
      </c>
      <c r="AQ69" s="4" t="str">
        <f>TEXT(Agricultural_Export_Analysis_Cleaned_Dataset[[#This Row],[Order_Date]],"mmm yyyy")</f>
        <v>Apr 2024</v>
      </c>
    </row>
    <row r="70" spans="1:43" x14ac:dyDescent="0.3">
      <c r="A70" t="s">
        <v>250</v>
      </c>
      <c r="B70" t="s">
        <v>251</v>
      </c>
      <c r="C70" s="2">
        <v>45744</v>
      </c>
      <c r="D70" s="2">
        <v>45749</v>
      </c>
      <c r="E70" s="2">
        <v>45776</v>
      </c>
      <c r="F70" t="s">
        <v>35</v>
      </c>
      <c r="G70" t="s">
        <v>8933</v>
      </c>
      <c r="H70" t="s">
        <v>37</v>
      </c>
      <c r="I70" t="s">
        <v>91</v>
      </c>
      <c r="J70" t="s">
        <v>112</v>
      </c>
      <c r="K70" s="7">
        <v>4</v>
      </c>
      <c r="L70" t="s">
        <v>135</v>
      </c>
      <c r="M70" t="s">
        <v>140</v>
      </c>
      <c r="N70" t="s">
        <v>49</v>
      </c>
      <c r="O70">
        <v>969</v>
      </c>
      <c r="P70" s="6">
        <v>346.94</v>
      </c>
      <c r="Q70" s="6">
        <v>336184.86</v>
      </c>
      <c r="R70" s="5">
        <v>0.1</v>
      </c>
      <c r="S70" s="6">
        <v>302566.37400000001</v>
      </c>
      <c r="T70" s="6">
        <v>9594.65</v>
      </c>
      <c r="U70" s="6">
        <v>214602.48</v>
      </c>
      <c r="V70" s="6">
        <v>537.78</v>
      </c>
      <c r="W70" s="6">
        <v>8117.44</v>
      </c>
      <c r="X70" s="6">
        <v>69714.024000000005</v>
      </c>
      <c r="Y70" s="5">
        <v>0.23040902754117701</v>
      </c>
      <c r="Z70" t="s">
        <v>40</v>
      </c>
      <c r="AA70" t="s">
        <v>41</v>
      </c>
      <c r="AB70" t="s">
        <v>83</v>
      </c>
      <c r="AC70" t="s">
        <v>76</v>
      </c>
      <c r="AD70" t="s">
        <v>123</v>
      </c>
      <c r="AE70" t="s">
        <v>67</v>
      </c>
      <c r="AF70" t="str">
        <f>TEXT(Agricultural_Export_Analysis_Cleaned_Dataset[[#This Row],[Order_Date]],"mmm")</f>
        <v>Mar</v>
      </c>
      <c r="AG70" t="str">
        <f>TEXT(Agricultural_Export_Analysis_Cleaned_Dataset[[#This Row],[Order_Date]],"yyyy")</f>
        <v>2025</v>
      </c>
      <c r="AH70" t="str">
        <f>TEXT(Agricultural_Export_Analysis_Cleaned_Dataset[[#This Row],[Order_Date]],"ddd")</f>
        <v>Fri</v>
      </c>
      <c r="AI70" t="str">
        <f>TEXT(Agricultural_Export_Analysis_Cleaned_Dataset[[#This Row],[Ship_Date]],"yyyy")</f>
        <v>2025</v>
      </c>
      <c r="AJ70" t="str">
        <f>TEXT(Agricultural_Export_Analysis_Cleaned_Dataset[[#This Row],[Ship_Date]],"mmm")</f>
        <v>Apr</v>
      </c>
      <c r="AK70" t="str">
        <f>TEXT(Agricultural_Export_Analysis_Cleaned_Dataset[[#This Row],[Ship_Date]],"ddd")</f>
        <v>Wed</v>
      </c>
      <c r="AL70" t="str">
        <f>TEXT(Agricultural_Export_Analysis_Cleaned_Dataset[[#This Row],[Delivery_Date]],"yyyy")</f>
        <v>2025</v>
      </c>
      <c r="AM70" t="str">
        <f>TEXT(Agricultural_Export_Analysis_Cleaned_Dataset[[#This Row],[Delivery_Date]],"mmm")</f>
        <v>Apr</v>
      </c>
      <c r="AN70" t="str">
        <f>TEXT(Agricultural_Export_Analysis_Cleaned_Dataset[[#This Row],[Delivery_Date]],"ddd")</f>
        <v>Tue</v>
      </c>
      <c r="AO70">
        <f>Agricultural_Export_Analysis_Cleaned_Dataset[[#This Row],[Delivery_Date]]-Agricultural_Export_Analysis_Cleaned_Dataset[[#This Row],[Ship_Date]]</f>
        <v>27</v>
      </c>
      <c r="AP70">
        <f>Agricultural_Export_Analysis_Cleaned_Dataset[[#This Row],[Ship_Date]]-Agricultural_Export_Analysis_Cleaned_Dataset[[#This Row],[Order_Date]]</f>
        <v>5</v>
      </c>
      <c r="AQ70" s="4" t="str">
        <f>TEXT(Agricultural_Export_Analysis_Cleaned_Dataset[[#This Row],[Order_Date]],"mmm yyyy")</f>
        <v>Mar 2025</v>
      </c>
    </row>
    <row r="71" spans="1:43" x14ac:dyDescent="0.3">
      <c r="A71" t="s">
        <v>252</v>
      </c>
      <c r="B71" t="s">
        <v>253</v>
      </c>
      <c r="C71" s="2">
        <v>45334</v>
      </c>
      <c r="D71" s="2">
        <v>45342</v>
      </c>
      <c r="E71" s="2">
        <v>45359</v>
      </c>
      <c r="F71" t="s">
        <v>35</v>
      </c>
      <c r="G71" t="s">
        <v>132</v>
      </c>
      <c r="H71" t="s">
        <v>37</v>
      </c>
      <c r="I71" t="s">
        <v>118</v>
      </c>
      <c r="J71" t="s">
        <v>39</v>
      </c>
      <c r="K71" s="7">
        <v>2</v>
      </c>
      <c r="L71" t="s">
        <v>87</v>
      </c>
      <c r="M71" t="s">
        <v>130</v>
      </c>
      <c r="N71" t="s">
        <v>131</v>
      </c>
      <c r="O71">
        <v>207</v>
      </c>
      <c r="P71" s="6">
        <v>329.44</v>
      </c>
      <c r="Q71" s="6">
        <v>68194.080000000002</v>
      </c>
      <c r="R71" s="5">
        <v>0</v>
      </c>
      <c r="S71" s="6">
        <v>68194.080000000002</v>
      </c>
      <c r="T71" s="6">
        <v>7852.48</v>
      </c>
      <c r="U71" s="6">
        <v>43269.32</v>
      </c>
      <c r="V71" s="6">
        <v>1441.86</v>
      </c>
      <c r="W71" s="6">
        <v>5143.99</v>
      </c>
      <c r="X71" s="6">
        <v>10486.43</v>
      </c>
      <c r="Y71" s="5">
        <v>0.153773318739691</v>
      </c>
      <c r="Z71" t="s">
        <v>40</v>
      </c>
      <c r="AA71" t="s">
        <v>147</v>
      </c>
      <c r="AB71" t="s">
        <v>56</v>
      </c>
      <c r="AC71" t="s">
        <v>43</v>
      </c>
      <c r="AD71" t="s">
        <v>123</v>
      </c>
      <c r="AE71" t="s">
        <v>45</v>
      </c>
      <c r="AF71" t="str">
        <f>TEXT(Agricultural_Export_Analysis_Cleaned_Dataset[[#This Row],[Order_Date]],"mmm")</f>
        <v>Feb</v>
      </c>
      <c r="AG71" t="str">
        <f>TEXT(Agricultural_Export_Analysis_Cleaned_Dataset[[#This Row],[Order_Date]],"yyyy")</f>
        <v>2024</v>
      </c>
      <c r="AH71" t="str">
        <f>TEXT(Agricultural_Export_Analysis_Cleaned_Dataset[[#This Row],[Order_Date]],"ddd")</f>
        <v>Mon</v>
      </c>
      <c r="AI71" t="str">
        <f>TEXT(Agricultural_Export_Analysis_Cleaned_Dataset[[#This Row],[Ship_Date]],"yyyy")</f>
        <v>2024</v>
      </c>
      <c r="AJ71" t="str">
        <f>TEXT(Agricultural_Export_Analysis_Cleaned_Dataset[[#This Row],[Ship_Date]],"mmm")</f>
        <v>Feb</v>
      </c>
      <c r="AK71" t="str">
        <f>TEXT(Agricultural_Export_Analysis_Cleaned_Dataset[[#This Row],[Ship_Date]],"ddd")</f>
        <v>Tue</v>
      </c>
      <c r="AL71" t="str">
        <f>TEXT(Agricultural_Export_Analysis_Cleaned_Dataset[[#This Row],[Delivery_Date]],"yyyy")</f>
        <v>2024</v>
      </c>
      <c r="AM71" t="str">
        <f>TEXT(Agricultural_Export_Analysis_Cleaned_Dataset[[#This Row],[Delivery_Date]],"mmm")</f>
        <v>Mar</v>
      </c>
      <c r="AN71" t="str">
        <f>TEXT(Agricultural_Export_Analysis_Cleaned_Dataset[[#This Row],[Delivery_Date]],"ddd")</f>
        <v>Fri</v>
      </c>
      <c r="AO71">
        <f>Agricultural_Export_Analysis_Cleaned_Dataset[[#This Row],[Delivery_Date]]-Agricultural_Export_Analysis_Cleaned_Dataset[[#This Row],[Ship_Date]]</f>
        <v>17</v>
      </c>
      <c r="AP71">
        <f>Agricultural_Export_Analysis_Cleaned_Dataset[[#This Row],[Ship_Date]]-Agricultural_Export_Analysis_Cleaned_Dataset[[#This Row],[Order_Date]]</f>
        <v>8</v>
      </c>
      <c r="AQ71" s="4" t="str">
        <f>TEXT(Agricultural_Export_Analysis_Cleaned_Dataset[[#This Row],[Order_Date]],"mmm yyyy")</f>
        <v>Feb 2024</v>
      </c>
    </row>
    <row r="72" spans="1:43" x14ac:dyDescent="0.3">
      <c r="A72" t="s">
        <v>254</v>
      </c>
      <c r="B72" t="s">
        <v>255</v>
      </c>
      <c r="C72" s="2">
        <v>45581</v>
      </c>
      <c r="D72" s="2">
        <v>45588</v>
      </c>
      <c r="E72" s="2">
        <v>45627</v>
      </c>
      <c r="F72" t="s">
        <v>35</v>
      </c>
      <c r="G72" t="s">
        <v>8934</v>
      </c>
      <c r="H72" t="s">
        <v>74</v>
      </c>
      <c r="I72" t="s">
        <v>91</v>
      </c>
      <c r="J72" t="s">
        <v>39</v>
      </c>
      <c r="K72" s="7">
        <v>10</v>
      </c>
      <c r="L72" t="s">
        <v>87</v>
      </c>
      <c r="M72" t="s">
        <v>107</v>
      </c>
      <c r="N72" t="s">
        <v>108</v>
      </c>
      <c r="O72">
        <v>130</v>
      </c>
      <c r="P72" s="6">
        <v>138.91999999999999</v>
      </c>
      <c r="Q72" s="6">
        <v>18059.599999999999</v>
      </c>
      <c r="R72" s="5">
        <v>0.15</v>
      </c>
      <c r="S72" s="6">
        <v>15350.66</v>
      </c>
      <c r="T72" s="6">
        <v>8098.99</v>
      </c>
      <c r="U72" s="6">
        <v>11471.48</v>
      </c>
      <c r="V72" s="6">
        <v>1868.44</v>
      </c>
      <c r="W72" s="6">
        <v>865.62</v>
      </c>
      <c r="X72" s="6">
        <v>-6953.87</v>
      </c>
      <c r="Y72" s="5">
        <v>-0.45300136932223101</v>
      </c>
      <c r="Z72" t="s">
        <v>54</v>
      </c>
      <c r="AA72" t="s">
        <v>75</v>
      </c>
      <c r="AB72" t="s">
        <v>56</v>
      </c>
      <c r="AC72" t="s">
        <v>76</v>
      </c>
      <c r="AD72" t="s">
        <v>93</v>
      </c>
      <c r="AE72" t="s">
        <v>45</v>
      </c>
      <c r="AF72" t="str">
        <f>TEXT(Agricultural_Export_Analysis_Cleaned_Dataset[[#This Row],[Order_Date]],"mmm")</f>
        <v>Oct</v>
      </c>
      <c r="AG72" t="str">
        <f>TEXT(Agricultural_Export_Analysis_Cleaned_Dataset[[#This Row],[Order_Date]],"yyyy")</f>
        <v>2024</v>
      </c>
      <c r="AH72" t="str">
        <f>TEXT(Agricultural_Export_Analysis_Cleaned_Dataset[[#This Row],[Order_Date]],"ddd")</f>
        <v>Wed</v>
      </c>
      <c r="AI72" t="str">
        <f>TEXT(Agricultural_Export_Analysis_Cleaned_Dataset[[#This Row],[Ship_Date]],"yyyy")</f>
        <v>2024</v>
      </c>
      <c r="AJ72" t="str">
        <f>TEXT(Agricultural_Export_Analysis_Cleaned_Dataset[[#This Row],[Ship_Date]],"mmm")</f>
        <v>Oct</v>
      </c>
      <c r="AK72" t="str">
        <f>TEXT(Agricultural_Export_Analysis_Cleaned_Dataset[[#This Row],[Ship_Date]],"ddd")</f>
        <v>Wed</v>
      </c>
      <c r="AL72" t="str">
        <f>TEXT(Agricultural_Export_Analysis_Cleaned_Dataset[[#This Row],[Delivery_Date]],"yyyy")</f>
        <v>2024</v>
      </c>
      <c r="AM72" t="str">
        <f>TEXT(Agricultural_Export_Analysis_Cleaned_Dataset[[#This Row],[Delivery_Date]],"mmm")</f>
        <v>Dec</v>
      </c>
      <c r="AN72" t="str">
        <f>TEXT(Agricultural_Export_Analysis_Cleaned_Dataset[[#This Row],[Delivery_Date]],"ddd")</f>
        <v>Sun</v>
      </c>
      <c r="AO72">
        <f>Agricultural_Export_Analysis_Cleaned_Dataset[[#This Row],[Delivery_Date]]-Agricultural_Export_Analysis_Cleaned_Dataset[[#This Row],[Ship_Date]]</f>
        <v>39</v>
      </c>
      <c r="AP72">
        <f>Agricultural_Export_Analysis_Cleaned_Dataset[[#This Row],[Ship_Date]]-Agricultural_Export_Analysis_Cleaned_Dataset[[#This Row],[Order_Date]]</f>
        <v>7</v>
      </c>
      <c r="AQ72" s="4" t="str">
        <f>TEXT(Agricultural_Export_Analysis_Cleaned_Dataset[[#This Row],[Order_Date]],"mmm yyyy")</f>
        <v>Oct 2024</v>
      </c>
    </row>
    <row r="73" spans="1:43" x14ac:dyDescent="0.3">
      <c r="A73" t="s">
        <v>256</v>
      </c>
      <c r="B73" t="s">
        <v>257</v>
      </c>
      <c r="C73" s="2">
        <v>45963</v>
      </c>
      <c r="D73" s="2">
        <v>45970</v>
      </c>
      <c r="E73" s="2">
        <v>45994</v>
      </c>
      <c r="F73" t="s">
        <v>35</v>
      </c>
      <c r="G73" t="s">
        <v>8933</v>
      </c>
      <c r="H73" t="s">
        <v>51</v>
      </c>
      <c r="I73" t="s">
        <v>91</v>
      </c>
      <c r="J73" t="s">
        <v>63</v>
      </c>
      <c r="K73" s="7">
        <v>0</v>
      </c>
      <c r="L73" t="s">
        <v>135</v>
      </c>
      <c r="M73" t="s">
        <v>159</v>
      </c>
      <c r="N73" t="s">
        <v>160</v>
      </c>
      <c r="O73">
        <v>631</v>
      </c>
      <c r="P73" s="6">
        <v>140.96</v>
      </c>
      <c r="Q73" s="6">
        <v>88945.76</v>
      </c>
      <c r="R73" s="5">
        <v>0.05</v>
      </c>
      <c r="S73" s="6">
        <v>84498.471999999994</v>
      </c>
      <c r="T73" s="6">
        <v>8949.7199999999993</v>
      </c>
      <c r="U73" s="6">
        <v>46474.89</v>
      </c>
      <c r="V73" s="6">
        <v>510.14</v>
      </c>
      <c r="W73" s="6">
        <v>4645.8999999999996</v>
      </c>
      <c r="X73" s="6">
        <v>23917.822</v>
      </c>
      <c r="Y73" s="5">
        <v>0.28305626639023701</v>
      </c>
      <c r="Z73" t="s">
        <v>54</v>
      </c>
      <c r="AA73" t="s">
        <v>92</v>
      </c>
      <c r="AB73" t="s">
        <v>65</v>
      </c>
      <c r="AC73" t="s">
        <v>43</v>
      </c>
      <c r="AD73" t="s">
        <v>44</v>
      </c>
      <c r="AE73" t="s">
        <v>67</v>
      </c>
      <c r="AF73" t="str">
        <f>TEXT(Agricultural_Export_Analysis_Cleaned_Dataset[[#This Row],[Order_Date]],"mmm")</f>
        <v>Nov</v>
      </c>
      <c r="AG73" t="str">
        <f>TEXT(Agricultural_Export_Analysis_Cleaned_Dataset[[#This Row],[Order_Date]],"yyyy")</f>
        <v>2025</v>
      </c>
      <c r="AH73" t="str">
        <f>TEXT(Agricultural_Export_Analysis_Cleaned_Dataset[[#This Row],[Order_Date]],"ddd")</f>
        <v>Sun</v>
      </c>
      <c r="AI73" t="str">
        <f>TEXT(Agricultural_Export_Analysis_Cleaned_Dataset[[#This Row],[Ship_Date]],"yyyy")</f>
        <v>2025</v>
      </c>
      <c r="AJ73" t="str">
        <f>TEXT(Agricultural_Export_Analysis_Cleaned_Dataset[[#This Row],[Ship_Date]],"mmm")</f>
        <v>Nov</v>
      </c>
      <c r="AK73" t="str">
        <f>TEXT(Agricultural_Export_Analysis_Cleaned_Dataset[[#This Row],[Ship_Date]],"ddd")</f>
        <v>Sun</v>
      </c>
      <c r="AL73" t="str">
        <f>TEXT(Agricultural_Export_Analysis_Cleaned_Dataset[[#This Row],[Delivery_Date]],"yyyy")</f>
        <v>2025</v>
      </c>
      <c r="AM73" t="str">
        <f>TEXT(Agricultural_Export_Analysis_Cleaned_Dataset[[#This Row],[Delivery_Date]],"mmm")</f>
        <v>Dec</v>
      </c>
      <c r="AN73" t="str">
        <f>TEXT(Agricultural_Export_Analysis_Cleaned_Dataset[[#This Row],[Delivery_Date]],"ddd")</f>
        <v>Wed</v>
      </c>
      <c r="AO73">
        <f>Agricultural_Export_Analysis_Cleaned_Dataset[[#This Row],[Delivery_Date]]-Agricultural_Export_Analysis_Cleaned_Dataset[[#This Row],[Ship_Date]]</f>
        <v>24</v>
      </c>
      <c r="AP73">
        <f>Agricultural_Export_Analysis_Cleaned_Dataset[[#This Row],[Ship_Date]]-Agricultural_Export_Analysis_Cleaned_Dataset[[#This Row],[Order_Date]]</f>
        <v>7</v>
      </c>
      <c r="AQ73" s="4" t="str">
        <f>TEXT(Agricultural_Export_Analysis_Cleaned_Dataset[[#This Row],[Order_Date]],"mmm yyyy")</f>
        <v>Nov 2025</v>
      </c>
    </row>
    <row r="74" spans="1:43" x14ac:dyDescent="0.3">
      <c r="A74" t="s">
        <v>258</v>
      </c>
      <c r="B74" t="s">
        <v>259</v>
      </c>
      <c r="C74" s="2">
        <v>45523</v>
      </c>
      <c r="D74" s="2">
        <v>45526</v>
      </c>
      <c r="E74" s="2">
        <v>45533</v>
      </c>
      <c r="F74" t="s">
        <v>35</v>
      </c>
      <c r="G74" t="s">
        <v>8933</v>
      </c>
      <c r="H74" t="s">
        <v>74</v>
      </c>
      <c r="I74" t="s">
        <v>38</v>
      </c>
      <c r="J74" t="s">
        <v>39</v>
      </c>
      <c r="K74" s="7">
        <v>0</v>
      </c>
      <c r="L74" t="s">
        <v>32</v>
      </c>
      <c r="M74" t="s">
        <v>48</v>
      </c>
      <c r="N74" t="s">
        <v>49</v>
      </c>
      <c r="O74">
        <v>791</v>
      </c>
      <c r="P74" s="6">
        <v>28.75</v>
      </c>
      <c r="Q74" s="6">
        <v>22741.25</v>
      </c>
      <c r="R74" s="5">
        <v>0.1</v>
      </c>
      <c r="S74" s="6">
        <v>20467.125</v>
      </c>
      <c r="T74" s="6">
        <v>3605.79</v>
      </c>
      <c r="U74" s="6">
        <v>10317.040000000001</v>
      </c>
      <c r="V74" s="6">
        <v>2848.24</v>
      </c>
      <c r="W74" s="6">
        <v>1404.6</v>
      </c>
      <c r="X74" s="6">
        <v>2291.4549999999999</v>
      </c>
      <c r="Y74" s="5">
        <v>0.111957834820474</v>
      </c>
      <c r="Z74" t="s">
        <v>103</v>
      </c>
      <c r="AA74" t="s">
        <v>177</v>
      </c>
      <c r="AB74" t="s">
        <v>56</v>
      </c>
      <c r="AC74" t="s">
        <v>43</v>
      </c>
      <c r="AD74" t="s">
        <v>77</v>
      </c>
      <c r="AE74" t="s">
        <v>45</v>
      </c>
      <c r="AF74" t="str">
        <f>TEXT(Agricultural_Export_Analysis_Cleaned_Dataset[[#This Row],[Order_Date]],"mmm")</f>
        <v>Aug</v>
      </c>
      <c r="AG74" t="str">
        <f>TEXT(Agricultural_Export_Analysis_Cleaned_Dataset[[#This Row],[Order_Date]],"yyyy")</f>
        <v>2024</v>
      </c>
      <c r="AH74" t="str">
        <f>TEXT(Agricultural_Export_Analysis_Cleaned_Dataset[[#This Row],[Order_Date]],"ddd")</f>
        <v>Mon</v>
      </c>
      <c r="AI74" t="str">
        <f>TEXT(Agricultural_Export_Analysis_Cleaned_Dataset[[#This Row],[Ship_Date]],"yyyy")</f>
        <v>2024</v>
      </c>
      <c r="AJ74" t="str">
        <f>TEXT(Agricultural_Export_Analysis_Cleaned_Dataset[[#This Row],[Ship_Date]],"mmm")</f>
        <v>Aug</v>
      </c>
      <c r="AK74" t="str">
        <f>TEXT(Agricultural_Export_Analysis_Cleaned_Dataset[[#This Row],[Ship_Date]],"ddd")</f>
        <v>Thu</v>
      </c>
      <c r="AL74" t="str">
        <f>TEXT(Agricultural_Export_Analysis_Cleaned_Dataset[[#This Row],[Delivery_Date]],"yyyy")</f>
        <v>2024</v>
      </c>
      <c r="AM74" t="str">
        <f>TEXT(Agricultural_Export_Analysis_Cleaned_Dataset[[#This Row],[Delivery_Date]],"mmm")</f>
        <v>Aug</v>
      </c>
      <c r="AN74" t="str">
        <f>TEXT(Agricultural_Export_Analysis_Cleaned_Dataset[[#This Row],[Delivery_Date]],"ddd")</f>
        <v>Thu</v>
      </c>
      <c r="AO74">
        <f>Agricultural_Export_Analysis_Cleaned_Dataset[[#This Row],[Delivery_Date]]-Agricultural_Export_Analysis_Cleaned_Dataset[[#This Row],[Ship_Date]]</f>
        <v>7</v>
      </c>
      <c r="AP74">
        <f>Agricultural_Export_Analysis_Cleaned_Dataset[[#This Row],[Ship_Date]]-Agricultural_Export_Analysis_Cleaned_Dataset[[#This Row],[Order_Date]]</f>
        <v>3</v>
      </c>
      <c r="AQ74" s="4" t="str">
        <f>TEXT(Agricultural_Export_Analysis_Cleaned_Dataset[[#This Row],[Order_Date]],"mmm yyyy")</f>
        <v>Aug 2024</v>
      </c>
    </row>
    <row r="75" spans="1:43" x14ac:dyDescent="0.3">
      <c r="A75" t="s">
        <v>260</v>
      </c>
      <c r="B75" t="s">
        <v>261</v>
      </c>
      <c r="C75" s="2">
        <v>45746</v>
      </c>
      <c r="D75" s="2">
        <v>45756</v>
      </c>
      <c r="E75" s="2">
        <v>45789</v>
      </c>
      <c r="F75" t="s">
        <v>35</v>
      </c>
      <c r="G75" t="s">
        <v>8933</v>
      </c>
      <c r="H75" t="s">
        <v>37</v>
      </c>
      <c r="I75" t="s">
        <v>91</v>
      </c>
      <c r="J75" t="s">
        <v>112</v>
      </c>
      <c r="K75" s="7">
        <v>4</v>
      </c>
      <c r="L75" t="s">
        <v>80</v>
      </c>
      <c r="M75" t="s">
        <v>159</v>
      </c>
      <c r="N75" t="s">
        <v>160</v>
      </c>
      <c r="O75">
        <v>365</v>
      </c>
      <c r="P75" s="6">
        <v>97.88</v>
      </c>
      <c r="Q75" s="6">
        <v>35726.199999999997</v>
      </c>
      <c r="R75" s="5">
        <v>0.05</v>
      </c>
      <c r="S75" s="6">
        <v>33939.89</v>
      </c>
      <c r="T75" s="6">
        <v>1133.54</v>
      </c>
      <c r="U75" s="6">
        <v>22616.01</v>
      </c>
      <c r="V75" s="6">
        <v>1156.47</v>
      </c>
      <c r="W75" s="6">
        <v>3121.06</v>
      </c>
      <c r="X75" s="6">
        <v>5912.81</v>
      </c>
      <c r="Y75" s="5">
        <v>0.17421417688743199</v>
      </c>
      <c r="Z75" t="s">
        <v>40</v>
      </c>
      <c r="AA75" t="s">
        <v>41</v>
      </c>
      <c r="AB75" t="s">
        <v>42</v>
      </c>
      <c r="AC75" t="s">
        <v>66</v>
      </c>
      <c r="AD75" t="s">
        <v>44</v>
      </c>
      <c r="AE75" t="s">
        <v>45</v>
      </c>
      <c r="AF75" t="str">
        <f>TEXT(Agricultural_Export_Analysis_Cleaned_Dataset[[#This Row],[Order_Date]],"mmm")</f>
        <v>Mar</v>
      </c>
      <c r="AG75" t="str">
        <f>TEXT(Agricultural_Export_Analysis_Cleaned_Dataset[[#This Row],[Order_Date]],"yyyy")</f>
        <v>2025</v>
      </c>
      <c r="AH75" t="str">
        <f>TEXT(Agricultural_Export_Analysis_Cleaned_Dataset[[#This Row],[Order_Date]],"ddd")</f>
        <v>Sun</v>
      </c>
      <c r="AI75" t="str">
        <f>TEXT(Agricultural_Export_Analysis_Cleaned_Dataset[[#This Row],[Ship_Date]],"yyyy")</f>
        <v>2025</v>
      </c>
      <c r="AJ75" t="str">
        <f>TEXT(Agricultural_Export_Analysis_Cleaned_Dataset[[#This Row],[Ship_Date]],"mmm")</f>
        <v>Apr</v>
      </c>
      <c r="AK75" t="str">
        <f>TEXT(Agricultural_Export_Analysis_Cleaned_Dataset[[#This Row],[Ship_Date]],"ddd")</f>
        <v>Wed</v>
      </c>
      <c r="AL75" t="str">
        <f>TEXT(Agricultural_Export_Analysis_Cleaned_Dataset[[#This Row],[Delivery_Date]],"yyyy")</f>
        <v>2025</v>
      </c>
      <c r="AM75" t="str">
        <f>TEXT(Agricultural_Export_Analysis_Cleaned_Dataset[[#This Row],[Delivery_Date]],"mmm")</f>
        <v>May</v>
      </c>
      <c r="AN75" t="str">
        <f>TEXT(Agricultural_Export_Analysis_Cleaned_Dataset[[#This Row],[Delivery_Date]],"ddd")</f>
        <v>Mon</v>
      </c>
      <c r="AO75">
        <f>Agricultural_Export_Analysis_Cleaned_Dataset[[#This Row],[Delivery_Date]]-Agricultural_Export_Analysis_Cleaned_Dataset[[#This Row],[Ship_Date]]</f>
        <v>33</v>
      </c>
      <c r="AP75">
        <f>Agricultural_Export_Analysis_Cleaned_Dataset[[#This Row],[Ship_Date]]-Agricultural_Export_Analysis_Cleaned_Dataset[[#This Row],[Order_Date]]</f>
        <v>10</v>
      </c>
      <c r="AQ75" s="4" t="str">
        <f>TEXT(Agricultural_Export_Analysis_Cleaned_Dataset[[#This Row],[Order_Date]],"mmm yyyy")</f>
        <v>Mar 2025</v>
      </c>
    </row>
    <row r="76" spans="1:43" x14ac:dyDescent="0.3">
      <c r="A76" t="s">
        <v>262</v>
      </c>
      <c r="B76" t="s">
        <v>263</v>
      </c>
      <c r="C76" s="2">
        <v>45911</v>
      </c>
      <c r="D76" s="2">
        <v>45914</v>
      </c>
      <c r="E76" s="2">
        <v>45924</v>
      </c>
      <c r="F76" t="s">
        <v>35</v>
      </c>
      <c r="G76" t="s">
        <v>8933</v>
      </c>
      <c r="H76" t="s">
        <v>37</v>
      </c>
      <c r="I76" t="s">
        <v>38</v>
      </c>
      <c r="J76" t="s">
        <v>39</v>
      </c>
      <c r="K76" s="7">
        <v>4</v>
      </c>
      <c r="L76" t="s">
        <v>135</v>
      </c>
      <c r="M76" t="s">
        <v>61</v>
      </c>
      <c r="N76" t="s">
        <v>62</v>
      </c>
      <c r="O76">
        <v>995</v>
      </c>
      <c r="P76" s="6">
        <v>389.33</v>
      </c>
      <c r="Q76" s="6">
        <v>387383.35</v>
      </c>
      <c r="R76" s="5">
        <v>0.15</v>
      </c>
      <c r="S76" s="6">
        <v>329275.84749999997</v>
      </c>
      <c r="T76" s="6">
        <v>6570.58</v>
      </c>
      <c r="U76" s="6">
        <v>197852.64</v>
      </c>
      <c r="V76" s="6">
        <v>569.97</v>
      </c>
      <c r="W76" s="6">
        <v>13161.08</v>
      </c>
      <c r="X76" s="6">
        <v>111121.5775</v>
      </c>
      <c r="Y76" s="5">
        <v>0.33747260342257601</v>
      </c>
      <c r="Z76" t="s">
        <v>103</v>
      </c>
      <c r="AA76" t="s">
        <v>104</v>
      </c>
      <c r="AB76" t="s">
        <v>56</v>
      </c>
      <c r="AC76" t="s">
        <v>76</v>
      </c>
      <c r="AD76" t="s">
        <v>98</v>
      </c>
      <c r="AE76" t="s">
        <v>58</v>
      </c>
      <c r="AF76" t="str">
        <f>TEXT(Agricultural_Export_Analysis_Cleaned_Dataset[[#This Row],[Order_Date]],"mmm")</f>
        <v>Sep</v>
      </c>
      <c r="AG76" t="str">
        <f>TEXT(Agricultural_Export_Analysis_Cleaned_Dataset[[#This Row],[Order_Date]],"yyyy")</f>
        <v>2025</v>
      </c>
      <c r="AH76" t="str">
        <f>TEXT(Agricultural_Export_Analysis_Cleaned_Dataset[[#This Row],[Order_Date]],"ddd")</f>
        <v>Thu</v>
      </c>
      <c r="AI76" t="str">
        <f>TEXT(Agricultural_Export_Analysis_Cleaned_Dataset[[#This Row],[Ship_Date]],"yyyy")</f>
        <v>2025</v>
      </c>
      <c r="AJ76" t="str">
        <f>TEXT(Agricultural_Export_Analysis_Cleaned_Dataset[[#This Row],[Ship_Date]],"mmm")</f>
        <v>Sep</v>
      </c>
      <c r="AK76" t="str">
        <f>TEXT(Agricultural_Export_Analysis_Cleaned_Dataset[[#This Row],[Ship_Date]],"ddd")</f>
        <v>Sun</v>
      </c>
      <c r="AL76" t="str">
        <f>TEXT(Agricultural_Export_Analysis_Cleaned_Dataset[[#This Row],[Delivery_Date]],"yyyy")</f>
        <v>2025</v>
      </c>
      <c r="AM76" t="str">
        <f>TEXT(Agricultural_Export_Analysis_Cleaned_Dataset[[#This Row],[Delivery_Date]],"mmm")</f>
        <v>Sep</v>
      </c>
      <c r="AN76" t="str">
        <f>TEXT(Agricultural_Export_Analysis_Cleaned_Dataset[[#This Row],[Delivery_Date]],"ddd")</f>
        <v>Wed</v>
      </c>
      <c r="AO76">
        <f>Agricultural_Export_Analysis_Cleaned_Dataset[[#This Row],[Delivery_Date]]-Agricultural_Export_Analysis_Cleaned_Dataset[[#This Row],[Ship_Date]]</f>
        <v>10</v>
      </c>
      <c r="AP76">
        <f>Agricultural_Export_Analysis_Cleaned_Dataset[[#This Row],[Ship_Date]]-Agricultural_Export_Analysis_Cleaned_Dataset[[#This Row],[Order_Date]]</f>
        <v>3</v>
      </c>
      <c r="AQ76" s="4" t="str">
        <f>TEXT(Agricultural_Export_Analysis_Cleaned_Dataset[[#This Row],[Order_Date]],"mmm yyyy")</f>
        <v>Sep 2025</v>
      </c>
    </row>
    <row r="77" spans="1:43" x14ac:dyDescent="0.3">
      <c r="A77" t="s">
        <v>264</v>
      </c>
      <c r="B77" t="s">
        <v>265</v>
      </c>
      <c r="C77" s="2">
        <v>45649</v>
      </c>
      <c r="D77" s="2">
        <v>45650</v>
      </c>
      <c r="E77" s="2">
        <v>45666</v>
      </c>
      <c r="F77" t="s">
        <v>35</v>
      </c>
      <c r="G77" t="s">
        <v>203</v>
      </c>
      <c r="H77" t="s">
        <v>37</v>
      </c>
      <c r="I77" t="s">
        <v>118</v>
      </c>
      <c r="J77" t="s">
        <v>39</v>
      </c>
      <c r="K77" s="7">
        <v>10</v>
      </c>
      <c r="L77" t="s">
        <v>87</v>
      </c>
      <c r="M77" t="s">
        <v>130</v>
      </c>
      <c r="N77" t="s">
        <v>131</v>
      </c>
      <c r="O77">
        <v>970</v>
      </c>
      <c r="P77" s="6">
        <v>454.55</v>
      </c>
      <c r="Q77" s="6">
        <v>440913.5</v>
      </c>
      <c r="R77" s="5">
        <v>0.05</v>
      </c>
      <c r="S77" s="6">
        <v>418867.82500000001</v>
      </c>
      <c r="T77" s="6">
        <v>1829.85</v>
      </c>
      <c r="U77" s="6">
        <v>292920.14</v>
      </c>
      <c r="V77" s="6">
        <v>2740.46</v>
      </c>
      <c r="W77" s="6">
        <v>42586.43</v>
      </c>
      <c r="X77" s="6">
        <v>78790.945000000007</v>
      </c>
      <c r="Y77" s="5">
        <v>0.188104553029348</v>
      </c>
      <c r="Z77" t="s">
        <v>54</v>
      </c>
      <c r="AA77" t="s">
        <v>55</v>
      </c>
      <c r="AB77" t="s">
        <v>56</v>
      </c>
      <c r="AC77" t="s">
        <v>76</v>
      </c>
      <c r="AD77" t="s">
        <v>123</v>
      </c>
      <c r="AE77" t="s">
        <v>67</v>
      </c>
      <c r="AF77" t="str">
        <f>TEXT(Agricultural_Export_Analysis_Cleaned_Dataset[[#This Row],[Order_Date]],"mmm")</f>
        <v>Dec</v>
      </c>
      <c r="AG77" t="str">
        <f>TEXT(Agricultural_Export_Analysis_Cleaned_Dataset[[#This Row],[Order_Date]],"yyyy")</f>
        <v>2024</v>
      </c>
      <c r="AH77" t="str">
        <f>TEXT(Agricultural_Export_Analysis_Cleaned_Dataset[[#This Row],[Order_Date]],"ddd")</f>
        <v>Mon</v>
      </c>
      <c r="AI77" t="str">
        <f>TEXT(Agricultural_Export_Analysis_Cleaned_Dataset[[#This Row],[Ship_Date]],"yyyy")</f>
        <v>2024</v>
      </c>
      <c r="AJ77" t="str">
        <f>TEXT(Agricultural_Export_Analysis_Cleaned_Dataset[[#This Row],[Ship_Date]],"mmm")</f>
        <v>Dec</v>
      </c>
      <c r="AK77" t="str">
        <f>TEXT(Agricultural_Export_Analysis_Cleaned_Dataset[[#This Row],[Ship_Date]],"ddd")</f>
        <v>Tue</v>
      </c>
      <c r="AL77" t="str">
        <f>TEXT(Agricultural_Export_Analysis_Cleaned_Dataset[[#This Row],[Delivery_Date]],"yyyy")</f>
        <v>2025</v>
      </c>
      <c r="AM77" t="str">
        <f>TEXT(Agricultural_Export_Analysis_Cleaned_Dataset[[#This Row],[Delivery_Date]],"mmm")</f>
        <v>Jan</v>
      </c>
      <c r="AN77" t="str">
        <f>TEXT(Agricultural_Export_Analysis_Cleaned_Dataset[[#This Row],[Delivery_Date]],"ddd")</f>
        <v>Thu</v>
      </c>
      <c r="AO77">
        <f>Agricultural_Export_Analysis_Cleaned_Dataset[[#This Row],[Delivery_Date]]-Agricultural_Export_Analysis_Cleaned_Dataset[[#This Row],[Ship_Date]]</f>
        <v>16</v>
      </c>
      <c r="AP77">
        <f>Agricultural_Export_Analysis_Cleaned_Dataset[[#This Row],[Ship_Date]]-Agricultural_Export_Analysis_Cleaned_Dataset[[#This Row],[Order_Date]]</f>
        <v>1</v>
      </c>
      <c r="AQ77" s="4" t="str">
        <f>TEXT(Agricultural_Export_Analysis_Cleaned_Dataset[[#This Row],[Order_Date]],"mmm yyyy")</f>
        <v>Dec 2024</v>
      </c>
    </row>
    <row r="78" spans="1:43" x14ac:dyDescent="0.3">
      <c r="A78" t="s">
        <v>266</v>
      </c>
      <c r="B78" t="s">
        <v>267</v>
      </c>
      <c r="C78" s="2">
        <v>45434</v>
      </c>
      <c r="D78" s="2">
        <v>45442</v>
      </c>
      <c r="E78" s="2">
        <v>45481</v>
      </c>
      <c r="F78" t="s">
        <v>35</v>
      </c>
      <c r="G78" t="s">
        <v>8934</v>
      </c>
      <c r="H78" t="s">
        <v>51</v>
      </c>
      <c r="I78" t="s">
        <v>97</v>
      </c>
      <c r="J78" t="s">
        <v>63</v>
      </c>
      <c r="K78" s="7">
        <v>15</v>
      </c>
      <c r="L78" t="s">
        <v>32</v>
      </c>
      <c r="M78" t="s">
        <v>33</v>
      </c>
      <c r="N78" t="s">
        <v>34</v>
      </c>
      <c r="O78">
        <v>1768</v>
      </c>
      <c r="P78" s="6">
        <v>363.06</v>
      </c>
      <c r="Q78" s="6">
        <v>641890.07999999996</v>
      </c>
      <c r="R78" s="5">
        <v>0.1</v>
      </c>
      <c r="S78" s="6">
        <v>577701.07200000004</v>
      </c>
      <c r="T78" s="6">
        <v>2495.19</v>
      </c>
      <c r="U78" s="6">
        <v>397119.91</v>
      </c>
      <c r="V78" s="6">
        <v>931.95</v>
      </c>
      <c r="W78" s="6">
        <v>59489.440000000002</v>
      </c>
      <c r="X78" s="6">
        <v>117664.58199999999</v>
      </c>
      <c r="Y78" s="5">
        <v>0.20367727827238699</v>
      </c>
      <c r="Z78" t="s">
        <v>81</v>
      </c>
      <c r="AA78" t="s">
        <v>82</v>
      </c>
      <c r="AB78" t="s">
        <v>83</v>
      </c>
      <c r="AC78" t="s">
        <v>76</v>
      </c>
      <c r="AD78" t="s">
        <v>98</v>
      </c>
      <c r="AE78" t="s">
        <v>67</v>
      </c>
      <c r="AF78" t="str">
        <f>TEXT(Agricultural_Export_Analysis_Cleaned_Dataset[[#This Row],[Order_Date]],"mmm")</f>
        <v>May</v>
      </c>
      <c r="AG78" t="str">
        <f>TEXT(Agricultural_Export_Analysis_Cleaned_Dataset[[#This Row],[Order_Date]],"yyyy")</f>
        <v>2024</v>
      </c>
      <c r="AH78" t="str">
        <f>TEXT(Agricultural_Export_Analysis_Cleaned_Dataset[[#This Row],[Order_Date]],"ddd")</f>
        <v>Wed</v>
      </c>
      <c r="AI78" t="str">
        <f>TEXT(Agricultural_Export_Analysis_Cleaned_Dataset[[#This Row],[Ship_Date]],"yyyy")</f>
        <v>2024</v>
      </c>
      <c r="AJ78" t="str">
        <f>TEXT(Agricultural_Export_Analysis_Cleaned_Dataset[[#This Row],[Ship_Date]],"mmm")</f>
        <v>May</v>
      </c>
      <c r="AK78" t="str">
        <f>TEXT(Agricultural_Export_Analysis_Cleaned_Dataset[[#This Row],[Ship_Date]],"ddd")</f>
        <v>Thu</v>
      </c>
      <c r="AL78" t="str">
        <f>TEXT(Agricultural_Export_Analysis_Cleaned_Dataset[[#This Row],[Delivery_Date]],"yyyy")</f>
        <v>2024</v>
      </c>
      <c r="AM78" t="str">
        <f>TEXT(Agricultural_Export_Analysis_Cleaned_Dataset[[#This Row],[Delivery_Date]],"mmm")</f>
        <v>Jul</v>
      </c>
      <c r="AN78" t="str">
        <f>TEXT(Agricultural_Export_Analysis_Cleaned_Dataset[[#This Row],[Delivery_Date]],"ddd")</f>
        <v>Mon</v>
      </c>
      <c r="AO78">
        <f>Agricultural_Export_Analysis_Cleaned_Dataset[[#This Row],[Delivery_Date]]-Agricultural_Export_Analysis_Cleaned_Dataset[[#This Row],[Ship_Date]]</f>
        <v>39</v>
      </c>
      <c r="AP78">
        <f>Agricultural_Export_Analysis_Cleaned_Dataset[[#This Row],[Ship_Date]]-Agricultural_Export_Analysis_Cleaned_Dataset[[#This Row],[Order_Date]]</f>
        <v>8</v>
      </c>
      <c r="AQ78" s="4" t="str">
        <f>TEXT(Agricultural_Export_Analysis_Cleaned_Dataset[[#This Row],[Order_Date]],"mmm yyyy")</f>
        <v>May 2024</v>
      </c>
    </row>
    <row r="79" spans="1:43" x14ac:dyDescent="0.3">
      <c r="A79" t="s">
        <v>269</v>
      </c>
      <c r="B79" t="s">
        <v>270</v>
      </c>
      <c r="C79" s="2">
        <v>45803</v>
      </c>
      <c r="D79" s="2">
        <v>45813</v>
      </c>
      <c r="E79" s="2">
        <v>45838</v>
      </c>
      <c r="F79" t="s">
        <v>35</v>
      </c>
      <c r="G79" t="s">
        <v>36</v>
      </c>
      <c r="H79" t="s">
        <v>74</v>
      </c>
      <c r="I79" t="s">
        <v>97</v>
      </c>
      <c r="J79" t="s">
        <v>53</v>
      </c>
      <c r="K79" s="7">
        <v>0</v>
      </c>
      <c r="L79" t="s">
        <v>87</v>
      </c>
      <c r="M79" t="s">
        <v>88</v>
      </c>
      <c r="N79" t="s">
        <v>89</v>
      </c>
      <c r="O79">
        <v>666</v>
      </c>
      <c r="P79" s="6">
        <v>78.489999999999995</v>
      </c>
      <c r="Q79" s="6">
        <v>52274.34</v>
      </c>
      <c r="R79" s="5">
        <v>0.05</v>
      </c>
      <c r="S79" s="6">
        <v>49660.623</v>
      </c>
      <c r="T79" s="6">
        <v>12011.54</v>
      </c>
      <c r="U79" s="6">
        <v>28601.919999999998</v>
      </c>
      <c r="V79" s="6">
        <v>1425.63</v>
      </c>
      <c r="W79" s="6">
        <v>1543.74</v>
      </c>
      <c r="X79" s="6">
        <v>6077.7929999999997</v>
      </c>
      <c r="Y79" s="5">
        <v>0.122386563696553</v>
      </c>
      <c r="Z79" t="s">
        <v>81</v>
      </c>
      <c r="AA79" t="s">
        <v>82</v>
      </c>
      <c r="AB79" t="s">
        <v>83</v>
      </c>
      <c r="AC79" t="s">
        <v>76</v>
      </c>
      <c r="AD79" t="s">
        <v>93</v>
      </c>
      <c r="AE79" t="s">
        <v>67</v>
      </c>
      <c r="AF79" t="str">
        <f>TEXT(Agricultural_Export_Analysis_Cleaned_Dataset[[#This Row],[Order_Date]],"mmm")</f>
        <v>May</v>
      </c>
      <c r="AG79" t="str">
        <f>TEXT(Agricultural_Export_Analysis_Cleaned_Dataset[[#This Row],[Order_Date]],"yyyy")</f>
        <v>2025</v>
      </c>
      <c r="AH79" t="str">
        <f>TEXT(Agricultural_Export_Analysis_Cleaned_Dataset[[#This Row],[Order_Date]],"ddd")</f>
        <v>Mon</v>
      </c>
      <c r="AI79" t="str">
        <f>TEXT(Agricultural_Export_Analysis_Cleaned_Dataset[[#This Row],[Ship_Date]],"yyyy")</f>
        <v>2025</v>
      </c>
      <c r="AJ79" t="str">
        <f>TEXT(Agricultural_Export_Analysis_Cleaned_Dataset[[#This Row],[Ship_Date]],"mmm")</f>
        <v>Jun</v>
      </c>
      <c r="AK79" t="str">
        <f>TEXT(Agricultural_Export_Analysis_Cleaned_Dataset[[#This Row],[Ship_Date]],"ddd")</f>
        <v>Thu</v>
      </c>
      <c r="AL79" t="str">
        <f>TEXT(Agricultural_Export_Analysis_Cleaned_Dataset[[#This Row],[Delivery_Date]],"yyyy")</f>
        <v>2025</v>
      </c>
      <c r="AM79" t="str">
        <f>TEXT(Agricultural_Export_Analysis_Cleaned_Dataset[[#This Row],[Delivery_Date]],"mmm")</f>
        <v>Jun</v>
      </c>
      <c r="AN79" t="str">
        <f>TEXT(Agricultural_Export_Analysis_Cleaned_Dataset[[#This Row],[Delivery_Date]],"ddd")</f>
        <v>Mon</v>
      </c>
      <c r="AO79">
        <f>Agricultural_Export_Analysis_Cleaned_Dataset[[#This Row],[Delivery_Date]]-Agricultural_Export_Analysis_Cleaned_Dataset[[#This Row],[Ship_Date]]</f>
        <v>25</v>
      </c>
      <c r="AP79">
        <f>Agricultural_Export_Analysis_Cleaned_Dataset[[#This Row],[Ship_Date]]-Agricultural_Export_Analysis_Cleaned_Dataset[[#This Row],[Order_Date]]</f>
        <v>10</v>
      </c>
      <c r="AQ79" s="4" t="str">
        <f>TEXT(Agricultural_Export_Analysis_Cleaned_Dataset[[#This Row],[Order_Date]],"mmm yyyy")</f>
        <v>May 2025</v>
      </c>
    </row>
    <row r="80" spans="1:43" x14ac:dyDescent="0.3">
      <c r="A80" t="s">
        <v>271</v>
      </c>
      <c r="B80" t="s">
        <v>272</v>
      </c>
      <c r="C80" s="2">
        <v>45811</v>
      </c>
      <c r="D80" s="2">
        <v>45820</v>
      </c>
      <c r="E80" s="2">
        <v>45837</v>
      </c>
      <c r="F80" t="s">
        <v>35</v>
      </c>
      <c r="G80" t="s">
        <v>117</v>
      </c>
      <c r="H80" t="s">
        <v>51</v>
      </c>
      <c r="I80" t="s">
        <v>91</v>
      </c>
      <c r="J80" t="s">
        <v>39</v>
      </c>
      <c r="K80" s="7">
        <v>0</v>
      </c>
      <c r="L80" t="s">
        <v>32</v>
      </c>
      <c r="M80" t="s">
        <v>88</v>
      </c>
      <c r="N80" t="s">
        <v>89</v>
      </c>
      <c r="O80">
        <v>1218</v>
      </c>
      <c r="P80" s="6">
        <v>219.95</v>
      </c>
      <c r="Q80" s="6">
        <v>267899.09999999998</v>
      </c>
      <c r="R80" s="5">
        <v>0</v>
      </c>
      <c r="S80" s="6">
        <v>267899.09999999998</v>
      </c>
      <c r="T80" s="6">
        <v>5728.75</v>
      </c>
      <c r="U80" s="6">
        <v>162626.91</v>
      </c>
      <c r="V80" s="6">
        <v>2864.87</v>
      </c>
      <c r="W80" s="6">
        <v>19933.89</v>
      </c>
      <c r="X80" s="6">
        <v>76744.679999999993</v>
      </c>
      <c r="Y80" s="5">
        <v>0.28646859955856502</v>
      </c>
      <c r="Z80" t="s">
        <v>81</v>
      </c>
      <c r="AA80" t="s">
        <v>150</v>
      </c>
      <c r="AB80" t="s">
        <v>56</v>
      </c>
      <c r="AC80" t="s">
        <v>76</v>
      </c>
      <c r="AD80" t="s">
        <v>57</v>
      </c>
      <c r="AE80" t="s">
        <v>58</v>
      </c>
      <c r="AF80" t="str">
        <f>TEXT(Agricultural_Export_Analysis_Cleaned_Dataset[[#This Row],[Order_Date]],"mmm")</f>
        <v>Jun</v>
      </c>
      <c r="AG80" t="str">
        <f>TEXT(Agricultural_Export_Analysis_Cleaned_Dataset[[#This Row],[Order_Date]],"yyyy")</f>
        <v>2025</v>
      </c>
      <c r="AH80" t="str">
        <f>TEXT(Agricultural_Export_Analysis_Cleaned_Dataset[[#This Row],[Order_Date]],"ddd")</f>
        <v>Tue</v>
      </c>
      <c r="AI80" t="str">
        <f>TEXT(Agricultural_Export_Analysis_Cleaned_Dataset[[#This Row],[Ship_Date]],"yyyy")</f>
        <v>2025</v>
      </c>
      <c r="AJ80" t="str">
        <f>TEXT(Agricultural_Export_Analysis_Cleaned_Dataset[[#This Row],[Ship_Date]],"mmm")</f>
        <v>Jun</v>
      </c>
      <c r="AK80" t="str">
        <f>TEXT(Agricultural_Export_Analysis_Cleaned_Dataset[[#This Row],[Ship_Date]],"ddd")</f>
        <v>Thu</v>
      </c>
      <c r="AL80" t="str">
        <f>TEXT(Agricultural_Export_Analysis_Cleaned_Dataset[[#This Row],[Delivery_Date]],"yyyy")</f>
        <v>2025</v>
      </c>
      <c r="AM80" t="str">
        <f>TEXT(Agricultural_Export_Analysis_Cleaned_Dataset[[#This Row],[Delivery_Date]],"mmm")</f>
        <v>Jun</v>
      </c>
      <c r="AN80" t="str">
        <f>TEXT(Agricultural_Export_Analysis_Cleaned_Dataset[[#This Row],[Delivery_Date]],"ddd")</f>
        <v>Sun</v>
      </c>
      <c r="AO80">
        <f>Agricultural_Export_Analysis_Cleaned_Dataset[[#This Row],[Delivery_Date]]-Agricultural_Export_Analysis_Cleaned_Dataset[[#This Row],[Ship_Date]]</f>
        <v>17</v>
      </c>
      <c r="AP80">
        <f>Agricultural_Export_Analysis_Cleaned_Dataset[[#This Row],[Ship_Date]]-Agricultural_Export_Analysis_Cleaned_Dataset[[#This Row],[Order_Date]]</f>
        <v>9</v>
      </c>
      <c r="AQ80" s="4" t="str">
        <f>TEXT(Agricultural_Export_Analysis_Cleaned_Dataset[[#This Row],[Order_Date]],"mmm yyyy")</f>
        <v>Jun 2025</v>
      </c>
    </row>
    <row r="81" spans="1:43" x14ac:dyDescent="0.3">
      <c r="A81" t="s">
        <v>273</v>
      </c>
      <c r="B81" t="s">
        <v>274</v>
      </c>
      <c r="C81" s="2">
        <v>45767</v>
      </c>
      <c r="D81" s="2">
        <v>45775</v>
      </c>
      <c r="E81" s="2">
        <v>45805</v>
      </c>
      <c r="F81" t="s">
        <v>35</v>
      </c>
      <c r="G81" t="s">
        <v>8932</v>
      </c>
      <c r="H81" t="s">
        <v>37</v>
      </c>
      <c r="I81" t="s">
        <v>91</v>
      </c>
      <c r="J81" t="s">
        <v>63</v>
      </c>
      <c r="K81" s="7">
        <v>0</v>
      </c>
      <c r="L81" t="s">
        <v>32</v>
      </c>
      <c r="M81" t="s">
        <v>33</v>
      </c>
      <c r="N81" t="s">
        <v>34</v>
      </c>
      <c r="O81">
        <v>1630</v>
      </c>
      <c r="P81" s="6">
        <v>299.31</v>
      </c>
      <c r="Q81" s="6">
        <v>487875.3</v>
      </c>
      <c r="R81" s="5">
        <v>0.1</v>
      </c>
      <c r="S81" s="6">
        <v>439087.77</v>
      </c>
      <c r="T81" s="6">
        <v>5608.34</v>
      </c>
      <c r="U81" s="6">
        <v>215163.05</v>
      </c>
      <c r="V81" s="6">
        <v>1081.79</v>
      </c>
      <c r="W81" s="6">
        <v>37006.120000000003</v>
      </c>
      <c r="X81" s="6">
        <v>180228.47</v>
      </c>
      <c r="Y81" s="5">
        <v>0.410461147665306</v>
      </c>
      <c r="Z81" t="s">
        <v>81</v>
      </c>
      <c r="AA81" t="s">
        <v>165</v>
      </c>
      <c r="AB81" t="s">
        <v>65</v>
      </c>
      <c r="AC81" t="s">
        <v>76</v>
      </c>
      <c r="AD81" t="s">
        <v>123</v>
      </c>
      <c r="AE81" t="s">
        <v>67</v>
      </c>
      <c r="AF81" t="str">
        <f>TEXT(Agricultural_Export_Analysis_Cleaned_Dataset[[#This Row],[Order_Date]],"mmm")</f>
        <v>Apr</v>
      </c>
      <c r="AG81" t="str">
        <f>TEXT(Agricultural_Export_Analysis_Cleaned_Dataset[[#This Row],[Order_Date]],"yyyy")</f>
        <v>2025</v>
      </c>
      <c r="AH81" t="str">
        <f>TEXT(Agricultural_Export_Analysis_Cleaned_Dataset[[#This Row],[Order_Date]],"ddd")</f>
        <v>Sun</v>
      </c>
      <c r="AI81" t="str">
        <f>TEXT(Agricultural_Export_Analysis_Cleaned_Dataset[[#This Row],[Ship_Date]],"yyyy")</f>
        <v>2025</v>
      </c>
      <c r="AJ81" t="str">
        <f>TEXT(Agricultural_Export_Analysis_Cleaned_Dataset[[#This Row],[Ship_Date]],"mmm")</f>
        <v>Apr</v>
      </c>
      <c r="AK81" t="str">
        <f>TEXT(Agricultural_Export_Analysis_Cleaned_Dataset[[#This Row],[Ship_Date]],"ddd")</f>
        <v>Mon</v>
      </c>
      <c r="AL81" t="str">
        <f>TEXT(Agricultural_Export_Analysis_Cleaned_Dataset[[#This Row],[Delivery_Date]],"yyyy")</f>
        <v>2025</v>
      </c>
      <c r="AM81" t="str">
        <f>TEXT(Agricultural_Export_Analysis_Cleaned_Dataset[[#This Row],[Delivery_Date]],"mmm")</f>
        <v>May</v>
      </c>
      <c r="AN81" t="str">
        <f>TEXT(Agricultural_Export_Analysis_Cleaned_Dataset[[#This Row],[Delivery_Date]],"ddd")</f>
        <v>Wed</v>
      </c>
      <c r="AO81">
        <f>Agricultural_Export_Analysis_Cleaned_Dataset[[#This Row],[Delivery_Date]]-Agricultural_Export_Analysis_Cleaned_Dataset[[#This Row],[Ship_Date]]</f>
        <v>30</v>
      </c>
      <c r="AP81">
        <f>Agricultural_Export_Analysis_Cleaned_Dataset[[#This Row],[Ship_Date]]-Agricultural_Export_Analysis_Cleaned_Dataset[[#This Row],[Order_Date]]</f>
        <v>8</v>
      </c>
      <c r="AQ81" s="4" t="str">
        <f>TEXT(Agricultural_Export_Analysis_Cleaned_Dataset[[#This Row],[Order_Date]],"mmm yyyy")</f>
        <v>Apr 2025</v>
      </c>
    </row>
    <row r="82" spans="1:43" x14ac:dyDescent="0.3">
      <c r="A82" t="s">
        <v>275</v>
      </c>
      <c r="B82" t="s">
        <v>276</v>
      </c>
      <c r="C82" s="2">
        <v>45340</v>
      </c>
      <c r="D82" s="2">
        <v>45346</v>
      </c>
      <c r="E82" s="2">
        <v>45358</v>
      </c>
      <c r="F82" t="s">
        <v>35</v>
      </c>
      <c r="G82" t="s">
        <v>117</v>
      </c>
      <c r="H82" t="s">
        <v>74</v>
      </c>
      <c r="I82" t="s">
        <v>118</v>
      </c>
      <c r="J82" t="s">
        <v>112</v>
      </c>
      <c r="K82" s="7">
        <v>4</v>
      </c>
      <c r="L82" t="s">
        <v>70</v>
      </c>
      <c r="M82" t="s">
        <v>130</v>
      </c>
      <c r="N82" t="s">
        <v>131</v>
      </c>
      <c r="O82">
        <v>1105</v>
      </c>
      <c r="P82" s="6">
        <v>211.15</v>
      </c>
      <c r="Q82" s="6">
        <v>233320.75</v>
      </c>
      <c r="R82" s="5">
        <v>0.15</v>
      </c>
      <c r="S82" s="6">
        <v>198322.63750000001</v>
      </c>
      <c r="T82" s="6">
        <v>11422.72</v>
      </c>
      <c r="U82" s="6">
        <v>104316.54</v>
      </c>
      <c r="V82" s="6">
        <v>654.20000000000005</v>
      </c>
      <c r="W82" s="6">
        <v>11046.06</v>
      </c>
      <c r="X82" s="6">
        <v>70883.117499999993</v>
      </c>
      <c r="Y82" s="5">
        <v>0.35741314452819301</v>
      </c>
      <c r="Z82" t="s">
        <v>40</v>
      </c>
      <c r="AA82" t="s">
        <v>147</v>
      </c>
      <c r="AB82" t="s">
        <v>56</v>
      </c>
      <c r="AC82" t="s">
        <v>76</v>
      </c>
      <c r="AD82" t="s">
        <v>84</v>
      </c>
      <c r="AE82" t="s">
        <v>45</v>
      </c>
      <c r="AF82" t="str">
        <f>TEXT(Agricultural_Export_Analysis_Cleaned_Dataset[[#This Row],[Order_Date]],"mmm")</f>
        <v>Feb</v>
      </c>
      <c r="AG82" t="str">
        <f>TEXT(Agricultural_Export_Analysis_Cleaned_Dataset[[#This Row],[Order_Date]],"yyyy")</f>
        <v>2024</v>
      </c>
      <c r="AH82" t="str">
        <f>TEXT(Agricultural_Export_Analysis_Cleaned_Dataset[[#This Row],[Order_Date]],"ddd")</f>
        <v>Sun</v>
      </c>
      <c r="AI82" t="str">
        <f>TEXT(Agricultural_Export_Analysis_Cleaned_Dataset[[#This Row],[Ship_Date]],"yyyy")</f>
        <v>2024</v>
      </c>
      <c r="AJ82" t="str">
        <f>TEXT(Agricultural_Export_Analysis_Cleaned_Dataset[[#This Row],[Ship_Date]],"mmm")</f>
        <v>Feb</v>
      </c>
      <c r="AK82" t="str">
        <f>TEXT(Agricultural_Export_Analysis_Cleaned_Dataset[[#This Row],[Ship_Date]],"ddd")</f>
        <v>Sat</v>
      </c>
      <c r="AL82" t="str">
        <f>TEXT(Agricultural_Export_Analysis_Cleaned_Dataset[[#This Row],[Delivery_Date]],"yyyy")</f>
        <v>2024</v>
      </c>
      <c r="AM82" t="str">
        <f>TEXT(Agricultural_Export_Analysis_Cleaned_Dataset[[#This Row],[Delivery_Date]],"mmm")</f>
        <v>Mar</v>
      </c>
      <c r="AN82" t="str">
        <f>TEXT(Agricultural_Export_Analysis_Cleaned_Dataset[[#This Row],[Delivery_Date]],"ddd")</f>
        <v>Thu</v>
      </c>
      <c r="AO82">
        <f>Agricultural_Export_Analysis_Cleaned_Dataset[[#This Row],[Delivery_Date]]-Agricultural_Export_Analysis_Cleaned_Dataset[[#This Row],[Ship_Date]]</f>
        <v>12</v>
      </c>
      <c r="AP82">
        <f>Agricultural_Export_Analysis_Cleaned_Dataset[[#This Row],[Ship_Date]]-Agricultural_Export_Analysis_Cleaned_Dataset[[#This Row],[Order_Date]]</f>
        <v>6</v>
      </c>
      <c r="AQ82" s="4" t="str">
        <f>TEXT(Agricultural_Export_Analysis_Cleaned_Dataset[[#This Row],[Order_Date]],"mmm yyyy")</f>
        <v>Feb 2024</v>
      </c>
    </row>
    <row r="83" spans="1:43" x14ac:dyDescent="0.3">
      <c r="A83" t="s">
        <v>277</v>
      </c>
      <c r="B83" t="s">
        <v>278</v>
      </c>
      <c r="C83" s="2">
        <v>45476</v>
      </c>
      <c r="D83" s="2">
        <v>45485</v>
      </c>
      <c r="E83" s="2">
        <v>45504</v>
      </c>
      <c r="F83" t="s">
        <v>35</v>
      </c>
      <c r="G83" t="s">
        <v>50</v>
      </c>
      <c r="H83" t="s">
        <v>74</v>
      </c>
      <c r="I83" t="s">
        <v>91</v>
      </c>
      <c r="J83" t="s">
        <v>53</v>
      </c>
      <c r="K83" s="7">
        <v>4</v>
      </c>
      <c r="L83" t="s">
        <v>32</v>
      </c>
      <c r="M83" t="s">
        <v>61</v>
      </c>
      <c r="N83" t="s">
        <v>62</v>
      </c>
      <c r="O83">
        <v>802</v>
      </c>
      <c r="P83" s="6">
        <v>463.67</v>
      </c>
      <c r="Q83" s="6">
        <v>371863.34</v>
      </c>
      <c r="R83" s="5">
        <v>0.1</v>
      </c>
      <c r="S83" s="6">
        <v>334677.00599999999</v>
      </c>
      <c r="T83" s="6">
        <v>11042.68</v>
      </c>
      <c r="U83" s="6">
        <v>231042.41</v>
      </c>
      <c r="V83" s="6">
        <v>328.89</v>
      </c>
      <c r="W83" s="6">
        <v>26856.27</v>
      </c>
      <c r="X83" s="6">
        <v>65406.756000000001</v>
      </c>
      <c r="Y83" s="5">
        <v>0.195432476170771</v>
      </c>
      <c r="Z83" t="s">
        <v>103</v>
      </c>
      <c r="AA83" t="s">
        <v>119</v>
      </c>
      <c r="AB83" t="s">
        <v>83</v>
      </c>
      <c r="AC83" t="s">
        <v>43</v>
      </c>
      <c r="AD83" t="s">
        <v>44</v>
      </c>
      <c r="AE83" t="s">
        <v>67</v>
      </c>
      <c r="AF83" t="str">
        <f>TEXT(Agricultural_Export_Analysis_Cleaned_Dataset[[#This Row],[Order_Date]],"mmm")</f>
        <v>Jul</v>
      </c>
      <c r="AG83" t="str">
        <f>TEXT(Agricultural_Export_Analysis_Cleaned_Dataset[[#This Row],[Order_Date]],"yyyy")</f>
        <v>2024</v>
      </c>
      <c r="AH83" t="str">
        <f>TEXT(Agricultural_Export_Analysis_Cleaned_Dataset[[#This Row],[Order_Date]],"ddd")</f>
        <v>Wed</v>
      </c>
      <c r="AI83" t="str">
        <f>TEXT(Agricultural_Export_Analysis_Cleaned_Dataset[[#This Row],[Ship_Date]],"yyyy")</f>
        <v>2024</v>
      </c>
      <c r="AJ83" t="str">
        <f>TEXT(Agricultural_Export_Analysis_Cleaned_Dataset[[#This Row],[Ship_Date]],"mmm")</f>
        <v>Jul</v>
      </c>
      <c r="AK83" t="str">
        <f>TEXT(Agricultural_Export_Analysis_Cleaned_Dataset[[#This Row],[Ship_Date]],"ddd")</f>
        <v>Fri</v>
      </c>
      <c r="AL83" t="str">
        <f>TEXT(Agricultural_Export_Analysis_Cleaned_Dataset[[#This Row],[Delivery_Date]],"yyyy")</f>
        <v>2024</v>
      </c>
      <c r="AM83" t="str">
        <f>TEXT(Agricultural_Export_Analysis_Cleaned_Dataset[[#This Row],[Delivery_Date]],"mmm")</f>
        <v>Jul</v>
      </c>
      <c r="AN83" t="str">
        <f>TEXT(Agricultural_Export_Analysis_Cleaned_Dataset[[#This Row],[Delivery_Date]],"ddd")</f>
        <v>Wed</v>
      </c>
      <c r="AO83">
        <f>Agricultural_Export_Analysis_Cleaned_Dataset[[#This Row],[Delivery_Date]]-Agricultural_Export_Analysis_Cleaned_Dataset[[#This Row],[Ship_Date]]</f>
        <v>19</v>
      </c>
      <c r="AP83">
        <f>Agricultural_Export_Analysis_Cleaned_Dataset[[#This Row],[Ship_Date]]-Agricultural_Export_Analysis_Cleaned_Dataset[[#This Row],[Order_Date]]</f>
        <v>9</v>
      </c>
      <c r="AQ83" s="4" t="str">
        <f>TEXT(Agricultural_Export_Analysis_Cleaned_Dataset[[#This Row],[Order_Date]],"mmm yyyy")</f>
        <v>Jul 2024</v>
      </c>
    </row>
    <row r="84" spans="1:43" x14ac:dyDescent="0.3">
      <c r="A84" t="s">
        <v>280</v>
      </c>
      <c r="B84" t="s">
        <v>281</v>
      </c>
      <c r="C84" s="2">
        <v>45573</v>
      </c>
      <c r="D84" s="2">
        <v>45574</v>
      </c>
      <c r="E84" s="2">
        <v>45600</v>
      </c>
      <c r="F84" t="s">
        <v>35</v>
      </c>
      <c r="G84" t="s">
        <v>8933</v>
      </c>
      <c r="H84" t="s">
        <v>74</v>
      </c>
      <c r="I84" t="s">
        <v>97</v>
      </c>
      <c r="J84" t="s">
        <v>39</v>
      </c>
      <c r="K84" s="7">
        <v>0</v>
      </c>
      <c r="L84" t="s">
        <v>135</v>
      </c>
      <c r="M84" t="s">
        <v>107</v>
      </c>
      <c r="N84" t="s">
        <v>108</v>
      </c>
      <c r="O84">
        <v>1462</v>
      </c>
      <c r="P84" s="6">
        <v>233.08</v>
      </c>
      <c r="Q84" s="6">
        <v>340762.96</v>
      </c>
      <c r="R84" s="5">
        <v>0.15</v>
      </c>
      <c r="S84" s="6">
        <v>289648.516</v>
      </c>
      <c r="T84" s="6">
        <v>13115.54</v>
      </c>
      <c r="U84" s="6">
        <v>134022.26999999999</v>
      </c>
      <c r="V84" s="6">
        <v>1122.42</v>
      </c>
      <c r="W84" s="6">
        <v>34704.25</v>
      </c>
      <c r="X84" s="6">
        <v>106684.03599999999</v>
      </c>
      <c r="Y84" s="5">
        <v>0.36832239803362199</v>
      </c>
      <c r="Z84" t="s">
        <v>54</v>
      </c>
      <c r="AA84" t="s">
        <v>75</v>
      </c>
      <c r="AB84" t="s">
        <v>42</v>
      </c>
      <c r="AC84" t="s">
        <v>43</v>
      </c>
      <c r="AD84" t="s">
        <v>44</v>
      </c>
      <c r="AE84" t="s">
        <v>67</v>
      </c>
      <c r="AF84" t="str">
        <f>TEXT(Agricultural_Export_Analysis_Cleaned_Dataset[[#This Row],[Order_Date]],"mmm")</f>
        <v>Oct</v>
      </c>
      <c r="AG84" t="str">
        <f>TEXT(Agricultural_Export_Analysis_Cleaned_Dataset[[#This Row],[Order_Date]],"yyyy")</f>
        <v>2024</v>
      </c>
      <c r="AH84" t="str">
        <f>TEXT(Agricultural_Export_Analysis_Cleaned_Dataset[[#This Row],[Order_Date]],"ddd")</f>
        <v>Tue</v>
      </c>
      <c r="AI84" t="str">
        <f>TEXT(Agricultural_Export_Analysis_Cleaned_Dataset[[#This Row],[Ship_Date]],"yyyy")</f>
        <v>2024</v>
      </c>
      <c r="AJ84" t="str">
        <f>TEXT(Agricultural_Export_Analysis_Cleaned_Dataset[[#This Row],[Ship_Date]],"mmm")</f>
        <v>Oct</v>
      </c>
      <c r="AK84" t="str">
        <f>TEXT(Agricultural_Export_Analysis_Cleaned_Dataset[[#This Row],[Ship_Date]],"ddd")</f>
        <v>Wed</v>
      </c>
      <c r="AL84" t="str">
        <f>TEXT(Agricultural_Export_Analysis_Cleaned_Dataset[[#This Row],[Delivery_Date]],"yyyy")</f>
        <v>2024</v>
      </c>
      <c r="AM84" t="str">
        <f>TEXT(Agricultural_Export_Analysis_Cleaned_Dataset[[#This Row],[Delivery_Date]],"mmm")</f>
        <v>Nov</v>
      </c>
      <c r="AN84" t="str">
        <f>TEXT(Agricultural_Export_Analysis_Cleaned_Dataset[[#This Row],[Delivery_Date]],"ddd")</f>
        <v>Mon</v>
      </c>
      <c r="AO84">
        <f>Agricultural_Export_Analysis_Cleaned_Dataset[[#This Row],[Delivery_Date]]-Agricultural_Export_Analysis_Cleaned_Dataset[[#This Row],[Ship_Date]]</f>
        <v>26</v>
      </c>
      <c r="AP84">
        <f>Agricultural_Export_Analysis_Cleaned_Dataset[[#This Row],[Ship_Date]]-Agricultural_Export_Analysis_Cleaned_Dataset[[#This Row],[Order_Date]]</f>
        <v>1</v>
      </c>
      <c r="AQ84" s="4" t="str">
        <f>TEXT(Agricultural_Export_Analysis_Cleaned_Dataset[[#This Row],[Order_Date]],"mmm yyyy")</f>
        <v>Oct 2024</v>
      </c>
    </row>
    <row r="85" spans="1:43" x14ac:dyDescent="0.3">
      <c r="A85" t="s">
        <v>282</v>
      </c>
      <c r="B85" t="s">
        <v>283</v>
      </c>
      <c r="C85" s="2">
        <v>45752</v>
      </c>
      <c r="D85" s="2">
        <v>45758</v>
      </c>
      <c r="E85" s="2">
        <v>45784</v>
      </c>
      <c r="F85" t="s">
        <v>35</v>
      </c>
      <c r="G85" t="s">
        <v>132</v>
      </c>
      <c r="H85" t="s">
        <v>74</v>
      </c>
      <c r="I85" t="s">
        <v>91</v>
      </c>
      <c r="J85" t="s">
        <v>112</v>
      </c>
      <c r="K85" s="7">
        <v>7</v>
      </c>
      <c r="L85" t="s">
        <v>87</v>
      </c>
      <c r="M85" t="s">
        <v>101</v>
      </c>
      <c r="N85" t="s">
        <v>102</v>
      </c>
      <c r="O85">
        <v>308</v>
      </c>
      <c r="P85" s="6">
        <v>52.27</v>
      </c>
      <c r="Q85" s="6">
        <v>16099.16</v>
      </c>
      <c r="R85" s="5">
        <v>0.1</v>
      </c>
      <c r="S85" s="6">
        <v>14489.244000000001</v>
      </c>
      <c r="T85" s="6">
        <v>14267.27</v>
      </c>
      <c r="U85" s="6">
        <v>8094.34</v>
      </c>
      <c r="V85" s="6">
        <v>193.92</v>
      </c>
      <c r="W85" s="6">
        <v>512.11</v>
      </c>
      <c r="X85" s="6">
        <v>-8578.3960000000006</v>
      </c>
      <c r="Y85" s="5">
        <v>-0.59205269784952197</v>
      </c>
      <c r="Z85" t="s">
        <v>81</v>
      </c>
      <c r="AA85" t="s">
        <v>165</v>
      </c>
      <c r="AB85" t="s">
        <v>56</v>
      </c>
      <c r="AC85" t="s">
        <v>43</v>
      </c>
      <c r="AD85" t="s">
        <v>57</v>
      </c>
      <c r="AE85" t="s">
        <v>58</v>
      </c>
      <c r="AF85" t="str">
        <f>TEXT(Agricultural_Export_Analysis_Cleaned_Dataset[[#This Row],[Order_Date]],"mmm")</f>
        <v>Apr</v>
      </c>
      <c r="AG85" t="str">
        <f>TEXT(Agricultural_Export_Analysis_Cleaned_Dataset[[#This Row],[Order_Date]],"yyyy")</f>
        <v>2025</v>
      </c>
      <c r="AH85" t="str">
        <f>TEXT(Agricultural_Export_Analysis_Cleaned_Dataset[[#This Row],[Order_Date]],"ddd")</f>
        <v>Sat</v>
      </c>
      <c r="AI85" t="str">
        <f>TEXT(Agricultural_Export_Analysis_Cleaned_Dataset[[#This Row],[Ship_Date]],"yyyy")</f>
        <v>2025</v>
      </c>
      <c r="AJ85" t="str">
        <f>TEXT(Agricultural_Export_Analysis_Cleaned_Dataset[[#This Row],[Ship_Date]],"mmm")</f>
        <v>Apr</v>
      </c>
      <c r="AK85" t="str">
        <f>TEXT(Agricultural_Export_Analysis_Cleaned_Dataset[[#This Row],[Ship_Date]],"ddd")</f>
        <v>Fri</v>
      </c>
      <c r="AL85" t="str">
        <f>TEXT(Agricultural_Export_Analysis_Cleaned_Dataset[[#This Row],[Delivery_Date]],"yyyy")</f>
        <v>2025</v>
      </c>
      <c r="AM85" t="str">
        <f>TEXT(Agricultural_Export_Analysis_Cleaned_Dataset[[#This Row],[Delivery_Date]],"mmm")</f>
        <v>May</v>
      </c>
      <c r="AN85" t="str">
        <f>TEXT(Agricultural_Export_Analysis_Cleaned_Dataset[[#This Row],[Delivery_Date]],"ddd")</f>
        <v>Wed</v>
      </c>
      <c r="AO85">
        <f>Agricultural_Export_Analysis_Cleaned_Dataset[[#This Row],[Delivery_Date]]-Agricultural_Export_Analysis_Cleaned_Dataset[[#This Row],[Ship_Date]]</f>
        <v>26</v>
      </c>
      <c r="AP85">
        <f>Agricultural_Export_Analysis_Cleaned_Dataset[[#This Row],[Ship_Date]]-Agricultural_Export_Analysis_Cleaned_Dataset[[#This Row],[Order_Date]]</f>
        <v>6</v>
      </c>
      <c r="AQ85" s="4" t="str">
        <f>TEXT(Agricultural_Export_Analysis_Cleaned_Dataset[[#This Row],[Order_Date]],"mmm yyyy")</f>
        <v>Apr 2025</v>
      </c>
    </row>
    <row r="86" spans="1:43" x14ac:dyDescent="0.3">
      <c r="A86" t="s">
        <v>284</v>
      </c>
      <c r="B86" t="s">
        <v>285</v>
      </c>
      <c r="C86" s="2">
        <v>45748</v>
      </c>
      <c r="D86" s="2">
        <v>45752</v>
      </c>
      <c r="E86" s="2">
        <v>45783</v>
      </c>
      <c r="F86" t="s">
        <v>35</v>
      </c>
      <c r="G86" t="s">
        <v>50</v>
      </c>
      <c r="H86" t="s">
        <v>37</v>
      </c>
      <c r="I86" t="s">
        <v>52</v>
      </c>
      <c r="J86" t="s">
        <v>112</v>
      </c>
      <c r="K86" s="7">
        <v>4</v>
      </c>
      <c r="L86" t="s">
        <v>80</v>
      </c>
      <c r="M86" t="s">
        <v>33</v>
      </c>
      <c r="N86" t="s">
        <v>34</v>
      </c>
      <c r="O86">
        <v>103</v>
      </c>
      <c r="P86" s="6">
        <v>373.12</v>
      </c>
      <c r="Q86" s="6">
        <v>38431.360000000001</v>
      </c>
      <c r="R86" s="5">
        <v>0.15</v>
      </c>
      <c r="S86" s="6">
        <v>32666.655999999999</v>
      </c>
      <c r="T86" s="6">
        <v>13746.37</v>
      </c>
      <c r="U86" s="6">
        <v>19773.900000000001</v>
      </c>
      <c r="V86" s="6">
        <v>441.51</v>
      </c>
      <c r="W86" s="6">
        <v>3184.88</v>
      </c>
      <c r="X86" s="6">
        <v>-4480.0039999999999</v>
      </c>
      <c r="Y86" s="5">
        <v>-0.137143024373233</v>
      </c>
      <c r="Z86" t="s">
        <v>81</v>
      </c>
      <c r="AA86" t="s">
        <v>165</v>
      </c>
      <c r="AB86" t="s">
        <v>42</v>
      </c>
      <c r="AC86" t="s">
        <v>43</v>
      </c>
      <c r="AD86" t="s">
        <v>84</v>
      </c>
      <c r="AE86" t="s">
        <v>58</v>
      </c>
      <c r="AF86" t="str">
        <f>TEXT(Agricultural_Export_Analysis_Cleaned_Dataset[[#This Row],[Order_Date]],"mmm")</f>
        <v>Apr</v>
      </c>
      <c r="AG86" t="str">
        <f>TEXT(Agricultural_Export_Analysis_Cleaned_Dataset[[#This Row],[Order_Date]],"yyyy")</f>
        <v>2025</v>
      </c>
      <c r="AH86" t="str">
        <f>TEXT(Agricultural_Export_Analysis_Cleaned_Dataset[[#This Row],[Order_Date]],"ddd")</f>
        <v>Tue</v>
      </c>
      <c r="AI86" t="str">
        <f>TEXT(Agricultural_Export_Analysis_Cleaned_Dataset[[#This Row],[Ship_Date]],"yyyy")</f>
        <v>2025</v>
      </c>
      <c r="AJ86" t="str">
        <f>TEXT(Agricultural_Export_Analysis_Cleaned_Dataset[[#This Row],[Ship_Date]],"mmm")</f>
        <v>Apr</v>
      </c>
      <c r="AK86" t="str">
        <f>TEXT(Agricultural_Export_Analysis_Cleaned_Dataset[[#This Row],[Ship_Date]],"ddd")</f>
        <v>Sat</v>
      </c>
      <c r="AL86" t="str">
        <f>TEXT(Agricultural_Export_Analysis_Cleaned_Dataset[[#This Row],[Delivery_Date]],"yyyy")</f>
        <v>2025</v>
      </c>
      <c r="AM86" t="str">
        <f>TEXT(Agricultural_Export_Analysis_Cleaned_Dataset[[#This Row],[Delivery_Date]],"mmm")</f>
        <v>May</v>
      </c>
      <c r="AN86" t="str">
        <f>TEXT(Agricultural_Export_Analysis_Cleaned_Dataset[[#This Row],[Delivery_Date]],"ddd")</f>
        <v>Tue</v>
      </c>
      <c r="AO86">
        <f>Agricultural_Export_Analysis_Cleaned_Dataset[[#This Row],[Delivery_Date]]-Agricultural_Export_Analysis_Cleaned_Dataset[[#This Row],[Ship_Date]]</f>
        <v>31</v>
      </c>
      <c r="AP86">
        <f>Agricultural_Export_Analysis_Cleaned_Dataset[[#This Row],[Ship_Date]]-Agricultural_Export_Analysis_Cleaned_Dataset[[#This Row],[Order_Date]]</f>
        <v>4</v>
      </c>
      <c r="AQ86" s="4" t="str">
        <f>TEXT(Agricultural_Export_Analysis_Cleaned_Dataset[[#This Row],[Order_Date]],"mmm yyyy")</f>
        <v>Apr 2025</v>
      </c>
    </row>
    <row r="87" spans="1:43" x14ac:dyDescent="0.3">
      <c r="A87" t="s">
        <v>286</v>
      </c>
      <c r="B87" t="s">
        <v>164</v>
      </c>
      <c r="C87" s="2">
        <v>45945</v>
      </c>
      <c r="D87" s="2">
        <v>45948</v>
      </c>
      <c r="E87" s="2">
        <v>45976</v>
      </c>
      <c r="F87" t="s">
        <v>35</v>
      </c>
      <c r="G87" t="s">
        <v>36</v>
      </c>
      <c r="H87" t="s">
        <v>37</v>
      </c>
      <c r="I87" t="s">
        <v>97</v>
      </c>
      <c r="J87" t="s">
        <v>112</v>
      </c>
      <c r="K87" s="7">
        <v>7</v>
      </c>
      <c r="L87" t="s">
        <v>32</v>
      </c>
      <c r="M87" t="s">
        <v>71</v>
      </c>
      <c r="N87" t="s">
        <v>72</v>
      </c>
      <c r="O87">
        <v>1417</v>
      </c>
      <c r="P87" s="6">
        <v>186.76</v>
      </c>
      <c r="Q87" s="6">
        <v>264638.92</v>
      </c>
      <c r="R87" s="5">
        <v>0</v>
      </c>
      <c r="S87" s="6">
        <v>264638.92</v>
      </c>
      <c r="T87" s="6">
        <v>4710.25</v>
      </c>
      <c r="U87" s="6">
        <v>162752.71</v>
      </c>
      <c r="V87" s="6">
        <v>969.87</v>
      </c>
      <c r="W87" s="6">
        <v>9460.98</v>
      </c>
      <c r="X87" s="6">
        <v>86745.11</v>
      </c>
      <c r="Y87" s="5">
        <v>0.327786668718267</v>
      </c>
      <c r="Z87" t="s">
        <v>54</v>
      </c>
      <c r="AA87" t="s">
        <v>75</v>
      </c>
      <c r="AB87" t="s">
        <v>65</v>
      </c>
      <c r="AC87" t="s">
        <v>66</v>
      </c>
      <c r="AD87" t="s">
        <v>93</v>
      </c>
      <c r="AE87" t="s">
        <v>45</v>
      </c>
      <c r="AF87" t="str">
        <f>TEXT(Agricultural_Export_Analysis_Cleaned_Dataset[[#This Row],[Order_Date]],"mmm")</f>
        <v>Oct</v>
      </c>
      <c r="AG87" t="str">
        <f>TEXT(Agricultural_Export_Analysis_Cleaned_Dataset[[#This Row],[Order_Date]],"yyyy")</f>
        <v>2025</v>
      </c>
      <c r="AH87" t="str">
        <f>TEXT(Agricultural_Export_Analysis_Cleaned_Dataset[[#This Row],[Order_Date]],"ddd")</f>
        <v>Wed</v>
      </c>
      <c r="AI87" t="str">
        <f>TEXT(Agricultural_Export_Analysis_Cleaned_Dataset[[#This Row],[Ship_Date]],"yyyy")</f>
        <v>2025</v>
      </c>
      <c r="AJ87" t="str">
        <f>TEXT(Agricultural_Export_Analysis_Cleaned_Dataset[[#This Row],[Ship_Date]],"mmm")</f>
        <v>Oct</v>
      </c>
      <c r="AK87" t="str">
        <f>TEXT(Agricultural_Export_Analysis_Cleaned_Dataset[[#This Row],[Ship_Date]],"ddd")</f>
        <v>Sat</v>
      </c>
      <c r="AL87" t="str">
        <f>TEXT(Agricultural_Export_Analysis_Cleaned_Dataset[[#This Row],[Delivery_Date]],"yyyy")</f>
        <v>2025</v>
      </c>
      <c r="AM87" t="str">
        <f>TEXT(Agricultural_Export_Analysis_Cleaned_Dataset[[#This Row],[Delivery_Date]],"mmm")</f>
        <v>Nov</v>
      </c>
      <c r="AN87" t="str">
        <f>TEXT(Agricultural_Export_Analysis_Cleaned_Dataset[[#This Row],[Delivery_Date]],"ddd")</f>
        <v>Sat</v>
      </c>
      <c r="AO87">
        <f>Agricultural_Export_Analysis_Cleaned_Dataset[[#This Row],[Delivery_Date]]-Agricultural_Export_Analysis_Cleaned_Dataset[[#This Row],[Ship_Date]]</f>
        <v>28</v>
      </c>
      <c r="AP87">
        <f>Agricultural_Export_Analysis_Cleaned_Dataset[[#This Row],[Ship_Date]]-Agricultural_Export_Analysis_Cleaned_Dataset[[#This Row],[Order_Date]]</f>
        <v>3</v>
      </c>
      <c r="AQ87" s="4" t="str">
        <f>TEXT(Agricultural_Export_Analysis_Cleaned_Dataset[[#This Row],[Order_Date]],"mmm yyyy")</f>
        <v>Oct 2025</v>
      </c>
    </row>
    <row r="88" spans="1:43" x14ac:dyDescent="0.3">
      <c r="A88" t="s">
        <v>287</v>
      </c>
      <c r="B88" t="s">
        <v>288</v>
      </c>
      <c r="C88" s="2">
        <v>45782</v>
      </c>
      <c r="D88" s="2">
        <v>45791</v>
      </c>
      <c r="E88" s="2">
        <v>45830</v>
      </c>
      <c r="F88" t="s">
        <v>35</v>
      </c>
      <c r="G88" t="s">
        <v>50</v>
      </c>
      <c r="H88" t="s">
        <v>37</v>
      </c>
      <c r="I88" t="s">
        <v>91</v>
      </c>
      <c r="J88" t="s">
        <v>39</v>
      </c>
      <c r="K88" s="7">
        <v>10</v>
      </c>
      <c r="L88" t="s">
        <v>87</v>
      </c>
      <c r="M88" t="s">
        <v>71</v>
      </c>
      <c r="N88" t="s">
        <v>72</v>
      </c>
      <c r="O88">
        <v>1007</v>
      </c>
      <c r="P88" s="6">
        <v>405.76</v>
      </c>
      <c r="Q88" s="6">
        <v>408600.32000000001</v>
      </c>
      <c r="R88" s="5">
        <v>0.05</v>
      </c>
      <c r="S88" s="6">
        <v>388170.304</v>
      </c>
      <c r="T88" s="6">
        <v>1750.12</v>
      </c>
      <c r="U88" s="6">
        <v>245938.69</v>
      </c>
      <c r="V88" s="6">
        <v>996.94</v>
      </c>
      <c r="W88" s="6">
        <v>46564.72</v>
      </c>
      <c r="X88" s="6">
        <v>92919.834000000003</v>
      </c>
      <c r="Y88" s="5">
        <v>0.23937903812446201</v>
      </c>
      <c r="Z88" t="s">
        <v>81</v>
      </c>
      <c r="AA88" t="s">
        <v>82</v>
      </c>
      <c r="AB88" t="s">
        <v>83</v>
      </c>
      <c r="AC88" t="s">
        <v>66</v>
      </c>
      <c r="AD88" t="s">
        <v>44</v>
      </c>
      <c r="AE88" t="s">
        <v>45</v>
      </c>
      <c r="AF88" t="str">
        <f>TEXT(Agricultural_Export_Analysis_Cleaned_Dataset[[#This Row],[Order_Date]],"mmm")</f>
        <v>May</v>
      </c>
      <c r="AG88" t="str">
        <f>TEXT(Agricultural_Export_Analysis_Cleaned_Dataset[[#This Row],[Order_Date]],"yyyy")</f>
        <v>2025</v>
      </c>
      <c r="AH88" t="str">
        <f>TEXT(Agricultural_Export_Analysis_Cleaned_Dataset[[#This Row],[Order_Date]],"ddd")</f>
        <v>Mon</v>
      </c>
      <c r="AI88" t="str">
        <f>TEXT(Agricultural_Export_Analysis_Cleaned_Dataset[[#This Row],[Ship_Date]],"yyyy")</f>
        <v>2025</v>
      </c>
      <c r="AJ88" t="str">
        <f>TEXT(Agricultural_Export_Analysis_Cleaned_Dataset[[#This Row],[Ship_Date]],"mmm")</f>
        <v>May</v>
      </c>
      <c r="AK88" t="str">
        <f>TEXT(Agricultural_Export_Analysis_Cleaned_Dataset[[#This Row],[Ship_Date]],"ddd")</f>
        <v>Wed</v>
      </c>
      <c r="AL88" t="str">
        <f>TEXT(Agricultural_Export_Analysis_Cleaned_Dataset[[#This Row],[Delivery_Date]],"yyyy")</f>
        <v>2025</v>
      </c>
      <c r="AM88" t="str">
        <f>TEXT(Agricultural_Export_Analysis_Cleaned_Dataset[[#This Row],[Delivery_Date]],"mmm")</f>
        <v>Jun</v>
      </c>
      <c r="AN88" t="str">
        <f>TEXT(Agricultural_Export_Analysis_Cleaned_Dataset[[#This Row],[Delivery_Date]],"ddd")</f>
        <v>Sun</v>
      </c>
      <c r="AO88">
        <f>Agricultural_Export_Analysis_Cleaned_Dataset[[#This Row],[Delivery_Date]]-Agricultural_Export_Analysis_Cleaned_Dataset[[#This Row],[Ship_Date]]</f>
        <v>39</v>
      </c>
      <c r="AP88">
        <f>Agricultural_Export_Analysis_Cleaned_Dataset[[#This Row],[Ship_Date]]-Agricultural_Export_Analysis_Cleaned_Dataset[[#This Row],[Order_Date]]</f>
        <v>9</v>
      </c>
      <c r="AQ88" s="4" t="str">
        <f>TEXT(Agricultural_Export_Analysis_Cleaned_Dataset[[#This Row],[Order_Date]],"mmm yyyy")</f>
        <v>May 2025</v>
      </c>
    </row>
    <row r="89" spans="1:43" x14ac:dyDescent="0.3">
      <c r="A89" t="s">
        <v>289</v>
      </c>
      <c r="B89" t="s">
        <v>290</v>
      </c>
      <c r="C89" s="2">
        <v>45419</v>
      </c>
      <c r="D89" s="2">
        <v>45428</v>
      </c>
      <c r="E89" s="2">
        <v>45442</v>
      </c>
      <c r="F89" t="s">
        <v>35</v>
      </c>
      <c r="G89" t="s">
        <v>203</v>
      </c>
      <c r="H89" t="s">
        <v>74</v>
      </c>
      <c r="I89" t="s">
        <v>97</v>
      </c>
      <c r="J89" t="s">
        <v>53</v>
      </c>
      <c r="K89" s="7">
        <v>0</v>
      </c>
      <c r="L89" t="s">
        <v>80</v>
      </c>
      <c r="M89" t="s">
        <v>71</v>
      </c>
      <c r="N89" t="s">
        <v>72</v>
      </c>
      <c r="O89">
        <v>312</v>
      </c>
      <c r="P89" s="6">
        <v>441.42</v>
      </c>
      <c r="Q89" s="6">
        <v>137723.04</v>
      </c>
      <c r="R89" s="5">
        <v>0.05</v>
      </c>
      <c r="S89" s="6">
        <v>130836.88800000001</v>
      </c>
      <c r="T89" s="6">
        <v>2370.98</v>
      </c>
      <c r="U89" s="6">
        <v>89012.85</v>
      </c>
      <c r="V89" s="6">
        <v>1558.3</v>
      </c>
      <c r="W89" s="6">
        <v>13976.15</v>
      </c>
      <c r="X89" s="6">
        <v>23918.608</v>
      </c>
      <c r="Y89" s="5">
        <v>0.18281241907863199</v>
      </c>
      <c r="Z89" t="s">
        <v>81</v>
      </c>
      <c r="AA89" t="s">
        <v>82</v>
      </c>
      <c r="AB89" t="s">
        <v>56</v>
      </c>
      <c r="AC89" t="s">
        <v>76</v>
      </c>
      <c r="AD89" t="s">
        <v>57</v>
      </c>
      <c r="AE89" t="s">
        <v>58</v>
      </c>
      <c r="AF89" t="str">
        <f>TEXT(Agricultural_Export_Analysis_Cleaned_Dataset[[#This Row],[Order_Date]],"mmm")</f>
        <v>May</v>
      </c>
      <c r="AG89" t="str">
        <f>TEXT(Agricultural_Export_Analysis_Cleaned_Dataset[[#This Row],[Order_Date]],"yyyy")</f>
        <v>2024</v>
      </c>
      <c r="AH89" t="str">
        <f>TEXT(Agricultural_Export_Analysis_Cleaned_Dataset[[#This Row],[Order_Date]],"ddd")</f>
        <v>Tue</v>
      </c>
      <c r="AI89" t="str">
        <f>TEXT(Agricultural_Export_Analysis_Cleaned_Dataset[[#This Row],[Ship_Date]],"yyyy")</f>
        <v>2024</v>
      </c>
      <c r="AJ89" t="str">
        <f>TEXT(Agricultural_Export_Analysis_Cleaned_Dataset[[#This Row],[Ship_Date]],"mmm")</f>
        <v>May</v>
      </c>
      <c r="AK89" t="str">
        <f>TEXT(Agricultural_Export_Analysis_Cleaned_Dataset[[#This Row],[Ship_Date]],"ddd")</f>
        <v>Thu</v>
      </c>
      <c r="AL89" t="str">
        <f>TEXT(Agricultural_Export_Analysis_Cleaned_Dataset[[#This Row],[Delivery_Date]],"yyyy")</f>
        <v>2024</v>
      </c>
      <c r="AM89" t="str">
        <f>TEXT(Agricultural_Export_Analysis_Cleaned_Dataset[[#This Row],[Delivery_Date]],"mmm")</f>
        <v>May</v>
      </c>
      <c r="AN89" t="str">
        <f>TEXT(Agricultural_Export_Analysis_Cleaned_Dataset[[#This Row],[Delivery_Date]],"ddd")</f>
        <v>Thu</v>
      </c>
      <c r="AO89">
        <f>Agricultural_Export_Analysis_Cleaned_Dataset[[#This Row],[Delivery_Date]]-Agricultural_Export_Analysis_Cleaned_Dataset[[#This Row],[Ship_Date]]</f>
        <v>14</v>
      </c>
      <c r="AP89">
        <f>Agricultural_Export_Analysis_Cleaned_Dataset[[#This Row],[Ship_Date]]-Agricultural_Export_Analysis_Cleaned_Dataset[[#This Row],[Order_Date]]</f>
        <v>9</v>
      </c>
      <c r="AQ89" s="4" t="str">
        <f>TEXT(Agricultural_Export_Analysis_Cleaned_Dataset[[#This Row],[Order_Date]],"mmm yyyy")</f>
        <v>May 2024</v>
      </c>
    </row>
    <row r="90" spans="1:43" x14ac:dyDescent="0.3">
      <c r="A90" t="s">
        <v>291</v>
      </c>
      <c r="B90" t="s">
        <v>292</v>
      </c>
      <c r="C90" s="2">
        <v>45886</v>
      </c>
      <c r="D90" s="2">
        <v>45889</v>
      </c>
      <c r="E90" s="2">
        <v>45915</v>
      </c>
      <c r="F90" t="s">
        <v>35</v>
      </c>
      <c r="G90" t="s">
        <v>8934</v>
      </c>
      <c r="H90" t="s">
        <v>37</v>
      </c>
      <c r="I90" t="s">
        <v>52</v>
      </c>
      <c r="J90" t="s">
        <v>39</v>
      </c>
      <c r="K90" s="7">
        <v>0</v>
      </c>
      <c r="L90" t="s">
        <v>87</v>
      </c>
      <c r="M90" t="s">
        <v>48</v>
      </c>
      <c r="N90" t="s">
        <v>49</v>
      </c>
      <c r="O90">
        <v>612</v>
      </c>
      <c r="P90" s="6">
        <v>80.08</v>
      </c>
      <c r="Q90" s="6">
        <v>49008.959999999999</v>
      </c>
      <c r="R90" s="5">
        <v>0.1</v>
      </c>
      <c r="S90" s="6">
        <v>44108.063999999998</v>
      </c>
      <c r="T90" s="6">
        <v>1854.71</v>
      </c>
      <c r="U90" s="6">
        <v>27979</v>
      </c>
      <c r="V90" s="6">
        <v>1958.86</v>
      </c>
      <c r="W90" s="6">
        <v>3492.51</v>
      </c>
      <c r="X90" s="6">
        <v>8822.9840000000004</v>
      </c>
      <c r="Y90" s="5">
        <v>0.20003108728598901</v>
      </c>
      <c r="Z90" t="s">
        <v>103</v>
      </c>
      <c r="AA90" t="s">
        <v>177</v>
      </c>
      <c r="AB90" t="s">
        <v>56</v>
      </c>
      <c r="AC90" t="s">
        <v>43</v>
      </c>
      <c r="AD90" t="s">
        <v>77</v>
      </c>
      <c r="AE90" t="s">
        <v>45</v>
      </c>
      <c r="AF90" t="str">
        <f>TEXT(Agricultural_Export_Analysis_Cleaned_Dataset[[#This Row],[Order_Date]],"mmm")</f>
        <v>Aug</v>
      </c>
      <c r="AG90" t="str">
        <f>TEXT(Agricultural_Export_Analysis_Cleaned_Dataset[[#This Row],[Order_Date]],"yyyy")</f>
        <v>2025</v>
      </c>
      <c r="AH90" t="str">
        <f>TEXT(Agricultural_Export_Analysis_Cleaned_Dataset[[#This Row],[Order_Date]],"ddd")</f>
        <v>Sun</v>
      </c>
      <c r="AI90" t="str">
        <f>TEXT(Agricultural_Export_Analysis_Cleaned_Dataset[[#This Row],[Ship_Date]],"yyyy")</f>
        <v>2025</v>
      </c>
      <c r="AJ90" t="str">
        <f>TEXT(Agricultural_Export_Analysis_Cleaned_Dataset[[#This Row],[Ship_Date]],"mmm")</f>
        <v>Aug</v>
      </c>
      <c r="AK90" t="str">
        <f>TEXT(Agricultural_Export_Analysis_Cleaned_Dataset[[#This Row],[Ship_Date]],"ddd")</f>
        <v>Wed</v>
      </c>
      <c r="AL90" t="str">
        <f>TEXT(Agricultural_Export_Analysis_Cleaned_Dataset[[#This Row],[Delivery_Date]],"yyyy")</f>
        <v>2025</v>
      </c>
      <c r="AM90" t="str">
        <f>TEXT(Agricultural_Export_Analysis_Cleaned_Dataset[[#This Row],[Delivery_Date]],"mmm")</f>
        <v>Sep</v>
      </c>
      <c r="AN90" t="str">
        <f>TEXT(Agricultural_Export_Analysis_Cleaned_Dataset[[#This Row],[Delivery_Date]],"ddd")</f>
        <v>Mon</v>
      </c>
      <c r="AO90">
        <f>Agricultural_Export_Analysis_Cleaned_Dataset[[#This Row],[Delivery_Date]]-Agricultural_Export_Analysis_Cleaned_Dataset[[#This Row],[Ship_Date]]</f>
        <v>26</v>
      </c>
      <c r="AP90">
        <f>Agricultural_Export_Analysis_Cleaned_Dataset[[#This Row],[Ship_Date]]-Agricultural_Export_Analysis_Cleaned_Dataset[[#This Row],[Order_Date]]</f>
        <v>3</v>
      </c>
      <c r="AQ90" s="4" t="str">
        <f>TEXT(Agricultural_Export_Analysis_Cleaned_Dataset[[#This Row],[Order_Date]],"mmm yyyy")</f>
        <v>Aug 2025</v>
      </c>
    </row>
    <row r="91" spans="1:43" x14ac:dyDescent="0.3">
      <c r="A91" t="s">
        <v>293</v>
      </c>
      <c r="B91" t="s">
        <v>294</v>
      </c>
      <c r="C91" s="2">
        <v>45542</v>
      </c>
      <c r="D91" s="2">
        <v>45549</v>
      </c>
      <c r="E91" s="2">
        <v>45572</v>
      </c>
      <c r="F91" t="s">
        <v>35</v>
      </c>
      <c r="G91" t="s">
        <v>132</v>
      </c>
      <c r="H91" t="s">
        <v>51</v>
      </c>
      <c r="I91" t="s">
        <v>118</v>
      </c>
      <c r="J91" t="s">
        <v>112</v>
      </c>
      <c r="K91" s="7">
        <v>4</v>
      </c>
      <c r="L91" t="s">
        <v>32</v>
      </c>
      <c r="M91" t="s">
        <v>159</v>
      </c>
      <c r="N91" t="s">
        <v>160</v>
      </c>
      <c r="O91">
        <v>1315</v>
      </c>
      <c r="P91" s="6">
        <v>326.72000000000003</v>
      </c>
      <c r="Q91" s="6">
        <v>429636.8</v>
      </c>
      <c r="R91" s="5">
        <v>0.15</v>
      </c>
      <c r="S91" s="6">
        <v>365191.28</v>
      </c>
      <c r="T91" s="6">
        <v>8410.8700000000008</v>
      </c>
      <c r="U91" s="6">
        <v>261732.25</v>
      </c>
      <c r="V91" s="6">
        <v>1961.53</v>
      </c>
      <c r="W91" s="6">
        <v>18336.04</v>
      </c>
      <c r="X91" s="6">
        <v>74750.59</v>
      </c>
      <c r="Y91" s="5">
        <v>0.20468886880321999</v>
      </c>
      <c r="Z91" t="s">
        <v>103</v>
      </c>
      <c r="AA91" t="s">
        <v>104</v>
      </c>
      <c r="AB91" t="s">
        <v>83</v>
      </c>
      <c r="AC91" t="s">
        <v>76</v>
      </c>
      <c r="AD91" t="s">
        <v>57</v>
      </c>
      <c r="AE91" t="s">
        <v>45</v>
      </c>
      <c r="AF91" t="str">
        <f>TEXT(Agricultural_Export_Analysis_Cleaned_Dataset[[#This Row],[Order_Date]],"mmm")</f>
        <v>Sep</v>
      </c>
      <c r="AG91" t="str">
        <f>TEXT(Agricultural_Export_Analysis_Cleaned_Dataset[[#This Row],[Order_Date]],"yyyy")</f>
        <v>2024</v>
      </c>
      <c r="AH91" t="str">
        <f>TEXT(Agricultural_Export_Analysis_Cleaned_Dataset[[#This Row],[Order_Date]],"ddd")</f>
        <v>Sat</v>
      </c>
      <c r="AI91" t="str">
        <f>TEXT(Agricultural_Export_Analysis_Cleaned_Dataset[[#This Row],[Ship_Date]],"yyyy")</f>
        <v>2024</v>
      </c>
      <c r="AJ91" t="str">
        <f>TEXT(Agricultural_Export_Analysis_Cleaned_Dataset[[#This Row],[Ship_Date]],"mmm")</f>
        <v>Sep</v>
      </c>
      <c r="AK91" t="str">
        <f>TEXT(Agricultural_Export_Analysis_Cleaned_Dataset[[#This Row],[Ship_Date]],"ddd")</f>
        <v>Sat</v>
      </c>
      <c r="AL91" t="str">
        <f>TEXT(Agricultural_Export_Analysis_Cleaned_Dataset[[#This Row],[Delivery_Date]],"yyyy")</f>
        <v>2024</v>
      </c>
      <c r="AM91" t="str">
        <f>TEXT(Agricultural_Export_Analysis_Cleaned_Dataset[[#This Row],[Delivery_Date]],"mmm")</f>
        <v>Oct</v>
      </c>
      <c r="AN91" t="str">
        <f>TEXT(Agricultural_Export_Analysis_Cleaned_Dataset[[#This Row],[Delivery_Date]],"ddd")</f>
        <v>Mon</v>
      </c>
      <c r="AO91">
        <f>Agricultural_Export_Analysis_Cleaned_Dataset[[#This Row],[Delivery_Date]]-Agricultural_Export_Analysis_Cleaned_Dataset[[#This Row],[Ship_Date]]</f>
        <v>23</v>
      </c>
      <c r="AP91">
        <f>Agricultural_Export_Analysis_Cleaned_Dataset[[#This Row],[Ship_Date]]-Agricultural_Export_Analysis_Cleaned_Dataset[[#This Row],[Order_Date]]</f>
        <v>7</v>
      </c>
      <c r="AQ91" s="4" t="str">
        <f>TEXT(Agricultural_Export_Analysis_Cleaned_Dataset[[#This Row],[Order_Date]],"mmm yyyy")</f>
        <v>Sep 2024</v>
      </c>
    </row>
    <row r="92" spans="1:43" x14ac:dyDescent="0.3">
      <c r="A92" t="s">
        <v>295</v>
      </c>
      <c r="B92" t="s">
        <v>296</v>
      </c>
      <c r="C92" s="2">
        <v>45671</v>
      </c>
      <c r="D92" s="2">
        <v>45680</v>
      </c>
      <c r="E92" s="2">
        <v>45695</v>
      </c>
      <c r="F92" t="s">
        <v>35</v>
      </c>
      <c r="G92" t="s">
        <v>8934</v>
      </c>
      <c r="H92" t="s">
        <v>51</v>
      </c>
      <c r="I92" t="s">
        <v>118</v>
      </c>
      <c r="J92" t="s">
        <v>63</v>
      </c>
      <c r="K92" s="7">
        <v>0</v>
      </c>
      <c r="L92" t="s">
        <v>70</v>
      </c>
      <c r="M92" t="s">
        <v>107</v>
      </c>
      <c r="N92" t="s">
        <v>108</v>
      </c>
      <c r="O92">
        <v>690</v>
      </c>
      <c r="P92" s="6">
        <v>433.51</v>
      </c>
      <c r="Q92" s="6">
        <v>299121.90000000002</v>
      </c>
      <c r="R92" s="5">
        <v>0.1</v>
      </c>
      <c r="S92" s="6">
        <v>269209.71000000002</v>
      </c>
      <c r="T92" s="6">
        <v>12981.27</v>
      </c>
      <c r="U92" s="6">
        <v>180440.48</v>
      </c>
      <c r="V92" s="6">
        <v>2928.58</v>
      </c>
      <c r="W92" s="6">
        <v>8904.5499999999993</v>
      </c>
      <c r="X92" s="6">
        <v>63954.83</v>
      </c>
      <c r="Y92" s="5">
        <v>0.23756509377020599</v>
      </c>
      <c r="Z92" t="s">
        <v>40</v>
      </c>
      <c r="AA92" t="s">
        <v>64</v>
      </c>
      <c r="AB92" t="s">
        <v>42</v>
      </c>
      <c r="AC92" t="s">
        <v>76</v>
      </c>
      <c r="AD92" t="s">
        <v>123</v>
      </c>
      <c r="AE92" t="s">
        <v>67</v>
      </c>
      <c r="AF92" t="str">
        <f>TEXT(Agricultural_Export_Analysis_Cleaned_Dataset[[#This Row],[Order_Date]],"mmm")</f>
        <v>Jan</v>
      </c>
      <c r="AG92" t="str">
        <f>TEXT(Agricultural_Export_Analysis_Cleaned_Dataset[[#This Row],[Order_Date]],"yyyy")</f>
        <v>2025</v>
      </c>
      <c r="AH92" t="str">
        <f>TEXT(Agricultural_Export_Analysis_Cleaned_Dataset[[#This Row],[Order_Date]],"ddd")</f>
        <v>Tue</v>
      </c>
      <c r="AI92" t="str">
        <f>TEXT(Agricultural_Export_Analysis_Cleaned_Dataset[[#This Row],[Ship_Date]],"yyyy")</f>
        <v>2025</v>
      </c>
      <c r="AJ92" t="str">
        <f>TEXT(Agricultural_Export_Analysis_Cleaned_Dataset[[#This Row],[Ship_Date]],"mmm")</f>
        <v>Jan</v>
      </c>
      <c r="AK92" t="str">
        <f>TEXT(Agricultural_Export_Analysis_Cleaned_Dataset[[#This Row],[Ship_Date]],"ddd")</f>
        <v>Thu</v>
      </c>
      <c r="AL92" t="str">
        <f>TEXT(Agricultural_Export_Analysis_Cleaned_Dataset[[#This Row],[Delivery_Date]],"yyyy")</f>
        <v>2025</v>
      </c>
      <c r="AM92" t="str">
        <f>TEXT(Agricultural_Export_Analysis_Cleaned_Dataset[[#This Row],[Delivery_Date]],"mmm")</f>
        <v>Feb</v>
      </c>
      <c r="AN92" t="str">
        <f>TEXT(Agricultural_Export_Analysis_Cleaned_Dataset[[#This Row],[Delivery_Date]],"ddd")</f>
        <v>Fri</v>
      </c>
      <c r="AO92">
        <f>Agricultural_Export_Analysis_Cleaned_Dataset[[#This Row],[Delivery_Date]]-Agricultural_Export_Analysis_Cleaned_Dataset[[#This Row],[Ship_Date]]</f>
        <v>15</v>
      </c>
      <c r="AP92">
        <f>Agricultural_Export_Analysis_Cleaned_Dataset[[#This Row],[Ship_Date]]-Agricultural_Export_Analysis_Cleaned_Dataset[[#This Row],[Order_Date]]</f>
        <v>9</v>
      </c>
      <c r="AQ92" s="4" t="str">
        <f>TEXT(Agricultural_Export_Analysis_Cleaned_Dataset[[#This Row],[Order_Date]],"mmm yyyy")</f>
        <v>Jan 2025</v>
      </c>
    </row>
    <row r="93" spans="1:43" x14ac:dyDescent="0.3">
      <c r="A93" t="s">
        <v>298</v>
      </c>
      <c r="B93" t="s">
        <v>299</v>
      </c>
      <c r="C93" s="2">
        <v>45612</v>
      </c>
      <c r="D93" s="2">
        <v>45616</v>
      </c>
      <c r="E93" s="2">
        <v>45636</v>
      </c>
      <c r="F93" t="s">
        <v>35</v>
      </c>
      <c r="G93" t="s">
        <v>8932</v>
      </c>
      <c r="H93" t="s">
        <v>51</v>
      </c>
      <c r="I93" t="s">
        <v>118</v>
      </c>
      <c r="J93" t="s">
        <v>39</v>
      </c>
      <c r="K93" s="7">
        <v>0</v>
      </c>
      <c r="L93" t="s">
        <v>70</v>
      </c>
      <c r="M93" t="s">
        <v>159</v>
      </c>
      <c r="N93" t="s">
        <v>160</v>
      </c>
      <c r="O93">
        <v>1819</v>
      </c>
      <c r="P93" s="6">
        <v>315.38</v>
      </c>
      <c r="Q93" s="6">
        <v>573676.22</v>
      </c>
      <c r="R93" s="5">
        <v>0.05</v>
      </c>
      <c r="S93" s="6">
        <v>544992.40899999999</v>
      </c>
      <c r="T93" s="6">
        <v>13583.51</v>
      </c>
      <c r="U93" s="6">
        <v>402643.53</v>
      </c>
      <c r="V93" s="6">
        <v>2459.09</v>
      </c>
      <c r="W93" s="6">
        <v>61788.6</v>
      </c>
      <c r="X93" s="6">
        <v>64517.678999999996</v>
      </c>
      <c r="Y93" s="5">
        <v>0.118382711271855</v>
      </c>
      <c r="Z93" t="s">
        <v>54</v>
      </c>
      <c r="AA93" t="s">
        <v>92</v>
      </c>
      <c r="AB93" t="s">
        <v>65</v>
      </c>
      <c r="AC93" t="s">
        <v>66</v>
      </c>
      <c r="AD93" t="s">
        <v>93</v>
      </c>
      <c r="AE93" t="s">
        <v>67</v>
      </c>
      <c r="AF93" t="str">
        <f>TEXT(Agricultural_Export_Analysis_Cleaned_Dataset[[#This Row],[Order_Date]],"mmm")</f>
        <v>Nov</v>
      </c>
      <c r="AG93" t="str">
        <f>TEXT(Agricultural_Export_Analysis_Cleaned_Dataset[[#This Row],[Order_Date]],"yyyy")</f>
        <v>2024</v>
      </c>
      <c r="AH93" t="str">
        <f>TEXT(Agricultural_Export_Analysis_Cleaned_Dataset[[#This Row],[Order_Date]],"ddd")</f>
        <v>Sat</v>
      </c>
      <c r="AI93" t="str">
        <f>TEXT(Agricultural_Export_Analysis_Cleaned_Dataset[[#This Row],[Ship_Date]],"yyyy")</f>
        <v>2024</v>
      </c>
      <c r="AJ93" t="str">
        <f>TEXT(Agricultural_Export_Analysis_Cleaned_Dataset[[#This Row],[Ship_Date]],"mmm")</f>
        <v>Nov</v>
      </c>
      <c r="AK93" t="str">
        <f>TEXT(Agricultural_Export_Analysis_Cleaned_Dataset[[#This Row],[Ship_Date]],"ddd")</f>
        <v>Wed</v>
      </c>
      <c r="AL93" t="str">
        <f>TEXT(Agricultural_Export_Analysis_Cleaned_Dataset[[#This Row],[Delivery_Date]],"yyyy")</f>
        <v>2024</v>
      </c>
      <c r="AM93" t="str">
        <f>TEXT(Agricultural_Export_Analysis_Cleaned_Dataset[[#This Row],[Delivery_Date]],"mmm")</f>
        <v>Dec</v>
      </c>
      <c r="AN93" t="str">
        <f>TEXT(Agricultural_Export_Analysis_Cleaned_Dataset[[#This Row],[Delivery_Date]],"ddd")</f>
        <v>Tue</v>
      </c>
      <c r="AO93">
        <f>Agricultural_Export_Analysis_Cleaned_Dataset[[#This Row],[Delivery_Date]]-Agricultural_Export_Analysis_Cleaned_Dataset[[#This Row],[Ship_Date]]</f>
        <v>20</v>
      </c>
      <c r="AP93">
        <f>Agricultural_Export_Analysis_Cleaned_Dataset[[#This Row],[Ship_Date]]-Agricultural_Export_Analysis_Cleaned_Dataset[[#This Row],[Order_Date]]</f>
        <v>4</v>
      </c>
      <c r="AQ93" s="4" t="str">
        <f>TEXT(Agricultural_Export_Analysis_Cleaned_Dataset[[#This Row],[Order_Date]],"mmm yyyy")</f>
        <v>Nov 2024</v>
      </c>
    </row>
    <row r="94" spans="1:43" x14ac:dyDescent="0.3">
      <c r="A94" t="s">
        <v>300</v>
      </c>
      <c r="B94" t="s">
        <v>301</v>
      </c>
      <c r="C94" s="2">
        <v>45773</v>
      </c>
      <c r="D94" s="2">
        <v>45778</v>
      </c>
      <c r="E94" s="2">
        <v>45786</v>
      </c>
      <c r="F94" t="s">
        <v>35</v>
      </c>
      <c r="G94" t="s">
        <v>73</v>
      </c>
      <c r="H94" t="s">
        <v>74</v>
      </c>
      <c r="I94" t="s">
        <v>91</v>
      </c>
      <c r="J94" t="s">
        <v>112</v>
      </c>
      <c r="K94" s="7">
        <v>0</v>
      </c>
      <c r="L94" t="s">
        <v>80</v>
      </c>
      <c r="M94" t="s">
        <v>88</v>
      </c>
      <c r="N94" t="s">
        <v>89</v>
      </c>
      <c r="O94">
        <v>490</v>
      </c>
      <c r="P94" s="6">
        <v>300.01</v>
      </c>
      <c r="Q94" s="6">
        <v>147004.9</v>
      </c>
      <c r="R94" s="5">
        <v>0</v>
      </c>
      <c r="S94" s="6">
        <v>147004.9</v>
      </c>
      <c r="T94" s="6">
        <v>7675.97</v>
      </c>
      <c r="U94" s="6">
        <v>68381.11</v>
      </c>
      <c r="V94" s="6">
        <v>2658.78</v>
      </c>
      <c r="W94" s="6">
        <v>12558.04</v>
      </c>
      <c r="X94" s="6">
        <v>55731</v>
      </c>
      <c r="Y94" s="5">
        <v>0.37910981198585902</v>
      </c>
      <c r="Z94" t="s">
        <v>81</v>
      </c>
      <c r="AA94" t="s">
        <v>165</v>
      </c>
      <c r="AB94" t="s">
        <v>56</v>
      </c>
      <c r="AC94" t="s">
        <v>76</v>
      </c>
      <c r="AD94" t="s">
        <v>84</v>
      </c>
      <c r="AE94" t="s">
        <v>58</v>
      </c>
      <c r="AF94" t="str">
        <f>TEXT(Agricultural_Export_Analysis_Cleaned_Dataset[[#This Row],[Order_Date]],"mmm")</f>
        <v>Apr</v>
      </c>
      <c r="AG94" t="str">
        <f>TEXT(Agricultural_Export_Analysis_Cleaned_Dataset[[#This Row],[Order_Date]],"yyyy")</f>
        <v>2025</v>
      </c>
      <c r="AH94" t="str">
        <f>TEXT(Agricultural_Export_Analysis_Cleaned_Dataset[[#This Row],[Order_Date]],"ddd")</f>
        <v>Sat</v>
      </c>
      <c r="AI94" t="str">
        <f>TEXT(Agricultural_Export_Analysis_Cleaned_Dataset[[#This Row],[Ship_Date]],"yyyy")</f>
        <v>2025</v>
      </c>
      <c r="AJ94" t="str">
        <f>TEXT(Agricultural_Export_Analysis_Cleaned_Dataset[[#This Row],[Ship_Date]],"mmm")</f>
        <v>May</v>
      </c>
      <c r="AK94" t="str">
        <f>TEXT(Agricultural_Export_Analysis_Cleaned_Dataset[[#This Row],[Ship_Date]],"ddd")</f>
        <v>Thu</v>
      </c>
      <c r="AL94" t="str">
        <f>TEXT(Agricultural_Export_Analysis_Cleaned_Dataset[[#This Row],[Delivery_Date]],"yyyy")</f>
        <v>2025</v>
      </c>
      <c r="AM94" t="str">
        <f>TEXT(Agricultural_Export_Analysis_Cleaned_Dataset[[#This Row],[Delivery_Date]],"mmm")</f>
        <v>May</v>
      </c>
      <c r="AN94" t="str">
        <f>TEXT(Agricultural_Export_Analysis_Cleaned_Dataset[[#This Row],[Delivery_Date]],"ddd")</f>
        <v>Fri</v>
      </c>
      <c r="AO94">
        <f>Agricultural_Export_Analysis_Cleaned_Dataset[[#This Row],[Delivery_Date]]-Agricultural_Export_Analysis_Cleaned_Dataset[[#This Row],[Ship_Date]]</f>
        <v>8</v>
      </c>
      <c r="AP94">
        <f>Agricultural_Export_Analysis_Cleaned_Dataset[[#This Row],[Ship_Date]]-Agricultural_Export_Analysis_Cleaned_Dataset[[#This Row],[Order_Date]]</f>
        <v>5</v>
      </c>
      <c r="AQ94" s="4" t="str">
        <f>TEXT(Agricultural_Export_Analysis_Cleaned_Dataset[[#This Row],[Order_Date]],"mmm yyyy")</f>
        <v>Apr 2025</v>
      </c>
    </row>
    <row r="95" spans="1:43" x14ac:dyDescent="0.3">
      <c r="A95" t="s">
        <v>302</v>
      </c>
      <c r="B95" t="s">
        <v>303</v>
      </c>
      <c r="C95" s="2">
        <v>45930</v>
      </c>
      <c r="D95" s="2">
        <v>45940</v>
      </c>
      <c r="E95" s="2">
        <v>45949</v>
      </c>
      <c r="F95" t="s">
        <v>35</v>
      </c>
      <c r="G95" t="s">
        <v>203</v>
      </c>
      <c r="H95" t="s">
        <v>51</v>
      </c>
      <c r="I95" t="s">
        <v>38</v>
      </c>
      <c r="J95" t="s">
        <v>53</v>
      </c>
      <c r="K95" s="7">
        <v>0</v>
      </c>
      <c r="L95" t="s">
        <v>70</v>
      </c>
      <c r="M95" t="s">
        <v>140</v>
      </c>
      <c r="N95" t="s">
        <v>49</v>
      </c>
      <c r="O95">
        <v>1200</v>
      </c>
      <c r="P95" s="6">
        <v>113.43</v>
      </c>
      <c r="Q95" s="6">
        <v>136116</v>
      </c>
      <c r="R95" s="5">
        <v>0.1</v>
      </c>
      <c r="S95" s="6">
        <v>122504.4</v>
      </c>
      <c r="T95" s="6">
        <v>7811.71</v>
      </c>
      <c r="U95" s="6">
        <v>57829.37</v>
      </c>
      <c r="V95" s="6">
        <v>2316.77</v>
      </c>
      <c r="W95" s="6">
        <v>5876.79</v>
      </c>
      <c r="X95" s="6">
        <v>48669.760000000002</v>
      </c>
      <c r="Y95" s="5">
        <v>0.39728989326097702</v>
      </c>
      <c r="Z95" t="s">
        <v>103</v>
      </c>
      <c r="AA95" t="s">
        <v>104</v>
      </c>
      <c r="AB95" t="s">
        <v>42</v>
      </c>
      <c r="AC95" t="s">
        <v>76</v>
      </c>
      <c r="AD95" t="s">
        <v>93</v>
      </c>
      <c r="AE95" t="s">
        <v>45</v>
      </c>
      <c r="AF95" t="str">
        <f>TEXT(Agricultural_Export_Analysis_Cleaned_Dataset[[#This Row],[Order_Date]],"mmm")</f>
        <v>Sep</v>
      </c>
      <c r="AG95" t="str">
        <f>TEXT(Agricultural_Export_Analysis_Cleaned_Dataset[[#This Row],[Order_Date]],"yyyy")</f>
        <v>2025</v>
      </c>
      <c r="AH95" t="str">
        <f>TEXT(Agricultural_Export_Analysis_Cleaned_Dataset[[#This Row],[Order_Date]],"ddd")</f>
        <v>Tue</v>
      </c>
      <c r="AI95" t="str">
        <f>TEXT(Agricultural_Export_Analysis_Cleaned_Dataset[[#This Row],[Ship_Date]],"yyyy")</f>
        <v>2025</v>
      </c>
      <c r="AJ95" t="str">
        <f>TEXT(Agricultural_Export_Analysis_Cleaned_Dataset[[#This Row],[Ship_Date]],"mmm")</f>
        <v>Oct</v>
      </c>
      <c r="AK95" t="str">
        <f>TEXT(Agricultural_Export_Analysis_Cleaned_Dataset[[#This Row],[Ship_Date]],"ddd")</f>
        <v>Fri</v>
      </c>
      <c r="AL95" t="str">
        <f>TEXT(Agricultural_Export_Analysis_Cleaned_Dataset[[#This Row],[Delivery_Date]],"yyyy")</f>
        <v>2025</v>
      </c>
      <c r="AM95" t="str">
        <f>TEXT(Agricultural_Export_Analysis_Cleaned_Dataset[[#This Row],[Delivery_Date]],"mmm")</f>
        <v>Oct</v>
      </c>
      <c r="AN95" t="str">
        <f>TEXT(Agricultural_Export_Analysis_Cleaned_Dataset[[#This Row],[Delivery_Date]],"ddd")</f>
        <v>Sun</v>
      </c>
      <c r="AO95">
        <f>Agricultural_Export_Analysis_Cleaned_Dataset[[#This Row],[Delivery_Date]]-Agricultural_Export_Analysis_Cleaned_Dataset[[#This Row],[Ship_Date]]</f>
        <v>9</v>
      </c>
      <c r="AP95">
        <f>Agricultural_Export_Analysis_Cleaned_Dataset[[#This Row],[Ship_Date]]-Agricultural_Export_Analysis_Cleaned_Dataset[[#This Row],[Order_Date]]</f>
        <v>10</v>
      </c>
      <c r="AQ95" s="4" t="str">
        <f>TEXT(Agricultural_Export_Analysis_Cleaned_Dataset[[#This Row],[Order_Date]],"mmm yyyy")</f>
        <v>Sep 2025</v>
      </c>
    </row>
    <row r="96" spans="1:43" x14ac:dyDescent="0.3">
      <c r="A96" t="s">
        <v>304</v>
      </c>
      <c r="B96" t="s">
        <v>305</v>
      </c>
      <c r="C96" s="2">
        <v>45912</v>
      </c>
      <c r="D96" s="2">
        <v>45921</v>
      </c>
      <c r="E96" s="2">
        <v>45936</v>
      </c>
      <c r="F96" t="s">
        <v>35</v>
      </c>
      <c r="G96" t="s">
        <v>117</v>
      </c>
      <c r="H96" t="s">
        <v>74</v>
      </c>
      <c r="I96" t="s">
        <v>91</v>
      </c>
      <c r="J96" t="s">
        <v>53</v>
      </c>
      <c r="K96" s="7">
        <v>0</v>
      </c>
      <c r="L96" t="s">
        <v>80</v>
      </c>
      <c r="M96" t="s">
        <v>159</v>
      </c>
      <c r="N96" t="s">
        <v>160</v>
      </c>
      <c r="O96">
        <v>1074</v>
      </c>
      <c r="P96" s="6">
        <v>39.32</v>
      </c>
      <c r="Q96" s="6">
        <v>42229.68</v>
      </c>
      <c r="R96" s="5">
        <v>0</v>
      </c>
      <c r="S96" s="6">
        <v>42229.68</v>
      </c>
      <c r="T96" s="6">
        <v>5329.09</v>
      </c>
      <c r="U96" s="6">
        <v>20739.46</v>
      </c>
      <c r="V96" s="6">
        <v>1473.86</v>
      </c>
      <c r="W96" s="6">
        <v>2774.44</v>
      </c>
      <c r="X96" s="6">
        <v>11912.83</v>
      </c>
      <c r="Y96" s="5">
        <v>0.28209614659642201</v>
      </c>
      <c r="Z96" t="s">
        <v>103</v>
      </c>
      <c r="AA96" t="s">
        <v>104</v>
      </c>
      <c r="AB96" t="s">
        <v>83</v>
      </c>
      <c r="AC96" t="s">
        <v>43</v>
      </c>
      <c r="AD96" t="s">
        <v>93</v>
      </c>
      <c r="AE96" t="s">
        <v>67</v>
      </c>
      <c r="AF96" t="str">
        <f>TEXT(Agricultural_Export_Analysis_Cleaned_Dataset[[#This Row],[Order_Date]],"mmm")</f>
        <v>Sep</v>
      </c>
      <c r="AG96" t="str">
        <f>TEXT(Agricultural_Export_Analysis_Cleaned_Dataset[[#This Row],[Order_Date]],"yyyy")</f>
        <v>2025</v>
      </c>
      <c r="AH96" t="str">
        <f>TEXT(Agricultural_Export_Analysis_Cleaned_Dataset[[#This Row],[Order_Date]],"ddd")</f>
        <v>Fri</v>
      </c>
      <c r="AI96" t="str">
        <f>TEXT(Agricultural_Export_Analysis_Cleaned_Dataset[[#This Row],[Ship_Date]],"yyyy")</f>
        <v>2025</v>
      </c>
      <c r="AJ96" t="str">
        <f>TEXT(Agricultural_Export_Analysis_Cleaned_Dataset[[#This Row],[Ship_Date]],"mmm")</f>
        <v>Sep</v>
      </c>
      <c r="AK96" t="str">
        <f>TEXT(Agricultural_Export_Analysis_Cleaned_Dataset[[#This Row],[Ship_Date]],"ddd")</f>
        <v>Sun</v>
      </c>
      <c r="AL96" t="str">
        <f>TEXT(Agricultural_Export_Analysis_Cleaned_Dataset[[#This Row],[Delivery_Date]],"yyyy")</f>
        <v>2025</v>
      </c>
      <c r="AM96" t="str">
        <f>TEXT(Agricultural_Export_Analysis_Cleaned_Dataset[[#This Row],[Delivery_Date]],"mmm")</f>
        <v>Oct</v>
      </c>
      <c r="AN96" t="str">
        <f>TEXT(Agricultural_Export_Analysis_Cleaned_Dataset[[#This Row],[Delivery_Date]],"ddd")</f>
        <v>Mon</v>
      </c>
      <c r="AO96">
        <f>Agricultural_Export_Analysis_Cleaned_Dataset[[#This Row],[Delivery_Date]]-Agricultural_Export_Analysis_Cleaned_Dataset[[#This Row],[Ship_Date]]</f>
        <v>15</v>
      </c>
      <c r="AP96">
        <f>Agricultural_Export_Analysis_Cleaned_Dataset[[#This Row],[Ship_Date]]-Agricultural_Export_Analysis_Cleaned_Dataset[[#This Row],[Order_Date]]</f>
        <v>9</v>
      </c>
      <c r="AQ96" s="4" t="str">
        <f>TEXT(Agricultural_Export_Analysis_Cleaned_Dataset[[#This Row],[Order_Date]],"mmm yyyy")</f>
        <v>Sep 2025</v>
      </c>
    </row>
    <row r="97" spans="1:43" x14ac:dyDescent="0.3">
      <c r="A97" t="s">
        <v>306</v>
      </c>
      <c r="B97" t="s">
        <v>307</v>
      </c>
      <c r="C97" s="2">
        <v>45936</v>
      </c>
      <c r="D97" s="2">
        <v>45937</v>
      </c>
      <c r="E97" s="2">
        <v>45965</v>
      </c>
      <c r="F97" t="s">
        <v>35</v>
      </c>
      <c r="G97" t="s">
        <v>96</v>
      </c>
      <c r="H97" t="s">
        <v>51</v>
      </c>
      <c r="I97" t="s">
        <v>97</v>
      </c>
      <c r="J97" t="s">
        <v>112</v>
      </c>
      <c r="K97" s="7">
        <v>15</v>
      </c>
      <c r="L97" t="s">
        <v>32</v>
      </c>
      <c r="M97" t="s">
        <v>61</v>
      </c>
      <c r="N97" t="s">
        <v>62</v>
      </c>
      <c r="O97">
        <v>1720</v>
      </c>
      <c r="P97" s="6">
        <v>27.99</v>
      </c>
      <c r="Q97" s="6">
        <v>48142.8</v>
      </c>
      <c r="R97" s="5">
        <v>0.1</v>
      </c>
      <c r="S97" s="6">
        <v>43328.52</v>
      </c>
      <c r="T97" s="6">
        <v>14708.52</v>
      </c>
      <c r="U97" s="6">
        <v>28256.34</v>
      </c>
      <c r="V97" s="6">
        <v>1792.74</v>
      </c>
      <c r="W97" s="6">
        <v>4318.79</v>
      </c>
      <c r="X97" s="6">
        <v>-5747.87</v>
      </c>
      <c r="Y97" s="5">
        <v>-0.132657889076294</v>
      </c>
      <c r="Z97" t="s">
        <v>54</v>
      </c>
      <c r="AA97" t="s">
        <v>75</v>
      </c>
      <c r="AB97" t="s">
        <v>42</v>
      </c>
      <c r="AC97" t="s">
        <v>43</v>
      </c>
      <c r="AD97" t="s">
        <v>77</v>
      </c>
      <c r="AE97" t="s">
        <v>58</v>
      </c>
      <c r="AF97" t="str">
        <f>TEXT(Agricultural_Export_Analysis_Cleaned_Dataset[[#This Row],[Order_Date]],"mmm")</f>
        <v>Oct</v>
      </c>
      <c r="AG97" t="str">
        <f>TEXT(Agricultural_Export_Analysis_Cleaned_Dataset[[#This Row],[Order_Date]],"yyyy")</f>
        <v>2025</v>
      </c>
      <c r="AH97" t="str">
        <f>TEXT(Agricultural_Export_Analysis_Cleaned_Dataset[[#This Row],[Order_Date]],"ddd")</f>
        <v>Mon</v>
      </c>
      <c r="AI97" t="str">
        <f>TEXT(Agricultural_Export_Analysis_Cleaned_Dataset[[#This Row],[Ship_Date]],"yyyy")</f>
        <v>2025</v>
      </c>
      <c r="AJ97" t="str">
        <f>TEXT(Agricultural_Export_Analysis_Cleaned_Dataset[[#This Row],[Ship_Date]],"mmm")</f>
        <v>Oct</v>
      </c>
      <c r="AK97" t="str">
        <f>TEXT(Agricultural_Export_Analysis_Cleaned_Dataset[[#This Row],[Ship_Date]],"ddd")</f>
        <v>Tue</v>
      </c>
      <c r="AL97" t="str">
        <f>TEXT(Agricultural_Export_Analysis_Cleaned_Dataset[[#This Row],[Delivery_Date]],"yyyy")</f>
        <v>2025</v>
      </c>
      <c r="AM97" t="str">
        <f>TEXT(Agricultural_Export_Analysis_Cleaned_Dataset[[#This Row],[Delivery_Date]],"mmm")</f>
        <v>Nov</v>
      </c>
      <c r="AN97" t="str">
        <f>TEXT(Agricultural_Export_Analysis_Cleaned_Dataset[[#This Row],[Delivery_Date]],"ddd")</f>
        <v>Tue</v>
      </c>
      <c r="AO97">
        <f>Agricultural_Export_Analysis_Cleaned_Dataset[[#This Row],[Delivery_Date]]-Agricultural_Export_Analysis_Cleaned_Dataset[[#This Row],[Ship_Date]]</f>
        <v>28</v>
      </c>
      <c r="AP97">
        <f>Agricultural_Export_Analysis_Cleaned_Dataset[[#This Row],[Ship_Date]]-Agricultural_Export_Analysis_Cleaned_Dataset[[#This Row],[Order_Date]]</f>
        <v>1</v>
      </c>
      <c r="AQ97" s="4" t="str">
        <f>TEXT(Agricultural_Export_Analysis_Cleaned_Dataset[[#This Row],[Order_Date]],"mmm yyyy")</f>
        <v>Oct 2025</v>
      </c>
    </row>
    <row r="98" spans="1:43" x14ac:dyDescent="0.3">
      <c r="A98" t="s">
        <v>308</v>
      </c>
      <c r="B98" t="s">
        <v>309</v>
      </c>
      <c r="C98" s="2">
        <v>45712</v>
      </c>
      <c r="D98" s="2">
        <v>45721</v>
      </c>
      <c r="E98" s="2">
        <v>45764</v>
      </c>
      <c r="F98" t="s">
        <v>35</v>
      </c>
      <c r="G98" t="s">
        <v>8933</v>
      </c>
      <c r="H98" t="s">
        <v>37</v>
      </c>
      <c r="I98" t="s">
        <v>38</v>
      </c>
      <c r="J98" t="s">
        <v>53</v>
      </c>
      <c r="K98" s="7">
        <v>15</v>
      </c>
      <c r="L98" t="s">
        <v>80</v>
      </c>
      <c r="M98" t="s">
        <v>140</v>
      </c>
      <c r="N98" t="s">
        <v>49</v>
      </c>
      <c r="O98">
        <v>1991</v>
      </c>
      <c r="P98" s="6">
        <v>356.25</v>
      </c>
      <c r="Q98" s="6">
        <v>709293.75</v>
      </c>
      <c r="R98" s="5">
        <v>0.05</v>
      </c>
      <c r="S98" s="6">
        <v>673829.0625</v>
      </c>
      <c r="T98" s="6">
        <v>5048.54</v>
      </c>
      <c r="U98" s="6">
        <v>307051.24</v>
      </c>
      <c r="V98" s="6">
        <v>539.15</v>
      </c>
      <c r="W98" s="6">
        <v>60004.5</v>
      </c>
      <c r="X98" s="6">
        <v>301185.63250000001</v>
      </c>
      <c r="Y98" s="5">
        <v>0.44697631678657401</v>
      </c>
      <c r="Z98" t="s">
        <v>40</v>
      </c>
      <c r="AA98" t="s">
        <v>147</v>
      </c>
      <c r="AB98" t="s">
        <v>83</v>
      </c>
      <c r="AC98" t="s">
        <v>43</v>
      </c>
      <c r="AD98" t="s">
        <v>84</v>
      </c>
      <c r="AE98" t="s">
        <v>67</v>
      </c>
      <c r="AF98" t="str">
        <f>TEXT(Agricultural_Export_Analysis_Cleaned_Dataset[[#This Row],[Order_Date]],"mmm")</f>
        <v>Feb</v>
      </c>
      <c r="AG98" t="str">
        <f>TEXT(Agricultural_Export_Analysis_Cleaned_Dataset[[#This Row],[Order_Date]],"yyyy")</f>
        <v>2025</v>
      </c>
      <c r="AH98" t="str">
        <f>TEXT(Agricultural_Export_Analysis_Cleaned_Dataset[[#This Row],[Order_Date]],"ddd")</f>
        <v>Mon</v>
      </c>
      <c r="AI98" t="str">
        <f>TEXT(Agricultural_Export_Analysis_Cleaned_Dataset[[#This Row],[Ship_Date]],"yyyy")</f>
        <v>2025</v>
      </c>
      <c r="AJ98" t="str">
        <f>TEXT(Agricultural_Export_Analysis_Cleaned_Dataset[[#This Row],[Ship_Date]],"mmm")</f>
        <v>Mar</v>
      </c>
      <c r="AK98" t="str">
        <f>TEXT(Agricultural_Export_Analysis_Cleaned_Dataset[[#This Row],[Ship_Date]],"ddd")</f>
        <v>Wed</v>
      </c>
      <c r="AL98" t="str">
        <f>TEXT(Agricultural_Export_Analysis_Cleaned_Dataset[[#This Row],[Delivery_Date]],"yyyy")</f>
        <v>2025</v>
      </c>
      <c r="AM98" t="str">
        <f>TEXT(Agricultural_Export_Analysis_Cleaned_Dataset[[#This Row],[Delivery_Date]],"mmm")</f>
        <v>Apr</v>
      </c>
      <c r="AN98" t="str">
        <f>TEXT(Agricultural_Export_Analysis_Cleaned_Dataset[[#This Row],[Delivery_Date]],"ddd")</f>
        <v>Thu</v>
      </c>
      <c r="AO98">
        <f>Agricultural_Export_Analysis_Cleaned_Dataset[[#This Row],[Delivery_Date]]-Agricultural_Export_Analysis_Cleaned_Dataset[[#This Row],[Ship_Date]]</f>
        <v>43</v>
      </c>
      <c r="AP98">
        <f>Agricultural_Export_Analysis_Cleaned_Dataset[[#This Row],[Ship_Date]]-Agricultural_Export_Analysis_Cleaned_Dataset[[#This Row],[Order_Date]]</f>
        <v>9</v>
      </c>
      <c r="AQ98" s="4" t="str">
        <f>TEXT(Agricultural_Export_Analysis_Cleaned_Dataset[[#This Row],[Order_Date]],"mmm yyyy")</f>
        <v>Feb 2025</v>
      </c>
    </row>
    <row r="99" spans="1:43" x14ac:dyDescent="0.3">
      <c r="A99" t="s">
        <v>310</v>
      </c>
      <c r="B99" t="s">
        <v>311</v>
      </c>
      <c r="C99" s="2">
        <v>45562</v>
      </c>
      <c r="D99" s="2">
        <v>45572</v>
      </c>
      <c r="E99" s="2">
        <v>45598</v>
      </c>
      <c r="F99" t="s">
        <v>35</v>
      </c>
      <c r="G99" t="s">
        <v>8933</v>
      </c>
      <c r="H99" t="s">
        <v>51</v>
      </c>
      <c r="I99" t="s">
        <v>97</v>
      </c>
      <c r="J99" t="s">
        <v>53</v>
      </c>
      <c r="K99" s="7">
        <v>15</v>
      </c>
      <c r="L99" t="s">
        <v>135</v>
      </c>
      <c r="M99" t="s">
        <v>107</v>
      </c>
      <c r="N99" t="s">
        <v>108</v>
      </c>
      <c r="O99">
        <v>991</v>
      </c>
      <c r="P99" s="6">
        <v>457.82</v>
      </c>
      <c r="Q99" s="6">
        <v>453699.62</v>
      </c>
      <c r="R99" s="5">
        <v>0.1</v>
      </c>
      <c r="S99" s="6">
        <v>408329.658</v>
      </c>
      <c r="T99" s="6">
        <v>10300.09</v>
      </c>
      <c r="U99" s="6">
        <v>250666.21</v>
      </c>
      <c r="V99" s="6">
        <v>2616.1999999999998</v>
      </c>
      <c r="W99" s="6">
        <v>35963.47</v>
      </c>
      <c r="X99" s="6">
        <v>108783.68799999999</v>
      </c>
      <c r="Y99" s="5">
        <v>0.26641142975708099</v>
      </c>
      <c r="Z99" t="s">
        <v>103</v>
      </c>
      <c r="AA99" t="s">
        <v>104</v>
      </c>
      <c r="AB99" t="s">
        <v>56</v>
      </c>
      <c r="AC99" t="s">
        <v>43</v>
      </c>
      <c r="AD99" t="s">
        <v>77</v>
      </c>
      <c r="AE99" t="s">
        <v>45</v>
      </c>
      <c r="AF99" t="str">
        <f>TEXT(Agricultural_Export_Analysis_Cleaned_Dataset[[#This Row],[Order_Date]],"mmm")</f>
        <v>Sep</v>
      </c>
      <c r="AG99" t="str">
        <f>TEXT(Agricultural_Export_Analysis_Cleaned_Dataset[[#This Row],[Order_Date]],"yyyy")</f>
        <v>2024</v>
      </c>
      <c r="AH99" t="str">
        <f>TEXT(Agricultural_Export_Analysis_Cleaned_Dataset[[#This Row],[Order_Date]],"ddd")</f>
        <v>Fri</v>
      </c>
      <c r="AI99" t="str">
        <f>TEXT(Agricultural_Export_Analysis_Cleaned_Dataset[[#This Row],[Ship_Date]],"yyyy")</f>
        <v>2024</v>
      </c>
      <c r="AJ99" t="str">
        <f>TEXT(Agricultural_Export_Analysis_Cleaned_Dataset[[#This Row],[Ship_Date]],"mmm")</f>
        <v>Oct</v>
      </c>
      <c r="AK99" t="str">
        <f>TEXT(Agricultural_Export_Analysis_Cleaned_Dataset[[#This Row],[Ship_Date]],"ddd")</f>
        <v>Mon</v>
      </c>
      <c r="AL99" t="str">
        <f>TEXT(Agricultural_Export_Analysis_Cleaned_Dataset[[#This Row],[Delivery_Date]],"yyyy")</f>
        <v>2024</v>
      </c>
      <c r="AM99" t="str">
        <f>TEXT(Agricultural_Export_Analysis_Cleaned_Dataset[[#This Row],[Delivery_Date]],"mmm")</f>
        <v>Nov</v>
      </c>
      <c r="AN99" t="str">
        <f>TEXT(Agricultural_Export_Analysis_Cleaned_Dataset[[#This Row],[Delivery_Date]],"ddd")</f>
        <v>Sat</v>
      </c>
      <c r="AO99">
        <f>Agricultural_Export_Analysis_Cleaned_Dataset[[#This Row],[Delivery_Date]]-Agricultural_Export_Analysis_Cleaned_Dataset[[#This Row],[Ship_Date]]</f>
        <v>26</v>
      </c>
      <c r="AP99">
        <f>Agricultural_Export_Analysis_Cleaned_Dataset[[#This Row],[Ship_Date]]-Agricultural_Export_Analysis_Cleaned_Dataset[[#This Row],[Order_Date]]</f>
        <v>10</v>
      </c>
      <c r="AQ99" s="4" t="str">
        <f>TEXT(Agricultural_Export_Analysis_Cleaned_Dataset[[#This Row],[Order_Date]],"mmm yyyy")</f>
        <v>Sep 2024</v>
      </c>
    </row>
    <row r="100" spans="1:43" x14ac:dyDescent="0.3">
      <c r="A100" t="s">
        <v>312</v>
      </c>
      <c r="B100" t="s">
        <v>313</v>
      </c>
      <c r="C100" s="2">
        <v>45696</v>
      </c>
      <c r="D100" s="2">
        <v>45702</v>
      </c>
      <c r="E100" s="2">
        <v>45716</v>
      </c>
      <c r="F100" t="s">
        <v>35</v>
      </c>
      <c r="G100" t="s">
        <v>50</v>
      </c>
      <c r="H100" t="s">
        <v>51</v>
      </c>
      <c r="I100" t="s">
        <v>118</v>
      </c>
      <c r="J100" t="s">
        <v>53</v>
      </c>
      <c r="K100" s="7">
        <v>0</v>
      </c>
      <c r="L100" t="s">
        <v>135</v>
      </c>
      <c r="M100" t="s">
        <v>61</v>
      </c>
      <c r="N100" t="s">
        <v>62</v>
      </c>
      <c r="O100">
        <v>699</v>
      </c>
      <c r="P100" s="6">
        <v>250.31</v>
      </c>
      <c r="Q100" s="6">
        <v>174966.69</v>
      </c>
      <c r="R100" s="5">
        <v>0.1</v>
      </c>
      <c r="S100" s="6">
        <v>157470.02100000001</v>
      </c>
      <c r="T100" s="6">
        <v>8815.41</v>
      </c>
      <c r="U100" s="6">
        <v>84456.97</v>
      </c>
      <c r="V100" s="6">
        <v>1675.25</v>
      </c>
      <c r="W100" s="6">
        <v>17254.939999999999</v>
      </c>
      <c r="X100" s="6">
        <v>45267.451000000001</v>
      </c>
      <c r="Y100" s="5">
        <v>0.28746710461161401</v>
      </c>
      <c r="Z100" t="s">
        <v>40</v>
      </c>
      <c r="AA100" t="s">
        <v>147</v>
      </c>
      <c r="AB100" t="s">
        <v>83</v>
      </c>
      <c r="AC100" t="s">
        <v>76</v>
      </c>
      <c r="AD100" t="s">
        <v>77</v>
      </c>
      <c r="AE100" t="s">
        <v>45</v>
      </c>
      <c r="AF100" t="str">
        <f>TEXT(Agricultural_Export_Analysis_Cleaned_Dataset[[#This Row],[Order_Date]],"mmm")</f>
        <v>Feb</v>
      </c>
      <c r="AG100" t="str">
        <f>TEXT(Agricultural_Export_Analysis_Cleaned_Dataset[[#This Row],[Order_Date]],"yyyy")</f>
        <v>2025</v>
      </c>
      <c r="AH100" t="str">
        <f>TEXT(Agricultural_Export_Analysis_Cleaned_Dataset[[#This Row],[Order_Date]],"ddd")</f>
        <v>Sat</v>
      </c>
      <c r="AI100" t="str">
        <f>TEXT(Agricultural_Export_Analysis_Cleaned_Dataset[[#This Row],[Ship_Date]],"yyyy")</f>
        <v>2025</v>
      </c>
      <c r="AJ100" t="str">
        <f>TEXT(Agricultural_Export_Analysis_Cleaned_Dataset[[#This Row],[Ship_Date]],"mmm")</f>
        <v>Feb</v>
      </c>
      <c r="AK100" t="str">
        <f>TEXT(Agricultural_Export_Analysis_Cleaned_Dataset[[#This Row],[Ship_Date]],"ddd")</f>
        <v>Fri</v>
      </c>
      <c r="AL100" t="str">
        <f>TEXT(Agricultural_Export_Analysis_Cleaned_Dataset[[#This Row],[Delivery_Date]],"yyyy")</f>
        <v>2025</v>
      </c>
      <c r="AM100" t="str">
        <f>TEXT(Agricultural_Export_Analysis_Cleaned_Dataset[[#This Row],[Delivery_Date]],"mmm")</f>
        <v>Feb</v>
      </c>
      <c r="AN100" t="str">
        <f>TEXT(Agricultural_Export_Analysis_Cleaned_Dataset[[#This Row],[Delivery_Date]],"ddd")</f>
        <v>Fri</v>
      </c>
      <c r="AO100">
        <f>Agricultural_Export_Analysis_Cleaned_Dataset[[#This Row],[Delivery_Date]]-Agricultural_Export_Analysis_Cleaned_Dataset[[#This Row],[Ship_Date]]</f>
        <v>14</v>
      </c>
      <c r="AP100">
        <f>Agricultural_Export_Analysis_Cleaned_Dataset[[#This Row],[Ship_Date]]-Agricultural_Export_Analysis_Cleaned_Dataset[[#This Row],[Order_Date]]</f>
        <v>6</v>
      </c>
      <c r="AQ100" s="4" t="str">
        <f>TEXT(Agricultural_Export_Analysis_Cleaned_Dataset[[#This Row],[Order_Date]],"mmm yyyy")</f>
        <v>Feb 2025</v>
      </c>
    </row>
    <row r="101" spans="1:43" x14ac:dyDescent="0.3">
      <c r="A101" t="s">
        <v>314</v>
      </c>
      <c r="B101" t="s">
        <v>315</v>
      </c>
      <c r="C101" s="2">
        <v>45977</v>
      </c>
      <c r="D101" s="2">
        <v>45986</v>
      </c>
      <c r="E101" s="2">
        <v>46013</v>
      </c>
      <c r="F101" t="s">
        <v>35</v>
      </c>
      <c r="G101" t="s">
        <v>50</v>
      </c>
      <c r="H101" t="s">
        <v>51</v>
      </c>
      <c r="I101" t="s">
        <v>91</v>
      </c>
      <c r="J101" t="s">
        <v>112</v>
      </c>
      <c r="K101" s="7">
        <v>2</v>
      </c>
      <c r="L101" t="s">
        <v>32</v>
      </c>
      <c r="M101" t="s">
        <v>130</v>
      </c>
      <c r="N101" t="s">
        <v>131</v>
      </c>
      <c r="O101">
        <v>1960</v>
      </c>
      <c r="P101" s="6">
        <v>289.77</v>
      </c>
      <c r="Q101" s="6">
        <v>567949.19999999995</v>
      </c>
      <c r="R101" s="5">
        <v>0.1</v>
      </c>
      <c r="S101" s="6">
        <v>511154.28</v>
      </c>
      <c r="T101" s="6">
        <v>9427.32</v>
      </c>
      <c r="U101" s="6">
        <v>251069.72</v>
      </c>
      <c r="V101" s="6">
        <v>1801.81</v>
      </c>
      <c r="W101" s="6">
        <v>22616.43</v>
      </c>
      <c r="X101" s="6">
        <v>226239</v>
      </c>
      <c r="Y101" s="5">
        <v>0.44260413900867701</v>
      </c>
      <c r="Z101" t="s">
        <v>54</v>
      </c>
      <c r="AA101" t="s">
        <v>92</v>
      </c>
      <c r="AB101" t="s">
        <v>65</v>
      </c>
      <c r="AC101" t="s">
        <v>43</v>
      </c>
      <c r="AD101" t="s">
        <v>98</v>
      </c>
      <c r="AE101" t="s">
        <v>58</v>
      </c>
      <c r="AF101" t="str">
        <f>TEXT(Agricultural_Export_Analysis_Cleaned_Dataset[[#This Row],[Order_Date]],"mmm")</f>
        <v>Nov</v>
      </c>
      <c r="AG101" t="str">
        <f>TEXT(Agricultural_Export_Analysis_Cleaned_Dataset[[#This Row],[Order_Date]],"yyyy")</f>
        <v>2025</v>
      </c>
      <c r="AH101" t="str">
        <f>TEXT(Agricultural_Export_Analysis_Cleaned_Dataset[[#This Row],[Order_Date]],"ddd")</f>
        <v>Sun</v>
      </c>
      <c r="AI101" t="str">
        <f>TEXT(Agricultural_Export_Analysis_Cleaned_Dataset[[#This Row],[Ship_Date]],"yyyy")</f>
        <v>2025</v>
      </c>
      <c r="AJ101" t="str">
        <f>TEXT(Agricultural_Export_Analysis_Cleaned_Dataset[[#This Row],[Ship_Date]],"mmm")</f>
        <v>Nov</v>
      </c>
      <c r="AK101" t="str">
        <f>TEXT(Agricultural_Export_Analysis_Cleaned_Dataset[[#This Row],[Ship_Date]],"ddd")</f>
        <v>Tue</v>
      </c>
      <c r="AL101" t="str">
        <f>TEXT(Agricultural_Export_Analysis_Cleaned_Dataset[[#This Row],[Delivery_Date]],"yyyy")</f>
        <v>2025</v>
      </c>
      <c r="AM101" t="str">
        <f>TEXT(Agricultural_Export_Analysis_Cleaned_Dataset[[#This Row],[Delivery_Date]],"mmm")</f>
        <v>Dec</v>
      </c>
      <c r="AN101" t="str">
        <f>TEXT(Agricultural_Export_Analysis_Cleaned_Dataset[[#This Row],[Delivery_Date]],"ddd")</f>
        <v>Mon</v>
      </c>
      <c r="AO101">
        <f>Agricultural_Export_Analysis_Cleaned_Dataset[[#This Row],[Delivery_Date]]-Agricultural_Export_Analysis_Cleaned_Dataset[[#This Row],[Ship_Date]]</f>
        <v>27</v>
      </c>
      <c r="AP101">
        <f>Agricultural_Export_Analysis_Cleaned_Dataset[[#This Row],[Ship_Date]]-Agricultural_Export_Analysis_Cleaned_Dataset[[#This Row],[Order_Date]]</f>
        <v>9</v>
      </c>
      <c r="AQ101" s="4" t="str">
        <f>TEXT(Agricultural_Export_Analysis_Cleaned_Dataset[[#This Row],[Order_Date]],"mmm yyyy")</f>
        <v>Nov 2025</v>
      </c>
    </row>
    <row r="102" spans="1:43" x14ac:dyDescent="0.3">
      <c r="A102" t="s">
        <v>316</v>
      </c>
      <c r="B102" t="s">
        <v>317</v>
      </c>
      <c r="C102" s="2">
        <v>45496</v>
      </c>
      <c r="D102" s="2">
        <v>45501</v>
      </c>
      <c r="E102" s="2">
        <v>45522</v>
      </c>
      <c r="F102" t="s">
        <v>35</v>
      </c>
      <c r="G102" t="s">
        <v>96</v>
      </c>
      <c r="H102" t="s">
        <v>37</v>
      </c>
      <c r="I102" t="s">
        <v>38</v>
      </c>
      <c r="J102" t="s">
        <v>39</v>
      </c>
      <c r="K102" s="7">
        <v>7</v>
      </c>
      <c r="L102" t="s">
        <v>32</v>
      </c>
      <c r="M102" t="s">
        <v>101</v>
      </c>
      <c r="N102" t="s">
        <v>102</v>
      </c>
      <c r="O102">
        <v>1177</v>
      </c>
      <c r="P102" s="6">
        <v>489.4</v>
      </c>
      <c r="Q102" s="6">
        <v>576023.80000000005</v>
      </c>
      <c r="R102" s="5">
        <v>0.05</v>
      </c>
      <c r="S102" s="6">
        <v>547222.61</v>
      </c>
      <c r="T102" s="6">
        <v>14057.97</v>
      </c>
      <c r="U102" s="6">
        <v>313050.86</v>
      </c>
      <c r="V102" s="6">
        <v>2647.36</v>
      </c>
      <c r="W102" s="6">
        <v>37071.51</v>
      </c>
      <c r="X102" s="6">
        <v>180394.91</v>
      </c>
      <c r="Y102" s="5">
        <v>0.329655439492897</v>
      </c>
      <c r="Z102" t="s">
        <v>103</v>
      </c>
      <c r="AA102" t="s">
        <v>119</v>
      </c>
      <c r="AB102" t="s">
        <v>42</v>
      </c>
      <c r="AC102" t="s">
        <v>66</v>
      </c>
      <c r="AD102" t="s">
        <v>98</v>
      </c>
      <c r="AE102" t="s">
        <v>58</v>
      </c>
      <c r="AF102" t="str">
        <f>TEXT(Agricultural_Export_Analysis_Cleaned_Dataset[[#This Row],[Order_Date]],"mmm")</f>
        <v>Jul</v>
      </c>
      <c r="AG102" t="str">
        <f>TEXT(Agricultural_Export_Analysis_Cleaned_Dataset[[#This Row],[Order_Date]],"yyyy")</f>
        <v>2024</v>
      </c>
      <c r="AH102" t="str">
        <f>TEXT(Agricultural_Export_Analysis_Cleaned_Dataset[[#This Row],[Order_Date]],"ddd")</f>
        <v>Tue</v>
      </c>
      <c r="AI102" t="str">
        <f>TEXT(Agricultural_Export_Analysis_Cleaned_Dataset[[#This Row],[Ship_Date]],"yyyy")</f>
        <v>2024</v>
      </c>
      <c r="AJ102" t="str">
        <f>TEXT(Agricultural_Export_Analysis_Cleaned_Dataset[[#This Row],[Ship_Date]],"mmm")</f>
        <v>Jul</v>
      </c>
      <c r="AK102" t="str">
        <f>TEXT(Agricultural_Export_Analysis_Cleaned_Dataset[[#This Row],[Ship_Date]],"ddd")</f>
        <v>Sun</v>
      </c>
      <c r="AL102" t="str">
        <f>TEXT(Agricultural_Export_Analysis_Cleaned_Dataset[[#This Row],[Delivery_Date]],"yyyy")</f>
        <v>2024</v>
      </c>
      <c r="AM102" t="str">
        <f>TEXT(Agricultural_Export_Analysis_Cleaned_Dataset[[#This Row],[Delivery_Date]],"mmm")</f>
        <v>Aug</v>
      </c>
      <c r="AN102" t="str">
        <f>TEXT(Agricultural_Export_Analysis_Cleaned_Dataset[[#This Row],[Delivery_Date]],"ddd")</f>
        <v>Sun</v>
      </c>
      <c r="AO102">
        <f>Agricultural_Export_Analysis_Cleaned_Dataset[[#This Row],[Delivery_Date]]-Agricultural_Export_Analysis_Cleaned_Dataset[[#This Row],[Ship_Date]]</f>
        <v>21</v>
      </c>
      <c r="AP102">
        <f>Agricultural_Export_Analysis_Cleaned_Dataset[[#This Row],[Ship_Date]]-Agricultural_Export_Analysis_Cleaned_Dataset[[#This Row],[Order_Date]]</f>
        <v>5</v>
      </c>
      <c r="AQ102" s="4" t="str">
        <f>TEXT(Agricultural_Export_Analysis_Cleaned_Dataset[[#This Row],[Order_Date]],"mmm yyyy")</f>
        <v>Jul 2024</v>
      </c>
    </row>
    <row r="103" spans="1:43" x14ac:dyDescent="0.3">
      <c r="A103" t="s">
        <v>318</v>
      </c>
      <c r="B103" t="s">
        <v>319</v>
      </c>
      <c r="C103" s="2">
        <v>45330</v>
      </c>
      <c r="D103" s="2">
        <v>45331</v>
      </c>
      <c r="E103" s="2">
        <v>45358</v>
      </c>
      <c r="F103" t="s">
        <v>35</v>
      </c>
      <c r="G103" t="s">
        <v>73</v>
      </c>
      <c r="H103" t="s">
        <v>51</v>
      </c>
      <c r="I103" t="s">
        <v>38</v>
      </c>
      <c r="J103" t="s">
        <v>112</v>
      </c>
      <c r="K103" s="7">
        <v>4</v>
      </c>
      <c r="L103" t="s">
        <v>135</v>
      </c>
      <c r="M103" t="s">
        <v>101</v>
      </c>
      <c r="N103" t="s">
        <v>102</v>
      </c>
      <c r="O103">
        <v>1762</v>
      </c>
      <c r="P103" s="6">
        <v>210.56</v>
      </c>
      <c r="Q103" s="6">
        <v>371006.71999999997</v>
      </c>
      <c r="R103" s="5">
        <v>0.15</v>
      </c>
      <c r="S103" s="6">
        <v>315355.712</v>
      </c>
      <c r="T103" s="6">
        <v>11360.55</v>
      </c>
      <c r="U103" s="6">
        <v>159536.4</v>
      </c>
      <c r="V103" s="6">
        <v>2629.64</v>
      </c>
      <c r="W103" s="6">
        <v>15435.62</v>
      </c>
      <c r="X103" s="6">
        <v>126393.50199999999</v>
      </c>
      <c r="Y103" s="5">
        <v>0.40079661534717997</v>
      </c>
      <c r="Z103" t="s">
        <v>40</v>
      </c>
      <c r="AA103" t="s">
        <v>147</v>
      </c>
      <c r="AB103" t="s">
        <v>42</v>
      </c>
      <c r="AC103" t="s">
        <v>43</v>
      </c>
      <c r="AD103" t="s">
        <v>84</v>
      </c>
      <c r="AE103" t="s">
        <v>67</v>
      </c>
      <c r="AF103" t="str">
        <f>TEXT(Agricultural_Export_Analysis_Cleaned_Dataset[[#This Row],[Order_Date]],"mmm")</f>
        <v>Feb</v>
      </c>
      <c r="AG103" t="str">
        <f>TEXT(Agricultural_Export_Analysis_Cleaned_Dataset[[#This Row],[Order_Date]],"yyyy")</f>
        <v>2024</v>
      </c>
      <c r="AH103" t="str">
        <f>TEXT(Agricultural_Export_Analysis_Cleaned_Dataset[[#This Row],[Order_Date]],"ddd")</f>
        <v>Thu</v>
      </c>
      <c r="AI103" t="str">
        <f>TEXT(Agricultural_Export_Analysis_Cleaned_Dataset[[#This Row],[Ship_Date]],"yyyy")</f>
        <v>2024</v>
      </c>
      <c r="AJ103" t="str">
        <f>TEXT(Agricultural_Export_Analysis_Cleaned_Dataset[[#This Row],[Ship_Date]],"mmm")</f>
        <v>Feb</v>
      </c>
      <c r="AK103" t="str">
        <f>TEXT(Agricultural_Export_Analysis_Cleaned_Dataset[[#This Row],[Ship_Date]],"ddd")</f>
        <v>Fri</v>
      </c>
      <c r="AL103" t="str">
        <f>TEXT(Agricultural_Export_Analysis_Cleaned_Dataset[[#This Row],[Delivery_Date]],"yyyy")</f>
        <v>2024</v>
      </c>
      <c r="AM103" t="str">
        <f>TEXT(Agricultural_Export_Analysis_Cleaned_Dataset[[#This Row],[Delivery_Date]],"mmm")</f>
        <v>Mar</v>
      </c>
      <c r="AN103" t="str">
        <f>TEXT(Agricultural_Export_Analysis_Cleaned_Dataset[[#This Row],[Delivery_Date]],"ddd")</f>
        <v>Thu</v>
      </c>
      <c r="AO103">
        <f>Agricultural_Export_Analysis_Cleaned_Dataset[[#This Row],[Delivery_Date]]-Agricultural_Export_Analysis_Cleaned_Dataset[[#This Row],[Ship_Date]]</f>
        <v>27</v>
      </c>
      <c r="AP103">
        <f>Agricultural_Export_Analysis_Cleaned_Dataset[[#This Row],[Ship_Date]]-Agricultural_Export_Analysis_Cleaned_Dataset[[#This Row],[Order_Date]]</f>
        <v>1</v>
      </c>
      <c r="AQ103" s="4" t="str">
        <f>TEXT(Agricultural_Export_Analysis_Cleaned_Dataset[[#This Row],[Order_Date]],"mmm yyyy")</f>
        <v>Feb 2024</v>
      </c>
    </row>
    <row r="104" spans="1:43" x14ac:dyDescent="0.3">
      <c r="A104" t="s">
        <v>320</v>
      </c>
      <c r="B104" t="s">
        <v>321</v>
      </c>
      <c r="C104" s="2">
        <v>45637</v>
      </c>
      <c r="D104" s="2">
        <v>45642</v>
      </c>
      <c r="E104" s="2">
        <v>45654</v>
      </c>
      <c r="F104" t="s">
        <v>35</v>
      </c>
      <c r="G104" t="s">
        <v>8933</v>
      </c>
      <c r="H104" t="s">
        <v>51</v>
      </c>
      <c r="I104" t="s">
        <v>52</v>
      </c>
      <c r="J104" t="s">
        <v>112</v>
      </c>
      <c r="K104" s="7">
        <v>2</v>
      </c>
      <c r="L104" t="s">
        <v>70</v>
      </c>
      <c r="M104" t="s">
        <v>88</v>
      </c>
      <c r="N104" t="s">
        <v>89</v>
      </c>
      <c r="O104">
        <v>1706</v>
      </c>
      <c r="P104" s="6">
        <v>74.069999999999993</v>
      </c>
      <c r="Q104" s="6">
        <v>126363.42</v>
      </c>
      <c r="R104" s="5">
        <v>0.05</v>
      </c>
      <c r="S104" s="6">
        <v>120045.249</v>
      </c>
      <c r="T104" s="6">
        <v>9900.14</v>
      </c>
      <c r="U104" s="6">
        <v>80350.58</v>
      </c>
      <c r="V104" s="6">
        <v>2183.9299999999998</v>
      </c>
      <c r="W104" s="6">
        <v>2569.98</v>
      </c>
      <c r="X104" s="6">
        <v>25040.618999999999</v>
      </c>
      <c r="Y104" s="5">
        <v>0.208593169730524</v>
      </c>
      <c r="Z104" t="s">
        <v>54</v>
      </c>
      <c r="AA104" t="s">
        <v>55</v>
      </c>
      <c r="AB104" t="s">
        <v>65</v>
      </c>
      <c r="AC104" t="s">
        <v>76</v>
      </c>
      <c r="AD104" t="s">
        <v>77</v>
      </c>
      <c r="AE104" t="s">
        <v>67</v>
      </c>
      <c r="AF104" t="str">
        <f>TEXT(Agricultural_Export_Analysis_Cleaned_Dataset[[#This Row],[Order_Date]],"mmm")</f>
        <v>Dec</v>
      </c>
      <c r="AG104" t="str">
        <f>TEXT(Agricultural_Export_Analysis_Cleaned_Dataset[[#This Row],[Order_Date]],"yyyy")</f>
        <v>2024</v>
      </c>
      <c r="AH104" t="str">
        <f>TEXT(Agricultural_Export_Analysis_Cleaned_Dataset[[#This Row],[Order_Date]],"ddd")</f>
        <v>Wed</v>
      </c>
      <c r="AI104" t="str">
        <f>TEXT(Agricultural_Export_Analysis_Cleaned_Dataset[[#This Row],[Ship_Date]],"yyyy")</f>
        <v>2024</v>
      </c>
      <c r="AJ104" t="str">
        <f>TEXT(Agricultural_Export_Analysis_Cleaned_Dataset[[#This Row],[Ship_Date]],"mmm")</f>
        <v>Dec</v>
      </c>
      <c r="AK104" t="str">
        <f>TEXT(Agricultural_Export_Analysis_Cleaned_Dataset[[#This Row],[Ship_Date]],"ddd")</f>
        <v>Mon</v>
      </c>
      <c r="AL104" t="str">
        <f>TEXT(Agricultural_Export_Analysis_Cleaned_Dataset[[#This Row],[Delivery_Date]],"yyyy")</f>
        <v>2024</v>
      </c>
      <c r="AM104" t="str">
        <f>TEXT(Agricultural_Export_Analysis_Cleaned_Dataset[[#This Row],[Delivery_Date]],"mmm")</f>
        <v>Dec</v>
      </c>
      <c r="AN104" t="str">
        <f>TEXT(Agricultural_Export_Analysis_Cleaned_Dataset[[#This Row],[Delivery_Date]],"ddd")</f>
        <v>Sat</v>
      </c>
      <c r="AO104">
        <f>Agricultural_Export_Analysis_Cleaned_Dataset[[#This Row],[Delivery_Date]]-Agricultural_Export_Analysis_Cleaned_Dataset[[#This Row],[Ship_Date]]</f>
        <v>12</v>
      </c>
      <c r="AP104">
        <f>Agricultural_Export_Analysis_Cleaned_Dataset[[#This Row],[Ship_Date]]-Agricultural_Export_Analysis_Cleaned_Dataset[[#This Row],[Order_Date]]</f>
        <v>5</v>
      </c>
      <c r="AQ104" s="4" t="str">
        <f>TEXT(Agricultural_Export_Analysis_Cleaned_Dataset[[#This Row],[Order_Date]],"mmm yyyy")</f>
        <v>Dec 2024</v>
      </c>
    </row>
    <row r="105" spans="1:43" x14ac:dyDescent="0.3">
      <c r="A105" t="s">
        <v>322</v>
      </c>
      <c r="B105" t="s">
        <v>323</v>
      </c>
      <c r="C105" s="2">
        <v>45888</v>
      </c>
      <c r="D105" s="2">
        <v>45898</v>
      </c>
      <c r="E105" s="2">
        <v>45911</v>
      </c>
      <c r="F105" t="s">
        <v>35</v>
      </c>
      <c r="G105" t="s">
        <v>8934</v>
      </c>
      <c r="H105" t="s">
        <v>74</v>
      </c>
      <c r="I105" t="s">
        <v>52</v>
      </c>
      <c r="J105" t="s">
        <v>112</v>
      </c>
      <c r="K105" s="7">
        <v>0</v>
      </c>
      <c r="L105" t="s">
        <v>80</v>
      </c>
      <c r="M105" t="s">
        <v>71</v>
      </c>
      <c r="N105" t="s">
        <v>72</v>
      </c>
      <c r="O105">
        <v>1966</v>
      </c>
      <c r="P105" s="6">
        <v>139.06</v>
      </c>
      <c r="Q105" s="6">
        <v>273391.96000000002</v>
      </c>
      <c r="R105" s="5">
        <v>0.1</v>
      </c>
      <c r="S105" s="6">
        <v>246052.764</v>
      </c>
      <c r="T105" s="6">
        <v>6977.67</v>
      </c>
      <c r="U105" s="6">
        <v>139037.6</v>
      </c>
      <c r="V105" s="6">
        <v>874.28</v>
      </c>
      <c r="W105" s="6">
        <v>13031.58</v>
      </c>
      <c r="X105" s="6">
        <v>86131.634000000005</v>
      </c>
      <c r="Y105" s="5">
        <v>0.35005351128670897</v>
      </c>
      <c r="Z105" t="s">
        <v>103</v>
      </c>
      <c r="AA105" t="s">
        <v>177</v>
      </c>
      <c r="AB105" t="s">
        <v>56</v>
      </c>
      <c r="AC105" t="s">
        <v>76</v>
      </c>
      <c r="AD105" t="s">
        <v>84</v>
      </c>
      <c r="AE105" t="s">
        <v>45</v>
      </c>
      <c r="AF105" t="str">
        <f>TEXT(Agricultural_Export_Analysis_Cleaned_Dataset[[#This Row],[Order_Date]],"mmm")</f>
        <v>Aug</v>
      </c>
      <c r="AG105" t="str">
        <f>TEXT(Agricultural_Export_Analysis_Cleaned_Dataset[[#This Row],[Order_Date]],"yyyy")</f>
        <v>2025</v>
      </c>
      <c r="AH105" t="str">
        <f>TEXT(Agricultural_Export_Analysis_Cleaned_Dataset[[#This Row],[Order_Date]],"ddd")</f>
        <v>Tue</v>
      </c>
      <c r="AI105" t="str">
        <f>TEXT(Agricultural_Export_Analysis_Cleaned_Dataset[[#This Row],[Ship_Date]],"yyyy")</f>
        <v>2025</v>
      </c>
      <c r="AJ105" t="str">
        <f>TEXT(Agricultural_Export_Analysis_Cleaned_Dataset[[#This Row],[Ship_Date]],"mmm")</f>
        <v>Aug</v>
      </c>
      <c r="AK105" t="str">
        <f>TEXT(Agricultural_Export_Analysis_Cleaned_Dataset[[#This Row],[Ship_Date]],"ddd")</f>
        <v>Fri</v>
      </c>
      <c r="AL105" t="str">
        <f>TEXT(Agricultural_Export_Analysis_Cleaned_Dataset[[#This Row],[Delivery_Date]],"yyyy")</f>
        <v>2025</v>
      </c>
      <c r="AM105" t="str">
        <f>TEXT(Agricultural_Export_Analysis_Cleaned_Dataset[[#This Row],[Delivery_Date]],"mmm")</f>
        <v>Sep</v>
      </c>
      <c r="AN105" t="str">
        <f>TEXT(Agricultural_Export_Analysis_Cleaned_Dataset[[#This Row],[Delivery_Date]],"ddd")</f>
        <v>Thu</v>
      </c>
      <c r="AO105">
        <f>Agricultural_Export_Analysis_Cleaned_Dataset[[#This Row],[Delivery_Date]]-Agricultural_Export_Analysis_Cleaned_Dataset[[#This Row],[Ship_Date]]</f>
        <v>13</v>
      </c>
      <c r="AP105">
        <f>Agricultural_Export_Analysis_Cleaned_Dataset[[#This Row],[Ship_Date]]-Agricultural_Export_Analysis_Cleaned_Dataset[[#This Row],[Order_Date]]</f>
        <v>10</v>
      </c>
      <c r="AQ105" s="4" t="str">
        <f>TEXT(Agricultural_Export_Analysis_Cleaned_Dataset[[#This Row],[Order_Date]],"mmm yyyy")</f>
        <v>Aug 2025</v>
      </c>
    </row>
    <row r="106" spans="1:43" x14ac:dyDescent="0.3">
      <c r="A106" t="s">
        <v>324</v>
      </c>
      <c r="B106" t="s">
        <v>325</v>
      </c>
      <c r="C106" s="2">
        <v>45518</v>
      </c>
      <c r="D106" s="2">
        <v>45522</v>
      </c>
      <c r="E106" s="2">
        <v>45542</v>
      </c>
      <c r="F106" t="s">
        <v>35</v>
      </c>
      <c r="G106" t="s">
        <v>8933</v>
      </c>
      <c r="H106" t="s">
        <v>51</v>
      </c>
      <c r="I106" t="s">
        <v>118</v>
      </c>
      <c r="J106" t="s">
        <v>63</v>
      </c>
      <c r="K106" s="7">
        <v>0</v>
      </c>
      <c r="L106" t="s">
        <v>70</v>
      </c>
      <c r="M106" t="s">
        <v>48</v>
      </c>
      <c r="N106" t="s">
        <v>49</v>
      </c>
      <c r="O106">
        <v>1940</v>
      </c>
      <c r="P106" s="6">
        <v>449.66</v>
      </c>
      <c r="Q106" s="6">
        <v>872340.4</v>
      </c>
      <c r="R106" s="5">
        <v>0.1</v>
      </c>
      <c r="S106" s="6">
        <v>785106.36</v>
      </c>
      <c r="T106" s="6">
        <v>9761.31</v>
      </c>
      <c r="U106" s="6">
        <v>515883.27</v>
      </c>
      <c r="V106" s="6">
        <v>2827.84</v>
      </c>
      <c r="W106" s="6">
        <v>44558.23</v>
      </c>
      <c r="X106" s="6">
        <v>212075.71</v>
      </c>
      <c r="Y106" s="5">
        <v>0.27012354096838498</v>
      </c>
      <c r="Z106" t="s">
        <v>103</v>
      </c>
      <c r="AA106" t="s">
        <v>177</v>
      </c>
      <c r="AB106" t="s">
        <v>42</v>
      </c>
      <c r="AC106" t="s">
        <v>76</v>
      </c>
      <c r="AD106" t="s">
        <v>44</v>
      </c>
      <c r="AE106" t="s">
        <v>45</v>
      </c>
      <c r="AF106" t="str">
        <f>TEXT(Agricultural_Export_Analysis_Cleaned_Dataset[[#This Row],[Order_Date]],"mmm")</f>
        <v>Aug</v>
      </c>
      <c r="AG106" t="str">
        <f>TEXT(Agricultural_Export_Analysis_Cleaned_Dataset[[#This Row],[Order_Date]],"yyyy")</f>
        <v>2024</v>
      </c>
      <c r="AH106" t="str">
        <f>TEXT(Agricultural_Export_Analysis_Cleaned_Dataset[[#This Row],[Order_Date]],"ddd")</f>
        <v>Wed</v>
      </c>
      <c r="AI106" t="str">
        <f>TEXT(Agricultural_Export_Analysis_Cleaned_Dataset[[#This Row],[Ship_Date]],"yyyy")</f>
        <v>2024</v>
      </c>
      <c r="AJ106" t="str">
        <f>TEXT(Agricultural_Export_Analysis_Cleaned_Dataset[[#This Row],[Ship_Date]],"mmm")</f>
        <v>Aug</v>
      </c>
      <c r="AK106" t="str">
        <f>TEXT(Agricultural_Export_Analysis_Cleaned_Dataset[[#This Row],[Ship_Date]],"ddd")</f>
        <v>Sun</v>
      </c>
      <c r="AL106" t="str">
        <f>TEXT(Agricultural_Export_Analysis_Cleaned_Dataset[[#This Row],[Delivery_Date]],"yyyy")</f>
        <v>2024</v>
      </c>
      <c r="AM106" t="str">
        <f>TEXT(Agricultural_Export_Analysis_Cleaned_Dataset[[#This Row],[Delivery_Date]],"mmm")</f>
        <v>Sep</v>
      </c>
      <c r="AN106" t="str">
        <f>TEXT(Agricultural_Export_Analysis_Cleaned_Dataset[[#This Row],[Delivery_Date]],"ddd")</f>
        <v>Sat</v>
      </c>
      <c r="AO106">
        <f>Agricultural_Export_Analysis_Cleaned_Dataset[[#This Row],[Delivery_Date]]-Agricultural_Export_Analysis_Cleaned_Dataset[[#This Row],[Ship_Date]]</f>
        <v>20</v>
      </c>
      <c r="AP106">
        <f>Agricultural_Export_Analysis_Cleaned_Dataset[[#This Row],[Ship_Date]]-Agricultural_Export_Analysis_Cleaned_Dataset[[#This Row],[Order_Date]]</f>
        <v>4</v>
      </c>
      <c r="AQ106" s="4" t="str">
        <f>TEXT(Agricultural_Export_Analysis_Cleaned_Dataset[[#This Row],[Order_Date]],"mmm yyyy")</f>
        <v>Aug 2024</v>
      </c>
    </row>
    <row r="107" spans="1:43" x14ac:dyDescent="0.3">
      <c r="A107" t="s">
        <v>327</v>
      </c>
      <c r="B107" t="s">
        <v>328</v>
      </c>
      <c r="C107" s="2">
        <v>45809</v>
      </c>
      <c r="D107" s="2">
        <v>45813</v>
      </c>
      <c r="E107" s="2">
        <v>45823</v>
      </c>
      <c r="F107" t="s">
        <v>35</v>
      </c>
      <c r="G107" t="s">
        <v>8932</v>
      </c>
      <c r="H107" t="s">
        <v>37</v>
      </c>
      <c r="I107" t="s">
        <v>97</v>
      </c>
      <c r="J107" t="s">
        <v>112</v>
      </c>
      <c r="K107" s="7">
        <v>0</v>
      </c>
      <c r="L107" t="s">
        <v>87</v>
      </c>
      <c r="M107" t="s">
        <v>33</v>
      </c>
      <c r="N107" t="s">
        <v>34</v>
      </c>
      <c r="O107">
        <v>1126</v>
      </c>
      <c r="P107" s="6">
        <v>234.44</v>
      </c>
      <c r="Q107" s="6">
        <v>263979.44</v>
      </c>
      <c r="R107" s="5">
        <v>0.1</v>
      </c>
      <c r="S107" s="6">
        <v>237581.49600000001</v>
      </c>
      <c r="T107" s="6">
        <v>8680.4500000000007</v>
      </c>
      <c r="U107" s="6">
        <v>112478.39999999999</v>
      </c>
      <c r="V107" s="6">
        <v>279.10000000000002</v>
      </c>
      <c r="W107" s="6">
        <v>17762.759999999998</v>
      </c>
      <c r="X107" s="6">
        <v>98380.785999999993</v>
      </c>
      <c r="Y107" s="5">
        <v>0.41409279618308298</v>
      </c>
      <c r="Z107" t="s">
        <v>81</v>
      </c>
      <c r="AA107" t="s">
        <v>150</v>
      </c>
      <c r="AB107" t="s">
        <v>65</v>
      </c>
      <c r="AC107" t="s">
        <v>43</v>
      </c>
      <c r="AD107" t="s">
        <v>84</v>
      </c>
      <c r="AE107" t="s">
        <v>58</v>
      </c>
      <c r="AF107" t="str">
        <f>TEXT(Agricultural_Export_Analysis_Cleaned_Dataset[[#This Row],[Order_Date]],"mmm")</f>
        <v>Jun</v>
      </c>
      <c r="AG107" t="str">
        <f>TEXT(Agricultural_Export_Analysis_Cleaned_Dataset[[#This Row],[Order_Date]],"yyyy")</f>
        <v>2025</v>
      </c>
      <c r="AH107" t="str">
        <f>TEXT(Agricultural_Export_Analysis_Cleaned_Dataset[[#This Row],[Order_Date]],"ddd")</f>
        <v>Sun</v>
      </c>
      <c r="AI107" t="str">
        <f>TEXT(Agricultural_Export_Analysis_Cleaned_Dataset[[#This Row],[Ship_Date]],"yyyy")</f>
        <v>2025</v>
      </c>
      <c r="AJ107" t="str">
        <f>TEXT(Agricultural_Export_Analysis_Cleaned_Dataset[[#This Row],[Ship_Date]],"mmm")</f>
        <v>Jun</v>
      </c>
      <c r="AK107" t="str">
        <f>TEXT(Agricultural_Export_Analysis_Cleaned_Dataset[[#This Row],[Ship_Date]],"ddd")</f>
        <v>Thu</v>
      </c>
      <c r="AL107" t="str">
        <f>TEXT(Agricultural_Export_Analysis_Cleaned_Dataset[[#This Row],[Delivery_Date]],"yyyy")</f>
        <v>2025</v>
      </c>
      <c r="AM107" t="str">
        <f>TEXT(Agricultural_Export_Analysis_Cleaned_Dataset[[#This Row],[Delivery_Date]],"mmm")</f>
        <v>Jun</v>
      </c>
      <c r="AN107" t="str">
        <f>TEXT(Agricultural_Export_Analysis_Cleaned_Dataset[[#This Row],[Delivery_Date]],"ddd")</f>
        <v>Sun</v>
      </c>
      <c r="AO107">
        <f>Agricultural_Export_Analysis_Cleaned_Dataset[[#This Row],[Delivery_Date]]-Agricultural_Export_Analysis_Cleaned_Dataset[[#This Row],[Ship_Date]]</f>
        <v>10</v>
      </c>
      <c r="AP107">
        <f>Agricultural_Export_Analysis_Cleaned_Dataset[[#This Row],[Ship_Date]]-Agricultural_Export_Analysis_Cleaned_Dataset[[#This Row],[Order_Date]]</f>
        <v>4</v>
      </c>
      <c r="AQ107" s="4" t="str">
        <f>TEXT(Agricultural_Export_Analysis_Cleaned_Dataset[[#This Row],[Order_Date]],"mmm yyyy")</f>
        <v>Jun 2025</v>
      </c>
    </row>
    <row r="108" spans="1:43" x14ac:dyDescent="0.3">
      <c r="A108" t="s">
        <v>329</v>
      </c>
      <c r="B108" t="s">
        <v>330</v>
      </c>
      <c r="C108" s="2">
        <v>45314</v>
      </c>
      <c r="D108" s="2">
        <v>45321</v>
      </c>
      <c r="E108" s="2">
        <v>45330</v>
      </c>
      <c r="F108" t="s">
        <v>35</v>
      </c>
      <c r="G108" t="s">
        <v>50</v>
      </c>
      <c r="H108" t="s">
        <v>37</v>
      </c>
      <c r="I108" t="s">
        <v>118</v>
      </c>
      <c r="J108" t="s">
        <v>53</v>
      </c>
      <c r="K108" s="7">
        <v>4</v>
      </c>
      <c r="L108" t="s">
        <v>87</v>
      </c>
      <c r="M108" t="s">
        <v>61</v>
      </c>
      <c r="N108" t="s">
        <v>62</v>
      </c>
      <c r="O108">
        <v>320</v>
      </c>
      <c r="P108" s="6">
        <v>266.36</v>
      </c>
      <c r="Q108" s="6">
        <v>85235.199999999997</v>
      </c>
      <c r="R108" s="5">
        <v>0.15</v>
      </c>
      <c r="S108" s="6">
        <v>72449.919999999998</v>
      </c>
      <c r="T108" s="6">
        <v>8602.56</v>
      </c>
      <c r="U108" s="6">
        <v>44859.06</v>
      </c>
      <c r="V108" s="6">
        <v>2051.0300000000002</v>
      </c>
      <c r="W108" s="6">
        <v>3681.68</v>
      </c>
      <c r="X108" s="6">
        <v>13255.59</v>
      </c>
      <c r="Y108" s="5">
        <v>0.18296210679045599</v>
      </c>
      <c r="Z108" t="s">
        <v>40</v>
      </c>
      <c r="AA108" t="s">
        <v>64</v>
      </c>
      <c r="AB108" t="s">
        <v>65</v>
      </c>
      <c r="AC108" t="s">
        <v>43</v>
      </c>
      <c r="AD108" t="s">
        <v>123</v>
      </c>
      <c r="AE108" t="s">
        <v>58</v>
      </c>
      <c r="AF108" t="str">
        <f>TEXT(Agricultural_Export_Analysis_Cleaned_Dataset[[#This Row],[Order_Date]],"mmm")</f>
        <v>Jan</v>
      </c>
      <c r="AG108" t="str">
        <f>TEXT(Agricultural_Export_Analysis_Cleaned_Dataset[[#This Row],[Order_Date]],"yyyy")</f>
        <v>2024</v>
      </c>
      <c r="AH108" t="str">
        <f>TEXT(Agricultural_Export_Analysis_Cleaned_Dataset[[#This Row],[Order_Date]],"ddd")</f>
        <v>Tue</v>
      </c>
      <c r="AI108" t="str">
        <f>TEXT(Agricultural_Export_Analysis_Cleaned_Dataset[[#This Row],[Ship_Date]],"yyyy")</f>
        <v>2024</v>
      </c>
      <c r="AJ108" t="str">
        <f>TEXT(Agricultural_Export_Analysis_Cleaned_Dataset[[#This Row],[Ship_Date]],"mmm")</f>
        <v>Jan</v>
      </c>
      <c r="AK108" t="str">
        <f>TEXT(Agricultural_Export_Analysis_Cleaned_Dataset[[#This Row],[Ship_Date]],"ddd")</f>
        <v>Tue</v>
      </c>
      <c r="AL108" t="str">
        <f>TEXT(Agricultural_Export_Analysis_Cleaned_Dataset[[#This Row],[Delivery_Date]],"yyyy")</f>
        <v>2024</v>
      </c>
      <c r="AM108" t="str">
        <f>TEXT(Agricultural_Export_Analysis_Cleaned_Dataset[[#This Row],[Delivery_Date]],"mmm")</f>
        <v>Feb</v>
      </c>
      <c r="AN108" t="str">
        <f>TEXT(Agricultural_Export_Analysis_Cleaned_Dataset[[#This Row],[Delivery_Date]],"ddd")</f>
        <v>Thu</v>
      </c>
      <c r="AO108">
        <f>Agricultural_Export_Analysis_Cleaned_Dataset[[#This Row],[Delivery_Date]]-Agricultural_Export_Analysis_Cleaned_Dataset[[#This Row],[Ship_Date]]</f>
        <v>9</v>
      </c>
      <c r="AP108">
        <f>Agricultural_Export_Analysis_Cleaned_Dataset[[#This Row],[Ship_Date]]-Agricultural_Export_Analysis_Cleaned_Dataset[[#This Row],[Order_Date]]</f>
        <v>7</v>
      </c>
      <c r="AQ108" s="4" t="str">
        <f>TEXT(Agricultural_Export_Analysis_Cleaned_Dataset[[#This Row],[Order_Date]],"mmm yyyy")</f>
        <v>Jan 2024</v>
      </c>
    </row>
    <row r="109" spans="1:43" x14ac:dyDescent="0.3">
      <c r="A109" t="s">
        <v>331</v>
      </c>
      <c r="B109" t="s">
        <v>332</v>
      </c>
      <c r="C109" s="2">
        <v>45722</v>
      </c>
      <c r="D109" s="2">
        <v>45728</v>
      </c>
      <c r="E109" s="2">
        <v>45757</v>
      </c>
      <c r="F109" t="s">
        <v>35</v>
      </c>
      <c r="G109" t="s">
        <v>50</v>
      </c>
      <c r="H109" t="s">
        <v>74</v>
      </c>
      <c r="I109" t="s">
        <v>38</v>
      </c>
      <c r="J109" t="s">
        <v>63</v>
      </c>
      <c r="K109" s="7">
        <v>10</v>
      </c>
      <c r="L109" t="s">
        <v>70</v>
      </c>
      <c r="M109" t="s">
        <v>61</v>
      </c>
      <c r="N109" t="s">
        <v>62</v>
      </c>
      <c r="O109">
        <v>114</v>
      </c>
      <c r="P109" s="6">
        <v>157.80000000000001</v>
      </c>
      <c r="Q109" s="6">
        <v>17989.2</v>
      </c>
      <c r="R109" s="5">
        <v>0.05</v>
      </c>
      <c r="S109" s="6">
        <v>17089.740000000002</v>
      </c>
      <c r="T109" s="6">
        <v>11604.5</v>
      </c>
      <c r="U109" s="6">
        <v>11632.84</v>
      </c>
      <c r="V109" s="6">
        <v>2937.17</v>
      </c>
      <c r="W109" s="6">
        <v>1445.59</v>
      </c>
      <c r="X109" s="6">
        <v>-10530.36</v>
      </c>
      <c r="Y109" s="5">
        <v>-0.61618023445646297</v>
      </c>
      <c r="Z109" t="s">
        <v>40</v>
      </c>
      <c r="AA109" t="s">
        <v>41</v>
      </c>
      <c r="AB109" t="s">
        <v>56</v>
      </c>
      <c r="AC109" t="s">
        <v>76</v>
      </c>
      <c r="AD109" t="s">
        <v>77</v>
      </c>
      <c r="AE109" t="s">
        <v>45</v>
      </c>
      <c r="AF109" t="str">
        <f>TEXT(Agricultural_Export_Analysis_Cleaned_Dataset[[#This Row],[Order_Date]],"mmm")</f>
        <v>Mar</v>
      </c>
      <c r="AG109" t="str">
        <f>TEXT(Agricultural_Export_Analysis_Cleaned_Dataset[[#This Row],[Order_Date]],"yyyy")</f>
        <v>2025</v>
      </c>
      <c r="AH109" t="str">
        <f>TEXT(Agricultural_Export_Analysis_Cleaned_Dataset[[#This Row],[Order_Date]],"ddd")</f>
        <v>Thu</v>
      </c>
      <c r="AI109" t="str">
        <f>TEXT(Agricultural_Export_Analysis_Cleaned_Dataset[[#This Row],[Ship_Date]],"yyyy")</f>
        <v>2025</v>
      </c>
      <c r="AJ109" t="str">
        <f>TEXT(Agricultural_Export_Analysis_Cleaned_Dataset[[#This Row],[Ship_Date]],"mmm")</f>
        <v>Mar</v>
      </c>
      <c r="AK109" t="str">
        <f>TEXT(Agricultural_Export_Analysis_Cleaned_Dataset[[#This Row],[Ship_Date]],"ddd")</f>
        <v>Wed</v>
      </c>
      <c r="AL109" t="str">
        <f>TEXT(Agricultural_Export_Analysis_Cleaned_Dataset[[#This Row],[Delivery_Date]],"yyyy")</f>
        <v>2025</v>
      </c>
      <c r="AM109" t="str">
        <f>TEXT(Agricultural_Export_Analysis_Cleaned_Dataset[[#This Row],[Delivery_Date]],"mmm")</f>
        <v>Apr</v>
      </c>
      <c r="AN109" t="str">
        <f>TEXT(Agricultural_Export_Analysis_Cleaned_Dataset[[#This Row],[Delivery_Date]],"ddd")</f>
        <v>Thu</v>
      </c>
      <c r="AO109">
        <f>Agricultural_Export_Analysis_Cleaned_Dataset[[#This Row],[Delivery_Date]]-Agricultural_Export_Analysis_Cleaned_Dataset[[#This Row],[Ship_Date]]</f>
        <v>29</v>
      </c>
      <c r="AP109">
        <f>Agricultural_Export_Analysis_Cleaned_Dataset[[#This Row],[Ship_Date]]-Agricultural_Export_Analysis_Cleaned_Dataset[[#This Row],[Order_Date]]</f>
        <v>6</v>
      </c>
      <c r="AQ109" s="4" t="str">
        <f>TEXT(Agricultural_Export_Analysis_Cleaned_Dataset[[#This Row],[Order_Date]],"mmm yyyy")</f>
        <v>Mar 2025</v>
      </c>
    </row>
    <row r="110" spans="1:43" x14ac:dyDescent="0.3">
      <c r="A110" t="s">
        <v>333</v>
      </c>
      <c r="B110" t="s">
        <v>334</v>
      </c>
      <c r="C110" s="2">
        <v>45849</v>
      </c>
      <c r="D110" s="2">
        <v>45856</v>
      </c>
      <c r="E110" s="2">
        <v>45878</v>
      </c>
      <c r="F110" t="s">
        <v>35</v>
      </c>
      <c r="G110" t="s">
        <v>203</v>
      </c>
      <c r="H110" t="s">
        <v>37</v>
      </c>
      <c r="I110" t="s">
        <v>91</v>
      </c>
      <c r="J110" t="s">
        <v>63</v>
      </c>
      <c r="K110" s="7">
        <v>10</v>
      </c>
      <c r="L110" t="s">
        <v>70</v>
      </c>
      <c r="M110" t="s">
        <v>159</v>
      </c>
      <c r="N110" t="s">
        <v>160</v>
      </c>
      <c r="O110">
        <v>1133</v>
      </c>
      <c r="P110" s="6">
        <v>81.13</v>
      </c>
      <c r="Q110" s="6">
        <v>91920.29</v>
      </c>
      <c r="R110" s="5">
        <v>0.05</v>
      </c>
      <c r="S110" s="6">
        <v>87324.275500000003</v>
      </c>
      <c r="T110" s="6">
        <v>11464.6</v>
      </c>
      <c r="U110" s="6">
        <v>61165.98</v>
      </c>
      <c r="V110" s="6">
        <v>2937.62</v>
      </c>
      <c r="W110" s="6">
        <v>5789.63</v>
      </c>
      <c r="X110" s="6">
        <v>5966.4454999999998</v>
      </c>
      <c r="Y110" s="5">
        <v>6.8325164633057905E-2</v>
      </c>
      <c r="Z110" t="s">
        <v>103</v>
      </c>
      <c r="AA110" t="s">
        <v>119</v>
      </c>
      <c r="AB110" t="s">
        <v>65</v>
      </c>
      <c r="AC110" t="s">
        <v>76</v>
      </c>
      <c r="AD110" t="s">
        <v>98</v>
      </c>
      <c r="AE110" t="s">
        <v>45</v>
      </c>
      <c r="AF110" t="str">
        <f>TEXT(Agricultural_Export_Analysis_Cleaned_Dataset[[#This Row],[Order_Date]],"mmm")</f>
        <v>Jul</v>
      </c>
      <c r="AG110" t="str">
        <f>TEXT(Agricultural_Export_Analysis_Cleaned_Dataset[[#This Row],[Order_Date]],"yyyy")</f>
        <v>2025</v>
      </c>
      <c r="AH110" t="str">
        <f>TEXT(Agricultural_Export_Analysis_Cleaned_Dataset[[#This Row],[Order_Date]],"ddd")</f>
        <v>Fri</v>
      </c>
      <c r="AI110" t="str">
        <f>TEXT(Agricultural_Export_Analysis_Cleaned_Dataset[[#This Row],[Ship_Date]],"yyyy")</f>
        <v>2025</v>
      </c>
      <c r="AJ110" t="str">
        <f>TEXT(Agricultural_Export_Analysis_Cleaned_Dataset[[#This Row],[Ship_Date]],"mmm")</f>
        <v>Jul</v>
      </c>
      <c r="AK110" t="str">
        <f>TEXT(Agricultural_Export_Analysis_Cleaned_Dataset[[#This Row],[Ship_Date]],"ddd")</f>
        <v>Fri</v>
      </c>
      <c r="AL110" t="str">
        <f>TEXT(Agricultural_Export_Analysis_Cleaned_Dataset[[#This Row],[Delivery_Date]],"yyyy")</f>
        <v>2025</v>
      </c>
      <c r="AM110" t="str">
        <f>TEXT(Agricultural_Export_Analysis_Cleaned_Dataset[[#This Row],[Delivery_Date]],"mmm")</f>
        <v>Aug</v>
      </c>
      <c r="AN110" t="str">
        <f>TEXT(Agricultural_Export_Analysis_Cleaned_Dataset[[#This Row],[Delivery_Date]],"ddd")</f>
        <v>Sat</v>
      </c>
      <c r="AO110">
        <f>Agricultural_Export_Analysis_Cleaned_Dataset[[#This Row],[Delivery_Date]]-Agricultural_Export_Analysis_Cleaned_Dataset[[#This Row],[Ship_Date]]</f>
        <v>22</v>
      </c>
      <c r="AP110">
        <f>Agricultural_Export_Analysis_Cleaned_Dataset[[#This Row],[Ship_Date]]-Agricultural_Export_Analysis_Cleaned_Dataset[[#This Row],[Order_Date]]</f>
        <v>7</v>
      </c>
      <c r="AQ110" s="4" t="str">
        <f>TEXT(Agricultural_Export_Analysis_Cleaned_Dataset[[#This Row],[Order_Date]],"mmm yyyy")</f>
        <v>Jul 2025</v>
      </c>
    </row>
    <row r="111" spans="1:43" x14ac:dyDescent="0.3">
      <c r="A111" t="s">
        <v>335</v>
      </c>
      <c r="B111" t="s">
        <v>336</v>
      </c>
      <c r="C111" s="2">
        <v>45980</v>
      </c>
      <c r="D111" s="2">
        <v>45981</v>
      </c>
      <c r="E111" s="2">
        <v>46011</v>
      </c>
      <c r="F111" t="s">
        <v>35</v>
      </c>
      <c r="G111" t="s">
        <v>8932</v>
      </c>
      <c r="H111" t="s">
        <v>37</v>
      </c>
      <c r="I111" t="s">
        <v>38</v>
      </c>
      <c r="J111" t="s">
        <v>63</v>
      </c>
      <c r="K111" s="7">
        <v>2</v>
      </c>
      <c r="L111" t="s">
        <v>70</v>
      </c>
      <c r="M111" t="s">
        <v>159</v>
      </c>
      <c r="N111" t="s">
        <v>160</v>
      </c>
      <c r="O111">
        <v>1309</v>
      </c>
      <c r="P111" s="6">
        <v>387.71</v>
      </c>
      <c r="Q111" s="6">
        <v>507512.39</v>
      </c>
      <c r="R111" s="5">
        <v>0</v>
      </c>
      <c r="S111" s="6">
        <v>507512.39</v>
      </c>
      <c r="T111" s="6">
        <v>1475.72</v>
      </c>
      <c r="U111" s="6">
        <v>265022.90999999997</v>
      </c>
      <c r="V111" s="6">
        <v>1822.44</v>
      </c>
      <c r="W111" s="6">
        <v>32807.69</v>
      </c>
      <c r="X111" s="6">
        <v>206383.63</v>
      </c>
      <c r="Y111" s="5">
        <v>0.40665732318377501</v>
      </c>
      <c r="Z111" t="s">
        <v>54</v>
      </c>
      <c r="AA111" t="s">
        <v>92</v>
      </c>
      <c r="AB111" t="s">
        <v>65</v>
      </c>
      <c r="AC111" t="s">
        <v>76</v>
      </c>
      <c r="AD111" t="s">
        <v>93</v>
      </c>
      <c r="AE111" t="s">
        <v>67</v>
      </c>
      <c r="AF111" t="str">
        <f>TEXT(Agricultural_Export_Analysis_Cleaned_Dataset[[#This Row],[Order_Date]],"mmm")</f>
        <v>Nov</v>
      </c>
      <c r="AG111" t="str">
        <f>TEXT(Agricultural_Export_Analysis_Cleaned_Dataset[[#This Row],[Order_Date]],"yyyy")</f>
        <v>2025</v>
      </c>
      <c r="AH111" t="str">
        <f>TEXT(Agricultural_Export_Analysis_Cleaned_Dataset[[#This Row],[Order_Date]],"ddd")</f>
        <v>Wed</v>
      </c>
      <c r="AI111" t="str">
        <f>TEXT(Agricultural_Export_Analysis_Cleaned_Dataset[[#This Row],[Ship_Date]],"yyyy")</f>
        <v>2025</v>
      </c>
      <c r="AJ111" t="str">
        <f>TEXT(Agricultural_Export_Analysis_Cleaned_Dataset[[#This Row],[Ship_Date]],"mmm")</f>
        <v>Nov</v>
      </c>
      <c r="AK111" t="str">
        <f>TEXT(Agricultural_Export_Analysis_Cleaned_Dataset[[#This Row],[Ship_Date]],"ddd")</f>
        <v>Thu</v>
      </c>
      <c r="AL111" t="str">
        <f>TEXT(Agricultural_Export_Analysis_Cleaned_Dataset[[#This Row],[Delivery_Date]],"yyyy")</f>
        <v>2025</v>
      </c>
      <c r="AM111" t="str">
        <f>TEXT(Agricultural_Export_Analysis_Cleaned_Dataset[[#This Row],[Delivery_Date]],"mmm")</f>
        <v>Dec</v>
      </c>
      <c r="AN111" t="str">
        <f>TEXT(Agricultural_Export_Analysis_Cleaned_Dataset[[#This Row],[Delivery_Date]],"ddd")</f>
        <v>Sat</v>
      </c>
      <c r="AO111">
        <f>Agricultural_Export_Analysis_Cleaned_Dataset[[#This Row],[Delivery_Date]]-Agricultural_Export_Analysis_Cleaned_Dataset[[#This Row],[Ship_Date]]</f>
        <v>30</v>
      </c>
      <c r="AP111">
        <f>Agricultural_Export_Analysis_Cleaned_Dataset[[#This Row],[Ship_Date]]-Agricultural_Export_Analysis_Cleaned_Dataset[[#This Row],[Order_Date]]</f>
        <v>1</v>
      </c>
      <c r="AQ111" s="4" t="str">
        <f>TEXT(Agricultural_Export_Analysis_Cleaned_Dataset[[#This Row],[Order_Date]],"mmm yyyy")</f>
        <v>Nov 2025</v>
      </c>
    </row>
    <row r="112" spans="1:43" x14ac:dyDescent="0.3">
      <c r="A112" t="s">
        <v>337</v>
      </c>
      <c r="B112" t="s">
        <v>338</v>
      </c>
      <c r="C112" s="2">
        <v>45438</v>
      </c>
      <c r="D112" s="2">
        <v>45447</v>
      </c>
      <c r="E112" s="2">
        <v>45467</v>
      </c>
      <c r="F112" t="s">
        <v>35</v>
      </c>
      <c r="G112" t="s">
        <v>8934</v>
      </c>
      <c r="H112" t="s">
        <v>74</v>
      </c>
      <c r="I112" t="s">
        <v>38</v>
      </c>
      <c r="J112" t="s">
        <v>63</v>
      </c>
      <c r="K112" s="7">
        <v>2</v>
      </c>
      <c r="L112" t="s">
        <v>135</v>
      </c>
      <c r="M112" t="s">
        <v>88</v>
      </c>
      <c r="N112" t="s">
        <v>89</v>
      </c>
      <c r="O112">
        <v>1720</v>
      </c>
      <c r="P112" s="6">
        <v>459.87</v>
      </c>
      <c r="Q112" s="6">
        <v>790976.4</v>
      </c>
      <c r="R112" s="5">
        <v>0.1</v>
      </c>
      <c r="S112" s="6">
        <v>711878.76</v>
      </c>
      <c r="T112" s="6">
        <v>11701.8</v>
      </c>
      <c r="U112" s="6">
        <v>443673.06</v>
      </c>
      <c r="V112" s="6">
        <v>2473.31</v>
      </c>
      <c r="W112" s="6">
        <v>31102.27</v>
      </c>
      <c r="X112" s="6">
        <v>222928.32</v>
      </c>
      <c r="Y112" s="5">
        <v>0.31315489733111301</v>
      </c>
      <c r="Z112" t="s">
        <v>81</v>
      </c>
      <c r="AA112" t="s">
        <v>82</v>
      </c>
      <c r="AB112" t="s">
        <v>83</v>
      </c>
      <c r="AC112" t="s">
        <v>43</v>
      </c>
      <c r="AD112" t="s">
        <v>84</v>
      </c>
      <c r="AE112" t="s">
        <v>58</v>
      </c>
      <c r="AF112" t="str">
        <f>TEXT(Agricultural_Export_Analysis_Cleaned_Dataset[[#This Row],[Order_Date]],"mmm")</f>
        <v>May</v>
      </c>
      <c r="AG112" t="str">
        <f>TEXT(Agricultural_Export_Analysis_Cleaned_Dataset[[#This Row],[Order_Date]],"yyyy")</f>
        <v>2024</v>
      </c>
      <c r="AH112" t="str">
        <f>TEXT(Agricultural_Export_Analysis_Cleaned_Dataset[[#This Row],[Order_Date]],"ddd")</f>
        <v>Sun</v>
      </c>
      <c r="AI112" t="str">
        <f>TEXT(Agricultural_Export_Analysis_Cleaned_Dataset[[#This Row],[Ship_Date]],"yyyy")</f>
        <v>2024</v>
      </c>
      <c r="AJ112" t="str">
        <f>TEXT(Agricultural_Export_Analysis_Cleaned_Dataset[[#This Row],[Ship_Date]],"mmm")</f>
        <v>Jun</v>
      </c>
      <c r="AK112" t="str">
        <f>TEXT(Agricultural_Export_Analysis_Cleaned_Dataset[[#This Row],[Ship_Date]],"ddd")</f>
        <v>Tue</v>
      </c>
      <c r="AL112" t="str">
        <f>TEXT(Agricultural_Export_Analysis_Cleaned_Dataset[[#This Row],[Delivery_Date]],"yyyy")</f>
        <v>2024</v>
      </c>
      <c r="AM112" t="str">
        <f>TEXT(Agricultural_Export_Analysis_Cleaned_Dataset[[#This Row],[Delivery_Date]],"mmm")</f>
        <v>Jun</v>
      </c>
      <c r="AN112" t="str">
        <f>TEXT(Agricultural_Export_Analysis_Cleaned_Dataset[[#This Row],[Delivery_Date]],"ddd")</f>
        <v>Mon</v>
      </c>
      <c r="AO112">
        <f>Agricultural_Export_Analysis_Cleaned_Dataset[[#This Row],[Delivery_Date]]-Agricultural_Export_Analysis_Cleaned_Dataset[[#This Row],[Ship_Date]]</f>
        <v>20</v>
      </c>
      <c r="AP112">
        <f>Agricultural_Export_Analysis_Cleaned_Dataset[[#This Row],[Ship_Date]]-Agricultural_Export_Analysis_Cleaned_Dataset[[#This Row],[Order_Date]]</f>
        <v>9</v>
      </c>
      <c r="AQ112" s="4" t="str">
        <f>TEXT(Agricultural_Export_Analysis_Cleaned_Dataset[[#This Row],[Order_Date]],"mmm yyyy")</f>
        <v>May 2024</v>
      </c>
    </row>
    <row r="113" spans="1:43" x14ac:dyDescent="0.3">
      <c r="A113" t="s">
        <v>339</v>
      </c>
      <c r="B113" t="s">
        <v>340</v>
      </c>
      <c r="C113" s="2">
        <v>45677</v>
      </c>
      <c r="D113" s="2">
        <v>45680</v>
      </c>
      <c r="E113" s="2">
        <v>45707</v>
      </c>
      <c r="F113" t="s">
        <v>35</v>
      </c>
      <c r="G113" t="s">
        <v>132</v>
      </c>
      <c r="H113" t="s">
        <v>51</v>
      </c>
      <c r="I113" t="s">
        <v>52</v>
      </c>
      <c r="J113" t="s">
        <v>112</v>
      </c>
      <c r="K113" s="7">
        <v>15</v>
      </c>
      <c r="L113" t="s">
        <v>135</v>
      </c>
      <c r="M113" t="s">
        <v>71</v>
      </c>
      <c r="N113" t="s">
        <v>72</v>
      </c>
      <c r="O113">
        <v>1978</v>
      </c>
      <c r="P113" s="6">
        <v>328.79</v>
      </c>
      <c r="Q113" s="6">
        <v>650346.62</v>
      </c>
      <c r="R113" s="5">
        <v>0.15</v>
      </c>
      <c r="S113" s="6">
        <v>552794.62699999998</v>
      </c>
      <c r="T113" s="6">
        <v>5121.6499999999996</v>
      </c>
      <c r="U113" s="6">
        <v>379074.15</v>
      </c>
      <c r="V113" s="6">
        <v>1307.3399999999999</v>
      </c>
      <c r="W113" s="6">
        <v>19304.560000000001</v>
      </c>
      <c r="X113" s="6">
        <v>147986.927</v>
      </c>
      <c r="Y113" s="5">
        <v>0.26770688384422398</v>
      </c>
      <c r="Z113" t="s">
        <v>40</v>
      </c>
      <c r="AA113" t="s">
        <v>64</v>
      </c>
      <c r="AB113" t="s">
        <v>83</v>
      </c>
      <c r="AC113" t="s">
        <v>43</v>
      </c>
      <c r="AD113" t="s">
        <v>93</v>
      </c>
      <c r="AE113" t="s">
        <v>58</v>
      </c>
      <c r="AF113" t="str">
        <f>TEXT(Agricultural_Export_Analysis_Cleaned_Dataset[[#This Row],[Order_Date]],"mmm")</f>
        <v>Jan</v>
      </c>
      <c r="AG113" t="str">
        <f>TEXT(Agricultural_Export_Analysis_Cleaned_Dataset[[#This Row],[Order_Date]],"yyyy")</f>
        <v>2025</v>
      </c>
      <c r="AH113" t="str">
        <f>TEXT(Agricultural_Export_Analysis_Cleaned_Dataset[[#This Row],[Order_Date]],"ddd")</f>
        <v>Mon</v>
      </c>
      <c r="AI113" t="str">
        <f>TEXT(Agricultural_Export_Analysis_Cleaned_Dataset[[#This Row],[Ship_Date]],"yyyy")</f>
        <v>2025</v>
      </c>
      <c r="AJ113" t="str">
        <f>TEXT(Agricultural_Export_Analysis_Cleaned_Dataset[[#This Row],[Ship_Date]],"mmm")</f>
        <v>Jan</v>
      </c>
      <c r="AK113" t="str">
        <f>TEXT(Agricultural_Export_Analysis_Cleaned_Dataset[[#This Row],[Ship_Date]],"ddd")</f>
        <v>Thu</v>
      </c>
      <c r="AL113" t="str">
        <f>TEXT(Agricultural_Export_Analysis_Cleaned_Dataset[[#This Row],[Delivery_Date]],"yyyy")</f>
        <v>2025</v>
      </c>
      <c r="AM113" t="str">
        <f>TEXT(Agricultural_Export_Analysis_Cleaned_Dataset[[#This Row],[Delivery_Date]],"mmm")</f>
        <v>Feb</v>
      </c>
      <c r="AN113" t="str">
        <f>TEXT(Agricultural_Export_Analysis_Cleaned_Dataset[[#This Row],[Delivery_Date]],"ddd")</f>
        <v>Wed</v>
      </c>
      <c r="AO113">
        <f>Agricultural_Export_Analysis_Cleaned_Dataset[[#This Row],[Delivery_Date]]-Agricultural_Export_Analysis_Cleaned_Dataset[[#This Row],[Ship_Date]]</f>
        <v>27</v>
      </c>
      <c r="AP113">
        <f>Agricultural_Export_Analysis_Cleaned_Dataset[[#This Row],[Ship_Date]]-Agricultural_Export_Analysis_Cleaned_Dataset[[#This Row],[Order_Date]]</f>
        <v>3</v>
      </c>
      <c r="AQ113" s="4" t="str">
        <f>TEXT(Agricultural_Export_Analysis_Cleaned_Dataset[[#This Row],[Order_Date]],"mmm yyyy")</f>
        <v>Jan 2025</v>
      </c>
    </row>
    <row r="114" spans="1:43" x14ac:dyDescent="0.3">
      <c r="A114" t="s">
        <v>341</v>
      </c>
      <c r="B114" t="s">
        <v>342</v>
      </c>
      <c r="C114" s="2">
        <v>45487</v>
      </c>
      <c r="D114" s="2">
        <v>45488</v>
      </c>
      <c r="E114" s="2">
        <v>45509</v>
      </c>
      <c r="F114" t="s">
        <v>35</v>
      </c>
      <c r="G114" t="s">
        <v>36</v>
      </c>
      <c r="H114" t="s">
        <v>74</v>
      </c>
      <c r="I114" t="s">
        <v>38</v>
      </c>
      <c r="J114" t="s">
        <v>63</v>
      </c>
      <c r="K114" s="7">
        <v>4</v>
      </c>
      <c r="L114" t="s">
        <v>32</v>
      </c>
      <c r="M114" t="s">
        <v>159</v>
      </c>
      <c r="N114" t="s">
        <v>160</v>
      </c>
      <c r="O114">
        <v>547</v>
      </c>
      <c r="P114" s="6">
        <v>142.4</v>
      </c>
      <c r="Q114" s="6">
        <v>77892.800000000003</v>
      </c>
      <c r="R114" s="5">
        <v>0.1</v>
      </c>
      <c r="S114" s="6">
        <v>70103.520000000004</v>
      </c>
      <c r="T114" s="6">
        <v>13872.28</v>
      </c>
      <c r="U114" s="6">
        <v>45147.49</v>
      </c>
      <c r="V114" s="6">
        <v>2556.69</v>
      </c>
      <c r="W114" s="6">
        <v>2050.2800000000002</v>
      </c>
      <c r="X114" s="6">
        <v>6476.78</v>
      </c>
      <c r="Y114" s="5">
        <v>9.2388798736497205E-2</v>
      </c>
      <c r="Z114" t="s">
        <v>103</v>
      </c>
      <c r="AA114" t="s">
        <v>119</v>
      </c>
      <c r="AB114" t="s">
        <v>83</v>
      </c>
      <c r="AC114" t="s">
        <v>76</v>
      </c>
      <c r="AD114" t="s">
        <v>98</v>
      </c>
      <c r="AE114" t="s">
        <v>67</v>
      </c>
      <c r="AF114" t="str">
        <f>TEXT(Agricultural_Export_Analysis_Cleaned_Dataset[[#This Row],[Order_Date]],"mmm")</f>
        <v>Jul</v>
      </c>
      <c r="AG114" t="str">
        <f>TEXT(Agricultural_Export_Analysis_Cleaned_Dataset[[#This Row],[Order_Date]],"yyyy")</f>
        <v>2024</v>
      </c>
      <c r="AH114" t="str">
        <f>TEXT(Agricultural_Export_Analysis_Cleaned_Dataset[[#This Row],[Order_Date]],"ddd")</f>
        <v>Sun</v>
      </c>
      <c r="AI114" t="str">
        <f>TEXT(Agricultural_Export_Analysis_Cleaned_Dataset[[#This Row],[Ship_Date]],"yyyy")</f>
        <v>2024</v>
      </c>
      <c r="AJ114" t="str">
        <f>TEXT(Agricultural_Export_Analysis_Cleaned_Dataset[[#This Row],[Ship_Date]],"mmm")</f>
        <v>Jul</v>
      </c>
      <c r="AK114" t="str">
        <f>TEXT(Agricultural_Export_Analysis_Cleaned_Dataset[[#This Row],[Ship_Date]],"ddd")</f>
        <v>Mon</v>
      </c>
      <c r="AL114" t="str">
        <f>TEXT(Agricultural_Export_Analysis_Cleaned_Dataset[[#This Row],[Delivery_Date]],"yyyy")</f>
        <v>2024</v>
      </c>
      <c r="AM114" t="str">
        <f>TEXT(Agricultural_Export_Analysis_Cleaned_Dataset[[#This Row],[Delivery_Date]],"mmm")</f>
        <v>Aug</v>
      </c>
      <c r="AN114" t="str">
        <f>TEXT(Agricultural_Export_Analysis_Cleaned_Dataset[[#This Row],[Delivery_Date]],"ddd")</f>
        <v>Mon</v>
      </c>
      <c r="AO114">
        <f>Agricultural_Export_Analysis_Cleaned_Dataset[[#This Row],[Delivery_Date]]-Agricultural_Export_Analysis_Cleaned_Dataset[[#This Row],[Ship_Date]]</f>
        <v>21</v>
      </c>
      <c r="AP114">
        <f>Agricultural_Export_Analysis_Cleaned_Dataset[[#This Row],[Ship_Date]]-Agricultural_Export_Analysis_Cleaned_Dataset[[#This Row],[Order_Date]]</f>
        <v>1</v>
      </c>
      <c r="AQ114" s="4" t="str">
        <f>TEXT(Agricultural_Export_Analysis_Cleaned_Dataset[[#This Row],[Order_Date]],"mmm yyyy")</f>
        <v>Jul 2024</v>
      </c>
    </row>
    <row r="115" spans="1:43" x14ac:dyDescent="0.3">
      <c r="A115" t="s">
        <v>343</v>
      </c>
      <c r="B115" t="s">
        <v>344</v>
      </c>
      <c r="C115" s="2">
        <v>45540</v>
      </c>
      <c r="D115" s="2">
        <v>45550</v>
      </c>
      <c r="E115" s="2">
        <v>45569</v>
      </c>
      <c r="F115" t="s">
        <v>35</v>
      </c>
      <c r="G115" t="s">
        <v>203</v>
      </c>
      <c r="H115" t="s">
        <v>51</v>
      </c>
      <c r="I115" t="s">
        <v>118</v>
      </c>
      <c r="J115" t="s">
        <v>112</v>
      </c>
      <c r="K115" s="7">
        <v>2</v>
      </c>
      <c r="L115" t="s">
        <v>87</v>
      </c>
      <c r="M115" t="s">
        <v>130</v>
      </c>
      <c r="N115" t="s">
        <v>131</v>
      </c>
      <c r="O115">
        <v>1911</v>
      </c>
      <c r="P115" s="6">
        <v>27.36</v>
      </c>
      <c r="Q115" s="6">
        <v>52284.959999999999</v>
      </c>
      <c r="R115" s="5">
        <v>0.05</v>
      </c>
      <c r="S115" s="6">
        <v>49670.712</v>
      </c>
      <c r="T115" s="6">
        <v>2201.08</v>
      </c>
      <c r="U115" s="6">
        <v>36687.94</v>
      </c>
      <c r="V115" s="6">
        <v>2998.76</v>
      </c>
      <c r="W115" s="6">
        <v>3372.25</v>
      </c>
      <c r="X115" s="6">
        <v>4410.6819999999998</v>
      </c>
      <c r="Y115" s="5">
        <v>8.8798445248781499E-2</v>
      </c>
      <c r="Z115" t="s">
        <v>103</v>
      </c>
      <c r="AA115" t="s">
        <v>104</v>
      </c>
      <c r="AB115" t="s">
        <v>56</v>
      </c>
      <c r="AC115" t="s">
        <v>66</v>
      </c>
      <c r="AD115" t="s">
        <v>57</v>
      </c>
      <c r="AE115" t="s">
        <v>67</v>
      </c>
      <c r="AF115" t="str">
        <f>TEXT(Agricultural_Export_Analysis_Cleaned_Dataset[[#This Row],[Order_Date]],"mmm")</f>
        <v>Sep</v>
      </c>
      <c r="AG115" t="str">
        <f>TEXT(Agricultural_Export_Analysis_Cleaned_Dataset[[#This Row],[Order_Date]],"yyyy")</f>
        <v>2024</v>
      </c>
      <c r="AH115" t="str">
        <f>TEXT(Agricultural_Export_Analysis_Cleaned_Dataset[[#This Row],[Order_Date]],"ddd")</f>
        <v>Thu</v>
      </c>
      <c r="AI115" t="str">
        <f>TEXT(Agricultural_Export_Analysis_Cleaned_Dataset[[#This Row],[Ship_Date]],"yyyy")</f>
        <v>2024</v>
      </c>
      <c r="AJ115" t="str">
        <f>TEXT(Agricultural_Export_Analysis_Cleaned_Dataset[[#This Row],[Ship_Date]],"mmm")</f>
        <v>Sep</v>
      </c>
      <c r="AK115" t="str">
        <f>TEXT(Agricultural_Export_Analysis_Cleaned_Dataset[[#This Row],[Ship_Date]],"ddd")</f>
        <v>Sun</v>
      </c>
      <c r="AL115" t="str">
        <f>TEXT(Agricultural_Export_Analysis_Cleaned_Dataset[[#This Row],[Delivery_Date]],"yyyy")</f>
        <v>2024</v>
      </c>
      <c r="AM115" t="str">
        <f>TEXT(Agricultural_Export_Analysis_Cleaned_Dataset[[#This Row],[Delivery_Date]],"mmm")</f>
        <v>Oct</v>
      </c>
      <c r="AN115" t="str">
        <f>TEXT(Agricultural_Export_Analysis_Cleaned_Dataset[[#This Row],[Delivery_Date]],"ddd")</f>
        <v>Fri</v>
      </c>
      <c r="AO115">
        <f>Agricultural_Export_Analysis_Cleaned_Dataset[[#This Row],[Delivery_Date]]-Agricultural_Export_Analysis_Cleaned_Dataset[[#This Row],[Ship_Date]]</f>
        <v>19</v>
      </c>
      <c r="AP115">
        <f>Agricultural_Export_Analysis_Cleaned_Dataset[[#This Row],[Ship_Date]]-Agricultural_Export_Analysis_Cleaned_Dataset[[#This Row],[Order_Date]]</f>
        <v>10</v>
      </c>
      <c r="AQ115" s="4" t="str">
        <f>TEXT(Agricultural_Export_Analysis_Cleaned_Dataset[[#This Row],[Order_Date]],"mmm yyyy")</f>
        <v>Sep 2024</v>
      </c>
    </row>
    <row r="116" spans="1:43" x14ac:dyDescent="0.3">
      <c r="A116" t="s">
        <v>345</v>
      </c>
      <c r="B116" t="s">
        <v>346</v>
      </c>
      <c r="C116" s="2">
        <v>45500</v>
      </c>
      <c r="D116" s="2">
        <v>45506</v>
      </c>
      <c r="E116" s="2">
        <v>45531</v>
      </c>
      <c r="F116" t="s">
        <v>35</v>
      </c>
      <c r="G116" t="s">
        <v>36</v>
      </c>
      <c r="H116" t="s">
        <v>74</v>
      </c>
      <c r="I116" t="s">
        <v>97</v>
      </c>
      <c r="J116" t="s">
        <v>39</v>
      </c>
      <c r="K116" s="7">
        <v>7</v>
      </c>
      <c r="L116" t="s">
        <v>87</v>
      </c>
      <c r="M116" t="s">
        <v>48</v>
      </c>
      <c r="N116" t="s">
        <v>49</v>
      </c>
      <c r="O116">
        <v>1857</v>
      </c>
      <c r="P116" s="6">
        <v>258.69</v>
      </c>
      <c r="Q116" s="6">
        <v>480387.33</v>
      </c>
      <c r="R116" s="5">
        <v>0</v>
      </c>
      <c r="S116" s="6">
        <v>480387.33</v>
      </c>
      <c r="T116" s="6">
        <v>10975</v>
      </c>
      <c r="U116" s="6">
        <v>331873.18</v>
      </c>
      <c r="V116" s="6">
        <v>2308.7199999999998</v>
      </c>
      <c r="W116" s="6">
        <v>24991.35</v>
      </c>
      <c r="X116" s="6">
        <v>110239.08</v>
      </c>
      <c r="Y116" s="5">
        <v>0.229479574325992</v>
      </c>
      <c r="Z116" t="s">
        <v>103</v>
      </c>
      <c r="AA116" t="s">
        <v>119</v>
      </c>
      <c r="AB116" t="s">
        <v>56</v>
      </c>
      <c r="AC116" t="s">
        <v>43</v>
      </c>
      <c r="AD116" t="s">
        <v>93</v>
      </c>
      <c r="AE116" t="s">
        <v>45</v>
      </c>
      <c r="AF116" t="str">
        <f>TEXT(Agricultural_Export_Analysis_Cleaned_Dataset[[#This Row],[Order_Date]],"mmm")</f>
        <v>Jul</v>
      </c>
      <c r="AG116" t="str">
        <f>TEXT(Agricultural_Export_Analysis_Cleaned_Dataset[[#This Row],[Order_Date]],"yyyy")</f>
        <v>2024</v>
      </c>
      <c r="AH116" t="str">
        <f>TEXT(Agricultural_Export_Analysis_Cleaned_Dataset[[#This Row],[Order_Date]],"ddd")</f>
        <v>Sat</v>
      </c>
      <c r="AI116" t="str">
        <f>TEXT(Agricultural_Export_Analysis_Cleaned_Dataset[[#This Row],[Ship_Date]],"yyyy")</f>
        <v>2024</v>
      </c>
      <c r="AJ116" t="str">
        <f>TEXT(Agricultural_Export_Analysis_Cleaned_Dataset[[#This Row],[Ship_Date]],"mmm")</f>
        <v>Aug</v>
      </c>
      <c r="AK116" t="str">
        <f>TEXT(Agricultural_Export_Analysis_Cleaned_Dataset[[#This Row],[Ship_Date]],"ddd")</f>
        <v>Fri</v>
      </c>
      <c r="AL116" t="str">
        <f>TEXT(Agricultural_Export_Analysis_Cleaned_Dataset[[#This Row],[Delivery_Date]],"yyyy")</f>
        <v>2024</v>
      </c>
      <c r="AM116" t="str">
        <f>TEXT(Agricultural_Export_Analysis_Cleaned_Dataset[[#This Row],[Delivery_Date]],"mmm")</f>
        <v>Aug</v>
      </c>
      <c r="AN116" t="str">
        <f>TEXT(Agricultural_Export_Analysis_Cleaned_Dataset[[#This Row],[Delivery_Date]],"ddd")</f>
        <v>Tue</v>
      </c>
      <c r="AO116">
        <f>Agricultural_Export_Analysis_Cleaned_Dataset[[#This Row],[Delivery_Date]]-Agricultural_Export_Analysis_Cleaned_Dataset[[#This Row],[Ship_Date]]</f>
        <v>25</v>
      </c>
      <c r="AP116">
        <f>Agricultural_Export_Analysis_Cleaned_Dataset[[#This Row],[Ship_Date]]-Agricultural_Export_Analysis_Cleaned_Dataset[[#This Row],[Order_Date]]</f>
        <v>6</v>
      </c>
      <c r="AQ116" s="4" t="str">
        <f>TEXT(Agricultural_Export_Analysis_Cleaned_Dataset[[#This Row],[Order_Date]],"mmm yyyy")</f>
        <v>Jul 2024</v>
      </c>
    </row>
    <row r="117" spans="1:43" x14ac:dyDescent="0.3">
      <c r="A117" t="s">
        <v>347</v>
      </c>
      <c r="B117" t="s">
        <v>348</v>
      </c>
      <c r="C117" s="2">
        <v>45637</v>
      </c>
      <c r="D117" s="2">
        <v>45642</v>
      </c>
      <c r="E117" s="2">
        <v>45685</v>
      </c>
      <c r="F117" t="s">
        <v>35</v>
      </c>
      <c r="G117" t="s">
        <v>132</v>
      </c>
      <c r="H117" t="s">
        <v>74</v>
      </c>
      <c r="I117" t="s">
        <v>91</v>
      </c>
      <c r="J117" t="s">
        <v>63</v>
      </c>
      <c r="K117" s="7">
        <v>15</v>
      </c>
      <c r="L117" t="s">
        <v>70</v>
      </c>
      <c r="M117" t="s">
        <v>159</v>
      </c>
      <c r="N117" t="s">
        <v>160</v>
      </c>
      <c r="O117">
        <v>654</v>
      </c>
      <c r="P117" s="6">
        <v>93.16</v>
      </c>
      <c r="Q117" s="6">
        <v>60926.64</v>
      </c>
      <c r="R117" s="5">
        <v>0.1</v>
      </c>
      <c r="S117" s="6">
        <v>54833.976000000002</v>
      </c>
      <c r="T117" s="6">
        <v>8761.9500000000007</v>
      </c>
      <c r="U117" s="6">
        <v>28459.14</v>
      </c>
      <c r="V117" s="6">
        <v>812.62</v>
      </c>
      <c r="W117" s="6">
        <v>4116.07</v>
      </c>
      <c r="X117" s="6">
        <v>12684.196</v>
      </c>
      <c r="Y117" s="5">
        <v>0.23132001224934001</v>
      </c>
      <c r="Z117" t="s">
        <v>54</v>
      </c>
      <c r="AA117" t="s">
        <v>55</v>
      </c>
      <c r="AB117" t="s">
        <v>42</v>
      </c>
      <c r="AC117" t="s">
        <v>43</v>
      </c>
      <c r="AD117" t="s">
        <v>93</v>
      </c>
      <c r="AE117" t="s">
        <v>67</v>
      </c>
      <c r="AF117" t="str">
        <f>TEXT(Agricultural_Export_Analysis_Cleaned_Dataset[[#This Row],[Order_Date]],"mmm")</f>
        <v>Dec</v>
      </c>
      <c r="AG117" t="str">
        <f>TEXT(Agricultural_Export_Analysis_Cleaned_Dataset[[#This Row],[Order_Date]],"yyyy")</f>
        <v>2024</v>
      </c>
      <c r="AH117" t="str">
        <f>TEXT(Agricultural_Export_Analysis_Cleaned_Dataset[[#This Row],[Order_Date]],"ddd")</f>
        <v>Wed</v>
      </c>
      <c r="AI117" t="str">
        <f>TEXT(Agricultural_Export_Analysis_Cleaned_Dataset[[#This Row],[Ship_Date]],"yyyy")</f>
        <v>2024</v>
      </c>
      <c r="AJ117" t="str">
        <f>TEXT(Agricultural_Export_Analysis_Cleaned_Dataset[[#This Row],[Ship_Date]],"mmm")</f>
        <v>Dec</v>
      </c>
      <c r="AK117" t="str">
        <f>TEXT(Agricultural_Export_Analysis_Cleaned_Dataset[[#This Row],[Ship_Date]],"ddd")</f>
        <v>Mon</v>
      </c>
      <c r="AL117" t="str">
        <f>TEXT(Agricultural_Export_Analysis_Cleaned_Dataset[[#This Row],[Delivery_Date]],"yyyy")</f>
        <v>2025</v>
      </c>
      <c r="AM117" t="str">
        <f>TEXT(Agricultural_Export_Analysis_Cleaned_Dataset[[#This Row],[Delivery_Date]],"mmm")</f>
        <v>Jan</v>
      </c>
      <c r="AN117" t="str">
        <f>TEXT(Agricultural_Export_Analysis_Cleaned_Dataset[[#This Row],[Delivery_Date]],"ddd")</f>
        <v>Tue</v>
      </c>
      <c r="AO117">
        <f>Agricultural_Export_Analysis_Cleaned_Dataset[[#This Row],[Delivery_Date]]-Agricultural_Export_Analysis_Cleaned_Dataset[[#This Row],[Ship_Date]]</f>
        <v>43</v>
      </c>
      <c r="AP117">
        <f>Agricultural_Export_Analysis_Cleaned_Dataset[[#This Row],[Ship_Date]]-Agricultural_Export_Analysis_Cleaned_Dataset[[#This Row],[Order_Date]]</f>
        <v>5</v>
      </c>
      <c r="AQ117" s="4" t="str">
        <f>TEXT(Agricultural_Export_Analysis_Cleaned_Dataset[[#This Row],[Order_Date]],"mmm yyyy")</f>
        <v>Dec 2024</v>
      </c>
    </row>
    <row r="118" spans="1:43" x14ac:dyDescent="0.3">
      <c r="A118" t="s">
        <v>349</v>
      </c>
      <c r="B118" t="s">
        <v>350</v>
      </c>
      <c r="C118" s="2">
        <v>45341</v>
      </c>
      <c r="D118" s="2">
        <v>45342</v>
      </c>
      <c r="E118" s="2">
        <v>45361</v>
      </c>
      <c r="F118" t="s">
        <v>35</v>
      </c>
      <c r="G118" t="s">
        <v>132</v>
      </c>
      <c r="H118" t="s">
        <v>37</v>
      </c>
      <c r="I118" t="s">
        <v>97</v>
      </c>
      <c r="J118" t="s">
        <v>112</v>
      </c>
      <c r="K118" s="7">
        <v>10</v>
      </c>
      <c r="L118" t="s">
        <v>32</v>
      </c>
      <c r="M118" t="s">
        <v>107</v>
      </c>
      <c r="N118" t="s">
        <v>108</v>
      </c>
      <c r="O118">
        <v>1927</v>
      </c>
      <c r="P118" s="6">
        <v>446.89</v>
      </c>
      <c r="Q118" s="6">
        <v>861157.03</v>
      </c>
      <c r="R118" s="5">
        <v>0</v>
      </c>
      <c r="S118" s="6">
        <v>861157.03</v>
      </c>
      <c r="T118" s="6">
        <v>12666.49</v>
      </c>
      <c r="U118" s="6">
        <v>522880.19</v>
      </c>
      <c r="V118" s="6">
        <v>315.56</v>
      </c>
      <c r="W118" s="6">
        <v>87665.43</v>
      </c>
      <c r="X118" s="6">
        <v>237629.36</v>
      </c>
      <c r="Y118" s="5">
        <v>0.27594196147942901</v>
      </c>
      <c r="Z118" t="s">
        <v>40</v>
      </c>
      <c r="AA118" t="s">
        <v>147</v>
      </c>
      <c r="AB118" t="s">
        <v>56</v>
      </c>
      <c r="AC118" t="s">
        <v>76</v>
      </c>
      <c r="AD118" t="s">
        <v>93</v>
      </c>
      <c r="AE118" t="s">
        <v>45</v>
      </c>
      <c r="AF118" t="str">
        <f>TEXT(Agricultural_Export_Analysis_Cleaned_Dataset[[#This Row],[Order_Date]],"mmm")</f>
        <v>Feb</v>
      </c>
      <c r="AG118" t="str">
        <f>TEXT(Agricultural_Export_Analysis_Cleaned_Dataset[[#This Row],[Order_Date]],"yyyy")</f>
        <v>2024</v>
      </c>
      <c r="AH118" t="str">
        <f>TEXT(Agricultural_Export_Analysis_Cleaned_Dataset[[#This Row],[Order_Date]],"ddd")</f>
        <v>Mon</v>
      </c>
      <c r="AI118" t="str">
        <f>TEXT(Agricultural_Export_Analysis_Cleaned_Dataset[[#This Row],[Ship_Date]],"yyyy")</f>
        <v>2024</v>
      </c>
      <c r="AJ118" t="str">
        <f>TEXT(Agricultural_Export_Analysis_Cleaned_Dataset[[#This Row],[Ship_Date]],"mmm")</f>
        <v>Feb</v>
      </c>
      <c r="AK118" t="str">
        <f>TEXT(Agricultural_Export_Analysis_Cleaned_Dataset[[#This Row],[Ship_Date]],"ddd")</f>
        <v>Tue</v>
      </c>
      <c r="AL118" t="str">
        <f>TEXT(Agricultural_Export_Analysis_Cleaned_Dataset[[#This Row],[Delivery_Date]],"yyyy")</f>
        <v>2024</v>
      </c>
      <c r="AM118" t="str">
        <f>TEXT(Agricultural_Export_Analysis_Cleaned_Dataset[[#This Row],[Delivery_Date]],"mmm")</f>
        <v>Mar</v>
      </c>
      <c r="AN118" t="str">
        <f>TEXT(Agricultural_Export_Analysis_Cleaned_Dataset[[#This Row],[Delivery_Date]],"ddd")</f>
        <v>Sun</v>
      </c>
      <c r="AO118">
        <f>Agricultural_Export_Analysis_Cleaned_Dataset[[#This Row],[Delivery_Date]]-Agricultural_Export_Analysis_Cleaned_Dataset[[#This Row],[Ship_Date]]</f>
        <v>19</v>
      </c>
      <c r="AP118">
        <f>Agricultural_Export_Analysis_Cleaned_Dataset[[#This Row],[Ship_Date]]-Agricultural_Export_Analysis_Cleaned_Dataset[[#This Row],[Order_Date]]</f>
        <v>1</v>
      </c>
      <c r="AQ118" s="4" t="str">
        <f>TEXT(Agricultural_Export_Analysis_Cleaned_Dataset[[#This Row],[Order_Date]],"mmm yyyy")</f>
        <v>Feb 2024</v>
      </c>
    </row>
    <row r="119" spans="1:43" x14ac:dyDescent="0.3">
      <c r="A119" t="s">
        <v>351</v>
      </c>
      <c r="B119" t="s">
        <v>352</v>
      </c>
      <c r="C119" s="2">
        <v>45573</v>
      </c>
      <c r="D119" s="2">
        <v>45582</v>
      </c>
      <c r="E119" s="2">
        <v>45591</v>
      </c>
      <c r="F119" t="s">
        <v>35</v>
      </c>
      <c r="G119" t="s">
        <v>132</v>
      </c>
      <c r="H119" t="s">
        <v>37</v>
      </c>
      <c r="I119" t="s">
        <v>52</v>
      </c>
      <c r="J119" t="s">
        <v>63</v>
      </c>
      <c r="K119" s="7">
        <v>4</v>
      </c>
      <c r="L119" t="s">
        <v>70</v>
      </c>
      <c r="M119" t="s">
        <v>140</v>
      </c>
      <c r="N119" t="s">
        <v>49</v>
      </c>
      <c r="O119">
        <v>1919</v>
      </c>
      <c r="P119" s="6">
        <v>251.94</v>
      </c>
      <c r="Q119" s="6">
        <v>483472.86</v>
      </c>
      <c r="R119" s="5">
        <v>0.15</v>
      </c>
      <c r="S119" s="6">
        <v>410951.93099999998</v>
      </c>
      <c r="T119" s="6">
        <v>8217.08</v>
      </c>
      <c r="U119" s="6">
        <v>186867.87</v>
      </c>
      <c r="V119" s="6">
        <v>1292.8800000000001</v>
      </c>
      <c r="W119" s="6">
        <v>8906.4</v>
      </c>
      <c r="X119" s="6">
        <v>205667.701</v>
      </c>
      <c r="Y119" s="5">
        <v>0.50046656429994996</v>
      </c>
      <c r="Z119" t="s">
        <v>54</v>
      </c>
      <c r="AA119" t="s">
        <v>75</v>
      </c>
      <c r="AB119" t="s">
        <v>42</v>
      </c>
      <c r="AC119" t="s">
        <v>76</v>
      </c>
      <c r="AD119" t="s">
        <v>93</v>
      </c>
      <c r="AE119" t="s">
        <v>45</v>
      </c>
      <c r="AF119" t="str">
        <f>TEXT(Agricultural_Export_Analysis_Cleaned_Dataset[[#This Row],[Order_Date]],"mmm")</f>
        <v>Oct</v>
      </c>
      <c r="AG119" t="str">
        <f>TEXT(Agricultural_Export_Analysis_Cleaned_Dataset[[#This Row],[Order_Date]],"yyyy")</f>
        <v>2024</v>
      </c>
      <c r="AH119" t="str">
        <f>TEXT(Agricultural_Export_Analysis_Cleaned_Dataset[[#This Row],[Order_Date]],"ddd")</f>
        <v>Tue</v>
      </c>
      <c r="AI119" t="str">
        <f>TEXT(Agricultural_Export_Analysis_Cleaned_Dataset[[#This Row],[Ship_Date]],"yyyy")</f>
        <v>2024</v>
      </c>
      <c r="AJ119" t="str">
        <f>TEXT(Agricultural_Export_Analysis_Cleaned_Dataset[[#This Row],[Ship_Date]],"mmm")</f>
        <v>Oct</v>
      </c>
      <c r="AK119" t="str">
        <f>TEXT(Agricultural_Export_Analysis_Cleaned_Dataset[[#This Row],[Ship_Date]],"ddd")</f>
        <v>Thu</v>
      </c>
      <c r="AL119" t="str">
        <f>TEXT(Agricultural_Export_Analysis_Cleaned_Dataset[[#This Row],[Delivery_Date]],"yyyy")</f>
        <v>2024</v>
      </c>
      <c r="AM119" t="str">
        <f>TEXT(Agricultural_Export_Analysis_Cleaned_Dataset[[#This Row],[Delivery_Date]],"mmm")</f>
        <v>Oct</v>
      </c>
      <c r="AN119" t="str">
        <f>TEXT(Agricultural_Export_Analysis_Cleaned_Dataset[[#This Row],[Delivery_Date]],"ddd")</f>
        <v>Sat</v>
      </c>
      <c r="AO119">
        <f>Agricultural_Export_Analysis_Cleaned_Dataset[[#This Row],[Delivery_Date]]-Agricultural_Export_Analysis_Cleaned_Dataset[[#This Row],[Ship_Date]]</f>
        <v>9</v>
      </c>
      <c r="AP119">
        <f>Agricultural_Export_Analysis_Cleaned_Dataset[[#This Row],[Ship_Date]]-Agricultural_Export_Analysis_Cleaned_Dataset[[#This Row],[Order_Date]]</f>
        <v>9</v>
      </c>
      <c r="AQ119" s="4" t="str">
        <f>TEXT(Agricultural_Export_Analysis_Cleaned_Dataset[[#This Row],[Order_Date]],"mmm yyyy")</f>
        <v>Oct 2024</v>
      </c>
    </row>
    <row r="120" spans="1:43" x14ac:dyDescent="0.3">
      <c r="A120" t="s">
        <v>353</v>
      </c>
      <c r="B120" t="s">
        <v>354</v>
      </c>
      <c r="C120" s="2">
        <v>45523</v>
      </c>
      <c r="D120" s="2">
        <v>45528</v>
      </c>
      <c r="E120" s="2">
        <v>45553</v>
      </c>
      <c r="F120" t="s">
        <v>35</v>
      </c>
      <c r="G120" t="s">
        <v>117</v>
      </c>
      <c r="H120" t="s">
        <v>51</v>
      </c>
      <c r="I120" t="s">
        <v>118</v>
      </c>
      <c r="J120" t="s">
        <v>112</v>
      </c>
      <c r="K120" s="7">
        <v>0</v>
      </c>
      <c r="L120" t="s">
        <v>32</v>
      </c>
      <c r="M120" t="s">
        <v>130</v>
      </c>
      <c r="N120" t="s">
        <v>131</v>
      </c>
      <c r="O120">
        <v>1719</v>
      </c>
      <c r="P120" s="6">
        <v>190.13</v>
      </c>
      <c r="Q120" s="6">
        <v>326833.46999999997</v>
      </c>
      <c r="R120" s="5">
        <v>0.15</v>
      </c>
      <c r="S120" s="6">
        <v>277808.44949999999</v>
      </c>
      <c r="T120" s="6">
        <v>14409.82</v>
      </c>
      <c r="U120" s="6">
        <v>131599.47</v>
      </c>
      <c r="V120" s="6">
        <v>1431.09</v>
      </c>
      <c r="W120" s="6">
        <v>12312.69</v>
      </c>
      <c r="X120" s="6">
        <v>118055.3795</v>
      </c>
      <c r="Y120" s="5">
        <v>0.42495244371607899</v>
      </c>
      <c r="Z120" t="s">
        <v>103</v>
      </c>
      <c r="AA120" t="s">
        <v>177</v>
      </c>
      <c r="AB120" t="s">
        <v>65</v>
      </c>
      <c r="AC120" t="s">
        <v>43</v>
      </c>
      <c r="AD120" t="s">
        <v>123</v>
      </c>
      <c r="AE120" t="s">
        <v>45</v>
      </c>
      <c r="AF120" t="str">
        <f>TEXT(Agricultural_Export_Analysis_Cleaned_Dataset[[#This Row],[Order_Date]],"mmm")</f>
        <v>Aug</v>
      </c>
      <c r="AG120" t="str">
        <f>TEXT(Agricultural_Export_Analysis_Cleaned_Dataset[[#This Row],[Order_Date]],"yyyy")</f>
        <v>2024</v>
      </c>
      <c r="AH120" t="str">
        <f>TEXT(Agricultural_Export_Analysis_Cleaned_Dataset[[#This Row],[Order_Date]],"ddd")</f>
        <v>Mon</v>
      </c>
      <c r="AI120" t="str">
        <f>TEXT(Agricultural_Export_Analysis_Cleaned_Dataset[[#This Row],[Ship_Date]],"yyyy")</f>
        <v>2024</v>
      </c>
      <c r="AJ120" t="str">
        <f>TEXT(Agricultural_Export_Analysis_Cleaned_Dataset[[#This Row],[Ship_Date]],"mmm")</f>
        <v>Aug</v>
      </c>
      <c r="AK120" t="str">
        <f>TEXT(Agricultural_Export_Analysis_Cleaned_Dataset[[#This Row],[Ship_Date]],"ddd")</f>
        <v>Sat</v>
      </c>
      <c r="AL120" t="str">
        <f>TEXT(Agricultural_Export_Analysis_Cleaned_Dataset[[#This Row],[Delivery_Date]],"yyyy")</f>
        <v>2024</v>
      </c>
      <c r="AM120" t="str">
        <f>TEXT(Agricultural_Export_Analysis_Cleaned_Dataset[[#This Row],[Delivery_Date]],"mmm")</f>
        <v>Sep</v>
      </c>
      <c r="AN120" t="str">
        <f>TEXT(Agricultural_Export_Analysis_Cleaned_Dataset[[#This Row],[Delivery_Date]],"ddd")</f>
        <v>Wed</v>
      </c>
      <c r="AO120">
        <f>Agricultural_Export_Analysis_Cleaned_Dataset[[#This Row],[Delivery_Date]]-Agricultural_Export_Analysis_Cleaned_Dataset[[#This Row],[Ship_Date]]</f>
        <v>25</v>
      </c>
      <c r="AP120">
        <f>Agricultural_Export_Analysis_Cleaned_Dataset[[#This Row],[Ship_Date]]-Agricultural_Export_Analysis_Cleaned_Dataset[[#This Row],[Order_Date]]</f>
        <v>5</v>
      </c>
      <c r="AQ120" s="4" t="str">
        <f>TEXT(Agricultural_Export_Analysis_Cleaned_Dataset[[#This Row],[Order_Date]],"mmm yyyy")</f>
        <v>Aug 2024</v>
      </c>
    </row>
    <row r="121" spans="1:43" x14ac:dyDescent="0.3">
      <c r="A121" t="s">
        <v>355</v>
      </c>
      <c r="B121" t="s">
        <v>356</v>
      </c>
      <c r="C121" s="2">
        <v>45832</v>
      </c>
      <c r="D121" s="2">
        <v>45833</v>
      </c>
      <c r="E121" s="2">
        <v>45846</v>
      </c>
      <c r="F121" t="s">
        <v>35</v>
      </c>
      <c r="G121" t="s">
        <v>8934</v>
      </c>
      <c r="H121" t="s">
        <v>37</v>
      </c>
      <c r="I121" t="s">
        <v>91</v>
      </c>
      <c r="J121" t="s">
        <v>39</v>
      </c>
      <c r="K121" s="7">
        <v>2</v>
      </c>
      <c r="L121" t="s">
        <v>135</v>
      </c>
      <c r="M121" t="s">
        <v>107</v>
      </c>
      <c r="N121" t="s">
        <v>108</v>
      </c>
      <c r="O121">
        <v>219</v>
      </c>
      <c r="P121" s="6">
        <v>259.93</v>
      </c>
      <c r="Q121" s="6">
        <v>56924.67</v>
      </c>
      <c r="R121" s="5">
        <v>0.15</v>
      </c>
      <c r="S121" s="6">
        <v>48385.969499999999</v>
      </c>
      <c r="T121" s="6">
        <v>5303.42</v>
      </c>
      <c r="U121" s="6">
        <v>31135.03</v>
      </c>
      <c r="V121" s="6">
        <v>2934.25</v>
      </c>
      <c r="W121" s="6">
        <v>5679.74</v>
      </c>
      <c r="X121" s="6">
        <v>3333.5295000000001</v>
      </c>
      <c r="Y121" s="5">
        <v>6.8894548036285697E-2</v>
      </c>
      <c r="Z121" t="s">
        <v>81</v>
      </c>
      <c r="AA121" t="s">
        <v>150</v>
      </c>
      <c r="AB121" t="s">
        <v>42</v>
      </c>
      <c r="AC121" t="s">
        <v>66</v>
      </c>
      <c r="AD121" t="s">
        <v>123</v>
      </c>
      <c r="AE121" t="s">
        <v>58</v>
      </c>
      <c r="AF121" t="str">
        <f>TEXT(Agricultural_Export_Analysis_Cleaned_Dataset[[#This Row],[Order_Date]],"mmm")</f>
        <v>Jun</v>
      </c>
      <c r="AG121" t="str">
        <f>TEXT(Agricultural_Export_Analysis_Cleaned_Dataset[[#This Row],[Order_Date]],"yyyy")</f>
        <v>2025</v>
      </c>
      <c r="AH121" t="str">
        <f>TEXT(Agricultural_Export_Analysis_Cleaned_Dataset[[#This Row],[Order_Date]],"ddd")</f>
        <v>Tue</v>
      </c>
      <c r="AI121" t="str">
        <f>TEXT(Agricultural_Export_Analysis_Cleaned_Dataset[[#This Row],[Ship_Date]],"yyyy")</f>
        <v>2025</v>
      </c>
      <c r="AJ121" t="str">
        <f>TEXT(Agricultural_Export_Analysis_Cleaned_Dataset[[#This Row],[Ship_Date]],"mmm")</f>
        <v>Jun</v>
      </c>
      <c r="AK121" t="str">
        <f>TEXT(Agricultural_Export_Analysis_Cleaned_Dataset[[#This Row],[Ship_Date]],"ddd")</f>
        <v>Wed</v>
      </c>
      <c r="AL121" t="str">
        <f>TEXT(Agricultural_Export_Analysis_Cleaned_Dataset[[#This Row],[Delivery_Date]],"yyyy")</f>
        <v>2025</v>
      </c>
      <c r="AM121" t="str">
        <f>TEXT(Agricultural_Export_Analysis_Cleaned_Dataset[[#This Row],[Delivery_Date]],"mmm")</f>
        <v>Jul</v>
      </c>
      <c r="AN121" t="str">
        <f>TEXT(Agricultural_Export_Analysis_Cleaned_Dataset[[#This Row],[Delivery_Date]],"ddd")</f>
        <v>Tue</v>
      </c>
      <c r="AO121">
        <f>Agricultural_Export_Analysis_Cleaned_Dataset[[#This Row],[Delivery_Date]]-Agricultural_Export_Analysis_Cleaned_Dataset[[#This Row],[Ship_Date]]</f>
        <v>13</v>
      </c>
      <c r="AP121">
        <f>Agricultural_Export_Analysis_Cleaned_Dataset[[#This Row],[Ship_Date]]-Agricultural_Export_Analysis_Cleaned_Dataset[[#This Row],[Order_Date]]</f>
        <v>1</v>
      </c>
      <c r="AQ121" s="4" t="str">
        <f>TEXT(Agricultural_Export_Analysis_Cleaned_Dataset[[#This Row],[Order_Date]],"mmm yyyy")</f>
        <v>Jun 2025</v>
      </c>
    </row>
    <row r="122" spans="1:43" x14ac:dyDescent="0.3">
      <c r="A122" t="s">
        <v>357</v>
      </c>
      <c r="B122" t="s">
        <v>358</v>
      </c>
      <c r="C122" s="2">
        <v>45690</v>
      </c>
      <c r="D122" s="2">
        <v>45699</v>
      </c>
      <c r="E122" s="2">
        <v>45723</v>
      </c>
      <c r="F122" t="s">
        <v>35</v>
      </c>
      <c r="G122" t="s">
        <v>8933</v>
      </c>
      <c r="H122" t="s">
        <v>74</v>
      </c>
      <c r="I122" t="s">
        <v>91</v>
      </c>
      <c r="J122" t="s">
        <v>39</v>
      </c>
      <c r="K122" s="7">
        <v>7</v>
      </c>
      <c r="L122" t="s">
        <v>32</v>
      </c>
      <c r="M122" t="s">
        <v>140</v>
      </c>
      <c r="N122" t="s">
        <v>49</v>
      </c>
      <c r="O122">
        <v>345</v>
      </c>
      <c r="P122" s="6">
        <v>381.08</v>
      </c>
      <c r="Q122" s="6">
        <v>131472.6</v>
      </c>
      <c r="R122" s="5">
        <v>0.15</v>
      </c>
      <c r="S122" s="6">
        <v>111751.71</v>
      </c>
      <c r="T122" s="6">
        <v>4839.51</v>
      </c>
      <c r="U122" s="6">
        <v>81429.279999999999</v>
      </c>
      <c r="V122" s="6">
        <v>1735.48</v>
      </c>
      <c r="W122" s="6">
        <v>8567.9599999999991</v>
      </c>
      <c r="X122" s="6">
        <v>15179.48</v>
      </c>
      <c r="Y122" s="5">
        <v>0.13583219442458699</v>
      </c>
      <c r="Z122" t="s">
        <v>40</v>
      </c>
      <c r="AA122" t="s">
        <v>147</v>
      </c>
      <c r="AB122" t="s">
        <v>65</v>
      </c>
      <c r="AC122" t="s">
        <v>66</v>
      </c>
      <c r="AD122" t="s">
        <v>77</v>
      </c>
      <c r="AE122" t="s">
        <v>58</v>
      </c>
      <c r="AF122" t="str">
        <f>TEXT(Agricultural_Export_Analysis_Cleaned_Dataset[[#This Row],[Order_Date]],"mmm")</f>
        <v>Feb</v>
      </c>
      <c r="AG122" t="str">
        <f>TEXT(Agricultural_Export_Analysis_Cleaned_Dataset[[#This Row],[Order_Date]],"yyyy")</f>
        <v>2025</v>
      </c>
      <c r="AH122" t="str">
        <f>TEXT(Agricultural_Export_Analysis_Cleaned_Dataset[[#This Row],[Order_Date]],"ddd")</f>
        <v>Sun</v>
      </c>
      <c r="AI122" t="str">
        <f>TEXT(Agricultural_Export_Analysis_Cleaned_Dataset[[#This Row],[Ship_Date]],"yyyy")</f>
        <v>2025</v>
      </c>
      <c r="AJ122" t="str">
        <f>TEXT(Agricultural_Export_Analysis_Cleaned_Dataset[[#This Row],[Ship_Date]],"mmm")</f>
        <v>Feb</v>
      </c>
      <c r="AK122" t="str">
        <f>TEXT(Agricultural_Export_Analysis_Cleaned_Dataset[[#This Row],[Ship_Date]],"ddd")</f>
        <v>Tue</v>
      </c>
      <c r="AL122" t="str">
        <f>TEXT(Agricultural_Export_Analysis_Cleaned_Dataset[[#This Row],[Delivery_Date]],"yyyy")</f>
        <v>2025</v>
      </c>
      <c r="AM122" t="str">
        <f>TEXT(Agricultural_Export_Analysis_Cleaned_Dataset[[#This Row],[Delivery_Date]],"mmm")</f>
        <v>Mar</v>
      </c>
      <c r="AN122" t="str">
        <f>TEXT(Agricultural_Export_Analysis_Cleaned_Dataset[[#This Row],[Delivery_Date]],"ddd")</f>
        <v>Fri</v>
      </c>
      <c r="AO122">
        <f>Agricultural_Export_Analysis_Cleaned_Dataset[[#This Row],[Delivery_Date]]-Agricultural_Export_Analysis_Cleaned_Dataset[[#This Row],[Ship_Date]]</f>
        <v>24</v>
      </c>
      <c r="AP122">
        <f>Agricultural_Export_Analysis_Cleaned_Dataset[[#This Row],[Ship_Date]]-Agricultural_Export_Analysis_Cleaned_Dataset[[#This Row],[Order_Date]]</f>
        <v>9</v>
      </c>
      <c r="AQ122" s="4" t="str">
        <f>TEXT(Agricultural_Export_Analysis_Cleaned_Dataset[[#This Row],[Order_Date]],"mmm yyyy")</f>
        <v>Feb 2025</v>
      </c>
    </row>
    <row r="123" spans="1:43" x14ac:dyDescent="0.3">
      <c r="A123" t="s">
        <v>359</v>
      </c>
      <c r="B123" t="s">
        <v>360</v>
      </c>
      <c r="C123" s="2">
        <v>45753</v>
      </c>
      <c r="D123" s="2">
        <v>45761</v>
      </c>
      <c r="E123" s="2">
        <v>45779</v>
      </c>
      <c r="F123" t="s">
        <v>35</v>
      </c>
      <c r="G123" t="s">
        <v>132</v>
      </c>
      <c r="H123" t="s">
        <v>74</v>
      </c>
      <c r="I123" t="s">
        <v>38</v>
      </c>
      <c r="J123" t="s">
        <v>112</v>
      </c>
      <c r="K123" s="7">
        <v>2</v>
      </c>
      <c r="L123" t="s">
        <v>70</v>
      </c>
      <c r="M123" t="s">
        <v>71</v>
      </c>
      <c r="N123" t="s">
        <v>72</v>
      </c>
      <c r="O123">
        <v>1289</v>
      </c>
      <c r="P123" s="6">
        <v>389.12</v>
      </c>
      <c r="Q123" s="6">
        <v>501575.67999999999</v>
      </c>
      <c r="R123" s="5">
        <v>0.15</v>
      </c>
      <c r="S123" s="6">
        <v>426339.32799999998</v>
      </c>
      <c r="T123" s="6">
        <v>5232.46</v>
      </c>
      <c r="U123" s="6">
        <v>315779.38</v>
      </c>
      <c r="V123" s="6">
        <v>1938.96</v>
      </c>
      <c r="W123" s="6">
        <v>41932.53</v>
      </c>
      <c r="X123" s="6">
        <v>61455.998</v>
      </c>
      <c r="Y123" s="5">
        <v>0.144148085723867</v>
      </c>
      <c r="Z123" t="s">
        <v>81</v>
      </c>
      <c r="AA123" t="s">
        <v>165</v>
      </c>
      <c r="AB123" t="s">
        <v>65</v>
      </c>
      <c r="AC123" t="s">
        <v>43</v>
      </c>
      <c r="AD123" t="s">
        <v>57</v>
      </c>
      <c r="AE123" t="s">
        <v>58</v>
      </c>
      <c r="AF123" t="str">
        <f>TEXT(Agricultural_Export_Analysis_Cleaned_Dataset[[#This Row],[Order_Date]],"mmm")</f>
        <v>Apr</v>
      </c>
      <c r="AG123" t="str">
        <f>TEXT(Agricultural_Export_Analysis_Cleaned_Dataset[[#This Row],[Order_Date]],"yyyy")</f>
        <v>2025</v>
      </c>
      <c r="AH123" t="str">
        <f>TEXT(Agricultural_Export_Analysis_Cleaned_Dataset[[#This Row],[Order_Date]],"ddd")</f>
        <v>Sun</v>
      </c>
      <c r="AI123" t="str">
        <f>TEXT(Agricultural_Export_Analysis_Cleaned_Dataset[[#This Row],[Ship_Date]],"yyyy")</f>
        <v>2025</v>
      </c>
      <c r="AJ123" t="str">
        <f>TEXT(Agricultural_Export_Analysis_Cleaned_Dataset[[#This Row],[Ship_Date]],"mmm")</f>
        <v>Apr</v>
      </c>
      <c r="AK123" t="str">
        <f>TEXT(Agricultural_Export_Analysis_Cleaned_Dataset[[#This Row],[Ship_Date]],"ddd")</f>
        <v>Mon</v>
      </c>
      <c r="AL123" t="str">
        <f>TEXT(Agricultural_Export_Analysis_Cleaned_Dataset[[#This Row],[Delivery_Date]],"yyyy")</f>
        <v>2025</v>
      </c>
      <c r="AM123" t="str">
        <f>TEXT(Agricultural_Export_Analysis_Cleaned_Dataset[[#This Row],[Delivery_Date]],"mmm")</f>
        <v>May</v>
      </c>
      <c r="AN123" t="str">
        <f>TEXT(Agricultural_Export_Analysis_Cleaned_Dataset[[#This Row],[Delivery_Date]],"ddd")</f>
        <v>Fri</v>
      </c>
      <c r="AO123">
        <f>Agricultural_Export_Analysis_Cleaned_Dataset[[#This Row],[Delivery_Date]]-Agricultural_Export_Analysis_Cleaned_Dataset[[#This Row],[Ship_Date]]</f>
        <v>18</v>
      </c>
      <c r="AP123">
        <f>Agricultural_Export_Analysis_Cleaned_Dataset[[#This Row],[Ship_Date]]-Agricultural_Export_Analysis_Cleaned_Dataset[[#This Row],[Order_Date]]</f>
        <v>8</v>
      </c>
      <c r="AQ123" s="4" t="str">
        <f>TEXT(Agricultural_Export_Analysis_Cleaned_Dataset[[#This Row],[Order_Date]],"mmm yyyy")</f>
        <v>Apr 2025</v>
      </c>
    </row>
    <row r="124" spans="1:43" x14ac:dyDescent="0.3">
      <c r="A124" t="s">
        <v>361</v>
      </c>
      <c r="B124" t="s">
        <v>362</v>
      </c>
      <c r="C124" s="2">
        <v>45401</v>
      </c>
      <c r="D124" s="2">
        <v>45403</v>
      </c>
      <c r="E124" s="2">
        <v>45417</v>
      </c>
      <c r="F124" t="s">
        <v>35</v>
      </c>
      <c r="G124" t="s">
        <v>73</v>
      </c>
      <c r="H124" t="s">
        <v>37</v>
      </c>
      <c r="I124" t="s">
        <v>97</v>
      </c>
      <c r="J124" t="s">
        <v>39</v>
      </c>
      <c r="K124" s="7">
        <v>0</v>
      </c>
      <c r="L124" t="s">
        <v>135</v>
      </c>
      <c r="M124" t="s">
        <v>33</v>
      </c>
      <c r="N124" t="s">
        <v>34</v>
      </c>
      <c r="O124">
        <v>218</v>
      </c>
      <c r="P124" s="6">
        <v>148.63</v>
      </c>
      <c r="Q124" s="6">
        <v>32401.34</v>
      </c>
      <c r="R124" s="5">
        <v>0.15</v>
      </c>
      <c r="S124" s="6">
        <v>27541.138999999999</v>
      </c>
      <c r="T124" s="6">
        <v>9691.56</v>
      </c>
      <c r="U124" s="6">
        <v>18273.63</v>
      </c>
      <c r="V124" s="6">
        <v>2245</v>
      </c>
      <c r="W124" s="6">
        <v>1422.99</v>
      </c>
      <c r="X124" s="6">
        <v>-4092.0410000000002</v>
      </c>
      <c r="Y124" s="5">
        <v>-0.14857922179616501</v>
      </c>
      <c r="Z124" t="s">
        <v>81</v>
      </c>
      <c r="AA124" t="s">
        <v>165</v>
      </c>
      <c r="AB124" t="s">
        <v>42</v>
      </c>
      <c r="AC124" t="s">
        <v>66</v>
      </c>
      <c r="AD124" t="s">
        <v>84</v>
      </c>
      <c r="AE124" t="s">
        <v>45</v>
      </c>
      <c r="AF124" t="str">
        <f>TEXT(Agricultural_Export_Analysis_Cleaned_Dataset[[#This Row],[Order_Date]],"mmm")</f>
        <v>Apr</v>
      </c>
      <c r="AG124" t="str">
        <f>TEXT(Agricultural_Export_Analysis_Cleaned_Dataset[[#This Row],[Order_Date]],"yyyy")</f>
        <v>2024</v>
      </c>
      <c r="AH124" t="str">
        <f>TEXT(Agricultural_Export_Analysis_Cleaned_Dataset[[#This Row],[Order_Date]],"ddd")</f>
        <v>Fri</v>
      </c>
      <c r="AI124" t="str">
        <f>TEXT(Agricultural_Export_Analysis_Cleaned_Dataset[[#This Row],[Ship_Date]],"yyyy")</f>
        <v>2024</v>
      </c>
      <c r="AJ124" t="str">
        <f>TEXT(Agricultural_Export_Analysis_Cleaned_Dataset[[#This Row],[Ship_Date]],"mmm")</f>
        <v>Apr</v>
      </c>
      <c r="AK124" t="str">
        <f>TEXT(Agricultural_Export_Analysis_Cleaned_Dataset[[#This Row],[Ship_Date]],"ddd")</f>
        <v>Sun</v>
      </c>
      <c r="AL124" t="str">
        <f>TEXT(Agricultural_Export_Analysis_Cleaned_Dataset[[#This Row],[Delivery_Date]],"yyyy")</f>
        <v>2024</v>
      </c>
      <c r="AM124" t="str">
        <f>TEXT(Agricultural_Export_Analysis_Cleaned_Dataset[[#This Row],[Delivery_Date]],"mmm")</f>
        <v>May</v>
      </c>
      <c r="AN124" t="str">
        <f>TEXT(Agricultural_Export_Analysis_Cleaned_Dataset[[#This Row],[Delivery_Date]],"ddd")</f>
        <v>Sun</v>
      </c>
      <c r="AO124">
        <f>Agricultural_Export_Analysis_Cleaned_Dataset[[#This Row],[Delivery_Date]]-Agricultural_Export_Analysis_Cleaned_Dataset[[#This Row],[Ship_Date]]</f>
        <v>14</v>
      </c>
      <c r="AP124">
        <f>Agricultural_Export_Analysis_Cleaned_Dataset[[#This Row],[Ship_Date]]-Agricultural_Export_Analysis_Cleaned_Dataset[[#This Row],[Order_Date]]</f>
        <v>2</v>
      </c>
      <c r="AQ124" s="4" t="str">
        <f>TEXT(Agricultural_Export_Analysis_Cleaned_Dataset[[#This Row],[Order_Date]],"mmm yyyy")</f>
        <v>Apr 2024</v>
      </c>
    </row>
    <row r="125" spans="1:43" x14ac:dyDescent="0.3">
      <c r="A125" t="s">
        <v>363</v>
      </c>
      <c r="B125" t="s">
        <v>364</v>
      </c>
      <c r="C125" s="2">
        <v>45686</v>
      </c>
      <c r="D125" s="2">
        <v>45687</v>
      </c>
      <c r="E125" s="2">
        <v>45709</v>
      </c>
      <c r="F125" t="s">
        <v>35</v>
      </c>
      <c r="G125" t="s">
        <v>8933</v>
      </c>
      <c r="H125" t="s">
        <v>37</v>
      </c>
      <c r="I125" t="s">
        <v>38</v>
      </c>
      <c r="J125" t="s">
        <v>63</v>
      </c>
      <c r="K125" s="7">
        <v>4</v>
      </c>
      <c r="L125" t="s">
        <v>32</v>
      </c>
      <c r="M125" t="s">
        <v>48</v>
      </c>
      <c r="N125" t="s">
        <v>49</v>
      </c>
      <c r="O125">
        <v>1099</v>
      </c>
      <c r="P125" s="6">
        <v>215.86</v>
      </c>
      <c r="Q125" s="6">
        <v>237230.14</v>
      </c>
      <c r="R125" s="5">
        <v>0</v>
      </c>
      <c r="S125" s="6">
        <v>237230.14</v>
      </c>
      <c r="T125" s="6">
        <v>15228.249</v>
      </c>
      <c r="U125" s="6">
        <v>113131.65</v>
      </c>
      <c r="V125" s="6">
        <v>1831.08</v>
      </c>
      <c r="W125" s="6">
        <v>23353.85</v>
      </c>
      <c r="X125" s="6">
        <v>83685.311000000002</v>
      </c>
      <c r="Y125" s="5">
        <v>0.35276002851670901</v>
      </c>
      <c r="Z125" t="s">
        <v>40</v>
      </c>
      <c r="AA125" t="s">
        <v>64</v>
      </c>
      <c r="AB125" t="s">
        <v>83</v>
      </c>
      <c r="AC125" t="s">
        <v>76</v>
      </c>
      <c r="AD125" t="s">
        <v>77</v>
      </c>
      <c r="AE125" t="s">
        <v>67</v>
      </c>
      <c r="AF125" t="str">
        <f>TEXT(Agricultural_Export_Analysis_Cleaned_Dataset[[#This Row],[Order_Date]],"mmm")</f>
        <v>Jan</v>
      </c>
      <c r="AG125" t="str">
        <f>TEXT(Agricultural_Export_Analysis_Cleaned_Dataset[[#This Row],[Order_Date]],"yyyy")</f>
        <v>2025</v>
      </c>
      <c r="AH125" t="str">
        <f>TEXT(Agricultural_Export_Analysis_Cleaned_Dataset[[#This Row],[Order_Date]],"ddd")</f>
        <v>Wed</v>
      </c>
      <c r="AI125" t="str">
        <f>TEXT(Agricultural_Export_Analysis_Cleaned_Dataset[[#This Row],[Ship_Date]],"yyyy")</f>
        <v>2025</v>
      </c>
      <c r="AJ125" t="str">
        <f>TEXT(Agricultural_Export_Analysis_Cleaned_Dataset[[#This Row],[Ship_Date]],"mmm")</f>
        <v>Jan</v>
      </c>
      <c r="AK125" t="str">
        <f>TEXT(Agricultural_Export_Analysis_Cleaned_Dataset[[#This Row],[Ship_Date]],"ddd")</f>
        <v>Thu</v>
      </c>
      <c r="AL125" t="str">
        <f>TEXT(Agricultural_Export_Analysis_Cleaned_Dataset[[#This Row],[Delivery_Date]],"yyyy")</f>
        <v>2025</v>
      </c>
      <c r="AM125" t="str">
        <f>TEXT(Agricultural_Export_Analysis_Cleaned_Dataset[[#This Row],[Delivery_Date]],"mmm")</f>
        <v>Feb</v>
      </c>
      <c r="AN125" t="str">
        <f>TEXT(Agricultural_Export_Analysis_Cleaned_Dataset[[#This Row],[Delivery_Date]],"ddd")</f>
        <v>Fri</v>
      </c>
      <c r="AO125">
        <f>Agricultural_Export_Analysis_Cleaned_Dataset[[#This Row],[Delivery_Date]]-Agricultural_Export_Analysis_Cleaned_Dataset[[#This Row],[Ship_Date]]</f>
        <v>22</v>
      </c>
      <c r="AP125">
        <f>Agricultural_Export_Analysis_Cleaned_Dataset[[#This Row],[Ship_Date]]-Agricultural_Export_Analysis_Cleaned_Dataset[[#This Row],[Order_Date]]</f>
        <v>1</v>
      </c>
      <c r="AQ125" s="4" t="str">
        <f>TEXT(Agricultural_Export_Analysis_Cleaned_Dataset[[#This Row],[Order_Date]],"mmm yyyy")</f>
        <v>Jan 2025</v>
      </c>
    </row>
    <row r="126" spans="1:43" x14ac:dyDescent="0.3">
      <c r="A126" t="s">
        <v>365</v>
      </c>
      <c r="B126" t="s">
        <v>366</v>
      </c>
      <c r="C126" s="2">
        <v>45661</v>
      </c>
      <c r="D126" s="2">
        <v>45666</v>
      </c>
      <c r="E126" s="2">
        <v>45696</v>
      </c>
      <c r="F126" t="s">
        <v>35</v>
      </c>
      <c r="G126" t="s">
        <v>96</v>
      </c>
      <c r="H126" t="s">
        <v>37</v>
      </c>
      <c r="I126" t="s">
        <v>118</v>
      </c>
      <c r="J126" t="s">
        <v>39</v>
      </c>
      <c r="K126" s="7">
        <v>2</v>
      </c>
      <c r="L126" t="s">
        <v>87</v>
      </c>
      <c r="M126" t="s">
        <v>130</v>
      </c>
      <c r="N126" t="s">
        <v>131</v>
      </c>
      <c r="O126">
        <v>599</v>
      </c>
      <c r="P126" s="6">
        <v>256.7</v>
      </c>
      <c r="Q126" s="6">
        <v>153763.29999999999</v>
      </c>
      <c r="R126" s="5">
        <v>0</v>
      </c>
      <c r="S126" s="6">
        <v>153763.29999999999</v>
      </c>
      <c r="T126" s="6">
        <v>4501.45</v>
      </c>
      <c r="U126" s="6">
        <v>76906.59</v>
      </c>
      <c r="V126" s="6">
        <v>969.28</v>
      </c>
      <c r="W126" s="6">
        <v>15109.81</v>
      </c>
      <c r="X126" s="6">
        <v>56276.17</v>
      </c>
      <c r="Y126" s="5">
        <v>0.36599221010475202</v>
      </c>
      <c r="Z126" t="s">
        <v>40</v>
      </c>
      <c r="AA126" t="s">
        <v>64</v>
      </c>
      <c r="AB126" t="s">
        <v>42</v>
      </c>
      <c r="AC126" t="s">
        <v>66</v>
      </c>
      <c r="AD126" t="s">
        <v>123</v>
      </c>
      <c r="AE126" t="s">
        <v>67</v>
      </c>
      <c r="AF126" t="str">
        <f>TEXT(Agricultural_Export_Analysis_Cleaned_Dataset[[#This Row],[Order_Date]],"mmm")</f>
        <v>Jan</v>
      </c>
      <c r="AG126" t="str">
        <f>TEXT(Agricultural_Export_Analysis_Cleaned_Dataset[[#This Row],[Order_Date]],"yyyy")</f>
        <v>2025</v>
      </c>
      <c r="AH126" t="str">
        <f>TEXT(Agricultural_Export_Analysis_Cleaned_Dataset[[#This Row],[Order_Date]],"ddd")</f>
        <v>Sat</v>
      </c>
      <c r="AI126" t="str">
        <f>TEXT(Agricultural_Export_Analysis_Cleaned_Dataset[[#This Row],[Ship_Date]],"yyyy")</f>
        <v>2025</v>
      </c>
      <c r="AJ126" t="str">
        <f>TEXT(Agricultural_Export_Analysis_Cleaned_Dataset[[#This Row],[Ship_Date]],"mmm")</f>
        <v>Jan</v>
      </c>
      <c r="AK126" t="str">
        <f>TEXT(Agricultural_Export_Analysis_Cleaned_Dataset[[#This Row],[Ship_Date]],"ddd")</f>
        <v>Thu</v>
      </c>
      <c r="AL126" t="str">
        <f>TEXT(Agricultural_Export_Analysis_Cleaned_Dataset[[#This Row],[Delivery_Date]],"yyyy")</f>
        <v>2025</v>
      </c>
      <c r="AM126" t="str">
        <f>TEXT(Agricultural_Export_Analysis_Cleaned_Dataset[[#This Row],[Delivery_Date]],"mmm")</f>
        <v>Feb</v>
      </c>
      <c r="AN126" t="str">
        <f>TEXT(Agricultural_Export_Analysis_Cleaned_Dataset[[#This Row],[Delivery_Date]],"ddd")</f>
        <v>Sat</v>
      </c>
      <c r="AO126">
        <f>Agricultural_Export_Analysis_Cleaned_Dataset[[#This Row],[Delivery_Date]]-Agricultural_Export_Analysis_Cleaned_Dataset[[#This Row],[Ship_Date]]</f>
        <v>30</v>
      </c>
      <c r="AP126">
        <f>Agricultural_Export_Analysis_Cleaned_Dataset[[#This Row],[Ship_Date]]-Agricultural_Export_Analysis_Cleaned_Dataset[[#This Row],[Order_Date]]</f>
        <v>5</v>
      </c>
      <c r="AQ126" s="4" t="str">
        <f>TEXT(Agricultural_Export_Analysis_Cleaned_Dataset[[#This Row],[Order_Date]],"mmm yyyy")</f>
        <v>Jan 2025</v>
      </c>
    </row>
    <row r="127" spans="1:43" x14ac:dyDescent="0.3">
      <c r="A127" t="s">
        <v>367</v>
      </c>
      <c r="B127" t="s">
        <v>368</v>
      </c>
      <c r="C127" s="2">
        <v>45900</v>
      </c>
      <c r="D127" s="2">
        <v>45903</v>
      </c>
      <c r="E127" s="2">
        <v>45922</v>
      </c>
      <c r="F127" t="s">
        <v>35</v>
      </c>
      <c r="G127" t="s">
        <v>203</v>
      </c>
      <c r="H127" t="s">
        <v>37</v>
      </c>
      <c r="I127" t="s">
        <v>118</v>
      </c>
      <c r="J127" t="s">
        <v>53</v>
      </c>
      <c r="K127" s="7">
        <v>4</v>
      </c>
      <c r="L127" t="s">
        <v>70</v>
      </c>
      <c r="M127" t="s">
        <v>71</v>
      </c>
      <c r="N127" t="s">
        <v>72</v>
      </c>
      <c r="O127">
        <v>1773</v>
      </c>
      <c r="P127" s="6">
        <v>317.69</v>
      </c>
      <c r="Q127" s="6">
        <v>563264.37</v>
      </c>
      <c r="R127" s="5">
        <v>0.1</v>
      </c>
      <c r="S127" s="6">
        <v>506937.93300000002</v>
      </c>
      <c r="T127" s="6">
        <v>6743.94</v>
      </c>
      <c r="U127" s="6">
        <v>295071.78000000003</v>
      </c>
      <c r="V127" s="6">
        <v>2488.25</v>
      </c>
      <c r="W127" s="6">
        <v>43142.29</v>
      </c>
      <c r="X127" s="6">
        <v>159491.67300000001</v>
      </c>
      <c r="Y127" s="5">
        <v>0.31461775222885102</v>
      </c>
      <c r="Z127" t="s">
        <v>103</v>
      </c>
      <c r="AA127" t="s">
        <v>177</v>
      </c>
      <c r="AB127" t="s">
        <v>56</v>
      </c>
      <c r="AC127" t="s">
        <v>43</v>
      </c>
      <c r="AD127" t="s">
        <v>44</v>
      </c>
      <c r="AE127" t="s">
        <v>45</v>
      </c>
      <c r="AF127" t="str">
        <f>TEXT(Agricultural_Export_Analysis_Cleaned_Dataset[[#This Row],[Order_Date]],"mmm")</f>
        <v>Aug</v>
      </c>
      <c r="AG127" t="str">
        <f>TEXT(Agricultural_Export_Analysis_Cleaned_Dataset[[#This Row],[Order_Date]],"yyyy")</f>
        <v>2025</v>
      </c>
      <c r="AH127" t="str">
        <f>TEXT(Agricultural_Export_Analysis_Cleaned_Dataset[[#This Row],[Order_Date]],"ddd")</f>
        <v>Sun</v>
      </c>
      <c r="AI127" t="str">
        <f>TEXT(Agricultural_Export_Analysis_Cleaned_Dataset[[#This Row],[Ship_Date]],"yyyy")</f>
        <v>2025</v>
      </c>
      <c r="AJ127" t="str">
        <f>TEXT(Agricultural_Export_Analysis_Cleaned_Dataset[[#This Row],[Ship_Date]],"mmm")</f>
        <v>Sep</v>
      </c>
      <c r="AK127" t="str">
        <f>TEXT(Agricultural_Export_Analysis_Cleaned_Dataset[[#This Row],[Ship_Date]],"ddd")</f>
        <v>Wed</v>
      </c>
      <c r="AL127" t="str">
        <f>TEXT(Agricultural_Export_Analysis_Cleaned_Dataset[[#This Row],[Delivery_Date]],"yyyy")</f>
        <v>2025</v>
      </c>
      <c r="AM127" t="str">
        <f>TEXT(Agricultural_Export_Analysis_Cleaned_Dataset[[#This Row],[Delivery_Date]],"mmm")</f>
        <v>Sep</v>
      </c>
      <c r="AN127" t="str">
        <f>TEXT(Agricultural_Export_Analysis_Cleaned_Dataset[[#This Row],[Delivery_Date]],"ddd")</f>
        <v>Mon</v>
      </c>
      <c r="AO127">
        <f>Agricultural_Export_Analysis_Cleaned_Dataset[[#This Row],[Delivery_Date]]-Agricultural_Export_Analysis_Cleaned_Dataset[[#This Row],[Ship_Date]]</f>
        <v>19</v>
      </c>
      <c r="AP127">
        <f>Agricultural_Export_Analysis_Cleaned_Dataset[[#This Row],[Ship_Date]]-Agricultural_Export_Analysis_Cleaned_Dataset[[#This Row],[Order_Date]]</f>
        <v>3</v>
      </c>
      <c r="AQ127" s="4" t="str">
        <f>TEXT(Agricultural_Export_Analysis_Cleaned_Dataset[[#This Row],[Order_Date]],"mmm yyyy")</f>
        <v>Aug 2025</v>
      </c>
    </row>
    <row r="128" spans="1:43" x14ac:dyDescent="0.3">
      <c r="A128" t="s">
        <v>369</v>
      </c>
      <c r="B128" t="s">
        <v>370</v>
      </c>
      <c r="C128" s="2">
        <v>45869</v>
      </c>
      <c r="D128" s="2">
        <v>45873</v>
      </c>
      <c r="E128" s="2">
        <v>45899</v>
      </c>
      <c r="F128" t="s">
        <v>35</v>
      </c>
      <c r="G128" t="s">
        <v>36</v>
      </c>
      <c r="H128" t="s">
        <v>51</v>
      </c>
      <c r="I128" t="s">
        <v>91</v>
      </c>
      <c r="J128" t="s">
        <v>39</v>
      </c>
      <c r="K128" s="7">
        <v>0</v>
      </c>
      <c r="L128" t="s">
        <v>70</v>
      </c>
      <c r="M128" t="s">
        <v>61</v>
      </c>
      <c r="N128" t="s">
        <v>62</v>
      </c>
      <c r="O128">
        <v>1229</v>
      </c>
      <c r="P128" s="6">
        <v>395.35</v>
      </c>
      <c r="Q128" s="6">
        <v>485885.15</v>
      </c>
      <c r="R128" s="5">
        <v>0.1</v>
      </c>
      <c r="S128" s="6">
        <v>437296.63500000001</v>
      </c>
      <c r="T128" s="6">
        <v>12339.17</v>
      </c>
      <c r="U128" s="6">
        <v>246117.8</v>
      </c>
      <c r="V128" s="6">
        <v>1239.51</v>
      </c>
      <c r="W128" s="6">
        <v>13726.21</v>
      </c>
      <c r="X128" s="6">
        <v>163873.94500000001</v>
      </c>
      <c r="Y128" s="5">
        <v>0.37474321063549898</v>
      </c>
      <c r="Z128" t="s">
        <v>103</v>
      </c>
      <c r="AA128" t="s">
        <v>119</v>
      </c>
      <c r="AB128" t="s">
        <v>83</v>
      </c>
      <c r="AC128" t="s">
        <v>43</v>
      </c>
      <c r="AD128" t="s">
        <v>84</v>
      </c>
      <c r="AE128" t="s">
        <v>58</v>
      </c>
      <c r="AF128" t="str">
        <f>TEXT(Agricultural_Export_Analysis_Cleaned_Dataset[[#This Row],[Order_Date]],"mmm")</f>
        <v>Jul</v>
      </c>
      <c r="AG128" t="str">
        <f>TEXT(Agricultural_Export_Analysis_Cleaned_Dataset[[#This Row],[Order_Date]],"yyyy")</f>
        <v>2025</v>
      </c>
      <c r="AH128" t="str">
        <f>TEXT(Agricultural_Export_Analysis_Cleaned_Dataset[[#This Row],[Order_Date]],"ddd")</f>
        <v>Thu</v>
      </c>
      <c r="AI128" t="str">
        <f>TEXT(Agricultural_Export_Analysis_Cleaned_Dataset[[#This Row],[Ship_Date]],"yyyy")</f>
        <v>2025</v>
      </c>
      <c r="AJ128" t="str">
        <f>TEXT(Agricultural_Export_Analysis_Cleaned_Dataset[[#This Row],[Ship_Date]],"mmm")</f>
        <v>Aug</v>
      </c>
      <c r="AK128" t="str">
        <f>TEXT(Agricultural_Export_Analysis_Cleaned_Dataset[[#This Row],[Ship_Date]],"ddd")</f>
        <v>Mon</v>
      </c>
      <c r="AL128" t="str">
        <f>TEXT(Agricultural_Export_Analysis_Cleaned_Dataset[[#This Row],[Delivery_Date]],"yyyy")</f>
        <v>2025</v>
      </c>
      <c r="AM128" t="str">
        <f>TEXT(Agricultural_Export_Analysis_Cleaned_Dataset[[#This Row],[Delivery_Date]],"mmm")</f>
        <v>Aug</v>
      </c>
      <c r="AN128" t="str">
        <f>TEXT(Agricultural_Export_Analysis_Cleaned_Dataset[[#This Row],[Delivery_Date]],"ddd")</f>
        <v>Sat</v>
      </c>
      <c r="AO128">
        <f>Agricultural_Export_Analysis_Cleaned_Dataset[[#This Row],[Delivery_Date]]-Agricultural_Export_Analysis_Cleaned_Dataset[[#This Row],[Ship_Date]]</f>
        <v>26</v>
      </c>
      <c r="AP128">
        <f>Agricultural_Export_Analysis_Cleaned_Dataset[[#This Row],[Ship_Date]]-Agricultural_Export_Analysis_Cleaned_Dataset[[#This Row],[Order_Date]]</f>
        <v>4</v>
      </c>
      <c r="AQ128" s="4" t="str">
        <f>TEXT(Agricultural_Export_Analysis_Cleaned_Dataset[[#This Row],[Order_Date]],"mmm yyyy")</f>
        <v>Jul 2025</v>
      </c>
    </row>
    <row r="129" spans="1:43" x14ac:dyDescent="0.3">
      <c r="A129" t="s">
        <v>371</v>
      </c>
      <c r="B129" t="s">
        <v>372</v>
      </c>
      <c r="C129" s="2">
        <v>45782</v>
      </c>
      <c r="D129" s="2">
        <v>45792</v>
      </c>
      <c r="E129" s="2">
        <v>45824</v>
      </c>
      <c r="F129" t="s">
        <v>35</v>
      </c>
      <c r="G129" t="s">
        <v>8933</v>
      </c>
      <c r="H129" t="s">
        <v>37</v>
      </c>
      <c r="I129" t="s">
        <v>91</v>
      </c>
      <c r="J129" t="s">
        <v>39</v>
      </c>
      <c r="K129" s="7">
        <v>10</v>
      </c>
      <c r="L129" t="s">
        <v>70</v>
      </c>
      <c r="M129" t="s">
        <v>130</v>
      </c>
      <c r="N129" t="s">
        <v>131</v>
      </c>
      <c r="O129">
        <v>545</v>
      </c>
      <c r="P129" s="6">
        <v>141.29</v>
      </c>
      <c r="Q129" s="6">
        <v>77003.05</v>
      </c>
      <c r="R129" s="5">
        <v>0.05</v>
      </c>
      <c r="S129" s="6">
        <v>73152.897500000006</v>
      </c>
      <c r="T129" s="6">
        <v>11941.61</v>
      </c>
      <c r="U129" s="6">
        <v>48615.29</v>
      </c>
      <c r="V129" s="6">
        <v>314.5</v>
      </c>
      <c r="W129" s="6">
        <v>8710.32</v>
      </c>
      <c r="X129" s="6">
        <v>3571.1774999999998</v>
      </c>
      <c r="Y129" s="5">
        <v>4.8817991112382199E-2</v>
      </c>
      <c r="Z129" t="s">
        <v>81</v>
      </c>
      <c r="AA129" t="s">
        <v>82</v>
      </c>
      <c r="AB129" t="s">
        <v>65</v>
      </c>
      <c r="AC129" t="s">
        <v>76</v>
      </c>
      <c r="AD129" t="s">
        <v>44</v>
      </c>
      <c r="AE129" t="s">
        <v>45</v>
      </c>
      <c r="AF129" t="str">
        <f>TEXT(Agricultural_Export_Analysis_Cleaned_Dataset[[#This Row],[Order_Date]],"mmm")</f>
        <v>May</v>
      </c>
      <c r="AG129" t="str">
        <f>TEXT(Agricultural_Export_Analysis_Cleaned_Dataset[[#This Row],[Order_Date]],"yyyy")</f>
        <v>2025</v>
      </c>
      <c r="AH129" t="str">
        <f>TEXT(Agricultural_Export_Analysis_Cleaned_Dataset[[#This Row],[Order_Date]],"ddd")</f>
        <v>Mon</v>
      </c>
      <c r="AI129" t="str">
        <f>TEXT(Agricultural_Export_Analysis_Cleaned_Dataset[[#This Row],[Ship_Date]],"yyyy")</f>
        <v>2025</v>
      </c>
      <c r="AJ129" t="str">
        <f>TEXT(Agricultural_Export_Analysis_Cleaned_Dataset[[#This Row],[Ship_Date]],"mmm")</f>
        <v>May</v>
      </c>
      <c r="AK129" t="str">
        <f>TEXT(Agricultural_Export_Analysis_Cleaned_Dataset[[#This Row],[Ship_Date]],"ddd")</f>
        <v>Thu</v>
      </c>
      <c r="AL129" t="str">
        <f>TEXT(Agricultural_Export_Analysis_Cleaned_Dataset[[#This Row],[Delivery_Date]],"yyyy")</f>
        <v>2025</v>
      </c>
      <c r="AM129" t="str">
        <f>TEXT(Agricultural_Export_Analysis_Cleaned_Dataset[[#This Row],[Delivery_Date]],"mmm")</f>
        <v>Jun</v>
      </c>
      <c r="AN129" t="str">
        <f>TEXT(Agricultural_Export_Analysis_Cleaned_Dataset[[#This Row],[Delivery_Date]],"ddd")</f>
        <v>Mon</v>
      </c>
      <c r="AO129">
        <f>Agricultural_Export_Analysis_Cleaned_Dataset[[#This Row],[Delivery_Date]]-Agricultural_Export_Analysis_Cleaned_Dataset[[#This Row],[Ship_Date]]</f>
        <v>32</v>
      </c>
      <c r="AP129">
        <f>Agricultural_Export_Analysis_Cleaned_Dataset[[#This Row],[Ship_Date]]-Agricultural_Export_Analysis_Cleaned_Dataset[[#This Row],[Order_Date]]</f>
        <v>10</v>
      </c>
      <c r="AQ129" s="4" t="str">
        <f>TEXT(Agricultural_Export_Analysis_Cleaned_Dataset[[#This Row],[Order_Date]],"mmm yyyy")</f>
        <v>May 2025</v>
      </c>
    </row>
    <row r="130" spans="1:43" x14ac:dyDescent="0.3">
      <c r="A130" t="s">
        <v>373</v>
      </c>
      <c r="B130" t="s">
        <v>374</v>
      </c>
      <c r="C130" s="2">
        <v>45631</v>
      </c>
      <c r="D130" s="2">
        <v>45638</v>
      </c>
      <c r="E130" s="2">
        <v>45643</v>
      </c>
      <c r="F130" t="s">
        <v>35</v>
      </c>
      <c r="G130" t="s">
        <v>36</v>
      </c>
      <c r="H130" t="s">
        <v>74</v>
      </c>
      <c r="I130" t="s">
        <v>38</v>
      </c>
      <c r="J130" t="s">
        <v>63</v>
      </c>
      <c r="K130" s="7">
        <v>0</v>
      </c>
      <c r="L130" t="s">
        <v>135</v>
      </c>
      <c r="M130" t="s">
        <v>71</v>
      </c>
      <c r="N130" t="s">
        <v>72</v>
      </c>
      <c r="O130">
        <v>390</v>
      </c>
      <c r="P130" s="6">
        <v>330.56</v>
      </c>
      <c r="Q130" s="6">
        <v>128918.39999999999</v>
      </c>
      <c r="R130" s="5">
        <v>0</v>
      </c>
      <c r="S130" s="6">
        <v>128918.39999999999</v>
      </c>
      <c r="T130" s="6">
        <v>9852.9500000000007</v>
      </c>
      <c r="U130" s="6">
        <v>79796.12</v>
      </c>
      <c r="V130" s="6">
        <v>1975.56</v>
      </c>
      <c r="W130" s="6">
        <v>15042.34</v>
      </c>
      <c r="X130" s="6">
        <v>22251.43</v>
      </c>
      <c r="Y130" s="5">
        <v>0.172600885521384</v>
      </c>
      <c r="Z130" t="s">
        <v>54</v>
      </c>
      <c r="AA130" t="s">
        <v>55</v>
      </c>
      <c r="AB130" t="s">
        <v>83</v>
      </c>
      <c r="AC130" t="s">
        <v>66</v>
      </c>
      <c r="AD130" t="s">
        <v>84</v>
      </c>
      <c r="AE130" t="s">
        <v>67</v>
      </c>
      <c r="AF130" t="str">
        <f>TEXT(Agricultural_Export_Analysis_Cleaned_Dataset[[#This Row],[Order_Date]],"mmm")</f>
        <v>Dec</v>
      </c>
      <c r="AG130" t="str">
        <f>TEXT(Agricultural_Export_Analysis_Cleaned_Dataset[[#This Row],[Order_Date]],"yyyy")</f>
        <v>2024</v>
      </c>
      <c r="AH130" t="str">
        <f>TEXT(Agricultural_Export_Analysis_Cleaned_Dataset[[#This Row],[Order_Date]],"ddd")</f>
        <v>Thu</v>
      </c>
      <c r="AI130" t="str">
        <f>TEXT(Agricultural_Export_Analysis_Cleaned_Dataset[[#This Row],[Ship_Date]],"yyyy")</f>
        <v>2024</v>
      </c>
      <c r="AJ130" t="str">
        <f>TEXT(Agricultural_Export_Analysis_Cleaned_Dataset[[#This Row],[Ship_Date]],"mmm")</f>
        <v>Dec</v>
      </c>
      <c r="AK130" t="str">
        <f>TEXT(Agricultural_Export_Analysis_Cleaned_Dataset[[#This Row],[Ship_Date]],"ddd")</f>
        <v>Thu</v>
      </c>
      <c r="AL130" t="str">
        <f>TEXT(Agricultural_Export_Analysis_Cleaned_Dataset[[#This Row],[Delivery_Date]],"yyyy")</f>
        <v>2024</v>
      </c>
      <c r="AM130" t="str">
        <f>TEXT(Agricultural_Export_Analysis_Cleaned_Dataset[[#This Row],[Delivery_Date]],"mmm")</f>
        <v>Dec</v>
      </c>
      <c r="AN130" t="str">
        <f>TEXT(Agricultural_Export_Analysis_Cleaned_Dataset[[#This Row],[Delivery_Date]],"ddd")</f>
        <v>Tue</v>
      </c>
      <c r="AO130">
        <f>Agricultural_Export_Analysis_Cleaned_Dataset[[#This Row],[Delivery_Date]]-Agricultural_Export_Analysis_Cleaned_Dataset[[#This Row],[Ship_Date]]</f>
        <v>5</v>
      </c>
      <c r="AP130">
        <f>Agricultural_Export_Analysis_Cleaned_Dataset[[#This Row],[Ship_Date]]-Agricultural_Export_Analysis_Cleaned_Dataset[[#This Row],[Order_Date]]</f>
        <v>7</v>
      </c>
      <c r="AQ130" s="4" t="str">
        <f>TEXT(Agricultural_Export_Analysis_Cleaned_Dataset[[#This Row],[Order_Date]],"mmm yyyy")</f>
        <v>Dec 2024</v>
      </c>
    </row>
    <row r="131" spans="1:43" x14ac:dyDescent="0.3">
      <c r="A131" t="s">
        <v>375</v>
      </c>
      <c r="B131" t="s">
        <v>376</v>
      </c>
      <c r="C131" s="2">
        <v>45379</v>
      </c>
      <c r="D131" s="2">
        <v>45381</v>
      </c>
      <c r="E131" s="2">
        <v>45397</v>
      </c>
      <c r="F131" t="s">
        <v>35</v>
      </c>
      <c r="G131" t="s">
        <v>8932</v>
      </c>
      <c r="H131" t="s">
        <v>37</v>
      </c>
      <c r="I131" t="s">
        <v>38</v>
      </c>
      <c r="J131" t="s">
        <v>112</v>
      </c>
      <c r="K131" s="7">
        <v>0</v>
      </c>
      <c r="L131" t="s">
        <v>135</v>
      </c>
      <c r="M131" t="s">
        <v>140</v>
      </c>
      <c r="N131" t="s">
        <v>49</v>
      </c>
      <c r="O131">
        <v>1464</v>
      </c>
      <c r="P131" s="6">
        <v>260.22000000000003</v>
      </c>
      <c r="Q131" s="6">
        <v>380962.08</v>
      </c>
      <c r="R131" s="5">
        <v>0.1</v>
      </c>
      <c r="S131" s="6">
        <v>342865.87199999997</v>
      </c>
      <c r="T131" s="6">
        <v>7500.18</v>
      </c>
      <c r="U131" s="6">
        <v>256913.11</v>
      </c>
      <c r="V131" s="6">
        <v>956.75</v>
      </c>
      <c r="W131" s="6">
        <v>38419.75</v>
      </c>
      <c r="X131" s="6">
        <v>39076.082000000002</v>
      </c>
      <c r="Y131" s="5">
        <v>0.113969004182487</v>
      </c>
      <c r="Z131" t="s">
        <v>40</v>
      </c>
      <c r="AA131" t="s">
        <v>41</v>
      </c>
      <c r="AB131" t="s">
        <v>56</v>
      </c>
      <c r="AC131" t="s">
        <v>66</v>
      </c>
      <c r="AD131" t="s">
        <v>123</v>
      </c>
      <c r="AE131" t="s">
        <v>67</v>
      </c>
      <c r="AF131" t="str">
        <f>TEXT(Agricultural_Export_Analysis_Cleaned_Dataset[[#This Row],[Order_Date]],"mmm")</f>
        <v>Mar</v>
      </c>
      <c r="AG131" t="str">
        <f>TEXT(Agricultural_Export_Analysis_Cleaned_Dataset[[#This Row],[Order_Date]],"yyyy")</f>
        <v>2024</v>
      </c>
      <c r="AH131" t="str">
        <f>TEXT(Agricultural_Export_Analysis_Cleaned_Dataset[[#This Row],[Order_Date]],"ddd")</f>
        <v>Thu</v>
      </c>
      <c r="AI131" t="str">
        <f>TEXT(Agricultural_Export_Analysis_Cleaned_Dataset[[#This Row],[Ship_Date]],"yyyy")</f>
        <v>2024</v>
      </c>
      <c r="AJ131" t="str">
        <f>TEXT(Agricultural_Export_Analysis_Cleaned_Dataset[[#This Row],[Ship_Date]],"mmm")</f>
        <v>Mar</v>
      </c>
      <c r="AK131" t="str">
        <f>TEXT(Agricultural_Export_Analysis_Cleaned_Dataset[[#This Row],[Ship_Date]],"ddd")</f>
        <v>Sat</v>
      </c>
      <c r="AL131" t="str">
        <f>TEXT(Agricultural_Export_Analysis_Cleaned_Dataset[[#This Row],[Delivery_Date]],"yyyy")</f>
        <v>2024</v>
      </c>
      <c r="AM131" t="str">
        <f>TEXT(Agricultural_Export_Analysis_Cleaned_Dataset[[#This Row],[Delivery_Date]],"mmm")</f>
        <v>Apr</v>
      </c>
      <c r="AN131" t="str">
        <f>TEXT(Agricultural_Export_Analysis_Cleaned_Dataset[[#This Row],[Delivery_Date]],"ddd")</f>
        <v>Mon</v>
      </c>
      <c r="AO131">
        <f>Agricultural_Export_Analysis_Cleaned_Dataset[[#This Row],[Delivery_Date]]-Agricultural_Export_Analysis_Cleaned_Dataset[[#This Row],[Ship_Date]]</f>
        <v>16</v>
      </c>
      <c r="AP131">
        <f>Agricultural_Export_Analysis_Cleaned_Dataset[[#This Row],[Ship_Date]]-Agricultural_Export_Analysis_Cleaned_Dataset[[#This Row],[Order_Date]]</f>
        <v>2</v>
      </c>
      <c r="AQ131" s="4" t="str">
        <f>TEXT(Agricultural_Export_Analysis_Cleaned_Dataset[[#This Row],[Order_Date]],"mmm yyyy")</f>
        <v>Mar 2024</v>
      </c>
    </row>
    <row r="132" spans="1:43" x14ac:dyDescent="0.3">
      <c r="A132" t="s">
        <v>377</v>
      </c>
      <c r="B132" t="s">
        <v>227</v>
      </c>
      <c r="C132" s="2">
        <v>45985</v>
      </c>
      <c r="D132" s="2">
        <v>45988</v>
      </c>
      <c r="E132" s="2">
        <v>46011</v>
      </c>
      <c r="F132" t="s">
        <v>35</v>
      </c>
      <c r="G132" t="s">
        <v>132</v>
      </c>
      <c r="H132" t="s">
        <v>51</v>
      </c>
      <c r="I132" t="s">
        <v>38</v>
      </c>
      <c r="J132" t="s">
        <v>112</v>
      </c>
      <c r="K132" s="7">
        <v>2</v>
      </c>
      <c r="L132" t="s">
        <v>87</v>
      </c>
      <c r="M132" t="s">
        <v>61</v>
      </c>
      <c r="N132" t="s">
        <v>62</v>
      </c>
      <c r="O132">
        <v>703</v>
      </c>
      <c r="P132" s="6">
        <v>52.24</v>
      </c>
      <c r="Q132" s="6">
        <v>36724.720000000001</v>
      </c>
      <c r="R132" s="5">
        <v>0</v>
      </c>
      <c r="S132" s="6">
        <v>36724.720000000001</v>
      </c>
      <c r="T132" s="6">
        <v>2168.7399999999998</v>
      </c>
      <c r="U132" s="6">
        <v>25452.28</v>
      </c>
      <c r="V132" s="6">
        <v>2562.62</v>
      </c>
      <c r="W132" s="6">
        <v>3114.15</v>
      </c>
      <c r="X132" s="6">
        <v>3426.93</v>
      </c>
      <c r="Y132" s="5">
        <v>9.3313985783962605E-2</v>
      </c>
      <c r="Z132" t="s">
        <v>54</v>
      </c>
      <c r="AA132" t="s">
        <v>92</v>
      </c>
      <c r="AB132" t="s">
        <v>83</v>
      </c>
      <c r="AC132" t="s">
        <v>76</v>
      </c>
      <c r="AD132" t="s">
        <v>98</v>
      </c>
      <c r="AE132" t="s">
        <v>67</v>
      </c>
      <c r="AF132" t="str">
        <f>TEXT(Agricultural_Export_Analysis_Cleaned_Dataset[[#This Row],[Order_Date]],"mmm")</f>
        <v>Nov</v>
      </c>
      <c r="AG132" t="str">
        <f>TEXT(Agricultural_Export_Analysis_Cleaned_Dataset[[#This Row],[Order_Date]],"yyyy")</f>
        <v>2025</v>
      </c>
      <c r="AH132" t="str">
        <f>TEXT(Agricultural_Export_Analysis_Cleaned_Dataset[[#This Row],[Order_Date]],"ddd")</f>
        <v>Mon</v>
      </c>
      <c r="AI132" t="str">
        <f>TEXT(Agricultural_Export_Analysis_Cleaned_Dataset[[#This Row],[Ship_Date]],"yyyy")</f>
        <v>2025</v>
      </c>
      <c r="AJ132" t="str">
        <f>TEXT(Agricultural_Export_Analysis_Cleaned_Dataset[[#This Row],[Ship_Date]],"mmm")</f>
        <v>Nov</v>
      </c>
      <c r="AK132" t="str">
        <f>TEXT(Agricultural_Export_Analysis_Cleaned_Dataset[[#This Row],[Ship_Date]],"ddd")</f>
        <v>Thu</v>
      </c>
      <c r="AL132" t="str">
        <f>TEXT(Agricultural_Export_Analysis_Cleaned_Dataset[[#This Row],[Delivery_Date]],"yyyy")</f>
        <v>2025</v>
      </c>
      <c r="AM132" t="str">
        <f>TEXT(Agricultural_Export_Analysis_Cleaned_Dataset[[#This Row],[Delivery_Date]],"mmm")</f>
        <v>Dec</v>
      </c>
      <c r="AN132" t="str">
        <f>TEXT(Agricultural_Export_Analysis_Cleaned_Dataset[[#This Row],[Delivery_Date]],"ddd")</f>
        <v>Sat</v>
      </c>
      <c r="AO132">
        <f>Agricultural_Export_Analysis_Cleaned_Dataset[[#This Row],[Delivery_Date]]-Agricultural_Export_Analysis_Cleaned_Dataset[[#This Row],[Ship_Date]]</f>
        <v>23</v>
      </c>
      <c r="AP132">
        <f>Agricultural_Export_Analysis_Cleaned_Dataset[[#This Row],[Ship_Date]]-Agricultural_Export_Analysis_Cleaned_Dataset[[#This Row],[Order_Date]]</f>
        <v>3</v>
      </c>
      <c r="AQ132" s="4" t="str">
        <f>TEXT(Agricultural_Export_Analysis_Cleaned_Dataset[[#This Row],[Order_Date]],"mmm yyyy")</f>
        <v>Nov 2025</v>
      </c>
    </row>
    <row r="133" spans="1:43" x14ac:dyDescent="0.3">
      <c r="A133" t="s">
        <v>378</v>
      </c>
      <c r="B133" t="s">
        <v>379</v>
      </c>
      <c r="C133" s="2">
        <v>45731</v>
      </c>
      <c r="D133" s="2">
        <v>45738</v>
      </c>
      <c r="E133" s="2">
        <v>45765</v>
      </c>
      <c r="F133" t="s">
        <v>35</v>
      </c>
      <c r="G133" t="s">
        <v>73</v>
      </c>
      <c r="H133" t="s">
        <v>74</v>
      </c>
      <c r="I133" t="s">
        <v>52</v>
      </c>
      <c r="J133" t="s">
        <v>39</v>
      </c>
      <c r="K133" s="7">
        <v>0</v>
      </c>
      <c r="L133" t="s">
        <v>80</v>
      </c>
      <c r="M133" t="s">
        <v>107</v>
      </c>
      <c r="N133" t="s">
        <v>108</v>
      </c>
      <c r="O133">
        <v>431</v>
      </c>
      <c r="P133" s="6">
        <v>327.43</v>
      </c>
      <c r="Q133" s="6">
        <v>141122.32999999999</v>
      </c>
      <c r="R133" s="5">
        <v>0.15</v>
      </c>
      <c r="S133" s="6">
        <v>119953.98050000001</v>
      </c>
      <c r="T133" s="6">
        <v>11192.13</v>
      </c>
      <c r="U133" s="6">
        <v>68214.8</v>
      </c>
      <c r="V133" s="6">
        <v>2660.98</v>
      </c>
      <c r="W133" s="6">
        <v>7791.91</v>
      </c>
      <c r="X133" s="6">
        <v>30094.160500000002</v>
      </c>
      <c r="Y133" s="5">
        <v>0.25088088260647601</v>
      </c>
      <c r="Z133" t="s">
        <v>40</v>
      </c>
      <c r="AA133" t="s">
        <v>41</v>
      </c>
      <c r="AB133" t="s">
        <v>42</v>
      </c>
      <c r="AC133" t="s">
        <v>66</v>
      </c>
      <c r="AD133" t="s">
        <v>57</v>
      </c>
      <c r="AE133" t="s">
        <v>58</v>
      </c>
      <c r="AF133" t="str">
        <f>TEXT(Agricultural_Export_Analysis_Cleaned_Dataset[[#This Row],[Order_Date]],"mmm")</f>
        <v>Mar</v>
      </c>
      <c r="AG133" t="str">
        <f>TEXT(Agricultural_Export_Analysis_Cleaned_Dataset[[#This Row],[Order_Date]],"yyyy")</f>
        <v>2025</v>
      </c>
      <c r="AH133" t="str">
        <f>TEXT(Agricultural_Export_Analysis_Cleaned_Dataset[[#This Row],[Order_Date]],"ddd")</f>
        <v>Sat</v>
      </c>
      <c r="AI133" t="str">
        <f>TEXT(Agricultural_Export_Analysis_Cleaned_Dataset[[#This Row],[Ship_Date]],"yyyy")</f>
        <v>2025</v>
      </c>
      <c r="AJ133" t="str">
        <f>TEXT(Agricultural_Export_Analysis_Cleaned_Dataset[[#This Row],[Ship_Date]],"mmm")</f>
        <v>Mar</v>
      </c>
      <c r="AK133" t="str">
        <f>TEXT(Agricultural_Export_Analysis_Cleaned_Dataset[[#This Row],[Ship_Date]],"ddd")</f>
        <v>Sat</v>
      </c>
      <c r="AL133" t="str">
        <f>TEXT(Agricultural_Export_Analysis_Cleaned_Dataset[[#This Row],[Delivery_Date]],"yyyy")</f>
        <v>2025</v>
      </c>
      <c r="AM133" t="str">
        <f>TEXT(Agricultural_Export_Analysis_Cleaned_Dataset[[#This Row],[Delivery_Date]],"mmm")</f>
        <v>Apr</v>
      </c>
      <c r="AN133" t="str">
        <f>TEXT(Agricultural_Export_Analysis_Cleaned_Dataset[[#This Row],[Delivery_Date]],"ddd")</f>
        <v>Fri</v>
      </c>
      <c r="AO133">
        <f>Agricultural_Export_Analysis_Cleaned_Dataset[[#This Row],[Delivery_Date]]-Agricultural_Export_Analysis_Cleaned_Dataset[[#This Row],[Ship_Date]]</f>
        <v>27</v>
      </c>
      <c r="AP133">
        <f>Agricultural_Export_Analysis_Cleaned_Dataset[[#This Row],[Ship_Date]]-Agricultural_Export_Analysis_Cleaned_Dataset[[#This Row],[Order_Date]]</f>
        <v>7</v>
      </c>
      <c r="AQ133" s="4" t="str">
        <f>TEXT(Agricultural_Export_Analysis_Cleaned_Dataset[[#This Row],[Order_Date]],"mmm yyyy")</f>
        <v>Mar 2025</v>
      </c>
    </row>
    <row r="134" spans="1:43" x14ac:dyDescent="0.3">
      <c r="A134" t="s">
        <v>380</v>
      </c>
      <c r="B134" t="s">
        <v>381</v>
      </c>
      <c r="C134" s="2">
        <v>45893</v>
      </c>
      <c r="D134" s="2">
        <v>45895</v>
      </c>
      <c r="E134" s="2">
        <v>45918</v>
      </c>
      <c r="F134" t="s">
        <v>35</v>
      </c>
      <c r="G134" t="s">
        <v>132</v>
      </c>
      <c r="H134" t="s">
        <v>74</v>
      </c>
      <c r="I134" t="s">
        <v>91</v>
      </c>
      <c r="J134" t="s">
        <v>39</v>
      </c>
      <c r="K134" s="7">
        <v>7</v>
      </c>
      <c r="L134" t="s">
        <v>87</v>
      </c>
      <c r="M134" t="s">
        <v>61</v>
      </c>
      <c r="N134" t="s">
        <v>62</v>
      </c>
      <c r="O134">
        <v>283</v>
      </c>
      <c r="P134" s="6">
        <v>145.93</v>
      </c>
      <c r="Q134" s="6">
        <v>41298.19</v>
      </c>
      <c r="R134" s="5">
        <v>0.15</v>
      </c>
      <c r="S134" s="6">
        <v>35103.461499999998</v>
      </c>
      <c r="T134" s="6">
        <v>9767.07</v>
      </c>
      <c r="U134" s="6">
        <v>21353.94</v>
      </c>
      <c r="V134" s="6">
        <v>1831.22</v>
      </c>
      <c r="W134" s="6">
        <v>2847.97</v>
      </c>
      <c r="X134" s="6">
        <v>-696.73850000000004</v>
      </c>
      <c r="Y134" s="5">
        <v>-1.9848142326362901E-2</v>
      </c>
      <c r="Z134" t="s">
        <v>103</v>
      </c>
      <c r="AA134" t="s">
        <v>177</v>
      </c>
      <c r="AB134" t="s">
        <v>42</v>
      </c>
      <c r="AC134" t="s">
        <v>66</v>
      </c>
      <c r="AD134" t="s">
        <v>123</v>
      </c>
      <c r="AE134" t="s">
        <v>58</v>
      </c>
      <c r="AF134" t="str">
        <f>TEXT(Agricultural_Export_Analysis_Cleaned_Dataset[[#This Row],[Order_Date]],"mmm")</f>
        <v>Aug</v>
      </c>
      <c r="AG134" t="str">
        <f>TEXT(Agricultural_Export_Analysis_Cleaned_Dataset[[#This Row],[Order_Date]],"yyyy")</f>
        <v>2025</v>
      </c>
      <c r="AH134" t="str">
        <f>TEXT(Agricultural_Export_Analysis_Cleaned_Dataset[[#This Row],[Order_Date]],"ddd")</f>
        <v>Sun</v>
      </c>
      <c r="AI134" t="str">
        <f>TEXT(Agricultural_Export_Analysis_Cleaned_Dataset[[#This Row],[Ship_Date]],"yyyy")</f>
        <v>2025</v>
      </c>
      <c r="AJ134" t="str">
        <f>TEXT(Agricultural_Export_Analysis_Cleaned_Dataset[[#This Row],[Ship_Date]],"mmm")</f>
        <v>Aug</v>
      </c>
      <c r="AK134" t="str">
        <f>TEXT(Agricultural_Export_Analysis_Cleaned_Dataset[[#This Row],[Ship_Date]],"ddd")</f>
        <v>Tue</v>
      </c>
      <c r="AL134" t="str">
        <f>TEXT(Agricultural_Export_Analysis_Cleaned_Dataset[[#This Row],[Delivery_Date]],"yyyy")</f>
        <v>2025</v>
      </c>
      <c r="AM134" t="str">
        <f>TEXT(Agricultural_Export_Analysis_Cleaned_Dataset[[#This Row],[Delivery_Date]],"mmm")</f>
        <v>Sep</v>
      </c>
      <c r="AN134" t="str">
        <f>TEXT(Agricultural_Export_Analysis_Cleaned_Dataset[[#This Row],[Delivery_Date]],"ddd")</f>
        <v>Thu</v>
      </c>
      <c r="AO134">
        <f>Agricultural_Export_Analysis_Cleaned_Dataset[[#This Row],[Delivery_Date]]-Agricultural_Export_Analysis_Cleaned_Dataset[[#This Row],[Ship_Date]]</f>
        <v>23</v>
      </c>
      <c r="AP134">
        <f>Agricultural_Export_Analysis_Cleaned_Dataset[[#This Row],[Ship_Date]]-Agricultural_Export_Analysis_Cleaned_Dataset[[#This Row],[Order_Date]]</f>
        <v>2</v>
      </c>
      <c r="AQ134" s="4" t="str">
        <f>TEXT(Agricultural_Export_Analysis_Cleaned_Dataset[[#This Row],[Order_Date]],"mmm yyyy")</f>
        <v>Aug 2025</v>
      </c>
    </row>
    <row r="135" spans="1:43" x14ac:dyDescent="0.3">
      <c r="A135" t="s">
        <v>382</v>
      </c>
      <c r="B135" t="s">
        <v>383</v>
      </c>
      <c r="C135" s="2">
        <v>45482</v>
      </c>
      <c r="D135" s="2">
        <v>45490</v>
      </c>
      <c r="E135" s="2">
        <v>45512</v>
      </c>
      <c r="F135" t="s">
        <v>35</v>
      </c>
      <c r="G135" t="s">
        <v>73</v>
      </c>
      <c r="H135" t="s">
        <v>37</v>
      </c>
      <c r="I135" t="s">
        <v>97</v>
      </c>
      <c r="J135" t="s">
        <v>53</v>
      </c>
      <c r="K135" s="7">
        <v>0</v>
      </c>
      <c r="L135" t="s">
        <v>70</v>
      </c>
      <c r="M135" t="s">
        <v>130</v>
      </c>
      <c r="N135" t="s">
        <v>131</v>
      </c>
      <c r="O135">
        <v>289</v>
      </c>
      <c r="P135" s="6">
        <v>107.86</v>
      </c>
      <c r="Q135" s="6">
        <v>31171.54</v>
      </c>
      <c r="R135" s="5">
        <v>0.05</v>
      </c>
      <c r="S135" s="6">
        <v>29612.963</v>
      </c>
      <c r="T135" s="6">
        <v>6564.47</v>
      </c>
      <c r="U135" s="6">
        <v>17863.939999999999</v>
      </c>
      <c r="V135" s="6">
        <v>499.82</v>
      </c>
      <c r="W135" s="6">
        <v>1728.54</v>
      </c>
      <c r="X135" s="6">
        <v>2956.1930000000002</v>
      </c>
      <c r="Y135" s="5">
        <v>9.9827666687727204E-2</v>
      </c>
      <c r="Z135" t="s">
        <v>103</v>
      </c>
      <c r="AA135" t="s">
        <v>119</v>
      </c>
      <c r="AB135" t="s">
        <v>83</v>
      </c>
      <c r="AC135" t="s">
        <v>43</v>
      </c>
      <c r="AD135" t="s">
        <v>123</v>
      </c>
      <c r="AE135" t="s">
        <v>67</v>
      </c>
      <c r="AF135" t="str">
        <f>TEXT(Agricultural_Export_Analysis_Cleaned_Dataset[[#This Row],[Order_Date]],"mmm")</f>
        <v>Jul</v>
      </c>
      <c r="AG135" t="str">
        <f>TEXT(Agricultural_Export_Analysis_Cleaned_Dataset[[#This Row],[Order_Date]],"yyyy")</f>
        <v>2024</v>
      </c>
      <c r="AH135" t="str">
        <f>TEXT(Agricultural_Export_Analysis_Cleaned_Dataset[[#This Row],[Order_Date]],"ddd")</f>
        <v>Tue</v>
      </c>
      <c r="AI135" t="str">
        <f>TEXT(Agricultural_Export_Analysis_Cleaned_Dataset[[#This Row],[Ship_Date]],"yyyy")</f>
        <v>2024</v>
      </c>
      <c r="AJ135" t="str">
        <f>TEXT(Agricultural_Export_Analysis_Cleaned_Dataset[[#This Row],[Ship_Date]],"mmm")</f>
        <v>Jul</v>
      </c>
      <c r="AK135" t="str">
        <f>TEXT(Agricultural_Export_Analysis_Cleaned_Dataset[[#This Row],[Ship_Date]],"ddd")</f>
        <v>Wed</v>
      </c>
      <c r="AL135" t="str">
        <f>TEXT(Agricultural_Export_Analysis_Cleaned_Dataset[[#This Row],[Delivery_Date]],"yyyy")</f>
        <v>2024</v>
      </c>
      <c r="AM135" t="str">
        <f>TEXT(Agricultural_Export_Analysis_Cleaned_Dataset[[#This Row],[Delivery_Date]],"mmm")</f>
        <v>Aug</v>
      </c>
      <c r="AN135" t="str">
        <f>TEXT(Agricultural_Export_Analysis_Cleaned_Dataset[[#This Row],[Delivery_Date]],"ddd")</f>
        <v>Thu</v>
      </c>
      <c r="AO135">
        <f>Agricultural_Export_Analysis_Cleaned_Dataset[[#This Row],[Delivery_Date]]-Agricultural_Export_Analysis_Cleaned_Dataset[[#This Row],[Ship_Date]]</f>
        <v>22</v>
      </c>
      <c r="AP135">
        <f>Agricultural_Export_Analysis_Cleaned_Dataset[[#This Row],[Ship_Date]]-Agricultural_Export_Analysis_Cleaned_Dataset[[#This Row],[Order_Date]]</f>
        <v>8</v>
      </c>
      <c r="AQ135" s="4" t="str">
        <f>TEXT(Agricultural_Export_Analysis_Cleaned_Dataset[[#This Row],[Order_Date]],"mmm yyyy")</f>
        <v>Jul 2024</v>
      </c>
    </row>
    <row r="136" spans="1:43" x14ac:dyDescent="0.3">
      <c r="A136" t="s">
        <v>384</v>
      </c>
      <c r="B136" t="s">
        <v>385</v>
      </c>
      <c r="C136" s="2">
        <v>45717</v>
      </c>
      <c r="D136" s="2">
        <v>45725</v>
      </c>
      <c r="E136" s="2">
        <v>45750</v>
      </c>
      <c r="F136" t="s">
        <v>35</v>
      </c>
      <c r="G136" t="s">
        <v>8934</v>
      </c>
      <c r="H136" t="s">
        <v>37</v>
      </c>
      <c r="I136" t="s">
        <v>91</v>
      </c>
      <c r="J136" t="s">
        <v>39</v>
      </c>
      <c r="K136" s="7">
        <v>15</v>
      </c>
      <c r="L136" t="s">
        <v>87</v>
      </c>
      <c r="M136" t="s">
        <v>101</v>
      </c>
      <c r="N136" t="s">
        <v>102</v>
      </c>
      <c r="O136">
        <v>1042</v>
      </c>
      <c r="P136" s="6">
        <v>85.54</v>
      </c>
      <c r="Q136" s="6">
        <v>89132.68</v>
      </c>
      <c r="R136" s="5">
        <v>0.15</v>
      </c>
      <c r="S136" s="6">
        <v>75762.778000000006</v>
      </c>
      <c r="T136" s="6">
        <v>7828.85</v>
      </c>
      <c r="U136" s="6">
        <v>55999.96</v>
      </c>
      <c r="V136" s="6">
        <v>1535.41</v>
      </c>
      <c r="W136" s="6">
        <v>6702.71</v>
      </c>
      <c r="X136" s="6">
        <v>3695.848</v>
      </c>
      <c r="Y136" s="5">
        <v>4.8781843770301002E-2</v>
      </c>
      <c r="Z136" t="s">
        <v>40</v>
      </c>
      <c r="AA136" t="s">
        <v>41</v>
      </c>
      <c r="AB136" t="s">
        <v>56</v>
      </c>
      <c r="AC136" t="s">
        <v>76</v>
      </c>
      <c r="AD136" t="s">
        <v>93</v>
      </c>
      <c r="AE136" t="s">
        <v>67</v>
      </c>
      <c r="AF136" t="str">
        <f>TEXT(Agricultural_Export_Analysis_Cleaned_Dataset[[#This Row],[Order_Date]],"mmm")</f>
        <v>Mar</v>
      </c>
      <c r="AG136" t="str">
        <f>TEXT(Agricultural_Export_Analysis_Cleaned_Dataset[[#This Row],[Order_Date]],"yyyy")</f>
        <v>2025</v>
      </c>
      <c r="AH136" t="str">
        <f>TEXT(Agricultural_Export_Analysis_Cleaned_Dataset[[#This Row],[Order_Date]],"ddd")</f>
        <v>Sat</v>
      </c>
      <c r="AI136" t="str">
        <f>TEXT(Agricultural_Export_Analysis_Cleaned_Dataset[[#This Row],[Ship_Date]],"yyyy")</f>
        <v>2025</v>
      </c>
      <c r="AJ136" t="str">
        <f>TEXT(Agricultural_Export_Analysis_Cleaned_Dataset[[#This Row],[Ship_Date]],"mmm")</f>
        <v>Mar</v>
      </c>
      <c r="AK136" t="str">
        <f>TEXT(Agricultural_Export_Analysis_Cleaned_Dataset[[#This Row],[Ship_Date]],"ddd")</f>
        <v>Sun</v>
      </c>
      <c r="AL136" t="str">
        <f>TEXT(Agricultural_Export_Analysis_Cleaned_Dataset[[#This Row],[Delivery_Date]],"yyyy")</f>
        <v>2025</v>
      </c>
      <c r="AM136" t="str">
        <f>TEXT(Agricultural_Export_Analysis_Cleaned_Dataset[[#This Row],[Delivery_Date]],"mmm")</f>
        <v>Apr</v>
      </c>
      <c r="AN136" t="str">
        <f>TEXT(Agricultural_Export_Analysis_Cleaned_Dataset[[#This Row],[Delivery_Date]],"ddd")</f>
        <v>Thu</v>
      </c>
      <c r="AO136">
        <f>Agricultural_Export_Analysis_Cleaned_Dataset[[#This Row],[Delivery_Date]]-Agricultural_Export_Analysis_Cleaned_Dataset[[#This Row],[Ship_Date]]</f>
        <v>25</v>
      </c>
      <c r="AP136">
        <f>Agricultural_Export_Analysis_Cleaned_Dataset[[#This Row],[Ship_Date]]-Agricultural_Export_Analysis_Cleaned_Dataset[[#This Row],[Order_Date]]</f>
        <v>8</v>
      </c>
      <c r="AQ136" s="4" t="str">
        <f>TEXT(Agricultural_Export_Analysis_Cleaned_Dataset[[#This Row],[Order_Date]],"mmm yyyy")</f>
        <v>Mar 2025</v>
      </c>
    </row>
    <row r="137" spans="1:43" x14ac:dyDescent="0.3">
      <c r="A137" t="s">
        <v>386</v>
      </c>
      <c r="B137" t="s">
        <v>387</v>
      </c>
      <c r="C137" s="2">
        <v>45667</v>
      </c>
      <c r="D137" s="2">
        <v>45676</v>
      </c>
      <c r="E137" s="2">
        <v>45705</v>
      </c>
      <c r="F137" t="s">
        <v>35</v>
      </c>
      <c r="G137" t="s">
        <v>36</v>
      </c>
      <c r="H137" t="s">
        <v>51</v>
      </c>
      <c r="I137" t="s">
        <v>52</v>
      </c>
      <c r="J137" t="s">
        <v>63</v>
      </c>
      <c r="K137" s="7">
        <v>0</v>
      </c>
      <c r="L137" t="s">
        <v>87</v>
      </c>
      <c r="M137" t="s">
        <v>107</v>
      </c>
      <c r="N137" t="s">
        <v>108</v>
      </c>
      <c r="O137">
        <v>1648</v>
      </c>
      <c r="P137" s="6">
        <v>239.51</v>
      </c>
      <c r="Q137" s="6">
        <v>394712.48</v>
      </c>
      <c r="R137" s="5">
        <v>0.15</v>
      </c>
      <c r="S137" s="6">
        <v>335505.60800000001</v>
      </c>
      <c r="T137" s="6">
        <v>2141.56</v>
      </c>
      <c r="U137" s="6">
        <v>206308.39</v>
      </c>
      <c r="V137" s="6">
        <v>431.2</v>
      </c>
      <c r="W137" s="6">
        <v>32715.59</v>
      </c>
      <c r="X137" s="6">
        <v>93908.868000000002</v>
      </c>
      <c r="Y137" s="5">
        <v>0.27990252848470998</v>
      </c>
      <c r="Z137" t="s">
        <v>40</v>
      </c>
      <c r="AA137" t="s">
        <v>64</v>
      </c>
      <c r="AB137" t="s">
        <v>56</v>
      </c>
      <c r="AC137" t="s">
        <v>76</v>
      </c>
      <c r="AD137" t="s">
        <v>84</v>
      </c>
      <c r="AE137" t="s">
        <v>67</v>
      </c>
      <c r="AF137" t="str">
        <f>TEXT(Agricultural_Export_Analysis_Cleaned_Dataset[[#This Row],[Order_Date]],"mmm")</f>
        <v>Jan</v>
      </c>
      <c r="AG137" t="str">
        <f>TEXT(Agricultural_Export_Analysis_Cleaned_Dataset[[#This Row],[Order_Date]],"yyyy")</f>
        <v>2025</v>
      </c>
      <c r="AH137" t="str">
        <f>TEXT(Agricultural_Export_Analysis_Cleaned_Dataset[[#This Row],[Order_Date]],"ddd")</f>
        <v>Fri</v>
      </c>
      <c r="AI137" t="str">
        <f>TEXT(Agricultural_Export_Analysis_Cleaned_Dataset[[#This Row],[Ship_Date]],"yyyy")</f>
        <v>2025</v>
      </c>
      <c r="AJ137" t="str">
        <f>TEXT(Agricultural_Export_Analysis_Cleaned_Dataset[[#This Row],[Ship_Date]],"mmm")</f>
        <v>Jan</v>
      </c>
      <c r="AK137" t="str">
        <f>TEXT(Agricultural_Export_Analysis_Cleaned_Dataset[[#This Row],[Ship_Date]],"ddd")</f>
        <v>Sun</v>
      </c>
      <c r="AL137" t="str">
        <f>TEXT(Agricultural_Export_Analysis_Cleaned_Dataset[[#This Row],[Delivery_Date]],"yyyy")</f>
        <v>2025</v>
      </c>
      <c r="AM137" t="str">
        <f>TEXT(Agricultural_Export_Analysis_Cleaned_Dataset[[#This Row],[Delivery_Date]],"mmm")</f>
        <v>Feb</v>
      </c>
      <c r="AN137" t="str">
        <f>TEXT(Agricultural_Export_Analysis_Cleaned_Dataset[[#This Row],[Delivery_Date]],"ddd")</f>
        <v>Mon</v>
      </c>
      <c r="AO137">
        <f>Agricultural_Export_Analysis_Cleaned_Dataset[[#This Row],[Delivery_Date]]-Agricultural_Export_Analysis_Cleaned_Dataset[[#This Row],[Ship_Date]]</f>
        <v>29</v>
      </c>
      <c r="AP137">
        <f>Agricultural_Export_Analysis_Cleaned_Dataset[[#This Row],[Ship_Date]]-Agricultural_Export_Analysis_Cleaned_Dataset[[#This Row],[Order_Date]]</f>
        <v>9</v>
      </c>
      <c r="AQ137" s="4" t="str">
        <f>TEXT(Agricultural_Export_Analysis_Cleaned_Dataset[[#This Row],[Order_Date]],"mmm yyyy")</f>
        <v>Jan 2025</v>
      </c>
    </row>
    <row r="138" spans="1:43" x14ac:dyDescent="0.3">
      <c r="A138" t="s">
        <v>388</v>
      </c>
      <c r="B138" t="s">
        <v>389</v>
      </c>
      <c r="C138" s="2">
        <v>45894</v>
      </c>
      <c r="D138" s="2">
        <v>45900</v>
      </c>
      <c r="E138" s="2">
        <v>45920</v>
      </c>
      <c r="F138" t="s">
        <v>35</v>
      </c>
      <c r="G138" t="s">
        <v>36</v>
      </c>
      <c r="H138" t="s">
        <v>37</v>
      </c>
      <c r="I138" t="s">
        <v>38</v>
      </c>
      <c r="J138" t="s">
        <v>53</v>
      </c>
      <c r="K138" s="7">
        <v>10</v>
      </c>
      <c r="L138" t="s">
        <v>80</v>
      </c>
      <c r="M138" t="s">
        <v>71</v>
      </c>
      <c r="N138" t="s">
        <v>72</v>
      </c>
      <c r="O138">
        <v>1815</v>
      </c>
      <c r="P138" s="6">
        <v>412.03</v>
      </c>
      <c r="Q138" s="6">
        <v>747834.45</v>
      </c>
      <c r="R138" s="5">
        <v>0.15</v>
      </c>
      <c r="S138" s="6">
        <v>635659.28249999997</v>
      </c>
      <c r="T138" s="6">
        <v>2202.1</v>
      </c>
      <c r="U138" s="6">
        <v>451055.65</v>
      </c>
      <c r="V138" s="6">
        <v>2454.48</v>
      </c>
      <c r="W138" s="6">
        <v>26054.29</v>
      </c>
      <c r="X138" s="6">
        <v>153892.76250000001</v>
      </c>
      <c r="Y138" s="5">
        <v>0.24209944971581501</v>
      </c>
      <c r="Z138" t="s">
        <v>103</v>
      </c>
      <c r="AA138" t="s">
        <v>177</v>
      </c>
      <c r="AB138" t="s">
        <v>56</v>
      </c>
      <c r="AC138" t="s">
        <v>43</v>
      </c>
      <c r="AD138" t="s">
        <v>93</v>
      </c>
      <c r="AE138" t="s">
        <v>58</v>
      </c>
      <c r="AF138" t="str">
        <f>TEXT(Agricultural_Export_Analysis_Cleaned_Dataset[[#This Row],[Order_Date]],"mmm")</f>
        <v>Aug</v>
      </c>
      <c r="AG138" t="str">
        <f>TEXT(Agricultural_Export_Analysis_Cleaned_Dataset[[#This Row],[Order_Date]],"yyyy")</f>
        <v>2025</v>
      </c>
      <c r="AH138" t="str">
        <f>TEXT(Agricultural_Export_Analysis_Cleaned_Dataset[[#This Row],[Order_Date]],"ddd")</f>
        <v>Mon</v>
      </c>
      <c r="AI138" t="str">
        <f>TEXT(Agricultural_Export_Analysis_Cleaned_Dataset[[#This Row],[Ship_Date]],"yyyy")</f>
        <v>2025</v>
      </c>
      <c r="AJ138" t="str">
        <f>TEXT(Agricultural_Export_Analysis_Cleaned_Dataset[[#This Row],[Ship_Date]],"mmm")</f>
        <v>Aug</v>
      </c>
      <c r="AK138" t="str">
        <f>TEXT(Agricultural_Export_Analysis_Cleaned_Dataset[[#This Row],[Ship_Date]],"ddd")</f>
        <v>Sun</v>
      </c>
      <c r="AL138" t="str">
        <f>TEXT(Agricultural_Export_Analysis_Cleaned_Dataset[[#This Row],[Delivery_Date]],"yyyy")</f>
        <v>2025</v>
      </c>
      <c r="AM138" t="str">
        <f>TEXT(Agricultural_Export_Analysis_Cleaned_Dataset[[#This Row],[Delivery_Date]],"mmm")</f>
        <v>Sep</v>
      </c>
      <c r="AN138" t="str">
        <f>TEXT(Agricultural_Export_Analysis_Cleaned_Dataset[[#This Row],[Delivery_Date]],"ddd")</f>
        <v>Sat</v>
      </c>
      <c r="AO138">
        <f>Agricultural_Export_Analysis_Cleaned_Dataset[[#This Row],[Delivery_Date]]-Agricultural_Export_Analysis_Cleaned_Dataset[[#This Row],[Ship_Date]]</f>
        <v>20</v>
      </c>
      <c r="AP138">
        <f>Agricultural_Export_Analysis_Cleaned_Dataset[[#This Row],[Ship_Date]]-Agricultural_Export_Analysis_Cleaned_Dataset[[#This Row],[Order_Date]]</f>
        <v>6</v>
      </c>
      <c r="AQ138" s="4" t="str">
        <f>TEXT(Agricultural_Export_Analysis_Cleaned_Dataset[[#This Row],[Order_Date]],"mmm yyyy")</f>
        <v>Aug 2025</v>
      </c>
    </row>
    <row r="139" spans="1:43" x14ac:dyDescent="0.3">
      <c r="A139" t="s">
        <v>390</v>
      </c>
      <c r="B139" t="s">
        <v>391</v>
      </c>
      <c r="C139" s="2">
        <v>45430</v>
      </c>
      <c r="D139" s="2">
        <v>45437</v>
      </c>
      <c r="E139" s="2">
        <v>45450</v>
      </c>
      <c r="F139" t="s">
        <v>35</v>
      </c>
      <c r="G139" t="s">
        <v>36</v>
      </c>
      <c r="H139" t="s">
        <v>37</v>
      </c>
      <c r="I139" t="s">
        <v>91</v>
      </c>
      <c r="J139" t="s">
        <v>63</v>
      </c>
      <c r="K139" s="7">
        <v>0</v>
      </c>
      <c r="L139" t="s">
        <v>8935</v>
      </c>
      <c r="M139" t="s">
        <v>71</v>
      </c>
      <c r="N139" t="s">
        <v>72</v>
      </c>
      <c r="O139">
        <v>1491</v>
      </c>
      <c r="P139" s="6">
        <v>160.46</v>
      </c>
      <c r="Q139" s="6">
        <v>239245.86</v>
      </c>
      <c r="R139" s="5">
        <v>0.1</v>
      </c>
      <c r="S139" s="6">
        <v>215321.274</v>
      </c>
      <c r="T139" s="6">
        <v>7959.02</v>
      </c>
      <c r="U139" s="6">
        <v>158415.99</v>
      </c>
      <c r="V139" s="6">
        <v>2710.45</v>
      </c>
      <c r="W139" s="6">
        <v>21859</v>
      </c>
      <c r="X139" s="6">
        <v>24376.813999999998</v>
      </c>
      <c r="Y139" s="5">
        <v>0.113211358762442</v>
      </c>
      <c r="Z139" t="s">
        <v>81</v>
      </c>
      <c r="AA139" t="s">
        <v>82</v>
      </c>
      <c r="AB139" t="s">
        <v>83</v>
      </c>
      <c r="AC139" t="s">
        <v>66</v>
      </c>
      <c r="AD139" t="s">
        <v>77</v>
      </c>
      <c r="AE139" t="s">
        <v>45</v>
      </c>
      <c r="AF139" t="str">
        <f>TEXT(Agricultural_Export_Analysis_Cleaned_Dataset[[#This Row],[Order_Date]],"mmm")</f>
        <v>May</v>
      </c>
      <c r="AG139" t="str">
        <f>TEXT(Agricultural_Export_Analysis_Cleaned_Dataset[[#This Row],[Order_Date]],"yyyy")</f>
        <v>2024</v>
      </c>
      <c r="AH139" t="str">
        <f>TEXT(Agricultural_Export_Analysis_Cleaned_Dataset[[#This Row],[Order_Date]],"ddd")</f>
        <v>Sat</v>
      </c>
      <c r="AI139" t="str">
        <f>TEXT(Agricultural_Export_Analysis_Cleaned_Dataset[[#This Row],[Ship_Date]],"yyyy")</f>
        <v>2024</v>
      </c>
      <c r="AJ139" t="str">
        <f>TEXT(Agricultural_Export_Analysis_Cleaned_Dataset[[#This Row],[Ship_Date]],"mmm")</f>
        <v>May</v>
      </c>
      <c r="AK139" t="str">
        <f>TEXT(Agricultural_Export_Analysis_Cleaned_Dataset[[#This Row],[Ship_Date]],"ddd")</f>
        <v>Sat</v>
      </c>
      <c r="AL139" t="str">
        <f>TEXT(Agricultural_Export_Analysis_Cleaned_Dataset[[#This Row],[Delivery_Date]],"yyyy")</f>
        <v>2024</v>
      </c>
      <c r="AM139" t="str">
        <f>TEXT(Agricultural_Export_Analysis_Cleaned_Dataset[[#This Row],[Delivery_Date]],"mmm")</f>
        <v>Jun</v>
      </c>
      <c r="AN139" t="str">
        <f>TEXT(Agricultural_Export_Analysis_Cleaned_Dataset[[#This Row],[Delivery_Date]],"ddd")</f>
        <v>Fri</v>
      </c>
      <c r="AO139">
        <f>Agricultural_Export_Analysis_Cleaned_Dataset[[#This Row],[Delivery_Date]]-Agricultural_Export_Analysis_Cleaned_Dataset[[#This Row],[Ship_Date]]</f>
        <v>13</v>
      </c>
      <c r="AP139">
        <f>Agricultural_Export_Analysis_Cleaned_Dataset[[#This Row],[Ship_Date]]-Agricultural_Export_Analysis_Cleaned_Dataset[[#This Row],[Order_Date]]</f>
        <v>7</v>
      </c>
      <c r="AQ139" s="4" t="str">
        <f>TEXT(Agricultural_Export_Analysis_Cleaned_Dataset[[#This Row],[Order_Date]],"mmm yyyy")</f>
        <v>May 2024</v>
      </c>
    </row>
    <row r="140" spans="1:43" x14ac:dyDescent="0.3">
      <c r="A140" t="s">
        <v>392</v>
      </c>
      <c r="B140" t="s">
        <v>393</v>
      </c>
      <c r="C140" s="2">
        <v>45576</v>
      </c>
      <c r="D140" s="2">
        <v>45582</v>
      </c>
      <c r="E140" s="2">
        <v>45617</v>
      </c>
      <c r="F140" t="s">
        <v>35</v>
      </c>
      <c r="G140" t="s">
        <v>8934</v>
      </c>
      <c r="H140" t="s">
        <v>74</v>
      </c>
      <c r="I140" t="s">
        <v>52</v>
      </c>
      <c r="J140" t="s">
        <v>112</v>
      </c>
      <c r="K140" s="7">
        <v>15</v>
      </c>
      <c r="L140" t="s">
        <v>87</v>
      </c>
      <c r="M140" t="s">
        <v>130</v>
      </c>
      <c r="N140" t="s">
        <v>131</v>
      </c>
      <c r="O140">
        <v>1335</v>
      </c>
      <c r="P140" s="6">
        <v>218.83</v>
      </c>
      <c r="Q140" s="6">
        <v>292138.05</v>
      </c>
      <c r="R140" s="5">
        <v>0.15</v>
      </c>
      <c r="S140" s="6">
        <v>248317.3425</v>
      </c>
      <c r="T140" s="6">
        <v>12021.68</v>
      </c>
      <c r="U140" s="6">
        <v>117368.4</v>
      </c>
      <c r="V140" s="6">
        <v>2329.7600000000002</v>
      </c>
      <c r="W140" s="6">
        <v>14969.83</v>
      </c>
      <c r="X140" s="6">
        <v>101627.6725</v>
      </c>
      <c r="Y140" s="5">
        <v>0.409265303328542</v>
      </c>
      <c r="Z140" t="s">
        <v>54</v>
      </c>
      <c r="AA140" t="s">
        <v>75</v>
      </c>
      <c r="AB140" t="s">
        <v>56</v>
      </c>
      <c r="AC140" t="s">
        <v>76</v>
      </c>
      <c r="AD140" t="s">
        <v>98</v>
      </c>
      <c r="AE140" t="s">
        <v>45</v>
      </c>
      <c r="AF140" t="str">
        <f>TEXT(Agricultural_Export_Analysis_Cleaned_Dataset[[#This Row],[Order_Date]],"mmm")</f>
        <v>Oct</v>
      </c>
      <c r="AG140" t="str">
        <f>TEXT(Agricultural_Export_Analysis_Cleaned_Dataset[[#This Row],[Order_Date]],"yyyy")</f>
        <v>2024</v>
      </c>
      <c r="AH140" t="str">
        <f>TEXT(Agricultural_Export_Analysis_Cleaned_Dataset[[#This Row],[Order_Date]],"ddd")</f>
        <v>Fri</v>
      </c>
      <c r="AI140" t="str">
        <f>TEXT(Agricultural_Export_Analysis_Cleaned_Dataset[[#This Row],[Ship_Date]],"yyyy")</f>
        <v>2024</v>
      </c>
      <c r="AJ140" t="str">
        <f>TEXT(Agricultural_Export_Analysis_Cleaned_Dataset[[#This Row],[Ship_Date]],"mmm")</f>
        <v>Oct</v>
      </c>
      <c r="AK140" t="str">
        <f>TEXT(Agricultural_Export_Analysis_Cleaned_Dataset[[#This Row],[Ship_Date]],"ddd")</f>
        <v>Thu</v>
      </c>
      <c r="AL140" t="str">
        <f>TEXT(Agricultural_Export_Analysis_Cleaned_Dataset[[#This Row],[Delivery_Date]],"yyyy")</f>
        <v>2024</v>
      </c>
      <c r="AM140" t="str">
        <f>TEXT(Agricultural_Export_Analysis_Cleaned_Dataset[[#This Row],[Delivery_Date]],"mmm")</f>
        <v>Nov</v>
      </c>
      <c r="AN140" t="str">
        <f>TEXT(Agricultural_Export_Analysis_Cleaned_Dataset[[#This Row],[Delivery_Date]],"ddd")</f>
        <v>Thu</v>
      </c>
      <c r="AO140">
        <f>Agricultural_Export_Analysis_Cleaned_Dataset[[#This Row],[Delivery_Date]]-Agricultural_Export_Analysis_Cleaned_Dataset[[#This Row],[Ship_Date]]</f>
        <v>35</v>
      </c>
      <c r="AP140">
        <f>Agricultural_Export_Analysis_Cleaned_Dataset[[#This Row],[Ship_Date]]-Agricultural_Export_Analysis_Cleaned_Dataset[[#This Row],[Order_Date]]</f>
        <v>6</v>
      </c>
      <c r="AQ140" s="4" t="str">
        <f>TEXT(Agricultural_Export_Analysis_Cleaned_Dataset[[#This Row],[Order_Date]],"mmm yyyy")</f>
        <v>Oct 2024</v>
      </c>
    </row>
    <row r="141" spans="1:43" x14ac:dyDescent="0.3">
      <c r="A141" t="s">
        <v>394</v>
      </c>
      <c r="B141" t="s">
        <v>395</v>
      </c>
      <c r="C141" s="2">
        <v>45425</v>
      </c>
      <c r="D141" s="2">
        <v>45435</v>
      </c>
      <c r="E141" s="2">
        <v>45480</v>
      </c>
      <c r="F141" t="s">
        <v>35</v>
      </c>
      <c r="G141" t="s">
        <v>8934</v>
      </c>
      <c r="H141" t="s">
        <v>37</v>
      </c>
      <c r="I141" t="s">
        <v>118</v>
      </c>
      <c r="J141" t="s">
        <v>39</v>
      </c>
      <c r="K141" s="7">
        <v>15</v>
      </c>
      <c r="L141" t="s">
        <v>32</v>
      </c>
      <c r="M141" t="s">
        <v>159</v>
      </c>
      <c r="N141" t="s">
        <v>160</v>
      </c>
      <c r="O141">
        <v>496</v>
      </c>
      <c r="P141" s="6">
        <v>484.7</v>
      </c>
      <c r="Q141" s="6">
        <v>240411.2</v>
      </c>
      <c r="R141" s="5">
        <v>0.05</v>
      </c>
      <c r="S141" s="6">
        <v>228390.64</v>
      </c>
      <c r="T141" s="6">
        <v>5181.54</v>
      </c>
      <c r="U141" s="6">
        <v>136672.26999999999</v>
      </c>
      <c r="V141" s="6">
        <v>922.42</v>
      </c>
      <c r="W141" s="6">
        <v>17067.87</v>
      </c>
      <c r="X141" s="6">
        <v>68546.539999999994</v>
      </c>
      <c r="Y141" s="5">
        <v>0.300128499136392</v>
      </c>
      <c r="Z141" t="s">
        <v>81</v>
      </c>
      <c r="AA141" t="s">
        <v>82</v>
      </c>
      <c r="AB141" t="s">
        <v>65</v>
      </c>
      <c r="AC141" t="s">
        <v>76</v>
      </c>
      <c r="AD141" t="s">
        <v>84</v>
      </c>
      <c r="AE141" t="s">
        <v>67</v>
      </c>
      <c r="AF141" t="str">
        <f>TEXT(Agricultural_Export_Analysis_Cleaned_Dataset[[#This Row],[Order_Date]],"mmm")</f>
        <v>May</v>
      </c>
      <c r="AG141" t="str">
        <f>TEXT(Agricultural_Export_Analysis_Cleaned_Dataset[[#This Row],[Order_Date]],"yyyy")</f>
        <v>2024</v>
      </c>
      <c r="AH141" t="str">
        <f>TEXT(Agricultural_Export_Analysis_Cleaned_Dataset[[#This Row],[Order_Date]],"ddd")</f>
        <v>Mon</v>
      </c>
      <c r="AI141" t="str">
        <f>TEXT(Agricultural_Export_Analysis_Cleaned_Dataset[[#This Row],[Ship_Date]],"yyyy")</f>
        <v>2024</v>
      </c>
      <c r="AJ141" t="str">
        <f>TEXT(Agricultural_Export_Analysis_Cleaned_Dataset[[#This Row],[Ship_Date]],"mmm")</f>
        <v>May</v>
      </c>
      <c r="AK141" t="str">
        <f>TEXT(Agricultural_Export_Analysis_Cleaned_Dataset[[#This Row],[Ship_Date]],"ddd")</f>
        <v>Thu</v>
      </c>
      <c r="AL141" t="str">
        <f>TEXT(Agricultural_Export_Analysis_Cleaned_Dataset[[#This Row],[Delivery_Date]],"yyyy")</f>
        <v>2024</v>
      </c>
      <c r="AM141" t="str">
        <f>TEXT(Agricultural_Export_Analysis_Cleaned_Dataset[[#This Row],[Delivery_Date]],"mmm")</f>
        <v>Jul</v>
      </c>
      <c r="AN141" t="str">
        <f>TEXT(Agricultural_Export_Analysis_Cleaned_Dataset[[#This Row],[Delivery_Date]],"ddd")</f>
        <v>Sun</v>
      </c>
      <c r="AO141">
        <f>Agricultural_Export_Analysis_Cleaned_Dataset[[#This Row],[Delivery_Date]]-Agricultural_Export_Analysis_Cleaned_Dataset[[#This Row],[Ship_Date]]</f>
        <v>45</v>
      </c>
      <c r="AP141">
        <f>Agricultural_Export_Analysis_Cleaned_Dataset[[#This Row],[Ship_Date]]-Agricultural_Export_Analysis_Cleaned_Dataset[[#This Row],[Order_Date]]</f>
        <v>10</v>
      </c>
      <c r="AQ141" s="4" t="str">
        <f>TEXT(Agricultural_Export_Analysis_Cleaned_Dataset[[#This Row],[Order_Date]],"mmm yyyy")</f>
        <v>May 2024</v>
      </c>
    </row>
    <row r="142" spans="1:43" x14ac:dyDescent="0.3">
      <c r="A142" t="s">
        <v>396</v>
      </c>
      <c r="B142" t="s">
        <v>397</v>
      </c>
      <c r="C142" s="2">
        <v>45387</v>
      </c>
      <c r="D142" s="2">
        <v>45393</v>
      </c>
      <c r="E142" s="2">
        <v>45404</v>
      </c>
      <c r="F142" t="s">
        <v>35</v>
      </c>
      <c r="G142" t="s">
        <v>8934</v>
      </c>
      <c r="H142" t="s">
        <v>51</v>
      </c>
      <c r="I142" t="s">
        <v>91</v>
      </c>
      <c r="J142" t="s">
        <v>63</v>
      </c>
      <c r="K142" s="7">
        <v>4</v>
      </c>
      <c r="L142" t="s">
        <v>80</v>
      </c>
      <c r="M142" t="s">
        <v>101</v>
      </c>
      <c r="N142" t="s">
        <v>102</v>
      </c>
      <c r="O142">
        <v>926</v>
      </c>
      <c r="P142" s="6">
        <v>117.11</v>
      </c>
      <c r="Q142" s="6">
        <v>108443.86</v>
      </c>
      <c r="R142" s="5">
        <v>0.05</v>
      </c>
      <c r="S142" s="6">
        <v>103021.667</v>
      </c>
      <c r="T142" s="6">
        <v>4877.05</v>
      </c>
      <c r="U142" s="6">
        <v>73623.850000000006</v>
      </c>
      <c r="V142" s="6">
        <v>2635.83</v>
      </c>
      <c r="W142" s="6">
        <v>11091.26</v>
      </c>
      <c r="X142" s="6">
        <v>10793.677</v>
      </c>
      <c r="Y142" s="5">
        <v>0.104770941048741</v>
      </c>
      <c r="Z142" t="s">
        <v>81</v>
      </c>
      <c r="AA142" t="s">
        <v>165</v>
      </c>
      <c r="AB142" t="s">
        <v>83</v>
      </c>
      <c r="AC142" t="s">
        <v>43</v>
      </c>
      <c r="AD142" t="s">
        <v>123</v>
      </c>
      <c r="AE142" t="s">
        <v>45</v>
      </c>
      <c r="AF142" t="str">
        <f>TEXT(Agricultural_Export_Analysis_Cleaned_Dataset[[#This Row],[Order_Date]],"mmm")</f>
        <v>Apr</v>
      </c>
      <c r="AG142" t="str">
        <f>TEXT(Agricultural_Export_Analysis_Cleaned_Dataset[[#This Row],[Order_Date]],"yyyy")</f>
        <v>2024</v>
      </c>
      <c r="AH142" t="str">
        <f>TEXT(Agricultural_Export_Analysis_Cleaned_Dataset[[#This Row],[Order_Date]],"ddd")</f>
        <v>Fri</v>
      </c>
      <c r="AI142" t="str">
        <f>TEXT(Agricultural_Export_Analysis_Cleaned_Dataset[[#This Row],[Ship_Date]],"yyyy")</f>
        <v>2024</v>
      </c>
      <c r="AJ142" t="str">
        <f>TEXT(Agricultural_Export_Analysis_Cleaned_Dataset[[#This Row],[Ship_Date]],"mmm")</f>
        <v>Apr</v>
      </c>
      <c r="AK142" t="str">
        <f>TEXT(Agricultural_Export_Analysis_Cleaned_Dataset[[#This Row],[Ship_Date]],"ddd")</f>
        <v>Thu</v>
      </c>
      <c r="AL142" t="str">
        <f>TEXT(Agricultural_Export_Analysis_Cleaned_Dataset[[#This Row],[Delivery_Date]],"yyyy")</f>
        <v>2024</v>
      </c>
      <c r="AM142" t="str">
        <f>TEXT(Agricultural_Export_Analysis_Cleaned_Dataset[[#This Row],[Delivery_Date]],"mmm")</f>
        <v>Apr</v>
      </c>
      <c r="AN142" t="str">
        <f>TEXT(Agricultural_Export_Analysis_Cleaned_Dataset[[#This Row],[Delivery_Date]],"ddd")</f>
        <v>Mon</v>
      </c>
      <c r="AO142">
        <f>Agricultural_Export_Analysis_Cleaned_Dataset[[#This Row],[Delivery_Date]]-Agricultural_Export_Analysis_Cleaned_Dataset[[#This Row],[Ship_Date]]</f>
        <v>11</v>
      </c>
      <c r="AP142">
        <f>Agricultural_Export_Analysis_Cleaned_Dataset[[#This Row],[Ship_Date]]-Agricultural_Export_Analysis_Cleaned_Dataset[[#This Row],[Order_Date]]</f>
        <v>6</v>
      </c>
      <c r="AQ142" s="4" t="str">
        <f>TEXT(Agricultural_Export_Analysis_Cleaned_Dataset[[#This Row],[Order_Date]],"mmm yyyy")</f>
        <v>Apr 2024</v>
      </c>
    </row>
    <row r="143" spans="1:43" x14ac:dyDescent="0.3">
      <c r="A143" t="s">
        <v>398</v>
      </c>
      <c r="B143" t="s">
        <v>399</v>
      </c>
      <c r="C143" s="2">
        <v>45643</v>
      </c>
      <c r="D143" s="2">
        <v>45645</v>
      </c>
      <c r="E143" s="2">
        <v>45682</v>
      </c>
      <c r="F143" t="s">
        <v>35</v>
      </c>
      <c r="G143" t="s">
        <v>50</v>
      </c>
      <c r="H143" t="s">
        <v>37</v>
      </c>
      <c r="I143" t="s">
        <v>118</v>
      </c>
      <c r="J143" t="s">
        <v>39</v>
      </c>
      <c r="K143" s="7">
        <v>10</v>
      </c>
      <c r="L143" t="s">
        <v>70</v>
      </c>
      <c r="M143" t="s">
        <v>33</v>
      </c>
      <c r="N143" t="s">
        <v>34</v>
      </c>
      <c r="O143">
        <v>52</v>
      </c>
      <c r="P143" s="6">
        <v>122.44</v>
      </c>
      <c r="Q143" s="6">
        <v>6366.88</v>
      </c>
      <c r="R143" s="5">
        <v>0</v>
      </c>
      <c r="S143" s="6">
        <v>6366.88</v>
      </c>
      <c r="T143" s="6">
        <v>3779.77</v>
      </c>
      <c r="U143" s="6">
        <v>3118.56</v>
      </c>
      <c r="V143" s="6">
        <v>2071.9499999999998</v>
      </c>
      <c r="W143" s="6">
        <v>133.25</v>
      </c>
      <c r="X143" s="6">
        <v>-2736.65</v>
      </c>
      <c r="Y143" s="5">
        <v>-0.42982591159249101</v>
      </c>
      <c r="Z143" t="s">
        <v>54</v>
      </c>
      <c r="AA143" t="s">
        <v>55</v>
      </c>
      <c r="AB143" t="s">
        <v>65</v>
      </c>
      <c r="AC143" t="s">
        <v>76</v>
      </c>
      <c r="AD143" t="s">
        <v>57</v>
      </c>
      <c r="AE143" t="s">
        <v>67</v>
      </c>
      <c r="AF143" t="str">
        <f>TEXT(Agricultural_Export_Analysis_Cleaned_Dataset[[#This Row],[Order_Date]],"mmm")</f>
        <v>Dec</v>
      </c>
      <c r="AG143" t="str">
        <f>TEXT(Agricultural_Export_Analysis_Cleaned_Dataset[[#This Row],[Order_Date]],"yyyy")</f>
        <v>2024</v>
      </c>
      <c r="AH143" t="str">
        <f>TEXT(Agricultural_Export_Analysis_Cleaned_Dataset[[#This Row],[Order_Date]],"ddd")</f>
        <v>Tue</v>
      </c>
      <c r="AI143" t="str">
        <f>TEXT(Agricultural_Export_Analysis_Cleaned_Dataset[[#This Row],[Ship_Date]],"yyyy")</f>
        <v>2024</v>
      </c>
      <c r="AJ143" t="str">
        <f>TEXT(Agricultural_Export_Analysis_Cleaned_Dataset[[#This Row],[Ship_Date]],"mmm")</f>
        <v>Dec</v>
      </c>
      <c r="AK143" t="str">
        <f>TEXT(Agricultural_Export_Analysis_Cleaned_Dataset[[#This Row],[Ship_Date]],"ddd")</f>
        <v>Thu</v>
      </c>
      <c r="AL143" t="str">
        <f>TEXT(Agricultural_Export_Analysis_Cleaned_Dataset[[#This Row],[Delivery_Date]],"yyyy")</f>
        <v>2025</v>
      </c>
      <c r="AM143" t="str">
        <f>TEXT(Agricultural_Export_Analysis_Cleaned_Dataset[[#This Row],[Delivery_Date]],"mmm")</f>
        <v>Jan</v>
      </c>
      <c r="AN143" t="str">
        <f>TEXT(Agricultural_Export_Analysis_Cleaned_Dataset[[#This Row],[Delivery_Date]],"ddd")</f>
        <v>Sat</v>
      </c>
      <c r="AO143">
        <f>Agricultural_Export_Analysis_Cleaned_Dataset[[#This Row],[Delivery_Date]]-Agricultural_Export_Analysis_Cleaned_Dataset[[#This Row],[Ship_Date]]</f>
        <v>37</v>
      </c>
      <c r="AP143">
        <f>Agricultural_Export_Analysis_Cleaned_Dataset[[#This Row],[Ship_Date]]-Agricultural_Export_Analysis_Cleaned_Dataset[[#This Row],[Order_Date]]</f>
        <v>2</v>
      </c>
      <c r="AQ143" s="4" t="str">
        <f>TEXT(Agricultural_Export_Analysis_Cleaned_Dataset[[#This Row],[Order_Date]],"mmm yyyy")</f>
        <v>Dec 2024</v>
      </c>
    </row>
    <row r="144" spans="1:43" x14ac:dyDescent="0.3">
      <c r="A144" t="s">
        <v>400</v>
      </c>
      <c r="B144" t="s">
        <v>401</v>
      </c>
      <c r="C144" s="2">
        <v>45916</v>
      </c>
      <c r="D144" s="2">
        <v>45919</v>
      </c>
      <c r="E144" s="2">
        <v>45950</v>
      </c>
      <c r="F144" t="s">
        <v>35</v>
      </c>
      <c r="G144" t="s">
        <v>117</v>
      </c>
      <c r="H144" t="s">
        <v>74</v>
      </c>
      <c r="I144" t="s">
        <v>118</v>
      </c>
      <c r="J144" t="s">
        <v>63</v>
      </c>
      <c r="K144" s="7">
        <v>15</v>
      </c>
      <c r="L144" t="s">
        <v>80</v>
      </c>
      <c r="M144" t="s">
        <v>130</v>
      </c>
      <c r="N144" t="s">
        <v>131</v>
      </c>
      <c r="O144">
        <v>330</v>
      </c>
      <c r="P144" s="6">
        <v>203.71</v>
      </c>
      <c r="Q144" s="6">
        <v>67224.3</v>
      </c>
      <c r="R144" s="5">
        <v>0.05</v>
      </c>
      <c r="S144" s="6">
        <v>63863.084999999999</v>
      </c>
      <c r="T144" s="6">
        <v>10318.49</v>
      </c>
      <c r="U144" s="6">
        <v>41030.29</v>
      </c>
      <c r="V144" s="6">
        <v>298.39</v>
      </c>
      <c r="W144" s="6">
        <v>4874.6099999999997</v>
      </c>
      <c r="X144" s="6">
        <v>7341.3050000000003</v>
      </c>
      <c r="Y144" s="5">
        <v>0.114953810953542</v>
      </c>
      <c r="Z144" t="s">
        <v>103</v>
      </c>
      <c r="AA144" t="s">
        <v>104</v>
      </c>
      <c r="AB144" t="s">
        <v>65</v>
      </c>
      <c r="AC144" t="s">
        <v>76</v>
      </c>
      <c r="AD144" t="s">
        <v>77</v>
      </c>
      <c r="AE144" t="s">
        <v>58</v>
      </c>
      <c r="AF144" t="str">
        <f>TEXT(Agricultural_Export_Analysis_Cleaned_Dataset[[#This Row],[Order_Date]],"mmm")</f>
        <v>Sep</v>
      </c>
      <c r="AG144" t="str">
        <f>TEXT(Agricultural_Export_Analysis_Cleaned_Dataset[[#This Row],[Order_Date]],"yyyy")</f>
        <v>2025</v>
      </c>
      <c r="AH144" t="str">
        <f>TEXT(Agricultural_Export_Analysis_Cleaned_Dataset[[#This Row],[Order_Date]],"ddd")</f>
        <v>Tue</v>
      </c>
      <c r="AI144" t="str">
        <f>TEXT(Agricultural_Export_Analysis_Cleaned_Dataset[[#This Row],[Ship_Date]],"yyyy")</f>
        <v>2025</v>
      </c>
      <c r="AJ144" t="str">
        <f>TEXT(Agricultural_Export_Analysis_Cleaned_Dataset[[#This Row],[Ship_Date]],"mmm")</f>
        <v>Sep</v>
      </c>
      <c r="AK144" t="str">
        <f>TEXT(Agricultural_Export_Analysis_Cleaned_Dataset[[#This Row],[Ship_Date]],"ddd")</f>
        <v>Fri</v>
      </c>
      <c r="AL144" t="str">
        <f>TEXT(Agricultural_Export_Analysis_Cleaned_Dataset[[#This Row],[Delivery_Date]],"yyyy")</f>
        <v>2025</v>
      </c>
      <c r="AM144" t="str">
        <f>TEXT(Agricultural_Export_Analysis_Cleaned_Dataset[[#This Row],[Delivery_Date]],"mmm")</f>
        <v>Oct</v>
      </c>
      <c r="AN144" t="str">
        <f>TEXT(Agricultural_Export_Analysis_Cleaned_Dataset[[#This Row],[Delivery_Date]],"ddd")</f>
        <v>Mon</v>
      </c>
      <c r="AO144">
        <f>Agricultural_Export_Analysis_Cleaned_Dataset[[#This Row],[Delivery_Date]]-Agricultural_Export_Analysis_Cleaned_Dataset[[#This Row],[Ship_Date]]</f>
        <v>31</v>
      </c>
      <c r="AP144">
        <f>Agricultural_Export_Analysis_Cleaned_Dataset[[#This Row],[Ship_Date]]-Agricultural_Export_Analysis_Cleaned_Dataset[[#This Row],[Order_Date]]</f>
        <v>3</v>
      </c>
      <c r="AQ144" s="4" t="str">
        <f>TEXT(Agricultural_Export_Analysis_Cleaned_Dataset[[#This Row],[Order_Date]],"mmm yyyy")</f>
        <v>Sep 2025</v>
      </c>
    </row>
    <row r="145" spans="1:43" x14ac:dyDescent="0.3">
      <c r="A145" t="s">
        <v>402</v>
      </c>
      <c r="B145" t="s">
        <v>403</v>
      </c>
      <c r="C145" s="2">
        <v>45858</v>
      </c>
      <c r="D145" s="2">
        <v>45868</v>
      </c>
      <c r="E145" s="2">
        <v>45901</v>
      </c>
      <c r="F145" t="s">
        <v>35</v>
      </c>
      <c r="G145" t="s">
        <v>36</v>
      </c>
      <c r="H145" t="s">
        <v>74</v>
      </c>
      <c r="I145" t="s">
        <v>38</v>
      </c>
      <c r="J145" t="s">
        <v>63</v>
      </c>
      <c r="K145" s="7">
        <v>4</v>
      </c>
      <c r="L145" t="s">
        <v>135</v>
      </c>
      <c r="M145" t="s">
        <v>140</v>
      </c>
      <c r="N145" t="s">
        <v>49</v>
      </c>
      <c r="O145">
        <v>1545</v>
      </c>
      <c r="P145" s="6">
        <v>204.34</v>
      </c>
      <c r="Q145" s="6">
        <v>315705.3</v>
      </c>
      <c r="R145" s="5">
        <v>0.15</v>
      </c>
      <c r="S145" s="6">
        <v>268349.505</v>
      </c>
      <c r="T145" s="6">
        <v>2527.54</v>
      </c>
      <c r="U145" s="6">
        <v>146076.35</v>
      </c>
      <c r="V145" s="6">
        <v>903.21</v>
      </c>
      <c r="W145" s="6">
        <v>7627.8</v>
      </c>
      <c r="X145" s="6">
        <v>111214.605</v>
      </c>
      <c r="Y145" s="5">
        <v>0.41443938940748198</v>
      </c>
      <c r="Z145" t="s">
        <v>103</v>
      </c>
      <c r="AA145" t="s">
        <v>119</v>
      </c>
      <c r="AB145" t="s">
        <v>83</v>
      </c>
      <c r="AC145" t="s">
        <v>66</v>
      </c>
      <c r="AD145" t="s">
        <v>44</v>
      </c>
      <c r="AE145" t="s">
        <v>58</v>
      </c>
      <c r="AF145" t="str">
        <f>TEXT(Agricultural_Export_Analysis_Cleaned_Dataset[[#This Row],[Order_Date]],"mmm")</f>
        <v>Jul</v>
      </c>
      <c r="AG145" t="str">
        <f>TEXT(Agricultural_Export_Analysis_Cleaned_Dataset[[#This Row],[Order_Date]],"yyyy")</f>
        <v>2025</v>
      </c>
      <c r="AH145" t="str">
        <f>TEXT(Agricultural_Export_Analysis_Cleaned_Dataset[[#This Row],[Order_Date]],"ddd")</f>
        <v>Sun</v>
      </c>
      <c r="AI145" t="str">
        <f>TEXT(Agricultural_Export_Analysis_Cleaned_Dataset[[#This Row],[Ship_Date]],"yyyy")</f>
        <v>2025</v>
      </c>
      <c r="AJ145" t="str">
        <f>TEXT(Agricultural_Export_Analysis_Cleaned_Dataset[[#This Row],[Ship_Date]],"mmm")</f>
        <v>Jul</v>
      </c>
      <c r="AK145" t="str">
        <f>TEXT(Agricultural_Export_Analysis_Cleaned_Dataset[[#This Row],[Ship_Date]],"ddd")</f>
        <v>Wed</v>
      </c>
      <c r="AL145" t="str">
        <f>TEXT(Agricultural_Export_Analysis_Cleaned_Dataset[[#This Row],[Delivery_Date]],"yyyy")</f>
        <v>2025</v>
      </c>
      <c r="AM145" t="str">
        <f>TEXT(Agricultural_Export_Analysis_Cleaned_Dataset[[#This Row],[Delivery_Date]],"mmm")</f>
        <v>Sep</v>
      </c>
      <c r="AN145" t="str">
        <f>TEXT(Agricultural_Export_Analysis_Cleaned_Dataset[[#This Row],[Delivery_Date]],"ddd")</f>
        <v>Mon</v>
      </c>
      <c r="AO145">
        <f>Agricultural_Export_Analysis_Cleaned_Dataset[[#This Row],[Delivery_Date]]-Agricultural_Export_Analysis_Cleaned_Dataset[[#This Row],[Ship_Date]]</f>
        <v>33</v>
      </c>
      <c r="AP145">
        <f>Agricultural_Export_Analysis_Cleaned_Dataset[[#This Row],[Ship_Date]]-Agricultural_Export_Analysis_Cleaned_Dataset[[#This Row],[Order_Date]]</f>
        <v>10</v>
      </c>
      <c r="AQ145" s="4" t="str">
        <f>TEXT(Agricultural_Export_Analysis_Cleaned_Dataset[[#This Row],[Order_Date]],"mmm yyyy")</f>
        <v>Jul 2025</v>
      </c>
    </row>
    <row r="146" spans="1:43" x14ac:dyDescent="0.3">
      <c r="A146" t="s">
        <v>404</v>
      </c>
      <c r="B146" t="s">
        <v>405</v>
      </c>
      <c r="C146" s="2">
        <v>45661</v>
      </c>
      <c r="D146" s="2">
        <v>45667</v>
      </c>
      <c r="E146" s="2">
        <v>45684</v>
      </c>
      <c r="F146" t="s">
        <v>35</v>
      </c>
      <c r="G146" t="s">
        <v>8933</v>
      </c>
      <c r="H146" t="s">
        <v>74</v>
      </c>
      <c r="I146" t="s">
        <v>97</v>
      </c>
      <c r="J146" t="s">
        <v>112</v>
      </c>
      <c r="K146" s="7">
        <v>0</v>
      </c>
      <c r="L146" t="s">
        <v>135</v>
      </c>
      <c r="M146" t="s">
        <v>88</v>
      </c>
      <c r="N146" t="s">
        <v>89</v>
      </c>
      <c r="O146">
        <v>1063</v>
      </c>
      <c r="P146" s="6">
        <v>205.23</v>
      </c>
      <c r="Q146" s="6">
        <v>218159.49</v>
      </c>
      <c r="R146" s="5">
        <v>0.05</v>
      </c>
      <c r="S146" s="6">
        <v>207251.51550000001</v>
      </c>
      <c r="T146" s="6">
        <v>9111.98</v>
      </c>
      <c r="U146" s="6">
        <v>124324.96</v>
      </c>
      <c r="V146" s="6">
        <v>1632.03</v>
      </c>
      <c r="W146" s="6">
        <v>24407.95</v>
      </c>
      <c r="X146" s="6">
        <v>47774.595500000003</v>
      </c>
      <c r="Y146" s="5">
        <v>0.230515059852482</v>
      </c>
      <c r="Z146" t="s">
        <v>40</v>
      </c>
      <c r="AA146" t="s">
        <v>64</v>
      </c>
      <c r="AB146" t="s">
        <v>65</v>
      </c>
      <c r="AC146" t="s">
        <v>76</v>
      </c>
      <c r="AD146" t="s">
        <v>93</v>
      </c>
      <c r="AE146" t="s">
        <v>58</v>
      </c>
      <c r="AF146" t="str">
        <f>TEXT(Agricultural_Export_Analysis_Cleaned_Dataset[[#This Row],[Order_Date]],"mmm")</f>
        <v>Jan</v>
      </c>
      <c r="AG146" t="str">
        <f>TEXT(Agricultural_Export_Analysis_Cleaned_Dataset[[#This Row],[Order_Date]],"yyyy")</f>
        <v>2025</v>
      </c>
      <c r="AH146" t="str">
        <f>TEXT(Agricultural_Export_Analysis_Cleaned_Dataset[[#This Row],[Order_Date]],"ddd")</f>
        <v>Sat</v>
      </c>
      <c r="AI146" t="str">
        <f>TEXT(Agricultural_Export_Analysis_Cleaned_Dataset[[#This Row],[Ship_Date]],"yyyy")</f>
        <v>2025</v>
      </c>
      <c r="AJ146" t="str">
        <f>TEXT(Agricultural_Export_Analysis_Cleaned_Dataset[[#This Row],[Ship_Date]],"mmm")</f>
        <v>Jan</v>
      </c>
      <c r="AK146" t="str">
        <f>TEXT(Agricultural_Export_Analysis_Cleaned_Dataset[[#This Row],[Ship_Date]],"ddd")</f>
        <v>Fri</v>
      </c>
      <c r="AL146" t="str">
        <f>TEXT(Agricultural_Export_Analysis_Cleaned_Dataset[[#This Row],[Delivery_Date]],"yyyy")</f>
        <v>2025</v>
      </c>
      <c r="AM146" t="str">
        <f>TEXT(Agricultural_Export_Analysis_Cleaned_Dataset[[#This Row],[Delivery_Date]],"mmm")</f>
        <v>Jan</v>
      </c>
      <c r="AN146" t="str">
        <f>TEXT(Agricultural_Export_Analysis_Cleaned_Dataset[[#This Row],[Delivery_Date]],"ddd")</f>
        <v>Mon</v>
      </c>
      <c r="AO146">
        <f>Agricultural_Export_Analysis_Cleaned_Dataset[[#This Row],[Delivery_Date]]-Agricultural_Export_Analysis_Cleaned_Dataset[[#This Row],[Ship_Date]]</f>
        <v>17</v>
      </c>
      <c r="AP146">
        <f>Agricultural_Export_Analysis_Cleaned_Dataset[[#This Row],[Ship_Date]]-Agricultural_Export_Analysis_Cleaned_Dataset[[#This Row],[Order_Date]]</f>
        <v>6</v>
      </c>
      <c r="AQ146" s="4" t="str">
        <f>TEXT(Agricultural_Export_Analysis_Cleaned_Dataset[[#This Row],[Order_Date]],"mmm yyyy")</f>
        <v>Jan 2025</v>
      </c>
    </row>
    <row r="147" spans="1:43" x14ac:dyDescent="0.3">
      <c r="A147" t="s">
        <v>406</v>
      </c>
      <c r="B147" t="s">
        <v>407</v>
      </c>
      <c r="C147" s="2">
        <v>45717</v>
      </c>
      <c r="D147" s="2">
        <v>45724</v>
      </c>
      <c r="E147" s="2">
        <v>45741</v>
      </c>
      <c r="F147" t="s">
        <v>35</v>
      </c>
      <c r="G147" t="s">
        <v>96</v>
      </c>
      <c r="H147" t="s">
        <v>37</v>
      </c>
      <c r="I147" t="s">
        <v>91</v>
      </c>
      <c r="J147" t="s">
        <v>39</v>
      </c>
      <c r="K147" s="7">
        <v>10</v>
      </c>
      <c r="L147" t="s">
        <v>87</v>
      </c>
      <c r="M147" t="s">
        <v>101</v>
      </c>
      <c r="N147" t="s">
        <v>102</v>
      </c>
      <c r="O147">
        <v>586</v>
      </c>
      <c r="P147" s="6">
        <v>123.56</v>
      </c>
      <c r="Q147" s="6">
        <v>72406.16</v>
      </c>
      <c r="R147" s="5">
        <v>0</v>
      </c>
      <c r="S147" s="6">
        <v>72406.16</v>
      </c>
      <c r="T147" s="6">
        <v>6270.64</v>
      </c>
      <c r="U147" s="6">
        <v>53189.85</v>
      </c>
      <c r="V147" s="6">
        <v>930.81</v>
      </c>
      <c r="W147" s="6">
        <v>6608</v>
      </c>
      <c r="X147" s="6">
        <v>5406.86</v>
      </c>
      <c r="Y147" s="5">
        <v>7.4674033259048894E-2</v>
      </c>
      <c r="Z147" t="s">
        <v>40</v>
      </c>
      <c r="AA147" t="s">
        <v>41</v>
      </c>
      <c r="AB147" t="s">
        <v>56</v>
      </c>
      <c r="AC147" t="s">
        <v>76</v>
      </c>
      <c r="AD147" t="s">
        <v>93</v>
      </c>
      <c r="AE147" t="s">
        <v>58</v>
      </c>
      <c r="AF147" t="str">
        <f>TEXT(Agricultural_Export_Analysis_Cleaned_Dataset[[#This Row],[Order_Date]],"mmm")</f>
        <v>Mar</v>
      </c>
      <c r="AG147" t="str">
        <f>TEXT(Agricultural_Export_Analysis_Cleaned_Dataset[[#This Row],[Order_Date]],"yyyy")</f>
        <v>2025</v>
      </c>
      <c r="AH147" t="str">
        <f>TEXT(Agricultural_Export_Analysis_Cleaned_Dataset[[#This Row],[Order_Date]],"ddd")</f>
        <v>Sat</v>
      </c>
      <c r="AI147" t="str">
        <f>TEXT(Agricultural_Export_Analysis_Cleaned_Dataset[[#This Row],[Ship_Date]],"yyyy")</f>
        <v>2025</v>
      </c>
      <c r="AJ147" t="str">
        <f>TEXT(Agricultural_Export_Analysis_Cleaned_Dataset[[#This Row],[Ship_Date]],"mmm")</f>
        <v>Mar</v>
      </c>
      <c r="AK147" t="str">
        <f>TEXT(Agricultural_Export_Analysis_Cleaned_Dataset[[#This Row],[Ship_Date]],"ddd")</f>
        <v>Sat</v>
      </c>
      <c r="AL147" t="str">
        <f>TEXT(Agricultural_Export_Analysis_Cleaned_Dataset[[#This Row],[Delivery_Date]],"yyyy")</f>
        <v>2025</v>
      </c>
      <c r="AM147" t="str">
        <f>TEXT(Agricultural_Export_Analysis_Cleaned_Dataset[[#This Row],[Delivery_Date]],"mmm")</f>
        <v>Mar</v>
      </c>
      <c r="AN147" t="str">
        <f>TEXT(Agricultural_Export_Analysis_Cleaned_Dataset[[#This Row],[Delivery_Date]],"ddd")</f>
        <v>Tue</v>
      </c>
      <c r="AO147">
        <f>Agricultural_Export_Analysis_Cleaned_Dataset[[#This Row],[Delivery_Date]]-Agricultural_Export_Analysis_Cleaned_Dataset[[#This Row],[Ship_Date]]</f>
        <v>17</v>
      </c>
      <c r="AP147">
        <f>Agricultural_Export_Analysis_Cleaned_Dataset[[#This Row],[Ship_Date]]-Agricultural_Export_Analysis_Cleaned_Dataset[[#This Row],[Order_Date]]</f>
        <v>7</v>
      </c>
      <c r="AQ147" s="4" t="str">
        <f>TEXT(Agricultural_Export_Analysis_Cleaned_Dataset[[#This Row],[Order_Date]],"mmm yyyy")</f>
        <v>Mar 2025</v>
      </c>
    </row>
    <row r="148" spans="1:43" x14ac:dyDescent="0.3">
      <c r="A148" t="s">
        <v>408</v>
      </c>
      <c r="B148" t="s">
        <v>409</v>
      </c>
      <c r="C148" s="2">
        <v>45542</v>
      </c>
      <c r="D148" s="2">
        <v>45544</v>
      </c>
      <c r="E148" s="2">
        <v>45562</v>
      </c>
      <c r="F148" t="s">
        <v>35</v>
      </c>
      <c r="G148" t="s">
        <v>96</v>
      </c>
      <c r="H148" t="s">
        <v>37</v>
      </c>
      <c r="I148" t="s">
        <v>91</v>
      </c>
      <c r="J148" t="s">
        <v>63</v>
      </c>
      <c r="K148" s="7">
        <v>10</v>
      </c>
      <c r="L148" t="s">
        <v>87</v>
      </c>
      <c r="M148" t="s">
        <v>107</v>
      </c>
      <c r="N148" t="s">
        <v>108</v>
      </c>
      <c r="O148">
        <v>1148</v>
      </c>
      <c r="P148" s="6">
        <v>176.84</v>
      </c>
      <c r="Q148" s="6">
        <v>203012.32</v>
      </c>
      <c r="R148" s="5">
        <v>0</v>
      </c>
      <c r="S148" s="6">
        <v>203012.32</v>
      </c>
      <c r="T148" s="6">
        <v>6843.55</v>
      </c>
      <c r="U148" s="6">
        <v>110246.01</v>
      </c>
      <c r="V148" s="6">
        <v>2864.94</v>
      </c>
      <c r="W148" s="6">
        <v>8904.8799999999992</v>
      </c>
      <c r="X148" s="6">
        <v>74152.94</v>
      </c>
      <c r="Y148" s="5">
        <v>0.36526325101846002</v>
      </c>
      <c r="Z148" t="s">
        <v>103</v>
      </c>
      <c r="AA148" t="s">
        <v>104</v>
      </c>
      <c r="AB148" t="s">
        <v>65</v>
      </c>
      <c r="AC148" t="s">
        <v>76</v>
      </c>
      <c r="AD148" t="s">
        <v>44</v>
      </c>
      <c r="AE148" t="s">
        <v>58</v>
      </c>
      <c r="AF148" t="str">
        <f>TEXT(Agricultural_Export_Analysis_Cleaned_Dataset[[#This Row],[Order_Date]],"mmm")</f>
        <v>Sep</v>
      </c>
      <c r="AG148" t="str">
        <f>TEXT(Agricultural_Export_Analysis_Cleaned_Dataset[[#This Row],[Order_Date]],"yyyy")</f>
        <v>2024</v>
      </c>
      <c r="AH148" t="str">
        <f>TEXT(Agricultural_Export_Analysis_Cleaned_Dataset[[#This Row],[Order_Date]],"ddd")</f>
        <v>Sat</v>
      </c>
      <c r="AI148" t="str">
        <f>TEXT(Agricultural_Export_Analysis_Cleaned_Dataset[[#This Row],[Ship_Date]],"yyyy")</f>
        <v>2024</v>
      </c>
      <c r="AJ148" t="str">
        <f>TEXT(Agricultural_Export_Analysis_Cleaned_Dataset[[#This Row],[Ship_Date]],"mmm")</f>
        <v>Sep</v>
      </c>
      <c r="AK148" t="str">
        <f>TEXT(Agricultural_Export_Analysis_Cleaned_Dataset[[#This Row],[Ship_Date]],"ddd")</f>
        <v>Mon</v>
      </c>
      <c r="AL148" t="str">
        <f>TEXT(Agricultural_Export_Analysis_Cleaned_Dataset[[#This Row],[Delivery_Date]],"yyyy")</f>
        <v>2024</v>
      </c>
      <c r="AM148" t="str">
        <f>TEXT(Agricultural_Export_Analysis_Cleaned_Dataset[[#This Row],[Delivery_Date]],"mmm")</f>
        <v>Sep</v>
      </c>
      <c r="AN148" t="str">
        <f>TEXT(Agricultural_Export_Analysis_Cleaned_Dataset[[#This Row],[Delivery_Date]],"ddd")</f>
        <v>Fri</v>
      </c>
      <c r="AO148">
        <f>Agricultural_Export_Analysis_Cleaned_Dataset[[#This Row],[Delivery_Date]]-Agricultural_Export_Analysis_Cleaned_Dataset[[#This Row],[Ship_Date]]</f>
        <v>18</v>
      </c>
      <c r="AP148">
        <f>Agricultural_Export_Analysis_Cleaned_Dataset[[#This Row],[Ship_Date]]-Agricultural_Export_Analysis_Cleaned_Dataset[[#This Row],[Order_Date]]</f>
        <v>2</v>
      </c>
      <c r="AQ148" s="4" t="str">
        <f>TEXT(Agricultural_Export_Analysis_Cleaned_Dataset[[#This Row],[Order_Date]],"mmm yyyy")</f>
        <v>Sep 2024</v>
      </c>
    </row>
    <row r="149" spans="1:43" x14ac:dyDescent="0.3">
      <c r="A149" t="s">
        <v>410</v>
      </c>
      <c r="B149" t="s">
        <v>411</v>
      </c>
      <c r="C149" s="2">
        <v>45421</v>
      </c>
      <c r="D149" s="2">
        <v>45426</v>
      </c>
      <c r="E149" s="2">
        <v>45455</v>
      </c>
      <c r="F149" t="s">
        <v>35</v>
      </c>
      <c r="G149" t="s">
        <v>117</v>
      </c>
      <c r="H149" t="s">
        <v>51</v>
      </c>
      <c r="I149" t="s">
        <v>38</v>
      </c>
      <c r="J149" t="s">
        <v>39</v>
      </c>
      <c r="K149" s="7">
        <v>0</v>
      </c>
      <c r="L149" t="s">
        <v>135</v>
      </c>
      <c r="M149" t="s">
        <v>101</v>
      </c>
      <c r="N149" t="s">
        <v>102</v>
      </c>
      <c r="O149">
        <v>385</v>
      </c>
      <c r="P149" s="6">
        <v>258.27999999999997</v>
      </c>
      <c r="Q149" s="6">
        <v>99437.8</v>
      </c>
      <c r="R149" s="5">
        <v>0.1</v>
      </c>
      <c r="S149" s="6">
        <v>89494.02</v>
      </c>
      <c r="T149" s="6">
        <v>11853.31</v>
      </c>
      <c r="U149" s="6">
        <v>54314.06</v>
      </c>
      <c r="V149" s="6">
        <v>2190.2199999999998</v>
      </c>
      <c r="W149" s="6">
        <v>3284.1</v>
      </c>
      <c r="X149" s="6">
        <v>17852.330000000002</v>
      </c>
      <c r="Y149" s="5">
        <v>0.19948070273298699</v>
      </c>
      <c r="Z149" t="s">
        <v>81</v>
      </c>
      <c r="AA149" t="s">
        <v>82</v>
      </c>
      <c r="AB149" t="s">
        <v>56</v>
      </c>
      <c r="AC149" t="s">
        <v>43</v>
      </c>
      <c r="AD149" t="s">
        <v>93</v>
      </c>
      <c r="AE149" t="s">
        <v>45</v>
      </c>
      <c r="AF149" t="str">
        <f>TEXT(Agricultural_Export_Analysis_Cleaned_Dataset[[#This Row],[Order_Date]],"mmm")</f>
        <v>May</v>
      </c>
      <c r="AG149" t="str">
        <f>TEXT(Agricultural_Export_Analysis_Cleaned_Dataset[[#This Row],[Order_Date]],"yyyy")</f>
        <v>2024</v>
      </c>
      <c r="AH149" t="str">
        <f>TEXT(Agricultural_Export_Analysis_Cleaned_Dataset[[#This Row],[Order_Date]],"ddd")</f>
        <v>Thu</v>
      </c>
      <c r="AI149" t="str">
        <f>TEXT(Agricultural_Export_Analysis_Cleaned_Dataset[[#This Row],[Ship_Date]],"yyyy")</f>
        <v>2024</v>
      </c>
      <c r="AJ149" t="str">
        <f>TEXT(Agricultural_Export_Analysis_Cleaned_Dataset[[#This Row],[Ship_Date]],"mmm")</f>
        <v>May</v>
      </c>
      <c r="AK149" t="str">
        <f>TEXT(Agricultural_Export_Analysis_Cleaned_Dataset[[#This Row],[Ship_Date]],"ddd")</f>
        <v>Tue</v>
      </c>
      <c r="AL149" t="str">
        <f>TEXT(Agricultural_Export_Analysis_Cleaned_Dataset[[#This Row],[Delivery_Date]],"yyyy")</f>
        <v>2024</v>
      </c>
      <c r="AM149" t="str">
        <f>TEXT(Agricultural_Export_Analysis_Cleaned_Dataset[[#This Row],[Delivery_Date]],"mmm")</f>
        <v>Jun</v>
      </c>
      <c r="AN149" t="str">
        <f>TEXT(Agricultural_Export_Analysis_Cleaned_Dataset[[#This Row],[Delivery_Date]],"ddd")</f>
        <v>Wed</v>
      </c>
      <c r="AO149">
        <f>Agricultural_Export_Analysis_Cleaned_Dataset[[#This Row],[Delivery_Date]]-Agricultural_Export_Analysis_Cleaned_Dataset[[#This Row],[Ship_Date]]</f>
        <v>29</v>
      </c>
      <c r="AP149">
        <f>Agricultural_Export_Analysis_Cleaned_Dataset[[#This Row],[Ship_Date]]-Agricultural_Export_Analysis_Cleaned_Dataset[[#This Row],[Order_Date]]</f>
        <v>5</v>
      </c>
      <c r="AQ149" s="4" t="str">
        <f>TEXT(Agricultural_Export_Analysis_Cleaned_Dataset[[#This Row],[Order_Date]],"mmm yyyy")</f>
        <v>May 2024</v>
      </c>
    </row>
    <row r="150" spans="1:43" x14ac:dyDescent="0.3">
      <c r="A150" t="s">
        <v>412</v>
      </c>
      <c r="B150" t="s">
        <v>413</v>
      </c>
      <c r="C150" s="2">
        <v>45397</v>
      </c>
      <c r="D150" s="2">
        <v>45407</v>
      </c>
      <c r="E150" s="2">
        <v>45419</v>
      </c>
      <c r="F150" t="s">
        <v>35</v>
      </c>
      <c r="G150" t="s">
        <v>8934</v>
      </c>
      <c r="H150" t="s">
        <v>37</v>
      </c>
      <c r="I150" t="s">
        <v>97</v>
      </c>
      <c r="J150" t="s">
        <v>39</v>
      </c>
      <c r="K150" s="7">
        <v>0</v>
      </c>
      <c r="L150" t="s">
        <v>32</v>
      </c>
      <c r="M150" t="s">
        <v>33</v>
      </c>
      <c r="N150" t="s">
        <v>34</v>
      </c>
      <c r="O150">
        <v>1066</v>
      </c>
      <c r="P150" s="6">
        <v>238.49</v>
      </c>
      <c r="Q150" s="6">
        <v>254230.34</v>
      </c>
      <c r="R150" s="5">
        <v>0.1</v>
      </c>
      <c r="S150" s="6">
        <v>228807.30600000001</v>
      </c>
      <c r="T150" s="6">
        <v>12960.72</v>
      </c>
      <c r="U150" s="6">
        <v>106768.75</v>
      </c>
      <c r="V150" s="6">
        <v>583.96</v>
      </c>
      <c r="W150" s="6">
        <v>8175.51</v>
      </c>
      <c r="X150" s="6">
        <v>100318.36599999999</v>
      </c>
      <c r="Y150" s="5">
        <v>0.43844039665411699</v>
      </c>
      <c r="Z150" t="s">
        <v>81</v>
      </c>
      <c r="AA150" t="s">
        <v>165</v>
      </c>
      <c r="AB150" t="s">
        <v>83</v>
      </c>
      <c r="AC150" t="s">
        <v>66</v>
      </c>
      <c r="AD150" t="s">
        <v>84</v>
      </c>
      <c r="AE150" t="s">
        <v>58</v>
      </c>
      <c r="AF150" t="str">
        <f>TEXT(Agricultural_Export_Analysis_Cleaned_Dataset[[#This Row],[Order_Date]],"mmm")</f>
        <v>Apr</v>
      </c>
      <c r="AG150" t="str">
        <f>TEXT(Agricultural_Export_Analysis_Cleaned_Dataset[[#This Row],[Order_Date]],"yyyy")</f>
        <v>2024</v>
      </c>
      <c r="AH150" t="str">
        <f>TEXT(Agricultural_Export_Analysis_Cleaned_Dataset[[#This Row],[Order_Date]],"ddd")</f>
        <v>Mon</v>
      </c>
      <c r="AI150" t="str">
        <f>TEXT(Agricultural_Export_Analysis_Cleaned_Dataset[[#This Row],[Ship_Date]],"yyyy")</f>
        <v>2024</v>
      </c>
      <c r="AJ150" t="str">
        <f>TEXT(Agricultural_Export_Analysis_Cleaned_Dataset[[#This Row],[Ship_Date]],"mmm")</f>
        <v>Apr</v>
      </c>
      <c r="AK150" t="str">
        <f>TEXT(Agricultural_Export_Analysis_Cleaned_Dataset[[#This Row],[Ship_Date]],"ddd")</f>
        <v>Thu</v>
      </c>
      <c r="AL150" t="str">
        <f>TEXT(Agricultural_Export_Analysis_Cleaned_Dataset[[#This Row],[Delivery_Date]],"yyyy")</f>
        <v>2024</v>
      </c>
      <c r="AM150" t="str">
        <f>TEXT(Agricultural_Export_Analysis_Cleaned_Dataset[[#This Row],[Delivery_Date]],"mmm")</f>
        <v>May</v>
      </c>
      <c r="AN150" t="str">
        <f>TEXT(Agricultural_Export_Analysis_Cleaned_Dataset[[#This Row],[Delivery_Date]],"ddd")</f>
        <v>Tue</v>
      </c>
      <c r="AO150">
        <f>Agricultural_Export_Analysis_Cleaned_Dataset[[#This Row],[Delivery_Date]]-Agricultural_Export_Analysis_Cleaned_Dataset[[#This Row],[Ship_Date]]</f>
        <v>12</v>
      </c>
      <c r="AP150">
        <f>Agricultural_Export_Analysis_Cleaned_Dataset[[#This Row],[Ship_Date]]-Agricultural_Export_Analysis_Cleaned_Dataset[[#This Row],[Order_Date]]</f>
        <v>10</v>
      </c>
      <c r="AQ150" s="4" t="str">
        <f>TEXT(Agricultural_Export_Analysis_Cleaned_Dataset[[#This Row],[Order_Date]],"mmm yyyy")</f>
        <v>Apr 2024</v>
      </c>
    </row>
    <row r="151" spans="1:43" x14ac:dyDescent="0.3">
      <c r="A151" t="s">
        <v>414</v>
      </c>
      <c r="B151" t="s">
        <v>415</v>
      </c>
      <c r="C151" s="2">
        <v>45621</v>
      </c>
      <c r="D151" s="2">
        <v>45625</v>
      </c>
      <c r="E151" s="2">
        <v>45663</v>
      </c>
      <c r="F151" t="s">
        <v>35</v>
      </c>
      <c r="G151" t="s">
        <v>50</v>
      </c>
      <c r="H151" t="s">
        <v>74</v>
      </c>
      <c r="I151" t="s">
        <v>91</v>
      </c>
      <c r="J151" t="s">
        <v>39</v>
      </c>
      <c r="K151" s="7">
        <v>10</v>
      </c>
      <c r="L151" t="s">
        <v>135</v>
      </c>
      <c r="M151" t="s">
        <v>107</v>
      </c>
      <c r="N151" t="s">
        <v>108</v>
      </c>
      <c r="O151">
        <v>1957</v>
      </c>
      <c r="P151" s="6">
        <v>480.96</v>
      </c>
      <c r="Q151" s="6">
        <v>941238.72</v>
      </c>
      <c r="R151" s="5">
        <v>0</v>
      </c>
      <c r="S151" s="6">
        <v>941238.72</v>
      </c>
      <c r="T151" s="6">
        <v>13752.24</v>
      </c>
      <c r="U151" s="6">
        <v>579670.75</v>
      </c>
      <c r="V151" s="6">
        <v>2247.9299999999998</v>
      </c>
      <c r="W151" s="6">
        <v>58297.440000000002</v>
      </c>
      <c r="X151" s="6">
        <v>287270.36</v>
      </c>
      <c r="Y151" s="5">
        <v>0.305204571269656</v>
      </c>
      <c r="Z151" t="s">
        <v>54</v>
      </c>
      <c r="AA151" t="s">
        <v>92</v>
      </c>
      <c r="AB151" t="s">
        <v>65</v>
      </c>
      <c r="AC151" t="s">
        <v>76</v>
      </c>
      <c r="AD151" t="s">
        <v>77</v>
      </c>
      <c r="AE151" t="s">
        <v>45</v>
      </c>
      <c r="AF151" t="str">
        <f>TEXT(Agricultural_Export_Analysis_Cleaned_Dataset[[#This Row],[Order_Date]],"mmm")</f>
        <v>Nov</v>
      </c>
      <c r="AG151" t="str">
        <f>TEXT(Agricultural_Export_Analysis_Cleaned_Dataset[[#This Row],[Order_Date]],"yyyy")</f>
        <v>2024</v>
      </c>
      <c r="AH151" t="str">
        <f>TEXT(Agricultural_Export_Analysis_Cleaned_Dataset[[#This Row],[Order_Date]],"ddd")</f>
        <v>Mon</v>
      </c>
      <c r="AI151" t="str">
        <f>TEXT(Agricultural_Export_Analysis_Cleaned_Dataset[[#This Row],[Ship_Date]],"yyyy")</f>
        <v>2024</v>
      </c>
      <c r="AJ151" t="str">
        <f>TEXT(Agricultural_Export_Analysis_Cleaned_Dataset[[#This Row],[Ship_Date]],"mmm")</f>
        <v>Nov</v>
      </c>
      <c r="AK151" t="str">
        <f>TEXT(Agricultural_Export_Analysis_Cleaned_Dataset[[#This Row],[Ship_Date]],"ddd")</f>
        <v>Fri</v>
      </c>
      <c r="AL151" t="str">
        <f>TEXT(Agricultural_Export_Analysis_Cleaned_Dataset[[#This Row],[Delivery_Date]],"yyyy")</f>
        <v>2025</v>
      </c>
      <c r="AM151" t="str">
        <f>TEXT(Agricultural_Export_Analysis_Cleaned_Dataset[[#This Row],[Delivery_Date]],"mmm")</f>
        <v>Jan</v>
      </c>
      <c r="AN151" t="str">
        <f>TEXT(Agricultural_Export_Analysis_Cleaned_Dataset[[#This Row],[Delivery_Date]],"ddd")</f>
        <v>Mon</v>
      </c>
      <c r="AO151">
        <f>Agricultural_Export_Analysis_Cleaned_Dataset[[#This Row],[Delivery_Date]]-Agricultural_Export_Analysis_Cleaned_Dataset[[#This Row],[Ship_Date]]</f>
        <v>38</v>
      </c>
      <c r="AP151">
        <f>Agricultural_Export_Analysis_Cleaned_Dataset[[#This Row],[Ship_Date]]-Agricultural_Export_Analysis_Cleaned_Dataset[[#This Row],[Order_Date]]</f>
        <v>4</v>
      </c>
      <c r="AQ151" s="4" t="str">
        <f>TEXT(Agricultural_Export_Analysis_Cleaned_Dataset[[#This Row],[Order_Date]],"mmm yyyy")</f>
        <v>Nov 2024</v>
      </c>
    </row>
    <row r="152" spans="1:43" x14ac:dyDescent="0.3">
      <c r="A152" t="s">
        <v>416</v>
      </c>
      <c r="B152" t="s">
        <v>417</v>
      </c>
      <c r="C152" s="2">
        <v>45759</v>
      </c>
      <c r="D152" s="2">
        <v>45760</v>
      </c>
      <c r="E152" s="2">
        <v>45778</v>
      </c>
      <c r="F152" t="s">
        <v>35</v>
      </c>
      <c r="G152" t="s">
        <v>73</v>
      </c>
      <c r="H152" t="s">
        <v>74</v>
      </c>
      <c r="I152" t="s">
        <v>38</v>
      </c>
      <c r="J152" t="s">
        <v>63</v>
      </c>
      <c r="K152" s="7">
        <v>7</v>
      </c>
      <c r="L152" t="s">
        <v>87</v>
      </c>
      <c r="M152" t="s">
        <v>101</v>
      </c>
      <c r="N152" t="s">
        <v>102</v>
      </c>
      <c r="O152">
        <v>871</v>
      </c>
      <c r="P152" s="6">
        <v>53.08</v>
      </c>
      <c r="Q152" s="6">
        <v>46232.68</v>
      </c>
      <c r="R152" s="5">
        <v>0.15</v>
      </c>
      <c r="S152" s="6">
        <v>39297.777999999998</v>
      </c>
      <c r="T152" s="6">
        <v>11716.15</v>
      </c>
      <c r="U152" s="6">
        <v>27893.94</v>
      </c>
      <c r="V152" s="6">
        <v>1001.02</v>
      </c>
      <c r="W152" s="6">
        <v>1125.43</v>
      </c>
      <c r="X152" s="6">
        <v>-2438.7620000000002</v>
      </c>
      <c r="Y152" s="5">
        <v>-6.2058521476710302E-2</v>
      </c>
      <c r="Z152" t="s">
        <v>81</v>
      </c>
      <c r="AA152" t="s">
        <v>165</v>
      </c>
      <c r="AB152" t="s">
        <v>83</v>
      </c>
      <c r="AC152" t="s">
        <v>66</v>
      </c>
      <c r="AD152" t="s">
        <v>93</v>
      </c>
      <c r="AE152" t="s">
        <v>67</v>
      </c>
      <c r="AF152" t="str">
        <f>TEXT(Agricultural_Export_Analysis_Cleaned_Dataset[[#This Row],[Order_Date]],"mmm")</f>
        <v>Apr</v>
      </c>
      <c r="AG152" t="str">
        <f>TEXT(Agricultural_Export_Analysis_Cleaned_Dataset[[#This Row],[Order_Date]],"yyyy")</f>
        <v>2025</v>
      </c>
      <c r="AH152" t="str">
        <f>TEXT(Agricultural_Export_Analysis_Cleaned_Dataset[[#This Row],[Order_Date]],"ddd")</f>
        <v>Sat</v>
      </c>
      <c r="AI152" t="str">
        <f>TEXT(Agricultural_Export_Analysis_Cleaned_Dataset[[#This Row],[Ship_Date]],"yyyy")</f>
        <v>2025</v>
      </c>
      <c r="AJ152" t="str">
        <f>TEXT(Agricultural_Export_Analysis_Cleaned_Dataset[[#This Row],[Ship_Date]],"mmm")</f>
        <v>Apr</v>
      </c>
      <c r="AK152" t="str">
        <f>TEXT(Agricultural_Export_Analysis_Cleaned_Dataset[[#This Row],[Ship_Date]],"ddd")</f>
        <v>Sun</v>
      </c>
      <c r="AL152" t="str">
        <f>TEXT(Agricultural_Export_Analysis_Cleaned_Dataset[[#This Row],[Delivery_Date]],"yyyy")</f>
        <v>2025</v>
      </c>
      <c r="AM152" t="str">
        <f>TEXT(Agricultural_Export_Analysis_Cleaned_Dataset[[#This Row],[Delivery_Date]],"mmm")</f>
        <v>May</v>
      </c>
      <c r="AN152" t="str">
        <f>TEXT(Agricultural_Export_Analysis_Cleaned_Dataset[[#This Row],[Delivery_Date]],"ddd")</f>
        <v>Thu</v>
      </c>
      <c r="AO152">
        <f>Agricultural_Export_Analysis_Cleaned_Dataset[[#This Row],[Delivery_Date]]-Agricultural_Export_Analysis_Cleaned_Dataset[[#This Row],[Ship_Date]]</f>
        <v>18</v>
      </c>
      <c r="AP152">
        <f>Agricultural_Export_Analysis_Cleaned_Dataset[[#This Row],[Ship_Date]]-Agricultural_Export_Analysis_Cleaned_Dataset[[#This Row],[Order_Date]]</f>
        <v>1</v>
      </c>
      <c r="AQ152" s="4" t="str">
        <f>TEXT(Agricultural_Export_Analysis_Cleaned_Dataset[[#This Row],[Order_Date]],"mmm yyyy")</f>
        <v>Apr 2025</v>
      </c>
    </row>
    <row r="153" spans="1:43" x14ac:dyDescent="0.3">
      <c r="A153" t="s">
        <v>418</v>
      </c>
      <c r="B153" t="s">
        <v>419</v>
      </c>
      <c r="C153" s="2">
        <v>45943</v>
      </c>
      <c r="D153" s="2">
        <v>45944</v>
      </c>
      <c r="E153" s="2">
        <v>45956</v>
      </c>
      <c r="F153" t="s">
        <v>35</v>
      </c>
      <c r="G153" t="s">
        <v>50</v>
      </c>
      <c r="H153" t="s">
        <v>37</v>
      </c>
      <c r="I153" t="s">
        <v>38</v>
      </c>
      <c r="J153" t="s">
        <v>63</v>
      </c>
      <c r="K153" s="7">
        <v>7</v>
      </c>
      <c r="L153" t="s">
        <v>135</v>
      </c>
      <c r="M153" t="s">
        <v>88</v>
      </c>
      <c r="N153" t="s">
        <v>89</v>
      </c>
      <c r="O153">
        <v>1550</v>
      </c>
      <c r="P153" s="6">
        <v>452.21</v>
      </c>
      <c r="Q153" s="6">
        <v>700925.5</v>
      </c>
      <c r="R153" s="5">
        <v>0.05</v>
      </c>
      <c r="S153" s="6">
        <v>665879.22499999998</v>
      </c>
      <c r="T153" s="6">
        <v>14019.76</v>
      </c>
      <c r="U153" s="6">
        <v>329723.36</v>
      </c>
      <c r="V153" s="6">
        <v>169.34</v>
      </c>
      <c r="W153" s="6">
        <v>49377.95</v>
      </c>
      <c r="X153" s="6">
        <v>272588.815</v>
      </c>
      <c r="Y153" s="5">
        <v>0.40936675115521098</v>
      </c>
      <c r="Z153" t="s">
        <v>54</v>
      </c>
      <c r="AA153" t="s">
        <v>75</v>
      </c>
      <c r="AB153" t="s">
        <v>83</v>
      </c>
      <c r="AC153" t="s">
        <v>66</v>
      </c>
      <c r="AD153" t="s">
        <v>123</v>
      </c>
      <c r="AE153" t="s">
        <v>58</v>
      </c>
      <c r="AF153" t="str">
        <f>TEXT(Agricultural_Export_Analysis_Cleaned_Dataset[[#This Row],[Order_Date]],"mmm")</f>
        <v>Oct</v>
      </c>
      <c r="AG153" t="str">
        <f>TEXT(Agricultural_Export_Analysis_Cleaned_Dataset[[#This Row],[Order_Date]],"yyyy")</f>
        <v>2025</v>
      </c>
      <c r="AH153" t="str">
        <f>TEXT(Agricultural_Export_Analysis_Cleaned_Dataset[[#This Row],[Order_Date]],"ddd")</f>
        <v>Mon</v>
      </c>
      <c r="AI153" t="str">
        <f>TEXT(Agricultural_Export_Analysis_Cleaned_Dataset[[#This Row],[Ship_Date]],"yyyy")</f>
        <v>2025</v>
      </c>
      <c r="AJ153" t="str">
        <f>TEXT(Agricultural_Export_Analysis_Cleaned_Dataset[[#This Row],[Ship_Date]],"mmm")</f>
        <v>Oct</v>
      </c>
      <c r="AK153" t="str">
        <f>TEXT(Agricultural_Export_Analysis_Cleaned_Dataset[[#This Row],[Ship_Date]],"ddd")</f>
        <v>Tue</v>
      </c>
      <c r="AL153" t="str">
        <f>TEXT(Agricultural_Export_Analysis_Cleaned_Dataset[[#This Row],[Delivery_Date]],"yyyy")</f>
        <v>2025</v>
      </c>
      <c r="AM153" t="str">
        <f>TEXT(Agricultural_Export_Analysis_Cleaned_Dataset[[#This Row],[Delivery_Date]],"mmm")</f>
        <v>Oct</v>
      </c>
      <c r="AN153" t="str">
        <f>TEXT(Agricultural_Export_Analysis_Cleaned_Dataset[[#This Row],[Delivery_Date]],"ddd")</f>
        <v>Sun</v>
      </c>
      <c r="AO153">
        <f>Agricultural_Export_Analysis_Cleaned_Dataset[[#This Row],[Delivery_Date]]-Agricultural_Export_Analysis_Cleaned_Dataset[[#This Row],[Ship_Date]]</f>
        <v>12</v>
      </c>
      <c r="AP153">
        <f>Agricultural_Export_Analysis_Cleaned_Dataset[[#This Row],[Ship_Date]]-Agricultural_Export_Analysis_Cleaned_Dataset[[#This Row],[Order_Date]]</f>
        <v>1</v>
      </c>
      <c r="AQ153" s="4" t="str">
        <f>TEXT(Agricultural_Export_Analysis_Cleaned_Dataset[[#This Row],[Order_Date]],"mmm yyyy")</f>
        <v>Oct 2025</v>
      </c>
    </row>
    <row r="154" spans="1:43" x14ac:dyDescent="0.3">
      <c r="A154" t="s">
        <v>420</v>
      </c>
      <c r="B154" t="s">
        <v>421</v>
      </c>
      <c r="C154" s="2">
        <v>45378</v>
      </c>
      <c r="D154" s="2">
        <v>45388</v>
      </c>
      <c r="E154" s="2">
        <v>45409</v>
      </c>
      <c r="F154" t="s">
        <v>35</v>
      </c>
      <c r="G154" t="s">
        <v>50</v>
      </c>
      <c r="H154" t="s">
        <v>74</v>
      </c>
      <c r="I154" t="s">
        <v>38</v>
      </c>
      <c r="J154" t="s">
        <v>39</v>
      </c>
      <c r="K154" s="7">
        <v>0</v>
      </c>
      <c r="L154" t="s">
        <v>70</v>
      </c>
      <c r="M154" t="s">
        <v>130</v>
      </c>
      <c r="N154" t="s">
        <v>131</v>
      </c>
      <c r="O154">
        <v>240</v>
      </c>
      <c r="P154" s="6">
        <v>41.07</v>
      </c>
      <c r="Q154" s="6">
        <v>9856.7999999999993</v>
      </c>
      <c r="R154" s="5">
        <v>0.05</v>
      </c>
      <c r="S154" s="6">
        <v>9363.9599999999991</v>
      </c>
      <c r="T154" s="6">
        <v>8036.51</v>
      </c>
      <c r="U154" s="6">
        <v>6734.43</v>
      </c>
      <c r="V154" s="6">
        <v>2132.46</v>
      </c>
      <c r="W154" s="6">
        <v>536.08000000000004</v>
      </c>
      <c r="X154" s="6">
        <v>-8075.52</v>
      </c>
      <c r="Y154" s="5">
        <v>-0.86240436738303095</v>
      </c>
      <c r="Z154" t="s">
        <v>40</v>
      </c>
      <c r="AA154" t="s">
        <v>41</v>
      </c>
      <c r="AB154" t="s">
        <v>83</v>
      </c>
      <c r="AC154" t="s">
        <v>43</v>
      </c>
      <c r="AD154" t="s">
        <v>77</v>
      </c>
      <c r="AE154" t="s">
        <v>58</v>
      </c>
      <c r="AF154" t="str">
        <f>TEXT(Agricultural_Export_Analysis_Cleaned_Dataset[[#This Row],[Order_Date]],"mmm")</f>
        <v>Mar</v>
      </c>
      <c r="AG154" t="str">
        <f>TEXT(Agricultural_Export_Analysis_Cleaned_Dataset[[#This Row],[Order_Date]],"yyyy")</f>
        <v>2024</v>
      </c>
      <c r="AH154" t="str">
        <f>TEXT(Agricultural_Export_Analysis_Cleaned_Dataset[[#This Row],[Order_Date]],"ddd")</f>
        <v>Wed</v>
      </c>
      <c r="AI154" t="str">
        <f>TEXT(Agricultural_Export_Analysis_Cleaned_Dataset[[#This Row],[Ship_Date]],"yyyy")</f>
        <v>2024</v>
      </c>
      <c r="AJ154" t="str">
        <f>TEXT(Agricultural_Export_Analysis_Cleaned_Dataset[[#This Row],[Ship_Date]],"mmm")</f>
        <v>Apr</v>
      </c>
      <c r="AK154" t="str">
        <f>TEXT(Agricultural_Export_Analysis_Cleaned_Dataset[[#This Row],[Ship_Date]],"ddd")</f>
        <v>Sat</v>
      </c>
      <c r="AL154" t="str">
        <f>TEXT(Agricultural_Export_Analysis_Cleaned_Dataset[[#This Row],[Delivery_Date]],"yyyy")</f>
        <v>2024</v>
      </c>
      <c r="AM154" t="str">
        <f>TEXT(Agricultural_Export_Analysis_Cleaned_Dataset[[#This Row],[Delivery_Date]],"mmm")</f>
        <v>Apr</v>
      </c>
      <c r="AN154" t="str">
        <f>TEXT(Agricultural_Export_Analysis_Cleaned_Dataset[[#This Row],[Delivery_Date]],"ddd")</f>
        <v>Sat</v>
      </c>
      <c r="AO154">
        <f>Agricultural_Export_Analysis_Cleaned_Dataset[[#This Row],[Delivery_Date]]-Agricultural_Export_Analysis_Cleaned_Dataset[[#This Row],[Ship_Date]]</f>
        <v>21</v>
      </c>
      <c r="AP154">
        <f>Agricultural_Export_Analysis_Cleaned_Dataset[[#This Row],[Ship_Date]]-Agricultural_Export_Analysis_Cleaned_Dataset[[#This Row],[Order_Date]]</f>
        <v>10</v>
      </c>
      <c r="AQ154" s="4" t="str">
        <f>TEXT(Agricultural_Export_Analysis_Cleaned_Dataset[[#This Row],[Order_Date]],"mmm yyyy")</f>
        <v>Mar 2024</v>
      </c>
    </row>
    <row r="155" spans="1:43" x14ac:dyDescent="0.3">
      <c r="A155" t="s">
        <v>422</v>
      </c>
      <c r="B155" t="s">
        <v>423</v>
      </c>
      <c r="C155" s="2">
        <v>45368</v>
      </c>
      <c r="D155" s="2">
        <v>45372</v>
      </c>
      <c r="E155" s="2">
        <v>45401</v>
      </c>
      <c r="F155" t="s">
        <v>35</v>
      </c>
      <c r="G155" t="s">
        <v>50</v>
      </c>
      <c r="H155" t="s">
        <v>37</v>
      </c>
      <c r="I155" t="s">
        <v>118</v>
      </c>
      <c r="J155" t="s">
        <v>112</v>
      </c>
      <c r="K155" s="7">
        <v>0</v>
      </c>
      <c r="L155" t="s">
        <v>80</v>
      </c>
      <c r="M155" t="s">
        <v>130</v>
      </c>
      <c r="N155" t="s">
        <v>131</v>
      </c>
      <c r="O155">
        <v>584</v>
      </c>
      <c r="P155" s="6">
        <v>428.44</v>
      </c>
      <c r="Q155" s="6">
        <v>250208.96</v>
      </c>
      <c r="R155" s="5">
        <v>0.15</v>
      </c>
      <c r="S155" s="6">
        <v>212677.61600000001</v>
      </c>
      <c r="T155" s="6">
        <v>11162.62</v>
      </c>
      <c r="U155" s="6">
        <v>140413.53</v>
      </c>
      <c r="V155" s="6">
        <v>1022.37</v>
      </c>
      <c r="W155" s="6">
        <v>10037.450000000001</v>
      </c>
      <c r="X155" s="6">
        <v>50041.646000000001</v>
      </c>
      <c r="Y155" s="5">
        <v>0.235293431162027</v>
      </c>
      <c r="Z155" t="s">
        <v>40</v>
      </c>
      <c r="AA155" t="s">
        <v>41</v>
      </c>
      <c r="AB155" t="s">
        <v>56</v>
      </c>
      <c r="AC155" t="s">
        <v>66</v>
      </c>
      <c r="AD155" t="s">
        <v>123</v>
      </c>
      <c r="AE155" t="s">
        <v>45</v>
      </c>
      <c r="AF155" t="str">
        <f>TEXT(Agricultural_Export_Analysis_Cleaned_Dataset[[#This Row],[Order_Date]],"mmm")</f>
        <v>Mar</v>
      </c>
      <c r="AG155" t="str">
        <f>TEXT(Agricultural_Export_Analysis_Cleaned_Dataset[[#This Row],[Order_Date]],"yyyy")</f>
        <v>2024</v>
      </c>
      <c r="AH155" t="str">
        <f>TEXT(Agricultural_Export_Analysis_Cleaned_Dataset[[#This Row],[Order_Date]],"ddd")</f>
        <v>Sun</v>
      </c>
      <c r="AI155" t="str">
        <f>TEXT(Agricultural_Export_Analysis_Cleaned_Dataset[[#This Row],[Ship_Date]],"yyyy")</f>
        <v>2024</v>
      </c>
      <c r="AJ155" t="str">
        <f>TEXT(Agricultural_Export_Analysis_Cleaned_Dataset[[#This Row],[Ship_Date]],"mmm")</f>
        <v>Mar</v>
      </c>
      <c r="AK155" t="str">
        <f>TEXT(Agricultural_Export_Analysis_Cleaned_Dataset[[#This Row],[Ship_Date]],"ddd")</f>
        <v>Thu</v>
      </c>
      <c r="AL155" t="str">
        <f>TEXT(Agricultural_Export_Analysis_Cleaned_Dataset[[#This Row],[Delivery_Date]],"yyyy")</f>
        <v>2024</v>
      </c>
      <c r="AM155" t="str">
        <f>TEXT(Agricultural_Export_Analysis_Cleaned_Dataset[[#This Row],[Delivery_Date]],"mmm")</f>
        <v>Apr</v>
      </c>
      <c r="AN155" t="str">
        <f>TEXT(Agricultural_Export_Analysis_Cleaned_Dataset[[#This Row],[Delivery_Date]],"ddd")</f>
        <v>Fri</v>
      </c>
      <c r="AO155">
        <f>Agricultural_Export_Analysis_Cleaned_Dataset[[#This Row],[Delivery_Date]]-Agricultural_Export_Analysis_Cleaned_Dataset[[#This Row],[Ship_Date]]</f>
        <v>29</v>
      </c>
      <c r="AP155">
        <f>Agricultural_Export_Analysis_Cleaned_Dataset[[#This Row],[Ship_Date]]-Agricultural_Export_Analysis_Cleaned_Dataset[[#This Row],[Order_Date]]</f>
        <v>4</v>
      </c>
      <c r="AQ155" s="4" t="str">
        <f>TEXT(Agricultural_Export_Analysis_Cleaned_Dataset[[#This Row],[Order_Date]],"mmm yyyy")</f>
        <v>Mar 2024</v>
      </c>
    </row>
    <row r="156" spans="1:43" x14ac:dyDescent="0.3">
      <c r="A156" t="s">
        <v>424</v>
      </c>
      <c r="B156" t="s">
        <v>425</v>
      </c>
      <c r="C156" s="2">
        <v>45603</v>
      </c>
      <c r="D156" s="2">
        <v>45613</v>
      </c>
      <c r="E156" s="2">
        <v>45624</v>
      </c>
      <c r="F156" t="s">
        <v>35</v>
      </c>
      <c r="G156" t="s">
        <v>50</v>
      </c>
      <c r="H156" t="s">
        <v>74</v>
      </c>
      <c r="I156" t="s">
        <v>97</v>
      </c>
      <c r="J156" t="s">
        <v>53</v>
      </c>
      <c r="K156" s="7">
        <v>0</v>
      </c>
      <c r="L156" t="s">
        <v>80</v>
      </c>
      <c r="M156" t="s">
        <v>71</v>
      </c>
      <c r="N156" t="s">
        <v>72</v>
      </c>
      <c r="O156">
        <v>1627</v>
      </c>
      <c r="P156" s="6">
        <v>119.67</v>
      </c>
      <c r="Q156" s="6">
        <v>194703.09</v>
      </c>
      <c r="R156" s="5">
        <v>0.1</v>
      </c>
      <c r="S156" s="6">
        <v>175232.78099999999</v>
      </c>
      <c r="T156" s="6">
        <v>12860.99</v>
      </c>
      <c r="U156" s="6">
        <v>103212.8</v>
      </c>
      <c r="V156" s="6">
        <v>362.22</v>
      </c>
      <c r="W156" s="6">
        <v>17656.400000000001</v>
      </c>
      <c r="X156" s="6">
        <v>41140.370999999999</v>
      </c>
      <c r="Y156" s="5">
        <v>0.234775541227072</v>
      </c>
      <c r="Z156" t="s">
        <v>54</v>
      </c>
      <c r="AA156" t="s">
        <v>92</v>
      </c>
      <c r="AB156" t="s">
        <v>83</v>
      </c>
      <c r="AC156" t="s">
        <v>43</v>
      </c>
      <c r="AD156" t="s">
        <v>123</v>
      </c>
      <c r="AE156" t="s">
        <v>45</v>
      </c>
      <c r="AF156" t="str">
        <f>TEXT(Agricultural_Export_Analysis_Cleaned_Dataset[[#This Row],[Order_Date]],"mmm")</f>
        <v>Nov</v>
      </c>
      <c r="AG156" t="str">
        <f>TEXT(Agricultural_Export_Analysis_Cleaned_Dataset[[#This Row],[Order_Date]],"yyyy")</f>
        <v>2024</v>
      </c>
      <c r="AH156" t="str">
        <f>TEXT(Agricultural_Export_Analysis_Cleaned_Dataset[[#This Row],[Order_Date]],"ddd")</f>
        <v>Thu</v>
      </c>
      <c r="AI156" t="str">
        <f>TEXT(Agricultural_Export_Analysis_Cleaned_Dataset[[#This Row],[Ship_Date]],"yyyy")</f>
        <v>2024</v>
      </c>
      <c r="AJ156" t="str">
        <f>TEXT(Agricultural_Export_Analysis_Cleaned_Dataset[[#This Row],[Ship_Date]],"mmm")</f>
        <v>Nov</v>
      </c>
      <c r="AK156" t="str">
        <f>TEXT(Agricultural_Export_Analysis_Cleaned_Dataset[[#This Row],[Ship_Date]],"ddd")</f>
        <v>Sun</v>
      </c>
      <c r="AL156" t="str">
        <f>TEXT(Agricultural_Export_Analysis_Cleaned_Dataset[[#This Row],[Delivery_Date]],"yyyy")</f>
        <v>2024</v>
      </c>
      <c r="AM156" t="str">
        <f>TEXT(Agricultural_Export_Analysis_Cleaned_Dataset[[#This Row],[Delivery_Date]],"mmm")</f>
        <v>Nov</v>
      </c>
      <c r="AN156" t="str">
        <f>TEXT(Agricultural_Export_Analysis_Cleaned_Dataset[[#This Row],[Delivery_Date]],"ddd")</f>
        <v>Thu</v>
      </c>
      <c r="AO156">
        <f>Agricultural_Export_Analysis_Cleaned_Dataset[[#This Row],[Delivery_Date]]-Agricultural_Export_Analysis_Cleaned_Dataset[[#This Row],[Ship_Date]]</f>
        <v>11</v>
      </c>
      <c r="AP156">
        <f>Agricultural_Export_Analysis_Cleaned_Dataset[[#This Row],[Ship_Date]]-Agricultural_Export_Analysis_Cleaned_Dataset[[#This Row],[Order_Date]]</f>
        <v>10</v>
      </c>
      <c r="AQ156" s="4" t="str">
        <f>TEXT(Agricultural_Export_Analysis_Cleaned_Dataset[[#This Row],[Order_Date]],"mmm yyyy")</f>
        <v>Nov 2024</v>
      </c>
    </row>
    <row r="157" spans="1:43" x14ac:dyDescent="0.3">
      <c r="A157" t="s">
        <v>426</v>
      </c>
      <c r="B157" t="s">
        <v>427</v>
      </c>
      <c r="C157" s="2">
        <v>45547</v>
      </c>
      <c r="D157" s="2">
        <v>45549</v>
      </c>
      <c r="E157" s="2">
        <v>45572</v>
      </c>
      <c r="F157" t="s">
        <v>35</v>
      </c>
      <c r="G157" t="s">
        <v>8934</v>
      </c>
      <c r="H157" t="s">
        <v>37</v>
      </c>
      <c r="I157" t="s">
        <v>97</v>
      </c>
      <c r="J157" t="s">
        <v>63</v>
      </c>
      <c r="K157" s="7">
        <v>15</v>
      </c>
      <c r="L157" t="s">
        <v>32</v>
      </c>
      <c r="M157" t="s">
        <v>130</v>
      </c>
      <c r="N157" t="s">
        <v>131</v>
      </c>
      <c r="O157">
        <v>582</v>
      </c>
      <c r="P157" s="6">
        <v>413.64</v>
      </c>
      <c r="Q157" s="6">
        <v>240738.48</v>
      </c>
      <c r="R157" s="5">
        <v>0.05</v>
      </c>
      <c r="S157" s="6">
        <v>228701.55600000001</v>
      </c>
      <c r="T157" s="6">
        <v>6363.69</v>
      </c>
      <c r="U157" s="6">
        <v>105048.26</v>
      </c>
      <c r="V157" s="6">
        <v>1411.38</v>
      </c>
      <c r="W157" s="6">
        <v>21682.7</v>
      </c>
      <c r="X157" s="6">
        <v>94195.525999999998</v>
      </c>
      <c r="Y157" s="5">
        <v>0.41187094503196098</v>
      </c>
      <c r="Z157" t="s">
        <v>103</v>
      </c>
      <c r="AA157" t="s">
        <v>104</v>
      </c>
      <c r="AB157" t="s">
        <v>42</v>
      </c>
      <c r="AC157" t="s">
        <v>66</v>
      </c>
      <c r="AD157" t="s">
        <v>57</v>
      </c>
      <c r="AE157" t="s">
        <v>45</v>
      </c>
      <c r="AF157" t="str">
        <f>TEXT(Agricultural_Export_Analysis_Cleaned_Dataset[[#This Row],[Order_Date]],"mmm")</f>
        <v>Sep</v>
      </c>
      <c r="AG157" t="str">
        <f>TEXT(Agricultural_Export_Analysis_Cleaned_Dataset[[#This Row],[Order_Date]],"yyyy")</f>
        <v>2024</v>
      </c>
      <c r="AH157" t="str">
        <f>TEXT(Agricultural_Export_Analysis_Cleaned_Dataset[[#This Row],[Order_Date]],"ddd")</f>
        <v>Thu</v>
      </c>
      <c r="AI157" t="str">
        <f>TEXT(Agricultural_Export_Analysis_Cleaned_Dataset[[#This Row],[Ship_Date]],"yyyy")</f>
        <v>2024</v>
      </c>
      <c r="AJ157" t="str">
        <f>TEXT(Agricultural_Export_Analysis_Cleaned_Dataset[[#This Row],[Ship_Date]],"mmm")</f>
        <v>Sep</v>
      </c>
      <c r="AK157" t="str">
        <f>TEXT(Agricultural_Export_Analysis_Cleaned_Dataset[[#This Row],[Ship_Date]],"ddd")</f>
        <v>Sat</v>
      </c>
      <c r="AL157" t="str">
        <f>TEXT(Agricultural_Export_Analysis_Cleaned_Dataset[[#This Row],[Delivery_Date]],"yyyy")</f>
        <v>2024</v>
      </c>
      <c r="AM157" t="str">
        <f>TEXT(Agricultural_Export_Analysis_Cleaned_Dataset[[#This Row],[Delivery_Date]],"mmm")</f>
        <v>Oct</v>
      </c>
      <c r="AN157" t="str">
        <f>TEXT(Agricultural_Export_Analysis_Cleaned_Dataset[[#This Row],[Delivery_Date]],"ddd")</f>
        <v>Mon</v>
      </c>
      <c r="AO157">
        <f>Agricultural_Export_Analysis_Cleaned_Dataset[[#This Row],[Delivery_Date]]-Agricultural_Export_Analysis_Cleaned_Dataset[[#This Row],[Ship_Date]]</f>
        <v>23</v>
      </c>
      <c r="AP157">
        <f>Agricultural_Export_Analysis_Cleaned_Dataset[[#This Row],[Ship_Date]]-Agricultural_Export_Analysis_Cleaned_Dataset[[#This Row],[Order_Date]]</f>
        <v>2</v>
      </c>
      <c r="AQ157" s="4" t="str">
        <f>TEXT(Agricultural_Export_Analysis_Cleaned_Dataset[[#This Row],[Order_Date]],"mmm yyyy")</f>
        <v>Sep 2024</v>
      </c>
    </row>
    <row r="158" spans="1:43" x14ac:dyDescent="0.3">
      <c r="A158" t="s">
        <v>428</v>
      </c>
      <c r="B158" t="s">
        <v>429</v>
      </c>
      <c r="C158" s="2">
        <v>45423</v>
      </c>
      <c r="D158" s="2">
        <v>45425</v>
      </c>
      <c r="E158" s="2">
        <v>45440</v>
      </c>
      <c r="F158" t="s">
        <v>35</v>
      </c>
      <c r="G158" t="s">
        <v>8934</v>
      </c>
      <c r="H158" t="s">
        <v>37</v>
      </c>
      <c r="I158" t="s">
        <v>38</v>
      </c>
      <c r="J158" t="s">
        <v>112</v>
      </c>
      <c r="K158" s="7">
        <v>7</v>
      </c>
      <c r="L158" t="s">
        <v>70</v>
      </c>
      <c r="M158" t="s">
        <v>33</v>
      </c>
      <c r="N158" t="s">
        <v>34</v>
      </c>
      <c r="O158">
        <v>1242</v>
      </c>
      <c r="P158" s="6">
        <v>301.33999999999997</v>
      </c>
      <c r="Q158" s="6">
        <v>374264.28</v>
      </c>
      <c r="R158" s="5">
        <v>0</v>
      </c>
      <c r="S158" s="6">
        <v>374264.28</v>
      </c>
      <c r="T158" s="6">
        <v>1434.84</v>
      </c>
      <c r="U158" s="6">
        <v>170866.63</v>
      </c>
      <c r="V158" s="6">
        <v>2717.24</v>
      </c>
      <c r="W158" s="6">
        <v>24081.34</v>
      </c>
      <c r="X158" s="6">
        <v>175164.23</v>
      </c>
      <c r="Y158" s="5">
        <v>0.46802283669710598</v>
      </c>
      <c r="Z158" t="s">
        <v>81</v>
      </c>
      <c r="AA158" t="s">
        <v>82</v>
      </c>
      <c r="AB158" t="s">
        <v>83</v>
      </c>
      <c r="AC158" t="s">
        <v>66</v>
      </c>
      <c r="AD158" t="s">
        <v>123</v>
      </c>
      <c r="AE158" t="s">
        <v>67</v>
      </c>
      <c r="AF158" t="str">
        <f>TEXT(Agricultural_Export_Analysis_Cleaned_Dataset[[#This Row],[Order_Date]],"mmm")</f>
        <v>May</v>
      </c>
      <c r="AG158" t="str">
        <f>TEXT(Agricultural_Export_Analysis_Cleaned_Dataset[[#This Row],[Order_Date]],"yyyy")</f>
        <v>2024</v>
      </c>
      <c r="AH158" t="str">
        <f>TEXT(Agricultural_Export_Analysis_Cleaned_Dataset[[#This Row],[Order_Date]],"ddd")</f>
        <v>Sat</v>
      </c>
      <c r="AI158" t="str">
        <f>TEXT(Agricultural_Export_Analysis_Cleaned_Dataset[[#This Row],[Ship_Date]],"yyyy")</f>
        <v>2024</v>
      </c>
      <c r="AJ158" t="str">
        <f>TEXT(Agricultural_Export_Analysis_Cleaned_Dataset[[#This Row],[Ship_Date]],"mmm")</f>
        <v>May</v>
      </c>
      <c r="AK158" t="str">
        <f>TEXT(Agricultural_Export_Analysis_Cleaned_Dataset[[#This Row],[Ship_Date]],"ddd")</f>
        <v>Mon</v>
      </c>
      <c r="AL158" t="str">
        <f>TEXT(Agricultural_Export_Analysis_Cleaned_Dataset[[#This Row],[Delivery_Date]],"yyyy")</f>
        <v>2024</v>
      </c>
      <c r="AM158" t="str">
        <f>TEXT(Agricultural_Export_Analysis_Cleaned_Dataset[[#This Row],[Delivery_Date]],"mmm")</f>
        <v>May</v>
      </c>
      <c r="AN158" t="str">
        <f>TEXT(Agricultural_Export_Analysis_Cleaned_Dataset[[#This Row],[Delivery_Date]],"ddd")</f>
        <v>Tue</v>
      </c>
      <c r="AO158">
        <f>Agricultural_Export_Analysis_Cleaned_Dataset[[#This Row],[Delivery_Date]]-Agricultural_Export_Analysis_Cleaned_Dataset[[#This Row],[Ship_Date]]</f>
        <v>15</v>
      </c>
      <c r="AP158">
        <f>Agricultural_Export_Analysis_Cleaned_Dataset[[#This Row],[Ship_Date]]-Agricultural_Export_Analysis_Cleaned_Dataset[[#This Row],[Order_Date]]</f>
        <v>2</v>
      </c>
      <c r="AQ158" s="4" t="str">
        <f>TEXT(Agricultural_Export_Analysis_Cleaned_Dataset[[#This Row],[Order_Date]],"mmm yyyy")</f>
        <v>May 2024</v>
      </c>
    </row>
    <row r="159" spans="1:43" x14ac:dyDescent="0.3">
      <c r="A159" t="s">
        <v>430</v>
      </c>
      <c r="B159" t="s">
        <v>431</v>
      </c>
      <c r="C159" s="2">
        <v>45923</v>
      </c>
      <c r="D159" s="2">
        <v>45927</v>
      </c>
      <c r="E159" s="2">
        <v>45951</v>
      </c>
      <c r="F159" t="s">
        <v>35</v>
      </c>
      <c r="G159" t="s">
        <v>8932</v>
      </c>
      <c r="H159" t="s">
        <v>37</v>
      </c>
      <c r="I159" t="s">
        <v>52</v>
      </c>
      <c r="J159" t="s">
        <v>53</v>
      </c>
      <c r="K159" s="7">
        <v>4</v>
      </c>
      <c r="L159" t="s">
        <v>87</v>
      </c>
      <c r="M159" t="s">
        <v>159</v>
      </c>
      <c r="N159" t="s">
        <v>160</v>
      </c>
      <c r="O159">
        <v>403</v>
      </c>
      <c r="P159" s="6">
        <v>189.89</v>
      </c>
      <c r="Q159" s="6">
        <v>76525.67</v>
      </c>
      <c r="R159" s="5">
        <v>0.05</v>
      </c>
      <c r="S159" s="6">
        <v>72699.386499999993</v>
      </c>
      <c r="T159" s="6">
        <v>6967.17</v>
      </c>
      <c r="U159" s="6">
        <v>38712.03</v>
      </c>
      <c r="V159" s="6">
        <v>531.03</v>
      </c>
      <c r="W159" s="6">
        <v>5918.51</v>
      </c>
      <c r="X159" s="6">
        <v>20570.646499999999</v>
      </c>
      <c r="Y159" s="5">
        <v>0.28295488435793098</v>
      </c>
      <c r="Z159" t="s">
        <v>103</v>
      </c>
      <c r="AA159" t="s">
        <v>104</v>
      </c>
      <c r="AB159" t="s">
        <v>83</v>
      </c>
      <c r="AC159" t="s">
        <v>76</v>
      </c>
      <c r="AD159" t="s">
        <v>84</v>
      </c>
      <c r="AE159" t="s">
        <v>58</v>
      </c>
      <c r="AF159" t="str">
        <f>TEXT(Agricultural_Export_Analysis_Cleaned_Dataset[[#This Row],[Order_Date]],"mmm")</f>
        <v>Sep</v>
      </c>
      <c r="AG159" t="str">
        <f>TEXT(Agricultural_Export_Analysis_Cleaned_Dataset[[#This Row],[Order_Date]],"yyyy")</f>
        <v>2025</v>
      </c>
      <c r="AH159" t="str">
        <f>TEXT(Agricultural_Export_Analysis_Cleaned_Dataset[[#This Row],[Order_Date]],"ddd")</f>
        <v>Tue</v>
      </c>
      <c r="AI159" t="str">
        <f>TEXT(Agricultural_Export_Analysis_Cleaned_Dataset[[#This Row],[Ship_Date]],"yyyy")</f>
        <v>2025</v>
      </c>
      <c r="AJ159" t="str">
        <f>TEXT(Agricultural_Export_Analysis_Cleaned_Dataset[[#This Row],[Ship_Date]],"mmm")</f>
        <v>Sep</v>
      </c>
      <c r="AK159" t="str">
        <f>TEXT(Agricultural_Export_Analysis_Cleaned_Dataset[[#This Row],[Ship_Date]],"ddd")</f>
        <v>Sat</v>
      </c>
      <c r="AL159" t="str">
        <f>TEXT(Agricultural_Export_Analysis_Cleaned_Dataset[[#This Row],[Delivery_Date]],"yyyy")</f>
        <v>2025</v>
      </c>
      <c r="AM159" t="str">
        <f>TEXT(Agricultural_Export_Analysis_Cleaned_Dataset[[#This Row],[Delivery_Date]],"mmm")</f>
        <v>Oct</v>
      </c>
      <c r="AN159" t="str">
        <f>TEXT(Agricultural_Export_Analysis_Cleaned_Dataset[[#This Row],[Delivery_Date]],"ddd")</f>
        <v>Tue</v>
      </c>
      <c r="AO159">
        <f>Agricultural_Export_Analysis_Cleaned_Dataset[[#This Row],[Delivery_Date]]-Agricultural_Export_Analysis_Cleaned_Dataset[[#This Row],[Ship_Date]]</f>
        <v>24</v>
      </c>
      <c r="AP159">
        <f>Agricultural_Export_Analysis_Cleaned_Dataset[[#This Row],[Ship_Date]]-Agricultural_Export_Analysis_Cleaned_Dataset[[#This Row],[Order_Date]]</f>
        <v>4</v>
      </c>
      <c r="AQ159" s="4" t="str">
        <f>TEXT(Agricultural_Export_Analysis_Cleaned_Dataset[[#This Row],[Order_Date]],"mmm yyyy")</f>
        <v>Sep 2025</v>
      </c>
    </row>
    <row r="160" spans="1:43" x14ac:dyDescent="0.3">
      <c r="A160" t="s">
        <v>432</v>
      </c>
      <c r="B160" t="s">
        <v>433</v>
      </c>
      <c r="C160" s="2">
        <v>45788</v>
      </c>
      <c r="D160" s="2">
        <v>45794</v>
      </c>
      <c r="E160" s="2">
        <v>45818</v>
      </c>
      <c r="F160" t="s">
        <v>35</v>
      </c>
      <c r="G160" t="s">
        <v>8934</v>
      </c>
      <c r="H160" t="s">
        <v>51</v>
      </c>
      <c r="I160" t="s">
        <v>38</v>
      </c>
      <c r="J160" t="s">
        <v>63</v>
      </c>
      <c r="K160" s="7">
        <v>7</v>
      </c>
      <c r="L160" t="s">
        <v>8935</v>
      </c>
      <c r="M160" t="s">
        <v>48</v>
      </c>
      <c r="N160" t="s">
        <v>49</v>
      </c>
      <c r="O160">
        <v>560</v>
      </c>
      <c r="P160" s="6">
        <v>322.76</v>
      </c>
      <c r="Q160" s="6">
        <v>180745.60000000001</v>
      </c>
      <c r="R160" s="5">
        <v>0</v>
      </c>
      <c r="S160" s="6">
        <v>180745.60000000001</v>
      </c>
      <c r="T160" s="6">
        <v>11837.78</v>
      </c>
      <c r="U160" s="6">
        <v>134984.63</v>
      </c>
      <c r="V160" s="6">
        <v>1141.43</v>
      </c>
      <c r="W160" s="6">
        <v>13456.83</v>
      </c>
      <c r="X160" s="6">
        <v>19324.93</v>
      </c>
      <c r="Y160" s="5">
        <v>0.106917844749748</v>
      </c>
      <c r="Z160" t="s">
        <v>81</v>
      </c>
      <c r="AA160" t="s">
        <v>82</v>
      </c>
      <c r="AB160" t="s">
        <v>65</v>
      </c>
      <c r="AC160" t="s">
        <v>66</v>
      </c>
      <c r="AD160" t="s">
        <v>123</v>
      </c>
      <c r="AE160" t="s">
        <v>67</v>
      </c>
      <c r="AF160" t="str">
        <f>TEXT(Agricultural_Export_Analysis_Cleaned_Dataset[[#This Row],[Order_Date]],"mmm")</f>
        <v>May</v>
      </c>
      <c r="AG160" t="str">
        <f>TEXT(Agricultural_Export_Analysis_Cleaned_Dataset[[#This Row],[Order_Date]],"yyyy")</f>
        <v>2025</v>
      </c>
      <c r="AH160" t="str">
        <f>TEXT(Agricultural_Export_Analysis_Cleaned_Dataset[[#This Row],[Order_Date]],"ddd")</f>
        <v>Sun</v>
      </c>
      <c r="AI160" t="str">
        <f>TEXT(Agricultural_Export_Analysis_Cleaned_Dataset[[#This Row],[Ship_Date]],"yyyy")</f>
        <v>2025</v>
      </c>
      <c r="AJ160" t="str">
        <f>TEXT(Agricultural_Export_Analysis_Cleaned_Dataset[[#This Row],[Ship_Date]],"mmm")</f>
        <v>May</v>
      </c>
      <c r="AK160" t="str">
        <f>TEXT(Agricultural_Export_Analysis_Cleaned_Dataset[[#This Row],[Ship_Date]],"ddd")</f>
        <v>Sat</v>
      </c>
      <c r="AL160" t="str">
        <f>TEXT(Agricultural_Export_Analysis_Cleaned_Dataset[[#This Row],[Delivery_Date]],"yyyy")</f>
        <v>2025</v>
      </c>
      <c r="AM160" t="str">
        <f>TEXT(Agricultural_Export_Analysis_Cleaned_Dataset[[#This Row],[Delivery_Date]],"mmm")</f>
        <v>Jun</v>
      </c>
      <c r="AN160" t="str">
        <f>TEXT(Agricultural_Export_Analysis_Cleaned_Dataset[[#This Row],[Delivery_Date]],"ddd")</f>
        <v>Tue</v>
      </c>
      <c r="AO160">
        <f>Agricultural_Export_Analysis_Cleaned_Dataset[[#This Row],[Delivery_Date]]-Agricultural_Export_Analysis_Cleaned_Dataset[[#This Row],[Ship_Date]]</f>
        <v>24</v>
      </c>
      <c r="AP160">
        <f>Agricultural_Export_Analysis_Cleaned_Dataset[[#This Row],[Ship_Date]]-Agricultural_Export_Analysis_Cleaned_Dataset[[#This Row],[Order_Date]]</f>
        <v>6</v>
      </c>
      <c r="AQ160" s="4" t="str">
        <f>TEXT(Agricultural_Export_Analysis_Cleaned_Dataset[[#This Row],[Order_Date]],"mmm yyyy")</f>
        <v>May 2025</v>
      </c>
    </row>
    <row r="161" spans="1:43" x14ac:dyDescent="0.3">
      <c r="A161" t="s">
        <v>434</v>
      </c>
      <c r="B161" t="s">
        <v>435</v>
      </c>
      <c r="C161" s="2">
        <v>45349</v>
      </c>
      <c r="D161" s="2">
        <v>45353</v>
      </c>
      <c r="E161" s="2">
        <v>45379</v>
      </c>
      <c r="F161" t="s">
        <v>35</v>
      </c>
      <c r="G161" t="s">
        <v>36</v>
      </c>
      <c r="H161" t="s">
        <v>74</v>
      </c>
      <c r="I161" t="s">
        <v>91</v>
      </c>
      <c r="J161" t="s">
        <v>53</v>
      </c>
      <c r="K161" s="7">
        <v>10</v>
      </c>
      <c r="L161" t="s">
        <v>80</v>
      </c>
      <c r="M161" t="s">
        <v>48</v>
      </c>
      <c r="N161" t="s">
        <v>49</v>
      </c>
      <c r="O161">
        <v>782</v>
      </c>
      <c r="P161" s="6">
        <v>388.08</v>
      </c>
      <c r="Q161" s="6">
        <v>303478.56</v>
      </c>
      <c r="R161" s="5">
        <v>0.05</v>
      </c>
      <c r="S161" s="6">
        <v>288304.63199999998</v>
      </c>
      <c r="T161" s="6">
        <v>1951.95</v>
      </c>
      <c r="U161" s="6">
        <v>213977.95</v>
      </c>
      <c r="V161" s="6">
        <v>2004.91</v>
      </c>
      <c r="W161" s="6">
        <v>13450.19</v>
      </c>
      <c r="X161" s="6">
        <v>56919.631999999998</v>
      </c>
      <c r="Y161" s="5">
        <v>0.19742878081820001</v>
      </c>
      <c r="Z161" t="s">
        <v>40</v>
      </c>
      <c r="AA161" t="s">
        <v>147</v>
      </c>
      <c r="AB161" t="s">
        <v>65</v>
      </c>
      <c r="AC161" t="s">
        <v>43</v>
      </c>
      <c r="AD161" t="s">
        <v>44</v>
      </c>
      <c r="AE161" t="s">
        <v>67</v>
      </c>
      <c r="AF161" t="str">
        <f>TEXT(Agricultural_Export_Analysis_Cleaned_Dataset[[#This Row],[Order_Date]],"mmm")</f>
        <v>Feb</v>
      </c>
      <c r="AG161" t="str">
        <f>TEXT(Agricultural_Export_Analysis_Cleaned_Dataset[[#This Row],[Order_Date]],"yyyy")</f>
        <v>2024</v>
      </c>
      <c r="AH161" t="str">
        <f>TEXT(Agricultural_Export_Analysis_Cleaned_Dataset[[#This Row],[Order_Date]],"ddd")</f>
        <v>Tue</v>
      </c>
      <c r="AI161" t="str">
        <f>TEXT(Agricultural_Export_Analysis_Cleaned_Dataset[[#This Row],[Ship_Date]],"yyyy")</f>
        <v>2024</v>
      </c>
      <c r="AJ161" t="str">
        <f>TEXT(Agricultural_Export_Analysis_Cleaned_Dataset[[#This Row],[Ship_Date]],"mmm")</f>
        <v>Mar</v>
      </c>
      <c r="AK161" t="str">
        <f>TEXT(Agricultural_Export_Analysis_Cleaned_Dataset[[#This Row],[Ship_Date]],"ddd")</f>
        <v>Sat</v>
      </c>
      <c r="AL161" t="str">
        <f>TEXT(Agricultural_Export_Analysis_Cleaned_Dataset[[#This Row],[Delivery_Date]],"yyyy")</f>
        <v>2024</v>
      </c>
      <c r="AM161" t="str">
        <f>TEXT(Agricultural_Export_Analysis_Cleaned_Dataset[[#This Row],[Delivery_Date]],"mmm")</f>
        <v>Mar</v>
      </c>
      <c r="AN161" t="str">
        <f>TEXT(Agricultural_Export_Analysis_Cleaned_Dataset[[#This Row],[Delivery_Date]],"ddd")</f>
        <v>Thu</v>
      </c>
      <c r="AO161">
        <f>Agricultural_Export_Analysis_Cleaned_Dataset[[#This Row],[Delivery_Date]]-Agricultural_Export_Analysis_Cleaned_Dataset[[#This Row],[Ship_Date]]</f>
        <v>26</v>
      </c>
      <c r="AP161">
        <f>Agricultural_Export_Analysis_Cleaned_Dataset[[#This Row],[Ship_Date]]-Agricultural_Export_Analysis_Cleaned_Dataset[[#This Row],[Order_Date]]</f>
        <v>4</v>
      </c>
      <c r="AQ161" s="4" t="str">
        <f>TEXT(Agricultural_Export_Analysis_Cleaned_Dataset[[#This Row],[Order_Date]],"mmm yyyy")</f>
        <v>Feb 2024</v>
      </c>
    </row>
    <row r="162" spans="1:43" x14ac:dyDescent="0.3">
      <c r="A162" t="s">
        <v>436</v>
      </c>
      <c r="B162" t="s">
        <v>251</v>
      </c>
      <c r="C162" s="2">
        <v>45471</v>
      </c>
      <c r="D162" s="2">
        <v>45479</v>
      </c>
      <c r="E162" s="2">
        <v>45486</v>
      </c>
      <c r="F162" t="s">
        <v>35</v>
      </c>
      <c r="G162" t="s">
        <v>96</v>
      </c>
      <c r="H162" t="s">
        <v>37</v>
      </c>
      <c r="I162" t="s">
        <v>52</v>
      </c>
      <c r="J162" t="s">
        <v>112</v>
      </c>
      <c r="K162" s="7">
        <v>0</v>
      </c>
      <c r="L162" t="s">
        <v>80</v>
      </c>
      <c r="M162" t="s">
        <v>140</v>
      </c>
      <c r="N162" t="s">
        <v>49</v>
      </c>
      <c r="O162">
        <v>1204</v>
      </c>
      <c r="P162" s="6">
        <v>88.21</v>
      </c>
      <c r="Q162" s="6">
        <v>106204.84</v>
      </c>
      <c r="R162" s="5">
        <v>0.05</v>
      </c>
      <c r="S162" s="6">
        <v>100894.598</v>
      </c>
      <c r="T162" s="6">
        <v>12250.82</v>
      </c>
      <c r="U162" s="6">
        <v>70728.03</v>
      </c>
      <c r="V162" s="6">
        <v>2914.12</v>
      </c>
      <c r="W162" s="6">
        <v>7487.64</v>
      </c>
      <c r="X162" s="6">
        <v>7513.9880000000003</v>
      </c>
      <c r="Y162" s="5">
        <v>7.4473640303319294E-2</v>
      </c>
      <c r="Z162" t="s">
        <v>81</v>
      </c>
      <c r="AA162" t="s">
        <v>150</v>
      </c>
      <c r="AB162" t="s">
        <v>65</v>
      </c>
      <c r="AC162" t="s">
        <v>66</v>
      </c>
      <c r="AD162" t="s">
        <v>93</v>
      </c>
      <c r="AE162" t="s">
        <v>58</v>
      </c>
      <c r="AF162" t="str">
        <f>TEXT(Agricultural_Export_Analysis_Cleaned_Dataset[[#This Row],[Order_Date]],"mmm")</f>
        <v>Jun</v>
      </c>
      <c r="AG162" t="str">
        <f>TEXT(Agricultural_Export_Analysis_Cleaned_Dataset[[#This Row],[Order_Date]],"yyyy")</f>
        <v>2024</v>
      </c>
      <c r="AH162" t="str">
        <f>TEXT(Agricultural_Export_Analysis_Cleaned_Dataset[[#This Row],[Order_Date]],"ddd")</f>
        <v>Fri</v>
      </c>
      <c r="AI162" t="str">
        <f>TEXT(Agricultural_Export_Analysis_Cleaned_Dataset[[#This Row],[Ship_Date]],"yyyy")</f>
        <v>2024</v>
      </c>
      <c r="AJ162" t="str">
        <f>TEXT(Agricultural_Export_Analysis_Cleaned_Dataset[[#This Row],[Ship_Date]],"mmm")</f>
        <v>Jul</v>
      </c>
      <c r="AK162" t="str">
        <f>TEXT(Agricultural_Export_Analysis_Cleaned_Dataset[[#This Row],[Ship_Date]],"ddd")</f>
        <v>Sat</v>
      </c>
      <c r="AL162" t="str">
        <f>TEXT(Agricultural_Export_Analysis_Cleaned_Dataset[[#This Row],[Delivery_Date]],"yyyy")</f>
        <v>2024</v>
      </c>
      <c r="AM162" t="str">
        <f>TEXT(Agricultural_Export_Analysis_Cleaned_Dataset[[#This Row],[Delivery_Date]],"mmm")</f>
        <v>Jul</v>
      </c>
      <c r="AN162" t="str">
        <f>TEXT(Agricultural_Export_Analysis_Cleaned_Dataset[[#This Row],[Delivery_Date]],"ddd")</f>
        <v>Sat</v>
      </c>
      <c r="AO162">
        <f>Agricultural_Export_Analysis_Cleaned_Dataset[[#This Row],[Delivery_Date]]-Agricultural_Export_Analysis_Cleaned_Dataset[[#This Row],[Ship_Date]]</f>
        <v>7</v>
      </c>
      <c r="AP162">
        <f>Agricultural_Export_Analysis_Cleaned_Dataset[[#This Row],[Ship_Date]]-Agricultural_Export_Analysis_Cleaned_Dataset[[#This Row],[Order_Date]]</f>
        <v>8</v>
      </c>
      <c r="AQ162" s="4" t="str">
        <f>TEXT(Agricultural_Export_Analysis_Cleaned_Dataset[[#This Row],[Order_Date]],"mmm yyyy")</f>
        <v>Jun 2024</v>
      </c>
    </row>
    <row r="163" spans="1:43" x14ac:dyDescent="0.3">
      <c r="A163" t="s">
        <v>437</v>
      </c>
      <c r="B163" t="s">
        <v>438</v>
      </c>
      <c r="C163" s="2">
        <v>45405</v>
      </c>
      <c r="D163" s="2">
        <v>45414</v>
      </c>
      <c r="E163" s="2">
        <v>45428</v>
      </c>
      <c r="F163" t="s">
        <v>35</v>
      </c>
      <c r="G163" t="s">
        <v>96</v>
      </c>
      <c r="H163" t="s">
        <v>37</v>
      </c>
      <c r="I163" t="s">
        <v>91</v>
      </c>
      <c r="J163" t="s">
        <v>53</v>
      </c>
      <c r="K163" s="7">
        <v>7</v>
      </c>
      <c r="L163" t="s">
        <v>70</v>
      </c>
      <c r="M163" t="s">
        <v>107</v>
      </c>
      <c r="N163" t="s">
        <v>108</v>
      </c>
      <c r="O163">
        <v>747</v>
      </c>
      <c r="P163" s="6">
        <v>364.13</v>
      </c>
      <c r="Q163" s="6">
        <v>272005.11</v>
      </c>
      <c r="R163" s="5">
        <v>0.1</v>
      </c>
      <c r="S163" s="6">
        <v>244804.59899999999</v>
      </c>
      <c r="T163" s="6">
        <v>2641.82</v>
      </c>
      <c r="U163" s="6">
        <v>114535.94</v>
      </c>
      <c r="V163" s="6">
        <v>2143.62</v>
      </c>
      <c r="W163" s="6">
        <v>8363.81</v>
      </c>
      <c r="X163" s="6">
        <v>117119.409</v>
      </c>
      <c r="Y163" s="5">
        <v>0.47841997036991901</v>
      </c>
      <c r="Z163" t="s">
        <v>81</v>
      </c>
      <c r="AA163" t="s">
        <v>165</v>
      </c>
      <c r="AB163" t="s">
        <v>56</v>
      </c>
      <c r="AC163" t="s">
        <v>76</v>
      </c>
      <c r="AD163" t="s">
        <v>77</v>
      </c>
      <c r="AE163" t="s">
        <v>45</v>
      </c>
      <c r="AF163" t="str">
        <f>TEXT(Agricultural_Export_Analysis_Cleaned_Dataset[[#This Row],[Order_Date]],"mmm")</f>
        <v>Apr</v>
      </c>
      <c r="AG163" t="str">
        <f>TEXT(Agricultural_Export_Analysis_Cleaned_Dataset[[#This Row],[Order_Date]],"yyyy")</f>
        <v>2024</v>
      </c>
      <c r="AH163" t="str">
        <f>TEXT(Agricultural_Export_Analysis_Cleaned_Dataset[[#This Row],[Order_Date]],"ddd")</f>
        <v>Tue</v>
      </c>
      <c r="AI163" t="str">
        <f>TEXT(Agricultural_Export_Analysis_Cleaned_Dataset[[#This Row],[Ship_Date]],"yyyy")</f>
        <v>2024</v>
      </c>
      <c r="AJ163" t="str">
        <f>TEXT(Agricultural_Export_Analysis_Cleaned_Dataset[[#This Row],[Ship_Date]],"mmm")</f>
        <v>May</v>
      </c>
      <c r="AK163" t="str">
        <f>TEXT(Agricultural_Export_Analysis_Cleaned_Dataset[[#This Row],[Ship_Date]],"ddd")</f>
        <v>Thu</v>
      </c>
      <c r="AL163" t="str">
        <f>TEXT(Agricultural_Export_Analysis_Cleaned_Dataset[[#This Row],[Delivery_Date]],"yyyy")</f>
        <v>2024</v>
      </c>
      <c r="AM163" t="str">
        <f>TEXT(Agricultural_Export_Analysis_Cleaned_Dataset[[#This Row],[Delivery_Date]],"mmm")</f>
        <v>May</v>
      </c>
      <c r="AN163" t="str">
        <f>TEXT(Agricultural_Export_Analysis_Cleaned_Dataset[[#This Row],[Delivery_Date]],"ddd")</f>
        <v>Thu</v>
      </c>
      <c r="AO163">
        <f>Agricultural_Export_Analysis_Cleaned_Dataset[[#This Row],[Delivery_Date]]-Agricultural_Export_Analysis_Cleaned_Dataset[[#This Row],[Ship_Date]]</f>
        <v>14</v>
      </c>
      <c r="AP163">
        <f>Agricultural_Export_Analysis_Cleaned_Dataset[[#This Row],[Ship_Date]]-Agricultural_Export_Analysis_Cleaned_Dataset[[#This Row],[Order_Date]]</f>
        <v>9</v>
      </c>
      <c r="AQ163" s="4" t="str">
        <f>TEXT(Agricultural_Export_Analysis_Cleaned_Dataset[[#This Row],[Order_Date]],"mmm yyyy")</f>
        <v>Apr 2024</v>
      </c>
    </row>
    <row r="164" spans="1:43" x14ac:dyDescent="0.3">
      <c r="A164" t="s">
        <v>439</v>
      </c>
      <c r="B164" t="s">
        <v>440</v>
      </c>
      <c r="C164" s="2">
        <v>45920</v>
      </c>
      <c r="D164" s="2">
        <v>45926</v>
      </c>
      <c r="E164" s="2">
        <v>45954</v>
      </c>
      <c r="F164" t="s">
        <v>35</v>
      </c>
      <c r="G164" t="s">
        <v>73</v>
      </c>
      <c r="H164" t="s">
        <v>74</v>
      </c>
      <c r="I164" t="s">
        <v>91</v>
      </c>
      <c r="J164" t="s">
        <v>63</v>
      </c>
      <c r="K164" s="7">
        <v>2</v>
      </c>
      <c r="L164" t="s">
        <v>70</v>
      </c>
      <c r="M164" t="s">
        <v>159</v>
      </c>
      <c r="N164" t="s">
        <v>160</v>
      </c>
      <c r="O164">
        <v>1671</v>
      </c>
      <c r="P164" s="6">
        <v>326.85000000000002</v>
      </c>
      <c r="Q164" s="6">
        <v>546166.35</v>
      </c>
      <c r="R164" s="5">
        <v>0.15</v>
      </c>
      <c r="S164" s="6">
        <v>464241.39750000002</v>
      </c>
      <c r="T164" s="6">
        <v>3025.94</v>
      </c>
      <c r="U164" s="6">
        <v>299321.53999999998</v>
      </c>
      <c r="V164" s="6">
        <v>2909.35</v>
      </c>
      <c r="W164" s="6">
        <v>41482.769999999997</v>
      </c>
      <c r="X164" s="6">
        <v>117501.7975</v>
      </c>
      <c r="Y164" s="5">
        <v>0.25310495387262399</v>
      </c>
      <c r="Z164" t="s">
        <v>103</v>
      </c>
      <c r="AA164" t="s">
        <v>104</v>
      </c>
      <c r="AB164" t="s">
        <v>42</v>
      </c>
      <c r="AC164" t="s">
        <v>43</v>
      </c>
      <c r="AD164" t="s">
        <v>123</v>
      </c>
      <c r="AE164" t="s">
        <v>45</v>
      </c>
      <c r="AF164" t="str">
        <f>TEXT(Agricultural_Export_Analysis_Cleaned_Dataset[[#This Row],[Order_Date]],"mmm")</f>
        <v>Sep</v>
      </c>
      <c r="AG164" t="str">
        <f>TEXT(Agricultural_Export_Analysis_Cleaned_Dataset[[#This Row],[Order_Date]],"yyyy")</f>
        <v>2025</v>
      </c>
      <c r="AH164" t="str">
        <f>TEXT(Agricultural_Export_Analysis_Cleaned_Dataset[[#This Row],[Order_Date]],"ddd")</f>
        <v>Sat</v>
      </c>
      <c r="AI164" t="str">
        <f>TEXT(Agricultural_Export_Analysis_Cleaned_Dataset[[#This Row],[Ship_Date]],"yyyy")</f>
        <v>2025</v>
      </c>
      <c r="AJ164" t="str">
        <f>TEXT(Agricultural_Export_Analysis_Cleaned_Dataset[[#This Row],[Ship_Date]],"mmm")</f>
        <v>Sep</v>
      </c>
      <c r="AK164" t="str">
        <f>TEXT(Agricultural_Export_Analysis_Cleaned_Dataset[[#This Row],[Ship_Date]],"ddd")</f>
        <v>Fri</v>
      </c>
      <c r="AL164" t="str">
        <f>TEXT(Agricultural_Export_Analysis_Cleaned_Dataset[[#This Row],[Delivery_Date]],"yyyy")</f>
        <v>2025</v>
      </c>
      <c r="AM164" t="str">
        <f>TEXT(Agricultural_Export_Analysis_Cleaned_Dataset[[#This Row],[Delivery_Date]],"mmm")</f>
        <v>Oct</v>
      </c>
      <c r="AN164" t="str">
        <f>TEXT(Agricultural_Export_Analysis_Cleaned_Dataset[[#This Row],[Delivery_Date]],"ddd")</f>
        <v>Fri</v>
      </c>
      <c r="AO164">
        <f>Agricultural_Export_Analysis_Cleaned_Dataset[[#This Row],[Delivery_Date]]-Agricultural_Export_Analysis_Cleaned_Dataset[[#This Row],[Ship_Date]]</f>
        <v>28</v>
      </c>
      <c r="AP164">
        <f>Agricultural_Export_Analysis_Cleaned_Dataset[[#This Row],[Ship_Date]]-Agricultural_Export_Analysis_Cleaned_Dataset[[#This Row],[Order_Date]]</f>
        <v>6</v>
      </c>
      <c r="AQ164" s="4" t="str">
        <f>TEXT(Agricultural_Export_Analysis_Cleaned_Dataset[[#This Row],[Order_Date]],"mmm yyyy")</f>
        <v>Sep 2025</v>
      </c>
    </row>
    <row r="165" spans="1:43" x14ac:dyDescent="0.3">
      <c r="A165" t="s">
        <v>441</v>
      </c>
      <c r="B165" t="s">
        <v>442</v>
      </c>
      <c r="C165" s="2">
        <v>45946</v>
      </c>
      <c r="D165" s="2">
        <v>45956</v>
      </c>
      <c r="E165" s="2">
        <v>45976</v>
      </c>
      <c r="F165" t="s">
        <v>35</v>
      </c>
      <c r="G165" t="s">
        <v>50</v>
      </c>
      <c r="H165" t="s">
        <v>37</v>
      </c>
      <c r="I165" t="s">
        <v>91</v>
      </c>
      <c r="J165" t="s">
        <v>53</v>
      </c>
      <c r="K165" s="7">
        <v>0</v>
      </c>
      <c r="L165" t="s">
        <v>135</v>
      </c>
      <c r="M165" t="s">
        <v>140</v>
      </c>
      <c r="N165" t="s">
        <v>49</v>
      </c>
      <c r="O165">
        <v>851</v>
      </c>
      <c r="P165" s="6">
        <v>428.36</v>
      </c>
      <c r="Q165" s="6">
        <v>364534.36</v>
      </c>
      <c r="R165" s="5">
        <v>0</v>
      </c>
      <c r="S165" s="6">
        <v>364534.36</v>
      </c>
      <c r="T165" s="6">
        <v>5114.1499999999996</v>
      </c>
      <c r="U165" s="6">
        <v>183952.98</v>
      </c>
      <c r="V165" s="6">
        <v>2445.54</v>
      </c>
      <c r="W165" s="6">
        <v>29577.63</v>
      </c>
      <c r="X165" s="6">
        <v>143444.06</v>
      </c>
      <c r="Y165" s="5">
        <v>0.39349942211208799</v>
      </c>
      <c r="Z165" t="s">
        <v>54</v>
      </c>
      <c r="AA165" t="s">
        <v>75</v>
      </c>
      <c r="AB165" t="s">
        <v>42</v>
      </c>
      <c r="AC165" t="s">
        <v>43</v>
      </c>
      <c r="AD165" t="s">
        <v>123</v>
      </c>
      <c r="AE165" t="s">
        <v>45</v>
      </c>
      <c r="AF165" t="str">
        <f>TEXT(Agricultural_Export_Analysis_Cleaned_Dataset[[#This Row],[Order_Date]],"mmm")</f>
        <v>Oct</v>
      </c>
      <c r="AG165" t="str">
        <f>TEXT(Agricultural_Export_Analysis_Cleaned_Dataset[[#This Row],[Order_Date]],"yyyy")</f>
        <v>2025</v>
      </c>
      <c r="AH165" t="str">
        <f>TEXT(Agricultural_Export_Analysis_Cleaned_Dataset[[#This Row],[Order_Date]],"ddd")</f>
        <v>Thu</v>
      </c>
      <c r="AI165" t="str">
        <f>TEXT(Agricultural_Export_Analysis_Cleaned_Dataset[[#This Row],[Ship_Date]],"yyyy")</f>
        <v>2025</v>
      </c>
      <c r="AJ165" t="str">
        <f>TEXT(Agricultural_Export_Analysis_Cleaned_Dataset[[#This Row],[Ship_Date]],"mmm")</f>
        <v>Oct</v>
      </c>
      <c r="AK165" t="str">
        <f>TEXT(Agricultural_Export_Analysis_Cleaned_Dataset[[#This Row],[Ship_Date]],"ddd")</f>
        <v>Sun</v>
      </c>
      <c r="AL165" t="str">
        <f>TEXT(Agricultural_Export_Analysis_Cleaned_Dataset[[#This Row],[Delivery_Date]],"yyyy")</f>
        <v>2025</v>
      </c>
      <c r="AM165" t="str">
        <f>TEXT(Agricultural_Export_Analysis_Cleaned_Dataset[[#This Row],[Delivery_Date]],"mmm")</f>
        <v>Nov</v>
      </c>
      <c r="AN165" t="str">
        <f>TEXT(Agricultural_Export_Analysis_Cleaned_Dataset[[#This Row],[Delivery_Date]],"ddd")</f>
        <v>Sat</v>
      </c>
      <c r="AO165">
        <f>Agricultural_Export_Analysis_Cleaned_Dataset[[#This Row],[Delivery_Date]]-Agricultural_Export_Analysis_Cleaned_Dataset[[#This Row],[Ship_Date]]</f>
        <v>20</v>
      </c>
      <c r="AP165">
        <f>Agricultural_Export_Analysis_Cleaned_Dataset[[#This Row],[Ship_Date]]-Agricultural_Export_Analysis_Cleaned_Dataset[[#This Row],[Order_Date]]</f>
        <v>10</v>
      </c>
      <c r="AQ165" s="4" t="str">
        <f>TEXT(Agricultural_Export_Analysis_Cleaned_Dataset[[#This Row],[Order_Date]],"mmm yyyy")</f>
        <v>Oct 2025</v>
      </c>
    </row>
    <row r="166" spans="1:43" x14ac:dyDescent="0.3">
      <c r="A166" t="s">
        <v>444</v>
      </c>
      <c r="B166" t="s">
        <v>445</v>
      </c>
      <c r="C166" s="2">
        <v>45293</v>
      </c>
      <c r="D166" s="2">
        <v>45294</v>
      </c>
      <c r="E166" s="2">
        <v>45323</v>
      </c>
      <c r="F166" t="s">
        <v>35</v>
      </c>
      <c r="G166" t="s">
        <v>117</v>
      </c>
      <c r="H166" t="s">
        <v>51</v>
      </c>
      <c r="I166" t="s">
        <v>118</v>
      </c>
      <c r="J166" t="s">
        <v>53</v>
      </c>
      <c r="K166" s="7">
        <v>10</v>
      </c>
      <c r="L166" t="s">
        <v>80</v>
      </c>
      <c r="M166" t="s">
        <v>71</v>
      </c>
      <c r="N166" t="s">
        <v>72</v>
      </c>
      <c r="O166">
        <v>964</v>
      </c>
      <c r="P166" s="6">
        <v>25.47</v>
      </c>
      <c r="Q166" s="6">
        <v>24553.08</v>
      </c>
      <c r="R166" s="5">
        <v>0.05</v>
      </c>
      <c r="S166" s="6">
        <v>23325.425999999999</v>
      </c>
      <c r="T166" s="6">
        <v>1483.02</v>
      </c>
      <c r="U166" s="6">
        <v>12242.64</v>
      </c>
      <c r="V166" s="6">
        <v>844.31</v>
      </c>
      <c r="W166" s="6">
        <v>718.5</v>
      </c>
      <c r="X166" s="6">
        <v>8036.9560000000001</v>
      </c>
      <c r="Y166" s="5">
        <v>0.34455773712342902</v>
      </c>
      <c r="Z166" t="s">
        <v>40</v>
      </c>
      <c r="AA166" t="s">
        <v>64</v>
      </c>
      <c r="AB166" t="s">
        <v>83</v>
      </c>
      <c r="AC166" t="s">
        <v>76</v>
      </c>
      <c r="AD166" t="s">
        <v>98</v>
      </c>
      <c r="AE166" t="s">
        <v>67</v>
      </c>
      <c r="AF166" t="str">
        <f>TEXT(Agricultural_Export_Analysis_Cleaned_Dataset[[#This Row],[Order_Date]],"mmm")</f>
        <v>Jan</v>
      </c>
      <c r="AG166" t="str">
        <f>TEXT(Agricultural_Export_Analysis_Cleaned_Dataset[[#This Row],[Order_Date]],"yyyy")</f>
        <v>2024</v>
      </c>
      <c r="AH166" t="str">
        <f>TEXT(Agricultural_Export_Analysis_Cleaned_Dataset[[#This Row],[Order_Date]],"ddd")</f>
        <v>Tue</v>
      </c>
      <c r="AI166" t="str">
        <f>TEXT(Agricultural_Export_Analysis_Cleaned_Dataset[[#This Row],[Ship_Date]],"yyyy")</f>
        <v>2024</v>
      </c>
      <c r="AJ166" t="str">
        <f>TEXT(Agricultural_Export_Analysis_Cleaned_Dataset[[#This Row],[Ship_Date]],"mmm")</f>
        <v>Jan</v>
      </c>
      <c r="AK166" t="str">
        <f>TEXT(Agricultural_Export_Analysis_Cleaned_Dataset[[#This Row],[Ship_Date]],"ddd")</f>
        <v>Wed</v>
      </c>
      <c r="AL166" t="str">
        <f>TEXT(Agricultural_Export_Analysis_Cleaned_Dataset[[#This Row],[Delivery_Date]],"yyyy")</f>
        <v>2024</v>
      </c>
      <c r="AM166" t="str">
        <f>TEXT(Agricultural_Export_Analysis_Cleaned_Dataset[[#This Row],[Delivery_Date]],"mmm")</f>
        <v>Feb</v>
      </c>
      <c r="AN166" t="str">
        <f>TEXT(Agricultural_Export_Analysis_Cleaned_Dataset[[#This Row],[Delivery_Date]],"ddd")</f>
        <v>Thu</v>
      </c>
      <c r="AO166">
        <f>Agricultural_Export_Analysis_Cleaned_Dataset[[#This Row],[Delivery_Date]]-Agricultural_Export_Analysis_Cleaned_Dataset[[#This Row],[Ship_Date]]</f>
        <v>29</v>
      </c>
      <c r="AP166">
        <f>Agricultural_Export_Analysis_Cleaned_Dataset[[#This Row],[Ship_Date]]-Agricultural_Export_Analysis_Cleaned_Dataset[[#This Row],[Order_Date]]</f>
        <v>1</v>
      </c>
      <c r="AQ166" s="4" t="str">
        <f>TEXT(Agricultural_Export_Analysis_Cleaned_Dataset[[#This Row],[Order_Date]],"mmm yyyy")</f>
        <v>Jan 2024</v>
      </c>
    </row>
    <row r="167" spans="1:43" x14ac:dyDescent="0.3">
      <c r="A167" t="s">
        <v>446</v>
      </c>
      <c r="B167" t="s">
        <v>447</v>
      </c>
      <c r="C167" s="2">
        <v>45618</v>
      </c>
      <c r="D167" s="2">
        <v>45623</v>
      </c>
      <c r="E167" s="2">
        <v>45630</v>
      </c>
      <c r="F167" t="s">
        <v>35</v>
      </c>
      <c r="G167" t="s">
        <v>117</v>
      </c>
      <c r="H167" t="s">
        <v>37</v>
      </c>
      <c r="I167" t="s">
        <v>52</v>
      </c>
      <c r="J167" t="s">
        <v>39</v>
      </c>
      <c r="K167" s="7">
        <v>0</v>
      </c>
      <c r="L167" t="s">
        <v>80</v>
      </c>
      <c r="M167" t="s">
        <v>140</v>
      </c>
      <c r="N167" t="s">
        <v>49</v>
      </c>
      <c r="O167">
        <v>1383</v>
      </c>
      <c r="P167" s="6">
        <v>383.96</v>
      </c>
      <c r="Q167" s="6">
        <v>531016.68000000005</v>
      </c>
      <c r="R167" s="5">
        <v>0.05</v>
      </c>
      <c r="S167" s="6">
        <v>504465.84600000002</v>
      </c>
      <c r="T167" s="6">
        <v>1568.79</v>
      </c>
      <c r="U167" s="6">
        <v>251626.03</v>
      </c>
      <c r="V167" s="6">
        <v>2552.71</v>
      </c>
      <c r="W167" s="6">
        <v>24966.45</v>
      </c>
      <c r="X167" s="6">
        <v>223751.86600000001</v>
      </c>
      <c r="Y167" s="5">
        <v>0.44354215012605602</v>
      </c>
      <c r="Z167" t="s">
        <v>54</v>
      </c>
      <c r="AA167" t="s">
        <v>92</v>
      </c>
      <c r="AB167" t="s">
        <v>56</v>
      </c>
      <c r="AC167" t="s">
        <v>43</v>
      </c>
      <c r="AD167" t="s">
        <v>93</v>
      </c>
      <c r="AE167" t="s">
        <v>67</v>
      </c>
      <c r="AF167" t="str">
        <f>TEXT(Agricultural_Export_Analysis_Cleaned_Dataset[[#This Row],[Order_Date]],"mmm")</f>
        <v>Nov</v>
      </c>
      <c r="AG167" t="str">
        <f>TEXT(Agricultural_Export_Analysis_Cleaned_Dataset[[#This Row],[Order_Date]],"yyyy")</f>
        <v>2024</v>
      </c>
      <c r="AH167" t="str">
        <f>TEXT(Agricultural_Export_Analysis_Cleaned_Dataset[[#This Row],[Order_Date]],"ddd")</f>
        <v>Fri</v>
      </c>
      <c r="AI167" t="str">
        <f>TEXT(Agricultural_Export_Analysis_Cleaned_Dataset[[#This Row],[Ship_Date]],"yyyy")</f>
        <v>2024</v>
      </c>
      <c r="AJ167" t="str">
        <f>TEXT(Agricultural_Export_Analysis_Cleaned_Dataset[[#This Row],[Ship_Date]],"mmm")</f>
        <v>Nov</v>
      </c>
      <c r="AK167" t="str">
        <f>TEXT(Agricultural_Export_Analysis_Cleaned_Dataset[[#This Row],[Ship_Date]],"ddd")</f>
        <v>Wed</v>
      </c>
      <c r="AL167" t="str">
        <f>TEXT(Agricultural_Export_Analysis_Cleaned_Dataset[[#This Row],[Delivery_Date]],"yyyy")</f>
        <v>2024</v>
      </c>
      <c r="AM167" t="str">
        <f>TEXT(Agricultural_Export_Analysis_Cleaned_Dataset[[#This Row],[Delivery_Date]],"mmm")</f>
        <v>Dec</v>
      </c>
      <c r="AN167" t="str">
        <f>TEXT(Agricultural_Export_Analysis_Cleaned_Dataset[[#This Row],[Delivery_Date]],"ddd")</f>
        <v>Wed</v>
      </c>
      <c r="AO167">
        <f>Agricultural_Export_Analysis_Cleaned_Dataset[[#This Row],[Delivery_Date]]-Agricultural_Export_Analysis_Cleaned_Dataset[[#This Row],[Ship_Date]]</f>
        <v>7</v>
      </c>
      <c r="AP167">
        <f>Agricultural_Export_Analysis_Cleaned_Dataset[[#This Row],[Ship_Date]]-Agricultural_Export_Analysis_Cleaned_Dataset[[#This Row],[Order_Date]]</f>
        <v>5</v>
      </c>
      <c r="AQ167" s="4" t="str">
        <f>TEXT(Agricultural_Export_Analysis_Cleaned_Dataset[[#This Row],[Order_Date]],"mmm yyyy")</f>
        <v>Nov 2024</v>
      </c>
    </row>
    <row r="168" spans="1:43" x14ac:dyDescent="0.3">
      <c r="A168" t="s">
        <v>448</v>
      </c>
      <c r="B168" t="s">
        <v>449</v>
      </c>
      <c r="C168" s="2">
        <v>45486</v>
      </c>
      <c r="D168" s="2">
        <v>45493</v>
      </c>
      <c r="E168" s="2">
        <v>45523</v>
      </c>
      <c r="F168" t="s">
        <v>35</v>
      </c>
      <c r="G168" t="s">
        <v>36</v>
      </c>
      <c r="H168" t="s">
        <v>37</v>
      </c>
      <c r="I168" t="s">
        <v>52</v>
      </c>
      <c r="J168" t="s">
        <v>112</v>
      </c>
      <c r="K168" s="7">
        <v>4</v>
      </c>
      <c r="L168" t="s">
        <v>135</v>
      </c>
      <c r="M168" t="s">
        <v>101</v>
      </c>
      <c r="N168" t="s">
        <v>102</v>
      </c>
      <c r="O168">
        <v>933</v>
      </c>
      <c r="P168" s="6">
        <v>472.37</v>
      </c>
      <c r="Q168" s="6">
        <v>440721.21</v>
      </c>
      <c r="R168" s="5">
        <v>0.05</v>
      </c>
      <c r="S168" s="6">
        <v>418685.1495</v>
      </c>
      <c r="T168" s="6">
        <v>6795.91</v>
      </c>
      <c r="U168" s="6">
        <v>264690.78000000003</v>
      </c>
      <c r="V168" s="6">
        <v>255.31</v>
      </c>
      <c r="W168" s="6">
        <v>22236.14</v>
      </c>
      <c r="X168" s="6">
        <v>124707.0095</v>
      </c>
      <c r="Y168" s="5">
        <v>0.297853911582312</v>
      </c>
      <c r="Z168" t="s">
        <v>103</v>
      </c>
      <c r="AA168" t="s">
        <v>119</v>
      </c>
      <c r="AB168" t="s">
        <v>83</v>
      </c>
      <c r="AC168" t="s">
        <v>76</v>
      </c>
      <c r="AD168" t="s">
        <v>123</v>
      </c>
      <c r="AE168" t="s">
        <v>67</v>
      </c>
      <c r="AF168" t="str">
        <f>TEXT(Agricultural_Export_Analysis_Cleaned_Dataset[[#This Row],[Order_Date]],"mmm")</f>
        <v>Jul</v>
      </c>
      <c r="AG168" t="str">
        <f>TEXT(Agricultural_Export_Analysis_Cleaned_Dataset[[#This Row],[Order_Date]],"yyyy")</f>
        <v>2024</v>
      </c>
      <c r="AH168" t="str">
        <f>TEXT(Agricultural_Export_Analysis_Cleaned_Dataset[[#This Row],[Order_Date]],"ddd")</f>
        <v>Sat</v>
      </c>
      <c r="AI168" t="str">
        <f>TEXT(Agricultural_Export_Analysis_Cleaned_Dataset[[#This Row],[Ship_Date]],"yyyy")</f>
        <v>2024</v>
      </c>
      <c r="AJ168" t="str">
        <f>TEXT(Agricultural_Export_Analysis_Cleaned_Dataset[[#This Row],[Ship_Date]],"mmm")</f>
        <v>Jul</v>
      </c>
      <c r="AK168" t="str">
        <f>TEXT(Agricultural_Export_Analysis_Cleaned_Dataset[[#This Row],[Ship_Date]],"ddd")</f>
        <v>Sat</v>
      </c>
      <c r="AL168" t="str">
        <f>TEXT(Agricultural_Export_Analysis_Cleaned_Dataset[[#This Row],[Delivery_Date]],"yyyy")</f>
        <v>2024</v>
      </c>
      <c r="AM168" t="str">
        <f>TEXT(Agricultural_Export_Analysis_Cleaned_Dataset[[#This Row],[Delivery_Date]],"mmm")</f>
        <v>Aug</v>
      </c>
      <c r="AN168" t="str">
        <f>TEXT(Agricultural_Export_Analysis_Cleaned_Dataset[[#This Row],[Delivery_Date]],"ddd")</f>
        <v>Mon</v>
      </c>
      <c r="AO168">
        <f>Agricultural_Export_Analysis_Cleaned_Dataset[[#This Row],[Delivery_Date]]-Agricultural_Export_Analysis_Cleaned_Dataset[[#This Row],[Ship_Date]]</f>
        <v>30</v>
      </c>
      <c r="AP168">
        <f>Agricultural_Export_Analysis_Cleaned_Dataset[[#This Row],[Ship_Date]]-Agricultural_Export_Analysis_Cleaned_Dataset[[#This Row],[Order_Date]]</f>
        <v>7</v>
      </c>
      <c r="AQ168" s="4" t="str">
        <f>TEXT(Agricultural_Export_Analysis_Cleaned_Dataset[[#This Row],[Order_Date]],"mmm yyyy")</f>
        <v>Jul 2024</v>
      </c>
    </row>
    <row r="169" spans="1:43" x14ac:dyDescent="0.3">
      <c r="A169" t="s">
        <v>450</v>
      </c>
      <c r="B169" t="s">
        <v>451</v>
      </c>
      <c r="C169" s="2">
        <v>45375</v>
      </c>
      <c r="D169" s="2">
        <v>45383</v>
      </c>
      <c r="E169" s="2">
        <v>45397</v>
      </c>
      <c r="F169" t="s">
        <v>35</v>
      </c>
      <c r="G169" t="s">
        <v>8932</v>
      </c>
      <c r="H169" t="s">
        <v>74</v>
      </c>
      <c r="I169" t="s">
        <v>91</v>
      </c>
      <c r="J169" t="s">
        <v>39</v>
      </c>
      <c r="K169" s="7">
        <v>0</v>
      </c>
      <c r="L169" t="s">
        <v>8935</v>
      </c>
      <c r="M169" t="s">
        <v>101</v>
      </c>
      <c r="N169" t="s">
        <v>102</v>
      </c>
      <c r="O169">
        <v>925</v>
      </c>
      <c r="P169" s="6">
        <v>62.06</v>
      </c>
      <c r="Q169" s="6">
        <v>57405.5</v>
      </c>
      <c r="R169" s="5">
        <v>0.15</v>
      </c>
      <c r="S169" s="6">
        <v>48794.675000000003</v>
      </c>
      <c r="T169" s="6">
        <v>873.17</v>
      </c>
      <c r="U169" s="6">
        <v>24880.52</v>
      </c>
      <c r="V169" s="6">
        <v>595.41</v>
      </c>
      <c r="W169" s="6">
        <v>2399.7800000000002</v>
      </c>
      <c r="X169" s="6">
        <v>20045.794999999998</v>
      </c>
      <c r="Y169" s="5">
        <v>0.41081931583723003</v>
      </c>
      <c r="Z169" t="s">
        <v>40</v>
      </c>
      <c r="AA169" t="s">
        <v>41</v>
      </c>
      <c r="AB169" t="s">
        <v>83</v>
      </c>
      <c r="AC169" t="s">
        <v>76</v>
      </c>
      <c r="AD169" t="s">
        <v>57</v>
      </c>
      <c r="AE169" t="s">
        <v>67</v>
      </c>
      <c r="AF169" t="str">
        <f>TEXT(Agricultural_Export_Analysis_Cleaned_Dataset[[#This Row],[Order_Date]],"mmm")</f>
        <v>Mar</v>
      </c>
      <c r="AG169" t="str">
        <f>TEXT(Agricultural_Export_Analysis_Cleaned_Dataset[[#This Row],[Order_Date]],"yyyy")</f>
        <v>2024</v>
      </c>
      <c r="AH169" t="str">
        <f>TEXT(Agricultural_Export_Analysis_Cleaned_Dataset[[#This Row],[Order_Date]],"ddd")</f>
        <v>Sun</v>
      </c>
      <c r="AI169" t="str">
        <f>TEXT(Agricultural_Export_Analysis_Cleaned_Dataset[[#This Row],[Ship_Date]],"yyyy")</f>
        <v>2024</v>
      </c>
      <c r="AJ169" t="str">
        <f>TEXT(Agricultural_Export_Analysis_Cleaned_Dataset[[#This Row],[Ship_Date]],"mmm")</f>
        <v>Apr</v>
      </c>
      <c r="AK169" t="str">
        <f>TEXT(Agricultural_Export_Analysis_Cleaned_Dataset[[#This Row],[Ship_Date]],"ddd")</f>
        <v>Mon</v>
      </c>
      <c r="AL169" t="str">
        <f>TEXT(Agricultural_Export_Analysis_Cleaned_Dataset[[#This Row],[Delivery_Date]],"yyyy")</f>
        <v>2024</v>
      </c>
      <c r="AM169" t="str">
        <f>TEXT(Agricultural_Export_Analysis_Cleaned_Dataset[[#This Row],[Delivery_Date]],"mmm")</f>
        <v>Apr</v>
      </c>
      <c r="AN169" t="str">
        <f>TEXT(Agricultural_Export_Analysis_Cleaned_Dataset[[#This Row],[Delivery_Date]],"ddd")</f>
        <v>Mon</v>
      </c>
      <c r="AO169">
        <f>Agricultural_Export_Analysis_Cleaned_Dataset[[#This Row],[Delivery_Date]]-Agricultural_Export_Analysis_Cleaned_Dataset[[#This Row],[Ship_Date]]</f>
        <v>14</v>
      </c>
      <c r="AP169">
        <f>Agricultural_Export_Analysis_Cleaned_Dataset[[#This Row],[Ship_Date]]-Agricultural_Export_Analysis_Cleaned_Dataset[[#This Row],[Order_Date]]</f>
        <v>8</v>
      </c>
      <c r="AQ169" s="4" t="str">
        <f>TEXT(Agricultural_Export_Analysis_Cleaned_Dataset[[#This Row],[Order_Date]],"mmm yyyy")</f>
        <v>Mar 2024</v>
      </c>
    </row>
    <row r="170" spans="1:43" x14ac:dyDescent="0.3">
      <c r="A170" t="s">
        <v>452</v>
      </c>
      <c r="B170" t="s">
        <v>453</v>
      </c>
      <c r="C170" s="2">
        <v>45446</v>
      </c>
      <c r="D170" s="2">
        <v>45448</v>
      </c>
      <c r="E170" s="2">
        <v>45474</v>
      </c>
      <c r="F170" t="s">
        <v>35</v>
      </c>
      <c r="G170" t="s">
        <v>117</v>
      </c>
      <c r="H170" t="s">
        <v>74</v>
      </c>
      <c r="I170" t="s">
        <v>97</v>
      </c>
      <c r="J170" t="s">
        <v>39</v>
      </c>
      <c r="K170" s="7">
        <v>0</v>
      </c>
      <c r="L170" t="s">
        <v>87</v>
      </c>
      <c r="M170" t="s">
        <v>71</v>
      </c>
      <c r="N170" t="s">
        <v>72</v>
      </c>
      <c r="O170">
        <v>432</v>
      </c>
      <c r="P170" s="6">
        <v>233.97</v>
      </c>
      <c r="Q170" s="6">
        <v>101075.04</v>
      </c>
      <c r="R170" s="5">
        <v>0.1</v>
      </c>
      <c r="S170" s="6">
        <v>90967.535999999993</v>
      </c>
      <c r="T170" s="6">
        <v>4319.3100000000004</v>
      </c>
      <c r="U170" s="6">
        <v>52936.02</v>
      </c>
      <c r="V170" s="6">
        <v>2527.5300000000002</v>
      </c>
      <c r="W170" s="6">
        <v>6952.16</v>
      </c>
      <c r="X170" s="6">
        <v>24232.516</v>
      </c>
      <c r="Y170" s="5">
        <v>0.26638641723790302</v>
      </c>
      <c r="Z170" t="s">
        <v>81</v>
      </c>
      <c r="AA170" t="s">
        <v>150</v>
      </c>
      <c r="AB170" t="s">
        <v>83</v>
      </c>
      <c r="AC170" t="s">
        <v>43</v>
      </c>
      <c r="AD170" t="s">
        <v>84</v>
      </c>
      <c r="AE170" t="s">
        <v>45</v>
      </c>
      <c r="AF170" t="str">
        <f>TEXT(Agricultural_Export_Analysis_Cleaned_Dataset[[#This Row],[Order_Date]],"mmm")</f>
        <v>Jun</v>
      </c>
      <c r="AG170" t="str">
        <f>TEXT(Agricultural_Export_Analysis_Cleaned_Dataset[[#This Row],[Order_Date]],"yyyy")</f>
        <v>2024</v>
      </c>
      <c r="AH170" t="str">
        <f>TEXT(Agricultural_Export_Analysis_Cleaned_Dataset[[#This Row],[Order_Date]],"ddd")</f>
        <v>Mon</v>
      </c>
      <c r="AI170" t="str">
        <f>TEXT(Agricultural_Export_Analysis_Cleaned_Dataset[[#This Row],[Ship_Date]],"yyyy")</f>
        <v>2024</v>
      </c>
      <c r="AJ170" t="str">
        <f>TEXT(Agricultural_Export_Analysis_Cleaned_Dataset[[#This Row],[Ship_Date]],"mmm")</f>
        <v>Jun</v>
      </c>
      <c r="AK170" t="str">
        <f>TEXT(Agricultural_Export_Analysis_Cleaned_Dataset[[#This Row],[Ship_Date]],"ddd")</f>
        <v>Wed</v>
      </c>
      <c r="AL170" t="str">
        <f>TEXT(Agricultural_Export_Analysis_Cleaned_Dataset[[#This Row],[Delivery_Date]],"yyyy")</f>
        <v>2024</v>
      </c>
      <c r="AM170" t="str">
        <f>TEXT(Agricultural_Export_Analysis_Cleaned_Dataset[[#This Row],[Delivery_Date]],"mmm")</f>
        <v>Jul</v>
      </c>
      <c r="AN170" t="str">
        <f>TEXT(Agricultural_Export_Analysis_Cleaned_Dataset[[#This Row],[Delivery_Date]],"ddd")</f>
        <v>Mon</v>
      </c>
      <c r="AO170">
        <f>Agricultural_Export_Analysis_Cleaned_Dataset[[#This Row],[Delivery_Date]]-Agricultural_Export_Analysis_Cleaned_Dataset[[#This Row],[Ship_Date]]</f>
        <v>26</v>
      </c>
      <c r="AP170">
        <f>Agricultural_Export_Analysis_Cleaned_Dataset[[#This Row],[Ship_Date]]-Agricultural_Export_Analysis_Cleaned_Dataset[[#This Row],[Order_Date]]</f>
        <v>2</v>
      </c>
      <c r="AQ170" s="4" t="str">
        <f>TEXT(Agricultural_Export_Analysis_Cleaned_Dataset[[#This Row],[Order_Date]],"mmm yyyy")</f>
        <v>Jun 2024</v>
      </c>
    </row>
    <row r="171" spans="1:43" x14ac:dyDescent="0.3">
      <c r="A171" t="s">
        <v>454</v>
      </c>
      <c r="B171" t="s">
        <v>455</v>
      </c>
      <c r="C171" s="2">
        <v>45876</v>
      </c>
      <c r="D171" s="2">
        <v>45885</v>
      </c>
      <c r="E171" s="2">
        <v>45893</v>
      </c>
      <c r="F171" t="s">
        <v>35</v>
      </c>
      <c r="G171" t="s">
        <v>132</v>
      </c>
      <c r="H171" t="s">
        <v>37</v>
      </c>
      <c r="I171" t="s">
        <v>97</v>
      </c>
      <c r="J171" t="s">
        <v>63</v>
      </c>
      <c r="K171" s="7">
        <v>0</v>
      </c>
      <c r="L171" t="s">
        <v>80</v>
      </c>
      <c r="M171" t="s">
        <v>61</v>
      </c>
      <c r="N171" t="s">
        <v>62</v>
      </c>
      <c r="O171">
        <v>1222</v>
      </c>
      <c r="P171" s="6">
        <v>443.19</v>
      </c>
      <c r="Q171" s="6">
        <v>541578.18000000005</v>
      </c>
      <c r="R171" s="5">
        <v>0.15</v>
      </c>
      <c r="S171" s="6">
        <v>460341.45299999998</v>
      </c>
      <c r="T171" s="6">
        <v>6224.66</v>
      </c>
      <c r="U171" s="6">
        <v>248425.86</v>
      </c>
      <c r="V171" s="6">
        <v>2576.4299999999998</v>
      </c>
      <c r="W171" s="6">
        <v>10805.53</v>
      </c>
      <c r="X171" s="6">
        <v>192308.973</v>
      </c>
      <c r="Y171" s="5">
        <v>0.41775289135214999</v>
      </c>
      <c r="Z171" t="s">
        <v>103</v>
      </c>
      <c r="AA171" t="s">
        <v>177</v>
      </c>
      <c r="AB171" t="s">
        <v>65</v>
      </c>
      <c r="AC171" t="s">
        <v>66</v>
      </c>
      <c r="AD171" t="s">
        <v>123</v>
      </c>
      <c r="AE171" t="s">
        <v>45</v>
      </c>
      <c r="AF171" t="str">
        <f>TEXT(Agricultural_Export_Analysis_Cleaned_Dataset[[#This Row],[Order_Date]],"mmm")</f>
        <v>Aug</v>
      </c>
      <c r="AG171" t="str">
        <f>TEXT(Agricultural_Export_Analysis_Cleaned_Dataset[[#This Row],[Order_Date]],"yyyy")</f>
        <v>2025</v>
      </c>
      <c r="AH171" t="str">
        <f>TEXT(Agricultural_Export_Analysis_Cleaned_Dataset[[#This Row],[Order_Date]],"ddd")</f>
        <v>Thu</v>
      </c>
      <c r="AI171" t="str">
        <f>TEXT(Agricultural_Export_Analysis_Cleaned_Dataset[[#This Row],[Ship_Date]],"yyyy")</f>
        <v>2025</v>
      </c>
      <c r="AJ171" t="str">
        <f>TEXT(Agricultural_Export_Analysis_Cleaned_Dataset[[#This Row],[Ship_Date]],"mmm")</f>
        <v>Aug</v>
      </c>
      <c r="AK171" t="str">
        <f>TEXT(Agricultural_Export_Analysis_Cleaned_Dataset[[#This Row],[Ship_Date]],"ddd")</f>
        <v>Sat</v>
      </c>
      <c r="AL171" t="str">
        <f>TEXT(Agricultural_Export_Analysis_Cleaned_Dataset[[#This Row],[Delivery_Date]],"yyyy")</f>
        <v>2025</v>
      </c>
      <c r="AM171" t="str">
        <f>TEXT(Agricultural_Export_Analysis_Cleaned_Dataset[[#This Row],[Delivery_Date]],"mmm")</f>
        <v>Aug</v>
      </c>
      <c r="AN171" t="str">
        <f>TEXT(Agricultural_Export_Analysis_Cleaned_Dataset[[#This Row],[Delivery_Date]],"ddd")</f>
        <v>Sun</v>
      </c>
      <c r="AO171">
        <f>Agricultural_Export_Analysis_Cleaned_Dataset[[#This Row],[Delivery_Date]]-Agricultural_Export_Analysis_Cleaned_Dataset[[#This Row],[Ship_Date]]</f>
        <v>8</v>
      </c>
      <c r="AP171">
        <f>Agricultural_Export_Analysis_Cleaned_Dataset[[#This Row],[Ship_Date]]-Agricultural_Export_Analysis_Cleaned_Dataset[[#This Row],[Order_Date]]</f>
        <v>9</v>
      </c>
      <c r="AQ171" s="4" t="str">
        <f>TEXT(Agricultural_Export_Analysis_Cleaned_Dataset[[#This Row],[Order_Date]],"mmm yyyy")</f>
        <v>Aug 2025</v>
      </c>
    </row>
    <row r="172" spans="1:43" x14ac:dyDescent="0.3">
      <c r="A172" t="s">
        <v>456</v>
      </c>
      <c r="B172" t="s">
        <v>457</v>
      </c>
      <c r="C172" s="2">
        <v>45360</v>
      </c>
      <c r="D172" s="2">
        <v>45362</v>
      </c>
      <c r="E172" s="2">
        <v>45394</v>
      </c>
      <c r="F172" t="s">
        <v>35</v>
      </c>
      <c r="G172" t="s">
        <v>203</v>
      </c>
      <c r="H172" t="s">
        <v>51</v>
      </c>
      <c r="I172" t="s">
        <v>38</v>
      </c>
      <c r="J172" t="s">
        <v>112</v>
      </c>
      <c r="K172" s="7">
        <v>10</v>
      </c>
      <c r="L172" t="s">
        <v>87</v>
      </c>
      <c r="M172" t="s">
        <v>159</v>
      </c>
      <c r="N172" t="s">
        <v>160</v>
      </c>
      <c r="O172">
        <v>463</v>
      </c>
      <c r="P172" s="6">
        <v>498.69</v>
      </c>
      <c r="Q172" s="6">
        <v>230893.47</v>
      </c>
      <c r="R172" s="5">
        <v>0.05</v>
      </c>
      <c r="S172" s="6">
        <v>219348.7965</v>
      </c>
      <c r="T172" s="6">
        <v>4239.3500000000004</v>
      </c>
      <c r="U172" s="6">
        <v>153595.14000000001</v>
      </c>
      <c r="V172" s="6">
        <v>2741.33</v>
      </c>
      <c r="W172" s="6">
        <v>24439.27</v>
      </c>
      <c r="X172" s="6">
        <v>34333.7065</v>
      </c>
      <c r="Y172" s="5">
        <v>0.15652562059988301</v>
      </c>
      <c r="Z172" t="s">
        <v>40</v>
      </c>
      <c r="AA172" t="s">
        <v>41</v>
      </c>
      <c r="AB172" t="s">
        <v>65</v>
      </c>
      <c r="AC172" t="s">
        <v>43</v>
      </c>
      <c r="AD172" t="s">
        <v>93</v>
      </c>
      <c r="AE172" t="s">
        <v>45</v>
      </c>
      <c r="AF172" t="str">
        <f>TEXT(Agricultural_Export_Analysis_Cleaned_Dataset[[#This Row],[Order_Date]],"mmm")</f>
        <v>Mar</v>
      </c>
      <c r="AG172" t="str">
        <f>TEXT(Agricultural_Export_Analysis_Cleaned_Dataset[[#This Row],[Order_Date]],"yyyy")</f>
        <v>2024</v>
      </c>
      <c r="AH172" t="str">
        <f>TEXT(Agricultural_Export_Analysis_Cleaned_Dataset[[#This Row],[Order_Date]],"ddd")</f>
        <v>Sat</v>
      </c>
      <c r="AI172" t="str">
        <f>TEXT(Agricultural_Export_Analysis_Cleaned_Dataset[[#This Row],[Ship_Date]],"yyyy")</f>
        <v>2024</v>
      </c>
      <c r="AJ172" t="str">
        <f>TEXT(Agricultural_Export_Analysis_Cleaned_Dataset[[#This Row],[Ship_Date]],"mmm")</f>
        <v>Mar</v>
      </c>
      <c r="AK172" t="str">
        <f>TEXT(Agricultural_Export_Analysis_Cleaned_Dataset[[#This Row],[Ship_Date]],"ddd")</f>
        <v>Mon</v>
      </c>
      <c r="AL172" t="str">
        <f>TEXT(Agricultural_Export_Analysis_Cleaned_Dataset[[#This Row],[Delivery_Date]],"yyyy")</f>
        <v>2024</v>
      </c>
      <c r="AM172" t="str">
        <f>TEXT(Agricultural_Export_Analysis_Cleaned_Dataset[[#This Row],[Delivery_Date]],"mmm")</f>
        <v>Apr</v>
      </c>
      <c r="AN172" t="str">
        <f>TEXT(Agricultural_Export_Analysis_Cleaned_Dataset[[#This Row],[Delivery_Date]],"ddd")</f>
        <v>Fri</v>
      </c>
      <c r="AO172">
        <f>Agricultural_Export_Analysis_Cleaned_Dataset[[#This Row],[Delivery_Date]]-Agricultural_Export_Analysis_Cleaned_Dataset[[#This Row],[Ship_Date]]</f>
        <v>32</v>
      </c>
      <c r="AP172">
        <f>Agricultural_Export_Analysis_Cleaned_Dataset[[#This Row],[Ship_Date]]-Agricultural_Export_Analysis_Cleaned_Dataset[[#This Row],[Order_Date]]</f>
        <v>2</v>
      </c>
      <c r="AQ172" s="4" t="str">
        <f>TEXT(Agricultural_Export_Analysis_Cleaned_Dataset[[#This Row],[Order_Date]],"mmm yyyy")</f>
        <v>Mar 2024</v>
      </c>
    </row>
    <row r="173" spans="1:43" x14ac:dyDescent="0.3">
      <c r="A173" t="s">
        <v>458</v>
      </c>
      <c r="B173" t="s">
        <v>459</v>
      </c>
      <c r="C173" s="2">
        <v>45394</v>
      </c>
      <c r="D173" s="2">
        <v>45396</v>
      </c>
      <c r="E173" s="2">
        <v>45426</v>
      </c>
      <c r="F173" t="s">
        <v>35</v>
      </c>
      <c r="G173" t="s">
        <v>203</v>
      </c>
      <c r="H173" t="s">
        <v>51</v>
      </c>
      <c r="I173" t="s">
        <v>91</v>
      </c>
      <c r="J173" t="s">
        <v>112</v>
      </c>
      <c r="K173" s="7">
        <v>0</v>
      </c>
      <c r="L173" t="s">
        <v>87</v>
      </c>
      <c r="M173" t="s">
        <v>48</v>
      </c>
      <c r="N173" t="s">
        <v>49</v>
      </c>
      <c r="O173">
        <v>1650</v>
      </c>
      <c r="P173" s="6">
        <v>221.41</v>
      </c>
      <c r="Q173" s="6">
        <v>365326.5</v>
      </c>
      <c r="R173" s="5">
        <v>0.15</v>
      </c>
      <c r="S173" s="6">
        <v>310527.52500000002</v>
      </c>
      <c r="T173" s="6">
        <v>8715.61</v>
      </c>
      <c r="U173" s="6">
        <v>153677.79999999999</v>
      </c>
      <c r="V173" s="6">
        <v>1789.76</v>
      </c>
      <c r="W173" s="6">
        <v>36171.230000000003</v>
      </c>
      <c r="X173" s="6">
        <v>110173.125</v>
      </c>
      <c r="Y173" s="5">
        <v>0.35479342773237299</v>
      </c>
      <c r="Z173" t="s">
        <v>81</v>
      </c>
      <c r="AA173" t="s">
        <v>165</v>
      </c>
      <c r="AB173" t="s">
        <v>83</v>
      </c>
      <c r="AC173" t="s">
        <v>43</v>
      </c>
      <c r="AD173" t="s">
        <v>93</v>
      </c>
      <c r="AE173" t="s">
        <v>67</v>
      </c>
      <c r="AF173" t="str">
        <f>TEXT(Agricultural_Export_Analysis_Cleaned_Dataset[[#This Row],[Order_Date]],"mmm")</f>
        <v>Apr</v>
      </c>
      <c r="AG173" t="str">
        <f>TEXT(Agricultural_Export_Analysis_Cleaned_Dataset[[#This Row],[Order_Date]],"yyyy")</f>
        <v>2024</v>
      </c>
      <c r="AH173" t="str">
        <f>TEXT(Agricultural_Export_Analysis_Cleaned_Dataset[[#This Row],[Order_Date]],"ddd")</f>
        <v>Fri</v>
      </c>
      <c r="AI173" t="str">
        <f>TEXT(Agricultural_Export_Analysis_Cleaned_Dataset[[#This Row],[Ship_Date]],"yyyy")</f>
        <v>2024</v>
      </c>
      <c r="AJ173" t="str">
        <f>TEXT(Agricultural_Export_Analysis_Cleaned_Dataset[[#This Row],[Ship_Date]],"mmm")</f>
        <v>Apr</v>
      </c>
      <c r="AK173" t="str">
        <f>TEXT(Agricultural_Export_Analysis_Cleaned_Dataset[[#This Row],[Ship_Date]],"ddd")</f>
        <v>Sun</v>
      </c>
      <c r="AL173" t="str">
        <f>TEXT(Agricultural_Export_Analysis_Cleaned_Dataset[[#This Row],[Delivery_Date]],"yyyy")</f>
        <v>2024</v>
      </c>
      <c r="AM173" t="str">
        <f>TEXT(Agricultural_Export_Analysis_Cleaned_Dataset[[#This Row],[Delivery_Date]],"mmm")</f>
        <v>May</v>
      </c>
      <c r="AN173" t="str">
        <f>TEXT(Agricultural_Export_Analysis_Cleaned_Dataset[[#This Row],[Delivery_Date]],"ddd")</f>
        <v>Tue</v>
      </c>
      <c r="AO173">
        <f>Agricultural_Export_Analysis_Cleaned_Dataset[[#This Row],[Delivery_Date]]-Agricultural_Export_Analysis_Cleaned_Dataset[[#This Row],[Ship_Date]]</f>
        <v>30</v>
      </c>
      <c r="AP173">
        <f>Agricultural_Export_Analysis_Cleaned_Dataset[[#This Row],[Ship_Date]]-Agricultural_Export_Analysis_Cleaned_Dataset[[#This Row],[Order_Date]]</f>
        <v>2</v>
      </c>
      <c r="AQ173" s="4" t="str">
        <f>TEXT(Agricultural_Export_Analysis_Cleaned_Dataset[[#This Row],[Order_Date]],"mmm yyyy")</f>
        <v>Apr 2024</v>
      </c>
    </row>
    <row r="174" spans="1:43" x14ac:dyDescent="0.3">
      <c r="A174" t="s">
        <v>460</v>
      </c>
      <c r="B174" t="s">
        <v>461</v>
      </c>
      <c r="C174" s="2">
        <v>45631</v>
      </c>
      <c r="D174" s="2">
        <v>45635</v>
      </c>
      <c r="E174" s="2">
        <v>45663</v>
      </c>
      <c r="F174" t="s">
        <v>35</v>
      </c>
      <c r="G174" t="s">
        <v>203</v>
      </c>
      <c r="H174" t="s">
        <v>37</v>
      </c>
      <c r="I174" t="s">
        <v>91</v>
      </c>
      <c r="J174" t="s">
        <v>53</v>
      </c>
      <c r="K174" s="7">
        <v>0</v>
      </c>
      <c r="L174" t="s">
        <v>135</v>
      </c>
      <c r="M174" t="s">
        <v>101</v>
      </c>
      <c r="N174" t="s">
        <v>102</v>
      </c>
      <c r="O174">
        <v>402</v>
      </c>
      <c r="P174" s="6">
        <v>152.19999999999999</v>
      </c>
      <c r="Q174" s="6">
        <v>61184.4</v>
      </c>
      <c r="R174" s="5">
        <v>0.05</v>
      </c>
      <c r="S174" s="6">
        <v>58125.18</v>
      </c>
      <c r="T174" s="6">
        <v>10371.790000000001</v>
      </c>
      <c r="U174" s="6">
        <v>36937</v>
      </c>
      <c r="V174" s="6">
        <v>1264.99</v>
      </c>
      <c r="W174" s="6">
        <v>3463.06</v>
      </c>
      <c r="X174" s="6">
        <v>6088.34</v>
      </c>
      <c r="Y174" s="5">
        <v>0.10474531003602899</v>
      </c>
      <c r="Z174" t="s">
        <v>54</v>
      </c>
      <c r="AA174" t="s">
        <v>55</v>
      </c>
      <c r="AB174" t="s">
        <v>56</v>
      </c>
      <c r="AC174" t="s">
        <v>66</v>
      </c>
      <c r="AD174" t="s">
        <v>98</v>
      </c>
      <c r="AE174" t="s">
        <v>67</v>
      </c>
      <c r="AF174" t="str">
        <f>TEXT(Agricultural_Export_Analysis_Cleaned_Dataset[[#This Row],[Order_Date]],"mmm")</f>
        <v>Dec</v>
      </c>
      <c r="AG174" t="str">
        <f>TEXT(Agricultural_Export_Analysis_Cleaned_Dataset[[#This Row],[Order_Date]],"yyyy")</f>
        <v>2024</v>
      </c>
      <c r="AH174" t="str">
        <f>TEXT(Agricultural_Export_Analysis_Cleaned_Dataset[[#This Row],[Order_Date]],"ddd")</f>
        <v>Thu</v>
      </c>
      <c r="AI174" t="str">
        <f>TEXT(Agricultural_Export_Analysis_Cleaned_Dataset[[#This Row],[Ship_Date]],"yyyy")</f>
        <v>2024</v>
      </c>
      <c r="AJ174" t="str">
        <f>TEXT(Agricultural_Export_Analysis_Cleaned_Dataset[[#This Row],[Ship_Date]],"mmm")</f>
        <v>Dec</v>
      </c>
      <c r="AK174" t="str">
        <f>TEXT(Agricultural_Export_Analysis_Cleaned_Dataset[[#This Row],[Ship_Date]],"ddd")</f>
        <v>Mon</v>
      </c>
      <c r="AL174" t="str">
        <f>TEXT(Agricultural_Export_Analysis_Cleaned_Dataset[[#This Row],[Delivery_Date]],"yyyy")</f>
        <v>2025</v>
      </c>
      <c r="AM174" t="str">
        <f>TEXT(Agricultural_Export_Analysis_Cleaned_Dataset[[#This Row],[Delivery_Date]],"mmm")</f>
        <v>Jan</v>
      </c>
      <c r="AN174" t="str">
        <f>TEXT(Agricultural_Export_Analysis_Cleaned_Dataset[[#This Row],[Delivery_Date]],"ddd")</f>
        <v>Mon</v>
      </c>
      <c r="AO174">
        <f>Agricultural_Export_Analysis_Cleaned_Dataset[[#This Row],[Delivery_Date]]-Agricultural_Export_Analysis_Cleaned_Dataset[[#This Row],[Ship_Date]]</f>
        <v>28</v>
      </c>
      <c r="AP174">
        <f>Agricultural_Export_Analysis_Cleaned_Dataset[[#This Row],[Ship_Date]]-Agricultural_Export_Analysis_Cleaned_Dataset[[#This Row],[Order_Date]]</f>
        <v>4</v>
      </c>
      <c r="AQ174" s="4" t="str">
        <f>TEXT(Agricultural_Export_Analysis_Cleaned_Dataset[[#This Row],[Order_Date]],"mmm yyyy")</f>
        <v>Dec 2024</v>
      </c>
    </row>
    <row r="175" spans="1:43" x14ac:dyDescent="0.3">
      <c r="A175" t="s">
        <v>462</v>
      </c>
      <c r="B175" t="s">
        <v>463</v>
      </c>
      <c r="C175" s="2">
        <v>45718</v>
      </c>
      <c r="D175" s="2">
        <v>45728</v>
      </c>
      <c r="E175" s="2">
        <v>45739</v>
      </c>
      <c r="F175" t="s">
        <v>35</v>
      </c>
      <c r="G175" t="s">
        <v>117</v>
      </c>
      <c r="H175" t="s">
        <v>74</v>
      </c>
      <c r="I175" t="s">
        <v>118</v>
      </c>
      <c r="J175" t="s">
        <v>53</v>
      </c>
      <c r="K175" s="7">
        <v>0</v>
      </c>
      <c r="L175" t="s">
        <v>80</v>
      </c>
      <c r="M175" t="s">
        <v>33</v>
      </c>
      <c r="N175" t="s">
        <v>34</v>
      </c>
      <c r="O175">
        <v>1829</v>
      </c>
      <c r="P175" s="6">
        <v>129.41999999999999</v>
      </c>
      <c r="Q175" s="6">
        <v>236709.18</v>
      </c>
      <c r="R175" s="5">
        <v>0.1</v>
      </c>
      <c r="S175" s="6">
        <v>213038.26199999999</v>
      </c>
      <c r="T175" s="6">
        <v>6925.1</v>
      </c>
      <c r="U175" s="6">
        <v>158131.01999999999</v>
      </c>
      <c r="V175" s="6">
        <v>2494.89</v>
      </c>
      <c r="W175" s="6">
        <v>10000.44</v>
      </c>
      <c r="X175" s="6">
        <v>35486.811999999998</v>
      </c>
      <c r="Y175" s="5">
        <v>0.16657482870377499</v>
      </c>
      <c r="Z175" t="s">
        <v>40</v>
      </c>
      <c r="AA175" t="s">
        <v>41</v>
      </c>
      <c r="AB175" t="s">
        <v>65</v>
      </c>
      <c r="AC175" t="s">
        <v>43</v>
      </c>
      <c r="AD175" t="s">
        <v>98</v>
      </c>
      <c r="AE175" t="s">
        <v>58</v>
      </c>
      <c r="AF175" t="str">
        <f>TEXT(Agricultural_Export_Analysis_Cleaned_Dataset[[#This Row],[Order_Date]],"mmm")</f>
        <v>Mar</v>
      </c>
      <c r="AG175" t="str">
        <f>TEXT(Agricultural_Export_Analysis_Cleaned_Dataset[[#This Row],[Order_Date]],"yyyy")</f>
        <v>2025</v>
      </c>
      <c r="AH175" t="str">
        <f>TEXT(Agricultural_Export_Analysis_Cleaned_Dataset[[#This Row],[Order_Date]],"ddd")</f>
        <v>Sun</v>
      </c>
      <c r="AI175" t="str">
        <f>TEXT(Agricultural_Export_Analysis_Cleaned_Dataset[[#This Row],[Ship_Date]],"yyyy")</f>
        <v>2025</v>
      </c>
      <c r="AJ175" t="str">
        <f>TEXT(Agricultural_Export_Analysis_Cleaned_Dataset[[#This Row],[Ship_Date]],"mmm")</f>
        <v>Mar</v>
      </c>
      <c r="AK175" t="str">
        <f>TEXT(Agricultural_Export_Analysis_Cleaned_Dataset[[#This Row],[Ship_Date]],"ddd")</f>
        <v>Wed</v>
      </c>
      <c r="AL175" t="str">
        <f>TEXT(Agricultural_Export_Analysis_Cleaned_Dataset[[#This Row],[Delivery_Date]],"yyyy")</f>
        <v>2025</v>
      </c>
      <c r="AM175" t="str">
        <f>TEXT(Agricultural_Export_Analysis_Cleaned_Dataset[[#This Row],[Delivery_Date]],"mmm")</f>
        <v>Mar</v>
      </c>
      <c r="AN175" t="str">
        <f>TEXT(Agricultural_Export_Analysis_Cleaned_Dataset[[#This Row],[Delivery_Date]],"ddd")</f>
        <v>Sun</v>
      </c>
      <c r="AO175">
        <f>Agricultural_Export_Analysis_Cleaned_Dataset[[#This Row],[Delivery_Date]]-Agricultural_Export_Analysis_Cleaned_Dataset[[#This Row],[Ship_Date]]</f>
        <v>11</v>
      </c>
      <c r="AP175">
        <f>Agricultural_Export_Analysis_Cleaned_Dataset[[#This Row],[Ship_Date]]-Agricultural_Export_Analysis_Cleaned_Dataset[[#This Row],[Order_Date]]</f>
        <v>10</v>
      </c>
      <c r="AQ175" s="4" t="str">
        <f>TEXT(Agricultural_Export_Analysis_Cleaned_Dataset[[#This Row],[Order_Date]],"mmm yyyy")</f>
        <v>Mar 2025</v>
      </c>
    </row>
    <row r="176" spans="1:43" x14ac:dyDescent="0.3">
      <c r="A176" t="s">
        <v>464</v>
      </c>
      <c r="B176" t="s">
        <v>465</v>
      </c>
      <c r="C176" s="2">
        <v>45489</v>
      </c>
      <c r="D176" s="2">
        <v>45493</v>
      </c>
      <c r="E176" s="2">
        <v>45505</v>
      </c>
      <c r="F176" t="s">
        <v>35</v>
      </c>
      <c r="G176" t="s">
        <v>8934</v>
      </c>
      <c r="H176" t="s">
        <v>51</v>
      </c>
      <c r="I176" t="s">
        <v>97</v>
      </c>
      <c r="J176" t="s">
        <v>53</v>
      </c>
      <c r="K176" s="7">
        <v>0</v>
      </c>
      <c r="L176" t="s">
        <v>70</v>
      </c>
      <c r="M176" t="s">
        <v>33</v>
      </c>
      <c r="N176" t="s">
        <v>34</v>
      </c>
      <c r="O176">
        <v>687</v>
      </c>
      <c r="P176" s="6">
        <v>360.59</v>
      </c>
      <c r="Q176" s="6">
        <v>247725.33</v>
      </c>
      <c r="R176" s="5">
        <v>0.15</v>
      </c>
      <c r="S176" s="6">
        <v>210566.53049999999</v>
      </c>
      <c r="T176" s="6">
        <v>12843.78</v>
      </c>
      <c r="U176" s="6">
        <v>103323.93</v>
      </c>
      <c r="V176" s="6">
        <v>2650.06</v>
      </c>
      <c r="W176" s="6">
        <v>4820.88</v>
      </c>
      <c r="X176" s="6">
        <v>86927.880499999999</v>
      </c>
      <c r="Y176" s="5">
        <v>0.41282857391241501</v>
      </c>
      <c r="Z176" t="s">
        <v>103</v>
      </c>
      <c r="AA176" t="s">
        <v>119</v>
      </c>
      <c r="AB176" t="s">
        <v>56</v>
      </c>
      <c r="AC176" t="s">
        <v>66</v>
      </c>
      <c r="AD176" t="s">
        <v>93</v>
      </c>
      <c r="AE176" t="s">
        <v>67</v>
      </c>
      <c r="AF176" t="str">
        <f>TEXT(Agricultural_Export_Analysis_Cleaned_Dataset[[#This Row],[Order_Date]],"mmm")</f>
        <v>Jul</v>
      </c>
      <c r="AG176" t="str">
        <f>TEXT(Agricultural_Export_Analysis_Cleaned_Dataset[[#This Row],[Order_Date]],"yyyy")</f>
        <v>2024</v>
      </c>
      <c r="AH176" t="str">
        <f>TEXT(Agricultural_Export_Analysis_Cleaned_Dataset[[#This Row],[Order_Date]],"ddd")</f>
        <v>Tue</v>
      </c>
      <c r="AI176" t="str">
        <f>TEXT(Agricultural_Export_Analysis_Cleaned_Dataset[[#This Row],[Ship_Date]],"yyyy")</f>
        <v>2024</v>
      </c>
      <c r="AJ176" t="str">
        <f>TEXT(Agricultural_Export_Analysis_Cleaned_Dataset[[#This Row],[Ship_Date]],"mmm")</f>
        <v>Jul</v>
      </c>
      <c r="AK176" t="str">
        <f>TEXT(Agricultural_Export_Analysis_Cleaned_Dataset[[#This Row],[Ship_Date]],"ddd")</f>
        <v>Sat</v>
      </c>
      <c r="AL176" t="str">
        <f>TEXT(Agricultural_Export_Analysis_Cleaned_Dataset[[#This Row],[Delivery_Date]],"yyyy")</f>
        <v>2024</v>
      </c>
      <c r="AM176" t="str">
        <f>TEXT(Agricultural_Export_Analysis_Cleaned_Dataset[[#This Row],[Delivery_Date]],"mmm")</f>
        <v>Aug</v>
      </c>
      <c r="AN176" t="str">
        <f>TEXT(Agricultural_Export_Analysis_Cleaned_Dataset[[#This Row],[Delivery_Date]],"ddd")</f>
        <v>Thu</v>
      </c>
      <c r="AO176">
        <f>Agricultural_Export_Analysis_Cleaned_Dataset[[#This Row],[Delivery_Date]]-Agricultural_Export_Analysis_Cleaned_Dataset[[#This Row],[Ship_Date]]</f>
        <v>12</v>
      </c>
      <c r="AP176">
        <f>Agricultural_Export_Analysis_Cleaned_Dataset[[#This Row],[Ship_Date]]-Agricultural_Export_Analysis_Cleaned_Dataset[[#This Row],[Order_Date]]</f>
        <v>4</v>
      </c>
      <c r="AQ176" s="4" t="str">
        <f>TEXT(Agricultural_Export_Analysis_Cleaned_Dataset[[#This Row],[Order_Date]],"mmm yyyy")</f>
        <v>Jul 2024</v>
      </c>
    </row>
    <row r="177" spans="1:43" x14ac:dyDescent="0.3">
      <c r="A177" t="s">
        <v>466</v>
      </c>
      <c r="B177" t="s">
        <v>467</v>
      </c>
      <c r="C177" s="2">
        <v>45856</v>
      </c>
      <c r="D177" s="2">
        <v>45862</v>
      </c>
      <c r="E177" s="2">
        <v>45879</v>
      </c>
      <c r="F177" t="s">
        <v>35</v>
      </c>
      <c r="G177" t="s">
        <v>73</v>
      </c>
      <c r="H177" t="s">
        <v>37</v>
      </c>
      <c r="I177" t="s">
        <v>118</v>
      </c>
      <c r="J177" t="s">
        <v>39</v>
      </c>
      <c r="K177" s="7">
        <v>7</v>
      </c>
      <c r="L177" t="s">
        <v>32</v>
      </c>
      <c r="M177" t="s">
        <v>33</v>
      </c>
      <c r="N177" t="s">
        <v>34</v>
      </c>
      <c r="O177">
        <v>1445</v>
      </c>
      <c r="P177" s="6">
        <v>34.67</v>
      </c>
      <c r="Q177" s="6">
        <v>50098.15</v>
      </c>
      <c r="R177" s="5">
        <v>0.1</v>
      </c>
      <c r="S177" s="6">
        <v>45088.334999999999</v>
      </c>
      <c r="T177" s="6">
        <v>6968.5</v>
      </c>
      <c r="U177" s="6">
        <v>26901.32</v>
      </c>
      <c r="V177" s="6">
        <v>2885.51</v>
      </c>
      <c r="W177" s="6">
        <v>3041.58</v>
      </c>
      <c r="X177" s="6">
        <v>5291.4250000000002</v>
      </c>
      <c r="Y177" s="5">
        <v>0.11735685072425001</v>
      </c>
      <c r="Z177" t="s">
        <v>103</v>
      </c>
      <c r="AA177" t="s">
        <v>119</v>
      </c>
      <c r="AB177" t="s">
        <v>42</v>
      </c>
      <c r="AC177" t="s">
        <v>43</v>
      </c>
      <c r="AD177" t="s">
        <v>98</v>
      </c>
      <c r="AE177" t="s">
        <v>58</v>
      </c>
      <c r="AF177" t="str">
        <f>TEXT(Agricultural_Export_Analysis_Cleaned_Dataset[[#This Row],[Order_Date]],"mmm")</f>
        <v>Jul</v>
      </c>
      <c r="AG177" t="str">
        <f>TEXT(Agricultural_Export_Analysis_Cleaned_Dataset[[#This Row],[Order_Date]],"yyyy")</f>
        <v>2025</v>
      </c>
      <c r="AH177" t="str">
        <f>TEXT(Agricultural_Export_Analysis_Cleaned_Dataset[[#This Row],[Order_Date]],"ddd")</f>
        <v>Fri</v>
      </c>
      <c r="AI177" t="str">
        <f>TEXT(Agricultural_Export_Analysis_Cleaned_Dataset[[#This Row],[Ship_Date]],"yyyy")</f>
        <v>2025</v>
      </c>
      <c r="AJ177" t="str">
        <f>TEXT(Agricultural_Export_Analysis_Cleaned_Dataset[[#This Row],[Ship_Date]],"mmm")</f>
        <v>Jul</v>
      </c>
      <c r="AK177" t="str">
        <f>TEXT(Agricultural_Export_Analysis_Cleaned_Dataset[[#This Row],[Ship_Date]],"ddd")</f>
        <v>Thu</v>
      </c>
      <c r="AL177" t="str">
        <f>TEXT(Agricultural_Export_Analysis_Cleaned_Dataset[[#This Row],[Delivery_Date]],"yyyy")</f>
        <v>2025</v>
      </c>
      <c r="AM177" t="str">
        <f>TEXT(Agricultural_Export_Analysis_Cleaned_Dataset[[#This Row],[Delivery_Date]],"mmm")</f>
        <v>Aug</v>
      </c>
      <c r="AN177" t="str">
        <f>TEXT(Agricultural_Export_Analysis_Cleaned_Dataset[[#This Row],[Delivery_Date]],"ddd")</f>
        <v>Sun</v>
      </c>
      <c r="AO177">
        <f>Agricultural_Export_Analysis_Cleaned_Dataset[[#This Row],[Delivery_Date]]-Agricultural_Export_Analysis_Cleaned_Dataset[[#This Row],[Ship_Date]]</f>
        <v>17</v>
      </c>
      <c r="AP177">
        <f>Agricultural_Export_Analysis_Cleaned_Dataset[[#This Row],[Ship_Date]]-Agricultural_Export_Analysis_Cleaned_Dataset[[#This Row],[Order_Date]]</f>
        <v>6</v>
      </c>
      <c r="AQ177" s="4" t="str">
        <f>TEXT(Agricultural_Export_Analysis_Cleaned_Dataset[[#This Row],[Order_Date]],"mmm yyyy")</f>
        <v>Jul 2025</v>
      </c>
    </row>
    <row r="178" spans="1:43" x14ac:dyDescent="0.3">
      <c r="A178" t="s">
        <v>468</v>
      </c>
      <c r="B178" t="s">
        <v>469</v>
      </c>
      <c r="C178" s="2">
        <v>45990</v>
      </c>
      <c r="D178" s="2">
        <v>45991</v>
      </c>
      <c r="E178" s="2">
        <v>46015</v>
      </c>
      <c r="F178" t="s">
        <v>35</v>
      </c>
      <c r="G178" t="s">
        <v>8934</v>
      </c>
      <c r="H178" t="s">
        <v>37</v>
      </c>
      <c r="I178" t="s">
        <v>91</v>
      </c>
      <c r="J178" t="s">
        <v>53</v>
      </c>
      <c r="K178" s="7">
        <v>15</v>
      </c>
      <c r="L178" t="s">
        <v>87</v>
      </c>
      <c r="M178" t="s">
        <v>88</v>
      </c>
      <c r="N178" t="s">
        <v>89</v>
      </c>
      <c r="O178">
        <v>1375</v>
      </c>
      <c r="P178" s="6">
        <v>128.05000000000001</v>
      </c>
      <c r="Q178" s="6">
        <v>176068.75</v>
      </c>
      <c r="R178" s="5">
        <v>0.05</v>
      </c>
      <c r="S178" s="6">
        <v>167265.3125</v>
      </c>
      <c r="T178" s="6">
        <v>6437.85</v>
      </c>
      <c r="U178" s="6">
        <v>88771.89</v>
      </c>
      <c r="V178" s="6">
        <v>158.15</v>
      </c>
      <c r="W178" s="6">
        <v>16397.080000000002</v>
      </c>
      <c r="X178" s="6">
        <v>55500.342499999999</v>
      </c>
      <c r="Y178" s="5">
        <v>0.331810234115337</v>
      </c>
      <c r="Z178" t="s">
        <v>54</v>
      </c>
      <c r="AA178" t="s">
        <v>92</v>
      </c>
      <c r="AB178" t="s">
        <v>56</v>
      </c>
      <c r="AC178" t="s">
        <v>66</v>
      </c>
      <c r="AD178" t="s">
        <v>84</v>
      </c>
      <c r="AE178" t="s">
        <v>67</v>
      </c>
      <c r="AF178" t="str">
        <f>TEXT(Agricultural_Export_Analysis_Cleaned_Dataset[[#This Row],[Order_Date]],"mmm")</f>
        <v>Nov</v>
      </c>
      <c r="AG178" t="str">
        <f>TEXT(Agricultural_Export_Analysis_Cleaned_Dataset[[#This Row],[Order_Date]],"yyyy")</f>
        <v>2025</v>
      </c>
      <c r="AH178" t="str">
        <f>TEXT(Agricultural_Export_Analysis_Cleaned_Dataset[[#This Row],[Order_Date]],"ddd")</f>
        <v>Sat</v>
      </c>
      <c r="AI178" t="str">
        <f>TEXT(Agricultural_Export_Analysis_Cleaned_Dataset[[#This Row],[Ship_Date]],"yyyy")</f>
        <v>2025</v>
      </c>
      <c r="AJ178" t="str">
        <f>TEXT(Agricultural_Export_Analysis_Cleaned_Dataset[[#This Row],[Ship_Date]],"mmm")</f>
        <v>Nov</v>
      </c>
      <c r="AK178" t="str">
        <f>TEXT(Agricultural_Export_Analysis_Cleaned_Dataset[[#This Row],[Ship_Date]],"ddd")</f>
        <v>Sun</v>
      </c>
      <c r="AL178" t="str">
        <f>TEXT(Agricultural_Export_Analysis_Cleaned_Dataset[[#This Row],[Delivery_Date]],"yyyy")</f>
        <v>2025</v>
      </c>
      <c r="AM178" t="str">
        <f>TEXT(Agricultural_Export_Analysis_Cleaned_Dataset[[#This Row],[Delivery_Date]],"mmm")</f>
        <v>Dec</v>
      </c>
      <c r="AN178" t="str">
        <f>TEXT(Agricultural_Export_Analysis_Cleaned_Dataset[[#This Row],[Delivery_Date]],"ddd")</f>
        <v>Wed</v>
      </c>
      <c r="AO178">
        <f>Agricultural_Export_Analysis_Cleaned_Dataset[[#This Row],[Delivery_Date]]-Agricultural_Export_Analysis_Cleaned_Dataset[[#This Row],[Ship_Date]]</f>
        <v>24</v>
      </c>
      <c r="AP178">
        <f>Agricultural_Export_Analysis_Cleaned_Dataset[[#This Row],[Ship_Date]]-Agricultural_Export_Analysis_Cleaned_Dataset[[#This Row],[Order_Date]]</f>
        <v>1</v>
      </c>
      <c r="AQ178" s="4" t="str">
        <f>TEXT(Agricultural_Export_Analysis_Cleaned_Dataset[[#This Row],[Order_Date]],"mmm yyyy")</f>
        <v>Nov 2025</v>
      </c>
    </row>
    <row r="179" spans="1:43" x14ac:dyDescent="0.3">
      <c r="A179" t="s">
        <v>470</v>
      </c>
      <c r="B179" t="s">
        <v>471</v>
      </c>
      <c r="C179" s="2">
        <v>45815</v>
      </c>
      <c r="D179" s="2">
        <v>45821</v>
      </c>
      <c r="E179" s="2">
        <v>45839</v>
      </c>
      <c r="F179" t="s">
        <v>35</v>
      </c>
      <c r="G179" t="s">
        <v>50</v>
      </c>
      <c r="H179" t="s">
        <v>51</v>
      </c>
      <c r="I179" t="s">
        <v>91</v>
      </c>
      <c r="J179" t="s">
        <v>53</v>
      </c>
      <c r="K179" s="7">
        <v>4</v>
      </c>
      <c r="L179" t="s">
        <v>70</v>
      </c>
      <c r="M179" t="s">
        <v>61</v>
      </c>
      <c r="N179" t="s">
        <v>62</v>
      </c>
      <c r="O179">
        <v>566</v>
      </c>
      <c r="P179" s="6">
        <v>124.74</v>
      </c>
      <c r="Q179" s="6">
        <v>70602.84</v>
      </c>
      <c r="R179" s="5">
        <v>0.1</v>
      </c>
      <c r="S179" s="6">
        <v>63542.555999999997</v>
      </c>
      <c r="T179" s="6">
        <v>12452.51</v>
      </c>
      <c r="U179" s="6">
        <v>41503.39</v>
      </c>
      <c r="V179" s="6">
        <v>1251.74</v>
      </c>
      <c r="W179" s="6">
        <v>1920.97</v>
      </c>
      <c r="X179" s="6">
        <v>6413.9459999999999</v>
      </c>
      <c r="Y179" s="5">
        <v>0.10093937675406101</v>
      </c>
      <c r="Z179" t="s">
        <v>81</v>
      </c>
      <c r="AA179" t="s">
        <v>150</v>
      </c>
      <c r="AB179" t="s">
        <v>56</v>
      </c>
      <c r="AC179" t="s">
        <v>66</v>
      </c>
      <c r="AD179" t="s">
        <v>44</v>
      </c>
      <c r="AE179" t="s">
        <v>45</v>
      </c>
      <c r="AF179" t="str">
        <f>TEXT(Agricultural_Export_Analysis_Cleaned_Dataset[[#This Row],[Order_Date]],"mmm")</f>
        <v>Jun</v>
      </c>
      <c r="AG179" t="str">
        <f>TEXT(Agricultural_Export_Analysis_Cleaned_Dataset[[#This Row],[Order_Date]],"yyyy")</f>
        <v>2025</v>
      </c>
      <c r="AH179" t="str">
        <f>TEXT(Agricultural_Export_Analysis_Cleaned_Dataset[[#This Row],[Order_Date]],"ddd")</f>
        <v>Sat</v>
      </c>
      <c r="AI179" t="str">
        <f>TEXT(Agricultural_Export_Analysis_Cleaned_Dataset[[#This Row],[Ship_Date]],"yyyy")</f>
        <v>2025</v>
      </c>
      <c r="AJ179" t="str">
        <f>TEXT(Agricultural_Export_Analysis_Cleaned_Dataset[[#This Row],[Ship_Date]],"mmm")</f>
        <v>Jun</v>
      </c>
      <c r="AK179" t="str">
        <f>TEXT(Agricultural_Export_Analysis_Cleaned_Dataset[[#This Row],[Ship_Date]],"ddd")</f>
        <v>Fri</v>
      </c>
      <c r="AL179" t="str">
        <f>TEXT(Agricultural_Export_Analysis_Cleaned_Dataset[[#This Row],[Delivery_Date]],"yyyy")</f>
        <v>2025</v>
      </c>
      <c r="AM179" t="str">
        <f>TEXT(Agricultural_Export_Analysis_Cleaned_Dataset[[#This Row],[Delivery_Date]],"mmm")</f>
        <v>Jul</v>
      </c>
      <c r="AN179" t="str">
        <f>TEXT(Agricultural_Export_Analysis_Cleaned_Dataset[[#This Row],[Delivery_Date]],"ddd")</f>
        <v>Tue</v>
      </c>
      <c r="AO179">
        <f>Agricultural_Export_Analysis_Cleaned_Dataset[[#This Row],[Delivery_Date]]-Agricultural_Export_Analysis_Cleaned_Dataset[[#This Row],[Ship_Date]]</f>
        <v>18</v>
      </c>
      <c r="AP179">
        <f>Agricultural_Export_Analysis_Cleaned_Dataset[[#This Row],[Ship_Date]]-Agricultural_Export_Analysis_Cleaned_Dataset[[#This Row],[Order_Date]]</f>
        <v>6</v>
      </c>
      <c r="AQ179" s="4" t="str">
        <f>TEXT(Agricultural_Export_Analysis_Cleaned_Dataset[[#This Row],[Order_Date]],"mmm yyyy")</f>
        <v>Jun 2025</v>
      </c>
    </row>
    <row r="180" spans="1:43" x14ac:dyDescent="0.3">
      <c r="A180" t="s">
        <v>472</v>
      </c>
      <c r="B180" t="s">
        <v>473</v>
      </c>
      <c r="C180" s="2">
        <v>45968</v>
      </c>
      <c r="D180" s="2">
        <v>45974</v>
      </c>
      <c r="E180" s="2">
        <v>46002</v>
      </c>
      <c r="F180" t="s">
        <v>35</v>
      </c>
      <c r="G180" t="s">
        <v>73</v>
      </c>
      <c r="H180" t="s">
        <v>51</v>
      </c>
      <c r="I180" t="s">
        <v>118</v>
      </c>
      <c r="J180" t="s">
        <v>112</v>
      </c>
      <c r="K180" s="7">
        <v>0</v>
      </c>
      <c r="L180" t="s">
        <v>70</v>
      </c>
      <c r="M180" t="s">
        <v>130</v>
      </c>
      <c r="N180" t="s">
        <v>131</v>
      </c>
      <c r="O180">
        <v>435</v>
      </c>
      <c r="P180" s="6">
        <v>91.97</v>
      </c>
      <c r="Q180" s="6">
        <v>40006.949999999997</v>
      </c>
      <c r="R180" s="5">
        <v>0.05</v>
      </c>
      <c r="S180" s="6">
        <v>38006.602500000001</v>
      </c>
      <c r="T180" s="6">
        <v>12178.73</v>
      </c>
      <c r="U180" s="6">
        <v>27361.18</v>
      </c>
      <c r="V180" s="6">
        <v>2426.85</v>
      </c>
      <c r="W180" s="6">
        <v>3040.65</v>
      </c>
      <c r="X180" s="6">
        <v>-7000.8074999999999</v>
      </c>
      <c r="Y180" s="5">
        <v>-0.18419977160547299</v>
      </c>
      <c r="Z180" t="s">
        <v>54</v>
      </c>
      <c r="AA180" t="s">
        <v>92</v>
      </c>
      <c r="AB180" t="s">
        <v>83</v>
      </c>
      <c r="AC180" t="s">
        <v>43</v>
      </c>
      <c r="AD180" t="s">
        <v>123</v>
      </c>
      <c r="AE180" t="s">
        <v>45</v>
      </c>
      <c r="AF180" t="str">
        <f>TEXT(Agricultural_Export_Analysis_Cleaned_Dataset[[#This Row],[Order_Date]],"mmm")</f>
        <v>Nov</v>
      </c>
      <c r="AG180" t="str">
        <f>TEXT(Agricultural_Export_Analysis_Cleaned_Dataset[[#This Row],[Order_Date]],"yyyy")</f>
        <v>2025</v>
      </c>
      <c r="AH180" t="str">
        <f>TEXT(Agricultural_Export_Analysis_Cleaned_Dataset[[#This Row],[Order_Date]],"ddd")</f>
        <v>Fri</v>
      </c>
      <c r="AI180" t="str">
        <f>TEXT(Agricultural_Export_Analysis_Cleaned_Dataset[[#This Row],[Ship_Date]],"yyyy")</f>
        <v>2025</v>
      </c>
      <c r="AJ180" t="str">
        <f>TEXT(Agricultural_Export_Analysis_Cleaned_Dataset[[#This Row],[Ship_Date]],"mmm")</f>
        <v>Nov</v>
      </c>
      <c r="AK180" t="str">
        <f>TEXT(Agricultural_Export_Analysis_Cleaned_Dataset[[#This Row],[Ship_Date]],"ddd")</f>
        <v>Thu</v>
      </c>
      <c r="AL180" t="str">
        <f>TEXT(Agricultural_Export_Analysis_Cleaned_Dataset[[#This Row],[Delivery_Date]],"yyyy")</f>
        <v>2025</v>
      </c>
      <c r="AM180" t="str">
        <f>TEXT(Agricultural_Export_Analysis_Cleaned_Dataset[[#This Row],[Delivery_Date]],"mmm")</f>
        <v>Dec</v>
      </c>
      <c r="AN180" t="str">
        <f>TEXT(Agricultural_Export_Analysis_Cleaned_Dataset[[#This Row],[Delivery_Date]],"ddd")</f>
        <v>Thu</v>
      </c>
      <c r="AO180">
        <f>Agricultural_Export_Analysis_Cleaned_Dataset[[#This Row],[Delivery_Date]]-Agricultural_Export_Analysis_Cleaned_Dataset[[#This Row],[Ship_Date]]</f>
        <v>28</v>
      </c>
      <c r="AP180">
        <f>Agricultural_Export_Analysis_Cleaned_Dataset[[#This Row],[Ship_Date]]-Agricultural_Export_Analysis_Cleaned_Dataset[[#This Row],[Order_Date]]</f>
        <v>6</v>
      </c>
      <c r="AQ180" s="4" t="str">
        <f>TEXT(Agricultural_Export_Analysis_Cleaned_Dataset[[#This Row],[Order_Date]],"mmm yyyy")</f>
        <v>Nov 2025</v>
      </c>
    </row>
    <row r="181" spans="1:43" x14ac:dyDescent="0.3">
      <c r="A181" t="s">
        <v>474</v>
      </c>
      <c r="B181" t="s">
        <v>475</v>
      </c>
      <c r="C181" s="2">
        <v>45659</v>
      </c>
      <c r="D181" s="2">
        <v>45668</v>
      </c>
      <c r="E181" s="2">
        <v>45682</v>
      </c>
      <c r="F181" t="s">
        <v>35</v>
      </c>
      <c r="G181" t="s">
        <v>50</v>
      </c>
      <c r="H181" t="s">
        <v>51</v>
      </c>
      <c r="I181" t="s">
        <v>97</v>
      </c>
      <c r="J181" t="s">
        <v>53</v>
      </c>
      <c r="K181" s="7">
        <v>4</v>
      </c>
      <c r="L181" t="s">
        <v>135</v>
      </c>
      <c r="M181" t="s">
        <v>140</v>
      </c>
      <c r="N181" t="s">
        <v>49</v>
      </c>
      <c r="O181">
        <v>1721</v>
      </c>
      <c r="P181" s="6">
        <v>111.16</v>
      </c>
      <c r="Q181" s="6">
        <v>191306.36</v>
      </c>
      <c r="R181" s="5">
        <v>0.05</v>
      </c>
      <c r="S181" s="6">
        <v>181741.04199999999</v>
      </c>
      <c r="T181" s="6">
        <v>9755.5499999999993</v>
      </c>
      <c r="U181" s="6">
        <v>119203.12</v>
      </c>
      <c r="V181" s="6">
        <v>1479.63</v>
      </c>
      <c r="W181" s="6">
        <v>20730.62</v>
      </c>
      <c r="X181" s="6">
        <v>30572.121999999999</v>
      </c>
      <c r="Y181" s="5">
        <v>0.16821804069991</v>
      </c>
      <c r="Z181" t="s">
        <v>40</v>
      </c>
      <c r="AA181" t="s">
        <v>64</v>
      </c>
      <c r="AB181" t="s">
        <v>42</v>
      </c>
      <c r="AC181" t="s">
        <v>43</v>
      </c>
      <c r="AD181" t="s">
        <v>57</v>
      </c>
      <c r="AE181" t="s">
        <v>45</v>
      </c>
      <c r="AF181" t="str">
        <f>TEXT(Agricultural_Export_Analysis_Cleaned_Dataset[[#This Row],[Order_Date]],"mmm")</f>
        <v>Jan</v>
      </c>
      <c r="AG181" t="str">
        <f>TEXT(Agricultural_Export_Analysis_Cleaned_Dataset[[#This Row],[Order_Date]],"yyyy")</f>
        <v>2025</v>
      </c>
      <c r="AH181" t="str">
        <f>TEXT(Agricultural_Export_Analysis_Cleaned_Dataset[[#This Row],[Order_Date]],"ddd")</f>
        <v>Thu</v>
      </c>
      <c r="AI181" t="str">
        <f>TEXT(Agricultural_Export_Analysis_Cleaned_Dataset[[#This Row],[Ship_Date]],"yyyy")</f>
        <v>2025</v>
      </c>
      <c r="AJ181" t="str">
        <f>TEXT(Agricultural_Export_Analysis_Cleaned_Dataset[[#This Row],[Ship_Date]],"mmm")</f>
        <v>Jan</v>
      </c>
      <c r="AK181" t="str">
        <f>TEXT(Agricultural_Export_Analysis_Cleaned_Dataset[[#This Row],[Ship_Date]],"ddd")</f>
        <v>Sat</v>
      </c>
      <c r="AL181" t="str">
        <f>TEXT(Agricultural_Export_Analysis_Cleaned_Dataset[[#This Row],[Delivery_Date]],"yyyy")</f>
        <v>2025</v>
      </c>
      <c r="AM181" t="str">
        <f>TEXT(Agricultural_Export_Analysis_Cleaned_Dataset[[#This Row],[Delivery_Date]],"mmm")</f>
        <v>Jan</v>
      </c>
      <c r="AN181" t="str">
        <f>TEXT(Agricultural_Export_Analysis_Cleaned_Dataset[[#This Row],[Delivery_Date]],"ddd")</f>
        <v>Sat</v>
      </c>
      <c r="AO181">
        <f>Agricultural_Export_Analysis_Cleaned_Dataset[[#This Row],[Delivery_Date]]-Agricultural_Export_Analysis_Cleaned_Dataset[[#This Row],[Ship_Date]]</f>
        <v>14</v>
      </c>
      <c r="AP181">
        <f>Agricultural_Export_Analysis_Cleaned_Dataset[[#This Row],[Ship_Date]]-Agricultural_Export_Analysis_Cleaned_Dataset[[#This Row],[Order_Date]]</f>
        <v>9</v>
      </c>
      <c r="AQ181" s="4" t="str">
        <f>TEXT(Agricultural_Export_Analysis_Cleaned_Dataset[[#This Row],[Order_Date]],"mmm yyyy")</f>
        <v>Jan 2025</v>
      </c>
    </row>
    <row r="182" spans="1:43" x14ac:dyDescent="0.3">
      <c r="A182" t="s">
        <v>476</v>
      </c>
      <c r="B182" t="s">
        <v>477</v>
      </c>
      <c r="C182" s="2">
        <v>45766</v>
      </c>
      <c r="D182" s="2">
        <v>45768</v>
      </c>
      <c r="E182" s="2">
        <v>45789</v>
      </c>
      <c r="F182" t="s">
        <v>35</v>
      </c>
      <c r="G182" t="s">
        <v>36</v>
      </c>
      <c r="H182" t="s">
        <v>74</v>
      </c>
      <c r="I182" t="s">
        <v>52</v>
      </c>
      <c r="J182" t="s">
        <v>112</v>
      </c>
      <c r="K182" s="7">
        <v>15</v>
      </c>
      <c r="L182" t="s">
        <v>70</v>
      </c>
      <c r="M182" t="s">
        <v>33</v>
      </c>
      <c r="N182" t="s">
        <v>34</v>
      </c>
      <c r="O182">
        <v>505</v>
      </c>
      <c r="P182" s="6">
        <v>190.54</v>
      </c>
      <c r="Q182" s="6">
        <v>96222.7</v>
      </c>
      <c r="R182" s="5">
        <v>0.1</v>
      </c>
      <c r="S182" s="6">
        <v>86600.43</v>
      </c>
      <c r="T182" s="6">
        <v>13359.23</v>
      </c>
      <c r="U182" s="6">
        <v>49894.13</v>
      </c>
      <c r="V182" s="6">
        <v>1177.8800000000001</v>
      </c>
      <c r="W182" s="6">
        <v>6803.08</v>
      </c>
      <c r="X182" s="6">
        <v>15366.11</v>
      </c>
      <c r="Y182" s="5">
        <v>0.17743687877762301</v>
      </c>
      <c r="Z182" t="s">
        <v>81</v>
      </c>
      <c r="AA182" t="s">
        <v>165</v>
      </c>
      <c r="AB182" t="s">
        <v>56</v>
      </c>
      <c r="AC182" t="s">
        <v>66</v>
      </c>
      <c r="AD182" t="s">
        <v>123</v>
      </c>
      <c r="AE182" t="s">
        <v>58</v>
      </c>
      <c r="AF182" t="str">
        <f>TEXT(Agricultural_Export_Analysis_Cleaned_Dataset[[#This Row],[Order_Date]],"mmm")</f>
        <v>Apr</v>
      </c>
      <c r="AG182" t="str">
        <f>TEXT(Agricultural_Export_Analysis_Cleaned_Dataset[[#This Row],[Order_Date]],"yyyy")</f>
        <v>2025</v>
      </c>
      <c r="AH182" t="str">
        <f>TEXT(Agricultural_Export_Analysis_Cleaned_Dataset[[#This Row],[Order_Date]],"ddd")</f>
        <v>Sat</v>
      </c>
      <c r="AI182" t="str">
        <f>TEXT(Agricultural_Export_Analysis_Cleaned_Dataset[[#This Row],[Ship_Date]],"yyyy")</f>
        <v>2025</v>
      </c>
      <c r="AJ182" t="str">
        <f>TEXT(Agricultural_Export_Analysis_Cleaned_Dataset[[#This Row],[Ship_Date]],"mmm")</f>
        <v>Apr</v>
      </c>
      <c r="AK182" t="str">
        <f>TEXT(Agricultural_Export_Analysis_Cleaned_Dataset[[#This Row],[Ship_Date]],"ddd")</f>
        <v>Mon</v>
      </c>
      <c r="AL182" t="str">
        <f>TEXT(Agricultural_Export_Analysis_Cleaned_Dataset[[#This Row],[Delivery_Date]],"yyyy")</f>
        <v>2025</v>
      </c>
      <c r="AM182" t="str">
        <f>TEXT(Agricultural_Export_Analysis_Cleaned_Dataset[[#This Row],[Delivery_Date]],"mmm")</f>
        <v>May</v>
      </c>
      <c r="AN182" t="str">
        <f>TEXT(Agricultural_Export_Analysis_Cleaned_Dataset[[#This Row],[Delivery_Date]],"ddd")</f>
        <v>Mon</v>
      </c>
      <c r="AO182">
        <f>Agricultural_Export_Analysis_Cleaned_Dataset[[#This Row],[Delivery_Date]]-Agricultural_Export_Analysis_Cleaned_Dataset[[#This Row],[Ship_Date]]</f>
        <v>21</v>
      </c>
      <c r="AP182">
        <f>Agricultural_Export_Analysis_Cleaned_Dataset[[#This Row],[Ship_Date]]-Agricultural_Export_Analysis_Cleaned_Dataset[[#This Row],[Order_Date]]</f>
        <v>2</v>
      </c>
      <c r="AQ182" s="4" t="str">
        <f>TEXT(Agricultural_Export_Analysis_Cleaned_Dataset[[#This Row],[Order_Date]],"mmm yyyy")</f>
        <v>Apr 2025</v>
      </c>
    </row>
    <row r="183" spans="1:43" x14ac:dyDescent="0.3">
      <c r="A183" t="s">
        <v>478</v>
      </c>
      <c r="B183" t="s">
        <v>479</v>
      </c>
      <c r="C183" s="2">
        <v>45632</v>
      </c>
      <c r="D183" s="2">
        <v>45635</v>
      </c>
      <c r="E183" s="2">
        <v>45667</v>
      </c>
      <c r="F183" t="s">
        <v>35</v>
      </c>
      <c r="G183" t="s">
        <v>8932</v>
      </c>
      <c r="H183" t="s">
        <v>51</v>
      </c>
      <c r="I183" t="s">
        <v>97</v>
      </c>
      <c r="J183" t="s">
        <v>63</v>
      </c>
      <c r="K183" s="7">
        <v>7</v>
      </c>
      <c r="L183" t="s">
        <v>32</v>
      </c>
      <c r="M183" t="s">
        <v>107</v>
      </c>
      <c r="N183" t="s">
        <v>108</v>
      </c>
      <c r="O183">
        <v>460</v>
      </c>
      <c r="P183" s="6">
        <v>184.48</v>
      </c>
      <c r="Q183" s="6">
        <v>84860.800000000003</v>
      </c>
      <c r="R183" s="5">
        <v>0.15</v>
      </c>
      <c r="S183" s="6">
        <v>72131.679999999993</v>
      </c>
      <c r="T183" s="6">
        <v>13004.71</v>
      </c>
      <c r="U183" s="6">
        <v>35558.559999999998</v>
      </c>
      <c r="V183" s="6">
        <v>623.03</v>
      </c>
      <c r="W183" s="6">
        <v>2025.54</v>
      </c>
      <c r="X183" s="6">
        <v>20919.84</v>
      </c>
      <c r="Y183" s="5">
        <v>0.29002291364903698</v>
      </c>
      <c r="Z183" t="s">
        <v>54</v>
      </c>
      <c r="AA183" t="s">
        <v>55</v>
      </c>
      <c r="AB183" t="s">
        <v>42</v>
      </c>
      <c r="AC183" t="s">
        <v>66</v>
      </c>
      <c r="AD183" t="s">
        <v>98</v>
      </c>
      <c r="AE183" t="s">
        <v>58</v>
      </c>
      <c r="AF183" t="str">
        <f>TEXT(Agricultural_Export_Analysis_Cleaned_Dataset[[#This Row],[Order_Date]],"mmm")</f>
        <v>Dec</v>
      </c>
      <c r="AG183" t="str">
        <f>TEXT(Agricultural_Export_Analysis_Cleaned_Dataset[[#This Row],[Order_Date]],"yyyy")</f>
        <v>2024</v>
      </c>
      <c r="AH183" t="str">
        <f>TEXT(Agricultural_Export_Analysis_Cleaned_Dataset[[#This Row],[Order_Date]],"ddd")</f>
        <v>Fri</v>
      </c>
      <c r="AI183" t="str">
        <f>TEXT(Agricultural_Export_Analysis_Cleaned_Dataset[[#This Row],[Ship_Date]],"yyyy")</f>
        <v>2024</v>
      </c>
      <c r="AJ183" t="str">
        <f>TEXT(Agricultural_Export_Analysis_Cleaned_Dataset[[#This Row],[Ship_Date]],"mmm")</f>
        <v>Dec</v>
      </c>
      <c r="AK183" t="str">
        <f>TEXT(Agricultural_Export_Analysis_Cleaned_Dataset[[#This Row],[Ship_Date]],"ddd")</f>
        <v>Mon</v>
      </c>
      <c r="AL183" t="str">
        <f>TEXT(Agricultural_Export_Analysis_Cleaned_Dataset[[#This Row],[Delivery_Date]],"yyyy")</f>
        <v>2025</v>
      </c>
      <c r="AM183" t="str">
        <f>TEXT(Agricultural_Export_Analysis_Cleaned_Dataset[[#This Row],[Delivery_Date]],"mmm")</f>
        <v>Jan</v>
      </c>
      <c r="AN183" t="str">
        <f>TEXT(Agricultural_Export_Analysis_Cleaned_Dataset[[#This Row],[Delivery_Date]],"ddd")</f>
        <v>Fri</v>
      </c>
      <c r="AO183">
        <f>Agricultural_Export_Analysis_Cleaned_Dataset[[#This Row],[Delivery_Date]]-Agricultural_Export_Analysis_Cleaned_Dataset[[#This Row],[Ship_Date]]</f>
        <v>32</v>
      </c>
      <c r="AP183">
        <f>Agricultural_Export_Analysis_Cleaned_Dataset[[#This Row],[Ship_Date]]-Agricultural_Export_Analysis_Cleaned_Dataset[[#This Row],[Order_Date]]</f>
        <v>3</v>
      </c>
      <c r="AQ183" s="4" t="str">
        <f>TEXT(Agricultural_Export_Analysis_Cleaned_Dataset[[#This Row],[Order_Date]],"mmm yyyy")</f>
        <v>Dec 2024</v>
      </c>
    </row>
    <row r="184" spans="1:43" x14ac:dyDescent="0.3">
      <c r="A184" t="s">
        <v>480</v>
      </c>
      <c r="B184" t="s">
        <v>481</v>
      </c>
      <c r="C184" s="2">
        <v>45496</v>
      </c>
      <c r="D184" s="2">
        <v>45502</v>
      </c>
      <c r="E184" s="2">
        <v>45517</v>
      </c>
      <c r="F184" t="s">
        <v>35</v>
      </c>
      <c r="G184" t="s">
        <v>8934</v>
      </c>
      <c r="H184" t="s">
        <v>74</v>
      </c>
      <c r="I184" t="s">
        <v>52</v>
      </c>
      <c r="J184" t="s">
        <v>63</v>
      </c>
      <c r="K184" s="7">
        <v>0</v>
      </c>
      <c r="L184" t="s">
        <v>80</v>
      </c>
      <c r="M184" t="s">
        <v>107</v>
      </c>
      <c r="N184" t="s">
        <v>108</v>
      </c>
      <c r="O184">
        <v>1308</v>
      </c>
      <c r="P184" s="6">
        <v>228.18</v>
      </c>
      <c r="Q184" s="6">
        <v>298459.44</v>
      </c>
      <c r="R184" s="5">
        <v>0.15</v>
      </c>
      <c r="S184" s="6">
        <v>253690.524</v>
      </c>
      <c r="T184" s="6">
        <v>14497.25</v>
      </c>
      <c r="U184" s="6">
        <v>144861.85999999999</v>
      </c>
      <c r="V184" s="6">
        <v>1211.6199999999999</v>
      </c>
      <c r="W184" s="6">
        <v>6030.87</v>
      </c>
      <c r="X184" s="6">
        <v>87088.923999999999</v>
      </c>
      <c r="Y184" s="5">
        <v>0.34328804492516202</v>
      </c>
      <c r="Z184" t="s">
        <v>103</v>
      </c>
      <c r="AA184" t="s">
        <v>119</v>
      </c>
      <c r="AB184" t="s">
        <v>42</v>
      </c>
      <c r="AC184" t="s">
        <v>43</v>
      </c>
      <c r="AD184" t="s">
        <v>57</v>
      </c>
      <c r="AE184" t="s">
        <v>67</v>
      </c>
      <c r="AF184" t="str">
        <f>TEXT(Agricultural_Export_Analysis_Cleaned_Dataset[[#This Row],[Order_Date]],"mmm")</f>
        <v>Jul</v>
      </c>
      <c r="AG184" t="str">
        <f>TEXT(Agricultural_Export_Analysis_Cleaned_Dataset[[#This Row],[Order_Date]],"yyyy")</f>
        <v>2024</v>
      </c>
      <c r="AH184" t="str">
        <f>TEXT(Agricultural_Export_Analysis_Cleaned_Dataset[[#This Row],[Order_Date]],"ddd")</f>
        <v>Tue</v>
      </c>
      <c r="AI184" t="str">
        <f>TEXT(Agricultural_Export_Analysis_Cleaned_Dataset[[#This Row],[Ship_Date]],"yyyy")</f>
        <v>2024</v>
      </c>
      <c r="AJ184" t="str">
        <f>TEXT(Agricultural_Export_Analysis_Cleaned_Dataset[[#This Row],[Ship_Date]],"mmm")</f>
        <v>Jul</v>
      </c>
      <c r="AK184" t="str">
        <f>TEXT(Agricultural_Export_Analysis_Cleaned_Dataset[[#This Row],[Ship_Date]],"ddd")</f>
        <v>Mon</v>
      </c>
      <c r="AL184" t="str">
        <f>TEXT(Agricultural_Export_Analysis_Cleaned_Dataset[[#This Row],[Delivery_Date]],"yyyy")</f>
        <v>2024</v>
      </c>
      <c r="AM184" t="str">
        <f>TEXT(Agricultural_Export_Analysis_Cleaned_Dataset[[#This Row],[Delivery_Date]],"mmm")</f>
        <v>Aug</v>
      </c>
      <c r="AN184" t="str">
        <f>TEXT(Agricultural_Export_Analysis_Cleaned_Dataset[[#This Row],[Delivery_Date]],"ddd")</f>
        <v>Tue</v>
      </c>
      <c r="AO184">
        <f>Agricultural_Export_Analysis_Cleaned_Dataset[[#This Row],[Delivery_Date]]-Agricultural_Export_Analysis_Cleaned_Dataset[[#This Row],[Ship_Date]]</f>
        <v>15</v>
      </c>
      <c r="AP184">
        <f>Agricultural_Export_Analysis_Cleaned_Dataset[[#This Row],[Ship_Date]]-Agricultural_Export_Analysis_Cleaned_Dataset[[#This Row],[Order_Date]]</f>
        <v>6</v>
      </c>
      <c r="AQ184" s="4" t="str">
        <f>TEXT(Agricultural_Export_Analysis_Cleaned_Dataset[[#This Row],[Order_Date]],"mmm yyyy")</f>
        <v>Jul 2024</v>
      </c>
    </row>
    <row r="185" spans="1:43" x14ac:dyDescent="0.3">
      <c r="A185" t="s">
        <v>482</v>
      </c>
      <c r="B185" t="s">
        <v>483</v>
      </c>
      <c r="C185" s="2">
        <v>45824</v>
      </c>
      <c r="D185" s="2">
        <v>45834</v>
      </c>
      <c r="E185" s="2">
        <v>45859</v>
      </c>
      <c r="F185" t="s">
        <v>35</v>
      </c>
      <c r="G185" t="s">
        <v>8932</v>
      </c>
      <c r="H185" t="s">
        <v>51</v>
      </c>
      <c r="I185" t="s">
        <v>97</v>
      </c>
      <c r="J185" t="s">
        <v>63</v>
      </c>
      <c r="K185" s="7">
        <v>7</v>
      </c>
      <c r="L185" t="s">
        <v>135</v>
      </c>
      <c r="M185" t="s">
        <v>107</v>
      </c>
      <c r="N185" t="s">
        <v>108</v>
      </c>
      <c r="O185">
        <v>260</v>
      </c>
      <c r="P185" s="6">
        <v>204.1</v>
      </c>
      <c r="Q185" s="6">
        <v>53066</v>
      </c>
      <c r="R185" s="5">
        <v>0.1</v>
      </c>
      <c r="S185" s="6">
        <v>47759.4</v>
      </c>
      <c r="T185" s="6">
        <v>12445.74</v>
      </c>
      <c r="U185" s="6">
        <v>23884.77</v>
      </c>
      <c r="V185" s="6">
        <v>964.79</v>
      </c>
      <c r="W185" s="6">
        <v>2344.16</v>
      </c>
      <c r="X185" s="6">
        <v>8119.94</v>
      </c>
      <c r="Y185" s="5">
        <v>0.170017630037228</v>
      </c>
      <c r="Z185" t="s">
        <v>81</v>
      </c>
      <c r="AA185" t="s">
        <v>150</v>
      </c>
      <c r="AB185" t="s">
        <v>83</v>
      </c>
      <c r="AC185" t="s">
        <v>76</v>
      </c>
      <c r="AD185" t="s">
        <v>77</v>
      </c>
      <c r="AE185" t="s">
        <v>58</v>
      </c>
      <c r="AF185" t="str">
        <f>TEXT(Agricultural_Export_Analysis_Cleaned_Dataset[[#This Row],[Order_Date]],"mmm")</f>
        <v>Jun</v>
      </c>
      <c r="AG185" t="str">
        <f>TEXT(Agricultural_Export_Analysis_Cleaned_Dataset[[#This Row],[Order_Date]],"yyyy")</f>
        <v>2025</v>
      </c>
      <c r="AH185" t="str">
        <f>TEXT(Agricultural_Export_Analysis_Cleaned_Dataset[[#This Row],[Order_Date]],"ddd")</f>
        <v>Mon</v>
      </c>
      <c r="AI185" t="str">
        <f>TEXT(Agricultural_Export_Analysis_Cleaned_Dataset[[#This Row],[Ship_Date]],"yyyy")</f>
        <v>2025</v>
      </c>
      <c r="AJ185" t="str">
        <f>TEXT(Agricultural_Export_Analysis_Cleaned_Dataset[[#This Row],[Ship_Date]],"mmm")</f>
        <v>Jun</v>
      </c>
      <c r="AK185" t="str">
        <f>TEXT(Agricultural_Export_Analysis_Cleaned_Dataset[[#This Row],[Ship_Date]],"ddd")</f>
        <v>Thu</v>
      </c>
      <c r="AL185" t="str">
        <f>TEXT(Agricultural_Export_Analysis_Cleaned_Dataset[[#This Row],[Delivery_Date]],"yyyy")</f>
        <v>2025</v>
      </c>
      <c r="AM185" t="str">
        <f>TEXT(Agricultural_Export_Analysis_Cleaned_Dataset[[#This Row],[Delivery_Date]],"mmm")</f>
        <v>Jul</v>
      </c>
      <c r="AN185" t="str">
        <f>TEXT(Agricultural_Export_Analysis_Cleaned_Dataset[[#This Row],[Delivery_Date]],"ddd")</f>
        <v>Mon</v>
      </c>
      <c r="AO185">
        <f>Agricultural_Export_Analysis_Cleaned_Dataset[[#This Row],[Delivery_Date]]-Agricultural_Export_Analysis_Cleaned_Dataset[[#This Row],[Ship_Date]]</f>
        <v>25</v>
      </c>
      <c r="AP185">
        <f>Agricultural_Export_Analysis_Cleaned_Dataset[[#This Row],[Ship_Date]]-Agricultural_Export_Analysis_Cleaned_Dataset[[#This Row],[Order_Date]]</f>
        <v>10</v>
      </c>
      <c r="AQ185" s="4" t="str">
        <f>TEXT(Agricultural_Export_Analysis_Cleaned_Dataset[[#This Row],[Order_Date]],"mmm yyyy")</f>
        <v>Jun 2025</v>
      </c>
    </row>
    <row r="186" spans="1:43" x14ac:dyDescent="0.3">
      <c r="A186" t="s">
        <v>484</v>
      </c>
      <c r="B186" t="s">
        <v>485</v>
      </c>
      <c r="C186" s="2">
        <v>45947</v>
      </c>
      <c r="D186" s="2">
        <v>45952</v>
      </c>
      <c r="E186" s="2">
        <v>45976</v>
      </c>
      <c r="F186" t="s">
        <v>35</v>
      </c>
      <c r="G186" t="s">
        <v>8934</v>
      </c>
      <c r="H186" t="s">
        <v>37</v>
      </c>
      <c r="I186" t="s">
        <v>52</v>
      </c>
      <c r="J186" t="s">
        <v>112</v>
      </c>
      <c r="K186" s="7">
        <v>0</v>
      </c>
      <c r="L186" t="s">
        <v>32</v>
      </c>
      <c r="M186" t="s">
        <v>107</v>
      </c>
      <c r="N186" t="s">
        <v>108</v>
      </c>
      <c r="O186">
        <v>482</v>
      </c>
      <c r="P186" s="6">
        <v>372.36</v>
      </c>
      <c r="Q186" s="6">
        <v>179477.52</v>
      </c>
      <c r="R186" s="5">
        <v>0.05</v>
      </c>
      <c r="S186" s="6">
        <v>170503.644</v>
      </c>
      <c r="T186" s="6">
        <v>10811.1</v>
      </c>
      <c r="U186" s="6">
        <v>83026.509999999995</v>
      </c>
      <c r="V186" s="6">
        <v>2397.17</v>
      </c>
      <c r="W186" s="6">
        <v>9807.24</v>
      </c>
      <c r="X186" s="6">
        <v>64461.624000000003</v>
      </c>
      <c r="Y186" s="5">
        <v>0.37806596086591598</v>
      </c>
      <c r="Z186" t="s">
        <v>54</v>
      </c>
      <c r="AA186" t="s">
        <v>75</v>
      </c>
      <c r="AB186" t="s">
        <v>83</v>
      </c>
      <c r="AC186" t="s">
        <v>66</v>
      </c>
      <c r="AD186" t="s">
        <v>123</v>
      </c>
      <c r="AE186" t="s">
        <v>45</v>
      </c>
      <c r="AF186" t="str">
        <f>TEXT(Agricultural_Export_Analysis_Cleaned_Dataset[[#This Row],[Order_Date]],"mmm")</f>
        <v>Oct</v>
      </c>
      <c r="AG186" t="str">
        <f>TEXT(Agricultural_Export_Analysis_Cleaned_Dataset[[#This Row],[Order_Date]],"yyyy")</f>
        <v>2025</v>
      </c>
      <c r="AH186" t="str">
        <f>TEXT(Agricultural_Export_Analysis_Cleaned_Dataset[[#This Row],[Order_Date]],"ddd")</f>
        <v>Fri</v>
      </c>
      <c r="AI186" t="str">
        <f>TEXT(Agricultural_Export_Analysis_Cleaned_Dataset[[#This Row],[Ship_Date]],"yyyy")</f>
        <v>2025</v>
      </c>
      <c r="AJ186" t="str">
        <f>TEXT(Agricultural_Export_Analysis_Cleaned_Dataset[[#This Row],[Ship_Date]],"mmm")</f>
        <v>Oct</v>
      </c>
      <c r="AK186" t="str">
        <f>TEXT(Agricultural_Export_Analysis_Cleaned_Dataset[[#This Row],[Ship_Date]],"ddd")</f>
        <v>Wed</v>
      </c>
      <c r="AL186" t="str">
        <f>TEXT(Agricultural_Export_Analysis_Cleaned_Dataset[[#This Row],[Delivery_Date]],"yyyy")</f>
        <v>2025</v>
      </c>
      <c r="AM186" t="str">
        <f>TEXT(Agricultural_Export_Analysis_Cleaned_Dataset[[#This Row],[Delivery_Date]],"mmm")</f>
        <v>Nov</v>
      </c>
      <c r="AN186" t="str">
        <f>TEXT(Agricultural_Export_Analysis_Cleaned_Dataset[[#This Row],[Delivery_Date]],"ddd")</f>
        <v>Sat</v>
      </c>
      <c r="AO186">
        <f>Agricultural_Export_Analysis_Cleaned_Dataset[[#This Row],[Delivery_Date]]-Agricultural_Export_Analysis_Cleaned_Dataset[[#This Row],[Ship_Date]]</f>
        <v>24</v>
      </c>
      <c r="AP186">
        <f>Agricultural_Export_Analysis_Cleaned_Dataset[[#This Row],[Ship_Date]]-Agricultural_Export_Analysis_Cleaned_Dataset[[#This Row],[Order_Date]]</f>
        <v>5</v>
      </c>
      <c r="AQ186" s="4" t="str">
        <f>TEXT(Agricultural_Export_Analysis_Cleaned_Dataset[[#This Row],[Order_Date]],"mmm yyyy")</f>
        <v>Oct 2025</v>
      </c>
    </row>
    <row r="187" spans="1:43" x14ac:dyDescent="0.3">
      <c r="A187" t="s">
        <v>486</v>
      </c>
      <c r="B187" t="s">
        <v>487</v>
      </c>
      <c r="C187" s="2">
        <v>45970</v>
      </c>
      <c r="D187" s="2">
        <v>45979</v>
      </c>
      <c r="E187" s="2">
        <v>46007</v>
      </c>
      <c r="F187" t="s">
        <v>35</v>
      </c>
      <c r="G187" t="s">
        <v>50</v>
      </c>
      <c r="H187" t="s">
        <v>74</v>
      </c>
      <c r="I187" t="s">
        <v>38</v>
      </c>
      <c r="J187" t="s">
        <v>39</v>
      </c>
      <c r="K187" s="7">
        <v>4</v>
      </c>
      <c r="L187" t="s">
        <v>70</v>
      </c>
      <c r="M187" t="s">
        <v>130</v>
      </c>
      <c r="N187" t="s">
        <v>131</v>
      </c>
      <c r="O187">
        <v>1021</v>
      </c>
      <c r="P187" s="6">
        <v>356.9</v>
      </c>
      <c r="Q187" s="6">
        <v>364394.9</v>
      </c>
      <c r="R187" s="5">
        <v>0.05</v>
      </c>
      <c r="S187" s="6">
        <v>346175.15500000003</v>
      </c>
      <c r="T187" s="6">
        <v>16284.3868</v>
      </c>
      <c r="U187" s="6">
        <v>227976.28</v>
      </c>
      <c r="V187" s="6">
        <v>973.24</v>
      </c>
      <c r="W187" s="6">
        <v>29828.69</v>
      </c>
      <c r="X187" s="6">
        <v>71112.558199999999</v>
      </c>
      <c r="Y187" s="5">
        <v>0.205423633472119</v>
      </c>
      <c r="Z187" t="s">
        <v>54</v>
      </c>
      <c r="AA187" t="s">
        <v>92</v>
      </c>
      <c r="AB187" t="s">
        <v>56</v>
      </c>
      <c r="AC187" t="s">
        <v>76</v>
      </c>
      <c r="AD187" t="s">
        <v>98</v>
      </c>
      <c r="AE187" t="s">
        <v>58</v>
      </c>
      <c r="AF187" t="str">
        <f>TEXT(Agricultural_Export_Analysis_Cleaned_Dataset[[#This Row],[Order_Date]],"mmm")</f>
        <v>Nov</v>
      </c>
      <c r="AG187" t="str">
        <f>TEXT(Agricultural_Export_Analysis_Cleaned_Dataset[[#This Row],[Order_Date]],"yyyy")</f>
        <v>2025</v>
      </c>
      <c r="AH187" t="str">
        <f>TEXT(Agricultural_Export_Analysis_Cleaned_Dataset[[#This Row],[Order_Date]],"ddd")</f>
        <v>Sun</v>
      </c>
      <c r="AI187" t="str">
        <f>TEXT(Agricultural_Export_Analysis_Cleaned_Dataset[[#This Row],[Ship_Date]],"yyyy")</f>
        <v>2025</v>
      </c>
      <c r="AJ187" t="str">
        <f>TEXT(Agricultural_Export_Analysis_Cleaned_Dataset[[#This Row],[Ship_Date]],"mmm")</f>
        <v>Nov</v>
      </c>
      <c r="AK187" t="str">
        <f>TEXT(Agricultural_Export_Analysis_Cleaned_Dataset[[#This Row],[Ship_Date]],"ddd")</f>
        <v>Tue</v>
      </c>
      <c r="AL187" t="str">
        <f>TEXT(Agricultural_Export_Analysis_Cleaned_Dataset[[#This Row],[Delivery_Date]],"yyyy")</f>
        <v>2025</v>
      </c>
      <c r="AM187" t="str">
        <f>TEXT(Agricultural_Export_Analysis_Cleaned_Dataset[[#This Row],[Delivery_Date]],"mmm")</f>
        <v>Dec</v>
      </c>
      <c r="AN187" t="str">
        <f>TEXT(Agricultural_Export_Analysis_Cleaned_Dataset[[#This Row],[Delivery_Date]],"ddd")</f>
        <v>Tue</v>
      </c>
      <c r="AO187">
        <f>Agricultural_Export_Analysis_Cleaned_Dataset[[#This Row],[Delivery_Date]]-Agricultural_Export_Analysis_Cleaned_Dataset[[#This Row],[Ship_Date]]</f>
        <v>28</v>
      </c>
      <c r="AP187">
        <f>Agricultural_Export_Analysis_Cleaned_Dataset[[#This Row],[Ship_Date]]-Agricultural_Export_Analysis_Cleaned_Dataset[[#This Row],[Order_Date]]</f>
        <v>9</v>
      </c>
      <c r="AQ187" s="4" t="str">
        <f>TEXT(Agricultural_Export_Analysis_Cleaned_Dataset[[#This Row],[Order_Date]],"mmm yyyy")</f>
        <v>Nov 2025</v>
      </c>
    </row>
    <row r="188" spans="1:43" x14ac:dyDescent="0.3">
      <c r="A188" t="s">
        <v>488</v>
      </c>
      <c r="B188" t="s">
        <v>489</v>
      </c>
      <c r="C188" s="2">
        <v>45456</v>
      </c>
      <c r="D188" s="2">
        <v>45457</v>
      </c>
      <c r="E188" s="2">
        <v>45483</v>
      </c>
      <c r="F188" t="s">
        <v>35</v>
      </c>
      <c r="G188" t="s">
        <v>36</v>
      </c>
      <c r="H188" t="s">
        <v>37</v>
      </c>
      <c r="I188" t="s">
        <v>52</v>
      </c>
      <c r="J188" t="s">
        <v>39</v>
      </c>
      <c r="K188" s="7">
        <v>15</v>
      </c>
      <c r="L188" t="s">
        <v>135</v>
      </c>
      <c r="M188" t="s">
        <v>61</v>
      </c>
      <c r="N188" t="s">
        <v>62</v>
      </c>
      <c r="O188">
        <v>456</v>
      </c>
      <c r="P188" s="6">
        <v>312.32</v>
      </c>
      <c r="Q188" s="6">
        <v>142417.92000000001</v>
      </c>
      <c r="R188" s="5">
        <v>0.1</v>
      </c>
      <c r="S188" s="6">
        <v>128176.128</v>
      </c>
      <c r="T188" s="6">
        <v>14610.24</v>
      </c>
      <c r="U188" s="6">
        <v>89652.75</v>
      </c>
      <c r="V188" s="6">
        <v>1137.97</v>
      </c>
      <c r="W188" s="6">
        <v>7815.62</v>
      </c>
      <c r="X188" s="6">
        <v>14959.548000000001</v>
      </c>
      <c r="Y188" s="5">
        <v>0.11671087458656899</v>
      </c>
      <c r="Z188" t="s">
        <v>81</v>
      </c>
      <c r="AA188" t="s">
        <v>150</v>
      </c>
      <c r="AB188" t="s">
        <v>65</v>
      </c>
      <c r="AC188" t="s">
        <v>43</v>
      </c>
      <c r="AD188" t="s">
        <v>44</v>
      </c>
      <c r="AE188" t="s">
        <v>67</v>
      </c>
      <c r="AF188" t="str">
        <f>TEXT(Agricultural_Export_Analysis_Cleaned_Dataset[[#This Row],[Order_Date]],"mmm")</f>
        <v>Jun</v>
      </c>
      <c r="AG188" t="str">
        <f>TEXT(Agricultural_Export_Analysis_Cleaned_Dataset[[#This Row],[Order_Date]],"yyyy")</f>
        <v>2024</v>
      </c>
      <c r="AH188" t="str">
        <f>TEXT(Agricultural_Export_Analysis_Cleaned_Dataset[[#This Row],[Order_Date]],"ddd")</f>
        <v>Thu</v>
      </c>
      <c r="AI188" t="str">
        <f>TEXT(Agricultural_Export_Analysis_Cleaned_Dataset[[#This Row],[Ship_Date]],"yyyy")</f>
        <v>2024</v>
      </c>
      <c r="AJ188" t="str">
        <f>TEXT(Agricultural_Export_Analysis_Cleaned_Dataset[[#This Row],[Ship_Date]],"mmm")</f>
        <v>Jun</v>
      </c>
      <c r="AK188" t="str">
        <f>TEXT(Agricultural_Export_Analysis_Cleaned_Dataset[[#This Row],[Ship_Date]],"ddd")</f>
        <v>Fri</v>
      </c>
      <c r="AL188" t="str">
        <f>TEXT(Agricultural_Export_Analysis_Cleaned_Dataset[[#This Row],[Delivery_Date]],"yyyy")</f>
        <v>2024</v>
      </c>
      <c r="AM188" t="str">
        <f>TEXT(Agricultural_Export_Analysis_Cleaned_Dataset[[#This Row],[Delivery_Date]],"mmm")</f>
        <v>Jul</v>
      </c>
      <c r="AN188" t="str">
        <f>TEXT(Agricultural_Export_Analysis_Cleaned_Dataset[[#This Row],[Delivery_Date]],"ddd")</f>
        <v>Wed</v>
      </c>
      <c r="AO188">
        <f>Agricultural_Export_Analysis_Cleaned_Dataset[[#This Row],[Delivery_Date]]-Agricultural_Export_Analysis_Cleaned_Dataset[[#This Row],[Ship_Date]]</f>
        <v>26</v>
      </c>
      <c r="AP188">
        <f>Agricultural_Export_Analysis_Cleaned_Dataset[[#This Row],[Ship_Date]]-Agricultural_Export_Analysis_Cleaned_Dataset[[#This Row],[Order_Date]]</f>
        <v>1</v>
      </c>
      <c r="AQ188" s="4" t="str">
        <f>TEXT(Agricultural_Export_Analysis_Cleaned_Dataset[[#This Row],[Order_Date]],"mmm yyyy")</f>
        <v>Jun 2024</v>
      </c>
    </row>
    <row r="189" spans="1:43" x14ac:dyDescent="0.3">
      <c r="A189" t="s">
        <v>490</v>
      </c>
      <c r="B189" t="s">
        <v>491</v>
      </c>
      <c r="C189" s="2">
        <v>45595</v>
      </c>
      <c r="D189" s="2">
        <v>45600</v>
      </c>
      <c r="E189" s="2">
        <v>45621</v>
      </c>
      <c r="F189" t="s">
        <v>35</v>
      </c>
      <c r="G189" t="s">
        <v>8934</v>
      </c>
      <c r="H189" t="s">
        <v>51</v>
      </c>
      <c r="I189" t="s">
        <v>91</v>
      </c>
      <c r="J189" t="s">
        <v>53</v>
      </c>
      <c r="K189" s="7">
        <v>15</v>
      </c>
      <c r="L189" t="s">
        <v>80</v>
      </c>
      <c r="M189" t="s">
        <v>107</v>
      </c>
      <c r="N189" t="s">
        <v>108</v>
      </c>
      <c r="O189">
        <v>1994</v>
      </c>
      <c r="P189" s="6">
        <v>63.24</v>
      </c>
      <c r="Q189" s="6">
        <v>126100.56</v>
      </c>
      <c r="R189" s="5">
        <v>0</v>
      </c>
      <c r="S189" s="6">
        <v>126100.56</v>
      </c>
      <c r="T189" s="6">
        <v>1968.71</v>
      </c>
      <c r="U189" s="6">
        <v>84117.79</v>
      </c>
      <c r="V189" s="6">
        <v>842.09</v>
      </c>
      <c r="W189" s="6">
        <v>5436.96</v>
      </c>
      <c r="X189" s="6">
        <v>33735.01</v>
      </c>
      <c r="Y189" s="5">
        <v>0.26752466444241002</v>
      </c>
      <c r="Z189" t="s">
        <v>54</v>
      </c>
      <c r="AA189" t="s">
        <v>75</v>
      </c>
      <c r="AB189" t="s">
        <v>83</v>
      </c>
      <c r="AC189" t="s">
        <v>43</v>
      </c>
      <c r="AD189" t="s">
        <v>123</v>
      </c>
      <c r="AE189" t="s">
        <v>58</v>
      </c>
      <c r="AF189" t="str">
        <f>TEXT(Agricultural_Export_Analysis_Cleaned_Dataset[[#This Row],[Order_Date]],"mmm")</f>
        <v>Oct</v>
      </c>
      <c r="AG189" t="str">
        <f>TEXT(Agricultural_Export_Analysis_Cleaned_Dataset[[#This Row],[Order_Date]],"yyyy")</f>
        <v>2024</v>
      </c>
      <c r="AH189" t="str">
        <f>TEXT(Agricultural_Export_Analysis_Cleaned_Dataset[[#This Row],[Order_Date]],"ddd")</f>
        <v>Wed</v>
      </c>
      <c r="AI189" t="str">
        <f>TEXT(Agricultural_Export_Analysis_Cleaned_Dataset[[#This Row],[Ship_Date]],"yyyy")</f>
        <v>2024</v>
      </c>
      <c r="AJ189" t="str">
        <f>TEXT(Agricultural_Export_Analysis_Cleaned_Dataset[[#This Row],[Ship_Date]],"mmm")</f>
        <v>Nov</v>
      </c>
      <c r="AK189" t="str">
        <f>TEXT(Agricultural_Export_Analysis_Cleaned_Dataset[[#This Row],[Ship_Date]],"ddd")</f>
        <v>Mon</v>
      </c>
      <c r="AL189" t="str">
        <f>TEXT(Agricultural_Export_Analysis_Cleaned_Dataset[[#This Row],[Delivery_Date]],"yyyy")</f>
        <v>2024</v>
      </c>
      <c r="AM189" t="str">
        <f>TEXT(Agricultural_Export_Analysis_Cleaned_Dataset[[#This Row],[Delivery_Date]],"mmm")</f>
        <v>Nov</v>
      </c>
      <c r="AN189" t="str">
        <f>TEXT(Agricultural_Export_Analysis_Cleaned_Dataset[[#This Row],[Delivery_Date]],"ddd")</f>
        <v>Mon</v>
      </c>
      <c r="AO189">
        <f>Agricultural_Export_Analysis_Cleaned_Dataset[[#This Row],[Delivery_Date]]-Agricultural_Export_Analysis_Cleaned_Dataset[[#This Row],[Ship_Date]]</f>
        <v>21</v>
      </c>
      <c r="AP189">
        <f>Agricultural_Export_Analysis_Cleaned_Dataset[[#This Row],[Ship_Date]]-Agricultural_Export_Analysis_Cleaned_Dataset[[#This Row],[Order_Date]]</f>
        <v>5</v>
      </c>
      <c r="AQ189" s="4" t="str">
        <f>TEXT(Agricultural_Export_Analysis_Cleaned_Dataset[[#This Row],[Order_Date]],"mmm yyyy")</f>
        <v>Oct 2024</v>
      </c>
    </row>
    <row r="190" spans="1:43" x14ac:dyDescent="0.3">
      <c r="A190" t="s">
        <v>492</v>
      </c>
      <c r="B190" t="s">
        <v>493</v>
      </c>
      <c r="C190" s="2">
        <v>45387</v>
      </c>
      <c r="D190" s="2">
        <v>45393</v>
      </c>
      <c r="E190" s="2">
        <v>45410</v>
      </c>
      <c r="F190" t="s">
        <v>35</v>
      </c>
      <c r="G190" t="s">
        <v>117</v>
      </c>
      <c r="H190" t="s">
        <v>51</v>
      </c>
      <c r="I190" t="s">
        <v>91</v>
      </c>
      <c r="J190" t="s">
        <v>112</v>
      </c>
      <c r="K190" s="7">
        <v>7</v>
      </c>
      <c r="L190" t="s">
        <v>70</v>
      </c>
      <c r="M190" t="s">
        <v>101</v>
      </c>
      <c r="N190" t="s">
        <v>102</v>
      </c>
      <c r="O190">
        <v>69</v>
      </c>
      <c r="P190" s="6">
        <v>428.96</v>
      </c>
      <c r="Q190" s="6">
        <v>29598.240000000002</v>
      </c>
      <c r="R190" s="5">
        <v>0.05</v>
      </c>
      <c r="S190" s="6">
        <v>28118.328000000001</v>
      </c>
      <c r="T190" s="6">
        <v>13470.65</v>
      </c>
      <c r="U190" s="6">
        <v>15425.67</v>
      </c>
      <c r="V190" s="6">
        <v>2869.76</v>
      </c>
      <c r="W190" s="6">
        <v>1316.81</v>
      </c>
      <c r="X190" s="6">
        <v>-4964.5619999999999</v>
      </c>
      <c r="Y190" s="5">
        <v>-0.17655964465596999</v>
      </c>
      <c r="Z190" t="s">
        <v>81</v>
      </c>
      <c r="AA190" t="s">
        <v>165</v>
      </c>
      <c r="AB190" t="s">
        <v>83</v>
      </c>
      <c r="AC190" t="s">
        <v>66</v>
      </c>
      <c r="AD190" t="s">
        <v>44</v>
      </c>
      <c r="AE190" t="s">
        <v>58</v>
      </c>
      <c r="AF190" t="str">
        <f>TEXT(Agricultural_Export_Analysis_Cleaned_Dataset[[#This Row],[Order_Date]],"mmm")</f>
        <v>Apr</v>
      </c>
      <c r="AG190" t="str">
        <f>TEXT(Agricultural_Export_Analysis_Cleaned_Dataset[[#This Row],[Order_Date]],"yyyy")</f>
        <v>2024</v>
      </c>
      <c r="AH190" t="str">
        <f>TEXT(Agricultural_Export_Analysis_Cleaned_Dataset[[#This Row],[Order_Date]],"ddd")</f>
        <v>Fri</v>
      </c>
      <c r="AI190" t="str">
        <f>TEXT(Agricultural_Export_Analysis_Cleaned_Dataset[[#This Row],[Ship_Date]],"yyyy")</f>
        <v>2024</v>
      </c>
      <c r="AJ190" t="str">
        <f>TEXT(Agricultural_Export_Analysis_Cleaned_Dataset[[#This Row],[Ship_Date]],"mmm")</f>
        <v>Apr</v>
      </c>
      <c r="AK190" t="str">
        <f>TEXT(Agricultural_Export_Analysis_Cleaned_Dataset[[#This Row],[Ship_Date]],"ddd")</f>
        <v>Thu</v>
      </c>
      <c r="AL190" t="str">
        <f>TEXT(Agricultural_Export_Analysis_Cleaned_Dataset[[#This Row],[Delivery_Date]],"yyyy")</f>
        <v>2024</v>
      </c>
      <c r="AM190" t="str">
        <f>TEXT(Agricultural_Export_Analysis_Cleaned_Dataset[[#This Row],[Delivery_Date]],"mmm")</f>
        <v>Apr</v>
      </c>
      <c r="AN190" t="str">
        <f>TEXT(Agricultural_Export_Analysis_Cleaned_Dataset[[#This Row],[Delivery_Date]],"ddd")</f>
        <v>Sun</v>
      </c>
      <c r="AO190">
        <f>Agricultural_Export_Analysis_Cleaned_Dataset[[#This Row],[Delivery_Date]]-Agricultural_Export_Analysis_Cleaned_Dataset[[#This Row],[Ship_Date]]</f>
        <v>17</v>
      </c>
      <c r="AP190">
        <f>Agricultural_Export_Analysis_Cleaned_Dataset[[#This Row],[Ship_Date]]-Agricultural_Export_Analysis_Cleaned_Dataset[[#This Row],[Order_Date]]</f>
        <v>6</v>
      </c>
      <c r="AQ190" s="4" t="str">
        <f>TEXT(Agricultural_Export_Analysis_Cleaned_Dataset[[#This Row],[Order_Date]],"mmm yyyy")</f>
        <v>Apr 2024</v>
      </c>
    </row>
    <row r="191" spans="1:43" x14ac:dyDescent="0.3">
      <c r="A191" t="s">
        <v>494</v>
      </c>
      <c r="B191" t="s">
        <v>495</v>
      </c>
      <c r="C191" s="2">
        <v>45786</v>
      </c>
      <c r="D191" s="2">
        <v>45796</v>
      </c>
      <c r="E191" s="2">
        <v>45821</v>
      </c>
      <c r="F191" t="s">
        <v>35</v>
      </c>
      <c r="G191" t="s">
        <v>96</v>
      </c>
      <c r="H191" t="s">
        <v>37</v>
      </c>
      <c r="I191" t="s">
        <v>97</v>
      </c>
      <c r="J191" t="s">
        <v>112</v>
      </c>
      <c r="K191" s="7">
        <v>15</v>
      </c>
      <c r="L191" t="s">
        <v>135</v>
      </c>
      <c r="M191" t="s">
        <v>33</v>
      </c>
      <c r="N191" t="s">
        <v>34</v>
      </c>
      <c r="O191">
        <v>321</v>
      </c>
      <c r="P191" s="6">
        <v>354.16</v>
      </c>
      <c r="Q191" s="6">
        <v>113685.36</v>
      </c>
      <c r="R191" s="5">
        <v>0</v>
      </c>
      <c r="S191" s="6">
        <v>113685.36</v>
      </c>
      <c r="T191" s="6">
        <v>12743.07</v>
      </c>
      <c r="U191" s="6">
        <v>84635.43</v>
      </c>
      <c r="V191" s="6">
        <v>400.77</v>
      </c>
      <c r="W191" s="6">
        <v>12633.02</v>
      </c>
      <c r="X191" s="6">
        <v>3273.07</v>
      </c>
      <c r="Y191" s="5">
        <v>2.8790602413538501E-2</v>
      </c>
      <c r="Z191" t="s">
        <v>81</v>
      </c>
      <c r="AA191" t="s">
        <v>82</v>
      </c>
      <c r="AB191" t="s">
        <v>83</v>
      </c>
      <c r="AC191" t="s">
        <v>76</v>
      </c>
      <c r="AD191" t="s">
        <v>84</v>
      </c>
      <c r="AE191" t="s">
        <v>67</v>
      </c>
      <c r="AF191" t="str">
        <f>TEXT(Agricultural_Export_Analysis_Cleaned_Dataset[[#This Row],[Order_Date]],"mmm")</f>
        <v>May</v>
      </c>
      <c r="AG191" t="str">
        <f>TEXT(Agricultural_Export_Analysis_Cleaned_Dataset[[#This Row],[Order_Date]],"yyyy")</f>
        <v>2025</v>
      </c>
      <c r="AH191" t="str">
        <f>TEXT(Agricultural_Export_Analysis_Cleaned_Dataset[[#This Row],[Order_Date]],"ddd")</f>
        <v>Fri</v>
      </c>
      <c r="AI191" t="str">
        <f>TEXT(Agricultural_Export_Analysis_Cleaned_Dataset[[#This Row],[Ship_Date]],"yyyy")</f>
        <v>2025</v>
      </c>
      <c r="AJ191" t="str">
        <f>TEXT(Agricultural_Export_Analysis_Cleaned_Dataset[[#This Row],[Ship_Date]],"mmm")</f>
        <v>May</v>
      </c>
      <c r="AK191" t="str">
        <f>TEXT(Agricultural_Export_Analysis_Cleaned_Dataset[[#This Row],[Ship_Date]],"ddd")</f>
        <v>Mon</v>
      </c>
      <c r="AL191" t="str">
        <f>TEXT(Agricultural_Export_Analysis_Cleaned_Dataset[[#This Row],[Delivery_Date]],"yyyy")</f>
        <v>2025</v>
      </c>
      <c r="AM191" t="str">
        <f>TEXT(Agricultural_Export_Analysis_Cleaned_Dataset[[#This Row],[Delivery_Date]],"mmm")</f>
        <v>Jun</v>
      </c>
      <c r="AN191" t="str">
        <f>TEXT(Agricultural_Export_Analysis_Cleaned_Dataset[[#This Row],[Delivery_Date]],"ddd")</f>
        <v>Fri</v>
      </c>
      <c r="AO191">
        <f>Agricultural_Export_Analysis_Cleaned_Dataset[[#This Row],[Delivery_Date]]-Agricultural_Export_Analysis_Cleaned_Dataset[[#This Row],[Ship_Date]]</f>
        <v>25</v>
      </c>
      <c r="AP191">
        <f>Agricultural_Export_Analysis_Cleaned_Dataset[[#This Row],[Ship_Date]]-Agricultural_Export_Analysis_Cleaned_Dataset[[#This Row],[Order_Date]]</f>
        <v>10</v>
      </c>
      <c r="AQ191" s="4" t="str">
        <f>TEXT(Agricultural_Export_Analysis_Cleaned_Dataset[[#This Row],[Order_Date]],"mmm yyyy")</f>
        <v>May 2025</v>
      </c>
    </row>
    <row r="192" spans="1:43" x14ac:dyDescent="0.3">
      <c r="A192" t="s">
        <v>496</v>
      </c>
      <c r="B192" t="s">
        <v>497</v>
      </c>
      <c r="C192" s="2">
        <v>45870</v>
      </c>
      <c r="D192" s="2">
        <v>45874</v>
      </c>
      <c r="E192" s="2">
        <v>45902</v>
      </c>
      <c r="F192" t="s">
        <v>35</v>
      </c>
      <c r="G192" t="s">
        <v>50</v>
      </c>
      <c r="H192" t="s">
        <v>51</v>
      </c>
      <c r="I192" t="s">
        <v>97</v>
      </c>
      <c r="J192" t="s">
        <v>112</v>
      </c>
      <c r="K192" s="7">
        <v>7</v>
      </c>
      <c r="L192" t="s">
        <v>87</v>
      </c>
      <c r="M192" t="s">
        <v>101</v>
      </c>
      <c r="N192" t="s">
        <v>102</v>
      </c>
      <c r="O192">
        <v>179</v>
      </c>
      <c r="P192" s="6">
        <v>145.57</v>
      </c>
      <c r="Q192" s="6">
        <v>26057.03</v>
      </c>
      <c r="R192" s="5">
        <v>0.1</v>
      </c>
      <c r="S192" s="6">
        <v>23451.327000000001</v>
      </c>
      <c r="T192" s="6">
        <v>13090.82</v>
      </c>
      <c r="U192" s="6">
        <v>10640.06</v>
      </c>
      <c r="V192" s="6">
        <v>1621.97</v>
      </c>
      <c r="W192" s="6">
        <v>2212.92</v>
      </c>
      <c r="X192" s="6">
        <v>-4114.4430000000002</v>
      </c>
      <c r="Y192" s="5">
        <v>-0.17544606324409701</v>
      </c>
      <c r="Z192" t="s">
        <v>103</v>
      </c>
      <c r="AA192" t="s">
        <v>177</v>
      </c>
      <c r="AB192" t="s">
        <v>56</v>
      </c>
      <c r="AC192" t="s">
        <v>43</v>
      </c>
      <c r="AD192" t="s">
        <v>44</v>
      </c>
      <c r="AE192" t="s">
        <v>45</v>
      </c>
      <c r="AF192" t="str">
        <f>TEXT(Agricultural_Export_Analysis_Cleaned_Dataset[[#This Row],[Order_Date]],"mmm")</f>
        <v>Aug</v>
      </c>
      <c r="AG192" t="str">
        <f>TEXT(Agricultural_Export_Analysis_Cleaned_Dataset[[#This Row],[Order_Date]],"yyyy")</f>
        <v>2025</v>
      </c>
      <c r="AH192" t="str">
        <f>TEXT(Agricultural_Export_Analysis_Cleaned_Dataset[[#This Row],[Order_Date]],"ddd")</f>
        <v>Fri</v>
      </c>
      <c r="AI192" t="str">
        <f>TEXT(Agricultural_Export_Analysis_Cleaned_Dataset[[#This Row],[Ship_Date]],"yyyy")</f>
        <v>2025</v>
      </c>
      <c r="AJ192" t="str">
        <f>TEXT(Agricultural_Export_Analysis_Cleaned_Dataset[[#This Row],[Ship_Date]],"mmm")</f>
        <v>Aug</v>
      </c>
      <c r="AK192" t="str">
        <f>TEXT(Agricultural_Export_Analysis_Cleaned_Dataset[[#This Row],[Ship_Date]],"ddd")</f>
        <v>Tue</v>
      </c>
      <c r="AL192" t="str">
        <f>TEXT(Agricultural_Export_Analysis_Cleaned_Dataset[[#This Row],[Delivery_Date]],"yyyy")</f>
        <v>2025</v>
      </c>
      <c r="AM192" t="str">
        <f>TEXT(Agricultural_Export_Analysis_Cleaned_Dataset[[#This Row],[Delivery_Date]],"mmm")</f>
        <v>Sep</v>
      </c>
      <c r="AN192" t="str">
        <f>TEXT(Agricultural_Export_Analysis_Cleaned_Dataset[[#This Row],[Delivery_Date]],"ddd")</f>
        <v>Tue</v>
      </c>
      <c r="AO192">
        <f>Agricultural_Export_Analysis_Cleaned_Dataset[[#This Row],[Delivery_Date]]-Agricultural_Export_Analysis_Cleaned_Dataset[[#This Row],[Ship_Date]]</f>
        <v>28</v>
      </c>
      <c r="AP192">
        <f>Agricultural_Export_Analysis_Cleaned_Dataset[[#This Row],[Ship_Date]]-Agricultural_Export_Analysis_Cleaned_Dataset[[#This Row],[Order_Date]]</f>
        <v>4</v>
      </c>
      <c r="AQ192" s="4" t="str">
        <f>TEXT(Agricultural_Export_Analysis_Cleaned_Dataset[[#This Row],[Order_Date]],"mmm yyyy")</f>
        <v>Aug 2025</v>
      </c>
    </row>
    <row r="193" spans="1:43" x14ac:dyDescent="0.3">
      <c r="A193" t="s">
        <v>498</v>
      </c>
      <c r="B193" t="s">
        <v>499</v>
      </c>
      <c r="C193" s="2">
        <v>45799</v>
      </c>
      <c r="D193" s="2">
        <v>45802</v>
      </c>
      <c r="E193" s="2">
        <v>45831</v>
      </c>
      <c r="F193" t="s">
        <v>35</v>
      </c>
      <c r="G193" t="s">
        <v>36</v>
      </c>
      <c r="H193" t="s">
        <v>51</v>
      </c>
      <c r="I193" t="s">
        <v>91</v>
      </c>
      <c r="J193" t="s">
        <v>39</v>
      </c>
      <c r="K193" s="7">
        <v>0</v>
      </c>
      <c r="L193" t="s">
        <v>135</v>
      </c>
      <c r="M193" t="s">
        <v>159</v>
      </c>
      <c r="N193" t="s">
        <v>160</v>
      </c>
      <c r="O193">
        <v>354</v>
      </c>
      <c r="P193" s="6">
        <v>422.74</v>
      </c>
      <c r="Q193" s="6">
        <v>149649.96</v>
      </c>
      <c r="R193" s="5">
        <v>0</v>
      </c>
      <c r="S193" s="6">
        <v>149649.96</v>
      </c>
      <c r="T193" s="6">
        <v>14048.39</v>
      </c>
      <c r="U193" s="6">
        <v>67865.279999999999</v>
      </c>
      <c r="V193" s="6">
        <v>1566.15</v>
      </c>
      <c r="W193" s="6">
        <v>10015.91</v>
      </c>
      <c r="X193" s="6">
        <v>56154.23</v>
      </c>
      <c r="Y193" s="5">
        <v>0.37523718683252599</v>
      </c>
      <c r="Z193" t="s">
        <v>81</v>
      </c>
      <c r="AA193" t="s">
        <v>82</v>
      </c>
      <c r="AB193" t="s">
        <v>42</v>
      </c>
      <c r="AC193" t="s">
        <v>43</v>
      </c>
      <c r="AD193" t="s">
        <v>44</v>
      </c>
      <c r="AE193" t="s">
        <v>67</v>
      </c>
      <c r="AF193" t="str">
        <f>TEXT(Agricultural_Export_Analysis_Cleaned_Dataset[[#This Row],[Order_Date]],"mmm")</f>
        <v>May</v>
      </c>
      <c r="AG193" t="str">
        <f>TEXT(Agricultural_Export_Analysis_Cleaned_Dataset[[#This Row],[Order_Date]],"yyyy")</f>
        <v>2025</v>
      </c>
      <c r="AH193" t="str">
        <f>TEXT(Agricultural_Export_Analysis_Cleaned_Dataset[[#This Row],[Order_Date]],"ddd")</f>
        <v>Thu</v>
      </c>
      <c r="AI193" t="str">
        <f>TEXT(Agricultural_Export_Analysis_Cleaned_Dataset[[#This Row],[Ship_Date]],"yyyy")</f>
        <v>2025</v>
      </c>
      <c r="AJ193" t="str">
        <f>TEXT(Agricultural_Export_Analysis_Cleaned_Dataset[[#This Row],[Ship_Date]],"mmm")</f>
        <v>May</v>
      </c>
      <c r="AK193" t="str">
        <f>TEXT(Agricultural_Export_Analysis_Cleaned_Dataset[[#This Row],[Ship_Date]],"ddd")</f>
        <v>Sun</v>
      </c>
      <c r="AL193" t="str">
        <f>TEXT(Agricultural_Export_Analysis_Cleaned_Dataset[[#This Row],[Delivery_Date]],"yyyy")</f>
        <v>2025</v>
      </c>
      <c r="AM193" t="str">
        <f>TEXT(Agricultural_Export_Analysis_Cleaned_Dataset[[#This Row],[Delivery_Date]],"mmm")</f>
        <v>Jun</v>
      </c>
      <c r="AN193" t="str">
        <f>TEXT(Agricultural_Export_Analysis_Cleaned_Dataset[[#This Row],[Delivery_Date]],"ddd")</f>
        <v>Mon</v>
      </c>
      <c r="AO193">
        <f>Agricultural_Export_Analysis_Cleaned_Dataset[[#This Row],[Delivery_Date]]-Agricultural_Export_Analysis_Cleaned_Dataset[[#This Row],[Ship_Date]]</f>
        <v>29</v>
      </c>
      <c r="AP193">
        <f>Agricultural_Export_Analysis_Cleaned_Dataset[[#This Row],[Ship_Date]]-Agricultural_Export_Analysis_Cleaned_Dataset[[#This Row],[Order_Date]]</f>
        <v>3</v>
      </c>
      <c r="AQ193" s="4" t="str">
        <f>TEXT(Agricultural_Export_Analysis_Cleaned_Dataset[[#This Row],[Order_Date]],"mmm yyyy")</f>
        <v>May 2025</v>
      </c>
    </row>
    <row r="194" spans="1:43" x14ac:dyDescent="0.3">
      <c r="A194" t="s">
        <v>500</v>
      </c>
      <c r="B194" t="s">
        <v>501</v>
      </c>
      <c r="C194" s="2">
        <v>45615</v>
      </c>
      <c r="D194" s="2">
        <v>45617</v>
      </c>
      <c r="E194" s="2">
        <v>45660</v>
      </c>
      <c r="F194" t="s">
        <v>35</v>
      </c>
      <c r="G194" t="s">
        <v>117</v>
      </c>
      <c r="H194" t="s">
        <v>51</v>
      </c>
      <c r="I194" t="s">
        <v>52</v>
      </c>
      <c r="J194" t="s">
        <v>39</v>
      </c>
      <c r="K194" s="7">
        <v>15</v>
      </c>
      <c r="L194" t="s">
        <v>32</v>
      </c>
      <c r="M194" t="s">
        <v>159</v>
      </c>
      <c r="N194" t="s">
        <v>160</v>
      </c>
      <c r="O194">
        <v>1723</v>
      </c>
      <c r="P194" s="6">
        <v>132.80000000000001</v>
      </c>
      <c r="Q194" s="6">
        <v>228814.4</v>
      </c>
      <c r="R194" s="5">
        <v>0.15</v>
      </c>
      <c r="S194" s="6">
        <v>194492.24</v>
      </c>
      <c r="T194" s="6">
        <v>8809.01</v>
      </c>
      <c r="U194" s="6">
        <v>113438.89</v>
      </c>
      <c r="V194" s="6">
        <v>355.26</v>
      </c>
      <c r="W194" s="6">
        <v>13584.43</v>
      </c>
      <c r="X194" s="6">
        <v>58304.65</v>
      </c>
      <c r="Y194" s="5">
        <v>0.299778798372624</v>
      </c>
      <c r="Z194" t="s">
        <v>54</v>
      </c>
      <c r="AA194" t="s">
        <v>92</v>
      </c>
      <c r="AB194" t="s">
        <v>65</v>
      </c>
      <c r="AC194" t="s">
        <v>43</v>
      </c>
      <c r="AD194" t="s">
        <v>93</v>
      </c>
      <c r="AE194" t="s">
        <v>45</v>
      </c>
      <c r="AF194" t="str">
        <f>TEXT(Agricultural_Export_Analysis_Cleaned_Dataset[[#This Row],[Order_Date]],"mmm")</f>
        <v>Nov</v>
      </c>
      <c r="AG194" t="str">
        <f>TEXT(Agricultural_Export_Analysis_Cleaned_Dataset[[#This Row],[Order_Date]],"yyyy")</f>
        <v>2024</v>
      </c>
      <c r="AH194" t="str">
        <f>TEXT(Agricultural_Export_Analysis_Cleaned_Dataset[[#This Row],[Order_Date]],"ddd")</f>
        <v>Tue</v>
      </c>
      <c r="AI194" t="str">
        <f>TEXT(Agricultural_Export_Analysis_Cleaned_Dataset[[#This Row],[Ship_Date]],"yyyy")</f>
        <v>2024</v>
      </c>
      <c r="AJ194" t="str">
        <f>TEXT(Agricultural_Export_Analysis_Cleaned_Dataset[[#This Row],[Ship_Date]],"mmm")</f>
        <v>Nov</v>
      </c>
      <c r="AK194" t="str">
        <f>TEXT(Agricultural_Export_Analysis_Cleaned_Dataset[[#This Row],[Ship_Date]],"ddd")</f>
        <v>Thu</v>
      </c>
      <c r="AL194" t="str">
        <f>TEXT(Agricultural_Export_Analysis_Cleaned_Dataset[[#This Row],[Delivery_Date]],"yyyy")</f>
        <v>2025</v>
      </c>
      <c r="AM194" t="str">
        <f>TEXT(Agricultural_Export_Analysis_Cleaned_Dataset[[#This Row],[Delivery_Date]],"mmm")</f>
        <v>Jan</v>
      </c>
      <c r="AN194" t="str">
        <f>TEXT(Agricultural_Export_Analysis_Cleaned_Dataset[[#This Row],[Delivery_Date]],"ddd")</f>
        <v>Fri</v>
      </c>
      <c r="AO194">
        <f>Agricultural_Export_Analysis_Cleaned_Dataset[[#This Row],[Delivery_Date]]-Agricultural_Export_Analysis_Cleaned_Dataset[[#This Row],[Ship_Date]]</f>
        <v>43</v>
      </c>
      <c r="AP194">
        <f>Agricultural_Export_Analysis_Cleaned_Dataset[[#This Row],[Ship_Date]]-Agricultural_Export_Analysis_Cleaned_Dataset[[#This Row],[Order_Date]]</f>
        <v>2</v>
      </c>
      <c r="AQ194" s="4" t="str">
        <f>TEXT(Agricultural_Export_Analysis_Cleaned_Dataset[[#This Row],[Order_Date]],"mmm yyyy")</f>
        <v>Nov 2024</v>
      </c>
    </row>
    <row r="195" spans="1:43" x14ac:dyDescent="0.3">
      <c r="A195" t="s">
        <v>502</v>
      </c>
      <c r="B195" t="s">
        <v>503</v>
      </c>
      <c r="C195" s="2">
        <v>45520</v>
      </c>
      <c r="D195" s="2">
        <v>45528</v>
      </c>
      <c r="E195" s="2">
        <v>45557</v>
      </c>
      <c r="F195" t="s">
        <v>35</v>
      </c>
      <c r="G195" t="s">
        <v>8932</v>
      </c>
      <c r="H195" t="s">
        <v>37</v>
      </c>
      <c r="I195" t="s">
        <v>52</v>
      </c>
      <c r="J195" t="s">
        <v>63</v>
      </c>
      <c r="K195" s="7">
        <v>7</v>
      </c>
      <c r="L195" t="s">
        <v>135</v>
      </c>
      <c r="M195" t="s">
        <v>130</v>
      </c>
      <c r="N195" t="s">
        <v>131</v>
      </c>
      <c r="O195">
        <v>1872</v>
      </c>
      <c r="P195" s="6">
        <v>264</v>
      </c>
      <c r="Q195" s="6">
        <v>494208</v>
      </c>
      <c r="R195" s="5">
        <v>0.05</v>
      </c>
      <c r="S195" s="6">
        <v>469497.59999999998</v>
      </c>
      <c r="T195" s="6">
        <v>7115.01</v>
      </c>
      <c r="U195" s="6">
        <v>303473.28999999998</v>
      </c>
      <c r="V195" s="6">
        <v>1088.48</v>
      </c>
      <c r="W195" s="6">
        <v>48138.1</v>
      </c>
      <c r="X195" s="6">
        <v>109682.72</v>
      </c>
      <c r="Y195" s="5">
        <v>0.23361721124879001</v>
      </c>
      <c r="Z195" t="s">
        <v>103</v>
      </c>
      <c r="AA195" t="s">
        <v>177</v>
      </c>
      <c r="AB195" t="s">
        <v>65</v>
      </c>
      <c r="AC195" t="s">
        <v>66</v>
      </c>
      <c r="AD195" t="s">
        <v>57</v>
      </c>
      <c r="AE195" t="s">
        <v>45</v>
      </c>
      <c r="AF195" t="str">
        <f>TEXT(Agricultural_Export_Analysis_Cleaned_Dataset[[#This Row],[Order_Date]],"mmm")</f>
        <v>Aug</v>
      </c>
      <c r="AG195" t="str">
        <f>TEXT(Agricultural_Export_Analysis_Cleaned_Dataset[[#This Row],[Order_Date]],"yyyy")</f>
        <v>2024</v>
      </c>
      <c r="AH195" t="str">
        <f>TEXT(Agricultural_Export_Analysis_Cleaned_Dataset[[#This Row],[Order_Date]],"ddd")</f>
        <v>Fri</v>
      </c>
      <c r="AI195" t="str">
        <f>TEXT(Agricultural_Export_Analysis_Cleaned_Dataset[[#This Row],[Ship_Date]],"yyyy")</f>
        <v>2024</v>
      </c>
      <c r="AJ195" t="str">
        <f>TEXT(Agricultural_Export_Analysis_Cleaned_Dataset[[#This Row],[Ship_Date]],"mmm")</f>
        <v>Aug</v>
      </c>
      <c r="AK195" t="str">
        <f>TEXT(Agricultural_Export_Analysis_Cleaned_Dataset[[#This Row],[Ship_Date]],"ddd")</f>
        <v>Sat</v>
      </c>
      <c r="AL195" t="str">
        <f>TEXT(Agricultural_Export_Analysis_Cleaned_Dataset[[#This Row],[Delivery_Date]],"yyyy")</f>
        <v>2024</v>
      </c>
      <c r="AM195" t="str">
        <f>TEXT(Agricultural_Export_Analysis_Cleaned_Dataset[[#This Row],[Delivery_Date]],"mmm")</f>
        <v>Sep</v>
      </c>
      <c r="AN195" t="str">
        <f>TEXT(Agricultural_Export_Analysis_Cleaned_Dataset[[#This Row],[Delivery_Date]],"ddd")</f>
        <v>Sun</v>
      </c>
      <c r="AO195">
        <f>Agricultural_Export_Analysis_Cleaned_Dataset[[#This Row],[Delivery_Date]]-Agricultural_Export_Analysis_Cleaned_Dataset[[#This Row],[Ship_Date]]</f>
        <v>29</v>
      </c>
      <c r="AP195">
        <f>Agricultural_Export_Analysis_Cleaned_Dataset[[#This Row],[Ship_Date]]-Agricultural_Export_Analysis_Cleaned_Dataset[[#This Row],[Order_Date]]</f>
        <v>8</v>
      </c>
      <c r="AQ195" s="4" t="str">
        <f>TEXT(Agricultural_Export_Analysis_Cleaned_Dataset[[#This Row],[Order_Date]],"mmm yyyy")</f>
        <v>Aug 2024</v>
      </c>
    </row>
    <row r="196" spans="1:43" x14ac:dyDescent="0.3">
      <c r="A196" t="s">
        <v>504</v>
      </c>
      <c r="B196" t="s">
        <v>505</v>
      </c>
      <c r="C196" s="2">
        <v>45711</v>
      </c>
      <c r="D196" s="2">
        <v>45713</v>
      </c>
      <c r="E196" s="2">
        <v>45741</v>
      </c>
      <c r="F196" t="s">
        <v>35</v>
      </c>
      <c r="G196" t="s">
        <v>50</v>
      </c>
      <c r="H196" t="s">
        <v>51</v>
      </c>
      <c r="I196" t="s">
        <v>97</v>
      </c>
      <c r="J196" t="s">
        <v>112</v>
      </c>
      <c r="K196" s="7">
        <v>4</v>
      </c>
      <c r="L196" t="s">
        <v>80</v>
      </c>
      <c r="M196" t="s">
        <v>130</v>
      </c>
      <c r="N196" t="s">
        <v>131</v>
      </c>
      <c r="O196">
        <v>1171</v>
      </c>
      <c r="P196" s="6">
        <v>270.55</v>
      </c>
      <c r="Q196" s="6">
        <v>316814.05</v>
      </c>
      <c r="R196" s="5">
        <v>0</v>
      </c>
      <c r="S196" s="6">
        <v>316814.05</v>
      </c>
      <c r="T196" s="6">
        <v>2880.25</v>
      </c>
      <c r="U196" s="6">
        <v>146917.26999999999</v>
      </c>
      <c r="V196" s="6">
        <v>507.3</v>
      </c>
      <c r="W196" s="6">
        <v>29047.29</v>
      </c>
      <c r="X196" s="6">
        <v>137461.94</v>
      </c>
      <c r="Y196" s="5">
        <v>0.43388839604809198</v>
      </c>
      <c r="Z196" t="s">
        <v>40</v>
      </c>
      <c r="AA196" t="s">
        <v>147</v>
      </c>
      <c r="AB196" t="s">
        <v>42</v>
      </c>
      <c r="AC196" t="s">
        <v>43</v>
      </c>
      <c r="AD196" t="s">
        <v>57</v>
      </c>
      <c r="AE196" t="s">
        <v>58</v>
      </c>
      <c r="AF196" t="str">
        <f>TEXT(Agricultural_Export_Analysis_Cleaned_Dataset[[#This Row],[Order_Date]],"mmm")</f>
        <v>Feb</v>
      </c>
      <c r="AG196" t="str">
        <f>TEXT(Agricultural_Export_Analysis_Cleaned_Dataset[[#This Row],[Order_Date]],"yyyy")</f>
        <v>2025</v>
      </c>
      <c r="AH196" t="str">
        <f>TEXT(Agricultural_Export_Analysis_Cleaned_Dataset[[#This Row],[Order_Date]],"ddd")</f>
        <v>Sun</v>
      </c>
      <c r="AI196" t="str">
        <f>TEXT(Agricultural_Export_Analysis_Cleaned_Dataset[[#This Row],[Ship_Date]],"yyyy")</f>
        <v>2025</v>
      </c>
      <c r="AJ196" t="str">
        <f>TEXT(Agricultural_Export_Analysis_Cleaned_Dataset[[#This Row],[Ship_Date]],"mmm")</f>
        <v>Feb</v>
      </c>
      <c r="AK196" t="str">
        <f>TEXT(Agricultural_Export_Analysis_Cleaned_Dataset[[#This Row],[Ship_Date]],"ddd")</f>
        <v>Tue</v>
      </c>
      <c r="AL196" t="str">
        <f>TEXT(Agricultural_Export_Analysis_Cleaned_Dataset[[#This Row],[Delivery_Date]],"yyyy")</f>
        <v>2025</v>
      </c>
      <c r="AM196" t="str">
        <f>TEXT(Agricultural_Export_Analysis_Cleaned_Dataset[[#This Row],[Delivery_Date]],"mmm")</f>
        <v>Mar</v>
      </c>
      <c r="AN196" t="str">
        <f>TEXT(Agricultural_Export_Analysis_Cleaned_Dataset[[#This Row],[Delivery_Date]],"ddd")</f>
        <v>Tue</v>
      </c>
      <c r="AO196">
        <f>Agricultural_Export_Analysis_Cleaned_Dataset[[#This Row],[Delivery_Date]]-Agricultural_Export_Analysis_Cleaned_Dataset[[#This Row],[Ship_Date]]</f>
        <v>28</v>
      </c>
      <c r="AP196">
        <f>Agricultural_Export_Analysis_Cleaned_Dataset[[#This Row],[Ship_Date]]-Agricultural_Export_Analysis_Cleaned_Dataset[[#This Row],[Order_Date]]</f>
        <v>2</v>
      </c>
      <c r="AQ196" s="4" t="str">
        <f>TEXT(Agricultural_Export_Analysis_Cleaned_Dataset[[#This Row],[Order_Date]],"mmm yyyy")</f>
        <v>Feb 2025</v>
      </c>
    </row>
    <row r="197" spans="1:43" x14ac:dyDescent="0.3">
      <c r="A197" t="s">
        <v>506</v>
      </c>
      <c r="B197" t="s">
        <v>507</v>
      </c>
      <c r="C197" s="2">
        <v>45429</v>
      </c>
      <c r="D197" s="2">
        <v>45437</v>
      </c>
      <c r="E197" s="2">
        <v>45458</v>
      </c>
      <c r="F197" t="s">
        <v>35</v>
      </c>
      <c r="G197" t="s">
        <v>117</v>
      </c>
      <c r="H197" t="s">
        <v>74</v>
      </c>
      <c r="I197" t="s">
        <v>118</v>
      </c>
      <c r="J197" t="s">
        <v>63</v>
      </c>
      <c r="K197" s="7">
        <v>0</v>
      </c>
      <c r="L197" t="s">
        <v>87</v>
      </c>
      <c r="M197" t="s">
        <v>159</v>
      </c>
      <c r="N197" t="s">
        <v>160</v>
      </c>
      <c r="O197">
        <v>145</v>
      </c>
      <c r="P197" s="6">
        <v>464.78</v>
      </c>
      <c r="Q197" s="6">
        <v>67393.100000000006</v>
      </c>
      <c r="R197" s="5">
        <v>0</v>
      </c>
      <c r="S197" s="6">
        <v>67393.100000000006</v>
      </c>
      <c r="T197" s="6">
        <v>7032.32</v>
      </c>
      <c r="U197" s="6">
        <v>45938.07</v>
      </c>
      <c r="V197" s="6">
        <v>2009.52</v>
      </c>
      <c r="W197" s="6">
        <v>7791.92</v>
      </c>
      <c r="X197" s="6">
        <v>4621.2700000000004</v>
      </c>
      <c r="Y197" s="5">
        <v>6.8571856762784503E-2</v>
      </c>
      <c r="Z197" t="s">
        <v>81</v>
      </c>
      <c r="AA197" t="s">
        <v>82</v>
      </c>
      <c r="AB197" t="s">
        <v>42</v>
      </c>
      <c r="AC197" t="s">
        <v>43</v>
      </c>
      <c r="AD197" t="s">
        <v>98</v>
      </c>
      <c r="AE197" t="s">
        <v>58</v>
      </c>
      <c r="AF197" t="str">
        <f>TEXT(Agricultural_Export_Analysis_Cleaned_Dataset[[#This Row],[Order_Date]],"mmm")</f>
        <v>May</v>
      </c>
      <c r="AG197" t="str">
        <f>TEXT(Agricultural_Export_Analysis_Cleaned_Dataset[[#This Row],[Order_Date]],"yyyy")</f>
        <v>2024</v>
      </c>
      <c r="AH197" t="str">
        <f>TEXT(Agricultural_Export_Analysis_Cleaned_Dataset[[#This Row],[Order_Date]],"ddd")</f>
        <v>Fri</v>
      </c>
      <c r="AI197" t="str">
        <f>TEXT(Agricultural_Export_Analysis_Cleaned_Dataset[[#This Row],[Ship_Date]],"yyyy")</f>
        <v>2024</v>
      </c>
      <c r="AJ197" t="str">
        <f>TEXT(Agricultural_Export_Analysis_Cleaned_Dataset[[#This Row],[Ship_Date]],"mmm")</f>
        <v>May</v>
      </c>
      <c r="AK197" t="str">
        <f>TEXT(Agricultural_Export_Analysis_Cleaned_Dataset[[#This Row],[Ship_Date]],"ddd")</f>
        <v>Sat</v>
      </c>
      <c r="AL197" t="str">
        <f>TEXT(Agricultural_Export_Analysis_Cleaned_Dataset[[#This Row],[Delivery_Date]],"yyyy")</f>
        <v>2024</v>
      </c>
      <c r="AM197" t="str">
        <f>TEXT(Agricultural_Export_Analysis_Cleaned_Dataset[[#This Row],[Delivery_Date]],"mmm")</f>
        <v>Jun</v>
      </c>
      <c r="AN197" t="str">
        <f>TEXT(Agricultural_Export_Analysis_Cleaned_Dataset[[#This Row],[Delivery_Date]],"ddd")</f>
        <v>Sat</v>
      </c>
      <c r="AO197">
        <f>Agricultural_Export_Analysis_Cleaned_Dataset[[#This Row],[Delivery_Date]]-Agricultural_Export_Analysis_Cleaned_Dataset[[#This Row],[Ship_Date]]</f>
        <v>21</v>
      </c>
      <c r="AP197">
        <f>Agricultural_Export_Analysis_Cleaned_Dataset[[#This Row],[Ship_Date]]-Agricultural_Export_Analysis_Cleaned_Dataset[[#This Row],[Order_Date]]</f>
        <v>8</v>
      </c>
      <c r="AQ197" s="4" t="str">
        <f>TEXT(Agricultural_Export_Analysis_Cleaned_Dataset[[#This Row],[Order_Date]],"mmm yyyy")</f>
        <v>May 2024</v>
      </c>
    </row>
    <row r="198" spans="1:43" x14ac:dyDescent="0.3">
      <c r="A198" t="s">
        <v>508</v>
      </c>
      <c r="B198" t="s">
        <v>509</v>
      </c>
      <c r="C198" s="2">
        <v>45546</v>
      </c>
      <c r="D198" s="2">
        <v>45551</v>
      </c>
      <c r="E198" s="2">
        <v>45576</v>
      </c>
      <c r="F198" t="s">
        <v>35</v>
      </c>
      <c r="G198" t="s">
        <v>132</v>
      </c>
      <c r="H198" t="s">
        <v>37</v>
      </c>
      <c r="I198" t="s">
        <v>118</v>
      </c>
      <c r="J198" t="s">
        <v>53</v>
      </c>
      <c r="K198" s="7">
        <v>10</v>
      </c>
      <c r="L198" t="s">
        <v>70</v>
      </c>
      <c r="M198" t="s">
        <v>33</v>
      </c>
      <c r="N198" t="s">
        <v>34</v>
      </c>
      <c r="O198">
        <v>843</v>
      </c>
      <c r="P198" s="6">
        <v>335.61</v>
      </c>
      <c r="Q198" s="6">
        <v>282919.23</v>
      </c>
      <c r="R198" s="5">
        <v>0.1</v>
      </c>
      <c r="S198" s="6">
        <v>254627.307</v>
      </c>
      <c r="T198" s="6">
        <v>6077.61</v>
      </c>
      <c r="U198" s="6">
        <v>153090.35</v>
      </c>
      <c r="V198" s="6">
        <v>2940.55</v>
      </c>
      <c r="W198" s="6">
        <v>28414.12</v>
      </c>
      <c r="X198" s="6">
        <v>64104.677000000003</v>
      </c>
      <c r="Y198" s="5">
        <v>0.25175884611621802</v>
      </c>
      <c r="Z198" t="s">
        <v>103</v>
      </c>
      <c r="AA198" t="s">
        <v>104</v>
      </c>
      <c r="AB198" t="s">
        <v>56</v>
      </c>
      <c r="AC198" t="s">
        <v>43</v>
      </c>
      <c r="AD198" t="s">
        <v>44</v>
      </c>
      <c r="AE198" t="s">
        <v>45</v>
      </c>
      <c r="AF198" t="str">
        <f>TEXT(Agricultural_Export_Analysis_Cleaned_Dataset[[#This Row],[Order_Date]],"mmm")</f>
        <v>Sep</v>
      </c>
      <c r="AG198" t="str">
        <f>TEXT(Agricultural_Export_Analysis_Cleaned_Dataset[[#This Row],[Order_Date]],"yyyy")</f>
        <v>2024</v>
      </c>
      <c r="AH198" t="str">
        <f>TEXT(Agricultural_Export_Analysis_Cleaned_Dataset[[#This Row],[Order_Date]],"ddd")</f>
        <v>Wed</v>
      </c>
      <c r="AI198" t="str">
        <f>TEXT(Agricultural_Export_Analysis_Cleaned_Dataset[[#This Row],[Ship_Date]],"yyyy")</f>
        <v>2024</v>
      </c>
      <c r="AJ198" t="str">
        <f>TEXT(Agricultural_Export_Analysis_Cleaned_Dataset[[#This Row],[Ship_Date]],"mmm")</f>
        <v>Sep</v>
      </c>
      <c r="AK198" t="str">
        <f>TEXT(Agricultural_Export_Analysis_Cleaned_Dataset[[#This Row],[Ship_Date]],"ddd")</f>
        <v>Mon</v>
      </c>
      <c r="AL198" t="str">
        <f>TEXT(Agricultural_Export_Analysis_Cleaned_Dataset[[#This Row],[Delivery_Date]],"yyyy")</f>
        <v>2024</v>
      </c>
      <c r="AM198" t="str">
        <f>TEXT(Agricultural_Export_Analysis_Cleaned_Dataset[[#This Row],[Delivery_Date]],"mmm")</f>
        <v>Oct</v>
      </c>
      <c r="AN198" t="str">
        <f>TEXT(Agricultural_Export_Analysis_Cleaned_Dataset[[#This Row],[Delivery_Date]],"ddd")</f>
        <v>Fri</v>
      </c>
      <c r="AO198">
        <f>Agricultural_Export_Analysis_Cleaned_Dataset[[#This Row],[Delivery_Date]]-Agricultural_Export_Analysis_Cleaned_Dataset[[#This Row],[Ship_Date]]</f>
        <v>25</v>
      </c>
      <c r="AP198">
        <f>Agricultural_Export_Analysis_Cleaned_Dataset[[#This Row],[Ship_Date]]-Agricultural_Export_Analysis_Cleaned_Dataset[[#This Row],[Order_Date]]</f>
        <v>5</v>
      </c>
      <c r="AQ198" s="4" t="str">
        <f>TEXT(Agricultural_Export_Analysis_Cleaned_Dataset[[#This Row],[Order_Date]],"mmm yyyy")</f>
        <v>Sep 2024</v>
      </c>
    </row>
    <row r="199" spans="1:43" x14ac:dyDescent="0.3">
      <c r="A199" t="s">
        <v>510</v>
      </c>
      <c r="B199" t="s">
        <v>511</v>
      </c>
      <c r="C199" s="2">
        <v>45474</v>
      </c>
      <c r="D199" s="2">
        <v>45483</v>
      </c>
      <c r="E199" s="2">
        <v>45517</v>
      </c>
      <c r="F199" t="s">
        <v>35</v>
      </c>
      <c r="G199" t="s">
        <v>8933</v>
      </c>
      <c r="H199" t="s">
        <v>51</v>
      </c>
      <c r="I199" t="s">
        <v>38</v>
      </c>
      <c r="J199" t="s">
        <v>112</v>
      </c>
      <c r="K199" s="7">
        <v>7</v>
      </c>
      <c r="L199" t="s">
        <v>135</v>
      </c>
      <c r="M199" t="s">
        <v>88</v>
      </c>
      <c r="N199" t="s">
        <v>89</v>
      </c>
      <c r="O199">
        <v>461</v>
      </c>
      <c r="P199" s="6">
        <v>120.66</v>
      </c>
      <c r="Q199" s="6">
        <v>55624.26</v>
      </c>
      <c r="R199" s="5">
        <v>0.1</v>
      </c>
      <c r="S199" s="6">
        <v>50061.834000000003</v>
      </c>
      <c r="T199" s="6">
        <v>13857.28</v>
      </c>
      <c r="U199" s="6">
        <v>32839.730000000003</v>
      </c>
      <c r="V199" s="6">
        <v>484.75</v>
      </c>
      <c r="W199" s="6">
        <v>4557.6099999999997</v>
      </c>
      <c r="X199" s="6">
        <v>-1677.5360000000001</v>
      </c>
      <c r="Y199" s="5">
        <v>-3.3509279743926298E-2</v>
      </c>
      <c r="Z199" t="s">
        <v>103</v>
      </c>
      <c r="AA199" t="s">
        <v>119</v>
      </c>
      <c r="AB199" t="s">
        <v>56</v>
      </c>
      <c r="AC199" t="s">
        <v>66</v>
      </c>
      <c r="AD199" t="s">
        <v>98</v>
      </c>
      <c r="AE199" t="s">
        <v>58</v>
      </c>
      <c r="AF199" t="str">
        <f>TEXT(Agricultural_Export_Analysis_Cleaned_Dataset[[#This Row],[Order_Date]],"mmm")</f>
        <v>Jul</v>
      </c>
      <c r="AG199" t="str">
        <f>TEXT(Agricultural_Export_Analysis_Cleaned_Dataset[[#This Row],[Order_Date]],"yyyy")</f>
        <v>2024</v>
      </c>
      <c r="AH199" t="str">
        <f>TEXT(Agricultural_Export_Analysis_Cleaned_Dataset[[#This Row],[Order_Date]],"ddd")</f>
        <v>Mon</v>
      </c>
      <c r="AI199" t="str">
        <f>TEXT(Agricultural_Export_Analysis_Cleaned_Dataset[[#This Row],[Ship_Date]],"yyyy")</f>
        <v>2024</v>
      </c>
      <c r="AJ199" t="str">
        <f>TEXT(Agricultural_Export_Analysis_Cleaned_Dataset[[#This Row],[Ship_Date]],"mmm")</f>
        <v>Jul</v>
      </c>
      <c r="AK199" t="str">
        <f>TEXT(Agricultural_Export_Analysis_Cleaned_Dataset[[#This Row],[Ship_Date]],"ddd")</f>
        <v>Wed</v>
      </c>
      <c r="AL199" t="str">
        <f>TEXT(Agricultural_Export_Analysis_Cleaned_Dataset[[#This Row],[Delivery_Date]],"yyyy")</f>
        <v>2024</v>
      </c>
      <c r="AM199" t="str">
        <f>TEXT(Agricultural_Export_Analysis_Cleaned_Dataset[[#This Row],[Delivery_Date]],"mmm")</f>
        <v>Aug</v>
      </c>
      <c r="AN199" t="str">
        <f>TEXT(Agricultural_Export_Analysis_Cleaned_Dataset[[#This Row],[Delivery_Date]],"ddd")</f>
        <v>Tue</v>
      </c>
      <c r="AO199">
        <f>Agricultural_Export_Analysis_Cleaned_Dataset[[#This Row],[Delivery_Date]]-Agricultural_Export_Analysis_Cleaned_Dataset[[#This Row],[Ship_Date]]</f>
        <v>34</v>
      </c>
      <c r="AP199">
        <f>Agricultural_Export_Analysis_Cleaned_Dataset[[#This Row],[Ship_Date]]-Agricultural_Export_Analysis_Cleaned_Dataset[[#This Row],[Order_Date]]</f>
        <v>9</v>
      </c>
      <c r="AQ199" s="4" t="str">
        <f>TEXT(Agricultural_Export_Analysis_Cleaned_Dataset[[#This Row],[Order_Date]],"mmm yyyy")</f>
        <v>Jul 2024</v>
      </c>
    </row>
    <row r="200" spans="1:43" x14ac:dyDescent="0.3">
      <c r="A200" t="s">
        <v>512</v>
      </c>
      <c r="B200" t="s">
        <v>513</v>
      </c>
      <c r="C200" s="2">
        <v>45585</v>
      </c>
      <c r="D200" s="2">
        <v>45590</v>
      </c>
      <c r="E200" s="2">
        <v>45596</v>
      </c>
      <c r="F200" t="s">
        <v>35</v>
      </c>
      <c r="G200" t="s">
        <v>8933</v>
      </c>
      <c r="H200" t="s">
        <v>37</v>
      </c>
      <c r="I200" t="s">
        <v>91</v>
      </c>
      <c r="J200" t="s">
        <v>112</v>
      </c>
      <c r="K200" s="7">
        <v>0</v>
      </c>
      <c r="L200" t="s">
        <v>80</v>
      </c>
      <c r="M200" t="s">
        <v>48</v>
      </c>
      <c r="N200" t="s">
        <v>49</v>
      </c>
      <c r="O200">
        <v>268</v>
      </c>
      <c r="P200" s="6">
        <v>32.130000000000003</v>
      </c>
      <c r="Q200" s="6">
        <v>8610.84</v>
      </c>
      <c r="R200" s="5">
        <v>0.05</v>
      </c>
      <c r="S200" s="6">
        <v>8180.2979999999998</v>
      </c>
      <c r="T200" s="6">
        <v>3713.5311999999999</v>
      </c>
      <c r="U200" s="6">
        <v>3811.36</v>
      </c>
      <c r="V200" s="6">
        <v>874.24</v>
      </c>
      <c r="W200" s="6">
        <v>806.19</v>
      </c>
      <c r="X200" s="6">
        <v>-1025.0232000000001</v>
      </c>
      <c r="Y200" s="5">
        <v>-0.12530388992706701</v>
      </c>
      <c r="Z200" t="s">
        <v>54</v>
      </c>
      <c r="AA200" t="s">
        <v>75</v>
      </c>
      <c r="AB200" t="s">
        <v>65</v>
      </c>
      <c r="AC200" t="s">
        <v>43</v>
      </c>
      <c r="AD200" t="s">
        <v>98</v>
      </c>
      <c r="AE200" t="s">
        <v>45</v>
      </c>
      <c r="AF200" t="str">
        <f>TEXT(Agricultural_Export_Analysis_Cleaned_Dataset[[#This Row],[Order_Date]],"mmm")</f>
        <v>Oct</v>
      </c>
      <c r="AG200" t="str">
        <f>TEXT(Agricultural_Export_Analysis_Cleaned_Dataset[[#This Row],[Order_Date]],"yyyy")</f>
        <v>2024</v>
      </c>
      <c r="AH200" t="str">
        <f>TEXT(Agricultural_Export_Analysis_Cleaned_Dataset[[#This Row],[Order_Date]],"ddd")</f>
        <v>Sun</v>
      </c>
      <c r="AI200" t="str">
        <f>TEXT(Agricultural_Export_Analysis_Cleaned_Dataset[[#This Row],[Ship_Date]],"yyyy")</f>
        <v>2024</v>
      </c>
      <c r="AJ200" t="str">
        <f>TEXT(Agricultural_Export_Analysis_Cleaned_Dataset[[#This Row],[Ship_Date]],"mmm")</f>
        <v>Oct</v>
      </c>
      <c r="AK200" t="str">
        <f>TEXT(Agricultural_Export_Analysis_Cleaned_Dataset[[#This Row],[Ship_Date]],"ddd")</f>
        <v>Fri</v>
      </c>
      <c r="AL200" t="str">
        <f>TEXT(Agricultural_Export_Analysis_Cleaned_Dataset[[#This Row],[Delivery_Date]],"yyyy")</f>
        <v>2024</v>
      </c>
      <c r="AM200" t="str">
        <f>TEXT(Agricultural_Export_Analysis_Cleaned_Dataset[[#This Row],[Delivery_Date]],"mmm")</f>
        <v>Oct</v>
      </c>
      <c r="AN200" t="str">
        <f>TEXT(Agricultural_Export_Analysis_Cleaned_Dataset[[#This Row],[Delivery_Date]],"ddd")</f>
        <v>Thu</v>
      </c>
      <c r="AO200">
        <f>Agricultural_Export_Analysis_Cleaned_Dataset[[#This Row],[Delivery_Date]]-Agricultural_Export_Analysis_Cleaned_Dataset[[#This Row],[Ship_Date]]</f>
        <v>6</v>
      </c>
      <c r="AP200">
        <f>Agricultural_Export_Analysis_Cleaned_Dataset[[#This Row],[Ship_Date]]-Agricultural_Export_Analysis_Cleaned_Dataset[[#This Row],[Order_Date]]</f>
        <v>5</v>
      </c>
      <c r="AQ200" s="4" t="str">
        <f>TEXT(Agricultural_Export_Analysis_Cleaned_Dataset[[#This Row],[Order_Date]],"mmm yyyy")</f>
        <v>Oct 2024</v>
      </c>
    </row>
    <row r="201" spans="1:43" x14ac:dyDescent="0.3">
      <c r="A201" t="s">
        <v>514</v>
      </c>
      <c r="B201" t="s">
        <v>515</v>
      </c>
      <c r="C201" s="2">
        <v>45972</v>
      </c>
      <c r="D201" s="2">
        <v>45973</v>
      </c>
      <c r="E201" s="2">
        <v>46000</v>
      </c>
      <c r="F201" t="s">
        <v>35</v>
      </c>
      <c r="G201" t="s">
        <v>8933</v>
      </c>
      <c r="H201" t="s">
        <v>37</v>
      </c>
      <c r="I201" t="s">
        <v>52</v>
      </c>
      <c r="J201" t="s">
        <v>53</v>
      </c>
      <c r="K201" s="7">
        <v>10</v>
      </c>
      <c r="L201" t="s">
        <v>135</v>
      </c>
      <c r="M201" t="s">
        <v>48</v>
      </c>
      <c r="N201" t="s">
        <v>49</v>
      </c>
      <c r="O201">
        <v>1821</v>
      </c>
      <c r="P201" s="6">
        <v>127.67</v>
      </c>
      <c r="Q201" s="6">
        <v>232487.07</v>
      </c>
      <c r="R201" s="5">
        <v>0.15</v>
      </c>
      <c r="S201" s="6">
        <v>197614.00949999999</v>
      </c>
      <c r="T201" s="6">
        <v>11872.45</v>
      </c>
      <c r="U201" s="6">
        <v>103011.96</v>
      </c>
      <c r="V201" s="6">
        <v>2416.58</v>
      </c>
      <c r="W201" s="6">
        <v>9636.42</v>
      </c>
      <c r="X201" s="6">
        <v>70676.599499999997</v>
      </c>
      <c r="Y201" s="5">
        <v>0.357649741932897</v>
      </c>
      <c r="Z201" t="s">
        <v>54</v>
      </c>
      <c r="AA201" t="s">
        <v>92</v>
      </c>
      <c r="AB201" t="s">
        <v>42</v>
      </c>
      <c r="AC201" t="s">
        <v>43</v>
      </c>
      <c r="AD201" t="s">
        <v>98</v>
      </c>
      <c r="AE201" t="s">
        <v>67</v>
      </c>
      <c r="AF201" t="str">
        <f>TEXT(Agricultural_Export_Analysis_Cleaned_Dataset[[#This Row],[Order_Date]],"mmm")</f>
        <v>Nov</v>
      </c>
      <c r="AG201" t="str">
        <f>TEXT(Agricultural_Export_Analysis_Cleaned_Dataset[[#This Row],[Order_Date]],"yyyy")</f>
        <v>2025</v>
      </c>
      <c r="AH201" t="str">
        <f>TEXT(Agricultural_Export_Analysis_Cleaned_Dataset[[#This Row],[Order_Date]],"ddd")</f>
        <v>Tue</v>
      </c>
      <c r="AI201" t="str">
        <f>TEXT(Agricultural_Export_Analysis_Cleaned_Dataset[[#This Row],[Ship_Date]],"yyyy")</f>
        <v>2025</v>
      </c>
      <c r="AJ201" t="str">
        <f>TEXT(Agricultural_Export_Analysis_Cleaned_Dataset[[#This Row],[Ship_Date]],"mmm")</f>
        <v>Nov</v>
      </c>
      <c r="AK201" t="str">
        <f>TEXT(Agricultural_Export_Analysis_Cleaned_Dataset[[#This Row],[Ship_Date]],"ddd")</f>
        <v>Wed</v>
      </c>
      <c r="AL201" t="str">
        <f>TEXT(Agricultural_Export_Analysis_Cleaned_Dataset[[#This Row],[Delivery_Date]],"yyyy")</f>
        <v>2025</v>
      </c>
      <c r="AM201" t="str">
        <f>TEXT(Agricultural_Export_Analysis_Cleaned_Dataset[[#This Row],[Delivery_Date]],"mmm")</f>
        <v>Dec</v>
      </c>
      <c r="AN201" t="str">
        <f>TEXT(Agricultural_Export_Analysis_Cleaned_Dataset[[#This Row],[Delivery_Date]],"ddd")</f>
        <v>Tue</v>
      </c>
      <c r="AO201">
        <f>Agricultural_Export_Analysis_Cleaned_Dataset[[#This Row],[Delivery_Date]]-Agricultural_Export_Analysis_Cleaned_Dataset[[#This Row],[Ship_Date]]</f>
        <v>27</v>
      </c>
      <c r="AP201">
        <f>Agricultural_Export_Analysis_Cleaned_Dataset[[#This Row],[Ship_Date]]-Agricultural_Export_Analysis_Cleaned_Dataset[[#This Row],[Order_Date]]</f>
        <v>1</v>
      </c>
      <c r="AQ201" s="4" t="str">
        <f>TEXT(Agricultural_Export_Analysis_Cleaned_Dataset[[#This Row],[Order_Date]],"mmm yyyy")</f>
        <v>Nov 2025</v>
      </c>
    </row>
    <row r="202" spans="1:43" x14ac:dyDescent="0.3">
      <c r="A202" t="s">
        <v>516</v>
      </c>
      <c r="B202" t="s">
        <v>517</v>
      </c>
      <c r="C202" s="2">
        <v>45490</v>
      </c>
      <c r="D202" s="2">
        <v>45495</v>
      </c>
      <c r="E202" s="2">
        <v>45520</v>
      </c>
      <c r="F202" t="s">
        <v>35</v>
      </c>
      <c r="G202" t="s">
        <v>132</v>
      </c>
      <c r="H202" t="s">
        <v>74</v>
      </c>
      <c r="I202" t="s">
        <v>38</v>
      </c>
      <c r="J202" t="s">
        <v>39</v>
      </c>
      <c r="K202" s="7">
        <v>15</v>
      </c>
      <c r="L202" t="s">
        <v>80</v>
      </c>
      <c r="M202" t="s">
        <v>88</v>
      </c>
      <c r="N202" t="s">
        <v>89</v>
      </c>
      <c r="O202">
        <v>1916</v>
      </c>
      <c r="P202" s="6">
        <v>324.22000000000003</v>
      </c>
      <c r="Q202" s="6">
        <v>621205.52</v>
      </c>
      <c r="R202" s="5">
        <v>0.1</v>
      </c>
      <c r="S202" s="6">
        <v>559084.96799999999</v>
      </c>
      <c r="T202" s="6">
        <v>8425.92</v>
      </c>
      <c r="U202" s="6">
        <v>378239.05</v>
      </c>
      <c r="V202" s="6">
        <v>1849.82</v>
      </c>
      <c r="W202" s="6">
        <v>54574.9</v>
      </c>
      <c r="X202" s="6">
        <v>115995.27800000001</v>
      </c>
      <c r="Y202" s="5">
        <v>0.20747343362664</v>
      </c>
      <c r="Z202" t="s">
        <v>103</v>
      </c>
      <c r="AA202" t="s">
        <v>119</v>
      </c>
      <c r="AB202" t="s">
        <v>83</v>
      </c>
      <c r="AC202" t="s">
        <v>76</v>
      </c>
      <c r="AD202" t="s">
        <v>84</v>
      </c>
      <c r="AE202" t="s">
        <v>67</v>
      </c>
      <c r="AF202" t="str">
        <f>TEXT(Agricultural_Export_Analysis_Cleaned_Dataset[[#This Row],[Order_Date]],"mmm")</f>
        <v>Jul</v>
      </c>
      <c r="AG202" t="str">
        <f>TEXT(Agricultural_Export_Analysis_Cleaned_Dataset[[#This Row],[Order_Date]],"yyyy")</f>
        <v>2024</v>
      </c>
      <c r="AH202" t="str">
        <f>TEXT(Agricultural_Export_Analysis_Cleaned_Dataset[[#This Row],[Order_Date]],"ddd")</f>
        <v>Wed</v>
      </c>
      <c r="AI202" t="str">
        <f>TEXT(Agricultural_Export_Analysis_Cleaned_Dataset[[#This Row],[Ship_Date]],"yyyy")</f>
        <v>2024</v>
      </c>
      <c r="AJ202" t="str">
        <f>TEXT(Agricultural_Export_Analysis_Cleaned_Dataset[[#This Row],[Ship_Date]],"mmm")</f>
        <v>Jul</v>
      </c>
      <c r="AK202" t="str">
        <f>TEXT(Agricultural_Export_Analysis_Cleaned_Dataset[[#This Row],[Ship_Date]],"ddd")</f>
        <v>Mon</v>
      </c>
      <c r="AL202" t="str">
        <f>TEXT(Agricultural_Export_Analysis_Cleaned_Dataset[[#This Row],[Delivery_Date]],"yyyy")</f>
        <v>2024</v>
      </c>
      <c r="AM202" t="str">
        <f>TEXT(Agricultural_Export_Analysis_Cleaned_Dataset[[#This Row],[Delivery_Date]],"mmm")</f>
        <v>Aug</v>
      </c>
      <c r="AN202" t="str">
        <f>TEXT(Agricultural_Export_Analysis_Cleaned_Dataset[[#This Row],[Delivery_Date]],"ddd")</f>
        <v>Fri</v>
      </c>
      <c r="AO202">
        <f>Agricultural_Export_Analysis_Cleaned_Dataset[[#This Row],[Delivery_Date]]-Agricultural_Export_Analysis_Cleaned_Dataset[[#This Row],[Ship_Date]]</f>
        <v>25</v>
      </c>
      <c r="AP202">
        <f>Agricultural_Export_Analysis_Cleaned_Dataset[[#This Row],[Ship_Date]]-Agricultural_Export_Analysis_Cleaned_Dataset[[#This Row],[Order_Date]]</f>
        <v>5</v>
      </c>
      <c r="AQ202" s="4" t="str">
        <f>TEXT(Agricultural_Export_Analysis_Cleaned_Dataset[[#This Row],[Order_Date]],"mmm yyyy")</f>
        <v>Jul 2024</v>
      </c>
    </row>
    <row r="203" spans="1:43" x14ac:dyDescent="0.3">
      <c r="A203" t="s">
        <v>518</v>
      </c>
      <c r="B203" t="s">
        <v>519</v>
      </c>
      <c r="C203" s="2">
        <v>45622</v>
      </c>
      <c r="D203" s="2">
        <v>45632</v>
      </c>
      <c r="E203" s="2">
        <v>45661</v>
      </c>
      <c r="F203" t="s">
        <v>35</v>
      </c>
      <c r="G203" t="s">
        <v>96</v>
      </c>
      <c r="H203" t="s">
        <v>74</v>
      </c>
      <c r="I203" t="s">
        <v>91</v>
      </c>
      <c r="J203" t="s">
        <v>39</v>
      </c>
      <c r="K203" s="7">
        <v>0</v>
      </c>
      <c r="L203" t="s">
        <v>70</v>
      </c>
      <c r="M203" t="s">
        <v>48</v>
      </c>
      <c r="N203" t="s">
        <v>49</v>
      </c>
      <c r="O203">
        <v>591</v>
      </c>
      <c r="P203" s="6">
        <v>82.43</v>
      </c>
      <c r="Q203" s="6">
        <v>48716.13</v>
      </c>
      <c r="R203" s="5">
        <v>0.1</v>
      </c>
      <c r="S203" s="6">
        <v>43844.517</v>
      </c>
      <c r="T203" s="6">
        <v>7261.8</v>
      </c>
      <c r="U203" s="6">
        <v>19804.29</v>
      </c>
      <c r="V203" s="6">
        <v>2818.73</v>
      </c>
      <c r="W203" s="6">
        <v>1052.01</v>
      </c>
      <c r="X203" s="6">
        <v>12907.687</v>
      </c>
      <c r="Y203" s="5">
        <v>0.29439683415830498</v>
      </c>
      <c r="Z203" t="s">
        <v>54</v>
      </c>
      <c r="AA203" t="s">
        <v>92</v>
      </c>
      <c r="AB203" t="s">
        <v>56</v>
      </c>
      <c r="AC203" t="s">
        <v>43</v>
      </c>
      <c r="AD203" t="s">
        <v>77</v>
      </c>
      <c r="AE203" t="s">
        <v>58</v>
      </c>
      <c r="AF203" t="str">
        <f>TEXT(Agricultural_Export_Analysis_Cleaned_Dataset[[#This Row],[Order_Date]],"mmm")</f>
        <v>Nov</v>
      </c>
      <c r="AG203" t="str">
        <f>TEXT(Agricultural_Export_Analysis_Cleaned_Dataset[[#This Row],[Order_Date]],"yyyy")</f>
        <v>2024</v>
      </c>
      <c r="AH203" t="str">
        <f>TEXT(Agricultural_Export_Analysis_Cleaned_Dataset[[#This Row],[Order_Date]],"ddd")</f>
        <v>Tue</v>
      </c>
      <c r="AI203" t="str">
        <f>TEXT(Agricultural_Export_Analysis_Cleaned_Dataset[[#This Row],[Ship_Date]],"yyyy")</f>
        <v>2024</v>
      </c>
      <c r="AJ203" t="str">
        <f>TEXT(Agricultural_Export_Analysis_Cleaned_Dataset[[#This Row],[Ship_Date]],"mmm")</f>
        <v>Dec</v>
      </c>
      <c r="AK203" t="str">
        <f>TEXT(Agricultural_Export_Analysis_Cleaned_Dataset[[#This Row],[Ship_Date]],"ddd")</f>
        <v>Fri</v>
      </c>
      <c r="AL203" t="str">
        <f>TEXT(Agricultural_Export_Analysis_Cleaned_Dataset[[#This Row],[Delivery_Date]],"yyyy")</f>
        <v>2025</v>
      </c>
      <c r="AM203" t="str">
        <f>TEXT(Agricultural_Export_Analysis_Cleaned_Dataset[[#This Row],[Delivery_Date]],"mmm")</f>
        <v>Jan</v>
      </c>
      <c r="AN203" t="str">
        <f>TEXT(Agricultural_Export_Analysis_Cleaned_Dataset[[#This Row],[Delivery_Date]],"ddd")</f>
        <v>Sat</v>
      </c>
      <c r="AO203">
        <f>Agricultural_Export_Analysis_Cleaned_Dataset[[#This Row],[Delivery_Date]]-Agricultural_Export_Analysis_Cleaned_Dataset[[#This Row],[Ship_Date]]</f>
        <v>29</v>
      </c>
      <c r="AP203">
        <f>Agricultural_Export_Analysis_Cleaned_Dataset[[#This Row],[Ship_Date]]-Agricultural_Export_Analysis_Cleaned_Dataset[[#This Row],[Order_Date]]</f>
        <v>10</v>
      </c>
      <c r="AQ203" s="4" t="str">
        <f>TEXT(Agricultural_Export_Analysis_Cleaned_Dataset[[#This Row],[Order_Date]],"mmm yyyy")</f>
        <v>Nov 2024</v>
      </c>
    </row>
    <row r="204" spans="1:43" x14ac:dyDescent="0.3">
      <c r="A204" t="s">
        <v>520</v>
      </c>
      <c r="B204" t="s">
        <v>521</v>
      </c>
      <c r="C204" s="2">
        <v>45510</v>
      </c>
      <c r="D204" s="2">
        <v>45516</v>
      </c>
      <c r="E204" s="2">
        <v>45539</v>
      </c>
      <c r="F204" t="s">
        <v>35</v>
      </c>
      <c r="G204" t="s">
        <v>96</v>
      </c>
      <c r="H204" t="s">
        <v>74</v>
      </c>
      <c r="I204" t="s">
        <v>118</v>
      </c>
      <c r="J204" t="s">
        <v>39</v>
      </c>
      <c r="K204" s="7">
        <v>7</v>
      </c>
      <c r="L204" t="s">
        <v>80</v>
      </c>
      <c r="M204" t="s">
        <v>48</v>
      </c>
      <c r="N204" t="s">
        <v>49</v>
      </c>
      <c r="O204">
        <v>189</v>
      </c>
      <c r="P204" s="6">
        <v>397.4</v>
      </c>
      <c r="Q204" s="6">
        <v>75108.600000000006</v>
      </c>
      <c r="R204" s="5">
        <v>0.05</v>
      </c>
      <c r="S204" s="6">
        <v>71353.17</v>
      </c>
      <c r="T204" s="6">
        <v>8287.02</v>
      </c>
      <c r="U204" s="6">
        <v>41012.33</v>
      </c>
      <c r="V204" s="6">
        <v>366.64</v>
      </c>
      <c r="W204" s="6">
        <v>3005.38</v>
      </c>
      <c r="X204" s="6">
        <v>18681.8</v>
      </c>
      <c r="Y204" s="5">
        <v>0.26182158410060802</v>
      </c>
      <c r="Z204" t="s">
        <v>103</v>
      </c>
      <c r="AA204" t="s">
        <v>177</v>
      </c>
      <c r="AB204" t="s">
        <v>65</v>
      </c>
      <c r="AC204" t="s">
        <v>43</v>
      </c>
      <c r="AD204" t="s">
        <v>57</v>
      </c>
      <c r="AE204" t="s">
        <v>67</v>
      </c>
      <c r="AF204" t="str">
        <f>TEXT(Agricultural_Export_Analysis_Cleaned_Dataset[[#This Row],[Order_Date]],"mmm")</f>
        <v>Aug</v>
      </c>
      <c r="AG204" t="str">
        <f>TEXT(Agricultural_Export_Analysis_Cleaned_Dataset[[#This Row],[Order_Date]],"yyyy")</f>
        <v>2024</v>
      </c>
      <c r="AH204" t="str">
        <f>TEXT(Agricultural_Export_Analysis_Cleaned_Dataset[[#This Row],[Order_Date]],"ddd")</f>
        <v>Tue</v>
      </c>
      <c r="AI204" t="str">
        <f>TEXT(Agricultural_Export_Analysis_Cleaned_Dataset[[#This Row],[Ship_Date]],"yyyy")</f>
        <v>2024</v>
      </c>
      <c r="AJ204" t="str">
        <f>TEXT(Agricultural_Export_Analysis_Cleaned_Dataset[[#This Row],[Ship_Date]],"mmm")</f>
        <v>Aug</v>
      </c>
      <c r="AK204" t="str">
        <f>TEXT(Agricultural_Export_Analysis_Cleaned_Dataset[[#This Row],[Ship_Date]],"ddd")</f>
        <v>Mon</v>
      </c>
      <c r="AL204" t="str">
        <f>TEXT(Agricultural_Export_Analysis_Cleaned_Dataset[[#This Row],[Delivery_Date]],"yyyy")</f>
        <v>2024</v>
      </c>
      <c r="AM204" t="str">
        <f>TEXT(Agricultural_Export_Analysis_Cleaned_Dataset[[#This Row],[Delivery_Date]],"mmm")</f>
        <v>Sep</v>
      </c>
      <c r="AN204" t="str">
        <f>TEXT(Agricultural_Export_Analysis_Cleaned_Dataset[[#This Row],[Delivery_Date]],"ddd")</f>
        <v>Wed</v>
      </c>
      <c r="AO204">
        <f>Agricultural_Export_Analysis_Cleaned_Dataset[[#This Row],[Delivery_Date]]-Agricultural_Export_Analysis_Cleaned_Dataset[[#This Row],[Ship_Date]]</f>
        <v>23</v>
      </c>
      <c r="AP204">
        <f>Agricultural_Export_Analysis_Cleaned_Dataset[[#This Row],[Ship_Date]]-Agricultural_Export_Analysis_Cleaned_Dataset[[#This Row],[Order_Date]]</f>
        <v>6</v>
      </c>
      <c r="AQ204" s="4" t="str">
        <f>TEXT(Agricultural_Export_Analysis_Cleaned_Dataset[[#This Row],[Order_Date]],"mmm yyyy")</f>
        <v>Aug 2024</v>
      </c>
    </row>
    <row r="205" spans="1:43" x14ac:dyDescent="0.3">
      <c r="A205" t="s">
        <v>522</v>
      </c>
      <c r="B205" t="s">
        <v>523</v>
      </c>
      <c r="C205" s="2">
        <v>45408</v>
      </c>
      <c r="D205" s="2">
        <v>45415</v>
      </c>
      <c r="E205" s="2">
        <v>45441</v>
      </c>
      <c r="F205" t="s">
        <v>35</v>
      </c>
      <c r="G205" t="s">
        <v>8933</v>
      </c>
      <c r="H205" t="s">
        <v>51</v>
      </c>
      <c r="I205" t="s">
        <v>38</v>
      </c>
      <c r="J205" t="s">
        <v>112</v>
      </c>
      <c r="K205" s="7">
        <v>4</v>
      </c>
      <c r="L205" t="s">
        <v>32</v>
      </c>
      <c r="M205" t="s">
        <v>88</v>
      </c>
      <c r="N205" t="s">
        <v>89</v>
      </c>
      <c r="O205">
        <v>1902</v>
      </c>
      <c r="P205" s="6">
        <v>328.29</v>
      </c>
      <c r="Q205" s="6">
        <v>624407.57999999996</v>
      </c>
      <c r="R205" s="5">
        <v>0.05</v>
      </c>
      <c r="S205" s="6">
        <v>593187.201</v>
      </c>
      <c r="T205" s="6">
        <v>10396.99</v>
      </c>
      <c r="U205" s="6">
        <v>437575.84</v>
      </c>
      <c r="V205" s="6">
        <v>1030.72</v>
      </c>
      <c r="W205" s="6">
        <v>66195.679999999993</v>
      </c>
      <c r="X205" s="6">
        <v>77987.971000000005</v>
      </c>
      <c r="Y205" s="5">
        <v>0.131472781052132</v>
      </c>
      <c r="Z205" t="s">
        <v>81</v>
      </c>
      <c r="AA205" t="s">
        <v>165</v>
      </c>
      <c r="AB205" t="s">
        <v>83</v>
      </c>
      <c r="AC205" t="s">
        <v>76</v>
      </c>
      <c r="AD205" t="s">
        <v>57</v>
      </c>
      <c r="AE205" t="s">
        <v>45</v>
      </c>
      <c r="AF205" t="str">
        <f>TEXT(Agricultural_Export_Analysis_Cleaned_Dataset[[#This Row],[Order_Date]],"mmm")</f>
        <v>Apr</v>
      </c>
      <c r="AG205" t="str">
        <f>TEXT(Agricultural_Export_Analysis_Cleaned_Dataset[[#This Row],[Order_Date]],"yyyy")</f>
        <v>2024</v>
      </c>
      <c r="AH205" t="str">
        <f>TEXT(Agricultural_Export_Analysis_Cleaned_Dataset[[#This Row],[Order_Date]],"ddd")</f>
        <v>Fri</v>
      </c>
      <c r="AI205" t="str">
        <f>TEXT(Agricultural_Export_Analysis_Cleaned_Dataset[[#This Row],[Ship_Date]],"yyyy")</f>
        <v>2024</v>
      </c>
      <c r="AJ205" t="str">
        <f>TEXT(Agricultural_Export_Analysis_Cleaned_Dataset[[#This Row],[Ship_Date]],"mmm")</f>
        <v>May</v>
      </c>
      <c r="AK205" t="str">
        <f>TEXT(Agricultural_Export_Analysis_Cleaned_Dataset[[#This Row],[Ship_Date]],"ddd")</f>
        <v>Fri</v>
      </c>
      <c r="AL205" t="str">
        <f>TEXT(Agricultural_Export_Analysis_Cleaned_Dataset[[#This Row],[Delivery_Date]],"yyyy")</f>
        <v>2024</v>
      </c>
      <c r="AM205" t="str">
        <f>TEXT(Agricultural_Export_Analysis_Cleaned_Dataset[[#This Row],[Delivery_Date]],"mmm")</f>
        <v>May</v>
      </c>
      <c r="AN205" t="str">
        <f>TEXT(Agricultural_Export_Analysis_Cleaned_Dataset[[#This Row],[Delivery_Date]],"ddd")</f>
        <v>Wed</v>
      </c>
      <c r="AO205">
        <f>Agricultural_Export_Analysis_Cleaned_Dataset[[#This Row],[Delivery_Date]]-Agricultural_Export_Analysis_Cleaned_Dataset[[#This Row],[Ship_Date]]</f>
        <v>26</v>
      </c>
      <c r="AP205">
        <f>Agricultural_Export_Analysis_Cleaned_Dataset[[#This Row],[Ship_Date]]-Agricultural_Export_Analysis_Cleaned_Dataset[[#This Row],[Order_Date]]</f>
        <v>7</v>
      </c>
      <c r="AQ205" s="4" t="str">
        <f>TEXT(Agricultural_Export_Analysis_Cleaned_Dataset[[#This Row],[Order_Date]],"mmm yyyy")</f>
        <v>Apr 2024</v>
      </c>
    </row>
    <row r="206" spans="1:43" x14ac:dyDescent="0.3">
      <c r="A206" t="s">
        <v>524</v>
      </c>
      <c r="B206" t="s">
        <v>525</v>
      </c>
      <c r="C206" s="2">
        <v>45359</v>
      </c>
      <c r="D206" s="2">
        <v>45363</v>
      </c>
      <c r="E206" s="2">
        <v>45391</v>
      </c>
      <c r="F206" t="s">
        <v>35</v>
      </c>
      <c r="G206" t="s">
        <v>36</v>
      </c>
      <c r="H206" t="s">
        <v>74</v>
      </c>
      <c r="I206" t="s">
        <v>118</v>
      </c>
      <c r="J206" t="s">
        <v>39</v>
      </c>
      <c r="K206" s="7">
        <v>2</v>
      </c>
      <c r="L206" t="s">
        <v>32</v>
      </c>
      <c r="M206" t="s">
        <v>88</v>
      </c>
      <c r="N206" t="s">
        <v>89</v>
      </c>
      <c r="O206">
        <v>706</v>
      </c>
      <c r="P206" s="6">
        <v>266.67</v>
      </c>
      <c r="Q206" s="6">
        <v>188269.02</v>
      </c>
      <c r="R206" s="5">
        <v>0</v>
      </c>
      <c r="S206" s="6">
        <v>188269.02</v>
      </c>
      <c r="T206" s="6">
        <v>14366</v>
      </c>
      <c r="U206" s="6">
        <v>94175.64</v>
      </c>
      <c r="V206" s="6">
        <v>1660.13</v>
      </c>
      <c r="W206" s="6">
        <v>3903.39</v>
      </c>
      <c r="X206" s="6">
        <v>74163.86</v>
      </c>
      <c r="Y206" s="5">
        <v>0.393924927213197</v>
      </c>
      <c r="Z206" t="s">
        <v>40</v>
      </c>
      <c r="AA206" t="s">
        <v>41</v>
      </c>
      <c r="AB206" t="s">
        <v>42</v>
      </c>
      <c r="AC206" t="s">
        <v>76</v>
      </c>
      <c r="AD206" t="s">
        <v>84</v>
      </c>
      <c r="AE206" t="s">
        <v>45</v>
      </c>
      <c r="AF206" t="str">
        <f>TEXT(Agricultural_Export_Analysis_Cleaned_Dataset[[#This Row],[Order_Date]],"mmm")</f>
        <v>Mar</v>
      </c>
      <c r="AG206" t="str">
        <f>TEXT(Agricultural_Export_Analysis_Cleaned_Dataset[[#This Row],[Order_Date]],"yyyy")</f>
        <v>2024</v>
      </c>
      <c r="AH206" t="str">
        <f>TEXT(Agricultural_Export_Analysis_Cleaned_Dataset[[#This Row],[Order_Date]],"ddd")</f>
        <v>Fri</v>
      </c>
      <c r="AI206" t="str">
        <f>TEXT(Agricultural_Export_Analysis_Cleaned_Dataset[[#This Row],[Ship_Date]],"yyyy")</f>
        <v>2024</v>
      </c>
      <c r="AJ206" t="str">
        <f>TEXT(Agricultural_Export_Analysis_Cleaned_Dataset[[#This Row],[Ship_Date]],"mmm")</f>
        <v>Mar</v>
      </c>
      <c r="AK206" t="str">
        <f>TEXT(Agricultural_Export_Analysis_Cleaned_Dataset[[#This Row],[Ship_Date]],"ddd")</f>
        <v>Tue</v>
      </c>
      <c r="AL206" t="str">
        <f>TEXT(Agricultural_Export_Analysis_Cleaned_Dataset[[#This Row],[Delivery_Date]],"yyyy")</f>
        <v>2024</v>
      </c>
      <c r="AM206" t="str">
        <f>TEXT(Agricultural_Export_Analysis_Cleaned_Dataset[[#This Row],[Delivery_Date]],"mmm")</f>
        <v>Apr</v>
      </c>
      <c r="AN206" t="str">
        <f>TEXT(Agricultural_Export_Analysis_Cleaned_Dataset[[#This Row],[Delivery_Date]],"ddd")</f>
        <v>Tue</v>
      </c>
      <c r="AO206">
        <f>Agricultural_Export_Analysis_Cleaned_Dataset[[#This Row],[Delivery_Date]]-Agricultural_Export_Analysis_Cleaned_Dataset[[#This Row],[Ship_Date]]</f>
        <v>28</v>
      </c>
      <c r="AP206">
        <f>Agricultural_Export_Analysis_Cleaned_Dataset[[#This Row],[Ship_Date]]-Agricultural_Export_Analysis_Cleaned_Dataset[[#This Row],[Order_Date]]</f>
        <v>4</v>
      </c>
      <c r="AQ206" s="4" t="str">
        <f>TEXT(Agricultural_Export_Analysis_Cleaned_Dataset[[#This Row],[Order_Date]],"mmm yyyy")</f>
        <v>Mar 2024</v>
      </c>
    </row>
    <row r="207" spans="1:43" x14ac:dyDescent="0.3">
      <c r="A207" t="s">
        <v>526</v>
      </c>
      <c r="B207" t="s">
        <v>527</v>
      </c>
      <c r="C207" s="2">
        <v>45556</v>
      </c>
      <c r="D207" s="2">
        <v>45563</v>
      </c>
      <c r="E207" s="2">
        <v>45592</v>
      </c>
      <c r="F207" t="s">
        <v>35</v>
      </c>
      <c r="G207" t="s">
        <v>203</v>
      </c>
      <c r="H207" t="s">
        <v>37</v>
      </c>
      <c r="I207" t="s">
        <v>118</v>
      </c>
      <c r="J207" t="s">
        <v>39</v>
      </c>
      <c r="K207" s="7">
        <v>10</v>
      </c>
      <c r="L207" t="s">
        <v>70</v>
      </c>
      <c r="M207" t="s">
        <v>71</v>
      </c>
      <c r="N207" t="s">
        <v>72</v>
      </c>
      <c r="O207">
        <v>127</v>
      </c>
      <c r="P207" s="6">
        <v>62.01</v>
      </c>
      <c r="Q207" s="6">
        <v>7875.27</v>
      </c>
      <c r="R207" s="5">
        <v>0</v>
      </c>
      <c r="S207" s="6">
        <v>7875.27</v>
      </c>
      <c r="T207" s="6">
        <v>4152.67</v>
      </c>
      <c r="U207" s="6">
        <v>3964.39</v>
      </c>
      <c r="V207" s="6">
        <v>304.27999999999997</v>
      </c>
      <c r="W207" s="6">
        <v>804.55</v>
      </c>
      <c r="X207" s="6">
        <v>-1350.62</v>
      </c>
      <c r="Y207" s="5">
        <v>-0.17150142153856299</v>
      </c>
      <c r="Z207" t="s">
        <v>103</v>
      </c>
      <c r="AA207" t="s">
        <v>104</v>
      </c>
      <c r="AB207" t="s">
        <v>65</v>
      </c>
      <c r="AC207" t="s">
        <v>43</v>
      </c>
      <c r="AD207" t="s">
        <v>44</v>
      </c>
      <c r="AE207" t="s">
        <v>45</v>
      </c>
      <c r="AF207" t="str">
        <f>TEXT(Agricultural_Export_Analysis_Cleaned_Dataset[[#This Row],[Order_Date]],"mmm")</f>
        <v>Sep</v>
      </c>
      <c r="AG207" t="str">
        <f>TEXT(Agricultural_Export_Analysis_Cleaned_Dataset[[#This Row],[Order_Date]],"yyyy")</f>
        <v>2024</v>
      </c>
      <c r="AH207" t="str">
        <f>TEXT(Agricultural_Export_Analysis_Cleaned_Dataset[[#This Row],[Order_Date]],"ddd")</f>
        <v>Sat</v>
      </c>
      <c r="AI207" t="str">
        <f>TEXT(Agricultural_Export_Analysis_Cleaned_Dataset[[#This Row],[Ship_Date]],"yyyy")</f>
        <v>2024</v>
      </c>
      <c r="AJ207" t="str">
        <f>TEXT(Agricultural_Export_Analysis_Cleaned_Dataset[[#This Row],[Ship_Date]],"mmm")</f>
        <v>Sep</v>
      </c>
      <c r="AK207" t="str">
        <f>TEXT(Agricultural_Export_Analysis_Cleaned_Dataset[[#This Row],[Ship_Date]],"ddd")</f>
        <v>Sat</v>
      </c>
      <c r="AL207" t="str">
        <f>TEXT(Agricultural_Export_Analysis_Cleaned_Dataset[[#This Row],[Delivery_Date]],"yyyy")</f>
        <v>2024</v>
      </c>
      <c r="AM207" t="str">
        <f>TEXT(Agricultural_Export_Analysis_Cleaned_Dataset[[#This Row],[Delivery_Date]],"mmm")</f>
        <v>Oct</v>
      </c>
      <c r="AN207" t="str">
        <f>TEXT(Agricultural_Export_Analysis_Cleaned_Dataset[[#This Row],[Delivery_Date]],"ddd")</f>
        <v>Sun</v>
      </c>
      <c r="AO207">
        <f>Agricultural_Export_Analysis_Cleaned_Dataset[[#This Row],[Delivery_Date]]-Agricultural_Export_Analysis_Cleaned_Dataset[[#This Row],[Ship_Date]]</f>
        <v>29</v>
      </c>
      <c r="AP207">
        <f>Agricultural_Export_Analysis_Cleaned_Dataset[[#This Row],[Ship_Date]]-Agricultural_Export_Analysis_Cleaned_Dataset[[#This Row],[Order_Date]]</f>
        <v>7</v>
      </c>
      <c r="AQ207" s="4" t="str">
        <f>TEXT(Agricultural_Export_Analysis_Cleaned_Dataset[[#This Row],[Order_Date]],"mmm yyyy")</f>
        <v>Sep 2024</v>
      </c>
    </row>
    <row r="208" spans="1:43" x14ac:dyDescent="0.3">
      <c r="A208" t="s">
        <v>528</v>
      </c>
      <c r="B208" t="s">
        <v>529</v>
      </c>
      <c r="C208" s="2">
        <v>45600</v>
      </c>
      <c r="D208" s="2">
        <v>45610</v>
      </c>
      <c r="E208" s="2">
        <v>45624</v>
      </c>
      <c r="F208" t="s">
        <v>35</v>
      </c>
      <c r="G208" t="s">
        <v>117</v>
      </c>
      <c r="H208" t="s">
        <v>74</v>
      </c>
      <c r="I208" t="s">
        <v>52</v>
      </c>
      <c r="J208" t="s">
        <v>112</v>
      </c>
      <c r="K208" s="7">
        <v>0</v>
      </c>
      <c r="L208" t="s">
        <v>70</v>
      </c>
      <c r="M208" t="s">
        <v>33</v>
      </c>
      <c r="N208" t="s">
        <v>34</v>
      </c>
      <c r="O208">
        <v>1598</v>
      </c>
      <c r="P208" s="6">
        <v>378.06</v>
      </c>
      <c r="Q208" s="6">
        <v>604139.88</v>
      </c>
      <c r="R208" s="5">
        <v>0</v>
      </c>
      <c r="S208" s="6">
        <v>604139.88</v>
      </c>
      <c r="T208" s="6">
        <v>1552.55</v>
      </c>
      <c r="U208" s="6">
        <v>398892.18</v>
      </c>
      <c r="V208" s="6">
        <v>2791.34</v>
      </c>
      <c r="W208" s="6">
        <v>18494.87</v>
      </c>
      <c r="X208" s="6">
        <v>182408.94</v>
      </c>
      <c r="Y208" s="5">
        <v>0.30193163212466601</v>
      </c>
      <c r="Z208" t="s">
        <v>54</v>
      </c>
      <c r="AA208" t="s">
        <v>92</v>
      </c>
      <c r="AB208" t="s">
        <v>42</v>
      </c>
      <c r="AC208" t="s">
        <v>43</v>
      </c>
      <c r="AD208" t="s">
        <v>77</v>
      </c>
      <c r="AE208" t="s">
        <v>58</v>
      </c>
      <c r="AF208" t="str">
        <f>TEXT(Agricultural_Export_Analysis_Cleaned_Dataset[[#This Row],[Order_Date]],"mmm")</f>
        <v>Nov</v>
      </c>
      <c r="AG208" t="str">
        <f>TEXT(Agricultural_Export_Analysis_Cleaned_Dataset[[#This Row],[Order_Date]],"yyyy")</f>
        <v>2024</v>
      </c>
      <c r="AH208" t="str">
        <f>TEXT(Agricultural_Export_Analysis_Cleaned_Dataset[[#This Row],[Order_Date]],"ddd")</f>
        <v>Mon</v>
      </c>
      <c r="AI208" t="str">
        <f>TEXT(Agricultural_Export_Analysis_Cleaned_Dataset[[#This Row],[Ship_Date]],"yyyy")</f>
        <v>2024</v>
      </c>
      <c r="AJ208" t="str">
        <f>TEXT(Agricultural_Export_Analysis_Cleaned_Dataset[[#This Row],[Ship_Date]],"mmm")</f>
        <v>Nov</v>
      </c>
      <c r="AK208" t="str">
        <f>TEXT(Agricultural_Export_Analysis_Cleaned_Dataset[[#This Row],[Ship_Date]],"ddd")</f>
        <v>Thu</v>
      </c>
      <c r="AL208" t="str">
        <f>TEXT(Agricultural_Export_Analysis_Cleaned_Dataset[[#This Row],[Delivery_Date]],"yyyy")</f>
        <v>2024</v>
      </c>
      <c r="AM208" t="str">
        <f>TEXT(Agricultural_Export_Analysis_Cleaned_Dataset[[#This Row],[Delivery_Date]],"mmm")</f>
        <v>Nov</v>
      </c>
      <c r="AN208" t="str">
        <f>TEXT(Agricultural_Export_Analysis_Cleaned_Dataset[[#This Row],[Delivery_Date]],"ddd")</f>
        <v>Thu</v>
      </c>
      <c r="AO208">
        <f>Agricultural_Export_Analysis_Cleaned_Dataset[[#This Row],[Delivery_Date]]-Agricultural_Export_Analysis_Cleaned_Dataset[[#This Row],[Ship_Date]]</f>
        <v>14</v>
      </c>
      <c r="AP208">
        <f>Agricultural_Export_Analysis_Cleaned_Dataset[[#This Row],[Ship_Date]]-Agricultural_Export_Analysis_Cleaned_Dataset[[#This Row],[Order_Date]]</f>
        <v>10</v>
      </c>
      <c r="AQ208" s="4" t="str">
        <f>TEXT(Agricultural_Export_Analysis_Cleaned_Dataset[[#This Row],[Order_Date]],"mmm yyyy")</f>
        <v>Nov 2024</v>
      </c>
    </row>
    <row r="209" spans="1:43" x14ac:dyDescent="0.3">
      <c r="A209" t="s">
        <v>530</v>
      </c>
      <c r="B209" t="s">
        <v>531</v>
      </c>
      <c r="C209" s="2">
        <v>45955</v>
      </c>
      <c r="D209" s="2">
        <v>45961</v>
      </c>
      <c r="E209" s="2">
        <v>45983</v>
      </c>
      <c r="F209" t="s">
        <v>35</v>
      </c>
      <c r="G209" t="s">
        <v>8934</v>
      </c>
      <c r="H209" t="s">
        <v>37</v>
      </c>
      <c r="I209" t="s">
        <v>38</v>
      </c>
      <c r="J209" t="s">
        <v>112</v>
      </c>
      <c r="K209" s="7">
        <v>0</v>
      </c>
      <c r="L209" t="s">
        <v>32</v>
      </c>
      <c r="M209" t="s">
        <v>159</v>
      </c>
      <c r="N209" t="s">
        <v>160</v>
      </c>
      <c r="O209">
        <v>1681</v>
      </c>
      <c r="P209" s="6">
        <v>402.79</v>
      </c>
      <c r="Q209" s="6">
        <v>677089.99</v>
      </c>
      <c r="R209" s="5">
        <v>0.1</v>
      </c>
      <c r="S209" s="6">
        <v>609380.99100000004</v>
      </c>
      <c r="T209" s="6">
        <v>27189.1859</v>
      </c>
      <c r="U209" s="6">
        <v>449747.72</v>
      </c>
      <c r="V209" s="6">
        <v>2064.14</v>
      </c>
      <c r="W209" s="6">
        <v>67895.34</v>
      </c>
      <c r="X209" s="6">
        <v>62484.605100000001</v>
      </c>
      <c r="Y209" s="5">
        <v>0.10253783108341299</v>
      </c>
      <c r="Z209" t="s">
        <v>54</v>
      </c>
      <c r="AA209" t="s">
        <v>75</v>
      </c>
      <c r="AB209" t="s">
        <v>65</v>
      </c>
      <c r="AC209" t="s">
        <v>66</v>
      </c>
      <c r="AD209" t="s">
        <v>77</v>
      </c>
      <c r="AE209" t="s">
        <v>45</v>
      </c>
      <c r="AF209" t="str">
        <f>TEXT(Agricultural_Export_Analysis_Cleaned_Dataset[[#This Row],[Order_Date]],"mmm")</f>
        <v>Oct</v>
      </c>
      <c r="AG209" t="str">
        <f>TEXT(Agricultural_Export_Analysis_Cleaned_Dataset[[#This Row],[Order_Date]],"yyyy")</f>
        <v>2025</v>
      </c>
      <c r="AH209" t="str">
        <f>TEXT(Agricultural_Export_Analysis_Cleaned_Dataset[[#This Row],[Order_Date]],"ddd")</f>
        <v>Sat</v>
      </c>
      <c r="AI209" t="str">
        <f>TEXT(Agricultural_Export_Analysis_Cleaned_Dataset[[#This Row],[Ship_Date]],"yyyy")</f>
        <v>2025</v>
      </c>
      <c r="AJ209" t="str">
        <f>TEXT(Agricultural_Export_Analysis_Cleaned_Dataset[[#This Row],[Ship_Date]],"mmm")</f>
        <v>Oct</v>
      </c>
      <c r="AK209" t="str">
        <f>TEXT(Agricultural_Export_Analysis_Cleaned_Dataset[[#This Row],[Ship_Date]],"ddd")</f>
        <v>Fri</v>
      </c>
      <c r="AL209" t="str">
        <f>TEXT(Agricultural_Export_Analysis_Cleaned_Dataset[[#This Row],[Delivery_Date]],"yyyy")</f>
        <v>2025</v>
      </c>
      <c r="AM209" t="str">
        <f>TEXT(Agricultural_Export_Analysis_Cleaned_Dataset[[#This Row],[Delivery_Date]],"mmm")</f>
        <v>Nov</v>
      </c>
      <c r="AN209" t="str">
        <f>TEXT(Agricultural_Export_Analysis_Cleaned_Dataset[[#This Row],[Delivery_Date]],"ddd")</f>
        <v>Sat</v>
      </c>
      <c r="AO209">
        <f>Agricultural_Export_Analysis_Cleaned_Dataset[[#This Row],[Delivery_Date]]-Agricultural_Export_Analysis_Cleaned_Dataset[[#This Row],[Ship_Date]]</f>
        <v>22</v>
      </c>
      <c r="AP209">
        <f>Agricultural_Export_Analysis_Cleaned_Dataset[[#This Row],[Ship_Date]]-Agricultural_Export_Analysis_Cleaned_Dataset[[#This Row],[Order_Date]]</f>
        <v>6</v>
      </c>
      <c r="AQ209" s="4" t="str">
        <f>TEXT(Agricultural_Export_Analysis_Cleaned_Dataset[[#This Row],[Order_Date]],"mmm yyyy")</f>
        <v>Oct 2025</v>
      </c>
    </row>
    <row r="210" spans="1:43" x14ac:dyDescent="0.3">
      <c r="A210" t="s">
        <v>532</v>
      </c>
      <c r="B210" t="s">
        <v>533</v>
      </c>
      <c r="C210" s="2">
        <v>45477</v>
      </c>
      <c r="D210" s="2">
        <v>45487</v>
      </c>
      <c r="E210" s="2">
        <v>45516</v>
      </c>
      <c r="F210" t="s">
        <v>35</v>
      </c>
      <c r="G210" t="s">
        <v>8933</v>
      </c>
      <c r="H210" t="s">
        <v>37</v>
      </c>
      <c r="I210" t="s">
        <v>91</v>
      </c>
      <c r="J210" t="s">
        <v>39</v>
      </c>
      <c r="K210" s="7">
        <v>0</v>
      </c>
      <c r="L210" t="s">
        <v>70</v>
      </c>
      <c r="M210" t="s">
        <v>71</v>
      </c>
      <c r="N210" t="s">
        <v>72</v>
      </c>
      <c r="O210">
        <v>483</v>
      </c>
      <c r="P210" s="6">
        <v>218.07</v>
      </c>
      <c r="Q210" s="6">
        <v>105327.81</v>
      </c>
      <c r="R210" s="5">
        <v>0.05</v>
      </c>
      <c r="S210" s="6">
        <v>100061.4195</v>
      </c>
      <c r="T210" s="6">
        <v>3701.43</v>
      </c>
      <c r="U210" s="6">
        <v>49859.24</v>
      </c>
      <c r="V210" s="6">
        <v>2520.77</v>
      </c>
      <c r="W210" s="6">
        <v>3945.68</v>
      </c>
      <c r="X210" s="6">
        <v>40034.299500000001</v>
      </c>
      <c r="Y210" s="5">
        <v>0.400097257265074</v>
      </c>
      <c r="Z210" t="s">
        <v>103</v>
      </c>
      <c r="AA210" t="s">
        <v>119</v>
      </c>
      <c r="AB210" t="s">
        <v>56</v>
      </c>
      <c r="AC210" t="s">
        <v>76</v>
      </c>
      <c r="AD210" t="s">
        <v>77</v>
      </c>
      <c r="AE210" t="s">
        <v>45</v>
      </c>
      <c r="AF210" t="str">
        <f>TEXT(Agricultural_Export_Analysis_Cleaned_Dataset[[#This Row],[Order_Date]],"mmm")</f>
        <v>Jul</v>
      </c>
      <c r="AG210" t="str">
        <f>TEXT(Agricultural_Export_Analysis_Cleaned_Dataset[[#This Row],[Order_Date]],"yyyy")</f>
        <v>2024</v>
      </c>
      <c r="AH210" t="str">
        <f>TEXT(Agricultural_Export_Analysis_Cleaned_Dataset[[#This Row],[Order_Date]],"ddd")</f>
        <v>Thu</v>
      </c>
      <c r="AI210" t="str">
        <f>TEXT(Agricultural_Export_Analysis_Cleaned_Dataset[[#This Row],[Ship_Date]],"yyyy")</f>
        <v>2024</v>
      </c>
      <c r="AJ210" t="str">
        <f>TEXT(Agricultural_Export_Analysis_Cleaned_Dataset[[#This Row],[Ship_Date]],"mmm")</f>
        <v>Jul</v>
      </c>
      <c r="AK210" t="str">
        <f>TEXT(Agricultural_Export_Analysis_Cleaned_Dataset[[#This Row],[Ship_Date]],"ddd")</f>
        <v>Sun</v>
      </c>
      <c r="AL210" t="str">
        <f>TEXT(Agricultural_Export_Analysis_Cleaned_Dataset[[#This Row],[Delivery_Date]],"yyyy")</f>
        <v>2024</v>
      </c>
      <c r="AM210" t="str">
        <f>TEXT(Agricultural_Export_Analysis_Cleaned_Dataset[[#This Row],[Delivery_Date]],"mmm")</f>
        <v>Aug</v>
      </c>
      <c r="AN210" t="str">
        <f>TEXT(Agricultural_Export_Analysis_Cleaned_Dataset[[#This Row],[Delivery_Date]],"ddd")</f>
        <v>Mon</v>
      </c>
      <c r="AO210">
        <f>Agricultural_Export_Analysis_Cleaned_Dataset[[#This Row],[Delivery_Date]]-Agricultural_Export_Analysis_Cleaned_Dataset[[#This Row],[Ship_Date]]</f>
        <v>29</v>
      </c>
      <c r="AP210">
        <f>Agricultural_Export_Analysis_Cleaned_Dataset[[#This Row],[Ship_Date]]-Agricultural_Export_Analysis_Cleaned_Dataset[[#This Row],[Order_Date]]</f>
        <v>10</v>
      </c>
      <c r="AQ210" s="4" t="str">
        <f>TEXT(Agricultural_Export_Analysis_Cleaned_Dataset[[#This Row],[Order_Date]],"mmm yyyy")</f>
        <v>Jul 2024</v>
      </c>
    </row>
    <row r="211" spans="1:43" x14ac:dyDescent="0.3">
      <c r="A211" t="s">
        <v>534</v>
      </c>
      <c r="B211" t="s">
        <v>535</v>
      </c>
      <c r="C211" s="2">
        <v>45490</v>
      </c>
      <c r="D211" s="2">
        <v>45496</v>
      </c>
      <c r="E211" s="2">
        <v>45530</v>
      </c>
      <c r="F211" t="s">
        <v>35</v>
      </c>
      <c r="G211" t="s">
        <v>73</v>
      </c>
      <c r="H211" t="s">
        <v>74</v>
      </c>
      <c r="I211" t="s">
        <v>38</v>
      </c>
      <c r="J211" t="s">
        <v>63</v>
      </c>
      <c r="K211" s="7">
        <v>15</v>
      </c>
      <c r="L211" t="s">
        <v>87</v>
      </c>
      <c r="M211" t="s">
        <v>140</v>
      </c>
      <c r="N211" t="s">
        <v>49</v>
      </c>
      <c r="O211">
        <v>1047</v>
      </c>
      <c r="P211" s="6">
        <v>476.74</v>
      </c>
      <c r="Q211" s="6">
        <v>499146.78</v>
      </c>
      <c r="R211" s="5">
        <v>0.1</v>
      </c>
      <c r="S211" s="6">
        <v>449232.10200000001</v>
      </c>
      <c r="T211" s="6">
        <v>10004.36</v>
      </c>
      <c r="U211" s="6">
        <v>219433.95</v>
      </c>
      <c r="V211" s="6">
        <v>390.13</v>
      </c>
      <c r="W211" s="6">
        <v>36815.279999999999</v>
      </c>
      <c r="X211" s="6">
        <v>182588.38200000001</v>
      </c>
      <c r="Y211" s="5">
        <v>0.40644553491860702</v>
      </c>
      <c r="Z211" t="s">
        <v>103</v>
      </c>
      <c r="AA211" t="s">
        <v>119</v>
      </c>
      <c r="AB211" t="s">
        <v>56</v>
      </c>
      <c r="AC211" t="s">
        <v>66</v>
      </c>
      <c r="AD211" t="s">
        <v>84</v>
      </c>
      <c r="AE211" t="s">
        <v>58</v>
      </c>
      <c r="AF211" t="str">
        <f>TEXT(Agricultural_Export_Analysis_Cleaned_Dataset[[#This Row],[Order_Date]],"mmm")</f>
        <v>Jul</v>
      </c>
      <c r="AG211" t="str">
        <f>TEXT(Agricultural_Export_Analysis_Cleaned_Dataset[[#This Row],[Order_Date]],"yyyy")</f>
        <v>2024</v>
      </c>
      <c r="AH211" t="str">
        <f>TEXT(Agricultural_Export_Analysis_Cleaned_Dataset[[#This Row],[Order_Date]],"ddd")</f>
        <v>Wed</v>
      </c>
      <c r="AI211" t="str">
        <f>TEXT(Agricultural_Export_Analysis_Cleaned_Dataset[[#This Row],[Ship_Date]],"yyyy")</f>
        <v>2024</v>
      </c>
      <c r="AJ211" t="str">
        <f>TEXT(Agricultural_Export_Analysis_Cleaned_Dataset[[#This Row],[Ship_Date]],"mmm")</f>
        <v>Jul</v>
      </c>
      <c r="AK211" t="str">
        <f>TEXT(Agricultural_Export_Analysis_Cleaned_Dataset[[#This Row],[Ship_Date]],"ddd")</f>
        <v>Tue</v>
      </c>
      <c r="AL211" t="str">
        <f>TEXT(Agricultural_Export_Analysis_Cleaned_Dataset[[#This Row],[Delivery_Date]],"yyyy")</f>
        <v>2024</v>
      </c>
      <c r="AM211" t="str">
        <f>TEXT(Agricultural_Export_Analysis_Cleaned_Dataset[[#This Row],[Delivery_Date]],"mmm")</f>
        <v>Aug</v>
      </c>
      <c r="AN211" t="str">
        <f>TEXT(Agricultural_Export_Analysis_Cleaned_Dataset[[#This Row],[Delivery_Date]],"ddd")</f>
        <v>Mon</v>
      </c>
      <c r="AO211">
        <f>Agricultural_Export_Analysis_Cleaned_Dataset[[#This Row],[Delivery_Date]]-Agricultural_Export_Analysis_Cleaned_Dataset[[#This Row],[Ship_Date]]</f>
        <v>34</v>
      </c>
      <c r="AP211">
        <f>Agricultural_Export_Analysis_Cleaned_Dataset[[#This Row],[Ship_Date]]-Agricultural_Export_Analysis_Cleaned_Dataset[[#This Row],[Order_Date]]</f>
        <v>6</v>
      </c>
      <c r="AQ211" s="4" t="str">
        <f>TEXT(Agricultural_Export_Analysis_Cleaned_Dataset[[#This Row],[Order_Date]],"mmm yyyy")</f>
        <v>Jul 2024</v>
      </c>
    </row>
    <row r="212" spans="1:43" x14ac:dyDescent="0.3">
      <c r="A212" t="s">
        <v>536</v>
      </c>
      <c r="B212" t="s">
        <v>537</v>
      </c>
      <c r="C212" s="2">
        <v>45987</v>
      </c>
      <c r="D212" s="2">
        <v>45993</v>
      </c>
      <c r="E212" s="2">
        <v>46027</v>
      </c>
      <c r="F212" t="s">
        <v>35</v>
      </c>
      <c r="G212" t="s">
        <v>73</v>
      </c>
      <c r="H212" t="s">
        <v>51</v>
      </c>
      <c r="I212" t="s">
        <v>38</v>
      </c>
      <c r="J212" t="s">
        <v>39</v>
      </c>
      <c r="K212" s="7">
        <v>15</v>
      </c>
      <c r="L212" t="s">
        <v>135</v>
      </c>
      <c r="M212" t="s">
        <v>101</v>
      </c>
      <c r="N212" t="s">
        <v>102</v>
      </c>
      <c r="O212">
        <v>691</v>
      </c>
      <c r="P212" s="6">
        <v>138.16</v>
      </c>
      <c r="Q212" s="6">
        <v>95468.56</v>
      </c>
      <c r="R212" s="5">
        <v>0.05</v>
      </c>
      <c r="S212" s="6">
        <v>90695.131999999998</v>
      </c>
      <c r="T212" s="6">
        <v>9792.16</v>
      </c>
      <c r="U212" s="6">
        <v>60190.71</v>
      </c>
      <c r="V212" s="6">
        <v>902.37</v>
      </c>
      <c r="W212" s="6">
        <v>5074.2700000000004</v>
      </c>
      <c r="X212" s="6">
        <v>14735.621999999999</v>
      </c>
      <c r="Y212" s="5">
        <v>0.16247423290590701</v>
      </c>
      <c r="Z212" t="s">
        <v>54</v>
      </c>
      <c r="AA212" t="s">
        <v>92</v>
      </c>
      <c r="AB212" t="s">
        <v>42</v>
      </c>
      <c r="AC212" t="s">
        <v>43</v>
      </c>
      <c r="AD212" t="s">
        <v>93</v>
      </c>
      <c r="AE212" t="s">
        <v>58</v>
      </c>
      <c r="AF212" t="str">
        <f>TEXT(Agricultural_Export_Analysis_Cleaned_Dataset[[#This Row],[Order_Date]],"mmm")</f>
        <v>Nov</v>
      </c>
      <c r="AG212" t="str">
        <f>TEXT(Agricultural_Export_Analysis_Cleaned_Dataset[[#This Row],[Order_Date]],"yyyy")</f>
        <v>2025</v>
      </c>
      <c r="AH212" t="str">
        <f>TEXT(Agricultural_Export_Analysis_Cleaned_Dataset[[#This Row],[Order_Date]],"ddd")</f>
        <v>Wed</v>
      </c>
      <c r="AI212" t="str">
        <f>TEXT(Agricultural_Export_Analysis_Cleaned_Dataset[[#This Row],[Ship_Date]],"yyyy")</f>
        <v>2025</v>
      </c>
      <c r="AJ212" t="str">
        <f>TEXT(Agricultural_Export_Analysis_Cleaned_Dataset[[#This Row],[Ship_Date]],"mmm")</f>
        <v>Dec</v>
      </c>
      <c r="AK212" t="str">
        <f>TEXT(Agricultural_Export_Analysis_Cleaned_Dataset[[#This Row],[Ship_Date]],"ddd")</f>
        <v>Tue</v>
      </c>
      <c r="AL212" t="str">
        <f>TEXT(Agricultural_Export_Analysis_Cleaned_Dataset[[#This Row],[Delivery_Date]],"yyyy")</f>
        <v>2026</v>
      </c>
      <c r="AM212" t="str">
        <f>TEXT(Agricultural_Export_Analysis_Cleaned_Dataset[[#This Row],[Delivery_Date]],"mmm")</f>
        <v>Jan</v>
      </c>
      <c r="AN212" t="str">
        <f>TEXT(Agricultural_Export_Analysis_Cleaned_Dataset[[#This Row],[Delivery_Date]],"ddd")</f>
        <v>Mon</v>
      </c>
      <c r="AO212">
        <f>Agricultural_Export_Analysis_Cleaned_Dataset[[#This Row],[Delivery_Date]]-Agricultural_Export_Analysis_Cleaned_Dataset[[#This Row],[Ship_Date]]</f>
        <v>34</v>
      </c>
      <c r="AP212">
        <f>Agricultural_Export_Analysis_Cleaned_Dataset[[#This Row],[Ship_Date]]-Agricultural_Export_Analysis_Cleaned_Dataset[[#This Row],[Order_Date]]</f>
        <v>6</v>
      </c>
      <c r="AQ212" s="4" t="str">
        <f>TEXT(Agricultural_Export_Analysis_Cleaned_Dataset[[#This Row],[Order_Date]],"mmm yyyy")</f>
        <v>Nov 2025</v>
      </c>
    </row>
    <row r="213" spans="1:43" x14ac:dyDescent="0.3">
      <c r="A213" t="s">
        <v>538</v>
      </c>
      <c r="B213" t="s">
        <v>539</v>
      </c>
      <c r="C213" s="2">
        <v>45311</v>
      </c>
      <c r="D213" s="2">
        <v>45320</v>
      </c>
      <c r="E213" s="2">
        <v>45343</v>
      </c>
      <c r="F213" t="s">
        <v>35</v>
      </c>
      <c r="G213" t="s">
        <v>8934</v>
      </c>
      <c r="H213" t="s">
        <v>37</v>
      </c>
      <c r="I213" t="s">
        <v>38</v>
      </c>
      <c r="J213" t="s">
        <v>53</v>
      </c>
      <c r="K213" s="7">
        <v>0</v>
      </c>
      <c r="L213" t="s">
        <v>87</v>
      </c>
      <c r="M213" t="s">
        <v>130</v>
      </c>
      <c r="N213" t="s">
        <v>131</v>
      </c>
      <c r="O213">
        <v>1808</v>
      </c>
      <c r="P213" s="6">
        <v>416.69</v>
      </c>
      <c r="Q213" s="6">
        <v>753375.52</v>
      </c>
      <c r="R213" s="5">
        <v>0.05</v>
      </c>
      <c r="S213" s="6">
        <v>715706.74399999995</v>
      </c>
      <c r="T213" s="6">
        <v>13351.87</v>
      </c>
      <c r="U213" s="6">
        <v>378587.68</v>
      </c>
      <c r="V213" s="6">
        <v>321.74</v>
      </c>
      <c r="W213" s="6">
        <v>19710.560000000001</v>
      </c>
      <c r="X213" s="6">
        <v>303734.89399999997</v>
      </c>
      <c r="Y213" s="5">
        <v>0.42438456329538199</v>
      </c>
      <c r="Z213" t="s">
        <v>40</v>
      </c>
      <c r="AA213" t="s">
        <v>64</v>
      </c>
      <c r="AB213" t="s">
        <v>83</v>
      </c>
      <c r="AC213" t="s">
        <v>43</v>
      </c>
      <c r="AD213" t="s">
        <v>98</v>
      </c>
      <c r="AE213" t="s">
        <v>58</v>
      </c>
      <c r="AF213" t="str">
        <f>TEXT(Agricultural_Export_Analysis_Cleaned_Dataset[[#This Row],[Order_Date]],"mmm")</f>
        <v>Jan</v>
      </c>
      <c r="AG213" t="str">
        <f>TEXT(Agricultural_Export_Analysis_Cleaned_Dataset[[#This Row],[Order_Date]],"yyyy")</f>
        <v>2024</v>
      </c>
      <c r="AH213" t="str">
        <f>TEXT(Agricultural_Export_Analysis_Cleaned_Dataset[[#This Row],[Order_Date]],"ddd")</f>
        <v>Sat</v>
      </c>
      <c r="AI213" t="str">
        <f>TEXT(Agricultural_Export_Analysis_Cleaned_Dataset[[#This Row],[Ship_Date]],"yyyy")</f>
        <v>2024</v>
      </c>
      <c r="AJ213" t="str">
        <f>TEXT(Agricultural_Export_Analysis_Cleaned_Dataset[[#This Row],[Ship_Date]],"mmm")</f>
        <v>Jan</v>
      </c>
      <c r="AK213" t="str">
        <f>TEXT(Agricultural_Export_Analysis_Cleaned_Dataset[[#This Row],[Ship_Date]],"ddd")</f>
        <v>Mon</v>
      </c>
      <c r="AL213" t="str">
        <f>TEXT(Agricultural_Export_Analysis_Cleaned_Dataset[[#This Row],[Delivery_Date]],"yyyy")</f>
        <v>2024</v>
      </c>
      <c r="AM213" t="str">
        <f>TEXT(Agricultural_Export_Analysis_Cleaned_Dataset[[#This Row],[Delivery_Date]],"mmm")</f>
        <v>Feb</v>
      </c>
      <c r="AN213" t="str">
        <f>TEXT(Agricultural_Export_Analysis_Cleaned_Dataset[[#This Row],[Delivery_Date]],"ddd")</f>
        <v>Wed</v>
      </c>
      <c r="AO213">
        <f>Agricultural_Export_Analysis_Cleaned_Dataset[[#This Row],[Delivery_Date]]-Agricultural_Export_Analysis_Cleaned_Dataset[[#This Row],[Ship_Date]]</f>
        <v>23</v>
      </c>
      <c r="AP213">
        <f>Agricultural_Export_Analysis_Cleaned_Dataset[[#This Row],[Ship_Date]]-Agricultural_Export_Analysis_Cleaned_Dataset[[#This Row],[Order_Date]]</f>
        <v>9</v>
      </c>
      <c r="AQ213" s="4" t="str">
        <f>TEXT(Agricultural_Export_Analysis_Cleaned_Dataset[[#This Row],[Order_Date]],"mmm yyyy")</f>
        <v>Jan 2024</v>
      </c>
    </row>
    <row r="214" spans="1:43" x14ac:dyDescent="0.3">
      <c r="A214" t="s">
        <v>540</v>
      </c>
      <c r="B214" t="s">
        <v>541</v>
      </c>
      <c r="C214" s="2">
        <v>45302</v>
      </c>
      <c r="D214" s="2">
        <v>45306</v>
      </c>
      <c r="E214" s="2">
        <v>45335</v>
      </c>
      <c r="F214" t="s">
        <v>35</v>
      </c>
      <c r="G214" t="s">
        <v>8932</v>
      </c>
      <c r="H214" t="s">
        <v>37</v>
      </c>
      <c r="I214" t="s">
        <v>97</v>
      </c>
      <c r="J214" t="s">
        <v>63</v>
      </c>
      <c r="K214" s="7">
        <v>0</v>
      </c>
      <c r="L214" t="s">
        <v>80</v>
      </c>
      <c r="M214" t="s">
        <v>71</v>
      </c>
      <c r="N214" t="s">
        <v>72</v>
      </c>
      <c r="O214">
        <v>853</v>
      </c>
      <c r="P214" s="6">
        <v>127.19</v>
      </c>
      <c r="Q214" s="6">
        <v>108493.07</v>
      </c>
      <c r="R214" s="5">
        <v>0.1</v>
      </c>
      <c r="S214" s="6">
        <v>97643.763000000006</v>
      </c>
      <c r="T214" s="6">
        <v>7766.29</v>
      </c>
      <c r="U214" s="6">
        <v>47861.49</v>
      </c>
      <c r="V214" s="6">
        <v>362.61</v>
      </c>
      <c r="W214" s="6">
        <v>5505.8</v>
      </c>
      <c r="X214" s="6">
        <v>36147.572999999997</v>
      </c>
      <c r="Y214" s="5">
        <v>0.37019848364508401</v>
      </c>
      <c r="Z214" t="s">
        <v>40</v>
      </c>
      <c r="AA214" t="s">
        <v>64</v>
      </c>
      <c r="AB214" t="s">
        <v>83</v>
      </c>
      <c r="AC214" t="s">
        <v>66</v>
      </c>
      <c r="AD214" t="s">
        <v>123</v>
      </c>
      <c r="AE214" t="s">
        <v>58</v>
      </c>
      <c r="AF214" t="str">
        <f>TEXT(Agricultural_Export_Analysis_Cleaned_Dataset[[#This Row],[Order_Date]],"mmm")</f>
        <v>Jan</v>
      </c>
      <c r="AG214" t="str">
        <f>TEXT(Agricultural_Export_Analysis_Cleaned_Dataset[[#This Row],[Order_Date]],"yyyy")</f>
        <v>2024</v>
      </c>
      <c r="AH214" t="str">
        <f>TEXT(Agricultural_Export_Analysis_Cleaned_Dataset[[#This Row],[Order_Date]],"ddd")</f>
        <v>Thu</v>
      </c>
      <c r="AI214" t="str">
        <f>TEXT(Agricultural_Export_Analysis_Cleaned_Dataset[[#This Row],[Ship_Date]],"yyyy")</f>
        <v>2024</v>
      </c>
      <c r="AJ214" t="str">
        <f>TEXT(Agricultural_Export_Analysis_Cleaned_Dataset[[#This Row],[Ship_Date]],"mmm")</f>
        <v>Jan</v>
      </c>
      <c r="AK214" t="str">
        <f>TEXT(Agricultural_Export_Analysis_Cleaned_Dataset[[#This Row],[Ship_Date]],"ddd")</f>
        <v>Mon</v>
      </c>
      <c r="AL214" t="str">
        <f>TEXT(Agricultural_Export_Analysis_Cleaned_Dataset[[#This Row],[Delivery_Date]],"yyyy")</f>
        <v>2024</v>
      </c>
      <c r="AM214" t="str">
        <f>TEXT(Agricultural_Export_Analysis_Cleaned_Dataset[[#This Row],[Delivery_Date]],"mmm")</f>
        <v>Feb</v>
      </c>
      <c r="AN214" t="str">
        <f>TEXT(Agricultural_Export_Analysis_Cleaned_Dataset[[#This Row],[Delivery_Date]],"ddd")</f>
        <v>Tue</v>
      </c>
      <c r="AO214">
        <f>Agricultural_Export_Analysis_Cleaned_Dataset[[#This Row],[Delivery_Date]]-Agricultural_Export_Analysis_Cleaned_Dataset[[#This Row],[Ship_Date]]</f>
        <v>29</v>
      </c>
      <c r="AP214">
        <f>Agricultural_Export_Analysis_Cleaned_Dataset[[#This Row],[Ship_Date]]-Agricultural_Export_Analysis_Cleaned_Dataset[[#This Row],[Order_Date]]</f>
        <v>4</v>
      </c>
      <c r="AQ214" s="4" t="str">
        <f>TEXT(Agricultural_Export_Analysis_Cleaned_Dataset[[#This Row],[Order_Date]],"mmm yyyy")</f>
        <v>Jan 2024</v>
      </c>
    </row>
    <row r="215" spans="1:43" x14ac:dyDescent="0.3">
      <c r="A215" t="s">
        <v>542</v>
      </c>
      <c r="B215" t="s">
        <v>137</v>
      </c>
      <c r="C215" s="2">
        <v>45689</v>
      </c>
      <c r="D215" s="2">
        <v>45697</v>
      </c>
      <c r="E215" s="2">
        <v>45718</v>
      </c>
      <c r="F215" t="s">
        <v>35</v>
      </c>
      <c r="G215" t="s">
        <v>50</v>
      </c>
      <c r="H215" t="s">
        <v>74</v>
      </c>
      <c r="I215" t="s">
        <v>38</v>
      </c>
      <c r="J215" t="s">
        <v>53</v>
      </c>
      <c r="K215" s="7">
        <v>15</v>
      </c>
      <c r="L215" t="s">
        <v>135</v>
      </c>
      <c r="M215" t="s">
        <v>61</v>
      </c>
      <c r="N215" t="s">
        <v>62</v>
      </c>
      <c r="O215">
        <v>524</v>
      </c>
      <c r="P215" s="6">
        <v>50.17</v>
      </c>
      <c r="Q215" s="6">
        <v>26289.08</v>
      </c>
      <c r="R215" s="5">
        <v>0.1</v>
      </c>
      <c r="S215" s="6">
        <v>23660.171999999999</v>
      </c>
      <c r="T215" s="6">
        <v>10194.49</v>
      </c>
      <c r="U215" s="6">
        <v>12308.15</v>
      </c>
      <c r="V215" s="6">
        <v>1601.87</v>
      </c>
      <c r="W215" s="6">
        <v>2345.81</v>
      </c>
      <c r="X215" s="6">
        <v>-2790.1480000000001</v>
      </c>
      <c r="Y215" s="5">
        <v>-0.117925938999936</v>
      </c>
      <c r="Z215" t="s">
        <v>40</v>
      </c>
      <c r="AA215" t="s">
        <v>147</v>
      </c>
      <c r="AB215" t="s">
        <v>56</v>
      </c>
      <c r="AC215" t="s">
        <v>43</v>
      </c>
      <c r="AD215" t="s">
        <v>93</v>
      </c>
      <c r="AE215" t="s">
        <v>45</v>
      </c>
      <c r="AF215" t="str">
        <f>TEXT(Agricultural_Export_Analysis_Cleaned_Dataset[[#This Row],[Order_Date]],"mmm")</f>
        <v>Feb</v>
      </c>
      <c r="AG215" t="str">
        <f>TEXT(Agricultural_Export_Analysis_Cleaned_Dataset[[#This Row],[Order_Date]],"yyyy")</f>
        <v>2025</v>
      </c>
      <c r="AH215" t="str">
        <f>TEXT(Agricultural_Export_Analysis_Cleaned_Dataset[[#This Row],[Order_Date]],"ddd")</f>
        <v>Sat</v>
      </c>
      <c r="AI215" t="str">
        <f>TEXT(Agricultural_Export_Analysis_Cleaned_Dataset[[#This Row],[Ship_Date]],"yyyy")</f>
        <v>2025</v>
      </c>
      <c r="AJ215" t="str">
        <f>TEXT(Agricultural_Export_Analysis_Cleaned_Dataset[[#This Row],[Ship_Date]],"mmm")</f>
        <v>Feb</v>
      </c>
      <c r="AK215" t="str">
        <f>TEXT(Agricultural_Export_Analysis_Cleaned_Dataset[[#This Row],[Ship_Date]],"ddd")</f>
        <v>Sun</v>
      </c>
      <c r="AL215" t="str">
        <f>TEXT(Agricultural_Export_Analysis_Cleaned_Dataset[[#This Row],[Delivery_Date]],"yyyy")</f>
        <v>2025</v>
      </c>
      <c r="AM215" t="str">
        <f>TEXT(Agricultural_Export_Analysis_Cleaned_Dataset[[#This Row],[Delivery_Date]],"mmm")</f>
        <v>Mar</v>
      </c>
      <c r="AN215" t="str">
        <f>TEXT(Agricultural_Export_Analysis_Cleaned_Dataset[[#This Row],[Delivery_Date]],"ddd")</f>
        <v>Sun</v>
      </c>
      <c r="AO215">
        <f>Agricultural_Export_Analysis_Cleaned_Dataset[[#This Row],[Delivery_Date]]-Agricultural_Export_Analysis_Cleaned_Dataset[[#This Row],[Ship_Date]]</f>
        <v>21</v>
      </c>
      <c r="AP215">
        <f>Agricultural_Export_Analysis_Cleaned_Dataset[[#This Row],[Ship_Date]]-Agricultural_Export_Analysis_Cleaned_Dataset[[#This Row],[Order_Date]]</f>
        <v>8</v>
      </c>
      <c r="AQ215" s="4" t="str">
        <f>TEXT(Agricultural_Export_Analysis_Cleaned_Dataset[[#This Row],[Order_Date]],"mmm yyyy")</f>
        <v>Feb 2025</v>
      </c>
    </row>
    <row r="216" spans="1:43" x14ac:dyDescent="0.3">
      <c r="A216" t="s">
        <v>543</v>
      </c>
      <c r="B216" t="s">
        <v>544</v>
      </c>
      <c r="C216" s="2">
        <v>45520</v>
      </c>
      <c r="D216" s="2">
        <v>45529</v>
      </c>
      <c r="E216" s="2">
        <v>45555</v>
      </c>
      <c r="F216" t="s">
        <v>35</v>
      </c>
      <c r="G216" t="s">
        <v>8932</v>
      </c>
      <c r="H216" t="s">
        <v>74</v>
      </c>
      <c r="I216" t="s">
        <v>52</v>
      </c>
      <c r="J216" t="s">
        <v>63</v>
      </c>
      <c r="K216" s="7">
        <v>10</v>
      </c>
      <c r="L216" t="s">
        <v>70</v>
      </c>
      <c r="M216" t="s">
        <v>107</v>
      </c>
      <c r="N216" t="s">
        <v>108</v>
      </c>
      <c r="O216">
        <v>821</v>
      </c>
      <c r="P216" s="6">
        <v>333.76</v>
      </c>
      <c r="Q216" s="6">
        <v>274016.96000000002</v>
      </c>
      <c r="R216" s="5">
        <v>0.1</v>
      </c>
      <c r="S216" s="6">
        <v>246615.264</v>
      </c>
      <c r="T216" s="6">
        <v>13524.29</v>
      </c>
      <c r="U216" s="6">
        <v>154456.04</v>
      </c>
      <c r="V216" s="6">
        <v>325.73</v>
      </c>
      <c r="W216" s="6">
        <v>11136.81</v>
      </c>
      <c r="X216" s="6">
        <v>67172.394</v>
      </c>
      <c r="Y216" s="5">
        <v>0.27237727669605999</v>
      </c>
      <c r="Z216" t="s">
        <v>103</v>
      </c>
      <c r="AA216" t="s">
        <v>177</v>
      </c>
      <c r="AB216" t="s">
        <v>83</v>
      </c>
      <c r="AC216" t="s">
        <v>76</v>
      </c>
      <c r="AD216" t="s">
        <v>77</v>
      </c>
      <c r="AE216" t="s">
        <v>58</v>
      </c>
      <c r="AF216" t="str">
        <f>TEXT(Agricultural_Export_Analysis_Cleaned_Dataset[[#This Row],[Order_Date]],"mmm")</f>
        <v>Aug</v>
      </c>
      <c r="AG216" t="str">
        <f>TEXT(Agricultural_Export_Analysis_Cleaned_Dataset[[#This Row],[Order_Date]],"yyyy")</f>
        <v>2024</v>
      </c>
      <c r="AH216" t="str">
        <f>TEXT(Agricultural_Export_Analysis_Cleaned_Dataset[[#This Row],[Order_Date]],"ddd")</f>
        <v>Fri</v>
      </c>
      <c r="AI216" t="str">
        <f>TEXT(Agricultural_Export_Analysis_Cleaned_Dataset[[#This Row],[Ship_Date]],"yyyy")</f>
        <v>2024</v>
      </c>
      <c r="AJ216" t="str">
        <f>TEXT(Agricultural_Export_Analysis_Cleaned_Dataset[[#This Row],[Ship_Date]],"mmm")</f>
        <v>Aug</v>
      </c>
      <c r="AK216" t="str">
        <f>TEXT(Agricultural_Export_Analysis_Cleaned_Dataset[[#This Row],[Ship_Date]],"ddd")</f>
        <v>Sun</v>
      </c>
      <c r="AL216" t="str">
        <f>TEXT(Agricultural_Export_Analysis_Cleaned_Dataset[[#This Row],[Delivery_Date]],"yyyy")</f>
        <v>2024</v>
      </c>
      <c r="AM216" t="str">
        <f>TEXT(Agricultural_Export_Analysis_Cleaned_Dataset[[#This Row],[Delivery_Date]],"mmm")</f>
        <v>Sep</v>
      </c>
      <c r="AN216" t="str">
        <f>TEXT(Agricultural_Export_Analysis_Cleaned_Dataset[[#This Row],[Delivery_Date]],"ddd")</f>
        <v>Fri</v>
      </c>
      <c r="AO216">
        <f>Agricultural_Export_Analysis_Cleaned_Dataset[[#This Row],[Delivery_Date]]-Agricultural_Export_Analysis_Cleaned_Dataset[[#This Row],[Ship_Date]]</f>
        <v>26</v>
      </c>
      <c r="AP216">
        <f>Agricultural_Export_Analysis_Cleaned_Dataset[[#This Row],[Ship_Date]]-Agricultural_Export_Analysis_Cleaned_Dataset[[#This Row],[Order_Date]]</f>
        <v>9</v>
      </c>
      <c r="AQ216" s="4" t="str">
        <f>TEXT(Agricultural_Export_Analysis_Cleaned_Dataset[[#This Row],[Order_Date]],"mmm yyyy")</f>
        <v>Aug 2024</v>
      </c>
    </row>
    <row r="217" spans="1:43" x14ac:dyDescent="0.3">
      <c r="A217" t="s">
        <v>545</v>
      </c>
      <c r="B217" t="s">
        <v>546</v>
      </c>
      <c r="C217" s="2">
        <v>45527</v>
      </c>
      <c r="D217" s="2">
        <v>45534</v>
      </c>
      <c r="E217" s="2">
        <v>45569</v>
      </c>
      <c r="F217" t="s">
        <v>35</v>
      </c>
      <c r="G217" t="s">
        <v>8932</v>
      </c>
      <c r="H217" t="s">
        <v>51</v>
      </c>
      <c r="I217" t="s">
        <v>97</v>
      </c>
      <c r="J217" t="s">
        <v>63</v>
      </c>
      <c r="K217" s="7">
        <v>7</v>
      </c>
      <c r="L217" t="s">
        <v>70</v>
      </c>
      <c r="M217" t="s">
        <v>48</v>
      </c>
      <c r="N217" t="s">
        <v>49</v>
      </c>
      <c r="O217">
        <v>1367</v>
      </c>
      <c r="P217" s="6">
        <v>154.79</v>
      </c>
      <c r="Q217" s="6">
        <v>211597.93</v>
      </c>
      <c r="R217" s="5">
        <v>0.05</v>
      </c>
      <c r="S217" s="6">
        <v>201018.03349999999</v>
      </c>
      <c r="T217" s="6">
        <v>5752.23</v>
      </c>
      <c r="U217" s="6">
        <v>101729.54</v>
      </c>
      <c r="V217" s="6">
        <v>2180.1799999999998</v>
      </c>
      <c r="W217" s="6">
        <v>6399.01</v>
      </c>
      <c r="X217" s="6">
        <v>84957.073499999999</v>
      </c>
      <c r="Y217" s="5">
        <v>0.42263408919478901</v>
      </c>
      <c r="Z217" t="s">
        <v>103</v>
      </c>
      <c r="AA217" t="s">
        <v>177</v>
      </c>
      <c r="AB217" t="s">
        <v>83</v>
      </c>
      <c r="AC217" t="s">
        <v>76</v>
      </c>
      <c r="AD217" t="s">
        <v>77</v>
      </c>
      <c r="AE217" t="s">
        <v>58</v>
      </c>
      <c r="AF217" t="str">
        <f>TEXT(Agricultural_Export_Analysis_Cleaned_Dataset[[#This Row],[Order_Date]],"mmm")</f>
        <v>Aug</v>
      </c>
      <c r="AG217" t="str">
        <f>TEXT(Agricultural_Export_Analysis_Cleaned_Dataset[[#This Row],[Order_Date]],"yyyy")</f>
        <v>2024</v>
      </c>
      <c r="AH217" t="str">
        <f>TEXT(Agricultural_Export_Analysis_Cleaned_Dataset[[#This Row],[Order_Date]],"ddd")</f>
        <v>Fri</v>
      </c>
      <c r="AI217" t="str">
        <f>TEXT(Agricultural_Export_Analysis_Cleaned_Dataset[[#This Row],[Ship_Date]],"yyyy")</f>
        <v>2024</v>
      </c>
      <c r="AJ217" t="str">
        <f>TEXT(Agricultural_Export_Analysis_Cleaned_Dataset[[#This Row],[Ship_Date]],"mmm")</f>
        <v>Aug</v>
      </c>
      <c r="AK217" t="str">
        <f>TEXT(Agricultural_Export_Analysis_Cleaned_Dataset[[#This Row],[Ship_Date]],"ddd")</f>
        <v>Fri</v>
      </c>
      <c r="AL217" t="str">
        <f>TEXT(Agricultural_Export_Analysis_Cleaned_Dataset[[#This Row],[Delivery_Date]],"yyyy")</f>
        <v>2024</v>
      </c>
      <c r="AM217" t="str">
        <f>TEXT(Agricultural_Export_Analysis_Cleaned_Dataset[[#This Row],[Delivery_Date]],"mmm")</f>
        <v>Oct</v>
      </c>
      <c r="AN217" t="str">
        <f>TEXT(Agricultural_Export_Analysis_Cleaned_Dataset[[#This Row],[Delivery_Date]],"ddd")</f>
        <v>Fri</v>
      </c>
      <c r="AO217">
        <f>Agricultural_Export_Analysis_Cleaned_Dataset[[#This Row],[Delivery_Date]]-Agricultural_Export_Analysis_Cleaned_Dataset[[#This Row],[Ship_Date]]</f>
        <v>35</v>
      </c>
      <c r="AP217">
        <f>Agricultural_Export_Analysis_Cleaned_Dataset[[#This Row],[Ship_Date]]-Agricultural_Export_Analysis_Cleaned_Dataset[[#This Row],[Order_Date]]</f>
        <v>7</v>
      </c>
      <c r="AQ217" s="4" t="str">
        <f>TEXT(Agricultural_Export_Analysis_Cleaned_Dataset[[#This Row],[Order_Date]],"mmm yyyy")</f>
        <v>Aug 2024</v>
      </c>
    </row>
    <row r="218" spans="1:43" x14ac:dyDescent="0.3">
      <c r="A218" t="s">
        <v>547</v>
      </c>
      <c r="B218" t="s">
        <v>548</v>
      </c>
      <c r="C218" s="2">
        <v>45556</v>
      </c>
      <c r="D218" s="2">
        <v>45559</v>
      </c>
      <c r="E218" s="2">
        <v>45593</v>
      </c>
      <c r="F218" t="s">
        <v>35</v>
      </c>
      <c r="G218" t="s">
        <v>50</v>
      </c>
      <c r="H218" t="s">
        <v>37</v>
      </c>
      <c r="I218" t="s">
        <v>118</v>
      </c>
      <c r="J218" t="s">
        <v>112</v>
      </c>
      <c r="K218" s="7">
        <v>10</v>
      </c>
      <c r="L218" t="s">
        <v>135</v>
      </c>
      <c r="M218" t="s">
        <v>107</v>
      </c>
      <c r="N218" t="s">
        <v>108</v>
      </c>
      <c r="O218">
        <v>1224</v>
      </c>
      <c r="P218" s="6">
        <v>304.33</v>
      </c>
      <c r="Q218" s="6">
        <v>372499.92</v>
      </c>
      <c r="R218" s="5">
        <v>0.05</v>
      </c>
      <c r="S218" s="6">
        <v>353874.924</v>
      </c>
      <c r="T218" s="6">
        <v>19439.276300000001</v>
      </c>
      <c r="U218" s="6">
        <v>226077.28</v>
      </c>
      <c r="V218" s="6">
        <v>1759.58</v>
      </c>
      <c r="W218" s="6">
        <v>9056.08</v>
      </c>
      <c r="X218" s="6">
        <v>97542.707699999999</v>
      </c>
      <c r="Y218" s="5">
        <v>0.27564176223380599</v>
      </c>
      <c r="Z218" t="s">
        <v>103</v>
      </c>
      <c r="AA218" t="s">
        <v>104</v>
      </c>
      <c r="AB218" t="s">
        <v>83</v>
      </c>
      <c r="AC218" t="s">
        <v>76</v>
      </c>
      <c r="AD218" t="s">
        <v>77</v>
      </c>
      <c r="AE218" t="s">
        <v>67</v>
      </c>
      <c r="AF218" t="str">
        <f>TEXT(Agricultural_Export_Analysis_Cleaned_Dataset[[#This Row],[Order_Date]],"mmm")</f>
        <v>Sep</v>
      </c>
      <c r="AG218" t="str">
        <f>TEXT(Agricultural_Export_Analysis_Cleaned_Dataset[[#This Row],[Order_Date]],"yyyy")</f>
        <v>2024</v>
      </c>
      <c r="AH218" t="str">
        <f>TEXT(Agricultural_Export_Analysis_Cleaned_Dataset[[#This Row],[Order_Date]],"ddd")</f>
        <v>Sat</v>
      </c>
      <c r="AI218" t="str">
        <f>TEXT(Agricultural_Export_Analysis_Cleaned_Dataset[[#This Row],[Ship_Date]],"yyyy")</f>
        <v>2024</v>
      </c>
      <c r="AJ218" t="str">
        <f>TEXT(Agricultural_Export_Analysis_Cleaned_Dataset[[#This Row],[Ship_Date]],"mmm")</f>
        <v>Sep</v>
      </c>
      <c r="AK218" t="str">
        <f>TEXT(Agricultural_Export_Analysis_Cleaned_Dataset[[#This Row],[Ship_Date]],"ddd")</f>
        <v>Tue</v>
      </c>
      <c r="AL218" t="str">
        <f>TEXT(Agricultural_Export_Analysis_Cleaned_Dataset[[#This Row],[Delivery_Date]],"yyyy")</f>
        <v>2024</v>
      </c>
      <c r="AM218" t="str">
        <f>TEXT(Agricultural_Export_Analysis_Cleaned_Dataset[[#This Row],[Delivery_Date]],"mmm")</f>
        <v>Oct</v>
      </c>
      <c r="AN218" t="str">
        <f>TEXT(Agricultural_Export_Analysis_Cleaned_Dataset[[#This Row],[Delivery_Date]],"ddd")</f>
        <v>Mon</v>
      </c>
      <c r="AO218">
        <f>Agricultural_Export_Analysis_Cleaned_Dataset[[#This Row],[Delivery_Date]]-Agricultural_Export_Analysis_Cleaned_Dataset[[#This Row],[Ship_Date]]</f>
        <v>34</v>
      </c>
      <c r="AP218">
        <f>Agricultural_Export_Analysis_Cleaned_Dataset[[#This Row],[Ship_Date]]-Agricultural_Export_Analysis_Cleaned_Dataset[[#This Row],[Order_Date]]</f>
        <v>3</v>
      </c>
      <c r="AQ218" s="4" t="str">
        <f>TEXT(Agricultural_Export_Analysis_Cleaned_Dataset[[#This Row],[Order_Date]],"mmm yyyy")</f>
        <v>Sep 2024</v>
      </c>
    </row>
    <row r="219" spans="1:43" x14ac:dyDescent="0.3">
      <c r="A219" t="s">
        <v>549</v>
      </c>
      <c r="B219" t="s">
        <v>550</v>
      </c>
      <c r="C219" s="2">
        <v>45756</v>
      </c>
      <c r="D219" s="2">
        <v>45766</v>
      </c>
      <c r="E219" s="2">
        <v>45778</v>
      </c>
      <c r="F219" t="s">
        <v>35</v>
      </c>
      <c r="G219" t="s">
        <v>132</v>
      </c>
      <c r="H219" t="s">
        <v>37</v>
      </c>
      <c r="I219" t="s">
        <v>52</v>
      </c>
      <c r="J219" t="s">
        <v>63</v>
      </c>
      <c r="K219" s="7">
        <v>0</v>
      </c>
      <c r="L219" t="s">
        <v>70</v>
      </c>
      <c r="M219" t="s">
        <v>140</v>
      </c>
      <c r="N219" t="s">
        <v>49</v>
      </c>
      <c r="O219">
        <v>342</v>
      </c>
      <c r="P219" s="6">
        <v>401.42</v>
      </c>
      <c r="Q219" s="6">
        <v>137285.64000000001</v>
      </c>
      <c r="R219" s="5">
        <v>0.05</v>
      </c>
      <c r="S219" s="6">
        <v>130421.35799999999</v>
      </c>
      <c r="T219" s="6">
        <v>7906.67</v>
      </c>
      <c r="U219" s="6">
        <v>83073.649999999994</v>
      </c>
      <c r="V219" s="6">
        <v>586.39</v>
      </c>
      <c r="W219" s="6">
        <v>11550</v>
      </c>
      <c r="X219" s="6">
        <v>27304.648000000001</v>
      </c>
      <c r="Y219" s="5">
        <v>0.20935718212656601</v>
      </c>
      <c r="Z219" t="s">
        <v>81</v>
      </c>
      <c r="AA219" t="s">
        <v>165</v>
      </c>
      <c r="AB219" t="s">
        <v>83</v>
      </c>
      <c r="AC219" t="s">
        <v>76</v>
      </c>
      <c r="AD219" t="s">
        <v>93</v>
      </c>
      <c r="AE219" t="s">
        <v>58</v>
      </c>
      <c r="AF219" t="str">
        <f>TEXT(Agricultural_Export_Analysis_Cleaned_Dataset[[#This Row],[Order_Date]],"mmm")</f>
        <v>Apr</v>
      </c>
      <c r="AG219" t="str">
        <f>TEXT(Agricultural_Export_Analysis_Cleaned_Dataset[[#This Row],[Order_Date]],"yyyy")</f>
        <v>2025</v>
      </c>
      <c r="AH219" t="str">
        <f>TEXT(Agricultural_Export_Analysis_Cleaned_Dataset[[#This Row],[Order_Date]],"ddd")</f>
        <v>Wed</v>
      </c>
      <c r="AI219" t="str">
        <f>TEXT(Agricultural_Export_Analysis_Cleaned_Dataset[[#This Row],[Ship_Date]],"yyyy")</f>
        <v>2025</v>
      </c>
      <c r="AJ219" t="str">
        <f>TEXT(Agricultural_Export_Analysis_Cleaned_Dataset[[#This Row],[Ship_Date]],"mmm")</f>
        <v>Apr</v>
      </c>
      <c r="AK219" t="str">
        <f>TEXT(Agricultural_Export_Analysis_Cleaned_Dataset[[#This Row],[Ship_Date]],"ddd")</f>
        <v>Sat</v>
      </c>
      <c r="AL219" t="str">
        <f>TEXT(Agricultural_Export_Analysis_Cleaned_Dataset[[#This Row],[Delivery_Date]],"yyyy")</f>
        <v>2025</v>
      </c>
      <c r="AM219" t="str">
        <f>TEXT(Agricultural_Export_Analysis_Cleaned_Dataset[[#This Row],[Delivery_Date]],"mmm")</f>
        <v>May</v>
      </c>
      <c r="AN219" t="str">
        <f>TEXT(Agricultural_Export_Analysis_Cleaned_Dataset[[#This Row],[Delivery_Date]],"ddd")</f>
        <v>Thu</v>
      </c>
      <c r="AO219">
        <f>Agricultural_Export_Analysis_Cleaned_Dataset[[#This Row],[Delivery_Date]]-Agricultural_Export_Analysis_Cleaned_Dataset[[#This Row],[Ship_Date]]</f>
        <v>12</v>
      </c>
      <c r="AP219">
        <f>Agricultural_Export_Analysis_Cleaned_Dataset[[#This Row],[Ship_Date]]-Agricultural_Export_Analysis_Cleaned_Dataset[[#This Row],[Order_Date]]</f>
        <v>10</v>
      </c>
      <c r="AQ219" s="4" t="str">
        <f>TEXT(Agricultural_Export_Analysis_Cleaned_Dataset[[#This Row],[Order_Date]],"mmm yyyy")</f>
        <v>Apr 2025</v>
      </c>
    </row>
    <row r="220" spans="1:43" x14ac:dyDescent="0.3">
      <c r="A220" t="s">
        <v>551</v>
      </c>
      <c r="B220" t="s">
        <v>552</v>
      </c>
      <c r="C220" s="2">
        <v>45967</v>
      </c>
      <c r="D220" s="2">
        <v>45970</v>
      </c>
      <c r="E220" s="2">
        <v>45999</v>
      </c>
      <c r="F220" t="s">
        <v>35</v>
      </c>
      <c r="G220" t="s">
        <v>117</v>
      </c>
      <c r="H220" t="s">
        <v>51</v>
      </c>
      <c r="I220" t="s">
        <v>52</v>
      </c>
      <c r="J220" t="s">
        <v>112</v>
      </c>
      <c r="K220" s="7">
        <v>0</v>
      </c>
      <c r="L220" t="s">
        <v>87</v>
      </c>
      <c r="M220" t="s">
        <v>107</v>
      </c>
      <c r="N220" t="s">
        <v>108</v>
      </c>
      <c r="O220">
        <v>1024</v>
      </c>
      <c r="P220" s="6">
        <v>452.77</v>
      </c>
      <c r="Q220" s="6">
        <v>463636.47999999998</v>
      </c>
      <c r="R220" s="5">
        <v>0</v>
      </c>
      <c r="S220" s="6">
        <v>463636.47999999998</v>
      </c>
      <c r="T220" s="6">
        <v>8205.73</v>
      </c>
      <c r="U220" s="6">
        <v>330723.86</v>
      </c>
      <c r="V220" s="6">
        <v>2281.91</v>
      </c>
      <c r="W220" s="6">
        <v>13593.36</v>
      </c>
      <c r="X220" s="6">
        <v>108831.62</v>
      </c>
      <c r="Y220" s="5">
        <v>0.23473480775283301</v>
      </c>
      <c r="Z220" t="s">
        <v>54</v>
      </c>
      <c r="AA220" t="s">
        <v>92</v>
      </c>
      <c r="AB220" t="s">
        <v>42</v>
      </c>
      <c r="AC220" t="s">
        <v>66</v>
      </c>
      <c r="AD220" t="s">
        <v>98</v>
      </c>
      <c r="AE220" t="s">
        <v>67</v>
      </c>
      <c r="AF220" t="str">
        <f>TEXT(Agricultural_Export_Analysis_Cleaned_Dataset[[#This Row],[Order_Date]],"mmm")</f>
        <v>Nov</v>
      </c>
      <c r="AG220" t="str">
        <f>TEXT(Agricultural_Export_Analysis_Cleaned_Dataset[[#This Row],[Order_Date]],"yyyy")</f>
        <v>2025</v>
      </c>
      <c r="AH220" t="str">
        <f>TEXT(Agricultural_Export_Analysis_Cleaned_Dataset[[#This Row],[Order_Date]],"ddd")</f>
        <v>Thu</v>
      </c>
      <c r="AI220" t="str">
        <f>TEXT(Agricultural_Export_Analysis_Cleaned_Dataset[[#This Row],[Ship_Date]],"yyyy")</f>
        <v>2025</v>
      </c>
      <c r="AJ220" t="str">
        <f>TEXT(Agricultural_Export_Analysis_Cleaned_Dataset[[#This Row],[Ship_Date]],"mmm")</f>
        <v>Nov</v>
      </c>
      <c r="AK220" t="str">
        <f>TEXT(Agricultural_Export_Analysis_Cleaned_Dataset[[#This Row],[Ship_Date]],"ddd")</f>
        <v>Sun</v>
      </c>
      <c r="AL220" t="str">
        <f>TEXT(Agricultural_Export_Analysis_Cleaned_Dataset[[#This Row],[Delivery_Date]],"yyyy")</f>
        <v>2025</v>
      </c>
      <c r="AM220" t="str">
        <f>TEXT(Agricultural_Export_Analysis_Cleaned_Dataset[[#This Row],[Delivery_Date]],"mmm")</f>
        <v>Dec</v>
      </c>
      <c r="AN220" t="str">
        <f>TEXT(Agricultural_Export_Analysis_Cleaned_Dataset[[#This Row],[Delivery_Date]],"ddd")</f>
        <v>Mon</v>
      </c>
      <c r="AO220">
        <f>Agricultural_Export_Analysis_Cleaned_Dataset[[#This Row],[Delivery_Date]]-Agricultural_Export_Analysis_Cleaned_Dataset[[#This Row],[Ship_Date]]</f>
        <v>29</v>
      </c>
      <c r="AP220">
        <f>Agricultural_Export_Analysis_Cleaned_Dataset[[#This Row],[Ship_Date]]-Agricultural_Export_Analysis_Cleaned_Dataset[[#This Row],[Order_Date]]</f>
        <v>3</v>
      </c>
      <c r="AQ220" s="4" t="str">
        <f>TEXT(Agricultural_Export_Analysis_Cleaned_Dataset[[#This Row],[Order_Date]],"mmm yyyy")</f>
        <v>Nov 2025</v>
      </c>
    </row>
    <row r="221" spans="1:43" x14ac:dyDescent="0.3">
      <c r="A221" t="s">
        <v>553</v>
      </c>
      <c r="B221" t="s">
        <v>554</v>
      </c>
      <c r="C221" s="2">
        <v>45377</v>
      </c>
      <c r="D221" s="2">
        <v>45382</v>
      </c>
      <c r="E221" s="2">
        <v>45405</v>
      </c>
      <c r="F221" t="s">
        <v>35</v>
      </c>
      <c r="G221" t="s">
        <v>8934</v>
      </c>
      <c r="H221" t="s">
        <v>74</v>
      </c>
      <c r="I221" t="s">
        <v>38</v>
      </c>
      <c r="J221" t="s">
        <v>39</v>
      </c>
      <c r="K221" s="7">
        <v>10</v>
      </c>
      <c r="L221" t="s">
        <v>32</v>
      </c>
      <c r="M221" t="s">
        <v>71</v>
      </c>
      <c r="N221" t="s">
        <v>72</v>
      </c>
      <c r="O221">
        <v>1256</v>
      </c>
      <c r="P221" s="6">
        <v>406.22</v>
      </c>
      <c r="Q221" s="6">
        <v>510212.32</v>
      </c>
      <c r="R221" s="5">
        <v>0</v>
      </c>
      <c r="S221" s="6">
        <v>510212.32</v>
      </c>
      <c r="T221" s="6">
        <v>4190.51</v>
      </c>
      <c r="U221" s="6">
        <v>294722.52</v>
      </c>
      <c r="V221" s="6">
        <v>2320.9899999999998</v>
      </c>
      <c r="W221" s="6">
        <v>56637.919999999998</v>
      </c>
      <c r="X221" s="6">
        <v>152340.38</v>
      </c>
      <c r="Y221" s="5">
        <v>0.29858232353150599</v>
      </c>
      <c r="Z221" t="s">
        <v>40</v>
      </c>
      <c r="AA221" t="s">
        <v>41</v>
      </c>
      <c r="AB221" t="s">
        <v>65</v>
      </c>
      <c r="AC221" t="s">
        <v>66</v>
      </c>
      <c r="AD221" t="s">
        <v>44</v>
      </c>
      <c r="AE221" t="s">
        <v>58</v>
      </c>
      <c r="AF221" t="str">
        <f>TEXT(Agricultural_Export_Analysis_Cleaned_Dataset[[#This Row],[Order_Date]],"mmm")</f>
        <v>Mar</v>
      </c>
      <c r="AG221" t="str">
        <f>TEXT(Agricultural_Export_Analysis_Cleaned_Dataset[[#This Row],[Order_Date]],"yyyy")</f>
        <v>2024</v>
      </c>
      <c r="AH221" t="str">
        <f>TEXT(Agricultural_Export_Analysis_Cleaned_Dataset[[#This Row],[Order_Date]],"ddd")</f>
        <v>Tue</v>
      </c>
      <c r="AI221" t="str">
        <f>TEXT(Agricultural_Export_Analysis_Cleaned_Dataset[[#This Row],[Ship_Date]],"yyyy")</f>
        <v>2024</v>
      </c>
      <c r="AJ221" t="str">
        <f>TEXT(Agricultural_Export_Analysis_Cleaned_Dataset[[#This Row],[Ship_Date]],"mmm")</f>
        <v>Mar</v>
      </c>
      <c r="AK221" t="str">
        <f>TEXT(Agricultural_Export_Analysis_Cleaned_Dataset[[#This Row],[Ship_Date]],"ddd")</f>
        <v>Sun</v>
      </c>
      <c r="AL221" t="str">
        <f>TEXT(Agricultural_Export_Analysis_Cleaned_Dataset[[#This Row],[Delivery_Date]],"yyyy")</f>
        <v>2024</v>
      </c>
      <c r="AM221" t="str">
        <f>TEXT(Agricultural_Export_Analysis_Cleaned_Dataset[[#This Row],[Delivery_Date]],"mmm")</f>
        <v>Apr</v>
      </c>
      <c r="AN221" t="str">
        <f>TEXT(Agricultural_Export_Analysis_Cleaned_Dataset[[#This Row],[Delivery_Date]],"ddd")</f>
        <v>Tue</v>
      </c>
      <c r="AO221">
        <f>Agricultural_Export_Analysis_Cleaned_Dataset[[#This Row],[Delivery_Date]]-Agricultural_Export_Analysis_Cleaned_Dataset[[#This Row],[Ship_Date]]</f>
        <v>23</v>
      </c>
      <c r="AP221">
        <f>Agricultural_Export_Analysis_Cleaned_Dataset[[#This Row],[Ship_Date]]-Agricultural_Export_Analysis_Cleaned_Dataset[[#This Row],[Order_Date]]</f>
        <v>5</v>
      </c>
      <c r="AQ221" s="4" t="str">
        <f>TEXT(Agricultural_Export_Analysis_Cleaned_Dataset[[#This Row],[Order_Date]],"mmm yyyy")</f>
        <v>Mar 2024</v>
      </c>
    </row>
    <row r="222" spans="1:43" x14ac:dyDescent="0.3">
      <c r="A222" t="s">
        <v>555</v>
      </c>
      <c r="B222" t="s">
        <v>556</v>
      </c>
      <c r="C222" s="2">
        <v>45870</v>
      </c>
      <c r="D222" s="2">
        <v>45876</v>
      </c>
      <c r="E222" s="2">
        <v>45906</v>
      </c>
      <c r="F222" t="s">
        <v>35</v>
      </c>
      <c r="G222" t="s">
        <v>117</v>
      </c>
      <c r="H222" t="s">
        <v>74</v>
      </c>
      <c r="I222" t="s">
        <v>38</v>
      </c>
      <c r="J222" t="s">
        <v>112</v>
      </c>
      <c r="K222" s="7">
        <v>4</v>
      </c>
      <c r="L222" t="s">
        <v>80</v>
      </c>
      <c r="M222" t="s">
        <v>71</v>
      </c>
      <c r="N222" t="s">
        <v>72</v>
      </c>
      <c r="O222">
        <v>887</v>
      </c>
      <c r="P222" s="6">
        <v>193.89</v>
      </c>
      <c r="Q222" s="6">
        <v>171980.43</v>
      </c>
      <c r="R222" s="5">
        <v>0.05</v>
      </c>
      <c r="S222" s="6">
        <v>163381.40849999999</v>
      </c>
      <c r="T222" s="6">
        <v>8987.8700000000008</v>
      </c>
      <c r="U222" s="6">
        <v>94405.29</v>
      </c>
      <c r="V222" s="6">
        <v>857.78</v>
      </c>
      <c r="W222" s="6">
        <v>12026.59</v>
      </c>
      <c r="X222" s="6">
        <v>47103.878499999999</v>
      </c>
      <c r="Y222" s="5">
        <v>0.28830623344760797</v>
      </c>
      <c r="Z222" t="s">
        <v>103</v>
      </c>
      <c r="AA222" t="s">
        <v>177</v>
      </c>
      <c r="AB222" t="s">
        <v>42</v>
      </c>
      <c r="AC222" t="s">
        <v>66</v>
      </c>
      <c r="AD222" t="s">
        <v>93</v>
      </c>
      <c r="AE222" t="s">
        <v>45</v>
      </c>
      <c r="AF222" t="str">
        <f>TEXT(Agricultural_Export_Analysis_Cleaned_Dataset[[#This Row],[Order_Date]],"mmm")</f>
        <v>Aug</v>
      </c>
      <c r="AG222" t="str">
        <f>TEXT(Agricultural_Export_Analysis_Cleaned_Dataset[[#This Row],[Order_Date]],"yyyy")</f>
        <v>2025</v>
      </c>
      <c r="AH222" t="str">
        <f>TEXT(Agricultural_Export_Analysis_Cleaned_Dataset[[#This Row],[Order_Date]],"ddd")</f>
        <v>Fri</v>
      </c>
      <c r="AI222" t="str">
        <f>TEXT(Agricultural_Export_Analysis_Cleaned_Dataset[[#This Row],[Ship_Date]],"yyyy")</f>
        <v>2025</v>
      </c>
      <c r="AJ222" t="str">
        <f>TEXT(Agricultural_Export_Analysis_Cleaned_Dataset[[#This Row],[Ship_Date]],"mmm")</f>
        <v>Aug</v>
      </c>
      <c r="AK222" t="str">
        <f>TEXT(Agricultural_Export_Analysis_Cleaned_Dataset[[#This Row],[Ship_Date]],"ddd")</f>
        <v>Thu</v>
      </c>
      <c r="AL222" t="str">
        <f>TEXT(Agricultural_Export_Analysis_Cleaned_Dataset[[#This Row],[Delivery_Date]],"yyyy")</f>
        <v>2025</v>
      </c>
      <c r="AM222" t="str">
        <f>TEXT(Agricultural_Export_Analysis_Cleaned_Dataset[[#This Row],[Delivery_Date]],"mmm")</f>
        <v>Sep</v>
      </c>
      <c r="AN222" t="str">
        <f>TEXT(Agricultural_Export_Analysis_Cleaned_Dataset[[#This Row],[Delivery_Date]],"ddd")</f>
        <v>Sat</v>
      </c>
      <c r="AO222">
        <f>Agricultural_Export_Analysis_Cleaned_Dataset[[#This Row],[Delivery_Date]]-Agricultural_Export_Analysis_Cleaned_Dataset[[#This Row],[Ship_Date]]</f>
        <v>30</v>
      </c>
      <c r="AP222">
        <f>Agricultural_Export_Analysis_Cleaned_Dataset[[#This Row],[Ship_Date]]-Agricultural_Export_Analysis_Cleaned_Dataset[[#This Row],[Order_Date]]</f>
        <v>6</v>
      </c>
      <c r="AQ222" s="4" t="str">
        <f>TEXT(Agricultural_Export_Analysis_Cleaned_Dataset[[#This Row],[Order_Date]],"mmm yyyy")</f>
        <v>Aug 2025</v>
      </c>
    </row>
    <row r="223" spans="1:43" x14ac:dyDescent="0.3">
      <c r="A223" t="s">
        <v>557</v>
      </c>
      <c r="B223" t="s">
        <v>558</v>
      </c>
      <c r="C223" s="2">
        <v>45413</v>
      </c>
      <c r="D223" s="2">
        <v>45417</v>
      </c>
      <c r="E223" s="2">
        <v>45462</v>
      </c>
      <c r="F223" t="s">
        <v>35</v>
      </c>
      <c r="G223" t="s">
        <v>36</v>
      </c>
      <c r="H223" t="s">
        <v>74</v>
      </c>
      <c r="I223" t="s">
        <v>118</v>
      </c>
      <c r="J223" t="s">
        <v>53</v>
      </c>
      <c r="K223" s="7">
        <v>15</v>
      </c>
      <c r="L223" t="s">
        <v>32</v>
      </c>
      <c r="M223" t="s">
        <v>61</v>
      </c>
      <c r="N223" t="s">
        <v>62</v>
      </c>
      <c r="O223">
        <v>569</v>
      </c>
      <c r="P223" s="6">
        <v>494.48</v>
      </c>
      <c r="Q223" s="6">
        <v>281359.12</v>
      </c>
      <c r="R223" s="5">
        <v>0.1</v>
      </c>
      <c r="S223" s="6">
        <v>253223.20800000001</v>
      </c>
      <c r="T223" s="6">
        <v>6272.88</v>
      </c>
      <c r="U223" s="6">
        <v>172763.65</v>
      </c>
      <c r="V223" s="6">
        <v>500.4</v>
      </c>
      <c r="W223" s="6">
        <v>26938.66</v>
      </c>
      <c r="X223" s="6">
        <v>46747.618000000002</v>
      </c>
      <c r="Y223" s="5">
        <v>0.184610322131295</v>
      </c>
      <c r="Z223" t="s">
        <v>81</v>
      </c>
      <c r="AA223" t="s">
        <v>82</v>
      </c>
      <c r="AB223" t="s">
        <v>65</v>
      </c>
      <c r="AC223" t="s">
        <v>76</v>
      </c>
      <c r="AD223" t="s">
        <v>84</v>
      </c>
      <c r="AE223" t="s">
        <v>45</v>
      </c>
      <c r="AF223" t="str">
        <f>TEXT(Agricultural_Export_Analysis_Cleaned_Dataset[[#This Row],[Order_Date]],"mmm")</f>
        <v>May</v>
      </c>
      <c r="AG223" t="str">
        <f>TEXT(Agricultural_Export_Analysis_Cleaned_Dataset[[#This Row],[Order_Date]],"yyyy")</f>
        <v>2024</v>
      </c>
      <c r="AH223" t="str">
        <f>TEXT(Agricultural_Export_Analysis_Cleaned_Dataset[[#This Row],[Order_Date]],"ddd")</f>
        <v>Wed</v>
      </c>
      <c r="AI223" t="str">
        <f>TEXT(Agricultural_Export_Analysis_Cleaned_Dataset[[#This Row],[Ship_Date]],"yyyy")</f>
        <v>2024</v>
      </c>
      <c r="AJ223" t="str">
        <f>TEXT(Agricultural_Export_Analysis_Cleaned_Dataset[[#This Row],[Ship_Date]],"mmm")</f>
        <v>May</v>
      </c>
      <c r="AK223" t="str">
        <f>TEXT(Agricultural_Export_Analysis_Cleaned_Dataset[[#This Row],[Ship_Date]],"ddd")</f>
        <v>Sun</v>
      </c>
      <c r="AL223" t="str">
        <f>TEXT(Agricultural_Export_Analysis_Cleaned_Dataset[[#This Row],[Delivery_Date]],"yyyy")</f>
        <v>2024</v>
      </c>
      <c r="AM223" t="str">
        <f>TEXT(Agricultural_Export_Analysis_Cleaned_Dataset[[#This Row],[Delivery_Date]],"mmm")</f>
        <v>Jun</v>
      </c>
      <c r="AN223" t="str">
        <f>TEXT(Agricultural_Export_Analysis_Cleaned_Dataset[[#This Row],[Delivery_Date]],"ddd")</f>
        <v>Wed</v>
      </c>
      <c r="AO223">
        <f>Agricultural_Export_Analysis_Cleaned_Dataset[[#This Row],[Delivery_Date]]-Agricultural_Export_Analysis_Cleaned_Dataset[[#This Row],[Ship_Date]]</f>
        <v>45</v>
      </c>
      <c r="AP223">
        <f>Agricultural_Export_Analysis_Cleaned_Dataset[[#This Row],[Ship_Date]]-Agricultural_Export_Analysis_Cleaned_Dataset[[#This Row],[Order_Date]]</f>
        <v>4</v>
      </c>
      <c r="AQ223" s="4" t="str">
        <f>TEXT(Agricultural_Export_Analysis_Cleaned_Dataset[[#This Row],[Order_Date]],"mmm yyyy")</f>
        <v>May 2024</v>
      </c>
    </row>
    <row r="224" spans="1:43" x14ac:dyDescent="0.3">
      <c r="A224" t="s">
        <v>559</v>
      </c>
      <c r="B224" t="s">
        <v>560</v>
      </c>
      <c r="C224" s="2">
        <v>45671</v>
      </c>
      <c r="D224" s="2">
        <v>45673</v>
      </c>
      <c r="E224" s="2">
        <v>45701</v>
      </c>
      <c r="F224" t="s">
        <v>35</v>
      </c>
      <c r="G224" t="s">
        <v>96</v>
      </c>
      <c r="H224" t="s">
        <v>74</v>
      </c>
      <c r="I224" t="s">
        <v>38</v>
      </c>
      <c r="J224" t="s">
        <v>53</v>
      </c>
      <c r="K224" s="7">
        <v>0</v>
      </c>
      <c r="L224" t="s">
        <v>70</v>
      </c>
      <c r="M224" t="s">
        <v>101</v>
      </c>
      <c r="N224" t="s">
        <v>102</v>
      </c>
      <c r="O224">
        <v>1697</v>
      </c>
      <c r="P224" s="6">
        <v>63.72</v>
      </c>
      <c r="Q224" s="6">
        <v>108132.84</v>
      </c>
      <c r="R224" s="5">
        <v>0.05</v>
      </c>
      <c r="S224" s="6">
        <v>102726.198</v>
      </c>
      <c r="T224" s="6">
        <v>9203.56</v>
      </c>
      <c r="U224" s="6">
        <v>60762.61</v>
      </c>
      <c r="V224" s="6">
        <v>355.61</v>
      </c>
      <c r="W224" s="6">
        <v>4757.17</v>
      </c>
      <c r="X224" s="6">
        <v>27647.248</v>
      </c>
      <c r="Y224" s="5">
        <v>0.26913531833427701</v>
      </c>
      <c r="Z224" t="s">
        <v>40</v>
      </c>
      <c r="AA224" t="s">
        <v>64</v>
      </c>
      <c r="AB224" t="s">
        <v>65</v>
      </c>
      <c r="AC224" t="s">
        <v>76</v>
      </c>
      <c r="AD224" t="s">
        <v>44</v>
      </c>
      <c r="AE224" t="s">
        <v>67</v>
      </c>
      <c r="AF224" t="str">
        <f>TEXT(Agricultural_Export_Analysis_Cleaned_Dataset[[#This Row],[Order_Date]],"mmm")</f>
        <v>Jan</v>
      </c>
      <c r="AG224" t="str">
        <f>TEXT(Agricultural_Export_Analysis_Cleaned_Dataset[[#This Row],[Order_Date]],"yyyy")</f>
        <v>2025</v>
      </c>
      <c r="AH224" t="str">
        <f>TEXT(Agricultural_Export_Analysis_Cleaned_Dataset[[#This Row],[Order_Date]],"ddd")</f>
        <v>Tue</v>
      </c>
      <c r="AI224" t="str">
        <f>TEXT(Agricultural_Export_Analysis_Cleaned_Dataset[[#This Row],[Ship_Date]],"yyyy")</f>
        <v>2025</v>
      </c>
      <c r="AJ224" t="str">
        <f>TEXT(Agricultural_Export_Analysis_Cleaned_Dataset[[#This Row],[Ship_Date]],"mmm")</f>
        <v>Jan</v>
      </c>
      <c r="AK224" t="str">
        <f>TEXT(Agricultural_Export_Analysis_Cleaned_Dataset[[#This Row],[Ship_Date]],"ddd")</f>
        <v>Thu</v>
      </c>
      <c r="AL224" t="str">
        <f>TEXT(Agricultural_Export_Analysis_Cleaned_Dataset[[#This Row],[Delivery_Date]],"yyyy")</f>
        <v>2025</v>
      </c>
      <c r="AM224" t="str">
        <f>TEXT(Agricultural_Export_Analysis_Cleaned_Dataset[[#This Row],[Delivery_Date]],"mmm")</f>
        <v>Feb</v>
      </c>
      <c r="AN224" t="str">
        <f>TEXT(Agricultural_Export_Analysis_Cleaned_Dataset[[#This Row],[Delivery_Date]],"ddd")</f>
        <v>Thu</v>
      </c>
      <c r="AO224">
        <f>Agricultural_Export_Analysis_Cleaned_Dataset[[#This Row],[Delivery_Date]]-Agricultural_Export_Analysis_Cleaned_Dataset[[#This Row],[Ship_Date]]</f>
        <v>28</v>
      </c>
      <c r="AP224">
        <f>Agricultural_Export_Analysis_Cleaned_Dataset[[#This Row],[Ship_Date]]-Agricultural_Export_Analysis_Cleaned_Dataset[[#This Row],[Order_Date]]</f>
        <v>2</v>
      </c>
      <c r="AQ224" s="4" t="str">
        <f>TEXT(Agricultural_Export_Analysis_Cleaned_Dataset[[#This Row],[Order_Date]],"mmm yyyy")</f>
        <v>Jan 2025</v>
      </c>
    </row>
    <row r="225" spans="1:43" x14ac:dyDescent="0.3">
      <c r="A225" t="s">
        <v>561</v>
      </c>
      <c r="B225" t="s">
        <v>562</v>
      </c>
      <c r="C225" s="2">
        <v>45921</v>
      </c>
      <c r="D225" s="2">
        <v>45924</v>
      </c>
      <c r="E225" s="2">
        <v>45940</v>
      </c>
      <c r="F225" t="s">
        <v>35</v>
      </c>
      <c r="G225" t="s">
        <v>132</v>
      </c>
      <c r="H225" t="s">
        <v>37</v>
      </c>
      <c r="I225" t="s">
        <v>91</v>
      </c>
      <c r="J225" t="s">
        <v>112</v>
      </c>
      <c r="K225" s="7">
        <v>0</v>
      </c>
      <c r="L225" t="s">
        <v>32</v>
      </c>
      <c r="M225" t="s">
        <v>61</v>
      </c>
      <c r="N225" t="s">
        <v>62</v>
      </c>
      <c r="O225">
        <v>71</v>
      </c>
      <c r="P225" s="6">
        <v>116.82</v>
      </c>
      <c r="Q225" s="6">
        <v>8294.2199999999993</v>
      </c>
      <c r="R225" s="5">
        <v>0.1</v>
      </c>
      <c r="S225" s="6">
        <v>7464.7979999999998</v>
      </c>
      <c r="T225" s="6">
        <v>11867.41</v>
      </c>
      <c r="U225" s="6">
        <v>3795.28</v>
      </c>
      <c r="V225" s="6">
        <v>1580.59</v>
      </c>
      <c r="W225" s="6">
        <v>670.67</v>
      </c>
      <c r="X225" s="6">
        <v>-10449.152</v>
      </c>
      <c r="Y225" s="5">
        <v>-1.3997903225244701</v>
      </c>
      <c r="Z225" t="s">
        <v>103</v>
      </c>
      <c r="AA225" t="s">
        <v>104</v>
      </c>
      <c r="AB225" t="s">
        <v>56</v>
      </c>
      <c r="AC225" t="s">
        <v>43</v>
      </c>
      <c r="AD225" t="s">
        <v>84</v>
      </c>
      <c r="AE225" t="s">
        <v>67</v>
      </c>
      <c r="AF225" t="str">
        <f>TEXT(Agricultural_Export_Analysis_Cleaned_Dataset[[#This Row],[Order_Date]],"mmm")</f>
        <v>Sep</v>
      </c>
      <c r="AG225" t="str">
        <f>TEXT(Agricultural_Export_Analysis_Cleaned_Dataset[[#This Row],[Order_Date]],"yyyy")</f>
        <v>2025</v>
      </c>
      <c r="AH225" t="str">
        <f>TEXT(Agricultural_Export_Analysis_Cleaned_Dataset[[#This Row],[Order_Date]],"ddd")</f>
        <v>Sun</v>
      </c>
      <c r="AI225" t="str">
        <f>TEXT(Agricultural_Export_Analysis_Cleaned_Dataset[[#This Row],[Ship_Date]],"yyyy")</f>
        <v>2025</v>
      </c>
      <c r="AJ225" t="str">
        <f>TEXT(Agricultural_Export_Analysis_Cleaned_Dataset[[#This Row],[Ship_Date]],"mmm")</f>
        <v>Sep</v>
      </c>
      <c r="AK225" t="str">
        <f>TEXT(Agricultural_Export_Analysis_Cleaned_Dataset[[#This Row],[Ship_Date]],"ddd")</f>
        <v>Wed</v>
      </c>
      <c r="AL225" t="str">
        <f>TEXT(Agricultural_Export_Analysis_Cleaned_Dataset[[#This Row],[Delivery_Date]],"yyyy")</f>
        <v>2025</v>
      </c>
      <c r="AM225" t="str">
        <f>TEXT(Agricultural_Export_Analysis_Cleaned_Dataset[[#This Row],[Delivery_Date]],"mmm")</f>
        <v>Oct</v>
      </c>
      <c r="AN225" t="str">
        <f>TEXT(Agricultural_Export_Analysis_Cleaned_Dataset[[#This Row],[Delivery_Date]],"ddd")</f>
        <v>Fri</v>
      </c>
      <c r="AO225">
        <f>Agricultural_Export_Analysis_Cleaned_Dataset[[#This Row],[Delivery_Date]]-Agricultural_Export_Analysis_Cleaned_Dataset[[#This Row],[Ship_Date]]</f>
        <v>16</v>
      </c>
      <c r="AP225">
        <f>Agricultural_Export_Analysis_Cleaned_Dataset[[#This Row],[Ship_Date]]-Agricultural_Export_Analysis_Cleaned_Dataset[[#This Row],[Order_Date]]</f>
        <v>3</v>
      </c>
      <c r="AQ225" s="4" t="str">
        <f>TEXT(Agricultural_Export_Analysis_Cleaned_Dataset[[#This Row],[Order_Date]],"mmm yyyy")</f>
        <v>Sep 2025</v>
      </c>
    </row>
    <row r="226" spans="1:43" x14ac:dyDescent="0.3">
      <c r="A226" t="s">
        <v>563</v>
      </c>
      <c r="B226" t="s">
        <v>564</v>
      </c>
      <c r="C226" s="2">
        <v>45888</v>
      </c>
      <c r="D226" s="2">
        <v>45894</v>
      </c>
      <c r="E226" s="2">
        <v>45914</v>
      </c>
      <c r="F226" t="s">
        <v>35</v>
      </c>
      <c r="G226" t="s">
        <v>36</v>
      </c>
      <c r="H226" t="s">
        <v>51</v>
      </c>
      <c r="I226" t="s">
        <v>118</v>
      </c>
      <c r="J226" t="s">
        <v>39</v>
      </c>
      <c r="K226" s="7">
        <v>7</v>
      </c>
      <c r="L226" t="s">
        <v>87</v>
      </c>
      <c r="M226" t="s">
        <v>140</v>
      </c>
      <c r="N226" t="s">
        <v>49</v>
      </c>
      <c r="O226">
        <v>460</v>
      </c>
      <c r="P226" s="6">
        <v>268.52</v>
      </c>
      <c r="Q226" s="6">
        <v>123519.2</v>
      </c>
      <c r="R226" s="5">
        <v>0</v>
      </c>
      <c r="S226" s="6">
        <v>123519.2</v>
      </c>
      <c r="T226" s="6">
        <v>8469.09</v>
      </c>
      <c r="U226" s="6">
        <v>89644.46</v>
      </c>
      <c r="V226" s="6">
        <v>2205.8000000000002</v>
      </c>
      <c r="W226" s="6">
        <v>9376.51</v>
      </c>
      <c r="X226" s="6">
        <v>13823.34</v>
      </c>
      <c r="Y226" s="5">
        <v>0.11191248000310899</v>
      </c>
      <c r="Z226" t="s">
        <v>103</v>
      </c>
      <c r="AA226" t="s">
        <v>177</v>
      </c>
      <c r="AB226" t="s">
        <v>56</v>
      </c>
      <c r="AC226" t="s">
        <v>76</v>
      </c>
      <c r="AD226" t="s">
        <v>84</v>
      </c>
      <c r="AE226" t="s">
        <v>45</v>
      </c>
      <c r="AF226" t="str">
        <f>TEXT(Agricultural_Export_Analysis_Cleaned_Dataset[[#This Row],[Order_Date]],"mmm")</f>
        <v>Aug</v>
      </c>
      <c r="AG226" t="str">
        <f>TEXT(Agricultural_Export_Analysis_Cleaned_Dataset[[#This Row],[Order_Date]],"yyyy")</f>
        <v>2025</v>
      </c>
      <c r="AH226" t="str">
        <f>TEXT(Agricultural_Export_Analysis_Cleaned_Dataset[[#This Row],[Order_Date]],"ddd")</f>
        <v>Tue</v>
      </c>
      <c r="AI226" t="str">
        <f>TEXT(Agricultural_Export_Analysis_Cleaned_Dataset[[#This Row],[Ship_Date]],"yyyy")</f>
        <v>2025</v>
      </c>
      <c r="AJ226" t="str">
        <f>TEXT(Agricultural_Export_Analysis_Cleaned_Dataset[[#This Row],[Ship_Date]],"mmm")</f>
        <v>Aug</v>
      </c>
      <c r="AK226" t="str">
        <f>TEXT(Agricultural_Export_Analysis_Cleaned_Dataset[[#This Row],[Ship_Date]],"ddd")</f>
        <v>Mon</v>
      </c>
      <c r="AL226" t="str">
        <f>TEXT(Agricultural_Export_Analysis_Cleaned_Dataset[[#This Row],[Delivery_Date]],"yyyy")</f>
        <v>2025</v>
      </c>
      <c r="AM226" t="str">
        <f>TEXT(Agricultural_Export_Analysis_Cleaned_Dataset[[#This Row],[Delivery_Date]],"mmm")</f>
        <v>Sep</v>
      </c>
      <c r="AN226" t="str">
        <f>TEXT(Agricultural_Export_Analysis_Cleaned_Dataset[[#This Row],[Delivery_Date]],"ddd")</f>
        <v>Sun</v>
      </c>
      <c r="AO226">
        <f>Agricultural_Export_Analysis_Cleaned_Dataset[[#This Row],[Delivery_Date]]-Agricultural_Export_Analysis_Cleaned_Dataset[[#This Row],[Ship_Date]]</f>
        <v>20</v>
      </c>
      <c r="AP226">
        <f>Agricultural_Export_Analysis_Cleaned_Dataset[[#This Row],[Ship_Date]]-Agricultural_Export_Analysis_Cleaned_Dataset[[#This Row],[Order_Date]]</f>
        <v>6</v>
      </c>
      <c r="AQ226" s="4" t="str">
        <f>TEXT(Agricultural_Export_Analysis_Cleaned_Dataset[[#This Row],[Order_Date]],"mmm yyyy")</f>
        <v>Aug 2025</v>
      </c>
    </row>
    <row r="227" spans="1:43" x14ac:dyDescent="0.3">
      <c r="A227" t="s">
        <v>565</v>
      </c>
      <c r="B227" t="s">
        <v>566</v>
      </c>
      <c r="C227" s="2">
        <v>45842</v>
      </c>
      <c r="D227" s="2">
        <v>45852</v>
      </c>
      <c r="E227" s="2">
        <v>45883</v>
      </c>
      <c r="F227" t="s">
        <v>35</v>
      </c>
      <c r="G227" t="s">
        <v>96</v>
      </c>
      <c r="H227" t="s">
        <v>51</v>
      </c>
      <c r="I227" t="s">
        <v>97</v>
      </c>
      <c r="J227" t="s">
        <v>53</v>
      </c>
      <c r="K227" s="7">
        <v>4</v>
      </c>
      <c r="L227" t="s">
        <v>70</v>
      </c>
      <c r="M227" t="s">
        <v>33</v>
      </c>
      <c r="N227" t="s">
        <v>34</v>
      </c>
      <c r="O227">
        <v>1194</v>
      </c>
      <c r="P227" s="6">
        <v>54.75</v>
      </c>
      <c r="Q227" s="6">
        <v>65371.5</v>
      </c>
      <c r="R227" s="5">
        <v>0.1</v>
      </c>
      <c r="S227" s="6">
        <v>58834.35</v>
      </c>
      <c r="T227" s="6">
        <v>2196.63</v>
      </c>
      <c r="U227" s="6">
        <v>32475.96</v>
      </c>
      <c r="V227" s="6">
        <v>1588.53</v>
      </c>
      <c r="W227" s="6">
        <v>2692.81</v>
      </c>
      <c r="X227" s="6">
        <v>19880.419999999998</v>
      </c>
      <c r="Y227" s="5">
        <v>0.33790498237849198</v>
      </c>
      <c r="Z227" t="s">
        <v>103</v>
      </c>
      <c r="AA227" t="s">
        <v>119</v>
      </c>
      <c r="AB227" t="s">
        <v>83</v>
      </c>
      <c r="AC227" t="s">
        <v>43</v>
      </c>
      <c r="AD227" t="s">
        <v>84</v>
      </c>
      <c r="AE227" t="s">
        <v>45</v>
      </c>
      <c r="AF227" t="str">
        <f>TEXT(Agricultural_Export_Analysis_Cleaned_Dataset[[#This Row],[Order_Date]],"mmm")</f>
        <v>Jul</v>
      </c>
      <c r="AG227" t="str">
        <f>TEXT(Agricultural_Export_Analysis_Cleaned_Dataset[[#This Row],[Order_Date]],"yyyy")</f>
        <v>2025</v>
      </c>
      <c r="AH227" t="str">
        <f>TEXT(Agricultural_Export_Analysis_Cleaned_Dataset[[#This Row],[Order_Date]],"ddd")</f>
        <v>Fri</v>
      </c>
      <c r="AI227" t="str">
        <f>TEXT(Agricultural_Export_Analysis_Cleaned_Dataset[[#This Row],[Ship_Date]],"yyyy")</f>
        <v>2025</v>
      </c>
      <c r="AJ227" t="str">
        <f>TEXT(Agricultural_Export_Analysis_Cleaned_Dataset[[#This Row],[Ship_Date]],"mmm")</f>
        <v>Jul</v>
      </c>
      <c r="AK227" t="str">
        <f>TEXT(Agricultural_Export_Analysis_Cleaned_Dataset[[#This Row],[Ship_Date]],"ddd")</f>
        <v>Mon</v>
      </c>
      <c r="AL227" t="str">
        <f>TEXT(Agricultural_Export_Analysis_Cleaned_Dataset[[#This Row],[Delivery_Date]],"yyyy")</f>
        <v>2025</v>
      </c>
      <c r="AM227" t="str">
        <f>TEXT(Agricultural_Export_Analysis_Cleaned_Dataset[[#This Row],[Delivery_Date]],"mmm")</f>
        <v>Aug</v>
      </c>
      <c r="AN227" t="str">
        <f>TEXT(Agricultural_Export_Analysis_Cleaned_Dataset[[#This Row],[Delivery_Date]],"ddd")</f>
        <v>Thu</v>
      </c>
      <c r="AO227">
        <f>Agricultural_Export_Analysis_Cleaned_Dataset[[#This Row],[Delivery_Date]]-Agricultural_Export_Analysis_Cleaned_Dataset[[#This Row],[Ship_Date]]</f>
        <v>31</v>
      </c>
      <c r="AP227">
        <f>Agricultural_Export_Analysis_Cleaned_Dataset[[#This Row],[Ship_Date]]-Agricultural_Export_Analysis_Cleaned_Dataset[[#This Row],[Order_Date]]</f>
        <v>10</v>
      </c>
      <c r="AQ227" s="4" t="str">
        <f>TEXT(Agricultural_Export_Analysis_Cleaned_Dataset[[#This Row],[Order_Date]],"mmm yyyy")</f>
        <v>Jul 2025</v>
      </c>
    </row>
    <row r="228" spans="1:43" x14ac:dyDescent="0.3">
      <c r="A228" t="s">
        <v>567</v>
      </c>
      <c r="B228" t="s">
        <v>568</v>
      </c>
      <c r="C228" s="2">
        <v>45615</v>
      </c>
      <c r="D228" s="2">
        <v>45622</v>
      </c>
      <c r="E228" s="2">
        <v>45650</v>
      </c>
      <c r="F228" t="s">
        <v>35</v>
      </c>
      <c r="G228" t="s">
        <v>73</v>
      </c>
      <c r="H228" t="s">
        <v>37</v>
      </c>
      <c r="I228" t="s">
        <v>91</v>
      </c>
      <c r="J228" t="s">
        <v>39</v>
      </c>
      <c r="K228" s="7">
        <v>7</v>
      </c>
      <c r="L228" t="s">
        <v>32</v>
      </c>
      <c r="M228" t="s">
        <v>101</v>
      </c>
      <c r="N228" t="s">
        <v>102</v>
      </c>
      <c r="O228">
        <v>1037</v>
      </c>
      <c r="P228" s="6">
        <v>75.81</v>
      </c>
      <c r="Q228" s="6">
        <v>78614.97</v>
      </c>
      <c r="R228" s="5">
        <v>0</v>
      </c>
      <c r="S228" s="6">
        <v>78614.97</v>
      </c>
      <c r="T228" s="6">
        <v>11935.51</v>
      </c>
      <c r="U228" s="6">
        <v>44401.89</v>
      </c>
      <c r="V228" s="6">
        <v>739.11</v>
      </c>
      <c r="W228" s="6">
        <v>7084.59</v>
      </c>
      <c r="X228" s="6">
        <v>14453.87</v>
      </c>
      <c r="Y228" s="5">
        <v>0.183856458890718</v>
      </c>
      <c r="Z228" t="s">
        <v>54</v>
      </c>
      <c r="AA228" t="s">
        <v>92</v>
      </c>
      <c r="AB228" t="s">
        <v>83</v>
      </c>
      <c r="AC228" t="s">
        <v>43</v>
      </c>
      <c r="AD228" t="s">
        <v>44</v>
      </c>
      <c r="AE228" t="s">
        <v>67</v>
      </c>
      <c r="AF228" t="str">
        <f>TEXT(Agricultural_Export_Analysis_Cleaned_Dataset[[#This Row],[Order_Date]],"mmm")</f>
        <v>Nov</v>
      </c>
      <c r="AG228" t="str">
        <f>TEXT(Agricultural_Export_Analysis_Cleaned_Dataset[[#This Row],[Order_Date]],"yyyy")</f>
        <v>2024</v>
      </c>
      <c r="AH228" t="str">
        <f>TEXT(Agricultural_Export_Analysis_Cleaned_Dataset[[#This Row],[Order_Date]],"ddd")</f>
        <v>Tue</v>
      </c>
      <c r="AI228" t="str">
        <f>TEXT(Agricultural_Export_Analysis_Cleaned_Dataset[[#This Row],[Ship_Date]],"yyyy")</f>
        <v>2024</v>
      </c>
      <c r="AJ228" t="str">
        <f>TEXT(Agricultural_Export_Analysis_Cleaned_Dataset[[#This Row],[Ship_Date]],"mmm")</f>
        <v>Nov</v>
      </c>
      <c r="AK228" t="str">
        <f>TEXT(Agricultural_Export_Analysis_Cleaned_Dataset[[#This Row],[Ship_Date]],"ddd")</f>
        <v>Tue</v>
      </c>
      <c r="AL228" t="str">
        <f>TEXT(Agricultural_Export_Analysis_Cleaned_Dataset[[#This Row],[Delivery_Date]],"yyyy")</f>
        <v>2024</v>
      </c>
      <c r="AM228" t="str">
        <f>TEXT(Agricultural_Export_Analysis_Cleaned_Dataset[[#This Row],[Delivery_Date]],"mmm")</f>
        <v>Dec</v>
      </c>
      <c r="AN228" t="str">
        <f>TEXT(Agricultural_Export_Analysis_Cleaned_Dataset[[#This Row],[Delivery_Date]],"ddd")</f>
        <v>Tue</v>
      </c>
      <c r="AO228">
        <f>Agricultural_Export_Analysis_Cleaned_Dataset[[#This Row],[Delivery_Date]]-Agricultural_Export_Analysis_Cleaned_Dataset[[#This Row],[Ship_Date]]</f>
        <v>28</v>
      </c>
      <c r="AP228">
        <f>Agricultural_Export_Analysis_Cleaned_Dataset[[#This Row],[Ship_Date]]-Agricultural_Export_Analysis_Cleaned_Dataset[[#This Row],[Order_Date]]</f>
        <v>7</v>
      </c>
      <c r="AQ228" s="4" t="str">
        <f>TEXT(Agricultural_Export_Analysis_Cleaned_Dataset[[#This Row],[Order_Date]],"mmm yyyy")</f>
        <v>Nov 2024</v>
      </c>
    </row>
    <row r="229" spans="1:43" x14ac:dyDescent="0.3">
      <c r="A229" t="s">
        <v>569</v>
      </c>
      <c r="B229" t="s">
        <v>570</v>
      </c>
      <c r="C229" s="2">
        <v>45991</v>
      </c>
      <c r="D229" s="2">
        <v>45995</v>
      </c>
      <c r="E229" s="2">
        <v>46038</v>
      </c>
      <c r="F229" t="s">
        <v>35</v>
      </c>
      <c r="G229" t="s">
        <v>36</v>
      </c>
      <c r="H229" t="s">
        <v>51</v>
      </c>
      <c r="I229" t="s">
        <v>97</v>
      </c>
      <c r="J229" t="s">
        <v>63</v>
      </c>
      <c r="K229" s="7">
        <v>15</v>
      </c>
      <c r="L229" t="s">
        <v>80</v>
      </c>
      <c r="M229" t="s">
        <v>33</v>
      </c>
      <c r="N229" t="s">
        <v>34</v>
      </c>
      <c r="O229">
        <v>1185</v>
      </c>
      <c r="P229" s="6">
        <v>467.07</v>
      </c>
      <c r="Q229" s="6">
        <v>553477.94999999995</v>
      </c>
      <c r="R229" s="5">
        <v>0.15</v>
      </c>
      <c r="S229" s="6">
        <v>470456.25750000001</v>
      </c>
      <c r="T229" s="6">
        <v>3669.21</v>
      </c>
      <c r="U229" s="6">
        <v>256004.34</v>
      </c>
      <c r="V229" s="6">
        <v>1763.77</v>
      </c>
      <c r="W229" s="6">
        <v>18008.330000000002</v>
      </c>
      <c r="X229" s="6">
        <v>191010.60750000001</v>
      </c>
      <c r="Y229" s="5">
        <v>0.406011407978775</v>
      </c>
      <c r="Z229" t="s">
        <v>54</v>
      </c>
      <c r="AA229" t="s">
        <v>92</v>
      </c>
      <c r="AB229" t="s">
        <v>42</v>
      </c>
      <c r="AC229" t="s">
        <v>76</v>
      </c>
      <c r="AD229" t="s">
        <v>98</v>
      </c>
      <c r="AE229" t="s">
        <v>45</v>
      </c>
      <c r="AF229" t="str">
        <f>TEXT(Agricultural_Export_Analysis_Cleaned_Dataset[[#This Row],[Order_Date]],"mmm")</f>
        <v>Nov</v>
      </c>
      <c r="AG229" t="str">
        <f>TEXT(Agricultural_Export_Analysis_Cleaned_Dataset[[#This Row],[Order_Date]],"yyyy")</f>
        <v>2025</v>
      </c>
      <c r="AH229" t="str">
        <f>TEXT(Agricultural_Export_Analysis_Cleaned_Dataset[[#This Row],[Order_Date]],"ddd")</f>
        <v>Sun</v>
      </c>
      <c r="AI229" t="str">
        <f>TEXT(Agricultural_Export_Analysis_Cleaned_Dataset[[#This Row],[Ship_Date]],"yyyy")</f>
        <v>2025</v>
      </c>
      <c r="AJ229" t="str">
        <f>TEXT(Agricultural_Export_Analysis_Cleaned_Dataset[[#This Row],[Ship_Date]],"mmm")</f>
        <v>Dec</v>
      </c>
      <c r="AK229" t="str">
        <f>TEXT(Agricultural_Export_Analysis_Cleaned_Dataset[[#This Row],[Ship_Date]],"ddd")</f>
        <v>Thu</v>
      </c>
      <c r="AL229" t="str">
        <f>TEXT(Agricultural_Export_Analysis_Cleaned_Dataset[[#This Row],[Delivery_Date]],"yyyy")</f>
        <v>2026</v>
      </c>
      <c r="AM229" t="str">
        <f>TEXT(Agricultural_Export_Analysis_Cleaned_Dataset[[#This Row],[Delivery_Date]],"mmm")</f>
        <v>Jan</v>
      </c>
      <c r="AN229" t="str">
        <f>TEXT(Agricultural_Export_Analysis_Cleaned_Dataset[[#This Row],[Delivery_Date]],"ddd")</f>
        <v>Fri</v>
      </c>
      <c r="AO229">
        <f>Agricultural_Export_Analysis_Cleaned_Dataset[[#This Row],[Delivery_Date]]-Agricultural_Export_Analysis_Cleaned_Dataset[[#This Row],[Ship_Date]]</f>
        <v>43</v>
      </c>
      <c r="AP229">
        <f>Agricultural_Export_Analysis_Cleaned_Dataset[[#This Row],[Ship_Date]]-Agricultural_Export_Analysis_Cleaned_Dataset[[#This Row],[Order_Date]]</f>
        <v>4</v>
      </c>
      <c r="AQ229" s="4" t="str">
        <f>TEXT(Agricultural_Export_Analysis_Cleaned_Dataset[[#This Row],[Order_Date]],"mmm yyyy")</f>
        <v>Nov 2025</v>
      </c>
    </row>
    <row r="230" spans="1:43" x14ac:dyDescent="0.3">
      <c r="A230" t="s">
        <v>571</v>
      </c>
      <c r="B230" t="s">
        <v>572</v>
      </c>
      <c r="C230" s="2">
        <v>45846</v>
      </c>
      <c r="D230" s="2">
        <v>45847</v>
      </c>
      <c r="E230" s="2">
        <v>45878</v>
      </c>
      <c r="F230" t="s">
        <v>35</v>
      </c>
      <c r="G230" t="s">
        <v>96</v>
      </c>
      <c r="H230" t="s">
        <v>51</v>
      </c>
      <c r="I230" t="s">
        <v>118</v>
      </c>
      <c r="J230" t="s">
        <v>63</v>
      </c>
      <c r="K230" s="7">
        <v>15</v>
      </c>
      <c r="L230" t="s">
        <v>70</v>
      </c>
      <c r="M230" t="s">
        <v>71</v>
      </c>
      <c r="N230" t="s">
        <v>72</v>
      </c>
      <c r="O230">
        <v>369</v>
      </c>
      <c r="P230" s="6">
        <v>393.89</v>
      </c>
      <c r="Q230" s="6">
        <v>145345.41</v>
      </c>
      <c r="R230" s="5">
        <v>0</v>
      </c>
      <c r="S230" s="6">
        <v>145345.41</v>
      </c>
      <c r="T230" s="6">
        <v>10299.280000000001</v>
      </c>
      <c r="U230" s="6">
        <v>105528.97</v>
      </c>
      <c r="V230" s="6">
        <v>2023.93</v>
      </c>
      <c r="W230" s="6">
        <v>11828.6</v>
      </c>
      <c r="X230" s="6">
        <v>15664.63</v>
      </c>
      <c r="Y230" s="5">
        <v>0.10777519565289299</v>
      </c>
      <c r="Z230" t="s">
        <v>103</v>
      </c>
      <c r="AA230" t="s">
        <v>119</v>
      </c>
      <c r="AB230" t="s">
        <v>56</v>
      </c>
      <c r="AC230" t="s">
        <v>66</v>
      </c>
      <c r="AD230" t="s">
        <v>77</v>
      </c>
      <c r="AE230" t="s">
        <v>45</v>
      </c>
      <c r="AF230" t="str">
        <f>TEXT(Agricultural_Export_Analysis_Cleaned_Dataset[[#This Row],[Order_Date]],"mmm")</f>
        <v>Jul</v>
      </c>
      <c r="AG230" t="str">
        <f>TEXT(Agricultural_Export_Analysis_Cleaned_Dataset[[#This Row],[Order_Date]],"yyyy")</f>
        <v>2025</v>
      </c>
      <c r="AH230" t="str">
        <f>TEXT(Agricultural_Export_Analysis_Cleaned_Dataset[[#This Row],[Order_Date]],"ddd")</f>
        <v>Tue</v>
      </c>
      <c r="AI230" t="str">
        <f>TEXT(Agricultural_Export_Analysis_Cleaned_Dataset[[#This Row],[Ship_Date]],"yyyy")</f>
        <v>2025</v>
      </c>
      <c r="AJ230" t="str">
        <f>TEXT(Agricultural_Export_Analysis_Cleaned_Dataset[[#This Row],[Ship_Date]],"mmm")</f>
        <v>Jul</v>
      </c>
      <c r="AK230" t="str">
        <f>TEXT(Agricultural_Export_Analysis_Cleaned_Dataset[[#This Row],[Ship_Date]],"ddd")</f>
        <v>Wed</v>
      </c>
      <c r="AL230" t="str">
        <f>TEXT(Agricultural_Export_Analysis_Cleaned_Dataset[[#This Row],[Delivery_Date]],"yyyy")</f>
        <v>2025</v>
      </c>
      <c r="AM230" t="str">
        <f>TEXT(Agricultural_Export_Analysis_Cleaned_Dataset[[#This Row],[Delivery_Date]],"mmm")</f>
        <v>Aug</v>
      </c>
      <c r="AN230" t="str">
        <f>TEXT(Agricultural_Export_Analysis_Cleaned_Dataset[[#This Row],[Delivery_Date]],"ddd")</f>
        <v>Sat</v>
      </c>
      <c r="AO230">
        <f>Agricultural_Export_Analysis_Cleaned_Dataset[[#This Row],[Delivery_Date]]-Agricultural_Export_Analysis_Cleaned_Dataset[[#This Row],[Ship_Date]]</f>
        <v>31</v>
      </c>
      <c r="AP230">
        <f>Agricultural_Export_Analysis_Cleaned_Dataset[[#This Row],[Ship_Date]]-Agricultural_Export_Analysis_Cleaned_Dataset[[#This Row],[Order_Date]]</f>
        <v>1</v>
      </c>
      <c r="AQ230" s="4" t="str">
        <f>TEXT(Agricultural_Export_Analysis_Cleaned_Dataset[[#This Row],[Order_Date]],"mmm yyyy")</f>
        <v>Jul 2025</v>
      </c>
    </row>
    <row r="231" spans="1:43" x14ac:dyDescent="0.3">
      <c r="A231" t="s">
        <v>573</v>
      </c>
      <c r="B231" t="s">
        <v>574</v>
      </c>
      <c r="C231" s="2">
        <v>45470</v>
      </c>
      <c r="D231" s="2">
        <v>45478</v>
      </c>
      <c r="E231" s="2">
        <v>45505</v>
      </c>
      <c r="F231" t="s">
        <v>35</v>
      </c>
      <c r="G231" t="s">
        <v>203</v>
      </c>
      <c r="H231" t="s">
        <v>74</v>
      </c>
      <c r="I231" t="s">
        <v>52</v>
      </c>
      <c r="J231" t="s">
        <v>39</v>
      </c>
      <c r="K231" s="7">
        <v>0</v>
      </c>
      <c r="L231" t="s">
        <v>70</v>
      </c>
      <c r="M231" t="s">
        <v>107</v>
      </c>
      <c r="N231" t="s">
        <v>108</v>
      </c>
      <c r="O231">
        <v>160</v>
      </c>
      <c r="P231" s="6">
        <v>272.35000000000002</v>
      </c>
      <c r="Q231" s="6">
        <v>43576</v>
      </c>
      <c r="R231" s="5">
        <v>0.15</v>
      </c>
      <c r="S231" s="6">
        <v>37039.599999999999</v>
      </c>
      <c r="T231" s="6">
        <v>8341.14</v>
      </c>
      <c r="U231" s="6">
        <v>21982.86</v>
      </c>
      <c r="V231" s="6">
        <v>1557.18</v>
      </c>
      <c r="W231" s="6">
        <v>2199.1</v>
      </c>
      <c r="X231" s="6">
        <v>2959.32</v>
      </c>
      <c r="Y231" s="5">
        <v>7.9896111189105695E-2</v>
      </c>
      <c r="Z231" t="s">
        <v>81</v>
      </c>
      <c r="AA231" t="s">
        <v>150</v>
      </c>
      <c r="AB231" t="s">
        <v>42</v>
      </c>
      <c r="AC231" t="s">
        <v>66</v>
      </c>
      <c r="AD231" t="s">
        <v>93</v>
      </c>
      <c r="AE231" t="s">
        <v>58</v>
      </c>
      <c r="AF231" t="str">
        <f>TEXT(Agricultural_Export_Analysis_Cleaned_Dataset[[#This Row],[Order_Date]],"mmm")</f>
        <v>Jun</v>
      </c>
      <c r="AG231" t="str">
        <f>TEXT(Agricultural_Export_Analysis_Cleaned_Dataset[[#This Row],[Order_Date]],"yyyy")</f>
        <v>2024</v>
      </c>
      <c r="AH231" t="str">
        <f>TEXT(Agricultural_Export_Analysis_Cleaned_Dataset[[#This Row],[Order_Date]],"ddd")</f>
        <v>Thu</v>
      </c>
      <c r="AI231" t="str">
        <f>TEXT(Agricultural_Export_Analysis_Cleaned_Dataset[[#This Row],[Ship_Date]],"yyyy")</f>
        <v>2024</v>
      </c>
      <c r="AJ231" t="str">
        <f>TEXT(Agricultural_Export_Analysis_Cleaned_Dataset[[#This Row],[Ship_Date]],"mmm")</f>
        <v>Jul</v>
      </c>
      <c r="AK231" t="str">
        <f>TEXT(Agricultural_Export_Analysis_Cleaned_Dataset[[#This Row],[Ship_Date]],"ddd")</f>
        <v>Fri</v>
      </c>
      <c r="AL231" t="str">
        <f>TEXT(Agricultural_Export_Analysis_Cleaned_Dataset[[#This Row],[Delivery_Date]],"yyyy")</f>
        <v>2024</v>
      </c>
      <c r="AM231" t="str">
        <f>TEXT(Agricultural_Export_Analysis_Cleaned_Dataset[[#This Row],[Delivery_Date]],"mmm")</f>
        <v>Aug</v>
      </c>
      <c r="AN231" t="str">
        <f>TEXT(Agricultural_Export_Analysis_Cleaned_Dataset[[#This Row],[Delivery_Date]],"ddd")</f>
        <v>Thu</v>
      </c>
      <c r="AO231">
        <f>Agricultural_Export_Analysis_Cleaned_Dataset[[#This Row],[Delivery_Date]]-Agricultural_Export_Analysis_Cleaned_Dataset[[#This Row],[Ship_Date]]</f>
        <v>27</v>
      </c>
      <c r="AP231">
        <f>Agricultural_Export_Analysis_Cleaned_Dataset[[#This Row],[Ship_Date]]-Agricultural_Export_Analysis_Cleaned_Dataset[[#This Row],[Order_Date]]</f>
        <v>8</v>
      </c>
      <c r="AQ231" s="4" t="str">
        <f>TEXT(Agricultural_Export_Analysis_Cleaned_Dataset[[#This Row],[Order_Date]],"mmm yyyy")</f>
        <v>Jun 2024</v>
      </c>
    </row>
    <row r="232" spans="1:43" x14ac:dyDescent="0.3">
      <c r="A232" t="s">
        <v>575</v>
      </c>
      <c r="B232" t="s">
        <v>576</v>
      </c>
      <c r="C232" s="2">
        <v>45643</v>
      </c>
      <c r="D232" s="2">
        <v>45649</v>
      </c>
      <c r="E232" s="2">
        <v>45669</v>
      </c>
      <c r="F232" t="s">
        <v>35</v>
      </c>
      <c r="G232" t="s">
        <v>117</v>
      </c>
      <c r="H232" t="s">
        <v>74</v>
      </c>
      <c r="I232" t="s">
        <v>91</v>
      </c>
      <c r="J232" t="s">
        <v>53</v>
      </c>
      <c r="K232" s="7">
        <v>0</v>
      </c>
      <c r="L232" t="s">
        <v>80</v>
      </c>
      <c r="M232" t="s">
        <v>71</v>
      </c>
      <c r="N232" t="s">
        <v>72</v>
      </c>
      <c r="O232">
        <v>790</v>
      </c>
      <c r="P232" s="6">
        <v>314.13</v>
      </c>
      <c r="Q232" s="6">
        <v>248162.7</v>
      </c>
      <c r="R232" s="5">
        <v>0.1</v>
      </c>
      <c r="S232" s="6">
        <v>223346.43</v>
      </c>
      <c r="T232" s="6">
        <v>4311.3100000000004</v>
      </c>
      <c r="U232" s="6">
        <v>113045.84</v>
      </c>
      <c r="V232" s="6">
        <v>881.28</v>
      </c>
      <c r="W232" s="6">
        <v>25875.279999999999</v>
      </c>
      <c r="X232" s="6">
        <v>79232.72</v>
      </c>
      <c r="Y232" s="5">
        <v>0.35475256980825698</v>
      </c>
      <c r="Z232" t="s">
        <v>54</v>
      </c>
      <c r="AA232" t="s">
        <v>55</v>
      </c>
      <c r="AB232" t="s">
        <v>83</v>
      </c>
      <c r="AC232" t="s">
        <v>66</v>
      </c>
      <c r="AD232" t="s">
        <v>84</v>
      </c>
      <c r="AE232" t="s">
        <v>58</v>
      </c>
      <c r="AF232" t="str">
        <f>TEXT(Agricultural_Export_Analysis_Cleaned_Dataset[[#This Row],[Order_Date]],"mmm")</f>
        <v>Dec</v>
      </c>
      <c r="AG232" t="str">
        <f>TEXT(Agricultural_Export_Analysis_Cleaned_Dataset[[#This Row],[Order_Date]],"yyyy")</f>
        <v>2024</v>
      </c>
      <c r="AH232" t="str">
        <f>TEXT(Agricultural_Export_Analysis_Cleaned_Dataset[[#This Row],[Order_Date]],"ddd")</f>
        <v>Tue</v>
      </c>
      <c r="AI232" t="str">
        <f>TEXT(Agricultural_Export_Analysis_Cleaned_Dataset[[#This Row],[Ship_Date]],"yyyy")</f>
        <v>2024</v>
      </c>
      <c r="AJ232" t="str">
        <f>TEXT(Agricultural_Export_Analysis_Cleaned_Dataset[[#This Row],[Ship_Date]],"mmm")</f>
        <v>Dec</v>
      </c>
      <c r="AK232" t="str">
        <f>TEXT(Agricultural_Export_Analysis_Cleaned_Dataset[[#This Row],[Ship_Date]],"ddd")</f>
        <v>Mon</v>
      </c>
      <c r="AL232" t="str">
        <f>TEXT(Agricultural_Export_Analysis_Cleaned_Dataset[[#This Row],[Delivery_Date]],"yyyy")</f>
        <v>2025</v>
      </c>
      <c r="AM232" t="str">
        <f>TEXT(Agricultural_Export_Analysis_Cleaned_Dataset[[#This Row],[Delivery_Date]],"mmm")</f>
        <v>Jan</v>
      </c>
      <c r="AN232" t="str">
        <f>TEXT(Agricultural_Export_Analysis_Cleaned_Dataset[[#This Row],[Delivery_Date]],"ddd")</f>
        <v>Sun</v>
      </c>
      <c r="AO232">
        <f>Agricultural_Export_Analysis_Cleaned_Dataset[[#This Row],[Delivery_Date]]-Agricultural_Export_Analysis_Cleaned_Dataset[[#This Row],[Ship_Date]]</f>
        <v>20</v>
      </c>
      <c r="AP232">
        <f>Agricultural_Export_Analysis_Cleaned_Dataset[[#This Row],[Ship_Date]]-Agricultural_Export_Analysis_Cleaned_Dataset[[#This Row],[Order_Date]]</f>
        <v>6</v>
      </c>
      <c r="AQ232" s="4" t="str">
        <f>TEXT(Agricultural_Export_Analysis_Cleaned_Dataset[[#This Row],[Order_Date]],"mmm yyyy")</f>
        <v>Dec 2024</v>
      </c>
    </row>
    <row r="233" spans="1:43" x14ac:dyDescent="0.3">
      <c r="A233" t="s">
        <v>577</v>
      </c>
      <c r="B233" t="s">
        <v>578</v>
      </c>
      <c r="C233" s="2">
        <v>45682</v>
      </c>
      <c r="D233" s="2">
        <v>45686</v>
      </c>
      <c r="E233" s="2">
        <v>45716</v>
      </c>
      <c r="F233" t="s">
        <v>35</v>
      </c>
      <c r="G233" t="s">
        <v>8934</v>
      </c>
      <c r="H233" t="s">
        <v>37</v>
      </c>
      <c r="I233" t="s">
        <v>118</v>
      </c>
      <c r="J233" t="s">
        <v>112</v>
      </c>
      <c r="K233" s="7">
        <v>0</v>
      </c>
      <c r="L233" t="s">
        <v>8935</v>
      </c>
      <c r="M233" t="s">
        <v>140</v>
      </c>
      <c r="N233" t="s">
        <v>49</v>
      </c>
      <c r="O233">
        <v>318</v>
      </c>
      <c r="P233" s="6">
        <v>490.05</v>
      </c>
      <c r="Q233" s="6">
        <v>155835.9</v>
      </c>
      <c r="R233" s="5">
        <v>0.05</v>
      </c>
      <c r="S233" s="6">
        <v>148044.10500000001</v>
      </c>
      <c r="T233" s="6">
        <v>10951.82</v>
      </c>
      <c r="U233" s="6">
        <v>102780.68</v>
      </c>
      <c r="V233" s="6">
        <v>2431.85</v>
      </c>
      <c r="W233" s="6">
        <v>11182.36</v>
      </c>
      <c r="X233" s="6">
        <v>20697.395</v>
      </c>
      <c r="Y233" s="5">
        <v>0.13980560049993199</v>
      </c>
      <c r="Z233" t="s">
        <v>40</v>
      </c>
      <c r="AA233" t="s">
        <v>64</v>
      </c>
      <c r="AB233" t="s">
        <v>42</v>
      </c>
      <c r="AC233" t="s">
        <v>43</v>
      </c>
      <c r="AD233" t="s">
        <v>93</v>
      </c>
      <c r="AE233" t="s">
        <v>45</v>
      </c>
      <c r="AF233" t="str">
        <f>TEXT(Agricultural_Export_Analysis_Cleaned_Dataset[[#This Row],[Order_Date]],"mmm")</f>
        <v>Jan</v>
      </c>
      <c r="AG233" t="str">
        <f>TEXT(Agricultural_Export_Analysis_Cleaned_Dataset[[#This Row],[Order_Date]],"yyyy")</f>
        <v>2025</v>
      </c>
      <c r="AH233" t="str">
        <f>TEXT(Agricultural_Export_Analysis_Cleaned_Dataset[[#This Row],[Order_Date]],"ddd")</f>
        <v>Sat</v>
      </c>
      <c r="AI233" t="str">
        <f>TEXT(Agricultural_Export_Analysis_Cleaned_Dataset[[#This Row],[Ship_Date]],"yyyy")</f>
        <v>2025</v>
      </c>
      <c r="AJ233" t="str">
        <f>TEXT(Agricultural_Export_Analysis_Cleaned_Dataset[[#This Row],[Ship_Date]],"mmm")</f>
        <v>Jan</v>
      </c>
      <c r="AK233" t="str">
        <f>TEXT(Agricultural_Export_Analysis_Cleaned_Dataset[[#This Row],[Ship_Date]],"ddd")</f>
        <v>Wed</v>
      </c>
      <c r="AL233" t="str">
        <f>TEXT(Agricultural_Export_Analysis_Cleaned_Dataset[[#This Row],[Delivery_Date]],"yyyy")</f>
        <v>2025</v>
      </c>
      <c r="AM233" t="str">
        <f>TEXT(Agricultural_Export_Analysis_Cleaned_Dataset[[#This Row],[Delivery_Date]],"mmm")</f>
        <v>Feb</v>
      </c>
      <c r="AN233" t="str">
        <f>TEXT(Agricultural_Export_Analysis_Cleaned_Dataset[[#This Row],[Delivery_Date]],"ddd")</f>
        <v>Fri</v>
      </c>
      <c r="AO233">
        <f>Agricultural_Export_Analysis_Cleaned_Dataset[[#This Row],[Delivery_Date]]-Agricultural_Export_Analysis_Cleaned_Dataset[[#This Row],[Ship_Date]]</f>
        <v>30</v>
      </c>
      <c r="AP233">
        <f>Agricultural_Export_Analysis_Cleaned_Dataset[[#This Row],[Ship_Date]]-Agricultural_Export_Analysis_Cleaned_Dataset[[#This Row],[Order_Date]]</f>
        <v>4</v>
      </c>
      <c r="AQ233" s="4" t="str">
        <f>TEXT(Agricultural_Export_Analysis_Cleaned_Dataset[[#This Row],[Order_Date]],"mmm yyyy")</f>
        <v>Jan 2025</v>
      </c>
    </row>
    <row r="234" spans="1:43" x14ac:dyDescent="0.3">
      <c r="A234" t="s">
        <v>579</v>
      </c>
      <c r="B234" t="s">
        <v>580</v>
      </c>
      <c r="C234" s="2">
        <v>45353</v>
      </c>
      <c r="D234" s="2">
        <v>45357</v>
      </c>
      <c r="E234" s="2">
        <v>45381</v>
      </c>
      <c r="F234" t="s">
        <v>35</v>
      </c>
      <c r="G234" t="s">
        <v>203</v>
      </c>
      <c r="H234" t="s">
        <v>51</v>
      </c>
      <c r="I234" t="s">
        <v>91</v>
      </c>
      <c r="J234" t="s">
        <v>53</v>
      </c>
      <c r="K234" s="7">
        <v>4</v>
      </c>
      <c r="L234" t="s">
        <v>70</v>
      </c>
      <c r="M234" t="s">
        <v>71</v>
      </c>
      <c r="N234" t="s">
        <v>72</v>
      </c>
      <c r="O234">
        <v>1658</v>
      </c>
      <c r="P234" s="6">
        <v>253.58</v>
      </c>
      <c r="Q234" s="6">
        <v>420435.64</v>
      </c>
      <c r="R234" s="5">
        <v>0.1</v>
      </c>
      <c r="S234" s="6">
        <v>378392.076</v>
      </c>
      <c r="T234" s="6">
        <v>8733.6</v>
      </c>
      <c r="U234" s="6">
        <v>234089.06</v>
      </c>
      <c r="V234" s="6">
        <v>1255.3699999999999</v>
      </c>
      <c r="W234" s="6">
        <v>33697.449999999997</v>
      </c>
      <c r="X234" s="6">
        <v>100616.59600000001</v>
      </c>
      <c r="Y234" s="5">
        <v>0.26590566341563698</v>
      </c>
      <c r="Z234" t="s">
        <v>40</v>
      </c>
      <c r="AA234" t="s">
        <v>41</v>
      </c>
      <c r="AB234" t="s">
        <v>56</v>
      </c>
      <c r="AC234" t="s">
        <v>66</v>
      </c>
      <c r="AD234" t="s">
        <v>123</v>
      </c>
      <c r="AE234" t="s">
        <v>67</v>
      </c>
      <c r="AF234" t="str">
        <f>TEXT(Agricultural_Export_Analysis_Cleaned_Dataset[[#This Row],[Order_Date]],"mmm")</f>
        <v>Mar</v>
      </c>
      <c r="AG234" t="str">
        <f>TEXT(Agricultural_Export_Analysis_Cleaned_Dataset[[#This Row],[Order_Date]],"yyyy")</f>
        <v>2024</v>
      </c>
      <c r="AH234" t="str">
        <f>TEXT(Agricultural_Export_Analysis_Cleaned_Dataset[[#This Row],[Order_Date]],"ddd")</f>
        <v>Sat</v>
      </c>
      <c r="AI234" t="str">
        <f>TEXT(Agricultural_Export_Analysis_Cleaned_Dataset[[#This Row],[Ship_Date]],"yyyy")</f>
        <v>2024</v>
      </c>
      <c r="AJ234" t="str">
        <f>TEXT(Agricultural_Export_Analysis_Cleaned_Dataset[[#This Row],[Ship_Date]],"mmm")</f>
        <v>Mar</v>
      </c>
      <c r="AK234" t="str">
        <f>TEXT(Agricultural_Export_Analysis_Cleaned_Dataset[[#This Row],[Ship_Date]],"ddd")</f>
        <v>Wed</v>
      </c>
      <c r="AL234" t="str">
        <f>TEXT(Agricultural_Export_Analysis_Cleaned_Dataset[[#This Row],[Delivery_Date]],"yyyy")</f>
        <v>2024</v>
      </c>
      <c r="AM234" t="str">
        <f>TEXT(Agricultural_Export_Analysis_Cleaned_Dataset[[#This Row],[Delivery_Date]],"mmm")</f>
        <v>Mar</v>
      </c>
      <c r="AN234" t="str">
        <f>TEXT(Agricultural_Export_Analysis_Cleaned_Dataset[[#This Row],[Delivery_Date]],"ddd")</f>
        <v>Sat</v>
      </c>
      <c r="AO234">
        <f>Agricultural_Export_Analysis_Cleaned_Dataset[[#This Row],[Delivery_Date]]-Agricultural_Export_Analysis_Cleaned_Dataset[[#This Row],[Ship_Date]]</f>
        <v>24</v>
      </c>
      <c r="AP234">
        <f>Agricultural_Export_Analysis_Cleaned_Dataset[[#This Row],[Ship_Date]]-Agricultural_Export_Analysis_Cleaned_Dataset[[#This Row],[Order_Date]]</f>
        <v>4</v>
      </c>
      <c r="AQ234" s="4" t="str">
        <f>TEXT(Agricultural_Export_Analysis_Cleaned_Dataset[[#This Row],[Order_Date]],"mmm yyyy")</f>
        <v>Mar 2024</v>
      </c>
    </row>
    <row r="235" spans="1:43" x14ac:dyDescent="0.3">
      <c r="A235" t="s">
        <v>581</v>
      </c>
      <c r="B235" t="s">
        <v>582</v>
      </c>
      <c r="C235" s="2">
        <v>45583</v>
      </c>
      <c r="D235" s="2">
        <v>45589</v>
      </c>
      <c r="E235" s="2">
        <v>45622</v>
      </c>
      <c r="F235" t="s">
        <v>35</v>
      </c>
      <c r="G235" t="s">
        <v>8932</v>
      </c>
      <c r="H235" t="s">
        <v>37</v>
      </c>
      <c r="I235" t="s">
        <v>118</v>
      </c>
      <c r="J235" t="s">
        <v>53</v>
      </c>
      <c r="K235" s="7">
        <v>7</v>
      </c>
      <c r="L235" t="s">
        <v>70</v>
      </c>
      <c r="M235" t="s">
        <v>33</v>
      </c>
      <c r="N235" t="s">
        <v>34</v>
      </c>
      <c r="O235">
        <v>769</v>
      </c>
      <c r="P235" s="6">
        <v>436.34</v>
      </c>
      <c r="Q235" s="6">
        <v>335545.46</v>
      </c>
      <c r="R235" s="5">
        <v>0.05</v>
      </c>
      <c r="S235" s="6">
        <v>318768.18699999998</v>
      </c>
      <c r="T235" s="6">
        <v>9923.0499999999993</v>
      </c>
      <c r="U235" s="6">
        <v>198610.47</v>
      </c>
      <c r="V235" s="6">
        <v>1661.47</v>
      </c>
      <c r="W235" s="6">
        <v>37594.660000000003</v>
      </c>
      <c r="X235" s="6">
        <v>70978.536999999997</v>
      </c>
      <c r="Y235" s="5">
        <v>0.222665058480255</v>
      </c>
      <c r="Z235" t="s">
        <v>54</v>
      </c>
      <c r="AA235" t="s">
        <v>75</v>
      </c>
      <c r="AB235" t="s">
        <v>83</v>
      </c>
      <c r="AC235" t="s">
        <v>43</v>
      </c>
      <c r="AD235" t="s">
        <v>77</v>
      </c>
      <c r="AE235" t="s">
        <v>58</v>
      </c>
      <c r="AF235" t="str">
        <f>TEXT(Agricultural_Export_Analysis_Cleaned_Dataset[[#This Row],[Order_Date]],"mmm")</f>
        <v>Oct</v>
      </c>
      <c r="AG235" t="str">
        <f>TEXT(Agricultural_Export_Analysis_Cleaned_Dataset[[#This Row],[Order_Date]],"yyyy")</f>
        <v>2024</v>
      </c>
      <c r="AH235" t="str">
        <f>TEXT(Agricultural_Export_Analysis_Cleaned_Dataset[[#This Row],[Order_Date]],"ddd")</f>
        <v>Fri</v>
      </c>
      <c r="AI235" t="str">
        <f>TEXT(Agricultural_Export_Analysis_Cleaned_Dataset[[#This Row],[Ship_Date]],"yyyy")</f>
        <v>2024</v>
      </c>
      <c r="AJ235" t="str">
        <f>TEXT(Agricultural_Export_Analysis_Cleaned_Dataset[[#This Row],[Ship_Date]],"mmm")</f>
        <v>Oct</v>
      </c>
      <c r="AK235" t="str">
        <f>TEXT(Agricultural_Export_Analysis_Cleaned_Dataset[[#This Row],[Ship_Date]],"ddd")</f>
        <v>Thu</v>
      </c>
      <c r="AL235" t="str">
        <f>TEXT(Agricultural_Export_Analysis_Cleaned_Dataset[[#This Row],[Delivery_Date]],"yyyy")</f>
        <v>2024</v>
      </c>
      <c r="AM235" t="str">
        <f>TEXT(Agricultural_Export_Analysis_Cleaned_Dataset[[#This Row],[Delivery_Date]],"mmm")</f>
        <v>Nov</v>
      </c>
      <c r="AN235" t="str">
        <f>TEXT(Agricultural_Export_Analysis_Cleaned_Dataset[[#This Row],[Delivery_Date]],"ddd")</f>
        <v>Tue</v>
      </c>
      <c r="AO235">
        <f>Agricultural_Export_Analysis_Cleaned_Dataset[[#This Row],[Delivery_Date]]-Agricultural_Export_Analysis_Cleaned_Dataset[[#This Row],[Ship_Date]]</f>
        <v>33</v>
      </c>
      <c r="AP235">
        <f>Agricultural_Export_Analysis_Cleaned_Dataset[[#This Row],[Ship_Date]]-Agricultural_Export_Analysis_Cleaned_Dataset[[#This Row],[Order_Date]]</f>
        <v>6</v>
      </c>
      <c r="AQ235" s="4" t="str">
        <f>TEXT(Agricultural_Export_Analysis_Cleaned_Dataset[[#This Row],[Order_Date]],"mmm yyyy")</f>
        <v>Oct 2024</v>
      </c>
    </row>
    <row r="236" spans="1:43" x14ac:dyDescent="0.3">
      <c r="A236" t="s">
        <v>583</v>
      </c>
      <c r="B236" t="s">
        <v>584</v>
      </c>
      <c r="C236" s="2">
        <v>45616</v>
      </c>
      <c r="D236" s="2">
        <v>45621</v>
      </c>
      <c r="E236" s="2">
        <v>45649</v>
      </c>
      <c r="F236" t="s">
        <v>35</v>
      </c>
      <c r="G236" t="s">
        <v>8932</v>
      </c>
      <c r="H236" t="s">
        <v>51</v>
      </c>
      <c r="I236" t="s">
        <v>38</v>
      </c>
      <c r="J236" t="s">
        <v>112</v>
      </c>
      <c r="K236" s="7">
        <v>4</v>
      </c>
      <c r="L236" t="s">
        <v>135</v>
      </c>
      <c r="M236" t="s">
        <v>71</v>
      </c>
      <c r="N236" t="s">
        <v>72</v>
      </c>
      <c r="O236">
        <v>913</v>
      </c>
      <c r="P236" s="6">
        <v>323.01</v>
      </c>
      <c r="Q236" s="6">
        <v>294908.13</v>
      </c>
      <c r="R236" s="5">
        <v>0.15</v>
      </c>
      <c r="S236" s="6">
        <v>250671.9105</v>
      </c>
      <c r="T236" s="6">
        <v>1534.49</v>
      </c>
      <c r="U236" s="6">
        <v>176641.03</v>
      </c>
      <c r="V236" s="6">
        <v>569.79999999999995</v>
      </c>
      <c r="W236" s="6">
        <v>10734.22</v>
      </c>
      <c r="X236" s="6">
        <v>61192.370499999997</v>
      </c>
      <c r="Y236" s="5">
        <v>0.244113392593304</v>
      </c>
      <c r="Z236" t="s">
        <v>54</v>
      </c>
      <c r="AA236" t="s">
        <v>92</v>
      </c>
      <c r="AB236" t="s">
        <v>83</v>
      </c>
      <c r="AC236" t="s">
        <v>76</v>
      </c>
      <c r="AD236" t="s">
        <v>77</v>
      </c>
      <c r="AE236" t="s">
        <v>58</v>
      </c>
      <c r="AF236" t="str">
        <f>TEXT(Agricultural_Export_Analysis_Cleaned_Dataset[[#This Row],[Order_Date]],"mmm")</f>
        <v>Nov</v>
      </c>
      <c r="AG236" t="str">
        <f>TEXT(Agricultural_Export_Analysis_Cleaned_Dataset[[#This Row],[Order_Date]],"yyyy")</f>
        <v>2024</v>
      </c>
      <c r="AH236" t="str">
        <f>TEXT(Agricultural_Export_Analysis_Cleaned_Dataset[[#This Row],[Order_Date]],"ddd")</f>
        <v>Wed</v>
      </c>
      <c r="AI236" t="str">
        <f>TEXT(Agricultural_Export_Analysis_Cleaned_Dataset[[#This Row],[Ship_Date]],"yyyy")</f>
        <v>2024</v>
      </c>
      <c r="AJ236" t="str">
        <f>TEXT(Agricultural_Export_Analysis_Cleaned_Dataset[[#This Row],[Ship_Date]],"mmm")</f>
        <v>Nov</v>
      </c>
      <c r="AK236" t="str">
        <f>TEXT(Agricultural_Export_Analysis_Cleaned_Dataset[[#This Row],[Ship_Date]],"ddd")</f>
        <v>Mon</v>
      </c>
      <c r="AL236" t="str">
        <f>TEXT(Agricultural_Export_Analysis_Cleaned_Dataset[[#This Row],[Delivery_Date]],"yyyy")</f>
        <v>2024</v>
      </c>
      <c r="AM236" t="str">
        <f>TEXT(Agricultural_Export_Analysis_Cleaned_Dataset[[#This Row],[Delivery_Date]],"mmm")</f>
        <v>Dec</v>
      </c>
      <c r="AN236" t="str">
        <f>TEXT(Agricultural_Export_Analysis_Cleaned_Dataset[[#This Row],[Delivery_Date]],"ddd")</f>
        <v>Mon</v>
      </c>
      <c r="AO236">
        <f>Agricultural_Export_Analysis_Cleaned_Dataset[[#This Row],[Delivery_Date]]-Agricultural_Export_Analysis_Cleaned_Dataset[[#This Row],[Ship_Date]]</f>
        <v>28</v>
      </c>
      <c r="AP236">
        <f>Agricultural_Export_Analysis_Cleaned_Dataset[[#This Row],[Ship_Date]]-Agricultural_Export_Analysis_Cleaned_Dataset[[#This Row],[Order_Date]]</f>
        <v>5</v>
      </c>
      <c r="AQ236" s="4" t="str">
        <f>TEXT(Agricultural_Export_Analysis_Cleaned_Dataset[[#This Row],[Order_Date]],"mmm yyyy")</f>
        <v>Nov 2024</v>
      </c>
    </row>
    <row r="237" spans="1:43" x14ac:dyDescent="0.3">
      <c r="A237" t="s">
        <v>585</v>
      </c>
      <c r="B237" t="s">
        <v>586</v>
      </c>
      <c r="C237" s="2">
        <v>45397</v>
      </c>
      <c r="D237" s="2">
        <v>45399</v>
      </c>
      <c r="E237" s="2">
        <v>45419</v>
      </c>
      <c r="F237" t="s">
        <v>35</v>
      </c>
      <c r="G237" t="s">
        <v>8934</v>
      </c>
      <c r="H237" t="s">
        <v>51</v>
      </c>
      <c r="I237" t="s">
        <v>38</v>
      </c>
      <c r="J237" t="s">
        <v>39</v>
      </c>
      <c r="K237" s="7">
        <v>0</v>
      </c>
      <c r="L237" t="s">
        <v>32</v>
      </c>
      <c r="M237" t="s">
        <v>107</v>
      </c>
      <c r="N237" t="s">
        <v>108</v>
      </c>
      <c r="O237">
        <v>1540</v>
      </c>
      <c r="P237" s="6">
        <v>132.62</v>
      </c>
      <c r="Q237" s="6">
        <v>204234.8</v>
      </c>
      <c r="R237" s="5">
        <v>0.1</v>
      </c>
      <c r="S237" s="6">
        <v>183811.32</v>
      </c>
      <c r="T237" s="6">
        <v>10660.11</v>
      </c>
      <c r="U237" s="6">
        <v>134574</v>
      </c>
      <c r="V237" s="6">
        <v>332.19</v>
      </c>
      <c r="W237" s="6">
        <v>6744.23</v>
      </c>
      <c r="X237" s="6">
        <v>31500.79</v>
      </c>
      <c r="Y237" s="5">
        <v>0.171375680235581</v>
      </c>
      <c r="Z237" t="s">
        <v>81</v>
      </c>
      <c r="AA237" t="s">
        <v>165</v>
      </c>
      <c r="AB237" t="s">
        <v>65</v>
      </c>
      <c r="AC237" t="s">
        <v>66</v>
      </c>
      <c r="AD237" t="s">
        <v>93</v>
      </c>
      <c r="AE237" t="s">
        <v>58</v>
      </c>
      <c r="AF237" t="str">
        <f>TEXT(Agricultural_Export_Analysis_Cleaned_Dataset[[#This Row],[Order_Date]],"mmm")</f>
        <v>Apr</v>
      </c>
      <c r="AG237" t="str">
        <f>TEXT(Agricultural_Export_Analysis_Cleaned_Dataset[[#This Row],[Order_Date]],"yyyy")</f>
        <v>2024</v>
      </c>
      <c r="AH237" t="str">
        <f>TEXT(Agricultural_Export_Analysis_Cleaned_Dataset[[#This Row],[Order_Date]],"ddd")</f>
        <v>Mon</v>
      </c>
      <c r="AI237" t="str">
        <f>TEXT(Agricultural_Export_Analysis_Cleaned_Dataset[[#This Row],[Ship_Date]],"yyyy")</f>
        <v>2024</v>
      </c>
      <c r="AJ237" t="str">
        <f>TEXT(Agricultural_Export_Analysis_Cleaned_Dataset[[#This Row],[Ship_Date]],"mmm")</f>
        <v>Apr</v>
      </c>
      <c r="AK237" t="str">
        <f>TEXT(Agricultural_Export_Analysis_Cleaned_Dataset[[#This Row],[Ship_Date]],"ddd")</f>
        <v>Wed</v>
      </c>
      <c r="AL237" t="str">
        <f>TEXT(Agricultural_Export_Analysis_Cleaned_Dataset[[#This Row],[Delivery_Date]],"yyyy")</f>
        <v>2024</v>
      </c>
      <c r="AM237" t="str">
        <f>TEXT(Agricultural_Export_Analysis_Cleaned_Dataset[[#This Row],[Delivery_Date]],"mmm")</f>
        <v>May</v>
      </c>
      <c r="AN237" t="str">
        <f>TEXT(Agricultural_Export_Analysis_Cleaned_Dataset[[#This Row],[Delivery_Date]],"ddd")</f>
        <v>Tue</v>
      </c>
      <c r="AO237">
        <f>Agricultural_Export_Analysis_Cleaned_Dataset[[#This Row],[Delivery_Date]]-Agricultural_Export_Analysis_Cleaned_Dataset[[#This Row],[Ship_Date]]</f>
        <v>20</v>
      </c>
      <c r="AP237">
        <f>Agricultural_Export_Analysis_Cleaned_Dataset[[#This Row],[Ship_Date]]-Agricultural_Export_Analysis_Cleaned_Dataset[[#This Row],[Order_Date]]</f>
        <v>2</v>
      </c>
      <c r="AQ237" s="4" t="str">
        <f>TEXT(Agricultural_Export_Analysis_Cleaned_Dataset[[#This Row],[Order_Date]],"mmm yyyy")</f>
        <v>Apr 2024</v>
      </c>
    </row>
    <row r="238" spans="1:43" x14ac:dyDescent="0.3">
      <c r="A238" t="s">
        <v>587</v>
      </c>
      <c r="B238" t="s">
        <v>588</v>
      </c>
      <c r="C238" s="2">
        <v>45426</v>
      </c>
      <c r="D238" s="2">
        <v>45435</v>
      </c>
      <c r="E238" s="2">
        <v>45440</v>
      </c>
      <c r="F238" t="s">
        <v>35</v>
      </c>
      <c r="G238" t="s">
        <v>203</v>
      </c>
      <c r="H238" t="s">
        <v>51</v>
      </c>
      <c r="I238" t="s">
        <v>118</v>
      </c>
      <c r="J238" t="s">
        <v>53</v>
      </c>
      <c r="K238" s="7">
        <v>0</v>
      </c>
      <c r="L238" t="s">
        <v>135</v>
      </c>
      <c r="M238" t="s">
        <v>33</v>
      </c>
      <c r="N238" t="s">
        <v>34</v>
      </c>
      <c r="O238">
        <v>1391</v>
      </c>
      <c r="P238" s="6">
        <v>467.16</v>
      </c>
      <c r="Q238" s="6">
        <v>649819.56000000006</v>
      </c>
      <c r="R238" s="5">
        <v>0.15</v>
      </c>
      <c r="S238" s="6">
        <v>552346.62600000005</v>
      </c>
      <c r="T238" s="6">
        <v>4087.25</v>
      </c>
      <c r="U238" s="6">
        <v>299819.93</v>
      </c>
      <c r="V238" s="6">
        <v>924.11</v>
      </c>
      <c r="W238" s="6">
        <v>45650.38</v>
      </c>
      <c r="X238" s="6">
        <v>201864.95600000001</v>
      </c>
      <c r="Y238" s="5">
        <v>0.365467890085383</v>
      </c>
      <c r="Z238" t="s">
        <v>81</v>
      </c>
      <c r="AA238" t="s">
        <v>82</v>
      </c>
      <c r="AB238" t="s">
        <v>83</v>
      </c>
      <c r="AC238" t="s">
        <v>76</v>
      </c>
      <c r="AD238" t="s">
        <v>44</v>
      </c>
      <c r="AE238" t="s">
        <v>45</v>
      </c>
      <c r="AF238" t="str">
        <f>TEXT(Agricultural_Export_Analysis_Cleaned_Dataset[[#This Row],[Order_Date]],"mmm")</f>
        <v>May</v>
      </c>
      <c r="AG238" t="str">
        <f>TEXT(Agricultural_Export_Analysis_Cleaned_Dataset[[#This Row],[Order_Date]],"yyyy")</f>
        <v>2024</v>
      </c>
      <c r="AH238" t="str">
        <f>TEXT(Agricultural_Export_Analysis_Cleaned_Dataset[[#This Row],[Order_Date]],"ddd")</f>
        <v>Tue</v>
      </c>
      <c r="AI238" t="str">
        <f>TEXT(Agricultural_Export_Analysis_Cleaned_Dataset[[#This Row],[Ship_Date]],"yyyy")</f>
        <v>2024</v>
      </c>
      <c r="AJ238" t="str">
        <f>TEXT(Agricultural_Export_Analysis_Cleaned_Dataset[[#This Row],[Ship_Date]],"mmm")</f>
        <v>May</v>
      </c>
      <c r="AK238" t="str">
        <f>TEXT(Agricultural_Export_Analysis_Cleaned_Dataset[[#This Row],[Ship_Date]],"ddd")</f>
        <v>Thu</v>
      </c>
      <c r="AL238" t="str">
        <f>TEXT(Agricultural_Export_Analysis_Cleaned_Dataset[[#This Row],[Delivery_Date]],"yyyy")</f>
        <v>2024</v>
      </c>
      <c r="AM238" t="str">
        <f>TEXT(Agricultural_Export_Analysis_Cleaned_Dataset[[#This Row],[Delivery_Date]],"mmm")</f>
        <v>May</v>
      </c>
      <c r="AN238" t="str">
        <f>TEXT(Agricultural_Export_Analysis_Cleaned_Dataset[[#This Row],[Delivery_Date]],"ddd")</f>
        <v>Tue</v>
      </c>
      <c r="AO238">
        <f>Agricultural_Export_Analysis_Cleaned_Dataset[[#This Row],[Delivery_Date]]-Agricultural_Export_Analysis_Cleaned_Dataset[[#This Row],[Ship_Date]]</f>
        <v>5</v>
      </c>
      <c r="AP238">
        <f>Agricultural_Export_Analysis_Cleaned_Dataset[[#This Row],[Ship_Date]]-Agricultural_Export_Analysis_Cleaned_Dataset[[#This Row],[Order_Date]]</f>
        <v>9</v>
      </c>
      <c r="AQ238" s="4" t="str">
        <f>TEXT(Agricultural_Export_Analysis_Cleaned_Dataset[[#This Row],[Order_Date]],"mmm yyyy")</f>
        <v>May 2024</v>
      </c>
    </row>
    <row r="239" spans="1:43" x14ac:dyDescent="0.3">
      <c r="A239" t="s">
        <v>589</v>
      </c>
      <c r="B239" t="s">
        <v>590</v>
      </c>
      <c r="C239" s="2">
        <v>45844</v>
      </c>
      <c r="D239" s="2">
        <v>45848</v>
      </c>
      <c r="E239" s="2">
        <v>45867</v>
      </c>
      <c r="F239" t="s">
        <v>35</v>
      </c>
      <c r="G239" t="s">
        <v>117</v>
      </c>
      <c r="H239" t="s">
        <v>51</v>
      </c>
      <c r="I239" t="s">
        <v>97</v>
      </c>
      <c r="J239" t="s">
        <v>53</v>
      </c>
      <c r="K239" s="7">
        <v>0</v>
      </c>
      <c r="L239" t="s">
        <v>135</v>
      </c>
      <c r="M239" t="s">
        <v>107</v>
      </c>
      <c r="N239" t="s">
        <v>108</v>
      </c>
      <c r="O239">
        <v>1260</v>
      </c>
      <c r="P239" s="6">
        <v>306.83999999999997</v>
      </c>
      <c r="Q239" s="6">
        <v>386618.4</v>
      </c>
      <c r="R239" s="5">
        <v>0.15</v>
      </c>
      <c r="S239" s="6">
        <v>328625.64</v>
      </c>
      <c r="T239" s="6">
        <v>20011.019799999998</v>
      </c>
      <c r="U239" s="6">
        <v>199488.23</v>
      </c>
      <c r="V239" s="6">
        <v>998.02</v>
      </c>
      <c r="W239" s="6">
        <v>17981.349999999999</v>
      </c>
      <c r="X239" s="6">
        <v>90147.020199999999</v>
      </c>
      <c r="Y239" s="5">
        <v>0.27431523675389402</v>
      </c>
      <c r="Z239" t="s">
        <v>103</v>
      </c>
      <c r="AA239" t="s">
        <v>119</v>
      </c>
      <c r="AB239" t="s">
        <v>65</v>
      </c>
      <c r="AC239" t="s">
        <v>76</v>
      </c>
      <c r="AD239" t="s">
        <v>93</v>
      </c>
      <c r="AE239" t="s">
        <v>58</v>
      </c>
      <c r="AF239" t="str">
        <f>TEXT(Agricultural_Export_Analysis_Cleaned_Dataset[[#This Row],[Order_Date]],"mmm")</f>
        <v>Jul</v>
      </c>
      <c r="AG239" t="str">
        <f>TEXT(Agricultural_Export_Analysis_Cleaned_Dataset[[#This Row],[Order_Date]],"yyyy")</f>
        <v>2025</v>
      </c>
      <c r="AH239" t="str">
        <f>TEXT(Agricultural_Export_Analysis_Cleaned_Dataset[[#This Row],[Order_Date]],"ddd")</f>
        <v>Sun</v>
      </c>
      <c r="AI239" t="str">
        <f>TEXT(Agricultural_Export_Analysis_Cleaned_Dataset[[#This Row],[Ship_Date]],"yyyy")</f>
        <v>2025</v>
      </c>
      <c r="AJ239" t="str">
        <f>TEXT(Agricultural_Export_Analysis_Cleaned_Dataset[[#This Row],[Ship_Date]],"mmm")</f>
        <v>Jul</v>
      </c>
      <c r="AK239" t="str">
        <f>TEXT(Agricultural_Export_Analysis_Cleaned_Dataset[[#This Row],[Ship_Date]],"ddd")</f>
        <v>Thu</v>
      </c>
      <c r="AL239" t="str">
        <f>TEXT(Agricultural_Export_Analysis_Cleaned_Dataset[[#This Row],[Delivery_Date]],"yyyy")</f>
        <v>2025</v>
      </c>
      <c r="AM239" t="str">
        <f>TEXT(Agricultural_Export_Analysis_Cleaned_Dataset[[#This Row],[Delivery_Date]],"mmm")</f>
        <v>Jul</v>
      </c>
      <c r="AN239" t="str">
        <f>TEXT(Agricultural_Export_Analysis_Cleaned_Dataset[[#This Row],[Delivery_Date]],"ddd")</f>
        <v>Tue</v>
      </c>
      <c r="AO239">
        <f>Agricultural_Export_Analysis_Cleaned_Dataset[[#This Row],[Delivery_Date]]-Agricultural_Export_Analysis_Cleaned_Dataset[[#This Row],[Ship_Date]]</f>
        <v>19</v>
      </c>
      <c r="AP239">
        <f>Agricultural_Export_Analysis_Cleaned_Dataset[[#This Row],[Ship_Date]]-Agricultural_Export_Analysis_Cleaned_Dataset[[#This Row],[Order_Date]]</f>
        <v>4</v>
      </c>
      <c r="AQ239" s="4" t="str">
        <f>TEXT(Agricultural_Export_Analysis_Cleaned_Dataset[[#This Row],[Order_Date]],"mmm yyyy")</f>
        <v>Jul 2025</v>
      </c>
    </row>
    <row r="240" spans="1:43" x14ac:dyDescent="0.3">
      <c r="A240" t="s">
        <v>591</v>
      </c>
      <c r="B240" t="s">
        <v>592</v>
      </c>
      <c r="C240" s="2">
        <v>45732</v>
      </c>
      <c r="D240" s="2">
        <v>45737</v>
      </c>
      <c r="E240" s="2">
        <v>45769</v>
      </c>
      <c r="F240" t="s">
        <v>35</v>
      </c>
      <c r="G240" t="s">
        <v>203</v>
      </c>
      <c r="H240" t="s">
        <v>37</v>
      </c>
      <c r="I240" t="s">
        <v>118</v>
      </c>
      <c r="J240" t="s">
        <v>112</v>
      </c>
      <c r="K240" s="7">
        <v>2</v>
      </c>
      <c r="L240" t="s">
        <v>87</v>
      </c>
      <c r="M240" t="s">
        <v>71</v>
      </c>
      <c r="N240" t="s">
        <v>72</v>
      </c>
      <c r="O240">
        <v>637</v>
      </c>
      <c r="P240" s="6">
        <v>245.22</v>
      </c>
      <c r="Q240" s="6">
        <v>156205.14000000001</v>
      </c>
      <c r="R240" s="5">
        <v>0</v>
      </c>
      <c r="S240" s="6">
        <v>156205.14000000001</v>
      </c>
      <c r="T240" s="6">
        <v>7633.01</v>
      </c>
      <c r="U240" s="6">
        <v>102522.27</v>
      </c>
      <c r="V240" s="6">
        <v>2290.87</v>
      </c>
      <c r="W240" s="6">
        <v>7804.17</v>
      </c>
      <c r="X240" s="6">
        <v>35954.82</v>
      </c>
      <c r="Y240" s="5">
        <v>0.230176932718091</v>
      </c>
      <c r="Z240" t="s">
        <v>40</v>
      </c>
      <c r="AA240" t="s">
        <v>41</v>
      </c>
      <c r="AB240" t="s">
        <v>83</v>
      </c>
      <c r="AC240" t="s">
        <v>76</v>
      </c>
      <c r="AD240" t="s">
        <v>77</v>
      </c>
      <c r="AE240" t="s">
        <v>45</v>
      </c>
      <c r="AF240" t="str">
        <f>TEXT(Agricultural_Export_Analysis_Cleaned_Dataset[[#This Row],[Order_Date]],"mmm")</f>
        <v>Mar</v>
      </c>
      <c r="AG240" t="str">
        <f>TEXT(Agricultural_Export_Analysis_Cleaned_Dataset[[#This Row],[Order_Date]],"yyyy")</f>
        <v>2025</v>
      </c>
      <c r="AH240" t="str">
        <f>TEXT(Agricultural_Export_Analysis_Cleaned_Dataset[[#This Row],[Order_Date]],"ddd")</f>
        <v>Sun</v>
      </c>
      <c r="AI240" t="str">
        <f>TEXT(Agricultural_Export_Analysis_Cleaned_Dataset[[#This Row],[Ship_Date]],"yyyy")</f>
        <v>2025</v>
      </c>
      <c r="AJ240" t="str">
        <f>TEXT(Agricultural_Export_Analysis_Cleaned_Dataset[[#This Row],[Ship_Date]],"mmm")</f>
        <v>Mar</v>
      </c>
      <c r="AK240" t="str">
        <f>TEXT(Agricultural_Export_Analysis_Cleaned_Dataset[[#This Row],[Ship_Date]],"ddd")</f>
        <v>Fri</v>
      </c>
      <c r="AL240" t="str">
        <f>TEXT(Agricultural_Export_Analysis_Cleaned_Dataset[[#This Row],[Delivery_Date]],"yyyy")</f>
        <v>2025</v>
      </c>
      <c r="AM240" t="str">
        <f>TEXT(Agricultural_Export_Analysis_Cleaned_Dataset[[#This Row],[Delivery_Date]],"mmm")</f>
        <v>Apr</v>
      </c>
      <c r="AN240" t="str">
        <f>TEXT(Agricultural_Export_Analysis_Cleaned_Dataset[[#This Row],[Delivery_Date]],"ddd")</f>
        <v>Tue</v>
      </c>
      <c r="AO240">
        <f>Agricultural_Export_Analysis_Cleaned_Dataset[[#This Row],[Delivery_Date]]-Agricultural_Export_Analysis_Cleaned_Dataset[[#This Row],[Ship_Date]]</f>
        <v>32</v>
      </c>
      <c r="AP240">
        <f>Agricultural_Export_Analysis_Cleaned_Dataset[[#This Row],[Ship_Date]]-Agricultural_Export_Analysis_Cleaned_Dataset[[#This Row],[Order_Date]]</f>
        <v>5</v>
      </c>
      <c r="AQ240" s="4" t="str">
        <f>TEXT(Agricultural_Export_Analysis_Cleaned_Dataset[[#This Row],[Order_Date]],"mmm yyyy")</f>
        <v>Mar 2025</v>
      </c>
    </row>
    <row r="241" spans="1:43" x14ac:dyDescent="0.3">
      <c r="A241" t="s">
        <v>593</v>
      </c>
      <c r="B241" t="s">
        <v>594</v>
      </c>
      <c r="C241" s="2">
        <v>45919</v>
      </c>
      <c r="D241" s="2">
        <v>45924</v>
      </c>
      <c r="E241" s="2">
        <v>45953</v>
      </c>
      <c r="F241" t="s">
        <v>35</v>
      </c>
      <c r="G241" t="s">
        <v>117</v>
      </c>
      <c r="H241" t="s">
        <v>37</v>
      </c>
      <c r="I241" t="s">
        <v>52</v>
      </c>
      <c r="J241" t="s">
        <v>63</v>
      </c>
      <c r="K241" s="7">
        <v>4</v>
      </c>
      <c r="L241" t="s">
        <v>135</v>
      </c>
      <c r="M241" t="s">
        <v>159</v>
      </c>
      <c r="N241" t="s">
        <v>160</v>
      </c>
      <c r="O241">
        <v>1746</v>
      </c>
      <c r="P241" s="6">
        <v>201.61</v>
      </c>
      <c r="Q241" s="6">
        <v>352011.06</v>
      </c>
      <c r="R241" s="5">
        <v>0.1</v>
      </c>
      <c r="S241" s="6">
        <v>316809.95400000003</v>
      </c>
      <c r="T241" s="6">
        <v>9567.18</v>
      </c>
      <c r="U241" s="6">
        <v>150092.81</v>
      </c>
      <c r="V241" s="6">
        <v>1598.17</v>
      </c>
      <c r="W241" s="6">
        <v>31679.7</v>
      </c>
      <c r="X241" s="6">
        <v>123872.094</v>
      </c>
      <c r="Y241" s="5">
        <v>0.39099811238885501</v>
      </c>
      <c r="Z241" t="s">
        <v>103</v>
      </c>
      <c r="AA241" t="s">
        <v>104</v>
      </c>
      <c r="AB241" t="s">
        <v>42</v>
      </c>
      <c r="AC241" t="s">
        <v>66</v>
      </c>
      <c r="AD241" t="s">
        <v>123</v>
      </c>
      <c r="AE241" t="s">
        <v>45</v>
      </c>
      <c r="AF241" t="str">
        <f>TEXT(Agricultural_Export_Analysis_Cleaned_Dataset[[#This Row],[Order_Date]],"mmm")</f>
        <v>Sep</v>
      </c>
      <c r="AG241" t="str">
        <f>TEXT(Agricultural_Export_Analysis_Cleaned_Dataset[[#This Row],[Order_Date]],"yyyy")</f>
        <v>2025</v>
      </c>
      <c r="AH241" t="str">
        <f>TEXT(Agricultural_Export_Analysis_Cleaned_Dataset[[#This Row],[Order_Date]],"ddd")</f>
        <v>Fri</v>
      </c>
      <c r="AI241" t="str">
        <f>TEXT(Agricultural_Export_Analysis_Cleaned_Dataset[[#This Row],[Ship_Date]],"yyyy")</f>
        <v>2025</v>
      </c>
      <c r="AJ241" t="str">
        <f>TEXT(Agricultural_Export_Analysis_Cleaned_Dataset[[#This Row],[Ship_Date]],"mmm")</f>
        <v>Sep</v>
      </c>
      <c r="AK241" t="str">
        <f>TEXT(Agricultural_Export_Analysis_Cleaned_Dataset[[#This Row],[Ship_Date]],"ddd")</f>
        <v>Wed</v>
      </c>
      <c r="AL241" t="str">
        <f>TEXT(Agricultural_Export_Analysis_Cleaned_Dataset[[#This Row],[Delivery_Date]],"yyyy")</f>
        <v>2025</v>
      </c>
      <c r="AM241" t="str">
        <f>TEXT(Agricultural_Export_Analysis_Cleaned_Dataset[[#This Row],[Delivery_Date]],"mmm")</f>
        <v>Oct</v>
      </c>
      <c r="AN241" t="str">
        <f>TEXT(Agricultural_Export_Analysis_Cleaned_Dataset[[#This Row],[Delivery_Date]],"ddd")</f>
        <v>Thu</v>
      </c>
      <c r="AO241">
        <f>Agricultural_Export_Analysis_Cleaned_Dataset[[#This Row],[Delivery_Date]]-Agricultural_Export_Analysis_Cleaned_Dataset[[#This Row],[Ship_Date]]</f>
        <v>29</v>
      </c>
      <c r="AP241">
        <f>Agricultural_Export_Analysis_Cleaned_Dataset[[#This Row],[Ship_Date]]-Agricultural_Export_Analysis_Cleaned_Dataset[[#This Row],[Order_Date]]</f>
        <v>5</v>
      </c>
      <c r="AQ241" s="4" t="str">
        <f>TEXT(Agricultural_Export_Analysis_Cleaned_Dataset[[#This Row],[Order_Date]],"mmm yyyy")</f>
        <v>Sep 2025</v>
      </c>
    </row>
    <row r="242" spans="1:43" x14ac:dyDescent="0.3">
      <c r="A242" t="s">
        <v>595</v>
      </c>
      <c r="B242" t="s">
        <v>596</v>
      </c>
      <c r="C242" s="2">
        <v>45482</v>
      </c>
      <c r="D242" s="2">
        <v>45484</v>
      </c>
      <c r="E242" s="2">
        <v>45501</v>
      </c>
      <c r="F242" t="s">
        <v>35</v>
      </c>
      <c r="G242" t="s">
        <v>8934</v>
      </c>
      <c r="H242" t="s">
        <v>37</v>
      </c>
      <c r="I242" t="s">
        <v>52</v>
      </c>
      <c r="J242" t="s">
        <v>63</v>
      </c>
      <c r="K242" s="7">
        <v>4</v>
      </c>
      <c r="L242" t="s">
        <v>70</v>
      </c>
      <c r="M242" t="s">
        <v>61</v>
      </c>
      <c r="N242" t="s">
        <v>62</v>
      </c>
      <c r="O242">
        <v>1315</v>
      </c>
      <c r="P242" s="6">
        <v>237.33</v>
      </c>
      <c r="Q242" s="6">
        <v>312088.95</v>
      </c>
      <c r="R242" s="5">
        <v>0.15</v>
      </c>
      <c r="S242" s="6">
        <v>265275.60749999998</v>
      </c>
      <c r="T242" s="6">
        <v>781.23</v>
      </c>
      <c r="U242" s="6">
        <v>134318.81</v>
      </c>
      <c r="V242" s="6">
        <v>243.93</v>
      </c>
      <c r="W242" s="6">
        <v>19496.98</v>
      </c>
      <c r="X242" s="6">
        <v>110434.6575</v>
      </c>
      <c r="Y242" s="5">
        <v>0.41630159116684001</v>
      </c>
      <c r="Z242" t="s">
        <v>103</v>
      </c>
      <c r="AA242" t="s">
        <v>119</v>
      </c>
      <c r="AB242" t="s">
        <v>65</v>
      </c>
      <c r="AC242" t="s">
        <v>66</v>
      </c>
      <c r="AD242" t="s">
        <v>77</v>
      </c>
      <c r="AE242" t="s">
        <v>67</v>
      </c>
      <c r="AF242" t="str">
        <f>TEXT(Agricultural_Export_Analysis_Cleaned_Dataset[[#This Row],[Order_Date]],"mmm")</f>
        <v>Jul</v>
      </c>
      <c r="AG242" t="str">
        <f>TEXT(Agricultural_Export_Analysis_Cleaned_Dataset[[#This Row],[Order_Date]],"yyyy")</f>
        <v>2024</v>
      </c>
      <c r="AH242" t="str">
        <f>TEXT(Agricultural_Export_Analysis_Cleaned_Dataset[[#This Row],[Order_Date]],"ddd")</f>
        <v>Tue</v>
      </c>
      <c r="AI242" t="str">
        <f>TEXT(Agricultural_Export_Analysis_Cleaned_Dataset[[#This Row],[Ship_Date]],"yyyy")</f>
        <v>2024</v>
      </c>
      <c r="AJ242" t="str">
        <f>TEXT(Agricultural_Export_Analysis_Cleaned_Dataset[[#This Row],[Ship_Date]],"mmm")</f>
        <v>Jul</v>
      </c>
      <c r="AK242" t="str">
        <f>TEXT(Agricultural_Export_Analysis_Cleaned_Dataset[[#This Row],[Ship_Date]],"ddd")</f>
        <v>Thu</v>
      </c>
      <c r="AL242" t="str">
        <f>TEXT(Agricultural_Export_Analysis_Cleaned_Dataset[[#This Row],[Delivery_Date]],"yyyy")</f>
        <v>2024</v>
      </c>
      <c r="AM242" t="str">
        <f>TEXT(Agricultural_Export_Analysis_Cleaned_Dataset[[#This Row],[Delivery_Date]],"mmm")</f>
        <v>Jul</v>
      </c>
      <c r="AN242" t="str">
        <f>TEXT(Agricultural_Export_Analysis_Cleaned_Dataset[[#This Row],[Delivery_Date]],"ddd")</f>
        <v>Sun</v>
      </c>
      <c r="AO242">
        <f>Agricultural_Export_Analysis_Cleaned_Dataset[[#This Row],[Delivery_Date]]-Agricultural_Export_Analysis_Cleaned_Dataset[[#This Row],[Ship_Date]]</f>
        <v>17</v>
      </c>
      <c r="AP242">
        <f>Agricultural_Export_Analysis_Cleaned_Dataset[[#This Row],[Ship_Date]]-Agricultural_Export_Analysis_Cleaned_Dataset[[#This Row],[Order_Date]]</f>
        <v>2</v>
      </c>
      <c r="AQ242" s="4" t="str">
        <f>TEXT(Agricultural_Export_Analysis_Cleaned_Dataset[[#This Row],[Order_Date]],"mmm yyyy")</f>
        <v>Jul 2024</v>
      </c>
    </row>
    <row r="243" spans="1:43" x14ac:dyDescent="0.3">
      <c r="A243" t="s">
        <v>597</v>
      </c>
      <c r="B243" t="s">
        <v>598</v>
      </c>
      <c r="C243" s="2">
        <v>45441</v>
      </c>
      <c r="D243" s="2">
        <v>45442</v>
      </c>
      <c r="E243" s="2">
        <v>45475</v>
      </c>
      <c r="F243" t="s">
        <v>35</v>
      </c>
      <c r="G243" t="s">
        <v>8933</v>
      </c>
      <c r="H243" t="s">
        <v>51</v>
      </c>
      <c r="I243" t="s">
        <v>97</v>
      </c>
      <c r="J243" t="s">
        <v>63</v>
      </c>
      <c r="K243" s="7">
        <v>4</v>
      </c>
      <c r="L243" t="s">
        <v>32</v>
      </c>
      <c r="M243" t="s">
        <v>159</v>
      </c>
      <c r="N243" t="s">
        <v>160</v>
      </c>
      <c r="O243">
        <v>688</v>
      </c>
      <c r="P243" s="6">
        <v>397.15</v>
      </c>
      <c r="Q243" s="6">
        <v>273239.2</v>
      </c>
      <c r="R243" s="5">
        <v>0.15</v>
      </c>
      <c r="S243" s="6">
        <v>232253.32</v>
      </c>
      <c r="T243" s="6">
        <v>11127.995199999999</v>
      </c>
      <c r="U243" s="6">
        <v>174048.09</v>
      </c>
      <c r="V243" s="6">
        <v>2395.13</v>
      </c>
      <c r="W243" s="6">
        <v>12315.2</v>
      </c>
      <c r="X243" s="6">
        <v>32366.9048</v>
      </c>
      <c r="Y243" s="5">
        <v>0.13936035371837899</v>
      </c>
      <c r="Z243" t="s">
        <v>81</v>
      </c>
      <c r="AA243" t="s">
        <v>82</v>
      </c>
      <c r="AB243" t="s">
        <v>56</v>
      </c>
      <c r="AC243" t="s">
        <v>66</v>
      </c>
      <c r="AD243" t="s">
        <v>98</v>
      </c>
      <c r="AE243" t="s">
        <v>58</v>
      </c>
      <c r="AF243" t="str">
        <f>TEXT(Agricultural_Export_Analysis_Cleaned_Dataset[[#This Row],[Order_Date]],"mmm")</f>
        <v>May</v>
      </c>
      <c r="AG243" t="str">
        <f>TEXT(Agricultural_Export_Analysis_Cleaned_Dataset[[#This Row],[Order_Date]],"yyyy")</f>
        <v>2024</v>
      </c>
      <c r="AH243" t="str">
        <f>TEXT(Agricultural_Export_Analysis_Cleaned_Dataset[[#This Row],[Order_Date]],"ddd")</f>
        <v>Wed</v>
      </c>
      <c r="AI243" t="str">
        <f>TEXT(Agricultural_Export_Analysis_Cleaned_Dataset[[#This Row],[Ship_Date]],"yyyy")</f>
        <v>2024</v>
      </c>
      <c r="AJ243" t="str">
        <f>TEXT(Agricultural_Export_Analysis_Cleaned_Dataset[[#This Row],[Ship_Date]],"mmm")</f>
        <v>May</v>
      </c>
      <c r="AK243" t="str">
        <f>TEXT(Agricultural_Export_Analysis_Cleaned_Dataset[[#This Row],[Ship_Date]],"ddd")</f>
        <v>Thu</v>
      </c>
      <c r="AL243" t="str">
        <f>TEXT(Agricultural_Export_Analysis_Cleaned_Dataset[[#This Row],[Delivery_Date]],"yyyy")</f>
        <v>2024</v>
      </c>
      <c r="AM243" t="str">
        <f>TEXT(Agricultural_Export_Analysis_Cleaned_Dataset[[#This Row],[Delivery_Date]],"mmm")</f>
        <v>Jul</v>
      </c>
      <c r="AN243" t="str">
        <f>TEXT(Agricultural_Export_Analysis_Cleaned_Dataset[[#This Row],[Delivery_Date]],"ddd")</f>
        <v>Tue</v>
      </c>
      <c r="AO243">
        <f>Agricultural_Export_Analysis_Cleaned_Dataset[[#This Row],[Delivery_Date]]-Agricultural_Export_Analysis_Cleaned_Dataset[[#This Row],[Ship_Date]]</f>
        <v>33</v>
      </c>
      <c r="AP243">
        <f>Agricultural_Export_Analysis_Cleaned_Dataset[[#This Row],[Ship_Date]]-Agricultural_Export_Analysis_Cleaned_Dataset[[#This Row],[Order_Date]]</f>
        <v>1</v>
      </c>
      <c r="AQ243" s="4" t="str">
        <f>TEXT(Agricultural_Export_Analysis_Cleaned_Dataset[[#This Row],[Order_Date]],"mmm yyyy")</f>
        <v>May 2024</v>
      </c>
    </row>
    <row r="244" spans="1:43" x14ac:dyDescent="0.3">
      <c r="A244" t="s">
        <v>599</v>
      </c>
      <c r="B244" t="s">
        <v>600</v>
      </c>
      <c r="C244" s="2">
        <v>45763</v>
      </c>
      <c r="D244" s="2">
        <v>45765</v>
      </c>
      <c r="E244" s="2">
        <v>45787</v>
      </c>
      <c r="F244" t="s">
        <v>35</v>
      </c>
      <c r="G244" t="s">
        <v>203</v>
      </c>
      <c r="H244" t="s">
        <v>37</v>
      </c>
      <c r="I244" t="s">
        <v>52</v>
      </c>
      <c r="J244" t="s">
        <v>39</v>
      </c>
      <c r="K244" s="7">
        <v>2</v>
      </c>
      <c r="L244" t="s">
        <v>135</v>
      </c>
      <c r="M244" t="s">
        <v>33</v>
      </c>
      <c r="N244" t="s">
        <v>34</v>
      </c>
      <c r="O244">
        <v>1623</v>
      </c>
      <c r="P244" s="6">
        <v>363.05</v>
      </c>
      <c r="Q244" s="6">
        <v>589230.15</v>
      </c>
      <c r="R244" s="5">
        <v>0.15</v>
      </c>
      <c r="S244" s="6">
        <v>500845.6275</v>
      </c>
      <c r="T244" s="6">
        <v>6922.93</v>
      </c>
      <c r="U244" s="6">
        <v>341259.98</v>
      </c>
      <c r="V244" s="6">
        <v>2239.1</v>
      </c>
      <c r="W244" s="6">
        <v>11695.26</v>
      </c>
      <c r="X244" s="6">
        <v>138728.35750000001</v>
      </c>
      <c r="Y244" s="5">
        <v>0.27698825722502701</v>
      </c>
      <c r="Z244" t="s">
        <v>81</v>
      </c>
      <c r="AA244" t="s">
        <v>165</v>
      </c>
      <c r="AB244" t="s">
        <v>56</v>
      </c>
      <c r="AC244" t="s">
        <v>66</v>
      </c>
      <c r="AD244" t="s">
        <v>44</v>
      </c>
      <c r="AE244" t="s">
        <v>67</v>
      </c>
      <c r="AF244" t="str">
        <f>TEXT(Agricultural_Export_Analysis_Cleaned_Dataset[[#This Row],[Order_Date]],"mmm")</f>
        <v>Apr</v>
      </c>
      <c r="AG244" t="str">
        <f>TEXT(Agricultural_Export_Analysis_Cleaned_Dataset[[#This Row],[Order_Date]],"yyyy")</f>
        <v>2025</v>
      </c>
      <c r="AH244" t="str">
        <f>TEXT(Agricultural_Export_Analysis_Cleaned_Dataset[[#This Row],[Order_Date]],"ddd")</f>
        <v>Wed</v>
      </c>
      <c r="AI244" t="str">
        <f>TEXT(Agricultural_Export_Analysis_Cleaned_Dataset[[#This Row],[Ship_Date]],"yyyy")</f>
        <v>2025</v>
      </c>
      <c r="AJ244" t="str">
        <f>TEXT(Agricultural_Export_Analysis_Cleaned_Dataset[[#This Row],[Ship_Date]],"mmm")</f>
        <v>Apr</v>
      </c>
      <c r="AK244" t="str">
        <f>TEXT(Agricultural_Export_Analysis_Cleaned_Dataset[[#This Row],[Ship_Date]],"ddd")</f>
        <v>Fri</v>
      </c>
      <c r="AL244" t="str">
        <f>TEXT(Agricultural_Export_Analysis_Cleaned_Dataset[[#This Row],[Delivery_Date]],"yyyy")</f>
        <v>2025</v>
      </c>
      <c r="AM244" t="str">
        <f>TEXT(Agricultural_Export_Analysis_Cleaned_Dataset[[#This Row],[Delivery_Date]],"mmm")</f>
        <v>May</v>
      </c>
      <c r="AN244" t="str">
        <f>TEXT(Agricultural_Export_Analysis_Cleaned_Dataset[[#This Row],[Delivery_Date]],"ddd")</f>
        <v>Sat</v>
      </c>
      <c r="AO244">
        <f>Agricultural_Export_Analysis_Cleaned_Dataset[[#This Row],[Delivery_Date]]-Agricultural_Export_Analysis_Cleaned_Dataset[[#This Row],[Ship_Date]]</f>
        <v>22</v>
      </c>
      <c r="AP244">
        <f>Agricultural_Export_Analysis_Cleaned_Dataset[[#This Row],[Ship_Date]]-Agricultural_Export_Analysis_Cleaned_Dataset[[#This Row],[Order_Date]]</f>
        <v>2</v>
      </c>
      <c r="AQ244" s="4" t="str">
        <f>TEXT(Agricultural_Export_Analysis_Cleaned_Dataset[[#This Row],[Order_Date]],"mmm yyyy")</f>
        <v>Apr 2025</v>
      </c>
    </row>
    <row r="245" spans="1:43" x14ac:dyDescent="0.3">
      <c r="A245" t="s">
        <v>601</v>
      </c>
      <c r="B245" t="s">
        <v>602</v>
      </c>
      <c r="C245" s="2">
        <v>45574</v>
      </c>
      <c r="D245" s="2">
        <v>45584</v>
      </c>
      <c r="E245" s="2">
        <v>45601</v>
      </c>
      <c r="F245" t="s">
        <v>35</v>
      </c>
      <c r="G245" t="s">
        <v>8934</v>
      </c>
      <c r="H245" t="s">
        <v>74</v>
      </c>
      <c r="I245" t="s">
        <v>118</v>
      </c>
      <c r="J245" t="s">
        <v>63</v>
      </c>
      <c r="K245" s="7">
        <v>0</v>
      </c>
      <c r="L245" t="s">
        <v>32</v>
      </c>
      <c r="M245" t="s">
        <v>88</v>
      </c>
      <c r="N245" t="s">
        <v>89</v>
      </c>
      <c r="O245">
        <v>788</v>
      </c>
      <c r="P245" s="6">
        <v>446.01</v>
      </c>
      <c r="Q245" s="6">
        <v>351455.88</v>
      </c>
      <c r="R245" s="5">
        <v>0.05</v>
      </c>
      <c r="S245" s="6">
        <v>333883.08600000001</v>
      </c>
      <c r="T245" s="6">
        <v>3921.5</v>
      </c>
      <c r="U245" s="6">
        <v>247735.32</v>
      </c>
      <c r="V245" s="6">
        <v>1359.07</v>
      </c>
      <c r="W245" s="6">
        <v>7180.75</v>
      </c>
      <c r="X245" s="6">
        <v>73686.445999999996</v>
      </c>
      <c r="Y245" s="5">
        <v>0.22069535442115801</v>
      </c>
      <c r="Z245" t="s">
        <v>54</v>
      </c>
      <c r="AA245" t="s">
        <v>75</v>
      </c>
      <c r="AB245" t="s">
        <v>56</v>
      </c>
      <c r="AC245" t="s">
        <v>76</v>
      </c>
      <c r="AD245" t="s">
        <v>77</v>
      </c>
      <c r="AE245" t="s">
        <v>58</v>
      </c>
      <c r="AF245" t="str">
        <f>TEXT(Agricultural_Export_Analysis_Cleaned_Dataset[[#This Row],[Order_Date]],"mmm")</f>
        <v>Oct</v>
      </c>
      <c r="AG245" t="str">
        <f>TEXT(Agricultural_Export_Analysis_Cleaned_Dataset[[#This Row],[Order_Date]],"yyyy")</f>
        <v>2024</v>
      </c>
      <c r="AH245" t="str">
        <f>TEXT(Agricultural_Export_Analysis_Cleaned_Dataset[[#This Row],[Order_Date]],"ddd")</f>
        <v>Wed</v>
      </c>
      <c r="AI245" t="str">
        <f>TEXT(Agricultural_Export_Analysis_Cleaned_Dataset[[#This Row],[Ship_Date]],"yyyy")</f>
        <v>2024</v>
      </c>
      <c r="AJ245" t="str">
        <f>TEXT(Agricultural_Export_Analysis_Cleaned_Dataset[[#This Row],[Ship_Date]],"mmm")</f>
        <v>Oct</v>
      </c>
      <c r="AK245" t="str">
        <f>TEXT(Agricultural_Export_Analysis_Cleaned_Dataset[[#This Row],[Ship_Date]],"ddd")</f>
        <v>Sat</v>
      </c>
      <c r="AL245" t="str">
        <f>TEXT(Agricultural_Export_Analysis_Cleaned_Dataset[[#This Row],[Delivery_Date]],"yyyy")</f>
        <v>2024</v>
      </c>
      <c r="AM245" t="str">
        <f>TEXT(Agricultural_Export_Analysis_Cleaned_Dataset[[#This Row],[Delivery_Date]],"mmm")</f>
        <v>Nov</v>
      </c>
      <c r="AN245" t="str">
        <f>TEXT(Agricultural_Export_Analysis_Cleaned_Dataset[[#This Row],[Delivery_Date]],"ddd")</f>
        <v>Tue</v>
      </c>
      <c r="AO245">
        <f>Agricultural_Export_Analysis_Cleaned_Dataset[[#This Row],[Delivery_Date]]-Agricultural_Export_Analysis_Cleaned_Dataset[[#This Row],[Ship_Date]]</f>
        <v>17</v>
      </c>
      <c r="AP245">
        <f>Agricultural_Export_Analysis_Cleaned_Dataset[[#This Row],[Ship_Date]]-Agricultural_Export_Analysis_Cleaned_Dataset[[#This Row],[Order_Date]]</f>
        <v>10</v>
      </c>
      <c r="AQ245" s="4" t="str">
        <f>TEXT(Agricultural_Export_Analysis_Cleaned_Dataset[[#This Row],[Order_Date]],"mmm yyyy")</f>
        <v>Oct 2024</v>
      </c>
    </row>
    <row r="246" spans="1:43" x14ac:dyDescent="0.3">
      <c r="A246" t="s">
        <v>603</v>
      </c>
      <c r="B246" t="s">
        <v>604</v>
      </c>
      <c r="C246" s="2">
        <v>45952</v>
      </c>
      <c r="D246" s="2">
        <v>45955</v>
      </c>
      <c r="E246" s="2">
        <v>45964</v>
      </c>
      <c r="F246" t="s">
        <v>35</v>
      </c>
      <c r="G246" t="s">
        <v>203</v>
      </c>
      <c r="H246" t="s">
        <v>74</v>
      </c>
      <c r="I246" t="s">
        <v>91</v>
      </c>
      <c r="J246" t="s">
        <v>112</v>
      </c>
      <c r="K246" s="7">
        <v>0</v>
      </c>
      <c r="L246" t="s">
        <v>80</v>
      </c>
      <c r="M246" t="s">
        <v>61</v>
      </c>
      <c r="N246" t="s">
        <v>62</v>
      </c>
      <c r="O246">
        <v>237</v>
      </c>
      <c r="P246" s="6">
        <v>349.25</v>
      </c>
      <c r="Q246" s="6">
        <v>82772.25</v>
      </c>
      <c r="R246" s="5">
        <v>0.1</v>
      </c>
      <c r="S246" s="6">
        <v>74495.024999999994</v>
      </c>
      <c r="T246" s="6">
        <v>14956.11</v>
      </c>
      <c r="U246" s="6">
        <v>54325.85</v>
      </c>
      <c r="V246" s="6">
        <v>1912.88</v>
      </c>
      <c r="W246" s="6">
        <v>1935.2</v>
      </c>
      <c r="X246" s="6">
        <v>1364.9849999999999</v>
      </c>
      <c r="Y246" s="5">
        <v>1.8323169902956599E-2</v>
      </c>
      <c r="Z246" t="s">
        <v>54</v>
      </c>
      <c r="AA246" t="s">
        <v>75</v>
      </c>
      <c r="AB246" t="s">
        <v>42</v>
      </c>
      <c r="AC246" t="s">
        <v>76</v>
      </c>
      <c r="AD246" t="s">
        <v>44</v>
      </c>
      <c r="AE246" t="s">
        <v>67</v>
      </c>
      <c r="AF246" t="str">
        <f>TEXT(Agricultural_Export_Analysis_Cleaned_Dataset[[#This Row],[Order_Date]],"mmm")</f>
        <v>Oct</v>
      </c>
      <c r="AG246" t="str">
        <f>TEXT(Agricultural_Export_Analysis_Cleaned_Dataset[[#This Row],[Order_Date]],"yyyy")</f>
        <v>2025</v>
      </c>
      <c r="AH246" t="str">
        <f>TEXT(Agricultural_Export_Analysis_Cleaned_Dataset[[#This Row],[Order_Date]],"ddd")</f>
        <v>Wed</v>
      </c>
      <c r="AI246" t="str">
        <f>TEXT(Agricultural_Export_Analysis_Cleaned_Dataset[[#This Row],[Ship_Date]],"yyyy")</f>
        <v>2025</v>
      </c>
      <c r="AJ246" t="str">
        <f>TEXT(Agricultural_Export_Analysis_Cleaned_Dataset[[#This Row],[Ship_Date]],"mmm")</f>
        <v>Oct</v>
      </c>
      <c r="AK246" t="str">
        <f>TEXT(Agricultural_Export_Analysis_Cleaned_Dataset[[#This Row],[Ship_Date]],"ddd")</f>
        <v>Sat</v>
      </c>
      <c r="AL246" t="str">
        <f>TEXT(Agricultural_Export_Analysis_Cleaned_Dataset[[#This Row],[Delivery_Date]],"yyyy")</f>
        <v>2025</v>
      </c>
      <c r="AM246" t="str">
        <f>TEXT(Agricultural_Export_Analysis_Cleaned_Dataset[[#This Row],[Delivery_Date]],"mmm")</f>
        <v>Nov</v>
      </c>
      <c r="AN246" t="str">
        <f>TEXT(Agricultural_Export_Analysis_Cleaned_Dataset[[#This Row],[Delivery_Date]],"ddd")</f>
        <v>Mon</v>
      </c>
      <c r="AO246">
        <f>Agricultural_Export_Analysis_Cleaned_Dataset[[#This Row],[Delivery_Date]]-Agricultural_Export_Analysis_Cleaned_Dataset[[#This Row],[Ship_Date]]</f>
        <v>9</v>
      </c>
      <c r="AP246">
        <f>Agricultural_Export_Analysis_Cleaned_Dataset[[#This Row],[Ship_Date]]-Agricultural_Export_Analysis_Cleaned_Dataset[[#This Row],[Order_Date]]</f>
        <v>3</v>
      </c>
      <c r="AQ246" s="4" t="str">
        <f>TEXT(Agricultural_Export_Analysis_Cleaned_Dataset[[#This Row],[Order_Date]],"mmm yyyy")</f>
        <v>Oct 2025</v>
      </c>
    </row>
    <row r="247" spans="1:43" x14ac:dyDescent="0.3">
      <c r="A247" t="s">
        <v>605</v>
      </c>
      <c r="B247" t="s">
        <v>606</v>
      </c>
      <c r="C247" s="2">
        <v>45486</v>
      </c>
      <c r="D247" s="2">
        <v>45496</v>
      </c>
      <c r="E247" s="2">
        <v>45518</v>
      </c>
      <c r="F247" t="s">
        <v>35</v>
      </c>
      <c r="G247" t="s">
        <v>8933</v>
      </c>
      <c r="H247" t="s">
        <v>51</v>
      </c>
      <c r="I247" t="s">
        <v>38</v>
      </c>
      <c r="J247" t="s">
        <v>63</v>
      </c>
      <c r="K247" s="7">
        <v>0</v>
      </c>
      <c r="L247" t="s">
        <v>135</v>
      </c>
      <c r="M247" t="s">
        <v>71</v>
      </c>
      <c r="N247" t="s">
        <v>72</v>
      </c>
      <c r="O247">
        <v>1533</v>
      </c>
      <c r="P247" s="6">
        <v>84.67</v>
      </c>
      <c r="Q247" s="6">
        <v>129799.11</v>
      </c>
      <c r="R247" s="5">
        <v>0</v>
      </c>
      <c r="S247" s="6">
        <v>129799.11</v>
      </c>
      <c r="T247" s="6">
        <v>6843.75</v>
      </c>
      <c r="U247" s="6">
        <v>77307.13</v>
      </c>
      <c r="V247" s="6">
        <v>954.67</v>
      </c>
      <c r="W247" s="6">
        <v>11643.47</v>
      </c>
      <c r="X247" s="6">
        <v>33050.089999999997</v>
      </c>
      <c r="Y247" s="5">
        <v>0.25462493540980402</v>
      </c>
      <c r="Z247" t="s">
        <v>103</v>
      </c>
      <c r="AA247" t="s">
        <v>119</v>
      </c>
      <c r="AB247" t="s">
        <v>65</v>
      </c>
      <c r="AC247" t="s">
        <v>43</v>
      </c>
      <c r="AD247" t="s">
        <v>77</v>
      </c>
      <c r="AE247" t="s">
        <v>67</v>
      </c>
      <c r="AF247" t="str">
        <f>TEXT(Agricultural_Export_Analysis_Cleaned_Dataset[[#This Row],[Order_Date]],"mmm")</f>
        <v>Jul</v>
      </c>
      <c r="AG247" t="str">
        <f>TEXT(Agricultural_Export_Analysis_Cleaned_Dataset[[#This Row],[Order_Date]],"yyyy")</f>
        <v>2024</v>
      </c>
      <c r="AH247" t="str">
        <f>TEXT(Agricultural_Export_Analysis_Cleaned_Dataset[[#This Row],[Order_Date]],"ddd")</f>
        <v>Sat</v>
      </c>
      <c r="AI247" t="str">
        <f>TEXT(Agricultural_Export_Analysis_Cleaned_Dataset[[#This Row],[Ship_Date]],"yyyy")</f>
        <v>2024</v>
      </c>
      <c r="AJ247" t="str">
        <f>TEXT(Agricultural_Export_Analysis_Cleaned_Dataset[[#This Row],[Ship_Date]],"mmm")</f>
        <v>Jul</v>
      </c>
      <c r="AK247" t="str">
        <f>TEXT(Agricultural_Export_Analysis_Cleaned_Dataset[[#This Row],[Ship_Date]],"ddd")</f>
        <v>Tue</v>
      </c>
      <c r="AL247" t="str">
        <f>TEXT(Agricultural_Export_Analysis_Cleaned_Dataset[[#This Row],[Delivery_Date]],"yyyy")</f>
        <v>2024</v>
      </c>
      <c r="AM247" t="str">
        <f>TEXT(Agricultural_Export_Analysis_Cleaned_Dataset[[#This Row],[Delivery_Date]],"mmm")</f>
        <v>Aug</v>
      </c>
      <c r="AN247" t="str">
        <f>TEXT(Agricultural_Export_Analysis_Cleaned_Dataset[[#This Row],[Delivery_Date]],"ddd")</f>
        <v>Wed</v>
      </c>
      <c r="AO247">
        <f>Agricultural_Export_Analysis_Cleaned_Dataset[[#This Row],[Delivery_Date]]-Agricultural_Export_Analysis_Cleaned_Dataset[[#This Row],[Ship_Date]]</f>
        <v>22</v>
      </c>
      <c r="AP247">
        <f>Agricultural_Export_Analysis_Cleaned_Dataset[[#This Row],[Ship_Date]]-Agricultural_Export_Analysis_Cleaned_Dataset[[#This Row],[Order_Date]]</f>
        <v>10</v>
      </c>
      <c r="AQ247" s="4" t="str">
        <f>TEXT(Agricultural_Export_Analysis_Cleaned_Dataset[[#This Row],[Order_Date]],"mmm yyyy")</f>
        <v>Jul 2024</v>
      </c>
    </row>
    <row r="248" spans="1:43" x14ac:dyDescent="0.3">
      <c r="A248" t="s">
        <v>607</v>
      </c>
      <c r="B248" t="s">
        <v>608</v>
      </c>
      <c r="C248" s="2">
        <v>45311</v>
      </c>
      <c r="D248" s="2">
        <v>45321</v>
      </c>
      <c r="E248" s="2">
        <v>45357</v>
      </c>
      <c r="F248" t="s">
        <v>35</v>
      </c>
      <c r="G248" t="s">
        <v>50</v>
      </c>
      <c r="H248" t="s">
        <v>74</v>
      </c>
      <c r="I248" t="s">
        <v>38</v>
      </c>
      <c r="J248" t="s">
        <v>112</v>
      </c>
      <c r="K248" s="7">
        <v>7</v>
      </c>
      <c r="L248" t="s">
        <v>135</v>
      </c>
      <c r="M248" t="s">
        <v>130</v>
      </c>
      <c r="N248" t="s">
        <v>131</v>
      </c>
      <c r="O248">
        <v>1728</v>
      </c>
      <c r="P248" s="6">
        <v>146.41</v>
      </c>
      <c r="Q248" s="6">
        <v>252996.48000000001</v>
      </c>
      <c r="R248" s="5">
        <v>0.1</v>
      </c>
      <c r="S248" s="6">
        <v>227696.83199999999</v>
      </c>
      <c r="T248" s="6">
        <v>11750.81</v>
      </c>
      <c r="U248" s="6">
        <v>133481.28</v>
      </c>
      <c r="V248" s="6">
        <v>1567.28</v>
      </c>
      <c r="W248" s="6">
        <v>21259.09</v>
      </c>
      <c r="X248" s="6">
        <v>59638.372000000003</v>
      </c>
      <c r="Y248" s="5">
        <v>0.26192007800969302</v>
      </c>
      <c r="Z248" t="s">
        <v>40</v>
      </c>
      <c r="AA248" t="s">
        <v>64</v>
      </c>
      <c r="AB248" t="s">
        <v>42</v>
      </c>
      <c r="AC248" t="s">
        <v>43</v>
      </c>
      <c r="AD248" t="s">
        <v>44</v>
      </c>
      <c r="AE248" t="s">
        <v>67</v>
      </c>
      <c r="AF248" t="str">
        <f>TEXT(Agricultural_Export_Analysis_Cleaned_Dataset[[#This Row],[Order_Date]],"mmm")</f>
        <v>Jan</v>
      </c>
      <c r="AG248" t="str">
        <f>TEXT(Agricultural_Export_Analysis_Cleaned_Dataset[[#This Row],[Order_Date]],"yyyy")</f>
        <v>2024</v>
      </c>
      <c r="AH248" t="str">
        <f>TEXT(Agricultural_Export_Analysis_Cleaned_Dataset[[#This Row],[Order_Date]],"ddd")</f>
        <v>Sat</v>
      </c>
      <c r="AI248" t="str">
        <f>TEXT(Agricultural_Export_Analysis_Cleaned_Dataset[[#This Row],[Ship_Date]],"yyyy")</f>
        <v>2024</v>
      </c>
      <c r="AJ248" t="str">
        <f>TEXT(Agricultural_Export_Analysis_Cleaned_Dataset[[#This Row],[Ship_Date]],"mmm")</f>
        <v>Jan</v>
      </c>
      <c r="AK248" t="str">
        <f>TEXT(Agricultural_Export_Analysis_Cleaned_Dataset[[#This Row],[Ship_Date]],"ddd")</f>
        <v>Tue</v>
      </c>
      <c r="AL248" t="str">
        <f>TEXT(Agricultural_Export_Analysis_Cleaned_Dataset[[#This Row],[Delivery_Date]],"yyyy")</f>
        <v>2024</v>
      </c>
      <c r="AM248" t="str">
        <f>TEXT(Agricultural_Export_Analysis_Cleaned_Dataset[[#This Row],[Delivery_Date]],"mmm")</f>
        <v>Mar</v>
      </c>
      <c r="AN248" t="str">
        <f>TEXT(Agricultural_Export_Analysis_Cleaned_Dataset[[#This Row],[Delivery_Date]],"ddd")</f>
        <v>Wed</v>
      </c>
      <c r="AO248">
        <f>Agricultural_Export_Analysis_Cleaned_Dataset[[#This Row],[Delivery_Date]]-Agricultural_Export_Analysis_Cleaned_Dataset[[#This Row],[Ship_Date]]</f>
        <v>36</v>
      </c>
      <c r="AP248">
        <f>Agricultural_Export_Analysis_Cleaned_Dataset[[#This Row],[Ship_Date]]-Agricultural_Export_Analysis_Cleaned_Dataset[[#This Row],[Order_Date]]</f>
        <v>10</v>
      </c>
      <c r="AQ248" s="4" t="str">
        <f>TEXT(Agricultural_Export_Analysis_Cleaned_Dataset[[#This Row],[Order_Date]],"mmm yyyy")</f>
        <v>Jan 2024</v>
      </c>
    </row>
    <row r="249" spans="1:43" x14ac:dyDescent="0.3">
      <c r="A249" t="s">
        <v>609</v>
      </c>
      <c r="B249" t="s">
        <v>610</v>
      </c>
      <c r="C249" s="2">
        <v>45336</v>
      </c>
      <c r="D249" s="2">
        <v>45339</v>
      </c>
      <c r="E249" s="2">
        <v>45345</v>
      </c>
      <c r="F249" t="s">
        <v>35</v>
      </c>
      <c r="G249" t="s">
        <v>8932</v>
      </c>
      <c r="H249" t="s">
        <v>37</v>
      </c>
      <c r="I249" t="s">
        <v>52</v>
      </c>
      <c r="J249" t="s">
        <v>39</v>
      </c>
      <c r="K249" s="7">
        <v>0</v>
      </c>
      <c r="L249" t="s">
        <v>32</v>
      </c>
      <c r="M249" t="s">
        <v>48</v>
      </c>
      <c r="N249" t="s">
        <v>49</v>
      </c>
      <c r="O249">
        <v>365</v>
      </c>
      <c r="P249" s="6">
        <v>314.26</v>
      </c>
      <c r="Q249" s="6">
        <v>114704.9</v>
      </c>
      <c r="R249" s="5">
        <v>0.1</v>
      </c>
      <c r="S249" s="6">
        <v>103234.41</v>
      </c>
      <c r="T249" s="6">
        <v>5169.3500000000004</v>
      </c>
      <c r="U249" s="6">
        <v>59147.26</v>
      </c>
      <c r="V249" s="6">
        <v>379.14</v>
      </c>
      <c r="W249" s="6">
        <v>8866.7099999999991</v>
      </c>
      <c r="X249" s="6">
        <v>29671.95</v>
      </c>
      <c r="Y249" s="5">
        <v>0.28742305981116201</v>
      </c>
      <c r="Z249" t="s">
        <v>40</v>
      </c>
      <c r="AA249" t="s">
        <v>147</v>
      </c>
      <c r="AB249" t="s">
        <v>83</v>
      </c>
      <c r="AC249" t="s">
        <v>43</v>
      </c>
      <c r="AD249" t="s">
        <v>84</v>
      </c>
      <c r="AE249" t="s">
        <v>45</v>
      </c>
      <c r="AF249" t="str">
        <f>TEXT(Agricultural_Export_Analysis_Cleaned_Dataset[[#This Row],[Order_Date]],"mmm")</f>
        <v>Feb</v>
      </c>
      <c r="AG249" t="str">
        <f>TEXT(Agricultural_Export_Analysis_Cleaned_Dataset[[#This Row],[Order_Date]],"yyyy")</f>
        <v>2024</v>
      </c>
      <c r="AH249" t="str">
        <f>TEXT(Agricultural_Export_Analysis_Cleaned_Dataset[[#This Row],[Order_Date]],"ddd")</f>
        <v>Wed</v>
      </c>
      <c r="AI249" t="str">
        <f>TEXT(Agricultural_Export_Analysis_Cleaned_Dataset[[#This Row],[Ship_Date]],"yyyy")</f>
        <v>2024</v>
      </c>
      <c r="AJ249" t="str">
        <f>TEXT(Agricultural_Export_Analysis_Cleaned_Dataset[[#This Row],[Ship_Date]],"mmm")</f>
        <v>Feb</v>
      </c>
      <c r="AK249" t="str">
        <f>TEXT(Agricultural_Export_Analysis_Cleaned_Dataset[[#This Row],[Ship_Date]],"ddd")</f>
        <v>Sat</v>
      </c>
      <c r="AL249" t="str">
        <f>TEXT(Agricultural_Export_Analysis_Cleaned_Dataset[[#This Row],[Delivery_Date]],"yyyy")</f>
        <v>2024</v>
      </c>
      <c r="AM249" t="str">
        <f>TEXT(Agricultural_Export_Analysis_Cleaned_Dataset[[#This Row],[Delivery_Date]],"mmm")</f>
        <v>Feb</v>
      </c>
      <c r="AN249" t="str">
        <f>TEXT(Agricultural_Export_Analysis_Cleaned_Dataset[[#This Row],[Delivery_Date]],"ddd")</f>
        <v>Fri</v>
      </c>
      <c r="AO249">
        <f>Agricultural_Export_Analysis_Cleaned_Dataset[[#This Row],[Delivery_Date]]-Agricultural_Export_Analysis_Cleaned_Dataset[[#This Row],[Ship_Date]]</f>
        <v>6</v>
      </c>
      <c r="AP249">
        <f>Agricultural_Export_Analysis_Cleaned_Dataset[[#This Row],[Ship_Date]]-Agricultural_Export_Analysis_Cleaned_Dataset[[#This Row],[Order_Date]]</f>
        <v>3</v>
      </c>
      <c r="AQ249" s="4" t="str">
        <f>TEXT(Agricultural_Export_Analysis_Cleaned_Dataset[[#This Row],[Order_Date]],"mmm yyyy")</f>
        <v>Feb 2024</v>
      </c>
    </row>
    <row r="250" spans="1:43" x14ac:dyDescent="0.3">
      <c r="A250" t="s">
        <v>611</v>
      </c>
      <c r="B250" t="s">
        <v>612</v>
      </c>
      <c r="C250" s="2">
        <v>45505</v>
      </c>
      <c r="D250" s="2">
        <v>45513</v>
      </c>
      <c r="E250" s="2">
        <v>45532</v>
      </c>
      <c r="F250" t="s">
        <v>35</v>
      </c>
      <c r="G250" t="s">
        <v>8933</v>
      </c>
      <c r="H250" t="s">
        <v>74</v>
      </c>
      <c r="I250" t="s">
        <v>118</v>
      </c>
      <c r="J250" t="s">
        <v>53</v>
      </c>
      <c r="K250" s="7">
        <v>0</v>
      </c>
      <c r="L250" t="s">
        <v>135</v>
      </c>
      <c r="M250" t="s">
        <v>140</v>
      </c>
      <c r="N250" t="s">
        <v>49</v>
      </c>
      <c r="O250">
        <v>1486</v>
      </c>
      <c r="P250" s="6">
        <v>303.33999999999997</v>
      </c>
      <c r="Q250" s="6">
        <v>450763.24</v>
      </c>
      <c r="R250" s="5">
        <v>0</v>
      </c>
      <c r="S250" s="6">
        <v>450763.24</v>
      </c>
      <c r="T250" s="6">
        <v>9286.33</v>
      </c>
      <c r="U250" s="6">
        <v>252385.14</v>
      </c>
      <c r="V250" s="6">
        <v>305.52999999999997</v>
      </c>
      <c r="W250" s="6">
        <v>50945.760000000002</v>
      </c>
      <c r="X250" s="6">
        <v>137840.48000000001</v>
      </c>
      <c r="Y250" s="5">
        <v>0.30579352477810701</v>
      </c>
      <c r="Z250" t="s">
        <v>103</v>
      </c>
      <c r="AA250" t="s">
        <v>177</v>
      </c>
      <c r="AB250" t="s">
        <v>65</v>
      </c>
      <c r="AC250" t="s">
        <v>43</v>
      </c>
      <c r="AD250" t="s">
        <v>57</v>
      </c>
      <c r="AE250" t="s">
        <v>45</v>
      </c>
      <c r="AF250" t="str">
        <f>TEXT(Agricultural_Export_Analysis_Cleaned_Dataset[[#This Row],[Order_Date]],"mmm")</f>
        <v>Aug</v>
      </c>
      <c r="AG250" t="str">
        <f>TEXT(Agricultural_Export_Analysis_Cleaned_Dataset[[#This Row],[Order_Date]],"yyyy")</f>
        <v>2024</v>
      </c>
      <c r="AH250" t="str">
        <f>TEXT(Agricultural_Export_Analysis_Cleaned_Dataset[[#This Row],[Order_Date]],"ddd")</f>
        <v>Thu</v>
      </c>
      <c r="AI250" t="str">
        <f>TEXT(Agricultural_Export_Analysis_Cleaned_Dataset[[#This Row],[Ship_Date]],"yyyy")</f>
        <v>2024</v>
      </c>
      <c r="AJ250" t="str">
        <f>TEXT(Agricultural_Export_Analysis_Cleaned_Dataset[[#This Row],[Ship_Date]],"mmm")</f>
        <v>Aug</v>
      </c>
      <c r="AK250" t="str">
        <f>TEXT(Agricultural_Export_Analysis_Cleaned_Dataset[[#This Row],[Ship_Date]],"ddd")</f>
        <v>Fri</v>
      </c>
      <c r="AL250" t="str">
        <f>TEXT(Agricultural_Export_Analysis_Cleaned_Dataset[[#This Row],[Delivery_Date]],"yyyy")</f>
        <v>2024</v>
      </c>
      <c r="AM250" t="str">
        <f>TEXT(Agricultural_Export_Analysis_Cleaned_Dataset[[#This Row],[Delivery_Date]],"mmm")</f>
        <v>Aug</v>
      </c>
      <c r="AN250" t="str">
        <f>TEXT(Agricultural_Export_Analysis_Cleaned_Dataset[[#This Row],[Delivery_Date]],"ddd")</f>
        <v>Wed</v>
      </c>
      <c r="AO250">
        <f>Agricultural_Export_Analysis_Cleaned_Dataset[[#This Row],[Delivery_Date]]-Agricultural_Export_Analysis_Cleaned_Dataset[[#This Row],[Ship_Date]]</f>
        <v>19</v>
      </c>
      <c r="AP250">
        <f>Agricultural_Export_Analysis_Cleaned_Dataset[[#This Row],[Ship_Date]]-Agricultural_Export_Analysis_Cleaned_Dataset[[#This Row],[Order_Date]]</f>
        <v>8</v>
      </c>
      <c r="AQ250" s="4" t="str">
        <f>TEXT(Agricultural_Export_Analysis_Cleaned_Dataset[[#This Row],[Order_Date]],"mmm yyyy")</f>
        <v>Aug 2024</v>
      </c>
    </row>
    <row r="251" spans="1:43" x14ac:dyDescent="0.3">
      <c r="A251" t="s">
        <v>613</v>
      </c>
      <c r="B251" t="s">
        <v>614</v>
      </c>
      <c r="C251" s="2">
        <v>45528</v>
      </c>
      <c r="D251" s="2">
        <v>45537</v>
      </c>
      <c r="E251" s="2">
        <v>45558</v>
      </c>
      <c r="F251" t="s">
        <v>35</v>
      </c>
      <c r="G251" t="s">
        <v>36</v>
      </c>
      <c r="H251" t="s">
        <v>74</v>
      </c>
      <c r="I251" t="s">
        <v>97</v>
      </c>
      <c r="J251" t="s">
        <v>112</v>
      </c>
      <c r="K251" s="7">
        <v>10</v>
      </c>
      <c r="L251" t="s">
        <v>87</v>
      </c>
      <c r="M251" t="s">
        <v>101</v>
      </c>
      <c r="N251" t="s">
        <v>102</v>
      </c>
      <c r="O251">
        <v>1553</v>
      </c>
      <c r="P251" s="6">
        <v>53.79</v>
      </c>
      <c r="Q251" s="6">
        <v>83535.87</v>
      </c>
      <c r="R251" s="5">
        <v>0.1</v>
      </c>
      <c r="S251" s="6">
        <v>75182.282999999996</v>
      </c>
      <c r="T251" s="6">
        <v>3630.55</v>
      </c>
      <c r="U251" s="6">
        <v>35589.83</v>
      </c>
      <c r="V251" s="6">
        <v>1606.51</v>
      </c>
      <c r="W251" s="6">
        <v>2264.6799999999998</v>
      </c>
      <c r="X251" s="6">
        <v>32090.713</v>
      </c>
      <c r="Y251" s="5">
        <v>0.42683876731968901</v>
      </c>
      <c r="Z251" t="s">
        <v>103</v>
      </c>
      <c r="AA251" t="s">
        <v>177</v>
      </c>
      <c r="AB251" t="s">
        <v>65</v>
      </c>
      <c r="AC251" t="s">
        <v>43</v>
      </c>
      <c r="AD251" t="s">
        <v>93</v>
      </c>
      <c r="AE251" t="s">
        <v>67</v>
      </c>
      <c r="AF251" t="str">
        <f>TEXT(Agricultural_Export_Analysis_Cleaned_Dataset[[#This Row],[Order_Date]],"mmm")</f>
        <v>Aug</v>
      </c>
      <c r="AG251" t="str">
        <f>TEXT(Agricultural_Export_Analysis_Cleaned_Dataset[[#This Row],[Order_Date]],"yyyy")</f>
        <v>2024</v>
      </c>
      <c r="AH251" t="str">
        <f>TEXT(Agricultural_Export_Analysis_Cleaned_Dataset[[#This Row],[Order_Date]],"ddd")</f>
        <v>Sat</v>
      </c>
      <c r="AI251" t="str">
        <f>TEXT(Agricultural_Export_Analysis_Cleaned_Dataset[[#This Row],[Ship_Date]],"yyyy")</f>
        <v>2024</v>
      </c>
      <c r="AJ251" t="str">
        <f>TEXT(Agricultural_Export_Analysis_Cleaned_Dataset[[#This Row],[Ship_Date]],"mmm")</f>
        <v>Sep</v>
      </c>
      <c r="AK251" t="str">
        <f>TEXT(Agricultural_Export_Analysis_Cleaned_Dataset[[#This Row],[Ship_Date]],"ddd")</f>
        <v>Mon</v>
      </c>
      <c r="AL251" t="str">
        <f>TEXT(Agricultural_Export_Analysis_Cleaned_Dataset[[#This Row],[Delivery_Date]],"yyyy")</f>
        <v>2024</v>
      </c>
      <c r="AM251" t="str">
        <f>TEXT(Agricultural_Export_Analysis_Cleaned_Dataset[[#This Row],[Delivery_Date]],"mmm")</f>
        <v>Sep</v>
      </c>
      <c r="AN251" t="str">
        <f>TEXT(Agricultural_Export_Analysis_Cleaned_Dataset[[#This Row],[Delivery_Date]],"ddd")</f>
        <v>Mon</v>
      </c>
      <c r="AO251">
        <f>Agricultural_Export_Analysis_Cleaned_Dataset[[#This Row],[Delivery_Date]]-Agricultural_Export_Analysis_Cleaned_Dataset[[#This Row],[Ship_Date]]</f>
        <v>21</v>
      </c>
      <c r="AP251">
        <f>Agricultural_Export_Analysis_Cleaned_Dataset[[#This Row],[Ship_Date]]-Agricultural_Export_Analysis_Cleaned_Dataset[[#This Row],[Order_Date]]</f>
        <v>9</v>
      </c>
      <c r="AQ251" s="4" t="str">
        <f>TEXT(Agricultural_Export_Analysis_Cleaned_Dataset[[#This Row],[Order_Date]],"mmm yyyy")</f>
        <v>Aug 2024</v>
      </c>
    </row>
    <row r="252" spans="1:43" x14ac:dyDescent="0.3">
      <c r="A252" t="s">
        <v>615</v>
      </c>
      <c r="B252" t="s">
        <v>616</v>
      </c>
      <c r="C252" s="2">
        <v>45453</v>
      </c>
      <c r="D252" s="2">
        <v>45462</v>
      </c>
      <c r="E252" s="2">
        <v>45493</v>
      </c>
      <c r="F252" t="s">
        <v>35</v>
      </c>
      <c r="G252" t="s">
        <v>203</v>
      </c>
      <c r="H252" t="s">
        <v>51</v>
      </c>
      <c r="I252" t="s">
        <v>118</v>
      </c>
      <c r="J252" t="s">
        <v>112</v>
      </c>
      <c r="K252" s="7">
        <v>15</v>
      </c>
      <c r="L252" t="s">
        <v>87</v>
      </c>
      <c r="M252" t="s">
        <v>61</v>
      </c>
      <c r="N252" t="s">
        <v>62</v>
      </c>
      <c r="O252">
        <v>1488</v>
      </c>
      <c r="P252" s="6">
        <v>339.32</v>
      </c>
      <c r="Q252" s="6">
        <v>504908.16</v>
      </c>
      <c r="R252" s="5">
        <v>0</v>
      </c>
      <c r="S252" s="6">
        <v>504908.16</v>
      </c>
      <c r="T252" s="6">
        <v>3115.75</v>
      </c>
      <c r="U252" s="6">
        <v>252475.69</v>
      </c>
      <c r="V252" s="6">
        <v>1264.52</v>
      </c>
      <c r="W252" s="6">
        <v>27139.46</v>
      </c>
      <c r="X252" s="6">
        <v>220912.74</v>
      </c>
      <c r="Y252" s="5">
        <v>0.43753054020755</v>
      </c>
      <c r="Z252" t="s">
        <v>81</v>
      </c>
      <c r="AA252" t="s">
        <v>150</v>
      </c>
      <c r="AB252" t="s">
        <v>56</v>
      </c>
      <c r="AC252" t="s">
        <v>43</v>
      </c>
      <c r="AD252" t="s">
        <v>77</v>
      </c>
      <c r="AE252" t="s">
        <v>45</v>
      </c>
      <c r="AF252" t="str">
        <f>TEXT(Agricultural_Export_Analysis_Cleaned_Dataset[[#This Row],[Order_Date]],"mmm")</f>
        <v>Jun</v>
      </c>
      <c r="AG252" t="str">
        <f>TEXT(Agricultural_Export_Analysis_Cleaned_Dataset[[#This Row],[Order_Date]],"yyyy")</f>
        <v>2024</v>
      </c>
      <c r="AH252" t="str">
        <f>TEXT(Agricultural_Export_Analysis_Cleaned_Dataset[[#This Row],[Order_Date]],"ddd")</f>
        <v>Mon</v>
      </c>
      <c r="AI252" t="str">
        <f>TEXT(Agricultural_Export_Analysis_Cleaned_Dataset[[#This Row],[Ship_Date]],"yyyy")</f>
        <v>2024</v>
      </c>
      <c r="AJ252" t="str">
        <f>TEXT(Agricultural_Export_Analysis_Cleaned_Dataset[[#This Row],[Ship_Date]],"mmm")</f>
        <v>Jun</v>
      </c>
      <c r="AK252" t="str">
        <f>TEXT(Agricultural_Export_Analysis_Cleaned_Dataset[[#This Row],[Ship_Date]],"ddd")</f>
        <v>Wed</v>
      </c>
      <c r="AL252" t="str">
        <f>TEXT(Agricultural_Export_Analysis_Cleaned_Dataset[[#This Row],[Delivery_Date]],"yyyy")</f>
        <v>2024</v>
      </c>
      <c r="AM252" t="str">
        <f>TEXT(Agricultural_Export_Analysis_Cleaned_Dataset[[#This Row],[Delivery_Date]],"mmm")</f>
        <v>Jul</v>
      </c>
      <c r="AN252" t="str">
        <f>TEXT(Agricultural_Export_Analysis_Cleaned_Dataset[[#This Row],[Delivery_Date]],"ddd")</f>
        <v>Sat</v>
      </c>
      <c r="AO252">
        <f>Agricultural_Export_Analysis_Cleaned_Dataset[[#This Row],[Delivery_Date]]-Agricultural_Export_Analysis_Cleaned_Dataset[[#This Row],[Ship_Date]]</f>
        <v>31</v>
      </c>
      <c r="AP252">
        <f>Agricultural_Export_Analysis_Cleaned_Dataset[[#This Row],[Ship_Date]]-Agricultural_Export_Analysis_Cleaned_Dataset[[#This Row],[Order_Date]]</f>
        <v>9</v>
      </c>
      <c r="AQ252" s="4" t="str">
        <f>TEXT(Agricultural_Export_Analysis_Cleaned_Dataset[[#This Row],[Order_Date]],"mmm yyyy")</f>
        <v>Jun 2024</v>
      </c>
    </row>
    <row r="253" spans="1:43" x14ac:dyDescent="0.3">
      <c r="A253" t="s">
        <v>617</v>
      </c>
      <c r="B253" t="s">
        <v>618</v>
      </c>
      <c r="C253" s="2">
        <v>45327</v>
      </c>
      <c r="D253" s="2">
        <v>45332</v>
      </c>
      <c r="E253" s="2">
        <v>45353</v>
      </c>
      <c r="F253" t="s">
        <v>35</v>
      </c>
      <c r="G253" t="s">
        <v>8934</v>
      </c>
      <c r="H253" t="s">
        <v>51</v>
      </c>
      <c r="I253" t="s">
        <v>97</v>
      </c>
      <c r="J253" t="s">
        <v>63</v>
      </c>
      <c r="K253" s="7">
        <v>0</v>
      </c>
      <c r="L253" t="s">
        <v>135</v>
      </c>
      <c r="M253" t="s">
        <v>48</v>
      </c>
      <c r="N253" t="s">
        <v>49</v>
      </c>
      <c r="O253">
        <v>488</v>
      </c>
      <c r="P253" s="6">
        <v>200.03</v>
      </c>
      <c r="Q253" s="6">
        <v>97614.64</v>
      </c>
      <c r="R253" s="5">
        <v>0.1</v>
      </c>
      <c r="S253" s="6">
        <v>87853.176000000007</v>
      </c>
      <c r="T253" s="6">
        <v>7059.85</v>
      </c>
      <c r="U253" s="6">
        <v>49022.3</v>
      </c>
      <c r="V253" s="6">
        <v>2883.49</v>
      </c>
      <c r="W253" s="6">
        <v>1758.78</v>
      </c>
      <c r="X253" s="6">
        <v>27128.756000000001</v>
      </c>
      <c r="Y253" s="5">
        <v>0.308796531157849</v>
      </c>
      <c r="Z253" t="s">
        <v>40</v>
      </c>
      <c r="AA253" t="s">
        <v>147</v>
      </c>
      <c r="AB253" t="s">
        <v>56</v>
      </c>
      <c r="AC253" t="s">
        <v>76</v>
      </c>
      <c r="AD253" t="s">
        <v>98</v>
      </c>
      <c r="AE253" t="s">
        <v>45</v>
      </c>
      <c r="AF253" t="str">
        <f>TEXT(Agricultural_Export_Analysis_Cleaned_Dataset[[#This Row],[Order_Date]],"mmm")</f>
        <v>Feb</v>
      </c>
      <c r="AG253" t="str">
        <f>TEXT(Agricultural_Export_Analysis_Cleaned_Dataset[[#This Row],[Order_Date]],"yyyy")</f>
        <v>2024</v>
      </c>
      <c r="AH253" t="str">
        <f>TEXT(Agricultural_Export_Analysis_Cleaned_Dataset[[#This Row],[Order_Date]],"ddd")</f>
        <v>Mon</v>
      </c>
      <c r="AI253" t="str">
        <f>TEXT(Agricultural_Export_Analysis_Cleaned_Dataset[[#This Row],[Ship_Date]],"yyyy")</f>
        <v>2024</v>
      </c>
      <c r="AJ253" t="str">
        <f>TEXT(Agricultural_Export_Analysis_Cleaned_Dataset[[#This Row],[Ship_Date]],"mmm")</f>
        <v>Feb</v>
      </c>
      <c r="AK253" t="str">
        <f>TEXT(Agricultural_Export_Analysis_Cleaned_Dataset[[#This Row],[Ship_Date]],"ddd")</f>
        <v>Sat</v>
      </c>
      <c r="AL253" t="str">
        <f>TEXT(Agricultural_Export_Analysis_Cleaned_Dataset[[#This Row],[Delivery_Date]],"yyyy")</f>
        <v>2024</v>
      </c>
      <c r="AM253" t="str">
        <f>TEXT(Agricultural_Export_Analysis_Cleaned_Dataset[[#This Row],[Delivery_Date]],"mmm")</f>
        <v>Mar</v>
      </c>
      <c r="AN253" t="str">
        <f>TEXT(Agricultural_Export_Analysis_Cleaned_Dataset[[#This Row],[Delivery_Date]],"ddd")</f>
        <v>Sat</v>
      </c>
      <c r="AO253">
        <f>Agricultural_Export_Analysis_Cleaned_Dataset[[#This Row],[Delivery_Date]]-Agricultural_Export_Analysis_Cleaned_Dataset[[#This Row],[Ship_Date]]</f>
        <v>21</v>
      </c>
      <c r="AP253">
        <f>Agricultural_Export_Analysis_Cleaned_Dataset[[#This Row],[Ship_Date]]-Agricultural_Export_Analysis_Cleaned_Dataset[[#This Row],[Order_Date]]</f>
        <v>5</v>
      </c>
      <c r="AQ253" s="4" t="str">
        <f>TEXT(Agricultural_Export_Analysis_Cleaned_Dataset[[#This Row],[Order_Date]],"mmm yyyy")</f>
        <v>Feb 2024</v>
      </c>
    </row>
    <row r="254" spans="1:43" x14ac:dyDescent="0.3">
      <c r="A254" t="s">
        <v>619</v>
      </c>
      <c r="B254" t="s">
        <v>620</v>
      </c>
      <c r="C254" s="2">
        <v>45888</v>
      </c>
      <c r="D254" s="2">
        <v>45892</v>
      </c>
      <c r="E254" s="2">
        <v>45907</v>
      </c>
      <c r="F254" t="s">
        <v>35</v>
      </c>
      <c r="G254" t="s">
        <v>96</v>
      </c>
      <c r="H254" t="s">
        <v>51</v>
      </c>
      <c r="I254" t="s">
        <v>38</v>
      </c>
      <c r="J254" t="s">
        <v>63</v>
      </c>
      <c r="K254" s="7">
        <v>2</v>
      </c>
      <c r="L254" t="s">
        <v>32</v>
      </c>
      <c r="M254" t="s">
        <v>130</v>
      </c>
      <c r="N254" t="s">
        <v>131</v>
      </c>
      <c r="O254">
        <v>1932</v>
      </c>
      <c r="P254" s="6">
        <v>285.76</v>
      </c>
      <c r="Q254" s="6">
        <v>552088.31999999995</v>
      </c>
      <c r="R254" s="5">
        <v>0.05</v>
      </c>
      <c r="S254" s="6">
        <v>524483.90399999998</v>
      </c>
      <c r="T254" s="6">
        <v>7175.36</v>
      </c>
      <c r="U254" s="6">
        <v>250853.38</v>
      </c>
      <c r="V254" s="6">
        <v>552.71</v>
      </c>
      <c r="W254" s="6">
        <v>24387.88</v>
      </c>
      <c r="X254" s="6">
        <v>241514.57399999999</v>
      </c>
      <c r="Y254" s="5">
        <v>0.46048043068257799</v>
      </c>
      <c r="Z254" t="s">
        <v>103</v>
      </c>
      <c r="AA254" t="s">
        <v>177</v>
      </c>
      <c r="AB254" t="s">
        <v>65</v>
      </c>
      <c r="AC254" t="s">
        <v>43</v>
      </c>
      <c r="AD254" t="s">
        <v>57</v>
      </c>
      <c r="AE254" t="s">
        <v>67</v>
      </c>
      <c r="AF254" t="str">
        <f>TEXT(Agricultural_Export_Analysis_Cleaned_Dataset[[#This Row],[Order_Date]],"mmm")</f>
        <v>Aug</v>
      </c>
      <c r="AG254" t="str">
        <f>TEXT(Agricultural_Export_Analysis_Cleaned_Dataset[[#This Row],[Order_Date]],"yyyy")</f>
        <v>2025</v>
      </c>
      <c r="AH254" t="str">
        <f>TEXT(Agricultural_Export_Analysis_Cleaned_Dataset[[#This Row],[Order_Date]],"ddd")</f>
        <v>Tue</v>
      </c>
      <c r="AI254" t="str">
        <f>TEXT(Agricultural_Export_Analysis_Cleaned_Dataset[[#This Row],[Ship_Date]],"yyyy")</f>
        <v>2025</v>
      </c>
      <c r="AJ254" t="str">
        <f>TEXT(Agricultural_Export_Analysis_Cleaned_Dataset[[#This Row],[Ship_Date]],"mmm")</f>
        <v>Aug</v>
      </c>
      <c r="AK254" t="str">
        <f>TEXT(Agricultural_Export_Analysis_Cleaned_Dataset[[#This Row],[Ship_Date]],"ddd")</f>
        <v>Sat</v>
      </c>
      <c r="AL254" t="str">
        <f>TEXT(Agricultural_Export_Analysis_Cleaned_Dataset[[#This Row],[Delivery_Date]],"yyyy")</f>
        <v>2025</v>
      </c>
      <c r="AM254" t="str">
        <f>TEXT(Agricultural_Export_Analysis_Cleaned_Dataset[[#This Row],[Delivery_Date]],"mmm")</f>
        <v>Sep</v>
      </c>
      <c r="AN254" t="str">
        <f>TEXT(Agricultural_Export_Analysis_Cleaned_Dataset[[#This Row],[Delivery_Date]],"ddd")</f>
        <v>Sun</v>
      </c>
      <c r="AO254">
        <f>Agricultural_Export_Analysis_Cleaned_Dataset[[#This Row],[Delivery_Date]]-Agricultural_Export_Analysis_Cleaned_Dataset[[#This Row],[Ship_Date]]</f>
        <v>15</v>
      </c>
      <c r="AP254">
        <f>Agricultural_Export_Analysis_Cleaned_Dataset[[#This Row],[Ship_Date]]-Agricultural_Export_Analysis_Cleaned_Dataset[[#This Row],[Order_Date]]</f>
        <v>4</v>
      </c>
      <c r="AQ254" s="4" t="str">
        <f>TEXT(Agricultural_Export_Analysis_Cleaned_Dataset[[#This Row],[Order_Date]],"mmm yyyy")</f>
        <v>Aug 2025</v>
      </c>
    </row>
    <row r="255" spans="1:43" x14ac:dyDescent="0.3">
      <c r="A255" t="s">
        <v>621</v>
      </c>
      <c r="B255" t="s">
        <v>622</v>
      </c>
      <c r="C255" s="2">
        <v>45372</v>
      </c>
      <c r="D255" s="2">
        <v>45373</v>
      </c>
      <c r="E255" s="2">
        <v>45396</v>
      </c>
      <c r="F255" t="s">
        <v>35</v>
      </c>
      <c r="G255" t="s">
        <v>50</v>
      </c>
      <c r="H255" t="s">
        <v>37</v>
      </c>
      <c r="I255" t="s">
        <v>38</v>
      </c>
      <c r="J255" t="s">
        <v>39</v>
      </c>
      <c r="K255" s="7">
        <v>7</v>
      </c>
      <c r="L255" t="s">
        <v>70</v>
      </c>
      <c r="M255" t="s">
        <v>107</v>
      </c>
      <c r="N255" t="s">
        <v>108</v>
      </c>
      <c r="O255">
        <v>1049</v>
      </c>
      <c r="P255" s="6">
        <v>416.34</v>
      </c>
      <c r="Q255" s="6">
        <v>436740.66</v>
      </c>
      <c r="R255" s="5">
        <v>0</v>
      </c>
      <c r="S255" s="6">
        <v>436740.66</v>
      </c>
      <c r="T255" s="6">
        <v>4855.7</v>
      </c>
      <c r="U255" s="6">
        <v>274521.8</v>
      </c>
      <c r="V255" s="6">
        <v>2219.29</v>
      </c>
      <c r="W255" s="6">
        <v>33903.47</v>
      </c>
      <c r="X255" s="6">
        <v>121240.4</v>
      </c>
      <c r="Y255" s="5">
        <v>0.27760273110362599</v>
      </c>
      <c r="Z255" t="s">
        <v>40</v>
      </c>
      <c r="AA255" t="s">
        <v>41</v>
      </c>
      <c r="AB255" t="s">
        <v>83</v>
      </c>
      <c r="AC255" t="s">
        <v>76</v>
      </c>
      <c r="AD255" t="s">
        <v>57</v>
      </c>
      <c r="AE255" t="s">
        <v>45</v>
      </c>
      <c r="AF255" t="str">
        <f>TEXT(Agricultural_Export_Analysis_Cleaned_Dataset[[#This Row],[Order_Date]],"mmm")</f>
        <v>Mar</v>
      </c>
      <c r="AG255" t="str">
        <f>TEXT(Agricultural_Export_Analysis_Cleaned_Dataset[[#This Row],[Order_Date]],"yyyy")</f>
        <v>2024</v>
      </c>
      <c r="AH255" t="str">
        <f>TEXT(Agricultural_Export_Analysis_Cleaned_Dataset[[#This Row],[Order_Date]],"ddd")</f>
        <v>Thu</v>
      </c>
      <c r="AI255" t="str">
        <f>TEXT(Agricultural_Export_Analysis_Cleaned_Dataset[[#This Row],[Ship_Date]],"yyyy")</f>
        <v>2024</v>
      </c>
      <c r="AJ255" t="str">
        <f>TEXT(Agricultural_Export_Analysis_Cleaned_Dataset[[#This Row],[Ship_Date]],"mmm")</f>
        <v>Mar</v>
      </c>
      <c r="AK255" t="str">
        <f>TEXT(Agricultural_Export_Analysis_Cleaned_Dataset[[#This Row],[Ship_Date]],"ddd")</f>
        <v>Fri</v>
      </c>
      <c r="AL255" t="str">
        <f>TEXT(Agricultural_Export_Analysis_Cleaned_Dataset[[#This Row],[Delivery_Date]],"yyyy")</f>
        <v>2024</v>
      </c>
      <c r="AM255" t="str">
        <f>TEXT(Agricultural_Export_Analysis_Cleaned_Dataset[[#This Row],[Delivery_Date]],"mmm")</f>
        <v>Apr</v>
      </c>
      <c r="AN255" t="str">
        <f>TEXT(Agricultural_Export_Analysis_Cleaned_Dataset[[#This Row],[Delivery_Date]],"ddd")</f>
        <v>Sun</v>
      </c>
      <c r="AO255">
        <f>Agricultural_Export_Analysis_Cleaned_Dataset[[#This Row],[Delivery_Date]]-Agricultural_Export_Analysis_Cleaned_Dataset[[#This Row],[Ship_Date]]</f>
        <v>23</v>
      </c>
      <c r="AP255">
        <f>Agricultural_Export_Analysis_Cleaned_Dataset[[#This Row],[Ship_Date]]-Agricultural_Export_Analysis_Cleaned_Dataset[[#This Row],[Order_Date]]</f>
        <v>1</v>
      </c>
      <c r="AQ255" s="4" t="str">
        <f>TEXT(Agricultural_Export_Analysis_Cleaned_Dataset[[#This Row],[Order_Date]],"mmm yyyy")</f>
        <v>Mar 2024</v>
      </c>
    </row>
    <row r="256" spans="1:43" x14ac:dyDescent="0.3">
      <c r="A256" t="s">
        <v>623</v>
      </c>
      <c r="B256" t="s">
        <v>624</v>
      </c>
      <c r="C256" s="2">
        <v>45694</v>
      </c>
      <c r="D256" s="2">
        <v>45702</v>
      </c>
      <c r="E256" s="2">
        <v>45714</v>
      </c>
      <c r="F256" t="s">
        <v>35</v>
      </c>
      <c r="G256" t="s">
        <v>117</v>
      </c>
      <c r="H256" t="s">
        <v>37</v>
      </c>
      <c r="I256" t="s">
        <v>97</v>
      </c>
      <c r="J256" t="s">
        <v>53</v>
      </c>
      <c r="K256" s="7">
        <v>0</v>
      </c>
      <c r="L256" t="s">
        <v>135</v>
      </c>
      <c r="M256" t="s">
        <v>101</v>
      </c>
      <c r="N256" t="s">
        <v>102</v>
      </c>
      <c r="O256">
        <v>703</v>
      </c>
      <c r="P256" s="6">
        <v>279.17</v>
      </c>
      <c r="Q256" s="6">
        <v>196256.51</v>
      </c>
      <c r="R256" s="5">
        <v>0.05</v>
      </c>
      <c r="S256" s="6">
        <v>186443.6845</v>
      </c>
      <c r="T256" s="6">
        <v>10617.65</v>
      </c>
      <c r="U256" s="6">
        <v>102180.36</v>
      </c>
      <c r="V256" s="6">
        <v>544.27</v>
      </c>
      <c r="W256" s="6">
        <v>16288.38</v>
      </c>
      <c r="X256" s="6">
        <v>56813.0245</v>
      </c>
      <c r="Y256" s="5">
        <v>0.30471949024371497</v>
      </c>
      <c r="Z256" t="s">
        <v>40</v>
      </c>
      <c r="AA256" t="s">
        <v>147</v>
      </c>
      <c r="AB256" t="s">
        <v>65</v>
      </c>
      <c r="AC256" t="s">
        <v>66</v>
      </c>
      <c r="AD256" t="s">
        <v>93</v>
      </c>
      <c r="AE256" t="s">
        <v>45</v>
      </c>
      <c r="AF256" t="str">
        <f>TEXT(Agricultural_Export_Analysis_Cleaned_Dataset[[#This Row],[Order_Date]],"mmm")</f>
        <v>Feb</v>
      </c>
      <c r="AG256" t="str">
        <f>TEXT(Agricultural_Export_Analysis_Cleaned_Dataset[[#This Row],[Order_Date]],"yyyy")</f>
        <v>2025</v>
      </c>
      <c r="AH256" t="str">
        <f>TEXT(Agricultural_Export_Analysis_Cleaned_Dataset[[#This Row],[Order_Date]],"ddd")</f>
        <v>Thu</v>
      </c>
      <c r="AI256" t="str">
        <f>TEXT(Agricultural_Export_Analysis_Cleaned_Dataset[[#This Row],[Ship_Date]],"yyyy")</f>
        <v>2025</v>
      </c>
      <c r="AJ256" t="str">
        <f>TEXT(Agricultural_Export_Analysis_Cleaned_Dataset[[#This Row],[Ship_Date]],"mmm")</f>
        <v>Feb</v>
      </c>
      <c r="AK256" t="str">
        <f>TEXT(Agricultural_Export_Analysis_Cleaned_Dataset[[#This Row],[Ship_Date]],"ddd")</f>
        <v>Fri</v>
      </c>
      <c r="AL256" t="str">
        <f>TEXT(Agricultural_Export_Analysis_Cleaned_Dataset[[#This Row],[Delivery_Date]],"yyyy")</f>
        <v>2025</v>
      </c>
      <c r="AM256" t="str">
        <f>TEXT(Agricultural_Export_Analysis_Cleaned_Dataset[[#This Row],[Delivery_Date]],"mmm")</f>
        <v>Feb</v>
      </c>
      <c r="AN256" t="str">
        <f>TEXT(Agricultural_Export_Analysis_Cleaned_Dataset[[#This Row],[Delivery_Date]],"ddd")</f>
        <v>Wed</v>
      </c>
      <c r="AO256">
        <f>Agricultural_Export_Analysis_Cleaned_Dataset[[#This Row],[Delivery_Date]]-Agricultural_Export_Analysis_Cleaned_Dataset[[#This Row],[Ship_Date]]</f>
        <v>12</v>
      </c>
      <c r="AP256">
        <f>Agricultural_Export_Analysis_Cleaned_Dataset[[#This Row],[Ship_Date]]-Agricultural_Export_Analysis_Cleaned_Dataset[[#This Row],[Order_Date]]</f>
        <v>8</v>
      </c>
      <c r="AQ256" s="4" t="str">
        <f>TEXT(Agricultural_Export_Analysis_Cleaned_Dataset[[#This Row],[Order_Date]],"mmm yyyy")</f>
        <v>Feb 2025</v>
      </c>
    </row>
    <row r="257" spans="1:43" x14ac:dyDescent="0.3">
      <c r="A257" t="s">
        <v>625</v>
      </c>
      <c r="B257" t="s">
        <v>626</v>
      </c>
      <c r="C257" s="2">
        <v>45784</v>
      </c>
      <c r="D257" s="2">
        <v>45793</v>
      </c>
      <c r="E257" s="2">
        <v>45815</v>
      </c>
      <c r="F257" t="s">
        <v>35</v>
      </c>
      <c r="G257" t="s">
        <v>36</v>
      </c>
      <c r="H257" t="s">
        <v>74</v>
      </c>
      <c r="I257" t="s">
        <v>38</v>
      </c>
      <c r="J257" t="s">
        <v>63</v>
      </c>
      <c r="K257" s="7">
        <v>2</v>
      </c>
      <c r="L257" t="s">
        <v>87</v>
      </c>
      <c r="M257" t="s">
        <v>101</v>
      </c>
      <c r="N257" t="s">
        <v>102</v>
      </c>
      <c r="O257">
        <v>1172</v>
      </c>
      <c r="P257" s="6">
        <v>211.61</v>
      </c>
      <c r="Q257" s="6">
        <v>248006.92</v>
      </c>
      <c r="R257" s="5">
        <v>0</v>
      </c>
      <c r="S257" s="6">
        <v>248006.92</v>
      </c>
      <c r="T257" s="6">
        <v>6800.12</v>
      </c>
      <c r="U257" s="6">
        <v>141254.35</v>
      </c>
      <c r="V257" s="6">
        <v>2123.8200000000002</v>
      </c>
      <c r="W257" s="6">
        <v>23859.08</v>
      </c>
      <c r="X257" s="6">
        <v>73969.55</v>
      </c>
      <c r="Y257" s="5">
        <v>0.29825599221183002</v>
      </c>
      <c r="Z257" t="s">
        <v>81</v>
      </c>
      <c r="AA257" t="s">
        <v>82</v>
      </c>
      <c r="AB257" t="s">
        <v>42</v>
      </c>
      <c r="AC257" t="s">
        <v>76</v>
      </c>
      <c r="AD257" t="s">
        <v>57</v>
      </c>
      <c r="AE257" t="s">
        <v>67</v>
      </c>
      <c r="AF257" t="str">
        <f>TEXT(Agricultural_Export_Analysis_Cleaned_Dataset[[#This Row],[Order_Date]],"mmm")</f>
        <v>May</v>
      </c>
      <c r="AG257" t="str">
        <f>TEXT(Agricultural_Export_Analysis_Cleaned_Dataset[[#This Row],[Order_Date]],"yyyy")</f>
        <v>2025</v>
      </c>
      <c r="AH257" t="str">
        <f>TEXT(Agricultural_Export_Analysis_Cleaned_Dataset[[#This Row],[Order_Date]],"ddd")</f>
        <v>Wed</v>
      </c>
      <c r="AI257" t="str">
        <f>TEXT(Agricultural_Export_Analysis_Cleaned_Dataset[[#This Row],[Ship_Date]],"yyyy")</f>
        <v>2025</v>
      </c>
      <c r="AJ257" t="str">
        <f>TEXT(Agricultural_Export_Analysis_Cleaned_Dataset[[#This Row],[Ship_Date]],"mmm")</f>
        <v>May</v>
      </c>
      <c r="AK257" t="str">
        <f>TEXT(Agricultural_Export_Analysis_Cleaned_Dataset[[#This Row],[Ship_Date]],"ddd")</f>
        <v>Fri</v>
      </c>
      <c r="AL257" t="str">
        <f>TEXT(Agricultural_Export_Analysis_Cleaned_Dataset[[#This Row],[Delivery_Date]],"yyyy")</f>
        <v>2025</v>
      </c>
      <c r="AM257" t="str">
        <f>TEXT(Agricultural_Export_Analysis_Cleaned_Dataset[[#This Row],[Delivery_Date]],"mmm")</f>
        <v>Jun</v>
      </c>
      <c r="AN257" t="str">
        <f>TEXT(Agricultural_Export_Analysis_Cleaned_Dataset[[#This Row],[Delivery_Date]],"ddd")</f>
        <v>Sat</v>
      </c>
      <c r="AO257">
        <f>Agricultural_Export_Analysis_Cleaned_Dataset[[#This Row],[Delivery_Date]]-Agricultural_Export_Analysis_Cleaned_Dataset[[#This Row],[Ship_Date]]</f>
        <v>22</v>
      </c>
      <c r="AP257">
        <f>Agricultural_Export_Analysis_Cleaned_Dataset[[#This Row],[Ship_Date]]-Agricultural_Export_Analysis_Cleaned_Dataset[[#This Row],[Order_Date]]</f>
        <v>9</v>
      </c>
      <c r="AQ257" s="4" t="str">
        <f>TEXT(Agricultural_Export_Analysis_Cleaned_Dataset[[#This Row],[Order_Date]],"mmm yyyy")</f>
        <v>May 2025</v>
      </c>
    </row>
    <row r="258" spans="1:43" x14ac:dyDescent="0.3">
      <c r="A258" t="s">
        <v>627</v>
      </c>
      <c r="B258" t="s">
        <v>628</v>
      </c>
      <c r="C258" s="2">
        <v>45644</v>
      </c>
      <c r="D258" s="2">
        <v>45654</v>
      </c>
      <c r="E258" s="2">
        <v>45683</v>
      </c>
      <c r="F258" t="s">
        <v>35</v>
      </c>
      <c r="G258" t="s">
        <v>203</v>
      </c>
      <c r="H258" t="s">
        <v>74</v>
      </c>
      <c r="I258" t="s">
        <v>118</v>
      </c>
      <c r="J258" t="s">
        <v>63</v>
      </c>
      <c r="K258" s="7">
        <v>0</v>
      </c>
      <c r="L258" t="s">
        <v>80</v>
      </c>
      <c r="M258" t="s">
        <v>71</v>
      </c>
      <c r="N258" t="s">
        <v>72</v>
      </c>
      <c r="O258">
        <v>1452</v>
      </c>
      <c r="P258" s="6">
        <v>463.59</v>
      </c>
      <c r="Q258" s="6">
        <v>673132.68</v>
      </c>
      <c r="R258" s="5">
        <v>0</v>
      </c>
      <c r="S258" s="6">
        <v>673132.68</v>
      </c>
      <c r="T258" s="6">
        <v>6496.94</v>
      </c>
      <c r="U258" s="6">
        <v>325633.96999999997</v>
      </c>
      <c r="V258" s="6">
        <v>1159.28</v>
      </c>
      <c r="W258" s="6">
        <v>26285.14</v>
      </c>
      <c r="X258" s="6">
        <v>313557.34999999998</v>
      </c>
      <c r="Y258" s="5">
        <v>0.46581804645111002</v>
      </c>
      <c r="Z258" t="s">
        <v>54</v>
      </c>
      <c r="AA258" t="s">
        <v>55</v>
      </c>
      <c r="AB258" t="s">
        <v>83</v>
      </c>
      <c r="AC258" t="s">
        <v>76</v>
      </c>
      <c r="AD258" t="s">
        <v>98</v>
      </c>
      <c r="AE258" t="s">
        <v>58</v>
      </c>
      <c r="AF258" t="str">
        <f>TEXT(Agricultural_Export_Analysis_Cleaned_Dataset[[#This Row],[Order_Date]],"mmm")</f>
        <v>Dec</v>
      </c>
      <c r="AG258" t="str">
        <f>TEXT(Agricultural_Export_Analysis_Cleaned_Dataset[[#This Row],[Order_Date]],"yyyy")</f>
        <v>2024</v>
      </c>
      <c r="AH258" t="str">
        <f>TEXT(Agricultural_Export_Analysis_Cleaned_Dataset[[#This Row],[Order_Date]],"ddd")</f>
        <v>Wed</v>
      </c>
      <c r="AI258" t="str">
        <f>TEXT(Agricultural_Export_Analysis_Cleaned_Dataset[[#This Row],[Ship_Date]],"yyyy")</f>
        <v>2024</v>
      </c>
      <c r="AJ258" t="str">
        <f>TEXT(Agricultural_Export_Analysis_Cleaned_Dataset[[#This Row],[Ship_Date]],"mmm")</f>
        <v>Dec</v>
      </c>
      <c r="AK258" t="str">
        <f>TEXT(Agricultural_Export_Analysis_Cleaned_Dataset[[#This Row],[Ship_Date]],"ddd")</f>
        <v>Sat</v>
      </c>
      <c r="AL258" t="str">
        <f>TEXT(Agricultural_Export_Analysis_Cleaned_Dataset[[#This Row],[Delivery_Date]],"yyyy")</f>
        <v>2025</v>
      </c>
      <c r="AM258" t="str">
        <f>TEXT(Agricultural_Export_Analysis_Cleaned_Dataset[[#This Row],[Delivery_Date]],"mmm")</f>
        <v>Jan</v>
      </c>
      <c r="AN258" t="str">
        <f>TEXT(Agricultural_Export_Analysis_Cleaned_Dataset[[#This Row],[Delivery_Date]],"ddd")</f>
        <v>Sun</v>
      </c>
      <c r="AO258">
        <f>Agricultural_Export_Analysis_Cleaned_Dataset[[#This Row],[Delivery_Date]]-Agricultural_Export_Analysis_Cleaned_Dataset[[#This Row],[Ship_Date]]</f>
        <v>29</v>
      </c>
      <c r="AP258">
        <f>Agricultural_Export_Analysis_Cleaned_Dataset[[#This Row],[Ship_Date]]-Agricultural_Export_Analysis_Cleaned_Dataset[[#This Row],[Order_Date]]</f>
        <v>10</v>
      </c>
      <c r="AQ258" s="4" t="str">
        <f>TEXT(Agricultural_Export_Analysis_Cleaned_Dataset[[#This Row],[Order_Date]],"mmm yyyy")</f>
        <v>Dec 2024</v>
      </c>
    </row>
    <row r="259" spans="1:43" x14ac:dyDescent="0.3">
      <c r="A259" t="s">
        <v>629</v>
      </c>
      <c r="B259" t="s">
        <v>630</v>
      </c>
      <c r="C259" s="2">
        <v>45586</v>
      </c>
      <c r="D259" s="2">
        <v>45587</v>
      </c>
      <c r="E259" s="2">
        <v>45621</v>
      </c>
      <c r="F259" t="s">
        <v>35</v>
      </c>
      <c r="G259" t="s">
        <v>8932</v>
      </c>
      <c r="H259" t="s">
        <v>51</v>
      </c>
      <c r="I259" t="s">
        <v>52</v>
      </c>
      <c r="J259" t="s">
        <v>53</v>
      </c>
      <c r="K259" s="7">
        <v>7</v>
      </c>
      <c r="L259" t="s">
        <v>135</v>
      </c>
      <c r="M259" t="s">
        <v>88</v>
      </c>
      <c r="N259" t="s">
        <v>89</v>
      </c>
      <c r="O259">
        <v>1453</v>
      </c>
      <c r="P259" s="6">
        <v>199.43</v>
      </c>
      <c r="Q259" s="6">
        <v>289771.78999999998</v>
      </c>
      <c r="R259" s="5">
        <v>0</v>
      </c>
      <c r="S259" s="6">
        <v>289771.78999999998</v>
      </c>
      <c r="T259" s="6">
        <v>1290.8</v>
      </c>
      <c r="U259" s="6">
        <v>140165.95000000001</v>
      </c>
      <c r="V259" s="6">
        <v>2851.93</v>
      </c>
      <c r="W259" s="6">
        <v>32649.45</v>
      </c>
      <c r="X259" s="6">
        <v>112813.66</v>
      </c>
      <c r="Y259" s="5">
        <v>0.38931898788353397</v>
      </c>
      <c r="Z259" t="s">
        <v>54</v>
      </c>
      <c r="AA259" t="s">
        <v>75</v>
      </c>
      <c r="AB259" t="s">
        <v>42</v>
      </c>
      <c r="AC259" t="s">
        <v>43</v>
      </c>
      <c r="AD259" t="s">
        <v>93</v>
      </c>
      <c r="AE259" t="s">
        <v>58</v>
      </c>
      <c r="AF259" t="str">
        <f>TEXT(Agricultural_Export_Analysis_Cleaned_Dataset[[#This Row],[Order_Date]],"mmm")</f>
        <v>Oct</v>
      </c>
      <c r="AG259" t="str">
        <f>TEXT(Agricultural_Export_Analysis_Cleaned_Dataset[[#This Row],[Order_Date]],"yyyy")</f>
        <v>2024</v>
      </c>
      <c r="AH259" t="str">
        <f>TEXT(Agricultural_Export_Analysis_Cleaned_Dataset[[#This Row],[Order_Date]],"ddd")</f>
        <v>Mon</v>
      </c>
      <c r="AI259" t="str">
        <f>TEXT(Agricultural_Export_Analysis_Cleaned_Dataset[[#This Row],[Ship_Date]],"yyyy")</f>
        <v>2024</v>
      </c>
      <c r="AJ259" t="str">
        <f>TEXT(Agricultural_Export_Analysis_Cleaned_Dataset[[#This Row],[Ship_Date]],"mmm")</f>
        <v>Oct</v>
      </c>
      <c r="AK259" t="str">
        <f>TEXT(Agricultural_Export_Analysis_Cleaned_Dataset[[#This Row],[Ship_Date]],"ddd")</f>
        <v>Tue</v>
      </c>
      <c r="AL259" t="str">
        <f>TEXT(Agricultural_Export_Analysis_Cleaned_Dataset[[#This Row],[Delivery_Date]],"yyyy")</f>
        <v>2024</v>
      </c>
      <c r="AM259" t="str">
        <f>TEXT(Agricultural_Export_Analysis_Cleaned_Dataset[[#This Row],[Delivery_Date]],"mmm")</f>
        <v>Nov</v>
      </c>
      <c r="AN259" t="str">
        <f>TEXT(Agricultural_Export_Analysis_Cleaned_Dataset[[#This Row],[Delivery_Date]],"ddd")</f>
        <v>Mon</v>
      </c>
      <c r="AO259">
        <f>Agricultural_Export_Analysis_Cleaned_Dataset[[#This Row],[Delivery_Date]]-Agricultural_Export_Analysis_Cleaned_Dataset[[#This Row],[Ship_Date]]</f>
        <v>34</v>
      </c>
      <c r="AP259">
        <f>Agricultural_Export_Analysis_Cleaned_Dataset[[#This Row],[Ship_Date]]-Agricultural_Export_Analysis_Cleaned_Dataset[[#This Row],[Order_Date]]</f>
        <v>1</v>
      </c>
      <c r="AQ259" s="4" t="str">
        <f>TEXT(Agricultural_Export_Analysis_Cleaned_Dataset[[#This Row],[Order_Date]],"mmm yyyy")</f>
        <v>Oct 2024</v>
      </c>
    </row>
    <row r="260" spans="1:43" x14ac:dyDescent="0.3">
      <c r="A260" t="s">
        <v>631</v>
      </c>
      <c r="B260" t="s">
        <v>632</v>
      </c>
      <c r="C260" s="2">
        <v>45976</v>
      </c>
      <c r="D260" s="2">
        <v>45977</v>
      </c>
      <c r="E260" s="2">
        <v>46010</v>
      </c>
      <c r="F260" t="s">
        <v>35</v>
      </c>
      <c r="G260" t="s">
        <v>73</v>
      </c>
      <c r="H260" t="s">
        <v>37</v>
      </c>
      <c r="I260" t="s">
        <v>52</v>
      </c>
      <c r="J260" t="s">
        <v>53</v>
      </c>
      <c r="K260" s="7">
        <v>10</v>
      </c>
      <c r="L260" t="s">
        <v>32</v>
      </c>
      <c r="M260" t="s">
        <v>88</v>
      </c>
      <c r="N260" t="s">
        <v>89</v>
      </c>
      <c r="O260">
        <v>1169</v>
      </c>
      <c r="P260" s="6">
        <v>271.17</v>
      </c>
      <c r="Q260" s="6">
        <v>316997.73</v>
      </c>
      <c r="R260" s="5">
        <v>0.1</v>
      </c>
      <c r="S260" s="6">
        <v>285297.95699999999</v>
      </c>
      <c r="T260" s="6">
        <v>9534.11</v>
      </c>
      <c r="U260" s="6">
        <v>175355.54</v>
      </c>
      <c r="V260" s="6">
        <v>2977.68</v>
      </c>
      <c r="W260" s="6">
        <v>25536.2</v>
      </c>
      <c r="X260" s="6">
        <v>71894.426999999996</v>
      </c>
      <c r="Y260" s="5">
        <v>0.25199769306444803</v>
      </c>
      <c r="Z260" t="s">
        <v>54</v>
      </c>
      <c r="AA260" t="s">
        <v>92</v>
      </c>
      <c r="AB260" t="s">
        <v>42</v>
      </c>
      <c r="AC260" t="s">
        <v>43</v>
      </c>
      <c r="AD260" t="s">
        <v>93</v>
      </c>
      <c r="AE260" t="s">
        <v>67</v>
      </c>
      <c r="AF260" t="str">
        <f>TEXT(Agricultural_Export_Analysis_Cleaned_Dataset[[#This Row],[Order_Date]],"mmm")</f>
        <v>Nov</v>
      </c>
      <c r="AG260" t="str">
        <f>TEXT(Agricultural_Export_Analysis_Cleaned_Dataset[[#This Row],[Order_Date]],"yyyy")</f>
        <v>2025</v>
      </c>
      <c r="AH260" t="str">
        <f>TEXT(Agricultural_Export_Analysis_Cleaned_Dataset[[#This Row],[Order_Date]],"ddd")</f>
        <v>Sat</v>
      </c>
      <c r="AI260" t="str">
        <f>TEXT(Agricultural_Export_Analysis_Cleaned_Dataset[[#This Row],[Ship_Date]],"yyyy")</f>
        <v>2025</v>
      </c>
      <c r="AJ260" t="str">
        <f>TEXT(Agricultural_Export_Analysis_Cleaned_Dataset[[#This Row],[Ship_Date]],"mmm")</f>
        <v>Nov</v>
      </c>
      <c r="AK260" t="str">
        <f>TEXT(Agricultural_Export_Analysis_Cleaned_Dataset[[#This Row],[Ship_Date]],"ddd")</f>
        <v>Sun</v>
      </c>
      <c r="AL260" t="str">
        <f>TEXT(Agricultural_Export_Analysis_Cleaned_Dataset[[#This Row],[Delivery_Date]],"yyyy")</f>
        <v>2025</v>
      </c>
      <c r="AM260" t="str">
        <f>TEXT(Agricultural_Export_Analysis_Cleaned_Dataset[[#This Row],[Delivery_Date]],"mmm")</f>
        <v>Dec</v>
      </c>
      <c r="AN260" t="str">
        <f>TEXT(Agricultural_Export_Analysis_Cleaned_Dataset[[#This Row],[Delivery_Date]],"ddd")</f>
        <v>Fri</v>
      </c>
      <c r="AO260">
        <f>Agricultural_Export_Analysis_Cleaned_Dataset[[#This Row],[Delivery_Date]]-Agricultural_Export_Analysis_Cleaned_Dataset[[#This Row],[Ship_Date]]</f>
        <v>33</v>
      </c>
      <c r="AP260">
        <f>Agricultural_Export_Analysis_Cleaned_Dataset[[#This Row],[Ship_Date]]-Agricultural_Export_Analysis_Cleaned_Dataset[[#This Row],[Order_Date]]</f>
        <v>1</v>
      </c>
      <c r="AQ260" s="4" t="str">
        <f>TEXT(Agricultural_Export_Analysis_Cleaned_Dataset[[#This Row],[Order_Date]],"mmm yyyy")</f>
        <v>Nov 2025</v>
      </c>
    </row>
    <row r="261" spans="1:43" x14ac:dyDescent="0.3">
      <c r="A261" t="s">
        <v>633</v>
      </c>
      <c r="B261" t="s">
        <v>634</v>
      </c>
      <c r="C261" s="2">
        <v>45660</v>
      </c>
      <c r="D261" s="2">
        <v>45662</v>
      </c>
      <c r="E261" s="2">
        <v>45676</v>
      </c>
      <c r="F261" t="s">
        <v>35</v>
      </c>
      <c r="G261" t="s">
        <v>117</v>
      </c>
      <c r="H261" t="s">
        <v>74</v>
      </c>
      <c r="I261" t="s">
        <v>52</v>
      </c>
      <c r="J261" t="s">
        <v>53</v>
      </c>
      <c r="K261" s="7">
        <v>0</v>
      </c>
      <c r="L261" t="s">
        <v>80</v>
      </c>
      <c r="M261" t="s">
        <v>101</v>
      </c>
      <c r="N261" t="s">
        <v>102</v>
      </c>
      <c r="O261">
        <v>1002</v>
      </c>
      <c r="P261" s="6">
        <v>334.28</v>
      </c>
      <c r="Q261" s="6">
        <v>334948.56</v>
      </c>
      <c r="R261" s="5">
        <v>0</v>
      </c>
      <c r="S261" s="6">
        <v>334948.56</v>
      </c>
      <c r="T261" s="6">
        <v>10075.41</v>
      </c>
      <c r="U261" s="6">
        <v>157418.9</v>
      </c>
      <c r="V261" s="6">
        <v>2022.65</v>
      </c>
      <c r="W261" s="6">
        <v>37275.379999999997</v>
      </c>
      <c r="X261" s="6">
        <v>128156.22</v>
      </c>
      <c r="Y261" s="5">
        <v>0.382614631930348</v>
      </c>
      <c r="Z261" t="s">
        <v>40</v>
      </c>
      <c r="AA261" t="s">
        <v>64</v>
      </c>
      <c r="AB261" t="s">
        <v>83</v>
      </c>
      <c r="AC261" t="s">
        <v>43</v>
      </c>
      <c r="AD261" t="s">
        <v>93</v>
      </c>
      <c r="AE261" t="s">
        <v>58</v>
      </c>
      <c r="AF261" t="str">
        <f>TEXT(Agricultural_Export_Analysis_Cleaned_Dataset[[#This Row],[Order_Date]],"mmm")</f>
        <v>Jan</v>
      </c>
      <c r="AG261" t="str">
        <f>TEXT(Agricultural_Export_Analysis_Cleaned_Dataset[[#This Row],[Order_Date]],"yyyy")</f>
        <v>2025</v>
      </c>
      <c r="AH261" t="str">
        <f>TEXT(Agricultural_Export_Analysis_Cleaned_Dataset[[#This Row],[Order_Date]],"ddd")</f>
        <v>Fri</v>
      </c>
      <c r="AI261" t="str">
        <f>TEXT(Agricultural_Export_Analysis_Cleaned_Dataset[[#This Row],[Ship_Date]],"yyyy")</f>
        <v>2025</v>
      </c>
      <c r="AJ261" t="str">
        <f>TEXT(Agricultural_Export_Analysis_Cleaned_Dataset[[#This Row],[Ship_Date]],"mmm")</f>
        <v>Jan</v>
      </c>
      <c r="AK261" t="str">
        <f>TEXT(Agricultural_Export_Analysis_Cleaned_Dataset[[#This Row],[Ship_Date]],"ddd")</f>
        <v>Sun</v>
      </c>
      <c r="AL261" t="str">
        <f>TEXT(Agricultural_Export_Analysis_Cleaned_Dataset[[#This Row],[Delivery_Date]],"yyyy")</f>
        <v>2025</v>
      </c>
      <c r="AM261" t="str">
        <f>TEXT(Agricultural_Export_Analysis_Cleaned_Dataset[[#This Row],[Delivery_Date]],"mmm")</f>
        <v>Jan</v>
      </c>
      <c r="AN261" t="str">
        <f>TEXT(Agricultural_Export_Analysis_Cleaned_Dataset[[#This Row],[Delivery_Date]],"ddd")</f>
        <v>Sun</v>
      </c>
      <c r="AO261">
        <f>Agricultural_Export_Analysis_Cleaned_Dataset[[#This Row],[Delivery_Date]]-Agricultural_Export_Analysis_Cleaned_Dataset[[#This Row],[Ship_Date]]</f>
        <v>14</v>
      </c>
      <c r="AP261">
        <f>Agricultural_Export_Analysis_Cleaned_Dataset[[#This Row],[Ship_Date]]-Agricultural_Export_Analysis_Cleaned_Dataset[[#This Row],[Order_Date]]</f>
        <v>2</v>
      </c>
      <c r="AQ261" s="4" t="str">
        <f>TEXT(Agricultural_Export_Analysis_Cleaned_Dataset[[#This Row],[Order_Date]],"mmm yyyy")</f>
        <v>Jan 2025</v>
      </c>
    </row>
    <row r="262" spans="1:43" x14ac:dyDescent="0.3">
      <c r="A262" t="s">
        <v>635</v>
      </c>
      <c r="B262" t="s">
        <v>636</v>
      </c>
      <c r="C262" s="2">
        <v>45604</v>
      </c>
      <c r="D262" s="2">
        <v>45610</v>
      </c>
      <c r="E262" s="2">
        <v>45642</v>
      </c>
      <c r="F262" t="s">
        <v>35</v>
      </c>
      <c r="G262" t="s">
        <v>8934</v>
      </c>
      <c r="H262" t="s">
        <v>74</v>
      </c>
      <c r="I262" t="s">
        <v>91</v>
      </c>
      <c r="J262" t="s">
        <v>53</v>
      </c>
      <c r="K262" s="7">
        <v>15</v>
      </c>
      <c r="L262" t="s">
        <v>32</v>
      </c>
      <c r="M262" t="s">
        <v>107</v>
      </c>
      <c r="N262" t="s">
        <v>108</v>
      </c>
      <c r="O262">
        <v>457</v>
      </c>
      <c r="P262" s="6">
        <v>260.31</v>
      </c>
      <c r="Q262" s="6">
        <v>118961.67</v>
      </c>
      <c r="R262" s="5">
        <v>0.15</v>
      </c>
      <c r="S262" s="6">
        <v>101117.4195</v>
      </c>
      <c r="T262" s="6">
        <v>10830.8</v>
      </c>
      <c r="U262" s="6">
        <v>62511.42</v>
      </c>
      <c r="V262" s="6">
        <v>215.28</v>
      </c>
      <c r="W262" s="6">
        <v>11348.11</v>
      </c>
      <c r="X262" s="6">
        <v>16211.809499999999</v>
      </c>
      <c r="Y262" s="5">
        <v>0.160326574591829</v>
      </c>
      <c r="Z262" t="s">
        <v>54</v>
      </c>
      <c r="AA262" t="s">
        <v>92</v>
      </c>
      <c r="AB262" t="s">
        <v>56</v>
      </c>
      <c r="AC262" t="s">
        <v>76</v>
      </c>
      <c r="AD262" t="s">
        <v>93</v>
      </c>
      <c r="AE262" t="s">
        <v>67</v>
      </c>
      <c r="AF262" t="str">
        <f>TEXT(Agricultural_Export_Analysis_Cleaned_Dataset[[#This Row],[Order_Date]],"mmm")</f>
        <v>Nov</v>
      </c>
      <c r="AG262" t="str">
        <f>TEXT(Agricultural_Export_Analysis_Cleaned_Dataset[[#This Row],[Order_Date]],"yyyy")</f>
        <v>2024</v>
      </c>
      <c r="AH262" t="str">
        <f>TEXT(Agricultural_Export_Analysis_Cleaned_Dataset[[#This Row],[Order_Date]],"ddd")</f>
        <v>Fri</v>
      </c>
      <c r="AI262" t="str">
        <f>TEXT(Agricultural_Export_Analysis_Cleaned_Dataset[[#This Row],[Ship_Date]],"yyyy")</f>
        <v>2024</v>
      </c>
      <c r="AJ262" t="str">
        <f>TEXT(Agricultural_Export_Analysis_Cleaned_Dataset[[#This Row],[Ship_Date]],"mmm")</f>
        <v>Nov</v>
      </c>
      <c r="AK262" t="str">
        <f>TEXT(Agricultural_Export_Analysis_Cleaned_Dataset[[#This Row],[Ship_Date]],"ddd")</f>
        <v>Thu</v>
      </c>
      <c r="AL262" t="str">
        <f>TEXT(Agricultural_Export_Analysis_Cleaned_Dataset[[#This Row],[Delivery_Date]],"yyyy")</f>
        <v>2024</v>
      </c>
      <c r="AM262" t="str">
        <f>TEXT(Agricultural_Export_Analysis_Cleaned_Dataset[[#This Row],[Delivery_Date]],"mmm")</f>
        <v>Dec</v>
      </c>
      <c r="AN262" t="str">
        <f>TEXT(Agricultural_Export_Analysis_Cleaned_Dataset[[#This Row],[Delivery_Date]],"ddd")</f>
        <v>Mon</v>
      </c>
      <c r="AO262">
        <f>Agricultural_Export_Analysis_Cleaned_Dataset[[#This Row],[Delivery_Date]]-Agricultural_Export_Analysis_Cleaned_Dataset[[#This Row],[Ship_Date]]</f>
        <v>32</v>
      </c>
      <c r="AP262">
        <f>Agricultural_Export_Analysis_Cleaned_Dataset[[#This Row],[Ship_Date]]-Agricultural_Export_Analysis_Cleaned_Dataset[[#This Row],[Order_Date]]</f>
        <v>6</v>
      </c>
      <c r="AQ262" s="4" t="str">
        <f>TEXT(Agricultural_Export_Analysis_Cleaned_Dataset[[#This Row],[Order_Date]],"mmm yyyy")</f>
        <v>Nov 2024</v>
      </c>
    </row>
    <row r="263" spans="1:43" x14ac:dyDescent="0.3">
      <c r="A263" t="s">
        <v>637</v>
      </c>
      <c r="B263" t="s">
        <v>638</v>
      </c>
      <c r="C263" s="2">
        <v>45578</v>
      </c>
      <c r="D263" s="2">
        <v>45582</v>
      </c>
      <c r="E263" s="2">
        <v>45597</v>
      </c>
      <c r="F263" t="s">
        <v>35</v>
      </c>
      <c r="G263" t="s">
        <v>50</v>
      </c>
      <c r="H263" t="s">
        <v>74</v>
      </c>
      <c r="I263" t="s">
        <v>118</v>
      </c>
      <c r="J263" t="s">
        <v>63</v>
      </c>
      <c r="K263" s="7">
        <v>0</v>
      </c>
      <c r="L263" t="s">
        <v>80</v>
      </c>
      <c r="M263" t="s">
        <v>101</v>
      </c>
      <c r="N263" t="s">
        <v>102</v>
      </c>
      <c r="O263">
        <v>1331</v>
      </c>
      <c r="P263" s="6">
        <v>143.69</v>
      </c>
      <c r="Q263" s="6">
        <v>191251.39</v>
      </c>
      <c r="R263" s="5">
        <v>0.15</v>
      </c>
      <c r="S263" s="6">
        <v>162563.68150000001</v>
      </c>
      <c r="T263" s="6">
        <v>12315.45</v>
      </c>
      <c r="U263" s="6">
        <v>116577.77</v>
      </c>
      <c r="V263" s="6">
        <v>185.45</v>
      </c>
      <c r="W263" s="6">
        <v>12272.57</v>
      </c>
      <c r="X263" s="6">
        <v>21212.441500000001</v>
      </c>
      <c r="Y263" s="5">
        <v>0.13048696550342301</v>
      </c>
      <c r="Z263" t="s">
        <v>54</v>
      </c>
      <c r="AA263" t="s">
        <v>75</v>
      </c>
      <c r="AB263" t="s">
        <v>83</v>
      </c>
      <c r="AC263" t="s">
        <v>76</v>
      </c>
      <c r="AD263" t="s">
        <v>93</v>
      </c>
      <c r="AE263" t="s">
        <v>58</v>
      </c>
      <c r="AF263" t="str">
        <f>TEXT(Agricultural_Export_Analysis_Cleaned_Dataset[[#This Row],[Order_Date]],"mmm")</f>
        <v>Oct</v>
      </c>
      <c r="AG263" t="str">
        <f>TEXT(Agricultural_Export_Analysis_Cleaned_Dataset[[#This Row],[Order_Date]],"yyyy")</f>
        <v>2024</v>
      </c>
      <c r="AH263" t="str">
        <f>TEXT(Agricultural_Export_Analysis_Cleaned_Dataset[[#This Row],[Order_Date]],"ddd")</f>
        <v>Sun</v>
      </c>
      <c r="AI263" t="str">
        <f>TEXT(Agricultural_Export_Analysis_Cleaned_Dataset[[#This Row],[Ship_Date]],"yyyy")</f>
        <v>2024</v>
      </c>
      <c r="AJ263" t="str">
        <f>TEXT(Agricultural_Export_Analysis_Cleaned_Dataset[[#This Row],[Ship_Date]],"mmm")</f>
        <v>Oct</v>
      </c>
      <c r="AK263" t="str">
        <f>TEXT(Agricultural_Export_Analysis_Cleaned_Dataset[[#This Row],[Ship_Date]],"ddd")</f>
        <v>Thu</v>
      </c>
      <c r="AL263" t="str">
        <f>TEXT(Agricultural_Export_Analysis_Cleaned_Dataset[[#This Row],[Delivery_Date]],"yyyy")</f>
        <v>2024</v>
      </c>
      <c r="AM263" t="str">
        <f>TEXT(Agricultural_Export_Analysis_Cleaned_Dataset[[#This Row],[Delivery_Date]],"mmm")</f>
        <v>Nov</v>
      </c>
      <c r="AN263" t="str">
        <f>TEXT(Agricultural_Export_Analysis_Cleaned_Dataset[[#This Row],[Delivery_Date]],"ddd")</f>
        <v>Fri</v>
      </c>
      <c r="AO263">
        <f>Agricultural_Export_Analysis_Cleaned_Dataset[[#This Row],[Delivery_Date]]-Agricultural_Export_Analysis_Cleaned_Dataset[[#This Row],[Ship_Date]]</f>
        <v>15</v>
      </c>
      <c r="AP263">
        <f>Agricultural_Export_Analysis_Cleaned_Dataset[[#This Row],[Ship_Date]]-Agricultural_Export_Analysis_Cleaned_Dataset[[#This Row],[Order_Date]]</f>
        <v>4</v>
      </c>
      <c r="AQ263" s="4" t="str">
        <f>TEXT(Agricultural_Export_Analysis_Cleaned_Dataset[[#This Row],[Order_Date]],"mmm yyyy")</f>
        <v>Oct 2024</v>
      </c>
    </row>
    <row r="264" spans="1:43" x14ac:dyDescent="0.3">
      <c r="A264" t="s">
        <v>639</v>
      </c>
      <c r="B264" t="s">
        <v>640</v>
      </c>
      <c r="C264" s="2">
        <v>45992</v>
      </c>
      <c r="D264" s="2">
        <v>45996</v>
      </c>
      <c r="E264" s="2">
        <v>46010</v>
      </c>
      <c r="F264" t="s">
        <v>35</v>
      </c>
      <c r="G264" t="s">
        <v>117</v>
      </c>
      <c r="H264" t="s">
        <v>37</v>
      </c>
      <c r="I264" t="s">
        <v>38</v>
      </c>
      <c r="J264" t="s">
        <v>112</v>
      </c>
      <c r="K264" s="7">
        <v>0</v>
      </c>
      <c r="L264" t="s">
        <v>80</v>
      </c>
      <c r="M264" t="s">
        <v>159</v>
      </c>
      <c r="N264" t="s">
        <v>160</v>
      </c>
      <c r="O264">
        <v>689</v>
      </c>
      <c r="P264" s="6">
        <v>456.67</v>
      </c>
      <c r="Q264" s="6">
        <v>314645.63</v>
      </c>
      <c r="R264" s="5">
        <v>0.1</v>
      </c>
      <c r="S264" s="6">
        <v>283181.06699999998</v>
      </c>
      <c r="T264" s="6">
        <v>2410.6999999999998</v>
      </c>
      <c r="U264" s="6">
        <v>165590.34</v>
      </c>
      <c r="V264" s="6">
        <v>1992.17</v>
      </c>
      <c r="W264" s="6">
        <v>22117.31</v>
      </c>
      <c r="X264" s="6">
        <v>91070.547000000006</v>
      </c>
      <c r="Y264" s="5">
        <v>0.32159829032637999</v>
      </c>
      <c r="Z264" t="s">
        <v>54</v>
      </c>
      <c r="AA264" t="s">
        <v>55</v>
      </c>
      <c r="AB264" t="s">
        <v>56</v>
      </c>
      <c r="AC264" t="s">
        <v>76</v>
      </c>
      <c r="AD264" t="s">
        <v>93</v>
      </c>
      <c r="AE264" t="s">
        <v>45</v>
      </c>
      <c r="AF264" t="str">
        <f>TEXT(Agricultural_Export_Analysis_Cleaned_Dataset[[#This Row],[Order_Date]],"mmm")</f>
        <v>Dec</v>
      </c>
      <c r="AG264" t="str">
        <f>TEXT(Agricultural_Export_Analysis_Cleaned_Dataset[[#This Row],[Order_Date]],"yyyy")</f>
        <v>2025</v>
      </c>
      <c r="AH264" t="str">
        <f>TEXT(Agricultural_Export_Analysis_Cleaned_Dataset[[#This Row],[Order_Date]],"ddd")</f>
        <v>Mon</v>
      </c>
      <c r="AI264" t="str">
        <f>TEXT(Agricultural_Export_Analysis_Cleaned_Dataset[[#This Row],[Ship_Date]],"yyyy")</f>
        <v>2025</v>
      </c>
      <c r="AJ264" t="str">
        <f>TEXT(Agricultural_Export_Analysis_Cleaned_Dataset[[#This Row],[Ship_Date]],"mmm")</f>
        <v>Dec</v>
      </c>
      <c r="AK264" t="str">
        <f>TEXT(Agricultural_Export_Analysis_Cleaned_Dataset[[#This Row],[Ship_Date]],"ddd")</f>
        <v>Fri</v>
      </c>
      <c r="AL264" t="str">
        <f>TEXT(Agricultural_Export_Analysis_Cleaned_Dataset[[#This Row],[Delivery_Date]],"yyyy")</f>
        <v>2025</v>
      </c>
      <c r="AM264" t="str">
        <f>TEXT(Agricultural_Export_Analysis_Cleaned_Dataset[[#This Row],[Delivery_Date]],"mmm")</f>
        <v>Dec</v>
      </c>
      <c r="AN264" t="str">
        <f>TEXT(Agricultural_Export_Analysis_Cleaned_Dataset[[#This Row],[Delivery_Date]],"ddd")</f>
        <v>Fri</v>
      </c>
      <c r="AO264">
        <f>Agricultural_Export_Analysis_Cleaned_Dataset[[#This Row],[Delivery_Date]]-Agricultural_Export_Analysis_Cleaned_Dataset[[#This Row],[Ship_Date]]</f>
        <v>14</v>
      </c>
      <c r="AP264">
        <f>Agricultural_Export_Analysis_Cleaned_Dataset[[#This Row],[Ship_Date]]-Agricultural_Export_Analysis_Cleaned_Dataset[[#This Row],[Order_Date]]</f>
        <v>4</v>
      </c>
      <c r="AQ264" s="4" t="str">
        <f>TEXT(Agricultural_Export_Analysis_Cleaned_Dataset[[#This Row],[Order_Date]],"mmm yyyy")</f>
        <v>Dec 2025</v>
      </c>
    </row>
    <row r="265" spans="1:43" x14ac:dyDescent="0.3">
      <c r="A265" t="s">
        <v>641</v>
      </c>
      <c r="B265" t="s">
        <v>642</v>
      </c>
      <c r="C265" s="2">
        <v>45713</v>
      </c>
      <c r="D265" s="2">
        <v>45718</v>
      </c>
      <c r="E265" s="2">
        <v>45761</v>
      </c>
      <c r="F265" t="s">
        <v>35</v>
      </c>
      <c r="G265" t="s">
        <v>36</v>
      </c>
      <c r="H265" t="s">
        <v>37</v>
      </c>
      <c r="I265" t="s">
        <v>97</v>
      </c>
      <c r="J265" t="s">
        <v>63</v>
      </c>
      <c r="K265" s="7">
        <v>15</v>
      </c>
      <c r="L265" t="s">
        <v>80</v>
      </c>
      <c r="M265" t="s">
        <v>33</v>
      </c>
      <c r="N265" t="s">
        <v>34</v>
      </c>
      <c r="O265">
        <v>427</v>
      </c>
      <c r="P265" s="6">
        <v>172.45</v>
      </c>
      <c r="Q265" s="6">
        <v>73636.149999999994</v>
      </c>
      <c r="R265" s="5">
        <v>0.05</v>
      </c>
      <c r="S265" s="6">
        <v>69954.342499999999</v>
      </c>
      <c r="T265" s="6">
        <v>11598.81</v>
      </c>
      <c r="U265" s="6">
        <v>46738.16</v>
      </c>
      <c r="V265" s="6">
        <v>2652.38</v>
      </c>
      <c r="W265" s="6">
        <v>4295.4799999999996</v>
      </c>
      <c r="X265" s="6">
        <v>4669.5124999999998</v>
      </c>
      <c r="Y265" s="5">
        <v>6.6750859676795601E-2</v>
      </c>
      <c r="Z265" t="s">
        <v>40</v>
      </c>
      <c r="AA265" t="s">
        <v>147</v>
      </c>
      <c r="AB265" t="s">
        <v>65</v>
      </c>
      <c r="AC265" t="s">
        <v>43</v>
      </c>
      <c r="AD265" t="s">
        <v>93</v>
      </c>
      <c r="AE265" t="s">
        <v>67</v>
      </c>
      <c r="AF265" t="str">
        <f>TEXT(Agricultural_Export_Analysis_Cleaned_Dataset[[#This Row],[Order_Date]],"mmm")</f>
        <v>Feb</v>
      </c>
      <c r="AG265" t="str">
        <f>TEXT(Agricultural_Export_Analysis_Cleaned_Dataset[[#This Row],[Order_Date]],"yyyy")</f>
        <v>2025</v>
      </c>
      <c r="AH265" t="str">
        <f>TEXT(Agricultural_Export_Analysis_Cleaned_Dataset[[#This Row],[Order_Date]],"ddd")</f>
        <v>Tue</v>
      </c>
      <c r="AI265" t="str">
        <f>TEXT(Agricultural_Export_Analysis_Cleaned_Dataset[[#This Row],[Ship_Date]],"yyyy")</f>
        <v>2025</v>
      </c>
      <c r="AJ265" t="str">
        <f>TEXT(Agricultural_Export_Analysis_Cleaned_Dataset[[#This Row],[Ship_Date]],"mmm")</f>
        <v>Mar</v>
      </c>
      <c r="AK265" t="str">
        <f>TEXT(Agricultural_Export_Analysis_Cleaned_Dataset[[#This Row],[Ship_Date]],"ddd")</f>
        <v>Sun</v>
      </c>
      <c r="AL265" t="str">
        <f>TEXT(Agricultural_Export_Analysis_Cleaned_Dataset[[#This Row],[Delivery_Date]],"yyyy")</f>
        <v>2025</v>
      </c>
      <c r="AM265" t="str">
        <f>TEXT(Agricultural_Export_Analysis_Cleaned_Dataset[[#This Row],[Delivery_Date]],"mmm")</f>
        <v>Apr</v>
      </c>
      <c r="AN265" t="str">
        <f>TEXT(Agricultural_Export_Analysis_Cleaned_Dataset[[#This Row],[Delivery_Date]],"ddd")</f>
        <v>Mon</v>
      </c>
      <c r="AO265">
        <f>Agricultural_Export_Analysis_Cleaned_Dataset[[#This Row],[Delivery_Date]]-Agricultural_Export_Analysis_Cleaned_Dataset[[#This Row],[Ship_Date]]</f>
        <v>43</v>
      </c>
      <c r="AP265">
        <f>Agricultural_Export_Analysis_Cleaned_Dataset[[#This Row],[Ship_Date]]-Agricultural_Export_Analysis_Cleaned_Dataset[[#This Row],[Order_Date]]</f>
        <v>5</v>
      </c>
      <c r="AQ265" s="4" t="str">
        <f>TEXT(Agricultural_Export_Analysis_Cleaned_Dataset[[#This Row],[Order_Date]],"mmm yyyy")</f>
        <v>Feb 2025</v>
      </c>
    </row>
    <row r="266" spans="1:43" x14ac:dyDescent="0.3">
      <c r="A266" t="s">
        <v>643</v>
      </c>
      <c r="B266" t="s">
        <v>644</v>
      </c>
      <c r="C266" s="2">
        <v>45429</v>
      </c>
      <c r="D266" s="2">
        <v>45438</v>
      </c>
      <c r="E266" s="2">
        <v>45480</v>
      </c>
      <c r="F266" t="s">
        <v>35</v>
      </c>
      <c r="G266" t="s">
        <v>117</v>
      </c>
      <c r="H266" t="s">
        <v>51</v>
      </c>
      <c r="I266" t="s">
        <v>118</v>
      </c>
      <c r="J266" t="s">
        <v>63</v>
      </c>
      <c r="K266" s="7">
        <v>15</v>
      </c>
      <c r="L266" t="s">
        <v>80</v>
      </c>
      <c r="M266" t="s">
        <v>140</v>
      </c>
      <c r="N266" t="s">
        <v>49</v>
      </c>
      <c r="O266">
        <v>1211</v>
      </c>
      <c r="P266" s="6">
        <v>313.93</v>
      </c>
      <c r="Q266" s="6">
        <v>380169.23</v>
      </c>
      <c r="R266" s="5">
        <v>0.05</v>
      </c>
      <c r="S266" s="6">
        <v>361160.76850000001</v>
      </c>
      <c r="T266" s="6">
        <v>878.23</v>
      </c>
      <c r="U266" s="6">
        <v>187541.29</v>
      </c>
      <c r="V266" s="6">
        <v>330.48</v>
      </c>
      <c r="W266" s="6">
        <v>35387.480000000003</v>
      </c>
      <c r="X266" s="6">
        <v>137023.2885</v>
      </c>
      <c r="Y266" s="5">
        <v>0.37939693469225699</v>
      </c>
      <c r="Z266" t="s">
        <v>81</v>
      </c>
      <c r="AA266" t="s">
        <v>82</v>
      </c>
      <c r="AB266" t="s">
        <v>42</v>
      </c>
      <c r="AC266" t="s">
        <v>76</v>
      </c>
      <c r="AD266" t="s">
        <v>77</v>
      </c>
      <c r="AE266" t="s">
        <v>58</v>
      </c>
      <c r="AF266" t="str">
        <f>TEXT(Agricultural_Export_Analysis_Cleaned_Dataset[[#This Row],[Order_Date]],"mmm")</f>
        <v>May</v>
      </c>
      <c r="AG266" t="str">
        <f>TEXT(Agricultural_Export_Analysis_Cleaned_Dataset[[#This Row],[Order_Date]],"yyyy")</f>
        <v>2024</v>
      </c>
      <c r="AH266" t="str">
        <f>TEXT(Agricultural_Export_Analysis_Cleaned_Dataset[[#This Row],[Order_Date]],"ddd")</f>
        <v>Fri</v>
      </c>
      <c r="AI266" t="str">
        <f>TEXT(Agricultural_Export_Analysis_Cleaned_Dataset[[#This Row],[Ship_Date]],"yyyy")</f>
        <v>2024</v>
      </c>
      <c r="AJ266" t="str">
        <f>TEXT(Agricultural_Export_Analysis_Cleaned_Dataset[[#This Row],[Ship_Date]],"mmm")</f>
        <v>May</v>
      </c>
      <c r="AK266" t="str">
        <f>TEXT(Agricultural_Export_Analysis_Cleaned_Dataset[[#This Row],[Ship_Date]],"ddd")</f>
        <v>Sun</v>
      </c>
      <c r="AL266" t="str">
        <f>TEXT(Agricultural_Export_Analysis_Cleaned_Dataset[[#This Row],[Delivery_Date]],"yyyy")</f>
        <v>2024</v>
      </c>
      <c r="AM266" t="str">
        <f>TEXT(Agricultural_Export_Analysis_Cleaned_Dataset[[#This Row],[Delivery_Date]],"mmm")</f>
        <v>Jul</v>
      </c>
      <c r="AN266" t="str">
        <f>TEXT(Agricultural_Export_Analysis_Cleaned_Dataset[[#This Row],[Delivery_Date]],"ddd")</f>
        <v>Sun</v>
      </c>
      <c r="AO266">
        <f>Agricultural_Export_Analysis_Cleaned_Dataset[[#This Row],[Delivery_Date]]-Agricultural_Export_Analysis_Cleaned_Dataset[[#This Row],[Ship_Date]]</f>
        <v>42</v>
      </c>
      <c r="AP266">
        <f>Agricultural_Export_Analysis_Cleaned_Dataset[[#This Row],[Ship_Date]]-Agricultural_Export_Analysis_Cleaned_Dataset[[#This Row],[Order_Date]]</f>
        <v>9</v>
      </c>
      <c r="AQ266" s="4" t="str">
        <f>TEXT(Agricultural_Export_Analysis_Cleaned_Dataset[[#This Row],[Order_Date]],"mmm yyyy")</f>
        <v>May 2024</v>
      </c>
    </row>
    <row r="267" spans="1:43" x14ac:dyDescent="0.3">
      <c r="A267" t="s">
        <v>645</v>
      </c>
      <c r="B267" t="s">
        <v>646</v>
      </c>
      <c r="C267" s="2">
        <v>45501</v>
      </c>
      <c r="D267" s="2">
        <v>45503</v>
      </c>
      <c r="E267" s="2">
        <v>45522</v>
      </c>
      <c r="F267" t="s">
        <v>35</v>
      </c>
      <c r="G267" t="s">
        <v>8932</v>
      </c>
      <c r="H267" t="s">
        <v>37</v>
      </c>
      <c r="I267" t="s">
        <v>118</v>
      </c>
      <c r="J267" t="s">
        <v>112</v>
      </c>
      <c r="K267" s="7">
        <v>0</v>
      </c>
      <c r="L267" t="s">
        <v>135</v>
      </c>
      <c r="M267" t="s">
        <v>159</v>
      </c>
      <c r="N267" t="s">
        <v>160</v>
      </c>
      <c r="O267">
        <v>1615</v>
      </c>
      <c r="P267" s="6">
        <v>485.03</v>
      </c>
      <c r="Q267" s="6">
        <v>783323.45</v>
      </c>
      <c r="R267" s="5">
        <v>0.1</v>
      </c>
      <c r="S267" s="6">
        <v>704991.10499999998</v>
      </c>
      <c r="T267" s="6">
        <v>3727.04</v>
      </c>
      <c r="U267" s="6">
        <v>518210.34</v>
      </c>
      <c r="V267" s="6">
        <v>2046.88</v>
      </c>
      <c r="W267" s="6">
        <v>28399.41</v>
      </c>
      <c r="X267" s="6">
        <v>152607.435</v>
      </c>
      <c r="Y267" s="5">
        <v>0.21646717797950099</v>
      </c>
      <c r="Z267" t="s">
        <v>103</v>
      </c>
      <c r="AA267" t="s">
        <v>119</v>
      </c>
      <c r="AB267" t="s">
        <v>65</v>
      </c>
      <c r="AC267" t="s">
        <v>43</v>
      </c>
      <c r="AD267" t="s">
        <v>44</v>
      </c>
      <c r="AE267" t="s">
        <v>67</v>
      </c>
      <c r="AF267" t="str">
        <f>TEXT(Agricultural_Export_Analysis_Cleaned_Dataset[[#This Row],[Order_Date]],"mmm")</f>
        <v>Jul</v>
      </c>
      <c r="AG267" t="str">
        <f>TEXT(Agricultural_Export_Analysis_Cleaned_Dataset[[#This Row],[Order_Date]],"yyyy")</f>
        <v>2024</v>
      </c>
      <c r="AH267" t="str">
        <f>TEXT(Agricultural_Export_Analysis_Cleaned_Dataset[[#This Row],[Order_Date]],"ddd")</f>
        <v>Sun</v>
      </c>
      <c r="AI267" t="str">
        <f>TEXT(Agricultural_Export_Analysis_Cleaned_Dataset[[#This Row],[Ship_Date]],"yyyy")</f>
        <v>2024</v>
      </c>
      <c r="AJ267" t="str">
        <f>TEXT(Agricultural_Export_Analysis_Cleaned_Dataset[[#This Row],[Ship_Date]],"mmm")</f>
        <v>Jul</v>
      </c>
      <c r="AK267" t="str">
        <f>TEXT(Agricultural_Export_Analysis_Cleaned_Dataset[[#This Row],[Ship_Date]],"ddd")</f>
        <v>Tue</v>
      </c>
      <c r="AL267" t="str">
        <f>TEXT(Agricultural_Export_Analysis_Cleaned_Dataset[[#This Row],[Delivery_Date]],"yyyy")</f>
        <v>2024</v>
      </c>
      <c r="AM267" t="str">
        <f>TEXT(Agricultural_Export_Analysis_Cleaned_Dataset[[#This Row],[Delivery_Date]],"mmm")</f>
        <v>Aug</v>
      </c>
      <c r="AN267" t="str">
        <f>TEXT(Agricultural_Export_Analysis_Cleaned_Dataset[[#This Row],[Delivery_Date]],"ddd")</f>
        <v>Sun</v>
      </c>
      <c r="AO267">
        <f>Agricultural_Export_Analysis_Cleaned_Dataset[[#This Row],[Delivery_Date]]-Agricultural_Export_Analysis_Cleaned_Dataset[[#This Row],[Ship_Date]]</f>
        <v>19</v>
      </c>
      <c r="AP267">
        <f>Agricultural_Export_Analysis_Cleaned_Dataset[[#This Row],[Ship_Date]]-Agricultural_Export_Analysis_Cleaned_Dataset[[#This Row],[Order_Date]]</f>
        <v>2</v>
      </c>
      <c r="AQ267" s="4" t="str">
        <f>TEXT(Agricultural_Export_Analysis_Cleaned_Dataset[[#This Row],[Order_Date]],"mmm yyyy")</f>
        <v>Jul 2024</v>
      </c>
    </row>
    <row r="268" spans="1:43" x14ac:dyDescent="0.3">
      <c r="A268" t="s">
        <v>647</v>
      </c>
      <c r="B268" t="s">
        <v>648</v>
      </c>
      <c r="C268" s="2">
        <v>45543</v>
      </c>
      <c r="D268" s="2">
        <v>45552</v>
      </c>
      <c r="E268" s="2">
        <v>45590</v>
      </c>
      <c r="F268" t="s">
        <v>35</v>
      </c>
      <c r="G268" t="s">
        <v>117</v>
      </c>
      <c r="H268" t="s">
        <v>74</v>
      </c>
      <c r="I268" t="s">
        <v>52</v>
      </c>
      <c r="J268" t="s">
        <v>63</v>
      </c>
      <c r="K268" s="7">
        <v>10</v>
      </c>
      <c r="L268" t="s">
        <v>87</v>
      </c>
      <c r="M268" t="s">
        <v>71</v>
      </c>
      <c r="N268" t="s">
        <v>72</v>
      </c>
      <c r="O268">
        <v>857</v>
      </c>
      <c r="P268" s="6">
        <v>313.52</v>
      </c>
      <c r="Q268" s="6">
        <v>268686.64</v>
      </c>
      <c r="R268" s="5">
        <v>0</v>
      </c>
      <c r="S268" s="6">
        <v>268686.64</v>
      </c>
      <c r="T268" s="6">
        <v>7048.34</v>
      </c>
      <c r="U268" s="6">
        <v>162876.42000000001</v>
      </c>
      <c r="V268" s="6">
        <v>2498.33</v>
      </c>
      <c r="W268" s="6">
        <v>6513.39</v>
      </c>
      <c r="X268" s="6">
        <v>89750.16</v>
      </c>
      <c r="Y268" s="5">
        <v>0.33403283468057798</v>
      </c>
      <c r="Z268" t="s">
        <v>103</v>
      </c>
      <c r="AA268" t="s">
        <v>104</v>
      </c>
      <c r="AB268" t="s">
        <v>56</v>
      </c>
      <c r="AC268" t="s">
        <v>66</v>
      </c>
      <c r="AD268" t="s">
        <v>84</v>
      </c>
      <c r="AE268" t="s">
        <v>67</v>
      </c>
      <c r="AF268" t="str">
        <f>TEXT(Agricultural_Export_Analysis_Cleaned_Dataset[[#This Row],[Order_Date]],"mmm")</f>
        <v>Sep</v>
      </c>
      <c r="AG268" t="str">
        <f>TEXT(Agricultural_Export_Analysis_Cleaned_Dataset[[#This Row],[Order_Date]],"yyyy")</f>
        <v>2024</v>
      </c>
      <c r="AH268" t="str">
        <f>TEXT(Agricultural_Export_Analysis_Cleaned_Dataset[[#This Row],[Order_Date]],"ddd")</f>
        <v>Sun</v>
      </c>
      <c r="AI268" t="str">
        <f>TEXT(Agricultural_Export_Analysis_Cleaned_Dataset[[#This Row],[Ship_Date]],"yyyy")</f>
        <v>2024</v>
      </c>
      <c r="AJ268" t="str">
        <f>TEXT(Agricultural_Export_Analysis_Cleaned_Dataset[[#This Row],[Ship_Date]],"mmm")</f>
        <v>Sep</v>
      </c>
      <c r="AK268" t="str">
        <f>TEXT(Agricultural_Export_Analysis_Cleaned_Dataset[[#This Row],[Ship_Date]],"ddd")</f>
        <v>Tue</v>
      </c>
      <c r="AL268" t="str">
        <f>TEXT(Agricultural_Export_Analysis_Cleaned_Dataset[[#This Row],[Delivery_Date]],"yyyy")</f>
        <v>2024</v>
      </c>
      <c r="AM268" t="str">
        <f>TEXT(Agricultural_Export_Analysis_Cleaned_Dataset[[#This Row],[Delivery_Date]],"mmm")</f>
        <v>Oct</v>
      </c>
      <c r="AN268" t="str">
        <f>TEXT(Agricultural_Export_Analysis_Cleaned_Dataset[[#This Row],[Delivery_Date]],"ddd")</f>
        <v>Fri</v>
      </c>
      <c r="AO268">
        <f>Agricultural_Export_Analysis_Cleaned_Dataset[[#This Row],[Delivery_Date]]-Agricultural_Export_Analysis_Cleaned_Dataset[[#This Row],[Ship_Date]]</f>
        <v>38</v>
      </c>
      <c r="AP268">
        <f>Agricultural_Export_Analysis_Cleaned_Dataset[[#This Row],[Ship_Date]]-Agricultural_Export_Analysis_Cleaned_Dataset[[#This Row],[Order_Date]]</f>
        <v>9</v>
      </c>
      <c r="AQ268" s="4" t="str">
        <f>TEXT(Agricultural_Export_Analysis_Cleaned_Dataset[[#This Row],[Order_Date]],"mmm yyyy")</f>
        <v>Sep 2024</v>
      </c>
    </row>
    <row r="269" spans="1:43" x14ac:dyDescent="0.3">
      <c r="A269" t="s">
        <v>649</v>
      </c>
      <c r="B269" t="s">
        <v>650</v>
      </c>
      <c r="C269" s="2">
        <v>45953</v>
      </c>
      <c r="D269" s="2">
        <v>45961</v>
      </c>
      <c r="E269" s="2">
        <v>45989</v>
      </c>
      <c r="F269" t="s">
        <v>35</v>
      </c>
      <c r="G269" t="s">
        <v>132</v>
      </c>
      <c r="H269" t="s">
        <v>74</v>
      </c>
      <c r="I269" t="s">
        <v>38</v>
      </c>
      <c r="J269" t="s">
        <v>63</v>
      </c>
      <c r="K269" s="7">
        <v>0</v>
      </c>
      <c r="L269" t="s">
        <v>32</v>
      </c>
      <c r="M269" t="s">
        <v>130</v>
      </c>
      <c r="N269" t="s">
        <v>131</v>
      </c>
      <c r="O269">
        <v>994</v>
      </c>
      <c r="P269" s="6">
        <v>99.91</v>
      </c>
      <c r="Q269" s="6">
        <v>99310.54</v>
      </c>
      <c r="R269" s="5">
        <v>0.1</v>
      </c>
      <c r="S269" s="6">
        <v>89379.486000000004</v>
      </c>
      <c r="T269" s="6">
        <v>1290.93</v>
      </c>
      <c r="U269" s="6">
        <v>56661.26</v>
      </c>
      <c r="V269" s="6">
        <v>1599.21</v>
      </c>
      <c r="W269" s="6">
        <v>3058.92</v>
      </c>
      <c r="X269" s="6">
        <v>26769.166000000001</v>
      </c>
      <c r="Y269" s="5">
        <v>0.299500111244766</v>
      </c>
      <c r="Z269" t="s">
        <v>54</v>
      </c>
      <c r="AA269" t="s">
        <v>75</v>
      </c>
      <c r="AB269" t="s">
        <v>83</v>
      </c>
      <c r="AC269" t="s">
        <v>66</v>
      </c>
      <c r="AD269" t="s">
        <v>57</v>
      </c>
      <c r="AE269" t="s">
        <v>67</v>
      </c>
      <c r="AF269" t="str">
        <f>TEXT(Agricultural_Export_Analysis_Cleaned_Dataset[[#This Row],[Order_Date]],"mmm")</f>
        <v>Oct</v>
      </c>
      <c r="AG269" t="str">
        <f>TEXT(Agricultural_Export_Analysis_Cleaned_Dataset[[#This Row],[Order_Date]],"yyyy")</f>
        <v>2025</v>
      </c>
      <c r="AH269" t="str">
        <f>TEXT(Agricultural_Export_Analysis_Cleaned_Dataset[[#This Row],[Order_Date]],"ddd")</f>
        <v>Thu</v>
      </c>
      <c r="AI269" t="str">
        <f>TEXT(Agricultural_Export_Analysis_Cleaned_Dataset[[#This Row],[Ship_Date]],"yyyy")</f>
        <v>2025</v>
      </c>
      <c r="AJ269" t="str">
        <f>TEXT(Agricultural_Export_Analysis_Cleaned_Dataset[[#This Row],[Ship_Date]],"mmm")</f>
        <v>Oct</v>
      </c>
      <c r="AK269" t="str">
        <f>TEXT(Agricultural_Export_Analysis_Cleaned_Dataset[[#This Row],[Ship_Date]],"ddd")</f>
        <v>Fri</v>
      </c>
      <c r="AL269" t="str">
        <f>TEXT(Agricultural_Export_Analysis_Cleaned_Dataset[[#This Row],[Delivery_Date]],"yyyy")</f>
        <v>2025</v>
      </c>
      <c r="AM269" t="str">
        <f>TEXT(Agricultural_Export_Analysis_Cleaned_Dataset[[#This Row],[Delivery_Date]],"mmm")</f>
        <v>Nov</v>
      </c>
      <c r="AN269" t="str">
        <f>TEXT(Agricultural_Export_Analysis_Cleaned_Dataset[[#This Row],[Delivery_Date]],"ddd")</f>
        <v>Fri</v>
      </c>
      <c r="AO269">
        <f>Agricultural_Export_Analysis_Cleaned_Dataset[[#This Row],[Delivery_Date]]-Agricultural_Export_Analysis_Cleaned_Dataset[[#This Row],[Ship_Date]]</f>
        <v>28</v>
      </c>
      <c r="AP269">
        <f>Agricultural_Export_Analysis_Cleaned_Dataset[[#This Row],[Ship_Date]]-Agricultural_Export_Analysis_Cleaned_Dataset[[#This Row],[Order_Date]]</f>
        <v>8</v>
      </c>
      <c r="AQ269" s="4" t="str">
        <f>TEXT(Agricultural_Export_Analysis_Cleaned_Dataset[[#This Row],[Order_Date]],"mmm yyyy")</f>
        <v>Oct 2025</v>
      </c>
    </row>
    <row r="270" spans="1:43" x14ac:dyDescent="0.3">
      <c r="A270" t="s">
        <v>651</v>
      </c>
      <c r="B270" t="s">
        <v>652</v>
      </c>
      <c r="C270" s="2">
        <v>45459</v>
      </c>
      <c r="D270" s="2">
        <v>45461</v>
      </c>
      <c r="E270" s="2">
        <v>45469</v>
      </c>
      <c r="F270" t="s">
        <v>35</v>
      </c>
      <c r="G270" t="s">
        <v>50</v>
      </c>
      <c r="H270" t="s">
        <v>74</v>
      </c>
      <c r="I270" t="s">
        <v>118</v>
      </c>
      <c r="J270" t="s">
        <v>63</v>
      </c>
      <c r="K270" s="7">
        <v>0</v>
      </c>
      <c r="L270" t="s">
        <v>135</v>
      </c>
      <c r="M270" t="s">
        <v>101</v>
      </c>
      <c r="N270" t="s">
        <v>102</v>
      </c>
      <c r="O270">
        <v>416</v>
      </c>
      <c r="P270" s="6">
        <v>237.77</v>
      </c>
      <c r="Q270" s="6">
        <v>98912.320000000007</v>
      </c>
      <c r="R270" s="5">
        <v>0.05</v>
      </c>
      <c r="S270" s="6">
        <v>93966.703999999998</v>
      </c>
      <c r="T270" s="6">
        <v>1807.61</v>
      </c>
      <c r="U270" s="6">
        <v>67164.06</v>
      </c>
      <c r="V270" s="6">
        <v>1039.82</v>
      </c>
      <c r="W270" s="6">
        <v>7973.79</v>
      </c>
      <c r="X270" s="6">
        <v>15981.424000000001</v>
      </c>
      <c r="Y270" s="5">
        <v>0.17007539181112499</v>
      </c>
      <c r="Z270" t="s">
        <v>81</v>
      </c>
      <c r="AA270" t="s">
        <v>150</v>
      </c>
      <c r="AB270" t="s">
        <v>83</v>
      </c>
      <c r="AC270" t="s">
        <v>43</v>
      </c>
      <c r="AD270" t="s">
        <v>84</v>
      </c>
      <c r="AE270" t="s">
        <v>58</v>
      </c>
      <c r="AF270" t="str">
        <f>TEXT(Agricultural_Export_Analysis_Cleaned_Dataset[[#This Row],[Order_Date]],"mmm")</f>
        <v>Jun</v>
      </c>
      <c r="AG270" t="str">
        <f>TEXT(Agricultural_Export_Analysis_Cleaned_Dataset[[#This Row],[Order_Date]],"yyyy")</f>
        <v>2024</v>
      </c>
      <c r="AH270" t="str">
        <f>TEXT(Agricultural_Export_Analysis_Cleaned_Dataset[[#This Row],[Order_Date]],"ddd")</f>
        <v>Sun</v>
      </c>
      <c r="AI270" t="str">
        <f>TEXT(Agricultural_Export_Analysis_Cleaned_Dataset[[#This Row],[Ship_Date]],"yyyy")</f>
        <v>2024</v>
      </c>
      <c r="AJ270" t="str">
        <f>TEXT(Agricultural_Export_Analysis_Cleaned_Dataset[[#This Row],[Ship_Date]],"mmm")</f>
        <v>Jun</v>
      </c>
      <c r="AK270" t="str">
        <f>TEXT(Agricultural_Export_Analysis_Cleaned_Dataset[[#This Row],[Ship_Date]],"ddd")</f>
        <v>Tue</v>
      </c>
      <c r="AL270" t="str">
        <f>TEXT(Agricultural_Export_Analysis_Cleaned_Dataset[[#This Row],[Delivery_Date]],"yyyy")</f>
        <v>2024</v>
      </c>
      <c r="AM270" t="str">
        <f>TEXT(Agricultural_Export_Analysis_Cleaned_Dataset[[#This Row],[Delivery_Date]],"mmm")</f>
        <v>Jun</v>
      </c>
      <c r="AN270" t="str">
        <f>TEXT(Agricultural_Export_Analysis_Cleaned_Dataset[[#This Row],[Delivery_Date]],"ddd")</f>
        <v>Wed</v>
      </c>
      <c r="AO270">
        <f>Agricultural_Export_Analysis_Cleaned_Dataset[[#This Row],[Delivery_Date]]-Agricultural_Export_Analysis_Cleaned_Dataset[[#This Row],[Ship_Date]]</f>
        <v>8</v>
      </c>
      <c r="AP270">
        <f>Agricultural_Export_Analysis_Cleaned_Dataset[[#This Row],[Ship_Date]]-Agricultural_Export_Analysis_Cleaned_Dataset[[#This Row],[Order_Date]]</f>
        <v>2</v>
      </c>
      <c r="AQ270" s="4" t="str">
        <f>TEXT(Agricultural_Export_Analysis_Cleaned_Dataset[[#This Row],[Order_Date]],"mmm yyyy")</f>
        <v>Jun 2024</v>
      </c>
    </row>
    <row r="271" spans="1:43" x14ac:dyDescent="0.3">
      <c r="A271" t="s">
        <v>653</v>
      </c>
      <c r="B271" t="s">
        <v>654</v>
      </c>
      <c r="C271" s="2">
        <v>45607</v>
      </c>
      <c r="D271" s="2">
        <v>45612</v>
      </c>
      <c r="E271" s="2">
        <v>45641</v>
      </c>
      <c r="F271" t="s">
        <v>35</v>
      </c>
      <c r="G271" t="s">
        <v>132</v>
      </c>
      <c r="H271" t="s">
        <v>37</v>
      </c>
      <c r="I271" t="s">
        <v>52</v>
      </c>
      <c r="J271" t="s">
        <v>53</v>
      </c>
      <c r="K271" s="7">
        <v>15</v>
      </c>
      <c r="L271" t="s">
        <v>32</v>
      </c>
      <c r="M271" t="s">
        <v>107</v>
      </c>
      <c r="N271" t="s">
        <v>108</v>
      </c>
      <c r="O271">
        <v>1918</v>
      </c>
      <c r="P271" s="6">
        <v>180.89</v>
      </c>
      <c r="Q271" s="6">
        <v>346947.02</v>
      </c>
      <c r="R271" s="5">
        <v>0.05</v>
      </c>
      <c r="S271" s="6">
        <v>329599.66899999999</v>
      </c>
      <c r="T271" s="6">
        <v>2596.81</v>
      </c>
      <c r="U271" s="6">
        <v>164350.67000000001</v>
      </c>
      <c r="V271" s="6">
        <v>2330.5500000000002</v>
      </c>
      <c r="W271" s="6">
        <v>8283.19</v>
      </c>
      <c r="X271" s="6">
        <v>152038.44899999999</v>
      </c>
      <c r="Y271" s="5">
        <v>0.46128216530460198</v>
      </c>
      <c r="Z271" t="s">
        <v>54</v>
      </c>
      <c r="AA271" t="s">
        <v>92</v>
      </c>
      <c r="AB271" t="s">
        <v>65</v>
      </c>
      <c r="AC271" t="s">
        <v>66</v>
      </c>
      <c r="AD271" t="s">
        <v>84</v>
      </c>
      <c r="AE271" t="s">
        <v>67</v>
      </c>
      <c r="AF271" t="str">
        <f>TEXT(Agricultural_Export_Analysis_Cleaned_Dataset[[#This Row],[Order_Date]],"mmm")</f>
        <v>Nov</v>
      </c>
      <c r="AG271" t="str">
        <f>TEXT(Agricultural_Export_Analysis_Cleaned_Dataset[[#This Row],[Order_Date]],"yyyy")</f>
        <v>2024</v>
      </c>
      <c r="AH271" t="str">
        <f>TEXT(Agricultural_Export_Analysis_Cleaned_Dataset[[#This Row],[Order_Date]],"ddd")</f>
        <v>Mon</v>
      </c>
      <c r="AI271" t="str">
        <f>TEXT(Agricultural_Export_Analysis_Cleaned_Dataset[[#This Row],[Ship_Date]],"yyyy")</f>
        <v>2024</v>
      </c>
      <c r="AJ271" t="str">
        <f>TEXT(Agricultural_Export_Analysis_Cleaned_Dataset[[#This Row],[Ship_Date]],"mmm")</f>
        <v>Nov</v>
      </c>
      <c r="AK271" t="str">
        <f>TEXT(Agricultural_Export_Analysis_Cleaned_Dataset[[#This Row],[Ship_Date]],"ddd")</f>
        <v>Sat</v>
      </c>
      <c r="AL271" t="str">
        <f>TEXT(Agricultural_Export_Analysis_Cleaned_Dataset[[#This Row],[Delivery_Date]],"yyyy")</f>
        <v>2024</v>
      </c>
      <c r="AM271" t="str">
        <f>TEXT(Agricultural_Export_Analysis_Cleaned_Dataset[[#This Row],[Delivery_Date]],"mmm")</f>
        <v>Dec</v>
      </c>
      <c r="AN271" t="str">
        <f>TEXT(Agricultural_Export_Analysis_Cleaned_Dataset[[#This Row],[Delivery_Date]],"ddd")</f>
        <v>Sun</v>
      </c>
      <c r="AO271">
        <f>Agricultural_Export_Analysis_Cleaned_Dataset[[#This Row],[Delivery_Date]]-Agricultural_Export_Analysis_Cleaned_Dataset[[#This Row],[Ship_Date]]</f>
        <v>29</v>
      </c>
      <c r="AP271">
        <f>Agricultural_Export_Analysis_Cleaned_Dataset[[#This Row],[Ship_Date]]-Agricultural_Export_Analysis_Cleaned_Dataset[[#This Row],[Order_Date]]</f>
        <v>5</v>
      </c>
      <c r="AQ271" s="4" t="str">
        <f>TEXT(Agricultural_Export_Analysis_Cleaned_Dataset[[#This Row],[Order_Date]],"mmm yyyy")</f>
        <v>Nov 2024</v>
      </c>
    </row>
    <row r="272" spans="1:43" x14ac:dyDescent="0.3">
      <c r="A272" t="s">
        <v>655</v>
      </c>
      <c r="B272" t="s">
        <v>656</v>
      </c>
      <c r="C272" s="2">
        <v>45373</v>
      </c>
      <c r="D272" s="2">
        <v>45383</v>
      </c>
      <c r="E272" s="2">
        <v>45395</v>
      </c>
      <c r="F272" t="s">
        <v>35</v>
      </c>
      <c r="G272" t="s">
        <v>96</v>
      </c>
      <c r="H272" t="s">
        <v>74</v>
      </c>
      <c r="I272" t="s">
        <v>38</v>
      </c>
      <c r="J272" t="s">
        <v>63</v>
      </c>
      <c r="K272" s="7">
        <v>0</v>
      </c>
      <c r="L272" t="s">
        <v>135</v>
      </c>
      <c r="M272" t="s">
        <v>48</v>
      </c>
      <c r="N272" t="s">
        <v>49</v>
      </c>
      <c r="O272">
        <v>1703</v>
      </c>
      <c r="P272" s="6">
        <v>22.76</v>
      </c>
      <c r="Q272" s="6">
        <v>38760.28</v>
      </c>
      <c r="R272" s="5">
        <v>0.15</v>
      </c>
      <c r="S272" s="6">
        <v>32946.237999999998</v>
      </c>
      <c r="T272" s="6">
        <v>9038.5</v>
      </c>
      <c r="U272" s="6">
        <v>17176.97</v>
      </c>
      <c r="V272" s="6">
        <v>1479.56</v>
      </c>
      <c r="W272" s="6">
        <v>2010.22</v>
      </c>
      <c r="X272" s="6">
        <v>3240.9879999999998</v>
      </c>
      <c r="Y272" s="5">
        <v>9.8372020502006802E-2</v>
      </c>
      <c r="Z272" t="s">
        <v>40</v>
      </c>
      <c r="AA272" t="s">
        <v>41</v>
      </c>
      <c r="AB272" t="s">
        <v>65</v>
      </c>
      <c r="AC272" t="s">
        <v>76</v>
      </c>
      <c r="AD272" t="s">
        <v>77</v>
      </c>
      <c r="AE272" t="s">
        <v>58</v>
      </c>
      <c r="AF272" t="str">
        <f>TEXT(Agricultural_Export_Analysis_Cleaned_Dataset[[#This Row],[Order_Date]],"mmm")</f>
        <v>Mar</v>
      </c>
      <c r="AG272" t="str">
        <f>TEXT(Agricultural_Export_Analysis_Cleaned_Dataset[[#This Row],[Order_Date]],"yyyy")</f>
        <v>2024</v>
      </c>
      <c r="AH272" t="str">
        <f>TEXT(Agricultural_Export_Analysis_Cleaned_Dataset[[#This Row],[Order_Date]],"ddd")</f>
        <v>Fri</v>
      </c>
      <c r="AI272" t="str">
        <f>TEXT(Agricultural_Export_Analysis_Cleaned_Dataset[[#This Row],[Ship_Date]],"yyyy")</f>
        <v>2024</v>
      </c>
      <c r="AJ272" t="str">
        <f>TEXT(Agricultural_Export_Analysis_Cleaned_Dataset[[#This Row],[Ship_Date]],"mmm")</f>
        <v>Apr</v>
      </c>
      <c r="AK272" t="str">
        <f>TEXT(Agricultural_Export_Analysis_Cleaned_Dataset[[#This Row],[Ship_Date]],"ddd")</f>
        <v>Mon</v>
      </c>
      <c r="AL272" t="str">
        <f>TEXT(Agricultural_Export_Analysis_Cleaned_Dataset[[#This Row],[Delivery_Date]],"yyyy")</f>
        <v>2024</v>
      </c>
      <c r="AM272" t="str">
        <f>TEXT(Agricultural_Export_Analysis_Cleaned_Dataset[[#This Row],[Delivery_Date]],"mmm")</f>
        <v>Apr</v>
      </c>
      <c r="AN272" t="str">
        <f>TEXT(Agricultural_Export_Analysis_Cleaned_Dataset[[#This Row],[Delivery_Date]],"ddd")</f>
        <v>Sat</v>
      </c>
      <c r="AO272">
        <f>Agricultural_Export_Analysis_Cleaned_Dataset[[#This Row],[Delivery_Date]]-Agricultural_Export_Analysis_Cleaned_Dataset[[#This Row],[Ship_Date]]</f>
        <v>12</v>
      </c>
      <c r="AP272">
        <f>Agricultural_Export_Analysis_Cleaned_Dataset[[#This Row],[Ship_Date]]-Agricultural_Export_Analysis_Cleaned_Dataset[[#This Row],[Order_Date]]</f>
        <v>10</v>
      </c>
      <c r="AQ272" s="4" t="str">
        <f>TEXT(Agricultural_Export_Analysis_Cleaned_Dataset[[#This Row],[Order_Date]],"mmm yyyy")</f>
        <v>Mar 2024</v>
      </c>
    </row>
    <row r="273" spans="1:43" x14ac:dyDescent="0.3">
      <c r="A273" t="s">
        <v>657</v>
      </c>
      <c r="B273" t="s">
        <v>658</v>
      </c>
      <c r="C273" s="2">
        <v>45342</v>
      </c>
      <c r="D273" s="2">
        <v>45344</v>
      </c>
      <c r="E273" s="2">
        <v>45364</v>
      </c>
      <c r="F273" t="s">
        <v>35</v>
      </c>
      <c r="G273" t="s">
        <v>96</v>
      </c>
      <c r="H273" t="s">
        <v>74</v>
      </c>
      <c r="I273" t="s">
        <v>38</v>
      </c>
      <c r="J273" t="s">
        <v>63</v>
      </c>
      <c r="K273" s="7">
        <v>10</v>
      </c>
      <c r="L273" t="s">
        <v>135</v>
      </c>
      <c r="M273" t="s">
        <v>71</v>
      </c>
      <c r="N273" t="s">
        <v>72</v>
      </c>
      <c r="O273">
        <v>125</v>
      </c>
      <c r="P273" s="6">
        <v>89.78</v>
      </c>
      <c r="Q273" s="6">
        <v>11222.5</v>
      </c>
      <c r="R273" s="5">
        <v>0</v>
      </c>
      <c r="S273" s="6">
        <v>11222.5</v>
      </c>
      <c r="T273" s="6">
        <v>12651.21</v>
      </c>
      <c r="U273" s="6">
        <v>7295.74</v>
      </c>
      <c r="V273" s="6">
        <v>965.48</v>
      </c>
      <c r="W273" s="6">
        <v>1257.3499999999999</v>
      </c>
      <c r="X273" s="6">
        <v>-10947.28</v>
      </c>
      <c r="Y273" s="5">
        <v>-0.975476052572956</v>
      </c>
      <c r="Z273" t="s">
        <v>40</v>
      </c>
      <c r="AA273" t="s">
        <v>147</v>
      </c>
      <c r="AB273" t="s">
        <v>83</v>
      </c>
      <c r="AC273" t="s">
        <v>43</v>
      </c>
      <c r="AD273" t="s">
        <v>93</v>
      </c>
      <c r="AE273" t="s">
        <v>67</v>
      </c>
      <c r="AF273" t="str">
        <f>TEXT(Agricultural_Export_Analysis_Cleaned_Dataset[[#This Row],[Order_Date]],"mmm")</f>
        <v>Feb</v>
      </c>
      <c r="AG273" t="str">
        <f>TEXT(Agricultural_Export_Analysis_Cleaned_Dataset[[#This Row],[Order_Date]],"yyyy")</f>
        <v>2024</v>
      </c>
      <c r="AH273" t="str">
        <f>TEXT(Agricultural_Export_Analysis_Cleaned_Dataset[[#This Row],[Order_Date]],"ddd")</f>
        <v>Tue</v>
      </c>
      <c r="AI273" t="str">
        <f>TEXT(Agricultural_Export_Analysis_Cleaned_Dataset[[#This Row],[Ship_Date]],"yyyy")</f>
        <v>2024</v>
      </c>
      <c r="AJ273" t="str">
        <f>TEXT(Agricultural_Export_Analysis_Cleaned_Dataset[[#This Row],[Ship_Date]],"mmm")</f>
        <v>Feb</v>
      </c>
      <c r="AK273" t="str">
        <f>TEXT(Agricultural_Export_Analysis_Cleaned_Dataset[[#This Row],[Ship_Date]],"ddd")</f>
        <v>Thu</v>
      </c>
      <c r="AL273" t="str">
        <f>TEXT(Agricultural_Export_Analysis_Cleaned_Dataset[[#This Row],[Delivery_Date]],"yyyy")</f>
        <v>2024</v>
      </c>
      <c r="AM273" t="str">
        <f>TEXT(Agricultural_Export_Analysis_Cleaned_Dataset[[#This Row],[Delivery_Date]],"mmm")</f>
        <v>Mar</v>
      </c>
      <c r="AN273" t="str">
        <f>TEXT(Agricultural_Export_Analysis_Cleaned_Dataset[[#This Row],[Delivery_Date]],"ddd")</f>
        <v>Wed</v>
      </c>
      <c r="AO273">
        <f>Agricultural_Export_Analysis_Cleaned_Dataset[[#This Row],[Delivery_Date]]-Agricultural_Export_Analysis_Cleaned_Dataset[[#This Row],[Ship_Date]]</f>
        <v>20</v>
      </c>
      <c r="AP273">
        <f>Agricultural_Export_Analysis_Cleaned_Dataset[[#This Row],[Ship_Date]]-Agricultural_Export_Analysis_Cleaned_Dataset[[#This Row],[Order_Date]]</f>
        <v>2</v>
      </c>
      <c r="AQ273" s="4" t="str">
        <f>TEXT(Agricultural_Export_Analysis_Cleaned_Dataset[[#This Row],[Order_Date]],"mmm yyyy")</f>
        <v>Feb 2024</v>
      </c>
    </row>
    <row r="274" spans="1:43" x14ac:dyDescent="0.3">
      <c r="A274" t="s">
        <v>659</v>
      </c>
      <c r="B274" t="s">
        <v>660</v>
      </c>
      <c r="C274" s="2">
        <v>45855</v>
      </c>
      <c r="D274" s="2">
        <v>45857</v>
      </c>
      <c r="E274" s="2">
        <v>45881</v>
      </c>
      <c r="F274" t="s">
        <v>35</v>
      </c>
      <c r="G274" t="s">
        <v>73</v>
      </c>
      <c r="H274" t="s">
        <v>51</v>
      </c>
      <c r="I274" t="s">
        <v>38</v>
      </c>
      <c r="J274" t="s">
        <v>112</v>
      </c>
      <c r="K274" s="7">
        <v>4</v>
      </c>
      <c r="L274" t="s">
        <v>32</v>
      </c>
      <c r="M274" t="s">
        <v>101</v>
      </c>
      <c r="N274" t="s">
        <v>102</v>
      </c>
      <c r="O274">
        <v>240</v>
      </c>
      <c r="P274" s="6">
        <v>388.89</v>
      </c>
      <c r="Q274" s="6">
        <v>93333.6</v>
      </c>
      <c r="R274" s="5">
        <v>0.1</v>
      </c>
      <c r="S274" s="6">
        <v>84000.24</v>
      </c>
      <c r="T274" s="6">
        <v>5994.62</v>
      </c>
      <c r="U274" s="6">
        <v>47088.08</v>
      </c>
      <c r="V274" s="6">
        <v>296.23</v>
      </c>
      <c r="W274" s="6">
        <v>5269.54</v>
      </c>
      <c r="X274" s="6">
        <v>25351.77</v>
      </c>
      <c r="Y274" s="5">
        <v>0.30180592341164703</v>
      </c>
      <c r="Z274" t="s">
        <v>103</v>
      </c>
      <c r="AA274" t="s">
        <v>119</v>
      </c>
      <c r="AB274" t="s">
        <v>42</v>
      </c>
      <c r="AC274" t="s">
        <v>43</v>
      </c>
      <c r="AD274" t="s">
        <v>77</v>
      </c>
      <c r="AE274" t="s">
        <v>45</v>
      </c>
      <c r="AF274" t="str">
        <f>TEXT(Agricultural_Export_Analysis_Cleaned_Dataset[[#This Row],[Order_Date]],"mmm")</f>
        <v>Jul</v>
      </c>
      <c r="AG274" t="str">
        <f>TEXT(Agricultural_Export_Analysis_Cleaned_Dataset[[#This Row],[Order_Date]],"yyyy")</f>
        <v>2025</v>
      </c>
      <c r="AH274" t="str">
        <f>TEXT(Agricultural_Export_Analysis_Cleaned_Dataset[[#This Row],[Order_Date]],"ddd")</f>
        <v>Thu</v>
      </c>
      <c r="AI274" t="str">
        <f>TEXT(Agricultural_Export_Analysis_Cleaned_Dataset[[#This Row],[Ship_Date]],"yyyy")</f>
        <v>2025</v>
      </c>
      <c r="AJ274" t="str">
        <f>TEXT(Agricultural_Export_Analysis_Cleaned_Dataset[[#This Row],[Ship_Date]],"mmm")</f>
        <v>Jul</v>
      </c>
      <c r="AK274" t="str">
        <f>TEXT(Agricultural_Export_Analysis_Cleaned_Dataset[[#This Row],[Ship_Date]],"ddd")</f>
        <v>Sat</v>
      </c>
      <c r="AL274" t="str">
        <f>TEXT(Agricultural_Export_Analysis_Cleaned_Dataset[[#This Row],[Delivery_Date]],"yyyy")</f>
        <v>2025</v>
      </c>
      <c r="AM274" t="str">
        <f>TEXT(Agricultural_Export_Analysis_Cleaned_Dataset[[#This Row],[Delivery_Date]],"mmm")</f>
        <v>Aug</v>
      </c>
      <c r="AN274" t="str">
        <f>TEXT(Agricultural_Export_Analysis_Cleaned_Dataset[[#This Row],[Delivery_Date]],"ddd")</f>
        <v>Tue</v>
      </c>
      <c r="AO274">
        <f>Agricultural_Export_Analysis_Cleaned_Dataset[[#This Row],[Delivery_Date]]-Agricultural_Export_Analysis_Cleaned_Dataset[[#This Row],[Ship_Date]]</f>
        <v>24</v>
      </c>
      <c r="AP274">
        <f>Agricultural_Export_Analysis_Cleaned_Dataset[[#This Row],[Ship_Date]]-Agricultural_Export_Analysis_Cleaned_Dataset[[#This Row],[Order_Date]]</f>
        <v>2</v>
      </c>
      <c r="AQ274" s="4" t="str">
        <f>TEXT(Agricultural_Export_Analysis_Cleaned_Dataset[[#This Row],[Order_Date]],"mmm yyyy")</f>
        <v>Jul 2025</v>
      </c>
    </row>
    <row r="275" spans="1:43" x14ac:dyDescent="0.3">
      <c r="A275" t="s">
        <v>661</v>
      </c>
      <c r="B275" t="s">
        <v>662</v>
      </c>
      <c r="C275" s="2">
        <v>45586</v>
      </c>
      <c r="D275" s="2">
        <v>45593</v>
      </c>
      <c r="E275" s="2">
        <v>45613</v>
      </c>
      <c r="F275" t="s">
        <v>35</v>
      </c>
      <c r="G275" t="s">
        <v>96</v>
      </c>
      <c r="H275" t="s">
        <v>51</v>
      </c>
      <c r="I275" t="s">
        <v>97</v>
      </c>
      <c r="J275" t="s">
        <v>112</v>
      </c>
      <c r="K275" s="7">
        <v>7</v>
      </c>
      <c r="L275" t="s">
        <v>87</v>
      </c>
      <c r="M275" t="s">
        <v>101</v>
      </c>
      <c r="N275" t="s">
        <v>102</v>
      </c>
      <c r="O275">
        <v>273</v>
      </c>
      <c r="P275" s="6">
        <v>294.26</v>
      </c>
      <c r="Q275" s="6">
        <v>80332.98</v>
      </c>
      <c r="R275" s="5">
        <v>0</v>
      </c>
      <c r="S275" s="6">
        <v>80332.98</v>
      </c>
      <c r="T275" s="6">
        <v>10485.49</v>
      </c>
      <c r="U275" s="6">
        <v>47806.07</v>
      </c>
      <c r="V275" s="6">
        <v>2808.29</v>
      </c>
      <c r="W275" s="6">
        <v>9529.73</v>
      </c>
      <c r="X275" s="6">
        <v>9703.4</v>
      </c>
      <c r="Y275" s="5">
        <v>0.12078974289264501</v>
      </c>
      <c r="Z275" t="s">
        <v>54</v>
      </c>
      <c r="AA275" t="s">
        <v>75</v>
      </c>
      <c r="AB275" t="s">
        <v>83</v>
      </c>
      <c r="AC275" t="s">
        <v>66</v>
      </c>
      <c r="AD275" t="s">
        <v>98</v>
      </c>
      <c r="AE275" t="s">
        <v>58</v>
      </c>
      <c r="AF275" t="str">
        <f>TEXT(Agricultural_Export_Analysis_Cleaned_Dataset[[#This Row],[Order_Date]],"mmm")</f>
        <v>Oct</v>
      </c>
      <c r="AG275" t="str">
        <f>TEXT(Agricultural_Export_Analysis_Cleaned_Dataset[[#This Row],[Order_Date]],"yyyy")</f>
        <v>2024</v>
      </c>
      <c r="AH275" t="str">
        <f>TEXT(Agricultural_Export_Analysis_Cleaned_Dataset[[#This Row],[Order_Date]],"ddd")</f>
        <v>Mon</v>
      </c>
      <c r="AI275" t="str">
        <f>TEXT(Agricultural_Export_Analysis_Cleaned_Dataset[[#This Row],[Ship_Date]],"yyyy")</f>
        <v>2024</v>
      </c>
      <c r="AJ275" t="str">
        <f>TEXT(Agricultural_Export_Analysis_Cleaned_Dataset[[#This Row],[Ship_Date]],"mmm")</f>
        <v>Oct</v>
      </c>
      <c r="AK275" t="str">
        <f>TEXT(Agricultural_Export_Analysis_Cleaned_Dataset[[#This Row],[Ship_Date]],"ddd")</f>
        <v>Mon</v>
      </c>
      <c r="AL275" t="str">
        <f>TEXT(Agricultural_Export_Analysis_Cleaned_Dataset[[#This Row],[Delivery_Date]],"yyyy")</f>
        <v>2024</v>
      </c>
      <c r="AM275" t="str">
        <f>TEXT(Agricultural_Export_Analysis_Cleaned_Dataset[[#This Row],[Delivery_Date]],"mmm")</f>
        <v>Nov</v>
      </c>
      <c r="AN275" t="str">
        <f>TEXT(Agricultural_Export_Analysis_Cleaned_Dataset[[#This Row],[Delivery_Date]],"ddd")</f>
        <v>Sun</v>
      </c>
      <c r="AO275">
        <f>Agricultural_Export_Analysis_Cleaned_Dataset[[#This Row],[Delivery_Date]]-Agricultural_Export_Analysis_Cleaned_Dataset[[#This Row],[Ship_Date]]</f>
        <v>20</v>
      </c>
      <c r="AP275">
        <f>Agricultural_Export_Analysis_Cleaned_Dataset[[#This Row],[Ship_Date]]-Agricultural_Export_Analysis_Cleaned_Dataset[[#This Row],[Order_Date]]</f>
        <v>7</v>
      </c>
      <c r="AQ275" s="4" t="str">
        <f>TEXT(Agricultural_Export_Analysis_Cleaned_Dataset[[#This Row],[Order_Date]],"mmm yyyy")</f>
        <v>Oct 2024</v>
      </c>
    </row>
    <row r="276" spans="1:43" x14ac:dyDescent="0.3">
      <c r="A276" t="s">
        <v>663</v>
      </c>
      <c r="B276" t="s">
        <v>664</v>
      </c>
      <c r="C276" s="2">
        <v>45504</v>
      </c>
      <c r="D276" s="2">
        <v>45514</v>
      </c>
      <c r="E276" s="2">
        <v>45542</v>
      </c>
      <c r="F276" t="s">
        <v>35</v>
      </c>
      <c r="G276" t="s">
        <v>203</v>
      </c>
      <c r="H276" t="s">
        <v>74</v>
      </c>
      <c r="I276" t="s">
        <v>97</v>
      </c>
      <c r="J276" t="s">
        <v>39</v>
      </c>
      <c r="K276" s="7">
        <v>10</v>
      </c>
      <c r="L276" t="s">
        <v>8935</v>
      </c>
      <c r="M276" t="s">
        <v>140</v>
      </c>
      <c r="N276" t="s">
        <v>49</v>
      </c>
      <c r="O276">
        <v>526</v>
      </c>
      <c r="P276" s="6">
        <v>360.12</v>
      </c>
      <c r="Q276" s="6">
        <v>189423.12</v>
      </c>
      <c r="R276" s="5">
        <v>0.05</v>
      </c>
      <c r="S276" s="6">
        <v>179951.96400000001</v>
      </c>
      <c r="T276" s="6">
        <v>847.81</v>
      </c>
      <c r="U276" s="6">
        <v>81063.73</v>
      </c>
      <c r="V276" s="6">
        <v>1913.84</v>
      </c>
      <c r="W276" s="6">
        <v>5721.14</v>
      </c>
      <c r="X276" s="6">
        <v>90405.444000000003</v>
      </c>
      <c r="Y276" s="5">
        <v>0.50238653688714396</v>
      </c>
      <c r="Z276" t="s">
        <v>103</v>
      </c>
      <c r="AA276" t="s">
        <v>119</v>
      </c>
      <c r="AB276" t="s">
        <v>42</v>
      </c>
      <c r="AC276" t="s">
        <v>43</v>
      </c>
      <c r="AD276" t="s">
        <v>57</v>
      </c>
      <c r="AE276" t="s">
        <v>67</v>
      </c>
      <c r="AF276" t="str">
        <f>TEXT(Agricultural_Export_Analysis_Cleaned_Dataset[[#This Row],[Order_Date]],"mmm")</f>
        <v>Jul</v>
      </c>
      <c r="AG276" t="str">
        <f>TEXT(Agricultural_Export_Analysis_Cleaned_Dataset[[#This Row],[Order_Date]],"yyyy")</f>
        <v>2024</v>
      </c>
      <c r="AH276" t="str">
        <f>TEXT(Agricultural_Export_Analysis_Cleaned_Dataset[[#This Row],[Order_Date]],"ddd")</f>
        <v>Wed</v>
      </c>
      <c r="AI276" t="str">
        <f>TEXT(Agricultural_Export_Analysis_Cleaned_Dataset[[#This Row],[Ship_Date]],"yyyy")</f>
        <v>2024</v>
      </c>
      <c r="AJ276" t="str">
        <f>TEXT(Agricultural_Export_Analysis_Cleaned_Dataset[[#This Row],[Ship_Date]],"mmm")</f>
        <v>Aug</v>
      </c>
      <c r="AK276" t="str">
        <f>TEXT(Agricultural_Export_Analysis_Cleaned_Dataset[[#This Row],[Ship_Date]],"ddd")</f>
        <v>Sat</v>
      </c>
      <c r="AL276" t="str">
        <f>TEXT(Agricultural_Export_Analysis_Cleaned_Dataset[[#This Row],[Delivery_Date]],"yyyy")</f>
        <v>2024</v>
      </c>
      <c r="AM276" t="str">
        <f>TEXT(Agricultural_Export_Analysis_Cleaned_Dataset[[#This Row],[Delivery_Date]],"mmm")</f>
        <v>Sep</v>
      </c>
      <c r="AN276" t="str">
        <f>TEXT(Agricultural_Export_Analysis_Cleaned_Dataset[[#This Row],[Delivery_Date]],"ddd")</f>
        <v>Sat</v>
      </c>
      <c r="AO276">
        <f>Agricultural_Export_Analysis_Cleaned_Dataset[[#This Row],[Delivery_Date]]-Agricultural_Export_Analysis_Cleaned_Dataset[[#This Row],[Ship_Date]]</f>
        <v>28</v>
      </c>
      <c r="AP276">
        <f>Agricultural_Export_Analysis_Cleaned_Dataset[[#This Row],[Ship_Date]]-Agricultural_Export_Analysis_Cleaned_Dataset[[#This Row],[Order_Date]]</f>
        <v>10</v>
      </c>
      <c r="AQ276" s="4" t="str">
        <f>TEXT(Agricultural_Export_Analysis_Cleaned_Dataset[[#This Row],[Order_Date]],"mmm yyyy")</f>
        <v>Jul 2024</v>
      </c>
    </row>
    <row r="277" spans="1:43" x14ac:dyDescent="0.3">
      <c r="A277" t="s">
        <v>665</v>
      </c>
      <c r="B277" t="s">
        <v>666</v>
      </c>
      <c r="C277" s="2">
        <v>45874</v>
      </c>
      <c r="D277" s="2">
        <v>45884</v>
      </c>
      <c r="E277" s="2">
        <v>45894</v>
      </c>
      <c r="F277" t="s">
        <v>35</v>
      </c>
      <c r="G277" t="s">
        <v>203</v>
      </c>
      <c r="H277" t="s">
        <v>74</v>
      </c>
      <c r="I277" t="s">
        <v>118</v>
      </c>
      <c r="J277" t="s">
        <v>112</v>
      </c>
      <c r="K277" s="7">
        <v>0</v>
      </c>
      <c r="L277" t="s">
        <v>135</v>
      </c>
      <c r="M277" t="s">
        <v>33</v>
      </c>
      <c r="N277" t="s">
        <v>34</v>
      </c>
      <c r="O277">
        <v>680</v>
      </c>
      <c r="P277" s="6">
        <v>164.14</v>
      </c>
      <c r="Q277" s="6">
        <v>111615.2</v>
      </c>
      <c r="R277" s="5">
        <v>0.1</v>
      </c>
      <c r="S277" s="6">
        <v>100453.68</v>
      </c>
      <c r="T277" s="6">
        <v>2150.63</v>
      </c>
      <c r="U277" s="6">
        <v>68319.53</v>
      </c>
      <c r="V277" s="6">
        <v>1066.52</v>
      </c>
      <c r="W277" s="6">
        <v>5987.53</v>
      </c>
      <c r="X277" s="6">
        <v>22929.47</v>
      </c>
      <c r="Y277" s="5">
        <v>0.228259133961045</v>
      </c>
      <c r="Z277" t="s">
        <v>103</v>
      </c>
      <c r="AA277" t="s">
        <v>177</v>
      </c>
      <c r="AB277" t="s">
        <v>65</v>
      </c>
      <c r="AC277" t="s">
        <v>43</v>
      </c>
      <c r="AD277" t="s">
        <v>77</v>
      </c>
      <c r="AE277" t="s">
        <v>67</v>
      </c>
      <c r="AF277" t="str">
        <f>TEXT(Agricultural_Export_Analysis_Cleaned_Dataset[[#This Row],[Order_Date]],"mmm")</f>
        <v>Aug</v>
      </c>
      <c r="AG277" t="str">
        <f>TEXT(Agricultural_Export_Analysis_Cleaned_Dataset[[#This Row],[Order_Date]],"yyyy")</f>
        <v>2025</v>
      </c>
      <c r="AH277" t="str">
        <f>TEXT(Agricultural_Export_Analysis_Cleaned_Dataset[[#This Row],[Order_Date]],"ddd")</f>
        <v>Tue</v>
      </c>
      <c r="AI277" t="str">
        <f>TEXT(Agricultural_Export_Analysis_Cleaned_Dataset[[#This Row],[Ship_Date]],"yyyy")</f>
        <v>2025</v>
      </c>
      <c r="AJ277" t="str">
        <f>TEXT(Agricultural_Export_Analysis_Cleaned_Dataset[[#This Row],[Ship_Date]],"mmm")</f>
        <v>Aug</v>
      </c>
      <c r="AK277" t="str">
        <f>TEXT(Agricultural_Export_Analysis_Cleaned_Dataset[[#This Row],[Ship_Date]],"ddd")</f>
        <v>Fri</v>
      </c>
      <c r="AL277" t="str">
        <f>TEXT(Agricultural_Export_Analysis_Cleaned_Dataset[[#This Row],[Delivery_Date]],"yyyy")</f>
        <v>2025</v>
      </c>
      <c r="AM277" t="str">
        <f>TEXT(Agricultural_Export_Analysis_Cleaned_Dataset[[#This Row],[Delivery_Date]],"mmm")</f>
        <v>Aug</v>
      </c>
      <c r="AN277" t="str">
        <f>TEXT(Agricultural_Export_Analysis_Cleaned_Dataset[[#This Row],[Delivery_Date]],"ddd")</f>
        <v>Mon</v>
      </c>
      <c r="AO277">
        <f>Agricultural_Export_Analysis_Cleaned_Dataset[[#This Row],[Delivery_Date]]-Agricultural_Export_Analysis_Cleaned_Dataset[[#This Row],[Ship_Date]]</f>
        <v>10</v>
      </c>
      <c r="AP277">
        <f>Agricultural_Export_Analysis_Cleaned_Dataset[[#This Row],[Ship_Date]]-Agricultural_Export_Analysis_Cleaned_Dataset[[#This Row],[Order_Date]]</f>
        <v>10</v>
      </c>
      <c r="AQ277" s="4" t="str">
        <f>TEXT(Agricultural_Export_Analysis_Cleaned_Dataset[[#This Row],[Order_Date]],"mmm yyyy")</f>
        <v>Aug 2025</v>
      </c>
    </row>
    <row r="278" spans="1:43" x14ac:dyDescent="0.3">
      <c r="A278" t="s">
        <v>667</v>
      </c>
      <c r="B278" t="s">
        <v>668</v>
      </c>
      <c r="C278" s="2">
        <v>45825</v>
      </c>
      <c r="D278" s="2">
        <v>45830</v>
      </c>
      <c r="E278" s="2">
        <v>45859</v>
      </c>
      <c r="F278" t="s">
        <v>35</v>
      </c>
      <c r="G278" t="s">
        <v>36</v>
      </c>
      <c r="H278" t="s">
        <v>74</v>
      </c>
      <c r="I278" t="s">
        <v>91</v>
      </c>
      <c r="J278" t="s">
        <v>53</v>
      </c>
      <c r="K278" s="7">
        <v>7</v>
      </c>
      <c r="L278" t="s">
        <v>32</v>
      </c>
      <c r="M278" t="s">
        <v>107</v>
      </c>
      <c r="N278" t="s">
        <v>108</v>
      </c>
      <c r="O278">
        <v>1334</v>
      </c>
      <c r="P278" s="6">
        <v>241.1</v>
      </c>
      <c r="Q278" s="6">
        <v>321627.40000000002</v>
      </c>
      <c r="R278" s="5">
        <v>0.1</v>
      </c>
      <c r="S278" s="6">
        <v>289464.65999999997</v>
      </c>
      <c r="T278" s="6">
        <v>12305.42</v>
      </c>
      <c r="U278" s="6">
        <v>170419.72</v>
      </c>
      <c r="V278" s="6">
        <v>2790.59</v>
      </c>
      <c r="W278" s="6">
        <v>7410.94</v>
      </c>
      <c r="X278" s="6">
        <v>96537.99</v>
      </c>
      <c r="Y278" s="5">
        <v>0.33350527142069802</v>
      </c>
      <c r="Z278" t="s">
        <v>81</v>
      </c>
      <c r="AA278" t="s">
        <v>150</v>
      </c>
      <c r="AB278" t="s">
        <v>65</v>
      </c>
      <c r="AC278" t="s">
        <v>76</v>
      </c>
      <c r="AD278" t="s">
        <v>57</v>
      </c>
      <c r="AE278" t="s">
        <v>58</v>
      </c>
      <c r="AF278" t="str">
        <f>TEXT(Agricultural_Export_Analysis_Cleaned_Dataset[[#This Row],[Order_Date]],"mmm")</f>
        <v>Jun</v>
      </c>
      <c r="AG278" t="str">
        <f>TEXT(Agricultural_Export_Analysis_Cleaned_Dataset[[#This Row],[Order_Date]],"yyyy")</f>
        <v>2025</v>
      </c>
      <c r="AH278" t="str">
        <f>TEXT(Agricultural_Export_Analysis_Cleaned_Dataset[[#This Row],[Order_Date]],"ddd")</f>
        <v>Tue</v>
      </c>
      <c r="AI278" t="str">
        <f>TEXT(Agricultural_Export_Analysis_Cleaned_Dataset[[#This Row],[Ship_Date]],"yyyy")</f>
        <v>2025</v>
      </c>
      <c r="AJ278" t="str">
        <f>TEXT(Agricultural_Export_Analysis_Cleaned_Dataset[[#This Row],[Ship_Date]],"mmm")</f>
        <v>Jun</v>
      </c>
      <c r="AK278" t="str">
        <f>TEXT(Agricultural_Export_Analysis_Cleaned_Dataset[[#This Row],[Ship_Date]],"ddd")</f>
        <v>Sun</v>
      </c>
      <c r="AL278" t="str">
        <f>TEXT(Agricultural_Export_Analysis_Cleaned_Dataset[[#This Row],[Delivery_Date]],"yyyy")</f>
        <v>2025</v>
      </c>
      <c r="AM278" t="str">
        <f>TEXT(Agricultural_Export_Analysis_Cleaned_Dataset[[#This Row],[Delivery_Date]],"mmm")</f>
        <v>Jul</v>
      </c>
      <c r="AN278" t="str">
        <f>TEXT(Agricultural_Export_Analysis_Cleaned_Dataset[[#This Row],[Delivery_Date]],"ddd")</f>
        <v>Mon</v>
      </c>
      <c r="AO278">
        <f>Agricultural_Export_Analysis_Cleaned_Dataset[[#This Row],[Delivery_Date]]-Agricultural_Export_Analysis_Cleaned_Dataset[[#This Row],[Ship_Date]]</f>
        <v>29</v>
      </c>
      <c r="AP278">
        <f>Agricultural_Export_Analysis_Cleaned_Dataset[[#This Row],[Ship_Date]]-Agricultural_Export_Analysis_Cleaned_Dataset[[#This Row],[Order_Date]]</f>
        <v>5</v>
      </c>
      <c r="AQ278" s="4" t="str">
        <f>TEXT(Agricultural_Export_Analysis_Cleaned_Dataset[[#This Row],[Order_Date]],"mmm yyyy")</f>
        <v>Jun 2025</v>
      </c>
    </row>
    <row r="279" spans="1:43" x14ac:dyDescent="0.3">
      <c r="A279" t="s">
        <v>669</v>
      </c>
      <c r="B279" t="s">
        <v>670</v>
      </c>
      <c r="C279" s="2">
        <v>45607</v>
      </c>
      <c r="D279" s="2">
        <v>45613</v>
      </c>
      <c r="E279" s="2">
        <v>45626</v>
      </c>
      <c r="F279" t="s">
        <v>35</v>
      </c>
      <c r="G279" t="s">
        <v>8932</v>
      </c>
      <c r="H279" t="s">
        <v>37</v>
      </c>
      <c r="I279" t="s">
        <v>91</v>
      </c>
      <c r="J279" t="s">
        <v>112</v>
      </c>
      <c r="K279" s="7">
        <v>0</v>
      </c>
      <c r="L279" t="s">
        <v>32</v>
      </c>
      <c r="M279" t="s">
        <v>71</v>
      </c>
      <c r="N279" t="s">
        <v>72</v>
      </c>
      <c r="O279">
        <v>818</v>
      </c>
      <c r="P279" s="6">
        <v>320.73</v>
      </c>
      <c r="Q279" s="6">
        <v>262357.14</v>
      </c>
      <c r="R279" s="5">
        <v>0.05</v>
      </c>
      <c r="S279" s="6">
        <v>249239.283</v>
      </c>
      <c r="T279" s="6">
        <v>6148.71</v>
      </c>
      <c r="U279" s="6">
        <v>154850.99</v>
      </c>
      <c r="V279" s="6">
        <v>1826.06</v>
      </c>
      <c r="W279" s="6">
        <v>26533.86</v>
      </c>
      <c r="X279" s="6">
        <v>59879.663</v>
      </c>
      <c r="Y279" s="5">
        <v>0.24024970012451799</v>
      </c>
      <c r="Z279" t="s">
        <v>54</v>
      </c>
      <c r="AA279" t="s">
        <v>92</v>
      </c>
      <c r="AB279" t="s">
        <v>56</v>
      </c>
      <c r="AC279" t="s">
        <v>76</v>
      </c>
      <c r="AD279" t="s">
        <v>93</v>
      </c>
      <c r="AE279" t="s">
        <v>67</v>
      </c>
      <c r="AF279" t="str">
        <f>TEXT(Agricultural_Export_Analysis_Cleaned_Dataset[[#This Row],[Order_Date]],"mmm")</f>
        <v>Nov</v>
      </c>
      <c r="AG279" t="str">
        <f>TEXT(Agricultural_Export_Analysis_Cleaned_Dataset[[#This Row],[Order_Date]],"yyyy")</f>
        <v>2024</v>
      </c>
      <c r="AH279" t="str">
        <f>TEXT(Agricultural_Export_Analysis_Cleaned_Dataset[[#This Row],[Order_Date]],"ddd")</f>
        <v>Mon</v>
      </c>
      <c r="AI279" t="str">
        <f>TEXT(Agricultural_Export_Analysis_Cleaned_Dataset[[#This Row],[Ship_Date]],"yyyy")</f>
        <v>2024</v>
      </c>
      <c r="AJ279" t="str">
        <f>TEXT(Agricultural_Export_Analysis_Cleaned_Dataset[[#This Row],[Ship_Date]],"mmm")</f>
        <v>Nov</v>
      </c>
      <c r="AK279" t="str">
        <f>TEXT(Agricultural_Export_Analysis_Cleaned_Dataset[[#This Row],[Ship_Date]],"ddd")</f>
        <v>Sun</v>
      </c>
      <c r="AL279" t="str">
        <f>TEXT(Agricultural_Export_Analysis_Cleaned_Dataset[[#This Row],[Delivery_Date]],"yyyy")</f>
        <v>2024</v>
      </c>
      <c r="AM279" t="str">
        <f>TEXT(Agricultural_Export_Analysis_Cleaned_Dataset[[#This Row],[Delivery_Date]],"mmm")</f>
        <v>Nov</v>
      </c>
      <c r="AN279" t="str">
        <f>TEXT(Agricultural_Export_Analysis_Cleaned_Dataset[[#This Row],[Delivery_Date]],"ddd")</f>
        <v>Sat</v>
      </c>
      <c r="AO279">
        <f>Agricultural_Export_Analysis_Cleaned_Dataset[[#This Row],[Delivery_Date]]-Agricultural_Export_Analysis_Cleaned_Dataset[[#This Row],[Ship_Date]]</f>
        <v>13</v>
      </c>
      <c r="AP279">
        <f>Agricultural_Export_Analysis_Cleaned_Dataset[[#This Row],[Ship_Date]]-Agricultural_Export_Analysis_Cleaned_Dataset[[#This Row],[Order_Date]]</f>
        <v>6</v>
      </c>
      <c r="AQ279" s="4" t="str">
        <f>TEXT(Agricultural_Export_Analysis_Cleaned_Dataset[[#This Row],[Order_Date]],"mmm yyyy")</f>
        <v>Nov 2024</v>
      </c>
    </row>
    <row r="280" spans="1:43" x14ac:dyDescent="0.3">
      <c r="A280" t="s">
        <v>671</v>
      </c>
      <c r="B280" t="s">
        <v>672</v>
      </c>
      <c r="C280" s="2">
        <v>45786</v>
      </c>
      <c r="D280" s="2">
        <v>45795</v>
      </c>
      <c r="E280" s="2">
        <v>45806</v>
      </c>
      <c r="F280" t="s">
        <v>35</v>
      </c>
      <c r="G280" t="s">
        <v>8933</v>
      </c>
      <c r="H280" t="s">
        <v>51</v>
      </c>
      <c r="I280" t="s">
        <v>91</v>
      </c>
      <c r="J280" t="s">
        <v>63</v>
      </c>
      <c r="K280" s="7">
        <v>0</v>
      </c>
      <c r="L280" t="s">
        <v>70</v>
      </c>
      <c r="M280" t="s">
        <v>107</v>
      </c>
      <c r="N280" t="s">
        <v>108</v>
      </c>
      <c r="O280">
        <v>279</v>
      </c>
      <c r="P280" s="6">
        <v>199.62</v>
      </c>
      <c r="Q280" s="6">
        <v>55693.98</v>
      </c>
      <c r="R280" s="5">
        <v>0</v>
      </c>
      <c r="S280" s="6">
        <v>55693.98</v>
      </c>
      <c r="T280" s="6">
        <v>13743.63</v>
      </c>
      <c r="U280" s="6">
        <v>38057.760000000002</v>
      </c>
      <c r="V280" s="6">
        <v>1386.94</v>
      </c>
      <c r="W280" s="6">
        <v>1252.75</v>
      </c>
      <c r="X280" s="6">
        <v>1252.9000000000001</v>
      </c>
      <c r="Y280" s="5">
        <v>2.2496147698548401E-2</v>
      </c>
      <c r="Z280" t="s">
        <v>81</v>
      </c>
      <c r="AA280" t="s">
        <v>82</v>
      </c>
      <c r="AB280" t="s">
        <v>65</v>
      </c>
      <c r="AC280" t="s">
        <v>43</v>
      </c>
      <c r="AD280" t="s">
        <v>44</v>
      </c>
      <c r="AE280" t="s">
        <v>58</v>
      </c>
      <c r="AF280" t="str">
        <f>TEXT(Agricultural_Export_Analysis_Cleaned_Dataset[[#This Row],[Order_Date]],"mmm")</f>
        <v>May</v>
      </c>
      <c r="AG280" t="str">
        <f>TEXT(Agricultural_Export_Analysis_Cleaned_Dataset[[#This Row],[Order_Date]],"yyyy")</f>
        <v>2025</v>
      </c>
      <c r="AH280" t="str">
        <f>TEXT(Agricultural_Export_Analysis_Cleaned_Dataset[[#This Row],[Order_Date]],"ddd")</f>
        <v>Fri</v>
      </c>
      <c r="AI280" t="str">
        <f>TEXT(Agricultural_Export_Analysis_Cleaned_Dataset[[#This Row],[Ship_Date]],"yyyy")</f>
        <v>2025</v>
      </c>
      <c r="AJ280" t="str">
        <f>TEXT(Agricultural_Export_Analysis_Cleaned_Dataset[[#This Row],[Ship_Date]],"mmm")</f>
        <v>May</v>
      </c>
      <c r="AK280" t="str">
        <f>TEXT(Agricultural_Export_Analysis_Cleaned_Dataset[[#This Row],[Ship_Date]],"ddd")</f>
        <v>Sun</v>
      </c>
      <c r="AL280" t="str">
        <f>TEXT(Agricultural_Export_Analysis_Cleaned_Dataset[[#This Row],[Delivery_Date]],"yyyy")</f>
        <v>2025</v>
      </c>
      <c r="AM280" t="str">
        <f>TEXT(Agricultural_Export_Analysis_Cleaned_Dataset[[#This Row],[Delivery_Date]],"mmm")</f>
        <v>May</v>
      </c>
      <c r="AN280" t="str">
        <f>TEXT(Agricultural_Export_Analysis_Cleaned_Dataset[[#This Row],[Delivery_Date]],"ddd")</f>
        <v>Thu</v>
      </c>
      <c r="AO280">
        <f>Agricultural_Export_Analysis_Cleaned_Dataset[[#This Row],[Delivery_Date]]-Agricultural_Export_Analysis_Cleaned_Dataset[[#This Row],[Ship_Date]]</f>
        <v>11</v>
      </c>
      <c r="AP280">
        <f>Agricultural_Export_Analysis_Cleaned_Dataset[[#This Row],[Ship_Date]]-Agricultural_Export_Analysis_Cleaned_Dataset[[#This Row],[Order_Date]]</f>
        <v>9</v>
      </c>
      <c r="AQ280" s="4" t="str">
        <f>TEXT(Agricultural_Export_Analysis_Cleaned_Dataset[[#This Row],[Order_Date]],"mmm yyyy")</f>
        <v>May 2025</v>
      </c>
    </row>
    <row r="281" spans="1:43" x14ac:dyDescent="0.3">
      <c r="A281" t="s">
        <v>673</v>
      </c>
      <c r="B281" t="s">
        <v>674</v>
      </c>
      <c r="C281" s="2">
        <v>45900</v>
      </c>
      <c r="D281" s="2">
        <v>45902</v>
      </c>
      <c r="E281" s="2">
        <v>45928</v>
      </c>
      <c r="F281" t="s">
        <v>35</v>
      </c>
      <c r="G281" t="s">
        <v>8933</v>
      </c>
      <c r="H281" t="s">
        <v>74</v>
      </c>
      <c r="I281" t="s">
        <v>91</v>
      </c>
      <c r="J281" t="s">
        <v>39</v>
      </c>
      <c r="K281" s="7">
        <v>7</v>
      </c>
      <c r="L281" t="s">
        <v>32</v>
      </c>
      <c r="M281" t="s">
        <v>88</v>
      </c>
      <c r="N281" t="s">
        <v>89</v>
      </c>
      <c r="O281">
        <v>1533</v>
      </c>
      <c r="P281" s="6">
        <v>37.549999999999997</v>
      </c>
      <c r="Q281" s="6">
        <v>57564.15</v>
      </c>
      <c r="R281" s="5">
        <v>0.15</v>
      </c>
      <c r="S281" s="6">
        <v>48929.527499999997</v>
      </c>
      <c r="T281" s="6">
        <v>8074</v>
      </c>
      <c r="U281" s="6">
        <v>32494.26</v>
      </c>
      <c r="V281" s="6">
        <v>111.92</v>
      </c>
      <c r="W281" s="6">
        <v>5540.47</v>
      </c>
      <c r="X281" s="6">
        <v>2708.8775000000001</v>
      </c>
      <c r="Y281" s="5">
        <v>5.5362837910094297E-2</v>
      </c>
      <c r="Z281" t="s">
        <v>103</v>
      </c>
      <c r="AA281" t="s">
        <v>177</v>
      </c>
      <c r="AB281" t="s">
        <v>56</v>
      </c>
      <c r="AC281" t="s">
        <v>43</v>
      </c>
      <c r="AD281" t="s">
        <v>77</v>
      </c>
      <c r="AE281" t="s">
        <v>67</v>
      </c>
      <c r="AF281" t="str">
        <f>TEXT(Agricultural_Export_Analysis_Cleaned_Dataset[[#This Row],[Order_Date]],"mmm")</f>
        <v>Aug</v>
      </c>
      <c r="AG281" t="str">
        <f>TEXT(Agricultural_Export_Analysis_Cleaned_Dataset[[#This Row],[Order_Date]],"yyyy")</f>
        <v>2025</v>
      </c>
      <c r="AH281" t="str">
        <f>TEXT(Agricultural_Export_Analysis_Cleaned_Dataset[[#This Row],[Order_Date]],"ddd")</f>
        <v>Sun</v>
      </c>
      <c r="AI281" t="str">
        <f>TEXT(Agricultural_Export_Analysis_Cleaned_Dataset[[#This Row],[Ship_Date]],"yyyy")</f>
        <v>2025</v>
      </c>
      <c r="AJ281" t="str">
        <f>TEXT(Agricultural_Export_Analysis_Cleaned_Dataset[[#This Row],[Ship_Date]],"mmm")</f>
        <v>Sep</v>
      </c>
      <c r="AK281" t="str">
        <f>TEXT(Agricultural_Export_Analysis_Cleaned_Dataset[[#This Row],[Ship_Date]],"ddd")</f>
        <v>Tue</v>
      </c>
      <c r="AL281" t="str">
        <f>TEXT(Agricultural_Export_Analysis_Cleaned_Dataset[[#This Row],[Delivery_Date]],"yyyy")</f>
        <v>2025</v>
      </c>
      <c r="AM281" t="str">
        <f>TEXT(Agricultural_Export_Analysis_Cleaned_Dataset[[#This Row],[Delivery_Date]],"mmm")</f>
        <v>Sep</v>
      </c>
      <c r="AN281" t="str">
        <f>TEXT(Agricultural_Export_Analysis_Cleaned_Dataset[[#This Row],[Delivery_Date]],"ddd")</f>
        <v>Sun</v>
      </c>
      <c r="AO281">
        <f>Agricultural_Export_Analysis_Cleaned_Dataset[[#This Row],[Delivery_Date]]-Agricultural_Export_Analysis_Cleaned_Dataset[[#This Row],[Ship_Date]]</f>
        <v>26</v>
      </c>
      <c r="AP281">
        <f>Agricultural_Export_Analysis_Cleaned_Dataset[[#This Row],[Ship_Date]]-Agricultural_Export_Analysis_Cleaned_Dataset[[#This Row],[Order_Date]]</f>
        <v>2</v>
      </c>
      <c r="AQ281" s="4" t="str">
        <f>TEXT(Agricultural_Export_Analysis_Cleaned_Dataset[[#This Row],[Order_Date]],"mmm yyyy")</f>
        <v>Aug 2025</v>
      </c>
    </row>
    <row r="282" spans="1:43" x14ac:dyDescent="0.3">
      <c r="A282" t="s">
        <v>675</v>
      </c>
      <c r="B282" t="s">
        <v>676</v>
      </c>
      <c r="C282" s="2">
        <v>45409</v>
      </c>
      <c r="D282" s="2">
        <v>45410</v>
      </c>
      <c r="E282" s="2">
        <v>45421</v>
      </c>
      <c r="F282" t="s">
        <v>35</v>
      </c>
      <c r="G282" t="s">
        <v>8933</v>
      </c>
      <c r="H282" t="s">
        <v>51</v>
      </c>
      <c r="I282" t="s">
        <v>91</v>
      </c>
      <c r="J282" t="s">
        <v>63</v>
      </c>
      <c r="K282" s="7">
        <v>0</v>
      </c>
      <c r="L282" t="s">
        <v>135</v>
      </c>
      <c r="M282" t="s">
        <v>88</v>
      </c>
      <c r="N282" t="s">
        <v>89</v>
      </c>
      <c r="O282">
        <v>444</v>
      </c>
      <c r="P282" s="6">
        <v>157.55000000000001</v>
      </c>
      <c r="Q282" s="6">
        <v>69952.2</v>
      </c>
      <c r="R282" s="5">
        <v>0.1</v>
      </c>
      <c r="S282" s="6">
        <v>62956.98</v>
      </c>
      <c r="T282" s="6">
        <v>10231.299999999999</v>
      </c>
      <c r="U282" s="6">
        <v>42926.34</v>
      </c>
      <c r="V282" s="6">
        <v>890.7</v>
      </c>
      <c r="W282" s="6">
        <v>2250.69</v>
      </c>
      <c r="X282" s="6">
        <v>6657.95</v>
      </c>
      <c r="Y282" s="5">
        <v>0.105753960879318</v>
      </c>
      <c r="Z282" t="s">
        <v>81</v>
      </c>
      <c r="AA282" t="s">
        <v>165</v>
      </c>
      <c r="AB282" t="s">
        <v>56</v>
      </c>
      <c r="AC282" t="s">
        <v>43</v>
      </c>
      <c r="AD282" t="s">
        <v>77</v>
      </c>
      <c r="AE282" t="s">
        <v>58</v>
      </c>
      <c r="AF282" t="str">
        <f>TEXT(Agricultural_Export_Analysis_Cleaned_Dataset[[#This Row],[Order_Date]],"mmm")</f>
        <v>Apr</v>
      </c>
      <c r="AG282" t="str">
        <f>TEXT(Agricultural_Export_Analysis_Cleaned_Dataset[[#This Row],[Order_Date]],"yyyy")</f>
        <v>2024</v>
      </c>
      <c r="AH282" t="str">
        <f>TEXT(Agricultural_Export_Analysis_Cleaned_Dataset[[#This Row],[Order_Date]],"ddd")</f>
        <v>Sat</v>
      </c>
      <c r="AI282" t="str">
        <f>TEXT(Agricultural_Export_Analysis_Cleaned_Dataset[[#This Row],[Ship_Date]],"yyyy")</f>
        <v>2024</v>
      </c>
      <c r="AJ282" t="str">
        <f>TEXT(Agricultural_Export_Analysis_Cleaned_Dataset[[#This Row],[Ship_Date]],"mmm")</f>
        <v>Apr</v>
      </c>
      <c r="AK282" t="str">
        <f>TEXT(Agricultural_Export_Analysis_Cleaned_Dataset[[#This Row],[Ship_Date]],"ddd")</f>
        <v>Sun</v>
      </c>
      <c r="AL282" t="str">
        <f>TEXT(Agricultural_Export_Analysis_Cleaned_Dataset[[#This Row],[Delivery_Date]],"yyyy")</f>
        <v>2024</v>
      </c>
      <c r="AM282" t="str">
        <f>TEXT(Agricultural_Export_Analysis_Cleaned_Dataset[[#This Row],[Delivery_Date]],"mmm")</f>
        <v>May</v>
      </c>
      <c r="AN282" t="str">
        <f>TEXT(Agricultural_Export_Analysis_Cleaned_Dataset[[#This Row],[Delivery_Date]],"ddd")</f>
        <v>Thu</v>
      </c>
      <c r="AO282">
        <f>Agricultural_Export_Analysis_Cleaned_Dataset[[#This Row],[Delivery_Date]]-Agricultural_Export_Analysis_Cleaned_Dataset[[#This Row],[Ship_Date]]</f>
        <v>11</v>
      </c>
      <c r="AP282">
        <f>Agricultural_Export_Analysis_Cleaned_Dataset[[#This Row],[Ship_Date]]-Agricultural_Export_Analysis_Cleaned_Dataset[[#This Row],[Order_Date]]</f>
        <v>1</v>
      </c>
      <c r="AQ282" s="4" t="str">
        <f>TEXT(Agricultural_Export_Analysis_Cleaned_Dataset[[#This Row],[Order_Date]],"mmm yyyy")</f>
        <v>Apr 2024</v>
      </c>
    </row>
    <row r="283" spans="1:43" x14ac:dyDescent="0.3">
      <c r="A283" t="s">
        <v>677</v>
      </c>
      <c r="B283" t="s">
        <v>678</v>
      </c>
      <c r="C283" s="2">
        <v>45343</v>
      </c>
      <c r="D283" s="2">
        <v>45345</v>
      </c>
      <c r="E283" s="2">
        <v>45361</v>
      </c>
      <c r="F283" t="s">
        <v>35</v>
      </c>
      <c r="G283" t="s">
        <v>117</v>
      </c>
      <c r="H283" t="s">
        <v>37</v>
      </c>
      <c r="I283" t="s">
        <v>38</v>
      </c>
      <c r="J283" t="s">
        <v>112</v>
      </c>
      <c r="K283" s="7">
        <v>10</v>
      </c>
      <c r="L283" t="s">
        <v>70</v>
      </c>
      <c r="M283" t="s">
        <v>33</v>
      </c>
      <c r="N283" t="s">
        <v>34</v>
      </c>
      <c r="O283">
        <v>687</v>
      </c>
      <c r="P283" s="6">
        <v>314.37</v>
      </c>
      <c r="Q283" s="6">
        <v>215972.19</v>
      </c>
      <c r="R283" s="5">
        <v>0.1</v>
      </c>
      <c r="S283" s="6">
        <v>194374.97099999999</v>
      </c>
      <c r="T283" s="6">
        <v>1235.53</v>
      </c>
      <c r="U283" s="6">
        <v>118991.13</v>
      </c>
      <c r="V283" s="6">
        <v>184.08</v>
      </c>
      <c r="W283" s="6">
        <v>21445.24</v>
      </c>
      <c r="X283" s="6">
        <v>52518.991000000002</v>
      </c>
      <c r="Y283" s="5">
        <v>0.27019420622833201</v>
      </c>
      <c r="Z283" t="s">
        <v>40</v>
      </c>
      <c r="AA283" t="s">
        <v>147</v>
      </c>
      <c r="AB283" t="s">
        <v>56</v>
      </c>
      <c r="AC283" t="s">
        <v>66</v>
      </c>
      <c r="AD283" t="s">
        <v>57</v>
      </c>
      <c r="AE283" t="s">
        <v>58</v>
      </c>
      <c r="AF283" t="str">
        <f>TEXT(Agricultural_Export_Analysis_Cleaned_Dataset[[#This Row],[Order_Date]],"mmm")</f>
        <v>Feb</v>
      </c>
      <c r="AG283" t="str">
        <f>TEXT(Agricultural_Export_Analysis_Cleaned_Dataset[[#This Row],[Order_Date]],"yyyy")</f>
        <v>2024</v>
      </c>
      <c r="AH283" t="str">
        <f>TEXT(Agricultural_Export_Analysis_Cleaned_Dataset[[#This Row],[Order_Date]],"ddd")</f>
        <v>Wed</v>
      </c>
      <c r="AI283" t="str">
        <f>TEXT(Agricultural_Export_Analysis_Cleaned_Dataset[[#This Row],[Ship_Date]],"yyyy")</f>
        <v>2024</v>
      </c>
      <c r="AJ283" t="str">
        <f>TEXT(Agricultural_Export_Analysis_Cleaned_Dataset[[#This Row],[Ship_Date]],"mmm")</f>
        <v>Feb</v>
      </c>
      <c r="AK283" t="str">
        <f>TEXT(Agricultural_Export_Analysis_Cleaned_Dataset[[#This Row],[Ship_Date]],"ddd")</f>
        <v>Fri</v>
      </c>
      <c r="AL283" t="str">
        <f>TEXT(Agricultural_Export_Analysis_Cleaned_Dataset[[#This Row],[Delivery_Date]],"yyyy")</f>
        <v>2024</v>
      </c>
      <c r="AM283" t="str">
        <f>TEXT(Agricultural_Export_Analysis_Cleaned_Dataset[[#This Row],[Delivery_Date]],"mmm")</f>
        <v>Mar</v>
      </c>
      <c r="AN283" t="str">
        <f>TEXT(Agricultural_Export_Analysis_Cleaned_Dataset[[#This Row],[Delivery_Date]],"ddd")</f>
        <v>Sun</v>
      </c>
      <c r="AO283">
        <f>Agricultural_Export_Analysis_Cleaned_Dataset[[#This Row],[Delivery_Date]]-Agricultural_Export_Analysis_Cleaned_Dataset[[#This Row],[Ship_Date]]</f>
        <v>16</v>
      </c>
      <c r="AP283">
        <f>Agricultural_Export_Analysis_Cleaned_Dataset[[#This Row],[Ship_Date]]-Agricultural_Export_Analysis_Cleaned_Dataset[[#This Row],[Order_Date]]</f>
        <v>2</v>
      </c>
      <c r="AQ283" s="4" t="str">
        <f>TEXT(Agricultural_Export_Analysis_Cleaned_Dataset[[#This Row],[Order_Date]],"mmm yyyy")</f>
        <v>Feb 2024</v>
      </c>
    </row>
    <row r="284" spans="1:43" x14ac:dyDescent="0.3">
      <c r="A284" t="s">
        <v>679</v>
      </c>
      <c r="B284" t="s">
        <v>680</v>
      </c>
      <c r="C284" s="2">
        <v>45391</v>
      </c>
      <c r="D284" s="2">
        <v>45399</v>
      </c>
      <c r="E284" s="2">
        <v>45429</v>
      </c>
      <c r="F284" t="s">
        <v>35</v>
      </c>
      <c r="G284" t="s">
        <v>36</v>
      </c>
      <c r="H284" t="s">
        <v>37</v>
      </c>
      <c r="I284" t="s">
        <v>97</v>
      </c>
      <c r="J284" t="s">
        <v>53</v>
      </c>
      <c r="K284" s="7">
        <v>4</v>
      </c>
      <c r="L284" t="s">
        <v>70</v>
      </c>
      <c r="M284" t="s">
        <v>48</v>
      </c>
      <c r="N284" t="s">
        <v>49</v>
      </c>
      <c r="O284">
        <v>210</v>
      </c>
      <c r="P284" s="6">
        <v>487.37</v>
      </c>
      <c r="Q284" s="6">
        <v>102347.7</v>
      </c>
      <c r="R284" s="5">
        <v>0.15</v>
      </c>
      <c r="S284" s="6">
        <v>86995.544999999998</v>
      </c>
      <c r="T284" s="6">
        <v>1847.28</v>
      </c>
      <c r="U284" s="6">
        <v>53966.53</v>
      </c>
      <c r="V284" s="6">
        <v>2426.8200000000002</v>
      </c>
      <c r="W284" s="6">
        <v>7817.41</v>
      </c>
      <c r="X284" s="6">
        <v>20937.505000000001</v>
      </c>
      <c r="Y284" s="5">
        <v>0.240673301144329</v>
      </c>
      <c r="Z284" t="s">
        <v>81</v>
      </c>
      <c r="AA284" t="s">
        <v>165</v>
      </c>
      <c r="AB284" t="s">
        <v>56</v>
      </c>
      <c r="AC284" t="s">
        <v>66</v>
      </c>
      <c r="AD284" t="s">
        <v>77</v>
      </c>
      <c r="AE284" t="s">
        <v>45</v>
      </c>
      <c r="AF284" t="str">
        <f>TEXT(Agricultural_Export_Analysis_Cleaned_Dataset[[#This Row],[Order_Date]],"mmm")</f>
        <v>Apr</v>
      </c>
      <c r="AG284" t="str">
        <f>TEXT(Agricultural_Export_Analysis_Cleaned_Dataset[[#This Row],[Order_Date]],"yyyy")</f>
        <v>2024</v>
      </c>
      <c r="AH284" t="str">
        <f>TEXT(Agricultural_Export_Analysis_Cleaned_Dataset[[#This Row],[Order_Date]],"ddd")</f>
        <v>Tue</v>
      </c>
      <c r="AI284" t="str">
        <f>TEXT(Agricultural_Export_Analysis_Cleaned_Dataset[[#This Row],[Ship_Date]],"yyyy")</f>
        <v>2024</v>
      </c>
      <c r="AJ284" t="str">
        <f>TEXT(Agricultural_Export_Analysis_Cleaned_Dataset[[#This Row],[Ship_Date]],"mmm")</f>
        <v>Apr</v>
      </c>
      <c r="AK284" t="str">
        <f>TEXT(Agricultural_Export_Analysis_Cleaned_Dataset[[#This Row],[Ship_Date]],"ddd")</f>
        <v>Wed</v>
      </c>
      <c r="AL284" t="str">
        <f>TEXT(Agricultural_Export_Analysis_Cleaned_Dataset[[#This Row],[Delivery_Date]],"yyyy")</f>
        <v>2024</v>
      </c>
      <c r="AM284" t="str">
        <f>TEXT(Agricultural_Export_Analysis_Cleaned_Dataset[[#This Row],[Delivery_Date]],"mmm")</f>
        <v>May</v>
      </c>
      <c r="AN284" t="str">
        <f>TEXT(Agricultural_Export_Analysis_Cleaned_Dataset[[#This Row],[Delivery_Date]],"ddd")</f>
        <v>Fri</v>
      </c>
      <c r="AO284">
        <f>Agricultural_Export_Analysis_Cleaned_Dataset[[#This Row],[Delivery_Date]]-Agricultural_Export_Analysis_Cleaned_Dataset[[#This Row],[Ship_Date]]</f>
        <v>30</v>
      </c>
      <c r="AP284">
        <f>Agricultural_Export_Analysis_Cleaned_Dataset[[#This Row],[Ship_Date]]-Agricultural_Export_Analysis_Cleaned_Dataset[[#This Row],[Order_Date]]</f>
        <v>8</v>
      </c>
      <c r="AQ284" s="4" t="str">
        <f>TEXT(Agricultural_Export_Analysis_Cleaned_Dataset[[#This Row],[Order_Date]],"mmm yyyy")</f>
        <v>Apr 2024</v>
      </c>
    </row>
    <row r="285" spans="1:43" x14ac:dyDescent="0.3">
      <c r="A285" t="s">
        <v>681</v>
      </c>
      <c r="B285" t="s">
        <v>682</v>
      </c>
      <c r="C285" s="2">
        <v>45764</v>
      </c>
      <c r="D285" s="2">
        <v>45767</v>
      </c>
      <c r="E285" s="2">
        <v>45800</v>
      </c>
      <c r="F285" t="s">
        <v>35</v>
      </c>
      <c r="G285" t="s">
        <v>96</v>
      </c>
      <c r="H285" t="s">
        <v>37</v>
      </c>
      <c r="I285" t="s">
        <v>38</v>
      </c>
      <c r="J285" t="s">
        <v>39</v>
      </c>
      <c r="K285" s="7">
        <v>4</v>
      </c>
      <c r="L285" t="s">
        <v>87</v>
      </c>
      <c r="M285" t="s">
        <v>71</v>
      </c>
      <c r="N285" t="s">
        <v>72</v>
      </c>
      <c r="O285">
        <v>1665</v>
      </c>
      <c r="P285" s="6">
        <v>433.18</v>
      </c>
      <c r="Q285" s="6">
        <v>721244.7</v>
      </c>
      <c r="R285" s="5">
        <v>0.1</v>
      </c>
      <c r="S285" s="6">
        <v>649120.23</v>
      </c>
      <c r="T285" s="6">
        <v>938.83</v>
      </c>
      <c r="U285" s="6">
        <v>380374.67</v>
      </c>
      <c r="V285" s="6">
        <v>1478.47</v>
      </c>
      <c r="W285" s="6">
        <v>35795.14</v>
      </c>
      <c r="X285" s="6">
        <v>230533.12</v>
      </c>
      <c r="Y285" s="5">
        <v>0.355147027230995</v>
      </c>
      <c r="Z285" t="s">
        <v>81</v>
      </c>
      <c r="AA285" t="s">
        <v>165</v>
      </c>
      <c r="AB285" t="s">
        <v>83</v>
      </c>
      <c r="AC285" t="s">
        <v>43</v>
      </c>
      <c r="AD285" t="s">
        <v>98</v>
      </c>
      <c r="AE285" t="s">
        <v>58</v>
      </c>
      <c r="AF285" t="str">
        <f>TEXT(Agricultural_Export_Analysis_Cleaned_Dataset[[#This Row],[Order_Date]],"mmm")</f>
        <v>Apr</v>
      </c>
      <c r="AG285" t="str">
        <f>TEXT(Agricultural_Export_Analysis_Cleaned_Dataset[[#This Row],[Order_Date]],"yyyy")</f>
        <v>2025</v>
      </c>
      <c r="AH285" t="str">
        <f>TEXT(Agricultural_Export_Analysis_Cleaned_Dataset[[#This Row],[Order_Date]],"ddd")</f>
        <v>Thu</v>
      </c>
      <c r="AI285" t="str">
        <f>TEXT(Agricultural_Export_Analysis_Cleaned_Dataset[[#This Row],[Ship_Date]],"yyyy")</f>
        <v>2025</v>
      </c>
      <c r="AJ285" t="str">
        <f>TEXT(Agricultural_Export_Analysis_Cleaned_Dataset[[#This Row],[Ship_Date]],"mmm")</f>
        <v>Apr</v>
      </c>
      <c r="AK285" t="str">
        <f>TEXT(Agricultural_Export_Analysis_Cleaned_Dataset[[#This Row],[Ship_Date]],"ddd")</f>
        <v>Sun</v>
      </c>
      <c r="AL285" t="str">
        <f>TEXT(Agricultural_Export_Analysis_Cleaned_Dataset[[#This Row],[Delivery_Date]],"yyyy")</f>
        <v>2025</v>
      </c>
      <c r="AM285" t="str">
        <f>TEXT(Agricultural_Export_Analysis_Cleaned_Dataset[[#This Row],[Delivery_Date]],"mmm")</f>
        <v>May</v>
      </c>
      <c r="AN285" t="str">
        <f>TEXT(Agricultural_Export_Analysis_Cleaned_Dataset[[#This Row],[Delivery_Date]],"ddd")</f>
        <v>Fri</v>
      </c>
      <c r="AO285">
        <f>Agricultural_Export_Analysis_Cleaned_Dataset[[#This Row],[Delivery_Date]]-Agricultural_Export_Analysis_Cleaned_Dataset[[#This Row],[Ship_Date]]</f>
        <v>33</v>
      </c>
      <c r="AP285">
        <f>Agricultural_Export_Analysis_Cleaned_Dataset[[#This Row],[Ship_Date]]-Agricultural_Export_Analysis_Cleaned_Dataset[[#This Row],[Order_Date]]</f>
        <v>3</v>
      </c>
      <c r="AQ285" s="4" t="str">
        <f>TEXT(Agricultural_Export_Analysis_Cleaned_Dataset[[#This Row],[Order_Date]],"mmm yyyy")</f>
        <v>Apr 2025</v>
      </c>
    </row>
    <row r="286" spans="1:43" x14ac:dyDescent="0.3">
      <c r="A286" t="s">
        <v>683</v>
      </c>
      <c r="B286" t="s">
        <v>684</v>
      </c>
      <c r="C286" s="2">
        <v>45853</v>
      </c>
      <c r="D286" s="2">
        <v>45856</v>
      </c>
      <c r="E286" s="2">
        <v>45888</v>
      </c>
      <c r="F286" t="s">
        <v>35</v>
      </c>
      <c r="G286" t="s">
        <v>36</v>
      </c>
      <c r="H286" t="s">
        <v>74</v>
      </c>
      <c r="I286" t="s">
        <v>38</v>
      </c>
      <c r="J286" t="s">
        <v>112</v>
      </c>
      <c r="K286" s="7">
        <v>15</v>
      </c>
      <c r="L286" t="s">
        <v>135</v>
      </c>
      <c r="M286" t="s">
        <v>71</v>
      </c>
      <c r="N286" t="s">
        <v>72</v>
      </c>
      <c r="O286">
        <v>1188</v>
      </c>
      <c r="P286" s="6">
        <v>331.74</v>
      </c>
      <c r="Q286" s="6">
        <v>394107.12</v>
      </c>
      <c r="R286" s="5">
        <v>0.1</v>
      </c>
      <c r="S286" s="6">
        <v>354696.408</v>
      </c>
      <c r="T286" s="6">
        <v>6311.84</v>
      </c>
      <c r="U286" s="6">
        <v>216302.27</v>
      </c>
      <c r="V286" s="6">
        <v>1298.98</v>
      </c>
      <c r="W286" s="6">
        <v>29116.14</v>
      </c>
      <c r="X286" s="6">
        <v>101667.178</v>
      </c>
      <c r="Y286" s="5">
        <v>0.28663154096559101</v>
      </c>
      <c r="Z286" t="s">
        <v>103</v>
      </c>
      <c r="AA286" t="s">
        <v>119</v>
      </c>
      <c r="AB286" t="s">
        <v>83</v>
      </c>
      <c r="AC286" t="s">
        <v>43</v>
      </c>
      <c r="AD286" t="s">
        <v>98</v>
      </c>
      <c r="AE286" t="s">
        <v>67</v>
      </c>
      <c r="AF286" t="str">
        <f>TEXT(Agricultural_Export_Analysis_Cleaned_Dataset[[#This Row],[Order_Date]],"mmm")</f>
        <v>Jul</v>
      </c>
      <c r="AG286" t="str">
        <f>TEXT(Agricultural_Export_Analysis_Cleaned_Dataset[[#This Row],[Order_Date]],"yyyy")</f>
        <v>2025</v>
      </c>
      <c r="AH286" t="str">
        <f>TEXT(Agricultural_Export_Analysis_Cleaned_Dataset[[#This Row],[Order_Date]],"ddd")</f>
        <v>Tue</v>
      </c>
      <c r="AI286" t="str">
        <f>TEXT(Agricultural_Export_Analysis_Cleaned_Dataset[[#This Row],[Ship_Date]],"yyyy")</f>
        <v>2025</v>
      </c>
      <c r="AJ286" t="str">
        <f>TEXT(Agricultural_Export_Analysis_Cleaned_Dataset[[#This Row],[Ship_Date]],"mmm")</f>
        <v>Jul</v>
      </c>
      <c r="AK286" t="str">
        <f>TEXT(Agricultural_Export_Analysis_Cleaned_Dataset[[#This Row],[Ship_Date]],"ddd")</f>
        <v>Fri</v>
      </c>
      <c r="AL286" t="str">
        <f>TEXT(Agricultural_Export_Analysis_Cleaned_Dataset[[#This Row],[Delivery_Date]],"yyyy")</f>
        <v>2025</v>
      </c>
      <c r="AM286" t="str">
        <f>TEXT(Agricultural_Export_Analysis_Cleaned_Dataset[[#This Row],[Delivery_Date]],"mmm")</f>
        <v>Aug</v>
      </c>
      <c r="AN286" t="str">
        <f>TEXT(Agricultural_Export_Analysis_Cleaned_Dataset[[#This Row],[Delivery_Date]],"ddd")</f>
        <v>Tue</v>
      </c>
      <c r="AO286">
        <f>Agricultural_Export_Analysis_Cleaned_Dataset[[#This Row],[Delivery_Date]]-Agricultural_Export_Analysis_Cleaned_Dataset[[#This Row],[Ship_Date]]</f>
        <v>32</v>
      </c>
      <c r="AP286">
        <f>Agricultural_Export_Analysis_Cleaned_Dataset[[#This Row],[Ship_Date]]-Agricultural_Export_Analysis_Cleaned_Dataset[[#This Row],[Order_Date]]</f>
        <v>3</v>
      </c>
      <c r="AQ286" s="4" t="str">
        <f>TEXT(Agricultural_Export_Analysis_Cleaned_Dataset[[#This Row],[Order_Date]],"mmm yyyy")</f>
        <v>Jul 2025</v>
      </c>
    </row>
    <row r="287" spans="1:43" x14ac:dyDescent="0.3">
      <c r="A287" t="s">
        <v>685</v>
      </c>
      <c r="B287" t="s">
        <v>686</v>
      </c>
      <c r="C287" s="2">
        <v>45902</v>
      </c>
      <c r="D287" s="2">
        <v>45910</v>
      </c>
      <c r="E287" s="2">
        <v>45939</v>
      </c>
      <c r="F287" t="s">
        <v>35</v>
      </c>
      <c r="G287" t="s">
        <v>132</v>
      </c>
      <c r="H287" t="s">
        <v>51</v>
      </c>
      <c r="I287" t="s">
        <v>118</v>
      </c>
      <c r="J287" t="s">
        <v>39</v>
      </c>
      <c r="K287" s="7">
        <v>7</v>
      </c>
      <c r="L287" t="s">
        <v>70</v>
      </c>
      <c r="M287" t="s">
        <v>48</v>
      </c>
      <c r="N287" t="s">
        <v>49</v>
      </c>
      <c r="O287">
        <v>1471</v>
      </c>
      <c r="P287" s="6">
        <v>133.35</v>
      </c>
      <c r="Q287" s="6">
        <v>196157.85</v>
      </c>
      <c r="R287" s="5">
        <v>0</v>
      </c>
      <c r="S287" s="6">
        <v>196157.85</v>
      </c>
      <c r="T287" s="6">
        <v>10822.68</v>
      </c>
      <c r="U287" s="6">
        <v>131780.82999999999</v>
      </c>
      <c r="V287" s="6">
        <v>2526.5700000000002</v>
      </c>
      <c r="W287" s="6">
        <v>6165.69</v>
      </c>
      <c r="X287" s="6">
        <v>44862.080000000002</v>
      </c>
      <c r="Y287" s="5">
        <v>0.22870397488553201</v>
      </c>
      <c r="Z287" t="s">
        <v>103</v>
      </c>
      <c r="AA287" t="s">
        <v>104</v>
      </c>
      <c r="AB287" t="s">
        <v>65</v>
      </c>
      <c r="AC287" t="s">
        <v>43</v>
      </c>
      <c r="AD287" t="s">
        <v>98</v>
      </c>
      <c r="AE287" t="s">
        <v>45</v>
      </c>
      <c r="AF287" t="str">
        <f>TEXT(Agricultural_Export_Analysis_Cleaned_Dataset[[#This Row],[Order_Date]],"mmm")</f>
        <v>Sep</v>
      </c>
      <c r="AG287" t="str">
        <f>TEXT(Agricultural_Export_Analysis_Cleaned_Dataset[[#This Row],[Order_Date]],"yyyy")</f>
        <v>2025</v>
      </c>
      <c r="AH287" t="str">
        <f>TEXT(Agricultural_Export_Analysis_Cleaned_Dataset[[#This Row],[Order_Date]],"ddd")</f>
        <v>Tue</v>
      </c>
      <c r="AI287" t="str">
        <f>TEXT(Agricultural_Export_Analysis_Cleaned_Dataset[[#This Row],[Ship_Date]],"yyyy")</f>
        <v>2025</v>
      </c>
      <c r="AJ287" t="str">
        <f>TEXT(Agricultural_Export_Analysis_Cleaned_Dataset[[#This Row],[Ship_Date]],"mmm")</f>
        <v>Sep</v>
      </c>
      <c r="AK287" t="str">
        <f>TEXT(Agricultural_Export_Analysis_Cleaned_Dataset[[#This Row],[Ship_Date]],"ddd")</f>
        <v>Wed</v>
      </c>
      <c r="AL287" t="str">
        <f>TEXT(Agricultural_Export_Analysis_Cleaned_Dataset[[#This Row],[Delivery_Date]],"yyyy")</f>
        <v>2025</v>
      </c>
      <c r="AM287" t="str">
        <f>TEXT(Agricultural_Export_Analysis_Cleaned_Dataset[[#This Row],[Delivery_Date]],"mmm")</f>
        <v>Oct</v>
      </c>
      <c r="AN287" t="str">
        <f>TEXT(Agricultural_Export_Analysis_Cleaned_Dataset[[#This Row],[Delivery_Date]],"ddd")</f>
        <v>Thu</v>
      </c>
      <c r="AO287">
        <f>Agricultural_Export_Analysis_Cleaned_Dataset[[#This Row],[Delivery_Date]]-Agricultural_Export_Analysis_Cleaned_Dataset[[#This Row],[Ship_Date]]</f>
        <v>29</v>
      </c>
      <c r="AP287">
        <f>Agricultural_Export_Analysis_Cleaned_Dataset[[#This Row],[Ship_Date]]-Agricultural_Export_Analysis_Cleaned_Dataset[[#This Row],[Order_Date]]</f>
        <v>8</v>
      </c>
      <c r="AQ287" s="4" t="str">
        <f>TEXT(Agricultural_Export_Analysis_Cleaned_Dataset[[#This Row],[Order_Date]],"mmm yyyy")</f>
        <v>Sep 2025</v>
      </c>
    </row>
    <row r="288" spans="1:43" x14ac:dyDescent="0.3">
      <c r="A288" t="s">
        <v>687</v>
      </c>
      <c r="B288" t="s">
        <v>688</v>
      </c>
      <c r="C288" s="2">
        <v>45943</v>
      </c>
      <c r="D288" s="2">
        <v>45944</v>
      </c>
      <c r="E288" s="2">
        <v>45970</v>
      </c>
      <c r="F288" t="s">
        <v>35</v>
      </c>
      <c r="G288" t="s">
        <v>8933</v>
      </c>
      <c r="H288" t="s">
        <v>51</v>
      </c>
      <c r="I288" t="s">
        <v>118</v>
      </c>
      <c r="J288" t="s">
        <v>112</v>
      </c>
      <c r="K288" s="7">
        <v>0</v>
      </c>
      <c r="L288" t="s">
        <v>70</v>
      </c>
      <c r="M288" t="s">
        <v>159</v>
      </c>
      <c r="N288" t="s">
        <v>160</v>
      </c>
      <c r="O288">
        <v>720</v>
      </c>
      <c r="P288" s="6">
        <v>257.26</v>
      </c>
      <c r="Q288" s="6">
        <v>185227.2</v>
      </c>
      <c r="R288" s="5">
        <v>0</v>
      </c>
      <c r="S288" s="6">
        <v>185227.2</v>
      </c>
      <c r="T288" s="6">
        <v>12346.99</v>
      </c>
      <c r="U288" s="6">
        <v>88382.99</v>
      </c>
      <c r="V288" s="6">
        <v>2673.06</v>
      </c>
      <c r="W288" s="6">
        <v>20435.3</v>
      </c>
      <c r="X288" s="6">
        <v>61388.86</v>
      </c>
      <c r="Y288" s="5">
        <v>0.33142465037532298</v>
      </c>
      <c r="Z288" t="s">
        <v>54</v>
      </c>
      <c r="AA288" t="s">
        <v>75</v>
      </c>
      <c r="AB288" t="s">
        <v>42</v>
      </c>
      <c r="AC288" t="s">
        <v>76</v>
      </c>
      <c r="AD288" t="s">
        <v>44</v>
      </c>
      <c r="AE288" t="s">
        <v>67</v>
      </c>
      <c r="AF288" t="str">
        <f>TEXT(Agricultural_Export_Analysis_Cleaned_Dataset[[#This Row],[Order_Date]],"mmm")</f>
        <v>Oct</v>
      </c>
      <c r="AG288" t="str">
        <f>TEXT(Agricultural_Export_Analysis_Cleaned_Dataset[[#This Row],[Order_Date]],"yyyy")</f>
        <v>2025</v>
      </c>
      <c r="AH288" t="str">
        <f>TEXT(Agricultural_Export_Analysis_Cleaned_Dataset[[#This Row],[Order_Date]],"ddd")</f>
        <v>Mon</v>
      </c>
      <c r="AI288" t="str">
        <f>TEXT(Agricultural_Export_Analysis_Cleaned_Dataset[[#This Row],[Ship_Date]],"yyyy")</f>
        <v>2025</v>
      </c>
      <c r="AJ288" t="str">
        <f>TEXT(Agricultural_Export_Analysis_Cleaned_Dataset[[#This Row],[Ship_Date]],"mmm")</f>
        <v>Oct</v>
      </c>
      <c r="AK288" t="str">
        <f>TEXT(Agricultural_Export_Analysis_Cleaned_Dataset[[#This Row],[Ship_Date]],"ddd")</f>
        <v>Tue</v>
      </c>
      <c r="AL288" t="str">
        <f>TEXT(Agricultural_Export_Analysis_Cleaned_Dataset[[#This Row],[Delivery_Date]],"yyyy")</f>
        <v>2025</v>
      </c>
      <c r="AM288" t="str">
        <f>TEXT(Agricultural_Export_Analysis_Cleaned_Dataset[[#This Row],[Delivery_Date]],"mmm")</f>
        <v>Nov</v>
      </c>
      <c r="AN288" t="str">
        <f>TEXT(Agricultural_Export_Analysis_Cleaned_Dataset[[#This Row],[Delivery_Date]],"ddd")</f>
        <v>Sun</v>
      </c>
      <c r="AO288">
        <f>Agricultural_Export_Analysis_Cleaned_Dataset[[#This Row],[Delivery_Date]]-Agricultural_Export_Analysis_Cleaned_Dataset[[#This Row],[Ship_Date]]</f>
        <v>26</v>
      </c>
      <c r="AP288">
        <f>Agricultural_Export_Analysis_Cleaned_Dataset[[#This Row],[Ship_Date]]-Agricultural_Export_Analysis_Cleaned_Dataset[[#This Row],[Order_Date]]</f>
        <v>1</v>
      </c>
      <c r="AQ288" s="4" t="str">
        <f>TEXT(Agricultural_Export_Analysis_Cleaned_Dataset[[#This Row],[Order_Date]],"mmm yyyy")</f>
        <v>Oct 2025</v>
      </c>
    </row>
    <row r="289" spans="1:43" x14ac:dyDescent="0.3">
      <c r="A289" t="s">
        <v>689</v>
      </c>
      <c r="B289" t="s">
        <v>690</v>
      </c>
      <c r="C289" s="2">
        <v>45383</v>
      </c>
      <c r="D289" s="2">
        <v>45393</v>
      </c>
      <c r="E289" s="2">
        <v>45417</v>
      </c>
      <c r="F289" t="s">
        <v>35</v>
      </c>
      <c r="G289" t="s">
        <v>132</v>
      </c>
      <c r="H289" t="s">
        <v>51</v>
      </c>
      <c r="I289" t="s">
        <v>52</v>
      </c>
      <c r="J289" t="s">
        <v>53</v>
      </c>
      <c r="K289" s="7">
        <v>0</v>
      </c>
      <c r="L289" t="s">
        <v>70</v>
      </c>
      <c r="M289" t="s">
        <v>130</v>
      </c>
      <c r="N289" t="s">
        <v>131</v>
      </c>
      <c r="O289">
        <v>1217</v>
      </c>
      <c r="P289" s="6">
        <v>401.29</v>
      </c>
      <c r="Q289" s="6">
        <v>488369.93</v>
      </c>
      <c r="R289" s="5">
        <v>0.1</v>
      </c>
      <c r="S289" s="6">
        <v>439532.93699999998</v>
      </c>
      <c r="T289" s="6">
        <v>14081.81</v>
      </c>
      <c r="U289" s="6">
        <v>318903.34000000003</v>
      </c>
      <c r="V289" s="6">
        <v>2181.59</v>
      </c>
      <c r="W289" s="6">
        <v>49013.11</v>
      </c>
      <c r="X289" s="6">
        <v>55353.087</v>
      </c>
      <c r="Y289" s="5">
        <v>0.12593615253912099</v>
      </c>
      <c r="Z289" t="s">
        <v>81</v>
      </c>
      <c r="AA289" t="s">
        <v>165</v>
      </c>
      <c r="AB289" t="s">
        <v>65</v>
      </c>
      <c r="AC289" t="s">
        <v>76</v>
      </c>
      <c r="AD289" t="s">
        <v>44</v>
      </c>
      <c r="AE289" t="s">
        <v>45</v>
      </c>
      <c r="AF289" t="str">
        <f>TEXT(Agricultural_Export_Analysis_Cleaned_Dataset[[#This Row],[Order_Date]],"mmm")</f>
        <v>Apr</v>
      </c>
      <c r="AG289" t="str">
        <f>TEXT(Agricultural_Export_Analysis_Cleaned_Dataset[[#This Row],[Order_Date]],"yyyy")</f>
        <v>2024</v>
      </c>
      <c r="AH289" t="str">
        <f>TEXT(Agricultural_Export_Analysis_Cleaned_Dataset[[#This Row],[Order_Date]],"ddd")</f>
        <v>Mon</v>
      </c>
      <c r="AI289" t="str">
        <f>TEXT(Agricultural_Export_Analysis_Cleaned_Dataset[[#This Row],[Ship_Date]],"yyyy")</f>
        <v>2024</v>
      </c>
      <c r="AJ289" t="str">
        <f>TEXT(Agricultural_Export_Analysis_Cleaned_Dataset[[#This Row],[Ship_Date]],"mmm")</f>
        <v>Apr</v>
      </c>
      <c r="AK289" t="str">
        <f>TEXT(Agricultural_Export_Analysis_Cleaned_Dataset[[#This Row],[Ship_Date]],"ddd")</f>
        <v>Thu</v>
      </c>
      <c r="AL289" t="str">
        <f>TEXT(Agricultural_Export_Analysis_Cleaned_Dataset[[#This Row],[Delivery_Date]],"yyyy")</f>
        <v>2024</v>
      </c>
      <c r="AM289" t="str">
        <f>TEXT(Agricultural_Export_Analysis_Cleaned_Dataset[[#This Row],[Delivery_Date]],"mmm")</f>
        <v>May</v>
      </c>
      <c r="AN289" t="str">
        <f>TEXT(Agricultural_Export_Analysis_Cleaned_Dataset[[#This Row],[Delivery_Date]],"ddd")</f>
        <v>Sun</v>
      </c>
      <c r="AO289">
        <f>Agricultural_Export_Analysis_Cleaned_Dataset[[#This Row],[Delivery_Date]]-Agricultural_Export_Analysis_Cleaned_Dataset[[#This Row],[Ship_Date]]</f>
        <v>24</v>
      </c>
      <c r="AP289">
        <f>Agricultural_Export_Analysis_Cleaned_Dataset[[#This Row],[Ship_Date]]-Agricultural_Export_Analysis_Cleaned_Dataset[[#This Row],[Order_Date]]</f>
        <v>10</v>
      </c>
      <c r="AQ289" s="4" t="str">
        <f>TEXT(Agricultural_Export_Analysis_Cleaned_Dataset[[#This Row],[Order_Date]],"mmm yyyy")</f>
        <v>Apr 2024</v>
      </c>
    </row>
    <row r="290" spans="1:43" x14ac:dyDescent="0.3">
      <c r="A290" t="s">
        <v>691</v>
      </c>
      <c r="B290" t="s">
        <v>692</v>
      </c>
      <c r="C290" s="2">
        <v>45683</v>
      </c>
      <c r="D290" s="2">
        <v>45690</v>
      </c>
      <c r="E290" s="2">
        <v>45718</v>
      </c>
      <c r="F290" t="s">
        <v>35</v>
      </c>
      <c r="G290" t="s">
        <v>132</v>
      </c>
      <c r="H290" t="s">
        <v>51</v>
      </c>
      <c r="I290" t="s">
        <v>97</v>
      </c>
      <c r="J290" t="s">
        <v>63</v>
      </c>
      <c r="K290" s="7">
        <v>10</v>
      </c>
      <c r="L290" t="s">
        <v>80</v>
      </c>
      <c r="M290" t="s">
        <v>71</v>
      </c>
      <c r="N290" t="s">
        <v>72</v>
      </c>
      <c r="O290">
        <v>274</v>
      </c>
      <c r="P290" s="6">
        <v>433.4</v>
      </c>
      <c r="Q290" s="6">
        <v>118751.6</v>
      </c>
      <c r="R290" s="5">
        <v>0</v>
      </c>
      <c r="S290" s="6">
        <v>118751.6</v>
      </c>
      <c r="T290" s="6">
        <v>10682.22</v>
      </c>
      <c r="U290" s="6">
        <v>61818.8</v>
      </c>
      <c r="V290" s="6">
        <v>1243.3800000000001</v>
      </c>
      <c r="W290" s="6">
        <v>6152.84</v>
      </c>
      <c r="X290" s="6">
        <v>38854.36</v>
      </c>
      <c r="Y290" s="5">
        <v>0.32719020206885602</v>
      </c>
      <c r="Z290" t="s">
        <v>40</v>
      </c>
      <c r="AA290" t="s">
        <v>64</v>
      </c>
      <c r="AB290" t="s">
        <v>83</v>
      </c>
      <c r="AC290" t="s">
        <v>66</v>
      </c>
      <c r="AD290" t="s">
        <v>98</v>
      </c>
      <c r="AE290" t="s">
        <v>67</v>
      </c>
      <c r="AF290" t="str">
        <f>TEXT(Agricultural_Export_Analysis_Cleaned_Dataset[[#This Row],[Order_Date]],"mmm")</f>
        <v>Jan</v>
      </c>
      <c r="AG290" t="str">
        <f>TEXT(Agricultural_Export_Analysis_Cleaned_Dataset[[#This Row],[Order_Date]],"yyyy")</f>
        <v>2025</v>
      </c>
      <c r="AH290" t="str">
        <f>TEXT(Agricultural_Export_Analysis_Cleaned_Dataset[[#This Row],[Order_Date]],"ddd")</f>
        <v>Sun</v>
      </c>
      <c r="AI290" t="str">
        <f>TEXT(Agricultural_Export_Analysis_Cleaned_Dataset[[#This Row],[Ship_Date]],"yyyy")</f>
        <v>2025</v>
      </c>
      <c r="AJ290" t="str">
        <f>TEXT(Agricultural_Export_Analysis_Cleaned_Dataset[[#This Row],[Ship_Date]],"mmm")</f>
        <v>Feb</v>
      </c>
      <c r="AK290" t="str">
        <f>TEXT(Agricultural_Export_Analysis_Cleaned_Dataset[[#This Row],[Ship_Date]],"ddd")</f>
        <v>Sun</v>
      </c>
      <c r="AL290" t="str">
        <f>TEXT(Agricultural_Export_Analysis_Cleaned_Dataset[[#This Row],[Delivery_Date]],"yyyy")</f>
        <v>2025</v>
      </c>
      <c r="AM290" t="str">
        <f>TEXT(Agricultural_Export_Analysis_Cleaned_Dataset[[#This Row],[Delivery_Date]],"mmm")</f>
        <v>Mar</v>
      </c>
      <c r="AN290" t="str">
        <f>TEXT(Agricultural_Export_Analysis_Cleaned_Dataset[[#This Row],[Delivery_Date]],"ddd")</f>
        <v>Sun</v>
      </c>
      <c r="AO290">
        <f>Agricultural_Export_Analysis_Cleaned_Dataset[[#This Row],[Delivery_Date]]-Agricultural_Export_Analysis_Cleaned_Dataset[[#This Row],[Ship_Date]]</f>
        <v>28</v>
      </c>
      <c r="AP290">
        <f>Agricultural_Export_Analysis_Cleaned_Dataset[[#This Row],[Ship_Date]]-Agricultural_Export_Analysis_Cleaned_Dataset[[#This Row],[Order_Date]]</f>
        <v>7</v>
      </c>
      <c r="AQ290" s="4" t="str">
        <f>TEXT(Agricultural_Export_Analysis_Cleaned_Dataset[[#This Row],[Order_Date]],"mmm yyyy")</f>
        <v>Jan 2025</v>
      </c>
    </row>
    <row r="291" spans="1:43" x14ac:dyDescent="0.3">
      <c r="A291" t="s">
        <v>693</v>
      </c>
      <c r="B291" t="s">
        <v>694</v>
      </c>
      <c r="C291" s="2">
        <v>45790</v>
      </c>
      <c r="D291" s="2">
        <v>45797</v>
      </c>
      <c r="E291" s="2">
        <v>45804</v>
      </c>
      <c r="F291" t="s">
        <v>35</v>
      </c>
      <c r="G291" t="s">
        <v>8932</v>
      </c>
      <c r="H291" t="s">
        <v>74</v>
      </c>
      <c r="I291" t="s">
        <v>38</v>
      </c>
      <c r="J291" t="s">
        <v>112</v>
      </c>
      <c r="K291" s="7">
        <v>0</v>
      </c>
      <c r="L291" t="s">
        <v>70</v>
      </c>
      <c r="M291" t="s">
        <v>107</v>
      </c>
      <c r="N291" t="s">
        <v>108</v>
      </c>
      <c r="O291">
        <v>640</v>
      </c>
      <c r="P291" s="6">
        <v>498.78</v>
      </c>
      <c r="Q291" s="6">
        <v>319219.20000000001</v>
      </c>
      <c r="R291" s="5">
        <v>0.05</v>
      </c>
      <c r="S291" s="6">
        <v>303258.23999999999</v>
      </c>
      <c r="T291" s="6">
        <v>1540.32</v>
      </c>
      <c r="U291" s="6">
        <v>148682.43</v>
      </c>
      <c r="V291" s="6">
        <v>145.55000000000001</v>
      </c>
      <c r="W291" s="6">
        <v>27940.37</v>
      </c>
      <c r="X291" s="6">
        <v>124949.57</v>
      </c>
      <c r="Y291" s="5">
        <v>0.41202366009906299</v>
      </c>
      <c r="Z291" t="s">
        <v>81</v>
      </c>
      <c r="AA291" t="s">
        <v>82</v>
      </c>
      <c r="AB291" t="s">
        <v>42</v>
      </c>
      <c r="AC291" t="s">
        <v>66</v>
      </c>
      <c r="AD291" t="s">
        <v>93</v>
      </c>
      <c r="AE291" t="s">
        <v>67</v>
      </c>
      <c r="AF291" t="str">
        <f>TEXT(Agricultural_Export_Analysis_Cleaned_Dataset[[#This Row],[Order_Date]],"mmm")</f>
        <v>May</v>
      </c>
      <c r="AG291" t="str">
        <f>TEXT(Agricultural_Export_Analysis_Cleaned_Dataset[[#This Row],[Order_Date]],"yyyy")</f>
        <v>2025</v>
      </c>
      <c r="AH291" t="str">
        <f>TEXT(Agricultural_Export_Analysis_Cleaned_Dataset[[#This Row],[Order_Date]],"ddd")</f>
        <v>Tue</v>
      </c>
      <c r="AI291" t="str">
        <f>TEXT(Agricultural_Export_Analysis_Cleaned_Dataset[[#This Row],[Ship_Date]],"yyyy")</f>
        <v>2025</v>
      </c>
      <c r="AJ291" t="str">
        <f>TEXT(Agricultural_Export_Analysis_Cleaned_Dataset[[#This Row],[Ship_Date]],"mmm")</f>
        <v>May</v>
      </c>
      <c r="AK291" t="str">
        <f>TEXT(Agricultural_Export_Analysis_Cleaned_Dataset[[#This Row],[Ship_Date]],"ddd")</f>
        <v>Tue</v>
      </c>
      <c r="AL291" t="str">
        <f>TEXT(Agricultural_Export_Analysis_Cleaned_Dataset[[#This Row],[Delivery_Date]],"yyyy")</f>
        <v>2025</v>
      </c>
      <c r="AM291" t="str">
        <f>TEXT(Agricultural_Export_Analysis_Cleaned_Dataset[[#This Row],[Delivery_Date]],"mmm")</f>
        <v>May</v>
      </c>
      <c r="AN291" t="str">
        <f>TEXT(Agricultural_Export_Analysis_Cleaned_Dataset[[#This Row],[Delivery_Date]],"ddd")</f>
        <v>Tue</v>
      </c>
      <c r="AO291">
        <f>Agricultural_Export_Analysis_Cleaned_Dataset[[#This Row],[Delivery_Date]]-Agricultural_Export_Analysis_Cleaned_Dataset[[#This Row],[Ship_Date]]</f>
        <v>7</v>
      </c>
      <c r="AP291">
        <f>Agricultural_Export_Analysis_Cleaned_Dataset[[#This Row],[Ship_Date]]-Agricultural_Export_Analysis_Cleaned_Dataset[[#This Row],[Order_Date]]</f>
        <v>7</v>
      </c>
      <c r="AQ291" s="4" t="str">
        <f>TEXT(Agricultural_Export_Analysis_Cleaned_Dataset[[#This Row],[Order_Date]],"mmm yyyy")</f>
        <v>May 2025</v>
      </c>
    </row>
    <row r="292" spans="1:43" x14ac:dyDescent="0.3">
      <c r="A292" t="s">
        <v>695</v>
      </c>
      <c r="B292" t="s">
        <v>696</v>
      </c>
      <c r="C292" s="2">
        <v>45534</v>
      </c>
      <c r="D292" s="2">
        <v>45543</v>
      </c>
      <c r="E292" s="2">
        <v>45565</v>
      </c>
      <c r="F292" t="s">
        <v>35</v>
      </c>
      <c r="G292" t="s">
        <v>203</v>
      </c>
      <c r="H292" t="s">
        <v>37</v>
      </c>
      <c r="I292" t="s">
        <v>52</v>
      </c>
      <c r="J292" t="s">
        <v>112</v>
      </c>
      <c r="K292" s="7">
        <v>4</v>
      </c>
      <c r="L292" t="s">
        <v>87</v>
      </c>
      <c r="M292" t="s">
        <v>48</v>
      </c>
      <c r="N292" t="s">
        <v>49</v>
      </c>
      <c r="O292">
        <v>1729</v>
      </c>
      <c r="P292" s="6">
        <v>236.02</v>
      </c>
      <c r="Q292" s="6">
        <v>408078.58</v>
      </c>
      <c r="R292" s="5">
        <v>0.1</v>
      </c>
      <c r="S292" s="6">
        <v>367270.72200000001</v>
      </c>
      <c r="T292" s="6">
        <v>6659.19</v>
      </c>
      <c r="U292" s="6">
        <v>190144.23</v>
      </c>
      <c r="V292" s="6">
        <v>121.55</v>
      </c>
      <c r="W292" s="6">
        <v>25641.26</v>
      </c>
      <c r="X292" s="6">
        <v>144704.492</v>
      </c>
      <c r="Y292" s="5">
        <v>0.393999530406347</v>
      </c>
      <c r="Z292" t="s">
        <v>103</v>
      </c>
      <c r="AA292" t="s">
        <v>177</v>
      </c>
      <c r="AB292" t="s">
        <v>56</v>
      </c>
      <c r="AC292" t="s">
        <v>76</v>
      </c>
      <c r="AD292" t="s">
        <v>93</v>
      </c>
      <c r="AE292" t="s">
        <v>67</v>
      </c>
      <c r="AF292" t="str">
        <f>TEXT(Agricultural_Export_Analysis_Cleaned_Dataset[[#This Row],[Order_Date]],"mmm")</f>
        <v>Aug</v>
      </c>
      <c r="AG292" t="str">
        <f>TEXT(Agricultural_Export_Analysis_Cleaned_Dataset[[#This Row],[Order_Date]],"yyyy")</f>
        <v>2024</v>
      </c>
      <c r="AH292" t="str">
        <f>TEXT(Agricultural_Export_Analysis_Cleaned_Dataset[[#This Row],[Order_Date]],"ddd")</f>
        <v>Fri</v>
      </c>
      <c r="AI292" t="str">
        <f>TEXT(Agricultural_Export_Analysis_Cleaned_Dataset[[#This Row],[Ship_Date]],"yyyy")</f>
        <v>2024</v>
      </c>
      <c r="AJ292" t="str">
        <f>TEXT(Agricultural_Export_Analysis_Cleaned_Dataset[[#This Row],[Ship_Date]],"mmm")</f>
        <v>Sep</v>
      </c>
      <c r="AK292" t="str">
        <f>TEXT(Agricultural_Export_Analysis_Cleaned_Dataset[[#This Row],[Ship_Date]],"ddd")</f>
        <v>Sun</v>
      </c>
      <c r="AL292" t="str">
        <f>TEXT(Agricultural_Export_Analysis_Cleaned_Dataset[[#This Row],[Delivery_Date]],"yyyy")</f>
        <v>2024</v>
      </c>
      <c r="AM292" t="str">
        <f>TEXT(Agricultural_Export_Analysis_Cleaned_Dataset[[#This Row],[Delivery_Date]],"mmm")</f>
        <v>Sep</v>
      </c>
      <c r="AN292" t="str">
        <f>TEXT(Agricultural_Export_Analysis_Cleaned_Dataset[[#This Row],[Delivery_Date]],"ddd")</f>
        <v>Mon</v>
      </c>
      <c r="AO292">
        <f>Agricultural_Export_Analysis_Cleaned_Dataset[[#This Row],[Delivery_Date]]-Agricultural_Export_Analysis_Cleaned_Dataset[[#This Row],[Ship_Date]]</f>
        <v>22</v>
      </c>
      <c r="AP292">
        <f>Agricultural_Export_Analysis_Cleaned_Dataset[[#This Row],[Ship_Date]]-Agricultural_Export_Analysis_Cleaned_Dataset[[#This Row],[Order_Date]]</f>
        <v>9</v>
      </c>
      <c r="AQ292" s="4" t="str">
        <f>TEXT(Agricultural_Export_Analysis_Cleaned_Dataset[[#This Row],[Order_Date]],"mmm yyyy")</f>
        <v>Aug 2024</v>
      </c>
    </row>
    <row r="293" spans="1:43" x14ac:dyDescent="0.3">
      <c r="A293" t="s">
        <v>697</v>
      </c>
      <c r="B293" t="s">
        <v>698</v>
      </c>
      <c r="C293" s="2">
        <v>45775</v>
      </c>
      <c r="D293" s="2">
        <v>45777</v>
      </c>
      <c r="E293" s="2">
        <v>45805</v>
      </c>
      <c r="F293" t="s">
        <v>35</v>
      </c>
      <c r="G293" t="s">
        <v>8933</v>
      </c>
      <c r="H293" t="s">
        <v>37</v>
      </c>
      <c r="I293" t="s">
        <v>118</v>
      </c>
      <c r="J293" t="s">
        <v>112</v>
      </c>
      <c r="K293" s="7">
        <v>4</v>
      </c>
      <c r="L293" t="s">
        <v>135</v>
      </c>
      <c r="M293" t="s">
        <v>33</v>
      </c>
      <c r="N293" t="s">
        <v>34</v>
      </c>
      <c r="O293">
        <v>340</v>
      </c>
      <c r="P293" s="6">
        <v>370.49</v>
      </c>
      <c r="Q293" s="6">
        <v>125966.6</v>
      </c>
      <c r="R293" s="5">
        <v>0.1</v>
      </c>
      <c r="S293" s="6">
        <v>113369.94</v>
      </c>
      <c r="T293" s="6">
        <v>1634.4</v>
      </c>
      <c r="U293" s="6">
        <v>66829.41</v>
      </c>
      <c r="V293" s="6">
        <v>2680.75</v>
      </c>
      <c r="W293" s="6">
        <v>3270.11</v>
      </c>
      <c r="X293" s="6">
        <v>38955.269999999997</v>
      </c>
      <c r="Y293" s="5">
        <v>0.34361198391742998</v>
      </c>
      <c r="Z293" t="s">
        <v>81</v>
      </c>
      <c r="AA293" t="s">
        <v>165</v>
      </c>
      <c r="AB293" t="s">
        <v>83</v>
      </c>
      <c r="AC293" t="s">
        <v>43</v>
      </c>
      <c r="AD293" t="s">
        <v>44</v>
      </c>
      <c r="AE293" t="s">
        <v>67</v>
      </c>
      <c r="AF293" t="str">
        <f>TEXT(Agricultural_Export_Analysis_Cleaned_Dataset[[#This Row],[Order_Date]],"mmm")</f>
        <v>Apr</v>
      </c>
      <c r="AG293" t="str">
        <f>TEXT(Agricultural_Export_Analysis_Cleaned_Dataset[[#This Row],[Order_Date]],"yyyy")</f>
        <v>2025</v>
      </c>
      <c r="AH293" t="str">
        <f>TEXT(Agricultural_Export_Analysis_Cleaned_Dataset[[#This Row],[Order_Date]],"ddd")</f>
        <v>Mon</v>
      </c>
      <c r="AI293" t="str">
        <f>TEXT(Agricultural_Export_Analysis_Cleaned_Dataset[[#This Row],[Ship_Date]],"yyyy")</f>
        <v>2025</v>
      </c>
      <c r="AJ293" t="str">
        <f>TEXT(Agricultural_Export_Analysis_Cleaned_Dataset[[#This Row],[Ship_Date]],"mmm")</f>
        <v>Apr</v>
      </c>
      <c r="AK293" t="str">
        <f>TEXT(Agricultural_Export_Analysis_Cleaned_Dataset[[#This Row],[Ship_Date]],"ddd")</f>
        <v>Wed</v>
      </c>
      <c r="AL293" t="str">
        <f>TEXT(Agricultural_Export_Analysis_Cleaned_Dataset[[#This Row],[Delivery_Date]],"yyyy")</f>
        <v>2025</v>
      </c>
      <c r="AM293" t="str">
        <f>TEXT(Agricultural_Export_Analysis_Cleaned_Dataset[[#This Row],[Delivery_Date]],"mmm")</f>
        <v>May</v>
      </c>
      <c r="AN293" t="str">
        <f>TEXT(Agricultural_Export_Analysis_Cleaned_Dataset[[#This Row],[Delivery_Date]],"ddd")</f>
        <v>Wed</v>
      </c>
      <c r="AO293">
        <f>Agricultural_Export_Analysis_Cleaned_Dataset[[#This Row],[Delivery_Date]]-Agricultural_Export_Analysis_Cleaned_Dataset[[#This Row],[Ship_Date]]</f>
        <v>28</v>
      </c>
      <c r="AP293">
        <f>Agricultural_Export_Analysis_Cleaned_Dataset[[#This Row],[Ship_Date]]-Agricultural_Export_Analysis_Cleaned_Dataset[[#This Row],[Order_Date]]</f>
        <v>2</v>
      </c>
      <c r="AQ293" s="4" t="str">
        <f>TEXT(Agricultural_Export_Analysis_Cleaned_Dataset[[#This Row],[Order_Date]],"mmm yyyy")</f>
        <v>Apr 2025</v>
      </c>
    </row>
    <row r="294" spans="1:43" x14ac:dyDescent="0.3">
      <c r="A294" t="s">
        <v>699</v>
      </c>
      <c r="B294" t="s">
        <v>700</v>
      </c>
      <c r="C294" s="2">
        <v>45869</v>
      </c>
      <c r="D294" s="2">
        <v>45874</v>
      </c>
      <c r="E294" s="2">
        <v>45899</v>
      </c>
      <c r="F294" t="s">
        <v>35</v>
      </c>
      <c r="G294" t="s">
        <v>132</v>
      </c>
      <c r="H294" t="s">
        <v>74</v>
      </c>
      <c r="I294" t="s">
        <v>52</v>
      </c>
      <c r="J294" t="s">
        <v>53</v>
      </c>
      <c r="K294" s="7">
        <v>0</v>
      </c>
      <c r="L294" t="s">
        <v>87</v>
      </c>
      <c r="M294" t="s">
        <v>159</v>
      </c>
      <c r="N294" t="s">
        <v>160</v>
      </c>
      <c r="O294">
        <v>772</v>
      </c>
      <c r="P294" s="6">
        <v>481.08</v>
      </c>
      <c r="Q294" s="6">
        <v>371393.76</v>
      </c>
      <c r="R294" s="5">
        <v>0.1</v>
      </c>
      <c r="S294" s="6">
        <v>334254.38400000002</v>
      </c>
      <c r="T294" s="6">
        <v>1012.23</v>
      </c>
      <c r="U294" s="6">
        <v>179415.23</v>
      </c>
      <c r="V294" s="6">
        <v>2776.31</v>
      </c>
      <c r="W294" s="6">
        <v>31734.959999999999</v>
      </c>
      <c r="X294" s="6">
        <v>119315.65399999999</v>
      </c>
      <c r="Y294" s="5">
        <v>0.356960625533636</v>
      </c>
      <c r="Z294" t="s">
        <v>103</v>
      </c>
      <c r="AA294" t="s">
        <v>119</v>
      </c>
      <c r="AB294" t="s">
        <v>65</v>
      </c>
      <c r="AC294" t="s">
        <v>66</v>
      </c>
      <c r="AD294" t="s">
        <v>84</v>
      </c>
      <c r="AE294" t="s">
        <v>58</v>
      </c>
      <c r="AF294" t="str">
        <f>TEXT(Agricultural_Export_Analysis_Cleaned_Dataset[[#This Row],[Order_Date]],"mmm")</f>
        <v>Jul</v>
      </c>
      <c r="AG294" t="str">
        <f>TEXT(Agricultural_Export_Analysis_Cleaned_Dataset[[#This Row],[Order_Date]],"yyyy")</f>
        <v>2025</v>
      </c>
      <c r="AH294" t="str">
        <f>TEXT(Agricultural_Export_Analysis_Cleaned_Dataset[[#This Row],[Order_Date]],"ddd")</f>
        <v>Thu</v>
      </c>
      <c r="AI294" t="str">
        <f>TEXT(Agricultural_Export_Analysis_Cleaned_Dataset[[#This Row],[Ship_Date]],"yyyy")</f>
        <v>2025</v>
      </c>
      <c r="AJ294" t="str">
        <f>TEXT(Agricultural_Export_Analysis_Cleaned_Dataset[[#This Row],[Ship_Date]],"mmm")</f>
        <v>Aug</v>
      </c>
      <c r="AK294" t="str">
        <f>TEXT(Agricultural_Export_Analysis_Cleaned_Dataset[[#This Row],[Ship_Date]],"ddd")</f>
        <v>Tue</v>
      </c>
      <c r="AL294" t="str">
        <f>TEXT(Agricultural_Export_Analysis_Cleaned_Dataset[[#This Row],[Delivery_Date]],"yyyy")</f>
        <v>2025</v>
      </c>
      <c r="AM294" t="str">
        <f>TEXT(Agricultural_Export_Analysis_Cleaned_Dataset[[#This Row],[Delivery_Date]],"mmm")</f>
        <v>Aug</v>
      </c>
      <c r="AN294" t="str">
        <f>TEXT(Agricultural_Export_Analysis_Cleaned_Dataset[[#This Row],[Delivery_Date]],"ddd")</f>
        <v>Sat</v>
      </c>
      <c r="AO294">
        <f>Agricultural_Export_Analysis_Cleaned_Dataset[[#This Row],[Delivery_Date]]-Agricultural_Export_Analysis_Cleaned_Dataset[[#This Row],[Ship_Date]]</f>
        <v>25</v>
      </c>
      <c r="AP294">
        <f>Agricultural_Export_Analysis_Cleaned_Dataset[[#This Row],[Ship_Date]]-Agricultural_Export_Analysis_Cleaned_Dataset[[#This Row],[Order_Date]]</f>
        <v>5</v>
      </c>
      <c r="AQ294" s="4" t="str">
        <f>TEXT(Agricultural_Export_Analysis_Cleaned_Dataset[[#This Row],[Order_Date]],"mmm yyyy")</f>
        <v>Jul 2025</v>
      </c>
    </row>
    <row r="295" spans="1:43" x14ac:dyDescent="0.3">
      <c r="A295" t="s">
        <v>701</v>
      </c>
      <c r="B295" t="s">
        <v>702</v>
      </c>
      <c r="C295" s="2">
        <v>45406</v>
      </c>
      <c r="D295" s="2">
        <v>45416</v>
      </c>
      <c r="E295" s="2">
        <v>45439</v>
      </c>
      <c r="F295" t="s">
        <v>35</v>
      </c>
      <c r="G295" t="s">
        <v>203</v>
      </c>
      <c r="H295" t="s">
        <v>37</v>
      </c>
      <c r="I295" t="s">
        <v>91</v>
      </c>
      <c r="J295" t="s">
        <v>63</v>
      </c>
      <c r="K295" s="7">
        <v>0</v>
      </c>
      <c r="L295" t="s">
        <v>70</v>
      </c>
      <c r="M295" t="s">
        <v>107</v>
      </c>
      <c r="N295" t="s">
        <v>108</v>
      </c>
      <c r="O295">
        <v>1085</v>
      </c>
      <c r="P295" s="6">
        <v>56.89</v>
      </c>
      <c r="Q295" s="6">
        <v>61725.65</v>
      </c>
      <c r="R295" s="5">
        <v>0.1</v>
      </c>
      <c r="S295" s="6">
        <v>55553.084999999999</v>
      </c>
      <c r="T295" s="6">
        <v>9429.07</v>
      </c>
      <c r="U295" s="6">
        <v>29199.55</v>
      </c>
      <c r="V295" s="6">
        <v>898.13</v>
      </c>
      <c r="W295" s="6">
        <v>2538.5300000000002</v>
      </c>
      <c r="X295" s="6">
        <v>13487.805</v>
      </c>
      <c r="Y295" s="5">
        <v>0.24279128692853</v>
      </c>
      <c r="Z295" t="s">
        <v>81</v>
      </c>
      <c r="AA295" t="s">
        <v>165</v>
      </c>
      <c r="AB295" t="s">
        <v>83</v>
      </c>
      <c r="AC295" t="s">
        <v>76</v>
      </c>
      <c r="AD295" t="s">
        <v>98</v>
      </c>
      <c r="AE295" t="s">
        <v>45</v>
      </c>
      <c r="AF295" t="str">
        <f>TEXT(Agricultural_Export_Analysis_Cleaned_Dataset[[#This Row],[Order_Date]],"mmm")</f>
        <v>Apr</v>
      </c>
      <c r="AG295" t="str">
        <f>TEXT(Agricultural_Export_Analysis_Cleaned_Dataset[[#This Row],[Order_Date]],"yyyy")</f>
        <v>2024</v>
      </c>
      <c r="AH295" t="str">
        <f>TEXT(Agricultural_Export_Analysis_Cleaned_Dataset[[#This Row],[Order_Date]],"ddd")</f>
        <v>Wed</v>
      </c>
      <c r="AI295" t="str">
        <f>TEXT(Agricultural_Export_Analysis_Cleaned_Dataset[[#This Row],[Ship_Date]],"yyyy")</f>
        <v>2024</v>
      </c>
      <c r="AJ295" t="str">
        <f>TEXT(Agricultural_Export_Analysis_Cleaned_Dataset[[#This Row],[Ship_Date]],"mmm")</f>
        <v>May</v>
      </c>
      <c r="AK295" t="str">
        <f>TEXT(Agricultural_Export_Analysis_Cleaned_Dataset[[#This Row],[Ship_Date]],"ddd")</f>
        <v>Sat</v>
      </c>
      <c r="AL295" t="str">
        <f>TEXT(Agricultural_Export_Analysis_Cleaned_Dataset[[#This Row],[Delivery_Date]],"yyyy")</f>
        <v>2024</v>
      </c>
      <c r="AM295" t="str">
        <f>TEXT(Agricultural_Export_Analysis_Cleaned_Dataset[[#This Row],[Delivery_Date]],"mmm")</f>
        <v>May</v>
      </c>
      <c r="AN295" t="str">
        <f>TEXT(Agricultural_Export_Analysis_Cleaned_Dataset[[#This Row],[Delivery_Date]],"ddd")</f>
        <v>Mon</v>
      </c>
      <c r="AO295">
        <f>Agricultural_Export_Analysis_Cleaned_Dataset[[#This Row],[Delivery_Date]]-Agricultural_Export_Analysis_Cleaned_Dataset[[#This Row],[Ship_Date]]</f>
        <v>23</v>
      </c>
      <c r="AP295">
        <f>Agricultural_Export_Analysis_Cleaned_Dataset[[#This Row],[Ship_Date]]-Agricultural_Export_Analysis_Cleaned_Dataset[[#This Row],[Order_Date]]</f>
        <v>10</v>
      </c>
      <c r="AQ295" s="4" t="str">
        <f>TEXT(Agricultural_Export_Analysis_Cleaned_Dataset[[#This Row],[Order_Date]],"mmm yyyy")</f>
        <v>Apr 2024</v>
      </c>
    </row>
    <row r="296" spans="1:43" x14ac:dyDescent="0.3">
      <c r="A296" t="s">
        <v>703</v>
      </c>
      <c r="B296" t="s">
        <v>704</v>
      </c>
      <c r="C296" s="2">
        <v>45714</v>
      </c>
      <c r="D296" s="2">
        <v>45721</v>
      </c>
      <c r="E296" s="2">
        <v>45749</v>
      </c>
      <c r="F296" t="s">
        <v>35</v>
      </c>
      <c r="G296" t="s">
        <v>36</v>
      </c>
      <c r="H296" t="s">
        <v>74</v>
      </c>
      <c r="I296" t="s">
        <v>91</v>
      </c>
      <c r="J296" t="s">
        <v>39</v>
      </c>
      <c r="K296" s="7">
        <v>2</v>
      </c>
      <c r="L296" t="s">
        <v>80</v>
      </c>
      <c r="M296" t="s">
        <v>101</v>
      </c>
      <c r="N296" t="s">
        <v>102</v>
      </c>
      <c r="O296">
        <v>752</v>
      </c>
      <c r="P296" s="6">
        <v>492.35</v>
      </c>
      <c r="Q296" s="6">
        <v>370247.2</v>
      </c>
      <c r="R296" s="5">
        <v>0.05</v>
      </c>
      <c r="S296" s="6">
        <v>351734.84</v>
      </c>
      <c r="T296" s="6">
        <v>12414.99</v>
      </c>
      <c r="U296" s="6">
        <v>221122.76</v>
      </c>
      <c r="V296" s="6">
        <v>2529.08</v>
      </c>
      <c r="W296" s="6">
        <v>33511.93</v>
      </c>
      <c r="X296" s="6">
        <v>82156.08</v>
      </c>
      <c r="Y296" s="5">
        <v>0.23357390470617001</v>
      </c>
      <c r="Z296" t="s">
        <v>40</v>
      </c>
      <c r="AA296" t="s">
        <v>147</v>
      </c>
      <c r="AB296" t="s">
        <v>56</v>
      </c>
      <c r="AC296" t="s">
        <v>76</v>
      </c>
      <c r="AD296" t="s">
        <v>123</v>
      </c>
      <c r="AE296" t="s">
        <v>58</v>
      </c>
      <c r="AF296" t="str">
        <f>TEXT(Agricultural_Export_Analysis_Cleaned_Dataset[[#This Row],[Order_Date]],"mmm")</f>
        <v>Feb</v>
      </c>
      <c r="AG296" t="str">
        <f>TEXT(Agricultural_Export_Analysis_Cleaned_Dataset[[#This Row],[Order_Date]],"yyyy")</f>
        <v>2025</v>
      </c>
      <c r="AH296" t="str">
        <f>TEXT(Agricultural_Export_Analysis_Cleaned_Dataset[[#This Row],[Order_Date]],"ddd")</f>
        <v>Wed</v>
      </c>
      <c r="AI296" t="str">
        <f>TEXT(Agricultural_Export_Analysis_Cleaned_Dataset[[#This Row],[Ship_Date]],"yyyy")</f>
        <v>2025</v>
      </c>
      <c r="AJ296" t="str">
        <f>TEXT(Agricultural_Export_Analysis_Cleaned_Dataset[[#This Row],[Ship_Date]],"mmm")</f>
        <v>Mar</v>
      </c>
      <c r="AK296" t="str">
        <f>TEXT(Agricultural_Export_Analysis_Cleaned_Dataset[[#This Row],[Ship_Date]],"ddd")</f>
        <v>Wed</v>
      </c>
      <c r="AL296" t="str">
        <f>TEXT(Agricultural_Export_Analysis_Cleaned_Dataset[[#This Row],[Delivery_Date]],"yyyy")</f>
        <v>2025</v>
      </c>
      <c r="AM296" t="str">
        <f>TEXT(Agricultural_Export_Analysis_Cleaned_Dataset[[#This Row],[Delivery_Date]],"mmm")</f>
        <v>Apr</v>
      </c>
      <c r="AN296" t="str">
        <f>TEXT(Agricultural_Export_Analysis_Cleaned_Dataset[[#This Row],[Delivery_Date]],"ddd")</f>
        <v>Wed</v>
      </c>
      <c r="AO296">
        <f>Agricultural_Export_Analysis_Cleaned_Dataset[[#This Row],[Delivery_Date]]-Agricultural_Export_Analysis_Cleaned_Dataset[[#This Row],[Ship_Date]]</f>
        <v>28</v>
      </c>
      <c r="AP296">
        <f>Agricultural_Export_Analysis_Cleaned_Dataset[[#This Row],[Ship_Date]]-Agricultural_Export_Analysis_Cleaned_Dataset[[#This Row],[Order_Date]]</f>
        <v>7</v>
      </c>
      <c r="AQ296" s="4" t="str">
        <f>TEXT(Agricultural_Export_Analysis_Cleaned_Dataset[[#This Row],[Order_Date]],"mmm yyyy")</f>
        <v>Feb 2025</v>
      </c>
    </row>
    <row r="297" spans="1:43" x14ac:dyDescent="0.3">
      <c r="A297" t="s">
        <v>705</v>
      </c>
      <c r="B297" t="s">
        <v>706</v>
      </c>
      <c r="C297" s="2">
        <v>45691</v>
      </c>
      <c r="D297" s="2">
        <v>45699</v>
      </c>
      <c r="E297" s="2">
        <v>45712</v>
      </c>
      <c r="F297" t="s">
        <v>35</v>
      </c>
      <c r="G297" t="s">
        <v>8934</v>
      </c>
      <c r="H297" t="s">
        <v>51</v>
      </c>
      <c r="I297" t="s">
        <v>118</v>
      </c>
      <c r="J297" t="s">
        <v>112</v>
      </c>
      <c r="K297" s="7">
        <v>4</v>
      </c>
      <c r="L297" t="s">
        <v>70</v>
      </c>
      <c r="M297" t="s">
        <v>61</v>
      </c>
      <c r="N297" t="s">
        <v>62</v>
      </c>
      <c r="O297">
        <v>866</v>
      </c>
      <c r="P297" s="6">
        <v>248.59</v>
      </c>
      <c r="Q297" s="6">
        <v>215278.94</v>
      </c>
      <c r="R297" s="5">
        <v>0.15</v>
      </c>
      <c r="S297" s="6">
        <v>182987.09899999999</v>
      </c>
      <c r="T297" s="6">
        <v>11410.2</v>
      </c>
      <c r="U297" s="6">
        <v>123304.97</v>
      </c>
      <c r="V297" s="6">
        <v>1644.31</v>
      </c>
      <c r="W297" s="6">
        <v>10609.61</v>
      </c>
      <c r="X297" s="6">
        <v>36018.008999999998</v>
      </c>
      <c r="Y297" s="5">
        <v>0.19683359754230501</v>
      </c>
      <c r="Z297" t="s">
        <v>40</v>
      </c>
      <c r="AA297" t="s">
        <v>147</v>
      </c>
      <c r="AB297" t="s">
        <v>56</v>
      </c>
      <c r="AC297" t="s">
        <v>43</v>
      </c>
      <c r="AD297" t="s">
        <v>44</v>
      </c>
      <c r="AE297" t="s">
        <v>58</v>
      </c>
      <c r="AF297" t="str">
        <f>TEXT(Agricultural_Export_Analysis_Cleaned_Dataset[[#This Row],[Order_Date]],"mmm")</f>
        <v>Feb</v>
      </c>
      <c r="AG297" t="str">
        <f>TEXT(Agricultural_Export_Analysis_Cleaned_Dataset[[#This Row],[Order_Date]],"yyyy")</f>
        <v>2025</v>
      </c>
      <c r="AH297" t="str">
        <f>TEXT(Agricultural_Export_Analysis_Cleaned_Dataset[[#This Row],[Order_Date]],"ddd")</f>
        <v>Mon</v>
      </c>
      <c r="AI297" t="str">
        <f>TEXT(Agricultural_Export_Analysis_Cleaned_Dataset[[#This Row],[Ship_Date]],"yyyy")</f>
        <v>2025</v>
      </c>
      <c r="AJ297" t="str">
        <f>TEXT(Agricultural_Export_Analysis_Cleaned_Dataset[[#This Row],[Ship_Date]],"mmm")</f>
        <v>Feb</v>
      </c>
      <c r="AK297" t="str">
        <f>TEXT(Agricultural_Export_Analysis_Cleaned_Dataset[[#This Row],[Ship_Date]],"ddd")</f>
        <v>Tue</v>
      </c>
      <c r="AL297" t="str">
        <f>TEXT(Agricultural_Export_Analysis_Cleaned_Dataset[[#This Row],[Delivery_Date]],"yyyy")</f>
        <v>2025</v>
      </c>
      <c r="AM297" t="str">
        <f>TEXT(Agricultural_Export_Analysis_Cleaned_Dataset[[#This Row],[Delivery_Date]],"mmm")</f>
        <v>Feb</v>
      </c>
      <c r="AN297" t="str">
        <f>TEXT(Agricultural_Export_Analysis_Cleaned_Dataset[[#This Row],[Delivery_Date]],"ddd")</f>
        <v>Mon</v>
      </c>
      <c r="AO297">
        <f>Agricultural_Export_Analysis_Cleaned_Dataset[[#This Row],[Delivery_Date]]-Agricultural_Export_Analysis_Cleaned_Dataset[[#This Row],[Ship_Date]]</f>
        <v>13</v>
      </c>
      <c r="AP297">
        <f>Agricultural_Export_Analysis_Cleaned_Dataset[[#This Row],[Ship_Date]]-Agricultural_Export_Analysis_Cleaned_Dataset[[#This Row],[Order_Date]]</f>
        <v>8</v>
      </c>
      <c r="AQ297" s="4" t="str">
        <f>TEXT(Agricultural_Export_Analysis_Cleaned_Dataset[[#This Row],[Order_Date]],"mmm yyyy")</f>
        <v>Feb 2025</v>
      </c>
    </row>
    <row r="298" spans="1:43" x14ac:dyDescent="0.3">
      <c r="A298" t="s">
        <v>707</v>
      </c>
      <c r="B298" t="s">
        <v>708</v>
      </c>
      <c r="C298" s="2">
        <v>45635</v>
      </c>
      <c r="D298" s="2">
        <v>45640</v>
      </c>
      <c r="E298" s="2">
        <v>45674</v>
      </c>
      <c r="F298" t="s">
        <v>35</v>
      </c>
      <c r="G298" t="s">
        <v>96</v>
      </c>
      <c r="H298" t="s">
        <v>51</v>
      </c>
      <c r="I298" t="s">
        <v>118</v>
      </c>
      <c r="J298" t="s">
        <v>63</v>
      </c>
      <c r="K298" s="7">
        <v>4</v>
      </c>
      <c r="L298" t="s">
        <v>135</v>
      </c>
      <c r="M298" t="s">
        <v>33</v>
      </c>
      <c r="N298" t="s">
        <v>34</v>
      </c>
      <c r="O298">
        <v>1929</v>
      </c>
      <c r="P298" s="6">
        <v>275.02</v>
      </c>
      <c r="Q298" s="6">
        <v>530513.57999999996</v>
      </c>
      <c r="R298" s="5">
        <v>0.1</v>
      </c>
      <c r="S298" s="6">
        <v>477462.22200000001</v>
      </c>
      <c r="T298" s="6">
        <v>6760.9</v>
      </c>
      <c r="U298" s="6">
        <v>351820.47</v>
      </c>
      <c r="V298" s="6">
        <v>2762.32</v>
      </c>
      <c r="W298" s="6">
        <v>50532.480000000003</v>
      </c>
      <c r="X298" s="6">
        <v>65586.051999999996</v>
      </c>
      <c r="Y298" s="5">
        <v>0.13736385619216601</v>
      </c>
      <c r="Z298" t="s">
        <v>54</v>
      </c>
      <c r="AA298" t="s">
        <v>55</v>
      </c>
      <c r="AB298" t="s">
        <v>42</v>
      </c>
      <c r="AC298" t="s">
        <v>43</v>
      </c>
      <c r="AD298" t="s">
        <v>57</v>
      </c>
      <c r="AE298" t="s">
        <v>45</v>
      </c>
      <c r="AF298" t="str">
        <f>TEXT(Agricultural_Export_Analysis_Cleaned_Dataset[[#This Row],[Order_Date]],"mmm")</f>
        <v>Dec</v>
      </c>
      <c r="AG298" t="str">
        <f>TEXT(Agricultural_Export_Analysis_Cleaned_Dataset[[#This Row],[Order_Date]],"yyyy")</f>
        <v>2024</v>
      </c>
      <c r="AH298" t="str">
        <f>TEXT(Agricultural_Export_Analysis_Cleaned_Dataset[[#This Row],[Order_Date]],"ddd")</f>
        <v>Mon</v>
      </c>
      <c r="AI298" t="str">
        <f>TEXT(Agricultural_Export_Analysis_Cleaned_Dataset[[#This Row],[Ship_Date]],"yyyy")</f>
        <v>2024</v>
      </c>
      <c r="AJ298" t="str">
        <f>TEXT(Agricultural_Export_Analysis_Cleaned_Dataset[[#This Row],[Ship_Date]],"mmm")</f>
        <v>Dec</v>
      </c>
      <c r="AK298" t="str">
        <f>TEXT(Agricultural_Export_Analysis_Cleaned_Dataset[[#This Row],[Ship_Date]],"ddd")</f>
        <v>Sat</v>
      </c>
      <c r="AL298" t="str">
        <f>TEXT(Agricultural_Export_Analysis_Cleaned_Dataset[[#This Row],[Delivery_Date]],"yyyy")</f>
        <v>2025</v>
      </c>
      <c r="AM298" t="str">
        <f>TEXT(Agricultural_Export_Analysis_Cleaned_Dataset[[#This Row],[Delivery_Date]],"mmm")</f>
        <v>Jan</v>
      </c>
      <c r="AN298" t="str">
        <f>TEXT(Agricultural_Export_Analysis_Cleaned_Dataset[[#This Row],[Delivery_Date]],"ddd")</f>
        <v>Fri</v>
      </c>
      <c r="AO298">
        <f>Agricultural_Export_Analysis_Cleaned_Dataset[[#This Row],[Delivery_Date]]-Agricultural_Export_Analysis_Cleaned_Dataset[[#This Row],[Ship_Date]]</f>
        <v>34</v>
      </c>
      <c r="AP298">
        <f>Agricultural_Export_Analysis_Cleaned_Dataset[[#This Row],[Ship_Date]]-Agricultural_Export_Analysis_Cleaned_Dataset[[#This Row],[Order_Date]]</f>
        <v>5</v>
      </c>
      <c r="AQ298" s="4" t="str">
        <f>TEXT(Agricultural_Export_Analysis_Cleaned_Dataset[[#This Row],[Order_Date]],"mmm yyyy")</f>
        <v>Dec 2024</v>
      </c>
    </row>
    <row r="299" spans="1:43" x14ac:dyDescent="0.3">
      <c r="A299" t="s">
        <v>709</v>
      </c>
      <c r="B299" t="s">
        <v>710</v>
      </c>
      <c r="C299" s="2">
        <v>45748</v>
      </c>
      <c r="D299" s="2">
        <v>45754</v>
      </c>
      <c r="E299" s="2">
        <v>45784</v>
      </c>
      <c r="F299" t="s">
        <v>35</v>
      </c>
      <c r="G299" t="s">
        <v>36</v>
      </c>
      <c r="H299" t="s">
        <v>37</v>
      </c>
      <c r="I299" t="s">
        <v>52</v>
      </c>
      <c r="J299" t="s">
        <v>39</v>
      </c>
      <c r="K299" s="7">
        <v>2</v>
      </c>
      <c r="L299" t="s">
        <v>135</v>
      </c>
      <c r="M299" t="s">
        <v>107</v>
      </c>
      <c r="N299" t="s">
        <v>108</v>
      </c>
      <c r="O299">
        <v>691</v>
      </c>
      <c r="P299" s="6">
        <v>282.85000000000002</v>
      </c>
      <c r="Q299" s="6">
        <v>195449.35</v>
      </c>
      <c r="R299" s="5">
        <v>0</v>
      </c>
      <c r="S299" s="6">
        <v>195449.35</v>
      </c>
      <c r="T299" s="6">
        <v>673.44</v>
      </c>
      <c r="U299" s="6">
        <v>136718.16</v>
      </c>
      <c r="V299" s="6">
        <v>383.33</v>
      </c>
      <c r="W299" s="6">
        <v>5939.85</v>
      </c>
      <c r="X299" s="6">
        <v>51734.57</v>
      </c>
      <c r="Y299" s="5">
        <v>0.26469553365104598</v>
      </c>
      <c r="Z299" t="s">
        <v>81</v>
      </c>
      <c r="AA299" t="s">
        <v>165</v>
      </c>
      <c r="AB299" t="s">
        <v>65</v>
      </c>
      <c r="AC299" t="s">
        <v>43</v>
      </c>
      <c r="AD299" t="s">
        <v>44</v>
      </c>
      <c r="AE299" t="s">
        <v>58</v>
      </c>
      <c r="AF299" t="str">
        <f>TEXT(Agricultural_Export_Analysis_Cleaned_Dataset[[#This Row],[Order_Date]],"mmm")</f>
        <v>Apr</v>
      </c>
      <c r="AG299" t="str">
        <f>TEXT(Agricultural_Export_Analysis_Cleaned_Dataset[[#This Row],[Order_Date]],"yyyy")</f>
        <v>2025</v>
      </c>
      <c r="AH299" t="str">
        <f>TEXT(Agricultural_Export_Analysis_Cleaned_Dataset[[#This Row],[Order_Date]],"ddd")</f>
        <v>Tue</v>
      </c>
      <c r="AI299" t="str">
        <f>TEXT(Agricultural_Export_Analysis_Cleaned_Dataset[[#This Row],[Ship_Date]],"yyyy")</f>
        <v>2025</v>
      </c>
      <c r="AJ299" t="str">
        <f>TEXT(Agricultural_Export_Analysis_Cleaned_Dataset[[#This Row],[Ship_Date]],"mmm")</f>
        <v>Apr</v>
      </c>
      <c r="AK299" t="str">
        <f>TEXT(Agricultural_Export_Analysis_Cleaned_Dataset[[#This Row],[Ship_Date]],"ddd")</f>
        <v>Mon</v>
      </c>
      <c r="AL299" t="str">
        <f>TEXT(Agricultural_Export_Analysis_Cleaned_Dataset[[#This Row],[Delivery_Date]],"yyyy")</f>
        <v>2025</v>
      </c>
      <c r="AM299" t="str">
        <f>TEXT(Agricultural_Export_Analysis_Cleaned_Dataset[[#This Row],[Delivery_Date]],"mmm")</f>
        <v>May</v>
      </c>
      <c r="AN299" t="str">
        <f>TEXT(Agricultural_Export_Analysis_Cleaned_Dataset[[#This Row],[Delivery_Date]],"ddd")</f>
        <v>Wed</v>
      </c>
      <c r="AO299">
        <f>Agricultural_Export_Analysis_Cleaned_Dataset[[#This Row],[Delivery_Date]]-Agricultural_Export_Analysis_Cleaned_Dataset[[#This Row],[Ship_Date]]</f>
        <v>30</v>
      </c>
      <c r="AP299">
        <f>Agricultural_Export_Analysis_Cleaned_Dataset[[#This Row],[Ship_Date]]-Agricultural_Export_Analysis_Cleaned_Dataset[[#This Row],[Order_Date]]</f>
        <v>6</v>
      </c>
      <c r="AQ299" s="4" t="str">
        <f>TEXT(Agricultural_Export_Analysis_Cleaned_Dataset[[#This Row],[Order_Date]],"mmm yyyy")</f>
        <v>Apr 2025</v>
      </c>
    </row>
    <row r="300" spans="1:43" x14ac:dyDescent="0.3">
      <c r="A300" t="s">
        <v>711</v>
      </c>
      <c r="B300" t="s">
        <v>712</v>
      </c>
      <c r="C300" s="2">
        <v>45955</v>
      </c>
      <c r="D300" s="2">
        <v>45965</v>
      </c>
      <c r="E300" s="2">
        <v>45973</v>
      </c>
      <c r="F300" t="s">
        <v>35</v>
      </c>
      <c r="G300" t="s">
        <v>73</v>
      </c>
      <c r="H300" t="s">
        <v>51</v>
      </c>
      <c r="I300" t="s">
        <v>52</v>
      </c>
      <c r="J300" t="s">
        <v>112</v>
      </c>
      <c r="K300" s="7">
        <v>0</v>
      </c>
      <c r="L300" t="s">
        <v>135</v>
      </c>
      <c r="M300" t="s">
        <v>140</v>
      </c>
      <c r="N300" t="s">
        <v>49</v>
      </c>
      <c r="O300">
        <v>1356</v>
      </c>
      <c r="P300" s="6">
        <v>78.459999999999994</v>
      </c>
      <c r="Q300" s="6">
        <v>106391.76</v>
      </c>
      <c r="R300" s="5">
        <v>0</v>
      </c>
      <c r="S300" s="6">
        <v>106391.76</v>
      </c>
      <c r="T300" s="6">
        <v>9267.94</v>
      </c>
      <c r="U300" s="6">
        <v>50633.53</v>
      </c>
      <c r="V300" s="6">
        <v>1190.28</v>
      </c>
      <c r="W300" s="6">
        <v>10254.65</v>
      </c>
      <c r="X300" s="6">
        <v>35045.360000000001</v>
      </c>
      <c r="Y300" s="5">
        <v>0.32939919407292401</v>
      </c>
      <c r="Z300" t="s">
        <v>54</v>
      </c>
      <c r="AA300" t="s">
        <v>75</v>
      </c>
      <c r="AB300" t="s">
        <v>56</v>
      </c>
      <c r="AC300" t="s">
        <v>66</v>
      </c>
      <c r="AD300" t="s">
        <v>44</v>
      </c>
      <c r="AE300" t="s">
        <v>45</v>
      </c>
      <c r="AF300" t="str">
        <f>TEXT(Agricultural_Export_Analysis_Cleaned_Dataset[[#This Row],[Order_Date]],"mmm")</f>
        <v>Oct</v>
      </c>
      <c r="AG300" t="str">
        <f>TEXT(Agricultural_Export_Analysis_Cleaned_Dataset[[#This Row],[Order_Date]],"yyyy")</f>
        <v>2025</v>
      </c>
      <c r="AH300" t="str">
        <f>TEXT(Agricultural_Export_Analysis_Cleaned_Dataset[[#This Row],[Order_Date]],"ddd")</f>
        <v>Sat</v>
      </c>
      <c r="AI300" t="str">
        <f>TEXT(Agricultural_Export_Analysis_Cleaned_Dataset[[#This Row],[Ship_Date]],"yyyy")</f>
        <v>2025</v>
      </c>
      <c r="AJ300" t="str">
        <f>TEXT(Agricultural_Export_Analysis_Cleaned_Dataset[[#This Row],[Ship_Date]],"mmm")</f>
        <v>Nov</v>
      </c>
      <c r="AK300" t="str">
        <f>TEXT(Agricultural_Export_Analysis_Cleaned_Dataset[[#This Row],[Ship_Date]],"ddd")</f>
        <v>Tue</v>
      </c>
      <c r="AL300" t="str">
        <f>TEXT(Agricultural_Export_Analysis_Cleaned_Dataset[[#This Row],[Delivery_Date]],"yyyy")</f>
        <v>2025</v>
      </c>
      <c r="AM300" t="str">
        <f>TEXT(Agricultural_Export_Analysis_Cleaned_Dataset[[#This Row],[Delivery_Date]],"mmm")</f>
        <v>Nov</v>
      </c>
      <c r="AN300" t="str">
        <f>TEXT(Agricultural_Export_Analysis_Cleaned_Dataset[[#This Row],[Delivery_Date]],"ddd")</f>
        <v>Wed</v>
      </c>
      <c r="AO300">
        <f>Agricultural_Export_Analysis_Cleaned_Dataset[[#This Row],[Delivery_Date]]-Agricultural_Export_Analysis_Cleaned_Dataset[[#This Row],[Ship_Date]]</f>
        <v>8</v>
      </c>
      <c r="AP300">
        <f>Agricultural_Export_Analysis_Cleaned_Dataset[[#This Row],[Ship_Date]]-Agricultural_Export_Analysis_Cleaned_Dataset[[#This Row],[Order_Date]]</f>
        <v>10</v>
      </c>
      <c r="AQ300" s="4" t="str">
        <f>TEXT(Agricultural_Export_Analysis_Cleaned_Dataset[[#This Row],[Order_Date]],"mmm yyyy")</f>
        <v>Oct 2025</v>
      </c>
    </row>
    <row r="301" spans="1:43" x14ac:dyDescent="0.3">
      <c r="A301" t="s">
        <v>713</v>
      </c>
      <c r="B301" t="s">
        <v>714</v>
      </c>
      <c r="C301" s="2">
        <v>45556</v>
      </c>
      <c r="D301" s="2">
        <v>45561</v>
      </c>
      <c r="E301" s="2">
        <v>45580</v>
      </c>
      <c r="F301" t="s">
        <v>35</v>
      </c>
      <c r="G301" t="s">
        <v>36</v>
      </c>
      <c r="H301" t="s">
        <v>74</v>
      </c>
      <c r="I301" t="s">
        <v>118</v>
      </c>
      <c r="J301" t="s">
        <v>63</v>
      </c>
      <c r="K301" s="7">
        <v>0</v>
      </c>
      <c r="L301" t="s">
        <v>70</v>
      </c>
      <c r="M301" t="s">
        <v>71</v>
      </c>
      <c r="N301" t="s">
        <v>72</v>
      </c>
      <c r="O301">
        <v>577</v>
      </c>
      <c r="P301" s="6">
        <v>97.74</v>
      </c>
      <c r="Q301" s="6">
        <v>56395.98</v>
      </c>
      <c r="R301" s="5">
        <v>0</v>
      </c>
      <c r="S301" s="6">
        <v>56395.98</v>
      </c>
      <c r="T301" s="6">
        <v>1404.62</v>
      </c>
      <c r="U301" s="6">
        <v>30069.56</v>
      </c>
      <c r="V301" s="6">
        <v>1226.9100000000001</v>
      </c>
      <c r="W301" s="6">
        <v>6744.73</v>
      </c>
      <c r="X301" s="6">
        <v>16950.16</v>
      </c>
      <c r="Y301" s="5">
        <v>0.30055617439399002</v>
      </c>
      <c r="Z301" t="s">
        <v>103</v>
      </c>
      <c r="AA301" t="s">
        <v>104</v>
      </c>
      <c r="AB301" t="s">
        <v>83</v>
      </c>
      <c r="AC301" t="s">
        <v>76</v>
      </c>
      <c r="AD301" t="s">
        <v>77</v>
      </c>
      <c r="AE301" t="s">
        <v>45</v>
      </c>
      <c r="AF301" t="str">
        <f>TEXT(Agricultural_Export_Analysis_Cleaned_Dataset[[#This Row],[Order_Date]],"mmm")</f>
        <v>Sep</v>
      </c>
      <c r="AG301" t="str">
        <f>TEXT(Agricultural_Export_Analysis_Cleaned_Dataset[[#This Row],[Order_Date]],"yyyy")</f>
        <v>2024</v>
      </c>
      <c r="AH301" t="str">
        <f>TEXT(Agricultural_Export_Analysis_Cleaned_Dataset[[#This Row],[Order_Date]],"ddd")</f>
        <v>Sat</v>
      </c>
      <c r="AI301" t="str">
        <f>TEXT(Agricultural_Export_Analysis_Cleaned_Dataset[[#This Row],[Ship_Date]],"yyyy")</f>
        <v>2024</v>
      </c>
      <c r="AJ301" t="str">
        <f>TEXT(Agricultural_Export_Analysis_Cleaned_Dataset[[#This Row],[Ship_Date]],"mmm")</f>
        <v>Sep</v>
      </c>
      <c r="AK301" t="str">
        <f>TEXT(Agricultural_Export_Analysis_Cleaned_Dataset[[#This Row],[Ship_Date]],"ddd")</f>
        <v>Thu</v>
      </c>
      <c r="AL301" t="str">
        <f>TEXT(Agricultural_Export_Analysis_Cleaned_Dataset[[#This Row],[Delivery_Date]],"yyyy")</f>
        <v>2024</v>
      </c>
      <c r="AM301" t="str">
        <f>TEXT(Agricultural_Export_Analysis_Cleaned_Dataset[[#This Row],[Delivery_Date]],"mmm")</f>
        <v>Oct</v>
      </c>
      <c r="AN301" t="str">
        <f>TEXT(Agricultural_Export_Analysis_Cleaned_Dataset[[#This Row],[Delivery_Date]],"ddd")</f>
        <v>Tue</v>
      </c>
      <c r="AO301">
        <f>Agricultural_Export_Analysis_Cleaned_Dataset[[#This Row],[Delivery_Date]]-Agricultural_Export_Analysis_Cleaned_Dataset[[#This Row],[Ship_Date]]</f>
        <v>19</v>
      </c>
      <c r="AP301">
        <f>Agricultural_Export_Analysis_Cleaned_Dataset[[#This Row],[Ship_Date]]-Agricultural_Export_Analysis_Cleaned_Dataset[[#This Row],[Order_Date]]</f>
        <v>5</v>
      </c>
      <c r="AQ301" s="4" t="str">
        <f>TEXT(Agricultural_Export_Analysis_Cleaned_Dataset[[#This Row],[Order_Date]],"mmm yyyy")</f>
        <v>Sep 2024</v>
      </c>
    </row>
    <row r="302" spans="1:43" x14ac:dyDescent="0.3">
      <c r="A302" t="s">
        <v>715</v>
      </c>
      <c r="B302" t="s">
        <v>716</v>
      </c>
      <c r="C302" s="2">
        <v>45877</v>
      </c>
      <c r="D302" s="2">
        <v>45882</v>
      </c>
      <c r="E302" s="2">
        <v>45902</v>
      </c>
      <c r="F302" t="s">
        <v>35</v>
      </c>
      <c r="G302" t="s">
        <v>8934</v>
      </c>
      <c r="H302" t="s">
        <v>37</v>
      </c>
      <c r="I302" t="s">
        <v>118</v>
      </c>
      <c r="J302" t="s">
        <v>53</v>
      </c>
      <c r="K302" s="7">
        <v>15</v>
      </c>
      <c r="L302" t="s">
        <v>80</v>
      </c>
      <c r="M302" t="s">
        <v>159</v>
      </c>
      <c r="N302" t="s">
        <v>160</v>
      </c>
      <c r="O302">
        <v>497</v>
      </c>
      <c r="P302" s="6">
        <v>314.7</v>
      </c>
      <c r="Q302" s="6">
        <v>156405.9</v>
      </c>
      <c r="R302" s="5">
        <v>0</v>
      </c>
      <c r="S302" s="6">
        <v>156405.9</v>
      </c>
      <c r="T302" s="6">
        <v>10873.3</v>
      </c>
      <c r="U302" s="6">
        <v>113203.9</v>
      </c>
      <c r="V302" s="6">
        <v>399.53</v>
      </c>
      <c r="W302" s="6">
        <v>4268.62</v>
      </c>
      <c r="X302" s="6">
        <v>27660.55</v>
      </c>
      <c r="Y302" s="5">
        <v>0.17685106508130399</v>
      </c>
      <c r="Z302" t="s">
        <v>103</v>
      </c>
      <c r="AA302" t="s">
        <v>177</v>
      </c>
      <c r="AB302" t="s">
        <v>42</v>
      </c>
      <c r="AC302" t="s">
        <v>43</v>
      </c>
      <c r="AD302" t="s">
        <v>57</v>
      </c>
      <c r="AE302" t="s">
        <v>67</v>
      </c>
      <c r="AF302" t="str">
        <f>TEXT(Agricultural_Export_Analysis_Cleaned_Dataset[[#This Row],[Order_Date]],"mmm")</f>
        <v>Aug</v>
      </c>
      <c r="AG302" t="str">
        <f>TEXT(Agricultural_Export_Analysis_Cleaned_Dataset[[#This Row],[Order_Date]],"yyyy")</f>
        <v>2025</v>
      </c>
      <c r="AH302" t="str">
        <f>TEXT(Agricultural_Export_Analysis_Cleaned_Dataset[[#This Row],[Order_Date]],"ddd")</f>
        <v>Fri</v>
      </c>
      <c r="AI302" t="str">
        <f>TEXT(Agricultural_Export_Analysis_Cleaned_Dataset[[#This Row],[Ship_Date]],"yyyy")</f>
        <v>2025</v>
      </c>
      <c r="AJ302" t="str">
        <f>TEXT(Agricultural_Export_Analysis_Cleaned_Dataset[[#This Row],[Ship_Date]],"mmm")</f>
        <v>Aug</v>
      </c>
      <c r="AK302" t="str">
        <f>TEXT(Agricultural_Export_Analysis_Cleaned_Dataset[[#This Row],[Ship_Date]],"ddd")</f>
        <v>Wed</v>
      </c>
      <c r="AL302" t="str">
        <f>TEXT(Agricultural_Export_Analysis_Cleaned_Dataset[[#This Row],[Delivery_Date]],"yyyy")</f>
        <v>2025</v>
      </c>
      <c r="AM302" t="str">
        <f>TEXT(Agricultural_Export_Analysis_Cleaned_Dataset[[#This Row],[Delivery_Date]],"mmm")</f>
        <v>Sep</v>
      </c>
      <c r="AN302" t="str">
        <f>TEXT(Agricultural_Export_Analysis_Cleaned_Dataset[[#This Row],[Delivery_Date]],"ddd")</f>
        <v>Tue</v>
      </c>
      <c r="AO302">
        <f>Agricultural_Export_Analysis_Cleaned_Dataset[[#This Row],[Delivery_Date]]-Agricultural_Export_Analysis_Cleaned_Dataset[[#This Row],[Ship_Date]]</f>
        <v>20</v>
      </c>
      <c r="AP302">
        <f>Agricultural_Export_Analysis_Cleaned_Dataset[[#This Row],[Ship_Date]]-Agricultural_Export_Analysis_Cleaned_Dataset[[#This Row],[Order_Date]]</f>
        <v>5</v>
      </c>
      <c r="AQ302" s="4" t="str">
        <f>TEXT(Agricultural_Export_Analysis_Cleaned_Dataset[[#This Row],[Order_Date]],"mmm yyyy")</f>
        <v>Aug 2025</v>
      </c>
    </row>
    <row r="303" spans="1:43" x14ac:dyDescent="0.3">
      <c r="A303" t="s">
        <v>717</v>
      </c>
      <c r="B303" t="s">
        <v>718</v>
      </c>
      <c r="C303" s="2">
        <v>45363</v>
      </c>
      <c r="D303" s="2">
        <v>45372</v>
      </c>
      <c r="E303" s="2">
        <v>45379</v>
      </c>
      <c r="F303" t="s">
        <v>35</v>
      </c>
      <c r="G303" t="s">
        <v>50</v>
      </c>
      <c r="H303" t="s">
        <v>74</v>
      </c>
      <c r="I303" t="s">
        <v>38</v>
      </c>
      <c r="J303" t="s">
        <v>53</v>
      </c>
      <c r="K303" s="7">
        <v>2</v>
      </c>
      <c r="L303" t="s">
        <v>70</v>
      </c>
      <c r="M303" t="s">
        <v>140</v>
      </c>
      <c r="N303" t="s">
        <v>49</v>
      </c>
      <c r="O303">
        <v>57</v>
      </c>
      <c r="P303" s="6">
        <v>267.38</v>
      </c>
      <c r="Q303" s="6">
        <v>15240.66</v>
      </c>
      <c r="R303" s="5">
        <v>0.15</v>
      </c>
      <c r="S303" s="6">
        <v>12954.561</v>
      </c>
      <c r="T303" s="6">
        <v>6356.73</v>
      </c>
      <c r="U303" s="6">
        <v>7687.78</v>
      </c>
      <c r="V303" s="6">
        <v>2210.5300000000002</v>
      </c>
      <c r="W303" s="6">
        <v>1311.36</v>
      </c>
      <c r="X303" s="6">
        <v>-4611.8389999999999</v>
      </c>
      <c r="Y303" s="5">
        <v>-0.356001179816128</v>
      </c>
      <c r="Z303" t="s">
        <v>40</v>
      </c>
      <c r="AA303" t="s">
        <v>41</v>
      </c>
      <c r="AB303" t="s">
        <v>56</v>
      </c>
      <c r="AC303" t="s">
        <v>43</v>
      </c>
      <c r="AD303" t="s">
        <v>57</v>
      </c>
      <c r="AE303" t="s">
        <v>67</v>
      </c>
      <c r="AF303" t="str">
        <f>TEXT(Agricultural_Export_Analysis_Cleaned_Dataset[[#This Row],[Order_Date]],"mmm")</f>
        <v>Mar</v>
      </c>
      <c r="AG303" t="str">
        <f>TEXT(Agricultural_Export_Analysis_Cleaned_Dataset[[#This Row],[Order_Date]],"yyyy")</f>
        <v>2024</v>
      </c>
      <c r="AH303" t="str">
        <f>TEXT(Agricultural_Export_Analysis_Cleaned_Dataset[[#This Row],[Order_Date]],"ddd")</f>
        <v>Tue</v>
      </c>
      <c r="AI303" t="str">
        <f>TEXT(Agricultural_Export_Analysis_Cleaned_Dataset[[#This Row],[Ship_Date]],"yyyy")</f>
        <v>2024</v>
      </c>
      <c r="AJ303" t="str">
        <f>TEXT(Agricultural_Export_Analysis_Cleaned_Dataset[[#This Row],[Ship_Date]],"mmm")</f>
        <v>Mar</v>
      </c>
      <c r="AK303" t="str">
        <f>TEXT(Agricultural_Export_Analysis_Cleaned_Dataset[[#This Row],[Ship_Date]],"ddd")</f>
        <v>Thu</v>
      </c>
      <c r="AL303" t="str">
        <f>TEXT(Agricultural_Export_Analysis_Cleaned_Dataset[[#This Row],[Delivery_Date]],"yyyy")</f>
        <v>2024</v>
      </c>
      <c r="AM303" t="str">
        <f>TEXT(Agricultural_Export_Analysis_Cleaned_Dataset[[#This Row],[Delivery_Date]],"mmm")</f>
        <v>Mar</v>
      </c>
      <c r="AN303" t="str">
        <f>TEXT(Agricultural_Export_Analysis_Cleaned_Dataset[[#This Row],[Delivery_Date]],"ddd")</f>
        <v>Thu</v>
      </c>
      <c r="AO303">
        <f>Agricultural_Export_Analysis_Cleaned_Dataset[[#This Row],[Delivery_Date]]-Agricultural_Export_Analysis_Cleaned_Dataset[[#This Row],[Ship_Date]]</f>
        <v>7</v>
      </c>
      <c r="AP303">
        <f>Agricultural_Export_Analysis_Cleaned_Dataset[[#This Row],[Ship_Date]]-Agricultural_Export_Analysis_Cleaned_Dataset[[#This Row],[Order_Date]]</f>
        <v>9</v>
      </c>
      <c r="AQ303" s="4" t="str">
        <f>TEXT(Agricultural_Export_Analysis_Cleaned_Dataset[[#This Row],[Order_Date]],"mmm yyyy")</f>
        <v>Mar 2024</v>
      </c>
    </row>
    <row r="304" spans="1:43" x14ac:dyDescent="0.3">
      <c r="A304" t="s">
        <v>719</v>
      </c>
      <c r="B304" t="s">
        <v>720</v>
      </c>
      <c r="C304" s="2">
        <v>45588</v>
      </c>
      <c r="D304" s="2">
        <v>45592</v>
      </c>
      <c r="E304" s="2">
        <v>45614</v>
      </c>
      <c r="F304" t="s">
        <v>35</v>
      </c>
      <c r="G304" t="s">
        <v>36</v>
      </c>
      <c r="H304" t="s">
        <v>51</v>
      </c>
      <c r="I304" t="s">
        <v>118</v>
      </c>
      <c r="J304" t="s">
        <v>39</v>
      </c>
      <c r="K304" s="7">
        <v>0</v>
      </c>
      <c r="L304" t="s">
        <v>70</v>
      </c>
      <c r="M304" t="s">
        <v>101</v>
      </c>
      <c r="N304" t="s">
        <v>102</v>
      </c>
      <c r="O304">
        <v>1344</v>
      </c>
      <c r="P304" s="6">
        <v>498.57</v>
      </c>
      <c r="Q304" s="6">
        <v>670078.07999999996</v>
      </c>
      <c r="R304" s="5">
        <v>0</v>
      </c>
      <c r="S304" s="6">
        <v>670078.07999999996</v>
      </c>
      <c r="T304" s="6">
        <v>12873.46</v>
      </c>
      <c r="U304" s="6">
        <v>374980.12</v>
      </c>
      <c r="V304" s="6">
        <v>1086.18</v>
      </c>
      <c r="W304" s="6">
        <v>69767.3</v>
      </c>
      <c r="X304" s="6">
        <v>211371.02</v>
      </c>
      <c r="Y304" s="5">
        <v>0.31544237352160498</v>
      </c>
      <c r="Z304" t="s">
        <v>54</v>
      </c>
      <c r="AA304" t="s">
        <v>75</v>
      </c>
      <c r="AB304" t="s">
        <v>56</v>
      </c>
      <c r="AC304" t="s">
        <v>66</v>
      </c>
      <c r="AD304" t="s">
        <v>123</v>
      </c>
      <c r="AE304" t="s">
        <v>45</v>
      </c>
      <c r="AF304" t="str">
        <f>TEXT(Agricultural_Export_Analysis_Cleaned_Dataset[[#This Row],[Order_Date]],"mmm")</f>
        <v>Oct</v>
      </c>
      <c r="AG304" t="str">
        <f>TEXT(Agricultural_Export_Analysis_Cleaned_Dataset[[#This Row],[Order_Date]],"yyyy")</f>
        <v>2024</v>
      </c>
      <c r="AH304" t="str">
        <f>TEXT(Agricultural_Export_Analysis_Cleaned_Dataset[[#This Row],[Order_Date]],"ddd")</f>
        <v>Wed</v>
      </c>
      <c r="AI304" t="str">
        <f>TEXT(Agricultural_Export_Analysis_Cleaned_Dataset[[#This Row],[Ship_Date]],"yyyy")</f>
        <v>2024</v>
      </c>
      <c r="AJ304" t="str">
        <f>TEXT(Agricultural_Export_Analysis_Cleaned_Dataset[[#This Row],[Ship_Date]],"mmm")</f>
        <v>Oct</v>
      </c>
      <c r="AK304" t="str">
        <f>TEXT(Agricultural_Export_Analysis_Cleaned_Dataset[[#This Row],[Ship_Date]],"ddd")</f>
        <v>Sun</v>
      </c>
      <c r="AL304" t="str">
        <f>TEXT(Agricultural_Export_Analysis_Cleaned_Dataset[[#This Row],[Delivery_Date]],"yyyy")</f>
        <v>2024</v>
      </c>
      <c r="AM304" t="str">
        <f>TEXT(Agricultural_Export_Analysis_Cleaned_Dataset[[#This Row],[Delivery_Date]],"mmm")</f>
        <v>Nov</v>
      </c>
      <c r="AN304" t="str">
        <f>TEXT(Agricultural_Export_Analysis_Cleaned_Dataset[[#This Row],[Delivery_Date]],"ddd")</f>
        <v>Mon</v>
      </c>
      <c r="AO304">
        <f>Agricultural_Export_Analysis_Cleaned_Dataset[[#This Row],[Delivery_Date]]-Agricultural_Export_Analysis_Cleaned_Dataset[[#This Row],[Ship_Date]]</f>
        <v>22</v>
      </c>
      <c r="AP304">
        <f>Agricultural_Export_Analysis_Cleaned_Dataset[[#This Row],[Ship_Date]]-Agricultural_Export_Analysis_Cleaned_Dataset[[#This Row],[Order_Date]]</f>
        <v>4</v>
      </c>
      <c r="AQ304" s="4" t="str">
        <f>TEXT(Agricultural_Export_Analysis_Cleaned_Dataset[[#This Row],[Order_Date]],"mmm yyyy")</f>
        <v>Oct 2024</v>
      </c>
    </row>
    <row r="305" spans="1:43" x14ac:dyDescent="0.3">
      <c r="A305" t="s">
        <v>721</v>
      </c>
      <c r="B305" t="s">
        <v>722</v>
      </c>
      <c r="C305" s="2">
        <v>45356</v>
      </c>
      <c r="D305" s="2">
        <v>45365</v>
      </c>
      <c r="E305" s="2">
        <v>45389</v>
      </c>
      <c r="F305" t="s">
        <v>35</v>
      </c>
      <c r="G305" t="s">
        <v>8934</v>
      </c>
      <c r="H305" t="s">
        <v>37</v>
      </c>
      <c r="I305" t="s">
        <v>91</v>
      </c>
      <c r="J305" t="s">
        <v>39</v>
      </c>
      <c r="K305" s="7">
        <v>4</v>
      </c>
      <c r="L305" t="s">
        <v>70</v>
      </c>
      <c r="M305" t="s">
        <v>61</v>
      </c>
      <c r="N305" t="s">
        <v>62</v>
      </c>
      <c r="O305">
        <v>1555</v>
      </c>
      <c r="P305" s="6">
        <v>110.94</v>
      </c>
      <c r="Q305" s="6">
        <v>172511.7</v>
      </c>
      <c r="R305" s="5">
        <v>0</v>
      </c>
      <c r="S305" s="6">
        <v>172511.7</v>
      </c>
      <c r="T305" s="6">
        <v>10936.22</v>
      </c>
      <c r="U305" s="6">
        <v>87623.49</v>
      </c>
      <c r="V305" s="6">
        <v>1819.54</v>
      </c>
      <c r="W305" s="6">
        <v>11890.07</v>
      </c>
      <c r="X305" s="6">
        <v>60242.38</v>
      </c>
      <c r="Y305" s="5">
        <v>0.349207503027331</v>
      </c>
      <c r="Z305" t="s">
        <v>40</v>
      </c>
      <c r="AA305" t="s">
        <v>41</v>
      </c>
      <c r="AB305" t="s">
        <v>56</v>
      </c>
      <c r="AC305" t="s">
        <v>43</v>
      </c>
      <c r="AD305" t="s">
        <v>123</v>
      </c>
      <c r="AE305" t="s">
        <v>67</v>
      </c>
      <c r="AF305" t="str">
        <f>TEXT(Agricultural_Export_Analysis_Cleaned_Dataset[[#This Row],[Order_Date]],"mmm")</f>
        <v>Mar</v>
      </c>
      <c r="AG305" t="str">
        <f>TEXT(Agricultural_Export_Analysis_Cleaned_Dataset[[#This Row],[Order_Date]],"yyyy")</f>
        <v>2024</v>
      </c>
      <c r="AH305" t="str">
        <f>TEXT(Agricultural_Export_Analysis_Cleaned_Dataset[[#This Row],[Order_Date]],"ddd")</f>
        <v>Tue</v>
      </c>
      <c r="AI305" t="str">
        <f>TEXT(Agricultural_Export_Analysis_Cleaned_Dataset[[#This Row],[Ship_Date]],"yyyy")</f>
        <v>2024</v>
      </c>
      <c r="AJ305" t="str">
        <f>TEXT(Agricultural_Export_Analysis_Cleaned_Dataset[[#This Row],[Ship_Date]],"mmm")</f>
        <v>Mar</v>
      </c>
      <c r="AK305" t="str">
        <f>TEXT(Agricultural_Export_Analysis_Cleaned_Dataset[[#This Row],[Ship_Date]],"ddd")</f>
        <v>Thu</v>
      </c>
      <c r="AL305" t="str">
        <f>TEXT(Agricultural_Export_Analysis_Cleaned_Dataset[[#This Row],[Delivery_Date]],"yyyy")</f>
        <v>2024</v>
      </c>
      <c r="AM305" t="str">
        <f>TEXT(Agricultural_Export_Analysis_Cleaned_Dataset[[#This Row],[Delivery_Date]],"mmm")</f>
        <v>Apr</v>
      </c>
      <c r="AN305" t="str">
        <f>TEXT(Agricultural_Export_Analysis_Cleaned_Dataset[[#This Row],[Delivery_Date]],"ddd")</f>
        <v>Sun</v>
      </c>
      <c r="AO305">
        <f>Agricultural_Export_Analysis_Cleaned_Dataset[[#This Row],[Delivery_Date]]-Agricultural_Export_Analysis_Cleaned_Dataset[[#This Row],[Ship_Date]]</f>
        <v>24</v>
      </c>
      <c r="AP305">
        <f>Agricultural_Export_Analysis_Cleaned_Dataset[[#This Row],[Ship_Date]]-Agricultural_Export_Analysis_Cleaned_Dataset[[#This Row],[Order_Date]]</f>
        <v>9</v>
      </c>
      <c r="AQ305" s="4" t="str">
        <f>TEXT(Agricultural_Export_Analysis_Cleaned_Dataset[[#This Row],[Order_Date]],"mmm yyyy")</f>
        <v>Mar 2024</v>
      </c>
    </row>
    <row r="306" spans="1:43" x14ac:dyDescent="0.3">
      <c r="A306" t="s">
        <v>723</v>
      </c>
      <c r="B306" t="s">
        <v>724</v>
      </c>
      <c r="C306" s="2">
        <v>45530</v>
      </c>
      <c r="D306" s="2">
        <v>45532</v>
      </c>
      <c r="E306" s="2">
        <v>45560</v>
      </c>
      <c r="F306" t="s">
        <v>35</v>
      </c>
      <c r="G306" t="s">
        <v>8934</v>
      </c>
      <c r="H306" t="s">
        <v>51</v>
      </c>
      <c r="I306" t="s">
        <v>38</v>
      </c>
      <c r="J306" t="s">
        <v>39</v>
      </c>
      <c r="K306" s="7">
        <v>0</v>
      </c>
      <c r="L306" t="s">
        <v>70</v>
      </c>
      <c r="M306" t="s">
        <v>33</v>
      </c>
      <c r="N306" t="s">
        <v>34</v>
      </c>
      <c r="O306">
        <v>483</v>
      </c>
      <c r="P306" s="6">
        <v>407.41</v>
      </c>
      <c r="Q306" s="6">
        <v>196779.03</v>
      </c>
      <c r="R306" s="5">
        <v>0.15</v>
      </c>
      <c r="S306" s="6">
        <v>167262.17550000001</v>
      </c>
      <c r="T306" s="6">
        <v>13117.9</v>
      </c>
      <c r="U306" s="6">
        <v>122440.42</v>
      </c>
      <c r="V306" s="6">
        <v>1656.03</v>
      </c>
      <c r="W306" s="6">
        <v>15740.23</v>
      </c>
      <c r="X306" s="6">
        <v>14307.595499999999</v>
      </c>
      <c r="Y306" s="5">
        <v>8.5539934281196703E-2</v>
      </c>
      <c r="Z306" t="s">
        <v>103</v>
      </c>
      <c r="AA306" t="s">
        <v>177</v>
      </c>
      <c r="AB306" t="s">
        <v>42</v>
      </c>
      <c r="AC306" t="s">
        <v>43</v>
      </c>
      <c r="AD306" t="s">
        <v>44</v>
      </c>
      <c r="AE306" t="s">
        <v>58</v>
      </c>
      <c r="AF306" t="str">
        <f>TEXT(Agricultural_Export_Analysis_Cleaned_Dataset[[#This Row],[Order_Date]],"mmm")</f>
        <v>Aug</v>
      </c>
      <c r="AG306" t="str">
        <f>TEXT(Agricultural_Export_Analysis_Cleaned_Dataset[[#This Row],[Order_Date]],"yyyy")</f>
        <v>2024</v>
      </c>
      <c r="AH306" t="str">
        <f>TEXT(Agricultural_Export_Analysis_Cleaned_Dataset[[#This Row],[Order_Date]],"ddd")</f>
        <v>Mon</v>
      </c>
      <c r="AI306" t="str">
        <f>TEXT(Agricultural_Export_Analysis_Cleaned_Dataset[[#This Row],[Ship_Date]],"yyyy")</f>
        <v>2024</v>
      </c>
      <c r="AJ306" t="str">
        <f>TEXT(Agricultural_Export_Analysis_Cleaned_Dataset[[#This Row],[Ship_Date]],"mmm")</f>
        <v>Aug</v>
      </c>
      <c r="AK306" t="str">
        <f>TEXT(Agricultural_Export_Analysis_Cleaned_Dataset[[#This Row],[Ship_Date]],"ddd")</f>
        <v>Wed</v>
      </c>
      <c r="AL306" t="str">
        <f>TEXT(Agricultural_Export_Analysis_Cleaned_Dataset[[#This Row],[Delivery_Date]],"yyyy")</f>
        <v>2024</v>
      </c>
      <c r="AM306" t="str">
        <f>TEXT(Agricultural_Export_Analysis_Cleaned_Dataset[[#This Row],[Delivery_Date]],"mmm")</f>
        <v>Sep</v>
      </c>
      <c r="AN306" t="str">
        <f>TEXT(Agricultural_Export_Analysis_Cleaned_Dataset[[#This Row],[Delivery_Date]],"ddd")</f>
        <v>Wed</v>
      </c>
      <c r="AO306">
        <f>Agricultural_Export_Analysis_Cleaned_Dataset[[#This Row],[Delivery_Date]]-Agricultural_Export_Analysis_Cleaned_Dataset[[#This Row],[Ship_Date]]</f>
        <v>28</v>
      </c>
      <c r="AP306">
        <f>Agricultural_Export_Analysis_Cleaned_Dataset[[#This Row],[Ship_Date]]-Agricultural_Export_Analysis_Cleaned_Dataset[[#This Row],[Order_Date]]</f>
        <v>2</v>
      </c>
      <c r="AQ306" s="4" t="str">
        <f>TEXT(Agricultural_Export_Analysis_Cleaned_Dataset[[#This Row],[Order_Date]],"mmm yyyy")</f>
        <v>Aug 2024</v>
      </c>
    </row>
    <row r="307" spans="1:43" x14ac:dyDescent="0.3">
      <c r="A307" t="s">
        <v>725</v>
      </c>
      <c r="B307" t="s">
        <v>726</v>
      </c>
      <c r="C307" s="2">
        <v>45357</v>
      </c>
      <c r="D307" s="2">
        <v>45359</v>
      </c>
      <c r="E307" s="2">
        <v>45379</v>
      </c>
      <c r="F307" t="s">
        <v>35</v>
      </c>
      <c r="G307" t="s">
        <v>36</v>
      </c>
      <c r="H307" t="s">
        <v>51</v>
      </c>
      <c r="I307" t="s">
        <v>91</v>
      </c>
      <c r="J307" t="s">
        <v>112</v>
      </c>
      <c r="K307" s="7">
        <v>0</v>
      </c>
      <c r="L307" t="s">
        <v>32</v>
      </c>
      <c r="M307" t="s">
        <v>101</v>
      </c>
      <c r="N307" t="s">
        <v>102</v>
      </c>
      <c r="O307">
        <v>402</v>
      </c>
      <c r="P307" s="6">
        <v>323.68</v>
      </c>
      <c r="Q307" s="6">
        <v>130119.36</v>
      </c>
      <c r="R307" s="5">
        <v>0.1</v>
      </c>
      <c r="S307" s="6">
        <v>117107.424</v>
      </c>
      <c r="T307" s="6">
        <v>1910.74</v>
      </c>
      <c r="U307" s="6">
        <v>81532.73</v>
      </c>
      <c r="V307" s="6">
        <v>1872.56</v>
      </c>
      <c r="W307" s="6">
        <v>12124.74</v>
      </c>
      <c r="X307" s="6">
        <v>19666.653999999999</v>
      </c>
      <c r="Y307" s="5">
        <v>0.16793686794784199</v>
      </c>
      <c r="Z307" t="s">
        <v>40</v>
      </c>
      <c r="AA307" t="s">
        <v>41</v>
      </c>
      <c r="AB307" t="s">
        <v>56</v>
      </c>
      <c r="AC307" t="s">
        <v>76</v>
      </c>
      <c r="AD307" t="s">
        <v>44</v>
      </c>
      <c r="AE307" t="s">
        <v>45</v>
      </c>
      <c r="AF307" t="str">
        <f>TEXT(Agricultural_Export_Analysis_Cleaned_Dataset[[#This Row],[Order_Date]],"mmm")</f>
        <v>Mar</v>
      </c>
      <c r="AG307" t="str">
        <f>TEXT(Agricultural_Export_Analysis_Cleaned_Dataset[[#This Row],[Order_Date]],"yyyy")</f>
        <v>2024</v>
      </c>
      <c r="AH307" t="str">
        <f>TEXT(Agricultural_Export_Analysis_Cleaned_Dataset[[#This Row],[Order_Date]],"ddd")</f>
        <v>Wed</v>
      </c>
      <c r="AI307" t="str">
        <f>TEXT(Agricultural_Export_Analysis_Cleaned_Dataset[[#This Row],[Ship_Date]],"yyyy")</f>
        <v>2024</v>
      </c>
      <c r="AJ307" t="str">
        <f>TEXT(Agricultural_Export_Analysis_Cleaned_Dataset[[#This Row],[Ship_Date]],"mmm")</f>
        <v>Mar</v>
      </c>
      <c r="AK307" t="str">
        <f>TEXT(Agricultural_Export_Analysis_Cleaned_Dataset[[#This Row],[Ship_Date]],"ddd")</f>
        <v>Fri</v>
      </c>
      <c r="AL307" t="str">
        <f>TEXT(Agricultural_Export_Analysis_Cleaned_Dataset[[#This Row],[Delivery_Date]],"yyyy")</f>
        <v>2024</v>
      </c>
      <c r="AM307" t="str">
        <f>TEXT(Agricultural_Export_Analysis_Cleaned_Dataset[[#This Row],[Delivery_Date]],"mmm")</f>
        <v>Mar</v>
      </c>
      <c r="AN307" t="str">
        <f>TEXT(Agricultural_Export_Analysis_Cleaned_Dataset[[#This Row],[Delivery_Date]],"ddd")</f>
        <v>Thu</v>
      </c>
      <c r="AO307">
        <f>Agricultural_Export_Analysis_Cleaned_Dataset[[#This Row],[Delivery_Date]]-Agricultural_Export_Analysis_Cleaned_Dataset[[#This Row],[Ship_Date]]</f>
        <v>20</v>
      </c>
      <c r="AP307">
        <f>Agricultural_Export_Analysis_Cleaned_Dataset[[#This Row],[Ship_Date]]-Agricultural_Export_Analysis_Cleaned_Dataset[[#This Row],[Order_Date]]</f>
        <v>2</v>
      </c>
      <c r="AQ307" s="4" t="str">
        <f>TEXT(Agricultural_Export_Analysis_Cleaned_Dataset[[#This Row],[Order_Date]],"mmm yyyy")</f>
        <v>Mar 2024</v>
      </c>
    </row>
    <row r="308" spans="1:43" x14ac:dyDescent="0.3">
      <c r="A308" t="s">
        <v>727</v>
      </c>
      <c r="B308" t="s">
        <v>728</v>
      </c>
      <c r="C308" s="2">
        <v>45436</v>
      </c>
      <c r="D308" s="2">
        <v>45443</v>
      </c>
      <c r="E308" s="2">
        <v>45470</v>
      </c>
      <c r="F308" t="s">
        <v>35</v>
      </c>
      <c r="G308" t="s">
        <v>132</v>
      </c>
      <c r="H308" t="s">
        <v>51</v>
      </c>
      <c r="I308" t="s">
        <v>97</v>
      </c>
      <c r="J308" t="s">
        <v>39</v>
      </c>
      <c r="K308" s="7">
        <v>0</v>
      </c>
      <c r="L308" t="s">
        <v>87</v>
      </c>
      <c r="M308" t="s">
        <v>48</v>
      </c>
      <c r="N308" t="s">
        <v>49</v>
      </c>
      <c r="O308">
        <v>331</v>
      </c>
      <c r="P308" s="6">
        <v>174.36</v>
      </c>
      <c r="Q308" s="6">
        <v>57713.16</v>
      </c>
      <c r="R308" s="5">
        <v>0.05</v>
      </c>
      <c r="S308" s="6">
        <v>54827.502</v>
      </c>
      <c r="T308" s="6">
        <v>9099.74</v>
      </c>
      <c r="U308" s="6">
        <v>37242.589999999997</v>
      </c>
      <c r="V308" s="6">
        <v>1072.96</v>
      </c>
      <c r="W308" s="6">
        <v>1758.57</v>
      </c>
      <c r="X308" s="6">
        <v>5653.6419999999998</v>
      </c>
      <c r="Y308" s="5">
        <v>0.10311689925249599</v>
      </c>
      <c r="Z308" t="s">
        <v>81</v>
      </c>
      <c r="AA308" t="s">
        <v>82</v>
      </c>
      <c r="AB308" t="s">
        <v>42</v>
      </c>
      <c r="AC308" t="s">
        <v>76</v>
      </c>
      <c r="AD308" t="s">
        <v>98</v>
      </c>
      <c r="AE308" t="s">
        <v>45</v>
      </c>
      <c r="AF308" t="str">
        <f>TEXT(Agricultural_Export_Analysis_Cleaned_Dataset[[#This Row],[Order_Date]],"mmm")</f>
        <v>May</v>
      </c>
      <c r="AG308" t="str">
        <f>TEXT(Agricultural_Export_Analysis_Cleaned_Dataset[[#This Row],[Order_Date]],"yyyy")</f>
        <v>2024</v>
      </c>
      <c r="AH308" t="str">
        <f>TEXT(Agricultural_Export_Analysis_Cleaned_Dataset[[#This Row],[Order_Date]],"ddd")</f>
        <v>Fri</v>
      </c>
      <c r="AI308" t="str">
        <f>TEXT(Agricultural_Export_Analysis_Cleaned_Dataset[[#This Row],[Ship_Date]],"yyyy")</f>
        <v>2024</v>
      </c>
      <c r="AJ308" t="str">
        <f>TEXT(Agricultural_Export_Analysis_Cleaned_Dataset[[#This Row],[Ship_Date]],"mmm")</f>
        <v>May</v>
      </c>
      <c r="AK308" t="str">
        <f>TEXT(Agricultural_Export_Analysis_Cleaned_Dataset[[#This Row],[Ship_Date]],"ddd")</f>
        <v>Fri</v>
      </c>
      <c r="AL308" t="str">
        <f>TEXT(Agricultural_Export_Analysis_Cleaned_Dataset[[#This Row],[Delivery_Date]],"yyyy")</f>
        <v>2024</v>
      </c>
      <c r="AM308" t="str">
        <f>TEXT(Agricultural_Export_Analysis_Cleaned_Dataset[[#This Row],[Delivery_Date]],"mmm")</f>
        <v>Jun</v>
      </c>
      <c r="AN308" t="str">
        <f>TEXT(Agricultural_Export_Analysis_Cleaned_Dataset[[#This Row],[Delivery_Date]],"ddd")</f>
        <v>Thu</v>
      </c>
      <c r="AO308">
        <f>Agricultural_Export_Analysis_Cleaned_Dataset[[#This Row],[Delivery_Date]]-Agricultural_Export_Analysis_Cleaned_Dataset[[#This Row],[Ship_Date]]</f>
        <v>27</v>
      </c>
      <c r="AP308">
        <f>Agricultural_Export_Analysis_Cleaned_Dataset[[#This Row],[Ship_Date]]-Agricultural_Export_Analysis_Cleaned_Dataset[[#This Row],[Order_Date]]</f>
        <v>7</v>
      </c>
      <c r="AQ308" s="4" t="str">
        <f>TEXT(Agricultural_Export_Analysis_Cleaned_Dataset[[#This Row],[Order_Date]],"mmm yyyy")</f>
        <v>May 2024</v>
      </c>
    </row>
    <row r="309" spans="1:43" x14ac:dyDescent="0.3">
      <c r="A309" t="s">
        <v>729</v>
      </c>
      <c r="B309" t="s">
        <v>730</v>
      </c>
      <c r="C309" s="2">
        <v>45959</v>
      </c>
      <c r="D309" s="2">
        <v>45969</v>
      </c>
      <c r="E309" s="2">
        <v>45991</v>
      </c>
      <c r="F309" t="s">
        <v>35</v>
      </c>
      <c r="G309" t="s">
        <v>36</v>
      </c>
      <c r="H309" t="s">
        <v>37</v>
      </c>
      <c r="I309" t="s">
        <v>91</v>
      </c>
      <c r="J309" t="s">
        <v>112</v>
      </c>
      <c r="K309" s="7">
        <v>4</v>
      </c>
      <c r="L309" t="s">
        <v>80</v>
      </c>
      <c r="M309" t="s">
        <v>140</v>
      </c>
      <c r="N309" t="s">
        <v>49</v>
      </c>
      <c r="O309">
        <v>820</v>
      </c>
      <c r="P309" s="6">
        <v>393.28</v>
      </c>
      <c r="Q309" s="6">
        <v>322489.59999999998</v>
      </c>
      <c r="R309" s="5">
        <v>0</v>
      </c>
      <c r="S309" s="6">
        <v>322489.59999999998</v>
      </c>
      <c r="T309" s="6">
        <v>1670.48</v>
      </c>
      <c r="U309" s="6">
        <v>230221.48</v>
      </c>
      <c r="V309" s="6">
        <v>120.95</v>
      </c>
      <c r="W309" s="6">
        <v>36316.75</v>
      </c>
      <c r="X309" s="6">
        <v>54159.94</v>
      </c>
      <c r="Y309" s="5">
        <v>0.16794321429280201</v>
      </c>
      <c r="Z309" t="s">
        <v>54</v>
      </c>
      <c r="AA309" t="s">
        <v>75</v>
      </c>
      <c r="AB309" t="s">
        <v>83</v>
      </c>
      <c r="AC309" t="s">
        <v>76</v>
      </c>
      <c r="AD309" t="s">
        <v>77</v>
      </c>
      <c r="AE309" t="s">
        <v>45</v>
      </c>
      <c r="AF309" t="str">
        <f>TEXT(Agricultural_Export_Analysis_Cleaned_Dataset[[#This Row],[Order_Date]],"mmm")</f>
        <v>Oct</v>
      </c>
      <c r="AG309" t="str">
        <f>TEXT(Agricultural_Export_Analysis_Cleaned_Dataset[[#This Row],[Order_Date]],"yyyy")</f>
        <v>2025</v>
      </c>
      <c r="AH309" t="str">
        <f>TEXT(Agricultural_Export_Analysis_Cleaned_Dataset[[#This Row],[Order_Date]],"ddd")</f>
        <v>Wed</v>
      </c>
      <c r="AI309" t="str">
        <f>TEXT(Agricultural_Export_Analysis_Cleaned_Dataset[[#This Row],[Ship_Date]],"yyyy")</f>
        <v>2025</v>
      </c>
      <c r="AJ309" t="str">
        <f>TEXT(Agricultural_Export_Analysis_Cleaned_Dataset[[#This Row],[Ship_Date]],"mmm")</f>
        <v>Nov</v>
      </c>
      <c r="AK309" t="str">
        <f>TEXT(Agricultural_Export_Analysis_Cleaned_Dataset[[#This Row],[Ship_Date]],"ddd")</f>
        <v>Sat</v>
      </c>
      <c r="AL309" t="str">
        <f>TEXT(Agricultural_Export_Analysis_Cleaned_Dataset[[#This Row],[Delivery_Date]],"yyyy")</f>
        <v>2025</v>
      </c>
      <c r="AM309" t="str">
        <f>TEXT(Agricultural_Export_Analysis_Cleaned_Dataset[[#This Row],[Delivery_Date]],"mmm")</f>
        <v>Nov</v>
      </c>
      <c r="AN309" t="str">
        <f>TEXT(Agricultural_Export_Analysis_Cleaned_Dataset[[#This Row],[Delivery_Date]],"ddd")</f>
        <v>Sun</v>
      </c>
      <c r="AO309">
        <f>Agricultural_Export_Analysis_Cleaned_Dataset[[#This Row],[Delivery_Date]]-Agricultural_Export_Analysis_Cleaned_Dataset[[#This Row],[Ship_Date]]</f>
        <v>22</v>
      </c>
      <c r="AP309">
        <f>Agricultural_Export_Analysis_Cleaned_Dataset[[#This Row],[Ship_Date]]-Agricultural_Export_Analysis_Cleaned_Dataset[[#This Row],[Order_Date]]</f>
        <v>10</v>
      </c>
      <c r="AQ309" s="4" t="str">
        <f>TEXT(Agricultural_Export_Analysis_Cleaned_Dataset[[#This Row],[Order_Date]],"mmm yyyy")</f>
        <v>Oct 2025</v>
      </c>
    </row>
    <row r="310" spans="1:43" x14ac:dyDescent="0.3">
      <c r="A310" t="s">
        <v>731</v>
      </c>
      <c r="B310" t="s">
        <v>732</v>
      </c>
      <c r="C310" s="2">
        <v>45720</v>
      </c>
      <c r="D310" s="2">
        <v>45721</v>
      </c>
      <c r="E310" s="2">
        <v>45734</v>
      </c>
      <c r="F310" t="s">
        <v>35</v>
      </c>
      <c r="G310" t="s">
        <v>50</v>
      </c>
      <c r="H310" t="s">
        <v>74</v>
      </c>
      <c r="I310" t="s">
        <v>91</v>
      </c>
      <c r="J310" t="s">
        <v>63</v>
      </c>
      <c r="K310" s="7">
        <v>2</v>
      </c>
      <c r="L310" t="s">
        <v>87</v>
      </c>
      <c r="M310" t="s">
        <v>101</v>
      </c>
      <c r="N310" t="s">
        <v>102</v>
      </c>
      <c r="O310">
        <v>1271</v>
      </c>
      <c r="P310" s="6">
        <v>106.4</v>
      </c>
      <c r="Q310" s="6">
        <v>135234.4</v>
      </c>
      <c r="R310" s="5">
        <v>0.15</v>
      </c>
      <c r="S310" s="6">
        <v>114949.24</v>
      </c>
      <c r="T310" s="6">
        <v>1776.31</v>
      </c>
      <c r="U310" s="6">
        <v>72833.56</v>
      </c>
      <c r="V310" s="6">
        <v>2496.8000000000002</v>
      </c>
      <c r="W310" s="6">
        <v>5761.25</v>
      </c>
      <c r="X310" s="6">
        <v>32081.32</v>
      </c>
      <c r="Y310" s="5">
        <v>0.27909118842369002</v>
      </c>
      <c r="Z310" t="s">
        <v>40</v>
      </c>
      <c r="AA310" t="s">
        <v>41</v>
      </c>
      <c r="AB310" t="s">
        <v>83</v>
      </c>
      <c r="AC310" t="s">
        <v>43</v>
      </c>
      <c r="AD310" t="s">
        <v>44</v>
      </c>
      <c r="AE310" t="s">
        <v>58</v>
      </c>
      <c r="AF310" t="str">
        <f>TEXT(Agricultural_Export_Analysis_Cleaned_Dataset[[#This Row],[Order_Date]],"mmm")</f>
        <v>Mar</v>
      </c>
      <c r="AG310" t="str">
        <f>TEXT(Agricultural_Export_Analysis_Cleaned_Dataset[[#This Row],[Order_Date]],"yyyy")</f>
        <v>2025</v>
      </c>
      <c r="AH310" t="str">
        <f>TEXT(Agricultural_Export_Analysis_Cleaned_Dataset[[#This Row],[Order_Date]],"ddd")</f>
        <v>Tue</v>
      </c>
      <c r="AI310" t="str">
        <f>TEXT(Agricultural_Export_Analysis_Cleaned_Dataset[[#This Row],[Ship_Date]],"yyyy")</f>
        <v>2025</v>
      </c>
      <c r="AJ310" t="str">
        <f>TEXT(Agricultural_Export_Analysis_Cleaned_Dataset[[#This Row],[Ship_Date]],"mmm")</f>
        <v>Mar</v>
      </c>
      <c r="AK310" t="str">
        <f>TEXT(Agricultural_Export_Analysis_Cleaned_Dataset[[#This Row],[Ship_Date]],"ddd")</f>
        <v>Wed</v>
      </c>
      <c r="AL310" t="str">
        <f>TEXT(Agricultural_Export_Analysis_Cleaned_Dataset[[#This Row],[Delivery_Date]],"yyyy")</f>
        <v>2025</v>
      </c>
      <c r="AM310" t="str">
        <f>TEXT(Agricultural_Export_Analysis_Cleaned_Dataset[[#This Row],[Delivery_Date]],"mmm")</f>
        <v>Mar</v>
      </c>
      <c r="AN310" t="str">
        <f>TEXT(Agricultural_Export_Analysis_Cleaned_Dataset[[#This Row],[Delivery_Date]],"ddd")</f>
        <v>Tue</v>
      </c>
      <c r="AO310">
        <f>Agricultural_Export_Analysis_Cleaned_Dataset[[#This Row],[Delivery_Date]]-Agricultural_Export_Analysis_Cleaned_Dataset[[#This Row],[Ship_Date]]</f>
        <v>13</v>
      </c>
      <c r="AP310">
        <f>Agricultural_Export_Analysis_Cleaned_Dataset[[#This Row],[Ship_Date]]-Agricultural_Export_Analysis_Cleaned_Dataset[[#This Row],[Order_Date]]</f>
        <v>1</v>
      </c>
      <c r="AQ310" s="4" t="str">
        <f>TEXT(Agricultural_Export_Analysis_Cleaned_Dataset[[#This Row],[Order_Date]],"mmm yyyy")</f>
        <v>Mar 2025</v>
      </c>
    </row>
    <row r="311" spans="1:43" x14ac:dyDescent="0.3">
      <c r="A311" t="s">
        <v>733</v>
      </c>
      <c r="B311" t="s">
        <v>734</v>
      </c>
      <c r="C311" s="2">
        <v>45978</v>
      </c>
      <c r="D311" s="2">
        <v>45979</v>
      </c>
      <c r="E311" s="2">
        <v>46004</v>
      </c>
      <c r="F311" t="s">
        <v>35</v>
      </c>
      <c r="G311" t="s">
        <v>36</v>
      </c>
      <c r="H311" t="s">
        <v>51</v>
      </c>
      <c r="I311" t="s">
        <v>91</v>
      </c>
      <c r="J311" t="s">
        <v>53</v>
      </c>
      <c r="K311" s="7">
        <v>0</v>
      </c>
      <c r="L311" t="s">
        <v>135</v>
      </c>
      <c r="M311" t="s">
        <v>130</v>
      </c>
      <c r="N311" t="s">
        <v>131</v>
      </c>
      <c r="O311">
        <v>158</v>
      </c>
      <c r="P311" s="6">
        <v>112.99</v>
      </c>
      <c r="Q311" s="6">
        <v>17852.419999999998</v>
      </c>
      <c r="R311" s="5">
        <v>0.05</v>
      </c>
      <c r="S311" s="6">
        <v>16959.798999999999</v>
      </c>
      <c r="T311" s="6">
        <v>14544.32</v>
      </c>
      <c r="U311" s="6">
        <v>11118.39</v>
      </c>
      <c r="V311" s="6">
        <v>1475.8</v>
      </c>
      <c r="W311" s="6">
        <v>638.24</v>
      </c>
      <c r="X311" s="6">
        <v>-10816.950999999999</v>
      </c>
      <c r="Y311" s="5">
        <v>-0.63779948099620798</v>
      </c>
      <c r="Z311" t="s">
        <v>54</v>
      </c>
      <c r="AA311" t="s">
        <v>92</v>
      </c>
      <c r="AB311" t="s">
        <v>83</v>
      </c>
      <c r="AC311" t="s">
        <v>76</v>
      </c>
      <c r="AD311" t="s">
        <v>123</v>
      </c>
      <c r="AE311" t="s">
        <v>45</v>
      </c>
      <c r="AF311" t="str">
        <f>TEXT(Agricultural_Export_Analysis_Cleaned_Dataset[[#This Row],[Order_Date]],"mmm")</f>
        <v>Nov</v>
      </c>
      <c r="AG311" t="str">
        <f>TEXT(Agricultural_Export_Analysis_Cleaned_Dataset[[#This Row],[Order_Date]],"yyyy")</f>
        <v>2025</v>
      </c>
      <c r="AH311" t="str">
        <f>TEXT(Agricultural_Export_Analysis_Cleaned_Dataset[[#This Row],[Order_Date]],"ddd")</f>
        <v>Mon</v>
      </c>
      <c r="AI311" t="str">
        <f>TEXT(Agricultural_Export_Analysis_Cleaned_Dataset[[#This Row],[Ship_Date]],"yyyy")</f>
        <v>2025</v>
      </c>
      <c r="AJ311" t="str">
        <f>TEXT(Agricultural_Export_Analysis_Cleaned_Dataset[[#This Row],[Ship_Date]],"mmm")</f>
        <v>Nov</v>
      </c>
      <c r="AK311" t="str">
        <f>TEXT(Agricultural_Export_Analysis_Cleaned_Dataset[[#This Row],[Ship_Date]],"ddd")</f>
        <v>Tue</v>
      </c>
      <c r="AL311" t="str">
        <f>TEXT(Agricultural_Export_Analysis_Cleaned_Dataset[[#This Row],[Delivery_Date]],"yyyy")</f>
        <v>2025</v>
      </c>
      <c r="AM311" t="str">
        <f>TEXT(Agricultural_Export_Analysis_Cleaned_Dataset[[#This Row],[Delivery_Date]],"mmm")</f>
        <v>Dec</v>
      </c>
      <c r="AN311" t="str">
        <f>TEXT(Agricultural_Export_Analysis_Cleaned_Dataset[[#This Row],[Delivery_Date]],"ddd")</f>
        <v>Sat</v>
      </c>
      <c r="AO311">
        <f>Agricultural_Export_Analysis_Cleaned_Dataset[[#This Row],[Delivery_Date]]-Agricultural_Export_Analysis_Cleaned_Dataset[[#This Row],[Ship_Date]]</f>
        <v>25</v>
      </c>
      <c r="AP311">
        <f>Agricultural_Export_Analysis_Cleaned_Dataset[[#This Row],[Ship_Date]]-Agricultural_Export_Analysis_Cleaned_Dataset[[#This Row],[Order_Date]]</f>
        <v>1</v>
      </c>
      <c r="AQ311" s="4" t="str">
        <f>TEXT(Agricultural_Export_Analysis_Cleaned_Dataset[[#This Row],[Order_Date]],"mmm yyyy")</f>
        <v>Nov 2025</v>
      </c>
    </row>
    <row r="312" spans="1:43" x14ac:dyDescent="0.3">
      <c r="A312" t="s">
        <v>735</v>
      </c>
      <c r="B312" t="s">
        <v>736</v>
      </c>
      <c r="C312" s="2">
        <v>45747</v>
      </c>
      <c r="D312" s="2">
        <v>45757</v>
      </c>
      <c r="E312" s="2">
        <v>45782</v>
      </c>
      <c r="F312" t="s">
        <v>35</v>
      </c>
      <c r="G312" t="s">
        <v>36</v>
      </c>
      <c r="H312" t="s">
        <v>37</v>
      </c>
      <c r="I312" t="s">
        <v>91</v>
      </c>
      <c r="J312" t="s">
        <v>63</v>
      </c>
      <c r="K312" s="7">
        <v>7</v>
      </c>
      <c r="L312" t="s">
        <v>135</v>
      </c>
      <c r="M312" t="s">
        <v>101</v>
      </c>
      <c r="N312" t="s">
        <v>102</v>
      </c>
      <c r="O312">
        <v>1944</v>
      </c>
      <c r="P312" s="6">
        <v>277.93</v>
      </c>
      <c r="Q312" s="6">
        <v>540295.92000000004</v>
      </c>
      <c r="R312" s="5">
        <v>0.05</v>
      </c>
      <c r="S312" s="6">
        <v>513281.12400000001</v>
      </c>
      <c r="T312" s="6">
        <v>7533.39</v>
      </c>
      <c r="U312" s="6">
        <v>351929.97</v>
      </c>
      <c r="V312" s="6">
        <v>436.59</v>
      </c>
      <c r="W312" s="6">
        <v>56208.35</v>
      </c>
      <c r="X312" s="6">
        <v>97172.823999999993</v>
      </c>
      <c r="Y312" s="5">
        <v>0.18931696385546401</v>
      </c>
      <c r="Z312" t="s">
        <v>40</v>
      </c>
      <c r="AA312" t="s">
        <v>41</v>
      </c>
      <c r="AB312" t="s">
        <v>65</v>
      </c>
      <c r="AC312" t="s">
        <v>76</v>
      </c>
      <c r="AD312" t="s">
        <v>44</v>
      </c>
      <c r="AE312" t="s">
        <v>67</v>
      </c>
      <c r="AF312" t="str">
        <f>TEXT(Agricultural_Export_Analysis_Cleaned_Dataset[[#This Row],[Order_Date]],"mmm")</f>
        <v>Mar</v>
      </c>
      <c r="AG312" t="str">
        <f>TEXT(Agricultural_Export_Analysis_Cleaned_Dataset[[#This Row],[Order_Date]],"yyyy")</f>
        <v>2025</v>
      </c>
      <c r="AH312" t="str">
        <f>TEXT(Agricultural_Export_Analysis_Cleaned_Dataset[[#This Row],[Order_Date]],"ddd")</f>
        <v>Mon</v>
      </c>
      <c r="AI312" t="str">
        <f>TEXT(Agricultural_Export_Analysis_Cleaned_Dataset[[#This Row],[Ship_Date]],"yyyy")</f>
        <v>2025</v>
      </c>
      <c r="AJ312" t="str">
        <f>TEXT(Agricultural_Export_Analysis_Cleaned_Dataset[[#This Row],[Ship_Date]],"mmm")</f>
        <v>Apr</v>
      </c>
      <c r="AK312" t="str">
        <f>TEXT(Agricultural_Export_Analysis_Cleaned_Dataset[[#This Row],[Ship_Date]],"ddd")</f>
        <v>Thu</v>
      </c>
      <c r="AL312" t="str">
        <f>TEXT(Agricultural_Export_Analysis_Cleaned_Dataset[[#This Row],[Delivery_Date]],"yyyy")</f>
        <v>2025</v>
      </c>
      <c r="AM312" t="str">
        <f>TEXT(Agricultural_Export_Analysis_Cleaned_Dataset[[#This Row],[Delivery_Date]],"mmm")</f>
        <v>May</v>
      </c>
      <c r="AN312" t="str">
        <f>TEXT(Agricultural_Export_Analysis_Cleaned_Dataset[[#This Row],[Delivery_Date]],"ddd")</f>
        <v>Mon</v>
      </c>
      <c r="AO312">
        <f>Agricultural_Export_Analysis_Cleaned_Dataset[[#This Row],[Delivery_Date]]-Agricultural_Export_Analysis_Cleaned_Dataset[[#This Row],[Ship_Date]]</f>
        <v>25</v>
      </c>
      <c r="AP312">
        <f>Agricultural_Export_Analysis_Cleaned_Dataset[[#This Row],[Ship_Date]]-Agricultural_Export_Analysis_Cleaned_Dataset[[#This Row],[Order_Date]]</f>
        <v>10</v>
      </c>
      <c r="AQ312" s="4" t="str">
        <f>TEXT(Agricultural_Export_Analysis_Cleaned_Dataset[[#This Row],[Order_Date]],"mmm yyyy")</f>
        <v>Mar 2025</v>
      </c>
    </row>
    <row r="313" spans="1:43" x14ac:dyDescent="0.3">
      <c r="A313" t="s">
        <v>737</v>
      </c>
      <c r="B313" t="s">
        <v>738</v>
      </c>
      <c r="C313" s="2">
        <v>45916</v>
      </c>
      <c r="D313" s="2">
        <v>45924</v>
      </c>
      <c r="E313" s="2">
        <v>45941</v>
      </c>
      <c r="F313" t="s">
        <v>35</v>
      </c>
      <c r="G313" t="s">
        <v>8932</v>
      </c>
      <c r="H313" t="s">
        <v>74</v>
      </c>
      <c r="I313" t="s">
        <v>97</v>
      </c>
      <c r="J313" t="s">
        <v>53</v>
      </c>
      <c r="K313" s="7">
        <v>0</v>
      </c>
      <c r="L313" t="s">
        <v>80</v>
      </c>
      <c r="M313" t="s">
        <v>88</v>
      </c>
      <c r="N313" t="s">
        <v>89</v>
      </c>
      <c r="O313">
        <v>819</v>
      </c>
      <c r="P313" s="6">
        <v>447.86</v>
      </c>
      <c r="Q313" s="6">
        <v>366797.34</v>
      </c>
      <c r="R313" s="5">
        <v>0</v>
      </c>
      <c r="S313" s="6">
        <v>366797.34</v>
      </c>
      <c r="T313" s="6">
        <v>7523.91</v>
      </c>
      <c r="U313" s="6">
        <v>216886.2</v>
      </c>
      <c r="V313" s="6">
        <v>2682.42</v>
      </c>
      <c r="W313" s="6">
        <v>12652.35</v>
      </c>
      <c r="X313" s="6">
        <v>127052.46</v>
      </c>
      <c r="Y313" s="5">
        <v>0.34638326439335698</v>
      </c>
      <c r="Z313" t="s">
        <v>103</v>
      </c>
      <c r="AA313" t="s">
        <v>104</v>
      </c>
      <c r="AB313" t="s">
        <v>56</v>
      </c>
      <c r="AC313" t="s">
        <v>76</v>
      </c>
      <c r="AD313" t="s">
        <v>57</v>
      </c>
      <c r="AE313" t="s">
        <v>58</v>
      </c>
      <c r="AF313" t="str">
        <f>TEXT(Agricultural_Export_Analysis_Cleaned_Dataset[[#This Row],[Order_Date]],"mmm")</f>
        <v>Sep</v>
      </c>
      <c r="AG313" t="str">
        <f>TEXT(Agricultural_Export_Analysis_Cleaned_Dataset[[#This Row],[Order_Date]],"yyyy")</f>
        <v>2025</v>
      </c>
      <c r="AH313" t="str">
        <f>TEXT(Agricultural_Export_Analysis_Cleaned_Dataset[[#This Row],[Order_Date]],"ddd")</f>
        <v>Tue</v>
      </c>
      <c r="AI313" t="str">
        <f>TEXT(Agricultural_Export_Analysis_Cleaned_Dataset[[#This Row],[Ship_Date]],"yyyy")</f>
        <v>2025</v>
      </c>
      <c r="AJ313" t="str">
        <f>TEXT(Agricultural_Export_Analysis_Cleaned_Dataset[[#This Row],[Ship_Date]],"mmm")</f>
        <v>Sep</v>
      </c>
      <c r="AK313" t="str">
        <f>TEXT(Agricultural_Export_Analysis_Cleaned_Dataset[[#This Row],[Ship_Date]],"ddd")</f>
        <v>Wed</v>
      </c>
      <c r="AL313" t="str">
        <f>TEXT(Agricultural_Export_Analysis_Cleaned_Dataset[[#This Row],[Delivery_Date]],"yyyy")</f>
        <v>2025</v>
      </c>
      <c r="AM313" t="str">
        <f>TEXT(Agricultural_Export_Analysis_Cleaned_Dataset[[#This Row],[Delivery_Date]],"mmm")</f>
        <v>Oct</v>
      </c>
      <c r="AN313" t="str">
        <f>TEXT(Agricultural_Export_Analysis_Cleaned_Dataset[[#This Row],[Delivery_Date]],"ddd")</f>
        <v>Sat</v>
      </c>
      <c r="AO313">
        <f>Agricultural_Export_Analysis_Cleaned_Dataset[[#This Row],[Delivery_Date]]-Agricultural_Export_Analysis_Cleaned_Dataset[[#This Row],[Ship_Date]]</f>
        <v>17</v>
      </c>
      <c r="AP313">
        <f>Agricultural_Export_Analysis_Cleaned_Dataset[[#This Row],[Ship_Date]]-Agricultural_Export_Analysis_Cleaned_Dataset[[#This Row],[Order_Date]]</f>
        <v>8</v>
      </c>
      <c r="AQ313" s="4" t="str">
        <f>TEXT(Agricultural_Export_Analysis_Cleaned_Dataset[[#This Row],[Order_Date]],"mmm yyyy")</f>
        <v>Sep 2025</v>
      </c>
    </row>
    <row r="314" spans="1:43" x14ac:dyDescent="0.3">
      <c r="A314" t="s">
        <v>739</v>
      </c>
      <c r="B314" t="s">
        <v>740</v>
      </c>
      <c r="C314" s="2">
        <v>45643</v>
      </c>
      <c r="D314" s="2">
        <v>45647</v>
      </c>
      <c r="E314" s="2">
        <v>45675</v>
      </c>
      <c r="F314" t="s">
        <v>35</v>
      </c>
      <c r="G314" t="s">
        <v>132</v>
      </c>
      <c r="H314" t="s">
        <v>74</v>
      </c>
      <c r="I314" t="s">
        <v>38</v>
      </c>
      <c r="J314" t="s">
        <v>112</v>
      </c>
      <c r="K314" s="7">
        <v>4</v>
      </c>
      <c r="L314" t="s">
        <v>87</v>
      </c>
      <c r="M314" t="s">
        <v>101</v>
      </c>
      <c r="N314" t="s">
        <v>102</v>
      </c>
      <c r="O314">
        <v>1467</v>
      </c>
      <c r="P314" s="6">
        <v>292.95999999999998</v>
      </c>
      <c r="Q314" s="6">
        <v>429772.32</v>
      </c>
      <c r="R314" s="5">
        <v>0.1</v>
      </c>
      <c r="S314" s="6">
        <v>386795.08799999999</v>
      </c>
      <c r="T314" s="6">
        <v>12848.94</v>
      </c>
      <c r="U314" s="6">
        <v>189897.22</v>
      </c>
      <c r="V314" s="6">
        <v>1429.88</v>
      </c>
      <c r="W314" s="6">
        <v>14357.88</v>
      </c>
      <c r="X314" s="6">
        <v>168261.16800000001</v>
      </c>
      <c r="Y314" s="5">
        <v>0.43501371454851601</v>
      </c>
      <c r="Z314" t="s">
        <v>54</v>
      </c>
      <c r="AA314" t="s">
        <v>55</v>
      </c>
      <c r="AB314" t="s">
        <v>65</v>
      </c>
      <c r="AC314" t="s">
        <v>66</v>
      </c>
      <c r="AD314" t="s">
        <v>98</v>
      </c>
      <c r="AE314" t="s">
        <v>45</v>
      </c>
      <c r="AF314" t="str">
        <f>TEXT(Agricultural_Export_Analysis_Cleaned_Dataset[[#This Row],[Order_Date]],"mmm")</f>
        <v>Dec</v>
      </c>
      <c r="AG314" t="str">
        <f>TEXT(Agricultural_Export_Analysis_Cleaned_Dataset[[#This Row],[Order_Date]],"yyyy")</f>
        <v>2024</v>
      </c>
      <c r="AH314" t="str">
        <f>TEXT(Agricultural_Export_Analysis_Cleaned_Dataset[[#This Row],[Order_Date]],"ddd")</f>
        <v>Tue</v>
      </c>
      <c r="AI314" t="str">
        <f>TEXT(Agricultural_Export_Analysis_Cleaned_Dataset[[#This Row],[Ship_Date]],"yyyy")</f>
        <v>2024</v>
      </c>
      <c r="AJ314" t="str">
        <f>TEXT(Agricultural_Export_Analysis_Cleaned_Dataset[[#This Row],[Ship_Date]],"mmm")</f>
        <v>Dec</v>
      </c>
      <c r="AK314" t="str">
        <f>TEXT(Agricultural_Export_Analysis_Cleaned_Dataset[[#This Row],[Ship_Date]],"ddd")</f>
        <v>Sat</v>
      </c>
      <c r="AL314" t="str">
        <f>TEXT(Agricultural_Export_Analysis_Cleaned_Dataset[[#This Row],[Delivery_Date]],"yyyy")</f>
        <v>2025</v>
      </c>
      <c r="AM314" t="str">
        <f>TEXT(Agricultural_Export_Analysis_Cleaned_Dataset[[#This Row],[Delivery_Date]],"mmm")</f>
        <v>Jan</v>
      </c>
      <c r="AN314" t="str">
        <f>TEXT(Agricultural_Export_Analysis_Cleaned_Dataset[[#This Row],[Delivery_Date]],"ddd")</f>
        <v>Sat</v>
      </c>
      <c r="AO314">
        <f>Agricultural_Export_Analysis_Cleaned_Dataset[[#This Row],[Delivery_Date]]-Agricultural_Export_Analysis_Cleaned_Dataset[[#This Row],[Ship_Date]]</f>
        <v>28</v>
      </c>
      <c r="AP314">
        <f>Agricultural_Export_Analysis_Cleaned_Dataset[[#This Row],[Ship_Date]]-Agricultural_Export_Analysis_Cleaned_Dataset[[#This Row],[Order_Date]]</f>
        <v>4</v>
      </c>
      <c r="AQ314" s="4" t="str">
        <f>TEXT(Agricultural_Export_Analysis_Cleaned_Dataset[[#This Row],[Order_Date]],"mmm yyyy")</f>
        <v>Dec 2024</v>
      </c>
    </row>
    <row r="315" spans="1:43" x14ac:dyDescent="0.3">
      <c r="A315" t="s">
        <v>741</v>
      </c>
      <c r="B315" t="s">
        <v>742</v>
      </c>
      <c r="C315" s="2">
        <v>45544</v>
      </c>
      <c r="D315" s="2">
        <v>45548</v>
      </c>
      <c r="E315" s="2">
        <v>45573</v>
      </c>
      <c r="F315" t="s">
        <v>35</v>
      </c>
      <c r="G315" t="s">
        <v>132</v>
      </c>
      <c r="H315" t="s">
        <v>74</v>
      </c>
      <c r="I315" t="s">
        <v>52</v>
      </c>
      <c r="J315" t="s">
        <v>112</v>
      </c>
      <c r="K315" s="7">
        <v>7</v>
      </c>
      <c r="L315" t="s">
        <v>87</v>
      </c>
      <c r="M315" t="s">
        <v>61</v>
      </c>
      <c r="N315" t="s">
        <v>62</v>
      </c>
      <c r="O315">
        <v>1815</v>
      </c>
      <c r="P315" s="6">
        <v>497.92</v>
      </c>
      <c r="Q315" s="6">
        <v>903724.8</v>
      </c>
      <c r="R315" s="5">
        <v>0.15</v>
      </c>
      <c r="S315" s="6">
        <v>768166.08</v>
      </c>
      <c r="T315" s="6">
        <v>4547.9799999999996</v>
      </c>
      <c r="U315" s="6">
        <v>538558.71</v>
      </c>
      <c r="V315" s="6">
        <v>2217.0500000000002</v>
      </c>
      <c r="W315" s="6">
        <v>71914.080000000002</v>
      </c>
      <c r="X315" s="6">
        <v>150928.26</v>
      </c>
      <c r="Y315" s="5">
        <v>0.19647868335972399</v>
      </c>
      <c r="Z315" t="s">
        <v>103</v>
      </c>
      <c r="AA315" t="s">
        <v>104</v>
      </c>
      <c r="AB315" t="s">
        <v>65</v>
      </c>
      <c r="AC315" t="s">
        <v>76</v>
      </c>
      <c r="AD315" t="s">
        <v>84</v>
      </c>
      <c r="AE315" t="s">
        <v>45</v>
      </c>
      <c r="AF315" t="str">
        <f>TEXT(Agricultural_Export_Analysis_Cleaned_Dataset[[#This Row],[Order_Date]],"mmm")</f>
        <v>Sep</v>
      </c>
      <c r="AG315" t="str">
        <f>TEXT(Agricultural_Export_Analysis_Cleaned_Dataset[[#This Row],[Order_Date]],"yyyy")</f>
        <v>2024</v>
      </c>
      <c r="AH315" t="str">
        <f>TEXT(Agricultural_Export_Analysis_Cleaned_Dataset[[#This Row],[Order_Date]],"ddd")</f>
        <v>Mon</v>
      </c>
      <c r="AI315" t="str">
        <f>TEXT(Agricultural_Export_Analysis_Cleaned_Dataset[[#This Row],[Ship_Date]],"yyyy")</f>
        <v>2024</v>
      </c>
      <c r="AJ315" t="str">
        <f>TEXT(Agricultural_Export_Analysis_Cleaned_Dataset[[#This Row],[Ship_Date]],"mmm")</f>
        <v>Sep</v>
      </c>
      <c r="AK315" t="str">
        <f>TEXT(Agricultural_Export_Analysis_Cleaned_Dataset[[#This Row],[Ship_Date]],"ddd")</f>
        <v>Fri</v>
      </c>
      <c r="AL315" t="str">
        <f>TEXT(Agricultural_Export_Analysis_Cleaned_Dataset[[#This Row],[Delivery_Date]],"yyyy")</f>
        <v>2024</v>
      </c>
      <c r="AM315" t="str">
        <f>TEXT(Agricultural_Export_Analysis_Cleaned_Dataset[[#This Row],[Delivery_Date]],"mmm")</f>
        <v>Oct</v>
      </c>
      <c r="AN315" t="str">
        <f>TEXT(Agricultural_Export_Analysis_Cleaned_Dataset[[#This Row],[Delivery_Date]],"ddd")</f>
        <v>Tue</v>
      </c>
      <c r="AO315">
        <f>Agricultural_Export_Analysis_Cleaned_Dataset[[#This Row],[Delivery_Date]]-Agricultural_Export_Analysis_Cleaned_Dataset[[#This Row],[Ship_Date]]</f>
        <v>25</v>
      </c>
      <c r="AP315">
        <f>Agricultural_Export_Analysis_Cleaned_Dataset[[#This Row],[Ship_Date]]-Agricultural_Export_Analysis_Cleaned_Dataset[[#This Row],[Order_Date]]</f>
        <v>4</v>
      </c>
      <c r="AQ315" s="4" t="str">
        <f>TEXT(Agricultural_Export_Analysis_Cleaned_Dataset[[#This Row],[Order_Date]],"mmm yyyy")</f>
        <v>Sep 2024</v>
      </c>
    </row>
    <row r="316" spans="1:43" x14ac:dyDescent="0.3">
      <c r="A316" t="s">
        <v>743</v>
      </c>
      <c r="B316" t="s">
        <v>744</v>
      </c>
      <c r="C316" s="2">
        <v>45538</v>
      </c>
      <c r="D316" s="2">
        <v>45540</v>
      </c>
      <c r="E316" s="2">
        <v>45567</v>
      </c>
      <c r="F316" t="s">
        <v>35</v>
      </c>
      <c r="G316" t="s">
        <v>132</v>
      </c>
      <c r="H316" t="s">
        <v>51</v>
      </c>
      <c r="I316" t="s">
        <v>91</v>
      </c>
      <c r="J316" t="s">
        <v>63</v>
      </c>
      <c r="K316" s="7">
        <v>0</v>
      </c>
      <c r="L316" t="s">
        <v>80</v>
      </c>
      <c r="M316" t="s">
        <v>48</v>
      </c>
      <c r="N316" t="s">
        <v>49</v>
      </c>
      <c r="O316">
        <v>118</v>
      </c>
      <c r="P316" s="6">
        <v>224.33</v>
      </c>
      <c r="Q316" s="6">
        <v>26470.94</v>
      </c>
      <c r="R316" s="5">
        <v>0.15</v>
      </c>
      <c r="S316" s="6">
        <v>22500.298999999999</v>
      </c>
      <c r="T316" s="6">
        <v>12071.25</v>
      </c>
      <c r="U316" s="6">
        <v>13360.25</v>
      </c>
      <c r="V316" s="6">
        <v>2481.7399999999998</v>
      </c>
      <c r="W316" s="6">
        <v>1468.01</v>
      </c>
      <c r="X316" s="6">
        <v>-6880.951</v>
      </c>
      <c r="Y316" s="5">
        <v>-0.30581598048985897</v>
      </c>
      <c r="Z316" t="s">
        <v>103</v>
      </c>
      <c r="AA316" t="s">
        <v>104</v>
      </c>
      <c r="AB316" t="s">
        <v>65</v>
      </c>
      <c r="AC316" t="s">
        <v>76</v>
      </c>
      <c r="AD316" t="s">
        <v>84</v>
      </c>
      <c r="AE316" t="s">
        <v>45</v>
      </c>
      <c r="AF316" t="str">
        <f>TEXT(Agricultural_Export_Analysis_Cleaned_Dataset[[#This Row],[Order_Date]],"mmm")</f>
        <v>Sep</v>
      </c>
      <c r="AG316" t="str">
        <f>TEXT(Agricultural_Export_Analysis_Cleaned_Dataset[[#This Row],[Order_Date]],"yyyy")</f>
        <v>2024</v>
      </c>
      <c r="AH316" t="str">
        <f>TEXT(Agricultural_Export_Analysis_Cleaned_Dataset[[#This Row],[Order_Date]],"ddd")</f>
        <v>Tue</v>
      </c>
      <c r="AI316" t="str">
        <f>TEXT(Agricultural_Export_Analysis_Cleaned_Dataset[[#This Row],[Ship_Date]],"yyyy")</f>
        <v>2024</v>
      </c>
      <c r="AJ316" t="str">
        <f>TEXT(Agricultural_Export_Analysis_Cleaned_Dataset[[#This Row],[Ship_Date]],"mmm")</f>
        <v>Sep</v>
      </c>
      <c r="AK316" t="str">
        <f>TEXT(Agricultural_Export_Analysis_Cleaned_Dataset[[#This Row],[Ship_Date]],"ddd")</f>
        <v>Thu</v>
      </c>
      <c r="AL316" t="str">
        <f>TEXT(Agricultural_Export_Analysis_Cleaned_Dataset[[#This Row],[Delivery_Date]],"yyyy")</f>
        <v>2024</v>
      </c>
      <c r="AM316" t="str">
        <f>TEXT(Agricultural_Export_Analysis_Cleaned_Dataset[[#This Row],[Delivery_Date]],"mmm")</f>
        <v>Oct</v>
      </c>
      <c r="AN316" t="str">
        <f>TEXT(Agricultural_Export_Analysis_Cleaned_Dataset[[#This Row],[Delivery_Date]],"ddd")</f>
        <v>Wed</v>
      </c>
      <c r="AO316">
        <f>Agricultural_Export_Analysis_Cleaned_Dataset[[#This Row],[Delivery_Date]]-Agricultural_Export_Analysis_Cleaned_Dataset[[#This Row],[Ship_Date]]</f>
        <v>27</v>
      </c>
      <c r="AP316">
        <f>Agricultural_Export_Analysis_Cleaned_Dataset[[#This Row],[Ship_Date]]-Agricultural_Export_Analysis_Cleaned_Dataset[[#This Row],[Order_Date]]</f>
        <v>2</v>
      </c>
      <c r="AQ316" s="4" t="str">
        <f>TEXT(Agricultural_Export_Analysis_Cleaned_Dataset[[#This Row],[Order_Date]],"mmm yyyy")</f>
        <v>Sep 2024</v>
      </c>
    </row>
    <row r="317" spans="1:43" x14ac:dyDescent="0.3">
      <c r="A317" t="s">
        <v>745</v>
      </c>
      <c r="B317" t="s">
        <v>746</v>
      </c>
      <c r="C317" s="2">
        <v>45481</v>
      </c>
      <c r="D317" s="2">
        <v>45487</v>
      </c>
      <c r="E317" s="2">
        <v>45529</v>
      </c>
      <c r="F317" t="s">
        <v>35</v>
      </c>
      <c r="G317" t="s">
        <v>117</v>
      </c>
      <c r="H317" t="s">
        <v>74</v>
      </c>
      <c r="I317" t="s">
        <v>91</v>
      </c>
      <c r="J317" t="s">
        <v>39</v>
      </c>
      <c r="K317" s="7">
        <v>15</v>
      </c>
      <c r="L317" t="s">
        <v>32</v>
      </c>
      <c r="M317" t="s">
        <v>130</v>
      </c>
      <c r="N317" t="s">
        <v>131</v>
      </c>
      <c r="O317">
        <v>381</v>
      </c>
      <c r="P317" s="6">
        <v>357.59</v>
      </c>
      <c r="Q317" s="6">
        <v>136241.79</v>
      </c>
      <c r="R317" s="5">
        <v>0</v>
      </c>
      <c r="S317" s="6">
        <v>136241.79</v>
      </c>
      <c r="T317" s="6">
        <v>7224.53</v>
      </c>
      <c r="U317" s="6">
        <v>101217.60000000001</v>
      </c>
      <c r="V317" s="6">
        <v>502.01</v>
      </c>
      <c r="W317" s="6">
        <v>12304.47</v>
      </c>
      <c r="X317" s="6">
        <v>14993.18</v>
      </c>
      <c r="Y317" s="5">
        <v>0.110048319241842</v>
      </c>
      <c r="Z317" t="s">
        <v>103</v>
      </c>
      <c r="AA317" t="s">
        <v>119</v>
      </c>
      <c r="AB317" t="s">
        <v>56</v>
      </c>
      <c r="AC317" t="s">
        <v>66</v>
      </c>
      <c r="AD317" t="s">
        <v>98</v>
      </c>
      <c r="AE317" t="s">
        <v>67</v>
      </c>
      <c r="AF317" t="str">
        <f>TEXT(Agricultural_Export_Analysis_Cleaned_Dataset[[#This Row],[Order_Date]],"mmm")</f>
        <v>Jul</v>
      </c>
      <c r="AG317" t="str">
        <f>TEXT(Agricultural_Export_Analysis_Cleaned_Dataset[[#This Row],[Order_Date]],"yyyy")</f>
        <v>2024</v>
      </c>
      <c r="AH317" t="str">
        <f>TEXT(Agricultural_Export_Analysis_Cleaned_Dataset[[#This Row],[Order_Date]],"ddd")</f>
        <v>Mon</v>
      </c>
      <c r="AI317" t="str">
        <f>TEXT(Agricultural_Export_Analysis_Cleaned_Dataset[[#This Row],[Ship_Date]],"yyyy")</f>
        <v>2024</v>
      </c>
      <c r="AJ317" t="str">
        <f>TEXT(Agricultural_Export_Analysis_Cleaned_Dataset[[#This Row],[Ship_Date]],"mmm")</f>
        <v>Jul</v>
      </c>
      <c r="AK317" t="str">
        <f>TEXT(Agricultural_Export_Analysis_Cleaned_Dataset[[#This Row],[Ship_Date]],"ddd")</f>
        <v>Sun</v>
      </c>
      <c r="AL317" t="str">
        <f>TEXT(Agricultural_Export_Analysis_Cleaned_Dataset[[#This Row],[Delivery_Date]],"yyyy")</f>
        <v>2024</v>
      </c>
      <c r="AM317" t="str">
        <f>TEXT(Agricultural_Export_Analysis_Cleaned_Dataset[[#This Row],[Delivery_Date]],"mmm")</f>
        <v>Aug</v>
      </c>
      <c r="AN317" t="str">
        <f>TEXT(Agricultural_Export_Analysis_Cleaned_Dataset[[#This Row],[Delivery_Date]],"ddd")</f>
        <v>Sun</v>
      </c>
      <c r="AO317">
        <f>Agricultural_Export_Analysis_Cleaned_Dataset[[#This Row],[Delivery_Date]]-Agricultural_Export_Analysis_Cleaned_Dataset[[#This Row],[Ship_Date]]</f>
        <v>42</v>
      </c>
      <c r="AP317">
        <f>Agricultural_Export_Analysis_Cleaned_Dataset[[#This Row],[Ship_Date]]-Agricultural_Export_Analysis_Cleaned_Dataset[[#This Row],[Order_Date]]</f>
        <v>6</v>
      </c>
      <c r="AQ317" s="4" t="str">
        <f>TEXT(Agricultural_Export_Analysis_Cleaned_Dataset[[#This Row],[Order_Date]],"mmm yyyy")</f>
        <v>Jul 2024</v>
      </c>
    </row>
    <row r="318" spans="1:43" x14ac:dyDescent="0.3">
      <c r="A318" t="s">
        <v>747</v>
      </c>
      <c r="B318" t="s">
        <v>748</v>
      </c>
      <c r="C318" s="2">
        <v>45348</v>
      </c>
      <c r="D318" s="2">
        <v>45357</v>
      </c>
      <c r="E318" s="2">
        <v>45370</v>
      </c>
      <c r="F318" t="s">
        <v>35</v>
      </c>
      <c r="G318" t="s">
        <v>203</v>
      </c>
      <c r="H318" t="s">
        <v>51</v>
      </c>
      <c r="I318" t="s">
        <v>38</v>
      </c>
      <c r="J318" t="s">
        <v>39</v>
      </c>
      <c r="K318" s="7">
        <v>7</v>
      </c>
      <c r="L318" t="s">
        <v>70</v>
      </c>
      <c r="M318" t="s">
        <v>140</v>
      </c>
      <c r="N318" t="s">
        <v>49</v>
      </c>
      <c r="O318">
        <v>1160</v>
      </c>
      <c r="P318" s="6">
        <v>296.11</v>
      </c>
      <c r="Q318" s="6">
        <v>343487.6</v>
      </c>
      <c r="R318" s="5">
        <v>0.05</v>
      </c>
      <c r="S318" s="6">
        <v>326313.21999999997</v>
      </c>
      <c r="T318" s="6">
        <v>1673.91</v>
      </c>
      <c r="U318" s="6">
        <v>223951.23</v>
      </c>
      <c r="V318" s="6">
        <v>2654.46</v>
      </c>
      <c r="W318" s="6">
        <v>30535.11</v>
      </c>
      <c r="X318" s="6">
        <v>67498.509999999995</v>
      </c>
      <c r="Y318" s="5">
        <v>0.20685190137255199</v>
      </c>
      <c r="Z318" t="s">
        <v>40</v>
      </c>
      <c r="AA318" t="s">
        <v>147</v>
      </c>
      <c r="AB318" t="s">
        <v>56</v>
      </c>
      <c r="AC318" t="s">
        <v>66</v>
      </c>
      <c r="AD318" t="s">
        <v>77</v>
      </c>
      <c r="AE318" t="s">
        <v>45</v>
      </c>
      <c r="AF318" t="str">
        <f>TEXT(Agricultural_Export_Analysis_Cleaned_Dataset[[#This Row],[Order_Date]],"mmm")</f>
        <v>Feb</v>
      </c>
      <c r="AG318" t="str">
        <f>TEXT(Agricultural_Export_Analysis_Cleaned_Dataset[[#This Row],[Order_Date]],"yyyy")</f>
        <v>2024</v>
      </c>
      <c r="AH318" t="str">
        <f>TEXT(Agricultural_Export_Analysis_Cleaned_Dataset[[#This Row],[Order_Date]],"ddd")</f>
        <v>Mon</v>
      </c>
      <c r="AI318" t="str">
        <f>TEXT(Agricultural_Export_Analysis_Cleaned_Dataset[[#This Row],[Ship_Date]],"yyyy")</f>
        <v>2024</v>
      </c>
      <c r="AJ318" t="str">
        <f>TEXT(Agricultural_Export_Analysis_Cleaned_Dataset[[#This Row],[Ship_Date]],"mmm")</f>
        <v>Mar</v>
      </c>
      <c r="AK318" t="str">
        <f>TEXT(Agricultural_Export_Analysis_Cleaned_Dataset[[#This Row],[Ship_Date]],"ddd")</f>
        <v>Wed</v>
      </c>
      <c r="AL318" t="str">
        <f>TEXT(Agricultural_Export_Analysis_Cleaned_Dataset[[#This Row],[Delivery_Date]],"yyyy")</f>
        <v>2024</v>
      </c>
      <c r="AM318" t="str">
        <f>TEXT(Agricultural_Export_Analysis_Cleaned_Dataset[[#This Row],[Delivery_Date]],"mmm")</f>
        <v>Mar</v>
      </c>
      <c r="AN318" t="str">
        <f>TEXT(Agricultural_Export_Analysis_Cleaned_Dataset[[#This Row],[Delivery_Date]],"ddd")</f>
        <v>Tue</v>
      </c>
      <c r="AO318">
        <f>Agricultural_Export_Analysis_Cleaned_Dataset[[#This Row],[Delivery_Date]]-Agricultural_Export_Analysis_Cleaned_Dataset[[#This Row],[Ship_Date]]</f>
        <v>13</v>
      </c>
      <c r="AP318">
        <f>Agricultural_Export_Analysis_Cleaned_Dataset[[#This Row],[Ship_Date]]-Agricultural_Export_Analysis_Cleaned_Dataset[[#This Row],[Order_Date]]</f>
        <v>9</v>
      </c>
      <c r="AQ318" s="4" t="str">
        <f>TEXT(Agricultural_Export_Analysis_Cleaned_Dataset[[#This Row],[Order_Date]],"mmm yyyy")</f>
        <v>Feb 2024</v>
      </c>
    </row>
    <row r="319" spans="1:43" x14ac:dyDescent="0.3">
      <c r="A319" t="s">
        <v>749</v>
      </c>
      <c r="B319" t="s">
        <v>750</v>
      </c>
      <c r="C319" s="2">
        <v>45886</v>
      </c>
      <c r="D319" s="2">
        <v>45890</v>
      </c>
      <c r="E319" s="2">
        <v>45907</v>
      </c>
      <c r="F319" t="s">
        <v>35</v>
      </c>
      <c r="G319" t="s">
        <v>8933</v>
      </c>
      <c r="H319" t="s">
        <v>74</v>
      </c>
      <c r="I319" t="s">
        <v>118</v>
      </c>
      <c r="J319" t="s">
        <v>53</v>
      </c>
      <c r="K319" s="7">
        <v>2</v>
      </c>
      <c r="L319" t="s">
        <v>135</v>
      </c>
      <c r="M319" t="s">
        <v>48</v>
      </c>
      <c r="N319" t="s">
        <v>49</v>
      </c>
      <c r="O319">
        <v>1493</v>
      </c>
      <c r="P319" s="6">
        <v>52.16</v>
      </c>
      <c r="Q319" s="6">
        <v>77874.880000000005</v>
      </c>
      <c r="R319" s="5">
        <v>0.05</v>
      </c>
      <c r="S319" s="6">
        <v>73981.135999999999</v>
      </c>
      <c r="T319" s="6">
        <v>5356.48</v>
      </c>
      <c r="U319" s="6">
        <v>36363.339999999997</v>
      </c>
      <c r="V319" s="6">
        <v>1664.94</v>
      </c>
      <c r="W319" s="6">
        <v>6281.28</v>
      </c>
      <c r="X319" s="6">
        <v>24315.096000000001</v>
      </c>
      <c r="Y319" s="5">
        <v>0.328666161600979</v>
      </c>
      <c r="Z319" t="s">
        <v>103</v>
      </c>
      <c r="AA319" t="s">
        <v>177</v>
      </c>
      <c r="AB319" t="s">
        <v>65</v>
      </c>
      <c r="AC319" t="s">
        <v>76</v>
      </c>
      <c r="AD319" t="s">
        <v>57</v>
      </c>
      <c r="AE319" t="s">
        <v>67</v>
      </c>
      <c r="AF319" t="str">
        <f>TEXT(Agricultural_Export_Analysis_Cleaned_Dataset[[#This Row],[Order_Date]],"mmm")</f>
        <v>Aug</v>
      </c>
      <c r="AG319" t="str">
        <f>TEXT(Agricultural_Export_Analysis_Cleaned_Dataset[[#This Row],[Order_Date]],"yyyy")</f>
        <v>2025</v>
      </c>
      <c r="AH319" t="str">
        <f>TEXT(Agricultural_Export_Analysis_Cleaned_Dataset[[#This Row],[Order_Date]],"ddd")</f>
        <v>Sun</v>
      </c>
      <c r="AI319" t="str">
        <f>TEXT(Agricultural_Export_Analysis_Cleaned_Dataset[[#This Row],[Ship_Date]],"yyyy")</f>
        <v>2025</v>
      </c>
      <c r="AJ319" t="str">
        <f>TEXT(Agricultural_Export_Analysis_Cleaned_Dataset[[#This Row],[Ship_Date]],"mmm")</f>
        <v>Aug</v>
      </c>
      <c r="AK319" t="str">
        <f>TEXT(Agricultural_Export_Analysis_Cleaned_Dataset[[#This Row],[Ship_Date]],"ddd")</f>
        <v>Thu</v>
      </c>
      <c r="AL319" t="str">
        <f>TEXT(Agricultural_Export_Analysis_Cleaned_Dataset[[#This Row],[Delivery_Date]],"yyyy")</f>
        <v>2025</v>
      </c>
      <c r="AM319" t="str">
        <f>TEXT(Agricultural_Export_Analysis_Cleaned_Dataset[[#This Row],[Delivery_Date]],"mmm")</f>
        <v>Sep</v>
      </c>
      <c r="AN319" t="str">
        <f>TEXT(Agricultural_Export_Analysis_Cleaned_Dataset[[#This Row],[Delivery_Date]],"ddd")</f>
        <v>Sun</v>
      </c>
      <c r="AO319">
        <f>Agricultural_Export_Analysis_Cleaned_Dataset[[#This Row],[Delivery_Date]]-Agricultural_Export_Analysis_Cleaned_Dataset[[#This Row],[Ship_Date]]</f>
        <v>17</v>
      </c>
      <c r="AP319">
        <f>Agricultural_Export_Analysis_Cleaned_Dataset[[#This Row],[Ship_Date]]-Agricultural_Export_Analysis_Cleaned_Dataset[[#This Row],[Order_Date]]</f>
        <v>4</v>
      </c>
      <c r="AQ319" s="4" t="str">
        <f>TEXT(Agricultural_Export_Analysis_Cleaned_Dataset[[#This Row],[Order_Date]],"mmm yyyy")</f>
        <v>Aug 2025</v>
      </c>
    </row>
    <row r="320" spans="1:43" x14ac:dyDescent="0.3">
      <c r="A320" t="s">
        <v>751</v>
      </c>
      <c r="B320" t="s">
        <v>752</v>
      </c>
      <c r="C320" s="2">
        <v>45754</v>
      </c>
      <c r="D320" s="2">
        <v>45764</v>
      </c>
      <c r="E320" s="2">
        <v>45801</v>
      </c>
      <c r="F320" t="s">
        <v>35</v>
      </c>
      <c r="G320" t="s">
        <v>8932</v>
      </c>
      <c r="H320" t="s">
        <v>37</v>
      </c>
      <c r="I320" t="s">
        <v>52</v>
      </c>
      <c r="J320" t="s">
        <v>112</v>
      </c>
      <c r="K320" s="7">
        <v>7</v>
      </c>
      <c r="L320" t="s">
        <v>8935</v>
      </c>
      <c r="M320" t="s">
        <v>61</v>
      </c>
      <c r="N320" t="s">
        <v>62</v>
      </c>
      <c r="O320">
        <v>1045</v>
      </c>
      <c r="P320" s="6">
        <v>260.7</v>
      </c>
      <c r="Q320" s="6">
        <v>272431.5</v>
      </c>
      <c r="R320" s="5">
        <v>0</v>
      </c>
      <c r="S320" s="6">
        <v>272431.5</v>
      </c>
      <c r="T320" s="6">
        <v>14586.5641</v>
      </c>
      <c r="U320" s="6">
        <v>161020.41</v>
      </c>
      <c r="V320" s="6">
        <v>2493.6</v>
      </c>
      <c r="W320" s="6">
        <v>29952.51</v>
      </c>
      <c r="X320" s="6">
        <v>64378.4159</v>
      </c>
      <c r="Y320" s="5">
        <v>0.23631047030649699</v>
      </c>
      <c r="Z320" t="s">
        <v>81</v>
      </c>
      <c r="AA320" t="s">
        <v>165</v>
      </c>
      <c r="AB320" t="s">
        <v>42</v>
      </c>
      <c r="AC320" t="s">
        <v>66</v>
      </c>
      <c r="AD320" t="s">
        <v>123</v>
      </c>
      <c r="AE320" t="s">
        <v>58</v>
      </c>
      <c r="AF320" t="str">
        <f>TEXT(Agricultural_Export_Analysis_Cleaned_Dataset[[#This Row],[Order_Date]],"mmm")</f>
        <v>Apr</v>
      </c>
      <c r="AG320" t="str">
        <f>TEXT(Agricultural_Export_Analysis_Cleaned_Dataset[[#This Row],[Order_Date]],"yyyy")</f>
        <v>2025</v>
      </c>
      <c r="AH320" t="str">
        <f>TEXT(Agricultural_Export_Analysis_Cleaned_Dataset[[#This Row],[Order_Date]],"ddd")</f>
        <v>Mon</v>
      </c>
      <c r="AI320" t="str">
        <f>TEXT(Agricultural_Export_Analysis_Cleaned_Dataset[[#This Row],[Ship_Date]],"yyyy")</f>
        <v>2025</v>
      </c>
      <c r="AJ320" t="str">
        <f>TEXT(Agricultural_Export_Analysis_Cleaned_Dataset[[#This Row],[Ship_Date]],"mmm")</f>
        <v>Apr</v>
      </c>
      <c r="AK320" t="str">
        <f>TEXT(Agricultural_Export_Analysis_Cleaned_Dataset[[#This Row],[Ship_Date]],"ddd")</f>
        <v>Thu</v>
      </c>
      <c r="AL320" t="str">
        <f>TEXT(Agricultural_Export_Analysis_Cleaned_Dataset[[#This Row],[Delivery_Date]],"yyyy")</f>
        <v>2025</v>
      </c>
      <c r="AM320" t="str">
        <f>TEXT(Agricultural_Export_Analysis_Cleaned_Dataset[[#This Row],[Delivery_Date]],"mmm")</f>
        <v>May</v>
      </c>
      <c r="AN320" t="str">
        <f>TEXT(Agricultural_Export_Analysis_Cleaned_Dataset[[#This Row],[Delivery_Date]],"ddd")</f>
        <v>Sat</v>
      </c>
      <c r="AO320">
        <f>Agricultural_Export_Analysis_Cleaned_Dataset[[#This Row],[Delivery_Date]]-Agricultural_Export_Analysis_Cleaned_Dataset[[#This Row],[Ship_Date]]</f>
        <v>37</v>
      </c>
      <c r="AP320">
        <f>Agricultural_Export_Analysis_Cleaned_Dataset[[#This Row],[Ship_Date]]-Agricultural_Export_Analysis_Cleaned_Dataset[[#This Row],[Order_Date]]</f>
        <v>10</v>
      </c>
      <c r="AQ320" s="4" t="str">
        <f>TEXT(Agricultural_Export_Analysis_Cleaned_Dataset[[#This Row],[Order_Date]],"mmm yyyy")</f>
        <v>Apr 2025</v>
      </c>
    </row>
    <row r="321" spans="1:43" x14ac:dyDescent="0.3">
      <c r="A321" t="s">
        <v>753</v>
      </c>
      <c r="B321" t="s">
        <v>754</v>
      </c>
      <c r="C321" s="2">
        <v>45592</v>
      </c>
      <c r="D321" s="2">
        <v>45599</v>
      </c>
      <c r="E321" s="2">
        <v>45619</v>
      </c>
      <c r="F321" t="s">
        <v>35</v>
      </c>
      <c r="G321" t="s">
        <v>8932</v>
      </c>
      <c r="H321" t="s">
        <v>74</v>
      </c>
      <c r="I321" t="s">
        <v>52</v>
      </c>
      <c r="J321" t="s">
        <v>53</v>
      </c>
      <c r="K321" s="7">
        <v>0</v>
      </c>
      <c r="L321" t="s">
        <v>70</v>
      </c>
      <c r="M321" t="s">
        <v>107</v>
      </c>
      <c r="N321" t="s">
        <v>108</v>
      </c>
      <c r="O321">
        <v>615</v>
      </c>
      <c r="P321" s="6">
        <v>73.77</v>
      </c>
      <c r="Q321" s="6">
        <v>45368.55</v>
      </c>
      <c r="R321" s="5">
        <v>0.05</v>
      </c>
      <c r="S321" s="6">
        <v>43100.122499999998</v>
      </c>
      <c r="T321" s="6">
        <v>13187.4</v>
      </c>
      <c r="U321" s="6">
        <v>25812.6</v>
      </c>
      <c r="V321" s="6">
        <v>1609.99</v>
      </c>
      <c r="W321" s="6">
        <v>3565.57</v>
      </c>
      <c r="X321" s="6">
        <v>-1075.4375</v>
      </c>
      <c r="Y321" s="5">
        <v>-2.4952075252222299E-2</v>
      </c>
      <c r="Z321" t="s">
        <v>54</v>
      </c>
      <c r="AA321" t="s">
        <v>75</v>
      </c>
      <c r="AB321" t="s">
        <v>42</v>
      </c>
      <c r="AC321" t="s">
        <v>76</v>
      </c>
      <c r="AD321" t="s">
        <v>123</v>
      </c>
      <c r="AE321" t="s">
        <v>58</v>
      </c>
      <c r="AF321" t="str">
        <f>TEXT(Agricultural_Export_Analysis_Cleaned_Dataset[[#This Row],[Order_Date]],"mmm")</f>
        <v>Oct</v>
      </c>
      <c r="AG321" t="str">
        <f>TEXT(Agricultural_Export_Analysis_Cleaned_Dataset[[#This Row],[Order_Date]],"yyyy")</f>
        <v>2024</v>
      </c>
      <c r="AH321" t="str">
        <f>TEXT(Agricultural_Export_Analysis_Cleaned_Dataset[[#This Row],[Order_Date]],"ddd")</f>
        <v>Sun</v>
      </c>
      <c r="AI321" t="str">
        <f>TEXT(Agricultural_Export_Analysis_Cleaned_Dataset[[#This Row],[Ship_Date]],"yyyy")</f>
        <v>2024</v>
      </c>
      <c r="AJ321" t="str">
        <f>TEXT(Agricultural_Export_Analysis_Cleaned_Dataset[[#This Row],[Ship_Date]],"mmm")</f>
        <v>Nov</v>
      </c>
      <c r="AK321" t="str">
        <f>TEXT(Agricultural_Export_Analysis_Cleaned_Dataset[[#This Row],[Ship_Date]],"ddd")</f>
        <v>Sun</v>
      </c>
      <c r="AL321" t="str">
        <f>TEXT(Agricultural_Export_Analysis_Cleaned_Dataset[[#This Row],[Delivery_Date]],"yyyy")</f>
        <v>2024</v>
      </c>
      <c r="AM321" t="str">
        <f>TEXT(Agricultural_Export_Analysis_Cleaned_Dataset[[#This Row],[Delivery_Date]],"mmm")</f>
        <v>Nov</v>
      </c>
      <c r="AN321" t="str">
        <f>TEXT(Agricultural_Export_Analysis_Cleaned_Dataset[[#This Row],[Delivery_Date]],"ddd")</f>
        <v>Sat</v>
      </c>
      <c r="AO321">
        <f>Agricultural_Export_Analysis_Cleaned_Dataset[[#This Row],[Delivery_Date]]-Agricultural_Export_Analysis_Cleaned_Dataset[[#This Row],[Ship_Date]]</f>
        <v>20</v>
      </c>
      <c r="AP321">
        <f>Agricultural_Export_Analysis_Cleaned_Dataset[[#This Row],[Ship_Date]]-Agricultural_Export_Analysis_Cleaned_Dataset[[#This Row],[Order_Date]]</f>
        <v>7</v>
      </c>
      <c r="AQ321" s="4" t="str">
        <f>TEXT(Agricultural_Export_Analysis_Cleaned_Dataset[[#This Row],[Order_Date]],"mmm yyyy")</f>
        <v>Oct 2024</v>
      </c>
    </row>
    <row r="322" spans="1:43" x14ac:dyDescent="0.3">
      <c r="A322" t="s">
        <v>755</v>
      </c>
      <c r="B322" t="s">
        <v>756</v>
      </c>
      <c r="C322" s="2">
        <v>45834</v>
      </c>
      <c r="D322" s="2">
        <v>45843</v>
      </c>
      <c r="E322" s="2">
        <v>45877</v>
      </c>
      <c r="F322" t="s">
        <v>35</v>
      </c>
      <c r="G322" t="s">
        <v>8934</v>
      </c>
      <c r="H322" t="s">
        <v>51</v>
      </c>
      <c r="I322" t="s">
        <v>97</v>
      </c>
      <c r="J322" t="s">
        <v>53</v>
      </c>
      <c r="K322" s="7">
        <v>15</v>
      </c>
      <c r="L322" t="s">
        <v>87</v>
      </c>
      <c r="M322" t="s">
        <v>48</v>
      </c>
      <c r="N322" t="s">
        <v>49</v>
      </c>
      <c r="O322">
        <v>1370</v>
      </c>
      <c r="P322" s="6">
        <v>181.22</v>
      </c>
      <c r="Q322" s="6">
        <v>248271.4</v>
      </c>
      <c r="R322" s="5">
        <v>0.1</v>
      </c>
      <c r="S322" s="6">
        <v>223444.26</v>
      </c>
      <c r="T322" s="6">
        <v>11908.95</v>
      </c>
      <c r="U322" s="6">
        <v>144507.69</v>
      </c>
      <c r="V322" s="6">
        <v>1509.83</v>
      </c>
      <c r="W322" s="6">
        <v>19347.04</v>
      </c>
      <c r="X322" s="6">
        <v>46170.75</v>
      </c>
      <c r="Y322" s="5">
        <v>0.20663207011896401</v>
      </c>
      <c r="Z322" t="s">
        <v>81</v>
      </c>
      <c r="AA322" t="s">
        <v>150</v>
      </c>
      <c r="AB322" t="s">
        <v>42</v>
      </c>
      <c r="AC322" t="s">
        <v>66</v>
      </c>
      <c r="AD322" t="s">
        <v>57</v>
      </c>
      <c r="AE322" t="s">
        <v>67</v>
      </c>
      <c r="AF322" t="str">
        <f>TEXT(Agricultural_Export_Analysis_Cleaned_Dataset[[#This Row],[Order_Date]],"mmm")</f>
        <v>Jun</v>
      </c>
      <c r="AG322" t="str">
        <f>TEXT(Agricultural_Export_Analysis_Cleaned_Dataset[[#This Row],[Order_Date]],"yyyy")</f>
        <v>2025</v>
      </c>
      <c r="AH322" t="str">
        <f>TEXT(Agricultural_Export_Analysis_Cleaned_Dataset[[#This Row],[Order_Date]],"ddd")</f>
        <v>Thu</v>
      </c>
      <c r="AI322" t="str">
        <f>TEXT(Agricultural_Export_Analysis_Cleaned_Dataset[[#This Row],[Ship_Date]],"yyyy")</f>
        <v>2025</v>
      </c>
      <c r="AJ322" t="str">
        <f>TEXT(Agricultural_Export_Analysis_Cleaned_Dataset[[#This Row],[Ship_Date]],"mmm")</f>
        <v>Jul</v>
      </c>
      <c r="AK322" t="str">
        <f>TEXT(Agricultural_Export_Analysis_Cleaned_Dataset[[#This Row],[Ship_Date]],"ddd")</f>
        <v>Sat</v>
      </c>
      <c r="AL322" t="str">
        <f>TEXT(Agricultural_Export_Analysis_Cleaned_Dataset[[#This Row],[Delivery_Date]],"yyyy")</f>
        <v>2025</v>
      </c>
      <c r="AM322" t="str">
        <f>TEXT(Agricultural_Export_Analysis_Cleaned_Dataset[[#This Row],[Delivery_Date]],"mmm")</f>
        <v>Aug</v>
      </c>
      <c r="AN322" t="str">
        <f>TEXT(Agricultural_Export_Analysis_Cleaned_Dataset[[#This Row],[Delivery_Date]],"ddd")</f>
        <v>Fri</v>
      </c>
      <c r="AO322">
        <f>Agricultural_Export_Analysis_Cleaned_Dataset[[#This Row],[Delivery_Date]]-Agricultural_Export_Analysis_Cleaned_Dataset[[#This Row],[Ship_Date]]</f>
        <v>34</v>
      </c>
      <c r="AP322">
        <f>Agricultural_Export_Analysis_Cleaned_Dataset[[#This Row],[Ship_Date]]-Agricultural_Export_Analysis_Cleaned_Dataset[[#This Row],[Order_Date]]</f>
        <v>9</v>
      </c>
      <c r="AQ322" s="4" t="str">
        <f>TEXT(Agricultural_Export_Analysis_Cleaned_Dataset[[#This Row],[Order_Date]],"mmm yyyy")</f>
        <v>Jun 2025</v>
      </c>
    </row>
    <row r="323" spans="1:43" x14ac:dyDescent="0.3">
      <c r="A323" t="s">
        <v>757</v>
      </c>
      <c r="B323" t="s">
        <v>758</v>
      </c>
      <c r="C323" s="2">
        <v>45478</v>
      </c>
      <c r="D323" s="2">
        <v>45481</v>
      </c>
      <c r="E323" s="2">
        <v>45491</v>
      </c>
      <c r="F323" t="s">
        <v>35</v>
      </c>
      <c r="G323" t="s">
        <v>8934</v>
      </c>
      <c r="H323" t="s">
        <v>51</v>
      </c>
      <c r="I323" t="s">
        <v>38</v>
      </c>
      <c r="J323" t="s">
        <v>63</v>
      </c>
      <c r="K323" s="7">
        <v>0</v>
      </c>
      <c r="L323" t="s">
        <v>32</v>
      </c>
      <c r="M323" t="s">
        <v>101</v>
      </c>
      <c r="N323" t="s">
        <v>102</v>
      </c>
      <c r="O323">
        <v>353</v>
      </c>
      <c r="P323" s="6">
        <v>189.5</v>
      </c>
      <c r="Q323" s="6">
        <v>66893.5</v>
      </c>
      <c r="R323" s="5">
        <v>0.15</v>
      </c>
      <c r="S323" s="6">
        <v>56859.474999999999</v>
      </c>
      <c r="T323" s="6">
        <v>9470.14</v>
      </c>
      <c r="U323" s="6">
        <v>41897.71</v>
      </c>
      <c r="V323" s="6">
        <v>566.29</v>
      </c>
      <c r="W323" s="6">
        <v>4180.97</v>
      </c>
      <c r="X323" s="6">
        <v>744.36500000000001</v>
      </c>
      <c r="Y323" s="5">
        <v>1.3091309759719E-2</v>
      </c>
      <c r="Z323" t="s">
        <v>103</v>
      </c>
      <c r="AA323" t="s">
        <v>119</v>
      </c>
      <c r="AB323" t="s">
        <v>83</v>
      </c>
      <c r="AC323" t="s">
        <v>66</v>
      </c>
      <c r="AD323" t="s">
        <v>57</v>
      </c>
      <c r="AE323" t="s">
        <v>58</v>
      </c>
      <c r="AF323" t="str">
        <f>TEXT(Agricultural_Export_Analysis_Cleaned_Dataset[[#This Row],[Order_Date]],"mmm")</f>
        <v>Jul</v>
      </c>
      <c r="AG323" t="str">
        <f>TEXT(Agricultural_Export_Analysis_Cleaned_Dataset[[#This Row],[Order_Date]],"yyyy")</f>
        <v>2024</v>
      </c>
      <c r="AH323" t="str">
        <f>TEXT(Agricultural_Export_Analysis_Cleaned_Dataset[[#This Row],[Order_Date]],"ddd")</f>
        <v>Fri</v>
      </c>
      <c r="AI323" t="str">
        <f>TEXT(Agricultural_Export_Analysis_Cleaned_Dataset[[#This Row],[Ship_Date]],"yyyy")</f>
        <v>2024</v>
      </c>
      <c r="AJ323" t="str">
        <f>TEXT(Agricultural_Export_Analysis_Cleaned_Dataset[[#This Row],[Ship_Date]],"mmm")</f>
        <v>Jul</v>
      </c>
      <c r="AK323" t="str">
        <f>TEXT(Agricultural_Export_Analysis_Cleaned_Dataset[[#This Row],[Ship_Date]],"ddd")</f>
        <v>Mon</v>
      </c>
      <c r="AL323" t="str">
        <f>TEXT(Agricultural_Export_Analysis_Cleaned_Dataset[[#This Row],[Delivery_Date]],"yyyy")</f>
        <v>2024</v>
      </c>
      <c r="AM323" t="str">
        <f>TEXT(Agricultural_Export_Analysis_Cleaned_Dataset[[#This Row],[Delivery_Date]],"mmm")</f>
        <v>Jul</v>
      </c>
      <c r="AN323" t="str">
        <f>TEXT(Agricultural_Export_Analysis_Cleaned_Dataset[[#This Row],[Delivery_Date]],"ddd")</f>
        <v>Thu</v>
      </c>
      <c r="AO323">
        <f>Agricultural_Export_Analysis_Cleaned_Dataset[[#This Row],[Delivery_Date]]-Agricultural_Export_Analysis_Cleaned_Dataset[[#This Row],[Ship_Date]]</f>
        <v>10</v>
      </c>
      <c r="AP323">
        <f>Agricultural_Export_Analysis_Cleaned_Dataset[[#This Row],[Ship_Date]]-Agricultural_Export_Analysis_Cleaned_Dataset[[#This Row],[Order_Date]]</f>
        <v>3</v>
      </c>
      <c r="AQ323" s="4" t="str">
        <f>TEXT(Agricultural_Export_Analysis_Cleaned_Dataset[[#This Row],[Order_Date]],"mmm yyyy")</f>
        <v>Jul 2024</v>
      </c>
    </row>
    <row r="324" spans="1:43" x14ac:dyDescent="0.3">
      <c r="A324" t="s">
        <v>759</v>
      </c>
      <c r="B324" t="s">
        <v>760</v>
      </c>
      <c r="C324" s="2">
        <v>45838</v>
      </c>
      <c r="D324" s="2">
        <v>45843</v>
      </c>
      <c r="E324" s="2">
        <v>45848</v>
      </c>
      <c r="F324" t="s">
        <v>35</v>
      </c>
      <c r="G324" t="s">
        <v>132</v>
      </c>
      <c r="H324" t="s">
        <v>51</v>
      </c>
      <c r="I324" t="s">
        <v>91</v>
      </c>
      <c r="J324" t="s">
        <v>63</v>
      </c>
      <c r="K324" s="7">
        <v>0</v>
      </c>
      <c r="L324" t="s">
        <v>70</v>
      </c>
      <c r="M324" t="s">
        <v>88</v>
      </c>
      <c r="N324" t="s">
        <v>89</v>
      </c>
      <c r="O324">
        <v>1201</v>
      </c>
      <c r="P324" s="6">
        <v>359.42</v>
      </c>
      <c r="Q324" s="6">
        <v>431663.42</v>
      </c>
      <c r="R324" s="5">
        <v>0.1</v>
      </c>
      <c r="S324" s="6">
        <v>388497.07799999998</v>
      </c>
      <c r="T324" s="6">
        <v>2645.19</v>
      </c>
      <c r="U324" s="6">
        <v>288811.36</v>
      </c>
      <c r="V324" s="6">
        <v>1400.44</v>
      </c>
      <c r="W324" s="6">
        <v>45666.5</v>
      </c>
      <c r="X324" s="6">
        <v>49973.588000000003</v>
      </c>
      <c r="Y324" s="5">
        <v>0.12863311162407201</v>
      </c>
      <c r="Z324" t="s">
        <v>81</v>
      </c>
      <c r="AA324" t="s">
        <v>150</v>
      </c>
      <c r="AB324" t="s">
        <v>65</v>
      </c>
      <c r="AC324" t="s">
        <v>43</v>
      </c>
      <c r="AD324" t="s">
        <v>93</v>
      </c>
      <c r="AE324" t="s">
        <v>45</v>
      </c>
      <c r="AF324" t="str">
        <f>TEXT(Agricultural_Export_Analysis_Cleaned_Dataset[[#This Row],[Order_Date]],"mmm")</f>
        <v>Jun</v>
      </c>
      <c r="AG324" t="str">
        <f>TEXT(Agricultural_Export_Analysis_Cleaned_Dataset[[#This Row],[Order_Date]],"yyyy")</f>
        <v>2025</v>
      </c>
      <c r="AH324" t="str">
        <f>TEXT(Agricultural_Export_Analysis_Cleaned_Dataset[[#This Row],[Order_Date]],"ddd")</f>
        <v>Mon</v>
      </c>
      <c r="AI324" t="str">
        <f>TEXT(Agricultural_Export_Analysis_Cleaned_Dataset[[#This Row],[Ship_Date]],"yyyy")</f>
        <v>2025</v>
      </c>
      <c r="AJ324" t="str">
        <f>TEXT(Agricultural_Export_Analysis_Cleaned_Dataset[[#This Row],[Ship_Date]],"mmm")</f>
        <v>Jul</v>
      </c>
      <c r="AK324" t="str">
        <f>TEXT(Agricultural_Export_Analysis_Cleaned_Dataset[[#This Row],[Ship_Date]],"ddd")</f>
        <v>Sat</v>
      </c>
      <c r="AL324" t="str">
        <f>TEXT(Agricultural_Export_Analysis_Cleaned_Dataset[[#This Row],[Delivery_Date]],"yyyy")</f>
        <v>2025</v>
      </c>
      <c r="AM324" t="str">
        <f>TEXT(Agricultural_Export_Analysis_Cleaned_Dataset[[#This Row],[Delivery_Date]],"mmm")</f>
        <v>Jul</v>
      </c>
      <c r="AN324" t="str">
        <f>TEXT(Agricultural_Export_Analysis_Cleaned_Dataset[[#This Row],[Delivery_Date]],"ddd")</f>
        <v>Thu</v>
      </c>
      <c r="AO324">
        <f>Agricultural_Export_Analysis_Cleaned_Dataset[[#This Row],[Delivery_Date]]-Agricultural_Export_Analysis_Cleaned_Dataset[[#This Row],[Ship_Date]]</f>
        <v>5</v>
      </c>
      <c r="AP324">
        <f>Agricultural_Export_Analysis_Cleaned_Dataset[[#This Row],[Ship_Date]]-Agricultural_Export_Analysis_Cleaned_Dataset[[#This Row],[Order_Date]]</f>
        <v>5</v>
      </c>
      <c r="AQ324" s="4" t="str">
        <f>TEXT(Agricultural_Export_Analysis_Cleaned_Dataset[[#This Row],[Order_Date]],"mmm yyyy")</f>
        <v>Jun 2025</v>
      </c>
    </row>
    <row r="325" spans="1:43" x14ac:dyDescent="0.3">
      <c r="A325" t="s">
        <v>761</v>
      </c>
      <c r="B325" t="s">
        <v>762</v>
      </c>
      <c r="C325" s="2">
        <v>45974</v>
      </c>
      <c r="D325" s="2">
        <v>45977</v>
      </c>
      <c r="E325" s="2">
        <v>46007</v>
      </c>
      <c r="F325" t="s">
        <v>35</v>
      </c>
      <c r="G325" t="s">
        <v>8934</v>
      </c>
      <c r="H325" t="s">
        <v>37</v>
      </c>
      <c r="I325" t="s">
        <v>38</v>
      </c>
      <c r="J325" t="s">
        <v>39</v>
      </c>
      <c r="K325" s="7">
        <v>15</v>
      </c>
      <c r="L325" t="s">
        <v>70</v>
      </c>
      <c r="M325" t="s">
        <v>71</v>
      </c>
      <c r="N325" t="s">
        <v>72</v>
      </c>
      <c r="O325">
        <v>1375</v>
      </c>
      <c r="P325" s="6">
        <v>358.62</v>
      </c>
      <c r="Q325" s="6">
        <v>493102.5</v>
      </c>
      <c r="R325" s="5">
        <v>0.15</v>
      </c>
      <c r="S325" s="6">
        <v>419137.125</v>
      </c>
      <c r="T325" s="6">
        <v>14559.28</v>
      </c>
      <c r="U325" s="6">
        <v>301272.93</v>
      </c>
      <c r="V325" s="6">
        <v>2287.0700000000002</v>
      </c>
      <c r="W325" s="6">
        <v>50047.73</v>
      </c>
      <c r="X325" s="6">
        <v>50970.114999999998</v>
      </c>
      <c r="Y325" s="5">
        <v>0.121607254427772</v>
      </c>
      <c r="Z325" t="s">
        <v>54</v>
      </c>
      <c r="AA325" t="s">
        <v>92</v>
      </c>
      <c r="AB325" t="s">
        <v>56</v>
      </c>
      <c r="AC325" t="s">
        <v>76</v>
      </c>
      <c r="AD325" t="s">
        <v>84</v>
      </c>
      <c r="AE325" t="s">
        <v>45</v>
      </c>
      <c r="AF325" t="str">
        <f>TEXT(Agricultural_Export_Analysis_Cleaned_Dataset[[#This Row],[Order_Date]],"mmm")</f>
        <v>Nov</v>
      </c>
      <c r="AG325" t="str">
        <f>TEXT(Agricultural_Export_Analysis_Cleaned_Dataset[[#This Row],[Order_Date]],"yyyy")</f>
        <v>2025</v>
      </c>
      <c r="AH325" t="str">
        <f>TEXT(Agricultural_Export_Analysis_Cleaned_Dataset[[#This Row],[Order_Date]],"ddd")</f>
        <v>Thu</v>
      </c>
      <c r="AI325" t="str">
        <f>TEXT(Agricultural_Export_Analysis_Cleaned_Dataset[[#This Row],[Ship_Date]],"yyyy")</f>
        <v>2025</v>
      </c>
      <c r="AJ325" t="str">
        <f>TEXT(Agricultural_Export_Analysis_Cleaned_Dataset[[#This Row],[Ship_Date]],"mmm")</f>
        <v>Nov</v>
      </c>
      <c r="AK325" t="str">
        <f>TEXT(Agricultural_Export_Analysis_Cleaned_Dataset[[#This Row],[Ship_Date]],"ddd")</f>
        <v>Sun</v>
      </c>
      <c r="AL325" t="str">
        <f>TEXT(Agricultural_Export_Analysis_Cleaned_Dataset[[#This Row],[Delivery_Date]],"yyyy")</f>
        <v>2025</v>
      </c>
      <c r="AM325" t="str">
        <f>TEXT(Agricultural_Export_Analysis_Cleaned_Dataset[[#This Row],[Delivery_Date]],"mmm")</f>
        <v>Dec</v>
      </c>
      <c r="AN325" t="str">
        <f>TEXT(Agricultural_Export_Analysis_Cleaned_Dataset[[#This Row],[Delivery_Date]],"ddd")</f>
        <v>Tue</v>
      </c>
      <c r="AO325">
        <f>Agricultural_Export_Analysis_Cleaned_Dataset[[#This Row],[Delivery_Date]]-Agricultural_Export_Analysis_Cleaned_Dataset[[#This Row],[Ship_Date]]</f>
        <v>30</v>
      </c>
      <c r="AP325">
        <f>Agricultural_Export_Analysis_Cleaned_Dataset[[#This Row],[Ship_Date]]-Agricultural_Export_Analysis_Cleaned_Dataset[[#This Row],[Order_Date]]</f>
        <v>3</v>
      </c>
      <c r="AQ325" s="4" t="str">
        <f>TEXT(Agricultural_Export_Analysis_Cleaned_Dataset[[#This Row],[Order_Date]],"mmm yyyy")</f>
        <v>Nov 2025</v>
      </c>
    </row>
    <row r="326" spans="1:43" x14ac:dyDescent="0.3">
      <c r="A326" t="s">
        <v>763</v>
      </c>
      <c r="B326" t="s">
        <v>764</v>
      </c>
      <c r="C326" s="2">
        <v>45576</v>
      </c>
      <c r="D326" s="2">
        <v>45580</v>
      </c>
      <c r="E326" s="2">
        <v>45587</v>
      </c>
      <c r="F326" t="s">
        <v>35</v>
      </c>
      <c r="G326" t="s">
        <v>50</v>
      </c>
      <c r="H326" t="s">
        <v>74</v>
      </c>
      <c r="I326" t="s">
        <v>118</v>
      </c>
      <c r="J326" t="s">
        <v>63</v>
      </c>
      <c r="K326" s="7">
        <v>0</v>
      </c>
      <c r="L326" t="s">
        <v>70</v>
      </c>
      <c r="M326" t="s">
        <v>88</v>
      </c>
      <c r="N326" t="s">
        <v>89</v>
      </c>
      <c r="O326">
        <v>963</v>
      </c>
      <c r="P326" s="6">
        <v>191.55</v>
      </c>
      <c r="Q326" s="6">
        <v>184462.65</v>
      </c>
      <c r="R326" s="5">
        <v>0.1</v>
      </c>
      <c r="S326" s="6">
        <v>166016.38500000001</v>
      </c>
      <c r="T326" s="6">
        <v>9799.0300000000007</v>
      </c>
      <c r="U326" s="6">
        <v>77448.320000000007</v>
      </c>
      <c r="V326" s="6">
        <v>1791.95</v>
      </c>
      <c r="W326" s="6">
        <v>7008.28</v>
      </c>
      <c r="X326" s="6">
        <v>69968.804999999993</v>
      </c>
      <c r="Y326" s="5">
        <v>0.42145722544193498</v>
      </c>
      <c r="Z326" t="s">
        <v>54</v>
      </c>
      <c r="AA326" t="s">
        <v>75</v>
      </c>
      <c r="AB326" t="s">
        <v>83</v>
      </c>
      <c r="AC326" t="s">
        <v>66</v>
      </c>
      <c r="AD326" t="s">
        <v>93</v>
      </c>
      <c r="AE326" t="s">
        <v>45</v>
      </c>
      <c r="AF326" t="str">
        <f>TEXT(Agricultural_Export_Analysis_Cleaned_Dataset[[#This Row],[Order_Date]],"mmm")</f>
        <v>Oct</v>
      </c>
      <c r="AG326" t="str">
        <f>TEXT(Agricultural_Export_Analysis_Cleaned_Dataset[[#This Row],[Order_Date]],"yyyy")</f>
        <v>2024</v>
      </c>
      <c r="AH326" t="str">
        <f>TEXT(Agricultural_Export_Analysis_Cleaned_Dataset[[#This Row],[Order_Date]],"ddd")</f>
        <v>Fri</v>
      </c>
      <c r="AI326" t="str">
        <f>TEXT(Agricultural_Export_Analysis_Cleaned_Dataset[[#This Row],[Ship_Date]],"yyyy")</f>
        <v>2024</v>
      </c>
      <c r="AJ326" t="str">
        <f>TEXT(Agricultural_Export_Analysis_Cleaned_Dataset[[#This Row],[Ship_Date]],"mmm")</f>
        <v>Oct</v>
      </c>
      <c r="AK326" t="str">
        <f>TEXT(Agricultural_Export_Analysis_Cleaned_Dataset[[#This Row],[Ship_Date]],"ddd")</f>
        <v>Tue</v>
      </c>
      <c r="AL326" t="str">
        <f>TEXT(Agricultural_Export_Analysis_Cleaned_Dataset[[#This Row],[Delivery_Date]],"yyyy")</f>
        <v>2024</v>
      </c>
      <c r="AM326" t="str">
        <f>TEXT(Agricultural_Export_Analysis_Cleaned_Dataset[[#This Row],[Delivery_Date]],"mmm")</f>
        <v>Oct</v>
      </c>
      <c r="AN326" t="str">
        <f>TEXT(Agricultural_Export_Analysis_Cleaned_Dataset[[#This Row],[Delivery_Date]],"ddd")</f>
        <v>Tue</v>
      </c>
      <c r="AO326">
        <f>Agricultural_Export_Analysis_Cleaned_Dataset[[#This Row],[Delivery_Date]]-Agricultural_Export_Analysis_Cleaned_Dataset[[#This Row],[Ship_Date]]</f>
        <v>7</v>
      </c>
      <c r="AP326">
        <f>Agricultural_Export_Analysis_Cleaned_Dataset[[#This Row],[Ship_Date]]-Agricultural_Export_Analysis_Cleaned_Dataset[[#This Row],[Order_Date]]</f>
        <v>4</v>
      </c>
      <c r="AQ326" s="4" t="str">
        <f>TEXT(Agricultural_Export_Analysis_Cleaned_Dataset[[#This Row],[Order_Date]],"mmm yyyy")</f>
        <v>Oct 2024</v>
      </c>
    </row>
    <row r="327" spans="1:43" x14ac:dyDescent="0.3">
      <c r="A327" t="s">
        <v>765</v>
      </c>
      <c r="B327" t="s">
        <v>766</v>
      </c>
      <c r="C327" s="2">
        <v>45304</v>
      </c>
      <c r="D327" s="2">
        <v>45309</v>
      </c>
      <c r="E327" s="2">
        <v>45332</v>
      </c>
      <c r="F327" t="s">
        <v>35</v>
      </c>
      <c r="G327" t="s">
        <v>8933</v>
      </c>
      <c r="H327" t="s">
        <v>37</v>
      </c>
      <c r="I327" t="s">
        <v>97</v>
      </c>
      <c r="J327" t="s">
        <v>112</v>
      </c>
      <c r="K327" s="7">
        <v>7</v>
      </c>
      <c r="L327" t="s">
        <v>70</v>
      </c>
      <c r="M327" t="s">
        <v>48</v>
      </c>
      <c r="N327" t="s">
        <v>49</v>
      </c>
      <c r="O327">
        <v>1982</v>
      </c>
      <c r="P327" s="6">
        <v>46.9</v>
      </c>
      <c r="Q327" s="6">
        <v>92955.8</v>
      </c>
      <c r="R327" s="5">
        <v>0.1</v>
      </c>
      <c r="S327" s="6">
        <v>83660.22</v>
      </c>
      <c r="T327" s="6">
        <v>10881.47</v>
      </c>
      <c r="U327" s="6">
        <v>47625.04</v>
      </c>
      <c r="V327" s="6">
        <v>1340.16</v>
      </c>
      <c r="W327" s="6">
        <v>4903.43</v>
      </c>
      <c r="X327" s="6">
        <v>18910.12</v>
      </c>
      <c r="Y327" s="5">
        <v>0.22603478690350101</v>
      </c>
      <c r="Z327" t="s">
        <v>40</v>
      </c>
      <c r="AA327" t="s">
        <v>64</v>
      </c>
      <c r="AB327" t="s">
        <v>83</v>
      </c>
      <c r="AC327" t="s">
        <v>66</v>
      </c>
      <c r="AD327" t="s">
        <v>57</v>
      </c>
      <c r="AE327" t="s">
        <v>58</v>
      </c>
      <c r="AF327" t="str">
        <f>TEXT(Agricultural_Export_Analysis_Cleaned_Dataset[[#This Row],[Order_Date]],"mmm")</f>
        <v>Jan</v>
      </c>
      <c r="AG327" t="str">
        <f>TEXT(Agricultural_Export_Analysis_Cleaned_Dataset[[#This Row],[Order_Date]],"yyyy")</f>
        <v>2024</v>
      </c>
      <c r="AH327" t="str">
        <f>TEXT(Agricultural_Export_Analysis_Cleaned_Dataset[[#This Row],[Order_Date]],"ddd")</f>
        <v>Sat</v>
      </c>
      <c r="AI327" t="str">
        <f>TEXT(Agricultural_Export_Analysis_Cleaned_Dataset[[#This Row],[Ship_Date]],"yyyy")</f>
        <v>2024</v>
      </c>
      <c r="AJ327" t="str">
        <f>TEXT(Agricultural_Export_Analysis_Cleaned_Dataset[[#This Row],[Ship_Date]],"mmm")</f>
        <v>Jan</v>
      </c>
      <c r="AK327" t="str">
        <f>TEXT(Agricultural_Export_Analysis_Cleaned_Dataset[[#This Row],[Ship_Date]],"ddd")</f>
        <v>Thu</v>
      </c>
      <c r="AL327" t="str">
        <f>TEXT(Agricultural_Export_Analysis_Cleaned_Dataset[[#This Row],[Delivery_Date]],"yyyy")</f>
        <v>2024</v>
      </c>
      <c r="AM327" t="str">
        <f>TEXT(Agricultural_Export_Analysis_Cleaned_Dataset[[#This Row],[Delivery_Date]],"mmm")</f>
        <v>Feb</v>
      </c>
      <c r="AN327" t="str">
        <f>TEXT(Agricultural_Export_Analysis_Cleaned_Dataset[[#This Row],[Delivery_Date]],"ddd")</f>
        <v>Sat</v>
      </c>
      <c r="AO327">
        <f>Agricultural_Export_Analysis_Cleaned_Dataset[[#This Row],[Delivery_Date]]-Agricultural_Export_Analysis_Cleaned_Dataset[[#This Row],[Ship_Date]]</f>
        <v>23</v>
      </c>
      <c r="AP327">
        <f>Agricultural_Export_Analysis_Cleaned_Dataset[[#This Row],[Ship_Date]]-Agricultural_Export_Analysis_Cleaned_Dataset[[#This Row],[Order_Date]]</f>
        <v>5</v>
      </c>
      <c r="AQ327" s="4" t="str">
        <f>TEXT(Agricultural_Export_Analysis_Cleaned_Dataset[[#This Row],[Order_Date]],"mmm yyyy")</f>
        <v>Jan 2024</v>
      </c>
    </row>
    <row r="328" spans="1:43" x14ac:dyDescent="0.3">
      <c r="A328" t="s">
        <v>767</v>
      </c>
      <c r="B328" t="s">
        <v>768</v>
      </c>
      <c r="C328" s="2">
        <v>45829</v>
      </c>
      <c r="D328" s="2">
        <v>45835</v>
      </c>
      <c r="E328" s="2">
        <v>45858</v>
      </c>
      <c r="F328" t="s">
        <v>35</v>
      </c>
      <c r="G328" t="s">
        <v>8934</v>
      </c>
      <c r="H328" t="s">
        <v>51</v>
      </c>
      <c r="I328" t="s">
        <v>91</v>
      </c>
      <c r="J328" t="s">
        <v>112</v>
      </c>
      <c r="K328" s="7">
        <v>0</v>
      </c>
      <c r="L328" t="s">
        <v>32</v>
      </c>
      <c r="M328" t="s">
        <v>159</v>
      </c>
      <c r="N328" t="s">
        <v>160</v>
      </c>
      <c r="O328">
        <v>1542</v>
      </c>
      <c r="P328" s="6">
        <v>450.29</v>
      </c>
      <c r="Q328" s="6">
        <v>694347.18</v>
      </c>
      <c r="R328" s="5">
        <v>0.05</v>
      </c>
      <c r="S328" s="6">
        <v>659629.821</v>
      </c>
      <c r="T328" s="6">
        <v>9170.07</v>
      </c>
      <c r="U328" s="6">
        <v>462171.92</v>
      </c>
      <c r="V328" s="6">
        <v>516.54999999999995</v>
      </c>
      <c r="W328" s="6">
        <v>33194.629999999997</v>
      </c>
      <c r="X328" s="6">
        <v>154576.65100000001</v>
      </c>
      <c r="Y328" s="5">
        <v>0.234338482098431</v>
      </c>
      <c r="Z328" t="s">
        <v>81</v>
      </c>
      <c r="AA328" t="s">
        <v>150</v>
      </c>
      <c r="AB328" t="s">
        <v>42</v>
      </c>
      <c r="AC328" t="s">
        <v>43</v>
      </c>
      <c r="AD328" t="s">
        <v>84</v>
      </c>
      <c r="AE328" t="s">
        <v>45</v>
      </c>
      <c r="AF328" t="str">
        <f>TEXT(Agricultural_Export_Analysis_Cleaned_Dataset[[#This Row],[Order_Date]],"mmm")</f>
        <v>Jun</v>
      </c>
      <c r="AG328" t="str">
        <f>TEXT(Agricultural_Export_Analysis_Cleaned_Dataset[[#This Row],[Order_Date]],"yyyy")</f>
        <v>2025</v>
      </c>
      <c r="AH328" t="str">
        <f>TEXT(Agricultural_Export_Analysis_Cleaned_Dataset[[#This Row],[Order_Date]],"ddd")</f>
        <v>Sat</v>
      </c>
      <c r="AI328" t="str">
        <f>TEXT(Agricultural_Export_Analysis_Cleaned_Dataset[[#This Row],[Ship_Date]],"yyyy")</f>
        <v>2025</v>
      </c>
      <c r="AJ328" t="str">
        <f>TEXT(Agricultural_Export_Analysis_Cleaned_Dataset[[#This Row],[Ship_Date]],"mmm")</f>
        <v>Jun</v>
      </c>
      <c r="AK328" t="str">
        <f>TEXT(Agricultural_Export_Analysis_Cleaned_Dataset[[#This Row],[Ship_Date]],"ddd")</f>
        <v>Fri</v>
      </c>
      <c r="AL328" t="str">
        <f>TEXT(Agricultural_Export_Analysis_Cleaned_Dataset[[#This Row],[Delivery_Date]],"yyyy")</f>
        <v>2025</v>
      </c>
      <c r="AM328" t="str">
        <f>TEXT(Agricultural_Export_Analysis_Cleaned_Dataset[[#This Row],[Delivery_Date]],"mmm")</f>
        <v>Jul</v>
      </c>
      <c r="AN328" t="str">
        <f>TEXT(Agricultural_Export_Analysis_Cleaned_Dataset[[#This Row],[Delivery_Date]],"ddd")</f>
        <v>Sun</v>
      </c>
      <c r="AO328">
        <f>Agricultural_Export_Analysis_Cleaned_Dataset[[#This Row],[Delivery_Date]]-Agricultural_Export_Analysis_Cleaned_Dataset[[#This Row],[Ship_Date]]</f>
        <v>23</v>
      </c>
      <c r="AP328">
        <f>Agricultural_Export_Analysis_Cleaned_Dataset[[#This Row],[Ship_Date]]-Agricultural_Export_Analysis_Cleaned_Dataset[[#This Row],[Order_Date]]</f>
        <v>6</v>
      </c>
      <c r="AQ328" s="4" t="str">
        <f>TEXT(Agricultural_Export_Analysis_Cleaned_Dataset[[#This Row],[Order_Date]],"mmm yyyy")</f>
        <v>Jun 2025</v>
      </c>
    </row>
    <row r="329" spans="1:43" x14ac:dyDescent="0.3">
      <c r="A329" t="s">
        <v>769</v>
      </c>
      <c r="B329" t="s">
        <v>770</v>
      </c>
      <c r="C329" s="2">
        <v>45601</v>
      </c>
      <c r="D329" s="2">
        <v>45611</v>
      </c>
      <c r="E329" s="2">
        <v>45635</v>
      </c>
      <c r="F329" t="s">
        <v>35</v>
      </c>
      <c r="G329" t="s">
        <v>8934</v>
      </c>
      <c r="H329" t="s">
        <v>37</v>
      </c>
      <c r="I329" t="s">
        <v>97</v>
      </c>
      <c r="J329" t="s">
        <v>53</v>
      </c>
      <c r="K329" s="7">
        <v>4</v>
      </c>
      <c r="L329" t="s">
        <v>80</v>
      </c>
      <c r="M329" t="s">
        <v>140</v>
      </c>
      <c r="N329" t="s">
        <v>49</v>
      </c>
      <c r="O329">
        <v>1596</v>
      </c>
      <c r="P329" s="6">
        <v>459.14</v>
      </c>
      <c r="Q329" s="6">
        <v>732787.44</v>
      </c>
      <c r="R329" s="5">
        <v>0.05</v>
      </c>
      <c r="S329" s="6">
        <v>696148.06799999997</v>
      </c>
      <c r="T329" s="6">
        <v>23689.989699999998</v>
      </c>
      <c r="U329" s="6">
        <v>352113.03</v>
      </c>
      <c r="V329" s="6">
        <v>1706.21</v>
      </c>
      <c r="W329" s="6">
        <v>16863</v>
      </c>
      <c r="X329" s="6">
        <v>301775.8383</v>
      </c>
      <c r="Y329" s="5">
        <v>0.43349375247251898</v>
      </c>
      <c r="Z329" t="s">
        <v>54</v>
      </c>
      <c r="AA329" t="s">
        <v>92</v>
      </c>
      <c r="AB329" t="s">
        <v>56</v>
      </c>
      <c r="AC329" t="s">
        <v>43</v>
      </c>
      <c r="AD329" t="s">
        <v>98</v>
      </c>
      <c r="AE329" t="s">
        <v>45</v>
      </c>
      <c r="AF329" t="str">
        <f>TEXT(Agricultural_Export_Analysis_Cleaned_Dataset[[#This Row],[Order_Date]],"mmm")</f>
        <v>Nov</v>
      </c>
      <c r="AG329" t="str">
        <f>TEXT(Agricultural_Export_Analysis_Cleaned_Dataset[[#This Row],[Order_Date]],"yyyy")</f>
        <v>2024</v>
      </c>
      <c r="AH329" t="str">
        <f>TEXT(Agricultural_Export_Analysis_Cleaned_Dataset[[#This Row],[Order_Date]],"ddd")</f>
        <v>Tue</v>
      </c>
      <c r="AI329" t="str">
        <f>TEXT(Agricultural_Export_Analysis_Cleaned_Dataset[[#This Row],[Ship_Date]],"yyyy")</f>
        <v>2024</v>
      </c>
      <c r="AJ329" t="str">
        <f>TEXT(Agricultural_Export_Analysis_Cleaned_Dataset[[#This Row],[Ship_Date]],"mmm")</f>
        <v>Nov</v>
      </c>
      <c r="AK329" t="str">
        <f>TEXT(Agricultural_Export_Analysis_Cleaned_Dataset[[#This Row],[Ship_Date]],"ddd")</f>
        <v>Fri</v>
      </c>
      <c r="AL329" t="str">
        <f>TEXT(Agricultural_Export_Analysis_Cleaned_Dataset[[#This Row],[Delivery_Date]],"yyyy")</f>
        <v>2024</v>
      </c>
      <c r="AM329" t="str">
        <f>TEXT(Agricultural_Export_Analysis_Cleaned_Dataset[[#This Row],[Delivery_Date]],"mmm")</f>
        <v>Dec</v>
      </c>
      <c r="AN329" t="str">
        <f>TEXT(Agricultural_Export_Analysis_Cleaned_Dataset[[#This Row],[Delivery_Date]],"ddd")</f>
        <v>Mon</v>
      </c>
      <c r="AO329">
        <f>Agricultural_Export_Analysis_Cleaned_Dataset[[#This Row],[Delivery_Date]]-Agricultural_Export_Analysis_Cleaned_Dataset[[#This Row],[Ship_Date]]</f>
        <v>24</v>
      </c>
      <c r="AP329">
        <f>Agricultural_Export_Analysis_Cleaned_Dataset[[#This Row],[Ship_Date]]-Agricultural_Export_Analysis_Cleaned_Dataset[[#This Row],[Order_Date]]</f>
        <v>10</v>
      </c>
      <c r="AQ329" s="4" t="str">
        <f>TEXT(Agricultural_Export_Analysis_Cleaned_Dataset[[#This Row],[Order_Date]],"mmm yyyy")</f>
        <v>Nov 2024</v>
      </c>
    </row>
    <row r="330" spans="1:43" x14ac:dyDescent="0.3">
      <c r="A330" t="s">
        <v>771</v>
      </c>
      <c r="B330" t="s">
        <v>772</v>
      </c>
      <c r="C330" s="2">
        <v>45414</v>
      </c>
      <c r="D330" s="2">
        <v>45419</v>
      </c>
      <c r="E330" s="2">
        <v>45441</v>
      </c>
      <c r="F330" t="s">
        <v>35</v>
      </c>
      <c r="G330" t="s">
        <v>8932</v>
      </c>
      <c r="H330" t="s">
        <v>74</v>
      </c>
      <c r="I330" t="s">
        <v>118</v>
      </c>
      <c r="J330" t="s">
        <v>53</v>
      </c>
      <c r="K330" s="7">
        <v>15</v>
      </c>
      <c r="L330" t="s">
        <v>87</v>
      </c>
      <c r="M330" t="s">
        <v>61</v>
      </c>
      <c r="N330" t="s">
        <v>62</v>
      </c>
      <c r="O330">
        <v>304</v>
      </c>
      <c r="P330" s="6">
        <v>333.83</v>
      </c>
      <c r="Q330" s="6">
        <v>101484.32</v>
      </c>
      <c r="R330" s="5">
        <v>0.1</v>
      </c>
      <c r="S330" s="6">
        <v>91335.888000000006</v>
      </c>
      <c r="T330" s="6">
        <v>7632.35</v>
      </c>
      <c r="U330" s="6">
        <v>52531.57</v>
      </c>
      <c r="V330" s="6">
        <v>2094.75</v>
      </c>
      <c r="W330" s="6">
        <v>4062.17</v>
      </c>
      <c r="X330" s="6">
        <v>25015.047999999999</v>
      </c>
      <c r="Y330" s="5">
        <v>0.27387972622546802</v>
      </c>
      <c r="Z330" t="s">
        <v>81</v>
      </c>
      <c r="AA330" t="s">
        <v>82</v>
      </c>
      <c r="AB330" t="s">
        <v>83</v>
      </c>
      <c r="AC330" t="s">
        <v>43</v>
      </c>
      <c r="AD330" t="s">
        <v>98</v>
      </c>
      <c r="AE330" t="s">
        <v>58</v>
      </c>
      <c r="AF330" t="str">
        <f>TEXT(Agricultural_Export_Analysis_Cleaned_Dataset[[#This Row],[Order_Date]],"mmm")</f>
        <v>May</v>
      </c>
      <c r="AG330" t="str">
        <f>TEXT(Agricultural_Export_Analysis_Cleaned_Dataset[[#This Row],[Order_Date]],"yyyy")</f>
        <v>2024</v>
      </c>
      <c r="AH330" t="str">
        <f>TEXT(Agricultural_Export_Analysis_Cleaned_Dataset[[#This Row],[Order_Date]],"ddd")</f>
        <v>Thu</v>
      </c>
      <c r="AI330" t="str">
        <f>TEXT(Agricultural_Export_Analysis_Cleaned_Dataset[[#This Row],[Ship_Date]],"yyyy")</f>
        <v>2024</v>
      </c>
      <c r="AJ330" t="str">
        <f>TEXT(Agricultural_Export_Analysis_Cleaned_Dataset[[#This Row],[Ship_Date]],"mmm")</f>
        <v>May</v>
      </c>
      <c r="AK330" t="str">
        <f>TEXT(Agricultural_Export_Analysis_Cleaned_Dataset[[#This Row],[Ship_Date]],"ddd")</f>
        <v>Tue</v>
      </c>
      <c r="AL330" t="str">
        <f>TEXT(Agricultural_Export_Analysis_Cleaned_Dataset[[#This Row],[Delivery_Date]],"yyyy")</f>
        <v>2024</v>
      </c>
      <c r="AM330" t="str">
        <f>TEXT(Agricultural_Export_Analysis_Cleaned_Dataset[[#This Row],[Delivery_Date]],"mmm")</f>
        <v>May</v>
      </c>
      <c r="AN330" t="str">
        <f>TEXT(Agricultural_Export_Analysis_Cleaned_Dataset[[#This Row],[Delivery_Date]],"ddd")</f>
        <v>Wed</v>
      </c>
      <c r="AO330">
        <f>Agricultural_Export_Analysis_Cleaned_Dataset[[#This Row],[Delivery_Date]]-Agricultural_Export_Analysis_Cleaned_Dataset[[#This Row],[Ship_Date]]</f>
        <v>22</v>
      </c>
      <c r="AP330">
        <f>Agricultural_Export_Analysis_Cleaned_Dataset[[#This Row],[Ship_Date]]-Agricultural_Export_Analysis_Cleaned_Dataset[[#This Row],[Order_Date]]</f>
        <v>5</v>
      </c>
      <c r="AQ330" s="4" t="str">
        <f>TEXT(Agricultural_Export_Analysis_Cleaned_Dataset[[#This Row],[Order_Date]],"mmm yyyy")</f>
        <v>May 2024</v>
      </c>
    </row>
    <row r="331" spans="1:43" x14ac:dyDescent="0.3">
      <c r="A331" t="s">
        <v>773</v>
      </c>
      <c r="B331" t="s">
        <v>774</v>
      </c>
      <c r="C331" s="2">
        <v>45430</v>
      </c>
      <c r="D331" s="2">
        <v>45436</v>
      </c>
      <c r="E331" s="2">
        <v>45442</v>
      </c>
      <c r="F331" t="s">
        <v>35</v>
      </c>
      <c r="G331" t="s">
        <v>117</v>
      </c>
      <c r="H331" t="s">
        <v>74</v>
      </c>
      <c r="I331" t="s">
        <v>91</v>
      </c>
      <c r="J331" t="s">
        <v>39</v>
      </c>
      <c r="K331" s="7">
        <v>0</v>
      </c>
      <c r="L331" t="s">
        <v>135</v>
      </c>
      <c r="M331" t="s">
        <v>71</v>
      </c>
      <c r="N331" t="s">
        <v>72</v>
      </c>
      <c r="O331">
        <v>1099</v>
      </c>
      <c r="P331" s="6">
        <v>371.82</v>
      </c>
      <c r="Q331" s="6">
        <v>408630.18</v>
      </c>
      <c r="R331" s="5">
        <v>0</v>
      </c>
      <c r="S331" s="6">
        <v>408630.18</v>
      </c>
      <c r="T331" s="6">
        <v>2861.28</v>
      </c>
      <c r="U331" s="6">
        <v>287505.65999999997</v>
      </c>
      <c r="V331" s="6">
        <v>269.68</v>
      </c>
      <c r="W331" s="6">
        <v>21235.74</v>
      </c>
      <c r="X331" s="6">
        <v>96757.82</v>
      </c>
      <c r="Y331" s="5">
        <v>0.23678579002657099</v>
      </c>
      <c r="Z331" t="s">
        <v>81</v>
      </c>
      <c r="AA331" t="s">
        <v>82</v>
      </c>
      <c r="AB331" t="s">
        <v>56</v>
      </c>
      <c r="AC331" t="s">
        <v>66</v>
      </c>
      <c r="AD331" t="s">
        <v>93</v>
      </c>
      <c r="AE331" t="s">
        <v>45</v>
      </c>
      <c r="AF331" t="str">
        <f>TEXT(Agricultural_Export_Analysis_Cleaned_Dataset[[#This Row],[Order_Date]],"mmm")</f>
        <v>May</v>
      </c>
      <c r="AG331" t="str">
        <f>TEXT(Agricultural_Export_Analysis_Cleaned_Dataset[[#This Row],[Order_Date]],"yyyy")</f>
        <v>2024</v>
      </c>
      <c r="AH331" t="str">
        <f>TEXT(Agricultural_Export_Analysis_Cleaned_Dataset[[#This Row],[Order_Date]],"ddd")</f>
        <v>Sat</v>
      </c>
      <c r="AI331" t="str">
        <f>TEXT(Agricultural_Export_Analysis_Cleaned_Dataset[[#This Row],[Ship_Date]],"yyyy")</f>
        <v>2024</v>
      </c>
      <c r="AJ331" t="str">
        <f>TEXT(Agricultural_Export_Analysis_Cleaned_Dataset[[#This Row],[Ship_Date]],"mmm")</f>
        <v>May</v>
      </c>
      <c r="AK331" t="str">
        <f>TEXT(Agricultural_Export_Analysis_Cleaned_Dataset[[#This Row],[Ship_Date]],"ddd")</f>
        <v>Fri</v>
      </c>
      <c r="AL331" t="str">
        <f>TEXT(Agricultural_Export_Analysis_Cleaned_Dataset[[#This Row],[Delivery_Date]],"yyyy")</f>
        <v>2024</v>
      </c>
      <c r="AM331" t="str">
        <f>TEXT(Agricultural_Export_Analysis_Cleaned_Dataset[[#This Row],[Delivery_Date]],"mmm")</f>
        <v>May</v>
      </c>
      <c r="AN331" t="str">
        <f>TEXT(Agricultural_Export_Analysis_Cleaned_Dataset[[#This Row],[Delivery_Date]],"ddd")</f>
        <v>Thu</v>
      </c>
      <c r="AO331">
        <f>Agricultural_Export_Analysis_Cleaned_Dataset[[#This Row],[Delivery_Date]]-Agricultural_Export_Analysis_Cleaned_Dataset[[#This Row],[Ship_Date]]</f>
        <v>6</v>
      </c>
      <c r="AP331">
        <f>Agricultural_Export_Analysis_Cleaned_Dataset[[#This Row],[Ship_Date]]-Agricultural_Export_Analysis_Cleaned_Dataset[[#This Row],[Order_Date]]</f>
        <v>6</v>
      </c>
      <c r="AQ331" s="4" t="str">
        <f>TEXT(Agricultural_Export_Analysis_Cleaned_Dataset[[#This Row],[Order_Date]],"mmm yyyy")</f>
        <v>May 2024</v>
      </c>
    </row>
    <row r="332" spans="1:43" x14ac:dyDescent="0.3">
      <c r="A332" t="s">
        <v>775</v>
      </c>
      <c r="B332" t="s">
        <v>776</v>
      </c>
      <c r="C332" s="2">
        <v>45615</v>
      </c>
      <c r="D332" s="2">
        <v>45620</v>
      </c>
      <c r="E332" s="2">
        <v>45650</v>
      </c>
      <c r="F332" t="s">
        <v>35</v>
      </c>
      <c r="G332" t="s">
        <v>8933</v>
      </c>
      <c r="H332" t="s">
        <v>74</v>
      </c>
      <c r="I332" t="s">
        <v>91</v>
      </c>
      <c r="J332" t="s">
        <v>63</v>
      </c>
      <c r="K332" s="7">
        <v>4</v>
      </c>
      <c r="L332" t="s">
        <v>32</v>
      </c>
      <c r="M332" t="s">
        <v>33</v>
      </c>
      <c r="N332" t="s">
        <v>34</v>
      </c>
      <c r="O332">
        <v>1102</v>
      </c>
      <c r="P332" s="6">
        <v>113.03</v>
      </c>
      <c r="Q332" s="6">
        <v>124559.06</v>
      </c>
      <c r="R332" s="5">
        <v>0.05</v>
      </c>
      <c r="S332" s="6">
        <v>118331.107</v>
      </c>
      <c r="T332" s="6">
        <v>9182.06</v>
      </c>
      <c r="U332" s="6">
        <v>80394.960000000006</v>
      </c>
      <c r="V332" s="6">
        <v>584.69000000000005</v>
      </c>
      <c r="W332" s="6">
        <v>6184.06</v>
      </c>
      <c r="X332" s="6">
        <v>21985.337</v>
      </c>
      <c r="Y332" s="5">
        <v>0.18579507584594801</v>
      </c>
      <c r="Z332" t="s">
        <v>54</v>
      </c>
      <c r="AA332" t="s">
        <v>92</v>
      </c>
      <c r="AB332" t="s">
        <v>65</v>
      </c>
      <c r="AC332" t="s">
        <v>76</v>
      </c>
      <c r="AD332" t="s">
        <v>93</v>
      </c>
      <c r="AE332" t="s">
        <v>67</v>
      </c>
      <c r="AF332" t="str">
        <f>TEXT(Agricultural_Export_Analysis_Cleaned_Dataset[[#This Row],[Order_Date]],"mmm")</f>
        <v>Nov</v>
      </c>
      <c r="AG332" t="str">
        <f>TEXT(Agricultural_Export_Analysis_Cleaned_Dataset[[#This Row],[Order_Date]],"yyyy")</f>
        <v>2024</v>
      </c>
      <c r="AH332" t="str">
        <f>TEXT(Agricultural_Export_Analysis_Cleaned_Dataset[[#This Row],[Order_Date]],"ddd")</f>
        <v>Tue</v>
      </c>
      <c r="AI332" t="str">
        <f>TEXT(Agricultural_Export_Analysis_Cleaned_Dataset[[#This Row],[Ship_Date]],"yyyy")</f>
        <v>2024</v>
      </c>
      <c r="AJ332" t="str">
        <f>TEXT(Agricultural_Export_Analysis_Cleaned_Dataset[[#This Row],[Ship_Date]],"mmm")</f>
        <v>Nov</v>
      </c>
      <c r="AK332" t="str">
        <f>TEXT(Agricultural_Export_Analysis_Cleaned_Dataset[[#This Row],[Ship_Date]],"ddd")</f>
        <v>Sun</v>
      </c>
      <c r="AL332" t="str">
        <f>TEXT(Agricultural_Export_Analysis_Cleaned_Dataset[[#This Row],[Delivery_Date]],"yyyy")</f>
        <v>2024</v>
      </c>
      <c r="AM332" t="str">
        <f>TEXT(Agricultural_Export_Analysis_Cleaned_Dataset[[#This Row],[Delivery_Date]],"mmm")</f>
        <v>Dec</v>
      </c>
      <c r="AN332" t="str">
        <f>TEXT(Agricultural_Export_Analysis_Cleaned_Dataset[[#This Row],[Delivery_Date]],"ddd")</f>
        <v>Tue</v>
      </c>
      <c r="AO332">
        <f>Agricultural_Export_Analysis_Cleaned_Dataset[[#This Row],[Delivery_Date]]-Agricultural_Export_Analysis_Cleaned_Dataset[[#This Row],[Ship_Date]]</f>
        <v>30</v>
      </c>
      <c r="AP332">
        <f>Agricultural_Export_Analysis_Cleaned_Dataset[[#This Row],[Ship_Date]]-Agricultural_Export_Analysis_Cleaned_Dataset[[#This Row],[Order_Date]]</f>
        <v>5</v>
      </c>
      <c r="AQ332" s="4" t="str">
        <f>TEXT(Agricultural_Export_Analysis_Cleaned_Dataset[[#This Row],[Order_Date]],"mmm yyyy")</f>
        <v>Nov 2024</v>
      </c>
    </row>
    <row r="333" spans="1:43" x14ac:dyDescent="0.3">
      <c r="A333" t="s">
        <v>777</v>
      </c>
      <c r="B333" t="s">
        <v>778</v>
      </c>
      <c r="C333" s="2">
        <v>45484</v>
      </c>
      <c r="D333" s="2">
        <v>45493</v>
      </c>
      <c r="E333" s="2">
        <v>45511</v>
      </c>
      <c r="F333" t="s">
        <v>35</v>
      </c>
      <c r="G333" t="s">
        <v>50</v>
      </c>
      <c r="H333" t="s">
        <v>37</v>
      </c>
      <c r="I333" t="s">
        <v>52</v>
      </c>
      <c r="J333" t="s">
        <v>112</v>
      </c>
      <c r="K333" s="7">
        <v>0</v>
      </c>
      <c r="L333" t="s">
        <v>32</v>
      </c>
      <c r="M333" t="s">
        <v>71</v>
      </c>
      <c r="N333" t="s">
        <v>72</v>
      </c>
      <c r="O333">
        <v>1644</v>
      </c>
      <c r="P333" s="6">
        <v>252.75</v>
      </c>
      <c r="Q333" s="6">
        <v>415521</v>
      </c>
      <c r="R333" s="5">
        <v>0.1</v>
      </c>
      <c r="S333" s="6">
        <v>373968.9</v>
      </c>
      <c r="T333" s="6">
        <v>2863.92</v>
      </c>
      <c r="U333" s="6">
        <v>271603.21999999997</v>
      </c>
      <c r="V333" s="6">
        <v>731.84</v>
      </c>
      <c r="W333" s="6">
        <v>26304.33</v>
      </c>
      <c r="X333" s="6">
        <v>72465.59</v>
      </c>
      <c r="Y333" s="5">
        <v>0.19377437535581199</v>
      </c>
      <c r="Z333" t="s">
        <v>103</v>
      </c>
      <c r="AA333" t="s">
        <v>119</v>
      </c>
      <c r="AB333" t="s">
        <v>56</v>
      </c>
      <c r="AC333" t="s">
        <v>66</v>
      </c>
      <c r="AD333" t="s">
        <v>44</v>
      </c>
      <c r="AE333" t="s">
        <v>67</v>
      </c>
      <c r="AF333" t="str">
        <f>TEXT(Agricultural_Export_Analysis_Cleaned_Dataset[[#This Row],[Order_Date]],"mmm")</f>
        <v>Jul</v>
      </c>
      <c r="AG333" t="str">
        <f>TEXT(Agricultural_Export_Analysis_Cleaned_Dataset[[#This Row],[Order_Date]],"yyyy")</f>
        <v>2024</v>
      </c>
      <c r="AH333" t="str">
        <f>TEXT(Agricultural_Export_Analysis_Cleaned_Dataset[[#This Row],[Order_Date]],"ddd")</f>
        <v>Thu</v>
      </c>
      <c r="AI333" t="str">
        <f>TEXT(Agricultural_Export_Analysis_Cleaned_Dataset[[#This Row],[Ship_Date]],"yyyy")</f>
        <v>2024</v>
      </c>
      <c r="AJ333" t="str">
        <f>TEXT(Agricultural_Export_Analysis_Cleaned_Dataset[[#This Row],[Ship_Date]],"mmm")</f>
        <v>Jul</v>
      </c>
      <c r="AK333" t="str">
        <f>TEXT(Agricultural_Export_Analysis_Cleaned_Dataset[[#This Row],[Ship_Date]],"ddd")</f>
        <v>Sat</v>
      </c>
      <c r="AL333" t="str">
        <f>TEXT(Agricultural_Export_Analysis_Cleaned_Dataset[[#This Row],[Delivery_Date]],"yyyy")</f>
        <v>2024</v>
      </c>
      <c r="AM333" t="str">
        <f>TEXT(Agricultural_Export_Analysis_Cleaned_Dataset[[#This Row],[Delivery_Date]],"mmm")</f>
        <v>Aug</v>
      </c>
      <c r="AN333" t="str">
        <f>TEXT(Agricultural_Export_Analysis_Cleaned_Dataset[[#This Row],[Delivery_Date]],"ddd")</f>
        <v>Wed</v>
      </c>
      <c r="AO333">
        <f>Agricultural_Export_Analysis_Cleaned_Dataset[[#This Row],[Delivery_Date]]-Agricultural_Export_Analysis_Cleaned_Dataset[[#This Row],[Ship_Date]]</f>
        <v>18</v>
      </c>
      <c r="AP333">
        <f>Agricultural_Export_Analysis_Cleaned_Dataset[[#This Row],[Ship_Date]]-Agricultural_Export_Analysis_Cleaned_Dataset[[#This Row],[Order_Date]]</f>
        <v>9</v>
      </c>
      <c r="AQ333" s="4" t="str">
        <f>TEXT(Agricultural_Export_Analysis_Cleaned_Dataset[[#This Row],[Order_Date]],"mmm yyyy")</f>
        <v>Jul 2024</v>
      </c>
    </row>
    <row r="334" spans="1:43" x14ac:dyDescent="0.3">
      <c r="A334" t="s">
        <v>779</v>
      </c>
      <c r="B334" t="s">
        <v>780</v>
      </c>
      <c r="C334" s="2">
        <v>45423</v>
      </c>
      <c r="D334" s="2">
        <v>45426</v>
      </c>
      <c r="E334" s="2">
        <v>45442</v>
      </c>
      <c r="F334" t="s">
        <v>35</v>
      </c>
      <c r="G334" t="s">
        <v>132</v>
      </c>
      <c r="H334" t="s">
        <v>37</v>
      </c>
      <c r="I334" t="s">
        <v>118</v>
      </c>
      <c r="J334" t="s">
        <v>39</v>
      </c>
      <c r="K334" s="7">
        <v>2</v>
      </c>
      <c r="L334" t="s">
        <v>80</v>
      </c>
      <c r="M334" t="s">
        <v>107</v>
      </c>
      <c r="N334" t="s">
        <v>108</v>
      </c>
      <c r="O334">
        <v>1723</v>
      </c>
      <c r="P334" s="6">
        <v>232.13</v>
      </c>
      <c r="Q334" s="6">
        <v>399959.99</v>
      </c>
      <c r="R334" s="5">
        <v>0.1</v>
      </c>
      <c r="S334" s="6">
        <v>359963.99099999998</v>
      </c>
      <c r="T334" s="6">
        <v>4917.92</v>
      </c>
      <c r="U334" s="6">
        <v>180580.31</v>
      </c>
      <c r="V334" s="6">
        <v>2258.9299999999998</v>
      </c>
      <c r="W334" s="6">
        <v>11468.34</v>
      </c>
      <c r="X334" s="6">
        <v>160738.49100000001</v>
      </c>
      <c r="Y334" s="5">
        <v>0.44654047354420001</v>
      </c>
      <c r="Z334" t="s">
        <v>81</v>
      </c>
      <c r="AA334" t="s">
        <v>82</v>
      </c>
      <c r="AB334" t="s">
        <v>65</v>
      </c>
      <c r="AC334" t="s">
        <v>76</v>
      </c>
      <c r="AD334" t="s">
        <v>98</v>
      </c>
      <c r="AE334" t="s">
        <v>67</v>
      </c>
      <c r="AF334" t="str">
        <f>TEXT(Agricultural_Export_Analysis_Cleaned_Dataset[[#This Row],[Order_Date]],"mmm")</f>
        <v>May</v>
      </c>
      <c r="AG334" t="str">
        <f>TEXT(Agricultural_Export_Analysis_Cleaned_Dataset[[#This Row],[Order_Date]],"yyyy")</f>
        <v>2024</v>
      </c>
      <c r="AH334" t="str">
        <f>TEXT(Agricultural_Export_Analysis_Cleaned_Dataset[[#This Row],[Order_Date]],"ddd")</f>
        <v>Sat</v>
      </c>
      <c r="AI334" t="str">
        <f>TEXT(Agricultural_Export_Analysis_Cleaned_Dataset[[#This Row],[Ship_Date]],"yyyy")</f>
        <v>2024</v>
      </c>
      <c r="AJ334" t="str">
        <f>TEXT(Agricultural_Export_Analysis_Cleaned_Dataset[[#This Row],[Ship_Date]],"mmm")</f>
        <v>May</v>
      </c>
      <c r="AK334" t="str">
        <f>TEXT(Agricultural_Export_Analysis_Cleaned_Dataset[[#This Row],[Ship_Date]],"ddd")</f>
        <v>Tue</v>
      </c>
      <c r="AL334" t="str">
        <f>TEXT(Agricultural_Export_Analysis_Cleaned_Dataset[[#This Row],[Delivery_Date]],"yyyy")</f>
        <v>2024</v>
      </c>
      <c r="AM334" t="str">
        <f>TEXT(Agricultural_Export_Analysis_Cleaned_Dataset[[#This Row],[Delivery_Date]],"mmm")</f>
        <v>May</v>
      </c>
      <c r="AN334" t="str">
        <f>TEXT(Agricultural_Export_Analysis_Cleaned_Dataset[[#This Row],[Delivery_Date]],"ddd")</f>
        <v>Thu</v>
      </c>
      <c r="AO334">
        <f>Agricultural_Export_Analysis_Cleaned_Dataset[[#This Row],[Delivery_Date]]-Agricultural_Export_Analysis_Cleaned_Dataset[[#This Row],[Ship_Date]]</f>
        <v>16</v>
      </c>
      <c r="AP334">
        <f>Agricultural_Export_Analysis_Cleaned_Dataset[[#This Row],[Ship_Date]]-Agricultural_Export_Analysis_Cleaned_Dataset[[#This Row],[Order_Date]]</f>
        <v>3</v>
      </c>
      <c r="AQ334" s="4" t="str">
        <f>TEXT(Agricultural_Export_Analysis_Cleaned_Dataset[[#This Row],[Order_Date]],"mmm yyyy")</f>
        <v>May 2024</v>
      </c>
    </row>
    <row r="335" spans="1:43" x14ac:dyDescent="0.3">
      <c r="A335" t="s">
        <v>781</v>
      </c>
      <c r="B335" t="s">
        <v>782</v>
      </c>
      <c r="C335" s="2">
        <v>45551</v>
      </c>
      <c r="D335" s="2">
        <v>45552</v>
      </c>
      <c r="E335" s="2">
        <v>45566</v>
      </c>
      <c r="F335" t="s">
        <v>35</v>
      </c>
      <c r="G335" t="s">
        <v>50</v>
      </c>
      <c r="H335" t="s">
        <v>74</v>
      </c>
      <c r="I335" t="s">
        <v>97</v>
      </c>
      <c r="J335" t="s">
        <v>63</v>
      </c>
      <c r="K335" s="7">
        <v>0</v>
      </c>
      <c r="L335" t="s">
        <v>32</v>
      </c>
      <c r="M335" t="s">
        <v>159</v>
      </c>
      <c r="N335" t="s">
        <v>160</v>
      </c>
      <c r="O335">
        <v>137</v>
      </c>
      <c r="P335" s="6">
        <v>114.25</v>
      </c>
      <c r="Q335" s="6">
        <v>15652.25</v>
      </c>
      <c r="R335" s="5">
        <v>0</v>
      </c>
      <c r="S335" s="6">
        <v>15652.25</v>
      </c>
      <c r="T335" s="6">
        <v>7945.45</v>
      </c>
      <c r="U335" s="6">
        <v>10767.44</v>
      </c>
      <c r="V335" s="6">
        <v>271.87</v>
      </c>
      <c r="W335" s="6">
        <v>499.19</v>
      </c>
      <c r="X335" s="6">
        <v>-3831.7</v>
      </c>
      <c r="Y335" s="5">
        <v>-0.244801865546487</v>
      </c>
      <c r="Z335" t="s">
        <v>103</v>
      </c>
      <c r="AA335" t="s">
        <v>104</v>
      </c>
      <c r="AB335" t="s">
        <v>42</v>
      </c>
      <c r="AC335" t="s">
        <v>43</v>
      </c>
      <c r="AD335" t="s">
        <v>57</v>
      </c>
      <c r="AE335" t="s">
        <v>58</v>
      </c>
      <c r="AF335" t="str">
        <f>TEXT(Agricultural_Export_Analysis_Cleaned_Dataset[[#This Row],[Order_Date]],"mmm")</f>
        <v>Sep</v>
      </c>
      <c r="AG335" t="str">
        <f>TEXT(Agricultural_Export_Analysis_Cleaned_Dataset[[#This Row],[Order_Date]],"yyyy")</f>
        <v>2024</v>
      </c>
      <c r="AH335" t="str">
        <f>TEXT(Agricultural_Export_Analysis_Cleaned_Dataset[[#This Row],[Order_Date]],"ddd")</f>
        <v>Mon</v>
      </c>
      <c r="AI335" t="str">
        <f>TEXT(Agricultural_Export_Analysis_Cleaned_Dataset[[#This Row],[Ship_Date]],"yyyy")</f>
        <v>2024</v>
      </c>
      <c r="AJ335" t="str">
        <f>TEXT(Agricultural_Export_Analysis_Cleaned_Dataset[[#This Row],[Ship_Date]],"mmm")</f>
        <v>Sep</v>
      </c>
      <c r="AK335" t="str">
        <f>TEXT(Agricultural_Export_Analysis_Cleaned_Dataset[[#This Row],[Ship_Date]],"ddd")</f>
        <v>Tue</v>
      </c>
      <c r="AL335" t="str">
        <f>TEXT(Agricultural_Export_Analysis_Cleaned_Dataset[[#This Row],[Delivery_Date]],"yyyy")</f>
        <v>2024</v>
      </c>
      <c r="AM335" t="str">
        <f>TEXT(Agricultural_Export_Analysis_Cleaned_Dataset[[#This Row],[Delivery_Date]],"mmm")</f>
        <v>Oct</v>
      </c>
      <c r="AN335" t="str">
        <f>TEXT(Agricultural_Export_Analysis_Cleaned_Dataset[[#This Row],[Delivery_Date]],"ddd")</f>
        <v>Tue</v>
      </c>
      <c r="AO335">
        <f>Agricultural_Export_Analysis_Cleaned_Dataset[[#This Row],[Delivery_Date]]-Agricultural_Export_Analysis_Cleaned_Dataset[[#This Row],[Ship_Date]]</f>
        <v>14</v>
      </c>
      <c r="AP335">
        <f>Agricultural_Export_Analysis_Cleaned_Dataset[[#This Row],[Ship_Date]]-Agricultural_Export_Analysis_Cleaned_Dataset[[#This Row],[Order_Date]]</f>
        <v>1</v>
      </c>
      <c r="AQ335" s="4" t="str">
        <f>TEXT(Agricultural_Export_Analysis_Cleaned_Dataset[[#This Row],[Order_Date]],"mmm yyyy")</f>
        <v>Sep 2024</v>
      </c>
    </row>
    <row r="336" spans="1:43" x14ac:dyDescent="0.3">
      <c r="A336" t="s">
        <v>783</v>
      </c>
      <c r="B336" t="s">
        <v>784</v>
      </c>
      <c r="C336" s="2">
        <v>45919</v>
      </c>
      <c r="D336" s="2">
        <v>45923</v>
      </c>
      <c r="E336" s="2">
        <v>45931</v>
      </c>
      <c r="F336" t="s">
        <v>35</v>
      </c>
      <c r="G336" t="s">
        <v>36</v>
      </c>
      <c r="H336" t="s">
        <v>74</v>
      </c>
      <c r="I336" t="s">
        <v>97</v>
      </c>
      <c r="J336" t="s">
        <v>53</v>
      </c>
      <c r="K336" s="7">
        <v>0</v>
      </c>
      <c r="L336" t="s">
        <v>87</v>
      </c>
      <c r="M336" t="s">
        <v>33</v>
      </c>
      <c r="N336" t="s">
        <v>34</v>
      </c>
      <c r="O336">
        <v>348</v>
      </c>
      <c r="P336" s="6">
        <v>426.01</v>
      </c>
      <c r="Q336" s="6">
        <v>148251.48000000001</v>
      </c>
      <c r="R336" s="5">
        <v>0.1</v>
      </c>
      <c r="S336" s="6">
        <v>133426.33199999999</v>
      </c>
      <c r="T336" s="6">
        <v>5543.63</v>
      </c>
      <c r="U336" s="6">
        <v>98019.98</v>
      </c>
      <c r="V336" s="6">
        <v>565.62</v>
      </c>
      <c r="W336" s="6">
        <v>9348.31</v>
      </c>
      <c r="X336" s="6">
        <v>19948.792000000001</v>
      </c>
      <c r="Y336" s="5">
        <v>0.149511657114279</v>
      </c>
      <c r="Z336" t="s">
        <v>103</v>
      </c>
      <c r="AA336" t="s">
        <v>104</v>
      </c>
      <c r="AB336" t="s">
        <v>42</v>
      </c>
      <c r="AC336" t="s">
        <v>43</v>
      </c>
      <c r="AD336" t="s">
        <v>123</v>
      </c>
      <c r="AE336" t="s">
        <v>45</v>
      </c>
      <c r="AF336" t="str">
        <f>TEXT(Agricultural_Export_Analysis_Cleaned_Dataset[[#This Row],[Order_Date]],"mmm")</f>
        <v>Sep</v>
      </c>
      <c r="AG336" t="str">
        <f>TEXT(Agricultural_Export_Analysis_Cleaned_Dataset[[#This Row],[Order_Date]],"yyyy")</f>
        <v>2025</v>
      </c>
      <c r="AH336" t="str">
        <f>TEXT(Agricultural_Export_Analysis_Cleaned_Dataset[[#This Row],[Order_Date]],"ddd")</f>
        <v>Fri</v>
      </c>
      <c r="AI336" t="str">
        <f>TEXT(Agricultural_Export_Analysis_Cleaned_Dataset[[#This Row],[Ship_Date]],"yyyy")</f>
        <v>2025</v>
      </c>
      <c r="AJ336" t="str">
        <f>TEXT(Agricultural_Export_Analysis_Cleaned_Dataset[[#This Row],[Ship_Date]],"mmm")</f>
        <v>Sep</v>
      </c>
      <c r="AK336" t="str">
        <f>TEXT(Agricultural_Export_Analysis_Cleaned_Dataset[[#This Row],[Ship_Date]],"ddd")</f>
        <v>Tue</v>
      </c>
      <c r="AL336" t="str">
        <f>TEXT(Agricultural_Export_Analysis_Cleaned_Dataset[[#This Row],[Delivery_Date]],"yyyy")</f>
        <v>2025</v>
      </c>
      <c r="AM336" t="str">
        <f>TEXT(Agricultural_Export_Analysis_Cleaned_Dataset[[#This Row],[Delivery_Date]],"mmm")</f>
        <v>Oct</v>
      </c>
      <c r="AN336" t="str">
        <f>TEXT(Agricultural_Export_Analysis_Cleaned_Dataset[[#This Row],[Delivery_Date]],"ddd")</f>
        <v>Wed</v>
      </c>
      <c r="AO336">
        <f>Agricultural_Export_Analysis_Cleaned_Dataset[[#This Row],[Delivery_Date]]-Agricultural_Export_Analysis_Cleaned_Dataset[[#This Row],[Ship_Date]]</f>
        <v>8</v>
      </c>
      <c r="AP336">
        <f>Agricultural_Export_Analysis_Cleaned_Dataset[[#This Row],[Ship_Date]]-Agricultural_Export_Analysis_Cleaned_Dataset[[#This Row],[Order_Date]]</f>
        <v>4</v>
      </c>
      <c r="AQ336" s="4" t="str">
        <f>TEXT(Agricultural_Export_Analysis_Cleaned_Dataset[[#This Row],[Order_Date]],"mmm yyyy")</f>
        <v>Sep 2025</v>
      </c>
    </row>
    <row r="337" spans="1:43" x14ac:dyDescent="0.3">
      <c r="A337" t="s">
        <v>785</v>
      </c>
      <c r="B337" t="s">
        <v>786</v>
      </c>
      <c r="C337" s="2">
        <v>45477</v>
      </c>
      <c r="D337" s="2">
        <v>45483</v>
      </c>
      <c r="E337" s="2">
        <v>45511</v>
      </c>
      <c r="F337" t="s">
        <v>35</v>
      </c>
      <c r="G337" t="s">
        <v>36</v>
      </c>
      <c r="H337" t="s">
        <v>51</v>
      </c>
      <c r="I337" t="s">
        <v>52</v>
      </c>
      <c r="J337" t="s">
        <v>53</v>
      </c>
      <c r="K337" s="7">
        <v>10</v>
      </c>
      <c r="L337" t="s">
        <v>87</v>
      </c>
      <c r="M337" t="s">
        <v>33</v>
      </c>
      <c r="N337" t="s">
        <v>34</v>
      </c>
      <c r="O337">
        <v>1942</v>
      </c>
      <c r="P337" s="6">
        <v>122.73</v>
      </c>
      <c r="Q337" s="6">
        <v>238341.66</v>
      </c>
      <c r="R337" s="5">
        <v>0.15</v>
      </c>
      <c r="S337" s="6">
        <v>202590.41099999999</v>
      </c>
      <c r="T337" s="6">
        <v>9046.02</v>
      </c>
      <c r="U337" s="6">
        <v>113438.25</v>
      </c>
      <c r="V337" s="6">
        <v>1375.03</v>
      </c>
      <c r="W337" s="6">
        <v>23454.86</v>
      </c>
      <c r="X337" s="6">
        <v>55276.250999999997</v>
      </c>
      <c r="Y337" s="5">
        <v>0.27284732148551699</v>
      </c>
      <c r="Z337" t="s">
        <v>103</v>
      </c>
      <c r="AA337" t="s">
        <v>119</v>
      </c>
      <c r="AB337" t="s">
        <v>65</v>
      </c>
      <c r="AC337" t="s">
        <v>66</v>
      </c>
      <c r="AD337" t="s">
        <v>123</v>
      </c>
      <c r="AE337" t="s">
        <v>45</v>
      </c>
      <c r="AF337" t="str">
        <f>TEXT(Agricultural_Export_Analysis_Cleaned_Dataset[[#This Row],[Order_Date]],"mmm")</f>
        <v>Jul</v>
      </c>
      <c r="AG337" t="str">
        <f>TEXT(Agricultural_Export_Analysis_Cleaned_Dataset[[#This Row],[Order_Date]],"yyyy")</f>
        <v>2024</v>
      </c>
      <c r="AH337" t="str">
        <f>TEXT(Agricultural_Export_Analysis_Cleaned_Dataset[[#This Row],[Order_Date]],"ddd")</f>
        <v>Thu</v>
      </c>
      <c r="AI337" t="str">
        <f>TEXT(Agricultural_Export_Analysis_Cleaned_Dataset[[#This Row],[Ship_Date]],"yyyy")</f>
        <v>2024</v>
      </c>
      <c r="AJ337" t="str">
        <f>TEXT(Agricultural_Export_Analysis_Cleaned_Dataset[[#This Row],[Ship_Date]],"mmm")</f>
        <v>Jul</v>
      </c>
      <c r="AK337" t="str">
        <f>TEXT(Agricultural_Export_Analysis_Cleaned_Dataset[[#This Row],[Ship_Date]],"ddd")</f>
        <v>Wed</v>
      </c>
      <c r="AL337" t="str">
        <f>TEXT(Agricultural_Export_Analysis_Cleaned_Dataset[[#This Row],[Delivery_Date]],"yyyy")</f>
        <v>2024</v>
      </c>
      <c r="AM337" t="str">
        <f>TEXT(Agricultural_Export_Analysis_Cleaned_Dataset[[#This Row],[Delivery_Date]],"mmm")</f>
        <v>Aug</v>
      </c>
      <c r="AN337" t="str">
        <f>TEXT(Agricultural_Export_Analysis_Cleaned_Dataset[[#This Row],[Delivery_Date]],"ddd")</f>
        <v>Wed</v>
      </c>
      <c r="AO337">
        <f>Agricultural_Export_Analysis_Cleaned_Dataset[[#This Row],[Delivery_Date]]-Agricultural_Export_Analysis_Cleaned_Dataset[[#This Row],[Ship_Date]]</f>
        <v>28</v>
      </c>
      <c r="AP337">
        <f>Agricultural_Export_Analysis_Cleaned_Dataset[[#This Row],[Ship_Date]]-Agricultural_Export_Analysis_Cleaned_Dataset[[#This Row],[Order_Date]]</f>
        <v>6</v>
      </c>
      <c r="AQ337" s="4" t="str">
        <f>TEXT(Agricultural_Export_Analysis_Cleaned_Dataset[[#This Row],[Order_Date]],"mmm yyyy")</f>
        <v>Jul 2024</v>
      </c>
    </row>
    <row r="338" spans="1:43" x14ac:dyDescent="0.3">
      <c r="A338" t="s">
        <v>787</v>
      </c>
      <c r="B338" t="s">
        <v>788</v>
      </c>
      <c r="C338" s="2">
        <v>45582</v>
      </c>
      <c r="D338" s="2">
        <v>45590</v>
      </c>
      <c r="E338" s="2">
        <v>45620</v>
      </c>
      <c r="F338" t="s">
        <v>35</v>
      </c>
      <c r="G338" t="s">
        <v>8933</v>
      </c>
      <c r="H338" t="s">
        <v>51</v>
      </c>
      <c r="I338" t="s">
        <v>91</v>
      </c>
      <c r="J338" t="s">
        <v>112</v>
      </c>
      <c r="K338" s="7">
        <v>4</v>
      </c>
      <c r="L338" t="s">
        <v>80</v>
      </c>
      <c r="M338" t="s">
        <v>107</v>
      </c>
      <c r="N338" t="s">
        <v>108</v>
      </c>
      <c r="O338">
        <v>1065</v>
      </c>
      <c r="P338" s="6">
        <v>385.89</v>
      </c>
      <c r="Q338" s="6">
        <v>410972.85</v>
      </c>
      <c r="R338" s="5">
        <v>0.1</v>
      </c>
      <c r="S338" s="6">
        <v>369875.565</v>
      </c>
      <c r="T338" s="6">
        <v>1088.82</v>
      </c>
      <c r="U338" s="6">
        <v>228264.87</v>
      </c>
      <c r="V338" s="6">
        <v>1051.53</v>
      </c>
      <c r="W338" s="6">
        <v>11677.81</v>
      </c>
      <c r="X338" s="6">
        <v>127792.535</v>
      </c>
      <c r="Y338" s="5">
        <v>0.34550142559430802</v>
      </c>
      <c r="Z338" t="s">
        <v>54</v>
      </c>
      <c r="AA338" t="s">
        <v>75</v>
      </c>
      <c r="AB338" t="s">
        <v>42</v>
      </c>
      <c r="AC338" t="s">
        <v>76</v>
      </c>
      <c r="AD338" t="s">
        <v>98</v>
      </c>
      <c r="AE338" t="s">
        <v>67</v>
      </c>
      <c r="AF338" t="str">
        <f>TEXT(Agricultural_Export_Analysis_Cleaned_Dataset[[#This Row],[Order_Date]],"mmm")</f>
        <v>Oct</v>
      </c>
      <c r="AG338" t="str">
        <f>TEXT(Agricultural_Export_Analysis_Cleaned_Dataset[[#This Row],[Order_Date]],"yyyy")</f>
        <v>2024</v>
      </c>
      <c r="AH338" t="str">
        <f>TEXT(Agricultural_Export_Analysis_Cleaned_Dataset[[#This Row],[Order_Date]],"ddd")</f>
        <v>Thu</v>
      </c>
      <c r="AI338" t="str">
        <f>TEXT(Agricultural_Export_Analysis_Cleaned_Dataset[[#This Row],[Ship_Date]],"yyyy")</f>
        <v>2024</v>
      </c>
      <c r="AJ338" t="str">
        <f>TEXT(Agricultural_Export_Analysis_Cleaned_Dataset[[#This Row],[Ship_Date]],"mmm")</f>
        <v>Oct</v>
      </c>
      <c r="AK338" t="str">
        <f>TEXT(Agricultural_Export_Analysis_Cleaned_Dataset[[#This Row],[Ship_Date]],"ddd")</f>
        <v>Fri</v>
      </c>
      <c r="AL338" t="str">
        <f>TEXT(Agricultural_Export_Analysis_Cleaned_Dataset[[#This Row],[Delivery_Date]],"yyyy")</f>
        <v>2024</v>
      </c>
      <c r="AM338" t="str">
        <f>TEXT(Agricultural_Export_Analysis_Cleaned_Dataset[[#This Row],[Delivery_Date]],"mmm")</f>
        <v>Nov</v>
      </c>
      <c r="AN338" t="str">
        <f>TEXT(Agricultural_Export_Analysis_Cleaned_Dataset[[#This Row],[Delivery_Date]],"ddd")</f>
        <v>Sun</v>
      </c>
      <c r="AO338">
        <f>Agricultural_Export_Analysis_Cleaned_Dataset[[#This Row],[Delivery_Date]]-Agricultural_Export_Analysis_Cleaned_Dataset[[#This Row],[Ship_Date]]</f>
        <v>30</v>
      </c>
      <c r="AP338">
        <f>Agricultural_Export_Analysis_Cleaned_Dataset[[#This Row],[Ship_Date]]-Agricultural_Export_Analysis_Cleaned_Dataset[[#This Row],[Order_Date]]</f>
        <v>8</v>
      </c>
      <c r="AQ338" s="4" t="str">
        <f>TEXT(Agricultural_Export_Analysis_Cleaned_Dataset[[#This Row],[Order_Date]],"mmm yyyy")</f>
        <v>Oct 2024</v>
      </c>
    </row>
    <row r="339" spans="1:43" x14ac:dyDescent="0.3">
      <c r="A339" t="s">
        <v>789</v>
      </c>
      <c r="B339" t="s">
        <v>790</v>
      </c>
      <c r="C339" s="2">
        <v>45414</v>
      </c>
      <c r="D339" s="2">
        <v>45417</v>
      </c>
      <c r="E339" s="2">
        <v>45444</v>
      </c>
      <c r="F339" t="s">
        <v>35</v>
      </c>
      <c r="G339" t="s">
        <v>50</v>
      </c>
      <c r="H339" t="s">
        <v>51</v>
      </c>
      <c r="I339" t="s">
        <v>97</v>
      </c>
      <c r="J339" t="s">
        <v>53</v>
      </c>
      <c r="K339" s="7">
        <v>10</v>
      </c>
      <c r="L339" t="s">
        <v>80</v>
      </c>
      <c r="M339" t="s">
        <v>71</v>
      </c>
      <c r="N339" t="s">
        <v>72</v>
      </c>
      <c r="O339">
        <v>417</v>
      </c>
      <c r="P339" s="6">
        <v>26.14</v>
      </c>
      <c r="Q339" s="6">
        <v>10900.38</v>
      </c>
      <c r="R339" s="5">
        <v>0.15</v>
      </c>
      <c r="S339" s="6">
        <v>9265.3230000000003</v>
      </c>
      <c r="T339" s="6">
        <v>6247.36</v>
      </c>
      <c r="U339" s="6">
        <v>6037.55</v>
      </c>
      <c r="V339" s="6">
        <v>1615.72</v>
      </c>
      <c r="W339" s="6">
        <v>812.12</v>
      </c>
      <c r="X339" s="6">
        <v>-5447.4269999999997</v>
      </c>
      <c r="Y339" s="5">
        <v>-0.58793708540975798</v>
      </c>
      <c r="Z339" t="s">
        <v>81</v>
      </c>
      <c r="AA339" t="s">
        <v>82</v>
      </c>
      <c r="AB339" t="s">
        <v>42</v>
      </c>
      <c r="AC339" t="s">
        <v>43</v>
      </c>
      <c r="AD339" t="s">
        <v>98</v>
      </c>
      <c r="AE339" t="s">
        <v>67</v>
      </c>
      <c r="AF339" t="str">
        <f>TEXT(Agricultural_Export_Analysis_Cleaned_Dataset[[#This Row],[Order_Date]],"mmm")</f>
        <v>May</v>
      </c>
      <c r="AG339" t="str">
        <f>TEXT(Agricultural_Export_Analysis_Cleaned_Dataset[[#This Row],[Order_Date]],"yyyy")</f>
        <v>2024</v>
      </c>
      <c r="AH339" t="str">
        <f>TEXT(Agricultural_Export_Analysis_Cleaned_Dataset[[#This Row],[Order_Date]],"ddd")</f>
        <v>Thu</v>
      </c>
      <c r="AI339" t="str">
        <f>TEXT(Agricultural_Export_Analysis_Cleaned_Dataset[[#This Row],[Ship_Date]],"yyyy")</f>
        <v>2024</v>
      </c>
      <c r="AJ339" t="str">
        <f>TEXT(Agricultural_Export_Analysis_Cleaned_Dataset[[#This Row],[Ship_Date]],"mmm")</f>
        <v>May</v>
      </c>
      <c r="AK339" t="str">
        <f>TEXT(Agricultural_Export_Analysis_Cleaned_Dataset[[#This Row],[Ship_Date]],"ddd")</f>
        <v>Sun</v>
      </c>
      <c r="AL339" t="str">
        <f>TEXT(Agricultural_Export_Analysis_Cleaned_Dataset[[#This Row],[Delivery_Date]],"yyyy")</f>
        <v>2024</v>
      </c>
      <c r="AM339" t="str">
        <f>TEXT(Agricultural_Export_Analysis_Cleaned_Dataset[[#This Row],[Delivery_Date]],"mmm")</f>
        <v>Jun</v>
      </c>
      <c r="AN339" t="str">
        <f>TEXT(Agricultural_Export_Analysis_Cleaned_Dataset[[#This Row],[Delivery_Date]],"ddd")</f>
        <v>Sat</v>
      </c>
      <c r="AO339">
        <f>Agricultural_Export_Analysis_Cleaned_Dataset[[#This Row],[Delivery_Date]]-Agricultural_Export_Analysis_Cleaned_Dataset[[#This Row],[Ship_Date]]</f>
        <v>27</v>
      </c>
      <c r="AP339">
        <f>Agricultural_Export_Analysis_Cleaned_Dataset[[#This Row],[Ship_Date]]-Agricultural_Export_Analysis_Cleaned_Dataset[[#This Row],[Order_Date]]</f>
        <v>3</v>
      </c>
      <c r="AQ339" s="4" t="str">
        <f>TEXT(Agricultural_Export_Analysis_Cleaned_Dataset[[#This Row],[Order_Date]],"mmm yyyy")</f>
        <v>May 2024</v>
      </c>
    </row>
    <row r="340" spans="1:43" x14ac:dyDescent="0.3">
      <c r="A340" t="s">
        <v>791</v>
      </c>
      <c r="B340" t="s">
        <v>527</v>
      </c>
      <c r="C340" s="2">
        <v>45951</v>
      </c>
      <c r="D340" s="2">
        <v>45958</v>
      </c>
      <c r="E340" s="2">
        <v>45985</v>
      </c>
      <c r="F340" t="s">
        <v>35</v>
      </c>
      <c r="G340" t="s">
        <v>8933</v>
      </c>
      <c r="H340" t="s">
        <v>51</v>
      </c>
      <c r="I340" t="s">
        <v>97</v>
      </c>
      <c r="J340" t="s">
        <v>112</v>
      </c>
      <c r="K340" s="7">
        <v>7</v>
      </c>
      <c r="L340" t="s">
        <v>70</v>
      </c>
      <c r="M340" t="s">
        <v>33</v>
      </c>
      <c r="N340" t="s">
        <v>34</v>
      </c>
      <c r="O340">
        <v>526</v>
      </c>
      <c r="P340" s="6">
        <v>422.29</v>
      </c>
      <c r="Q340" s="6">
        <v>222124.54</v>
      </c>
      <c r="R340" s="5">
        <v>0.15</v>
      </c>
      <c r="S340" s="6">
        <v>188805.859</v>
      </c>
      <c r="T340" s="6">
        <v>10845.66</v>
      </c>
      <c r="U340" s="6">
        <v>100738.4</v>
      </c>
      <c r="V340" s="6">
        <v>1787.56</v>
      </c>
      <c r="W340" s="6">
        <v>8930</v>
      </c>
      <c r="X340" s="6">
        <v>66504.239000000001</v>
      </c>
      <c r="Y340" s="5">
        <v>0.35223609771559</v>
      </c>
      <c r="Z340" t="s">
        <v>54</v>
      </c>
      <c r="AA340" t="s">
        <v>75</v>
      </c>
      <c r="AB340" t="s">
        <v>65</v>
      </c>
      <c r="AC340" t="s">
        <v>76</v>
      </c>
      <c r="AD340" t="s">
        <v>57</v>
      </c>
      <c r="AE340" t="s">
        <v>67</v>
      </c>
      <c r="AF340" t="str">
        <f>TEXT(Agricultural_Export_Analysis_Cleaned_Dataset[[#This Row],[Order_Date]],"mmm")</f>
        <v>Oct</v>
      </c>
      <c r="AG340" t="str">
        <f>TEXT(Agricultural_Export_Analysis_Cleaned_Dataset[[#This Row],[Order_Date]],"yyyy")</f>
        <v>2025</v>
      </c>
      <c r="AH340" t="str">
        <f>TEXT(Agricultural_Export_Analysis_Cleaned_Dataset[[#This Row],[Order_Date]],"ddd")</f>
        <v>Tue</v>
      </c>
      <c r="AI340" t="str">
        <f>TEXT(Agricultural_Export_Analysis_Cleaned_Dataset[[#This Row],[Ship_Date]],"yyyy")</f>
        <v>2025</v>
      </c>
      <c r="AJ340" t="str">
        <f>TEXT(Agricultural_Export_Analysis_Cleaned_Dataset[[#This Row],[Ship_Date]],"mmm")</f>
        <v>Oct</v>
      </c>
      <c r="AK340" t="str">
        <f>TEXT(Agricultural_Export_Analysis_Cleaned_Dataset[[#This Row],[Ship_Date]],"ddd")</f>
        <v>Tue</v>
      </c>
      <c r="AL340" t="str">
        <f>TEXT(Agricultural_Export_Analysis_Cleaned_Dataset[[#This Row],[Delivery_Date]],"yyyy")</f>
        <v>2025</v>
      </c>
      <c r="AM340" t="str">
        <f>TEXT(Agricultural_Export_Analysis_Cleaned_Dataset[[#This Row],[Delivery_Date]],"mmm")</f>
        <v>Nov</v>
      </c>
      <c r="AN340" t="str">
        <f>TEXT(Agricultural_Export_Analysis_Cleaned_Dataset[[#This Row],[Delivery_Date]],"ddd")</f>
        <v>Mon</v>
      </c>
      <c r="AO340">
        <f>Agricultural_Export_Analysis_Cleaned_Dataset[[#This Row],[Delivery_Date]]-Agricultural_Export_Analysis_Cleaned_Dataset[[#This Row],[Ship_Date]]</f>
        <v>27</v>
      </c>
      <c r="AP340">
        <f>Agricultural_Export_Analysis_Cleaned_Dataset[[#This Row],[Ship_Date]]-Agricultural_Export_Analysis_Cleaned_Dataset[[#This Row],[Order_Date]]</f>
        <v>7</v>
      </c>
      <c r="AQ340" s="4" t="str">
        <f>TEXT(Agricultural_Export_Analysis_Cleaned_Dataset[[#This Row],[Order_Date]],"mmm yyyy")</f>
        <v>Oct 2025</v>
      </c>
    </row>
    <row r="341" spans="1:43" x14ac:dyDescent="0.3">
      <c r="A341" t="s">
        <v>792</v>
      </c>
      <c r="B341" t="s">
        <v>793</v>
      </c>
      <c r="C341" s="2">
        <v>45319</v>
      </c>
      <c r="D341" s="2">
        <v>45322</v>
      </c>
      <c r="E341" s="2">
        <v>45356</v>
      </c>
      <c r="F341" t="s">
        <v>35</v>
      </c>
      <c r="G341" t="s">
        <v>73</v>
      </c>
      <c r="H341" t="s">
        <v>74</v>
      </c>
      <c r="I341" t="s">
        <v>38</v>
      </c>
      <c r="J341" t="s">
        <v>39</v>
      </c>
      <c r="K341" s="7">
        <v>10</v>
      </c>
      <c r="L341" t="s">
        <v>80</v>
      </c>
      <c r="M341" t="s">
        <v>61</v>
      </c>
      <c r="N341" t="s">
        <v>62</v>
      </c>
      <c r="O341">
        <v>522</v>
      </c>
      <c r="P341" s="6">
        <v>321.62</v>
      </c>
      <c r="Q341" s="6">
        <v>167885.64</v>
      </c>
      <c r="R341" s="5">
        <v>0.05</v>
      </c>
      <c r="S341" s="6">
        <v>159491.35800000001</v>
      </c>
      <c r="T341" s="6">
        <v>11198.08</v>
      </c>
      <c r="U341" s="6">
        <v>73193.31</v>
      </c>
      <c r="V341" s="6">
        <v>2507.91</v>
      </c>
      <c r="W341" s="6">
        <v>11134.65</v>
      </c>
      <c r="X341" s="6">
        <v>61457.408000000003</v>
      </c>
      <c r="Y341" s="5">
        <v>0.38533378090617298</v>
      </c>
      <c r="Z341" t="s">
        <v>40</v>
      </c>
      <c r="AA341" t="s">
        <v>64</v>
      </c>
      <c r="AB341" t="s">
        <v>65</v>
      </c>
      <c r="AC341" t="s">
        <v>43</v>
      </c>
      <c r="AD341" t="s">
        <v>98</v>
      </c>
      <c r="AE341" t="s">
        <v>45</v>
      </c>
      <c r="AF341" t="str">
        <f>TEXT(Agricultural_Export_Analysis_Cleaned_Dataset[[#This Row],[Order_Date]],"mmm")</f>
        <v>Jan</v>
      </c>
      <c r="AG341" t="str">
        <f>TEXT(Agricultural_Export_Analysis_Cleaned_Dataset[[#This Row],[Order_Date]],"yyyy")</f>
        <v>2024</v>
      </c>
      <c r="AH341" t="str">
        <f>TEXT(Agricultural_Export_Analysis_Cleaned_Dataset[[#This Row],[Order_Date]],"ddd")</f>
        <v>Sun</v>
      </c>
      <c r="AI341" t="str">
        <f>TEXT(Agricultural_Export_Analysis_Cleaned_Dataset[[#This Row],[Ship_Date]],"yyyy")</f>
        <v>2024</v>
      </c>
      <c r="AJ341" t="str">
        <f>TEXT(Agricultural_Export_Analysis_Cleaned_Dataset[[#This Row],[Ship_Date]],"mmm")</f>
        <v>Jan</v>
      </c>
      <c r="AK341" t="str">
        <f>TEXT(Agricultural_Export_Analysis_Cleaned_Dataset[[#This Row],[Ship_Date]],"ddd")</f>
        <v>Wed</v>
      </c>
      <c r="AL341" t="str">
        <f>TEXT(Agricultural_Export_Analysis_Cleaned_Dataset[[#This Row],[Delivery_Date]],"yyyy")</f>
        <v>2024</v>
      </c>
      <c r="AM341" t="str">
        <f>TEXT(Agricultural_Export_Analysis_Cleaned_Dataset[[#This Row],[Delivery_Date]],"mmm")</f>
        <v>Mar</v>
      </c>
      <c r="AN341" t="str">
        <f>TEXT(Agricultural_Export_Analysis_Cleaned_Dataset[[#This Row],[Delivery_Date]],"ddd")</f>
        <v>Tue</v>
      </c>
      <c r="AO341">
        <f>Agricultural_Export_Analysis_Cleaned_Dataset[[#This Row],[Delivery_Date]]-Agricultural_Export_Analysis_Cleaned_Dataset[[#This Row],[Ship_Date]]</f>
        <v>34</v>
      </c>
      <c r="AP341">
        <f>Agricultural_Export_Analysis_Cleaned_Dataset[[#This Row],[Ship_Date]]-Agricultural_Export_Analysis_Cleaned_Dataset[[#This Row],[Order_Date]]</f>
        <v>3</v>
      </c>
      <c r="AQ341" s="4" t="str">
        <f>TEXT(Agricultural_Export_Analysis_Cleaned_Dataset[[#This Row],[Order_Date]],"mmm yyyy")</f>
        <v>Jan 2024</v>
      </c>
    </row>
    <row r="342" spans="1:43" x14ac:dyDescent="0.3">
      <c r="A342" t="s">
        <v>794</v>
      </c>
      <c r="B342" t="s">
        <v>795</v>
      </c>
      <c r="C342" s="2">
        <v>45845</v>
      </c>
      <c r="D342" s="2">
        <v>45854</v>
      </c>
      <c r="E342" s="2">
        <v>45883</v>
      </c>
      <c r="F342" t="s">
        <v>35</v>
      </c>
      <c r="G342" t="s">
        <v>50</v>
      </c>
      <c r="H342" t="s">
        <v>51</v>
      </c>
      <c r="I342" t="s">
        <v>118</v>
      </c>
      <c r="J342" t="s">
        <v>53</v>
      </c>
      <c r="K342" s="7">
        <v>0</v>
      </c>
      <c r="L342" t="s">
        <v>70</v>
      </c>
      <c r="M342" t="s">
        <v>61</v>
      </c>
      <c r="N342" t="s">
        <v>62</v>
      </c>
      <c r="O342">
        <v>1673</v>
      </c>
      <c r="P342" s="6">
        <v>243.69</v>
      </c>
      <c r="Q342" s="6">
        <v>407693.37</v>
      </c>
      <c r="R342" s="5">
        <v>0.1</v>
      </c>
      <c r="S342" s="6">
        <v>366924.033</v>
      </c>
      <c r="T342" s="6">
        <v>7608.63</v>
      </c>
      <c r="U342" s="6">
        <v>237997.19</v>
      </c>
      <c r="V342" s="6">
        <v>858.83</v>
      </c>
      <c r="W342" s="6">
        <v>19946.560000000001</v>
      </c>
      <c r="X342" s="6">
        <v>100512.823</v>
      </c>
      <c r="Y342" s="5">
        <v>0.27393360467069799</v>
      </c>
      <c r="Z342" t="s">
        <v>103</v>
      </c>
      <c r="AA342" t="s">
        <v>119</v>
      </c>
      <c r="AB342" t="s">
        <v>83</v>
      </c>
      <c r="AC342" t="s">
        <v>66</v>
      </c>
      <c r="AD342" t="s">
        <v>84</v>
      </c>
      <c r="AE342" t="s">
        <v>58</v>
      </c>
      <c r="AF342" t="str">
        <f>TEXT(Agricultural_Export_Analysis_Cleaned_Dataset[[#This Row],[Order_Date]],"mmm")</f>
        <v>Jul</v>
      </c>
      <c r="AG342" t="str">
        <f>TEXT(Agricultural_Export_Analysis_Cleaned_Dataset[[#This Row],[Order_Date]],"yyyy")</f>
        <v>2025</v>
      </c>
      <c r="AH342" t="str">
        <f>TEXT(Agricultural_Export_Analysis_Cleaned_Dataset[[#This Row],[Order_Date]],"ddd")</f>
        <v>Mon</v>
      </c>
      <c r="AI342" t="str">
        <f>TEXT(Agricultural_Export_Analysis_Cleaned_Dataset[[#This Row],[Ship_Date]],"yyyy")</f>
        <v>2025</v>
      </c>
      <c r="AJ342" t="str">
        <f>TEXT(Agricultural_Export_Analysis_Cleaned_Dataset[[#This Row],[Ship_Date]],"mmm")</f>
        <v>Jul</v>
      </c>
      <c r="AK342" t="str">
        <f>TEXT(Agricultural_Export_Analysis_Cleaned_Dataset[[#This Row],[Ship_Date]],"ddd")</f>
        <v>Wed</v>
      </c>
      <c r="AL342" t="str">
        <f>TEXT(Agricultural_Export_Analysis_Cleaned_Dataset[[#This Row],[Delivery_Date]],"yyyy")</f>
        <v>2025</v>
      </c>
      <c r="AM342" t="str">
        <f>TEXT(Agricultural_Export_Analysis_Cleaned_Dataset[[#This Row],[Delivery_Date]],"mmm")</f>
        <v>Aug</v>
      </c>
      <c r="AN342" t="str">
        <f>TEXT(Agricultural_Export_Analysis_Cleaned_Dataset[[#This Row],[Delivery_Date]],"ddd")</f>
        <v>Thu</v>
      </c>
      <c r="AO342">
        <f>Agricultural_Export_Analysis_Cleaned_Dataset[[#This Row],[Delivery_Date]]-Agricultural_Export_Analysis_Cleaned_Dataset[[#This Row],[Ship_Date]]</f>
        <v>29</v>
      </c>
      <c r="AP342">
        <f>Agricultural_Export_Analysis_Cleaned_Dataset[[#This Row],[Ship_Date]]-Agricultural_Export_Analysis_Cleaned_Dataset[[#This Row],[Order_Date]]</f>
        <v>9</v>
      </c>
      <c r="AQ342" s="4" t="str">
        <f>TEXT(Agricultural_Export_Analysis_Cleaned_Dataset[[#This Row],[Order_Date]],"mmm yyyy")</f>
        <v>Jul 2025</v>
      </c>
    </row>
    <row r="343" spans="1:43" x14ac:dyDescent="0.3">
      <c r="A343" t="s">
        <v>796</v>
      </c>
      <c r="B343" t="s">
        <v>348</v>
      </c>
      <c r="C343" s="2">
        <v>45690</v>
      </c>
      <c r="D343" s="2">
        <v>45698</v>
      </c>
      <c r="E343" s="2">
        <v>45721</v>
      </c>
      <c r="F343" t="s">
        <v>35</v>
      </c>
      <c r="G343" t="s">
        <v>8933</v>
      </c>
      <c r="H343" t="s">
        <v>74</v>
      </c>
      <c r="I343" t="s">
        <v>118</v>
      </c>
      <c r="J343" t="s">
        <v>112</v>
      </c>
      <c r="K343" s="7">
        <v>0</v>
      </c>
      <c r="L343" t="s">
        <v>87</v>
      </c>
      <c r="M343" t="s">
        <v>101</v>
      </c>
      <c r="N343" t="s">
        <v>102</v>
      </c>
      <c r="O343">
        <v>412</v>
      </c>
      <c r="P343" s="6">
        <v>287.2</v>
      </c>
      <c r="Q343" s="6">
        <v>118326.39999999999</v>
      </c>
      <c r="R343" s="5">
        <v>0.1</v>
      </c>
      <c r="S343" s="6">
        <v>106493.75999999999</v>
      </c>
      <c r="T343" s="6">
        <v>2880.09</v>
      </c>
      <c r="U343" s="6">
        <v>76186.710000000006</v>
      </c>
      <c r="V343" s="6">
        <v>1348.98</v>
      </c>
      <c r="W343" s="6">
        <v>5457.38</v>
      </c>
      <c r="X343" s="6">
        <v>20620.599999999999</v>
      </c>
      <c r="Y343" s="5">
        <v>0.193632002476014</v>
      </c>
      <c r="Z343" t="s">
        <v>40</v>
      </c>
      <c r="AA343" t="s">
        <v>147</v>
      </c>
      <c r="AB343" t="s">
        <v>42</v>
      </c>
      <c r="AC343" t="s">
        <v>43</v>
      </c>
      <c r="AD343" t="s">
        <v>123</v>
      </c>
      <c r="AE343" t="s">
        <v>67</v>
      </c>
      <c r="AF343" t="str">
        <f>TEXT(Agricultural_Export_Analysis_Cleaned_Dataset[[#This Row],[Order_Date]],"mmm")</f>
        <v>Feb</v>
      </c>
      <c r="AG343" t="str">
        <f>TEXT(Agricultural_Export_Analysis_Cleaned_Dataset[[#This Row],[Order_Date]],"yyyy")</f>
        <v>2025</v>
      </c>
      <c r="AH343" t="str">
        <f>TEXT(Agricultural_Export_Analysis_Cleaned_Dataset[[#This Row],[Order_Date]],"ddd")</f>
        <v>Sun</v>
      </c>
      <c r="AI343" t="str">
        <f>TEXT(Agricultural_Export_Analysis_Cleaned_Dataset[[#This Row],[Ship_Date]],"yyyy")</f>
        <v>2025</v>
      </c>
      <c r="AJ343" t="str">
        <f>TEXT(Agricultural_Export_Analysis_Cleaned_Dataset[[#This Row],[Ship_Date]],"mmm")</f>
        <v>Feb</v>
      </c>
      <c r="AK343" t="str">
        <f>TEXT(Agricultural_Export_Analysis_Cleaned_Dataset[[#This Row],[Ship_Date]],"ddd")</f>
        <v>Mon</v>
      </c>
      <c r="AL343" t="str">
        <f>TEXT(Agricultural_Export_Analysis_Cleaned_Dataset[[#This Row],[Delivery_Date]],"yyyy")</f>
        <v>2025</v>
      </c>
      <c r="AM343" t="str">
        <f>TEXT(Agricultural_Export_Analysis_Cleaned_Dataset[[#This Row],[Delivery_Date]],"mmm")</f>
        <v>Mar</v>
      </c>
      <c r="AN343" t="str">
        <f>TEXT(Agricultural_Export_Analysis_Cleaned_Dataset[[#This Row],[Delivery_Date]],"ddd")</f>
        <v>Wed</v>
      </c>
      <c r="AO343">
        <f>Agricultural_Export_Analysis_Cleaned_Dataset[[#This Row],[Delivery_Date]]-Agricultural_Export_Analysis_Cleaned_Dataset[[#This Row],[Ship_Date]]</f>
        <v>23</v>
      </c>
      <c r="AP343">
        <f>Agricultural_Export_Analysis_Cleaned_Dataset[[#This Row],[Ship_Date]]-Agricultural_Export_Analysis_Cleaned_Dataset[[#This Row],[Order_Date]]</f>
        <v>8</v>
      </c>
      <c r="AQ343" s="4" t="str">
        <f>TEXT(Agricultural_Export_Analysis_Cleaned_Dataset[[#This Row],[Order_Date]],"mmm yyyy")</f>
        <v>Feb 2025</v>
      </c>
    </row>
    <row r="344" spans="1:43" x14ac:dyDescent="0.3">
      <c r="A344" t="s">
        <v>797</v>
      </c>
      <c r="B344" t="s">
        <v>798</v>
      </c>
      <c r="C344" s="2">
        <v>45320</v>
      </c>
      <c r="D344" s="2">
        <v>45330</v>
      </c>
      <c r="E344" s="2">
        <v>45339</v>
      </c>
      <c r="F344" t="s">
        <v>35</v>
      </c>
      <c r="G344" t="s">
        <v>96</v>
      </c>
      <c r="H344" t="s">
        <v>37</v>
      </c>
      <c r="I344" t="s">
        <v>91</v>
      </c>
      <c r="J344" t="s">
        <v>112</v>
      </c>
      <c r="K344" s="7">
        <v>0</v>
      </c>
      <c r="L344" t="s">
        <v>135</v>
      </c>
      <c r="M344" t="s">
        <v>130</v>
      </c>
      <c r="N344" t="s">
        <v>131</v>
      </c>
      <c r="O344">
        <v>1063</v>
      </c>
      <c r="P344" s="6">
        <v>303.7</v>
      </c>
      <c r="Q344" s="6">
        <v>322833.09999999998</v>
      </c>
      <c r="R344" s="5">
        <v>0.15</v>
      </c>
      <c r="S344" s="6">
        <v>274408.13500000001</v>
      </c>
      <c r="T344" s="6">
        <v>5615.07</v>
      </c>
      <c r="U344" s="6">
        <v>174271.64</v>
      </c>
      <c r="V344" s="6">
        <v>2935.57</v>
      </c>
      <c r="W344" s="6">
        <v>14282.47</v>
      </c>
      <c r="X344" s="6">
        <v>77303.384999999995</v>
      </c>
      <c r="Y344" s="5">
        <v>0.28170952366262803</v>
      </c>
      <c r="Z344" t="s">
        <v>40</v>
      </c>
      <c r="AA344" t="s">
        <v>64</v>
      </c>
      <c r="AB344" t="s">
        <v>65</v>
      </c>
      <c r="AC344" t="s">
        <v>66</v>
      </c>
      <c r="AD344" t="s">
        <v>57</v>
      </c>
      <c r="AE344" t="s">
        <v>67</v>
      </c>
      <c r="AF344" t="str">
        <f>TEXT(Agricultural_Export_Analysis_Cleaned_Dataset[[#This Row],[Order_Date]],"mmm")</f>
        <v>Jan</v>
      </c>
      <c r="AG344" t="str">
        <f>TEXT(Agricultural_Export_Analysis_Cleaned_Dataset[[#This Row],[Order_Date]],"yyyy")</f>
        <v>2024</v>
      </c>
      <c r="AH344" t="str">
        <f>TEXT(Agricultural_Export_Analysis_Cleaned_Dataset[[#This Row],[Order_Date]],"ddd")</f>
        <v>Mon</v>
      </c>
      <c r="AI344" t="str">
        <f>TEXT(Agricultural_Export_Analysis_Cleaned_Dataset[[#This Row],[Ship_Date]],"yyyy")</f>
        <v>2024</v>
      </c>
      <c r="AJ344" t="str">
        <f>TEXT(Agricultural_Export_Analysis_Cleaned_Dataset[[#This Row],[Ship_Date]],"mmm")</f>
        <v>Feb</v>
      </c>
      <c r="AK344" t="str">
        <f>TEXT(Agricultural_Export_Analysis_Cleaned_Dataset[[#This Row],[Ship_Date]],"ddd")</f>
        <v>Thu</v>
      </c>
      <c r="AL344" t="str">
        <f>TEXT(Agricultural_Export_Analysis_Cleaned_Dataset[[#This Row],[Delivery_Date]],"yyyy")</f>
        <v>2024</v>
      </c>
      <c r="AM344" t="str">
        <f>TEXT(Agricultural_Export_Analysis_Cleaned_Dataset[[#This Row],[Delivery_Date]],"mmm")</f>
        <v>Feb</v>
      </c>
      <c r="AN344" t="str">
        <f>TEXT(Agricultural_Export_Analysis_Cleaned_Dataset[[#This Row],[Delivery_Date]],"ddd")</f>
        <v>Sat</v>
      </c>
      <c r="AO344">
        <f>Agricultural_Export_Analysis_Cleaned_Dataset[[#This Row],[Delivery_Date]]-Agricultural_Export_Analysis_Cleaned_Dataset[[#This Row],[Ship_Date]]</f>
        <v>9</v>
      </c>
      <c r="AP344">
        <f>Agricultural_Export_Analysis_Cleaned_Dataset[[#This Row],[Ship_Date]]-Agricultural_Export_Analysis_Cleaned_Dataset[[#This Row],[Order_Date]]</f>
        <v>10</v>
      </c>
      <c r="AQ344" s="4" t="str">
        <f>TEXT(Agricultural_Export_Analysis_Cleaned_Dataset[[#This Row],[Order_Date]],"mmm yyyy")</f>
        <v>Jan 2024</v>
      </c>
    </row>
    <row r="345" spans="1:43" x14ac:dyDescent="0.3">
      <c r="A345" t="s">
        <v>799</v>
      </c>
      <c r="B345" t="s">
        <v>800</v>
      </c>
      <c r="C345" s="2">
        <v>45359</v>
      </c>
      <c r="D345" s="2">
        <v>45364</v>
      </c>
      <c r="E345" s="2">
        <v>45379</v>
      </c>
      <c r="F345" t="s">
        <v>35</v>
      </c>
      <c r="G345" t="s">
        <v>8933</v>
      </c>
      <c r="H345" t="s">
        <v>51</v>
      </c>
      <c r="I345" t="s">
        <v>52</v>
      </c>
      <c r="J345" t="s">
        <v>112</v>
      </c>
      <c r="K345" s="7">
        <v>0</v>
      </c>
      <c r="L345" t="s">
        <v>32</v>
      </c>
      <c r="M345" t="s">
        <v>159</v>
      </c>
      <c r="N345" t="s">
        <v>160</v>
      </c>
      <c r="O345">
        <v>769</v>
      </c>
      <c r="P345" s="6">
        <v>47.1</v>
      </c>
      <c r="Q345" s="6">
        <v>36219.9</v>
      </c>
      <c r="R345" s="5">
        <v>0.05</v>
      </c>
      <c r="S345" s="6">
        <v>34408.904999999999</v>
      </c>
      <c r="T345" s="6">
        <v>9897.2000000000007</v>
      </c>
      <c r="U345" s="6">
        <v>18040.04</v>
      </c>
      <c r="V345" s="6">
        <v>1818.34</v>
      </c>
      <c r="W345" s="6">
        <v>3820.73</v>
      </c>
      <c r="X345" s="6">
        <v>832.59500000000003</v>
      </c>
      <c r="Y345" s="5">
        <v>2.4197079215394799E-2</v>
      </c>
      <c r="Z345" t="s">
        <v>40</v>
      </c>
      <c r="AA345" t="s">
        <v>41</v>
      </c>
      <c r="AB345" t="s">
        <v>83</v>
      </c>
      <c r="AC345" t="s">
        <v>43</v>
      </c>
      <c r="AD345" t="s">
        <v>93</v>
      </c>
      <c r="AE345" t="s">
        <v>67</v>
      </c>
      <c r="AF345" t="str">
        <f>TEXT(Agricultural_Export_Analysis_Cleaned_Dataset[[#This Row],[Order_Date]],"mmm")</f>
        <v>Mar</v>
      </c>
      <c r="AG345" t="str">
        <f>TEXT(Agricultural_Export_Analysis_Cleaned_Dataset[[#This Row],[Order_Date]],"yyyy")</f>
        <v>2024</v>
      </c>
      <c r="AH345" t="str">
        <f>TEXT(Agricultural_Export_Analysis_Cleaned_Dataset[[#This Row],[Order_Date]],"ddd")</f>
        <v>Fri</v>
      </c>
      <c r="AI345" t="str">
        <f>TEXT(Agricultural_Export_Analysis_Cleaned_Dataset[[#This Row],[Ship_Date]],"yyyy")</f>
        <v>2024</v>
      </c>
      <c r="AJ345" t="str">
        <f>TEXT(Agricultural_Export_Analysis_Cleaned_Dataset[[#This Row],[Ship_Date]],"mmm")</f>
        <v>Mar</v>
      </c>
      <c r="AK345" t="str">
        <f>TEXT(Agricultural_Export_Analysis_Cleaned_Dataset[[#This Row],[Ship_Date]],"ddd")</f>
        <v>Wed</v>
      </c>
      <c r="AL345" t="str">
        <f>TEXT(Agricultural_Export_Analysis_Cleaned_Dataset[[#This Row],[Delivery_Date]],"yyyy")</f>
        <v>2024</v>
      </c>
      <c r="AM345" t="str">
        <f>TEXT(Agricultural_Export_Analysis_Cleaned_Dataset[[#This Row],[Delivery_Date]],"mmm")</f>
        <v>Mar</v>
      </c>
      <c r="AN345" t="str">
        <f>TEXT(Agricultural_Export_Analysis_Cleaned_Dataset[[#This Row],[Delivery_Date]],"ddd")</f>
        <v>Thu</v>
      </c>
      <c r="AO345">
        <f>Agricultural_Export_Analysis_Cleaned_Dataset[[#This Row],[Delivery_Date]]-Agricultural_Export_Analysis_Cleaned_Dataset[[#This Row],[Ship_Date]]</f>
        <v>15</v>
      </c>
      <c r="AP345">
        <f>Agricultural_Export_Analysis_Cleaned_Dataset[[#This Row],[Ship_Date]]-Agricultural_Export_Analysis_Cleaned_Dataset[[#This Row],[Order_Date]]</f>
        <v>5</v>
      </c>
      <c r="AQ345" s="4" t="str">
        <f>TEXT(Agricultural_Export_Analysis_Cleaned_Dataset[[#This Row],[Order_Date]],"mmm yyyy")</f>
        <v>Mar 2024</v>
      </c>
    </row>
    <row r="346" spans="1:43" x14ac:dyDescent="0.3">
      <c r="A346" t="s">
        <v>801</v>
      </c>
      <c r="B346" t="s">
        <v>802</v>
      </c>
      <c r="C346" s="2">
        <v>45792</v>
      </c>
      <c r="D346" s="2">
        <v>45794</v>
      </c>
      <c r="E346" s="2">
        <v>45811</v>
      </c>
      <c r="F346" t="s">
        <v>35</v>
      </c>
      <c r="G346" t="s">
        <v>203</v>
      </c>
      <c r="H346" t="s">
        <v>37</v>
      </c>
      <c r="I346" t="s">
        <v>38</v>
      </c>
      <c r="J346" t="s">
        <v>53</v>
      </c>
      <c r="K346" s="7">
        <v>2</v>
      </c>
      <c r="L346" t="s">
        <v>87</v>
      </c>
      <c r="M346" t="s">
        <v>130</v>
      </c>
      <c r="N346" t="s">
        <v>131</v>
      </c>
      <c r="O346">
        <v>91</v>
      </c>
      <c r="P346" s="6">
        <v>354.06</v>
      </c>
      <c r="Q346" s="6">
        <v>32219.46</v>
      </c>
      <c r="R346" s="5">
        <v>0</v>
      </c>
      <c r="S346" s="6">
        <v>32219.46</v>
      </c>
      <c r="T346" s="6">
        <v>5977.2</v>
      </c>
      <c r="U346" s="6">
        <v>24027</v>
      </c>
      <c r="V346" s="6">
        <v>1231.8699999999999</v>
      </c>
      <c r="W346" s="6">
        <v>2489.08</v>
      </c>
      <c r="X346" s="6">
        <v>-1505.69</v>
      </c>
      <c r="Y346" s="5">
        <v>-4.6732316432367298E-2</v>
      </c>
      <c r="Z346" t="s">
        <v>81</v>
      </c>
      <c r="AA346" t="s">
        <v>82</v>
      </c>
      <c r="AB346" t="s">
        <v>56</v>
      </c>
      <c r="AC346" t="s">
        <v>66</v>
      </c>
      <c r="AD346" t="s">
        <v>77</v>
      </c>
      <c r="AE346" t="s">
        <v>67</v>
      </c>
      <c r="AF346" t="str">
        <f>TEXT(Agricultural_Export_Analysis_Cleaned_Dataset[[#This Row],[Order_Date]],"mmm")</f>
        <v>May</v>
      </c>
      <c r="AG346" t="str">
        <f>TEXT(Agricultural_Export_Analysis_Cleaned_Dataset[[#This Row],[Order_Date]],"yyyy")</f>
        <v>2025</v>
      </c>
      <c r="AH346" t="str">
        <f>TEXT(Agricultural_Export_Analysis_Cleaned_Dataset[[#This Row],[Order_Date]],"ddd")</f>
        <v>Thu</v>
      </c>
      <c r="AI346" t="str">
        <f>TEXT(Agricultural_Export_Analysis_Cleaned_Dataset[[#This Row],[Ship_Date]],"yyyy")</f>
        <v>2025</v>
      </c>
      <c r="AJ346" t="str">
        <f>TEXT(Agricultural_Export_Analysis_Cleaned_Dataset[[#This Row],[Ship_Date]],"mmm")</f>
        <v>May</v>
      </c>
      <c r="AK346" t="str">
        <f>TEXT(Agricultural_Export_Analysis_Cleaned_Dataset[[#This Row],[Ship_Date]],"ddd")</f>
        <v>Sat</v>
      </c>
      <c r="AL346" t="str">
        <f>TEXT(Agricultural_Export_Analysis_Cleaned_Dataset[[#This Row],[Delivery_Date]],"yyyy")</f>
        <v>2025</v>
      </c>
      <c r="AM346" t="str">
        <f>TEXT(Agricultural_Export_Analysis_Cleaned_Dataset[[#This Row],[Delivery_Date]],"mmm")</f>
        <v>Jun</v>
      </c>
      <c r="AN346" t="str">
        <f>TEXT(Agricultural_Export_Analysis_Cleaned_Dataset[[#This Row],[Delivery_Date]],"ddd")</f>
        <v>Tue</v>
      </c>
      <c r="AO346">
        <f>Agricultural_Export_Analysis_Cleaned_Dataset[[#This Row],[Delivery_Date]]-Agricultural_Export_Analysis_Cleaned_Dataset[[#This Row],[Ship_Date]]</f>
        <v>17</v>
      </c>
      <c r="AP346">
        <f>Agricultural_Export_Analysis_Cleaned_Dataset[[#This Row],[Ship_Date]]-Agricultural_Export_Analysis_Cleaned_Dataset[[#This Row],[Order_Date]]</f>
        <v>2</v>
      </c>
      <c r="AQ346" s="4" t="str">
        <f>TEXT(Agricultural_Export_Analysis_Cleaned_Dataset[[#This Row],[Order_Date]],"mmm yyyy")</f>
        <v>May 2025</v>
      </c>
    </row>
    <row r="347" spans="1:43" x14ac:dyDescent="0.3">
      <c r="A347" t="s">
        <v>803</v>
      </c>
      <c r="B347" t="s">
        <v>804</v>
      </c>
      <c r="C347" s="2">
        <v>45523</v>
      </c>
      <c r="D347" s="2">
        <v>45533</v>
      </c>
      <c r="E347" s="2">
        <v>45560</v>
      </c>
      <c r="F347" t="s">
        <v>35</v>
      </c>
      <c r="G347" t="s">
        <v>203</v>
      </c>
      <c r="H347" t="s">
        <v>51</v>
      </c>
      <c r="I347" t="s">
        <v>52</v>
      </c>
      <c r="J347" t="s">
        <v>112</v>
      </c>
      <c r="K347" s="7">
        <v>0</v>
      </c>
      <c r="L347" t="s">
        <v>87</v>
      </c>
      <c r="M347" t="s">
        <v>33</v>
      </c>
      <c r="N347" t="s">
        <v>34</v>
      </c>
      <c r="O347">
        <v>1771</v>
      </c>
      <c r="P347" s="6">
        <v>428.16</v>
      </c>
      <c r="Q347" s="6">
        <v>758271.36</v>
      </c>
      <c r="R347" s="5">
        <v>0.05</v>
      </c>
      <c r="S347" s="6">
        <v>720357.79200000002</v>
      </c>
      <c r="T347" s="6">
        <v>1189.2</v>
      </c>
      <c r="U347" s="6">
        <v>386260.65</v>
      </c>
      <c r="V347" s="6">
        <v>2989.06</v>
      </c>
      <c r="W347" s="6">
        <v>43367.51</v>
      </c>
      <c r="X347" s="6">
        <v>286551.37199999997</v>
      </c>
      <c r="Y347" s="5">
        <v>0.397790341386354</v>
      </c>
      <c r="Z347" t="s">
        <v>103</v>
      </c>
      <c r="AA347" t="s">
        <v>177</v>
      </c>
      <c r="AB347" t="s">
        <v>83</v>
      </c>
      <c r="AC347" t="s">
        <v>76</v>
      </c>
      <c r="AD347" t="s">
        <v>57</v>
      </c>
      <c r="AE347" t="s">
        <v>58</v>
      </c>
      <c r="AF347" t="str">
        <f>TEXT(Agricultural_Export_Analysis_Cleaned_Dataset[[#This Row],[Order_Date]],"mmm")</f>
        <v>Aug</v>
      </c>
      <c r="AG347" t="str">
        <f>TEXT(Agricultural_Export_Analysis_Cleaned_Dataset[[#This Row],[Order_Date]],"yyyy")</f>
        <v>2024</v>
      </c>
      <c r="AH347" t="str">
        <f>TEXT(Agricultural_Export_Analysis_Cleaned_Dataset[[#This Row],[Order_Date]],"ddd")</f>
        <v>Mon</v>
      </c>
      <c r="AI347" t="str">
        <f>TEXT(Agricultural_Export_Analysis_Cleaned_Dataset[[#This Row],[Ship_Date]],"yyyy")</f>
        <v>2024</v>
      </c>
      <c r="AJ347" t="str">
        <f>TEXT(Agricultural_Export_Analysis_Cleaned_Dataset[[#This Row],[Ship_Date]],"mmm")</f>
        <v>Aug</v>
      </c>
      <c r="AK347" t="str">
        <f>TEXT(Agricultural_Export_Analysis_Cleaned_Dataset[[#This Row],[Ship_Date]],"ddd")</f>
        <v>Thu</v>
      </c>
      <c r="AL347" t="str">
        <f>TEXT(Agricultural_Export_Analysis_Cleaned_Dataset[[#This Row],[Delivery_Date]],"yyyy")</f>
        <v>2024</v>
      </c>
      <c r="AM347" t="str">
        <f>TEXT(Agricultural_Export_Analysis_Cleaned_Dataset[[#This Row],[Delivery_Date]],"mmm")</f>
        <v>Sep</v>
      </c>
      <c r="AN347" t="str">
        <f>TEXT(Agricultural_Export_Analysis_Cleaned_Dataset[[#This Row],[Delivery_Date]],"ddd")</f>
        <v>Wed</v>
      </c>
      <c r="AO347">
        <f>Agricultural_Export_Analysis_Cleaned_Dataset[[#This Row],[Delivery_Date]]-Agricultural_Export_Analysis_Cleaned_Dataset[[#This Row],[Ship_Date]]</f>
        <v>27</v>
      </c>
      <c r="AP347">
        <f>Agricultural_Export_Analysis_Cleaned_Dataset[[#This Row],[Ship_Date]]-Agricultural_Export_Analysis_Cleaned_Dataset[[#This Row],[Order_Date]]</f>
        <v>10</v>
      </c>
      <c r="AQ347" s="4" t="str">
        <f>TEXT(Agricultural_Export_Analysis_Cleaned_Dataset[[#This Row],[Order_Date]],"mmm yyyy")</f>
        <v>Aug 2024</v>
      </c>
    </row>
    <row r="348" spans="1:43" x14ac:dyDescent="0.3">
      <c r="A348" t="s">
        <v>805</v>
      </c>
      <c r="B348" t="s">
        <v>806</v>
      </c>
      <c r="C348" s="2">
        <v>45819</v>
      </c>
      <c r="D348" s="2">
        <v>45827</v>
      </c>
      <c r="E348" s="2">
        <v>45832</v>
      </c>
      <c r="F348" t="s">
        <v>35</v>
      </c>
      <c r="G348" t="s">
        <v>96</v>
      </c>
      <c r="H348" t="s">
        <v>51</v>
      </c>
      <c r="I348" t="s">
        <v>97</v>
      </c>
      <c r="J348" t="s">
        <v>112</v>
      </c>
      <c r="K348" s="7">
        <v>0</v>
      </c>
      <c r="L348" t="s">
        <v>80</v>
      </c>
      <c r="M348" t="s">
        <v>130</v>
      </c>
      <c r="N348" t="s">
        <v>131</v>
      </c>
      <c r="O348">
        <v>1083</v>
      </c>
      <c r="P348" s="6">
        <v>405.98</v>
      </c>
      <c r="Q348" s="6">
        <v>439676.34</v>
      </c>
      <c r="R348" s="5">
        <v>0.15</v>
      </c>
      <c r="S348" s="6">
        <v>373724.88900000002</v>
      </c>
      <c r="T348" s="6">
        <v>5043.62</v>
      </c>
      <c r="U348" s="6">
        <v>242561.28</v>
      </c>
      <c r="V348" s="6">
        <v>1301.51</v>
      </c>
      <c r="W348" s="6">
        <v>16864.89</v>
      </c>
      <c r="X348" s="6">
        <v>107953.58900000001</v>
      </c>
      <c r="Y348" s="5">
        <v>0.28885844153665702</v>
      </c>
      <c r="Z348" t="s">
        <v>81</v>
      </c>
      <c r="AA348" t="s">
        <v>150</v>
      </c>
      <c r="AB348" t="s">
        <v>56</v>
      </c>
      <c r="AC348" t="s">
        <v>43</v>
      </c>
      <c r="AD348" t="s">
        <v>93</v>
      </c>
      <c r="AE348" t="s">
        <v>45</v>
      </c>
      <c r="AF348" t="str">
        <f>TEXT(Agricultural_Export_Analysis_Cleaned_Dataset[[#This Row],[Order_Date]],"mmm")</f>
        <v>Jun</v>
      </c>
      <c r="AG348" t="str">
        <f>TEXT(Agricultural_Export_Analysis_Cleaned_Dataset[[#This Row],[Order_Date]],"yyyy")</f>
        <v>2025</v>
      </c>
      <c r="AH348" t="str">
        <f>TEXT(Agricultural_Export_Analysis_Cleaned_Dataset[[#This Row],[Order_Date]],"ddd")</f>
        <v>Wed</v>
      </c>
      <c r="AI348" t="str">
        <f>TEXT(Agricultural_Export_Analysis_Cleaned_Dataset[[#This Row],[Ship_Date]],"yyyy")</f>
        <v>2025</v>
      </c>
      <c r="AJ348" t="str">
        <f>TEXT(Agricultural_Export_Analysis_Cleaned_Dataset[[#This Row],[Ship_Date]],"mmm")</f>
        <v>Jun</v>
      </c>
      <c r="AK348" t="str">
        <f>TEXT(Agricultural_Export_Analysis_Cleaned_Dataset[[#This Row],[Ship_Date]],"ddd")</f>
        <v>Thu</v>
      </c>
      <c r="AL348" t="str">
        <f>TEXT(Agricultural_Export_Analysis_Cleaned_Dataset[[#This Row],[Delivery_Date]],"yyyy")</f>
        <v>2025</v>
      </c>
      <c r="AM348" t="str">
        <f>TEXT(Agricultural_Export_Analysis_Cleaned_Dataset[[#This Row],[Delivery_Date]],"mmm")</f>
        <v>Jun</v>
      </c>
      <c r="AN348" t="str">
        <f>TEXT(Agricultural_Export_Analysis_Cleaned_Dataset[[#This Row],[Delivery_Date]],"ddd")</f>
        <v>Tue</v>
      </c>
      <c r="AO348">
        <f>Agricultural_Export_Analysis_Cleaned_Dataset[[#This Row],[Delivery_Date]]-Agricultural_Export_Analysis_Cleaned_Dataset[[#This Row],[Ship_Date]]</f>
        <v>5</v>
      </c>
      <c r="AP348">
        <f>Agricultural_Export_Analysis_Cleaned_Dataset[[#This Row],[Ship_Date]]-Agricultural_Export_Analysis_Cleaned_Dataset[[#This Row],[Order_Date]]</f>
        <v>8</v>
      </c>
      <c r="AQ348" s="4" t="str">
        <f>TEXT(Agricultural_Export_Analysis_Cleaned_Dataset[[#This Row],[Order_Date]],"mmm yyyy")</f>
        <v>Jun 2025</v>
      </c>
    </row>
    <row r="349" spans="1:43" x14ac:dyDescent="0.3">
      <c r="A349" t="s">
        <v>807</v>
      </c>
      <c r="B349" t="s">
        <v>808</v>
      </c>
      <c r="C349" s="2">
        <v>45599</v>
      </c>
      <c r="D349" s="2">
        <v>45606</v>
      </c>
      <c r="E349" s="2">
        <v>45631</v>
      </c>
      <c r="F349" t="s">
        <v>35</v>
      </c>
      <c r="G349" t="s">
        <v>117</v>
      </c>
      <c r="H349" t="s">
        <v>51</v>
      </c>
      <c r="I349" t="s">
        <v>91</v>
      </c>
      <c r="J349" t="s">
        <v>63</v>
      </c>
      <c r="K349" s="7">
        <v>10</v>
      </c>
      <c r="L349" t="s">
        <v>80</v>
      </c>
      <c r="M349" t="s">
        <v>159</v>
      </c>
      <c r="N349" t="s">
        <v>160</v>
      </c>
      <c r="O349">
        <v>1964</v>
      </c>
      <c r="P349" s="6">
        <v>291.74</v>
      </c>
      <c r="Q349" s="6">
        <v>572977.36</v>
      </c>
      <c r="R349" s="5">
        <v>0</v>
      </c>
      <c r="S349" s="6">
        <v>572977.36</v>
      </c>
      <c r="T349" s="6">
        <v>5781.98</v>
      </c>
      <c r="U349" s="6">
        <v>347614.41</v>
      </c>
      <c r="V349" s="6">
        <v>528.46</v>
      </c>
      <c r="W349" s="6">
        <v>20081.29</v>
      </c>
      <c r="X349" s="6">
        <v>198971.22</v>
      </c>
      <c r="Y349" s="5">
        <v>0.34725843268920797</v>
      </c>
      <c r="Z349" t="s">
        <v>54</v>
      </c>
      <c r="AA349" t="s">
        <v>92</v>
      </c>
      <c r="AB349" t="s">
        <v>56</v>
      </c>
      <c r="AC349" t="s">
        <v>43</v>
      </c>
      <c r="AD349" t="s">
        <v>93</v>
      </c>
      <c r="AE349" t="s">
        <v>58</v>
      </c>
      <c r="AF349" t="str">
        <f>TEXT(Agricultural_Export_Analysis_Cleaned_Dataset[[#This Row],[Order_Date]],"mmm")</f>
        <v>Nov</v>
      </c>
      <c r="AG349" t="str">
        <f>TEXT(Agricultural_Export_Analysis_Cleaned_Dataset[[#This Row],[Order_Date]],"yyyy")</f>
        <v>2024</v>
      </c>
      <c r="AH349" t="str">
        <f>TEXT(Agricultural_Export_Analysis_Cleaned_Dataset[[#This Row],[Order_Date]],"ddd")</f>
        <v>Sun</v>
      </c>
      <c r="AI349" t="str">
        <f>TEXT(Agricultural_Export_Analysis_Cleaned_Dataset[[#This Row],[Ship_Date]],"yyyy")</f>
        <v>2024</v>
      </c>
      <c r="AJ349" t="str">
        <f>TEXT(Agricultural_Export_Analysis_Cleaned_Dataset[[#This Row],[Ship_Date]],"mmm")</f>
        <v>Nov</v>
      </c>
      <c r="AK349" t="str">
        <f>TEXT(Agricultural_Export_Analysis_Cleaned_Dataset[[#This Row],[Ship_Date]],"ddd")</f>
        <v>Sun</v>
      </c>
      <c r="AL349" t="str">
        <f>TEXT(Agricultural_Export_Analysis_Cleaned_Dataset[[#This Row],[Delivery_Date]],"yyyy")</f>
        <v>2024</v>
      </c>
      <c r="AM349" t="str">
        <f>TEXT(Agricultural_Export_Analysis_Cleaned_Dataset[[#This Row],[Delivery_Date]],"mmm")</f>
        <v>Dec</v>
      </c>
      <c r="AN349" t="str">
        <f>TEXT(Agricultural_Export_Analysis_Cleaned_Dataset[[#This Row],[Delivery_Date]],"ddd")</f>
        <v>Thu</v>
      </c>
      <c r="AO349">
        <f>Agricultural_Export_Analysis_Cleaned_Dataset[[#This Row],[Delivery_Date]]-Agricultural_Export_Analysis_Cleaned_Dataset[[#This Row],[Ship_Date]]</f>
        <v>25</v>
      </c>
      <c r="AP349">
        <f>Agricultural_Export_Analysis_Cleaned_Dataset[[#This Row],[Ship_Date]]-Agricultural_Export_Analysis_Cleaned_Dataset[[#This Row],[Order_Date]]</f>
        <v>7</v>
      </c>
      <c r="AQ349" s="4" t="str">
        <f>TEXT(Agricultural_Export_Analysis_Cleaned_Dataset[[#This Row],[Order_Date]],"mmm yyyy")</f>
        <v>Nov 2024</v>
      </c>
    </row>
    <row r="350" spans="1:43" x14ac:dyDescent="0.3">
      <c r="A350" t="s">
        <v>809</v>
      </c>
      <c r="B350" t="s">
        <v>810</v>
      </c>
      <c r="C350" s="2">
        <v>45738</v>
      </c>
      <c r="D350" s="2">
        <v>45745</v>
      </c>
      <c r="E350" s="2">
        <v>45756</v>
      </c>
      <c r="F350" t="s">
        <v>35</v>
      </c>
      <c r="G350" t="s">
        <v>132</v>
      </c>
      <c r="H350" t="s">
        <v>37</v>
      </c>
      <c r="I350" t="s">
        <v>91</v>
      </c>
      <c r="J350" t="s">
        <v>53</v>
      </c>
      <c r="K350" s="7">
        <v>0</v>
      </c>
      <c r="L350" t="s">
        <v>135</v>
      </c>
      <c r="M350" t="s">
        <v>159</v>
      </c>
      <c r="N350" t="s">
        <v>160</v>
      </c>
      <c r="O350">
        <v>538</v>
      </c>
      <c r="P350" s="6">
        <v>74.510000000000005</v>
      </c>
      <c r="Q350" s="6">
        <v>40086.379999999997</v>
      </c>
      <c r="R350" s="5">
        <v>0.05</v>
      </c>
      <c r="S350" s="6">
        <v>38082.061000000002</v>
      </c>
      <c r="T350" s="6">
        <v>12057.15</v>
      </c>
      <c r="U350" s="6">
        <v>17453.439999999999</v>
      </c>
      <c r="V350" s="6">
        <v>1000.57</v>
      </c>
      <c r="W350" s="6">
        <v>2610.08</v>
      </c>
      <c r="X350" s="6">
        <v>4960.8209999999999</v>
      </c>
      <c r="Y350" s="5">
        <v>0.130266610307672</v>
      </c>
      <c r="Z350" t="s">
        <v>40</v>
      </c>
      <c r="AA350" t="s">
        <v>41</v>
      </c>
      <c r="AB350" t="s">
        <v>42</v>
      </c>
      <c r="AC350" t="s">
        <v>43</v>
      </c>
      <c r="AD350" t="s">
        <v>98</v>
      </c>
      <c r="AE350" t="s">
        <v>58</v>
      </c>
      <c r="AF350" t="str">
        <f>TEXT(Agricultural_Export_Analysis_Cleaned_Dataset[[#This Row],[Order_Date]],"mmm")</f>
        <v>Mar</v>
      </c>
      <c r="AG350" t="str">
        <f>TEXT(Agricultural_Export_Analysis_Cleaned_Dataset[[#This Row],[Order_Date]],"yyyy")</f>
        <v>2025</v>
      </c>
      <c r="AH350" t="str">
        <f>TEXT(Agricultural_Export_Analysis_Cleaned_Dataset[[#This Row],[Order_Date]],"ddd")</f>
        <v>Sat</v>
      </c>
      <c r="AI350" t="str">
        <f>TEXT(Agricultural_Export_Analysis_Cleaned_Dataset[[#This Row],[Ship_Date]],"yyyy")</f>
        <v>2025</v>
      </c>
      <c r="AJ350" t="str">
        <f>TEXT(Agricultural_Export_Analysis_Cleaned_Dataset[[#This Row],[Ship_Date]],"mmm")</f>
        <v>Mar</v>
      </c>
      <c r="AK350" t="str">
        <f>TEXT(Agricultural_Export_Analysis_Cleaned_Dataset[[#This Row],[Ship_Date]],"ddd")</f>
        <v>Sat</v>
      </c>
      <c r="AL350" t="str">
        <f>TEXT(Agricultural_Export_Analysis_Cleaned_Dataset[[#This Row],[Delivery_Date]],"yyyy")</f>
        <v>2025</v>
      </c>
      <c r="AM350" t="str">
        <f>TEXT(Agricultural_Export_Analysis_Cleaned_Dataset[[#This Row],[Delivery_Date]],"mmm")</f>
        <v>Apr</v>
      </c>
      <c r="AN350" t="str">
        <f>TEXT(Agricultural_Export_Analysis_Cleaned_Dataset[[#This Row],[Delivery_Date]],"ddd")</f>
        <v>Wed</v>
      </c>
      <c r="AO350">
        <f>Agricultural_Export_Analysis_Cleaned_Dataset[[#This Row],[Delivery_Date]]-Agricultural_Export_Analysis_Cleaned_Dataset[[#This Row],[Ship_Date]]</f>
        <v>11</v>
      </c>
      <c r="AP350">
        <f>Agricultural_Export_Analysis_Cleaned_Dataset[[#This Row],[Ship_Date]]-Agricultural_Export_Analysis_Cleaned_Dataset[[#This Row],[Order_Date]]</f>
        <v>7</v>
      </c>
      <c r="AQ350" s="4" t="str">
        <f>TEXT(Agricultural_Export_Analysis_Cleaned_Dataset[[#This Row],[Order_Date]],"mmm yyyy")</f>
        <v>Mar 2025</v>
      </c>
    </row>
    <row r="351" spans="1:43" x14ac:dyDescent="0.3">
      <c r="A351" t="s">
        <v>811</v>
      </c>
      <c r="B351" t="s">
        <v>812</v>
      </c>
      <c r="C351" s="2">
        <v>45664</v>
      </c>
      <c r="D351" s="2">
        <v>45666</v>
      </c>
      <c r="E351" s="2">
        <v>45704</v>
      </c>
      <c r="F351" t="s">
        <v>35</v>
      </c>
      <c r="G351" t="s">
        <v>8933</v>
      </c>
      <c r="H351" t="s">
        <v>74</v>
      </c>
      <c r="I351" t="s">
        <v>38</v>
      </c>
      <c r="J351" t="s">
        <v>39</v>
      </c>
      <c r="K351" s="7">
        <v>10</v>
      </c>
      <c r="L351" t="s">
        <v>80</v>
      </c>
      <c r="M351" t="s">
        <v>61</v>
      </c>
      <c r="N351" t="s">
        <v>62</v>
      </c>
      <c r="O351">
        <v>1652</v>
      </c>
      <c r="P351" s="6">
        <v>29.56</v>
      </c>
      <c r="Q351" s="6">
        <v>48833.120000000003</v>
      </c>
      <c r="R351" s="5">
        <v>0</v>
      </c>
      <c r="S351" s="6">
        <v>48833.120000000003</v>
      </c>
      <c r="T351" s="6">
        <v>4820.7</v>
      </c>
      <c r="U351" s="6">
        <v>26573.59</v>
      </c>
      <c r="V351" s="6">
        <v>284.39</v>
      </c>
      <c r="W351" s="6">
        <v>5640.66</v>
      </c>
      <c r="X351" s="6">
        <v>11513.78</v>
      </c>
      <c r="Y351" s="5">
        <v>0.23577809486676299</v>
      </c>
      <c r="Z351" t="s">
        <v>40</v>
      </c>
      <c r="AA351" t="s">
        <v>64</v>
      </c>
      <c r="AB351" t="s">
        <v>56</v>
      </c>
      <c r="AC351" t="s">
        <v>66</v>
      </c>
      <c r="AD351" t="s">
        <v>123</v>
      </c>
      <c r="AE351" t="s">
        <v>58</v>
      </c>
      <c r="AF351" t="str">
        <f>TEXT(Agricultural_Export_Analysis_Cleaned_Dataset[[#This Row],[Order_Date]],"mmm")</f>
        <v>Jan</v>
      </c>
      <c r="AG351" t="str">
        <f>TEXT(Agricultural_Export_Analysis_Cleaned_Dataset[[#This Row],[Order_Date]],"yyyy")</f>
        <v>2025</v>
      </c>
      <c r="AH351" t="str">
        <f>TEXT(Agricultural_Export_Analysis_Cleaned_Dataset[[#This Row],[Order_Date]],"ddd")</f>
        <v>Tue</v>
      </c>
      <c r="AI351" t="str">
        <f>TEXT(Agricultural_Export_Analysis_Cleaned_Dataset[[#This Row],[Ship_Date]],"yyyy")</f>
        <v>2025</v>
      </c>
      <c r="AJ351" t="str">
        <f>TEXT(Agricultural_Export_Analysis_Cleaned_Dataset[[#This Row],[Ship_Date]],"mmm")</f>
        <v>Jan</v>
      </c>
      <c r="AK351" t="str">
        <f>TEXT(Agricultural_Export_Analysis_Cleaned_Dataset[[#This Row],[Ship_Date]],"ddd")</f>
        <v>Thu</v>
      </c>
      <c r="AL351" t="str">
        <f>TEXT(Agricultural_Export_Analysis_Cleaned_Dataset[[#This Row],[Delivery_Date]],"yyyy")</f>
        <v>2025</v>
      </c>
      <c r="AM351" t="str">
        <f>TEXT(Agricultural_Export_Analysis_Cleaned_Dataset[[#This Row],[Delivery_Date]],"mmm")</f>
        <v>Feb</v>
      </c>
      <c r="AN351" t="str">
        <f>TEXT(Agricultural_Export_Analysis_Cleaned_Dataset[[#This Row],[Delivery_Date]],"ddd")</f>
        <v>Sun</v>
      </c>
      <c r="AO351">
        <f>Agricultural_Export_Analysis_Cleaned_Dataset[[#This Row],[Delivery_Date]]-Agricultural_Export_Analysis_Cleaned_Dataset[[#This Row],[Ship_Date]]</f>
        <v>38</v>
      </c>
      <c r="AP351">
        <f>Agricultural_Export_Analysis_Cleaned_Dataset[[#This Row],[Ship_Date]]-Agricultural_Export_Analysis_Cleaned_Dataset[[#This Row],[Order_Date]]</f>
        <v>2</v>
      </c>
      <c r="AQ351" s="4" t="str">
        <f>TEXT(Agricultural_Export_Analysis_Cleaned_Dataset[[#This Row],[Order_Date]],"mmm yyyy")</f>
        <v>Jan 2025</v>
      </c>
    </row>
    <row r="352" spans="1:43" x14ac:dyDescent="0.3">
      <c r="A352" t="s">
        <v>813</v>
      </c>
      <c r="B352" t="s">
        <v>814</v>
      </c>
      <c r="C352" s="2">
        <v>45533</v>
      </c>
      <c r="D352" s="2">
        <v>45540</v>
      </c>
      <c r="E352" s="2">
        <v>45551</v>
      </c>
      <c r="F352" t="s">
        <v>35</v>
      </c>
      <c r="G352" t="s">
        <v>36</v>
      </c>
      <c r="H352" t="s">
        <v>51</v>
      </c>
      <c r="I352" t="s">
        <v>118</v>
      </c>
      <c r="J352" t="s">
        <v>112</v>
      </c>
      <c r="K352" s="7">
        <v>2</v>
      </c>
      <c r="L352" t="s">
        <v>80</v>
      </c>
      <c r="M352" t="s">
        <v>140</v>
      </c>
      <c r="N352" t="s">
        <v>49</v>
      </c>
      <c r="O352">
        <v>300</v>
      </c>
      <c r="P352" s="6">
        <v>391.13</v>
      </c>
      <c r="Q352" s="6">
        <v>117339</v>
      </c>
      <c r="R352" s="5">
        <v>0.1</v>
      </c>
      <c r="S352" s="6">
        <v>105605.1</v>
      </c>
      <c r="T352" s="6">
        <v>8972.73</v>
      </c>
      <c r="U352" s="6">
        <v>57954.58</v>
      </c>
      <c r="V352" s="6">
        <v>1230.8599999999999</v>
      </c>
      <c r="W352" s="6">
        <v>10015.32</v>
      </c>
      <c r="X352" s="6">
        <v>27431.61</v>
      </c>
      <c r="Y352" s="5">
        <v>0.25975648903319998</v>
      </c>
      <c r="Z352" t="s">
        <v>103</v>
      </c>
      <c r="AA352" t="s">
        <v>177</v>
      </c>
      <c r="AB352" t="s">
        <v>56</v>
      </c>
      <c r="AC352" t="s">
        <v>43</v>
      </c>
      <c r="AD352" t="s">
        <v>123</v>
      </c>
      <c r="AE352" t="s">
        <v>67</v>
      </c>
      <c r="AF352" t="str">
        <f>TEXT(Agricultural_Export_Analysis_Cleaned_Dataset[[#This Row],[Order_Date]],"mmm")</f>
        <v>Aug</v>
      </c>
      <c r="AG352" t="str">
        <f>TEXT(Agricultural_Export_Analysis_Cleaned_Dataset[[#This Row],[Order_Date]],"yyyy")</f>
        <v>2024</v>
      </c>
      <c r="AH352" t="str">
        <f>TEXT(Agricultural_Export_Analysis_Cleaned_Dataset[[#This Row],[Order_Date]],"ddd")</f>
        <v>Thu</v>
      </c>
      <c r="AI352" t="str">
        <f>TEXT(Agricultural_Export_Analysis_Cleaned_Dataset[[#This Row],[Ship_Date]],"yyyy")</f>
        <v>2024</v>
      </c>
      <c r="AJ352" t="str">
        <f>TEXT(Agricultural_Export_Analysis_Cleaned_Dataset[[#This Row],[Ship_Date]],"mmm")</f>
        <v>Sep</v>
      </c>
      <c r="AK352" t="str">
        <f>TEXT(Agricultural_Export_Analysis_Cleaned_Dataset[[#This Row],[Ship_Date]],"ddd")</f>
        <v>Thu</v>
      </c>
      <c r="AL352" t="str">
        <f>TEXT(Agricultural_Export_Analysis_Cleaned_Dataset[[#This Row],[Delivery_Date]],"yyyy")</f>
        <v>2024</v>
      </c>
      <c r="AM352" t="str">
        <f>TEXT(Agricultural_Export_Analysis_Cleaned_Dataset[[#This Row],[Delivery_Date]],"mmm")</f>
        <v>Sep</v>
      </c>
      <c r="AN352" t="str">
        <f>TEXT(Agricultural_Export_Analysis_Cleaned_Dataset[[#This Row],[Delivery_Date]],"ddd")</f>
        <v>Mon</v>
      </c>
      <c r="AO352">
        <f>Agricultural_Export_Analysis_Cleaned_Dataset[[#This Row],[Delivery_Date]]-Agricultural_Export_Analysis_Cleaned_Dataset[[#This Row],[Ship_Date]]</f>
        <v>11</v>
      </c>
      <c r="AP352">
        <f>Agricultural_Export_Analysis_Cleaned_Dataset[[#This Row],[Ship_Date]]-Agricultural_Export_Analysis_Cleaned_Dataset[[#This Row],[Order_Date]]</f>
        <v>7</v>
      </c>
      <c r="AQ352" s="4" t="str">
        <f>TEXT(Agricultural_Export_Analysis_Cleaned_Dataset[[#This Row],[Order_Date]],"mmm yyyy")</f>
        <v>Aug 2024</v>
      </c>
    </row>
    <row r="353" spans="1:43" x14ac:dyDescent="0.3">
      <c r="A353" t="s">
        <v>815</v>
      </c>
      <c r="B353" t="s">
        <v>816</v>
      </c>
      <c r="C353" s="2">
        <v>45440</v>
      </c>
      <c r="D353" s="2">
        <v>45446</v>
      </c>
      <c r="E353" s="2">
        <v>45488</v>
      </c>
      <c r="F353" t="s">
        <v>35</v>
      </c>
      <c r="G353" t="s">
        <v>8934</v>
      </c>
      <c r="H353" t="s">
        <v>74</v>
      </c>
      <c r="I353" t="s">
        <v>38</v>
      </c>
      <c r="J353" t="s">
        <v>39</v>
      </c>
      <c r="K353" s="7">
        <v>15</v>
      </c>
      <c r="L353" t="s">
        <v>135</v>
      </c>
      <c r="M353" t="s">
        <v>48</v>
      </c>
      <c r="N353" t="s">
        <v>49</v>
      </c>
      <c r="O353">
        <v>817</v>
      </c>
      <c r="P353" s="6">
        <v>355.82</v>
      </c>
      <c r="Q353" s="6">
        <v>290704.94</v>
      </c>
      <c r="R353" s="5">
        <v>0</v>
      </c>
      <c r="S353" s="6">
        <v>290704.94</v>
      </c>
      <c r="T353" s="6">
        <v>6644.83</v>
      </c>
      <c r="U353" s="6">
        <v>158418.78</v>
      </c>
      <c r="V353" s="6">
        <v>2079.94</v>
      </c>
      <c r="W353" s="6">
        <v>33818.15</v>
      </c>
      <c r="X353" s="6">
        <v>89743.24</v>
      </c>
      <c r="Y353" s="5">
        <v>0.30870902984999199</v>
      </c>
      <c r="Z353" t="s">
        <v>81</v>
      </c>
      <c r="AA353" t="s">
        <v>82</v>
      </c>
      <c r="AB353" t="s">
        <v>65</v>
      </c>
      <c r="AC353" t="s">
        <v>43</v>
      </c>
      <c r="AD353" t="s">
        <v>98</v>
      </c>
      <c r="AE353" t="s">
        <v>45</v>
      </c>
      <c r="AF353" t="str">
        <f>TEXT(Agricultural_Export_Analysis_Cleaned_Dataset[[#This Row],[Order_Date]],"mmm")</f>
        <v>May</v>
      </c>
      <c r="AG353" t="str">
        <f>TEXT(Agricultural_Export_Analysis_Cleaned_Dataset[[#This Row],[Order_Date]],"yyyy")</f>
        <v>2024</v>
      </c>
      <c r="AH353" t="str">
        <f>TEXT(Agricultural_Export_Analysis_Cleaned_Dataset[[#This Row],[Order_Date]],"ddd")</f>
        <v>Tue</v>
      </c>
      <c r="AI353" t="str">
        <f>TEXT(Agricultural_Export_Analysis_Cleaned_Dataset[[#This Row],[Ship_Date]],"yyyy")</f>
        <v>2024</v>
      </c>
      <c r="AJ353" t="str">
        <f>TEXT(Agricultural_Export_Analysis_Cleaned_Dataset[[#This Row],[Ship_Date]],"mmm")</f>
        <v>Jun</v>
      </c>
      <c r="AK353" t="str">
        <f>TEXT(Agricultural_Export_Analysis_Cleaned_Dataset[[#This Row],[Ship_Date]],"ddd")</f>
        <v>Mon</v>
      </c>
      <c r="AL353" t="str">
        <f>TEXT(Agricultural_Export_Analysis_Cleaned_Dataset[[#This Row],[Delivery_Date]],"yyyy")</f>
        <v>2024</v>
      </c>
      <c r="AM353" t="str">
        <f>TEXT(Agricultural_Export_Analysis_Cleaned_Dataset[[#This Row],[Delivery_Date]],"mmm")</f>
        <v>Jul</v>
      </c>
      <c r="AN353" t="str">
        <f>TEXT(Agricultural_Export_Analysis_Cleaned_Dataset[[#This Row],[Delivery_Date]],"ddd")</f>
        <v>Mon</v>
      </c>
      <c r="AO353">
        <f>Agricultural_Export_Analysis_Cleaned_Dataset[[#This Row],[Delivery_Date]]-Agricultural_Export_Analysis_Cleaned_Dataset[[#This Row],[Ship_Date]]</f>
        <v>42</v>
      </c>
      <c r="AP353">
        <f>Agricultural_Export_Analysis_Cleaned_Dataset[[#This Row],[Ship_Date]]-Agricultural_Export_Analysis_Cleaned_Dataset[[#This Row],[Order_Date]]</f>
        <v>6</v>
      </c>
      <c r="AQ353" s="4" t="str">
        <f>TEXT(Agricultural_Export_Analysis_Cleaned_Dataset[[#This Row],[Order_Date]],"mmm yyyy")</f>
        <v>May 2024</v>
      </c>
    </row>
    <row r="354" spans="1:43" x14ac:dyDescent="0.3">
      <c r="A354" t="s">
        <v>817</v>
      </c>
      <c r="B354" t="s">
        <v>818</v>
      </c>
      <c r="C354" s="2">
        <v>45839</v>
      </c>
      <c r="D354" s="2">
        <v>45843</v>
      </c>
      <c r="E354" s="2">
        <v>45875</v>
      </c>
      <c r="F354" t="s">
        <v>35</v>
      </c>
      <c r="G354" t="s">
        <v>73</v>
      </c>
      <c r="H354" t="s">
        <v>51</v>
      </c>
      <c r="I354" t="s">
        <v>52</v>
      </c>
      <c r="J354" t="s">
        <v>63</v>
      </c>
      <c r="K354" s="7">
        <v>15</v>
      </c>
      <c r="L354" t="s">
        <v>70</v>
      </c>
      <c r="M354" t="s">
        <v>88</v>
      </c>
      <c r="N354" t="s">
        <v>89</v>
      </c>
      <c r="O354">
        <v>568</v>
      </c>
      <c r="P354" s="6">
        <v>285.31</v>
      </c>
      <c r="Q354" s="6">
        <v>162056.07999999999</v>
      </c>
      <c r="R354" s="5">
        <v>0.1</v>
      </c>
      <c r="S354" s="6">
        <v>145850.47200000001</v>
      </c>
      <c r="T354" s="6">
        <v>10658.94</v>
      </c>
      <c r="U354" s="6">
        <v>93590.02</v>
      </c>
      <c r="V354" s="6">
        <v>2719.16</v>
      </c>
      <c r="W354" s="6">
        <v>12911.39</v>
      </c>
      <c r="X354" s="6">
        <v>25970.962</v>
      </c>
      <c r="Y354" s="5">
        <v>0.17806566988689601</v>
      </c>
      <c r="Z354" t="s">
        <v>103</v>
      </c>
      <c r="AA354" t="s">
        <v>119</v>
      </c>
      <c r="AB354" t="s">
        <v>56</v>
      </c>
      <c r="AC354" t="s">
        <v>76</v>
      </c>
      <c r="AD354" t="s">
        <v>98</v>
      </c>
      <c r="AE354" t="s">
        <v>58</v>
      </c>
      <c r="AF354" t="str">
        <f>TEXT(Agricultural_Export_Analysis_Cleaned_Dataset[[#This Row],[Order_Date]],"mmm")</f>
        <v>Jul</v>
      </c>
      <c r="AG354" t="str">
        <f>TEXT(Agricultural_Export_Analysis_Cleaned_Dataset[[#This Row],[Order_Date]],"yyyy")</f>
        <v>2025</v>
      </c>
      <c r="AH354" t="str">
        <f>TEXT(Agricultural_Export_Analysis_Cleaned_Dataset[[#This Row],[Order_Date]],"ddd")</f>
        <v>Tue</v>
      </c>
      <c r="AI354" t="str">
        <f>TEXT(Agricultural_Export_Analysis_Cleaned_Dataset[[#This Row],[Ship_Date]],"yyyy")</f>
        <v>2025</v>
      </c>
      <c r="AJ354" t="str">
        <f>TEXT(Agricultural_Export_Analysis_Cleaned_Dataset[[#This Row],[Ship_Date]],"mmm")</f>
        <v>Jul</v>
      </c>
      <c r="AK354" t="str">
        <f>TEXT(Agricultural_Export_Analysis_Cleaned_Dataset[[#This Row],[Ship_Date]],"ddd")</f>
        <v>Sat</v>
      </c>
      <c r="AL354" t="str">
        <f>TEXT(Agricultural_Export_Analysis_Cleaned_Dataset[[#This Row],[Delivery_Date]],"yyyy")</f>
        <v>2025</v>
      </c>
      <c r="AM354" t="str">
        <f>TEXT(Agricultural_Export_Analysis_Cleaned_Dataset[[#This Row],[Delivery_Date]],"mmm")</f>
        <v>Aug</v>
      </c>
      <c r="AN354" t="str">
        <f>TEXT(Agricultural_Export_Analysis_Cleaned_Dataset[[#This Row],[Delivery_Date]],"ddd")</f>
        <v>Wed</v>
      </c>
      <c r="AO354">
        <f>Agricultural_Export_Analysis_Cleaned_Dataset[[#This Row],[Delivery_Date]]-Agricultural_Export_Analysis_Cleaned_Dataset[[#This Row],[Ship_Date]]</f>
        <v>32</v>
      </c>
      <c r="AP354">
        <f>Agricultural_Export_Analysis_Cleaned_Dataset[[#This Row],[Ship_Date]]-Agricultural_Export_Analysis_Cleaned_Dataset[[#This Row],[Order_Date]]</f>
        <v>4</v>
      </c>
      <c r="AQ354" s="4" t="str">
        <f>TEXT(Agricultural_Export_Analysis_Cleaned_Dataset[[#This Row],[Order_Date]],"mmm yyyy")</f>
        <v>Jul 2025</v>
      </c>
    </row>
    <row r="355" spans="1:43" x14ac:dyDescent="0.3">
      <c r="A355" t="s">
        <v>819</v>
      </c>
      <c r="B355" t="s">
        <v>820</v>
      </c>
      <c r="C355" s="2">
        <v>45795</v>
      </c>
      <c r="D355" s="2">
        <v>45803</v>
      </c>
      <c r="E355" s="2">
        <v>45828</v>
      </c>
      <c r="F355" t="s">
        <v>35</v>
      </c>
      <c r="G355" t="s">
        <v>132</v>
      </c>
      <c r="H355" t="s">
        <v>74</v>
      </c>
      <c r="I355" t="s">
        <v>91</v>
      </c>
      <c r="J355" t="s">
        <v>39</v>
      </c>
      <c r="K355" s="7">
        <v>10</v>
      </c>
      <c r="L355" t="s">
        <v>32</v>
      </c>
      <c r="M355" t="s">
        <v>61</v>
      </c>
      <c r="N355" t="s">
        <v>62</v>
      </c>
      <c r="O355">
        <v>1343</v>
      </c>
      <c r="P355" s="6">
        <v>172.25</v>
      </c>
      <c r="Q355" s="6">
        <v>231331.75</v>
      </c>
      <c r="R355" s="5">
        <v>0.15</v>
      </c>
      <c r="S355" s="6">
        <v>196631.98749999999</v>
      </c>
      <c r="T355" s="6">
        <v>4473.53</v>
      </c>
      <c r="U355" s="6">
        <v>135045.91</v>
      </c>
      <c r="V355" s="6">
        <v>332.27</v>
      </c>
      <c r="W355" s="6">
        <v>19259.25</v>
      </c>
      <c r="X355" s="6">
        <v>37521.027499999997</v>
      </c>
      <c r="Y355" s="5">
        <v>0.19081853353081701</v>
      </c>
      <c r="Z355" t="s">
        <v>81</v>
      </c>
      <c r="AA355" t="s">
        <v>82</v>
      </c>
      <c r="AB355" t="s">
        <v>56</v>
      </c>
      <c r="AC355" t="s">
        <v>66</v>
      </c>
      <c r="AD355" t="s">
        <v>93</v>
      </c>
      <c r="AE355" t="s">
        <v>45</v>
      </c>
      <c r="AF355" t="str">
        <f>TEXT(Agricultural_Export_Analysis_Cleaned_Dataset[[#This Row],[Order_Date]],"mmm")</f>
        <v>May</v>
      </c>
      <c r="AG355" t="str">
        <f>TEXT(Agricultural_Export_Analysis_Cleaned_Dataset[[#This Row],[Order_Date]],"yyyy")</f>
        <v>2025</v>
      </c>
      <c r="AH355" t="str">
        <f>TEXT(Agricultural_Export_Analysis_Cleaned_Dataset[[#This Row],[Order_Date]],"ddd")</f>
        <v>Sun</v>
      </c>
      <c r="AI355" t="str">
        <f>TEXT(Agricultural_Export_Analysis_Cleaned_Dataset[[#This Row],[Ship_Date]],"yyyy")</f>
        <v>2025</v>
      </c>
      <c r="AJ355" t="str">
        <f>TEXT(Agricultural_Export_Analysis_Cleaned_Dataset[[#This Row],[Ship_Date]],"mmm")</f>
        <v>May</v>
      </c>
      <c r="AK355" t="str">
        <f>TEXT(Agricultural_Export_Analysis_Cleaned_Dataset[[#This Row],[Ship_Date]],"ddd")</f>
        <v>Mon</v>
      </c>
      <c r="AL355" t="str">
        <f>TEXT(Agricultural_Export_Analysis_Cleaned_Dataset[[#This Row],[Delivery_Date]],"yyyy")</f>
        <v>2025</v>
      </c>
      <c r="AM355" t="str">
        <f>TEXT(Agricultural_Export_Analysis_Cleaned_Dataset[[#This Row],[Delivery_Date]],"mmm")</f>
        <v>Jun</v>
      </c>
      <c r="AN355" t="str">
        <f>TEXT(Agricultural_Export_Analysis_Cleaned_Dataset[[#This Row],[Delivery_Date]],"ddd")</f>
        <v>Fri</v>
      </c>
      <c r="AO355">
        <f>Agricultural_Export_Analysis_Cleaned_Dataset[[#This Row],[Delivery_Date]]-Agricultural_Export_Analysis_Cleaned_Dataset[[#This Row],[Ship_Date]]</f>
        <v>25</v>
      </c>
      <c r="AP355">
        <f>Agricultural_Export_Analysis_Cleaned_Dataset[[#This Row],[Ship_Date]]-Agricultural_Export_Analysis_Cleaned_Dataset[[#This Row],[Order_Date]]</f>
        <v>8</v>
      </c>
      <c r="AQ355" s="4" t="str">
        <f>TEXT(Agricultural_Export_Analysis_Cleaned_Dataset[[#This Row],[Order_Date]],"mmm yyyy")</f>
        <v>May 2025</v>
      </c>
    </row>
    <row r="356" spans="1:43" x14ac:dyDescent="0.3">
      <c r="A356" t="s">
        <v>821</v>
      </c>
      <c r="B356" t="s">
        <v>822</v>
      </c>
      <c r="C356" s="2">
        <v>45948</v>
      </c>
      <c r="D356" s="2">
        <v>45951</v>
      </c>
      <c r="E356" s="2">
        <v>45968</v>
      </c>
      <c r="F356" t="s">
        <v>35</v>
      </c>
      <c r="G356" t="s">
        <v>203</v>
      </c>
      <c r="H356" t="s">
        <v>74</v>
      </c>
      <c r="I356" t="s">
        <v>52</v>
      </c>
      <c r="J356" t="s">
        <v>39</v>
      </c>
      <c r="K356" s="7">
        <v>0</v>
      </c>
      <c r="L356" t="s">
        <v>135</v>
      </c>
      <c r="M356" t="s">
        <v>48</v>
      </c>
      <c r="N356" t="s">
        <v>49</v>
      </c>
      <c r="O356">
        <v>1560</v>
      </c>
      <c r="P356" s="6">
        <v>176.85</v>
      </c>
      <c r="Q356" s="6">
        <v>275886</v>
      </c>
      <c r="R356" s="5">
        <v>0</v>
      </c>
      <c r="S356" s="6">
        <v>275886</v>
      </c>
      <c r="T356" s="6">
        <v>9799.91</v>
      </c>
      <c r="U356" s="6">
        <v>187214.21</v>
      </c>
      <c r="V356" s="6">
        <v>632.84</v>
      </c>
      <c r="W356" s="6">
        <v>17750.64</v>
      </c>
      <c r="X356" s="6">
        <v>60488.4</v>
      </c>
      <c r="Y356" s="5">
        <v>0.21925142993845301</v>
      </c>
      <c r="Z356" t="s">
        <v>54</v>
      </c>
      <c r="AA356" t="s">
        <v>75</v>
      </c>
      <c r="AB356" t="s">
        <v>42</v>
      </c>
      <c r="AC356" t="s">
        <v>76</v>
      </c>
      <c r="AD356" t="s">
        <v>93</v>
      </c>
      <c r="AE356" t="s">
        <v>45</v>
      </c>
      <c r="AF356" t="str">
        <f>TEXT(Agricultural_Export_Analysis_Cleaned_Dataset[[#This Row],[Order_Date]],"mmm")</f>
        <v>Oct</v>
      </c>
      <c r="AG356" t="str">
        <f>TEXT(Agricultural_Export_Analysis_Cleaned_Dataset[[#This Row],[Order_Date]],"yyyy")</f>
        <v>2025</v>
      </c>
      <c r="AH356" t="str">
        <f>TEXT(Agricultural_Export_Analysis_Cleaned_Dataset[[#This Row],[Order_Date]],"ddd")</f>
        <v>Sat</v>
      </c>
      <c r="AI356" t="str">
        <f>TEXT(Agricultural_Export_Analysis_Cleaned_Dataset[[#This Row],[Ship_Date]],"yyyy")</f>
        <v>2025</v>
      </c>
      <c r="AJ356" t="str">
        <f>TEXT(Agricultural_Export_Analysis_Cleaned_Dataset[[#This Row],[Ship_Date]],"mmm")</f>
        <v>Oct</v>
      </c>
      <c r="AK356" t="str">
        <f>TEXT(Agricultural_Export_Analysis_Cleaned_Dataset[[#This Row],[Ship_Date]],"ddd")</f>
        <v>Tue</v>
      </c>
      <c r="AL356" t="str">
        <f>TEXT(Agricultural_Export_Analysis_Cleaned_Dataset[[#This Row],[Delivery_Date]],"yyyy")</f>
        <v>2025</v>
      </c>
      <c r="AM356" t="str">
        <f>TEXT(Agricultural_Export_Analysis_Cleaned_Dataset[[#This Row],[Delivery_Date]],"mmm")</f>
        <v>Nov</v>
      </c>
      <c r="AN356" t="str">
        <f>TEXT(Agricultural_Export_Analysis_Cleaned_Dataset[[#This Row],[Delivery_Date]],"ddd")</f>
        <v>Fri</v>
      </c>
      <c r="AO356">
        <f>Agricultural_Export_Analysis_Cleaned_Dataset[[#This Row],[Delivery_Date]]-Agricultural_Export_Analysis_Cleaned_Dataset[[#This Row],[Ship_Date]]</f>
        <v>17</v>
      </c>
      <c r="AP356">
        <f>Agricultural_Export_Analysis_Cleaned_Dataset[[#This Row],[Ship_Date]]-Agricultural_Export_Analysis_Cleaned_Dataset[[#This Row],[Order_Date]]</f>
        <v>3</v>
      </c>
      <c r="AQ356" s="4" t="str">
        <f>TEXT(Agricultural_Export_Analysis_Cleaned_Dataset[[#This Row],[Order_Date]],"mmm yyyy")</f>
        <v>Oct 2025</v>
      </c>
    </row>
    <row r="357" spans="1:43" x14ac:dyDescent="0.3">
      <c r="A357" t="s">
        <v>823</v>
      </c>
      <c r="B357" t="s">
        <v>824</v>
      </c>
      <c r="C357" s="2">
        <v>45558</v>
      </c>
      <c r="D357" s="2">
        <v>45561</v>
      </c>
      <c r="E357" s="2">
        <v>45598</v>
      </c>
      <c r="F357" t="s">
        <v>35</v>
      </c>
      <c r="G357" t="s">
        <v>50</v>
      </c>
      <c r="H357" t="s">
        <v>51</v>
      </c>
      <c r="I357" t="s">
        <v>91</v>
      </c>
      <c r="J357" t="s">
        <v>63</v>
      </c>
      <c r="K357" s="7">
        <v>7</v>
      </c>
      <c r="L357" t="s">
        <v>80</v>
      </c>
      <c r="M357" t="s">
        <v>107</v>
      </c>
      <c r="N357" t="s">
        <v>108</v>
      </c>
      <c r="O357">
        <v>1784</v>
      </c>
      <c r="P357" s="6">
        <v>305.13</v>
      </c>
      <c r="Q357" s="6">
        <v>544351.92000000004</v>
      </c>
      <c r="R357" s="5">
        <v>0.15</v>
      </c>
      <c r="S357" s="6">
        <v>462699.13199999998</v>
      </c>
      <c r="T357" s="6">
        <v>5131.29</v>
      </c>
      <c r="U357" s="6">
        <v>318241.08</v>
      </c>
      <c r="V357" s="6">
        <v>1487.26</v>
      </c>
      <c r="W357" s="6">
        <v>43270.33</v>
      </c>
      <c r="X357" s="6">
        <v>94569.172000000006</v>
      </c>
      <c r="Y357" s="5">
        <v>0.204385885902202</v>
      </c>
      <c r="Z357" t="s">
        <v>103</v>
      </c>
      <c r="AA357" t="s">
        <v>104</v>
      </c>
      <c r="AB357" t="s">
        <v>83</v>
      </c>
      <c r="AC357" t="s">
        <v>66</v>
      </c>
      <c r="AD357" t="s">
        <v>98</v>
      </c>
      <c r="AE357" t="s">
        <v>45</v>
      </c>
      <c r="AF357" t="str">
        <f>TEXT(Agricultural_Export_Analysis_Cleaned_Dataset[[#This Row],[Order_Date]],"mmm")</f>
        <v>Sep</v>
      </c>
      <c r="AG357" t="str">
        <f>TEXT(Agricultural_Export_Analysis_Cleaned_Dataset[[#This Row],[Order_Date]],"yyyy")</f>
        <v>2024</v>
      </c>
      <c r="AH357" t="str">
        <f>TEXT(Agricultural_Export_Analysis_Cleaned_Dataset[[#This Row],[Order_Date]],"ddd")</f>
        <v>Mon</v>
      </c>
      <c r="AI357" t="str">
        <f>TEXT(Agricultural_Export_Analysis_Cleaned_Dataset[[#This Row],[Ship_Date]],"yyyy")</f>
        <v>2024</v>
      </c>
      <c r="AJ357" t="str">
        <f>TEXT(Agricultural_Export_Analysis_Cleaned_Dataset[[#This Row],[Ship_Date]],"mmm")</f>
        <v>Sep</v>
      </c>
      <c r="AK357" t="str">
        <f>TEXT(Agricultural_Export_Analysis_Cleaned_Dataset[[#This Row],[Ship_Date]],"ddd")</f>
        <v>Thu</v>
      </c>
      <c r="AL357" t="str">
        <f>TEXT(Agricultural_Export_Analysis_Cleaned_Dataset[[#This Row],[Delivery_Date]],"yyyy")</f>
        <v>2024</v>
      </c>
      <c r="AM357" t="str">
        <f>TEXT(Agricultural_Export_Analysis_Cleaned_Dataset[[#This Row],[Delivery_Date]],"mmm")</f>
        <v>Nov</v>
      </c>
      <c r="AN357" t="str">
        <f>TEXT(Agricultural_Export_Analysis_Cleaned_Dataset[[#This Row],[Delivery_Date]],"ddd")</f>
        <v>Sat</v>
      </c>
      <c r="AO357">
        <f>Agricultural_Export_Analysis_Cleaned_Dataset[[#This Row],[Delivery_Date]]-Agricultural_Export_Analysis_Cleaned_Dataset[[#This Row],[Ship_Date]]</f>
        <v>37</v>
      </c>
      <c r="AP357">
        <f>Agricultural_Export_Analysis_Cleaned_Dataset[[#This Row],[Ship_Date]]-Agricultural_Export_Analysis_Cleaned_Dataset[[#This Row],[Order_Date]]</f>
        <v>3</v>
      </c>
      <c r="AQ357" s="4" t="str">
        <f>TEXT(Agricultural_Export_Analysis_Cleaned_Dataset[[#This Row],[Order_Date]],"mmm yyyy")</f>
        <v>Sep 2024</v>
      </c>
    </row>
    <row r="358" spans="1:43" x14ac:dyDescent="0.3">
      <c r="A358" t="s">
        <v>825</v>
      </c>
      <c r="B358" t="s">
        <v>826</v>
      </c>
      <c r="C358" s="2">
        <v>45464</v>
      </c>
      <c r="D358" s="2">
        <v>45465</v>
      </c>
      <c r="E358" s="2">
        <v>45499</v>
      </c>
      <c r="F358" t="s">
        <v>35</v>
      </c>
      <c r="G358" t="s">
        <v>73</v>
      </c>
      <c r="H358" t="s">
        <v>37</v>
      </c>
      <c r="I358" t="s">
        <v>52</v>
      </c>
      <c r="J358" t="s">
        <v>53</v>
      </c>
      <c r="K358" s="7">
        <v>10</v>
      </c>
      <c r="L358" t="s">
        <v>87</v>
      </c>
      <c r="M358" t="s">
        <v>88</v>
      </c>
      <c r="N358" t="s">
        <v>89</v>
      </c>
      <c r="O358">
        <v>92</v>
      </c>
      <c r="P358" s="6">
        <v>475.09</v>
      </c>
      <c r="Q358" s="6">
        <v>43708.28</v>
      </c>
      <c r="R358" s="5">
        <v>0.05</v>
      </c>
      <c r="S358" s="6">
        <v>41522.866000000002</v>
      </c>
      <c r="T358" s="6">
        <v>14624.85</v>
      </c>
      <c r="U358" s="6">
        <v>29981.73</v>
      </c>
      <c r="V358" s="6">
        <v>674.97</v>
      </c>
      <c r="W358" s="6">
        <v>3742.29</v>
      </c>
      <c r="X358" s="6">
        <v>-7500.9740000000002</v>
      </c>
      <c r="Y358" s="5">
        <v>-0.180646827220452</v>
      </c>
      <c r="Z358" t="s">
        <v>81</v>
      </c>
      <c r="AA358" t="s">
        <v>150</v>
      </c>
      <c r="AB358" t="s">
        <v>42</v>
      </c>
      <c r="AC358" t="s">
        <v>43</v>
      </c>
      <c r="AD358" t="s">
        <v>123</v>
      </c>
      <c r="AE358" t="s">
        <v>58</v>
      </c>
      <c r="AF358" t="str">
        <f>TEXT(Agricultural_Export_Analysis_Cleaned_Dataset[[#This Row],[Order_Date]],"mmm")</f>
        <v>Jun</v>
      </c>
      <c r="AG358" t="str">
        <f>TEXT(Agricultural_Export_Analysis_Cleaned_Dataset[[#This Row],[Order_Date]],"yyyy")</f>
        <v>2024</v>
      </c>
      <c r="AH358" t="str">
        <f>TEXT(Agricultural_Export_Analysis_Cleaned_Dataset[[#This Row],[Order_Date]],"ddd")</f>
        <v>Fri</v>
      </c>
      <c r="AI358" t="str">
        <f>TEXT(Agricultural_Export_Analysis_Cleaned_Dataset[[#This Row],[Ship_Date]],"yyyy")</f>
        <v>2024</v>
      </c>
      <c r="AJ358" t="str">
        <f>TEXT(Agricultural_Export_Analysis_Cleaned_Dataset[[#This Row],[Ship_Date]],"mmm")</f>
        <v>Jun</v>
      </c>
      <c r="AK358" t="str">
        <f>TEXT(Agricultural_Export_Analysis_Cleaned_Dataset[[#This Row],[Ship_Date]],"ddd")</f>
        <v>Sat</v>
      </c>
      <c r="AL358" t="str">
        <f>TEXT(Agricultural_Export_Analysis_Cleaned_Dataset[[#This Row],[Delivery_Date]],"yyyy")</f>
        <v>2024</v>
      </c>
      <c r="AM358" t="str">
        <f>TEXT(Agricultural_Export_Analysis_Cleaned_Dataset[[#This Row],[Delivery_Date]],"mmm")</f>
        <v>Jul</v>
      </c>
      <c r="AN358" t="str">
        <f>TEXT(Agricultural_Export_Analysis_Cleaned_Dataset[[#This Row],[Delivery_Date]],"ddd")</f>
        <v>Fri</v>
      </c>
      <c r="AO358">
        <f>Agricultural_Export_Analysis_Cleaned_Dataset[[#This Row],[Delivery_Date]]-Agricultural_Export_Analysis_Cleaned_Dataset[[#This Row],[Ship_Date]]</f>
        <v>34</v>
      </c>
      <c r="AP358">
        <f>Agricultural_Export_Analysis_Cleaned_Dataset[[#This Row],[Ship_Date]]-Agricultural_Export_Analysis_Cleaned_Dataset[[#This Row],[Order_Date]]</f>
        <v>1</v>
      </c>
      <c r="AQ358" s="4" t="str">
        <f>TEXT(Agricultural_Export_Analysis_Cleaned_Dataset[[#This Row],[Order_Date]],"mmm yyyy")</f>
        <v>Jun 2024</v>
      </c>
    </row>
    <row r="359" spans="1:43" x14ac:dyDescent="0.3">
      <c r="A359" t="s">
        <v>827</v>
      </c>
      <c r="B359" t="s">
        <v>828</v>
      </c>
      <c r="C359" s="2">
        <v>45564</v>
      </c>
      <c r="D359" s="2">
        <v>45569</v>
      </c>
      <c r="E359" s="2">
        <v>45601</v>
      </c>
      <c r="F359" t="s">
        <v>35</v>
      </c>
      <c r="G359" t="s">
        <v>36</v>
      </c>
      <c r="H359" t="s">
        <v>74</v>
      </c>
      <c r="I359" t="s">
        <v>97</v>
      </c>
      <c r="J359" t="s">
        <v>53</v>
      </c>
      <c r="K359" s="7">
        <v>15</v>
      </c>
      <c r="L359" t="s">
        <v>70</v>
      </c>
      <c r="M359" t="s">
        <v>48</v>
      </c>
      <c r="N359" t="s">
        <v>49</v>
      </c>
      <c r="O359">
        <v>941</v>
      </c>
      <c r="P359" s="6">
        <v>391.21</v>
      </c>
      <c r="Q359" s="6">
        <v>368128.61</v>
      </c>
      <c r="R359" s="5">
        <v>0.15</v>
      </c>
      <c r="S359" s="6">
        <v>312909.31849999999</v>
      </c>
      <c r="T359" s="6">
        <v>7665.16</v>
      </c>
      <c r="U359" s="6">
        <v>218466.16</v>
      </c>
      <c r="V359" s="6">
        <v>751</v>
      </c>
      <c r="W359" s="6">
        <v>12614.79</v>
      </c>
      <c r="X359" s="6">
        <v>73412.208499999993</v>
      </c>
      <c r="Y359" s="5">
        <v>0.23461176820146401</v>
      </c>
      <c r="Z359" t="s">
        <v>103</v>
      </c>
      <c r="AA359" t="s">
        <v>104</v>
      </c>
      <c r="AB359" t="s">
        <v>42</v>
      </c>
      <c r="AC359" t="s">
        <v>66</v>
      </c>
      <c r="AD359" t="s">
        <v>77</v>
      </c>
      <c r="AE359" t="s">
        <v>67</v>
      </c>
      <c r="AF359" t="str">
        <f>TEXT(Agricultural_Export_Analysis_Cleaned_Dataset[[#This Row],[Order_Date]],"mmm")</f>
        <v>Sep</v>
      </c>
      <c r="AG359" t="str">
        <f>TEXT(Agricultural_Export_Analysis_Cleaned_Dataset[[#This Row],[Order_Date]],"yyyy")</f>
        <v>2024</v>
      </c>
      <c r="AH359" t="str">
        <f>TEXT(Agricultural_Export_Analysis_Cleaned_Dataset[[#This Row],[Order_Date]],"ddd")</f>
        <v>Sun</v>
      </c>
      <c r="AI359" t="str">
        <f>TEXT(Agricultural_Export_Analysis_Cleaned_Dataset[[#This Row],[Ship_Date]],"yyyy")</f>
        <v>2024</v>
      </c>
      <c r="AJ359" t="str">
        <f>TEXT(Agricultural_Export_Analysis_Cleaned_Dataset[[#This Row],[Ship_Date]],"mmm")</f>
        <v>Oct</v>
      </c>
      <c r="AK359" t="str">
        <f>TEXT(Agricultural_Export_Analysis_Cleaned_Dataset[[#This Row],[Ship_Date]],"ddd")</f>
        <v>Fri</v>
      </c>
      <c r="AL359" t="str">
        <f>TEXT(Agricultural_Export_Analysis_Cleaned_Dataset[[#This Row],[Delivery_Date]],"yyyy")</f>
        <v>2024</v>
      </c>
      <c r="AM359" t="str">
        <f>TEXT(Agricultural_Export_Analysis_Cleaned_Dataset[[#This Row],[Delivery_Date]],"mmm")</f>
        <v>Nov</v>
      </c>
      <c r="AN359" t="str">
        <f>TEXT(Agricultural_Export_Analysis_Cleaned_Dataset[[#This Row],[Delivery_Date]],"ddd")</f>
        <v>Tue</v>
      </c>
      <c r="AO359">
        <f>Agricultural_Export_Analysis_Cleaned_Dataset[[#This Row],[Delivery_Date]]-Agricultural_Export_Analysis_Cleaned_Dataset[[#This Row],[Ship_Date]]</f>
        <v>32</v>
      </c>
      <c r="AP359">
        <f>Agricultural_Export_Analysis_Cleaned_Dataset[[#This Row],[Ship_Date]]-Agricultural_Export_Analysis_Cleaned_Dataset[[#This Row],[Order_Date]]</f>
        <v>5</v>
      </c>
      <c r="AQ359" s="4" t="str">
        <f>TEXT(Agricultural_Export_Analysis_Cleaned_Dataset[[#This Row],[Order_Date]],"mmm yyyy")</f>
        <v>Sep 2024</v>
      </c>
    </row>
    <row r="360" spans="1:43" x14ac:dyDescent="0.3">
      <c r="A360" t="s">
        <v>829</v>
      </c>
      <c r="B360" t="s">
        <v>830</v>
      </c>
      <c r="C360" s="2">
        <v>45954</v>
      </c>
      <c r="D360" s="2">
        <v>45962</v>
      </c>
      <c r="E360" s="2">
        <v>45967</v>
      </c>
      <c r="F360" t="s">
        <v>35</v>
      </c>
      <c r="G360" t="s">
        <v>203</v>
      </c>
      <c r="H360" t="s">
        <v>74</v>
      </c>
      <c r="I360" t="s">
        <v>118</v>
      </c>
      <c r="J360" t="s">
        <v>63</v>
      </c>
      <c r="K360" s="7">
        <v>0</v>
      </c>
      <c r="L360" t="s">
        <v>80</v>
      </c>
      <c r="M360" t="s">
        <v>107</v>
      </c>
      <c r="N360" t="s">
        <v>108</v>
      </c>
      <c r="O360">
        <v>108</v>
      </c>
      <c r="P360" s="6">
        <v>159.29</v>
      </c>
      <c r="Q360" s="6">
        <v>17203.32</v>
      </c>
      <c r="R360" s="5">
        <v>0.1</v>
      </c>
      <c r="S360" s="6">
        <v>15482.987999999999</v>
      </c>
      <c r="T360" s="6">
        <v>7039.16</v>
      </c>
      <c r="U360" s="6">
        <v>8061.15</v>
      </c>
      <c r="V360" s="6">
        <v>820.12</v>
      </c>
      <c r="W360" s="6">
        <v>1212.17</v>
      </c>
      <c r="X360" s="6">
        <v>-1649.6120000000001</v>
      </c>
      <c r="Y360" s="5">
        <v>-0.10654351731074101</v>
      </c>
      <c r="Z360" t="s">
        <v>54</v>
      </c>
      <c r="AA360" t="s">
        <v>75</v>
      </c>
      <c r="AB360" t="s">
        <v>83</v>
      </c>
      <c r="AC360" t="s">
        <v>43</v>
      </c>
      <c r="AD360" t="s">
        <v>84</v>
      </c>
      <c r="AE360" t="s">
        <v>45</v>
      </c>
      <c r="AF360" t="str">
        <f>TEXT(Agricultural_Export_Analysis_Cleaned_Dataset[[#This Row],[Order_Date]],"mmm")</f>
        <v>Oct</v>
      </c>
      <c r="AG360" t="str">
        <f>TEXT(Agricultural_Export_Analysis_Cleaned_Dataset[[#This Row],[Order_Date]],"yyyy")</f>
        <v>2025</v>
      </c>
      <c r="AH360" t="str">
        <f>TEXT(Agricultural_Export_Analysis_Cleaned_Dataset[[#This Row],[Order_Date]],"ddd")</f>
        <v>Fri</v>
      </c>
      <c r="AI360" t="str">
        <f>TEXT(Agricultural_Export_Analysis_Cleaned_Dataset[[#This Row],[Ship_Date]],"yyyy")</f>
        <v>2025</v>
      </c>
      <c r="AJ360" t="str">
        <f>TEXT(Agricultural_Export_Analysis_Cleaned_Dataset[[#This Row],[Ship_Date]],"mmm")</f>
        <v>Nov</v>
      </c>
      <c r="AK360" t="str">
        <f>TEXT(Agricultural_Export_Analysis_Cleaned_Dataset[[#This Row],[Ship_Date]],"ddd")</f>
        <v>Sat</v>
      </c>
      <c r="AL360" t="str">
        <f>TEXT(Agricultural_Export_Analysis_Cleaned_Dataset[[#This Row],[Delivery_Date]],"yyyy")</f>
        <v>2025</v>
      </c>
      <c r="AM360" t="str">
        <f>TEXT(Agricultural_Export_Analysis_Cleaned_Dataset[[#This Row],[Delivery_Date]],"mmm")</f>
        <v>Nov</v>
      </c>
      <c r="AN360" t="str">
        <f>TEXT(Agricultural_Export_Analysis_Cleaned_Dataset[[#This Row],[Delivery_Date]],"ddd")</f>
        <v>Thu</v>
      </c>
      <c r="AO360">
        <f>Agricultural_Export_Analysis_Cleaned_Dataset[[#This Row],[Delivery_Date]]-Agricultural_Export_Analysis_Cleaned_Dataset[[#This Row],[Ship_Date]]</f>
        <v>5</v>
      </c>
      <c r="AP360">
        <f>Agricultural_Export_Analysis_Cleaned_Dataset[[#This Row],[Ship_Date]]-Agricultural_Export_Analysis_Cleaned_Dataset[[#This Row],[Order_Date]]</f>
        <v>8</v>
      </c>
      <c r="AQ360" s="4" t="str">
        <f>TEXT(Agricultural_Export_Analysis_Cleaned_Dataset[[#This Row],[Order_Date]],"mmm yyyy")</f>
        <v>Oct 2025</v>
      </c>
    </row>
    <row r="361" spans="1:43" x14ac:dyDescent="0.3">
      <c r="A361" t="s">
        <v>831</v>
      </c>
      <c r="B361" t="s">
        <v>832</v>
      </c>
      <c r="C361" s="2">
        <v>45912</v>
      </c>
      <c r="D361" s="2">
        <v>45922</v>
      </c>
      <c r="E361" s="2">
        <v>45927</v>
      </c>
      <c r="F361" t="s">
        <v>35</v>
      </c>
      <c r="G361" t="s">
        <v>96</v>
      </c>
      <c r="H361" t="s">
        <v>51</v>
      </c>
      <c r="I361" t="s">
        <v>91</v>
      </c>
      <c r="J361" t="s">
        <v>112</v>
      </c>
      <c r="K361" s="7">
        <v>0</v>
      </c>
      <c r="L361" t="s">
        <v>87</v>
      </c>
      <c r="M361" t="s">
        <v>140</v>
      </c>
      <c r="N361" t="s">
        <v>49</v>
      </c>
      <c r="O361">
        <v>574</v>
      </c>
      <c r="P361" s="6">
        <v>55.07</v>
      </c>
      <c r="Q361" s="6">
        <v>31610.18</v>
      </c>
      <c r="R361" s="5">
        <v>0</v>
      </c>
      <c r="S361" s="6">
        <v>31610.18</v>
      </c>
      <c r="T361" s="6">
        <v>14000.44</v>
      </c>
      <c r="U361" s="6">
        <v>14718.77</v>
      </c>
      <c r="V361" s="6">
        <v>1465.7</v>
      </c>
      <c r="W361" s="6">
        <v>1752.16</v>
      </c>
      <c r="X361" s="6">
        <v>-326.89</v>
      </c>
      <c r="Y361" s="5">
        <v>-1.03412887873463E-2</v>
      </c>
      <c r="Z361" t="s">
        <v>103</v>
      </c>
      <c r="AA361" t="s">
        <v>104</v>
      </c>
      <c r="AB361" t="s">
        <v>56</v>
      </c>
      <c r="AC361" t="s">
        <v>76</v>
      </c>
      <c r="AD361" t="s">
        <v>93</v>
      </c>
      <c r="AE361" t="s">
        <v>58</v>
      </c>
      <c r="AF361" t="str">
        <f>TEXT(Agricultural_Export_Analysis_Cleaned_Dataset[[#This Row],[Order_Date]],"mmm")</f>
        <v>Sep</v>
      </c>
      <c r="AG361" t="str">
        <f>TEXT(Agricultural_Export_Analysis_Cleaned_Dataset[[#This Row],[Order_Date]],"yyyy")</f>
        <v>2025</v>
      </c>
      <c r="AH361" t="str">
        <f>TEXT(Agricultural_Export_Analysis_Cleaned_Dataset[[#This Row],[Order_Date]],"ddd")</f>
        <v>Fri</v>
      </c>
      <c r="AI361" t="str">
        <f>TEXT(Agricultural_Export_Analysis_Cleaned_Dataset[[#This Row],[Ship_Date]],"yyyy")</f>
        <v>2025</v>
      </c>
      <c r="AJ361" t="str">
        <f>TEXT(Agricultural_Export_Analysis_Cleaned_Dataset[[#This Row],[Ship_Date]],"mmm")</f>
        <v>Sep</v>
      </c>
      <c r="AK361" t="str">
        <f>TEXT(Agricultural_Export_Analysis_Cleaned_Dataset[[#This Row],[Ship_Date]],"ddd")</f>
        <v>Mon</v>
      </c>
      <c r="AL361" t="str">
        <f>TEXT(Agricultural_Export_Analysis_Cleaned_Dataset[[#This Row],[Delivery_Date]],"yyyy")</f>
        <v>2025</v>
      </c>
      <c r="AM361" t="str">
        <f>TEXT(Agricultural_Export_Analysis_Cleaned_Dataset[[#This Row],[Delivery_Date]],"mmm")</f>
        <v>Sep</v>
      </c>
      <c r="AN361" t="str">
        <f>TEXT(Agricultural_Export_Analysis_Cleaned_Dataset[[#This Row],[Delivery_Date]],"ddd")</f>
        <v>Sat</v>
      </c>
      <c r="AO361">
        <f>Agricultural_Export_Analysis_Cleaned_Dataset[[#This Row],[Delivery_Date]]-Agricultural_Export_Analysis_Cleaned_Dataset[[#This Row],[Ship_Date]]</f>
        <v>5</v>
      </c>
      <c r="AP361">
        <f>Agricultural_Export_Analysis_Cleaned_Dataset[[#This Row],[Ship_Date]]-Agricultural_Export_Analysis_Cleaned_Dataset[[#This Row],[Order_Date]]</f>
        <v>10</v>
      </c>
      <c r="AQ361" s="4" t="str">
        <f>TEXT(Agricultural_Export_Analysis_Cleaned_Dataset[[#This Row],[Order_Date]],"mmm yyyy")</f>
        <v>Sep 2025</v>
      </c>
    </row>
    <row r="362" spans="1:43" x14ac:dyDescent="0.3">
      <c r="A362" t="s">
        <v>833</v>
      </c>
      <c r="B362" t="s">
        <v>834</v>
      </c>
      <c r="C362" s="2">
        <v>45835</v>
      </c>
      <c r="D362" s="2">
        <v>45842</v>
      </c>
      <c r="E362" s="2">
        <v>45855</v>
      </c>
      <c r="F362" t="s">
        <v>35</v>
      </c>
      <c r="G362" t="s">
        <v>8934</v>
      </c>
      <c r="H362" t="s">
        <v>37</v>
      </c>
      <c r="I362" t="s">
        <v>118</v>
      </c>
      <c r="J362" t="s">
        <v>53</v>
      </c>
      <c r="K362" s="7">
        <v>0</v>
      </c>
      <c r="L362" t="s">
        <v>135</v>
      </c>
      <c r="M362" t="s">
        <v>140</v>
      </c>
      <c r="N362" t="s">
        <v>49</v>
      </c>
      <c r="O362">
        <v>417</v>
      </c>
      <c r="P362" s="6">
        <v>144.94</v>
      </c>
      <c r="Q362" s="6">
        <v>60439.98</v>
      </c>
      <c r="R362" s="5">
        <v>0.15</v>
      </c>
      <c r="S362" s="6">
        <v>51373.983</v>
      </c>
      <c r="T362" s="6">
        <v>13229.5</v>
      </c>
      <c r="U362" s="6">
        <v>37456.67</v>
      </c>
      <c r="V362" s="6">
        <v>482.57</v>
      </c>
      <c r="W362" s="6">
        <v>2657.67</v>
      </c>
      <c r="X362" s="6">
        <v>-2452.4270000000001</v>
      </c>
      <c r="Y362" s="5">
        <v>-4.7736750331388501E-2</v>
      </c>
      <c r="Z362" t="s">
        <v>81</v>
      </c>
      <c r="AA362" t="s">
        <v>150</v>
      </c>
      <c r="AB362" t="s">
        <v>56</v>
      </c>
      <c r="AC362" t="s">
        <v>66</v>
      </c>
      <c r="AD362" t="s">
        <v>57</v>
      </c>
      <c r="AE362" t="s">
        <v>67</v>
      </c>
      <c r="AF362" t="str">
        <f>TEXT(Agricultural_Export_Analysis_Cleaned_Dataset[[#This Row],[Order_Date]],"mmm")</f>
        <v>Jun</v>
      </c>
      <c r="AG362" t="str">
        <f>TEXT(Agricultural_Export_Analysis_Cleaned_Dataset[[#This Row],[Order_Date]],"yyyy")</f>
        <v>2025</v>
      </c>
      <c r="AH362" t="str">
        <f>TEXT(Agricultural_Export_Analysis_Cleaned_Dataset[[#This Row],[Order_Date]],"ddd")</f>
        <v>Fri</v>
      </c>
      <c r="AI362" t="str">
        <f>TEXT(Agricultural_Export_Analysis_Cleaned_Dataset[[#This Row],[Ship_Date]],"yyyy")</f>
        <v>2025</v>
      </c>
      <c r="AJ362" t="str">
        <f>TEXT(Agricultural_Export_Analysis_Cleaned_Dataset[[#This Row],[Ship_Date]],"mmm")</f>
        <v>Jul</v>
      </c>
      <c r="AK362" t="str">
        <f>TEXT(Agricultural_Export_Analysis_Cleaned_Dataset[[#This Row],[Ship_Date]],"ddd")</f>
        <v>Fri</v>
      </c>
      <c r="AL362" t="str">
        <f>TEXT(Agricultural_Export_Analysis_Cleaned_Dataset[[#This Row],[Delivery_Date]],"yyyy")</f>
        <v>2025</v>
      </c>
      <c r="AM362" t="str">
        <f>TEXT(Agricultural_Export_Analysis_Cleaned_Dataset[[#This Row],[Delivery_Date]],"mmm")</f>
        <v>Jul</v>
      </c>
      <c r="AN362" t="str">
        <f>TEXT(Agricultural_Export_Analysis_Cleaned_Dataset[[#This Row],[Delivery_Date]],"ddd")</f>
        <v>Thu</v>
      </c>
      <c r="AO362">
        <f>Agricultural_Export_Analysis_Cleaned_Dataset[[#This Row],[Delivery_Date]]-Agricultural_Export_Analysis_Cleaned_Dataset[[#This Row],[Ship_Date]]</f>
        <v>13</v>
      </c>
      <c r="AP362">
        <f>Agricultural_Export_Analysis_Cleaned_Dataset[[#This Row],[Ship_Date]]-Agricultural_Export_Analysis_Cleaned_Dataset[[#This Row],[Order_Date]]</f>
        <v>7</v>
      </c>
      <c r="AQ362" s="4" t="str">
        <f>TEXT(Agricultural_Export_Analysis_Cleaned_Dataset[[#This Row],[Order_Date]],"mmm yyyy")</f>
        <v>Jun 2025</v>
      </c>
    </row>
    <row r="363" spans="1:43" x14ac:dyDescent="0.3">
      <c r="A363" t="s">
        <v>835</v>
      </c>
      <c r="B363" t="s">
        <v>836</v>
      </c>
      <c r="C363" s="2">
        <v>45795</v>
      </c>
      <c r="D363" s="2">
        <v>45798</v>
      </c>
      <c r="E363" s="2">
        <v>45819</v>
      </c>
      <c r="F363" t="s">
        <v>35</v>
      </c>
      <c r="G363" t="s">
        <v>8934</v>
      </c>
      <c r="H363" t="s">
        <v>37</v>
      </c>
      <c r="I363" t="s">
        <v>97</v>
      </c>
      <c r="J363" t="s">
        <v>39</v>
      </c>
      <c r="K363" s="7">
        <v>15</v>
      </c>
      <c r="L363" t="s">
        <v>80</v>
      </c>
      <c r="M363" t="s">
        <v>140</v>
      </c>
      <c r="N363" t="s">
        <v>49</v>
      </c>
      <c r="O363">
        <v>1748</v>
      </c>
      <c r="P363" s="6">
        <v>385.55</v>
      </c>
      <c r="Q363" s="6">
        <v>673941.4</v>
      </c>
      <c r="R363" s="5">
        <v>0.1</v>
      </c>
      <c r="S363" s="6">
        <v>606547.26</v>
      </c>
      <c r="T363" s="6">
        <v>6818.74</v>
      </c>
      <c r="U363" s="6">
        <v>367016.78</v>
      </c>
      <c r="V363" s="6">
        <v>578.45000000000005</v>
      </c>
      <c r="W363" s="6">
        <v>56825.55</v>
      </c>
      <c r="X363" s="6">
        <v>175307.74</v>
      </c>
      <c r="Y363" s="5">
        <v>0.289025689440918</v>
      </c>
      <c r="Z363" t="s">
        <v>81</v>
      </c>
      <c r="AA363" t="s">
        <v>82</v>
      </c>
      <c r="AB363" t="s">
        <v>83</v>
      </c>
      <c r="AC363" t="s">
        <v>66</v>
      </c>
      <c r="AD363" t="s">
        <v>77</v>
      </c>
      <c r="AE363" t="s">
        <v>45</v>
      </c>
      <c r="AF363" t="str">
        <f>TEXT(Agricultural_Export_Analysis_Cleaned_Dataset[[#This Row],[Order_Date]],"mmm")</f>
        <v>May</v>
      </c>
      <c r="AG363" t="str">
        <f>TEXT(Agricultural_Export_Analysis_Cleaned_Dataset[[#This Row],[Order_Date]],"yyyy")</f>
        <v>2025</v>
      </c>
      <c r="AH363" t="str">
        <f>TEXT(Agricultural_Export_Analysis_Cleaned_Dataset[[#This Row],[Order_Date]],"ddd")</f>
        <v>Sun</v>
      </c>
      <c r="AI363" t="str">
        <f>TEXT(Agricultural_Export_Analysis_Cleaned_Dataset[[#This Row],[Ship_Date]],"yyyy")</f>
        <v>2025</v>
      </c>
      <c r="AJ363" t="str">
        <f>TEXT(Agricultural_Export_Analysis_Cleaned_Dataset[[#This Row],[Ship_Date]],"mmm")</f>
        <v>May</v>
      </c>
      <c r="AK363" t="str">
        <f>TEXT(Agricultural_Export_Analysis_Cleaned_Dataset[[#This Row],[Ship_Date]],"ddd")</f>
        <v>Wed</v>
      </c>
      <c r="AL363" t="str">
        <f>TEXT(Agricultural_Export_Analysis_Cleaned_Dataset[[#This Row],[Delivery_Date]],"yyyy")</f>
        <v>2025</v>
      </c>
      <c r="AM363" t="str">
        <f>TEXT(Agricultural_Export_Analysis_Cleaned_Dataset[[#This Row],[Delivery_Date]],"mmm")</f>
        <v>Jun</v>
      </c>
      <c r="AN363" t="str">
        <f>TEXT(Agricultural_Export_Analysis_Cleaned_Dataset[[#This Row],[Delivery_Date]],"ddd")</f>
        <v>Wed</v>
      </c>
      <c r="AO363">
        <f>Agricultural_Export_Analysis_Cleaned_Dataset[[#This Row],[Delivery_Date]]-Agricultural_Export_Analysis_Cleaned_Dataset[[#This Row],[Ship_Date]]</f>
        <v>21</v>
      </c>
      <c r="AP363">
        <f>Agricultural_Export_Analysis_Cleaned_Dataset[[#This Row],[Ship_Date]]-Agricultural_Export_Analysis_Cleaned_Dataset[[#This Row],[Order_Date]]</f>
        <v>3</v>
      </c>
      <c r="AQ363" s="4" t="str">
        <f>TEXT(Agricultural_Export_Analysis_Cleaned_Dataset[[#This Row],[Order_Date]],"mmm yyyy")</f>
        <v>May 2025</v>
      </c>
    </row>
    <row r="364" spans="1:43" x14ac:dyDescent="0.3">
      <c r="A364" t="s">
        <v>837</v>
      </c>
      <c r="B364" t="s">
        <v>838</v>
      </c>
      <c r="C364" s="2">
        <v>45796</v>
      </c>
      <c r="D364" s="2">
        <v>45798</v>
      </c>
      <c r="E364" s="2">
        <v>45806</v>
      </c>
      <c r="F364" t="s">
        <v>35</v>
      </c>
      <c r="G364" t="s">
        <v>36</v>
      </c>
      <c r="H364" t="s">
        <v>51</v>
      </c>
      <c r="I364" t="s">
        <v>97</v>
      </c>
      <c r="J364" t="s">
        <v>63</v>
      </c>
      <c r="K364" s="7">
        <v>0</v>
      </c>
      <c r="L364" t="s">
        <v>32</v>
      </c>
      <c r="M364" t="s">
        <v>61</v>
      </c>
      <c r="N364" t="s">
        <v>62</v>
      </c>
      <c r="O364">
        <v>943</v>
      </c>
      <c r="P364" s="6">
        <v>75.69</v>
      </c>
      <c r="Q364" s="6">
        <v>71375.67</v>
      </c>
      <c r="R364" s="5">
        <v>0.15</v>
      </c>
      <c r="S364" s="6">
        <v>60669.319499999998</v>
      </c>
      <c r="T364" s="6">
        <v>5669.54</v>
      </c>
      <c r="U364" s="6">
        <v>28043.64</v>
      </c>
      <c r="V364" s="6">
        <v>2156.1799999999998</v>
      </c>
      <c r="W364" s="6">
        <v>4157.0600000000004</v>
      </c>
      <c r="X364" s="6">
        <v>20642.8995</v>
      </c>
      <c r="Y364" s="5">
        <v>0.34025269559847299</v>
      </c>
      <c r="Z364" t="s">
        <v>81</v>
      </c>
      <c r="AA364" t="s">
        <v>82</v>
      </c>
      <c r="AB364" t="s">
        <v>56</v>
      </c>
      <c r="AC364" t="s">
        <v>43</v>
      </c>
      <c r="AD364" t="s">
        <v>44</v>
      </c>
      <c r="AE364" t="s">
        <v>45</v>
      </c>
      <c r="AF364" t="str">
        <f>TEXT(Agricultural_Export_Analysis_Cleaned_Dataset[[#This Row],[Order_Date]],"mmm")</f>
        <v>May</v>
      </c>
      <c r="AG364" t="str">
        <f>TEXT(Agricultural_Export_Analysis_Cleaned_Dataset[[#This Row],[Order_Date]],"yyyy")</f>
        <v>2025</v>
      </c>
      <c r="AH364" t="str">
        <f>TEXT(Agricultural_Export_Analysis_Cleaned_Dataset[[#This Row],[Order_Date]],"ddd")</f>
        <v>Mon</v>
      </c>
      <c r="AI364" t="str">
        <f>TEXT(Agricultural_Export_Analysis_Cleaned_Dataset[[#This Row],[Ship_Date]],"yyyy")</f>
        <v>2025</v>
      </c>
      <c r="AJ364" t="str">
        <f>TEXT(Agricultural_Export_Analysis_Cleaned_Dataset[[#This Row],[Ship_Date]],"mmm")</f>
        <v>May</v>
      </c>
      <c r="AK364" t="str">
        <f>TEXT(Agricultural_Export_Analysis_Cleaned_Dataset[[#This Row],[Ship_Date]],"ddd")</f>
        <v>Wed</v>
      </c>
      <c r="AL364" t="str">
        <f>TEXT(Agricultural_Export_Analysis_Cleaned_Dataset[[#This Row],[Delivery_Date]],"yyyy")</f>
        <v>2025</v>
      </c>
      <c r="AM364" t="str">
        <f>TEXT(Agricultural_Export_Analysis_Cleaned_Dataset[[#This Row],[Delivery_Date]],"mmm")</f>
        <v>May</v>
      </c>
      <c r="AN364" t="str">
        <f>TEXT(Agricultural_Export_Analysis_Cleaned_Dataset[[#This Row],[Delivery_Date]],"ddd")</f>
        <v>Thu</v>
      </c>
      <c r="AO364">
        <f>Agricultural_Export_Analysis_Cleaned_Dataset[[#This Row],[Delivery_Date]]-Agricultural_Export_Analysis_Cleaned_Dataset[[#This Row],[Ship_Date]]</f>
        <v>8</v>
      </c>
      <c r="AP364">
        <f>Agricultural_Export_Analysis_Cleaned_Dataset[[#This Row],[Ship_Date]]-Agricultural_Export_Analysis_Cleaned_Dataset[[#This Row],[Order_Date]]</f>
        <v>2</v>
      </c>
      <c r="AQ364" s="4" t="str">
        <f>TEXT(Agricultural_Export_Analysis_Cleaned_Dataset[[#This Row],[Order_Date]],"mmm yyyy")</f>
        <v>May 2025</v>
      </c>
    </row>
    <row r="365" spans="1:43" x14ac:dyDescent="0.3">
      <c r="A365" t="s">
        <v>839</v>
      </c>
      <c r="B365" t="s">
        <v>840</v>
      </c>
      <c r="C365" s="2">
        <v>45802</v>
      </c>
      <c r="D365" s="2">
        <v>45804</v>
      </c>
      <c r="E365" s="2">
        <v>45816</v>
      </c>
      <c r="F365" t="s">
        <v>35</v>
      </c>
      <c r="G365" t="s">
        <v>117</v>
      </c>
      <c r="H365" t="s">
        <v>51</v>
      </c>
      <c r="I365" t="s">
        <v>38</v>
      </c>
      <c r="J365" t="s">
        <v>39</v>
      </c>
      <c r="K365" s="7">
        <v>7</v>
      </c>
      <c r="L365" t="s">
        <v>32</v>
      </c>
      <c r="M365" t="s">
        <v>88</v>
      </c>
      <c r="N365" t="s">
        <v>89</v>
      </c>
      <c r="O365">
        <v>1245</v>
      </c>
      <c r="P365" s="6">
        <v>499.04</v>
      </c>
      <c r="Q365" s="6">
        <v>621304.80000000005</v>
      </c>
      <c r="R365" s="5">
        <v>0</v>
      </c>
      <c r="S365" s="6">
        <v>621304.80000000005</v>
      </c>
      <c r="T365" s="6">
        <v>8776.42</v>
      </c>
      <c r="U365" s="6">
        <v>377631.93</v>
      </c>
      <c r="V365" s="6">
        <v>1307.6199999999999</v>
      </c>
      <c r="W365" s="6">
        <v>17199.919999999998</v>
      </c>
      <c r="X365" s="6">
        <v>216388.91</v>
      </c>
      <c r="Y365" s="5">
        <v>0.34828140712899702</v>
      </c>
      <c r="Z365" t="s">
        <v>81</v>
      </c>
      <c r="AA365" t="s">
        <v>82</v>
      </c>
      <c r="AB365" t="s">
        <v>56</v>
      </c>
      <c r="AC365" t="s">
        <v>76</v>
      </c>
      <c r="AD365" t="s">
        <v>123</v>
      </c>
      <c r="AE365" t="s">
        <v>58</v>
      </c>
      <c r="AF365" t="str">
        <f>TEXT(Agricultural_Export_Analysis_Cleaned_Dataset[[#This Row],[Order_Date]],"mmm")</f>
        <v>May</v>
      </c>
      <c r="AG365" t="str">
        <f>TEXT(Agricultural_Export_Analysis_Cleaned_Dataset[[#This Row],[Order_Date]],"yyyy")</f>
        <v>2025</v>
      </c>
      <c r="AH365" t="str">
        <f>TEXT(Agricultural_Export_Analysis_Cleaned_Dataset[[#This Row],[Order_Date]],"ddd")</f>
        <v>Sun</v>
      </c>
      <c r="AI365" t="str">
        <f>TEXT(Agricultural_Export_Analysis_Cleaned_Dataset[[#This Row],[Ship_Date]],"yyyy")</f>
        <v>2025</v>
      </c>
      <c r="AJ365" t="str">
        <f>TEXT(Agricultural_Export_Analysis_Cleaned_Dataset[[#This Row],[Ship_Date]],"mmm")</f>
        <v>May</v>
      </c>
      <c r="AK365" t="str">
        <f>TEXT(Agricultural_Export_Analysis_Cleaned_Dataset[[#This Row],[Ship_Date]],"ddd")</f>
        <v>Tue</v>
      </c>
      <c r="AL365" t="str">
        <f>TEXT(Agricultural_Export_Analysis_Cleaned_Dataset[[#This Row],[Delivery_Date]],"yyyy")</f>
        <v>2025</v>
      </c>
      <c r="AM365" t="str">
        <f>TEXT(Agricultural_Export_Analysis_Cleaned_Dataset[[#This Row],[Delivery_Date]],"mmm")</f>
        <v>Jun</v>
      </c>
      <c r="AN365" t="str">
        <f>TEXT(Agricultural_Export_Analysis_Cleaned_Dataset[[#This Row],[Delivery_Date]],"ddd")</f>
        <v>Sun</v>
      </c>
      <c r="AO365">
        <f>Agricultural_Export_Analysis_Cleaned_Dataset[[#This Row],[Delivery_Date]]-Agricultural_Export_Analysis_Cleaned_Dataset[[#This Row],[Ship_Date]]</f>
        <v>12</v>
      </c>
      <c r="AP365">
        <f>Agricultural_Export_Analysis_Cleaned_Dataset[[#This Row],[Ship_Date]]-Agricultural_Export_Analysis_Cleaned_Dataset[[#This Row],[Order_Date]]</f>
        <v>2</v>
      </c>
      <c r="AQ365" s="4" t="str">
        <f>TEXT(Agricultural_Export_Analysis_Cleaned_Dataset[[#This Row],[Order_Date]],"mmm yyyy")</f>
        <v>May 2025</v>
      </c>
    </row>
    <row r="366" spans="1:43" x14ac:dyDescent="0.3">
      <c r="A366" t="s">
        <v>841</v>
      </c>
      <c r="B366" t="s">
        <v>842</v>
      </c>
      <c r="C366" s="2">
        <v>45336</v>
      </c>
      <c r="D366" s="2">
        <v>45346</v>
      </c>
      <c r="E366" s="2">
        <v>45376</v>
      </c>
      <c r="F366" t="s">
        <v>35</v>
      </c>
      <c r="G366" t="s">
        <v>8934</v>
      </c>
      <c r="H366" t="s">
        <v>74</v>
      </c>
      <c r="I366" t="s">
        <v>91</v>
      </c>
      <c r="J366" t="s">
        <v>53</v>
      </c>
      <c r="K366" s="7">
        <v>15</v>
      </c>
      <c r="L366" t="s">
        <v>80</v>
      </c>
      <c r="M366" t="s">
        <v>61</v>
      </c>
      <c r="N366" t="s">
        <v>62</v>
      </c>
      <c r="O366">
        <v>1751</v>
      </c>
      <c r="P366" s="6">
        <v>359.7</v>
      </c>
      <c r="Q366" s="6">
        <v>629834.69999999995</v>
      </c>
      <c r="R366" s="5">
        <v>0.15</v>
      </c>
      <c r="S366" s="6">
        <v>535359.495</v>
      </c>
      <c r="T366" s="6">
        <v>14350.42</v>
      </c>
      <c r="U366" s="6">
        <v>313836.65000000002</v>
      </c>
      <c r="V366" s="6">
        <v>1823.19</v>
      </c>
      <c r="W366" s="6">
        <v>11017.99</v>
      </c>
      <c r="X366" s="6">
        <v>194331.245</v>
      </c>
      <c r="Y366" s="5">
        <v>0.36299205826171099</v>
      </c>
      <c r="Z366" t="s">
        <v>40</v>
      </c>
      <c r="AA366" t="s">
        <v>147</v>
      </c>
      <c r="AB366" t="s">
        <v>65</v>
      </c>
      <c r="AC366" t="s">
        <v>43</v>
      </c>
      <c r="AD366" t="s">
        <v>123</v>
      </c>
      <c r="AE366" t="s">
        <v>45</v>
      </c>
      <c r="AF366" t="str">
        <f>TEXT(Agricultural_Export_Analysis_Cleaned_Dataset[[#This Row],[Order_Date]],"mmm")</f>
        <v>Feb</v>
      </c>
      <c r="AG366" t="str">
        <f>TEXT(Agricultural_Export_Analysis_Cleaned_Dataset[[#This Row],[Order_Date]],"yyyy")</f>
        <v>2024</v>
      </c>
      <c r="AH366" t="str">
        <f>TEXT(Agricultural_Export_Analysis_Cleaned_Dataset[[#This Row],[Order_Date]],"ddd")</f>
        <v>Wed</v>
      </c>
      <c r="AI366" t="str">
        <f>TEXT(Agricultural_Export_Analysis_Cleaned_Dataset[[#This Row],[Ship_Date]],"yyyy")</f>
        <v>2024</v>
      </c>
      <c r="AJ366" t="str">
        <f>TEXT(Agricultural_Export_Analysis_Cleaned_Dataset[[#This Row],[Ship_Date]],"mmm")</f>
        <v>Feb</v>
      </c>
      <c r="AK366" t="str">
        <f>TEXT(Agricultural_Export_Analysis_Cleaned_Dataset[[#This Row],[Ship_Date]],"ddd")</f>
        <v>Sat</v>
      </c>
      <c r="AL366" t="str">
        <f>TEXT(Agricultural_Export_Analysis_Cleaned_Dataset[[#This Row],[Delivery_Date]],"yyyy")</f>
        <v>2024</v>
      </c>
      <c r="AM366" t="str">
        <f>TEXT(Agricultural_Export_Analysis_Cleaned_Dataset[[#This Row],[Delivery_Date]],"mmm")</f>
        <v>Mar</v>
      </c>
      <c r="AN366" t="str">
        <f>TEXT(Agricultural_Export_Analysis_Cleaned_Dataset[[#This Row],[Delivery_Date]],"ddd")</f>
        <v>Mon</v>
      </c>
      <c r="AO366">
        <f>Agricultural_Export_Analysis_Cleaned_Dataset[[#This Row],[Delivery_Date]]-Agricultural_Export_Analysis_Cleaned_Dataset[[#This Row],[Ship_Date]]</f>
        <v>30</v>
      </c>
      <c r="AP366">
        <f>Agricultural_Export_Analysis_Cleaned_Dataset[[#This Row],[Ship_Date]]-Agricultural_Export_Analysis_Cleaned_Dataset[[#This Row],[Order_Date]]</f>
        <v>10</v>
      </c>
      <c r="AQ366" s="4" t="str">
        <f>TEXT(Agricultural_Export_Analysis_Cleaned_Dataset[[#This Row],[Order_Date]],"mmm yyyy")</f>
        <v>Feb 2024</v>
      </c>
    </row>
    <row r="367" spans="1:43" x14ac:dyDescent="0.3">
      <c r="A367" t="s">
        <v>843</v>
      </c>
      <c r="B367" t="s">
        <v>844</v>
      </c>
      <c r="C367" s="2">
        <v>45505</v>
      </c>
      <c r="D367" s="2">
        <v>45508</v>
      </c>
      <c r="E367" s="2">
        <v>45547</v>
      </c>
      <c r="F367" t="s">
        <v>35</v>
      </c>
      <c r="G367" t="s">
        <v>8934</v>
      </c>
      <c r="H367" t="s">
        <v>37</v>
      </c>
      <c r="I367" t="s">
        <v>91</v>
      </c>
      <c r="J367" t="s">
        <v>112</v>
      </c>
      <c r="K367" s="7">
        <v>10</v>
      </c>
      <c r="L367" t="s">
        <v>135</v>
      </c>
      <c r="M367" t="s">
        <v>140</v>
      </c>
      <c r="N367" t="s">
        <v>49</v>
      </c>
      <c r="O367">
        <v>831</v>
      </c>
      <c r="P367" s="6">
        <v>64.42</v>
      </c>
      <c r="Q367" s="6">
        <v>53533.02</v>
      </c>
      <c r="R367" s="5">
        <v>0.1</v>
      </c>
      <c r="S367" s="6">
        <v>48179.718000000001</v>
      </c>
      <c r="T367" s="6">
        <v>14493.21</v>
      </c>
      <c r="U367" s="6">
        <v>24253.83</v>
      </c>
      <c r="V367" s="6">
        <v>2609.9899999999998</v>
      </c>
      <c r="W367" s="6">
        <v>1393.3</v>
      </c>
      <c r="X367" s="6">
        <v>5429.3879999999999</v>
      </c>
      <c r="Y367" s="5">
        <v>0.11269032334311301</v>
      </c>
      <c r="Z367" t="s">
        <v>103</v>
      </c>
      <c r="AA367" t="s">
        <v>177</v>
      </c>
      <c r="AB367" t="s">
        <v>83</v>
      </c>
      <c r="AC367" t="s">
        <v>43</v>
      </c>
      <c r="AD367" t="s">
        <v>98</v>
      </c>
      <c r="AE367" t="s">
        <v>67</v>
      </c>
      <c r="AF367" t="str">
        <f>TEXT(Agricultural_Export_Analysis_Cleaned_Dataset[[#This Row],[Order_Date]],"mmm")</f>
        <v>Aug</v>
      </c>
      <c r="AG367" t="str">
        <f>TEXT(Agricultural_Export_Analysis_Cleaned_Dataset[[#This Row],[Order_Date]],"yyyy")</f>
        <v>2024</v>
      </c>
      <c r="AH367" t="str">
        <f>TEXT(Agricultural_Export_Analysis_Cleaned_Dataset[[#This Row],[Order_Date]],"ddd")</f>
        <v>Thu</v>
      </c>
      <c r="AI367" t="str">
        <f>TEXT(Agricultural_Export_Analysis_Cleaned_Dataset[[#This Row],[Ship_Date]],"yyyy")</f>
        <v>2024</v>
      </c>
      <c r="AJ367" t="str">
        <f>TEXT(Agricultural_Export_Analysis_Cleaned_Dataset[[#This Row],[Ship_Date]],"mmm")</f>
        <v>Aug</v>
      </c>
      <c r="AK367" t="str">
        <f>TEXT(Agricultural_Export_Analysis_Cleaned_Dataset[[#This Row],[Ship_Date]],"ddd")</f>
        <v>Sun</v>
      </c>
      <c r="AL367" t="str">
        <f>TEXT(Agricultural_Export_Analysis_Cleaned_Dataset[[#This Row],[Delivery_Date]],"yyyy")</f>
        <v>2024</v>
      </c>
      <c r="AM367" t="str">
        <f>TEXT(Agricultural_Export_Analysis_Cleaned_Dataset[[#This Row],[Delivery_Date]],"mmm")</f>
        <v>Sep</v>
      </c>
      <c r="AN367" t="str">
        <f>TEXT(Agricultural_Export_Analysis_Cleaned_Dataset[[#This Row],[Delivery_Date]],"ddd")</f>
        <v>Thu</v>
      </c>
      <c r="AO367">
        <f>Agricultural_Export_Analysis_Cleaned_Dataset[[#This Row],[Delivery_Date]]-Agricultural_Export_Analysis_Cleaned_Dataset[[#This Row],[Ship_Date]]</f>
        <v>39</v>
      </c>
      <c r="AP367">
        <f>Agricultural_Export_Analysis_Cleaned_Dataset[[#This Row],[Ship_Date]]-Agricultural_Export_Analysis_Cleaned_Dataset[[#This Row],[Order_Date]]</f>
        <v>3</v>
      </c>
      <c r="AQ367" s="4" t="str">
        <f>TEXT(Agricultural_Export_Analysis_Cleaned_Dataset[[#This Row],[Order_Date]],"mmm yyyy")</f>
        <v>Aug 2024</v>
      </c>
    </row>
    <row r="368" spans="1:43" x14ac:dyDescent="0.3">
      <c r="A368" t="s">
        <v>845</v>
      </c>
      <c r="B368" t="s">
        <v>846</v>
      </c>
      <c r="C368" s="2">
        <v>45779</v>
      </c>
      <c r="D368" s="2">
        <v>45784</v>
      </c>
      <c r="E368" s="2">
        <v>45801</v>
      </c>
      <c r="F368" t="s">
        <v>35</v>
      </c>
      <c r="G368" t="s">
        <v>96</v>
      </c>
      <c r="H368" t="s">
        <v>37</v>
      </c>
      <c r="I368" t="s">
        <v>118</v>
      </c>
      <c r="J368" t="s">
        <v>112</v>
      </c>
      <c r="K368" s="7">
        <v>10</v>
      </c>
      <c r="L368" t="s">
        <v>135</v>
      </c>
      <c r="M368" t="s">
        <v>140</v>
      </c>
      <c r="N368" t="s">
        <v>49</v>
      </c>
      <c r="O368">
        <v>318</v>
      </c>
      <c r="P368" s="6">
        <v>192.34</v>
      </c>
      <c r="Q368" s="6">
        <v>61164.12</v>
      </c>
      <c r="R368" s="5">
        <v>0</v>
      </c>
      <c r="S368" s="6">
        <v>61164.12</v>
      </c>
      <c r="T368" s="6">
        <v>7933.47</v>
      </c>
      <c r="U368" s="6">
        <v>42791.39</v>
      </c>
      <c r="V368" s="6">
        <v>1519.91</v>
      </c>
      <c r="W368" s="6">
        <v>6638.83</v>
      </c>
      <c r="X368" s="6">
        <v>2280.52</v>
      </c>
      <c r="Y368" s="5">
        <v>3.7285258089219599E-2</v>
      </c>
      <c r="Z368" t="s">
        <v>81</v>
      </c>
      <c r="AA368" t="s">
        <v>82</v>
      </c>
      <c r="AB368" t="s">
        <v>65</v>
      </c>
      <c r="AC368" t="s">
        <v>76</v>
      </c>
      <c r="AD368" t="s">
        <v>93</v>
      </c>
      <c r="AE368" t="s">
        <v>67</v>
      </c>
      <c r="AF368" t="str">
        <f>TEXT(Agricultural_Export_Analysis_Cleaned_Dataset[[#This Row],[Order_Date]],"mmm")</f>
        <v>May</v>
      </c>
      <c r="AG368" t="str">
        <f>TEXT(Agricultural_Export_Analysis_Cleaned_Dataset[[#This Row],[Order_Date]],"yyyy")</f>
        <v>2025</v>
      </c>
      <c r="AH368" t="str">
        <f>TEXT(Agricultural_Export_Analysis_Cleaned_Dataset[[#This Row],[Order_Date]],"ddd")</f>
        <v>Fri</v>
      </c>
      <c r="AI368" t="str">
        <f>TEXT(Agricultural_Export_Analysis_Cleaned_Dataset[[#This Row],[Ship_Date]],"yyyy")</f>
        <v>2025</v>
      </c>
      <c r="AJ368" t="str">
        <f>TEXT(Agricultural_Export_Analysis_Cleaned_Dataset[[#This Row],[Ship_Date]],"mmm")</f>
        <v>May</v>
      </c>
      <c r="AK368" t="str">
        <f>TEXT(Agricultural_Export_Analysis_Cleaned_Dataset[[#This Row],[Ship_Date]],"ddd")</f>
        <v>Wed</v>
      </c>
      <c r="AL368" t="str">
        <f>TEXT(Agricultural_Export_Analysis_Cleaned_Dataset[[#This Row],[Delivery_Date]],"yyyy")</f>
        <v>2025</v>
      </c>
      <c r="AM368" t="str">
        <f>TEXT(Agricultural_Export_Analysis_Cleaned_Dataset[[#This Row],[Delivery_Date]],"mmm")</f>
        <v>May</v>
      </c>
      <c r="AN368" t="str">
        <f>TEXT(Agricultural_Export_Analysis_Cleaned_Dataset[[#This Row],[Delivery_Date]],"ddd")</f>
        <v>Sat</v>
      </c>
      <c r="AO368">
        <f>Agricultural_Export_Analysis_Cleaned_Dataset[[#This Row],[Delivery_Date]]-Agricultural_Export_Analysis_Cleaned_Dataset[[#This Row],[Ship_Date]]</f>
        <v>17</v>
      </c>
      <c r="AP368">
        <f>Agricultural_Export_Analysis_Cleaned_Dataset[[#This Row],[Ship_Date]]-Agricultural_Export_Analysis_Cleaned_Dataset[[#This Row],[Order_Date]]</f>
        <v>5</v>
      </c>
      <c r="AQ368" s="4" t="str">
        <f>TEXT(Agricultural_Export_Analysis_Cleaned_Dataset[[#This Row],[Order_Date]],"mmm yyyy")</f>
        <v>May 2025</v>
      </c>
    </row>
    <row r="369" spans="1:43" x14ac:dyDescent="0.3">
      <c r="A369" t="s">
        <v>847</v>
      </c>
      <c r="B369" t="s">
        <v>848</v>
      </c>
      <c r="C369" s="2">
        <v>45771</v>
      </c>
      <c r="D369" s="2">
        <v>45778</v>
      </c>
      <c r="E369" s="2">
        <v>45808</v>
      </c>
      <c r="F369" t="s">
        <v>35</v>
      </c>
      <c r="G369" t="s">
        <v>132</v>
      </c>
      <c r="H369" t="s">
        <v>37</v>
      </c>
      <c r="I369" t="s">
        <v>91</v>
      </c>
      <c r="J369" t="s">
        <v>63</v>
      </c>
      <c r="K369" s="7">
        <v>0</v>
      </c>
      <c r="L369" t="s">
        <v>135</v>
      </c>
      <c r="M369" t="s">
        <v>61</v>
      </c>
      <c r="N369" t="s">
        <v>62</v>
      </c>
      <c r="O369">
        <v>1435</v>
      </c>
      <c r="P369" s="6">
        <v>127.63</v>
      </c>
      <c r="Q369" s="6">
        <v>183149.05</v>
      </c>
      <c r="R369" s="5">
        <v>0.05</v>
      </c>
      <c r="S369" s="6">
        <v>173991.5975</v>
      </c>
      <c r="T369" s="6">
        <v>8145.54</v>
      </c>
      <c r="U369" s="6">
        <v>126874.72</v>
      </c>
      <c r="V369" s="6">
        <v>1976.95</v>
      </c>
      <c r="W369" s="6">
        <v>4940.84</v>
      </c>
      <c r="X369" s="6">
        <v>32053.547500000001</v>
      </c>
      <c r="Y369" s="5">
        <v>0.184224686482346</v>
      </c>
      <c r="Z369" t="s">
        <v>81</v>
      </c>
      <c r="AA369" t="s">
        <v>165</v>
      </c>
      <c r="AB369" t="s">
        <v>83</v>
      </c>
      <c r="AC369" t="s">
        <v>66</v>
      </c>
      <c r="AD369" t="s">
        <v>93</v>
      </c>
      <c r="AE369" t="s">
        <v>58</v>
      </c>
      <c r="AF369" t="str">
        <f>TEXT(Agricultural_Export_Analysis_Cleaned_Dataset[[#This Row],[Order_Date]],"mmm")</f>
        <v>Apr</v>
      </c>
      <c r="AG369" t="str">
        <f>TEXT(Agricultural_Export_Analysis_Cleaned_Dataset[[#This Row],[Order_Date]],"yyyy")</f>
        <v>2025</v>
      </c>
      <c r="AH369" t="str">
        <f>TEXT(Agricultural_Export_Analysis_Cleaned_Dataset[[#This Row],[Order_Date]],"ddd")</f>
        <v>Thu</v>
      </c>
      <c r="AI369" t="str">
        <f>TEXT(Agricultural_Export_Analysis_Cleaned_Dataset[[#This Row],[Ship_Date]],"yyyy")</f>
        <v>2025</v>
      </c>
      <c r="AJ369" t="str">
        <f>TEXT(Agricultural_Export_Analysis_Cleaned_Dataset[[#This Row],[Ship_Date]],"mmm")</f>
        <v>May</v>
      </c>
      <c r="AK369" t="str">
        <f>TEXT(Agricultural_Export_Analysis_Cleaned_Dataset[[#This Row],[Ship_Date]],"ddd")</f>
        <v>Thu</v>
      </c>
      <c r="AL369" t="str">
        <f>TEXT(Agricultural_Export_Analysis_Cleaned_Dataset[[#This Row],[Delivery_Date]],"yyyy")</f>
        <v>2025</v>
      </c>
      <c r="AM369" t="str">
        <f>TEXT(Agricultural_Export_Analysis_Cleaned_Dataset[[#This Row],[Delivery_Date]],"mmm")</f>
        <v>May</v>
      </c>
      <c r="AN369" t="str">
        <f>TEXT(Agricultural_Export_Analysis_Cleaned_Dataset[[#This Row],[Delivery_Date]],"ddd")</f>
        <v>Sat</v>
      </c>
      <c r="AO369">
        <f>Agricultural_Export_Analysis_Cleaned_Dataset[[#This Row],[Delivery_Date]]-Agricultural_Export_Analysis_Cleaned_Dataset[[#This Row],[Ship_Date]]</f>
        <v>30</v>
      </c>
      <c r="AP369">
        <f>Agricultural_Export_Analysis_Cleaned_Dataset[[#This Row],[Ship_Date]]-Agricultural_Export_Analysis_Cleaned_Dataset[[#This Row],[Order_Date]]</f>
        <v>7</v>
      </c>
      <c r="AQ369" s="4" t="str">
        <f>TEXT(Agricultural_Export_Analysis_Cleaned_Dataset[[#This Row],[Order_Date]],"mmm yyyy")</f>
        <v>Apr 2025</v>
      </c>
    </row>
    <row r="370" spans="1:43" x14ac:dyDescent="0.3">
      <c r="A370" t="s">
        <v>849</v>
      </c>
      <c r="B370" t="s">
        <v>850</v>
      </c>
      <c r="C370" s="2">
        <v>45551</v>
      </c>
      <c r="D370" s="2">
        <v>45557</v>
      </c>
      <c r="E370" s="2">
        <v>45584</v>
      </c>
      <c r="F370" t="s">
        <v>35</v>
      </c>
      <c r="G370" t="s">
        <v>8934</v>
      </c>
      <c r="H370" t="s">
        <v>37</v>
      </c>
      <c r="I370" t="s">
        <v>118</v>
      </c>
      <c r="J370" t="s">
        <v>63</v>
      </c>
      <c r="K370" s="7">
        <v>4</v>
      </c>
      <c r="L370" t="s">
        <v>87</v>
      </c>
      <c r="M370" t="s">
        <v>48</v>
      </c>
      <c r="N370" t="s">
        <v>49</v>
      </c>
      <c r="O370">
        <v>206</v>
      </c>
      <c r="P370" s="6">
        <v>460.3</v>
      </c>
      <c r="Q370" s="6">
        <v>94821.8</v>
      </c>
      <c r="R370" s="5">
        <v>0</v>
      </c>
      <c r="S370" s="6">
        <v>94821.8</v>
      </c>
      <c r="T370" s="6">
        <v>6488.78</v>
      </c>
      <c r="U370" s="6">
        <v>57196.08</v>
      </c>
      <c r="V370" s="6">
        <v>1447.5</v>
      </c>
      <c r="W370" s="6">
        <v>8726.5499999999993</v>
      </c>
      <c r="X370" s="6">
        <v>20962.89</v>
      </c>
      <c r="Y370" s="5">
        <v>0.22107669333423299</v>
      </c>
      <c r="Z370" t="s">
        <v>103</v>
      </c>
      <c r="AA370" t="s">
        <v>104</v>
      </c>
      <c r="AB370" t="s">
        <v>42</v>
      </c>
      <c r="AC370" t="s">
        <v>66</v>
      </c>
      <c r="AD370" t="s">
        <v>123</v>
      </c>
      <c r="AE370" t="s">
        <v>58</v>
      </c>
      <c r="AF370" t="str">
        <f>TEXT(Agricultural_Export_Analysis_Cleaned_Dataset[[#This Row],[Order_Date]],"mmm")</f>
        <v>Sep</v>
      </c>
      <c r="AG370" t="str">
        <f>TEXT(Agricultural_Export_Analysis_Cleaned_Dataset[[#This Row],[Order_Date]],"yyyy")</f>
        <v>2024</v>
      </c>
      <c r="AH370" t="str">
        <f>TEXT(Agricultural_Export_Analysis_Cleaned_Dataset[[#This Row],[Order_Date]],"ddd")</f>
        <v>Mon</v>
      </c>
      <c r="AI370" t="str">
        <f>TEXT(Agricultural_Export_Analysis_Cleaned_Dataset[[#This Row],[Ship_Date]],"yyyy")</f>
        <v>2024</v>
      </c>
      <c r="AJ370" t="str">
        <f>TEXT(Agricultural_Export_Analysis_Cleaned_Dataset[[#This Row],[Ship_Date]],"mmm")</f>
        <v>Sep</v>
      </c>
      <c r="AK370" t="str">
        <f>TEXT(Agricultural_Export_Analysis_Cleaned_Dataset[[#This Row],[Ship_Date]],"ddd")</f>
        <v>Sun</v>
      </c>
      <c r="AL370" t="str">
        <f>TEXT(Agricultural_Export_Analysis_Cleaned_Dataset[[#This Row],[Delivery_Date]],"yyyy")</f>
        <v>2024</v>
      </c>
      <c r="AM370" t="str">
        <f>TEXT(Agricultural_Export_Analysis_Cleaned_Dataset[[#This Row],[Delivery_Date]],"mmm")</f>
        <v>Oct</v>
      </c>
      <c r="AN370" t="str">
        <f>TEXT(Agricultural_Export_Analysis_Cleaned_Dataset[[#This Row],[Delivery_Date]],"ddd")</f>
        <v>Sat</v>
      </c>
      <c r="AO370">
        <f>Agricultural_Export_Analysis_Cleaned_Dataset[[#This Row],[Delivery_Date]]-Agricultural_Export_Analysis_Cleaned_Dataset[[#This Row],[Ship_Date]]</f>
        <v>27</v>
      </c>
      <c r="AP370">
        <f>Agricultural_Export_Analysis_Cleaned_Dataset[[#This Row],[Ship_Date]]-Agricultural_Export_Analysis_Cleaned_Dataset[[#This Row],[Order_Date]]</f>
        <v>6</v>
      </c>
      <c r="AQ370" s="4" t="str">
        <f>TEXT(Agricultural_Export_Analysis_Cleaned_Dataset[[#This Row],[Order_Date]],"mmm yyyy")</f>
        <v>Sep 2024</v>
      </c>
    </row>
    <row r="371" spans="1:43" x14ac:dyDescent="0.3">
      <c r="A371" t="s">
        <v>851</v>
      </c>
      <c r="B371" t="s">
        <v>852</v>
      </c>
      <c r="C371" s="2">
        <v>45563</v>
      </c>
      <c r="D371" s="2">
        <v>45569</v>
      </c>
      <c r="E371" s="2">
        <v>45580</v>
      </c>
      <c r="F371" t="s">
        <v>35</v>
      </c>
      <c r="G371" t="s">
        <v>96</v>
      </c>
      <c r="H371" t="s">
        <v>51</v>
      </c>
      <c r="I371" t="s">
        <v>52</v>
      </c>
      <c r="J371" t="s">
        <v>112</v>
      </c>
      <c r="K371" s="7">
        <v>0</v>
      </c>
      <c r="L371" t="s">
        <v>32</v>
      </c>
      <c r="M371" t="s">
        <v>159</v>
      </c>
      <c r="N371" t="s">
        <v>160</v>
      </c>
      <c r="O371">
        <v>1845</v>
      </c>
      <c r="P371" s="6">
        <v>358.1</v>
      </c>
      <c r="Q371" s="6">
        <v>660694.5</v>
      </c>
      <c r="R371" s="5">
        <v>0.1</v>
      </c>
      <c r="S371" s="6">
        <v>594625.05000000005</v>
      </c>
      <c r="T371" s="6">
        <v>7097.47</v>
      </c>
      <c r="U371" s="6">
        <v>372331.92</v>
      </c>
      <c r="V371" s="6">
        <v>2043.75</v>
      </c>
      <c r="W371" s="6">
        <v>48985.83</v>
      </c>
      <c r="X371" s="6">
        <v>164166.07999999999</v>
      </c>
      <c r="Y371" s="5">
        <v>0.276083357066777</v>
      </c>
      <c r="Z371" t="s">
        <v>103</v>
      </c>
      <c r="AA371" t="s">
        <v>104</v>
      </c>
      <c r="AB371" t="s">
        <v>65</v>
      </c>
      <c r="AC371" t="s">
        <v>76</v>
      </c>
      <c r="AD371" t="s">
        <v>84</v>
      </c>
      <c r="AE371" t="s">
        <v>58</v>
      </c>
      <c r="AF371" t="str">
        <f>TEXT(Agricultural_Export_Analysis_Cleaned_Dataset[[#This Row],[Order_Date]],"mmm")</f>
        <v>Sep</v>
      </c>
      <c r="AG371" t="str">
        <f>TEXT(Agricultural_Export_Analysis_Cleaned_Dataset[[#This Row],[Order_Date]],"yyyy")</f>
        <v>2024</v>
      </c>
      <c r="AH371" t="str">
        <f>TEXT(Agricultural_Export_Analysis_Cleaned_Dataset[[#This Row],[Order_Date]],"ddd")</f>
        <v>Sat</v>
      </c>
      <c r="AI371" t="str">
        <f>TEXT(Agricultural_Export_Analysis_Cleaned_Dataset[[#This Row],[Ship_Date]],"yyyy")</f>
        <v>2024</v>
      </c>
      <c r="AJ371" t="str">
        <f>TEXT(Agricultural_Export_Analysis_Cleaned_Dataset[[#This Row],[Ship_Date]],"mmm")</f>
        <v>Oct</v>
      </c>
      <c r="AK371" t="str">
        <f>TEXT(Agricultural_Export_Analysis_Cleaned_Dataset[[#This Row],[Ship_Date]],"ddd")</f>
        <v>Fri</v>
      </c>
      <c r="AL371" t="str">
        <f>TEXT(Agricultural_Export_Analysis_Cleaned_Dataset[[#This Row],[Delivery_Date]],"yyyy")</f>
        <v>2024</v>
      </c>
      <c r="AM371" t="str">
        <f>TEXT(Agricultural_Export_Analysis_Cleaned_Dataset[[#This Row],[Delivery_Date]],"mmm")</f>
        <v>Oct</v>
      </c>
      <c r="AN371" t="str">
        <f>TEXT(Agricultural_Export_Analysis_Cleaned_Dataset[[#This Row],[Delivery_Date]],"ddd")</f>
        <v>Tue</v>
      </c>
      <c r="AO371">
        <f>Agricultural_Export_Analysis_Cleaned_Dataset[[#This Row],[Delivery_Date]]-Agricultural_Export_Analysis_Cleaned_Dataset[[#This Row],[Ship_Date]]</f>
        <v>11</v>
      </c>
      <c r="AP371">
        <f>Agricultural_Export_Analysis_Cleaned_Dataset[[#This Row],[Ship_Date]]-Agricultural_Export_Analysis_Cleaned_Dataset[[#This Row],[Order_Date]]</f>
        <v>6</v>
      </c>
      <c r="AQ371" s="4" t="str">
        <f>TEXT(Agricultural_Export_Analysis_Cleaned_Dataset[[#This Row],[Order_Date]],"mmm yyyy")</f>
        <v>Sep 2024</v>
      </c>
    </row>
    <row r="372" spans="1:43" x14ac:dyDescent="0.3">
      <c r="A372" t="s">
        <v>853</v>
      </c>
      <c r="B372" t="s">
        <v>854</v>
      </c>
      <c r="C372" s="2">
        <v>45790</v>
      </c>
      <c r="D372" s="2">
        <v>45795</v>
      </c>
      <c r="E372" s="2">
        <v>45829</v>
      </c>
      <c r="F372" t="s">
        <v>35</v>
      </c>
      <c r="G372" t="s">
        <v>50</v>
      </c>
      <c r="H372" t="s">
        <v>37</v>
      </c>
      <c r="I372" t="s">
        <v>97</v>
      </c>
      <c r="J372" t="s">
        <v>39</v>
      </c>
      <c r="K372" s="7">
        <v>7</v>
      </c>
      <c r="L372" t="s">
        <v>135</v>
      </c>
      <c r="M372" t="s">
        <v>101</v>
      </c>
      <c r="N372" t="s">
        <v>102</v>
      </c>
      <c r="O372">
        <v>401</v>
      </c>
      <c r="P372" s="6">
        <v>334.78</v>
      </c>
      <c r="Q372" s="6">
        <v>134246.78</v>
      </c>
      <c r="R372" s="5">
        <v>0.15</v>
      </c>
      <c r="S372" s="6">
        <v>114109.76300000001</v>
      </c>
      <c r="T372" s="6">
        <v>13097.32</v>
      </c>
      <c r="U372" s="6">
        <v>75031.94</v>
      </c>
      <c r="V372" s="6">
        <v>2900.83</v>
      </c>
      <c r="W372" s="6">
        <v>9150.32</v>
      </c>
      <c r="X372" s="6">
        <v>13929.352999999999</v>
      </c>
      <c r="Y372" s="5">
        <v>0.12206977416998099</v>
      </c>
      <c r="Z372" t="s">
        <v>81</v>
      </c>
      <c r="AA372" t="s">
        <v>82</v>
      </c>
      <c r="AB372" t="s">
        <v>42</v>
      </c>
      <c r="AC372" t="s">
        <v>76</v>
      </c>
      <c r="AD372" t="s">
        <v>98</v>
      </c>
      <c r="AE372" t="s">
        <v>58</v>
      </c>
      <c r="AF372" t="str">
        <f>TEXT(Agricultural_Export_Analysis_Cleaned_Dataset[[#This Row],[Order_Date]],"mmm")</f>
        <v>May</v>
      </c>
      <c r="AG372" t="str">
        <f>TEXT(Agricultural_Export_Analysis_Cleaned_Dataset[[#This Row],[Order_Date]],"yyyy")</f>
        <v>2025</v>
      </c>
      <c r="AH372" t="str">
        <f>TEXT(Agricultural_Export_Analysis_Cleaned_Dataset[[#This Row],[Order_Date]],"ddd")</f>
        <v>Tue</v>
      </c>
      <c r="AI372" t="str">
        <f>TEXT(Agricultural_Export_Analysis_Cleaned_Dataset[[#This Row],[Ship_Date]],"yyyy")</f>
        <v>2025</v>
      </c>
      <c r="AJ372" t="str">
        <f>TEXT(Agricultural_Export_Analysis_Cleaned_Dataset[[#This Row],[Ship_Date]],"mmm")</f>
        <v>May</v>
      </c>
      <c r="AK372" t="str">
        <f>TEXT(Agricultural_Export_Analysis_Cleaned_Dataset[[#This Row],[Ship_Date]],"ddd")</f>
        <v>Sun</v>
      </c>
      <c r="AL372" t="str">
        <f>TEXT(Agricultural_Export_Analysis_Cleaned_Dataset[[#This Row],[Delivery_Date]],"yyyy")</f>
        <v>2025</v>
      </c>
      <c r="AM372" t="str">
        <f>TEXT(Agricultural_Export_Analysis_Cleaned_Dataset[[#This Row],[Delivery_Date]],"mmm")</f>
        <v>Jun</v>
      </c>
      <c r="AN372" t="str">
        <f>TEXT(Agricultural_Export_Analysis_Cleaned_Dataset[[#This Row],[Delivery_Date]],"ddd")</f>
        <v>Sat</v>
      </c>
      <c r="AO372">
        <f>Agricultural_Export_Analysis_Cleaned_Dataset[[#This Row],[Delivery_Date]]-Agricultural_Export_Analysis_Cleaned_Dataset[[#This Row],[Ship_Date]]</f>
        <v>34</v>
      </c>
      <c r="AP372">
        <f>Agricultural_Export_Analysis_Cleaned_Dataset[[#This Row],[Ship_Date]]-Agricultural_Export_Analysis_Cleaned_Dataset[[#This Row],[Order_Date]]</f>
        <v>5</v>
      </c>
      <c r="AQ372" s="4" t="str">
        <f>TEXT(Agricultural_Export_Analysis_Cleaned_Dataset[[#This Row],[Order_Date]],"mmm yyyy")</f>
        <v>May 2025</v>
      </c>
    </row>
    <row r="373" spans="1:43" x14ac:dyDescent="0.3">
      <c r="A373" t="s">
        <v>855</v>
      </c>
      <c r="B373" t="s">
        <v>856</v>
      </c>
      <c r="C373" s="2">
        <v>45843</v>
      </c>
      <c r="D373" s="2">
        <v>45847</v>
      </c>
      <c r="E373" s="2">
        <v>45861</v>
      </c>
      <c r="F373" t="s">
        <v>35</v>
      </c>
      <c r="G373" t="s">
        <v>8932</v>
      </c>
      <c r="H373" t="s">
        <v>51</v>
      </c>
      <c r="I373" t="s">
        <v>52</v>
      </c>
      <c r="J373" t="s">
        <v>39</v>
      </c>
      <c r="K373" s="7">
        <v>0</v>
      </c>
      <c r="L373" t="s">
        <v>80</v>
      </c>
      <c r="M373" t="s">
        <v>88</v>
      </c>
      <c r="N373" t="s">
        <v>89</v>
      </c>
      <c r="O373">
        <v>1809</v>
      </c>
      <c r="P373" s="6">
        <v>32.869999999999997</v>
      </c>
      <c r="Q373" s="6">
        <v>59461.83</v>
      </c>
      <c r="R373" s="5">
        <v>0.15</v>
      </c>
      <c r="S373" s="6">
        <v>50542.555500000002</v>
      </c>
      <c r="T373" s="6">
        <v>9921.23</v>
      </c>
      <c r="U373" s="6">
        <v>32579.08</v>
      </c>
      <c r="V373" s="6">
        <v>1363.79</v>
      </c>
      <c r="W373" s="6">
        <v>4175.1099999999997</v>
      </c>
      <c r="X373" s="6">
        <v>2503.3454999999999</v>
      </c>
      <c r="Y373" s="5">
        <v>4.9529460377206402E-2</v>
      </c>
      <c r="Z373" t="s">
        <v>103</v>
      </c>
      <c r="AA373" t="s">
        <v>119</v>
      </c>
      <c r="AB373" t="s">
        <v>42</v>
      </c>
      <c r="AC373" t="s">
        <v>76</v>
      </c>
      <c r="AD373" t="s">
        <v>44</v>
      </c>
      <c r="AE373" t="s">
        <v>45</v>
      </c>
      <c r="AF373" t="str">
        <f>TEXT(Agricultural_Export_Analysis_Cleaned_Dataset[[#This Row],[Order_Date]],"mmm")</f>
        <v>Jul</v>
      </c>
      <c r="AG373" t="str">
        <f>TEXT(Agricultural_Export_Analysis_Cleaned_Dataset[[#This Row],[Order_Date]],"yyyy")</f>
        <v>2025</v>
      </c>
      <c r="AH373" t="str">
        <f>TEXT(Agricultural_Export_Analysis_Cleaned_Dataset[[#This Row],[Order_Date]],"ddd")</f>
        <v>Sat</v>
      </c>
      <c r="AI373" t="str">
        <f>TEXT(Agricultural_Export_Analysis_Cleaned_Dataset[[#This Row],[Ship_Date]],"yyyy")</f>
        <v>2025</v>
      </c>
      <c r="AJ373" t="str">
        <f>TEXT(Agricultural_Export_Analysis_Cleaned_Dataset[[#This Row],[Ship_Date]],"mmm")</f>
        <v>Jul</v>
      </c>
      <c r="AK373" t="str">
        <f>TEXT(Agricultural_Export_Analysis_Cleaned_Dataset[[#This Row],[Ship_Date]],"ddd")</f>
        <v>Wed</v>
      </c>
      <c r="AL373" t="str">
        <f>TEXT(Agricultural_Export_Analysis_Cleaned_Dataset[[#This Row],[Delivery_Date]],"yyyy")</f>
        <v>2025</v>
      </c>
      <c r="AM373" t="str">
        <f>TEXT(Agricultural_Export_Analysis_Cleaned_Dataset[[#This Row],[Delivery_Date]],"mmm")</f>
        <v>Jul</v>
      </c>
      <c r="AN373" t="str">
        <f>TEXT(Agricultural_Export_Analysis_Cleaned_Dataset[[#This Row],[Delivery_Date]],"ddd")</f>
        <v>Wed</v>
      </c>
      <c r="AO373">
        <f>Agricultural_Export_Analysis_Cleaned_Dataset[[#This Row],[Delivery_Date]]-Agricultural_Export_Analysis_Cleaned_Dataset[[#This Row],[Ship_Date]]</f>
        <v>14</v>
      </c>
      <c r="AP373">
        <f>Agricultural_Export_Analysis_Cleaned_Dataset[[#This Row],[Ship_Date]]-Agricultural_Export_Analysis_Cleaned_Dataset[[#This Row],[Order_Date]]</f>
        <v>4</v>
      </c>
      <c r="AQ373" s="4" t="str">
        <f>TEXT(Agricultural_Export_Analysis_Cleaned_Dataset[[#This Row],[Order_Date]],"mmm yyyy")</f>
        <v>Jul 2025</v>
      </c>
    </row>
    <row r="374" spans="1:43" x14ac:dyDescent="0.3">
      <c r="A374" t="s">
        <v>857</v>
      </c>
      <c r="B374" t="s">
        <v>858</v>
      </c>
      <c r="C374" s="2">
        <v>45344</v>
      </c>
      <c r="D374" s="2">
        <v>45350</v>
      </c>
      <c r="E374" s="2">
        <v>45358</v>
      </c>
      <c r="F374" t="s">
        <v>35</v>
      </c>
      <c r="G374" t="s">
        <v>8932</v>
      </c>
      <c r="H374" t="s">
        <v>74</v>
      </c>
      <c r="I374" t="s">
        <v>38</v>
      </c>
      <c r="J374" t="s">
        <v>53</v>
      </c>
      <c r="K374" s="7">
        <v>0</v>
      </c>
      <c r="L374" t="s">
        <v>70</v>
      </c>
      <c r="M374" t="s">
        <v>61</v>
      </c>
      <c r="N374" t="s">
        <v>62</v>
      </c>
      <c r="O374">
        <v>1043</v>
      </c>
      <c r="P374" s="6">
        <v>246.31</v>
      </c>
      <c r="Q374" s="6">
        <v>256901.33</v>
      </c>
      <c r="R374" s="5">
        <v>0.15</v>
      </c>
      <c r="S374" s="6">
        <v>218366.1305</v>
      </c>
      <c r="T374" s="6">
        <v>3419.41</v>
      </c>
      <c r="U374" s="6">
        <v>136602.84</v>
      </c>
      <c r="V374" s="6">
        <v>1751.35</v>
      </c>
      <c r="W374" s="6">
        <v>22575.53</v>
      </c>
      <c r="X374" s="6">
        <v>54017.000500000002</v>
      </c>
      <c r="Y374" s="5">
        <v>0.24736895037850201</v>
      </c>
      <c r="Z374" t="s">
        <v>40</v>
      </c>
      <c r="AA374" t="s">
        <v>147</v>
      </c>
      <c r="AB374" t="s">
        <v>65</v>
      </c>
      <c r="AC374" t="s">
        <v>66</v>
      </c>
      <c r="AD374" t="s">
        <v>84</v>
      </c>
      <c r="AE374" t="s">
        <v>67</v>
      </c>
      <c r="AF374" t="str">
        <f>TEXT(Agricultural_Export_Analysis_Cleaned_Dataset[[#This Row],[Order_Date]],"mmm")</f>
        <v>Feb</v>
      </c>
      <c r="AG374" t="str">
        <f>TEXT(Agricultural_Export_Analysis_Cleaned_Dataset[[#This Row],[Order_Date]],"yyyy")</f>
        <v>2024</v>
      </c>
      <c r="AH374" t="str">
        <f>TEXT(Agricultural_Export_Analysis_Cleaned_Dataset[[#This Row],[Order_Date]],"ddd")</f>
        <v>Thu</v>
      </c>
      <c r="AI374" t="str">
        <f>TEXT(Agricultural_Export_Analysis_Cleaned_Dataset[[#This Row],[Ship_Date]],"yyyy")</f>
        <v>2024</v>
      </c>
      <c r="AJ374" t="str">
        <f>TEXT(Agricultural_Export_Analysis_Cleaned_Dataset[[#This Row],[Ship_Date]],"mmm")</f>
        <v>Feb</v>
      </c>
      <c r="AK374" t="str">
        <f>TEXT(Agricultural_Export_Analysis_Cleaned_Dataset[[#This Row],[Ship_Date]],"ddd")</f>
        <v>Wed</v>
      </c>
      <c r="AL374" t="str">
        <f>TEXT(Agricultural_Export_Analysis_Cleaned_Dataset[[#This Row],[Delivery_Date]],"yyyy")</f>
        <v>2024</v>
      </c>
      <c r="AM374" t="str">
        <f>TEXT(Agricultural_Export_Analysis_Cleaned_Dataset[[#This Row],[Delivery_Date]],"mmm")</f>
        <v>Mar</v>
      </c>
      <c r="AN374" t="str">
        <f>TEXT(Agricultural_Export_Analysis_Cleaned_Dataset[[#This Row],[Delivery_Date]],"ddd")</f>
        <v>Thu</v>
      </c>
      <c r="AO374">
        <f>Agricultural_Export_Analysis_Cleaned_Dataset[[#This Row],[Delivery_Date]]-Agricultural_Export_Analysis_Cleaned_Dataset[[#This Row],[Ship_Date]]</f>
        <v>8</v>
      </c>
      <c r="AP374">
        <f>Agricultural_Export_Analysis_Cleaned_Dataset[[#This Row],[Ship_Date]]-Agricultural_Export_Analysis_Cleaned_Dataset[[#This Row],[Order_Date]]</f>
        <v>6</v>
      </c>
      <c r="AQ374" s="4" t="str">
        <f>TEXT(Agricultural_Export_Analysis_Cleaned_Dataset[[#This Row],[Order_Date]],"mmm yyyy")</f>
        <v>Feb 2024</v>
      </c>
    </row>
    <row r="375" spans="1:43" x14ac:dyDescent="0.3">
      <c r="A375" t="s">
        <v>859</v>
      </c>
      <c r="B375" t="s">
        <v>860</v>
      </c>
      <c r="C375" s="2">
        <v>45858</v>
      </c>
      <c r="D375" s="2">
        <v>45860</v>
      </c>
      <c r="E375" s="2">
        <v>45889</v>
      </c>
      <c r="F375" t="s">
        <v>35</v>
      </c>
      <c r="G375" t="s">
        <v>50</v>
      </c>
      <c r="H375" t="s">
        <v>51</v>
      </c>
      <c r="I375" t="s">
        <v>38</v>
      </c>
      <c r="J375" t="s">
        <v>53</v>
      </c>
      <c r="K375" s="7">
        <v>4</v>
      </c>
      <c r="L375" t="s">
        <v>70</v>
      </c>
      <c r="M375" t="s">
        <v>48</v>
      </c>
      <c r="N375" t="s">
        <v>49</v>
      </c>
      <c r="O375">
        <v>1260</v>
      </c>
      <c r="P375" s="6">
        <v>367.81</v>
      </c>
      <c r="Q375" s="6">
        <v>463440.6</v>
      </c>
      <c r="R375" s="5">
        <v>0.15</v>
      </c>
      <c r="S375" s="6">
        <v>393924.51</v>
      </c>
      <c r="T375" s="6">
        <v>1380.22</v>
      </c>
      <c r="U375" s="6">
        <v>204672.04</v>
      </c>
      <c r="V375" s="6">
        <v>155.16</v>
      </c>
      <c r="W375" s="6">
        <v>30584.43</v>
      </c>
      <c r="X375" s="6">
        <v>157132.66</v>
      </c>
      <c r="Y375" s="5">
        <v>0.39889028484163103</v>
      </c>
      <c r="Z375" t="s">
        <v>103</v>
      </c>
      <c r="AA375" t="s">
        <v>119</v>
      </c>
      <c r="AB375" t="s">
        <v>83</v>
      </c>
      <c r="AC375" t="s">
        <v>43</v>
      </c>
      <c r="AD375" t="s">
        <v>84</v>
      </c>
      <c r="AE375" t="s">
        <v>58</v>
      </c>
      <c r="AF375" t="str">
        <f>TEXT(Agricultural_Export_Analysis_Cleaned_Dataset[[#This Row],[Order_Date]],"mmm")</f>
        <v>Jul</v>
      </c>
      <c r="AG375" t="str">
        <f>TEXT(Agricultural_Export_Analysis_Cleaned_Dataset[[#This Row],[Order_Date]],"yyyy")</f>
        <v>2025</v>
      </c>
      <c r="AH375" t="str">
        <f>TEXT(Agricultural_Export_Analysis_Cleaned_Dataset[[#This Row],[Order_Date]],"ddd")</f>
        <v>Sun</v>
      </c>
      <c r="AI375" t="str">
        <f>TEXT(Agricultural_Export_Analysis_Cleaned_Dataset[[#This Row],[Ship_Date]],"yyyy")</f>
        <v>2025</v>
      </c>
      <c r="AJ375" t="str">
        <f>TEXT(Agricultural_Export_Analysis_Cleaned_Dataset[[#This Row],[Ship_Date]],"mmm")</f>
        <v>Jul</v>
      </c>
      <c r="AK375" t="str">
        <f>TEXT(Agricultural_Export_Analysis_Cleaned_Dataset[[#This Row],[Ship_Date]],"ddd")</f>
        <v>Tue</v>
      </c>
      <c r="AL375" t="str">
        <f>TEXT(Agricultural_Export_Analysis_Cleaned_Dataset[[#This Row],[Delivery_Date]],"yyyy")</f>
        <v>2025</v>
      </c>
      <c r="AM375" t="str">
        <f>TEXT(Agricultural_Export_Analysis_Cleaned_Dataset[[#This Row],[Delivery_Date]],"mmm")</f>
        <v>Aug</v>
      </c>
      <c r="AN375" t="str">
        <f>TEXT(Agricultural_Export_Analysis_Cleaned_Dataset[[#This Row],[Delivery_Date]],"ddd")</f>
        <v>Wed</v>
      </c>
      <c r="AO375">
        <f>Agricultural_Export_Analysis_Cleaned_Dataset[[#This Row],[Delivery_Date]]-Agricultural_Export_Analysis_Cleaned_Dataset[[#This Row],[Ship_Date]]</f>
        <v>29</v>
      </c>
      <c r="AP375">
        <f>Agricultural_Export_Analysis_Cleaned_Dataset[[#This Row],[Ship_Date]]-Agricultural_Export_Analysis_Cleaned_Dataset[[#This Row],[Order_Date]]</f>
        <v>2</v>
      </c>
      <c r="AQ375" s="4" t="str">
        <f>TEXT(Agricultural_Export_Analysis_Cleaned_Dataset[[#This Row],[Order_Date]],"mmm yyyy")</f>
        <v>Jul 2025</v>
      </c>
    </row>
    <row r="376" spans="1:43" x14ac:dyDescent="0.3">
      <c r="A376" t="s">
        <v>861</v>
      </c>
      <c r="B376" t="s">
        <v>862</v>
      </c>
      <c r="C376" s="2">
        <v>45639</v>
      </c>
      <c r="D376" s="2">
        <v>45649</v>
      </c>
      <c r="E376" s="2">
        <v>45673</v>
      </c>
      <c r="F376" t="s">
        <v>35</v>
      </c>
      <c r="G376" t="s">
        <v>117</v>
      </c>
      <c r="H376" t="s">
        <v>74</v>
      </c>
      <c r="I376" t="s">
        <v>91</v>
      </c>
      <c r="J376" t="s">
        <v>112</v>
      </c>
      <c r="K376" s="7">
        <v>15</v>
      </c>
      <c r="L376" t="s">
        <v>70</v>
      </c>
      <c r="M376" t="s">
        <v>107</v>
      </c>
      <c r="N376" t="s">
        <v>108</v>
      </c>
      <c r="O376">
        <v>639</v>
      </c>
      <c r="P376" s="6">
        <v>368.58</v>
      </c>
      <c r="Q376" s="6">
        <v>235522.62</v>
      </c>
      <c r="R376" s="5">
        <v>0.15</v>
      </c>
      <c r="S376" s="6">
        <v>200194.22700000001</v>
      </c>
      <c r="T376" s="6">
        <v>3865.5</v>
      </c>
      <c r="U376" s="6">
        <v>110738.28</v>
      </c>
      <c r="V376" s="6">
        <v>737.14</v>
      </c>
      <c r="W376" s="6">
        <v>22202.94</v>
      </c>
      <c r="X376" s="6">
        <v>62650.366999999998</v>
      </c>
      <c r="Y376" s="5">
        <v>0.31294792032139901</v>
      </c>
      <c r="Z376" t="s">
        <v>54</v>
      </c>
      <c r="AA376" t="s">
        <v>55</v>
      </c>
      <c r="AB376" t="s">
        <v>42</v>
      </c>
      <c r="AC376" t="s">
        <v>43</v>
      </c>
      <c r="AD376" t="s">
        <v>77</v>
      </c>
      <c r="AE376" t="s">
        <v>67</v>
      </c>
      <c r="AF376" t="str">
        <f>TEXT(Agricultural_Export_Analysis_Cleaned_Dataset[[#This Row],[Order_Date]],"mmm")</f>
        <v>Dec</v>
      </c>
      <c r="AG376" t="str">
        <f>TEXT(Agricultural_Export_Analysis_Cleaned_Dataset[[#This Row],[Order_Date]],"yyyy")</f>
        <v>2024</v>
      </c>
      <c r="AH376" t="str">
        <f>TEXT(Agricultural_Export_Analysis_Cleaned_Dataset[[#This Row],[Order_Date]],"ddd")</f>
        <v>Fri</v>
      </c>
      <c r="AI376" t="str">
        <f>TEXT(Agricultural_Export_Analysis_Cleaned_Dataset[[#This Row],[Ship_Date]],"yyyy")</f>
        <v>2024</v>
      </c>
      <c r="AJ376" t="str">
        <f>TEXT(Agricultural_Export_Analysis_Cleaned_Dataset[[#This Row],[Ship_Date]],"mmm")</f>
        <v>Dec</v>
      </c>
      <c r="AK376" t="str">
        <f>TEXT(Agricultural_Export_Analysis_Cleaned_Dataset[[#This Row],[Ship_Date]],"ddd")</f>
        <v>Mon</v>
      </c>
      <c r="AL376" t="str">
        <f>TEXT(Agricultural_Export_Analysis_Cleaned_Dataset[[#This Row],[Delivery_Date]],"yyyy")</f>
        <v>2025</v>
      </c>
      <c r="AM376" t="str">
        <f>TEXT(Agricultural_Export_Analysis_Cleaned_Dataset[[#This Row],[Delivery_Date]],"mmm")</f>
        <v>Jan</v>
      </c>
      <c r="AN376" t="str">
        <f>TEXT(Agricultural_Export_Analysis_Cleaned_Dataset[[#This Row],[Delivery_Date]],"ddd")</f>
        <v>Thu</v>
      </c>
      <c r="AO376">
        <f>Agricultural_Export_Analysis_Cleaned_Dataset[[#This Row],[Delivery_Date]]-Agricultural_Export_Analysis_Cleaned_Dataset[[#This Row],[Ship_Date]]</f>
        <v>24</v>
      </c>
      <c r="AP376">
        <f>Agricultural_Export_Analysis_Cleaned_Dataset[[#This Row],[Ship_Date]]-Agricultural_Export_Analysis_Cleaned_Dataset[[#This Row],[Order_Date]]</f>
        <v>10</v>
      </c>
      <c r="AQ376" s="4" t="str">
        <f>TEXT(Agricultural_Export_Analysis_Cleaned_Dataset[[#This Row],[Order_Date]],"mmm yyyy")</f>
        <v>Dec 2024</v>
      </c>
    </row>
    <row r="377" spans="1:43" x14ac:dyDescent="0.3">
      <c r="A377" t="s">
        <v>863</v>
      </c>
      <c r="B377" t="s">
        <v>864</v>
      </c>
      <c r="C377" s="2">
        <v>45797</v>
      </c>
      <c r="D377" s="2">
        <v>45802</v>
      </c>
      <c r="E377" s="2">
        <v>45815</v>
      </c>
      <c r="F377" t="s">
        <v>35</v>
      </c>
      <c r="G377" t="s">
        <v>203</v>
      </c>
      <c r="H377" t="s">
        <v>51</v>
      </c>
      <c r="I377" t="s">
        <v>91</v>
      </c>
      <c r="J377" t="s">
        <v>63</v>
      </c>
      <c r="K377" s="7">
        <v>2</v>
      </c>
      <c r="L377" t="s">
        <v>32</v>
      </c>
      <c r="M377" t="s">
        <v>33</v>
      </c>
      <c r="N377" t="s">
        <v>34</v>
      </c>
      <c r="O377">
        <v>1416</v>
      </c>
      <c r="P377" s="6">
        <v>251.79</v>
      </c>
      <c r="Q377" s="6">
        <v>356534.64</v>
      </c>
      <c r="R377" s="5">
        <v>0.05</v>
      </c>
      <c r="S377" s="6">
        <v>338707.908</v>
      </c>
      <c r="T377" s="6">
        <v>9283.36</v>
      </c>
      <c r="U377" s="6">
        <v>172688.62</v>
      </c>
      <c r="V377" s="6">
        <v>392.62</v>
      </c>
      <c r="W377" s="6">
        <v>20863.88</v>
      </c>
      <c r="X377" s="6">
        <v>135479.42800000001</v>
      </c>
      <c r="Y377" s="5">
        <v>0.39998897220905799</v>
      </c>
      <c r="Z377" t="s">
        <v>81</v>
      </c>
      <c r="AA377" t="s">
        <v>82</v>
      </c>
      <c r="AB377" t="s">
        <v>42</v>
      </c>
      <c r="AC377" t="s">
        <v>43</v>
      </c>
      <c r="AD377" t="s">
        <v>123</v>
      </c>
      <c r="AE377" t="s">
        <v>58</v>
      </c>
      <c r="AF377" t="str">
        <f>TEXT(Agricultural_Export_Analysis_Cleaned_Dataset[[#This Row],[Order_Date]],"mmm")</f>
        <v>May</v>
      </c>
      <c r="AG377" t="str">
        <f>TEXT(Agricultural_Export_Analysis_Cleaned_Dataset[[#This Row],[Order_Date]],"yyyy")</f>
        <v>2025</v>
      </c>
      <c r="AH377" t="str">
        <f>TEXT(Agricultural_Export_Analysis_Cleaned_Dataset[[#This Row],[Order_Date]],"ddd")</f>
        <v>Tue</v>
      </c>
      <c r="AI377" t="str">
        <f>TEXT(Agricultural_Export_Analysis_Cleaned_Dataset[[#This Row],[Ship_Date]],"yyyy")</f>
        <v>2025</v>
      </c>
      <c r="AJ377" t="str">
        <f>TEXT(Agricultural_Export_Analysis_Cleaned_Dataset[[#This Row],[Ship_Date]],"mmm")</f>
        <v>May</v>
      </c>
      <c r="AK377" t="str">
        <f>TEXT(Agricultural_Export_Analysis_Cleaned_Dataset[[#This Row],[Ship_Date]],"ddd")</f>
        <v>Sun</v>
      </c>
      <c r="AL377" t="str">
        <f>TEXT(Agricultural_Export_Analysis_Cleaned_Dataset[[#This Row],[Delivery_Date]],"yyyy")</f>
        <v>2025</v>
      </c>
      <c r="AM377" t="str">
        <f>TEXT(Agricultural_Export_Analysis_Cleaned_Dataset[[#This Row],[Delivery_Date]],"mmm")</f>
        <v>Jun</v>
      </c>
      <c r="AN377" t="str">
        <f>TEXT(Agricultural_Export_Analysis_Cleaned_Dataset[[#This Row],[Delivery_Date]],"ddd")</f>
        <v>Sat</v>
      </c>
      <c r="AO377">
        <f>Agricultural_Export_Analysis_Cleaned_Dataset[[#This Row],[Delivery_Date]]-Agricultural_Export_Analysis_Cleaned_Dataset[[#This Row],[Ship_Date]]</f>
        <v>13</v>
      </c>
      <c r="AP377">
        <f>Agricultural_Export_Analysis_Cleaned_Dataset[[#This Row],[Ship_Date]]-Agricultural_Export_Analysis_Cleaned_Dataset[[#This Row],[Order_Date]]</f>
        <v>5</v>
      </c>
      <c r="AQ377" s="4" t="str">
        <f>TEXT(Agricultural_Export_Analysis_Cleaned_Dataset[[#This Row],[Order_Date]],"mmm yyyy")</f>
        <v>May 2025</v>
      </c>
    </row>
    <row r="378" spans="1:43" x14ac:dyDescent="0.3">
      <c r="A378" t="s">
        <v>865</v>
      </c>
      <c r="B378" t="s">
        <v>866</v>
      </c>
      <c r="C378" s="2">
        <v>45655</v>
      </c>
      <c r="D378" s="2">
        <v>45656</v>
      </c>
      <c r="E378" s="2">
        <v>45669</v>
      </c>
      <c r="F378" t="s">
        <v>35</v>
      </c>
      <c r="G378" t="s">
        <v>50</v>
      </c>
      <c r="H378" t="s">
        <v>74</v>
      </c>
      <c r="I378" t="s">
        <v>52</v>
      </c>
      <c r="J378" t="s">
        <v>112</v>
      </c>
      <c r="K378" s="7">
        <v>4</v>
      </c>
      <c r="L378" t="s">
        <v>87</v>
      </c>
      <c r="M378" t="s">
        <v>71</v>
      </c>
      <c r="N378" t="s">
        <v>72</v>
      </c>
      <c r="O378">
        <v>931</v>
      </c>
      <c r="P378" s="6">
        <v>74.709999999999994</v>
      </c>
      <c r="Q378" s="6">
        <v>69555.009999999995</v>
      </c>
      <c r="R378" s="5">
        <v>0.05</v>
      </c>
      <c r="S378" s="6">
        <v>66077.2595</v>
      </c>
      <c r="T378" s="6">
        <v>3749.39</v>
      </c>
      <c r="U378" s="6">
        <v>32127.19</v>
      </c>
      <c r="V378" s="6">
        <v>847.68</v>
      </c>
      <c r="W378" s="6">
        <v>3570.31</v>
      </c>
      <c r="X378" s="6">
        <v>25782.6895</v>
      </c>
      <c r="Y378" s="5">
        <v>0.39019005471920298</v>
      </c>
      <c r="Z378" t="s">
        <v>54</v>
      </c>
      <c r="AA378" t="s">
        <v>55</v>
      </c>
      <c r="AB378" t="s">
        <v>83</v>
      </c>
      <c r="AC378" t="s">
        <v>76</v>
      </c>
      <c r="AD378" t="s">
        <v>123</v>
      </c>
      <c r="AE378" t="s">
        <v>45</v>
      </c>
      <c r="AF378" t="str">
        <f>TEXT(Agricultural_Export_Analysis_Cleaned_Dataset[[#This Row],[Order_Date]],"mmm")</f>
        <v>Dec</v>
      </c>
      <c r="AG378" t="str">
        <f>TEXT(Agricultural_Export_Analysis_Cleaned_Dataset[[#This Row],[Order_Date]],"yyyy")</f>
        <v>2024</v>
      </c>
      <c r="AH378" t="str">
        <f>TEXT(Agricultural_Export_Analysis_Cleaned_Dataset[[#This Row],[Order_Date]],"ddd")</f>
        <v>Sun</v>
      </c>
      <c r="AI378" t="str">
        <f>TEXT(Agricultural_Export_Analysis_Cleaned_Dataset[[#This Row],[Ship_Date]],"yyyy")</f>
        <v>2024</v>
      </c>
      <c r="AJ378" t="str">
        <f>TEXT(Agricultural_Export_Analysis_Cleaned_Dataset[[#This Row],[Ship_Date]],"mmm")</f>
        <v>Dec</v>
      </c>
      <c r="AK378" t="str">
        <f>TEXT(Agricultural_Export_Analysis_Cleaned_Dataset[[#This Row],[Ship_Date]],"ddd")</f>
        <v>Mon</v>
      </c>
      <c r="AL378" t="str">
        <f>TEXT(Agricultural_Export_Analysis_Cleaned_Dataset[[#This Row],[Delivery_Date]],"yyyy")</f>
        <v>2025</v>
      </c>
      <c r="AM378" t="str">
        <f>TEXT(Agricultural_Export_Analysis_Cleaned_Dataset[[#This Row],[Delivery_Date]],"mmm")</f>
        <v>Jan</v>
      </c>
      <c r="AN378" t="str">
        <f>TEXT(Agricultural_Export_Analysis_Cleaned_Dataset[[#This Row],[Delivery_Date]],"ddd")</f>
        <v>Sun</v>
      </c>
      <c r="AO378">
        <f>Agricultural_Export_Analysis_Cleaned_Dataset[[#This Row],[Delivery_Date]]-Agricultural_Export_Analysis_Cleaned_Dataset[[#This Row],[Ship_Date]]</f>
        <v>13</v>
      </c>
      <c r="AP378">
        <f>Agricultural_Export_Analysis_Cleaned_Dataset[[#This Row],[Ship_Date]]-Agricultural_Export_Analysis_Cleaned_Dataset[[#This Row],[Order_Date]]</f>
        <v>1</v>
      </c>
      <c r="AQ378" s="4" t="str">
        <f>TEXT(Agricultural_Export_Analysis_Cleaned_Dataset[[#This Row],[Order_Date]],"mmm yyyy")</f>
        <v>Dec 2024</v>
      </c>
    </row>
    <row r="379" spans="1:43" x14ac:dyDescent="0.3">
      <c r="A379" t="s">
        <v>867</v>
      </c>
      <c r="B379" t="s">
        <v>868</v>
      </c>
      <c r="C379" s="2">
        <v>45502</v>
      </c>
      <c r="D379" s="2">
        <v>45508</v>
      </c>
      <c r="E379" s="2">
        <v>45536</v>
      </c>
      <c r="F379" t="s">
        <v>35</v>
      </c>
      <c r="G379" t="s">
        <v>8933</v>
      </c>
      <c r="H379" t="s">
        <v>51</v>
      </c>
      <c r="I379" t="s">
        <v>52</v>
      </c>
      <c r="J379" t="s">
        <v>63</v>
      </c>
      <c r="K379" s="7">
        <v>0</v>
      </c>
      <c r="L379" t="s">
        <v>70</v>
      </c>
      <c r="M379" t="s">
        <v>140</v>
      </c>
      <c r="N379" t="s">
        <v>49</v>
      </c>
      <c r="O379">
        <v>1651</v>
      </c>
      <c r="P379" s="6">
        <v>432.03</v>
      </c>
      <c r="Q379" s="6">
        <v>713281.53</v>
      </c>
      <c r="R379" s="5">
        <v>0</v>
      </c>
      <c r="S379" s="6">
        <v>713281.53</v>
      </c>
      <c r="T379" s="6">
        <v>1108.56</v>
      </c>
      <c r="U379" s="6">
        <v>497216.48</v>
      </c>
      <c r="V379" s="6">
        <v>405.69</v>
      </c>
      <c r="W379" s="6">
        <v>59197.1</v>
      </c>
      <c r="X379" s="6">
        <v>155353.70000000001</v>
      </c>
      <c r="Y379" s="5">
        <v>0.21780137780940401</v>
      </c>
      <c r="Z379" t="s">
        <v>103</v>
      </c>
      <c r="AA379" t="s">
        <v>119</v>
      </c>
      <c r="AB379" t="s">
        <v>56</v>
      </c>
      <c r="AC379" t="s">
        <v>66</v>
      </c>
      <c r="AD379" t="s">
        <v>98</v>
      </c>
      <c r="AE379" t="s">
        <v>58</v>
      </c>
      <c r="AF379" t="str">
        <f>TEXT(Agricultural_Export_Analysis_Cleaned_Dataset[[#This Row],[Order_Date]],"mmm")</f>
        <v>Jul</v>
      </c>
      <c r="AG379" t="str">
        <f>TEXT(Agricultural_Export_Analysis_Cleaned_Dataset[[#This Row],[Order_Date]],"yyyy")</f>
        <v>2024</v>
      </c>
      <c r="AH379" t="str">
        <f>TEXT(Agricultural_Export_Analysis_Cleaned_Dataset[[#This Row],[Order_Date]],"ddd")</f>
        <v>Mon</v>
      </c>
      <c r="AI379" t="str">
        <f>TEXT(Agricultural_Export_Analysis_Cleaned_Dataset[[#This Row],[Ship_Date]],"yyyy")</f>
        <v>2024</v>
      </c>
      <c r="AJ379" t="str">
        <f>TEXT(Agricultural_Export_Analysis_Cleaned_Dataset[[#This Row],[Ship_Date]],"mmm")</f>
        <v>Aug</v>
      </c>
      <c r="AK379" t="str">
        <f>TEXT(Agricultural_Export_Analysis_Cleaned_Dataset[[#This Row],[Ship_Date]],"ddd")</f>
        <v>Sun</v>
      </c>
      <c r="AL379" t="str">
        <f>TEXT(Agricultural_Export_Analysis_Cleaned_Dataset[[#This Row],[Delivery_Date]],"yyyy")</f>
        <v>2024</v>
      </c>
      <c r="AM379" t="str">
        <f>TEXT(Agricultural_Export_Analysis_Cleaned_Dataset[[#This Row],[Delivery_Date]],"mmm")</f>
        <v>Sep</v>
      </c>
      <c r="AN379" t="str">
        <f>TEXT(Agricultural_Export_Analysis_Cleaned_Dataset[[#This Row],[Delivery_Date]],"ddd")</f>
        <v>Sun</v>
      </c>
      <c r="AO379">
        <f>Agricultural_Export_Analysis_Cleaned_Dataset[[#This Row],[Delivery_Date]]-Agricultural_Export_Analysis_Cleaned_Dataset[[#This Row],[Ship_Date]]</f>
        <v>28</v>
      </c>
      <c r="AP379">
        <f>Agricultural_Export_Analysis_Cleaned_Dataset[[#This Row],[Ship_Date]]-Agricultural_Export_Analysis_Cleaned_Dataset[[#This Row],[Order_Date]]</f>
        <v>6</v>
      </c>
      <c r="AQ379" s="4" t="str">
        <f>TEXT(Agricultural_Export_Analysis_Cleaned_Dataset[[#This Row],[Order_Date]],"mmm yyyy")</f>
        <v>Jul 2024</v>
      </c>
    </row>
    <row r="380" spans="1:43" x14ac:dyDescent="0.3">
      <c r="A380" t="s">
        <v>869</v>
      </c>
      <c r="B380" t="s">
        <v>870</v>
      </c>
      <c r="C380" s="2">
        <v>45585</v>
      </c>
      <c r="D380" s="2">
        <v>45594</v>
      </c>
      <c r="E380" s="2">
        <v>45601</v>
      </c>
      <c r="F380" t="s">
        <v>35</v>
      </c>
      <c r="G380" t="s">
        <v>117</v>
      </c>
      <c r="H380" t="s">
        <v>51</v>
      </c>
      <c r="I380" t="s">
        <v>97</v>
      </c>
      <c r="J380" t="s">
        <v>63</v>
      </c>
      <c r="K380" s="7">
        <v>0</v>
      </c>
      <c r="L380" t="s">
        <v>135</v>
      </c>
      <c r="M380" t="s">
        <v>33</v>
      </c>
      <c r="N380" t="s">
        <v>34</v>
      </c>
      <c r="O380">
        <v>1787</v>
      </c>
      <c r="P380" s="6">
        <v>116.91</v>
      </c>
      <c r="Q380" s="6">
        <v>208918.17</v>
      </c>
      <c r="R380" s="5">
        <v>0.15</v>
      </c>
      <c r="S380" s="6">
        <v>177580.44450000001</v>
      </c>
      <c r="T380" s="6">
        <v>595.52</v>
      </c>
      <c r="U380" s="6">
        <v>120890.69</v>
      </c>
      <c r="V380" s="6">
        <v>2520.96</v>
      </c>
      <c r="W380" s="6">
        <v>11962.94</v>
      </c>
      <c r="X380" s="6">
        <v>41610.334499999997</v>
      </c>
      <c r="Y380" s="5">
        <v>0.234318224718713</v>
      </c>
      <c r="Z380" t="s">
        <v>54</v>
      </c>
      <c r="AA380" t="s">
        <v>75</v>
      </c>
      <c r="AB380" t="s">
        <v>83</v>
      </c>
      <c r="AC380" t="s">
        <v>76</v>
      </c>
      <c r="AD380" t="s">
        <v>77</v>
      </c>
      <c r="AE380" t="s">
        <v>67</v>
      </c>
      <c r="AF380" t="str">
        <f>TEXT(Agricultural_Export_Analysis_Cleaned_Dataset[[#This Row],[Order_Date]],"mmm")</f>
        <v>Oct</v>
      </c>
      <c r="AG380" t="str">
        <f>TEXT(Agricultural_Export_Analysis_Cleaned_Dataset[[#This Row],[Order_Date]],"yyyy")</f>
        <v>2024</v>
      </c>
      <c r="AH380" t="str">
        <f>TEXT(Agricultural_Export_Analysis_Cleaned_Dataset[[#This Row],[Order_Date]],"ddd")</f>
        <v>Sun</v>
      </c>
      <c r="AI380" t="str">
        <f>TEXT(Agricultural_Export_Analysis_Cleaned_Dataset[[#This Row],[Ship_Date]],"yyyy")</f>
        <v>2024</v>
      </c>
      <c r="AJ380" t="str">
        <f>TEXT(Agricultural_Export_Analysis_Cleaned_Dataset[[#This Row],[Ship_Date]],"mmm")</f>
        <v>Oct</v>
      </c>
      <c r="AK380" t="str">
        <f>TEXT(Agricultural_Export_Analysis_Cleaned_Dataset[[#This Row],[Ship_Date]],"ddd")</f>
        <v>Tue</v>
      </c>
      <c r="AL380" t="str">
        <f>TEXT(Agricultural_Export_Analysis_Cleaned_Dataset[[#This Row],[Delivery_Date]],"yyyy")</f>
        <v>2024</v>
      </c>
      <c r="AM380" t="str">
        <f>TEXT(Agricultural_Export_Analysis_Cleaned_Dataset[[#This Row],[Delivery_Date]],"mmm")</f>
        <v>Nov</v>
      </c>
      <c r="AN380" t="str">
        <f>TEXT(Agricultural_Export_Analysis_Cleaned_Dataset[[#This Row],[Delivery_Date]],"ddd")</f>
        <v>Tue</v>
      </c>
      <c r="AO380">
        <f>Agricultural_Export_Analysis_Cleaned_Dataset[[#This Row],[Delivery_Date]]-Agricultural_Export_Analysis_Cleaned_Dataset[[#This Row],[Ship_Date]]</f>
        <v>7</v>
      </c>
      <c r="AP380">
        <f>Agricultural_Export_Analysis_Cleaned_Dataset[[#This Row],[Ship_Date]]-Agricultural_Export_Analysis_Cleaned_Dataset[[#This Row],[Order_Date]]</f>
        <v>9</v>
      </c>
      <c r="AQ380" s="4" t="str">
        <f>TEXT(Agricultural_Export_Analysis_Cleaned_Dataset[[#This Row],[Order_Date]],"mmm yyyy")</f>
        <v>Oct 2024</v>
      </c>
    </row>
    <row r="381" spans="1:43" x14ac:dyDescent="0.3">
      <c r="A381" t="s">
        <v>871</v>
      </c>
      <c r="B381" t="s">
        <v>872</v>
      </c>
      <c r="C381" s="2">
        <v>45745</v>
      </c>
      <c r="D381" s="2">
        <v>45748</v>
      </c>
      <c r="E381" s="2">
        <v>45775</v>
      </c>
      <c r="F381" t="s">
        <v>35</v>
      </c>
      <c r="G381" t="s">
        <v>50</v>
      </c>
      <c r="H381" t="s">
        <v>51</v>
      </c>
      <c r="I381" t="s">
        <v>91</v>
      </c>
      <c r="J381" t="s">
        <v>112</v>
      </c>
      <c r="K381" s="7">
        <v>0</v>
      </c>
      <c r="L381" t="s">
        <v>32</v>
      </c>
      <c r="M381" t="s">
        <v>159</v>
      </c>
      <c r="N381" t="s">
        <v>160</v>
      </c>
      <c r="O381">
        <v>1930</v>
      </c>
      <c r="P381" s="6">
        <v>216.47</v>
      </c>
      <c r="Q381" s="6">
        <v>417787.1</v>
      </c>
      <c r="R381" s="5">
        <v>0.15</v>
      </c>
      <c r="S381" s="6">
        <v>355119.03499999997</v>
      </c>
      <c r="T381" s="6">
        <v>7984.25</v>
      </c>
      <c r="U381" s="6">
        <v>261208.57</v>
      </c>
      <c r="V381" s="6">
        <v>2078.38</v>
      </c>
      <c r="W381" s="6">
        <v>40616.39</v>
      </c>
      <c r="X381" s="6">
        <v>43231.445</v>
      </c>
      <c r="Y381" s="5">
        <v>0.121737898392295</v>
      </c>
      <c r="Z381" t="s">
        <v>40</v>
      </c>
      <c r="AA381" t="s">
        <v>41</v>
      </c>
      <c r="AB381" t="s">
        <v>42</v>
      </c>
      <c r="AC381" t="s">
        <v>66</v>
      </c>
      <c r="AD381" t="s">
        <v>123</v>
      </c>
      <c r="AE381" t="s">
        <v>67</v>
      </c>
      <c r="AF381" t="str">
        <f>TEXT(Agricultural_Export_Analysis_Cleaned_Dataset[[#This Row],[Order_Date]],"mmm")</f>
        <v>Mar</v>
      </c>
      <c r="AG381" t="str">
        <f>TEXT(Agricultural_Export_Analysis_Cleaned_Dataset[[#This Row],[Order_Date]],"yyyy")</f>
        <v>2025</v>
      </c>
      <c r="AH381" t="str">
        <f>TEXT(Agricultural_Export_Analysis_Cleaned_Dataset[[#This Row],[Order_Date]],"ddd")</f>
        <v>Sat</v>
      </c>
      <c r="AI381" t="str">
        <f>TEXT(Agricultural_Export_Analysis_Cleaned_Dataset[[#This Row],[Ship_Date]],"yyyy")</f>
        <v>2025</v>
      </c>
      <c r="AJ381" t="str">
        <f>TEXT(Agricultural_Export_Analysis_Cleaned_Dataset[[#This Row],[Ship_Date]],"mmm")</f>
        <v>Apr</v>
      </c>
      <c r="AK381" t="str">
        <f>TEXT(Agricultural_Export_Analysis_Cleaned_Dataset[[#This Row],[Ship_Date]],"ddd")</f>
        <v>Tue</v>
      </c>
      <c r="AL381" t="str">
        <f>TEXT(Agricultural_Export_Analysis_Cleaned_Dataset[[#This Row],[Delivery_Date]],"yyyy")</f>
        <v>2025</v>
      </c>
      <c r="AM381" t="str">
        <f>TEXT(Agricultural_Export_Analysis_Cleaned_Dataset[[#This Row],[Delivery_Date]],"mmm")</f>
        <v>Apr</v>
      </c>
      <c r="AN381" t="str">
        <f>TEXT(Agricultural_Export_Analysis_Cleaned_Dataset[[#This Row],[Delivery_Date]],"ddd")</f>
        <v>Mon</v>
      </c>
      <c r="AO381">
        <f>Agricultural_Export_Analysis_Cleaned_Dataset[[#This Row],[Delivery_Date]]-Agricultural_Export_Analysis_Cleaned_Dataset[[#This Row],[Ship_Date]]</f>
        <v>27</v>
      </c>
      <c r="AP381">
        <f>Agricultural_Export_Analysis_Cleaned_Dataset[[#This Row],[Ship_Date]]-Agricultural_Export_Analysis_Cleaned_Dataset[[#This Row],[Order_Date]]</f>
        <v>3</v>
      </c>
      <c r="AQ381" s="4" t="str">
        <f>TEXT(Agricultural_Export_Analysis_Cleaned_Dataset[[#This Row],[Order_Date]],"mmm yyyy")</f>
        <v>Mar 2025</v>
      </c>
    </row>
    <row r="382" spans="1:43" x14ac:dyDescent="0.3">
      <c r="A382" t="s">
        <v>873</v>
      </c>
      <c r="B382" t="s">
        <v>874</v>
      </c>
      <c r="C382" s="2">
        <v>45968</v>
      </c>
      <c r="D382" s="2">
        <v>45977</v>
      </c>
      <c r="E382" s="2">
        <v>45999</v>
      </c>
      <c r="F382" t="s">
        <v>35</v>
      </c>
      <c r="G382" t="s">
        <v>73</v>
      </c>
      <c r="H382" t="s">
        <v>74</v>
      </c>
      <c r="I382" t="s">
        <v>91</v>
      </c>
      <c r="J382" t="s">
        <v>53</v>
      </c>
      <c r="K382" s="7">
        <v>4</v>
      </c>
      <c r="L382" t="s">
        <v>87</v>
      </c>
      <c r="M382" t="s">
        <v>101</v>
      </c>
      <c r="N382" t="s">
        <v>102</v>
      </c>
      <c r="O382">
        <v>1402</v>
      </c>
      <c r="P382" s="6">
        <v>462.81</v>
      </c>
      <c r="Q382" s="6">
        <v>648859.62</v>
      </c>
      <c r="R382" s="5">
        <v>0.05</v>
      </c>
      <c r="S382" s="6">
        <v>616416.63899999997</v>
      </c>
      <c r="T382" s="6">
        <v>1338.24</v>
      </c>
      <c r="U382" s="6">
        <v>444284.35</v>
      </c>
      <c r="V382" s="6">
        <v>1931.66</v>
      </c>
      <c r="W382" s="6">
        <v>56301.62</v>
      </c>
      <c r="X382" s="6">
        <v>112560.769</v>
      </c>
      <c r="Y382" s="5">
        <v>0.182605014009039</v>
      </c>
      <c r="Z382" t="s">
        <v>54</v>
      </c>
      <c r="AA382" t="s">
        <v>92</v>
      </c>
      <c r="AB382" t="s">
        <v>65</v>
      </c>
      <c r="AC382" t="s">
        <v>66</v>
      </c>
      <c r="AD382" t="s">
        <v>93</v>
      </c>
      <c r="AE382" t="s">
        <v>45</v>
      </c>
      <c r="AF382" t="str">
        <f>TEXT(Agricultural_Export_Analysis_Cleaned_Dataset[[#This Row],[Order_Date]],"mmm")</f>
        <v>Nov</v>
      </c>
      <c r="AG382" t="str">
        <f>TEXT(Agricultural_Export_Analysis_Cleaned_Dataset[[#This Row],[Order_Date]],"yyyy")</f>
        <v>2025</v>
      </c>
      <c r="AH382" t="str">
        <f>TEXT(Agricultural_Export_Analysis_Cleaned_Dataset[[#This Row],[Order_Date]],"ddd")</f>
        <v>Fri</v>
      </c>
      <c r="AI382" t="str">
        <f>TEXT(Agricultural_Export_Analysis_Cleaned_Dataset[[#This Row],[Ship_Date]],"yyyy")</f>
        <v>2025</v>
      </c>
      <c r="AJ382" t="str">
        <f>TEXT(Agricultural_Export_Analysis_Cleaned_Dataset[[#This Row],[Ship_Date]],"mmm")</f>
        <v>Nov</v>
      </c>
      <c r="AK382" t="str">
        <f>TEXT(Agricultural_Export_Analysis_Cleaned_Dataset[[#This Row],[Ship_Date]],"ddd")</f>
        <v>Sun</v>
      </c>
      <c r="AL382" t="str">
        <f>TEXT(Agricultural_Export_Analysis_Cleaned_Dataset[[#This Row],[Delivery_Date]],"yyyy")</f>
        <v>2025</v>
      </c>
      <c r="AM382" t="str">
        <f>TEXT(Agricultural_Export_Analysis_Cleaned_Dataset[[#This Row],[Delivery_Date]],"mmm")</f>
        <v>Dec</v>
      </c>
      <c r="AN382" t="str">
        <f>TEXT(Agricultural_Export_Analysis_Cleaned_Dataset[[#This Row],[Delivery_Date]],"ddd")</f>
        <v>Mon</v>
      </c>
      <c r="AO382">
        <f>Agricultural_Export_Analysis_Cleaned_Dataset[[#This Row],[Delivery_Date]]-Agricultural_Export_Analysis_Cleaned_Dataset[[#This Row],[Ship_Date]]</f>
        <v>22</v>
      </c>
      <c r="AP382">
        <f>Agricultural_Export_Analysis_Cleaned_Dataset[[#This Row],[Ship_Date]]-Agricultural_Export_Analysis_Cleaned_Dataset[[#This Row],[Order_Date]]</f>
        <v>9</v>
      </c>
      <c r="AQ382" s="4" t="str">
        <f>TEXT(Agricultural_Export_Analysis_Cleaned_Dataset[[#This Row],[Order_Date]],"mmm yyyy")</f>
        <v>Nov 2025</v>
      </c>
    </row>
    <row r="383" spans="1:43" x14ac:dyDescent="0.3">
      <c r="A383" t="s">
        <v>875</v>
      </c>
      <c r="B383" t="s">
        <v>876</v>
      </c>
      <c r="C383" s="2">
        <v>45645</v>
      </c>
      <c r="D383" s="2">
        <v>45652</v>
      </c>
      <c r="E383" s="2">
        <v>45668</v>
      </c>
      <c r="F383" t="s">
        <v>35</v>
      </c>
      <c r="G383" t="s">
        <v>8933</v>
      </c>
      <c r="H383" t="s">
        <v>51</v>
      </c>
      <c r="I383" t="s">
        <v>118</v>
      </c>
      <c r="J383" t="s">
        <v>63</v>
      </c>
      <c r="K383" s="7">
        <v>2</v>
      </c>
      <c r="L383" t="s">
        <v>32</v>
      </c>
      <c r="M383" t="s">
        <v>107</v>
      </c>
      <c r="N383" t="s">
        <v>108</v>
      </c>
      <c r="O383">
        <v>1484</v>
      </c>
      <c r="P383" s="6">
        <v>213.89</v>
      </c>
      <c r="Q383" s="6">
        <v>317412.76</v>
      </c>
      <c r="R383" s="5">
        <v>0.05</v>
      </c>
      <c r="S383" s="6">
        <v>301542.12199999997</v>
      </c>
      <c r="T383" s="6">
        <v>9553.2199999999993</v>
      </c>
      <c r="U383" s="6">
        <v>215986.76</v>
      </c>
      <c r="V383" s="6">
        <v>1892.74</v>
      </c>
      <c r="W383" s="6">
        <v>19363.34</v>
      </c>
      <c r="X383" s="6">
        <v>54746.061999999998</v>
      </c>
      <c r="Y383" s="5">
        <v>0.18155361392595101</v>
      </c>
      <c r="Z383" t="s">
        <v>54</v>
      </c>
      <c r="AA383" t="s">
        <v>55</v>
      </c>
      <c r="AB383" t="s">
        <v>56</v>
      </c>
      <c r="AC383" t="s">
        <v>76</v>
      </c>
      <c r="AD383" t="s">
        <v>123</v>
      </c>
      <c r="AE383" t="s">
        <v>45</v>
      </c>
      <c r="AF383" t="str">
        <f>TEXT(Agricultural_Export_Analysis_Cleaned_Dataset[[#This Row],[Order_Date]],"mmm")</f>
        <v>Dec</v>
      </c>
      <c r="AG383" t="str">
        <f>TEXT(Agricultural_Export_Analysis_Cleaned_Dataset[[#This Row],[Order_Date]],"yyyy")</f>
        <v>2024</v>
      </c>
      <c r="AH383" t="str">
        <f>TEXT(Agricultural_Export_Analysis_Cleaned_Dataset[[#This Row],[Order_Date]],"ddd")</f>
        <v>Thu</v>
      </c>
      <c r="AI383" t="str">
        <f>TEXT(Agricultural_Export_Analysis_Cleaned_Dataset[[#This Row],[Ship_Date]],"yyyy")</f>
        <v>2024</v>
      </c>
      <c r="AJ383" t="str">
        <f>TEXT(Agricultural_Export_Analysis_Cleaned_Dataset[[#This Row],[Ship_Date]],"mmm")</f>
        <v>Dec</v>
      </c>
      <c r="AK383" t="str">
        <f>TEXT(Agricultural_Export_Analysis_Cleaned_Dataset[[#This Row],[Ship_Date]],"ddd")</f>
        <v>Thu</v>
      </c>
      <c r="AL383" t="str">
        <f>TEXT(Agricultural_Export_Analysis_Cleaned_Dataset[[#This Row],[Delivery_Date]],"yyyy")</f>
        <v>2025</v>
      </c>
      <c r="AM383" t="str">
        <f>TEXT(Agricultural_Export_Analysis_Cleaned_Dataset[[#This Row],[Delivery_Date]],"mmm")</f>
        <v>Jan</v>
      </c>
      <c r="AN383" t="str">
        <f>TEXT(Agricultural_Export_Analysis_Cleaned_Dataset[[#This Row],[Delivery_Date]],"ddd")</f>
        <v>Sat</v>
      </c>
      <c r="AO383">
        <f>Agricultural_Export_Analysis_Cleaned_Dataset[[#This Row],[Delivery_Date]]-Agricultural_Export_Analysis_Cleaned_Dataset[[#This Row],[Ship_Date]]</f>
        <v>16</v>
      </c>
      <c r="AP383">
        <f>Agricultural_Export_Analysis_Cleaned_Dataset[[#This Row],[Ship_Date]]-Agricultural_Export_Analysis_Cleaned_Dataset[[#This Row],[Order_Date]]</f>
        <v>7</v>
      </c>
      <c r="AQ383" s="4" t="str">
        <f>TEXT(Agricultural_Export_Analysis_Cleaned_Dataset[[#This Row],[Order_Date]],"mmm yyyy")</f>
        <v>Dec 2024</v>
      </c>
    </row>
    <row r="384" spans="1:43" x14ac:dyDescent="0.3">
      <c r="A384" t="s">
        <v>877</v>
      </c>
      <c r="B384" t="s">
        <v>878</v>
      </c>
      <c r="C384" s="2">
        <v>45603</v>
      </c>
      <c r="D384" s="2">
        <v>45610</v>
      </c>
      <c r="E384" s="2">
        <v>45638</v>
      </c>
      <c r="F384" t="s">
        <v>35</v>
      </c>
      <c r="G384" t="s">
        <v>73</v>
      </c>
      <c r="H384" t="s">
        <v>74</v>
      </c>
      <c r="I384" t="s">
        <v>38</v>
      </c>
      <c r="J384" t="s">
        <v>53</v>
      </c>
      <c r="K384" s="7">
        <v>0</v>
      </c>
      <c r="L384" t="s">
        <v>135</v>
      </c>
      <c r="M384" t="s">
        <v>48</v>
      </c>
      <c r="N384" t="s">
        <v>49</v>
      </c>
      <c r="O384">
        <v>689</v>
      </c>
      <c r="P384" s="6">
        <v>270.24</v>
      </c>
      <c r="Q384" s="6">
        <v>186195.36</v>
      </c>
      <c r="R384" s="5">
        <v>0.05</v>
      </c>
      <c r="S384" s="6">
        <v>176885.592</v>
      </c>
      <c r="T384" s="6">
        <v>13409.63</v>
      </c>
      <c r="U384" s="6">
        <v>80841.41</v>
      </c>
      <c r="V384" s="6">
        <v>1665.8</v>
      </c>
      <c r="W384" s="6">
        <v>8113.57</v>
      </c>
      <c r="X384" s="6">
        <v>72855.182000000001</v>
      </c>
      <c r="Y384" s="5">
        <v>0.41187742413751799</v>
      </c>
      <c r="Z384" t="s">
        <v>54</v>
      </c>
      <c r="AA384" t="s">
        <v>92</v>
      </c>
      <c r="AB384" t="s">
        <v>65</v>
      </c>
      <c r="AC384" t="s">
        <v>76</v>
      </c>
      <c r="AD384" t="s">
        <v>98</v>
      </c>
      <c r="AE384" t="s">
        <v>45</v>
      </c>
      <c r="AF384" t="str">
        <f>TEXT(Agricultural_Export_Analysis_Cleaned_Dataset[[#This Row],[Order_Date]],"mmm")</f>
        <v>Nov</v>
      </c>
      <c r="AG384" t="str">
        <f>TEXT(Agricultural_Export_Analysis_Cleaned_Dataset[[#This Row],[Order_Date]],"yyyy")</f>
        <v>2024</v>
      </c>
      <c r="AH384" t="str">
        <f>TEXT(Agricultural_Export_Analysis_Cleaned_Dataset[[#This Row],[Order_Date]],"ddd")</f>
        <v>Thu</v>
      </c>
      <c r="AI384" t="str">
        <f>TEXT(Agricultural_Export_Analysis_Cleaned_Dataset[[#This Row],[Ship_Date]],"yyyy")</f>
        <v>2024</v>
      </c>
      <c r="AJ384" t="str">
        <f>TEXT(Agricultural_Export_Analysis_Cleaned_Dataset[[#This Row],[Ship_Date]],"mmm")</f>
        <v>Nov</v>
      </c>
      <c r="AK384" t="str">
        <f>TEXT(Agricultural_Export_Analysis_Cleaned_Dataset[[#This Row],[Ship_Date]],"ddd")</f>
        <v>Thu</v>
      </c>
      <c r="AL384" t="str">
        <f>TEXT(Agricultural_Export_Analysis_Cleaned_Dataset[[#This Row],[Delivery_Date]],"yyyy")</f>
        <v>2024</v>
      </c>
      <c r="AM384" t="str">
        <f>TEXT(Agricultural_Export_Analysis_Cleaned_Dataset[[#This Row],[Delivery_Date]],"mmm")</f>
        <v>Dec</v>
      </c>
      <c r="AN384" t="str">
        <f>TEXT(Agricultural_Export_Analysis_Cleaned_Dataset[[#This Row],[Delivery_Date]],"ddd")</f>
        <v>Thu</v>
      </c>
      <c r="AO384">
        <f>Agricultural_Export_Analysis_Cleaned_Dataset[[#This Row],[Delivery_Date]]-Agricultural_Export_Analysis_Cleaned_Dataset[[#This Row],[Ship_Date]]</f>
        <v>28</v>
      </c>
      <c r="AP384">
        <f>Agricultural_Export_Analysis_Cleaned_Dataset[[#This Row],[Ship_Date]]-Agricultural_Export_Analysis_Cleaned_Dataset[[#This Row],[Order_Date]]</f>
        <v>7</v>
      </c>
      <c r="AQ384" s="4" t="str">
        <f>TEXT(Agricultural_Export_Analysis_Cleaned_Dataset[[#This Row],[Order_Date]],"mmm yyyy")</f>
        <v>Nov 2024</v>
      </c>
    </row>
    <row r="385" spans="1:43" x14ac:dyDescent="0.3">
      <c r="A385" t="s">
        <v>879</v>
      </c>
      <c r="B385" t="s">
        <v>880</v>
      </c>
      <c r="C385" s="2">
        <v>45871</v>
      </c>
      <c r="D385" s="2">
        <v>45880</v>
      </c>
      <c r="E385" s="2">
        <v>45898</v>
      </c>
      <c r="F385" t="s">
        <v>35</v>
      </c>
      <c r="G385" t="s">
        <v>96</v>
      </c>
      <c r="H385" t="s">
        <v>74</v>
      </c>
      <c r="I385" t="s">
        <v>97</v>
      </c>
      <c r="J385" t="s">
        <v>112</v>
      </c>
      <c r="K385" s="7">
        <v>2</v>
      </c>
      <c r="L385" t="s">
        <v>135</v>
      </c>
      <c r="M385" t="s">
        <v>33</v>
      </c>
      <c r="N385" t="s">
        <v>34</v>
      </c>
      <c r="O385">
        <v>969</v>
      </c>
      <c r="P385" s="6">
        <v>163.02000000000001</v>
      </c>
      <c r="Q385" s="6">
        <v>157966.38</v>
      </c>
      <c r="R385" s="5">
        <v>0</v>
      </c>
      <c r="S385" s="6">
        <v>157966.38</v>
      </c>
      <c r="T385" s="6">
        <v>14752.78</v>
      </c>
      <c r="U385" s="6">
        <v>92559.48</v>
      </c>
      <c r="V385" s="6">
        <v>2435.62</v>
      </c>
      <c r="W385" s="6">
        <v>18782.2</v>
      </c>
      <c r="X385" s="6">
        <v>29436.3</v>
      </c>
      <c r="Y385" s="5">
        <v>0.18634534766195199</v>
      </c>
      <c r="Z385" t="s">
        <v>103</v>
      </c>
      <c r="AA385" t="s">
        <v>177</v>
      </c>
      <c r="AB385" t="s">
        <v>42</v>
      </c>
      <c r="AC385" t="s">
        <v>76</v>
      </c>
      <c r="AD385" t="s">
        <v>57</v>
      </c>
      <c r="AE385" t="s">
        <v>45</v>
      </c>
      <c r="AF385" t="str">
        <f>TEXT(Agricultural_Export_Analysis_Cleaned_Dataset[[#This Row],[Order_Date]],"mmm")</f>
        <v>Aug</v>
      </c>
      <c r="AG385" t="str">
        <f>TEXT(Agricultural_Export_Analysis_Cleaned_Dataset[[#This Row],[Order_Date]],"yyyy")</f>
        <v>2025</v>
      </c>
      <c r="AH385" t="str">
        <f>TEXT(Agricultural_Export_Analysis_Cleaned_Dataset[[#This Row],[Order_Date]],"ddd")</f>
        <v>Sat</v>
      </c>
      <c r="AI385" t="str">
        <f>TEXT(Agricultural_Export_Analysis_Cleaned_Dataset[[#This Row],[Ship_Date]],"yyyy")</f>
        <v>2025</v>
      </c>
      <c r="AJ385" t="str">
        <f>TEXT(Agricultural_Export_Analysis_Cleaned_Dataset[[#This Row],[Ship_Date]],"mmm")</f>
        <v>Aug</v>
      </c>
      <c r="AK385" t="str">
        <f>TEXT(Agricultural_Export_Analysis_Cleaned_Dataset[[#This Row],[Ship_Date]],"ddd")</f>
        <v>Mon</v>
      </c>
      <c r="AL385" t="str">
        <f>TEXT(Agricultural_Export_Analysis_Cleaned_Dataset[[#This Row],[Delivery_Date]],"yyyy")</f>
        <v>2025</v>
      </c>
      <c r="AM385" t="str">
        <f>TEXT(Agricultural_Export_Analysis_Cleaned_Dataset[[#This Row],[Delivery_Date]],"mmm")</f>
        <v>Aug</v>
      </c>
      <c r="AN385" t="str">
        <f>TEXT(Agricultural_Export_Analysis_Cleaned_Dataset[[#This Row],[Delivery_Date]],"ddd")</f>
        <v>Fri</v>
      </c>
      <c r="AO385">
        <f>Agricultural_Export_Analysis_Cleaned_Dataset[[#This Row],[Delivery_Date]]-Agricultural_Export_Analysis_Cleaned_Dataset[[#This Row],[Ship_Date]]</f>
        <v>18</v>
      </c>
      <c r="AP385">
        <f>Agricultural_Export_Analysis_Cleaned_Dataset[[#This Row],[Ship_Date]]-Agricultural_Export_Analysis_Cleaned_Dataset[[#This Row],[Order_Date]]</f>
        <v>9</v>
      </c>
      <c r="AQ385" s="4" t="str">
        <f>TEXT(Agricultural_Export_Analysis_Cleaned_Dataset[[#This Row],[Order_Date]],"mmm yyyy")</f>
        <v>Aug 2025</v>
      </c>
    </row>
    <row r="386" spans="1:43" x14ac:dyDescent="0.3">
      <c r="A386" t="s">
        <v>881</v>
      </c>
      <c r="B386" t="s">
        <v>882</v>
      </c>
      <c r="C386" s="2">
        <v>45386</v>
      </c>
      <c r="D386" s="2">
        <v>45387</v>
      </c>
      <c r="E386" s="2">
        <v>45406</v>
      </c>
      <c r="F386" t="s">
        <v>35</v>
      </c>
      <c r="G386" t="s">
        <v>8932</v>
      </c>
      <c r="H386" t="s">
        <v>37</v>
      </c>
      <c r="I386" t="s">
        <v>91</v>
      </c>
      <c r="J386" t="s">
        <v>112</v>
      </c>
      <c r="K386" s="7">
        <v>10</v>
      </c>
      <c r="L386" t="s">
        <v>80</v>
      </c>
      <c r="M386" t="s">
        <v>140</v>
      </c>
      <c r="N386" t="s">
        <v>49</v>
      </c>
      <c r="O386">
        <v>444</v>
      </c>
      <c r="P386" s="6">
        <v>414.96</v>
      </c>
      <c r="Q386" s="6">
        <v>184242.24</v>
      </c>
      <c r="R386" s="5">
        <v>0.1</v>
      </c>
      <c r="S386" s="6">
        <v>165818.016</v>
      </c>
      <c r="T386" s="6">
        <v>2625.02</v>
      </c>
      <c r="U386" s="6">
        <v>97217.919999999998</v>
      </c>
      <c r="V386" s="6">
        <v>1334.51</v>
      </c>
      <c r="W386" s="6">
        <v>10148.94</v>
      </c>
      <c r="X386" s="6">
        <v>54491.625999999997</v>
      </c>
      <c r="Y386" s="5">
        <v>0.32862307314061701</v>
      </c>
      <c r="Z386" t="s">
        <v>81</v>
      </c>
      <c r="AA386" t="s">
        <v>165</v>
      </c>
      <c r="AB386" t="s">
        <v>83</v>
      </c>
      <c r="AC386" t="s">
        <v>66</v>
      </c>
      <c r="AD386" t="s">
        <v>93</v>
      </c>
      <c r="AE386" t="s">
        <v>67</v>
      </c>
      <c r="AF386" t="str">
        <f>TEXT(Agricultural_Export_Analysis_Cleaned_Dataset[[#This Row],[Order_Date]],"mmm")</f>
        <v>Apr</v>
      </c>
      <c r="AG386" t="str">
        <f>TEXT(Agricultural_Export_Analysis_Cleaned_Dataset[[#This Row],[Order_Date]],"yyyy")</f>
        <v>2024</v>
      </c>
      <c r="AH386" t="str">
        <f>TEXT(Agricultural_Export_Analysis_Cleaned_Dataset[[#This Row],[Order_Date]],"ddd")</f>
        <v>Thu</v>
      </c>
      <c r="AI386" t="str">
        <f>TEXT(Agricultural_Export_Analysis_Cleaned_Dataset[[#This Row],[Ship_Date]],"yyyy")</f>
        <v>2024</v>
      </c>
      <c r="AJ386" t="str">
        <f>TEXT(Agricultural_Export_Analysis_Cleaned_Dataset[[#This Row],[Ship_Date]],"mmm")</f>
        <v>Apr</v>
      </c>
      <c r="AK386" t="str">
        <f>TEXT(Agricultural_Export_Analysis_Cleaned_Dataset[[#This Row],[Ship_Date]],"ddd")</f>
        <v>Fri</v>
      </c>
      <c r="AL386" t="str">
        <f>TEXT(Agricultural_Export_Analysis_Cleaned_Dataset[[#This Row],[Delivery_Date]],"yyyy")</f>
        <v>2024</v>
      </c>
      <c r="AM386" t="str">
        <f>TEXT(Agricultural_Export_Analysis_Cleaned_Dataset[[#This Row],[Delivery_Date]],"mmm")</f>
        <v>Apr</v>
      </c>
      <c r="AN386" t="str">
        <f>TEXT(Agricultural_Export_Analysis_Cleaned_Dataset[[#This Row],[Delivery_Date]],"ddd")</f>
        <v>Wed</v>
      </c>
      <c r="AO386">
        <f>Agricultural_Export_Analysis_Cleaned_Dataset[[#This Row],[Delivery_Date]]-Agricultural_Export_Analysis_Cleaned_Dataset[[#This Row],[Ship_Date]]</f>
        <v>19</v>
      </c>
      <c r="AP386">
        <f>Agricultural_Export_Analysis_Cleaned_Dataset[[#This Row],[Ship_Date]]-Agricultural_Export_Analysis_Cleaned_Dataset[[#This Row],[Order_Date]]</f>
        <v>1</v>
      </c>
      <c r="AQ386" s="4" t="str">
        <f>TEXT(Agricultural_Export_Analysis_Cleaned_Dataset[[#This Row],[Order_Date]],"mmm yyyy")</f>
        <v>Apr 2024</v>
      </c>
    </row>
    <row r="387" spans="1:43" x14ac:dyDescent="0.3">
      <c r="A387" t="s">
        <v>883</v>
      </c>
      <c r="B387" t="s">
        <v>884</v>
      </c>
      <c r="C387" s="2">
        <v>45788</v>
      </c>
      <c r="D387" s="2">
        <v>45796</v>
      </c>
      <c r="E387" s="2">
        <v>45823</v>
      </c>
      <c r="F387" t="s">
        <v>35</v>
      </c>
      <c r="G387" t="s">
        <v>50</v>
      </c>
      <c r="H387" t="s">
        <v>74</v>
      </c>
      <c r="I387" t="s">
        <v>97</v>
      </c>
      <c r="J387" t="s">
        <v>112</v>
      </c>
      <c r="K387" s="7">
        <v>0</v>
      </c>
      <c r="L387" t="s">
        <v>87</v>
      </c>
      <c r="M387" t="s">
        <v>159</v>
      </c>
      <c r="N387" t="s">
        <v>160</v>
      </c>
      <c r="O387">
        <v>951</v>
      </c>
      <c r="P387" s="6">
        <v>350.73</v>
      </c>
      <c r="Q387" s="6">
        <v>333544.23</v>
      </c>
      <c r="R387" s="5">
        <v>0.15</v>
      </c>
      <c r="S387" s="6">
        <v>283512.5955</v>
      </c>
      <c r="T387" s="6">
        <v>6545.37</v>
      </c>
      <c r="U387" s="6">
        <v>189815.96</v>
      </c>
      <c r="V387" s="6">
        <v>572.24</v>
      </c>
      <c r="W387" s="6">
        <v>20009.919999999998</v>
      </c>
      <c r="X387" s="6">
        <v>66569.105500000005</v>
      </c>
      <c r="Y387" s="5">
        <v>0.23480122772887499</v>
      </c>
      <c r="Z387" t="s">
        <v>81</v>
      </c>
      <c r="AA387" t="s">
        <v>82</v>
      </c>
      <c r="AB387" t="s">
        <v>83</v>
      </c>
      <c r="AC387" t="s">
        <v>76</v>
      </c>
      <c r="AD387" t="s">
        <v>44</v>
      </c>
      <c r="AE387" t="s">
        <v>58</v>
      </c>
      <c r="AF387" t="str">
        <f>TEXT(Agricultural_Export_Analysis_Cleaned_Dataset[[#This Row],[Order_Date]],"mmm")</f>
        <v>May</v>
      </c>
      <c r="AG387" t="str">
        <f>TEXT(Agricultural_Export_Analysis_Cleaned_Dataset[[#This Row],[Order_Date]],"yyyy")</f>
        <v>2025</v>
      </c>
      <c r="AH387" t="str">
        <f>TEXT(Agricultural_Export_Analysis_Cleaned_Dataset[[#This Row],[Order_Date]],"ddd")</f>
        <v>Sun</v>
      </c>
      <c r="AI387" t="str">
        <f>TEXT(Agricultural_Export_Analysis_Cleaned_Dataset[[#This Row],[Ship_Date]],"yyyy")</f>
        <v>2025</v>
      </c>
      <c r="AJ387" t="str">
        <f>TEXT(Agricultural_Export_Analysis_Cleaned_Dataset[[#This Row],[Ship_Date]],"mmm")</f>
        <v>May</v>
      </c>
      <c r="AK387" t="str">
        <f>TEXT(Agricultural_Export_Analysis_Cleaned_Dataset[[#This Row],[Ship_Date]],"ddd")</f>
        <v>Mon</v>
      </c>
      <c r="AL387" t="str">
        <f>TEXT(Agricultural_Export_Analysis_Cleaned_Dataset[[#This Row],[Delivery_Date]],"yyyy")</f>
        <v>2025</v>
      </c>
      <c r="AM387" t="str">
        <f>TEXT(Agricultural_Export_Analysis_Cleaned_Dataset[[#This Row],[Delivery_Date]],"mmm")</f>
        <v>Jun</v>
      </c>
      <c r="AN387" t="str">
        <f>TEXT(Agricultural_Export_Analysis_Cleaned_Dataset[[#This Row],[Delivery_Date]],"ddd")</f>
        <v>Sun</v>
      </c>
      <c r="AO387">
        <f>Agricultural_Export_Analysis_Cleaned_Dataset[[#This Row],[Delivery_Date]]-Agricultural_Export_Analysis_Cleaned_Dataset[[#This Row],[Ship_Date]]</f>
        <v>27</v>
      </c>
      <c r="AP387">
        <f>Agricultural_Export_Analysis_Cleaned_Dataset[[#This Row],[Ship_Date]]-Agricultural_Export_Analysis_Cleaned_Dataset[[#This Row],[Order_Date]]</f>
        <v>8</v>
      </c>
      <c r="AQ387" s="4" t="str">
        <f>TEXT(Agricultural_Export_Analysis_Cleaned_Dataset[[#This Row],[Order_Date]],"mmm yyyy")</f>
        <v>May 2025</v>
      </c>
    </row>
    <row r="388" spans="1:43" x14ac:dyDescent="0.3">
      <c r="A388" t="s">
        <v>885</v>
      </c>
      <c r="B388" t="s">
        <v>886</v>
      </c>
      <c r="C388" s="2">
        <v>45333</v>
      </c>
      <c r="D388" s="2">
        <v>45342</v>
      </c>
      <c r="E388" s="2">
        <v>45350</v>
      </c>
      <c r="F388" t="s">
        <v>35</v>
      </c>
      <c r="G388" t="s">
        <v>203</v>
      </c>
      <c r="H388" t="s">
        <v>51</v>
      </c>
      <c r="I388" t="s">
        <v>91</v>
      </c>
      <c r="J388" t="s">
        <v>112</v>
      </c>
      <c r="K388" s="7">
        <v>0</v>
      </c>
      <c r="L388" t="s">
        <v>135</v>
      </c>
      <c r="M388" t="s">
        <v>48</v>
      </c>
      <c r="N388" t="s">
        <v>49</v>
      </c>
      <c r="O388">
        <v>806</v>
      </c>
      <c r="P388" s="6">
        <v>462.41</v>
      </c>
      <c r="Q388" s="6">
        <v>372702.46</v>
      </c>
      <c r="R388" s="5">
        <v>0</v>
      </c>
      <c r="S388" s="6">
        <v>372702.46</v>
      </c>
      <c r="T388" s="6">
        <v>6424.99</v>
      </c>
      <c r="U388" s="6">
        <v>234981.47</v>
      </c>
      <c r="V388" s="6">
        <v>450.51</v>
      </c>
      <c r="W388" s="6">
        <v>28763.86</v>
      </c>
      <c r="X388" s="6">
        <v>102081.63</v>
      </c>
      <c r="Y388" s="5">
        <v>0.27389577734474801</v>
      </c>
      <c r="Z388" t="s">
        <v>40</v>
      </c>
      <c r="AA388" t="s">
        <v>147</v>
      </c>
      <c r="AB388" t="s">
        <v>65</v>
      </c>
      <c r="AC388" t="s">
        <v>76</v>
      </c>
      <c r="AD388" t="s">
        <v>77</v>
      </c>
      <c r="AE388" t="s">
        <v>45</v>
      </c>
      <c r="AF388" t="str">
        <f>TEXT(Agricultural_Export_Analysis_Cleaned_Dataset[[#This Row],[Order_Date]],"mmm")</f>
        <v>Feb</v>
      </c>
      <c r="AG388" t="str">
        <f>TEXT(Agricultural_Export_Analysis_Cleaned_Dataset[[#This Row],[Order_Date]],"yyyy")</f>
        <v>2024</v>
      </c>
      <c r="AH388" t="str">
        <f>TEXT(Agricultural_Export_Analysis_Cleaned_Dataset[[#This Row],[Order_Date]],"ddd")</f>
        <v>Sun</v>
      </c>
      <c r="AI388" t="str">
        <f>TEXT(Agricultural_Export_Analysis_Cleaned_Dataset[[#This Row],[Ship_Date]],"yyyy")</f>
        <v>2024</v>
      </c>
      <c r="AJ388" t="str">
        <f>TEXT(Agricultural_Export_Analysis_Cleaned_Dataset[[#This Row],[Ship_Date]],"mmm")</f>
        <v>Feb</v>
      </c>
      <c r="AK388" t="str">
        <f>TEXT(Agricultural_Export_Analysis_Cleaned_Dataset[[#This Row],[Ship_Date]],"ddd")</f>
        <v>Tue</v>
      </c>
      <c r="AL388" t="str">
        <f>TEXT(Agricultural_Export_Analysis_Cleaned_Dataset[[#This Row],[Delivery_Date]],"yyyy")</f>
        <v>2024</v>
      </c>
      <c r="AM388" t="str">
        <f>TEXT(Agricultural_Export_Analysis_Cleaned_Dataset[[#This Row],[Delivery_Date]],"mmm")</f>
        <v>Feb</v>
      </c>
      <c r="AN388" t="str">
        <f>TEXT(Agricultural_Export_Analysis_Cleaned_Dataset[[#This Row],[Delivery_Date]],"ddd")</f>
        <v>Wed</v>
      </c>
      <c r="AO388">
        <f>Agricultural_Export_Analysis_Cleaned_Dataset[[#This Row],[Delivery_Date]]-Agricultural_Export_Analysis_Cleaned_Dataset[[#This Row],[Ship_Date]]</f>
        <v>8</v>
      </c>
      <c r="AP388">
        <f>Agricultural_Export_Analysis_Cleaned_Dataset[[#This Row],[Ship_Date]]-Agricultural_Export_Analysis_Cleaned_Dataset[[#This Row],[Order_Date]]</f>
        <v>9</v>
      </c>
      <c r="AQ388" s="4" t="str">
        <f>TEXT(Agricultural_Export_Analysis_Cleaned_Dataset[[#This Row],[Order_Date]],"mmm yyyy")</f>
        <v>Feb 2024</v>
      </c>
    </row>
    <row r="389" spans="1:43" x14ac:dyDescent="0.3">
      <c r="A389" t="s">
        <v>887</v>
      </c>
      <c r="B389" t="s">
        <v>888</v>
      </c>
      <c r="C389" s="2">
        <v>45417</v>
      </c>
      <c r="D389" s="2">
        <v>45426</v>
      </c>
      <c r="E389" s="2">
        <v>45440</v>
      </c>
      <c r="F389" t="s">
        <v>35</v>
      </c>
      <c r="G389" t="s">
        <v>8932</v>
      </c>
      <c r="H389" t="s">
        <v>74</v>
      </c>
      <c r="I389" t="s">
        <v>91</v>
      </c>
      <c r="J389" t="s">
        <v>112</v>
      </c>
      <c r="K389" s="7">
        <v>7</v>
      </c>
      <c r="L389" t="s">
        <v>70</v>
      </c>
      <c r="M389" t="s">
        <v>159</v>
      </c>
      <c r="N389" t="s">
        <v>160</v>
      </c>
      <c r="O389">
        <v>149</v>
      </c>
      <c r="P389" s="6">
        <v>469.67</v>
      </c>
      <c r="Q389" s="6">
        <v>69980.83</v>
      </c>
      <c r="R389" s="5">
        <v>0.1</v>
      </c>
      <c r="S389" s="6">
        <v>62982.747000000003</v>
      </c>
      <c r="T389" s="6">
        <v>3625.93</v>
      </c>
      <c r="U389" s="6">
        <v>45140.82</v>
      </c>
      <c r="V389" s="6">
        <v>2475.46</v>
      </c>
      <c r="W389" s="6">
        <v>4338.21</v>
      </c>
      <c r="X389" s="6">
        <v>7402.3270000000002</v>
      </c>
      <c r="Y389" s="5">
        <v>0.11752944024496099</v>
      </c>
      <c r="Z389" t="s">
        <v>81</v>
      </c>
      <c r="AA389" t="s">
        <v>82</v>
      </c>
      <c r="AB389" t="s">
        <v>56</v>
      </c>
      <c r="AC389" t="s">
        <v>66</v>
      </c>
      <c r="AD389" t="s">
        <v>84</v>
      </c>
      <c r="AE389" t="s">
        <v>45</v>
      </c>
      <c r="AF389" t="str">
        <f>TEXT(Agricultural_Export_Analysis_Cleaned_Dataset[[#This Row],[Order_Date]],"mmm")</f>
        <v>May</v>
      </c>
      <c r="AG389" t="str">
        <f>TEXT(Agricultural_Export_Analysis_Cleaned_Dataset[[#This Row],[Order_Date]],"yyyy")</f>
        <v>2024</v>
      </c>
      <c r="AH389" t="str">
        <f>TEXT(Agricultural_Export_Analysis_Cleaned_Dataset[[#This Row],[Order_Date]],"ddd")</f>
        <v>Sun</v>
      </c>
      <c r="AI389" t="str">
        <f>TEXT(Agricultural_Export_Analysis_Cleaned_Dataset[[#This Row],[Ship_Date]],"yyyy")</f>
        <v>2024</v>
      </c>
      <c r="AJ389" t="str">
        <f>TEXT(Agricultural_Export_Analysis_Cleaned_Dataset[[#This Row],[Ship_Date]],"mmm")</f>
        <v>May</v>
      </c>
      <c r="AK389" t="str">
        <f>TEXT(Agricultural_Export_Analysis_Cleaned_Dataset[[#This Row],[Ship_Date]],"ddd")</f>
        <v>Tue</v>
      </c>
      <c r="AL389" t="str">
        <f>TEXT(Agricultural_Export_Analysis_Cleaned_Dataset[[#This Row],[Delivery_Date]],"yyyy")</f>
        <v>2024</v>
      </c>
      <c r="AM389" t="str">
        <f>TEXT(Agricultural_Export_Analysis_Cleaned_Dataset[[#This Row],[Delivery_Date]],"mmm")</f>
        <v>May</v>
      </c>
      <c r="AN389" t="str">
        <f>TEXT(Agricultural_Export_Analysis_Cleaned_Dataset[[#This Row],[Delivery_Date]],"ddd")</f>
        <v>Tue</v>
      </c>
      <c r="AO389">
        <f>Agricultural_Export_Analysis_Cleaned_Dataset[[#This Row],[Delivery_Date]]-Agricultural_Export_Analysis_Cleaned_Dataset[[#This Row],[Ship_Date]]</f>
        <v>14</v>
      </c>
      <c r="AP389">
        <f>Agricultural_Export_Analysis_Cleaned_Dataset[[#This Row],[Ship_Date]]-Agricultural_Export_Analysis_Cleaned_Dataset[[#This Row],[Order_Date]]</f>
        <v>9</v>
      </c>
      <c r="AQ389" s="4" t="str">
        <f>TEXT(Agricultural_Export_Analysis_Cleaned_Dataset[[#This Row],[Order_Date]],"mmm yyyy")</f>
        <v>May 2024</v>
      </c>
    </row>
    <row r="390" spans="1:43" x14ac:dyDescent="0.3">
      <c r="A390" t="s">
        <v>889</v>
      </c>
      <c r="B390" t="s">
        <v>315</v>
      </c>
      <c r="C390" s="2">
        <v>45383</v>
      </c>
      <c r="D390" s="2">
        <v>45393</v>
      </c>
      <c r="E390" s="2">
        <v>45420</v>
      </c>
      <c r="F390" t="s">
        <v>35</v>
      </c>
      <c r="G390" t="s">
        <v>203</v>
      </c>
      <c r="H390" t="s">
        <v>74</v>
      </c>
      <c r="I390" t="s">
        <v>52</v>
      </c>
      <c r="J390" t="s">
        <v>112</v>
      </c>
      <c r="K390" s="7">
        <v>10</v>
      </c>
      <c r="L390" t="s">
        <v>70</v>
      </c>
      <c r="M390" t="s">
        <v>140</v>
      </c>
      <c r="N390" t="s">
        <v>49</v>
      </c>
      <c r="O390">
        <v>321</v>
      </c>
      <c r="P390" s="6">
        <v>385.74</v>
      </c>
      <c r="Q390" s="6">
        <v>123822.54</v>
      </c>
      <c r="R390" s="5">
        <v>0.15</v>
      </c>
      <c r="S390" s="6">
        <v>105249.159</v>
      </c>
      <c r="T390" s="6">
        <v>10174.700000000001</v>
      </c>
      <c r="U390" s="6">
        <v>71411.94</v>
      </c>
      <c r="V390" s="6">
        <v>532.04999999999995</v>
      </c>
      <c r="W390" s="6">
        <v>9765.69</v>
      </c>
      <c r="X390" s="6">
        <v>13364.779</v>
      </c>
      <c r="Y390" s="5">
        <v>0.12698228781096499</v>
      </c>
      <c r="Z390" t="s">
        <v>81</v>
      </c>
      <c r="AA390" t="s">
        <v>165</v>
      </c>
      <c r="AB390" t="s">
        <v>56</v>
      </c>
      <c r="AC390" t="s">
        <v>43</v>
      </c>
      <c r="AD390" t="s">
        <v>123</v>
      </c>
      <c r="AE390" t="s">
        <v>58</v>
      </c>
      <c r="AF390" t="str">
        <f>TEXT(Agricultural_Export_Analysis_Cleaned_Dataset[[#This Row],[Order_Date]],"mmm")</f>
        <v>Apr</v>
      </c>
      <c r="AG390" t="str">
        <f>TEXT(Agricultural_Export_Analysis_Cleaned_Dataset[[#This Row],[Order_Date]],"yyyy")</f>
        <v>2024</v>
      </c>
      <c r="AH390" t="str">
        <f>TEXT(Agricultural_Export_Analysis_Cleaned_Dataset[[#This Row],[Order_Date]],"ddd")</f>
        <v>Mon</v>
      </c>
      <c r="AI390" t="str">
        <f>TEXT(Agricultural_Export_Analysis_Cleaned_Dataset[[#This Row],[Ship_Date]],"yyyy")</f>
        <v>2024</v>
      </c>
      <c r="AJ390" t="str">
        <f>TEXT(Agricultural_Export_Analysis_Cleaned_Dataset[[#This Row],[Ship_Date]],"mmm")</f>
        <v>Apr</v>
      </c>
      <c r="AK390" t="str">
        <f>TEXT(Agricultural_Export_Analysis_Cleaned_Dataset[[#This Row],[Ship_Date]],"ddd")</f>
        <v>Thu</v>
      </c>
      <c r="AL390" t="str">
        <f>TEXT(Agricultural_Export_Analysis_Cleaned_Dataset[[#This Row],[Delivery_Date]],"yyyy")</f>
        <v>2024</v>
      </c>
      <c r="AM390" t="str">
        <f>TEXT(Agricultural_Export_Analysis_Cleaned_Dataset[[#This Row],[Delivery_Date]],"mmm")</f>
        <v>May</v>
      </c>
      <c r="AN390" t="str">
        <f>TEXT(Agricultural_Export_Analysis_Cleaned_Dataset[[#This Row],[Delivery_Date]],"ddd")</f>
        <v>Wed</v>
      </c>
      <c r="AO390">
        <f>Agricultural_Export_Analysis_Cleaned_Dataset[[#This Row],[Delivery_Date]]-Agricultural_Export_Analysis_Cleaned_Dataset[[#This Row],[Ship_Date]]</f>
        <v>27</v>
      </c>
      <c r="AP390">
        <f>Agricultural_Export_Analysis_Cleaned_Dataset[[#This Row],[Ship_Date]]-Agricultural_Export_Analysis_Cleaned_Dataset[[#This Row],[Order_Date]]</f>
        <v>10</v>
      </c>
      <c r="AQ390" s="4" t="str">
        <f>TEXT(Agricultural_Export_Analysis_Cleaned_Dataset[[#This Row],[Order_Date]],"mmm yyyy")</f>
        <v>Apr 2024</v>
      </c>
    </row>
    <row r="391" spans="1:43" x14ac:dyDescent="0.3">
      <c r="A391" t="s">
        <v>890</v>
      </c>
      <c r="B391" t="s">
        <v>891</v>
      </c>
      <c r="C391" s="2">
        <v>45925</v>
      </c>
      <c r="D391" s="2">
        <v>45934</v>
      </c>
      <c r="E391" s="2">
        <v>45957</v>
      </c>
      <c r="F391" t="s">
        <v>35</v>
      </c>
      <c r="G391" t="s">
        <v>8932</v>
      </c>
      <c r="H391" t="s">
        <v>74</v>
      </c>
      <c r="I391" t="s">
        <v>52</v>
      </c>
      <c r="J391" t="s">
        <v>39</v>
      </c>
      <c r="K391" s="7">
        <v>0</v>
      </c>
      <c r="L391" t="s">
        <v>80</v>
      </c>
      <c r="M391" t="s">
        <v>101</v>
      </c>
      <c r="N391" t="s">
        <v>102</v>
      </c>
      <c r="O391">
        <v>1221</v>
      </c>
      <c r="P391" s="6">
        <v>322.45</v>
      </c>
      <c r="Q391" s="6">
        <v>393711.45</v>
      </c>
      <c r="R391" s="5">
        <v>0.1</v>
      </c>
      <c r="S391" s="6">
        <v>354340.30499999999</v>
      </c>
      <c r="T391" s="6">
        <v>2294.83</v>
      </c>
      <c r="U391" s="6">
        <v>219093.32</v>
      </c>
      <c r="V391" s="6">
        <v>1722.12</v>
      </c>
      <c r="W391" s="6">
        <v>13905.26</v>
      </c>
      <c r="X391" s="6">
        <v>117324.77499999999</v>
      </c>
      <c r="Y391" s="5">
        <v>0.331107619834554</v>
      </c>
      <c r="Z391" t="s">
        <v>103</v>
      </c>
      <c r="AA391" t="s">
        <v>104</v>
      </c>
      <c r="AB391" t="s">
        <v>42</v>
      </c>
      <c r="AC391" t="s">
        <v>76</v>
      </c>
      <c r="AD391" t="s">
        <v>57</v>
      </c>
      <c r="AE391" t="s">
        <v>58</v>
      </c>
      <c r="AF391" t="str">
        <f>TEXT(Agricultural_Export_Analysis_Cleaned_Dataset[[#This Row],[Order_Date]],"mmm")</f>
        <v>Sep</v>
      </c>
      <c r="AG391" t="str">
        <f>TEXT(Agricultural_Export_Analysis_Cleaned_Dataset[[#This Row],[Order_Date]],"yyyy")</f>
        <v>2025</v>
      </c>
      <c r="AH391" t="str">
        <f>TEXT(Agricultural_Export_Analysis_Cleaned_Dataset[[#This Row],[Order_Date]],"ddd")</f>
        <v>Thu</v>
      </c>
      <c r="AI391" t="str">
        <f>TEXT(Agricultural_Export_Analysis_Cleaned_Dataset[[#This Row],[Ship_Date]],"yyyy")</f>
        <v>2025</v>
      </c>
      <c r="AJ391" t="str">
        <f>TEXT(Agricultural_Export_Analysis_Cleaned_Dataset[[#This Row],[Ship_Date]],"mmm")</f>
        <v>Oct</v>
      </c>
      <c r="AK391" t="str">
        <f>TEXT(Agricultural_Export_Analysis_Cleaned_Dataset[[#This Row],[Ship_Date]],"ddd")</f>
        <v>Sat</v>
      </c>
      <c r="AL391" t="str">
        <f>TEXT(Agricultural_Export_Analysis_Cleaned_Dataset[[#This Row],[Delivery_Date]],"yyyy")</f>
        <v>2025</v>
      </c>
      <c r="AM391" t="str">
        <f>TEXT(Agricultural_Export_Analysis_Cleaned_Dataset[[#This Row],[Delivery_Date]],"mmm")</f>
        <v>Oct</v>
      </c>
      <c r="AN391" t="str">
        <f>TEXT(Agricultural_Export_Analysis_Cleaned_Dataset[[#This Row],[Delivery_Date]],"ddd")</f>
        <v>Mon</v>
      </c>
      <c r="AO391">
        <f>Agricultural_Export_Analysis_Cleaned_Dataset[[#This Row],[Delivery_Date]]-Agricultural_Export_Analysis_Cleaned_Dataset[[#This Row],[Ship_Date]]</f>
        <v>23</v>
      </c>
      <c r="AP391">
        <f>Agricultural_Export_Analysis_Cleaned_Dataset[[#This Row],[Ship_Date]]-Agricultural_Export_Analysis_Cleaned_Dataset[[#This Row],[Order_Date]]</f>
        <v>9</v>
      </c>
      <c r="AQ391" s="4" t="str">
        <f>TEXT(Agricultural_Export_Analysis_Cleaned_Dataset[[#This Row],[Order_Date]],"mmm yyyy")</f>
        <v>Sep 2025</v>
      </c>
    </row>
    <row r="392" spans="1:43" x14ac:dyDescent="0.3">
      <c r="A392" t="s">
        <v>892</v>
      </c>
      <c r="B392" t="s">
        <v>893</v>
      </c>
      <c r="C392" s="2">
        <v>45795</v>
      </c>
      <c r="D392" s="2">
        <v>45796</v>
      </c>
      <c r="E392" s="2">
        <v>45821</v>
      </c>
      <c r="F392" t="s">
        <v>35</v>
      </c>
      <c r="G392" t="s">
        <v>8934</v>
      </c>
      <c r="H392" t="s">
        <v>74</v>
      </c>
      <c r="I392" t="s">
        <v>91</v>
      </c>
      <c r="J392" t="s">
        <v>112</v>
      </c>
      <c r="K392" s="7">
        <v>7</v>
      </c>
      <c r="L392" t="s">
        <v>70</v>
      </c>
      <c r="M392" t="s">
        <v>88</v>
      </c>
      <c r="N392" t="s">
        <v>89</v>
      </c>
      <c r="O392">
        <v>1749</v>
      </c>
      <c r="P392" s="6">
        <v>358.7</v>
      </c>
      <c r="Q392" s="6">
        <v>627366.30000000005</v>
      </c>
      <c r="R392" s="5">
        <v>0.15</v>
      </c>
      <c r="S392" s="6">
        <v>533261.35499999998</v>
      </c>
      <c r="T392" s="6">
        <v>8236.39</v>
      </c>
      <c r="U392" s="6">
        <v>253509.45</v>
      </c>
      <c r="V392" s="6">
        <v>1029.25</v>
      </c>
      <c r="W392" s="6">
        <v>42068.62</v>
      </c>
      <c r="X392" s="6">
        <v>228417.64499999999</v>
      </c>
      <c r="Y392" s="5">
        <v>0.42834089299420502</v>
      </c>
      <c r="Z392" t="s">
        <v>81</v>
      </c>
      <c r="AA392" t="s">
        <v>82</v>
      </c>
      <c r="AB392" t="s">
        <v>56</v>
      </c>
      <c r="AC392" t="s">
        <v>76</v>
      </c>
      <c r="AD392" t="s">
        <v>123</v>
      </c>
      <c r="AE392" t="s">
        <v>58</v>
      </c>
      <c r="AF392" t="str">
        <f>TEXT(Agricultural_Export_Analysis_Cleaned_Dataset[[#This Row],[Order_Date]],"mmm")</f>
        <v>May</v>
      </c>
      <c r="AG392" t="str">
        <f>TEXT(Agricultural_Export_Analysis_Cleaned_Dataset[[#This Row],[Order_Date]],"yyyy")</f>
        <v>2025</v>
      </c>
      <c r="AH392" t="str">
        <f>TEXT(Agricultural_Export_Analysis_Cleaned_Dataset[[#This Row],[Order_Date]],"ddd")</f>
        <v>Sun</v>
      </c>
      <c r="AI392" t="str">
        <f>TEXT(Agricultural_Export_Analysis_Cleaned_Dataset[[#This Row],[Ship_Date]],"yyyy")</f>
        <v>2025</v>
      </c>
      <c r="AJ392" t="str">
        <f>TEXT(Agricultural_Export_Analysis_Cleaned_Dataset[[#This Row],[Ship_Date]],"mmm")</f>
        <v>May</v>
      </c>
      <c r="AK392" t="str">
        <f>TEXT(Agricultural_Export_Analysis_Cleaned_Dataset[[#This Row],[Ship_Date]],"ddd")</f>
        <v>Mon</v>
      </c>
      <c r="AL392" t="str">
        <f>TEXT(Agricultural_Export_Analysis_Cleaned_Dataset[[#This Row],[Delivery_Date]],"yyyy")</f>
        <v>2025</v>
      </c>
      <c r="AM392" t="str">
        <f>TEXT(Agricultural_Export_Analysis_Cleaned_Dataset[[#This Row],[Delivery_Date]],"mmm")</f>
        <v>Jun</v>
      </c>
      <c r="AN392" t="str">
        <f>TEXT(Agricultural_Export_Analysis_Cleaned_Dataset[[#This Row],[Delivery_Date]],"ddd")</f>
        <v>Fri</v>
      </c>
      <c r="AO392">
        <f>Agricultural_Export_Analysis_Cleaned_Dataset[[#This Row],[Delivery_Date]]-Agricultural_Export_Analysis_Cleaned_Dataset[[#This Row],[Ship_Date]]</f>
        <v>25</v>
      </c>
      <c r="AP392">
        <f>Agricultural_Export_Analysis_Cleaned_Dataset[[#This Row],[Ship_Date]]-Agricultural_Export_Analysis_Cleaned_Dataset[[#This Row],[Order_Date]]</f>
        <v>1</v>
      </c>
      <c r="AQ392" s="4" t="str">
        <f>TEXT(Agricultural_Export_Analysis_Cleaned_Dataset[[#This Row],[Order_Date]],"mmm yyyy")</f>
        <v>May 2025</v>
      </c>
    </row>
    <row r="393" spans="1:43" x14ac:dyDescent="0.3">
      <c r="A393" t="s">
        <v>894</v>
      </c>
      <c r="B393" t="s">
        <v>895</v>
      </c>
      <c r="C393" s="2">
        <v>45465</v>
      </c>
      <c r="D393" s="2">
        <v>45466</v>
      </c>
      <c r="E393" s="2">
        <v>45483</v>
      </c>
      <c r="F393" t="s">
        <v>35</v>
      </c>
      <c r="G393" t="s">
        <v>73</v>
      </c>
      <c r="H393" t="s">
        <v>51</v>
      </c>
      <c r="I393" t="s">
        <v>52</v>
      </c>
      <c r="J393" t="s">
        <v>53</v>
      </c>
      <c r="K393" s="7">
        <v>7</v>
      </c>
      <c r="L393" t="s">
        <v>32</v>
      </c>
      <c r="M393" t="s">
        <v>48</v>
      </c>
      <c r="N393" t="s">
        <v>49</v>
      </c>
      <c r="O393">
        <v>394</v>
      </c>
      <c r="P393" s="6">
        <v>156.97</v>
      </c>
      <c r="Q393" s="6">
        <v>61846.18</v>
      </c>
      <c r="R393" s="5">
        <v>0.05</v>
      </c>
      <c r="S393" s="6">
        <v>58753.870999999999</v>
      </c>
      <c r="T393" s="6">
        <v>1799.61</v>
      </c>
      <c r="U393" s="6">
        <v>30943.69</v>
      </c>
      <c r="V393" s="6">
        <v>989.7</v>
      </c>
      <c r="W393" s="6">
        <v>3567.98</v>
      </c>
      <c r="X393" s="6">
        <v>21452.891</v>
      </c>
      <c r="Y393" s="5">
        <v>0.36513153320570102</v>
      </c>
      <c r="Z393" t="s">
        <v>81</v>
      </c>
      <c r="AA393" t="s">
        <v>150</v>
      </c>
      <c r="AB393" t="s">
        <v>42</v>
      </c>
      <c r="AC393" t="s">
        <v>66</v>
      </c>
      <c r="AD393" t="s">
        <v>57</v>
      </c>
      <c r="AE393" t="s">
        <v>67</v>
      </c>
      <c r="AF393" t="str">
        <f>TEXT(Agricultural_Export_Analysis_Cleaned_Dataset[[#This Row],[Order_Date]],"mmm")</f>
        <v>Jun</v>
      </c>
      <c r="AG393" t="str">
        <f>TEXT(Agricultural_Export_Analysis_Cleaned_Dataset[[#This Row],[Order_Date]],"yyyy")</f>
        <v>2024</v>
      </c>
      <c r="AH393" t="str">
        <f>TEXT(Agricultural_Export_Analysis_Cleaned_Dataset[[#This Row],[Order_Date]],"ddd")</f>
        <v>Sat</v>
      </c>
      <c r="AI393" t="str">
        <f>TEXT(Agricultural_Export_Analysis_Cleaned_Dataset[[#This Row],[Ship_Date]],"yyyy")</f>
        <v>2024</v>
      </c>
      <c r="AJ393" t="str">
        <f>TEXT(Agricultural_Export_Analysis_Cleaned_Dataset[[#This Row],[Ship_Date]],"mmm")</f>
        <v>Jun</v>
      </c>
      <c r="AK393" t="str">
        <f>TEXT(Agricultural_Export_Analysis_Cleaned_Dataset[[#This Row],[Ship_Date]],"ddd")</f>
        <v>Sun</v>
      </c>
      <c r="AL393" t="str">
        <f>TEXT(Agricultural_Export_Analysis_Cleaned_Dataset[[#This Row],[Delivery_Date]],"yyyy")</f>
        <v>2024</v>
      </c>
      <c r="AM393" t="str">
        <f>TEXT(Agricultural_Export_Analysis_Cleaned_Dataset[[#This Row],[Delivery_Date]],"mmm")</f>
        <v>Jul</v>
      </c>
      <c r="AN393" t="str">
        <f>TEXT(Agricultural_Export_Analysis_Cleaned_Dataset[[#This Row],[Delivery_Date]],"ddd")</f>
        <v>Wed</v>
      </c>
      <c r="AO393">
        <f>Agricultural_Export_Analysis_Cleaned_Dataset[[#This Row],[Delivery_Date]]-Agricultural_Export_Analysis_Cleaned_Dataset[[#This Row],[Ship_Date]]</f>
        <v>17</v>
      </c>
      <c r="AP393">
        <f>Agricultural_Export_Analysis_Cleaned_Dataset[[#This Row],[Ship_Date]]-Agricultural_Export_Analysis_Cleaned_Dataset[[#This Row],[Order_Date]]</f>
        <v>1</v>
      </c>
      <c r="AQ393" s="4" t="str">
        <f>TEXT(Agricultural_Export_Analysis_Cleaned_Dataset[[#This Row],[Order_Date]],"mmm yyyy")</f>
        <v>Jun 2024</v>
      </c>
    </row>
    <row r="394" spans="1:43" x14ac:dyDescent="0.3">
      <c r="A394" t="s">
        <v>896</v>
      </c>
      <c r="B394" t="s">
        <v>897</v>
      </c>
      <c r="C394" s="2">
        <v>45812</v>
      </c>
      <c r="D394" s="2">
        <v>45821</v>
      </c>
      <c r="E394" s="2">
        <v>45839</v>
      </c>
      <c r="F394" t="s">
        <v>35</v>
      </c>
      <c r="G394" t="s">
        <v>203</v>
      </c>
      <c r="H394" t="s">
        <v>51</v>
      </c>
      <c r="I394" t="s">
        <v>38</v>
      </c>
      <c r="J394" t="s">
        <v>112</v>
      </c>
      <c r="K394" s="7">
        <v>10</v>
      </c>
      <c r="L394" t="s">
        <v>32</v>
      </c>
      <c r="M394" t="s">
        <v>159</v>
      </c>
      <c r="N394" t="s">
        <v>160</v>
      </c>
      <c r="O394">
        <v>1978</v>
      </c>
      <c r="P394" s="6">
        <v>417.32</v>
      </c>
      <c r="Q394" s="6">
        <v>825458.96</v>
      </c>
      <c r="R394" s="5">
        <v>0</v>
      </c>
      <c r="S394" s="6">
        <v>825458.96</v>
      </c>
      <c r="T394" s="6">
        <v>3974.53</v>
      </c>
      <c r="U394" s="6">
        <v>384303.51</v>
      </c>
      <c r="V394" s="6">
        <v>1831.31</v>
      </c>
      <c r="W394" s="6">
        <v>36030.550000000003</v>
      </c>
      <c r="X394" s="6">
        <v>399319.06</v>
      </c>
      <c r="Y394" s="5">
        <v>0.483753983359754</v>
      </c>
      <c r="Z394" t="s">
        <v>81</v>
      </c>
      <c r="AA394" t="s">
        <v>150</v>
      </c>
      <c r="AB394" t="s">
        <v>65</v>
      </c>
      <c r="AC394" t="s">
        <v>66</v>
      </c>
      <c r="AD394" t="s">
        <v>123</v>
      </c>
      <c r="AE394" t="s">
        <v>67</v>
      </c>
      <c r="AF394" t="str">
        <f>TEXT(Agricultural_Export_Analysis_Cleaned_Dataset[[#This Row],[Order_Date]],"mmm")</f>
        <v>Jun</v>
      </c>
      <c r="AG394" t="str">
        <f>TEXT(Agricultural_Export_Analysis_Cleaned_Dataset[[#This Row],[Order_Date]],"yyyy")</f>
        <v>2025</v>
      </c>
      <c r="AH394" t="str">
        <f>TEXT(Agricultural_Export_Analysis_Cleaned_Dataset[[#This Row],[Order_Date]],"ddd")</f>
        <v>Wed</v>
      </c>
      <c r="AI394" t="str">
        <f>TEXT(Agricultural_Export_Analysis_Cleaned_Dataset[[#This Row],[Ship_Date]],"yyyy")</f>
        <v>2025</v>
      </c>
      <c r="AJ394" t="str">
        <f>TEXT(Agricultural_Export_Analysis_Cleaned_Dataset[[#This Row],[Ship_Date]],"mmm")</f>
        <v>Jun</v>
      </c>
      <c r="AK394" t="str">
        <f>TEXT(Agricultural_Export_Analysis_Cleaned_Dataset[[#This Row],[Ship_Date]],"ddd")</f>
        <v>Fri</v>
      </c>
      <c r="AL394" t="str">
        <f>TEXT(Agricultural_Export_Analysis_Cleaned_Dataset[[#This Row],[Delivery_Date]],"yyyy")</f>
        <v>2025</v>
      </c>
      <c r="AM394" t="str">
        <f>TEXT(Agricultural_Export_Analysis_Cleaned_Dataset[[#This Row],[Delivery_Date]],"mmm")</f>
        <v>Jul</v>
      </c>
      <c r="AN394" t="str">
        <f>TEXT(Agricultural_Export_Analysis_Cleaned_Dataset[[#This Row],[Delivery_Date]],"ddd")</f>
        <v>Tue</v>
      </c>
      <c r="AO394">
        <f>Agricultural_Export_Analysis_Cleaned_Dataset[[#This Row],[Delivery_Date]]-Agricultural_Export_Analysis_Cleaned_Dataset[[#This Row],[Ship_Date]]</f>
        <v>18</v>
      </c>
      <c r="AP394">
        <f>Agricultural_Export_Analysis_Cleaned_Dataset[[#This Row],[Ship_Date]]-Agricultural_Export_Analysis_Cleaned_Dataset[[#This Row],[Order_Date]]</f>
        <v>9</v>
      </c>
      <c r="AQ394" s="4" t="str">
        <f>TEXT(Agricultural_Export_Analysis_Cleaned_Dataset[[#This Row],[Order_Date]],"mmm yyyy")</f>
        <v>Jun 2025</v>
      </c>
    </row>
    <row r="395" spans="1:43" x14ac:dyDescent="0.3">
      <c r="A395" t="s">
        <v>898</v>
      </c>
      <c r="B395" t="s">
        <v>899</v>
      </c>
      <c r="C395" s="2">
        <v>45959</v>
      </c>
      <c r="D395" s="2">
        <v>45962</v>
      </c>
      <c r="E395" s="2">
        <v>45989</v>
      </c>
      <c r="F395" t="s">
        <v>35</v>
      </c>
      <c r="G395" t="s">
        <v>50</v>
      </c>
      <c r="H395" t="s">
        <v>74</v>
      </c>
      <c r="I395" t="s">
        <v>38</v>
      </c>
      <c r="J395" t="s">
        <v>63</v>
      </c>
      <c r="K395" s="7">
        <v>4</v>
      </c>
      <c r="L395" t="s">
        <v>70</v>
      </c>
      <c r="M395" t="s">
        <v>88</v>
      </c>
      <c r="N395" t="s">
        <v>89</v>
      </c>
      <c r="O395">
        <v>1921</v>
      </c>
      <c r="P395" s="6">
        <v>445.35</v>
      </c>
      <c r="Q395" s="6">
        <v>855517.35</v>
      </c>
      <c r="R395" s="5">
        <v>0.1</v>
      </c>
      <c r="S395" s="6">
        <v>769965.61499999999</v>
      </c>
      <c r="T395" s="6">
        <v>27490.740600000001</v>
      </c>
      <c r="U395" s="6">
        <v>474470.2</v>
      </c>
      <c r="V395" s="6">
        <v>394.38</v>
      </c>
      <c r="W395" s="6">
        <v>74146.02</v>
      </c>
      <c r="X395" s="6">
        <v>193464.27439999999</v>
      </c>
      <c r="Y395" s="5">
        <v>0.25126352474762798</v>
      </c>
      <c r="Z395" t="s">
        <v>54</v>
      </c>
      <c r="AA395" t="s">
        <v>75</v>
      </c>
      <c r="AB395" t="s">
        <v>42</v>
      </c>
      <c r="AC395" t="s">
        <v>66</v>
      </c>
      <c r="AD395" t="s">
        <v>93</v>
      </c>
      <c r="AE395" t="s">
        <v>58</v>
      </c>
      <c r="AF395" t="str">
        <f>TEXT(Agricultural_Export_Analysis_Cleaned_Dataset[[#This Row],[Order_Date]],"mmm")</f>
        <v>Oct</v>
      </c>
      <c r="AG395" t="str">
        <f>TEXT(Agricultural_Export_Analysis_Cleaned_Dataset[[#This Row],[Order_Date]],"yyyy")</f>
        <v>2025</v>
      </c>
      <c r="AH395" t="str">
        <f>TEXT(Agricultural_Export_Analysis_Cleaned_Dataset[[#This Row],[Order_Date]],"ddd")</f>
        <v>Wed</v>
      </c>
      <c r="AI395" t="str">
        <f>TEXT(Agricultural_Export_Analysis_Cleaned_Dataset[[#This Row],[Ship_Date]],"yyyy")</f>
        <v>2025</v>
      </c>
      <c r="AJ395" t="str">
        <f>TEXT(Agricultural_Export_Analysis_Cleaned_Dataset[[#This Row],[Ship_Date]],"mmm")</f>
        <v>Nov</v>
      </c>
      <c r="AK395" t="str">
        <f>TEXT(Agricultural_Export_Analysis_Cleaned_Dataset[[#This Row],[Ship_Date]],"ddd")</f>
        <v>Sat</v>
      </c>
      <c r="AL395" t="str">
        <f>TEXT(Agricultural_Export_Analysis_Cleaned_Dataset[[#This Row],[Delivery_Date]],"yyyy")</f>
        <v>2025</v>
      </c>
      <c r="AM395" t="str">
        <f>TEXT(Agricultural_Export_Analysis_Cleaned_Dataset[[#This Row],[Delivery_Date]],"mmm")</f>
        <v>Nov</v>
      </c>
      <c r="AN395" t="str">
        <f>TEXT(Agricultural_Export_Analysis_Cleaned_Dataset[[#This Row],[Delivery_Date]],"ddd")</f>
        <v>Fri</v>
      </c>
      <c r="AO395">
        <f>Agricultural_Export_Analysis_Cleaned_Dataset[[#This Row],[Delivery_Date]]-Agricultural_Export_Analysis_Cleaned_Dataset[[#This Row],[Ship_Date]]</f>
        <v>27</v>
      </c>
      <c r="AP395">
        <f>Agricultural_Export_Analysis_Cleaned_Dataset[[#This Row],[Ship_Date]]-Agricultural_Export_Analysis_Cleaned_Dataset[[#This Row],[Order_Date]]</f>
        <v>3</v>
      </c>
      <c r="AQ395" s="4" t="str">
        <f>TEXT(Agricultural_Export_Analysis_Cleaned_Dataset[[#This Row],[Order_Date]],"mmm yyyy")</f>
        <v>Oct 2025</v>
      </c>
    </row>
    <row r="396" spans="1:43" x14ac:dyDescent="0.3">
      <c r="A396" t="s">
        <v>900</v>
      </c>
      <c r="B396" t="s">
        <v>901</v>
      </c>
      <c r="C396" s="2">
        <v>45960</v>
      </c>
      <c r="D396" s="2">
        <v>45963</v>
      </c>
      <c r="E396" s="2">
        <v>45969</v>
      </c>
      <c r="F396" t="s">
        <v>35</v>
      </c>
      <c r="G396" t="s">
        <v>96</v>
      </c>
      <c r="H396" t="s">
        <v>51</v>
      </c>
      <c r="I396" t="s">
        <v>118</v>
      </c>
      <c r="J396" t="s">
        <v>53</v>
      </c>
      <c r="K396" s="7">
        <v>0</v>
      </c>
      <c r="L396" t="s">
        <v>135</v>
      </c>
      <c r="M396" t="s">
        <v>88</v>
      </c>
      <c r="N396" t="s">
        <v>89</v>
      </c>
      <c r="O396">
        <v>1150</v>
      </c>
      <c r="P396" s="6">
        <v>477.25</v>
      </c>
      <c r="Q396" s="6">
        <v>548837.5</v>
      </c>
      <c r="R396" s="5">
        <v>0.15</v>
      </c>
      <c r="S396" s="6">
        <v>466511.875</v>
      </c>
      <c r="T396" s="6">
        <v>12283.33</v>
      </c>
      <c r="U396" s="6">
        <v>215779.3</v>
      </c>
      <c r="V396" s="6">
        <v>2887.23</v>
      </c>
      <c r="W396" s="6">
        <v>38288.03</v>
      </c>
      <c r="X396" s="6">
        <v>197273.98499999999</v>
      </c>
      <c r="Y396" s="5">
        <v>0.42287023240298</v>
      </c>
      <c r="Z396" t="s">
        <v>54</v>
      </c>
      <c r="AA396" t="s">
        <v>75</v>
      </c>
      <c r="AB396" t="s">
        <v>42</v>
      </c>
      <c r="AC396" t="s">
        <v>43</v>
      </c>
      <c r="AD396" t="s">
        <v>98</v>
      </c>
      <c r="AE396" t="s">
        <v>45</v>
      </c>
      <c r="AF396" t="str">
        <f>TEXT(Agricultural_Export_Analysis_Cleaned_Dataset[[#This Row],[Order_Date]],"mmm")</f>
        <v>Oct</v>
      </c>
      <c r="AG396" t="str">
        <f>TEXT(Agricultural_Export_Analysis_Cleaned_Dataset[[#This Row],[Order_Date]],"yyyy")</f>
        <v>2025</v>
      </c>
      <c r="AH396" t="str">
        <f>TEXT(Agricultural_Export_Analysis_Cleaned_Dataset[[#This Row],[Order_Date]],"ddd")</f>
        <v>Thu</v>
      </c>
      <c r="AI396" t="str">
        <f>TEXT(Agricultural_Export_Analysis_Cleaned_Dataset[[#This Row],[Ship_Date]],"yyyy")</f>
        <v>2025</v>
      </c>
      <c r="AJ396" t="str">
        <f>TEXT(Agricultural_Export_Analysis_Cleaned_Dataset[[#This Row],[Ship_Date]],"mmm")</f>
        <v>Nov</v>
      </c>
      <c r="AK396" t="str">
        <f>TEXT(Agricultural_Export_Analysis_Cleaned_Dataset[[#This Row],[Ship_Date]],"ddd")</f>
        <v>Sun</v>
      </c>
      <c r="AL396" t="str">
        <f>TEXT(Agricultural_Export_Analysis_Cleaned_Dataset[[#This Row],[Delivery_Date]],"yyyy")</f>
        <v>2025</v>
      </c>
      <c r="AM396" t="str">
        <f>TEXT(Agricultural_Export_Analysis_Cleaned_Dataset[[#This Row],[Delivery_Date]],"mmm")</f>
        <v>Nov</v>
      </c>
      <c r="AN396" t="str">
        <f>TEXT(Agricultural_Export_Analysis_Cleaned_Dataset[[#This Row],[Delivery_Date]],"ddd")</f>
        <v>Sat</v>
      </c>
      <c r="AO396">
        <f>Agricultural_Export_Analysis_Cleaned_Dataset[[#This Row],[Delivery_Date]]-Agricultural_Export_Analysis_Cleaned_Dataset[[#This Row],[Ship_Date]]</f>
        <v>6</v>
      </c>
      <c r="AP396">
        <f>Agricultural_Export_Analysis_Cleaned_Dataset[[#This Row],[Ship_Date]]-Agricultural_Export_Analysis_Cleaned_Dataset[[#This Row],[Order_Date]]</f>
        <v>3</v>
      </c>
      <c r="AQ396" s="4" t="str">
        <f>TEXT(Agricultural_Export_Analysis_Cleaned_Dataset[[#This Row],[Order_Date]],"mmm yyyy")</f>
        <v>Oct 2025</v>
      </c>
    </row>
    <row r="397" spans="1:43" x14ac:dyDescent="0.3">
      <c r="A397" t="s">
        <v>902</v>
      </c>
      <c r="B397" t="s">
        <v>903</v>
      </c>
      <c r="C397" s="2">
        <v>45861</v>
      </c>
      <c r="D397" s="2">
        <v>45866</v>
      </c>
      <c r="E397" s="2">
        <v>45887</v>
      </c>
      <c r="F397" t="s">
        <v>35</v>
      </c>
      <c r="G397" t="s">
        <v>203</v>
      </c>
      <c r="H397" t="s">
        <v>74</v>
      </c>
      <c r="I397" t="s">
        <v>91</v>
      </c>
      <c r="J397" t="s">
        <v>112</v>
      </c>
      <c r="K397" s="7">
        <v>10</v>
      </c>
      <c r="L397" t="s">
        <v>135</v>
      </c>
      <c r="M397" t="s">
        <v>130</v>
      </c>
      <c r="N397" t="s">
        <v>131</v>
      </c>
      <c r="O397">
        <v>143</v>
      </c>
      <c r="P397" s="6">
        <v>97.48</v>
      </c>
      <c r="Q397" s="6">
        <v>13939.64</v>
      </c>
      <c r="R397" s="5">
        <v>0</v>
      </c>
      <c r="S397" s="6">
        <v>13939.64</v>
      </c>
      <c r="T397" s="6">
        <v>6231.92</v>
      </c>
      <c r="U397" s="6">
        <v>7530.08</v>
      </c>
      <c r="V397" s="6">
        <v>456.63</v>
      </c>
      <c r="W397" s="6">
        <v>473.46</v>
      </c>
      <c r="X397" s="6">
        <v>-752.45</v>
      </c>
      <c r="Y397" s="5">
        <v>-5.3979155846205398E-2</v>
      </c>
      <c r="Z397" t="s">
        <v>103</v>
      </c>
      <c r="AA397" t="s">
        <v>119</v>
      </c>
      <c r="AB397" t="s">
        <v>56</v>
      </c>
      <c r="AC397" t="s">
        <v>76</v>
      </c>
      <c r="AD397" t="s">
        <v>44</v>
      </c>
      <c r="AE397" t="s">
        <v>67</v>
      </c>
      <c r="AF397" t="str">
        <f>TEXT(Agricultural_Export_Analysis_Cleaned_Dataset[[#This Row],[Order_Date]],"mmm")</f>
        <v>Jul</v>
      </c>
      <c r="AG397" t="str">
        <f>TEXT(Agricultural_Export_Analysis_Cleaned_Dataset[[#This Row],[Order_Date]],"yyyy")</f>
        <v>2025</v>
      </c>
      <c r="AH397" t="str">
        <f>TEXT(Agricultural_Export_Analysis_Cleaned_Dataset[[#This Row],[Order_Date]],"ddd")</f>
        <v>Wed</v>
      </c>
      <c r="AI397" t="str">
        <f>TEXT(Agricultural_Export_Analysis_Cleaned_Dataset[[#This Row],[Ship_Date]],"yyyy")</f>
        <v>2025</v>
      </c>
      <c r="AJ397" t="str">
        <f>TEXT(Agricultural_Export_Analysis_Cleaned_Dataset[[#This Row],[Ship_Date]],"mmm")</f>
        <v>Jul</v>
      </c>
      <c r="AK397" t="str">
        <f>TEXT(Agricultural_Export_Analysis_Cleaned_Dataset[[#This Row],[Ship_Date]],"ddd")</f>
        <v>Mon</v>
      </c>
      <c r="AL397" t="str">
        <f>TEXT(Agricultural_Export_Analysis_Cleaned_Dataset[[#This Row],[Delivery_Date]],"yyyy")</f>
        <v>2025</v>
      </c>
      <c r="AM397" t="str">
        <f>TEXT(Agricultural_Export_Analysis_Cleaned_Dataset[[#This Row],[Delivery_Date]],"mmm")</f>
        <v>Aug</v>
      </c>
      <c r="AN397" t="str">
        <f>TEXT(Agricultural_Export_Analysis_Cleaned_Dataset[[#This Row],[Delivery_Date]],"ddd")</f>
        <v>Mon</v>
      </c>
      <c r="AO397">
        <f>Agricultural_Export_Analysis_Cleaned_Dataset[[#This Row],[Delivery_Date]]-Agricultural_Export_Analysis_Cleaned_Dataset[[#This Row],[Ship_Date]]</f>
        <v>21</v>
      </c>
      <c r="AP397">
        <f>Agricultural_Export_Analysis_Cleaned_Dataset[[#This Row],[Ship_Date]]-Agricultural_Export_Analysis_Cleaned_Dataset[[#This Row],[Order_Date]]</f>
        <v>5</v>
      </c>
      <c r="AQ397" s="4" t="str">
        <f>TEXT(Agricultural_Export_Analysis_Cleaned_Dataset[[#This Row],[Order_Date]],"mmm yyyy")</f>
        <v>Jul 2025</v>
      </c>
    </row>
    <row r="398" spans="1:43" x14ac:dyDescent="0.3">
      <c r="A398" t="s">
        <v>904</v>
      </c>
      <c r="B398" t="s">
        <v>905</v>
      </c>
      <c r="C398" s="2">
        <v>45779</v>
      </c>
      <c r="D398" s="2">
        <v>45780</v>
      </c>
      <c r="E398" s="2">
        <v>45806</v>
      </c>
      <c r="F398" t="s">
        <v>35</v>
      </c>
      <c r="G398" t="s">
        <v>8933</v>
      </c>
      <c r="H398" t="s">
        <v>74</v>
      </c>
      <c r="I398" t="s">
        <v>118</v>
      </c>
      <c r="J398" t="s">
        <v>112</v>
      </c>
      <c r="K398" s="7">
        <v>0</v>
      </c>
      <c r="L398" t="s">
        <v>70</v>
      </c>
      <c r="M398" t="s">
        <v>71</v>
      </c>
      <c r="N398" t="s">
        <v>72</v>
      </c>
      <c r="O398">
        <v>481</v>
      </c>
      <c r="P398" s="6">
        <v>240.7</v>
      </c>
      <c r="Q398" s="6">
        <v>115776.7</v>
      </c>
      <c r="R398" s="5">
        <v>0.1</v>
      </c>
      <c r="S398" s="6">
        <v>104199.03</v>
      </c>
      <c r="T398" s="6">
        <v>10531.75</v>
      </c>
      <c r="U398" s="6">
        <v>47385.8</v>
      </c>
      <c r="V398" s="6">
        <v>1974.69</v>
      </c>
      <c r="W398" s="6">
        <v>2105.3200000000002</v>
      </c>
      <c r="X398" s="6">
        <v>42201.47</v>
      </c>
      <c r="Y398" s="5">
        <v>0.40500828078725898</v>
      </c>
      <c r="Z398" t="s">
        <v>81</v>
      </c>
      <c r="AA398" t="s">
        <v>82</v>
      </c>
      <c r="AB398" t="s">
        <v>65</v>
      </c>
      <c r="AC398" t="s">
        <v>43</v>
      </c>
      <c r="AD398" t="s">
        <v>44</v>
      </c>
      <c r="AE398" t="s">
        <v>58</v>
      </c>
      <c r="AF398" t="str">
        <f>TEXT(Agricultural_Export_Analysis_Cleaned_Dataset[[#This Row],[Order_Date]],"mmm")</f>
        <v>May</v>
      </c>
      <c r="AG398" t="str">
        <f>TEXT(Agricultural_Export_Analysis_Cleaned_Dataset[[#This Row],[Order_Date]],"yyyy")</f>
        <v>2025</v>
      </c>
      <c r="AH398" t="str">
        <f>TEXT(Agricultural_Export_Analysis_Cleaned_Dataset[[#This Row],[Order_Date]],"ddd")</f>
        <v>Fri</v>
      </c>
      <c r="AI398" t="str">
        <f>TEXT(Agricultural_Export_Analysis_Cleaned_Dataset[[#This Row],[Ship_Date]],"yyyy")</f>
        <v>2025</v>
      </c>
      <c r="AJ398" t="str">
        <f>TEXT(Agricultural_Export_Analysis_Cleaned_Dataset[[#This Row],[Ship_Date]],"mmm")</f>
        <v>May</v>
      </c>
      <c r="AK398" t="str">
        <f>TEXT(Agricultural_Export_Analysis_Cleaned_Dataset[[#This Row],[Ship_Date]],"ddd")</f>
        <v>Sat</v>
      </c>
      <c r="AL398" t="str">
        <f>TEXT(Agricultural_Export_Analysis_Cleaned_Dataset[[#This Row],[Delivery_Date]],"yyyy")</f>
        <v>2025</v>
      </c>
      <c r="AM398" t="str">
        <f>TEXT(Agricultural_Export_Analysis_Cleaned_Dataset[[#This Row],[Delivery_Date]],"mmm")</f>
        <v>May</v>
      </c>
      <c r="AN398" t="str">
        <f>TEXT(Agricultural_Export_Analysis_Cleaned_Dataset[[#This Row],[Delivery_Date]],"ddd")</f>
        <v>Thu</v>
      </c>
      <c r="AO398">
        <f>Agricultural_Export_Analysis_Cleaned_Dataset[[#This Row],[Delivery_Date]]-Agricultural_Export_Analysis_Cleaned_Dataset[[#This Row],[Ship_Date]]</f>
        <v>26</v>
      </c>
      <c r="AP398">
        <f>Agricultural_Export_Analysis_Cleaned_Dataset[[#This Row],[Ship_Date]]-Agricultural_Export_Analysis_Cleaned_Dataset[[#This Row],[Order_Date]]</f>
        <v>1</v>
      </c>
      <c r="AQ398" s="4" t="str">
        <f>TEXT(Agricultural_Export_Analysis_Cleaned_Dataset[[#This Row],[Order_Date]],"mmm yyyy")</f>
        <v>May 2025</v>
      </c>
    </row>
    <row r="399" spans="1:43" x14ac:dyDescent="0.3">
      <c r="A399" t="s">
        <v>906</v>
      </c>
      <c r="B399" t="s">
        <v>907</v>
      </c>
      <c r="C399" s="2">
        <v>45658</v>
      </c>
      <c r="D399" s="2">
        <v>45665</v>
      </c>
      <c r="E399" s="2">
        <v>45694</v>
      </c>
      <c r="F399" t="s">
        <v>35</v>
      </c>
      <c r="G399" t="s">
        <v>8932</v>
      </c>
      <c r="H399" t="s">
        <v>51</v>
      </c>
      <c r="I399" t="s">
        <v>97</v>
      </c>
      <c r="J399" t="s">
        <v>112</v>
      </c>
      <c r="K399" s="7">
        <v>0</v>
      </c>
      <c r="L399" t="s">
        <v>32</v>
      </c>
      <c r="M399" t="s">
        <v>48</v>
      </c>
      <c r="N399" t="s">
        <v>49</v>
      </c>
      <c r="O399">
        <v>113</v>
      </c>
      <c r="P399" s="6">
        <v>448.43</v>
      </c>
      <c r="Q399" s="6">
        <v>50672.59</v>
      </c>
      <c r="R399" s="5">
        <v>0.15</v>
      </c>
      <c r="S399" s="6">
        <v>43071.701500000003</v>
      </c>
      <c r="T399" s="6">
        <v>5618.42</v>
      </c>
      <c r="U399" s="6">
        <v>28068.7</v>
      </c>
      <c r="V399" s="6">
        <v>2457.0700000000002</v>
      </c>
      <c r="W399" s="6">
        <v>4425.47</v>
      </c>
      <c r="X399" s="6">
        <v>2502.0414999999998</v>
      </c>
      <c r="Y399" s="5">
        <v>5.8090147657621501E-2</v>
      </c>
      <c r="Z399" t="s">
        <v>40</v>
      </c>
      <c r="AA399" t="s">
        <v>64</v>
      </c>
      <c r="AB399" t="s">
        <v>65</v>
      </c>
      <c r="AC399" t="s">
        <v>76</v>
      </c>
      <c r="AD399" t="s">
        <v>44</v>
      </c>
      <c r="AE399" t="s">
        <v>58</v>
      </c>
      <c r="AF399" t="str">
        <f>TEXT(Agricultural_Export_Analysis_Cleaned_Dataset[[#This Row],[Order_Date]],"mmm")</f>
        <v>Jan</v>
      </c>
      <c r="AG399" t="str">
        <f>TEXT(Agricultural_Export_Analysis_Cleaned_Dataset[[#This Row],[Order_Date]],"yyyy")</f>
        <v>2025</v>
      </c>
      <c r="AH399" t="str">
        <f>TEXT(Agricultural_Export_Analysis_Cleaned_Dataset[[#This Row],[Order_Date]],"ddd")</f>
        <v>Wed</v>
      </c>
      <c r="AI399" t="str">
        <f>TEXT(Agricultural_Export_Analysis_Cleaned_Dataset[[#This Row],[Ship_Date]],"yyyy")</f>
        <v>2025</v>
      </c>
      <c r="AJ399" t="str">
        <f>TEXT(Agricultural_Export_Analysis_Cleaned_Dataset[[#This Row],[Ship_Date]],"mmm")</f>
        <v>Jan</v>
      </c>
      <c r="AK399" t="str">
        <f>TEXT(Agricultural_Export_Analysis_Cleaned_Dataset[[#This Row],[Ship_Date]],"ddd")</f>
        <v>Wed</v>
      </c>
      <c r="AL399" t="str">
        <f>TEXT(Agricultural_Export_Analysis_Cleaned_Dataset[[#This Row],[Delivery_Date]],"yyyy")</f>
        <v>2025</v>
      </c>
      <c r="AM399" t="str">
        <f>TEXT(Agricultural_Export_Analysis_Cleaned_Dataset[[#This Row],[Delivery_Date]],"mmm")</f>
        <v>Feb</v>
      </c>
      <c r="AN399" t="str">
        <f>TEXT(Agricultural_Export_Analysis_Cleaned_Dataset[[#This Row],[Delivery_Date]],"ddd")</f>
        <v>Thu</v>
      </c>
      <c r="AO399">
        <f>Agricultural_Export_Analysis_Cleaned_Dataset[[#This Row],[Delivery_Date]]-Agricultural_Export_Analysis_Cleaned_Dataset[[#This Row],[Ship_Date]]</f>
        <v>29</v>
      </c>
      <c r="AP399">
        <f>Agricultural_Export_Analysis_Cleaned_Dataset[[#This Row],[Ship_Date]]-Agricultural_Export_Analysis_Cleaned_Dataset[[#This Row],[Order_Date]]</f>
        <v>7</v>
      </c>
      <c r="AQ399" s="4" t="str">
        <f>TEXT(Agricultural_Export_Analysis_Cleaned_Dataset[[#This Row],[Order_Date]],"mmm yyyy")</f>
        <v>Jan 2025</v>
      </c>
    </row>
    <row r="400" spans="1:43" x14ac:dyDescent="0.3">
      <c r="A400" t="s">
        <v>908</v>
      </c>
      <c r="B400" t="s">
        <v>909</v>
      </c>
      <c r="C400" s="2">
        <v>45518</v>
      </c>
      <c r="D400" s="2">
        <v>45522</v>
      </c>
      <c r="E400" s="2">
        <v>45553</v>
      </c>
      <c r="F400" t="s">
        <v>35</v>
      </c>
      <c r="G400" t="s">
        <v>8932</v>
      </c>
      <c r="H400" t="s">
        <v>74</v>
      </c>
      <c r="I400" t="s">
        <v>38</v>
      </c>
      <c r="J400" t="s">
        <v>63</v>
      </c>
      <c r="K400" s="7">
        <v>15</v>
      </c>
      <c r="L400" t="s">
        <v>135</v>
      </c>
      <c r="M400" t="s">
        <v>130</v>
      </c>
      <c r="N400" t="s">
        <v>131</v>
      </c>
      <c r="O400">
        <v>1443</v>
      </c>
      <c r="P400" s="6">
        <v>462.27</v>
      </c>
      <c r="Q400" s="6">
        <v>667055.61</v>
      </c>
      <c r="R400" s="5">
        <v>0.1</v>
      </c>
      <c r="S400" s="6">
        <v>600350.049</v>
      </c>
      <c r="T400" s="6">
        <v>12336.07</v>
      </c>
      <c r="U400" s="6">
        <v>304649.74</v>
      </c>
      <c r="V400" s="6">
        <v>1913.19</v>
      </c>
      <c r="W400" s="6">
        <v>60540.17</v>
      </c>
      <c r="X400" s="6">
        <v>220910.87899999999</v>
      </c>
      <c r="Y400" s="5">
        <v>0.36797011904632998</v>
      </c>
      <c r="Z400" t="s">
        <v>103</v>
      </c>
      <c r="AA400" t="s">
        <v>177</v>
      </c>
      <c r="AB400" t="s">
        <v>65</v>
      </c>
      <c r="AC400" t="s">
        <v>76</v>
      </c>
      <c r="AD400" t="s">
        <v>98</v>
      </c>
      <c r="AE400" t="s">
        <v>45</v>
      </c>
      <c r="AF400" t="str">
        <f>TEXT(Agricultural_Export_Analysis_Cleaned_Dataset[[#This Row],[Order_Date]],"mmm")</f>
        <v>Aug</v>
      </c>
      <c r="AG400" t="str">
        <f>TEXT(Agricultural_Export_Analysis_Cleaned_Dataset[[#This Row],[Order_Date]],"yyyy")</f>
        <v>2024</v>
      </c>
      <c r="AH400" t="str">
        <f>TEXT(Agricultural_Export_Analysis_Cleaned_Dataset[[#This Row],[Order_Date]],"ddd")</f>
        <v>Wed</v>
      </c>
      <c r="AI400" t="str">
        <f>TEXT(Agricultural_Export_Analysis_Cleaned_Dataset[[#This Row],[Ship_Date]],"yyyy")</f>
        <v>2024</v>
      </c>
      <c r="AJ400" t="str">
        <f>TEXT(Agricultural_Export_Analysis_Cleaned_Dataset[[#This Row],[Ship_Date]],"mmm")</f>
        <v>Aug</v>
      </c>
      <c r="AK400" t="str">
        <f>TEXT(Agricultural_Export_Analysis_Cleaned_Dataset[[#This Row],[Ship_Date]],"ddd")</f>
        <v>Sun</v>
      </c>
      <c r="AL400" t="str">
        <f>TEXT(Agricultural_Export_Analysis_Cleaned_Dataset[[#This Row],[Delivery_Date]],"yyyy")</f>
        <v>2024</v>
      </c>
      <c r="AM400" t="str">
        <f>TEXT(Agricultural_Export_Analysis_Cleaned_Dataset[[#This Row],[Delivery_Date]],"mmm")</f>
        <v>Sep</v>
      </c>
      <c r="AN400" t="str">
        <f>TEXT(Agricultural_Export_Analysis_Cleaned_Dataset[[#This Row],[Delivery_Date]],"ddd")</f>
        <v>Wed</v>
      </c>
      <c r="AO400">
        <f>Agricultural_Export_Analysis_Cleaned_Dataset[[#This Row],[Delivery_Date]]-Agricultural_Export_Analysis_Cleaned_Dataset[[#This Row],[Ship_Date]]</f>
        <v>31</v>
      </c>
      <c r="AP400">
        <f>Agricultural_Export_Analysis_Cleaned_Dataset[[#This Row],[Ship_Date]]-Agricultural_Export_Analysis_Cleaned_Dataset[[#This Row],[Order_Date]]</f>
        <v>4</v>
      </c>
      <c r="AQ400" s="4" t="str">
        <f>TEXT(Agricultural_Export_Analysis_Cleaned_Dataset[[#This Row],[Order_Date]],"mmm yyyy")</f>
        <v>Aug 2024</v>
      </c>
    </row>
    <row r="401" spans="1:43" x14ac:dyDescent="0.3">
      <c r="A401" t="s">
        <v>910</v>
      </c>
      <c r="B401" t="s">
        <v>911</v>
      </c>
      <c r="C401" s="2">
        <v>45909</v>
      </c>
      <c r="D401" s="2">
        <v>45919</v>
      </c>
      <c r="E401" s="2">
        <v>45926</v>
      </c>
      <c r="F401" t="s">
        <v>35</v>
      </c>
      <c r="G401" t="s">
        <v>132</v>
      </c>
      <c r="H401" t="s">
        <v>51</v>
      </c>
      <c r="I401" t="s">
        <v>38</v>
      </c>
      <c r="J401" t="s">
        <v>63</v>
      </c>
      <c r="K401" s="7">
        <v>0</v>
      </c>
      <c r="L401" t="s">
        <v>32</v>
      </c>
      <c r="M401" t="s">
        <v>159</v>
      </c>
      <c r="N401" t="s">
        <v>160</v>
      </c>
      <c r="O401">
        <v>277</v>
      </c>
      <c r="P401" s="6">
        <v>437.56</v>
      </c>
      <c r="Q401" s="6">
        <v>121204.12</v>
      </c>
      <c r="R401" s="5">
        <v>0.15</v>
      </c>
      <c r="S401" s="6">
        <v>103023.50199999999</v>
      </c>
      <c r="T401" s="6">
        <v>3309.67</v>
      </c>
      <c r="U401" s="6">
        <v>51629.52</v>
      </c>
      <c r="V401" s="6">
        <v>2242.56</v>
      </c>
      <c r="W401" s="6">
        <v>8985.4599999999991</v>
      </c>
      <c r="X401" s="6">
        <v>36856.292000000001</v>
      </c>
      <c r="Y401" s="5">
        <v>0.35774644896074298</v>
      </c>
      <c r="Z401" t="s">
        <v>103</v>
      </c>
      <c r="AA401" t="s">
        <v>104</v>
      </c>
      <c r="AB401" t="s">
        <v>56</v>
      </c>
      <c r="AC401" t="s">
        <v>76</v>
      </c>
      <c r="AD401" t="s">
        <v>98</v>
      </c>
      <c r="AE401" t="s">
        <v>45</v>
      </c>
      <c r="AF401" t="str">
        <f>TEXT(Agricultural_Export_Analysis_Cleaned_Dataset[[#This Row],[Order_Date]],"mmm")</f>
        <v>Sep</v>
      </c>
      <c r="AG401" t="str">
        <f>TEXT(Agricultural_Export_Analysis_Cleaned_Dataset[[#This Row],[Order_Date]],"yyyy")</f>
        <v>2025</v>
      </c>
      <c r="AH401" t="str">
        <f>TEXT(Agricultural_Export_Analysis_Cleaned_Dataset[[#This Row],[Order_Date]],"ddd")</f>
        <v>Tue</v>
      </c>
      <c r="AI401" t="str">
        <f>TEXT(Agricultural_Export_Analysis_Cleaned_Dataset[[#This Row],[Ship_Date]],"yyyy")</f>
        <v>2025</v>
      </c>
      <c r="AJ401" t="str">
        <f>TEXT(Agricultural_Export_Analysis_Cleaned_Dataset[[#This Row],[Ship_Date]],"mmm")</f>
        <v>Sep</v>
      </c>
      <c r="AK401" t="str">
        <f>TEXT(Agricultural_Export_Analysis_Cleaned_Dataset[[#This Row],[Ship_Date]],"ddd")</f>
        <v>Fri</v>
      </c>
      <c r="AL401" t="str">
        <f>TEXT(Agricultural_Export_Analysis_Cleaned_Dataset[[#This Row],[Delivery_Date]],"yyyy")</f>
        <v>2025</v>
      </c>
      <c r="AM401" t="str">
        <f>TEXT(Agricultural_Export_Analysis_Cleaned_Dataset[[#This Row],[Delivery_Date]],"mmm")</f>
        <v>Sep</v>
      </c>
      <c r="AN401" t="str">
        <f>TEXT(Agricultural_Export_Analysis_Cleaned_Dataset[[#This Row],[Delivery_Date]],"ddd")</f>
        <v>Fri</v>
      </c>
      <c r="AO401">
        <f>Agricultural_Export_Analysis_Cleaned_Dataset[[#This Row],[Delivery_Date]]-Agricultural_Export_Analysis_Cleaned_Dataset[[#This Row],[Ship_Date]]</f>
        <v>7</v>
      </c>
      <c r="AP401">
        <f>Agricultural_Export_Analysis_Cleaned_Dataset[[#This Row],[Ship_Date]]-Agricultural_Export_Analysis_Cleaned_Dataset[[#This Row],[Order_Date]]</f>
        <v>10</v>
      </c>
      <c r="AQ401" s="4" t="str">
        <f>TEXT(Agricultural_Export_Analysis_Cleaned_Dataset[[#This Row],[Order_Date]],"mmm yyyy")</f>
        <v>Sep 2025</v>
      </c>
    </row>
    <row r="402" spans="1:43" x14ac:dyDescent="0.3">
      <c r="A402" t="s">
        <v>912</v>
      </c>
      <c r="B402" t="s">
        <v>913</v>
      </c>
      <c r="C402" s="2">
        <v>45981</v>
      </c>
      <c r="D402" s="2">
        <v>45982</v>
      </c>
      <c r="E402" s="2">
        <v>46007</v>
      </c>
      <c r="F402" t="s">
        <v>35</v>
      </c>
      <c r="G402" t="s">
        <v>50</v>
      </c>
      <c r="H402" t="s">
        <v>74</v>
      </c>
      <c r="I402" t="s">
        <v>38</v>
      </c>
      <c r="J402" t="s">
        <v>112</v>
      </c>
      <c r="K402" s="7">
        <v>7</v>
      </c>
      <c r="L402" t="s">
        <v>135</v>
      </c>
      <c r="M402" t="s">
        <v>101</v>
      </c>
      <c r="N402" t="s">
        <v>102</v>
      </c>
      <c r="O402">
        <v>1469</v>
      </c>
      <c r="P402" s="6">
        <v>345.31</v>
      </c>
      <c r="Q402" s="6">
        <v>507260.39</v>
      </c>
      <c r="R402" s="5">
        <v>0.1</v>
      </c>
      <c r="S402" s="6">
        <v>456534.35100000002</v>
      </c>
      <c r="T402" s="6">
        <v>13304.98</v>
      </c>
      <c r="U402" s="6">
        <v>298666.65000000002</v>
      </c>
      <c r="V402" s="6">
        <v>105.67</v>
      </c>
      <c r="W402" s="6">
        <v>28629.93</v>
      </c>
      <c r="X402" s="6">
        <v>115827.121</v>
      </c>
      <c r="Y402" s="5">
        <v>0.25370954178210398</v>
      </c>
      <c r="Z402" t="s">
        <v>54</v>
      </c>
      <c r="AA402" t="s">
        <v>92</v>
      </c>
      <c r="AB402" t="s">
        <v>83</v>
      </c>
      <c r="AC402" t="s">
        <v>66</v>
      </c>
      <c r="AD402" t="s">
        <v>93</v>
      </c>
      <c r="AE402" t="s">
        <v>58</v>
      </c>
      <c r="AF402" t="str">
        <f>TEXT(Agricultural_Export_Analysis_Cleaned_Dataset[[#This Row],[Order_Date]],"mmm")</f>
        <v>Nov</v>
      </c>
      <c r="AG402" t="str">
        <f>TEXT(Agricultural_Export_Analysis_Cleaned_Dataset[[#This Row],[Order_Date]],"yyyy")</f>
        <v>2025</v>
      </c>
      <c r="AH402" t="str">
        <f>TEXT(Agricultural_Export_Analysis_Cleaned_Dataset[[#This Row],[Order_Date]],"ddd")</f>
        <v>Thu</v>
      </c>
      <c r="AI402" t="str">
        <f>TEXT(Agricultural_Export_Analysis_Cleaned_Dataset[[#This Row],[Ship_Date]],"yyyy")</f>
        <v>2025</v>
      </c>
      <c r="AJ402" t="str">
        <f>TEXT(Agricultural_Export_Analysis_Cleaned_Dataset[[#This Row],[Ship_Date]],"mmm")</f>
        <v>Nov</v>
      </c>
      <c r="AK402" t="str">
        <f>TEXT(Agricultural_Export_Analysis_Cleaned_Dataset[[#This Row],[Ship_Date]],"ddd")</f>
        <v>Fri</v>
      </c>
      <c r="AL402" t="str">
        <f>TEXT(Agricultural_Export_Analysis_Cleaned_Dataset[[#This Row],[Delivery_Date]],"yyyy")</f>
        <v>2025</v>
      </c>
      <c r="AM402" t="str">
        <f>TEXT(Agricultural_Export_Analysis_Cleaned_Dataset[[#This Row],[Delivery_Date]],"mmm")</f>
        <v>Dec</v>
      </c>
      <c r="AN402" t="str">
        <f>TEXT(Agricultural_Export_Analysis_Cleaned_Dataset[[#This Row],[Delivery_Date]],"ddd")</f>
        <v>Tue</v>
      </c>
      <c r="AO402">
        <f>Agricultural_Export_Analysis_Cleaned_Dataset[[#This Row],[Delivery_Date]]-Agricultural_Export_Analysis_Cleaned_Dataset[[#This Row],[Ship_Date]]</f>
        <v>25</v>
      </c>
      <c r="AP402">
        <f>Agricultural_Export_Analysis_Cleaned_Dataset[[#This Row],[Ship_Date]]-Agricultural_Export_Analysis_Cleaned_Dataset[[#This Row],[Order_Date]]</f>
        <v>1</v>
      </c>
      <c r="AQ402" s="4" t="str">
        <f>TEXT(Agricultural_Export_Analysis_Cleaned_Dataset[[#This Row],[Order_Date]],"mmm yyyy")</f>
        <v>Nov 2025</v>
      </c>
    </row>
    <row r="403" spans="1:43" x14ac:dyDescent="0.3">
      <c r="A403" t="s">
        <v>914</v>
      </c>
      <c r="B403" t="s">
        <v>915</v>
      </c>
      <c r="C403" s="2">
        <v>45877</v>
      </c>
      <c r="D403" s="2">
        <v>45878</v>
      </c>
      <c r="E403" s="2">
        <v>45907</v>
      </c>
      <c r="F403" t="s">
        <v>35</v>
      </c>
      <c r="G403" t="s">
        <v>36</v>
      </c>
      <c r="H403" t="s">
        <v>37</v>
      </c>
      <c r="I403" t="s">
        <v>97</v>
      </c>
      <c r="J403" t="s">
        <v>53</v>
      </c>
      <c r="K403" s="7">
        <v>2</v>
      </c>
      <c r="L403" t="s">
        <v>8935</v>
      </c>
      <c r="M403" t="s">
        <v>88</v>
      </c>
      <c r="N403" t="s">
        <v>89</v>
      </c>
      <c r="O403">
        <v>146</v>
      </c>
      <c r="P403" s="6">
        <v>153.41</v>
      </c>
      <c r="Q403" s="6">
        <v>22397.86</v>
      </c>
      <c r="R403" s="5">
        <v>0.15</v>
      </c>
      <c r="S403" s="6">
        <v>19038.181</v>
      </c>
      <c r="T403" s="6">
        <v>5085.51</v>
      </c>
      <c r="U403" s="6">
        <v>11608.02</v>
      </c>
      <c r="V403" s="6">
        <v>1236.3900000000001</v>
      </c>
      <c r="W403" s="6">
        <v>1017.98</v>
      </c>
      <c r="X403" s="6">
        <v>90.281000000000006</v>
      </c>
      <c r="Y403" s="5">
        <v>4.7421021997848803E-3</v>
      </c>
      <c r="Z403" t="s">
        <v>103</v>
      </c>
      <c r="AA403" t="s">
        <v>177</v>
      </c>
      <c r="AB403" t="s">
        <v>56</v>
      </c>
      <c r="AC403" t="s">
        <v>76</v>
      </c>
      <c r="AD403" t="s">
        <v>44</v>
      </c>
      <c r="AE403" t="s">
        <v>45</v>
      </c>
      <c r="AF403" t="str">
        <f>TEXT(Agricultural_Export_Analysis_Cleaned_Dataset[[#This Row],[Order_Date]],"mmm")</f>
        <v>Aug</v>
      </c>
      <c r="AG403" t="str">
        <f>TEXT(Agricultural_Export_Analysis_Cleaned_Dataset[[#This Row],[Order_Date]],"yyyy")</f>
        <v>2025</v>
      </c>
      <c r="AH403" t="str">
        <f>TEXT(Agricultural_Export_Analysis_Cleaned_Dataset[[#This Row],[Order_Date]],"ddd")</f>
        <v>Fri</v>
      </c>
      <c r="AI403" t="str">
        <f>TEXT(Agricultural_Export_Analysis_Cleaned_Dataset[[#This Row],[Ship_Date]],"yyyy")</f>
        <v>2025</v>
      </c>
      <c r="AJ403" t="str">
        <f>TEXT(Agricultural_Export_Analysis_Cleaned_Dataset[[#This Row],[Ship_Date]],"mmm")</f>
        <v>Aug</v>
      </c>
      <c r="AK403" t="str">
        <f>TEXT(Agricultural_Export_Analysis_Cleaned_Dataset[[#This Row],[Ship_Date]],"ddd")</f>
        <v>Sat</v>
      </c>
      <c r="AL403" t="str">
        <f>TEXT(Agricultural_Export_Analysis_Cleaned_Dataset[[#This Row],[Delivery_Date]],"yyyy")</f>
        <v>2025</v>
      </c>
      <c r="AM403" t="str">
        <f>TEXT(Agricultural_Export_Analysis_Cleaned_Dataset[[#This Row],[Delivery_Date]],"mmm")</f>
        <v>Sep</v>
      </c>
      <c r="AN403" t="str">
        <f>TEXT(Agricultural_Export_Analysis_Cleaned_Dataset[[#This Row],[Delivery_Date]],"ddd")</f>
        <v>Sun</v>
      </c>
      <c r="AO403">
        <f>Agricultural_Export_Analysis_Cleaned_Dataset[[#This Row],[Delivery_Date]]-Agricultural_Export_Analysis_Cleaned_Dataset[[#This Row],[Ship_Date]]</f>
        <v>29</v>
      </c>
      <c r="AP403">
        <f>Agricultural_Export_Analysis_Cleaned_Dataset[[#This Row],[Ship_Date]]-Agricultural_Export_Analysis_Cleaned_Dataset[[#This Row],[Order_Date]]</f>
        <v>1</v>
      </c>
      <c r="AQ403" s="4" t="str">
        <f>TEXT(Agricultural_Export_Analysis_Cleaned_Dataset[[#This Row],[Order_Date]],"mmm yyyy")</f>
        <v>Aug 2025</v>
      </c>
    </row>
    <row r="404" spans="1:43" x14ac:dyDescent="0.3">
      <c r="A404" t="s">
        <v>916</v>
      </c>
      <c r="B404" t="s">
        <v>917</v>
      </c>
      <c r="C404" s="2">
        <v>45402</v>
      </c>
      <c r="D404" s="2">
        <v>45410</v>
      </c>
      <c r="E404" s="2">
        <v>45427</v>
      </c>
      <c r="F404" t="s">
        <v>35</v>
      </c>
      <c r="G404" t="s">
        <v>8933</v>
      </c>
      <c r="H404" t="s">
        <v>37</v>
      </c>
      <c r="I404" t="s">
        <v>52</v>
      </c>
      <c r="J404" t="s">
        <v>112</v>
      </c>
      <c r="K404" s="7">
        <v>2</v>
      </c>
      <c r="L404" t="s">
        <v>135</v>
      </c>
      <c r="M404" t="s">
        <v>33</v>
      </c>
      <c r="N404" t="s">
        <v>34</v>
      </c>
      <c r="O404">
        <v>107</v>
      </c>
      <c r="P404" s="6">
        <v>250.38</v>
      </c>
      <c r="Q404" s="6">
        <v>26790.66</v>
      </c>
      <c r="R404" s="5">
        <v>0</v>
      </c>
      <c r="S404" s="6">
        <v>26790.66</v>
      </c>
      <c r="T404" s="6">
        <v>9581.31</v>
      </c>
      <c r="U404" s="6">
        <v>16818.080000000002</v>
      </c>
      <c r="V404" s="6">
        <v>1069.48</v>
      </c>
      <c r="W404" s="6">
        <v>1206.68</v>
      </c>
      <c r="X404" s="6">
        <v>-1884.89</v>
      </c>
      <c r="Y404" s="5">
        <v>-7.03562360912348E-2</v>
      </c>
      <c r="Z404" t="s">
        <v>81</v>
      </c>
      <c r="AA404" t="s">
        <v>165</v>
      </c>
      <c r="AB404" t="s">
        <v>65</v>
      </c>
      <c r="AC404" t="s">
        <v>43</v>
      </c>
      <c r="AD404" t="s">
        <v>84</v>
      </c>
      <c r="AE404" t="s">
        <v>45</v>
      </c>
      <c r="AF404" t="str">
        <f>TEXT(Agricultural_Export_Analysis_Cleaned_Dataset[[#This Row],[Order_Date]],"mmm")</f>
        <v>Apr</v>
      </c>
      <c r="AG404" t="str">
        <f>TEXT(Agricultural_Export_Analysis_Cleaned_Dataset[[#This Row],[Order_Date]],"yyyy")</f>
        <v>2024</v>
      </c>
      <c r="AH404" t="str">
        <f>TEXT(Agricultural_Export_Analysis_Cleaned_Dataset[[#This Row],[Order_Date]],"ddd")</f>
        <v>Sat</v>
      </c>
      <c r="AI404" t="str">
        <f>TEXT(Agricultural_Export_Analysis_Cleaned_Dataset[[#This Row],[Ship_Date]],"yyyy")</f>
        <v>2024</v>
      </c>
      <c r="AJ404" t="str">
        <f>TEXT(Agricultural_Export_Analysis_Cleaned_Dataset[[#This Row],[Ship_Date]],"mmm")</f>
        <v>Apr</v>
      </c>
      <c r="AK404" t="str">
        <f>TEXT(Agricultural_Export_Analysis_Cleaned_Dataset[[#This Row],[Ship_Date]],"ddd")</f>
        <v>Sun</v>
      </c>
      <c r="AL404" t="str">
        <f>TEXT(Agricultural_Export_Analysis_Cleaned_Dataset[[#This Row],[Delivery_Date]],"yyyy")</f>
        <v>2024</v>
      </c>
      <c r="AM404" t="str">
        <f>TEXT(Agricultural_Export_Analysis_Cleaned_Dataset[[#This Row],[Delivery_Date]],"mmm")</f>
        <v>May</v>
      </c>
      <c r="AN404" t="str">
        <f>TEXT(Agricultural_Export_Analysis_Cleaned_Dataset[[#This Row],[Delivery_Date]],"ddd")</f>
        <v>Wed</v>
      </c>
      <c r="AO404">
        <f>Agricultural_Export_Analysis_Cleaned_Dataset[[#This Row],[Delivery_Date]]-Agricultural_Export_Analysis_Cleaned_Dataset[[#This Row],[Ship_Date]]</f>
        <v>17</v>
      </c>
      <c r="AP404">
        <f>Agricultural_Export_Analysis_Cleaned_Dataset[[#This Row],[Ship_Date]]-Agricultural_Export_Analysis_Cleaned_Dataset[[#This Row],[Order_Date]]</f>
        <v>8</v>
      </c>
      <c r="AQ404" s="4" t="str">
        <f>TEXT(Agricultural_Export_Analysis_Cleaned_Dataset[[#This Row],[Order_Date]],"mmm yyyy")</f>
        <v>Apr 2024</v>
      </c>
    </row>
    <row r="405" spans="1:43" x14ac:dyDescent="0.3">
      <c r="A405" t="s">
        <v>918</v>
      </c>
      <c r="B405" t="s">
        <v>919</v>
      </c>
      <c r="C405" s="2">
        <v>45355</v>
      </c>
      <c r="D405" s="2">
        <v>45363</v>
      </c>
      <c r="E405" s="2">
        <v>45377</v>
      </c>
      <c r="F405" t="s">
        <v>35</v>
      </c>
      <c r="G405" t="s">
        <v>50</v>
      </c>
      <c r="H405" t="s">
        <v>74</v>
      </c>
      <c r="I405" t="s">
        <v>52</v>
      </c>
      <c r="J405" t="s">
        <v>39</v>
      </c>
      <c r="K405" s="7">
        <v>0</v>
      </c>
      <c r="L405" t="s">
        <v>32</v>
      </c>
      <c r="M405" t="s">
        <v>33</v>
      </c>
      <c r="N405" t="s">
        <v>34</v>
      </c>
      <c r="O405">
        <v>225</v>
      </c>
      <c r="P405" s="6">
        <v>487.77</v>
      </c>
      <c r="Q405" s="6">
        <v>109748.25</v>
      </c>
      <c r="R405" s="5">
        <v>0</v>
      </c>
      <c r="S405" s="6">
        <v>109748.25</v>
      </c>
      <c r="T405" s="6">
        <v>13406.21</v>
      </c>
      <c r="U405" s="6">
        <v>61812.25</v>
      </c>
      <c r="V405" s="6">
        <v>2110.75</v>
      </c>
      <c r="W405" s="6">
        <v>10784.37</v>
      </c>
      <c r="X405" s="6">
        <v>21634.67</v>
      </c>
      <c r="Y405" s="5">
        <v>0.19712997701557899</v>
      </c>
      <c r="Z405" t="s">
        <v>40</v>
      </c>
      <c r="AA405" t="s">
        <v>41</v>
      </c>
      <c r="AB405" t="s">
        <v>56</v>
      </c>
      <c r="AC405" t="s">
        <v>66</v>
      </c>
      <c r="AD405" t="s">
        <v>84</v>
      </c>
      <c r="AE405" t="s">
        <v>58</v>
      </c>
      <c r="AF405" t="str">
        <f>TEXT(Agricultural_Export_Analysis_Cleaned_Dataset[[#This Row],[Order_Date]],"mmm")</f>
        <v>Mar</v>
      </c>
      <c r="AG405" t="str">
        <f>TEXT(Agricultural_Export_Analysis_Cleaned_Dataset[[#This Row],[Order_Date]],"yyyy")</f>
        <v>2024</v>
      </c>
      <c r="AH405" t="str">
        <f>TEXT(Agricultural_Export_Analysis_Cleaned_Dataset[[#This Row],[Order_Date]],"ddd")</f>
        <v>Mon</v>
      </c>
      <c r="AI405" t="str">
        <f>TEXT(Agricultural_Export_Analysis_Cleaned_Dataset[[#This Row],[Ship_Date]],"yyyy")</f>
        <v>2024</v>
      </c>
      <c r="AJ405" t="str">
        <f>TEXT(Agricultural_Export_Analysis_Cleaned_Dataset[[#This Row],[Ship_Date]],"mmm")</f>
        <v>Mar</v>
      </c>
      <c r="AK405" t="str">
        <f>TEXT(Agricultural_Export_Analysis_Cleaned_Dataset[[#This Row],[Ship_Date]],"ddd")</f>
        <v>Tue</v>
      </c>
      <c r="AL405" t="str">
        <f>TEXT(Agricultural_Export_Analysis_Cleaned_Dataset[[#This Row],[Delivery_Date]],"yyyy")</f>
        <v>2024</v>
      </c>
      <c r="AM405" t="str">
        <f>TEXT(Agricultural_Export_Analysis_Cleaned_Dataset[[#This Row],[Delivery_Date]],"mmm")</f>
        <v>Mar</v>
      </c>
      <c r="AN405" t="str">
        <f>TEXT(Agricultural_Export_Analysis_Cleaned_Dataset[[#This Row],[Delivery_Date]],"ddd")</f>
        <v>Tue</v>
      </c>
      <c r="AO405">
        <f>Agricultural_Export_Analysis_Cleaned_Dataset[[#This Row],[Delivery_Date]]-Agricultural_Export_Analysis_Cleaned_Dataset[[#This Row],[Ship_Date]]</f>
        <v>14</v>
      </c>
      <c r="AP405">
        <f>Agricultural_Export_Analysis_Cleaned_Dataset[[#This Row],[Ship_Date]]-Agricultural_Export_Analysis_Cleaned_Dataset[[#This Row],[Order_Date]]</f>
        <v>8</v>
      </c>
      <c r="AQ405" s="4" t="str">
        <f>TEXT(Agricultural_Export_Analysis_Cleaned_Dataset[[#This Row],[Order_Date]],"mmm yyyy")</f>
        <v>Mar 2024</v>
      </c>
    </row>
    <row r="406" spans="1:43" x14ac:dyDescent="0.3">
      <c r="A406" t="s">
        <v>920</v>
      </c>
      <c r="B406" t="s">
        <v>921</v>
      </c>
      <c r="C406" s="2">
        <v>45395</v>
      </c>
      <c r="D406" s="2">
        <v>45401</v>
      </c>
      <c r="E406" s="2">
        <v>45420</v>
      </c>
      <c r="F406" t="s">
        <v>35</v>
      </c>
      <c r="G406" t="s">
        <v>96</v>
      </c>
      <c r="H406" t="s">
        <v>37</v>
      </c>
      <c r="I406" t="s">
        <v>52</v>
      </c>
      <c r="J406" t="s">
        <v>39</v>
      </c>
      <c r="K406" s="7">
        <v>0</v>
      </c>
      <c r="L406" t="s">
        <v>135</v>
      </c>
      <c r="M406" t="s">
        <v>140</v>
      </c>
      <c r="N406" t="s">
        <v>49</v>
      </c>
      <c r="O406">
        <v>1590</v>
      </c>
      <c r="P406" s="6">
        <v>217.33</v>
      </c>
      <c r="Q406" s="6">
        <v>345554.7</v>
      </c>
      <c r="R406" s="5">
        <v>0</v>
      </c>
      <c r="S406" s="6">
        <v>345554.7</v>
      </c>
      <c r="T406" s="6">
        <v>7231.03</v>
      </c>
      <c r="U406" s="6">
        <v>202503.13</v>
      </c>
      <c r="V406" s="6">
        <v>1341.51</v>
      </c>
      <c r="W406" s="6">
        <v>28342.77</v>
      </c>
      <c r="X406" s="6">
        <v>106136.26</v>
      </c>
      <c r="Y406" s="5">
        <v>0.307147493580611</v>
      </c>
      <c r="Z406" t="s">
        <v>81</v>
      </c>
      <c r="AA406" t="s">
        <v>165</v>
      </c>
      <c r="AB406" t="s">
        <v>65</v>
      </c>
      <c r="AC406" t="s">
        <v>43</v>
      </c>
      <c r="AD406" t="s">
        <v>44</v>
      </c>
      <c r="AE406" t="s">
        <v>58</v>
      </c>
      <c r="AF406" t="str">
        <f>TEXT(Agricultural_Export_Analysis_Cleaned_Dataset[[#This Row],[Order_Date]],"mmm")</f>
        <v>Apr</v>
      </c>
      <c r="AG406" t="str">
        <f>TEXT(Agricultural_Export_Analysis_Cleaned_Dataset[[#This Row],[Order_Date]],"yyyy")</f>
        <v>2024</v>
      </c>
      <c r="AH406" t="str">
        <f>TEXT(Agricultural_Export_Analysis_Cleaned_Dataset[[#This Row],[Order_Date]],"ddd")</f>
        <v>Sat</v>
      </c>
      <c r="AI406" t="str">
        <f>TEXT(Agricultural_Export_Analysis_Cleaned_Dataset[[#This Row],[Ship_Date]],"yyyy")</f>
        <v>2024</v>
      </c>
      <c r="AJ406" t="str">
        <f>TEXT(Agricultural_Export_Analysis_Cleaned_Dataset[[#This Row],[Ship_Date]],"mmm")</f>
        <v>Apr</v>
      </c>
      <c r="AK406" t="str">
        <f>TEXT(Agricultural_Export_Analysis_Cleaned_Dataset[[#This Row],[Ship_Date]],"ddd")</f>
        <v>Fri</v>
      </c>
      <c r="AL406" t="str">
        <f>TEXT(Agricultural_Export_Analysis_Cleaned_Dataset[[#This Row],[Delivery_Date]],"yyyy")</f>
        <v>2024</v>
      </c>
      <c r="AM406" t="str">
        <f>TEXT(Agricultural_Export_Analysis_Cleaned_Dataset[[#This Row],[Delivery_Date]],"mmm")</f>
        <v>May</v>
      </c>
      <c r="AN406" t="str">
        <f>TEXT(Agricultural_Export_Analysis_Cleaned_Dataset[[#This Row],[Delivery_Date]],"ddd")</f>
        <v>Wed</v>
      </c>
      <c r="AO406">
        <f>Agricultural_Export_Analysis_Cleaned_Dataset[[#This Row],[Delivery_Date]]-Agricultural_Export_Analysis_Cleaned_Dataset[[#This Row],[Ship_Date]]</f>
        <v>19</v>
      </c>
      <c r="AP406">
        <f>Agricultural_Export_Analysis_Cleaned_Dataset[[#This Row],[Ship_Date]]-Agricultural_Export_Analysis_Cleaned_Dataset[[#This Row],[Order_Date]]</f>
        <v>6</v>
      </c>
      <c r="AQ406" s="4" t="str">
        <f>TEXT(Agricultural_Export_Analysis_Cleaned_Dataset[[#This Row],[Order_Date]],"mmm yyyy")</f>
        <v>Apr 2024</v>
      </c>
    </row>
    <row r="407" spans="1:43" x14ac:dyDescent="0.3">
      <c r="A407" t="s">
        <v>922</v>
      </c>
      <c r="B407" t="s">
        <v>923</v>
      </c>
      <c r="C407" s="2">
        <v>45747</v>
      </c>
      <c r="D407" s="2">
        <v>45750</v>
      </c>
      <c r="E407" s="2">
        <v>45761</v>
      </c>
      <c r="F407" t="s">
        <v>35</v>
      </c>
      <c r="G407" t="s">
        <v>132</v>
      </c>
      <c r="H407" t="s">
        <v>51</v>
      </c>
      <c r="I407" t="s">
        <v>38</v>
      </c>
      <c r="J407" t="s">
        <v>112</v>
      </c>
      <c r="K407" s="7">
        <v>2</v>
      </c>
      <c r="L407" t="s">
        <v>32</v>
      </c>
      <c r="M407" t="s">
        <v>140</v>
      </c>
      <c r="N407" t="s">
        <v>49</v>
      </c>
      <c r="O407">
        <v>1666</v>
      </c>
      <c r="P407" s="6">
        <v>423.57</v>
      </c>
      <c r="Q407" s="6">
        <v>705667.62</v>
      </c>
      <c r="R407" s="5">
        <v>0.05</v>
      </c>
      <c r="S407" s="6">
        <v>670384.23899999994</v>
      </c>
      <c r="T407" s="6">
        <v>4216.1499999999996</v>
      </c>
      <c r="U407" s="6">
        <v>429856.49</v>
      </c>
      <c r="V407" s="6">
        <v>1320.92</v>
      </c>
      <c r="W407" s="6">
        <v>61985.27</v>
      </c>
      <c r="X407" s="6">
        <v>173005.40900000001</v>
      </c>
      <c r="Y407" s="5">
        <v>0.25806902808166998</v>
      </c>
      <c r="Z407" t="s">
        <v>40</v>
      </c>
      <c r="AA407" t="s">
        <v>41</v>
      </c>
      <c r="AB407" t="s">
        <v>56</v>
      </c>
      <c r="AC407" t="s">
        <v>66</v>
      </c>
      <c r="AD407" t="s">
        <v>93</v>
      </c>
      <c r="AE407" t="s">
        <v>45</v>
      </c>
      <c r="AF407" t="str">
        <f>TEXT(Agricultural_Export_Analysis_Cleaned_Dataset[[#This Row],[Order_Date]],"mmm")</f>
        <v>Mar</v>
      </c>
      <c r="AG407" t="str">
        <f>TEXT(Agricultural_Export_Analysis_Cleaned_Dataset[[#This Row],[Order_Date]],"yyyy")</f>
        <v>2025</v>
      </c>
      <c r="AH407" t="str">
        <f>TEXT(Agricultural_Export_Analysis_Cleaned_Dataset[[#This Row],[Order_Date]],"ddd")</f>
        <v>Mon</v>
      </c>
      <c r="AI407" t="str">
        <f>TEXT(Agricultural_Export_Analysis_Cleaned_Dataset[[#This Row],[Ship_Date]],"yyyy")</f>
        <v>2025</v>
      </c>
      <c r="AJ407" t="str">
        <f>TEXT(Agricultural_Export_Analysis_Cleaned_Dataset[[#This Row],[Ship_Date]],"mmm")</f>
        <v>Apr</v>
      </c>
      <c r="AK407" t="str">
        <f>TEXT(Agricultural_Export_Analysis_Cleaned_Dataset[[#This Row],[Ship_Date]],"ddd")</f>
        <v>Thu</v>
      </c>
      <c r="AL407" t="str">
        <f>TEXT(Agricultural_Export_Analysis_Cleaned_Dataset[[#This Row],[Delivery_Date]],"yyyy")</f>
        <v>2025</v>
      </c>
      <c r="AM407" t="str">
        <f>TEXT(Agricultural_Export_Analysis_Cleaned_Dataset[[#This Row],[Delivery_Date]],"mmm")</f>
        <v>Apr</v>
      </c>
      <c r="AN407" t="str">
        <f>TEXT(Agricultural_Export_Analysis_Cleaned_Dataset[[#This Row],[Delivery_Date]],"ddd")</f>
        <v>Mon</v>
      </c>
      <c r="AO407">
        <f>Agricultural_Export_Analysis_Cleaned_Dataset[[#This Row],[Delivery_Date]]-Agricultural_Export_Analysis_Cleaned_Dataset[[#This Row],[Ship_Date]]</f>
        <v>11</v>
      </c>
      <c r="AP407">
        <f>Agricultural_Export_Analysis_Cleaned_Dataset[[#This Row],[Ship_Date]]-Agricultural_Export_Analysis_Cleaned_Dataset[[#This Row],[Order_Date]]</f>
        <v>3</v>
      </c>
      <c r="AQ407" s="4" t="str">
        <f>TEXT(Agricultural_Export_Analysis_Cleaned_Dataset[[#This Row],[Order_Date]],"mmm yyyy")</f>
        <v>Mar 2025</v>
      </c>
    </row>
    <row r="408" spans="1:43" x14ac:dyDescent="0.3">
      <c r="A408" t="s">
        <v>924</v>
      </c>
      <c r="B408" t="s">
        <v>925</v>
      </c>
      <c r="C408" s="2">
        <v>45440</v>
      </c>
      <c r="D408" s="2">
        <v>45441</v>
      </c>
      <c r="E408" s="2">
        <v>45464</v>
      </c>
      <c r="F408" t="s">
        <v>35</v>
      </c>
      <c r="G408" t="s">
        <v>203</v>
      </c>
      <c r="H408" t="s">
        <v>37</v>
      </c>
      <c r="I408" t="s">
        <v>97</v>
      </c>
      <c r="J408" t="s">
        <v>63</v>
      </c>
      <c r="K408" s="7">
        <v>2</v>
      </c>
      <c r="L408" t="s">
        <v>70</v>
      </c>
      <c r="M408" t="s">
        <v>107</v>
      </c>
      <c r="N408" t="s">
        <v>108</v>
      </c>
      <c r="O408">
        <v>351</v>
      </c>
      <c r="P408" s="6">
        <v>245.37</v>
      </c>
      <c r="Q408" s="6">
        <v>86124.87</v>
      </c>
      <c r="R408" s="5">
        <v>0.1</v>
      </c>
      <c r="S408" s="6">
        <v>77512.383000000002</v>
      </c>
      <c r="T408" s="6">
        <v>14568.93</v>
      </c>
      <c r="U408" s="6">
        <v>41648.89</v>
      </c>
      <c r="V408" s="6">
        <v>1601.27</v>
      </c>
      <c r="W408" s="6">
        <v>6648.06</v>
      </c>
      <c r="X408" s="6">
        <v>13045.233</v>
      </c>
      <c r="Y408" s="5">
        <v>0.16829869622251201</v>
      </c>
      <c r="Z408" t="s">
        <v>81</v>
      </c>
      <c r="AA408" t="s">
        <v>82</v>
      </c>
      <c r="AB408" t="s">
        <v>65</v>
      </c>
      <c r="AC408" t="s">
        <v>66</v>
      </c>
      <c r="AD408" t="s">
        <v>77</v>
      </c>
      <c r="AE408" t="s">
        <v>45</v>
      </c>
      <c r="AF408" t="str">
        <f>TEXT(Agricultural_Export_Analysis_Cleaned_Dataset[[#This Row],[Order_Date]],"mmm")</f>
        <v>May</v>
      </c>
      <c r="AG408" t="str">
        <f>TEXT(Agricultural_Export_Analysis_Cleaned_Dataset[[#This Row],[Order_Date]],"yyyy")</f>
        <v>2024</v>
      </c>
      <c r="AH408" t="str">
        <f>TEXT(Agricultural_Export_Analysis_Cleaned_Dataset[[#This Row],[Order_Date]],"ddd")</f>
        <v>Tue</v>
      </c>
      <c r="AI408" t="str">
        <f>TEXT(Agricultural_Export_Analysis_Cleaned_Dataset[[#This Row],[Ship_Date]],"yyyy")</f>
        <v>2024</v>
      </c>
      <c r="AJ408" t="str">
        <f>TEXT(Agricultural_Export_Analysis_Cleaned_Dataset[[#This Row],[Ship_Date]],"mmm")</f>
        <v>May</v>
      </c>
      <c r="AK408" t="str">
        <f>TEXT(Agricultural_Export_Analysis_Cleaned_Dataset[[#This Row],[Ship_Date]],"ddd")</f>
        <v>Wed</v>
      </c>
      <c r="AL408" t="str">
        <f>TEXT(Agricultural_Export_Analysis_Cleaned_Dataset[[#This Row],[Delivery_Date]],"yyyy")</f>
        <v>2024</v>
      </c>
      <c r="AM408" t="str">
        <f>TEXT(Agricultural_Export_Analysis_Cleaned_Dataset[[#This Row],[Delivery_Date]],"mmm")</f>
        <v>Jun</v>
      </c>
      <c r="AN408" t="str">
        <f>TEXT(Agricultural_Export_Analysis_Cleaned_Dataset[[#This Row],[Delivery_Date]],"ddd")</f>
        <v>Fri</v>
      </c>
      <c r="AO408">
        <f>Agricultural_Export_Analysis_Cleaned_Dataset[[#This Row],[Delivery_Date]]-Agricultural_Export_Analysis_Cleaned_Dataset[[#This Row],[Ship_Date]]</f>
        <v>23</v>
      </c>
      <c r="AP408">
        <f>Agricultural_Export_Analysis_Cleaned_Dataset[[#This Row],[Ship_Date]]-Agricultural_Export_Analysis_Cleaned_Dataset[[#This Row],[Order_Date]]</f>
        <v>1</v>
      </c>
      <c r="AQ408" s="4" t="str">
        <f>TEXT(Agricultural_Export_Analysis_Cleaned_Dataset[[#This Row],[Order_Date]],"mmm yyyy")</f>
        <v>May 2024</v>
      </c>
    </row>
    <row r="409" spans="1:43" x14ac:dyDescent="0.3">
      <c r="A409" t="s">
        <v>926</v>
      </c>
      <c r="B409" t="s">
        <v>927</v>
      </c>
      <c r="C409" s="2">
        <v>45922</v>
      </c>
      <c r="D409" s="2">
        <v>45927</v>
      </c>
      <c r="E409" s="2">
        <v>45952</v>
      </c>
      <c r="F409" t="s">
        <v>35</v>
      </c>
      <c r="G409" t="s">
        <v>8932</v>
      </c>
      <c r="H409" t="s">
        <v>37</v>
      </c>
      <c r="I409" t="s">
        <v>118</v>
      </c>
      <c r="J409" t="s">
        <v>63</v>
      </c>
      <c r="K409" s="7">
        <v>10</v>
      </c>
      <c r="L409" t="s">
        <v>32</v>
      </c>
      <c r="M409" t="s">
        <v>61</v>
      </c>
      <c r="N409" t="s">
        <v>62</v>
      </c>
      <c r="O409">
        <v>1472</v>
      </c>
      <c r="P409" s="6">
        <v>352.08</v>
      </c>
      <c r="Q409" s="6">
        <v>518261.76000000001</v>
      </c>
      <c r="R409" s="5">
        <v>0.15</v>
      </c>
      <c r="S409" s="6">
        <v>440522.49599999998</v>
      </c>
      <c r="T409" s="6">
        <v>5301.61</v>
      </c>
      <c r="U409" s="6">
        <v>277497.76</v>
      </c>
      <c r="V409" s="6">
        <v>1777.39</v>
      </c>
      <c r="W409" s="6">
        <v>51235.63</v>
      </c>
      <c r="X409" s="6">
        <v>104710.106</v>
      </c>
      <c r="Y409" s="5">
        <v>0.23769525268466599</v>
      </c>
      <c r="Z409" t="s">
        <v>103</v>
      </c>
      <c r="AA409" t="s">
        <v>104</v>
      </c>
      <c r="AB409" t="s">
        <v>65</v>
      </c>
      <c r="AC409" t="s">
        <v>43</v>
      </c>
      <c r="AD409" t="s">
        <v>77</v>
      </c>
      <c r="AE409" t="s">
        <v>45</v>
      </c>
      <c r="AF409" t="str">
        <f>TEXT(Agricultural_Export_Analysis_Cleaned_Dataset[[#This Row],[Order_Date]],"mmm")</f>
        <v>Sep</v>
      </c>
      <c r="AG409" t="str">
        <f>TEXT(Agricultural_Export_Analysis_Cleaned_Dataset[[#This Row],[Order_Date]],"yyyy")</f>
        <v>2025</v>
      </c>
      <c r="AH409" t="str">
        <f>TEXT(Agricultural_Export_Analysis_Cleaned_Dataset[[#This Row],[Order_Date]],"ddd")</f>
        <v>Mon</v>
      </c>
      <c r="AI409" t="str">
        <f>TEXT(Agricultural_Export_Analysis_Cleaned_Dataset[[#This Row],[Ship_Date]],"yyyy")</f>
        <v>2025</v>
      </c>
      <c r="AJ409" t="str">
        <f>TEXT(Agricultural_Export_Analysis_Cleaned_Dataset[[#This Row],[Ship_Date]],"mmm")</f>
        <v>Sep</v>
      </c>
      <c r="AK409" t="str">
        <f>TEXT(Agricultural_Export_Analysis_Cleaned_Dataset[[#This Row],[Ship_Date]],"ddd")</f>
        <v>Sat</v>
      </c>
      <c r="AL409" t="str">
        <f>TEXT(Agricultural_Export_Analysis_Cleaned_Dataset[[#This Row],[Delivery_Date]],"yyyy")</f>
        <v>2025</v>
      </c>
      <c r="AM409" t="str">
        <f>TEXT(Agricultural_Export_Analysis_Cleaned_Dataset[[#This Row],[Delivery_Date]],"mmm")</f>
        <v>Oct</v>
      </c>
      <c r="AN409" t="str">
        <f>TEXT(Agricultural_Export_Analysis_Cleaned_Dataset[[#This Row],[Delivery_Date]],"ddd")</f>
        <v>Wed</v>
      </c>
      <c r="AO409">
        <f>Agricultural_Export_Analysis_Cleaned_Dataset[[#This Row],[Delivery_Date]]-Agricultural_Export_Analysis_Cleaned_Dataset[[#This Row],[Ship_Date]]</f>
        <v>25</v>
      </c>
      <c r="AP409">
        <f>Agricultural_Export_Analysis_Cleaned_Dataset[[#This Row],[Ship_Date]]-Agricultural_Export_Analysis_Cleaned_Dataset[[#This Row],[Order_Date]]</f>
        <v>5</v>
      </c>
      <c r="AQ409" s="4" t="str">
        <f>TEXT(Agricultural_Export_Analysis_Cleaned_Dataset[[#This Row],[Order_Date]],"mmm yyyy")</f>
        <v>Sep 2025</v>
      </c>
    </row>
    <row r="410" spans="1:43" x14ac:dyDescent="0.3">
      <c r="A410" t="s">
        <v>928</v>
      </c>
      <c r="B410" t="s">
        <v>929</v>
      </c>
      <c r="C410" s="2">
        <v>45676</v>
      </c>
      <c r="D410" s="2">
        <v>45680</v>
      </c>
      <c r="E410" s="2">
        <v>45700</v>
      </c>
      <c r="F410" t="s">
        <v>35</v>
      </c>
      <c r="G410" t="s">
        <v>8934</v>
      </c>
      <c r="H410" t="s">
        <v>37</v>
      </c>
      <c r="I410" t="s">
        <v>91</v>
      </c>
      <c r="J410" t="s">
        <v>39</v>
      </c>
      <c r="K410" s="7">
        <v>10</v>
      </c>
      <c r="L410" t="s">
        <v>135</v>
      </c>
      <c r="M410" t="s">
        <v>88</v>
      </c>
      <c r="N410" t="s">
        <v>89</v>
      </c>
      <c r="O410">
        <v>1005</v>
      </c>
      <c r="P410" s="6">
        <v>319.48</v>
      </c>
      <c r="Q410" s="6">
        <v>321077.40000000002</v>
      </c>
      <c r="R410" s="5">
        <v>0.05</v>
      </c>
      <c r="S410" s="6">
        <v>305023.53000000003</v>
      </c>
      <c r="T410" s="6">
        <v>11641.05</v>
      </c>
      <c r="U410" s="6">
        <v>181252.26</v>
      </c>
      <c r="V410" s="6">
        <v>2462.4899999999998</v>
      </c>
      <c r="W410" s="6">
        <v>30724.14</v>
      </c>
      <c r="X410" s="6">
        <v>78943.59</v>
      </c>
      <c r="Y410" s="5">
        <v>0.258811475954003</v>
      </c>
      <c r="Z410" t="s">
        <v>40</v>
      </c>
      <c r="AA410" t="s">
        <v>64</v>
      </c>
      <c r="AB410" t="s">
        <v>65</v>
      </c>
      <c r="AC410" t="s">
        <v>76</v>
      </c>
      <c r="AD410" t="s">
        <v>57</v>
      </c>
      <c r="AE410" t="s">
        <v>67</v>
      </c>
      <c r="AF410" t="str">
        <f>TEXT(Agricultural_Export_Analysis_Cleaned_Dataset[[#This Row],[Order_Date]],"mmm")</f>
        <v>Jan</v>
      </c>
      <c r="AG410" t="str">
        <f>TEXT(Agricultural_Export_Analysis_Cleaned_Dataset[[#This Row],[Order_Date]],"yyyy")</f>
        <v>2025</v>
      </c>
      <c r="AH410" t="str">
        <f>TEXT(Agricultural_Export_Analysis_Cleaned_Dataset[[#This Row],[Order_Date]],"ddd")</f>
        <v>Sun</v>
      </c>
      <c r="AI410" t="str">
        <f>TEXT(Agricultural_Export_Analysis_Cleaned_Dataset[[#This Row],[Ship_Date]],"yyyy")</f>
        <v>2025</v>
      </c>
      <c r="AJ410" t="str">
        <f>TEXT(Agricultural_Export_Analysis_Cleaned_Dataset[[#This Row],[Ship_Date]],"mmm")</f>
        <v>Jan</v>
      </c>
      <c r="AK410" t="str">
        <f>TEXT(Agricultural_Export_Analysis_Cleaned_Dataset[[#This Row],[Ship_Date]],"ddd")</f>
        <v>Thu</v>
      </c>
      <c r="AL410" t="str">
        <f>TEXT(Agricultural_Export_Analysis_Cleaned_Dataset[[#This Row],[Delivery_Date]],"yyyy")</f>
        <v>2025</v>
      </c>
      <c r="AM410" t="str">
        <f>TEXT(Agricultural_Export_Analysis_Cleaned_Dataset[[#This Row],[Delivery_Date]],"mmm")</f>
        <v>Feb</v>
      </c>
      <c r="AN410" t="str">
        <f>TEXT(Agricultural_Export_Analysis_Cleaned_Dataset[[#This Row],[Delivery_Date]],"ddd")</f>
        <v>Wed</v>
      </c>
      <c r="AO410">
        <f>Agricultural_Export_Analysis_Cleaned_Dataset[[#This Row],[Delivery_Date]]-Agricultural_Export_Analysis_Cleaned_Dataset[[#This Row],[Ship_Date]]</f>
        <v>20</v>
      </c>
      <c r="AP410">
        <f>Agricultural_Export_Analysis_Cleaned_Dataset[[#This Row],[Ship_Date]]-Agricultural_Export_Analysis_Cleaned_Dataset[[#This Row],[Order_Date]]</f>
        <v>4</v>
      </c>
      <c r="AQ410" s="4" t="str">
        <f>TEXT(Agricultural_Export_Analysis_Cleaned_Dataset[[#This Row],[Order_Date]],"mmm yyyy")</f>
        <v>Jan 2025</v>
      </c>
    </row>
    <row r="411" spans="1:43" x14ac:dyDescent="0.3">
      <c r="A411" t="s">
        <v>930</v>
      </c>
      <c r="B411" t="s">
        <v>931</v>
      </c>
      <c r="C411" s="2">
        <v>45560</v>
      </c>
      <c r="D411" s="2">
        <v>45563</v>
      </c>
      <c r="E411" s="2">
        <v>45592</v>
      </c>
      <c r="F411" t="s">
        <v>35</v>
      </c>
      <c r="G411" t="s">
        <v>36</v>
      </c>
      <c r="H411" t="s">
        <v>37</v>
      </c>
      <c r="I411" t="s">
        <v>97</v>
      </c>
      <c r="J411" t="s">
        <v>53</v>
      </c>
      <c r="K411" s="7">
        <v>7</v>
      </c>
      <c r="L411" t="s">
        <v>80</v>
      </c>
      <c r="M411" t="s">
        <v>88</v>
      </c>
      <c r="N411" t="s">
        <v>89</v>
      </c>
      <c r="O411">
        <v>1342</v>
      </c>
      <c r="P411" s="6">
        <v>301.13</v>
      </c>
      <c r="Q411" s="6">
        <v>404116.46</v>
      </c>
      <c r="R411" s="5">
        <v>0.1</v>
      </c>
      <c r="S411" s="6">
        <v>363704.81400000001</v>
      </c>
      <c r="T411" s="6">
        <v>930.44</v>
      </c>
      <c r="U411" s="6">
        <v>168457.68</v>
      </c>
      <c r="V411" s="6">
        <v>673.69</v>
      </c>
      <c r="W411" s="6">
        <v>13607.89</v>
      </c>
      <c r="X411" s="6">
        <v>180035.114</v>
      </c>
      <c r="Y411" s="5">
        <v>0.495003384805349</v>
      </c>
      <c r="Z411" t="s">
        <v>103</v>
      </c>
      <c r="AA411" t="s">
        <v>104</v>
      </c>
      <c r="AB411" t="s">
        <v>65</v>
      </c>
      <c r="AC411" t="s">
        <v>76</v>
      </c>
      <c r="AD411" t="s">
        <v>98</v>
      </c>
      <c r="AE411" t="s">
        <v>45</v>
      </c>
      <c r="AF411" t="str">
        <f>TEXT(Agricultural_Export_Analysis_Cleaned_Dataset[[#This Row],[Order_Date]],"mmm")</f>
        <v>Sep</v>
      </c>
      <c r="AG411" t="str">
        <f>TEXT(Agricultural_Export_Analysis_Cleaned_Dataset[[#This Row],[Order_Date]],"yyyy")</f>
        <v>2024</v>
      </c>
      <c r="AH411" t="str">
        <f>TEXT(Agricultural_Export_Analysis_Cleaned_Dataset[[#This Row],[Order_Date]],"ddd")</f>
        <v>Wed</v>
      </c>
      <c r="AI411" t="str">
        <f>TEXT(Agricultural_Export_Analysis_Cleaned_Dataset[[#This Row],[Ship_Date]],"yyyy")</f>
        <v>2024</v>
      </c>
      <c r="AJ411" t="str">
        <f>TEXT(Agricultural_Export_Analysis_Cleaned_Dataset[[#This Row],[Ship_Date]],"mmm")</f>
        <v>Sep</v>
      </c>
      <c r="AK411" t="str">
        <f>TEXT(Agricultural_Export_Analysis_Cleaned_Dataset[[#This Row],[Ship_Date]],"ddd")</f>
        <v>Sat</v>
      </c>
      <c r="AL411" t="str">
        <f>TEXT(Agricultural_Export_Analysis_Cleaned_Dataset[[#This Row],[Delivery_Date]],"yyyy")</f>
        <v>2024</v>
      </c>
      <c r="AM411" t="str">
        <f>TEXT(Agricultural_Export_Analysis_Cleaned_Dataset[[#This Row],[Delivery_Date]],"mmm")</f>
        <v>Oct</v>
      </c>
      <c r="AN411" t="str">
        <f>TEXT(Agricultural_Export_Analysis_Cleaned_Dataset[[#This Row],[Delivery_Date]],"ddd")</f>
        <v>Sun</v>
      </c>
      <c r="AO411">
        <f>Agricultural_Export_Analysis_Cleaned_Dataset[[#This Row],[Delivery_Date]]-Agricultural_Export_Analysis_Cleaned_Dataset[[#This Row],[Ship_Date]]</f>
        <v>29</v>
      </c>
      <c r="AP411">
        <f>Agricultural_Export_Analysis_Cleaned_Dataset[[#This Row],[Ship_Date]]-Agricultural_Export_Analysis_Cleaned_Dataset[[#This Row],[Order_Date]]</f>
        <v>3</v>
      </c>
      <c r="AQ411" s="4" t="str">
        <f>TEXT(Agricultural_Export_Analysis_Cleaned_Dataset[[#This Row],[Order_Date]],"mmm yyyy")</f>
        <v>Sep 2024</v>
      </c>
    </row>
    <row r="412" spans="1:43" x14ac:dyDescent="0.3">
      <c r="A412" t="s">
        <v>932</v>
      </c>
      <c r="B412" t="s">
        <v>933</v>
      </c>
      <c r="C412" s="2">
        <v>45673</v>
      </c>
      <c r="D412" s="2">
        <v>45676</v>
      </c>
      <c r="E412" s="2">
        <v>45713</v>
      </c>
      <c r="F412" t="s">
        <v>35</v>
      </c>
      <c r="G412" t="s">
        <v>132</v>
      </c>
      <c r="H412" t="s">
        <v>37</v>
      </c>
      <c r="I412" t="s">
        <v>97</v>
      </c>
      <c r="J412" t="s">
        <v>63</v>
      </c>
      <c r="K412" s="7">
        <v>10</v>
      </c>
      <c r="L412" t="s">
        <v>32</v>
      </c>
      <c r="M412" t="s">
        <v>107</v>
      </c>
      <c r="N412" t="s">
        <v>108</v>
      </c>
      <c r="O412">
        <v>826</v>
      </c>
      <c r="P412" s="6">
        <v>334.34</v>
      </c>
      <c r="Q412" s="6">
        <v>276164.84000000003</v>
      </c>
      <c r="R412" s="5">
        <v>0</v>
      </c>
      <c r="S412" s="6">
        <v>276164.84000000003</v>
      </c>
      <c r="T412" s="6">
        <v>3548.44</v>
      </c>
      <c r="U412" s="6">
        <v>152309.04999999999</v>
      </c>
      <c r="V412" s="6">
        <v>1422.99</v>
      </c>
      <c r="W412" s="6">
        <v>15731.47</v>
      </c>
      <c r="X412" s="6">
        <v>103152.89</v>
      </c>
      <c r="Y412" s="5">
        <v>0.37351927204056801</v>
      </c>
      <c r="Z412" t="s">
        <v>40</v>
      </c>
      <c r="AA412" t="s">
        <v>64</v>
      </c>
      <c r="AB412" t="s">
        <v>83</v>
      </c>
      <c r="AC412" t="s">
        <v>43</v>
      </c>
      <c r="AD412" t="s">
        <v>57</v>
      </c>
      <c r="AE412" t="s">
        <v>67</v>
      </c>
      <c r="AF412" t="str">
        <f>TEXT(Agricultural_Export_Analysis_Cleaned_Dataset[[#This Row],[Order_Date]],"mmm")</f>
        <v>Jan</v>
      </c>
      <c r="AG412" t="str">
        <f>TEXT(Agricultural_Export_Analysis_Cleaned_Dataset[[#This Row],[Order_Date]],"yyyy")</f>
        <v>2025</v>
      </c>
      <c r="AH412" t="str">
        <f>TEXT(Agricultural_Export_Analysis_Cleaned_Dataset[[#This Row],[Order_Date]],"ddd")</f>
        <v>Thu</v>
      </c>
      <c r="AI412" t="str">
        <f>TEXT(Agricultural_Export_Analysis_Cleaned_Dataset[[#This Row],[Ship_Date]],"yyyy")</f>
        <v>2025</v>
      </c>
      <c r="AJ412" t="str">
        <f>TEXT(Agricultural_Export_Analysis_Cleaned_Dataset[[#This Row],[Ship_Date]],"mmm")</f>
        <v>Jan</v>
      </c>
      <c r="AK412" t="str">
        <f>TEXT(Agricultural_Export_Analysis_Cleaned_Dataset[[#This Row],[Ship_Date]],"ddd")</f>
        <v>Sun</v>
      </c>
      <c r="AL412" t="str">
        <f>TEXT(Agricultural_Export_Analysis_Cleaned_Dataset[[#This Row],[Delivery_Date]],"yyyy")</f>
        <v>2025</v>
      </c>
      <c r="AM412" t="str">
        <f>TEXT(Agricultural_Export_Analysis_Cleaned_Dataset[[#This Row],[Delivery_Date]],"mmm")</f>
        <v>Feb</v>
      </c>
      <c r="AN412" t="str">
        <f>TEXT(Agricultural_Export_Analysis_Cleaned_Dataset[[#This Row],[Delivery_Date]],"ddd")</f>
        <v>Tue</v>
      </c>
      <c r="AO412">
        <f>Agricultural_Export_Analysis_Cleaned_Dataset[[#This Row],[Delivery_Date]]-Agricultural_Export_Analysis_Cleaned_Dataset[[#This Row],[Ship_Date]]</f>
        <v>37</v>
      </c>
      <c r="AP412">
        <f>Agricultural_Export_Analysis_Cleaned_Dataset[[#This Row],[Ship_Date]]-Agricultural_Export_Analysis_Cleaned_Dataset[[#This Row],[Order_Date]]</f>
        <v>3</v>
      </c>
      <c r="AQ412" s="4" t="str">
        <f>TEXT(Agricultural_Export_Analysis_Cleaned_Dataset[[#This Row],[Order_Date]],"mmm yyyy")</f>
        <v>Jan 2025</v>
      </c>
    </row>
    <row r="413" spans="1:43" x14ac:dyDescent="0.3">
      <c r="A413" t="s">
        <v>934</v>
      </c>
      <c r="B413" t="s">
        <v>935</v>
      </c>
      <c r="C413" s="2">
        <v>45593</v>
      </c>
      <c r="D413" s="2">
        <v>45596</v>
      </c>
      <c r="E413" s="2">
        <v>45615</v>
      </c>
      <c r="F413" t="s">
        <v>35</v>
      </c>
      <c r="G413" t="s">
        <v>132</v>
      </c>
      <c r="H413" t="s">
        <v>74</v>
      </c>
      <c r="I413" t="s">
        <v>38</v>
      </c>
      <c r="J413" t="s">
        <v>112</v>
      </c>
      <c r="K413" s="7">
        <v>7</v>
      </c>
      <c r="L413" t="s">
        <v>135</v>
      </c>
      <c r="M413" t="s">
        <v>140</v>
      </c>
      <c r="N413" t="s">
        <v>49</v>
      </c>
      <c r="O413">
        <v>929</v>
      </c>
      <c r="P413" s="6">
        <v>488.95</v>
      </c>
      <c r="Q413" s="6">
        <v>454234.55</v>
      </c>
      <c r="R413" s="5">
        <v>0.05</v>
      </c>
      <c r="S413" s="6">
        <v>431522.82250000001</v>
      </c>
      <c r="T413" s="6">
        <v>11564.69</v>
      </c>
      <c r="U413" s="6">
        <v>313416.78000000003</v>
      </c>
      <c r="V413" s="6">
        <v>1803.25</v>
      </c>
      <c r="W413" s="6">
        <v>45501.3</v>
      </c>
      <c r="X413" s="6">
        <v>59236.802499999998</v>
      </c>
      <c r="Y413" s="5">
        <v>0.13727385763009101</v>
      </c>
      <c r="Z413" t="s">
        <v>54</v>
      </c>
      <c r="AA413" t="s">
        <v>75</v>
      </c>
      <c r="AB413" t="s">
        <v>42</v>
      </c>
      <c r="AC413" t="s">
        <v>43</v>
      </c>
      <c r="AD413" t="s">
        <v>123</v>
      </c>
      <c r="AE413" t="s">
        <v>67</v>
      </c>
      <c r="AF413" t="str">
        <f>TEXT(Agricultural_Export_Analysis_Cleaned_Dataset[[#This Row],[Order_Date]],"mmm")</f>
        <v>Oct</v>
      </c>
      <c r="AG413" t="str">
        <f>TEXT(Agricultural_Export_Analysis_Cleaned_Dataset[[#This Row],[Order_Date]],"yyyy")</f>
        <v>2024</v>
      </c>
      <c r="AH413" t="str">
        <f>TEXT(Agricultural_Export_Analysis_Cleaned_Dataset[[#This Row],[Order_Date]],"ddd")</f>
        <v>Mon</v>
      </c>
      <c r="AI413" t="str">
        <f>TEXT(Agricultural_Export_Analysis_Cleaned_Dataset[[#This Row],[Ship_Date]],"yyyy")</f>
        <v>2024</v>
      </c>
      <c r="AJ413" t="str">
        <f>TEXT(Agricultural_Export_Analysis_Cleaned_Dataset[[#This Row],[Ship_Date]],"mmm")</f>
        <v>Oct</v>
      </c>
      <c r="AK413" t="str">
        <f>TEXT(Agricultural_Export_Analysis_Cleaned_Dataset[[#This Row],[Ship_Date]],"ddd")</f>
        <v>Thu</v>
      </c>
      <c r="AL413" t="str">
        <f>TEXT(Agricultural_Export_Analysis_Cleaned_Dataset[[#This Row],[Delivery_Date]],"yyyy")</f>
        <v>2024</v>
      </c>
      <c r="AM413" t="str">
        <f>TEXT(Agricultural_Export_Analysis_Cleaned_Dataset[[#This Row],[Delivery_Date]],"mmm")</f>
        <v>Nov</v>
      </c>
      <c r="AN413" t="str">
        <f>TEXT(Agricultural_Export_Analysis_Cleaned_Dataset[[#This Row],[Delivery_Date]],"ddd")</f>
        <v>Tue</v>
      </c>
      <c r="AO413">
        <f>Agricultural_Export_Analysis_Cleaned_Dataset[[#This Row],[Delivery_Date]]-Agricultural_Export_Analysis_Cleaned_Dataset[[#This Row],[Ship_Date]]</f>
        <v>19</v>
      </c>
      <c r="AP413">
        <f>Agricultural_Export_Analysis_Cleaned_Dataset[[#This Row],[Ship_Date]]-Agricultural_Export_Analysis_Cleaned_Dataset[[#This Row],[Order_Date]]</f>
        <v>3</v>
      </c>
      <c r="AQ413" s="4" t="str">
        <f>TEXT(Agricultural_Export_Analysis_Cleaned_Dataset[[#This Row],[Order_Date]],"mmm yyyy")</f>
        <v>Oct 2024</v>
      </c>
    </row>
    <row r="414" spans="1:43" x14ac:dyDescent="0.3">
      <c r="A414" t="s">
        <v>936</v>
      </c>
      <c r="B414" t="s">
        <v>937</v>
      </c>
      <c r="C414" s="2">
        <v>45767</v>
      </c>
      <c r="D414" s="2">
        <v>45770</v>
      </c>
      <c r="E414" s="2">
        <v>45804</v>
      </c>
      <c r="F414" t="s">
        <v>35</v>
      </c>
      <c r="G414" t="s">
        <v>8932</v>
      </c>
      <c r="H414" t="s">
        <v>74</v>
      </c>
      <c r="I414" t="s">
        <v>118</v>
      </c>
      <c r="J414" t="s">
        <v>63</v>
      </c>
      <c r="K414" s="7">
        <v>7</v>
      </c>
      <c r="L414" t="s">
        <v>87</v>
      </c>
      <c r="M414" t="s">
        <v>140</v>
      </c>
      <c r="N414" t="s">
        <v>49</v>
      </c>
      <c r="O414">
        <v>182</v>
      </c>
      <c r="P414" s="6">
        <v>100.37</v>
      </c>
      <c r="Q414" s="6">
        <v>18267.34</v>
      </c>
      <c r="R414" s="5">
        <v>0.15</v>
      </c>
      <c r="S414" s="6">
        <v>15527.239</v>
      </c>
      <c r="T414" s="6">
        <v>9853.5400000000009</v>
      </c>
      <c r="U414" s="6">
        <v>10486.98</v>
      </c>
      <c r="V414" s="6">
        <v>1576.56</v>
      </c>
      <c r="W414" s="6">
        <v>1084.71</v>
      </c>
      <c r="X414" s="6">
        <v>-7474.5510000000004</v>
      </c>
      <c r="Y414" s="5">
        <v>-0.48138313579123798</v>
      </c>
      <c r="Z414" t="s">
        <v>81</v>
      </c>
      <c r="AA414" t="s">
        <v>165</v>
      </c>
      <c r="AB414" t="s">
        <v>56</v>
      </c>
      <c r="AC414" t="s">
        <v>43</v>
      </c>
      <c r="AD414" t="s">
        <v>84</v>
      </c>
      <c r="AE414" t="s">
        <v>45</v>
      </c>
      <c r="AF414" t="str">
        <f>TEXT(Agricultural_Export_Analysis_Cleaned_Dataset[[#This Row],[Order_Date]],"mmm")</f>
        <v>Apr</v>
      </c>
      <c r="AG414" t="str">
        <f>TEXT(Agricultural_Export_Analysis_Cleaned_Dataset[[#This Row],[Order_Date]],"yyyy")</f>
        <v>2025</v>
      </c>
      <c r="AH414" t="str">
        <f>TEXT(Agricultural_Export_Analysis_Cleaned_Dataset[[#This Row],[Order_Date]],"ddd")</f>
        <v>Sun</v>
      </c>
      <c r="AI414" t="str">
        <f>TEXT(Agricultural_Export_Analysis_Cleaned_Dataset[[#This Row],[Ship_Date]],"yyyy")</f>
        <v>2025</v>
      </c>
      <c r="AJ414" t="str">
        <f>TEXT(Agricultural_Export_Analysis_Cleaned_Dataset[[#This Row],[Ship_Date]],"mmm")</f>
        <v>Apr</v>
      </c>
      <c r="AK414" t="str">
        <f>TEXT(Agricultural_Export_Analysis_Cleaned_Dataset[[#This Row],[Ship_Date]],"ddd")</f>
        <v>Wed</v>
      </c>
      <c r="AL414" t="str">
        <f>TEXT(Agricultural_Export_Analysis_Cleaned_Dataset[[#This Row],[Delivery_Date]],"yyyy")</f>
        <v>2025</v>
      </c>
      <c r="AM414" t="str">
        <f>TEXT(Agricultural_Export_Analysis_Cleaned_Dataset[[#This Row],[Delivery_Date]],"mmm")</f>
        <v>May</v>
      </c>
      <c r="AN414" t="str">
        <f>TEXT(Agricultural_Export_Analysis_Cleaned_Dataset[[#This Row],[Delivery_Date]],"ddd")</f>
        <v>Tue</v>
      </c>
      <c r="AO414">
        <f>Agricultural_Export_Analysis_Cleaned_Dataset[[#This Row],[Delivery_Date]]-Agricultural_Export_Analysis_Cleaned_Dataset[[#This Row],[Ship_Date]]</f>
        <v>34</v>
      </c>
      <c r="AP414">
        <f>Agricultural_Export_Analysis_Cleaned_Dataset[[#This Row],[Ship_Date]]-Agricultural_Export_Analysis_Cleaned_Dataset[[#This Row],[Order_Date]]</f>
        <v>3</v>
      </c>
      <c r="AQ414" s="4" t="str">
        <f>TEXT(Agricultural_Export_Analysis_Cleaned_Dataset[[#This Row],[Order_Date]],"mmm yyyy")</f>
        <v>Apr 2025</v>
      </c>
    </row>
    <row r="415" spans="1:43" x14ac:dyDescent="0.3">
      <c r="A415" t="s">
        <v>938</v>
      </c>
      <c r="B415" t="s">
        <v>939</v>
      </c>
      <c r="C415" s="2">
        <v>45727</v>
      </c>
      <c r="D415" s="2">
        <v>45734</v>
      </c>
      <c r="E415" s="2">
        <v>45750</v>
      </c>
      <c r="F415" t="s">
        <v>35</v>
      </c>
      <c r="G415" t="s">
        <v>50</v>
      </c>
      <c r="H415" t="s">
        <v>37</v>
      </c>
      <c r="I415" t="s">
        <v>52</v>
      </c>
      <c r="J415" t="s">
        <v>53</v>
      </c>
      <c r="K415" s="7">
        <v>0</v>
      </c>
      <c r="L415" t="s">
        <v>87</v>
      </c>
      <c r="M415" t="s">
        <v>140</v>
      </c>
      <c r="N415" t="s">
        <v>49</v>
      </c>
      <c r="O415">
        <v>1380</v>
      </c>
      <c r="P415" s="6">
        <v>37.57</v>
      </c>
      <c r="Q415" s="6">
        <v>51846.6</v>
      </c>
      <c r="R415" s="5">
        <v>0.05</v>
      </c>
      <c r="S415" s="6">
        <v>49254.27</v>
      </c>
      <c r="T415" s="6">
        <v>7055.16</v>
      </c>
      <c r="U415" s="6">
        <v>35387.49</v>
      </c>
      <c r="V415" s="6">
        <v>779.72</v>
      </c>
      <c r="W415" s="6">
        <v>2061.75</v>
      </c>
      <c r="X415" s="6">
        <v>3970.15</v>
      </c>
      <c r="Y415" s="5">
        <v>8.0605194229860705E-2</v>
      </c>
      <c r="Z415" t="s">
        <v>40</v>
      </c>
      <c r="AA415" t="s">
        <v>41</v>
      </c>
      <c r="AB415" t="s">
        <v>83</v>
      </c>
      <c r="AC415" t="s">
        <v>43</v>
      </c>
      <c r="AD415" t="s">
        <v>57</v>
      </c>
      <c r="AE415" t="s">
        <v>58</v>
      </c>
      <c r="AF415" t="str">
        <f>TEXT(Agricultural_Export_Analysis_Cleaned_Dataset[[#This Row],[Order_Date]],"mmm")</f>
        <v>Mar</v>
      </c>
      <c r="AG415" t="str">
        <f>TEXT(Agricultural_Export_Analysis_Cleaned_Dataset[[#This Row],[Order_Date]],"yyyy")</f>
        <v>2025</v>
      </c>
      <c r="AH415" t="str">
        <f>TEXT(Agricultural_Export_Analysis_Cleaned_Dataset[[#This Row],[Order_Date]],"ddd")</f>
        <v>Tue</v>
      </c>
      <c r="AI415" t="str">
        <f>TEXT(Agricultural_Export_Analysis_Cleaned_Dataset[[#This Row],[Ship_Date]],"yyyy")</f>
        <v>2025</v>
      </c>
      <c r="AJ415" t="str">
        <f>TEXT(Agricultural_Export_Analysis_Cleaned_Dataset[[#This Row],[Ship_Date]],"mmm")</f>
        <v>Mar</v>
      </c>
      <c r="AK415" t="str">
        <f>TEXT(Agricultural_Export_Analysis_Cleaned_Dataset[[#This Row],[Ship_Date]],"ddd")</f>
        <v>Tue</v>
      </c>
      <c r="AL415" t="str">
        <f>TEXT(Agricultural_Export_Analysis_Cleaned_Dataset[[#This Row],[Delivery_Date]],"yyyy")</f>
        <v>2025</v>
      </c>
      <c r="AM415" t="str">
        <f>TEXT(Agricultural_Export_Analysis_Cleaned_Dataset[[#This Row],[Delivery_Date]],"mmm")</f>
        <v>Apr</v>
      </c>
      <c r="AN415" t="str">
        <f>TEXT(Agricultural_Export_Analysis_Cleaned_Dataset[[#This Row],[Delivery_Date]],"ddd")</f>
        <v>Thu</v>
      </c>
      <c r="AO415">
        <f>Agricultural_Export_Analysis_Cleaned_Dataset[[#This Row],[Delivery_Date]]-Agricultural_Export_Analysis_Cleaned_Dataset[[#This Row],[Ship_Date]]</f>
        <v>16</v>
      </c>
      <c r="AP415">
        <f>Agricultural_Export_Analysis_Cleaned_Dataset[[#This Row],[Ship_Date]]-Agricultural_Export_Analysis_Cleaned_Dataset[[#This Row],[Order_Date]]</f>
        <v>7</v>
      </c>
      <c r="AQ415" s="4" t="str">
        <f>TEXT(Agricultural_Export_Analysis_Cleaned_Dataset[[#This Row],[Order_Date]],"mmm yyyy")</f>
        <v>Mar 2025</v>
      </c>
    </row>
    <row r="416" spans="1:43" x14ac:dyDescent="0.3">
      <c r="A416" t="s">
        <v>940</v>
      </c>
      <c r="B416" t="s">
        <v>941</v>
      </c>
      <c r="C416" s="2">
        <v>45616</v>
      </c>
      <c r="D416" s="2">
        <v>45621</v>
      </c>
      <c r="E416" s="2">
        <v>45636</v>
      </c>
      <c r="F416" t="s">
        <v>35</v>
      </c>
      <c r="G416" t="s">
        <v>36</v>
      </c>
      <c r="H416" t="s">
        <v>51</v>
      </c>
      <c r="I416" t="s">
        <v>52</v>
      </c>
      <c r="J416" t="s">
        <v>53</v>
      </c>
      <c r="K416" s="7">
        <v>10</v>
      </c>
      <c r="L416" t="s">
        <v>70</v>
      </c>
      <c r="M416" t="s">
        <v>140</v>
      </c>
      <c r="N416" t="s">
        <v>49</v>
      </c>
      <c r="O416">
        <v>134</v>
      </c>
      <c r="P416" s="6">
        <v>243.32</v>
      </c>
      <c r="Q416" s="6">
        <v>32604.880000000001</v>
      </c>
      <c r="R416" s="5">
        <v>0.1</v>
      </c>
      <c r="S416" s="6">
        <v>29344.392</v>
      </c>
      <c r="T416" s="6">
        <v>7279.49</v>
      </c>
      <c r="U416" s="6">
        <v>16956.09</v>
      </c>
      <c r="V416" s="6">
        <v>1285.96</v>
      </c>
      <c r="W416" s="6">
        <v>2947.66</v>
      </c>
      <c r="X416" s="6">
        <v>875.19200000000001</v>
      </c>
      <c r="Y416" s="5">
        <v>2.9824846941793801E-2</v>
      </c>
      <c r="Z416" t="s">
        <v>54</v>
      </c>
      <c r="AA416" t="s">
        <v>92</v>
      </c>
      <c r="AB416" t="s">
        <v>65</v>
      </c>
      <c r="AC416" t="s">
        <v>66</v>
      </c>
      <c r="AD416" t="s">
        <v>98</v>
      </c>
      <c r="AE416" t="s">
        <v>45</v>
      </c>
      <c r="AF416" t="str">
        <f>TEXT(Agricultural_Export_Analysis_Cleaned_Dataset[[#This Row],[Order_Date]],"mmm")</f>
        <v>Nov</v>
      </c>
      <c r="AG416" t="str">
        <f>TEXT(Agricultural_Export_Analysis_Cleaned_Dataset[[#This Row],[Order_Date]],"yyyy")</f>
        <v>2024</v>
      </c>
      <c r="AH416" t="str">
        <f>TEXT(Agricultural_Export_Analysis_Cleaned_Dataset[[#This Row],[Order_Date]],"ddd")</f>
        <v>Wed</v>
      </c>
      <c r="AI416" t="str">
        <f>TEXT(Agricultural_Export_Analysis_Cleaned_Dataset[[#This Row],[Ship_Date]],"yyyy")</f>
        <v>2024</v>
      </c>
      <c r="AJ416" t="str">
        <f>TEXT(Agricultural_Export_Analysis_Cleaned_Dataset[[#This Row],[Ship_Date]],"mmm")</f>
        <v>Nov</v>
      </c>
      <c r="AK416" t="str">
        <f>TEXT(Agricultural_Export_Analysis_Cleaned_Dataset[[#This Row],[Ship_Date]],"ddd")</f>
        <v>Mon</v>
      </c>
      <c r="AL416" t="str">
        <f>TEXT(Agricultural_Export_Analysis_Cleaned_Dataset[[#This Row],[Delivery_Date]],"yyyy")</f>
        <v>2024</v>
      </c>
      <c r="AM416" t="str">
        <f>TEXT(Agricultural_Export_Analysis_Cleaned_Dataset[[#This Row],[Delivery_Date]],"mmm")</f>
        <v>Dec</v>
      </c>
      <c r="AN416" t="str">
        <f>TEXT(Agricultural_Export_Analysis_Cleaned_Dataset[[#This Row],[Delivery_Date]],"ddd")</f>
        <v>Tue</v>
      </c>
      <c r="AO416">
        <f>Agricultural_Export_Analysis_Cleaned_Dataset[[#This Row],[Delivery_Date]]-Agricultural_Export_Analysis_Cleaned_Dataset[[#This Row],[Ship_Date]]</f>
        <v>15</v>
      </c>
      <c r="AP416">
        <f>Agricultural_Export_Analysis_Cleaned_Dataset[[#This Row],[Ship_Date]]-Agricultural_Export_Analysis_Cleaned_Dataset[[#This Row],[Order_Date]]</f>
        <v>5</v>
      </c>
      <c r="AQ416" s="4" t="str">
        <f>TEXT(Agricultural_Export_Analysis_Cleaned_Dataset[[#This Row],[Order_Date]],"mmm yyyy")</f>
        <v>Nov 2024</v>
      </c>
    </row>
    <row r="417" spans="1:43" x14ac:dyDescent="0.3">
      <c r="A417" t="s">
        <v>942</v>
      </c>
      <c r="B417" t="s">
        <v>943</v>
      </c>
      <c r="C417" s="2">
        <v>45497</v>
      </c>
      <c r="D417" s="2">
        <v>45503</v>
      </c>
      <c r="E417" s="2">
        <v>45531</v>
      </c>
      <c r="F417" t="s">
        <v>35</v>
      </c>
      <c r="G417" t="s">
        <v>73</v>
      </c>
      <c r="H417" t="s">
        <v>74</v>
      </c>
      <c r="I417" t="s">
        <v>91</v>
      </c>
      <c r="J417" t="s">
        <v>63</v>
      </c>
      <c r="K417" s="7">
        <v>2</v>
      </c>
      <c r="L417" t="s">
        <v>135</v>
      </c>
      <c r="M417" t="s">
        <v>48</v>
      </c>
      <c r="N417" t="s">
        <v>49</v>
      </c>
      <c r="O417">
        <v>1169</v>
      </c>
      <c r="P417" s="6">
        <v>328.95</v>
      </c>
      <c r="Q417" s="6">
        <v>384542.55</v>
      </c>
      <c r="R417" s="5">
        <v>0.1</v>
      </c>
      <c r="S417" s="6">
        <v>346088.29499999998</v>
      </c>
      <c r="T417" s="6">
        <v>1926.93</v>
      </c>
      <c r="U417" s="6">
        <v>251945.97</v>
      </c>
      <c r="V417" s="6">
        <v>306.91000000000003</v>
      </c>
      <c r="W417" s="6">
        <v>8246.64</v>
      </c>
      <c r="X417" s="6">
        <v>83661.845000000001</v>
      </c>
      <c r="Y417" s="5">
        <v>0.24173555190590901</v>
      </c>
      <c r="Z417" t="s">
        <v>103</v>
      </c>
      <c r="AA417" t="s">
        <v>119</v>
      </c>
      <c r="AB417" t="s">
        <v>42</v>
      </c>
      <c r="AC417" t="s">
        <v>43</v>
      </c>
      <c r="AD417" t="s">
        <v>44</v>
      </c>
      <c r="AE417" t="s">
        <v>45</v>
      </c>
      <c r="AF417" t="str">
        <f>TEXT(Agricultural_Export_Analysis_Cleaned_Dataset[[#This Row],[Order_Date]],"mmm")</f>
        <v>Jul</v>
      </c>
      <c r="AG417" t="str">
        <f>TEXT(Agricultural_Export_Analysis_Cleaned_Dataset[[#This Row],[Order_Date]],"yyyy")</f>
        <v>2024</v>
      </c>
      <c r="AH417" t="str">
        <f>TEXT(Agricultural_Export_Analysis_Cleaned_Dataset[[#This Row],[Order_Date]],"ddd")</f>
        <v>Wed</v>
      </c>
      <c r="AI417" t="str">
        <f>TEXT(Agricultural_Export_Analysis_Cleaned_Dataset[[#This Row],[Ship_Date]],"yyyy")</f>
        <v>2024</v>
      </c>
      <c r="AJ417" t="str">
        <f>TEXT(Agricultural_Export_Analysis_Cleaned_Dataset[[#This Row],[Ship_Date]],"mmm")</f>
        <v>Jul</v>
      </c>
      <c r="AK417" t="str">
        <f>TEXT(Agricultural_Export_Analysis_Cleaned_Dataset[[#This Row],[Ship_Date]],"ddd")</f>
        <v>Tue</v>
      </c>
      <c r="AL417" t="str">
        <f>TEXT(Agricultural_Export_Analysis_Cleaned_Dataset[[#This Row],[Delivery_Date]],"yyyy")</f>
        <v>2024</v>
      </c>
      <c r="AM417" t="str">
        <f>TEXT(Agricultural_Export_Analysis_Cleaned_Dataset[[#This Row],[Delivery_Date]],"mmm")</f>
        <v>Aug</v>
      </c>
      <c r="AN417" t="str">
        <f>TEXT(Agricultural_Export_Analysis_Cleaned_Dataset[[#This Row],[Delivery_Date]],"ddd")</f>
        <v>Tue</v>
      </c>
      <c r="AO417">
        <f>Agricultural_Export_Analysis_Cleaned_Dataset[[#This Row],[Delivery_Date]]-Agricultural_Export_Analysis_Cleaned_Dataset[[#This Row],[Ship_Date]]</f>
        <v>28</v>
      </c>
      <c r="AP417">
        <f>Agricultural_Export_Analysis_Cleaned_Dataset[[#This Row],[Ship_Date]]-Agricultural_Export_Analysis_Cleaned_Dataset[[#This Row],[Order_Date]]</f>
        <v>6</v>
      </c>
      <c r="AQ417" s="4" t="str">
        <f>TEXT(Agricultural_Export_Analysis_Cleaned_Dataset[[#This Row],[Order_Date]],"mmm yyyy")</f>
        <v>Jul 2024</v>
      </c>
    </row>
    <row r="418" spans="1:43" x14ac:dyDescent="0.3">
      <c r="A418" t="s">
        <v>944</v>
      </c>
      <c r="B418" t="s">
        <v>945</v>
      </c>
      <c r="C418" s="2">
        <v>45885</v>
      </c>
      <c r="D418" s="2">
        <v>45886</v>
      </c>
      <c r="E418" s="2">
        <v>45926</v>
      </c>
      <c r="F418" t="s">
        <v>35</v>
      </c>
      <c r="G418" t="s">
        <v>117</v>
      </c>
      <c r="H418" t="s">
        <v>37</v>
      </c>
      <c r="I418" t="s">
        <v>97</v>
      </c>
      <c r="J418" t="s">
        <v>63</v>
      </c>
      <c r="K418" s="7">
        <v>15</v>
      </c>
      <c r="L418" t="s">
        <v>80</v>
      </c>
      <c r="M418" t="s">
        <v>130</v>
      </c>
      <c r="N418" t="s">
        <v>131</v>
      </c>
      <c r="O418">
        <v>67</v>
      </c>
      <c r="P418" s="6">
        <v>389.64</v>
      </c>
      <c r="Q418" s="6">
        <v>26105.88</v>
      </c>
      <c r="R418" s="5">
        <v>0.1</v>
      </c>
      <c r="S418" s="6">
        <v>23495.292000000001</v>
      </c>
      <c r="T418" s="6">
        <v>11855.36</v>
      </c>
      <c r="U418" s="6">
        <v>16369</v>
      </c>
      <c r="V418" s="6">
        <v>1271.05</v>
      </c>
      <c r="W418" s="6">
        <v>1423.25</v>
      </c>
      <c r="X418" s="6">
        <v>-7423.3680000000004</v>
      </c>
      <c r="Y418" s="5">
        <v>-0.31595129781745201</v>
      </c>
      <c r="Z418" t="s">
        <v>103</v>
      </c>
      <c r="AA418" t="s">
        <v>177</v>
      </c>
      <c r="AB418" t="s">
        <v>83</v>
      </c>
      <c r="AC418" t="s">
        <v>76</v>
      </c>
      <c r="AD418" t="s">
        <v>93</v>
      </c>
      <c r="AE418" t="s">
        <v>45</v>
      </c>
      <c r="AF418" t="str">
        <f>TEXT(Agricultural_Export_Analysis_Cleaned_Dataset[[#This Row],[Order_Date]],"mmm")</f>
        <v>Aug</v>
      </c>
      <c r="AG418" t="str">
        <f>TEXT(Agricultural_Export_Analysis_Cleaned_Dataset[[#This Row],[Order_Date]],"yyyy")</f>
        <v>2025</v>
      </c>
      <c r="AH418" t="str">
        <f>TEXT(Agricultural_Export_Analysis_Cleaned_Dataset[[#This Row],[Order_Date]],"ddd")</f>
        <v>Sat</v>
      </c>
      <c r="AI418" t="str">
        <f>TEXT(Agricultural_Export_Analysis_Cleaned_Dataset[[#This Row],[Ship_Date]],"yyyy")</f>
        <v>2025</v>
      </c>
      <c r="AJ418" t="str">
        <f>TEXT(Agricultural_Export_Analysis_Cleaned_Dataset[[#This Row],[Ship_Date]],"mmm")</f>
        <v>Aug</v>
      </c>
      <c r="AK418" t="str">
        <f>TEXT(Agricultural_Export_Analysis_Cleaned_Dataset[[#This Row],[Ship_Date]],"ddd")</f>
        <v>Sun</v>
      </c>
      <c r="AL418" t="str">
        <f>TEXT(Agricultural_Export_Analysis_Cleaned_Dataset[[#This Row],[Delivery_Date]],"yyyy")</f>
        <v>2025</v>
      </c>
      <c r="AM418" t="str">
        <f>TEXT(Agricultural_Export_Analysis_Cleaned_Dataset[[#This Row],[Delivery_Date]],"mmm")</f>
        <v>Sep</v>
      </c>
      <c r="AN418" t="str">
        <f>TEXT(Agricultural_Export_Analysis_Cleaned_Dataset[[#This Row],[Delivery_Date]],"ddd")</f>
        <v>Fri</v>
      </c>
      <c r="AO418">
        <f>Agricultural_Export_Analysis_Cleaned_Dataset[[#This Row],[Delivery_Date]]-Agricultural_Export_Analysis_Cleaned_Dataset[[#This Row],[Ship_Date]]</f>
        <v>40</v>
      </c>
      <c r="AP418">
        <f>Agricultural_Export_Analysis_Cleaned_Dataset[[#This Row],[Ship_Date]]-Agricultural_Export_Analysis_Cleaned_Dataset[[#This Row],[Order_Date]]</f>
        <v>1</v>
      </c>
      <c r="AQ418" s="4" t="str">
        <f>TEXT(Agricultural_Export_Analysis_Cleaned_Dataset[[#This Row],[Order_Date]],"mmm yyyy")</f>
        <v>Aug 2025</v>
      </c>
    </row>
    <row r="419" spans="1:43" x14ac:dyDescent="0.3">
      <c r="A419" t="s">
        <v>946</v>
      </c>
      <c r="B419" t="s">
        <v>947</v>
      </c>
      <c r="C419" s="2">
        <v>45719</v>
      </c>
      <c r="D419" s="2">
        <v>45723</v>
      </c>
      <c r="E419" s="2">
        <v>45757</v>
      </c>
      <c r="F419" t="s">
        <v>35</v>
      </c>
      <c r="G419" t="s">
        <v>132</v>
      </c>
      <c r="H419" t="s">
        <v>74</v>
      </c>
      <c r="I419" t="s">
        <v>97</v>
      </c>
      <c r="J419" t="s">
        <v>53</v>
      </c>
      <c r="K419" s="7">
        <v>15</v>
      </c>
      <c r="L419" t="s">
        <v>135</v>
      </c>
      <c r="M419" t="s">
        <v>48</v>
      </c>
      <c r="N419" t="s">
        <v>49</v>
      </c>
      <c r="O419">
        <v>1601</v>
      </c>
      <c r="P419" s="6">
        <v>244.99</v>
      </c>
      <c r="Q419" s="6">
        <v>392228.99</v>
      </c>
      <c r="R419" s="5">
        <v>0.15</v>
      </c>
      <c r="S419" s="6">
        <v>333394.64150000003</v>
      </c>
      <c r="T419" s="6">
        <v>1745.2</v>
      </c>
      <c r="U419" s="6">
        <v>184099.81</v>
      </c>
      <c r="V419" s="6">
        <v>2552.8200000000002</v>
      </c>
      <c r="W419" s="6">
        <v>20963.62</v>
      </c>
      <c r="X419" s="6">
        <v>124033.1915</v>
      </c>
      <c r="Y419" s="5">
        <v>0.37203114885696198</v>
      </c>
      <c r="Z419" t="s">
        <v>40</v>
      </c>
      <c r="AA419" t="s">
        <v>41</v>
      </c>
      <c r="AB419" t="s">
        <v>65</v>
      </c>
      <c r="AC419" t="s">
        <v>66</v>
      </c>
      <c r="AD419" t="s">
        <v>98</v>
      </c>
      <c r="AE419" t="s">
        <v>45</v>
      </c>
      <c r="AF419" t="str">
        <f>TEXT(Agricultural_Export_Analysis_Cleaned_Dataset[[#This Row],[Order_Date]],"mmm")</f>
        <v>Mar</v>
      </c>
      <c r="AG419" t="str">
        <f>TEXT(Agricultural_Export_Analysis_Cleaned_Dataset[[#This Row],[Order_Date]],"yyyy")</f>
        <v>2025</v>
      </c>
      <c r="AH419" t="str">
        <f>TEXT(Agricultural_Export_Analysis_Cleaned_Dataset[[#This Row],[Order_Date]],"ddd")</f>
        <v>Mon</v>
      </c>
      <c r="AI419" t="str">
        <f>TEXT(Agricultural_Export_Analysis_Cleaned_Dataset[[#This Row],[Ship_Date]],"yyyy")</f>
        <v>2025</v>
      </c>
      <c r="AJ419" t="str">
        <f>TEXT(Agricultural_Export_Analysis_Cleaned_Dataset[[#This Row],[Ship_Date]],"mmm")</f>
        <v>Mar</v>
      </c>
      <c r="AK419" t="str">
        <f>TEXT(Agricultural_Export_Analysis_Cleaned_Dataset[[#This Row],[Ship_Date]],"ddd")</f>
        <v>Fri</v>
      </c>
      <c r="AL419" t="str">
        <f>TEXT(Agricultural_Export_Analysis_Cleaned_Dataset[[#This Row],[Delivery_Date]],"yyyy")</f>
        <v>2025</v>
      </c>
      <c r="AM419" t="str">
        <f>TEXT(Agricultural_Export_Analysis_Cleaned_Dataset[[#This Row],[Delivery_Date]],"mmm")</f>
        <v>Apr</v>
      </c>
      <c r="AN419" t="str">
        <f>TEXT(Agricultural_Export_Analysis_Cleaned_Dataset[[#This Row],[Delivery_Date]],"ddd")</f>
        <v>Thu</v>
      </c>
      <c r="AO419">
        <f>Agricultural_Export_Analysis_Cleaned_Dataset[[#This Row],[Delivery_Date]]-Agricultural_Export_Analysis_Cleaned_Dataset[[#This Row],[Ship_Date]]</f>
        <v>34</v>
      </c>
      <c r="AP419">
        <f>Agricultural_Export_Analysis_Cleaned_Dataset[[#This Row],[Ship_Date]]-Agricultural_Export_Analysis_Cleaned_Dataset[[#This Row],[Order_Date]]</f>
        <v>4</v>
      </c>
      <c r="AQ419" s="4" t="str">
        <f>TEXT(Agricultural_Export_Analysis_Cleaned_Dataset[[#This Row],[Order_Date]],"mmm yyyy")</f>
        <v>Mar 2025</v>
      </c>
    </row>
    <row r="420" spans="1:43" x14ac:dyDescent="0.3">
      <c r="A420" t="s">
        <v>948</v>
      </c>
      <c r="B420" t="s">
        <v>949</v>
      </c>
      <c r="C420" s="2">
        <v>45625</v>
      </c>
      <c r="D420" s="2">
        <v>45635</v>
      </c>
      <c r="E420" s="2">
        <v>45658</v>
      </c>
      <c r="F420" t="s">
        <v>35</v>
      </c>
      <c r="G420" t="s">
        <v>132</v>
      </c>
      <c r="H420" t="s">
        <v>51</v>
      </c>
      <c r="I420" t="s">
        <v>38</v>
      </c>
      <c r="J420" t="s">
        <v>112</v>
      </c>
      <c r="K420" s="7">
        <v>0</v>
      </c>
      <c r="L420" t="s">
        <v>80</v>
      </c>
      <c r="M420" t="s">
        <v>71</v>
      </c>
      <c r="N420" t="s">
        <v>72</v>
      </c>
      <c r="O420">
        <v>745</v>
      </c>
      <c r="P420" s="6">
        <v>128.24</v>
      </c>
      <c r="Q420" s="6">
        <v>95538.8</v>
      </c>
      <c r="R420" s="5">
        <v>0.15</v>
      </c>
      <c r="S420" s="6">
        <v>81207.98</v>
      </c>
      <c r="T420" s="6">
        <v>6348.85</v>
      </c>
      <c r="U420" s="6">
        <v>53250.41</v>
      </c>
      <c r="V420" s="6">
        <v>2358.0700000000002</v>
      </c>
      <c r="W420" s="6">
        <v>5989.93</v>
      </c>
      <c r="X420" s="6">
        <v>13260.72</v>
      </c>
      <c r="Y420" s="5">
        <v>0.16329331181492199</v>
      </c>
      <c r="Z420" t="s">
        <v>54</v>
      </c>
      <c r="AA420" t="s">
        <v>92</v>
      </c>
      <c r="AB420" t="s">
        <v>83</v>
      </c>
      <c r="AC420" t="s">
        <v>76</v>
      </c>
      <c r="AD420" t="s">
        <v>84</v>
      </c>
      <c r="AE420" t="s">
        <v>58</v>
      </c>
      <c r="AF420" t="str">
        <f>TEXT(Agricultural_Export_Analysis_Cleaned_Dataset[[#This Row],[Order_Date]],"mmm")</f>
        <v>Nov</v>
      </c>
      <c r="AG420" t="str">
        <f>TEXT(Agricultural_Export_Analysis_Cleaned_Dataset[[#This Row],[Order_Date]],"yyyy")</f>
        <v>2024</v>
      </c>
      <c r="AH420" t="str">
        <f>TEXT(Agricultural_Export_Analysis_Cleaned_Dataset[[#This Row],[Order_Date]],"ddd")</f>
        <v>Fri</v>
      </c>
      <c r="AI420" t="str">
        <f>TEXT(Agricultural_Export_Analysis_Cleaned_Dataset[[#This Row],[Ship_Date]],"yyyy")</f>
        <v>2024</v>
      </c>
      <c r="AJ420" t="str">
        <f>TEXT(Agricultural_Export_Analysis_Cleaned_Dataset[[#This Row],[Ship_Date]],"mmm")</f>
        <v>Dec</v>
      </c>
      <c r="AK420" t="str">
        <f>TEXT(Agricultural_Export_Analysis_Cleaned_Dataset[[#This Row],[Ship_Date]],"ddd")</f>
        <v>Mon</v>
      </c>
      <c r="AL420" t="str">
        <f>TEXT(Agricultural_Export_Analysis_Cleaned_Dataset[[#This Row],[Delivery_Date]],"yyyy")</f>
        <v>2025</v>
      </c>
      <c r="AM420" t="str">
        <f>TEXT(Agricultural_Export_Analysis_Cleaned_Dataset[[#This Row],[Delivery_Date]],"mmm")</f>
        <v>Jan</v>
      </c>
      <c r="AN420" t="str">
        <f>TEXT(Agricultural_Export_Analysis_Cleaned_Dataset[[#This Row],[Delivery_Date]],"ddd")</f>
        <v>Wed</v>
      </c>
      <c r="AO420">
        <f>Agricultural_Export_Analysis_Cleaned_Dataset[[#This Row],[Delivery_Date]]-Agricultural_Export_Analysis_Cleaned_Dataset[[#This Row],[Ship_Date]]</f>
        <v>23</v>
      </c>
      <c r="AP420">
        <f>Agricultural_Export_Analysis_Cleaned_Dataset[[#This Row],[Ship_Date]]-Agricultural_Export_Analysis_Cleaned_Dataset[[#This Row],[Order_Date]]</f>
        <v>10</v>
      </c>
      <c r="AQ420" s="4" t="str">
        <f>TEXT(Agricultural_Export_Analysis_Cleaned_Dataset[[#This Row],[Order_Date]],"mmm yyyy")</f>
        <v>Nov 2024</v>
      </c>
    </row>
    <row r="421" spans="1:43" x14ac:dyDescent="0.3">
      <c r="A421" t="s">
        <v>950</v>
      </c>
      <c r="B421" t="s">
        <v>951</v>
      </c>
      <c r="C421" s="2">
        <v>45467</v>
      </c>
      <c r="D421" s="2">
        <v>45469</v>
      </c>
      <c r="E421" s="2">
        <v>45475</v>
      </c>
      <c r="F421" t="s">
        <v>35</v>
      </c>
      <c r="G421" t="s">
        <v>132</v>
      </c>
      <c r="H421" t="s">
        <v>37</v>
      </c>
      <c r="I421" t="s">
        <v>52</v>
      </c>
      <c r="J421" t="s">
        <v>112</v>
      </c>
      <c r="K421" s="7">
        <v>0</v>
      </c>
      <c r="L421" t="s">
        <v>32</v>
      </c>
      <c r="M421" t="s">
        <v>48</v>
      </c>
      <c r="N421" t="s">
        <v>49</v>
      </c>
      <c r="O421">
        <v>841</v>
      </c>
      <c r="P421" s="6">
        <v>110.4</v>
      </c>
      <c r="Q421" s="6">
        <v>92846.399999999994</v>
      </c>
      <c r="R421" s="5">
        <v>0</v>
      </c>
      <c r="S421" s="6">
        <v>92846.399999999994</v>
      </c>
      <c r="T421" s="6">
        <v>14448.1</v>
      </c>
      <c r="U421" s="6">
        <v>50940.4</v>
      </c>
      <c r="V421" s="6">
        <v>1953.11</v>
      </c>
      <c r="W421" s="6">
        <v>4685.45</v>
      </c>
      <c r="X421" s="6">
        <v>20819.34</v>
      </c>
      <c r="Y421" s="5">
        <v>0.224234219097348</v>
      </c>
      <c r="Z421" t="s">
        <v>81</v>
      </c>
      <c r="AA421" t="s">
        <v>150</v>
      </c>
      <c r="AB421" t="s">
        <v>56</v>
      </c>
      <c r="AC421" t="s">
        <v>76</v>
      </c>
      <c r="AD421" t="s">
        <v>77</v>
      </c>
      <c r="AE421" t="s">
        <v>67</v>
      </c>
      <c r="AF421" t="str">
        <f>TEXT(Agricultural_Export_Analysis_Cleaned_Dataset[[#This Row],[Order_Date]],"mmm")</f>
        <v>Jun</v>
      </c>
      <c r="AG421" t="str">
        <f>TEXT(Agricultural_Export_Analysis_Cleaned_Dataset[[#This Row],[Order_Date]],"yyyy")</f>
        <v>2024</v>
      </c>
      <c r="AH421" t="str">
        <f>TEXT(Agricultural_Export_Analysis_Cleaned_Dataset[[#This Row],[Order_Date]],"ddd")</f>
        <v>Mon</v>
      </c>
      <c r="AI421" t="str">
        <f>TEXT(Agricultural_Export_Analysis_Cleaned_Dataset[[#This Row],[Ship_Date]],"yyyy")</f>
        <v>2024</v>
      </c>
      <c r="AJ421" t="str">
        <f>TEXT(Agricultural_Export_Analysis_Cleaned_Dataset[[#This Row],[Ship_Date]],"mmm")</f>
        <v>Jun</v>
      </c>
      <c r="AK421" t="str">
        <f>TEXT(Agricultural_Export_Analysis_Cleaned_Dataset[[#This Row],[Ship_Date]],"ddd")</f>
        <v>Wed</v>
      </c>
      <c r="AL421" t="str">
        <f>TEXT(Agricultural_Export_Analysis_Cleaned_Dataset[[#This Row],[Delivery_Date]],"yyyy")</f>
        <v>2024</v>
      </c>
      <c r="AM421" t="str">
        <f>TEXT(Agricultural_Export_Analysis_Cleaned_Dataset[[#This Row],[Delivery_Date]],"mmm")</f>
        <v>Jul</v>
      </c>
      <c r="AN421" t="str">
        <f>TEXT(Agricultural_Export_Analysis_Cleaned_Dataset[[#This Row],[Delivery_Date]],"ddd")</f>
        <v>Tue</v>
      </c>
      <c r="AO421">
        <f>Agricultural_Export_Analysis_Cleaned_Dataset[[#This Row],[Delivery_Date]]-Agricultural_Export_Analysis_Cleaned_Dataset[[#This Row],[Ship_Date]]</f>
        <v>6</v>
      </c>
      <c r="AP421">
        <f>Agricultural_Export_Analysis_Cleaned_Dataset[[#This Row],[Ship_Date]]-Agricultural_Export_Analysis_Cleaned_Dataset[[#This Row],[Order_Date]]</f>
        <v>2</v>
      </c>
      <c r="AQ421" s="4" t="str">
        <f>TEXT(Agricultural_Export_Analysis_Cleaned_Dataset[[#This Row],[Order_Date]],"mmm yyyy")</f>
        <v>Jun 2024</v>
      </c>
    </row>
    <row r="422" spans="1:43" x14ac:dyDescent="0.3">
      <c r="A422" t="s">
        <v>952</v>
      </c>
      <c r="B422" t="s">
        <v>953</v>
      </c>
      <c r="C422" s="2">
        <v>45452</v>
      </c>
      <c r="D422" s="2">
        <v>45454</v>
      </c>
      <c r="E422" s="2">
        <v>45476</v>
      </c>
      <c r="F422" t="s">
        <v>35</v>
      </c>
      <c r="G422" t="s">
        <v>50</v>
      </c>
      <c r="H422" t="s">
        <v>51</v>
      </c>
      <c r="I422" t="s">
        <v>97</v>
      </c>
      <c r="J422" t="s">
        <v>63</v>
      </c>
      <c r="K422" s="7">
        <v>0</v>
      </c>
      <c r="L422" t="s">
        <v>70</v>
      </c>
      <c r="M422" t="s">
        <v>48</v>
      </c>
      <c r="N422" t="s">
        <v>49</v>
      </c>
      <c r="O422">
        <v>193</v>
      </c>
      <c r="P422" s="6">
        <v>238.24</v>
      </c>
      <c r="Q422" s="6">
        <v>45980.32</v>
      </c>
      <c r="R422" s="5">
        <v>0.1</v>
      </c>
      <c r="S422" s="6">
        <v>41382.288</v>
      </c>
      <c r="T422" s="6">
        <v>2991.47</v>
      </c>
      <c r="U422" s="6">
        <v>25059.439999999999</v>
      </c>
      <c r="V422" s="6">
        <v>2593.15</v>
      </c>
      <c r="W422" s="6">
        <v>2527.88</v>
      </c>
      <c r="X422" s="6">
        <v>8210.348</v>
      </c>
      <c r="Y422" s="5">
        <v>0.19840246629185901</v>
      </c>
      <c r="Z422" t="s">
        <v>81</v>
      </c>
      <c r="AA422" t="s">
        <v>150</v>
      </c>
      <c r="AB422" t="s">
        <v>42</v>
      </c>
      <c r="AC422" t="s">
        <v>66</v>
      </c>
      <c r="AD422" t="s">
        <v>84</v>
      </c>
      <c r="AE422" t="s">
        <v>45</v>
      </c>
      <c r="AF422" t="str">
        <f>TEXT(Agricultural_Export_Analysis_Cleaned_Dataset[[#This Row],[Order_Date]],"mmm")</f>
        <v>Jun</v>
      </c>
      <c r="AG422" t="str">
        <f>TEXT(Agricultural_Export_Analysis_Cleaned_Dataset[[#This Row],[Order_Date]],"yyyy")</f>
        <v>2024</v>
      </c>
      <c r="AH422" t="str">
        <f>TEXT(Agricultural_Export_Analysis_Cleaned_Dataset[[#This Row],[Order_Date]],"ddd")</f>
        <v>Sun</v>
      </c>
      <c r="AI422" t="str">
        <f>TEXT(Agricultural_Export_Analysis_Cleaned_Dataset[[#This Row],[Ship_Date]],"yyyy")</f>
        <v>2024</v>
      </c>
      <c r="AJ422" t="str">
        <f>TEXT(Agricultural_Export_Analysis_Cleaned_Dataset[[#This Row],[Ship_Date]],"mmm")</f>
        <v>Jun</v>
      </c>
      <c r="AK422" t="str">
        <f>TEXT(Agricultural_Export_Analysis_Cleaned_Dataset[[#This Row],[Ship_Date]],"ddd")</f>
        <v>Tue</v>
      </c>
      <c r="AL422" t="str">
        <f>TEXT(Agricultural_Export_Analysis_Cleaned_Dataset[[#This Row],[Delivery_Date]],"yyyy")</f>
        <v>2024</v>
      </c>
      <c r="AM422" t="str">
        <f>TEXT(Agricultural_Export_Analysis_Cleaned_Dataset[[#This Row],[Delivery_Date]],"mmm")</f>
        <v>Jul</v>
      </c>
      <c r="AN422" t="str">
        <f>TEXT(Agricultural_Export_Analysis_Cleaned_Dataset[[#This Row],[Delivery_Date]],"ddd")</f>
        <v>Wed</v>
      </c>
      <c r="AO422">
        <f>Agricultural_Export_Analysis_Cleaned_Dataset[[#This Row],[Delivery_Date]]-Agricultural_Export_Analysis_Cleaned_Dataset[[#This Row],[Ship_Date]]</f>
        <v>22</v>
      </c>
      <c r="AP422">
        <f>Agricultural_Export_Analysis_Cleaned_Dataset[[#This Row],[Ship_Date]]-Agricultural_Export_Analysis_Cleaned_Dataset[[#This Row],[Order_Date]]</f>
        <v>2</v>
      </c>
      <c r="AQ422" s="4" t="str">
        <f>TEXT(Agricultural_Export_Analysis_Cleaned_Dataset[[#This Row],[Order_Date]],"mmm yyyy")</f>
        <v>Jun 2024</v>
      </c>
    </row>
    <row r="423" spans="1:43" x14ac:dyDescent="0.3">
      <c r="A423" t="s">
        <v>954</v>
      </c>
      <c r="B423" t="s">
        <v>955</v>
      </c>
      <c r="C423" s="2">
        <v>45299</v>
      </c>
      <c r="D423" s="2">
        <v>45302</v>
      </c>
      <c r="E423" s="2">
        <v>45324</v>
      </c>
      <c r="F423" t="s">
        <v>35</v>
      </c>
      <c r="G423" t="s">
        <v>36</v>
      </c>
      <c r="H423" t="s">
        <v>74</v>
      </c>
      <c r="I423" t="s">
        <v>91</v>
      </c>
      <c r="J423" t="s">
        <v>112</v>
      </c>
      <c r="K423" s="7">
        <v>15</v>
      </c>
      <c r="L423" t="s">
        <v>87</v>
      </c>
      <c r="M423" t="s">
        <v>61</v>
      </c>
      <c r="N423" t="s">
        <v>62</v>
      </c>
      <c r="O423">
        <v>375</v>
      </c>
      <c r="P423" s="6">
        <v>309.77999999999997</v>
      </c>
      <c r="Q423" s="6">
        <v>116167.5</v>
      </c>
      <c r="R423" s="5">
        <v>0.1</v>
      </c>
      <c r="S423" s="6">
        <v>104550.75</v>
      </c>
      <c r="T423" s="6">
        <v>7785.89</v>
      </c>
      <c r="U423" s="6">
        <v>65474.65</v>
      </c>
      <c r="V423" s="6">
        <v>2086.02</v>
      </c>
      <c r="W423" s="6">
        <v>4970.7700000000004</v>
      </c>
      <c r="X423" s="6">
        <v>24233.42</v>
      </c>
      <c r="Y423" s="5">
        <v>0.231786189960378</v>
      </c>
      <c r="Z423" t="s">
        <v>40</v>
      </c>
      <c r="AA423" t="s">
        <v>64</v>
      </c>
      <c r="AB423" t="s">
        <v>83</v>
      </c>
      <c r="AC423" t="s">
        <v>66</v>
      </c>
      <c r="AD423" t="s">
        <v>93</v>
      </c>
      <c r="AE423" t="s">
        <v>58</v>
      </c>
      <c r="AF423" t="str">
        <f>TEXT(Agricultural_Export_Analysis_Cleaned_Dataset[[#This Row],[Order_Date]],"mmm")</f>
        <v>Jan</v>
      </c>
      <c r="AG423" t="str">
        <f>TEXT(Agricultural_Export_Analysis_Cleaned_Dataset[[#This Row],[Order_Date]],"yyyy")</f>
        <v>2024</v>
      </c>
      <c r="AH423" t="str">
        <f>TEXT(Agricultural_Export_Analysis_Cleaned_Dataset[[#This Row],[Order_Date]],"ddd")</f>
        <v>Mon</v>
      </c>
      <c r="AI423" t="str">
        <f>TEXT(Agricultural_Export_Analysis_Cleaned_Dataset[[#This Row],[Ship_Date]],"yyyy")</f>
        <v>2024</v>
      </c>
      <c r="AJ423" t="str">
        <f>TEXT(Agricultural_Export_Analysis_Cleaned_Dataset[[#This Row],[Ship_Date]],"mmm")</f>
        <v>Jan</v>
      </c>
      <c r="AK423" t="str">
        <f>TEXT(Agricultural_Export_Analysis_Cleaned_Dataset[[#This Row],[Ship_Date]],"ddd")</f>
        <v>Thu</v>
      </c>
      <c r="AL423" t="str">
        <f>TEXT(Agricultural_Export_Analysis_Cleaned_Dataset[[#This Row],[Delivery_Date]],"yyyy")</f>
        <v>2024</v>
      </c>
      <c r="AM423" t="str">
        <f>TEXT(Agricultural_Export_Analysis_Cleaned_Dataset[[#This Row],[Delivery_Date]],"mmm")</f>
        <v>Feb</v>
      </c>
      <c r="AN423" t="str">
        <f>TEXT(Agricultural_Export_Analysis_Cleaned_Dataset[[#This Row],[Delivery_Date]],"ddd")</f>
        <v>Fri</v>
      </c>
      <c r="AO423">
        <f>Agricultural_Export_Analysis_Cleaned_Dataset[[#This Row],[Delivery_Date]]-Agricultural_Export_Analysis_Cleaned_Dataset[[#This Row],[Ship_Date]]</f>
        <v>22</v>
      </c>
      <c r="AP423">
        <f>Agricultural_Export_Analysis_Cleaned_Dataset[[#This Row],[Ship_Date]]-Agricultural_Export_Analysis_Cleaned_Dataset[[#This Row],[Order_Date]]</f>
        <v>3</v>
      </c>
      <c r="AQ423" s="4" t="str">
        <f>TEXT(Agricultural_Export_Analysis_Cleaned_Dataset[[#This Row],[Order_Date]],"mmm yyyy")</f>
        <v>Jan 2024</v>
      </c>
    </row>
    <row r="424" spans="1:43" x14ac:dyDescent="0.3">
      <c r="A424" t="s">
        <v>956</v>
      </c>
      <c r="B424" t="s">
        <v>957</v>
      </c>
      <c r="C424" s="2">
        <v>45471</v>
      </c>
      <c r="D424" s="2">
        <v>45478</v>
      </c>
      <c r="E424" s="2">
        <v>45490</v>
      </c>
      <c r="F424" t="s">
        <v>35</v>
      </c>
      <c r="G424" t="s">
        <v>117</v>
      </c>
      <c r="H424" t="s">
        <v>74</v>
      </c>
      <c r="I424" t="s">
        <v>97</v>
      </c>
      <c r="J424" t="s">
        <v>39</v>
      </c>
      <c r="K424" s="7">
        <v>2</v>
      </c>
      <c r="L424" t="s">
        <v>70</v>
      </c>
      <c r="M424" t="s">
        <v>33</v>
      </c>
      <c r="N424" t="s">
        <v>34</v>
      </c>
      <c r="O424">
        <v>639</v>
      </c>
      <c r="P424" s="6">
        <v>330.22</v>
      </c>
      <c r="Q424" s="6">
        <v>211010.58</v>
      </c>
      <c r="R424" s="5">
        <v>0.15</v>
      </c>
      <c r="S424" s="6">
        <v>179358.99299999999</v>
      </c>
      <c r="T424" s="6">
        <v>12718.27</v>
      </c>
      <c r="U424" s="6">
        <v>99371.08</v>
      </c>
      <c r="V424" s="6">
        <v>2397.81</v>
      </c>
      <c r="W424" s="6">
        <v>10601.74</v>
      </c>
      <c r="X424" s="6">
        <v>54270.093000000001</v>
      </c>
      <c r="Y424" s="5">
        <v>0.30257804246258202</v>
      </c>
      <c r="Z424" t="s">
        <v>81</v>
      </c>
      <c r="AA424" t="s">
        <v>150</v>
      </c>
      <c r="AB424" t="s">
        <v>83</v>
      </c>
      <c r="AC424" t="s">
        <v>43</v>
      </c>
      <c r="AD424" t="s">
        <v>123</v>
      </c>
      <c r="AE424" t="s">
        <v>58</v>
      </c>
      <c r="AF424" t="str">
        <f>TEXT(Agricultural_Export_Analysis_Cleaned_Dataset[[#This Row],[Order_Date]],"mmm")</f>
        <v>Jun</v>
      </c>
      <c r="AG424" t="str">
        <f>TEXT(Agricultural_Export_Analysis_Cleaned_Dataset[[#This Row],[Order_Date]],"yyyy")</f>
        <v>2024</v>
      </c>
      <c r="AH424" t="str">
        <f>TEXT(Agricultural_Export_Analysis_Cleaned_Dataset[[#This Row],[Order_Date]],"ddd")</f>
        <v>Fri</v>
      </c>
      <c r="AI424" t="str">
        <f>TEXT(Agricultural_Export_Analysis_Cleaned_Dataset[[#This Row],[Ship_Date]],"yyyy")</f>
        <v>2024</v>
      </c>
      <c r="AJ424" t="str">
        <f>TEXT(Agricultural_Export_Analysis_Cleaned_Dataset[[#This Row],[Ship_Date]],"mmm")</f>
        <v>Jul</v>
      </c>
      <c r="AK424" t="str">
        <f>TEXT(Agricultural_Export_Analysis_Cleaned_Dataset[[#This Row],[Ship_Date]],"ddd")</f>
        <v>Fri</v>
      </c>
      <c r="AL424" t="str">
        <f>TEXT(Agricultural_Export_Analysis_Cleaned_Dataset[[#This Row],[Delivery_Date]],"yyyy")</f>
        <v>2024</v>
      </c>
      <c r="AM424" t="str">
        <f>TEXT(Agricultural_Export_Analysis_Cleaned_Dataset[[#This Row],[Delivery_Date]],"mmm")</f>
        <v>Jul</v>
      </c>
      <c r="AN424" t="str">
        <f>TEXT(Agricultural_Export_Analysis_Cleaned_Dataset[[#This Row],[Delivery_Date]],"ddd")</f>
        <v>Wed</v>
      </c>
      <c r="AO424">
        <f>Agricultural_Export_Analysis_Cleaned_Dataset[[#This Row],[Delivery_Date]]-Agricultural_Export_Analysis_Cleaned_Dataset[[#This Row],[Ship_Date]]</f>
        <v>12</v>
      </c>
      <c r="AP424">
        <f>Agricultural_Export_Analysis_Cleaned_Dataset[[#This Row],[Ship_Date]]-Agricultural_Export_Analysis_Cleaned_Dataset[[#This Row],[Order_Date]]</f>
        <v>7</v>
      </c>
      <c r="AQ424" s="4" t="str">
        <f>TEXT(Agricultural_Export_Analysis_Cleaned_Dataset[[#This Row],[Order_Date]],"mmm yyyy")</f>
        <v>Jun 2024</v>
      </c>
    </row>
    <row r="425" spans="1:43" x14ac:dyDescent="0.3">
      <c r="A425" t="s">
        <v>958</v>
      </c>
      <c r="B425" t="s">
        <v>959</v>
      </c>
      <c r="C425" s="2">
        <v>45797</v>
      </c>
      <c r="D425" s="2">
        <v>45804</v>
      </c>
      <c r="E425" s="2">
        <v>45820</v>
      </c>
      <c r="F425" t="s">
        <v>35</v>
      </c>
      <c r="G425" t="s">
        <v>8933</v>
      </c>
      <c r="H425" t="s">
        <v>51</v>
      </c>
      <c r="I425" t="s">
        <v>118</v>
      </c>
      <c r="J425" t="s">
        <v>112</v>
      </c>
      <c r="K425" s="7">
        <v>0</v>
      </c>
      <c r="L425" t="s">
        <v>32</v>
      </c>
      <c r="M425" t="s">
        <v>107</v>
      </c>
      <c r="N425" t="s">
        <v>108</v>
      </c>
      <c r="O425">
        <v>610</v>
      </c>
      <c r="P425" s="6">
        <v>443.63</v>
      </c>
      <c r="Q425" s="6">
        <v>270614.3</v>
      </c>
      <c r="R425" s="5">
        <v>0.1</v>
      </c>
      <c r="S425" s="6">
        <v>243552.87</v>
      </c>
      <c r="T425" s="6">
        <v>1467.79</v>
      </c>
      <c r="U425" s="6">
        <v>158308.65</v>
      </c>
      <c r="V425" s="6">
        <v>2206.96</v>
      </c>
      <c r="W425" s="6">
        <v>26845.24</v>
      </c>
      <c r="X425" s="6">
        <v>54724.23</v>
      </c>
      <c r="Y425" s="5">
        <v>0.22469137809790499</v>
      </c>
      <c r="Z425" t="s">
        <v>81</v>
      </c>
      <c r="AA425" t="s">
        <v>82</v>
      </c>
      <c r="AB425" t="s">
        <v>42</v>
      </c>
      <c r="AC425" t="s">
        <v>66</v>
      </c>
      <c r="AD425" t="s">
        <v>77</v>
      </c>
      <c r="AE425" t="s">
        <v>45</v>
      </c>
      <c r="AF425" t="str">
        <f>TEXT(Agricultural_Export_Analysis_Cleaned_Dataset[[#This Row],[Order_Date]],"mmm")</f>
        <v>May</v>
      </c>
      <c r="AG425" t="str">
        <f>TEXT(Agricultural_Export_Analysis_Cleaned_Dataset[[#This Row],[Order_Date]],"yyyy")</f>
        <v>2025</v>
      </c>
      <c r="AH425" t="str">
        <f>TEXT(Agricultural_Export_Analysis_Cleaned_Dataset[[#This Row],[Order_Date]],"ddd")</f>
        <v>Tue</v>
      </c>
      <c r="AI425" t="str">
        <f>TEXT(Agricultural_Export_Analysis_Cleaned_Dataset[[#This Row],[Ship_Date]],"yyyy")</f>
        <v>2025</v>
      </c>
      <c r="AJ425" t="str">
        <f>TEXT(Agricultural_Export_Analysis_Cleaned_Dataset[[#This Row],[Ship_Date]],"mmm")</f>
        <v>May</v>
      </c>
      <c r="AK425" t="str">
        <f>TEXT(Agricultural_Export_Analysis_Cleaned_Dataset[[#This Row],[Ship_Date]],"ddd")</f>
        <v>Tue</v>
      </c>
      <c r="AL425" t="str">
        <f>TEXT(Agricultural_Export_Analysis_Cleaned_Dataset[[#This Row],[Delivery_Date]],"yyyy")</f>
        <v>2025</v>
      </c>
      <c r="AM425" t="str">
        <f>TEXT(Agricultural_Export_Analysis_Cleaned_Dataset[[#This Row],[Delivery_Date]],"mmm")</f>
        <v>Jun</v>
      </c>
      <c r="AN425" t="str">
        <f>TEXT(Agricultural_Export_Analysis_Cleaned_Dataset[[#This Row],[Delivery_Date]],"ddd")</f>
        <v>Thu</v>
      </c>
      <c r="AO425">
        <f>Agricultural_Export_Analysis_Cleaned_Dataset[[#This Row],[Delivery_Date]]-Agricultural_Export_Analysis_Cleaned_Dataset[[#This Row],[Ship_Date]]</f>
        <v>16</v>
      </c>
      <c r="AP425">
        <f>Agricultural_Export_Analysis_Cleaned_Dataset[[#This Row],[Ship_Date]]-Agricultural_Export_Analysis_Cleaned_Dataset[[#This Row],[Order_Date]]</f>
        <v>7</v>
      </c>
      <c r="AQ425" s="4" t="str">
        <f>TEXT(Agricultural_Export_Analysis_Cleaned_Dataset[[#This Row],[Order_Date]],"mmm yyyy")</f>
        <v>May 2025</v>
      </c>
    </row>
    <row r="426" spans="1:43" x14ac:dyDescent="0.3">
      <c r="A426" t="s">
        <v>960</v>
      </c>
      <c r="B426" t="s">
        <v>961</v>
      </c>
      <c r="C426" s="2">
        <v>45302</v>
      </c>
      <c r="D426" s="2">
        <v>45307</v>
      </c>
      <c r="E426" s="2">
        <v>45334</v>
      </c>
      <c r="F426" t="s">
        <v>35</v>
      </c>
      <c r="G426" t="s">
        <v>8932</v>
      </c>
      <c r="H426" t="s">
        <v>51</v>
      </c>
      <c r="I426" t="s">
        <v>118</v>
      </c>
      <c r="J426" t="s">
        <v>39</v>
      </c>
      <c r="K426" s="7">
        <v>0</v>
      </c>
      <c r="L426" t="s">
        <v>135</v>
      </c>
      <c r="M426" t="s">
        <v>101</v>
      </c>
      <c r="N426" t="s">
        <v>102</v>
      </c>
      <c r="O426">
        <v>996</v>
      </c>
      <c r="P426" s="6">
        <v>32.82</v>
      </c>
      <c r="Q426" s="6">
        <v>32688.720000000001</v>
      </c>
      <c r="R426" s="5">
        <v>0.15</v>
      </c>
      <c r="S426" s="6">
        <v>27785.412</v>
      </c>
      <c r="T426" s="6">
        <v>11316.38</v>
      </c>
      <c r="U426" s="6">
        <v>15680.6</v>
      </c>
      <c r="V426" s="6">
        <v>2581.7399999999998</v>
      </c>
      <c r="W426" s="6">
        <v>1657.88</v>
      </c>
      <c r="X426" s="6">
        <v>-3451.1880000000001</v>
      </c>
      <c r="Y426" s="5">
        <v>-0.124208631493389</v>
      </c>
      <c r="Z426" t="s">
        <v>40</v>
      </c>
      <c r="AA426" t="s">
        <v>64</v>
      </c>
      <c r="AB426" t="s">
        <v>65</v>
      </c>
      <c r="AC426" t="s">
        <v>43</v>
      </c>
      <c r="AD426" t="s">
        <v>44</v>
      </c>
      <c r="AE426" t="s">
        <v>58</v>
      </c>
      <c r="AF426" t="str">
        <f>TEXT(Agricultural_Export_Analysis_Cleaned_Dataset[[#This Row],[Order_Date]],"mmm")</f>
        <v>Jan</v>
      </c>
      <c r="AG426" t="str">
        <f>TEXT(Agricultural_Export_Analysis_Cleaned_Dataset[[#This Row],[Order_Date]],"yyyy")</f>
        <v>2024</v>
      </c>
      <c r="AH426" t="str">
        <f>TEXT(Agricultural_Export_Analysis_Cleaned_Dataset[[#This Row],[Order_Date]],"ddd")</f>
        <v>Thu</v>
      </c>
      <c r="AI426" t="str">
        <f>TEXT(Agricultural_Export_Analysis_Cleaned_Dataset[[#This Row],[Ship_Date]],"yyyy")</f>
        <v>2024</v>
      </c>
      <c r="AJ426" t="str">
        <f>TEXT(Agricultural_Export_Analysis_Cleaned_Dataset[[#This Row],[Ship_Date]],"mmm")</f>
        <v>Jan</v>
      </c>
      <c r="AK426" t="str">
        <f>TEXT(Agricultural_Export_Analysis_Cleaned_Dataset[[#This Row],[Ship_Date]],"ddd")</f>
        <v>Tue</v>
      </c>
      <c r="AL426" t="str">
        <f>TEXT(Agricultural_Export_Analysis_Cleaned_Dataset[[#This Row],[Delivery_Date]],"yyyy")</f>
        <v>2024</v>
      </c>
      <c r="AM426" t="str">
        <f>TEXT(Agricultural_Export_Analysis_Cleaned_Dataset[[#This Row],[Delivery_Date]],"mmm")</f>
        <v>Feb</v>
      </c>
      <c r="AN426" t="str">
        <f>TEXT(Agricultural_Export_Analysis_Cleaned_Dataset[[#This Row],[Delivery_Date]],"ddd")</f>
        <v>Mon</v>
      </c>
      <c r="AO426">
        <f>Agricultural_Export_Analysis_Cleaned_Dataset[[#This Row],[Delivery_Date]]-Agricultural_Export_Analysis_Cleaned_Dataset[[#This Row],[Ship_Date]]</f>
        <v>27</v>
      </c>
      <c r="AP426">
        <f>Agricultural_Export_Analysis_Cleaned_Dataset[[#This Row],[Ship_Date]]-Agricultural_Export_Analysis_Cleaned_Dataset[[#This Row],[Order_Date]]</f>
        <v>5</v>
      </c>
      <c r="AQ426" s="4" t="str">
        <f>TEXT(Agricultural_Export_Analysis_Cleaned_Dataset[[#This Row],[Order_Date]],"mmm yyyy")</f>
        <v>Jan 2024</v>
      </c>
    </row>
    <row r="427" spans="1:43" x14ac:dyDescent="0.3">
      <c r="A427" t="s">
        <v>962</v>
      </c>
      <c r="B427" t="s">
        <v>963</v>
      </c>
      <c r="C427" s="2">
        <v>45593</v>
      </c>
      <c r="D427" s="2">
        <v>45595</v>
      </c>
      <c r="E427" s="2">
        <v>45615</v>
      </c>
      <c r="F427" t="s">
        <v>35</v>
      </c>
      <c r="G427" t="s">
        <v>73</v>
      </c>
      <c r="H427" t="s">
        <v>37</v>
      </c>
      <c r="I427" t="s">
        <v>118</v>
      </c>
      <c r="J427" t="s">
        <v>53</v>
      </c>
      <c r="K427" s="7">
        <v>10</v>
      </c>
      <c r="L427" t="s">
        <v>32</v>
      </c>
      <c r="M427" t="s">
        <v>61</v>
      </c>
      <c r="N427" t="s">
        <v>62</v>
      </c>
      <c r="O427">
        <v>337</v>
      </c>
      <c r="P427" s="6">
        <v>245.98</v>
      </c>
      <c r="Q427" s="6">
        <v>82895.259999999995</v>
      </c>
      <c r="R427" s="5">
        <v>0.1</v>
      </c>
      <c r="S427" s="6">
        <v>74605.733999999997</v>
      </c>
      <c r="T427" s="6">
        <v>2973.54</v>
      </c>
      <c r="U427" s="6">
        <v>52408.19</v>
      </c>
      <c r="V427" s="6">
        <v>152.38999999999999</v>
      </c>
      <c r="W427" s="6">
        <v>2242.0100000000002</v>
      </c>
      <c r="X427" s="6">
        <v>16829.603999999999</v>
      </c>
      <c r="Y427" s="5">
        <v>0.22558056998675199</v>
      </c>
      <c r="Z427" t="s">
        <v>54</v>
      </c>
      <c r="AA427" t="s">
        <v>75</v>
      </c>
      <c r="AB427" t="s">
        <v>42</v>
      </c>
      <c r="AC427" t="s">
        <v>76</v>
      </c>
      <c r="AD427" t="s">
        <v>44</v>
      </c>
      <c r="AE427" t="s">
        <v>58</v>
      </c>
      <c r="AF427" t="str">
        <f>TEXT(Agricultural_Export_Analysis_Cleaned_Dataset[[#This Row],[Order_Date]],"mmm")</f>
        <v>Oct</v>
      </c>
      <c r="AG427" t="str">
        <f>TEXT(Agricultural_Export_Analysis_Cleaned_Dataset[[#This Row],[Order_Date]],"yyyy")</f>
        <v>2024</v>
      </c>
      <c r="AH427" t="str">
        <f>TEXT(Agricultural_Export_Analysis_Cleaned_Dataset[[#This Row],[Order_Date]],"ddd")</f>
        <v>Mon</v>
      </c>
      <c r="AI427" t="str">
        <f>TEXT(Agricultural_Export_Analysis_Cleaned_Dataset[[#This Row],[Ship_Date]],"yyyy")</f>
        <v>2024</v>
      </c>
      <c r="AJ427" t="str">
        <f>TEXT(Agricultural_Export_Analysis_Cleaned_Dataset[[#This Row],[Ship_Date]],"mmm")</f>
        <v>Oct</v>
      </c>
      <c r="AK427" t="str">
        <f>TEXT(Agricultural_Export_Analysis_Cleaned_Dataset[[#This Row],[Ship_Date]],"ddd")</f>
        <v>Wed</v>
      </c>
      <c r="AL427" t="str">
        <f>TEXT(Agricultural_Export_Analysis_Cleaned_Dataset[[#This Row],[Delivery_Date]],"yyyy")</f>
        <v>2024</v>
      </c>
      <c r="AM427" t="str">
        <f>TEXT(Agricultural_Export_Analysis_Cleaned_Dataset[[#This Row],[Delivery_Date]],"mmm")</f>
        <v>Nov</v>
      </c>
      <c r="AN427" t="str">
        <f>TEXT(Agricultural_Export_Analysis_Cleaned_Dataset[[#This Row],[Delivery_Date]],"ddd")</f>
        <v>Tue</v>
      </c>
      <c r="AO427">
        <f>Agricultural_Export_Analysis_Cleaned_Dataset[[#This Row],[Delivery_Date]]-Agricultural_Export_Analysis_Cleaned_Dataset[[#This Row],[Ship_Date]]</f>
        <v>20</v>
      </c>
      <c r="AP427">
        <f>Agricultural_Export_Analysis_Cleaned_Dataset[[#This Row],[Ship_Date]]-Agricultural_Export_Analysis_Cleaned_Dataset[[#This Row],[Order_Date]]</f>
        <v>2</v>
      </c>
      <c r="AQ427" s="4" t="str">
        <f>TEXT(Agricultural_Export_Analysis_Cleaned_Dataset[[#This Row],[Order_Date]],"mmm yyyy")</f>
        <v>Oct 2024</v>
      </c>
    </row>
    <row r="428" spans="1:43" x14ac:dyDescent="0.3">
      <c r="A428" t="s">
        <v>964</v>
      </c>
      <c r="B428" t="s">
        <v>965</v>
      </c>
      <c r="C428" s="2">
        <v>45397</v>
      </c>
      <c r="D428" s="2">
        <v>45404</v>
      </c>
      <c r="E428" s="2">
        <v>45427</v>
      </c>
      <c r="F428" t="s">
        <v>35</v>
      </c>
      <c r="G428" t="s">
        <v>8934</v>
      </c>
      <c r="H428" t="s">
        <v>37</v>
      </c>
      <c r="I428" t="s">
        <v>118</v>
      </c>
      <c r="J428" t="s">
        <v>63</v>
      </c>
      <c r="K428" s="7">
        <v>4</v>
      </c>
      <c r="L428" t="s">
        <v>87</v>
      </c>
      <c r="M428" t="s">
        <v>48</v>
      </c>
      <c r="N428" t="s">
        <v>49</v>
      </c>
      <c r="O428">
        <v>492</v>
      </c>
      <c r="P428" s="6">
        <v>232.19</v>
      </c>
      <c r="Q428" s="6">
        <v>114237.48</v>
      </c>
      <c r="R428" s="5">
        <v>0</v>
      </c>
      <c r="S428" s="6">
        <v>114237.48</v>
      </c>
      <c r="T428" s="6">
        <v>12266.92</v>
      </c>
      <c r="U428" s="6">
        <v>80074.8</v>
      </c>
      <c r="V428" s="6">
        <v>1958.94</v>
      </c>
      <c r="W428" s="6">
        <v>10468.84</v>
      </c>
      <c r="X428" s="6">
        <v>9467.98</v>
      </c>
      <c r="Y428" s="5">
        <v>8.2879804421455996E-2</v>
      </c>
      <c r="Z428" t="s">
        <v>81</v>
      </c>
      <c r="AA428" t="s">
        <v>165</v>
      </c>
      <c r="AB428" t="s">
        <v>42</v>
      </c>
      <c r="AC428" t="s">
        <v>66</v>
      </c>
      <c r="AD428" t="s">
        <v>77</v>
      </c>
      <c r="AE428" t="s">
        <v>58</v>
      </c>
      <c r="AF428" t="str">
        <f>TEXT(Agricultural_Export_Analysis_Cleaned_Dataset[[#This Row],[Order_Date]],"mmm")</f>
        <v>Apr</v>
      </c>
      <c r="AG428" t="str">
        <f>TEXT(Agricultural_Export_Analysis_Cleaned_Dataset[[#This Row],[Order_Date]],"yyyy")</f>
        <v>2024</v>
      </c>
      <c r="AH428" t="str">
        <f>TEXT(Agricultural_Export_Analysis_Cleaned_Dataset[[#This Row],[Order_Date]],"ddd")</f>
        <v>Mon</v>
      </c>
      <c r="AI428" t="str">
        <f>TEXT(Agricultural_Export_Analysis_Cleaned_Dataset[[#This Row],[Ship_Date]],"yyyy")</f>
        <v>2024</v>
      </c>
      <c r="AJ428" t="str">
        <f>TEXT(Agricultural_Export_Analysis_Cleaned_Dataset[[#This Row],[Ship_Date]],"mmm")</f>
        <v>Apr</v>
      </c>
      <c r="AK428" t="str">
        <f>TEXT(Agricultural_Export_Analysis_Cleaned_Dataset[[#This Row],[Ship_Date]],"ddd")</f>
        <v>Mon</v>
      </c>
      <c r="AL428" t="str">
        <f>TEXT(Agricultural_Export_Analysis_Cleaned_Dataset[[#This Row],[Delivery_Date]],"yyyy")</f>
        <v>2024</v>
      </c>
      <c r="AM428" t="str">
        <f>TEXT(Agricultural_Export_Analysis_Cleaned_Dataset[[#This Row],[Delivery_Date]],"mmm")</f>
        <v>May</v>
      </c>
      <c r="AN428" t="str">
        <f>TEXT(Agricultural_Export_Analysis_Cleaned_Dataset[[#This Row],[Delivery_Date]],"ddd")</f>
        <v>Wed</v>
      </c>
      <c r="AO428">
        <f>Agricultural_Export_Analysis_Cleaned_Dataset[[#This Row],[Delivery_Date]]-Agricultural_Export_Analysis_Cleaned_Dataset[[#This Row],[Ship_Date]]</f>
        <v>23</v>
      </c>
      <c r="AP428">
        <f>Agricultural_Export_Analysis_Cleaned_Dataset[[#This Row],[Ship_Date]]-Agricultural_Export_Analysis_Cleaned_Dataset[[#This Row],[Order_Date]]</f>
        <v>7</v>
      </c>
      <c r="AQ428" s="4" t="str">
        <f>TEXT(Agricultural_Export_Analysis_Cleaned_Dataset[[#This Row],[Order_Date]],"mmm yyyy")</f>
        <v>Apr 2024</v>
      </c>
    </row>
    <row r="429" spans="1:43" x14ac:dyDescent="0.3">
      <c r="A429" t="s">
        <v>966</v>
      </c>
      <c r="B429" t="s">
        <v>967</v>
      </c>
      <c r="C429" s="2">
        <v>45390</v>
      </c>
      <c r="D429" s="2">
        <v>45393</v>
      </c>
      <c r="E429" s="2">
        <v>45399</v>
      </c>
      <c r="F429" t="s">
        <v>35</v>
      </c>
      <c r="G429" t="s">
        <v>50</v>
      </c>
      <c r="H429" t="s">
        <v>51</v>
      </c>
      <c r="I429" t="s">
        <v>91</v>
      </c>
      <c r="J429" t="s">
        <v>63</v>
      </c>
      <c r="K429" s="7">
        <v>0</v>
      </c>
      <c r="L429" t="s">
        <v>87</v>
      </c>
      <c r="M429" t="s">
        <v>33</v>
      </c>
      <c r="N429" t="s">
        <v>34</v>
      </c>
      <c r="O429">
        <v>82</v>
      </c>
      <c r="P429" s="6">
        <v>222.41</v>
      </c>
      <c r="Q429" s="6">
        <v>18237.62</v>
      </c>
      <c r="R429" s="5">
        <v>0</v>
      </c>
      <c r="S429" s="6">
        <v>18237.62</v>
      </c>
      <c r="T429" s="6">
        <v>3286.2</v>
      </c>
      <c r="U429" s="6">
        <v>10051.39</v>
      </c>
      <c r="V429" s="6">
        <v>2039.95</v>
      </c>
      <c r="W429" s="6">
        <v>767.02</v>
      </c>
      <c r="X429" s="6">
        <v>2093.06</v>
      </c>
      <c r="Y429" s="5">
        <v>0.114766071450112</v>
      </c>
      <c r="Z429" t="s">
        <v>81</v>
      </c>
      <c r="AA429" t="s">
        <v>165</v>
      </c>
      <c r="AB429" t="s">
        <v>42</v>
      </c>
      <c r="AC429" t="s">
        <v>43</v>
      </c>
      <c r="AD429" t="s">
        <v>84</v>
      </c>
      <c r="AE429" t="s">
        <v>67</v>
      </c>
      <c r="AF429" t="str">
        <f>TEXT(Agricultural_Export_Analysis_Cleaned_Dataset[[#This Row],[Order_Date]],"mmm")</f>
        <v>Apr</v>
      </c>
      <c r="AG429" t="str">
        <f>TEXT(Agricultural_Export_Analysis_Cleaned_Dataset[[#This Row],[Order_Date]],"yyyy")</f>
        <v>2024</v>
      </c>
      <c r="AH429" t="str">
        <f>TEXT(Agricultural_Export_Analysis_Cleaned_Dataset[[#This Row],[Order_Date]],"ddd")</f>
        <v>Mon</v>
      </c>
      <c r="AI429" t="str">
        <f>TEXT(Agricultural_Export_Analysis_Cleaned_Dataset[[#This Row],[Ship_Date]],"yyyy")</f>
        <v>2024</v>
      </c>
      <c r="AJ429" t="str">
        <f>TEXT(Agricultural_Export_Analysis_Cleaned_Dataset[[#This Row],[Ship_Date]],"mmm")</f>
        <v>Apr</v>
      </c>
      <c r="AK429" t="str">
        <f>TEXT(Agricultural_Export_Analysis_Cleaned_Dataset[[#This Row],[Ship_Date]],"ddd")</f>
        <v>Thu</v>
      </c>
      <c r="AL429" t="str">
        <f>TEXT(Agricultural_Export_Analysis_Cleaned_Dataset[[#This Row],[Delivery_Date]],"yyyy")</f>
        <v>2024</v>
      </c>
      <c r="AM429" t="str">
        <f>TEXT(Agricultural_Export_Analysis_Cleaned_Dataset[[#This Row],[Delivery_Date]],"mmm")</f>
        <v>Apr</v>
      </c>
      <c r="AN429" t="str">
        <f>TEXT(Agricultural_Export_Analysis_Cleaned_Dataset[[#This Row],[Delivery_Date]],"ddd")</f>
        <v>Wed</v>
      </c>
      <c r="AO429">
        <f>Agricultural_Export_Analysis_Cleaned_Dataset[[#This Row],[Delivery_Date]]-Agricultural_Export_Analysis_Cleaned_Dataset[[#This Row],[Ship_Date]]</f>
        <v>6</v>
      </c>
      <c r="AP429">
        <f>Agricultural_Export_Analysis_Cleaned_Dataset[[#This Row],[Ship_Date]]-Agricultural_Export_Analysis_Cleaned_Dataset[[#This Row],[Order_Date]]</f>
        <v>3</v>
      </c>
      <c r="AQ429" s="4" t="str">
        <f>TEXT(Agricultural_Export_Analysis_Cleaned_Dataset[[#This Row],[Order_Date]],"mmm yyyy")</f>
        <v>Apr 2024</v>
      </c>
    </row>
    <row r="430" spans="1:43" x14ac:dyDescent="0.3">
      <c r="A430" t="s">
        <v>968</v>
      </c>
      <c r="B430" t="s">
        <v>969</v>
      </c>
      <c r="C430" s="2">
        <v>45509</v>
      </c>
      <c r="D430" s="2">
        <v>45517</v>
      </c>
      <c r="E430" s="2">
        <v>45526</v>
      </c>
      <c r="F430" t="s">
        <v>35</v>
      </c>
      <c r="G430" t="s">
        <v>203</v>
      </c>
      <c r="H430" t="s">
        <v>37</v>
      </c>
      <c r="I430" t="s">
        <v>52</v>
      </c>
      <c r="J430" t="s">
        <v>63</v>
      </c>
      <c r="K430" s="7">
        <v>2</v>
      </c>
      <c r="L430" t="s">
        <v>87</v>
      </c>
      <c r="M430" t="s">
        <v>33</v>
      </c>
      <c r="N430" t="s">
        <v>34</v>
      </c>
      <c r="O430">
        <v>525</v>
      </c>
      <c r="P430" s="6">
        <v>122.61</v>
      </c>
      <c r="Q430" s="6">
        <v>64370.25</v>
      </c>
      <c r="R430" s="5">
        <v>0.1</v>
      </c>
      <c r="S430" s="6">
        <v>57933.224999999999</v>
      </c>
      <c r="T430" s="6">
        <v>717.42</v>
      </c>
      <c r="U430" s="6">
        <v>31690.07</v>
      </c>
      <c r="V430" s="6">
        <v>1996.58</v>
      </c>
      <c r="W430" s="6">
        <v>1228.08</v>
      </c>
      <c r="X430" s="6">
        <v>22301.075000000001</v>
      </c>
      <c r="Y430" s="5">
        <v>0.38494447702505802</v>
      </c>
      <c r="Z430" t="s">
        <v>103</v>
      </c>
      <c r="AA430" t="s">
        <v>177</v>
      </c>
      <c r="AB430" t="s">
        <v>83</v>
      </c>
      <c r="AC430" t="s">
        <v>66</v>
      </c>
      <c r="AD430" t="s">
        <v>98</v>
      </c>
      <c r="AE430" t="s">
        <v>45</v>
      </c>
      <c r="AF430" t="str">
        <f>TEXT(Agricultural_Export_Analysis_Cleaned_Dataset[[#This Row],[Order_Date]],"mmm")</f>
        <v>Aug</v>
      </c>
      <c r="AG430" t="str">
        <f>TEXT(Agricultural_Export_Analysis_Cleaned_Dataset[[#This Row],[Order_Date]],"yyyy")</f>
        <v>2024</v>
      </c>
      <c r="AH430" t="str">
        <f>TEXT(Agricultural_Export_Analysis_Cleaned_Dataset[[#This Row],[Order_Date]],"ddd")</f>
        <v>Mon</v>
      </c>
      <c r="AI430" t="str">
        <f>TEXT(Agricultural_Export_Analysis_Cleaned_Dataset[[#This Row],[Ship_Date]],"yyyy")</f>
        <v>2024</v>
      </c>
      <c r="AJ430" t="str">
        <f>TEXT(Agricultural_Export_Analysis_Cleaned_Dataset[[#This Row],[Ship_Date]],"mmm")</f>
        <v>Aug</v>
      </c>
      <c r="AK430" t="str">
        <f>TEXT(Agricultural_Export_Analysis_Cleaned_Dataset[[#This Row],[Ship_Date]],"ddd")</f>
        <v>Tue</v>
      </c>
      <c r="AL430" t="str">
        <f>TEXT(Agricultural_Export_Analysis_Cleaned_Dataset[[#This Row],[Delivery_Date]],"yyyy")</f>
        <v>2024</v>
      </c>
      <c r="AM430" t="str">
        <f>TEXT(Agricultural_Export_Analysis_Cleaned_Dataset[[#This Row],[Delivery_Date]],"mmm")</f>
        <v>Aug</v>
      </c>
      <c r="AN430" t="str">
        <f>TEXT(Agricultural_Export_Analysis_Cleaned_Dataset[[#This Row],[Delivery_Date]],"ddd")</f>
        <v>Thu</v>
      </c>
      <c r="AO430">
        <f>Agricultural_Export_Analysis_Cleaned_Dataset[[#This Row],[Delivery_Date]]-Agricultural_Export_Analysis_Cleaned_Dataset[[#This Row],[Ship_Date]]</f>
        <v>9</v>
      </c>
      <c r="AP430">
        <f>Agricultural_Export_Analysis_Cleaned_Dataset[[#This Row],[Ship_Date]]-Agricultural_Export_Analysis_Cleaned_Dataset[[#This Row],[Order_Date]]</f>
        <v>8</v>
      </c>
      <c r="AQ430" s="4" t="str">
        <f>TEXT(Agricultural_Export_Analysis_Cleaned_Dataset[[#This Row],[Order_Date]],"mmm yyyy")</f>
        <v>Aug 2024</v>
      </c>
    </row>
    <row r="431" spans="1:43" x14ac:dyDescent="0.3">
      <c r="A431" t="s">
        <v>970</v>
      </c>
      <c r="B431" t="s">
        <v>971</v>
      </c>
      <c r="C431" s="2">
        <v>45689</v>
      </c>
      <c r="D431" s="2">
        <v>45692</v>
      </c>
      <c r="E431" s="2">
        <v>45709</v>
      </c>
      <c r="F431" t="s">
        <v>35</v>
      </c>
      <c r="G431" t="s">
        <v>50</v>
      </c>
      <c r="H431" t="s">
        <v>51</v>
      </c>
      <c r="I431" t="s">
        <v>52</v>
      </c>
      <c r="J431" t="s">
        <v>112</v>
      </c>
      <c r="K431" s="7">
        <v>7</v>
      </c>
      <c r="L431" t="s">
        <v>70</v>
      </c>
      <c r="M431" t="s">
        <v>61</v>
      </c>
      <c r="N431" t="s">
        <v>62</v>
      </c>
      <c r="O431">
        <v>258</v>
      </c>
      <c r="P431" s="6">
        <v>362.01</v>
      </c>
      <c r="Q431" s="6">
        <v>93398.58</v>
      </c>
      <c r="R431" s="5">
        <v>0.05</v>
      </c>
      <c r="S431" s="6">
        <v>88728.650999999998</v>
      </c>
      <c r="T431" s="6">
        <v>1873.8</v>
      </c>
      <c r="U431" s="6">
        <v>46634.19</v>
      </c>
      <c r="V431" s="6">
        <v>1040.6300000000001</v>
      </c>
      <c r="W431" s="6">
        <v>7372.23</v>
      </c>
      <c r="X431" s="6">
        <v>31807.800999999999</v>
      </c>
      <c r="Y431" s="5">
        <v>0.358483991828074</v>
      </c>
      <c r="Z431" t="s">
        <v>40</v>
      </c>
      <c r="AA431" t="s">
        <v>147</v>
      </c>
      <c r="AB431" t="s">
        <v>83</v>
      </c>
      <c r="AC431" t="s">
        <v>43</v>
      </c>
      <c r="AD431" t="s">
        <v>44</v>
      </c>
      <c r="AE431" t="s">
        <v>45</v>
      </c>
      <c r="AF431" t="str">
        <f>TEXT(Agricultural_Export_Analysis_Cleaned_Dataset[[#This Row],[Order_Date]],"mmm")</f>
        <v>Feb</v>
      </c>
      <c r="AG431" t="str">
        <f>TEXT(Agricultural_Export_Analysis_Cleaned_Dataset[[#This Row],[Order_Date]],"yyyy")</f>
        <v>2025</v>
      </c>
      <c r="AH431" t="str">
        <f>TEXT(Agricultural_Export_Analysis_Cleaned_Dataset[[#This Row],[Order_Date]],"ddd")</f>
        <v>Sat</v>
      </c>
      <c r="AI431" t="str">
        <f>TEXT(Agricultural_Export_Analysis_Cleaned_Dataset[[#This Row],[Ship_Date]],"yyyy")</f>
        <v>2025</v>
      </c>
      <c r="AJ431" t="str">
        <f>TEXT(Agricultural_Export_Analysis_Cleaned_Dataset[[#This Row],[Ship_Date]],"mmm")</f>
        <v>Feb</v>
      </c>
      <c r="AK431" t="str">
        <f>TEXT(Agricultural_Export_Analysis_Cleaned_Dataset[[#This Row],[Ship_Date]],"ddd")</f>
        <v>Tue</v>
      </c>
      <c r="AL431" t="str">
        <f>TEXT(Agricultural_Export_Analysis_Cleaned_Dataset[[#This Row],[Delivery_Date]],"yyyy")</f>
        <v>2025</v>
      </c>
      <c r="AM431" t="str">
        <f>TEXT(Agricultural_Export_Analysis_Cleaned_Dataset[[#This Row],[Delivery_Date]],"mmm")</f>
        <v>Feb</v>
      </c>
      <c r="AN431" t="str">
        <f>TEXT(Agricultural_Export_Analysis_Cleaned_Dataset[[#This Row],[Delivery_Date]],"ddd")</f>
        <v>Fri</v>
      </c>
      <c r="AO431">
        <f>Agricultural_Export_Analysis_Cleaned_Dataset[[#This Row],[Delivery_Date]]-Agricultural_Export_Analysis_Cleaned_Dataset[[#This Row],[Ship_Date]]</f>
        <v>17</v>
      </c>
      <c r="AP431">
        <f>Agricultural_Export_Analysis_Cleaned_Dataset[[#This Row],[Ship_Date]]-Agricultural_Export_Analysis_Cleaned_Dataset[[#This Row],[Order_Date]]</f>
        <v>3</v>
      </c>
      <c r="AQ431" s="4" t="str">
        <f>TEXT(Agricultural_Export_Analysis_Cleaned_Dataset[[#This Row],[Order_Date]],"mmm yyyy")</f>
        <v>Feb 2025</v>
      </c>
    </row>
    <row r="432" spans="1:43" x14ac:dyDescent="0.3">
      <c r="A432" t="s">
        <v>972</v>
      </c>
      <c r="B432" t="s">
        <v>973</v>
      </c>
      <c r="C432" s="2">
        <v>45730</v>
      </c>
      <c r="D432" s="2">
        <v>45734</v>
      </c>
      <c r="E432" s="2">
        <v>45740</v>
      </c>
      <c r="F432" t="s">
        <v>35</v>
      </c>
      <c r="G432" t="s">
        <v>8932</v>
      </c>
      <c r="H432" t="s">
        <v>51</v>
      </c>
      <c r="I432" t="s">
        <v>97</v>
      </c>
      <c r="J432" t="s">
        <v>63</v>
      </c>
      <c r="K432" s="7">
        <v>0</v>
      </c>
      <c r="L432" t="s">
        <v>135</v>
      </c>
      <c r="M432" t="s">
        <v>88</v>
      </c>
      <c r="N432" t="s">
        <v>89</v>
      </c>
      <c r="O432">
        <v>1081</v>
      </c>
      <c r="P432" s="6">
        <v>301.98</v>
      </c>
      <c r="Q432" s="6">
        <v>326440.38</v>
      </c>
      <c r="R432" s="5">
        <v>0</v>
      </c>
      <c r="S432" s="6">
        <v>326440.38</v>
      </c>
      <c r="T432" s="6">
        <v>9437.06</v>
      </c>
      <c r="U432" s="6">
        <v>169677.76</v>
      </c>
      <c r="V432" s="6">
        <v>2700.66</v>
      </c>
      <c r="W432" s="6">
        <v>16610.87</v>
      </c>
      <c r="X432" s="6">
        <v>128014.03</v>
      </c>
      <c r="Y432" s="5">
        <v>0.39215133250365702</v>
      </c>
      <c r="Z432" t="s">
        <v>40</v>
      </c>
      <c r="AA432" t="s">
        <v>41</v>
      </c>
      <c r="AB432" t="s">
        <v>83</v>
      </c>
      <c r="AC432" t="s">
        <v>76</v>
      </c>
      <c r="AD432" t="s">
        <v>44</v>
      </c>
      <c r="AE432" t="s">
        <v>58</v>
      </c>
      <c r="AF432" t="str">
        <f>TEXT(Agricultural_Export_Analysis_Cleaned_Dataset[[#This Row],[Order_Date]],"mmm")</f>
        <v>Mar</v>
      </c>
      <c r="AG432" t="str">
        <f>TEXT(Agricultural_Export_Analysis_Cleaned_Dataset[[#This Row],[Order_Date]],"yyyy")</f>
        <v>2025</v>
      </c>
      <c r="AH432" t="str">
        <f>TEXT(Agricultural_Export_Analysis_Cleaned_Dataset[[#This Row],[Order_Date]],"ddd")</f>
        <v>Fri</v>
      </c>
      <c r="AI432" t="str">
        <f>TEXT(Agricultural_Export_Analysis_Cleaned_Dataset[[#This Row],[Ship_Date]],"yyyy")</f>
        <v>2025</v>
      </c>
      <c r="AJ432" t="str">
        <f>TEXT(Agricultural_Export_Analysis_Cleaned_Dataset[[#This Row],[Ship_Date]],"mmm")</f>
        <v>Mar</v>
      </c>
      <c r="AK432" t="str">
        <f>TEXT(Agricultural_Export_Analysis_Cleaned_Dataset[[#This Row],[Ship_Date]],"ddd")</f>
        <v>Tue</v>
      </c>
      <c r="AL432" t="str">
        <f>TEXT(Agricultural_Export_Analysis_Cleaned_Dataset[[#This Row],[Delivery_Date]],"yyyy")</f>
        <v>2025</v>
      </c>
      <c r="AM432" t="str">
        <f>TEXT(Agricultural_Export_Analysis_Cleaned_Dataset[[#This Row],[Delivery_Date]],"mmm")</f>
        <v>Mar</v>
      </c>
      <c r="AN432" t="str">
        <f>TEXT(Agricultural_Export_Analysis_Cleaned_Dataset[[#This Row],[Delivery_Date]],"ddd")</f>
        <v>Mon</v>
      </c>
      <c r="AO432">
        <f>Agricultural_Export_Analysis_Cleaned_Dataset[[#This Row],[Delivery_Date]]-Agricultural_Export_Analysis_Cleaned_Dataset[[#This Row],[Ship_Date]]</f>
        <v>6</v>
      </c>
      <c r="AP432">
        <f>Agricultural_Export_Analysis_Cleaned_Dataset[[#This Row],[Ship_Date]]-Agricultural_Export_Analysis_Cleaned_Dataset[[#This Row],[Order_Date]]</f>
        <v>4</v>
      </c>
      <c r="AQ432" s="4" t="str">
        <f>TEXT(Agricultural_Export_Analysis_Cleaned_Dataset[[#This Row],[Order_Date]],"mmm yyyy")</f>
        <v>Mar 2025</v>
      </c>
    </row>
    <row r="433" spans="1:43" x14ac:dyDescent="0.3">
      <c r="A433" t="s">
        <v>974</v>
      </c>
      <c r="B433" t="s">
        <v>975</v>
      </c>
      <c r="C433" s="2">
        <v>45332</v>
      </c>
      <c r="D433" s="2">
        <v>45341</v>
      </c>
      <c r="E433" s="2">
        <v>45376</v>
      </c>
      <c r="F433" t="s">
        <v>35</v>
      </c>
      <c r="G433" t="s">
        <v>36</v>
      </c>
      <c r="H433" t="s">
        <v>74</v>
      </c>
      <c r="I433" t="s">
        <v>91</v>
      </c>
      <c r="J433" t="s">
        <v>63</v>
      </c>
      <c r="K433" s="7">
        <v>10</v>
      </c>
      <c r="L433" t="s">
        <v>32</v>
      </c>
      <c r="M433" t="s">
        <v>88</v>
      </c>
      <c r="N433" t="s">
        <v>89</v>
      </c>
      <c r="O433">
        <v>1941</v>
      </c>
      <c r="P433" s="6">
        <v>368.15</v>
      </c>
      <c r="Q433" s="6">
        <v>714579.15</v>
      </c>
      <c r="R433" s="5">
        <v>0.15</v>
      </c>
      <c r="S433" s="6">
        <v>607392.27749999997</v>
      </c>
      <c r="T433" s="6">
        <v>5266</v>
      </c>
      <c r="U433" s="6">
        <v>408031.98</v>
      </c>
      <c r="V433" s="6">
        <v>906.57</v>
      </c>
      <c r="W433" s="6">
        <v>51239.74</v>
      </c>
      <c r="X433" s="6">
        <v>141947.98749999999</v>
      </c>
      <c r="Y433" s="5">
        <v>0.233700678718293</v>
      </c>
      <c r="Z433" t="s">
        <v>40</v>
      </c>
      <c r="AA433" t="s">
        <v>147</v>
      </c>
      <c r="AB433" t="s">
        <v>42</v>
      </c>
      <c r="AC433" t="s">
        <v>76</v>
      </c>
      <c r="AD433" t="s">
        <v>93</v>
      </c>
      <c r="AE433" t="s">
        <v>58</v>
      </c>
      <c r="AF433" t="str">
        <f>TEXT(Agricultural_Export_Analysis_Cleaned_Dataset[[#This Row],[Order_Date]],"mmm")</f>
        <v>Feb</v>
      </c>
      <c r="AG433" t="str">
        <f>TEXT(Agricultural_Export_Analysis_Cleaned_Dataset[[#This Row],[Order_Date]],"yyyy")</f>
        <v>2024</v>
      </c>
      <c r="AH433" t="str">
        <f>TEXT(Agricultural_Export_Analysis_Cleaned_Dataset[[#This Row],[Order_Date]],"ddd")</f>
        <v>Sat</v>
      </c>
      <c r="AI433" t="str">
        <f>TEXT(Agricultural_Export_Analysis_Cleaned_Dataset[[#This Row],[Ship_Date]],"yyyy")</f>
        <v>2024</v>
      </c>
      <c r="AJ433" t="str">
        <f>TEXT(Agricultural_Export_Analysis_Cleaned_Dataset[[#This Row],[Ship_Date]],"mmm")</f>
        <v>Feb</v>
      </c>
      <c r="AK433" t="str">
        <f>TEXT(Agricultural_Export_Analysis_Cleaned_Dataset[[#This Row],[Ship_Date]],"ddd")</f>
        <v>Mon</v>
      </c>
      <c r="AL433" t="str">
        <f>TEXT(Agricultural_Export_Analysis_Cleaned_Dataset[[#This Row],[Delivery_Date]],"yyyy")</f>
        <v>2024</v>
      </c>
      <c r="AM433" t="str">
        <f>TEXT(Agricultural_Export_Analysis_Cleaned_Dataset[[#This Row],[Delivery_Date]],"mmm")</f>
        <v>Mar</v>
      </c>
      <c r="AN433" t="str">
        <f>TEXT(Agricultural_Export_Analysis_Cleaned_Dataset[[#This Row],[Delivery_Date]],"ddd")</f>
        <v>Mon</v>
      </c>
      <c r="AO433">
        <f>Agricultural_Export_Analysis_Cleaned_Dataset[[#This Row],[Delivery_Date]]-Agricultural_Export_Analysis_Cleaned_Dataset[[#This Row],[Ship_Date]]</f>
        <v>35</v>
      </c>
      <c r="AP433">
        <f>Agricultural_Export_Analysis_Cleaned_Dataset[[#This Row],[Ship_Date]]-Agricultural_Export_Analysis_Cleaned_Dataset[[#This Row],[Order_Date]]</f>
        <v>9</v>
      </c>
      <c r="AQ433" s="4" t="str">
        <f>TEXT(Agricultural_Export_Analysis_Cleaned_Dataset[[#This Row],[Order_Date]],"mmm yyyy")</f>
        <v>Feb 2024</v>
      </c>
    </row>
    <row r="434" spans="1:43" x14ac:dyDescent="0.3">
      <c r="A434" t="s">
        <v>976</v>
      </c>
      <c r="B434" t="s">
        <v>977</v>
      </c>
      <c r="C434" s="2">
        <v>45298</v>
      </c>
      <c r="D434" s="2">
        <v>45300</v>
      </c>
      <c r="E434" s="2">
        <v>45322</v>
      </c>
      <c r="F434" t="s">
        <v>35</v>
      </c>
      <c r="G434" t="s">
        <v>132</v>
      </c>
      <c r="H434" t="s">
        <v>37</v>
      </c>
      <c r="I434" t="s">
        <v>97</v>
      </c>
      <c r="J434" t="s">
        <v>63</v>
      </c>
      <c r="K434" s="7">
        <v>15</v>
      </c>
      <c r="L434" t="s">
        <v>32</v>
      </c>
      <c r="M434" t="s">
        <v>88</v>
      </c>
      <c r="N434" t="s">
        <v>89</v>
      </c>
      <c r="O434">
        <v>1691</v>
      </c>
      <c r="P434" s="6">
        <v>349.93</v>
      </c>
      <c r="Q434" s="6">
        <v>591731.63</v>
      </c>
      <c r="R434" s="5">
        <v>0.05</v>
      </c>
      <c r="S434" s="6">
        <v>562145.04850000003</v>
      </c>
      <c r="T434" s="6">
        <v>6031.55</v>
      </c>
      <c r="U434" s="6">
        <v>355511.19</v>
      </c>
      <c r="V434" s="6">
        <v>1032.75</v>
      </c>
      <c r="W434" s="6">
        <v>36110</v>
      </c>
      <c r="X434" s="6">
        <v>163459.55850000001</v>
      </c>
      <c r="Y434" s="5">
        <v>0.29077825898523402</v>
      </c>
      <c r="Z434" t="s">
        <v>40</v>
      </c>
      <c r="AA434" t="s">
        <v>64</v>
      </c>
      <c r="AB434" t="s">
        <v>42</v>
      </c>
      <c r="AC434" t="s">
        <v>43</v>
      </c>
      <c r="AD434" t="s">
        <v>93</v>
      </c>
      <c r="AE434" t="s">
        <v>58</v>
      </c>
      <c r="AF434" t="str">
        <f>TEXT(Agricultural_Export_Analysis_Cleaned_Dataset[[#This Row],[Order_Date]],"mmm")</f>
        <v>Jan</v>
      </c>
      <c r="AG434" t="str">
        <f>TEXT(Agricultural_Export_Analysis_Cleaned_Dataset[[#This Row],[Order_Date]],"yyyy")</f>
        <v>2024</v>
      </c>
      <c r="AH434" t="str">
        <f>TEXT(Agricultural_Export_Analysis_Cleaned_Dataset[[#This Row],[Order_Date]],"ddd")</f>
        <v>Sun</v>
      </c>
      <c r="AI434" t="str">
        <f>TEXT(Agricultural_Export_Analysis_Cleaned_Dataset[[#This Row],[Ship_Date]],"yyyy")</f>
        <v>2024</v>
      </c>
      <c r="AJ434" t="str">
        <f>TEXT(Agricultural_Export_Analysis_Cleaned_Dataset[[#This Row],[Ship_Date]],"mmm")</f>
        <v>Jan</v>
      </c>
      <c r="AK434" t="str">
        <f>TEXT(Agricultural_Export_Analysis_Cleaned_Dataset[[#This Row],[Ship_Date]],"ddd")</f>
        <v>Tue</v>
      </c>
      <c r="AL434" t="str">
        <f>TEXT(Agricultural_Export_Analysis_Cleaned_Dataset[[#This Row],[Delivery_Date]],"yyyy")</f>
        <v>2024</v>
      </c>
      <c r="AM434" t="str">
        <f>TEXT(Agricultural_Export_Analysis_Cleaned_Dataset[[#This Row],[Delivery_Date]],"mmm")</f>
        <v>Jan</v>
      </c>
      <c r="AN434" t="str">
        <f>TEXT(Agricultural_Export_Analysis_Cleaned_Dataset[[#This Row],[Delivery_Date]],"ddd")</f>
        <v>Wed</v>
      </c>
      <c r="AO434">
        <f>Agricultural_Export_Analysis_Cleaned_Dataset[[#This Row],[Delivery_Date]]-Agricultural_Export_Analysis_Cleaned_Dataset[[#This Row],[Ship_Date]]</f>
        <v>22</v>
      </c>
      <c r="AP434">
        <f>Agricultural_Export_Analysis_Cleaned_Dataset[[#This Row],[Ship_Date]]-Agricultural_Export_Analysis_Cleaned_Dataset[[#This Row],[Order_Date]]</f>
        <v>2</v>
      </c>
      <c r="AQ434" s="4" t="str">
        <f>TEXT(Agricultural_Export_Analysis_Cleaned_Dataset[[#This Row],[Order_Date]],"mmm yyyy")</f>
        <v>Jan 2024</v>
      </c>
    </row>
    <row r="435" spans="1:43" x14ac:dyDescent="0.3">
      <c r="A435" t="s">
        <v>978</v>
      </c>
      <c r="B435" t="s">
        <v>979</v>
      </c>
      <c r="C435" s="2">
        <v>45546</v>
      </c>
      <c r="D435" s="2">
        <v>45551</v>
      </c>
      <c r="E435" s="2">
        <v>45578</v>
      </c>
      <c r="F435" t="s">
        <v>35</v>
      </c>
      <c r="G435" t="s">
        <v>73</v>
      </c>
      <c r="H435" t="s">
        <v>51</v>
      </c>
      <c r="I435" t="s">
        <v>52</v>
      </c>
      <c r="J435" t="s">
        <v>53</v>
      </c>
      <c r="K435" s="7">
        <v>4</v>
      </c>
      <c r="L435" t="s">
        <v>80</v>
      </c>
      <c r="M435" t="s">
        <v>88</v>
      </c>
      <c r="N435" t="s">
        <v>89</v>
      </c>
      <c r="O435">
        <v>1089</v>
      </c>
      <c r="P435" s="6">
        <v>57.52</v>
      </c>
      <c r="Q435" s="6">
        <v>62639.28</v>
      </c>
      <c r="R435" s="5">
        <v>0.15</v>
      </c>
      <c r="S435" s="6">
        <v>53243.387999999999</v>
      </c>
      <c r="T435" s="6">
        <v>10964.27</v>
      </c>
      <c r="U435" s="6">
        <v>28934.53</v>
      </c>
      <c r="V435" s="6">
        <v>810.28</v>
      </c>
      <c r="W435" s="6">
        <v>2004.27</v>
      </c>
      <c r="X435" s="6">
        <v>10530.038</v>
      </c>
      <c r="Y435" s="5">
        <v>0.19777174961142599</v>
      </c>
      <c r="Z435" t="s">
        <v>103</v>
      </c>
      <c r="AA435" t="s">
        <v>104</v>
      </c>
      <c r="AB435" t="s">
        <v>83</v>
      </c>
      <c r="AC435" t="s">
        <v>66</v>
      </c>
      <c r="AD435" t="s">
        <v>77</v>
      </c>
      <c r="AE435" t="s">
        <v>67</v>
      </c>
      <c r="AF435" t="str">
        <f>TEXT(Agricultural_Export_Analysis_Cleaned_Dataset[[#This Row],[Order_Date]],"mmm")</f>
        <v>Sep</v>
      </c>
      <c r="AG435" t="str">
        <f>TEXT(Agricultural_Export_Analysis_Cleaned_Dataset[[#This Row],[Order_Date]],"yyyy")</f>
        <v>2024</v>
      </c>
      <c r="AH435" t="str">
        <f>TEXT(Agricultural_Export_Analysis_Cleaned_Dataset[[#This Row],[Order_Date]],"ddd")</f>
        <v>Wed</v>
      </c>
      <c r="AI435" t="str">
        <f>TEXT(Agricultural_Export_Analysis_Cleaned_Dataset[[#This Row],[Ship_Date]],"yyyy")</f>
        <v>2024</v>
      </c>
      <c r="AJ435" t="str">
        <f>TEXT(Agricultural_Export_Analysis_Cleaned_Dataset[[#This Row],[Ship_Date]],"mmm")</f>
        <v>Sep</v>
      </c>
      <c r="AK435" t="str">
        <f>TEXT(Agricultural_Export_Analysis_Cleaned_Dataset[[#This Row],[Ship_Date]],"ddd")</f>
        <v>Mon</v>
      </c>
      <c r="AL435" t="str">
        <f>TEXT(Agricultural_Export_Analysis_Cleaned_Dataset[[#This Row],[Delivery_Date]],"yyyy")</f>
        <v>2024</v>
      </c>
      <c r="AM435" t="str">
        <f>TEXT(Agricultural_Export_Analysis_Cleaned_Dataset[[#This Row],[Delivery_Date]],"mmm")</f>
        <v>Oct</v>
      </c>
      <c r="AN435" t="str">
        <f>TEXT(Agricultural_Export_Analysis_Cleaned_Dataset[[#This Row],[Delivery_Date]],"ddd")</f>
        <v>Sun</v>
      </c>
      <c r="AO435">
        <f>Agricultural_Export_Analysis_Cleaned_Dataset[[#This Row],[Delivery_Date]]-Agricultural_Export_Analysis_Cleaned_Dataset[[#This Row],[Ship_Date]]</f>
        <v>27</v>
      </c>
      <c r="AP435">
        <f>Agricultural_Export_Analysis_Cleaned_Dataset[[#This Row],[Ship_Date]]-Agricultural_Export_Analysis_Cleaned_Dataset[[#This Row],[Order_Date]]</f>
        <v>5</v>
      </c>
      <c r="AQ435" s="4" t="str">
        <f>TEXT(Agricultural_Export_Analysis_Cleaned_Dataset[[#This Row],[Order_Date]],"mmm yyyy")</f>
        <v>Sep 2024</v>
      </c>
    </row>
    <row r="436" spans="1:43" x14ac:dyDescent="0.3">
      <c r="A436" t="s">
        <v>980</v>
      </c>
      <c r="B436" t="s">
        <v>981</v>
      </c>
      <c r="C436" s="2">
        <v>45682</v>
      </c>
      <c r="D436" s="2">
        <v>45689</v>
      </c>
      <c r="E436" s="2">
        <v>45718</v>
      </c>
      <c r="F436" t="s">
        <v>35</v>
      </c>
      <c r="G436" t="s">
        <v>8933</v>
      </c>
      <c r="H436" t="s">
        <v>37</v>
      </c>
      <c r="I436" t="s">
        <v>38</v>
      </c>
      <c r="J436" t="s">
        <v>63</v>
      </c>
      <c r="K436" s="7">
        <v>0</v>
      </c>
      <c r="L436" t="s">
        <v>87</v>
      </c>
      <c r="M436" t="s">
        <v>61</v>
      </c>
      <c r="N436" t="s">
        <v>62</v>
      </c>
      <c r="O436">
        <v>915</v>
      </c>
      <c r="P436" s="6">
        <v>262.54000000000002</v>
      </c>
      <c r="Q436" s="6">
        <v>240224.1</v>
      </c>
      <c r="R436" s="5">
        <v>0.15</v>
      </c>
      <c r="S436" s="6">
        <v>204190.48499999999</v>
      </c>
      <c r="T436" s="6">
        <v>12384.26</v>
      </c>
      <c r="U436" s="6">
        <v>138461.01999999999</v>
      </c>
      <c r="V436" s="6">
        <v>2401.3200000000002</v>
      </c>
      <c r="W436" s="6">
        <v>4488.33</v>
      </c>
      <c r="X436" s="6">
        <v>46455.555</v>
      </c>
      <c r="Y436" s="5">
        <v>0.227510870548155</v>
      </c>
      <c r="Z436" t="s">
        <v>40</v>
      </c>
      <c r="AA436" t="s">
        <v>64</v>
      </c>
      <c r="AB436" t="s">
        <v>56</v>
      </c>
      <c r="AC436" t="s">
        <v>66</v>
      </c>
      <c r="AD436" t="s">
        <v>84</v>
      </c>
      <c r="AE436" t="s">
        <v>67</v>
      </c>
      <c r="AF436" t="str">
        <f>TEXT(Agricultural_Export_Analysis_Cleaned_Dataset[[#This Row],[Order_Date]],"mmm")</f>
        <v>Jan</v>
      </c>
      <c r="AG436" t="str">
        <f>TEXT(Agricultural_Export_Analysis_Cleaned_Dataset[[#This Row],[Order_Date]],"yyyy")</f>
        <v>2025</v>
      </c>
      <c r="AH436" t="str">
        <f>TEXT(Agricultural_Export_Analysis_Cleaned_Dataset[[#This Row],[Order_Date]],"ddd")</f>
        <v>Sat</v>
      </c>
      <c r="AI436" t="str">
        <f>TEXT(Agricultural_Export_Analysis_Cleaned_Dataset[[#This Row],[Ship_Date]],"yyyy")</f>
        <v>2025</v>
      </c>
      <c r="AJ436" t="str">
        <f>TEXT(Agricultural_Export_Analysis_Cleaned_Dataset[[#This Row],[Ship_Date]],"mmm")</f>
        <v>Feb</v>
      </c>
      <c r="AK436" t="str">
        <f>TEXT(Agricultural_Export_Analysis_Cleaned_Dataset[[#This Row],[Ship_Date]],"ddd")</f>
        <v>Sat</v>
      </c>
      <c r="AL436" t="str">
        <f>TEXT(Agricultural_Export_Analysis_Cleaned_Dataset[[#This Row],[Delivery_Date]],"yyyy")</f>
        <v>2025</v>
      </c>
      <c r="AM436" t="str">
        <f>TEXT(Agricultural_Export_Analysis_Cleaned_Dataset[[#This Row],[Delivery_Date]],"mmm")</f>
        <v>Mar</v>
      </c>
      <c r="AN436" t="str">
        <f>TEXT(Agricultural_Export_Analysis_Cleaned_Dataset[[#This Row],[Delivery_Date]],"ddd")</f>
        <v>Sun</v>
      </c>
      <c r="AO436">
        <f>Agricultural_Export_Analysis_Cleaned_Dataset[[#This Row],[Delivery_Date]]-Agricultural_Export_Analysis_Cleaned_Dataset[[#This Row],[Ship_Date]]</f>
        <v>29</v>
      </c>
      <c r="AP436">
        <f>Agricultural_Export_Analysis_Cleaned_Dataset[[#This Row],[Ship_Date]]-Agricultural_Export_Analysis_Cleaned_Dataset[[#This Row],[Order_Date]]</f>
        <v>7</v>
      </c>
      <c r="AQ436" s="4" t="str">
        <f>TEXT(Agricultural_Export_Analysis_Cleaned_Dataset[[#This Row],[Order_Date]],"mmm yyyy")</f>
        <v>Jan 2025</v>
      </c>
    </row>
    <row r="437" spans="1:43" x14ac:dyDescent="0.3">
      <c r="A437" t="s">
        <v>982</v>
      </c>
      <c r="B437" t="s">
        <v>983</v>
      </c>
      <c r="C437" s="2">
        <v>45486</v>
      </c>
      <c r="D437" s="2">
        <v>45487</v>
      </c>
      <c r="E437" s="2">
        <v>45508</v>
      </c>
      <c r="F437" t="s">
        <v>35</v>
      </c>
      <c r="G437" t="s">
        <v>117</v>
      </c>
      <c r="H437" t="s">
        <v>51</v>
      </c>
      <c r="I437" t="s">
        <v>118</v>
      </c>
      <c r="J437" t="s">
        <v>53</v>
      </c>
      <c r="K437" s="7">
        <v>0</v>
      </c>
      <c r="L437" t="s">
        <v>70</v>
      </c>
      <c r="M437" t="s">
        <v>61</v>
      </c>
      <c r="N437" t="s">
        <v>62</v>
      </c>
      <c r="O437">
        <v>630</v>
      </c>
      <c r="P437" s="6">
        <v>200.07</v>
      </c>
      <c r="Q437" s="6">
        <v>126044.1</v>
      </c>
      <c r="R437" s="5">
        <v>0.15</v>
      </c>
      <c r="S437" s="6">
        <v>107137.485</v>
      </c>
      <c r="T437" s="6">
        <v>2481.52</v>
      </c>
      <c r="U437" s="6">
        <v>50524.1</v>
      </c>
      <c r="V437" s="6">
        <v>1460.85</v>
      </c>
      <c r="W437" s="6">
        <v>3800.43</v>
      </c>
      <c r="X437" s="6">
        <v>48870.584999999999</v>
      </c>
      <c r="Y437" s="5">
        <v>0.45614833127733001</v>
      </c>
      <c r="Z437" t="s">
        <v>103</v>
      </c>
      <c r="AA437" t="s">
        <v>119</v>
      </c>
      <c r="AB437" t="s">
        <v>83</v>
      </c>
      <c r="AC437" t="s">
        <v>66</v>
      </c>
      <c r="AD437" t="s">
        <v>57</v>
      </c>
      <c r="AE437" t="s">
        <v>45</v>
      </c>
      <c r="AF437" t="str">
        <f>TEXT(Agricultural_Export_Analysis_Cleaned_Dataset[[#This Row],[Order_Date]],"mmm")</f>
        <v>Jul</v>
      </c>
      <c r="AG437" t="str">
        <f>TEXT(Agricultural_Export_Analysis_Cleaned_Dataset[[#This Row],[Order_Date]],"yyyy")</f>
        <v>2024</v>
      </c>
      <c r="AH437" t="str">
        <f>TEXT(Agricultural_Export_Analysis_Cleaned_Dataset[[#This Row],[Order_Date]],"ddd")</f>
        <v>Sat</v>
      </c>
      <c r="AI437" t="str">
        <f>TEXT(Agricultural_Export_Analysis_Cleaned_Dataset[[#This Row],[Ship_Date]],"yyyy")</f>
        <v>2024</v>
      </c>
      <c r="AJ437" t="str">
        <f>TEXT(Agricultural_Export_Analysis_Cleaned_Dataset[[#This Row],[Ship_Date]],"mmm")</f>
        <v>Jul</v>
      </c>
      <c r="AK437" t="str">
        <f>TEXT(Agricultural_Export_Analysis_Cleaned_Dataset[[#This Row],[Ship_Date]],"ddd")</f>
        <v>Sun</v>
      </c>
      <c r="AL437" t="str">
        <f>TEXT(Agricultural_Export_Analysis_Cleaned_Dataset[[#This Row],[Delivery_Date]],"yyyy")</f>
        <v>2024</v>
      </c>
      <c r="AM437" t="str">
        <f>TEXT(Agricultural_Export_Analysis_Cleaned_Dataset[[#This Row],[Delivery_Date]],"mmm")</f>
        <v>Aug</v>
      </c>
      <c r="AN437" t="str">
        <f>TEXT(Agricultural_Export_Analysis_Cleaned_Dataset[[#This Row],[Delivery_Date]],"ddd")</f>
        <v>Sun</v>
      </c>
      <c r="AO437">
        <f>Agricultural_Export_Analysis_Cleaned_Dataset[[#This Row],[Delivery_Date]]-Agricultural_Export_Analysis_Cleaned_Dataset[[#This Row],[Ship_Date]]</f>
        <v>21</v>
      </c>
      <c r="AP437">
        <f>Agricultural_Export_Analysis_Cleaned_Dataset[[#This Row],[Ship_Date]]-Agricultural_Export_Analysis_Cleaned_Dataset[[#This Row],[Order_Date]]</f>
        <v>1</v>
      </c>
      <c r="AQ437" s="4" t="str">
        <f>TEXT(Agricultural_Export_Analysis_Cleaned_Dataset[[#This Row],[Order_Date]],"mmm yyyy")</f>
        <v>Jul 2024</v>
      </c>
    </row>
    <row r="438" spans="1:43" x14ac:dyDescent="0.3">
      <c r="A438" t="s">
        <v>984</v>
      </c>
      <c r="B438" t="s">
        <v>951</v>
      </c>
      <c r="C438" s="2">
        <v>45738</v>
      </c>
      <c r="D438" s="2">
        <v>45743</v>
      </c>
      <c r="E438" s="2">
        <v>45771</v>
      </c>
      <c r="F438" t="s">
        <v>35</v>
      </c>
      <c r="G438" t="s">
        <v>8934</v>
      </c>
      <c r="H438" t="s">
        <v>74</v>
      </c>
      <c r="I438" t="s">
        <v>118</v>
      </c>
      <c r="J438" t="s">
        <v>112</v>
      </c>
      <c r="K438" s="7">
        <v>7</v>
      </c>
      <c r="L438" t="s">
        <v>135</v>
      </c>
      <c r="M438" t="s">
        <v>140</v>
      </c>
      <c r="N438" t="s">
        <v>49</v>
      </c>
      <c r="O438">
        <v>195</v>
      </c>
      <c r="P438" s="6">
        <v>216.22</v>
      </c>
      <c r="Q438" s="6">
        <v>42162.9</v>
      </c>
      <c r="R438" s="5">
        <v>0</v>
      </c>
      <c r="S438" s="6">
        <v>42162.9</v>
      </c>
      <c r="T438" s="6">
        <v>2304.92</v>
      </c>
      <c r="U438" s="6">
        <v>31526.959999999999</v>
      </c>
      <c r="V438" s="6">
        <v>2803.18</v>
      </c>
      <c r="W438" s="6">
        <v>1527.82</v>
      </c>
      <c r="X438" s="6">
        <v>4000.02</v>
      </c>
      <c r="Y438" s="5">
        <v>9.4870608995111905E-2</v>
      </c>
      <c r="Z438" t="s">
        <v>40</v>
      </c>
      <c r="AA438" t="s">
        <v>41</v>
      </c>
      <c r="AB438" t="s">
        <v>42</v>
      </c>
      <c r="AC438" t="s">
        <v>76</v>
      </c>
      <c r="AD438" t="s">
        <v>84</v>
      </c>
      <c r="AE438" t="s">
        <v>58</v>
      </c>
      <c r="AF438" t="str">
        <f>TEXT(Agricultural_Export_Analysis_Cleaned_Dataset[[#This Row],[Order_Date]],"mmm")</f>
        <v>Mar</v>
      </c>
      <c r="AG438" t="str">
        <f>TEXT(Agricultural_Export_Analysis_Cleaned_Dataset[[#This Row],[Order_Date]],"yyyy")</f>
        <v>2025</v>
      </c>
      <c r="AH438" t="str">
        <f>TEXT(Agricultural_Export_Analysis_Cleaned_Dataset[[#This Row],[Order_Date]],"ddd")</f>
        <v>Sat</v>
      </c>
      <c r="AI438" t="str">
        <f>TEXT(Agricultural_Export_Analysis_Cleaned_Dataset[[#This Row],[Ship_Date]],"yyyy")</f>
        <v>2025</v>
      </c>
      <c r="AJ438" t="str">
        <f>TEXT(Agricultural_Export_Analysis_Cleaned_Dataset[[#This Row],[Ship_Date]],"mmm")</f>
        <v>Mar</v>
      </c>
      <c r="AK438" t="str">
        <f>TEXT(Agricultural_Export_Analysis_Cleaned_Dataset[[#This Row],[Ship_Date]],"ddd")</f>
        <v>Thu</v>
      </c>
      <c r="AL438" t="str">
        <f>TEXT(Agricultural_Export_Analysis_Cleaned_Dataset[[#This Row],[Delivery_Date]],"yyyy")</f>
        <v>2025</v>
      </c>
      <c r="AM438" t="str">
        <f>TEXT(Agricultural_Export_Analysis_Cleaned_Dataset[[#This Row],[Delivery_Date]],"mmm")</f>
        <v>Apr</v>
      </c>
      <c r="AN438" t="str">
        <f>TEXT(Agricultural_Export_Analysis_Cleaned_Dataset[[#This Row],[Delivery_Date]],"ddd")</f>
        <v>Thu</v>
      </c>
      <c r="AO438">
        <f>Agricultural_Export_Analysis_Cleaned_Dataset[[#This Row],[Delivery_Date]]-Agricultural_Export_Analysis_Cleaned_Dataset[[#This Row],[Ship_Date]]</f>
        <v>28</v>
      </c>
      <c r="AP438">
        <f>Agricultural_Export_Analysis_Cleaned_Dataset[[#This Row],[Ship_Date]]-Agricultural_Export_Analysis_Cleaned_Dataset[[#This Row],[Order_Date]]</f>
        <v>5</v>
      </c>
      <c r="AQ438" s="4" t="str">
        <f>TEXT(Agricultural_Export_Analysis_Cleaned_Dataset[[#This Row],[Order_Date]],"mmm yyyy")</f>
        <v>Mar 2025</v>
      </c>
    </row>
    <row r="439" spans="1:43" x14ac:dyDescent="0.3">
      <c r="A439" t="s">
        <v>985</v>
      </c>
      <c r="B439" t="s">
        <v>986</v>
      </c>
      <c r="C439" s="2">
        <v>45989</v>
      </c>
      <c r="D439" s="2">
        <v>45992</v>
      </c>
      <c r="E439" s="2">
        <v>46008</v>
      </c>
      <c r="F439" t="s">
        <v>35</v>
      </c>
      <c r="G439" t="s">
        <v>50</v>
      </c>
      <c r="H439" t="s">
        <v>37</v>
      </c>
      <c r="I439" t="s">
        <v>118</v>
      </c>
      <c r="J439" t="s">
        <v>112</v>
      </c>
      <c r="K439" s="7">
        <v>4</v>
      </c>
      <c r="L439" t="s">
        <v>32</v>
      </c>
      <c r="M439" t="s">
        <v>71</v>
      </c>
      <c r="N439" t="s">
        <v>72</v>
      </c>
      <c r="O439">
        <v>1342</v>
      </c>
      <c r="P439" s="6">
        <v>359.15</v>
      </c>
      <c r="Q439" s="6">
        <v>481979.3</v>
      </c>
      <c r="R439" s="5">
        <v>0</v>
      </c>
      <c r="S439" s="6">
        <v>481979.3</v>
      </c>
      <c r="T439" s="6">
        <v>9857.34</v>
      </c>
      <c r="U439" s="6">
        <v>317740.71999999997</v>
      </c>
      <c r="V439" s="6">
        <v>857.86</v>
      </c>
      <c r="W439" s="6">
        <v>31592.33</v>
      </c>
      <c r="X439" s="6">
        <v>121931.05</v>
      </c>
      <c r="Y439" s="5">
        <v>0.25297984788973299</v>
      </c>
      <c r="Z439" t="s">
        <v>54</v>
      </c>
      <c r="AA439" t="s">
        <v>92</v>
      </c>
      <c r="AB439" t="s">
        <v>65</v>
      </c>
      <c r="AC439" t="s">
        <v>43</v>
      </c>
      <c r="AD439" t="s">
        <v>77</v>
      </c>
      <c r="AE439" t="s">
        <v>67</v>
      </c>
      <c r="AF439" t="str">
        <f>TEXT(Agricultural_Export_Analysis_Cleaned_Dataset[[#This Row],[Order_Date]],"mmm")</f>
        <v>Nov</v>
      </c>
      <c r="AG439" t="str">
        <f>TEXT(Agricultural_Export_Analysis_Cleaned_Dataset[[#This Row],[Order_Date]],"yyyy")</f>
        <v>2025</v>
      </c>
      <c r="AH439" t="str">
        <f>TEXT(Agricultural_Export_Analysis_Cleaned_Dataset[[#This Row],[Order_Date]],"ddd")</f>
        <v>Fri</v>
      </c>
      <c r="AI439" t="str">
        <f>TEXT(Agricultural_Export_Analysis_Cleaned_Dataset[[#This Row],[Ship_Date]],"yyyy")</f>
        <v>2025</v>
      </c>
      <c r="AJ439" t="str">
        <f>TEXT(Agricultural_Export_Analysis_Cleaned_Dataset[[#This Row],[Ship_Date]],"mmm")</f>
        <v>Dec</v>
      </c>
      <c r="AK439" t="str">
        <f>TEXT(Agricultural_Export_Analysis_Cleaned_Dataset[[#This Row],[Ship_Date]],"ddd")</f>
        <v>Mon</v>
      </c>
      <c r="AL439" t="str">
        <f>TEXT(Agricultural_Export_Analysis_Cleaned_Dataset[[#This Row],[Delivery_Date]],"yyyy")</f>
        <v>2025</v>
      </c>
      <c r="AM439" t="str">
        <f>TEXT(Agricultural_Export_Analysis_Cleaned_Dataset[[#This Row],[Delivery_Date]],"mmm")</f>
        <v>Dec</v>
      </c>
      <c r="AN439" t="str">
        <f>TEXT(Agricultural_Export_Analysis_Cleaned_Dataset[[#This Row],[Delivery_Date]],"ddd")</f>
        <v>Wed</v>
      </c>
      <c r="AO439">
        <f>Agricultural_Export_Analysis_Cleaned_Dataset[[#This Row],[Delivery_Date]]-Agricultural_Export_Analysis_Cleaned_Dataset[[#This Row],[Ship_Date]]</f>
        <v>16</v>
      </c>
      <c r="AP439">
        <f>Agricultural_Export_Analysis_Cleaned_Dataset[[#This Row],[Ship_Date]]-Agricultural_Export_Analysis_Cleaned_Dataset[[#This Row],[Order_Date]]</f>
        <v>3</v>
      </c>
      <c r="AQ439" s="4" t="str">
        <f>TEXT(Agricultural_Export_Analysis_Cleaned_Dataset[[#This Row],[Order_Date]],"mmm yyyy")</f>
        <v>Nov 2025</v>
      </c>
    </row>
    <row r="440" spans="1:43" x14ac:dyDescent="0.3">
      <c r="A440" t="s">
        <v>987</v>
      </c>
      <c r="B440" t="s">
        <v>988</v>
      </c>
      <c r="C440" s="2">
        <v>45713</v>
      </c>
      <c r="D440" s="2">
        <v>45715</v>
      </c>
      <c r="E440" s="2">
        <v>45740</v>
      </c>
      <c r="F440" t="s">
        <v>35</v>
      </c>
      <c r="G440" t="s">
        <v>73</v>
      </c>
      <c r="H440" t="s">
        <v>74</v>
      </c>
      <c r="I440" t="s">
        <v>97</v>
      </c>
      <c r="J440" t="s">
        <v>112</v>
      </c>
      <c r="K440" s="7">
        <v>0</v>
      </c>
      <c r="L440" t="s">
        <v>80</v>
      </c>
      <c r="M440" t="s">
        <v>107</v>
      </c>
      <c r="N440" t="s">
        <v>108</v>
      </c>
      <c r="O440">
        <v>1749</v>
      </c>
      <c r="P440" s="6">
        <v>224.9</v>
      </c>
      <c r="Q440" s="6">
        <v>393350.1</v>
      </c>
      <c r="R440" s="5">
        <v>0.1</v>
      </c>
      <c r="S440" s="6">
        <v>354015.09</v>
      </c>
      <c r="T440" s="6">
        <v>8231.42</v>
      </c>
      <c r="U440" s="6">
        <v>212477.75</v>
      </c>
      <c r="V440" s="6">
        <v>2671.29</v>
      </c>
      <c r="W440" s="6">
        <v>27828.41</v>
      </c>
      <c r="X440" s="6">
        <v>102806.22</v>
      </c>
      <c r="Y440" s="5">
        <v>0.290400671903562</v>
      </c>
      <c r="Z440" t="s">
        <v>40</v>
      </c>
      <c r="AA440" t="s">
        <v>147</v>
      </c>
      <c r="AB440" t="s">
        <v>56</v>
      </c>
      <c r="AC440" t="s">
        <v>76</v>
      </c>
      <c r="AD440" t="s">
        <v>77</v>
      </c>
      <c r="AE440" t="s">
        <v>67</v>
      </c>
      <c r="AF440" t="str">
        <f>TEXT(Agricultural_Export_Analysis_Cleaned_Dataset[[#This Row],[Order_Date]],"mmm")</f>
        <v>Feb</v>
      </c>
      <c r="AG440" t="str">
        <f>TEXT(Agricultural_Export_Analysis_Cleaned_Dataset[[#This Row],[Order_Date]],"yyyy")</f>
        <v>2025</v>
      </c>
      <c r="AH440" t="str">
        <f>TEXT(Agricultural_Export_Analysis_Cleaned_Dataset[[#This Row],[Order_Date]],"ddd")</f>
        <v>Tue</v>
      </c>
      <c r="AI440" t="str">
        <f>TEXT(Agricultural_Export_Analysis_Cleaned_Dataset[[#This Row],[Ship_Date]],"yyyy")</f>
        <v>2025</v>
      </c>
      <c r="AJ440" t="str">
        <f>TEXT(Agricultural_Export_Analysis_Cleaned_Dataset[[#This Row],[Ship_Date]],"mmm")</f>
        <v>Feb</v>
      </c>
      <c r="AK440" t="str">
        <f>TEXT(Agricultural_Export_Analysis_Cleaned_Dataset[[#This Row],[Ship_Date]],"ddd")</f>
        <v>Thu</v>
      </c>
      <c r="AL440" t="str">
        <f>TEXT(Agricultural_Export_Analysis_Cleaned_Dataset[[#This Row],[Delivery_Date]],"yyyy")</f>
        <v>2025</v>
      </c>
      <c r="AM440" t="str">
        <f>TEXT(Agricultural_Export_Analysis_Cleaned_Dataset[[#This Row],[Delivery_Date]],"mmm")</f>
        <v>Mar</v>
      </c>
      <c r="AN440" t="str">
        <f>TEXT(Agricultural_Export_Analysis_Cleaned_Dataset[[#This Row],[Delivery_Date]],"ddd")</f>
        <v>Mon</v>
      </c>
      <c r="AO440">
        <f>Agricultural_Export_Analysis_Cleaned_Dataset[[#This Row],[Delivery_Date]]-Agricultural_Export_Analysis_Cleaned_Dataset[[#This Row],[Ship_Date]]</f>
        <v>25</v>
      </c>
      <c r="AP440">
        <f>Agricultural_Export_Analysis_Cleaned_Dataset[[#This Row],[Ship_Date]]-Agricultural_Export_Analysis_Cleaned_Dataset[[#This Row],[Order_Date]]</f>
        <v>2</v>
      </c>
      <c r="AQ440" s="4" t="str">
        <f>TEXT(Agricultural_Export_Analysis_Cleaned_Dataset[[#This Row],[Order_Date]],"mmm yyyy")</f>
        <v>Feb 2025</v>
      </c>
    </row>
    <row r="441" spans="1:43" x14ac:dyDescent="0.3">
      <c r="A441" t="s">
        <v>989</v>
      </c>
      <c r="B441" t="s">
        <v>990</v>
      </c>
      <c r="C441" s="2">
        <v>45675</v>
      </c>
      <c r="D441" s="2">
        <v>45678</v>
      </c>
      <c r="E441" s="2">
        <v>45689</v>
      </c>
      <c r="F441" t="s">
        <v>35</v>
      </c>
      <c r="G441" t="s">
        <v>8933</v>
      </c>
      <c r="H441" t="s">
        <v>37</v>
      </c>
      <c r="I441" t="s">
        <v>118</v>
      </c>
      <c r="J441" t="s">
        <v>63</v>
      </c>
      <c r="K441" s="7">
        <v>0</v>
      </c>
      <c r="L441" t="s">
        <v>80</v>
      </c>
      <c r="M441" t="s">
        <v>101</v>
      </c>
      <c r="N441" t="s">
        <v>102</v>
      </c>
      <c r="O441">
        <v>248</v>
      </c>
      <c r="P441" s="6">
        <v>53.52</v>
      </c>
      <c r="Q441" s="6">
        <v>13272.96</v>
      </c>
      <c r="R441" s="5">
        <v>0.15</v>
      </c>
      <c r="S441" s="6">
        <v>11282.016</v>
      </c>
      <c r="T441" s="6">
        <v>9990.56</v>
      </c>
      <c r="U441" s="6">
        <v>6853.7</v>
      </c>
      <c r="V441" s="6">
        <v>2225.8200000000002</v>
      </c>
      <c r="W441" s="6">
        <v>418.15</v>
      </c>
      <c r="X441" s="6">
        <v>-8206.2139999999999</v>
      </c>
      <c r="Y441" s="5">
        <v>-0.72737124287006905</v>
      </c>
      <c r="Z441" t="s">
        <v>40</v>
      </c>
      <c r="AA441" t="s">
        <v>64</v>
      </c>
      <c r="AB441" t="s">
        <v>42</v>
      </c>
      <c r="AC441" t="s">
        <v>76</v>
      </c>
      <c r="AD441" t="s">
        <v>123</v>
      </c>
      <c r="AE441" t="s">
        <v>45</v>
      </c>
      <c r="AF441" t="str">
        <f>TEXT(Agricultural_Export_Analysis_Cleaned_Dataset[[#This Row],[Order_Date]],"mmm")</f>
        <v>Jan</v>
      </c>
      <c r="AG441" t="str">
        <f>TEXT(Agricultural_Export_Analysis_Cleaned_Dataset[[#This Row],[Order_Date]],"yyyy")</f>
        <v>2025</v>
      </c>
      <c r="AH441" t="str">
        <f>TEXT(Agricultural_Export_Analysis_Cleaned_Dataset[[#This Row],[Order_Date]],"ddd")</f>
        <v>Sat</v>
      </c>
      <c r="AI441" t="str">
        <f>TEXT(Agricultural_Export_Analysis_Cleaned_Dataset[[#This Row],[Ship_Date]],"yyyy")</f>
        <v>2025</v>
      </c>
      <c r="AJ441" t="str">
        <f>TEXT(Agricultural_Export_Analysis_Cleaned_Dataset[[#This Row],[Ship_Date]],"mmm")</f>
        <v>Jan</v>
      </c>
      <c r="AK441" t="str">
        <f>TEXT(Agricultural_Export_Analysis_Cleaned_Dataset[[#This Row],[Ship_Date]],"ddd")</f>
        <v>Tue</v>
      </c>
      <c r="AL441" t="str">
        <f>TEXT(Agricultural_Export_Analysis_Cleaned_Dataset[[#This Row],[Delivery_Date]],"yyyy")</f>
        <v>2025</v>
      </c>
      <c r="AM441" t="str">
        <f>TEXT(Agricultural_Export_Analysis_Cleaned_Dataset[[#This Row],[Delivery_Date]],"mmm")</f>
        <v>Feb</v>
      </c>
      <c r="AN441" t="str">
        <f>TEXT(Agricultural_Export_Analysis_Cleaned_Dataset[[#This Row],[Delivery_Date]],"ddd")</f>
        <v>Sat</v>
      </c>
      <c r="AO441">
        <f>Agricultural_Export_Analysis_Cleaned_Dataset[[#This Row],[Delivery_Date]]-Agricultural_Export_Analysis_Cleaned_Dataset[[#This Row],[Ship_Date]]</f>
        <v>11</v>
      </c>
      <c r="AP441">
        <f>Agricultural_Export_Analysis_Cleaned_Dataset[[#This Row],[Ship_Date]]-Agricultural_Export_Analysis_Cleaned_Dataset[[#This Row],[Order_Date]]</f>
        <v>3</v>
      </c>
      <c r="AQ441" s="4" t="str">
        <f>TEXT(Agricultural_Export_Analysis_Cleaned_Dataset[[#This Row],[Order_Date]],"mmm yyyy")</f>
        <v>Jan 2025</v>
      </c>
    </row>
    <row r="442" spans="1:43" x14ac:dyDescent="0.3">
      <c r="A442" t="s">
        <v>991</v>
      </c>
      <c r="B442" t="s">
        <v>992</v>
      </c>
      <c r="C442" s="2">
        <v>45403</v>
      </c>
      <c r="D442" s="2">
        <v>45406</v>
      </c>
      <c r="E442" s="2">
        <v>45420</v>
      </c>
      <c r="F442" t="s">
        <v>35</v>
      </c>
      <c r="G442" t="s">
        <v>50</v>
      </c>
      <c r="H442" t="s">
        <v>51</v>
      </c>
      <c r="I442" t="s">
        <v>52</v>
      </c>
      <c r="J442" t="s">
        <v>53</v>
      </c>
      <c r="K442" s="7">
        <v>0</v>
      </c>
      <c r="L442" t="s">
        <v>70</v>
      </c>
      <c r="M442" t="s">
        <v>107</v>
      </c>
      <c r="N442" t="s">
        <v>108</v>
      </c>
      <c r="O442">
        <v>1707</v>
      </c>
      <c r="P442" s="6">
        <v>384.4</v>
      </c>
      <c r="Q442" s="6">
        <v>656170.80000000005</v>
      </c>
      <c r="R442" s="5">
        <v>0.1</v>
      </c>
      <c r="S442" s="6">
        <v>590553.72</v>
      </c>
      <c r="T442" s="6">
        <v>13138.43</v>
      </c>
      <c r="U442" s="6">
        <v>439894.1</v>
      </c>
      <c r="V442" s="6">
        <v>1378.12</v>
      </c>
      <c r="W442" s="6">
        <v>65726.94</v>
      </c>
      <c r="X442" s="6">
        <v>70416.13</v>
      </c>
      <c r="Y442" s="5">
        <v>0.11923746750761299</v>
      </c>
      <c r="Z442" t="s">
        <v>81</v>
      </c>
      <c r="AA442" t="s">
        <v>165</v>
      </c>
      <c r="AB442" t="s">
        <v>65</v>
      </c>
      <c r="AC442" t="s">
        <v>43</v>
      </c>
      <c r="AD442" t="s">
        <v>77</v>
      </c>
      <c r="AE442" t="s">
        <v>67</v>
      </c>
      <c r="AF442" t="str">
        <f>TEXT(Agricultural_Export_Analysis_Cleaned_Dataset[[#This Row],[Order_Date]],"mmm")</f>
        <v>Apr</v>
      </c>
      <c r="AG442" t="str">
        <f>TEXT(Agricultural_Export_Analysis_Cleaned_Dataset[[#This Row],[Order_Date]],"yyyy")</f>
        <v>2024</v>
      </c>
      <c r="AH442" t="str">
        <f>TEXT(Agricultural_Export_Analysis_Cleaned_Dataset[[#This Row],[Order_Date]],"ddd")</f>
        <v>Sun</v>
      </c>
      <c r="AI442" t="str">
        <f>TEXT(Agricultural_Export_Analysis_Cleaned_Dataset[[#This Row],[Ship_Date]],"yyyy")</f>
        <v>2024</v>
      </c>
      <c r="AJ442" t="str">
        <f>TEXT(Agricultural_Export_Analysis_Cleaned_Dataset[[#This Row],[Ship_Date]],"mmm")</f>
        <v>Apr</v>
      </c>
      <c r="AK442" t="str">
        <f>TEXT(Agricultural_Export_Analysis_Cleaned_Dataset[[#This Row],[Ship_Date]],"ddd")</f>
        <v>Wed</v>
      </c>
      <c r="AL442" t="str">
        <f>TEXT(Agricultural_Export_Analysis_Cleaned_Dataset[[#This Row],[Delivery_Date]],"yyyy")</f>
        <v>2024</v>
      </c>
      <c r="AM442" t="str">
        <f>TEXT(Agricultural_Export_Analysis_Cleaned_Dataset[[#This Row],[Delivery_Date]],"mmm")</f>
        <v>May</v>
      </c>
      <c r="AN442" t="str">
        <f>TEXT(Agricultural_Export_Analysis_Cleaned_Dataset[[#This Row],[Delivery_Date]],"ddd")</f>
        <v>Wed</v>
      </c>
      <c r="AO442">
        <f>Agricultural_Export_Analysis_Cleaned_Dataset[[#This Row],[Delivery_Date]]-Agricultural_Export_Analysis_Cleaned_Dataset[[#This Row],[Ship_Date]]</f>
        <v>14</v>
      </c>
      <c r="AP442">
        <f>Agricultural_Export_Analysis_Cleaned_Dataset[[#This Row],[Ship_Date]]-Agricultural_Export_Analysis_Cleaned_Dataset[[#This Row],[Order_Date]]</f>
        <v>3</v>
      </c>
      <c r="AQ442" s="4" t="str">
        <f>TEXT(Agricultural_Export_Analysis_Cleaned_Dataset[[#This Row],[Order_Date]],"mmm yyyy")</f>
        <v>Apr 2024</v>
      </c>
    </row>
    <row r="443" spans="1:43" x14ac:dyDescent="0.3">
      <c r="A443" t="s">
        <v>993</v>
      </c>
      <c r="B443" t="s">
        <v>592</v>
      </c>
      <c r="C443" s="2">
        <v>45334</v>
      </c>
      <c r="D443" s="2">
        <v>45336</v>
      </c>
      <c r="E443" s="2">
        <v>45359</v>
      </c>
      <c r="F443" t="s">
        <v>35</v>
      </c>
      <c r="G443" t="s">
        <v>96</v>
      </c>
      <c r="H443" t="s">
        <v>74</v>
      </c>
      <c r="I443" t="s">
        <v>91</v>
      </c>
      <c r="J443" t="s">
        <v>112</v>
      </c>
      <c r="K443" s="7">
        <v>2</v>
      </c>
      <c r="L443" t="s">
        <v>70</v>
      </c>
      <c r="M443" t="s">
        <v>61</v>
      </c>
      <c r="N443" t="s">
        <v>62</v>
      </c>
      <c r="O443">
        <v>1427</v>
      </c>
      <c r="P443" s="6">
        <v>385.06</v>
      </c>
      <c r="Q443" s="6">
        <v>549480.62</v>
      </c>
      <c r="R443" s="5">
        <v>0</v>
      </c>
      <c r="S443" s="6">
        <v>549480.62</v>
      </c>
      <c r="T443" s="6">
        <v>11401.08</v>
      </c>
      <c r="U443" s="6">
        <v>257331.08</v>
      </c>
      <c r="V443" s="6">
        <v>120.96</v>
      </c>
      <c r="W443" s="6">
        <v>42993.86</v>
      </c>
      <c r="X443" s="6">
        <v>237633.64</v>
      </c>
      <c r="Y443" s="5">
        <v>0.43246955643312801</v>
      </c>
      <c r="Z443" t="s">
        <v>40</v>
      </c>
      <c r="AA443" t="s">
        <v>147</v>
      </c>
      <c r="AB443" t="s">
        <v>83</v>
      </c>
      <c r="AC443" t="s">
        <v>66</v>
      </c>
      <c r="AD443" t="s">
        <v>93</v>
      </c>
      <c r="AE443" t="s">
        <v>67</v>
      </c>
      <c r="AF443" t="str">
        <f>TEXT(Agricultural_Export_Analysis_Cleaned_Dataset[[#This Row],[Order_Date]],"mmm")</f>
        <v>Feb</v>
      </c>
      <c r="AG443" t="str">
        <f>TEXT(Agricultural_Export_Analysis_Cleaned_Dataset[[#This Row],[Order_Date]],"yyyy")</f>
        <v>2024</v>
      </c>
      <c r="AH443" t="str">
        <f>TEXT(Agricultural_Export_Analysis_Cleaned_Dataset[[#This Row],[Order_Date]],"ddd")</f>
        <v>Mon</v>
      </c>
      <c r="AI443" t="str">
        <f>TEXT(Agricultural_Export_Analysis_Cleaned_Dataset[[#This Row],[Ship_Date]],"yyyy")</f>
        <v>2024</v>
      </c>
      <c r="AJ443" t="str">
        <f>TEXT(Agricultural_Export_Analysis_Cleaned_Dataset[[#This Row],[Ship_Date]],"mmm")</f>
        <v>Feb</v>
      </c>
      <c r="AK443" t="str">
        <f>TEXT(Agricultural_Export_Analysis_Cleaned_Dataset[[#This Row],[Ship_Date]],"ddd")</f>
        <v>Wed</v>
      </c>
      <c r="AL443" t="str">
        <f>TEXT(Agricultural_Export_Analysis_Cleaned_Dataset[[#This Row],[Delivery_Date]],"yyyy")</f>
        <v>2024</v>
      </c>
      <c r="AM443" t="str">
        <f>TEXT(Agricultural_Export_Analysis_Cleaned_Dataset[[#This Row],[Delivery_Date]],"mmm")</f>
        <v>Mar</v>
      </c>
      <c r="AN443" t="str">
        <f>TEXT(Agricultural_Export_Analysis_Cleaned_Dataset[[#This Row],[Delivery_Date]],"ddd")</f>
        <v>Fri</v>
      </c>
      <c r="AO443">
        <f>Agricultural_Export_Analysis_Cleaned_Dataset[[#This Row],[Delivery_Date]]-Agricultural_Export_Analysis_Cleaned_Dataset[[#This Row],[Ship_Date]]</f>
        <v>23</v>
      </c>
      <c r="AP443">
        <f>Agricultural_Export_Analysis_Cleaned_Dataset[[#This Row],[Ship_Date]]-Agricultural_Export_Analysis_Cleaned_Dataset[[#This Row],[Order_Date]]</f>
        <v>2</v>
      </c>
      <c r="AQ443" s="4" t="str">
        <f>TEXT(Agricultural_Export_Analysis_Cleaned_Dataset[[#This Row],[Order_Date]],"mmm yyyy")</f>
        <v>Feb 2024</v>
      </c>
    </row>
    <row r="444" spans="1:43" x14ac:dyDescent="0.3">
      <c r="A444" t="s">
        <v>994</v>
      </c>
      <c r="B444" t="s">
        <v>995</v>
      </c>
      <c r="C444" s="2">
        <v>45679</v>
      </c>
      <c r="D444" s="2">
        <v>45689</v>
      </c>
      <c r="E444" s="2">
        <v>45705</v>
      </c>
      <c r="F444" t="s">
        <v>35</v>
      </c>
      <c r="G444" t="s">
        <v>8934</v>
      </c>
      <c r="H444" t="s">
        <v>51</v>
      </c>
      <c r="I444" t="s">
        <v>118</v>
      </c>
      <c r="J444" t="s">
        <v>63</v>
      </c>
      <c r="K444" s="7">
        <v>0</v>
      </c>
      <c r="L444" t="s">
        <v>32</v>
      </c>
      <c r="M444" t="s">
        <v>71</v>
      </c>
      <c r="N444" t="s">
        <v>72</v>
      </c>
      <c r="O444">
        <v>809</v>
      </c>
      <c r="P444" s="6">
        <v>347.29</v>
      </c>
      <c r="Q444" s="6">
        <v>280957.61</v>
      </c>
      <c r="R444" s="5">
        <v>0.1</v>
      </c>
      <c r="S444" s="6">
        <v>252861.84899999999</v>
      </c>
      <c r="T444" s="6">
        <v>12344.28</v>
      </c>
      <c r="U444" s="6">
        <v>189604.3</v>
      </c>
      <c r="V444" s="6">
        <v>2828.87</v>
      </c>
      <c r="W444" s="6">
        <v>21874.53</v>
      </c>
      <c r="X444" s="6">
        <v>26209.868999999999</v>
      </c>
      <c r="Y444" s="5">
        <v>0.10365291997845</v>
      </c>
      <c r="Z444" t="s">
        <v>40</v>
      </c>
      <c r="AA444" t="s">
        <v>64</v>
      </c>
      <c r="AB444" t="s">
        <v>65</v>
      </c>
      <c r="AC444" t="s">
        <v>43</v>
      </c>
      <c r="AD444" t="s">
        <v>123</v>
      </c>
      <c r="AE444" t="s">
        <v>45</v>
      </c>
      <c r="AF444" t="str">
        <f>TEXT(Agricultural_Export_Analysis_Cleaned_Dataset[[#This Row],[Order_Date]],"mmm")</f>
        <v>Jan</v>
      </c>
      <c r="AG444" t="str">
        <f>TEXT(Agricultural_Export_Analysis_Cleaned_Dataset[[#This Row],[Order_Date]],"yyyy")</f>
        <v>2025</v>
      </c>
      <c r="AH444" t="str">
        <f>TEXT(Agricultural_Export_Analysis_Cleaned_Dataset[[#This Row],[Order_Date]],"ddd")</f>
        <v>Wed</v>
      </c>
      <c r="AI444" t="str">
        <f>TEXT(Agricultural_Export_Analysis_Cleaned_Dataset[[#This Row],[Ship_Date]],"yyyy")</f>
        <v>2025</v>
      </c>
      <c r="AJ444" t="str">
        <f>TEXT(Agricultural_Export_Analysis_Cleaned_Dataset[[#This Row],[Ship_Date]],"mmm")</f>
        <v>Feb</v>
      </c>
      <c r="AK444" t="str">
        <f>TEXT(Agricultural_Export_Analysis_Cleaned_Dataset[[#This Row],[Ship_Date]],"ddd")</f>
        <v>Sat</v>
      </c>
      <c r="AL444" t="str">
        <f>TEXT(Agricultural_Export_Analysis_Cleaned_Dataset[[#This Row],[Delivery_Date]],"yyyy")</f>
        <v>2025</v>
      </c>
      <c r="AM444" t="str">
        <f>TEXT(Agricultural_Export_Analysis_Cleaned_Dataset[[#This Row],[Delivery_Date]],"mmm")</f>
        <v>Feb</v>
      </c>
      <c r="AN444" t="str">
        <f>TEXT(Agricultural_Export_Analysis_Cleaned_Dataset[[#This Row],[Delivery_Date]],"ddd")</f>
        <v>Mon</v>
      </c>
      <c r="AO444">
        <f>Agricultural_Export_Analysis_Cleaned_Dataset[[#This Row],[Delivery_Date]]-Agricultural_Export_Analysis_Cleaned_Dataset[[#This Row],[Ship_Date]]</f>
        <v>16</v>
      </c>
      <c r="AP444">
        <f>Agricultural_Export_Analysis_Cleaned_Dataset[[#This Row],[Ship_Date]]-Agricultural_Export_Analysis_Cleaned_Dataset[[#This Row],[Order_Date]]</f>
        <v>10</v>
      </c>
      <c r="AQ444" s="4" t="str">
        <f>TEXT(Agricultural_Export_Analysis_Cleaned_Dataset[[#This Row],[Order_Date]],"mmm yyyy")</f>
        <v>Jan 2025</v>
      </c>
    </row>
    <row r="445" spans="1:43" x14ac:dyDescent="0.3">
      <c r="A445" t="s">
        <v>996</v>
      </c>
      <c r="B445" t="s">
        <v>997</v>
      </c>
      <c r="C445" s="2">
        <v>45715</v>
      </c>
      <c r="D445" s="2">
        <v>45719</v>
      </c>
      <c r="E445" s="2">
        <v>45744</v>
      </c>
      <c r="F445" t="s">
        <v>35</v>
      </c>
      <c r="G445" t="s">
        <v>203</v>
      </c>
      <c r="H445" t="s">
        <v>37</v>
      </c>
      <c r="I445" t="s">
        <v>91</v>
      </c>
      <c r="J445" t="s">
        <v>112</v>
      </c>
      <c r="K445" s="7">
        <v>0</v>
      </c>
      <c r="L445" t="s">
        <v>32</v>
      </c>
      <c r="M445" t="s">
        <v>130</v>
      </c>
      <c r="N445" t="s">
        <v>131</v>
      </c>
      <c r="O445">
        <v>1997</v>
      </c>
      <c r="P445" s="6">
        <v>355.65</v>
      </c>
      <c r="Q445" s="6">
        <v>710233.05</v>
      </c>
      <c r="R445" s="5">
        <v>0.05</v>
      </c>
      <c r="S445" s="6">
        <v>674721.39749999996</v>
      </c>
      <c r="T445" s="6">
        <v>9466.1</v>
      </c>
      <c r="U445" s="6">
        <v>378200.89</v>
      </c>
      <c r="V445" s="6">
        <v>2010.74</v>
      </c>
      <c r="W445" s="6">
        <v>45557.15</v>
      </c>
      <c r="X445" s="6">
        <v>239486.51749999999</v>
      </c>
      <c r="Y445" s="5">
        <v>0.35494134080726297</v>
      </c>
      <c r="Z445" t="s">
        <v>40</v>
      </c>
      <c r="AA445" t="s">
        <v>147</v>
      </c>
      <c r="AB445" t="s">
        <v>42</v>
      </c>
      <c r="AC445" t="s">
        <v>43</v>
      </c>
      <c r="AD445" t="s">
        <v>84</v>
      </c>
      <c r="AE445" t="s">
        <v>67</v>
      </c>
      <c r="AF445" t="str">
        <f>TEXT(Agricultural_Export_Analysis_Cleaned_Dataset[[#This Row],[Order_Date]],"mmm")</f>
        <v>Feb</v>
      </c>
      <c r="AG445" t="str">
        <f>TEXT(Agricultural_Export_Analysis_Cleaned_Dataset[[#This Row],[Order_Date]],"yyyy")</f>
        <v>2025</v>
      </c>
      <c r="AH445" t="str">
        <f>TEXT(Agricultural_Export_Analysis_Cleaned_Dataset[[#This Row],[Order_Date]],"ddd")</f>
        <v>Thu</v>
      </c>
      <c r="AI445" t="str">
        <f>TEXT(Agricultural_Export_Analysis_Cleaned_Dataset[[#This Row],[Ship_Date]],"yyyy")</f>
        <v>2025</v>
      </c>
      <c r="AJ445" t="str">
        <f>TEXT(Agricultural_Export_Analysis_Cleaned_Dataset[[#This Row],[Ship_Date]],"mmm")</f>
        <v>Mar</v>
      </c>
      <c r="AK445" t="str">
        <f>TEXT(Agricultural_Export_Analysis_Cleaned_Dataset[[#This Row],[Ship_Date]],"ddd")</f>
        <v>Mon</v>
      </c>
      <c r="AL445" t="str">
        <f>TEXT(Agricultural_Export_Analysis_Cleaned_Dataset[[#This Row],[Delivery_Date]],"yyyy")</f>
        <v>2025</v>
      </c>
      <c r="AM445" t="str">
        <f>TEXT(Agricultural_Export_Analysis_Cleaned_Dataset[[#This Row],[Delivery_Date]],"mmm")</f>
        <v>Mar</v>
      </c>
      <c r="AN445" t="str">
        <f>TEXT(Agricultural_Export_Analysis_Cleaned_Dataset[[#This Row],[Delivery_Date]],"ddd")</f>
        <v>Fri</v>
      </c>
      <c r="AO445">
        <f>Agricultural_Export_Analysis_Cleaned_Dataset[[#This Row],[Delivery_Date]]-Agricultural_Export_Analysis_Cleaned_Dataset[[#This Row],[Ship_Date]]</f>
        <v>25</v>
      </c>
      <c r="AP445">
        <f>Agricultural_Export_Analysis_Cleaned_Dataset[[#This Row],[Ship_Date]]-Agricultural_Export_Analysis_Cleaned_Dataset[[#This Row],[Order_Date]]</f>
        <v>4</v>
      </c>
      <c r="AQ445" s="4" t="str">
        <f>TEXT(Agricultural_Export_Analysis_Cleaned_Dataset[[#This Row],[Order_Date]],"mmm yyyy")</f>
        <v>Feb 2025</v>
      </c>
    </row>
    <row r="446" spans="1:43" x14ac:dyDescent="0.3">
      <c r="A446" t="s">
        <v>998</v>
      </c>
      <c r="B446" t="s">
        <v>999</v>
      </c>
      <c r="C446" s="2">
        <v>45394</v>
      </c>
      <c r="D446" s="2">
        <v>45401</v>
      </c>
      <c r="E446" s="2">
        <v>45429</v>
      </c>
      <c r="F446" t="s">
        <v>35</v>
      </c>
      <c r="G446" t="s">
        <v>8933</v>
      </c>
      <c r="H446" t="s">
        <v>74</v>
      </c>
      <c r="I446" t="s">
        <v>38</v>
      </c>
      <c r="J446" t="s">
        <v>39</v>
      </c>
      <c r="K446" s="7">
        <v>4</v>
      </c>
      <c r="L446" t="s">
        <v>80</v>
      </c>
      <c r="M446" t="s">
        <v>140</v>
      </c>
      <c r="N446" t="s">
        <v>49</v>
      </c>
      <c r="O446">
        <v>1676</v>
      </c>
      <c r="P446" s="6">
        <v>59.06</v>
      </c>
      <c r="Q446" s="6">
        <v>98984.56</v>
      </c>
      <c r="R446" s="5">
        <v>0.15</v>
      </c>
      <c r="S446" s="6">
        <v>84136.876000000004</v>
      </c>
      <c r="T446" s="6">
        <v>14151.43</v>
      </c>
      <c r="U446" s="6">
        <v>61565.09</v>
      </c>
      <c r="V446" s="6">
        <v>1480.75</v>
      </c>
      <c r="W446" s="6">
        <v>7221.8</v>
      </c>
      <c r="X446" s="6">
        <v>-282.19400000000002</v>
      </c>
      <c r="Y446" s="5">
        <v>-3.3539871387664598E-3</v>
      </c>
      <c r="Z446" t="s">
        <v>81</v>
      </c>
      <c r="AA446" t="s">
        <v>165</v>
      </c>
      <c r="AB446" t="s">
        <v>42</v>
      </c>
      <c r="AC446" t="s">
        <v>66</v>
      </c>
      <c r="AD446" t="s">
        <v>98</v>
      </c>
      <c r="AE446" t="s">
        <v>58</v>
      </c>
      <c r="AF446" t="str">
        <f>TEXT(Agricultural_Export_Analysis_Cleaned_Dataset[[#This Row],[Order_Date]],"mmm")</f>
        <v>Apr</v>
      </c>
      <c r="AG446" t="str">
        <f>TEXT(Agricultural_Export_Analysis_Cleaned_Dataset[[#This Row],[Order_Date]],"yyyy")</f>
        <v>2024</v>
      </c>
      <c r="AH446" t="str">
        <f>TEXT(Agricultural_Export_Analysis_Cleaned_Dataset[[#This Row],[Order_Date]],"ddd")</f>
        <v>Fri</v>
      </c>
      <c r="AI446" t="str">
        <f>TEXT(Agricultural_Export_Analysis_Cleaned_Dataset[[#This Row],[Ship_Date]],"yyyy")</f>
        <v>2024</v>
      </c>
      <c r="AJ446" t="str">
        <f>TEXT(Agricultural_Export_Analysis_Cleaned_Dataset[[#This Row],[Ship_Date]],"mmm")</f>
        <v>Apr</v>
      </c>
      <c r="AK446" t="str">
        <f>TEXT(Agricultural_Export_Analysis_Cleaned_Dataset[[#This Row],[Ship_Date]],"ddd")</f>
        <v>Fri</v>
      </c>
      <c r="AL446" t="str">
        <f>TEXT(Agricultural_Export_Analysis_Cleaned_Dataset[[#This Row],[Delivery_Date]],"yyyy")</f>
        <v>2024</v>
      </c>
      <c r="AM446" t="str">
        <f>TEXT(Agricultural_Export_Analysis_Cleaned_Dataset[[#This Row],[Delivery_Date]],"mmm")</f>
        <v>May</v>
      </c>
      <c r="AN446" t="str">
        <f>TEXT(Agricultural_Export_Analysis_Cleaned_Dataset[[#This Row],[Delivery_Date]],"ddd")</f>
        <v>Fri</v>
      </c>
      <c r="AO446">
        <f>Agricultural_Export_Analysis_Cleaned_Dataset[[#This Row],[Delivery_Date]]-Agricultural_Export_Analysis_Cleaned_Dataset[[#This Row],[Ship_Date]]</f>
        <v>28</v>
      </c>
      <c r="AP446">
        <f>Agricultural_Export_Analysis_Cleaned_Dataset[[#This Row],[Ship_Date]]-Agricultural_Export_Analysis_Cleaned_Dataset[[#This Row],[Order_Date]]</f>
        <v>7</v>
      </c>
      <c r="AQ446" s="4" t="str">
        <f>TEXT(Agricultural_Export_Analysis_Cleaned_Dataset[[#This Row],[Order_Date]],"mmm yyyy")</f>
        <v>Apr 2024</v>
      </c>
    </row>
    <row r="447" spans="1:43" x14ac:dyDescent="0.3">
      <c r="A447" t="s">
        <v>1000</v>
      </c>
      <c r="B447" t="s">
        <v>1001</v>
      </c>
      <c r="C447" s="2">
        <v>45538</v>
      </c>
      <c r="D447" s="2">
        <v>45542</v>
      </c>
      <c r="E447" s="2">
        <v>45554</v>
      </c>
      <c r="F447" t="s">
        <v>35</v>
      </c>
      <c r="G447" t="s">
        <v>117</v>
      </c>
      <c r="H447" t="s">
        <v>74</v>
      </c>
      <c r="I447" t="s">
        <v>52</v>
      </c>
      <c r="J447" t="s">
        <v>63</v>
      </c>
      <c r="K447" s="7">
        <v>2</v>
      </c>
      <c r="L447" t="s">
        <v>32</v>
      </c>
      <c r="M447" t="s">
        <v>130</v>
      </c>
      <c r="N447" t="s">
        <v>131</v>
      </c>
      <c r="O447">
        <v>1754</v>
      </c>
      <c r="P447" s="6">
        <v>343.07</v>
      </c>
      <c r="Q447" s="6">
        <v>601744.78</v>
      </c>
      <c r="R447" s="5">
        <v>0.15</v>
      </c>
      <c r="S447" s="6">
        <v>511483.06300000002</v>
      </c>
      <c r="T447" s="6">
        <v>6971.16</v>
      </c>
      <c r="U447" s="6">
        <v>255954.23</v>
      </c>
      <c r="V447" s="6">
        <v>435.47</v>
      </c>
      <c r="W447" s="6">
        <v>44122.68</v>
      </c>
      <c r="X447" s="6">
        <v>203999.52299999999</v>
      </c>
      <c r="Y447" s="5">
        <v>0.39883925345148702</v>
      </c>
      <c r="Z447" t="s">
        <v>103</v>
      </c>
      <c r="AA447" t="s">
        <v>104</v>
      </c>
      <c r="AB447" t="s">
        <v>56</v>
      </c>
      <c r="AC447" t="s">
        <v>66</v>
      </c>
      <c r="AD447" t="s">
        <v>98</v>
      </c>
      <c r="AE447" t="s">
        <v>67</v>
      </c>
      <c r="AF447" t="str">
        <f>TEXT(Agricultural_Export_Analysis_Cleaned_Dataset[[#This Row],[Order_Date]],"mmm")</f>
        <v>Sep</v>
      </c>
      <c r="AG447" t="str">
        <f>TEXT(Agricultural_Export_Analysis_Cleaned_Dataset[[#This Row],[Order_Date]],"yyyy")</f>
        <v>2024</v>
      </c>
      <c r="AH447" t="str">
        <f>TEXT(Agricultural_Export_Analysis_Cleaned_Dataset[[#This Row],[Order_Date]],"ddd")</f>
        <v>Tue</v>
      </c>
      <c r="AI447" t="str">
        <f>TEXT(Agricultural_Export_Analysis_Cleaned_Dataset[[#This Row],[Ship_Date]],"yyyy")</f>
        <v>2024</v>
      </c>
      <c r="AJ447" t="str">
        <f>TEXT(Agricultural_Export_Analysis_Cleaned_Dataset[[#This Row],[Ship_Date]],"mmm")</f>
        <v>Sep</v>
      </c>
      <c r="AK447" t="str">
        <f>TEXT(Agricultural_Export_Analysis_Cleaned_Dataset[[#This Row],[Ship_Date]],"ddd")</f>
        <v>Sat</v>
      </c>
      <c r="AL447" t="str">
        <f>TEXT(Agricultural_Export_Analysis_Cleaned_Dataset[[#This Row],[Delivery_Date]],"yyyy")</f>
        <v>2024</v>
      </c>
      <c r="AM447" t="str">
        <f>TEXT(Agricultural_Export_Analysis_Cleaned_Dataset[[#This Row],[Delivery_Date]],"mmm")</f>
        <v>Sep</v>
      </c>
      <c r="AN447" t="str">
        <f>TEXT(Agricultural_Export_Analysis_Cleaned_Dataset[[#This Row],[Delivery_Date]],"ddd")</f>
        <v>Thu</v>
      </c>
      <c r="AO447">
        <f>Agricultural_Export_Analysis_Cleaned_Dataset[[#This Row],[Delivery_Date]]-Agricultural_Export_Analysis_Cleaned_Dataset[[#This Row],[Ship_Date]]</f>
        <v>12</v>
      </c>
      <c r="AP447">
        <f>Agricultural_Export_Analysis_Cleaned_Dataset[[#This Row],[Ship_Date]]-Agricultural_Export_Analysis_Cleaned_Dataset[[#This Row],[Order_Date]]</f>
        <v>4</v>
      </c>
      <c r="AQ447" s="4" t="str">
        <f>TEXT(Agricultural_Export_Analysis_Cleaned_Dataset[[#This Row],[Order_Date]],"mmm yyyy")</f>
        <v>Sep 2024</v>
      </c>
    </row>
    <row r="448" spans="1:43" x14ac:dyDescent="0.3">
      <c r="A448" t="s">
        <v>1002</v>
      </c>
      <c r="B448" t="s">
        <v>1003</v>
      </c>
      <c r="C448" s="2">
        <v>45940</v>
      </c>
      <c r="D448" s="2">
        <v>45948</v>
      </c>
      <c r="E448" s="2">
        <v>45978</v>
      </c>
      <c r="F448" t="s">
        <v>35</v>
      </c>
      <c r="G448" t="s">
        <v>96</v>
      </c>
      <c r="H448" t="s">
        <v>74</v>
      </c>
      <c r="I448" t="s">
        <v>52</v>
      </c>
      <c r="J448" t="s">
        <v>53</v>
      </c>
      <c r="K448" s="7">
        <v>0</v>
      </c>
      <c r="L448" t="s">
        <v>80</v>
      </c>
      <c r="M448" t="s">
        <v>88</v>
      </c>
      <c r="N448" t="s">
        <v>89</v>
      </c>
      <c r="O448">
        <v>1522</v>
      </c>
      <c r="P448" s="6">
        <v>143.66</v>
      </c>
      <c r="Q448" s="6">
        <v>218650.52</v>
      </c>
      <c r="R448" s="5">
        <v>0.15</v>
      </c>
      <c r="S448" s="6">
        <v>185852.94200000001</v>
      </c>
      <c r="T448" s="6">
        <v>10223.719999999999</v>
      </c>
      <c r="U448" s="6">
        <v>136685.76000000001</v>
      </c>
      <c r="V448" s="6">
        <v>2029.88</v>
      </c>
      <c r="W448" s="6">
        <v>20866.38</v>
      </c>
      <c r="X448" s="6">
        <v>16047.201999999999</v>
      </c>
      <c r="Y448" s="5">
        <v>8.63435457481216E-2</v>
      </c>
      <c r="Z448" t="s">
        <v>54</v>
      </c>
      <c r="AA448" t="s">
        <v>75</v>
      </c>
      <c r="AB448" t="s">
        <v>83</v>
      </c>
      <c r="AC448" t="s">
        <v>43</v>
      </c>
      <c r="AD448" t="s">
        <v>44</v>
      </c>
      <c r="AE448" t="s">
        <v>45</v>
      </c>
      <c r="AF448" t="str">
        <f>TEXT(Agricultural_Export_Analysis_Cleaned_Dataset[[#This Row],[Order_Date]],"mmm")</f>
        <v>Oct</v>
      </c>
      <c r="AG448" t="str">
        <f>TEXT(Agricultural_Export_Analysis_Cleaned_Dataset[[#This Row],[Order_Date]],"yyyy")</f>
        <v>2025</v>
      </c>
      <c r="AH448" t="str">
        <f>TEXT(Agricultural_Export_Analysis_Cleaned_Dataset[[#This Row],[Order_Date]],"ddd")</f>
        <v>Fri</v>
      </c>
      <c r="AI448" t="str">
        <f>TEXT(Agricultural_Export_Analysis_Cleaned_Dataset[[#This Row],[Ship_Date]],"yyyy")</f>
        <v>2025</v>
      </c>
      <c r="AJ448" t="str">
        <f>TEXT(Agricultural_Export_Analysis_Cleaned_Dataset[[#This Row],[Ship_Date]],"mmm")</f>
        <v>Oct</v>
      </c>
      <c r="AK448" t="str">
        <f>TEXT(Agricultural_Export_Analysis_Cleaned_Dataset[[#This Row],[Ship_Date]],"ddd")</f>
        <v>Sat</v>
      </c>
      <c r="AL448" t="str">
        <f>TEXT(Agricultural_Export_Analysis_Cleaned_Dataset[[#This Row],[Delivery_Date]],"yyyy")</f>
        <v>2025</v>
      </c>
      <c r="AM448" t="str">
        <f>TEXT(Agricultural_Export_Analysis_Cleaned_Dataset[[#This Row],[Delivery_Date]],"mmm")</f>
        <v>Nov</v>
      </c>
      <c r="AN448" t="str">
        <f>TEXT(Agricultural_Export_Analysis_Cleaned_Dataset[[#This Row],[Delivery_Date]],"ddd")</f>
        <v>Mon</v>
      </c>
      <c r="AO448">
        <f>Agricultural_Export_Analysis_Cleaned_Dataset[[#This Row],[Delivery_Date]]-Agricultural_Export_Analysis_Cleaned_Dataset[[#This Row],[Ship_Date]]</f>
        <v>30</v>
      </c>
      <c r="AP448">
        <f>Agricultural_Export_Analysis_Cleaned_Dataset[[#This Row],[Ship_Date]]-Agricultural_Export_Analysis_Cleaned_Dataset[[#This Row],[Order_Date]]</f>
        <v>8</v>
      </c>
      <c r="AQ448" s="4" t="str">
        <f>TEXT(Agricultural_Export_Analysis_Cleaned_Dataset[[#This Row],[Order_Date]],"mmm yyyy")</f>
        <v>Oct 2025</v>
      </c>
    </row>
    <row r="449" spans="1:43" x14ac:dyDescent="0.3">
      <c r="A449" t="s">
        <v>1004</v>
      </c>
      <c r="B449" t="s">
        <v>1005</v>
      </c>
      <c r="C449" s="2">
        <v>45383</v>
      </c>
      <c r="D449" s="2">
        <v>45389</v>
      </c>
      <c r="E449" s="2">
        <v>45419</v>
      </c>
      <c r="F449" t="s">
        <v>35</v>
      </c>
      <c r="G449" t="s">
        <v>203</v>
      </c>
      <c r="H449" t="s">
        <v>37</v>
      </c>
      <c r="I449" t="s">
        <v>91</v>
      </c>
      <c r="J449" t="s">
        <v>112</v>
      </c>
      <c r="K449" s="7">
        <v>2</v>
      </c>
      <c r="L449" t="s">
        <v>87</v>
      </c>
      <c r="M449" t="s">
        <v>159</v>
      </c>
      <c r="N449" t="s">
        <v>160</v>
      </c>
      <c r="O449">
        <v>1389</v>
      </c>
      <c r="P449" s="6">
        <v>328.21</v>
      </c>
      <c r="Q449" s="6">
        <v>455883.69</v>
      </c>
      <c r="R449" s="5">
        <v>0.15</v>
      </c>
      <c r="S449" s="6">
        <v>387501.13650000002</v>
      </c>
      <c r="T449" s="6">
        <v>3741.49</v>
      </c>
      <c r="U449" s="6">
        <v>268357.81</v>
      </c>
      <c r="V449" s="6">
        <v>435.5</v>
      </c>
      <c r="W449" s="6">
        <v>11147.65</v>
      </c>
      <c r="X449" s="6">
        <v>103818.6865</v>
      </c>
      <c r="Y449" s="5">
        <v>0.26791840518898702</v>
      </c>
      <c r="Z449" t="s">
        <v>81</v>
      </c>
      <c r="AA449" t="s">
        <v>165</v>
      </c>
      <c r="AB449" t="s">
        <v>65</v>
      </c>
      <c r="AC449" t="s">
        <v>66</v>
      </c>
      <c r="AD449" t="s">
        <v>123</v>
      </c>
      <c r="AE449" t="s">
        <v>45</v>
      </c>
      <c r="AF449" t="str">
        <f>TEXT(Agricultural_Export_Analysis_Cleaned_Dataset[[#This Row],[Order_Date]],"mmm")</f>
        <v>Apr</v>
      </c>
      <c r="AG449" t="str">
        <f>TEXT(Agricultural_Export_Analysis_Cleaned_Dataset[[#This Row],[Order_Date]],"yyyy")</f>
        <v>2024</v>
      </c>
      <c r="AH449" t="str">
        <f>TEXT(Agricultural_Export_Analysis_Cleaned_Dataset[[#This Row],[Order_Date]],"ddd")</f>
        <v>Mon</v>
      </c>
      <c r="AI449" t="str">
        <f>TEXT(Agricultural_Export_Analysis_Cleaned_Dataset[[#This Row],[Ship_Date]],"yyyy")</f>
        <v>2024</v>
      </c>
      <c r="AJ449" t="str">
        <f>TEXT(Agricultural_Export_Analysis_Cleaned_Dataset[[#This Row],[Ship_Date]],"mmm")</f>
        <v>Apr</v>
      </c>
      <c r="AK449" t="str">
        <f>TEXT(Agricultural_Export_Analysis_Cleaned_Dataset[[#This Row],[Ship_Date]],"ddd")</f>
        <v>Sun</v>
      </c>
      <c r="AL449" t="str">
        <f>TEXT(Agricultural_Export_Analysis_Cleaned_Dataset[[#This Row],[Delivery_Date]],"yyyy")</f>
        <v>2024</v>
      </c>
      <c r="AM449" t="str">
        <f>TEXT(Agricultural_Export_Analysis_Cleaned_Dataset[[#This Row],[Delivery_Date]],"mmm")</f>
        <v>May</v>
      </c>
      <c r="AN449" t="str">
        <f>TEXT(Agricultural_Export_Analysis_Cleaned_Dataset[[#This Row],[Delivery_Date]],"ddd")</f>
        <v>Tue</v>
      </c>
      <c r="AO449">
        <f>Agricultural_Export_Analysis_Cleaned_Dataset[[#This Row],[Delivery_Date]]-Agricultural_Export_Analysis_Cleaned_Dataset[[#This Row],[Ship_Date]]</f>
        <v>30</v>
      </c>
      <c r="AP449">
        <f>Agricultural_Export_Analysis_Cleaned_Dataset[[#This Row],[Ship_Date]]-Agricultural_Export_Analysis_Cleaned_Dataset[[#This Row],[Order_Date]]</f>
        <v>6</v>
      </c>
      <c r="AQ449" s="4" t="str">
        <f>TEXT(Agricultural_Export_Analysis_Cleaned_Dataset[[#This Row],[Order_Date]],"mmm yyyy")</f>
        <v>Apr 2024</v>
      </c>
    </row>
    <row r="450" spans="1:43" x14ac:dyDescent="0.3">
      <c r="A450" t="s">
        <v>1006</v>
      </c>
      <c r="B450" t="s">
        <v>626</v>
      </c>
      <c r="C450" s="2">
        <v>45824</v>
      </c>
      <c r="D450" s="2">
        <v>45834</v>
      </c>
      <c r="E450" s="2">
        <v>45844</v>
      </c>
      <c r="F450" t="s">
        <v>35</v>
      </c>
      <c r="G450" t="s">
        <v>8933</v>
      </c>
      <c r="H450" t="s">
        <v>51</v>
      </c>
      <c r="I450" t="s">
        <v>91</v>
      </c>
      <c r="J450" t="s">
        <v>63</v>
      </c>
      <c r="K450" s="7">
        <v>2</v>
      </c>
      <c r="L450" t="s">
        <v>32</v>
      </c>
      <c r="M450" t="s">
        <v>48</v>
      </c>
      <c r="N450" t="s">
        <v>49</v>
      </c>
      <c r="O450">
        <v>438</v>
      </c>
      <c r="P450" s="6">
        <v>426.62</v>
      </c>
      <c r="Q450" s="6">
        <v>186859.56</v>
      </c>
      <c r="R450" s="5">
        <v>0.15</v>
      </c>
      <c r="S450" s="6">
        <v>158830.62599999999</v>
      </c>
      <c r="T450" s="6">
        <v>5792.85</v>
      </c>
      <c r="U450" s="6">
        <v>86704.51</v>
      </c>
      <c r="V450" s="6">
        <v>2069.98</v>
      </c>
      <c r="W450" s="6">
        <v>15828.51</v>
      </c>
      <c r="X450" s="6">
        <v>48434.775999999998</v>
      </c>
      <c r="Y450" s="5">
        <v>0.30494607507244897</v>
      </c>
      <c r="Z450" t="s">
        <v>81</v>
      </c>
      <c r="AA450" t="s">
        <v>150</v>
      </c>
      <c r="AB450" t="s">
        <v>56</v>
      </c>
      <c r="AC450" t="s">
        <v>76</v>
      </c>
      <c r="AD450" t="s">
        <v>84</v>
      </c>
      <c r="AE450" t="s">
        <v>45</v>
      </c>
      <c r="AF450" t="str">
        <f>TEXT(Agricultural_Export_Analysis_Cleaned_Dataset[[#This Row],[Order_Date]],"mmm")</f>
        <v>Jun</v>
      </c>
      <c r="AG450" t="str">
        <f>TEXT(Agricultural_Export_Analysis_Cleaned_Dataset[[#This Row],[Order_Date]],"yyyy")</f>
        <v>2025</v>
      </c>
      <c r="AH450" t="str">
        <f>TEXT(Agricultural_Export_Analysis_Cleaned_Dataset[[#This Row],[Order_Date]],"ddd")</f>
        <v>Mon</v>
      </c>
      <c r="AI450" t="str">
        <f>TEXT(Agricultural_Export_Analysis_Cleaned_Dataset[[#This Row],[Ship_Date]],"yyyy")</f>
        <v>2025</v>
      </c>
      <c r="AJ450" t="str">
        <f>TEXT(Agricultural_Export_Analysis_Cleaned_Dataset[[#This Row],[Ship_Date]],"mmm")</f>
        <v>Jun</v>
      </c>
      <c r="AK450" t="str">
        <f>TEXT(Agricultural_Export_Analysis_Cleaned_Dataset[[#This Row],[Ship_Date]],"ddd")</f>
        <v>Thu</v>
      </c>
      <c r="AL450" t="str">
        <f>TEXT(Agricultural_Export_Analysis_Cleaned_Dataset[[#This Row],[Delivery_Date]],"yyyy")</f>
        <v>2025</v>
      </c>
      <c r="AM450" t="str">
        <f>TEXT(Agricultural_Export_Analysis_Cleaned_Dataset[[#This Row],[Delivery_Date]],"mmm")</f>
        <v>Jul</v>
      </c>
      <c r="AN450" t="str">
        <f>TEXT(Agricultural_Export_Analysis_Cleaned_Dataset[[#This Row],[Delivery_Date]],"ddd")</f>
        <v>Sun</v>
      </c>
      <c r="AO450">
        <f>Agricultural_Export_Analysis_Cleaned_Dataset[[#This Row],[Delivery_Date]]-Agricultural_Export_Analysis_Cleaned_Dataset[[#This Row],[Ship_Date]]</f>
        <v>10</v>
      </c>
      <c r="AP450">
        <f>Agricultural_Export_Analysis_Cleaned_Dataset[[#This Row],[Ship_Date]]-Agricultural_Export_Analysis_Cleaned_Dataset[[#This Row],[Order_Date]]</f>
        <v>10</v>
      </c>
      <c r="AQ450" s="4" t="str">
        <f>TEXT(Agricultural_Export_Analysis_Cleaned_Dataset[[#This Row],[Order_Date]],"mmm yyyy")</f>
        <v>Jun 2025</v>
      </c>
    </row>
    <row r="451" spans="1:43" x14ac:dyDescent="0.3">
      <c r="A451" t="s">
        <v>1007</v>
      </c>
      <c r="B451" t="s">
        <v>1008</v>
      </c>
      <c r="C451" s="2">
        <v>45619</v>
      </c>
      <c r="D451" s="2">
        <v>45624</v>
      </c>
      <c r="E451" s="2">
        <v>45637</v>
      </c>
      <c r="F451" t="s">
        <v>35</v>
      </c>
      <c r="G451" t="s">
        <v>8932</v>
      </c>
      <c r="H451" t="s">
        <v>51</v>
      </c>
      <c r="I451" t="s">
        <v>118</v>
      </c>
      <c r="J451" t="s">
        <v>39</v>
      </c>
      <c r="K451" s="7">
        <v>0</v>
      </c>
      <c r="L451" t="s">
        <v>80</v>
      </c>
      <c r="M451" t="s">
        <v>61</v>
      </c>
      <c r="N451" t="s">
        <v>62</v>
      </c>
      <c r="O451">
        <v>351</v>
      </c>
      <c r="P451" s="6">
        <v>308.7</v>
      </c>
      <c r="Q451" s="6">
        <v>108353.7</v>
      </c>
      <c r="R451" s="5">
        <v>0.05</v>
      </c>
      <c r="S451" s="6">
        <v>102936.015</v>
      </c>
      <c r="T451" s="6">
        <v>12812.35</v>
      </c>
      <c r="U451" s="6">
        <v>69391.02</v>
      </c>
      <c r="V451" s="6">
        <v>2500.48</v>
      </c>
      <c r="W451" s="6">
        <v>2412.2399999999998</v>
      </c>
      <c r="X451" s="6">
        <v>15819.924999999999</v>
      </c>
      <c r="Y451" s="5">
        <v>0.153686977293613</v>
      </c>
      <c r="Z451" t="s">
        <v>54</v>
      </c>
      <c r="AA451" t="s">
        <v>92</v>
      </c>
      <c r="AB451" t="s">
        <v>56</v>
      </c>
      <c r="AC451" t="s">
        <v>76</v>
      </c>
      <c r="AD451" t="s">
        <v>98</v>
      </c>
      <c r="AE451" t="s">
        <v>45</v>
      </c>
      <c r="AF451" t="str">
        <f>TEXT(Agricultural_Export_Analysis_Cleaned_Dataset[[#This Row],[Order_Date]],"mmm")</f>
        <v>Nov</v>
      </c>
      <c r="AG451" t="str">
        <f>TEXT(Agricultural_Export_Analysis_Cleaned_Dataset[[#This Row],[Order_Date]],"yyyy")</f>
        <v>2024</v>
      </c>
      <c r="AH451" t="str">
        <f>TEXT(Agricultural_Export_Analysis_Cleaned_Dataset[[#This Row],[Order_Date]],"ddd")</f>
        <v>Sat</v>
      </c>
      <c r="AI451" t="str">
        <f>TEXT(Agricultural_Export_Analysis_Cleaned_Dataset[[#This Row],[Ship_Date]],"yyyy")</f>
        <v>2024</v>
      </c>
      <c r="AJ451" t="str">
        <f>TEXT(Agricultural_Export_Analysis_Cleaned_Dataset[[#This Row],[Ship_Date]],"mmm")</f>
        <v>Nov</v>
      </c>
      <c r="AK451" t="str">
        <f>TEXT(Agricultural_Export_Analysis_Cleaned_Dataset[[#This Row],[Ship_Date]],"ddd")</f>
        <v>Thu</v>
      </c>
      <c r="AL451" t="str">
        <f>TEXT(Agricultural_Export_Analysis_Cleaned_Dataset[[#This Row],[Delivery_Date]],"yyyy")</f>
        <v>2024</v>
      </c>
      <c r="AM451" t="str">
        <f>TEXT(Agricultural_Export_Analysis_Cleaned_Dataset[[#This Row],[Delivery_Date]],"mmm")</f>
        <v>Dec</v>
      </c>
      <c r="AN451" t="str">
        <f>TEXT(Agricultural_Export_Analysis_Cleaned_Dataset[[#This Row],[Delivery_Date]],"ddd")</f>
        <v>Wed</v>
      </c>
      <c r="AO451">
        <f>Agricultural_Export_Analysis_Cleaned_Dataset[[#This Row],[Delivery_Date]]-Agricultural_Export_Analysis_Cleaned_Dataset[[#This Row],[Ship_Date]]</f>
        <v>13</v>
      </c>
      <c r="AP451">
        <f>Agricultural_Export_Analysis_Cleaned_Dataset[[#This Row],[Ship_Date]]-Agricultural_Export_Analysis_Cleaned_Dataset[[#This Row],[Order_Date]]</f>
        <v>5</v>
      </c>
      <c r="AQ451" s="4" t="str">
        <f>TEXT(Agricultural_Export_Analysis_Cleaned_Dataset[[#This Row],[Order_Date]],"mmm yyyy")</f>
        <v>Nov 2024</v>
      </c>
    </row>
    <row r="452" spans="1:43" x14ac:dyDescent="0.3">
      <c r="A452" t="s">
        <v>1009</v>
      </c>
      <c r="B452" t="s">
        <v>1010</v>
      </c>
      <c r="C452" s="2">
        <v>45791</v>
      </c>
      <c r="D452" s="2">
        <v>45798</v>
      </c>
      <c r="E452" s="2">
        <v>45828</v>
      </c>
      <c r="F452" t="s">
        <v>35</v>
      </c>
      <c r="G452" t="s">
        <v>8933</v>
      </c>
      <c r="H452" t="s">
        <v>51</v>
      </c>
      <c r="I452" t="s">
        <v>91</v>
      </c>
      <c r="J452" t="s">
        <v>112</v>
      </c>
      <c r="K452" s="7">
        <v>4</v>
      </c>
      <c r="L452" t="s">
        <v>32</v>
      </c>
      <c r="M452" t="s">
        <v>88</v>
      </c>
      <c r="N452" t="s">
        <v>89</v>
      </c>
      <c r="O452">
        <v>1786</v>
      </c>
      <c r="P452" s="6">
        <v>371.68</v>
      </c>
      <c r="Q452" s="6">
        <v>663820.48</v>
      </c>
      <c r="R452" s="5">
        <v>0.05</v>
      </c>
      <c r="S452" s="6">
        <v>630629.45600000001</v>
      </c>
      <c r="T452" s="6">
        <v>1262.21</v>
      </c>
      <c r="U452" s="6">
        <v>416292.52</v>
      </c>
      <c r="V452" s="6">
        <v>2609.75</v>
      </c>
      <c r="W452" s="6">
        <v>23902.13</v>
      </c>
      <c r="X452" s="6">
        <v>186562.84599999999</v>
      </c>
      <c r="Y452" s="5">
        <v>0.29583592111815299</v>
      </c>
      <c r="Z452" t="s">
        <v>81</v>
      </c>
      <c r="AA452" t="s">
        <v>82</v>
      </c>
      <c r="AB452" t="s">
        <v>83</v>
      </c>
      <c r="AC452" t="s">
        <v>66</v>
      </c>
      <c r="AD452" t="s">
        <v>98</v>
      </c>
      <c r="AE452" t="s">
        <v>67</v>
      </c>
      <c r="AF452" t="str">
        <f>TEXT(Agricultural_Export_Analysis_Cleaned_Dataset[[#This Row],[Order_Date]],"mmm")</f>
        <v>May</v>
      </c>
      <c r="AG452" t="str">
        <f>TEXT(Agricultural_Export_Analysis_Cleaned_Dataset[[#This Row],[Order_Date]],"yyyy")</f>
        <v>2025</v>
      </c>
      <c r="AH452" t="str">
        <f>TEXT(Agricultural_Export_Analysis_Cleaned_Dataset[[#This Row],[Order_Date]],"ddd")</f>
        <v>Wed</v>
      </c>
      <c r="AI452" t="str">
        <f>TEXT(Agricultural_Export_Analysis_Cleaned_Dataset[[#This Row],[Ship_Date]],"yyyy")</f>
        <v>2025</v>
      </c>
      <c r="AJ452" t="str">
        <f>TEXT(Agricultural_Export_Analysis_Cleaned_Dataset[[#This Row],[Ship_Date]],"mmm")</f>
        <v>May</v>
      </c>
      <c r="AK452" t="str">
        <f>TEXT(Agricultural_Export_Analysis_Cleaned_Dataset[[#This Row],[Ship_Date]],"ddd")</f>
        <v>Wed</v>
      </c>
      <c r="AL452" t="str">
        <f>TEXT(Agricultural_Export_Analysis_Cleaned_Dataset[[#This Row],[Delivery_Date]],"yyyy")</f>
        <v>2025</v>
      </c>
      <c r="AM452" t="str">
        <f>TEXT(Agricultural_Export_Analysis_Cleaned_Dataset[[#This Row],[Delivery_Date]],"mmm")</f>
        <v>Jun</v>
      </c>
      <c r="AN452" t="str">
        <f>TEXT(Agricultural_Export_Analysis_Cleaned_Dataset[[#This Row],[Delivery_Date]],"ddd")</f>
        <v>Fri</v>
      </c>
      <c r="AO452">
        <f>Agricultural_Export_Analysis_Cleaned_Dataset[[#This Row],[Delivery_Date]]-Agricultural_Export_Analysis_Cleaned_Dataset[[#This Row],[Ship_Date]]</f>
        <v>30</v>
      </c>
      <c r="AP452">
        <f>Agricultural_Export_Analysis_Cleaned_Dataset[[#This Row],[Ship_Date]]-Agricultural_Export_Analysis_Cleaned_Dataset[[#This Row],[Order_Date]]</f>
        <v>7</v>
      </c>
      <c r="AQ452" s="4" t="str">
        <f>TEXT(Agricultural_Export_Analysis_Cleaned_Dataset[[#This Row],[Order_Date]],"mmm yyyy")</f>
        <v>May 2025</v>
      </c>
    </row>
    <row r="453" spans="1:43" x14ac:dyDescent="0.3">
      <c r="A453" t="s">
        <v>1011</v>
      </c>
      <c r="B453" t="s">
        <v>1012</v>
      </c>
      <c r="C453" s="2">
        <v>45391</v>
      </c>
      <c r="D453" s="2">
        <v>45394</v>
      </c>
      <c r="E453" s="2">
        <v>45430</v>
      </c>
      <c r="F453" t="s">
        <v>35</v>
      </c>
      <c r="G453" t="s">
        <v>8932</v>
      </c>
      <c r="H453" t="s">
        <v>74</v>
      </c>
      <c r="I453" t="s">
        <v>97</v>
      </c>
      <c r="J453" t="s">
        <v>63</v>
      </c>
      <c r="K453" s="7">
        <v>7</v>
      </c>
      <c r="L453" t="s">
        <v>135</v>
      </c>
      <c r="M453" t="s">
        <v>159</v>
      </c>
      <c r="N453" t="s">
        <v>160</v>
      </c>
      <c r="O453">
        <v>197</v>
      </c>
      <c r="P453" s="6">
        <v>273.37</v>
      </c>
      <c r="Q453" s="6">
        <v>53853.89</v>
      </c>
      <c r="R453" s="5">
        <v>0.1</v>
      </c>
      <c r="S453" s="6">
        <v>48468.500999999997</v>
      </c>
      <c r="T453" s="6">
        <v>13884.42</v>
      </c>
      <c r="U453" s="6">
        <v>25916.55</v>
      </c>
      <c r="V453" s="6">
        <v>2133.2199999999998</v>
      </c>
      <c r="W453" s="6">
        <v>3625.49</v>
      </c>
      <c r="X453" s="6">
        <v>2908.8209999999999</v>
      </c>
      <c r="Y453" s="5">
        <v>6.00146680830917E-2</v>
      </c>
      <c r="Z453" t="s">
        <v>81</v>
      </c>
      <c r="AA453" t="s">
        <v>165</v>
      </c>
      <c r="AB453" t="s">
        <v>83</v>
      </c>
      <c r="AC453" t="s">
        <v>43</v>
      </c>
      <c r="AD453" t="s">
        <v>84</v>
      </c>
      <c r="AE453" t="s">
        <v>67</v>
      </c>
      <c r="AF453" t="str">
        <f>TEXT(Agricultural_Export_Analysis_Cleaned_Dataset[[#This Row],[Order_Date]],"mmm")</f>
        <v>Apr</v>
      </c>
      <c r="AG453" t="str">
        <f>TEXT(Agricultural_Export_Analysis_Cleaned_Dataset[[#This Row],[Order_Date]],"yyyy")</f>
        <v>2024</v>
      </c>
      <c r="AH453" t="str">
        <f>TEXT(Agricultural_Export_Analysis_Cleaned_Dataset[[#This Row],[Order_Date]],"ddd")</f>
        <v>Tue</v>
      </c>
      <c r="AI453" t="str">
        <f>TEXT(Agricultural_Export_Analysis_Cleaned_Dataset[[#This Row],[Ship_Date]],"yyyy")</f>
        <v>2024</v>
      </c>
      <c r="AJ453" t="str">
        <f>TEXT(Agricultural_Export_Analysis_Cleaned_Dataset[[#This Row],[Ship_Date]],"mmm")</f>
        <v>Apr</v>
      </c>
      <c r="AK453" t="str">
        <f>TEXT(Agricultural_Export_Analysis_Cleaned_Dataset[[#This Row],[Ship_Date]],"ddd")</f>
        <v>Fri</v>
      </c>
      <c r="AL453" t="str">
        <f>TEXT(Agricultural_Export_Analysis_Cleaned_Dataset[[#This Row],[Delivery_Date]],"yyyy")</f>
        <v>2024</v>
      </c>
      <c r="AM453" t="str">
        <f>TEXT(Agricultural_Export_Analysis_Cleaned_Dataset[[#This Row],[Delivery_Date]],"mmm")</f>
        <v>May</v>
      </c>
      <c r="AN453" t="str">
        <f>TEXT(Agricultural_Export_Analysis_Cleaned_Dataset[[#This Row],[Delivery_Date]],"ddd")</f>
        <v>Sat</v>
      </c>
      <c r="AO453">
        <f>Agricultural_Export_Analysis_Cleaned_Dataset[[#This Row],[Delivery_Date]]-Agricultural_Export_Analysis_Cleaned_Dataset[[#This Row],[Ship_Date]]</f>
        <v>36</v>
      </c>
      <c r="AP453">
        <f>Agricultural_Export_Analysis_Cleaned_Dataset[[#This Row],[Ship_Date]]-Agricultural_Export_Analysis_Cleaned_Dataset[[#This Row],[Order_Date]]</f>
        <v>3</v>
      </c>
      <c r="AQ453" s="4" t="str">
        <f>TEXT(Agricultural_Export_Analysis_Cleaned_Dataset[[#This Row],[Order_Date]],"mmm yyyy")</f>
        <v>Apr 2024</v>
      </c>
    </row>
    <row r="454" spans="1:43" x14ac:dyDescent="0.3">
      <c r="A454" t="s">
        <v>1013</v>
      </c>
      <c r="B454" t="s">
        <v>1014</v>
      </c>
      <c r="C454" s="2">
        <v>45986</v>
      </c>
      <c r="D454" s="2">
        <v>45989</v>
      </c>
      <c r="E454" s="2">
        <v>46017</v>
      </c>
      <c r="F454" t="s">
        <v>35</v>
      </c>
      <c r="G454" t="s">
        <v>50</v>
      </c>
      <c r="H454" t="s">
        <v>51</v>
      </c>
      <c r="I454" t="s">
        <v>118</v>
      </c>
      <c r="J454" t="s">
        <v>63</v>
      </c>
      <c r="K454" s="7">
        <v>10</v>
      </c>
      <c r="L454" t="s">
        <v>32</v>
      </c>
      <c r="M454" t="s">
        <v>107</v>
      </c>
      <c r="N454" t="s">
        <v>108</v>
      </c>
      <c r="O454">
        <v>479</v>
      </c>
      <c r="P454" s="6">
        <v>124.71</v>
      </c>
      <c r="Q454" s="6">
        <v>59736.09</v>
      </c>
      <c r="R454" s="5">
        <v>0.05</v>
      </c>
      <c r="S454" s="6">
        <v>56749.285499999998</v>
      </c>
      <c r="T454" s="6">
        <v>632.41999999999996</v>
      </c>
      <c r="U454" s="6">
        <v>38055.83</v>
      </c>
      <c r="V454" s="6">
        <v>2205.2800000000002</v>
      </c>
      <c r="W454" s="6">
        <v>4401.9399999999996</v>
      </c>
      <c r="X454" s="6">
        <v>11453.815500000001</v>
      </c>
      <c r="Y454" s="5">
        <v>0.20183188914334399</v>
      </c>
      <c r="Z454" t="s">
        <v>54</v>
      </c>
      <c r="AA454" t="s">
        <v>92</v>
      </c>
      <c r="AB454" t="s">
        <v>65</v>
      </c>
      <c r="AC454" t="s">
        <v>76</v>
      </c>
      <c r="AD454" t="s">
        <v>93</v>
      </c>
      <c r="AE454" t="s">
        <v>45</v>
      </c>
      <c r="AF454" t="str">
        <f>TEXT(Agricultural_Export_Analysis_Cleaned_Dataset[[#This Row],[Order_Date]],"mmm")</f>
        <v>Nov</v>
      </c>
      <c r="AG454" t="str">
        <f>TEXT(Agricultural_Export_Analysis_Cleaned_Dataset[[#This Row],[Order_Date]],"yyyy")</f>
        <v>2025</v>
      </c>
      <c r="AH454" t="str">
        <f>TEXT(Agricultural_Export_Analysis_Cleaned_Dataset[[#This Row],[Order_Date]],"ddd")</f>
        <v>Tue</v>
      </c>
      <c r="AI454" t="str">
        <f>TEXT(Agricultural_Export_Analysis_Cleaned_Dataset[[#This Row],[Ship_Date]],"yyyy")</f>
        <v>2025</v>
      </c>
      <c r="AJ454" t="str">
        <f>TEXT(Agricultural_Export_Analysis_Cleaned_Dataset[[#This Row],[Ship_Date]],"mmm")</f>
        <v>Nov</v>
      </c>
      <c r="AK454" t="str">
        <f>TEXT(Agricultural_Export_Analysis_Cleaned_Dataset[[#This Row],[Ship_Date]],"ddd")</f>
        <v>Fri</v>
      </c>
      <c r="AL454" t="str">
        <f>TEXT(Agricultural_Export_Analysis_Cleaned_Dataset[[#This Row],[Delivery_Date]],"yyyy")</f>
        <v>2025</v>
      </c>
      <c r="AM454" t="str">
        <f>TEXT(Agricultural_Export_Analysis_Cleaned_Dataset[[#This Row],[Delivery_Date]],"mmm")</f>
        <v>Dec</v>
      </c>
      <c r="AN454" t="str">
        <f>TEXT(Agricultural_Export_Analysis_Cleaned_Dataset[[#This Row],[Delivery_Date]],"ddd")</f>
        <v>Fri</v>
      </c>
      <c r="AO454">
        <f>Agricultural_Export_Analysis_Cleaned_Dataset[[#This Row],[Delivery_Date]]-Agricultural_Export_Analysis_Cleaned_Dataset[[#This Row],[Ship_Date]]</f>
        <v>28</v>
      </c>
      <c r="AP454">
        <f>Agricultural_Export_Analysis_Cleaned_Dataset[[#This Row],[Ship_Date]]-Agricultural_Export_Analysis_Cleaned_Dataset[[#This Row],[Order_Date]]</f>
        <v>3</v>
      </c>
      <c r="AQ454" s="4" t="str">
        <f>TEXT(Agricultural_Export_Analysis_Cleaned_Dataset[[#This Row],[Order_Date]],"mmm yyyy")</f>
        <v>Nov 2025</v>
      </c>
    </row>
    <row r="455" spans="1:43" x14ac:dyDescent="0.3">
      <c r="A455" t="s">
        <v>1015</v>
      </c>
      <c r="B455" t="s">
        <v>360</v>
      </c>
      <c r="C455" s="2">
        <v>45792</v>
      </c>
      <c r="D455" s="2">
        <v>45797</v>
      </c>
      <c r="E455" s="2">
        <v>45822</v>
      </c>
      <c r="F455" t="s">
        <v>35</v>
      </c>
      <c r="G455" t="s">
        <v>8932</v>
      </c>
      <c r="H455" t="s">
        <v>74</v>
      </c>
      <c r="I455" t="s">
        <v>118</v>
      </c>
      <c r="J455" t="s">
        <v>53</v>
      </c>
      <c r="K455" s="7">
        <v>0</v>
      </c>
      <c r="L455" t="s">
        <v>32</v>
      </c>
      <c r="M455" t="s">
        <v>71</v>
      </c>
      <c r="N455" t="s">
        <v>72</v>
      </c>
      <c r="O455">
        <v>1265</v>
      </c>
      <c r="P455" s="6">
        <v>228.23</v>
      </c>
      <c r="Q455" s="6">
        <v>288710.95</v>
      </c>
      <c r="R455" s="5">
        <v>0.05</v>
      </c>
      <c r="S455" s="6">
        <v>274275.40250000003</v>
      </c>
      <c r="T455" s="6">
        <v>6357.91</v>
      </c>
      <c r="U455" s="6">
        <v>175012.87</v>
      </c>
      <c r="V455" s="6">
        <v>198.58</v>
      </c>
      <c r="W455" s="6">
        <v>12091.58</v>
      </c>
      <c r="X455" s="6">
        <v>80614.462499999994</v>
      </c>
      <c r="Y455" s="5">
        <v>0.29391794439167801</v>
      </c>
      <c r="Z455" t="s">
        <v>81</v>
      </c>
      <c r="AA455" t="s">
        <v>82</v>
      </c>
      <c r="AB455" t="s">
        <v>83</v>
      </c>
      <c r="AC455" t="s">
        <v>66</v>
      </c>
      <c r="AD455" t="s">
        <v>123</v>
      </c>
      <c r="AE455" t="s">
        <v>58</v>
      </c>
      <c r="AF455" t="str">
        <f>TEXT(Agricultural_Export_Analysis_Cleaned_Dataset[[#This Row],[Order_Date]],"mmm")</f>
        <v>May</v>
      </c>
      <c r="AG455" t="str">
        <f>TEXT(Agricultural_Export_Analysis_Cleaned_Dataset[[#This Row],[Order_Date]],"yyyy")</f>
        <v>2025</v>
      </c>
      <c r="AH455" t="str">
        <f>TEXT(Agricultural_Export_Analysis_Cleaned_Dataset[[#This Row],[Order_Date]],"ddd")</f>
        <v>Thu</v>
      </c>
      <c r="AI455" t="str">
        <f>TEXT(Agricultural_Export_Analysis_Cleaned_Dataset[[#This Row],[Ship_Date]],"yyyy")</f>
        <v>2025</v>
      </c>
      <c r="AJ455" t="str">
        <f>TEXT(Agricultural_Export_Analysis_Cleaned_Dataset[[#This Row],[Ship_Date]],"mmm")</f>
        <v>May</v>
      </c>
      <c r="AK455" t="str">
        <f>TEXT(Agricultural_Export_Analysis_Cleaned_Dataset[[#This Row],[Ship_Date]],"ddd")</f>
        <v>Tue</v>
      </c>
      <c r="AL455" t="str">
        <f>TEXT(Agricultural_Export_Analysis_Cleaned_Dataset[[#This Row],[Delivery_Date]],"yyyy")</f>
        <v>2025</v>
      </c>
      <c r="AM455" t="str">
        <f>TEXT(Agricultural_Export_Analysis_Cleaned_Dataset[[#This Row],[Delivery_Date]],"mmm")</f>
        <v>Jun</v>
      </c>
      <c r="AN455" t="str">
        <f>TEXT(Agricultural_Export_Analysis_Cleaned_Dataset[[#This Row],[Delivery_Date]],"ddd")</f>
        <v>Sat</v>
      </c>
      <c r="AO455">
        <f>Agricultural_Export_Analysis_Cleaned_Dataset[[#This Row],[Delivery_Date]]-Agricultural_Export_Analysis_Cleaned_Dataset[[#This Row],[Ship_Date]]</f>
        <v>25</v>
      </c>
      <c r="AP455">
        <f>Agricultural_Export_Analysis_Cleaned_Dataset[[#This Row],[Ship_Date]]-Agricultural_Export_Analysis_Cleaned_Dataset[[#This Row],[Order_Date]]</f>
        <v>5</v>
      </c>
      <c r="AQ455" s="4" t="str">
        <f>TEXT(Agricultural_Export_Analysis_Cleaned_Dataset[[#This Row],[Order_Date]],"mmm yyyy")</f>
        <v>May 2025</v>
      </c>
    </row>
    <row r="456" spans="1:43" x14ac:dyDescent="0.3">
      <c r="A456" t="s">
        <v>1016</v>
      </c>
      <c r="B456" t="s">
        <v>1017</v>
      </c>
      <c r="C456" s="2">
        <v>45388</v>
      </c>
      <c r="D456" s="2">
        <v>45398</v>
      </c>
      <c r="E456" s="2">
        <v>45415</v>
      </c>
      <c r="F456" t="s">
        <v>35</v>
      </c>
      <c r="G456" t="s">
        <v>73</v>
      </c>
      <c r="H456" t="s">
        <v>74</v>
      </c>
      <c r="I456" t="s">
        <v>97</v>
      </c>
      <c r="J456" t="s">
        <v>39</v>
      </c>
      <c r="K456" s="7">
        <v>0</v>
      </c>
      <c r="L456" t="s">
        <v>70</v>
      </c>
      <c r="M456" t="s">
        <v>33</v>
      </c>
      <c r="N456" t="s">
        <v>34</v>
      </c>
      <c r="O456">
        <v>219</v>
      </c>
      <c r="P456" s="6">
        <v>78.58</v>
      </c>
      <c r="Q456" s="6">
        <v>17209.02</v>
      </c>
      <c r="R456" s="5">
        <v>0.05</v>
      </c>
      <c r="S456" s="6">
        <v>16348.569</v>
      </c>
      <c r="T456" s="6">
        <v>8808.24</v>
      </c>
      <c r="U456" s="6">
        <v>7469.79</v>
      </c>
      <c r="V456" s="6">
        <v>1760.63</v>
      </c>
      <c r="W456" s="6">
        <v>774.47</v>
      </c>
      <c r="X456" s="6">
        <v>-2464.5610000000001</v>
      </c>
      <c r="Y456" s="5">
        <v>-0.15075086999969201</v>
      </c>
      <c r="Z456" t="s">
        <v>81</v>
      </c>
      <c r="AA456" t="s">
        <v>165</v>
      </c>
      <c r="AB456" t="s">
        <v>56</v>
      </c>
      <c r="AC456" t="s">
        <v>76</v>
      </c>
      <c r="AD456" t="s">
        <v>44</v>
      </c>
      <c r="AE456" t="s">
        <v>45</v>
      </c>
      <c r="AF456" t="str">
        <f>TEXT(Agricultural_Export_Analysis_Cleaned_Dataset[[#This Row],[Order_Date]],"mmm")</f>
        <v>Apr</v>
      </c>
      <c r="AG456" t="str">
        <f>TEXT(Agricultural_Export_Analysis_Cleaned_Dataset[[#This Row],[Order_Date]],"yyyy")</f>
        <v>2024</v>
      </c>
      <c r="AH456" t="str">
        <f>TEXT(Agricultural_Export_Analysis_Cleaned_Dataset[[#This Row],[Order_Date]],"ddd")</f>
        <v>Sat</v>
      </c>
      <c r="AI456" t="str">
        <f>TEXT(Agricultural_Export_Analysis_Cleaned_Dataset[[#This Row],[Ship_Date]],"yyyy")</f>
        <v>2024</v>
      </c>
      <c r="AJ456" t="str">
        <f>TEXT(Agricultural_Export_Analysis_Cleaned_Dataset[[#This Row],[Ship_Date]],"mmm")</f>
        <v>Apr</v>
      </c>
      <c r="AK456" t="str">
        <f>TEXT(Agricultural_Export_Analysis_Cleaned_Dataset[[#This Row],[Ship_Date]],"ddd")</f>
        <v>Tue</v>
      </c>
      <c r="AL456" t="str">
        <f>TEXT(Agricultural_Export_Analysis_Cleaned_Dataset[[#This Row],[Delivery_Date]],"yyyy")</f>
        <v>2024</v>
      </c>
      <c r="AM456" t="str">
        <f>TEXT(Agricultural_Export_Analysis_Cleaned_Dataset[[#This Row],[Delivery_Date]],"mmm")</f>
        <v>May</v>
      </c>
      <c r="AN456" t="str">
        <f>TEXT(Agricultural_Export_Analysis_Cleaned_Dataset[[#This Row],[Delivery_Date]],"ddd")</f>
        <v>Fri</v>
      </c>
      <c r="AO456">
        <f>Agricultural_Export_Analysis_Cleaned_Dataset[[#This Row],[Delivery_Date]]-Agricultural_Export_Analysis_Cleaned_Dataset[[#This Row],[Ship_Date]]</f>
        <v>17</v>
      </c>
      <c r="AP456">
        <f>Agricultural_Export_Analysis_Cleaned_Dataset[[#This Row],[Ship_Date]]-Agricultural_Export_Analysis_Cleaned_Dataset[[#This Row],[Order_Date]]</f>
        <v>10</v>
      </c>
      <c r="AQ456" s="4" t="str">
        <f>TEXT(Agricultural_Export_Analysis_Cleaned_Dataset[[#This Row],[Order_Date]],"mmm yyyy")</f>
        <v>Apr 2024</v>
      </c>
    </row>
    <row r="457" spans="1:43" x14ac:dyDescent="0.3">
      <c r="A457" t="s">
        <v>1018</v>
      </c>
      <c r="B457" t="s">
        <v>1019</v>
      </c>
      <c r="C457" s="2">
        <v>45357</v>
      </c>
      <c r="D457" s="2">
        <v>45366</v>
      </c>
      <c r="E457" s="2">
        <v>45395</v>
      </c>
      <c r="F457" t="s">
        <v>35</v>
      </c>
      <c r="G457" t="s">
        <v>132</v>
      </c>
      <c r="H457" t="s">
        <v>74</v>
      </c>
      <c r="I457" t="s">
        <v>97</v>
      </c>
      <c r="J457" t="s">
        <v>39</v>
      </c>
      <c r="K457" s="7">
        <v>0</v>
      </c>
      <c r="L457" t="s">
        <v>32</v>
      </c>
      <c r="M457" t="s">
        <v>107</v>
      </c>
      <c r="N457" t="s">
        <v>108</v>
      </c>
      <c r="O457">
        <v>880</v>
      </c>
      <c r="P457" s="6">
        <v>410.18</v>
      </c>
      <c r="Q457" s="6">
        <v>360958.4</v>
      </c>
      <c r="R457" s="5">
        <v>0</v>
      </c>
      <c r="S457" s="6">
        <v>360958.4</v>
      </c>
      <c r="T457" s="6">
        <v>12353.21</v>
      </c>
      <c r="U457" s="6">
        <v>205074.53</v>
      </c>
      <c r="V457" s="6">
        <v>2372.08</v>
      </c>
      <c r="W457" s="6">
        <v>26353.13</v>
      </c>
      <c r="X457" s="6">
        <v>114805.45</v>
      </c>
      <c r="Y457" s="5">
        <v>0.31805728859613702</v>
      </c>
      <c r="Z457" t="s">
        <v>40</v>
      </c>
      <c r="AA457" t="s">
        <v>41</v>
      </c>
      <c r="AB457" t="s">
        <v>83</v>
      </c>
      <c r="AC457" t="s">
        <v>66</v>
      </c>
      <c r="AD457" t="s">
        <v>123</v>
      </c>
      <c r="AE457" t="s">
        <v>58</v>
      </c>
      <c r="AF457" t="str">
        <f>TEXT(Agricultural_Export_Analysis_Cleaned_Dataset[[#This Row],[Order_Date]],"mmm")</f>
        <v>Mar</v>
      </c>
      <c r="AG457" t="str">
        <f>TEXT(Agricultural_Export_Analysis_Cleaned_Dataset[[#This Row],[Order_Date]],"yyyy")</f>
        <v>2024</v>
      </c>
      <c r="AH457" t="str">
        <f>TEXT(Agricultural_Export_Analysis_Cleaned_Dataset[[#This Row],[Order_Date]],"ddd")</f>
        <v>Wed</v>
      </c>
      <c r="AI457" t="str">
        <f>TEXT(Agricultural_Export_Analysis_Cleaned_Dataset[[#This Row],[Ship_Date]],"yyyy")</f>
        <v>2024</v>
      </c>
      <c r="AJ457" t="str">
        <f>TEXT(Agricultural_Export_Analysis_Cleaned_Dataset[[#This Row],[Ship_Date]],"mmm")</f>
        <v>Mar</v>
      </c>
      <c r="AK457" t="str">
        <f>TEXT(Agricultural_Export_Analysis_Cleaned_Dataset[[#This Row],[Ship_Date]],"ddd")</f>
        <v>Fri</v>
      </c>
      <c r="AL457" t="str">
        <f>TEXT(Agricultural_Export_Analysis_Cleaned_Dataset[[#This Row],[Delivery_Date]],"yyyy")</f>
        <v>2024</v>
      </c>
      <c r="AM457" t="str">
        <f>TEXT(Agricultural_Export_Analysis_Cleaned_Dataset[[#This Row],[Delivery_Date]],"mmm")</f>
        <v>Apr</v>
      </c>
      <c r="AN457" t="str">
        <f>TEXT(Agricultural_Export_Analysis_Cleaned_Dataset[[#This Row],[Delivery_Date]],"ddd")</f>
        <v>Sat</v>
      </c>
      <c r="AO457">
        <f>Agricultural_Export_Analysis_Cleaned_Dataset[[#This Row],[Delivery_Date]]-Agricultural_Export_Analysis_Cleaned_Dataset[[#This Row],[Ship_Date]]</f>
        <v>29</v>
      </c>
      <c r="AP457">
        <f>Agricultural_Export_Analysis_Cleaned_Dataset[[#This Row],[Ship_Date]]-Agricultural_Export_Analysis_Cleaned_Dataset[[#This Row],[Order_Date]]</f>
        <v>9</v>
      </c>
      <c r="AQ457" s="4" t="str">
        <f>TEXT(Agricultural_Export_Analysis_Cleaned_Dataset[[#This Row],[Order_Date]],"mmm yyyy")</f>
        <v>Mar 2024</v>
      </c>
    </row>
    <row r="458" spans="1:43" x14ac:dyDescent="0.3">
      <c r="A458" t="s">
        <v>1020</v>
      </c>
      <c r="B458" t="s">
        <v>1021</v>
      </c>
      <c r="C458" s="2">
        <v>45419</v>
      </c>
      <c r="D458" s="2">
        <v>45428</v>
      </c>
      <c r="E458" s="2">
        <v>45448</v>
      </c>
      <c r="F458" t="s">
        <v>35</v>
      </c>
      <c r="G458" t="s">
        <v>117</v>
      </c>
      <c r="H458" t="s">
        <v>74</v>
      </c>
      <c r="I458" t="s">
        <v>52</v>
      </c>
      <c r="J458" t="s">
        <v>63</v>
      </c>
      <c r="K458" s="7">
        <v>4</v>
      </c>
      <c r="L458" t="s">
        <v>80</v>
      </c>
      <c r="M458" t="s">
        <v>107</v>
      </c>
      <c r="N458" t="s">
        <v>108</v>
      </c>
      <c r="O458">
        <v>1227</v>
      </c>
      <c r="P458" s="6">
        <v>118.99</v>
      </c>
      <c r="Q458" s="6">
        <v>146000.73000000001</v>
      </c>
      <c r="R458" s="5">
        <v>0.05</v>
      </c>
      <c r="S458" s="6">
        <v>138700.69349999999</v>
      </c>
      <c r="T458" s="6">
        <v>4223.03</v>
      </c>
      <c r="U458" s="6">
        <v>66069.56</v>
      </c>
      <c r="V458" s="6">
        <v>2283.9</v>
      </c>
      <c r="W458" s="6">
        <v>3947.56</v>
      </c>
      <c r="X458" s="6">
        <v>62176.643499999998</v>
      </c>
      <c r="Y458" s="5">
        <v>0.44827925463833401</v>
      </c>
      <c r="Z458" t="s">
        <v>81</v>
      </c>
      <c r="AA458" t="s">
        <v>82</v>
      </c>
      <c r="AB458" t="s">
        <v>56</v>
      </c>
      <c r="AC458" t="s">
        <v>76</v>
      </c>
      <c r="AD458" t="s">
        <v>93</v>
      </c>
      <c r="AE458" t="s">
        <v>67</v>
      </c>
      <c r="AF458" t="str">
        <f>TEXT(Agricultural_Export_Analysis_Cleaned_Dataset[[#This Row],[Order_Date]],"mmm")</f>
        <v>May</v>
      </c>
      <c r="AG458" t="str">
        <f>TEXT(Agricultural_Export_Analysis_Cleaned_Dataset[[#This Row],[Order_Date]],"yyyy")</f>
        <v>2024</v>
      </c>
      <c r="AH458" t="str">
        <f>TEXT(Agricultural_Export_Analysis_Cleaned_Dataset[[#This Row],[Order_Date]],"ddd")</f>
        <v>Tue</v>
      </c>
      <c r="AI458" t="str">
        <f>TEXT(Agricultural_Export_Analysis_Cleaned_Dataset[[#This Row],[Ship_Date]],"yyyy")</f>
        <v>2024</v>
      </c>
      <c r="AJ458" t="str">
        <f>TEXT(Agricultural_Export_Analysis_Cleaned_Dataset[[#This Row],[Ship_Date]],"mmm")</f>
        <v>May</v>
      </c>
      <c r="AK458" t="str">
        <f>TEXT(Agricultural_Export_Analysis_Cleaned_Dataset[[#This Row],[Ship_Date]],"ddd")</f>
        <v>Thu</v>
      </c>
      <c r="AL458" t="str">
        <f>TEXT(Agricultural_Export_Analysis_Cleaned_Dataset[[#This Row],[Delivery_Date]],"yyyy")</f>
        <v>2024</v>
      </c>
      <c r="AM458" t="str">
        <f>TEXT(Agricultural_Export_Analysis_Cleaned_Dataset[[#This Row],[Delivery_Date]],"mmm")</f>
        <v>Jun</v>
      </c>
      <c r="AN458" t="str">
        <f>TEXT(Agricultural_Export_Analysis_Cleaned_Dataset[[#This Row],[Delivery_Date]],"ddd")</f>
        <v>Wed</v>
      </c>
      <c r="AO458">
        <f>Agricultural_Export_Analysis_Cleaned_Dataset[[#This Row],[Delivery_Date]]-Agricultural_Export_Analysis_Cleaned_Dataset[[#This Row],[Ship_Date]]</f>
        <v>20</v>
      </c>
      <c r="AP458">
        <f>Agricultural_Export_Analysis_Cleaned_Dataset[[#This Row],[Ship_Date]]-Agricultural_Export_Analysis_Cleaned_Dataset[[#This Row],[Order_Date]]</f>
        <v>9</v>
      </c>
      <c r="AQ458" s="4" t="str">
        <f>TEXT(Agricultural_Export_Analysis_Cleaned_Dataset[[#This Row],[Order_Date]],"mmm yyyy")</f>
        <v>May 2024</v>
      </c>
    </row>
    <row r="459" spans="1:43" x14ac:dyDescent="0.3">
      <c r="A459" t="s">
        <v>1022</v>
      </c>
      <c r="B459" t="s">
        <v>1023</v>
      </c>
      <c r="C459" s="2">
        <v>45843</v>
      </c>
      <c r="D459" s="2">
        <v>45852</v>
      </c>
      <c r="E459" s="2">
        <v>45881</v>
      </c>
      <c r="F459" t="s">
        <v>35</v>
      </c>
      <c r="G459" t="s">
        <v>36</v>
      </c>
      <c r="H459" t="s">
        <v>37</v>
      </c>
      <c r="I459" t="s">
        <v>97</v>
      </c>
      <c r="J459" t="s">
        <v>63</v>
      </c>
      <c r="K459" s="7">
        <v>2</v>
      </c>
      <c r="L459" t="s">
        <v>32</v>
      </c>
      <c r="M459" t="s">
        <v>48</v>
      </c>
      <c r="N459" t="s">
        <v>49</v>
      </c>
      <c r="O459">
        <v>961</v>
      </c>
      <c r="P459" s="6">
        <v>87.13</v>
      </c>
      <c r="Q459" s="6">
        <v>83731.929999999993</v>
      </c>
      <c r="R459" s="5">
        <v>0.15</v>
      </c>
      <c r="S459" s="6">
        <v>71172.140499999994</v>
      </c>
      <c r="T459" s="6">
        <v>8078.66</v>
      </c>
      <c r="U459" s="6">
        <v>46869.02</v>
      </c>
      <c r="V459" s="6">
        <v>2959.46</v>
      </c>
      <c r="W459" s="6">
        <v>3929.54</v>
      </c>
      <c r="X459" s="6">
        <v>9335.4604999999992</v>
      </c>
      <c r="Y459" s="5">
        <v>0.13116734208661299</v>
      </c>
      <c r="Z459" t="s">
        <v>103</v>
      </c>
      <c r="AA459" t="s">
        <v>119</v>
      </c>
      <c r="AB459" t="s">
        <v>56</v>
      </c>
      <c r="AC459" t="s">
        <v>76</v>
      </c>
      <c r="AD459" t="s">
        <v>77</v>
      </c>
      <c r="AE459" t="s">
        <v>45</v>
      </c>
      <c r="AF459" t="str">
        <f>TEXT(Agricultural_Export_Analysis_Cleaned_Dataset[[#This Row],[Order_Date]],"mmm")</f>
        <v>Jul</v>
      </c>
      <c r="AG459" t="str">
        <f>TEXT(Agricultural_Export_Analysis_Cleaned_Dataset[[#This Row],[Order_Date]],"yyyy")</f>
        <v>2025</v>
      </c>
      <c r="AH459" t="str">
        <f>TEXT(Agricultural_Export_Analysis_Cleaned_Dataset[[#This Row],[Order_Date]],"ddd")</f>
        <v>Sat</v>
      </c>
      <c r="AI459" t="str">
        <f>TEXT(Agricultural_Export_Analysis_Cleaned_Dataset[[#This Row],[Ship_Date]],"yyyy")</f>
        <v>2025</v>
      </c>
      <c r="AJ459" t="str">
        <f>TEXT(Agricultural_Export_Analysis_Cleaned_Dataset[[#This Row],[Ship_Date]],"mmm")</f>
        <v>Jul</v>
      </c>
      <c r="AK459" t="str">
        <f>TEXT(Agricultural_Export_Analysis_Cleaned_Dataset[[#This Row],[Ship_Date]],"ddd")</f>
        <v>Mon</v>
      </c>
      <c r="AL459" t="str">
        <f>TEXT(Agricultural_Export_Analysis_Cleaned_Dataset[[#This Row],[Delivery_Date]],"yyyy")</f>
        <v>2025</v>
      </c>
      <c r="AM459" t="str">
        <f>TEXT(Agricultural_Export_Analysis_Cleaned_Dataset[[#This Row],[Delivery_Date]],"mmm")</f>
        <v>Aug</v>
      </c>
      <c r="AN459" t="str">
        <f>TEXT(Agricultural_Export_Analysis_Cleaned_Dataset[[#This Row],[Delivery_Date]],"ddd")</f>
        <v>Tue</v>
      </c>
      <c r="AO459">
        <f>Agricultural_Export_Analysis_Cleaned_Dataset[[#This Row],[Delivery_Date]]-Agricultural_Export_Analysis_Cleaned_Dataset[[#This Row],[Ship_Date]]</f>
        <v>29</v>
      </c>
      <c r="AP459">
        <f>Agricultural_Export_Analysis_Cleaned_Dataset[[#This Row],[Ship_Date]]-Agricultural_Export_Analysis_Cleaned_Dataset[[#This Row],[Order_Date]]</f>
        <v>9</v>
      </c>
      <c r="AQ459" s="4" t="str">
        <f>TEXT(Agricultural_Export_Analysis_Cleaned_Dataset[[#This Row],[Order_Date]],"mmm yyyy")</f>
        <v>Jul 2025</v>
      </c>
    </row>
    <row r="460" spans="1:43" x14ac:dyDescent="0.3">
      <c r="A460" t="s">
        <v>1024</v>
      </c>
      <c r="B460" t="s">
        <v>1025</v>
      </c>
      <c r="C460" s="2">
        <v>45682</v>
      </c>
      <c r="D460" s="2">
        <v>45685</v>
      </c>
      <c r="E460" s="2">
        <v>45714</v>
      </c>
      <c r="F460" t="s">
        <v>35</v>
      </c>
      <c r="G460" t="s">
        <v>117</v>
      </c>
      <c r="H460" t="s">
        <v>74</v>
      </c>
      <c r="I460" t="s">
        <v>97</v>
      </c>
      <c r="J460" t="s">
        <v>63</v>
      </c>
      <c r="K460" s="7">
        <v>10</v>
      </c>
      <c r="L460" t="s">
        <v>135</v>
      </c>
      <c r="M460" t="s">
        <v>48</v>
      </c>
      <c r="N460" t="s">
        <v>49</v>
      </c>
      <c r="O460">
        <v>492</v>
      </c>
      <c r="P460" s="6">
        <v>304.06</v>
      </c>
      <c r="Q460" s="6">
        <v>149597.51999999999</v>
      </c>
      <c r="R460" s="5">
        <v>0.1</v>
      </c>
      <c r="S460" s="6">
        <v>134637.76800000001</v>
      </c>
      <c r="T460" s="6">
        <v>9523.5300000000007</v>
      </c>
      <c r="U460" s="6">
        <v>65776.960000000006</v>
      </c>
      <c r="V460" s="6">
        <v>315.64</v>
      </c>
      <c r="W460" s="6">
        <v>6125.58</v>
      </c>
      <c r="X460" s="6">
        <v>52896.057999999997</v>
      </c>
      <c r="Y460" s="5">
        <v>0.392876818932411</v>
      </c>
      <c r="Z460" t="s">
        <v>40</v>
      </c>
      <c r="AA460" t="s">
        <v>64</v>
      </c>
      <c r="AB460" t="s">
        <v>65</v>
      </c>
      <c r="AC460" t="s">
        <v>43</v>
      </c>
      <c r="AD460" t="s">
        <v>44</v>
      </c>
      <c r="AE460" t="s">
        <v>67</v>
      </c>
      <c r="AF460" t="str">
        <f>TEXT(Agricultural_Export_Analysis_Cleaned_Dataset[[#This Row],[Order_Date]],"mmm")</f>
        <v>Jan</v>
      </c>
      <c r="AG460" t="str">
        <f>TEXT(Agricultural_Export_Analysis_Cleaned_Dataset[[#This Row],[Order_Date]],"yyyy")</f>
        <v>2025</v>
      </c>
      <c r="AH460" t="str">
        <f>TEXT(Agricultural_Export_Analysis_Cleaned_Dataset[[#This Row],[Order_Date]],"ddd")</f>
        <v>Sat</v>
      </c>
      <c r="AI460" t="str">
        <f>TEXT(Agricultural_Export_Analysis_Cleaned_Dataset[[#This Row],[Ship_Date]],"yyyy")</f>
        <v>2025</v>
      </c>
      <c r="AJ460" t="str">
        <f>TEXT(Agricultural_Export_Analysis_Cleaned_Dataset[[#This Row],[Ship_Date]],"mmm")</f>
        <v>Jan</v>
      </c>
      <c r="AK460" t="str">
        <f>TEXT(Agricultural_Export_Analysis_Cleaned_Dataset[[#This Row],[Ship_Date]],"ddd")</f>
        <v>Tue</v>
      </c>
      <c r="AL460" t="str">
        <f>TEXT(Agricultural_Export_Analysis_Cleaned_Dataset[[#This Row],[Delivery_Date]],"yyyy")</f>
        <v>2025</v>
      </c>
      <c r="AM460" t="str">
        <f>TEXT(Agricultural_Export_Analysis_Cleaned_Dataset[[#This Row],[Delivery_Date]],"mmm")</f>
        <v>Feb</v>
      </c>
      <c r="AN460" t="str">
        <f>TEXT(Agricultural_Export_Analysis_Cleaned_Dataset[[#This Row],[Delivery_Date]],"ddd")</f>
        <v>Wed</v>
      </c>
      <c r="AO460">
        <f>Agricultural_Export_Analysis_Cleaned_Dataset[[#This Row],[Delivery_Date]]-Agricultural_Export_Analysis_Cleaned_Dataset[[#This Row],[Ship_Date]]</f>
        <v>29</v>
      </c>
      <c r="AP460">
        <f>Agricultural_Export_Analysis_Cleaned_Dataset[[#This Row],[Ship_Date]]-Agricultural_Export_Analysis_Cleaned_Dataset[[#This Row],[Order_Date]]</f>
        <v>3</v>
      </c>
      <c r="AQ460" s="4" t="str">
        <f>TEXT(Agricultural_Export_Analysis_Cleaned_Dataset[[#This Row],[Order_Date]],"mmm yyyy")</f>
        <v>Jan 2025</v>
      </c>
    </row>
    <row r="461" spans="1:43" x14ac:dyDescent="0.3">
      <c r="A461" t="s">
        <v>1026</v>
      </c>
      <c r="B461" t="s">
        <v>1027</v>
      </c>
      <c r="C461" s="2">
        <v>45318</v>
      </c>
      <c r="D461" s="2">
        <v>45328</v>
      </c>
      <c r="E461" s="2">
        <v>45337</v>
      </c>
      <c r="F461" t="s">
        <v>35</v>
      </c>
      <c r="G461" t="s">
        <v>8933</v>
      </c>
      <c r="H461" t="s">
        <v>37</v>
      </c>
      <c r="I461" t="s">
        <v>38</v>
      </c>
      <c r="J461" t="s">
        <v>112</v>
      </c>
      <c r="K461" s="7">
        <v>2</v>
      </c>
      <c r="L461" t="s">
        <v>32</v>
      </c>
      <c r="M461" t="s">
        <v>88</v>
      </c>
      <c r="N461" t="s">
        <v>89</v>
      </c>
      <c r="O461">
        <v>1513</v>
      </c>
      <c r="P461" s="6">
        <v>198.63</v>
      </c>
      <c r="Q461" s="6">
        <v>300527.19</v>
      </c>
      <c r="R461" s="5">
        <v>0.05</v>
      </c>
      <c r="S461" s="6">
        <v>285500.83049999998</v>
      </c>
      <c r="T461" s="6">
        <v>2725.63</v>
      </c>
      <c r="U461" s="6">
        <v>164421.62</v>
      </c>
      <c r="V461" s="6">
        <v>2978.1</v>
      </c>
      <c r="W461" s="6">
        <v>18090.11</v>
      </c>
      <c r="X461" s="6">
        <v>97285.370500000005</v>
      </c>
      <c r="Y461" s="5">
        <v>0.340753371293608</v>
      </c>
      <c r="Z461" t="s">
        <v>40</v>
      </c>
      <c r="AA461" t="s">
        <v>64</v>
      </c>
      <c r="AB461" t="s">
        <v>65</v>
      </c>
      <c r="AC461" t="s">
        <v>66</v>
      </c>
      <c r="AD461" t="s">
        <v>44</v>
      </c>
      <c r="AE461" t="s">
        <v>58</v>
      </c>
      <c r="AF461" t="str">
        <f>TEXT(Agricultural_Export_Analysis_Cleaned_Dataset[[#This Row],[Order_Date]],"mmm")</f>
        <v>Jan</v>
      </c>
      <c r="AG461" t="str">
        <f>TEXT(Agricultural_Export_Analysis_Cleaned_Dataset[[#This Row],[Order_Date]],"yyyy")</f>
        <v>2024</v>
      </c>
      <c r="AH461" t="str">
        <f>TEXT(Agricultural_Export_Analysis_Cleaned_Dataset[[#This Row],[Order_Date]],"ddd")</f>
        <v>Sat</v>
      </c>
      <c r="AI461" t="str">
        <f>TEXT(Agricultural_Export_Analysis_Cleaned_Dataset[[#This Row],[Ship_Date]],"yyyy")</f>
        <v>2024</v>
      </c>
      <c r="AJ461" t="str">
        <f>TEXT(Agricultural_Export_Analysis_Cleaned_Dataset[[#This Row],[Ship_Date]],"mmm")</f>
        <v>Feb</v>
      </c>
      <c r="AK461" t="str">
        <f>TEXT(Agricultural_Export_Analysis_Cleaned_Dataset[[#This Row],[Ship_Date]],"ddd")</f>
        <v>Tue</v>
      </c>
      <c r="AL461" t="str">
        <f>TEXT(Agricultural_Export_Analysis_Cleaned_Dataset[[#This Row],[Delivery_Date]],"yyyy")</f>
        <v>2024</v>
      </c>
      <c r="AM461" t="str">
        <f>TEXT(Agricultural_Export_Analysis_Cleaned_Dataset[[#This Row],[Delivery_Date]],"mmm")</f>
        <v>Feb</v>
      </c>
      <c r="AN461" t="str">
        <f>TEXT(Agricultural_Export_Analysis_Cleaned_Dataset[[#This Row],[Delivery_Date]],"ddd")</f>
        <v>Thu</v>
      </c>
      <c r="AO461">
        <f>Agricultural_Export_Analysis_Cleaned_Dataset[[#This Row],[Delivery_Date]]-Agricultural_Export_Analysis_Cleaned_Dataset[[#This Row],[Ship_Date]]</f>
        <v>9</v>
      </c>
      <c r="AP461">
        <f>Agricultural_Export_Analysis_Cleaned_Dataset[[#This Row],[Ship_Date]]-Agricultural_Export_Analysis_Cleaned_Dataset[[#This Row],[Order_Date]]</f>
        <v>10</v>
      </c>
      <c r="AQ461" s="4" t="str">
        <f>TEXT(Agricultural_Export_Analysis_Cleaned_Dataset[[#This Row],[Order_Date]],"mmm yyyy")</f>
        <v>Jan 2024</v>
      </c>
    </row>
    <row r="462" spans="1:43" x14ac:dyDescent="0.3">
      <c r="A462" t="s">
        <v>1028</v>
      </c>
      <c r="B462" t="s">
        <v>1029</v>
      </c>
      <c r="C462" s="2">
        <v>45519</v>
      </c>
      <c r="D462" s="2">
        <v>45526</v>
      </c>
      <c r="E462" s="2">
        <v>45556</v>
      </c>
      <c r="F462" t="s">
        <v>35</v>
      </c>
      <c r="G462" t="s">
        <v>8933</v>
      </c>
      <c r="H462" t="s">
        <v>74</v>
      </c>
      <c r="I462" t="s">
        <v>91</v>
      </c>
      <c r="J462" t="s">
        <v>112</v>
      </c>
      <c r="K462" s="7">
        <v>0</v>
      </c>
      <c r="L462" t="s">
        <v>80</v>
      </c>
      <c r="M462" t="s">
        <v>71</v>
      </c>
      <c r="N462" t="s">
        <v>72</v>
      </c>
      <c r="O462">
        <v>1912</v>
      </c>
      <c r="P462" s="6">
        <v>180.09</v>
      </c>
      <c r="Q462" s="6">
        <v>344332.08</v>
      </c>
      <c r="R462" s="5">
        <v>0.1</v>
      </c>
      <c r="S462" s="6">
        <v>309898.87199999997</v>
      </c>
      <c r="T462" s="6">
        <v>12072.41</v>
      </c>
      <c r="U462" s="6">
        <v>153058.71</v>
      </c>
      <c r="V462" s="6">
        <v>893.58</v>
      </c>
      <c r="W462" s="6">
        <v>9233.34</v>
      </c>
      <c r="X462" s="6">
        <v>134640.83199999999</v>
      </c>
      <c r="Y462" s="5">
        <v>0.43446699605928202</v>
      </c>
      <c r="Z462" t="s">
        <v>103</v>
      </c>
      <c r="AA462" t="s">
        <v>177</v>
      </c>
      <c r="AB462" t="s">
        <v>65</v>
      </c>
      <c r="AC462" t="s">
        <v>43</v>
      </c>
      <c r="AD462" t="s">
        <v>57</v>
      </c>
      <c r="AE462" t="s">
        <v>45</v>
      </c>
      <c r="AF462" t="str">
        <f>TEXT(Agricultural_Export_Analysis_Cleaned_Dataset[[#This Row],[Order_Date]],"mmm")</f>
        <v>Aug</v>
      </c>
      <c r="AG462" t="str">
        <f>TEXT(Agricultural_Export_Analysis_Cleaned_Dataset[[#This Row],[Order_Date]],"yyyy")</f>
        <v>2024</v>
      </c>
      <c r="AH462" t="str">
        <f>TEXT(Agricultural_Export_Analysis_Cleaned_Dataset[[#This Row],[Order_Date]],"ddd")</f>
        <v>Thu</v>
      </c>
      <c r="AI462" t="str">
        <f>TEXT(Agricultural_Export_Analysis_Cleaned_Dataset[[#This Row],[Ship_Date]],"yyyy")</f>
        <v>2024</v>
      </c>
      <c r="AJ462" t="str">
        <f>TEXT(Agricultural_Export_Analysis_Cleaned_Dataset[[#This Row],[Ship_Date]],"mmm")</f>
        <v>Aug</v>
      </c>
      <c r="AK462" t="str">
        <f>TEXT(Agricultural_Export_Analysis_Cleaned_Dataset[[#This Row],[Ship_Date]],"ddd")</f>
        <v>Thu</v>
      </c>
      <c r="AL462" t="str">
        <f>TEXT(Agricultural_Export_Analysis_Cleaned_Dataset[[#This Row],[Delivery_Date]],"yyyy")</f>
        <v>2024</v>
      </c>
      <c r="AM462" t="str">
        <f>TEXT(Agricultural_Export_Analysis_Cleaned_Dataset[[#This Row],[Delivery_Date]],"mmm")</f>
        <v>Sep</v>
      </c>
      <c r="AN462" t="str">
        <f>TEXT(Agricultural_Export_Analysis_Cleaned_Dataset[[#This Row],[Delivery_Date]],"ddd")</f>
        <v>Sat</v>
      </c>
      <c r="AO462">
        <f>Agricultural_Export_Analysis_Cleaned_Dataset[[#This Row],[Delivery_Date]]-Agricultural_Export_Analysis_Cleaned_Dataset[[#This Row],[Ship_Date]]</f>
        <v>30</v>
      </c>
      <c r="AP462">
        <f>Agricultural_Export_Analysis_Cleaned_Dataset[[#This Row],[Ship_Date]]-Agricultural_Export_Analysis_Cleaned_Dataset[[#This Row],[Order_Date]]</f>
        <v>7</v>
      </c>
      <c r="AQ462" s="4" t="str">
        <f>TEXT(Agricultural_Export_Analysis_Cleaned_Dataset[[#This Row],[Order_Date]],"mmm yyyy")</f>
        <v>Aug 2024</v>
      </c>
    </row>
    <row r="463" spans="1:43" x14ac:dyDescent="0.3">
      <c r="A463" t="s">
        <v>1030</v>
      </c>
      <c r="B463" t="s">
        <v>1031</v>
      </c>
      <c r="C463" s="2">
        <v>45690</v>
      </c>
      <c r="D463" s="2">
        <v>45693</v>
      </c>
      <c r="E463" s="2">
        <v>45730</v>
      </c>
      <c r="F463" t="s">
        <v>35</v>
      </c>
      <c r="G463" t="s">
        <v>96</v>
      </c>
      <c r="H463" t="s">
        <v>51</v>
      </c>
      <c r="I463" t="s">
        <v>118</v>
      </c>
      <c r="J463" t="s">
        <v>63</v>
      </c>
      <c r="K463" s="7">
        <v>7</v>
      </c>
      <c r="L463" t="s">
        <v>87</v>
      </c>
      <c r="M463" t="s">
        <v>140</v>
      </c>
      <c r="N463" t="s">
        <v>49</v>
      </c>
      <c r="O463">
        <v>1822</v>
      </c>
      <c r="P463" s="6">
        <v>155.36000000000001</v>
      </c>
      <c r="Q463" s="6">
        <v>283065.92</v>
      </c>
      <c r="R463" s="5">
        <v>0.1</v>
      </c>
      <c r="S463" s="6">
        <v>254759.32800000001</v>
      </c>
      <c r="T463" s="6">
        <v>13500.27</v>
      </c>
      <c r="U463" s="6">
        <v>161069.06</v>
      </c>
      <c r="V463" s="6">
        <v>595.16999999999996</v>
      </c>
      <c r="W463" s="6">
        <v>29208.42</v>
      </c>
      <c r="X463" s="6">
        <v>50386.408000000003</v>
      </c>
      <c r="Y463" s="5">
        <v>0.197780424354079</v>
      </c>
      <c r="Z463" t="s">
        <v>40</v>
      </c>
      <c r="AA463" t="s">
        <v>147</v>
      </c>
      <c r="AB463" t="s">
        <v>56</v>
      </c>
      <c r="AC463" t="s">
        <v>76</v>
      </c>
      <c r="AD463" t="s">
        <v>44</v>
      </c>
      <c r="AE463" t="s">
        <v>45</v>
      </c>
      <c r="AF463" t="str">
        <f>TEXT(Agricultural_Export_Analysis_Cleaned_Dataset[[#This Row],[Order_Date]],"mmm")</f>
        <v>Feb</v>
      </c>
      <c r="AG463" t="str">
        <f>TEXT(Agricultural_Export_Analysis_Cleaned_Dataset[[#This Row],[Order_Date]],"yyyy")</f>
        <v>2025</v>
      </c>
      <c r="AH463" t="str">
        <f>TEXT(Agricultural_Export_Analysis_Cleaned_Dataset[[#This Row],[Order_Date]],"ddd")</f>
        <v>Sun</v>
      </c>
      <c r="AI463" t="str">
        <f>TEXT(Agricultural_Export_Analysis_Cleaned_Dataset[[#This Row],[Ship_Date]],"yyyy")</f>
        <v>2025</v>
      </c>
      <c r="AJ463" t="str">
        <f>TEXT(Agricultural_Export_Analysis_Cleaned_Dataset[[#This Row],[Ship_Date]],"mmm")</f>
        <v>Feb</v>
      </c>
      <c r="AK463" t="str">
        <f>TEXT(Agricultural_Export_Analysis_Cleaned_Dataset[[#This Row],[Ship_Date]],"ddd")</f>
        <v>Wed</v>
      </c>
      <c r="AL463" t="str">
        <f>TEXT(Agricultural_Export_Analysis_Cleaned_Dataset[[#This Row],[Delivery_Date]],"yyyy")</f>
        <v>2025</v>
      </c>
      <c r="AM463" t="str">
        <f>TEXT(Agricultural_Export_Analysis_Cleaned_Dataset[[#This Row],[Delivery_Date]],"mmm")</f>
        <v>Mar</v>
      </c>
      <c r="AN463" t="str">
        <f>TEXT(Agricultural_Export_Analysis_Cleaned_Dataset[[#This Row],[Delivery_Date]],"ddd")</f>
        <v>Fri</v>
      </c>
      <c r="AO463">
        <f>Agricultural_Export_Analysis_Cleaned_Dataset[[#This Row],[Delivery_Date]]-Agricultural_Export_Analysis_Cleaned_Dataset[[#This Row],[Ship_Date]]</f>
        <v>37</v>
      </c>
      <c r="AP463">
        <f>Agricultural_Export_Analysis_Cleaned_Dataset[[#This Row],[Ship_Date]]-Agricultural_Export_Analysis_Cleaned_Dataset[[#This Row],[Order_Date]]</f>
        <v>3</v>
      </c>
      <c r="AQ463" s="4" t="str">
        <f>TEXT(Agricultural_Export_Analysis_Cleaned_Dataset[[#This Row],[Order_Date]],"mmm yyyy")</f>
        <v>Feb 2025</v>
      </c>
    </row>
    <row r="464" spans="1:43" x14ac:dyDescent="0.3">
      <c r="A464" t="s">
        <v>1032</v>
      </c>
      <c r="B464" t="s">
        <v>1033</v>
      </c>
      <c r="C464" s="2">
        <v>45671</v>
      </c>
      <c r="D464" s="2">
        <v>45675</v>
      </c>
      <c r="E464" s="2">
        <v>45712</v>
      </c>
      <c r="F464" t="s">
        <v>35</v>
      </c>
      <c r="G464" t="s">
        <v>8932</v>
      </c>
      <c r="H464" t="s">
        <v>51</v>
      </c>
      <c r="I464" t="s">
        <v>118</v>
      </c>
      <c r="J464" t="s">
        <v>53</v>
      </c>
      <c r="K464" s="7">
        <v>10</v>
      </c>
      <c r="L464" t="s">
        <v>80</v>
      </c>
      <c r="M464" t="s">
        <v>107</v>
      </c>
      <c r="N464" t="s">
        <v>108</v>
      </c>
      <c r="O464">
        <v>1396</v>
      </c>
      <c r="P464" s="6">
        <v>80.66</v>
      </c>
      <c r="Q464" s="6">
        <v>112601.36</v>
      </c>
      <c r="R464" s="5">
        <v>0.15</v>
      </c>
      <c r="S464" s="6">
        <v>95711.156000000003</v>
      </c>
      <c r="T464" s="6">
        <v>4376.8599999999997</v>
      </c>
      <c r="U464" s="6">
        <v>59366.59</v>
      </c>
      <c r="V464" s="6">
        <v>2763.48</v>
      </c>
      <c r="W464" s="6">
        <v>8032.02</v>
      </c>
      <c r="X464" s="6">
        <v>21172.205999999998</v>
      </c>
      <c r="Y464" s="5">
        <v>0.221209385455547</v>
      </c>
      <c r="Z464" t="s">
        <v>40</v>
      </c>
      <c r="AA464" t="s">
        <v>64</v>
      </c>
      <c r="AB464" t="s">
        <v>56</v>
      </c>
      <c r="AC464" t="s">
        <v>66</v>
      </c>
      <c r="AD464" t="s">
        <v>93</v>
      </c>
      <c r="AE464" t="s">
        <v>45</v>
      </c>
      <c r="AF464" t="str">
        <f>TEXT(Agricultural_Export_Analysis_Cleaned_Dataset[[#This Row],[Order_Date]],"mmm")</f>
        <v>Jan</v>
      </c>
      <c r="AG464" t="str">
        <f>TEXT(Agricultural_Export_Analysis_Cleaned_Dataset[[#This Row],[Order_Date]],"yyyy")</f>
        <v>2025</v>
      </c>
      <c r="AH464" t="str">
        <f>TEXT(Agricultural_Export_Analysis_Cleaned_Dataset[[#This Row],[Order_Date]],"ddd")</f>
        <v>Tue</v>
      </c>
      <c r="AI464" t="str">
        <f>TEXT(Agricultural_Export_Analysis_Cleaned_Dataset[[#This Row],[Ship_Date]],"yyyy")</f>
        <v>2025</v>
      </c>
      <c r="AJ464" t="str">
        <f>TEXT(Agricultural_Export_Analysis_Cleaned_Dataset[[#This Row],[Ship_Date]],"mmm")</f>
        <v>Jan</v>
      </c>
      <c r="AK464" t="str">
        <f>TEXT(Agricultural_Export_Analysis_Cleaned_Dataset[[#This Row],[Ship_Date]],"ddd")</f>
        <v>Sat</v>
      </c>
      <c r="AL464" t="str">
        <f>TEXT(Agricultural_Export_Analysis_Cleaned_Dataset[[#This Row],[Delivery_Date]],"yyyy")</f>
        <v>2025</v>
      </c>
      <c r="AM464" t="str">
        <f>TEXT(Agricultural_Export_Analysis_Cleaned_Dataset[[#This Row],[Delivery_Date]],"mmm")</f>
        <v>Feb</v>
      </c>
      <c r="AN464" t="str">
        <f>TEXT(Agricultural_Export_Analysis_Cleaned_Dataset[[#This Row],[Delivery_Date]],"ddd")</f>
        <v>Mon</v>
      </c>
      <c r="AO464">
        <f>Agricultural_Export_Analysis_Cleaned_Dataset[[#This Row],[Delivery_Date]]-Agricultural_Export_Analysis_Cleaned_Dataset[[#This Row],[Ship_Date]]</f>
        <v>37</v>
      </c>
      <c r="AP464">
        <f>Agricultural_Export_Analysis_Cleaned_Dataset[[#This Row],[Ship_Date]]-Agricultural_Export_Analysis_Cleaned_Dataset[[#This Row],[Order_Date]]</f>
        <v>4</v>
      </c>
      <c r="AQ464" s="4" t="str">
        <f>TEXT(Agricultural_Export_Analysis_Cleaned_Dataset[[#This Row],[Order_Date]],"mmm yyyy")</f>
        <v>Jan 2025</v>
      </c>
    </row>
    <row r="465" spans="1:43" x14ac:dyDescent="0.3">
      <c r="A465" t="s">
        <v>1034</v>
      </c>
      <c r="B465" t="s">
        <v>1035</v>
      </c>
      <c r="C465" s="2">
        <v>45373</v>
      </c>
      <c r="D465" s="2">
        <v>45375</v>
      </c>
      <c r="E465" s="2">
        <v>45384</v>
      </c>
      <c r="F465" t="s">
        <v>35</v>
      </c>
      <c r="G465" t="s">
        <v>8934</v>
      </c>
      <c r="H465" t="s">
        <v>37</v>
      </c>
      <c r="I465" t="s">
        <v>91</v>
      </c>
      <c r="J465" t="s">
        <v>112</v>
      </c>
      <c r="K465" s="7">
        <v>2</v>
      </c>
      <c r="L465" t="s">
        <v>87</v>
      </c>
      <c r="M465" t="s">
        <v>88</v>
      </c>
      <c r="N465" t="s">
        <v>89</v>
      </c>
      <c r="O465">
        <v>675</v>
      </c>
      <c r="P465" s="6">
        <v>325.10000000000002</v>
      </c>
      <c r="Q465" s="6">
        <v>219442.5</v>
      </c>
      <c r="R465" s="5">
        <v>0</v>
      </c>
      <c r="S465" s="6">
        <v>219442.5</v>
      </c>
      <c r="T465" s="6">
        <v>6394.46</v>
      </c>
      <c r="U465" s="6">
        <v>161122.67000000001</v>
      </c>
      <c r="V465" s="6">
        <v>1006.94</v>
      </c>
      <c r="W465" s="6">
        <v>6366.92</v>
      </c>
      <c r="X465" s="6">
        <v>44551.51</v>
      </c>
      <c r="Y465" s="5">
        <v>0.203021338163756</v>
      </c>
      <c r="Z465" t="s">
        <v>40</v>
      </c>
      <c r="AA465" t="s">
        <v>41</v>
      </c>
      <c r="AB465" t="s">
        <v>65</v>
      </c>
      <c r="AC465" t="s">
        <v>66</v>
      </c>
      <c r="AD465" t="s">
        <v>44</v>
      </c>
      <c r="AE465" t="s">
        <v>45</v>
      </c>
      <c r="AF465" t="str">
        <f>TEXT(Agricultural_Export_Analysis_Cleaned_Dataset[[#This Row],[Order_Date]],"mmm")</f>
        <v>Mar</v>
      </c>
      <c r="AG465" t="str">
        <f>TEXT(Agricultural_Export_Analysis_Cleaned_Dataset[[#This Row],[Order_Date]],"yyyy")</f>
        <v>2024</v>
      </c>
      <c r="AH465" t="str">
        <f>TEXT(Agricultural_Export_Analysis_Cleaned_Dataset[[#This Row],[Order_Date]],"ddd")</f>
        <v>Fri</v>
      </c>
      <c r="AI465" t="str">
        <f>TEXT(Agricultural_Export_Analysis_Cleaned_Dataset[[#This Row],[Ship_Date]],"yyyy")</f>
        <v>2024</v>
      </c>
      <c r="AJ465" t="str">
        <f>TEXT(Agricultural_Export_Analysis_Cleaned_Dataset[[#This Row],[Ship_Date]],"mmm")</f>
        <v>Mar</v>
      </c>
      <c r="AK465" t="str">
        <f>TEXT(Agricultural_Export_Analysis_Cleaned_Dataset[[#This Row],[Ship_Date]],"ddd")</f>
        <v>Sun</v>
      </c>
      <c r="AL465" t="str">
        <f>TEXT(Agricultural_Export_Analysis_Cleaned_Dataset[[#This Row],[Delivery_Date]],"yyyy")</f>
        <v>2024</v>
      </c>
      <c r="AM465" t="str">
        <f>TEXT(Agricultural_Export_Analysis_Cleaned_Dataset[[#This Row],[Delivery_Date]],"mmm")</f>
        <v>Apr</v>
      </c>
      <c r="AN465" t="str">
        <f>TEXT(Agricultural_Export_Analysis_Cleaned_Dataset[[#This Row],[Delivery_Date]],"ddd")</f>
        <v>Tue</v>
      </c>
      <c r="AO465">
        <f>Agricultural_Export_Analysis_Cleaned_Dataset[[#This Row],[Delivery_Date]]-Agricultural_Export_Analysis_Cleaned_Dataset[[#This Row],[Ship_Date]]</f>
        <v>9</v>
      </c>
      <c r="AP465">
        <f>Agricultural_Export_Analysis_Cleaned_Dataset[[#This Row],[Ship_Date]]-Agricultural_Export_Analysis_Cleaned_Dataset[[#This Row],[Order_Date]]</f>
        <v>2</v>
      </c>
      <c r="AQ465" s="4" t="str">
        <f>TEXT(Agricultural_Export_Analysis_Cleaned_Dataset[[#This Row],[Order_Date]],"mmm yyyy")</f>
        <v>Mar 2024</v>
      </c>
    </row>
    <row r="466" spans="1:43" x14ac:dyDescent="0.3">
      <c r="A466" t="s">
        <v>1036</v>
      </c>
      <c r="B466" t="s">
        <v>1037</v>
      </c>
      <c r="C466" s="2">
        <v>45727</v>
      </c>
      <c r="D466" s="2">
        <v>45736</v>
      </c>
      <c r="E466" s="2">
        <v>45755</v>
      </c>
      <c r="F466" t="s">
        <v>35</v>
      </c>
      <c r="G466" t="s">
        <v>8934</v>
      </c>
      <c r="H466" t="s">
        <v>74</v>
      </c>
      <c r="I466" t="s">
        <v>118</v>
      </c>
      <c r="J466" t="s">
        <v>63</v>
      </c>
      <c r="K466" s="7">
        <v>7</v>
      </c>
      <c r="L466" t="s">
        <v>87</v>
      </c>
      <c r="M466" t="s">
        <v>107</v>
      </c>
      <c r="N466" t="s">
        <v>108</v>
      </c>
      <c r="O466">
        <v>1032</v>
      </c>
      <c r="P466" s="6">
        <v>258.95</v>
      </c>
      <c r="Q466" s="6">
        <v>267236.40000000002</v>
      </c>
      <c r="R466" s="5">
        <v>0</v>
      </c>
      <c r="S466" s="6">
        <v>267236.40000000002</v>
      </c>
      <c r="T466" s="6">
        <v>9436.16</v>
      </c>
      <c r="U466" s="6">
        <v>152763.4</v>
      </c>
      <c r="V466" s="6">
        <v>2741.57</v>
      </c>
      <c r="W466" s="6">
        <v>25278.35</v>
      </c>
      <c r="X466" s="6">
        <v>77016.92</v>
      </c>
      <c r="Y466" s="5">
        <v>0.28819771558066198</v>
      </c>
      <c r="Z466" t="s">
        <v>40</v>
      </c>
      <c r="AA466" t="s">
        <v>41</v>
      </c>
      <c r="AB466" t="s">
        <v>42</v>
      </c>
      <c r="AC466" t="s">
        <v>76</v>
      </c>
      <c r="AD466" t="s">
        <v>123</v>
      </c>
      <c r="AE466" t="s">
        <v>67</v>
      </c>
      <c r="AF466" t="str">
        <f>TEXT(Agricultural_Export_Analysis_Cleaned_Dataset[[#This Row],[Order_Date]],"mmm")</f>
        <v>Mar</v>
      </c>
      <c r="AG466" t="str">
        <f>TEXT(Agricultural_Export_Analysis_Cleaned_Dataset[[#This Row],[Order_Date]],"yyyy")</f>
        <v>2025</v>
      </c>
      <c r="AH466" t="str">
        <f>TEXT(Agricultural_Export_Analysis_Cleaned_Dataset[[#This Row],[Order_Date]],"ddd")</f>
        <v>Tue</v>
      </c>
      <c r="AI466" t="str">
        <f>TEXT(Agricultural_Export_Analysis_Cleaned_Dataset[[#This Row],[Ship_Date]],"yyyy")</f>
        <v>2025</v>
      </c>
      <c r="AJ466" t="str">
        <f>TEXT(Agricultural_Export_Analysis_Cleaned_Dataset[[#This Row],[Ship_Date]],"mmm")</f>
        <v>Mar</v>
      </c>
      <c r="AK466" t="str">
        <f>TEXT(Agricultural_Export_Analysis_Cleaned_Dataset[[#This Row],[Ship_Date]],"ddd")</f>
        <v>Thu</v>
      </c>
      <c r="AL466" t="str">
        <f>TEXT(Agricultural_Export_Analysis_Cleaned_Dataset[[#This Row],[Delivery_Date]],"yyyy")</f>
        <v>2025</v>
      </c>
      <c r="AM466" t="str">
        <f>TEXT(Agricultural_Export_Analysis_Cleaned_Dataset[[#This Row],[Delivery_Date]],"mmm")</f>
        <v>Apr</v>
      </c>
      <c r="AN466" t="str">
        <f>TEXT(Agricultural_Export_Analysis_Cleaned_Dataset[[#This Row],[Delivery_Date]],"ddd")</f>
        <v>Tue</v>
      </c>
      <c r="AO466">
        <f>Agricultural_Export_Analysis_Cleaned_Dataset[[#This Row],[Delivery_Date]]-Agricultural_Export_Analysis_Cleaned_Dataset[[#This Row],[Ship_Date]]</f>
        <v>19</v>
      </c>
      <c r="AP466">
        <f>Agricultural_Export_Analysis_Cleaned_Dataset[[#This Row],[Ship_Date]]-Agricultural_Export_Analysis_Cleaned_Dataset[[#This Row],[Order_Date]]</f>
        <v>9</v>
      </c>
      <c r="AQ466" s="4" t="str">
        <f>TEXT(Agricultural_Export_Analysis_Cleaned_Dataset[[#This Row],[Order_Date]],"mmm yyyy")</f>
        <v>Mar 2025</v>
      </c>
    </row>
    <row r="467" spans="1:43" x14ac:dyDescent="0.3">
      <c r="A467" t="s">
        <v>1038</v>
      </c>
      <c r="B467" t="s">
        <v>1039</v>
      </c>
      <c r="C467" s="2">
        <v>45987</v>
      </c>
      <c r="D467" s="2">
        <v>45991</v>
      </c>
      <c r="E467" s="2">
        <v>46005</v>
      </c>
      <c r="F467" t="s">
        <v>35</v>
      </c>
      <c r="G467" t="s">
        <v>73</v>
      </c>
      <c r="H467" t="s">
        <v>51</v>
      </c>
      <c r="I467" t="s">
        <v>97</v>
      </c>
      <c r="J467" t="s">
        <v>39</v>
      </c>
      <c r="K467" s="7">
        <v>0</v>
      </c>
      <c r="L467" t="s">
        <v>70</v>
      </c>
      <c r="M467" t="s">
        <v>107</v>
      </c>
      <c r="N467" t="s">
        <v>108</v>
      </c>
      <c r="O467">
        <v>1102</v>
      </c>
      <c r="P467" s="6">
        <v>189.58</v>
      </c>
      <c r="Q467" s="6">
        <v>208917.16</v>
      </c>
      <c r="R467" s="5">
        <v>0</v>
      </c>
      <c r="S467" s="6">
        <v>208917.16</v>
      </c>
      <c r="T467" s="6">
        <v>5996.87</v>
      </c>
      <c r="U467" s="6">
        <v>120506.9</v>
      </c>
      <c r="V467" s="6">
        <v>1182.52</v>
      </c>
      <c r="W467" s="6">
        <v>6543.99</v>
      </c>
      <c r="X467" s="6">
        <v>74686.880000000005</v>
      </c>
      <c r="Y467" s="5">
        <v>0.35749519091682103</v>
      </c>
      <c r="Z467" t="s">
        <v>54</v>
      </c>
      <c r="AA467" t="s">
        <v>92</v>
      </c>
      <c r="AB467" t="s">
        <v>83</v>
      </c>
      <c r="AC467" t="s">
        <v>76</v>
      </c>
      <c r="AD467" t="s">
        <v>57</v>
      </c>
      <c r="AE467" t="s">
        <v>45</v>
      </c>
      <c r="AF467" t="str">
        <f>TEXT(Agricultural_Export_Analysis_Cleaned_Dataset[[#This Row],[Order_Date]],"mmm")</f>
        <v>Nov</v>
      </c>
      <c r="AG467" t="str">
        <f>TEXT(Agricultural_Export_Analysis_Cleaned_Dataset[[#This Row],[Order_Date]],"yyyy")</f>
        <v>2025</v>
      </c>
      <c r="AH467" t="str">
        <f>TEXT(Agricultural_Export_Analysis_Cleaned_Dataset[[#This Row],[Order_Date]],"ddd")</f>
        <v>Wed</v>
      </c>
      <c r="AI467" t="str">
        <f>TEXT(Agricultural_Export_Analysis_Cleaned_Dataset[[#This Row],[Ship_Date]],"yyyy")</f>
        <v>2025</v>
      </c>
      <c r="AJ467" t="str">
        <f>TEXT(Agricultural_Export_Analysis_Cleaned_Dataset[[#This Row],[Ship_Date]],"mmm")</f>
        <v>Nov</v>
      </c>
      <c r="AK467" t="str">
        <f>TEXT(Agricultural_Export_Analysis_Cleaned_Dataset[[#This Row],[Ship_Date]],"ddd")</f>
        <v>Sun</v>
      </c>
      <c r="AL467" t="str">
        <f>TEXT(Agricultural_Export_Analysis_Cleaned_Dataset[[#This Row],[Delivery_Date]],"yyyy")</f>
        <v>2025</v>
      </c>
      <c r="AM467" t="str">
        <f>TEXT(Agricultural_Export_Analysis_Cleaned_Dataset[[#This Row],[Delivery_Date]],"mmm")</f>
        <v>Dec</v>
      </c>
      <c r="AN467" t="str">
        <f>TEXT(Agricultural_Export_Analysis_Cleaned_Dataset[[#This Row],[Delivery_Date]],"ddd")</f>
        <v>Sun</v>
      </c>
      <c r="AO467">
        <f>Agricultural_Export_Analysis_Cleaned_Dataset[[#This Row],[Delivery_Date]]-Agricultural_Export_Analysis_Cleaned_Dataset[[#This Row],[Ship_Date]]</f>
        <v>14</v>
      </c>
      <c r="AP467">
        <f>Agricultural_Export_Analysis_Cleaned_Dataset[[#This Row],[Ship_Date]]-Agricultural_Export_Analysis_Cleaned_Dataset[[#This Row],[Order_Date]]</f>
        <v>4</v>
      </c>
      <c r="AQ467" s="4" t="str">
        <f>TEXT(Agricultural_Export_Analysis_Cleaned_Dataset[[#This Row],[Order_Date]],"mmm yyyy")</f>
        <v>Nov 2025</v>
      </c>
    </row>
    <row r="468" spans="1:43" x14ac:dyDescent="0.3">
      <c r="A468" t="s">
        <v>1040</v>
      </c>
      <c r="B468" t="s">
        <v>1041</v>
      </c>
      <c r="C468" s="2">
        <v>45763</v>
      </c>
      <c r="D468" s="2">
        <v>45769</v>
      </c>
      <c r="E468" s="2">
        <v>45789</v>
      </c>
      <c r="F468" t="s">
        <v>35</v>
      </c>
      <c r="G468" t="s">
        <v>203</v>
      </c>
      <c r="H468" t="s">
        <v>74</v>
      </c>
      <c r="I468" t="s">
        <v>97</v>
      </c>
      <c r="J468" t="s">
        <v>112</v>
      </c>
      <c r="K468" s="7">
        <v>4</v>
      </c>
      <c r="L468" t="s">
        <v>8935</v>
      </c>
      <c r="M468" t="s">
        <v>48</v>
      </c>
      <c r="N468" t="s">
        <v>49</v>
      </c>
      <c r="O468">
        <v>1741</v>
      </c>
      <c r="P468" s="6">
        <v>448.84</v>
      </c>
      <c r="Q468" s="6">
        <v>781430.44</v>
      </c>
      <c r="R468" s="5">
        <v>0.15</v>
      </c>
      <c r="S468" s="6">
        <v>664215.87399999995</v>
      </c>
      <c r="T468" s="6">
        <v>12801.1</v>
      </c>
      <c r="U468" s="6">
        <v>476739.73</v>
      </c>
      <c r="V468" s="6">
        <v>266.74</v>
      </c>
      <c r="W468" s="6">
        <v>13675.61</v>
      </c>
      <c r="X468" s="6">
        <v>160732.69399999999</v>
      </c>
      <c r="Y468" s="5">
        <v>0.24198863696533701</v>
      </c>
      <c r="Z468" t="s">
        <v>81</v>
      </c>
      <c r="AA468" t="s">
        <v>165</v>
      </c>
      <c r="AB468" t="s">
        <v>56</v>
      </c>
      <c r="AC468" t="s">
        <v>76</v>
      </c>
      <c r="AD468" t="s">
        <v>123</v>
      </c>
      <c r="AE468" t="s">
        <v>67</v>
      </c>
      <c r="AF468" t="str">
        <f>TEXT(Agricultural_Export_Analysis_Cleaned_Dataset[[#This Row],[Order_Date]],"mmm")</f>
        <v>Apr</v>
      </c>
      <c r="AG468" t="str">
        <f>TEXT(Agricultural_Export_Analysis_Cleaned_Dataset[[#This Row],[Order_Date]],"yyyy")</f>
        <v>2025</v>
      </c>
      <c r="AH468" t="str">
        <f>TEXT(Agricultural_Export_Analysis_Cleaned_Dataset[[#This Row],[Order_Date]],"ddd")</f>
        <v>Wed</v>
      </c>
      <c r="AI468" t="str">
        <f>TEXT(Agricultural_Export_Analysis_Cleaned_Dataset[[#This Row],[Ship_Date]],"yyyy")</f>
        <v>2025</v>
      </c>
      <c r="AJ468" t="str">
        <f>TEXT(Agricultural_Export_Analysis_Cleaned_Dataset[[#This Row],[Ship_Date]],"mmm")</f>
        <v>Apr</v>
      </c>
      <c r="AK468" t="str">
        <f>TEXT(Agricultural_Export_Analysis_Cleaned_Dataset[[#This Row],[Ship_Date]],"ddd")</f>
        <v>Tue</v>
      </c>
      <c r="AL468" t="str">
        <f>TEXT(Agricultural_Export_Analysis_Cleaned_Dataset[[#This Row],[Delivery_Date]],"yyyy")</f>
        <v>2025</v>
      </c>
      <c r="AM468" t="str">
        <f>TEXT(Agricultural_Export_Analysis_Cleaned_Dataset[[#This Row],[Delivery_Date]],"mmm")</f>
        <v>May</v>
      </c>
      <c r="AN468" t="str">
        <f>TEXT(Agricultural_Export_Analysis_Cleaned_Dataset[[#This Row],[Delivery_Date]],"ddd")</f>
        <v>Mon</v>
      </c>
      <c r="AO468">
        <f>Agricultural_Export_Analysis_Cleaned_Dataset[[#This Row],[Delivery_Date]]-Agricultural_Export_Analysis_Cleaned_Dataset[[#This Row],[Ship_Date]]</f>
        <v>20</v>
      </c>
      <c r="AP468">
        <f>Agricultural_Export_Analysis_Cleaned_Dataset[[#This Row],[Ship_Date]]-Agricultural_Export_Analysis_Cleaned_Dataset[[#This Row],[Order_Date]]</f>
        <v>6</v>
      </c>
      <c r="AQ468" s="4" t="str">
        <f>TEXT(Agricultural_Export_Analysis_Cleaned_Dataset[[#This Row],[Order_Date]],"mmm yyyy")</f>
        <v>Apr 2025</v>
      </c>
    </row>
    <row r="469" spans="1:43" x14ac:dyDescent="0.3">
      <c r="A469" t="s">
        <v>1042</v>
      </c>
      <c r="B469" t="s">
        <v>1043</v>
      </c>
      <c r="C469" s="2">
        <v>45548</v>
      </c>
      <c r="D469" s="2">
        <v>45552</v>
      </c>
      <c r="E469" s="2">
        <v>45584</v>
      </c>
      <c r="F469" t="s">
        <v>35</v>
      </c>
      <c r="G469" t="s">
        <v>132</v>
      </c>
      <c r="H469" t="s">
        <v>51</v>
      </c>
      <c r="I469" t="s">
        <v>97</v>
      </c>
      <c r="J469" t="s">
        <v>53</v>
      </c>
      <c r="K469" s="7">
        <v>15</v>
      </c>
      <c r="L469" t="s">
        <v>135</v>
      </c>
      <c r="M469" t="s">
        <v>61</v>
      </c>
      <c r="N469" t="s">
        <v>62</v>
      </c>
      <c r="O469">
        <v>454</v>
      </c>
      <c r="P469" s="6">
        <v>60.68</v>
      </c>
      <c r="Q469" s="6">
        <v>27548.720000000001</v>
      </c>
      <c r="R469" s="5">
        <v>0.05</v>
      </c>
      <c r="S469" s="6">
        <v>26171.284</v>
      </c>
      <c r="T469" s="6">
        <v>13740.08</v>
      </c>
      <c r="U469" s="6">
        <v>15001.79</v>
      </c>
      <c r="V469" s="6">
        <v>120.04</v>
      </c>
      <c r="W469" s="6">
        <v>2537.17</v>
      </c>
      <c r="X469" s="6">
        <v>-5227.7960000000003</v>
      </c>
      <c r="Y469" s="5">
        <v>-0.19975313400748701</v>
      </c>
      <c r="Z469" t="s">
        <v>103</v>
      </c>
      <c r="AA469" t="s">
        <v>104</v>
      </c>
      <c r="AB469" t="s">
        <v>65</v>
      </c>
      <c r="AC469" t="s">
        <v>66</v>
      </c>
      <c r="AD469" t="s">
        <v>44</v>
      </c>
      <c r="AE469" t="s">
        <v>67</v>
      </c>
      <c r="AF469" t="str">
        <f>TEXT(Agricultural_Export_Analysis_Cleaned_Dataset[[#This Row],[Order_Date]],"mmm")</f>
        <v>Sep</v>
      </c>
      <c r="AG469" t="str">
        <f>TEXT(Agricultural_Export_Analysis_Cleaned_Dataset[[#This Row],[Order_Date]],"yyyy")</f>
        <v>2024</v>
      </c>
      <c r="AH469" t="str">
        <f>TEXT(Agricultural_Export_Analysis_Cleaned_Dataset[[#This Row],[Order_Date]],"ddd")</f>
        <v>Fri</v>
      </c>
      <c r="AI469" t="str">
        <f>TEXT(Agricultural_Export_Analysis_Cleaned_Dataset[[#This Row],[Ship_Date]],"yyyy")</f>
        <v>2024</v>
      </c>
      <c r="AJ469" t="str">
        <f>TEXT(Agricultural_Export_Analysis_Cleaned_Dataset[[#This Row],[Ship_Date]],"mmm")</f>
        <v>Sep</v>
      </c>
      <c r="AK469" t="str">
        <f>TEXT(Agricultural_Export_Analysis_Cleaned_Dataset[[#This Row],[Ship_Date]],"ddd")</f>
        <v>Tue</v>
      </c>
      <c r="AL469" t="str">
        <f>TEXT(Agricultural_Export_Analysis_Cleaned_Dataset[[#This Row],[Delivery_Date]],"yyyy")</f>
        <v>2024</v>
      </c>
      <c r="AM469" t="str">
        <f>TEXT(Agricultural_Export_Analysis_Cleaned_Dataset[[#This Row],[Delivery_Date]],"mmm")</f>
        <v>Oct</v>
      </c>
      <c r="AN469" t="str">
        <f>TEXT(Agricultural_Export_Analysis_Cleaned_Dataset[[#This Row],[Delivery_Date]],"ddd")</f>
        <v>Sat</v>
      </c>
      <c r="AO469">
        <f>Agricultural_Export_Analysis_Cleaned_Dataset[[#This Row],[Delivery_Date]]-Agricultural_Export_Analysis_Cleaned_Dataset[[#This Row],[Ship_Date]]</f>
        <v>32</v>
      </c>
      <c r="AP469">
        <f>Agricultural_Export_Analysis_Cleaned_Dataset[[#This Row],[Ship_Date]]-Agricultural_Export_Analysis_Cleaned_Dataset[[#This Row],[Order_Date]]</f>
        <v>4</v>
      </c>
      <c r="AQ469" s="4" t="str">
        <f>TEXT(Agricultural_Export_Analysis_Cleaned_Dataset[[#This Row],[Order_Date]],"mmm yyyy")</f>
        <v>Sep 2024</v>
      </c>
    </row>
    <row r="470" spans="1:43" x14ac:dyDescent="0.3">
      <c r="A470" t="s">
        <v>1044</v>
      </c>
      <c r="B470" t="s">
        <v>1045</v>
      </c>
      <c r="C470" s="2">
        <v>45583</v>
      </c>
      <c r="D470" s="2">
        <v>45584</v>
      </c>
      <c r="E470" s="2">
        <v>45601</v>
      </c>
      <c r="F470" t="s">
        <v>35</v>
      </c>
      <c r="G470" t="s">
        <v>8934</v>
      </c>
      <c r="H470" t="s">
        <v>37</v>
      </c>
      <c r="I470" t="s">
        <v>97</v>
      </c>
      <c r="J470" t="s">
        <v>112</v>
      </c>
      <c r="K470" s="7">
        <v>0</v>
      </c>
      <c r="L470" t="s">
        <v>135</v>
      </c>
      <c r="M470" t="s">
        <v>107</v>
      </c>
      <c r="N470" t="s">
        <v>108</v>
      </c>
      <c r="O470">
        <v>336</v>
      </c>
      <c r="P470" s="6">
        <v>189.79</v>
      </c>
      <c r="Q470" s="6">
        <v>63769.440000000002</v>
      </c>
      <c r="R470" s="5">
        <v>0.15</v>
      </c>
      <c r="S470" s="6">
        <v>54204.023999999998</v>
      </c>
      <c r="T470" s="6">
        <v>13311.86</v>
      </c>
      <c r="U470" s="6">
        <v>24486.29</v>
      </c>
      <c r="V470" s="6">
        <v>2156.7399999999998</v>
      </c>
      <c r="W470" s="6">
        <v>1683.93</v>
      </c>
      <c r="X470" s="6">
        <v>12565.204</v>
      </c>
      <c r="Y470" s="5">
        <v>0.231813121476</v>
      </c>
      <c r="Z470" t="s">
        <v>54</v>
      </c>
      <c r="AA470" t="s">
        <v>75</v>
      </c>
      <c r="AB470" t="s">
        <v>56</v>
      </c>
      <c r="AC470" t="s">
        <v>76</v>
      </c>
      <c r="AD470" t="s">
        <v>84</v>
      </c>
      <c r="AE470" t="s">
        <v>67</v>
      </c>
      <c r="AF470" t="str">
        <f>TEXT(Agricultural_Export_Analysis_Cleaned_Dataset[[#This Row],[Order_Date]],"mmm")</f>
        <v>Oct</v>
      </c>
      <c r="AG470" t="str">
        <f>TEXT(Agricultural_Export_Analysis_Cleaned_Dataset[[#This Row],[Order_Date]],"yyyy")</f>
        <v>2024</v>
      </c>
      <c r="AH470" t="str">
        <f>TEXT(Agricultural_Export_Analysis_Cleaned_Dataset[[#This Row],[Order_Date]],"ddd")</f>
        <v>Fri</v>
      </c>
      <c r="AI470" t="str">
        <f>TEXT(Agricultural_Export_Analysis_Cleaned_Dataset[[#This Row],[Ship_Date]],"yyyy")</f>
        <v>2024</v>
      </c>
      <c r="AJ470" t="str">
        <f>TEXT(Agricultural_Export_Analysis_Cleaned_Dataset[[#This Row],[Ship_Date]],"mmm")</f>
        <v>Oct</v>
      </c>
      <c r="AK470" t="str">
        <f>TEXT(Agricultural_Export_Analysis_Cleaned_Dataset[[#This Row],[Ship_Date]],"ddd")</f>
        <v>Sat</v>
      </c>
      <c r="AL470" t="str">
        <f>TEXT(Agricultural_Export_Analysis_Cleaned_Dataset[[#This Row],[Delivery_Date]],"yyyy")</f>
        <v>2024</v>
      </c>
      <c r="AM470" t="str">
        <f>TEXT(Agricultural_Export_Analysis_Cleaned_Dataset[[#This Row],[Delivery_Date]],"mmm")</f>
        <v>Nov</v>
      </c>
      <c r="AN470" t="str">
        <f>TEXT(Agricultural_Export_Analysis_Cleaned_Dataset[[#This Row],[Delivery_Date]],"ddd")</f>
        <v>Tue</v>
      </c>
      <c r="AO470">
        <f>Agricultural_Export_Analysis_Cleaned_Dataset[[#This Row],[Delivery_Date]]-Agricultural_Export_Analysis_Cleaned_Dataset[[#This Row],[Ship_Date]]</f>
        <v>17</v>
      </c>
      <c r="AP470">
        <f>Agricultural_Export_Analysis_Cleaned_Dataset[[#This Row],[Ship_Date]]-Agricultural_Export_Analysis_Cleaned_Dataset[[#This Row],[Order_Date]]</f>
        <v>1</v>
      </c>
      <c r="AQ470" s="4" t="str">
        <f>TEXT(Agricultural_Export_Analysis_Cleaned_Dataset[[#This Row],[Order_Date]],"mmm yyyy")</f>
        <v>Oct 2024</v>
      </c>
    </row>
    <row r="471" spans="1:43" x14ac:dyDescent="0.3">
      <c r="A471" t="s">
        <v>1046</v>
      </c>
      <c r="B471" t="s">
        <v>1047</v>
      </c>
      <c r="C471" s="2">
        <v>45690</v>
      </c>
      <c r="D471" s="2">
        <v>45693</v>
      </c>
      <c r="E471" s="2">
        <v>45701</v>
      </c>
      <c r="F471" t="s">
        <v>35</v>
      </c>
      <c r="G471" t="s">
        <v>132</v>
      </c>
      <c r="H471" t="s">
        <v>51</v>
      </c>
      <c r="I471" t="s">
        <v>38</v>
      </c>
      <c r="J471" t="s">
        <v>39</v>
      </c>
      <c r="K471" s="7">
        <v>0</v>
      </c>
      <c r="L471" t="s">
        <v>80</v>
      </c>
      <c r="M471" t="s">
        <v>48</v>
      </c>
      <c r="N471" t="s">
        <v>49</v>
      </c>
      <c r="O471">
        <v>1064</v>
      </c>
      <c r="P471" s="6">
        <v>403.91</v>
      </c>
      <c r="Q471" s="6">
        <v>429760.24</v>
      </c>
      <c r="R471" s="5">
        <v>0.05</v>
      </c>
      <c r="S471" s="6">
        <v>408272.228</v>
      </c>
      <c r="T471" s="6">
        <v>11583.69</v>
      </c>
      <c r="U471" s="6">
        <v>223515.29</v>
      </c>
      <c r="V471" s="6">
        <v>2657.12</v>
      </c>
      <c r="W471" s="6">
        <v>28654.94</v>
      </c>
      <c r="X471" s="6">
        <v>141861.18799999999</v>
      </c>
      <c r="Y471" s="5">
        <v>0.347467151255755</v>
      </c>
      <c r="Z471" t="s">
        <v>40</v>
      </c>
      <c r="AA471" t="s">
        <v>147</v>
      </c>
      <c r="AB471" t="s">
        <v>42</v>
      </c>
      <c r="AC471" t="s">
        <v>76</v>
      </c>
      <c r="AD471" t="s">
        <v>44</v>
      </c>
      <c r="AE471" t="s">
        <v>67</v>
      </c>
      <c r="AF471" t="str">
        <f>TEXT(Agricultural_Export_Analysis_Cleaned_Dataset[[#This Row],[Order_Date]],"mmm")</f>
        <v>Feb</v>
      </c>
      <c r="AG471" t="str">
        <f>TEXT(Agricultural_Export_Analysis_Cleaned_Dataset[[#This Row],[Order_Date]],"yyyy")</f>
        <v>2025</v>
      </c>
      <c r="AH471" t="str">
        <f>TEXT(Agricultural_Export_Analysis_Cleaned_Dataset[[#This Row],[Order_Date]],"ddd")</f>
        <v>Sun</v>
      </c>
      <c r="AI471" t="str">
        <f>TEXT(Agricultural_Export_Analysis_Cleaned_Dataset[[#This Row],[Ship_Date]],"yyyy")</f>
        <v>2025</v>
      </c>
      <c r="AJ471" t="str">
        <f>TEXT(Agricultural_Export_Analysis_Cleaned_Dataset[[#This Row],[Ship_Date]],"mmm")</f>
        <v>Feb</v>
      </c>
      <c r="AK471" t="str">
        <f>TEXT(Agricultural_Export_Analysis_Cleaned_Dataset[[#This Row],[Ship_Date]],"ddd")</f>
        <v>Wed</v>
      </c>
      <c r="AL471" t="str">
        <f>TEXT(Agricultural_Export_Analysis_Cleaned_Dataset[[#This Row],[Delivery_Date]],"yyyy")</f>
        <v>2025</v>
      </c>
      <c r="AM471" t="str">
        <f>TEXT(Agricultural_Export_Analysis_Cleaned_Dataset[[#This Row],[Delivery_Date]],"mmm")</f>
        <v>Feb</v>
      </c>
      <c r="AN471" t="str">
        <f>TEXT(Agricultural_Export_Analysis_Cleaned_Dataset[[#This Row],[Delivery_Date]],"ddd")</f>
        <v>Thu</v>
      </c>
      <c r="AO471">
        <f>Agricultural_Export_Analysis_Cleaned_Dataset[[#This Row],[Delivery_Date]]-Agricultural_Export_Analysis_Cleaned_Dataset[[#This Row],[Ship_Date]]</f>
        <v>8</v>
      </c>
      <c r="AP471">
        <f>Agricultural_Export_Analysis_Cleaned_Dataset[[#This Row],[Ship_Date]]-Agricultural_Export_Analysis_Cleaned_Dataset[[#This Row],[Order_Date]]</f>
        <v>3</v>
      </c>
      <c r="AQ471" s="4" t="str">
        <f>TEXT(Agricultural_Export_Analysis_Cleaned_Dataset[[#This Row],[Order_Date]],"mmm yyyy")</f>
        <v>Feb 2025</v>
      </c>
    </row>
    <row r="472" spans="1:43" x14ac:dyDescent="0.3">
      <c r="A472" t="s">
        <v>1048</v>
      </c>
      <c r="B472" t="s">
        <v>1049</v>
      </c>
      <c r="C472" s="2">
        <v>45924</v>
      </c>
      <c r="D472" s="2">
        <v>45927</v>
      </c>
      <c r="E472" s="2">
        <v>45939</v>
      </c>
      <c r="F472" t="s">
        <v>35</v>
      </c>
      <c r="G472" t="s">
        <v>73</v>
      </c>
      <c r="H472" t="s">
        <v>74</v>
      </c>
      <c r="I472" t="s">
        <v>97</v>
      </c>
      <c r="J472" t="s">
        <v>112</v>
      </c>
      <c r="K472" s="7">
        <v>0</v>
      </c>
      <c r="L472" t="s">
        <v>32</v>
      </c>
      <c r="M472" t="s">
        <v>159</v>
      </c>
      <c r="N472" t="s">
        <v>160</v>
      </c>
      <c r="O472">
        <v>1272</v>
      </c>
      <c r="P472" s="6">
        <v>373.97</v>
      </c>
      <c r="Q472" s="6">
        <v>475689.84</v>
      </c>
      <c r="R472" s="5">
        <v>0.15</v>
      </c>
      <c r="S472" s="6">
        <v>404336.364</v>
      </c>
      <c r="T472" s="6">
        <v>4592.24</v>
      </c>
      <c r="U472" s="6">
        <v>240199.21</v>
      </c>
      <c r="V472" s="6">
        <v>339.58</v>
      </c>
      <c r="W472" s="6">
        <v>25430.81</v>
      </c>
      <c r="X472" s="6">
        <v>133774.524</v>
      </c>
      <c r="Y472" s="5">
        <v>0.33084959927077001</v>
      </c>
      <c r="Z472" t="s">
        <v>103</v>
      </c>
      <c r="AA472" t="s">
        <v>104</v>
      </c>
      <c r="AB472" t="s">
        <v>42</v>
      </c>
      <c r="AC472" t="s">
        <v>66</v>
      </c>
      <c r="AD472" t="s">
        <v>44</v>
      </c>
      <c r="AE472" t="s">
        <v>58</v>
      </c>
      <c r="AF472" t="str">
        <f>TEXT(Agricultural_Export_Analysis_Cleaned_Dataset[[#This Row],[Order_Date]],"mmm")</f>
        <v>Sep</v>
      </c>
      <c r="AG472" t="str">
        <f>TEXT(Agricultural_Export_Analysis_Cleaned_Dataset[[#This Row],[Order_Date]],"yyyy")</f>
        <v>2025</v>
      </c>
      <c r="AH472" t="str">
        <f>TEXT(Agricultural_Export_Analysis_Cleaned_Dataset[[#This Row],[Order_Date]],"ddd")</f>
        <v>Wed</v>
      </c>
      <c r="AI472" t="str">
        <f>TEXT(Agricultural_Export_Analysis_Cleaned_Dataset[[#This Row],[Ship_Date]],"yyyy")</f>
        <v>2025</v>
      </c>
      <c r="AJ472" t="str">
        <f>TEXT(Agricultural_Export_Analysis_Cleaned_Dataset[[#This Row],[Ship_Date]],"mmm")</f>
        <v>Sep</v>
      </c>
      <c r="AK472" t="str">
        <f>TEXT(Agricultural_Export_Analysis_Cleaned_Dataset[[#This Row],[Ship_Date]],"ddd")</f>
        <v>Sat</v>
      </c>
      <c r="AL472" t="str">
        <f>TEXT(Agricultural_Export_Analysis_Cleaned_Dataset[[#This Row],[Delivery_Date]],"yyyy")</f>
        <v>2025</v>
      </c>
      <c r="AM472" t="str">
        <f>TEXT(Agricultural_Export_Analysis_Cleaned_Dataset[[#This Row],[Delivery_Date]],"mmm")</f>
        <v>Oct</v>
      </c>
      <c r="AN472" t="str">
        <f>TEXT(Agricultural_Export_Analysis_Cleaned_Dataset[[#This Row],[Delivery_Date]],"ddd")</f>
        <v>Thu</v>
      </c>
      <c r="AO472">
        <f>Agricultural_Export_Analysis_Cleaned_Dataset[[#This Row],[Delivery_Date]]-Agricultural_Export_Analysis_Cleaned_Dataset[[#This Row],[Ship_Date]]</f>
        <v>12</v>
      </c>
      <c r="AP472">
        <f>Agricultural_Export_Analysis_Cleaned_Dataset[[#This Row],[Ship_Date]]-Agricultural_Export_Analysis_Cleaned_Dataset[[#This Row],[Order_Date]]</f>
        <v>3</v>
      </c>
      <c r="AQ472" s="4" t="str">
        <f>TEXT(Agricultural_Export_Analysis_Cleaned_Dataset[[#This Row],[Order_Date]],"mmm yyyy")</f>
        <v>Sep 2025</v>
      </c>
    </row>
    <row r="473" spans="1:43" x14ac:dyDescent="0.3">
      <c r="A473" t="s">
        <v>1050</v>
      </c>
      <c r="B473" t="s">
        <v>1051</v>
      </c>
      <c r="C473" s="2">
        <v>45441</v>
      </c>
      <c r="D473" s="2">
        <v>45448</v>
      </c>
      <c r="E473" s="2">
        <v>45472</v>
      </c>
      <c r="F473" t="s">
        <v>35</v>
      </c>
      <c r="G473" t="s">
        <v>8934</v>
      </c>
      <c r="H473" t="s">
        <v>51</v>
      </c>
      <c r="I473" t="s">
        <v>118</v>
      </c>
      <c r="J473" t="s">
        <v>53</v>
      </c>
      <c r="K473" s="7">
        <v>0</v>
      </c>
      <c r="L473" t="s">
        <v>32</v>
      </c>
      <c r="M473" t="s">
        <v>48</v>
      </c>
      <c r="N473" t="s">
        <v>49</v>
      </c>
      <c r="O473">
        <v>1301</v>
      </c>
      <c r="P473" s="6">
        <v>106.97</v>
      </c>
      <c r="Q473" s="6">
        <v>139167.97</v>
      </c>
      <c r="R473" s="5">
        <v>0.05</v>
      </c>
      <c r="S473" s="6">
        <v>132209.57149999999</v>
      </c>
      <c r="T473" s="6">
        <v>2418.29</v>
      </c>
      <c r="U473" s="6">
        <v>68592.34</v>
      </c>
      <c r="V473" s="6">
        <v>211.26</v>
      </c>
      <c r="W473" s="6">
        <v>15738.21</v>
      </c>
      <c r="X473" s="6">
        <v>45249.4715</v>
      </c>
      <c r="Y473" s="5">
        <v>0.34225563994056202</v>
      </c>
      <c r="Z473" t="s">
        <v>81</v>
      </c>
      <c r="AA473" t="s">
        <v>82</v>
      </c>
      <c r="AB473" t="s">
        <v>42</v>
      </c>
      <c r="AC473" t="s">
        <v>76</v>
      </c>
      <c r="AD473" t="s">
        <v>57</v>
      </c>
      <c r="AE473" t="s">
        <v>67</v>
      </c>
      <c r="AF473" t="str">
        <f>TEXT(Agricultural_Export_Analysis_Cleaned_Dataset[[#This Row],[Order_Date]],"mmm")</f>
        <v>May</v>
      </c>
      <c r="AG473" t="str">
        <f>TEXT(Agricultural_Export_Analysis_Cleaned_Dataset[[#This Row],[Order_Date]],"yyyy")</f>
        <v>2024</v>
      </c>
      <c r="AH473" t="str">
        <f>TEXT(Agricultural_Export_Analysis_Cleaned_Dataset[[#This Row],[Order_Date]],"ddd")</f>
        <v>Wed</v>
      </c>
      <c r="AI473" t="str">
        <f>TEXT(Agricultural_Export_Analysis_Cleaned_Dataset[[#This Row],[Ship_Date]],"yyyy")</f>
        <v>2024</v>
      </c>
      <c r="AJ473" t="str">
        <f>TEXT(Agricultural_Export_Analysis_Cleaned_Dataset[[#This Row],[Ship_Date]],"mmm")</f>
        <v>Jun</v>
      </c>
      <c r="AK473" t="str">
        <f>TEXT(Agricultural_Export_Analysis_Cleaned_Dataset[[#This Row],[Ship_Date]],"ddd")</f>
        <v>Wed</v>
      </c>
      <c r="AL473" t="str">
        <f>TEXT(Agricultural_Export_Analysis_Cleaned_Dataset[[#This Row],[Delivery_Date]],"yyyy")</f>
        <v>2024</v>
      </c>
      <c r="AM473" t="str">
        <f>TEXT(Agricultural_Export_Analysis_Cleaned_Dataset[[#This Row],[Delivery_Date]],"mmm")</f>
        <v>Jun</v>
      </c>
      <c r="AN473" t="str">
        <f>TEXT(Agricultural_Export_Analysis_Cleaned_Dataset[[#This Row],[Delivery_Date]],"ddd")</f>
        <v>Sat</v>
      </c>
      <c r="AO473">
        <f>Agricultural_Export_Analysis_Cleaned_Dataset[[#This Row],[Delivery_Date]]-Agricultural_Export_Analysis_Cleaned_Dataset[[#This Row],[Ship_Date]]</f>
        <v>24</v>
      </c>
      <c r="AP473">
        <f>Agricultural_Export_Analysis_Cleaned_Dataset[[#This Row],[Ship_Date]]-Agricultural_Export_Analysis_Cleaned_Dataset[[#This Row],[Order_Date]]</f>
        <v>7</v>
      </c>
      <c r="AQ473" s="4" t="str">
        <f>TEXT(Agricultural_Export_Analysis_Cleaned_Dataset[[#This Row],[Order_Date]],"mmm yyyy")</f>
        <v>May 2024</v>
      </c>
    </row>
    <row r="474" spans="1:43" x14ac:dyDescent="0.3">
      <c r="A474" t="s">
        <v>1052</v>
      </c>
      <c r="B474" t="s">
        <v>1053</v>
      </c>
      <c r="C474" s="2">
        <v>45720</v>
      </c>
      <c r="D474" s="2">
        <v>45724</v>
      </c>
      <c r="E474" s="2">
        <v>45737</v>
      </c>
      <c r="F474" t="s">
        <v>35</v>
      </c>
      <c r="G474" t="s">
        <v>8934</v>
      </c>
      <c r="H474" t="s">
        <v>37</v>
      </c>
      <c r="I474" t="s">
        <v>91</v>
      </c>
      <c r="J474" t="s">
        <v>63</v>
      </c>
      <c r="K474" s="7">
        <v>7</v>
      </c>
      <c r="L474" t="s">
        <v>32</v>
      </c>
      <c r="M474" t="s">
        <v>61</v>
      </c>
      <c r="N474" t="s">
        <v>62</v>
      </c>
      <c r="O474">
        <v>175</v>
      </c>
      <c r="P474" s="6">
        <v>264.73</v>
      </c>
      <c r="Q474" s="6">
        <v>46327.75</v>
      </c>
      <c r="R474" s="5">
        <v>0</v>
      </c>
      <c r="S474" s="6">
        <v>46327.75</v>
      </c>
      <c r="T474" s="6">
        <v>4404.07</v>
      </c>
      <c r="U474" s="6">
        <v>25076.61</v>
      </c>
      <c r="V474" s="6">
        <v>913.61</v>
      </c>
      <c r="W474" s="6">
        <v>2552.77</v>
      </c>
      <c r="X474" s="6">
        <v>13380.69</v>
      </c>
      <c r="Y474" s="5">
        <v>0.28882667515689803</v>
      </c>
      <c r="Z474" t="s">
        <v>40</v>
      </c>
      <c r="AA474" t="s">
        <v>41</v>
      </c>
      <c r="AB474" t="s">
        <v>56</v>
      </c>
      <c r="AC474" t="s">
        <v>66</v>
      </c>
      <c r="AD474" t="s">
        <v>57</v>
      </c>
      <c r="AE474" t="s">
        <v>45</v>
      </c>
      <c r="AF474" t="str">
        <f>TEXT(Agricultural_Export_Analysis_Cleaned_Dataset[[#This Row],[Order_Date]],"mmm")</f>
        <v>Mar</v>
      </c>
      <c r="AG474" t="str">
        <f>TEXT(Agricultural_Export_Analysis_Cleaned_Dataset[[#This Row],[Order_Date]],"yyyy")</f>
        <v>2025</v>
      </c>
      <c r="AH474" t="str">
        <f>TEXT(Agricultural_Export_Analysis_Cleaned_Dataset[[#This Row],[Order_Date]],"ddd")</f>
        <v>Tue</v>
      </c>
      <c r="AI474" t="str">
        <f>TEXT(Agricultural_Export_Analysis_Cleaned_Dataset[[#This Row],[Ship_Date]],"yyyy")</f>
        <v>2025</v>
      </c>
      <c r="AJ474" t="str">
        <f>TEXT(Agricultural_Export_Analysis_Cleaned_Dataset[[#This Row],[Ship_Date]],"mmm")</f>
        <v>Mar</v>
      </c>
      <c r="AK474" t="str">
        <f>TEXT(Agricultural_Export_Analysis_Cleaned_Dataset[[#This Row],[Ship_Date]],"ddd")</f>
        <v>Sat</v>
      </c>
      <c r="AL474" t="str">
        <f>TEXT(Agricultural_Export_Analysis_Cleaned_Dataset[[#This Row],[Delivery_Date]],"yyyy")</f>
        <v>2025</v>
      </c>
      <c r="AM474" t="str">
        <f>TEXT(Agricultural_Export_Analysis_Cleaned_Dataset[[#This Row],[Delivery_Date]],"mmm")</f>
        <v>Mar</v>
      </c>
      <c r="AN474" t="str">
        <f>TEXT(Agricultural_Export_Analysis_Cleaned_Dataset[[#This Row],[Delivery_Date]],"ddd")</f>
        <v>Fri</v>
      </c>
      <c r="AO474">
        <f>Agricultural_Export_Analysis_Cleaned_Dataset[[#This Row],[Delivery_Date]]-Agricultural_Export_Analysis_Cleaned_Dataset[[#This Row],[Ship_Date]]</f>
        <v>13</v>
      </c>
      <c r="AP474">
        <f>Agricultural_Export_Analysis_Cleaned_Dataset[[#This Row],[Ship_Date]]-Agricultural_Export_Analysis_Cleaned_Dataset[[#This Row],[Order_Date]]</f>
        <v>4</v>
      </c>
      <c r="AQ474" s="4" t="str">
        <f>TEXT(Agricultural_Export_Analysis_Cleaned_Dataset[[#This Row],[Order_Date]],"mmm yyyy")</f>
        <v>Mar 2025</v>
      </c>
    </row>
    <row r="475" spans="1:43" x14ac:dyDescent="0.3">
      <c r="A475" t="s">
        <v>1054</v>
      </c>
      <c r="B475" t="s">
        <v>1055</v>
      </c>
      <c r="C475" s="2">
        <v>45857</v>
      </c>
      <c r="D475" s="2">
        <v>45860</v>
      </c>
      <c r="E475" s="2">
        <v>45883</v>
      </c>
      <c r="F475" t="s">
        <v>35</v>
      </c>
      <c r="G475" t="s">
        <v>8933</v>
      </c>
      <c r="H475" t="s">
        <v>74</v>
      </c>
      <c r="I475" t="s">
        <v>91</v>
      </c>
      <c r="J475" t="s">
        <v>63</v>
      </c>
      <c r="K475" s="7">
        <v>7</v>
      </c>
      <c r="L475" t="s">
        <v>87</v>
      </c>
      <c r="M475" t="s">
        <v>33</v>
      </c>
      <c r="N475" t="s">
        <v>34</v>
      </c>
      <c r="O475">
        <v>932</v>
      </c>
      <c r="P475" s="6">
        <v>108.72</v>
      </c>
      <c r="Q475" s="6">
        <v>101327.03999999999</v>
      </c>
      <c r="R475" s="5">
        <v>0.15</v>
      </c>
      <c r="S475" s="6">
        <v>86127.983999999997</v>
      </c>
      <c r="T475" s="6">
        <v>4913.17</v>
      </c>
      <c r="U475" s="6">
        <v>48151.95</v>
      </c>
      <c r="V475" s="6">
        <v>380.97</v>
      </c>
      <c r="W475" s="6">
        <v>1840.22</v>
      </c>
      <c r="X475" s="6">
        <v>30841.673999999999</v>
      </c>
      <c r="Y475" s="5">
        <v>0.358091209937063</v>
      </c>
      <c r="Z475" t="s">
        <v>103</v>
      </c>
      <c r="AA475" t="s">
        <v>119</v>
      </c>
      <c r="AB475" t="s">
        <v>56</v>
      </c>
      <c r="AC475" t="s">
        <v>76</v>
      </c>
      <c r="AD475" t="s">
        <v>93</v>
      </c>
      <c r="AE475" t="s">
        <v>67</v>
      </c>
      <c r="AF475" t="str">
        <f>TEXT(Agricultural_Export_Analysis_Cleaned_Dataset[[#This Row],[Order_Date]],"mmm")</f>
        <v>Jul</v>
      </c>
      <c r="AG475" t="str">
        <f>TEXT(Agricultural_Export_Analysis_Cleaned_Dataset[[#This Row],[Order_Date]],"yyyy")</f>
        <v>2025</v>
      </c>
      <c r="AH475" t="str">
        <f>TEXT(Agricultural_Export_Analysis_Cleaned_Dataset[[#This Row],[Order_Date]],"ddd")</f>
        <v>Sat</v>
      </c>
      <c r="AI475" t="str">
        <f>TEXT(Agricultural_Export_Analysis_Cleaned_Dataset[[#This Row],[Ship_Date]],"yyyy")</f>
        <v>2025</v>
      </c>
      <c r="AJ475" t="str">
        <f>TEXT(Agricultural_Export_Analysis_Cleaned_Dataset[[#This Row],[Ship_Date]],"mmm")</f>
        <v>Jul</v>
      </c>
      <c r="AK475" t="str">
        <f>TEXT(Agricultural_Export_Analysis_Cleaned_Dataset[[#This Row],[Ship_Date]],"ddd")</f>
        <v>Tue</v>
      </c>
      <c r="AL475" t="str">
        <f>TEXT(Agricultural_Export_Analysis_Cleaned_Dataset[[#This Row],[Delivery_Date]],"yyyy")</f>
        <v>2025</v>
      </c>
      <c r="AM475" t="str">
        <f>TEXT(Agricultural_Export_Analysis_Cleaned_Dataset[[#This Row],[Delivery_Date]],"mmm")</f>
        <v>Aug</v>
      </c>
      <c r="AN475" t="str">
        <f>TEXT(Agricultural_Export_Analysis_Cleaned_Dataset[[#This Row],[Delivery_Date]],"ddd")</f>
        <v>Thu</v>
      </c>
      <c r="AO475">
        <f>Agricultural_Export_Analysis_Cleaned_Dataset[[#This Row],[Delivery_Date]]-Agricultural_Export_Analysis_Cleaned_Dataset[[#This Row],[Ship_Date]]</f>
        <v>23</v>
      </c>
      <c r="AP475">
        <f>Agricultural_Export_Analysis_Cleaned_Dataset[[#This Row],[Ship_Date]]-Agricultural_Export_Analysis_Cleaned_Dataset[[#This Row],[Order_Date]]</f>
        <v>3</v>
      </c>
      <c r="AQ475" s="4" t="str">
        <f>TEXT(Agricultural_Export_Analysis_Cleaned_Dataset[[#This Row],[Order_Date]],"mmm yyyy")</f>
        <v>Jul 2025</v>
      </c>
    </row>
    <row r="476" spans="1:43" x14ac:dyDescent="0.3">
      <c r="A476" t="s">
        <v>1056</v>
      </c>
      <c r="B476" t="s">
        <v>1057</v>
      </c>
      <c r="C476" s="2">
        <v>45489</v>
      </c>
      <c r="D476" s="2">
        <v>45497</v>
      </c>
      <c r="E476" s="2">
        <v>45504</v>
      </c>
      <c r="F476" t="s">
        <v>35</v>
      </c>
      <c r="G476" t="s">
        <v>203</v>
      </c>
      <c r="H476" t="s">
        <v>51</v>
      </c>
      <c r="I476" t="s">
        <v>118</v>
      </c>
      <c r="J476" t="s">
        <v>63</v>
      </c>
      <c r="K476" s="7">
        <v>0</v>
      </c>
      <c r="L476" t="s">
        <v>87</v>
      </c>
      <c r="M476" t="s">
        <v>33</v>
      </c>
      <c r="N476" t="s">
        <v>34</v>
      </c>
      <c r="O476">
        <v>1866</v>
      </c>
      <c r="P476" s="6">
        <v>71.06</v>
      </c>
      <c r="Q476" s="6">
        <v>132597.96</v>
      </c>
      <c r="R476" s="5">
        <v>0</v>
      </c>
      <c r="S476" s="6">
        <v>132597.96</v>
      </c>
      <c r="T476" s="6">
        <v>14540.79</v>
      </c>
      <c r="U476" s="6">
        <v>61301.59</v>
      </c>
      <c r="V476" s="6">
        <v>2663.72</v>
      </c>
      <c r="W476" s="6">
        <v>13490.64</v>
      </c>
      <c r="X476" s="6">
        <v>40601.22</v>
      </c>
      <c r="Y476" s="5">
        <v>0.306197923406966</v>
      </c>
      <c r="Z476" t="s">
        <v>103</v>
      </c>
      <c r="AA476" t="s">
        <v>119</v>
      </c>
      <c r="AB476" t="s">
        <v>42</v>
      </c>
      <c r="AC476" t="s">
        <v>76</v>
      </c>
      <c r="AD476" t="s">
        <v>77</v>
      </c>
      <c r="AE476" t="s">
        <v>58</v>
      </c>
      <c r="AF476" t="str">
        <f>TEXT(Agricultural_Export_Analysis_Cleaned_Dataset[[#This Row],[Order_Date]],"mmm")</f>
        <v>Jul</v>
      </c>
      <c r="AG476" t="str">
        <f>TEXT(Agricultural_Export_Analysis_Cleaned_Dataset[[#This Row],[Order_Date]],"yyyy")</f>
        <v>2024</v>
      </c>
      <c r="AH476" t="str">
        <f>TEXT(Agricultural_Export_Analysis_Cleaned_Dataset[[#This Row],[Order_Date]],"ddd")</f>
        <v>Tue</v>
      </c>
      <c r="AI476" t="str">
        <f>TEXT(Agricultural_Export_Analysis_Cleaned_Dataset[[#This Row],[Ship_Date]],"yyyy")</f>
        <v>2024</v>
      </c>
      <c r="AJ476" t="str">
        <f>TEXT(Agricultural_Export_Analysis_Cleaned_Dataset[[#This Row],[Ship_Date]],"mmm")</f>
        <v>Jul</v>
      </c>
      <c r="AK476" t="str">
        <f>TEXT(Agricultural_Export_Analysis_Cleaned_Dataset[[#This Row],[Ship_Date]],"ddd")</f>
        <v>Wed</v>
      </c>
      <c r="AL476" t="str">
        <f>TEXT(Agricultural_Export_Analysis_Cleaned_Dataset[[#This Row],[Delivery_Date]],"yyyy")</f>
        <v>2024</v>
      </c>
      <c r="AM476" t="str">
        <f>TEXT(Agricultural_Export_Analysis_Cleaned_Dataset[[#This Row],[Delivery_Date]],"mmm")</f>
        <v>Jul</v>
      </c>
      <c r="AN476" t="str">
        <f>TEXT(Agricultural_Export_Analysis_Cleaned_Dataset[[#This Row],[Delivery_Date]],"ddd")</f>
        <v>Wed</v>
      </c>
      <c r="AO476">
        <f>Agricultural_Export_Analysis_Cleaned_Dataset[[#This Row],[Delivery_Date]]-Agricultural_Export_Analysis_Cleaned_Dataset[[#This Row],[Ship_Date]]</f>
        <v>7</v>
      </c>
      <c r="AP476">
        <f>Agricultural_Export_Analysis_Cleaned_Dataset[[#This Row],[Ship_Date]]-Agricultural_Export_Analysis_Cleaned_Dataset[[#This Row],[Order_Date]]</f>
        <v>8</v>
      </c>
      <c r="AQ476" s="4" t="str">
        <f>TEXT(Agricultural_Export_Analysis_Cleaned_Dataset[[#This Row],[Order_Date]],"mmm yyyy")</f>
        <v>Jul 2024</v>
      </c>
    </row>
    <row r="477" spans="1:43" x14ac:dyDescent="0.3">
      <c r="A477" t="s">
        <v>1058</v>
      </c>
      <c r="B477" t="s">
        <v>1059</v>
      </c>
      <c r="C477" s="2">
        <v>45361</v>
      </c>
      <c r="D477" s="2">
        <v>45369</v>
      </c>
      <c r="E477" s="2">
        <v>45400</v>
      </c>
      <c r="F477" t="s">
        <v>35</v>
      </c>
      <c r="G477" t="s">
        <v>132</v>
      </c>
      <c r="H477" t="s">
        <v>74</v>
      </c>
      <c r="I477" t="s">
        <v>91</v>
      </c>
      <c r="J477" t="s">
        <v>63</v>
      </c>
      <c r="K477" s="7">
        <v>10</v>
      </c>
      <c r="L477" t="s">
        <v>32</v>
      </c>
      <c r="M477" t="s">
        <v>159</v>
      </c>
      <c r="N477" t="s">
        <v>160</v>
      </c>
      <c r="O477">
        <v>1177</v>
      </c>
      <c r="P477" s="6">
        <v>361.57</v>
      </c>
      <c r="Q477" s="6">
        <v>425567.89</v>
      </c>
      <c r="R477" s="5">
        <v>0.1</v>
      </c>
      <c r="S477" s="6">
        <v>383011.10100000002</v>
      </c>
      <c r="T477" s="6">
        <v>7002.99</v>
      </c>
      <c r="U477" s="6">
        <v>275183.48</v>
      </c>
      <c r="V477" s="6">
        <v>2180.25</v>
      </c>
      <c r="W477" s="6">
        <v>42546.76</v>
      </c>
      <c r="X477" s="6">
        <v>56097.620999999999</v>
      </c>
      <c r="Y477" s="5">
        <v>0.14646473915125499</v>
      </c>
      <c r="Z477" t="s">
        <v>40</v>
      </c>
      <c r="AA477" t="s">
        <v>41</v>
      </c>
      <c r="AB477" t="s">
        <v>56</v>
      </c>
      <c r="AC477" t="s">
        <v>76</v>
      </c>
      <c r="AD477" t="s">
        <v>93</v>
      </c>
      <c r="AE477" t="s">
        <v>58</v>
      </c>
      <c r="AF477" t="str">
        <f>TEXT(Agricultural_Export_Analysis_Cleaned_Dataset[[#This Row],[Order_Date]],"mmm")</f>
        <v>Mar</v>
      </c>
      <c r="AG477" t="str">
        <f>TEXT(Agricultural_Export_Analysis_Cleaned_Dataset[[#This Row],[Order_Date]],"yyyy")</f>
        <v>2024</v>
      </c>
      <c r="AH477" t="str">
        <f>TEXT(Agricultural_Export_Analysis_Cleaned_Dataset[[#This Row],[Order_Date]],"ddd")</f>
        <v>Sun</v>
      </c>
      <c r="AI477" t="str">
        <f>TEXT(Agricultural_Export_Analysis_Cleaned_Dataset[[#This Row],[Ship_Date]],"yyyy")</f>
        <v>2024</v>
      </c>
      <c r="AJ477" t="str">
        <f>TEXT(Agricultural_Export_Analysis_Cleaned_Dataset[[#This Row],[Ship_Date]],"mmm")</f>
        <v>Mar</v>
      </c>
      <c r="AK477" t="str">
        <f>TEXT(Agricultural_Export_Analysis_Cleaned_Dataset[[#This Row],[Ship_Date]],"ddd")</f>
        <v>Mon</v>
      </c>
      <c r="AL477" t="str">
        <f>TEXT(Agricultural_Export_Analysis_Cleaned_Dataset[[#This Row],[Delivery_Date]],"yyyy")</f>
        <v>2024</v>
      </c>
      <c r="AM477" t="str">
        <f>TEXT(Agricultural_Export_Analysis_Cleaned_Dataset[[#This Row],[Delivery_Date]],"mmm")</f>
        <v>Apr</v>
      </c>
      <c r="AN477" t="str">
        <f>TEXT(Agricultural_Export_Analysis_Cleaned_Dataset[[#This Row],[Delivery_Date]],"ddd")</f>
        <v>Thu</v>
      </c>
      <c r="AO477">
        <f>Agricultural_Export_Analysis_Cleaned_Dataset[[#This Row],[Delivery_Date]]-Agricultural_Export_Analysis_Cleaned_Dataset[[#This Row],[Ship_Date]]</f>
        <v>31</v>
      </c>
      <c r="AP477">
        <f>Agricultural_Export_Analysis_Cleaned_Dataset[[#This Row],[Ship_Date]]-Agricultural_Export_Analysis_Cleaned_Dataset[[#This Row],[Order_Date]]</f>
        <v>8</v>
      </c>
      <c r="AQ477" s="4" t="str">
        <f>TEXT(Agricultural_Export_Analysis_Cleaned_Dataset[[#This Row],[Order_Date]],"mmm yyyy")</f>
        <v>Mar 2024</v>
      </c>
    </row>
    <row r="478" spans="1:43" x14ac:dyDescent="0.3">
      <c r="A478" t="s">
        <v>1060</v>
      </c>
      <c r="B478" t="s">
        <v>1061</v>
      </c>
      <c r="C478" s="2">
        <v>45813</v>
      </c>
      <c r="D478" s="2">
        <v>45820</v>
      </c>
      <c r="E478" s="2">
        <v>45847</v>
      </c>
      <c r="F478" t="s">
        <v>35</v>
      </c>
      <c r="G478" t="s">
        <v>132</v>
      </c>
      <c r="H478" t="s">
        <v>37</v>
      </c>
      <c r="I478" t="s">
        <v>97</v>
      </c>
      <c r="J478" t="s">
        <v>63</v>
      </c>
      <c r="K478" s="7">
        <v>10</v>
      </c>
      <c r="L478" t="s">
        <v>80</v>
      </c>
      <c r="M478" t="s">
        <v>88</v>
      </c>
      <c r="N478" t="s">
        <v>89</v>
      </c>
      <c r="O478">
        <v>1566</v>
      </c>
      <c r="P478" s="6">
        <v>410.98</v>
      </c>
      <c r="Q478" s="6">
        <v>643594.68000000005</v>
      </c>
      <c r="R478" s="5">
        <v>0.15</v>
      </c>
      <c r="S478" s="6">
        <v>547055.478</v>
      </c>
      <c r="T478" s="6">
        <v>13118.71</v>
      </c>
      <c r="U478" s="6">
        <v>358544.69</v>
      </c>
      <c r="V478" s="6">
        <v>2917.46</v>
      </c>
      <c r="W478" s="6">
        <v>19995.87</v>
      </c>
      <c r="X478" s="6">
        <v>152478.74799999999</v>
      </c>
      <c r="Y478" s="5">
        <v>0.278726297664457</v>
      </c>
      <c r="Z478" t="s">
        <v>81</v>
      </c>
      <c r="AA478" t="s">
        <v>150</v>
      </c>
      <c r="AB478" t="s">
        <v>65</v>
      </c>
      <c r="AC478" t="s">
        <v>43</v>
      </c>
      <c r="AD478" t="s">
        <v>84</v>
      </c>
      <c r="AE478" t="s">
        <v>45</v>
      </c>
      <c r="AF478" t="str">
        <f>TEXT(Agricultural_Export_Analysis_Cleaned_Dataset[[#This Row],[Order_Date]],"mmm")</f>
        <v>Jun</v>
      </c>
      <c r="AG478" t="str">
        <f>TEXT(Agricultural_Export_Analysis_Cleaned_Dataset[[#This Row],[Order_Date]],"yyyy")</f>
        <v>2025</v>
      </c>
      <c r="AH478" t="str">
        <f>TEXT(Agricultural_Export_Analysis_Cleaned_Dataset[[#This Row],[Order_Date]],"ddd")</f>
        <v>Thu</v>
      </c>
      <c r="AI478" t="str">
        <f>TEXT(Agricultural_Export_Analysis_Cleaned_Dataset[[#This Row],[Ship_Date]],"yyyy")</f>
        <v>2025</v>
      </c>
      <c r="AJ478" t="str">
        <f>TEXT(Agricultural_Export_Analysis_Cleaned_Dataset[[#This Row],[Ship_Date]],"mmm")</f>
        <v>Jun</v>
      </c>
      <c r="AK478" t="str">
        <f>TEXT(Agricultural_Export_Analysis_Cleaned_Dataset[[#This Row],[Ship_Date]],"ddd")</f>
        <v>Thu</v>
      </c>
      <c r="AL478" t="str">
        <f>TEXT(Agricultural_Export_Analysis_Cleaned_Dataset[[#This Row],[Delivery_Date]],"yyyy")</f>
        <v>2025</v>
      </c>
      <c r="AM478" t="str">
        <f>TEXT(Agricultural_Export_Analysis_Cleaned_Dataset[[#This Row],[Delivery_Date]],"mmm")</f>
        <v>Jul</v>
      </c>
      <c r="AN478" t="str">
        <f>TEXT(Agricultural_Export_Analysis_Cleaned_Dataset[[#This Row],[Delivery_Date]],"ddd")</f>
        <v>Wed</v>
      </c>
      <c r="AO478">
        <f>Agricultural_Export_Analysis_Cleaned_Dataset[[#This Row],[Delivery_Date]]-Agricultural_Export_Analysis_Cleaned_Dataset[[#This Row],[Ship_Date]]</f>
        <v>27</v>
      </c>
      <c r="AP478">
        <f>Agricultural_Export_Analysis_Cleaned_Dataset[[#This Row],[Ship_Date]]-Agricultural_Export_Analysis_Cleaned_Dataset[[#This Row],[Order_Date]]</f>
        <v>7</v>
      </c>
      <c r="AQ478" s="4" t="str">
        <f>TEXT(Agricultural_Export_Analysis_Cleaned_Dataset[[#This Row],[Order_Date]],"mmm yyyy")</f>
        <v>Jun 2025</v>
      </c>
    </row>
    <row r="479" spans="1:43" x14ac:dyDescent="0.3">
      <c r="A479" t="s">
        <v>1062</v>
      </c>
      <c r="B479" t="s">
        <v>1063</v>
      </c>
      <c r="C479" s="2">
        <v>45838</v>
      </c>
      <c r="D479" s="2">
        <v>45842</v>
      </c>
      <c r="E479" s="2">
        <v>45852</v>
      </c>
      <c r="F479" t="s">
        <v>35</v>
      </c>
      <c r="G479" t="s">
        <v>132</v>
      </c>
      <c r="H479" t="s">
        <v>51</v>
      </c>
      <c r="I479" t="s">
        <v>52</v>
      </c>
      <c r="J479" t="s">
        <v>63</v>
      </c>
      <c r="K479" s="7">
        <v>4</v>
      </c>
      <c r="L479" t="s">
        <v>135</v>
      </c>
      <c r="M479" t="s">
        <v>48</v>
      </c>
      <c r="N479" t="s">
        <v>49</v>
      </c>
      <c r="O479">
        <v>580</v>
      </c>
      <c r="P479" s="6">
        <v>165.64</v>
      </c>
      <c r="Q479" s="6">
        <v>96071.2</v>
      </c>
      <c r="R479" s="5">
        <v>0.05</v>
      </c>
      <c r="S479" s="6">
        <v>91267.64</v>
      </c>
      <c r="T479" s="6">
        <v>4393.46</v>
      </c>
      <c r="U479" s="6">
        <v>49184.959999999999</v>
      </c>
      <c r="V479" s="6">
        <v>445.4</v>
      </c>
      <c r="W479" s="6">
        <v>3869.1</v>
      </c>
      <c r="X479" s="6">
        <v>33374.720000000001</v>
      </c>
      <c r="Y479" s="5">
        <v>0.36567966477494102</v>
      </c>
      <c r="Z479" t="s">
        <v>81</v>
      </c>
      <c r="AA479" t="s">
        <v>150</v>
      </c>
      <c r="AB479" t="s">
        <v>42</v>
      </c>
      <c r="AC479" t="s">
        <v>43</v>
      </c>
      <c r="AD479" t="s">
        <v>123</v>
      </c>
      <c r="AE479" t="s">
        <v>58</v>
      </c>
      <c r="AF479" t="str">
        <f>TEXT(Agricultural_Export_Analysis_Cleaned_Dataset[[#This Row],[Order_Date]],"mmm")</f>
        <v>Jun</v>
      </c>
      <c r="AG479" t="str">
        <f>TEXT(Agricultural_Export_Analysis_Cleaned_Dataset[[#This Row],[Order_Date]],"yyyy")</f>
        <v>2025</v>
      </c>
      <c r="AH479" t="str">
        <f>TEXT(Agricultural_Export_Analysis_Cleaned_Dataset[[#This Row],[Order_Date]],"ddd")</f>
        <v>Mon</v>
      </c>
      <c r="AI479" t="str">
        <f>TEXT(Agricultural_Export_Analysis_Cleaned_Dataset[[#This Row],[Ship_Date]],"yyyy")</f>
        <v>2025</v>
      </c>
      <c r="AJ479" t="str">
        <f>TEXT(Agricultural_Export_Analysis_Cleaned_Dataset[[#This Row],[Ship_Date]],"mmm")</f>
        <v>Jul</v>
      </c>
      <c r="AK479" t="str">
        <f>TEXT(Agricultural_Export_Analysis_Cleaned_Dataset[[#This Row],[Ship_Date]],"ddd")</f>
        <v>Fri</v>
      </c>
      <c r="AL479" t="str">
        <f>TEXT(Agricultural_Export_Analysis_Cleaned_Dataset[[#This Row],[Delivery_Date]],"yyyy")</f>
        <v>2025</v>
      </c>
      <c r="AM479" t="str">
        <f>TEXT(Agricultural_Export_Analysis_Cleaned_Dataset[[#This Row],[Delivery_Date]],"mmm")</f>
        <v>Jul</v>
      </c>
      <c r="AN479" t="str">
        <f>TEXT(Agricultural_Export_Analysis_Cleaned_Dataset[[#This Row],[Delivery_Date]],"ddd")</f>
        <v>Mon</v>
      </c>
      <c r="AO479">
        <f>Agricultural_Export_Analysis_Cleaned_Dataset[[#This Row],[Delivery_Date]]-Agricultural_Export_Analysis_Cleaned_Dataset[[#This Row],[Ship_Date]]</f>
        <v>10</v>
      </c>
      <c r="AP479">
        <f>Agricultural_Export_Analysis_Cleaned_Dataset[[#This Row],[Ship_Date]]-Agricultural_Export_Analysis_Cleaned_Dataset[[#This Row],[Order_Date]]</f>
        <v>4</v>
      </c>
      <c r="AQ479" s="4" t="str">
        <f>TEXT(Agricultural_Export_Analysis_Cleaned_Dataset[[#This Row],[Order_Date]],"mmm yyyy")</f>
        <v>Jun 2025</v>
      </c>
    </row>
    <row r="480" spans="1:43" x14ac:dyDescent="0.3">
      <c r="A480" t="s">
        <v>1064</v>
      </c>
      <c r="B480" t="s">
        <v>1065</v>
      </c>
      <c r="C480" s="2">
        <v>45428</v>
      </c>
      <c r="D480" s="2">
        <v>45435</v>
      </c>
      <c r="E480" s="2">
        <v>45454</v>
      </c>
      <c r="F480" t="s">
        <v>35</v>
      </c>
      <c r="G480" t="s">
        <v>203</v>
      </c>
      <c r="H480" t="s">
        <v>37</v>
      </c>
      <c r="I480" t="s">
        <v>91</v>
      </c>
      <c r="J480" t="s">
        <v>63</v>
      </c>
      <c r="K480" s="7">
        <v>4</v>
      </c>
      <c r="L480" t="s">
        <v>32</v>
      </c>
      <c r="M480" t="s">
        <v>71</v>
      </c>
      <c r="N480" t="s">
        <v>72</v>
      </c>
      <c r="O480">
        <v>1345</v>
      </c>
      <c r="P480" s="6">
        <v>310.48</v>
      </c>
      <c r="Q480" s="6">
        <v>417595.6</v>
      </c>
      <c r="R480" s="5">
        <v>0.1</v>
      </c>
      <c r="S480" s="6">
        <v>375836.04</v>
      </c>
      <c r="T480" s="6">
        <v>14223.2</v>
      </c>
      <c r="U480" s="6">
        <v>205720.83</v>
      </c>
      <c r="V480" s="6">
        <v>2663.56</v>
      </c>
      <c r="W480" s="6">
        <v>17440.23</v>
      </c>
      <c r="X480" s="6">
        <v>135788.22</v>
      </c>
      <c r="Y480" s="5">
        <v>0.361296431284238</v>
      </c>
      <c r="Z480" t="s">
        <v>81</v>
      </c>
      <c r="AA480" t="s">
        <v>82</v>
      </c>
      <c r="AB480" t="s">
        <v>56</v>
      </c>
      <c r="AC480" t="s">
        <v>76</v>
      </c>
      <c r="AD480" t="s">
        <v>93</v>
      </c>
      <c r="AE480" t="s">
        <v>45</v>
      </c>
      <c r="AF480" t="str">
        <f>TEXT(Agricultural_Export_Analysis_Cleaned_Dataset[[#This Row],[Order_Date]],"mmm")</f>
        <v>May</v>
      </c>
      <c r="AG480" t="str">
        <f>TEXT(Agricultural_Export_Analysis_Cleaned_Dataset[[#This Row],[Order_Date]],"yyyy")</f>
        <v>2024</v>
      </c>
      <c r="AH480" t="str">
        <f>TEXT(Agricultural_Export_Analysis_Cleaned_Dataset[[#This Row],[Order_Date]],"ddd")</f>
        <v>Thu</v>
      </c>
      <c r="AI480" t="str">
        <f>TEXT(Agricultural_Export_Analysis_Cleaned_Dataset[[#This Row],[Ship_Date]],"yyyy")</f>
        <v>2024</v>
      </c>
      <c r="AJ480" t="str">
        <f>TEXT(Agricultural_Export_Analysis_Cleaned_Dataset[[#This Row],[Ship_Date]],"mmm")</f>
        <v>May</v>
      </c>
      <c r="AK480" t="str">
        <f>TEXT(Agricultural_Export_Analysis_Cleaned_Dataset[[#This Row],[Ship_Date]],"ddd")</f>
        <v>Thu</v>
      </c>
      <c r="AL480" t="str">
        <f>TEXT(Agricultural_Export_Analysis_Cleaned_Dataset[[#This Row],[Delivery_Date]],"yyyy")</f>
        <v>2024</v>
      </c>
      <c r="AM480" t="str">
        <f>TEXT(Agricultural_Export_Analysis_Cleaned_Dataset[[#This Row],[Delivery_Date]],"mmm")</f>
        <v>Jun</v>
      </c>
      <c r="AN480" t="str">
        <f>TEXT(Agricultural_Export_Analysis_Cleaned_Dataset[[#This Row],[Delivery_Date]],"ddd")</f>
        <v>Tue</v>
      </c>
      <c r="AO480">
        <f>Agricultural_Export_Analysis_Cleaned_Dataset[[#This Row],[Delivery_Date]]-Agricultural_Export_Analysis_Cleaned_Dataset[[#This Row],[Ship_Date]]</f>
        <v>19</v>
      </c>
      <c r="AP480">
        <f>Agricultural_Export_Analysis_Cleaned_Dataset[[#This Row],[Ship_Date]]-Agricultural_Export_Analysis_Cleaned_Dataset[[#This Row],[Order_Date]]</f>
        <v>7</v>
      </c>
      <c r="AQ480" s="4" t="str">
        <f>TEXT(Agricultural_Export_Analysis_Cleaned_Dataset[[#This Row],[Order_Date]],"mmm yyyy")</f>
        <v>May 2024</v>
      </c>
    </row>
    <row r="481" spans="1:43" x14ac:dyDescent="0.3">
      <c r="A481" t="s">
        <v>1066</v>
      </c>
      <c r="B481" t="s">
        <v>1067</v>
      </c>
      <c r="C481" s="2">
        <v>45503</v>
      </c>
      <c r="D481" s="2">
        <v>45511</v>
      </c>
      <c r="E481" s="2">
        <v>45528</v>
      </c>
      <c r="F481" t="s">
        <v>35</v>
      </c>
      <c r="G481" t="s">
        <v>96</v>
      </c>
      <c r="H481" t="s">
        <v>74</v>
      </c>
      <c r="I481" t="s">
        <v>118</v>
      </c>
      <c r="J481" t="s">
        <v>63</v>
      </c>
      <c r="K481" s="7">
        <v>2</v>
      </c>
      <c r="L481" t="s">
        <v>80</v>
      </c>
      <c r="M481" t="s">
        <v>140</v>
      </c>
      <c r="N481" t="s">
        <v>49</v>
      </c>
      <c r="O481">
        <v>267</v>
      </c>
      <c r="P481" s="6">
        <v>366.85</v>
      </c>
      <c r="Q481" s="6">
        <v>97948.95</v>
      </c>
      <c r="R481" s="5">
        <v>0.15</v>
      </c>
      <c r="S481" s="6">
        <v>83256.607499999998</v>
      </c>
      <c r="T481" s="6">
        <v>4231.5</v>
      </c>
      <c r="U481" s="6">
        <v>61085.120000000003</v>
      </c>
      <c r="V481" s="6">
        <v>1916.07</v>
      </c>
      <c r="W481" s="6">
        <v>6696.68</v>
      </c>
      <c r="X481" s="6">
        <v>9327.2374999999993</v>
      </c>
      <c r="Y481" s="5">
        <v>0.112029997138666</v>
      </c>
      <c r="Z481" t="s">
        <v>103</v>
      </c>
      <c r="AA481" t="s">
        <v>119</v>
      </c>
      <c r="AB481" t="s">
        <v>83</v>
      </c>
      <c r="AC481" t="s">
        <v>76</v>
      </c>
      <c r="AD481" t="s">
        <v>44</v>
      </c>
      <c r="AE481" t="s">
        <v>45</v>
      </c>
      <c r="AF481" t="str">
        <f>TEXT(Agricultural_Export_Analysis_Cleaned_Dataset[[#This Row],[Order_Date]],"mmm")</f>
        <v>Jul</v>
      </c>
      <c r="AG481" t="str">
        <f>TEXT(Agricultural_Export_Analysis_Cleaned_Dataset[[#This Row],[Order_Date]],"yyyy")</f>
        <v>2024</v>
      </c>
      <c r="AH481" t="str">
        <f>TEXT(Agricultural_Export_Analysis_Cleaned_Dataset[[#This Row],[Order_Date]],"ddd")</f>
        <v>Tue</v>
      </c>
      <c r="AI481" t="str">
        <f>TEXT(Agricultural_Export_Analysis_Cleaned_Dataset[[#This Row],[Ship_Date]],"yyyy")</f>
        <v>2024</v>
      </c>
      <c r="AJ481" t="str">
        <f>TEXT(Agricultural_Export_Analysis_Cleaned_Dataset[[#This Row],[Ship_Date]],"mmm")</f>
        <v>Aug</v>
      </c>
      <c r="AK481" t="str">
        <f>TEXT(Agricultural_Export_Analysis_Cleaned_Dataset[[#This Row],[Ship_Date]],"ddd")</f>
        <v>Wed</v>
      </c>
      <c r="AL481" t="str">
        <f>TEXT(Agricultural_Export_Analysis_Cleaned_Dataset[[#This Row],[Delivery_Date]],"yyyy")</f>
        <v>2024</v>
      </c>
      <c r="AM481" t="str">
        <f>TEXT(Agricultural_Export_Analysis_Cleaned_Dataset[[#This Row],[Delivery_Date]],"mmm")</f>
        <v>Aug</v>
      </c>
      <c r="AN481" t="str">
        <f>TEXT(Agricultural_Export_Analysis_Cleaned_Dataset[[#This Row],[Delivery_Date]],"ddd")</f>
        <v>Sat</v>
      </c>
      <c r="AO481">
        <f>Agricultural_Export_Analysis_Cleaned_Dataset[[#This Row],[Delivery_Date]]-Agricultural_Export_Analysis_Cleaned_Dataset[[#This Row],[Ship_Date]]</f>
        <v>17</v>
      </c>
      <c r="AP481">
        <f>Agricultural_Export_Analysis_Cleaned_Dataset[[#This Row],[Ship_Date]]-Agricultural_Export_Analysis_Cleaned_Dataset[[#This Row],[Order_Date]]</f>
        <v>8</v>
      </c>
      <c r="AQ481" s="4" t="str">
        <f>TEXT(Agricultural_Export_Analysis_Cleaned_Dataset[[#This Row],[Order_Date]],"mmm yyyy")</f>
        <v>Jul 2024</v>
      </c>
    </row>
    <row r="482" spans="1:43" x14ac:dyDescent="0.3">
      <c r="A482" t="s">
        <v>1068</v>
      </c>
      <c r="B482" t="s">
        <v>1069</v>
      </c>
      <c r="C482" s="2">
        <v>45485</v>
      </c>
      <c r="D482" s="2">
        <v>45495</v>
      </c>
      <c r="E482" s="2">
        <v>45538</v>
      </c>
      <c r="F482" t="s">
        <v>35</v>
      </c>
      <c r="G482" t="s">
        <v>8933</v>
      </c>
      <c r="H482" t="s">
        <v>51</v>
      </c>
      <c r="I482" t="s">
        <v>97</v>
      </c>
      <c r="J482" t="s">
        <v>63</v>
      </c>
      <c r="K482" s="7">
        <v>15</v>
      </c>
      <c r="L482" t="s">
        <v>135</v>
      </c>
      <c r="M482" t="s">
        <v>159</v>
      </c>
      <c r="N482" t="s">
        <v>160</v>
      </c>
      <c r="O482">
        <v>804</v>
      </c>
      <c r="P482" s="6">
        <v>91.2</v>
      </c>
      <c r="Q482" s="6">
        <v>73324.800000000003</v>
      </c>
      <c r="R482" s="5">
        <v>0.15</v>
      </c>
      <c r="S482" s="6">
        <v>62326.080000000002</v>
      </c>
      <c r="T482" s="6">
        <v>3131.95</v>
      </c>
      <c r="U482" s="6">
        <v>29798.55</v>
      </c>
      <c r="V482" s="6">
        <v>636.58000000000004</v>
      </c>
      <c r="W482" s="6">
        <v>6621.22</v>
      </c>
      <c r="X482" s="6">
        <v>22137.78</v>
      </c>
      <c r="Y482" s="5">
        <v>0.35519288233753799</v>
      </c>
      <c r="Z482" t="s">
        <v>103</v>
      </c>
      <c r="AA482" t="s">
        <v>119</v>
      </c>
      <c r="AB482" t="s">
        <v>83</v>
      </c>
      <c r="AC482" t="s">
        <v>43</v>
      </c>
      <c r="AD482" t="s">
        <v>93</v>
      </c>
      <c r="AE482" t="s">
        <v>58</v>
      </c>
      <c r="AF482" t="str">
        <f>TEXT(Agricultural_Export_Analysis_Cleaned_Dataset[[#This Row],[Order_Date]],"mmm")</f>
        <v>Jul</v>
      </c>
      <c r="AG482" t="str">
        <f>TEXT(Agricultural_Export_Analysis_Cleaned_Dataset[[#This Row],[Order_Date]],"yyyy")</f>
        <v>2024</v>
      </c>
      <c r="AH482" t="str">
        <f>TEXT(Agricultural_Export_Analysis_Cleaned_Dataset[[#This Row],[Order_Date]],"ddd")</f>
        <v>Fri</v>
      </c>
      <c r="AI482" t="str">
        <f>TEXT(Agricultural_Export_Analysis_Cleaned_Dataset[[#This Row],[Ship_Date]],"yyyy")</f>
        <v>2024</v>
      </c>
      <c r="AJ482" t="str">
        <f>TEXT(Agricultural_Export_Analysis_Cleaned_Dataset[[#This Row],[Ship_Date]],"mmm")</f>
        <v>Jul</v>
      </c>
      <c r="AK482" t="str">
        <f>TEXT(Agricultural_Export_Analysis_Cleaned_Dataset[[#This Row],[Ship_Date]],"ddd")</f>
        <v>Mon</v>
      </c>
      <c r="AL482" t="str">
        <f>TEXT(Agricultural_Export_Analysis_Cleaned_Dataset[[#This Row],[Delivery_Date]],"yyyy")</f>
        <v>2024</v>
      </c>
      <c r="AM482" t="str">
        <f>TEXT(Agricultural_Export_Analysis_Cleaned_Dataset[[#This Row],[Delivery_Date]],"mmm")</f>
        <v>Sep</v>
      </c>
      <c r="AN482" t="str">
        <f>TEXT(Agricultural_Export_Analysis_Cleaned_Dataset[[#This Row],[Delivery_Date]],"ddd")</f>
        <v>Tue</v>
      </c>
      <c r="AO482">
        <f>Agricultural_Export_Analysis_Cleaned_Dataset[[#This Row],[Delivery_Date]]-Agricultural_Export_Analysis_Cleaned_Dataset[[#This Row],[Ship_Date]]</f>
        <v>43</v>
      </c>
      <c r="AP482">
        <f>Agricultural_Export_Analysis_Cleaned_Dataset[[#This Row],[Ship_Date]]-Agricultural_Export_Analysis_Cleaned_Dataset[[#This Row],[Order_Date]]</f>
        <v>10</v>
      </c>
      <c r="AQ482" s="4" t="str">
        <f>TEXT(Agricultural_Export_Analysis_Cleaned_Dataset[[#This Row],[Order_Date]],"mmm yyyy")</f>
        <v>Jul 2024</v>
      </c>
    </row>
    <row r="483" spans="1:43" x14ac:dyDescent="0.3">
      <c r="A483" t="s">
        <v>1070</v>
      </c>
      <c r="B483" t="s">
        <v>1071</v>
      </c>
      <c r="C483" s="2">
        <v>45432</v>
      </c>
      <c r="D483" s="2">
        <v>45433</v>
      </c>
      <c r="E483" s="2">
        <v>45450</v>
      </c>
      <c r="F483" t="s">
        <v>35</v>
      </c>
      <c r="G483" t="s">
        <v>50</v>
      </c>
      <c r="H483" t="s">
        <v>37</v>
      </c>
      <c r="I483" t="s">
        <v>52</v>
      </c>
      <c r="J483" t="s">
        <v>63</v>
      </c>
      <c r="K483" s="7">
        <v>0</v>
      </c>
      <c r="L483" t="s">
        <v>32</v>
      </c>
      <c r="M483" t="s">
        <v>33</v>
      </c>
      <c r="N483" t="s">
        <v>34</v>
      </c>
      <c r="O483">
        <v>343</v>
      </c>
      <c r="P483" s="6">
        <v>54.58</v>
      </c>
      <c r="Q483" s="6">
        <v>18720.939999999999</v>
      </c>
      <c r="R483" s="5">
        <v>0.05</v>
      </c>
      <c r="S483" s="6">
        <v>17784.893</v>
      </c>
      <c r="T483" s="6">
        <v>9854.2199999999993</v>
      </c>
      <c r="U483" s="6">
        <v>10430.969999999999</v>
      </c>
      <c r="V483" s="6">
        <v>1267.26</v>
      </c>
      <c r="W483" s="6">
        <v>1643.87</v>
      </c>
      <c r="X483" s="6">
        <v>-5411.4269999999997</v>
      </c>
      <c r="Y483" s="5">
        <v>-0.304270989991337</v>
      </c>
      <c r="Z483" t="s">
        <v>81</v>
      </c>
      <c r="AA483" t="s">
        <v>82</v>
      </c>
      <c r="AB483" t="s">
        <v>42</v>
      </c>
      <c r="AC483" t="s">
        <v>76</v>
      </c>
      <c r="AD483" t="s">
        <v>57</v>
      </c>
      <c r="AE483" t="s">
        <v>58</v>
      </c>
      <c r="AF483" t="str">
        <f>TEXT(Agricultural_Export_Analysis_Cleaned_Dataset[[#This Row],[Order_Date]],"mmm")</f>
        <v>May</v>
      </c>
      <c r="AG483" t="str">
        <f>TEXT(Agricultural_Export_Analysis_Cleaned_Dataset[[#This Row],[Order_Date]],"yyyy")</f>
        <v>2024</v>
      </c>
      <c r="AH483" t="str">
        <f>TEXT(Agricultural_Export_Analysis_Cleaned_Dataset[[#This Row],[Order_Date]],"ddd")</f>
        <v>Mon</v>
      </c>
      <c r="AI483" t="str">
        <f>TEXT(Agricultural_Export_Analysis_Cleaned_Dataset[[#This Row],[Ship_Date]],"yyyy")</f>
        <v>2024</v>
      </c>
      <c r="AJ483" t="str">
        <f>TEXT(Agricultural_Export_Analysis_Cleaned_Dataset[[#This Row],[Ship_Date]],"mmm")</f>
        <v>May</v>
      </c>
      <c r="AK483" t="str">
        <f>TEXT(Agricultural_Export_Analysis_Cleaned_Dataset[[#This Row],[Ship_Date]],"ddd")</f>
        <v>Tue</v>
      </c>
      <c r="AL483" t="str">
        <f>TEXT(Agricultural_Export_Analysis_Cleaned_Dataset[[#This Row],[Delivery_Date]],"yyyy")</f>
        <v>2024</v>
      </c>
      <c r="AM483" t="str">
        <f>TEXT(Agricultural_Export_Analysis_Cleaned_Dataset[[#This Row],[Delivery_Date]],"mmm")</f>
        <v>Jun</v>
      </c>
      <c r="AN483" t="str">
        <f>TEXT(Agricultural_Export_Analysis_Cleaned_Dataset[[#This Row],[Delivery_Date]],"ddd")</f>
        <v>Fri</v>
      </c>
      <c r="AO483">
        <f>Agricultural_Export_Analysis_Cleaned_Dataset[[#This Row],[Delivery_Date]]-Agricultural_Export_Analysis_Cleaned_Dataset[[#This Row],[Ship_Date]]</f>
        <v>17</v>
      </c>
      <c r="AP483">
        <f>Agricultural_Export_Analysis_Cleaned_Dataset[[#This Row],[Ship_Date]]-Agricultural_Export_Analysis_Cleaned_Dataset[[#This Row],[Order_Date]]</f>
        <v>1</v>
      </c>
      <c r="AQ483" s="4" t="str">
        <f>TEXT(Agricultural_Export_Analysis_Cleaned_Dataset[[#This Row],[Order_Date]],"mmm yyyy")</f>
        <v>May 2024</v>
      </c>
    </row>
    <row r="484" spans="1:43" x14ac:dyDescent="0.3">
      <c r="A484" t="s">
        <v>1072</v>
      </c>
      <c r="B484" t="s">
        <v>1073</v>
      </c>
      <c r="C484" s="2">
        <v>45379</v>
      </c>
      <c r="D484" s="2">
        <v>45383</v>
      </c>
      <c r="E484" s="2">
        <v>45403</v>
      </c>
      <c r="F484" t="s">
        <v>35</v>
      </c>
      <c r="G484" t="s">
        <v>73</v>
      </c>
      <c r="H484" t="s">
        <v>51</v>
      </c>
      <c r="I484" t="s">
        <v>118</v>
      </c>
      <c r="J484" t="s">
        <v>63</v>
      </c>
      <c r="K484" s="7">
        <v>0</v>
      </c>
      <c r="L484" t="s">
        <v>80</v>
      </c>
      <c r="M484" t="s">
        <v>140</v>
      </c>
      <c r="N484" t="s">
        <v>49</v>
      </c>
      <c r="O484">
        <v>77</v>
      </c>
      <c r="P484" s="6">
        <v>400.35</v>
      </c>
      <c r="Q484" s="6">
        <v>30826.95</v>
      </c>
      <c r="R484" s="5">
        <v>0</v>
      </c>
      <c r="S484" s="6">
        <v>30826.95</v>
      </c>
      <c r="T484" s="6">
        <v>2041.91</v>
      </c>
      <c r="U484" s="6">
        <v>22728.26</v>
      </c>
      <c r="V484" s="6">
        <v>2234.7800000000002</v>
      </c>
      <c r="W484" s="6">
        <v>1659.69</v>
      </c>
      <c r="X484" s="6">
        <v>2162.31</v>
      </c>
      <c r="Y484" s="5">
        <v>7.01434945721197E-2</v>
      </c>
      <c r="Z484" t="s">
        <v>40</v>
      </c>
      <c r="AA484" t="s">
        <v>41</v>
      </c>
      <c r="AB484" t="s">
        <v>42</v>
      </c>
      <c r="AC484" t="s">
        <v>76</v>
      </c>
      <c r="AD484" t="s">
        <v>93</v>
      </c>
      <c r="AE484" t="s">
        <v>45</v>
      </c>
      <c r="AF484" t="str">
        <f>TEXT(Agricultural_Export_Analysis_Cleaned_Dataset[[#This Row],[Order_Date]],"mmm")</f>
        <v>Mar</v>
      </c>
      <c r="AG484" t="str">
        <f>TEXT(Agricultural_Export_Analysis_Cleaned_Dataset[[#This Row],[Order_Date]],"yyyy")</f>
        <v>2024</v>
      </c>
      <c r="AH484" t="str">
        <f>TEXT(Agricultural_Export_Analysis_Cleaned_Dataset[[#This Row],[Order_Date]],"ddd")</f>
        <v>Thu</v>
      </c>
      <c r="AI484" t="str">
        <f>TEXT(Agricultural_Export_Analysis_Cleaned_Dataset[[#This Row],[Ship_Date]],"yyyy")</f>
        <v>2024</v>
      </c>
      <c r="AJ484" t="str">
        <f>TEXT(Agricultural_Export_Analysis_Cleaned_Dataset[[#This Row],[Ship_Date]],"mmm")</f>
        <v>Apr</v>
      </c>
      <c r="AK484" t="str">
        <f>TEXT(Agricultural_Export_Analysis_Cleaned_Dataset[[#This Row],[Ship_Date]],"ddd")</f>
        <v>Mon</v>
      </c>
      <c r="AL484" t="str">
        <f>TEXT(Agricultural_Export_Analysis_Cleaned_Dataset[[#This Row],[Delivery_Date]],"yyyy")</f>
        <v>2024</v>
      </c>
      <c r="AM484" t="str">
        <f>TEXT(Agricultural_Export_Analysis_Cleaned_Dataset[[#This Row],[Delivery_Date]],"mmm")</f>
        <v>Apr</v>
      </c>
      <c r="AN484" t="str">
        <f>TEXT(Agricultural_Export_Analysis_Cleaned_Dataset[[#This Row],[Delivery_Date]],"ddd")</f>
        <v>Sun</v>
      </c>
      <c r="AO484">
        <f>Agricultural_Export_Analysis_Cleaned_Dataset[[#This Row],[Delivery_Date]]-Agricultural_Export_Analysis_Cleaned_Dataset[[#This Row],[Ship_Date]]</f>
        <v>20</v>
      </c>
      <c r="AP484">
        <f>Agricultural_Export_Analysis_Cleaned_Dataset[[#This Row],[Ship_Date]]-Agricultural_Export_Analysis_Cleaned_Dataset[[#This Row],[Order_Date]]</f>
        <v>4</v>
      </c>
      <c r="AQ484" s="4" t="str">
        <f>TEXT(Agricultural_Export_Analysis_Cleaned_Dataset[[#This Row],[Order_Date]],"mmm yyyy")</f>
        <v>Mar 2024</v>
      </c>
    </row>
    <row r="485" spans="1:43" x14ac:dyDescent="0.3">
      <c r="A485" t="s">
        <v>1074</v>
      </c>
      <c r="B485" t="s">
        <v>1075</v>
      </c>
      <c r="C485" s="2">
        <v>45717</v>
      </c>
      <c r="D485" s="2">
        <v>45720</v>
      </c>
      <c r="E485" s="2">
        <v>45732</v>
      </c>
      <c r="F485" t="s">
        <v>35</v>
      </c>
      <c r="G485" t="s">
        <v>117</v>
      </c>
      <c r="H485" t="s">
        <v>51</v>
      </c>
      <c r="I485" t="s">
        <v>97</v>
      </c>
      <c r="J485" t="s">
        <v>53</v>
      </c>
      <c r="K485" s="7">
        <v>0</v>
      </c>
      <c r="L485" t="s">
        <v>80</v>
      </c>
      <c r="M485" t="s">
        <v>130</v>
      </c>
      <c r="N485" t="s">
        <v>131</v>
      </c>
      <c r="O485">
        <v>1335</v>
      </c>
      <c r="P485" s="6">
        <v>280.93</v>
      </c>
      <c r="Q485" s="6">
        <v>375041.55</v>
      </c>
      <c r="R485" s="5">
        <v>0</v>
      </c>
      <c r="S485" s="6">
        <v>375041.55</v>
      </c>
      <c r="T485" s="6">
        <v>1990.82</v>
      </c>
      <c r="U485" s="6">
        <v>261583.03</v>
      </c>
      <c r="V485" s="6">
        <v>960.54</v>
      </c>
      <c r="W485" s="6">
        <v>26685.8</v>
      </c>
      <c r="X485" s="6">
        <v>83821.36</v>
      </c>
      <c r="Y485" s="5">
        <v>0.22349886299264701</v>
      </c>
      <c r="Z485" t="s">
        <v>40</v>
      </c>
      <c r="AA485" t="s">
        <v>41</v>
      </c>
      <c r="AB485" t="s">
        <v>56</v>
      </c>
      <c r="AC485" t="s">
        <v>76</v>
      </c>
      <c r="AD485" t="s">
        <v>44</v>
      </c>
      <c r="AE485" t="s">
        <v>67</v>
      </c>
      <c r="AF485" t="str">
        <f>TEXT(Agricultural_Export_Analysis_Cleaned_Dataset[[#This Row],[Order_Date]],"mmm")</f>
        <v>Mar</v>
      </c>
      <c r="AG485" t="str">
        <f>TEXT(Agricultural_Export_Analysis_Cleaned_Dataset[[#This Row],[Order_Date]],"yyyy")</f>
        <v>2025</v>
      </c>
      <c r="AH485" t="str">
        <f>TEXT(Agricultural_Export_Analysis_Cleaned_Dataset[[#This Row],[Order_Date]],"ddd")</f>
        <v>Sat</v>
      </c>
      <c r="AI485" t="str">
        <f>TEXT(Agricultural_Export_Analysis_Cleaned_Dataset[[#This Row],[Ship_Date]],"yyyy")</f>
        <v>2025</v>
      </c>
      <c r="AJ485" t="str">
        <f>TEXT(Agricultural_Export_Analysis_Cleaned_Dataset[[#This Row],[Ship_Date]],"mmm")</f>
        <v>Mar</v>
      </c>
      <c r="AK485" t="str">
        <f>TEXT(Agricultural_Export_Analysis_Cleaned_Dataset[[#This Row],[Ship_Date]],"ddd")</f>
        <v>Tue</v>
      </c>
      <c r="AL485" t="str">
        <f>TEXT(Agricultural_Export_Analysis_Cleaned_Dataset[[#This Row],[Delivery_Date]],"yyyy")</f>
        <v>2025</v>
      </c>
      <c r="AM485" t="str">
        <f>TEXT(Agricultural_Export_Analysis_Cleaned_Dataset[[#This Row],[Delivery_Date]],"mmm")</f>
        <v>Mar</v>
      </c>
      <c r="AN485" t="str">
        <f>TEXT(Agricultural_Export_Analysis_Cleaned_Dataset[[#This Row],[Delivery_Date]],"ddd")</f>
        <v>Sun</v>
      </c>
      <c r="AO485">
        <f>Agricultural_Export_Analysis_Cleaned_Dataset[[#This Row],[Delivery_Date]]-Agricultural_Export_Analysis_Cleaned_Dataset[[#This Row],[Ship_Date]]</f>
        <v>12</v>
      </c>
      <c r="AP485">
        <f>Agricultural_Export_Analysis_Cleaned_Dataset[[#This Row],[Ship_Date]]-Agricultural_Export_Analysis_Cleaned_Dataset[[#This Row],[Order_Date]]</f>
        <v>3</v>
      </c>
      <c r="AQ485" s="4" t="str">
        <f>TEXT(Agricultural_Export_Analysis_Cleaned_Dataset[[#This Row],[Order_Date]],"mmm yyyy")</f>
        <v>Mar 2025</v>
      </c>
    </row>
    <row r="486" spans="1:43" x14ac:dyDescent="0.3">
      <c r="A486" t="s">
        <v>1076</v>
      </c>
      <c r="B486" t="s">
        <v>1077</v>
      </c>
      <c r="C486" s="2">
        <v>45633</v>
      </c>
      <c r="D486" s="2">
        <v>45635</v>
      </c>
      <c r="E486" s="2">
        <v>45649</v>
      </c>
      <c r="F486" t="s">
        <v>35</v>
      </c>
      <c r="G486" t="s">
        <v>132</v>
      </c>
      <c r="H486" t="s">
        <v>37</v>
      </c>
      <c r="I486" t="s">
        <v>118</v>
      </c>
      <c r="J486" t="s">
        <v>53</v>
      </c>
      <c r="K486" s="7">
        <v>7</v>
      </c>
      <c r="L486" t="s">
        <v>87</v>
      </c>
      <c r="M486" t="s">
        <v>33</v>
      </c>
      <c r="N486" t="s">
        <v>34</v>
      </c>
      <c r="O486">
        <v>1057</v>
      </c>
      <c r="P486" s="6">
        <v>101.39</v>
      </c>
      <c r="Q486" s="6">
        <v>107169.23</v>
      </c>
      <c r="R486" s="5">
        <v>0</v>
      </c>
      <c r="S486" s="6">
        <v>107169.23</v>
      </c>
      <c r="T486" s="6">
        <v>14368.76</v>
      </c>
      <c r="U486" s="6">
        <v>55444.72</v>
      </c>
      <c r="V486" s="6">
        <v>917.26</v>
      </c>
      <c r="W486" s="6">
        <v>2960.98</v>
      </c>
      <c r="X486" s="6">
        <v>33477.51</v>
      </c>
      <c r="Y486" s="5">
        <v>0.31237986873657703</v>
      </c>
      <c r="Z486" t="s">
        <v>54</v>
      </c>
      <c r="AA486" t="s">
        <v>55</v>
      </c>
      <c r="AB486" t="s">
        <v>42</v>
      </c>
      <c r="AC486" t="s">
        <v>43</v>
      </c>
      <c r="AD486" t="s">
        <v>84</v>
      </c>
      <c r="AE486" t="s">
        <v>58</v>
      </c>
      <c r="AF486" t="str">
        <f>TEXT(Agricultural_Export_Analysis_Cleaned_Dataset[[#This Row],[Order_Date]],"mmm")</f>
        <v>Dec</v>
      </c>
      <c r="AG486" t="str">
        <f>TEXT(Agricultural_Export_Analysis_Cleaned_Dataset[[#This Row],[Order_Date]],"yyyy")</f>
        <v>2024</v>
      </c>
      <c r="AH486" t="str">
        <f>TEXT(Agricultural_Export_Analysis_Cleaned_Dataset[[#This Row],[Order_Date]],"ddd")</f>
        <v>Sat</v>
      </c>
      <c r="AI486" t="str">
        <f>TEXT(Agricultural_Export_Analysis_Cleaned_Dataset[[#This Row],[Ship_Date]],"yyyy")</f>
        <v>2024</v>
      </c>
      <c r="AJ486" t="str">
        <f>TEXT(Agricultural_Export_Analysis_Cleaned_Dataset[[#This Row],[Ship_Date]],"mmm")</f>
        <v>Dec</v>
      </c>
      <c r="AK486" t="str">
        <f>TEXT(Agricultural_Export_Analysis_Cleaned_Dataset[[#This Row],[Ship_Date]],"ddd")</f>
        <v>Mon</v>
      </c>
      <c r="AL486" t="str">
        <f>TEXT(Agricultural_Export_Analysis_Cleaned_Dataset[[#This Row],[Delivery_Date]],"yyyy")</f>
        <v>2024</v>
      </c>
      <c r="AM486" t="str">
        <f>TEXT(Agricultural_Export_Analysis_Cleaned_Dataset[[#This Row],[Delivery_Date]],"mmm")</f>
        <v>Dec</v>
      </c>
      <c r="AN486" t="str">
        <f>TEXT(Agricultural_Export_Analysis_Cleaned_Dataset[[#This Row],[Delivery_Date]],"ddd")</f>
        <v>Mon</v>
      </c>
      <c r="AO486">
        <f>Agricultural_Export_Analysis_Cleaned_Dataset[[#This Row],[Delivery_Date]]-Agricultural_Export_Analysis_Cleaned_Dataset[[#This Row],[Ship_Date]]</f>
        <v>14</v>
      </c>
      <c r="AP486">
        <f>Agricultural_Export_Analysis_Cleaned_Dataset[[#This Row],[Ship_Date]]-Agricultural_Export_Analysis_Cleaned_Dataset[[#This Row],[Order_Date]]</f>
        <v>2</v>
      </c>
      <c r="AQ486" s="4" t="str">
        <f>TEXT(Agricultural_Export_Analysis_Cleaned_Dataset[[#This Row],[Order_Date]],"mmm yyyy")</f>
        <v>Dec 2024</v>
      </c>
    </row>
    <row r="487" spans="1:43" x14ac:dyDescent="0.3">
      <c r="A487" t="s">
        <v>1078</v>
      </c>
      <c r="B487" t="s">
        <v>1079</v>
      </c>
      <c r="C487" s="2">
        <v>45563</v>
      </c>
      <c r="D487" s="2">
        <v>45565</v>
      </c>
      <c r="E487" s="2">
        <v>45574</v>
      </c>
      <c r="F487" t="s">
        <v>35</v>
      </c>
      <c r="G487" t="s">
        <v>132</v>
      </c>
      <c r="H487" t="s">
        <v>51</v>
      </c>
      <c r="I487" t="s">
        <v>118</v>
      </c>
      <c r="J487" t="s">
        <v>112</v>
      </c>
      <c r="K487" s="7">
        <v>0</v>
      </c>
      <c r="L487" t="s">
        <v>135</v>
      </c>
      <c r="M487" t="s">
        <v>130</v>
      </c>
      <c r="N487" t="s">
        <v>131</v>
      </c>
      <c r="O487">
        <v>1329</v>
      </c>
      <c r="P487" s="6">
        <v>412.43</v>
      </c>
      <c r="Q487" s="6">
        <v>548119.47</v>
      </c>
      <c r="R487" s="5">
        <v>0.1</v>
      </c>
      <c r="S487" s="6">
        <v>493307.52299999999</v>
      </c>
      <c r="T487" s="6">
        <v>4430.8500000000004</v>
      </c>
      <c r="U487" s="6">
        <v>351541.13</v>
      </c>
      <c r="V487" s="6">
        <v>1547.83</v>
      </c>
      <c r="W487" s="6">
        <v>28074.75</v>
      </c>
      <c r="X487" s="6">
        <v>107712.963</v>
      </c>
      <c r="Y487" s="5">
        <v>0.21834851077266099</v>
      </c>
      <c r="Z487" t="s">
        <v>103</v>
      </c>
      <c r="AA487" t="s">
        <v>104</v>
      </c>
      <c r="AB487" t="s">
        <v>65</v>
      </c>
      <c r="AC487" t="s">
        <v>76</v>
      </c>
      <c r="AD487" t="s">
        <v>93</v>
      </c>
      <c r="AE487" t="s">
        <v>67</v>
      </c>
      <c r="AF487" t="str">
        <f>TEXT(Agricultural_Export_Analysis_Cleaned_Dataset[[#This Row],[Order_Date]],"mmm")</f>
        <v>Sep</v>
      </c>
      <c r="AG487" t="str">
        <f>TEXT(Agricultural_Export_Analysis_Cleaned_Dataset[[#This Row],[Order_Date]],"yyyy")</f>
        <v>2024</v>
      </c>
      <c r="AH487" t="str">
        <f>TEXT(Agricultural_Export_Analysis_Cleaned_Dataset[[#This Row],[Order_Date]],"ddd")</f>
        <v>Sat</v>
      </c>
      <c r="AI487" t="str">
        <f>TEXT(Agricultural_Export_Analysis_Cleaned_Dataset[[#This Row],[Ship_Date]],"yyyy")</f>
        <v>2024</v>
      </c>
      <c r="AJ487" t="str">
        <f>TEXT(Agricultural_Export_Analysis_Cleaned_Dataset[[#This Row],[Ship_Date]],"mmm")</f>
        <v>Sep</v>
      </c>
      <c r="AK487" t="str">
        <f>TEXT(Agricultural_Export_Analysis_Cleaned_Dataset[[#This Row],[Ship_Date]],"ddd")</f>
        <v>Mon</v>
      </c>
      <c r="AL487" t="str">
        <f>TEXT(Agricultural_Export_Analysis_Cleaned_Dataset[[#This Row],[Delivery_Date]],"yyyy")</f>
        <v>2024</v>
      </c>
      <c r="AM487" t="str">
        <f>TEXT(Agricultural_Export_Analysis_Cleaned_Dataset[[#This Row],[Delivery_Date]],"mmm")</f>
        <v>Oct</v>
      </c>
      <c r="AN487" t="str">
        <f>TEXT(Agricultural_Export_Analysis_Cleaned_Dataset[[#This Row],[Delivery_Date]],"ddd")</f>
        <v>Wed</v>
      </c>
      <c r="AO487">
        <f>Agricultural_Export_Analysis_Cleaned_Dataset[[#This Row],[Delivery_Date]]-Agricultural_Export_Analysis_Cleaned_Dataset[[#This Row],[Ship_Date]]</f>
        <v>9</v>
      </c>
      <c r="AP487">
        <f>Agricultural_Export_Analysis_Cleaned_Dataset[[#This Row],[Ship_Date]]-Agricultural_Export_Analysis_Cleaned_Dataset[[#This Row],[Order_Date]]</f>
        <v>2</v>
      </c>
      <c r="AQ487" s="4" t="str">
        <f>TEXT(Agricultural_Export_Analysis_Cleaned_Dataset[[#This Row],[Order_Date]],"mmm yyyy")</f>
        <v>Sep 2024</v>
      </c>
    </row>
    <row r="488" spans="1:43" x14ac:dyDescent="0.3">
      <c r="A488" t="s">
        <v>1080</v>
      </c>
      <c r="B488" t="s">
        <v>1081</v>
      </c>
      <c r="C488" s="2">
        <v>45715</v>
      </c>
      <c r="D488" s="2">
        <v>45725</v>
      </c>
      <c r="E488" s="2">
        <v>45741</v>
      </c>
      <c r="F488" t="s">
        <v>35</v>
      </c>
      <c r="G488" t="s">
        <v>8934</v>
      </c>
      <c r="H488" t="s">
        <v>74</v>
      </c>
      <c r="I488" t="s">
        <v>118</v>
      </c>
      <c r="J488" t="s">
        <v>112</v>
      </c>
      <c r="K488" s="7">
        <v>7</v>
      </c>
      <c r="L488" t="s">
        <v>70</v>
      </c>
      <c r="M488" t="s">
        <v>130</v>
      </c>
      <c r="N488" t="s">
        <v>131</v>
      </c>
      <c r="O488">
        <v>346</v>
      </c>
      <c r="P488" s="6">
        <v>63.41</v>
      </c>
      <c r="Q488" s="6">
        <v>21939.86</v>
      </c>
      <c r="R488" s="5">
        <v>0.05</v>
      </c>
      <c r="S488" s="6">
        <v>20842.866999999998</v>
      </c>
      <c r="T488" s="6">
        <v>5518.5092000000004</v>
      </c>
      <c r="U488" s="6">
        <v>10516.51</v>
      </c>
      <c r="V488" s="6">
        <v>1026.02</v>
      </c>
      <c r="W488" s="6">
        <v>1300.25</v>
      </c>
      <c r="X488" s="6">
        <v>2481.5778</v>
      </c>
      <c r="Y488" s="5">
        <v>0.11906125222033501</v>
      </c>
      <c r="Z488" t="s">
        <v>40</v>
      </c>
      <c r="AA488" t="s">
        <v>147</v>
      </c>
      <c r="AB488" t="s">
        <v>42</v>
      </c>
      <c r="AC488" t="s">
        <v>66</v>
      </c>
      <c r="AD488" t="s">
        <v>123</v>
      </c>
      <c r="AE488" t="s">
        <v>45</v>
      </c>
      <c r="AF488" t="str">
        <f>TEXT(Agricultural_Export_Analysis_Cleaned_Dataset[[#This Row],[Order_Date]],"mmm")</f>
        <v>Feb</v>
      </c>
      <c r="AG488" t="str">
        <f>TEXT(Agricultural_Export_Analysis_Cleaned_Dataset[[#This Row],[Order_Date]],"yyyy")</f>
        <v>2025</v>
      </c>
      <c r="AH488" t="str">
        <f>TEXT(Agricultural_Export_Analysis_Cleaned_Dataset[[#This Row],[Order_Date]],"ddd")</f>
        <v>Thu</v>
      </c>
      <c r="AI488" t="str">
        <f>TEXT(Agricultural_Export_Analysis_Cleaned_Dataset[[#This Row],[Ship_Date]],"yyyy")</f>
        <v>2025</v>
      </c>
      <c r="AJ488" t="str">
        <f>TEXT(Agricultural_Export_Analysis_Cleaned_Dataset[[#This Row],[Ship_Date]],"mmm")</f>
        <v>Mar</v>
      </c>
      <c r="AK488" t="str">
        <f>TEXT(Agricultural_Export_Analysis_Cleaned_Dataset[[#This Row],[Ship_Date]],"ddd")</f>
        <v>Sun</v>
      </c>
      <c r="AL488" t="str">
        <f>TEXT(Agricultural_Export_Analysis_Cleaned_Dataset[[#This Row],[Delivery_Date]],"yyyy")</f>
        <v>2025</v>
      </c>
      <c r="AM488" t="str">
        <f>TEXT(Agricultural_Export_Analysis_Cleaned_Dataset[[#This Row],[Delivery_Date]],"mmm")</f>
        <v>Mar</v>
      </c>
      <c r="AN488" t="str">
        <f>TEXT(Agricultural_Export_Analysis_Cleaned_Dataset[[#This Row],[Delivery_Date]],"ddd")</f>
        <v>Tue</v>
      </c>
      <c r="AO488">
        <f>Agricultural_Export_Analysis_Cleaned_Dataset[[#This Row],[Delivery_Date]]-Agricultural_Export_Analysis_Cleaned_Dataset[[#This Row],[Ship_Date]]</f>
        <v>16</v>
      </c>
      <c r="AP488">
        <f>Agricultural_Export_Analysis_Cleaned_Dataset[[#This Row],[Ship_Date]]-Agricultural_Export_Analysis_Cleaned_Dataset[[#This Row],[Order_Date]]</f>
        <v>10</v>
      </c>
      <c r="AQ488" s="4" t="str">
        <f>TEXT(Agricultural_Export_Analysis_Cleaned_Dataset[[#This Row],[Order_Date]],"mmm yyyy")</f>
        <v>Feb 2025</v>
      </c>
    </row>
    <row r="489" spans="1:43" x14ac:dyDescent="0.3">
      <c r="A489" t="s">
        <v>1082</v>
      </c>
      <c r="B489" t="s">
        <v>1083</v>
      </c>
      <c r="C489" s="2">
        <v>45309</v>
      </c>
      <c r="D489" s="2">
        <v>45315</v>
      </c>
      <c r="E489" s="2">
        <v>45339</v>
      </c>
      <c r="F489" t="s">
        <v>35</v>
      </c>
      <c r="G489" t="s">
        <v>203</v>
      </c>
      <c r="H489" t="s">
        <v>51</v>
      </c>
      <c r="I489" t="s">
        <v>97</v>
      </c>
      <c r="J489" t="s">
        <v>53</v>
      </c>
      <c r="K489" s="7">
        <v>15</v>
      </c>
      <c r="L489" t="s">
        <v>8935</v>
      </c>
      <c r="M489" t="s">
        <v>159</v>
      </c>
      <c r="N489" t="s">
        <v>160</v>
      </c>
      <c r="O489">
        <v>1129</v>
      </c>
      <c r="P489" s="6">
        <v>297.38</v>
      </c>
      <c r="Q489" s="6">
        <v>335742.02</v>
      </c>
      <c r="R489" s="5">
        <v>0.05</v>
      </c>
      <c r="S489" s="6">
        <v>318954.91899999999</v>
      </c>
      <c r="T489" s="6">
        <v>3910.3</v>
      </c>
      <c r="U489" s="6">
        <v>210806.24</v>
      </c>
      <c r="V489" s="6">
        <v>108.31</v>
      </c>
      <c r="W489" s="6">
        <v>38080.199999999997</v>
      </c>
      <c r="X489" s="6">
        <v>66049.869000000006</v>
      </c>
      <c r="Y489" s="5">
        <v>0.20708214567463701</v>
      </c>
      <c r="Z489" t="s">
        <v>40</v>
      </c>
      <c r="AA489" t="s">
        <v>64</v>
      </c>
      <c r="AB489" t="s">
        <v>83</v>
      </c>
      <c r="AC489" t="s">
        <v>76</v>
      </c>
      <c r="AD489" t="s">
        <v>98</v>
      </c>
      <c r="AE489" t="s">
        <v>45</v>
      </c>
      <c r="AF489" t="str">
        <f>TEXT(Agricultural_Export_Analysis_Cleaned_Dataset[[#This Row],[Order_Date]],"mmm")</f>
        <v>Jan</v>
      </c>
      <c r="AG489" t="str">
        <f>TEXT(Agricultural_Export_Analysis_Cleaned_Dataset[[#This Row],[Order_Date]],"yyyy")</f>
        <v>2024</v>
      </c>
      <c r="AH489" t="str">
        <f>TEXT(Agricultural_Export_Analysis_Cleaned_Dataset[[#This Row],[Order_Date]],"ddd")</f>
        <v>Thu</v>
      </c>
      <c r="AI489" t="str">
        <f>TEXT(Agricultural_Export_Analysis_Cleaned_Dataset[[#This Row],[Ship_Date]],"yyyy")</f>
        <v>2024</v>
      </c>
      <c r="AJ489" t="str">
        <f>TEXT(Agricultural_Export_Analysis_Cleaned_Dataset[[#This Row],[Ship_Date]],"mmm")</f>
        <v>Jan</v>
      </c>
      <c r="AK489" t="str">
        <f>TEXT(Agricultural_Export_Analysis_Cleaned_Dataset[[#This Row],[Ship_Date]],"ddd")</f>
        <v>Wed</v>
      </c>
      <c r="AL489" t="str">
        <f>TEXT(Agricultural_Export_Analysis_Cleaned_Dataset[[#This Row],[Delivery_Date]],"yyyy")</f>
        <v>2024</v>
      </c>
      <c r="AM489" t="str">
        <f>TEXT(Agricultural_Export_Analysis_Cleaned_Dataset[[#This Row],[Delivery_Date]],"mmm")</f>
        <v>Feb</v>
      </c>
      <c r="AN489" t="str">
        <f>TEXT(Agricultural_Export_Analysis_Cleaned_Dataset[[#This Row],[Delivery_Date]],"ddd")</f>
        <v>Sat</v>
      </c>
      <c r="AO489">
        <f>Agricultural_Export_Analysis_Cleaned_Dataset[[#This Row],[Delivery_Date]]-Agricultural_Export_Analysis_Cleaned_Dataset[[#This Row],[Ship_Date]]</f>
        <v>24</v>
      </c>
      <c r="AP489">
        <f>Agricultural_Export_Analysis_Cleaned_Dataset[[#This Row],[Ship_Date]]-Agricultural_Export_Analysis_Cleaned_Dataset[[#This Row],[Order_Date]]</f>
        <v>6</v>
      </c>
      <c r="AQ489" s="4" t="str">
        <f>TEXT(Agricultural_Export_Analysis_Cleaned_Dataset[[#This Row],[Order_Date]],"mmm yyyy")</f>
        <v>Jan 2024</v>
      </c>
    </row>
    <row r="490" spans="1:43" x14ac:dyDescent="0.3">
      <c r="A490" t="s">
        <v>1084</v>
      </c>
      <c r="B490" t="s">
        <v>1012</v>
      </c>
      <c r="C490" s="2">
        <v>45678</v>
      </c>
      <c r="D490" s="2">
        <v>45679</v>
      </c>
      <c r="E490" s="2">
        <v>45705</v>
      </c>
      <c r="F490" t="s">
        <v>35</v>
      </c>
      <c r="G490" t="s">
        <v>96</v>
      </c>
      <c r="H490" t="s">
        <v>37</v>
      </c>
      <c r="I490" t="s">
        <v>118</v>
      </c>
      <c r="J490" t="s">
        <v>63</v>
      </c>
      <c r="K490" s="7">
        <v>10</v>
      </c>
      <c r="L490" t="s">
        <v>32</v>
      </c>
      <c r="M490" t="s">
        <v>159</v>
      </c>
      <c r="N490" t="s">
        <v>160</v>
      </c>
      <c r="O490">
        <v>546</v>
      </c>
      <c r="P490" s="6">
        <v>121.15</v>
      </c>
      <c r="Q490" s="6">
        <v>66147.899999999994</v>
      </c>
      <c r="R490" s="5">
        <v>0.05</v>
      </c>
      <c r="S490" s="6">
        <v>62840.504999999997</v>
      </c>
      <c r="T490" s="6">
        <v>2498.12</v>
      </c>
      <c r="U490" s="6">
        <v>29331.42</v>
      </c>
      <c r="V490" s="6">
        <v>2889.95</v>
      </c>
      <c r="W490" s="6">
        <v>5680.55</v>
      </c>
      <c r="X490" s="6">
        <v>22440.465</v>
      </c>
      <c r="Y490" s="5">
        <v>0.35710192017075598</v>
      </c>
      <c r="Z490" t="s">
        <v>40</v>
      </c>
      <c r="AA490" t="s">
        <v>64</v>
      </c>
      <c r="AB490" t="s">
        <v>65</v>
      </c>
      <c r="AC490" t="s">
        <v>76</v>
      </c>
      <c r="AD490" t="s">
        <v>57</v>
      </c>
      <c r="AE490" t="s">
        <v>58</v>
      </c>
      <c r="AF490" t="str">
        <f>TEXT(Agricultural_Export_Analysis_Cleaned_Dataset[[#This Row],[Order_Date]],"mmm")</f>
        <v>Jan</v>
      </c>
      <c r="AG490" t="str">
        <f>TEXT(Agricultural_Export_Analysis_Cleaned_Dataset[[#This Row],[Order_Date]],"yyyy")</f>
        <v>2025</v>
      </c>
      <c r="AH490" t="str">
        <f>TEXT(Agricultural_Export_Analysis_Cleaned_Dataset[[#This Row],[Order_Date]],"ddd")</f>
        <v>Tue</v>
      </c>
      <c r="AI490" t="str">
        <f>TEXT(Agricultural_Export_Analysis_Cleaned_Dataset[[#This Row],[Ship_Date]],"yyyy")</f>
        <v>2025</v>
      </c>
      <c r="AJ490" t="str">
        <f>TEXT(Agricultural_Export_Analysis_Cleaned_Dataset[[#This Row],[Ship_Date]],"mmm")</f>
        <v>Jan</v>
      </c>
      <c r="AK490" t="str">
        <f>TEXT(Agricultural_Export_Analysis_Cleaned_Dataset[[#This Row],[Ship_Date]],"ddd")</f>
        <v>Wed</v>
      </c>
      <c r="AL490" t="str">
        <f>TEXT(Agricultural_Export_Analysis_Cleaned_Dataset[[#This Row],[Delivery_Date]],"yyyy")</f>
        <v>2025</v>
      </c>
      <c r="AM490" t="str">
        <f>TEXT(Agricultural_Export_Analysis_Cleaned_Dataset[[#This Row],[Delivery_Date]],"mmm")</f>
        <v>Feb</v>
      </c>
      <c r="AN490" t="str">
        <f>TEXT(Agricultural_Export_Analysis_Cleaned_Dataset[[#This Row],[Delivery_Date]],"ddd")</f>
        <v>Mon</v>
      </c>
      <c r="AO490">
        <f>Agricultural_Export_Analysis_Cleaned_Dataset[[#This Row],[Delivery_Date]]-Agricultural_Export_Analysis_Cleaned_Dataset[[#This Row],[Ship_Date]]</f>
        <v>26</v>
      </c>
      <c r="AP490">
        <f>Agricultural_Export_Analysis_Cleaned_Dataset[[#This Row],[Ship_Date]]-Agricultural_Export_Analysis_Cleaned_Dataset[[#This Row],[Order_Date]]</f>
        <v>1</v>
      </c>
      <c r="AQ490" s="4" t="str">
        <f>TEXT(Agricultural_Export_Analysis_Cleaned_Dataset[[#This Row],[Order_Date]],"mmm yyyy")</f>
        <v>Jan 2025</v>
      </c>
    </row>
    <row r="491" spans="1:43" x14ac:dyDescent="0.3">
      <c r="A491" t="s">
        <v>1085</v>
      </c>
      <c r="B491" t="s">
        <v>1086</v>
      </c>
      <c r="C491" s="2">
        <v>45598</v>
      </c>
      <c r="D491" s="2">
        <v>45606</v>
      </c>
      <c r="E491" s="2">
        <v>45644</v>
      </c>
      <c r="F491" t="s">
        <v>35</v>
      </c>
      <c r="G491" t="s">
        <v>8934</v>
      </c>
      <c r="H491" t="s">
        <v>51</v>
      </c>
      <c r="I491" t="s">
        <v>52</v>
      </c>
      <c r="J491" t="s">
        <v>63</v>
      </c>
      <c r="K491" s="7">
        <v>10</v>
      </c>
      <c r="L491" t="s">
        <v>70</v>
      </c>
      <c r="M491" t="s">
        <v>33</v>
      </c>
      <c r="N491" t="s">
        <v>34</v>
      </c>
      <c r="O491">
        <v>551</v>
      </c>
      <c r="P491" s="6">
        <v>56.99</v>
      </c>
      <c r="Q491" s="6">
        <v>31401.49</v>
      </c>
      <c r="R491" s="5">
        <v>0.15</v>
      </c>
      <c r="S491" s="6">
        <v>26691.266500000002</v>
      </c>
      <c r="T491" s="6">
        <v>3145.16</v>
      </c>
      <c r="U491" s="6">
        <v>13209.91</v>
      </c>
      <c r="V491" s="6">
        <v>2256.3200000000002</v>
      </c>
      <c r="W491" s="6">
        <v>2530.62</v>
      </c>
      <c r="X491" s="6">
        <v>5549.2565000000004</v>
      </c>
      <c r="Y491" s="5">
        <v>0.207905327384896</v>
      </c>
      <c r="Z491" t="s">
        <v>54</v>
      </c>
      <c r="AA491" t="s">
        <v>92</v>
      </c>
      <c r="AB491" t="s">
        <v>65</v>
      </c>
      <c r="AC491" t="s">
        <v>43</v>
      </c>
      <c r="AD491" t="s">
        <v>123</v>
      </c>
      <c r="AE491" t="s">
        <v>45</v>
      </c>
      <c r="AF491" t="str">
        <f>TEXT(Agricultural_Export_Analysis_Cleaned_Dataset[[#This Row],[Order_Date]],"mmm")</f>
        <v>Nov</v>
      </c>
      <c r="AG491" t="str">
        <f>TEXT(Agricultural_Export_Analysis_Cleaned_Dataset[[#This Row],[Order_Date]],"yyyy")</f>
        <v>2024</v>
      </c>
      <c r="AH491" t="str">
        <f>TEXT(Agricultural_Export_Analysis_Cleaned_Dataset[[#This Row],[Order_Date]],"ddd")</f>
        <v>Sat</v>
      </c>
      <c r="AI491" t="str">
        <f>TEXT(Agricultural_Export_Analysis_Cleaned_Dataset[[#This Row],[Ship_Date]],"yyyy")</f>
        <v>2024</v>
      </c>
      <c r="AJ491" t="str">
        <f>TEXT(Agricultural_Export_Analysis_Cleaned_Dataset[[#This Row],[Ship_Date]],"mmm")</f>
        <v>Nov</v>
      </c>
      <c r="AK491" t="str">
        <f>TEXT(Agricultural_Export_Analysis_Cleaned_Dataset[[#This Row],[Ship_Date]],"ddd")</f>
        <v>Sun</v>
      </c>
      <c r="AL491" t="str">
        <f>TEXT(Agricultural_Export_Analysis_Cleaned_Dataset[[#This Row],[Delivery_Date]],"yyyy")</f>
        <v>2024</v>
      </c>
      <c r="AM491" t="str">
        <f>TEXT(Agricultural_Export_Analysis_Cleaned_Dataset[[#This Row],[Delivery_Date]],"mmm")</f>
        <v>Dec</v>
      </c>
      <c r="AN491" t="str">
        <f>TEXT(Agricultural_Export_Analysis_Cleaned_Dataset[[#This Row],[Delivery_Date]],"ddd")</f>
        <v>Wed</v>
      </c>
      <c r="AO491">
        <f>Agricultural_Export_Analysis_Cleaned_Dataset[[#This Row],[Delivery_Date]]-Agricultural_Export_Analysis_Cleaned_Dataset[[#This Row],[Ship_Date]]</f>
        <v>38</v>
      </c>
      <c r="AP491">
        <f>Agricultural_Export_Analysis_Cleaned_Dataset[[#This Row],[Ship_Date]]-Agricultural_Export_Analysis_Cleaned_Dataset[[#This Row],[Order_Date]]</f>
        <v>8</v>
      </c>
      <c r="AQ491" s="4" t="str">
        <f>TEXT(Agricultural_Export_Analysis_Cleaned_Dataset[[#This Row],[Order_Date]],"mmm yyyy")</f>
        <v>Nov 2024</v>
      </c>
    </row>
    <row r="492" spans="1:43" x14ac:dyDescent="0.3">
      <c r="A492" t="s">
        <v>1087</v>
      </c>
      <c r="B492" t="s">
        <v>1088</v>
      </c>
      <c r="C492" s="2">
        <v>45556</v>
      </c>
      <c r="D492" s="2">
        <v>45566</v>
      </c>
      <c r="E492" s="2">
        <v>45597</v>
      </c>
      <c r="F492" t="s">
        <v>35</v>
      </c>
      <c r="G492" t="s">
        <v>8934</v>
      </c>
      <c r="H492" t="s">
        <v>51</v>
      </c>
      <c r="I492" t="s">
        <v>52</v>
      </c>
      <c r="J492" t="s">
        <v>112</v>
      </c>
      <c r="K492" s="7">
        <v>4</v>
      </c>
      <c r="L492" t="s">
        <v>70</v>
      </c>
      <c r="M492" t="s">
        <v>107</v>
      </c>
      <c r="N492" t="s">
        <v>108</v>
      </c>
      <c r="O492">
        <v>1080</v>
      </c>
      <c r="P492" s="6">
        <v>96.97</v>
      </c>
      <c r="Q492" s="6">
        <v>104727.6</v>
      </c>
      <c r="R492" s="5">
        <v>0.15</v>
      </c>
      <c r="S492" s="6">
        <v>89018.46</v>
      </c>
      <c r="T492" s="6">
        <v>10358.6</v>
      </c>
      <c r="U492" s="6">
        <v>62295.48</v>
      </c>
      <c r="V492" s="6">
        <v>2640.33</v>
      </c>
      <c r="W492" s="6">
        <v>6713.38</v>
      </c>
      <c r="X492" s="6">
        <v>7010.67</v>
      </c>
      <c r="Y492" s="5">
        <v>7.8755237958508806E-2</v>
      </c>
      <c r="Z492" t="s">
        <v>103</v>
      </c>
      <c r="AA492" t="s">
        <v>104</v>
      </c>
      <c r="AB492" t="s">
        <v>42</v>
      </c>
      <c r="AC492" t="s">
        <v>43</v>
      </c>
      <c r="AD492" t="s">
        <v>77</v>
      </c>
      <c r="AE492" t="s">
        <v>67</v>
      </c>
      <c r="AF492" t="str">
        <f>TEXT(Agricultural_Export_Analysis_Cleaned_Dataset[[#This Row],[Order_Date]],"mmm")</f>
        <v>Sep</v>
      </c>
      <c r="AG492" t="str">
        <f>TEXT(Agricultural_Export_Analysis_Cleaned_Dataset[[#This Row],[Order_Date]],"yyyy")</f>
        <v>2024</v>
      </c>
      <c r="AH492" t="str">
        <f>TEXT(Agricultural_Export_Analysis_Cleaned_Dataset[[#This Row],[Order_Date]],"ddd")</f>
        <v>Sat</v>
      </c>
      <c r="AI492" t="str">
        <f>TEXT(Agricultural_Export_Analysis_Cleaned_Dataset[[#This Row],[Ship_Date]],"yyyy")</f>
        <v>2024</v>
      </c>
      <c r="AJ492" t="str">
        <f>TEXT(Agricultural_Export_Analysis_Cleaned_Dataset[[#This Row],[Ship_Date]],"mmm")</f>
        <v>Oct</v>
      </c>
      <c r="AK492" t="str">
        <f>TEXT(Agricultural_Export_Analysis_Cleaned_Dataset[[#This Row],[Ship_Date]],"ddd")</f>
        <v>Tue</v>
      </c>
      <c r="AL492" t="str">
        <f>TEXT(Agricultural_Export_Analysis_Cleaned_Dataset[[#This Row],[Delivery_Date]],"yyyy")</f>
        <v>2024</v>
      </c>
      <c r="AM492" t="str">
        <f>TEXT(Agricultural_Export_Analysis_Cleaned_Dataset[[#This Row],[Delivery_Date]],"mmm")</f>
        <v>Nov</v>
      </c>
      <c r="AN492" t="str">
        <f>TEXT(Agricultural_Export_Analysis_Cleaned_Dataset[[#This Row],[Delivery_Date]],"ddd")</f>
        <v>Fri</v>
      </c>
      <c r="AO492">
        <f>Agricultural_Export_Analysis_Cleaned_Dataset[[#This Row],[Delivery_Date]]-Agricultural_Export_Analysis_Cleaned_Dataset[[#This Row],[Ship_Date]]</f>
        <v>31</v>
      </c>
      <c r="AP492">
        <f>Agricultural_Export_Analysis_Cleaned_Dataset[[#This Row],[Ship_Date]]-Agricultural_Export_Analysis_Cleaned_Dataset[[#This Row],[Order_Date]]</f>
        <v>10</v>
      </c>
      <c r="AQ492" s="4" t="str">
        <f>TEXT(Agricultural_Export_Analysis_Cleaned_Dataset[[#This Row],[Order_Date]],"mmm yyyy")</f>
        <v>Sep 2024</v>
      </c>
    </row>
    <row r="493" spans="1:43" x14ac:dyDescent="0.3">
      <c r="A493" t="s">
        <v>1089</v>
      </c>
      <c r="B493" t="s">
        <v>539</v>
      </c>
      <c r="C493" s="2">
        <v>45771</v>
      </c>
      <c r="D493" s="2">
        <v>45779</v>
      </c>
      <c r="E493" s="2">
        <v>45811</v>
      </c>
      <c r="F493" t="s">
        <v>35</v>
      </c>
      <c r="G493" t="s">
        <v>132</v>
      </c>
      <c r="H493" t="s">
        <v>37</v>
      </c>
      <c r="I493" t="s">
        <v>91</v>
      </c>
      <c r="J493" t="s">
        <v>112</v>
      </c>
      <c r="K493" s="7">
        <v>7</v>
      </c>
      <c r="L493" t="s">
        <v>70</v>
      </c>
      <c r="M493" t="s">
        <v>140</v>
      </c>
      <c r="N493" t="s">
        <v>49</v>
      </c>
      <c r="O493">
        <v>164</v>
      </c>
      <c r="P493" s="6">
        <v>125.08</v>
      </c>
      <c r="Q493" s="6">
        <v>20513.12</v>
      </c>
      <c r="R493" s="5">
        <v>0.05</v>
      </c>
      <c r="S493" s="6">
        <v>19487.464</v>
      </c>
      <c r="T493" s="6">
        <v>14651.82</v>
      </c>
      <c r="U493" s="6">
        <v>13577.92</v>
      </c>
      <c r="V493" s="6">
        <v>1854.74</v>
      </c>
      <c r="W493" s="6">
        <v>540.21</v>
      </c>
      <c r="X493" s="6">
        <v>-11137.226000000001</v>
      </c>
      <c r="Y493" s="5">
        <v>-0.57150720073171102</v>
      </c>
      <c r="Z493" t="s">
        <v>81</v>
      </c>
      <c r="AA493" t="s">
        <v>165</v>
      </c>
      <c r="AB493" t="s">
        <v>42</v>
      </c>
      <c r="AC493" t="s">
        <v>66</v>
      </c>
      <c r="AD493" t="s">
        <v>123</v>
      </c>
      <c r="AE493" t="s">
        <v>58</v>
      </c>
      <c r="AF493" t="str">
        <f>TEXT(Agricultural_Export_Analysis_Cleaned_Dataset[[#This Row],[Order_Date]],"mmm")</f>
        <v>Apr</v>
      </c>
      <c r="AG493" t="str">
        <f>TEXT(Agricultural_Export_Analysis_Cleaned_Dataset[[#This Row],[Order_Date]],"yyyy")</f>
        <v>2025</v>
      </c>
      <c r="AH493" t="str">
        <f>TEXT(Agricultural_Export_Analysis_Cleaned_Dataset[[#This Row],[Order_Date]],"ddd")</f>
        <v>Thu</v>
      </c>
      <c r="AI493" t="str">
        <f>TEXT(Agricultural_Export_Analysis_Cleaned_Dataset[[#This Row],[Ship_Date]],"yyyy")</f>
        <v>2025</v>
      </c>
      <c r="AJ493" t="str">
        <f>TEXT(Agricultural_Export_Analysis_Cleaned_Dataset[[#This Row],[Ship_Date]],"mmm")</f>
        <v>May</v>
      </c>
      <c r="AK493" t="str">
        <f>TEXT(Agricultural_Export_Analysis_Cleaned_Dataset[[#This Row],[Ship_Date]],"ddd")</f>
        <v>Fri</v>
      </c>
      <c r="AL493" t="str">
        <f>TEXT(Agricultural_Export_Analysis_Cleaned_Dataset[[#This Row],[Delivery_Date]],"yyyy")</f>
        <v>2025</v>
      </c>
      <c r="AM493" t="str">
        <f>TEXT(Agricultural_Export_Analysis_Cleaned_Dataset[[#This Row],[Delivery_Date]],"mmm")</f>
        <v>Jun</v>
      </c>
      <c r="AN493" t="str">
        <f>TEXT(Agricultural_Export_Analysis_Cleaned_Dataset[[#This Row],[Delivery_Date]],"ddd")</f>
        <v>Tue</v>
      </c>
      <c r="AO493">
        <f>Agricultural_Export_Analysis_Cleaned_Dataset[[#This Row],[Delivery_Date]]-Agricultural_Export_Analysis_Cleaned_Dataset[[#This Row],[Ship_Date]]</f>
        <v>32</v>
      </c>
      <c r="AP493">
        <f>Agricultural_Export_Analysis_Cleaned_Dataset[[#This Row],[Ship_Date]]-Agricultural_Export_Analysis_Cleaned_Dataset[[#This Row],[Order_Date]]</f>
        <v>8</v>
      </c>
      <c r="AQ493" s="4" t="str">
        <f>TEXT(Agricultural_Export_Analysis_Cleaned_Dataset[[#This Row],[Order_Date]],"mmm yyyy")</f>
        <v>Apr 2025</v>
      </c>
    </row>
    <row r="494" spans="1:43" x14ac:dyDescent="0.3">
      <c r="A494" t="s">
        <v>1090</v>
      </c>
      <c r="B494" t="s">
        <v>1091</v>
      </c>
      <c r="C494" s="2">
        <v>45903</v>
      </c>
      <c r="D494" s="2">
        <v>45904</v>
      </c>
      <c r="E494" s="2">
        <v>45919</v>
      </c>
      <c r="F494" t="s">
        <v>35</v>
      </c>
      <c r="G494" t="s">
        <v>36</v>
      </c>
      <c r="H494" t="s">
        <v>51</v>
      </c>
      <c r="I494" t="s">
        <v>52</v>
      </c>
      <c r="J494" t="s">
        <v>39</v>
      </c>
      <c r="K494" s="7">
        <v>4</v>
      </c>
      <c r="L494" t="s">
        <v>32</v>
      </c>
      <c r="M494" t="s">
        <v>33</v>
      </c>
      <c r="N494" t="s">
        <v>34</v>
      </c>
      <c r="O494">
        <v>792</v>
      </c>
      <c r="P494" s="6">
        <v>309.52999999999997</v>
      </c>
      <c r="Q494" s="6">
        <v>245147.76</v>
      </c>
      <c r="R494" s="5">
        <v>0.1</v>
      </c>
      <c r="S494" s="6">
        <v>220632.984</v>
      </c>
      <c r="T494" s="6">
        <v>12361.3501</v>
      </c>
      <c r="U494" s="6">
        <v>101141.39</v>
      </c>
      <c r="V494" s="6">
        <v>1670.55</v>
      </c>
      <c r="W494" s="6">
        <v>5853.82</v>
      </c>
      <c r="X494" s="6">
        <v>99605.873900000006</v>
      </c>
      <c r="Y494" s="5">
        <v>0.45145504603167602</v>
      </c>
      <c r="Z494" t="s">
        <v>103</v>
      </c>
      <c r="AA494" t="s">
        <v>104</v>
      </c>
      <c r="AB494" t="s">
        <v>83</v>
      </c>
      <c r="AC494" t="s">
        <v>76</v>
      </c>
      <c r="AD494" t="s">
        <v>123</v>
      </c>
      <c r="AE494" t="s">
        <v>67</v>
      </c>
      <c r="AF494" t="str">
        <f>TEXT(Agricultural_Export_Analysis_Cleaned_Dataset[[#This Row],[Order_Date]],"mmm")</f>
        <v>Sep</v>
      </c>
      <c r="AG494" t="str">
        <f>TEXT(Agricultural_Export_Analysis_Cleaned_Dataset[[#This Row],[Order_Date]],"yyyy")</f>
        <v>2025</v>
      </c>
      <c r="AH494" t="str">
        <f>TEXT(Agricultural_Export_Analysis_Cleaned_Dataset[[#This Row],[Order_Date]],"ddd")</f>
        <v>Wed</v>
      </c>
      <c r="AI494" t="str">
        <f>TEXT(Agricultural_Export_Analysis_Cleaned_Dataset[[#This Row],[Ship_Date]],"yyyy")</f>
        <v>2025</v>
      </c>
      <c r="AJ494" t="str">
        <f>TEXT(Agricultural_Export_Analysis_Cleaned_Dataset[[#This Row],[Ship_Date]],"mmm")</f>
        <v>Sep</v>
      </c>
      <c r="AK494" t="str">
        <f>TEXT(Agricultural_Export_Analysis_Cleaned_Dataset[[#This Row],[Ship_Date]],"ddd")</f>
        <v>Thu</v>
      </c>
      <c r="AL494" t="str">
        <f>TEXT(Agricultural_Export_Analysis_Cleaned_Dataset[[#This Row],[Delivery_Date]],"yyyy")</f>
        <v>2025</v>
      </c>
      <c r="AM494" t="str">
        <f>TEXT(Agricultural_Export_Analysis_Cleaned_Dataset[[#This Row],[Delivery_Date]],"mmm")</f>
        <v>Sep</v>
      </c>
      <c r="AN494" t="str">
        <f>TEXT(Agricultural_Export_Analysis_Cleaned_Dataset[[#This Row],[Delivery_Date]],"ddd")</f>
        <v>Fri</v>
      </c>
      <c r="AO494">
        <f>Agricultural_Export_Analysis_Cleaned_Dataset[[#This Row],[Delivery_Date]]-Agricultural_Export_Analysis_Cleaned_Dataset[[#This Row],[Ship_Date]]</f>
        <v>15</v>
      </c>
      <c r="AP494">
        <f>Agricultural_Export_Analysis_Cleaned_Dataset[[#This Row],[Ship_Date]]-Agricultural_Export_Analysis_Cleaned_Dataset[[#This Row],[Order_Date]]</f>
        <v>1</v>
      </c>
      <c r="AQ494" s="4" t="str">
        <f>TEXT(Agricultural_Export_Analysis_Cleaned_Dataset[[#This Row],[Order_Date]],"mmm yyyy")</f>
        <v>Sep 2025</v>
      </c>
    </row>
    <row r="495" spans="1:43" x14ac:dyDescent="0.3">
      <c r="A495" t="s">
        <v>1092</v>
      </c>
      <c r="B495" t="s">
        <v>1093</v>
      </c>
      <c r="C495" s="2">
        <v>45692</v>
      </c>
      <c r="D495" s="2">
        <v>45698</v>
      </c>
      <c r="E495" s="2">
        <v>45725</v>
      </c>
      <c r="F495" t="s">
        <v>35</v>
      </c>
      <c r="G495" t="s">
        <v>117</v>
      </c>
      <c r="H495" t="s">
        <v>74</v>
      </c>
      <c r="I495" t="s">
        <v>38</v>
      </c>
      <c r="J495" t="s">
        <v>39</v>
      </c>
      <c r="K495" s="7">
        <v>0</v>
      </c>
      <c r="L495" t="s">
        <v>135</v>
      </c>
      <c r="M495" t="s">
        <v>33</v>
      </c>
      <c r="N495" t="s">
        <v>34</v>
      </c>
      <c r="O495">
        <v>1982</v>
      </c>
      <c r="P495" s="6">
        <v>168.13</v>
      </c>
      <c r="Q495" s="6">
        <v>333233.65999999997</v>
      </c>
      <c r="R495" s="5">
        <v>0.1</v>
      </c>
      <c r="S495" s="6">
        <v>299910.29399999999</v>
      </c>
      <c r="T495" s="6">
        <v>14401.72</v>
      </c>
      <c r="U495" s="6">
        <v>202590.55</v>
      </c>
      <c r="V495" s="6">
        <v>1550.63</v>
      </c>
      <c r="W495" s="6">
        <v>15429.56</v>
      </c>
      <c r="X495" s="6">
        <v>65937.834000000003</v>
      </c>
      <c r="Y495" s="5">
        <v>0.21985852209527701</v>
      </c>
      <c r="Z495" t="s">
        <v>40</v>
      </c>
      <c r="AA495" t="s">
        <v>147</v>
      </c>
      <c r="AB495" t="s">
        <v>42</v>
      </c>
      <c r="AC495" t="s">
        <v>76</v>
      </c>
      <c r="AD495" t="s">
        <v>93</v>
      </c>
      <c r="AE495" t="s">
        <v>67</v>
      </c>
      <c r="AF495" t="str">
        <f>TEXT(Agricultural_Export_Analysis_Cleaned_Dataset[[#This Row],[Order_Date]],"mmm")</f>
        <v>Feb</v>
      </c>
      <c r="AG495" t="str">
        <f>TEXT(Agricultural_Export_Analysis_Cleaned_Dataset[[#This Row],[Order_Date]],"yyyy")</f>
        <v>2025</v>
      </c>
      <c r="AH495" t="str">
        <f>TEXT(Agricultural_Export_Analysis_Cleaned_Dataset[[#This Row],[Order_Date]],"ddd")</f>
        <v>Tue</v>
      </c>
      <c r="AI495" t="str">
        <f>TEXT(Agricultural_Export_Analysis_Cleaned_Dataset[[#This Row],[Ship_Date]],"yyyy")</f>
        <v>2025</v>
      </c>
      <c r="AJ495" t="str">
        <f>TEXT(Agricultural_Export_Analysis_Cleaned_Dataset[[#This Row],[Ship_Date]],"mmm")</f>
        <v>Feb</v>
      </c>
      <c r="AK495" t="str">
        <f>TEXT(Agricultural_Export_Analysis_Cleaned_Dataset[[#This Row],[Ship_Date]],"ddd")</f>
        <v>Mon</v>
      </c>
      <c r="AL495" t="str">
        <f>TEXT(Agricultural_Export_Analysis_Cleaned_Dataset[[#This Row],[Delivery_Date]],"yyyy")</f>
        <v>2025</v>
      </c>
      <c r="AM495" t="str">
        <f>TEXT(Agricultural_Export_Analysis_Cleaned_Dataset[[#This Row],[Delivery_Date]],"mmm")</f>
        <v>Mar</v>
      </c>
      <c r="AN495" t="str">
        <f>TEXT(Agricultural_Export_Analysis_Cleaned_Dataset[[#This Row],[Delivery_Date]],"ddd")</f>
        <v>Sun</v>
      </c>
      <c r="AO495">
        <f>Agricultural_Export_Analysis_Cleaned_Dataset[[#This Row],[Delivery_Date]]-Agricultural_Export_Analysis_Cleaned_Dataset[[#This Row],[Ship_Date]]</f>
        <v>27</v>
      </c>
      <c r="AP495">
        <f>Agricultural_Export_Analysis_Cleaned_Dataset[[#This Row],[Ship_Date]]-Agricultural_Export_Analysis_Cleaned_Dataset[[#This Row],[Order_Date]]</f>
        <v>6</v>
      </c>
      <c r="AQ495" s="4" t="str">
        <f>TEXT(Agricultural_Export_Analysis_Cleaned_Dataset[[#This Row],[Order_Date]],"mmm yyyy")</f>
        <v>Feb 2025</v>
      </c>
    </row>
    <row r="496" spans="1:43" x14ac:dyDescent="0.3">
      <c r="A496" t="s">
        <v>1094</v>
      </c>
      <c r="B496" t="s">
        <v>1095</v>
      </c>
      <c r="C496" s="2">
        <v>45387</v>
      </c>
      <c r="D496" s="2">
        <v>45391</v>
      </c>
      <c r="E496" s="2">
        <v>45423</v>
      </c>
      <c r="F496" t="s">
        <v>35</v>
      </c>
      <c r="G496" t="s">
        <v>8933</v>
      </c>
      <c r="H496" t="s">
        <v>74</v>
      </c>
      <c r="I496" t="s">
        <v>38</v>
      </c>
      <c r="J496" t="s">
        <v>53</v>
      </c>
      <c r="K496" s="7">
        <v>2</v>
      </c>
      <c r="L496" t="s">
        <v>80</v>
      </c>
      <c r="M496" t="s">
        <v>61</v>
      </c>
      <c r="N496" t="s">
        <v>62</v>
      </c>
      <c r="O496">
        <v>1250</v>
      </c>
      <c r="P496" s="6">
        <v>437.03</v>
      </c>
      <c r="Q496" s="6">
        <v>546287.5</v>
      </c>
      <c r="R496" s="5">
        <v>0</v>
      </c>
      <c r="S496" s="6">
        <v>546287.5</v>
      </c>
      <c r="T496" s="6">
        <v>2697.3</v>
      </c>
      <c r="U496" s="6">
        <v>293375.95</v>
      </c>
      <c r="V496" s="6">
        <v>1443.01</v>
      </c>
      <c r="W496" s="6">
        <v>59283.33</v>
      </c>
      <c r="X496" s="6">
        <v>189487.91</v>
      </c>
      <c r="Y496" s="5">
        <v>0.346864810196096</v>
      </c>
      <c r="Z496" t="s">
        <v>81</v>
      </c>
      <c r="AA496" t="s">
        <v>165</v>
      </c>
      <c r="AB496" t="s">
        <v>83</v>
      </c>
      <c r="AC496" t="s">
        <v>76</v>
      </c>
      <c r="AD496" t="s">
        <v>57</v>
      </c>
      <c r="AE496" t="s">
        <v>67</v>
      </c>
      <c r="AF496" t="str">
        <f>TEXT(Agricultural_Export_Analysis_Cleaned_Dataset[[#This Row],[Order_Date]],"mmm")</f>
        <v>Apr</v>
      </c>
      <c r="AG496" t="str">
        <f>TEXT(Agricultural_Export_Analysis_Cleaned_Dataset[[#This Row],[Order_Date]],"yyyy")</f>
        <v>2024</v>
      </c>
      <c r="AH496" t="str">
        <f>TEXT(Agricultural_Export_Analysis_Cleaned_Dataset[[#This Row],[Order_Date]],"ddd")</f>
        <v>Fri</v>
      </c>
      <c r="AI496" t="str">
        <f>TEXT(Agricultural_Export_Analysis_Cleaned_Dataset[[#This Row],[Ship_Date]],"yyyy")</f>
        <v>2024</v>
      </c>
      <c r="AJ496" t="str">
        <f>TEXT(Agricultural_Export_Analysis_Cleaned_Dataset[[#This Row],[Ship_Date]],"mmm")</f>
        <v>Apr</v>
      </c>
      <c r="AK496" t="str">
        <f>TEXT(Agricultural_Export_Analysis_Cleaned_Dataset[[#This Row],[Ship_Date]],"ddd")</f>
        <v>Tue</v>
      </c>
      <c r="AL496" t="str">
        <f>TEXT(Agricultural_Export_Analysis_Cleaned_Dataset[[#This Row],[Delivery_Date]],"yyyy")</f>
        <v>2024</v>
      </c>
      <c r="AM496" t="str">
        <f>TEXT(Agricultural_Export_Analysis_Cleaned_Dataset[[#This Row],[Delivery_Date]],"mmm")</f>
        <v>May</v>
      </c>
      <c r="AN496" t="str">
        <f>TEXT(Agricultural_Export_Analysis_Cleaned_Dataset[[#This Row],[Delivery_Date]],"ddd")</f>
        <v>Sat</v>
      </c>
      <c r="AO496">
        <f>Agricultural_Export_Analysis_Cleaned_Dataset[[#This Row],[Delivery_Date]]-Agricultural_Export_Analysis_Cleaned_Dataset[[#This Row],[Ship_Date]]</f>
        <v>32</v>
      </c>
      <c r="AP496">
        <f>Agricultural_Export_Analysis_Cleaned_Dataset[[#This Row],[Ship_Date]]-Agricultural_Export_Analysis_Cleaned_Dataset[[#This Row],[Order_Date]]</f>
        <v>4</v>
      </c>
      <c r="AQ496" s="4" t="str">
        <f>TEXT(Agricultural_Export_Analysis_Cleaned_Dataset[[#This Row],[Order_Date]],"mmm yyyy")</f>
        <v>Apr 2024</v>
      </c>
    </row>
    <row r="497" spans="1:43" x14ac:dyDescent="0.3">
      <c r="A497" t="s">
        <v>1096</v>
      </c>
      <c r="B497" t="s">
        <v>1097</v>
      </c>
      <c r="C497" s="2">
        <v>45917</v>
      </c>
      <c r="D497" s="2">
        <v>45927</v>
      </c>
      <c r="E497" s="2">
        <v>45936</v>
      </c>
      <c r="F497" t="s">
        <v>35</v>
      </c>
      <c r="G497" t="s">
        <v>8934</v>
      </c>
      <c r="H497" t="s">
        <v>37</v>
      </c>
      <c r="I497" t="s">
        <v>91</v>
      </c>
      <c r="J497" t="s">
        <v>39</v>
      </c>
      <c r="K497" s="7">
        <v>0</v>
      </c>
      <c r="L497" t="s">
        <v>32</v>
      </c>
      <c r="M497" t="s">
        <v>71</v>
      </c>
      <c r="N497" t="s">
        <v>72</v>
      </c>
      <c r="O497">
        <v>1326</v>
      </c>
      <c r="P497" s="6">
        <v>430.86</v>
      </c>
      <c r="Q497" s="6">
        <v>571320.36</v>
      </c>
      <c r="R497" s="5">
        <v>0.15</v>
      </c>
      <c r="S497" s="6">
        <v>485622.30599999998</v>
      </c>
      <c r="T497" s="6">
        <v>10835.06</v>
      </c>
      <c r="U497" s="6">
        <v>224359.39</v>
      </c>
      <c r="V497" s="6">
        <v>2080.33</v>
      </c>
      <c r="W497" s="6">
        <v>21324.19</v>
      </c>
      <c r="X497" s="6">
        <v>227023.33600000001</v>
      </c>
      <c r="Y497" s="5">
        <v>0.46748951437169001</v>
      </c>
      <c r="Z497" t="s">
        <v>103</v>
      </c>
      <c r="AA497" t="s">
        <v>104</v>
      </c>
      <c r="AB497" t="s">
        <v>83</v>
      </c>
      <c r="AC497" t="s">
        <v>76</v>
      </c>
      <c r="AD497" t="s">
        <v>84</v>
      </c>
      <c r="AE497" t="s">
        <v>67</v>
      </c>
      <c r="AF497" t="str">
        <f>TEXT(Agricultural_Export_Analysis_Cleaned_Dataset[[#This Row],[Order_Date]],"mmm")</f>
        <v>Sep</v>
      </c>
      <c r="AG497" t="str">
        <f>TEXT(Agricultural_Export_Analysis_Cleaned_Dataset[[#This Row],[Order_Date]],"yyyy")</f>
        <v>2025</v>
      </c>
      <c r="AH497" t="str">
        <f>TEXT(Agricultural_Export_Analysis_Cleaned_Dataset[[#This Row],[Order_Date]],"ddd")</f>
        <v>Wed</v>
      </c>
      <c r="AI497" t="str">
        <f>TEXT(Agricultural_Export_Analysis_Cleaned_Dataset[[#This Row],[Ship_Date]],"yyyy")</f>
        <v>2025</v>
      </c>
      <c r="AJ497" t="str">
        <f>TEXT(Agricultural_Export_Analysis_Cleaned_Dataset[[#This Row],[Ship_Date]],"mmm")</f>
        <v>Sep</v>
      </c>
      <c r="AK497" t="str">
        <f>TEXT(Agricultural_Export_Analysis_Cleaned_Dataset[[#This Row],[Ship_Date]],"ddd")</f>
        <v>Sat</v>
      </c>
      <c r="AL497" t="str">
        <f>TEXT(Agricultural_Export_Analysis_Cleaned_Dataset[[#This Row],[Delivery_Date]],"yyyy")</f>
        <v>2025</v>
      </c>
      <c r="AM497" t="str">
        <f>TEXT(Agricultural_Export_Analysis_Cleaned_Dataset[[#This Row],[Delivery_Date]],"mmm")</f>
        <v>Oct</v>
      </c>
      <c r="AN497" t="str">
        <f>TEXT(Agricultural_Export_Analysis_Cleaned_Dataset[[#This Row],[Delivery_Date]],"ddd")</f>
        <v>Mon</v>
      </c>
      <c r="AO497">
        <f>Agricultural_Export_Analysis_Cleaned_Dataset[[#This Row],[Delivery_Date]]-Agricultural_Export_Analysis_Cleaned_Dataset[[#This Row],[Ship_Date]]</f>
        <v>9</v>
      </c>
      <c r="AP497">
        <f>Agricultural_Export_Analysis_Cleaned_Dataset[[#This Row],[Ship_Date]]-Agricultural_Export_Analysis_Cleaned_Dataset[[#This Row],[Order_Date]]</f>
        <v>10</v>
      </c>
      <c r="AQ497" s="4" t="str">
        <f>TEXT(Agricultural_Export_Analysis_Cleaned_Dataset[[#This Row],[Order_Date]],"mmm yyyy")</f>
        <v>Sep 2025</v>
      </c>
    </row>
    <row r="498" spans="1:43" x14ac:dyDescent="0.3">
      <c r="A498" t="s">
        <v>1098</v>
      </c>
      <c r="B498" t="s">
        <v>1099</v>
      </c>
      <c r="C498" s="2">
        <v>45763</v>
      </c>
      <c r="D498" s="2">
        <v>45768</v>
      </c>
      <c r="E498" s="2">
        <v>45796</v>
      </c>
      <c r="F498" t="s">
        <v>35</v>
      </c>
      <c r="G498" t="s">
        <v>50</v>
      </c>
      <c r="H498" t="s">
        <v>74</v>
      </c>
      <c r="I498" t="s">
        <v>118</v>
      </c>
      <c r="J498" t="s">
        <v>39</v>
      </c>
      <c r="K498" s="7">
        <v>15</v>
      </c>
      <c r="L498" t="s">
        <v>80</v>
      </c>
      <c r="M498" t="s">
        <v>107</v>
      </c>
      <c r="N498" t="s">
        <v>108</v>
      </c>
      <c r="O498">
        <v>1962</v>
      </c>
      <c r="P498" s="6">
        <v>161.88999999999999</v>
      </c>
      <c r="Q498" s="6">
        <v>317628.18</v>
      </c>
      <c r="R498" s="5">
        <v>0</v>
      </c>
      <c r="S498" s="6">
        <v>317628.18</v>
      </c>
      <c r="T498" s="6">
        <v>5768.26</v>
      </c>
      <c r="U498" s="6">
        <v>169624.63</v>
      </c>
      <c r="V498" s="6">
        <v>358.76</v>
      </c>
      <c r="W498" s="6">
        <v>12044.02</v>
      </c>
      <c r="X498" s="6">
        <v>129832.51</v>
      </c>
      <c r="Y498" s="5">
        <v>0.408756269673554</v>
      </c>
      <c r="Z498" t="s">
        <v>81</v>
      </c>
      <c r="AA498" t="s">
        <v>165</v>
      </c>
      <c r="AB498" t="s">
        <v>56</v>
      </c>
      <c r="AC498" t="s">
        <v>66</v>
      </c>
      <c r="AD498" t="s">
        <v>84</v>
      </c>
      <c r="AE498" t="s">
        <v>67</v>
      </c>
      <c r="AF498" t="str">
        <f>TEXT(Agricultural_Export_Analysis_Cleaned_Dataset[[#This Row],[Order_Date]],"mmm")</f>
        <v>Apr</v>
      </c>
      <c r="AG498" t="str">
        <f>TEXT(Agricultural_Export_Analysis_Cleaned_Dataset[[#This Row],[Order_Date]],"yyyy")</f>
        <v>2025</v>
      </c>
      <c r="AH498" t="str">
        <f>TEXT(Agricultural_Export_Analysis_Cleaned_Dataset[[#This Row],[Order_Date]],"ddd")</f>
        <v>Wed</v>
      </c>
      <c r="AI498" t="str">
        <f>TEXT(Agricultural_Export_Analysis_Cleaned_Dataset[[#This Row],[Ship_Date]],"yyyy")</f>
        <v>2025</v>
      </c>
      <c r="AJ498" t="str">
        <f>TEXT(Agricultural_Export_Analysis_Cleaned_Dataset[[#This Row],[Ship_Date]],"mmm")</f>
        <v>Apr</v>
      </c>
      <c r="AK498" t="str">
        <f>TEXT(Agricultural_Export_Analysis_Cleaned_Dataset[[#This Row],[Ship_Date]],"ddd")</f>
        <v>Mon</v>
      </c>
      <c r="AL498" t="str">
        <f>TEXT(Agricultural_Export_Analysis_Cleaned_Dataset[[#This Row],[Delivery_Date]],"yyyy")</f>
        <v>2025</v>
      </c>
      <c r="AM498" t="str">
        <f>TEXT(Agricultural_Export_Analysis_Cleaned_Dataset[[#This Row],[Delivery_Date]],"mmm")</f>
        <v>May</v>
      </c>
      <c r="AN498" t="str">
        <f>TEXT(Agricultural_Export_Analysis_Cleaned_Dataset[[#This Row],[Delivery_Date]],"ddd")</f>
        <v>Mon</v>
      </c>
      <c r="AO498">
        <f>Agricultural_Export_Analysis_Cleaned_Dataset[[#This Row],[Delivery_Date]]-Agricultural_Export_Analysis_Cleaned_Dataset[[#This Row],[Ship_Date]]</f>
        <v>28</v>
      </c>
      <c r="AP498">
        <f>Agricultural_Export_Analysis_Cleaned_Dataset[[#This Row],[Ship_Date]]-Agricultural_Export_Analysis_Cleaned_Dataset[[#This Row],[Order_Date]]</f>
        <v>5</v>
      </c>
      <c r="AQ498" s="4" t="str">
        <f>TEXT(Agricultural_Export_Analysis_Cleaned_Dataset[[#This Row],[Order_Date]],"mmm yyyy")</f>
        <v>Apr 2025</v>
      </c>
    </row>
    <row r="499" spans="1:43" x14ac:dyDescent="0.3">
      <c r="A499" t="s">
        <v>1100</v>
      </c>
      <c r="B499" t="s">
        <v>429</v>
      </c>
      <c r="C499" s="2">
        <v>45990</v>
      </c>
      <c r="D499" s="2">
        <v>45997</v>
      </c>
      <c r="E499" s="2">
        <v>46025</v>
      </c>
      <c r="F499" t="s">
        <v>35</v>
      </c>
      <c r="G499" t="s">
        <v>8934</v>
      </c>
      <c r="H499" t="s">
        <v>74</v>
      </c>
      <c r="I499" t="s">
        <v>97</v>
      </c>
      <c r="J499" t="s">
        <v>39</v>
      </c>
      <c r="K499" s="7">
        <v>15</v>
      </c>
      <c r="L499" t="s">
        <v>87</v>
      </c>
      <c r="M499" t="s">
        <v>140</v>
      </c>
      <c r="N499" t="s">
        <v>49</v>
      </c>
      <c r="O499">
        <v>1928</v>
      </c>
      <c r="P499" s="6">
        <v>346.68</v>
      </c>
      <c r="Q499" s="6">
        <v>668399.04</v>
      </c>
      <c r="R499" s="5">
        <v>0.15</v>
      </c>
      <c r="S499" s="6">
        <v>568139.18400000001</v>
      </c>
      <c r="T499" s="6">
        <v>12750.12</v>
      </c>
      <c r="U499" s="6">
        <v>318169.12</v>
      </c>
      <c r="V499" s="6">
        <v>2860.93</v>
      </c>
      <c r="W499" s="6">
        <v>32593.18</v>
      </c>
      <c r="X499" s="6">
        <v>201765.834</v>
      </c>
      <c r="Y499" s="5">
        <v>0.35513451577034699</v>
      </c>
      <c r="Z499" t="s">
        <v>54</v>
      </c>
      <c r="AA499" t="s">
        <v>92</v>
      </c>
      <c r="AB499" t="s">
        <v>42</v>
      </c>
      <c r="AC499" t="s">
        <v>76</v>
      </c>
      <c r="AD499" t="s">
        <v>57</v>
      </c>
      <c r="AE499" t="s">
        <v>67</v>
      </c>
      <c r="AF499" t="str">
        <f>TEXT(Agricultural_Export_Analysis_Cleaned_Dataset[[#This Row],[Order_Date]],"mmm")</f>
        <v>Nov</v>
      </c>
      <c r="AG499" t="str">
        <f>TEXT(Agricultural_Export_Analysis_Cleaned_Dataset[[#This Row],[Order_Date]],"yyyy")</f>
        <v>2025</v>
      </c>
      <c r="AH499" t="str">
        <f>TEXT(Agricultural_Export_Analysis_Cleaned_Dataset[[#This Row],[Order_Date]],"ddd")</f>
        <v>Sat</v>
      </c>
      <c r="AI499" t="str">
        <f>TEXT(Agricultural_Export_Analysis_Cleaned_Dataset[[#This Row],[Ship_Date]],"yyyy")</f>
        <v>2025</v>
      </c>
      <c r="AJ499" t="str">
        <f>TEXT(Agricultural_Export_Analysis_Cleaned_Dataset[[#This Row],[Ship_Date]],"mmm")</f>
        <v>Dec</v>
      </c>
      <c r="AK499" t="str">
        <f>TEXT(Agricultural_Export_Analysis_Cleaned_Dataset[[#This Row],[Ship_Date]],"ddd")</f>
        <v>Sat</v>
      </c>
      <c r="AL499" t="str">
        <f>TEXT(Agricultural_Export_Analysis_Cleaned_Dataset[[#This Row],[Delivery_Date]],"yyyy")</f>
        <v>2026</v>
      </c>
      <c r="AM499" t="str">
        <f>TEXT(Agricultural_Export_Analysis_Cleaned_Dataset[[#This Row],[Delivery_Date]],"mmm")</f>
        <v>Jan</v>
      </c>
      <c r="AN499" t="str">
        <f>TEXT(Agricultural_Export_Analysis_Cleaned_Dataset[[#This Row],[Delivery_Date]],"ddd")</f>
        <v>Sat</v>
      </c>
      <c r="AO499">
        <f>Agricultural_Export_Analysis_Cleaned_Dataset[[#This Row],[Delivery_Date]]-Agricultural_Export_Analysis_Cleaned_Dataset[[#This Row],[Ship_Date]]</f>
        <v>28</v>
      </c>
      <c r="AP499">
        <f>Agricultural_Export_Analysis_Cleaned_Dataset[[#This Row],[Ship_Date]]-Agricultural_Export_Analysis_Cleaned_Dataset[[#This Row],[Order_Date]]</f>
        <v>7</v>
      </c>
      <c r="AQ499" s="4" t="str">
        <f>TEXT(Agricultural_Export_Analysis_Cleaned_Dataset[[#This Row],[Order_Date]],"mmm yyyy")</f>
        <v>Nov 2025</v>
      </c>
    </row>
    <row r="500" spans="1:43" x14ac:dyDescent="0.3">
      <c r="A500" t="s">
        <v>1101</v>
      </c>
      <c r="B500" t="s">
        <v>1102</v>
      </c>
      <c r="C500" s="2">
        <v>45771</v>
      </c>
      <c r="D500" s="2">
        <v>45780</v>
      </c>
      <c r="E500" s="2">
        <v>45803</v>
      </c>
      <c r="F500" t="s">
        <v>35</v>
      </c>
      <c r="G500" t="s">
        <v>50</v>
      </c>
      <c r="H500" t="s">
        <v>51</v>
      </c>
      <c r="I500" t="s">
        <v>118</v>
      </c>
      <c r="J500" t="s">
        <v>63</v>
      </c>
      <c r="K500" s="7">
        <v>15</v>
      </c>
      <c r="L500" t="s">
        <v>80</v>
      </c>
      <c r="M500" t="s">
        <v>107</v>
      </c>
      <c r="N500" t="s">
        <v>108</v>
      </c>
      <c r="O500">
        <v>1217</v>
      </c>
      <c r="P500" s="6">
        <v>211.65</v>
      </c>
      <c r="Q500" s="6">
        <v>257578.05</v>
      </c>
      <c r="R500" s="5">
        <v>0</v>
      </c>
      <c r="S500" s="6">
        <v>257578.05</v>
      </c>
      <c r="T500" s="6">
        <v>13175.3</v>
      </c>
      <c r="U500" s="6">
        <v>133146.06</v>
      </c>
      <c r="V500" s="6">
        <v>2040.54</v>
      </c>
      <c r="W500" s="6">
        <v>14139.44</v>
      </c>
      <c r="X500" s="6">
        <v>95076.71</v>
      </c>
      <c r="Y500" s="5">
        <v>0.36911805955515198</v>
      </c>
      <c r="Z500" t="s">
        <v>81</v>
      </c>
      <c r="AA500" t="s">
        <v>165</v>
      </c>
      <c r="AB500" t="s">
        <v>83</v>
      </c>
      <c r="AC500" t="s">
        <v>66</v>
      </c>
      <c r="AD500" t="s">
        <v>123</v>
      </c>
      <c r="AE500" t="s">
        <v>67</v>
      </c>
      <c r="AF500" t="str">
        <f>TEXT(Agricultural_Export_Analysis_Cleaned_Dataset[[#This Row],[Order_Date]],"mmm")</f>
        <v>Apr</v>
      </c>
      <c r="AG500" t="str">
        <f>TEXT(Agricultural_Export_Analysis_Cleaned_Dataset[[#This Row],[Order_Date]],"yyyy")</f>
        <v>2025</v>
      </c>
      <c r="AH500" t="str">
        <f>TEXT(Agricultural_Export_Analysis_Cleaned_Dataset[[#This Row],[Order_Date]],"ddd")</f>
        <v>Thu</v>
      </c>
      <c r="AI500" t="str">
        <f>TEXT(Agricultural_Export_Analysis_Cleaned_Dataset[[#This Row],[Ship_Date]],"yyyy")</f>
        <v>2025</v>
      </c>
      <c r="AJ500" t="str">
        <f>TEXT(Agricultural_Export_Analysis_Cleaned_Dataset[[#This Row],[Ship_Date]],"mmm")</f>
        <v>May</v>
      </c>
      <c r="AK500" t="str">
        <f>TEXT(Agricultural_Export_Analysis_Cleaned_Dataset[[#This Row],[Ship_Date]],"ddd")</f>
        <v>Sat</v>
      </c>
      <c r="AL500" t="str">
        <f>TEXT(Agricultural_Export_Analysis_Cleaned_Dataset[[#This Row],[Delivery_Date]],"yyyy")</f>
        <v>2025</v>
      </c>
      <c r="AM500" t="str">
        <f>TEXT(Agricultural_Export_Analysis_Cleaned_Dataset[[#This Row],[Delivery_Date]],"mmm")</f>
        <v>May</v>
      </c>
      <c r="AN500" t="str">
        <f>TEXT(Agricultural_Export_Analysis_Cleaned_Dataset[[#This Row],[Delivery_Date]],"ddd")</f>
        <v>Mon</v>
      </c>
      <c r="AO500">
        <f>Agricultural_Export_Analysis_Cleaned_Dataset[[#This Row],[Delivery_Date]]-Agricultural_Export_Analysis_Cleaned_Dataset[[#This Row],[Ship_Date]]</f>
        <v>23</v>
      </c>
      <c r="AP500">
        <f>Agricultural_Export_Analysis_Cleaned_Dataset[[#This Row],[Ship_Date]]-Agricultural_Export_Analysis_Cleaned_Dataset[[#This Row],[Order_Date]]</f>
        <v>9</v>
      </c>
      <c r="AQ500" s="4" t="str">
        <f>TEXT(Agricultural_Export_Analysis_Cleaned_Dataset[[#This Row],[Order_Date]],"mmm yyyy")</f>
        <v>Apr 2025</v>
      </c>
    </row>
    <row r="501" spans="1:43" x14ac:dyDescent="0.3">
      <c r="A501" t="s">
        <v>1103</v>
      </c>
      <c r="B501" t="s">
        <v>1104</v>
      </c>
      <c r="C501" s="2">
        <v>45441</v>
      </c>
      <c r="D501" s="2">
        <v>45445</v>
      </c>
      <c r="E501" s="2">
        <v>45475</v>
      </c>
      <c r="F501" t="s">
        <v>35</v>
      </c>
      <c r="G501" t="s">
        <v>117</v>
      </c>
      <c r="H501" t="s">
        <v>37</v>
      </c>
      <c r="I501" t="s">
        <v>91</v>
      </c>
      <c r="J501" t="s">
        <v>112</v>
      </c>
      <c r="K501" s="7">
        <v>7</v>
      </c>
      <c r="L501" t="s">
        <v>87</v>
      </c>
      <c r="M501" t="s">
        <v>71</v>
      </c>
      <c r="N501" t="s">
        <v>72</v>
      </c>
      <c r="O501">
        <v>1287</v>
      </c>
      <c r="P501" s="6">
        <v>253.42</v>
      </c>
      <c r="Q501" s="6">
        <v>326151.53999999998</v>
      </c>
      <c r="R501" s="5">
        <v>0.15</v>
      </c>
      <c r="S501" s="6">
        <v>277228.80900000001</v>
      </c>
      <c r="T501" s="6">
        <v>7091.39</v>
      </c>
      <c r="U501" s="6">
        <v>134261.34</v>
      </c>
      <c r="V501" s="6">
        <v>1680.74</v>
      </c>
      <c r="W501" s="6">
        <v>31840.66</v>
      </c>
      <c r="X501" s="6">
        <v>102354.679</v>
      </c>
      <c r="Y501" s="5">
        <v>0.36920650263299298</v>
      </c>
      <c r="Z501" t="s">
        <v>81</v>
      </c>
      <c r="AA501" t="s">
        <v>82</v>
      </c>
      <c r="AB501" t="s">
        <v>83</v>
      </c>
      <c r="AC501" t="s">
        <v>76</v>
      </c>
      <c r="AD501" t="s">
        <v>123</v>
      </c>
      <c r="AE501" t="s">
        <v>58</v>
      </c>
      <c r="AF501" t="str">
        <f>TEXT(Agricultural_Export_Analysis_Cleaned_Dataset[[#This Row],[Order_Date]],"mmm")</f>
        <v>May</v>
      </c>
      <c r="AG501" t="str">
        <f>TEXT(Agricultural_Export_Analysis_Cleaned_Dataset[[#This Row],[Order_Date]],"yyyy")</f>
        <v>2024</v>
      </c>
      <c r="AH501" t="str">
        <f>TEXT(Agricultural_Export_Analysis_Cleaned_Dataset[[#This Row],[Order_Date]],"ddd")</f>
        <v>Wed</v>
      </c>
      <c r="AI501" t="str">
        <f>TEXT(Agricultural_Export_Analysis_Cleaned_Dataset[[#This Row],[Ship_Date]],"yyyy")</f>
        <v>2024</v>
      </c>
      <c r="AJ501" t="str">
        <f>TEXT(Agricultural_Export_Analysis_Cleaned_Dataset[[#This Row],[Ship_Date]],"mmm")</f>
        <v>Jun</v>
      </c>
      <c r="AK501" t="str">
        <f>TEXT(Agricultural_Export_Analysis_Cleaned_Dataset[[#This Row],[Ship_Date]],"ddd")</f>
        <v>Sun</v>
      </c>
      <c r="AL501" t="str">
        <f>TEXT(Agricultural_Export_Analysis_Cleaned_Dataset[[#This Row],[Delivery_Date]],"yyyy")</f>
        <v>2024</v>
      </c>
      <c r="AM501" t="str">
        <f>TEXT(Agricultural_Export_Analysis_Cleaned_Dataset[[#This Row],[Delivery_Date]],"mmm")</f>
        <v>Jul</v>
      </c>
      <c r="AN501" t="str">
        <f>TEXT(Agricultural_Export_Analysis_Cleaned_Dataset[[#This Row],[Delivery_Date]],"ddd")</f>
        <v>Tue</v>
      </c>
      <c r="AO501">
        <f>Agricultural_Export_Analysis_Cleaned_Dataset[[#This Row],[Delivery_Date]]-Agricultural_Export_Analysis_Cleaned_Dataset[[#This Row],[Ship_Date]]</f>
        <v>30</v>
      </c>
      <c r="AP501">
        <f>Agricultural_Export_Analysis_Cleaned_Dataset[[#This Row],[Ship_Date]]-Agricultural_Export_Analysis_Cleaned_Dataset[[#This Row],[Order_Date]]</f>
        <v>4</v>
      </c>
      <c r="AQ501" s="4" t="str">
        <f>TEXT(Agricultural_Export_Analysis_Cleaned_Dataset[[#This Row],[Order_Date]],"mmm yyyy")</f>
        <v>May 2024</v>
      </c>
    </row>
    <row r="502" spans="1:43" x14ac:dyDescent="0.3">
      <c r="A502" t="s">
        <v>1105</v>
      </c>
      <c r="B502" t="s">
        <v>1106</v>
      </c>
      <c r="C502" s="2">
        <v>45375</v>
      </c>
      <c r="D502" s="2">
        <v>45380</v>
      </c>
      <c r="E502" s="2">
        <v>45413</v>
      </c>
      <c r="F502" t="s">
        <v>35</v>
      </c>
      <c r="G502" t="s">
        <v>73</v>
      </c>
      <c r="H502" t="s">
        <v>37</v>
      </c>
      <c r="I502" t="s">
        <v>52</v>
      </c>
      <c r="J502" t="s">
        <v>39</v>
      </c>
      <c r="K502" s="7">
        <v>15</v>
      </c>
      <c r="L502" t="s">
        <v>80</v>
      </c>
      <c r="M502" t="s">
        <v>101</v>
      </c>
      <c r="N502" t="s">
        <v>102</v>
      </c>
      <c r="O502">
        <v>1603</v>
      </c>
      <c r="P502" s="6">
        <v>348.16</v>
      </c>
      <c r="Q502" s="6">
        <v>558100.47999999998</v>
      </c>
      <c r="R502" s="5">
        <v>0.1</v>
      </c>
      <c r="S502" s="6">
        <v>502290.43199999997</v>
      </c>
      <c r="T502" s="6">
        <v>3053.53</v>
      </c>
      <c r="U502" s="6">
        <v>264014.59000000003</v>
      </c>
      <c r="V502" s="6">
        <v>511.04</v>
      </c>
      <c r="W502" s="6">
        <v>23803.81</v>
      </c>
      <c r="X502" s="6">
        <v>210907.462</v>
      </c>
      <c r="Y502" s="5">
        <v>0.419891458334607</v>
      </c>
      <c r="Z502" t="s">
        <v>40</v>
      </c>
      <c r="AA502" t="s">
        <v>41</v>
      </c>
      <c r="AB502" t="s">
        <v>83</v>
      </c>
      <c r="AC502" t="s">
        <v>66</v>
      </c>
      <c r="AD502" t="s">
        <v>98</v>
      </c>
      <c r="AE502" t="s">
        <v>67</v>
      </c>
      <c r="AF502" t="str">
        <f>TEXT(Agricultural_Export_Analysis_Cleaned_Dataset[[#This Row],[Order_Date]],"mmm")</f>
        <v>Mar</v>
      </c>
      <c r="AG502" t="str">
        <f>TEXT(Agricultural_Export_Analysis_Cleaned_Dataset[[#This Row],[Order_Date]],"yyyy")</f>
        <v>2024</v>
      </c>
      <c r="AH502" t="str">
        <f>TEXT(Agricultural_Export_Analysis_Cleaned_Dataset[[#This Row],[Order_Date]],"ddd")</f>
        <v>Sun</v>
      </c>
      <c r="AI502" t="str">
        <f>TEXT(Agricultural_Export_Analysis_Cleaned_Dataset[[#This Row],[Ship_Date]],"yyyy")</f>
        <v>2024</v>
      </c>
      <c r="AJ502" t="str">
        <f>TEXT(Agricultural_Export_Analysis_Cleaned_Dataset[[#This Row],[Ship_Date]],"mmm")</f>
        <v>Mar</v>
      </c>
      <c r="AK502" t="str">
        <f>TEXT(Agricultural_Export_Analysis_Cleaned_Dataset[[#This Row],[Ship_Date]],"ddd")</f>
        <v>Fri</v>
      </c>
      <c r="AL502" t="str">
        <f>TEXT(Agricultural_Export_Analysis_Cleaned_Dataset[[#This Row],[Delivery_Date]],"yyyy")</f>
        <v>2024</v>
      </c>
      <c r="AM502" t="str">
        <f>TEXT(Agricultural_Export_Analysis_Cleaned_Dataset[[#This Row],[Delivery_Date]],"mmm")</f>
        <v>May</v>
      </c>
      <c r="AN502" t="str">
        <f>TEXT(Agricultural_Export_Analysis_Cleaned_Dataset[[#This Row],[Delivery_Date]],"ddd")</f>
        <v>Wed</v>
      </c>
      <c r="AO502">
        <f>Agricultural_Export_Analysis_Cleaned_Dataset[[#This Row],[Delivery_Date]]-Agricultural_Export_Analysis_Cleaned_Dataset[[#This Row],[Ship_Date]]</f>
        <v>33</v>
      </c>
      <c r="AP502">
        <f>Agricultural_Export_Analysis_Cleaned_Dataset[[#This Row],[Ship_Date]]-Agricultural_Export_Analysis_Cleaned_Dataset[[#This Row],[Order_Date]]</f>
        <v>5</v>
      </c>
      <c r="AQ502" s="4" t="str">
        <f>TEXT(Agricultural_Export_Analysis_Cleaned_Dataset[[#This Row],[Order_Date]],"mmm yyyy")</f>
        <v>Mar 2024</v>
      </c>
    </row>
    <row r="503" spans="1:43" x14ac:dyDescent="0.3">
      <c r="A503" t="s">
        <v>1107</v>
      </c>
      <c r="B503" t="s">
        <v>1108</v>
      </c>
      <c r="C503" s="2">
        <v>45739</v>
      </c>
      <c r="D503" s="2">
        <v>45745</v>
      </c>
      <c r="E503" s="2">
        <v>45760</v>
      </c>
      <c r="F503" t="s">
        <v>35</v>
      </c>
      <c r="G503" t="s">
        <v>50</v>
      </c>
      <c r="H503" t="s">
        <v>74</v>
      </c>
      <c r="I503" t="s">
        <v>97</v>
      </c>
      <c r="J503" t="s">
        <v>53</v>
      </c>
      <c r="K503" s="7">
        <v>10</v>
      </c>
      <c r="L503" t="s">
        <v>32</v>
      </c>
      <c r="M503" t="s">
        <v>107</v>
      </c>
      <c r="N503" t="s">
        <v>108</v>
      </c>
      <c r="O503">
        <v>456</v>
      </c>
      <c r="P503" s="6">
        <v>187.65</v>
      </c>
      <c r="Q503" s="6">
        <v>85568.4</v>
      </c>
      <c r="R503" s="5">
        <v>0.15</v>
      </c>
      <c r="S503" s="6">
        <v>72733.14</v>
      </c>
      <c r="T503" s="6">
        <v>8264.84</v>
      </c>
      <c r="U503" s="6">
        <v>43238.95</v>
      </c>
      <c r="V503" s="6">
        <v>2373.19</v>
      </c>
      <c r="W503" s="6">
        <v>8477.7000000000007</v>
      </c>
      <c r="X503" s="6">
        <v>10378.459999999999</v>
      </c>
      <c r="Y503" s="5">
        <v>0.142692313297625</v>
      </c>
      <c r="Z503" t="s">
        <v>40</v>
      </c>
      <c r="AA503" t="s">
        <v>41</v>
      </c>
      <c r="AB503" t="s">
        <v>56</v>
      </c>
      <c r="AC503" t="s">
        <v>76</v>
      </c>
      <c r="AD503" t="s">
        <v>77</v>
      </c>
      <c r="AE503" t="s">
        <v>67</v>
      </c>
      <c r="AF503" t="str">
        <f>TEXT(Agricultural_Export_Analysis_Cleaned_Dataset[[#This Row],[Order_Date]],"mmm")</f>
        <v>Mar</v>
      </c>
      <c r="AG503" t="str">
        <f>TEXT(Agricultural_Export_Analysis_Cleaned_Dataset[[#This Row],[Order_Date]],"yyyy")</f>
        <v>2025</v>
      </c>
      <c r="AH503" t="str">
        <f>TEXT(Agricultural_Export_Analysis_Cleaned_Dataset[[#This Row],[Order_Date]],"ddd")</f>
        <v>Sun</v>
      </c>
      <c r="AI503" t="str">
        <f>TEXT(Agricultural_Export_Analysis_Cleaned_Dataset[[#This Row],[Ship_Date]],"yyyy")</f>
        <v>2025</v>
      </c>
      <c r="AJ503" t="str">
        <f>TEXT(Agricultural_Export_Analysis_Cleaned_Dataset[[#This Row],[Ship_Date]],"mmm")</f>
        <v>Mar</v>
      </c>
      <c r="AK503" t="str">
        <f>TEXT(Agricultural_Export_Analysis_Cleaned_Dataset[[#This Row],[Ship_Date]],"ddd")</f>
        <v>Sat</v>
      </c>
      <c r="AL503" t="str">
        <f>TEXT(Agricultural_Export_Analysis_Cleaned_Dataset[[#This Row],[Delivery_Date]],"yyyy")</f>
        <v>2025</v>
      </c>
      <c r="AM503" t="str">
        <f>TEXT(Agricultural_Export_Analysis_Cleaned_Dataset[[#This Row],[Delivery_Date]],"mmm")</f>
        <v>Apr</v>
      </c>
      <c r="AN503" t="str">
        <f>TEXT(Agricultural_Export_Analysis_Cleaned_Dataset[[#This Row],[Delivery_Date]],"ddd")</f>
        <v>Sun</v>
      </c>
      <c r="AO503">
        <f>Agricultural_Export_Analysis_Cleaned_Dataset[[#This Row],[Delivery_Date]]-Agricultural_Export_Analysis_Cleaned_Dataset[[#This Row],[Ship_Date]]</f>
        <v>15</v>
      </c>
      <c r="AP503">
        <f>Agricultural_Export_Analysis_Cleaned_Dataset[[#This Row],[Ship_Date]]-Agricultural_Export_Analysis_Cleaned_Dataset[[#This Row],[Order_Date]]</f>
        <v>6</v>
      </c>
      <c r="AQ503" s="4" t="str">
        <f>TEXT(Agricultural_Export_Analysis_Cleaned_Dataset[[#This Row],[Order_Date]],"mmm yyyy")</f>
        <v>Mar 2025</v>
      </c>
    </row>
    <row r="504" spans="1:43" x14ac:dyDescent="0.3">
      <c r="A504" t="s">
        <v>1109</v>
      </c>
      <c r="B504" t="s">
        <v>1110</v>
      </c>
      <c r="C504" s="2">
        <v>45753</v>
      </c>
      <c r="D504" s="2">
        <v>45756</v>
      </c>
      <c r="E504" s="2">
        <v>45796</v>
      </c>
      <c r="F504" t="s">
        <v>35</v>
      </c>
      <c r="G504" t="s">
        <v>36</v>
      </c>
      <c r="H504" t="s">
        <v>74</v>
      </c>
      <c r="I504" t="s">
        <v>97</v>
      </c>
      <c r="J504" t="s">
        <v>112</v>
      </c>
      <c r="K504" s="7">
        <v>15</v>
      </c>
      <c r="L504" t="s">
        <v>32</v>
      </c>
      <c r="M504" t="s">
        <v>107</v>
      </c>
      <c r="N504" t="s">
        <v>108</v>
      </c>
      <c r="O504">
        <v>1072</v>
      </c>
      <c r="P504" s="6">
        <v>434.86</v>
      </c>
      <c r="Q504" s="6">
        <v>466169.92</v>
      </c>
      <c r="R504" s="5">
        <v>0</v>
      </c>
      <c r="S504" s="6">
        <v>466169.92</v>
      </c>
      <c r="T504" s="6">
        <v>10272.209999999999</v>
      </c>
      <c r="U504" s="6">
        <v>320540.78999999998</v>
      </c>
      <c r="V504" s="6">
        <v>862.13</v>
      </c>
      <c r="W504" s="6">
        <v>42994.2</v>
      </c>
      <c r="X504" s="6">
        <v>91500.59</v>
      </c>
      <c r="Y504" s="5">
        <v>0.19628162623620199</v>
      </c>
      <c r="Z504" t="s">
        <v>81</v>
      </c>
      <c r="AA504" t="s">
        <v>165</v>
      </c>
      <c r="AB504" t="s">
        <v>42</v>
      </c>
      <c r="AC504" t="s">
        <v>43</v>
      </c>
      <c r="AD504" t="s">
        <v>84</v>
      </c>
      <c r="AE504" t="s">
        <v>58</v>
      </c>
      <c r="AF504" t="str">
        <f>TEXT(Agricultural_Export_Analysis_Cleaned_Dataset[[#This Row],[Order_Date]],"mmm")</f>
        <v>Apr</v>
      </c>
      <c r="AG504" t="str">
        <f>TEXT(Agricultural_Export_Analysis_Cleaned_Dataset[[#This Row],[Order_Date]],"yyyy")</f>
        <v>2025</v>
      </c>
      <c r="AH504" t="str">
        <f>TEXT(Agricultural_Export_Analysis_Cleaned_Dataset[[#This Row],[Order_Date]],"ddd")</f>
        <v>Sun</v>
      </c>
      <c r="AI504" t="str">
        <f>TEXT(Agricultural_Export_Analysis_Cleaned_Dataset[[#This Row],[Ship_Date]],"yyyy")</f>
        <v>2025</v>
      </c>
      <c r="AJ504" t="str">
        <f>TEXT(Agricultural_Export_Analysis_Cleaned_Dataset[[#This Row],[Ship_Date]],"mmm")</f>
        <v>Apr</v>
      </c>
      <c r="AK504" t="str">
        <f>TEXT(Agricultural_Export_Analysis_Cleaned_Dataset[[#This Row],[Ship_Date]],"ddd")</f>
        <v>Wed</v>
      </c>
      <c r="AL504" t="str">
        <f>TEXT(Agricultural_Export_Analysis_Cleaned_Dataset[[#This Row],[Delivery_Date]],"yyyy")</f>
        <v>2025</v>
      </c>
      <c r="AM504" t="str">
        <f>TEXT(Agricultural_Export_Analysis_Cleaned_Dataset[[#This Row],[Delivery_Date]],"mmm")</f>
        <v>May</v>
      </c>
      <c r="AN504" t="str">
        <f>TEXT(Agricultural_Export_Analysis_Cleaned_Dataset[[#This Row],[Delivery_Date]],"ddd")</f>
        <v>Mon</v>
      </c>
      <c r="AO504">
        <f>Agricultural_Export_Analysis_Cleaned_Dataset[[#This Row],[Delivery_Date]]-Agricultural_Export_Analysis_Cleaned_Dataset[[#This Row],[Ship_Date]]</f>
        <v>40</v>
      </c>
      <c r="AP504">
        <f>Agricultural_Export_Analysis_Cleaned_Dataset[[#This Row],[Ship_Date]]-Agricultural_Export_Analysis_Cleaned_Dataset[[#This Row],[Order_Date]]</f>
        <v>3</v>
      </c>
      <c r="AQ504" s="4" t="str">
        <f>TEXT(Agricultural_Export_Analysis_Cleaned_Dataset[[#This Row],[Order_Date]],"mmm yyyy")</f>
        <v>Apr 2025</v>
      </c>
    </row>
    <row r="505" spans="1:43" x14ac:dyDescent="0.3">
      <c r="A505" t="s">
        <v>1111</v>
      </c>
      <c r="B505" t="s">
        <v>1112</v>
      </c>
      <c r="C505" s="2">
        <v>45419</v>
      </c>
      <c r="D505" s="2">
        <v>45427</v>
      </c>
      <c r="E505" s="2">
        <v>45460</v>
      </c>
      <c r="F505" t="s">
        <v>35</v>
      </c>
      <c r="G505" t="s">
        <v>203</v>
      </c>
      <c r="H505" t="s">
        <v>74</v>
      </c>
      <c r="I505" t="s">
        <v>118</v>
      </c>
      <c r="J505" t="s">
        <v>53</v>
      </c>
      <c r="K505" s="7">
        <v>15</v>
      </c>
      <c r="L505" t="s">
        <v>135</v>
      </c>
      <c r="M505" t="s">
        <v>71</v>
      </c>
      <c r="N505" t="s">
        <v>72</v>
      </c>
      <c r="O505">
        <v>479</v>
      </c>
      <c r="P505" s="6">
        <v>477.14</v>
      </c>
      <c r="Q505" s="6">
        <v>228550.06</v>
      </c>
      <c r="R505" s="5">
        <v>0</v>
      </c>
      <c r="S505" s="6">
        <v>228550.06</v>
      </c>
      <c r="T505" s="6">
        <v>5775.02</v>
      </c>
      <c r="U505" s="6">
        <v>128234.16</v>
      </c>
      <c r="V505" s="6">
        <v>975.64</v>
      </c>
      <c r="W505" s="6">
        <v>11586.7</v>
      </c>
      <c r="X505" s="6">
        <v>81978.539999999994</v>
      </c>
      <c r="Y505" s="5">
        <v>0.35868964549823301</v>
      </c>
      <c r="Z505" t="s">
        <v>81</v>
      </c>
      <c r="AA505" t="s">
        <v>82</v>
      </c>
      <c r="AB505" t="s">
        <v>65</v>
      </c>
      <c r="AC505" t="s">
        <v>76</v>
      </c>
      <c r="AD505" t="s">
        <v>84</v>
      </c>
      <c r="AE505" t="s">
        <v>67</v>
      </c>
      <c r="AF505" t="str">
        <f>TEXT(Agricultural_Export_Analysis_Cleaned_Dataset[[#This Row],[Order_Date]],"mmm")</f>
        <v>May</v>
      </c>
      <c r="AG505" t="str">
        <f>TEXT(Agricultural_Export_Analysis_Cleaned_Dataset[[#This Row],[Order_Date]],"yyyy")</f>
        <v>2024</v>
      </c>
      <c r="AH505" t="str">
        <f>TEXT(Agricultural_Export_Analysis_Cleaned_Dataset[[#This Row],[Order_Date]],"ddd")</f>
        <v>Tue</v>
      </c>
      <c r="AI505" t="str">
        <f>TEXT(Agricultural_Export_Analysis_Cleaned_Dataset[[#This Row],[Ship_Date]],"yyyy")</f>
        <v>2024</v>
      </c>
      <c r="AJ505" t="str">
        <f>TEXT(Agricultural_Export_Analysis_Cleaned_Dataset[[#This Row],[Ship_Date]],"mmm")</f>
        <v>May</v>
      </c>
      <c r="AK505" t="str">
        <f>TEXT(Agricultural_Export_Analysis_Cleaned_Dataset[[#This Row],[Ship_Date]],"ddd")</f>
        <v>Wed</v>
      </c>
      <c r="AL505" t="str">
        <f>TEXT(Agricultural_Export_Analysis_Cleaned_Dataset[[#This Row],[Delivery_Date]],"yyyy")</f>
        <v>2024</v>
      </c>
      <c r="AM505" t="str">
        <f>TEXT(Agricultural_Export_Analysis_Cleaned_Dataset[[#This Row],[Delivery_Date]],"mmm")</f>
        <v>Jun</v>
      </c>
      <c r="AN505" t="str">
        <f>TEXT(Agricultural_Export_Analysis_Cleaned_Dataset[[#This Row],[Delivery_Date]],"ddd")</f>
        <v>Mon</v>
      </c>
      <c r="AO505">
        <f>Agricultural_Export_Analysis_Cleaned_Dataset[[#This Row],[Delivery_Date]]-Agricultural_Export_Analysis_Cleaned_Dataset[[#This Row],[Ship_Date]]</f>
        <v>33</v>
      </c>
      <c r="AP505">
        <f>Agricultural_Export_Analysis_Cleaned_Dataset[[#This Row],[Ship_Date]]-Agricultural_Export_Analysis_Cleaned_Dataset[[#This Row],[Order_Date]]</f>
        <v>8</v>
      </c>
      <c r="AQ505" s="4" t="str">
        <f>TEXT(Agricultural_Export_Analysis_Cleaned_Dataset[[#This Row],[Order_Date]],"mmm yyyy")</f>
        <v>May 2024</v>
      </c>
    </row>
    <row r="506" spans="1:43" x14ac:dyDescent="0.3">
      <c r="A506" t="s">
        <v>1113</v>
      </c>
      <c r="B506" t="s">
        <v>1114</v>
      </c>
      <c r="C506" s="2">
        <v>45739</v>
      </c>
      <c r="D506" s="2">
        <v>45744</v>
      </c>
      <c r="E506" s="2">
        <v>45751</v>
      </c>
      <c r="F506" t="s">
        <v>35</v>
      </c>
      <c r="G506" t="s">
        <v>8934</v>
      </c>
      <c r="H506" t="s">
        <v>74</v>
      </c>
      <c r="I506" t="s">
        <v>118</v>
      </c>
      <c r="J506" t="s">
        <v>39</v>
      </c>
      <c r="K506" s="7">
        <v>0</v>
      </c>
      <c r="L506" t="s">
        <v>32</v>
      </c>
      <c r="M506" t="s">
        <v>71</v>
      </c>
      <c r="N506" t="s">
        <v>72</v>
      </c>
      <c r="O506">
        <v>412</v>
      </c>
      <c r="P506" s="6">
        <v>285.32</v>
      </c>
      <c r="Q506" s="6">
        <v>117551.84</v>
      </c>
      <c r="R506" s="5">
        <v>0.05</v>
      </c>
      <c r="S506" s="6">
        <v>111674.24800000001</v>
      </c>
      <c r="T506" s="6">
        <v>6032.67</v>
      </c>
      <c r="U506" s="6">
        <v>68437.2</v>
      </c>
      <c r="V506" s="6">
        <v>2550.77</v>
      </c>
      <c r="W506" s="6">
        <v>9922.82</v>
      </c>
      <c r="X506" s="6">
        <v>24730.788</v>
      </c>
      <c r="Y506" s="5">
        <v>0.221454708161545</v>
      </c>
      <c r="Z506" t="s">
        <v>40</v>
      </c>
      <c r="AA506" t="s">
        <v>41</v>
      </c>
      <c r="AB506" t="s">
        <v>83</v>
      </c>
      <c r="AC506" t="s">
        <v>43</v>
      </c>
      <c r="AD506" t="s">
        <v>98</v>
      </c>
      <c r="AE506" t="s">
        <v>45</v>
      </c>
      <c r="AF506" t="str">
        <f>TEXT(Agricultural_Export_Analysis_Cleaned_Dataset[[#This Row],[Order_Date]],"mmm")</f>
        <v>Mar</v>
      </c>
      <c r="AG506" t="str">
        <f>TEXT(Agricultural_Export_Analysis_Cleaned_Dataset[[#This Row],[Order_Date]],"yyyy")</f>
        <v>2025</v>
      </c>
      <c r="AH506" t="str">
        <f>TEXT(Agricultural_Export_Analysis_Cleaned_Dataset[[#This Row],[Order_Date]],"ddd")</f>
        <v>Sun</v>
      </c>
      <c r="AI506" t="str">
        <f>TEXT(Agricultural_Export_Analysis_Cleaned_Dataset[[#This Row],[Ship_Date]],"yyyy")</f>
        <v>2025</v>
      </c>
      <c r="AJ506" t="str">
        <f>TEXT(Agricultural_Export_Analysis_Cleaned_Dataset[[#This Row],[Ship_Date]],"mmm")</f>
        <v>Mar</v>
      </c>
      <c r="AK506" t="str">
        <f>TEXT(Agricultural_Export_Analysis_Cleaned_Dataset[[#This Row],[Ship_Date]],"ddd")</f>
        <v>Fri</v>
      </c>
      <c r="AL506" t="str">
        <f>TEXT(Agricultural_Export_Analysis_Cleaned_Dataset[[#This Row],[Delivery_Date]],"yyyy")</f>
        <v>2025</v>
      </c>
      <c r="AM506" t="str">
        <f>TEXT(Agricultural_Export_Analysis_Cleaned_Dataset[[#This Row],[Delivery_Date]],"mmm")</f>
        <v>Apr</v>
      </c>
      <c r="AN506" t="str">
        <f>TEXT(Agricultural_Export_Analysis_Cleaned_Dataset[[#This Row],[Delivery_Date]],"ddd")</f>
        <v>Fri</v>
      </c>
      <c r="AO506">
        <f>Agricultural_Export_Analysis_Cleaned_Dataset[[#This Row],[Delivery_Date]]-Agricultural_Export_Analysis_Cleaned_Dataset[[#This Row],[Ship_Date]]</f>
        <v>7</v>
      </c>
      <c r="AP506">
        <f>Agricultural_Export_Analysis_Cleaned_Dataset[[#This Row],[Ship_Date]]-Agricultural_Export_Analysis_Cleaned_Dataset[[#This Row],[Order_Date]]</f>
        <v>5</v>
      </c>
      <c r="AQ506" s="4" t="str">
        <f>TEXT(Agricultural_Export_Analysis_Cleaned_Dataset[[#This Row],[Order_Date]],"mmm yyyy")</f>
        <v>Mar 2025</v>
      </c>
    </row>
    <row r="507" spans="1:43" x14ac:dyDescent="0.3">
      <c r="A507" t="s">
        <v>1115</v>
      </c>
      <c r="B507" t="s">
        <v>1116</v>
      </c>
      <c r="C507" s="2">
        <v>45856</v>
      </c>
      <c r="D507" s="2">
        <v>45863</v>
      </c>
      <c r="E507" s="2">
        <v>45874</v>
      </c>
      <c r="F507" t="s">
        <v>35</v>
      </c>
      <c r="G507" t="s">
        <v>203</v>
      </c>
      <c r="H507" t="s">
        <v>51</v>
      </c>
      <c r="I507" t="s">
        <v>118</v>
      </c>
      <c r="J507" t="s">
        <v>112</v>
      </c>
      <c r="K507" s="7">
        <v>0</v>
      </c>
      <c r="L507" t="s">
        <v>32</v>
      </c>
      <c r="M507" t="s">
        <v>48</v>
      </c>
      <c r="N507" t="s">
        <v>49</v>
      </c>
      <c r="O507">
        <v>254</v>
      </c>
      <c r="P507" s="6">
        <v>324.08999999999997</v>
      </c>
      <c r="Q507" s="6">
        <v>82318.86</v>
      </c>
      <c r="R507" s="5">
        <v>0</v>
      </c>
      <c r="S507" s="6">
        <v>82318.86</v>
      </c>
      <c r="T507" s="6">
        <v>12849.73</v>
      </c>
      <c r="U507" s="6">
        <v>53533.03</v>
      </c>
      <c r="V507" s="6">
        <v>714.43</v>
      </c>
      <c r="W507" s="6">
        <v>8041.57</v>
      </c>
      <c r="X507" s="6">
        <v>7180.1</v>
      </c>
      <c r="Y507" s="5">
        <v>8.7223025197385104E-2</v>
      </c>
      <c r="Z507" t="s">
        <v>103</v>
      </c>
      <c r="AA507" t="s">
        <v>119</v>
      </c>
      <c r="AB507" t="s">
        <v>65</v>
      </c>
      <c r="AC507" t="s">
        <v>66</v>
      </c>
      <c r="AD507" t="s">
        <v>98</v>
      </c>
      <c r="AE507" t="s">
        <v>58</v>
      </c>
      <c r="AF507" t="str">
        <f>TEXT(Agricultural_Export_Analysis_Cleaned_Dataset[[#This Row],[Order_Date]],"mmm")</f>
        <v>Jul</v>
      </c>
      <c r="AG507" t="str">
        <f>TEXT(Agricultural_Export_Analysis_Cleaned_Dataset[[#This Row],[Order_Date]],"yyyy")</f>
        <v>2025</v>
      </c>
      <c r="AH507" t="str">
        <f>TEXT(Agricultural_Export_Analysis_Cleaned_Dataset[[#This Row],[Order_Date]],"ddd")</f>
        <v>Fri</v>
      </c>
      <c r="AI507" t="str">
        <f>TEXT(Agricultural_Export_Analysis_Cleaned_Dataset[[#This Row],[Ship_Date]],"yyyy")</f>
        <v>2025</v>
      </c>
      <c r="AJ507" t="str">
        <f>TEXT(Agricultural_Export_Analysis_Cleaned_Dataset[[#This Row],[Ship_Date]],"mmm")</f>
        <v>Jul</v>
      </c>
      <c r="AK507" t="str">
        <f>TEXT(Agricultural_Export_Analysis_Cleaned_Dataset[[#This Row],[Ship_Date]],"ddd")</f>
        <v>Fri</v>
      </c>
      <c r="AL507" t="str">
        <f>TEXT(Agricultural_Export_Analysis_Cleaned_Dataset[[#This Row],[Delivery_Date]],"yyyy")</f>
        <v>2025</v>
      </c>
      <c r="AM507" t="str">
        <f>TEXT(Agricultural_Export_Analysis_Cleaned_Dataset[[#This Row],[Delivery_Date]],"mmm")</f>
        <v>Aug</v>
      </c>
      <c r="AN507" t="str">
        <f>TEXT(Agricultural_Export_Analysis_Cleaned_Dataset[[#This Row],[Delivery_Date]],"ddd")</f>
        <v>Tue</v>
      </c>
      <c r="AO507">
        <f>Agricultural_Export_Analysis_Cleaned_Dataset[[#This Row],[Delivery_Date]]-Agricultural_Export_Analysis_Cleaned_Dataset[[#This Row],[Ship_Date]]</f>
        <v>11</v>
      </c>
      <c r="AP507">
        <f>Agricultural_Export_Analysis_Cleaned_Dataset[[#This Row],[Ship_Date]]-Agricultural_Export_Analysis_Cleaned_Dataset[[#This Row],[Order_Date]]</f>
        <v>7</v>
      </c>
      <c r="AQ507" s="4" t="str">
        <f>TEXT(Agricultural_Export_Analysis_Cleaned_Dataset[[#This Row],[Order_Date]],"mmm yyyy")</f>
        <v>Jul 2025</v>
      </c>
    </row>
    <row r="508" spans="1:43" x14ac:dyDescent="0.3">
      <c r="A508" t="s">
        <v>1117</v>
      </c>
      <c r="B508" t="s">
        <v>1118</v>
      </c>
      <c r="C508" s="2">
        <v>45296</v>
      </c>
      <c r="D508" s="2">
        <v>45303</v>
      </c>
      <c r="E508" s="2">
        <v>45308</v>
      </c>
      <c r="F508" t="s">
        <v>35</v>
      </c>
      <c r="G508" t="s">
        <v>203</v>
      </c>
      <c r="H508" t="s">
        <v>74</v>
      </c>
      <c r="I508" t="s">
        <v>38</v>
      </c>
      <c r="J508" t="s">
        <v>53</v>
      </c>
      <c r="K508" s="7">
        <v>0</v>
      </c>
      <c r="L508" t="s">
        <v>80</v>
      </c>
      <c r="M508" t="s">
        <v>48</v>
      </c>
      <c r="N508" t="s">
        <v>49</v>
      </c>
      <c r="O508">
        <v>630</v>
      </c>
      <c r="P508" s="6">
        <v>148.44999999999999</v>
      </c>
      <c r="Q508" s="6">
        <v>93523.5</v>
      </c>
      <c r="R508" s="5">
        <v>0.1</v>
      </c>
      <c r="S508" s="6">
        <v>84171.15</v>
      </c>
      <c r="T508" s="6">
        <v>13588.76</v>
      </c>
      <c r="U508" s="6">
        <v>45639.199999999997</v>
      </c>
      <c r="V508" s="6">
        <v>2737.08</v>
      </c>
      <c r="W508" s="6">
        <v>7350.67</v>
      </c>
      <c r="X508" s="6">
        <v>14855.44</v>
      </c>
      <c r="Y508" s="5">
        <v>0.17649087603056399</v>
      </c>
      <c r="Z508" t="s">
        <v>40</v>
      </c>
      <c r="AA508" t="s">
        <v>64</v>
      </c>
      <c r="AB508" t="s">
        <v>56</v>
      </c>
      <c r="AC508" t="s">
        <v>76</v>
      </c>
      <c r="AD508" t="s">
        <v>93</v>
      </c>
      <c r="AE508" t="s">
        <v>67</v>
      </c>
      <c r="AF508" t="str">
        <f>TEXT(Agricultural_Export_Analysis_Cleaned_Dataset[[#This Row],[Order_Date]],"mmm")</f>
        <v>Jan</v>
      </c>
      <c r="AG508" t="str">
        <f>TEXT(Agricultural_Export_Analysis_Cleaned_Dataset[[#This Row],[Order_Date]],"yyyy")</f>
        <v>2024</v>
      </c>
      <c r="AH508" t="str">
        <f>TEXT(Agricultural_Export_Analysis_Cleaned_Dataset[[#This Row],[Order_Date]],"ddd")</f>
        <v>Fri</v>
      </c>
      <c r="AI508" t="str">
        <f>TEXT(Agricultural_Export_Analysis_Cleaned_Dataset[[#This Row],[Ship_Date]],"yyyy")</f>
        <v>2024</v>
      </c>
      <c r="AJ508" t="str">
        <f>TEXT(Agricultural_Export_Analysis_Cleaned_Dataset[[#This Row],[Ship_Date]],"mmm")</f>
        <v>Jan</v>
      </c>
      <c r="AK508" t="str">
        <f>TEXT(Agricultural_Export_Analysis_Cleaned_Dataset[[#This Row],[Ship_Date]],"ddd")</f>
        <v>Fri</v>
      </c>
      <c r="AL508" t="str">
        <f>TEXT(Agricultural_Export_Analysis_Cleaned_Dataset[[#This Row],[Delivery_Date]],"yyyy")</f>
        <v>2024</v>
      </c>
      <c r="AM508" t="str">
        <f>TEXT(Agricultural_Export_Analysis_Cleaned_Dataset[[#This Row],[Delivery_Date]],"mmm")</f>
        <v>Jan</v>
      </c>
      <c r="AN508" t="str">
        <f>TEXT(Agricultural_Export_Analysis_Cleaned_Dataset[[#This Row],[Delivery_Date]],"ddd")</f>
        <v>Wed</v>
      </c>
      <c r="AO508">
        <f>Agricultural_Export_Analysis_Cleaned_Dataset[[#This Row],[Delivery_Date]]-Agricultural_Export_Analysis_Cleaned_Dataset[[#This Row],[Ship_Date]]</f>
        <v>5</v>
      </c>
      <c r="AP508">
        <f>Agricultural_Export_Analysis_Cleaned_Dataset[[#This Row],[Ship_Date]]-Agricultural_Export_Analysis_Cleaned_Dataset[[#This Row],[Order_Date]]</f>
        <v>7</v>
      </c>
      <c r="AQ508" s="4" t="str">
        <f>TEXT(Agricultural_Export_Analysis_Cleaned_Dataset[[#This Row],[Order_Date]],"mmm yyyy")</f>
        <v>Jan 2024</v>
      </c>
    </row>
    <row r="509" spans="1:43" x14ac:dyDescent="0.3">
      <c r="A509" t="s">
        <v>1119</v>
      </c>
      <c r="B509" t="s">
        <v>435</v>
      </c>
      <c r="C509" s="2">
        <v>45731</v>
      </c>
      <c r="D509" s="2">
        <v>45734</v>
      </c>
      <c r="E509" s="2">
        <v>45772</v>
      </c>
      <c r="F509" t="s">
        <v>35</v>
      </c>
      <c r="G509" t="s">
        <v>203</v>
      </c>
      <c r="H509" t="s">
        <v>74</v>
      </c>
      <c r="I509" t="s">
        <v>97</v>
      </c>
      <c r="J509" t="s">
        <v>112</v>
      </c>
      <c r="K509" s="7">
        <v>10</v>
      </c>
      <c r="L509" t="s">
        <v>70</v>
      </c>
      <c r="M509" t="s">
        <v>88</v>
      </c>
      <c r="N509" t="s">
        <v>89</v>
      </c>
      <c r="O509">
        <v>1188</v>
      </c>
      <c r="P509" s="6">
        <v>487.28</v>
      </c>
      <c r="Q509" s="6">
        <v>578888.64</v>
      </c>
      <c r="R509" s="5">
        <v>0.05</v>
      </c>
      <c r="S509" s="6">
        <v>549944.20799999998</v>
      </c>
      <c r="T509" s="6">
        <v>6203.11</v>
      </c>
      <c r="U509" s="6">
        <v>349148.79</v>
      </c>
      <c r="V509" s="6">
        <v>249.58</v>
      </c>
      <c r="W509" s="6">
        <v>62250.41</v>
      </c>
      <c r="X509" s="6">
        <v>132092.318</v>
      </c>
      <c r="Y509" s="5">
        <v>0.240192216007483</v>
      </c>
      <c r="Z509" t="s">
        <v>40</v>
      </c>
      <c r="AA509" t="s">
        <v>41</v>
      </c>
      <c r="AB509" t="s">
        <v>42</v>
      </c>
      <c r="AC509" t="s">
        <v>76</v>
      </c>
      <c r="AD509" t="s">
        <v>44</v>
      </c>
      <c r="AE509" t="s">
        <v>58</v>
      </c>
      <c r="AF509" t="str">
        <f>TEXT(Agricultural_Export_Analysis_Cleaned_Dataset[[#This Row],[Order_Date]],"mmm")</f>
        <v>Mar</v>
      </c>
      <c r="AG509" t="str">
        <f>TEXT(Agricultural_Export_Analysis_Cleaned_Dataset[[#This Row],[Order_Date]],"yyyy")</f>
        <v>2025</v>
      </c>
      <c r="AH509" t="str">
        <f>TEXT(Agricultural_Export_Analysis_Cleaned_Dataset[[#This Row],[Order_Date]],"ddd")</f>
        <v>Sat</v>
      </c>
      <c r="AI509" t="str">
        <f>TEXT(Agricultural_Export_Analysis_Cleaned_Dataset[[#This Row],[Ship_Date]],"yyyy")</f>
        <v>2025</v>
      </c>
      <c r="AJ509" t="str">
        <f>TEXT(Agricultural_Export_Analysis_Cleaned_Dataset[[#This Row],[Ship_Date]],"mmm")</f>
        <v>Mar</v>
      </c>
      <c r="AK509" t="str">
        <f>TEXT(Agricultural_Export_Analysis_Cleaned_Dataset[[#This Row],[Ship_Date]],"ddd")</f>
        <v>Tue</v>
      </c>
      <c r="AL509" t="str">
        <f>TEXT(Agricultural_Export_Analysis_Cleaned_Dataset[[#This Row],[Delivery_Date]],"yyyy")</f>
        <v>2025</v>
      </c>
      <c r="AM509" t="str">
        <f>TEXT(Agricultural_Export_Analysis_Cleaned_Dataset[[#This Row],[Delivery_Date]],"mmm")</f>
        <v>Apr</v>
      </c>
      <c r="AN509" t="str">
        <f>TEXT(Agricultural_Export_Analysis_Cleaned_Dataset[[#This Row],[Delivery_Date]],"ddd")</f>
        <v>Fri</v>
      </c>
      <c r="AO509">
        <f>Agricultural_Export_Analysis_Cleaned_Dataset[[#This Row],[Delivery_Date]]-Agricultural_Export_Analysis_Cleaned_Dataset[[#This Row],[Ship_Date]]</f>
        <v>38</v>
      </c>
      <c r="AP509">
        <f>Agricultural_Export_Analysis_Cleaned_Dataset[[#This Row],[Ship_Date]]-Agricultural_Export_Analysis_Cleaned_Dataset[[#This Row],[Order_Date]]</f>
        <v>3</v>
      </c>
      <c r="AQ509" s="4" t="str">
        <f>TEXT(Agricultural_Export_Analysis_Cleaned_Dataset[[#This Row],[Order_Date]],"mmm yyyy")</f>
        <v>Mar 2025</v>
      </c>
    </row>
    <row r="510" spans="1:43" x14ac:dyDescent="0.3">
      <c r="A510" t="s">
        <v>1120</v>
      </c>
      <c r="B510" t="s">
        <v>167</v>
      </c>
      <c r="C510" s="2">
        <v>45622</v>
      </c>
      <c r="D510" s="2">
        <v>45626</v>
      </c>
      <c r="E510" s="2">
        <v>45633</v>
      </c>
      <c r="F510" t="s">
        <v>35</v>
      </c>
      <c r="G510" t="s">
        <v>8934</v>
      </c>
      <c r="H510" t="s">
        <v>74</v>
      </c>
      <c r="I510" t="s">
        <v>38</v>
      </c>
      <c r="J510" t="s">
        <v>63</v>
      </c>
      <c r="K510" s="7">
        <v>0</v>
      </c>
      <c r="L510" t="s">
        <v>70</v>
      </c>
      <c r="M510" t="s">
        <v>48</v>
      </c>
      <c r="N510" t="s">
        <v>49</v>
      </c>
      <c r="O510">
        <v>292</v>
      </c>
      <c r="P510" s="6">
        <v>323.08999999999997</v>
      </c>
      <c r="Q510" s="6">
        <v>94342.28</v>
      </c>
      <c r="R510" s="5">
        <v>0.15</v>
      </c>
      <c r="S510" s="6">
        <v>80190.937999999995</v>
      </c>
      <c r="T510" s="6">
        <v>9596.1200000000008</v>
      </c>
      <c r="U510" s="6">
        <v>56366.95</v>
      </c>
      <c r="V510" s="6">
        <v>854.67</v>
      </c>
      <c r="W510" s="6">
        <v>6037.62</v>
      </c>
      <c r="X510" s="6">
        <v>7335.5780000000004</v>
      </c>
      <c r="Y510" s="5">
        <v>9.1476395998759993E-2</v>
      </c>
      <c r="Z510" t="s">
        <v>54</v>
      </c>
      <c r="AA510" t="s">
        <v>92</v>
      </c>
      <c r="AB510" t="s">
        <v>65</v>
      </c>
      <c r="AC510" t="s">
        <v>43</v>
      </c>
      <c r="AD510" t="s">
        <v>44</v>
      </c>
      <c r="AE510" t="s">
        <v>45</v>
      </c>
      <c r="AF510" t="str">
        <f>TEXT(Agricultural_Export_Analysis_Cleaned_Dataset[[#This Row],[Order_Date]],"mmm")</f>
        <v>Nov</v>
      </c>
      <c r="AG510" t="str">
        <f>TEXT(Agricultural_Export_Analysis_Cleaned_Dataset[[#This Row],[Order_Date]],"yyyy")</f>
        <v>2024</v>
      </c>
      <c r="AH510" t="str">
        <f>TEXT(Agricultural_Export_Analysis_Cleaned_Dataset[[#This Row],[Order_Date]],"ddd")</f>
        <v>Tue</v>
      </c>
      <c r="AI510" t="str">
        <f>TEXT(Agricultural_Export_Analysis_Cleaned_Dataset[[#This Row],[Ship_Date]],"yyyy")</f>
        <v>2024</v>
      </c>
      <c r="AJ510" t="str">
        <f>TEXT(Agricultural_Export_Analysis_Cleaned_Dataset[[#This Row],[Ship_Date]],"mmm")</f>
        <v>Nov</v>
      </c>
      <c r="AK510" t="str">
        <f>TEXT(Agricultural_Export_Analysis_Cleaned_Dataset[[#This Row],[Ship_Date]],"ddd")</f>
        <v>Sat</v>
      </c>
      <c r="AL510" t="str">
        <f>TEXT(Agricultural_Export_Analysis_Cleaned_Dataset[[#This Row],[Delivery_Date]],"yyyy")</f>
        <v>2024</v>
      </c>
      <c r="AM510" t="str">
        <f>TEXT(Agricultural_Export_Analysis_Cleaned_Dataset[[#This Row],[Delivery_Date]],"mmm")</f>
        <v>Dec</v>
      </c>
      <c r="AN510" t="str">
        <f>TEXT(Agricultural_Export_Analysis_Cleaned_Dataset[[#This Row],[Delivery_Date]],"ddd")</f>
        <v>Sat</v>
      </c>
      <c r="AO510">
        <f>Agricultural_Export_Analysis_Cleaned_Dataset[[#This Row],[Delivery_Date]]-Agricultural_Export_Analysis_Cleaned_Dataset[[#This Row],[Ship_Date]]</f>
        <v>7</v>
      </c>
      <c r="AP510">
        <f>Agricultural_Export_Analysis_Cleaned_Dataset[[#This Row],[Ship_Date]]-Agricultural_Export_Analysis_Cleaned_Dataset[[#This Row],[Order_Date]]</f>
        <v>4</v>
      </c>
      <c r="AQ510" s="4" t="str">
        <f>TEXT(Agricultural_Export_Analysis_Cleaned_Dataset[[#This Row],[Order_Date]],"mmm yyyy")</f>
        <v>Nov 2024</v>
      </c>
    </row>
    <row r="511" spans="1:43" x14ac:dyDescent="0.3">
      <c r="A511" t="s">
        <v>1121</v>
      </c>
      <c r="B511" t="s">
        <v>1122</v>
      </c>
      <c r="C511" s="2">
        <v>45960</v>
      </c>
      <c r="D511" s="2">
        <v>45964</v>
      </c>
      <c r="E511" s="2">
        <v>45979</v>
      </c>
      <c r="F511" t="s">
        <v>35</v>
      </c>
      <c r="G511" t="s">
        <v>117</v>
      </c>
      <c r="H511" t="s">
        <v>51</v>
      </c>
      <c r="I511" t="s">
        <v>52</v>
      </c>
      <c r="J511" t="s">
        <v>53</v>
      </c>
      <c r="K511" s="7">
        <v>4</v>
      </c>
      <c r="L511" t="s">
        <v>80</v>
      </c>
      <c r="M511" t="s">
        <v>33</v>
      </c>
      <c r="N511" t="s">
        <v>34</v>
      </c>
      <c r="O511">
        <v>1221</v>
      </c>
      <c r="P511" s="6">
        <v>203.55</v>
      </c>
      <c r="Q511" s="6">
        <v>248534.55</v>
      </c>
      <c r="R511" s="5">
        <v>0.05</v>
      </c>
      <c r="S511" s="6">
        <v>236107.82250000001</v>
      </c>
      <c r="T511" s="6">
        <v>9699.7199999999993</v>
      </c>
      <c r="U511" s="6">
        <v>175906.05</v>
      </c>
      <c r="V511" s="6">
        <v>2355.0100000000002</v>
      </c>
      <c r="W511" s="6">
        <v>9126.8700000000008</v>
      </c>
      <c r="X511" s="6">
        <v>39020.172500000001</v>
      </c>
      <c r="Y511" s="5">
        <v>0.16526420889761101</v>
      </c>
      <c r="Z511" t="s">
        <v>54</v>
      </c>
      <c r="AA511" t="s">
        <v>75</v>
      </c>
      <c r="AB511" t="s">
        <v>65</v>
      </c>
      <c r="AC511" t="s">
        <v>76</v>
      </c>
      <c r="AD511" t="s">
        <v>44</v>
      </c>
      <c r="AE511" t="s">
        <v>58</v>
      </c>
      <c r="AF511" t="str">
        <f>TEXT(Agricultural_Export_Analysis_Cleaned_Dataset[[#This Row],[Order_Date]],"mmm")</f>
        <v>Oct</v>
      </c>
      <c r="AG511" t="str">
        <f>TEXT(Agricultural_Export_Analysis_Cleaned_Dataset[[#This Row],[Order_Date]],"yyyy")</f>
        <v>2025</v>
      </c>
      <c r="AH511" t="str">
        <f>TEXT(Agricultural_Export_Analysis_Cleaned_Dataset[[#This Row],[Order_Date]],"ddd")</f>
        <v>Thu</v>
      </c>
      <c r="AI511" t="str">
        <f>TEXT(Agricultural_Export_Analysis_Cleaned_Dataset[[#This Row],[Ship_Date]],"yyyy")</f>
        <v>2025</v>
      </c>
      <c r="AJ511" t="str">
        <f>TEXT(Agricultural_Export_Analysis_Cleaned_Dataset[[#This Row],[Ship_Date]],"mmm")</f>
        <v>Nov</v>
      </c>
      <c r="AK511" t="str">
        <f>TEXT(Agricultural_Export_Analysis_Cleaned_Dataset[[#This Row],[Ship_Date]],"ddd")</f>
        <v>Mon</v>
      </c>
      <c r="AL511" t="str">
        <f>TEXT(Agricultural_Export_Analysis_Cleaned_Dataset[[#This Row],[Delivery_Date]],"yyyy")</f>
        <v>2025</v>
      </c>
      <c r="AM511" t="str">
        <f>TEXT(Agricultural_Export_Analysis_Cleaned_Dataset[[#This Row],[Delivery_Date]],"mmm")</f>
        <v>Nov</v>
      </c>
      <c r="AN511" t="str">
        <f>TEXT(Agricultural_Export_Analysis_Cleaned_Dataset[[#This Row],[Delivery_Date]],"ddd")</f>
        <v>Tue</v>
      </c>
      <c r="AO511">
        <f>Agricultural_Export_Analysis_Cleaned_Dataset[[#This Row],[Delivery_Date]]-Agricultural_Export_Analysis_Cleaned_Dataset[[#This Row],[Ship_Date]]</f>
        <v>15</v>
      </c>
      <c r="AP511">
        <f>Agricultural_Export_Analysis_Cleaned_Dataset[[#This Row],[Ship_Date]]-Agricultural_Export_Analysis_Cleaned_Dataset[[#This Row],[Order_Date]]</f>
        <v>4</v>
      </c>
      <c r="AQ511" s="4" t="str">
        <f>TEXT(Agricultural_Export_Analysis_Cleaned_Dataset[[#This Row],[Order_Date]],"mmm yyyy")</f>
        <v>Oct 2025</v>
      </c>
    </row>
    <row r="512" spans="1:43" x14ac:dyDescent="0.3">
      <c r="A512" t="s">
        <v>1123</v>
      </c>
      <c r="B512" t="s">
        <v>1124</v>
      </c>
      <c r="C512" s="2">
        <v>45476</v>
      </c>
      <c r="D512" s="2">
        <v>45478</v>
      </c>
      <c r="E512" s="2">
        <v>45498</v>
      </c>
      <c r="F512" t="s">
        <v>35</v>
      </c>
      <c r="G512" t="s">
        <v>117</v>
      </c>
      <c r="H512" t="s">
        <v>37</v>
      </c>
      <c r="I512" t="s">
        <v>118</v>
      </c>
      <c r="J512" t="s">
        <v>39</v>
      </c>
      <c r="K512" s="7">
        <v>0</v>
      </c>
      <c r="L512" t="s">
        <v>80</v>
      </c>
      <c r="M512" t="s">
        <v>140</v>
      </c>
      <c r="N512" t="s">
        <v>49</v>
      </c>
      <c r="O512">
        <v>1825</v>
      </c>
      <c r="P512" s="6">
        <v>69.64</v>
      </c>
      <c r="Q512" s="6">
        <v>127093</v>
      </c>
      <c r="R512" s="5">
        <v>0.15</v>
      </c>
      <c r="S512" s="6">
        <v>108029.05</v>
      </c>
      <c r="T512" s="6">
        <v>2278.92</v>
      </c>
      <c r="U512" s="6">
        <v>78662.399999999994</v>
      </c>
      <c r="V512" s="6">
        <v>511.32</v>
      </c>
      <c r="W512" s="6">
        <v>4990.88</v>
      </c>
      <c r="X512" s="6">
        <v>21585.53</v>
      </c>
      <c r="Y512" s="5">
        <v>0.199812272717385</v>
      </c>
      <c r="Z512" t="s">
        <v>103</v>
      </c>
      <c r="AA512" t="s">
        <v>119</v>
      </c>
      <c r="AB512" t="s">
        <v>83</v>
      </c>
      <c r="AC512" t="s">
        <v>76</v>
      </c>
      <c r="AD512" t="s">
        <v>84</v>
      </c>
      <c r="AE512" t="s">
        <v>45</v>
      </c>
      <c r="AF512" t="str">
        <f>TEXT(Agricultural_Export_Analysis_Cleaned_Dataset[[#This Row],[Order_Date]],"mmm")</f>
        <v>Jul</v>
      </c>
      <c r="AG512" t="str">
        <f>TEXT(Agricultural_Export_Analysis_Cleaned_Dataset[[#This Row],[Order_Date]],"yyyy")</f>
        <v>2024</v>
      </c>
      <c r="AH512" t="str">
        <f>TEXT(Agricultural_Export_Analysis_Cleaned_Dataset[[#This Row],[Order_Date]],"ddd")</f>
        <v>Wed</v>
      </c>
      <c r="AI512" t="str">
        <f>TEXT(Agricultural_Export_Analysis_Cleaned_Dataset[[#This Row],[Ship_Date]],"yyyy")</f>
        <v>2024</v>
      </c>
      <c r="AJ512" t="str">
        <f>TEXT(Agricultural_Export_Analysis_Cleaned_Dataset[[#This Row],[Ship_Date]],"mmm")</f>
        <v>Jul</v>
      </c>
      <c r="AK512" t="str">
        <f>TEXT(Agricultural_Export_Analysis_Cleaned_Dataset[[#This Row],[Ship_Date]],"ddd")</f>
        <v>Fri</v>
      </c>
      <c r="AL512" t="str">
        <f>TEXT(Agricultural_Export_Analysis_Cleaned_Dataset[[#This Row],[Delivery_Date]],"yyyy")</f>
        <v>2024</v>
      </c>
      <c r="AM512" t="str">
        <f>TEXT(Agricultural_Export_Analysis_Cleaned_Dataset[[#This Row],[Delivery_Date]],"mmm")</f>
        <v>Jul</v>
      </c>
      <c r="AN512" t="str">
        <f>TEXT(Agricultural_Export_Analysis_Cleaned_Dataset[[#This Row],[Delivery_Date]],"ddd")</f>
        <v>Thu</v>
      </c>
      <c r="AO512">
        <f>Agricultural_Export_Analysis_Cleaned_Dataset[[#This Row],[Delivery_Date]]-Agricultural_Export_Analysis_Cleaned_Dataset[[#This Row],[Ship_Date]]</f>
        <v>20</v>
      </c>
      <c r="AP512">
        <f>Agricultural_Export_Analysis_Cleaned_Dataset[[#This Row],[Ship_Date]]-Agricultural_Export_Analysis_Cleaned_Dataset[[#This Row],[Order_Date]]</f>
        <v>2</v>
      </c>
      <c r="AQ512" s="4" t="str">
        <f>TEXT(Agricultural_Export_Analysis_Cleaned_Dataset[[#This Row],[Order_Date]],"mmm yyyy")</f>
        <v>Jul 2024</v>
      </c>
    </row>
    <row r="513" spans="1:43" x14ac:dyDescent="0.3">
      <c r="A513" t="s">
        <v>1125</v>
      </c>
      <c r="B513" t="s">
        <v>1126</v>
      </c>
      <c r="C513" s="2">
        <v>45597</v>
      </c>
      <c r="D513" s="2">
        <v>45598</v>
      </c>
      <c r="E513" s="2">
        <v>45624</v>
      </c>
      <c r="F513" t="s">
        <v>35</v>
      </c>
      <c r="G513" t="s">
        <v>203</v>
      </c>
      <c r="H513" t="s">
        <v>51</v>
      </c>
      <c r="I513" t="s">
        <v>118</v>
      </c>
      <c r="J513" t="s">
        <v>39</v>
      </c>
      <c r="K513" s="7">
        <v>0</v>
      </c>
      <c r="L513" t="s">
        <v>32</v>
      </c>
      <c r="M513" t="s">
        <v>33</v>
      </c>
      <c r="N513" t="s">
        <v>34</v>
      </c>
      <c r="O513">
        <v>480</v>
      </c>
      <c r="P513" s="6">
        <v>349.92</v>
      </c>
      <c r="Q513" s="6">
        <v>167961.60000000001</v>
      </c>
      <c r="R513" s="5">
        <v>0.15</v>
      </c>
      <c r="S513" s="6">
        <v>142767.35999999999</v>
      </c>
      <c r="T513" s="6">
        <v>9686.5</v>
      </c>
      <c r="U513" s="6">
        <v>102351.93</v>
      </c>
      <c r="V513" s="6">
        <v>1407.55</v>
      </c>
      <c r="W513" s="6">
        <v>5155.38</v>
      </c>
      <c r="X513" s="6">
        <v>24166</v>
      </c>
      <c r="Y513" s="5">
        <v>0.16926838179258899</v>
      </c>
      <c r="Z513" t="s">
        <v>54</v>
      </c>
      <c r="AA513" t="s">
        <v>92</v>
      </c>
      <c r="AB513" t="s">
        <v>42</v>
      </c>
      <c r="AC513" t="s">
        <v>43</v>
      </c>
      <c r="AD513" t="s">
        <v>44</v>
      </c>
      <c r="AE513" t="s">
        <v>67</v>
      </c>
      <c r="AF513" t="str">
        <f>TEXT(Agricultural_Export_Analysis_Cleaned_Dataset[[#This Row],[Order_Date]],"mmm")</f>
        <v>Nov</v>
      </c>
      <c r="AG513" t="str">
        <f>TEXT(Agricultural_Export_Analysis_Cleaned_Dataset[[#This Row],[Order_Date]],"yyyy")</f>
        <v>2024</v>
      </c>
      <c r="AH513" t="str">
        <f>TEXT(Agricultural_Export_Analysis_Cleaned_Dataset[[#This Row],[Order_Date]],"ddd")</f>
        <v>Fri</v>
      </c>
      <c r="AI513" t="str">
        <f>TEXT(Agricultural_Export_Analysis_Cleaned_Dataset[[#This Row],[Ship_Date]],"yyyy")</f>
        <v>2024</v>
      </c>
      <c r="AJ513" t="str">
        <f>TEXT(Agricultural_Export_Analysis_Cleaned_Dataset[[#This Row],[Ship_Date]],"mmm")</f>
        <v>Nov</v>
      </c>
      <c r="AK513" t="str">
        <f>TEXT(Agricultural_Export_Analysis_Cleaned_Dataset[[#This Row],[Ship_Date]],"ddd")</f>
        <v>Sat</v>
      </c>
      <c r="AL513" t="str">
        <f>TEXT(Agricultural_Export_Analysis_Cleaned_Dataset[[#This Row],[Delivery_Date]],"yyyy")</f>
        <v>2024</v>
      </c>
      <c r="AM513" t="str">
        <f>TEXT(Agricultural_Export_Analysis_Cleaned_Dataset[[#This Row],[Delivery_Date]],"mmm")</f>
        <v>Nov</v>
      </c>
      <c r="AN513" t="str">
        <f>TEXT(Agricultural_Export_Analysis_Cleaned_Dataset[[#This Row],[Delivery_Date]],"ddd")</f>
        <v>Thu</v>
      </c>
      <c r="AO513">
        <f>Agricultural_Export_Analysis_Cleaned_Dataset[[#This Row],[Delivery_Date]]-Agricultural_Export_Analysis_Cleaned_Dataset[[#This Row],[Ship_Date]]</f>
        <v>26</v>
      </c>
      <c r="AP513">
        <f>Agricultural_Export_Analysis_Cleaned_Dataset[[#This Row],[Ship_Date]]-Agricultural_Export_Analysis_Cleaned_Dataset[[#This Row],[Order_Date]]</f>
        <v>1</v>
      </c>
      <c r="AQ513" s="4" t="str">
        <f>TEXT(Agricultural_Export_Analysis_Cleaned_Dataset[[#This Row],[Order_Date]],"mmm yyyy")</f>
        <v>Nov 2024</v>
      </c>
    </row>
    <row r="514" spans="1:43" x14ac:dyDescent="0.3">
      <c r="A514" t="s">
        <v>1127</v>
      </c>
      <c r="B514" t="s">
        <v>1128</v>
      </c>
      <c r="C514" s="2">
        <v>45514</v>
      </c>
      <c r="D514" s="2">
        <v>45515</v>
      </c>
      <c r="E514" s="2">
        <v>45531</v>
      </c>
      <c r="F514" t="s">
        <v>35</v>
      </c>
      <c r="G514" t="s">
        <v>132</v>
      </c>
      <c r="H514" t="s">
        <v>51</v>
      </c>
      <c r="I514" t="s">
        <v>91</v>
      </c>
      <c r="J514" t="s">
        <v>112</v>
      </c>
      <c r="K514" s="7">
        <v>7</v>
      </c>
      <c r="L514" t="s">
        <v>32</v>
      </c>
      <c r="M514" t="s">
        <v>33</v>
      </c>
      <c r="N514" t="s">
        <v>34</v>
      </c>
      <c r="O514">
        <v>444</v>
      </c>
      <c r="P514" s="6">
        <v>310.93</v>
      </c>
      <c r="Q514" s="6">
        <v>138052.92000000001</v>
      </c>
      <c r="R514" s="5">
        <v>0</v>
      </c>
      <c r="S514" s="6">
        <v>138052.92000000001</v>
      </c>
      <c r="T514" s="6">
        <v>11533.93</v>
      </c>
      <c r="U514" s="6">
        <v>83577.03</v>
      </c>
      <c r="V514" s="6">
        <v>727.29</v>
      </c>
      <c r="W514" s="6">
        <v>7798.48</v>
      </c>
      <c r="X514" s="6">
        <v>34416.19</v>
      </c>
      <c r="Y514" s="5">
        <v>0.24929708114830201</v>
      </c>
      <c r="Z514" t="s">
        <v>103</v>
      </c>
      <c r="AA514" t="s">
        <v>177</v>
      </c>
      <c r="AB514" t="s">
        <v>42</v>
      </c>
      <c r="AC514" t="s">
        <v>76</v>
      </c>
      <c r="AD514" t="s">
        <v>57</v>
      </c>
      <c r="AE514" t="s">
        <v>45</v>
      </c>
      <c r="AF514" t="str">
        <f>TEXT(Agricultural_Export_Analysis_Cleaned_Dataset[[#This Row],[Order_Date]],"mmm")</f>
        <v>Aug</v>
      </c>
      <c r="AG514" t="str">
        <f>TEXT(Agricultural_Export_Analysis_Cleaned_Dataset[[#This Row],[Order_Date]],"yyyy")</f>
        <v>2024</v>
      </c>
      <c r="AH514" t="str">
        <f>TEXT(Agricultural_Export_Analysis_Cleaned_Dataset[[#This Row],[Order_Date]],"ddd")</f>
        <v>Sat</v>
      </c>
      <c r="AI514" t="str">
        <f>TEXT(Agricultural_Export_Analysis_Cleaned_Dataset[[#This Row],[Ship_Date]],"yyyy")</f>
        <v>2024</v>
      </c>
      <c r="AJ514" t="str">
        <f>TEXT(Agricultural_Export_Analysis_Cleaned_Dataset[[#This Row],[Ship_Date]],"mmm")</f>
        <v>Aug</v>
      </c>
      <c r="AK514" t="str">
        <f>TEXT(Agricultural_Export_Analysis_Cleaned_Dataset[[#This Row],[Ship_Date]],"ddd")</f>
        <v>Sun</v>
      </c>
      <c r="AL514" t="str">
        <f>TEXT(Agricultural_Export_Analysis_Cleaned_Dataset[[#This Row],[Delivery_Date]],"yyyy")</f>
        <v>2024</v>
      </c>
      <c r="AM514" t="str">
        <f>TEXT(Agricultural_Export_Analysis_Cleaned_Dataset[[#This Row],[Delivery_Date]],"mmm")</f>
        <v>Aug</v>
      </c>
      <c r="AN514" t="str">
        <f>TEXT(Agricultural_Export_Analysis_Cleaned_Dataset[[#This Row],[Delivery_Date]],"ddd")</f>
        <v>Tue</v>
      </c>
      <c r="AO514">
        <f>Agricultural_Export_Analysis_Cleaned_Dataset[[#This Row],[Delivery_Date]]-Agricultural_Export_Analysis_Cleaned_Dataset[[#This Row],[Ship_Date]]</f>
        <v>16</v>
      </c>
      <c r="AP514">
        <f>Agricultural_Export_Analysis_Cleaned_Dataset[[#This Row],[Ship_Date]]-Agricultural_Export_Analysis_Cleaned_Dataset[[#This Row],[Order_Date]]</f>
        <v>1</v>
      </c>
      <c r="AQ514" s="4" t="str">
        <f>TEXT(Agricultural_Export_Analysis_Cleaned_Dataset[[#This Row],[Order_Date]],"mmm yyyy")</f>
        <v>Aug 2024</v>
      </c>
    </row>
    <row r="515" spans="1:43" x14ac:dyDescent="0.3">
      <c r="A515" t="s">
        <v>1129</v>
      </c>
      <c r="B515" t="s">
        <v>1130</v>
      </c>
      <c r="C515" s="2">
        <v>45494</v>
      </c>
      <c r="D515" s="2">
        <v>45499</v>
      </c>
      <c r="E515" s="2">
        <v>45517</v>
      </c>
      <c r="F515" t="s">
        <v>35</v>
      </c>
      <c r="G515" t="s">
        <v>36</v>
      </c>
      <c r="H515" t="s">
        <v>74</v>
      </c>
      <c r="I515" t="s">
        <v>118</v>
      </c>
      <c r="J515" t="s">
        <v>112</v>
      </c>
      <c r="K515" s="7">
        <v>10</v>
      </c>
      <c r="L515" t="s">
        <v>80</v>
      </c>
      <c r="M515" t="s">
        <v>48</v>
      </c>
      <c r="N515" t="s">
        <v>49</v>
      </c>
      <c r="O515">
        <v>1385</v>
      </c>
      <c r="P515" s="6">
        <v>161.27000000000001</v>
      </c>
      <c r="Q515" s="6">
        <v>223358.95</v>
      </c>
      <c r="R515" s="5">
        <v>0.15</v>
      </c>
      <c r="S515" s="6">
        <v>189855.10750000001</v>
      </c>
      <c r="T515" s="6">
        <v>14222.01</v>
      </c>
      <c r="U515" s="6">
        <v>110271.38</v>
      </c>
      <c r="V515" s="6">
        <v>2774.81</v>
      </c>
      <c r="W515" s="6">
        <v>8545.25</v>
      </c>
      <c r="X515" s="6">
        <v>54041.657500000001</v>
      </c>
      <c r="Y515" s="5">
        <v>0.28464684575314902</v>
      </c>
      <c r="Z515" t="s">
        <v>103</v>
      </c>
      <c r="AA515" t="s">
        <v>119</v>
      </c>
      <c r="AB515" t="s">
        <v>83</v>
      </c>
      <c r="AC515" t="s">
        <v>66</v>
      </c>
      <c r="AD515" t="s">
        <v>93</v>
      </c>
      <c r="AE515" t="s">
        <v>45</v>
      </c>
      <c r="AF515" t="str">
        <f>TEXT(Agricultural_Export_Analysis_Cleaned_Dataset[[#This Row],[Order_Date]],"mmm")</f>
        <v>Jul</v>
      </c>
      <c r="AG515" t="str">
        <f>TEXT(Agricultural_Export_Analysis_Cleaned_Dataset[[#This Row],[Order_Date]],"yyyy")</f>
        <v>2024</v>
      </c>
      <c r="AH515" t="str">
        <f>TEXT(Agricultural_Export_Analysis_Cleaned_Dataset[[#This Row],[Order_Date]],"ddd")</f>
        <v>Sun</v>
      </c>
      <c r="AI515" t="str">
        <f>TEXT(Agricultural_Export_Analysis_Cleaned_Dataset[[#This Row],[Ship_Date]],"yyyy")</f>
        <v>2024</v>
      </c>
      <c r="AJ515" t="str">
        <f>TEXT(Agricultural_Export_Analysis_Cleaned_Dataset[[#This Row],[Ship_Date]],"mmm")</f>
        <v>Jul</v>
      </c>
      <c r="AK515" t="str">
        <f>TEXT(Agricultural_Export_Analysis_Cleaned_Dataset[[#This Row],[Ship_Date]],"ddd")</f>
        <v>Fri</v>
      </c>
      <c r="AL515" t="str">
        <f>TEXT(Agricultural_Export_Analysis_Cleaned_Dataset[[#This Row],[Delivery_Date]],"yyyy")</f>
        <v>2024</v>
      </c>
      <c r="AM515" t="str">
        <f>TEXT(Agricultural_Export_Analysis_Cleaned_Dataset[[#This Row],[Delivery_Date]],"mmm")</f>
        <v>Aug</v>
      </c>
      <c r="AN515" t="str">
        <f>TEXT(Agricultural_Export_Analysis_Cleaned_Dataset[[#This Row],[Delivery_Date]],"ddd")</f>
        <v>Tue</v>
      </c>
      <c r="AO515">
        <f>Agricultural_Export_Analysis_Cleaned_Dataset[[#This Row],[Delivery_Date]]-Agricultural_Export_Analysis_Cleaned_Dataset[[#This Row],[Ship_Date]]</f>
        <v>18</v>
      </c>
      <c r="AP515">
        <f>Agricultural_Export_Analysis_Cleaned_Dataset[[#This Row],[Ship_Date]]-Agricultural_Export_Analysis_Cleaned_Dataset[[#This Row],[Order_Date]]</f>
        <v>5</v>
      </c>
      <c r="AQ515" s="4" t="str">
        <f>TEXT(Agricultural_Export_Analysis_Cleaned_Dataset[[#This Row],[Order_Date]],"mmm yyyy")</f>
        <v>Jul 2024</v>
      </c>
    </row>
    <row r="516" spans="1:43" x14ac:dyDescent="0.3">
      <c r="A516" t="s">
        <v>1131</v>
      </c>
      <c r="B516" t="s">
        <v>1132</v>
      </c>
      <c r="C516" s="2">
        <v>45939</v>
      </c>
      <c r="D516" s="2">
        <v>45941</v>
      </c>
      <c r="E516" s="2">
        <v>45966</v>
      </c>
      <c r="F516" t="s">
        <v>35</v>
      </c>
      <c r="G516" t="s">
        <v>73</v>
      </c>
      <c r="H516" t="s">
        <v>74</v>
      </c>
      <c r="I516" t="s">
        <v>118</v>
      </c>
      <c r="J516" t="s">
        <v>53</v>
      </c>
      <c r="K516" s="7">
        <v>15</v>
      </c>
      <c r="L516" t="s">
        <v>87</v>
      </c>
      <c r="M516" t="s">
        <v>130</v>
      </c>
      <c r="N516" t="s">
        <v>131</v>
      </c>
      <c r="O516">
        <v>1720</v>
      </c>
      <c r="P516" s="6">
        <v>173</v>
      </c>
      <c r="Q516" s="6">
        <v>297560</v>
      </c>
      <c r="R516" s="5">
        <v>0</v>
      </c>
      <c r="S516" s="6">
        <v>297560</v>
      </c>
      <c r="T516" s="6">
        <v>6725.04</v>
      </c>
      <c r="U516" s="6">
        <v>188114.07</v>
      </c>
      <c r="V516" s="6">
        <v>1744.71</v>
      </c>
      <c r="W516" s="6">
        <v>17078.77</v>
      </c>
      <c r="X516" s="6">
        <v>83897.41</v>
      </c>
      <c r="Y516" s="5">
        <v>0.28195123672536598</v>
      </c>
      <c r="Z516" t="s">
        <v>54</v>
      </c>
      <c r="AA516" t="s">
        <v>75</v>
      </c>
      <c r="AB516" t="s">
        <v>56</v>
      </c>
      <c r="AC516" t="s">
        <v>66</v>
      </c>
      <c r="AD516" t="s">
        <v>123</v>
      </c>
      <c r="AE516" t="s">
        <v>58</v>
      </c>
      <c r="AF516" t="str">
        <f>TEXT(Agricultural_Export_Analysis_Cleaned_Dataset[[#This Row],[Order_Date]],"mmm")</f>
        <v>Oct</v>
      </c>
      <c r="AG516" t="str">
        <f>TEXT(Agricultural_Export_Analysis_Cleaned_Dataset[[#This Row],[Order_Date]],"yyyy")</f>
        <v>2025</v>
      </c>
      <c r="AH516" t="str">
        <f>TEXT(Agricultural_Export_Analysis_Cleaned_Dataset[[#This Row],[Order_Date]],"ddd")</f>
        <v>Thu</v>
      </c>
      <c r="AI516" t="str">
        <f>TEXT(Agricultural_Export_Analysis_Cleaned_Dataset[[#This Row],[Ship_Date]],"yyyy")</f>
        <v>2025</v>
      </c>
      <c r="AJ516" t="str">
        <f>TEXT(Agricultural_Export_Analysis_Cleaned_Dataset[[#This Row],[Ship_Date]],"mmm")</f>
        <v>Oct</v>
      </c>
      <c r="AK516" t="str">
        <f>TEXT(Agricultural_Export_Analysis_Cleaned_Dataset[[#This Row],[Ship_Date]],"ddd")</f>
        <v>Sat</v>
      </c>
      <c r="AL516" t="str">
        <f>TEXT(Agricultural_Export_Analysis_Cleaned_Dataset[[#This Row],[Delivery_Date]],"yyyy")</f>
        <v>2025</v>
      </c>
      <c r="AM516" t="str">
        <f>TEXT(Agricultural_Export_Analysis_Cleaned_Dataset[[#This Row],[Delivery_Date]],"mmm")</f>
        <v>Nov</v>
      </c>
      <c r="AN516" t="str">
        <f>TEXT(Agricultural_Export_Analysis_Cleaned_Dataset[[#This Row],[Delivery_Date]],"ddd")</f>
        <v>Wed</v>
      </c>
      <c r="AO516">
        <f>Agricultural_Export_Analysis_Cleaned_Dataset[[#This Row],[Delivery_Date]]-Agricultural_Export_Analysis_Cleaned_Dataset[[#This Row],[Ship_Date]]</f>
        <v>25</v>
      </c>
      <c r="AP516">
        <f>Agricultural_Export_Analysis_Cleaned_Dataset[[#This Row],[Ship_Date]]-Agricultural_Export_Analysis_Cleaned_Dataset[[#This Row],[Order_Date]]</f>
        <v>2</v>
      </c>
      <c r="AQ516" s="4" t="str">
        <f>TEXT(Agricultural_Export_Analysis_Cleaned_Dataset[[#This Row],[Order_Date]],"mmm yyyy")</f>
        <v>Oct 2025</v>
      </c>
    </row>
    <row r="517" spans="1:43" x14ac:dyDescent="0.3">
      <c r="A517" t="s">
        <v>1133</v>
      </c>
      <c r="B517" t="s">
        <v>1134</v>
      </c>
      <c r="C517" s="2">
        <v>45613</v>
      </c>
      <c r="D517" s="2">
        <v>45615</v>
      </c>
      <c r="E517" s="2">
        <v>45630</v>
      </c>
      <c r="F517" t="s">
        <v>35</v>
      </c>
      <c r="G517" t="s">
        <v>8934</v>
      </c>
      <c r="H517" t="s">
        <v>51</v>
      </c>
      <c r="I517" t="s">
        <v>38</v>
      </c>
      <c r="J517" t="s">
        <v>53</v>
      </c>
      <c r="K517" s="7">
        <v>0</v>
      </c>
      <c r="L517" t="s">
        <v>135</v>
      </c>
      <c r="M517" t="s">
        <v>107</v>
      </c>
      <c r="N517" t="s">
        <v>108</v>
      </c>
      <c r="O517">
        <v>1706</v>
      </c>
      <c r="P517" s="6">
        <v>174.89</v>
      </c>
      <c r="Q517" s="6">
        <v>298362.34000000003</v>
      </c>
      <c r="R517" s="5">
        <v>0.05</v>
      </c>
      <c r="S517" s="6">
        <v>283444.223</v>
      </c>
      <c r="T517" s="6">
        <v>1553.28</v>
      </c>
      <c r="U517" s="6">
        <v>157970.07999999999</v>
      </c>
      <c r="V517" s="6">
        <v>2005.17</v>
      </c>
      <c r="W517" s="6">
        <v>16212</v>
      </c>
      <c r="X517" s="6">
        <v>105703.693</v>
      </c>
      <c r="Y517" s="5">
        <v>0.37292590366182898</v>
      </c>
      <c r="Z517" t="s">
        <v>54</v>
      </c>
      <c r="AA517" t="s">
        <v>92</v>
      </c>
      <c r="AB517" t="s">
        <v>42</v>
      </c>
      <c r="AC517" t="s">
        <v>43</v>
      </c>
      <c r="AD517" t="s">
        <v>123</v>
      </c>
      <c r="AE517" t="s">
        <v>67</v>
      </c>
      <c r="AF517" t="str">
        <f>TEXT(Agricultural_Export_Analysis_Cleaned_Dataset[[#This Row],[Order_Date]],"mmm")</f>
        <v>Nov</v>
      </c>
      <c r="AG517" t="str">
        <f>TEXT(Agricultural_Export_Analysis_Cleaned_Dataset[[#This Row],[Order_Date]],"yyyy")</f>
        <v>2024</v>
      </c>
      <c r="AH517" t="str">
        <f>TEXT(Agricultural_Export_Analysis_Cleaned_Dataset[[#This Row],[Order_Date]],"ddd")</f>
        <v>Sun</v>
      </c>
      <c r="AI517" t="str">
        <f>TEXT(Agricultural_Export_Analysis_Cleaned_Dataset[[#This Row],[Ship_Date]],"yyyy")</f>
        <v>2024</v>
      </c>
      <c r="AJ517" t="str">
        <f>TEXT(Agricultural_Export_Analysis_Cleaned_Dataset[[#This Row],[Ship_Date]],"mmm")</f>
        <v>Nov</v>
      </c>
      <c r="AK517" t="str">
        <f>TEXT(Agricultural_Export_Analysis_Cleaned_Dataset[[#This Row],[Ship_Date]],"ddd")</f>
        <v>Tue</v>
      </c>
      <c r="AL517" t="str">
        <f>TEXT(Agricultural_Export_Analysis_Cleaned_Dataset[[#This Row],[Delivery_Date]],"yyyy")</f>
        <v>2024</v>
      </c>
      <c r="AM517" t="str">
        <f>TEXT(Agricultural_Export_Analysis_Cleaned_Dataset[[#This Row],[Delivery_Date]],"mmm")</f>
        <v>Dec</v>
      </c>
      <c r="AN517" t="str">
        <f>TEXT(Agricultural_Export_Analysis_Cleaned_Dataset[[#This Row],[Delivery_Date]],"ddd")</f>
        <v>Wed</v>
      </c>
      <c r="AO517">
        <f>Agricultural_Export_Analysis_Cleaned_Dataset[[#This Row],[Delivery_Date]]-Agricultural_Export_Analysis_Cleaned_Dataset[[#This Row],[Ship_Date]]</f>
        <v>15</v>
      </c>
      <c r="AP517">
        <f>Agricultural_Export_Analysis_Cleaned_Dataset[[#This Row],[Ship_Date]]-Agricultural_Export_Analysis_Cleaned_Dataset[[#This Row],[Order_Date]]</f>
        <v>2</v>
      </c>
      <c r="AQ517" s="4" t="str">
        <f>TEXT(Agricultural_Export_Analysis_Cleaned_Dataset[[#This Row],[Order_Date]],"mmm yyyy")</f>
        <v>Nov 2024</v>
      </c>
    </row>
    <row r="518" spans="1:43" x14ac:dyDescent="0.3">
      <c r="A518" t="s">
        <v>1135</v>
      </c>
      <c r="B518" t="s">
        <v>1136</v>
      </c>
      <c r="C518" s="2">
        <v>45979</v>
      </c>
      <c r="D518" s="2">
        <v>45981</v>
      </c>
      <c r="E518" s="2">
        <v>46017</v>
      </c>
      <c r="F518" t="s">
        <v>35</v>
      </c>
      <c r="G518" t="s">
        <v>203</v>
      </c>
      <c r="H518" t="s">
        <v>37</v>
      </c>
      <c r="I518" t="s">
        <v>97</v>
      </c>
      <c r="J518" t="s">
        <v>39</v>
      </c>
      <c r="K518" s="7">
        <v>10</v>
      </c>
      <c r="L518" t="s">
        <v>135</v>
      </c>
      <c r="M518" t="s">
        <v>130</v>
      </c>
      <c r="N518" t="s">
        <v>131</v>
      </c>
      <c r="O518">
        <v>1282</v>
      </c>
      <c r="P518" s="6">
        <v>121.84</v>
      </c>
      <c r="Q518" s="6">
        <v>156198.88</v>
      </c>
      <c r="R518" s="5">
        <v>0.05</v>
      </c>
      <c r="S518" s="6">
        <v>148388.93599999999</v>
      </c>
      <c r="T518" s="6">
        <v>4531.7</v>
      </c>
      <c r="U518" s="6">
        <v>71356.69</v>
      </c>
      <c r="V518" s="6">
        <v>1862.92</v>
      </c>
      <c r="W518" s="6">
        <v>16075.87</v>
      </c>
      <c r="X518" s="6">
        <v>54561.756000000001</v>
      </c>
      <c r="Y518" s="5">
        <v>0.367694232944699</v>
      </c>
      <c r="Z518" t="s">
        <v>54</v>
      </c>
      <c r="AA518" t="s">
        <v>92</v>
      </c>
      <c r="AB518" t="s">
        <v>83</v>
      </c>
      <c r="AC518" t="s">
        <v>66</v>
      </c>
      <c r="AD518" t="s">
        <v>123</v>
      </c>
      <c r="AE518" t="s">
        <v>67</v>
      </c>
      <c r="AF518" t="str">
        <f>TEXT(Agricultural_Export_Analysis_Cleaned_Dataset[[#This Row],[Order_Date]],"mmm")</f>
        <v>Nov</v>
      </c>
      <c r="AG518" t="str">
        <f>TEXT(Agricultural_Export_Analysis_Cleaned_Dataset[[#This Row],[Order_Date]],"yyyy")</f>
        <v>2025</v>
      </c>
      <c r="AH518" t="str">
        <f>TEXT(Agricultural_Export_Analysis_Cleaned_Dataset[[#This Row],[Order_Date]],"ddd")</f>
        <v>Tue</v>
      </c>
      <c r="AI518" t="str">
        <f>TEXT(Agricultural_Export_Analysis_Cleaned_Dataset[[#This Row],[Ship_Date]],"yyyy")</f>
        <v>2025</v>
      </c>
      <c r="AJ518" t="str">
        <f>TEXT(Agricultural_Export_Analysis_Cleaned_Dataset[[#This Row],[Ship_Date]],"mmm")</f>
        <v>Nov</v>
      </c>
      <c r="AK518" t="str">
        <f>TEXT(Agricultural_Export_Analysis_Cleaned_Dataset[[#This Row],[Ship_Date]],"ddd")</f>
        <v>Thu</v>
      </c>
      <c r="AL518" t="str">
        <f>TEXT(Agricultural_Export_Analysis_Cleaned_Dataset[[#This Row],[Delivery_Date]],"yyyy")</f>
        <v>2025</v>
      </c>
      <c r="AM518" t="str">
        <f>TEXT(Agricultural_Export_Analysis_Cleaned_Dataset[[#This Row],[Delivery_Date]],"mmm")</f>
        <v>Dec</v>
      </c>
      <c r="AN518" t="str">
        <f>TEXT(Agricultural_Export_Analysis_Cleaned_Dataset[[#This Row],[Delivery_Date]],"ddd")</f>
        <v>Fri</v>
      </c>
      <c r="AO518">
        <f>Agricultural_Export_Analysis_Cleaned_Dataset[[#This Row],[Delivery_Date]]-Agricultural_Export_Analysis_Cleaned_Dataset[[#This Row],[Ship_Date]]</f>
        <v>36</v>
      </c>
      <c r="AP518">
        <f>Agricultural_Export_Analysis_Cleaned_Dataset[[#This Row],[Ship_Date]]-Agricultural_Export_Analysis_Cleaned_Dataset[[#This Row],[Order_Date]]</f>
        <v>2</v>
      </c>
      <c r="AQ518" s="4" t="str">
        <f>TEXT(Agricultural_Export_Analysis_Cleaned_Dataset[[#This Row],[Order_Date]],"mmm yyyy")</f>
        <v>Nov 2025</v>
      </c>
    </row>
    <row r="519" spans="1:43" x14ac:dyDescent="0.3">
      <c r="A519" t="s">
        <v>1137</v>
      </c>
      <c r="B519" t="s">
        <v>1138</v>
      </c>
      <c r="C519" s="2">
        <v>45310</v>
      </c>
      <c r="D519" s="2">
        <v>45320</v>
      </c>
      <c r="E519" s="2">
        <v>45339</v>
      </c>
      <c r="F519" t="s">
        <v>35</v>
      </c>
      <c r="G519" t="s">
        <v>117</v>
      </c>
      <c r="H519" t="s">
        <v>37</v>
      </c>
      <c r="I519" t="s">
        <v>38</v>
      </c>
      <c r="J519" t="s">
        <v>39</v>
      </c>
      <c r="K519" s="7">
        <v>0</v>
      </c>
      <c r="L519" t="s">
        <v>80</v>
      </c>
      <c r="M519" t="s">
        <v>159</v>
      </c>
      <c r="N519" t="s">
        <v>160</v>
      </c>
      <c r="O519">
        <v>294</v>
      </c>
      <c r="P519" s="6">
        <v>79.56</v>
      </c>
      <c r="Q519" s="6">
        <v>23390.639999999999</v>
      </c>
      <c r="R519" s="5">
        <v>0.05</v>
      </c>
      <c r="S519" s="6">
        <v>22221.108</v>
      </c>
      <c r="T519" s="6">
        <v>9071.98</v>
      </c>
      <c r="U519" s="6">
        <v>14008.84</v>
      </c>
      <c r="V519" s="6">
        <v>785.62</v>
      </c>
      <c r="W519" s="6">
        <v>491.68</v>
      </c>
      <c r="X519" s="6">
        <v>-2137.0120000000002</v>
      </c>
      <c r="Y519" s="5">
        <v>-9.6170361981949698E-2</v>
      </c>
      <c r="Z519" t="s">
        <v>40</v>
      </c>
      <c r="AA519" t="s">
        <v>64</v>
      </c>
      <c r="AB519" t="s">
        <v>56</v>
      </c>
      <c r="AC519" t="s">
        <v>43</v>
      </c>
      <c r="AD519" t="s">
        <v>123</v>
      </c>
      <c r="AE519" t="s">
        <v>58</v>
      </c>
      <c r="AF519" t="str">
        <f>TEXT(Agricultural_Export_Analysis_Cleaned_Dataset[[#This Row],[Order_Date]],"mmm")</f>
        <v>Jan</v>
      </c>
      <c r="AG519" t="str">
        <f>TEXT(Agricultural_Export_Analysis_Cleaned_Dataset[[#This Row],[Order_Date]],"yyyy")</f>
        <v>2024</v>
      </c>
      <c r="AH519" t="str">
        <f>TEXT(Agricultural_Export_Analysis_Cleaned_Dataset[[#This Row],[Order_Date]],"ddd")</f>
        <v>Fri</v>
      </c>
      <c r="AI519" t="str">
        <f>TEXT(Agricultural_Export_Analysis_Cleaned_Dataset[[#This Row],[Ship_Date]],"yyyy")</f>
        <v>2024</v>
      </c>
      <c r="AJ519" t="str">
        <f>TEXT(Agricultural_Export_Analysis_Cleaned_Dataset[[#This Row],[Ship_Date]],"mmm")</f>
        <v>Jan</v>
      </c>
      <c r="AK519" t="str">
        <f>TEXT(Agricultural_Export_Analysis_Cleaned_Dataset[[#This Row],[Ship_Date]],"ddd")</f>
        <v>Mon</v>
      </c>
      <c r="AL519" t="str">
        <f>TEXT(Agricultural_Export_Analysis_Cleaned_Dataset[[#This Row],[Delivery_Date]],"yyyy")</f>
        <v>2024</v>
      </c>
      <c r="AM519" t="str">
        <f>TEXT(Agricultural_Export_Analysis_Cleaned_Dataset[[#This Row],[Delivery_Date]],"mmm")</f>
        <v>Feb</v>
      </c>
      <c r="AN519" t="str">
        <f>TEXT(Agricultural_Export_Analysis_Cleaned_Dataset[[#This Row],[Delivery_Date]],"ddd")</f>
        <v>Sat</v>
      </c>
      <c r="AO519">
        <f>Agricultural_Export_Analysis_Cleaned_Dataset[[#This Row],[Delivery_Date]]-Agricultural_Export_Analysis_Cleaned_Dataset[[#This Row],[Ship_Date]]</f>
        <v>19</v>
      </c>
      <c r="AP519">
        <f>Agricultural_Export_Analysis_Cleaned_Dataset[[#This Row],[Ship_Date]]-Agricultural_Export_Analysis_Cleaned_Dataset[[#This Row],[Order_Date]]</f>
        <v>10</v>
      </c>
      <c r="AQ519" s="4" t="str">
        <f>TEXT(Agricultural_Export_Analysis_Cleaned_Dataset[[#This Row],[Order_Date]],"mmm yyyy")</f>
        <v>Jan 2024</v>
      </c>
    </row>
    <row r="520" spans="1:43" x14ac:dyDescent="0.3">
      <c r="A520" t="s">
        <v>1139</v>
      </c>
      <c r="B520" t="s">
        <v>1140</v>
      </c>
      <c r="C520" s="2">
        <v>45861</v>
      </c>
      <c r="D520" s="2">
        <v>45867</v>
      </c>
      <c r="E520" s="2">
        <v>45906</v>
      </c>
      <c r="F520" t="s">
        <v>35</v>
      </c>
      <c r="G520" t="s">
        <v>73</v>
      </c>
      <c r="H520" t="s">
        <v>74</v>
      </c>
      <c r="I520" t="s">
        <v>118</v>
      </c>
      <c r="J520" t="s">
        <v>112</v>
      </c>
      <c r="K520" s="7">
        <v>15</v>
      </c>
      <c r="L520" t="s">
        <v>70</v>
      </c>
      <c r="M520" t="s">
        <v>61</v>
      </c>
      <c r="N520" t="s">
        <v>62</v>
      </c>
      <c r="O520">
        <v>244</v>
      </c>
      <c r="P520" s="6">
        <v>418.33</v>
      </c>
      <c r="Q520" s="6">
        <v>102072.52</v>
      </c>
      <c r="R520" s="5">
        <v>0.15</v>
      </c>
      <c r="S520" s="6">
        <v>86761.642000000007</v>
      </c>
      <c r="T520" s="6">
        <v>4482.7700000000004</v>
      </c>
      <c r="U520" s="6">
        <v>57867.94</v>
      </c>
      <c r="V520" s="6">
        <v>2285.71</v>
      </c>
      <c r="W520" s="6">
        <v>5208.6899999999996</v>
      </c>
      <c r="X520" s="6">
        <v>16916.531999999999</v>
      </c>
      <c r="Y520" s="5">
        <v>0.19497708445859099</v>
      </c>
      <c r="Z520" t="s">
        <v>103</v>
      </c>
      <c r="AA520" t="s">
        <v>119</v>
      </c>
      <c r="AB520" t="s">
        <v>65</v>
      </c>
      <c r="AC520" t="s">
        <v>66</v>
      </c>
      <c r="AD520" t="s">
        <v>93</v>
      </c>
      <c r="AE520" t="s">
        <v>58</v>
      </c>
      <c r="AF520" t="str">
        <f>TEXT(Agricultural_Export_Analysis_Cleaned_Dataset[[#This Row],[Order_Date]],"mmm")</f>
        <v>Jul</v>
      </c>
      <c r="AG520" t="str">
        <f>TEXT(Agricultural_Export_Analysis_Cleaned_Dataset[[#This Row],[Order_Date]],"yyyy")</f>
        <v>2025</v>
      </c>
      <c r="AH520" t="str">
        <f>TEXT(Agricultural_Export_Analysis_Cleaned_Dataset[[#This Row],[Order_Date]],"ddd")</f>
        <v>Wed</v>
      </c>
      <c r="AI520" t="str">
        <f>TEXT(Agricultural_Export_Analysis_Cleaned_Dataset[[#This Row],[Ship_Date]],"yyyy")</f>
        <v>2025</v>
      </c>
      <c r="AJ520" t="str">
        <f>TEXT(Agricultural_Export_Analysis_Cleaned_Dataset[[#This Row],[Ship_Date]],"mmm")</f>
        <v>Jul</v>
      </c>
      <c r="AK520" t="str">
        <f>TEXT(Agricultural_Export_Analysis_Cleaned_Dataset[[#This Row],[Ship_Date]],"ddd")</f>
        <v>Tue</v>
      </c>
      <c r="AL520" t="str">
        <f>TEXT(Agricultural_Export_Analysis_Cleaned_Dataset[[#This Row],[Delivery_Date]],"yyyy")</f>
        <v>2025</v>
      </c>
      <c r="AM520" t="str">
        <f>TEXT(Agricultural_Export_Analysis_Cleaned_Dataset[[#This Row],[Delivery_Date]],"mmm")</f>
        <v>Sep</v>
      </c>
      <c r="AN520" t="str">
        <f>TEXT(Agricultural_Export_Analysis_Cleaned_Dataset[[#This Row],[Delivery_Date]],"ddd")</f>
        <v>Sat</v>
      </c>
      <c r="AO520">
        <f>Agricultural_Export_Analysis_Cleaned_Dataset[[#This Row],[Delivery_Date]]-Agricultural_Export_Analysis_Cleaned_Dataset[[#This Row],[Ship_Date]]</f>
        <v>39</v>
      </c>
      <c r="AP520">
        <f>Agricultural_Export_Analysis_Cleaned_Dataset[[#This Row],[Ship_Date]]-Agricultural_Export_Analysis_Cleaned_Dataset[[#This Row],[Order_Date]]</f>
        <v>6</v>
      </c>
      <c r="AQ520" s="4" t="str">
        <f>TEXT(Agricultural_Export_Analysis_Cleaned_Dataset[[#This Row],[Order_Date]],"mmm yyyy")</f>
        <v>Jul 2025</v>
      </c>
    </row>
    <row r="521" spans="1:43" x14ac:dyDescent="0.3">
      <c r="A521" t="s">
        <v>1141</v>
      </c>
      <c r="B521" t="s">
        <v>1142</v>
      </c>
      <c r="C521" s="2">
        <v>45523</v>
      </c>
      <c r="D521" s="2">
        <v>45526</v>
      </c>
      <c r="E521" s="2">
        <v>45537</v>
      </c>
      <c r="F521" t="s">
        <v>35</v>
      </c>
      <c r="G521" t="s">
        <v>8934</v>
      </c>
      <c r="H521" t="s">
        <v>74</v>
      </c>
      <c r="I521" t="s">
        <v>52</v>
      </c>
      <c r="J521" t="s">
        <v>53</v>
      </c>
      <c r="K521" s="7">
        <v>0</v>
      </c>
      <c r="L521" t="s">
        <v>87</v>
      </c>
      <c r="M521" t="s">
        <v>101</v>
      </c>
      <c r="N521" t="s">
        <v>102</v>
      </c>
      <c r="O521">
        <v>508</v>
      </c>
      <c r="P521" s="6">
        <v>42.96</v>
      </c>
      <c r="Q521" s="6">
        <v>21823.68</v>
      </c>
      <c r="R521" s="5">
        <v>0</v>
      </c>
      <c r="S521" s="6">
        <v>21823.68</v>
      </c>
      <c r="T521" s="6">
        <v>14906.34</v>
      </c>
      <c r="U521" s="6">
        <v>10728.96</v>
      </c>
      <c r="V521" s="6">
        <v>2598.0300000000002</v>
      </c>
      <c r="W521" s="6">
        <v>2017.06</v>
      </c>
      <c r="X521" s="6">
        <v>-8426.7099999999991</v>
      </c>
      <c r="Y521" s="5">
        <v>-0.386126904353436</v>
      </c>
      <c r="Z521" t="s">
        <v>103</v>
      </c>
      <c r="AA521" t="s">
        <v>177</v>
      </c>
      <c r="AB521" t="s">
        <v>65</v>
      </c>
      <c r="AC521" t="s">
        <v>76</v>
      </c>
      <c r="AD521" t="s">
        <v>123</v>
      </c>
      <c r="AE521" t="s">
        <v>67</v>
      </c>
      <c r="AF521" t="str">
        <f>TEXT(Agricultural_Export_Analysis_Cleaned_Dataset[[#This Row],[Order_Date]],"mmm")</f>
        <v>Aug</v>
      </c>
      <c r="AG521" t="str">
        <f>TEXT(Agricultural_Export_Analysis_Cleaned_Dataset[[#This Row],[Order_Date]],"yyyy")</f>
        <v>2024</v>
      </c>
      <c r="AH521" t="str">
        <f>TEXT(Agricultural_Export_Analysis_Cleaned_Dataset[[#This Row],[Order_Date]],"ddd")</f>
        <v>Mon</v>
      </c>
      <c r="AI521" t="str">
        <f>TEXT(Agricultural_Export_Analysis_Cleaned_Dataset[[#This Row],[Ship_Date]],"yyyy")</f>
        <v>2024</v>
      </c>
      <c r="AJ521" t="str">
        <f>TEXT(Agricultural_Export_Analysis_Cleaned_Dataset[[#This Row],[Ship_Date]],"mmm")</f>
        <v>Aug</v>
      </c>
      <c r="AK521" t="str">
        <f>TEXT(Agricultural_Export_Analysis_Cleaned_Dataset[[#This Row],[Ship_Date]],"ddd")</f>
        <v>Thu</v>
      </c>
      <c r="AL521" t="str">
        <f>TEXT(Agricultural_Export_Analysis_Cleaned_Dataset[[#This Row],[Delivery_Date]],"yyyy")</f>
        <v>2024</v>
      </c>
      <c r="AM521" t="str">
        <f>TEXT(Agricultural_Export_Analysis_Cleaned_Dataset[[#This Row],[Delivery_Date]],"mmm")</f>
        <v>Sep</v>
      </c>
      <c r="AN521" t="str">
        <f>TEXT(Agricultural_Export_Analysis_Cleaned_Dataset[[#This Row],[Delivery_Date]],"ddd")</f>
        <v>Mon</v>
      </c>
      <c r="AO521">
        <f>Agricultural_Export_Analysis_Cleaned_Dataset[[#This Row],[Delivery_Date]]-Agricultural_Export_Analysis_Cleaned_Dataset[[#This Row],[Ship_Date]]</f>
        <v>11</v>
      </c>
      <c r="AP521">
        <f>Agricultural_Export_Analysis_Cleaned_Dataset[[#This Row],[Ship_Date]]-Agricultural_Export_Analysis_Cleaned_Dataset[[#This Row],[Order_Date]]</f>
        <v>3</v>
      </c>
      <c r="AQ521" s="4" t="str">
        <f>TEXT(Agricultural_Export_Analysis_Cleaned_Dataset[[#This Row],[Order_Date]],"mmm yyyy")</f>
        <v>Aug 2024</v>
      </c>
    </row>
    <row r="522" spans="1:43" x14ac:dyDescent="0.3">
      <c r="A522" t="s">
        <v>1143</v>
      </c>
      <c r="B522" t="s">
        <v>1144</v>
      </c>
      <c r="C522" s="2">
        <v>45421</v>
      </c>
      <c r="D522" s="2">
        <v>45427</v>
      </c>
      <c r="E522" s="2">
        <v>45456</v>
      </c>
      <c r="F522" t="s">
        <v>35</v>
      </c>
      <c r="G522" t="s">
        <v>50</v>
      </c>
      <c r="H522" t="s">
        <v>74</v>
      </c>
      <c r="I522" t="s">
        <v>38</v>
      </c>
      <c r="J522" t="s">
        <v>63</v>
      </c>
      <c r="K522" s="7">
        <v>0</v>
      </c>
      <c r="L522" t="s">
        <v>70</v>
      </c>
      <c r="M522" t="s">
        <v>33</v>
      </c>
      <c r="N522" t="s">
        <v>34</v>
      </c>
      <c r="O522">
        <v>590</v>
      </c>
      <c r="P522" s="6">
        <v>178.08</v>
      </c>
      <c r="Q522" s="6">
        <v>105067.2</v>
      </c>
      <c r="R522" s="5">
        <v>0.15</v>
      </c>
      <c r="S522" s="6">
        <v>89307.12</v>
      </c>
      <c r="T522" s="6">
        <v>2969.91</v>
      </c>
      <c r="U522" s="6">
        <v>47419.72</v>
      </c>
      <c r="V522" s="6">
        <v>499.51</v>
      </c>
      <c r="W522" s="6">
        <v>5900.47</v>
      </c>
      <c r="X522" s="6">
        <v>32517.51</v>
      </c>
      <c r="Y522" s="5">
        <v>0.36410881909527498</v>
      </c>
      <c r="Z522" t="s">
        <v>81</v>
      </c>
      <c r="AA522" t="s">
        <v>82</v>
      </c>
      <c r="AB522" t="s">
        <v>83</v>
      </c>
      <c r="AC522" t="s">
        <v>43</v>
      </c>
      <c r="AD522" t="s">
        <v>84</v>
      </c>
      <c r="AE522" t="s">
        <v>67</v>
      </c>
      <c r="AF522" t="str">
        <f>TEXT(Agricultural_Export_Analysis_Cleaned_Dataset[[#This Row],[Order_Date]],"mmm")</f>
        <v>May</v>
      </c>
      <c r="AG522" t="str">
        <f>TEXT(Agricultural_Export_Analysis_Cleaned_Dataset[[#This Row],[Order_Date]],"yyyy")</f>
        <v>2024</v>
      </c>
      <c r="AH522" t="str">
        <f>TEXT(Agricultural_Export_Analysis_Cleaned_Dataset[[#This Row],[Order_Date]],"ddd")</f>
        <v>Thu</v>
      </c>
      <c r="AI522" t="str">
        <f>TEXT(Agricultural_Export_Analysis_Cleaned_Dataset[[#This Row],[Ship_Date]],"yyyy")</f>
        <v>2024</v>
      </c>
      <c r="AJ522" t="str">
        <f>TEXT(Agricultural_Export_Analysis_Cleaned_Dataset[[#This Row],[Ship_Date]],"mmm")</f>
        <v>May</v>
      </c>
      <c r="AK522" t="str">
        <f>TEXT(Agricultural_Export_Analysis_Cleaned_Dataset[[#This Row],[Ship_Date]],"ddd")</f>
        <v>Wed</v>
      </c>
      <c r="AL522" t="str">
        <f>TEXT(Agricultural_Export_Analysis_Cleaned_Dataset[[#This Row],[Delivery_Date]],"yyyy")</f>
        <v>2024</v>
      </c>
      <c r="AM522" t="str">
        <f>TEXT(Agricultural_Export_Analysis_Cleaned_Dataset[[#This Row],[Delivery_Date]],"mmm")</f>
        <v>Jun</v>
      </c>
      <c r="AN522" t="str">
        <f>TEXT(Agricultural_Export_Analysis_Cleaned_Dataset[[#This Row],[Delivery_Date]],"ddd")</f>
        <v>Thu</v>
      </c>
      <c r="AO522">
        <f>Agricultural_Export_Analysis_Cleaned_Dataset[[#This Row],[Delivery_Date]]-Agricultural_Export_Analysis_Cleaned_Dataset[[#This Row],[Ship_Date]]</f>
        <v>29</v>
      </c>
      <c r="AP522">
        <f>Agricultural_Export_Analysis_Cleaned_Dataset[[#This Row],[Ship_Date]]-Agricultural_Export_Analysis_Cleaned_Dataset[[#This Row],[Order_Date]]</f>
        <v>6</v>
      </c>
      <c r="AQ522" s="4" t="str">
        <f>TEXT(Agricultural_Export_Analysis_Cleaned_Dataset[[#This Row],[Order_Date]],"mmm yyyy")</f>
        <v>May 2024</v>
      </c>
    </row>
    <row r="523" spans="1:43" x14ac:dyDescent="0.3">
      <c r="A523" t="s">
        <v>1145</v>
      </c>
      <c r="B523" t="s">
        <v>1146</v>
      </c>
      <c r="C523" s="2">
        <v>45540</v>
      </c>
      <c r="D523" s="2">
        <v>45544</v>
      </c>
      <c r="E523" s="2">
        <v>45551</v>
      </c>
      <c r="F523" t="s">
        <v>35</v>
      </c>
      <c r="G523" t="s">
        <v>36</v>
      </c>
      <c r="H523" t="s">
        <v>37</v>
      </c>
      <c r="I523" t="s">
        <v>97</v>
      </c>
      <c r="J523" t="s">
        <v>112</v>
      </c>
      <c r="K523" s="7">
        <v>0</v>
      </c>
      <c r="L523" t="s">
        <v>32</v>
      </c>
      <c r="M523" t="s">
        <v>71</v>
      </c>
      <c r="N523" t="s">
        <v>72</v>
      </c>
      <c r="O523">
        <v>1632</v>
      </c>
      <c r="P523" s="6">
        <v>370.81</v>
      </c>
      <c r="Q523" s="6">
        <v>605161.92000000004</v>
      </c>
      <c r="R523" s="5">
        <v>0.05</v>
      </c>
      <c r="S523" s="6">
        <v>574903.82400000002</v>
      </c>
      <c r="T523" s="6">
        <v>11609.93</v>
      </c>
      <c r="U523" s="6">
        <v>274539.46000000002</v>
      </c>
      <c r="V523" s="6">
        <v>2163.0100000000002</v>
      </c>
      <c r="W523" s="6">
        <v>31792.74</v>
      </c>
      <c r="X523" s="6">
        <v>254798.68400000001</v>
      </c>
      <c r="Y523" s="5">
        <v>0.44320227725603001</v>
      </c>
      <c r="Z523" t="s">
        <v>103</v>
      </c>
      <c r="AA523" t="s">
        <v>104</v>
      </c>
      <c r="AB523" t="s">
        <v>83</v>
      </c>
      <c r="AC523" t="s">
        <v>76</v>
      </c>
      <c r="AD523" t="s">
        <v>84</v>
      </c>
      <c r="AE523" t="s">
        <v>58</v>
      </c>
      <c r="AF523" t="str">
        <f>TEXT(Agricultural_Export_Analysis_Cleaned_Dataset[[#This Row],[Order_Date]],"mmm")</f>
        <v>Sep</v>
      </c>
      <c r="AG523" t="str">
        <f>TEXT(Agricultural_Export_Analysis_Cleaned_Dataset[[#This Row],[Order_Date]],"yyyy")</f>
        <v>2024</v>
      </c>
      <c r="AH523" t="str">
        <f>TEXT(Agricultural_Export_Analysis_Cleaned_Dataset[[#This Row],[Order_Date]],"ddd")</f>
        <v>Thu</v>
      </c>
      <c r="AI523" t="str">
        <f>TEXT(Agricultural_Export_Analysis_Cleaned_Dataset[[#This Row],[Ship_Date]],"yyyy")</f>
        <v>2024</v>
      </c>
      <c r="AJ523" t="str">
        <f>TEXT(Agricultural_Export_Analysis_Cleaned_Dataset[[#This Row],[Ship_Date]],"mmm")</f>
        <v>Sep</v>
      </c>
      <c r="AK523" t="str">
        <f>TEXT(Agricultural_Export_Analysis_Cleaned_Dataset[[#This Row],[Ship_Date]],"ddd")</f>
        <v>Mon</v>
      </c>
      <c r="AL523" t="str">
        <f>TEXT(Agricultural_Export_Analysis_Cleaned_Dataset[[#This Row],[Delivery_Date]],"yyyy")</f>
        <v>2024</v>
      </c>
      <c r="AM523" t="str">
        <f>TEXT(Agricultural_Export_Analysis_Cleaned_Dataset[[#This Row],[Delivery_Date]],"mmm")</f>
        <v>Sep</v>
      </c>
      <c r="AN523" t="str">
        <f>TEXT(Agricultural_Export_Analysis_Cleaned_Dataset[[#This Row],[Delivery_Date]],"ddd")</f>
        <v>Mon</v>
      </c>
      <c r="AO523">
        <f>Agricultural_Export_Analysis_Cleaned_Dataset[[#This Row],[Delivery_Date]]-Agricultural_Export_Analysis_Cleaned_Dataset[[#This Row],[Ship_Date]]</f>
        <v>7</v>
      </c>
      <c r="AP523">
        <f>Agricultural_Export_Analysis_Cleaned_Dataset[[#This Row],[Ship_Date]]-Agricultural_Export_Analysis_Cleaned_Dataset[[#This Row],[Order_Date]]</f>
        <v>4</v>
      </c>
      <c r="AQ523" s="4" t="str">
        <f>TEXT(Agricultural_Export_Analysis_Cleaned_Dataset[[#This Row],[Order_Date]],"mmm yyyy")</f>
        <v>Sep 2024</v>
      </c>
    </row>
    <row r="524" spans="1:43" x14ac:dyDescent="0.3">
      <c r="A524" t="s">
        <v>1147</v>
      </c>
      <c r="B524" t="s">
        <v>1148</v>
      </c>
      <c r="C524" s="2">
        <v>45808</v>
      </c>
      <c r="D524" s="2">
        <v>45810</v>
      </c>
      <c r="E524" s="2">
        <v>45822</v>
      </c>
      <c r="F524" t="s">
        <v>35</v>
      </c>
      <c r="G524" t="s">
        <v>8932</v>
      </c>
      <c r="H524" t="s">
        <v>74</v>
      </c>
      <c r="I524" t="s">
        <v>38</v>
      </c>
      <c r="J524" t="s">
        <v>63</v>
      </c>
      <c r="K524" s="7">
        <v>0</v>
      </c>
      <c r="L524" t="s">
        <v>70</v>
      </c>
      <c r="M524" t="s">
        <v>71</v>
      </c>
      <c r="N524" t="s">
        <v>72</v>
      </c>
      <c r="O524">
        <v>477</v>
      </c>
      <c r="P524" s="6">
        <v>410.72</v>
      </c>
      <c r="Q524" s="6">
        <v>195913.44</v>
      </c>
      <c r="R524" s="5">
        <v>0.1</v>
      </c>
      <c r="S524" s="6">
        <v>176322.09599999999</v>
      </c>
      <c r="T524" s="6">
        <v>5021.47</v>
      </c>
      <c r="U524" s="6">
        <v>119572.2</v>
      </c>
      <c r="V524" s="6">
        <v>1416.66</v>
      </c>
      <c r="W524" s="6">
        <v>6241.78</v>
      </c>
      <c r="X524" s="6">
        <v>44069.985999999997</v>
      </c>
      <c r="Y524" s="5">
        <v>0.24994023437652399</v>
      </c>
      <c r="Z524" t="s">
        <v>81</v>
      </c>
      <c r="AA524" t="s">
        <v>82</v>
      </c>
      <c r="AB524" t="s">
        <v>83</v>
      </c>
      <c r="AC524" t="s">
        <v>76</v>
      </c>
      <c r="AD524" t="s">
        <v>123</v>
      </c>
      <c r="AE524" t="s">
        <v>67</v>
      </c>
      <c r="AF524" t="str">
        <f>TEXT(Agricultural_Export_Analysis_Cleaned_Dataset[[#This Row],[Order_Date]],"mmm")</f>
        <v>May</v>
      </c>
      <c r="AG524" t="str">
        <f>TEXT(Agricultural_Export_Analysis_Cleaned_Dataset[[#This Row],[Order_Date]],"yyyy")</f>
        <v>2025</v>
      </c>
      <c r="AH524" t="str">
        <f>TEXT(Agricultural_Export_Analysis_Cleaned_Dataset[[#This Row],[Order_Date]],"ddd")</f>
        <v>Sat</v>
      </c>
      <c r="AI524" t="str">
        <f>TEXT(Agricultural_Export_Analysis_Cleaned_Dataset[[#This Row],[Ship_Date]],"yyyy")</f>
        <v>2025</v>
      </c>
      <c r="AJ524" t="str">
        <f>TEXT(Agricultural_Export_Analysis_Cleaned_Dataset[[#This Row],[Ship_Date]],"mmm")</f>
        <v>Jun</v>
      </c>
      <c r="AK524" t="str">
        <f>TEXT(Agricultural_Export_Analysis_Cleaned_Dataset[[#This Row],[Ship_Date]],"ddd")</f>
        <v>Mon</v>
      </c>
      <c r="AL524" t="str">
        <f>TEXT(Agricultural_Export_Analysis_Cleaned_Dataset[[#This Row],[Delivery_Date]],"yyyy")</f>
        <v>2025</v>
      </c>
      <c r="AM524" t="str">
        <f>TEXT(Agricultural_Export_Analysis_Cleaned_Dataset[[#This Row],[Delivery_Date]],"mmm")</f>
        <v>Jun</v>
      </c>
      <c r="AN524" t="str">
        <f>TEXT(Agricultural_Export_Analysis_Cleaned_Dataset[[#This Row],[Delivery_Date]],"ddd")</f>
        <v>Sat</v>
      </c>
      <c r="AO524">
        <f>Agricultural_Export_Analysis_Cleaned_Dataset[[#This Row],[Delivery_Date]]-Agricultural_Export_Analysis_Cleaned_Dataset[[#This Row],[Ship_Date]]</f>
        <v>12</v>
      </c>
      <c r="AP524">
        <f>Agricultural_Export_Analysis_Cleaned_Dataset[[#This Row],[Ship_Date]]-Agricultural_Export_Analysis_Cleaned_Dataset[[#This Row],[Order_Date]]</f>
        <v>2</v>
      </c>
      <c r="AQ524" s="4" t="str">
        <f>TEXT(Agricultural_Export_Analysis_Cleaned_Dataset[[#This Row],[Order_Date]],"mmm yyyy")</f>
        <v>May 2025</v>
      </c>
    </row>
    <row r="525" spans="1:43" x14ac:dyDescent="0.3">
      <c r="A525" t="s">
        <v>1149</v>
      </c>
      <c r="B525" t="s">
        <v>882</v>
      </c>
      <c r="C525" s="2">
        <v>45763</v>
      </c>
      <c r="D525" s="2">
        <v>45766</v>
      </c>
      <c r="E525" s="2">
        <v>45775</v>
      </c>
      <c r="F525" t="s">
        <v>35</v>
      </c>
      <c r="G525" t="s">
        <v>8932</v>
      </c>
      <c r="H525" t="s">
        <v>51</v>
      </c>
      <c r="I525" t="s">
        <v>91</v>
      </c>
      <c r="J525" t="s">
        <v>39</v>
      </c>
      <c r="K525" s="7">
        <v>4</v>
      </c>
      <c r="L525" t="s">
        <v>87</v>
      </c>
      <c r="M525" t="s">
        <v>159</v>
      </c>
      <c r="N525" t="s">
        <v>160</v>
      </c>
      <c r="O525">
        <v>386</v>
      </c>
      <c r="P525" s="6">
        <v>349.41</v>
      </c>
      <c r="Q525" s="6">
        <v>134872.26</v>
      </c>
      <c r="R525" s="5">
        <v>0</v>
      </c>
      <c r="S525" s="6">
        <v>134872.26</v>
      </c>
      <c r="T525" s="6">
        <v>13204.85</v>
      </c>
      <c r="U525" s="6">
        <v>66652.11</v>
      </c>
      <c r="V525" s="6">
        <v>2260.58</v>
      </c>
      <c r="W525" s="6">
        <v>5941.97</v>
      </c>
      <c r="X525" s="6">
        <v>46812.75</v>
      </c>
      <c r="Y525" s="5">
        <v>0.34708953494217398</v>
      </c>
      <c r="Z525" t="s">
        <v>81</v>
      </c>
      <c r="AA525" t="s">
        <v>165</v>
      </c>
      <c r="AB525" t="s">
        <v>65</v>
      </c>
      <c r="AC525" t="s">
        <v>66</v>
      </c>
      <c r="AD525" t="s">
        <v>84</v>
      </c>
      <c r="AE525" t="s">
        <v>58</v>
      </c>
      <c r="AF525" t="str">
        <f>TEXT(Agricultural_Export_Analysis_Cleaned_Dataset[[#This Row],[Order_Date]],"mmm")</f>
        <v>Apr</v>
      </c>
      <c r="AG525" t="str">
        <f>TEXT(Agricultural_Export_Analysis_Cleaned_Dataset[[#This Row],[Order_Date]],"yyyy")</f>
        <v>2025</v>
      </c>
      <c r="AH525" t="str">
        <f>TEXT(Agricultural_Export_Analysis_Cleaned_Dataset[[#This Row],[Order_Date]],"ddd")</f>
        <v>Wed</v>
      </c>
      <c r="AI525" t="str">
        <f>TEXT(Agricultural_Export_Analysis_Cleaned_Dataset[[#This Row],[Ship_Date]],"yyyy")</f>
        <v>2025</v>
      </c>
      <c r="AJ525" t="str">
        <f>TEXT(Agricultural_Export_Analysis_Cleaned_Dataset[[#This Row],[Ship_Date]],"mmm")</f>
        <v>Apr</v>
      </c>
      <c r="AK525" t="str">
        <f>TEXT(Agricultural_Export_Analysis_Cleaned_Dataset[[#This Row],[Ship_Date]],"ddd")</f>
        <v>Sat</v>
      </c>
      <c r="AL525" t="str">
        <f>TEXT(Agricultural_Export_Analysis_Cleaned_Dataset[[#This Row],[Delivery_Date]],"yyyy")</f>
        <v>2025</v>
      </c>
      <c r="AM525" t="str">
        <f>TEXT(Agricultural_Export_Analysis_Cleaned_Dataset[[#This Row],[Delivery_Date]],"mmm")</f>
        <v>Apr</v>
      </c>
      <c r="AN525" t="str">
        <f>TEXT(Agricultural_Export_Analysis_Cleaned_Dataset[[#This Row],[Delivery_Date]],"ddd")</f>
        <v>Mon</v>
      </c>
      <c r="AO525">
        <f>Agricultural_Export_Analysis_Cleaned_Dataset[[#This Row],[Delivery_Date]]-Agricultural_Export_Analysis_Cleaned_Dataset[[#This Row],[Ship_Date]]</f>
        <v>9</v>
      </c>
      <c r="AP525">
        <f>Agricultural_Export_Analysis_Cleaned_Dataset[[#This Row],[Ship_Date]]-Agricultural_Export_Analysis_Cleaned_Dataset[[#This Row],[Order_Date]]</f>
        <v>3</v>
      </c>
      <c r="AQ525" s="4" t="str">
        <f>TEXT(Agricultural_Export_Analysis_Cleaned_Dataset[[#This Row],[Order_Date]],"mmm yyyy")</f>
        <v>Apr 2025</v>
      </c>
    </row>
    <row r="526" spans="1:43" x14ac:dyDescent="0.3">
      <c r="A526" t="s">
        <v>1150</v>
      </c>
      <c r="B526" t="s">
        <v>1151</v>
      </c>
      <c r="C526" s="2">
        <v>45724</v>
      </c>
      <c r="D526" s="2">
        <v>45728</v>
      </c>
      <c r="E526" s="2">
        <v>45743</v>
      </c>
      <c r="F526" t="s">
        <v>35</v>
      </c>
      <c r="G526" t="s">
        <v>96</v>
      </c>
      <c r="H526" t="s">
        <v>51</v>
      </c>
      <c r="I526" t="s">
        <v>38</v>
      </c>
      <c r="J526" t="s">
        <v>112</v>
      </c>
      <c r="K526" s="7">
        <v>4</v>
      </c>
      <c r="L526" t="s">
        <v>80</v>
      </c>
      <c r="M526" t="s">
        <v>107</v>
      </c>
      <c r="N526" t="s">
        <v>108</v>
      </c>
      <c r="O526">
        <v>862</v>
      </c>
      <c r="P526" s="6">
        <v>261.05</v>
      </c>
      <c r="Q526" s="6">
        <v>225025.1</v>
      </c>
      <c r="R526" s="5">
        <v>0.1</v>
      </c>
      <c r="S526" s="6">
        <v>202522.59</v>
      </c>
      <c r="T526" s="6">
        <v>4452.54</v>
      </c>
      <c r="U526" s="6">
        <v>94364.82</v>
      </c>
      <c r="V526" s="6">
        <v>383.66</v>
      </c>
      <c r="W526" s="6">
        <v>17186.509999999998</v>
      </c>
      <c r="X526" s="6">
        <v>86135.06</v>
      </c>
      <c r="Y526" s="5">
        <v>0.42531087519668798</v>
      </c>
      <c r="Z526" t="s">
        <v>40</v>
      </c>
      <c r="AA526" t="s">
        <v>41</v>
      </c>
      <c r="AB526" t="s">
        <v>83</v>
      </c>
      <c r="AC526" t="s">
        <v>76</v>
      </c>
      <c r="AD526" t="s">
        <v>44</v>
      </c>
      <c r="AE526" t="s">
        <v>58</v>
      </c>
      <c r="AF526" t="str">
        <f>TEXT(Agricultural_Export_Analysis_Cleaned_Dataset[[#This Row],[Order_Date]],"mmm")</f>
        <v>Mar</v>
      </c>
      <c r="AG526" t="str">
        <f>TEXT(Agricultural_Export_Analysis_Cleaned_Dataset[[#This Row],[Order_Date]],"yyyy")</f>
        <v>2025</v>
      </c>
      <c r="AH526" t="str">
        <f>TEXT(Agricultural_Export_Analysis_Cleaned_Dataset[[#This Row],[Order_Date]],"ddd")</f>
        <v>Sat</v>
      </c>
      <c r="AI526" t="str">
        <f>TEXT(Agricultural_Export_Analysis_Cleaned_Dataset[[#This Row],[Ship_Date]],"yyyy")</f>
        <v>2025</v>
      </c>
      <c r="AJ526" t="str">
        <f>TEXT(Agricultural_Export_Analysis_Cleaned_Dataset[[#This Row],[Ship_Date]],"mmm")</f>
        <v>Mar</v>
      </c>
      <c r="AK526" t="str">
        <f>TEXT(Agricultural_Export_Analysis_Cleaned_Dataset[[#This Row],[Ship_Date]],"ddd")</f>
        <v>Wed</v>
      </c>
      <c r="AL526" t="str">
        <f>TEXT(Agricultural_Export_Analysis_Cleaned_Dataset[[#This Row],[Delivery_Date]],"yyyy")</f>
        <v>2025</v>
      </c>
      <c r="AM526" t="str">
        <f>TEXT(Agricultural_Export_Analysis_Cleaned_Dataset[[#This Row],[Delivery_Date]],"mmm")</f>
        <v>Mar</v>
      </c>
      <c r="AN526" t="str">
        <f>TEXT(Agricultural_Export_Analysis_Cleaned_Dataset[[#This Row],[Delivery_Date]],"ddd")</f>
        <v>Thu</v>
      </c>
      <c r="AO526">
        <f>Agricultural_Export_Analysis_Cleaned_Dataset[[#This Row],[Delivery_Date]]-Agricultural_Export_Analysis_Cleaned_Dataset[[#This Row],[Ship_Date]]</f>
        <v>15</v>
      </c>
      <c r="AP526">
        <f>Agricultural_Export_Analysis_Cleaned_Dataset[[#This Row],[Ship_Date]]-Agricultural_Export_Analysis_Cleaned_Dataset[[#This Row],[Order_Date]]</f>
        <v>4</v>
      </c>
      <c r="AQ526" s="4" t="str">
        <f>TEXT(Agricultural_Export_Analysis_Cleaned_Dataset[[#This Row],[Order_Date]],"mmm yyyy")</f>
        <v>Mar 2025</v>
      </c>
    </row>
    <row r="527" spans="1:43" x14ac:dyDescent="0.3">
      <c r="A527" t="s">
        <v>1152</v>
      </c>
      <c r="B527" t="s">
        <v>1153</v>
      </c>
      <c r="C527" s="2">
        <v>45574</v>
      </c>
      <c r="D527" s="2">
        <v>45578</v>
      </c>
      <c r="E527" s="2">
        <v>45605</v>
      </c>
      <c r="F527" t="s">
        <v>35</v>
      </c>
      <c r="G527" t="s">
        <v>36</v>
      </c>
      <c r="H527" t="s">
        <v>74</v>
      </c>
      <c r="I527" t="s">
        <v>91</v>
      </c>
      <c r="J527" t="s">
        <v>63</v>
      </c>
      <c r="K527" s="7">
        <v>10</v>
      </c>
      <c r="L527" t="s">
        <v>32</v>
      </c>
      <c r="M527" t="s">
        <v>88</v>
      </c>
      <c r="N527" t="s">
        <v>89</v>
      </c>
      <c r="O527">
        <v>277</v>
      </c>
      <c r="P527" s="6">
        <v>125.4</v>
      </c>
      <c r="Q527" s="6">
        <v>34735.800000000003</v>
      </c>
      <c r="R527" s="5">
        <v>0</v>
      </c>
      <c r="S527" s="6">
        <v>34735.800000000003</v>
      </c>
      <c r="T527" s="6">
        <v>3964.0475000000001</v>
      </c>
      <c r="U527" s="6">
        <v>24958.28</v>
      </c>
      <c r="V527" s="6">
        <v>792.42</v>
      </c>
      <c r="W527" s="6">
        <v>2543.12</v>
      </c>
      <c r="X527" s="6">
        <v>2477.9324999999999</v>
      </c>
      <c r="Y527" s="5">
        <v>7.13365619008344E-2</v>
      </c>
      <c r="Z527" t="s">
        <v>54</v>
      </c>
      <c r="AA527" t="s">
        <v>75</v>
      </c>
      <c r="AB527" t="s">
        <v>42</v>
      </c>
      <c r="AC527" t="s">
        <v>76</v>
      </c>
      <c r="AD527" t="s">
        <v>98</v>
      </c>
      <c r="AE527" t="s">
        <v>58</v>
      </c>
      <c r="AF527" t="str">
        <f>TEXT(Agricultural_Export_Analysis_Cleaned_Dataset[[#This Row],[Order_Date]],"mmm")</f>
        <v>Oct</v>
      </c>
      <c r="AG527" t="str">
        <f>TEXT(Agricultural_Export_Analysis_Cleaned_Dataset[[#This Row],[Order_Date]],"yyyy")</f>
        <v>2024</v>
      </c>
      <c r="AH527" t="str">
        <f>TEXT(Agricultural_Export_Analysis_Cleaned_Dataset[[#This Row],[Order_Date]],"ddd")</f>
        <v>Wed</v>
      </c>
      <c r="AI527" t="str">
        <f>TEXT(Agricultural_Export_Analysis_Cleaned_Dataset[[#This Row],[Ship_Date]],"yyyy")</f>
        <v>2024</v>
      </c>
      <c r="AJ527" t="str">
        <f>TEXT(Agricultural_Export_Analysis_Cleaned_Dataset[[#This Row],[Ship_Date]],"mmm")</f>
        <v>Oct</v>
      </c>
      <c r="AK527" t="str">
        <f>TEXT(Agricultural_Export_Analysis_Cleaned_Dataset[[#This Row],[Ship_Date]],"ddd")</f>
        <v>Sun</v>
      </c>
      <c r="AL527" t="str">
        <f>TEXT(Agricultural_Export_Analysis_Cleaned_Dataset[[#This Row],[Delivery_Date]],"yyyy")</f>
        <v>2024</v>
      </c>
      <c r="AM527" t="str">
        <f>TEXT(Agricultural_Export_Analysis_Cleaned_Dataset[[#This Row],[Delivery_Date]],"mmm")</f>
        <v>Nov</v>
      </c>
      <c r="AN527" t="str">
        <f>TEXT(Agricultural_Export_Analysis_Cleaned_Dataset[[#This Row],[Delivery_Date]],"ddd")</f>
        <v>Sat</v>
      </c>
      <c r="AO527">
        <f>Agricultural_Export_Analysis_Cleaned_Dataset[[#This Row],[Delivery_Date]]-Agricultural_Export_Analysis_Cleaned_Dataset[[#This Row],[Ship_Date]]</f>
        <v>27</v>
      </c>
      <c r="AP527">
        <f>Agricultural_Export_Analysis_Cleaned_Dataset[[#This Row],[Ship_Date]]-Agricultural_Export_Analysis_Cleaned_Dataset[[#This Row],[Order_Date]]</f>
        <v>4</v>
      </c>
      <c r="AQ527" s="4" t="str">
        <f>TEXT(Agricultural_Export_Analysis_Cleaned_Dataset[[#This Row],[Order_Date]],"mmm yyyy")</f>
        <v>Oct 2024</v>
      </c>
    </row>
    <row r="528" spans="1:43" x14ac:dyDescent="0.3">
      <c r="A528" t="s">
        <v>1154</v>
      </c>
      <c r="B528" t="s">
        <v>1155</v>
      </c>
      <c r="C528" s="2">
        <v>45780</v>
      </c>
      <c r="D528" s="2">
        <v>45785</v>
      </c>
      <c r="E528" s="2">
        <v>45797</v>
      </c>
      <c r="F528" t="s">
        <v>35</v>
      </c>
      <c r="G528" t="s">
        <v>132</v>
      </c>
      <c r="H528" t="s">
        <v>37</v>
      </c>
      <c r="I528" t="s">
        <v>91</v>
      </c>
      <c r="J528" t="s">
        <v>112</v>
      </c>
      <c r="K528" s="7">
        <v>2</v>
      </c>
      <c r="L528" t="s">
        <v>32</v>
      </c>
      <c r="M528" t="s">
        <v>71</v>
      </c>
      <c r="N528" t="s">
        <v>72</v>
      </c>
      <c r="O528">
        <v>1354</v>
      </c>
      <c r="P528" s="6">
        <v>158.24</v>
      </c>
      <c r="Q528" s="6">
        <v>214256.96</v>
      </c>
      <c r="R528" s="5">
        <v>0.1</v>
      </c>
      <c r="S528" s="6">
        <v>192831.264</v>
      </c>
      <c r="T528" s="6">
        <v>1866.52</v>
      </c>
      <c r="U528" s="6">
        <v>129228.7</v>
      </c>
      <c r="V528" s="6">
        <v>1559.4</v>
      </c>
      <c r="W528" s="6">
        <v>17363.900000000001</v>
      </c>
      <c r="X528" s="6">
        <v>42812.743999999999</v>
      </c>
      <c r="Y528" s="5">
        <v>0.22202179829096599</v>
      </c>
      <c r="Z528" t="s">
        <v>81</v>
      </c>
      <c r="AA528" t="s">
        <v>82</v>
      </c>
      <c r="AB528" t="s">
        <v>42</v>
      </c>
      <c r="AC528" t="s">
        <v>76</v>
      </c>
      <c r="AD528" t="s">
        <v>44</v>
      </c>
      <c r="AE528" t="s">
        <v>67</v>
      </c>
      <c r="AF528" t="str">
        <f>TEXT(Agricultural_Export_Analysis_Cleaned_Dataset[[#This Row],[Order_Date]],"mmm")</f>
        <v>May</v>
      </c>
      <c r="AG528" t="str">
        <f>TEXT(Agricultural_Export_Analysis_Cleaned_Dataset[[#This Row],[Order_Date]],"yyyy")</f>
        <v>2025</v>
      </c>
      <c r="AH528" t="str">
        <f>TEXT(Agricultural_Export_Analysis_Cleaned_Dataset[[#This Row],[Order_Date]],"ddd")</f>
        <v>Sat</v>
      </c>
      <c r="AI528" t="str">
        <f>TEXT(Agricultural_Export_Analysis_Cleaned_Dataset[[#This Row],[Ship_Date]],"yyyy")</f>
        <v>2025</v>
      </c>
      <c r="AJ528" t="str">
        <f>TEXT(Agricultural_Export_Analysis_Cleaned_Dataset[[#This Row],[Ship_Date]],"mmm")</f>
        <v>May</v>
      </c>
      <c r="AK528" t="str">
        <f>TEXT(Agricultural_Export_Analysis_Cleaned_Dataset[[#This Row],[Ship_Date]],"ddd")</f>
        <v>Thu</v>
      </c>
      <c r="AL528" t="str">
        <f>TEXT(Agricultural_Export_Analysis_Cleaned_Dataset[[#This Row],[Delivery_Date]],"yyyy")</f>
        <v>2025</v>
      </c>
      <c r="AM528" t="str">
        <f>TEXT(Agricultural_Export_Analysis_Cleaned_Dataset[[#This Row],[Delivery_Date]],"mmm")</f>
        <v>May</v>
      </c>
      <c r="AN528" t="str">
        <f>TEXT(Agricultural_Export_Analysis_Cleaned_Dataset[[#This Row],[Delivery_Date]],"ddd")</f>
        <v>Tue</v>
      </c>
      <c r="AO528">
        <f>Agricultural_Export_Analysis_Cleaned_Dataset[[#This Row],[Delivery_Date]]-Agricultural_Export_Analysis_Cleaned_Dataset[[#This Row],[Ship_Date]]</f>
        <v>12</v>
      </c>
      <c r="AP528">
        <f>Agricultural_Export_Analysis_Cleaned_Dataset[[#This Row],[Ship_Date]]-Agricultural_Export_Analysis_Cleaned_Dataset[[#This Row],[Order_Date]]</f>
        <v>5</v>
      </c>
      <c r="AQ528" s="4" t="str">
        <f>TEXT(Agricultural_Export_Analysis_Cleaned_Dataset[[#This Row],[Order_Date]],"mmm yyyy")</f>
        <v>May 2025</v>
      </c>
    </row>
    <row r="529" spans="1:43" x14ac:dyDescent="0.3">
      <c r="A529" t="s">
        <v>1156</v>
      </c>
      <c r="B529" t="s">
        <v>334</v>
      </c>
      <c r="C529" s="2">
        <v>45652</v>
      </c>
      <c r="D529" s="2">
        <v>45660</v>
      </c>
      <c r="E529" s="2">
        <v>45680</v>
      </c>
      <c r="F529" t="s">
        <v>35</v>
      </c>
      <c r="G529" t="s">
        <v>8934</v>
      </c>
      <c r="H529" t="s">
        <v>37</v>
      </c>
      <c r="I529" t="s">
        <v>52</v>
      </c>
      <c r="J529" t="s">
        <v>53</v>
      </c>
      <c r="K529" s="7">
        <v>0</v>
      </c>
      <c r="L529" t="s">
        <v>8935</v>
      </c>
      <c r="M529" t="s">
        <v>159</v>
      </c>
      <c r="N529" t="s">
        <v>160</v>
      </c>
      <c r="O529">
        <v>734</v>
      </c>
      <c r="P529" s="6">
        <v>30</v>
      </c>
      <c r="Q529" s="6">
        <v>22020</v>
      </c>
      <c r="R529" s="5">
        <v>0.1</v>
      </c>
      <c r="S529" s="6">
        <v>19818</v>
      </c>
      <c r="T529" s="6">
        <v>2975.51</v>
      </c>
      <c r="U529" s="6">
        <v>14157.53</v>
      </c>
      <c r="V529" s="6">
        <v>2304.7600000000002</v>
      </c>
      <c r="W529" s="6">
        <v>415.65</v>
      </c>
      <c r="X529" s="6">
        <v>-35.450000000000003</v>
      </c>
      <c r="Y529" s="5">
        <v>-1.7887778786963601E-3</v>
      </c>
      <c r="Z529" t="s">
        <v>54</v>
      </c>
      <c r="AA529" t="s">
        <v>55</v>
      </c>
      <c r="AB529" t="s">
        <v>42</v>
      </c>
      <c r="AC529" t="s">
        <v>43</v>
      </c>
      <c r="AD529" t="s">
        <v>93</v>
      </c>
      <c r="AE529" t="s">
        <v>58</v>
      </c>
      <c r="AF529" t="str">
        <f>TEXT(Agricultural_Export_Analysis_Cleaned_Dataset[[#This Row],[Order_Date]],"mmm")</f>
        <v>Dec</v>
      </c>
      <c r="AG529" t="str">
        <f>TEXT(Agricultural_Export_Analysis_Cleaned_Dataset[[#This Row],[Order_Date]],"yyyy")</f>
        <v>2024</v>
      </c>
      <c r="AH529" t="str">
        <f>TEXT(Agricultural_Export_Analysis_Cleaned_Dataset[[#This Row],[Order_Date]],"ddd")</f>
        <v>Thu</v>
      </c>
      <c r="AI529" t="str">
        <f>TEXT(Agricultural_Export_Analysis_Cleaned_Dataset[[#This Row],[Ship_Date]],"yyyy")</f>
        <v>2025</v>
      </c>
      <c r="AJ529" t="str">
        <f>TEXT(Agricultural_Export_Analysis_Cleaned_Dataset[[#This Row],[Ship_Date]],"mmm")</f>
        <v>Jan</v>
      </c>
      <c r="AK529" t="str">
        <f>TEXT(Agricultural_Export_Analysis_Cleaned_Dataset[[#This Row],[Ship_Date]],"ddd")</f>
        <v>Fri</v>
      </c>
      <c r="AL529" t="str">
        <f>TEXT(Agricultural_Export_Analysis_Cleaned_Dataset[[#This Row],[Delivery_Date]],"yyyy")</f>
        <v>2025</v>
      </c>
      <c r="AM529" t="str">
        <f>TEXT(Agricultural_Export_Analysis_Cleaned_Dataset[[#This Row],[Delivery_Date]],"mmm")</f>
        <v>Jan</v>
      </c>
      <c r="AN529" t="str">
        <f>TEXT(Agricultural_Export_Analysis_Cleaned_Dataset[[#This Row],[Delivery_Date]],"ddd")</f>
        <v>Thu</v>
      </c>
      <c r="AO529">
        <f>Agricultural_Export_Analysis_Cleaned_Dataset[[#This Row],[Delivery_Date]]-Agricultural_Export_Analysis_Cleaned_Dataset[[#This Row],[Ship_Date]]</f>
        <v>20</v>
      </c>
      <c r="AP529">
        <f>Agricultural_Export_Analysis_Cleaned_Dataset[[#This Row],[Ship_Date]]-Agricultural_Export_Analysis_Cleaned_Dataset[[#This Row],[Order_Date]]</f>
        <v>8</v>
      </c>
      <c r="AQ529" s="4" t="str">
        <f>TEXT(Agricultural_Export_Analysis_Cleaned_Dataset[[#This Row],[Order_Date]],"mmm yyyy")</f>
        <v>Dec 2024</v>
      </c>
    </row>
    <row r="530" spans="1:43" x14ac:dyDescent="0.3">
      <c r="A530" t="s">
        <v>1157</v>
      </c>
      <c r="B530" t="s">
        <v>1158</v>
      </c>
      <c r="C530" s="2">
        <v>45850</v>
      </c>
      <c r="D530" s="2">
        <v>45855</v>
      </c>
      <c r="E530" s="2">
        <v>45883</v>
      </c>
      <c r="F530" t="s">
        <v>35</v>
      </c>
      <c r="G530" t="s">
        <v>8934</v>
      </c>
      <c r="H530" t="s">
        <v>51</v>
      </c>
      <c r="I530" t="s">
        <v>91</v>
      </c>
      <c r="J530" t="s">
        <v>53</v>
      </c>
      <c r="K530" s="7">
        <v>15</v>
      </c>
      <c r="L530" t="s">
        <v>70</v>
      </c>
      <c r="M530" t="s">
        <v>107</v>
      </c>
      <c r="N530" t="s">
        <v>108</v>
      </c>
      <c r="O530">
        <v>1637</v>
      </c>
      <c r="P530" s="6">
        <v>65.08</v>
      </c>
      <c r="Q530" s="6">
        <v>106535.96</v>
      </c>
      <c r="R530" s="5">
        <v>0.1</v>
      </c>
      <c r="S530" s="6">
        <v>95882.364000000001</v>
      </c>
      <c r="T530" s="6">
        <v>5367.32</v>
      </c>
      <c r="U530" s="6">
        <v>66270.8</v>
      </c>
      <c r="V530" s="6">
        <v>1522.92</v>
      </c>
      <c r="W530" s="6">
        <v>5281.02</v>
      </c>
      <c r="X530" s="6">
        <v>17440.304</v>
      </c>
      <c r="Y530" s="5">
        <v>0.18189272012525701</v>
      </c>
      <c r="Z530" t="s">
        <v>103</v>
      </c>
      <c r="AA530" t="s">
        <v>119</v>
      </c>
      <c r="AB530" t="s">
        <v>83</v>
      </c>
      <c r="AC530" t="s">
        <v>76</v>
      </c>
      <c r="AD530" t="s">
        <v>57</v>
      </c>
      <c r="AE530" t="s">
        <v>45</v>
      </c>
      <c r="AF530" t="str">
        <f>TEXT(Agricultural_Export_Analysis_Cleaned_Dataset[[#This Row],[Order_Date]],"mmm")</f>
        <v>Jul</v>
      </c>
      <c r="AG530" t="str">
        <f>TEXT(Agricultural_Export_Analysis_Cleaned_Dataset[[#This Row],[Order_Date]],"yyyy")</f>
        <v>2025</v>
      </c>
      <c r="AH530" t="str">
        <f>TEXT(Agricultural_Export_Analysis_Cleaned_Dataset[[#This Row],[Order_Date]],"ddd")</f>
        <v>Sat</v>
      </c>
      <c r="AI530" t="str">
        <f>TEXT(Agricultural_Export_Analysis_Cleaned_Dataset[[#This Row],[Ship_Date]],"yyyy")</f>
        <v>2025</v>
      </c>
      <c r="AJ530" t="str">
        <f>TEXT(Agricultural_Export_Analysis_Cleaned_Dataset[[#This Row],[Ship_Date]],"mmm")</f>
        <v>Jul</v>
      </c>
      <c r="AK530" t="str">
        <f>TEXT(Agricultural_Export_Analysis_Cleaned_Dataset[[#This Row],[Ship_Date]],"ddd")</f>
        <v>Thu</v>
      </c>
      <c r="AL530" t="str">
        <f>TEXT(Agricultural_Export_Analysis_Cleaned_Dataset[[#This Row],[Delivery_Date]],"yyyy")</f>
        <v>2025</v>
      </c>
      <c r="AM530" t="str">
        <f>TEXT(Agricultural_Export_Analysis_Cleaned_Dataset[[#This Row],[Delivery_Date]],"mmm")</f>
        <v>Aug</v>
      </c>
      <c r="AN530" t="str">
        <f>TEXT(Agricultural_Export_Analysis_Cleaned_Dataset[[#This Row],[Delivery_Date]],"ddd")</f>
        <v>Thu</v>
      </c>
      <c r="AO530">
        <f>Agricultural_Export_Analysis_Cleaned_Dataset[[#This Row],[Delivery_Date]]-Agricultural_Export_Analysis_Cleaned_Dataset[[#This Row],[Ship_Date]]</f>
        <v>28</v>
      </c>
      <c r="AP530">
        <f>Agricultural_Export_Analysis_Cleaned_Dataset[[#This Row],[Ship_Date]]-Agricultural_Export_Analysis_Cleaned_Dataset[[#This Row],[Order_Date]]</f>
        <v>5</v>
      </c>
      <c r="AQ530" s="4" t="str">
        <f>TEXT(Agricultural_Export_Analysis_Cleaned_Dataset[[#This Row],[Order_Date]],"mmm yyyy")</f>
        <v>Jul 2025</v>
      </c>
    </row>
    <row r="531" spans="1:43" x14ac:dyDescent="0.3">
      <c r="A531" t="s">
        <v>1159</v>
      </c>
      <c r="B531" t="s">
        <v>1160</v>
      </c>
      <c r="C531" s="2">
        <v>45801</v>
      </c>
      <c r="D531" s="2">
        <v>45802</v>
      </c>
      <c r="E531" s="2">
        <v>45827</v>
      </c>
      <c r="F531" t="s">
        <v>35</v>
      </c>
      <c r="G531" t="s">
        <v>36</v>
      </c>
      <c r="H531" t="s">
        <v>74</v>
      </c>
      <c r="I531" t="s">
        <v>52</v>
      </c>
      <c r="J531" t="s">
        <v>63</v>
      </c>
      <c r="K531" s="7">
        <v>2</v>
      </c>
      <c r="L531" t="s">
        <v>135</v>
      </c>
      <c r="M531" t="s">
        <v>48</v>
      </c>
      <c r="N531" t="s">
        <v>49</v>
      </c>
      <c r="O531">
        <v>1541</v>
      </c>
      <c r="P531" s="6">
        <v>327.10000000000002</v>
      </c>
      <c r="Q531" s="6">
        <v>504061.1</v>
      </c>
      <c r="R531" s="5">
        <v>0.05</v>
      </c>
      <c r="S531" s="6">
        <v>478858.04499999998</v>
      </c>
      <c r="T531" s="6">
        <v>12915.85</v>
      </c>
      <c r="U531" s="6">
        <v>356074.64</v>
      </c>
      <c r="V531" s="6">
        <v>2012.16</v>
      </c>
      <c r="W531" s="6">
        <v>16359.38</v>
      </c>
      <c r="X531" s="6">
        <v>91496.014999999999</v>
      </c>
      <c r="Y531" s="5">
        <v>0.19107127040123101</v>
      </c>
      <c r="Z531" t="s">
        <v>81</v>
      </c>
      <c r="AA531" t="s">
        <v>82</v>
      </c>
      <c r="AB531" t="s">
        <v>83</v>
      </c>
      <c r="AC531" t="s">
        <v>43</v>
      </c>
      <c r="AD531" t="s">
        <v>123</v>
      </c>
      <c r="AE531" t="s">
        <v>67</v>
      </c>
      <c r="AF531" t="str">
        <f>TEXT(Agricultural_Export_Analysis_Cleaned_Dataset[[#This Row],[Order_Date]],"mmm")</f>
        <v>May</v>
      </c>
      <c r="AG531" t="str">
        <f>TEXT(Agricultural_Export_Analysis_Cleaned_Dataset[[#This Row],[Order_Date]],"yyyy")</f>
        <v>2025</v>
      </c>
      <c r="AH531" t="str">
        <f>TEXT(Agricultural_Export_Analysis_Cleaned_Dataset[[#This Row],[Order_Date]],"ddd")</f>
        <v>Sat</v>
      </c>
      <c r="AI531" t="str">
        <f>TEXT(Agricultural_Export_Analysis_Cleaned_Dataset[[#This Row],[Ship_Date]],"yyyy")</f>
        <v>2025</v>
      </c>
      <c r="AJ531" t="str">
        <f>TEXT(Agricultural_Export_Analysis_Cleaned_Dataset[[#This Row],[Ship_Date]],"mmm")</f>
        <v>May</v>
      </c>
      <c r="AK531" t="str">
        <f>TEXT(Agricultural_Export_Analysis_Cleaned_Dataset[[#This Row],[Ship_Date]],"ddd")</f>
        <v>Sun</v>
      </c>
      <c r="AL531" t="str">
        <f>TEXT(Agricultural_Export_Analysis_Cleaned_Dataset[[#This Row],[Delivery_Date]],"yyyy")</f>
        <v>2025</v>
      </c>
      <c r="AM531" t="str">
        <f>TEXT(Agricultural_Export_Analysis_Cleaned_Dataset[[#This Row],[Delivery_Date]],"mmm")</f>
        <v>Jun</v>
      </c>
      <c r="AN531" t="str">
        <f>TEXT(Agricultural_Export_Analysis_Cleaned_Dataset[[#This Row],[Delivery_Date]],"ddd")</f>
        <v>Thu</v>
      </c>
      <c r="AO531">
        <f>Agricultural_Export_Analysis_Cleaned_Dataset[[#This Row],[Delivery_Date]]-Agricultural_Export_Analysis_Cleaned_Dataset[[#This Row],[Ship_Date]]</f>
        <v>25</v>
      </c>
      <c r="AP531">
        <f>Agricultural_Export_Analysis_Cleaned_Dataset[[#This Row],[Ship_Date]]-Agricultural_Export_Analysis_Cleaned_Dataset[[#This Row],[Order_Date]]</f>
        <v>1</v>
      </c>
      <c r="AQ531" s="4" t="str">
        <f>TEXT(Agricultural_Export_Analysis_Cleaned_Dataset[[#This Row],[Order_Date]],"mmm yyyy")</f>
        <v>May 2025</v>
      </c>
    </row>
    <row r="532" spans="1:43" x14ac:dyDescent="0.3">
      <c r="A532" t="s">
        <v>1161</v>
      </c>
      <c r="B532" t="s">
        <v>1162</v>
      </c>
      <c r="C532" s="2">
        <v>45719</v>
      </c>
      <c r="D532" s="2">
        <v>45724</v>
      </c>
      <c r="E532" s="2">
        <v>45739</v>
      </c>
      <c r="F532" t="s">
        <v>35</v>
      </c>
      <c r="G532" t="s">
        <v>8933</v>
      </c>
      <c r="H532" t="s">
        <v>74</v>
      </c>
      <c r="I532" t="s">
        <v>91</v>
      </c>
      <c r="J532" t="s">
        <v>39</v>
      </c>
      <c r="K532" s="7">
        <v>4</v>
      </c>
      <c r="L532" t="s">
        <v>87</v>
      </c>
      <c r="M532" t="s">
        <v>48</v>
      </c>
      <c r="N532" t="s">
        <v>49</v>
      </c>
      <c r="O532">
        <v>1891</v>
      </c>
      <c r="P532" s="6">
        <v>457.95</v>
      </c>
      <c r="Q532" s="6">
        <v>865983.45</v>
      </c>
      <c r="R532" s="5">
        <v>0.05</v>
      </c>
      <c r="S532" s="6">
        <v>822684.27749999997</v>
      </c>
      <c r="T532" s="6">
        <v>10346.459999999999</v>
      </c>
      <c r="U532" s="6">
        <v>435687.67</v>
      </c>
      <c r="V532" s="6">
        <v>2675.19</v>
      </c>
      <c r="W532" s="6">
        <v>48622.8</v>
      </c>
      <c r="X532" s="6">
        <v>325352.15749999997</v>
      </c>
      <c r="Y532" s="5">
        <v>0.39547632840230101</v>
      </c>
      <c r="Z532" t="s">
        <v>40</v>
      </c>
      <c r="AA532" t="s">
        <v>41</v>
      </c>
      <c r="AB532" t="s">
        <v>83</v>
      </c>
      <c r="AC532" t="s">
        <v>66</v>
      </c>
      <c r="AD532" t="s">
        <v>93</v>
      </c>
      <c r="AE532" t="s">
        <v>67</v>
      </c>
      <c r="AF532" t="str">
        <f>TEXT(Agricultural_Export_Analysis_Cleaned_Dataset[[#This Row],[Order_Date]],"mmm")</f>
        <v>Mar</v>
      </c>
      <c r="AG532" t="str">
        <f>TEXT(Agricultural_Export_Analysis_Cleaned_Dataset[[#This Row],[Order_Date]],"yyyy")</f>
        <v>2025</v>
      </c>
      <c r="AH532" t="str">
        <f>TEXT(Agricultural_Export_Analysis_Cleaned_Dataset[[#This Row],[Order_Date]],"ddd")</f>
        <v>Mon</v>
      </c>
      <c r="AI532" t="str">
        <f>TEXT(Agricultural_Export_Analysis_Cleaned_Dataset[[#This Row],[Ship_Date]],"yyyy")</f>
        <v>2025</v>
      </c>
      <c r="AJ532" t="str">
        <f>TEXT(Agricultural_Export_Analysis_Cleaned_Dataset[[#This Row],[Ship_Date]],"mmm")</f>
        <v>Mar</v>
      </c>
      <c r="AK532" t="str">
        <f>TEXT(Agricultural_Export_Analysis_Cleaned_Dataset[[#This Row],[Ship_Date]],"ddd")</f>
        <v>Sat</v>
      </c>
      <c r="AL532" t="str">
        <f>TEXT(Agricultural_Export_Analysis_Cleaned_Dataset[[#This Row],[Delivery_Date]],"yyyy")</f>
        <v>2025</v>
      </c>
      <c r="AM532" t="str">
        <f>TEXT(Agricultural_Export_Analysis_Cleaned_Dataset[[#This Row],[Delivery_Date]],"mmm")</f>
        <v>Mar</v>
      </c>
      <c r="AN532" t="str">
        <f>TEXT(Agricultural_Export_Analysis_Cleaned_Dataset[[#This Row],[Delivery_Date]],"ddd")</f>
        <v>Sun</v>
      </c>
      <c r="AO532">
        <f>Agricultural_Export_Analysis_Cleaned_Dataset[[#This Row],[Delivery_Date]]-Agricultural_Export_Analysis_Cleaned_Dataset[[#This Row],[Ship_Date]]</f>
        <v>15</v>
      </c>
      <c r="AP532">
        <f>Agricultural_Export_Analysis_Cleaned_Dataset[[#This Row],[Ship_Date]]-Agricultural_Export_Analysis_Cleaned_Dataset[[#This Row],[Order_Date]]</f>
        <v>5</v>
      </c>
      <c r="AQ532" s="4" t="str">
        <f>TEXT(Agricultural_Export_Analysis_Cleaned_Dataset[[#This Row],[Order_Date]],"mmm yyyy")</f>
        <v>Mar 2025</v>
      </c>
    </row>
    <row r="533" spans="1:43" x14ac:dyDescent="0.3">
      <c r="A533" t="s">
        <v>1163</v>
      </c>
      <c r="B533" t="s">
        <v>1164</v>
      </c>
      <c r="C533" s="2">
        <v>45588</v>
      </c>
      <c r="D533" s="2">
        <v>45598</v>
      </c>
      <c r="E533" s="2">
        <v>45612</v>
      </c>
      <c r="F533" t="s">
        <v>35</v>
      </c>
      <c r="G533" t="s">
        <v>50</v>
      </c>
      <c r="H533" t="s">
        <v>51</v>
      </c>
      <c r="I533" t="s">
        <v>52</v>
      </c>
      <c r="J533" t="s">
        <v>112</v>
      </c>
      <c r="K533" s="7">
        <v>0</v>
      </c>
      <c r="L533" t="s">
        <v>135</v>
      </c>
      <c r="M533" t="s">
        <v>130</v>
      </c>
      <c r="N533" t="s">
        <v>131</v>
      </c>
      <c r="O533">
        <v>275</v>
      </c>
      <c r="P533" s="6">
        <v>485.35</v>
      </c>
      <c r="Q533" s="6">
        <v>133471.25</v>
      </c>
      <c r="R533" s="5">
        <v>0.15</v>
      </c>
      <c r="S533" s="6">
        <v>113450.5625</v>
      </c>
      <c r="T533" s="6">
        <v>2633.4</v>
      </c>
      <c r="U533" s="6">
        <v>82611.28</v>
      </c>
      <c r="V533" s="6">
        <v>2074.6799999999998</v>
      </c>
      <c r="W533" s="6">
        <v>8204.59</v>
      </c>
      <c r="X533" s="6">
        <v>17926.612499999999</v>
      </c>
      <c r="Y533" s="5">
        <v>0.15801254841729001</v>
      </c>
      <c r="Z533" t="s">
        <v>54</v>
      </c>
      <c r="AA533" t="s">
        <v>75</v>
      </c>
      <c r="AB533" t="s">
        <v>65</v>
      </c>
      <c r="AC533" t="s">
        <v>76</v>
      </c>
      <c r="AD533" t="s">
        <v>57</v>
      </c>
      <c r="AE533" t="s">
        <v>45</v>
      </c>
      <c r="AF533" t="str">
        <f>TEXT(Agricultural_Export_Analysis_Cleaned_Dataset[[#This Row],[Order_Date]],"mmm")</f>
        <v>Oct</v>
      </c>
      <c r="AG533" t="str">
        <f>TEXT(Agricultural_Export_Analysis_Cleaned_Dataset[[#This Row],[Order_Date]],"yyyy")</f>
        <v>2024</v>
      </c>
      <c r="AH533" t="str">
        <f>TEXT(Agricultural_Export_Analysis_Cleaned_Dataset[[#This Row],[Order_Date]],"ddd")</f>
        <v>Wed</v>
      </c>
      <c r="AI533" t="str">
        <f>TEXT(Agricultural_Export_Analysis_Cleaned_Dataset[[#This Row],[Ship_Date]],"yyyy")</f>
        <v>2024</v>
      </c>
      <c r="AJ533" t="str">
        <f>TEXT(Agricultural_Export_Analysis_Cleaned_Dataset[[#This Row],[Ship_Date]],"mmm")</f>
        <v>Nov</v>
      </c>
      <c r="AK533" t="str">
        <f>TEXT(Agricultural_Export_Analysis_Cleaned_Dataset[[#This Row],[Ship_Date]],"ddd")</f>
        <v>Sat</v>
      </c>
      <c r="AL533" t="str">
        <f>TEXT(Agricultural_Export_Analysis_Cleaned_Dataset[[#This Row],[Delivery_Date]],"yyyy")</f>
        <v>2024</v>
      </c>
      <c r="AM533" t="str">
        <f>TEXT(Agricultural_Export_Analysis_Cleaned_Dataset[[#This Row],[Delivery_Date]],"mmm")</f>
        <v>Nov</v>
      </c>
      <c r="AN533" t="str">
        <f>TEXT(Agricultural_Export_Analysis_Cleaned_Dataset[[#This Row],[Delivery_Date]],"ddd")</f>
        <v>Sat</v>
      </c>
      <c r="AO533">
        <f>Agricultural_Export_Analysis_Cleaned_Dataset[[#This Row],[Delivery_Date]]-Agricultural_Export_Analysis_Cleaned_Dataset[[#This Row],[Ship_Date]]</f>
        <v>14</v>
      </c>
      <c r="AP533">
        <f>Agricultural_Export_Analysis_Cleaned_Dataset[[#This Row],[Ship_Date]]-Agricultural_Export_Analysis_Cleaned_Dataset[[#This Row],[Order_Date]]</f>
        <v>10</v>
      </c>
      <c r="AQ533" s="4" t="str">
        <f>TEXT(Agricultural_Export_Analysis_Cleaned_Dataset[[#This Row],[Order_Date]],"mmm yyyy")</f>
        <v>Oct 2024</v>
      </c>
    </row>
    <row r="534" spans="1:43" x14ac:dyDescent="0.3">
      <c r="A534" t="s">
        <v>1165</v>
      </c>
      <c r="B534" t="s">
        <v>1166</v>
      </c>
      <c r="C534" s="2">
        <v>45650</v>
      </c>
      <c r="D534" s="2">
        <v>45655</v>
      </c>
      <c r="E534" s="2">
        <v>45662</v>
      </c>
      <c r="F534" t="s">
        <v>35</v>
      </c>
      <c r="G534" t="s">
        <v>36</v>
      </c>
      <c r="H534" t="s">
        <v>51</v>
      </c>
      <c r="I534" t="s">
        <v>38</v>
      </c>
      <c r="J534" t="s">
        <v>39</v>
      </c>
      <c r="K534" s="7">
        <v>0</v>
      </c>
      <c r="L534" t="s">
        <v>80</v>
      </c>
      <c r="M534" t="s">
        <v>33</v>
      </c>
      <c r="N534" t="s">
        <v>34</v>
      </c>
      <c r="O534">
        <v>158</v>
      </c>
      <c r="P534" s="6">
        <v>254.42</v>
      </c>
      <c r="Q534" s="6">
        <v>40198.36</v>
      </c>
      <c r="R534" s="5">
        <v>0</v>
      </c>
      <c r="S534" s="6">
        <v>40198.36</v>
      </c>
      <c r="T534" s="6">
        <v>10073.67</v>
      </c>
      <c r="U534" s="6">
        <v>23278.74</v>
      </c>
      <c r="V534" s="6">
        <v>101.86</v>
      </c>
      <c r="W534" s="6">
        <v>1814.69</v>
      </c>
      <c r="X534" s="6">
        <v>4929.3999999999996</v>
      </c>
      <c r="Y534" s="5">
        <v>0.12262689323643999</v>
      </c>
      <c r="Z534" t="s">
        <v>54</v>
      </c>
      <c r="AA534" t="s">
        <v>55</v>
      </c>
      <c r="AB534" t="s">
        <v>56</v>
      </c>
      <c r="AC534" t="s">
        <v>76</v>
      </c>
      <c r="AD534" t="s">
        <v>123</v>
      </c>
      <c r="AE534" t="s">
        <v>67</v>
      </c>
      <c r="AF534" t="str">
        <f>TEXT(Agricultural_Export_Analysis_Cleaned_Dataset[[#This Row],[Order_Date]],"mmm")</f>
        <v>Dec</v>
      </c>
      <c r="AG534" t="str">
        <f>TEXT(Agricultural_Export_Analysis_Cleaned_Dataset[[#This Row],[Order_Date]],"yyyy")</f>
        <v>2024</v>
      </c>
      <c r="AH534" t="str">
        <f>TEXT(Agricultural_Export_Analysis_Cleaned_Dataset[[#This Row],[Order_Date]],"ddd")</f>
        <v>Tue</v>
      </c>
      <c r="AI534" t="str">
        <f>TEXT(Agricultural_Export_Analysis_Cleaned_Dataset[[#This Row],[Ship_Date]],"yyyy")</f>
        <v>2024</v>
      </c>
      <c r="AJ534" t="str">
        <f>TEXT(Agricultural_Export_Analysis_Cleaned_Dataset[[#This Row],[Ship_Date]],"mmm")</f>
        <v>Dec</v>
      </c>
      <c r="AK534" t="str">
        <f>TEXT(Agricultural_Export_Analysis_Cleaned_Dataset[[#This Row],[Ship_Date]],"ddd")</f>
        <v>Sun</v>
      </c>
      <c r="AL534" t="str">
        <f>TEXT(Agricultural_Export_Analysis_Cleaned_Dataset[[#This Row],[Delivery_Date]],"yyyy")</f>
        <v>2025</v>
      </c>
      <c r="AM534" t="str">
        <f>TEXT(Agricultural_Export_Analysis_Cleaned_Dataset[[#This Row],[Delivery_Date]],"mmm")</f>
        <v>Jan</v>
      </c>
      <c r="AN534" t="str">
        <f>TEXT(Agricultural_Export_Analysis_Cleaned_Dataset[[#This Row],[Delivery_Date]],"ddd")</f>
        <v>Sun</v>
      </c>
      <c r="AO534">
        <f>Agricultural_Export_Analysis_Cleaned_Dataset[[#This Row],[Delivery_Date]]-Agricultural_Export_Analysis_Cleaned_Dataset[[#This Row],[Ship_Date]]</f>
        <v>7</v>
      </c>
      <c r="AP534">
        <f>Agricultural_Export_Analysis_Cleaned_Dataset[[#This Row],[Ship_Date]]-Agricultural_Export_Analysis_Cleaned_Dataset[[#This Row],[Order_Date]]</f>
        <v>5</v>
      </c>
      <c r="AQ534" s="4" t="str">
        <f>TEXT(Agricultural_Export_Analysis_Cleaned_Dataset[[#This Row],[Order_Date]],"mmm yyyy")</f>
        <v>Dec 2024</v>
      </c>
    </row>
    <row r="535" spans="1:43" x14ac:dyDescent="0.3">
      <c r="A535" t="s">
        <v>1167</v>
      </c>
      <c r="B535" t="s">
        <v>1168</v>
      </c>
      <c r="C535" s="2">
        <v>45601</v>
      </c>
      <c r="D535" s="2">
        <v>45611</v>
      </c>
      <c r="E535" s="2">
        <v>45625</v>
      </c>
      <c r="F535" t="s">
        <v>35</v>
      </c>
      <c r="G535" t="s">
        <v>96</v>
      </c>
      <c r="H535" t="s">
        <v>37</v>
      </c>
      <c r="I535" t="s">
        <v>97</v>
      </c>
      <c r="J535" t="s">
        <v>53</v>
      </c>
      <c r="K535" s="7">
        <v>4</v>
      </c>
      <c r="L535" t="s">
        <v>135</v>
      </c>
      <c r="M535" t="s">
        <v>71</v>
      </c>
      <c r="N535" t="s">
        <v>72</v>
      </c>
      <c r="O535">
        <v>559</v>
      </c>
      <c r="P535" s="6">
        <v>409.62</v>
      </c>
      <c r="Q535" s="6">
        <v>228977.58</v>
      </c>
      <c r="R535" s="5">
        <v>0.15</v>
      </c>
      <c r="S535" s="6">
        <v>194630.943</v>
      </c>
      <c r="T535" s="6">
        <v>14520.15</v>
      </c>
      <c r="U535" s="6">
        <v>112257.09</v>
      </c>
      <c r="V535" s="6">
        <v>384.6</v>
      </c>
      <c r="W535" s="6">
        <v>8977.56</v>
      </c>
      <c r="X535" s="6">
        <v>58491.542999999998</v>
      </c>
      <c r="Y535" s="5">
        <v>0.30052540515102</v>
      </c>
      <c r="Z535" t="s">
        <v>54</v>
      </c>
      <c r="AA535" t="s">
        <v>92</v>
      </c>
      <c r="AB535" t="s">
        <v>42</v>
      </c>
      <c r="AC535" t="s">
        <v>66</v>
      </c>
      <c r="AD535" t="s">
        <v>93</v>
      </c>
      <c r="AE535" t="s">
        <v>58</v>
      </c>
      <c r="AF535" t="str">
        <f>TEXT(Agricultural_Export_Analysis_Cleaned_Dataset[[#This Row],[Order_Date]],"mmm")</f>
        <v>Nov</v>
      </c>
      <c r="AG535" t="str">
        <f>TEXT(Agricultural_Export_Analysis_Cleaned_Dataset[[#This Row],[Order_Date]],"yyyy")</f>
        <v>2024</v>
      </c>
      <c r="AH535" t="str">
        <f>TEXT(Agricultural_Export_Analysis_Cleaned_Dataset[[#This Row],[Order_Date]],"ddd")</f>
        <v>Tue</v>
      </c>
      <c r="AI535" t="str">
        <f>TEXT(Agricultural_Export_Analysis_Cleaned_Dataset[[#This Row],[Ship_Date]],"yyyy")</f>
        <v>2024</v>
      </c>
      <c r="AJ535" t="str">
        <f>TEXT(Agricultural_Export_Analysis_Cleaned_Dataset[[#This Row],[Ship_Date]],"mmm")</f>
        <v>Nov</v>
      </c>
      <c r="AK535" t="str">
        <f>TEXT(Agricultural_Export_Analysis_Cleaned_Dataset[[#This Row],[Ship_Date]],"ddd")</f>
        <v>Fri</v>
      </c>
      <c r="AL535" t="str">
        <f>TEXT(Agricultural_Export_Analysis_Cleaned_Dataset[[#This Row],[Delivery_Date]],"yyyy")</f>
        <v>2024</v>
      </c>
      <c r="AM535" t="str">
        <f>TEXT(Agricultural_Export_Analysis_Cleaned_Dataset[[#This Row],[Delivery_Date]],"mmm")</f>
        <v>Nov</v>
      </c>
      <c r="AN535" t="str">
        <f>TEXT(Agricultural_Export_Analysis_Cleaned_Dataset[[#This Row],[Delivery_Date]],"ddd")</f>
        <v>Fri</v>
      </c>
      <c r="AO535">
        <f>Agricultural_Export_Analysis_Cleaned_Dataset[[#This Row],[Delivery_Date]]-Agricultural_Export_Analysis_Cleaned_Dataset[[#This Row],[Ship_Date]]</f>
        <v>14</v>
      </c>
      <c r="AP535">
        <f>Agricultural_Export_Analysis_Cleaned_Dataset[[#This Row],[Ship_Date]]-Agricultural_Export_Analysis_Cleaned_Dataset[[#This Row],[Order_Date]]</f>
        <v>10</v>
      </c>
      <c r="AQ535" s="4" t="str">
        <f>TEXT(Agricultural_Export_Analysis_Cleaned_Dataset[[#This Row],[Order_Date]],"mmm yyyy")</f>
        <v>Nov 2024</v>
      </c>
    </row>
    <row r="536" spans="1:43" x14ac:dyDescent="0.3">
      <c r="A536" t="s">
        <v>1169</v>
      </c>
      <c r="B536" t="s">
        <v>1170</v>
      </c>
      <c r="C536" s="2">
        <v>45433</v>
      </c>
      <c r="D536" s="2">
        <v>45442</v>
      </c>
      <c r="E536" s="2">
        <v>45484</v>
      </c>
      <c r="F536" t="s">
        <v>35</v>
      </c>
      <c r="G536" t="s">
        <v>203</v>
      </c>
      <c r="H536" t="s">
        <v>51</v>
      </c>
      <c r="I536" t="s">
        <v>91</v>
      </c>
      <c r="J536" t="s">
        <v>112</v>
      </c>
      <c r="K536" s="7">
        <v>15</v>
      </c>
      <c r="L536" t="s">
        <v>87</v>
      </c>
      <c r="M536" t="s">
        <v>130</v>
      </c>
      <c r="N536" t="s">
        <v>131</v>
      </c>
      <c r="O536">
        <v>674</v>
      </c>
      <c r="P536" s="6">
        <v>61.09</v>
      </c>
      <c r="Q536" s="6">
        <v>41174.660000000003</v>
      </c>
      <c r="R536" s="5">
        <v>0.15</v>
      </c>
      <c r="S536" s="6">
        <v>34998.461000000003</v>
      </c>
      <c r="T536" s="6">
        <v>5951.51</v>
      </c>
      <c r="U536" s="6">
        <v>21480.28</v>
      </c>
      <c r="V536" s="6">
        <v>2640.17</v>
      </c>
      <c r="W536" s="6">
        <v>2229.0300000000002</v>
      </c>
      <c r="X536" s="6">
        <v>2697.471</v>
      </c>
      <c r="Y536" s="5">
        <v>7.7073989053404499E-2</v>
      </c>
      <c r="Z536" t="s">
        <v>81</v>
      </c>
      <c r="AA536" t="s">
        <v>82</v>
      </c>
      <c r="AB536" t="s">
        <v>83</v>
      </c>
      <c r="AC536" t="s">
        <v>66</v>
      </c>
      <c r="AD536" t="s">
        <v>84</v>
      </c>
      <c r="AE536" t="s">
        <v>67</v>
      </c>
      <c r="AF536" t="str">
        <f>TEXT(Agricultural_Export_Analysis_Cleaned_Dataset[[#This Row],[Order_Date]],"mmm")</f>
        <v>May</v>
      </c>
      <c r="AG536" t="str">
        <f>TEXT(Agricultural_Export_Analysis_Cleaned_Dataset[[#This Row],[Order_Date]],"yyyy")</f>
        <v>2024</v>
      </c>
      <c r="AH536" t="str">
        <f>TEXT(Agricultural_Export_Analysis_Cleaned_Dataset[[#This Row],[Order_Date]],"ddd")</f>
        <v>Tue</v>
      </c>
      <c r="AI536" t="str">
        <f>TEXT(Agricultural_Export_Analysis_Cleaned_Dataset[[#This Row],[Ship_Date]],"yyyy")</f>
        <v>2024</v>
      </c>
      <c r="AJ536" t="str">
        <f>TEXT(Agricultural_Export_Analysis_Cleaned_Dataset[[#This Row],[Ship_Date]],"mmm")</f>
        <v>May</v>
      </c>
      <c r="AK536" t="str">
        <f>TEXT(Agricultural_Export_Analysis_Cleaned_Dataset[[#This Row],[Ship_Date]],"ddd")</f>
        <v>Thu</v>
      </c>
      <c r="AL536" t="str">
        <f>TEXT(Agricultural_Export_Analysis_Cleaned_Dataset[[#This Row],[Delivery_Date]],"yyyy")</f>
        <v>2024</v>
      </c>
      <c r="AM536" t="str">
        <f>TEXT(Agricultural_Export_Analysis_Cleaned_Dataset[[#This Row],[Delivery_Date]],"mmm")</f>
        <v>Jul</v>
      </c>
      <c r="AN536" t="str">
        <f>TEXT(Agricultural_Export_Analysis_Cleaned_Dataset[[#This Row],[Delivery_Date]],"ddd")</f>
        <v>Thu</v>
      </c>
      <c r="AO536">
        <f>Agricultural_Export_Analysis_Cleaned_Dataset[[#This Row],[Delivery_Date]]-Agricultural_Export_Analysis_Cleaned_Dataset[[#This Row],[Ship_Date]]</f>
        <v>42</v>
      </c>
      <c r="AP536">
        <f>Agricultural_Export_Analysis_Cleaned_Dataset[[#This Row],[Ship_Date]]-Agricultural_Export_Analysis_Cleaned_Dataset[[#This Row],[Order_Date]]</f>
        <v>9</v>
      </c>
      <c r="AQ536" s="4" t="str">
        <f>TEXT(Agricultural_Export_Analysis_Cleaned_Dataset[[#This Row],[Order_Date]],"mmm yyyy")</f>
        <v>May 2024</v>
      </c>
    </row>
    <row r="537" spans="1:43" x14ac:dyDescent="0.3">
      <c r="A537" t="s">
        <v>1171</v>
      </c>
      <c r="B537" t="s">
        <v>1172</v>
      </c>
      <c r="C537" s="2">
        <v>45886</v>
      </c>
      <c r="D537" s="2">
        <v>45895</v>
      </c>
      <c r="E537" s="2">
        <v>45911</v>
      </c>
      <c r="F537" t="s">
        <v>35</v>
      </c>
      <c r="G537" t="s">
        <v>73</v>
      </c>
      <c r="H537" t="s">
        <v>37</v>
      </c>
      <c r="I537" t="s">
        <v>118</v>
      </c>
      <c r="J537" t="s">
        <v>63</v>
      </c>
      <c r="K537" s="7">
        <v>7</v>
      </c>
      <c r="L537" t="s">
        <v>87</v>
      </c>
      <c r="M537" t="s">
        <v>101</v>
      </c>
      <c r="N537" t="s">
        <v>102</v>
      </c>
      <c r="O537">
        <v>1918</v>
      </c>
      <c r="P537" s="6">
        <v>288.27999999999997</v>
      </c>
      <c r="Q537" s="6">
        <v>552921.04</v>
      </c>
      <c r="R537" s="5">
        <v>0.15</v>
      </c>
      <c r="S537" s="6">
        <v>469982.88400000002</v>
      </c>
      <c r="T537" s="6">
        <v>2538.4899999999998</v>
      </c>
      <c r="U537" s="6">
        <v>223960.33</v>
      </c>
      <c r="V537" s="6">
        <v>2729.86</v>
      </c>
      <c r="W537" s="6">
        <v>46370.02</v>
      </c>
      <c r="X537" s="6">
        <v>194384.18400000001</v>
      </c>
      <c r="Y537" s="5">
        <v>0.413598432235673</v>
      </c>
      <c r="Z537" t="s">
        <v>103</v>
      </c>
      <c r="AA537" t="s">
        <v>177</v>
      </c>
      <c r="AB537" t="s">
        <v>83</v>
      </c>
      <c r="AC537" t="s">
        <v>43</v>
      </c>
      <c r="AD537" t="s">
        <v>123</v>
      </c>
      <c r="AE537" t="s">
        <v>67</v>
      </c>
      <c r="AF537" t="str">
        <f>TEXT(Agricultural_Export_Analysis_Cleaned_Dataset[[#This Row],[Order_Date]],"mmm")</f>
        <v>Aug</v>
      </c>
      <c r="AG537" t="str">
        <f>TEXT(Agricultural_Export_Analysis_Cleaned_Dataset[[#This Row],[Order_Date]],"yyyy")</f>
        <v>2025</v>
      </c>
      <c r="AH537" t="str">
        <f>TEXT(Agricultural_Export_Analysis_Cleaned_Dataset[[#This Row],[Order_Date]],"ddd")</f>
        <v>Sun</v>
      </c>
      <c r="AI537" t="str">
        <f>TEXT(Agricultural_Export_Analysis_Cleaned_Dataset[[#This Row],[Ship_Date]],"yyyy")</f>
        <v>2025</v>
      </c>
      <c r="AJ537" t="str">
        <f>TEXT(Agricultural_Export_Analysis_Cleaned_Dataset[[#This Row],[Ship_Date]],"mmm")</f>
        <v>Aug</v>
      </c>
      <c r="AK537" t="str">
        <f>TEXT(Agricultural_Export_Analysis_Cleaned_Dataset[[#This Row],[Ship_Date]],"ddd")</f>
        <v>Tue</v>
      </c>
      <c r="AL537" t="str">
        <f>TEXT(Agricultural_Export_Analysis_Cleaned_Dataset[[#This Row],[Delivery_Date]],"yyyy")</f>
        <v>2025</v>
      </c>
      <c r="AM537" t="str">
        <f>TEXT(Agricultural_Export_Analysis_Cleaned_Dataset[[#This Row],[Delivery_Date]],"mmm")</f>
        <v>Sep</v>
      </c>
      <c r="AN537" t="str">
        <f>TEXT(Agricultural_Export_Analysis_Cleaned_Dataset[[#This Row],[Delivery_Date]],"ddd")</f>
        <v>Thu</v>
      </c>
      <c r="AO537">
        <f>Agricultural_Export_Analysis_Cleaned_Dataset[[#This Row],[Delivery_Date]]-Agricultural_Export_Analysis_Cleaned_Dataset[[#This Row],[Ship_Date]]</f>
        <v>16</v>
      </c>
      <c r="AP537">
        <f>Agricultural_Export_Analysis_Cleaned_Dataset[[#This Row],[Ship_Date]]-Agricultural_Export_Analysis_Cleaned_Dataset[[#This Row],[Order_Date]]</f>
        <v>9</v>
      </c>
      <c r="AQ537" s="4" t="str">
        <f>TEXT(Agricultural_Export_Analysis_Cleaned_Dataset[[#This Row],[Order_Date]],"mmm yyyy")</f>
        <v>Aug 2025</v>
      </c>
    </row>
    <row r="538" spans="1:43" x14ac:dyDescent="0.3">
      <c r="A538" t="s">
        <v>1173</v>
      </c>
      <c r="B538" t="s">
        <v>1174</v>
      </c>
      <c r="C538" s="2">
        <v>45391</v>
      </c>
      <c r="D538" s="2">
        <v>45396</v>
      </c>
      <c r="E538" s="2">
        <v>45438</v>
      </c>
      <c r="F538" t="s">
        <v>35</v>
      </c>
      <c r="G538" t="s">
        <v>50</v>
      </c>
      <c r="H538" t="s">
        <v>74</v>
      </c>
      <c r="I538" t="s">
        <v>38</v>
      </c>
      <c r="J538" t="s">
        <v>39</v>
      </c>
      <c r="K538" s="7">
        <v>15</v>
      </c>
      <c r="L538" t="s">
        <v>32</v>
      </c>
      <c r="M538" t="s">
        <v>48</v>
      </c>
      <c r="N538" t="s">
        <v>49</v>
      </c>
      <c r="O538">
        <v>992</v>
      </c>
      <c r="P538" s="6">
        <v>422.82</v>
      </c>
      <c r="Q538" s="6">
        <v>419437.44</v>
      </c>
      <c r="R538" s="5">
        <v>0</v>
      </c>
      <c r="S538" s="6">
        <v>419437.44</v>
      </c>
      <c r="T538" s="6">
        <v>12533.47</v>
      </c>
      <c r="U538" s="6">
        <v>195628.9</v>
      </c>
      <c r="V538" s="6">
        <v>1984.65</v>
      </c>
      <c r="W538" s="6">
        <v>22376.29</v>
      </c>
      <c r="X538" s="6">
        <v>186914.13</v>
      </c>
      <c r="Y538" s="5">
        <v>0.44563053312551199</v>
      </c>
      <c r="Z538" t="s">
        <v>81</v>
      </c>
      <c r="AA538" t="s">
        <v>165</v>
      </c>
      <c r="AB538" t="s">
        <v>42</v>
      </c>
      <c r="AC538" t="s">
        <v>43</v>
      </c>
      <c r="AD538" t="s">
        <v>77</v>
      </c>
      <c r="AE538" t="s">
        <v>45</v>
      </c>
      <c r="AF538" t="str">
        <f>TEXT(Agricultural_Export_Analysis_Cleaned_Dataset[[#This Row],[Order_Date]],"mmm")</f>
        <v>Apr</v>
      </c>
      <c r="AG538" t="str">
        <f>TEXT(Agricultural_Export_Analysis_Cleaned_Dataset[[#This Row],[Order_Date]],"yyyy")</f>
        <v>2024</v>
      </c>
      <c r="AH538" t="str">
        <f>TEXT(Agricultural_Export_Analysis_Cleaned_Dataset[[#This Row],[Order_Date]],"ddd")</f>
        <v>Tue</v>
      </c>
      <c r="AI538" t="str">
        <f>TEXT(Agricultural_Export_Analysis_Cleaned_Dataset[[#This Row],[Ship_Date]],"yyyy")</f>
        <v>2024</v>
      </c>
      <c r="AJ538" t="str">
        <f>TEXT(Agricultural_Export_Analysis_Cleaned_Dataset[[#This Row],[Ship_Date]],"mmm")</f>
        <v>Apr</v>
      </c>
      <c r="AK538" t="str">
        <f>TEXT(Agricultural_Export_Analysis_Cleaned_Dataset[[#This Row],[Ship_Date]],"ddd")</f>
        <v>Sun</v>
      </c>
      <c r="AL538" t="str">
        <f>TEXT(Agricultural_Export_Analysis_Cleaned_Dataset[[#This Row],[Delivery_Date]],"yyyy")</f>
        <v>2024</v>
      </c>
      <c r="AM538" t="str">
        <f>TEXT(Agricultural_Export_Analysis_Cleaned_Dataset[[#This Row],[Delivery_Date]],"mmm")</f>
        <v>May</v>
      </c>
      <c r="AN538" t="str">
        <f>TEXT(Agricultural_Export_Analysis_Cleaned_Dataset[[#This Row],[Delivery_Date]],"ddd")</f>
        <v>Sun</v>
      </c>
      <c r="AO538">
        <f>Agricultural_Export_Analysis_Cleaned_Dataset[[#This Row],[Delivery_Date]]-Agricultural_Export_Analysis_Cleaned_Dataset[[#This Row],[Ship_Date]]</f>
        <v>42</v>
      </c>
      <c r="AP538">
        <f>Agricultural_Export_Analysis_Cleaned_Dataset[[#This Row],[Ship_Date]]-Agricultural_Export_Analysis_Cleaned_Dataset[[#This Row],[Order_Date]]</f>
        <v>5</v>
      </c>
      <c r="AQ538" s="4" t="str">
        <f>TEXT(Agricultural_Export_Analysis_Cleaned_Dataset[[#This Row],[Order_Date]],"mmm yyyy")</f>
        <v>Apr 2024</v>
      </c>
    </row>
    <row r="539" spans="1:43" x14ac:dyDescent="0.3">
      <c r="A539" t="s">
        <v>1175</v>
      </c>
      <c r="B539" t="s">
        <v>1176</v>
      </c>
      <c r="C539" s="2">
        <v>45788</v>
      </c>
      <c r="D539" s="2">
        <v>45798</v>
      </c>
      <c r="E539" s="2">
        <v>45808</v>
      </c>
      <c r="F539" t="s">
        <v>35</v>
      </c>
      <c r="G539" t="s">
        <v>132</v>
      </c>
      <c r="H539" t="s">
        <v>74</v>
      </c>
      <c r="I539" t="s">
        <v>52</v>
      </c>
      <c r="J539" t="s">
        <v>39</v>
      </c>
      <c r="K539" s="7">
        <v>2</v>
      </c>
      <c r="L539" t="s">
        <v>32</v>
      </c>
      <c r="M539" t="s">
        <v>61</v>
      </c>
      <c r="N539" t="s">
        <v>62</v>
      </c>
      <c r="O539">
        <v>329</v>
      </c>
      <c r="P539" s="6">
        <v>127.3</v>
      </c>
      <c r="Q539" s="6">
        <v>41881.699999999997</v>
      </c>
      <c r="R539" s="5">
        <v>0.05</v>
      </c>
      <c r="S539" s="6">
        <v>39787.614999999998</v>
      </c>
      <c r="T539" s="6">
        <v>5007.92</v>
      </c>
      <c r="U539" s="6">
        <v>21495.96</v>
      </c>
      <c r="V539" s="6">
        <v>2968.56</v>
      </c>
      <c r="W539" s="6">
        <v>821.42</v>
      </c>
      <c r="X539" s="6">
        <v>9493.7549999999992</v>
      </c>
      <c r="Y539" s="5">
        <v>0.23861080891629199</v>
      </c>
      <c r="Z539" t="s">
        <v>81</v>
      </c>
      <c r="AA539" t="s">
        <v>82</v>
      </c>
      <c r="AB539" t="s">
        <v>42</v>
      </c>
      <c r="AC539" t="s">
        <v>76</v>
      </c>
      <c r="AD539" t="s">
        <v>123</v>
      </c>
      <c r="AE539" t="s">
        <v>67</v>
      </c>
      <c r="AF539" t="str">
        <f>TEXT(Agricultural_Export_Analysis_Cleaned_Dataset[[#This Row],[Order_Date]],"mmm")</f>
        <v>May</v>
      </c>
      <c r="AG539" t="str">
        <f>TEXT(Agricultural_Export_Analysis_Cleaned_Dataset[[#This Row],[Order_Date]],"yyyy")</f>
        <v>2025</v>
      </c>
      <c r="AH539" t="str">
        <f>TEXT(Agricultural_Export_Analysis_Cleaned_Dataset[[#This Row],[Order_Date]],"ddd")</f>
        <v>Sun</v>
      </c>
      <c r="AI539" t="str">
        <f>TEXT(Agricultural_Export_Analysis_Cleaned_Dataset[[#This Row],[Ship_Date]],"yyyy")</f>
        <v>2025</v>
      </c>
      <c r="AJ539" t="str">
        <f>TEXT(Agricultural_Export_Analysis_Cleaned_Dataset[[#This Row],[Ship_Date]],"mmm")</f>
        <v>May</v>
      </c>
      <c r="AK539" t="str">
        <f>TEXT(Agricultural_Export_Analysis_Cleaned_Dataset[[#This Row],[Ship_Date]],"ddd")</f>
        <v>Wed</v>
      </c>
      <c r="AL539" t="str">
        <f>TEXT(Agricultural_Export_Analysis_Cleaned_Dataset[[#This Row],[Delivery_Date]],"yyyy")</f>
        <v>2025</v>
      </c>
      <c r="AM539" t="str">
        <f>TEXT(Agricultural_Export_Analysis_Cleaned_Dataset[[#This Row],[Delivery_Date]],"mmm")</f>
        <v>May</v>
      </c>
      <c r="AN539" t="str">
        <f>TEXT(Agricultural_Export_Analysis_Cleaned_Dataset[[#This Row],[Delivery_Date]],"ddd")</f>
        <v>Sat</v>
      </c>
      <c r="AO539">
        <f>Agricultural_Export_Analysis_Cleaned_Dataset[[#This Row],[Delivery_Date]]-Agricultural_Export_Analysis_Cleaned_Dataset[[#This Row],[Ship_Date]]</f>
        <v>10</v>
      </c>
      <c r="AP539">
        <f>Agricultural_Export_Analysis_Cleaned_Dataset[[#This Row],[Ship_Date]]-Agricultural_Export_Analysis_Cleaned_Dataset[[#This Row],[Order_Date]]</f>
        <v>10</v>
      </c>
      <c r="AQ539" s="4" t="str">
        <f>TEXT(Agricultural_Export_Analysis_Cleaned_Dataset[[#This Row],[Order_Date]],"mmm yyyy")</f>
        <v>May 2025</v>
      </c>
    </row>
    <row r="540" spans="1:43" x14ac:dyDescent="0.3">
      <c r="A540" t="s">
        <v>1177</v>
      </c>
      <c r="B540" t="s">
        <v>1178</v>
      </c>
      <c r="C540" s="2">
        <v>45532</v>
      </c>
      <c r="D540" s="2">
        <v>45541</v>
      </c>
      <c r="E540" s="2">
        <v>45569</v>
      </c>
      <c r="F540" t="s">
        <v>35</v>
      </c>
      <c r="G540" t="s">
        <v>50</v>
      </c>
      <c r="H540" t="s">
        <v>51</v>
      </c>
      <c r="I540" t="s">
        <v>97</v>
      </c>
      <c r="J540" t="s">
        <v>39</v>
      </c>
      <c r="K540" s="7">
        <v>4</v>
      </c>
      <c r="L540" t="s">
        <v>87</v>
      </c>
      <c r="M540" t="s">
        <v>101</v>
      </c>
      <c r="N540" t="s">
        <v>102</v>
      </c>
      <c r="O540">
        <v>1755</v>
      </c>
      <c r="P540" s="6">
        <v>262.79000000000002</v>
      </c>
      <c r="Q540" s="6">
        <v>461196.45</v>
      </c>
      <c r="R540" s="5">
        <v>0.15</v>
      </c>
      <c r="S540" s="6">
        <v>392016.98249999998</v>
      </c>
      <c r="T540" s="6">
        <v>2266.27</v>
      </c>
      <c r="U540" s="6">
        <v>182952.74</v>
      </c>
      <c r="V540" s="6">
        <v>1273.22</v>
      </c>
      <c r="W540" s="6">
        <v>46363.7</v>
      </c>
      <c r="X540" s="6">
        <v>159161.05249999999</v>
      </c>
      <c r="Y540" s="5">
        <v>0.40600550385594603</v>
      </c>
      <c r="Z540" t="s">
        <v>103</v>
      </c>
      <c r="AA540" t="s">
        <v>177</v>
      </c>
      <c r="AB540" t="s">
        <v>42</v>
      </c>
      <c r="AC540" t="s">
        <v>76</v>
      </c>
      <c r="AD540" t="s">
        <v>98</v>
      </c>
      <c r="AE540" t="s">
        <v>45</v>
      </c>
      <c r="AF540" t="str">
        <f>TEXT(Agricultural_Export_Analysis_Cleaned_Dataset[[#This Row],[Order_Date]],"mmm")</f>
        <v>Aug</v>
      </c>
      <c r="AG540" t="str">
        <f>TEXT(Agricultural_Export_Analysis_Cleaned_Dataset[[#This Row],[Order_Date]],"yyyy")</f>
        <v>2024</v>
      </c>
      <c r="AH540" t="str">
        <f>TEXT(Agricultural_Export_Analysis_Cleaned_Dataset[[#This Row],[Order_Date]],"ddd")</f>
        <v>Wed</v>
      </c>
      <c r="AI540" t="str">
        <f>TEXT(Agricultural_Export_Analysis_Cleaned_Dataset[[#This Row],[Ship_Date]],"yyyy")</f>
        <v>2024</v>
      </c>
      <c r="AJ540" t="str">
        <f>TEXT(Agricultural_Export_Analysis_Cleaned_Dataset[[#This Row],[Ship_Date]],"mmm")</f>
        <v>Sep</v>
      </c>
      <c r="AK540" t="str">
        <f>TEXT(Agricultural_Export_Analysis_Cleaned_Dataset[[#This Row],[Ship_Date]],"ddd")</f>
        <v>Fri</v>
      </c>
      <c r="AL540" t="str">
        <f>TEXT(Agricultural_Export_Analysis_Cleaned_Dataset[[#This Row],[Delivery_Date]],"yyyy")</f>
        <v>2024</v>
      </c>
      <c r="AM540" t="str">
        <f>TEXT(Agricultural_Export_Analysis_Cleaned_Dataset[[#This Row],[Delivery_Date]],"mmm")</f>
        <v>Oct</v>
      </c>
      <c r="AN540" t="str">
        <f>TEXT(Agricultural_Export_Analysis_Cleaned_Dataset[[#This Row],[Delivery_Date]],"ddd")</f>
        <v>Fri</v>
      </c>
      <c r="AO540">
        <f>Agricultural_Export_Analysis_Cleaned_Dataset[[#This Row],[Delivery_Date]]-Agricultural_Export_Analysis_Cleaned_Dataset[[#This Row],[Ship_Date]]</f>
        <v>28</v>
      </c>
      <c r="AP540">
        <f>Agricultural_Export_Analysis_Cleaned_Dataset[[#This Row],[Ship_Date]]-Agricultural_Export_Analysis_Cleaned_Dataset[[#This Row],[Order_Date]]</f>
        <v>9</v>
      </c>
      <c r="AQ540" s="4" t="str">
        <f>TEXT(Agricultural_Export_Analysis_Cleaned_Dataset[[#This Row],[Order_Date]],"mmm yyyy")</f>
        <v>Aug 2024</v>
      </c>
    </row>
    <row r="541" spans="1:43" x14ac:dyDescent="0.3">
      <c r="A541" t="s">
        <v>1179</v>
      </c>
      <c r="B541" t="s">
        <v>1180</v>
      </c>
      <c r="C541" s="2">
        <v>45796</v>
      </c>
      <c r="D541" s="2">
        <v>45802</v>
      </c>
      <c r="E541" s="2">
        <v>45823</v>
      </c>
      <c r="F541" t="s">
        <v>35</v>
      </c>
      <c r="G541" t="s">
        <v>8932</v>
      </c>
      <c r="H541" t="s">
        <v>51</v>
      </c>
      <c r="I541" t="s">
        <v>118</v>
      </c>
      <c r="J541" t="s">
        <v>63</v>
      </c>
      <c r="K541" s="7">
        <v>4</v>
      </c>
      <c r="L541" t="s">
        <v>32</v>
      </c>
      <c r="M541" t="s">
        <v>88</v>
      </c>
      <c r="N541" t="s">
        <v>89</v>
      </c>
      <c r="O541">
        <v>399</v>
      </c>
      <c r="P541" s="6">
        <v>265.52999999999997</v>
      </c>
      <c r="Q541" s="6">
        <v>105946.47</v>
      </c>
      <c r="R541" s="5">
        <v>0.05</v>
      </c>
      <c r="S541" s="6">
        <v>100649.1465</v>
      </c>
      <c r="T541" s="6">
        <v>4705.5200000000004</v>
      </c>
      <c r="U541" s="6">
        <v>59669.599999999999</v>
      </c>
      <c r="V541" s="6">
        <v>2035.85</v>
      </c>
      <c r="W541" s="6">
        <v>11666.16</v>
      </c>
      <c r="X541" s="6">
        <v>22572.016500000002</v>
      </c>
      <c r="Y541" s="5">
        <v>0.22426436075143499</v>
      </c>
      <c r="Z541" t="s">
        <v>81</v>
      </c>
      <c r="AA541" t="s">
        <v>82</v>
      </c>
      <c r="AB541" t="s">
        <v>65</v>
      </c>
      <c r="AC541" t="s">
        <v>66</v>
      </c>
      <c r="AD541" t="s">
        <v>84</v>
      </c>
      <c r="AE541" t="s">
        <v>58</v>
      </c>
      <c r="AF541" t="str">
        <f>TEXT(Agricultural_Export_Analysis_Cleaned_Dataset[[#This Row],[Order_Date]],"mmm")</f>
        <v>May</v>
      </c>
      <c r="AG541" t="str">
        <f>TEXT(Agricultural_Export_Analysis_Cleaned_Dataset[[#This Row],[Order_Date]],"yyyy")</f>
        <v>2025</v>
      </c>
      <c r="AH541" t="str">
        <f>TEXT(Agricultural_Export_Analysis_Cleaned_Dataset[[#This Row],[Order_Date]],"ddd")</f>
        <v>Mon</v>
      </c>
      <c r="AI541" t="str">
        <f>TEXT(Agricultural_Export_Analysis_Cleaned_Dataset[[#This Row],[Ship_Date]],"yyyy")</f>
        <v>2025</v>
      </c>
      <c r="AJ541" t="str">
        <f>TEXT(Agricultural_Export_Analysis_Cleaned_Dataset[[#This Row],[Ship_Date]],"mmm")</f>
        <v>May</v>
      </c>
      <c r="AK541" t="str">
        <f>TEXT(Agricultural_Export_Analysis_Cleaned_Dataset[[#This Row],[Ship_Date]],"ddd")</f>
        <v>Sun</v>
      </c>
      <c r="AL541" t="str">
        <f>TEXT(Agricultural_Export_Analysis_Cleaned_Dataset[[#This Row],[Delivery_Date]],"yyyy")</f>
        <v>2025</v>
      </c>
      <c r="AM541" t="str">
        <f>TEXT(Agricultural_Export_Analysis_Cleaned_Dataset[[#This Row],[Delivery_Date]],"mmm")</f>
        <v>Jun</v>
      </c>
      <c r="AN541" t="str">
        <f>TEXT(Agricultural_Export_Analysis_Cleaned_Dataset[[#This Row],[Delivery_Date]],"ddd")</f>
        <v>Sun</v>
      </c>
      <c r="AO541">
        <f>Agricultural_Export_Analysis_Cleaned_Dataset[[#This Row],[Delivery_Date]]-Agricultural_Export_Analysis_Cleaned_Dataset[[#This Row],[Ship_Date]]</f>
        <v>21</v>
      </c>
      <c r="AP541">
        <f>Agricultural_Export_Analysis_Cleaned_Dataset[[#This Row],[Ship_Date]]-Agricultural_Export_Analysis_Cleaned_Dataset[[#This Row],[Order_Date]]</f>
        <v>6</v>
      </c>
      <c r="AQ541" s="4" t="str">
        <f>TEXT(Agricultural_Export_Analysis_Cleaned_Dataset[[#This Row],[Order_Date]],"mmm yyyy")</f>
        <v>May 2025</v>
      </c>
    </row>
    <row r="542" spans="1:43" x14ac:dyDescent="0.3">
      <c r="A542" t="s">
        <v>1181</v>
      </c>
      <c r="B542" t="s">
        <v>1182</v>
      </c>
      <c r="C542" s="2">
        <v>45655</v>
      </c>
      <c r="D542" s="2">
        <v>45658</v>
      </c>
      <c r="E542" s="2">
        <v>45701</v>
      </c>
      <c r="F542" t="s">
        <v>35</v>
      </c>
      <c r="G542" t="s">
        <v>8934</v>
      </c>
      <c r="H542" t="s">
        <v>37</v>
      </c>
      <c r="I542" t="s">
        <v>91</v>
      </c>
      <c r="J542" t="s">
        <v>63</v>
      </c>
      <c r="K542" s="7">
        <v>15</v>
      </c>
      <c r="L542" t="s">
        <v>135</v>
      </c>
      <c r="M542" t="s">
        <v>140</v>
      </c>
      <c r="N542" t="s">
        <v>49</v>
      </c>
      <c r="O542">
        <v>847</v>
      </c>
      <c r="P542" s="6">
        <v>25.29</v>
      </c>
      <c r="Q542" s="6">
        <v>21420.63</v>
      </c>
      <c r="R542" s="5">
        <v>0.1</v>
      </c>
      <c r="S542" s="6">
        <v>19278.566999999999</v>
      </c>
      <c r="T542" s="6">
        <v>9931.1200000000008</v>
      </c>
      <c r="U542" s="6">
        <v>8872.48</v>
      </c>
      <c r="V542" s="6">
        <v>2005.86</v>
      </c>
      <c r="W542" s="6">
        <v>1242.46</v>
      </c>
      <c r="X542" s="6">
        <v>-2773.3530000000001</v>
      </c>
      <c r="Y542" s="5">
        <v>-0.143856802219792</v>
      </c>
      <c r="Z542" t="s">
        <v>54</v>
      </c>
      <c r="AA542" t="s">
        <v>55</v>
      </c>
      <c r="AB542" t="s">
        <v>56</v>
      </c>
      <c r="AC542" t="s">
        <v>43</v>
      </c>
      <c r="AD542" t="s">
        <v>93</v>
      </c>
      <c r="AE542" t="s">
        <v>67</v>
      </c>
      <c r="AF542" t="str">
        <f>TEXT(Agricultural_Export_Analysis_Cleaned_Dataset[[#This Row],[Order_Date]],"mmm")</f>
        <v>Dec</v>
      </c>
      <c r="AG542" t="str">
        <f>TEXT(Agricultural_Export_Analysis_Cleaned_Dataset[[#This Row],[Order_Date]],"yyyy")</f>
        <v>2024</v>
      </c>
      <c r="AH542" t="str">
        <f>TEXT(Agricultural_Export_Analysis_Cleaned_Dataset[[#This Row],[Order_Date]],"ddd")</f>
        <v>Sun</v>
      </c>
      <c r="AI542" t="str">
        <f>TEXT(Agricultural_Export_Analysis_Cleaned_Dataset[[#This Row],[Ship_Date]],"yyyy")</f>
        <v>2025</v>
      </c>
      <c r="AJ542" t="str">
        <f>TEXT(Agricultural_Export_Analysis_Cleaned_Dataset[[#This Row],[Ship_Date]],"mmm")</f>
        <v>Jan</v>
      </c>
      <c r="AK542" t="str">
        <f>TEXT(Agricultural_Export_Analysis_Cleaned_Dataset[[#This Row],[Ship_Date]],"ddd")</f>
        <v>Wed</v>
      </c>
      <c r="AL542" t="str">
        <f>TEXT(Agricultural_Export_Analysis_Cleaned_Dataset[[#This Row],[Delivery_Date]],"yyyy")</f>
        <v>2025</v>
      </c>
      <c r="AM542" t="str">
        <f>TEXT(Agricultural_Export_Analysis_Cleaned_Dataset[[#This Row],[Delivery_Date]],"mmm")</f>
        <v>Feb</v>
      </c>
      <c r="AN542" t="str">
        <f>TEXT(Agricultural_Export_Analysis_Cleaned_Dataset[[#This Row],[Delivery_Date]],"ddd")</f>
        <v>Thu</v>
      </c>
      <c r="AO542">
        <f>Agricultural_Export_Analysis_Cleaned_Dataset[[#This Row],[Delivery_Date]]-Agricultural_Export_Analysis_Cleaned_Dataset[[#This Row],[Ship_Date]]</f>
        <v>43</v>
      </c>
      <c r="AP542">
        <f>Agricultural_Export_Analysis_Cleaned_Dataset[[#This Row],[Ship_Date]]-Agricultural_Export_Analysis_Cleaned_Dataset[[#This Row],[Order_Date]]</f>
        <v>3</v>
      </c>
      <c r="AQ542" s="4" t="str">
        <f>TEXT(Agricultural_Export_Analysis_Cleaned_Dataset[[#This Row],[Order_Date]],"mmm yyyy")</f>
        <v>Dec 2024</v>
      </c>
    </row>
    <row r="543" spans="1:43" x14ac:dyDescent="0.3">
      <c r="A543" t="s">
        <v>1183</v>
      </c>
      <c r="B543" t="s">
        <v>1184</v>
      </c>
      <c r="C543" s="2">
        <v>45435</v>
      </c>
      <c r="D543" s="2">
        <v>45440</v>
      </c>
      <c r="E543" s="2">
        <v>45461</v>
      </c>
      <c r="F543" t="s">
        <v>35</v>
      </c>
      <c r="G543" t="s">
        <v>117</v>
      </c>
      <c r="H543" t="s">
        <v>51</v>
      </c>
      <c r="I543" t="s">
        <v>38</v>
      </c>
      <c r="J543" t="s">
        <v>63</v>
      </c>
      <c r="K543" s="7">
        <v>4</v>
      </c>
      <c r="L543" t="s">
        <v>70</v>
      </c>
      <c r="M543" t="s">
        <v>48</v>
      </c>
      <c r="N543" t="s">
        <v>49</v>
      </c>
      <c r="O543">
        <v>178</v>
      </c>
      <c r="P543" s="6">
        <v>103.76</v>
      </c>
      <c r="Q543" s="6">
        <v>18469.28</v>
      </c>
      <c r="R543" s="5">
        <v>0.05</v>
      </c>
      <c r="S543" s="6">
        <v>17545.815999999999</v>
      </c>
      <c r="T543" s="6">
        <v>10928.53</v>
      </c>
      <c r="U543" s="6">
        <v>9747.76</v>
      </c>
      <c r="V543" s="6">
        <v>1083.94</v>
      </c>
      <c r="W543" s="6">
        <v>1605.76</v>
      </c>
      <c r="X543" s="6">
        <v>-5820.174</v>
      </c>
      <c r="Y543" s="5">
        <v>-0.33171292802796998</v>
      </c>
      <c r="Z543" t="s">
        <v>81</v>
      </c>
      <c r="AA543" t="s">
        <v>82</v>
      </c>
      <c r="AB543" t="s">
        <v>56</v>
      </c>
      <c r="AC543" t="s">
        <v>76</v>
      </c>
      <c r="AD543" t="s">
        <v>44</v>
      </c>
      <c r="AE543" t="s">
        <v>67</v>
      </c>
      <c r="AF543" t="str">
        <f>TEXT(Agricultural_Export_Analysis_Cleaned_Dataset[[#This Row],[Order_Date]],"mmm")</f>
        <v>May</v>
      </c>
      <c r="AG543" t="str">
        <f>TEXT(Agricultural_Export_Analysis_Cleaned_Dataset[[#This Row],[Order_Date]],"yyyy")</f>
        <v>2024</v>
      </c>
      <c r="AH543" t="str">
        <f>TEXT(Agricultural_Export_Analysis_Cleaned_Dataset[[#This Row],[Order_Date]],"ddd")</f>
        <v>Thu</v>
      </c>
      <c r="AI543" t="str">
        <f>TEXT(Agricultural_Export_Analysis_Cleaned_Dataset[[#This Row],[Ship_Date]],"yyyy")</f>
        <v>2024</v>
      </c>
      <c r="AJ543" t="str">
        <f>TEXT(Agricultural_Export_Analysis_Cleaned_Dataset[[#This Row],[Ship_Date]],"mmm")</f>
        <v>May</v>
      </c>
      <c r="AK543" t="str">
        <f>TEXT(Agricultural_Export_Analysis_Cleaned_Dataset[[#This Row],[Ship_Date]],"ddd")</f>
        <v>Tue</v>
      </c>
      <c r="AL543" t="str">
        <f>TEXT(Agricultural_Export_Analysis_Cleaned_Dataset[[#This Row],[Delivery_Date]],"yyyy")</f>
        <v>2024</v>
      </c>
      <c r="AM543" t="str">
        <f>TEXT(Agricultural_Export_Analysis_Cleaned_Dataset[[#This Row],[Delivery_Date]],"mmm")</f>
        <v>Jun</v>
      </c>
      <c r="AN543" t="str">
        <f>TEXT(Agricultural_Export_Analysis_Cleaned_Dataset[[#This Row],[Delivery_Date]],"ddd")</f>
        <v>Tue</v>
      </c>
      <c r="AO543">
        <f>Agricultural_Export_Analysis_Cleaned_Dataset[[#This Row],[Delivery_Date]]-Agricultural_Export_Analysis_Cleaned_Dataset[[#This Row],[Ship_Date]]</f>
        <v>21</v>
      </c>
      <c r="AP543">
        <f>Agricultural_Export_Analysis_Cleaned_Dataset[[#This Row],[Ship_Date]]-Agricultural_Export_Analysis_Cleaned_Dataset[[#This Row],[Order_Date]]</f>
        <v>5</v>
      </c>
      <c r="AQ543" s="4" t="str">
        <f>TEXT(Agricultural_Export_Analysis_Cleaned_Dataset[[#This Row],[Order_Date]],"mmm yyyy")</f>
        <v>May 2024</v>
      </c>
    </row>
    <row r="544" spans="1:43" x14ac:dyDescent="0.3">
      <c r="A544" t="s">
        <v>1185</v>
      </c>
      <c r="B544" t="s">
        <v>1186</v>
      </c>
      <c r="C544" s="2">
        <v>45973</v>
      </c>
      <c r="D544" s="2">
        <v>45975</v>
      </c>
      <c r="E544" s="2">
        <v>46016</v>
      </c>
      <c r="F544" t="s">
        <v>35</v>
      </c>
      <c r="G544" t="s">
        <v>36</v>
      </c>
      <c r="H544" t="s">
        <v>74</v>
      </c>
      <c r="I544" t="s">
        <v>97</v>
      </c>
      <c r="J544" t="s">
        <v>39</v>
      </c>
      <c r="K544" s="7">
        <v>15</v>
      </c>
      <c r="L544" t="s">
        <v>8935</v>
      </c>
      <c r="M544" t="s">
        <v>140</v>
      </c>
      <c r="N544" t="s">
        <v>49</v>
      </c>
      <c r="O544">
        <v>1239</v>
      </c>
      <c r="P544" s="6">
        <v>187.09</v>
      </c>
      <c r="Q544" s="6">
        <v>231804.51</v>
      </c>
      <c r="R544" s="5">
        <v>0.15</v>
      </c>
      <c r="S544" s="6">
        <v>197033.83350000001</v>
      </c>
      <c r="T544" s="6">
        <v>928.07</v>
      </c>
      <c r="U544" s="6">
        <v>92659.29</v>
      </c>
      <c r="V544" s="6">
        <v>2225.34</v>
      </c>
      <c r="W544" s="6">
        <v>8506.0400000000009</v>
      </c>
      <c r="X544" s="6">
        <v>92715.093500000003</v>
      </c>
      <c r="Y544" s="5">
        <v>0.47055417769151803</v>
      </c>
      <c r="Z544" t="s">
        <v>54</v>
      </c>
      <c r="AA544" t="s">
        <v>92</v>
      </c>
      <c r="AB544" t="s">
        <v>42</v>
      </c>
      <c r="AC544" t="s">
        <v>43</v>
      </c>
      <c r="AD544" t="s">
        <v>84</v>
      </c>
      <c r="AE544" t="s">
        <v>67</v>
      </c>
      <c r="AF544" t="str">
        <f>TEXT(Agricultural_Export_Analysis_Cleaned_Dataset[[#This Row],[Order_Date]],"mmm")</f>
        <v>Nov</v>
      </c>
      <c r="AG544" t="str">
        <f>TEXT(Agricultural_Export_Analysis_Cleaned_Dataset[[#This Row],[Order_Date]],"yyyy")</f>
        <v>2025</v>
      </c>
      <c r="AH544" t="str">
        <f>TEXT(Agricultural_Export_Analysis_Cleaned_Dataset[[#This Row],[Order_Date]],"ddd")</f>
        <v>Wed</v>
      </c>
      <c r="AI544" t="str">
        <f>TEXT(Agricultural_Export_Analysis_Cleaned_Dataset[[#This Row],[Ship_Date]],"yyyy")</f>
        <v>2025</v>
      </c>
      <c r="AJ544" t="str">
        <f>TEXT(Agricultural_Export_Analysis_Cleaned_Dataset[[#This Row],[Ship_Date]],"mmm")</f>
        <v>Nov</v>
      </c>
      <c r="AK544" t="str">
        <f>TEXT(Agricultural_Export_Analysis_Cleaned_Dataset[[#This Row],[Ship_Date]],"ddd")</f>
        <v>Fri</v>
      </c>
      <c r="AL544" t="str">
        <f>TEXT(Agricultural_Export_Analysis_Cleaned_Dataset[[#This Row],[Delivery_Date]],"yyyy")</f>
        <v>2025</v>
      </c>
      <c r="AM544" t="str">
        <f>TEXT(Agricultural_Export_Analysis_Cleaned_Dataset[[#This Row],[Delivery_Date]],"mmm")</f>
        <v>Dec</v>
      </c>
      <c r="AN544" t="str">
        <f>TEXT(Agricultural_Export_Analysis_Cleaned_Dataset[[#This Row],[Delivery_Date]],"ddd")</f>
        <v>Thu</v>
      </c>
      <c r="AO544">
        <f>Agricultural_Export_Analysis_Cleaned_Dataset[[#This Row],[Delivery_Date]]-Agricultural_Export_Analysis_Cleaned_Dataset[[#This Row],[Ship_Date]]</f>
        <v>41</v>
      </c>
      <c r="AP544">
        <f>Agricultural_Export_Analysis_Cleaned_Dataset[[#This Row],[Ship_Date]]-Agricultural_Export_Analysis_Cleaned_Dataset[[#This Row],[Order_Date]]</f>
        <v>2</v>
      </c>
      <c r="AQ544" s="4" t="str">
        <f>TEXT(Agricultural_Export_Analysis_Cleaned_Dataset[[#This Row],[Order_Date]],"mmm yyyy")</f>
        <v>Nov 2025</v>
      </c>
    </row>
    <row r="545" spans="1:43" x14ac:dyDescent="0.3">
      <c r="A545" t="s">
        <v>1187</v>
      </c>
      <c r="B545" t="s">
        <v>1188</v>
      </c>
      <c r="C545" s="2">
        <v>45938</v>
      </c>
      <c r="D545" s="2">
        <v>45939</v>
      </c>
      <c r="E545" s="2">
        <v>45954</v>
      </c>
      <c r="F545" t="s">
        <v>35</v>
      </c>
      <c r="G545" t="s">
        <v>8934</v>
      </c>
      <c r="H545" t="s">
        <v>37</v>
      </c>
      <c r="I545" t="s">
        <v>38</v>
      </c>
      <c r="J545" t="s">
        <v>63</v>
      </c>
      <c r="K545" s="7">
        <v>0</v>
      </c>
      <c r="L545" t="s">
        <v>70</v>
      </c>
      <c r="M545" t="s">
        <v>33</v>
      </c>
      <c r="N545" t="s">
        <v>34</v>
      </c>
      <c r="O545">
        <v>176</v>
      </c>
      <c r="P545" s="6">
        <v>313.70999999999998</v>
      </c>
      <c r="Q545" s="6">
        <v>55212.959999999999</v>
      </c>
      <c r="R545" s="5">
        <v>0</v>
      </c>
      <c r="S545" s="6">
        <v>55212.959999999999</v>
      </c>
      <c r="T545" s="6">
        <v>11374.06</v>
      </c>
      <c r="U545" s="6">
        <v>25465.62</v>
      </c>
      <c r="V545" s="6">
        <v>1380.43</v>
      </c>
      <c r="W545" s="6">
        <v>3171</v>
      </c>
      <c r="X545" s="6">
        <v>13821.85</v>
      </c>
      <c r="Y545" s="5">
        <v>0.25033705854567501</v>
      </c>
      <c r="Z545" t="s">
        <v>54</v>
      </c>
      <c r="AA545" t="s">
        <v>75</v>
      </c>
      <c r="AB545" t="s">
        <v>42</v>
      </c>
      <c r="AC545" t="s">
        <v>66</v>
      </c>
      <c r="AD545" t="s">
        <v>84</v>
      </c>
      <c r="AE545" t="s">
        <v>67</v>
      </c>
      <c r="AF545" t="str">
        <f>TEXT(Agricultural_Export_Analysis_Cleaned_Dataset[[#This Row],[Order_Date]],"mmm")</f>
        <v>Oct</v>
      </c>
      <c r="AG545" t="str">
        <f>TEXT(Agricultural_Export_Analysis_Cleaned_Dataset[[#This Row],[Order_Date]],"yyyy")</f>
        <v>2025</v>
      </c>
      <c r="AH545" t="str">
        <f>TEXT(Agricultural_Export_Analysis_Cleaned_Dataset[[#This Row],[Order_Date]],"ddd")</f>
        <v>Wed</v>
      </c>
      <c r="AI545" t="str">
        <f>TEXT(Agricultural_Export_Analysis_Cleaned_Dataset[[#This Row],[Ship_Date]],"yyyy")</f>
        <v>2025</v>
      </c>
      <c r="AJ545" t="str">
        <f>TEXT(Agricultural_Export_Analysis_Cleaned_Dataset[[#This Row],[Ship_Date]],"mmm")</f>
        <v>Oct</v>
      </c>
      <c r="AK545" t="str">
        <f>TEXT(Agricultural_Export_Analysis_Cleaned_Dataset[[#This Row],[Ship_Date]],"ddd")</f>
        <v>Thu</v>
      </c>
      <c r="AL545" t="str">
        <f>TEXT(Agricultural_Export_Analysis_Cleaned_Dataset[[#This Row],[Delivery_Date]],"yyyy")</f>
        <v>2025</v>
      </c>
      <c r="AM545" t="str">
        <f>TEXT(Agricultural_Export_Analysis_Cleaned_Dataset[[#This Row],[Delivery_Date]],"mmm")</f>
        <v>Oct</v>
      </c>
      <c r="AN545" t="str">
        <f>TEXT(Agricultural_Export_Analysis_Cleaned_Dataset[[#This Row],[Delivery_Date]],"ddd")</f>
        <v>Fri</v>
      </c>
      <c r="AO545">
        <f>Agricultural_Export_Analysis_Cleaned_Dataset[[#This Row],[Delivery_Date]]-Agricultural_Export_Analysis_Cleaned_Dataset[[#This Row],[Ship_Date]]</f>
        <v>15</v>
      </c>
      <c r="AP545">
        <f>Agricultural_Export_Analysis_Cleaned_Dataset[[#This Row],[Ship_Date]]-Agricultural_Export_Analysis_Cleaned_Dataset[[#This Row],[Order_Date]]</f>
        <v>1</v>
      </c>
      <c r="AQ545" s="4" t="str">
        <f>TEXT(Agricultural_Export_Analysis_Cleaned_Dataset[[#This Row],[Order_Date]],"mmm yyyy")</f>
        <v>Oct 2025</v>
      </c>
    </row>
    <row r="546" spans="1:43" x14ac:dyDescent="0.3">
      <c r="A546" t="s">
        <v>1189</v>
      </c>
      <c r="B546" t="s">
        <v>812</v>
      </c>
      <c r="C546" s="2">
        <v>45316</v>
      </c>
      <c r="D546" s="2">
        <v>45318</v>
      </c>
      <c r="E546" s="2">
        <v>45326</v>
      </c>
      <c r="F546" t="s">
        <v>35</v>
      </c>
      <c r="G546" t="s">
        <v>203</v>
      </c>
      <c r="H546" t="s">
        <v>51</v>
      </c>
      <c r="I546" t="s">
        <v>38</v>
      </c>
      <c r="J546" t="s">
        <v>39</v>
      </c>
      <c r="K546" s="7">
        <v>2</v>
      </c>
      <c r="L546" t="s">
        <v>32</v>
      </c>
      <c r="M546" t="s">
        <v>130</v>
      </c>
      <c r="N546" t="s">
        <v>131</v>
      </c>
      <c r="O546">
        <v>511</v>
      </c>
      <c r="P546" s="6">
        <v>116.57</v>
      </c>
      <c r="Q546" s="6">
        <v>59567.27</v>
      </c>
      <c r="R546" s="5">
        <v>0.05</v>
      </c>
      <c r="S546" s="6">
        <v>56588.906499999997</v>
      </c>
      <c r="T546" s="6">
        <v>8163.68</v>
      </c>
      <c r="U546" s="6">
        <v>32833.96</v>
      </c>
      <c r="V546" s="6">
        <v>2391.0100000000002</v>
      </c>
      <c r="W546" s="6">
        <v>1618.55</v>
      </c>
      <c r="X546" s="6">
        <v>11581.7065</v>
      </c>
      <c r="Y546" s="5">
        <v>0.204663903516142</v>
      </c>
      <c r="Z546" t="s">
        <v>40</v>
      </c>
      <c r="AA546" t="s">
        <v>64</v>
      </c>
      <c r="AB546" t="s">
        <v>56</v>
      </c>
      <c r="AC546" t="s">
        <v>76</v>
      </c>
      <c r="AD546" t="s">
        <v>44</v>
      </c>
      <c r="AE546" t="s">
        <v>45</v>
      </c>
      <c r="AF546" t="str">
        <f>TEXT(Agricultural_Export_Analysis_Cleaned_Dataset[[#This Row],[Order_Date]],"mmm")</f>
        <v>Jan</v>
      </c>
      <c r="AG546" t="str">
        <f>TEXT(Agricultural_Export_Analysis_Cleaned_Dataset[[#This Row],[Order_Date]],"yyyy")</f>
        <v>2024</v>
      </c>
      <c r="AH546" t="str">
        <f>TEXT(Agricultural_Export_Analysis_Cleaned_Dataset[[#This Row],[Order_Date]],"ddd")</f>
        <v>Thu</v>
      </c>
      <c r="AI546" t="str">
        <f>TEXT(Agricultural_Export_Analysis_Cleaned_Dataset[[#This Row],[Ship_Date]],"yyyy")</f>
        <v>2024</v>
      </c>
      <c r="AJ546" t="str">
        <f>TEXT(Agricultural_Export_Analysis_Cleaned_Dataset[[#This Row],[Ship_Date]],"mmm")</f>
        <v>Jan</v>
      </c>
      <c r="AK546" t="str">
        <f>TEXT(Agricultural_Export_Analysis_Cleaned_Dataset[[#This Row],[Ship_Date]],"ddd")</f>
        <v>Sat</v>
      </c>
      <c r="AL546" t="str">
        <f>TEXT(Agricultural_Export_Analysis_Cleaned_Dataset[[#This Row],[Delivery_Date]],"yyyy")</f>
        <v>2024</v>
      </c>
      <c r="AM546" t="str">
        <f>TEXT(Agricultural_Export_Analysis_Cleaned_Dataset[[#This Row],[Delivery_Date]],"mmm")</f>
        <v>Feb</v>
      </c>
      <c r="AN546" t="str">
        <f>TEXT(Agricultural_Export_Analysis_Cleaned_Dataset[[#This Row],[Delivery_Date]],"ddd")</f>
        <v>Sun</v>
      </c>
      <c r="AO546">
        <f>Agricultural_Export_Analysis_Cleaned_Dataset[[#This Row],[Delivery_Date]]-Agricultural_Export_Analysis_Cleaned_Dataset[[#This Row],[Ship_Date]]</f>
        <v>8</v>
      </c>
      <c r="AP546">
        <f>Agricultural_Export_Analysis_Cleaned_Dataset[[#This Row],[Ship_Date]]-Agricultural_Export_Analysis_Cleaned_Dataset[[#This Row],[Order_Date]]</f>
        <v>2</v>
      </c>
      <c r="AQ546" s="4" t="str">
        <f>TEXT(Agricultural_Export_Analysis_Cleaned_Dataset[[#This Row],[Order_Date]],"mmm yyyy")</f>
        <v>Jan 2024</v>
      </c>
    </row>
    <row r="547" spans="1:43" x14ac:dyDescent="0.3">
      <c r="A547" t="s">
        <v>1190</v>
      </c>
      <c r="B547" t="s">
        <v>1191</v>
      </c>
      <c r="C547" s="2">
        <v>45864</v>
      </c>
      <c r="D547" s="2">
        <v>45867</v>
      </c>
      <c r="E547" s="2">
        <v>45886</v>
      </c>
      <c r="F547" t="s">
        <v>35</v>
      </c>
      <c r="G547" t="s">
        <v>50</v>
      </c>
      <c r="H547" t="s">
        <v>74</v>
      </c>
      <c r="I547" t="s">
        <v>52</v>
      </c>
      <c r="J547" t="s">
        <v>63</v>
      </c>
      <c r="K547" s="7">
        <v>0</v>
      </c>
      <c r="L547" t="s">
        <v>70</v>
      </c>
      <c r="M547" t="s">
        <v>48</v>
      </c>
      <c r="N547" t="s">
        <v>49</v>
      </c>
      <c r="O547">
        <v>1066</v>
      </c>
      <c r="P547" s="6">
        <v>111.27</v>
      </c>
      <c r="Q547" s="6">
        <v>118613.82</v>
      </c>
      <c r="R547" s="5">
        <v>0.05</v>
      </c>
      <c r="S547" s="6">
        <v>112683.129</v>
      </c>
      <c r="T547" s="6">
        <v>7369.13</v>
      </c>
      <c r="U547" s="6">
        <v>69988.73</v>
      </c>
      <c r="V547" s="6">
        <v>1121.1099999999999</v>
      </c>
      <c r="W547" s="6">
        <v>9222.8799999999992</v>
      </c>
      <c r="X547" s="6">
        <v>24981.278999999999</v>
      </c>
      <c r="Y547" s="5">
        <v>0.22169493536161899</v>
      </c>
      <c r="Z547" t="s">
        <v>103</v>
      </c>
      <c r="AA547" t="s">
        <v>119</v>
      </c>
      <c r="AB547" t="s">
        <v>56</v>
      </c>
      <c r="AC547" t="s">
        <v>76</v>
      </c>
      <c r="AD547" t="s">
        <v>123</v>
      </c>
      <c r="AE547" t="s">
        <v>67</v>
      </c>
      <c r="AF547" t="str">
        <f>TEXT(Agricultural_Export_Analysis_Cleaned_Dataset[[#This Row],[Order_Date]],"mmm")</f>
        <v>Jul</v>
      </c>
      <c r="AG547" t="str">
        <f>TEXT(Agricultural_Export_Analysis_Cleaned_Dataset[[#This Row],[Order_Date]],"yyyy")</f>
        <v>2025</v>
      </c>
      <c r="AH547" t="str">
        <f>TEXT(Agricultural_Export_Analysis_Cleaned_Dataset[[#This Row],[Order_Date]],"ddd")</f>
        <v>Sat</v>
      </c>
      <c r="AI547" t="str">
        <f>TEXT(Agricultural_Export_Analysis_Cleaned_Dataset[[#This Row],[Ship_Date]],"yyyy")</f>
        <v>2025</v>
      </c>
      <c r="AJ547" t="str">
        <f>TEXT(Agricultural_Export_Analysis_Cleaned_Dataset[[#This Row],[Ship_Date]],"mmm")</f>
        <v>Jul</v>
      </c>
      <c r="AK547" t="str">
        <f>TEXT(Agricultural_Export_Analysis_Cleaned_Dataset[[#This Row],[Ship_Date]],"ddd")</f>
        <v>Tue</v>
      </c>
      <c r="AL547" t="str">
        <f>TEXT(Agricultural_Export_Analysis_Cleaned_Dataset[[#This Row],[Delivery_Date]],"yyyy")</f>
        <v>2025</v>
      </c>
      <c r="AM547" t="str">
        <f>TEXT(Agricultural_Export_Analysis_Cleaned_Dataset[[#This Row],[Delivery_Date]],"mmm")</f>
        <v>Aug</v>
      </c>
      <c r="AN547" t="str">
        <f>TEXT(Agricultural_Export_Analysis_Cleaned_Dataset[[#This Row],[Delivery_Date]],"ddd")</f>
        <v>Sun</v>
      </c>
      <c r="AO547">
        <f>Agricultural_Export_Analysis_Cleaned_Dataset[[#This Row],[Delivery_Date]]-Agricultural_Export_Analysis_Cleaned_Dataset[[#This Row],[Ship_Date]]</f>
        <v>19</v>
      </c>
      <c r="AP547">
        <f>Agricultural_Export_Analysis_Cleaned_Dataset[[#This Row],[Ship_Date]]-Agricultural_Export_Analysis_Cleaned_Dataset[[#This Row],[Order_Date]]</f>
        <v>3</v>
      </c>
      <c r="AQ547" s="4" t="str">
        <f>TEXT(Agricultural_Export_Analysis_Cleaned_Dataset[[#This Row],[Order_Date]],"mmm yyyy")</f>
        <v>Jul 2025</v>
      </c>
    </row>
    <row r="548" spans="1:43" x14ac:dyDescent="0.3">
      <c r="A548" t="s">
        <v>1192</v>
      </c>
      <c r="B548" t="s">
        <v>1193</v>
      </c>
      <c r="C548" s="2">
        <v>45691</v>
      </c>
      <c r="D548" s="2">
        <v>45697</v>
      </c>
      <c r="E548" s="2">
        <v>45707</v>
      </c>
      <c r="F548" t="s">
        <v>35</v>
      </c>
      <c r="G548" t="s">
        <v>8934</v>
      </c>
      <c r="H548" t="s">
        <v>74</v>
      </c>
      <c r="I548" t="s">
        <v>97</v>
      </c>
      <c r="J548" t="s">
        <v>53</v>
      </c>
      <c r="K548" s="7">
        <v>0</v>
      </c>
      <c r="L548" t="s">
        <v>32</v>
      </c>
      <c r="M548" t="s">
        <v>88</v>
      </c>
      <c r="N548" t="s">
        <v>89</v>
      </c>
      <c r="O548">
        <v>155</v>
      </c>
      <c r="P548" s="6">
        <v>308.72000000000003</v>
      </c>
      <c r="Q548" s="6">
        <v>47851.6</v>
      </c>
      <c r="R548" s="5">
        <v>0.1</v>
      </c>
      <c r="S548" s="6">
        <v>43066.44</v>
      </c>
      <c r="T548" s="6">
        <v>12409.25</v>
      </c>
      <c r="U548" s="6">
        <v>19671.150000000001</v>
      </c>
      <c r="V548" s="6">
        <v>940.7</v>
      </c>
      <c r="W548" s="6">
        <v>4427.87</v>
      </c>
      <c r="X548" s="6">
        <v>5617.47</v>
      </c>
      <c r="Y548" s="5">
        <v>0.13043729641920701</v>
      </c>
      <c r="Z548" t="s">
        <v>40</v>
      </c>
      <c r="AA548" t="s">
        <v>147</v>
      </c>
      <c r="AB548" t="s">
        <v>83</v>
      </c>
      <c r="AC548" t="s">
        <v>43</v>
      </c>
      <c r="AD548" t="s">
        <v>123</v>
      </c>
      <c r="AE548" t="s">
        <v>45</v>
      </c>
      <c r="AF548" t="str">
        <f>TEXT(Agricultural_Export_Analysis_Cleaned_Dataset[[#This Row],[Order_Date]],"mmm")</f>
        <v>Feb</v>
      </c>
      <c r="AG548" t="str">
        <f>TEXT(Agricultural_Export_Analysis_Cleaned_Dataset[[#This Row],[Order_Date]],"yyyy")</f>
        <v>2025</v>
      </c>
      <c r="AH548" t="str">
        <f>TEXT(Agricultural_Export_Analysis_Cleaned_Dataset[[#This Row],[Order_Date]],"ddd")</f>
        <v>Mon</v>
      </c>
      <c r="AI548" t="str">
        <f>TEXT(Agricultural_Export_Analysis_Cleaned_Dataset[[#This Row],[Ship_Date]],"yyyy")</f>
        <v>2025</v>
      </c>
      <c r="AJ548" t="str">
        <f>TEXT(Agricultural_Export_Analysis_Cleaned_Dataset[[#This Row],[Ship_Date]],"mmm")</f>
        <v>Feb</v>
      </c>
      <c r="AK548" t="str">
        <f>TEXT(Agricultural_Export_Analysis_Cleaned_Dataset[[#This Row],[Ship_Date]],"ddd")</f>
        <v>Sun</v>
      </c>
      <c r="AL548" t="str">
        <f>TEXT(Agricultural_Export_Analysis_Cleaned_Dataset[[#This Row],[Delivery_Date]],"yyyy")</f>
        <v>2025</v>
      </c>
      <c r="AM548" t="str">
        <f>TEXT(Agricultural_Export_Analysis_Cleaned_Dataset[[#This Row],[Delivery_Date]],"mmm")</f>
        <v>Feb</v>
      </c>
      <c r="AN548" t="str">
        <f>TEXT(Agricultural_Export_Analysis_Cleaned_Dataset[[#This Row],[Delivery_Date]],"ddd")</f>
        <v>Wed</v>
      </c>
      <c r="AO548">
        <f>Agricultural_Export_Analysis_Cleaned_Dataset[[#This Row],[Delivery_Date]]-Agricultural_Export_Analysis_Cleaned_Dataset[[#This Row],[Ship_Date]]</f>
        <v>10</v>
      </c>
      <c r="AP548">
        <f>Agricultural_Export_Analysis_Cleaned_Dataset[[#This Row],[Ship_Date]]-Agricultural_Export_Analysis_Cleaned_Dataset[[#This Row],[Order_Date]]</f>
        <v>6</v>
      </c>
      <c r="AQ548" s="4" t="str">
        <f>TEXT(Agricultural_Export_Analysis_Cleaned_Dataset[[#This Row],[Order_Date]],"mmm yyyy")</f>
        <v>Feb 2025</v>
      </c>
    </row>
    <row r="549" spans="1:43" x14ac:dyDescent="0.3">
      <c r="A549" t="s">
        <v>1194</v>
      </c>
      <c r="B549" t="s">
        <v>235</v>
      </c>
      <c r="C549" s="2">
        <v>45352</v>
      </c>
      <c r="D549" s="2">
        <v>45355</v>
      </c>
      <c r="E549" s="2">
        <v>45379</v>
      </c>
      <c r="F549" t="s">
        <v>35</v>
      </c>
      <c r="G549" t="s">
        <v>36</v>
      </c>
      <c r="H549" t="s">
        <v>51</v>
      </c>
      <c r="I549" t="s">
        <v>52</v>
      </c>
      <c r="J549" t="s">
        <v>39</v>
      </c>
      <c r="K549" s="7">
        <v>2</v>
      </c>
      <c r="L549" t="s">
        <v>32</v>
      </c>
      <c r="M549" t="s">
        <v>33</v>
      </c>
      <c r="N549" t="s">
        <v>34</v>
      </c>
      <c r="O549">
        <v>1243</v>
      </c>
      <c r="P549" s="6">
        <v>246.07</v>
      </c>
      <c r="Q549" s="6">
        <v>305865.01</v>
      </c>
      <c r="R549" s="5">
        <v>0.1</v>
      </c>
      <c r="S549" s="6">
        <v>275278.50900000002</v>
      </c>
      <c r="T549" s="6">
        <v>967.98</v>
      </c>
      <c r="U549" s="6">
        <v>177821.55</v>
      </c>
      <c r="V549" s="6">
        <v>1322.08</v>
      </c>
      <c r="W549" s="6">
        <v>11025.21</v>
      </c>
      <c r="X549" s="6">
        <v>84141.688999999998</v>
      </c>
      <c r="Y549" s="5">
        <v>0.30566021773969998</v>
      </c>
      <c r="Z549" t="s">
        <v>40</v>
      </c>
      <c r="AA549" t="s">
        <v>41</v>
      </c>
      <c r="AB549" t="s">
        <v>56</v>
      </c>
      <c r="AC549" t="s">
        <v>76</v>
      </c>
      <c r="AD549" t="s">
        <v>84</v>
      </c>
      <c r="AE549" t="s">
        <v>45</v>
      </c>
      <c r="AF549" t="str">
        <f>TEXT(Agricultural_Export_Analysis_Cleaned_Dataset[[#This Row],[Order_Date]],"mmm")</f>
        <v>Mar</v>
      </c>
      <c r="AG549" t="str">
        <f>TEXT(Agricultural_Export_Analysis_Cleaned_Dataset[[#This Row],[Order_Date]],"yyyy")</f>
        <v>2024</v>
      </c>
      <c r="AH549" t="str">
        <f>TEXT(Agricultural_Export_Analysis_Cleaned_Dataset[[#This Row],[Order_Date]],"ddd")</f>
        <v>Fri</v>
      </c>
      <c r="AI549" t="str">
        <f>TEXT(Agricultural_Export_Analysis_Cleaned_Dataset[[#This Row],[Ship_Date]],"yyyy")</f>
        <v>2024</v>
      </c>
      <c r="AJ549" t="str">
        <f>TEXT(Agricultural_Export_Analysis_Cleaned_Dataset[[#This Row],[Ship_Date]],"mmm")</f>
        <v>Mar</v>
      </c>
      <c r="AK549" t="str">
        <f>TEXT(Agricultural_Export_Analysis_Cleaned_Dataset[[#This Row],[Ship_Date]],"ddd")</f>
        <v>Mon</v>
      </c>
      <c r="AL549" t="str">
        <f>TEXT(Agricultural_Export_Analysis_Cleaned_Dataset[[#This Row],[Delivery_Date]],"yyyy")</f>
        <v>2024</v>
      </c>
      <c r="AM549" t="str">
        <f>TEXT(Agricultural_Export_Analysis_Cleaned_Dataset[[#This Row],[Delivery_Date]],"mmm")</f>
        <v>Mar</v>
      </c>
      <c r="AN549" t="str">
        <f>TEXT(Agricultural_Export_Analysis_Cleaned_Dataset[[#This Row],[Delivery_Date]],"ddd")</f>
        <v>Thu</v>
      </c>
      <c r="AO549">
        <f>Agricultural_Export_Analysis_Cleaned_Dataset[[#This Row],[Delivery_Date]]-Agricultural_Export_Analysis_Cleaned_Dataset[[#This Row],[Ship_Date]]</f>
        <v>24</v>
      </c>
      <c r="AP549">
        <f>Agricultural_Export_Analysis_Cleaned_Dataset[[#This Row],[Ship_Date]]-Agricultural_Export_Analysis_Cleaned_Dataset[[#This Row],[Order_Date]]</f>
        <v>3</v>
      </c>
      <c r="AQ549" s="4" t="str">
        <f>TEXT(Agricultural_Export_Analysis_Cleaned_Dataset[[#This Row],[Order_Date]],"mmm yyyy")</f>
        <v>Mar 2024</v>
      </c>
    </row>
    <row r="550" spans="1:43" x14ac:dyDescent="0.3">
      <c r="A550" t="s">
        <v>1195</v>
      </c>
      <c r="B550" t="s">
        <v>1196</v>
      </c>
      <c r="C550" s="2">
        <v>45811</v>
      </c>
      <c r="D550" s="2">
        <v>45815</v>
      </c>
      <c r="E550" s="2">
        <v>45840</v>
      </c>
      <c r="F550" t="s">
        <v>35</v>
      </c>
      <c r="G550" t="s">
        <v>36</v>
      </c>
      <c r="H550" t="s">
        <v>37</v>
      </c>
      <c r="I550" t="s">
        <v>52</v>
      </c>
      <c r="J550" t="s">
        <v>39</v>
      </c>
      <c r="K550" s="7">
        <v>7</v>
      </c>
      <c r="L550" t="s">
        <v>135</v>
      </c>
      <c r="M550" t="s">
        <v>140</v>
      </c>
      <c r="N550" t="s">
        <v>49</v>
      </c>
      <c r="O550">
        <v>1953</v>
      </c>
      <c r="P550" s="6">
        <v>58.68</v>
      </c>
      <c r="Q550" s="6">
        <v>114602.04</v>
      </c>
      <c r="R550" s="5">
        <v>0.15</v>
      </c>
      <c r="S550" s="6">
        <v>97411.733999999997</v>
      </c>
      <c r="T550" s="6">
        <v>4422.37</v>
      </c>
      <c r="U550" s="6">
        <v>71498.28</v>
      </c>
      <c r="V550" s="6">
        <v>221.05</v>
      </c>
      <c r="W550" s="6">
        <v>2295.02</v>
      </c>
      <c r="X550" s="6">
        <v>18975.013999999999</v>
      </c>
      <c r="Y550" s="5">
        <v>0.19479187178825899</v>
      </c>
      <c r="Z550" t="s">
        <v>81</v>
      </c>
      <c r="AA550" t="s">
        <v>150</v>
      </c>
      <c r="AB550" t="s">
        <v>42</v>
      </c>
      <c r="AC550" t="s">
        <v>43</v>
      </c>
      <c r="AD550" t="s">
        <v>93</v>
      </c>
      <c r="AE550" t="s">
        <v>67</v>
      </c>
      <c r="AF550" t="str">
        <f>TEXT(Agricultural_Export_Analysis_Cleaned_Dataset[[#This Row],[Order_Date]],"mmm")</f>
        <v>Jun</v>
      </c>
      <c r="AG550" t="str">
        <f>TEXT(Agricultural_Export_Analysis_Cleaned_Dataset[[#This Row],[Order_Date]],"yyyy")</f>
        <v>2025</v>
      </c>
      <c r="AH550" t="str">
        <f>TEXT(Agricultural_Export_Analysis_Cleaned_Dataset[[#This Row],[Order_Date]],"ddd")</f>
        <v>Tue</v>
      </c>
      <c r="AI550" t="str">
        <f>TEXT(Agricultural_Export_Analysis_Cleaned_Dataset[[#This Row],[Ship_Date]],"yyyy")</f>
        <v>2025</v>
      </c>
      <c r="AJ550" t="str">
        <f>TEXT(Agricultural_Export_Analysis_Cleaned_Dataset[[#This Row],[Ship_Date]],"mmm")</f>
        <v>Jun</v>
      </c>
      <c r="AK550" t="str">
        <f>TEXT(Agricultural_Export_Analysis_Cleaned_Dataset[[#This Row],[Ship_Date]],"ddd")</f>
        <v>Sat</v>
      </c>
      <c r="AL550" t="str">
        <f>TEXT(Agricultural_Export_Analysis_Cleaned_Dataset[[#This Row],[Delivery_Date]],"yyyy")</f>
        <v>2025</v>
      </c>
      <c r="AM550" t="str">
        <f>TEXT(Agricultural_Export_Analysis_Cleaned_Dataset[[#This Row],[Delivery_Date]],"mmm")</f>
        <v>Jul</v>
      </c>
      <c r="AN550" t="str">
        <f>TEXT(Agricultural_Export_Analysis_Cleaned_Dataset[[#This Row],[Delivery_Date]],"ddd")</f>
        <v>Wed</v>
      </c>
      <c r="AO550">
        <f>Agricultural_Export_Analysis_Cleaned_Dataset[[#This Row],[Delivery_Date]]-Agricultural_Export_Analysis_Cleaned_Dataset[[#This Row],[Ship_Date]]</f>
        <v>25</v>
      </c>
      <c r="AP550">
        <f>Agricultural_Export_Analysis_Cleaned_Dataset[[#This Row],[Ship_Date]]-Agricultural_Export_Analysis_Cleaned_Dataset[[#This Row],[Order_Date]]</f>
        <v>4</v>
      </c>
      <c r="AQ550" s="4" t="str">
        <f>TEXT(Agricultural_Export_Analysis_Cleaned_Dataset[[#This Row],[Order_Date]],"mmm yyyy")</f>
        <v>Jun 2025</v>
      </c>
    </row>
    <row r="551" spans="1:43" x14ac:dyDescent="0.3">
      <c r="A551" t="s">
        <v>1197</v>
      </c>
      <c r="B551" t="s">
        <v>1198</v>
      </c>
      <c r="C551" s="2">
        <v>45433</v>
      </c>
      <c r="D551" s="2">
        <v>45435</v>
      </c>
      <c r="E551" s="2">
        <v>45458</v>
      </c>
      <c r="F551" t="s">
        <v>35</v>
      </c>
      <c r="G551" t="s">
        <v>36</v>
      </c>
      <c r="H551" t="s">
        <v>51</v>
      </c>
      <c r="I551" t="s">
        <v>118</v>
      </c>
      <c r="J551" t="s">
        <v>39</v>
      </c>
      <c r="K551" s="7">
        <v>15</v>
      </c>
      <c r="L551" t="s">
        <v>135</v>
      </c>
      <c r="M551" t="s">
        <v>101</v>
      </c>
      <c r="N551" t="s">
        <v>102</v>
      </c>
      <c r="O551">
        <v>1181</v>
      </c>
      <c r="P551" s="6">
        <v>251.44</v>
      </c>
      <c r="Q551" s="6">
        <v>296950.64</v>
      </c>
      <c r="R551" s="5">
        <v>0.15</v>
      </c>
      <c r="S551" s="6">
        <v>252408.04399999999</v>
      </c>
      <c r="T551" s="6">
        <v>10583.89</v>
      </c>
      <c r="U551" s="6">
        <v>171562.87</v>
      </c>
      <c r="V551" s="6">
        <v>1346.18</v>
      </c>
      <c r="W551" s="6">
        <v>15821.78</v>
      </c>
      <c r="X551" s="6">
        <v>53093.324000000001</v>
      </c>
      <c r="Y551" s="5">
        <v>0.21034719479859401</v>
      </c>
      <c r="Z551" t="s">
        <v>81</v>
      </c>
      <c r="AA551" t="s">
        <v>82</v>
      </c>
      <c r="AB551" t="s">
        <v>42</v>
      </c>
      <c r="AC551" t="s">
        <v>76</v>
      </c>
      <c r="AD551" t="s">
        <v>123</v>
      </c>
      <c r="AE551" t="s">
        <v>45</v>
      </c>
      <c r="AF551" t="str">
        <f>TEXT(Agricultural_Export_Analysis_Cleaned_Dataset[[#This Row],[Order_Date]],"mmm")</f>
        <v>May</v>
      </c>
      <c r="AG551" t="str">
        <f>TEXT(Agricultural_Export_Analysis_Cleaned_Dataset[[#This Row],[Order_Date]],"yyyy")</f>
        <v>2024</v>
      </c>
      <c r="AH551" t="str">
        <f>TEXT(Agricultural_Export_Analysis_Cleaned_Dataset[[#This Row],[Order_Date]],"ddd")</f>
        <v>Tue</v>
      </c>
      <c r="AI551" t="str">
        <f>TEXT(Agricultural_Export_Analysis_Cleaned_Dataset[[#This Row],[Ship_Date]],"yyyy")</f>
        <v>2024</v>
      </c>
      <c r="AJ551" t="str">
        <f>TEXT(Agricultural_Export_Analysis_Cleaned_Dataset[[#This Row],[Ship_Date]],"mmm")</f>
        <v>May</v>
      </c>
      <c r="AK551" t="str">
        <f>TEXT(Agricultural_Export_Analysis_Cleaned_Dataset[[#This Row],[Ship_Date]],"ddd")</f>
        <v>Thu</v>
      </c>
      <c r="AL551" t="str">
        <f>TEXT(Agricultural_Export_Analysis_Cleaned_Dataset[[#This Row],[Delivery_Date]],"yyyy")</f>
        <v>2024</v>
      </c>
      <c r="AM551" t="str">
        <f>TEXT(Agricultural_Export_Analysis_Cleaned_Dataset[[#This Row],[Delivery_Date]],"mmm")</f>
        <v>Jun</v>
      </c>
      <c r="AN551" t="str">
        <f>TEXT(Agricultural_Export_Analysis_Cleaned_Dataset[[#This Row],[Delivery_Date]],"ddd")</f>
        <v>Sat</v>
      </c>
      <c r="AO551">
        <f>Agricultural_Export_Analysis_Cleaned_Dataset[[#This Row],[Delivery_Date]]-Agricultural_Export_Analysis_Cleaned_Dataset[[#This Row],[Ship_Date]]</f>
        <v>23</v>
      </c>
      <c r="AP551">
        <f>Agricultural_Export_Analysis_Cleaned_Dataset[[#This Row],[Ship_Date]]-Agricultural_Export_Analysis_Cleaned_Dataset[[#This Row],[Order_Date]]</f>
        <v>2</v>
      </c>
      <c r="AQ551" s="4" t="str">
        <f>TEXT(Agricultural_Export_Analysis_Cleaned_Dataset[[#This Row],[Order_Date]],"mmm yyyy")</f>
        <v>May 2024</v>
      </c>
    </row>
    <row r="552" spans="1:43" x14ac:dyDescent="0.3">
      <c r="A552" t="s">
        <v>1199</v>
      </c>
      <c r="B552" t="s">
        <v>1200</v>
      </c>
      <c r="C552" s="2">
        <v>45370</v>
      </c>
      <c r="D552" s="2">
        <v>45371</v>
      </c>
      <c r="E552" s="2">
        <v>45390</v>
      </c>
      <c r="F552" t="s">
        <v>35</v>
      </c>
      <c r="G552" t="s">
        <v>8934</v>
      </c>
      <c r="H552" t="s">
        <v>51</v>
      </c>
      <c r="I552" t="s">
        <v>91</v>
      </c>
      <c r="J552" t="s">
        <v>63</v>
      </c>
      <c r="K552" s="7">
        <v>0</v>
      </c>
      <c r="L552" t="s">
        <v>135</v>
      </c>
      <c r="M552" t="s">
        <v>101</v>
      </c>
      <c r="N552" t="s">
        <v>102</v>
      </c>
      <c r="O552">
        <v>515</v>
      </c>
      <c r="P552" s="6">
        <v>218.27</v>
      </c>
      <c r="Q552" s="6">
        <v>112409.05</v>
      </c>
      <c r="R552" s="5">
        <v>0</v>
      </c>
      <c r="S552" s="6">
        <v>112409.05</v>
      </c>
      <c r="T552" s="6">
        <v>716.03</v>
      </c>
      <c r="U552" s="6">
        <v>84001.22</v>
      </c>
      <c r="V552" s="6">
        <v>2187.5</v>
      </c>
      <c r="W552" s="6">
        <v>11382.79</v>
      </c>
      <c r="X552" s="6">
        <v>14121.51</v>
      </c>
      <c r="Y552" s="5">
        <v>0.12562609505195499</v>
      </c>
      <c r="Z552" t="s">
        <v>40</v>
      </c>
      <c r="AA552" t="s">
        <v>41</v>
      </c>
      <c r="AB552" t="s">
        <v>56</v>
      </c>
      <c r="AC552" t="s">
        <v>76</v>
      </c>
      <c r="AD552" t="s">
        <v>93</v>
      </c>
      <c r="AE552" t="s">
        <v>67</v>
      </c>
      <c r="AF552" t="str">
        <f>TEXT(Agricultural_Export_Analysis_Cleaned_Dataset[[#This Row],[Order_Date]],"mmm")</f>
        <v>Mar</v>
      </c>
      <c r="AG552" t="str">
        <f>TEXT(Agricultural_Export_Analysis_Cleaned_Dataset[[#This Row],[Order_Date]],"yyyy")</f>
        <v>2024</v>
      </c>
      <c r="AH552" t="str">
        <f>TEXT(Agricultural_Export_Analysis_Cleaned_Dataset[[#This Row],[Order_Date]],"ddd")</f>
        <v>Tue</v>
      </c>
      <c r="AI552" t="str">
        <f>TEXT(Agricultural_Export_Analysis_Cleaned_Dataset[[#This Row],[Ship_Date]],"yyyy")</f>
        <v>2024</v>
      </c>
      <c r="AJ552" t="str">
        <f>TEXT(Agricultural_Export_Analysis_Cleaned_Dataset[[#This Row],[Ship_Date]],"mmm")</f>
        <v>Mar</v>
      </c>
      <c r="AK552" t="str">
        <f>TEXT(Agricultural_Export_Analysis_Cleaned_Dataset[[#This Row],[Ship_Date]],"ddd")</f>
        <v>Wed</v>
      </c>
      <c r="AL552" t="str">
        <f>TEXT(Agricultural_Export_Analysis_Cleaned_Dataset[[#This Row],[Delivery_Date]],"yyyy")</f>
        <v>2024</v>
      </c>
      <c r="AM552" t="str">
        <f>TEXT(Agricultural_Export_Analysis_Cleaned_Dataset[[#This Row],[Delivery_Date]],"mmm")</f>
        <v>Apr</v>
      </c>
      <c r="AN552" t="str">
        <f>TEXT(Agricultural_Export_Analysis_Cleaned_Dataset[[#This Row],[Delivery_Date]],"ddd")</f>
        <v>Mon</v>
      </c>
      <c r="AO552">
        <f>Agricultural_Export_Analysis_Cleaned_Dataset[[#This Row],[Delivery_Date]]-Agricultural_Export_Analysis_Cleaned_Dataset[[#This Row],[Ship_Date]]</f>
        <v>19</v>
      </c>
      <c r="AP552">
        <f>Agricultural_Export_Analysis_Cleaned_Dataset[[#This Row],[Ship_Date]]-Agricultural_Export_Analysis_Cleaned_Dataset[[#This Row],[Order_Date]]</f>
        <v>1</v>
      </c>
      <c r="AQ552" s="4" t="str">
        <f>TEXT(Agricultural_Export_Analysis_Cleaned_Dataset[[#This Row],[Order_Date]],"mmm yyyy")</f>
        <v>Mar 2024</v>
      </c>
    </row>
    <row r="553" spans="1:43" x14ac:dyDescent="0.3">
      <c r="A553" t="s">
        <v>1201</v>
      </c>
      <c r="B553" t="s">
        <v>1202</v>
      </c>
      <c r="C553" s="2">
        <v>45657</v>
      </c>
      <c r="D553" s="2">
        <v>45661</v>
      </c>
      <c r="E553" s="2">
        <v>45703</v>
      </c>
      <c r="F553" t="s">
        <v>35</v>
      </c>
      <c r="G553" t="s">
        <v>8933</v>
      </c>
      <c r="H553" t="s">
        <v>51</v>
      </c>
      <c r="I553" t="s">
        <v>97</v>
      </c>
      <c r="J553" t="s">
        <v>53</v>
      </c>
      <c r="K553" s="7">
        <v>15</v>
      </c>
      <c r="L553" t="s">
        <v>135</v>
      </c>
      <c r="M553" t="s">
        <v>61</v>
      </c>
      <c r="N553" t="s">
        <v>62</v>
      </c>
      <c r="O553">
        <v>1396</v>
      </c>
      <c r="P553" s="6">
        <v>78.739999999999995</v>
      </c>
      <c r="Q553" s="6">
        <v>109921.04</v>
      </c>
      <c r="R553" s="5">
        <v>0</v>
      </c>
      <c r="S553" s="6">
        <v>109921.04</v>
      </c>
      <c r="T553" s="6">
        <v>14106.37</v>
      </c>
      <c r="U553" s="6">
        <v>51983.13</v>
      </c>
      <c r="V553" s="6">
        <v>697</v>
      </c>
      <c r="W553" s="6">
        <v>9950.66</v>
      </c>
      <c r="X553" s="6">
        <v>33183.879999999997</v>
      </c>
      <c r="Y553" s="5">
        <v>0.30188833730102999</v>
      </c>
      <c r="Z553" t="s">
        <v>54</v>
      </c>
      <c r="AA553" t="s">
        <v>55</v>
      </c>
      <c r="AB553" t="s">
        <v>56</v>
      </c>
      <c r="AC553" t="s">
        <v>43</v>
      </c>
      <c r="AD553" t="s">
        <v>93</v>
      </c>
      <c r="AE553" t="s">
        <v>45</v>
      </c>
      <c r="AF553" t="str">
        <f>TEXT(Agricultural_Export_Analysis_Cleaned_Dataset[[#This Row],[Order_Date]],"mmm")</f>
        <v>Dec</v>
      </c>
      <c r="AG553" t="str">
        <f>TEXT(Agricultural_Export_Analysis_Cleaned_Dataset[[#This Row],[Order_Date]],"yyyy")</f>
        <v>2024</v>
      </c>
      <c r="AH553" t="str">
        <f>TEXT(Agricultural_Export_Analysis_Cleaned_Dataset[[#This Row],[Order_Date]],"ddd")</f>
        <v>Tue</v>
      </c>
      <c r="AI553" t="str">
        <f>TEXT(Agricultural_Export_Analysis_Cleaned_Dataset[[#This Row],[Ship_Date]],"yyyy")</f>
        <v>2025</v>
      </c>
      <c r="AJ553" t="str">
        <f>TEXT(Agricultural_Export_Analysis_Cleaned_Dataset[[#This Row],[Ship_Date]],"mmm")</f>
        <v>Jan</v>
      </c>
      <c r="AK553" t="str">
        <f>TEXT(Agricultural_Export_Analysis_Cleaned_Dataset[[#This Row],[Ship_Date]],"ddd")</f>
        <v>Sat</v>
      </c>
      <c r="AL553" t="str">
        <f>TEXT(Agricultural_Export_Analysis_Cleaned_Dataset[[#This Row],[Delivery_Date]],"yyyy")</f>
        <v>2025</v>
      </c>
      <c r="AM553" t="str">
        <f>TEXT(Agricultural_Export_Analysis_Cleaned_Dataset[[#This Row],[Delivery_Date]],"mmm")</f>
        <v>Feb</v>
      </c>
      <c r="AN553" t="str">
        <f>TEXT(Agricultural_Export_Analysis_Cleaned_Dataset[[#This Row],[Delivery_Date]],"ddd")</f>
        <v>Sat</v>
      </c>
      <c r="AO553">
        <f>Agricultural_Export_Analysis_Cleaned_Dataset[[#This Row],[Delivery_Date]]-Agricultural_Export_Analysis_Cleaned_Dataset[[#This Row],[Ship_Date]]</f>
        <v>42</v>
      </c>
      <c r="AP553">
        <f>Agricultural_Export_Analysis_Cleaned_Dataset[[#This Row],[Ship_Date]]-Agricultural_Export_Analysis_Cleaned_Dataset[[#This Row],[Order_Date]]</f>
        <v>4</v>
      </c>
      <c r="AQ553" s="4" t="str">
        <f>TEXT(Agricultural_Export_Analysis_Cleaned_Dataset[[#This Row],[Order_Date]],"mmm yyyy")</f>
        <v>Dec 2024</v>
      </c>
    </row>
    <row r="554" spans="1:43" x14ac:dyDescent="0.3">
      <c r="A554" t="s">
        <v>1203</v>
      </c>
      <c r="B554" t="s">
        <v>1204</v>
      </c>
      <c r="C554" s="2">
        <v>45432</v>
      </c>
      <c r="D554" s="2">
        <v>45441</v>
      </c>
      <c r="E554" s="2">
        <v>45457</v>
      </c>
      <c r="F554" t="s">
        <v>35</v>
      </c>
      <c r="G554" t="s">
        <v>203</v>
      </c>
      <c r="H554" t="s">
        <v>74</v>
      </c>
      <c r="I554" t="s">
        <v>97</v>
      </c>
      <c r="J554" t="s">
        <v>39</v>
      </c>
      <c r="K554" s="7">
        <v>2</v>
      </c>
      <c r="L554" t="s">
        <v>32</v>
      </c>
      <c r="M554" t="s">
        <v>33</v>
      </c>
      <c r="N554" t="s">
        <v>34</v>
      </c>
      <c r="O554">
        <v>160</v>
      </c>
      <c r="P554" s="6">
        <v>186.39</v>
      </c>
      <c r="Q554" s="6">
        <v>29822.400000000001</v>
      </c>
      <c r="R554" s="5">
        <v>0.15</v>
      </c>
      <c r="S554" s="6">
        <v>25349.040000000001</v>
      </c>
      <c r="T554" s="6">
        <v>9517.14</v>
      </c>
      <c r="U554" s="6">
        <v>16772.21</v>
      </c>
      <c r="V554" s="6">
        <v>911.37</v>
      </c>
      <c r="W554" s="6">
        <v>1022.97</v>
      </c>
      <c r="X554" s="6">
        <v>-2874.65</v>
      </c>
      <c r="Y554" s="5">
        <v>-0.113402716631478</v>
      </c>
      <c r="Z554" t="s">
        <v>81</v>
      </c>
      <c r="AA554" t="s">
        <v>82</v>
      </c>
      <c r="AB554" t="s">
        <v>42</v>
      </c>
      <c r="AC554" t="s">
        <v>43</v>
      </c>
      <c r="AD554" t="s">
        <v>84</v>
      </c>
      <c r="AE554" t="s">
        <v>45</v>
      </c>
      <c r="AF554" t="str">
        <f>TEXT(Agricultural_Export_Analysis_Cleaned_Dataset[[#This Row],[Order_Date]],"mmm")</f>
        <v>May</v>
      </c>
      <c r="AG554" t="str">
        <f>TEXT(Agricultural_Export_Analysis_Cleaned_Dataset[[#This Row],[Order_Date]],"yyyy")</f>
        <v>2024</v>
      </c>
      <c r="AH554" t="str">
        <f>TEXT(Agricultural_Export_Analysis_Cleaned_Dataset[[#This Row],[Order_Date]],"ddd")</f>
        <v>Mon</v>
      </c>
      <c r="AI554" t="str">
        <f>TEXT(Agricultural_Export_Analysis_Cleaned_Dataset[[#This Row],[Ship_Date]],"yyyy")</f>
        <v>2024</v>
      </c>
      <c r="AJ554" t="str">
        <f>TEXT(Agricultural_Export_Analysis_Cleaned_Dataset[[#This Row],[Ship_Date]],"mmm")</f>
        <v>May</v>
      </c>
      <c r="AK554" t="str">
        <f>TEXT(Agricultural_Export_Analysis_Cleaned_Dataset[[#This Row],[Ship_Date]],"ddd")</f>
        <v>Wed</v>
      </c>
      <c r="AL554" t="str">
        <f>TEXT(Agricultural_Export_Analysis_Cleaned_Dataset[[#This Row],[Delivery_Date]],"yyyy")</f>
        <v>2024</v>
      </c>
      <c r="AM554" t="str">
        <f>TEXT(Agricultural_Export_Analysis_Cleaned_Dataset[[#This Row],[Delivery_Date]],"mmm")</f>
        <v>Jun</v>
      </c>
      <c r="AN554" t="str">
        <f>TEXT(Agricultural_Export_Analysis_Cleaned_Dataset[[#This Row],[Delivery_Date]],"ddd")</f>
        <v>Fri</v>
      </c>
      <c r="AO554">
        <f>Agricultural_Export_Analysis_Cleaned_Dataset[[#This Row],[Delivery_Date]]-Agricultural_Export_Analysis_Cleaned_Dataset[[#This Row],[Ship_Date]]</f>
        <v>16</v>
      </c>
      <c r="AP554">
        <f>Agricultural_Export_Analysis_Cleaned_Dataset[[#This Row],[Ship_Date]]-Agricultural_Export_Analysis_Cleaned_Dataset[[#This Row],[Order_Date]]</f>
        <v>9</v>
      </c>
      <c r="AQ554" s="4" t="str">
        <f>TEXT(Agricultural_Export_Analysis_Cleaned_Dataset[[#This Row],[Order_Date]],"mmm yyyy")</f>
        <v>May 2024</v>
      </c>
    </row>
    <row r="555" spans="1:43" x14ac:dyDescent="0.3">
      <c r="A555" t="s">
        <v>1205</v>
      </c>
      <c r="B555" t="s">
        <v>1206</v>
      </c>
      <c r="C555" s="2">
        <v>45353</v>
      </c>
      <c r="D555" s="2">
        <v>45358</v>
      </c>
      <c r="E555" s="2">
        <v>45388</v>
      </c>
      <c r="F555" t="s">
        <v>35</v>
      </c>
      <c r="G555" t="s">
        <v>117</v>
      </c>
      <c r="H555" t="s">
        <v>51</v>
      </c>
      <c r="I555" t="s">
        <v>52</v>
      </c>
      <c r="J555" t="s">
        <v>63</v>
      </c>
      <c r="K555" s="7">
        <v>10</v>
      </c>
      <c r="L555" t="s">
        <v>70</v>
      </c>
      <c r="M555" t="s">
        <v>61</v>
      </c>
      <c r="N555" t="s">
        <v>62</v>
      </c>
      <c r="O555">
        <v>283</v>
      </c>
      <c r="P555" s="6">
        <v>30.22</v>
      </c>
      <c r="Q555" s="6">
        <v>8552.26</v>
      </c>
      <c r="R555" s="5">
        <v>0</v>
      </c>
      <c r="S555" s="6">
        <v>8552.26</v>
      </c>
      <c r="T555" s="6">
        <v>9029.48</v>
      </c>
      <c r="U555" s="6">
        <v>4542.0200000000004</v>
      </c>
      <c r="V555" s="6">
        <v>971.2</v>
      </c>
      <c r="W555" s="6">
        <v>996.42</v>
      </c>
      <c r="X555" s="6">
        <v>-6986.86</v>
      </c>
      <c r="Y555" s="5">
        <v>-0.81696066302942205</v>
      </c>
      <c r="Z555" t="s">
        <v>40</v>
      </c>
      <c r="AA555" t="s">
        <v>41</v>
      </c>
      <c r="AB555" t="s">
        <v>42</v>
      </c>
      <c r="AC555" t="s">
        <v>66</v>
      </c>
      <c r="AD555" t="s">
        <v>77</v>
      </c>
      <c r="AE555" t="s">
        <v>45</v>
      </c>
      <c r="AF555" t="str">
        <f>TEXT(Agricultural_Export_Analysis_Cleaned_Dataset[[#This Row],[Order_Date]],"mmm")</f>
        <v>Mar</v>
      </c>
      <c r="AG555" t="str">
        <f>TEXT(Agricultural_Export_Analysis_Cleaned_Dataset[[#This Row],[Order_Date]],"yyyy")</f>
        <v>2024</v>
      </c>
      <c r="AH555" t="str">
        <f>TEXT(Agricultural_Export_Analysis_Cleaned_Dataset[[#This Row],[Order_Date]],"ddd")</f>
        <v>Sat</v>
      </c>
      <c r="AI555" t="str">
        <f>TEXT(Agricultural_Export_Analysis_Cleaned_Dataset[[#This Row],[Ship_Date]],"yyyy")</f>
        <v>2024</v>
      </c>
      <c r="AJ555" t="str">
        <f>TEXT(Agricultural_Export_Analysis_Cleaned_Dataset[[#This Row],[Ship_Date]],"mmm")</f>
        <v>Mar</v>
      </c>
      <c r="AK555" t="str">
        <f>TEXT(Agricultural_Export_Analysis_Cleaned_Dataset[[#This Row],[Ship_Date]],"ddd")</f>
        <v>Thu</v>
      </c>
      <c r="AL555" t="str">
        <f>TEXT(Agricultural_Export_Analysis_Cleaned_Dataset[[#This Row],[Delivery_Date]],"yyyy")</f>
        <v>2024</v>
      </c>
      <c r="AM555" t="str">
        <f>TEXT(Agricultural_Export_Analysis_Cleaned_Dataset[[#This Row],[Delivery_Date]],"mmm")</f>
        <v>Apr</v>
      </c>
      <c r="AN555" t="str">
        <f>TEXT(Agricultural_Export_Analysis_Cleaned_Dataset[[#This Row],[Delivery_Date]],"ddd")</f>
        <v>Sat</v>
      </c>
      <c r="AO555">
        <f>Agricultural_Export_Analysis_Cleaned_Dataset[[#This Row],[Delivery_Date]]-Agricultural_Export_Analysis_Cleaned_Dataset[[#This Row],[Ship_Date]]</f>
        <v>30</v>
      </c>
      <c r="AP555">
        <f>Agricultural_Export_Analysis_Cleaned_Dataset[[#This Row],[Ship_Date]]-Agricultural_Export_Analysis_Cleaned_Dataset[[#This Row],[Order_Date]]</f>
        <v>5</v>
      </c>
      <c r="AQ555" s="4" t="str">
        <f>TEXT(Agricultural_Export_Analysis_Cleaned_Dataset[[#This Row],[Order_Date]],"mmm yyyy")</f>
        <v>Mar 2024</v>
      </c>
    </row>
    <row r="556" spans="1:43" x14ac:dyDescent="0.3">
      <c r="A556" t="s">
        <v>1207</v>
      </c>
      <c r="B556" t="s">
        <v>1208</v>
      </c>
      <c r="C556" s="2">
        <v>45636</v>
      </c>
      <c r="D556" s="2">
        <v>45641</v>
      </c>
      <c r="E556" s="2">
        <v>45672</v>
      </c>
      <c r="F556" t="s">
        <v>35</v>
      </c>
      <c r="G556" t="s">
        <v>96</v>
      </c>
      <c r="H556" t="s">
        <v>51</v>
      </c>
      <c r="I556" t="s">
        <v>118</v>
      </c>
      <c r="J556" t="s">
        <v>39</v>
      </c>
      <c r="K556" s="7">
        <v>2</v>
      </c>
      <c r="L556" t="s">
        <v>135</v>
      </c>
      <c r="M556" t="s">
        <v>159</v>
      </c>
      <c r="N556" t="s">
        <v>160</v>
      </c>
      <c r="O556">
        <v>1140</v>
      </c>
      <c r="P556" s="6">
        <v>45.08</v>
      </c>
      <c r="Q556" s="6">
        <v>51391.199999999997</v>
      </c>
      <c r="R556" s="5">
        <v>0.1</v>
      </c>
      <c r="S556" s="6">
        <v>46252.08</v>
      </c>
      <c r="T556" s="6">
        <v>11563.45</v>
      </c>
      <c r="U556" s="6">
        <v>21247.83</v>
      </c>
      <c r="V556" s="6">
        <v>2817.95</v>
      </c>
      <c r="W556" s="6">
        <v>5134.2299999999996</v>
      </c>
      <c r="X556" s="6">
        <v>5488.62</v>
      </c>
      <c r="Y556" s="5">
        <v>0.118667528033334</v>
      </c>
      <c r="Z556" t="s">
        <v>54</v>
      </c>
      <c r="AA556" t="s">
        <v>55</v>
      </c>
      <c r="AB556" t="s">
        <v>65</v>
      </c>
      <c r="AC556" t="s">
        <v>43</v>
      </c>
      <c r="AD556" t="s">
        <v>84</v>
      </c>
      <c r="AE556" t="s">
        <v>45</v>
      </c>
      <c r="AF556" t="str">
        <f>TEXT(Agricultural_Export_Analysis_Cleaned_Dataset[[#This Row],[Order_Date]],"mmm")</f>
        <v>Dec</v>
      </c>
      <c r="AG556" t="str">
        <f>TEXT(Agricultural_Export_Analysis_Cleaned_Dataset[[#This Row],[Order_Date]],"yyyy")</f>
        <v>2024</v>
      </c>
      <c r="AH556" t="str">
        <f>TEXT(Agricultural_Export_Analysis_Cleaned_Dataset[[#This Row],[Order_Date]],"ddd")</f>
        <v>Tue</v>
      </c>
      <c r="AI556" t="str">
        <f>TEXT(Agricultural_Export_Analysis_Cleaned_Dataset[[#This Row],[Ship_Date]],"yyyy")</f>
        <v>2024</v>
      </c>
      <c r="AJ556" t="str">
        <f>TEXT(Agricultural_Export_Analysis_Cleaned_Dataset[[#This Row],[Ship_Date]],"mmm")</f>
        <v>Dec</v>
      </c>
      <c r="AK556" t="str">
        <f>TEXT(Agricultural_Export_Analysis_Cleaned_Dataset[[#This Row],[Ship_Date]],"ddd")</f>
        <v>Sun</v>
      </c>
      <c r="AL556" t="str">
        <f>TEXT(Agricultural_Export_Analysis_Cleaned_Dataset[[#This Row],[Delivery_Date]],"yyyy")</f>
        <v>2025</v>
      </c>
      <c r="AM556" t="str">
        <f>TEXT(Agricultural_Export_Analysis_Cleaned_Dataset[[#This Row],[Delivery_Date]],"mmm")</f>
        <v>Jan</v>
      </c>
      <c r="AN556" t="str">
        <f>TEXT(Agricultural_Export_Analysis_Cleaned_Dataset[[#This Row],[Delivery_Date]],"ddd")</f>
        <v>Wed</v>
      </c>
      <c r="AO556">
        <f>Agricultural_Export_Analysis_Cleaned_Dataset[[#This Row],[Delivery_Date]]-Agricultural_Export_Analysis_Cleaned_Dataset[[#This Row],[Ship_Date]]</f>
        <v>31</v>
      </c>
      <c r="AP556">
        <f>Agricultural_Export_Analysis_Cleaned_Dataset[[#This Row],[Ship_Date]]-Agricultural_Export_Analysis_Cleaned_Dataset[[#This Row],[Order_Date]]</f>
        <v>5</v>
      </c>
      <c r="AQ556" s="4" t="str">
        <f>TEXT(Agricultural_Export_Analysis_Cleaned_Dataset[[#This Row],[Order_Date]],"mmm yyyy")</f>
        <v>Dec 2024</v>
      </c>
    </row>
    <row r="557" spans="1:43" x14ac:dyDescent="0.3">
      <c r="A557" t="s">
        <v>1209</v>
      </c>
      <c r="B557" t="s">
        <v>1210</v>
      </c>
      <c r="C557" s="2">
        <v>45682</v>
      </c>
      <c r="D557" s="2">
        <v>45690</v>
      </c>
      <c r="E557" s="2">
        <v>45701</v>
      </c>
      <c r="F557" t="s">
        <v>35</v>
      </c>
      <c r="G557" t="s">
        <v>73</v>
      </c>
      <c r="H557" t="s">
        <v>37</v>
      </c>
      <c r="I557" t="s">
        <v>97</v>
      </c>
      <c r="J557" t="s">
        <v>53</v>
      </c>
      <c r="K557" s="7">
        <v>2</v>
      </c>
      <c r="L557" t="s">
        <v>135</v>
      </c>
      <c r="M557" t="s">
        <v>130</v>
      </c>
      <c r="N557" t="s">
        <v>131</v>
      </c>
      <c r="O557">
        <v>1808</v>
      </c>
      <c r="P557" s="6">
        <v>495.63</v>
      </c>
      <c r="Q557" s="6">
        <v>896099.04</v>
      </c>
      <c r="R557" s="5">
        <v>0.15</v>
      </c>
      <c r="S557" s="6">
        <v>761684.18400000001</v>
      </c>
      <c r="T557" s="6">
        <v>10928.69</v>
      </c>
      <c r="U557" s="6">
        <v>439606.41</v>
      </c>
      <c r="V557" s="6">
        <v>2330.14</v>
      </c>
      <c r="W557" s="6">
        <v>35045.14</v>
      </c>
      <c r="X557" s="6">
        <v>273773.804</v>
      </c>
      <c r="Y557" s="5">
        <v>0.359432176420247</v>
      </c>
      <c r="Z557" t="s">
        <v>40</v>
      </c>
      <c r="AA557" t="s">
        <v>64</v>
      </c>
      <c r="AB557" t="s">
        <v>56</v>
      </c>
      <c r="AC557" t="s">
        <v>43</v>
      </c>
      <c r="AD557" t="s">
        <v>84</v>
      </c>
      <c r="AE557" t="s">
        <v>58</v>
      </c>
      <c r="AF557" t="str">
        <f>TEXT(Agricultural_Export_Analysis_Cleaned_Dataset[[#This Row],[Order_Date]],"mmm")</f>
        <v>Jan</v>
      </c>
      <c r="AG557" t="str">
        <f>TEXT(Agricultural_Export_Analysis_Cleaned_Dataset[[#This Row],[Order_Date]],"yyyy")</f>
        <v>2025</v>
      </c>
      <c r="AH557" t="str">
        <f>TEXT(Agricultural_Export_Analysis_Cleaned_Dataset[[#This Row],[Order_Date]],"ddd")</f>
        <v>Sat</v>
      </c>
      <c r="AI557" t="str">
        <f>TEXT(Agricultural_Export_Analysis_Cleaned_Dataset[[#This Row],[Ship_Date]],"yyyy")</f>
        <v>2025</v>
      </c>
      <c r="AJ557" t="str">
        <f>TEXT(Agricultural_Export_Analysis_Cleaned_Dataset[[#This Row],[Ship_Date]],"mmm")</f>
        <v>Feb</v>
      </c>
      <c r="AK557" t="str">
        <f>TEXT(Agricultural_Export_Analysis_Cleaned_Dataset[[#This Row],[Ship_Date]],"ddd")</f>
        <v>Sun</v>
      </c>
      <c r="AL557" t="str">
        <f>TEXT(Agricultural_Export_Analysis_Cleaned_Dataset[[#This Row],[Delivery_Date]],"yyyy")</f>
        <v>2025</v>
      </c>
      <c r="AM557" t="str">
        <f>TEXT(Agricultural_Export_Analysis_Cleaned_Dataset[[#This Row],[Delivery_Date]],"mmm")</f>
        <v>Feb</v>
      </c>
      <c r="AN557" t="str">
        <f>TEXT(Agricultural_Export_Analysis_Cleaned_Dataset[[#This Row],[Delivery_Date]],"ddd")</f>
        <v>Thu</v>
      </c>
      <c r="AO557">
        <f>Agricultural_Export_Analysis_Cleaned_Dataset[[#This Row],[Delivery_Date]]-Agricultural_Export_Analysis_Cleaned_Dataset[[#This Row],[Ship_Date]]</f>
        <v>11</v>
      </c>
      <c r="AP557">
        <f>Agricultural_Export_Analysis_Cleaned_Dataset[[#This Row],[Ship_Date]]-Agricultural_Export_Analysis_Cleaned_Dataset[[#This Row],[Order_Date]]</f>
        <v>8</v>
      </c>
      <c r="AQ557" s="4" t="str">
        <f>TEXT(Agricultural_Export_Analysis_Cleaned_Dataset[[#This Row],[Order_Date]],"mmm yyyy")</f>
        <v>Jan 2025</v>
      </c>
    </row>
    <row r="558" spans="1:43" x14ac:dyDescent="0.3">
      <c r="A558" t="s">
        <v>1211</v>
      </c>
      <c r="B558" t="s">
        <v>1212</v>
      </c>
      <c r="C558" s="2">
        <v>45874</v>
      </c>
      <c r="D558" s="2">
        <v>45880</v>
      </c>
      <c r="E558" s="2">
        <v>45894</v>
      </c>
      <c r="F558" t="s">
        <v>35</v>
      </c>
      <c r="G558" t="s">
        <v>8934</v>
      </c>
      <c r="H558" t="s">
        <v>51</v>
      </c>
      <c r="I558" t="s">
        <v>52</v>
      </c>
      <c r="J558" t="s">
        <v>112</v>
      </c>
      <c r="K558" s="7">
        <v>4</v>
      </c>
      <c r="L558" t="s">
        <v>70</v>
      </c>
      <c r="M558" t="s">
        <v>140</v>
      </c>
      <c r="N558" t="s">
        <v>49</v>
      </c>
      <c r="O558">
        <v>611</v>
      </c>
      <c r="P558" s="6">
        <v>193.61</v>
      </c>
      <c r="Q558" s="6">
        <v>118295.71</v>
      </c>
      <c r="R558" s="5">
        <v>0.1</v>
      </c>
      <c r="S558" s="6">
        <v>106466.139</v>
      </c>
      <c r="T558" s="6">
        <v>12248.76</v>
      </c>
      <c r="U558" s="6">
        <v>72900.34</v>
      </c>
      <c r="V558" s="6">
        <v>1863.2</v>
      </c>
      <c r="W558" s="6">
        <v>3452.77</v>
      </c>
      <c r="X558" s="6">
        <v>16001.069</v>
      </c>
      <c r="Y558" s="5">
        <v>0.15029256391085999</v>
      </c>
      <c r="Z558" t="s">
        <v>103</v>
      </c>
      <c r="AA558" t="s">
        <v>177</v>
      </c>
      <c r="AB558" t="s">
        <v>65</v>
      </c>
      <c r="AC558" t="s">
        <v>66</v>
      </c>
      <c r="AD558" t="s">
        <v>84</v>
      </c>
      <c r="AE558" t="s">
        <v>45</v>
      </c>
      <c r="AF558" t="str">
        <f>TEXT(Agricultural_Export_Analysis_Cleaned_Dataset[[#This Row],[Order_Date]],"mmm")</f>
        <v>Aug</v>
      </c>
      <c r="AG558" t="str">
        <f>TEXT(Agricultural_Export_Analysis_Cleaned_Dataset[[#This Row],[Order_Date]],"yyyy")</f>
        <v>2025</v>
      </c>
      <c r="AH558" t="str">
        <f>TEXT(Agricultural_Export_Analysis_Cleaned_Dataset[[#This Row],[Order_Date]],"ddd")</f>
        <v>Tue</v>
      </c>
      <c r="AI558" t="str">
        <f>TEXT(Agricultural_Export_Analysis_Cleaned_Dataset[[#This Row],[Ship_Date]],"yyyy")</f>
        <v>2025</v>
      </c>
      <c r="AJ558" t="str">
        <f>TEXT(Agricultural_Export_Analysis_Cleaned_Dataset[[#This Row],[Ship_Date]],"mmm")</f>
        <v>Aug</v>
      </c>
      <c r="AK558" t="str">
        <f>TEXT(Agricultural_Export_Analysis_Cleaned_Dataset[[#This Row],[Ship_Date]],"ddd")</f>
        <v>Mon</v>
      </c>
      <c r="AL558" t="str">
        <f>TEXT(Agricultural_Export_Analysis_Cleaned_Dataset[[#This Row],[Delivery_Date]],"yyyy")</f>
        <v>2025</v>
      </c>
      <c r="AM558" t="str">
        <f>TEXT(Agricultural_Export_Analysis_Cleaned_Dataset[[#This Row],[Delivery_Date]],"mmm")</f>
        <v>Aug</v>
      </c>
      <c r="AN558" t="str">
        <f>TEXT(Agricultural_Export_Analysis_Cleaned_Dataset[[#This Row],[Delivery_Date]],"ddd")</f>
        <v>Mon</v>
      </c>
      <c r="AO558">
        <f>Agricultural_Export_Analysis_Cleaned_Dataset[[#This Row],[Delivery_Date]]-Agricultural_Export_Analysis_Cleaned_Dataset[[#This Row],[Ship_Date]]</f>
        <v>14</v>
      </c>
      <c r="AP558">
        <f>Agricultural_Export_Analysis_Cleaned_Dataset[[#This Row],[Ship_Date]]-Agricultural_Export_Analysis_Cleaned_Dataset[[#This Row],[Order_Date]]</f>
        <v>6</v>
      </c>
      <c r="AQ558" s="4" t="str">
        <f>TEXT(Agricultural_Export_Analysis_Cleaned_Dataset[[#This Row],[Order_Date]],"mmm yyyy")</f>
        <v>Aug 2025</v>
      </c>
    </row>
    <row r="559" spans="1:43" x14ac:dyDescent="0.3">
      <c r="A559" t="s">
        <v>1213</v>
      </c>
      <c r="B559" t="s">
        <v>1214</v>
      </c>
      <c r="C559" s="2">
        <v>45476</v>
      </c>
      <c r="D559" s="2">
        <v>45481</v>
      </c>
      <c r="E559" s="2">
        <v>45498</v>
      </c>
      <c r="F559" t="s">
        <v>35</v>
      </c>
      <c r="G559" t="s">
        <v>36</v>
      </c>
      <c r="H559" t="s">
        <v>74</v>
      </c>
      <c r="I559" t="s">
        <v>97</v>
      </c>
      <c r="J559" t="s">
        <v>63</v>
      </c>
      <c r="K559" s="7">
        <v>4</v>
      </c>
      <c r="L559" t="s">
        <v>80</v>
      </c>
      <c r="M559" t="s">
        <v>48</v>
      </c>
      <c r="N559" t="s">
        <v>49</v>
      </c>
      <c r="O559">
        <v>496</v>
      </c>
      <c r="P559" s="6">
        <v>216.13</v>
      </c>
      <c r="Q559" s="6">
        <v>107200.48</v>
      </c>
      <c r="R559" s="5">
        <v>0</v>
      </c>
      <c r="S559" s="6">
        <v>107200.48</v>
      </c>
      <c r="T559" s="6">
        <v>9349.76</v>
      </c>
      <c r="U559" s="6">
        <v>57130.75</v>
      </c>
      <c r="V559" s="6">
        <v>1010.68</v>
      </c>
      <c r="W559" s="6">
        <v>2830.56</v>
      </c>
      <c r="X559" s="6">
        <v>36878.730000000003</v>
      </c>
      <c r="Y559" s="5">
        <v>0.34401646335911901</v>
      </c>
      <c r="Z559" t="s">
        <v>103</v>
      </c>
      <c r="AA559" t="s">
        <v>119</v>
      </c>
      <c r="AB559" t="s">
        <v>65</v>
      </c>
      <c r="AC559" t="s">
        <v>76</v>
      </c>
      <c r="AD559" t="s">
        <v>123</v>
      </c>
      <c r="AE559" t="s">
        <v>45</v>
      </c>
      <c r="AF559" t="str">
        <f>TEXT(Agricultural_Export_Analysis_Cleaned_Dataset[[#This Row],[Order_Date]],"mmm")</f>
        <v>Jul</v>
      </c>
      <c r="AG559" t="str">
        <f>TEXT(Agricultural_Export_Analysis_Cleaned_Dataset[[#This Row],[Order_Date]],"yyyy")</f>
        <v>2024</v>
      </c>
      <c r="AH559" t="str">
        <f>TEXT(Agricultural_Export_Analysis_Cleaned_Dataset[[#This Row],[Order_Date]],"ddd")</f>
        <v>Wed</v>
      </c>
      <c r="AI559" t="str">
        <f>TEXT(Agricultural_Export_Analysis_Cleaned_Dataset[[#This Row],[Ship_Date]],"yyyy")</f>
        <v>2024</v>
      </c>
      <c r="AJ559" t="str">
        <f>TEXT(Agricultural_Export_Analysis_Cleaned_Dataset[[#This Row],[Ship_Date]],"mmm")</f>
        <v>Jul</v>
      </c>
      <c r="AK559" t="str">
        <f>TEXT(Agricultural_Export_Analysis_Cleaned_Dataset[[#This Row],[Ship_Date]],"ddd")</f>
        <v>Mon</v>
      </c>
      <c r="AL559" t="str">
        <f>TEXT(Agricultural_Export_Analysis_Cleaned_Dataset[[#This Row],[Delivery_Date]],"yyyy")</f>
        <v>2024</v>
      </c>
      <c r="AM559" t="str">
        <f>TEXT(Agricultural_Export_Analysis_Cleaned_Dataset[[#This Row],[Delivery_Date]],"mmm")</f>
        <v>Jul</v>
      </c>
      <c r="AN559" t="str">
        <f>TEXT(Agricultural_Export_Analysis_Cleaned_Dataset[[#This Row],[Delivery_Date]],"ddd")</f>
        <v>Thu</v>
      </c>
      <c r="AO559">
        <f>Agricultural_Export_Analysis_Cleaned_Dataset[[#This Row],[Delivery_Date]]-Agricultural_Export_Analysis_Cleaned_Dataset[[#This Row],[Ship_Date]]</f>
        <v>17</v>
      </c>
      <c r="AP559">
        <f>Agricultural_Export_Analysis_Cleaned_Dataset[[#This Row],[Ship_Date]]-Agricultural_Export_Analysis_Cleaned_Dataset[[#This Row],[Order_Date]]</f>
        <v>5</v>
      </c>
      <c r="AQ559" s="4" t="str">
        <f>TEXT(Agricultural_Export_Analysis_Cleaned_Dataset[[#This Row],[Order_Date]],"mmm yyyy")</f>
        <v>Jul 2024</v>
      </c>
    </row>
    <row r="560" spans="1:43" x14ac:dyDescent="0.3">
      <c r="A560" t="s">
        <v>1215</v>
      </c>
      <c r="B560" t="s">
        <v>1216</v>
      </c>
      <c r="C560" s="2">
        <v>45557</v>
      </c>
      <c r="D560" s="2">
        <v>45562</v>
      </c>
      <c r="E560" s="2">
        <v>45588</v>
      </c>
      <c r="F560" t="s">
        <v>35</v>
      </c>
      <c r="G560" t="s">
        <v>8934</v>
      </c>
      <c r="H560" t="s">
        <v>74</v>
      </c>
      <c r="I560" t="s">
        <v>97</v>
      </c>
      <c r="J560" t="s">
        <v>53</v>
      </c>
      <c r="K560" s="7">
        <v>0</v>
      </c>
      <c r="L560" t="s">
        <v>87</v>
      </c>
      <c r="M560" t="s">
        <v>101</v>
      </c>
      <c r="N560" t="s">
        <v>102</v>
      </c>
      <c r="O560">
        <v>427</v>
      </c>
      <c r="P560" s="6">
        <v>348.53</v>
      </c>
      <c r="Q560" s="6">
        <v>148822.31</v>
      </c>
      <c r="R560" s="5">
        <v>0.15</v>
      </c>
      <c r="S560" s="6">
        <v>126498.9635</v>
      </c>
      <c r="T560" s="6">
        <v>1108.3599999999999</v>
      </c>
      <c r="U560" s="6">
        <v>78931.199999999997</v>
      </c>
      <c r="V560" s="6">
        <v>2180.34</v>
      </c>
      <c r="W560" s="6">
        <v>3299.26</v>
      </c>
      <c r="X560" s="6">
        <v>40979.803500000002</v>
      </c>
      <c r="Y560" s="5">
        <v>0.323953670181653</v>
      </c>
      <c r="Z560" t="s">
        <v>103</v>
      </c>
      <c r="AA560" t="s">
        <v>104</v>
      </c>
      <c r="AB560" t="s">
        <v>65</v>
      </c>
      <c r="AC560" t="s">
        <v>76</v>
      </c>
      <c r="AD560" t="s">
        <v>93</v>
      </c>
      <c r="AE560" t="s">
        <v>67</v>
      </c>
      <c r="AF560" t="str">
        <f>TEXT(Agricultural_Export_Analysis_Cleaned_Dataset[[#This Row],[Order_Date]],"mmm")</f>
        <v>Sep</v>
      </c>
      <c r="AG560" t="str">
        <f>TEXT(Agricultural_Export_Analysis_Cleaned_Dataset[[#This Row],[Order_Date]],"yyyy")</f>
        <v>2024</v>
      </c>
      <c r="AH560" t="str">
        <f>TEXT(Agricultural_Export_Analysis_Cleaned_Dataset[[#This Row],[Order_Date]],"ddd")</f>
        <v>Sun</v>
      </c>
      <c r="AI560" t="str">
        <f>TEXT(Agricultural_Export_Analysis_Cleaned_Dataset[[#This Row],[Ship_Date]],"yyyy")</f>
        <v>2024</v>
      </c>
      <c r="AJ560" t="str">
        <f>TEXT(Agricultural_Export_Analysis_Cleaned_Dataset[[#This Row],[Ship_Date]],"mmm")</f>
        <v>Sep</v>
      </c>
      <c r="AK560" t="str">
        <f>TEXT(Agricultural_Export_Analysis_Cleaned_Dataset[[#This Row],[Ship_Date]],"ddd")</f>
        <v>Fri</v>
      </c>
      <c r="AL560" t="str">
        <f>TEXT(Agricultural_Export_Analysis_Cleaned_Dataset[[#This Row],[Delivery_Date]],"yyyy")</f>
        <v>2024</v>
      </c>
      <c r="AM560" t="str">
        <f>TEXT(Agricultural_Export_Analysis_Cleaned_Dataset[[#This Row],[Delivery_Date]],"mmm")</f>
        <v>Oct</v>
      </c>
      <c r="AN560" t="str">
        <f>TEXT(Agricultural_Export_Analysis_Cleaned_Dataset[[#This Row],[Delivery_Date]],"ddd")</f>
        <v>Wed</v>
      </c>
      <c r="AO560">
        <f>Agricultural_Export_Analysis_Cleaned_Dataset[[#This Row],[Delivery_Date]]-Agricultural_Export_Analysis_Cleaned_Dataset[[#This Row],[Ship_Date]]</f>
        <v>26</v>
      </c>
      <c r="AP560">
        <f>Agricultural_Export_Analysis_Cleaned_Dataset[[#This Row],[Ship_Date]]-Agricultural_Export_Analysis_Cleaned_Dataset[[#This Row],[Order_Date]]</f>
        <v>5</v>
      </c>
      <c r="AQ560" s="4" t="str">
        <f>TEXT(Agricultural_Export_Analysis_Cleaned_Dataset[[#This Row],[Order_Date]],"mmm yyyy")</f>
        <v>Sep 2024</v>
      </c>
    </row>
    <row r="561" spans="1:43" x14ac:dyDescent="0.3">
      <c r="A561" t="s">
        <v>1217</v>
      </c>
      <c r="B561" t="s">
        <v>1218</v>
      </c>
      <c r="C561" s="2">
        <v>45949</v>
      </c>
      <c r="D561" s="2">
        <v>45956</v>
      </c>
      <c r="E561" s="2">
        <v>45969</v>
      </c>
      <c r="F561" t="s">
        <v>35</v>
      </c>
      <c r="G561" t="s">
        <v>96</v>
      </c>
      <c r="H561" t="s">
        <v>51</v>
      </c>
      <c r="I561" t="s">
        <v>91</v>
      </c>
      <c r="J561" t="s">
        <v>112</v>
      </c>
      <c r="K561" s="7">
        <v>4</v>
      </c>
      <c r="L561" t="s">
        <v>135</v>
      </c>
      <c r="M561" t="s">
        <v>33</v>
      </c>
      <c r="N561" t="s">
        <v>34</v>
      </c>
      <c r="O561">
        <v>1096</v>
      </c>
      <c r="P561" s="6">
        <v>57.18</v>
      </c>
      <c r="Q561" s="6">
        <v>62669.279999999999</v>
      </c>
      <c r="R561" s="5">
        <v>0.05</v>
      </c>
      <c r="S561" s="6">
        <v>59535.815999999999</v>
      </c>
      <c r="T561" s="6">
        <v>5884.71</v>
      </c>
      <c r="U561" s="6">
        <v>32609.95</v>
      </c>
      <c r="V561" s="6">
        <v>2485.81</v>
      </c>
      <c r="W561" s="6">
        <v>3667.23</v>
      </c>
      <c r="X561" s="6">
        <v>14888.116</v>
      </c>
      <c r="Y561" s="5">
        <v>0.25006990749904201</v>
      </c>
      <c r="Z561" t="s">
        <v>54</v>
      </c>
      <c r="AA561" t="s">
        <v>75</v>
      </c>
      <c r="AB561" t="s">
        <v>56</v>
      </c>
      <c r="AC561" t="s">
        <v>66</v>
      </c>
      <c r="AD561" t="s">
        <v>57</v>
      </c>
      <c r="AE561" t="s">
        <v>45</v>
      </c>
      <c r="AF561" t="str">
        <f>TEXT(Agricultural_Export_Analysis_Cleaned_Dataset[[#This Row],[Order_Date]],"mmm")</f>
        <v>Oct</v>
      </c>
      <c r="AG561" t="str">
        <f>TEXT(Agricultural_Export_Analysis_Cleaned_Dataset[[#This Row],[Order_Date]],"yyyy")</f>
        <v>2025</v>
      </c>
      <c r="AH561" t="str">
        <f>TEXT(Agricultural_Export_Analysis_Cleaned_Dataset[[#This Row],[Order_Date]],"ddd")</f>
        <v>Sun</v>
      </c>
      <c r="AI561" t="str">
        <f>TEXT(Agricultural_Export_Analysis_Cleaned_Dataset[[#This Row],[Ship_Date]],"yyyy")</f>
        <v>2025</v>
      </c>
      <c r="AJ561" t="str">
        <f>TEXT(Agricultural_Export_Analysis_Cleaned_Dataset[[#This Row],[Ship_Date]],"mmm")</f>
        <v>Oct</v>
      </c>
      <c r="AK561" t="str">
        <f>TEXT(Agricultural_Export_Analysis_Cleaned_Dataset[[#This Row],[Ship_Date]],"ddd")</f>
        <v>Sun</v>
      </c>
      <c r="AL561" t="str">
        <f>TEXT(Agricultural_Export_Analysis_Cleaned_Dataset[[#This Row],[Delivery_Date]],"yyyy")</f>
        <v>2025</v>
      </c>
      <c r="AM561" t="str">
        <f>TEXT(Agricultural_Export_Analysis_Cleaned_Dataset[[#This Row],[Delivery_Date]],"mmm")</f>
        <v>Nov</v>
      </c>
      <c r="AN561" t="str">
        <f>TEXT(Agricultural_Export_Analysis_Cleaned_Dataset[[#This Row],[Delivery_Date]],"ddd")</f>
        <v>Sat</v>
      </c>
      <c r="AO561">
        <f>Agricultural_Export_Analysis_Cleaned_Dataset[[#This Row],[Delivery_Date]]-Agricultural_Export_Analysis_Cleaned_Dataset[[#This Row],[Ship_Date]]</f>
        <v>13</v>
      </c>
      <c r="AP561">
        <f>Agricultural_Export_Analysis_Cleaned_Dataset[[#This Row],[Ship_Date]]-Agricultural_Export_Analysis_Cleaned_Dataset[[#This Row],[Order_Date]]</f>
        <v>7</v>
      </c>
      <c r="AQ561" s="4" t="str">
        <f>TEXT(Agricultural_Export_Analysis_Cleaned_Dataset[[#This Row],[Order_Date]],"mmm yyyy")</f>
        <v>Oct 2025</v>
      </c>
    </row>
    <row r="562" spans="1:43" x14ac:dyDescent="0.3">
      <c r="A562" t="s">
        <v>1219</v>
      </c>
      <c r="B562" t="s">
        <v>1220</v>
      </c>
      <c r="C562" s="2">
        <v>45612</v>
      </c>
      <c r="D562" s="2">
        <v>45621</v>
      </c>
      <c r="E562" s="2">
        <v>45639</v>
      </c>
      <c r="F562" t="s">
        <v>35</v>
      </c>
      <c r="G562" t="s">
        <v>8934</v>
      </c>
      <c r="H562" t="s">
        <v>74</v>
      </c>
      <c r="I562" t="s">
        <v>97</v>
      </c>
      <c r="J562" t="s">
        <v>112</v>
      </c>
      <c r="K562" s="7">
        <v>7</v>
      </c>
      <c r="L562" t="s">
        <v>87</v>
      </c>
      <c r="M562" t="s">
        <v>101</v>
      </c>
      <c r="N562" t="s">
        <v>102</v>
      </c>
      <c r="O562">
        <v>378</v>
      </c>
      <c r="P562" s="6">
        <v>196.78</v>
      </c>
      <c r="Q562" s="6">
        <v>74382.84</v>
      </c>
      <c r="R562" s="5">
        <v>0.1</v>
      </c>
      <c r="S562" s="6">
        <v>66944.555999999997</v>
      </c>
      <c r="T562" s="6">
        <v>13722.15</v>
      </c>
      <c r="U562" s="6">
        <v>48808.78</v>
      </c>
      <c r="V562" s="6">
        <v>174.05</v>
      </c>
      <c r="W562" s="6">
        <v>5416.07</v>
      </c>
      <c r="X562" s="6">
        <v>-1176.4939999999999</v>
      </c>
      <c r="Y562" s="5">
        <v>-1.7574154946968401E-2</v>
      </c>
      <c r="Z562" t="s">
        <v>54</v>
      </c>
      <c r="AA562" t="s">
        <v>92</v>
      </c>
      <c r="AB562" t="s">
        <v>65</v>
      </c>
      <c r="AC562" t="s">
        <v>76</v>
      </c>
      <c r="AD562" t="s">
        <v>77</v>
      </c>
      <c r="AE562" t="s">
        <v>45</v>
      </c>
      <c r="AF562" t="str">
        <f>TEXT(Agricultural_Export_Analysis_Cleaned_Dataset[[#This Row],[Order_Date]],"mmm")</f>
        <v>Nov</v>
      </c>
      <c r="AG562" t="str">
        <f>TEXT(Agricultural_Export_Analysis_Cleaned_Dataset[[#This Row],[Order_Date]],"yyyy")</f>
        <v>2024</v>
      </c>
      <c r="AH562" t="str">
        <f>TEXT(Agricultural_Export_Analysis_Cleaned_Dataset[[#This Row],[Order_Date]],"ddd")</f>
        <v>Sat</v>
      </c>
      <c r="AI562" t="str">
        <f>TEXT(Agricultural_Export_Analysis_Cleaned_Dataset[[#This Row],[Ship_Date]],"yyyy")</f>
        <v>2024</v>
      </c>
      <c r="AJ562" t="str">
        <f>TEXT(Agricultural_Export_Analysis_Cleaned_Dataset[[#This Row],[Ship_Date]],"mmm")</f>
        <v>Nov</v>
      </c>
      <c r="AK562" t="str">
        <f>TEXT(Agricultural_Export_Analysis_Cleaned_Dataset[[#This Row],[Ship_Date]],"ddd")</f>
        <v>Mon</v>
      </c>
      <c r="AL562" t="str">
        <f>TEXT(Agricultural_Export_Analysis_Cleaned_Dataset[[#This Row],[Delivery_Date]],"yyyy")</f>
        <v>2024</v>
      </c>
      <c r="AM562" t="str">
        <f>TEXT(Agricultural_Export_Analysis_Cleaned_Dataset[[#This Row],[Delivery_Date]],"mmm")</f>
        <v>Dec</v>
      </c>
      <c r="AN562" t="str">
        <f>TEXT(Agricultural_Export_Analysis_Cleaned_Dataset[[#This Row],[Delivery_Date]],"ddd")</f>
        <v>Fri</v>
      </c>
      <c r="AO562">
        <f>Agricultural_Export_Analysis_Cleaned_Dataset[[#This Row],[Delivery_Date]]-Agricultural_Export_Analysis_Cleaned_Dataset[[#This Row],[Ship_Date]]</f>
        <v>18</v>
      </c>
      <c r="AP562">
        <f>Agricultural_Export_Analysis_Cleaned_Dataset[[#This Row],[Ship_Date]]-Agricultural_Export_Analysis_Cleaned_Dataset[[#This Row],[Order_Date]]</f>
        <v>9</v>
      </c>
      <c r="AQ562" s="4" t="str">
        <f>TEXT(Agricultural_Export_Analysis_Cleaned_Dataset[[#This Row],[Order_Date]],"mmm yyyy")</f>
        <v>Nov 2024</v>
      </c>
    </row>
    <row r="563" spans="1:43" x14ac:dyDescent="0.3">
      <c r="A563" t="s">
        <v>1221</v>
      </c>
      <c r="B563" t="s">
        <v>1222</v>
      </c>
      <c r="C563" s="2">
        <v>45913</v>
      </c>
      <c r="D563" s="2">
        <v>45921</v>
      </c>
      <c r="E563" s="2">
        <v>45951</v>
      </c>
      <c r="F563" t="s">
        <v>35</v>
      </c>
      <c r="G563" t="s">
        <v>96</v>
      </c>
      <c r="H563" t="s">
        <v>51</v>
      </c>
      <c r="I563" t="s">
        <v>97</v>
      </c>
      <c r="J563" t="s">
        <v>53</v>
      </c>
      <c r="K563" s="7">
        <v>15</v>
      </c>
      <c r="L563" t="s">
        <v>80</v>
      </c>
      <c r="M563" t="s">
        <v>48</v>
      </c>
      <c r="N563" t="s">
        <v>49</v>
      </c>
      <c r="O563">
        <v>1226</v>
      </c>
      <c r="P563" s="6">
        <v>322.56</v>
      </c>
      <c r="Q563" s="6">
        <v>395458.56</v>
      </c>
      <c r="R563" s="5">
        <v>0.15</v>
      </c>
      <c r="S563" s="6">
        <v>336139.77600000001</v>
      </c>
      <c r="T563" s="6">
        <v>2258.0100000000002</v>
      </c>
      <c r="U563" s="6">
        <v>205613.41</v>
      </c>
      <c r="V563" s="6">
        <v>2647.59</v>
      </c>
      <c r="W563" s="6">
        <v>33553.660000000003</v>
      </c>
      <c r="X563" s="6">
        <v>92067.106</v>
      </c>
      <c r="Y563" s="5">
        <v>0.27389530360132103</v>
      </c>
      <c r="Z563" t="s">
        <v>103</v>
      </c>
      <c r="AA563" t="s">
        <v>104</v>
      </c>
      <c r="AB563" t="s">
        <v>42</v>
      </c>
      <c r="AC563" t="s">
        <v>66</v>
      </c>
      <c r="AD563" t="s">
        <v>77</v>
      </c>
      <c r="AE563" t="s">
        <v>67</v>
      </c>
      <c r="AF563" t="str">
        <f>TEXT(Agricultural_Export_Analysis_Cleaned_Dataset[[#This Row],[Order_Date]],"mmm")</f>
        <v>Sep</v>
      </c>
      <c r="AG563" t="str">
        <f>TEXT(Agricultural_Export_Analysis_Cleaned_Dataset[[#This Row],[Order_Date]],"yyyy")</f>
        <v>2025</v>
      </c>
      <c r="AH563" t="str">
        <f>TEXT(Agricultural_Export_Analysis_Cleaned_Dataset[[#This Row],[Order_Date]],"ddd")</f>
        <v>Sat</v>
      </c>
      <c r="AI563" t="str">
        <f>TEXT(Agricultural_Export_Analysis_Cleaned_Dataset[[#This Row],[Ship_Date]],"yyyy")</f>
        <v>2025</v>
      </c>
      <c r="AJ563" t="str">
        <f>TEXT(Agricultural_Export_Analysis_Cleaned_Dataset[[#This Row],[Ship_Date]],"mmm")</f>
        <v>Sep</v>
      </c>
      <c r="AK563" t="str">
        <f>TEXT(Agricultural_Export_Analysis_Cleaned_Dataset[[#This Row],[Ship_Date]],"ddd")</f>
        <v>Sun</v>
      </c>
      <c r="AL563" t="str">
        <f>TEXT(Agricultural_Export_Analysis_Cleaned_Dataset[[#This Row],[Delivery_Date]],"yyyy")</f>
        <v>2025</v>
      </c>
      <c r="AM563" t="str">
        <f>TEXT(Agricultural_Export_Analysis_Cleaned_Dataset[[#This Row],[Delivery_Date]],"mmm")</f>
        <v>Oct</v>
      </c>
      <c r="AN563" t="str">
        <f>TEXT(Agricultural_Export_Analysis_Cleaned_Dataset[[#This Row],[Delivery_Date]],"ddd")</f>
        <v>Tue</v>
      </c>
      <c r="AO563">
        <f>Agricultural_Export_Analysis_Cleaned_Dataset[[#This Row],[Delivery_Date]]-Agricultural_Export_Analysis_Cleaned_Dataset[[#This Row],[Ship_Date]]</f>
        <v>30</v>
      </c>
      <c r="AP563">
        <f>Agricultural_Export_Analysis_Cleaned_Dataset[[#This Row],[Ship_Date]]-Agricultural_Export_Analysis_Cleaned_Dataset[[#This Row],[Order_Date]]</f>
        <v>8</v>
      </c>
      <c r="AQ563" s="4" t="str">
        <f>TEXT(Agricultural_Export_Analysis_Cleaned_Dataset[[#This Row],[Order_Date]],"mmm yyyy")</f>
        <v>Sep 2025</v>
      </c>
    </row>
    <row r="564" spans="1:43" x14ac:dyDescent="0.3">
      <c r="A564" t="s">
        <v>1223</v>
      </c>
      <c r="B564" t="s">
        <v>1017</v>
      </c>
      <c r="C564" s="2">
        <v>45865</v>
      </c>
      <c r="D564" s="2">
        <v>45874</v>
      </c>
      <c r="E564" s="2">
        <v>45890</v>
      </c>
      <c r="F564" t="s">
        <v>35</v>
      </c>
      <c r="G564" t="s">
        <v>36</v>
      </c>
      <c r="H564" t="s">
        <v>51</v>
      </c>
      <c r="I564" t="s">
        <v>118</v>
      </c>
      <c r="J564" t="s">
        <v>63</v>
      </c>
      <c r="K564" s="7">
        <v>0</v>
      </c>
      <c r="L564" t="s">
        <v>87</v>
      </c>
      <c r="M564" t="s">
        <v>71</v>
      </c>
      <c r="N564" t="s">
        <v>72</v>
      </c>
      <c r="O564">
        <v>1582</v>
      </c>
      <c r="P564" s="6">
        <v>486.75</v>
      </c>
      <c r="Q564" s="6">
        <v>770038.5</v>
      </c>
      <c r="R564" s="5">
        <v>0.05</v>
      </c>
      <c r="S564" s="6">
        <v>731536.57499999995</v>
      </c>
      <c r="T564" s="6">
        <v>14385.32</v>
      </c>
      <c r="U564" s="6">
        <v>426853.23</v>
      </c>
      <c r="V564" s="6">
        <v>1288.78</v>
      </c>
      <c r="W564" s="6">
        <v>20460.349999999999</v>
      </c>
      <c r="X564" s="6">
        <v>268548.89500000002</v>
      </c>
      <c r="Y564" s="5">
        <v>0.367102485613928</v>
      </c>
      <c r="Z564" t="s">
        <v>103</v>
      </c>
      <c r="AA564" t="s">
        <v>119</v>
      </c>
      <c r="AB564" t="s">
        <v>42</v>
      </c>
      <c r="AC564" t="s">
        <v>43</v>
      </c>
      <c r="AD564" t="s">
        <v>77</v>
      </c>
      <c r="AE564" t="s">
        <v>67</v>
      </c>
      <c r="AF564" t="str">
        <f>TEXT(Agricultural_Export_Analysis_Cleaned_Dataset[[#This Row],[Order_Date]],"mmm")</f>
        <v>Jul</v>
      </c>
      <c r="AG564" t="str">
        <f>TEXT(Agricultural_Export_Analysis_Cleaned_Dataset[[#This Row],[Order_Date]],"yyyy")</f>
        <v>2025</v>
      </c>
      <c r="AH564" t="str">
        <f>TEXT(Agricultural_Export_Analysis_Cleaned_Dataset[[#This Row],[Order_Date]],"ddd")</f>
        <v>Sun</v>
      </c>
      <c r="AI564" t="str">
        <f>TEXT(Agricultural_Export_Analysis_Cleaned_Dataset[[#This Row],[Ship_Date]],"yyyy")</f>
        <v>2025</v>
      </c>
      <c r="AJ564" t="str">
        <f>TEXT(Agricultural_Export_Analysis_Cleaned_Dataset[[#This Row],[Ship_Date]],"mmm")</f>
        <v>Aug</v>
      </c>
      <c r="AK564" t="str">
        <f>TEXT(Agricultural_Export_Analysis_Cleaned_Dataset[[#This Row],[Ship_Date]],"ddd")</f>
        <v>Tue</v>
      </c>
      <c r="AL564" t="str">
        <f>TEXT(Agricultural_Export_Analysis_Cleaned_Dataset[[#This Row],[Delivery_Date]],"yyyy")</f>
        <v>2025</v>
      </c>
      <c r="AM564" t="str">
        <f>TEXT(Agricultural_Export_Analysis_Cleaned_Dataset[[#This Row],[Delivery_Date]],"mmm")</f>
        <v>Aug</v>
      </c>
      <c r="AN564" t="str">
        <f>TEXT(Agricultural_Export_Analysis_Cleaned_Dataset[[#This Row],[Delivery_Date]],"ddd")</f>
        <v>Thu</v>
      </c>
      <c r="AO564">
        <f>Agricultural_Export_Analysis_Cleaned_Dataset[[#This Row],[Delivery_Date]]-Agricultural_Export_Analysis_Cleaned_Dataset[[#This Row],[Ship_Date]]</f>
        <v>16</v>
      </c>
      <c r="AP564">
        <f>Agricultural_Export_Analysis_Cleaned_Dataset[[#This Row],[Ship_Date]]-Agricultural_Export_Analysis_Cleaned_Dataset[[#This Row],[Order_Date]]</f>
        <v>9</v>
      </c>
      <c r="AQ564" s="4" t="str">
        <f>TEXT(Agricultural_Export_Analysis_Cleaned_Dataset[[#This Row],[Order_Date]],"mmm yyyy")</f>
        <v>Jul 2025</v>
      </c>
    </row>
    <row r="565" spans="1:43" x14ac:dyDescent="0.3">
      <c r="A565" t="s">
        <v>1224</v>
      </c>
      <c r="B565" t="s">
        <v>1225</v>
      </c>
      <c r="C565" s="2">
        <v>45809</v>
      </c>
      <c r="D565" s="2">
        <v>45812</v>
      </c>
      <c r="E565" s="2">
        <v>45852</v>
      </c>
      <c r="F565" t="s">
        <v>35</v>
      </c>
      <c r="G565" t="s">
        <v>8932</v>
      </c>
      <c r="H565" t="s">
        <v>37</v>
      </c>
      <c r="I565" t="s">
        <v>97</v>
      </c>
      <c r="J565" t="s">
        <v>39</v>
      </c>
      <c r="K565" s="7">
        <v>15</v>
      </c>
      <c r="L565" t="s">
        <v>80</v>
      </c>
      <c r="M565" t="s">
        <v>140</v>
      </c>
      <c r="N565" t="s">
        <v>49</v>
      </c>
      <c r="O565">
        <v>1413</v>
      </c>
      <c r="P565" s="6">
        <v>86.31</v>
      </c>
      <c r="Q565" s="6">
        <v>121956.03</v>
      </c>
      <c r="R565" s="5">
        <v>0.1</v>
      </c>
      <c r="S565" s="6">
        <v>109760.427</v>
      </c>
      <c r="T565" s="6">
        <v>5452.79</v>
      </c>
      <c r="U565" s="6">
        <v>75598.240000000005</v>
      </c>
      <c r="V565" s="6">
        <v>442.1</v>
      </c>
      <c r="W565" s="6">
        <v>6678.95</v>
      </c>
      <c r="X565" s="6">
        <v>21588.347000000002</v>
      </c>
      <c r="Y565" s="5">
        <v>0.19668606974351499</v>
      </c>
      <c r="Z565" t="s">
        <v>81</v>
      </c>
      <c r="AA565" t="s">
        <v>150</v>
      </c>
      <c r="AB565" t="s">
        <v>83</v>
      </c>
      <c r="AC565" t="s">
        <v>66</v>
      </c>
      <c r="AD565" t="s">
        <v>98</v>
      </c>
      <c r="AE565" t="s">
        <v>45</v>
      </c>
      <c r="AF565" t="str">
        <f>TEXT(Agricultural_Export_Analysis_Cleaned_Dataset[[#This Row],[Order_Date]],"mmm")</f>
        <v>Jun</v>
      </c>
      <c r="AG565" t="str">
        <f>TEXT(Agricultural_Export_Analysis_Cleaned_Dataset[[#This Row],[Order_Date]],"yyyy")</f>
        <v>2025</v>
      </c>
      <c r="AH565" t="str">
        <f>TEXT(Agricultural_Export_Analysis_Cleaned_Dataset[[#This Row],[Order_Date]],"ddd")</f>
        <v>Sun</v>
      </c>
      <c r="AI565" t="str">
        <f>TEXT(Agricultural_Export_Analysis_Cleaned_Dataset[[#This Row],[Ship_Date]],"yyyy")</f>
        <v>2025</v>
      </c>
      <c r="AJ565" t="str">
        <f>TEXT(Agricultural_Export_Analysis_Cleaned_Dataset[[#This Row],[Ship_Date]],"mmm")</f>
        <v>Jun</v>
      </c>
      <c r="AK565" t="str">
        <f>TEXT(Agricultural_Export_Analysis_Cleaned_Dataset[[#This Row],[Ship_Date]],"ddd")</f>
        <v>Wed</v>
      </c>
      <c r="AL565" t="str">
        <f>TEXT(Agricultural_Export_Analysis_Cleaned_Dataset[[#This Row],[Delivery_Date]],"yyyy")</f>
        <v>2025</v>
      </c>
      <c r="AM565" t="str">
        <f>TEXT(Agricultural_Export_Analysis_Cleaned_Dataset[[#This Row],[Delivery_Date]],"mmm")</f>
        <v>Jul</v>
      </c>
      <c r="AN565" t="str">
        <f>TEXT(Agricultural_Export_Analysis_Cleaned_Dataset[[#This Row],[Delivery_Date]],"ddd")</f>
        <v>Mon</v>
      </c>
      <c r="AO565">
        <f>Agricultural_Export_Analysis_Cleaned_Dataset[[#This Row],[Delivery_Date]]-Agricultural_Export_Analysis_Cleaned_Dataset[[#This Row],[Ship_Date]]</f>
        <v>40</v>
      </c>
      <c r="AP565">
        <f>Agricultural_Export_Analysis_Cleaned_Dataset[[#This Row],[Ship_Date]]-Agricultural_Export_Analysis_Cleaned_Dataset[[#This Row],[Order_Date]]</f>
        <v>3</v>
      </c>
      <c r="AQ565" s="4" t="str">
        <f>TEXT(Agricultural_Export_Analysis_Cleaned_Dataset[[#This Row],[Order_Date]],"mmm yyyy")</f>
        <v>Jun 2025</v>
      </c>
    </row>
    <row r="566" spans="1:43" x14ac:dyDescent="0.3">
      <c r="A566" t="s">
        <v>1226</v>
      </c>
      <c r="B566" t="s">
        <v>1227</v>
      </c>
      <c r="C566" s="2">
        <v>45819</v>
      </c>
      <c r="D566" s="2">
        <v>45828</v>
      </c>
      <c r="E566" s="2">
        <v>45856</v>
      </c>
      <c r="F566" t="s">
        <v>35</v>
      </c>
      <c r="G566" t="s">
        <v>117</v>
      </c>
      <c r="H566" t="s">
        <v>74</v>
      </c>
      <c r="I566" t="s">
        <v>38</v>
      </c>
      <c r="J566" t="s">
        <v>63</v>
      </c>
      <c r="K566" s="7">
        <v>10</v>
      </c>
      <c r="L566" t="s">
        <v>80</v>
      </c>
      <c r="M566" t="s">
        <v>61</v>
      </c>
      <c r="N566" t="s">
        <v>62</v>
      </c>
      <c r="O566">
        <v>1571</v>
      </c>
      <c r="P566" s="6">
        <v>68.48</v>
      </c>
      <c r="Q566" s="6">
        <v>107582.08</v>
      </c>
      <c r="R566" s="5">
        <v>0</v>
      </c>
      <c r="S566" s="6">
        <v>107582.08</v>
      </c>
      <c r="T566" s="6">
        <v>847.01</v>
      </c>
      <c r="U566" s="6">
        <v>75324.41</v>
      </c>
      <c r="V566" s="6">
        <v>584.11</v>
      </c>
      <c r="W566" s="6">
        <v>2937.15</v>
      </c>
      <c r="X566" s="6">
        <v>27889.4</v>
      </c>
      <c r="Y566" s="5">
        <v>0.25923834155279402</v>
      </c>
      <c r="Z566" t="s">
        <v>81</v>
      </c>
      <c r="AA566" t="s">
        <v>150</v>
      </c>
      <c r="AB566" t="s">
        <v>56</v>
      </c>
      <c r="AC566" t="s">
        <v>76</v>
      </c>
      <c r="AD566" t="s">
        <v>57</v>
      </c>
      <c r="AE566" t="s">
        <v>67</v>
      </c>
      <c r="AF566" t="str">
        <f>TEXT(Agricultural_Export_Analysis_Cleaned_Dataset[[#This Row],[Order_Date]],"mmm")</f>
        <v>Jun</v>
      </c>
      <c r="AG566" t="str">
        <f>TEXT(Agricultural_Export_Analysis_Cleaned_Dataset[[#This Row],[Order_Date]],"yyyy")</f>
        <v>2025</v>
      </c>
      <c r="AH566" t="str">
        <f>TEXT(Agricultural_Export_Analysis_Cleaned_Dataset[[#This Row],[Order_Date]],"ddd")</f>
        <v>Wed</v>
      </c>
      <c r="AI566" t="str">
        <f>TEXT(Agricultural_Export_Analysis_Cleaned_Dataset[[#This Row],[Ship_Date]],"yyyy")</f>
        <v>2025</v>
      </c>
      <c r="AJ566" t="str">
        <f>TEXT(Agricultural_Export_Analysis_Cleaned_Dataset[[#This Row],[Ship_Date]],"mmm")</f>
        <v>Jun</v>
      </c>
      <c r="AK566" t="str">
        <f>TEXT(Agricultural_Export_Analysis_Cleaned_Dataset[[#This Row],[Ship_Date]],"ddd")</f>
        <v>Fri</v>
      </c>
      <c r="AL566" t="str">
        <f>TEXT(Agricultural_Export_Analysis_Cleaned_Dataset[[#This Row],[Delivery_Date]],"yyyy")</f>
        <v>2025</v>
      </c>
      <c r="AM566" t="str">
        <f>TEXT(Agricultural_Export_Analysis_Cleaned_Dataset[[#This Row],[Delivery_Date]],"mmm")</f>
        <v>Jul</v>
      </c>
      <c r="AN566" t="str">
        <f>TEXT(Agricultural_Export_Analysis_Cleaned_Dataset[[#This Row],[Delivery_Date]],"ddd")</f>
        <v>Fri</v>
      </c>
      <c r="AO566">
        <f>Agricultural_Export_Analysis_Cleaned_Dataset[[#This Row],[Delivery_Date]]-Agricultural_Export_Analysis_Cleaned_Dataset[[#This Row],[Ship_Date]]</f>
        <v>28</v>
      </c>
      <c r="AP566">
        <f>Agricultural_Export_Analysis_Cleaned_Dataset[[#This Row],[Ship_Date]]-Agricultural_Export_Analysis_Cleaned_Dataset[[#This Row],[Order_Date]]</f>
        <v>9</v>
      </c>
      <c r="AQ566" s="4" t="str">
        <f>TEXT(Agricultural_Export_Analysis_Cleaned_Dataset[[#This Row],[Order_Date]],"mmm yyyy")</f>
        <v>Jun 2025</v>
      </c>
    </row>
    <row r="567" spans="1:43" x14ac:dyDescent="0.3">
      <c r="A567" t="s">
        <v>1228</v>
      </c>
      <c r="B567" t="s">
        <v>1229</v>
      </c>
      <c r="C567" s="2">
        <v>45937</v>
      </c>
      <c r="D567" s="2">
        <v>45945</v>
      </c>
      <c r="E567" s="2">
        <v>45969</v>
      </c>
      <c r="F567" t="s">
        <v>35</v>
      </c>
      <c r="G567" t="s">
        <v>132</v>
      </c>
      <c r="H567" t="s">
        <v>74</v>
      </c>
      <c r="I567" t="s">
        <v>38</v>
      </c>
      <c r="J567" t="s">
        <v>39</v>
      </c>
      <c r="K567" s="7">
        <v>10</v>
      </c>
      <c r="L567" t="s">
        <v>80</v>
      </c>
      <c r="M567" t="s">
        <v>140</v>
      </c>
      <c r="N567" t="s">
        <v>49</v>
      </c>
      <c r="O567">
        <v>1296</v>
      </c>
      <c r="P567" s="6">
        <v>315.98</v>
      </c>
      <c r="Q567" s="6">
        <v>409510.08</v>
      </c>
      <c r="R567" s="5">
        <v>0</v>
      </c>
      <c r="S567" s="6">
        <v>409510.08</v>
      </c>
      <c r="T567" s="6">
        <v>13850.49</v>
      </c>
      <c r="U567" s="6">
        <v>193340.26</v>
      </c>
      <c r="V567" s="6">
        <v>2854.77</v>
      </c>
      <c r="W567" s="6">
        <v>45483.23</v>
      </c>
      <c r="X567" s="6">
        <v>153981.32999999999</v>
      </c>
      <c r="Y567" s="5">
        <v>0.37601352816516798</v>
      </c>
      <c r="Z567" t="s">
        <v>54</v>
      </c>
      <c r="AA567" t="s">
        <v>75</v>
      </c>
      <c r="AB567" t="s">
        <v>42</v>
      </c>
      <c r="AC567" t="s">
        <v>76</v>
      </c>
      <c r="AD567" t="s">
        <v>93</v>
      </c>
      <c r="AE567" t="s">
        <v>45</v>
      </c>
      <c r="AF567" t="str">
        <f>TEXT(Agricultural_Export_Analysis_Cleaned_Dataset[[#This Row],[Order_Date]],"mmm")</f>
        <v>Oct</v>
      </c>
      <c r="AG567" t="str">
        <f>TEXT(Agricultural_Export_Analysis_Cleaned_Dataset[[#This Row],[Order_Date]],"yyyy")</f>
        <v>2025</v>
      </c>
      <c r="AH567" t="str">
        <f>TEXT(Agricultural_Export_Analysis_Cleaned_Dataset[[#This Row],[Order_Date]],"ddd")</f>
        <v>Tue</v>
      </c>
      <c r="AI567" t="str">
        <f>TEXT(Agricultural_Export_Analysis_Cleaned_Dataset[[#This Row],[Ship_Date]],"yyyy")</f>
        <v>2025</v>
      </c>
      <c r="AJ567" t="str">
        <f>TEXT(Agricultural_Export_Analysis_Cleaned_Dataset[[#This Row],[Ship_Date]],"mmm")</f>
        <v>Oct</v>
      </c>
      <c r="AK567" t="str">
        <f>TEXT(Agricultural_Export_Analysis_Cleaned_Dataset[[#This Row],[Ship_Date]],"ddd")</f>
        <v>Wed</v>
      </c>
      <c r="AL567" t="str">
        <f>TEXT(Agricultural_Export_Analysis_Cleaned_Dataset[[#This Row],[Delivery_Date]],"yyyy")</f>
        <v>2025</v>
      </c>
      <c r="AM567" t="str">
        <f>TEXT(Agricultural_Export_Analysis_Cleaned_Dataset[[#This Row],[Delivery_Date]],"mmm")</f>
        <v>Nov</v>
      </c>
      <c r="AN567" t="str">
        <f>TEXT(Agricultural_Export_Analysis_Cleaned_Dataset[[#This Row],[Delivery_Date]],"ddd")</f>
        <v>Sat</v>
      </c>
      <c r="AO567">
        <f>Agricultural_Export_Analysis_Cleaned_Dataset[[#This Row],[Delivery_Date]]-Agricultural_Export_Analysis_Cleaned_Dataset[[#This Row],[Ship_Date]]</f>
        <v>24</v>
      </c>
      <c r="AP567">
        <f>Agricultural_Export_Analysis_Cleaned_Dataset[[#This Row],[Ship_Date]]-Agricultural_Export_Analysis_Cleaned_Dataset[[#This Row],[Order_Date]]</f>
        <v>8</v>
      </c>
      <c r="AQ567" s="4" t="str">
        <f>TEXT(Agricultural_Export_Analysis_Cleaned_Dataset[[#This Row],[Order_Date]],"mmm yyyy")</f>
        <v>Oct 2025</v>
      </c>
    </row>
    <row r="568" spans="1:43" x14ac:dyDescent="0.3">
      <c r="A568" t="s">
        <v>1230</v>
      </c>
      <c r="B568" t="s">
        <v>1231</v>
      </c>
      <c r="C568" s="2">
        <v>45391</v>
      </c>
      <c r="D568" s="2">
        <v>45395</v>
      </c>
      <c r="E568" s="2">
        <v>45419</v>
      </c>
      <c r="F568" t="s">
        <v>35</v>
      </c>
      <c r="G568" t="s">
        <v>96</v>
      </c>
      <c r="H568" t="s">
        <v>74</v>
      </c>
      <c r="I568" t="s">
        <v>38</v>
      </c>
      <c r="J568" t="s">
        <v>112</v>
      </c>
      <c r="K568" s="7">
        <v>4</v>
      </c>
      <c r="L568" t="s">
        <v>32</v>
      </c>
      <c r="M568" t="s">
        <v>71</v>
      </c>
      <c r="N568" t="s">
        <v>72</v>
      </c>
      <c r="O568">
        <v>1430</v>
      </c>
      <c r="P568" s="6">
        <v>331.71</v>
      </c>
      <c r="Q568" s="6">
        <v>474345.3</v>
      </c>
      <c r="R568" s="5">
        <v>0.15</v>
      </c>
      <c r="S568" s="6">
        <v>403193.505</v>
      </c>
      <c r="T568" s="6">
        <v>3062.47</v>
      </c>
      <c r="U568" s="6">
        <v>220196.5</v>
      </c>
      <c r="V568" s="6">
        <v>2195.35</v>
      </c>
      <c r="W568" s="6">
        <v>19325.05</v>
      </c>
      <c r="X568" s="6">
        <v>158414.13500000001</v>
      </c>
      <c r="Y568" s="5">
        <v>0.39289852895819799</v>
      </c>
      <c r="Z568" t="s">
        <v>81</v>
      </c>
      <c r="AA568" t="s">
        <v>165</v>
      </c>
      <c r="AB568" t="s">
        <v>56</v>
      </c>
      <c r="AC568" t="s">
        <v>66</v>
      </c>
      <c r="AD568" t="s">
        <v>84</v>
      </c>
      <c r="AE568" t="s">
        <v>67</v>
      </c>
      <c r="AF568" t="str">
        <f>TEXT(Agricultural_Export_Analysis_Cleaned_Dataset[[#This Row],[Order_Date]],"mmm")</f>
        <v>Apr</v>
      </c>
      <c r="AG568" t="str">
        <f>TEXT(Agricultural_Export_Analysis_Cleaned_Dataset[[#This Row],[Order_Date]],"yyyy")</f>
        <v>2024</v>
      </c>
      <c r="AH568" t="str">
        <f>TEXT(Agricultural_Export_Analysis_Cleaned_Dataset[[#This Row],[Order_Date]],"ddd")</f>
        <v>Tue</v>
      </c>
      <c r="AI568" t="str">
        <f>TEXT(Agricultural_Export_Analysis_Cleaned_Dataset[[#This Row],[Ship_Date]],"yyyy")</f>
        <v>2024</v>
      </c>
      <c r="AJ568" t="str">
        <f>TEXT(Agricultural_Export_Analysis_Cleaned_Dataset[[#This Row],[Ship_Date]],"mmm")</f>
        <v>Apr</v>
      </c>
      <c r="AK568" t="str">
        <f>TEXT(Agricultural_Export_Analysis_Cleaned_Dataset[[#This Row],[Ship_Date]],"ddd")</f>
        <v>Sat</v>
      </c>
      <c r="AL568" t="str">
        <f>TEXT(Agricultural_Export_Analysis_Cleaned_Dataset[[#This Row],[Delivery_Date]],"yyyy")</f>
        <v>2024</v>
      </c>
      <c r="AM568" t="str">
        <f>TEXT(Agricultural_Export_Analysis_Cleaned_Dataset[[#This Row],[Delivery_Date]],"mmm")</f>
        <v>May</v>
      </c>
      <c r="AN568" t="str">
        <f>TEXT(Agricultural_Export_Analysis_Cleaned_Dataset[[#This Row],[Delivery_Date]],"ddd")</f>
        <v>Tue</v>
      </c>
      <c r="AO568">
        <f>Agricultural_Export_Analysis_Cleaned_Dataset[[#This Row],[Delivery_Date]]-Agricultural_Export_Analysis_Cleaned_Dataset[[#This Row],[Ship_Date]]</f>
        <v>24</v>
      </c>
      <c r="AP568">
        <f>Agricultural_Export_Analysis_Cleaned_Dataset[[#This Row],[Ship_Date]]-Agricultural_Export_Analysis_Cleaned_Dataset[[#This Row],[Order_Date]]</f>
        <v>4</v>
      </c>
      <c r="AQ568" s="4" t="str">
        <f>TEXT(Agricultural_Export_Analysis_Cleaned_Dataset[[#This Row],[Order_Date]],"mmm yyyy")</f>
        <v>Apr 2024</v>
      </c>
    </row>
    <row r="569" spans="1:43" x14ac:dyDescent="0.3">
      <c r="A569" t="s">
        <v>1232</v>
      </c>
      <c r="B569" t="s">
        <v>1233</v>
      </c>
      <c r="C569" s="2">
        <v>45647</v>
      </c>
      <c r="D569" s="2">
        <v>45652</v>
      </c>
      <c r="E569" s="2">
        <v>45660</v>
      </c>
      <c r="F569" t="s">
        <v>35</v>
      </c>
      <c r="G569" t="s">
        <v>8932</v>
      </c>
      <c r="H569" t="s">
        <v>51</v>
      </c>
      <c r="I569" t="s">
        <v>97</v>
      </c>
      <c r="J569" t="s">
        <v>63</v>
      </c>
      <c r="K569" s="7">
        <v>0</v>
      </c>
      <c r="L569" t="s">
        <v>135</v>
      </c>
      <c r="M569" t="s">
        <v>107</v>
      </c>
      <c r="N569" t="s">
        <v>108</v>
      </c>
      <c r="O569">
        <v>343</v>
      </c>
      <c r="P569" s="6">
        <v>40.130000000000003</v>
      </c>
      <c r="Q569" s="6">
        <v>13764.59</v>
      </c>
      <c r="R569" s="5">
        <v>0.05</v>
      </c>
      <c r="S569" s="6">
        <v>13076.360500000001</v>
      </c>
      <c r="T569" s="6">
        <v>4534.72</v>
      </c>
      <c r="U569" s="6">
        <v>7573.32</v>
      </c>
      <c r="V569" s="6">
        <v>2650.79</v>
      </c>
      <c r="W569" s="6">
        <v>672.61</v>
      </c>
      <c r="X569" s="6">
        <v>-2355.0794999999998</v>
      </c>
      <c r="Y569" s="5">
        <v>-0.18010206280256699</v>
      </c>
      <c r="Z569" t="s">
        <v>54</v>
      </c>
      <c r="AA569" t="s">
        <v>55</v>
      </c>
      <c r="AB569" t="s">
        <v>56</v>
      </c>
      <c r="AC569" t="s">
        <v>66</v>
      </c>
      <c r="AD569" t="s">
        <v>93</v>
      </c>
      <c r="AE569" t="s">
        <v>58</v>
      </c>
      <c r="AF569" t="str">
        <f>TEXT(Agricultural_Export_Analysis_Cleaned_Dataset[[#This Row],[Order_Date]],"mmm")</f>
        <v>Dec</v>
      </c>
      <c r="AG569" t="str">
        <f>TEXT(Agricultural_Export_Analysis_Cleaned_Dataset[[#This Row],[Order_Date]],"yyyy")</f>
        <v>2024</v>
      </c>
      <c r="AH569" t="str">
        <f>TEXT(Agricultural_Export_Analysis_Cleaned_Dataset[[#This Row],[Order_Date]],"ddd")</f>
        <v>Sat</v>
      </c>
      <c r="AI569" t="str">
        <f>TEXT(Agricultural_Export_Analysis_Cleaned_Dataset[[#This Row],[Ship_Date]],"yyyy")</f>
        <v>2024</v>
      </c>
      <c r="AJ569" t="str">
        <f>TEXT(Agricultural_Export_Analysis_Cleaned_Dataset[[#This Row],[Ship_Date]],"mmm")</f>
        <v>Dec</v>
      </c>
      <c r="AK569" t="str">
        <f>TEXT(Agricultural_Export_Analysis_Cleaned_Dataset[[#This Row],[Ship_Date]],"ddd")</f>
        <v>Thu</v>
      </c>
      <c r="AL569" t="str">
        <f>TEXT(Agricultural_Export_Analysis_Cleaned_Dataset[[#This Row],[Delivery_Date]],"yyyy")</f>
        <v>2025</v>
      </c>
      <c r="AM569" t="str">
        <f>TEXT(Agricultural_Export_Analysis_Cleaned_Dataset[[#This Row],[Delivery_Date]],"mmm")</f>
        <v>Jan</v>
      </c>
      <c r="AN569" t="str">
        <f>TEXT(Agricultural_Export_Analysis_Cleaned_Dataset[[#This Row],[Delivery_Date]],"ddd")</f>
        <v>Fri</v>
      </c>
      <c r="AO569">
        <f>Agricultural_Export_Analysis_Cleaned_Dataset[[#This Row],[Delivery_Date]]-Agricultural_Export_Analysis_Cleaned_Dataset[[#This Row],[Ship_Date]]</f>
        <v>8</v>
      </c>
      <c r="AP569">
        <f>Agricultural_Export_Analysis_Cleaned_Dataset[[#This Row],[Ship_Date]]-Agricultural_Export_Analysis_Cleaned_Dataset[[#This Row],[Order_Date]]</f>
        <v>5</v>
      </c>
      <c r="AQ569" s="4" t="str">
        <f>TEXT(Agricultural_Export_Analysis_Cleaned_Dataset[[#This Row],[Order_Date]],"mmm yyyy")</f>
        <v>Dec 2024</v>
      </c>
    </row>
    <row r="570" spans="1:43" x14ac:dyDescent="0.3">
      <c r="A570" t="s">
        <v>1234</v>
      </c>
      <c r="B570" t="s">
        <v>1235</v>
      </c>
      <c r="C570" s="2">
        <v>45332</v>
      </c>
      <c r="D570" s="2">
        <v>45341</v>
      </c>
      <c r="E570" s="2">
        <v>45348</v>
      </c>
      <c r="F570" t="s">
        <v>35</v>
      </c>
      <c r="G570" t="s">
        <v>203</v>
      </c>
      <c r="H570" t="s">
        <v>37</v>
      </c>
      <c r="I570" t="s">
        <v>91</v>
      </c>
      <c r="J570" t="s">
        <v>112</v>
      </c>
      <c r="K570" s="7">
        <v>2</v>
      </c>
      <c r="L570" t="s">
        <v>32</v>
      </c>
      <c r="M570" t="s">
        <v>88</v>
      </c>
      <c r="N570" t="s">
        <v>89</v>
      </c>
      <c r="O570">
        <v>1414</v>
      </c>
      <c r="P570" s="6">
        <v>153.74</v>
      </c>
      <c r="Q570" s="6">
        <v>217388.36</v>
      </c>
      <c r="R570" s="5">
        <v>0</v>
      </c>
      <c r="S570" s="6">
        <v>217388.36</v>
      </c>
      <c r="T570" s="6">
        <v>12662.45</v>
      </c>
      <c r="U570" s="6">
        <v>111314.35</v>
      </c>
      <c r="V570" s="6">
        <v>2289.11</v>
      </c>
      <c r="W570" s="6">
        <v>4942.33</v>
      </c>
      <c r="X570" s="6">
        <v>86180.12</v>
      </c>
      <c r="Y570" s="5">
        <v>0.39643392130103</v>
      </c>
      <c r="Z570" t="s">
        <v>40</v>
      </c>
      <c r="AA570" t="s">
        <v>147</v>
      </c>
      <c r="AB570" t="s">
        <v>83</v>
      </c>
      <c r="AC570" t="s">
        <v>43</v>
      </c>
      <c r="AD570" t="s">
        <v>77</v>
      </c>
      <c r="AE570" t="s">
        <v>67</v>
      </c>
      <c r="AF570" t="str">
        <f>TEXT(Agricultural_Export_Analysis_Cleaned_Dataset[[#This Row],[Order_Date]],"mmm")</f>
        <v>Feb</v>
      </c>
      <c r="AG570" t="str">
        <f>TEXT(Agricultural_Export_Analysis_Cleaned_Dataset[[#This Row],[Order_Date]],"yyyy")</f>
        <v>2024</v>
      </c>
      <c r="AH570" t="str">
        <f>TEXT(Agricultural_Export_Analysis_Cleaned_Dataset[[#This Row],[Order_Date]],"ddd")</f>
        <v>Sat</v>
      </c>
      <c r="AI570" t="str">
        <f>TEXT(Agricultural_Export_Analysis_Cleaned_Dataset[[#This Row],[Ship_Date]],"yyyy")</f>
        <v>2024</v>
      </c>
      <c r="AJ570" t="str">
        <f>TEXT(Agricultural_Export_Analysis_Cleaned_Dataset[[#This Row],[Ship_Date]],"mmm")</f>
        <v>Feb</v>
      </c>
      <c r="AK570" t="str">
        <f>TEXT(Agricultural_Export_Analysis_Cleaned_Dataset[[#This Row],[Ship_Date]],"ddd")</f>
        <v>Mon</v>
      </c>
      <c r="AL570" t="str">
        <f>TEXT(Agricultural_Export_Analysis_Cleaned_Dataset[[#This Row],[Delivery_Date]],"yyyy")</f>
        <v>2024</v>
      </c>
      <c r="AM570" t="str">
        <f>TEXT(Agricultural_Export_Analysis_Cleaned_Dataset[[#This Row],[Delivery_Date]],"mmm")</f>
        <v>Feb</v>
      </c>
      <c r="AN570" t="str">
        <f>TEXT(Agricultural_Export_Analysis_Cleaned_Dataset[[#This Row],[Delivery_Date]],"ddd")</f>
        <v>Mon</v>
      </c>
      <c r="AO570">
        <f>Agricultural_Export_Analysis_Cleaned_Dataset[[#This Row],[Delivery_Date]]-Agricultural_Export_Analysis_Cleaned_Dataset[[#This Row],[Ship_Date]]</f>
        <v>7</v>
      </c>
      <c r="AP570">
        <f>Agricultural_Export_Analysis_Cleaned_Dataset[[#This Row],[Ship_Date]]-Agricultural_Export_Analysis_Cleaned_Dataset[[#This Row],[Order_Date]]</f>
        <v>9</v>
      </c>
      <c r="AQ570" s="4" t="str">
        <f>TEXT(Agricultural_Export_Analysis_Cleaned_Dataset[[#This Row],[Order_Date]],"mmm yyyy")</f>
        <v>Feb 2024</v>
      </c>
    </row>
    <row r="571" spans="1:43" x14ac:dyDescent="0.3">
      <c r="A571" t="s">
        <v>1236</v>
      </c>
      <c r="B571" t="s">
        <v>1237</v>
      </c>
      <c r="C571" s="2">
        <v>45577</v>
      </c>
      <c r="D571" s="2">
        <v>45579</v>
      </c>
      <c r="E571" s="2">
        <v>45616</v>
      </c>
      <c r="F571" t="s">
        <v>35</v>
      </c>
      <c r="G571" t="s">
        <v>8934</v>
      </c>
      <c r="H571" t="s">
        <v>51</v>
      </c>
      <c r="I571" t="s">
        <v>97</v>
      </c>
      <c r="J571" t="s">
        <v>53</v>
      </c>
      <c r="K571" s="7">
        <v>7</v>
      </c>
      <c r="L571" t="s">
        <v>80</v>
      </c>
      <c r="M571" t="s">
        <v>130</v>
      </c>
      <c r="N571" t="s">
        <v>131</v>
      </c>
      <c r="O571">
        <v>1930</v>
      </c>
      <c r="P571" s="6">
        <v>72.62</v>
      </c>
      <c r="Q571" s="6">
        <v>140156.6</v>
      </c>
      <c r="R571" s="5">
        <v>0</v>
      </c>
      <c r="S571" s="6">
        <v>140156.6</v>
      </c>
      <c r="T571" s="6">
        <v>6767.86</v>
      </c>
      <c r="U571" s="6">
        <v>81756.36</v>
      </c>
      <c r="V571" s="6">
        <v>862.86</v>
      </c>
      <c r="W571" s="6">
        <v>14919.71</v>
      </c>
      <c r="X571" s="6">
        <v>35849.81</v>
      </c>
      <c r="Y571" s="5">
        <v>0.25578395880037003</v>
      </c>
      <c r="Z571" t="s">
        <v>54</v>
      </c>
      <c r="AA571" t="s">
        <v>75</v>
      </c>
      <c r="AB571" t="s">
        <v>56</v>
      </c>
      <c r="AC571" t="s">
        <v>66</v>
      </c>
      <c r="AD571" t="s">
        <v>44</v>
      </c>
      <c r="AE571" t="s">
        <v>45</v>
      </c>
      <c r="AF571" t="str">
        <f>TEXT(Agricultural_Export_Analysis_Cleaned_Dataset[[#This Row],[Order_Date]],"mmm")</f>
        <v>Oct</v>
      </c>
      <c r="AG571" t="str">
        <f>TEXT(Agricultural_Export_Analysis_Cleaned_Dataset[[#This Row],[Order_Date]],"yyyy")</f>
        <v>2024</v>
      </c>
      <c r="AH571" t="str">
        <f>TEXT(Agricultural_Export_Analysis_Cleaned_Dataset[[#This Row],[Order_Date]],"ddd")</f>
        <v>Sat</v>
      </c>
      <c r="AI571" t="str">
        <f>TEXT(Agricultural_Export_Analysis_Cleaned_Dataset[[#This Row],[Ship_Date]],"yyyy")</f>
        <v>2024</v>
      </c>
      <c r="AJ571" t="str">
        <f>TEXT(Agricultural_Export_Analysis_Cleaned_Dataset[[#This Row],[Ship_Date]],"mmm")</f>
        <v>Oct</v>
      </c>
      <c r="AK571" t="str">
        <f>TEXT(Agricultural_Export_Analysis_Cleaned_Dataset[[#This Row],[Ship_Date]],"ddd")</f>
        <v>Mon</v>
      </c>
      <c r="AL571" t="str">
        <f>TEXT(Agricultural_Export_Analysis_Cleaned_Dataset[[#This Row],[Delivery_Date]],"yyyy")</f>
        <v>2024</v>
      </c>
      <c r="AM571" t="str">
        <f>TEXT(Agricultural_Export_Analysis_Cleaned_Dataset[[#This Row],[Delivery_Date]],"mmm")</f>
        <v>Nov</v>
      </c>
      <c r="AN571" t="str">
        <f>TEXT(Agricultural_Export_Analysis_Cleaned_Dataset[[#This Row],[Delivery_Date]],"ddd")</f>
        <v>Wed</v>
      </c>
      <c r="AO571">
        <f>Agricultural_Export_Analysis_Cleaned_Dataset[[#This Row],[Delivery_Date]]-Agricultural_Export_Analysis_Cleaned_Dataset[[#This Row],[Ship_Date]]</f>
        <v>37</v>
      </c>
      <c r="AP571">
        <f>Agricultural_Export_Analysis_Cleaned_Dataset[[#This Row],[Ship_Date]]-Agricultural_Export_Analysis_Cleaned_Dataset[[#This Row],[Order_Date]]</f>
        <v>2</v>
      </c>
      <c r="AQ571" s="4" t="str">
        <f>TEXT(Agricultural_Export_Analysis_Cleaned_Dataset[[#This Row],[Order_Date]],"mmm yyyy")</f>
        <v>Oct 2024</v>
      </c>
    </row>
    <row r="572" spans="1:43" x14ac:dyDescent="0.3">
      <c r="A572" t="s">
        <v>1238</v>
      </c>
      <c r="B572" t="s">
        <v>1239</v>
      </c>
      <c r="C572" s="2">
        <v>45825</v>
      </c>
      <c r="D572" s="2">
        <v>45831</v>
      </c>
      <c r="E572" s="2">
        <v>45855</v>
      </c>
      <c r="F572" t="s">
        <v>35</v>
      </c>
      <c r="G572" t="s">
        <v>36</v>
      </c>
      <c r="H572" t="s">
        <v>37</v>
      </c>
      <c r="I572" t="s">
        <v>38</v>
      </c>
      <c r="J572" t="s">
        <v>112</v>
      </c>
      <c r="K572" s="7">
        <v>2</v>
      </c>
      <c r="L572" t="s">
        <v>32</v>
      </c>
      <c r="M572" t="s">
        <v>48</v>
      </c>
      <c r="N572" t="s">
        <v>49</v>
      </c>
      <c r="O572">
        <v>1426</v>
      </c>
      <c r="P572" s="6">
        <v>392.98</v>
      </c>
      <c r="Q572" s="6">
        <v>560389.48</v>
      </c>
      <c r="R572" s="5">
        <v>0.1</v>
      </c>
      <c r="S572" s="6">
        <v>504350.53200000001</v>
      </c>
      <c r="T572" s="6">
        <v>1056.17</v>
      </c>
      <c r="U572" s="6">
        <v>361963.17</v>
      </c>
      <c r="V572" s="6">
        <v>391.27</v>
      </c>
      <c r="W572" s="6">
        <v>45648.95</v>
      </c>
      <c r="X572" s="6">
        <v>95290.971999999994</v>
      </c>
      <c r="Y572" s="5">
        <v>0.18893798252204499</v>
      </c>
      <c r="Z572" t="s">
        <v>81</v>
      </c>
      <c r="AA572" t="s">
        <v>150</v>
      </c>
      <c r="AB572" t="s">
        <v>42</v>
      </c>
      <c r="AC572" t="s">
        <v>43</v>
      </c>
      <c r="AD572" t="s">
        <v>77</v>
      </c>
      <c r="AE572" t="s">
        <v>67</v>
      </c>
      <c r="AF572" t="str">
        <f>TEXT(Agricultural_Export_Analysis_Cleaned_Dataset[[#This Row],[Order_Date]],"mmm")</f>
        <v>Jun</v>
      </c>
      <c r="AG572" t="str">
        <f>TEXT(Agricultural_Export_Analysis_Cleaned_Dataset[[#This Row],[Order_Date]],"yyyy")</f>
        <v>2025</v>
      </c>
      <c r="AH572" t="str">
        <f>TEXT(Agricultural_Export_Analysis_Cleaned_Dataset[[#This Row],[Order_Date]],"ddd")</f>
        <v>Tue</v>
      </c>
      <c r="AI572" t="str">
        <f>TEXT(Agricultural_Export_Analysis_Cleaned_Dataset[[#This Row],[Ship_Date]],"yyyy")</f>
        <v>2025</v>
      </c>
      <c r="AJ572" t="str">
        <f>TEXT(Agricultural_Export_Analysis_Cleaned_Dataset[[#This Row],[Ship_Date]],"mmm")</f>
        <v>Jun</v>
      </c>
      <c r="AK572" t="str">
        <f>TEXT(Agricultural_Export_Analysis_Cleaned_Dataset[[#This Row],[Ship_Date]],"ddd")</f>
        <v>Mon</v>
      </c>
      <c r="AL572" t="str">
        <f>TEXT(Agricultural_Export_Analysis_Cleaned_Dataset[[#This Row],[Delivery_Date]],"yyyy")</f>
        <v>2025</v>
      </c>
      <c r="AM572" t="str">
        <f>TEXT(Agricultural_Export_Analysis_Cleaned_Dataset[[#This Row],[Delivery_Date]],"mmm")</f>
        <v>Jul</v>
      </c>
      <c r="AN572" t="str">
        <f>TEXT(Agricultural_Export_Analysis_Cleaned_Dataset[[#This Row],[Delivery_Date]],"ddd")</f>
        <v>Thu</v>
      </c>
      <c r="AO572">
        <f>Agricultural_Export_Analysis_Cleaned_Dataset[[#This Row],[Delivery_Date]]-Agricultural_Export_Analysis_Cleaned_Dataset[[#This Row],[Ship_Date]]</f>
        <v>24</v>
      </c>
      <c r="AP572">
        <f>Agricultural_Export_Analysis_Cleaned_Dataset[[#This Row],[Ship_Date]]-Agricultural_Export_Analysis_Cleaned_Dataset[[#This Row],[Order_Date]]</f>
        <v>6</v>
      </c>
      <c r="AQ572" s="4" t="str">
        <f>TEXT(Agricultural_Export_Analysis_Cleaned_Dataset[[#This Row],[Order_Date]],"mmm yyyy")</f>
        <v>Jun 2025</v>
      </c>
    </row>
    <row r="573" spans="1:43" x14ac:dyDescent="0.3">
      <c r="A573" t="s">
        <v>1240</v>
      </c>
      <c r="B573" t="s">
        <v>1241</v>
      </c>
      <c r="C573" s="2">
        <v>45820</v>
      </c>
      <c r="D573" s="2">
        <v>45824</v>
      </c>
      <c r="E573" s="2">
        <v>45842</v>
      </c>
      <c r="F573" t="s">
        <v>35</v>
      </c>
      <c r="G573" t="s">
        <v>8933</v>
      </c>
      <c r="H573" t="s">
        <v>74</v>
      </c>
      <c r="I573" t="s">
        <v>97</v>
      </c>
      <c r="J573" t="s">
        <v>63</v>
      </c>
      <c r="K573" s="7">
        <v>0</v>
      </c>
      <c r="L573" t="s">
        <v>70</v>
      </c>
      <c r="M573" t="s">
        <v>61</v>
      </c>
      <c r="N573" t="s">
        <v>62</v>
      </c>
      <c r="O573">
        <v>360</v>
      </c>
      <c r="P573" s="6">
        <v>252.56</v>
      </c>
      <c r="Q573" s="6">
        <v>90921.600000000006</v>
      </c>
      <c r="R573" s="5">
        <v>0.05</v>
      </c>
      <c r="S573" s="6">
        <v>86375.52</v>
      </c>
      <c r="T573" s="6">
        <v>4597.7</v>
      </c>
      <c r="U573" s="6">
        <v>57877.49</v>
      </c>
      <c r="V573" s="6">
        <v>675.86</v>
      </c>
      <c r="W573" s="6">
        <v>9292.83</v>
      </c>
      <c r="X573" s="6">
        <v>13931.64</v>
      </c>
      <c r="Y573" s="5">
        <v>0.16129153260090401</v>
      </c>
      <c r="Z573" t="s">
        <v>81</v>
      </c>
      <c r="AA573" t="s">
        <v>150</v>
      </c>
      <c r="AB573" t="s">
        <v>65</v>
      </c>
      <c r="AC573" t="s">
        <v>66</v>
      </c>
      <c r="AD573" t="s">
        <v>44</v>
      </c>
      <c r="AE573" t="s">
        <v>67</v>
      </c>
      <c r="AF573" t="str">
        <f>TEXT(Agricultural_Export_Analysis_Cleaned_Dataset[[#This Row],[Order_Date]],"mmm")</f>
        <v>Jun</v>
      </c>
      <c r="AG573" t="str">
        <f>TEXT(Agricultural_Export_Analysis_Cleaned_Dataset[[#This Row],[Order_Date]],"yyyy")</f>
        <v>2025</v>
      </c>
      <c r="AH573" t="str">
        <f>TEXT(Agricultural_Export_Analysis_Cleaned_Dataset[[#This Row],[Order_Date]],"ddd")</f>
        <v>Thu</v>
      </c>
      <c r="AI573" t="str">
        <f>TEXT(Agricultural_Export_Analysis_Cleaned_Dataset[[#This Row],[Ship_Date]],"yyyy")</f>
        <v>2025</v>
      </c>
      <c r="AJ573" t="str">
        <f>TEXT(Agricultural_Export_Analysis_Cleaned_Dataset[[#This Row],[Ship_Date]],"mmm")</f>
        <v>Jun</v>
      </c>
      <c r="AK573" t="str">
        <f>TEXT(Agricultural_Export_Analysis_Cleaned_Dataset[[#This Row],[Ship_Date]],"ddd")</f>
        <v>Mon</v>
      </c>
      <c r="AL573" t="str">
        <f>TEXT(Agricultural_Export_Analysis_Cleaned_Dataset[[#This Row],[Delivery_Date]],"yyyy")</f>
        <v>2025</v>
      </c>
      <c r="AM573" t="str">
        <f>TEXT(Agricultural_Export_Analysis_Cleaned_Dataset[[#This Row],[Delivery_Date]],"mmm")</f>
        <v>Jul</v>
      </c>
      <c r="AN573" t="str">
        <f>TEXT(Agricultural_Export_Analysis_Cleaned_Dataset[[#This Row],[Delivery_Date]],"ddd")</f>
        <v>Fri</v>
      </c>
      <c r="AO573">
        <f>Agricultural_Export_Analysis_Cleaned_Dataset[[#This Row],[Delivery_Date]]-Agricultural_Export_Analysis_Cleaned_Dataset[[#This Row],[Ship_Date]]</f>
        <v>18</v>
      </c>
      <c r="AP573">
        <f>Agricultural_Export_Analysis_Cleaned_Dataset[[#This Row],[Ship_Date]]-Agricultural_Export_Analysis_Cleaned_Dataset[[#This Row],[Order_Date]]</f>
        <v>4</v>
      </c>
      <c r="AQ573" s="4" t="str">
        <f>TEXT(Agricultural_Export_Analysis_Cleaned_Dataset[[#This Row],[Order_Date]],"mmm yyyy")</f>
        <v>Jun 2025</v>
      </c>
    </row>
    <row r="574" spans="1:43" x14ac:dyDescent="0.3">
      <c r="A574" t="s">
        <v>1242</v>
      </c>
      <c r="B574" t="s">
        <v>1243</v>
      </c>
      <c r="C574" s="2">
        <v>45599</v>
      </c>
      <c r="D574" s="2">
        <v>45603</v>
      </c>
      <c r="E574" s="2">
        <v>45633</v>
      </c>
      <c r="F574" t="s">
        <v>35</v>
      </c>
      <c r="G574" t="s">
        <v>117</v>
      </c>
      <c r="H574" t="s">
        <v>74</v>
      </c>
      <c r="I574" t="s">
        <v>91</v>
      </c>
      <c r="J574" t="s">
        <v>112</v>
      </c>
      <c r="K574" s="7">
        <v>4</v>
      </c>
      <c r="L574" t="s">
        <v>70</v>
      </c>
      <c r="M574" t="s">
        <v>140</v>
      </c>
      <c r="N574" t="s">
        <v>49</v>
      </c>
      <c r="O574">
        <v>828</v>
      </c>
      <c r="P574" s="6">
        <v>322.89</v>
      </c>
      <c r="Q574" s="6">
        <v>267352.92</v>
      </c>
      <c r="R574" s="5">
        <v>0.05</v>
      </c>
      <c r="S574" s="6">
        <v>253985.274</v>
      </c>
      <c r="T574" s="6">
        <v>7521.38</v>
      </c>
      <c r="U574" s="6">
        <v>162884.41</v>
      </c>
      <c r="V574" s="6">
        <v>2005.13</v>
      </c>
      <c r="W574" s="6">
        <v>9653.07</v>
      </c>
      <c r="X574" s="6">
        <v>71921.284</v>
      </c>
      <c r="Y574" s="5">
        <v>0.28317107865080399</v>
      </c>
      <c r="Z574" t="s">
        <v>54</v>
      </c>
      <c r="AA574" t="s">
        <v>92</v>
      </c>
      <c r="AB574" t="s">
        <v>56</v>
      </c>
      <c r="AC574" t="s">
        <v>76</v>
      </c>
      <c r="AD574" t="s">
        <v>77</v>
      </c>
      <c r="AE574" t="s">
        <v>58</v>
      </c>
      <c r="AF574" t="str">
        <f>TEXT(Agricultural_Export_Analysis_Cleaned_Dataset[[#This Row],[Order_Date]],"mmm")</f>
        <v>Nov</v>
      </c>
      <c r="AG574" t="str">
        <f>TEXT(Agricultural_Export_Analysis_Cleaned_Dataset[[#This Row],[Order_Date]],"yyyy")</f>
        <v>2024</v>
      </c>
      <c r="AH574" t="str">
        <f>TEXT(Agricultural_Export_Analysis_Cleaned_Dataset[[#This Row],[Order_Date]],"ddd")</f>
        <v>Sun</v>
      </c>
      <c r="AI574" t="str">
        <f>TEXT(Agricultural_Export_Analysis_Cleaned_Dataset[[#This Row],[Ship_Date]],"yyyy")</f>
        <v>2024</v>
      </c>
      <c r="AJ574" t="str">
        <f>TEXT(Agricultural_Export_Analysis_Cleaned_Dataset[[#This Row],[Ship_Date]],"mmm")</f>
        <v>Nov</v>
      </c>
      <c r="AK574" t="str">
        <f>TEXT(Agricultural_Export_Analysis_Cleaned_Dataset[[#This Row],[Ship_Date]],"ddd")</f>
        <v>Thu</v>
      </c>
      <c r="AL574" t="str">
        <f>TEXT(Agricultural_Export_Analysis_Cleaned_Dataset[[#This Row],[Delivery_Date]],"yyyy")</f>
        <v>2024</v>
      </c>
      <c r="AM574" t="str">
        <f>TEXT(Agricultural_Export_Analysis_Cleaned_Dataset[[#This Row],[Delivery_Date]],"mmm")</f>
        <v>Dec</v>
      </c>
      <c r="AN574" t="str">
        <f>TEXT(Agricultural_Export_Analysis_Cleaned_Dataset[[#This Row],[Delivery_Date]],"ddd")</f>
        <v>Sat</v>
      </c>
      <c r="AO574">
        <f>Agricultural_Export_Analysis_Cleaned_Dataset[[#This Row],[Delivery_Date]]-Agricultural_Export_Analysis_Cleaned_Dataset[[#This Row],[Ship_Date]]</f>
        <v>30</v>
      </c>
      <c r="AP574">
        <f>Agricultural_Export_Analysis_Cleaned_Dataset[[#This Row],[Ship_Date]]-Agricultural_Export_Analysis_Cleaned_Dataset[[#This Row],[Order_Date]]</f>
        <v>4</v>
      </c>
      <c r="AQ574" s="4" t="str">
        <f>TEXT(Agricultural_Export_Analysis_Cleaned_Dataset[[#This Row],[Order_Date]],"mmm yyyy")</f>
        <v>Nov 2024</v>
      </c>
    </row>
    <row r="575" spans="1:43" x14ac:dyDescent="0.3">
      <c r="A575" t="s">
        <v>1244</v>
      </c>
      <c r="B575" t="s">
        <v>1245</v>
      </c>
      <c r="C575" s="2">
        <v>45968</v>
      </c>
      <c r="D575" s="2">
        <v>45970</v>
      </c>
      <c r="E575" s="2">
        <v>46004</v>
      </c>
      <c r="F575" t="s">
        <v>35</v>
      </c>
      <c r="G575" t="s">
        <v>8932</v>
      </c>
      <c r="H575" t="s">
        <v>51</v>
      </c>
      <c r="I575" t="s">
        <v>38</v>
      </c>
      <c r="J575" t="s">
        <v>112</v>
      </c>
      <c r="K575" s="7">
        <v>7</v>
      </c>
      <c r="L575" t="s">
        <v>80</v>
      </c>
      <c r="M575" t="s">
        <v>130</v>
      </c>
      <c r="N575" t="s">
        <v>131</v>
      </c>
      <c r="O575">
        <v>909</v>
      </c>
      <c r="P575" s="6">
        <v>485.29</v>
      </c>
      <c r="Q575" s="6">
        <v>441128.61</v>
      </c>
      <c r="R575" s="5">
        <v>0.1</v>
      </c>
      <c r="S575" s="6">
        <v>397015.74900000001</v>
      </c>
      <c r="T575" s="6">
        <v>6660.55</v>
      </c>
      <c r="U575" s="6">
        <v>208123.15</v>
      </c>
      <c r="V575" s="6">
        <v>610.96</v>
      </c>
      <c r="W575" s="6">
        <v>45907.55</v>
      </c>
      <c r="X575" s="6">
        <v>135713.53899999999</v>
      </c>
      <c r="Y575" s="5">
        <v>0.34183414472054102</v>
      </c>
      <c r="Z575" t="s">
        <v>54</v>
      </c>
      <c r="AA575" t="s">
        <v>92</v>
      </c>
      <c r="AB575" t="s">
        <v>42</v>
      </c>
      <c r="AC575" t="s">
        <v>76</v>
      </c>
      <c r="AD575" t="s">
        <v>57</v>
      </c>
      <c r="AE575" t="s">
        <v>67</v>
      </c>
      <c r="AF575" t="str">
        <f>TEXT(Agricultural_Export_Analysis_Cleaned_Dataset[[#This Row],[Order_Date]],"mmm")</f>
        <v>Nov</v>
      </c>
      <c r="AG575" t="str">
        <f>TEXT(Agricultural_Export_Analysis_Cleaned_Dataset[[#This Row],[Order_Date]],"yyyy")</f>
        <v>2025</v>
      </c>
      <c r="AH575" t="str">
        <f>TEXT(Agricultural_Export_Analysis_Cleaned_Dataset[[#This Row],[Order_Date]],"ddd")</f>
        <v>Fri</v>
      </c>
      <c r="AI575" t="str">
        <f>TEXT(Agricultural_Export_Analysis_Cleaned_Dataset[[#This Row],[Ship_Date]],"yyyy")</f>
        <v>2025</v>
      </c>
      <c r="AJ575" t="str">
        <f>TEXT(Agricultural_Export_Analysis_Cleaned_Dataset[[#This Row],[Ship_Date]],"mmm")</f>
        <v>Nov</v>
      </c>
      <c r="AK575" t="str">
        <f>TEXT(Agricultural_Export_Analysis_Cleaned_Dataset[[#This Row],[Ship_Date]],"ddd")</f>
        <v>Sun</v>
      </c>
      <c r="AL575" t="str">
        <f>TEXT(Agricultural_Export_Analysis_Cleaned_Dataset[[#This Row],[Delivery_Date]],"yyyy")</f>
        <v>2025</v>
      </c>
      <c r="AM575" t="str">
        <f>TEXT(Agricultural_Export_Analysis_Cleaned_Dataset[[#This Row],[Delivery_Date]],"mmm")</f>
        <v>Dec</v>
      </c>
      <c r="AN575" t="str">
        <f>TEXT(Agricultural_Export_Analysis_Cleaned_Dataset[[#This Row],[Delivery_Date]],"ddd")</f>
        <v>Sat</v>
      </c>
      <c r="AO575">
        <f>Agricultural_Export_Analysis_Cleaned_Dataset[[#This Row],[Delivery_Date]]-Agricultural_Export_Analysis_Cleaned_Dataset[[#This Row],[Ship_Date]]</f>
        <v>34</v>
      </c>
      <c r="AP575">
        <f>Agricultural_Export_Analysis_Cleaned_Dataset[[#This Row],[Ship_Date]]-Agricultural_Export_Analysis_Cleaned_Dataset[[#This Row],[Order_Date]]</f>
        <v>2</v>
      </c>
      <c r="AQ575" s="4" t="str">
        <f>TEXT(Agricultural_Export_Analysis_Cleaned_Dataset[[#This Row],[Order_Date]],"mmm yyyy")</f>
        <v>Nov 2025</v>
      </c>
    </row>
    <row r="576" spans="1:43" x14ac:dyDescent="0.3">
      <c r="A576" t="s">
        <v>1246</v>
      </c>
      <c r="B576" t="s">
        <v>1247</v>
      </c>
      <c r="C576" s="2">
        <v>45692</v>
      </c>
      <c r="D576" s="2">
        <v>45700</v>
      </c>
      <c r="E576" s="2">
        <v>45727</v>
      </c>
      <c r="F576" t="s">
        <v>35</v>
      </c>
      <c r="G576" t="s">
        <v>73</v>
      </c>
      <c r="H576" t="s">
        <v>51</v>
      </c>
      <c r="I576" t="s">
        <v>97</v>
      </c>
      <c r="J576" t="s">
        <v>53</v>
      </c>
      <c r="K576" s="7">
        <v>10</v>
      </c>
      <c r="L576" t="s">
        <v>32</v>
      </c>
      <c r="M576" t="s">
        <v>48</v>
      </c>
      <c r="N576" t="s">
        <v>49</v>
      </c>
      <c r="O576">
        <v>490</v>
      </c>
      <c r="P576" s="6">
        <v>447.11</v>
      </c>
      <c r="Q576" s="6">
        <v>219083.9</v>
      </c>
      <c r="R576" s="5">
        <v>0.15</v>
      </c>
      <c r="S576" s="6">
        <v>186221.315</v>
      </c>
      <c r="T576" s="6">
        <v>11691.08</v>
      </c>
      <c r="U576" s="6">
        <v>87196.45</v>
      </c>
      <c r="V576" s="6">
        <v>858.66</v>
      </c>
      <c r="W576" s="6">
        <v>9639.16</v>
      </c>
      <c r="X576" s="6">
        <v>76835.964999999997</v>
      </c>
      <c r="Y576" s="5">
        <v>0.41260564076674</v>
      </c>
      <c r="Z576" t="s">
        <v>40</v>
      </c>
      <c r="AA576" t="s">
        <v>147</v>
      </c>
      <c r="AB576" t="s">
        <v>65</v>
      </c>
      <c r="AC576" t="s">
        <v>66</v>
      </c>
      <c r="AD576" t="s">
        <v>84</v>
      </c>
      <c r="AE576" t="s">
        <v>67</v>
      </c>
      <c r="AF576" t="str">
        <f>TEXT(Agricultural_Export_Analysis_Cleaned_Dataset[[#This Row],[Order_Date]],"mmm")</f>
        <v>Feb</v>
      </c>
      <c r="AG576" t="str">
        <f>TEXT(Agricultural_Export_Analysis_Cleaned_Dataset[[#This Row],[Order_Date]],"yyyy")</f>
        <v>2025</v>
      </c>
      <c r="AH576" t="str">
        <f>TEXT(Agricultural_Export_Analysis_Cleaned_Dataset[[#This Row],[Order_Date]],"ddd")</f>
        <v>Tue</v>
      </c>
      <c r="AI576" t="str">
        <f>TEXT(Agricultural_Export_Analysis_Cleaned_Dataset[[#This Row],[Ship_Date]],"yyyy")</f>
        <v>2025</v>
      </c>
      <c r="AJ576" t="str">
        <f>TEXT(Agricultural_Export_Analysis_Cleaned_Dataset[[#This Row],[Ship_Date]],"mmm")</f>
        <v>Feb</v>
      </c>
      <c r="AK576" t="str">
        <f>TEXT(Agricultural_Export_Analysis_Cleaned_Dataset[[#This Row],[Ship_Date]],"ddd")</f>
        <v>Wed</v>
      </c>
      <c r="AL576" t="str">
        <f>TEXT(Agricultural_Export_Analysis_Cleaned_Dataset[[#This Row],[Delivery_Date]],"yyyy")</f>
        <v>2025</v>
      </c>
      <c r="AM576" t="str">
        <f>TEXT(Agricultural_Export_Analysis_Cleaned_Dataset[[#This Row],[Delivery_Date]],"mmm")</f>
        <v>Mar</v>
      </c>
      <c r="AN576" t="str">
        <f>TEXT(Agricultural_Export_Analysis_Cleaned_Dataset[[#This Row],[Delivery_Date]],"ddd")</f>
        <v>Tue</v>
      </c>
      <c r="AO576">
        <f>Agricultural_Export_Analysis_Cleaned_Dataset[[#This Row],[Delivery_Date]]-Agricultural_Export_Analysis_Cleaned_Dataset[[#This Row],[Ship_Date]]</f>
        <v>27</v>
      </c>
      <c r="AP576">
        <f>Agricultural_Export_Analysis_Cleaned_Dataset[[#This Row],[Ship_Date]]-Agricultural_Export_Analysis_Cleaned_Dataset[[#This Row],[Order_Date]]</f>
        <v>8</v>
      </c>
      <c r="AQ576" s="4" t="str">
        <f>TEXT(Agricultural_Export_Analysis_Cleaned_Dataset[[#This Row],[Order_Date]],"mmm yyyy")</f>
        <v>Feb 2025</v>
      </c>
    </row>
    <row r="577" spans="1:43" x14ac:dyDescent="0.3">
      <c r="A577" t="s">
        <v>1248</v>
      </c>
      <c r="B577" t="s">
        <v>1249</v>
      </c>
      <c r="C577" s="2">
        <v>45424</v>
      </c>
      <c r="D577" s="2">
        <v>45434</v>
      </c>
      <c r="E577" s="2">
        <v>45462</v>
      </c>
      <c r="F577" t="s">
        <v>35</v>
      </c>
      <c r="G577" t="s">
        <v>50</v>
      </c>
      <c r="H577" t="s">
        <v>74</v>
      </c>
      <c r="I577" t="s">
        <v>91</v>
      </c>
      <c r="J577" t="s">
        <v>53</v>
      </c>
      <c r="K577" s="7">
        <v>0</v>
      </c>
      <c r="L577" t="s">
        <v>70</v>
      </c>
      <c r="M577" t="s">
        <v>88</v>
      </c>
      <c r="N577" t="s">
        <v>89</v>
      </c>
      <c r="O577">
        <v>1222</v>
      </c>
      <c r="P577" s="6">
        <v>440.3</v>
      </c>
      <c r="Q577" s="6">
        <v>538046.6</v>
      </c>
      <c r="R577" s="5">
        <v>0.05</v>
      </c>
      <c r="S577" s="6">
        <v>511144.27</v>
      </c>
      <c r="T577" s="6">
        <v>2099.58</v>
      </c>
      <c r="U577" s="6">
        <v>349553.98</v>
      </c>
      <c r="V577" s="6">
        <v>2907.94</v>
      </c>
      <c r="W577" s="6">
        <v>41441.089999999997</v>
      </c>
      <c r="X577" s="6">
        <v>115141.68</v>
      </c>
      <c r="Y577" s="5">
        <v>0.225262585844893</v>
      </c>
      <c r="Z577" t="s">
        <v>81</v>
      </c>
      <c r="AA577" t="s">
        <v>82</v>
      </c>
      <c r="AB577" t="s">
        <v>65</v>
      </c>
      <c r="AC577" t="s">
        <v>43</v>
      </c>
      <c r="AD577" t="s">
        <v>123</v>
      </c>
      <c r="AE577" t="s">
        <v>45</v>
      </c>
      <c r="AF577" t="str">
        <f>TEXT(Agricultural_Export_Analysis_Cleaned_Dataset[[#This Row],[Order_Date]],"mmm")</f>
        <v>May</v>
      </c>
      <c r="AG577" t="str">
        <f>TEXT(Agricultural_Export_Analysis_Cleaned_Dataset[[#This Row],[Order_Date]],"yyyy")</f>
        <v>2024</v>
      </c>
      <c r="AH577" t="str">
        <f>TEXT(Agricultural_Export_Analysis_Cleaned_Dataset[[#This Row],[Order_Date]],"ddd")</f>
        <v>Sun</v>
      </c>
      <c r="AI577" t="str">
        <f>TEXT(Agricultural_Export_Analysis_Cleaned_Dataset[[#This Row],[Ship_Date]],"yyyy")</f>
        <v>2024</v>
      </c>
      <c r="AJ577" t="str">
        <f>TEXT(Agricultural_Export_Analysis_Cleaned_Dataset[[#This Row],[Ship_Date]],"mmm")</f>
        <v>May</v>
      </c>
      <c r="AK577" t="str">
        <f>TEXT(Agricultural_Export_Analysis_Cleaned_Dataset[[#This Row],[Ship_Date]],"ddd")</f>
        <v>Wed</v>
      </c>
      <c r="AL577" t="str">
        <f>TEXT(Agricultural_Export_Analysis_Cleaned_Dataset[[#This Row],[Delivery_Date]],"yyyy")</f>
        <v>2024</v>
      </c>
      <c r="AM577" t="str">
        <f>TEXT(Agricultural_Export_Analysis_Cleaned_Dataset[[#This Row],[Delivery_Date]],"mmm")</f>
        <v>Jun</v>
      </c>
      <c r="AN577" t="str">
        <f>TEXT(Agricultural_Export_Analysis_Cleaned_Dataset[[#This Row],[Delivery_Date]],"ddd")</f>
        <v>Wed</v>
      </c>
      <c r="AO577">
        <f>Agricultural_Export_Analysis_Cleaned_Dataset[[#This Row],[Delivery_Date]]-Agricultural_Export_Analysis_Cleaned_Dataset[[#This Row],[Ship_Date]]</f>
        <v>28</v>
      </c>
      <c r="AP577">
        <f>Agricultural_Export_Analysis_Cleaned_Dataset[[#This Row],[Ship_Date]]-Agricultural_Export_Analysis_Cleaned_Dataset[[#This Row],[Order_Date]]</f>
        <v>10</v>
      </c>
      <c r="AQ577" s="4" t="str">
        <f>TEXT(Agricultural_Export_Analysis_Cleaned_Dataset[[#This Row],[Order_Date]],"mmm yyyy")</f>
        <v>May 2024</v>
      </c>
    </row>
    <row r="578" spans="1:43" x14ac:dyDescent="0.3">
      <c r="A578" t="s">
        <v>1250</v>
      </c>
      <c r="B578" t="s">
        <v>1251</v>
      </c>
      <c r="C578" s="2">
        <v>45457</v>
      </c>
      <c r="D578" s="2">
        <v>45463</v>
      </c>
      <c r="E578" s="2">
        <v>45488</v>
      </c>
      <c r="F578" t="s">
        <v>35</v>
      </c>
      <c r="G578" t="s">
        <v>36</v>
      </c>
      <c r="H578" t="s">
        <v>37</v>
      </c>
      <c r="I578" t="s">
        <v>52</v>
      </c>
      <c r="J578" t="s">
        <v>39</v>
      </c>
      <c r="K578" s="7">
        <v>7</v>
      </c>
      <c r="L578" t="s">
        <v>87</v>
      </c>
      <c r="M578" t="s">
        <v>88</v>
      </c>
      <c r="N578" t="s">
        <v>89</v>
      </c>
      <c r="O578">
        <v>791</v>
      </c>
      <c r="P578" s="6">
        <v>277.02999999999997</v>
      </c>
      <c r="Q578" s="6">
        <v>219130.73</v>
      </c>
      <c r="R578" s="5">
        <v>0.05</v>
      </c>
      <c r="S578" s="6">
        <v>208174.19349999999</v>
      </c>
      <c r="T578" s="6">
        <v>6235.13</v>
      </c>
      <c r="U578" s="6">
        <v>146022.69</v>
      </c>
      <c r="V578" s="6">
        <v>2181.6799999999998</v>
      </c>
      <c r="W578" s="6">
        <v>10204.44</v>
      </c>
      <c r="X578" s="6">
        <v>43530.253499999999</v>
      </c>
      <c r="Y578" s="5">
        <v>0.209104946046062</v>
      </c>
      <c r="Z578" t="s">
        <v>81</v>
      </c>
      <c r="AA578" t="s">
        <v>150</v>
      </c>
      <c r="AB578" t="s">
        <v>65</v>
      </c>
      <c r="AC578" t="s">
        <v>43</v>
      </c>
      <c r="AD578" t="s">
        <v>84</v>
      </c>
      <c r="AE578" t="s">
        <v>67</v>
      </c>
      <c r="AF578" t="str">
        <f>TEXT(Agricultural_Export_Analysis_Cleaned_Dataset[[#This Row],[Order_Date]],"mmm")</f>
        <v>Jun</v>
      </c>
      <c r="AG578" t="str">
        <f>TEXT(Agricultural_Export_Analysis_Cleaned_Dataset[[#This Row],[Order_Date]],"yyyy")</f>
        <v>2024</v>
      </c>
      <c r="AH578" t="str">
        <f>TEXT(Agricultural_Export_Analysis_Cleaned_Dataset[[#This Row],[Order_Date]],"ddd")</f>
        <v>Fri</v>
      </c>
      <c r="AI578" t="str">
        <f>TEXT(Agricultural_Export_Analysis_Cleaned_Dataset[[#This Row],[Ship_Date]],"yyyy")</f>
        <v>2024</v>
      </c>
      <c r="AJ578" t="str">
        <f>TEXT(Agricultural_Export_Analysis_Cleaned_Dataset[[#This Row],[Ship_Date]],"mmm")</f>
        <v>Jun</v>
      </c>
      <c r="AK578" t="str">
        <f>TEXT(Agricultural_Export_Analysis_Cleaned_Dataset[[#This Row],[Ship_Date]],"ddd")</f>
        <v>Thu</v>
      </c>
      <c r="AL578" t="str">
        <f>TEXT(Agricultural_Export_Analysis_Cleaned_Dataset[[#This Row],[Delivery_Date]],"yyyy")</f>
        <v>2024</v>
      </c>
      <c r="AM578" t="str">
        <f>TEXT(Agricultural_Export_Analysis_Cleaned_Dataset[[#This Row],[Delivery_Date]],"mmm")</f>
        <v>Jul</v>
      </c>
      <c r="AN578" t="str">
        <f>TEXT(Agricultural_Export_Analysis_Cleaned_Dataset[[#This Row],[Delivery_Date]],"ddd")</f>
        <v>Mon</v>
      </c>
      <c r="AO578">
        <f>Agricultural_Export_Analysis_Cleaned_Dataset[[#This Row],[Delivery_Date]]-Agricultural_Export_Analysis_Cleaned_Dataset[[#This Row],[Ship_Date]]</f>
        <v>25</v>
      </c>
      <c r="AP578">
        <f>Agricultural_Export_Analysis_Cleaned_Dataset[[#This Row],[Ship_Date]]-Agricultural_Export_Analysis_Cleaned_Dataset[[#This Row],[Order_Date]]</f>
        <v>6</v>
      </c>
      <c r="AQ578" s="4" t="str">
        <f>TEXT(Agricultural_Export_Analysis_Cleaned_Dataset[[#This Row],[Order_Date]],"mmm yyyy")</f>
        <v>Jun 2024</v>
      </c>
    </row>
    <row r="579" spans="1:43" x14ac:dyDescent="0.3">
      <c r="A579" t="s">
        <v>1252</v>
      </c>
      <c r="B579" t="s">
        <v>1253</v>
      </c>
      <c r="C579" s="2">
        <v>45418</v>
      </c>
      <c r="D579" s="2">
        <v>45425</v>
      </c>
      <c r="E579" s="2">
        <v>45444</v>
      </c>
      <c r="F579" t="s">
        <v>35</v>
      </c>
      <c r="G579" t="s">
        <v>50</v>
      </c>
      <c r="H579" t="s">
        <v>37</v>
      </c>
      <c r="I579" t="s">
        <v>38</v>
      </c>
      <c r="J579" t="s">
        <v>112</v>
      </c>
      <c r="K579" s="7">
        <v>10</v>
      </c>
      <c r="L579" t="s">
        <v>32</v>
      </c>
      <c r="M579" t="s">
        <v>101</v>
      </c>
      <c r="N579" t="s">
        <v>102</v>
      </c>
      <c r="O579">
        <v>371</v>
      </c>
      <c r="P579" s="6">
        <v>155.88</v>
      </c>
      <c r="Q579" s="6">
        <v>57831.48</v>
      </c>
      <c r="R579" s="5">
        <v>0</v>
      </c>
      <c r="S579" s="6">
        <v>57831.48</v>
      </c>
      <c r="T579" s="6">
        <v>11699.97</v>
      </c>
      <c r="U579" s="6">
        <v>30014.63</v>
      </c>
      <c r="V579" s="6">
        <v>817.2</v>
      </c>
      <c r="W579" s="6">
        <v>2732.3</v>
      </c>
      <c r="X579" s="6">
        <v>12567.38</v>
      </c>
      <c r="Y579" s="5">
        <v>0.21731036452810801</v>
      </c>
      <c r="Z579" t="s">
        <v>81</v>
      </c>
      <c r="AA579" t="s">
        <v>82</v>
      </c>
      <c r="AB579" t="s">
        <v>65</v>
      </c>
      <c r="AC579" t="s">
        <v>76</v>
      </c>
      <c r="AD579" t="s">
        <v>44</v>
      </c>
      <c r="AE579" t="s">
        <v>45</v>
      </c>
      <c r="AF579" t="str">
        <f>TEXT(Agricultural_Export_Analysis_Cleaned_Dataset[[#This Row],[Order_Date]],"mmm")</f>
        <v>May</v>
      </c>
      <c r="AG579" t="str">
        <f>TEXT(Agricultural_Export_Analysis_Cleaned_Dataset[[#This Row],[Order_Date]],"yyyy")</f>
        <v>2024</v>
      </c>
      <c r="AH579" t="str">
        <f>TEXT(Agricultural_Export_Analysis_Cleaned_Dataset[[#This Row],[Order_Date]],"ddd")</f>
        <v>Mon</v>
      </c>
      <c r="AI579" t="str">
        <f>TEXT(Agricultural_Export_Analysis_Cleaned_Dataset[[#This Row],[Ship_Date]],"yyyy")</f>
        <v>2024</v>
      </c>
      <c r="AJ579" t="str">
        <f>TEXT(Agricultural_Export_Analysis_Cleaned_Dataset[[#This Row],[Ship_Date]],"mmm")</f>
        <v>May</v>
      </c>
      <c r="AK579" t="str">
        <f>TEXT(Agricultural_Export_Analysis_Cleaned_Dataset[[#This Row],[Ship_Date]],"ddd")</f>
        <v>Mon</v>
      </c>
      <c r="AL579" t="str">
        <f>TEXT(Agricultural_Export_Analysis_Cleaned_Dataset[[#This Row],[Delivery_Date]],"yyyy")</f>
        <v>2024</v>
      </c>
      <c r="AM579" t="str">
        <f>TEXT(Agricultural_Export_Analysis_Cleaned_Dataset[[#This Row],[Delivery_Date]],"mmm")</f>
        <v>Jun</v>
      </c>
      <c r="AN579" t="str">
        <f>TEXT(Agricultural_Export_Analysis_Cleaned_Dataset[[#This Row],[Delivery_Date]],"ddd")</f>
        <v>Sat</v>
      </c>
      <c r="AO579">
        <f>Agricultural_Export_Analysis_Cleaned_Dataset[[#This Row],[Delivery_Date]]-Agricultural_Export_Analysis_Cleaned_Dataset[[#This Row],[Ship_Date]]</f>
        <v>19</v>
      </c>
      <c r="AP579">
        <f>Agricultural_Export_Analysis_Cleaned_Dataset[[#This Row],[Ship_Date]]-Agricultural_Export_Analysis_Cleaned_Dataset[[#This Row],[Order_Date]]</f>
        <v>7</v>
      </c>
      <c r="AQ579" s="4" t="str">
        <f>TEXT(Agricultural_Export_Analysis_Cleaned_Dataset[[#This Row],[Order_Date]],"mmm yyyy")</f>
        <v>May 2024</v>
      </c>
    </row>
    <row r="580" spans="1:43" x14ac:dyDescent="0.3">
      <c r="A580" t="s">
        <v>1254</v>
      </c>
      <c r="B580" t="s">
        <v>1255</v>
      </c>
      <c r="C580" s="2">
        <v>45816</v>
      </c>
      <c r="D580" s="2">
        <v>45817</v>
      </c>
      <c r="E580" s="2">
        <v>45834</v>
      </c>
      <c r="F580" t="s">
        <v>35</v>
      </c>
      <c r="G580" t="s">
        <v>50</v>
      </c>
      <c r="H580" t="s">
        <v>51</v>
      </c>
      <c r="I580" t="s">
        <v>38</v>
      </c>
      <c r="J580" t="s">
        <v>112</v>
      </c>
      <c r="K580" s="7">
        <v>4</v>
      </c>
      <c r="L580" t="s">
        <v>80</v>
      </c>
      <c r="M580" t="s">
        <v>140</v>
      </c>
      <c r="N580" t="s">
        <v>49</v>
      </c>
      <c r="O580">
        <v>1932</v>
      </c>
      <c r="P580" s="6">
        <v>92.89</v>
      </c>
      <c r="Q580" s="6">
        <v>179463.48</v>
      </c>
      <c r="R580" s="5">
        <v>0.15</v>
      </c>
      <c r="S580" s="6">
        <v>152543.95800000001</v>
      </c>
      <c r="T580" s="6">
        <v>9282.5300000000007</v>
      </c>
      <c r="U580" s="6">
        <v>77535.839999999997</v>
      </c>
      <c r="V580" s="6">
        <v>1005.35</v>
      </c>
      <c r="W580" s="6">
        <v>7989.13</v>
      </c>
      <c r="X580" s="6">
        <v>56731.108</v>
      </c>
      <c r="Y580" s="5">
        <v>0.37190006568467299</v>
      </c>
      <c r="Z580" t="s">
        <v>81</v>
      </c>
      <c r="AA580" t="s">
        <v>150</v>
      </c>
      <c r="AB580" t="s">
        <v>83</v>
      </c>
      <c r="AC580" t="s">
        <v>66</v>
      </c>
      <c r="AD580" t="s">
        <v>84</v>
      </c>
      <c r="AE580" t="s">
        <v>58</v>
      </c>
      <c r="AF580" t="str">
        <f>TEXT(Agricultural_Export_Analysis_Cleaned_Dataset[[#This Row],[Order_Date]],"mmm")</f>
        <v>Jun</v>
      </c>
      <c r="AG580" t="str">
        <f>TEXT(Agricultural_Export_Analysis_Cleaned_Dataset[[#This Row],[Order_Date]],"yyyy")</f>
        <v>2025</v>
      </c>
      <c r="AH580" t="str">
        <f>TEXT(Agricultural_Export_Analysis_Cleaned_Dataset[[#This Row],[Order_Date]],"ddd")</f>
        <v>Sun</v>
      </c>
      <c r="AI580" t="str">
        <f>TEXT(Agricultural_Export_Analysis_Cleaned_Dataset[[#This Row],[Ship_Date]],"yyyy")</f>
        <v>2025</v>
      </c>
      <c r="AJ580" t="str">
        <f>TEXT(Agricultural_Export_Analysis_Cleaned_Dataset[[#This Row],[Ship_Date]],"mmm")</f>
        <v>Jun</v>
      </c>
      <c r="AK580" t="str">
        <f>TEXT(Agricultural_Export_Analysis_Cleaned_Dataset[[#This Row],[Ship_Date]],"ddd")</f>
        <v>Mon</v>
      </c>
      <c r="AL580" t="str">
        <f>TEXT(Agricultural_Export_Analysis_Cleaned_Dataset[[#This Row],[Delivery_Date]],"yyyy")</f>
        <v>2025</v>
      </c>
      <c r="AM580" t="str">
        <f>TEXT(Agricultural_Export_Analysis_Cleaned_Dataset[[#This Row],[Delivery_Date]],"mmm")</f>
        <v>Jun</v>
      </c>
      <c r="AN580" t="str">
        <f>TEXT(Agricultural_Export_Analysis_Cleaned_Dataset[[#This Row],[Delivery_Date]],"ddd")</f>
        <v>Thu</v>
      </c>
      <c r="AO580">
        <f>Agricultural_Export_Analysis_Cleaned_Dataset[[#This Row],[Delivery_Date]]-Agricultural_Export_Analysis_Cleaned_Dataset[[#This Row],[Ship_Date]]</f>
        <v>17</v>
      </c>
      <c r="AP580">
        <f>Agricultural_Export_Analysis_Cleaned_Dataset[[#This Row],[Ship_Date]]-Agricultural_Export_Analysis_Cleaned_Dataset[[#This Row],[Order_Date]]</f>
        <v>1</v>
      </c>
      <c r="AQ580" s="4" t="str">
        <f>TEXT(Agricultural_Export_Analysis_Cleaned_Dataset[[#This Row],[Order_Date]],"mmm yyyy")</f>
        <v>Jun 2025</v>
      </c>
    </row>
    <row r="581" spans="1:43" x14ac:dyDescent="0.3">
      <c r="A581" t="s">
        <v>1256</v>
      </c>
      <c r="B581" t="s">
        <v>1057</v>
      </c>
      <c r="C581" s="2">
        <v>45800</v>
      </c>
      <c r="D581" s="2">
        <v>45807</v>
      </c>
      <c r="E581" s="2">
        <v>45843</v>
      </c>
      <c r="F581" t="s">
        <v>35</v>
      </c>
      <c r="G581" t="s">
        <v>8932</v>
      </c>
      <c r="H581" t="s">
        <v>37</v>
      </c>
      <c r="I581" t="s">
        <v>38</v>
      </c>
      <c r="J581" t="s">
        <v>39</v>
      </c>
      <c r="K581" s="7">
        <v>7</v>
      </c>
      <c r="L581" t="s">
        <v>32</v>
      </c>
      <c r="M581" t="s">
        <v>88</v>
      </c>
      <c r="N581" t="s">
        <v>89</v>
      </c>
      <c r="O581">
        <v>882</v>
      </c>
      <c r="P581" s="6">
        <v>289.27999999999997</v>
      </c>
      <c r="Q581" s="6">
        <v>255144.95999999999</v>
      </c>
      <c r="R581" s="5">
        <v>0.15</v>
      </c>
      <c r="S581" s="6">
        <v>216873.21599999999</v>
      </c>
      <c r="T581" s="6">
        <v>10691.75</v>
      </c>
      <c r="U581" s="6">
        <v>116098.07</v>
      </c>
      <c r="V581" s="6">
        <v>1569.12</v>
      </c>
      <c r="W581" s="6">
        <v>12630.88</v>
      </c>
      <c r="X581" s="6">
        <v>75883.395999999993</v>
      </c>
      <c r="Y581" s="5">
        <v>0.34989749956029598</v>
      </c>
      <c r="Z581" t="s">
        <v>81</v>
      </c>
      <c r="AA581" t="s">
        <v>82</v>
      </c>
      <c r="AB581" t="s">
        <v>83</v>
      </c>
      <c r="AC581" t="s">
        <v>76</v>
      </c>
      <c r="AD581" t="s">
        <v>84</v>
      </c>
      <c r="AE581" t="s">
        <v>67</v>
      </c>
      <c r="AF581" t="str">
        <f>TEXT(Agricultural_Export_Analysis_Cleaned_Dataset[[#This Row],[Order_Date]],"mmm")</f>
        <v>May</v>
      </c>
      <c r="AG581" t="str">
        <f>TEXT(Agricultural_Export_Analysis_Cleaned_Dataset[[#This Row],[Order_Date]],"yyyy")</f>
        <v>2025</v>
      </c>
      <c r="AH581" t="str">
        <f>TEXT(Agricultural_Export_Analysis_Cleaned_Dataset[[#This Row],[Order_Date]],"ddd")</f>
        <v>Fri</v>
      </c>
      <c r="AI581" t="str">
        <f>TEXT(Agricultural_Export_Analysis_Cleaned_Dataset[[#This Row],[Ship_Date]],"yyyy")</f>
        <v>2025</v>
      </c>
      <c r="AJ581" t="str">
        <f>TEXT(Agricultural_Export_Analysis_Cleaned_Dataset[[#This Row],[Ship_Date]],"mmm")</f>
        <v>May</v>
      </c>
      <c r="AK581" t="str">
        <f>TEXT(Agricultural_Export_Analysis_Cleaned_Dataset[[#This Row],[Ship_Date]],"ddd")</f>
        <v>Fri</v>
      </c>
      <c r="AL581" t="str">
        <f>TEXT(Agricultural_Export_Analysis_Cleaned_Dataset[[#This Row],[Delivery_Date]],"yyyy")</f>
        <v>2025</v>
      </c>
      <c r="AM581" t="str">
        <f>TEXT(Agricultural_Export_Analysis_Cleaned_Dataset[[#This Row],[Delivery_Date]],"mmm")</f>
        <v>Jul</v>
      </c>
      <c r="AN581" t="str">
        <f>TEXT(Agricultural_Export_Analysis_Cleaned_Dataset[[#This Row],[Delivery_Date]],"ddd")</f>
        <v>Sat</v>
      </c>
      <c r="AO581">
        <f>Agricultural_Export_Analysis_Cleaned_Dataset[[#This Row],[Delivery_Date]]-Agricultural_Export_Analysis_Cleaned_Dataset[[#This Row],[Ship_Date]]</f>
        <v>36</v>
      </c>
      <c r="AP581">
        <f>Agricultural_Export_Analysis_Cleaned_Dataset[[#This Row],[Ship_Date]]-Agricultural_Export_Analysis_Cleaned_Dataset[[#This Row],[Order_Date]]</f>
        <v>7</v>
      </c>
      <c r="AQ581" s="4" t="str">
        <f>TEXT(Agricultural_Export_Analysis_Cleaned_Dataset[[#This Row],[Order_Date]],"mmm yyyy")</f>
        <v>May 2025</v>
      </c>
    </row>
    <row r="582" spans="1:43" x14ac:dyDescent="0.3">
      <c r="A582" t="s">
        <v>1257</v>
      </c>
      <c r="B582" t="s">
        <v>1258</v>
      </c>
      <c r="C582" s="2">
        <v>45465</v>
      </c>
      <c r="D582" s="2">
        <v>45469</v>
      </c>
      <c r="E582" s="2">
        <v>45507</v>
      </c>
      <c r="F582" t="s">
        <v>35</v>
      </c>
      <c r="G582" t="s">
        <v>132</v>
      </c>
      <c r="H582" t="s">
        <v>51</v>
      </c>
      <c r="I582" t="s">
        <v>38</v>
      </c>
      <c r="J582" t="s">
        <v>112</v>
      </c>
      <c r="K582" s="7">
        <v>15</v>
      </c>
      <c r="L582" t="s">
        <v>32</v>
      </c>
      <c r="M582" t="s">
        <v>61</v>
      </c>
      <c r="N582" t="s">
        <v>62</v>
      </c>
      <c r="O582">
        <v>1203</v>
      </c>
      <c r="P582" s="6">
        <v>72.3</v>
      </c>
      <c r="Q582" s="6">
        <v>86976.9</v>
      </c>
      <c r="R582" s="5">
        <v>0.1</v>
      </c>
      <c r="S582" s="6">
        <v>78279.210000000006</v>
      </c>
      <c r="T582" s="6">
        <v>12240.37</v>
      </c>
      <c r="U582" s="6">
        <v>43032.480000000003</v>
      </c>
      <c r="V582" s="6">
        <v>2929.87</v>
      </c>
      <c r="W582" s="6">
        <v>2312.2800000000002</v>
      </c>
      <c r="X582" s="6">
        <v>17764.21</v>
      </c>
      <c r="Y582" s="5">
        <v>0.226933945807578</v>
      </c>
      <c r="Z582" t="s">
        <v>81</v>
      </c>
      <c r="AA582" t="s">
        <v>150</v>
      </c>
      <c r="AB582" t="s">
        <v>42</v>
      </c>
      <c r="AC582" t="s">
        <v>76</v>
      </c>
      <c r="AD582" t="s">
        <v>98</v>
      </c>
      <c r="AE582" t="s">
        <v>67</v>
      </c>
      <c r="AF582" t="str">
        <f>TEXT(Agricultural_Export_Analysis_Cleaned_Dataset[[#This Row],[Order_Date]],"mmm")</f>
        <v>Jun</v>
      </c>
      <c r="AG582" t="str">
        <f>TEXT(Agricultural_Export_Analysis_Cleaned_Dataset[[#This Row],[Order_Date]],"yyyy")</f>
        <v>2024</v>
      </c>
      <c r="AH582" t="str">
        <f>TEXT(Agricultural_Export_Analysis_Cleaned_Dataset[[#This Row],[Order_Date]],"ddd")</f>
        <v>Sat</v>
      </c>
      <c r="AI582" t="str">
        <f>TEXT(Agricultural_Export_Analysis_Cleaned_Dataset[[#This Row],[Ship_Date]],"yyyy")</f>
        <v>2024</v>
      </c>
      <c r="AJ582" t="str">
        <f>TEXT(Agricultural_Export_Analysis_Cleaned_Dataset[[#This Row],[Ship_Date]],"mmm")</f>
        <v>Jun</v>
      </c>
      <c r="AK582" t="str">
        <f>TEXT(Agricultural_Export_Analysis_Cleaned_Dataset[[#This Row],[Ship_Date]],"ddd")</f>
        <v>Wed</v>
      </c>
      <c r="AL582" t="str">
        <f>TEXT(Agricultural_Export_Analysis_Cleaned_Dataset[[#This Row],[Delivery_Date]],"yyyy")</f>
        <v>2024</v>
      </c>
      <c r="AM582" t="str">
        <f>TEXT(Agricultural_Export_Analysis_Cleaned_Dataset[[#This Row],[Delivery_Date]],"mmm")</f>
        <v>Aug</v>
      </c>
      <c r="AN582" t="str">
        <f>TEXT(Agricultural_Export_Analysis_Cleaned_Dataset[[#This Row],[Delivery_Date]],"ddd")</f>
        <v>Sat</v>
      </c>
      <c r="AO582">
        <f>Agricultural_Export_Analysis_Cleaned_Dataset[[#This Row],[Delivery_Date]]-Agricultural_Export_Analysis_Cleaned_Dataset[[#This Row],[Ship_Date]]</f>
        <v>38</v>
      </c>
      <c r="AP582">
        <f>Agricultural_Export_Analysis_Cleaned_Dataset[[#This Row],[Ship_Date]]-Agricultural_Export_Analysis_Cleaned_Dataset[[#This Row],[Order_Date]]</f>
        <v>4</v>
      </c>
      <c r="AQ582" s="4" t="str">
        <f>TEXT(Agricultural_Export_Analysis_Cleaned_Dataset[[#This Row],[Order_Date]],"mmm yyyy")</f>
        <v>Jun 2024</v>
      </c>
    </row>
    <row r="583" spans="1:43" x14ac:dyDescent="0.3">
      <c r="A583" t="s">
        <v>1259</v>
      </c>
      <c r="B583" t="s">
        <v>1260</v>
      </c>
      <c r="C583" s="2">
        <v>45297</v>
      </c>
      <c r="D583" s="2">
        <v>45302</v>
      </c>
      <c r="E583" s="2">
        <v>45333</v>
      </c>
      <c r="F583" t="s">
        <v>35</v>
      </c>
      <c r="G583" t="s">
        <v>8932</v>
      </c>
      <c r="H583" t="s">
        <v>51</v>
      </c>
      <c r="I583" t="s">
        <v>97</v>
      </c>
      <c r="J583" t="s">
        <v>53</v>
      </c>
      <c r="K583" s="7">
        <v>2</v>
      </c>
      <c r="L583" t="s">
        <v>87</v>
      </c>
      <c r="M583" t="s">
        <v>130</v>
      </c>
      <c r="N583" t="s">
        <v>131</v>
      </c>
      <c r="O583">
        <v>893</v>
      </c>
      <c r="P583" s="6">
        <v>169.5</v>
      </c>
      <c r="Q583" s="6">
        <v>151363.5</v>
      </c>
      <c r="R583" s="5">
        <v>0.1</v>
      </c>
      <c r="S583" s="6">
        <v>136227.15</v>
      </c>
      <c r="T583" s="6">
        <v>1029.3900000000001</v>
      </c>
      <c r="U583" s="6">
        <v>95399.47</v>
      </c>
      <c r="V583" s="6">
        <v>2098.09</v>
      </c>
      <c r="W583" s="6">
        <v>10880.87</v>
      </c>
      <c r="X583" s="6">
        <v>26819.33</v>
      </c>
      <c r="Y583" s="5">
        <v>0.196872135987577</v>
      </c>
      <c r="Z583" t="s">
        <v>40</v>
      </c>
      <c r="AA583" t="s">
        <v>64</v>
      </c>
      <c r="AB583" t="s">
        <v>83</v>
      </c>
      <c r="AC583" t="s">
        <v>43</v>
      </c>
      <c r="AD583" t="s">
        <v>84</v>
      </c>
      <c r="AE583" t="s">
        <v>45</v>
      </c>
      <c r="AF583" t="str">
        <f>TEXT(Agricultural_Export_Analysis_Cleaned_Dataset[[#This Row],[Order_Date]],"mmm")</f>
        <v>Jan</v>
      </c>
      <c r="AG583" t="str">
        <f>TEXT(Agricultural_Export_Analysis_Cleaned_Dataset[[#This Row],[Order_Date]],"yyyy")</f>
        <v>2024</v>
      </c>
      <c r="AH583" t="str">
        <f>TEXT(Agricultural_Export_Analysis_Cleaned_Dataset[[#This Row],[Order_Date]],"ddd")</f>
        <v>Sat</v>
      </c>
      <c r="AI583" t="str">
        <f>TEXT(Agricultural_Export_Analysis_Cleaned_Dataset[[#This Row],[Ship_Date]],"yyyy")</f>
        <v>2024</v>
      </c>
      <c r="AJ583" t="str">
        <f>TEXT(Agricultural_Export_Analysis_Cleaned_Dataset[[#This Row],[Ship_Date]],"mmm")</f>
        <v>Jan</v>
      </c>
      <c r="AK583" t="str">
        <f>TEXT(Agricultural_Export_Analysis_Cleaned_Dataset[[#This Row],[Ship_Date]],"ddd")</f>
        <v>Thu</v>
      </c>
      <c r="AL583" t="str">
        <f>TEXT(Agricultural_Export_Analysis_Cleaned_Dataset[[#This Row],[Delivery_Date]],"yyyy")</f>
        <v>2024</v>
      </c>
      <c r="AM583" t="str">
        <f>TEXT(Agricultural_Export_Analysis_Cleaned_Dataset[[#This Row],[Delivery_Date]],"mmm")</f>
        <v>Feb</v>
      </c>
      <c r="AN583" t="str">
        <f>TEXT(Agricultural_Export_Analysis_Cleaned_Dataset[[#This Row],[Delivery_Date]],"ddd")</f>
        <v>Sun</v>
      </c>
      <c r="AO583">
        <f>Agricultural_Export_Analysis_Cleaned_Dataset[[#This Row],[Delivery_Date]]-Agricultural_Export_Analysis_Cleaned_Dataset[[#This Row],[Ship_Date]]</f>
        <v>31</v>
      </c>
      <c r="AP583">
        <f>Agricultural_Export_Analysis_Cleaned_Dataset[[#This Row],[Ship_Date]]-Agricultural_Export_Analysis_Cleaned_Dataset[[#This Row],[Order_Date]]</f>
        <v>5</v>
      </c>
      <c r="AQ583" s="4" t="str">
        <f>TEXT(Agricultural_Export_Analysis_Cleaned_Dataset[[#This Row],[Order_Date]],"mmm yyyy")</f>
        <v>Jan 2024</v>
      </c>
    </row>
    <row r="584" spans="1:43" x14ac:dyDescent="0.3">
      <c r="A584" t="s">
        <v>1261</v>
      </c>
      <c r="B584" t="s">
        <v>1262</v>
      </c>
      <c r="C584" s="2">
        <v>45305</v>
      </c>
      <c r="D584" s="2">
        <v>45308</v>
      </c>
      <c r="E584" s="2">
        <v>45318</v>
      </c>
      <c r="F584" t="s">
        <v>35</v>
      </c>
      <c r="G584" t="s">
        <v>50</v>
      </c>
      <c r="H584" t="s">
        <v>37</v>
      </c>
      <c r="I584" t="s">
        <v>118</v>
      </c>
      <c r="J584" t="s">
        <v>112</v>
      </c>
      <c r="K584" s="7">
        <v>0</v>
      </c>
      <c r="L584" t="s">
        <v>70</v>
      </c>
      <c r="M584" t="s">
        <v>48</v>
      </c>
      <c r="N584" t="s">
        <v>49</v>
      </c>
      <c r="O584">
        <v>1808</v>
      </c>
      <c r="P584" s="6">
        <v>375.05</v>
      </c>
      <c r="Q584" s="6">
        <v>678090.4</v>
      </c>
      <c r="R584" s="5">
        <v>0</v>
      </c>
      <c r="S584" s="6">
        <v>678090.4</v>
      </c>
      <c r="T584" s="6">
        <v>25052.478899999998</v>
      </c>
      <c r="U584" s="6">
        <v>492543.93</v>
      </c>
      <c r="V584" s="6">
        <v>324.76</v>
      </c>
      <c r="W584" s="6">
        <v>22192.71</v>
      </c>
      <c r="X584" s="6">
        <v>137976.52110000001</v>
      </c>
      <c r="Y584" s="5">
        <v>0.203478062996402</v>
      </c>
      <c r="Z584" t="s">
        <v>40</v>
      </c>
      <c r="AA584" t="s">
        <v>64</v>
      </c>
      <c r="AB584" t="s">
        <v>42</v>
      </c>
      <c r="AC584" t="s">
        <v>43</v>
      </c>
      <c r="AD584" t="s">
        <v>98</v>
      </c>
      <c r="AE584" t="s">
        <v>45</v>
      </c>
      <c r="AF584" t="str">
        <f>TEXT(Agricultural_Export_Analysis_Cleaned_Dataset[[#This Row],[Order_Date]],"mmm")</f>
        <v>Jan</v>
      </c>
      <c r="AG584" t="str">
        <f>TEXT(Agricultural_Export_Analysis_Cleaned_Dataset[[#This Row],[Order_Date]],"yyyy")</f>
        <v>2024</v>
      </c>
      <c r="AH584" t="str">
        <f>TEXT(Agricultural_Export_Analysis_Cleaned_Dataset[[#This Row],[Order_Date]],"ddd")</f>
        <v>Sun</v>
      </c>
      <c r="AI584" t="str">
        <f>TEXT(Agricultural_Export_Analysis_Cleaned_Dataset[[#This Row],[Ship_Date]],"yyyy")</f>
        <v>2024</v>
      </c>
      <c r="AJ584" t="str">
        <f>TEXT(Agricultural_Export_Analysis_Cleaned_Dataset[[#This Row],[Ship_Date]],"mmm")</f>
        <v>Jan</v>
      </c>
      <c r="AK584" t="str">
        <f>TEXT(Agricultural_Export_Analysis_Cleaned_Dataset[[#This Row],[Ship_Date]],"ddd")</f>
        <v>Wed</v>
      </c>
      <c r="AL584" t="str">
        <f>TEXT(Agricultural_Export_Analysis_Cleaned_Dataset[[#This Row],[Delivery_Date]],"yyyy")</f>
        <v>2024</v>
      </c>
      <c r="AM584" t="str">
        <f>TEXT(Agricultural_Export_Analysis_Cleaned_Dataset[[#This Row],[Delivery_Date]],"mmm")</f>
        <v>Jan</v>
      </c>
      <c r="AN584" t="str">
        <f>TEXT(Agricultural_Export_Analysis_Cleaned_Dataset[[#This Row],[Delivery_Date]],"ddd")</f>
        <v>Sat</v>
      </c>
      <c r="AO584">
        <f>Agricultural_Export_Analysis_Cleaned_Dataset[[#This Row],[Delivery_Date]]-Agricultural_Export_Analysis_Cleaned_Dataset[[#This Row],[Ship_Date]]</f>
        <v>10</v>
      </c>
      <c r="AP584">
        <f>Agricultural_Export_Analysis_Cleaned_Dataset[[#This Row],[Ship_Date]]-Agricultural_Export_Analysis_Cleaned_Dataset[[#This Row],[Order_Date]]</f>
        <v>3</v>
      </c>
      <c r="AQ584" s="4" t="str">
        <f>TEXT(Agricultural_Export_Analysis_Cleaned_Dataset[[#This Row],[Order_Date]],"mmm yyyy")</f>
        <v>Jan 2024</v>
      </c>
    </row>
    <row r="585" spans="1:43" x14ac:dyDescent="0.3">
      <c r="A585" t="s">
        <v>1263</v>
      </c>
      <c r="B585" t="s">
        <v>1264</v>
      </c>
      <c r="C585" s="2">
        <v>45984</v>
      </c>
      <c r="D585" s="2">
        <v>45989</v>
      </c>
      <c r="E585" s="2">
        <v>46020</v>
      </c>
      <c r="F585" t="s">
        <v>35</v>
      </c>
      <c r="G585" t="s">
        <v>8934</v>
      </c>
      <c r="H585" t="s">
        <v>37</v>
      </c>
      <c r="I585" t="s">
        <v>91</v>
      </c>
      <c r="J585" t="s">
        <v>63</v>
      </c>
      <c r="K585" s="7">
        <v>7</v>
      </c>
      <c r="L585" t="s">
        <v>87</v>
      </c>
      <c r="M585" t="s">
        <v>61</v>
      </c>
      <c r="N585" t="s">
        <v>62</v>
      </c>
      <c r="O585">
        <v>336</v>
      </c>
      <c r="P585" s="6">
        <v>379.52</v>
      </c>
      <c r="Q585" s="6">
        <v>127518.72</v>
      </c>
      <c r="R585" s="5">
        <v>0.15</v>
      </c>
      <c r="S585" s="6">
        <v>108390.912</v>
      </c>
      <c r="T585" s="6">
        <v>4690.0339999999997</v>
      </c>
      <c r="U585" s="6">
        <v>61763.49</v>
      </c>
      <c r="V585" s="6">
        <v>1362.89</v>
      </c>
      <c r="W585" s="6">
        <v>5356.94</v>
      </c>
      <c r="X585" s="6">
        <v>35217.557999999997</v>
      </c>
      <c r="Y585" s="5">
        <v>0.32491246120275602</v>
      </c>
      <c r="Z585" t="s">
        <v>54</v>
      </c>
      <c r="AA585" t="s">
        <v>92</v>
      </c>
      <c r="AB585" t="s">
        <v>56</v>
      </c>
      <c r="AC585" t="s">
        <v>43</v>
      </c>
      <c r="AD585" t="s">
        <v>93</v>
      </c>
      <c r="AE585" t="s">
        <v>67</v>
      </c>
      <c r="AF585" t="str">
        <f>TEXT(Agricultural_Export_Analysis_Cleaned_Dataset[[#This Row],[Order_Date]],"mmm")</f>
        <v>Nov</v>
      </c>
      <c r="AG585" t="str">
        <f>TEXT(Agricultural_Export_Analysis_Cleaned_Dataset[[#This Row],[Order_Date]],"yyyy")</f>
        <v>2025</v>
      </c>
      <c r="AH585" t="str">
        <f>TEXT(Agricultural_Export_Analysis_Cleaned_Dataset[[#This Row],[Order_Date]],"ddd")</f>
        <v>Sun</v>
      </c>
      <c r="AI585" t="str">
        <f>TEXT(Agricultural_Export_Analysis_Cleaned_Dataset[[#This Row],[Ship_Date]],"yyyy")</f>
        <v>2025</v>
      </c>
      <c r="AJ585" t="str">
        <f>TEXT(Agricultural_Export_Analysis_Cleaned_Dataset[[#This Row],[Ship_Date]],"mmm")</f>
        <v>Nov</v>
      </c>
      <c r="AK585" t="str">
        <f>TEXT(Agricultural_Export_Analysis_Cleaned_Dataset[[#This Row],[Ship_Date]],"ddd")</f>
        <v>Fri</v>
      </c>
      <c r="AL585" t="str">
        <f>TEXT(Agricultural_Export_Analysis_Cleaned_Dataset[[#This Row],[Delivery_Date]],"yyyy")</f>
        <v>2025</v>
      </c>
      <c r="AM585" t="str">
        <f>TEXT(Agricultural_Export_Analysis_Cleaned_Dataset[[#This Row],[Delivery_Date]],"mmm")</f>
        <v>Dec</v>
      </c>
      <c r="AN585" t="str">
        <f>TEXT(Agricultural_Export_Analysis_Cleaned_Dataset[[#This Row],[Delivery_Date]],"ddd")</f>
        <v>Mon</v>
      </c>
      <c r="AO585">
        <f>Agricultural_Export_Analysis_Cleaned_Dataset[[#This Row],[Delivery_Date]]-Agricultural_Export_Analysis_Cleaned_Dataset[[#This Row],[Ship_Date]]</f>
        <v>31</v>
      </c>
      <c r="AP585">
        <f>Agricultural_Export_Analysis_Cleaned_Dataset[[#This Row],[Ship_Date]]-Agricultural_Export_Analysis_Cleaned_Dataset[[#This Row],[Order_Date]]</f>
        <v>5</v>
      </c>
      <c r="AQ585" s="4" t="str">
        <f>TEXT(Agricultural_Export_Analysis_Cleaned_Dataset[[#This Row],[Order_Date]],"mmm yyyy")</f>
        <v>Nov 2025</v>
      </c>
    </row>
    <row r="586" spans="1:43" x14ac:dyDescent="0.3">
      <c r="A586" t="s">
        <v>1265</v>
      </c>
      <c r="B586" t="s">
        <v>1266</v>
      </c>
      <c r="C586" s="2">
        <v>45828</v>
      </c>
      <c r="D586" s="2">
        <v>45836</v>
      </c>
      <c r="E586" s="2">
        <v>45851</v>
      </c>
      <c r="F586" t="s">
        <v>35</v>
      </c>
      <c r="G586" t="s">
        <v>132</v>
      </c>
      <c r="H586" t="s">
        <v>51</v>
      </c>
      <c r="I586" t="s">
        <v>52</v>
      </c>
      <c r="J586" t="s">
        <v>39</v>
      </c>
      <c r="K586" s="7">
        <v>0</v>
      </c>
      <c r="L586" t="s">
        <v>80</v>
      </c>
      <c r="M586" t="s">
        <v>61</v>
      </c>
      <c r="N586" t="s">
        <v>62</v>
      </c>
      <c r="O586">
        <v>997</v>
      </c>
      <c r="P586" s="6">
        <v>121.1</v>
      </c>
      <c r="Q586" s="6">
        <v>120736.7</v>
      </c>
      <c r="R586" s="5">
        <v>0.1</v>
      </c>
      <c r="S586" s="6">
        <v>108663.03</v>
      </c>
      <c r="T586" s="6">
        <v>10941.89</v>
      </c>
      <c r="U586" s="6">
        <v>79120.149999999994</v>
      </c>
      <c r="V586" s="6">
        <v>2571.9499999999998</v>
      </c>
      <c r="W586" s="6">
        <v>3643.9</v>
      </c>
      <c r="X586" s="6">
        <v>12385.14</v>
      </c>
      <c r="Y586" s="5">
        <v>0.113977495381824</v>
      </c>
      <c r="Z586" t="s">
        <v>81</v>
      </c>
      <c r="AA586" t="s">
        <v>150</v>
      </c>
      <c r="AB586" t="s">
        <v>56</v>
      </c>
      <c r="AC586" t="s">
        <v>43</v>
      </c>
      <c r="AD586" t="s">
        <v>77</v>
      </c>
      <c r="AE586" t="s">
        <v>58</v>
      </c>
      <c r="AF586" t="str">
        <f>TEXT(Agricultural_Export_Analysis_Cleaned_Dataset[[#This Row],[Order_Date]],"mmm")</f>
        <v>Jun</v>
      </c>
      <c r="AG586" t="str">
        <f>TEXT(Agricultural_Export_Analysis_Cleaned_Dataset[[#This Row],[Order_Date]],"yyyy")</f>
        <v>2025</v>
      </c>
      <c r="AH586" t="str">
        <f>TEXT(Agricultural_Export_Analysis_Cleaned_Dataset[[#This Row],[Order_Date]],"ddd")</f>
        <v>Fri</v>
      </c>
      <c r="AI586" t="str">
        <f>TEXT(Agricultural_Export_Analysis_Cleaned_Dataset[[#This Row],[Ship_Date]],"yyyy")</f>
        <v>2025</v>
      </c>
      <c r="AJ586" t="str">
        <f>TEXT(Agricultural_Export_Analysis_Cleaned_Dataset[[#This Row],[Ship_Date]],"mmm")</f>
        <v>Jun</v>
      </c>
      <c r="AK586" t="str">
        <f>TEXT(Agricultural_Export_Analysis_Cleaned_Dataset[[#This Row],[Ship_Date]],"ddd")</f>
        <v>Sat</v>
      </c>
      <c r="AL586" t="str">
        <f>TEXT(Agricultural_Export_Analysis_Cleaned_Dataset[[#This Row],[Delivery_Date]],"yyyy")</f>
        <v>2025</v>
      </c>
      <c r="AM586" t="str">
        <f>TEXT(Agricultural_Export_Analysis_Cleaned_Dataset[[#This Row],[Delivery_Date]],"mmm")</f>
        <v>Jul</v>
      </c>
      <c r="AN586" t="str">
        <f>TEXT(Agricultural_Export_Analysis_Cleaned_Dataset[[#This Row],[Delivery_Date]],"ddd")</f>
        <v>Sun</v>
      </c>
      <c r="AO586">
        <f>Agricultural_Export_Analysis_Cleaned_Dataset[[#This Row],[Delivery_Date]]-Agricultural_Export_Analysis_Cleaned_Dataset[[#This Row],[Ship_Date]]</f>
        <v>15</v>
      </c>
      <c r="AP586">
        <f>Agricultural_Export_Analysis_Cleaned_Dataset[[#This Row],[Ship_Date]]-Agricultural_Export_Analysis_Cleaned_Dataset[[#This Row],[Order_Date]]</f>
        <v>8</v>
      </c>
      <c r="AQ586" s="4" t="str">
        <f>TEXT(Agricultural_Export_Analysis_Cleaned_Dataset[[#This Row],[Order_Date]],"mmm yyyy")</f>
        <v>Jun 2025</v>
      </c>
    </row>
    <row r="587" spans="1:43" x14ac:dyDescent="0.3">
      <c r="A587" t="s">
        <v>1267</v>
      </c>
      <c r="B587" t="s">
        <v>1268</v>
      </c>
      <c r="C587" s="2">
        <v>45864</v>
      </c>
      <c r="D587" s="2">
        <v>45868</v>
      </c>
      <c r="E587" s="2">
        <v>45900</v>
      </c>
      <c r="F587" t="s">
        <v>35</v>
      </c>
      <c r="G587" t="s">
        <v>73</v>
      </c>
      <c r="H587" t="s">
        <v>51</v>
      </c>
      <c r="I587" t="s">
        <v>118</v>
      </c>
      <c r="J587" t="s">
        <v>53</v>
      </c>
      <c r="K587" s="7">
        <v>7</v>
      </c>
      <c r="L587" t="s">
        <v>80</v>
      </c>
      <c r="M587" t="s">
        <v>33</v>
      </c>
      <c r="N587" t="s">
        <v>34</v>
      </c>
      <c r="O587">
        <v>1151</v>
      </c>
      <c r="P587" s="6">
        <v>240.12</v>
      </c>
      <c r="Q587" s="6">
        <v>276378.12</v>
      </c>
      <c r="R587" s="5">
        <v>0</v>
      </c>
      <c r="S587" s="6">
        <v>276378.12</v>
      </c>
      <c r="T587" s="6">
        <v>7296.06</v>
      </c>
      <c r="U587" s="6">
        <v>129436.81</v>
      </c>
      <c r="V587" s="6">
        <v>553.71</v>
      </c>
      <c r="W587" s="6">
        <v>15213.31</v>
      </c>
      <c r="X587" s="6">
        <v>123878.23</v>
      </c>
      <c r="Y587" s="5">
        <v>0.44822010512264898</v>
      </c>
      <c r="Z587" t="s">
        <v>103</v>
      </c>
      <c r="AA587" t="s">
        <v>119</v>
      </c>
      <c r="AB587" t="s">
        <v>56</v>
      </c>
      <c r="AC587" t="s">
        <v>43</v>
      </c>
      <c r="AD587" t="s">
        <v>98</v>
      </c>
      <c r="AE587" t="s">
        <v>67</v>
      </c>
      <c r="AF587" t="str">
        <f>TEXT(Agricultural_Export_Analysis_Cleaned_Dataset[[#This Row],[Order_Date]],"mmm")</f>
        <v>Jul</v>
      </c>
      <c r="AG587" t="str">
        <f>TEXT(Agricultural_Export_Analysis_Cleaned_Dataset[[#This Row],[Order_Date]],"yyyy")</f>
        <v>2025</v>
      </c>
      <c r="AH587" t="str">
        <f>TEXT(Agricultural_Export_Analysis_Cleaned_Dataset[[#This Row],[Order_Date]],"ddd")</f>
        <v>Sat</v>
      </c>
      <c r="AI587" t="str">
        <f>TEXT(Agricultural_Export_Analysis_Cleaned_Dataset[[#This Row],[Ship_Date]],"yyyy")</f>
        <v>2025</v>
      </c>
      <c r="AJ587" t="str">
        <f>TEXT(Agricultural_Export_Analysis_Cleaned_Dataset[[#This Row],[Ship_Date]],"mmm")</f>
        <v>Jul</v>
      </c>
      <c r="AK587" t="str">
        <f>TEXT(Agricultural_Export_Analysis_Cleaned_Dataset[[#This Row],[Ship_Date]],"ddd")</f>
        <v>Wed</v>
      </c>
      <c r="AL587" t="str">
        <f>TEXT(Agricultural_Export_Analysis_Cleaned_Dataset[[#This Row],[Delivery_Date]],"yyyy")</f>
        <v>2025</v>
      </c>
      <c r="AM587" t="str">
        <f>TEXT(Agricultural_Export_Analysis_Cleaned_Dataset[[#This Row],[Delivery_Date]],"mmm")</f>
        <v>Aug</v>
      </c>
      <c r="AN587" t="str">
        <f>TEXT(Agricultural_Export_Analysis_Cleaned_Dataset[[#This Row],[Delivery_Date]],"ddd")</f>
        <v>Sun</v>
      </c>
      <c r="AO587">
        <f>Agricultural_Export_Analysis_Cleaned_Dataset[[#This Row],[Delivery_Date]]-Agricultural_Export_Analysis_Cleaned_Dataset[[#This Row],[Ship_Date]]</f>
        <v>32</v>
      </c>
      <c r="AP587">
        <f>Agricultural_Export_Analysis_Cleaned_Dataset[[#This Row],[Ship_Date]]-Agricultural_Export_Analysis_Cleaned_Dataset[[#This Row],[Order_Date]]</f>
        <v>4</v>
      </c>
      <c r="AQ587" s="4" t="str">
        <f>TEXT(Agricultural_Export_Analysis_Cleaned_Dataset[[#This Row],[Order_Date]],"mmm yyyy")</f>
        <v>Jul 2025</v>
      </c>
    </row>
    <row r="588" spans="1:43" x14ac:dyDescent="0.3">
      <c r="A588" t="s">
        <v>1269</v>
      </c>
      <c r="B588" t="s">
        <v>1270</v>
      </c>
      <c r="C588" s="2">
        <v>45561</v>
      </c>
      <c r="D588" s="2">
        <v>45571</v>
      </c>
      <c r="E588" s="2">
        <v>45580</v>
      </c>
      <c r="F588" t="s">
        <v>35</v>
      </c>
      <c r="G588" t="s">
        <v>117</v>
      </c>
      <c r="H588" t="s">
        <v>51</v>
      </c>
      <c r="I588" t="s">
        <v>38</v>
      </c>
      <c r="J588" t="s">
        <v>53</v>
      </c>
      <c r="K588" s="7">
        <v>0</v>
      </c>
      <c r="L588" t="s">
        <v>87</v>
      </c>
      <c r="M588" t="s">
        <v>130</v>
      </c>
      <c r="N588" t="s">
        <v>131</v>
      </c>
      <c r="O588">
        <v>1199</v>
      </c>
      <c r="P588" s="6">
        <v>279.69</v>
      </c>
      <c r="Q588" s="6">
        <v>335348.31</v>
      </c>
      <c r="R588" s="5">
        <v>0.05</v>
      </c>
      <c r="S588" s="6">
        <v>318580.89449999999</v>
      </c>
      <c r="T588" s="6">
        <v>2710.12</v>
      </c>
      <c r="U588" s="6">
        <v>150766.12</v>
      </c>
      <c r="V588" s="6">
        <v>2218.91</v>
      </c>
      <c r="W588" s="6">
        <v>15291.42</v>
      </c>
      <c r="X588" s="6">
        <v>147594.32449999999</v>
      </c>
      <c r="Y588" s="5">
        <v>0.46328680422485302</v>
      </c>
      <c r="Z588" t="s">
        <v>103</v>
      </c>
      <c r="AA588" t="s">
        <v>104</v>
      </c>
      <c r="AB588" t="s">
        <v>83</v>
      </c>
      <c r="AC588" t="s">
        <v>76</v>
      </c>
      <c r="AD588" t="s">
        <v>77</v>
      </c>
      <c r="AE588" t="s">
        <v>58</v>
      </c>
      <c r="AF588" t="str">
        <f>TEXT(Agricultural_Export_Analysis_Cleaned_Dataset[[#This Row],[Order_Date]],"mmm")</f>
        <v>Sep</v>
      </c>
      <c r="AG588" t="str">
        <f>TEXT(Agricultural_Export_Analysis_Cleaned_Dataset[[#This Row],[Order_Date]],"yyyy")</f>
        <v>2024</v>
      </c>
      <c r="AH588" t="str">
        <f>TEXT(Agricultural_Export_Analysis_Cleaned_Dataset[[#This Row],[Order_Date]],"ddd")</f>
        <v>Thu</v>
      </c>
      <c r="AI588" t="str">
        <f>TEXT(Agricultural_Export_Analysis_Cleaned_Dataset[[#This Row],[Ship_Date]],"yyyy")</f>
        <v>2024</v>
      </c>
      <c r="AJ588" t="str">
        <f>TEXT(Agricultural_Export_Analysis_Cleaned_Dataset[[#This Row],[Ship_Date]],"mmm")</f>
        <v>Oct</v>
      </c>
      <c r="AK588" t="str">
        <f>TEXT(Agricultural_Export_Analysis_Cleaned_Dataset[[#This Row],[Ship_Date]],"ddd")</f>
        <v>Sun</v>
      </c>
      <c r="AL588" t="str">
        <f>TEXT(Agricultural_Export_Analysis_Cleaned_Dataset[[#This Row],[Delivery_Date]],"yyyy")</f>
        <v>2024</v>
      </c>
      <c r="AM588" t="str">
        <f>TEXT(Agricultural_Export_Analysis_Cleaned_Dataset[[#This Row],[Delivery_Date]],"mmm")</f>
        <v>Oct</v>
      </c>
      <c r="AN588" t="str">
        <f>TEXT(Agricultural_Export_Analysis_Cleaned_Dataset[[#This Row],[Delivery_Date]],"ddd")</f>
        <v>Tue</v>
      </c>
      <c r="AO588">
        <f>Agricultural_Export_Analysis_Cleaned_Dataset[[#This Row],[Delivery_Date]]-Agricultural_Export_Analysis_Cleaned_Dataset[[#This Row],[Ship_Date]]</f>
        <v>9</v>
      </c>
      <c r="AP588">
        <f>Agricultural_Export_Analysis_Cleaned_Dataset[[#This Row],[Ship_Date]]-Agricultural_Export_Analysis_Cleaned_Dataset[[#This Row],[Order_Date]]</f>
        <v>10</v>
      </c>
      <c r="AQ588" s="4" t="str">
        <f>TEXT(Agricultural_Export_Analysis_Cleaned_Dataset[[#This Row],[Order_Date]],"mmm yyyy")</f>
        <v>Sep 2024</v>
      </c>
    </row>
    <row r="589" spans="1:43" x14ac:dyDescent="0.3">
      <c r="A589" t="s">
        <v>1271</v>
      </c>
      <c r="B589" t="s">
        <v>1272</v>
      </c>
      <c r="C589" s="2">
        <v>45345</v>
      </c>
      <c r="D589" s="2">
        <v>45348</v>
      </c>
      <c r="E589" s="2">
        <v>45381</v>
      </c>
      <c r="F589" t="s">
        <v>35</v>
      </c>
      <c r="G589" t="s">
        <v>73</v>
      </c>
      <c r="H589" t="s">
        <v>74</v>
      </c>
      <c r="I589" t="s">
        <v>52</v>
      </c>
      <c r="J589" t="s">
        <v>63</v>
      </c>
      <c r="K589" s="7">
        <v>15</v>
      </c>
      <c r="L589" t="s">
        <v>135</v>
      </c>
      <c r="M589" t="s">
        <v>88</v>
      </c>
      <c r="N589" t="s">
        <v>89</v>
      </c>
      <c r="O589">
        <v>493</v>
      </c>
      <c r="P589" s="6">
        <v>63.84</v>
      </c>
      <c r="Q589" s="6">
        <v>31473.119999999999</v>
      </c>
      <c r="R589" s="5">
        <v>0.05</v>
      </c>
      <c r="S589" s="6">
        <v>29899.464</v>
      </c>
      <c r="T589" s="6">
        <v>7394.23</v>
      </c>
      <c r="U589" s="6">
        <v>14740.43</v>
      </c>
      <c r="V589" s="6">
        <v>100.72</v>
      </c>
      <c r="W589" s="6">
        <v>830.57</v>
      </c>
      <c r="X589" s="6">
        <v>6833.5140000000001</v>
      </c>
      <c r="Y589" s="5">
        <v>0.22854971580761399</v>
      </c>
      <c r="Z589" t="s">
        <v>40</v>
      </c>
      <c r="AA589" t="s">
        <v>147</v>
      </c>
      <c r="AB589" t="s">
        <v>83</v>
      </c>
      <c r="AC589" t="s">
        <v>66</v>
      </c>
      <c r="AD589" t="s">
        <v>98</v>
      </c>
      <c r="AE589" t="s">
        <v>67</v>
      </c>
      <c r="AF589" t="str">
        <f>TEXT(Agricultural_Export_Analysis_Cleaned_Dataset[[#This Row],[Order_Date]],"mmm")</f>
        <v>Feb</v>
      </c>
      <c r="AG589" t="str">
        <f>TEXT(Agricultural_Export_Analysis_Cleaned_Dataset[[#This Row],[Order_Date]],"yyyy")</f>
        <v>2024</v>
      </c>
      <c r="AH589" t="str">
        <f>TEXT(Agricultural_Export_Analysis_Cleaned_Dataset[[#This Row],[Order_Date]],"ddd")</f>
        <v>Fri</v>
      </c>
      <c r="AI589" t="str">
        <f>TEXT(Agricultural_Export_Analysis_Cleaned_Dataset[[#This Row],[Ship_Date]],"yyyy")</f>
        <v>2024</v>
      </c>
      <c r="AJ589" t="str">
        <f>TEXT(Agricultural_Export_Analysis_Cleaned_Dataset[[#This Row],[Ship_Date]],"mmm")</f>
        <v>Feb</v>
      </c>
      <c r="AK589" t="str">
        <f>TEXT(Agricultural_Export_Analysis_Cleaned_Dataset[[#This Row],[Ship_Date]],"ddd")</f>
        <v>Mon</v>
      </c>
      <c r="AL589" t="str">
        <f>TEXT(Agricultural_Export_Analysis_Cleaned_Dataset[[#This Row],[Delivery_Date]],"yyyy")</f>
        <v>2024</v>
      </c>
      <c r="AM589" t="str">
        <f>TEXT(Agricultural_Export_Analysis_Cleaned_Dataset[[#This Row],[Delivery_Date]],"mmm")</f>
        <v>Mar</v>
      </c>
      <c r="AN589" t="str">
        <f>TEXT(Agricultural_Export_Analysis_Cleaned_Dataset[[#This Row],[Delivery_Date]],"ddd")</f>
        <v>Sat</v>
      </c>
      <c r="AO589">
        <f>Agricultural_Export_Analysis_Cleaned_Dataset[[#This Row],[Delivery_Date]]-Agricultural_Export_Analysis_Cleaned_Dataset[[#This Row],[Ship_Date]]</f>
        <v>33</v>
      </c>
      <c r="AP589">
        <f>Agricultural_Export_Analysis_Cleaned_Dataset[[#This Row],[Ship_Date]]-Agricultural_Export_Analysis_Cleaned_Dataset[[#This Row],[Order_Date]]</f>
        <v>3</v>
      </c>
      <c r="AQ589" s="4" t="str">
        <f>TEXT(Agricultural_Export_Analysis_Cleaned_Dataset[[#This Row],[Order_Date]],"mmm yyyy")</f>
        <v>Feb 2024</v>
      </c>
    </row>
    <row r="590" spans="1:43" x14ac:dyDescent="0.3">
      <c r="A590" t="s">
        <v>1273</v>
      </c>
      <c r="B590" t="s">
        <v>1274</v>
      </c>
      <c r="C590" s="2">
        <v>45940</v>
      </c>
      <c r="D590" s="2">
        <v>45945</v>
      </c>
      <c r="E590" s="2">
        <v>45963</v>
      </c>
      <c r="F590" t="s">
        <v>35</v>
      </c>
      <c r="G590" t="s">
        <v>73</v>
      </c>
      <c r="H590" t="s">
        <v>74</v>
      </c>
      <c r="I590" t="s">
        <v>52</v>
      </c>
      <c r="J590" t="s">
        <v>112</v>
      </c>
      <c r="K590" s="7">
        <v>0</v>
      </c>
      <c r="L590" t="s">
        <v>70</v>
      </c>
      <c r="M590" t="s">
        <v>61</v>
      </c>
      <c r="N590" t="s">
        <v>62</v>
      </c>
      <c r="O590">
        <v>777</v>
      </c>
      <c r="P590" s="6">
        <v>169.65</v>
      </c>
      <c r="Q590" s="6">
        <v>131818.04999999999</v>
      </c>
      <c r="R590" s="5">
        <v>0.1</v>
      </c>
      <c r="S590" s="6">
        <v>118636.245</v>
      </c>
      <c r="T590" s="6">
        <v>13307.64</v>
      </c>
      <c r="U590" s="6">
        <v>72273.87</v>
      </c>
      <c r="V590" s="6">
        <v>2542.35</v>
      </c>
      <c r="W590" s="6">
        <v>13706.76</v>
      </c>
      <c r="X590" s="6">
        <v>16805.625</v>
      </c>
      <c r="Y590" s="5">
        <v>0.14165675085215301</v>
      </c>
      <c r="Z590" t="s">
        <v>54</v>
      </c>
      <c r="AA590" t="s">
        <v>75</v>
      </c>
      <c r="AB590" t="s">
        <v>56</v>
      </c>
      <c r="AC590" t="s">
        <v>76</v>
      </c>
      <c r="AD590" t="s">
        <v>123</v>
      </c>
      <c r="AE590" t="s">
        <v>67</v>
      </c>
      <c r="AF590" t="str">
        <f>TEXT(Agricultural_Export_Analysis_Cleaned_Dataset[[#This Row],[Order_Date]],"mmm")</f>
        <v>Oct</v>
      </c>
      <c r="AG590" t="str">
        <f>TEXT(Agricultural_Export_Analysis_Cleaned_Dataset[[#This Row],[Order_Date]],"yyyy")</f>
        <v>2025</v>
      </c>
      <c r="AH590" t="str">
        <f>TEXT(Agricultural_Export_Analysis_Cleaned_Dataset[[#This Row],[Order_Date]],"ddd")</f>
        <v>Fri</v>
      </c>
      <c r="AI590" t="str">
        <f>TEXT(Agricultural_Export_Analysis_Cleaned_Dataset[[#This Row],[Ship_Date]],"yyyy")</f>
        <v>2025</v>
      </c>
      <c r="AJ590" t="str">
        <f>TEXT(Agricultural_Export_Analysis_Cleaned_Dataset[[#This Row],[Ship_Date]],"mmm")</f>
        <v>Oct</v>
      </c>
      <c r="AK590" t="str">
        <f>TEXT(Agricultural_Export_Analysis_Cleaned_Dataset[[#This Row],[Ship_Date]],"ddd")</f>
        <v>Wed</v>
      </c>
      <c r="AL590" t="str">
        <f>TEXT(Agricultural_Export_Analysis_Cleaned_Dataset[[#This Row],[Delivery_Date]],"yyyy")</f>
        <v>2025</v>
      </c>
      <c r="AM590" t="str">
        <f>TEXT(Agricultural_Export_Analysis_Cleaned_Dataset[[#This Row],[Delivery_Date]],"mmm")</f>
        <v>Nov</v>
      </c>
      <c r="AN590" t="str">
        <f>TEXT(Agricultural_Export_Analysis_Cleaned_Dataset[[#This Row],[Delivery_Date]],"ddd")</f>
        <v>Sun</v>
      </c>
      <c r="AO590">
        <f>Agricultural_Export_Analysis_Cleaned_Dataset[[#This Row],[Delivery_Date]]-Agricultural_Export_Analysis_Cleaned_Dataset[[#This Row],[Ship_Date]]</f>
        <v>18</v>
      </c>
      <c r="AP590">
        <f>Agricultural_Export_Analysis_Cleaned_Dataset[[#This Row],[Ship_Date]]-Agricultural_Export_Analysis_Cleaned_Dataset[[#This Row],[Order_Date]]</f>
        <v>5</v>
      </c>
      <c r="AQ590" s="4" t="str">
        <f>TEXT(Agricultural_Export_Analysis_Cleaned_Dataset[[#This Row],[Order_Date]],"mmm yyyy")</f>
        <v>Oct 2025</v>
      </c>
    </row>
    <row r="591" spans="1:43" x14ac:dyDescent="0.3">
      <c r="A591" t="s">
        <v>1275</v>
      </c>
      <c r="B591" t="s">
        <v>1276</v>
      </c>
      <c r="C591" s="2">
        <v>45683</v>
      </c>
      <c r="D591" s="2">
        <v>45689</v>
      </c>
      <c r="E591" s="2">
        <v>45717</v>
      </c>
      <c r="F591" t="s">
        <v>35</v>
      </c>
      <c r="G591" t="s">
        <v>8932</v>
      </c>
      <c r="H591" t="s">
        <v>51</v>
      </c>
      <c r="I591" t="s">
        <v>38</v>
      </c>
      <c r="J591" t="s">
        <v>63</v>
      </c>
      <c r="K591" s="7">
        <v>0</v>
      </c>
      <c r="L591" t="s">
        <v>80</v>
      </c>
      <c r="M591" t="s">
        <v>61</v>
      </c>
      <c r="N591" t="s">
        <v>62</v>
      </c>
      <c r="O591">
        <v>1628</v>
      </c>
      <c r="P591" s="6">
        <v>341.62</v>
      </c>
      <c r="Q591" s="6">
        <v>556157.36</v>
      </c>
      <c r="R591" s="5">
        <v>0.15</v>
      </c>
      <c r="S591" s="6">
        <v>472733.75599999999</v>
      </c>
      <c r="T591" s="6">
        <v>8617.01</v>
      </c>
      <c r="U591" s="6">
        <v>243048.49</v>
      </c>
      <c r="V591" s="6">
        <v>2993.91</v>
      </c>
      <c r="W591" s="6">
        <v>53863.62</v>
      </c>
      <c r="X591" s="6">
        <v>164210.726</v>
      </c>
      <c r="Y591" s="5">
        <v>0.34736407949678999</v>
      </c>
      <c r="Z591" t="s">
        <v>40</v>
      </c>
      <c r="AA591" t="s">
        <v>64</v>
      </c>
      <c r="AB591" t="s">
        <v>65</v>
      </c>
      <c r="AC591" t="s">
        <v>43</v>
      </c>
      <c r="AD591" t="s">
        <v>57</v>
      </c>
      <c r="AE591" t="s">
        <v>67</v>
      </c>
      <c r="AF591" t="str">
        <f>TEXT(Agricultural_Export_Analysis_Cleaned_Dataset[[#This Row],[Order_Date]],"mmm")</f>
        <v>Jan</v>
      </c>
      <c r="AG591" t="str">
        <f>TEXT(Agricultural_Export_Analysis_Cleaned_Dataset[[#This Row],[Order_Date]],"yyyy")</f>
        <v>2025</v>
      </c>
      <c r="AH591" t="str">
        <f>TEXT(Agricultural_Export_Analysis_Cleaned_Dataset[[#This Row],[Order_Date]],"ddd")</f>
        <v>Sun</v>
      </c>
      <c r="AI591" t="str">
        <f>TEXT(Agricultural_Export_Analysis_Cleaned_Dataset[[#This Row],[Ship_Date]],"yyyy")</f>
        <v>2025</v>
      </c>
      <c r="AJ591" t="str">
        <f>TEXT(Agricultural_Export_Analysis_Cleaned_Dataset[[#This Row],[Ship_Date]],"mmm")</f>
        <v>Feb</v>
      </c>
      <c r="AK591" t="str">
        <f>TEXT(Agricultural_Export_Analysis_Cleaned_Dataset[[#This Row],[Ship_Date]],"ddd")</f>
        <v>Sat</v>
      </c>
      <c r="AL591" t="str">
        <f>TEXT(Agricultural_Export_Analysis_Cleaned_Dataset[[#This Row],[Delivery_Date]],"yyyy")</f>
        <v>2025</v>
      </c>
      <c r="AM591" t="str">
        <f>TEXT(Agricultural_Export_Analysis_Cleaned_Dataset[[#This Row],[Delivery_Date]],"mmm")</f>
        <v>Mar</v>
      </c>
      <c r="AN591" t="str">
        <f>TEXT(Agricultural_Export_Analysis_Cleaned_Dataset[[#This Row],[Delivery_Date]],"ddd")</f>
        <v>Sat</v>
      </c>
      <c r="AO591">
        <f>Agricultural_Export_Analysis_Cleaned_Dataset[[#This Row],[Delivery_Date]]-Agricultural_Export_Analysis_Cleaned_Dataset[[#This Row],[Ship_Date]]</f>
        <v>28</v>
      </c>
      <c r="AP591">
        <f>Agricultural_Export_Analysis_Cleaned_Dataset[[#This Row],[Ship_Date]]-Agricultural_Export_Analysis_Cleaned_Dataset[[#This Row],[Order_Date]]</f>
        <v>6</v>
      </c>
      <c r="AQ591" s="4" t="str">
        <f>TEXT(Agricultural_Export_Analysis_Cleaned_Dataset[[#This Row],[Order_Date]],"mmm yyyy")</f>
        <v>Jan 2025</v>
      </c>
    </row>
    <row r="592" spans="1:43" x14ac:dyDescent="0.3">
      <c r="A592" t="s">
        <v>1277</v>
      </c>
      <c r="B592" t="s">
        <v>1278</v>
      </c>
      <c r="C592" s="2">
        <v>45949</v>
      </c>
      <c r="D592" s="2">
        <v>45957</v>
      </c>
      <c r="E592" s="2">
        <v>45973</v>
      </c>
      <c r="F592" t="s">
        <v>35</v>
      </c>
      <c r="G592" t="s">
        <v>8934</v>
      </c>
      <c r="H592" t="s">
        <v>74</v>
      </c>
      <c r="I592" t="s">
        <v>52</v>
      </c>
      <c r="J592" t="s">
        <v>112</v>
      </c>
      <c r="K592" s="7">
        <v>10</v>
      </c>
      <c r="L592" t="s">
        <v>135</v>
      </c>
      <c r="M592" t="s">
        <v>33</v>
      </c>
      <c r="N592" t="s">
        <v>34</v>
      </c>
      <c r="O592">
        <v>1915</v>
      </c>
      <c r="P592" s="6">
        <v>197.06</v>
      </c>
      <c r="Q592" s="6">
        <v>377369.9</v>
      </c>
      <c r="R592" s="5">
        <v>0.1</v>
      </c>
      <c r="S592" s="6">
        <v>339632.91</v>
      </c>
      <c r="T592" s="6">
        <v>688.42</v>
      </c>
      <c r="U592" s="6">
        <v>204064.36</v>
      </c>
      <c r="V592" s="6">
        <v>891.78</v>
      </c>
      <c r="W592" s="6">
        <v>28774.32</v>
      </c>
      <c r="X592" s="6">
        <v>105214.03</v>
      </c>
      <c r="Y592" s="5">
        <v>0.30978749968605801</v>
      </c>
      <c r="Z592" t="s">
        <v>54</v>
      </c>
      <c r="AA592" t="s">
        <v>75</v>
      </c>
      <c r="AB592" t="s">
        <v>83</v>
      </c>
      <c r="AC592" t="s">
        <v>66</v>
      </c>
      <c r="AD592" t="s">
        <v>77</v>
      </c>
      <c r="AE592" t="s">
        <v>67</v>
      </c>
      <c r="AF592" t="str">
        <f>TEXT(Agricultural_Export_Analysis_Cleaned_Dataset[[#This Row],[Order_Date]],"mmm")</f>
        <v>Oct</v>
      </c>
      <c r="AG592" t="str">
        <f>TEXT(Agricultural_Export_Analysis_Cleaned_Dataset[[#This Row],[Order_Date]],"yyyy")</f>
        <v>2025</v>
      </c>
      <c r="AH592" t="str">
        <f>TEXT(Agricultural_Export_Analysis_Cleaned_Dataset[[#This Row],[Order_Date]],"ddd")</f>
        <v>Sun</v>
      </c>
      <c r="AI592" t="str">
        <f>TEXT(Agricultural_Export_Analysis_Cleaned_Dataset[[#This Row],[Ship_Date]],"yyyy")</f>
        <v>2025</v>
      </c>
      <c r="AJ592" t="str">
        <f>TEXT(Agricultural_Export_Analysis_Cleaned_Dataset[[#This Row],[Ship_Date]],"mmm")</f>
        <v>Oct</v>
      </c>
      <c r="AK592" t="str">
        <f>TEXT(Agricultural_Export_Analysis_Cleaned_Dataset[[#This Row],[Ship_Date]],"ddd")</f>
        <v>Mon</v>
      </c>
      <c r="AL592" t="str">
        <f>TEXT(Agricultural_Export_Analysis_Cleaned_Dataset[[#This Row],[Delivery_Date]],"yyyy")</f>
        <v>2025</v>
      </c>
      <c r="AM592" t="str">
        <f>TEXT(Agricultural_Export_Analysis_Cleaned_Dataset[[#This Row],[Delivery_Date]],"mmm")</f>
        <v>Nov</v>
      </c>
      <c r="AN592" t="str">
        <f>TEXT(Agricultural_Export_Analysis_Cleaned_Dataset[[#This Row],[Delivery_Date]],"ddd")</f>
        <v>Wed</v>
      </c>
      <c r="AO592">
        <f>Agricultural_Export_Analysis_Cleaned_Dataset[[#This Row],[Delivery_Date]]-Agricultural_Export_Analysis_Cleaned_Dataset[[#This Row],[Ship_Date]]</f>
        <v>16</v>
      </c>
      <c r="AP592">
        <f>Agricultural_Export_Analysis_Cleaned_Dataset[[#This Row],[Ship_Date]]-Agricultural_Export_Analysis_Cleaned_Dataset[[#This Row],[Order_Date]]</f>
        <v>8</v>
      </c>
      <c r="AQ592" s="4" t="str">
        <f>TEXT(Agricultural_Export_Analysis_Cleaned_Dataset[[#This Row],[Order_Date]],"mmm yyyy")</f>
        <v>Oct 2025</v>
      </c>
    </row>
    <row r="593" spans="1:43" x14ac:dyDescent="0.3">
      <c r="A593" t="s">
        <v>1279</v>
      </c>
      <c r="B593" t="s">
        <v>1280</v>
      </c>
      <c r="C593" s="2">
        <v>45426</v>
      </c>
      <c r="D593" s="2">
        <v>45428</v>
      </c>
      <c r="E593" s="2">
        <v>45446</v>
      </c>
      <c r="F593" t="s">
        <v>35</v>
      </c>
      <c r="G593" t="s">
        <v>8933</v>
      </c>
      <c r="H593" t="s">
        <v>51</v>
      </c>
      <c r="I593" t="s">
        <v>52</v>
      </c>
      <c r="J593" t="s">
        <v>53</v>
      </c>
      <c r="K593" s="7">
        <v>10</v>
      </c>
      <c r="L593" t="s">
        <v>70</v>
      </c>
      <c r="M593" t="s">
        <v>48</v>
      </c>
      <c r="N593" t="s">
        <v>49</v>
      </c>
      <c r="O593">
        <v>1703</v>
      </c>
      <c r="P593" s="6">
        <v>69.87</v>
      </c>
      <c r="Q593" s="6">
        <v>118988.61</v>
      </c>
      <c r="R593" s="5">
        <v>0.1</v>
      </c>
      <c r="S593" s="6">
        <v>107089.749</v>
      </c>
      <c r="T593" s="6">
        <v>13466.84</v>
      </c>
      <c r="U593" s="6">
        <v>49116.83</v>
      </c>
      <c r="V593" s="6">
        <v>544.26</v>
      </c>
      <c r="W593" s="6">
        <v>10025.700000000001</v>
      </c>
      <c r="X593" s="6">
        <v>33936.118999999999</v>
      </c>
      <c r="Y593" s="5">
        <v>0.31689418750995502</v>
      </c>
      <c r="Z593" t="s">
        <v>81</v>
      </c>
      <c r="AA593" t="s">
        <v>82</v>
      </c>
      <c r="AB593" t="s">
        <v>42</v>
      </c>
      <c r="AC593" t="s">
        <v>43</v>
      </c>
      <c r="AD593" t="s">
        <v>93</v>
      </c>
      <c r="AE593" t="s">
        <v>45</v>
      </c>
      <c r="AF593" t="str">
        <f>TEXT(Agricultural_Export_Analysis_Cleaned_Dataset[[#This Row],[Order_Date]],"mmm")</f>
        <v>May</v>
      </c>
      <c r="AG593" t="str">
        <f>TEXT(Agricultural_Export_Analysis_Cleaned_Dataset[[#This Row],[Order_Date]],"yyyy")</f>
        <v>2024</v>
      </c>
      <c r="AH593" t="str">
        <f>TEXT(Agricultural_Export_Analysis_Cleaned_Dataset[[#This Row],[Order_Date]],"ddd")</f>
        <v>Tue</v>
      </c>
      <c r="AI593" t="str">
        <f>TEXT(Agricultural_Export_Analysis_Cleaned_Dataset[[#This Row],[Ship_Date]],"yyyy")</f>
        <v>2024</v>
      </c>
      <c r="AJ593" t="str">
        <f>TEXT(Agricultural_Export_Analysis_Cleaned_Dataset[[#This Row],[Ship_Date]],"mmm")</f>
        <v>May</v>
      </c>
      <c r="AK593" t="str">
        <f>TEXT(Agricultural_Export_Analysis_Cleaned_Dataset[[#This Row],[Ship_Date]],"ddd")</f>
        <v>Thu</v>
      </c>
      <c r="AL593" t="str">
        <f>TEXT(Agricultural_Export_Analysis_Cleaned_Dataset[[#This Row],[Delivery_Date]],"yyyy")</f>
        <v>2024</v>
      </c>
      <c r="AM593" t="str">
        <f>TEXT(Agricultural_Export_Analysis_Cleaned_Dataset[[#This Row],[Delivery_Date]],"mmm")</f>
        <v>Jun</v>
      </c>
      <c r="AN593" t="str">
        <f>TEXT(Agricultural_Export_Analysis_Cleaned_Dataset[[#This Row],[Delivery_Date]],"ddd")</f>
        <v>Mon</v>
      </c>
      <c r="AO593">
        <f>Agricultural_Export_Analysis_Cleaned_Dataset[[#This Row],[Delivery_Date]]-Agricultural_Export_Analysis_Cleaned_Dataset[[#This Row],[Ship_Date]]</f>
        <v>18</v>
      </c>
      <c r="AP593">
        <f>Agricultural_Export_Analysis_Cleaned_Dataset[[#This Row],[Ship_Date]]-Agricultural_Export_Analysis_Cleaned_Dataset[[#This Row],[Order_Date]]</f>
        <v>2</v>
      </c>
      <c r="AQ593" s="4" t="str">
        <f>TEXT(Agricultural_Export_Analysis_Cleaned_Dataset[[#This Row],[Order_Date]],"mmm yyyy")</f>
        <v>May 2024</v>
      </c>
    </row>
    <row r="594" spans="1:43" x14ac:dyDescent="0.3">
      <c r="A594" t="s">
        <v>1281</v>
      </c>
      <c r="B594" t="s">
        <v>1282</v>
      </c>
      <c r="C594" s="2">
        <v>45667</v>
      </c>
      <c r="D594" s="2">
        <v>45676</v>
      </c>
      <c r="E594" s="2">
        <v>45702</v>
      </c>
      <c r="F594" t="s">
        <v>35</v>
      </c>
      <c r="G594" t="s">
        <v>8934</v>
      </c>
      <c r="H594" t="s">
        <v>37</v>
      </c>
      <c r="I594" t="s">
        <v>97</v>
      </c>
      <c r="J594" t="s">
        <v>63</v>
      </c>
      <c r="K594" s="7">
        <v>0</v>
      </c>
      <c r="L594" t="s">
        <v>70</v>
      </c>
      <c r="M594" t="s">
        <v>101</v>
      </c>
      <c r="N594" t="s">
        <v>102</v>
      </c>
      <c r="O594">
        <v>731</v>
      </c>
      <c r="P594" s="6">
        <v>421.89</v>
      </c>
      <c r="Q594" s="6">
        <v>308401.59000000003</v>
      </c>
      <c r="R594" s="5">
        <v>0.1</v>
      </c>
      <c r="S594" s="6">
        <v>277561.43099999998</v>
      </c>
      <c r="T594" s="6">
        <v>12058.9295</v>
      </c>
      <c r="U594" s="6">
        <v>199655.75</v>
      </c>
      <c r="V594" s="6">
        <v>2960.18</v>
      </c>
      <c r="W594" s="6">
        <v>25594.93</v>
      </c>
      <c r="X594" s="6">
        <v>37291.641499999998</v>
      </c>
      <c r="Y594" s="5">
        <v>0.13435455117693301</v>
      </c>
      <c r="Z594" t="s">
        <v>40</v>
      </c>
      <c r="AA594" t="s">
        <v>64</v>
      </c>
      <c r="AB594" t="s">
        <v>56</v>
      </c>
      <c r="AC594" t="s">
        <v>76</v>
      </c>
      <c r="AD594" t="s">
        <v>77</v>
      </c>
      <c r="AE594" t="s">
        <v>67</v>
      </c>
      <c r="AF594" t="str">
        <f>TEXT(Agricultural_Export_Analysis_Cleaned_Dataset[[#This Row],[Order_Date]],"mmm")</f>
        <v>Jan</v>
      </c>
      <c r="AG594" t="str">
        <f>TEXT(Agricultural_Export_Analysis_Cleaned_Dataset[[#This Row],[Order_Date]],"yyyy")</f>
        <v>2025</v>
      </c>
      <c r="AH594" t="str">
        <f>TEXT(Agricultural_Export_Analysis_Cleaned_Dataset[[#This Row],[Order_Date]],"ddd")</f>
        <v>Fri</v>
      </c>
      <c r="AI594" t="str">
        <f>TEXT(Agricultural_Export_Analysis_Cleaned_Dataset[[#This Row],[Ship_Date]],"yyyy")</f>
        <v>2025</v>
      </c>
      <c r="AJ594" t="str">
        <f>TEXT(Agricultural_Export_Analysis_Cleaned_Dataset[[#This Row],[Ship_Date]],"mmm")</f>
        <v>Jan</v>
      </c>
      <c r="AK594" t="str">
        <f>TEXT(Agricultural_Export_Analysis_Cleaned_Dataset[[#This Row],[Ship_Date]],"ddd")</f>
        <v>Sun</v>
      </c>
      <c r="AL594" t="str">
        <f>TEXT(Agricultural_Export_Analysis_Cleaned_Dataset[[#This Row],[Delivery_Date]],"yyyy")</f>
        <v>2025</v>
      </c>
      <c r="AM594" t="str">
        <f>TEXT(Agricultural_Export_Analysis_Cleaned_Dataset[[#This Row],[Delivery_Date]],"mmm")</f>
        <v>Feb</v>
      </c>
      <c r="AN594" t="str">
        <f>TEXT(Agricultural_Export_Analysis_Cleaned_Dataset[[#This Row],[Delivery_Date]],"ddd")</f>
        <v>Fri</v>
      </c>
      <c r="AO594">
        <f>Agricultural_Export_Analysis_Cleaned_Dataset[[#This Row],[Delivery_Date]]-Agricultural_Export_Analysis_Cleaned_Dataset[[#This Row],[Ship_Date]]</f>
        <v>26</v>
      </c>
      <c r="AP594">
        <f>Agricultural_Export_Analysis_Cleaned_Dataset[[#This Row],[Ship_Date]]-Agricultural_Export_Analysis_Cleaned_Dataset[[#This Row],[Order_Date]]</f>
        <v>9</v>
      </c>
      <c r="AQ594" s="4" t="str">
        <f>TEXT(Agricultural_Export_Analysis_Cleaned_Dataset[[#This Row],[Order_Date]],"mmm yyyy")</f>
        <v>Jan 2025</v>
      </c>
    </row>
    <row r="595" spans="1:43" x14ac:dyDescent="0.3">
      <c r="A595" t="s">
        <v>1283</v>
      </c>
      <c r="B595" t="s">
        <v>1284</v>
      </c>
      <c r="C595" s="2">
        <v>45572</v>
      </c>
      <c r="D595" s="2">
        <v>45581</v>
      </c>
      <c r="E595" s="2">
        <v>45596</v>
      </c>
      <c r="F595" t="s">
        <v>35</v>
      </c>
      <c r="G595" t="s">
        <v>96</v>
      </c>
      <c r="H595" t="s">
        <v>74</v>
      </c>
      <c r="I595" t="s">
        <v>52</v>
      </c>
      <c r="J595" t="s">
        <v>112</v>
      </c>
      <c r="K595" s="7">
        <v>7</v>
      </c>
      <c r="L595" t="s">
        <v>70</v>
      </c>
      <c r="M595" t="s">
        <v>101</v>
      </c>
      <c r="N595" t="s">
        <v>102</v>
      </c>
      <c r="O595">
        <v>614</v>
      </c>
      <c r="P595" s="6">
        <v>312.08999999999997</v>
      </c>
      <c r="Q595" s="6">
        <v>191623.26</v>
      </c>
      <c r="R595" s="5">
        <v>0.15</v>
      </c>
      <c r="S595" s="6">
        <v>162879.77100000001</v>
      </c>
      <c r="T595" s="6">
        <v>11329.01</v>
      </c>
      <c r="U595" s="6">
        <v>81747.8</v>
      </c>
      <c r="V595" s="6">
        <v>2529.79</v>
      </c>
      <c r="W595" s="6">
        <v>3310.11</v>
      </c>
      <c r="X595" s="6">
        <v>63963.061000000002</v>
      </c>
      <c r="Y595" s="5">
        <v>0.392701073971918</v>
      </c>
      <c r="Z595" t="s">
        <v>54</v>
      </c>
      <c r="AA595" t="s">
        <v>75</v>
      </c>
      <c r="AB595" t="s">
        <v>65</v>
      </c>
      <c r="AC595" t="s">
        <v>76</v>
      </c>
      <c r="AD595" t="s">
        <v>123</v>
      </c>
      <c r="AE595" t="s">
        <v>58</v>
      </c>
      <c r="AF595" t="str">
        <f>TEXT(Agricultural_Export_Analysis_Cleaned_Dataset[[#This Row],[Order_Date]],"mmm")</f>
        <v>Oct</v>
      </c>
      <c r="AG595" t="str">
        <f>TEXT(Agricultural_Export_Analysis_Cleaned_Dataset[[#This Row],[Order_Date]],"yyyy")</f>
        <v>2024</v>
      </c>
      <c r="AH595" t="str">
        <f>TEXT(Agricultural_Export_Analysis_Cleaned_Dataset[[#This Row],[Order_Date]],"ddd")</f>
        <v>Mon</v>
      </c>
      <c r="AI595" t="str">
        <f>TEXT(Agricultural_Export_Analysis_Cleaned_Dataset[[#This Row],[Ship_Date]],"yyyy")</f>
        <v>2024</v>
      </c>
      <c r="AJ595" t="str">
        <f>TEXT(Agricultural_Export_Analysis_Cleaned_Dataset[[#This Row],[Ship_Date]],"mmm")</f>
        <v>Oct</v>
      </c>
      <c r="AK595" t="str">
        <f>TEXT(Agricultural_Export_Analysis_Cleaned_Dataset[[#This Row],[Ship_Date]],"ddd")</f>
        <v>Wed</v>
      </c>
      <c r="AL595" t="str">
        <f>TEXT(Agricultural_Export_Analysis_Cleaned_Dataset[[#This Row],[Delivery_Date]],"yyyy")</f>
        <v>2024</v>
      </c>
      <c r="AM595" t="str">
        <f>TEXT(Agricultural_Export_Analysis_Cleaned_Dataset[[#This Row],[Delivery_Date]],"mmm")</f>
        <v>Oct</v>
      </c>
      <c r="AN595" t="str">
        <f>TEXT(Agricultural_Export_Analysis_Cleaned_Dataset[[#This Row],[Delivery_Date]],"ddd")</f>
        <v>Thu</v>
      </c>
      <c r="AO595">
        <f>Agricultural_Export_Analysis_Cleaned_Dataset[[#This Row],[Delivery_Date]]-Agricultural_Export_Analysis_Cleaned_Dataset[[#This Row],[Ship_Date]]</f>
        <v>15</v>
      </c>
      <c r="AP595">
        <f>Agricultural_Export_Analysis_Cleaned_Dataset[[#This Row],[Ship_Date]]-Agricultural_Export_Analysis_Cleaned_Dataset[[#This Row],[Order_Date]]</f>
        <v>9</v>
      </c>
      <c r="AQ595" s="4" t="str">
        <f>TEXT(Agricultural_Export_Analysis_Cleaned_Dataset[[#This Row],[Order_Date]],"mmm yyyy")</f>
        <v>Oct 2024</v>
      </c>
    </row>
    <row r="596" spans="1:43" x14ac:dyDescent="0.3">
      <c r="A596" t="s">
        <v>1285</v>
      </c>
      <c r="B596" t="s">
        <v>1286</v>
      </c>
      <c r="C596" s="2">
        <v>45375</v>
      </c>
      <c r="D596" s="2">
        <v>45379</v>
      </c>
      <c r="E596" s="2">
        <v>45409</v>
      </c>
      <c r="F596" t="s">
        <v>35</v>
      </c>
      <c r="G596" t="s">
        <v>73</v>
      </c>
      <c r="H596" t="s">
        <v>37</v>
      </c>
      <c r="I596" t="s">
        <v>118</v>
      </c>
      <c r="J596" t="s">
        <v>53</v>
      </c>
      <c r="K596" s="7">
        <v>4</v>
      </c>
      <c r="L596" t="s">
        <v>80</v>
      </c>
      <c r="M596" t="s">
        <v>33</v>
      </c>
      <c r="N596" t="s">
        <v>34</v>
      </c>
      <c r="O596">
        <v>430</v>
      </c>
      <c r="P596" s="6">
        <v>172.4</v>
      </c>
      <c r="Q596" s="6">
        <v>74132</v>
      </c>
      <c r="R596" s="5">
        <v>0</v>
      </c>
      <c r="S596" s="6">
        <v>74132</v>
      </c>
      <c r="T596" s="6">
        <v>11936.68</v>
      </c>
      <c r="U596" s="6">
        <v>50411</v>
      </c>
      <c r="V596" s="6">
        <v>730.82</v>
      </c>
      <c r="W596" s="6">
        <v>4259.1000000000004</v>
      </c>
      <c r="X596" s="6">
        <v>6794.4</v>
      </c>
      <c r="Y596" s="5">
        <v>9.16527275670425E-2</v>
      </c>
      <c r="Z596" t="s">
        <v>40</v>
      </c>
      <c r="AA596" t="s">
        <v>41</v>
      </c>
      <c r="AB596" t="s">
        <v>42</v>
      </c>
      <c r="AC596" t="s">
        <v>66</v>
      </c>
      <c r="AD596" t="s">
        <v>77</v>
      </c>
      <c r="AE596" t="s">
        <v>45</v>
      </c>
      <c r="AF596" t="str">
        <f>TEXT(Agricultural_Export_Analysis_Cleaned_Dataset[[#This Row],[Order_Date]],"mmm")</f>
        <v>Mar</v>
      </c>
      <c r="AG596" t="str">
        <f>TEXT(Agricultural_Export_Analysis_Cleaned_Dataset[[#This Row],[Order_Date]],"yyyy")</f>
        <v>2024</v>
      </c>
      <c r="AH596" t="str">
        <f>TEXT(Agricultural_Export_Analysis_Cleaned_Dataset[[#This Row],[Order_Date]],"ddd")</f>
        <v>Sun</v>
      </c>
      <c r="AI596" t="str">
        <f>TEXT(Agricultural_Export_Analysis_Cleaned_Dataset[[#This Row],[Ship_Date]],"yyyy")</f>
        <v>2024</v>
      </c>
      <c r="AJ596" t="str">
        <f>TEXT(Agricultural_Export_Analysis_Cleaned_Dataset[[#This Row],[Ship_Date]],"mmm")</f>
        <v>Mar</v>
      </c>
      <c r="AK596" t="str">
        <f>TEXT(Agricultural_Export_Analysis_Cleaned_Dataset[[#This Row],[Ship_Date]],"ddd")</f>
        <v>Thu</v>
      </c>
      <c r="AL596" t="str">
        <f>TEXT(Agricultural_Export_Analysis_Cleaned_Dataset[[#This Row],[Delivery_Date]],"yyyy")</f>
        <v>2024</v>
      </c>
      <c r="AM596" t="str">
        <f>TEXT(Agricultural_Export_Analysis_Cleaned_Dataset[[#This Row],[Delivery_Date]],"mmm")</f>
        <v>Apr</v>
      </c>
      <c r="AN596" t="str">
        <f>TEXT(Agricultural_Export_Analysis_Cleaned_Dataset[[#This Row],[Delivery_Date]],"ddd")</f>
        <v>Sat</v>
      </c>
      <c r="AO596">
        <f>Agricultural_Export_Analysis_Cleaned_Dataset[[#This Row],[Delivery_Date]]-Agricultural_Export_Analysis_Cleaned_Dataset[[#This Row],[Ship_Date]]</f>
        <v>30</v>
      </c>
      <c r="AP596">
        <f>Agricultural_Export_Analysis_Cleaned_Dataset[[#This Row],[Ship_Date]]-Agricultural_Export_Analysis_Cleaned_Dataset[[#This Row],[Order_Date]]</f>
        <v>4</v>
      </c>
      <c r="AQ596" s="4" t="str">
        <f>TEXT(Agricultural_Export_Analysis_Cleaned_Dataset[[#This Row],[Order_Date]],"mmm yyyy")</f>
        <v>Mar 2024</v>
      </c>
    </row>
    <row r="597" spans="1:43" x14ac:dyDescent="0.3">
      <c r="A597" t="s">
        <v>1287</v>
      </c>
      <c r="B597" t="s">
        <v>1288</v>
      </c>
      <c r="C597" s="2">
        <v>45742</v>
      </c>
      <c r="D597" s="2">
        <v>45747</v>
      </c>
      <c r="E597" s="2">
        <v>45767</v>
      </c>
      <c r="F597" t="s">
        <v>35</v>
      </c>
      <c r="G597" t="s">
        <v>203</v>
      </c>
      <c r="H597" t="s">
        <v>51</v>
      </c>
      <c r="I597" t="s">
        <v>38</v>
      </c>
      <c r="J597" t="s">
        <v>112</v>
      </c>
      <c r="K597" s="7">
        <v>0</v>
      </c>
      <c r="L597" t="s">
        <v>87</v>
      </c>
      <c r="M597" t="s">
        <v>71</v>
      </c>
      <c r="N597" t="s">
        <v>72</v>
      </c>
      <c r="O597">
        <v>897</v>
      </c>
      <c r="P597" s="6">
        <v>128.46</v>
      </c>
      <c r="Q597" s="6">
        <v>115228.62</v>
      </c>
      <c r="R597" s="5">
        <v>0.05</v>
      </c>
      <c r="S597" s="6">
        <v>109467.189</v>
      </c>
      <c r="T597" s="6">
        <v>3388.76</v>
      </c>
      <c r="U597" s="6">
        <v>58219.01</v>
      </c>
      <c r="V597" s="6">
        <v>2939.91</v>
      </c>
      <c r="W597" s="6">
        <v>5028.42</v>
      </c>
      <c r="X597" s="6">
        <v>39891.089</v>
      </c>
      <c r="Y597" s="5">
        <v>0.36441137627093001</v>
      </c>
      <c r="Z597" t="s">
        <v>40</v>
      </c>
      <c r="AA597" t="s">
        <v>41</v>
      </c>
      <c r="AB597" t="s">
        <v>42</v>
      </c>
      <c r="AC597" t="s">
        <v>76</v>
      </c>
      <c r="AD597" t="s">
        <v>98</v>
      </c>
      <c r="AE597" t="s">
        <v>45</v>
      </c>
      <c r="AF597" t="str">
        <f>TEXT(Agricultural_Export_Analysis_Cleaned_Dataset[[#This Row],[Order_Date]],"mmm")</f>
        <v>Mar</v>
      </c>
      <c r="AG597" t="str">
        <f>TEXT(Agricultural_Export_Analysis_Cleaned_Dataset[[#This Row],[Order_Date]],"yyyy")</f>
        <v>2025</v>
      </c>
      <c r="AH597" t="str">
        <f>TEXT(Agricultural_Export_Analysis_Cleaned_Dataset[[#This Row],[Order_Date]],"ddd")</f>
        <v>Wed</v>
      </c>
      <c r="AI597" t="str">
        <f>TEXT(Agricultural_Export_Analysis_Cleaned_Dataset[[#This Row],[Ship_Date]],"yyyy")</f>
        <v>2025</v>
      </c>
      <c r="AJ597" t="str">
        <f>TEXT(Agricultural_Export_Analysis_Cleaned_Dataset[[#This Row],[Ship_Date]],"mmm")</f>
        <v>Mar</v>
      </c>
      <c r="AK597" t="str">
        <f>TEXT(Agricultural_Export_Analysis_Cleaned_Dataset[[#This Row],[Ship_Date]],"ddd")</f>
        <v>Mon</v>
      </c>
      <c r="AL597" t="str">
        <f>TEXT(Agricultural_Export_Analysis_Cleaned_Dataset[[#This Row],[Delivery_Date]],"yyyy")</f>
        <v>2025</v>
      </c>
      <c r="AM597" t="str">
        <f>TEXT(Agricultural_Export_Analysis_Cleaned_Dataset[[#This Row],[Delivery_Date]],"mmm")</f>
        <v>Apr</v>
      </c>
      <c r="AN597" t="str">
        <f>TEXT(Agricultural_Export_Analysis_Cleaned_Dataset[[#This Row],[Delivery_Date]],"ddd")</f>
        <v>Sun</v>
      </c>
      <c r="AO597">
        <f>Agricultural_Export_Analysis_Cleaned_Dataset[[#This Row],[Delivery_Date]]-Agricultural_Export_Analysis_Cleaned_Dataset[[#This Row],[Ship_Date]]</f>
        <v>20</v>
      </c>
      <c r="AP597">
        <f>Agricultural_Export_Analysis_Cleaned_Dataset[[#This Row],[Ship_Date]]-Agricultural_Export_Analysis_Cleaned_Dataset[[#This Row],[Order_Date]]</f>
        <v>5</v>
      </c>
      <c r="AQ597" s="4" t="str">
        <f>TEXT(Agricultural_Export_Analysis_Cleaned_Dataset[[#This Row],[Order_Date]],"mmm yyyy")</f>
        <v>Mar 2025</v>
      </c>
    </row>
    <row r="598" spans="1:43" x14ac:dyDescent="0.3">
      <c r="A598" t="s">
        <v>1289</v>
      </c>
      <c r="B598" t="s">
        <v>1290</v>
      </c>
      <c r="C598" s="2">
        <v>45587</v>
      </c>
      <c r="D598" s="2">
        <v>45591</v>
      </c>
      <c r="E598" s="2">
        <v>45625</v>
      </c>
      <c r="F598" t="s">
        <v>35</v>
      </c>
      <c r="G598" t="s">
        <v>73</v>
      </c>
      <c r="H598" t="s">
        <v>37</v>
      </c>
      <c r="I598" t="s">
        <v>38</v>
      </c>
      <c r="J598" t="s">
        <v>63</v>
      </c>
      <c r="K598" s="7">
        <v>7</v>
      </c>
      <c r="L598" t="s">
        <v>87</v>
      </c>
      <c r="M598" t="s">
        <v>159</v>
      </c>
      <c r="N598" t="s">
        <v>160</v>
      </c>
      <c r="O598">
        <v>368</v>
      </c>
      <c r="P598" s="6">
        <v>278.22000000000003</v>
      </c>
      <c r="Q598" s="6">
        <v>102384.96000000001</v>
      </c>
      <c r="R598" s="5">
        <v>0.05</v>
      </c>
      <c r="S598" s="6">
        <v>97265.712</v>
      </c>
      <c r="T598" s="6">
        <v>6790.87</v>
      </c>
      <c r="U598" s="6">
        <v>72767.070000000007</v>
      </c>
      <c r="V598" s="6">
        <v>1973.42</v>
      </c>
      <c r="W598" s="6">
        <v>8579.01</v>
      </c>
      <c r="X598" s="6">
        <v>7155.3419999999996</v>
      </c>
      <c r="Y598" s="5">
        <v>7.3564896127013404E-2</v>
      </c>
      <c r="Z598" t="s">
        <v>54</v>
      </c>
      <c r="AA598" t="s">
        <v>75</v>
      </c>
      <c r="AB598" t="s">
        <v>56</v>
      </c>
      <c r="AC598" t="s">
        <v>76</v>
      </c>
      <c r="AD598" t="s">
        <v>84</v>
      </c>
      <c r="AE598" t="s">
        <v>67</v>
      </c>
      <c r="AF598" t="str">
        <f>TEXT(Agricultural_Export_Analysis_Cleaned_Dataset[[#This Row],[Order_Date]],"mmm")</f>
        <v>Oct</v>
      </c>
      <c r="AG598" t="str">
        <f>TEXT(Agricultural_Export_Analysis_Cleaned_Dataset[[#This Row],[Order_Date]],"yyyy")</f>
        <v>2024</v>
      </c>
      <c r="AH598" t="str">
        <f>TEXT(Agricultural_Export_Analysis_Cleaned_Dataset[[#This Row],[Order_Date]],"ddd")</f>
        <v>Tue</v>
      </c>
      <c r="AI598" t="str">
        <f>TEXT(Agricultural_Export_Analysis_Cleaned_Dataset[[#This Row],[Ship_Date]],"yyyy")</f>
        <v>2024</v>
      </c>
      <c r="AJ598" t="str">
        <f>TEXT(Agricultural_Export_Analysis_Cleaned_Dataset[[#This Row],[Ship_Date]],"mmm")</f>
        <v>Oct</v>
      </c>
      <c r="AK598" t="str">
        <f>TEXT(Agricultural_Export_Analysis_Cleaned_Dataset[[#This Row],[Ship_Date]],"ddd")</f>
        <v>Sat</v>
      </c>
      <c r="AL598" t="str">
        <f>TEXT(Agricultural_Export_Analysis_Cleaned_Dataset[[#This Row],[Delivery_Date]],"yyyy")</f>
        <v>2024</v>
      </c>
      <c r="AM598" t="str">
        <f>TEXT(Agricultural_Export_Analysis_Cleaned_Dataset[[#This Row],[Delivery_Date]],"mmm")</f>
        <v>Nov</v>
      </c>
      <c r="AN598" t="str">
        <f>TEXT(Agricultural_Export_Analysis_Cleaned_Dataset[[#This Row],[Delivery_Date]],"ddd")</f>
        <v>Fri</v>
      </c>
      <c r="AO598">
        <f>Agricultural_Export_Analysis_Cleaned_Dataset[[#This Row],[Delivery_Date]]-Agricultural_Export_Analysis_Cleaned_Dataset[[#This Row],[Ship_Date]]</f>
        <v>34</v>
      </c>
      <c r="AP598">
        <f>Agricultural_Export_Analysis_Cleaned_Dataset[[#This Row],[Ship_Date]]-Agricultural_Export_Analysis_Cleaned_Dataset[[#This Row],[Order_Date]]</f>
        <v>4</v>
      </c>
      <c r="AQ598" s="4" t="str">
        <f>TEXT(Agricultural_Export_Analysis_Cleaned_Dataset[[#This Row],[Order_Date]],"mmm yyyy")</f>
        <v>Oct 2024</v>
      </c>
    </row>
    <row r="599" spans="1:43" x14ac:dyDescent="0.3">
      <c r="A599" t="s">
        <v>1291</v>
      </c>
      <c r="B599" t="s">
        <v>1292</v>
      </c>
      <c r="C599" s="2">
        <v>45966</v>
      </c>
      <c r="D599" s="2">
        <v>45976</v>
      </c>
      <c r="E599" s="2">
        <v>45991</v>
      </c>
      <c r="F599" t="s">
        <v>35</v>
      </c>
      <c r="G599" t="s">
        <v>8934</v>
      </c>
      <c r="H599" t="s">
        <v>37</v>
      </c>
      <c r="I599" t="s">
        <v>118</v>
      </c>
      <c r="J599" t="s">
        <v>112</v>
      </c>
      <c r="K599" s="7">
        <v>0</v>
      </c>
      <c r="L599" t="s">
        <v>135</v>
      </c>
      <c r="M599" t="s">
        <v>101</v>
      </c>
      <c r="N599" t="s">
        <v>102</v>
      </c>
      <c r="O599">
        <v>1938</v>
      </c>
      <c r="P599" s="6">
        <v>75.34</v>
      </c>
      <c r="Q599" s="6">
        <v>146008.92000000001</v>
      </c>
      <c r="R599" s="5">
        <v>0.05</v>
      </c>
      <c r="S599" s="6">
        <v>138708.47399999999</v>
      </c>
      <c r="T599" s="6">
        <v>7275.08</v>
      </c>
      <c r="U599" s="6">
        <v>82193.5</v>
      </c>
      <c r="V599" s="6">
        <v>1036.67</v>
      </c>
      <c r="W599" s="6">
        <v>10594.13</v>
      </c>
      <c r="X599" s="6">
        <v>37609.093999999997</v>
      </c>
      <c r="Y599" s="5">
        <v>0.27113768117728698</v>
      </c>
      <c r="Z599" t="s">
        <v>54</v>
      </c>
      <c r="AA599" t="s">
        <v>92</v>
      </c>
      <c r="AB599" t="s">
        <v>56</v>
      </c>
      <c r="AC599" t="s">
        <v>66</v>
      </c>
      <c r="AD599" t="s">
        <v>44</v>
      </c>
      <c r="AE599" t="s">
        <v>58</v>
      </c>
      <c r="AF599" t="str">
        <f>TEXT(Agricultural_Export_Analysis_Cleaned_Dataset[[#This Row],[Order_Date]],"mmm")</f>
        <v>Nov</v>
      </c>
      <c r="AG599" t="str">
        <f>TEXT(Agricultural_Export_Analysis_Cleaned_Dataset[[#This Row],[Order_Date]],"yyyy")</f>
        <v>2025</v>
      </c>
      <c r="AH599" t="str">
        <f>TEXT(Agricultural_Export_Analysis_Cleaned_Dataset[[#This Row],[Order_Date]],"ddd")</f>
        <v>Wed</v>
      </c>
      <c r="AI599" t="str">
        <f>TEXT(Agricultural_Export_Analysis_Cleaned_Dataset[[#This Row],[Ship_Date]],"yyyy")</f>
        <v>2025</v>
      </c>
      <c r="AJ599" t="str">
        <f>TEXT(Agricultural_Export_Analysis_Cleaned_Dataset[[#This Row],[Ship_Date]],"mmm")</f>
        <v>Nov</v>
      </c>
      <c r="AK599" t="str">
        <f>TEXT(Agricultural_Export_Analysis_Cleaned_Dataset[[#This Row],[Ship_Date]],"ddd")</f>
        <v>Sat</v>
      </c>
      <c r="AL599" t="str">
        <f>TEXT(Agricultural_Export_Analysis_Cleaned_Dataset[[#This Row],[Delivery_Date]],"yyyy")</f>
        <v>2025</v>
      </c>
      <c r="AM599" t="str">
        <f>TEXT(Agricultural_Export_Analysis_Cleaned_Dataset[[#This Row],[Delivery_Date]],"mmm")</f>
        <v>Nov</v>
      </c>
      <c r="AN599" t="str">
        <f>TEXT(Agricultural_Export_Analysis_Cleaned_Dataset[[#This Row],[Delivery_Date]],"ddd")</f>
        <v>Sun</v>
      </c>
      <c r="AO599">
        <f>Agricultural_Export_Analysis_Cleaned_Dataset[[#This Row],[Delivery_Date]]-Agricultural_Export_Analysis_Cleaned_Dataset[[#This Row],[Ship_Date]]</f>
        <v>15</v>
      </c>
      <c r="AP599">
        <f>Agricultural_Export_Analysis_Cleaned_Dataset[[#This Row],[Ship_Date]]-Agricultural_Export_Analysis_Cleaned_Dataset[[#This Row],[Order_Date]]</f>
        <v>10</v>
      </c>
      <c r="AQ599" s="4" t="str">
        <f>TEXT(Agricultural_Export_Analysis_Cleaned_Dataset[[#This Row],[Order_Date]],"mmm yyyy")</f>
        <v>Nov 2025</v>
      </c>
    </row>
    <row r="600" spans="1:43" x14ac:dyDescent="0.3">
      <c r="A600" t="s">
        <v>1293</v>
      </c>
      <c r="B600" t="s">
        <v>1294</v>
      </c>
      <c r="C600" s="2">
        <v>45759</v>
      </c>
      <c r="D600" s="2">
        <v>45769</v>
      </c>
      <c r="E600" s="2">
        <v>45807</v>
      </c>
      <c r="F600" t="s">
        <v>35</v>
      </c>
      <c r="G600" t="s">
        <v>36</v>
      </c>
      <c r="H600" t="s">
        <v>51</v>
      </c>
      <c r="I600" t="s">
        <v>91</v>
      </c>
      <c r="J600" t="s">
        <v>53</v>
      </c>
      <c r="K600" s="7">
        <v>10</v>
      </c>
      <c r="L600" t="s">
        <v>70</v>
      </c>
      <c r="M600" t="s">
        <v>107</v>
      </c>
      <c r="N600" t="s">
        <v>108</v>
      </c>
      <c r="O600">
        <v>1920</v>
      </c>
      <c r="P600" s="6">
        <v>191.84</v>
      </c>
      <c r="Q600" s="6">
        <v>368332.79999999999</v>
      </c>
      <c r="R600" s="5">
        <v>0.05</v>
      </c>
      <c r="S600" s="6">
        <v>349916.15999999997</v>
      </c>
      <c r="T600" s="6">
        <v>3199.33</v>
      </c>
      <c r="U600" s="6">
        <v>206468.86</v>
      </c>
      <c r="V600" s="6">
        <v>163.07</v>
      </c>
      <c r="W600" s="6">
        <v>35314.29</v>
      </c>
      <c r="X600" s="6">
        <v>104770.61</v>
      </c>
      <c r="Y600" s="5">
        <v>0.29941632304149701</v>
      </c>
      <c r="Z600" t="s">
        <v>81</v>
      </c>
      <c r="AA600" t="s">
        <v>165</v>
      </c>
      <c r="AB600" t="s">
        <v>83</v>
      </c>
      <c r="AC600" t="s">
        <v>43</v>
      </c>
      <c r="AD600" t="s">
        <v>84</v>
      </c>
      <c r="AE600" t="s">
        <v>67</v>
      </c>
      <c r="AF600" t="str">
        <f>TEXT(Agricultural_Export_Analysis_Cleaned_Dataset[[#This Row],[Order_Date]],"mmm")</f>
        <v>Apr</v>
      </c>
      <c r="AG600" t="str">
        <f>TEXT(Agricultural_Export_Analysis_Cleaned_Dataset[[#This Row],[Order_Date]],"yyyy")</f>
        <v>2025</v>
      </c>
      <c r="AH600" t="str">
        <f>TEXT(Agricultural_Export_Analysis_Cleaned_Dataset[[#This Row],[Order_Date]],"ddd")</f>
        <v>Sat</v>
      </c>
      <c r="AI600" t="str">
        <f>TEXT(Agricultural_Export_Analysis_Cleaned_Dataset[[#This Row],[Ship_Date]],"yyyy")</f>
        <v>2025</v>
      </c>
      <c r="AJ600" t="str">
        <f>TEXT(Agricultural_Export_Analysis_Cleaned_Dataset[[#This Row],[Ship_Date]],"mmm")</f>
        <v>Apr</v>
      </c>
      <c r="AK600" t="str">
        <f>TEXT(Agricultural_Export_Analysis_Cleaned_Dataset[[#This Row],[Ship_Date]],"ddd")</f>
        <v>Tue</v>
      </c>
      <c r="AL600" t="str">
        <f>TEXT(Agricultural_Export_Analysis_Cleaned_Dataset[[#This Row],[Delivery_Date]],"yyyy")</f>
        <v>2025</v>
      </c>
      <c r="AM600" t="str">
        <f>TEXT(Agricultural_Export_Analysis_Cleaned_Dataset[[#This Row],[Delivery_Date]],"mmm")</f>
        <v>May</v>
      </c>
      <c r="AN600" t="str">
        <f>TEXT(Agricultural_Export_Analysis_Cleaned_Dataset[[#This Row],[Delivery_Date]],"ddd")</f>
        <v>Fri</v>
      </c>
      <c r="AO600">
        <f>Agricultural_Export_Analysis_Cleaned_Dataset[[#This Row],[Delivery_Date]]-Agricultural_Export_Analysis_Cleaned_Dataset[[#This Row],[Ship_Date]]</f>
        <v>38</v>
      </c>
      <c r="AP600">
        <f>Agricultural_Export_Analysis_Cleaned_Dataset[[#This Row],[Ship_Date]]-Agricultural_Export_Analysis_Cleaned_Dataset[[#This Row],[Order_Date]]</f>
        <v>10</v>
      </c>
      <c r="AQ600" s="4" t="str">
        <f>TEXT(Agricultural_Export_Analysis_Cleaned_Dataset[[#This Row],[Order_Date]],"mmm yyyy")</f>
        <v>Apr 2025</v>
      </c>
    </row>
    <row r="601" spans="1:43" x14ac:dyDescent="0.3">
      <c r="A601" t="s">
        <v>1295</v>
      </c>
      <c r="B601" t="s">
        <v>1296</v>
      </c>
      <c r="C601" s="2">
        <v>45321</v>
      </c>
      <c r="D601" s="2">
        <v>45324</v>
      </c>
      <c r="E601" s="2">
        <v>45338</v>
      </c>
      <c r="F601" t="s">
        <v>35</v>
      </c>
      <c r="G601" t="s">
        <v>96</v>
      </c>
      <c r="H601" t="s">
        <v>37</v>
      </c>
      <c r="I601" t="s">
        <v>97</v>
      </c>
      <c r="J601" t="s">
        <v>53</v>
      </c>
      <c r="K601" s="7">
        <v>0</v>
      </c>
      <c r="L601" t="s">
        <v>80</v>
      </c>
      <c r="M601" t="s">
        <v>101</v>
      </c>
      <c r="N601" t="s">
        <v>102</v>
      </c>
      <c r="O601">
        <v>1952</v>
      </c>
      <c r="P601" s="6">
        <v>441.17</v>
      </c>
      <c r="Q601" s="6">
        <v>861163.84</v>
      </c>
      <c r="R601" s="5">
        <v>0</v>
      </c>
      <c r="S601" s="6">
        <v>861163.84</v>
      </c>
      <c r="T601" s="6">
        <v>11724.05</v>
      </c>
      <c r="U601" s="6">
        <v>496285.1</v>
      </c>
      <c r="V601" s="6">
        <v>2866.55</v>
      </c>
      <c r="W601" s="6">
        <v>51734.43</v>
      </c>
      <c r="X601" s="6">
        <v>298553.71000000002</v>
      </c>
      <c r="Y601" s="5">
        <v>0.34668630536089401</v>
      </c>
      <c r="Z601" t="s">
        <v>40</v>
      </c>
      <c r="AA601" t="s">
        <v>64</v>
      </c>
      <c r="AB601" t="s">
        <v>65</v>
      </c>
      <c r="AC601" t="s">
        <v>76</v>
      </c>
      <c r="AD601" t="s">
        <v>57</v>
      </c>
      <c r="AE601" t="s">
        <v>58</v>
      </c>
      <c r="AF601" t="str">
        <f>TEXT(Agricultural_Export_Analysis_Cleaned_Dataset[[#This Row],[Order_Date]],"mmm")</f>
        <v>Jan</v>
      </c>
      <c r="AG601" t="str">
        <f>TEXT(Agricultural_Export_Analysis_Cleaned_Dataset[[#This Row],[Order_Date]],"yyyy")</f>
        <v>2024</v>
      </c>
      <c r="AH601" t="str">
        <f>TEXT(Agricultural_Export_Analysis_Cleaned_Dataset[[#This Row],[Order_Date]],"ddd")</f>
        <v>Tue</v>
      </c>
      <c r="AI601" t="str">
        <f>TEXT(Agricultural_Export_Analysis_Cleaned_Dataset[[#This Row],[Ship_Date]],"yyyy")</f>
        <v>2024</v>
      </c>
      <c r="AJ601" t="str">
        <f>TEXT(Agricultural_Export_Analysis_Cleaned_Dataset[[#This Row],[Ship_Date]],"mmm")</f>
        <v>Feb</v>
      </c>
      <c r="AK601" t="str">
        <f>TEXT(Agricultural_Export_Analysis_Cleaned_Dataset[[#This Row],[Ship_Date]],"ddd")</f>
        <v>Fri</v>
      </c>
      <c r="AL601" t="str">
        <f>TEXT(Agricultural_Export_Analysis_Cleaned_Dataset[[#This Row],[Delivery_Date]],"yyyy")</f>
        <v>2024</v>
      </c>
      <c r="AM601" t="str">
        <f>TEXT(Agricultural_Export_Analysis_Cleaned_Dataset[[#This Row],[Delivery_Date]],"mmm")</f>
        <v>Feb</v>
      </c>
      <c r="AN601" t="str">
        <f>TEXT(Agricultural_Export_Analysis_Cleaned_Dataset[[#This Row],[Delivery_Date]],"ddd")</f>
        <v>Fri</v>
      </c>
      <c r="AO601">
        <f>Agricultural_Export_Analysis_Cleaned_Dataset[[#This Row],[Delivery_Date]]-Agricultural_Export_Analysis_Cleaned_Dataset[[#This Row],[Ship_Date]]</f>
        <v>14</v>
      </c>
      <c r="AP601">
        <f>Agricultural_Export_Analysis_Cleaned_Dataset[[#This Row],[Ship_Date]]-Agricultural_Export_Analysis_Cleaned_Dataset[[#This Row],[Order_Date]]</f>
        <v>3</v>
      </c>
      <c r="AQ601" s="4" t="str">
        <f>TEXT(Agricultural_Export_Analysis_Cleaned_Dataset[[#This Row],[Order_Date]],"mmm yyyy")</f>
        <v>Jan 2024</v>
      </c>
    </row>
    <row r="602" spans="1:43" x14ac:dyDescent="0.3">
      <c r="A602" t="s">
        <v>1297</v>
      </c>
      <c r="B602" t="s">
        <v>1298</v>
      </c>
      <c r="C602" s="2">
        <v>45374</v>
      </c>
      <c r="D602" s="2">
        <v>45377</v>
      </c>
      <c r="E602" s="2">
        <v>45390</v>
      </c>
      <c r="F602" t="s">
        <v>35</v>
      </c>
      <c r="G602" t="s">
        <v>36</v>
      </c>
      <c r="H602" t="s">
        <v>37</v>
      </c>
      <c r="I602" t="s">
        <v>38</v>
      </c>
      <c r="J602" t="s">
        <v>53</v>
      </c>
      <c r="K602" s="7">
        <v>2</v>
      </c>
      <c r="L602" t="s">
        <v>32</v>
      </c>
      <c r="M602" t="s">
        <v>71</v>
      </c>
      <c r="N602" t="s">
        <v>72</v>
      </c>
      <c r="O602">
        <v>989</v>
      </c>
      <c r="P602" s="6">
        <v>210.08</v>
      </c>
      <c r="Q602" s="6">
        <v>207769.12</v>
      </c>
      <c r="R602" s="5">
        <v>0.15</v>
      </c>
      <c r="S602" s="6">
        <v>176603.75200000001</v>
      </c>
      <c r="T602" s="6">
        <v>2638.62</v>
      </c>
      <c r="U602" s="6">
        <v>79516.36</v>
      </c>
      <c r="V602" s="6">
        <v>2660.57</v>
      </c>
      <c r="W602" s="6">
        <v>8852.83</v>
      </c>
      <c r="X602" s="6">
        <v>82935.372000000003</v>
      </c>
      <c r="Y602" s="5">
        <v>0.46961274073044601</v>
      </c>
      <c r="Z602" t="s">
        <v>40</v>
      </c>
      <c r="AA602" t="s">
        <v>41</v>
      </c>
      <c r="AB602" t="s">
        <v>65</v>
      </c>
      <c r="AC602" t="s">
        <v>66</v>
      </c>
      <c r="AD602" t="s">
        <v>77</v>
      </c>
      <c r="AE602" t="s">
        <v>67</v>
      </c>
      <c r="AF602" t="str">
        <f>TEXT(Agricultural_Export_Analysis_Cleaned_Dataset[[#This Row],[Order_Date]],"mmm")</f>
        <v>Mar</v>
      </c>
      <c r="AG602" t="str">
        <f>TEXT(Agricultural_Export_Analysis_Cleaned_Dataset[[#This Row],[Order_Date]],"yyyy")</f>
        <v>2024</v>
      </c>
      <c r="AH602" t="str">
        <f>TEXT(Agricultural_Export_Analysis_Cleaned_Dataset[[#This Row],[Order_Date]],"ddd")</f>
        <v>Sat</v>
      </c>
      <c r="AI602" t="str">
        <f>TEXT(Agricultural_Export_Analysis_Cleaned_Dataset[[#This Row],[Ship_Date]],"yyyy")</f>
        <v>2024</v>
      </c>
      <c r="AJ602" t="str">
        <f>TEXT(Agricultural_Export_Analysis_Cleaned_Dataset[[#This Row],[Ship_Date]],"mmm")</f>
        <v>Mar</v>
      </c>
      <c r="AK602" t="str">
        <f>TEXT(Agricultural_Export_Analysis_Cleaned_Dataset[[#This Row],[Ship_Date]],"ddd")</f>
        <v>Tue</v>
      </c>
      <c r="AL602" t="str">
        <f>TEXT(Agricultural_Export_Analysis_Cleaned_Dataset[[#This Row],[Delivery_Date]],"yyyy")</f>
        <v>2024</v>
      </c>
      <c r="AM602" t="str">
        <f>TEXT(Agricultural_Export_Analysis_Cleaned_Dataset[[#This Row],[Delivery_Date]],"mmm")</f>
        <v>Apr</v>
      </c>
      <c r="AN602" t="str">
        <f>TEXT(Agricultural_Export_Analysis_Cleaned_Dataset[[#This Row],[Delivery_Date]],"ddd")</f>
        <v>Mon</v>
      </c>
      <c r="AO602">
        <f>Agricultural_Export_Analysis_Cleaned_Dataset[[#This Row],[Delivery_Date]]-Agricultural_Export_Analysis_Cleaned_Dataset[[#This Row],[Ship_Date]]</f>
        <v>13</v>
      </c>
      <c r="AP602">
        <f>Agricultural_Export_Analysis_Cleaned_Dataset[[#This Row],[Ship_Date]]-Agricultural_Export_Analysis_Cleaned_Dataset[[#This Row],[Order_Date]]</f>
        <v>3</v>
      </c>
      <c r="AQ602" s="4" t="str">
        <f>TEXT(Agricultural_Export_Analysis_Cleaned_Dataset[[#This Row],[Order_Date]],"mmm yyyy")</f>
        <v>Mar 2024</v>
      </c>
    </row>
    <row r="603" spans="1:43" x14ac:dyDescent="0.3">
      <c r="A603" t="s">
        <v>1299</v>
      </c>
      <c r="B603" t="s">
        <v>1300</v>
      </c>
      <c r="C603" s="2">
        <v>45540</v>
      </c>
      <c r="D603" s="2">
        <v>45542</v>
      </c>
      <c r="E603" s="2">
        <v>45561</v>
      </c>
      <c r="F603" t="s">
        <v>35</v>
      </c>
      <c r="G603" t="s">
        <v>117</v>
      </c>
      <c r="H603" t="s">
        <v>51</v>
      </c>
      <c r="I603" t="s">
        <v>91</v>
      </c>
      <c r="J603" t="s">
        <v>112</v>
      </c>
      <c r="K603" s="7">
        <v>10</v>
      </c>
      <c r="L603" t="s">
        <v>80</v>
      </c>
      <c r="M603" t="s">
        <v>33</v>
      </c>
      <c r="N603" t="s">
        <v>34</v>
      </c>
      <c r="O603">
        <v>1014</v>
      </c>
      <c r="P603" s="6">
        <v>283.92</v>
      </c>
      <c r="Q603" s="6">
        <v>287894.88</v>
      </c>
      <c r="R603" s="5">
        <v>0.15</v>
      </c>
      <c r="S603" s="6">
        <v>244710.64799999999</v>
      </c>
      <c r="T603" s="6">
        <v>13736.08</v>
      </c>
      <c r="U603" s="6">
        <v>161419.45000000001</v>
      </c>
      <c r="V603" s="6">
        <v>2038.47</v>
      </c>
      <c r="W603" s="6">
        <v>25238.16</v>
      </c>
      <c r="X603" s="6">
        <v>42278.487999999998</v>
      </c>
      <c r="Y603" s="5">
        <v>0.17276930262552401</v>
      </c>
      <c r="Z603" t="s">
        <v>103</v>
      </c>
      <c r="AA603" t="s">
        <v>104</v>
      </c>
      <c r="AB603" t="s">
        <v>83</v>
      </c>
      <c r="AC603" t="s">
        <v>43</v>
      </c>
      <c r="AD603" t="s">
        <v>123</v>
      </c>
      <c r="AE603" t="s">
        <v>67</v>
      </c>
      <c r="AF603" t="str">
        <f>TEXT(Agricultural_Export_Analysis_Cleaned_Dataset[[#This Row],[Order_Date]],"mmm")</f>
        <v>Sep</v>
      </c>
      <c r="AG603" t="str">
        <f>TEXT(Agricultural_Export_Analysis_Cleaned_Dataset[[#This Row],[Order_Date]],"yyyy")</f>
        <v>2024</v>
      </c>
      <c r="AH603" t="str">
        <f>TEXT(Agricultural_Export_Analysis_Cleaned_Dataset[[#This Row],[Order_Date]],"ddd")</f>
        <v>Thu</v>
      </c>
      <c r="AI603" t="str">
        <f>TEXT(Agricultural_Export_Analysis_Cleaned_Dataset[[#This Row],[Ship_Date]],"yyyy")</f>
        <v>2024</v>
      </c>
      <c r="AJ603" t="str">
        <f>TEXT(Agricultural_Export_Analysis_Cleaned_Dataset[[#This Row],[Ship_Date]],"mmm")</f>
        <v>Sep</v>
      </c>
      <c r="AK603" t="str">
        <f>TEXT(Agricultural_Export_Analysis_Cleaned_Dataset[[#This Row],[Ship_Date]],"ddd")</f>
        <v>Sat</v>
      </c>
      <c r="AL603" t="str">
        <f>TEXT(Agricultural_Export_Analysis_Cleaned_Dataset[[#This Row],[Delivery_Date]],"yyyy")</f>
        <v>2024</v>
      </c>
      <c r="AM603" t="str">
        <f>TEXT(Agricultural_Export_Analysis_Cleaned_Dataset[[#This Row],[Delivery_Date]],"mmm")</f>
        <v>Sep</v>
      </c>
      <c r="AN603" t="str">
        <f>TEXT(Agricultural_Export_Analysis_Cleaned_Dataset[[#This Row],[Delivery_Date]],"ddd")</f>
        <v>Thu</v>
      </c>
      <c r="AO603">
        <f>Agricultural_Export_Analysis_Cleaned_Dataset[[#This Row],[Delivery_Date]]-Agricultural_Export_Analysis_Cleaned_Dataset[[#This Row],[Ship_Date]]</f>
        <v>19</v>
      </c>
      <c r="AP603">
        <f>Agricultural_Export_Analysis_Cleaned_Dataset[[#This Row],[Ship_Date]]-Agricultural_Export_Analysis_Cleaned_Dataset[[#This Row],[Order_Date]]</f>
        <v>2</v>
      </c>
      <c r="AQ603" s="4" t="str">
        <f>TEXT(Agricultural_Export_Analysis_Cleaned_Dataset[[#This Row],[Order_Date]],"mmm yyyy")</f>
        <v>Sep 2024</v>
      </c>
    </row>
    <row r="604" spans="1:43" x14ac:dyDescent="0.3">
      <c r="A604" t="s">
        <v>1301</v>
      </c>
      <c r="B604" t="s">
        <v>1302</v>
      </c>
      <c r="C604" s="2">
        <v>45640</v>
      </c>
      <c r="D604" s="2">
        <v>45649</v>
      </c>
      <c r="E604" s="2">
        <v>45673</v>
      </c>
      <c r="F604" t="s">
        <v>35</v>
      </c>
      <c r="G604" t="s">
        <v>36</v>
      </c>
      <c r="H604" t="s">
        <v>37</v>
      </c>
      <c r="I604" t="s">
        <v>118</v>
      </c>
      <c r="J604" t="s">
        <v>63</v>
      </c>
      <c r="K604" s="7">
        <v>0</v>
      </c>
      <c r="L604" t="s">
        <v>32</v>
      </c>
      <c r="M604" t="s">
        <v>61</v>
      </c>
      <c r="N604" t="s">
        <v>62</v>
      </c>
      <c r="O604">
        <v>1421</v>
      </c>
      <c r="P604" s="6">
        <v>375.41</v>
      </c>
      <c r="Q604" s="6">
        <v>533457.61</v>
      </c>
      <c r="R604" s="5">
        <v>0</v>
      </c>
      <c r="S604" s="6">
        <v>533457.61</v>
      </c>
      <c r="T604" s="6">
        <v>9323.57</v>
      </c>
      <c r="U604" s="6">
        <v>275535.24</v>
      </c>
      <c r="V604" s="6">
        <v>2326.75</v>
      </c>
      <c r="W604" s="6">
        <v>30360.81</v>
      </c>
      <c r="X604" s="6">
        <v>215911.24</v>
      </c>
      <c r="Y604" s="5">
        <v>0.40473926316282199</v>
      </c>
      <c r="Z604" t="s">
        <v>54</v>
      </c>
      <c r="AA604" t="s">
        <v>55</v>
      </c>
      <c r="AB604" t="s">
        <v>65</v>
      </c>
      <c r="AC604" t="s">
        <v>76</v>
      </c>
      <c r="AD604" t="s">
        <v>57</v>
      </c>
      <c r="AE604" t="s">
        <v>67</v>
      </c>
      <c r="AF604" t="str">
        <f>TEXT(Agricultural_Export_Analysis_Cleaned_Dataset[[#This Row],[Order_Date]],"mmm")</f>
        <v>Dec</v>
      </c>
      <c r="AG604" t="str">
        <f>TEXT(Agricultural_Export_Analysis_Cleaned_Dataset[[#This Row],[Order_Date]],"yyyy")</f>
        <v>2024</v>
      </c>
      <c r="AH604" t="str">
        <f>TEXT(Agricultural_Export_Analysis_Cleaned_Dataset[[#This Row],[Order_Date]],"ddd")</f>
        <v>Sat</v>
      </c>
      <c r="AI604" t="str">
        <f>TEXT(Agricultural_Export_Analysis_Cleaned_Dataset[[#This Row],[Ship_Date]],"yyyy")</f>
        <v>2024</v>
      </c>
      <c r="AJ604" t="str">
        <f>TEXT(Agricultural_Export_Analysis_Cleaned_Dataset[[#This Row],[Ship_Date]],"mmm")</f>
        <v>Dec</v>
      </c>
      <c r="AK604" t="str">
        <f>TEXT(Agricultural_Export_Analysis_Cleaned_Dataset[[#This Row],[Ship_Date]],"ddd")</f>
        <v>Mon</v>
      </c>
      <c r="AL604" t="str">
        <f>TEXT(Agricultural_Export_Analysis_Cleaned_Dataset[[#This Row],[Delivery_Date]],"yyyy")</f>
        <v>2025</v>
      </c>
      <c r="AM604" t="str">
        <f>TEXT(Agricultural_Export_Analysis_Cleaned_Dataset[[#This Row],[Delivery_Date]],"mmm")</f>
        <v>Jan</v>
      </c>
      <c r="AN604" t="str">
        <f>TEXT(Agricultural_Export_Analysis_Cleaned_Dataset[[#This Row],[Delivery_Date]],"ddd")</f>
        <v>Thu</v>
      </c>
      <c r="AO604">
        <f>Agricultural_Export_Analysis_Cleaned_Dataset[[#This Row],[Delivery_Date]]-Agricultural_Export_Analysis_Cleaned_Dataset[[#This Row],[Ship_Date]]</f>
        <v>24</v>
      </c>
      <c r="AP604">
        <f>Agricultural_Export_Analysis_Cleaned_Dataset[[#This Row],[Ship_Date]]-Agricultural_Export_Analysis_Cleaned_Dataset[[#This Row],[Order_Date]]</f>
        <v>9</v>
      </c>
      <c r="AQ604" s="4" t="str">
        <f>TEXT(Agricultural_Export_Analysis_Cleaned_Dataset[[#This Row],[Order_Date]],"mmm yyyy")</f>
        <v>Dec 2024</v>
      </c>
    </row>
    <row r="605" spans="1:43" x14ac:dyDescent="0.3">
      <c r="A605" t="s">
        <v>1303</v>
      </c>
      <c r="B605" t="s">
        <v>1304</v>
      </c>
      <c r="C605" s="2">
        <v>45327</v>
      </c>
      <c r="D605" s="2">
        <v>45332</v>
      </c>
      <c r="E605" s="2">
        <v>45352</v>
      </c>
      <c r="F605" t="s">
        <v>35</v>
      </c>
      <c r="G605" t="s">
        <v>8933</v>
      </c>
      <c r="H605" t="s">
        <v>37</v>
      </c>
      <c r="I605" t="s">
        <v>118</v>
      </c>
      <c r="J605" t="s">
        <v>39</v>
      </c>
      <c r="K605" s="7">
        <v>10</v>
      </c>
      <c r="L605" t="s">
        <v>70</v>
      </c>
      <c r="M605" t="s">
        <v>33</v>
      </c>
      <c r="N605" t="s">
        <v>34</v>
      </c>
      <c r="O605">
        <v>745</v>
      </c>
      <c r="P605" s="6">
        <v>204.35</v>
      </c>
      <c r="Q605" s="6">
        <v>152240.75</v>
      </c>
      <c r="R605" s="5">
        <v>0.05</v>
      </c>
      <c r="S605" s="6">
        <v>144628.71249999999</v>
      </c>
      <c r="T605" s="6">
        <v>4631.9799999999996</v>
      </c>
      <c r="U605" s="6">
        <v>83553.94</v>
      </c>
      <c r="V605" s="6">
        <v>1221.76</v>
      </c>
      <c r="W605" s="6">
        <v>14770.57</v>
      </c>
      <c r="X605" s="6">
        <v>40450.462500000001</v>
      </c>
      <c r="Y605" s="5">
        <v>0.279684868936381</v>
      </c>
      <c r="Z605" t="s">
        <v>40</v>
      </c>
      <c r="AA605" t="s">
        <v>147</v>
      </c>
      <c r="AB605" t="s">
        <v>56</v>
      </c>
      <c r="AC605" t="s">
        <v>43</v>
      </c>
      <c r="AD605" t="s">
        <v>44</v>
      </c>
      <c r="AE605" t="s">
        <v>58</v>
      </c>
      <c r="AF605" t="str">
        <f>TEXT(Agricultural_Export_Analysis_Cleaned_Dataset[[#This Row],[Order_Date]],"mmm")</f>
        <v>Feb</v>
      </c>
      <c r="AG605" t="str">
        <f>TEXT(Agricultural_Export_Analysis_Cleaned_Dataset[[#This Row],[Order_Date]],"yyyy")</f>
        <v>2024</v>
      </c>
      <c r="AH605" t="str">
        <f>TEXT(Agricultural_Export_Analysis_Cleaned_Dataset[[#This Row],[Order_Date]],"ddd")</f>
        <v>Mon</v>
      </c>
      <c r="AI605" t="str">
        <f>TEXT(Agricultural_Export_Analysis_Cleaned_Dataset[[#This Row],[Ship_Date]],"yyyy")</f>
        <v>2024</v>
      </c>
      <c r="AJ605" t="str">
        <f>TEXT(Agricultural_Export_Analysis_Cleaned_Dataset[[#This Row],[Ship_Date]],"mmm")</f>
        <v>Feb</v>
      </c>
      <c r="AK605" t="str">
        <f>TEXT(Agricultural_Export_Analysis_Cleaned_Dataset[[#This Row],[Ship_Date]],"ddd")</f>
        <v>Sat</v>
      </c>
      <c r="AL605" t="str">
        <f>TEXT(Agricultural_Export_Analysis_Cleaned_Dataset[[#This Row],[Delivery_Date]],"yyyy")</f>
        <v>2024</v>
      </c>
      <c r="AM605" t="str">
        <f>TEXT(Agricultural_Export_Analysis_Cleaned_Dataset[[#This Row],[Delivery_Date]],"mmm")</f>
        <v>Mar</v>
      </c>
      <c r="AN605" t="str">
        <f>TEXT(Agricultural_Export_Analysis_Cleaned_Dataset[[#This Row],[Delivery_Date]],"ddd")</f>
        <v>Fri</v>
      </c>
      <c r="AO605">
        <f>Agricultural_Export_Analysis_Cleaned_Dataset[[#This Row],[Delivery_Date]]-Agricultural_Export_Analysis_Cleaned_Dataset[[#This Row],[Ship_Date]]</f>
        <v>20</v>
      </c>
      <c r="AP605">
        <f>Agricultural_Export_Analysis_Cleaned_Dataset[[#This Row],[Ship_Date]]-Agricultural_Export_Analysis_Cleaned_Dataset[[#This Row],[Order_Date]]</f>
        <v>5</v>
      </c>
      <c r="AQ605" s="4" t="str">
        <f>TEXT(Agricultural_Export_Analysis_Cleaned_Dataset[[#This Row],[Order_Date]],"mmm yyyy")</f>
        <v>Feb 2024</v>
      </c>
    </row>
    <row r="606" spans="1:43" x14ac:dyDescent="0.3">
      <c r="A606" t="s">
        <v>1305</v>
      </c>
      <c r="B606" t="s">
        <v>1306</v>
      </c>
      <c r="C606" s="2">
        <v>45789</v>
      </c>
      <c r="D606" s="2">
        <v>45796</v>
      </c>
      <c r="E606" s="2">
        <v>45835</v>
      </c>
      <c r="F606" t="s">
        <v>35</v>
      </c>
      <c r="G606" t="s">
        <v>117</v>
      </c>
      <c r="H606" t="s">
        <v>51</v>
      </c>
      <c r="I606" t="s">
        <v>52</v>
      </c>
      <c r="J606" t="s">
        <v>112</v>
      </c>
      <c r="K606" s="7">
        <v>10</v>
      </c>
      <c r="L606" t="s">
        <v>135</v>
      </c>
      <c r="M606" t="s">
        <v>159</v>
      </c>
      <c r="N606" t="s">
        <v>160</v>
      </c>
      <c r="O606">
        <v>1695</v>
      </c>
      <c r="P606" s="6">
        <v>407.32</v>
      </c>
      <c r="Q606" s="6">
        <v>690407.4</v>
      </c>
      <c r="R606" s="5">
        <v>0.05</v>
      </c>
      <c r="S606" s="6">
        <v>655887.03</v>
      </c>
      <c r="T606" s="6">
        <v>8832.89</v>
      </c>
      <c r="U606" s="6">
        <v>357922.62</v>
      </c>
      <c r="V606" s="6">
        <v>1213.57</v>
      </c>
      <c r="W606" s="6">
        <v>42940.4</v>
      </c>
      <c r="X606" s="6">
        <v>244977.55</v>
      </c>
      <c r="Y606" s="5">
        <v>0.37350570874987399</v>
      </c>
      <c r="Z606" t="s">
        <v>81</v>
      </c>
      <c r="AA606" t="s">
        <v>82</v>
      </c>
      <c r="AB606" t="s">
        <v>56</v>
      </c>
      <c r="AC606" t="s">
        <v>66</v>
      </c>
      <c r="AD606" t="s">
        <v>44</v>
      </c>
      <c r="AE606" t="s">
        <v>67</v>
      </c>
      <c r="AF606" t="str">
        <f>TEXT(Agricultural_Export_Analysis_Cleaned_Dataset[[#This Row],[Order_Date]],"mmm")</f>
        <v>May</v>
      </c>
      <c r="AG606" t="str">
        <f>TEXT(Agricultural_Export_Analysis_Cleaned_Dataset[[#This Row],[Order_Date]],"yyyy")</f>
        <v>2025</v>
      </c>
      <c r="AH606" t="str">
        <f>TEXT(Agricultural_Export_Analysis_Cleaned_Dataset[[#This Row],[Order_Date]],"ddd")</f>
        <v>Mon</v>
      </c>
      <c r="AI606" t="str">
        <f>TEXT(Agricultural_Export_Analysis_Cleaned_Dataset[[#This Row],[Ship_Date]],"yyyy")</f>
        <v>2025</v>
      </c>
      <c r="AJ606" t="str">
        <f>TEXT(Agricultural_Export_Analysis_Cleaned_Dataset[[#This Row],[Ship_Date]],"mmm")</f>
        <v>May</v>
      </c>
      <c r="AK606" t="str">
        <f>TEXT(Agricultural_Export_Analysis_Cleaned_Dataset[[#This Row],[Ship_Date]],"ddd")</f>
        <v>Mon</v>
      </c>
      <c r="AL606" t="str">
        <f>TEXT(Agricultural_Export_Analysis_Cleaned_Dataset[[#This Row],[Delivery_Date]],"yyyy")</f>
        <v>2025</v>
      </c>
      <c r="AM606" t="str">
        <f>TEXT(Agricultural_Export_Analysis_Cleaned_Dataset[[#This Row],[Delivery_Date]],"mmm")</f>
        <v>Jun</v>
      </c>
      <c r="AN606" t="str">
        <f>TEXT(Agricultural_Export_Analysis_Cleaned_Dataset[[#This Row],[Delivery_Date]],"ddd")</f>
        <v>Fri</v>
      </c>
      <c r="AO606">
        <f>Agricultural_Export_Analysis_Cleaned_Dataset[[#This Row],[Delivery_Date]]-Agricultural_Export_Analysis_Cleaned_Dataset[[#This Row],[Ship_Date]]</f>
        <v>39</v>
      </c>
      <c r="AP606">
        <f>Agricultural_Export_Analysis_Cleaned_Dataset[[#This Row],[Ship_Date]]-Agricultural_Export_Analysis_Cleaned_Dataset[[#This Row],[Order_Date]]</f>
        <v>7</v>
      </c>
      <c r="AQ606" s="4" t="str">
        <f>TEXT(Agricultural_Export_Analysis_Cleaned_Dataset[[#This Row],[Order_Date]],"mmm yyyy")</f>
        <v>May 2025</v>
      </c>
    </row>
    <row r="607" spans="1:43" x14ac:dyDescent="0.3">
      <c r="A607" t="s">
        <v>1307</v>
      </c>
      <c r="B607" t="s">
        <v>1308</v>
      </c>
      <c r="C607" s="2">
        <v>45445</v>
      </c>
      <c r="D607" s="2">
        <v>45446</v>
      </c>
      <c r="E607" s="2">
        <v>45480</v>
      </c>
      <c r="F607" t="s">
        <v>35</v>
      </c>
      <c r="G607" t="s">
        <v>8933</v>
      </c>
      <c r="H607" t="s">
        <v>74</v>
      </c>
      <c r="I607" t="s">
        <v>118</v>
      </c>
      <c r="J607" t="s">
        <v>112</v>
      </c>
      <c r="K607" s="7">
        <v>7</v>
      </c>
      <c r="L607" t="s">
        <v>80</v>
      </c>
      <c r="M607" t="s">
        <v>48</v>
      </c>
      <c r="N607" t="s">
        <v>49</v>
      </c>
      <c r="O607">
        <v>797</v>
      </c>
      <c r="P607" s="6">
        <v>73.599999999999994</v>
      </c>
      <c r="Q607" s="6">
        <v>58659.199999999997</v>
      </c>
      <c r="R607" s="5">
        <v>0.05</v>
      </c>
      <c r="S607" s="6">
        <v>55726.239999999998</v>
      </c>
      <c r="T607" s="6">
        <v>8209.82</v>
      </c>
      <c r="U607" s="6">
        <v>41472.6</v>
      </c>
      <c r="V607" s="6">
        <v>1212.07</v>
      </c>
      <c r="W607" s="6">
        <v>4874.4799999999996</v>
      </c>
      <c r="X607" s="6">
        <v>-42.73</v>
      </c>
      <c r="Y607" s="5">
        <v>-7.6678419358641801E-4</v>
      </c>
      <c r="Z607" t="s">
        <v>81</v>
      </c>
      <c r="AA607" t="s">
        <v>150</v>
      </c>
      <c r="AB607" t="s">
        <v>65</v>
      </c>
      <c r="AC607" t="s">
        <v>66</v>
      </c>
      <c r="AD607" t="s">
        <v>57</v>
      </c>
      <c r="AE607" t="s">
        <v>58</v>
      </c>
      <c r="AF607" t="str">
        <f>TEXT(Agricultural_Export_Analysis_Cleaned_Dataset[[#This Row],[Order_Date]],"mmm")</f>
        <v>Jun</v>
      </c>
      <c r="AG607" t="str">
        <f>TEXT(Agricultural_Export_Analysis_Cleaned_Dataset[[#This Row],[Order_Date]],"yyyy")</f>
        <v>2024</v>
      </c>
      <c r="AH607" t="str">
        <f>TEXT(Agricultural_Export_Analysis_Cleaned_Dataset[[#This Row],[Order_Date]],"ddd")</f>
        <v>Sun</v>
      </c>
      <c r="AI607" t="str">
        <f>TEXT(Agricultural_Export_Analysis_Cleaned_Dataset[[#This Row],[Ship_Date]],"yyyy")</f>
        <v>2024</v>
      </c>
      <c r="AJ607" t="str">
        <f>TEXT(Agricultural_Export_Analysis_Cleaned_Dataset[[#This Row],[Ship_Date]],"mmm")</f>
        <v>Jun</v>
      </c>
      <c r="AK607" t="str">
        <f>TEXT(Agricultural_Export_Analysis_Cleaned_Dataset[[#This Row],[Ship_Date]],"ddd")</f>
        <v>Mon</v>
      </c>
      <c r="AL607" t="str">
        <f>TEXT(Agricultural_Export_Analysis_Cleaned_Dataset[[#This Row],[Delivery_Date]],"yyyy")</f>
        <v>2024</v>
      </c>
      <c r="AM607" t="str">
        <f>TEXT(Agricultural_Export_Analysis_Cleaned_Dataset[[#This Row],[Delivery_Date]],"mmm")</f>
        <v>Jul</v>
      </c>
      <c r="AN607" t="str">
        <f>TEXT(Agricultural_Export_Analysis_Cleaned_Dataset[[#This Row],[Delivery_Date]],"ddd")</f>
        <v>Sun</v>
      </c>
      <c r="AO607">
        <f>Agricultural_Export_Analysis_Cleaned_Dataset[[#This Row],[Delivery_Date]]-Agricultural_Export_Analysis_Cleaned_Dataset[[#This Row],[Ship_Date]]</f>
        <v>34</v>
      </c>
      <c r="AP607">
        <f>Agricultural_Export_Analysis_Cleaned_Dataset[[#This Row],[Ship_Date]]-Agricultural_Export_Analysis_Cleaned_Dataset[[#This Row],[Order_Date]]</f>
        <v>1</v>
      </c>
      <c r="AQ607" s="4" t="str">
        <f>TEXT(Agricultural_Export_Analysis_Cleaned_Dataset[[#This Row],[Order_Date]],"mmm yyyy")</f>
        <v>Jun 2024</v>
      </c>
    </row>
    <row r="608" spans="1:43" x14ac:dyDescent="0.3">
      <c r="A608" t="s">
        <v>1309</v>
      </c>
      <c r="B608" t="s">
        <v>1310</v>
      </c>
      <c r="C608" s="2">
        <v>45983</v>
      </c>
      <c r="D608" s="2">
        <v>45988</v>
      </c>
      <c r="E608" s="2">
        <v>46010</v>
      </c>
      <c r="F608" t="s">
        <v>35</v>
      </c>
      <c r="G608" t="s">
        <v>8934</v>
      </c>
      <c r="H608" t="s">
        <v>51</v>
      </c>
      <c r="I608" t="s">
        <v>118</v>
      </c>
      <c r="J608" t="s">
        <v>39</v>
      </c>
      <c r="K608" s="7">
        <v>0</v>
      </c>
      <c r="L608" t="s">
        <v>80</v>
      </c>
      <c r="M608" t="s">
        <v>33</v>
      </c>
      <c r="N608" t="s">
        <v>34</v>
      </c>
      <c r="O608">
        <v>1827</v>
      </c>
      <c r="P608" s="6">
        <v>255.02</v>
      </c>
      <c r="Q608" s="6">
        <v>465921.54</v>
      </c>
      <c r="R608" s="5">
        <v>0.1</v>
      </c>
      <c r="S608" s="6">
        <v>419329.386</v>
      </c>
      <c r="T608" s="6">
        <v>9190.26</v>
      </c>
      <c r="U608" s="6">
        <v>194997.41</v>
      </c>
      <c r="V608" s="6">
        <v>1170.96</v>
      </c>
      <c r="W608" s="6">
        <v>26237.55</v>
      </c>
      <c r="X608" s="6">
        <v>187733.20600000001</v>
      </c>
      <c r="Y608" s="5">
        <v>0.44769866426675903</v>
      </c>
      <c r="Z608" t="s">
        <v>54</v>
      </c>
      <c r="AA608" t="s">
        <v>92</v>
      </c>
      <c r="AB608" t="s">
        <v>83</v>
      </c>
      <c r="AC608" t="s">
        <v>66</v>
      </c>
      <c r="AD608" t="s">
        <v>57</v>
      </c>
      <c r="AE608" t="s">
        <v>45</v>
      </c>
      <c r="AF608" t="str">
        <f>TEXT(Agricultural_Export_Analysis_Cleaned_Dataset[[#This Row],[Order_Date]],"mmm")</f>
        <v>Nov</v>
      </c>
      <c r="AG608" t="str">
        <f>TEXT(Agricultural_Export_Analysis_Cleaned_Dataset[[#This Row],[Order_Date]],"yyyy")</f>
        <v>2025</v>
      </c>
      <c r="AH608" t="str">
        <f>TEXT(Agricultural_Export_Analysis_Cleaned_Dataset[[#This Row],[Order_Date]],"ddd")</f>
        <v>Sat</v>
      </c>
      <c r="AI608" t="str">
        <f>TEXT(Agricultural_Export_Analysis_Cleaned_Dataset[[#This Row],[Ship_Date]],"yyyy")</f>
        <v>2025</v>
      </c>
      <c r="AJ608" t="str">
        <f>TEXT(Agricultural_Export_Analysis_Cleaned_Dataset[[#This Row],[Ship_Date]],"mmm")</f>
        <v>Nov</v>
      </c>
      <c r="AK608" t="str">
        <f>TEXT(Agricultural_Export_Analysis_Cleaned_Dataset[[#This Row],[Ship_Date]],"ddd")</f>
        <v>Thu</v>
      </c>
      <c r="AL608" t="str">
        <f>TEXT(Agricultural_Export_Analysis_Cleaned_Dataset[[#This Row],[Delivery_Date]],"yyyy")</f>
        <v>2025</v>
      </c>
      <c r="AM608" t="str">
        <f>TEXT(Agricultural_Export_Analysis_Cleaned_Dataset[[#This Row],[Delivery_Date]],"mmm")</f>
        <v>Dec</v>
      </c>
      <c r="AN608" t="str">
        <f>TEXT(Agricultural_Export_Analysis_Cleaned_Dataset[[#This Row],[Delivery_Date]],"ddd")</f>
        <v>Fri</v>
      </c>
      <c r="AO608">
        <f>Agricultural_Export_Analysis_Cleaned_Dataset[[#This Row],[Delivery_Date]]-Agricultural_Export_Analysis_Cleaned_Dataset[[#This Row],[Ship_Date]]</f>
        <v>22</v>
      </c>
      <c r="AP608">
        <f>Agricultural_Export_Analysis_Cleaned_Dataset[[#This Row],[Ship_Date]]-Agricultural_Export_Analysis_Cleaned_Dataset[[#This Row],[Order_Date]]</f>
        <v>5</v>
      </c>
      <c r="AQ608" s="4" t="str">
        <f>TEXT(Agricultural_Export_Analysis_Cleaned_Dataset[[#This Row],[Order_Date]],"mmm yyyy")</f>
        <v>Nov 2025</v>
      </c>
    </row>
    <row r="609" spans="1:43" x14ac:dyDescent="0.3">
      <c r="A609" t="s">
        <v>1311</v>
      </c>
      <c r="B609" t="s">
        <v>1312</v>
      </c>
      <c r="C609" s="2">
        <v>45421</v>
      </c>
      <c r="D609" s="2">
        <v>45424</v>
      </c>
      <c r="E609" s="2">
        <v>45457</v>
      </c>
      <c r="F609" t="s">
        <v>35</v>
      </c>
      <c r="G609" t="s">
        <v>8932</v>
      </c>
      <c r="H609" t="s">
        <v>74</v>
      </c>
      <c r="I609" t="s">
        <v>38</v>
      </c>
      <c r="J609" t="s">
        <v>63</v>
      </c>
      <c r="K609" s="7">
        <v>15</v>
      </c>
      <c r="L609" t="s">
        <v>135</v>
      </c>
      <c r="M609" t="s">
        <v>101</v>
      </c>
      <c r="N609" t="s">
        <v>102</v>
      </c>
      <c r="O609">
        <v>1270</v>
      </c>
      <c r="P609" s="6">
        <v>73.61</v>
      </c>
      <c r="Q609" s="6">
        <v>93484.7</v>
      </c>
      <c r="R609" s="5">
        <v>0</v>
      </c>
      <c r="S609" s="6">
        <v>93484.7</v>
      </c>
      <c r="T609" s="6">
        <v>6245.11</v>
      </c>
      <c r="U609" s="6">
        <v>56967.76</v>
      </c>
      <c r="V609" s="6">
        <v>608.17999999999995</v>
      </c>
      <c r="W609" s="6">
        <v>6870.99</v>
      </c>
      <c r="X609" s="6">
        <v>22792.66</v>
      </c>
      <c r="Y609" s="5">
        <v>0.24381166115952699</v>
      </c>
      <c r="Z609" t="s">
        <v>81</v>
      </c>
      <c r="AA609" t="s">
        <v>82</v>
      </c>
      <c r="AB609" t="s">
        <v>83</v>
      </c>
      <c r="AC609" t="s">
        <v>76</v>
      </c>
      <c r="AD609" t="s">
        <v>123</v>
      </c>
      <c r="AE609" t="s">
        <v>67</v>
      </c>
      <c r="AF609" t="str">
        <f>TEXT(Agricultural_Export_Analysis_Cleaned_Dataset[[#This Row],[Order_Date]],"mmm")</f>
        <v>May</v>
      </c>
      <c r="AG609" t="str">
        <f>TEXT(Agricultural_Export_Analysis_Cleaned_Dataset[[#This Row],[Order_Date]],"yyyy")</f>
        <v>2024</v>
      </c>
      <c r="AH609" t="str">
        <f>TEXT(Agricultural_Export_Analysis_Cleaned_Dataset[[#This Row],[Order_Date]],"ddd")</f>
        <v>Thu</v>
      </c>
      <c r="AI609" t="str">
        <f>TEXT(Agricultural_Export_Analysis_Cleaned_Dataset[[#This Row],[Ship_Date]],"yyyy")</f>
        <v>2024</v>
      </c>
      <c r="AJ609" t="str">
        <f>TEXT(Agricultural_Export_Analysis_Cleaned_Dataset[[#This Row],[Ship_Date]],"mmm")</f>
        <v>May</v>
      </c>
      <c r="AK609" t="str">
        <f>TEXT(Agricultural_Export_Analysis_Cleaned_Dataset[[#This Row],[Ship_Date]],"ddd")</f>
        <v>Sun</v>
      </c>
      <c r="AL609" t="str">
        <f>TEXT(Agricultural_Export_Analysis_Cleaned_Dataset[[#This Row],[Delivery_Date]],"yyyy")</f>
        <v>2024</v>
      </c>
      <c r="AM609" t="str">
        <f>TEXT(Agricultural_Export_Analysis_Cleaned_Dataset[[#This Row],[Delivery_Date]],"mmm")</f>
        <v>Jun</v>
      </c>
      <c r="AN609" t="str">
        <f>TEXT(Agricultural_Export_Analysis_Cleaned_Dataset[[#This Row],[Delivery_Date]],"ddd")</f>
        <v>Fri</v>
      </c>
      <c r="AO609">
        <f>Agricultural_Export_Analysis_Cleaned_Dataset[[#This Row],[Delivery_Date]]-Agricultural_Export_Analysis_Cleaned_Dataset[[#This Row],[Ship_Date]]</f>
        <v>33</v>
      </c>
      <c r="AP609">
        <f>Agricultural_Export_Analysis_Cleaned_Dataset[[#This Row],[Ship_Date]]-Agricultural_Export_Analysis_Cleaned_Dataset[[#This Row],[Order_Date]]</f>
        <v>3</v>
      </c>
      <c r="AQ609" s="4" t="str">
        <f>TEXT(Agricultural_Export_Analysis_Cleaned_Dataset[[#This Row],[Order_Date]],"mmm yyyy")</f>
        <v>May 2024</v>
      </c>
    </row>
    <row r="610" spans="1:43" x14ac:dyDescent="0.3">
      <c r="A610" t="s">
        <v>1313</v>
      </c>
      <c r="B610" t="s">
        <v>1314</v>
      </c>
      <c r="C610" s="2">
        <v>45601</v>
      </c>
      <c r="D610" s="2">
        <v>45608</v>
      </c>
      <c r="E610" s="2">
        <v>45623</v>
      </c>
      <c r="F610" t="s">
        <v>35</v>
      </c>
      <c r="G610" t="s">
        <v>50</v>
      </c>
      <c r="H610" t="s">
        <v>51</v>
      </c>
      <c r="I610" t="s">
        <v>52</v>
      </c>
      <c r="J610" t="s">
        <v>63</v>
      </c>
      <c r="K610" s="7">
        <v>10</v>
      </c>
      <c r="L610" t="s">
        <v>135</v>
      </c>
      <c r="M610" t="s">
        <v>71</v>
      </c>
      <c r="N610" t="s">
        <v>72</v>
      </c>
      <c r="O610">
        <v>128</v>
      </c>
      <c r="P610" s="6">
        <v>90.44</v>
      </c>
      <c r="Q610" s="6">
        <v>11576.32</v>
      </c>
      <c r="R610" s="5">
        <v>0</v>
      </c>
      <c r="S610" s="6">
        <v>11576.32</v>
      </c>
      <c r="T610" s="6">
        <v>14713.86</v>
      </c>
      <c r="U610" s="6">
        <v>6535.69</v>
      </c>
      <c r="V610" s="6">
        <v>328.42</v>
      </c>
      <c r="W610" s="6">
        <v>1305.1600000000001</v>
      </c>
      <c r="X610" s="6">
        <v>-11306.81</v>
      </c>
      <c r="Y610" s="5">
        <v>-0.97671885365988498</v>
      </c>
      <c r="Z610" t="s">
        <v>54</v>
      </c>
      <c r="AA610" t="s">
        <v>92</v>
      </c>
      <c r="AB610" t="s">
        <v>56</v>
      </c>
      <c r="AC610" t="s">
        <v>66</v>
      </c>
      <c r="AD610" t="s">
        <v>93</v>
      </c>
      <c r="AE610" t="s">
        <v>45</v>
      </c>
      <c r="AF610" t="str">
        <f>TEXT(Agricultural_Export_Analysis_Cleaned_Dataset[[#This Row],[Order_Date]],"mmm")</f>
        <v>Nov</v>
      </c>
      <c r="AG610" t="str">
        <f>TEXT(Agricultural_Export_Analysis_Cleaned_Dataset[[#This Row],[Order_Date]],"yyyy")</f>
        <v>2024</v>
      </c>
      <c r="AH610" t="str">
        <f>TEXT(Agricultural_Export_Analysis_Cleaned_Dataset[[#This Row],[Order_Date]],"ddd")</f>
        <v>Tue</v>
      </c>
      <c r="AI610" t="str">
        <f>TEXT(Agricultural_Export_Analysis_Cleaned_Dataset[[#This Row],[Ship_Date]],"yyyy")</f>
        <v>2024</v>
      </c>
      <c r="AJ610" t="str">
        <f>TEXT(Agricultural_Export_Analysis_Cleaned_Dataset[[#This Row],[Ship_Date]],"mmm")</f>
        <v>Nov</v>
      </c>
      <c r="AK610" t="str">
        <f>TEXT(Agricultural_Export_Analysis_Cleaned_Dataset[[#This Row],[Ship_Date]],"ddd")</f>
        <v>Tue</v>
      </c>
      <c r="AL610" t="str">
        <f>TEXT(Agricultural_Export_Analysis_Cleaned_Dataset[[#This Row],[Delivery_Date]],"yyyy")</f>
        <v>2024</v>
      </c>
      <c r="AM610" t="str">
        <f>TEXT(Agricultural_Export_Analysis_Cleaned_Dataset[[#This Row],[Delivery_Date]],"mmm")</f>
        <v>Nov</v>
      </c>
      <c r="AN610" t="str">
        <f>TEXT(Agricultural_Export_Analysis_Cleaned_Dataset[[#This Row],[Delivery_Date]],"ddd")</f>
        <v>Wed</v>
      </c>
      <c r="AO610">
        <f>Agricultural_Export_Analysis_Cleaned_Dataset[[#This Row],[Delivery_Date]]-Agricultural_Export_Analysis_Cleaned_Dataset[[#This Row],[Ship_Date]]</f>
        <v>15</v>
      </c>
      <c r="AP610">
        <f>Agricultural_Export_Analysis_Cleaned_Dataset[[#This Row],[Ship_Date]]-Agricultural_Export_Analysis_Cleaned_Dataset[[#This Row],[Order_Date]]</f>
        <v>7</v>
      </c>
      <c r="AQ610" s="4" t="str">
        <f>TEXT(Agricultural_Export_Analysis_Cleaned_Dataset[[#This Row],[Order_Date]],"mmm yyyy")</f>
        <v>Nov 2024</v>
      </c>
    </row>
    <row r="611" spans="1:43" x14ac:dyDescent="0.3">
      <c r="A611" t="s">
        <v>1315</v>
      </c>
      <c r="B611" t="s">
        <v>1316</v>
      </c>
      <c r="C611" s="2">
        <v>45482</v>
      </c>
      <c r="D611" s="2">
        <v>45487</v>
      </c>
      <c r="E611" s="2">
        <v>45511</v>
      </c>
      <c r="F611" t="s">
        <v>35</v>
      </c>
      <c r="G611" t="s">
        <v>73</v>
      </c>
      <c r="H611" t="s">
        <v>51</v>
      </c>
      <c r="I611" t="s">
        <v>52</v>
      </c>
      <c r="J611" t="s">
        <v>112</v>
      </c>
      <c r="K611" s="7">
        <v>0</v>
      </c>
      <c r="L611" t="s">
        <v>80</v>
      </c>
      <c r="M611" t="s">
        <v>48</v>
      </c>
      <c r="N611" t="s">
        <v>49</v>
      </c>
      <c r="O611">
        <v>1799</v>
      </c>
      <c r="P611" s="6">
        <v>400.99</v>
      </c>
      <c r="Q611" s="6">
        <v>721381.01</v>
      </c>
      <c r="R611" s="5">
        <v>0</v>
      </c>
      <c r="S611" s="6">
        <v>721381.01</v>
      </c>
      <c r="T611" s="6">
        <v>7357.32</v>
      </c>
      <c r="U611" s="6">
        <v>405611.56</v>
      </c>
      <c r="V611" s="6">
        <v>2306.09</v>
      </c>
      <c r="W611" s="6">
        <v>45948.05</v>
      </c>
      <c r="X611" s="6">
        <v>260157.99</v>
      </c>
      <c r="Y611" s="5">
        <v>0.36063881138207399</v>
      </c>
      <c r="Z611" t="s">
        <v>103</v>
      </c>
      <c r="AA611" t="s">
        <v>119</v>
      </c>
      <c r="AB611" t="s">
        <v>42</v>
      </c>
      <c r="AC611" t="s">
        <v>76</v>
      </c>
      <c r="AD611" t="s">
        <v>98</v>
      </c>
      <c r="AE611" t="s">
        <v>67</v>
      </c>
      <c r="AF611" t="str">
        <f>TEXT(Agricultural_Export_Analysis_Cleaned_Dataset[[#This Row],[Order_Date]],"mmm")</f>
        <v>Jul</v>
      </c>
      <c r="AG611" t="str">
        <f>TEXT(Agricultural_Export_Analysis_Cleaned_Dataset[[#This Row],[Order_Date]],"yyyy")</f>
        <v>2024</v>
      </c>
      <c r="AH611" t="str">
        <f>TEXT(Agricultural_Export_Analysis_Cleaned_Dataset[[#This Row],[Order_Date]],"ddd")</f>
        <v>Tue</v>
      </c>
      <c r="AI611" t="str">
        <f>TEXT(Agricultural_Export_Analysis_Cleaned_Dataset[[#This Row],[Ship_Date]],"yyyy")</f>
        <v>2024</v>
      </c>
      <c r="AJ611" t="str">
        <f>TEXT(Agricultural_Export_Analysis_Cleaned_Dataset[[#This Row],[Ship_Date]],"mmm")</f>
        <v>Jul</v>
      </c>
      <c r="AK611" t="str">
        <f>TEXT(Agricultural_Export_Analysis_Cleaned_Dataset[[#This Row],[Ship_Date]],"ddd")</f>
        <v>Sun</v>
      </c>
      <c r="AL611" t="str">
        <f>TEXT(Agricultural_Export_Analysis_Cleaned_Dataset[[#This Row],[Delivery_Date]],"yyyy")</f>
        <v>2024</v>
      </c>
      <c r="AM611" t="str">
        <f>TEXT(Agricultural_Export_Analysis_Cleaned_Dataset[[#This Row],[Delivery_Date]],"mmm")</f>
        <v>Aug</v>
      </c>
      <c r="AN611" t="str">
        <f>TEXT(Agricultural_Export_Analysis_Cleaned_Dataset[[#This Row],[Delivery_Date]],"ddd")</f>
        <v>Wed</v>
      </c>
      <c r="AO611">
        <f>Agricultural_Export_Analysis_Cleaned_Dataset[[#This Row],[Delivery_Date]]-Agricultural_Export_Analysis_Cleaned_Dataset[[#This Row],[Ship_Date]]</f>
        <v>24</v>
      </c>
      <c r="AP611">
        <f>Agricultural_Export_Analysis_Cleaned_Dataset[[#This Row],[Ship_Date]]-Agricultural_Export_Analysis_Cleaned_Dataset[[#This Row],[Order_Date]]</f>
        <v>5</v>
      </c>
      <c r="AQ611" s="4" t="str">
        <f>TEXT(Agricultural_Export_Analysis_Cleaned_Dataset[[#This Row],[Order_Date]],"mmm yyyy")</f>
        <v>Jul 2024</v>
      </c>
    </row>
    <row r="612" spans="1:43" x14ac:dyDescent="0.3">
      <c r="A612" t="s">
        <v>1317</v>
      </c>
      <c r="B612" t="s">
        <v>1318</v>
      </c>
      <c r="C612" s="2">
        <v>45918</v>
      </c>
      <c r="D612" s="2">
        <v>45923</v>
      </c>
      <c r="E612" s="2">
        <v>45961</v>
      </c>
      <c r="F612" t="s">
        <v>35</v>
      </c>
      <c r="G612" t="s">
        <v>203</v>
      </c>
      <c r="H612" t="s">
        <v>74</v>
      </c>
      <c r="I612" t="s">
        <v>118</v>
      </c>
      <c r="J612" t="s">
        <v>112</v>
      </c>
      <c r="K612" s="7">
        <v>15</v>
      </c>
      <c r="L612" t="s">
        <v>87</v>
      </c>
      <c r="M612" t="s">
        <v>107</v>
      </c>
      <c r="N612" t="s">
        <v>108</v>
      </c>
      <c r="O612">
        <v>612</v>
      </c>
      <c r="P612" s="6">
        <v>148.19</v>
      </c>
      <c r="Q612" s="6">
        <v>90692.28</v>
      </c>
      <c r="R612" s="5">
        <v>0.1</v>
      </c>
      <c r="S612" s="6">
        <v>81623.051999999996</v>
      </c>
      <c r="T612" s="6">
        <v>3759.96</v>
      </c>
      <c r="U612" s="6">
        <v>39109.22</v>
      </c>
      <c r="V612" s="6">
        <v>2156.12</v>
      </c>
      <c r="W612" s="6">
        <v>3436.8</v>
      </c>
      <c r="X612" s="6">
        <v>33160.951999999997</v>
      </c>
      <c r="Y612" s="5">
        <v>0.40626944456818398</v>
      </c>
      <c r="Z612" t="s">
        <v>103</v>
      </c>
      <c r="AA612" t="s">
        <v>104</v>
      </c>
      <c r="AB612" t="s">
        <v>65</v>
      </c>
      <c r="AC612" t="s">
        <v>66</v>
      </c>
      <c r="AD612" t="s">
        <v>57</v>
      </c>
      <c r="AE612" t="s">
        <v>67</v>
      </c>
      <c r="AF612" t="str">
        <f>TEXT(Agricultural_Export_Analysis_Cleaned_Dataset[[#This Row],[Order_Date]],"mmm")</f>
        <v>Sep</v>
      </c>
      <c r="AG612" t="str">
        <f>TEXT(Agricultural_Export_Analysis_Cleaned_Dataset[[#This Row],[Order_Date]],"yyyy")</f>
        <v>2025</v>
      </c>
      <c r="AH612" t="str">
        <f>TEXT(Agricultural_Export_Analysis_Cleaned_Dataset[[#This Row],[Order_Date]],"ddd")</f>
        <v>Thu</v>
      </c>
      <c r="AI612" t="str">
        <f>TEXT(Agricultural_Export_Analysis_Cleaned_Dataset[[#This Row],[Ship_Date]],"yyyy")</f>
        <v>2025</v>
      </c>
      <c r="AJ612" t="str">
        <f>TEXT(Agricultural_Export_Analysis_Cleaned_Dataset[[#This Row],[Ship_Date]],"mmm")</f>
        <v>Sep</v>
      </c>
      <c r="AK612" t="str">
        <f>TEXT(Agricultural_Export_Analysis_Cleaned_Dataset[[#This Row],[Ship_Date]],"ddd")</f>
        <v>Tue</v>
      </c>
      <c r="AL612" t="str">
        <f>TEXT(Agricultural_Export_Analysis_Cleaned_Dataset[[#This Row],[Delivery_Date]],"yyyy")</f>
        <v>2025</v>
      </c>
      <c r="AM612" t="str">
        <f>TEXT(Agricultural_Export_Analysis_Cleaned_Dataset[[#This Row],[Delivery_Date]],"mmm")</f>
        <v>Oct</v>
      </c>
      <c r="AN612" t="str">
        <f>TEXT(Agricultural_Export_Analysis_Cleaned_Dataset[[#This Row],[Delivery_Date]],"ddd")</f>
        <v>Fri</v>
      </c>
      <c r="AO612">
        <f>Agricultural_Export_Analysis_Cleaned_Dataset[[#This Row],[Delivery_Date]]-Agricultural_Export_Analysis_Cleaned_Dataset[[#This Row],[Ship_Date]]</f>
        <v>38</v>
      </c>
      <c r="AP612">
        <f>Agricultural_Export_Analysis_Cleaned_Dataset[[#This Row],[Ship_Date]]-Agricultural_Export_Analysis_Cleaned_Dataset[[#This Row],[Order_Date]]</f>
        <v>5</v>
      </c>
      <c r="AQ612" s="4" t="str">
        <f>TEXT(Agricultural_Export_Analysis_Cleaned_Dataset[[#This Row],[Order_Date]],"mmm yyyy")</f>
        <v>Sep 2025</v>
      </c>
    </row>
    <row r="613" spans="1:43" x14ac:dyDescent="0.3">
      <c r="A613" t="s">
        <v>1319</v>
      </c>
      <c r="B613" t="s">
        <v>1320</v>
      </c>
      <c r="C613" s="2">
        <v>45691</v>
      </c>
      <c r="D613" s="2">
        <v>45696</v>
      </c>
      <c r="E613" s="2">
        <v>45712</v>
      </c>
      <c r="F613" t="s">
        <v>35</v>
      </c>
      <c r="G613" t="s">
        <v>8933</v>
      </c>
      <c r="H613" t="s">
        <v>51</v>
      </c>
      <c r="I613" t="s">
        <v>52</v>
      </c>
      <c r="J613" t="s">
        <v>63</v>
      </c>
      <c r="K613" s="7">
        <v>10</v>
      </c>
      <c r="L613" t="s">
        <v>70</v>
      </c>
      <c r="M613" t="s">
        <v>71</v>
      </c>
      <c r="N613" t="s">
        <v>72</v>
      </c>
      <c r="O613">
        <v>1734</v>
      </c>
      <c r="P613" s="6">
        <v>233.3</v>
      </c>
      <c r="Q613" s="6">
        <v>404542.2</v>
      </c>
      <c r="R613" s="5">
        <v>0.15</v>
      </c>
      <c r="S613" s="6">
        <v>343860.87</v>
      </c>
      <c r="T613" s="6">
        <v>7735.13</v>
      </c>
      <c r="U613" s="6">
        <v>242871.27</v>
      </c>
      <c r="V613" s="6">
        <v>1643.5</v>
      </c>
      <c r="W613" s="6">
        <v>12723.31</v>
      </c>
      <c r="X613" s="6">
        <v>78887.66</v>
      </c>
      <c r="Y613" s="5">
        <v>0.229417380349209</v>
      </c>
      <c r="Z613" t="s">
        <v>40</v>
      </c>
      <c r="AA613" t="s">
        <v>147</v>
      </c>
      <c r="AB613" t="s">
        <v>56</v>
      </c>
      <c r="AC613" t="s">
        <v>66</v>
      </c>
      <c r="AD613" t="s">
        <v>57</v>
      </c>
      <c r="AE613" t="s">
        <v>67</v>
      </c>
      <c r="AF613" t="str">
        <f>TEXT(Agricultural_Export_Analysis_Cleaned_Dataset[[#This Row],[Order_Date]],"mmm")</f>
        <v>Feb</v>
      </c>
      <c r="AG613" t="str">
        <f>TEXT(Agricultural_Export_Analysis_Cleaned_Dataset[[#This Row],[Order_Date]],"yyyy")</f>
        <v>2025</v>
      </c>
      <c r="AH613" t="str">
        <f>TEXT(Agricultural_Export_Analysis_Cleaned_Dataset[[#This Row],[Order_Date]],"ddd")</f>
        <v>Mon</v>
      </c>
      <c r="AI613" t="str">
        <f>TEXT(Agricultural_Export_Analysis_Cleaned_Dataset[[#This Row],[Ship_Date]],"yyyy")</f>
        <v>2025</v>
      </c>
      <c r="AJ613" t="str">
        <f>TEXT(Agricultural_Export_Analysis_Cleaned_Dataset[[#This Row],[Ship_Date]],"mmm")</f>
        <v>Feb</v>
      </c>
      <c r="AK613" t="str">
        <f>TEXT(Agricultural_Export_Analysis_Cleaned_Dataset[[#This Row],[Ship_Date]],"ddd")</f>
        <v>Sat</v>
      </c>
      <c r="AL613" t="str">
        <f>TEXT(Agricultural_Export_Analysis_Cleaned_Dataset[[#This Row],[Delivery_Date]],"yyyy")</f>
        <v>2025</v>
      </c>
      <c r="AM613" t="str">
        <f>TEXT(Agricultural_Export_Analysis_Cleaned_Dataset[[#This Row],[Delivery_Date]],"mmm")</f>
        <v>Feb</v>
      </c>
      <c r="AN613" t="str">
        <f>TEXT(Agricultural_Export_Analysis_Cleaned_Dataset[[#This Row],[Delivery_Date]],"ddd")</f>
        <v>Mon</v>
      </c>
      <c r="AO613">
        <f>Agricultural_Export_Analysis_Cleaned_Dataset[[#This Row],[Delivery_Date]]-Agricultural_Export_Analysis_Cleaned_Dataset[[#This Row],[Ship_Date]]</f>
        <v>16</v>
      </c>
      <c r="AP613">
        <f>Agricultural_Export_Analysis_Cleaned_Dataset[[#This Row],[Ship_Date]]-Agricultural_Export_Analysis_Cleaned_Dataset[[#This Row],[Order_Date]]</f>
        <v>5</v>
      </c>
      <c r="AQ613" s="4" t="str">
        <f>TEXT(Agricultural_Export_Analysis_Cleaned_Dataset[[#This Row],[Order_Date]],"mmm yyyy")</f>
        <v>Feb 2025</v>
      </c>
    </row>
    <row r="614" spans="1:43" x14ac:dyDescent="0.3">
      <c r="A614" t="s">
        <v>1321</v>
      </c>
      <c r="B614" t="s">
        <v>1322</v>
      </c>
      <c r="C614" s="2">
        <v>45315</v>
      </c>
      <c r="D614" s="2">
        <v>45320</v>
      </c>
      <c r="E614" s="2">
        <v>45347</v>
      </c>
      <c r="F614" t="s">
        <v>35</v>
      </c>
      <c r="G614" t="s">
        <v>132</v>
      </c>
      <c r="H614" t="s">
        <v>51</v>
      </c>
      <c r="I614" t="s">
        <v>38</v>
      </c>
      <c r="J614" t="s">
        <v>39</v>
      </c>
      <c r="K614" s="7">
        <v>15</v>
      </c>
      <c r="L614" t="s">
        <v>87</v>
      </c>
      <c r="M614" t="s">
        <v>61</v>
      </c>
      <c r="N614" t="s">
        <v>62</v>
      </c>
      <c r="O614">
        <v>1431</v>
      </c>
      <c r="P614" s="6">
        <v>244.34</v>
      </c>
      <c r="Q614" s="6">
        <v>349650.54</v>
      </c>
      <c r="R614" s="5">
        <v>0.05</v>
      </c>
      <c r="S614" s="6">
        <v>332168.01299999998</v>
      </c>
      <c r="T614" s="6">
        <v>2917.65</v>
      </c>
      <c r="U614" s="6">
        <v>211743.42</v>
      </c>
      <c r="V614" s="6">
        <v>1119.72</v>
      </c>
      <c r="W614" s="6">
        <v>20977.43</v>
      </c>
      <c r="X614" s="6">
        <v>95409.793000000005</v>
      </c>
      <c r="Y614" s="5">
        <v>0.287233536240589</v>
      </c>
      <c r="Z614" t="s">
        <v>40</v>
      </c>
      <c r="AA614" t="s">
        <v>64</v>
      </c>
      <c r="AB614" t="s">
        <v>65</v>
      </c>
      <c r="AC614" t="s">
        <v>66</v>
      </c>
      <c r="AD614" t="s">
        <v>77</v>
      </c>
      <c r="AE614" t="s">
        <v>58</v>
      </c>
      <c r="AF614" t="str">
        <f>TEXT(Agricultural_Export_Analysis_Cleaned_Dataset[[#This Row],[Order_Date]],"mmm")</f>
        <v>Jan</v>
      </c>
      <c r="AG614" t="str">
        <f>TEXT(Agricultural_Export_Analysis_Cleaned_Dataset[[#This Row],[Order_Date]],"yyyy")</f>
        <v>2024</v>
      </c>
      <c r="AH614" t="str">
        <f>TEXT(Agricultural_Export_Analysis_Cleaned_Dataset[[#This Row],[Order_Date]],"ddd")</f>
        <v>Wed</v>
      </c>
      <c r="AI614" t="str">
        <f>TEXT(Agricultural_Export_Analysis_Cleaned_Dataset[[#This Row],[Ship_Date]],"yyyy")</f>
        <v>2024</v>
      </c>
      <c r="AJ614" t="str">
        <f>TEXT(Agricultural_Export_Analysis_Cleaned_Dataset[[#This Row],[Ship_Date]],"mmm")</f>
        <v>Jan</v>
      </c>
      <c r="AK614" t="str">
        <f>TEXT(Agricultural_Export_Analysis_Cleaned_Dataset[[#This Row],[Ship_Date]],"ddd")</f>
        <v>Mon</v>
      </c>
      <c r="AL614" t="str">
        <f>TEXT(Agricultural_Export_Analysis_Cleaned_Dataset[[#This Row],[Delivery_Date]],"yyyy")</f>
        <v>2024</v>
      </c>
      <c r="AM614" t="str">
        <f>TEXT(Agricultural_Export_Analysis_Cleaned_Dataset[[#This Row],[Delivery_Date]],"mmm")</f>
        <v>Feb</v>
      </c>
      <c r="AN614" t="str">
        <f>TEXT(Agricultural_Export_Analysis_Cleaned_Dataset[[#This Row],[Delivery_Date]],"ddd")</f>
        <v>Sun</v>
      </c>
      <c r="AO614">
        <f>Agricultural_Export_Analysis_Cleaned_Dataset[[#This Row],[Delivery_Date]]-Agricultural_Export_Analysis_Cleaned_Dataset[[#This Row],[Ship_Date]]</f>
        <v>27</v>
      </c>
      <c r="AP614">
        <f>Agricultural_Export_Analysis_Cleaned_Dataset[[#This Row],[Ship_Date]]-Agricultural_Export_Analysis_Cleaned_Dataset[[#This Row],[Order_Date]]</f>
        <v>5</v>
      </c>
      <c r="AQ614" s="4" t="str">
        <f>TEXT(Agricultural_Export_Analysis_Cleaned_Dataset[[#This Row],[Order_Date]],"mmm yyyy")</f>
        <v>Jan 2024</v>
      </c>
    </row>
    <row r="615" spans="1:43" x14ac:dyDescent="0.3">
      <c r="A615" t="s">
        <v>1323</v>
      </c>
      <c r="B615" t="s">
        <v>1324</v>
      </c>
      <c r="C615" s="2">
        <v>45652</v>
      </c>
      <c r="D615" s="2">
        <v>45656</v>
      </c>
      <c r="E615" s="2">
        <v>45690</v>
      </c>
      <c r="F615" t="s">
        <v>35</v>
      </c>
      <c r="G615" t="s">
        <v>203</v>
      </c>
      <c r="H615" t="s">
        <v>74</v>
      </c>
      <c r="I615" t="s">
        <v>52</v>
      </c>
      <c r="J615" t="s">
        <v>53</v>
      </c>
      <c r="K615" s="7">
        <v>10</v>
      </c>
      <c r="L615" t="s">
        <v>135</v>
      </c>
      <c r="M615" t="s">
        <v>33</v>
      </c>
      <c r="N615" t="s">
        <v>34</v>
      </c>
      <c r="O615">
        <v>1218</v>
      </c>
      <c r="P615" s="6">
        <v>158.88999999999999</v>
      </c>
      <c r="Q615" s="6">
        <v>193528.02</v>
      </c>
      <c r="R615" s="5">
        <v>0.05</v>
      </c>
      <c r="S615" s="6">
        <v>183851.61900000001</v>
      </c>
      <c r="T615" s="6">
        <v>14773.55</v>
      </c>
      <c r="U615" s="6">
        <v>125030.57</v>
      </c>
      <c r="V615" s="6">
        <v>2938.8</v>
      </c>
      <c r="W615" s="6">
        <v>13790.17</v>
      </c>
      <c r="X615" s="6">
        <v>27318.528999999999</v>
      </c>
      <c r="Y615" s="5">
        <v>0.14859009210030399</v>
      </c>
      <c r="Z615" t="s">
        <v>54</v>
      </c>
      <c r="AA615" t="s">
        <v>55</v>
      </c>
      <c r="AB615" t="s">
        <v>83</v>
      </c>
      <c r="AC615" t="s">
        <v>76</v>
      </c>
      <c r="AD615" t="s">
        <v>98</v>
      </c>
      <c r="AE615" t="s">
        <v>67</v>
      </c>
      <c r="AF615" t="str">
        <f>TEXT(Agricultural_Export_Analysis_Cleaned_Dataset[[#This Row],[Order_Date]],"mmm")</f>
        <v>Dec</v>
      </c>
      <c r="AG615" t="str">
        <f>TEXT(Agricultural_Export_Analysis_Cleaned_Dataset[[#This Row],[Order_Date]],"yyyy")</f>
        <v>2024</v>
      </c>
      <c r="AH615" t="str">
        <f>TEXT(Agricultural_Export_Analysis_Cleaned_Dataset[[#This Row],[Order_Date]],"ddd")</f>
        <v>Thu</v>
      </c>
      <c r="AI615" t="str">
        <f>TEXT(Agricultural_Export_Analysis_Cleaned_Dataset[[#This Row],[Ship_Date]],"yyyy")</f>
        <v>2024</v>
      </c>
      <c r="AJ615" t="str">
        <f>TEXT(Agricultural_Export_Analysis_Cleaned_Dataset[[#This Row],[Ship_Date]],"mmm")</f>
        <v>Dec</v>
      </c>
      <c r="AK615" t="str">
        <f>TEXT(Agricultural_Export_Analysis_Cleaned_Dataset[[#This Row],[Ship_Date]],"ddd")</f>
        <v>Mon</v>
      </c>
      <c r="AL615" t="str">
        <f>TEXT(Agricultural_Export_Analysis_Cleaned_Dataset[[#This Row],[Delivery_Date]],"yyyy")</f>
        <v>2025</v>
      </c>
      <c r="AM615" t="str">
        <f>TEXT(Agricultural_Export_Analysis_Cleaned_Dataset[[#This Row],[Delivery_Date]],"mmm")</f>
        <v>Feb</v>
      </c>
      <c r="AN615" t="str">
        <f>TEXT(Agricultural_Export_Analysis_Cleaned_Dataset[[#This Row],[Delivery_Date]],"ddd")</f>
        <v>Sun</v>
      </c>
      <c r="AO615">
        <f>Agricultural_Export_Analysis_Cleaned_Dataset[[#This Row],[Delivery_Date]]-Agricultural_Export_Analysis_Cleaned_Dataset[[#This Row],[Ship_Date]]</f>
        <v>34</v>
      </c>
      <c r="AP615">
        <f>Agricultural_Export_Analysis_Cleaned_Dataset[[#This Row],[Ship_Date]]-Agricultural_Export_Analysis_Cleaned_Dataset[[#This Row],[Order_Date]]</f>
        <v>4</v>
      </c>
      <c r="AQ615" s="4" t="str">
        <f>TEXT(Agricultural_Export_Analysis_Cleaned_Dataset[[#This Row],[Order_Date]],"mmm yyyy")</f>
        <v>Dec 2024</v>
      </c>
    </row>
    <row r="616" spans="1:43" x14ac:dyDescent="0.3">
      <c r="A616" t="s">
        <v>1325</v>
      </c>
      <c r="B616" t="s">
        <v>708</v>
      </c>
      <c r="C616" s="2">
        <v>45634</v>
      </c>
      <c r="D616" s="2">
        <v>45642</v>
      </c>
      <c r="E616" s="2">
        <v>45668</v>
      </c>
      <c r="F616" t="s">
        <v>35</v>
      </c>
      <c r="G616" t="s">
        <v>96</v>
      </c>
      <c r="H616" t="s">
        <v>74</v>
      </c>
      <c r="I616" t="s">
        <v>118</v>
      </c>
      <c r="J616" t="s">
        <v>112</v>
      </c>
      <c r="K616" s="7">
        <v>0</v>
      </c>
      <c r="L616" t="s">
        <v>70</v>
      </c>
      <c r="M616" t="s">
        <v>61</v>
      </c>
      <c r="N616" t="s">
        <v>62</v>
      </c>
      <c r="O616">
        <v>1599</v>
      </c>
      <c r="P616" s="6">
        <v>242.68</v>
      </c>
      <c r="Q616" s="6">
        <v>388045.32</v>
      </c>
      <c r="R616" s="5">
        <v>0.15</v>
      </c>
      <c r="S616" s="6">
        <v>329838.522</v>
      </c>
      <c r="T616" s="6">
        <v>22319.536899999999</v>
      </c>
      <c r="U616" s="6">
        <v>163959.54</v>
      </c>
      <c r="V616" s="6">
        <v>1260.1600000000001</v>
      </c>
      <c r="W616" s="6">
        <v>6706.85</v>
      </c>
      <c r="X616" s="6">
        <v>135592.4351</v>
      </c>
      <c r="Y616" s="5">
        <v>0.41108732335549503</v>
      </c>
      <c r="Z616" t="s">
        <v>54</v>
      </c>
      <c r="AA616" t="s">
        <v>55</v>
      </c>
      <c r="AB616" t="s">
        <v>83</v>
      </c>
      <c r="AC616" t="s">
        <v>76</v>
      </c>
      <c r="AD616" t="s">
        <v>44</v>
      </c>
      <c r="AE616" t="s">
        <v>58</v>
      </c>
      <c r="AF616" t="str">
        <f>TEXT(Agricultural_Export_Analysis_Cleaned_Dataset[[#This Row],[Order_Date]],"mmm")</f>
        <v>Dec</v>
      </c>
      <c r="AG616" t="str">
        <f>TEXT(Agricultural_Export_Analysis_Cleaned_Dataset[[#This Row],[Order_Date]],"yyyy")</f>
        <v>2024</v>
      </c>
      <c r="AH616" t="str">
        <f>TEXT(Agricultural_Export_Analysis_Cleaned_Dataset[[#This Row],[Order_Date]],"ddd")</f>
        <v>Sun</v>
      </c>
      <c r="AI616" t="str">
        <f>TEXT(Agricultural_Export_Analysis_Cleaned_Dataset[[#This Row],[Ship_Date]],"yyyy")</f>
        <v>2024</v>
      </c>
      <c r="AJ616" t="str">
        <f>TEXT(Agricultural_Export_Analysis_Cleaned_Dataset[[#This Row],[Ship_Date]],"mmm")</f>
        <v>Dec</v>
      </c>
      <c r="AK616" t="str">
        <f>TEXT(Agricultural_Export_Analysis_Cleaned_Dataset[[#This Row],[Ship_Date]],"ddd")</f>
        <v>Mon</v>
      </c>
      <c r="AL616" t="str">
        <f>TEXT(Agricultural_Export_Analysis_Cleaned_Dataset[[#This Row],[Delivery_Date]],"yyyy")</f>
        <v>2025</v>
      </c>
      <c r="AM616" t="str">
        <f>TEXT(Agricultural_Export_Analysis_Cleaned_Dataset[[#This Row],[Delivery_Date]],"mmm")</f>
        <v>Jan</v>
      </c>
      <c r="AN616" t="str">
        <f>TEXT(Agricultural_Export_Analysis_Cleaned_Dataset[[#This Row],[Delivery_Date]],"ddd")</f>
        <v>Sat</v>
      </c>
      <c r="AO616">
        <f>Agricultural_Export_Analysis_Cleaned_Dataset[[#This Row],[Delivery_Date]]-Agricultural_Export_Analysis_Cleaned_Dataset[[#This Row],[Ship_Date]]</f>
        <v>26</v>
      </c>
      <c r="AP616">
        <f>Agricultural_Export_Analysis_Cleaned_Dataset[[#This Row],[Ship_Date]]-Agricultural_Export_Analysis_Cleaned_Dataset[[#This Row],[Order_Date]]</f>
        <v>8</v>
      </c>
      <c r="AQ616" s="4" t="str">
        <f>TEXT(Agricultural_Export_Analysis_Cleaned_Dataset[[#This Row],[Order_Date]],"mmm yyyy")</f>
        <v>Dec 2024</v>
      </c>
    </row>
    <row r="617" spans="1:43" x14ac:dyDescent="0.3">
      <c r="A617" t="s">
        <v>1326</v>
      </c>
      <c r="B617" t="s">
        <v>1327</v>
      </c>
      <c r="C617" s="2">
        <v>45547</v>
      </c>
      <c r="D617" s="2">
        <v>45550</v>
      </c>
      <c r="E617" s="2">
        <v>45591</v>
      </c>
      <c r="F617" t="s">
        <v>35</v>
      </c>
      <c r="G617" t="s">
        <v>8934</v>
      </c>
      <c r="H617" t="s">
        <v>74</v>
      </c>
      <c r="I617" t="s">
        <v>38</v>
      </c>
      <c r="J617" t="s">
        <v>112</v>
      </c>
      <c r="K617" s="7">
        <v>15</v>
      </c>
      <c r="L617" t="s">
        <v>135</v>
      </c>
      <c r="M617" t="s">
        <v>140</v>
      </c>
      <c r="N617" t="s">
        <v>49</v>
      </c>
      <c r="O617">
        <v>509</v>
      </c>
      <c r="P617" s="6">
        <v>86.51</v>
      </c>
      <c r="Q617" s="6">
        <v>44033.59</v>
      </c>
      <c r="R617" s="5">
        <v>0</v>
      </c>
      <c r="S617" s="6">
        <v>44033.59</v>
      </c>
      <c r="T617" s="6">
        <v>11116.15</v>
      </c>
      <c r="U617" s="6">
        <v>27735.46</v>
      </c>
      <c r="V617" s="6">
        <v>2841.92</v>
      </c>
      <c r="W617" s="6">
        <v>2311.85</v>
      </c>
      <c r="X617" s="6">
        <v>28.21</v>
      </c>
      <c r="Y617" s="5">
        <v>6.40647287672868E-4</v>
      </c>
      <c r="Z617" t="s">
        <v>103</v>
      </c>
      <c r="AA617" t="s">
        <v>104</v>
      </c>
      <c r="AB617" t="s">
        <v>42</v>
      </c>
      <c r="AC617" t="s">
        <v>76</v>
      </c>
      <c r="AD617" t="s">
        <v>84</v>
      </c>
      <c r="AE617" t="s">
        <v>67</v>
      </c>
      <c r="AF617" t="str">
        <f>TEXT(Agricultural_Export_Analysis_Cleaned_Dataset[[#This Row],[Order_Date]],"mmm")</f>
        <v>Sep</v>
      </c>
      <c r="AG617" t="str">
        <f>TEXT(Agricultural_Export_Analysis_Cleaned_Dataset[[#This Row],[Order_Date]],"yyyy")</f>
        <v>2024</v>
      </c>
      <c r="AH617" t="str">
        <f>TEXT(Agricultural_Export_Analysis_Cleaned_Dataset[[#This Row],[Order_Date]],"ddd")</f>
        <v>Thu</v>
      </c>
      <c r="AI617" t="str">
        <f>TEXT(Agricultural_Export_Analysis_Cleaned_Dataset[[#This Row],[Ship_Date]],"yyyy")</f>
        <v>2024</v>
      </c>
      <c r="AJ617" t="str">
        <f>TEXT(Agricultural_Export_Analysis_Cleaned_Dataset[[#This Row],[Ship_Date]],"mmm")</f>
        <v>Sep</v>
      </c>
      <c r="AK617" t="str">
        <f>TEXT(Agricultural_Export_Analysis_Cleaned_Dataset[[#This Row],[Ship_Date]],"ddd")</f>
        <v>Sun</v>
      </c>
      <c r="AL617" t="str">
        <f>TEXT(Agricultural_Export_Analysis_Cleaned_Dataset[[#This Row],[Delivery_Date]],"yyyy")</f>
        <v>2024</v>
      </c>
      <c r="AM617" t="str">
        <f>TEXT(Agricultural_Export_Analysis_Cleaned_Dataset[[#This Row],[Delivery_Date]],"mmm")</f>
        <v>Oct</v>
      </c>
      <c r="AN617" t="str">
        <f>TEXT(Agricultural_Export_Analysis_Cleaned_Dataset[[#This Row],[Delivery_Date]],"ddd")</f>
        <v>Sat</v>
      </c>
      <c r="AO617">
        <f>Agricultural_Export_Analysis_Cleaned_Dataset[[#This Row],[Delivery_Date]]-Agricultural_Export_Analysis_Cleaned_Dataset[[#This Row],[Ship_Date]]</f>
        <v>41</v>
      </c>
      <c r="AP617">
        <f>Agricultural_Export_Analysis_Cleaned_Dataset[[#This Row],[Ship_Date]]-Agricultural_Export_Analysis_Cleaned_Dataset[[#This Row],[Order_Date]]</f>
        <v>3</v>
      </c>
      <c r="AQ617" s="4" t="str">
        <f>TEXT(Agricultural_Export_Analysis_Cleaned_Dataset[[#This Row],[Order_Date]],"mmm yyyy")</f>
        <v>Sep 2024</v>
      </c>
    </row>
    <row r="618" spans="1:43" x14ac:dyDescent="0.3">
      <c r="A618" t="s">
        <v>1328</v>
      </c>
      <c r="B618" t="s">
        <v>1329</v>
      </c>
      <c r="C618" s="2">
        <v>45764</v>
      </c>
      <c r="D618" s="2">
        <v>45772</v>
      </c>
      <c r="E618" s="2">
        <v>45800</v>
      </c>
      <c r="F618" t="s">
        <v>35</v>
      </c>
      <c r="G618" t="s">
        <v>132</v>
      </c>
      <c r="H618" t="s">
        <v>51</v>
      </c>
      <c r="I618" t="s">
        <v>38</v>
      </c>
      <c r="J618" t="s">
        <v>39</v>
      </c>
      <c r="K618" s="7">
        <v>2</v>
      </c>
      <c r="L618" t="s">
        <v>80</v>
      </c>
      <c r="M618" t="s">
        <v>88</v>
      </c>
      <c r="N618" t="s">
        <v>89</v>
      </c>
      <c r="O618">
        <v>408</v>
      </c>
      <c r="P618" s="6">
        <v>246.64</v>
      </c>
      <c r="Q618" s="6">
        <v>100629.12</v>
      </c>
      <c r="R618" s="5">
        <v>0.05</v>
      </c>
      <c r="S618" s="6">
        <v>95597.664000000004</v>
      </c>
      <c r="T618" s="6">
        <v>4748.24</v>
      </c>
      <c r="U618" s="6">
        <v>52274.45</v>
      </c>
      <c r="V618" s="6">
        <v>2693.89</v>
      </c>
      <c r="W618" s="6">
        <v>3890.89</v>
      </c>
      <c r="X618" s="6">
        <v>31990.194</v>
      </c>
      <c r="Y618" s="5">
        <v>0.334633637072973</v>
      </c>
      <c r="Z618" t="s">
        <v>81</v>
      </c>
      <c r="AA618" t="s">
        <v>165</v>
      </c>
      <c r="AB618" t="s">
        <v>56</v>
      </c>
      <c r="AC618" t="s">
        <v>76</v>
      </c>
      <c r="AD618" t="s">
        <v>77</v>
      </c>
      <c r="AE618" t="s">
        <v>67</v>
      </c>
      <c r="AF618" t="str">
        <f>TEXT(Agricultural_Export_Analysis_Cleaned_Dataset[[#This Row],[Order_Date]],"mmm")</f>
        <v>Apr</v>
      </c>
      <c r="AG618" t="str">
        <f>TEXT(Agricultural_Export_Analysis_Cleaned_Dataset[[#This Row],[Order_Date]],"yyyy")</f>
        <v>2025</v>
      </c>
      <c r="AH618" t="str">
        <f>TEXT(Agricultural_Export_Analysis_Cleaned_Dataset[[#This Row],[Order_Date]],"ddd")</f>
        <v>Thu</v>
      </c>
      <c r="AI618" t="str">
        <f>TEXT(Agricultural_Export_Analysis_Cleaned_Dataset[[#This Row],[Ship_Date]],"yyyy")</f>
        <v>2025</v>
      </c>
      <c r="AJ618" t="str">
        <f>TEXT(Agricultural_Export_Analysis_Cleaned_Dataset[[#This Row],[Ship_Date]],"mmm")</f>
        <v>Apr</v>
      </c>
      <c r="AK618" t="str">
        <f>TEXT(Agricultural_Export_Analysis_Cleaned_Dataset[[#This Row],[Ship_Date]],"ddd")</f>
        <v>Fri</v>
      </c>
      <c r="AL618" t="str">
        <f>TEXT(Agricultural_Export_Analysis_Cleaned_Dataset[[#This Row],[Delivery_Date]],"yyyy")</f>
        <v>2025</v>
      </c>
      <c r="AM618" t="str">
        <f>TEXT(Agricultural_Export_Analysis_Cleaned_Dataset[[#This Row],[Delivery_Date]],"mmm")</f>
        <v>May</v>
      </c>
      <c r="AN618" t="str">
        <f>TEXT(Agricultural_Export_Analysis_Cleaned_Dataset[[#This Row],[Delivery_Date]],"ddd")</f>
        <v>Fri</v>
      </c>
      <c r="AO618">
        <f>Agricultural_Export_Analysis_Cleaned_Dataset[[#This Row],[Delivery_Date]]-Agricultural_Export_Analysis_Cleaned_Dataset[[#This Row],[Ship_Date]]</f>
        <v>28</v>
      </c>
      <c r="AP618">
        <f>Agricultural_Export_Analysis_Cleaned_Dataset[[#This Row],[Ship_Date]]-Agricultural_Export_Analysis_Cleaned_Dataset[[#This Row],[Order_Date]]</f>
        <v>8</v>
      </c>
      <c r="AQ618" s="4" t="str">
        <f>TEXT(Agricultural_Export_Analysis_Cleaned_Dataset[[#This Row],[Order_Date]],"mmm yyyy")</f>
        <v>Apr 2025</v>
      </c>
    </row>
    <row r="619" spans="1:43" x14ac:dyDescent="0.3">
      <c r="A619" t="s">
        <v>1330</v>
      </c>
      <c r="B619" t="s">
        <v>1331</v>
      </c>
      <c r="C619" s="2">
        <v>45719</v>
      </c>
      <c r="D619" s="2">
        <v>45724</v>
      </c>
      <c r="E619" s="2">
        <v>45751</v>
      </c>
      <c r="F619" t="s">
        <v>35</v>
      </c>
      <c r="G619" t="s">
        <v>8932</v>
      </c>
      <c r="H619" t="s">
        <v>51</v>
      </c>
      <c r="I619" t="s">
        <v>52</v>
      </c>
      <c r="J619" t="s">
        <v>53</v>
      </c>
      <c r="K619" s="7">
        <v>0</v>
      </c>
      <c r="L619" t="s">
        <v>32</v>
      </c>
      <c r="M619" t="s">
        <v>33</v>
      </c>
      <c r="N619" t="s">
        <v>34</v>
      </c>
      <c r="O619">
        <v>64</v>
      </c>
      <c r="P619" s="6">
        <v>379.33</v>
      </c>
      <c r="Q619" s="6">
        <v>24277.119999999999</v>
      </c>
      <c r="R619" s="5">
        <v>0.15</v>
      </c>
      <c r="S619" s="6">
        <v>20635.552</v>
      </c>
      <c r="T619" s="6">
        <v>14935.25</v>
      </c>
      <c r="U619" s="6">
        <v>14653.69</v>
      </c>
      <c r="V619" s="6">
        <v>2600.29</v>
      </c>
      <c r="W619" s="6">
        <v>557.91</v>
      </c>
      <c r="X619" s="6">
        <v>-12111.588</v>
      </c>
      <c r="Y619" s="5">
        <v>-0.58692822949441803</v>
      </c>
      <c r="Z619" t="s">
        <v>40</v>
      </c>
      <c r="AA619" t="s">
        <v>41</v>
      </c>
      <c r="AB619" t="s">
        <v>83</v>
      </c>
      <c r="AC619" t="s">
        <v>43</v>
      </c>
      <c r="AD619" t="s">
        <v>98</v>
      </c>
      <c r="AE619" t="s">
        <v>58</v>
      </c>
      <c r="AF619" t="str">
        <f>TEXT(Agricultural_Export_Analysis_Cleaned_Dataset[[#This Row],[Order_Date]],"mmm")</f>
        <v>Mar</v>
      </c>
      <c r="AG619" t="str">
        <f>TEXT(Agricultural_Export_Analysis_Cleaned_Dataset[[#This Row],[Order_Date]],"yyyy")</f>
        <v>2025</v>
      </c>
      <c r="AH619" t="str">
        <f>TEXT(Agricultural_Export_Analysis_Cleaned_Dataset[[#This Row],[Order_Date]],"ddd")</f>
        <v>Mon</v>
      </c>
      <c r="AI619" t="str">
        <f>TEXT(Agricultural_Export_Analysis_Cleaned_Dataset[[#This Row],[Ship_Date]],"yyyy")</f>
        <v>2025</v>
      </c>
      <c r="AJ619" t="str">
        <f>TEXT(Agricultural_Export_Analysis_Cleaned_Dataset[[#This Row],[Ship_Date]],"mmm")</f>
        <v>Mar</v>
      </c>
      <c r="AK619" t="str">
        <f>TEXT(Agricultural_Export_Analysis_Cleaned_Dataset[[#This Row],[Ship_Date]],"ddd")</f>
        <v>Sat</v>
      </c>
      <c r="AL619" t="str">
        <f>TEXT(Agricultural_Export_Analysis_Cleaned_Dataset[[#This Row],[Delivery_Date]],"yyyy")</f>
        <v>2025</v>
      </c>
      <c r="AM619" t="str">
        <f>TEXT(Agricultural_Export_Analysis_Cleaned_Dataset[[#This Row],[Delivery_Date]],"mmm")</f>
        <v>Apr</v>
      </c>
      <c r="AN619" t="str">
        <f>TEXT(Agricultural_Export_Analysis_Cleaned_Dataset[[#This Row],[Delivery_Date]],"ddd")</f>
        <v>Fri</v>
      </c>
      <c r="AO619">
        <f>Agricultural_Export_Analysis_Cleaned_Dataset[[#This Row],[Delivery_Date]]-Agricultural_Export_Analysis_Cleaned_Dataset[[#This Row],[Ship_Date]]</f>
        <v>27</v>
      </c>
      <c r="AP619">
        <f>Agricultural_Export_Analysis_Cleaned_Dataset[[#This Row],[Ship_Date]]-Agricultural_Export_Analysis_Cleaned_Dataset[[#This Row],[Order_Date]]</f>
        <v>5</v>
      </c>
      <c r="AQ619" s="4" t="str">
        <f>TEXT(Agricultural_Export_Analysis_Cleaned_Dataset[[#This Row],[Order_Date]],"mmm yyyy")</f>
        <v>Mar 2025</v>
      </c>
    </row>
    <row r="620" spans="1:43" x14ac:dyDescent="0.3">
      <c r="A620" t="s">
        <v>1332</v>
      </c>
      <c r="B620" t="s">
        <v>1333</v>
      </c>
      <c r="C620" s="2">
        <v>45885</v>
      </c>
      <c r="D620" s="2">
        <v>45887</v>
      </c>
      <c r="E620" s="2">
        <v>45903</v>
      </c>
      <c r="F620" t="s">
        <v>35</v>
      </c>
      <c r="G620" t="s">
        <v>132</v>
      </c>
      <c r="H620" t="s">
        <v>37</v>
      </c>
      <c r="I620" t="s">
        <v>118</v>
      </c>
      <c r="J620" t="s">
        <v>63</v>
      </c>
      <c r="K620" s="7">
        <v>0</v>
      </c>
      <c r="L620" t="s">
        <v>135</v>
      </c>
      <c r="M620" t="s">
        <v>71</v>
      </c>
      <c r="N620" t="s">
        <v>72</v>
      </c>
      <c r="O620">
        <v>868</v>
      </c>
      <c r="P620" s="6">
        <v>363.98</v>
      </c>
      <c r="Q620" s="6">
        <v>315934.64</v>
      </c>
      <c r="R620" s="5">
        <v>0.15</v>
      </c>
      <c r="S620" s="6">
        <v>268544.44400000002</v>
      </c>
      <c r="T620" s="6">
        <v>2298.8200000000002</v>
      </c>
      <c r="U620" s="6">
        <v>155373.51999999999</v>
      </c>
      <c r="V620" s="6">
        <v>523.35</v>
      </c>
      <c r="W620" s="6">
        <v>12420.16</v>
      </c>
      <c r="X620" s="6">
        <v>97928.593999999997</v>
      </c>
      <c r="Y620" s="5">
        <v>0.36466438307694099</v>
      </c>
      <c r="Z620" t="s">
        <v>103</v>
      </c>
      <c r="AA620" t="s">
        <v>177</v>
      </c>
      <c r="AB620" t="s">
        <v>56</v>
      </c>
      <c r="AC620" t="s">
        <v>76</v>
      </c>
      <c r="AD620" t="s">
        <v>57</v>
      </c>
      <c r="AE620" t="s">
        <v>45</v>
      </c>
      <c r="AF620" t="str">
        <f>TEXT(Agricultural_Export_Analysis_Cleaned_Dataset[[#This Row],[Order_Date]],"mmm")</f>
        <v>Aug</v>
      </c>
      <c r="AG620" t="str">
        <f>TEXT(Agricultural_Export_Analysis_Cleaned_Dataset[[#This Row],[Order_Date]],"yyyy")</f>
        <v>2025</v>
      </c>
      <c r="AH620" t="str">
        <f>TEXT(Agricultural_Export_Analysis_Cleaned_Dataset[[#This Row],[Order_Date]],"ddd")</f>
        <v>Sat</v>
      </c>
      <c r="AI620" t="str">
        <f>TEXT(Agricultural_Export_Analysis_Cleaned_Dataset[[#This Row],[Ship_Date]],"yyyy")</f>
        <v>2025</v>
      </c>
      <c r="AJ620" t="str">
        <f>TEXT(Agricultural_Export_Analysis_Cleaned_Dataset[[#This Row],[Ship_Date]],"mmm")</f>
        <v>Aug</v>
      </c>
      <c r="AK620" t="str">
        <f>TEXT(Agricultural_Export_Analysis_Cleaned_Dataset[[#This Row],[Ship_Date]],"ddd")</f>
        <v>Mon</v>
      </c>
      <c r="AL620" t="str">
        <f>TEXT(Agricultural_Export_Analysis_Cleaned_Dataset[[#This Row],[Delivery_Date]],"yyyy")</f>
        <v>2025</v>
      </c>
      <c r="AM620" t="str">
        <f>TEXT(Agricultural_Export_Analysis_Cleaned_Dataset[[#This Row],[Delivery_Date]],"mmm")</f>
        <v>Sep</v>
      </c>
      <c r="AN620" t="str">
        <f>TEXT(Agricultural_Export_Analysis_Cleaned_Dataset[[#This Row],[Delivery_Date]],"ddd")</f>
        <v>Wed</v>
      </c>
      <c r="AO620">
        <f>Agricultural_Export_Analysis_Cleaned_Dataset[[#This Row],[Delivery_Date]]-Agricultural_Export_Analysis_Cleaned_Dataset[[#This Row],[Ship_Date]]</f>
        <v>16</v>
      </c>
      <c r="AP620">
        <f>Agricultural_Export_Analysis_Cleaned_Dataset[[#This Row],[Ship_Date]]-Agricultural_Export_Analysis_Cleaned_Dataset[[#This Row],[Order_Date]]</f>
        <v>2</v>
      </c>
      <c r="AQ620" s="4" t="str">
        <f>TEXT(Agricultural_Export_Analysis_Cleaned_Dataset[[#This Row],[Order_Date]],"mmm yyyy")</f>
        <v>Aug 2025</v>
      </c>
    </row>
    <row r="621" spans="1:43" x14ac:dyDescent="0.3">
      <c r="A621" t="s">
        <v>1334</v>
      </c>
      <c r="B621" t="s">
        <v>1335</v>
      </c>
      <c r="C621" s="2">
        <v>45630</v>
      </c>
      <c r="D621" s="2">
        <v>45638</v>
      </c>
      <c r="E621" s="2">
        <v>45665</v>
      </c>
      <c r="F621" t="s">
        <v>35</v>
      </c>
      <c r="G621" t="s">
        <v>8934</v>
      </c>
      <c r="H621" t="s">
        <v>37</v>
      </c>
      <c r="I621" t="s">
        <v>97</v>
      </c>
      <c r="J621" t="s">
        <v>53</v>
      </c>
      <c r="K621" s="7">
        <v>4</v>
      </c>
      <c r="L621" t="s">
        <v>87</v>
      </c>
      <c r="M621" t="s">
        <v>33</v>
      </c>
      <c r="N621" t="s">
        <v>34</v>
      </c>
      <c r="O621">
        <v>988</v>
      </c>
      <c r="P621" s="6">
        <v>451.61</v>
      </c>
      <c r="Q621" s="6">
        <v>446190.68</v>
      </c>
      <c r="R621" s="5">
        <v>0.15</v>
      </c>
      <c r="S621" s="6">
        <v>379262.07799999998</v>
      </c>
      <c r="T621" s="6">
        <v>11476.22</v>
      </c>
      <c r="U621" s="6">
        <v>256286.63</v>
      </c>
      <c r="V621" s="6">
        <v>1093.08</v>
      </c>
      <c r="W621" s="6">
        <v>33723.760000000002</v>
      </c>
      <c r="X621" s="6">
        <v>76682.388000000006</v>
      </c>
      <c r="Y621" s="5">
        <v>0.20218838752447099</v>
      </c>
      <c r="Z621" t="s">
        <v>54</v>
      </c>
      <c r="AA621" t="s">
        <v>55</v>
      </c>
      <c r="AB621" t="s">
        <v>65</v>
      </c>
      <c r="AC621" t="s">
        <v>76</v>
      </c>
      <c r="AD621" t="s">
        <v>57</v>
      </c>
      <c r="AE621" t="s">
        <v>45</v>
      </c>
      <c r="AF621" t="str">
        <f>TEXT(Agricultural_Export_Analysis_Cleaned_Dataset[[#This Row],[Order_Date]],"mmm")</f>
        <v>Dec</v>
      </c>
      <c r="AG621" t="str">
        <f>TEXT(Agricultural_Export_Analysis_Cleaned_Dataset[[#This Row],[Order_Date]],"yyyy")</f>
        <v>2024</v>
      </c>
      <c r="AH621" t="str">
        <f>TEXT(Agricultural_Export_Analysis_Cleaned_Dataset[[#This Row],[Order_Date]],"ddd")</f>
        <v>Wed</v>
      </c>
      <c r="AI621" t="str">
        <f>TEXT(Agricultural_Export_Analysis_Cleaned_Dataset[[#This Row],[Ship_Date]],"yyyy")</f>
        <v>2024</v>
      </c>
      <c r="AJ621" t="str">
        <f>TEXT(Agricultural_Export_Analysis_Cleaned_Dataset[[#This Row],[Ship_Date]],"mmm")</f>
        <v>Dec</v>
      </c>
      <c r="AK621" t="str">
        <f>TEXT(Agricultural_Export_Analysis_Cleaned_Dataset[[#This Row],[Ship_Date]],"ddd")</f>
        <v>Thu</v>
      </c>
      <c r="AL621" t="str">
        <f>TEXT(Agricultural_Export_Analysis_Cleaned_Dataset[[#This Row],[Delivery_Date]],"yyyy")</f>
        <v>2025</v>
      </c>
      <c r="AM621" t="str">
        <f>TEXT(Agricultural_Export_Analysis_Cleaned_Dataset[[#This Row],[Delivery_Date]],"mmm")</f>
        <v>Jan</v>
      </c>
      <c r="AN621" t="str">
        <f>TEXT(Agricultural_Export_Analysis_Cleaned_Dataset[[#This Row],[Delivery_Date]],"ddd")</f>
        <v>Wed</v>
      </c>
      <c r="AO621">
        <f>Agricultural_Export_Analysis_Cleaned_Dataset[[#This Row],[Delivery_Date]]-Agricultural_Export_Analysis_Cleaned_Dataset[[#This Row],[Ship_Date]]</f>
        <v>27</v>
      </c>
      <c r="AP621">
        <f>Agricultural_Export_Analysis_Cleaned_Dataset[[#This Row],[Ship_Date]]-Agricultural_Export_Analysis_Cleaned_Dataset[[#This Row],[Order_Date]]</f>
        <v>8</v>
      </c>
      <c r="AQ621" s="4" t="str">
        <f>TEXT(Agricultural_Export_Analysis_Cleaned_Dataset[[#This Row],[Order_Date]],"mmm yyyy")</f>
        <v>Dec 2024</v>
      </c>
    </row>
    <row r="622" spans="1:43" x14ac:dyDescent="0.3">
      <c r="A622" t="s">
        <v>1336</v>
      </c>
      <c r="B622" t="s">
        <v>1337</v>
      </c>
      <c r="C622" s="2">
        <v>45450</v>
      </c>
      <c r="D622" s="2">
        <v>45453</v>
      </c>
      <c r="E622" s="2">
        <v>45477</v>
      </c>
      <c r="F622" t="s">
        <v>35</v>
      </c>
      <c r="G622" t="s">
        <v>73</v>
      </c>
      <c r="H622" t="s">
        <v>74</v>
      </c>
      <c r="I622" t="s">
        <v>97</v>
      </c>
      <c r="J622" t="s">
        <v>39</v>
      </c>
      <c r="K622" s="7">
        <v>0</v>
      </c>
      <c r="L622" t="s">
        <v>70</v>
      </c>
      <c r="M622" t="s">
        <v>71</v>
      </c>
      <c r="N622" t="s">
        <v>72</v>
      </c>
      <c r="O622">
        <v>1511</v>
      </c>
      <c r="P622" s="6">
        <v>159.78</v>
      </c>
      <c r="Q622" s="6">
        <v>241427.58</v>
      </c>
      <c r="R622" s="5">
        <v>0.05</v>
      </c>
      <c r="S622" s="6">
        <v>229356.201</v>
      </c>
      <c r="T622" s="6">
        <v>4918.75</v>
      </c>
      <c r="U622" s="6">
        <v>142267.81</v>
      </c>
      <c r="V622" s="6">
        <v>2167.9299999999998</v>
      </c>
      <c r="W622" s="6">
        <v>20029.189999999999</v>
      </c>
      <c r="X622" s="6">
        <v>59972.521000000001</v>
      </c>
      <c r="Y622" s="5">
        <v>0.26148201242660102</v>
      </c>
      <c r="Z622" t="s">
        <v>81</v>
      </c>
      <c r="AA622" t="s">
        <v>150</v>
      </c>
      <c r="AB622" t="s">
        <v>42</v>
      </c>
      <c r="AC622" t="s">
        <v>43</v>
      </c>
      <c r="AD622" t="s">
        <v>57</v>
      </c>
      <c r="AE622" t="s">
        <v>58</v>
      </c>
      <c r="AF622" t="str">
        <f>TEXT(Agricultural_Export_Analysis_Cleaned_Dataset[[#This Row],[Order_Date]],"mmm")</f>
        <v>Jun</v>
      </c>
      <c r="AG622" t="str">
        <f>TEXT(Agricultural_Export_Analysis_Cleaned_Dataset[[#This Row],[Order_Date]],"yyyy")</f>
        <v>2024</v>
      </c>
      <c r="AH622" t="str">
        <f>TEXT(Agricultural_Export_Analysis_Cleaned_Dataset[[#This Row],[Order_Date]],"ddd")</f>
        <v>Fri</v>
      </c>
      <c r="AI622" t="str">
        <f>TEXT(Agricultural_Export_Analysis_Cleaned_Dataset[[#This Row],[Ship_Date]],"yyyy")</f>
        <v>2024</v>
      </c>
      <c r="AJ622" t="str">
        <f>TEXT(Agricultural_Export_Analysis_Cleaned_Dataset[[#This Row],[Ship_Date]],"mmm")</f>
        <v>Jun</v>
      </c>
      <c r="AK622" t="str">
        <f>TEXT(Agricultural_Export_Analysis_Cleaned_Dataset[[#This Row],[Ship_Date]],"ddd")</f>
        <v>Mon</v>
      </c>
      <c r="AL622" t="str">
        <f>TEXT(Agricultural_Export_Analysis_Cleaned_Dataset[[#This Row],[Delivery_Date]],"yyyy")</f>
        <v>2024</v>
      </c>
      <c r="AM622" t="str">
        <f>TEXT(Agricultural_Export_Analysis_Cleaned_Dataset[[#This Row],[Delivery_Date]],"mmm")</f>
        <v>Jul</v>
      </c>
      <c r="AN622" t="str">
        <f>TEXT(Agricultural_Export_Analysis_Cleaned_Dataset[[#This Row],[Delivery_Date]],"ddd")</f>
        <v>Thu</v>
      </c>
      <c r="AO622">
        <f>Agricultural_Export_Analysis_Cleaned_Dataset[[#This Row],[Delivery_Date]]-Agricultural_Export_Analysis_Cleaned_Dataset[[#This Row],[Ship_Date]]</f>
        <v>24</v>
      </c>
      <c r="AP622">
        <f>Agricultural_Export_Analysis_Cleaned_Dataset[[#This Row],[Ship_Date]]-Agricultural_Export_Analysis_Cleaned_Dataset[[#This Row],[Order_Date]]</f>
        <v>3</v>
      </c>
      <c r="AQ622" s="4" t="str">
        <f>TEXT(Agricultural_Export_Analysis_Cleaned_Dataset[[#This Row],[Order_Date]],"mmm yyyy")</f>
        <v>Jun 2024</v>
      </c>
    </row>
    <row r="623" spans="1:43" x14ac:dyDescent="0.3">
      <c r="A623" t="s">
        <v>1338</v>
      </c>
      <c r="B623" t="s">
        <v>1339</v>
      </c>
      <c r="C623" s="2">
        <v>45893</v>
      </c>
      <c r="D623" s="2">
        <v>45902</v>
      </c>
      <c r="E623" s="2">
        <v>45930</v>
      </c>
      <c r="F623" t="s">
        <v>35</v>
      </c>
      <c r="G623" t="s">
        <v>8932</v>
      </c>
      <c r="H623" t="s">
        <v>74</v>
      </c>
      <c r="I623" t="s">
        <v>97</v>
      </c>
      <c r="J623" t="s">
        <v>112</v>
      </c>
      <c r="K623" s="7">
        <v>7</v>
      </c>
      <c r="L623" t="s">
        <v>70</v>
      </c>
      <c r="M623" t="s">
        <v>140</v>
      </c>
      <c r="N623" t="s">
        <v>49</v>
      </c>
      <c r="O623">
        <v>74</v>
      </c>
      <c r="P623" s="6">
        <v>144.52000000000001</v>
      </c>
      <c r="Q623" s="6">
        <v>10694.48</v>
      </c>
      <c r="R623" s="5">
        <v>0.15</v>
      </c>
      <c r="S623" s="6">
        <v>9090.3080000000009</v>
      </c>
      <c r="T623" s="6">
        <v>13550.06</v>
      </c>
      <c r="U623" s="6">
        <v>5391.39</v>
      </c>
      <c r="V623" s="6">
        <v>2919.97</v>
      </c>
      <c r="W623" s="6">
        <v>767.09</v>
      </c>
      <c r="X623" s="6">
        <v>-13538.201999999999</v>
      </c>
      <c r="Y623" s="5">
        <v>-1.48930069256179</v>
      </c>
      <c r="Z623" t="s">
        <v>103</v>
      </c>
      <c r="AA623" t="s">
        <v>177</v>
      </c>
      <c r="AB623" t="s">
        <v>42</v>
      </c>
      <c r="AC623" t="s">
        <v>66</v>
      </c>
      <c r="AD623" t="s">
        <v>84</v>
      </c>
      <c r="AE623" t="s">
        <v>58</v>
      </c>
      <c r="AF623" t="str">
        <f>TEXT(Agricultural_Export_Analysis_Cleaned_Dataset[[#This Row],[Order_Date]],"mmm")</f>
        <v>Aug</v>
      </c>
      <c r="AG623" t="str">
        <f>TEXT(Agricultural_Export_Analysis_Cleaned_Dataset[[#This Row],[Order_Date]],"yyyy")</f>
        <v>2025</v>
      </c>
      <c r="AH623" t="str">
        <f>TEXT(Agricultural_Export_Analysis_Cleaned_Dataset[[#This Row],[Order_Date]],"ddd")</f>
        <v>Sun</v>
      </c>
      <c r="AI623" t="str">
        <f>TEXT(Agricultural_Export_Analysis_Cleaned_Dataset[[#This Row],[Ship_Date]],"yyyy")</f>
        <v>2025</v>
      </c>
      <c r="AJ623" t="str">
        <f>TEXT(Agricultural_Export_Analysis_Cleaned_Dataset[[#This Row],[Ship_Date]],"mmm")</f>
        <v>Sep</v>
      </c>
      <c r="AK623" t="str">
        <f>TEXT(Agricultural_Export_Analysis_Cleaned_Dataset[[#This Row],[Ship_Date]],"ddd")</f>
        <v>Tue</v>
      </c>
      <c r="AL623" t="str">
        <f>TEXT(Agricultural_Export_Analysis_Cleaned_Dataset[[#This Row],[Delivery_Date]],"yyyy")</f>
        <v>2025</v>
      </c>
      <c r="AM623" t="str">
        <f>TEXT(Agricultural_Export_Analysis_Cleaned_Dataset[[#This Row],[Delivery_Date]],"mmm")</f>
        <v>Sep</v>
      </c>
      <c r="AN623" t="str">
        <f>TEXT(Agricultural_Export_Analysis_Cleaned_Dataset[[#This Row],[Delivery_Date]],"ddd")</f>
        <v>Tue</v>
      </c>
      <c r="AO623">
        <f>Agricultural_Export_Analysis_Cleaned_Dataset[[#This Row],[Delivery_Date]]-Agricultural_Export_Analysis_Cleaned_Dataset[[#This Row],[Ship_Date]]</f>
        <v>28</v>
      </c>
      <c r="AP623">
        <f>Agricultural_Export_Analysis_Cleaned_Dataset[[#This Row],[Ship_Date]]-Agricultural_Export_Analysis_Cleaned_Dataset[[#This Row],[Order_Date]]</f>
        <v>9</v>
      </c>
      <c r="AQ623" s="4" t="str">
        <f>TEXT(Agricultural_Export_Analysis_Cleaned_Dataset[[#This Row],[Order_Date]],"mmm yyyy")</f>
        <v>Aug 2025</v>
      </c>
    </row>
    <row r="624" spans="1:43" x14ac:dyDescent="0.3">
      <c r="A624" t="s">
        <v>1340</v>
      </c>
      <c r="B624" t="s">
        <v>1341</v>
      </c>
      <c r="C624" s="2">
        <v>45957</v>
      </c>
      <c r="D624" s="2">
        <v>45961</v>
      </c>
      <c r="E624" s="2">
        <v>45988</v>
      </c>
      <c r="F624" t="s">
        <v>35</v>
      </c>
      <c r="G624" t="s">
        <v>8934</v>
      </c>
      <c r="H624" t="s">
        <v>74</v>
      </c>
      <c r="I624" t="s">
        <v>38</v>
      </c>
      <c r="J624" t="s">
        <v>63</v>
      </c>
      <c r="K624" s="7">
        <v>7</v>
      </c>
      <c r="L624" t="s">
        <v>87</v>
      </c>
      <c r="M624" t="s">
        <v>33</v>
      </c>
      <c r="N624" t="s">
        <v>34</v>
      </c>
      <c r="O624">
        <v>751</v>
      </c>
      <c r="P624" s="6">
        <v>127.92</v>
      </c>
      <c r="Q624" s="6">
        <v>96067.92</v>
      </c>
      <c r="R624" s="5">
        <v>0.05</v>
      </c>
      <c r="S624" s="6">
        <v>91264.524000000005</v>
      </c>
      <c r="T624" s="6">
        <v>4535.58</v>
      </c>
      <c r="U624" s="6">
        <v>47210.5</v>
      </c>
      <c r="V624" s="6">
        <v>2356.2399999999998</v>
      </c>
      <c r="W624" s="6">
        <v>9028.56</v>
      </c>
      <c r="X624" s="6">
        <v>28133.644</v>
      </c>
      <c r="Y624" s="5">
        <v>0.30826484122132702</v>
      </c>
      <c r="Z624" t="s">
        <v>54</v>
      </c>
      <c r="AA624" t="s">
        <v>75</v>
      </c>
      <c r="AB624" t="s">
        <v>42</v>
      </c>
      <c r="AC624" t="s">
        <v>66</v>
      </c>
      <c r="AD624" t="s">
        <v>44</v>
      </c>
      <c r="AE624" t="s">
        <v>58</v>
      </c>
      <c r="AF624" t="str">
        <f>TEXT(Agricultural_Export_Analysis_Cleaned_Dataset[[#This Row],[Order_Date]],"mmm")</f>
        <v>Oct</v>
      </c>
      <c r="AG624" t="str">
        <f>TEXT(Agricultural_Export_Analysis_Cleaned_Dataset[[#This Row],[Order_Date]],"yyyy")</f>
        <v>2025</v>
      </c>
      <c r="AH624" t="str">
        <f>TEXT(Agricultural_Export_Analysis_Cleaned_Dataset[[#This Row],[Order_Date]],"ddd")</f>
        <v>Mon</v>
      </c>
      <c r="AI624" t="str">
        <f>TEXT(Agricultural_Export_Analysis_Cleaned_Dataset[[#This Row],[Ship_Date]],"yyyy")</f>
        <v>2025</v>
      </c>
      <c r="AJ624" t="str">
        <f>TEXT(Agricultural_Export_Analysis_Cleaned_Dataset[[#This Row],[Ship_Date]],"mmm")</f>
        <v>Oct</v>
      </c>
      <c r="AK624" t="str">
        <f>TEXT(Agricultural_Export_Analysis_Cleaned_Dataset[[#This Row],[Ship_Date]],"ddd")</f>
        <v>Fri</v>
      </c>
      <c r="AL624" t="str">
        <f>TEXT(Agricultural_Export_Analysis_Cleaned_Dataset[[#This Row],[Delivery_Date]],"yyyy")</f>
        <v>2025</v>
      </c>
      <c r="AM624" t="str">
        <f>TEXT(Agricultural_Export_Analysis_Cleaned_Dataset[[#This Row],[Delivery_Date]],"mmm")</f>
        <v>Nov</v>
      </c>
      <c r="AN624" t="str">
        <f>TEXT(Agricultural_Export_Analysis_Cleaned_Dataset[[#This Row],[Delivery_Date]],"ddd")</f>
        <v>Thu</v>
      </c>
      <c r="AO624">
        <f>Agricultural_Export_Analysis_Cleaned_Dataset[[#This Row],[Delivery_Date]]-Agricultural_Export_Analysis_Cleaned_Dataset[[#This Row],[Ship_Date]]</f>
        <v>27</v>
      </c>
      <c r="AP624">
        <f>Agricultural_Export_Analysis_Cleaned_Dataset[[#This Row],[Ship_Date]]-Agricultural_Export_Analysis_Cleaned_Dataset[[#This Row],[Order_Date]]</f>
        <v>4</v>
      </c>
      <c r="AQ624" s="4" t="str">
        <f>TEXT(Agricultural_Export_Analysis_Cleaned_Dataset[[#This Row],[Order_Date]],"mmm yyyy")</f>
        <v>Oct 2025</v>
      </c>
    </row>
    <row r="625" spans="1:43" x14ac:dyDescent="0.3">
      <c r="A625" t="s">
        <v>1342</v>
      </c>
      <c r="B625" t="s">
        <v>1343</v>
      </c>
      <c r="C625" s="2">
        <v>45842</v>
      </c>
      <c r="D625" s="2">
        <v>45844</v>
      </c>
      <c r="E625" s="2">
        <v>45863</v>
      </c>
      <c r="F625" t="s">
        <v>35</v>
      </c>
      <c r="G625" t="s">
        <v>36</v>
      </c>
      <c r="H625" t="s">
        <v>51</v>
      </c>
      <c r="I625" t="s">
        <v>97</v>
      </c>
      <c r="J625" t="s">
        <v>63</v>
      </c>
      <c r="K625" s="7">
        <v>0</v>
      </c>
      <c r="L625" t="s">
        <v>80</v>
      </c>
      <c r="M625" t="s">
        <v>159</v>
      </c>
      <c r="N625" t="s">
        <v>160</v>
      </c>
      <c r="O625">
        <v>1332</v>
      </c>
      <c r="P625" s="6">
        <v>67.44</v>
      </c>
      <c r="Q625" s="6">
        <v>89830.080000000002</v>
      </c>
      <c r="R625" s="5">
        <v>0.1</v>
      </c>
      <c r="S625" s="6">
        <v>80847.072</v>
      </c>
      <c r="T625" s="6">
        <v>4436.37</v>
      </c>
      <c r="U625" s="6">
        <v>48688.12</v>
      </c>
      <c r="V625" s="6">
        <v>2888.8</v>
      </c>
      <c r="W625" s="6">
        <v>8461.5</v>
      </c>
      <c r="X625" s="6">
        <v>16372.281999999999</v>
      </c>
      <c r="Y625" s="5">
        <v>0.20250927578428601</v>
      </c>
      <c r="Z625" t="s">
        <v>103</v>
      </c>
      <c r="AA625" t="s">
        <v>119</v>
      </c>
      <c r="AB625" t="s">
        <v>42</v>
      </c>
      <c r="AC625" t="s">
        <v>43</v>
      </c>
      <c r="AD625" t="s">
        <v>44</v>
      </c>
      <c r="AE625" t="s">
        <v>67</v>
      </c>
      <c r="AF625" t="str">
        <f>TEXT(Agricultural_Export_Analysis_Cleaned_Dataset[[#This Row],[Order_Date]],"mmm")</f>
        <v>Jul</v>
      </c>
      <c r="AG625" t="str">
        <f>TEXT(Agricultural_Export_Analysis_Cleaned_Dataset[[#This Row],[Order_Date]],"yyyy")</f>
        <v>2025</v>
      </c>
      <c r="AH625" t="str">
        <f>TEXT(Agricultural_Export_Analysis_Cleaned_Dataset[[#This Row],[Order_Date]],"ddd")</f>
        <v>Fri</v>
      </c>
      <c r="AI625" t="str">
        <f>TEXT(Agricultural_Export_Analysis_Cleaned_Dataset[[#This Row],[Ship_Date]],"yyyy")</f>
        <v>2025</v>
      </c>
      <c r="AJ625" t="str">
        <f>TEXT(Agricultural_Export_Analysis_Cleaned_Dataset[[#This Row],[Ship_Date]],"mmm")</f>
        <v>Jul</v>
      </c>
      <c r="AK625" t="str">
        <f>TEXT(Agricultural_Export_Analysis_Cleaned_Dataset[[#This Row],[Ship_Date]],"ddd")</f>
        <v>Sun</v>
      </c>
      <c r="AL625" t="str">
        <f>TEXT(Agricultural_Export_Analysis_Cleaned_Dataset[[#This Row],[Delivery_Date]],"yyyy")</f>
        <v>2025</v>
      </c>
      <c r="AM625" t="str">
        <f>TEXT(Agricultural_Export_Analysis_Cleaned_Dataset[[#This Row],[Delivery_Date]],"mmm")</f>
        <v>Jul</v>
      </c>
      <c r="AN625" t="str">
        <f>TEXT(Agricultural_Export_Analysis_Cleaned_Dataset[[#This Row],[Delivery_Date]],"ddd")</f>
        <v>Fri</v>
      </c>
      <c r="AO625">
        <f>Agricultural_Export_Analysis_Cleaned_Dataset[[#This Row],[Delivery_Date]]-Agricultural_Export_Analysis_Cleaned_Dataset[[#This Row],[Ship_Date]]</f>
        <v>19</v>
      </c>
      <c r="AP625">
        <f>Agricultural_Export_Analysis_Cleaned_Dataset[[#This Row],[Ship_Date]]-Agricultural_Export_Analysis_Cleaned_Dataset[[#This Row],[Order_Date]]</f>
        <v>2</v>
      </c>
      <c r="AQ625" s="4" t="str">
        <f>TEXT(Agricultural_Export_Analysis_Cleaned_Dataset[[#This Row],[Order_Date]],"mmm yyyy")</f>
        <v>Jul 2025</v>
      </c>
    </row>
    <row r="626" spans="1:43" x14ac:dyDescent="0.3">
      <c r="A626" t="s">
        <v>1344</v>
      </c>
      <c r="B626" t="s">
        <v>1345</v>
      </c>
      <c r="C626" s="2">
        <v>45357</v>
      </c>
      <c r="D626" s="2">
        <v>45360</v>
      </c>
      <c r="E626" s="2">
        <v>45370</v>
      </c>
      <c r="F626" t="s">
        <v>35</v>
      </c>
      <c r="G626" t="s">
        <v>36</v>
      </c>
      <c r="H626" t="s">
        <v>74</v>
      </c>
      <c r="I626" t="s">
        <v>38</v>
      </c>
      <c r="J626" t="s">
        <v>112</v>
      </c>
      <c r="K626" s="7">
        <v>4</v>
      </c>
      <c r="L626" t="s">
        <v>80</v>
      </c>
      <c r="M626" t="s">
        <v>107</v>
      </c>
      <c r="N626" t="s">
        <v>108</v>
      </c>
      <c r="O626">
        <v>132</v>
      </c>
      <c r="P626" s="6">
        <v>490.1</v>
      </c>
      <c r="Q626" s="6">
        <v>64693.2</v>
      </c>
      <c r="R626" s="5">
        <v>0.1</v>
      </c>
      <c r="S626" s="6">
        <v>58223.88</v>
      </c>
      <c r="T626" s="6">
        <v>1824.71</v>
      </c>
      <c r="U626" s="6">
        <v>35842.199999999997</v>
      </c>
      <c r="V626" s="6">
        <v>651.04</v>
      </c>
      <c r="W626" s="6">
        <v>6001.09</v>
      </c>
      <c r="X626" s="6">
        <v>13904.84</v>
      </c>
      <c r="Y626" s="5">
        <v>0.23881678788840599</v>
      </c>
      <c r="Z626" t="s">
        <v>40</v>
      </c>
      <c r="AA626" t="s">
        <v>41</v>
      </c>
      <c r="AB626" t="s">
        <v>83</v>
      </c>
      <c r="AC626" t="s">
        <v>76</v>
      </c>
      <c r="AD626" t="s">
        <v>93</v>
      </c>
      <c r="AE626" t="s">
        <v>58</v>
      </c>
      <c r="AF626" t="str">
        <f>TEXT(Agricultural_Export_Analysis_Cleaned_Dataset[[#This Row],[Order_Date]],"mmm")</f>
        <v>Mar</v>
      </c>
      <c r="AG626" t="str">
        <f>TEXT(Agricultural_Export_Analysis_Cleaned_Dataset[[#This Row],[Order_Date]],"yyyy")</f>
        <v>2024</v>
      </c>
      <c r="AH626" t="str">
        <f>TEXT(Agricultural_Export_Analysis_Cleaned_Dataset[[#This Row],[Order_Date]],"ddd")</f>
        <v>Wed</v>
      </c>
      <c r="AI626" t="str">
        <f>TEXT(Agricultural_Export_Analysis_Cleaned_Dataset[[#This Row],[Ship_Date]],"yyyy")</f>
        <v>2024</v>
      </c>
      <c r="AJ626" t="str">
        <f>TEXT(Agricultural_Export_Analysis_Cleaned_Dataset[[#This Row],[Ship_Date]],"mmm")</f>
        <v>Mar</v>
      </c>
      <c r="AK626" t="str">
        <f>TEXT(Agricultural_Export_Analysis_Cleaned_Dataset[[#This Row],[Ship_Date]],"ddd")</f>
        <v>Sat</v>
      </c>
      <c r="AL626" t="str">
        <f>TEXT(Agricultural_Export_Analysis_Cleaned_Dataset[[#This Row],[Delivery_Date]],"yyyy")</f>
        <v>2024</v>
      </c>
      <c r="AM626" t="str">
        <f>TEXT(Agricultural_Export_Analysis_Cleaned_Dataset[[#This Row],[Delivery_Date]],"mmm")</f>
        <v>Mar</v>
      </c>
      <c r="AN626" t="str">
        <f>TEXT(Agricultural_Export_Analysis_Cleaned_Dataset[[#This Row],[Delivery_Date]],"ddd")</f>
        <v>Tue</v>
      </c>
      <c r="AO626">
        <f>Agricultural_Export_Analysis_Cleaned_Dataset[[#This Row],[Delivery_Date]]-Agricultural_Export_Analysis_Cleaned_Dataset[[#This Row],[Ship_Date]]</f>
        <v>10</v>
      </c>
      <c r="AP626">
        <f>Agricultural_Export_Analysis_Cleaned_Dataset[[#This Row],[Ship_Date]]-Agricultural_Export_Analysis_Cleaned_Dataset[[#This Row],[Order_Date]]</f>
        <v>3</v>
      </c>
      <c r="AQ626" s="4" t="str">
        <f>TEXT(Agricultural_Export_Analysis_Cleaned_Dataset[[#This Row],[Order_Date]],"mmm yyyy")</f>
        <v>Mar 2024</v>
      </c>
    </row>
    <row r="627" spans="1:43" x14ac:dyDescent="0.3">
      <c r="A627" t="s">
        <v>1346</v>
      </c>
      <c r="B627" t="s">
        <v>1347</v>
      </c>
      <c r="C627" s="2">
        <v>45895</v>
      </c>
      <c r="D627" s="2">
        <v>45899</v>
      </c>
      <c r="E627" s="2">
        <v>45928</v>
      </c>
      <c r="F627" t="s">
        <v>35</v>
      </c>
      <c r="G627" t="s">
        <v>117</v>
      </c>
      <c r="H627" t="s">
        <v>37</v>
      </c>
      <c r="I627" t="s">
        <v>118</v>
      </c>
      <c r="J627" t="s">
        <v>63</v>
      </c>
      <c r="K627" s="7">
        <v>15</v>
      </c>
      <c r="L627" t="s">
        <v>8935</v>
      </c>
      <c r="M627" t="s">
        <v>71</v>
      </c>
      <c r="N627" t="s">
        <v>72</v>
      </c>
      <c r="O627">
        <v>1667</v>
      </c>
      <c r="P627" s="6">
        <v>324.27</v>
      </c>
      <c r="Q627" s="6">
        <v>540558.09</v>
      </c>
      <c r="R627" s="5">
        <v>0.05</v>
      </c>
      <c r="S627" s="6">
        <v>513530.18550000002</v>
      </c>
      <c r="T627" s="6">
        <v>6907.52</v>
      </c>
      <c r="U627" s="6">
        <v>304774.89</v>
      </c>
      <c r="V627" s="6">
        <v>1480.5</v>
      </c>
      <c r="W627" s="6">
        <v>15399.53</v>
      </c>
      <c r="X627" s="6">
        <v>184967.74549999999</v>
      </c>
      <c r="Y627" s="5">
        <v>0.360188652435116</v>
      </c>
      <c r="Z627" t="s">
        <v>103</v>
      </c>
      <c r="AA627" t="s">
        <v>177</v>
      </c>
      <c r="AB627" t="s">
        <v>83</v>
      </c>
      <c r="AC627" t="s">
        <v>76</v>
      </c>
      <c r="AD627" t="s">
        <v>57</v>
      </c>
      <c r="AE627" t="s">
        <v>67</v>
      </c>
      <c r="AF627" t="str">
        <f>TEXT(Agricultural_Export_Analysis_Cleaned_Dataset[[#This Row],[Order_Date]],"mmm")</f>
        <v>Aug</v>
      </c>
      <c r="AG627" t="str">
        <f>TEXT(Agricultural_Export_Analysis_Cleaned_Dataset[[#This Row],[Order_Date]],"yyyy")</f>
        <v>2025</v>
      </c>
      <c r="AH627" t="str">
        <f>TEXT(Agricultural_Export_Analysis_Cleaned_Dataset[[#This Row],[Order_Date]],"ddd")</f>
        <v>Tue</v>
      </c>
      <c r="AI627" t="str">
        <f>TEXT(Agricultural_Export_Analysis_Cleaned_Dataset[[#This Row],[Ship_Date]],"yyyy")</f>
        <v>2025</v>
      </c>
      <c r="AJ627" t="str">
        <f>TEXT(Agricultural_Export_Analysis_Cleaned_Dataset[[#This Row],[Ship_Date]],"mmm")</f>
        <v>Aug</v>
      </c>
      <c r="AK627" t="str">
        <f>TEXT(Agricultural_Export_Analysis_Cleaned_Dataset[[#This Row],[Ship_Date]],"ddd")</f>
        <v>Sat</v>
      </c>
      <c r="AL627" t="str">
        <f>TEXT(Agricultural_Export_Analysis_Cleaned_Dataset[[#This Row],[Delivery_Date]],"yyyy")</f>
        <v>2025</v>
      </c>
      <c r="AM627" t="str">
        <f>TEXT(Agricultural_Export_Analysis_Cleaned_Dataset[[#This Row],[Delivery_Date]],"mmm")</f>
        <v>Sep</v>
      </c>
      <c r="AN627" t="str">
        <f>TEXT(Agricultural_Export_Analysis_Cleaned_Dataset[[#This Row],[Delivery_Date]],"ddd")</f>
        <v>Sun</v>
      </c>
      <c r="AO627">
        <f>Agricultural_Export_Analysis_Cleaned_Dataset[[#This Row],[Delivery_Date]]-Agricultural_Export_Analysis_Cleaned_Dataset[[#This Row],[Ship_Date]]</f>
        <v>29</v>
      </c>
      <c r="AP627">
        <f>Agricultural_Export_Analysis_Cleaned_Dataset[[#This Row],[Ship_Date]]-Agricultural_Export_Analysis_Cleaned_Dataset[[#This Row],[Order_Date]]</f>
        <v>4</v>
      </c>
      <c r="AQ627" s="4" t="str">
        <f>TEXT(Agricultural_Export_Analysis_Cleaned_Dataset[[#This Row],[Order_Date]],"mmm yyyy")</f>
        <v>Aug 2025</v>
      </c>
    </row>
    <row r="628" spans="1:43" x14ac:dyDescent="0.3">
      <c r="A628" t="s">
        <v>1348</v>
      </c>
      <c r="B628" t="s">
        <v>1335</v>
      </c>
      <c r="C628" s="2">
        <v>45562</v>
      </c>
      <c r="D628" s="2">
        <v>45571</v>
      </c>
      <c r="E628" s="2">
        <v>45588</v>
      </c>
      <c r="F628" t="s">
        <v>35</v>
      </c>
      <c r="G628" t="s">
        <v>8933</v>
      </c>
      <c r="H628" t="s">
        <v>51</v>
      </c>
      <c r="I628" t="s">
        <v>118</v>
      </c>
      <c r="J628" t="s">
        <v>39</v>
      </c>
      <c r="K628" s="7">
        <v>2</v>
      </c>
      <c r="L628" t="s">
        <v>87</v>
      </c>
      <c r="M628" t="s">
        <v>140</v>
      </c>
      <c r="N628" t="s">
        <v>49</v>
      </c>
      <c r="O628">
        <v>604</v>
      </c>
      <c r="P628" s="6">
        <v>256.45</v>
      </c>
      <c r="Q628" s="6">
        <v>154895.79999999999</v>
      </c>
      <c r="R628" s="5">
        <v>0.05</v>
      </c>
      <c r="S628" s="6">
        <v>147151.01</v>
      </c>
      <c r="T628" s="6">
        <v>7507.56</v>
      </c>
      <c r="U628" s="6">
        <v>80725.84</v>
      </c>
      <c r="V628" s="6">
        <v>922.89</v>
      </c>
      <c r="W628" s="6">
        <v>12438.38</v>
      </c>
      <c r="X628" s="6">
        <v>45556.34</v>
      </c>
      <c r="Y628" s="5">
        <v>0.30958904053733599</v>
      </c>
      <c r="Z628" t="s">
        <v>103</v>
      </c>
      <c r="AA628" t="s">
        <v>104</v>
      </c>
      <c r="AB628" t="s">
        <v>42</v>
      </c>
      <c r="AC628" t="s">
        <v>66</v>
      </c>
      <c r="AD628" t="s">
        <v>123</v>
      </c>
      <c r="AE628" t="s">
        <v>67</v>
      </c>
      <c r="AF628" t="str">
        <f>TEXT(Agricultural_Export_Analysis_Cleaned_Dataset[[#This Row],[Order_Date]],"mmm")</f>
        <v>Sep</v>
      </c>
      <c r="AG628" t="str">
        <f>TEXT(Agricultural_Export_Analysis_Cleaned_Dataset[[#This Row],[Order_Date]],"yyyy")</f>
        <v>2024</v>
      </c>
      <c r="AH628" t="str">
        <f>TEXT(Agricultural_Export_Analysis_Cleaned_Dataset[[#This Row],[Order_Date]],"ddd")</f>
        <v>Fri</v>
      </c>
      <c r="AI628" t="str">
        <f>TEXT(Agricultural_Export_Analysis_Cleaned_Dataset[[#This Row],[Ship_Date]],"yyyy")</f>
        <v>2024</v>
      </c>
      <c r="AJ628" t="str">
        <f>TEXT(Agricultural_Export_Analysis_Cleaned_Dataset[[#This Row],[Ship_Date]],"mmm")</f>
        <v>Oct</v>
      </c>
      <c r="AK628" t="str">
        <f>TEXT(Agricultural_Export_Analysis_Cleaned_Dataset[[#This Row],[Ship_Date]],"ddd")</f>
        <v>Sun</v>
      </c>
      <c r="AL628" t="str">
        <f>TEXT(Agricultural_Export_Analysis_Cleaned_Dataset[[#This Row],[Delivery_Date]],"yyyy")</f>
        <v>2024</v>
      </c>
      <c r="AM628" t="str">
        <f>TEXT(Agricultural_Export_Analysis_Cleaned_Dataset[[#This Row],[Delivery_Date]],"mmm")</f>
        <v>Oct</v>
      </c>
      <c r="AN628" t="str">
        <f>TEXT(Agricultural_Export_Analysis_Cleaned_Dataset[[#This Row],[Delivery_Date]],"ddd")</f>
        <v>Wed</v>
      </c>
      <c r="AO628">
        <f>Agricultural_Export_Analysis_Cleaned_Dataset[[#This Row],[Delivery_Date]]-Agricultural_Export_Analysis_Cleaned_Dataset[[#This Row],[Ship_Date]]</f>
        <v>17</v>
      </c>
      <c r="AP628">
        <f>Agricultural_Export_Analysis_Cleaned_Dataset[[#This Row],[Ship_Date]]-Agricultural_Export_Analysis_Cleaned_Dataset[[#This Row],[Order_Date]]</f>
        <v>9</v>
      </c>
      <c r="AQ628" s="4" t="str">
        <f>TEXT(Agricultural_Export_Analysis_Cleaned_Dataset[[#This Row],[Order_Date]],"mmm yyyy")</f>
        <v>Sep 2024</v>
      </c>
    </row>
    <row r="629" spans="1:43" x14ac:dyDescent="0.3">
      <c r="A629" t="s">
        <v>1349</v>
      </c>
      <c r="B629" t="s">
        <v>1350</v>
      </c>
      <c r="C629" s="2">
        <v>45745</v>
      </c>
      <c r="D629" s="2">
        <v>45751</v>
      </c>
      <c r="E629" s="2">
        <v>45762</v>
      </c>
      <c r="F629" t="s">
        <v>35</v>
      </c>
      <c r="G629" t="s">
        <v>36</v>
      </c>
      <c r="H629" t="s">
        <v>51</v>
      </c>
      <c r="I629" t="s">
        <v>38</v>
      </c>
      <c r="J629" t="s">
        <v>53</v>
      </c>
      <c r="K629" s="7">
        <v>0</v>
      </c>
      <c r="L629" t="s">
        <v>80</v>
      </c>
      <c r="M629" t="s">
        <v>48</v>
      </c>
      <c r="N629" t="s">
        <v>49</v>
      </c>
      <c r="O629">
        <v>1013</v>
      </c>
      <c r="P629" s="6">
        <v>257.98</v>
      </c>
      <c r="Q629" s="6">
        <v>261333.74</v>
      </c>
      <c r="R629" s="5">
        <v>0.05</v>
      </c>
      <c r="S629" s="6">
        <v>248267.05300000001</v>
      </c>
      <c r="T629" s="6">
        <v>6764.22</v>
      </c>
      <c r="U629" s="6">
        <v>116603.05</v>
      </c>
      <c r="V629" s="6">
        <v>983.46</v>
      </c>
      <c r="W629" s="6">
        <v>27937.38</v>
      </c>
      <c r="X629" s="6">
        <v>95978.942999999999</v>
      </c>
      <c r="Y629" s="5">
        <v>0.38659557053669902</v>
      </c>
      <c r="Z629" t="s">
        <v>40</v>
      </c>
      <c r="AA629" t="s">
        <v>41</v>
      </c>
      <c r="AB629" t="s">
        <v>56</v>
      </c>
      <c r="AC629" t="s">
        <v>43</v>
      </c>
      <c r="AD629" t="s">
        <v>84</v>
      </c>
      <c r="AE629" t="s">
        <v>58</v>
      </c>
      <c r="AF629" t="str">
        <f>TEXT(Agricultural_Export_Analysis_Cleaned_Dataset[[#This Row],[Order_Date]],"mmm")</f>
        <v>Mar</v>
      </c>
      <c r="AG629" t="str">
        <f>TEXT(Agricultural_Export_Analysis_Cleaned_Dataset[[#This Row],[Order_Date]],"yyyy")</f>
        <v>2025</v>
      </c>
      <c r="AH629" t="str">
        <f>TEXT(Agricultural_Export_Analysis_Cleaned_Dataset[[#This Row],[Order_Date]],"ddd")</f>
        <v>Sat</v>
      </c>
      <c r="AI629" t="str">
        <f>TEXT(Agricultural_Export_Analysis_Cleaned_Dataset[[#This Row],[Ship_Date]],"yyyy")</f>
        <v>2025</v>
      </c>
      <c r="AJ629" t="str">
        <f>TEXT(Agricultural_Export_Analysis_Cleaned_Dataset[[#This Row],[Ship_Date]],"mmm")</f>
        <v>Apr</v>
      </c>
      <c r="AK629" t="str">
        <f>TEXT(Agricultural_Export_Analysis_Cleaned_Dataset[[#This Row],[Ship_Date]],"ddd")</f>
        <v>Fri</v>
      </c>
      <c r="AL629" t="str">
        <f>TEXT(Agricultural_Export_Analysis_Cleaned_Dataset[[#This Row],[Delivery_Date]],"yyyy")</f>
        <v>2025</v>
      </c>
      <c r="AM629" t="str">
        <f>TEXT(Agricultural_Export_Analysis_Cleaned_Dataset[[#This Row],[Delivery_Date]],"mmm")</f>
        <v>Apr</v>
      </c>
      <c r="AN629" t="str">
        <f>TEXT(Agricultural_Export_Analysis_Cleaned_Dataset[[#This Row],[Delivery_Date]],"ddd")</f>
        <v>Tue</v>
      </c>
      <c r="AO629">
        <f>Agricultural_Export_Analysis_Cleaned_Dataset[[#This Row],[Delivery_Date]]-Agricultural_Export_Analysis_Cleaned_Dataset[[#This Row],[Ship_Date]]</f>
        <v>11</v>
      </c>
      <c r="AP629">
        <f>Agricultural_Export_Analysis_Cleaned_Dataset[[#This Row],[Ship_Date]]-Agricultural_Export_Analysis_Cleaned_Dataset[[#This Row],[Order_Date]]</f>
        <v>6</v>
      </c>
      <c r="AQ629" s="4" t="str">
        <f>TEXT(Agricultural_Export_Analysis_Cleaned_Dataset[[#This Row],[Order_Date]],"mmm yyyy")</f>
        <v>Mar 2025</v>
      </c>
    </row>
    <row r="630" spans="1:43" x14ac:dyDescent="0.3">
      <c r="A630" t="s">
        <v>1351</v>
      </c>
      <c r="B630" t="s">
        <v>1352</v>
      </c>
      <c r="C630" s="2">
        <v>45453</v>
      </c>
      <c r="D630" s="2">
        <v>45463</v>
      </c>
      <c r="E630" s="2">
        <v>45478</v>
      </c>
      <c r="F630" t="s">
        <v>35</v>
      </c>
      <c r="G630" t="s">
        <v>96</v>
      </c>
      <c r="H630" t="s">
        <v>51</v>
      </c>
      <c r="I630" t="s">
        <v>91</v>
      </c>
      <c r="J630" t="s">
        <v>63</v>
      </c>
      <c r="K630" s="7">
        <v>0</v>
      </c>
      <c r="L630" t="s">
        <v>70</v>
      </c>
      <c r="M630" t="s">
        <v>130</v>
      </c>
      <c r="N630" t="s">
        <v>131</v>
      </c>
      <c r="O630">
        <v>1949</v>
      </c>
      <c r="P630" s="6">
        <v>312.57</v>
      </c>
      <c r="Q630" s="6">
        <v>609198.93000000005</v>
      </c>
      <c r="R630" s="5">
        <v>0.05</v>
      </c>
      <c r="S630" s="6">
        <v>578738.98349999997</v>
      </c>
      <c r="T630" s="6">
        <v>3282.61</v>
      </c>
      <c r="U630" s="6">
        <v>316645.24</v>
      </c>
      <c r="V630" s="6">
        <v>1249.0999999999999</v>
      </c>
      <c r="W630" s="6">
        <v>21516.2</v>
      </c>
      <c r="X630" s="6">
        <v>236045.83350000001</v>
      </c>
      <c r="Y630" s="5">
        <v>0.40786233557739898</v>
      </c>
      <c r="Z630" t="s">
        <v>81</v>
      </c>
      <c r="AA630" t="s">
        <v>150</v>
      </c>
      <c r="AB630" t="s">
        <v>56</v>
      </c>
      <c r="AC630" t="s">
        <v>66</v>
      </c>
      <c r="AD630" t="s">
        <v>98</v>
      </c>
      <c r="AE630" t="s">
        <v>67</v>
      </c>
      <c r="AF630" t="str">
        <f>TEXT(Agricultural_Export_Analysis_Cleaned_Dataset[[#This Row],[Order_Date]],"mmm")</f>
        <v>Jun</v>
      </c>
      <c r="AG630" t="str">
        <f>TEXT(Agricultural_Export_Analysis_Cleaned_Dataset[[#This Row],[Order_Date]],"yyyy")</f>
        <v>2024</v>
      </c>
      <c r="AH630" t="str">
        <f>TEXT(Agricultural_Export_Analysis_Cleaned_Dataset[[#This Row],[Order_Date]],"ddd")</f>
        <v>Mon</v>
      </c>
      <c r="AI630" t="str">
        <f>TEXT(Agricultural_Export_Analysis_Cleaned_Dataset[[#This Row],[Ship_Date]],"yyyy")</f>
        <v>2024</v>
      </c>
      <c r="AJ630" t="str">
        <f>TEXT(Agricultural_Export_Analysis_Cleaned_Dataset[[#This Row],[Ship_Date]],"mmm")</f>
        <v>Jun</v>
      </c>
      <c r="AK630" t="str">
        <f>TEXT(Agricultural_Export_Analysis_Cleaned_Dataset[[#This Row],[Ship_Date]],"ddd")</f>
        <v>Thu</v>
      </c>
      <c r="AL630" t="str">
        <f>TEXT(Agricultural_Export_Analysis_Cleaned_Dataset[[#This Row],[Delivery_Date]],"yyyy")</f>
        <v>2024</v>
      </c>
      <c r="AM630" t="str">
        <f>TEXT(Agricultural_Export_Analysis_Cleaned_Dataset[[#This Row],[Delivery_Date]],"mmm")</f>
        <v>Jul</v>
      </c>
      <c r="AN630" t="str">
        <f>TEXT(Agricultural_Export_Analysis_Cleaned_Dataset[[#This Row],[Delivery_Date]],"ddd")</f>
        <v>Fri</v>
      </c>
      <c r="AO630">
        <f>Agricultural_Export_Analysis_Cleaned_Dataset[[#This Row],[Delivery_Date]]-Agricultural_Export_Analysis_Cleaned_Dataset[[#This Row],[Ship_Date]]</f>
        <v>15</v>
      </c>
      <c r="AP630">
        <f>Agricultural_Export_Analysis_Cleaned_Dataset[[#This Row],[Ship_Date]]-Agricultural_Export_Analysis_Cleaned_Dataset[[#This Row],[Order_Date]]</f>
        <v>10</v>
      </c>
      <c r="AQ630" s="4" t="str">
        <f>TEXT(Agricultural_Export_Analysis_Cleaned_Dataset[[#This Row],[Order_Date]],"mmm yyyy")</f>
        <v>Jun 2024</v>
      </c>
    </row>
    <row r="631" spans="1:43" x14ac:dyDescent="0.3">
      <c r="A631" t="s">
        <v>1353</v>
      </c>
      <c r="B631" t="s">
        <v>1354</v>
      </c>
      <c r="C631" s="2">
        <v>45719</v>
      </c>
      <c r="D631" s="2">
        <v>45720</v>
      </c>
      <c r="E631" s="2">
        <v>45736</v>
      </c>
      <c r="F631" t="s">
        <v>35</v>
      </c>
      <c r="G631" t="s">
        <v>132</v>
      </c>
      <c r="H631" t="s">
        <v>51</v>
      </c>
      <c r="I631" t="s">
        <v>91</v>
      </c>
      <c r="J631" t="s">
        <v>39</v>
      </c>
      <c r="K631" s="7">
        <v>10</v>
      </c>
      <c r="L631" t="s">
        <v>135</v>
      </c>
      <c r="M631" t="s">
        <v>71</v>
      </c>
      <c r="N631" t="s">
        <v>72</v>
      </c>
      <c r="O631">
        <v>346</v>
      </c>
      <c r="P631" s="6">
        <v>166.99</v>
      </c>
      <c r="Q631" s="6">
        <v>57778.54</v>
      </c>
      <c r="R631" s="5">
        <v>0.1</v>
      </c>
      <c r="S631" s="6">
        <v>52000.686000000002</v>
      </c>
      <c r="T631" s="6">
        <v>5072.53</v>
      </c>
      <c r="U631" s="6">
        <v>36336.49</v>
      </c>
      <c r="V631" s="6">
        <v>993.25</v>
      </c>
      <c r="W631" s="6">
        <v>3969.14</v>
      </c>
      <c r="X631" s="6">
        <v>5629.2759999999998</v>
      </c>
      <c r="Y631" s="5">
        <v>0.10825387957382</v>
      </c>
      <c r="Z631" t="s">
        <v>40</v>
      </c>
      <c r="AA631" t="s">
        <v>41</v>
      </c>
      <c r="AB631" t="s">
        <v>42</v>
      </c>
      <c r="AC631" t="s">
        <v>76</v>
      </c>
      <c r="AD631" t="s">
        <v>44</v>
      </c>
      <c r="AE631" t="s">
        <v>45</v>
      </c>
      <c r="AF631" t="str">
        <f>TEXT(Agricultural_Export_Analysis_Cleaned_Dataset[[#This Row],[Order_Date]],"mmm")</f>
        <v>Mar</v>
      </c>
      <c r="AG631" t="str">
        <f>TEXT(Agricultural_Export_Analysis_Cleaned_Dataset[[#This Row],[Order_Date]],"yyyy")</f>
        <v>2025</v>
      </c>
      <c r="AH631" t="str">
        <f>TEXT(Agricultural_Export_Analysis_Cleaned_Dataset[[#This Row],[Order_Date]],"ddd")</f>
        <v>Mon</v>
      </c>
      <c r="AI631" t="str">
        <f>TEXT(Agricultural_Export_Analysis_Cleaned_Dataset[[#This Row],[Ship_Date]],"yyyy")</f>
        <v>2025</v>
      </c>
      <c r="AJ631" t="str">
        <f>TEXT(Agricultural_Export_Analysis_Cleaned_Dataset[[#This Row],[Ship_Date]],"mmm")</f>
        <v>Mar</v>
      </c>
      <c r="AK631" t="str">
        <f>TEXT(Agricultural_Export_Analysis_Cleaned_Dataset[[#This Row],[Ship_Date]],"ddd")</f>
        <v>Tue</v>
      </c>
      <c r="AL631" t="str">
        <f>TEXT(Agricultural_Export_Analysis_Cleaned_Dataset[[#This Row],[Delivery_Date]],"yyyy")</f>
        <v>2025</v>
      </c>
      <c r="AM631" t="str">
        <f>TEXT(Agricultural_Export_Analysis_Cleaned_Dataset[[#This Row],[Delivery_Date]],"mmm")</f>
        <v>Mar</v>
      </c>
      <c r="AN631" t="str">
        <f>TEXT(Agricultural_Export_Analysis_Cleaned_Dataset[[#This Row],[Delivery_Date]],"ddd")</f>
        <v>Thu</v>
      </c>
      <c r="AO631">
        <f>Agricultural_Export_Analysis_Cleaned_Dataset[[#This Row],[Delivery_Date]]-Agricultural_Export_Analysis_Cleaned_Dataset[[#This Row],[Ship_Date]]</f>
        <v>16</v>
      </c>
      <c r="AP631">
        <f>Agricultural_Export_Analysis_Cleaned_Dataset[[#This Row],[Ship_Date]]-Agricultural_Export_Analysis_Cleaned_Dataset[[#This Row],[Order_Date]]</f>
        <v>1</v>
      </c>
      <c r="AQ631" s="4" t="str">
        <f>TEXT(Agricultural_Export_Analysis_Cleaned_Dataset[[#This Row],[Order_Date]],"mmm yyyy")</f>
        <v>Mar 2025</v>
      </c>
    </row>
    <row r="632" spans="1:43" x14ac:dyDescent="0.3">
      <c r="A632" t="s">
        <v>1355</v>
      </c>
      <c r="B632" t="s">
        <v>814</v>
      </c>
      <c r="C632" s="2">
        <v>45496</v>
      </c>
      <c r="D632" s="2">
        <v>45500</v>
      </c>
      <c r="E632" s="2">
        <v>45528</v>
      </c>
      <c r="F632" t="s">
        <v>35</v>
      </c>
      <c r="G632" t="s">
        <v>36</v>
      </c>
      <c r="H632" t="s">
        <v>37</v>
      </c>
      <c r="I632" t="s">
        <v>91</v>
      </c>
      <c r="J632" t="s">
        <v>112</v>
      </c>
      <c r="K632" s="7">
        <v>15</v>
      </c>
      <c r="L632" t="s">
        <v>32</v>
      </c>
      <c r="M632" t="s">
        <v>130</v>
      </c>
      <c r="N632" t="s">
        <v>131</v>
      </c>
      <c r="O632">
        <v>653</v>
      </c>
      <c r="P632" s="6">
        <v>419.62</v>
      </c>
      <c r="Q632" s="6">
        <v>274011.86</v>
      </c>
      <c r="R632" s="5">
        <v>0</v>
      </c>
      <c r="S632" s="6">
        <v>274011.86</v>
      </c>
      <c r="T632" s="6">
        <v>11968.34</v>
      </c>
      <c r="U632" s="6">
        <v>149762.21</v>
      </c>
      <c r="V632" s="6">
        <v>1044.49</v>
      </c>
      <c r="W632" s="6">
        <v>20824.14</v>
      </c>
      <c r="X632" s="6">
        <v>90412.68</v>
      </c>
      <c r="Y632" s="5">
        <v>0.32995900250449001</v>
      </c>
      <c r="Z632" t="s">
        <v>103</v>
      </c>
      <c r="AA632" t="s">
        <v>119</v>
      </c>
      <c r="AB632" t="s">
        <v>83</v>
      </c>
      <c r="AC632" t="s">
        <v>76</v>
      </c>
      <c r="AD632" t="s">
        <v>98</v>
      </c>
      <c r="AE632" t="s">
        <v>45</v>
      </c>
      <c r="AF632" t="str">
        <f>TEXT(Agricultural_Export_Analysis_Cleaned_Dataset[[#This Row],[Order_Date]],"mmm")</f>
        <v>Jul</v>
      </c>
      <c r="AG632" t="str">
        <f>TEXT(Agricultural_Export_Analysis_Cleaned_Dataset[[#This Row],[Order_Date]],"yyyy")</f>
        <v>2024</v>
      </c>
      <c r="AH632" t="str">
        <f>TEXT(Agricultural_Export_Analysis_Cleaned_Dataset[[#This Row],[Order_Date]],"ddd")</f>
        <v>Tue</v>
      </c>
      <c r="AI632" t="str">
        <f>TEXT(Agricultural_Export_Analysis_Cleaned_Dataset[[#This Row],[Ship_Date]],"yyyy")</f>
        <v>2024</v>
      </c>
      <c r="AJ632" t="str">
        <f>TEXT(Agricultural_Export_Analysis_Cleaned_Dataset[[#This Row],[Ship_Date]],"mmm")</f>
        <v>Jul</v>
      </c>
      <c r="AK632" t="str">
        <f>TEXT(Agricultural_Export_Analysis_Cleaned_Dataset[[#This Row],[Ship_Date]],"ddd")</f>
        <v>Sat</v>
      </c>
      <c r="AL632" t="str">
        <f>TEXT(Agricultural_Export_Analysis_Cleaned_Dataset[[#This Row],[Delivery_Date]],"yyyy")</f>
        <v>2024</v>
      </c>
      <c r="AM632" t="str">
        <f>TEXT(Agricultural_Export_Analysis_Cleaned_Dataset[[#This Row],[Delivery_Date]],"mmm")</f>
        <v>Aug</v>
      </c>
      <c r="AN632" t="str">
        <f>TEXT(Agricultural_Export_Analysis_Cleaned_Dataset[[#This Row],[Delivery_Date]],"ddd")</f>
        <v>Sat</v>
      </c>
      <c r="AO632">
        <f>Agricultural_Export_Analysis_Cleaned_Dataset[[#This Row],[Delivery_Date]]-Agricultural_Export_Analysis_Cleaned_Dataset[[#This Row],[Ship_Date]]</f>
        <v>28</v>
      </c>
      <c r="AP632">
        <f>Agricultural_Export_Analysis_Cleaned_Dataset[[#This Row],[Ship_Date]]-Agricultural_Export_Analysis_Cleaned_Dataset[[#This Row],[Order_Date]]</f>
        <v>4</v>
      </c>
      <c r="AQ632" s="4" t="str">
        <f>TEXT(Agricultural_Export_Analysis_Cleaned_Dataset[[#This Row],[Order_Date]],"mmm yyyy")</f>
        <v>Jul 2024</v>
      </c>
    </row>
    <row r="633" spans="1:43" x14ac:dyDescent="0.3">
      <c r="A633" t="s">
        <v>1356</v>
      </c>
      <c r="B633" t="s">
        <v>1357</v>
      </c>
      <c r="C633" s="2">
        <v>45349</v>
      </c>
      <c r="D633" s="2">
        <v>45355</v>
      </c>
      <c r="E633" s="2">
        <v>45381</v>
      </c>
      <c r="F633" t="s">
        <v>35</v>
      </c>
      <c r="G633" t="s">
        <v>73</v>
      </c>
      <c r="H633" t="s">
        <v>37</v>
      </c>
      <c r="I633" t="s">
        <v>118</v>
      </c>
      <c r="J633" t="s">
        <v>63</v>
      </c>
      <c r="K633" s="7">
        <v>4</v>
      </c>
      <c r="L633" t="s">
        <v>70</v>
      </c>
      <c r="M633" t="s">
        <v>159</v>
      </c>
      <c r="N633" t="s">
        <v>160</v>
      </c>
      <c r="O633">
        <v>1458</v>
      </c>
      <c r="P633" s="6">
        <v>480.67</v>
      </c>
      <c r="Q633" s="6">
        <v>700816.86</v>
      </c>
      <c r="R633" s="5">
        <v>0.15</v>
      </c>
      <c r="S633" s="6">
        <v>595694.33100000001</v>
      </c>
      <c r="T633" s="6">
        <v>14810.47</v>
      </c>
      <c r="U633" s="6">
        <v>312712.02</v>
      </c>
      <c r="V633" s="6">
        <v>1799.73</v>
      </c>
      <c r="W633" s="6">
        <v>15447.36</v>
      </c>
      <c r="X633" s="6">
        <v>250924.75099999999</v>
      </c>
      <c r="Y633" s="5">
        <v>0.42123071841017701</v>
      </c>
      <c r="Z633" t="s">
        <v>40</v>
      </c>
      <c r="AA633" t="s">
        <v>147</v>
      </c>
      <c r="AB633" t="s">
        <v>65</v>
      </c>
      <c r="AC633" t="s">
        <v>66</v>
      </c>
      <c r="AD633" t="s">
        <v>98</v>
      </c>
      <c r="AE633" t="s">
        <v>45</v>
      </c>
      <c r="AF633" t="str">
        <f>TEXT(Agricultural_Export_Analysis_Cleaned_Dataset[[#This Row],[Order_Date]],"mmm")</f>
        <v>Feb</v>
      </c>
      <c r="AG633" t="str">
        <f>TEXT(Agricultural_Export_Analysis_Cleaned_Dataset[[#This Row],[Order_Date]],"yyyy")</f>
        <v>2024</v>
      </c>
      <c r="AH633" t="str">
        <f>TEXT(Agricultural_Export_Analysis_Cleaned_Dataset[[#This Row],[Order_Date]],"ddd")</f>
        <v>Tue</v>
      </c>
      <c r="AI633" t="str">
        <f>TEXT(Agricultural_Export_Analysis_Cleaned_Dataset[[#This Row],[Ship_Date]],"yyyy")</f>
        <v>2024</v>
      </c>
      <c r="AJ633" t="str">
        <f>TEXT(Agricultural_Export_Analysis_Cleaned_Dataset[[#This Row],[Ship_Date]],"mmm")</f>
        <v>Mar</v>
      </c>
      <c r="AK633" t="str">
        <f>TEXT(Agricultural_Export_Analysis_Cleaned_Dataset[[#This Row],[Ship_Date]],"ddd")</f>
        <v>Mon</v>
      </c>
      <c r="AL633" t="str">
        <f>TEXT(Agricultural_Export_Analysis_Cleaned_Dataset[[#This Row],[Delivery_Date]],"yyyy")</f>
        <v>2024</v>
      </c>
      <c r="AM633" t="str">
        <f>TEXT(Agricultural_Export_Analysis_Cleaned_Dataset[[#This Row],[Delivery_Date]],"mmm")</f>
        <v>Mar</v>
      </c>
      <c r="AN633" t="str">
        <f>TEXT(Agricultural_Export_Analysis_Cleaned_Dataset[[#This Row],[Delivery_Date]],"ddd")</f>
        <v>Sat</v>
      </c>
      <c r="AO633">
        <f>Agricultural_Export_Analysis_Cleaned_Dataset[[#This Row],[Delivery_Date]]-Agricultural_Export_Analysis_Cleaned_Dataset[[#This Row],[Ship_Date]]</f>
        <v>26</v>
      </c>
      <c r="AP633">
        <f>Agricultural_Export_Analysis_Cleaned_Dataset[[#This Row],[Ship_Date]]-Agricultural_Export_Analysis_Cleaned_Dataset[[#This Row],[Order_Date]]</f>
        <v>6</v>
      </c>
      <c r="AQ633" s="4" t="str">
        <f>TEXT(Agricultural_Export_Analysis_Cleaned_Dataset[[#This Row],[Order_Date]],"mmm yyyy")</f>
        <v>Feb 2024</v>
      </c>
    </row>
    <row r="634" spans="1:43" x14ac:dyDescent="0.3">
      <c r="A634" t="s">
        <v>1358</v>
      </c>
      <c r="B634" t="s">
        <v>481</v>
      </c>
      <c r="C634" s="2">
        <v>45627</v>
      </c>
      <c r="D634" s="2">
        <v>45637</v>
      </c>
      <c r="E634" s="2">
        <v>45663</v>
      </c>
      <c r="F634" t="s">
        <v>35</v>
      </c>
      <c r="G634" t="s">
        <v>8934</v>
      </c>
      <c r="H634" t="s">
        <v>37</v>
      </c>
      <c r="I634" t="s">
        <v>52</v>
      </c>
      <c r="J634" t="s">
        <v>53</v>
      </c>
      <c r="K634" s="7">
        <v>4</v>
      </c>
      <c r="L634" t="s">
        <v>135</v>
      </c>
      <c r="M634" t="s">
        <v>159</v>
      </c>
      <c r="N634" t="s">
        <v>160</v>
      </c>
      <c r="O634">
        <v>1738</v>
      </c>
      <c r="P634" s="6">
        <v>92.85</v>
      </c>
      <c r="Q634" s="6">
        <v>161373.29999999999</v>
      </c>
      <c r="R634" s="5">
        <v>0.05</v>
      </c>
      <c r="S634" s="6">
        <v>153304.63500000001</v>
      </c>
      <c r="T634" s="6">
        <v>8824.2800000000007</v>
      </c>
      <c r="U634" s="6">
        <v>96113.19</v>
      </c>
      <c r="V634" s="6">
        <v>1729.33</v>
      </c>
      <c r="W634" s="6">
        <v>9784.84</v>
      </c>
      <c r="X634" s="6">
        <v>36852.995000000003</v>
      </c>
      <c r="Y634" s="5">
        <v>0.24039061180374599</v>
      </c>
      <c r="Z634" t="s">
        <v>54</v>
      </c>
      <c r="AA634" t="s">
        <v>55</v>
      </c>
      <c r="AB634" t="s">
        <v>56</v>
      </c>
      <c r="AC634" t="s">
        <v>66</v>
      </c>
      <c r="AD634" t="s">
        <v>44</v>
      </c>
      <c r="AE634" t="s">
        <v>58</v>
      </c>
      <c r="AF634" t="str">
        <f>TEXT(Agricultural_Export_Analysis_Cleaned_Dataset[[#This Row],[Order_Date]],"mmm")</f>
        <v>Dec</v>
      </c>
      <c r="AG634" t="str">
        <f>TEXT(Agricultural_Export_Analysis_Cleaned_Dataset[[#This Row],[Order_Date]],"yyyy")</f>
        <v>2024</v>
      </c>
      <c r="AH634" t="str">
        <f>TEXT(Agricultural_Export_Analysis_Cleaned_Dataset[[#This Row],[Order_Date]],"ddd")</f>
        <v>Sun</v>
      </c>
      <c r="AI634" t="str">
        <f>TEXT(Agricultural_Export_Analysis_Cleaned_Dataset[[#This Row],[Ship_Date]],"yyyy")</f>
        <v>2024</v>
      </c>
      <c r="AJ634" t="str">
        <f>TEXT(Agricultural_Export_Analysis_Cleaned_Dataset[[#This Row],[Ship_Date]],"mmm")</f>
        <v>Dec</v>
      </c>
      <c r="AK634" t="str">
        <f>TEXT(Agricultural_Export_Analysis_Cleaned_Dataset[[#This Row],[Ship_Date]],"ddd")</f>
        <v>Wed</v>
      </c>
      <c r="AL634" t="str">
        <f>TEXT(Agricultural_Export_Analysis_Cleaned_Dataset[[#This Row],[Delivery_Date]],"yyyy")</f>
        <v>2025</v>
      </c>
      <c r="AM634" t="str">
        <f>TEXT(Agricultural_Export_Analysis_Cleaned_Dataset[[#This Row],[Delivery_Date]],"mmm")</f>
        <v>Jan</v>
      </c>
      <c r="AN634" t="str">
        <f>TEXT(Agricultural_Export_Analysis_Cleaned_Dataset[[#This Row],[Delivery_Date]],"ddd")</f>
        <v>Mon</v>
      </c>
      <c r="AO634">
        <f>Agricultural_Export_Analysis_Cleaned_Dataset[[#This Row],[Delivery_Date]]-Agricultural_Export_Analysis_Cleaned_Dataset[[#This Row],[Ship_Date]]</f>
        <v>26</v>
      </c>
      <c r="AP634">
        <f>Agricultural_Export_Analysis_Cleaned_Dataset[[#This Row],[Ship_Date]]-Agricultural_Export_Analysis_Cleaned_Dataset[[#This Row],[Order_Date]]</f>
        <v>10</v>
      </c>
      <c r="AQ634" s="4" t="str">
        <f>TEXT(Agricultural_Export_Analysis_Cleaned_Dataset[[#This Row],[Order_Date]],"mmm yyyy")</f>
        <v>Dec 2024</v>
      </c>
    </row>
    <row r="635" spans="1:43" x14ac:dyDescent="0.3">
      <c r="A635" t="s">
        <v>1359</v>
      </c>
      <c r="B635" t="s">
        <v>1360</v>
      </c>
      <c r="C635" s="2">
        <v>45910</v>
      </c>
      <c r="D635" s="2">
        <v>45911</v>
      </c>
      <c r="E635" s="2">
        <v>45919</v>
      </c>
      <c r="F635" t="s">
        <v>35</v>
      </c>
      <c r="G635" t="s">
        <v>117</v>
      </c>
      <c r="H635" t="s">
        <v>51</v>
      </c>
      <c r="I635" t="s">
        <v>52</v>
      </c>
      <c r="J635" t="s">
        <v>39</v>
      </c>
      <c r="K635" s="7">
        <v>0</v>
      </c>
      <c r="L635" t="s">
        <v>70</v>
      </c>
      <c r="M635" t="s">
        <v>107</v>
      </c>
      <c r="N635" t="s">
        <v>108</v>
      </c>
      <c r="O635">
        <v>707</v>
      </c>
      <c r="P635" s="6">
        <v>244.8</v>
      </c>
      <c r="Q635" s="6">
        <v>173073.6</v>
      </c>
      <c r="R635" s="5">
        <v>0.15</v>
      </c>
      <c r="S635" s="6">
        <v>147112.56</v>
      </c>
      <c r="T635" s="6">
        <v>3385.29</v>
      </c>
      <c r="U635" s="6">
        <v>82186.070000000007</v>
      </c>
      <c r="V635" s="6">
        <v>2917.17</v>
      </c>
      <c r="W635" s="6">
        <v>6752.85</v>
      </c>
      <c r="X635" s="6">
        <v>51871.18</v>
      </c>
      <c r="Y635" s="5">
        <v>0.352595182899407</v>
      </c>
      <c r="Z635" t="s">
        <v>103</v>
      </c>
      <c r="AA635" t="s">
        <v>104</v>
      </c>
      <c r="AB635" t="s">
        <v>56</v>
      </c>
      <c r="AC635" t="s">
        <v>76</v>
      </c>
      <c r="AD635" t="s">
        <v>93</v>
      </c>
      <c r="AE635" t="s">
        <v>67</v>
      </c>
      <c r="AF635" t="str">
        <f>TEXT(Agricultural_Export_Analysis_Cleaned_Dataset[[#This Row],[Order_Date]],"mmm")</f>
        <v>Sep</v>
      </c>
      <c r="AG635" t="str">
        <f>TEXT(Agricultural_Export_Analysis_Cleaned_Dataset[[#This Row],[Order_Date]],"yyyy")</f>
        <v>2025</v>
      </c>
      <c r="AH635" t="str">
        <f>TEXT(Agricultural_Export_Analysis_Cleaned_Dataset[[#This Row],[Order_Date]],"ddd")</f>
        <v>Wed</v>
      </c>
      <c r="AI635" t="str">
        <f>TEXT(Agricultural_Export_Analysis_Cleaned_Dataset[[#This Row],[Ship_Date]],"yyyy")</f>
        <v>2025</v>
      </c>
      <c r="AJ635" t="str">
        <f>TEXT(Agricultural_Export_Analysis_Cleaned_Dataset[[#This Row],[Ship_Date]],"mmm")</f>
        <v>Sep</v>
      </c>
      <c r="AK635" t="str">
        <f>TEXT(Agricultural_Export_Analysis_Cleaned_Dataset[[#This Row],[Ship_Date]],"ddd")</f>
        <v>Thu</v>
      </c>
      <c r="AL635" t="str">
        <f>TEXT(Agricultural_Export_Analysis_Cleaned_Dataset[[#This Row],[Delivery_Date]],"yyyy")</f>
        <v>2025</v>
      </c>
      <c r="AM635" t="str">
        <f>TEXT(Agricultural_Export_Analysis_Cleaned_Dataset[[#This Row],[Delivery_Date]],"mmm")</f>
        <v>Sep</v>
      </c>
      <c r="AN635" t="str">
        <f>TEXT(Agricultural_Export_Analysis_Cleaned_Dataset[[#This Row],[Delivery_Date]],"ddd")</f>
        <v>Fri</v>
      </c>
      <c r="AO635">
        <f>Agricultural_Export_Analysis_Cleaned_Dataset[[#This Row],[Delivery_Date]]-Agricultural_Export_Analysis_Cleaned_Dataset[[#This Row],[Ship_Date]]</f>
        <v>8</v>
      </c>
      <c r="AP635">
        <f>Agricultural_Export_Analysis_Cleaned_Dataset[[#This Row],[Ship_Date]]-Agricultural_Export_Analysis_Cleaned_Dataset[[#This Row],[Order_Date]]</f>
        <v>1</v>
      </c>
      <c r="AQ635" s="4" t="str">
        <f>TEXT(Agricultural_Export_Analysis_Cleaned_Dataset[[#This Row],[Order_Date]],"mmm yyyy")</f>
        <v>Sep 2025</v>
      </c>
    </row>
    <row r="636" spans="1:43" x14ac:dyDescent="0.3">
      <c r="A636" t="s">
        <v>1361</v>
      </c>
      <c r="B636" t="s">
        <v>762</v>
      </c>
      <c r="C636" s="2">
        <v>45369</v>
      </c>
      <c r="D636" s="2">
        <v>45379</v>
      </c>
      <c r="E636" s="2">
        <v>45401</v>
      </c>
      <c r="F636" t="s">
        <v>35</v>
      </c>
      <c r="G636" t="s">
        <v>132</v>
      </c>
      <c r="H636" t="s">
        <v>74</v>
      </c>
      <c r="I636" t="s">
        <v>52</v>
      </c>
      <c r="J636" t="s">
        <v>112</v>
      </c>
      <c r="K636" s="7">
        <v>0</v>
      </c>
      <c r="L636" t="s">
        <v>87</v>
      </c>
      <c r="M636" t="s">
        <v>101</v>
      </c>
      <c r="N636" t="s">
        <v>102</v>
      </c>
      <c r="O636">
        <v>1082</v>
      </c>
      <c r="P636" s="6">
        <v>439.08</v>
      </c>
      <c r="Q636" s="6">
        <v>475084.56</v>
      </c>
      <c r="R636" s="5">
        <v>0.1</v>
      </c>
      <c r="S636" s="6">
        <v>427576.10399999999</v>
      </c>
      <c r="T636" s="6">
        <v>7634.14</v>
      </c>
      <c r="U636" s="6">
        <v>293762.42</v>
      </c>
      <c r="V636" s="6">
        <v>1766.96</v>
      </c>
      <c r="W636" s="6">
        <v>35675.83</v>
      </c>
      <c r="X636" s="6">
        <v>88736.754000000001</v>
      </c>
      <c r="Y636" s="5">
        <v>0.207534408892037</v>
      </c>
      <c r="Z636" t="s">
        <v>40</v>
      </c>
      <c r="AA636" t="s">
        <v>41</v>
      </c>
      <c r="AB636" t="s">
        <v>42</v>
      </c>
      <c r="AC636" t="s">
        <v>76</v>
      </c>
      <c r="AD636" t="s">
        <v>98</v>
      </c>
      <c r="AE636" t="s">
        <v>45</v>
      </c>
      <c r="AF636" t="str">
        <f>TEXT(Agricultural_Export_Analysis_Cleaned_Dataset[[#This Row],[Order_Date]],"mmm")</f>
        <v>Mar</v>
      </c>
      <c r="AG636" t="str">
        <f>TEXT(Agricultural_Export_Analysis_Cleaned_Dataset[[#This Row],[Order_Date]],"yyyy")</f>
        <v>2024</v>
      </c>
      <c r="AH636" t="str">
        <f>TEXT(Agricultural_Export_Analysis_Cleaned_Dataset[[#This Row],[Order_Date]],"ddd")</f>
        <v>Mon</v>
      </c>
      <c r="AI636" t="str">
        <f>TEXT(Agricultural_Export_Analysis_Cleaned_Dataset[[#This Row],[Ship_Date]],"yyyy")</f>
        <v>2024</v>
      </c>
      <c r="AJ636" t="str">
        <f>TEXT(Agricultural_Export_Analysis_Cleaned_Dataset[[#This Row],[Ship_Date]],"mmm")</f>
        <v>Mar</v>
      </c>
      <c r="AK636" t="str">
        <f>TEXT(Agricultural_Export_Analysis_Cleaned_Dataset[[#This Row],[Ship_Date]],"ddd")</f>
        <v>Thu</v>
      </c>
      <c r="AL636" t="str">
        <f>TEXT(Agricultural_Export_Analysis_Cleaned_Dataset[[#This Row],[Delivery_Date]],"yyyy")</f>
        <v>2024</v>
      </c>
      <c r="AM636" t="str">
        <f>TEXT(Agricultural_Export_Analysis_Cleaned_Dataset[[#This Row],[Delivery_Date]],"mmm")</f>
        <v>Apr</v>
      </c>
      <c r="AN636" t="str">
        <f>TEXT(Agricultural_Export_Analysis_Cleaned_Dataset[[#This Row],[Delivery_Date]],"ddd")</f>
        <v>Fri</v>
      </c>
      <c r="AO636">
        <f>Agricultural_Export_Analysis_Cleaned_Dataset[[#This Row],[Delivery_Date]]-Agricultural_Export_Analysis_Cleaned_Dataset[[#This Row],[Ship_Date]]</f>
        <v>22</v>
      </c>
      <c r="AP636">
        <f>Agricultural_Export_Analysis_Cleaned_Dataset[[#This Row],[Ship_Date]]-Agricultural_Export_Analysis_Cleaned_Dataset[[#This Row],[Order_Date]]</f>
        <v>10</v>
      </c>
      <c r="AQ636" s="4" t="str">
        <f>TEXT(Agricultural_Export_Analysis_Cleaned_Dataset[[#This Row],[Order_Date]],"mmm yyyy")</f>
        <v>Mar 2024</v>
      </c>
    </row>
    <row r="637" spans="1:43" x14ac:dyDescent="0.3">
      <c r="A637" t="s">
        <v>1362</v>
      </c>
      <c r="B637" t="s">
        <v>1363</v>
      </c>
      <c r="C637" s="2">
        <v>45478</v>
      </c>
      <c r="D637" s="2">
        <v>45488</v>
      </c>
      <c r="E637" s="2">
        <v>45514</v>
      </c>
      <c r="F637" t="s">
        <v>35</v>
      </c>
      <c r="G637" t="s">
        <v>8934</v>
      </c>
      <c r="H637" t="s">
        <v>51</v>
      </c>
      <c r="I637" t="s">
        <v>38</v>
      </c>
      <c r="J637" t="s">
        <v>53</v>
      </c>
      <c r="K637" s="7">
        <v>7</v>
      </c>
      <c r="L637" t="s">
        <v>70</v>
      </c>
      <c r="M637" t="s">
        <v>159</v>
      </c>
      <c r="N637" t="s">
        <v>160</v>
      </c>
      <c r="O637">
        <v>1724</v>
      </c>
      <c r="P637" s="6">
        <v>152.9</v>
      </c>
      <c r="Q637" s="6">
        <v>263599.59999999998</v>
      </c>
      <c r="R637" s="5">
        <v>0.15</v>
      </c>
      <c r="S637" s="6">
        <v>224059.66</v>
      </c>
      <c r="T637" s="6">
        <v>14918.07</v>
      </c>
      <c r="U637" s="6">
        <v>160607.47</v>
      </c>
      <c r="V637" s="6">
        <v>541.4</v>
      </c>
      <c r="W637" s="6">
        <v>11884.78</v>
      </c>
      <c r="X637" s="6">
        <v>36107.94</v>
      </c>
      <c r="Y637" s="5">
        <v>0.16115323927564601</v>
      </c>
      <c r="Z637" t="s">
        <v>103</v>
      </c>
      <c r="AA637" t="s">
        <v>119</v>
      </c>
      <c r="AB637" t="s">
        <v>65</v>
      </c>
      <c r="AC637" t="s">
        <v>43</v>
      </c>
      <c r="AD637" t="s">
        <v>98</v>
      </c>
      <c r="AE637" t="s">
        <v>67</v>
      </c>
      <c r="AF637" t="str">
        <f>TEXT(Agricultural_Export_Analysis_Cleaned_Dataset[[#This Row],[Order_Date]],"mmm")</f>
        <v>Jul</v>
      </c>
      <c r="AG637" t="str">
        <f>TEXT(Agricultural_Export_Analysis_Cleaned_Dataset[[#This Row],[Order_Date]],"yyyy")</f>
        <v>2024</v>
      </c>
      <c r="AH637" t="str">
        <f>TEXT(Agricultural_Export_Analysis_Cleaned_Dataset[[#This Row],[Order_Date]],"ddd")</f>
        <v>Fri</v>
      </c>
      <c r="AI637" t="str">
        <f>TEXT(Agricultural_Export_Analysis_Cleaned_Dataset[[#This Row],[Ship_Date]],"yyyy")</f>
        <v>2024</v>
      </c>
      <c r="AJ637" t="str">
        <f>TEXT(Agricultural_Export_Analysis_Cleaned_Dataset[[#This Row],[Ship_Date]],"mmm")</f>
        <v>Jul</v>
      </c>
      <c r="AK637" t="str">
        <f>TEXT(Agricultural_Export_Analysis_Cleaned_Dataset[[#This Row],[Ship_Date]],"ddd")</f>
        <v>Mon</v>
      </c>
      <c r="AL637" t="str">
        <f>TEXT(Agricultural_Export_Analysis_Cleaned_Dataset[[#This Row],[Delivery_Date]],"yyyy")</f>
        <v>2024</v>
      </c>
      <c r="AM637" t="str">
        <f>TEXT(Agricultural_Export_Analysis_Cleaned_Dataset[[#This Row],[Delivery_Date]],"mmm")</f>
        <v>Aug</v>
      </c>
      <c r="AN637" t="str">
        <f>TEXT(Agricultural_Export_Analysis_Cleaned_Dataset[[#This Row],[Delivery_Date]],"ddd")</f>
        <v>Sat</v>
      </c>
      <c r="AO637">
        <f>Agricultural_Export_Analysis_Cleaned_Dataset[[#This Row],[Delivery_Date]]-Agricultural_Export_Analysis_Cleaned_Dataset[[#This Row],[Ship_Date]]</f>
        <v>26</v>
      </c>
      <c r="AP637">
        <f>Agricultural_Export_Analysis_Cleaned_Dataset[[#This Row],[Ship_Date]]-Agricultural_Export_Analysis_Cleaned_Dataset[[#This Row],[Order_Date]]</f>
        <v>10</v>
      </c>
      <c r="AQ637" s="4" t="str">
        <f>TEXT(Agricultural_Export_Analysis_Cleaned_Dataset[[#This Row],[Order_Date]],"mmm yyyy")</f>
        <v>Jul 2024</v>
      </c>
    </row>
    <row r="638" spans="1:43" x14ac:dyDescent="0.3">
      <c r="A638" t="s">
        <v>1364</v>
      </c>
      <c r="B638" t="s">
        <v>1365</v>
      </c>
      <c r="C638" s="2">
        <v>45837</v>
      </c>
      <c r="D638" s="2">
        <v>45845</v>
      </c>
      <c r="E638" s="2">
        <v>45876</v>
      </c>
      <c r="F638" t="s">
        <v>35</v>
      </c>
      <c r="G638" t="s">
        <v>50</v>
      </c>
      <c r="H638" t="s">
        <v>37</v>
      </c>
      <c r="I638" t="s">
        <v>97</v>
      </c>
      <c r="J638" t="s">
        <v>63</v>
      </c>
      <c r="K638" s="7">
        <v>2</v>
      </c>
      <c r="L638" t="s">
        <v>87</v>
      </c>
      <c r="M638" t="s">
        <v>101</v>
      </c>
      <c r="N638" t="s">
        <v>102</v>
      </c>
      <c r="O638">
        <v>67</v>
      </c>
      <c r="P638" s="6">
        <v>128.11000000000001</v>
      </c>
      <c r="Q638" s="6">
        <v>8583.3700000000008</v>
      </c>
      <c r="R638" s="5">
        <v>0.15</v>
      </c>
      <c r="S638" s="6">
        <v>7295.8644999999997</v>
      </c>
      <c r="T638" s="6">
        <v>12905.83</v>
      </c>
      <c r="U638" s="6">
        <v>3612.53</v>
      </c>
      <c r="V638" s="6">
        <v>1794.69</v>
      </c>
      <c r="W638" s="6">
        <v>706.08</v>
      </c>
      <c r="X638" s="6">
        <v>-11723.2655</v>
      </c>
      <c r="Y638" s="5">
        <v>-1.6068370650249899</v>
      </c>
      <c r="Z638" t="s">
        <v>81</v>
      </c>
      <c r="AA638" t="s">
        <v>150</v>
      </c>
      <c r="AB638" t="s">
        <v>56</v>
      </c>
      <c r="AC638" t="s">
        <v>76</v>
      </c>
      <c r="AD638" t="s">
        <v>123</v>
      </c>
      <c r="AE638" t="s">
        <v>58</v>
      </c>
      <c r="AF638" t="str">
        <f>TEXT(Agricultural_Export_Analysis_Cleaned_Dataset[[#This Row],[Order_Date]],"mmm")</f>
        <v>Jun</v>
      </c>
      <c r="AG638" t="str">
        <f>TEXT(Agricultural_Export_Analysis_Cleaned_Dataset[[#This Row],[Order_Date]],"yyyy")</f>
        <v>2025</v>
      </c>
      <c r="AH638" t="str">
        <f>TEXT(Agricultural_Export_Analysis_Cleaned_Dataset[[#This Row],[Order_Date]],"ddd")</f>
        <v>Sun</v>
      </c>
      <c r="AI638" t="str">
        <f>TEXT(Agricultural_Export_Analysis_Cleaned_Dataset[[#This Row],[Ship_Date]],"yyyy")</f>
        <v>2025</v>
      </c>
      <c r="AJ638" t="str">
        <f>TEXT(Agricultural_Export_Analysis_Cleaned_Dataset[[#This Row],[Ship_Date]],"mmm")</f>
        <v>Jul</v>
      </c>
      <c r="AK638" t="str">
        <f>TEXT(Agricultural_Export_Analysis_Cleaned_Dataset[[#This Row],[Ship_Date]],"ddd")</f>
        <v>Mon</v>
      </c>
      <c r="AL638" t="str">
        <f>TEXT(Agricultural_Export_Analysis_Cleaned_Dataset[[#This Row],[Delivery_Date]],"yyyy")</f>
        <v>2025</v>
      </c>
      <c r="AM638" t="str">
        <f>TEXT(Agricultural_Export_Analysis_Cleaned_Dataset[[#This Row],[Delivery_Date]],"mmm")</f>
        <v>Aug</v>
      </c>
      <c r="AN638" t="str">
        <f>TEXT(Agricultural_Export_Analysis_Cleaned_Dataset[[#This Row],[Delivery_Date]],"ddd")</f>
        <v>Thu</v>
      </c>
      <c r="AO638">
        <f>Agricultural_Export_Analysis_Cleaned_Dataset[[#This Row],[Delivery_Date]]-Agricultural_Export_Analysis_Cleaned_Dataset[[#This Row],[Ship_Date]]</f>
        <v>31</v>
      </c>
      <c r="AP638">
        <f>Agricultural_Export_Analysis_Cleaned_Dataset[[#This Row],[Ship_Date]]-Agricultural_Export_Analysis_Cleaned_Dataset[[#This Row],[Order_Date]]</f>
        <v>8</v>
      </c>
      <c r="AQ638" s="4" t="str">
        <f>TEXT(Agricultural_Export_Analysis_Cleaned_Dataset[[#This Row],[Order_Date]],"mmm yyyy")</f>
        <v>Jun 2025</v>
      </c>
    </row>
    <row r="639" spans="1:43" x14ac:dyDescent="0.3">
      <c r="A639" t="s">
        <v>1366</v>
      </c>
      <c r="B639" t="s">
        <v>1367</v>
      </c>
      <c r="C639" s="2">
        <v>45614</v>
      </c>
      <c r="D639" s="2">
        <v>45618</v>
      </c>
      <c r="E639" s="2">
        <v>45631</v>
      </c>
      <c r="F639" t="s">
        <v>35</v>
      </c>
      <c r="G639" t="s">
        <v>117</v>
      </c>
      <c r="H639" t="s">
        <v>51</v>
      </c>
      <c r="I639" t="s">
        <v>97</v>
      </c>
      <c r="J639" t="s">
        <v>63</v>
      </c>
      <c r="K639" s="7">
        <v>2</v>
      </c>
      <c r="L639" t="s">
        <v>80</v>
      </c>
      <c r="M639" t="s">
        <v>48</v>
      </c>
      <c r="N639" t="s">
        <v>49</v>
      </c>
      <c r="O639">
        <v>1282</v>
      </c>
      <c r="P639" s="6">
        <v>473.36</v>
      </c>
      <c r="Q639" s="6">
        <v>606847.52</v>
      </c>
      <c r="R639" s="5">
        <v>0</v>
      </c>
      <c r="S639" s="6">
        <v>606847.52</v>
      </c>
      <c r="T639" s="6">
        <v>8331.11</v>
      </c>
      <c r="U639" s="6">
        <v>414985.98</v>
      </c>
      <c r="V639" s="6">
        <v>2868.52</v>
      </c>
      <c r="W639" s="6">
        <v>32008.84</v>
      </c>
      <c r="X639" s="6">
        <v>148653.07</v>
      </c>
      <c r="Y639" s="5">
        <v>0.24495950811498701</v>
      </c>
      <c r="Z639" t="s">
        <v>54</v>
      </c>
      <c r="AA639" t="s">
        <v>92</v>
      </c>
      <c r="AB639" t="s">
        <v>56</v>
      </c>
      <c r="AC639" t="s">
        <v>76</v>
      </c>
      <c r="AD639" t="s">
        <v>77</v>
      </c>
      <c r="AE639" t="s">
        <v>67</v>
      </c>
      <c r="AF639" t="str">
        <f>TEXT(Agricultural_Export_Analysis_Cleaned_Dataset[[#This Row],[Order_Date]],"mmm")</f>
        <v>Nov</v>
      </c>
      <c r="AG639" t="str">
        <f>TEXT(Agricultural_Export_Analysis_Cleaned_Dataset[[#This Row],[Order_Date]],"yyyy")</f>
        <v>2024</v>
      </c>
      <c r="AH639" t="str">
        <f>TEXT(Agricultural_Export_Analysis_Cleaned_Dataset[[#This Row],[Order_Date]],"ddd")</f>
        <v>Mon</v>
      </c>
      <c r="AI639" t="str">
        <f>TEXT(Agricultural_Export_Analysis_Cleaned_Dataset[[#This Row],[Ship_Date]],"yyyy")</f>
        <v>2024</v>
      </c>
      <c r="AJ639" t="str">
        <f>TEXT(Agricultural_Export_Analysis_Cleaned_Dataset[[#This Row],[Ship_Date]],"mmm")</f>
        <v>Nov</v>
      </c>
      <c r="AK639" t="str">
        <f>TEXT(Agricultural_Export_Analysis_Cleaned_Dataset[[#This Row],[Ship_Date]],"ddd")</f>
        <v>Fri</v>
      </c>
      <c r="AL639" t="str">
        <f>TEXT(Agricultural_Export_Analysis_Cleaned_Dataset[[#This Row],[Delivery_Date]],"yyyy")</f>
        <v>2024</v>
      </c>
      <c r="AM639" t="str">
        <f>TEXT(Agricultural_Export_Analysis_Cleaned_Dataset[[#This Row],[Delivery_Date]],"mmm")</f>
        <v>Dec</v>
      </c>
      <c r="AN639" t="str">
        <f>TEXT(Agricultural_Export_Analysis_Cleaned_Dataset[[#This Row],[Delivery_Date]],"ddd")</f>
        <v>Thu</v>
      </c>
      <c r="AO639">
        <f>Agricultural_Export_Analysis_Cleaned_Dataset[[#This Row],[Delivery_Date]]-Agricultural_Export_Analysis_Cleaned_Dataset[[#This Row],[Ship_Date]]</f>
        <v>13</v>
      </c>
      <c r="AP639">
        <f>Agricultural_Export_Analysis_Cleaned_Dataset[[#This Row],[Ship_Date]]-Agricultural_Export_Analysis_Cleaned_Dataset[[#This Row],[Order_Date]]</f>
        <v>4</v>
      </c>
      <c r="AQ639" s="4" t="str">
        <f>TEXT(Agricultural_Export_Analysis_Cleaned_Dataset[[#This Row],[Order_Date]],"mmm yyyy")</f>
        <v>Nov 2024</v>
      </c>
    </row>
    <row r="640" spans="1:43" x14ac:dyDescent="0.3">
      <c r="A640" t="s">
        <v>1368</v>
      </c>
      <c r="B640" t="s">
        <v>1369</v>
      </c>
      <c r="C640" s="2">
        <v>45749</v>
      </c>
      <c r="D640" s="2">
        <v>45757</v>
      </c>
      <c r="E640" s="2">
        <v>45778</v>
      </c>
      <c r="F640" t="s">
        <v>35</v>
      </c>
      <c r="G640" t="s">
        <v>96</v>
      </c>
      <c r="H640" t="s">
        <v>37</v>
      </c>
      <c r="I640" t="s">
        <v>52</v>
      </c>
      <c r="J640" t="s">
        <v>63</v>
      </c>
      <c r="K640" s="7">
        <v>10</v>
      </c>
      <c r="L640" t="s">
        <v>70</v>
      </c>
      <c r="M640" t="s">
        <v>33</v>
      </c>
      <c r="N640" t="s">
        <v>34</v>
      </c>
      <c r="O640">
        <v>1758</v>
      </c>
      <c r="P640" s="6">
        <v>475.05</v>
      </c>
      <c r="Q640" s="6">
        <v>835137.9</v>
      </c>
      <c r="R640" s="5">
        <v>0</v>
      </c>
      <c r="S640" s="6">
        <v>835137.9</v>
      </c>
      <c r="T640" s="6">
        <v>11287.16</v>
      </c>
      <c r="U640" s="6">
        <v>487040.51</v>
      </c>
      <c r="V640" s="6">
        <v>2245.75</v>
      </c>
      <c r="W640" s="6">
        <v>48472.79</v>
      </c>
      <c r="X640" s="6">
        <v>286091.69</v>
      </c>
      <c r="Y640" s="5">
        <v>0.34256820340688698</v>
      </c>
      <c r="Z640" t="s">
        <v>81</v>
      </c>
      <c r="AA640" t="s">
        <v>165</v>
      </c>
      <c r="AB640" t="s">
        <v>65</v>
      </c>
      <c r="AC640" t="s">
        <v>76</v>
      </c>
      <c r="AD640" t="s">
        <v>98</v>
      </c>
      <c r="AE640" t="s">
        <v>58</v>
      </c>
      <c r="AF640" t="str">
        <f>TEXT(Agricultural_Export_Analysis_Cleaned_Dataset[[#This Row],[Order_Date]],"mmm")</f>
        <v>Apr</v>
      </c>
      <c r="AG640" t="str">
        <f>TEXT(Agricultural_Export_Analysis_Cleaned_Dataset[[#This Row],[Order_Date]],"yyyy")</f>
        <v>2025</v>
      </c>
      <c r="AH640" t="str">
        <f>TEXT(Agricultural_Export_Analysis_Cleaned_Dataset[[#This Row],[Order_Date]],"ddd")</f>
        <v>Wed</v>
      </c>
      <c r="AI640" t="str">
        <f>TEXT(Agricultural_Export_Analysis_Cleaned_Dataset[[#This Row],[Ship_Date]],"yyyy")</f>
        <v>2025</v>
      </c>
      <c r="AJ640" t="str">
        <f>TEXT(Agricultural_Export_Analysis_Cleaned_Dataset[[#This Row],[Ship_Date]],"mmm")</f>
        <v>Apr</v>
      </c>
      <c r="AK640" t="str">
        <f>TEXT(Agricultural_Export_Analysis_Cleaned_Dataset[[#This Row],[Ship_Date]],"ddd")</f>
        <v>Thu</v>
      </c>
      <c r="AL640" t="str">
        <f>TEXT(Agricultural_Export_Analysis_Cleaned_Dataset[[#This Row],[Delivery_Date]],"yyyy")</f>
        <v>2025</v>
      </c>
      <c r="AM640" t="str">
        <f>TEXT(Agricultural_Export_Analysis_Cleaned_Dataset[[#This Row],[Delivery_Date]],"mmm")</f>
        <v>May</v>
      </c>
      <c r="AN640" t="str">
        <f>TEXT(Agricultural_Export_Analysis_Cleaned_Dataset[[#This Row],[Delivery_Date]],"ddd")</f>
        <v>Thu</v>
      </c>
      <c r="AO640">
        <f>Agricultural_Export_Analysis_Cleaned_Dataset[[#This Row],[Delivery_Date]]-Agricultural_Export_Analysis_Cleaned_Dataset[[#This Row],[Ship_Date]]</f>
        <v>21</v>
      </c>
      <c r="AP640">
        <f>Agricultural_Export_Analysis_Cleaned_Dataset[[#This Row],[Ship_Date]]-Agricultural_Export_Analysis_Cleaned_Dataset[[#This Row],[Order_Date]]</f>
        <v>8</v>
      </c>
      <c r="AQ640" s="4" t="str">
        <f>TEXT(Agricultural_Export_Analysis_Cleaned_Dataset[[#This Row],[Order_Date]],"mmm yyyy")</f>
        <v>Apr 2025</v>
      </c>
    </row>
    <row r="641" spans="1:43" x14ac:dyDescent="0.3">
      <c r="A641" t="s">
        <v>1370</v>
      </c>
      <c r="B641" t="s">
        <v>1371</v>
      </c>
      <c r="C641" s="2">
        <v>45811</v>
      </c>
      <c r="D641" s="2">
        <v>45817</v>
      </c>
      <c r="E641" s="2">
        <v>45845</v>
      </c>
      <c r="F641" t="s">
        <v>35</v>
      </c>
      <c r="G641" t="s">
        <v>8932</v>
      </c>
      <c r="H641" t="s">
        <v>37</v>
      </c>
      <c r="I641" t="s">
        <v>52</v>
      </c>
      <c r="J641" t="s">
        <v>112</v>
      </c>
      <c r="K641" s="7">
        <v>15</v>
      </c>
      <c r="L641" t="s">
        <v>32</v>
      </c>
      <c r="M641" t="s">
        <v>33</v>
      </c>
      <c r="N641" t="s">
        <v>34</v>
      </c>
      <c r="O641">
        <v>1976</v>
      </c>
      <c r="P641" s="6">
        <v>254.77</v>
      </c>
      <c r="Q641" s="6">
        <v>503425.52</v>
      </c>
      <c r="R641" s="5">
        <v>0.1</v>
      </c>
      <c r="S641" s="6">
        <v>453082.96799999999</v>
      </c>
      <c r="T641" s="6">
        <v>5094.75</v>
      </c>
      <c r="U641" s="6">
        <v>305787.86</v>
      </c>
      <c r="V641" s="6">
        <v>653.85</v>
      </c>
      <c r="W641" s="6">
        <v>53697.22</v>
      </c>
      <c r="X641" s="6">
        <v>87849.288</v>
      </c>
      <c r="Y641" s="5">
        <v>0.193892276259654</v>
      </c>
      <c r="Z641" t="s">
        <v>81</v>
      </c>
      <c r="AA641" t="s">
        <v>150</v>
      </c>
      <c r="AB641" t="s">
        <v>83</v>
      </c>
      <c r="AC641" t="s">
        <v>66</v>
      </c>
      <c r="AD641" t="s">
        <v>98</v>
      </c>
      <c r="AE641" t="s">
        <v>58</v>
      </c>
      <c r="AF641" t="str">
        <f>TEXT(Agricultural_Export_Analysis_Cleaned_Dataset[[#This Row],[Order_Date]],"mmm")</f>
        <v>Jun</v>
      </c>
      <c r="AG641" t="str">
        <f>TEXT(Agricultural_Export_Analysis_Cleaned_Dataset[[#This Row],[Order_Date]],"yyyy")</f>
        <v>2025</v>
      </c>
      <c r="AH641" t="str">
        <f>TEXT(Agricultural_Export_Analysis_Cleaned_Dataset[[#This Row],[Order_Date]],"ddd")</f>
        <v>Tue</v>
      </c>
      <c r="AI641" t="str">
        <f>TEXT(Agricultural_Export_Analysis_Cleaned_Dataset[[#This Row],[Ship_Date]],"yyyy")</f>
        <v>2025</v>
      </c>
      <c r="AJ641" t="str">
        <f>TEXT(Agricultural_Export_Analysis_Cleaned_Dataset[[#This Row],[Ship_Date]],"mmm")</f>
        <v>Jun</v>
      </c>
      <c r="AK641" t="str">
        <f>TEXT(Agricultural_Export_Analysis_Cleaned_Dataset[[#This Row],[Ship_Date]],"ddd")</f>
        <v>Mon</v>
      </c>
      <c r="AL641" t="str">
        <f>TEXT(Agricultural_Export_Analysis_Cleaned_Dataset[[#This Row],[Delivery_Date]],"yyyy")</f>
        <v>2025</v>
      </c>
      <c r="AM641" t="str">
        <f>TEXT(Agricultural_Export_Analysis_Cleaned_Dataset[[#This Row],[Delivery_Date]],"mmm")</f>
        <v>Jul</v>
      </c>
      <c r="AN641" t="str">
        <f>TEXT(Agricultural_Export_Analysis_Cleaned_Dataset[[#This Row],[Delivery_Date]],"ddd")</f>
        <v>Mon</v>
      </c>
      <c r="AO641">
        <f>Agricultural_Export_Analysis_Cleaned_Dataset[[#This Row],[Delivery_Date]]-Agricultural_Export_Analysis_Cleaned_Dataset[[#This Row],[Ship_Date]]</f>
        <v>28</v>
      </c>
      <c r="AP641">
        <f>Agricultural_Export_Analysis_Cleaned_Dataset[[#This Row],[Ship_Date]]-Agricultural_Export_Analysis_Cleaned_Dataset[[#This Row],[Order_Date]]</f>
        <v>6</v>
      </c>
      <c r="AQ641" s="4" t="str">
        <f>TEXT(Agricultural_Export_Analysis_Cleaned_Dataset[[#This Row],[Order_Date]],"mmm yyyy")</f>
        <v>Jun 2025</v>
      </c>
    </row>
    <row r="642" spans="1:43" x14ac:dyDescent="0.3">
      <c r="A642" t="s">
        <v>1372</v>
      </c>
      <c r="B642" t="s">
        <v>1312</v>
      </c>
      <c r="C642" s="2">
        <v>45378</v>
      </c>
      <c r="D642" s="2">
        <v>45385</v>
      </c>
      <c r="E642" s="2">
        <v>45405</v>
      </c>
      <c r="F642" t="s">
        <v>35</v>
      </c>
      <c r="G642" t="s">
        <v>8934</v>
      </c>
      <c r="H642" t="s">
        <v>37</v>
      </c>
      <c r="I642" t="s">
        <v>97</v>
      </c>
      <c r="J642" t="s">
        <v>63</v>
      </c>
      <c r="K642" s="7">
        <v>15</v>
      </c>
      <c r="L642" t="s">
        <v>135</v>
      </c>
      <c r="M642" t="s">
        <v>71</v>
      </c>
      <c r="N642" t="s">
        <v>72</v>
      </c>
      <c r="O642">
        <v>788</v>
      </c>
      <c r="P642" s="6">
        <v>473.95</v>
      </c>
      <c r="Q642" s="6">
        <v>373472.6</v>
      </c>
      <c r="R642" s="5">
        <v>0</v>
      </c>
      <c r="S642" s="6">
        <v>373472.6</v>
      </c>
      <c r="T642" s="6">
        <v>12793.22</v>
      </c>
      <c r="U642" s="6">
        <v>216705.48</v>
      </c>
      <c r="V642" s="6">
        <v>972.01</v>
      </c>
      <c r="W642" s="6">
        <v>44805.75</v>
      </c>
      <c r="X642" s="6">
        <v>98196.14</v>
      </c>
      <c r="Y642" s="5">
        <v>0.262927293729178</v>
      </c>
      <c r="Z642" t="s">
        <v>40</v>
      </c>
      <c r="AA642" t="s">
        <v>41</v>
      </c>
      <c r="AB642" t="s">
        <v>65</v>
      </c>
      <c r="AC642" t="s">
        <v>76</v>
      </c>
      <c r="AD642" t="s">
        <v>93</v>
      </c>
      <c r="AE642" t="s">
        <v>58</v>
      </c>
      <c r="AF642" t="str">
        <f>TEXT(Agricultural_Export_Analysis_Cleaned_Dataset[[#This Row],[Order_Date]],"mmm")</f>
        <v>Mar</v>
      </c>
      <c r="AG642" t="str">
        <f>TEXT(Agricultural_Export_Analysis_Cleaned_Dataset[[#This Row],[Order_Date]],"yyyy")</f>
        <v>2024</v>
      </c>
      <c r="AH642" t="str">
        <f>TEXT(Agricultural_Export_Analysis_Cleaned_Dataset[[#This Row],[Order_Date]],"ddd")</f>
        <v>Wed</v>
      </c>
      <c r="AI642" t="str">
        <f>TEXT(Agricultural_Export_Analysis_Cleaned_Dataset[[#This Row],[Ship_Date]],"yyyy")</f>
        <v>2024</v>
      </c>
      <c r="AJ642" t="str">
        <f>TEXT(Agricultural_Export_Analysis_Cleaned_Dataset[[#This Row],[Ship_Date]],"mmm")</f>
        <v>Apr</v>
      </c>
      <c r="AK642" t="str">
        <f>TEXT(Agricultural_Export_Analysis_Cleaned_Dataset[[#This Row],[Ship_Date]],"ddd")</f>
        <v>Wed</v>
      </c>
      <c r="AL642" t="str">
        <f>TEXT(Agricultural_Export_Analysis_Cleaned_Dataset[[#This Row],[Delivery_Date]],"yyyy")</f>
        <v>2024</v>
      </c>
      <c r="AM642" t="str">
        <f>TEXT(Agricultural_Export_Analysis_Cleaned_Dataset[[#This Row],[Delivery_Date]],"mmm")</f>
        <v>Apr</v>
      </c>
      <c r="AN642" t="str">
        <f>TEXT(Agricultural_Export_Analysis_Cleaned_Dataset[[#This Row],[Delivery_Date]],"ddd")</f>
        <v>Tue</v>
      </c>
      <c r="AO642">
        <f>Agricultural_Export_Analysis_Cleaned_Dataset[[#This Row],[Delivery_Date]]-Agricultural_Export_Analysis_Cleaned_Dataset[[#This Row],[Ship_Date]]</f>
        <v>20</v>
      </c>
      <c r="AP642">
        <f>Agricultural_Export_Analysis_Cleaned_Dataset[[#This Row],[Ship_Date]]-Agricultural_Export_Analysis_Cleaned_Dataset[[#This Row],[Order_Date]]</f>
        <v>7</v>
      </c>
      <c r="AQ642" s="4" t="str">
        <f>TEXT(Agricultural_Export_Analysis_Cleaned_Dataset[[#This Row],[Order_Date]],"mmm yyyy")</f>
        <v>Mar 2024</v>
      </c>
    </row>
    <row r="643" spans="1:43" x14ac:dyDescent="0.3">
      <c r="A643" t="s">
        <v>1373</v>
      </c>
      <c r="B643" t="s">
        <v>1374</v>
      </c>
      <c r="C643" s="2">
        <v>45672</v>
      </c>
      <c r="D643" s="2">
        <v>45682</v>
      </c>
      <c r="E643" s="2">
        <v>45702</v>
      </c>
      <c r="F643" t="s">
        <v>35</v>
      </c>
      <c r="G643" t="s">
        <v>132</v>
      </c>
      <c r="H643" t="s">
        <v>74</v>
      </c>
      <c r="I643" t="s">
        <v>97</v>
      </c>
      <c r="J643" t="s">
        <v>63</v>
      </c>
      <c r="K643" s="7">
        <v>10</v>
      </c>
      <c r="L643" t="s">
        <v>80</v>
      </c>
      <c r="M643" t="s">
        <v>107</v>
      </c>
      <c r="N643" t="s">
        <v>108</v>
      </c>
      <c r="O643">
        <v>1473</v>
      </c>
      <c r="P643" s="6">
        <v>245.51</v>
      </c>
      <c r="Q643" s="6">
        <v>361636.23</v>
      </c>
      <c r="R643" s="5">
        <v>0</v>
      </c>
      <c r="S643" s="6">
        <v>361636.23</v>
      </c>
      <c r="T643" s="6">
        <v>12134.51</v>
      </c>
      <c r="U643" s="6">
        <v>169373.93</v>
      </c>
      <c r="V643" s="6">
        <v>2612.4</v>
      </c>
      <c r="W643" s="6">
        <v>31135.15</v>
      </c>
      <c r="X643" s="6">
        <v>146380.24</v>
      </c>
      <c r="Y643" s="5">
        <v>0.40477205505654101</v>
      </c>
      <c r="Z643" t="s">
        <v>40</v>
      </c>
      <c r="AA643" t="s">
        <v>64</v>
      </c>
      <c r="AB643" t="s">
        <v>56</v>
      </c>
      <c r="AC643" t="s">
        <v>76</v>
      </c>
      <c r="AD643" t="s">
        <v>98</v>
      </c>
      <c r="AE643" t="s">
        <v>58</v>
      </c>
      <c r="AF643" t="str">
        <f>TEXT(Agricultural_Export_Analysis_Cleaned_Dataset[[#This Row],[Order_Date]],"mmm")</f>
        <v>Jan</v>
      </c>
      <c r="AG643" t="str">
        <f>TEXT(Agricultural_Export_Analysis_Cleaned_Dataset[[#This Row],[Order_Date]],"yyyy")</f>
        <v>2025</v>
      </c>
      <c r="AH643" t="str">
        <f>TEXT(Agricultural_Export_Analysis_Cleaned_Dataset[[#This Row],[Order_Date]],"ddd")</f>
        <v>Wed</v>
      </c>
      <c r="AI643" t="str">
        <f>TEXT(Agricultural_Export_Analysis_Cleaned_Dataset[[#This Row],[Ship_Date]],"yyyy")</f>
        <v>2025</v>
      </c>
      <c r="AJ643" t="str">
        <f>TEXT(Agricultural_Export_Analysis_Cleaned_Dataset[[#This Row],[Ship_Date]],"mmm")</f>
        <v>Jan</v>
      </c>
      <c r="AK643" t="str">
        <f>TEXT(Agricultural_Export_Analysis_Cleaned_Dataset[[#This Row],[Ship_Date]],"ddd")</f>
        <v>Sat</v>
      </c>
      <c r="AL643" t="str">
        <f>TEXT(Agricultural_Export_Analysis_Cleaned_Dataset[[#This Row],[Delivery_Date]],"yyyy")</f>
        <v>2025</v>
      </c>
      <c r="AM643" t="str">
        <f>TEXT(Agricultural_Export_Analysis_Cleaned_Dataset[[#This Row],[Delivery_Date]],"mmm")</f>
        <v>Feb</v>
      </c>
      <c r="AN643" t="str">
        <f>TEXT(Agricultural_Export_Analysis_Cleaned_Dataset[[#This Row],[Delivery_Date]],"ddd")</f>
        <v>Fri</v>
      </c>
      <c r="AO643">
        <f>Agricultural_Export_Analysis_Cleaned_Dataset[[#This Row],[Delivery_Date]]-Agricultural_Export_Analysis_Cleaned_Dataset[[#This Row],[Ship_Date]]</f>
        <v>20</v>
      </c>
      <c r="AP643">
        <f>Agricultural_Export_Analysis_Cleaned_Dataset[[#This Row],[Ship_Date]]-Agricultural_Export_Analysis_Cleaned_Dataset[[#This Row],[Order_Date]]</f>
        <v>10</v>
      </c>
      <c r="AQ643" s="4" t="str">
        <f>TEXT(Agricultural_Export_Analysis_Cleaned_Dataset[[#This Row],[Order_Date]],"mmm yyyy")</f>
        <v>Jan 2025</v>
      </c>
    </row>
    <row r="644" spans="1:43" x14ac:dyDescent="0.3">
      <c r="A644" t="s">
        <v>1375</v>
      </c>
      <c r="B644" t="s">
        <v>1376</v>
      </c>
      <c r="C644" s="2">
        <v>45318</v>
      </c>
      <c r="D644" s="2">
        <v>45324</v>
      </c>
      <c r="E644" s="2">
        <v>45344</v>
      </c>
      <c r="F644" t="s">
        <v>35</v>
      </c>
      <c r="G644" t="s">
        <v>117</v>
      </c>
      <c r="H644" t="s">
        <v>37</v>
      </c>
      <c r="I644" t="s">
        <v>38</v>
      </c>
      <c r="J644" t="s">
        <v>112</v>
      </c>
      <c r="K644" s="7">
        <v>0</v>
      </c>
      <c r="L644" t="s">
        <v>80</v>
      </c>
      <c r="M644" t="s">
        <v>101</v>
      </c>
      <c r="N644" t="s">
        <v>102</v>
      </c>
      <c r="O644">
        <v>1068</v>
      </c>
      <c r="P644" s="6">
        <v>117.96</v>
      </c>
      <c r="Q644" s="6">
        <v>125981.28</v>
      </c>
      <c r="R644" s="5">
        <v>0.15</v>
      </c>
      <c r="S644" s="6">
        <v>107084.088</v>
      </c>
      <c r="T644" s="6">
        <v>13680.22</v>
      </c>
      <c r="U644" s="6">
        <v>68276.149999999994</v>
      </c>
      <c r="V644" s="6">
        <v>869.03</v>
      </c>
      <c r="W644" s="6">
        <v>5579.86</v>
      </c>
      <c r="X644" s="6">
        <v>18678.828000000001</v>
      </c>
      <c r="Y644" s="5">
        <v>0.17443140571921401</v>
      </c>
      <c r="Z644" t="s">
        <v>40</v>
      </c>
      <c r="AA644" t="s">
        <v>64</v>
      </c>
      <c r="AB644" t="s">
        <v>42</v>
      </c>
      <c r="AC644" t="s">
        <v>76</v>
      </c>
      <c r="AD644" t="s">
        <v>123</v>
      </c>
      <c r="AE644" t="s">
        <v>58</v>
      </c>
      <c r="AF644" t="str">
        <f>TEXT(Agricultural_Export_Analysis_Cleaned_Dataset[[#This Row],[Order_Date]],"mmm")</f>
        <v>Jan</v>
      </c>
      <c r="AG644" t="str">
        <f>TEXT(Agricultural_Export_Analysis_Cleaned_Dataset[[#This Row],[Order_Date]],"yyyy")</f>
        <v>2024</v>
      </c>
      <c r="AH644" t="str">
        <f>TEXT(Agricultural_Export_Analysis_Cleaned_Dataset[[#This Row],[Order_Date]],"ddd")</f>
        <v>Sat</v>
      </c>
      <c r="AI644" t="str">
        <f>TEXT(Agricultural_Export_Analysis_Cleaned_Dataset[[#This Row],[Ship_Date]],"yyyy")</f>
        <v>2024</v>
      </c>
      <c r="AJ644" t="str">
        <f>TEXT(Agricultural_Export_Analysis_Cleaned_Dataset[[#This Row],[Ship_Date]],"mmm")</f>
        <v>Feb</v>
      </c>
      <c r="AK644" t="str">
        <f>TEXT(Agricultural_Export_Analysis_Cleaned_Dataset[[#This Row],[Ship_Date]],"ddd")</f>
        <v>Fri</v>
      </c>
      <c r="AL644" t="str">
        <f>TEXT(Agricultural_Export_Analysis_Cleaned_Dataset[[#This Row],[Delivery_Date]],"yyyy")</f>
        <v>2024</v>
      </c>
      <c r="AM644" t="str">
        <f>TEXT(Agricultural_Export_Analysis_Cleaned_Dataset[[#This Row],[Delivery_Date]],"mmm")</f>
        <v>Feb</v>
      </c>
      <c r="AN644" t="str">
        <f>TEXT(Agricultural_Export_Analysis_Cleaned_Dataset[[#This Row],[Delivery_Date]],"ddd")</f>
        <v>Thu</v>
      </c>
      <c r="AO644">
        <f>Agricultural_Export_Analysis_Cleaned_Dataset[[#This Row],[Delivery_Date]]-Agricultural_Export_Analysis_Cleaned_Dataset[[#This Row],[Ship_Date]]</f>
        <v>20</v>
      </c>
      <c r="AP644">
        <f>Agricultural_Export_Analysis_Cleaned_Dataset[[#This Row],[Ship_Date]]-Agricultural_Export_Analysis_Cleaned_Dataset[[#This Row],[Order_Date]]</f>
        <v>6</v>
      </c>
      <c r="AQ644" s="4" t="str">
        <f>TEXT(Agricultural_Export_Analysis_Cleaned_Dataset[[#This Row],[Order_Date]],"mmm yyyy")</f>
        <v>Jan 2024</v>
      </c>
    </row>
    <row r="645" spans="1:43" x14ac:dyDescent="0.3">
      <c r="A645" t="s">
        <v>1377</v>
      </c>
      <c r="B645" t="s">
        <v>1378</v>
      </c>
      <c r="C645" s="2">
        <v>45841</v>
      </c>
      <c r="D645" s="2">
        <v>45849</v>
      </c>
      <c r="E645" s="2">
        <v>45873</v>
      </c>
      <c r="F645" t="s">
        <v>35</v>
      </c>
      <c r="G645" t="s">
        <v>8932</v>
      </c>
      <c r="H645" t="s">
        <v>51</v>
      </c>
      <c r="I645" t="s">
        <v>91</v>
      </c>
      <c r="J645" t="s">
        <v>63</v>
      </c>
      <c r="K645" s="7">
        <v>0</v>
      </c>
      <c r="L645" t="s">
        <v>135</v>
      </c>
      <c r="M645" t="s">
        <v>71</v>
      </c>
      <c r="N645" t="s">
        <v>72</v>
      </c>
      <c r="O645">
        <v>1887</v>
      </c>
      <c r="P645" s="6">
        <v>126.9</v>
      </c>
      <c r="Q645" s="6">
        <v>239460.3</v>
      </c>
      <c r="R645" s="5">
        <v>0.15</v>
      </c>
      <c r="S645" s="6">
        <v>203541.255</v>
      </c>
      <c r="T645" s="6">
        <v>2129.9499999999998</v>
      </c>
      <c r="U645" s="6">
        <v>151934.89000000001</v>
      </c>
      <c r="V645" s="6">
        <v>1479.5</v>
      </c>
      <c r="W645" s="6">
        <v>24086.44</v>
      </c>
      <c r="X645" s="6">
        <v>23910.474999999999</v>
      </c>
      <c r="Y645" s="5">
        <v>0.11747237679162401</v>
      </c>
      <c r="Z645" t="s">
        <v>103</v>
      </c>
      <c r="AA645" t="s">
        <v>119</v>
      </c>
      <c r="AB645" t="s">
        <v>56</v>
      </c>
      <c r="AC645" t="s">
        <v>43</v>
      </c>
      <c r="AD645" t="s">
        <v>93</v>
      </c>
      <c r="AE645" t="s">
        <v>67</v>
      </c>
      <c r="AF645" t="str">
        <f>TEXT(Agricultural_Export_Analysis_Cleaned_Dataset[[#This Row],[Order_Date]],"mmm")</f>
        <v>Jul</v>
      </c>
      <c r="AG645" t="str">
        <f>TEXT(Agricultural_Export_Analysis_Cleaned_Dataset[[#This Row],[Order_Date]],"yyyy")</f>
        <v>2025</v>
      </c>
      <c r="AH645" t="str">
        <f>TEXT(Agricultural_Export_Analysis_Cleaned_Dataset[[#This Row],[Order_Date]],"ddd")</f>
        <v>Thu</v>
      </c>
      <c r="AI645" t="str">
        <f>TEXT(Agricultural_Export_Analysis_Cleaned_Dataset[[#This Row],[Ship_Date]],"yyyy")</f>
        <v>2025</v>
      </c>
      <c r="AJ645" t="str">
        <f>TEXT(Agricultural_Export_Analysis_Cleaned_Dataset[[#This Row],[Ship_Date]],"mmm")</f>
        <v>Jul</v>
      </c>
      <c r="AK645" t="str">
        <f>TEXT(Agricultural_Export_Analysis_Cleaned_Dataset[[#This Row],[Ship_Date]],"ddd")</f>
        <v>Fri</v>
      </c>
      <c r="AL645" t="str">
        <f>TEXT(Agricultural_Export_Analysis_Cleaned_Dataset[[#This Row],[Delivery_Date]],"yyyy")</f>
        <v>2025</v>
      </c>
      <c r="AM645" t="str">
        <f>TEXT(Agricultural_Export_Analysis_Cleaned_Dataset[[#This Row],[Delivery_Date]],"mmm")</f>
        <v>Aug</v>
      </c>
      <c r="AN645" t="str">
        <f>TEXT(Agricultural_Export_Analysis_Cleaned_Dataset[[#This Row],[Delivery_Date]],"ddd")</f>
        <v>Mon</v>
      </c>
      <c r="AO645">
        <f>Agricultural_Export_Analysis_Cleaned_Dataset[[#This Row],[Delivery_Date]]-Agricultural_Export_Analysis_Cleaned_Dataset[[#This Row],[Ship_Date]]</f>
        <v>24</v>
      </c>
      <c r="AP645">
        <f>Agricultural_Export_Analysis_Cleaned_Dataset[[#This Row],[Ship_Date]]-Agricultural_Export_Analysis_Cleaned_Dataset[[#This Row],[Order_Date]]</f>
        <v>8</v>
      </c>
      <c r="AQ645" s="4" t="str">
        <f>TEXT(Agricultural_Export_Analysis_Cleaned_Dataset[[#This Row],[Order_Date]],"mmm yyyy")</f>
        <v>Jul 2025</v>
      </c>
    </row>
    <row r="646" spans="1:43" x14ac:dyDescent="0.3">
      <c r="A646" t="s">
        <v>1379</v>
      </c>
      <c r="B646" t="s">
        <v>1380</v>
      </c>
      <c r="C646" s="2">
        <v>45819</v>
      </c>
      <c r="D646" s="2">
        <v>45822</v>
      </c>
      <c r="E646" s="2">
        <v>45834</v>
      </c>
      <c r="F646" t="s">
        <v>35</v>
      </c>
      <c r="G646" t="s">
        <v>117</v>
      </c>
      <c r="H646" t="s">
        <v>51</v>
      </c>
      <c r="I646" t="s">
        <v>38</v>
      </c>
      <c r="J646" t="s">
        <v>39</v>
      </c>
      <c r="K646" s="7">
        <v>0</v>
      </c>
      <c r="L646" t="s">
        <v>32</v>
      </c>
      <c r="M646" t="s">
        <v>140</v>
      </c>
      <c r="N646" t="s">
        <v>49</v>
      </c>
      <c r="O646">
        <v>1418</v>
      </c>
      <c r="P646" s="6">
        <v>363.83</v>
      </c>
      <c r="Q646" s="6">
        <v>515910.94</v>
      </c>
      <c r="R646" s="5">
        <v>0.15</v>
      </c>
      <c r="S646" s="6">
        <v>438524.299</v>
      </c>
      <c r="T646" s="6">
        <v>12550.8</v>
      </c>
      <c r="U646" s="6">
        <v>262167.59000000003</v>
      </c>
      <c r="V646" s="6">
        <v>1756.59</v>
      </c>
      <c r="W646" s="6">
        <v>14288.57</v>
      </c>
      <c r="X646" s="6">
        <v>147760.74900000001</v>
      </c>
      <c r="Y646" s="5">
        <v>0.33694996910536101</v>
      </c>
      <c r="Z646" t="s">
        <v>81</v>
      </c>
      <c r="AA646" t="s">
        <v>150</v>
      </c>
      <c r="AB646" t="s">
        <v>42</v>
      </c>
      <c r="AC646" t="s">
        <v>76</v>
      </c>
      <c r="AD646" t="s">
        <v>57</v>
      </c>
      <c r="AE646" t="s">
        <v>58</v>
      </c>
      <c r="AF646" t="str">
        <f>TEXT(Agricultural_Export_Analysis_Cleaned_Dataset[[#This Row],[Order_Date]],"mmm")</f>
        <v>Jun</v>
      </c>
      <c r="AG646" t="str">
        <f>TEXT(Agricultural_Export_Analysis_Cleaned_Dataset[[#This Row],[Order_Date]],"yyyy")</f>
        <v>2025</v>
      </c>
      <c r="AH646" t="str">
        <f>TEXT(Agricultural_Export_Analysis_Cleaned_Dataset[[#This Row],[Order_Date]],"ddd")</f>
        <v>Wed</v>
      </c>
      <c r="AI646" t="str">
        <f>TEXT(Agricultural_Export_Analysis_Cleaned_Dataset[[#This Row],[Ship_Date]],"yyyy")</f>
        <v>2025</v>
      </c>
      <c r="AJ646" t="str">
        <f>TEXT(Agricultural_Export_Analysis_Cleaned_Dataset[[#This Row],[Ship_Date]],"mmm")</f>
        <v>Jun</v>
      </c>
      <c r="AK646" t="str">
        <f>TEXT(Agricultural_Export_Analysis_Cleaned_Dataset[[#This Row],[Ship_Date]],"ddd")</f>
        <v>Sat</v>
      </c>
      <c r="AL646" t="str">
        <f>TEXT(Agricultural_Export_Analysis_Cleaned_Dataset[[#This Row],[Delivery_Date]],"yyyy")</f>
        <v>2025</v>
      </c>
      <c r="AM646" t="str">
        <f>TEXT(Agricultural_Export_Analysis_Cleaned_Dataset[[#This Row],[Delivery_Date]],"mmm")</f>
        <v>Jun</v>
      </c>
      <c r="AN646" t="str">
        <f>TEXT(Agricultural_Export_Analysis_Cleaned_Dataset[[#This Row],[Delivery_Date]],"ddd")</f>
        <v>Thu</v>
      </c>
      <c r="AO646">
        <f>Agricultural_Export_Analysis_Cleaned_Dataset[[#This Row],[Delivery_Date]]-Agricultural_Export_Analysis_Cleaned_Dataset[[#This Row],[Ship_Date]]</f>
        <v>12</v>
      </c>
      <c r="AP646">
        <f>Agricultural_Export_Analysis_Cleaned_Dataset[[#This Row],[Ship_Date]]-Agricultural_Export_Analysis_Cleaned_Dataset[[#This Row],[Order_Date]]</f>
        <v>3</v>
      </c>
      <c r="AQ646" s="4" t="str">
        <f>TEXT(Agricultural_Export_Analysis_Cleaned_Dataset[[#This Row],[Order_Date]],"mmm yyyy")</f>
        <v>Jun 2025</v>
      </c>
    </row>
    <row r="647" spans="1:43" x14ac:dyDescent="0.3">
      <c r="A647" t="s">
        <v>1381</v>
      </c>
      <c r="B647" t="s">
        <v>1382</v>
      </c>
      <c r="C647" s="2">
        <v>45426</v>
      </c>
      <c r="D647" s="2">
        <v>45432</v>
      </c>
      <c r="E647" s="2">
        <v>45458</v>
      </c>
      <c r="F647" t="s">
        <v>35</v>
      </c>
      <c r="G647" t="s">
        <v>8934</v>
      </c>
      <c r="H647" t="s">
        <v>74</v>
      </c>
      <c r="I647" t="s">
        <v>118</v>
      </c>
      <c r="J647" t="s">
        <v>39</v>
      </c>
      <c r="K647" s="7">
        <v>10</v>
      </c>
      <c r="L647" t="s">
        <v>87</v>
      </c>
      <c r="M647" t="s">
        <v>130</v>
      </c>
      <c r="N647" t="s">
        <v>131</v>
      </c>
      <c r="O647">
        <v>723</v>
      </c>
      <c r="P647" s="6">
        <v>361.02</v>
      </c>
      <c r="Q647" s="6">
        <v>261017.46</v>
      </c>
      <c r="R647" s="5">
        <v>0.15</v>
      </c>
      <c r="S647" s="6">
        <v>221864.84099999999</v>
      </c>
      <c r="T647" s="6">
        <v>8038.8</v>
      </c>
      <c r="U647" s="6">
        <v>144324.60999999999</v>
      </c>
      <c r="V647" s="6">
        <v>1773.78</v>
      </c>
      <c r="W647" s="6">
        <v>24040.89</v>
      </c>
      <c r="X647" s="6">
        <v>43686.760999999999</v>
      </c>
      <c r="Y647" s="5">
        <v>0.196907093539891</v>
      </c>
      <c r="Z647" t="s">
        <v>81</v>
      </c>
      <c r="AA647" t="s">
        <v>82</v>
      </c>
      <c r="AB647" t="s">
        <v>42</v>
      </c>
      <c r="AC647" t="s">
        <v>76</v>
      </c>
      <c r="AD647" t="s">
        <v>123</v>
      </c>
      <c r="AE647" t="s">
        <v>58</v>
      </c>
      <c r="AF647" t="str">
        <f>TEXT(Agricultural_Export_Analysis_Cleaned_Dataset[[#This Row],[Order_Date]],"mmm")</f>
        <v>May</v>
      </c>
      <c r="AG647" t="str">
        <f>TEXT(Agricultural_Export_Analysis_Cleaned_Dataset[[#This Row],[Order_Date]],"yyyy")</f>
        <v>2024</v>
      </c>
      <c r="AH647" t="str">
        <f>TEXT(Agricultural_Export_Analysis_Cleaned_Dataset[[#This Row],[Order_Date]],"ddd")</f>
        <v>Tue</v>
      </c>
      <c r="AI647" t="str">
        <f>TEXT(Agricultural_Export_Analysis_Cleaned_Dataset[[#This Row],[Ship_Date]],"yyyy")</f>
        <v>2024</v>
      </c>
      <c r="AJ647" t="str">
        <f>TEXT(Agricultural_Export_Analysis_Cleaned_Dataset[[#This Row],[Ship_Date]],"mmm")</f>
        <v>May</v>
      </c>
      <c r="AK647" t="str">
        <f>TEXT(Agricultural_Export_Analysis_Cleaned_Dataset[[#This Row],[Ship_Date]],"ddd")</f>
        <v>Mon</v>
      </c>
      <c r="AL647" t="str">
        <f>TEXT(Agricultural_Export_Analysis_Cleaned_Dataset[[#This Row],[Delivery_Date]],"yyyy")</f>
        <v>2024</v>
      </c>
      <c r="AM647" t="str">
        <f>TEXT(Agricultural_Export_Analysis_Cleaned_Dataset[[#This Row],[Delivery_Date]],"mmm")</f>
        <v>Jun</v>
      </c>
      <c r="AN647" t="str">
        <f>TEXT(Agricultural_Export_Analysis_Cleaned_Dataset[[#This Row],[Delivery_Date]],"ddd")</f>
        <v>Sat</v>
      </c>
      <c r="AO647">
        <f>Agricultural_Export_Analysis_Cleaned_Dataset[[#This Row],[Delivery_Date]]-Agricultural_Export_Analysis_Cleaned_Dataset[[#This Row],[Ship_Date]]</f>
        <v>26</v>
      </c>
      <c r="AP647">
        <f>Agricultural_Export_Analysis_Cleaned_Dataset[[#This Row],[Ship_Date]]-Agricultural_Export_Analysis_Cleaned_Dataset[[#This Row],[Order_Date]]</f>
        <v>6</v>
      </c>
      <c r="AQ647" s="4" t="str">
        <f>TEXT(Agricultural_Export_Analysis_Cleaned_Dataset[[#This Row],[Order_Date]],"mmm yyyy")</f>
        <v>May 2024</v>
      </c>
    </row>
    <row r="648" spans="1:43" x14ac:dyDescent="0.3">
      <c r="A648" t="s">
        <v>1383</v>
      </c>
      <c r="B648" t="s">
        <v>379</v>
      </c>
      <c r="C648" s="2">
        <v>45484</v>
      </c>
      <c r="D648" s="2">
        <v>45494</v>
      </c>
      <c r="E648" s="2">
        <v>45523</v>
      </c>
      <c r="F648" t="s">
        <v>35</v>
      </c>
      <c r="G648" t="s">
        <v>96</v>
      </c>
      <c r="H648" t="s">
        <v>51</v>
      </c>
      <c r="I648" t="s">
        <v>38</v>
      </c>
      <c r="J648" t="s">
        <v>112</v>
      </c>
      <c r="K648" s="7">
        <v>10</v>
      </c>
      <c r="L648" t="s">
        <v>70</v>
      </c>
      <c r="M648" t="s">
        <v>101</v>
      </c>
      <c r="N648" t="s">
        <v>102</v>
      </c>
      <c r="O648">
        <v>1760</v>
      </c>
      <c r="P648" s="6">
        <v>401.49</v>
      </c>
      <c r="Q648" s="6">
        <v>706622.4</v>
      </c>
      <c r="R648" s="5">
        <v>0.05</v>
      </c>
      <c r="S648" s="6">
        <v>671291.28</v>
      </c>
      <c r="T648" s="6">
        <v>669.83</v>
      </c>
      <c r="U648" s="6">
        <v>381984.26</v>
      </c>
      <c r="V648" s="6">
        <v>1494.25</v>
      </c>
      <c r="W648" s="6">
        <v>71001.17</v>
      </c>
      <c r="X648" s="6">
        <v>216141.77</v>
      </c>
      <c r="Y648" s="5">
        <v>0.321979111660738</v>
      </c>
      <c r="Z648" t="s">
        <v>103</v>
      </c>
      <c r="AA648" t="s">
        <v>119</v>
      </c>
      <c r="AB648" t="s">
        <v>65</v>
      </c>
      <c r="AC648" t="s">
        <v>43</v>
      </c>
      <c r="AD648" t="s">
        <v>57</v>
      </c>
      <c r="AE648" t="s">
        <v>45</v>
      </c>
      <c r="AF648" t="str">
        <f>TEXT(Agricultural_Export_Analysis_Cleaned_Dataset[[#This Row],[Order_Date]],"mmm")</f>
        <v>Jul</v>
      </c>
      <c r="AG648" t="str">
        <f>TEXT(Agricultural_Export_Analysis_Cleaned_Dataset[[#This Row],[Order_Date]],"yyyy")</f>
        <v>2024</v>
      </c>
      <c r="AH648" t="str">
        <f>TEXT(Agricultural_Export_Analysis_Cleaned_Dataset[[#This Row],[Order_Date]],"ddd")</f>
        <v>Thu</v>
      </c>
      <c r="AI648" t="str">
        <f>TEXT(Agricultural_Export_Analysis_Cleaned_Dataset[[#This Row],[Ship_Date]],"yyyy")</f>
        <v>2024</v>
      </c>
      <c r="AJ648" t="str">
        <f>TEXT(Agricultural_Export_Analysis_Cleaned_Dataset[[#This Row],[Ship_Date]],"mmm")</f>
        <v>Jul</v>
      </c>
      <c r="AK648" t="str">
        <f>TEXT(Agricultural_Export_Analysis_Cleaned_Dataset[[#This Row],[Ship_Date]],"ddd")</f>
        <v>Sun</v>
      </c>
      <c r="AL648" t="str">
        <f>TEXT(Agricultural_Export_Analysis_Cleaned_Dataset[[#This Row],[Delivery_Date]],"yyyy")</f>
        <v>2024</v>
      </c>
      <c r="AM648" t="str">
        <f>TEXT(Agricultural_Export_Analysis_Cleaned_Dataset[[#This Row],[Delivery_Date]],"mmm")</f>
        <v>Aug</v>
      </c>
      <c r="AN648" t="str">
        <f>TEXT(Agricultural_Export_Analysis_Cleaned_Dataset[[#This Row],[Delivery_Date]],"ddd")</f>
        <v>Mon</v>
      </c>
      <c r="AO648">
        <f>Agricultural_Export_Analysis_Cleaned_Dataset[[#This Row],[Delivery_Date]]-Agricultural_Export_Analysis_Cleaned_Dataset[[#This Row],[Ship_Date]]</f>
        <v>29</v>
      </c>
      <c r="AP648">
        <f>Agricultural_Export_Analysis_Cleaned_Dataset[[#This Row],[Ship_Date]]-Agricultural_Export_Analysis_Cleaned_Dataset[[#This Row],[Order_Date]]</f>
        <v>10</v>
      </c>
      <c r="AQ648" s="4" t="str">
        <f>TEXT(Agricultural_Export_Analysis_Cleaned_Dataset[[#This Row],[Order_Date]],"mmm yyyy")</f>
        <v>Jul 2024</v>
      </c>
    </row>
    <row r="649" spans="1:43" x14ac:dyDescent="0.3">
      <c r="A649" t="s">
        <v>1384</v>
      </c>
      <c r="B649" t="s">
        <v>1385</v>
      </c>
      <c r="C649" s="2">
        <v>45971</v>
      </c>
      <c r="D649" s="2">
        <v>45973</v>
      </c>
      <c r="E649" s="2">
        <v>46009</v>
      </c>
      <c r="F649" t="s">
        <v>35</v>
      </c>
      <c r="G649" t="s">
        <v>50</v>
      </c>
      <c r="H649" t="s">
        <v>51</v>
      </c>
      <c r="I649" t="s">
        <v>118</v>
      </c>
      <c r="J649" t="s">
        <v>39</v>
      </c>
      <c r="K649" s="7">
        <v>7</v>
      </c>
      <c r="L649" t="s">
        <v>135</v>
      </c>
      <c r="M649" t="s">
        <v>48</v>
      </c>
      <c r="N649" t="s">
        <v>49</v>
      </c>
      <c r="O649">
        <v>1942</v>
      </c>
      <c r="P649" s="6">
        <v>181.93</v>
      </c>
      <c r="Q649" s="6">
        <v>353308.06</v>
      </c>
      <c r="R649" s="5">
        <v>0.05</v>
      </c>
      <c r="S649" s="6">
        <v>335642.65700000001</v>
      </c>
      <c r="T649" s="6">
        <v>12201.33</v>
      </c>
      <c r="U649" s="6">
        <v>176744.5</v>
      </c>
      <c r="V649" s="6">
        <v>1513.33</v>
      </c>
      <c r="W649" s="6">
        <v>25136.31</v>
      </c>
      <c r="X649" s="6">
        <v>120047.18700000001</v>
      </c>
      <c r="Y649" s="5">
        <v>0.35766367741511501</v>
      </c>
      <c r="Z649" t="s">
        <v>54</v>
      </c>
      <c r="AA649" t="s">
        <v>92</v>
      </c>
      <c r="AB649" t="s">
        <v>42</v>
      </c>
      <c r="AC649" t="s">
        <v>76</v>
      </c>
      <c r="AD649" t="s">
        <v>77</v>
      </c>
      <c r="AE649" t="s">
        <v>67</v>
      </c>
      <c r="AF649" t="str">
        <f>TEXT(Agricultural_Export_Analysis_Cleaned_Dataset[[#This Row],[Order_Date]],"mmm")</f>
        <v>Nov</v>
      </c>
      <c r="AG649" t="str">
        <f>TEXT(Agricultural_Export_Analysis_Cleaned_Dataset[[#This Row],[Order_Date]],"yyyy")</f>
        <v>2025</v>
      </c>
      <c r="AH649" t="str">
        <f>TEXT(Agricultural_Export_Analysis_Cleaned_Dataset[[#This Row],[Order_Date]],"ddd")</f>
        <v>Mon</v>
      </c>
      <c r="AI649" t="str">
        <f>TEXT(Agricultural_Export_Analysis_Cleaned_Dataset[[#This Row],[Ship_Date]],"yyyy")</f>
        <v>2025</v>
      </c>
      <c r="AJ649" t="str">
        <f>TEXT(Agricultural_Export_Analysis_Cleaned_Dataset[[#This Row],[Ship_Date]],"mmm")</f>
        <v>Nov</v>
      </c>
      <c r="AK649" t="str">
        <f>TEXT(Agricultural_Export_Analysis_Cleaned_Dataset[[#This Row],[Ship_Date]],"ddd")</f>
        <v>Wed</v>
      </c>
      <c r="AL649" t="str">
        <f>TEXT(Agricultural_Export_Analysis_Cleaned_Dataset[[#This Row],[Delivery_Date]],"yyyy")</f>
        <v>2025</v>
      </c>
      <c r="AM649" t="str">
        <f>TEXT(Agricultural_Export_Analysis_Cleaned_Dataset[[#This Row],[Delivery_Date]],"mmm")</f>
        <v>Dec</v>
      </c>
      <c r="AN649" t="str">
        <f>TEXT(Agricultural_Export_Analysis_Cleaned_Dataset[[#This Row],[Delivery_Date]],"ddd")</f>
        <v>Thu</v>
      </c>
      <c r="AO649">
        <f>Agricultural_Export_Analysis_Cleaned_Dataset[[#This Row],[Delivery_Date]]-Agricultural_Export_Analysis_Cleaned_Dataset[[#This Row],[Ship_Date]]</f>
        <v>36</v>
      </c>
      <c r="AP649">
        <f>Agricultural_Export_Analysis_Cleaned_Dataset[[#This Row],[Ship_Date]]-Agricultural_Export_Analysis_Cleaned_Dataset[[#This Row],[Order_Date]]</f>
        <v>2</v>
      </c>
      <c r="AQ649" s="4" t="str">
        <f>TEXT(Agricultural_Export_Analysis_Cleaned_Dataset[[#This Row],[Order_Date]],"mmm yyyy")</f>
        <v>Nov 2025</v>
      </c>
    </row>
    <row r="650" spans="1:43" x14ac:dyDescent="0.3">
      <c r="A650" t="s">
        <v>1386</v>
      </c>
      <c r="B650" t="s">
        <v>1387</v>
      </c>
      <c r="C650" s="2">
        <v>45376</v>
      </c>
      <c r="D650" s="2">
        <v>45385</v>
      </c>
      <c r="E650" s="2">
        <v>45402</v>
      </c>
      <c r="F650" t="s">
        <v>35</v>
      </c>
      <c r="G650" t="s">
        <v>132</v>
      </c>
      <c r="H650" t="s">
        <v>74</v>
      </c>
      <c r="I650" t="s">
        <v>97</v>
      </c>
      <c r="J650" t="s">
        <v>39</v>
      </c>
      <c r="K650" s="7">
        <v>0</v>
      </c>
      <c r="L650" t="s">
        <v>80</v>
      </c>
      <c r="M650" t="s">
        <v>33</v>
      </c>
      <c r="N650" t="s">
        <v>34</v>
      </c>
      <c r="O650">
        <v>296</v>
      </c>
      <c r="P650" s="6">
        <v>284.22000000000003</v>
      </c>
      <c r="Q650" s="6">
        <v>84129.12</v>
      </c>
      <c r="R650" s="5">
        <v>0.1</v>
      </c>
      <c r="S650" s="6">
        <v>75716.207999999999</v>
      </c>
      <c r="T650" s="6">
        <v>5540.55</v>
      </c>
      <c r="U650" s="6">
        <v>36941.160000000003</v>
      </c>
      <c r="V650" s="6">
        <v>1412.44</v>
      </c>
      <c r="W650" s="6">
        <v>5703.69</v>
      </c>
      <c r="X650" s="6">
        <v>26118.367999999999</v>
      </c>
      <c r="Y650" s="5">
        <v>0.34495081951277801</v>
      </c>
      <c r="Z650" t="s">
        <v>40</v>
      </c>
      <c r="AA650" t="s">
        <v>41</v>
      </c>
      <c r="AB650" t="s">
        <v>42</v>
      </c>
      <c r="AC650" t="s">
        <v>43</v>
      </c>
      <c r="AD650" t="s">
        <v>44</v>
      </c>
      <c r="AE650" t="s">
        <v>67</v>
      </c>
      <c r="AF650" t="str">
        <f>TEXT(Agricultural_Export_Analysis_Cleaned_Dataset[[#This Row],[Order_Date]],"mmm")</f>
        <v>Mar</v>
      </c>
      <c r="AG650" t="str">
        <f>TEXT(Agricultural_Export_Analysis_Cleaned_Dataset[[#This Row],[Order_Date]],"yyyy")</f>
        <v>2024</v>
      </c>
      <c r="AH650" t="str">
        <f>TEXT(Agricultural_Export_Analysis_Cleaned_Dataset[[#This Row],[Order_Date]],"ddd")</f>
        <v>Mon</v>
      </c>
      <c r="AI650" t="str">
        <f>TEXT(Agricultural_Export_Analysis_Cleaned_Dataset[[#This Row],[Ship_Date]],"yyyy")</f>
        <v>2024</v>
      </c>
      <c r="AJ650" t="str">
        <f>TEXT(Agricultural_Export_Analysis_Cleaned_Dataset[[#This Row],[Ship_Date]],"mmm")</f>
        <v>Apr</v>
      </c>
      <c r="AK650" t="str">
        <f>TEXT(Agricultural_Export_Analysis_Cleaned_Dataset[[#This Row],[Ship_Date]],"ddd")</f>
        <v>Wed</v>
      </c>
      <c r="AL650" t="str">
        <f>TEXT(Agricultural_Export_Analysis_Cleaned_Dataset[[#This Row],[Delivery_Date]],"yyyy")</f>
        <v>2024</v>
      </c>
      <c r="AM650" t="str">
        <f>TEXT(Agricultural_Export_Analysis_Cleaned_Dataset[[#This Row],[Delivery_Date]],"mmm")</f>
        <v>Apr</v>
      </c>
      <c r="AN650" t="str">
        <f>TEXT(Agricultural_Export_Analysis_Cleaned_Dataset[[#This Row],[Delivery_Date]],"ddd")</f>
        <v>Sat</v>
      </c>
      <c r="AO650">
        <f>Agricultural_Export_Analysis_Cleaned_Dataset[[#This Row],[Delivery_Date]]-Agricultural_Export_Analysis_Cleaned_Dataset[[#This Row],[Ship_Date]]</f>
        <v>17</v>
      </c>
      <c r="AP650">
        <f>Agricultural_Export_Analysis_Cleaned_Dataset[[#This Row],[Ship_Date]]-Agricultural_Export_Analysis_Cleaned_Dataset[[#This Row],[Order_Date]]</f>
        <v>9</v>
      </c>
      <c r="AQ650" s="4" t="str">
        <f>TEXT(Agricultural_Export_Analysis_Cleaned_Dataset[[#This Row],[Order_Date]],"mmm yyyy")</f>
        <v>Mar 2024</v>
      </c>
    </row>
    <row r="651" spans="1:43" x14ac:dyDescent="0.3">
      <c r="A651" t="s">
        <v>1388</v>
      </c>
      <c r="B651" t="s">
        <v>1389</v>
      </c>
      <c r="C651" s="2">
        <v>45835</v>
      </c>
      <c r="D651" s="2">
        <v>45838</v>
      </c>
      <c r="E651" s="2">
        <v>45855</v>
      </c>
      <c r="F651" t="s">
        <v>35</v>
      </c>
      <c r="G651" t="s">
        <v>96</v>
      </c>
      <c r="H651" t="s">
        <v>37</v>
      </c>
      <c r="I651" t="s">
        <v>97</v>
      </c>
      <c r="J651" t="s">
        <v>112</v>
      </c>
      <c r="K651" s="7">
        <v>7</v>
      </c>
      <c r="L651" t="s">
        <v>80</v>
      </c>
      <c r="M651" t="s">
        <v>48</v>
      </c>
      <c r="N651" t="s">
        <v>49</v>
      </c>
      <c r="O651">
        <v>1280</v>
      </c>
      <c r="P651" s="6">
        <v>394.37</v>
      </c>
      <c r="Q651" s="6">
        <v>504793.59999999998</v>
      </c>
      <c r="R651" s="5">
        <v>0</v>
      </c>
      <c r="S651" s="6">
        <v>504793.59999999998</v>
      </c>
      <c r="T651" s="6">
        <v>5758.51</v>
      </c>
      <c r="U651" s="6">
        <v>348346.96</v>
      </c>
      <c r="V651" s="6">
        <v>768.23</v>
      </c>
      <c r="W651" s="6">
        <v>57908.08</v>
      </c>
      <c r="X651" s="6">
        <v>92011.82</v>
      </c>
      <c r="Y651" s="5">
        <v>0.18227612235971299</v>
      </c>
      <c r="Z651" t="s">
        <v>81</v>
      </c>
      <c r="AA651" t="s">
        <v>150</v>
      </c>
      <c r="AB651" t="s">
        <v>42</v>
      </c>
      <c r="AC651" t="s">
        <v>66</v>
      </c>
      <c r="AD651" t="s">
        <v>123</v>
      </c>
      <c r="AE651" t="s">
        <v>67</v>
      </c>
      <c r="AF651" t="str">
        <f>TEXT(Agricultural_Export_Analysis_Cleaned_Dataset[[#This Row],[Order_Date]],"mmm")</f>
        <v>Jun</v>
      </c>
      <c r="AG651" t="str">
        <f>TEXT(Agricultural_Export_Analysis_Cleaned_Dataset[[#This Row],[Order_Date]],"yyyy")</f>
        <v>2025</v>
      </c>
      <c r="AH651" t="str">
        <f>TEXT(Agricultural_Export_Analysis_Cleaned_Dataset[[#This Row],[Order_Date]],"ddd")</f>
        <v>Fri</v>
      </c>
      <c r="AI651" t="str">
        <f>TEXT(Agricultural_Export_Analysis_Cleaned_Dataset[[#This Row],[Ship_Date]],"yyyy")</f>
        <v>2025</v>
      </c>
      <c r="AJ651" t="str">
        <f>TEXT(Agricultural_Export_Analysis_Cleaned_Dataset[[#This Row],[Ship_Date]],"mmm")</f>
        <v>Jun</v>
      </c>
      <c r="AK651" t="str">
        <f>TEXT(Agricultural_Export_Analysis_Cleaned_Dataset[[#This Row],[Ship_Date]],"ddd")</f>
        <v>Mon</v>
      </c>
      <c r="AL651" t="str">
        <f>TEXT(Agricultural_Export_Analysis_Cleaned_Dataset[[#This Row],[Delivery_Date]],"yyyy")</f>
        <v>2025</v>
      </c>
      <c r="AM651" t="str">
        <f>TEXT(Agricultural_Export_Analysis_Cleaned_Dataset[[#This Row],[Delivery_Date]],"mmm")</f>
        <v>Jul</v>
      </c>
      <c r="AN651" t="str">
        <f>TEXT(Agricultural_Export_Analysis_Cleaned_Dataset[[#This Row],[Delivery_Date]],"ddd")</f>
        <v>Thu</v>
      </c>
      <c r="AO651">
        <f>Agricultural_Export_Analysis_Cleaned_Dataset[[#This Row],[Delivery_Date]]-Agricultural_Export_Analysis_Cleaned_Dataset[[#This Row],[Ship_Date]]</f>
        <v>17</v>
      </c>
      <c r="AP651">
        <f>Agricultural_Export_Analysis_Cleaned_Dataset[[#This Row],[Ship_Date]]-Agricultural_Export_Analysis_Cleaned_Dataset[[#This Row],[Order_Date]]</f>
        <v>3</v>
      </c>
      <c r="AQ651" s="4" t="str">
        <f>TEXT(Agricultural_Export_Analysis_Cleaned_Dataset[[#This Row],[Order_Date]],"mmm yyyy")</f>
        <v>Jun 2025</v>
      </c>
    </row>
    <row r="652" spans="1:43" x14ac:dyDescent="0.3">
      <c r="A652" t="s">
        <v>1390</v>
      </c>
      <c r="B652" t="s">
        <v>1130</v>
      </c>
      <c r="C652" s="2">
        <v>45292</v>
      </c>
      <c r="D652" s="2">
        <v>45294</v>
      </c>
      <c r="E652" s="2">
        <v>45325</v>
      </c>
      <c r="F652" t="s">
        <v>35</v>
      </c>
      <c r="G652" t="s">
        <v>96</v>
      </c>
      <c r="H652" t="s">
        <v>74</v>
      </c>
      <c r="I652" t="s">
        <v>52</v>
      </c>
      <c r="J652" t="s">
        <v>39</v>
      </c>
      <c r="K652" s="7">
        <v>4</v>
      </c>
      <c r="L652" t="s">
        <v>80</v>
      </c>
      <c r="M652" t="s">
        <v>130</v>
      </c>
      <c r="N652" t="s">
        <v>131</v>
      </c>
      <c r="O652">
        <v>848</v>
      </c>
      <c r="P652" s="6">
        <v>452.46</v>
      </c>
      <c r="Q652" s="6">
        <v>383686.08</v>
      </c>
      <c r="R652" s="5">
        <v>0.15</v>
      </c>
      <c r="S652" s="6">
        <v>326133.16800000001</v>
      </c>
      <c r="T652" s="6">
        <v>7286.06</v>
      </c>
      <c r="U652" s="6">
        <v>234203.84</v>
      </c>
      <c r="V652" s="6">
        <v>494.75</v>
      </c>
      <c r="W652" s="6">
        <v>37118.629999999997</v>
      </c>
      <c r="X652" s="6">
        <v>47029.887999999999</v>
      </c>
      <c r="Y652" s="5">
        <v>0.14420455388947101</v>
      </c>
      <c r="Z652" t="s">
        <v>40</v>
      </c>
      <c r="AA652" t="s">
        <v>64</v>
      </c>
      <c r="AB652" t="s">
        <v>83</v>
      </c>
      <c r="AC652" t="s">
        <v>76</v>
      </c>
      <c r="AD652" t="s">
        <v>77</v>
      </c>
      <c r="AE652" t="s">
        <v>67</v>
      </c>
      <c r="AF652" t="str">
        <f>TEXT(Agricultural_Export_Analysis_Cleaned_Dataset[[#This Row],[Order_Date]],"mmm")</f>
        <v>Jan</v>
      </c>
      <c r="AG652" t="str">
        <f>TEXT(Agricultural_Export_Analysis_Cleaned_Dataset[[#This Row],[Order_Date]],"yyyy")</f>
        <v>2024</v>
      </c>
      <c r="AH652" t="str">
        <f>TEXT(Agricultural_Export_Analysis_Cleaned_Dataset[[#This Row],[Order_Date]],"ddd")</f>
        <v>Mon</v>
      </c>
      <c r="AI652" t="str">
        <f>TEXT(Agricultural_Export_Analysis_Cleaned_Dataset[[#This Row],[Ship_Date]],"yyyy")</f>
        <v>2024</v>
      </c>
      <c r="AJ652" t="str">
        <f>TEXT(Agricultural_Export_Analysis_Cleaned_Dataset[[#This Row],[Ship_Date]],"mmm")</f>
        <v>Jan</v>
      </c>
      <c r="AK652" t="str">
        <f>TEXT(Agricultural_Export_Analysis_Cleaned_Dataset[[#This Row],[Ship_Date]],"ddd")</f>
        <v>Wed</v>
      </c>
      <c r="AL652" t="str">
        <f>TEXT(Agricultural_Export_Analysis_Cleaned_Dataset[[#This Row],[Delivery_Date]],"yyyy")</f>
        <v>2024</v>
      </c>
      <c r="AM652" t="str">
        <f>TEXT(Agricultural_Export_Analysis_Cleaned_Dataset[[#This Row],[Delivery_Date]],"mmm")</f>
        <v>Feb</v>
      </c>
      <c r="AN652" t="str">
        <f>TEXT(Agricultural_Export_Analysis_Cleaned_Dataset[[#This Row],[Delivery_Date]],"ddd")</f>
        <v>Sat</v>
      </c>
      <c r="AO652">
        <f>Agricultural_Export_Analysis_Cleaned_Dataset[[#This Row],[Delivery_Date]]-Agricultural_Export_Analysis_Cleaned_Dataset[[#This Row],[Ship_Date]]</f>
        <v>31</v>
      </c>
      <c r="AP652">
        <f>Agricultural_Export_Analysis_Cleaned_Dataset[[#This Row],[Ship_Date]]-Agricultural_Export_Analysis_Cleaned_Dataset[[#This Row],[Order_Date]]</f>
        <v>2</v>
      </c>
      <c r="AQ652" s="4" t="str">
        <f>TEXT(Agricultural_Export_Analysis_Cleaned_Dataset[[#This Row],[Order_Date]],"mmm yyyy")</f>
        <v>Jan 2024</v>
      </c>
    </row>
    <row r="653" spans="1:43" x14ac:dyDescent="0.3">
      <c r="A653" t="s">
        <v>1391</v>
      </c>
      <c r="B653" t="s">
        <v>1392</v>
      </c>
      <c r="C653" s="2">
        <v>45546</v>
      </c>
      <c r="D653" s="2">
        <v>45552</v>
      </c>
      <c r="E653" s="2">
        <v>45564</v>
      </c>
      <c r="F653" t="s">
        <v>35</v>
      </c>
      <c r="G653" t="s">
        <v>117</v>
      </c>
      <c r="H653" t="s">
        <v>37</v>
      </c>
      <c r="I653" t="s">
        <v>38</v>
      </c>
      <c r="J653" t="s">
        <v>63</v>
      </c>
      <c r="K653" s="7">
        <v>0</v>
      </c>
      <c r="L653" t="s">
        <v>80</v>
      </c>
      <c r="M653" t="s">
        <v>107</v>
      </c>
      <c r="N653" t="s">
        <v>108</v>
      </c>
      <c r="O653">
        <v>1615</v>
      </c>
      <c r="P653" s="6">
        <v>486.61</v>
      </c>
      <c r="Q653" s="6">
        <v>785875.15</v>
      </c>
      <c r="R653" s="5">
        <v>0.05</v>
      </c>
      <c r="S653" s="6">
        <v>746581.39249999996</v>
      </c>
      <c r="T653" s="6">
        <v>2811.92</v>
      </c>
      <c r="U653" s="6">
        <v>423588.99</v>
      </c>
      <c r="V653" s="6">
        <v>1315.13</v>
      </c>
      <c r="W653" s="6">
        <v>59085.68</v>
      </c>
      <c r="X653" s="6">
        <v>259779.67249999999</v>
      </c>
      <c r="Y653" s="5">
        <v>0.34795894340482098</v>
      </c>
      <c r="Z653" t="s">
        <v>103</v>
      </c>
      <c r="AA653" t="s">
        <v>104</v>
      </c>
      <c r="AB653" t="s">
        <v>42</v>
      </c>
      <c r="AC653" t="s">
        <v>66</v>
      </c>
      <c r="AD653" t="s">
        <v>77</v>
      </c>
      <c r="AE653" t="s">
        <v>45</v>
      </c>
      <c r="AF653" t="str">
        <f>TEXT(Agricultural_Export_Analysis_Cleaned_Dataset[[#This Row],[Order_Date]],"mmm")</f>
        <v>Sep</v>
      </c>
      <c r="AG653" t="str">
        <f>TEXT(Agricultural_Export_Analysis_Cleaned_Dataset[[#This Row],[Order_Date]],"yyyy")</f>
        <v>2024</v>
      </c>
      <c r="AH653" t="str">
        <f>TEXT(Agricultural_Export_Analysis_Cleaned_Dataset[[#This Row],[Order_Date]],"ddd")</f>
        <v>Wed</v>
      </c>
      <c r="AI653" t="str">
        <f>TEXT(Agricultural_Export_Analysis_Cleaned_Dataset[[#This Row],[Ship_Date]],"yyyy")</f>
        <v>2024</v>
      </c>
      <c r="AJ653" t="str">
        <f>TEXT(Agricultural_Export_Analysis_Cleaned_Dataset[[#This Row],[Ship_Date]],"mmm")</f>
        <v>Sep</v>
      </c>
      <c r="AK653" t="str">
        <f>TEXT(Agricultural_Export_Analysis_Cleaned_Dataset[[#This Row],[Ship_Date]],"ddd")</f>
        <v>Tue</v>
      </c>
      <c r="AL653" t="str">
        <f>TEXT(Agricultural_Export_Analysis_Cleaned_Dataset[[#This Row],[Delivery_Date]],"yyyy")</f>
        <v>2024</v>
      </c>
      <c r="AM653" t="str">
        <f>TEXT(Agricultural_Export_Analysis_Cleaned_Dataset[[#This Row],[Delivery_Date]],"mmm")</f>
        <v>Sep</v>
      </c>
      <c r="AN653" t="str">
        <f>TEXT(Agricultural_Export_Analysis_Cleaned_Dataset[[#This Row],[Delivery_Date]],"ddd")</f>
        <v>Sun</v>
      </c>
      <c r="AO653">
        <f>Agricultural_Export_Analysis_Cleaned_Dataset[[#This Row],[Delivery_Date]]-Agricultural_Export_Analysis_Cleaned_Dataset[[#This Row],[Ship_Date]]</f>
        <v>12</v>
      </c>
      <c r="AP653">
        <f>Agricultural_Export_Analysis_Cleaned_Dataset[[#This Row],[Ship_Date]]-Agricultural_Export_Analysis_Cleaned_Dataset[[#This Row],[Order_Date]]</f>
        <v>6</v>
      </c>
      <c r="AQ653" s="4" t="str">
        <f>TEXT(Agricultural_Export_Analysis_Cleaned_Dataset[[#This Row],[Order_Date]],"mmm yyyy")</f>
        <v>Sep 2024</v>
      </c>
    </row>
    <row r="654" spans="1:43" x14ac:dyDescent="0.3">
      <c r="A654" t="s">
        <v>1393</v>
      </c>
      <c r="B654" t="s">
        <v>1394</v>
      </c>
      <c r="C654" s="2">
        <v>45529</v>
      </c>
      <c r="D654" s="2">
        <v>45537</v>
      </c>
      <c r="E654" s="2">
        <v>45549</v>
      </c>
      <c r="F654" t="s">
        <v>35</v>
      </c>
      <c r="G654" t="s">
        <v>8932</v>
      </c>
      <c r="H654" t="s">
        <v>37</v>
      </c>
      <c r="I654" t="s">
        <v>52</v>
      </c>
      <c r="J654" t="s">
        <v>53</v>
      </c>
      <c r="K654" s="7">
        <v>4</v>
      </c>
      <c r="L654" t="s">
        <v>87</v>
      </c>
      <c r="M654" t="s">
        <v>130</v>
      </c>
      <c r="N654" t="s">
        <v>131</v>
      </c>
      <c r="O654">
        <v>1607</v>
      </c>
      <c r="P654" s="6">
        <v>177.19</v>
      </c>
      <c r="Q654" s="6">
        <v>284744.33</v>
      </c>
      <c r="R654" s="5">
        <v>0</v>
      </c>
      <c r="S654" s="6">
        <v>284744.33</v>
      </c>
      <c r="T654" s="6">
        <v>8101.49</v>
      </c>
      <c r="U654" s="6">
        <v>172608.05</v>
      </c>
      <c r="V654" s="6">
        <v>2337.81</v>
      </c>
      <c r="W654" s="6">
        <v>22735.31</v>
      </c>
      <c r="X654" s="6">
        <v>78961.67</v>
      </c>
      <c r="Y654" s="5">
        <v>0.277307260165637</v>
      </c>
      <c r="Z654" t="s">
        <v>103</v>
      </c>
      <c r="AA654" t="s">
        <v>177</v>
      </c>
      <c r="AB654" t="s">
        <v>56</v>
      </c>
      <c r="AC654" t="s">
        <v>76</v>
      </c>
      <c r="AD654" t="s">
        <v>84</v>
      </c>
      <c r="AE654" t="s">
        <v>67</v>
      </c>
      <c r="AF654" t="str">
        <f>TEXT(Agricultural_Export_Analysis_Cleaned_Dataset[[#This Row],[Order_Date]],"mmm")</f>
        <v>Aug</v>
      </c>
      <c r="AG654" t="str">
        <f>TEXT(Agricultural_Export_Analysis_Cleaned_Dataset[[#This Row],[Order_Date]],"yyyy")</f>
        <v>2024</v>
      </c>
      <c r="AH654" t="str">
        <f>TEXT(Agricultural_Export_Analysis_Cleaned_Dataset[[#This Row],[Order_Date]],"ddd")</f>
        <v>Sun</v>
      </c>
      <c r="AI654" t="str">
        <f>TEXT(Agricultural_Export_Analysis_Cleaned_Dataset[[#This Row],[Ship_Date]],"yyyy")</f>
        <v>2024</v>
      </c>
      <c r="AJ654" t="str">
        <f>TEXT(Agricultural_Export_Analysis_Cleaned_Dataset[[#This Row],[Ship_Date]],"mmm")</f>
        <v>Sep</v>
      </c>
      <c r="AK654" t="str">
        <f>TEXT(Agricultural_Export_Analysis_Cleaned_Dataset[[#This Row],[Ship_Date]],"ddd")</f>
        <v>Mon</v>
      </c>
      <c r="AL654" t="str">
        <f>TEXT(Agricultural_Export_Analysis_Cleaned_Dataset[[#This Row],[Delivery_Date]],"yyyy")</f>
        <v>2024</v>
      </c>
      <c r="AM654" t="str">
        <f>TEXT(Agricultural_Export_Analysis_Cleaned_Dataset[[#This Row],[Delivery_Date]],"mmm")</f>
        <v>Sep</v>
      </c>
      <c r="AN654" t="str">
        <f>TEXT(Agricultural_Export_Analysis_Cleaned_Dataset[[#This Row],[Delivery_Date]],"ddd")</f>
        <v>Sat</v>
      </c>
      <c r="AO654">
        <f>Agricultural_Export_Analysis_Cleaned_Dataset[[#This Row],[Delivery_Date]]-Agricultural_Export_Analysis_Cleaned_Dataset[[#This Row],[Ship_Date]]</f>
        <v>12</v>
      </c>
      <c r="AP654">
        <f>Agricultural_Export_Analysis_Cleaned_Dataset[[#This Row],[Ship_Date]]-Agricultural_Export_Analysis_Cleaned_Dataset[[#This Row],[Order_Date]]</f>
        <v>8</v>
      </c>
      <c r="AQ654" s="4" t="str">
        <f>TEXT(Agricultural_Export_Analysis_Cleaned_Dataset[[#This Row],[Order_Date]],"mmm yyyy")</f>
        <v>Aug 2024</v>
      </c>
    </row>
    <row r="655" spans="1:43" x14ac:dyDescent="0.3">
      <c r="A655" t="s">
        <v>1395</v>
      </c>
      <c r="B655" t="s">
        <v>1396</v>
      </c>
      <c r="C655" s="2">
        <v>45522</v>
      </c>
      <c r="D655" s="2">
        <v>45531</v>
      </c>
      <c r="E655" s="2">
        <v>45538</v>
      </c>
      <c r="F655" t="s">
        <v>35</v>
      </c>
      <c r="G655" t="s">
        <v>8932</v>
      </c>
      <c r="H655" t="s">
        <v>74</v>
      </c>
      <c r="I655" t="s">
        <v>118</v>
      </c>
      <c r="J655" t="s">
        <v>112</v>
      </c>
      <c r="K655" s="7">
        <v>0</v>
      </c>
      <c r="L655" t="s">
        <v>8935</v>
      </c>
      <c r="M655" t="s">
        <v>33</v>
      </c>
      <c r="N655" t="s">
        <v>34</v>
      </c>
      <c r="O655">
        <v>1333</v>
      </c>
      <c r="P655" s="6">
        <v>243.93</v>
      </c>
      <c r="Q655" s="6">
        <v>325158.69</v>
      </c>
      <c r="R655" s="5">
        <v>0.05</v>
      </c>
      <c r="S655" s="6">
        <v>308900.75550000003</v>
      </c>
      <c r="T655" s="6">
        <v>10525.84</v>
      </c>
      <c r="U655" s="6">
        <v>220206.92</v>
      </c>
      <c r="V655" s="6">
        <v>2403.92</v>
      </c>
      <c r="W655" s="6">
        <v>29606.89</v>
      </c>
      <c r="X655" s="6">
        <v>46157.1855</v>
      </c>
      <c r="Y655" s="5">
        <v>0.14942399679563101</v>
      </c>
      <c r="Z655" t="s">
        <v>103</v>
      </c>
      <c r="AA655" t="s">
        <v>177</v>
      </c>
      <c r="AB655" t="s">
        <v>65</v>
      </c>
      <c r="AC655" t="s">
        <v>43</v>
      </c>
      <c r="AD655" t="s">
        <v>123</v>
      </c>
      <c r="AE655" t="s">
        <v>67</v>
      </c>
      <c r="AF655" t="str">
        <f>TEXT(Agricultural_Export_Analysis_Cleaned_Dataset[[#This Row],[Order_Date]],"mmm")</f>
        <v>Aug</v>
      </c>
      <c r="AG655" t="str">
        <f>TEXT(Agricultural_Export_Analysis_Cleaned_Dataset[[#This Row],[Order_Date]],"yyyy")</f>
        <v>2024</v>
      </c>
      <c r="AH655" t="str">
        <f>TEXT(Agricultural_Export_Analysis_Cleaned_Dataset[[#This Row],[Order_Date]],"ddd")</f>
        <v>Sun</v>
      </c>
      <c r="AI655" t="str">
        <f>TEXT(Agricultural_Export_Analysis_Cleaned_Dataset[[#This Row],[Ship_Date]],"yyyy")</f>
        <v>2024</v>
      </c>
      <c r="AJ655" t="str">
        <f>TEXT(Agricultural_Export_Analysis_Cleaned_Dataset[[#This Row],[Ship_Date]],"mmm")</f>
        <v>Aug</v>
      </c>
      <c r="AK655" t="str">
        <f>TEXT(Agricultural_Export_Analysis_Cleaned_Dataset[[#This Row],[Ship_Date]],"ddd")</f>
        <v>Tue</v>
      </c>
      <c r="AL655" t="str">
        <f>TEXT(Agricultural_Export_Analysis_Cleaned_Dataset[[#This Row],[Delivery_Date]],"yyyy")</f>
        <v>2024</v>
      </c>
      <c r="AM655" t="str">
        <f>TEXT(Agricultural_Export_Analysis_Cleaned_Dataset[[#This Row],[Delivery_Date]],"mmm")</f>
        <v>Sep</v>
      </c>
      <c r="AN655" t="str">
        <f>TEXT(Agricultural_Export_Analysis_Cleaned_Dataset[[#This Row],[Delivery_Date]],"ddd")</f>
        <v>Tue</v>
      </c>
      <c r="AO655">
        <f>Agricultural_Export_Analysis_Cleaned_Dataset[[#This Row],[Delivery_Date]]-Agricultural_Export_Analysis_Cleaned_Dataset[[#This Row],[Ship_Date]]</f>
        <v>7</v>
      </c>
      <c r="AP655">
        <f>Agricultural_Export_Analysis_Cleaned_Dataset[[#This Row],[Ship_Date]]-Agricultural_Export_Analysis_Cleaned_Dataset[[#This Row],[Order_Date]]</f>
        <v>9</v>
      </c>
      <c r="AQ655" s="4" t="str">
        <f>TEXT(Agricultural_Export_Analysis_Cleaned_Dataset[[#This Row],[Order_Date]],"mmm yyyy")</f>
        <v>Aug 2024</v>
      </c>
    </row>
    <row r="656" spans="1:43" x14ac:dyDescent="0.3">
      <c r="A656" t="s">
        <v>1397</v>
      </c>
      <c r="B656" t="s">
        <v>1398</v>
      </c>
      <c r="C656" s="2">
        <v>45395</v>
      </c>
      <c r="D656" s="2">
        <v>45403</v>
      </c>
      <c r="E656" s="2">
        <v>45428</v>
      </c>
      <c r="F656" t="s">
        <v>35</v>
      </c>
      <c r="G656" t="s">
        <v>50</v>
      </c>
      <c r="H656" t="s">
        <v>51</v>
      </c>
      <c r="I656" t="s">
        <v>91</v>
      </c>
      <c r="J656" t="s">
        <v>39</v>
      </c>
      <c r="K656" s="7">
        <v>2</v>
      </c>
      <c r="L656" t="s">
        <v>80</v>
      </c>
      <c r="M656" t="s">
        <v>130</v>
      </c>
      <c r="N656" t="s">
        <v>131</v>
      </c>
      <c r="O656">
        <v>1902</v>
      </c>
      <c r="P656" s="6">
        <v>140.80000000000001</v>
      </c>
      <c r="Q656" s="6">
        <v>267801.59999999998</v>
      </c>
      <c r="R656" s="5">
        <v>0.1</v>
      </c>
      <c r="S656" s="6">
        <v>241021.44</v>
      </c>
      <c r="T656" s="6">
        <v>12626.3</v>
      </c>
      <c r="U656" s="6">
        <v>138802.71</v>
      </c>
      <c r="V656" s="6">
        <v>2950.95</v>
      </c>
      <c r="W656" s="6">
        <v>6823.16</v>
      </c>
      <c r="X656" s="6">
        <v>79818.320000000007</v>
      </c>
      <c r="Y656" s="5">
        <v>0.33116688706199798</v>
      </c>
      <c r="Z656" t="s">
        <v>81</v>
      </c>
      <c r="AA656" t="s">
        <v>165</v>
      </c>
      <c r="AB656" t="s">
        <v>83</v>
      </c>
      <c r="AC656" t="s">
        <v>43</v>
      </c>
      <c r="AD656" t="s">
        <v>93</v>
      </c>
      <c r="AE656" t="s">
        <v>45</v>
      </c>
      <c r="AF656" t="str">
        <f>TEXT(Agricultural_Export_Analysis_Cleaned_Dataset[[#This Row],[Order_Date]],"mmm")</f>
        <v>Apr</v>
      </c>
      <c r="AG656" t="str">
        <f>TEXT(Agricultural_Export_Analysis_Cleaned_Dataset[[#This Row],[Order_Date]],"yyyy")</f>
        <v>2024</v>
      </c>
      <c r="AH656" t="str">
        <f>TEXT(Agricultural_Export_Analysis_Cleaned_Dataset[[#This Row],[Order_Date]],"ddd")</f>
        <v>Sat</v>
      </c>
      <c r="AI656" t="str">
        <f>TEXT(Agricultural_Export_Analysis_Cleaned_Dataset[[#This Row],[Ship_Date]],"yyyy")</f>
        <v>2024</v>
      </c>
      <c r="AJ656" t="str">
        <f>TEXT(Agricultural_Export_Analysis_Cleaned_Dataset[[#This Row],[Ship_Date]],"mmm")</f>
        <v>Apr</v>
      </c>
      <c r="AK656" t="str">
        <f>TEXT(Agricultural_Export_Analysis_Cleaned_Dataset[[#This Row],[Ship_Date]],"ddd")</f>
        <v>Sun</v>
      </c>
      <c r="AL656" t="str">
        <f>TEXT(Agricultural_Export_Analysis_Cleaned_Dataset[[#This Row],[Delivery_Date]],"yyyy")</f>
        <v>2024</v>
      </c>
      <c r="AM656" t="str">
        <f>TEXT(Agricultural_Export_Analysis_Cleaned_Dataset[[#This Row],[Delivery_Date]],"mmm")</f>
        <v>May</v>
      </c>
      <c r="AN656" t="str">
        <f>TEXT(Agricultural_Export_Analysis_Cleaned_Dataset[[#This Row],[Delivery_Date]],"ddd")</f>
        <v>Thu</v>
      </c>
      <c r="AO656">
        <f>Agricultural_Export_Analysis_Cleaned_Dataset[[#This Row],[Delivery_Date]]-Agricultural_Export_Analysis_Cleaned_Dataset[[#This Row],[Ship_Date]]</f>
        <v>25</v>
      </c>
      <c r="AP656">
        <f>Agricultural_Export_Analysis_Cleaned_Dataset[[#This Row],[Ship_Date]]-Agricultural_Export_Analysis_Cleaned_Dataset[[#This Row],[Order_Date]]</f>
        <v>8</v>
      </c>
      <c r="AQ656" s="4" t="str">
        <f>TEXT(Agricultural_Export_Analysis_Cleaned_Dataset[[#This Row],[Order_Date]],"mmm yyyy")</f>
        <v>Apr 2024</v>
      </c>
    </row>
    <row r="657" spans="1:43" x14ac:dyDescent="0.3">
      <c r="A657" t="s">
        <v>1399</v>
      </c>
      <c r="B657" t="s">
        <v>1400</v>
      </c>
      <c r="C657" s="2">
        <v>45392</v>
      </c>
      <c r="D657" s="2">
        <v>45402</v>
      </c>
      <c r="E657" s="2">
        <v>45410</v>
      </c>
      <c r="F657" t="s">
        <v>35</v>
      </c>
      <c r="G657" t="s">
        <v>132</v>
      </c>
      <c r="H657" t="s">
        <v>74</v>
      </c>
      <c r="I657" t="s">
        <v>38</v>
      </c>
      <c r="J657" t="s">
        <v>112</v>
      </c>
      <c r="K657" s="7">
        <v>0</v>
      </c>
      <c r="L657" t="s">
        <v>135</v>
      </c>
      <c r="M657" t="s">
        <v>159</v>
      </c>
      <c r="N657" t="s">
        <v>160</v>
      </c>
      <c r="O657">
        <v>1292</v>
      </c>
      <c r="P657" s="6">
        <v>269.10000000000002</v>
      </c>
      <c r="Q657" s="6">
        <v>347677.2</v>
      </c>
      <c r="R657" s="5">
        <v>0.15</v>
      </c>
      <c r="S657" s="6">
        <v>295525.62</v>
      </c>
      <c r="T657" s="6">
        <v>2063.0700000000002</v>
      </c>
      <c r="U657" s="6">
        <v>136719.13</v>
      </c>
      <c r="V657" s="6">
        <v>2530.8000000000002</v>
      </c>
      <c r="W657" s="6">
        <v>24903.29</v>
      </c>
      <c r="X657" s="6">
        <v>129309.33</v>
      </c>
      <c r="Y657" s="5">
        <v>0.43755708895898798</v>
      </c>
      <c r="Z657" t="s">
        <v>81</v>
      </c>
      <c r="AA657" t="s">
        <v>165</v>
      </c>
      <c r="AB657" t="s">
        <v>83</v>
      </c>
      <c r="AC657" t="s">
        <v>43</v>
      </c>
      <c r="AD657" t="s">
        <v>44</v>
      </c>
      <c r="AE657" t="s">
        <v>58</v>
      </c>
      <c r="AF657" t="str">
        <f>TEXT(Agricultural_Export_Analysis_Cleaned_Dataset[[#This Row],[Order_Date]],"mmm")</f>
        <v>Apr</v>
      </c>
      <c r="AG657" t="str">
        <f>TEXT(Agricultural_Export_Analysis_Cleaned_Dataset[[#This Row],[Order_Date]],"yyyy")</f>
        <v>2024</v>
      </c>
      <c r="AH657" t="str">
        <f>TEXT(Agricultural_Export_Analysis_Cleaned_Dataset[[#This Row],[Order_Date]],"ddd")</f>
        <v>Wed</v>
      </c>
      <c r="AI657" t="str">
        <f>TEXT(Agricultural_Export_Analysis_Cleaned_Dataset[[#This Row],[Ship_Date]],"yyyy")</f>
        <v>2024</v>
      </c>
      <c r="AJ657" t="str">
        <f>TEXT(Agricultural_Export_Analysis_Cleaned_Dataset[[#This Row],[Ship_Date]],"mmm")</f>
        <v>Apr</v>
      </c>
      <c r="AK657" t="str">
        <f>TEXT(Agricultural_Export_Analysis_Cleaned_Dataset[[#This Row],[Ship_Date]],"ddd")</f>
        <v>Sat</v>
      </c>
      <c r="AL657" t="str">
        <f>TEXT(Agricultural_Export_Analysis_Cleaned_Dataset[[#This Row],[Delivery_Date]],"yyyy")</f>
        <v>2024</v>
      </c>
      <c r="AM657" t="str">
        <f>TEXT(Agricultural_Export_Analysis_Cleaned_Dataset[[#This Row],[Delivery_Date]],"mmm")</f>
        <v>Apr</v>
      </c>
      <c r="AN657" t="str">
        <f>TEXT(Agricultural_Export_Analysis_Cleaned_Dataset[[#This Row],[Delivery_Date]],"ddd")</f>
        <v>Sun</v>
      </c>
      <c r="AO657">
        <f>Agricultural_Export_Analysis_Cleaned_Dataset[[#This Row],[Delivery_Date]]-Agricultural_Export_Analysis_Cleaned_Dataset[[#This Row],[Ship_Date]]</f>
        <v>8</v>
      </c>
      <c r="AP657">
        <f>Agricultural_Export_Analysis_Cleaned_Dataset[[#This Row],[Ship_Date]]-Agricultural_Export_Analysis_Cleaned_Dataset[[#This Row],[Order_Date]]</f>
        <v>10</v>
      </c>
      <c r="AQ657" s="4" t="str">
        <f>TEXT(Agricultural_Export_Analysis_Cleaned_Dataset[[#This Row],[Order_Date]],"mmm yyyy")</f>
        <v>Apr 2024</v>
      </c>
    </row>
    <row r="658" spans="1:43" x14ac:dyDescent="0.3">
      <c r="A658" t="s">
        <v>1401</v>
      </c>
      <c r="B658" t="s">
        <v>1402</v>
      </c>
      <c r="C658" s="2">
        <v>45935</v>
      </c>
      <c r="D658" s="2">
        <v>45942</v>
      </c>
      <c r="E658" s="2">
        <v>45953</v>
      </c>
      <c r="F658" t="s">
        <v>35</v>
      </c>
      <c r="G658" t="s">
        <v>203</v>
      </c>
      <c r="H658" t="s">
        <v>37</v>
      </c>
      <c r="I658" t="s">
        <v>91</v>
      </c>
      <c r="J658" t="s">
        <v>112</v>
      </c>
      <c r="K658" s="7">
        <v>0</v>
      </c>
      <c r="L658" t="s">
        <v>32</v>
      </c>
      <c r="M658" t="s">
        <v>71</v>
      </c>
      <c r="N658" t="s">
        <v>72</v>
      </c>
      <c r="O658">
        <v>1375</v>
      </c>
      <c r="P658" s="6">
        <v>398.31</v>
      </c>
      <c r="Q658" s="6">
        <v>547676.25</v>
      </c>
      <c r="R658" s="5">
        <v>0.15</v>
      </c>
      <c r="S658" s="6">
        <v>465524.8125</v>
      </c>
      <c r="T658" s="6">
        <v>8080.1</v>
      </c>
      <c r="U658" s="6">
        <v>289558.05</v>
      </c>
      <c r="V658" s="6">
        <v>2826.57</v>
      </c>
      <c r="W658" s="6">
        <v>47165.14</v>
      </c>
      <c r="X658" s="6">
        <v>117894.9525</v>
      </c>
      <c r="Y658" s="5">
        <v>0.25325170503129701</v>
      </c>
      <c r="Z658" t="s">
        <v>54</v>
      </c>
      <c r="AA658" t="s">
        <v>75</v>
      </c>
      <c r="AB658" t="s">
        <v>65</v>
      </c>
      <c r="AC658" t="s">
        <v>43</v>
      </c>
      <c r="AD658" t="s">
        <v>84</v>
      </c>
      <c r="AE658" t="s">
        <v>67</v>
      </c>
      <c r="AF658" t="str">
        <f>TEXT(Agricultural_Export_Analysis_Cleaned_Dataset[[#This Row],[Order_Date]],"mmm")</f>
        <v>Oct</v>
      </c>
      <c r="AG658" t="str">
        <f>TEXT(Agricultural_Export_Analysis_Cleaned_Dataset[[#This Row],[Order_Date]],"yyyy")</f>
        <v>2025</v>
      </c>
      <c r="AH658" t="str">
        <f>TEXT(Agricultural_Export_Analysis_Cleaned_Dataset[[#This Row],[Order_Date]],"ddd")</f>
        <v>Sun</v>
      </c>
      <c r="AI658" t="str">
        <f>TEXT(Agricultural_Export_Analysis_Cleaned_Dataset[[#This Row],[Ship_Date]],"yyyy")</f>
        <v>2025</v>
      </c>
      <c r="AJ658" t="str">
        <f>TEXT(Agricultural_Export_Analysis_Cleaned_Dataset[[#This Row],[Ship_Date]],"mmm")</f>
        <v>Oct</v>
      </c>
      <c r="AK658" t="str">
        <f>TEXT(Agricultural_Export_Analysis_Cleaned_Dataset[[#This Row],[Ship_Date]],"ddd")</f>
        <v>Sun</v>
      </c>
      <c r="AL658" t="str">
        <f>TEXT(Agricultural_Export_Analysis_Cleaned_Dataset[[#This Row],[Delivery_Date]],"yyyy")</f>
        <v>2025</v>
      </c>
      <c r="AM658" t="str">
        <f>TEXT(Agricultural_Export_Analysis_Cleaned_Dataset[[#This Row],[Delivery_Date]],"mmm")</f>
        <v>Oct</v>
      </c>
      <c r="AN658" t="str">
        <f>TEXT(Agricultural_Export_Analysis_Cleaned_Dataset[[#This Row],[Delivery_Date]],"ddd")</f>
        <v>Thu</v>
      </c>
      <c r="AO658">
        <f>Agricultural_Export_Analysis_Cleaned_Dataset[[#This Row],[Delivery_Date]]-Agricultural_Export_Analysis_Cleaned_Dataset[[#This Row],[Ship_Date]]</f>
        <v>11</v>
      </c>
      <c r="AP658">
        <f>Agricultural_Export_Analysis_Cleaned_Dataset[[#This Row],[Ship_Date]]-Agricultural_Export_Analysis_Cleaned_Dataset[[#This Row],[Order_Date]]</f>
        <v>7</v>
      </c>
      <c r="AQ658" s="4" t="str">
        <f>TEXT(Agricultural_Export_Analysis_Cleaned_Dataset[[#This Row],[Order_Date]],"mmm yyyy")</f>
        <v>Oct 2025</v>
      </c>
    </row>
    <row r="659" spans="1:43" x14ac:dyDescent="0.3">
      <c r="A659" t="s">
        <v>1403</v>
      </c>
      <c r="B659" t="s">
        <v>1404</v>
      </c>
      <c r="C659" s="2">
        <v>45761</v>
      </c>
      <c r="D659" s="2">
        <v>45766</v>
      </c>
      <c r="E659" s="2">
        <v>45777</v>
      </c>
      <c r="F659" t="s">
        <v>35</v>
      </c>
      <c r="G659" t="s">
        <v>8934</v>
      </c>
      <c r="H659" t="s">
        <v>51</v>
      </c>
      <c r="I659" t="s">
        <v>97</v>
      </c>
      <c r="J659" t="s">
        <v>112</v>
      </c>
      <c r="K659" s="7">
        <v>0</v>
      </c>
      <c r="L659" t="s">
        <v>135</v>
      </c>
      <c r="M659" t="s">
        <v>71</v>
      </c>
      <c r="N659" t="s">
        <v>72</v>
      </c>
      <c r="O659">
        <v>1726</v>
      </c>
      <c r="P659" s="6">
        <v>347.85</v>
      </c>
      <c r="Q659" s="6">
        <v>600389.1</v>
      </c>
      <c r="R659" s="5">
        <v>0.1</v>
      </c>
      <c r="S659" s="6">
        <v>540350.18999999994</v>
      </c>
      <c r="T659" s="6">
        <v>4106.17</v>
      </c>
      <c r="U659" s="6">
        <v>400979.76</v>
      </c>
      <c r="V659" s="6">
        <v>1393.42</v>
      </c>
      <c r="W659" s="6">
        <v>13389.83</v>
      </c>
      <c r="X659" s="6">
        <v>120481.01</v>
      </c>
      <c r="Y659" s="5">
        <v>0.222968386482847</v>
      </c>
      <c r="Z659" t="s">
        <v>81</v>
      </c>
      <c r="AA659" t="s">
        <v>165</v>
      </c>
      <c r="AB659" t="s">
        <v>65</v>
      </c>
      <c r="AC659" t="s">
        <v>66</v>
      </c>
      <c r="AD659" t="s">
        <v>57</v>
      </c>
      <c r="AE659" t="s">
        <v>45</v>
      </c>
      <c r="AF659" t="str">
        <f>TEXT(Agricultural_Export_Analysis_Cleaned_Dataset[[#This Row],[Order_Date]],"mmm")</f>
        <v>Apr</v>
      </c>
      <c r="AG659" t="str">
        <f>TEXT(Agricultural_Export_Analysis_Cleaned_Dataset[[#This Row],[Order_Date]],"yyyy")</f>
        <v>2025</v>
      </c>
      <c r="AH659" t="str">
        <f>TEXT(Agricultural_Export_Analysis_Cleaned_Dataset[[#This Row],[Order_Date]],"ddd")</f>
        <v>Mon</v>
      </c>
      <c r="AI659" t="str">
        <f>TEXT(Agricultural_Export_Analysis_Cleaned_Dataset[[#This Row],[Ship_Date]],"yyyy")</f>
        <v>2025</v>
      </c>
      <c r="AJ659" t="str">
        <f>TEXT(Agricultural_Export_Analysis_Cleaned_Dataset[[#This Row],[Ship_Date]],"mmm")</f>
        <v>Apr</v>
      </c>
      <c r="AK659" t="str">
        <f>TEXT(Agricultural_Export_Analysis_Cleaned_Dataset[[#This Row],[Ship_Date]],"ddd")</f>
        <v>Sat</v>
      </c>
      <c r="AL659" t="str">
        <f>TEXT(Agricultural_Export_Analysis_Cleaned_Dataset[[#This Row],[Delivery_Date]],"yyyy")</f>
        <v>2025</v>
      </c>
      <c r="AM659" t="str">
        <f>TEXT(Agricultural_Export_Analysis_Cleaned_Dataset[[#This Row],[Delivery_Date]],"mmm")</f>
        <v>Apr</v>
      </c>
      <c r="AN659" t="str">
        <f>TEXT(Agricultural_Export_Analysis_Cleaned_Dataset[[#This Row],[Delivery_Date]],"ddd")</f>
        <v>Wed</v>
      </c>
      <c r="AO659">
        <f>Agricultural_Export_Analysis_Cleaned_Dataset[[#This Row],[Delivery_Date]]-Agricultural_Export_Analysis_Cleaned_Dataset[[#This Row],[Ship_Date]]</f>
        <v>11</v>
      </c>
      <c r="AP659">
        <f>Agricultural_Export_Analysis_Cleaned_Dataset[[#This Row],[Ship_Date]]-Agricultural_Export_Analysis_Cleaned_Dataset[[#This Row],[Order_Date]]</f>
        <v>5</v>
      </c>
      <c r="AQ659" s="4" t="str">
        <f>TEXT(Agricultural_Export_Analysis_Cleaned_Dataset[[#This Row],[Order_Date]],"mmm yyyy")</f>
        <v>Apr 2025</v>
      </c>
    </row>
    <row r="660" spans="1:43" x14ac:dyDescent="0.3">
      <c r="A660" t="s">
        <v>1405</v>
      </c>
      <c r="B660" t="s">
        <v>1406</v>
      </c>
      <c r="C660" s="2">
        <v>45707</v>
      </c>
      <c r="D660" s="2">
        <v>45713</v>
      </c>
      <c r="E660" s="2">
        <v>45753</v>
      </c>
      <c r="F660" t="s">
        <v>35</v>
      </c>
      <c r="G660" t="s">
        <v>36</v>
      </c>
      <c r="H660" t="s">
        <v>51</v>
      </c>
      <c r="I660" t="s">
        <v>118</v>
      </c>
      <c r="J660" t="s">
        <v>53</v>
      </c>
      <c r="K660" s="7">
        <v>15</v>
      </c>
      <c r="L660" t="s">
        <v>70</v>
      </c>
      <c r="M660" t="s">
        <v>48</v>
      </c>
      <c r="N660" t="s">
        <v>49</v>
      </c>
      <c r="O660">
        <v>1565</v>
      </c>
      <c r="P660" s="6">
        <v>406.47</v>
      </c>
      <c r="Q660" s="6">
        <v>636125.55000000005</v>
      </c>
      <c r="R660" s="5">
        <v>0.05</v>
      </c>
      <c r="S660" s="6">
        <v>604319.27249999996</v>
      </c>
      <c r="T660" s="6">
        <v>4934.6099999999997</v>
      </c>
      <c r="U660" s="6">
        <v>329329.98</v>
      </c>
      <c r="V660" s="6">
        <v>2751.1</v>
      </c>
      <c r="W660" s="6">
        <v>17551.39</v>
      </c>
      <c r="X660" s="6">
        <v>249752.1925</v>
      </c>
      <c r="Y660" s="5">
        <v>0.41327854970900302</v>
      </c>
      <c r="Z660" t="s">
        <v>40</v>
      </c>
      <c r="AA660" t="s">
        <v>147</v>
      </c>
      <c r="AB660" t="s">
        <v>56</v>
      </c>
      <c r="AC660" t="s">
        <v>66</v>
      </c>
      <c r="AD660" t="s">
        <v>57</v>
      </c>
      <c r="AE660" t="s">
        <v>58</v>
      </c>
      <c r="AF660" t="str">
        <f>TEXT(Agricultural_Export_Analysis_Cleaned_Dataset[[#This Row],[Order_Date]],"mmm")</f>
        <v>Feb</v>
      </c>
      <c r="AG660" t="str">
        <f>TEXT(Agricultural_Export_Analysis_Cleaned_Dataset[[#This Row],[Order_Date]],"yyyy")</f>
        <v>2025</v>
      </c>
      <c r="AH660" t="str">
        <f>TEXT(Agricultural_Export_Analysis_Cleaned_Dataset[[#This Row],[Order_Date]],"ddd")</f>
        <v>Wed</v>
      </c>
      <c r="AI660" t="str">
        <f>TEXT(Agricultural_Export_Analysis_Cleaned_Dataset[[#This Row],[Ship_Date]],"yyyy")</f>
        <v>2025</v>
      </c>
      <c r="AJ660" t="str">
        <f>TEXT(Agricultural_Export_Analysis_Cleaned_Dataset[[#This Row],[Ship_Date]],"mmm")</f>
        <v>Feb</v>
      </c>
      <c r="AK660" t="str">
        <f>TEXT(Agricultural_Export_Analysis_Cleaned_Dataset[[#This Row],[Ship_Date]],"ddd")</f>
        <v>Tue</v>
      </c>
      <c r="AL660" t="str">
        <f>TEXT(Agricultural_Export_Analysis_Cleaned_Dataset[[#This Row],[Delivery_Date]],"yyyy")</f>
        <v>2025</v>
      </c>
      <c r="AM660" t="str">
        <f>TEXT(Agricultural_Export_Analysis_Cleaned_Dataset[[#This Row],[Delivery_Date]],"mmm")</f>
        <v>Apr</v>
      </c>
      <c r="AN660" t="str">
        <f>TEXT(Agricultural_Export_Analysis_Cleaned_Dataset[[#This Row],[Delivery_Date]],"ddd")</f>
        <v>Sun</v>
      </c>
      <c r="AO660">
        <f>Agricultural_Export_Analysis_Cleaned_Dataset[[#This Row],[Delivery_Date]]-Agricultural_Export_Analysis_Cleaned_Dataset[[#This Row],[Ship_Date]]</f>
        <v>40</v>
      </c>
      <c r="AP660">
        <f>Agricultural_Export_Analysis_Cleaned_Dataset[[#This Row],[Ship_Date]]-Agricultural_Export_Analysis_Cleaned_Dataset[[#This Row],[Order_Date]]</f>
        <v>6</v>
      </c>
      <c r="AQ660" s="4" t="str">
        <f>TEXT(Agricultural_Export_Analysis_Cleaned_Dataset[[#This Row],[Order_Date]],"mmm yyyy")</f>
        <v>Feb 2025</v>
      </c>
    </row>
    <row r="661" spans="1:43" x14ac:dyDescent="0.3">
      <c r="A661" t="s">
        <v>1407</v>
      </c>
      <c r="B661" t="s">
        <v>1408</v>
      </c>
      <c r="C661" s="2">
        <v>45865</v>
      </c>
      <c r="D661" s="2">
        <v>45874</v>
      </c>
      <c r="E661" s="2">
        <v>45891</v>
      </c>
      <c r="F661" t="s">
        <v>35</v>
      </c>
      <c r="G661" t="s">
        <v>50</v>
      </c>
      <c r="H661" t="s">
        <v>37</v>
      </c>
      <c r="I661" t="s">
        <v>38</v>
      </c>
      <c r="J661" t="s">
        <v>112</v>
      </c>
      <c r="K661" s="7">
        <v>0</v>
      </c>
      <c r="L661" t="s">
        <v>80</v>
      </c>
      <c r="M661" t="s">
        <v>107</v>
      </c>
      <c r="N661" t="s">
        <v>108</v>
      </c>
      <c r="O661">
        <v>711</v>
      </c>
      <c r="P661" s="6">
        <v>27.65</v>
      </c>
      <c r="Q661" s="6">
        <v>19659.150000000001</v>
      </c>
      <c r="R661" s="5">
        <v>0.05</v>
      </c>
      <c r="S661" s="6">
        <v>18676.192500000001</v>
      </c>
      <c r="T661" s="6">
        <v>13678.04</v>
      </c>
      <c r="U661" s="6">
        <v>11664.29</v>
      </c>
      <c r="V661" s="6">
        <v>2130.66</v>
      </c>
      <c r="W661" s="6">
        <v>1420.3</v>
      </c>
      <c r="X661" s="6">
        <v>-10217.0975</v>
      </c>
      <c r="Y661" s="5">
        <v>-0.54706533464998297</v>
      </c>
      <c r="Z661" t="s">
        <v>103</v>
      </c>
      <c r="AA661" t="s">
        <v>119</v>
      </c>
      <c r="AB661" t="s">
        <v>56</v>
      </c>
      <c r="AC661" t="s">
        <v>76</v>
      </c>
      <c r="AD661" t="s">
        <v>44</v>
      </c>
      <c r="AE661" t="s">
        <v>67</v>
      </c>
      <c r="AF661" t="str">
        <f>TEXT(Agricultural_Export_Analysis_Cleaned_Dataset[[#This Row],[Order_Date]],"mmm")</f>
        <v>Jul</v>
      </c>
      <c r="AG661" t="str">
        <f>TEXT(Agricultural_Export_Analysis_Cleaned_Dataset[[#This Row],[Order_Date]],"yyyy")</f>
        <v>2025</v>
      </c>
      <c r="AH661" t="str">
        <f>TEXT(Agricultural_Export_Analysis_Cleaned_Dataset[[#This Row],[Order_Date]],"ddd")</f>
        <v>Sun</v>
      </c>
      <c r="AI661" t="str">
        <f>TEXT(Agricultural_Export_Analysis_Cleaned_Dataset[[#This Row],[Ship_Date]],"yyyy")</f>
        <v>2025</v>
      </c>
      <c r="AJ661" t="str">
        <f>TEXT(Agricultural_Export_Analysis_Cleaned_Dataset[[#This Row],[Ship_Date]],"mmm")</f>
        <v>Aug</v>
      </c>
      <c r="AK661" t="str">
        <f>TEXT(Agricultural_Export_Analysis_Cleaned_Dataset[[#This Row],[Ship_Date]],"ddd")</f>
        <v>Tue</v>
      </c>
      <c r="AL661" t="str">
        <f>TEXT(Agricultural_Export_Analysis_Cleaned_Dataset[[#This Row],[Delivery_Date]],"yyyy")</f>
        <v>2025</v>
      </c>
      <c r="AM661" t="str">
        <f>TEXT(Agricultural_Export_Analysis_Cleaned_Dataset[[#This Row],[Delivery_Date]],"mmm")</f>
        <v>Aug</v>
      </c>
      <c r="AN661" t="str">
        <f>TEXT(Agricultural_Export_Analysis_Cleaned_Dataset[[#This Row],[Delivery_Date]],"ddd")</f>
        <v>Fri</v>
      </c>
      <c r="AO661">
        <f>Agricultural_Export_Analysis_Cleaned_Dataset[[#This Row],[Delivery_Date]]-Agricultural_Export_Analysis_Cleaned_Dataset[[#This Row],[Ship_Date]]</f>
        <v>17</v>
      </c>
      <c r="AP661">
        <f>Agricultural_Export_Analysis_Cleaned_Dataset[[#This Row],[Ship_Date]]-Agricultural_Export_Analysis_Cleaned_Dataset[[#This Row],[Order_Date]]</f>
        <v>9</v>
      </c>
      <c r="AQ661" s="4" t="str">
        <f>TEXT(Agricultural_Export_Analysis_Cleaned_Dataset[[#This Row],[Order_Date]],"mmm yyyy")</f>
        <v>Jul 2025</v>
      </c>
    </row>
    <row r="662" spans="1:43" x14ac:dyDescent="0.3">
      <c r="A662" t="s">
        <v>1409</v>
      </c>
      <c r="B662" t="s">
        <v>1410</v>
      </c>
      <c r="C662" s="2">
        <v>45592</v>
      </c>
      <c r="D662" s="2">
        <v>45602</v>
      </c>
      <c r="E662" s="2">
        <v>45617</v>
      </c>
      <c r="F662" t="s">
        <v>35</v>
      </c>
      <c r="G662" t="s">
        <v>8934</v>
      </c>
      <c r="H662" t="s">
        <v>37</v>
      </c>
      <c r="I662" t="s">
        <v>38</v>
      </c>
      <c r="J662" t="s">
        <v>63</v>
      </c>
      <c r="K662" s="7">
        <v>0</v>
      </c>
      <c r="L662" t="s">
        <v>70</v>
      </c>
      <c r="M662" t="s">
        <v>48</v>
      </c>
      <c r="N662" t="s">
        <v>49</v>
      </c>
      <c r="O662">
        <v>774</v>
      </c>
      <c r="P662" s="6">
        <v>210.44</v>
      </c>
      <c r="Q662" s="6">
        <v>162880.56</v>
      </c>
      <c r="R662" s="5">
        <v>0.15</v>
      </c>
      <c r="S662" s="6">
        <v>138448.476</v>
      </c>
      <c r="T662" s="6">
        <v>14363.09</v>
      </c>
      <c r="U662" s="6">
        <v>66605.88</v>
      </c>
      <c r="V662" s="6">
        <v>2462.2600000000002</v>
      </c>
      <c r="W662" s="6">
        <v>15055.6</v>
      </c>
      <c r="X662" s="6">
        <v>39961.646000000001</v>
      </c>
      <c r="Y662" s="5">
        <v>0.28863911799216901</v>
      </c>
      <c r="Z662" t="s">
        <v>54</v>
      </c>
      <c r="AA662" t="s">
        <v>75</v>
      </c>
      <c r="AB662" t="s">
        <v>56</v>
      </c>
      <c r="AC662" t="s">
        <v>76</v>
      </c>
      <c r="AD662" t="s">
        <v>84</v>
      </c>
      <c r="AE662" t="s">
        <v>58</v>
      </c>
      <c r="AF662" t="str">
        <f>TEXT(Agricultural_Export_Analysis_Cleaned_Dataset[[#This Row],[Order_Date]],"mmm")</f>
        <v>Oct</v>
      </c>
      <c r="AG662" t="str">
        <f>TEXT(Agricultural_Export_Analysis_Cleaned_Dataset[[#This Row],[Order_Date]],"yyyy")</f>
        <v>2024</v>
      </c>
      <c r="AH662" t="str">
        <f>TEXT(Agricultural_Export_Analysis_Cleaned_Dataset[[#This Row],[Order_Date]],"ddd")</f>
        <v>Sun</v>
      </c>
      <c r="AI662" t="str">
        <f>TEXT(Agricultural_Export_Analysis_Cleaned_Dataset[[#This Row],[Ship_Date]],"yyyy")</f>
        <v>2024</v>
      </c>
      <c r="AJ662" t="str">
        <f>TEXT(Agricultural_Export_Analysis_Cleaned_Dataset[[#This Row],[Ship_Date]],"mmm")</f>
        <v>Nov</v>
      </c>
      <c r="AK662" t="str">
        <f>TEXT(Agricultural_Export_Analysis_Cleaned_Dataset[[#This Row],[Ship_Date]],"ddd")</f>
        <v>Wed</v>
      </c>
      <c r="AL662" t="str">
        <f>TEXT(Agricultural_Export_Analysis_Cleaned_Dataset[[#This Row],[Delivery_Date]],"yyyy")</f>
        <v>2024</v>
      </c>
      <c r="AM662" t="str">
        <f>TEXT(Agricultural_Export_Analysis_Cleaned_Dataset[[#This Row],[Delivery_Date]],"mmm")</f>
        <v>Nov</v>
      </c>
      <c r="AN662" t="str">
        <f>TEXT(Agricultural_Export_Analysis_Cleaned_Dataset[[#This Row],[Delivery_Date]],"ddd")</f>
        <v>Thu</v>
      </c>
      <c r="AO662">
        <f>Agricultural_Export_Analysis_Cleaned_Dataset[[#This Row],[Delivery_Date]]-Agricultural_Export_Analysis_Cleaned_Dataset[[#This Row],[Ship_Date]]</f>
        <v>15</v>
      </c>
      <c r="AP662">
        <f>Agricultural_Export_Analysis_Cleaned_Dataset[[#This Row],[Ship_Date]]-Agricultural_Export_Analysis_Cleaned_Dataset[[#This Row],[Order_Date]]</f>
        <v>10</v>
      </c>
      <c r="AQ662" s="4" t="str">
        <f>TEXT(Agricultural_Export_Analysis_Cleaned_Dataset[[#This Row],[Order_Date]],"mmm yyyy")</f>
        <v>Oct 2024</v>
      </c>
    </row>
    <row r="663" spans="1:43" x14ac:dyDescent="0.3">
      <c r="A663" t="s">
        <v>1411</v>
      </c>
      <c r="B663" t="s">
        <v>1412</v>
      </c>
      <c r="C663" s="2">
        <v>45313</v>
      </c>
      <c r="D663" s="2">
        <v>45323</v>
      </c>
      <c r="E663" s="2">
        <v>45357</v>
      </c>
      <c r="F663" t="s">
        <v>35</v>
      </c>
      <c r="G663" t="s">
        <v>8933</v>
      </c>
      <c r="H663" t="s">
        <v>74</v>
      </c>
      <c r="I663" t="s">
        <v>97</v>
      </c>
      <c r="J663" t="s">
        <v>112</v>
      </c>
      <c r="K663" s="7">
        <v>15</v>
      </c>
      <c r="L663" t="s">
        <v>87</v>
      </c>
      <c r="M663" t="s">
        <v>88</v>
      </c>
      <c r="N663" t="s">
        <v>89</v>
      </c>
      <c r="O663">
        <v>552</v>
      </c>
      <c r="P663" s="6">
        <v>440.07</v>
      </c>
      <c r="Q663" s="6">
        <v>242918.64</v>
      </c>
      <c r="R663" s="5">
        <v>0.15</v>
      </c>
      <c r="S663" s="6">
        <v>206480.84400000001</v>
      </c>
      <c r="T663" s="6">
        <v>3631.54</v>
      </c>
      <c r="U663" s="6">
        <v>133049.75</v>
      </c>
      <c r="V663" s="6">
        <v>136.01</v>
      </c>
      <c r="W663" s="6">
        <v>9161.15</v>
      </c>
      <c r="X663" s="6">
        <v>60502.394</v>
      </c>
      <c r="Y663" s="5">
        <v>0.293016983212254</v>
      </c>
      <c r="Z663" t="s">
        <v>40</v>
      </c>
      <c r="AA663" t="s">
        <v>64</v>
      </c>
      <c r="AB663" t="s">
        <v>42</v>
      </c>
      <c r="AC663" t="s">
        <v>43</v>
      </c>
      <c r="AD663" t="s">
        <v>93</v>
      </c>
      <c r="AE663" t="s">
        <v>67</v>
      </c>
      <c r="AF663" t="str">
        <f>TEXT(Agricultural_Export_Analysis_Cleaned_Dataset[[#This Row],[Order_Date]],"mmm")</f>
        <v>Jan</v>
      </c>
      <c r="AG663" t="str">
        <f>TEXT(Agricultural_Export_Analysis_Cleaned_Dataset[[#This Row],[Order_Date]],"yyyy")</f>
        <v>2024</v>
      </c>
      <c r="AH663" t="str">
        <f>TEXT(Agricultural_Export_Analysis_Cleaned_Dataset[[#This Row],[Order_Date]],"ddd")</f>
        <v>Mon</v>
      </c>
      <c r="AI663" t="str">
        <f>TEXT(Agricultural_Export_Analysis_Cleaned_Dataset[[#This Row],[Ship_Date]],"yyyy")</f>
        <v>2024</v>
      </c>
      <c r="AJ663" t="str">
        <f>TEXT(Agricultural_Export_Analysis_Cleaned_Dataset[[#This Row],[Ship_Date]],"mmm")</f>
        <v>Feb</v>
      </c>
      <c r="AK663" t="str">
        <f>TEXT(Agricultural_Export_Analysis_Cleaned_Dataset[[#This Row],[Ship_Date]],"ddd")</f>
        <v>Thu</v>
      </c>
      <c r="AL663" t="str">
        <f>TEXT(Agricultural_Export_Analysis_Cleaned_Dataset[[#This Row],[Delivery_Date]],"yyyy")</f>
        <v>2024</v>
      </c>
      <c r="AM663" t="str">
        <f>TEXT(Agricultural_Export_Analysis_Cleaned_Dataset[[#This Row],[Delivery_Date]],"mmm")</f>
        <v>Mar</v>
      </c>
      <c r="AN663" t="str">
        <f>TEXT(Agricultural_Export_Analysis_Cleaned_Dataset[[#This Row],[Delivery_Date]],"ddd")</f>
        <v>Wed</v>
      </c>
      <c r="AO663">
        <f>Agricultural_Export_Analysis_Cleaned_Dataset[[#This Row],[Delivery_Date]]-Agricultural_Export_Analysis_Cleaned_Dataset[[#This Row],[Ship_Date]]</f>
        <v>34</v>
      </c>
      <c r="AP663">
        <f>Agricultural_Export_Analysis_Cleaned_Dataset[[#This Row],[Ship_Date]]-Agricultural_Export_Analysis_Cleaned_Dataset[[#This Row],[Order_Date]]</f>
        <v>10</v>
      </c>
      <c r="AQ663" s="4" t="str">
        <f>TEXT(Agricultural_Export_Analysis_Cleaned_Dataset[[#This Row],[Order_Date]],"mmm yyyy")</f>
        <v>Jan 2024</v>
      </c>
    </row>
    <row r="664" spans="1:43" x14ac:dyDescent="0.3">
      <c r="A664" t="s">
        <v>1413</v>
      </c>
      <c r="B664" t="s">
        <v>1414</v>
      </c>
      <c r="C664" s="2">
        <v>45561</v>
      </c>
      <c r="D664" s="2">
        <v>45568</v>
      </c>
      <c r="E664" s="2">
        <v>45591</v>
      </c>
      <c r="F664" t="s">
        <v>35</v>
      </c>
      <c r="G664" t="s">
        <v>8933</v>
      </c>
      <c r="H664" t="s">
        <v>51</v>
      </c>
      <c r="I664" t="s">
        <v>52</v>
      </c>
      <c r="J664" t="s">
        <v>63</v>
      </c>
      <c r="K664" s="7">
        <v>7</v>
      </c>
      <c r="L664" t="s">
        <v>135</v>
      </c>
      <c r="M664" t="s">
        <v>140</v>
      </c>
      <c r="N664" t="s">
        <v>49</v>
      </c>
      <c r="O664">
        <v>1869</v>
      </c>
      <c r="P664" s="6">
        <v>453.12</v>
      </c>
      <c r="Q664" s="6">
        <v>846881.28000000003</v>
      </c>
      <c r="R664" s="5">
        <v>0.15</v>
      </c>
      <c r="S664" s="6">
        <v>719849.08799999999</v>
      </c>
      <c r="T664" s="6">
        <v>10747.82</v>
      </c>
      <c r="U664" s="6">
        <v>485205.52</v>
      </c>
      <c r="V664" s="6">
        <v>2947.56</v>
      </c>
      <c r="W664" s="6">
        <v>72231.539999999994</v>
      </c>
      <c r="X664" s="6">
        <v>148716.64799999999</v>
      </c>
      <c r="Y664" s="5">
        <v>0.20659420214476901</v>
      </c>
      <c r="Z664" t="s">
        <v>103</v>
      </c>
      <c r="AA664" t="s">
        <v>104</v>
      </c>
      <c r="AB664" t="s">
        <v>56</v>
      </c>
      <c r="AC664" t="s">
        <v>43</v>
      </c>
      <c r="AD664" t="s">
        <v>77</v>
      </c>
      <c r="AE664" t="s">
        <v>45</v>
      </c>
      <c r="AF664" t="str">
        <f>TEXT(Agricultural_Export_Analysis_Cleaned_Dataset[[#This Row],[Order_Date]],"mmm")</f>
        <v>Sep</v>
      </c>
      <c r="AG664" t="str">
        <f>TEXT(Agricultural_Export_Analysis_Cleaned_Dataset[[#This Row],[Order_Date]],"yyyy")</f>
        <v>2024</v>
      </c>
      <c r="AH664" t="str">
        <f>TEXT(Agricultural_Export_Analysis_Cleaned_Dataset[[#This Row],[Order_Date]],"ddd")</f>
        <v>Thu</v>
      </c>
      <c r="AI664" t="str">
        <f>TEXT(Agricultural_Export_Analysis_Cleaned_Dataset[[#This Row],[Ship_Date]],"yyyy")</f>
        <v>2024</v>
      </c>
      <c r="AJ664" t="str">
        <f>TEXT(Agricultural_Export_Analysis_Cleaned_Dataset[[#This Row],[Ship_Date]],"mmm")</f>
        <v>Oct</v>
      </c>
      <c r="AK664" t="str">
        <f>TEXT(Agricultural_Export_Analysis_Cleaned_Dataset[[#This Row],[Ship_Date]],"ddd")</f>
        <v>Thu</v>
      </c>
      <c r="AL664" t="str">
        <f>TEXT(Agricultural_Export_Analysis_Cleaned_Dataset[[#This Row],[Delivery_Date]],"yyyy")</f>
        <v>2024</v>
      </c>
      <c r="AM664" t="str">
        <f>TEXT(Agricultural_Export_Analysis_Cleaned_Dataset[[#This Row],[Delivery_Date]],"mmm")</f>
        <v>Oct</v>
      </c>
      <c r="AN664" t="str">
        <f>TEXT(Agricultural_Export_Analysis_Cleaned_Dataset[[#This Row],[Delivery_Date]],"ddd")</f>
        <v>Sat</v>
      </c>
      <c r="AO664">
        <f>Agricultural_Export_Analysis_Cleaned_Dataset[[#This Row],[Delivery_Date]]-Agricultural_Export_Analysis_Cleaned_Dataset[[#This Row],[Ship_Date]]</f>
        <v>23</v>
      </c>
      <c r="AP664">
        <f>Agricultural_Export_Analysis_Cleaned_Dataset[[#This Row],[Ship_Date]]-Agricultural_Export_Analysis_Cleaned_Dataset[[#This Row],[Order_Date]]</f>
        <v>7</v>
      </c>
      <c r="AQ664" s="4" t="str">
        <f>TEXT(Agricultural_Export_Analysis_Cleaned_Dataset[[#This Row],[Order_Date]],"mmm yyyy")</f>
        <v>Sep 2024</v>
      </c>
    </row>
    <row r="665" spans="1:43" x14ac:dyDescent="0.3">
      <c r="A665" t="s">
        <v>1415</v>
      </c>
      <c r="B665" t="s">
        <v>1416</v>
      </c>
      <c r="C665" s="2">
        <v>45648</v>
      </c>
      <c r="D665" s="2">
        <v>45657</v>
      </c>
      <c r="E665" s="2">
        <v>45678</v>
      </c>
      <c r="F665" t="s">
        <v>35</v>
      </c>
      <c r="G665" t="s">
        <v>8934</v>
      </c>
      <c r="H665" t="s">
        <v>51</v>
      </c>
      <c r="I665" t="s">
        <v>38</v>
      </c>
      <c r="J665" t="s">
        <v>112</v>
      </c>
      <c r="K665" s="7">
        <v>2</v>
      </c>
      <c r="L665" t="s">
        <v>87</v>
      </c>
      <c r="M665" t="s">
        <v>140</v>
      </c>
      <c r="N665" t="s">
        <v>49</v>
      </c>
      <c r="O665">
        <v>313</v>
      </c>
      <c r="P665" s="6">
        <v>66.38</v>
      </c>
      <c r="Q665" s="6">
        <v>20776.939999999999</v>
      </c>
      <c r="R665" s="5">
        <v>0.15</v>
      </c>
      <c r="S665" s="6">
        <v>17660.399000000001</v>
      </c>
      <c r="T665" s="6">
        <v>2019.71</v>
      </c>
      <c r="U665" s="6">
        <v>10783.58</v>
      </c>
      <c r="V665" s="6">
        <v>2496.25</v>
      </c>
      <c r="W665" s="6">
        <v>755.56</v>
      </c>
      <c r="X665" s="6">
        <v>1605.299</v>
      </c>
      <c r="Y665" s="5">
        <v>9.0898229422789398E-2</v>
      </c>
      <c r="Z665" t="s">
        <v>54</v>
      </c>
      <c r="AA665" t="s">
        <v>55</v>
      </c>
      <c r="AB665" t="s">
        <v>83</v>
      </c>
      <c r="AC665" t="s">
        <v>43</v>
      </c>
      <c r="AD665" t="s">
        <v>84</v>
      </c>
      <c r="AE665" t="s">
        <v>58</v>
      </c>
      <c r="AF665" t="str">
        <f>TEXT(Agricultural_Export_Analysis_Cleaned_Dataset[[#This Row],[Order_Date]],"mmm")</f>
        <v>Dec</v>
      </c>
      <c r="AG665" t="str">
        <f>TEXT(Agricultural_Export_Analysis_Cleaned_Dataset[[#This Row],[Order_Date]],"yyyy")</f>
        <v>2024</v>
      </c>
      <c r="AH665" t="str">
        <f>TEXT(Agricultural_Export_Analysis_Cleaned_Dataset[[#This Row],[Order_Date]],"ddd")</f>
        <v>Sun</v>
      </c>
      <c r="AI665" t="str">
        <f>TEXT(Agricultural_Export_Analysis_Cleaned_Dataset[[#This Row],[Ship_Date]],"yyyy")</f>
        <v>2024</v>
      </c>
      <c r="AJ665" t="str">
        <f>TEXT(Agricultural_Export_Analysis_Cleaned_Dataset[[#This Row],[Ship_Date]],"mmm")</f>
        <v>Dec</v>
      </c>
      <c r="AK665" t="str">
        <f>TEXT(Agricultural_Export_Analysis_Cleaned_Dataset[[#This Row],[Ship_Date]],"ddd")</f>
        <v>Tue</v>
      </c>
      <c r="AL665" t="str">
        <f>TEXT(Agricultural_Export_Analysis_Cleaned_Dataset[[#This Row],[Delivery_Date]],"yyyy")</f>
        <v>2025</v>
      </c>
      <c r="AM665" t="str">
        <f>TEXT(Agricultural_Export_Analysis_Cleaned_Dataset[[#This Row],[Delivery_Date]],"mmm")</f>
        <v>Jan</v>
      </c>
      <c r="AN665" t="str">
        <f>TEXT(Agricultural_Export_Analysis_Cleaned_Dataset[[#This Row],[Delivery_Date]],"ddd")</f>
        <v>Tue</v>
      </c>
      <c r="AO665">
        <f>Agricultural_Export_Analysis_Cleaned_Dataset[[#This Row],[Delivery_Date]]-Agricultural_Export_Analysis_Cleaned_Dataset[[#This Row],[Ship_Date]]</f>
        <v>21</v>
      </c>
      <c r="AP665">
        <f>Agricultural_Export_Analysis_Cleaned_Dataset[[#This Row],[Ship_Date]]-Agricultural_Export_Analysis_Cleaned_Dataset[[#This Row],[Order_Date]]</f>
        <v>9</v>
      </c>
      <c r="AQ665" s="4" t="str">
        <f>TEXT(Agricultural_Export_Analysis_Cleaned_Dataset[[#This Row],[Order_Date]],"mmm yyyy")</f>
        <v>Dec 2024</v>
      </c>
    </row>
    <row r="666" spans="1:43" x14ac:dyDescent="0.3">
      <c r="A666" t="s">
        <v>1417</v>
      </c>
      <c r="B666" t="s">
        <v>1418</v>
      </c>
      <c r="C666" s="2">
        <v>45654</v>
      </c>
      <c r="D666" s="2">
        <v>45656</v>
      </c>
      <c r="E666" s="2">
        <v>45683</v>
      </c>
      <c r="F666" t="s">
        <v>35</v>
      </c>
      <c r="G666" t="s">
        <v>96</v>
      </c>
      <c r="H666" t="s">
        <v>51</v>
      </c>
      <c r="I666" t="s">
        <v>118</v>
      </c>
      <c r="J666" t="s">
        <v>63</v>
      </c>
      <c r="K666" s="7">
        <v>4</v>
      </c>
      <c r="L666" t="s">
        <v>32</v>
      </c>
      <c r="M666" t="s">
        <v>107</v>
      </c>
      <c r="N666" t="s">
        <v>108</v>
      </c>
      <c r="O666">
        <v>95</v>
      </c>
      <c r="P666" s="6">
        <v>288.77999999999997</v>
      </c>
      <c r="Q666" s="6">
        <v>27434.1</v>
      </c>
      <c r="R666" s="5">
        <v>0</v>
      </c>
      <c r="S666" s="6">
        <v>27434.1</v>
      </c>
      <c r="T666" s="6">
        <v>7411.08</v>
      </c>
      <c r="U666" s="6">
        <v>19718.330000000002</v>
      </c>
      <c r="V666" s="6">
        <v>2148.3000000000002</v>
      </c>
      <c r="W666" s="6">
        <v>723.65</v>
      </c>
      <c r="X666" s="6">
        <v>-2567.2600000000002</v>
      </c>
      <c r="Y666" s="5">
        <v>-9.3579158784141095E-2</v>
      </c>
      <c r="Z666" t="s">
        <v>54</v>
      </c>
      <c r="AA666" t="s">
        <v>55</v>
      </c>
      <c r="AB666" t="s">
        <v>83</v>
      </c>
      <c r="AC666" t="s">
        <v>76</v>
      </c>
      <c r="AD666" t="s">
        <v>44</v>
      </c>
      <c r="AE666" t="s">
        <v>67</v>
      </c>
      <c r="AF666" t="str">
        <f>TEXT(Agricultural_Export_Analysis_Cleaned_Dataset[[#This Row],[Order_Date]],"mmm")</f>
        <v>Dec</v>
      </c>
      <c r="AG666" t="str">
        <f>TEXT(Agricultural_Export_Analysis_Cleaned_Dataset[[#This Row],[Order_Date]],"yyyy")</f>
        <v>2024</v>
      </c>
      <c r="AH666" t="str">
        <f>TEXT(Agricultural_Export_Analysis_Cleaned_Dataset[[#This Row],[Order_Date]],"ddd")</f>
        <v>Sat</v>
      </c>
      <c r="AI666" t="str">
        <f>TEXT(Agricultural_Export_Analysis_Cleaned_Dataset[[#This Row],[Ship_Date]],"yyyy")</f>
        <v>2024</v>
      </c>
      <c r="AJ666" t="str">
        <f>TEXT(Agricultural_Export_Analysis_Cleaned_Dataset[[#This Row],[Ship_Date]],"mmm")</f>
        <v>Dec</v>
      </c>
      <c r="AK666" t="str">
        <f>TEXT(Agricultural_Export_Analysis_Cleaned_Dataset[[#This Row],[Ship_Date]],"ddd")</f>
        <v>Mon</v>
      </c>
      <c r="AL666" t="str">
        <f>TEXT(Agricultural_Export_Analysis_Cleaned_Dataset[[#This Row],[Delivery_Date]],"yyyy")</f>
        <v>2025</v>
      </c>
      <c r="AM666" t="str">
        <f>TEXT(Agricultural_Export_Analysis_Cleaned_Dataset[[#This Row],[Delivery_Date]],"mmm")</f>
        <v>Jan</v>
      </c>
      <c r="AN666" t="str">
        <f>TEXT(Agricultural_Export_Analysis_Cleaned_Dataset[[#This Row],[Delivery_Date]],"ddd")</f>
        <v>Sun</v>
      </c>
      <c r="AO666">
        <f>Agricultural_Export_Analysis_Cleaned_Dataset[[#This Row],[Delivery_Date]]-Agricultural_Export_Analysis_Cleaned_Dataset[[#This Row],[Ship_Date]]</f>
        <v>27</v>
      </c>
      <c r="AP666">
        <f>Agricultural_Export_Analysis_Cleaned_Dataset[[#This Row],[Ship_Date]]-Agricultural_Export_Analysis_Cleaned_Dataset[[#This Row],[Order_Date]]</f>
        <v>2</v>
      </c>
      <c r="AQ666" s="4" t="str">
        <f>TEXT(Agricultural_Export_Analysis_Cleaned_Dataset[[#This Row],[Order_Date]],"mmm yyyy")</f>
        <v>Dec 2024</v>
      </c>
    </row>
    <row r="667" spans="1:43" x14ac:dyDescent="0.3">
      <c r="A667" t="s">
        <v>1419</v>
      </c>
      <c r="B667" t="s">
        <v>1420</v>
      </c>
      <c r="C667" s="2">
        <v>45439</v>
      </c>
      <c r="D667" s="2">
        <v>45448</v>
      </c>
      <c r="E667" s="2">
        <v>45460</v>
      </c>
      <c r="F667" t="s">
        <v>35</v>
      </c>
      <c r="G667" t="s">
        <v>96</v>
      </c>
      <c r="H667" t="s">
        <v>37</v>
      </c>
      <c r="I667" t="s">
        <v>52</v>
      </c>
      <c r="J667" t="s">
        <v>39</v>
      </c>
      <c r="K667" s="7">
        <v>7</v>
      </c>
      <c r="L667" t="s">
        <v>135</v>
      </c>
      <c r="M667" t="s">
        <v>130</v>
      </c>
      <c r="N667" t="s">
        <v>131</v>
      </c>
      <c r="O667">
        <v>1152</v>
      </c>
      <c r="P667" s="6">
        <v>354.66</v>
      </c>
      <c r="Q667" s="6">
        <v>408568.32000000001</v>
      </c>
      <c r="R667" s="5">
        <v>0.1</v>
      </c>
      <c r="S667" s="6">
        <v>367711.48800000001</v>
      </c>
      <c r="T667" s="6">
        <v>8762.93</v>
      </c>
      <c r="U667" s="6">
        <v>201932.43</v>
      </c>
      <c r="V667" s="6">
        <v>2640.31</v>
      </c>
      <c r="W667" s="6">
        <v>42149.58</v>
      </c>
      <c r="X667" s="6">
        <v>112226.238</v>
      </c>
      <c r="Y667" s="5">
        <v>0.30520188153599398</v>
      </c>
      <c r="Z667" t="s">
        <v>81</v>
      </c>
      <c r="AA667" t="s">
        <v>82</v>
      </c>
      <c r="AB667" t="s">
        <v>83</v>
      </c>
      <c r="AC667" t="s">
        <v>43</v>
      </c>
      <c r="AD667" t="s">
        <v>77</v>
      </c>
      <c r="AE667" t="s">
        <v>45</v>
      </c>
      <c r="AF667" t="str">
        <f>TEXT(Agricultural_Export_Analysis_Cleaned_Dataset[[#This Row],[Order_Date]],"mmm")</f>
        <v>May</v>
      </c>
      <c r="AG667" t="str">
        <f>TEXT(Agricultural_Export_Analysis_Cleaned_Dataset[[#This Row],[Order_Date]],"yyyy")</f>
        <v>2024</v>
      </c>
      <c r="AH667" t="str">
        <f>TEXT(Agricultural_Export_Analysis_Cleaned_Dataset[[#This Row],[Order_Date]],"ddd")</f>
        <v>Mon</v>
      </c>
      <c r="AI667" t="str">
        <f>TEXT(Agricultural_Export_Analysis_Cleaned_Dataset[[#This Row],[Ship_Date]],"yyyy")</f>
        <v>2024</v>
      </c>
      <c r="AJ667" t="str">
        <f>TEXT(Agricultural_Export_Analysis_Cleaned_Dataset[[#This Row],[Ship_Date]],"mmm")</f>
        <v>Jun</v>
      </c>
      <c r="AK667" t="str">
        <f>TEXT(Agricultural_Export_Analysis_Cleaned_Dataset[[#This Row],[Ship_Date]],"ddd")</f>
        <v>Wed</v>
      </c>
      <c r="AL667" t="str">
        <f>TEXT(Agricultural_Export_Analysis_Cleaned_Dataset[[#This Row],[Delivery_Date]],"yyyy")</f>
        <v>2024</v>
      </c>
      <c r="AM667" t="str">
        <f>TEXT(Agricultural_Export_Analysis_Cleaned_Dataset[[#This Row],[Delivery_Date]],"mmm")</f>
        <v>Jun</v>
      </c>
      <c r="AN667" t="str">
        <f>TEXT(Agricultural_Export_Analysis_Cleaned_Dataset[[#This Row],[Delivery_Date]],"ddd")</f>
        <v>Mon</v>
      </c>
      <c r="AO667">
        <f>Agricultural_Export_Analysis_Cleaned_Dataset[[#This Row],[Delivery_Date]]-Agricultural_Export_Analysis_Cleaned_Dataset[[#This Row],[Ship_Date]]</f>
        <v>12</v>
      </c>
      <c r="AP667">
        <f>Agricultural_Export_Analysis_Cleaned_Dataset[[#This Row],[Ship_Date]]-Agricultural_Export_Analysis_Cleaned_Dataset[[#This Row],[Order_Date]]</f>
        <v>9</v>
      </c>
      <c r="AQ667" s="4" t="str">
        <f>TEXT(Agricultural_Export_Analysis_Cleaned_Dataset[[#This Row],[Order_Date]],"mmm yyyy")</f>
        <v>May 2024</v>
      </c>
    </row>
    <row r="668" spans="1:43" x14ac:dyDescent="0.3">
      <c r="A668" t="s">
        <v>1421</v>
      </c>
      <c r="B668" t="s">
        <v>1422</v>
      </c>
      <c r="C668" s="2">
        <v>45631</v>
      </c>
      <c r="D668" s="2">
        <v>45633</v>
      </c>
      <c r="E668" s="2">
        <v>45650</v>
      </c>
      <c r="F668" t="s">
        <v>35</v>
      </c>
      <c r="G668" t="s">
        <v>117</v>
      </c>
      <c r="H668" t="s">
        <v>74</v>
      </c>
      <c r="I668" t="s">
        <v>118</v>
      </c>
      <c r="J668" t="s">
        <v>63</v>
      </c>
      <c r="K668" s="7">
        <v>0</v>
      </c>
      <c r="L668" t="s">
        <v>70</v>
      </c>
      <c r="M668" t="s">
        <v>88</v>
      </c>
      <c r="N668" t="s">
        <v>89</v>
      </c>
      <c r="O668">
        <v>559</v>
      </c>
      <c r="P668" s="6">
        <v>490.3</v>
      </c>
      <c r="Q668" s="6">
        <v>274077.7</v>
      </c>
      <c r="R668" s="5">
        <v>0.05</v>
      </c>
      <c r="S668" s="6">
        <v>260373.815</v>
      </c>
      <c r="T668" s="6">
        <v>927.57</v>
      </c>
      <c r="U668" s="6">
        <v>182449.62</v>
      </c>
      <c r="V668" s="6">
        <v>2793.6</v>
      </c>
      <c r="W668" s="6">
        <v>24180.06</v>
      </c>
      <c r="X668" s="6">
        <v>50022.964999999997</v>
      </c>
      <c r="Y668" s="5">
        <v>0.19211979898977199</v>
      </c>
      <c r="Z668" t="s">
        <v>54</v>
      </c>
      <c r="AA668" t="s">
        <v>55</v>
      </c>
      <c r="AB668" t="s">
        <v>56</v>
      </c>
      <c r="AC668" t="s">
        <v>76</v>
      </c>
      <c r="AD668" t="s">
        <v>123</v>
      </c>
      <c r="AE668" t="s">
        <v>67</v>
      </c>
      <c r="AF668" t="str">
        <f>TEXT(Agricultural_Export_Analysis_Cleaned_Dataset[[#This Row],[Order_Date]],"mmm")</f>
        <v>Dec</v>
      </c>
      <c r="AG668" t="str">
        <f>TEXT(Agricultural_Export_Analysis_Cleaned_Dataset[[#This Row],[Order_Date]],"yyyy")</f>
        <v>2024</v>
      </c>
      <c r="AH668" t="str">
        <f>TEXT(Agricultural_Export_Analysis_Cleaned_Dataset[[#This Row],[Order_Date]],"ddd")</f>
        <v>Thu</v>
      </c>
      <c r="AI668" t="str">
        <f>TEXT(Agricultural_Export_Analysis_Cleaned_Dataset[[#This Row],[Ship_Date]],"yyyy")</f>
        <v>2024</v>
      </c>
      <c r="AJ668" t="str">
        <f>TEXT(Agricultural_Export_Analysis_Cleaned_Dataset[[#This Row],[Ship_Date]],"mmm")</f>
        <v>Dec</v>
      </c>
      <c r="AK668" t="str">
        <f>TEXT(Agricultural_Export_Analysis_Cleaned_Dataset[[#This Row],[Ship_Date]],"ddd")</f>
        <v>Sat</v>
      </c>
      <c r="AL668" t="str">
        <f>TEXT(Agricultural_Export_Analysis_Cleaned_Dataset[[#This Row],[Delivery_Date]],"yyyy")</f>
        <v>2024</v>
      </c>
      <c r="AM668" t="str">
        <f>TEXT(Agricultural_Export_Analysis_Cleaned_Dataset[[#This Row],[Delivery_Date]],"mmm")</f>
        <v>Dec</v>
      </c>
      <c r="AN668" t="str">
        <f>TEXT(Agricultural_Export_Analysis_Cleaned_Dataset[[#This Row],[Delivery_Date]],"ddd")</f>
        <v>Tue</v>
      </c>
      <c r="AO668">
        <f>Agricultural_Export_Analysis_Cleaned_Dataset[[#This Row],[Delivery_Date]]-Agricultural_Export_Analysis_Cleaned_Dataset[[#This Row],[Ship_Date]]</f>
        <v>17</v>
      </c>
      <c r="AP668">
        <f>Agricultural_Export_Analysis_Cleaned_Dataset[[#This Row],[Ship_Date]]-Agricultural_Export_Analysis_Cleaned_Dataset[[#This Row],[Order_Date]]</f>
        <v>2</v>
      </c>
      <c r="AQ668" s="4" t="str">
        <f>TEXT(Agricultural_Export_Analysis_Cleaned_Dataset[[#This Row],[Order_Date]],"mmm yyyy")</f>
        <v>Dec 2024</v>
      </c>
    </row>
    <row r="669" spans="1:43" x14ac:dyDescent="0.3">
      <c r="A669" t="s">
        <v>1423</v>
      </c>
      <c r="B669" t="s">
        <v>1424</v>
      </c>
      <c r="C669" s="2">
        <v>45954</v>
      </c>
      <c r="D669" s="2">
        <v>45956</v>
      </c>
      <c r="E669" s="2">
        <v>45982</v>
      </c>
      <c r="F669" t="s">
        <v>35</v>
      </c>
      <c r="G669" t="s">
        <v>73</v>
      </c>
      <c r="H669" t="s">
        <v>37</v>
      </c>
      <c r="I669" t="s">
        <v>38</v>
      </c>
      <c r="J669" t="s">
        <v>39</v>
      </c>
      <c r="K669" s="7">
        <v>7</v>
      </c>
      <c r="L669" t="s">
        <v>87</v>
      </c>
      <c r="M669" t="s">
        <v>71</v>
      </c>
      <c r="N669" t="s">
        <v>72</v>
      </c>
      <c r="O669">
        <v>413</v>
      </c>
      <c r="P669" s="6">
        <v>359.49</v>
      </c>
      <c r="Q669" s="6">
        <v>148469.37</v>
      </c>
      <c r="R669" s="5">
        <v>0.1</v>
      </c>
      <c r="S669" s="6">
        <v>133622.43299999999</v>
      </c>
      <c r="T669" s="6">
        <v>3176.21</v>
      </c>
      <c r="U669" s="6">
        <v>80160.7</v>
      </c>
      <c r="V669" s="6">
        <v>1264.1400000000001</v>
      </c>
      <c r="W669" s="6">
        <v>5700.87</v>
      </c>
      <c r="X669" s="6">
        <v>43320.512999999999</v>
      </c>
      <c r="Y669" s="5">
        <v>0.324200899709707</v>
      </c>
      <c r="Z669" t="s">
        <v>54</v>
      </c>
      <c r="AA669" t="s">
        <v>75</v>
      </c>
      <c r="AB669" t="s">
        <v>65</v>
      </c>
      <c r="AC669" t="s">
        <v>43</v>
      </c>
      <c r="AD669" t="s">
        <v>57</v>
      </c>
      <c r="AE669" t="s">
        <v>58</v>
      </c>
      <c r="AF669" t="str">
        <f>TEXT(Agricultural_Export_Analysis_Cleaned_Dataset[[#This Row],[Order_Date]],"mmm")</f>
        <v>Oct</v>
      </c>
      <c r="AG669" t="str">
        <f>TEXT(Agricultural_Export_Analysis_Cleaned_Dataset[[#This Row],[Order_Date]],"yyyy")</f>
        <v>2025</v>
      </c>
      <c r="AH669" t="str">
        <f>TEXT(Agricultural_Export_Analysis_Cleaned_Dataset[[#This Row],[Order_Date]],"ddd")</f>
        <v>Fri</v>
      </c>
      <c r="AI669" t="str">
        <f>TEXT(Agricultural_Export_Analysis_Cleaned_Dataset[[#This Row],[Ship_Date]],"yyyy")</f>
        <v>2025</v>
      </c>
      <c r="AJ669" t="str">
        <f>TEXT(Agricultural_Export_Analysis_Cleaned_Dataset[[#This Row],[Ship_Date]],"mmm")</f>
        <v>Oct</v>
      </c>
      <c r="AK669" t="str">
        <f>TEXT(Agricultural_Export_Analysis_Cleaned_Dataset[[#This Row],[Ship_Date]],"ddd")</f>
        <v>Sun</v>
      </c>
      <c r="AL669" t="str">
        <f>TEXT(Agricultural_Export_Analysis_Cleaned_Dataset[[#This Row],[Delivery_Date]],"yyyy")</f>
        <v>2025</v>
      </c>
      <c r="AM669" t="str">
        <f>TEXT(Agricultural_Export_Analysis_Cleaned_Dataset[[#This Row],[Delivery_Date]],"mmm")</f>
        <v>Nov</v>
      </c>
      <c r="AN669" t="str">
        <f>TEXT(Agricultural_Export_Analysis_Cleaned_Dataset[[#This Row],[Delivery_Date]],"ddd")</f>
        <v>Fri</v>
      </c>
      <c r="AO669">
        <f>Agricultural_Export_Analysis_Cleaned_Dataset[[#This Row],[Delivery_Date]]-Agricultural_Export_Analysis_Cleaned_Dataset[[#This Row],[Ship_Date]]</f>
        <v>26</v>
      </c>
      <c r="AP669">
        <f>Agricultural_Export_Analysis_Cleaned_Dataset[[#This Row],[Ship_Date]]-Agricultural_Export_Analysis_Cleaned_Dataset[[#This Row],[Order_Date]]</f>
        <v>2</v>
      </c>
      <c r="AQ669" s="4" t="str">
        <f>TEXT(Agricultural_Export_Analysis_Cleaned_Dataset[[#This Row],[Order_Date]],"mmm yyyy")</f>
        <v>Oct 2025</v>
      </c>
    </row>
    <row r="670" spans="1:43" x14ac:dyDescent="0.3">
      <c r="A670" t="s">
        <v>1425</v>
      </c>
      <c r="B670" t="s">
        <v>1426</v>
      </c>
      <c r="C670" s="2">
        <v>45868</v>
      </c>
      <c r="D670" s="2">
        <v>45874</v>
      </c>
      <c r="E670" s="2">
        <v>45884</v>
      </c>
      <c r="F670" t="s">
        <v>35</v>
      </c>
      <c r="G670" t="s">
        <v>8932</v>
      </c>
      <c r="H670" t="s">
        <v>37</v>
      </c>
      <c r="I670" t="s">
        <v>38</v>
      </c>
      <c r="J670" t="s">
        <v>63</v>
      </c>
      <c r="K670" s="7">
        <v>0</v>
      </c>
      <c r="L670" t="s">
        <v>87</v>
      </c>
      <c r="M670" t="s">
        <v>107</v>
      </c>
      <c r="N670" t="s">
        <v>108</v>
      </c>
      <c r="O670">
        <v>53</v>
      </c>
      <c r="P670" s="6">
        <v>482.53</v>
      </c>
      <c r="Q670" s="6">
        <v>25574.09</v>
      </c>
      <c r="R670" s="5">
        <v>0</v>
      </c>
      <c r="S670" s="6">
        <v>25574.09</v>
      </c>
      <c r="T670" s="6">
        <v>6078.93</v>
      </c>
      <c r="U670" s="6">
        <v>11544.1</v>
      </c>
      <c r="V670" s="6">
        <v>180.2</v>
      </c>
      <c r="W670" s="6">
        <v>2826.31</v>
      </c>
      <c r="X670" s="6">
        <v>4944.55</v>
      </c>
      <c r="Y670" s="5">
        <v>0.193342167795609</v>
      </c>
      <c r="Z670" t="s">
        <v>103</v>
      </c>
      <c r="AA670" t="s">
        <v>119</v>
      </c>
      <c r="AB670" t="s">
        <v>56</v>
      </c>
      <c r="AC670" t="s">
        <v>76</v>
      </c>
      <c r="AD670" t="s">
        <v>98</v>
      </c>
      <c r="AE670" t="s">
        <v>45</v>
      </c>
      <c r="AF670" t="str">
        <f>TEXT(Agricultural_Export_Analysis_Cleaned_Dataset[[#This Row],[Order_Date]],"mmm")</f>
        <v>Jul</v>
      </c>
      <c r="AG670" t="str">
        <f>TEXT(Agricultural_Export_Analysis_Cleaned_Dataset[[#This Row],[Order_Date]],"yyyy")</f>
        <v>2025</v>
      </c>
      <c r="AH670" t="str">
        <f>TEXT(Agricultural_Export_Analysis_Cleaned_Dataset[[#This Row],[Order_Date]],"ddd")</f>
        <v>Wed</v>
      </c>
      <c r="AI670" t="str">
        <f>TEXT(Agricultural_Export_Analysis_Cleaned_Dataset[[#This Row],[Ship_Date]],"yyyy")</f>
        <v>2025</v>
      </c>
      <c r="AJ670" t="str">
        <f>TEXT(Agricultural_Export_Analysis_Cleaned_Dataset[[#This Row],[Ship_Date]],"mmm")</f>
        <v>Aug</v>
      </c>
      <c r="AK670" t="str">
        <f>TEXT(Agricultural_Export_Analysis_Cleaned_Dataset[[#This Row],[Ship_Date]],"ddd")</f>
        <v>Tue</v>
      </c>
      <c r="AL670" t="str">
        <f>TEXT(Agricultural_Export_Analysis_Cleaned_Dataset[[#This Row],[Delivery_Date]],"yyyy")</f>
        <v>2025</v>
      </c>
      <c r="AM670" t="str">
        <f>TEXT(Agricultural_Export_Analysis_Cleaned_Dataset[[#This Row],[Delivery_Date]],"mmm")</f>
        <v>Aug</v>
      </c>
      <c r="AN670" t="str">
        <f>TEXT(Agricultural_Export_Analysis_Cleaned_Dataset[[#This Row],[Delivery_Date]],"ddd")</f>
        <v>Fri</v>
      </c>
      <c r="AO670">
        <f>Agricultural_Export_Analysis_Cleaned_Dataset[[#This Row],[Delivery_Date]]-Agricultural_Export_Analysis_Cleaned_Dataset[[#This Row],[Ship_Date]]</f>
        <v>10</v>
      </c>
      <c r="AP670">
        <f>Agricultural_Export_Analysis_Cleaned_Dataset[[#This Row],[Ship_Date]]-Agricultural_Export_Analysis_Cleaned_Dataset[[#This Row],[Order_Date]]</f>
        <v>6</v>
      </c>
      <c r="AQ670" s="4" t="str">
        <f>TEXT(Agricultural_Export_Analysis_Cleaned_Dataset[[#This Row],[Order_Date]],"mmm yyyy")</f>
        <v>Jul 2025</v>
      </c>
    </row>
    <row r="671" spans="1:43" x14ac:dyDescent="0.3">
      <c r="A671" t="s">
        <v>1427</v>
      </c>
      <c r="B671" t="s">
        <v>1428</v>
      </c>
      <c r="C671" s="2">
        <v>45444</v>
      </c>
      <c r="D671" s="2">
        <v>45452</v>
      </c>
      <c r="E671" s="2">
        <v>45476</v>
      </c>
      <c r="F671" t="s">
        <v>35</v>
      </c>
      <c r="G671" t="s">
        <v>50</v>
      </c>
      <c r="H671" t="s">
        <v>51</v>
      </c>
      <c r="I671" t="s">
        <v>91</v>
      </c>
      <c r="J671" t="s">
        <v>39</v>
      </c>
      <c r="K671" s="7">
        <v>0</v>
      </c>
      <c r="L671" t="s">
        <v>87</v>
      </c>
      <c r="M671" t="s">
        <v>107</v>
      </c>
      <c r="N671" t="s">
        <v>108</v>
      </c>
      <c r="O671">
        <v>1278</v>
      </c>
      <c r="P671" s="6">
        <v>199.6</v>
      </c>
      <c r="Q671" s="6">
        <v>255088.8</v>
      </c>
      <c r="R671" s="5">
        <v>0.05</v>
      </c>
      <c r="S671" s="6">
        <v>242334.36</v>
      </c>
      <c r="T671" s="6">
        <v>10742.33</v>
      </c>
      <c r="U671" s="6">
        <v>173858.19</v>
      </c>
      <c r="V671" s="6">
        <v>2651.05</v>
      </c>
      <c r="W671" s="6">
        <v>9147.93</v>
      </c>
      <c r="X671" s="6">
        <v>45934.86</v>
      </c>
      <c r="Y671" s="5">
        <v>0.18955157659029501</v>
      </c>
      <c r="Z671" t="s">
        <v>81</v>
      </c>
      <c r="AA671" t="s">
        <v>150</v>
      </c>
      <c r="AB671" t="s">
        <v>56</v>
      </c>
      <c r="AC671" t="s">
        <v>43</v>
      </c>
      <c r="AD671" t="s">
        <v>77</v>
      </c>
      <c r="AE671" t="s">
        <v>45</v>
      </c>
      <c r="AF671" t="str">
        <f>TEXT(Agricultural_Export_Analysis_Cleaned_Dataset[[#This Row],[Order_Date]],"mmm")</f>
        <v>Jun</v>
      </c>
      <c r="AG671" t="str">
        <f>TEXT(Agricultural_Export_Analysis_Cleaned_Dataset[[#This Row],[Order_Date]],"yyyy")</f>
        <v>2024</v>
      </c>
      <c r="AH671" t="str">
        <f>TEXT(Agricultural_Export_Analysis_Cleaned_Dataset[[#This Row],[Order_Date]],"ddd")</f>
        <v>Sat</v>
      </c>
      <c r="AI671" t="str">
        <f>TEXT(Agricultural_Export_Analysis_Cleaned_Dataset[[#This Row],[Ship_Date]],"yyyy")</f>
        <v>2024</v>
      </c>
      <c r="AJ671" t="str">
        <f>TEXT(Agricultural_Export_Analysis_Cleaned_Dataset[[#This Row],[Ship_Date]],"mmm")</f>
        <v>Jun</v>
      </c>
      <c r="AK671" t="str">
        <f>TEXT(Agricultural_Export_Analysis_Cleaned_Dataset[[#This Row],[Ship_Date]],"ddd")</f>
        <v>Sun</v>
      </c>
      <c r="AL671" t="str">
        <f>TEXT(Agricultural_Export_Analysis_Cleaned_Dataset[[#This Row],[Delivery_Date]],"yyyy")</f>
        <v>2024</v>
      </c>
      <c r="AM671" t="str">
        <f>TEXT(Agricultural_Export_Analysis_Cleaned_Dataset[[#This Row],[Delivery_Date]],"mmm")</f>
        <v>Jul</v>
      </c>
      <c r="AN671" t="str">
        <f>TEXT(Agricultural_Export_Analysis_Cleaned_Dataset[[#This Row],[Delivery_Date]],"ddd")</f>
        <v>Wed</v>
      </c>
      <c r="AO671">
        <f>Agricultural_Export_Analysis_Cleaned_Dataset[[#This Row],[Delivery_Date]]-Agricultural_Export_Analysis_Cleaned_Dataset[[#This Row],[Ship_Date]]</f>
        <v>24</v>
      </c>
      <c r="AP671">
        <f>Agricultural_Export_Analysis_Cleaned_Dataset[[#This Row],[Ship_Date]]-Agricultural_Export_Analysis_Cleaned_Dataset[[#This Row],[Order_Date]]</f>
        <v>8</v>
      </c>
      <c r="AQ671" s="4" t="str">
        <f>TEXT(Agricultural_Export_Analysis_Cleaned_Dataset[[#This Row],[Order_Date]],"mmm yyyy")</f>
        <v>Jun 2024</v>
      </c>
    </row>
    <row r="672" spans="1:43" x14ac:dyDescent="0.3">
      <c r="A672" t="s">
        <v>1429</v>
      </c>
      <c r="B672" t="s">
        <v>1430</v>
      </c>
      <c r="C672" s="2">
        <v>45757</v>
      </c>
      <c r="D672" s="2">
        <v>45766</v>
      </c>
      <c r="E672" s="2">
        <v>45806</v>
      </c>
      <c r="F672" t="s">
        <v>35</v>
      </c>
      <c r="G672" t="s">
        <v>8933</v>
      </c>
      <c r="H672" t="s">
        <v>37</v>
      </c>
      <c r="I672" t="s">
        <v>91</v>
      </c>
      <c r="J672" t="s">
        <v>63</v>
      </c>
      <c r="K672" s="7">
        <v>10</v>
      </c>
      <c r="L672" t="s">
        <v>32</v>
      </c>
      <c r="M672" t="s">
        <v>48</v>
      </c>
      <c r="N672" t="s">
        <v>49</v>
      </c>
      <c r="O672">
        <v>392</v>
      </c>
      <c r="P672" s="6">
        <v>452.11</v>
      </c>
      <c r="Q672" s="6">
        <v>177227.12</v>
      </c>
      <c r="R672" s="5">
        <v>0.15</v>
      </c>
      <c r="S672" s="6">
        <v>150643.052</v>
      </c>
      <c r="T672" s="6">
        <v>2751.16</v>
      </c>
      <c r="U672" s="6">
        <v>76518.820000000007</v>
      </c>
      <c r="V672" s="6">
        <v>1878.26</v>
      </c>
      <c r="W672" s="6">
        <v>8095.51</v>
      </c>
      <c r="X672" s="6">
        <v>61399.302000000003</v>
      </c>
      <c r="Y672" s="5">
        <v>0.407581373218594</v>
      </c>
      <c r="Z672" t="s">
        <v>81</v>
      </c>
      <c r="AA672" t="s">
        <v>165</v>
      </c>
      <c r="AB672" t="s">
        <v>56</v>
      </c>
      <c r="AC672" t="s">
        <v>76</v>
      </c>
      <c r="AD672" t="s">
        <v>77</v>
      </c>
      <c r="AE672" t="s">
        <v>67</v>
      </c>
      <c r="AF672" t="str">
        <f>TEXT(Agricultural_Export_Analysis_Cleaned_Dataset[[#This Row],[Order_Date]],"mmm")</f>
        <v>Apr</v>
      </c>
      <c r="AG672" t="str">
        <f>TEXT(Agricultural_Export_Analysis_Cleaned_Dataset[[#This Row],[Order_Date]],"yyyy")</f>
        <v>2025</v>
      </c>
      <c r="AH672" t="str">
        <f>TEXT(Agricultural_Export_Analysis_Cleaned_Dataset[[#This Row],[Order_Date]],"ddd")</f>
        <v>Thu</v>
      </c>
      <c r="AI672" t="str">
        <f>TEXT(Agricultural_Export_Analysis_Cleaned_Dataset[[#This Row],[Ship_Date]],"yyyy")</f>
        <v>2025</v>
      </c>
      <c r="AJ672" t="str">
        <f>TEXT(Agricultural_Export_Analysis_Cleaned_Dataset[[#This Row],[Ship_Date]],"mmm")</f>
        <v>Apr</v>
      </c>
      <c r="AK672" t="str">
        <f>TEXT(Agricultural_Export_Analysis_Cleaned_Dataset[[#This Row],[Ship_Date]],"ddd")</f>
        <v>Sat</v>
      </c>
      <c r="AL672" t="str">
        <f>TEXT(Agricultural_Export_Analysis_Cleaned_Dataset[[#This Row],[Delivery_Date]],"yyyy")</f>
        <v>2025</v>
      </c>
      <c r="AM672" t="str">
        <f>TEXT(Agricultural_Export_Analysis_Cleaned_Dataset[[#This Row],[Delivery_Date]],"mmm")</f>
        <v>May</v>
      </c>
      <c r="AN672" t="str">
        <f>TEXT(Agricultural_Export_Analysis_Cleaned_Dataset[[#This Row],[Delivery_Date]],"ddd")</f>
        <v>Thu</v>
      </c>
      <c r="AO672">
        <f>Agricultural_Export_Analysis_Cleaned_Dataset[[#This Row],[Delivery_Date]]-Agricultural_Export_Analysis_Cleaned_Dataset[[#This Row],[Ship_Date]]</f>
        <v>40</v>
      </c>
      <c r="AP672">
        <f>Agricultural_Export_Analysis_Cleaned_Dataset[[#This Row],[Ship_Date]]-Agricultural_Export_Analysis_Cleaned_Dataset[[#This Row],[Order_Date]]</f>
        <v>9</v>
      </c>
      <c r="AQ672" s="4" t="str">
        <f>TEXT(Agricultural_Export_Analysis_Cleaned_Dataset[[#This Row],[Order_Date]],"mmm yyyy")</f>
        <v>Apr 2025</v>
      </c>
    </row>
    <row r="673" spans="1:43" x14ac:dyDescent="0.3">
      <c r="A673" t="s">
        <v>1431</v>
      </c>
      <c r="B673" t="s">
        <v>1327</v>
      </c>
      <c r="C673" s="2">
        <v>45967</v>
      </c>
      <c r="D673" s="2">
        <v>45977</v>
      </c>
      <c r="E673" s="2">
        <v>45998</v>
      </c>
      <c r="F673" t="s">
        <v>35</v>
      </c>
      <c r="G673" t="s">
        <v>8933</v>
      </c>
      <c r="H673" t="s">
        <v>74</v>
      </c>
      <c r="I673" t="s">
        <v>38</v>
      </c>
      <c r="J673" t="s">
        <v>112</v>
      </c>
      <c r="K673" s="7">
        <v>0</v>
      </c>
      <c r="L673" t="s">
        <v>135</v>
      </c>
      <c r="M673" t="s">
        <v>88</v>
      </c>
      <c r="N673" t="s">
        <v>89</v>
      </c>
      <c r="O673">
        <v>1676</v>
      </c>
      <c r="P673" s="6">
        <v>214.06</v>
      </c>
      <c r="Q673" s="6">
        <v>358764.56</v>
      </c>
      <c r="R673" s="5">
        <v>0.1</v>
      </c>
      <c r="S673" s="6">
        <v>322888.10399999999</v>
      </c>
      <c r="T673" s="6">
        <v>14744.01</v>
      </c>
      <c r="U673" s="6">
        <v>150978.35999999999</v>
      </c>
      <c r="V673" s="6">
        <v>1493.23</v>
      </c>
      <c r="W673" s="6">
        <v>33696.65</v>
      </c>
      <c r="X673" s="6">
        <v>121975.85400000001</v>
      </c>
      <c r="Y673" s="5">
        <v>0.37776509102980099</v>
      </c>
      <c r="Z673" t="s">
        <v>54</v>
      </c>
      <c r="AA673" t="s">
        <v>92</v>
      </c>
      <c r="AB673" t="s">
        <v>42</v>
      </c>
      <c r="AC673" t="s">
        <v>66</v>
      </c>
      <c r="AD673" t="s">
        <v>57</v>
      </c>
      <c r="AE673" t="s">
        <v>58</v>
      </c>
      <c r="AF673" t="str">
        <f>TEXT(Agricultural_Export_Analysis_Cleaned_Dataset[[#This Row],[Order_Date]],"mmm")</f>
        <v>Nov</v>
      </c>
      <c r="AG673" t="str">
        <f>TEXT(Agricultural_Export_Analysis_Cleaned_Dataset[[#This Row],[Order_Date]],"yyyy")</f>
        <v>2025</v>
      </c>
      <c r="AH673" t="str">
        <f>TEXT(Agricultural_Export_Analysis_Cleaned_Dataset[[#This Row],[Order_Date]],"ddd")</f>
        <v>Thu</v>
      </c>
      <c r="AI673" t="str">
        <f>TEXT(Agricultural_Export_Analysis_Cleaned_Dataset[[#This Row],[Ship_Date]],"yyyy")</f>
        <v>2025</v>
      </c>
      <c r="AJ673" t="str">
        <f>TEXT(Agricultural_Export_Analysis_Cleaned_Dataset[[#This Row],[Ship_Date]],"mmm")</f>
        <v>Nov</v>
      </c>
      <c r="AK673" t="str">
        <f>TEXT(Agricultural_Export_Analysis_Cleaned_Dataset[[#This Row],[Ship_Date]],"ddd")</f>
        <v>Sun</v>
      </c>
      <c r="AL673" t="str">
        <f>TEXT(Agricultural_Export_Analysis_Cleaned_Dataset[[#This Row],[Delivery_Date]],"yyyy")</f>
        <v>2025</v>
      </c>
      <c r="AM673" t="str">
        <f>TEXT(Agricultural_Export_Analysis_Cleaned_Dataset[[#This Row],[Delivery_Date]],"mmm")</f>
        <v>Dec</v>
      </c>
      <c r="AN673" t="str">
        <f>TEXT(Agricultural_Export_Analysis_Cleaned_Dataset[[#This Row],[Delivery_Date]],"ddd")</f>
        <v>Sun</v>
      </c>
      <c r="AO673">
        <f>Agricultural_Export_Analysis_Cleaned_Dataset[[#This Row],[Delivery_Date]]-Agricultural_Export_Analysis_Cleaned_Dataset[[#This Row],[Ship_Date]]</f>
        <v>21</v>
      </c>
      <c r="AP673">
        <f>Agricultural_Export_Analysis_Cleaned_Dataset[[#This Row],[Ship_Date]]-Agricultural_Export_Analysis_Cleaned_Dataset[[#This Row],[Order_Date]]</f>
        <v>10</v>
      </c>
      <c r="AQ673" s="4" t="str">
        <f>TEXT(Agricultural_Export_Analysis_Cleaned_Dataset[[#This Row],[Order_Date]],"mmm yyyy")</f>
        <v>Nov 2025</v>
      </c>
    </row>
    <row r="674" spans="1:43" x14ac:dyDescent="0.3">
      <c r="A674" t="s">
        <v>1432</v>
      </c>
      <c r="B674" t="s">
        <v>1433</v>
      </c>
      <c r="C674" s="2">
        <v>45621</v>
      </c>
      <c r="D674" s="2">
        <v>45630</v>
      </c>
      <c r="E674" s="2">
        <v>45669</v>
      </c>
      <c r="F674" t="s">
        <v>35</v>
      </c>
      <c r="G674" t="s">
        <v>8932</v>
      </c>
      <c r="H674" t="s">
        <v>51</v>
      </c>
      <c r="I674" t="s">
        <v>52</v>
      </c>
      <c r="J674" t="s">
        <v>39</v>
      </c>
      <c r="K674" s="7">
        <v>15</v>
      </c>
      <c r="L674" t="s">
        <v>135</v>
      </c>
      <c r="M674" t="s">
        <v>61</v>
      </c>
      <c r="N674" t="s">
        <v>62</v>
      </c>
      <c r="O674">
        <v>1613</v>
      </c>
      <c r="P674" s="6">
        <v>115.06</v>
      </c>
      <c r="Q674" s="6">
        <v>185591.78</v>
      </c>
      <c r="R674" s="5">
        <v>0.15</v>
      </c>
      <c r="S674" s="6">
        <v>157753.01300000001</v>
      </c>
      <c r="T674" s="6">
        <v>5967.47</v>
      </c>
      <c r="U674" s="6">
        <v>90119.79</v>
      </c>
      <c r="V674" s="6">
        <v>1522.35</v>
      </c>
      <c r="W674" s="6">
        <v>10904.51</v>
      </c>
      <c r="X674" s="6">
        <v>49238.892999999996</v>
      </c>
      <c r="Y674" s="5">
        <v>0.312126482173751</v>
      </c>
      <c r="Z674" t="s">
        <v>54</v>
      </c>
      <c r="AA674" t="s">
        <v>92</v>
      </c>
      <c r="AB674" t="s">
        <v>42</v>
      </c>
      <c r="AC674" t="s">
        <v>76</v>
      </c>
      <c r="AD674" t="s">
        <v>57</v>
      </c>
      <c r="AE674" t="s">
        <v>45</v>
      </c>
      <c r="AF674" t="str">
        <f>TEXT(Agricultural_Export_Analysis_Cleaned_Dataset[[#This Row],[Order_Date]],"mmm")</f>
        <v>Nov</v>
      </c>
      <c r="AG674" t="str">
        <f>TEXT(Agricultural_Export_Analysis_Cleaned_Dataset[[#This Row],[Order_Date]],"yyyy")</f>
        <v>2024</v>
      </c>
      <c r="AH674" t="str">
        <f>TEXT(Agricultural_Export_Analysis_Cleaned_Dataset[[#This Row],[Order_Date]],"ddd")</f>
        <v>Mon</v>
      </c>
      <c r="AI674" t="str">
        <f>TEXT(Agricultural_Export_Analysis_Cleaned_Dataset[[#This Row],[Ship_Date]],"yyyy")</f>
        <v>2024</v>
      </c>
      <c r="AJ674" t="str">
        <f>TEXT(Agricultural_Export_Analysis_Cleaned_Dataset[[#This Row],[Ship_Date]],"mmm")</f>
        <v>Dec</v>
      </c>
      <c r="AK674" t="str">
        <f>TEXT(Agricultural_Export_Analysis_Cleaned_Dataset[[#This Row],[Ship_Date]],"ddd")</f>
        <v>Wed</v>
      </c>
      <c r="AL674" t="str">
        <f>TEXT(Agricultural_Export_Analysis_Cleaned_Dataset[[#This Row],[Delivery_Date]],"yyyy")</f>
        <v>2025</v>
      </c>
      <c r="AM674" t="str">
        <f>TEXT(Agricultural_Export_Analysis_Cleaned_Dataset[[#This Row],[Delivery_Date]],"mmm")</f>
        <v>Jan</v>
      </c>
      <c r="AN674" t="str">
        <f>TEXT(Agricultural_Export_Analysis_Cleaned_Dataset[[#This Row],[Delivery_Date]],"ddd")</f>
        <v>Sun</v>
      </c>
      <c r="AO674">
        <f>Agricultural_Export_Analysis_Cleaned_Dataset[[#This Row],[Delivery_Date]]-Agricultural_Export_Analysis_Cleaned_Dataset[[#This Row],[Ship_Date]]</f>
        <v>39</v>
      </c>
      <c r="AP674">
        <f>Agricultural_Export_Analysis_Cleaned_Dataset[[#This Row],[Ship_Date]]-Agricultural_Export_Analysis_Cleaned_Dataset[[#This Row],[Order_Date]]</f>
        <v>9</v>
      </c>
      <c r="AQ674" s="4" t="str">
        <f>TEXT(Agricultural_Export_Analysis_Cleaned_Dataset[[#This Row],[Order_Date]],"mmm yyyy")</f>
        <v>Nov 2024</v>
      </c>
    </row>
    <row r="675" spans="1:43" x14ac:dyDescent="0.3">
      <c r="A675" t="s">
        <v>1434</v>
      </c>
      <c r="B675" t="s">
        <v>1435</v>
      </c>
      <c r="C675" s="2">
        <v>45484</v>
      </c>
      <c r="D675" s="2">
        <v>45490</v>
      </c>
      <c r="E675" s="2">
        <v>45516</v>
      </c>
      <c r="F675" t="s">
        <v>35</v>
      </c>
      <c r="G675" t="s">
        <v>8933</v>
      </c>
      <c r="H675" t="s">
        <v>37</v>
      </c>
      <c r="I675" t="s">
        <v>38</v>
      </c>
      <c r="J675" t="s">
        <v>53</v>
      </c>
      <c r="K675" s="7">
        <v>0</v>
      </c>
      <c r="L675" t="s">
        <v>87</v>
      </c>
      <c r="M675" t="s">
        <v>140</v>
      </c>
      <c r="N675" t="s">
        <v>49</v>
      </c>
      <c r="O675">
        <v>1161</v>
      </c>
      <c r="P675" s="6">
        <v>103.21</v>
      </c>
      <c r="Q675" s="6">
        <v>119826.81</v>
      </c>
      <c r="R675" s="5">
        <v>0.1</v>
      </c>
      <c r="S675" s="6">
        <v>107844.129</v>
      </c>
      <c r="T675" s="6">
        <v>8247.24</v>
      </c>
      <c r="U675" s="6">
        <v>72447.22</v>
      </c>
      <c r="V675" s="6">
        <v>236.9</v>
      </c>
      <c r="W675" s="6">
        <v>5423.98</v>
      </c>
      <c r="X675" s="6">
        <v>21488.789000000001</v>
      </c>
      <c r="Y675" s="5">
        <v>0.19925784740678801</v>
      </c>
      <c r="Z675" t="s">
        <v>103</v>
      </c>
      <c r="AA675" t="s">
        <v>119</v>
      </c>
      <c r="AB675" t="s">
        <v>65</v>
      </c>
      <c r="AC675" t="s">
        <v>76</v>
      </c>
      <c r="AD675" t="s">
        <v>123</v>
      </c>
      <c r="AE675" t="s">
        <v>67</v>
      </c>
      <c r="AF675" t="str">
        <f>TEXT(Agricultural_Export_Analysis_Cleaned_Dataset[[#This Row],[Order_Date]],"mmm")</f>
        <v>Jul</v>
      </c>
      <c r="AG675" t="str">
        <f>TEXT(Agricultural_Export_Analysis_Cleaned_Dataset[[#This Row],[Order_Date]],"yyyy")</f>
        <v>2024</v>
      </c>
      <c r="AH675" t="str">
        <f>TEXT(Agricultural_Export_Analysis_Cleaned_Dataset[[#This Row],[Order_Date]],"ddd")</f>
        <v>Thu</v>
      </c>
      <c r="AI675" t="str">
        <f>TEXT(Agricultural_Export_Analysis_Cleaned_Dataset[[#This Row],[Ship_Date]],"yyyy")</f>
        <v>2024</v>
      </c>
      <c r="AJ675" t="str">
        <f>TEXT(Agricultural_Export_Analysis_Cleaned_Dataset[[#This Row],[Ship_Date]],"mmm")</f>
        <v>Jul</v>
      </c>
      <c r="AK675" t="str">
        <f>TEXT(Agricultural_Export_Analysis_Cleaned_Dataset[[#This Row],[Ship_Date]],"ddd")</f>
        <v>Wed</v>
      </c>
      <c r="AL675" t="str">
        <f>TEXT(Agricultural_Export_Analysis_Cleaned_Dataset[[#This Row],[Delivery_Date]],"yyyy")</f>
        <v>2024</v>
      </c>
      <c r="AM675" t="str">
        <f>TEXT(Agricultural_Export_Analysis_Cleaned_Dataset[[#This Row],[Delivery_Date]],"mmm")</f>
        <v>Aug</v>
      </c>
      <c r="AN675" t="str">
        <f>TEXT(Agricultural_Export_Analysis_Cleaned_Dataset[[#This Row],[Delivery_Date]],"ddd")</f>
        <v>Mon</v>
      </c>
      <c r="AO675">
        <f>Agricultural_Export_Analysis_Cleaned_Dataset[[#This Row],[Delivery_Date]]-Agricultural_Export_Analysis_Cleaned_Dataset[[#This Row],[Ship_Date]]</f>
        <v>26</v>
      </c>
      <c r="AP675">
        <f>Agricultural_Export_Analysis_Cleaned_Dataset[[#This Row],[Ship_Date]]-Agricultural_Export_Analysis_Cleaned_Dataset[[#This Row],[Order_Date]]</f>
        <v>6</v>
      </c>
      <c r="AQ675" s="4" t="str">
        <f>TEXT(Agricultural_Export_Analysis_Cleaned_Dataset[[#This Row],[Order_Date]],"mmm yyyy")</f>
        <v>Jul 2024</v>
      </c>
    </row>
    <row r="676" spans="1:43" x14ac:dyDescent="0.3">
      <c r="A676" t="s">
        <v>1436</v>
      </c>
      <c r="B676" t="s">
        <v>1437</v>
      </c>
      <c r="C676" s="2">
        <v>45307</v>
      </c>
      <c r="D676" s="2">
        <v>45308</v>
      </c>
      <c r="E676" s="2">
        <v>45329</v>
      </c>
      <c r="F676" t="s">
        <v>35</v>
      </c>
      <c r="G676" t="s">
        <v>8934</v>
      </c>
      <c r="H676" t="s">
        <v>37</v>
      </c>
      <c r="I676" t="s">
        <v>91</v>
      </c>
      <c r="J676" t="s">
        <v>63</v>
      </c>
      <c r="K676" s="7">
        <v>10</v>
      </c>
      <c r="L676" t="s">
        <v>135</v>
      </c>
      <c r="M676" t="s">
        <v>107</v>
      </c>
      <c r="N676" t="s">
        <v>108</v>
      </c>
      <c r="O676">
        <v>1877</v>
      </c>
      <c r="P676" s="6">
        <v>126.35</v>
      </c>
      <c r="Q676" s="6">
        <v>237158.95</v>
      </c>
      <c r="R676" s="5">
        <v>0.1</v>
      </c>
      <c r="S676" s="6">
        <v>213443.05499999999</v>
      </c>
      <c r="T676" s="6">
        <v>3452.32</v>
      </c>
      <c r="U676" s="6">
        <v>100721.44</v>
      </c>
      <c r="V676" s="6">
        <v>699.54</v>
      </c>
      <c r="W676" s="6">
        <v>17938.21</v>
      </c>
      <c r="X676" s="6">
        <v>90631.544999999998</v>
      </c>
      <c r="Y676" s="5">
        <v>0.42461697805065601</v>
      </c>
      <c r="Z676" t="s">
        <v>40</v>
      </c>
      <c r="AA676" t="s">
        <v>64</v>
      </c>
      <c r="AB676" t="s">
        <v>83</v>
      </c>
      <c r="AC676" t="s">
        <v>76</v>
      </c>
      <c r="AD676" t="s">
        <v>57</v>
      </c>
      <c r="AE676" t="s">
        <v>67</v>
      </c>
      <c r="AF676" t="str">
        <f>TEXT(Agricultural_Export_Analysis_Cleaned_Dataset[[#This Row],[Order_Date]],"mmm")</f>
        <v>Jan</v>
      </c>
      <c r="AG676" t="str">
        <f>TEXT(Agricultural_Export_Analysis_Cleaned_Dataset[[#This Row],[Order_Date]],"yyyy")</f>
        <v>2024</v>
      </c>
      <c r="AH676" t="str">
        <f>TEXT(Agricultural_Export_Analysis_Cleaned_Dataset[[#This Row],[Order_Date]],"ddd")</f>
        <v>Tue</v>
      </c>
      <c r="AI676" t="str">
        <f>TEXT(Agricultural_Export_Analysis_Cleaned_Dataset[[#This Row],[Ship_Date]],"yyyy")</f>
        <v>2024</v>
      </c>
      <c r="AJ676" t="str">
        <f>TEXT(Agricultural_Export_Analysis_Cleaned_Dataset[[#This Row],[Ship_Date]],"mmm")</f>
        <v>Jan</v>
      </c>
      <c r="AK676" t="str">
        <f>TEXT(Agricultural_Export_Analysis_Cleaned_Dataset[[#This Row],[Ship_Date]],"ddd")</f>
        <v>Wed</v>
      </c>
      <c r="AL676" t="str">
        <f>TEXT(Agricultural_Export_Analysis_Cleaned_Dataset[[#This Row],[Delivery_Date]],"yyyy")</f>
        <v>2024</v>
      </c>
      <c r="AM676" t="str">
        <f>TEXT(Agricultural_Export_Analysis_Cleaned_Dataset[[#This Row],[Delivery_Date]],"mmm")</f>
        <v>Feb</v>
      </c>
      <c r="AN676" t="str">
        <f>TEXT(Agricultural_Export_Analysis_Cleaned_Dataset[[#This Row],[Delivery_Date]],"ddd")</f>
        <v>Wed</v>
      </c>
      <c r="AO676">
        <f>Agricultural_Export_Analysis_Cleaned_Dataset[[#This Row],[Delivery_Date]]-Agricultural_Export_Analysis_Cleaned_Dataset[[#This Row],[Ship_Date]]</f>
        <v>21</v>
      </c>
      <c r="AP676">
        <f>Agricultural_Export_Analysis_Cleaned_Dataset[[#This Row],[Ship_Date]]-Agricultural_Export_Analysis_Cleaned_Dataset[[#This Row],[Order_Date]]</f>
        <v>1</v>
      </c>
      <c r="AQ676" s="4" t="str">
        <f>TEXT(Agricultural_Export_Analysis_Cleaned_Dataset[[#This Row],[Order_Date]],"mmm yyyy")</f>
        <v>Jan 2024</v>
      </c>
    </row>
    <row r="677" spans="1:43" x14ac:dyDescent="0.3">
      <c r="A677" t="s">
        <v>1438</v>
      </c>
      <c r="B677" t="s">
        <v>1439</v>
      </c>
      <c r="C677" s="2">
        <v>45933</v>
      </c>
      <c r="D677" s="2">
        <v>45938</v>
      </c>
      <c r="E677" s="2">
        <v>45965</v>
      </c>
      <c r="F677" t="s">
        <v>35</v>
      </c>
      <c r="G677" t="s">
        <v>8934</v>
      </c>
      <c r="H677" t="s">
        <v>51</v>
      </c>
      <c r="I677" t="s">
        <v>118</v>
      </c>
      <c r="J677" t="s">
        <v>112</v>
      </c>
      <c r="K677" s="7">
        <v>2</v>
      </c>
      <c r="L677" t="s">
        <v>70</v>
      </c>
      <c r="M677" t="s">
        <v>101</v>
      </c>
      <c r="N677" t="s">
        <v>102</v>
      </c>
      <c r="O677">
        <v>369</v>
      </c>
      <c r="P677" s="6">
        <v>88</v>
      </c>
      <c r="Q677" s="6">
        <v>32472</v>
      </c>
      <c r="R677" s="5">
        <v>0.05</v>
      </c>
      <c r="S677" s="6">
        <v>30848.400000000001</v>
      </c>
      <c r="T677" s="6">
        <v>4243.6899999999996</v>
      </c>
      <c r="U677" s="6">
        <v>19635.91</v>
      </c>
      <c r="V677" s="6">
        <v>2774.32</v>
      </c>
      <c r="W677" s="6">
        <v>2715.88</v>
      </c>
      <c r="X677" s="6">
        <v>1478.6</v>
      </c>
      <c r="Y677" s="5">
        <v>4.7931173091635297E-2</v>
      </c>
      <c r="Z677" t="s">
        <v>54</v>
      </c>
      <c r="AA677" t="s">
        <v>75</v>
      </c>
      <c r="AB677" t="s">
        <v>56</v>
      </c>
      <c r="AC677" t="s">
        <v>76</v>
      </c>
      <c r="AD677" t="s">
        <v>98</v>
      </c>
      <c r="AE677" t="s">
        <v>67</v>
      </c>
      <c r="AF677" t="str">
        <f>TEXT(Agricultural_Export_Analysis_Cleaned_Dataset[[#This Row],[Order_Date]],"mmm")</f>
        <v>Oct</v>
      </c>
      <c r="AG677" t="str">
        <f>TEXT(Agricultural_Export_Analysis_Cleaned_Dataset[[#This Row],[Order_Date]],"yyyy")</f>
        <v>2025</v>
      </c>
      <c r="AH677" t="str">
        <f>TEXT(Agricultural_Export_Analysis_Cleaned_Dataset[[#This Row],[Order_Date]],"ddd")</f>
        <v>Fri</v>
      </c>
      <c r="AI677" t="str">
        <f>TEXT(Agricultural_Export_Analysis_Cleaned_Dataset[[#This Row],[Ship_Date]],"yyyy")</f>
        <v>2025</v>
      </c>
      <c r="AJ677" t="str">
        <f>TEXT(Agricultural_Export_Analysis_Cleaned_Dataset[[#This Row],[Ship_Date]],"mmm")</f>
        <v>Oct</v>
      </c>
      <c r="AK677" t="str">
        <f>TEXT(Agricultural_Export_Analysis_Cleaned_Dataset[[#This Row],[Ship_Date]],"ddd")</f>
        <v>Wed</v>
      </c>
      <c r="AL677" t="str">
        <f>TEXT(Agricultural_Export_Analysis_Cleaned_Dataset[[#This Row],[Delivery_Date]],"yyyy")</f>
        <v>2025</v>
      </c>
      <c r="AM677" t="str">
        <f>TEXT(Agricultural_Export_Analysis_Cleaned_Dataset[[#This Row],[Delivery_Date]],"mmm")</f>
        <v>Nov</v>
      </c>
      <c r="AN677" t="str">
        <f>TEXT(Agricultural_Export_Analysis_Cleaned_Dataset[[#This Row],[Delivery_Date]],"ddd")</f>
        <v>Tue</v>
      </c>
      <c r="AO677">
        <f>Agricultural_Export_Analysis_Cleaned_Dataset[[#This Row],[Delivery_Date]]-Agricultural_Export_Analysis_Cleaned_Dataset[[#This Row],[Ship_Date]]</f>
        <v>27</v>
      </c>
      <c r="AP677">
        <f>Agricultural_Export_Analysis_Cleaned_Dataset[[#This Row],[Ship_Date]]-Agricultural_Export_Analysis_Cleaned_Dataset[[#This Row],[Order_Date]]</f>
        <v>5</v>
      </c>
      <c r="AQ677" s="4" t="str">
        <f>TEXT(Agricultural_Export_Analysis_Cleaned_Dataset[[#This Row],[Order_Date]],"mmm yyyy")</f>
        <v>Oct 2025</v>
      </c>
    </row>
    <row r="678" spans="1:43" x14ac:dyDescent="0.3">
      <c r="A678" t="s">
        <v>1440</v>
      </c>
      <c r="B678" t="s">
        <v>1441</v>
      </c>
      <c r="C678" s="2">
        <v>45364</v>
      </c>
      <c r="D678" s="2">
        <v>45366</v>
      </c>
      <c r="E678" s="2">
        <v>45376</v>
      </c>
      <c r="F678" t="s">
        <v>35</v>
      </c>
      <c r="G678" t="s">
        <v>132</v>
      </c>
      <c r="H678" t="s">
        <v>74</v>
      </c>
      <c r="I678" t="s">
        <v>91</v>
      </c>
      <c r="J678" t="s">
        <v>63</v>
      </c>
      <c r="K678" s="7">
        <v>0</v>
      </c>
      <c r="L678" t="s">
        <v>32</v>
      </c>
      <c r="M678" t="s">
        <v>130</v>
      </c>
      <c r="N678" t="s">
        <v>131</v>
      </c>
      <c r="O678">
        <v>1279</v>
      </c>
      <c r="P678" s="6">
        <v>25.01</v>
      </c>
      <c r="Q678" s="6">
        <v>31987.79</v>
      </c>
      <c r="R678" s="5">
        <v>0.15</v>
      </c>
      <c r="S678" s="6">
        <v>27189.621500000001</v>
      </c>
      <c r="T678" s="6">
        <v>11623.34</v>
      </c>
      <c r="U678" s="6">
        <v>12576.28</v>
      </c>
      <c r="V678" s="6">
        <v>473.78</v>
      </c>
      <c r="W678" s="6">
        <v>2418.5100000000002</v>
      </c>
      <c r="X678" s="6">
        <v>97.711500000000001</v>
      </c>
      <c r="Y678" s="5">
        <v>3.5937057821859601E-3</v>
      </c>
      <c r="Z678" t="s">
        <v>40</v>
      </c>
      <c r="AA678" t="s">
        <v>41</v>
      </c>
      <c r="AB678" t="s">
        <v>56</v>
      </c>
      <c r="AC678" t="s">
        <v>43</v>
      </c>
      <c r="AD678" t="s">
        <v>44</v>
      </c>
      <c r="AE678" t="s">
        <v>45</v>
      </c>
      <c r="AF678" t="str">
        <f>TEXT(Agricultural_Export_Analysis_Cleaned_Dataset[[#This Row],[Order_Date]],"mmm")</f>
        <v>Mar</v>
      </c>
      <c r="AG678" t="str">
        <f>TEXT(Agricultural_Export_Analysis_Cleaned_Dataset[[#This Row],[Order_Date]],"yyyy")</f>
        <v>2024</v>
      </c>
      <c r="AH678" t="str">
        <f>TEXT(Agricultural_Export_Analysis_Cleaned_Dataset[[#This Row],[Order_Date]],"ddd")</f>
        <v>Wed</v>
      </c>
      <c r="AI678" t="str">
        <f>TEXT(Agricultural_Export_Analysis_Cleaned_Dataset[[#This Row],[Ship_Date]],"yyyy")</f>
        <v>2024</v>
      </c>
      <c r="AJ678" t="str">
        <f>TEXT(Agricultural_Export_Analysis_Cleaned_Dataset[[#This Row],[Ship_Date]],"mmm")</f>
        <v>Mar</v>
      </c>
      <c r="AK678" t="str">
        <f>TEXT(Agricultural_Export_Analysis_Cleaned_Dataset[[#This Row],[Ship_Date]],"ddd")</f>
        <v>Fri</v>
      </c>
      <c r="AL678" t="str">
        <f>TEXT(Agricultural_Export_Analysis_Cleaned_Dataset[[#This Row],[Delivery_Date]],"yyyy")</f>
        <v>2024</v>
      </c>
      <c r="AM678" t="str">
        <f>TEXT(Agricultural_Export_Analysis_Cleaned_Dataset[[#This Row],[Delivery_Date]],"mmm")</f>
        <v>Mar</v>
      </c>
      <c r="AN678" t="str">
        <f>TEXT(Agricultural_Export_Analysis_Cleaned_Dataset[[#This Row],[Delivery_Date]],"ddd")</f>
        <v>Mon</v>
      </c>
      <c r="AO678">
        <f>Agricultural_Export_Analysis_Cleaned_Dataset[[#This Row],[Delivery_Date]]-Agricultural_Export_Analysis_Cleaned_Dataset[[#This Row],[Ship_Date]]</f>
        <v>10</v>
      </c>
      <c r="AP678">
        <f>Agricultural_Export_Analysis_Cleaned_Dataset[[#This Row],[Ship_Date]]-Agricultural_Export_Analysis_Cleaned_Dataset[[#This Row],[Order_Date]]</f>
        <v>2</v>
      </c>
      <c r="AQ678" s="4" t="str">
        <f>TEXT(Agricultural_Export_Analysis_Cleaned_Dataset[[#This Row],[Order_Date]],"mmm yyyy")</f>
        <v>Mar 2024</v>
      </c>
    </row>
    <row r="679" spans="1:43" x14ac:dyDescent="0.3">
      <c r="A679" t="s">
        <v>1442</v>
      </c>
      <c r="B679" t="s">
        <v>1443</v>
      </c>
      <c r="C679" s="2">
        <v>45498</v>
      </c>
      <c r="D679" s="2">
        <v>45500</v>
      </c>
      <c r="E679" s="2">
        <v>45526</v>
      </c>
      <c r="F679" t="s">
        <v>35</v>
      </c>
      <c r="G679" t="s">
        <v>8934</v>
      </c>
      <c r="H679" t="s">
        <v>51</v>
      </c>
      <c r="I679" t="s">
        <v>118</v>
      </c>
      <c r="J679" t="s">
        <v>63</v>
      </c>
      <c r="K679" s="7">
        <v>15</v>
      </c>
      <c r="L679" t="s">
        <v>87</v>
      </c>
      <c r="M679" t="s">
        <v>159</v>
      </c>
      <c r="N679" t="s">
        <v>160</v>
      </c>
      <c r="O679">
        <v>633</v>
      </c>
      <c r="P679" s="6">
        <v>277.39999999999998</v>
      </c>
      <c r="Q679" s="6">
        <v>175594.2</v>
      </c>
      <c r="R679" s="5">
        <v>0.1</v>
      </c>
      <c r="S679" s="6">
        <v>158034.78</v>
      </c>
      <c r="T679" s="6">
        <v>4291.74</v>
      </c>
      <c r="U679" s="6">
        <v>111675.66</v>
      </c>
      <c r="V679" s="6">
        <v>2306.87</v>
      </c>
      <c r="W679" s="6">
        <v>9401.59</v>
      </c>
      <c r="X679" s="6">
        <v>30358.92</v>
      </c>
      <c r="Y679" s="5">
        <v>0.19210277636353201</v>
      </c>
      <c r="Z679" t="s">
        <v>103</v>
      </c>
      <c r="AA679" t="s">
        <v>119</v>
      </c>
      <c r="AB679" t="s">
        <v>65</v>
      </c>
      <c r="AC679" t="s">
        <v>76</v>
      </c>
      <c r="AD679" t="s">
        <v>123</v>
      </c>
      <c r="AE679" t="s">
        <v>67</v>
      </c>
      <c r="AF679" t="str">
        <f>TEXT(Agricultural_Export_Analysis_Cleaned_Dataset[[#This Row],[Order_Date]],"mmm")</f>
        <v>Jul</v>
      </c>
      <c r="AG679" t="str">
        <f>TEXT(Agricultural_Export_Analysis_Cleaned_Dataset[[#This Row],[Order_Date]],"yyyy")</f>
        <v>2024</v>
      </c>
      <c r="AH679" t="str">
        <f>TEXT(Agricultural_Export_Analysis_Cleaned_Dataset[[#This Row],[Order_Date]],"ddd")</f>
        <v>Thu</v>
      </c>
      <c r="AI679" t="str">
        <f>TEXT(Agricultural_Export_Analysis_Cleaned_Dataset[[#This Row],[Ship_Date]],"yyyy")</f>
        <v>2024</v>
      </c>
      <c r="AJ679" t="str">
        <f>TEXT(Agricultural_Export_Analysis_Cleaned_Dataset[[#This Row],[Ship_Date]],"mmm")</f>
        <v>Jul</v>
      </c>
      <c r="AK679" t="str">
        <f>TEXT(Agricultural_Export_Analysis_Cleaned_Dataset[[#This Row],[Ship_Date]],"ddd")</f>
        <v>Sat</v>
      </c>
      <c r="AL679" t="str">
        <f>TEXT(Agricultural_Export_Analysis_Cleaned_Dataset[[#This Row],[Delivery_Date]],"yyyy")</f>
        <v>2024</v>
      </c>
      <c r="AM679" t="str">
        <f>TEXT(Agricultural_Export_Analysis_Cleaned_Dataset[[#This Row],[Delivery_Date]],"mmm")</f>
        <v>Aug</v>
      </c>
      <c r="AN679" t="str">
        <f>TEXT(Agricultural_Export_Analysis_Cleaned_Dataset[[#This Row],[Delivery_Date]],"ddd")</f>
        <v>Thu</v>
      </c>
      <c r="AO679">
        <f>Agricultural_Export_Analysis_Cleaned_Dataset[[#This Row],[Delivery_Date]]-Agricultural_Export_Analysis_Cleaned_Dataset[[#This Row],[Ship_Date]]</f>
        <v>26</v>
      </c>
      <c r="AP679">
        <f>Agricultural_Export_Analysis_Cleaned_Dataset[[#This Row],[Ship_Date]]-Agricultural_Export_Analysis_Cleaned_Dataset[[#This Row],[Order_Date]]</f>
        <v>2</v>
      </c>
      <c r="AQ679" s="4" t="str">
        <f>TEXT(Agricultural_Export_Analysis_Cleaned_Dataset[[#This Row],[Order_Date]],"mmm yyyy")</f>
        <v>Jul 2024</v>
      </c>
    </row>
    <row r="680" spans="1:43" x14ac:dyDescent="0.3">
      <c r="A680" t="s">
        <v>1444</v>
      </c>
      <c r="B680" t="s">
        <v>1445</v>
      </c>
      <c r="C680" s="2">
        <v>45903</v>
      </c>
      <c r="D680" s="2">
        <v>45904</v>
      </c>
      <c r="E680" s="2">
        <v>45935</v>
      </c>
      <c r="F680" t="s">
        <v>35</v>
      </c>
      <c r="G680" t="s">
        <v>8934</v>
      </c>
      <c r="H680" t="s">
        <v>74</v>
      </c>
      <c r="I680" t="s">
        <v>52</v>
      </c>
      <c r="J680" t="s">
        <v>63</v>
      </c>
      <c r="K680" s="7">
        <v>2</v>
      </c>
      <c r="L680" t="s">
        <v>135</v>
      </c>
      <c r="M680" t="s">
        <v>107</v>
      </c>
      <c r="N680" t="s">
        <v>108</v>
      </c>
      <c r="O680">
        <v>221</v>
      </c>
      <c r="P680" s="6">
        <v>386.02</v>
      </c>
      <c r="Q680" s="6">
        <v>85310.42</v>
      </c>
      <c r="R680" s="5">
        <v>0</v>
      </c>
      <c r="S680" s="6">
        <v>85310.42</v>
      </c>
      <c r="T680" s="6">
        <v>9422.15</v>
      </c>
      <c r="U680" s="6">
        <v>44576.87</v>
      </c>
      <c r="V680" s="6">
        <v>1370.51</v>
      </c>
      <c r="W680" s="6">
        <v>2924.09</v>
      </c>
      <c r="X680" s="6">
        <v>27016.799999999999</v>
      </c>
      <c r="Y680" s="5">
        <v>0.31668816071940598</v>
      </c>
      <c r="Z680" t="s">
        <v>103</v>
      </c>
      <c r="AA680" t="s">
        <v>104</v>
      </c>
      <c r="AB680" t="s">
        <v>56</v>
      </c>
      <c r="AC680" t="s">
        <v>66</v>
      </c>
      <c r="AD680" t="s">
        <v>77</v>
      </c>
      <c r="AE680" t="s">
        <v>67</v>
      </c>
      <c r="AF680" t="str">
        <f>TEXT(Agricultural_Export_Analysis_Cleaned_Dataset[[#This Row],[Order_Date]],"mmm")</f>
        <v>Sep</v>
      </c>
      <c r="AG680" t="str">
        <f>TEXT(Agricultural_Export_Analysis_Cleaned_Dataset[[#This Row],[Order_Date]],"yyyy")</f>
        <v>2025</v>
      </c>
      <c r="AH680" t="str">
        <f>TEXT(Agricultural_Export_Analysis_Cleaned_Dataset[[#This Row],[Order_Date]],"ddd")</f>
        <v>Wed</v>
      </c>
      <c r="AI680" t="str">
        <f>TEXT(Agricultural_Export_Analysis_Cleaned_Dataset[[#This Row],[Ship_Date]],"yyyy")</f>
        <v>2025</v>
      </c>
      <c r="AJ680" t="str">
        <f>TEXT(Agricultural_Export_Analysis_Cleaned_Dataset[[#This Row],[Ship_Date]],"mmm")</f>
        <v>Sep</v>
      </c>
      <c r="AK680" t="str">
        <f>TEXT(Agricultural_Export_Analysis_Cleaned_Dataset[[#This Row],[Ship_Date]],"ddd")</f>
        <v>Thu</v>
      </c>
      <c r="AL680" t="str">
        <f>TEXT(Agricultural_Export_Analysis_Cleaned_Dataset[[#This Row],[Delivery_Date]],"yyyy")</f>
        <v>2025</v>
      </c>
      <c r="AM680" t="str">
        <f>TEXT(Agricultural_Export_Analysis_Cleaned_Dataset[[#This Row],[Delivery_Date]],"mmm")</f>
        <v>Oct</v>
      </c>
      <c r="AN680" t="str">
        <f>TEXT(Agricultural_Export_Analysis_Cleaned_Dataset[[#This Row],[Delivery_Date]],"ddd")</f>
        <v>Sun</v>
      </c>
      <c r="AO680">
        <f>Agricultural_Export_Analysis_Cleaned_Dataset[[#This Row],[Delivery_Date]]-Agricultural_Export_Analysis_Cleaned_Dataset[[#This Row],[Ship_Date]]</f>
        <v>31</v>
      </c>
      <c r="AP680">
        <f>Agricultural_Export_Analysis_Cleaned_Dataset[[#This Row],[Ship_Date]]-Agricultural_Export_Analysis_Cleaned_Dataset[[#This Row],[Order_Date]]</f>
        <v>1</v>
      </c>
      <c r="AQ680" s="4" t="str">
        <f>TEXT(Agricultural_Export_Analysis_Cleaned_Dataset[[#This Row],[Order_Date]],"mmm yyyy")</f>
        <v>Sep 2025</v>
      </c>
    </row>
    <row r="681" spans="1:43" x14ac:dyDescent="0.3">
      <c r="A681" t="s">
        <v>1446</v>
      </c>
      <c r="B681" t="s">
        <v>1447</v>
      </c>
      <c r="C681" s="2">
        <v>45480</v>
      </c>
      <c r="D681" s="2">
        <v>45484</v>
      </c>
      <c r="E681" s="2">
        <v>45517</v>
      </c>
      <c r="F681" t="s">
        <v>35</v>
      </c>
      <c r="G681" t="s">
        <v>8934</v>
      </c>
      <c r="H681" t="s">
        <v>37</v>
      </c>
      <c r="I681" t="s">
        <v>97</v>
      </c>
      <c r="J681" t="s">
        <v>53</v>
      </c>
      <c r="K681" s="7">
        <v>7</v>
      </c>
      <c r="L681" t="s">
        <v>32</v>
      </c>
      <c r="M681" t="s">
        <v>61</v>
      </c>
      <c r="N681" t="s">
        <v>62</v>
      </c>
      <c r="O681">
        <v>460</v>
      </c>
      <c r="P681" s="6">
        <v>452.75</v>
      </c>
      <c r="Q681" s="6">
        <v>208265</v>
      </c>
      <c r="R681" s="5">
        <v>0</v>
      </c>
      <c r="S681" s="6">
        <v>208265</v>
      </c>
      <c r="T681" s="6">
        <v>2719.91</v>
      </c>
      <c r="U681" s="6">
        <v>118168.22</v>
      </c>
      <c r="V681" s="6">
        <v>946.24</v>
      </c>
      <c r="W681" s="6">
        <v>5490.89</v>
      </c>
      <c r="X681" s="6">
        <v>80939.740000000005</v>
      </c>
      <c r="Y681" s="5">
        <v>0.38863822533791098</v>
      </c>
      <c r="Z681" t="s">
        <v>103</v>
      </c>
      <c r="AA681" t="s">
        <v>119</v>
      </c>
      <c r="AB681" t="s">
        <v>42</v>
      </c>
      <c r="AC681" t="s">
        <v>76</v>
      </c>
      <c r="AD681" t="s">
        <v>93</v>
      </c>
      <c r="AE681" t="s">
        <v>67</v>
      </c>
      <c r="AF681" t="str">
        <f>TEXT(Agricultural_Export_Analysis_Cleaned_Dataset[[#This Row],[Order_Date]],"mmm")</f>
        <v>Jul</v>
      </c>
      <c r="AG681" t="str">
        <f>TEXT(Agricultural_Export_Analysis_Cleaned_Dataset[[#This Row],[Order_Date]],"yyyy")</f>
        <v>2024</v>
      </c>
      <c r="AH681" t="str">
        <f>TEXT(Agricultural_Export_Analysis_Cleaned_Dataset[[#This Row],[Order_Date]],"ddd")</f>
        <v>Sun</v>
      </c>
      <c r="AI681" t="str">
        <f>TEXT(Agricultural_Export_Analysis_Cleaned_Dataset[[#This Row],[Ship_Date]],"yyyy")</f>
        <v>2024</v>
      </c>
      <c r="AJ681" t="str">
        <f>TEXT(Agricultural_Export_Analysis_Cleaned_Dataset[[#This Row],[Ship_Date]],"mmm")</f>
        <v>Jul</v>
      </c>
      <c r="AK681" t="str">
        <f>TEXT(Agricultural_Export_Analysis_Cleaned_Dataset[[#This Row],[Ship_Date]],"ddd")</f>
        <v>Thu</v>
      </c>
      <c r="AL681" t="str">
        <f>TEXT(Agricultural_Export_Analysis_Cleaned_Dataset[[#This Row],[Delivery_Date]],"yyyy")</f>
        <v>2024</v>
      </c>
      <c r="AM681" t="str">
        <f>TEXT(Agricultural_Export_Analysis_Cleaned_Dataset[[#This Row],[Delivery_Date]],"mmm")</f>
        <v>Aug</v>
      </c>
      <c r="AN681" t="str">
        <f>TEXT(Agricultural_Export_Analysis_Cleaned_Dataset[[#This Row],[Delivery_Date]],"ddd")</f>
        <v>Tue</v>
      </c>
      <c r="AO681">
        <f>Agricultural_Export_Analysis_Cleaned_Dataset[[#This Row],[Delivery_Date]]-Agricultural_Export_Analysis_Cleaned_Dataset[[#This Row],[Ship_Date]]</f>
        <v>33</v>
      </c>
      <c r="AP681">
        <f>Agricultural_Export_Analysis_Cleaned_Dataset[[#This Row],[Ship_Date]]-Agricultural_Export_Analysis_Cleaned_Dataset[[#This Row],[Order_Date]]</f>
        <v>4</v>
      </c>
      <c r="AQ681" s="4" t="str">
        <f>TEXT(Agricultural_Export_Analysis_Cleaned_Dataset[[#This Row],[Order_Date]],"mmm yyyy")</f>
        <v>Jul 2024</v>
      </c>
    </row>
    <row r="682" spans="1:43" x14ac:dyDescent="0.3">
      <c r="A682" t="s">
        <v>1448</v>
      </c>
      <c r="B682" t="s">
        <v>1114</v>
      </c>
      <c r="C682" s="2">
        <v>45621</v>
      </c>
      <c r="D682" s="2">
        <v>45627</v>
      </c>
      <c r="E682" s="2">
        <v>45636</v>
      </c>
      <c r="F682" t="s">
        <v>35</v>
      </c>
      <c r="G682" t="s">
        <v>8934</v>
      </c>
      <c r="H682" t="s">
        <v>51</v>
      </c>
      <c r="I682" t="s">
        <v>52</v>
      </c>
      <c r="J682" t="s">
        <v>39</v>
      </c>
      <c r="K682" s="7">
        <v>0</v>
      </c>
      <c r="L682" t="s">
        <v>80</v>
      </c>
      <c r="M682" t="s">
        <v>101</v>
      </c>
      <c r="N682" t="s">
        <v>102</v>
      </c>
      <c r="O682">
        <v>278</v>
      </c>
      <c r="P682" s="6">
        <v>348.69</v>
      </c>
      <c r="Q682" s="6">
        <v>96935.82</v>
      </c>
      <c r="R682" s="5">
        <v>0.15</v>
      </c>
      <c r="S682" s="6">
        <v>82395.447</v>
      </c>
      <c r="T682" s="6">
        <v>753.2</v>
      </c>
      <c r="U682" s="6">
        <v>49883.37</v>
      </c>
      <c r="V682" s="6">
        <v>2189.4</v>
      </c>
      <c r="W682" s="6">
        <v>7613.99</v>
      </c>
      <c r="X682" s="6">
        <v>21955.487000000001</v>
      </c>
      <c r="Y682" s="5">
        <v>0.26646480842564002</v>
      </c>
      <c r="Z682" t="s">
        <v>54</v>
      </c>
      <c r="AA682" t="s">
        <v>92</v>
      </c>
      <c r="AB682" t="s">
        <v>83</v>
      </c>
      <c r="AC682" t="s">
        <v>43</v>
      </c>
      <c r="AD682" t="s">
        <v>123</v>
      </c>
      <c r="AE682" t="s">
        <v>58</v>
      </c>
      <c r="AF682" t="str">
        <f>TEXT(Agricultural_Export_Analysis_Cleaned_Dataset[[#This Row],[Order_Date]],"mmm")</f>
        <v>Nov</v>
      </c>
      <c r="AG682" t="str">
        <f>TEXT(Agricultural_Export_Analysis_Cleaned_Dataset[[#This Row],[Order_Date]],"yyyy")</f>
        <v>2024</v>
      </c>
      <c r="AH682" t="str">
        <f>TEXT(Agricultural_Export_Analysis_Cleaned_Dataset[[#This Row],[Order_Date]],"ddd")</f>
        <v>Mon</v>
      </c>
      <c r="AI682" t="str">
        <f>TEXT(Agricultural_Export_Analysis_Cleaned_Dataset[[#This Row],[Ship_Date]],"yyyy")</f>
        <v>2024</v>
      </c>
      <c r="AJ682" t="str">
        <f>TEXT(Agricultural_Export_Analysis_Cleaned_Dataset[[#This Row],[Ship_Date]],"mmm")</f>
        <v>Dec</v>
      </c>
      <c r="AK682" t="str">
        <f>TEXT(Agricultural_Export_Analysis_Cleaned_Dataset[[#This Row],[Ship_Date]],"ddd")</f>
        <v>Sun</v>
      </c>
      <c r="AL682" t="str">
        <f>TEXT(Agricultural_Export_Analysis_Cleaned_Dataset[[#This Row],[Delivery_Date]],"yyyy")</f>
        <v>2024</v>
      </c>
      <c r="AM682" t="str">
        <f>TEXT(Agricultural_Export_Analysis_Cleaned_Dataset[[#This Row],[Delivery_Date]],"mmm")</f>
        <v>Dec</v>
      </c>
      <c r="AN682" t="str">
        <f>TEXT(Agricultural_Export_Analysis_Cleaned_Dataset[[#This Row],[Delivery_Date]],"ddd")</f>
        <v>Tue</v>
      </c>
      <c r="AO682">
        <f>Agricultural_Export_Analysis_Cleaned_Dataset[[#This Row],[Delivery_Date]]-Agricultural_Export_Analysis_Cleaned_Dataset[[#This Row],[Ship_Date]]</f>
        <v>9</v>
      </c>
      <c r="AP682">
        <f>Agricultural_Export_Analysis_Cleaned_Dataset[[#This Row],[Ship_Date]]-Agricultural_Export_Analysis_Cleaned_Dataset[[#This Row],[Order_Date]]</f>
        <v>6</v>
      </c>
      <c r="AQ682" s="4" t="str">
        <f>TEXT(Agricultural_Export_Analysis_Cleaned_Dataset[[#This Row],[Order_Date]],"mmm yyyy")</f>
        <v>Nov 2024</v>
      </c>
    </row>
    <row r="683" spans="1:43" x14ac:dyDescent="0.3">
      <c r="A683" t="s">
        <v>1449</v>
      </c>
      <c r="B683" t="s">
        <v>1450</v>
      </c>
      <c r="C683" s="2">
        <v>45581</v>
      </c>
      <c r="D683" s="2">
        <v>45591</v>
      </c>
      <c r="E683" s="2">
        <v>45620</v>
      </c>
      <c r="F683" t="s">
        <v>35</v>
      </c>
      <c r="G683" t="s">
        <v>96</v>
      </c>
      <c r="H683" t="s">
        <v>51</v>
      </c>
      <c r="I683" t="s">
        <v>91</v>
      </c>
      <c r="J683" t="s">
        <v>112</v>
      </c>
      <c r="K683" s="7">
        <v>10</v>
      </c>
      <c r="L683" t="s">
        <v>70</v>
      </c>
      <c r="M683" t="s">
        <v>101</v>
      </c>
      <c r="N683" t="s">
        <v>102</v>
      </c>
      <c r="O683">
        <v>1204</v>
      </c>
      <c r="P683" s="6">
        <v>281.88</v>
      </c>
      <c r="Q683" s="6">
        <v>339383.52</v>
      </c>
      <c r="R683" s="5">
        <v>0</v>
      </c>
      <c r="S683" s="6">
        <v>339383.52</v>
      </c>
      <c r="T683" s="6">
        <v>13706.77</v>
      </c>
      <c r="U683" s="6">
        <v>218786.57</v>
      </c>
      <c r="V683" s="6">
        <v>2817.91</v>
      </c>
      <c r="W683" s="6">
        <v>28670.79</v>
      </c>
      <c r="X683" s="6">
        <v>75401.48</v>
      </c>
      <c r="Y683" s="5">
        <v>0.222171895677197</v>
      </c>
      <c r="Z683" t="s">
        <v>54</v>
      </c>
      <c r="AA683" t="s">
        <v>75</v>
      </c>
      <c r="AB683" t="s">
        <v>83</v>
      </c>
      <c r="AC683" t="s">
        <v>76</v>
      </c>
      <c r="AD683" t="s">
        <v>84</v>
      </c>
      <c r="AE683" t="s">
        <v>45</v>
      </c>
      <c r="AF683" t="str">
        <f>TEXT(Agricultural_Export_Analysis_Cleaned_Dataset[[#This Row],[Order_Date]],"mmm")</f>
        <v>Oct</v>
      </c>
      <c r="AG683" t="str">
        <f>TEXT(Agricultural_Export_Analysis_Cleaned_Dataset[[#This Row],[Order_Date]],"yyyy")</f>
        <v>2024</v>
      </c>
      <c r="AH683" t="str">
        <f>TEXT(Agricultural_Export_Analysis_Cleaned_Dataset[[#This Row],[Order_Date]],"ddd")</f>
        <v>Wed</v>
      </c>
      <c r="AI683" t="str">
        <f>TEXT(Agricultural_Export_Analysis_Cleaned_Dataset[[#This Row],[Ship_Date]],"yyyy")</f>
        <v>2024</v>
      </c>
      <c r="AJ683" t="str">
        <f>TEXT(Agricultural_Export_Analysis_Cleaned_Dataset[[#This Row],[Ship_Date]],"mmm")</f>
        <v>Oct</v>
      </c>
      <c r="AK683" t="str">
        <f>TEXT(Agricultural_Export_Analysis_Cleaned_Dataset[[#This Row],[Ship_Date]],"ddd")</f>
        <v>Sat</v>
      </c>
      <c r="AL683" t="str">
        <f>TEXT(Agricultural_Export_Analysis_Cleaned_Dataset[[#This Row],[Delivery_Date]],"yyyy")</f>
        <v>2024</v>
      </c>
      <c r="AM683" t="str">
        <f>TEXT(Agricultural_Export_Analysis_Cleaned_Dataset[[#This Row],[Delivery_Date]],"mmm")</f>
        <v>Nov</v>
      </c>
      <c r="AN683" t="str">
        <f>TEXT(Agricultural_Export_Analysis_Cleaned_Dataset[[#This Row],[Delivery_Date]],"ddd")</f>
        <v>Sun</v>
      </c>
      <c r="AO683">
        <f>Agricultural_Export_Analysis_Cleaned_Dataset[[#This Row],[Delivery_Date]]-Agricultural_Export_Analysis_Cleaned_Dataset[[#This Row],[Ship_Date]]</f>
        <v>29</v>
      </c>
      <c r="AP683">
        <f>Agricultural_Export_Analysis_Cleaned_Dataset[[#This Row],[Ship_Date]]-Agricultural_Export_Analysis_Cleaned_Dataset[[#This Row],[Order_Date]]</f>
        <v>10</v>
      </c>
      <c r="AQ683" s="4" t="str">
        <f>TEXT(Agricultural_Export_Analysis_Cleaned_Dataset[[#This Row],[Order_Date]],"mmm yyyy")</f>
        <v>Oct 2024</v>
      </c>
    </row>
    <row r="684" spans="1:43" x14ac:dyDescent="0.3">
      <c r="A684" t="s">
        <v>1451</v>
      </c>
      <c r="B684" t="s">
        <v>1452</v>
      </c>
      <c r="C684" s="2">
        <v>45313</v>
      </c>
      <c r="D684" s="2">
        <v>45320</v>
      </c>
      <c r="E684" s="2">
        <v>45333</v>
      </c>
      <c r="F684" t="s">
        <v>35</v>
      </c>
      <c r="G684" t="s">
        <v>117</v>
      </c>
      <c r="H684" t="s">
        <v>74</v>
      </c>
      <c r="I684" t="s">
        <v>38</v>
      </c>
      <c r="J684" t="s">
        <v>63</v>
      </c>
      <c r="K684" s="7">
        <v>4</v>
      </c>
      <c r="L684" t="s">
        <v>70</v>
      </c>
      <c r="M684" t="s">
        <v>71</v>
      </c>
      <c r="N684" t="s">
        <v>72</v>
      </c>
      <c r="O684">
        <v>508</v>
      </c>
      <c r="P684" s="6">
        <v>89.32</v>
      </c>
      <c r="Q684" s="6">
        <v>45374.559999999998</v>
      </c>
      <c r="R684" s="5">
        <v>0.05</v>
      </c>
      <c r="S684" s="6">
        <v>43105.832000000002</v>
      </c>
      <c r="T684" s="6">
        <v>6132.55</v>
      </c>
      <c r="U684" s="6">
        <v>31851.41</v>
      </c>
      <c r="V684" s="6">
        <v>845.91</v>
      </c>
      <c r="W684" s="6">
        <v>1553.17</v>
      </c>
      <c r="X684" s="6">
        <v>2722.7919999999999</v>
      </c>
      <c r="Y684" s="5">
        <v>6.3165281208352506E-2</v>
      </c>
      <c r="Z684" t="s">
        <v>40</v>
      </c>
      <c r="AA684" t="s">
        <v>64</v>
      </c>
      <c r="AB684" t="s">
        <v>83</v>
      </c>
      <c r="AC684" t="s">
        <v>76</v>
      </c>
      <c r="AD684" t="s">
        <v>98</v>
      </c>
      <c r="AE684" t="s">
        <v>45</v>
      </c>
      <c r="AF684" t="str">
        <f>TEXT(Agricultural_Export_Analysis_Cleaned_Dataset[[#This Row],[Order_Date]],"mmm")</f>
        <v>Jan</v>
      </c>
      <c r="AG684" t="str">
        <f>TEXT(Agricultural_Export_Analysis_Cleaned_Dataset[[#This Row],[Order_Date]],"yyyy")</f>
        <v>2024</v>
      </c>
      <c r="AH684" t="str">
        <f>TEXT(Agricultural_Export_Analysis_Cleaned_Dataset[[#This Row],[Order_Date]],"ddd")</f>
        <v>Mon</v>
      </c>
      <c r="AI684" t="str">
        <f>TEXT(Agricultural_Export_Analysis_Cleaned_Dataset[[#This Row],[Ship_Date]],"yyyy")</f>
        <v>2024</v>
      </c>
      <c r="AJ684" t="str">
        <f>TEXT(Agricultural_Export_Analysis_Cleaned_Dataset[[#This Row],[Ship_Date]],"mmm")</f>
        <v>Jan</v>
      </c>
      <c r="AK684" t="str">
        <f>TEXT(Agricultural_Export_Analysis_Cleaned_Dataset[[#This Row],[Ship_Date]],"ddd")</f>
        <v>Mon</v>
      </c>
      <c r="AL684" t="str">
        <f>TEXT(Agricultural_Export_Analysis_Cleaned_Dataset[[#This Row],[Delivery_Date]],"yyyy")</f>
        <v>2024</v>
      </c>
      <c r="AM684" t="str">
        <f>TEXT(Agricultural_Export_Analysis_Cleaned_Dataset[[#This Row],[Delivery_Date]],"mmm")</f>
        <v>Feb</v>
      </c>
      <c r="AN684" t="str">
        <f>TEXT(Agricultural_Export_Analysis_Cleaned_Dataset[[#This Row],[Delivery_Date]],"ddd")</f>
        <v>Sun</v>
      </c>
      <c r="AO684">
        <f>Agricultural_Export_Analysis_Cleaned_Dataset[[#This Row],[Delivery_Date]]-Agricultural_Export_Analysis_Cleaned_Dataset[[#This Row],[Ship_Date]]</f>
        <v>13</v>
      </c>
      <c r="AP684">
        <f>Agricultural_Export_Analysis_Cleaned_Dataset[[#This Row],[Ship_Date]]-Agricultural_Export_Analysis_Cleaned_Dataset[[#This Row],[Order_Date]]</f>
        <v>7</v>
      </c>
      <c r="AQ684" s="4" t="str">
        <f>TEXT(Agricultural_Export_Analysis_Cleaned_Dataset[[#This Row],[Order_Date]],"mmm yyyy")</f>
        <v>Jan 2024</v>
      </c>
    </row>
    <row r="685" spans="1:43" x14ac:dyDescent="0.3">
      <c r="A685" t="s">
        <v>1453</v>
      </c>
      <c r="B685" t="s">
        <v>1454</v>
      </c>
      <c r="C685" s="2">
        <v>45766</v>
      </c>
      <c r="D685" s="2">
        <v>45772</v>
      </c>
      <c r="E685" s="2">
        <v>45794</v>
      </c>
      <c r="F685" t="s">
        <v>35</v>
      </c>
      <c r="G685" t="s">
        <v>8933</v>
      </c>
      <c r="H685" t="s">
        <v>37</v>
      </c>
      <c r="I685" t="s">
        <v>97</v>
      </c>
      <c r="J685" t="s">
        <v>63</v>
      </c>
      <c r="K685" s="7">
        <v>7</v>
      </c>
      <c r="L685" t="s">
        <v>80</v>
      </c>
      <c r="M685" t="s">
        <v>71</v>
      </c>
      <c r="N685" t="s">
        <v>72</v>
      </c>
      <c r="O685">
        <v>476</v>
      </c>
      <c r="P685" s="6">
        <v>472.1</v>
      </c>
      <c r="Q685" s="6">
        <v>224719.6</v>
      </c>
      <c r="R685" s="5">
        <v>0.15</v>
      </c>
      <c r="S685" s="6">
        <v>191011.66</v>
      </c>
      <c r="T685" s="6">
        <v>7178.43</v>
      </c>
      <c r="U685" s="6">
        <v>136589.87</v>
      </c>
      <c r="V685" s="6">
        <v>1411.7</v>
      </c>
      <c r="W685" s="6">
        <v>22011.69</v>
      </c>
      <c r="X685" s="6">
        <v>23819.97</v>
      </c>
      <c r="Y685" s="5">
        <v>0.12470427198004599</v>
      </c>
      <c r="Z685" t="s">
        <v>81</v>
      </c>
      <c r="AA685" t="s">
        <v>165</v>
      </c>
      <c r="AB685" t="s">
        <v>42</v>
      </c>
      <c r="AC685" t="s">
        <v>43</v>
      </c>
      <c r="AD685" t="s">
        <v>77</v>
      </c>
      <c r="AE685" t="s">
        <v>45</v>
      </c>
      <c r="AF685" t="str">
        <f>TEXT(Agricultural_Export_Analysis_Cleaned_Dataset[[#This Row],[Order_Date]],"mmm")</f>
        <v>Apr</v>
      </c>
      <c r="AG685" t="str">
        <f>TEXT(Agricultural_Export_Analysis_Cleaned_Dataset[[#This Row],[Order_Date]],"yyyy")</f>
        <v>2025</v>
      </c>
      <c r="AH685" t="str">
        <f>TEXT(Agricultural_Export_Analysis_Cleaned_Dataset[[#This Row],[Order_Date]],"ddd")</f>
        <v>Sat</v>
      </c>
      <c r="AI685" t="str">
        <f>TEXT(Agricultural_Export_Analysis_Cleaned_Dataset[[#This Row],[Ship_Date]],"yyyy")</f>
        <v>2025</v>
      </c>
      <c r="AJ685" t="str">
        <f>TEXT(Agricultural_Export_Analysis_Cleaned_Dataset[[#This Row],[Ship_Date]],"mmm")</f>
        <v>Apr</v>
      </c>
      <c r="AK685" t="str">
        <f>TEXT(Agricultural_Export_Analysis_Cleaned_Dataset[[#This Row],[Ship_Date]],"ddd")</f>
        <v>Fri</v>
      </c>
      <c r="AL685" t="str">
        <f>TEXT(Agricultural_Export_Analysis_Cleaned_Dataset[[#This Row],[Delivery_Date]],"yyyy")</f>
        <v>2025</v>
      </c>
      <c r="AM685" t="str">
        <f>TEXT(Agricultural_Export_Analysis_Cleaned_Dataset[[#This Row],[Delivery_Date]],"mmm")</f>
        <v>May</v>
      </c>
      <c r="AN685" t="str">
        <f>TEXT(Agricultural_Export_Analysis_Cleaned_Dataset[[#This Row],[Delivery_Date]],"ddd")</f>
        <v>Sat</v>
      </c>
      <c r="AO685">
        <f>Agricultural_Export_Analysis_Cleaned_Dataset[[#This Row],[Delivery_Date]]-Agricultural_Export_Analysis_Cleaned_Dataset[[#This Row],[Ship_Date]]</f>
        <v>22</v>
      </c>
      <c r="AP685">
        <f>Agricultural_Export_Analysis_Cleaned_Dataset[[#This Row],[Ship_Date]]-Agricultural_Export_Analysis_Cleaned_Dataset[[#This Row],[Order_Date]]</f>
        <v>6</v>
      </c>
      <c r="AQ685" s="4" t="str">
        <f>TEXT(Agricultural_Export_Analysis_Cleaned_Dataset[[#This Row],[Order_Date]],"mmm yyyy")</f>
        <v>Apr 2025</v>
      </c>
    </row>
    <row r="686" spans="1:43" x14ac:dyDescent="0.3">
      <c r="A686" t="s">
        <v>1455</v>
      </c>
      <c r="B686" t="s">
        <v>1456</v>
      </c>
      <c r="C686" s="2">
        <v>45847</v>
      </c>
      <c r="D686" s="2">
        <v>45855</v>
      </c>
      <c r="E686" s="2">
        <v>45888</v>
      </c>
      <c r="F686" t="s">
        <v>35</v>
      </c>
      <c r="G686" t="s">
        <v>36</v>
      </c>
      <c r="H686" t="s">
        <v>37</v>
      </c>
      <c r="I686" t="s">
        <v>91</v>
      </c>
      <c r="J686" t="s">
        <v>63</v>
      </c>
      <c r="K686" s="7">
        <v>4</v>
      </c>
      <c r="L686" t="s">
        <v>32</v>
      </c>
      <c r="M686" t="s">
        <v>140</v>
      </c>
      <c r="N686" t="s">
        <v>49</v>
      </c>
      <c r="O686">
        <v>794</v>
      </c>
      <c r="P686" s="6">
        <v>452.17</v>
      </c>
      <c r="Q686" s="6">
        <v>359022.98</v>
      </c>
      <c r="R686" s="5">
        <v>0.15</v>
      </c>
      <c r="S686" s="6">
        <v>305169.533</v>
      </c>
      <c r="T686" s="6">
        <v>4950.04</v>
      </c>
      <c r="U686" s="6">
        <v>171641.07</v>
      </c>
      <c r="V686" s="6">
        <v>1239.21</v>
      </c>
      <c r="W686" s="6">
        <v>20453.45</v>
      </c>
      <c r="X686" s="6">
        <v>106885.76300000001</v>
      </c>
      <c r="Y686" s="5">
        <v>0.35025043931892103</v>
      </c>
      <c r="Z686" t="s">
        <v>103</v>
      </c>
      <c r="AA686" t="s">
        <v>119</v>
      </c>
      <c r="AB686" t="s">
        <v>83</v>
      </c>
      <c r="AC686" t="s">
        <v>43</v>
      </c>
      <c r="AD686" t="s">
        <v>84</v>
      </c>
      <c r="AE686" t="s">
        <v>58</v>
      </c>
      <c r="AF686" t="str">
        <f>TEXT(Agricultural_Export_Analysis_Cleaned_Dataset[[#This Row],[Order_Date]],"mmm")</f>
        <v>Jul</v>
      </c>
      <c r="AG686" t="str">
        <f>TEXT(Agricultural_Export_Analysis_Cleaned_Dataset[[#This Row],[Order_Date]],"yyyy")</f>
        <v>2025</v>
      </c>
      <c r="AH686" t="str">
        <f>TEXT(Agricultural_Export_Analysis_Cleaned_Dataset[[#This Row],[Order_Date]],"ddd")</f>
        <v>Wed</v>
      </c>
      <c r="AI686" t="str">
        <f>TEXT(Agricultural_Export_Analysis_Cleaned_Dataset[[#This Row],[Ship_Date]],"yyyy")</f>
        <v>2025</v>
      </c>
      <c r="AJ686" t="str">
        <f>TEXT(Agricultural_Export_Analysis_Cleaned_Dataset[[#This Row],[Ship_Date]],"mmm")</f>
        <v>Jul</v>
      </c>
      <c r="AK686" t="str">
        <f>TEXT(Agricultural_Export_Analysis_Cleaned_Dataset[[#This Row],[Ship_Date]],"ddd")</f>
        <v>Thu</v>
      </c>
      <c r="AL686" t="str">
        <f>TEXT(Agricultural_Export_Analysis_Cleaned_Dataset[[#This Row],[Delivery_Date]],"yyyy")</f>
        <v>2025</v>
      </c>
      <c r="AM686" t="str">
        <f>TEXT(Agricultural_Export_Analysis_Cleaned_Dataset[[#This Row],[Delivery_Date]],"mmm")</f>
        <v>Aug</v>
      </c>
      <c r="AN686" t="str">
        <f>TEXT(Agricultural_Export_Analysis_Cleaned_Dataset[[#This Row],[Delivery_Date]],"ddd")</f>
        <v>Tue</v>
      </c>
      <c r="AO686">
        <f>Agricultural_Export_Analysis_Cleaned_Dataset[[#This Row],[Delivery_Date]]-Agricultural_Export_Analysis_Cleaned_Dataset[[#This Row],[Ship_Date]]</f>
        <v>33</v>
      </c>
      <c r="AP686">
        <f>Agricultural_Export_Analysis_Cleaned_Dataset[[#This Row],[Ship_Date]]-Agricultural_Export_Analysis_Cleaned_Dataset[[#This Row],[Order_Date]]</f>
        <v>8</v>
      </c>
      <c r="AQ686" s="4" t="str">
        <f>TEXT(Agricultural_Export_Analysis_Cleaned_Dataset[[#This Row],[Order_Date]],"mmm yyyy")</f>
        <v>Jul 2025</v>
      </c>
    </row>
    <row r="687" spans="1:43" x14ac:dyDescent="0.3">
      <c r="A687" t="s">
        <v>1457</v>
      </c>
      <c r="B687" t="s">
        <v>1458</v>
      </c>
      <c r="C687" s="2">
        <v>45451</v>
      </c>
      <c r="D687" s="2">
        <v>45458</v>
      </c>
      <c r="E687" s="2">
        <v>45469</v>
      </c>
      <c r="F687" t="s">
        <v>35</v>
      </c>
      <c r="G687" t="s">
        <v>8934</v>
      </c>
      <c r="H687" t="s">
        <v>37</v>
      </c>
      <c r="I687" t="s">
        <v>97</v>
      </c>
      <c r="J687" t="s">
        <v>112</v>
      </c>
      <c r="K687" s="7">
        <v>2</v>
      </c>
      <c r="L687" t="s">
        <v>135</v>
      </c>
      <c r="M687" t="s">
        <v>61</v>
      </c>
      <c r="N687" t="s">
        <v>62</v>
      </c>
      <c r="O687">
        <v>98</v>
      </c>
      <c r="P687" s="6">
        <v>353.11</v>
      </c>
      <c r="Q687" s="6">
        <v>34604.78</v>
      </c>
      <c r="R687" s="5">
        <v>0.15</v>
      </c>
      <c r="S687" s="6">
        <v>29414.062999999998</v>
      </c>
      <c r="T687" s="6">
        <v>2998.94</v>
      </c>
      <c r="U687" s="6">
        <v>18243.13</v>
      </c>
      <c r="V687" s="6">
        <v>2952.53</v>
      </c>
      <c r="W687" s="6">
        <v>2590.29</v>
      </c>
      <c r="X687" s="6">
        <v>2629.1729999999998</v>
      </c>
      <c r="Y687" s="5">
        <v>8.9384897285356299E-2</v>
      </c>
      <c r="Z687" t="s">
        <v>81</v>
      </c>
      <c r="AA687" t="s">
        <v>150</v>
      </c>
      <c r="AB687" t="s">
        <v>56</v>
      </c>
      <c r="AC687" t="s">
        <v>43</v>
      </c>
      <c r="AD687" t="s">
        <v>98</v>
      </c>
      <c r="AE687" t="s">
        <v>45</v>
      </c>
      <c r="AF687" t="str">
        <f>TEXT(Agricultural_Export_Analysis_Cleaned_Dataset[[#This Row],[Order_Date]],"mmm")</f>
        <v>Jun</v>
      </c>
      <c r="AG687" t="str">
        <f>TEXT(Agricultural_Export_Analysis_Cleaned_Dataset[[#This Row],[Order_Date]],"yyyy")</f>
        <v>2024</v>
      </c>
      <c r="AH687" t="str">
        <f>TEXT(Agricultural_Export_Analysis_Cleaned_Dataset[[#This Row],[Order_Date]],"ddd")</f>
        <v>Sat</v>
      </c>
      <c r="AI687" t="str">
        <f>TEXT(Agricultural_Export_Analysis_Cleaned_Dataset[[#This Row],[Ship_Date]],"yyyy")</f>
        <v>2024</v>
      </c>
      <c r="AJ687" t="str">
        <f>TEXT(Agricultural_Export_Analysis_Cleaned_Dataset[[#This Row],[Ship_Date]],"mmm")</f>
        <v>Jun</v>
      </c>
      <c r="AK687" t="str">
        <f>TEXT(Agricultural_Export_Analysis_Cleaned_Dataset[[#This Row],[Ship_Date]],"ddd")</f>
        <v>Sat</v>
      </c>
      <c r="AL687" t="str">
        <f>TEXT(Agricultural_Export_Analysis_Cleaned_Dataset[[#This Row],[Delivery_Date]],"yyyy")</f>
        <v>2024</v>
      </c>
      <c r="AM687" t="str">
        <f>TEXT(Agricultural_Export_Analysis_Cleaned_Dataset[[#This Row],[Delivery_Date]],"mmm")</f>
        <v>Jun</v>
      </c>
      <c r="AN687" t="str">
        <f>TEXT(Agricultural_Export_Analysis_Cleaned_Dataset[[#This Row],[Delivery_Date]],"ddd")</f>
        <v>Wed</v>
      </c>
      <c r="AO687">
        <f>Agricultural_Export_Analysis_Cleaned_Dataset[[#This Row],[Delivery_Date]]-Agricultural_Export_Analysis_Cleaned_Dataset[[#This Row],[Ship_Date]]</f>
        <v>11</v>
      </c>
      <c r="AP687">
        <f>Agricultural_Export_Analysis_Cleaned_Dataset[[#This Row],[Ship_Date]]-Agricultural_Export_Analysis_Cleaned_Dataset[[#This Row],[Order_Date]]</f>
        <v>7</v>
      </c>
      <c r="AQ687" s="4" t="str">
        <f>TEXT(Agricultural_Export_Analysis_Cleaned_Dataset[[#This Row],[Order_Date]],"mmm yyyy")</f>
        <v>Jun 2024</v>
      </c>
    </row>
    <row r="688" spans="1:43" x14ac:dyDescent="0.3">
      <c r="A688" t="s">
        <v>1459</v>
      </c>
      <c r="B688" t="s">
        <v>1460</v>
      </c>
      <c r="C688" s="2">
        <v>45346</v>
      </c>
      <c r="D688" s="2">
        <v>45352</v>
      </c>
      <c r="E688" s="2">
        <v>45367</v>
      </c>
      <c r="F688" t="s">
        <v>35</v>
      </c>
      <c r="G688" t="s">
        <v>132</v>
      </c>
      <c r="H688" t="s">
        <v>37</v>
      </c>
      <c r="I688" t="s">
        <v>91</v>
      </c>
      <c r="J688" t="s">
        <v>39</v>
      </c>
      <c r="K688" s="7">
        <v>0</v>
      </c>
      <c r="L688" t="s">
        <v>80</v>
      </c>
      <c r="M688" t="s">
        <v>48</v>
      </c>
      <c r="N688" t="s">
        <v>49</v>
      </c>
      <c r="O688">
        <v>1555</v>
      </c>
      <c r="P688" s="6">
        <v>321.48</v>
      </c>
      <c r="Q688" s="6">
        <v>499901.4</v>
      </c>
      <c r="R688" s="5">
        <v>0</v>
      </c>
      <c r="S688" s="6">
        <v>499901.4</v>
      </c>
      <c r="T688" s="6">
        <v>11910.95</v>
      </c>
      <c r="U688" s="6">
        <v>326364.03999999998</v>
      </c>
      <c r="V688" s="6">
        <v>348.68</v>
      </c>
      <c r="W688" s="6">
        <v>10431.379999999999</v>
      </c>
      <c r="X688" s="6">
        <v>150846.35</v>
      </c>
      <c r="Y688" s="5">
        <v>0.30175220553493198</v>
      </c>
      <c r="Z688" t="s">
        <v>40</v>
      </c>
      <c r="AA688" t="s">
        <v>147</v>
      </c>
      <c r="AB688" t="s">
        <v>56</v>
      </c>
      <c r="AC688" t="s">
        <v>43</v>
      </c>
      <c r="AD688" t="s">
        <v>57</v>
      </c>
      <c r="AE688" t="s">
        <v>45</v>
      </c>
      <c r="AF688" t="str">
        <f>TEXT(Agricultural_Export_Analysis_Cleaned_Dataset[[#This Row],[Order_Date]],"mmm")</f>
        <v>Feb</v>
      </c>
      <c r="AG688" t="str">
        <f>TEXT(Agricultural_Export_Analysis_Cleaned_Dataset[[#This Row],[Order_Date]],"yyyy")</f>
        <v>2024</v>
      </c>
      <c r="AH688" t="str">
        <f>TEXT(Agricultural_Export_Analysis_Cleaned_Dataset[[#This Row],[Order_Date]],"ddd")</f>
        <v>Sat</v>
      </c>
      <c r="AI688" t="str">
        <f>TEXT(Agricultural_Export_Analysis_Cleaned_Dataset[[#This Row],[Ship_Date]],"yyyy")</f>
        <v>2024</v>
      </c>
      <c r="AJ688" t="str">
        <f>TEXT(Agricultural_Export_Analysis_Cleaned_Dataset[[#This Row],[Ship_Date]],"mmm")</f>
        <v>Mar</v>
      </c>
      <c r="AK688" t="str">
        <f>TEXT(Agricultural_Export_Analysis_Cleaned_Dataset[[#This Row],[Ship_Date]],"ddd")</f>
        <v>Fri</v>
      </c>
      <c r="AL688" t="str">
        <f>TEXT(Agricultural_Export_Analysis_Cleaned_Dataset[[#This Row],[Delivery_Date]],"yyyy")</f>
        <v>2024</v>
      </c>
      <c r="AM688" t="str">
        <f>TEXT(Agricultural_Export_Analysis_Cleaned_Dataset[[#This Row],[Delivery_Date]],"mmm")</f>
        <v>Mar</v>
      </c>
      <c r="AN688" t="str">
        <f>TEXT(Agricultural_Export_Analysis_Cleaned_Dataset[[#This Row],[Delivery_Date]],"ddd")</f>
        <v>Sat</v>
      </c>
      <c r="AO688">
        <f>Agricultural_Export_Analysis_Cleaned_Dataset[[#This Row],[Delivery_Date]]-Agricultural_Export_Analysis_Cleaned_Dataset[[#This Row],[Ship_Date]]</f>
        <v>15</v>
      </c>
      <c r="AP688">
        <f>Agricultural_Export_Analysis_Cleaned_Dataset[[#This Row],[Ship_Date]]-Agricultural_Export_Analysis_Cleaned_Dataset[[#This Row],[Order_Date]]</f>
        <v>6</v>
      </c>
      <c r="AQ688" s="4" t="str">
        <f>TEXT(Agricultural_Export_Analysis_Cleaned_Dataset[[#This Row],[Order_Date]],"mmm yyyy")</f>
        <v>Feb 2024</v>
      </c>
    </row>
    <row r="689" spans="1:43" x14ac:dyDescent="0.3">
      <c r="A689" t="s">
        <v>1461</v>
      </c>
      <c r="B689" t="s">
        <v>1462</v>
      </c>
      <c r="C689" s="2">
        <v>45447</v>
      </c>
      <c r="D689" s="2">
        <v>45450</v>
      </c>
      <c r="E689" s="2">
        <v>45468</v>
      </c>
      <c r="F689" t="s">
        <v>35</v>
      </c>
      <c r="G689" t="s">
        <v>117</v>
      </c>
      <c r="H689" t="s">
        <v>37</v>
      </c>
      <c r="I689" t="s">
        <v>38</v>
      </c>
      <c r="J689" t="s">
        <v>112</v>
      </c>
      <c r="K689" s="7">
        <v>10</v>
      </c>
      <c r="L689" t="s">
        <v>87</v>
      </c>
      <c r="M689" t="s">
        <v>61</v>
      </c>
      <c r="N689" t="s">
        <v>62</v>
      </c>
      <c r="O689">
        <v>1022</v>
      </c>
      <c r="P689" s="6">
        <v>182.54</v>
      </c>
      <c r="Q689" s="6">
        <v>186555.88</v>
      </c>
      <c r="R689" s="5">
        <v>0.05</v>
      </c>
      <c r="S689" s="6">
        <v>177228.08600000001</v>
      </c>
      <c r="T689" s="6">
        <v>1971.74</v>
      </c>
      <c r="U689" s="6">
        <v>95157.72</v>
      </c>
      <c r="V689" s="6">
        <v>1729.47</v>
      </c>
      <c r="W689" s="6">
        <v>19509.57</v>
      </c>
      <c r="X689" s="6">
        <v>58859.586000000003</v>
      </c>
      <c r="Y689" s="5">
        <v>0.33211206715847502</v>
      </c>
      <c r="Z689" t="s">
        <v>81</v>
      </c>
      <c r="AA689" t="s">
        <v>150</v>
      </c>
      <c r="AB689" t="s">
        <v>56</v>
      </c>
      <c r="AC689" t="s">
        <v>43</v>
      </c>
      <c r="AD689" t="s">
        <v>98</v>
      </c>
      <c r="AE689" t="s">
        <v>58</v>
      </c>
      <c r="AF689" t="str">
        <f>TEXT(Agricultural_Export_Analysis_Cleaned_Dataset[[#This Row],[Order_Date]],"mmm")</f>
        <v>Jun</v>
      </c>
      <c r="AG689" t="str">
        <f>TEXT(Agricultural_Export_Analysis_Cleaned_Dataset[[#This Row],[Order_Date]],"yyyy")</f>
        <v>2024</v>
      </c>
      <c r="AH689" t="str">
        <f>TEXT(Agricultural_Export_Analysis_Cleaned_Dataset[[#This Row],[Order_Date]],"ddd")</f>
        <v>Tue</v>
      </c>
      <c r="AI689" t="str">
        <f>TEXT(Agricultural_Export_Analysis_Cleaned_Dataset[[#This Row],[Ship_Date]],"yyyy")</f>
        <v>2024</v>
      </c>
      <c r="AJ689" t="str">
        <f>TEXT(Agricultural_Export_Analysis_Cleaned_Dataset[[#This Row],[Ship_Date]],"mmm")</f>
        <v>Jun</v>
      </c>
      <c r="AK689" t="str">
        <f>TEXT(Agricultural_Export_Analysis_Cleaned_Dataset[[#This Row],[Ship_Date]],"ddd")</f>
        <v>Fri</v>
      </c>
      <c r="AL689" t="str">
        <f>TEXT(Agricultural_Export_Analysis_Cleaned_Dataset[[#This Row],[Delivery_Date]],"yyyy")</f>
        <v>2024</v>
      </c>
      <c r="AM689" t="str">
        <f>TEXT(Agricultural_Export_Analysis_Cleaned_Dataset[[#This Row],[Delivery_Date]],"mmm")</f>
        <v>Jun</v>
      </c>
      <c r="AN689" t="str">
        <f>TEXT(Agricultural_Export_Analysis_Cleaned_Dataset[[#This Row],[Delivery_Date]],"ddd")</f>
        <v>Tue</v>
      </c>
      <c r="AO689">
        <f>Agricultural_Export_Analysis_Cleaned_Dataset[[#This Row],[Delivery_Date]]-Agricultural_Export_Analysis_Cleaned_Dataset[[#This Row],[Ship_Date]]</f>
        <v>18</v>
      </c>
      <c r="AP689">
        <f>Agricultural_Export_Analysis_Cleaned_Dataset[[#This Row],[Ship_Date]]-Agricultural_Export_Analysis_Cleaned_Dataset[[#This Row],[Order_Date]]</f>
        <v>3</v>
      </c>
      <c r="AQ689" s="4" t="str">
        <f>TEXT(Agricultural_Export_Analysis_Cleaned_Dataset[[#This Row],[Order_Date]],"mmm yyyy")</f>
        <v>Jun 2024</v>
      </c>
    </row>
    <row r="690" spans="1:43" x14ac:dyDescent="0.3">
      <c r="A690" t="s">
        <v>1463</v>
      </c>
      <c r="B690" t="s">
        <v>1464</v>
      </c>
      <c r="C690" s="2">
        <v>45780</v>
      </c>
      <c r="D690" s="2">
        <v>45783</v>
      </c>
      <c r="E690" s="2">
        <v>45806</v>
      </c>
      <c r="F690" t="s">
        <v>35</v>
      </c>
      <c r="G690" t="s">
        <v>96</v>
      </c>
      <c r="H690" t="s">
        <v>74</v>
      </c>
      <c r="I690" t="s">
        <v>97</v>
      </c>
      <c r="J690" t="s">
        <v>112</v>
      </c>
      <c r="K690" s="7">
        <v>0</v>
      </c>
      <c r="L690" t="s">
        <v>70</v>
      </c>
      <c r="M690" t="s">
        <v>33</v>
      </c>
      <c r="N690" t="s">
        <v>34</v>
      </c>
      <c r="O690">
        <v>1409</v>
      </c>
      <c r="P690" s="6">
        <v>473.79</v>
      </c>
      <c r="Q690" s="6">
        <v>667570.11</v>
      </c>
      <c r="R690" s="5">
        <v>0.15</v>
      </c>
      <c r="S690" s="6">
        <v>567434.59349999996</v>
      </c>
      <c r="T690" s="6">
        <v>1070.99</v>
      </c>
      <c r="U690" s="6">
        <v>271869.65000000002</v>
      </c>
      <c r="V690" s="6">
        <v>2652.67</v>
      </c>
      <c r="W690" s="6">
        <v>38177.74</v>
      </c>
      <c r="X690" s="6">
        <v>253663.5435</v>
      </c>
      <c r="Y690" s="5">
        <v>0.44703574016412201</v>
      </c>
      <c r="Z690" t="s">
        <v>81</v>
      </c>
      <c r="AA690" t="s">
        <v>82</v>
      </c>
      <c r="AB690" t="s">
        <v>65</v>
      </c>
      <c r="AC690" t="s">
        <v>66</v>
      </c>
      <c r="AD690" t="s">
        <v>44</v>
      </c>
      <c r="AE690" t="s">
        <v>45</v>
      </c>
      <c r="AF690" t="str">
        <f>TEXT(Agricultural_Export_Analysis_Cleaned_Dataset[[#This Row],[Order_Date]],"mmm")</f>
        <v>May</v>
      </c>
      <c r="AG690" t="str">
        <f>TEXT(Agricultural_Export_Analysis_Cleaned_Dataset[[#This Row],[Order_Date]],"yyyy")</f>
        <v>2025</v>
      </c>
      <c r="AH690" t="str">
        <f>TEXT(Agricultural_Export_Analysis_Cleaned_Dataset[[#This Row],[Order_Date]],"ddd")</f>
        <v>Sat</v>
      </c>
      <c r="AI690" t="str">
        <f>TEXT(Agricultural_Export_Analysis_Cleaned_Dataset[[#This Row],[Ship_Date]],"yyyy")</f>
        <v>2025</v>
      </c>
      <c r="AJ690" t="str">
        <f>TEXT(Agricultural_Export_Analysis_Cleaned_Dataset[[#This Row],[Ship_Date]],"mmm")</f>
        <v>May</v>
      </c>
      <c r="AK690" t="str">
        <f>TEXT(Agricultural_Export_Analysis_Cleaned_Dataset[[#This Row],[Ship_Date]],"ddd")</f>
        <v>Tue</v>
      </c>
      <c r="AL690" t="str">
        <f>TEXT(Agricultural_Export_Analysis_Cleaned_Dataset[[#This Row],[Delivery_Date]],"yyyy")</f>
        <v>2025</v>
      </c>
      <c r="AM690" t="str">
        <f>TEXT(Agricultural_Export_Analysis_Cleaned_Dataset[[#This Row],[Delivery_Date]],"mmm")</f>
        <v>May</v>
      </c>
      <c r="AN690" t="str">
        <f>TEXT(Agricultural_Export_Analysis_Cleaned_Dataset[[#This Row],[Delivery_Date]],"ddd")</f>
        <v>Thu</v>
      </c>
      <c r="AO690">
        <f>Agricultural_Export_Analysis_Cleaned_Dataset[[#This Row],[Delivery_Date]]-Agricultural_Export_Analysis_Cleaned_Dataset[[#This Row],[Ship_Date]]</f>
        <v>23</v>
      </c>
      <c r="AP690">
        <f>Agricultural_Export_Analysis_Cleaned_Dataset[[#This Row],[Ship_Date]]-Agricultural_Export_Analysis_Cleaned_Dataset[[#This Row],[Order_Date]]</f>
        <v>3</v>
      </c>
      <c r="AQ690" s="4" t="str">
        <f>TEXT(Agricultural_Export_Analysis_Cleaned_Dataset[[#This Row],[Order_Date]],"mmm yyyy")</f>
        <v>May 2025</v>
      </c>
    </row>
    <row r="691" spans="1:43" x14ac:dyDescent="0.3">
      <c r="A691" t="s">
        <v>1465</v>
      </c>
      <c r="B691" t="s">
        <v>1466</v>
      </c>
      <c r="C691" s="2">
        <v>45695</v>
      </c>
      <c r="D691" s="2">
        <v>45698</v>
      </c>
      <c r="E691" s="2">
        <v>45728</v>
      </c>
      <c r="F691" t="s">
        <v>35</v>
      </c>
      <c r="G691" t="s">
        <v>73</v>
      </c>
      <c r="H691" t="s">
        <v>74</v>
      </c>
      <c r="I691" t="s">
        <v>52</v>
      </c>
      <c r="J691" t="s">
        <v>53</v>
      </c>
      <c r="K691" s="7">
        <v>0</v>
      </c>
      <c r="L691" t="s">
        <v>135</v>
      </c>
      <c r="M691" t="s">
        <v>71</v>
      </c>
      <c r="N691" t="s">
        <v>72</v>
      </c>
      <c r="O691">
        <v>1863</v>
      </c>
      <c r="P691" s="6">
        <v>183.09</v>
      </c>
      <c r="Q691" s="6">
        <v>341096.67</v>
      </c>
      <c r="R691" s="5">
        <v>0</v>
      </c>
      <c r="S691" s="6">
        <v>341096.67</v>
      </c>
      <c r="T691" s="6">
        <v>1498.9</v>
      </c>
      <c r="U691" s="6">
        <v>244207.21</v>
      </c>
      <c r="V691" s="6">
        <v>491.34</v>
      </c>
      <c r="W691" s="6">
        <v>17058.400000000001</v>
      </c>
      <c r="X691" s="6">
        <v>77840.820000000007</v>
      </c>
      <c r="Y691" s="5">
        <v>0.22820750492814801</v>
      </c>
      <c r="Z691" t="s">
        <v>40</v>
      </c>
      <c r="AA691" t="s">
        <v>147</v>
      </c>
      <c r="AB691" t="s">
        <v>83</v>
      </c>
      <c r="AC691" t="s">
        <v>76</v>
      </c>
      <c r="AD691" t="s">
        <v>93</v>
      </c>
      <c r="AE691" t="s">
        <v>45</v>
      </c>
      <c r="AF691" t="str">
        <f>TEXT(Agricultural_Export_Analysis_Cleaned_Dataset[[#This Row],[Order_Date]],"mmm")</f>
        <v>Feb</v>
      </c>
      <c r="AG691" t="str">
        <f>TEXT(Agricultural_Export_Analysis_Cleaned_Dataset[[#This Row],[Order_Date]],"yyyy")</f>
        <v>2025</v>
      </c>
      <c r="AH691" t="str">
        <f>TEXT(Agricultural_Export_Analysis_Cleaned_Dataset[[#This Row],[Order_Date]],"ddd")</f>
        <v>Fri</v>
      </c>
      <c r="AI691" t="str">
        <f>TEXT(Agricultural_Export_Analysis_Cleaned_Dataset[[#This Row],[Ship_Date]],"yyyy")</f>
        <v>2025</v>
      </c>
      <c r="AJ691" t="str">
        <f>TEXT(Agricultural_Export_Analysis_Cleaned_Dataset[[#This Row],[Ship_Date]],"mmm")</f>
        <v>Feb</v>
      </c>
      <c r="AK691" t="str">
        <f>TEXT(Agricultural_Export_Analysis_Cleaned_Dataset[[#This Row],[Ship_Date]],"ddd")</f>
        <v>Mon</v>
      </c>
      <c r="AL691" t="str">
        <f>TEXT(Agricultural_Export_Analysis_Cleaned_Dataset[[#This Row],[Delivery_Date]],"yyyy")</f>
        <v>2025</v>
      </c>
      <c r="AM691" t="str">
        <f>TEXT(Agricultural_Export_Analysis_Cleaned_Dataset[[#This Row],[Delivery_Date]],"mmm")</f>
        <v>Mar</v>
      </c>
      <c r="AN691" t="str">
        <f>TEXT(Agricultural_Export_Analysis_Cleaned_Dataset[[#This Row],[Delivery_Date]],"ddd")</f>
        <v>Wed</v>
      </c>
      <c r="AO691">
        <f>Agricultural_Export_Analysis_Cleaned_Dataset[[#This Row],[Delivery_Date]]-Agricultural_Export_Analysis_Cleaned_Dataset[[#This Row],[Ship_Date]]</f>
        <v>30</v>
      </c>
      <c r="AP691">
        <f>Agricultural_Export_Analysis_Cleaned_Dataset[[#This Row],[Ship_Date]]-Agricultural_Export_Analysis_Cleaned_Dataset[[#This Row],[Order_Date]]</f>
        <v>3</v>
      </c>
      <c r="AQ691" s="4" t="str">
        <f>TEXT(Agricultural_Export_Analysis_Cleaned_Dataset[[#This Row],[Order_Date]],"mmm yyyy")</f>
        <v>Feb 2025</v>
      </c>
    </row>
    <row r="692" spans="1:43" x14ac:dyDescent="0.3">
      <c r="A692" t="s">
        <v>1467</v>
      </c>
      <c r="B692" t="s">
        <v>608</v>
      </c>
      <c r="C692" s="2">
        <v>45793</v>
      </c>
      <c r="D692" s="2">
        <v>45799</v>
      </c>
      <c r="E692" s="2">
        <v>45805</v>
      </c>
      <c r="F692" t="s">
        <v>35</v>
      </c>
      <c r="G692" t="s">
        <v>73</v>
      </c>
      <c r="H692" t="s">
        <v>51</v>
      </c>
      <c r="I692" t="s">
        <v>118</v>
      </c>
      <c r="J692" t="s">
        <v>53</v>
      </c>
      <c r="K692" s="7">
        <v>0</v>
      </c>
      <c r="L692" t="s">
        <v>135</v>
      </c>
      <c r="M692" t="s">
        <v>159</v>
      </c>
      <c r="N692" t="s">
        <v>160</v>
      </c>
      <c r="O692">
        <v>396</v>
      </c>
      <c r="P692" s="6">
        <v>195.3</v>
      </c>
      <c r="Q692" s="6">
        <v>77338.8</v>
      </c>
      <c r="R692" s="5">
        <v>0.1</v>
      </c>
      <c r="S692" s="6">
        <v>69604.92</v>
      </c>
      <c r="T692" s="6">
        <v>4563.5600000000004</v>
      </c>
      <c r="U692" s="6">
        <v>35331.94</v>
      </c>
      <c r="V692" s="6">
        <v>1609.25</v>
      </c>
      <c r="W692" s="6">
        <v>7767.39</v>
      </c>
      <c r="X692" s="6">
        <v>20332.78</v>
      </c>
      <c r="Y692" s="5">
        <v>0.29211699402858299</v>
      </c>
      <c r="Z692" t="s">
        <v>81</v>
      </c>
      <c r="AA692" t="s">
        <v>82</v>
      </c>
      <c r="AB692" t="s">
        <v>65</v>
      </c>
      <c r="AC692" t="s">
        <v>66</v>
      </c>
      <c r="AD692" t="s">
        <v>44</v>
      </c>
      <c r="AE692" t="s">
        <v>45</v>
      </c>
      <c r="AF692" t="str">
        <f>TEXT(Agricultural_Export_Analysis_Cleaned_Dataset[[#This Row],[Order_Date]],"mmm")</f>
        <v>May</v>
      </c>
      <c r="AG692" t="str">
        <f>TEXT(Agricultural_Export_Analysis_Cleaned_Dataset[[#This Row],[Order_Date]],"yyyy")</f>
        <v>2025</v>
      </c>
      <c r="AH692" t="str">
        <f>TEXT(Agricultural_Export_Analysis_Cleaned_Dataset[[#This Row],[Order_Date]],"ddd")</f>
        <v>Fri</v>
      </c>
      <c r="AI692" t="str">
        <f>TEXT(Agricultural_Export_Analysis_Cleaned_Dataset[[#This Row],[Ship_Date]],"yyyy")</f>
        <v>2025</v>
      </c>
      <c r="AJ692" t="str">
        <f>TEXT(Agricultural_Export_Analysis_Cleaned_Dataset[[#This Row],[Ship_Date]],"mmm")</f>
        <v>May</v>
      </c>
      <c r="AK692" t="str">
        <f>TEXT(Agricultural_Export_Analysis_Cleaned_Dataset[[#This Row],[Ship_Date]],"ddd")</f>
        <v>Thu</v>
      </c>
      <c r="AL692" t="str">
        <f>TEXT(Agricultural_Export_Analysis_Cleaned_Dataset[[#This Row],[Delivery_Date]],"yyyy")</f>
        <v>2025</v>
      </c>
      <c r="AM692" t="str">
        <f>TEXT(Agricultural_Export_Analysis_Cleaned_Dataset[[#This Row],[Delivery_Date]],"mmm")</f>
        <v>May</v>
      </c>
      <c r="AN692" t="str">
        <f>TEXT(Agricultural_Export_Analysis_Cleaned_Dataset[[#This Row],[Delivery_Date]],"ddd")</f>
        <v>Wed</v>
      </c>
      <c r="AO692">
        <f>Agricultural_Export_Analysis_Cleaned_Dataset[[#This Row],[Delivery_Date]]-Agricultural_Export_Analysis_Cleaned_Dataset[[#This Row],[Ship_Date]]</f>
        <v>6</v>
      </c>
      <c r="AP692">
        <f>Agricultural_Export_Analysis_Cleaned_Dataset[[#This Row],[Ship_Date]]-Agricultural_Export_Analysis_Cleaned_Dataset[[#This Row],[Order_Date]]</f>
        <v>6</v>
      </c>
      <c r="AQ692" s="4" t="str">
        <f>TEXT(Agricultural_Export_Analysis_Cleaned_Dataset[[#This Row],[Order_Date]],"mmm yyyy")</f>
        <v>May 2025</v>
      </c>
    </row>
    <row r="693" spans="1:43" x14ac:dyDescent="0.3">
      <c r="A693" t="s">
        <v>1468</v>
      </c>
      <c r="B693" t="s">
        <v>272</v>
      </c>
      <c r="C693" s="2">
        <v>45311</v>
      </c>
      <c r="D693" s="2">
        <v>45316</v>
      </c>
      <c r="E693" s="2">
        <v>45337</v>
      </c>
      <c r="F693" t="s">
        <v>35</v>
      </c>
      <c r="G693" t="s">
        <v>117</v>
      </c>
      <c r="H693" t="s">
        <v>37</v>
      </c>
      <c r="I693" t="s">
        <v>91</v>
      </c>
      <c r="J693" t="s">
        <v>112</v>
      </c>
      <c r="K693" s="7">
        <v>10</v>
      </c>
      <c r="L693" t="s">
        <v>70</v>
      </c>
      <c r="M693" t="s">
        <v>61</v>
      </c>
      <c r="N693" t="s">
        <v>62</v>
      </c>
      <c r="O693">
        <v>1400</v>
      </c>
      <c r="P693" s="6">
        <v>58.52</v>
      </c>
      <c r="Q693" s="6">
        <v>81928</v>
      </c>
      <c r="R693" s="5">
        <v>0</v>
      </c>
      <c r="S693" s="6">
        <v>81928</v>
      </c>
      <c r="T693" s="6">
        <v>14684.61</v>
      </c>
      <c r="U693" s="6">
        <v>40078.76</v>
      </c>
      <c r="V693" s="6">
        <v>1910.09</v>
      </c>
      <c r="W693" s="6">
        <v>7657.33</v>
      </c>
      <c r="X693" s="6">
        <v>17597.21</v>
      </c>
      <c r="Y693" s="5">
        <v>0.21478871692217599</v>
      </c>
      <c r="Z693" t="s">
        <v>40</v>
      </c>
      <c r="AA693" t="s">
        <v>64</v>
      </c>
      <c r="AB693" t="s">
        <v>56</v>
      </c>
      <c r="AC693" t="s">
        <v>66</v>
      </c>
      <c r="AD693" t="s">
        <v>98</v>
      </c>
      <c r="AE693" t="s">
        <v>45</v>
      </c>
      <c r="AF693" t="str">
        <f>TEXT(Agricultural_Export_Analysis_Cleaned_Dataset[[#This Row],[Order_Date]],"mmm")</f>
        <v>Jan</v>
      </c>
      <c r="AG693" t="str">
        <f>TEXT(Agricultural_Export_Analysis_Cleaned_Dataset[[#This Row],[Order_Date]],"yyyy")</f>
        <v>2024</v>
      </c>
      <c r="AH693" t="str">
        <f>TEXT(Agricultural_Export_Analysis_Cleaned_Dataset[[#This Row],[Order_Date]],"ddd")</f>
        <v>Sat</v>
      </c>
      <c r="AI693" t="str">
        <f>TEXT(Agricultural_Export_Analysis_Cleaned_Dataset[[#This Row],[Ship_Date]],"yyyy")</f>
        <v>2024</v>
      </c>
      <c r="AJ693" t="str">
        <f>TEXT(Agricultural_Export_Analysis_Cleaned_Dataset[[#This Row],[Ship_Date]],"mmm")</f>
        <v>Jan</v>
      </c>
      <c r="AK693" t="str">
        <f>TEXT(Agricultural_Export_Analysis_Cleaned_Dataset[[#This Row],[Ship_Date]],"ddd")</f>
        <v>Thu</v>
      </c>
      <c r="AL693" t="str">
        <f>TEXT(Agricultural_Export_Analysis_Cleaned_Dataset[[#This Row],[Delivery_Date]],"yyyy")</f>
        <v>2024</v>
      </c>
      <c r="AM693" t="str">
        <f>TEXT(Agricultural_Export_Analysis_Cleaned_Dataset[[#This Row],[Delivery_Date]],"mmm")</f>
        <v>Feb</v>
      </c>
      <c r="AN693" t="str">
        <f>TEXT(Agricultural_Export_Analysis_Cleaned_Dataset[[#This Row],[Delivery_Date]],"ddd")</f>
        <v>Thu</v>
      </c>
      <c r="AO693">
        <f>Agricultural_Export_Analysis_Cleaned_Dataset[[#This Row],[Delivery_Date]]-Agricultural_Export_Analysis_Cleaned_Dataset[[#This Row],[Ship_Date]]</f>
        <v>21</v>
      </c>
      <c r="AP693">
        <f>Agricultural_Export_Analysis_Cleaned_Dataset[[#This Row],[Ship_Date]]-Agricultural_Export_Analysis_Cleaned_Dataset[[#This Row],[Order_Date]]</f>
        <v>5</v>
      </c>
      <c r="AQ693" s="4" t="str">
        <f>TEXT(Agricultural_Export_Analysis_Cleaned_Dataset[[#This Row],[Order_Date]],"mmm yyyy")</f>
        <v>Jan 2024</v>
      </c>
    </row>
    <row r="694" spans="1:43" x14ac:dyDescent="0.3">
      <c r="A694" t="s">
        <v>1469</v>
      </c>
      <c r="B694" t="s">
        <v>1470</v>
      </c>
      <c r="C694" s="2">
        <v>45565</v>
      </c>
      <c r="D694" s="2">
        <v>45567</v>
      </c>
      <c r="E694" s="2">
        <v>45608</v>
      </c>
      <c r="F694" t="s">
        <v>35</v>
      </c>
      <c r="G694" t="s">
        <v>8933</v>
      </c>
      <c r="H694" t="s">
        <v>37</v>
      </c>
      <c r="I694" t="s">
        <v>52</v>
      </c>
      <c r="J694" t="s">
        <v>63</v>
      </c>
      <c r="K694" s="7">
        <v>15</v>
      </c>
      <c r="L694" t="s">
        <v>135</v>
      </c>
      <c r="M694" t="s">
        <v>159</v>
      </c>
      <c r="N694" t="s">
        <v>160</v>
      </c>
      <c r="O694">
        <v>883</v>
      </c>
      <c r="P694" s="6">
        <v>359.49</v>
      </c>
      <c r="Q694" s="6">
        <v>317429.67</v>
      </c>
      <c r="R694" s="5">
        <v>0.05</v>
      </c>
      <c r="S694" s="6">
        <v>301558.18650000001</v>
      </c>
      <c r="T694" s="6">
        <v>10927.2</v>
      </c>
      <c r="U694" s="6">
        <v>221003.51999999999</v>
      </c>
      <c r="V694" s="6">
        <v>1701.91</v>
      </c>
      <c r="W694" s="6">
        <v>20772.25</v>
      </c>
      <c r="X694" s="6">
        <v>47153.306499999999</v>
      </c>
      <c r="Y694" s="5">
        <v>0.15636553279245799</v>
      </c>
      <c r="Z694" t="s">
        <v>103</v>
      </c>
      <c r="AA694" t="s">
        <v>104</v>
      </c>
      <c r="AB694" t="s">
        <v>65</v>
      </c>
      <c r="AC694" t="s">
        <v>76</v>
      </c>
      <c r="AD694" t="s">
        <v>123</v>
      </c>
      <c r="AE694" t="s">
        <v>58</v>
      </c>
      <c r="AF694" t="str">
        <f>TEXT(Agricultural_Export_Analysis_Cleaned_Dataset[[#This Row],[Order_Date]],"mmm")</f>
        <v>Sep</v>
      </c>
      <c r="AG694" t="str">
        <f>TEXT(Agricultural_Export_Analysis_Cleaned_Dataset[[#This Row],[Order_Date]],"yyyy")</f>
        <v>2024</v>
      </c>
      <c r="AH694" t="str">
        <f>TEXT(Agricultural_Export_Analysis_Cleaned_Dataset[[#This Row],[Order_Date]],"ddd")</f>
        <v>Mon</v>
      </c>
      <c r="AI694" t="str">
        <f>TEXT(Agricultural_Export_Analysis_Cleaned_Dataset[[#This Row],[Ship_Date]],"yyyy")</f>
        <v>2024</v>
      </c>
      <c r="AJ694" t="str">
        <f>TEXT(Agricultural_Export_Analysis_Cleaned_Dataset[[#This Row],[Ship_Date]],"mmm")</f>
        <v>Oct</v>
      </c>
      <c r="AK694" t="str">
        <f>TEXT(Agricultural_Export_Analysis_Cleaned_Dataset[[#This Row],[Ship_Date]],"ddd")</f>
        <v>Wed</v>
      </c>
      <c r="AL694" t="str">
        <f>TEXT(Agricultural_Export_Analysis_Cleaned_Dataset[[#This Row],[Delivery_Date]],"yyyy")</f>
        <v>2024</v>
      </c>
      <c r="AM694" t="str">
        <f>TEXT(Agricultural_Export_Analysis_Cleaned_Dataset[[#This Row],[Delivery_Date]],"mmm")</f>
        <v>Nov</v>
      </c>
      <c r="AN694" t="str">
        <f>TEXT(Agricultural_Export_Analysis_Cleaned_Dataset[[#This Row],[Delivery_Date]],"ddd")</f>
        <v>Tue</v>
      </c>
      <c r="AO694">
        <f>Agricultural_Export_Analysis_Cleaned_Dataset[[#This Row],[Delivery_Date]]-Agricultural_Export_Analysis_Cleaned_Dataset[[#This Row],[Ship_Date]]</f>
        <v>41</v>
      </c>
      <c r="AP694">
        <f>Agricultural_Export_Analysis_Cleaned_Dataset[[#This Row],[Ship_Date]]-Agricultural_Export_Analysis_Cleaned_Dataset[[#This Row],[Order_Date]]</f>
        <v>2</v>
      </c>
      <c r="AQ694" s="4" t="str">
        <f>TEXT(Agricultural_Export_Analysis_Cleaned_Dataset[[#This Row],[Order_Date]],"mmm yyyy")</f>
        <v>Sep 2024</v>
      </c>
    </row>
    <row r="695" spans="1:43" x14ac:dyDescent="0.3">
      <c r="A695" t="s">
        <v>1471</v>
      </c>
      <c r="B695" t="s">
        <v>1472</v>
      </c>
      <c r="C695" s="2">
        <v>45641</v>
      </c>
      <c r="D695" s="2">
        <v>45651</v>
      </c>
      <c r="E695" s="2">
        <v>45660</v>
      </c>
      <c r="F695" t="s">
        <v>35</v>
      </c>
      <c r="G695" t="s">
        <v>50</v>
      </c>
      <c r="H695" t="s">
        <v>74</v>
      </c>
      <c r="I695" t="s">
        <v>52</v>
      </c>
      <c r="J695" t="s">
        <v>39</v>
      </c>
      <c r="K695" s="7">
        <v>0</v>
      </c>
      <c r="L695" t="s">
        <v>135</v>
      </c>
      <c r="M695" t="s">
        <v>71</v>
      </c>
      <c r="N695" t="s">
        <v>72</v>
      </c>
      <c r="O695">
        <v>183</v>
      </c>
      <c r="P695" s="6">
        <v>93.92</v>
      </c>
      <c r="Q695" s="6">
        <v>17187.36</v>
      </c>
      <c r="R695" s="5">
        <v>0.05</v>
      </c>
      <c r="S695" s="6">
        <v>16327.992</v>
      </c>
      <c r="T695" s="6">
        <v>13023.51</v>
      </c>
      <c r="U695" s="6">
        <v>11162.84</v>
      </c>
      <c r="V695" s="6">
        <v>127.97</v>
      </c>
      <c r="W695" s="6">
        <v>348.52</v>
      </c>
      <c r="X695" s="6">
        <v>-8334.848</v>
      </c>
      <c r="Y695" s="5">
        <v>-0.51046374838988195</v>
      </c>
      <c r="Z695" t="s">
        <v>54</v>
      </c>
      <c r="AA695" t="s">
        <v>55</v>
      </c>
      <c r="AB695" t="s">
        <v>42</v>
      </c>
      <c r="AC695" t="s">
        <v>76</v>
      </c>
      <c r="AD695" t="s">
        <v>44</v>
      </c>
      <c r="AE695" t="s">
        <v>58</v>
      </c>
      <c r="AF695" t="str">
        <f>TEXT(Agricultural_Export_Analysis_Cleaned_Dataset[[#This Row],[Order_Date]],"mmm")</f>
        <v>Dec</v>
      </c>
      <c r="AG695" t="str">
        <f>TEXT(Agricultural_Export_Analysis_Cleaned_Dataset[[#This Row],[Order_Date]],"yyyy")</f>
        <v>2024</v>
      </c>
      <c r="AH695" t="str">
        <f>TEXT(Agricultural_Export_Analysis_Cleaned_Dataset[[#This Row],[Order_Date]],"ddd")</f>
        <v>Sun</v>
      </c>
      <c r="AI695" t="str">
        <f>TEXT(Agricultural_Export_Analysis_Cleaned_Dataset[[#This Row],[Ship_Date]],"yyyy")</f>
        <v>2024</v>
      </c>
      <c r="AJ695" t="str">
        <f>TEXT(Agricultural_Export_Analysis_Cleaned_Dataset[[#This Row],[Ship_Date]],"mmm")</f>
        <v>Dec</v>
      </c>
      <c r="AK695" t="str">
        <f>TEXT(Agricultural_Export_Analysis_Cleaned_Dataset[[#This Row],[Ship_Date]],"ddd")</f>
        <v>Wed</v>
      </c>
      <c r="AL695" t="str">
        <f>TEXT(Agricultural_Export_Analysis_Cleaned_Dataset[[#This Row],[Delivery_Date]],"yyyy")</f>
        <v>2025</v>
      </c>
      <c r="AM695" t="str">
        <f>TEXT(Agricultural_Export_Analysis_Cleaned_Dataset[[#This Row],[Delivery_Date]],"mmm")</f>
        <v>Jan</v>
      </c>
      <c r="AN695" t="str">
        <f>TEXT(Agricultural_Export_Analysis_Cleaned_Dataset[[#This Row],[Delivery_Date]],"ddd")</f>
        <v>Fri</v>
      </c>
      <c r="AO695">
        <f>Agricultural_Export_Analysis_Cleaned_Dataset[[#This Row],[Delivery_Date]]-Agricultural_Export_Analysis_Cleaned_Dataset[[#This Row],[Ship_Date]]</f>
        <v>9</v>
      </c>
      <c r="AP695">
        <f>Agricultural_Export_Analysis_Cleaned_Dataset[[#This Row],[Ship_Date]]-Agricultural_Export_Analysis_Cleaned_Dataset[[#This Row],[Order_Date]]</f>
        <v>10</v>
      </c>
      <c r="AQ695" s="4" t="str">
        <f>TEXT(Agricultural_Export_Analysis_Cleaned_Dataset[[#This Row],[Order_Date]],"mmm yyyy")</f>
        <v>Dec 2024</v>
      </c>
    </row>
    <row r="696" spans="1:43" x14ac:dyDescent="0.3">
      <c r="A696" t="s">
        <v>1473</v>
      </c>
      <c r="B696" t="s">
        <v>1474</v>
      </c>
      <c r="C696" s="2">
        <v>45373</v>
      </c>
      <c r="D696" s="2">
        <v>45380</v>
      </c>
      <c r="E696" s="2">
        <v>45412</v>
      </c>
      <c r="F696" t="s">
        <v>35</v>
      </c>
      <c r="G696" t="s">
        <v>50</v>
      </c>
      <c r="H696" t="s">
        <v>37</v>
      </c>
      <c r="I696" t="s">
        <v>118</v>
      </c>
      <c r="J696" t="s">
        <v>63</v>
      </c>
      <c r="K696" s="7">
        <v>7</v>
      </c>
      <c r="L696" t="s">
        <v>80</v>
      </c>
      <c r="M696" t="s">
        <v>107</v>
      </c>
      <c r="N696" t="s">
        <v>108</v>
      </c>
      <c r="O696">
        <v>237</v>
      </c>
      <c r="P696" s="6">
        <v>364.76</v>
      </c>
      <c r="Q696" s="6">
        <v>86448.12</v>
      </c>
      <c r="R696" s="5">
        <v>0</v>
      </c>
      <c r="S696" s="6">
        <v>86448.12</v>
      </c>
      <c r="T696" s="6">
        <v>11978.09</v>
      </c>
      <c r="U696" s="6">
        <v>39001.269999999997</v>
      </c>
      <c r="V696" s="6">
        <v>775.92</v>
      </c>
      <c r="W696" s="6">
        <v>2161.19</v>
      </c>
      <c r="X696" s="6">
        <v>32531.65</v>
      </c>
      <c r="Y696" s="5">
        <v>0.37631414078177799</v>
      </c>
      <c r="Z696" t="s">
        <v>40</v>
      </c>
      <c r="AA696" t="s">
        <v>41</v>
      </c>
      <c r="AB696" t="s">
        <v>83</v>
      </c>
      <c r="AC696" t="s">
        <v>66</v>
      </c>
      <c r="AD696" t="s">
        <v>44</v>
      </c>
      <c r="AE696" t="s">
        <v>45</v>
      </c>
      <c r="AF696" t="str">
        <f>TEXT(Agricultural_Export_Analysis_Cleaned_Dataset[[#This Row],[Order_Date]],"mmm")</f>
        <v>Mar</v>
      </c>
      <c r="AG696" t="str">
        <f>TEXT(Agricultural_Export_Analysis_Cleaned_Dataset[[#This Row],[Order_Date]],"yyyy")</f>
        <v>2024</v>
      </c>
      <c r="AH696" t="str">
        <f>TEXT(Agricultural_Export_Analysis_Cleaned_Dataset[[#This Row],[Order_Date]],"ddd")</f>
        <v>Fri</v>
      </c>
      <c r="AI696" t="str">
        <f>TEXT(Agricultural_Export_Analysis_Cleaned_Dataset[[#This Row],[Ship_Date]],"yyyy")</f>
        <v>2024</v>
      </c>
      <c r="AJ696" t="str">
        <f>TEXT(Agricultural_Export_Analysis_Cleaned_Dataset[[#This Row],[Ship_Date]],"mmm")</f>
        <v>Mar</v>
      </c>
      <c r="AK696" t="str">
        <f>TEXT(Agricultural_Export_Analysis_Cleaned_Dataset[[#This Row],[Ship_Date]],"ddd")</f>
        <v>Fri</v>
      </c>
      <c r="AL696" t="str">
        <f>TEXT(Agricultural_Export_Analysis_Cleaned_Dataset[[#This Row],[Delivery_Date]],"yyyy")</f>
        <v>2024</v>
      </c>
      <c r="AM696" t="str">
        <f>TEXT(Agricultural_Export_Analysis_Cleaned_Dataset[[#This Row],[Delivery_Date]],"mmm")</f>
        <v>Apr</v>
      </c>
      <c r="AN696" t="str">
        <f>TEXT(Agricultural_Export_Analysis_Cleaned_Dataset[[#This Row],[Delivery_Date]],"ddd")</f>
        <v>Tue</v>
      </c>
      <c r="AO696">
        <f>Agricultural_Export_Analysis_Cleaned_Dataset[[#This Row],[Delivery_Date]]-Agricultural_Export_Analysis_Cleaned_Dataset[[#This Row],[Ship_Date]]</f>
        <v>32</v>
      </c>
      <c r="AP696">
        <f>Agricultural_Export_Analysis_Cleaned_Dataset[[#This Row],[Ship_Date]]-Agricultural_Export_Analysis_Cleaned_Dataset[[#This Row],[Order_Date]]</f>
        <v>7</v>
      </c>
      <c r="AQ696" s="4" t="str">
        <f>TEXT(Agricultural_Export_Analysis_Cleaned_Dataset[[#This Row],[Order_Date]],"mmm yyyy")</f>
        <v>Mar 2024</v>
      </c>
    </row>
    <row r="697" spans="1:43" x14ac:dyDescent="0.3">
      <c r="A697" t="s">
        <v>1475</v>
      </c>
      <c r="B697" t="s">
        <v>1476</v>
      </c>
      <c r="C697" s="2">
        <v>45439</v>
      </c>
      <c r="D697" s="2">
        <v>45448</v>
      </c>
      <c r="E697" s="2">
        <v>45477</v>
      </c>
      <c r="F697" t="s">
        <v>35</v>
      </c>
      <c r="G697" t="s">
        <v>36</v>
      </c>
      <c r="H697" t="s">
        <v>37</v>
      </c>
      <c r="I697" t="s">
        <v>91</v>
      </c>
      <c r="J697" t="s">
        <v>63</v>
      </c>
      <c r="K697" s="7">
        <v>2</v>
      </c>
      <c r="L697" t="s">
        <v>32</v>
      </c>
      <c r="M697" t="s">
        <v>140</v>
      </c>
      <c r="N697" t="s">
        <v>49</v>
      </c>
      <c r="O697">
        <v>1821</v>
      </c>
      <c r="P697" s="6">
        <v>433.23</v>
      </c>
      <c r="Q697" s="6">
        <v>788911.83</v>
      </c>
      <c r="R697" s="5">
        <v>0.15</v>
      </c>
      <c r="S697" s="6">
        <v>670575.05550000002</v>
      </c>
      <c r="T697" s="6">
        <v>591.54</v>
      </c>
      <c r="U697" s="6">
        <v>338961.18</v>
      </c>
      <c r="V697" s="6">
        <v>609.97</v>
      </c>
      <c r="W697" s="6">
        <v>26670.14</v>
      </c>
      <c r="X697" s="6">
        <v>303742.2255</v>
      </c>
      <c r="Y697" s="5">
        <v>0.452957835232211</v>
      </c>
      <c r="Z697" t="s">
        <v>81</v>
      </c>
      <c r="AA697" t="s">
        <v>82</v>
      </c>
      <c r="AB697" t="s">
        <v>42</v>
      </c>
      <c r="AC697" t="s">
        <v>66</v>
      </c>
      <c r="AD697" t="s">
        <v>44</v>
      </c>
      <c r="AE697" t="s">
        <v>45</v>
      </c>
      <c r="AF697" t="str">
        <f>TEXT(Agricultural_Export_Analysis_Cleaned_Dataset[[#This Row],[Order_Date]],"mmm")</f>
        <v>May</v>
      </c>
      <c r="AG697" t="str">
        <f>TEXT(Agricultural_Export_Analysis_Cleaned_Dataset[[#This Row],[Order_Date]],"yyyy")</f>
        <v>2024</v>
      </c>
      <c r="AH697" t="str">
        <f>TEXT(Agricultural_Export_Analysis_Cleaned_Dataset[[#This Row],[Order_Date]],"ddd")</f>
        <v>Mon</v>
      </c>
      <c r="AI697" t="str">
        <f>TEXT(Agricultural_Export_Analysis_Cleaned_Dataset[[#This Row],[Ship_Date]],"yyyy")</f>
        <v>2024</v>
      </c>
      <c r="AJ697" t="str">
        <f>TEXT(Agricultural_Export_Analysis_Cleaned_Dataset[[#This Row],[Ship_Date]],"mmm")</f>
        <v>Jun</v>
      </c>
      <c r="AK697" t="str">
        <f>TEXT(Agricultural_Export_Analysis_Cleaned_Dataset[[#This Row],[Ship_Date]],"ddd")</f>
        <v>Wed</v>
      </c>
      <c r="AL697" t="str">
        <f>TEXT(Agricultural_Export_Analysis_Cleaned_Dataset[[#This Row],[Delivery_Date]],"yyyy")</f>
        <v>2024</v>
      </c>
      <c r="AM697" t="str">
        <f>TEXT(Agricultural_Export_Analysis_Cleaned_Dataset[[#This Row],[Delivery_Date]],"mmm")</f>
        <v>Jul</v>
      </c>
      <c r="AN697" t="str">
        <f>TEXT(Agricultural_Export_Analysis_Cleaned_Dataset[[#This Row],[Delivery_Date]],"ddd")</f>
        <v>Thu</v>
      </c>
      <c r="AO697">
        <f>Agricultural_Export_Analysis_Cleaned_Dataset[[#This Row],[Delivery_Date]]-Agricultural_Export_Analysis_Cleaned_Dataset[[#This Row],[Ship_Date]]</f>
        <v>29</v>
      </c>
      <c r="AP697">
        <f>Agricultural_Export_Analysis_Cleaned_Dataset[[#This Row],[Ship_Date]]-Agricultural_Export_Analysis_Cleaned_Dataset[[#This Row],[Order_Date]]</f>
        <v>9</v>
      </c>
      <c r="AQ697" s="4" t="str">
        <f>TEXT(Agricultural_Export_Analysis_Cleaned_Dataset[[#This Row],[Order_Date]],"mmm yyyy")</f>
        <v>May 2024</v>
      </c>
    </row>
    <row r="698" spans="1:43" x14ac:dyDescent="0.3">
      <c r="A698" t="s">
        <v>1477</v>
      </c>
      <c r="B698" t="s">
        <v>1478</v>
      </c>
      <c r="C698" s="2">
        <v>45299</v>
      </c>
      <c r="D698" s="2">
        <v>45304</v>
      </c>
      <c r="E698" s="2">
        <v>45337</v>
      </c>
      <c r="F698" t="s">
        <v>35</v>
      </c>
      <c r="G698" t="s">
        <v>8934</v>
      </c>
      <c r="H698" t="s">
        <v>37</v>
      </c>
      <c r="I698" t="s">
        <v>118</v>
      </c>
      <c r="J698" t="s">
        <v>53</v>
      </c>
      <c r="K698" s="7">
        <v>4</v>
      </c>
      <c r="L698" t="s">
        <v>32</v>
      </c>
      <c r="M698" t="s">
        <v>130</v>
      </c>
      <c r="N698" t="s">
        <v>131</v>
      </c>
      <c r="O698">
        <v>1281</v>
      </c>
      <c r="P698" s="6">
        <v>217.9</v>
      </c>
      <c r="Q698" s="6">
        <v>279129.90000000002</v>
      </c>
      <c r="R698" s="5">
        <v>0.1</v>
      </c>
      <c r="S698" s="6">
        <v>251216.91</v>
      </c>
      <c r="T698" s="6">
        <v>4138.7700000000004</v>
      </c>
      <c r="U698" s="6">
        <v>129496.66</v>
      </c>
      <c r="V698" s="6">
        <v>1099.8</v>
      </c>
      <c r="W698" s="6">
        <v>11072.91</v>
      </c>
      <c r="X698" s="6">
        <v>105408.77</v>
      </c>
      <c r="Y698" s="5">
        <v>0.41959265401361701</v>
      </c>
      <c r="Z698" t="s">
        <v>40</v>
      </c>
      <c r="AA698" t="s">
        <v>64</v>
      </c>
      <c r="AB698" t="s">
        <v>65</v>
      </c>
      <c r="AC698" t="s">
        <v>43</v>
      </c>
      <c r="AD698" t="s">
        <v>98</v>
      </c>
      <c r="AE698" t="s">
        <v>67</v>
      </c>
      <c r="AF698" t="str">
        <f>TEXT(Agricultural_Export_Analysis_Cleaned_Dataset[[#This Row],[Order_Date]],"mmm")</f>
        <v>Jan</v>
      </c>
      <c r="AG698" t="str">
        <f>TEXT(Agricultural_Export_Analysis_Cleaned_Dataset[[#This Row],[Order_Date]],"yyyy")</f>
        <v>2024</v>
      </c>
      <c r="AH698" t="str">
        <f>TEXT(Agricultural_Export_Analysis_Cleaned_Dataset[[#This Row],[Order_Date]],"ddd")</f>
        <v>Mon</v>
      </c>
      <c r="AI698" t="str">
        <f>TEXT(Agricultural_Export_Analysis_Cleaned_Dataset[[#This Row],[Ship_Date]],"yyyy")</f>
        <v>2024</v>
      </c>
      <c r="AJ698" t="str">
        <f>TEXT(Agricultural_Export_Analysis_Cleaned_Dataset[[#This Row],[Ship_Date]],"mmm")</f>
        <v>Jan</v>
      </c>
      <c r="AK698" t="str">
        <f>TEXT(Agricultural_Export_Analysis_Cleaned_Dataset[[#This Row],[Ship_Date]],"ddd")</f>
        <v>Sat</v>
      </c>
      <c r="AL698" t="str">
        <f>TEXT(Agricultural_Export_Analysis_Cleaned_Dataset[[#This Row],[Delivery_Date]],"yyyy")</f>
        <v>2024</v>
      </c>
      <c r="AM698" t="str">
        <f>TEXT(Agricultural_Export_Analysis_Cleaned_Dataset[[#This Row],[Delivery_Date]],"mmm")</f>
        <v>Feb</v>
      </c>
      <c r="AN698" t="str">
        <f>TEXT(Agricultural_Export_Analysis_Cleaned_Dataset[[#This Row],[Delivery_Date]],"ddd")</f>
        <v>Thu</v>
      </c>
      <c r="AO698">
        <f>Agricultural_Export_Analysis_Cleaned_Dataset[[#This Row],[Delivery_Date]]-Agricultural_Export_Analysis_Cleaned_Dataset[[#This Row],[Ship_Date]]</f>
        <v>33</v>
      </c>
      <c r="AP698">
        <f>Agricultural_Export_Analysis_Cleaned_Dataset[[#This Row],[Ship_Date]]-Agricultural_Export_Analysis_Cleaned_Dataset[[#This Row],[Order_Date]]</f>
        <v>5</v>
      </c>
      <c r="AQ698" s="4" t="str">
        <f>TEXT(Agricultural_Export_Analysis_Cleaned_Dataset[[#This Row],[Order_Date]],"mmm yyyy")</f>
        <v>Jan 2024</v>
      </c>
    </row>
    <row r="699" spans="1:43" x14ac:dyDescent="0.3">
      <c r="A699" t="s">
        <v>1479</v>
      </c>
      <c r="B699" t="s">
        <v>1480</v>
      </c>
      <c r="C699" s="2">
        <v>45662</v>
      </c>
      <c r="D699" s="2">
        <v>45672</v>
      </c>
      <c r="E699" s="2">
        <v>45695</v>
      </c>
      <c r="F699" t="s">
        <v>35</v>
      </c>
      <c r="G699" t="s">
        <v>8932</v>
      </c>
      <c r="H699" t="s">
        <v>51</v>
      </c>
      <c r="I699" t="s">
        <v>118</v>
      </c>
      <c r="J699" t="s">
        <v>53</v>
      </c>
      <c r="K699" s="7">
        <v>0</v>
      </c>
      <c r="L699" t="s">
        <v>8935</v>
      </c>
      <c r="M699" t="s">
        <v>33</v>
      </c>
      <c r="N699" t="s">
        <v>34</v>
      </c>
      <c r="O699">
        <v>1430</v>
      </c>
      <c r="P699" s="6">
        <v>386.93</v>
      </c>
      <c r="Q699" s="6">
        <v>553309.9</v>
      </c>
      <c r="R699" s="5">
        <v>0.15</v>
      </c>
      <c r="S699" s="6">
        <v>470313.41499999998</v>
      </c>
      <c r="T699" s="6">
        <v>11291.9</v>
      </c>
      <c r="U699" s="6">
        <v>213334.01</v>
      </c>
      <c r="V699" s="6">
        <v>355.87</v>
      </c>
      <c r="W699" s="6">
        <v>37067.22</v>
      </c>
      <c r="X699" s="6">
        <v>208264.41500000001</v>
      </c>
      <c r="Y699" s="5">
        <v>0.44282048599443002</v>
      </c>
      <c r="Z699" t="s">
        <v>40</v>
      </c>
      <c r="AA699" t="s">
        <v>64</v>
      </c>
      <c r="AB699" t="s">
        <v>83</v>
      </c>
      <c r="AC699" t="s">
        <v>66</v>
      </c>
      <c r="AD699" t="s">
        <v>98</v>
      </c>
      <c r="AE699" t="s">
        <v>67</v>
      </c>
      <c r="AF699" t="str">
        <f>TEXT(Agricultural_Export_Analysis_Cleaned_Dataset[[#This Row],[Order_Date]],"mmm")</f>
        <v>Jan</v>
      </c>
      <c r="AG699" t="str">
        <f>TEXT(Agricultural_Export_Analysis_Cleaned_Dataset[[#This Row],[Order_Date]],"yyyy")</f>
        <v>2025</v>
      </c>
      <c r="AH699" t="str">
        <f>TEXT(Agricultural_Export_Analysis_Cleaned_Dataset[[#This Row],[Order_Date]],"ddd")</f>
        <v>Sun</v>
      </c>
      <c r="AI699" t="str">
        <f>TEXT(Agricultural_Export_Analysis_Cleaned_Dataset[[#This Row],[Ship_Date]],"yyyy")</f>
        <v>2025</v>
      </c>
      <c r="AJ699" t="str">
        <f>TEXT(Agricultural_Export_Analysis_Cleaned_Dataset[[#This Row],[Ship_Date]],"mmm")</f>
        <v>Jan</v>
      </c>
      <c r="AK699" t="str">
        <f>TEXT(Agricultural_Export_Analysis_Cleaned_Dataset[[#This Row],[Ship_Date]],"ddd")</f>
        <v>Wed</v>
      </c>
      <c r="AL699" t="str">
        <f>TEXT(Agricultural_Export_Analysis_Cleaned_Dataset[[#This Row],[Delivery_Date]],"yyyy")</f>
        <v>2025</v>
      </c>
      <c r="AM699" t="str">
        <f>TEXT(Agricultural_Export_Analysis_Cleaned_Dataset[[#This Row],[Delivery_Date]],"mmm")</f>
        <v>Feb</v>
      </c>
      <c r="AN699" t="str">
        <f>TEXT(Agricultural_Export_Analysis_Cleaned_Dataset[[#This Row],[Delivery_Date]],"ddd")</f>
        <v>Fri</v>
      </c>
      <c r="AO699">
        <f>Agricultural_Export_Analysis_Cleaned_Dataset[[#This Row],[Delivery_Date]]-Agricultural_Export_Analysis_Cleaned_Dataset[[#This Row],[Ship_Date]]</f>
        <v>23</v>
      </c>
      <c r="AP699">
        <f>Agricultural_Export_Analysis_Cleaned_Dataset[[#This Row],[Ship_Date]]-Agricultural_Export_Analysis_Cleaned_Dataset[[#This Row],[Order_Date]]</f>
        <v>10</v>
      </c>
      <c r="AQ699" s="4" t="str">
        <f>TEXT(Agricultural_Export_Analysis_Cleaned_Dataset[[#This Row],[Order_Date]],"mmm yyyy")</f>
        <v>Jan 2025</v>
      </c>
    </row>
    <row r="700" spans="1:43" x14ac:dyDescent="0.3">
      <c r="A700" t="s">
        <v>1481</v>
      </c>
      <c r="B700" t="s">
        <v>1482</v>
      </c>
      <c r="C700" s="2">
        <v>45764</v>
      </c>
      <c r="D700" s="2">
        <v>45770</v>
      </c>
      <c r="E700" s="2">
        <v>45799</v>
      </c>
      <c r="F700" t="s">
        <v>35</v>
      </c>
      <c r="G700" t="s">
        <v>132</v>
      </c>
      <c r="H700" t="s">
        <v>37</v>
      </c>
      <c r="I700" t="s">
        <v>118</v>
      </c>
      <c r="J700" t="s">
        <v>112</v>
      </c>
      <c r="K700" s="7">
        <v>10</v>
      </c>
      <c r="L700" t="s">
        <v>70</v>
      </c>
      <c r="M700" t="s">
        <v>71</v>
      </c>
      <c r="N700" t="s">
        <v>72</v>
      </c>
      <c r="O700">
        <v>1168</v>
      </c>
      <c r="P700" s="6">
        <v>499.57</v>
      </c>
      <c r="Q700" s="6">
        <v>583497.76</v>
      </c>
      <c r="R700" s="5">
        <v>0.05</v>
      </c>
      <c r="S700" s="6">
        <v>554322.87199999997</v>
      </c>
      <c r="T700" s="6">
        <v>2973.02</v>
      </c>
      <c r="U700" s="6">
        <v>287379.53999999998</v>
      </c>
      <c r="V700" s="6">
        <v>2103.5100000000002</v>
      </c>
      <c r="W700" s="6">
        <v>33798.86</v>
      </c>
      <c r="X700" s="6">
        <v>228067.94200000001</v>
      </c>
      <c r="Y700" s="5">
        <v>0.41143520053056698</v>
      </c>
      <c r="Z700" t="s">
        <v>81</v>
      </c>
      <c r="AA700" t="s">
        <v>165</v>
      </c>
      <c r="AB700" t="s">
        <v>65</v>
      </c>
      <c r="AC700" t="s">
        <v>76</v>
      </c>
      <c r="AD700" t="s">
        <v>98</v>
      </c>
      <c r="AE700" t="s">
        <v>67</v>
      </c>
      <c r="AF700" t="str">
        <f>TEXT(Agricultural_Export_Analysis_Cleaned_Dataset[[#This Row],[Order_Date]],"mmm")</f>
        <v>Apr</v>
      </c>
      <c r="AG700" t="str">
        <f>TEXT(Agricultural_Export_Analysis_Cleaned_Dataset[[#This Row],[Order_Date]],"yyyy")</f>
        <v>2025</v>
      </c>
      <c r="AH700" t="str">
        <f>TEXT(Agricultural_Export_Analysis_Cleaned_Dataset[[#This Row],[Order_Date]],"ddd")</f>
        <v>Thu</v>
      </c>
      <c r="AI700" t="str">
        <f>TEXT(Agricultural_Export_Analysis_Cleaned_Dataset[[#This Row],[Ship_Date]],"yyyy")</f>
        <v>2025</v>
      </c>
      <c r="AJ700" t="str">
        <f>TEXT(Agricultural_Export_Analysis_Cleaned_Dataset[[#This Row],[Ship_Date]],"mmm")</f>
        <v>Apr</v>
      </c>
      <c r="AK700" t="str">
        <f>TEXT(Agricultural_Export_Analysis_Cleaned_Dataset[[#This Row],[Ship_Date]],"ddd")</f>
        <v>Wed</v>
      </c>
      <c r="AL700" t="str">
        <f>TEXT(Agricultural_Export_Analysis_Cleaned_Dataset[[#This Row],[Delivery_Date]],"yyyy")</f>
        <v>2025</v>
      </c>
      <c r="AM700" t="str">
        <f>TEXT(Agricultural_Export_Analysis_Cleaned_Dataset[[#This Row],[Delivery_Date]],"mmm")</f>
        <v>May</v>
      </c>
      <c r="AN700" t="str">
        <f>TEXT(Agricultural_Export_Analysis_Cleaned_Dataset[[#This Row],[Delivery_Date]],"ddd")</f>
        <v>Thu</v>
      </c>
      <c r="AO700">
        <f>Agricultural_Export_Analysis_Cleaned_Dataset[[#This Row],[Delivery_Date]]-Agricultural_Export_Analysis_Cleaned_Dataset[[#This Row],[Ship_Date]]</f>
        <v>29</v>
      </c>
      <c r="AP700">
        <f>Agricultural_Export_Analysis_Cleaned_Dataset[[#This Row],[Ship_Date]]-Agricultural_Export_Analysis_Cleaned_Dataset[[#This Row],[Order_Date]]</f>
        <v>6</v>
      </c>
      <c r="AQ700" s="4" t="str">
        <f>TEXT(Agricultural_Export_Analysis_Cleaned_Dataset[[#This Row],[Order_Date]],"mmm yyyy")</f>
        <v>Apr 2025</v>
      </c>
    </row>
    <row r="701" spans="1:43" x14ac:dyDescent="0.3">
      <c r="A701" t="s">
        <v>1483</v>
      </c>
      <c r="B701" t="s">
        <v>1484</v>
      </c>
      <c r="C701" s="2">
        <v>45446</v>
      </c>
      <c r="D701" s="2">
        <v>45456</v>
      </c>
      <c r="E701" s="2">
        <v>45467</v>
      </c>
      <c r="F701" t="s">
        <v>35</v>
      </c>
      <c r="G701" t="s">
        <v>117</v>
      </c>
      <c r="H701" t="s">
        <v>51</v>
      </c>
      <c r="I701" t="s">
        <v>97</v>
      </c>
      <c r="J701" t="s">
        <v>53</v>
      </c>
      <c r="K701" s="7">
        <v>0</v>
      </c>
      <c r="L701" t="s">
        <v>32</v>
      </c>
      <c r="M701" t="s">
        <v>159</v>
      </c>
      <c r="N701" t="s">
        <v>160</v>
      </c>
      <c r="O701">
        <v>1832</v>
      </c>
      <c r="P701" s="6">
        <v>323.45</v>
      </c>
      <c r="Q701" s="6">
        <v>592560.4</v>
      </c>
      <c r="R701" s="5">
        <v>0.15</v>
      </c>
      <c r="S701" s="6">
        <v>503676.34</v>
      </c>
      <c r="T701" s="6">
        <v>6798.53</v>
      </c>
      <c r="U701" s="6">
        <v>281914.2</v>
      </c>
      <c r="V701" s="6">
        <v>2470.4699999999998</v>
      </c>
      <c r="W701" s="6">
        <v>55674.48</v>
      </c>
      <c r="X701" s="6">
        <v>156818.66</v>
      </c>
      <c r="Y701" s="5">
        <v>0.31134807721958901</v>
      </c>
      <c r="Z701" t="s">
        <v>81</v>
      </c>
      <c r="AA701" t="s">
        <v>150</v>
      </c>
      <c r="AB701" t="s">
        <v>56</v>
      </c>
      <c r="AC701" t="s">
        <v>76</v>
      </c>
      <c r="AD701" t="s">
        <v>123</v>
      </c>
      <c r="AE701" t="s">
        <v>67</v>
      </c>
      <c r="AF701" t="str">
        <f>TEXT(Agricultural_Export_Analysis_Cleaned_Dataset[[#This Row],[Order_Date]],"mmm")</f>
        <v>Jun</v>
      </c>
      <c r="AG701" t="str">
        <f>TEXT(Agricultural_Export_Analysis_Cleaned_Dataset[[#This Row],[Order_Date]],"yyyy")</f>
        <v>2024</v>
      </c>
      <c r="AH701" t="str">
        <f>TEXT(Agricultural_Export_Analysis_Cleaned_Dataset[[#This Row],[Order_Date]],"ddd")</f>
        <v>Mon</v>
      </c>
      <c r="AI701" t="str">
        <f>TEXT(Agricultural_Export_Analysis_Cleaned_Dataset[[#This Row],[Ship_Date]],"yyyy")</f>
        <v>2024</v>
      </c>
      <c r="AJ701" t="str">
        <f>TEXT(Agricultural_Export_Analysis_Cleaned_Dataset[[#This Row],[Ship_Date]],"mmm")</f>
        <v>Jun</v>
      </c>
      <c r="AK701" t="str">
        <f>TEXT(Agricultural_Export_Analysis_Cleaned_Dataset[[#This Row],[Ship_Date]],"ddd")</f>
        <v>Thu</v>
      </c>
      <c r="AL701" t="str">
        <f>TEXT(Agricultural_Export_Analysis_Cleaned_Dataset[[#This Row],[Delivery_Date]],"yyyy")</f>
        <v>2024</v>
      </c>
      <c r="AM701" t="str">
        <f>TEXT(Agricultural_Export_Analysis_Cleaned_Dataset[[#This Row],[Delivery_Date]],"mmm")</f>
        <v>Jun</v>
      </c>
      <c r="AN701" t="str">
        <f>TEXT(Agricultural_Export_Analysis_Cleaned_Dataset[[#This Row],[Delivery_Date]],"ddd")</f>
        <v>Mon</v>
      </c>
      <c r="AO701">
        <f>Agricultural_Export_Analysis_Cleaned_Dataset[[#This Row],[Delivery_Date]]-Agricultural_Export_Analysis_Cleaned_Dataset[[#This Row],[Ship_Date]]</f>
        <v>11</v>
      </c>
      <c r="AP701">
        <f>Agricultural_Export_Analysis_Cleaned_Dataset[[#This Row],[Ship_Date]]-Agricultural_Export_Analysis_Cleaned_Dataset[[#This Row],[Order_Date]]</f>
        <v>10</v>
      </c>
      <c r="AQ701" s="4" t="str">
        <f>TEXT(Agricultural_Export_Analysis_Cleaned_Dataset[[#This Row],[Order_Date]],"mmm yyyy")</f>
        <v>Jun 2024</v>
      </c>
    </row>
    <row r="702" spans="1:43" x14ac:dyDescent="0.3">
      <c r="A702" t="s">
        <v>1485</v>
      </c>
      <c r="B702" t="s">
        <v>1486</v>
      </c>
      <c r="C702" s="2">
        <v>45455</v>
      </c>
      <c r="D702" s="2">
        <v>45463</v>
      </c>
      <c r="E702" s="2">
        <v>45479</v>
      </c>
      <c r="F702" t="s">
        <v>35</v>
      </c>
      <c r="G702" t="s">
        <v>203</v>
      </c>
      <c r="H702" t="s">
        <v>74</v>
      </c>
      <c r="I702" t="s">
        <v>118</v>
      </c>
      <c r="J702" t="s">
        <v>53</v>
      </c>
      <c r="K702" s="7">
        <v>0</v>
      </c>
      <c r="L702" t="s">
        <v>32</v>
      </c>
      <c r="M702" t="s">
        <v>159</v>
      </c>
      <c r="N702" t="s">
        <v>160</v>
      </c>
      <c r="O702">
        <v>374</v>
      </c>
      <c r="P702" s="6">
        <v>165.69</v>
      </c>
      <c r="Q702" s="6">
        <v>61968.06</v>
      </c>
      <c r="R702" s="5">
        <v>0.1</v>
      </c>
      <c r="S702" s="6">
        <v>55771.254000000001</v>
      </c>
      <c r="T702" s="6">
        <v>7554.75</v>
      </c>
      <c r="U702" s="6">
        <v>28907.45</v>
      </c>
      <c r="V702" s="6">
        <v>2198.81</v>
      </c>
      <c r="W702" s="6">
        <v>3529.52</v>
      </c>
      <c r="X702" s="6">
        <v>13580.724</v>
      </c>
      <c r="Y702" s="5">
        <v>0.24350759622510901</v>
      </c>
      <c r="Z702" t="s">
        <v>81</v>
      </c>
      <c r="AA702" t="s">
        <v>150</v>
      </c>
      <c r="AB702" t="s">
        <v>42</v>
      </c>
      <c r="AC702" t="s">
        <v>76</v>
      </c>
      <c r="AD702" t="s">
        <v>93</v>
      </c>
      <c r="AE702" t="s">
        <v>67</v>
      </c>
      <c r="AF702" t="str">
        <f>TEXT(Agricultural_Export_Analysis_Cleaned_Dataset[[#This Row],[Order_Date]],"mmm")</f>
        <v>Jun</v>
      </c>
      <c r="AG702" t="str">
        <f>TEXT(Agricultural_Export_Analysis_Cleaned_Dataset[[#This Row],[Order_Date]],"yyyy")</f>
        <v>2024</v>
      </c>
      <c r="AH702" t="str">
        <f>TEXT(Agricultural_Export_Analysis_Cleaned_Dataset[[#This Row],[Order_Date]],"ddd")</f>
        <v>Wed</v>
      </c>
      <c r="AI702" t="str">
        <f>TEXT(Agricultural_Export_Analysis_Cleaned_Dataset[[#This Row],[Ship_Date]],"yyyy")</f>
        <v>2024</v>
      </c>
      <c r="AJ702" t="str">
        <f>TEXT(Agricultural_Export_Analysis_Cleaned_Dataset[[#This Row],[Ship_Date]],"mmm")</f>
        <v>Jun</v>
      </c>
      <c r="AK702" t="str">
        <f>TEXT(Agricultural_Export_Analysis_Cleaned_Dataset[[#This Row],[Ship_Date]],"ddd")</f>
        <v>Thu</v>
      </c>
      <c r="AL702" t="str">
        <f>TEXT(Agricultural_Export_Analysis_Cleaned_Dataset[[#This Row],[Delivery_Date]],"yyyy")</f>
        <v>2024</v>
      </c>
      <c r="AM702" t="str">
        <f>TEXT(Agricultural_Export_Analysis_Cleaned_Dataset[[#This Row],[Delivery_Date]],"mmm")</f>
        <v>Jul</v>
      </c>
      <c r="AN702" t="str">
        <f>TEXT(Agricultural_Export_Analysis_Cleaned_Dataset[[#This Row],[Delivery_Date]],"ddd")</f>
        <v>Sat</v>
      </c>
      <c r="AO702">
        <f>Agricultural_Export_Analysis_Cleaned_Dataset[[#This Row],[Delivery_Date]]-Agricultural_Export_Analysis_Cleaned_Dataset[[#This Row],[Ship_Date]]</f>
        <v>16</v>
      </c>
      <c r="AP702">
        <f>Agricultural_Export_Analysis_Cleaned_Dataset[[#This Row],[Ship_Date]]-Agricultural_Export_Analysis_Cleaned_Dataset[[#This Row],[Order_Date]]</f>
        <v>8</v>
      </c>
      <c r="AQ702" s="4" t="str">
        <f>TEXT(Agricultural_Export_Analysis_Cleaned_Dataset[[#This Row],[Order_Date]],"mmm yyyy")</f>
        <v>Jun 2024</v>
      </c>
    </row>
    <row r="703" spans="1:43" x14ac:dyDescent="0.3">
      <c r="A703" t="s">
        <v>1487</v>
      </c>
      <c r="B703" t="s">
        <v>1488</v>
      </c>
      <c r="C703" s="2">
        <v>45918</v>
      </c>
      <c r="D703" s="2">
        <v>45920</v>
      </c>
      <c r="E703" s="2">
        <v>45941</v>
      </c>
      <c r="F703" t="s">
        <v>35</v>
      </c>
      <c r="G703" t="s">
        <v>203</v>
      </c>
      <c r="H703" t="s">
        <v>74</v>
      </c>
      <c r="I703" t="s">
        <v>97</v>
      </c>
      <c r="J703" t="s">
        <v>53</v>
      </c>
      <c r="K703" s="7">
        <v>0</v>
      </c>
      <c r="L703" t="s">
        <v>135</v>
      </c>
      <c r="M703" t="s">
        <v>88</v>
      </c>
      <c r="N703" t="s">
        <v>89</v>
      </c>
      <c r="O703">
        <v>902</v>
      </c>
      <c r="P703" s="6">
        <v>255.44</v>
      </c>
      <c r="Q703" s="6">
        <v>230406.88</v>
      </c>
      <c r="R703" s="5">
        <v>0.1</v>
      </c>
      <c r="S703" s="6">
        <v>207366.19200000001</v>
      </c>
      <c r="T703" s="6">
        <v>5409.42</v>
      </c>
      <c r="U703" s="6">
        <v>132600.85</v>
      </c>
      <c r="V703" s="6">
        <v>1000.77</v>
      </c>
      <c r="W703" s="6">
        <v>16972.509999999998</v>
      </c>
      <c r="X703" s="6">
        <v>51382.642</v>
      </c>
      <c r="Y703" s="5">
        <v>0.24778697773453801</v>
      </c>
      <c r="Z703" t="s">
        <v>103</v>
      </c>
      <c r="AA703" t="s">
        <v>104</v>
      </c>
      <c r="AB703" t="s">
        <v>83</v>
      </c>
      <c r="AC703" t="s">
        <v>76</v>
      </c>
      <c r="AD703" t="s">
        <v>123</v>
      </c>
      <c r="AE703" t="s">
        <v>67</v>
      </c>
      <c r="AF703" t="str">
        <f>TEXT(Agricultural_Export_Analysis_Cleaned_Dataset[[#This Row],[Order_Date]],"mmm")</f>
        <v>Sep</v>
      </c>
      <c r="AG703" t="str">
        <f>TEXT(Agricultural_Export_Analysis_Cleaned_Dataset[[#This Row],[Order_Date]],"yyyy")</f>
        <v>2025</v>
      </c>
      <c r="AH703" t="str">
        <f>TEXT(Agricultural_Export_Analysis_Cleaned_Dataset[[#This Row],[Order_Date]],"ddd")</f>
        <v>Thu</v>
      </c>
      <c r="AI703" t="str">
        <f>TEXT(Agricultural_Export_Analysis_Cleaned_Dataset[[#This Row],[Ship_Date]],"yyyy")</f>
        <v>2025</v>
      </c>
      <c r="AJ703" t="str">
        <f>TEXT(Agricultural_Export_Analysis_Cleaned_Dataset[[#This Row],[Ship_Date]],"mmm")</f>
        <v>Sep</v>
      </c>
      <c r="AK703" t="str">
        <f>TEXT(Agricultural_Export_Analysis_Cleaned_Dataset[[#This Row],[Ship_Date]],"ddd")</f>
        <v>Sat</v>
      </c>
      <c r="AL703" t="str">
        <f>TEXT(Agricultural_Export_Analysis_Cleaned_Dataset[[#This Row],[Delivery_Date]],"yyyy")</f>
        <v>2025</v>
      </c>
      <c r="AM703" t="str">
        <f>TEXT(Agricultural_Export_Analysis_Cleaned_Dataset[[#This Row],[Delivery_Date]],"mmm")</f>
        <v>Oct</v>
      </c>
      <c r="AN703" t="str">
        <f>TEXT(Agricultural_Export_Analysis_Cleaned_Dataset[[#This Row],[Delivery_Date]],"ddd")</f>
        <v>Sat</v>
      </c>
      <c r="AO703">
        <f>Agricultural_Export_Analysis_Cleaned_Dataset[[#This Row],[Delivery_Date]]-Agricultural_Export_Analysis_Cleaned_Dataset[[#This Row],[Ship_Date]]</f>
        <v>21</v>
      </c>
      <c r="AP703">
        <f>Agricultural_Export_Analysis_Cleaned_Dataset[[#This Row],[Ship_Date]]-Agricultural_Export_Analysis_Cleaned_Dataset[[#This Row],[Order_Date]]</f>
        <v>2</v>
      </c>
      <c r="AQ703" s="4" t="str">
        <f>TEXT(Agricultural_Export_Analysis_Cleaned_Dataset[[#This Row],[Order_Date]],"mmm yyyy")</f>
        <v>Sep 2025</v>
      </c>
    </row>
    <row r="704" spans="1:43" x14ac:dyDescent="0.3">
      <c r="A704" t="s">
        <v>1489</v>
      </c>
      <c r="B704" t="s">
        <v>1490</v>
      </c>
      <c r="C704" s="2">
        <v>45779</v>
      </c>
      <c r="D704" s="2">
        <v>45784</v>
      </c>
      <c r="E704" s="2">
        <v>45814</v>
      </c>
      <c r="F704" t="s">
        <v>35</v>
      </c>
      <c r="G704" t="s">
        <v>132</v>
      </c>
      <c r="H704" t="s">
        <v>51</v>
      </c>
      <c r="I704" t="s">
        <v>38</v>
      </c>
      <c r="J704" t="s">
        <v>63</v>
      </c>
      <c r="K704" s="7">
        <v>7</v>
      </c>
      <c r="L704" t="s">
        <v>80</v>
      </c>
      <c r="M704" t="s">
        <v>71</v>
      </c>
      <c r="N704" t="s">
        <v>72</v>
      </c>
      <c r="O704">
        <v>904</v>
      </c>
      <c r="P704" s="6">
        <v>138.13</v>
      </c>
      <c r="Q704" s="6">
        <v>124869.52</v>
      </c>
      <c r="R704" s="5">
        <v>0.1</v>
      </c>
      <c r="S704" s="6">
        <v>112382.568</v>
      </c>
      <c r="T704" s="6">
        <v>13697.12</v>
      </c>
      <c r="U704" s="6">
        <v>73777.42</v>
      </c>
      <c r="V704" s="6">
        <v>2717.41</v>
      </c>
      <c r="W704" s="6">
        <v>9371.26</v>
      </c>
      <c r="X704" s="6">
        <v>12819.358</v>
      </c>
      <c r="Y704" s="5">
        <v>0.114068918588869</v>
      </c>
      <c r="Z704" t="s">
        <v>81</v>
      </c>
      <c r="AA704" t="s">
        <v>82</v>
      </c>
      <c r="AB704" t="s">
        <v>42</v>
      </c>
      <c r="AC704" t="s">
        <v>76</v>
      </c>
      <c r="AD704" t="s">
        <v>84</v>
      </c>
      <c r="AE704" t="s">
        <v>45</v>
      </c>
      <c r="AF704" t="str">
        <f>TEXT(Agricultural_Export_Analysis_Cleaned_Dataset[[#This Row],[Order_Date]],"mmm")</f>
        <v>May</v>
      </c>
      <c r="AG704" t="str">
        <f>TEXT(Agricultural_Export_Analysis_Cleaned_Dataset[[#This Row],[Order_Date]],"yyyy")</f>
        <v>2025</v>
      </c>
      <c r="AH704" t="str">
        <f>TEXT(Agricultural_Export_Analysis_Cleaned_Dataset[[#This Row],[Order_Date]],"ddd")</f>
        <v>Fri</v>
      </c>
      <c r="AI704" t="str">
        <f>TEXT(Agricultural_Export_Analysis_Cleaned_Dataset[[#This Row],[Ship_Date]],"yyyy")</f>
        <v>2025</v>
      </c>
      <c r="AJ704" t="str">
        <f>TEXT(Agricultural_Export_Analysis_Cleaned_Dataset[[#This Row],[Ship_Date]],"mmm")</f>
        <v>May</v>
      </c>
      <c r="AK704" t="str">
        <f>TEXT(Agricultural_Export_Analysis_Cleaned_Dataset[[#This Row],[Ship_Date]],"ddd")</f>
        <v>Wed</v>
      </c>
      <c r="AL704" t="str">
        <f>TEXT(Agricultural_Export_Analysis_Cleaned_Dataset[[#This Row],[Delivery_Date]],"yyyy")</f>
        <v>2025</v>
      </c>
      <c r="AM704" t="str">
        <f>TEXT(Agricultural_Export_Analysis_Cleaned_Dataset[[#This Row],[Delivery_Date]],"mmm")</f>
        <v>Jun</v>
      </c>
      <c r="AN704" t="str">
        <f>TEXT(Agricultural_Export_Analysis_Cleaned_Dataset[[#This Row],[Delivery_Date]],"ddd")</f>
        <v>Fri</v>
      </c>
      <c r="AO704">
        <f>Agricultural_Export_Analysis_Cleaned_Dataset[[#This Row],[Delivery_Date]]-Agricultural_Export_Analysis_Cleaned_Dataset[[#This Row],[Ship_Date]]</f>
        <v>30</v>
      </c>
      <c r="AP704">
        <f>Agricultural_Export_Analysis_Cleaned_Dataset[[#This Row],[Ship_Date]]-Agricultural_Export_Analysis_Cleaned_Dataset[[#This Row],[Order_Date]]</f>
        <v>5</v>
      </c>
      <c r="AQ704" s="4" t="str">
        <f>TEXT(Agricultural_Export_Analysis_Cleaned_Dataset[[#This Row],[Order_Date]],"mmm yyyy")</f>
        <v>May 2025</v>
      </c>
    </row>
    <row r="705" spans="1:43" x14ac:dyDescent="0.3">
      <c r="A705" t="s">
        <v>1491</v>
      </c>
      <c r="B705" t="s">
        <v>1492</v>
      </c>
      <c r="C705" s="2">
        <v>45765</v>
      </c>
      <c r="D705" s="2">
        <v>45775</v>
      </c>
      <c r="E705" s="2">
        <v>45786</v>
      </c>
      <c r="F705" t="s">
        <v>35</v>
      </c>
      <c r="G705" t="s">
        <v>36</v>
      </c>
      <c r="H705" t="s">
        <v>51</v>
      </c>
      <c r="I705" t="s">
        <v>97</v>
      </c>
      <c r="J705" t="s">
        <v>53</v>
      </c>
      <c r="K705" s="7">
        <v>4</v>
      </c>
      <c r="L705" t="s">
        <v>70</v>
      </c>
      <c r="M705" t="s">
        <v>61</v>
      </c>
      <c r="N705" t="s">
        <v>62</v>
      </c>
      <c r="O705">
        <v>1873</v>
      </c>
      <c r="P705" s="6">
        <v>29.31</v>
      </c>
      <c r="Q705" s="6">
        <v>54897.63</v>
      </c>
      <c r="R705" s="5">
        <v>0</v>
      </c>
      <c r="S705" s="6">
        <v>54897.63</v>
      </c>
      <c r="T705" s="6">
        <v>2651.15</v>
      </c>
      <c r="U705" s="6">
        <v>31030.5</v>
      </c>
      <c r="V705" s="6">
        <v>1032.8</v>
      </c>
      <c r="W705" s="6">
        <v>4003.33</v>
      </c>
      <c r="X705" s="6">
        <v>16179.85</v>
      </c>
      <c r="Y705" s="5">
        <v>0.294727659463623</v>
      </c>
      <c r="Z705" t="s">
        <v>81</v>
      </c>
      <c r="AA705" t="s">
        <v>165</v>
      </c>
      <c r="AB705" t="s">
        <v>65</v>
      </c>
      <c r="AC705" t="s">
        <v>66</v>
      </c>
      <c r="AD705" t="s">
        <v>77</v>
      </c>
      <c r="AE705" t="s">
        <v>58</v>
      </c>
      <c r="AF705" t="str">
        <f>TEXT(Agricultural_Export_Analysis_Cleaned_Dataset[[#This Row],[Order_Date]],"mmm")</f>
        <v>Apr</v>
      </c>
      <c r="AG705" t="str">
        <f>TEXT(Agricultural_Export_Analysis_Cleaned_Dataset[[#This Row],[Order_Date]],"yyyy")</f>
        <v>2025</v>
      </c>
      <c r="AH705" t="str">
        <f>TEXT(Agricultural_Export_Analysis_Cleaned_Dataset[[#This Row],[Order_Date]],"ddd")</f>
        <v>Fri</v>
      </c>
      <c r="AI705" t="str">
        <f>TEXT(Agricultural_Export_Analysis_Cleaned_Dataset[[#This Row],[Ship_Date]],"yyyy")</f>
        <v>2025</v>
      </c>
      <c r="AJ705" t="str">
        <f>TEXT(Agricultural_Export_Analysis_Cleaned_Dataset[[#This Row],[Ship_Date]],"mmm")</f>
        <v>Apr</v>
      </c>
      <c r="AK705" t="str">
        <f>TEXT(Agricultural_Export_Analysis_Cleaned_Dataset[[#This Row],[Ship_Date]],"ddd")</f>
        <v>Mon</v>
      </c>
      <c r="AL705" t="str">
        <f>TEXT(Agricultural_Export_Analysis_Cleaned_Dataset[[#This Row],[Delivery_Date]],"yyyy")</f>
        <v>2025</v>
      </c>
      <c r="AM705" t="str">
        <f>TEXT(Agricultural_Export_Analysis_Cleaned_Dataset[[#This Row],[Delivery_Date]],"mmm")</f>
        <v>May</v>
      </c>
      <c r="AN705" t="str">
        <f>TEXT(Agricultural_Export_Analysis_Cleaned_Dataset[[#This Row],[Delivery_Date]],"ddd")</f>
        <v>Fri</v>
      </c>
      <c r="AO705">
        <f>Agricultural_Export_Analysis_Cleaned_Dataset[[#This Row],[Delivery_Date]]-Agricultural_Export_Analysis_Cleaned_Dataset[[#This Row],[Ship_Date]]</f>
        <v>11</v>
      </c>
      <c r="AP705">
        <f>Agricultural_Export_Analysis_Cleaned_Dataset[[#This Row],[Ship_Date]]-Agricultural_Export_Analysis_Cleaned_Dataset[[#This Row],[Order_Date]]</f>
        <v>10</v>
      </c>
      <c r="AQ705" s="4" t="str">
        <f>TEXT(Agricultural_Export_Analysis_Cleaned_Dataset[[#This Row],[Order_Date]],"mmm yyyy")</f>
        <v>Apr 2025</v>
      </c>
    </row>
    <row r="706" spans="1:43" x14ac:dyDescent="0.3">
      <c r="A706" t="s">
        <v>1493</v>
      </c>
      <c r="B706" t="s">
        <v>1494</v>
      </c>
      <c r="C706" s="2">
        <v>45613</v>
      </c>
      <c r="D706" s="2">
        <v>45623</v>
      </c>
      <c r="E706" s="2">
        <v>45655</v>
      </c>
      <c r="F706" t="s">
        <v>35</v>
      </c>
      <c r="G706" t="s">
        <v>96</v>
      </c>
      <c r="H706" t="s">
        <v>37</v>
      </c>
      <c r="I706" t="s">
        <v>91</v>
      </c>
      <c r="J706" t="s">
        <v>39</v>
      </c>
      <c r="K706" s="7">
        <v>2</v>
      </c>
      <c r="L706" t="s">
        <v>87</v>
      </c>
      <c r="M706" t="s">
        <v>101</v>
      </c>
      <c r="N706" t="s">
        <v>102</v>
      </c>
      <c r="O706">
        <v>720</v>
      </c>
      <c r="P706" s="6">
        <v>190.96</v>
      </c>
      <c r="Q706" s="6">
        <v>137491.20000000001</v>
      </c>
      <c r="R706" s="5">
        <v>0.15</v>
      </c>
      <c r="S706" s="6">
        <v>116867.52</v>
      </c>
      <c r="T706" s="6">
        <v>11863.42</v>
      </c>
      <c r="U706" s="6">
        <v>72289.97</v>
      </c>
      <c r="V706" s="6">
        <v>2874.34</v>
      </c>
      <c r="W706" s="6">
        <v>8001.89</v>
      </c>
      <c r="X706" s="6">
        <v>21837.9</v>
      </c>
      <c r="Y706" s="5">
        <v>0.18686030130527301</v>
      </c>
      <c r="Z706" t="s">
        <v>54</v>
      </c>
      <c r="AA706" t="s">
        <v>92</v>
      </c>
      <c r="AB706" t="s">
        <v>42</v>
      </c>
      <c r="AC706" t="s">
        <v>43</v>
      </c>
      <c r="AD706" t="s">
        <v>98</v>
      </c>
      <c r="AE706" t="s">
        <v>45</v>
      </c>
      <c r="AF706" t="str">
        <f>TEXT(Agricultural_Export_Analysis_Cleaned_Dataset[[#This Row],[Order_Date]],"mmm")</f>
        <v>Nov</v>
      </c>
      <c r="AG706" t="str">
        <f>TEXT(Agricultural_Export_Analysis_Cleaned_Dataset[[#This Row],[Order_Date]],"yyyy")</f>
        <v>2024</v>
      </c>
      <c r="AH706" t="str">
        <f>TEXT(Agricultural_Export_Analysis_Cleaned_Dataset[[#This Row],[Order_Date]],"ddd")</f>
        <v>Sun</v>
      </c>
      <c r="AI706" t="str">
        <f>TEXT(Agricultural_Export_Analysis_Cleaned_Dataset[[#This Row],[Ship_Date]],"yyyy")</f>
        <v>2024</v>
      </c>
      <c r="AJ706" t="str">
        <f>TEXT(Agricultural_Export_Analysis_Cleaned_Dataset[[#This Row],[Ship_Date]],"mmm")</f>
        <v>Nov</v>
      </c>
      <c r="AK706" t="str">
        <f>TEXT(Agricultural_Export_Analysis_Cleaned_Dataset[[#This Row],[Ship_Date]],"ddd")</f>
        <v>Wed</v>
      </c>
      <c r="AL706" t="str">
        <f>TEXT(Agricultural_Export_Analysis_Cleaned_Dataset[[#This Row],[Delivery_Date]],"yyyy")</f>
        <v>2024</v>
      </c>
      <c r="AM706" t="str">
        <f>TEXT(Agricultural_Export_Analysis_Cleaned_Dataset[[#This Row],[Delivery_Date]],"mmm")</f>
        <v>Dec</v>
      </c>
      <c r="AN706" t="str">
        <f>TEXT(Agricultural_Export_Analysis_Cleaned_Dataset[[#This Row],[Delivery_Date]],"ddd")</f>
        <v>Sun</v>
      </c>
      <c r="AO706">
        <f>Agricultural_Export_Analysis_Cleaned_Dataset[[#This Row],[Delivery_Date]]-Agricultural_Export_Analysis_Cleaned_Dataset[[#This Row],[Ship_Date]]</f>
        <v>32</v>
      </c>
      <c r="AP706">
        <f>Agricultural_Export_Analysis_Cleaned_Dataset[[#This Row],[Ship_Date]]-Agricultural_Export_Analysis_Cleaned_Dataset[[#This Row],[Order_Date]]</f>
        <v>10</v>
      </c>
      <c r="AQ706" s="4" t="str">
        <f>TEXT(Agricultural_Export_Analysis_Cleaned_Dataset[[#This Row],[Order_Date]],"mmm yyyy")</f>
        <v>Nov 2024</v>
      </c>
    </row>
    <row r="707" spans="1:43" x14ac:dyDescent="0.3">
      <c r="A707" t="s">
        <v>1495</v>
      </c>
      <c r="B707" t="s">
        <v>1496</v>
      </c>
      <c r="C707" s="2">
        <v>45595</v>
      </c>
      <c r="D707" s="2">
        <v>45596</v>
      </c>
      <c r="E707" s="2">
        <v>45621</v>
      </c>
      <c r="F707" t="s">
        <v>35</v>
      </c>
      <c r="G707" t="s">
        <v>203</v>
      </c>
      <c r="H707" t="s">
        <v>51</v>
      </c>
      <c r="I707" t="s">
        <v>97</v>
      </c>
      <c r="J707" t="s">
        <v>112</v>
      </c>
      <c r="K707" s="7">
        <v>0</v>
      </c>
      <c r="L707" t="s">
        <v>32</v>
      </c>
      <c r="M707" t="s">
        <v>130</v>
      </c>
      <c r="N707" t="s">
        <v>131</v>
      </c>
      <c r="O707">
        <v>558</v>
      </c>
      <c r="P707" s="6">
        <v>399.54</v>
      </c>
      <c r="Q707" s="6">
        <v>222943.32</v>
      </c>
      <c r="R707" s="5">
        <v>0.15</v>
      </c>
      <c r="S707" s="6">
        <v>189501.82199999999</v>
      </c>
      <c r="T707" s="6">
        <v>12864.16</v>
      </c>
      <c r="U707" s="6">
        <v>125107.93</v>
      </c>
      <c r="V707" s="6">
        <v>964.71</v>
      </c>
      <c r="W707" s="6">
        <v>7660.42</v>
      </c>
      <c r="X707" s="6">
        <v>42904.601999999999</v>
      </c>
      <c r="Y707" s="5">
        <v>0.22640733237910499</v>
      </c>
      <c r="Z707" t="s">
        <v>54</v>
      </c>
      <c r="AA707" t="s">
        <v>75</v>
      </c>
      <c r="AB707" t="s">
        <v>83</v>
      </c>
      <c r="AC707" t="s">
        <v>43</v>
      </c>
      <c r="AD707" t="s">
        <v>77</v>
      </c>
      <c r="AE707" t="s">
        <v>45</v>
      </c>
      <c r="AF707" t="str">
        <f>TEXT(Agricultural_Export_Analysis_Cleaned_Dataset[[#This Row],[Order_Date]],"mmm")</f>
        <v>Oct</v>
      </c>
      <c r="AG707" t="str">
        <f>TEXT(Agricultural_Export_Analysis_Cleaned_Dataset[[#This Row],[Order_Date]],"yyyy")</f>
        <v>2024</v>
      </c>
      <c r="AH707" t="str">
        <f>TEXT(Agricultural_Export_Analysis_Cleaned_Dataset[[#This Row],[Order_Date]],"ddd")</f>
        <v>Wed</v>
      </c>
      <c r="AI707" t="str">
        <f>TEXT(Agricultural_Export_Analysis_Cleaned_Dataset[[#This Row],[Ship_Date]],"yyyy")</f>
        <v>2024</v>
      </c>
      <c r="AJ707" t="str">
        <f>TEXT(Agricultural_Export_Analysis_Cleaned_Dataset[[#This Row],[Ship_Date]],"mmm")</f>
        <v>Oct</v>
      </c>
      <c r="AK707" t="str">
        <f>TEXT(Agricultural_Export_Analysis_Cleaned_Dataset[[#This Row],[Ship_Date]],"ddd")</f>
        <v>Thu</v>
      </c>
      <c r="AL707" t="str">
        <f>TEXT(Agricultural_Export_Analysis_Cleaned_Dataset[[#This Row],[Delivery_Date]],"yyyy")</f>
        <v>2024</v>
      </c>
      <c r="AM707" t="str">
        <f>TEXT(Agricultural_Export_Analysis_Cleaned_Dataset[[#This Row],[Delivery_Date]],"mmm")</f>
        <v>Nov</v>
      </c>
      <c r="AN707" t="str">
        <f>TEXT(Agricultural_Export_Analysis_Cleaned_Dataset[[#This Row],[Delivery_Date]],"ddd")</f>
        <v>Mon</v>
      </c>
      <c r="AO707">
        <f>Agricultural_Export_Analysis_Cleaned_Dataset[[#This Row],[Delivery_Date]]-Agricultural_Export_Analysis_Cleaned_Dataset[[#This Row],[Ship_Date]]</f>
        <v>25</v>
      </c>
      <c r="AP707">
        <f>Agricultural_Export_Analysis_Cleaned_Dataset[[#This Row],[Ship_Date]]-Agricultural_Export_Analysis_Cleaned_Dataset[[#This Row],[Order_Date]]</f>
        <v>1</v>
      </c>
      <c r="AQ707" s="4" t="str">
        <f>TEXT(Agricultural_Export_Analysis_Cleaned_Dataset[[#This Row],[Order_Date]],"mmm yyyy")</f>
        <v>Oct 2024</v>
      </c>
    </row>
    <row r="708" spans="1:43" x14ac:dyDescent="0.3">
      <c r="A708" t="s">
        <v>1497</v>
      </c>
      <c r="B708" t="s">
        <v>1498</v>
      </c>
      <c r="C708" s="2">
        <v>45892</v>
      </c>
      <c r="D708" s="2">
        <v>45895</v>
      </c>
      <c r="E708" s="2">
        <v>45907</v>
      </c>
      <c r="F708" t="s">
        <v>35</v>
      </c>
      <c r="G708" t="s">
        <v>203</v>
      </c>
      <c r="H708" t="s">
        <v>74</v>
      </c>
      <c r="I708" t="s">
        <v>118</v>
      </c>
      <c r="J708" t="s">
        <v>53</v>
      </c>
      <c r="K708" s="7">
        <v>7</v>
      </c>
      <c r="L708" t="s">
        <v>32</v>
      </c>
      <c r="M708" t="s">
        <v>61</v>
      </c>
      <c r="N708" t="s">
        <v>62</v>
      </c>
      <c r="O708">
        <v>1603</v>
      </c>
      <c r="P708" s="6">
        <v>170.76</v>
      </c>
      <c r="Q708" s="6">
        <v>273728.28000000003</v>
      </c>
      <c r="R708" s="5">
        <v>0.1</v>
      </c>
      <c r="S708" s="6">
        <v>246355.45199999999</v>
      </c>
      <c r="T708" s="6">
        <v>3367.82</v>
      </c>
      <c r="U708" s="6">
        <v>144557.18</v>
      </c>
      <c r="V708" s="6">
        <v>1858.97</v>
      </c>
      <c r="W708" s="6">
        <v>11942.4</v>
      </c>
      <c r="X708" s="6">
        <v>84629.081999999995</v>
      </c>
      <c r="Y708" s="5">
        <v>0.34352429107191002</v>
      </c>
      <c r="Z708" t="s">
        <v>103</v>
      </c>
      <c r="AA708" t="s">
        <v>177</v>
      </c>
      <c r="AB708" t="s">
        <v>42</v>
      </c>
      <c r="AC708" t="s">
        <v>66</v>
      </c>
      <c r="AD708" t="s">
        <v>98</v>
      </c>
      <c r="AE708" t="s">
        <v>45</v>
      </c>
      <c r="AF708" t="str">
        <f>TEXT(Agricultural_Export_Analysis_Cleaned_Dataset[[#This Row],[Order_Date]],"mmm")</f>
        <v>Aug</v>
      </c>
      <c r="AG708" t="str">
        <f>TEXT(Agricultural_Export_Analysis_Cleaned_Dataset[[#This Row],[Order_Date]],"yyyy")</f>
        <v>2025</v>
      </c>
      <c r="AH708" t="str">
        <f>TEXT(Agricultural_Export_Analysis_Cleaned_Dataset[[#This Row],[Order_Date]],"ddd")</f>
        <v>Sat</v>
      </c>
      <c r="AI708" t="str">
        <f>TEXT(Agricultural_Export_Analysis_Cleaned_Dataset[[#This Row],[Ship_Date]],"yyyy")</f>
        <v>2025</v>
      </c>
      <c r="AJ708" t="str">
        <f>TEXT(Agricultural_Export_Analysis_Cleaned_Dataset[[#This Row],[Ship_Date]],"mmm")</f>
        <v>Aug</v>
      </c>
      <c r="AK708" t="str">
        <f>TEXT(Agricultural_Export_Analysis_Cleaned_Dataset[[#This Row],[Ship_Date]],"ddd")</f>
        <v>Tue</v>
      </c>
      <c r="AL708" t="str">
        <f>TEXT(Agricultural_Export_Analysis_Cleaned_Dataset[[#This Row],[Delivery_Date]],"yyyy")</f>
        <v>2025</v>
      </c>
      <c r="AM708" t="str">
        <f>TEXT(Agricultural_Export_Analysis_Cleaned_Dataset[[#This Row],[Delivery_Date]],"mmm")</f>
        <v>Sep</v>
      </c>
      <c r="AN708" t="str">
        <f>TEXT(Agricultural_Export_Analysis_Cleaned_Dataset[[#This Row],[Delivery_Date]],"ddd")</f>
        <v>Sun</v>
      </c>
      <c r="AO708">
        <f>Agricultural_Export_Analysis_Cleaned_Dataset[[#This Row],[Delivery_Date]]-Agricultural_Export_Analysis_Cleaned_Dataset[[#This Row],[Ship_Date]]</f>
        <v>12</v>
      </c>
      <c r="AP708">
        <f>Agricultural_Export_Analysis_Cleaned_Dataset[[#This Row],[Ship_Date]]-Agricultural_Export_Analysis_Cleaned_Dataset[[#This Row],[Order_Date]]</f>
        <v>3</v>
      </c>
      <c r="AQ708" s="4" t="str">
        <f>TEXT(Agricultural_Export_Analysis_Cleaned_Dataset[[#This Row],[Order_Date]],"mmm yyyy")</f>
        <v>Aug 2025</v>
      </c>
    </row>
    <row r="709" spans="1:43" x14ac:dyDescent="0.3">
      <c r="A709" t="s">
        <v>1499</v>
      </c>
      <c r="B709" t="s">
        <v>1500</v>
      </c>
      <c r="C709" s="2">
        <v>45327</v>
      </c>
      <c r="D709" s="2">
        <v>45332</v>
      </c>
      <c r="E709" s="2">
        <v>45362</v>
      </c>
      <c r="F709" t="s">
        <v>35</v>
      </c>
      <c r="G709" t="s">
        <v>8934</v>
      </c>
      <c r="H709" t="s">
        <v>74</v>
      </c>
      <c r="I709" t="s">
        <v>97</v>
      </c>
      <c r="J709" t="s">
        <v>112</v>
      </c>
      <c r="K709" s="7">
        <v>7</v>
      </c>
      <c r="L709" t="s">
        <v>87</v>
      </c>
      <c r="M709" t="s">
        <v>159</v>
      </c>
      <c r="N709" t="s">
        <v>160</v>
      </c>
      <c r="O709">
        <v>1176</v>
      </c>
      <c r="P709" s="6">
        <v>32.22</v>
      </c>
      <c r="Q709" s="6">
        <v>37890.720000000001</v>
      </c>
      <c r="R709" s="5">
        <v>0.15</v>
      </c>
      <c r="S709" s="6">
        <v>32207.112000000001</v>
      </c>
      <c r="T709" s="6">
        <v>6235.3</v>
      </c>
      <c r="U709" s="6">
        <v>20738.11</v>
      </c>
      <c r="V709" s="6">
        <v>1047.17</v>
      </c>
      <c r="W709" s="6">
        <v>3336.89</v>
      </c>
      <c r="X709" s="6">
        <v>849.64200000000005</v>
      </c>
      <c r="Y709" s="5">
        <v>2.6380570850313999E-2</v>
      </c>
      <c r="Z709" t="s">
        <v>40</v>
      </c>
      <c r="AA709" t="s">
        <v>147</v>
      </c>
      <c r="AB709" t="s">
        <v>65</v>
      </c>
      <c r="AC709" t="s">
        <v>76</v>
      </c>
      <c r="AD709" t="s">
        <v>77</v>
      </c>
      <c r="AE709" t="s">
        <v>58</v>
      </c>
      <c r="AF709" t="str">
        <f>TEXT(Agricultural_Export_Analysis_Cleaned_Dataset[[#This Row],[Order_Date]],"mmm")</f>
        <v>Feb</v>
      </c>
      <c r="AG709" t="str">
        <f>TEXT(Agricultural_Export_Analysis_Cleaned_Dataset[[#This Row],[Order_Date]],"yyyy")</f>
        <v>2024</v>
      </c>
      <c r="AH709" t="str">
        <f>TEXT(Agricultural_Export_Analysis_Cleaned_Dataset[[#This Row],[Order_Date]],"ddd")</f>
        <v>Mon</v>
      </c>
      <c r="AI709" t="str">
        <f>TEXT(Agricultural_Export_Analysis_Cleaned_Dataset[[#This Row],[Ship_Date]],"yyyy")</f>
        <v>2024</v>
      </c>
      <c r="AJ709" t="str">
        <f>TEXT(Agricultural_Export_Analysis_Cleaned_Dataset[[#This Row],[Ship_Date]],"mmm")</f>
        <v>Feb</v>
      </c>
      <c r="AK709" t="str">
        <f>TEXT(Agricultural_Export_Analysis_Cleaned_Dataset[[#This Row],[Ship_Date]],"ddd")</f>
        <v>Sat</v>
      </c>
      <c r="AL709" t="str">
        <f>TEXT(Agricultural_Export_Analysis_Cleaned_Dataset[[#This Row],[Delivery_Date]],"yyyy")</f>
        <v>2024</v>
      </c>
      <c r="AM709" t="str">
        <f>TEXT(Agricultural_Export_Analysis_Cleaned_Dataset[[#This Row],[Delivery_Date]],"mmm")</f>
        <v>Mar</v>
      </c>
      <c r="AN709" t="str">
        <f>TEXT(Agricultural_Export_Analysis_Cleaned_Dataset[[#This Row],[Delivery_Date]],"ddd")</f>
        <v>Mon</v>
      </c>
      <c r="AO709">
        <f>Agricultural_Export_Analysis_Cleaned_Dataset[[#This Row],[Delivery_Date]]-Agricultural_Export_Analysis_Cleaned_Dataset[[#This Row],[Ship_Date]]</f>
        <v>30</v>
      </c>
      <c r="AP709">
        <f>Agricultural_Export_Analysis_Cleaned_Dataset[[#This Row],[Ship_Date]]-Agricultural_Export_Analysis_Cleaned_Dataset[[#This Row],[Order_Date]]</f>
        <v>5</v>
      </c>
      <c r="AQ709" s="4" t="str">
        <f>TEXT(Agricultural_Export_Analysis_Cleaned_Dataset[[#This Row],[Order_Date]],"mmm yyyy")</f>
        <v>Feb 2024</v>
      </c>
    </row>
    <row r="710" spans="1:43" x14ac:dyDescent="0.3">
      <c r="A710" t="s">
        <v>1501</v>
      </c>
      <c r="B710" t="s">
        <v>692</v>
      </c>
      <c r="C710" s="2">
        <v>45643</v>
      </c>
      <c r="D710" s="2">
        <v>45645</v>
      </c>
      <c r="E710" s="2">
        <v>45677</v>
      </c>
      <c r="F710" t="s">
        <v>35</v>
      </c>
      <c r="G710" t="s">
        <v>8933</v>
      </c>
      <c r="H710" t="s">
        <v>51</v>
      </c>
      <c r="I710" t="s">
        <v>118</v>
      </c>
      <c r="J710" t="s">
        <v>63</v>
      </c>
      <c r="K710" s="7">
        <v>15</v>
      </c>
      <c r="L710" t="s">
        <v>32</v>
      </c>
      <c r="M710" t="s">
        <v>33</v>
      </c>
      <c r="N710" t="s">
        <v>34</v>
      </c>
      <c r="O710">
        <v>1120</v>
      </c>
      <c r="P710" s="6">
        <v>98.42</v>
      </c>
      <c r="Q710" s="6">
        <v>110230.39999999999</v>
      </c>
      <c r="R710" s="5">
        <v>0.05</v>
      </c>
      <c r="S710" s="6">
        <v>104718.88</v>
      </c>
      <c r="T710" s="6">
        <v>5724.6</v>
      </c>
      <c r="U710" s="6">
        <v>50009.32</v>
      </c>
      <c r="V710" s="6">
        <v>1135.54</v>
      </c>
      <c r="W710" s="6">
        <v>2944.26</v>
      </c>
      <c r="X710" s="6">
        <v>44905.16</v>
      </c>
      <c r="Y710" s="5">
        <v>0.428816274582005</v>
      </c>
      <c r="Z710" t="s">
        <v>54</v>
      </c>
      <c r="AA710" t="s">
        <v>55</v>
      </c>
      <c r="AB710" t="s">
        <v>65</v>
      </c>
      <c r="AC710" t="s">
        <v>76</v>
      </c>
      <c r="AD710" t="s">
        <v>84</v>
      </c>
      <c r="AE710" t="s">
        <v>58</v>
      </c>
      <c r="AF710" t="str">
        <f>TEXT(Agricultural_Export_Analysis_Cleaned_Dataset[[#This Row],[Order_Date]],"mmm")</f>
        <v>Dec</v>
      </c>
      <c r="AG710" t="str">
        <f>TEXT(Agricultural_Export_Analysis_Cleaned_Dataset[[#This Row],[Order_Date]],"yyyy")</f>
        <v>2024</v>
      </c>
      <c r="AH710" t="str">
        <f>TEXT(Agricultural_Export_Analysis_Cleaned_Dataset[[#This Row],[Order_Date]],"ddd")</f>
        <v>Tue</v>
      </c>
      <c r="AI710" t="str">
        <f>TEXT(Agricultural_Export_Analysis_Cleaned_Dataset[[#This Row],[Ship_Date]],"yyyy")</f>
        <v>2024</v>
      </c>
      <c r="AJ710" t="str">
        <f>TEXT(Agricultural_Export_Analysis_Cleaned_Dataset[[#This Row],[Ship_Date]],"mmm")</f>
        <v>Dec</v>
      </c>
      <c r="AK710" t="str">
        <f>TEXT(Agricultural_Export_Analysis_Cleaned_Dataset[[#This Row],[Ship_Date]],"ddd")</f>
        <v>Thu</v>
      </c>
      <c r="AL710" t="str">
        <f>TEXT(Agricultural_Export_Analysis_Cleaned_Dataset[[#This Row],[Delivery_Date]],"yyyy")</f>
        <v>2025</v>
      </c>
      <c r="AM710" t="str">
        <f>TEXT(Agricultural_Export_Analysis_Cleaned_Dataset[[#This Row],[Delivery_Date]],"mmm")</f>
        <v>Jan</v>
      </c>
      <c r="AN710" t="str">
        <f>TEXT(Agricultural_Export_Analysis_Cleaned_Dataset[[#This Row],[Delivery_Date]],"ddd")</f>
        <v>Mon</v>
      </c>
      <c r="AO710">
        <f>Agricultural_Export_Analysis_Cleaned_Dataset[[#This Row],[Delivery_Date]]-Agricultural_Export_Analysis_Cleaned_Dataset[[#This Row],[Ship_Date]]</f>
        <v>32</v>
      </c>
      <c r="AP710">
        <f>Agricultural_Export_Analysis_Cleaned_Dataset[[#This Row],[Ship_Date]]-Agricultural_Export_Analysis_Cleaned_Dataset[[#This Row],[Order_Date]]</f>
        <v>2</v>
      </c>
      <c r="AQ710" s="4" t="str">
        <f>TEXT(Agricultural_Export_Analysis_Cleaned_Dataset[[#This Row],[Order_Date]],"mmm yyyy")</f>
        <v>Dec 2024</v>
      </c>
    </row>
    <row r="711" spans="1:43" x14ac:dyDescent="0.3">
      <c r="A711" t="s">
        <v>1502</v>
      </c>
      <c r="B711" t="s">
        <v>1503</v>
      </c>
      <c r="C711" s="2">
        <v>45950</v>
      </c>
      <c r="D711" s="2">
        <v>45954</v>
      </c>
      <c r="E711" s="2">
        <v>45975</v>
      </c>
      <c r="F711" t="s">
        <v>35</v>
      </c>
      <c r="G711" t="s">
        <v>36</v>
      </c>
      <c r="H711" t="s">
        <v>37</v>
      </c>
      <c r="I711" t="s">
        <v>97</v>
      </c>
      <c r="J711" t="s">
        <v>53</v>
      </c>
      <c r="K711" s="7">
        <v>15</v>
      </c>
      <c r="L711" t="s">
        <v>80</v>
      </c>
      <c r="M711" t="s">
        <v>33</v>
      </c>
      <c r="N711" t="s">
        <v>34</v>
      </c>
      <c r="O711">
        <v>1612</v>
      </c>
      <c r="P711" s="6">
        <v>457.48</v>
      </c>
      <c r="Q711" s="6">
        <v>737457.76</v>
      </c>
      <c r="R711" s="5">
        <v>0.1</v>
      </c>
      <c r="S711" s="6">
        <v>663711.98400000005</v>
      </c>
      <c r="T711" s="6">
        <v>1319.46</v>
      </c>
      <c r="U711" s="6">
        <v>343948.06</v>
      </c>
      <c r="V711" s="6">
        <v>2082.21</v>
      </c>
      <c r="W711" s="6">
        <v>14882.1</v>
      </c>
      <c r="X711" s="6">
        <v>301480.15399999998</v>
      </c>
      <c r="Y711" s="5">
        <v>0.45423340434968001</v>
      </c>
      <c r="Z711" t="s">
        <v>54</v>
      </c>
      <c r="AA711" t="s">
        <v>75</v>
      </c>
      <c r="AB711" t="s">
        <v>56</v>
      </c>
      <c r="AC711" t="s">
        <v>66</v>
      </c>
      <c r="AD711" t="s">
        <v>98</v>
      </c>
      <c r="AE711" t="s">
        <v>45</v>
      </c>
      <c r="AF711" t="str">
        <f>TEXT(Agricultural_Export_Analysis_Cleaned_Dataset[[#This Row],[Order_Date]],"mmm")</f>
        <v>Oct</v>
      </c>
      <c r="AG711" t="str">
        <f>TEXT(Agricultural_Export_Analysis_Cleaned_Dataset[[#This Row],[Order_Date]],"yyyy")</f>
        <v>2025</v>
      </c>
      <c r="AH711" t="str">
        <f>TEXT(Agricultural_Export_Analysis_Cleaned_Dataset[[#This Row],[Order_Date]],"ddd")</f>
        <v>Mon</v>
      </c>
      <c r="AI711" t="str">
        <f>TEXT(Agricultural_Export_Analysis_Cleaned_Dataset[[#This Row],[Ship_Date]],"yyyy")</f>
        <v>2025</v>
      </c>
      <c r="AJ711" t="str">
        <f>TEXT(Agricultural_Export_Analysis_Cleaned_Dataset[[#This Row],[Ship_Date]],"mmm")</f>
        <v>Oct</v>
      </c>
      <c r="AK711" t="str">
        <f>TEXT(Agricultural_Export_Analysis_Cleaned_Dataset[[#This Row],[Ship_Date]],"ddd")</f>
        <v>Fri</v>
      </c>
      <c r="AL711" t="str">
        <f>TEXT(Agricultural_Export_Analysis_Cleaned_Dataset[[#This Row],[Delivery_Date]],"yyyy")</f>
        <v>2025</v>
      </c>
      <c r="AM711" t="str">
        <f>TEXT(Agricultural_Export_Analysis_Cleaned_Dataset[[#This Row],[Delivery_Date]],"mmm")</f>
        <v>Nov</v>
      </c>
      <c r="AN711" t="str">
        <f>TEXT(Agricultural_Export_Analysis_Cleaned_Dataset[[#This Row],[Delivery_Date]],"ddd")</f>
        <v>Fri</v>
      </c>
      <c r="AO711">
        <f>Agricultural_Export_Analysis_Cleaned_Dataset[[#This Row],[Delivery_Date]]-Agricultural_Export_Analysis_Cleaned_Dataset[[#This Row],[Ship_Date]]</f>
        <v>21</v>
      </c>
      <c r="AP711">
        <f>Agricultural_Export_Analysis_Cleaned_Dataset[[#This Row],[Ship_Date]]-Agricultural_Export_Analysis_Cleaned_Dataset[[#This Row],[Order_Date]]</f>
        <v>4</v>
      </c>
      <c r="AQ711" s="4" t="str">
        <f>TEXT(Agricultural_Export_Analysis_Cleaned_Dataset[[#This Row],[Order_Date]],"mmm yyyy")</f>
        <v>Oct 2025</v>
      </c>
    </row>
    <row r="712" spans="1:43" x14ac:dyDescent="0.3">
      <c r="A712" t="s">
        <v>1504</v>
      </c>
      <c r="B712" t="s">
        <v>1505</v>
      </c>
      <c r="C712" s="2">
        <v>45333</v>
      </c>
      <c r="D712" s="2">
        <v>45337</v>
      </c>
      <c r="E712" s="2">
        <v>45348</v>
      </c>
      <c r="F712" t="s">
        <v>35</v>
      </c>
      <c r="G712" t="s">
        <v>8932</v>
      </c>
      <c r="H712" t="s">
        <v>37</v>
      </c>
      <c r="I712" t="s">
        <v>91</v>
      </c>
      <c r="J712" t="s">
        <v>39</v>
      </c>
      <c r="K712" s="7">
        <v>0</v>
      </c>
      <c r="L712" t="s">
        <v>87</v>
      </c>
      <c r="M712" t="s">
        <v>159</v>
      </c>
      <c r="N712" t="s">
        <v>160</v>
      </c>
      <c r="O712">
        <v>89</v>
      </c>
      <c r="P712" s="6">
        <v>264.92</v>
      </c>
      <c r="Q712" s="6">
        <v>23577.88</v>
      </c>
      <c r="R712" s="5">
        <v>0.1</v>
      </c>
      <c r="S712" s="6">
        <v>21220.092000000001</v>
      </c>
      <c r="T712" s="6">
        <v>10209.81</v>
      </c>
      <c r="U712" s="6">
        <v>12682.57</v>
      </c>
      <c r="V712" s="6">
        <v>2121.66</v>
      </c>
      <c r="W712" s="6">
        <v>1591.57</v>
      </c>
      <c r="X712" s="6">
        <v>-5385.518</v>
      </c>
      <c r="Y712" s="5">
        <v>-0.253793338879021</v>
      </c>
      <c r="Z712" t="s">
        <v>40</v>
      </c>
      <c r="AA712" t="s">
        <v>147</v>
      </c>
      <c r="AB712" t="s">
        <v>56</v>
      </c>
      <c r="AC712" t="s">
        <v>43</v>
      </c>
      <c r="AD712" t="s">
        <v>98</v>
      </c>
      <c r="AE712" t="s">
        <v>58</v>
      </c>
      <c r="AF712" t="str">
        <f>TEXT(Agricultural_Export_Analysis_Cleaned_Dataset[[#This Row],[Order_Date]],"mmm")</f>
        <v>Feb</v>
      </c>
      <c r="AG712" t="str">
        <f>TEXT(Agricultural_Export_Analysis_Cleaned_Dataset[[#This Row],[Order_Date]],"yyyy")</f>
        <v>2024</v>
      </c>
      <c r="AH712" t="str">
        <f>TEXT(Agricultural_Export_Analysis_Cleaned_Dataset[[#This Row],[Order_Date]],"ddd")</f>
        <v>Sun</v>
      </c>
      <c r="AI712" t="str">
        <f>TEXT(Agricultural_Export_Analysis_Cleaned_Dataset[[#This Row],[Ship_Date]],"yyyy")</f>
        <v>2024</v>
      </c>
      <c r="AJ712" t="str">
        <f>TEXT(Agricultural_Export_Analysis_Cleaned_Dataset[[#This Row],[Ship_Date]],"mmm")</f>
        <v>Feb</v>
      </c>
      <c r="AK712" t="str">
        <f>TEXT(Agricultural_Export_Analysis_Cleaned_Dataset[[#This Row],[Ship_Date]],"ddd")</f>
        <v>Thu</v>
      </c>
      <c r="AL712" t="str">
        <f>TEXT(Agricultural_Export_Analysis_Cleaned_Dataset[[#This Row],[Delivery_Date]],"yyyy")</f>
        <v>2024</v>
      </c>
      <c r="AM712" t="str">
        <f>TEXT(Agricultural_Export_Analysis_Cleaned_Dataset[[#This Row],[Delivery_Date]],"mmm")</f>
        <v>Feb</v>
      </c>
      <c r="AN712" t="str">
        <f>TEXT(Agricultural_Export_Analysis_Cleaned_Dataset[[#This Row],[Delivery_Date]],"ddd")</f>
        <v>Mon</v>
      </c>
      <c r="AO712">
        <f>Agricultural_Export_Analysis_Cleaned_Dataset[[#This Row],[Delivery_Date]]-Agricultural_Export_Analysis_Cleaned_Dataset[[#This Row],[Ship_Date]]</f>
        <v>11</v>
      </c>
      <c r="AP712">
        <f>Agricultural_Export_Analysis_Cleaned_Dataset[[#This Row],[Ship_Date]]-Agricultural_Export_Analysis_Cleaned_Dataset[[#This Row],[Order_Date]]</f>
        <v>4</v>
      </c>
      <c r="AQ712" s="4" t="str">
        <f>TEXT(Agricultural_Export_Analysis_Cleaned_Dataset[[#This Row],[Order_Date]],"mmm yyyy")</f>
        <v>Feb 2024</v>
      </c>
    </row>
    <row r="713" spans="1:43" x14ac:dyDescent="0.3">
      <c r="A713" t="s">
        <v>1506</v>
      </c>
      <c r="B713" t="s">
        <v>1507</v>
      </c>
      <c r="C713" s="2">
        <v>45815</v>
      </c>
      <c r="D713" s="2">
        <v>45822</v>
      </c>
      <c r="E713" s="2">
        <v>45833</v>
      </c>
      <c r="F713" t="s">
        <v>35</v>
      </c>
      <c r="G713" t="s">
        <v>36</v>
      </c>
      <c r="H713" t="s">
        <v>51</v>
      </c>
      <c r="I713" t="s">
        <v>91</v>
      </c>
      <c r="J713" t="s">
        <v>112</v>
      </c>
      <c r="K713" s="7">
        <v>0</v>
      </c>
      <c r="L713" t="s">
        <v>135</v>
      </c>
      <c r="M713" t="s">
        <v>159</v>
      </c>
      <c r="N713" t="s">
        <v>160</v>
      </c>
      <c r="O713">
        <v>485</v>
      </c>
      <c r="P713" s="6">
        <v>93.08</v>
      </c>
      <c r="Q713" s="6">
        <v>45143.8</v>
      </c>
      <c r="R713" s="5">
        <v>0</v>
      </c>
      <c r="S713" s="6">
        <v>45143.8</v>
      </c>
      <c r="T713" s="6">
        <v>11291.68</v>
      </c>
      <c r="U713" s="6">
        <v>32709.4</v>
      </c>
      <c r="V713" s="6">
        <v>916.11</v>
      </c>
      <c r="W713" s="6">
        <v>3414.06</v>
      </c>
      <c r="X713" s="6">
        <v>-3187.45</v>
      </c>
      <c r="Y713" s="5">
        <v>-7.0606594925548993E-2</v>
      </c>
      <c r="Z713" t="s">
        <v>81</v>
      </c>
      <c r="AA713" t="s">
        <v>150</v>
      </c>
      <c r="AB713" t="s">
        <v>65</v>
      </c>
      <c r="AC713" t="s">
        <v>43</v>
      </c>
      <c r="AD713" t="s">
        <v>57</v>
      </c>
      <c r="AE713" t="s">
        <v>67</v>
      </c>
      <c r="AF713" t="str">
        <f>TEXT(Agricultural_Export_Analysis_Cleaned_Dataset[[#This Row],[Order_Date]],"mmm")</f>
        <v>Jun</v>
      </c>
      <c r="AG713" t="str">
        <f>TEXT(Agricultural_Export_Analysis_Cleaned_Dataset[[#This Row],[Order_Date]],"yyyy")</f>
        <v>2025</v>
      </c>
      <c r="AH713" t="str">
        <f>TEXT(Agricultural_Export_Analysis_Cleaned_Dataset[[#This Row],[Order_Date]],"ddd")</f>
        <v>Sat</v>
      </c>
      <c r="AI713" t="str">
        <f>TEXT(Agricultural_Export_Analysis_Cleaned_Dataset[[#This Row],[Ship_Date]],"yyyy")</f>
        <v>2025</v>
      </c>
      <c r="AJ713" t="str">
        <f>TEXT(Agricultural_Export_Analysis_Cleaned_Dataset[[#This Row],[Ship_Date]],"mmm")</f>
        <v>Jun</v>
      </c>
      <c r="AK713" t="str">
        <f>TEXT(Agricultural_Export_Analysis_Cleaned_Dataset[[#This Row],[Ship_Date]],"ddd")</f>
        <v>Sat</v>
      </c>
      <c r="AL713" t="str">
        <f>TEXT(Agricultural_Export_Analysis_Cleaned_Dataset[[#This Row],[Delivery_Date]],"yyyy")</f>
        <v>2025</v>
      </c>
      <c r="AM713" t="str">
        <f>TEXT(Agricultural_Export_Analysis_Cleaned_Dataset[[#This Row],[Delivery_Date]],"mmm")</f>
        <v>Jun</v>
      </c>
      <c r="AN713" t="str">
        <f>TEXT(Agricultural_Export_Analysis_Cleaned_Dataset[[#This Row],[Delivery_Date]],"ddd")</f>
        <v>Wed</v>
      </c>
      <c r="AO713">
        <f>Agricultural_Export_Analysis_Cleaned_Dataset[[#This Row],[Delivery_Date]]-Agricultural_Export_Analysis_Cleaned_Dataset[[#This Row],[Ship_Date]]</f>
        <v>11</v>
      </c>
      <c r="AP713">
        <f>Agricultural_Export_Analysis_Cleaned_Dataset[[#This Row],[Ship_Date]]-Agricultural_Export_Analysis_Cleaned_Dataset[[#This Row],[Order_Date]]</f>
        <v>7</v>
      </c>
      <c r="AQ713" s="4" t="str">
        <f>TEXT(Agricultural_Export_Analysis_Cleaned_Dataset[[#This Row],[Order_Date]],"mmm yyyy")</f>
        <v>Jun 2025</v>
      </c>
    </row>
    <row r="714" spans="1:43" x14ac:dyDescent="0.3">
      <c r="A714" t="s">
        <v>1508</v>
      </c>
      <c r="B714" t="s">
        <v>1509</v>
      </c>
      <c r="C714" s="2">
        <v>45502</v>
      </c>
      <c r="D714" s="2">
        <v>45506</v>
      </c>
      <c r="E714" s="2">
        <v>45537</v>
      </c>
      <c r="F714" t="s">
        <v>35</v>
      </c>
      <c r="G714" t="s">
        <v>73</v>
      </c>
      <c r="H714" t="s">
        <v>51</v>
      </c>
      <c r="I714" t="s">
        <v>118</v>
      </c>
      <c r="J714" t="s">
        <v>39</v>
      </c>
      <c r="K714" s="7">
        <v>4</v>
      </c>
      <c r="L714" t="s">
        <v>87</v>
      </c>
      <c r="M714" t="s">
        <v>101</v>
      </c>
      <c r="N714" t="s">
        <v>102</v>
      </c>
      <c r="O714">
        <v>962</v>
      </c>
      <c r="P714" s="6">
        <v>309.62</v>
      </c>
      <c r="Q714" s="6">
        <v>297854.44</v>
      </c>
      <c r="R714" s="5">
        <v>0.15</v>
      </c>
      <c r="S714" s="6">
        <v>253176.274</v>
      </c>
      <c r="T714" s="6">
        <v>2134.06</v>
      </c>
      <c r="U714" s="6">
        <v>129468.53</v>
      </c>
      <c r="V714" s="6">
        <v>1223.6099999999999</v>
      </c>
      <c r="W714" s="6">
        <v>7765.67</v>
      </c>
      <c r="X714" s="6">
        <v>112584.40399999999</v>
      </c>
      <c r="Y714" s="5">
        <v>0.444687814625157</v>
      </c>
      <c r="Z714" t="s">
        <v>103</v>
      </c>
      <c r="AA714" t="s">
        <v>119</v>
      </c>
      <c r="AB714" t="s">
        <v>42</v>
      </c>
      <c r="AC714" t="s">
        <v>43</v>
      </c>
      <c r="AD714" t="s">
        <v>98</v>
      </c>
      <c r="AE714" t="s">
        <v>67</v>
      </c>
      <c r="AF714" t="str">
        <f>TEXT(Agricultural_Export_Analysis_Cleaned_Dataset[[#This Row],[Order_Date]],"mmm")</f>
        <v>Jul</v>
      </c>
      <c r="AG714" t="str">
        <f>TEXT(Agricultural_Export_Analysis_Cleaned_Dataset[[#This Row],[Order_Date]],"yyyy")</f>
        <v>2024</v>
      </c>
      <c r="AH714" t="str">
        <f>TEXT(Agricultural_Export_Analysis_Cleaned_Dataset[[#This Row],[Order_Date]],"ddd")</f>
        <v>Mon</v>
      </c>
      <c r="AI714" t="str">
        <f>TEXT(Agricultural_Export_Analysis_Cleaned_Dataset[[#This Row],[Ship_Date]],"yyyy")</f>
        <v>2024</v>
      </c>
      <c r="AJ714" t="str">
        <f>TEXT(Agricultural_Export_Analysis_Cleaned_Dataset[[#This Row],[Ship_Date]],"mmm")</f>
        <v>Aug</v>
      </c>
      <c r="AK714" t="str">
        <f>TEXT(Agricultural_Export_Analysis_Cleaned_Dataset[[#This Row],[Ship_Date]],"ddd")</f>
        <v>Fri</v>
      </c>
      <c r="AL714" t="str">
        <f>TEXT(Agricultural_Export_Analysis_Cleaned_Dataset[[#This Row],[Delivery_Date]],"yyyy")</f>
        <v>2024</v>
      </c>
      <c r="AM714" t="str">
        <f>TEXT(Agricultural_Export_Analysis_Cleaned_Dataset[[#This Row],[Delivery_Date]],"mmm")</f>
        <v>Sep</v>
      </c>
      <c r="AN714" t="str">
        <f>TEXT(Agricultural_Export_Analysis_Cleaned_Dataset[[#This Row],[Delivery_Date]],"ddd")</f>
        <v>Mon</v>
      </c>
      <c r="AO714">
        <f>Agricultural_Export_Analysis_Cleaned_Dataset[[#This Row],[Delivery_Date]]-Agricultural_Export_Analysis_Cleaned_Dataset[[#This Row],[Ship_Date]]</f>
        <v>31</v>
      </c>
      <c r="AP714">
        <f>Agricultural_Export_Analysis_Cleaned_Dataset[[#This Row],[Ship_Date]]-Agricultural_Export_Analysis_Cleaned_Dataset[[#This Row],[Order_Date]]</f>
        <v>4</v>
      </c>
      <c r="AQ714" s="4" t="str">
        <f>TEXT(Agricultural_Export_Analysis_Cleaned_Dataset[[#This Row],[Order_Date]],"mmm yyyy")</f>
        <v>Jul 2024</v>
      </c>
    </row>
    <row r="715" spans="1:43" x14ac:dyDescent="0.3">
      <c r="A715" t="s">
        <v>1510</v>
      </c>
      <c r="B715" t="s">
        <v>1511</v>
      </c>
      <c r="C715" s="2">
        <v>45689</v>
      </c>
      <c r="D715" s="2">
        <v>45695</v>
      </c>
      <c r="E715" s="2">
        <v>45727</v>
      </c>
      <c r="F715" t="s">
        <v>35</v>
      </c>
      <c r="G715" t="s">
        <v>8932</v>
      </c>
      <c r="H715" t="s">
        <v>74</v>
      </c>
      <c r="I715" t="s">
        <v>38</v>
      </c>
      <c r="J715" t="s">
        <v>53</v>
      </c>
      <c r="K715" s="7">
        <v>15</v>
      </c>
      <c r="L715" t="s">
        <v>70</v>
      </c>
      <c r="M715" t="s">
        <v>88</v>
      </c>
      <c r="N715" t="s">
        <v>89</v>
      </c>
      <c r="O715">
        <v>1096</v>
      </c>
      <c r="P715" s="6">
        <v>31.43</v>
      </c>
      <c r="Q715" s="6">
        <v>34447.279999999999</v>
      </c>
      <c r="R715" s="5">
        <v>0</v>
      </c>
      <c r="S715" s="6">
        <v>34447.279999999999</v>
      </c>
      <c r="T715" s="6">
        <v>3123.33</v>
      </c>
      <c r="U715" s="6">
        <v>17737.84</v>
      </c>
      <c r="V715" s="6">
        <v>1068.4000000000001</v>
      </c>
      <c r="W715" s="6">
        <v>2409.91</v>
      </c>
      <c r="X715" s="6">
        <v>10107.799999999999</v>
      </c>
      <c r="Y715" s="5">
        <v>0.2934281023059</v>
      </c>
      <c r="Z715" t="s">
        <v>40</v>
      </c>
      <c r="AA715" t="s">
        <v>147</v>
      </c>
      <c r="AB715" t="s">
        <v>42</v>
      </c>
      <c r="AC715" t="s">
        <v>76</v>
      </c>
      <c r="AD715" t="s">
        <v>93</v>
      </c>
      <c r="AE715" t="s">
        <v>58</v>
      </c>
      <c r="AF715" t="str">
        <f>TEXT(Agricultural_Export_Analysis_Cleaned_Dataset[[#This Row],[Order_Date]],"mmm")</f>
        <v>Feb</v>
      </c>
      <c r="AG715" t="str">
        <f>TEXT(Agricultural_Export_Analysis_Cleaned_Dataset[[#This Row],[Order_Date]],"yyyy")</f>
        <v>2025</v>
      </c>
      <c r="AH715" t="str">
        <f>TEXT(Agricultural_Export_Analysis_Cleaned_Dataset[[#This Row],[Order_Date]],"ddd")</f>
        <v>Sat</v>
      </c>
      <c r="AI715" t="str">
        <f>TEXT(Agricultural_Export_Analysis_Cleaned_Dataset[[#This Row],[Ship_Date]],"yyyy")</f>
        <v>2025</v>
      </c>
      <c r="AJ715" t="str">
        <f>TEXT(Agricultural_Export_Analysis_Cleaned_Dataset[[#This Row],[Ship_Date]],"mmm")</f>
        <v>Feb</v>
      </c>
      <c r="AK715" t="str">
        <f>TEXT(Agricultural_Export_Analysis_Cleaned_Dataset[[#This Row],[Ship_Date]],"ddd")</f>
        <v>Fri</v>
      </c>
      <c r="AL715" t="str">
        <f>TEXT(Agricultural_Export_Analysis_Cleaned_Dataset[[#This Row],[Delivery_Date]],"yyyy")</f>
        <v>2025</v>
      </c>
      <c r="AM715" t="str">
        <f>TEXT(Agricultural_Export_Analysis_Cleaned_Dataset[[#This Row],[Delivery_Date]],"mmm")</f>
        <v>Mar</v>
      </c>
      <c r="AN715" t="str">
        <f>TEXT(Agricultural_Export_Analysis_Cleaned_Dataset[[#This Row],[Delivery_Date]],"ddd")</f>
        <v>Tue</v>
      </c>
      <c r="AO715">
        <f>Agricultural_Export_Analysis_Cleaned_Dataset[[#This Row],[Delivery_Date]]-Agricultural_Export_Analysis_Cleaned_Dataset[[#This Row],[Ship_Date]]</f>
        <v>32</v>
      </c>
      <c r="AP715">
        <f>Agricultural_Export_Analysis_Cleaned_Dataset[[#This Row],[Ship_Date]]-Agricultural_Export_Analysis_Cleaned_Dataset[[#This Row],[Order_Date]]</f>
        <v>6</v>
      </c>
      <c r="AQ715" s="4" t="str">
        <f>TEXT(Agricultural_Export_Analysis_Cleaned_Dataset[[#This Row],[Order_Date]],"mmm yyyy")</f>
        <v>Feb 2025</v>
      </c>
    </row>
    <row r="716" spans="1:43" x14ac:dyDescent="0.3">
      <c r="A716" t="s">
        <v>1512</v>
      </c>
      <c r="B716" t="s">
        <v>1513</v>
      </c>
      <c r="C716" s="2">
        <v>45682</v>
      </c>
      <c r="D716" s="2">
        <v>45692</v>
      </c>
      <c r="E716" s="2">
        <v>45700</v>
      </c>
      <c r="F716" t="s">
        <v>35</v>
      </c>
      <c r="G716" t="s">
        <v>36</v>
      </c>
      <c r="H716" t="s">
        <v>74</v>
      </c>
      <c r="I716" t="s">
        <v>97</v>
      </c>
      <c r="J716" t="s">
        <v>112</v>
      </c>
      <c r="K716" s="7">
        <v>0</v>
      </c>
      <c r="L716" t="s">
        <v>135</v>
      </c>
      <c r="M716" t="s">
        <v>101</v>
      </c>
      <c r="N716" t="s">
        <v>102</v>
      </c>
      <c r="O716">
        <v>1796</v>
      </c>
      <c r="P716" s="6">
        <v>34.979999999999997</v>
      </c>
      <c r="Q716" s="6">
        <v>62824.08</v>
      </c>
      <c r="R716" s="5">
        <v>0</v>
      </c>
      <c r="S716" s="6">
        <v>62824.08</v>
      </c>
      <c r="T716" s="6">
        <v>14228.41</v>
      </c>
      <c r="U716" s="6">
        <v>44426.04</v>
      </c>
      <c r="V716" s="6">
        <v>2797.46</v>
      </c>
      <c r="W716" s="6">
        <v>3162.86</v>
      </c>
      <c r="X716" s="6">
        <v>-1790.69</v>
      </c>
      <c r="Y716" s="5">
        <v>-2.8503242705663099E-2</v>
      </c>
      <c r="Z716" t="s">
        <v>40</v>
      </c>
      <c r="AA716" t="s">
        <v>64</v>
      </c>
      <c r="AB716" t="s">
        <v>56</v>
      </c>
      <c r="AC716" t="s">
        <v>76</v>
      </c>
      <c r="AD716" t="s">
        <v>57</v>
      </c>
      <c r="AE716" t="s">
        <v>67</v>
      </c>
      <c r="AF716" t="str">
        <f>TEXT(Agricultural_Export_Analysis_Cleaned_Dataset[[#This Row],[Order_Date]],"mmm")</f>
        <v>Jan</v>
      </c>
      <c r="AG716" t="str">
        <f>TEXT(Agricultural_Export_Analysis_Cleaned_Dataset[[#This Row],[Order_Date]],"yyyy")</f>
        <v>2025</v>
      </c>
      <c r="AH716" t="str">
        <f>TEXT(Agricultural_Export_Analysis_Cleaned_Dataset[[#This Row],[Order_Date]],"ddd")</f>
        <v>Sat</v>
      </c>
      <c r="AI716" t="str">
        <f>TEXT(Agricultural_Export_Analysis_Cleaned_Dataset[[#This Row],[Ship_Date]],"yyyy")</f>
        <v>2025</v>
      </c>
      <c r="AJ716" t="str">
        <f>TEXT(Agricultural_Export_Analysis_Cleaned_Dataset[[#This Row],[Ship_Date]],"mmm")</f>
        <v>Feb</v>
      </c>
      <c r="AK716" t="str">
        <f>TEXT(Agricultural_Export_Analysis_Cleaned_Dataset[[#This Row],[Ship_Date]],"ddd")</f>
        <v>Tue</v>
      </c>
      <c r="AL716" t="str">
        <f>TEXT(Agricultural_Export_Analysis_Cleaned_Dataset[[#This Row],[Delivery_Date]],"yyyy")</f>
        <v>2025</v>
      </c>
      <c r="AM716" t="str">
        <f>TEXT(Agricultural_Export_Analysis_Cleaned_Dataset[[#This Row],[Delivery_Date]],"mmm")</f>
        <v>Feb</v>
      </c>
      <c r="AN716" t="str">
        <f>TEXT(Agricultural_Export_Analysis_Cleaned_Dataset[[#This Row],[Delivery_Date]],"ddd")</f>
        <v>Wed</v>
      </c>
      <c r="AO716">
        <f>Agricultural_Export_Analysis_Cleaned_Dataset[[#This Row],[Delivery_Date]]-Agricultural_Export_Analysis_Cleaned_Dataset[[#This Row],[Ship_Date]]</f>
        <v>8</v>
      </c>
      <c r="AP716">
        <f>Agricultural_Export_Analysis_Cleaned_Dataset[[#This Row],[Ship_Date]]-Agricultural_Export_Analysis_Cleaned_Dataset[[#This Row],[Order_Date]]</f>
        <v>10</v>
      </c>
      <c r="AQ716" s="4" t="str">
        <f>TEXT(Agricultural_Export_Analysis_Cleaned_Dataset[[#This Row],[Order_Date]],"mmm yyyy")</f>
        <v>Jan 2025</v>
      </c>
    </row>
    <row r="717" spans="1:43" x14ac:dyDescent="0.3">
      <c r="A717" t="s">
        <v>1514</v>
      </c>
      <c r="B717" t="s">
        <v>1515</v>
      </c>
      <c r="C717" s="2">
        <v>45501</v>
      </c>
      <c r="D717" s="2">
        <v>45503</v>
      </c>
      <c r="E717" s="2">
        <v>45523</v>
      </c>
      <c r="F717" t="s">
        <v>35</v>
      </c>
      <c r="G717" t="s">
        <v>50</v>
      </c>
      <c r="H717" t="s">
        <v>37</v>
      </c>
      <c r="I717" t="s">
        <v>97</v>
      </c>
      <c r="J717" t="s">
        <v>112</v>
      </c>
      <c r="K717" s="7">
        <v>0</v>
      </c>
      <c r="L717" t="s">
        <v>32</v>
      </c>
      <c r="M717" t="s">
        <v>101</v>
      </c>
      <c r="N717" t="s">
        <v>102</v>
      </c>
      <c r="O717">
        <v>659</v>
      </c>
      <c r="P717" s="6">
        <v>389.81</v>
      </c>
      <c r="Q717" s="6">
        <v>256884.79</v>
      </c>
      <c r="R717" s="5">
        <v>0</v>
      </c>
      <c r="S717" s="6">
        <v>256884.79</v>
      </c>
      <c r="T717" s="6">
        <v>10871.182699999999</v>
      </c>
      <c r="U717" s="6">
        <v>138875.78</v>
      </c>
      <c r="V717" s="6">
        <v>2797.36</v>
      </c>
      <c r="W717" s="6">
        <v>27932.68</v>
      </c>
      <c r="X717" s="6">
        <v>76407.787299999996</v>
      </c>
      <c r="Y717" s="5">
        <v>0.297439904112134</v>
      </c>
      <c r="Z717" t="s">
        <v>103</v>
      </c>
      <c r="AA717" t="s">
        <v>119</v>
      </c>
      <c r="AB717" t="s">
        <v>56</v>
      </c>
      <c r="AC717" t="s">
        <v>66</v>
      </c>
      <c r="AD717" t="s">
        <v>123</v>
      </c>
      <c r="AE717" t="s">
        <v>45</v>
      </c>
      <c r="AF717" t="str">
        <f>TEXT(Agricultural_Export_Analysis_Cleaned_Dataset[[#This Row],[Order_Date]],"mmm")</f>
        <v>Jul</v>
      </c>
      <c r="AG717" t="str">
        <f>TEXT(Agricultural_Export_Analysis_Cleaned_Dataset[[#This Row],[Order_Date]],"yyyy")</f>
        <v>2024</v>
      </c>
      <c r="AH717" t="str">
        <f>TEXT(Agricultural_Export_Analysis_Cleaned_Dataset[[#This Row],[Order_Date]],"ddd")</f>
        <v>Sun</v>
      </c>
      <c r="AI717" t="str">
        <f>TEXT(Agricultural_Export_Analysis_Cleaned_Dataset[[#This Row],[Ship_Date]],"yyyy")</f>
        <v>2024</v>
      </c>
      <c r="AJ717" t="str">
        <f>TEXT(Agricultural_Export_Analysis_Cleaned_Dataset[[#This Row],[Ship_Date]],"mmm")</f>
        <v>Jul</v>
      </c>
      <c r="AK717" t="str">
        <f>TEXT(Agricultural_Export_Analysis_Cleaned_Dataset[[#This Row],[Ship_Date]],"ddd")</f>
        <v>Tue</v>
      </c>
      <c r="AL717" t="str">
        <f>TEXT(Agricultural_Export_Analysis_Cleaned_Dataset[[#This Row],[Delivery_Date]],"yyyy")</f>
        <v>2024</v>
      </c>
      <c r="AM717" t="str">
        <f>TEXT(Agricultural_Export_Analysis_Cleaned_Dataset[[#This Row],[Delivery_Date]],"mmm")</f>
        <v>Aug</v>
      </c>
      <c r="AN717" t="str">
        <f>TEXT(Agricultural_Export_Analysis_Cleaned_Dataset[[#This Row],[Delivery_Date]],"ddd")</f>
        <v>Mon</v>
      </c>
      <c r="AO717">
        <f>Agricultural_Export_Analysis_Cleaned_Dataset[[#This Row],[Delivery_Date]]-Agricultural_Export_Analysis_Cleaned_Dataset[[#This Row],[Ship_Date]]</f>
        <v>20</v>
      </c>
      <c r="AP717">
        <f>Agricultural_Export_Analysis_Cleaned_Dataset[[#This Row],[Ship_Date]]-Agricultural_Export_Analysis_Cleaned_Dataset[[#This Row],[Order_Date]]</f>
        <v>2</v>
      </c>
      <c r="AQ717" s="4" t="str">
        <f>TEXT(Agricultural_Export_Analysis_Cleaned_Dataset[[#This Row],[Order_Date]],"mmm yyyy")</f>
        <v>Jul 2024</v>
      </c>
    </row>
    <row r="718" spans="1:43" x14ac:dyDescent="0.3">
      <c r="A718" t="s">
        <v>1516</v>
      </c>
      <c r="B718" t="s">
        <v>1517</v>
      </c>
      <c r="C718" s="2">
        <v>45734</v>
      </c>
      <c r="D718" s="2">
        <v>45742</v>
      </c>
      <c r="E718" s="2">
        <v>45762</v>
      </c>
      <c r="F718" t="s">
        <v>35</v>
      </c>
      <c r="G718" t="s">
        <v>8934</v>
      </c>
      <c r="H718" t="s">
        <v>74</v>
      </c>
      <c r="I718" t="s">
        <v>52</v>
      </c>
      <c r="J718" t="s">
        <v>53</v>
      </c>
      <c r="K718" s="7">
        <v>10</v>
      </c>
      <c r="L718" t="s">
        <v>87</v>
      </c>
      <c r="M718" t="s">
        <v>140</v>
      </c>
      <c r="N718" t="s">
        <v>49</v>
      </c>
      <c r="O718">
        <v>1032</v>
      </c>
      <c r="P718" s="6">
        <v>50.38</v>
      </c>
      <c r="Q718" s="6">
        <v>51992.160000000003</v>
      </c>
      <c r="R718" s="5">
        <v>0.05</v>
      </c>
      <c r="S718" s="6">
        <v>49392.552000000003</v>
      </c>
      <c r="T718" s="6">
        <v>6264.31</v>
      </c>
      <c r="U718" s="6">
        <v>25419.51</v>
      </c>
      <c r="V718" s="6">
        <v>1194.53</v>
      </c>
      <c r="W718" s="6">
        <v>1171.4000000000001</v>
      </c>
      <c r="X718" s="6">
        <v>15342.802</v>
      </c>
      <c r="Y718" s="5">
        <v>0.31062986986377999</v>
      </c>
      <c r="Z718" t="s">
        <v>40</v>
      </c>
      <c r="AA718" t="s">
        <v>41</v>
      </c>
      <c r="AB718" t="s">
        <v>56</v>
      </c>
      <c r="AC718" t="s">
        <v>43</v>
      </c>
      <c r="AD718" t="s">
        <v>84</v>
      </c>
      <c r="AE718" t="s">
        <v>58</v>
      </c>
      <c r="AF718" t="str">
        <f>TEXT(Agricultural_Export_Analysis_Cleaned_Dataset[[#This Row],[Order_Date]],"mmm")</f>
        <v>Mar</v>
      </c>
      <c r="AG718" t="str">
        <f>TEXT(Agricultural_Export_Analysis_Cleaned_Dataset[[#This Row],[Order_Date]],"yyyy")</f>
        <v>2025</v>
      </c>
      <c r="AH718" t="str">
        <f>TEXT(Agricultural_Export_Analysis_Cleaned_Dataset[[#This Row],[Order_Date]],"ddd")</f>
        <v>Tue</v>
      </c>
      <c r="AI718" t="str">
        <f>TEXT(Agricultural_Export_Analysis_Cleaned_Dataset[[#This Row],[Ship_Date]],"yyyy")</f>
        <v>2025</v>
      </c>
      <c r="AJ718" t="str">
        <f>TEXT(Agricultural_Export_Analysis_Cleaned_Dataset[[#This Row],[Ship_Date]],"mmm")</f>
        <v>Mar</v>
      </c>
      <c r="AK718" t="str">
        <f>TEXT(Agricultural_Export_Analysis_Cleaned_Dataset[[#This Row],[Ship_Date]],"ddd")</f>
        <v>Wed</v>
      </c>
      <c r="AL718" t="str">
        <f>TEXT(Agricultural_Export_Analysis_Cleaned_Dataset[[#This Row],[Delivery_Date]],"yyyy")</f>
        <v>2025</v>
      </c>
      <c r="AM718" t="str">
        <f>TEXT(Agricultural_Export_Analysis_Cleaned_Dataset[[#This Row],[Delivery_Date]],"mmm")</f>
        <v>Apr</v>
      </c>
      <c r="AN718" t="str">
        <f>TEXT(Agricultural_Export_Analysis_Cleaned_Dataset[[#This Row],[Delivery_Date]],"ddd")</f>
        <v>Tue</v>
      </c>
      <c r="AO718">
        <f>Agricultural_Export_Analysis_Cleaned_Dataset[[#This Row],[Delivery_Date]]-Agricultural_Export_Analysis_Cleaned_Dataset[[#This Row],[Ship_Date]]</f>
        <v>20</v>
      </c>
      <c r="AP718">
        <f>Agricultural_Export_Analysis_Cleaned_Dataset[[#This Row],[Ship_Date]]-Agricultural_Export_Analysis_Cleaned_Dataset[[#This Row],[Order_Date]]</f>
        <v>8</v>
      </c>
      <c r="AQ718" s="4" t="str">
        <f>TEXT(Agricultural_Export_Analysis_Cleaned_Dataset[[#This Row],[Order_Date]],"mmm yyyy")</f>
        <v>Mar 2025</v>
      </c>
    </row>
    <row r="719" spans="1:43" x14ac:dyDescent="0.3">
      <c r="A719" t="s">
        <v>1518</v>
      </c>
      <c r="B719" t="s">
        <v>1519</v>
      </c>
      <c r="C719" s="2">
        <v>45868</v>
      </c>
      <c r="D719" s="2">
        <v>45875</v>
      </c>
      <c r="E719" s="2">
        <v>45920</v>
      </c>
      <c r="F719" t="s">
        <v>35</v>
      </c>
      <c r="G719" t="s">
        <v>73</v>
      </c>
      <c r="H719" t="s">
        <v>51</v>
      </c>
      <c r="I719" t="s">
        <v>52</v>
      </c>
      <c r="J719" t="s">
        <v>112</v>
      </c>
      <c r="K719" s="7">
        <v>15</v>
      </c>
      <c r="L719" t="s">
        <v>32</v>
      </c>
      <c r="M719" t="s">
        <v>130</v>
      </c>
      <c r="N719" t="s">
        <v>131</v>
      </c>
      <c r="O719">
        <v>99</v>
      </c>
      <c r="P719" s="6">
        <v>342.2</v>
      </c>
      <c r="Q719" s="6">
        <v>33877.800000000003</v>
      </c>
      <c r="R719" s="5">
        <v>0.05</v>
      </c>
      <c r="S719" s="6">
        <v>32183.91</v>
      </c>
      <c r="T719" s="6">
        <v>6995.84</v>
      </c>
      <c r="U719" s="6">
        <v>16749.97</v>
      </c>
      <c r="V719" s="6">
        <v>105.65</v>
      </c>
      <c r="W719" s="6">
        <v>2736.22</v>
      </c>
      <c r="X719" s="6">
        <v>5596.23</v>
      </c>
      <c r="Y719" s="5">
        <v>0.17388285015711299</v>
      </c>
      <c r="Z719" t="s">
        <v>103</v>
      </c>
      <c r="AA719" t="s">
        <v>119</v>
      </c>
      <c r="AB719" t="s">
        <v>83</v>
      </c>
      <c r="AC719" t="s">
        <v>66</v>
      </c>
      <c r="AD719" t="s">
        <v>93</v>
      </c>
      <c r="AE719" t="s">
        <v>58</v>
      </c>
      <c r="AF719" t="str">
        <f>TEXT(Agricultural_Export_Analysis_Cleaned_Dataset[[#This Row],[Order_Date]],"mmm")</f>
        <v>Jul</v>
      </c>
      <c r="AG719" t="str">
        <f>TEXT(Agricultural_Export_Analysis_Cleaned_Dataset[[#This Row],[Order_Date]],"yyyy")</f>
        <v>2025</v>
      </c>
      <c r="AH719" t="str">
        <f>TEXT(Agricultural_Export_Analysis_Cleaned_Dataset[[#This Row],[Order_Date]],"ddd")</f>
        <v>Wed</v>
      </c>
      <c r="AI719" t="str">
        <f>TEXT(Agricultural_Export_Analysis_Cleaned_Dataset[[#This Row],[Ship_Date]],"yyyy")</f>
        <v>2025</v>
      </c>
      <c r="AJ719" t="str">
        <f>TEXT(Agricultural_Export_Analysis_Cleaned_Dataset[[#This Row],[Ship_Date]],"mmm")</f>
        <v>Aug</v>
      </c>
      <c r="AK719" t="str">
        <f>TEXT(Agricultural_Export_Analysis_Cleaned_Dataset[[#This Row],[Ship_Date]],"ddd")</f>
        <v>Wed</v>
      </c>
      <c r="AL719" t="str">
        <f>TEXT(Agricultural_Export_Analysis_Cleaned_Dataset[[#This Row],[Delivery_Date]],"yyyy")</f>
        <v>2025</v>
      </c>
      <c r="AM719" t="str">
        <f>TEXT(Agricultural_Export_Analysis_Cleaned_Dataset[[#This Row],[Delivery_Date]],"mmm")</f>
        <v>Sep</v>
      </c>
      <c r="AN719" t="str">
        <f>TEXT(Agricultural_Export_Analysis_Cleaned_Dataset[[#This Row],[Delivery_Date]],"ddd")</f>
        <v>Sat</v>
      </c>
      <c r="AO719">
        <f>Agricultural_Export_Analysis_Cleaned_Dataset[[#This Row],[Delivery_Date]]-Agricultural_Export_Analysis_Cleaned_Dataset[[#This Row],[Ship_Date]]</f>
        <v>45</v>
      </c>
      <c r="AP719">
        <f>Agricultural_Export_Analysis_Cleaned_Dataset[[#This Row],[Ship_Date]]-Agricultural_Export_Analysis_Cleaned_Dataset[[#This Row],[Order_Date]]</f>
        <v>7</v>
      </c>
      <c r="AQ719" s="4" t="str">
        <f>TEXT(Agricultural_Export_Analysis_Cleaned_Dataset[[#This Row],[Order_Date]],"mmm yyyy")</f>
        <v>Jul 2025</v>
      </c>
    </row>
    <row r="720" spans="1:43" x14ac:dyDescent="0.3">
      <c r="A720" t="s">
        <v>1520</v>
      </c>
      <c r="B720" t="s">
        <v>1521</v>
      </c>
      <c r="C720" s="2">
        <v>45673</v>
      </c>
      <c r="D720" s="2">
        <v>45681</v>
      </c>
      <c r="E720" s="2">
        <v>45717</v>
      </c>
      <c r="F720" t="s">
        <v>35</v>
      </c>
      <c r="G720" t="s">
        <v>8932</v>
      </c>
      <c r="H720" t="s">
        <v>74</v>
      </c>
      <c r="I720" t="s">
        <v>38</v>
      </c>
      <c r="J720" t="s">
        <v>112</v>
      </c>
      <c r="K720" s="7">
        <v>7</v>
      </c>
      <c r="L720" t="s">
        <v>80</v>
      </c>
      <c r="M720" t="s">
        <v>71</v>
      </c>
      <c r="N720" t="s">
        <v>72</v>
      </c>
      <c r="O720">
        <v>1398</v>
      </c>
      <c r="P720" s="6">
        <v>452.87</v>
      </c>
      <c r="Q720" s="6">
        <v>633112.26</v>
      </c>
      <c r="R720" s="5">
        <v>0.05</v>
      </c>
      <c r="S720" s="6">
        <v>601456.647</v>
      </c>
      <c r="T720" s="6">
        <v>9770.06</v>
      </c>
      <c r="U720" s="6">
        <v>328523.65999999997</v>
      </c>
      <c r="V720" s="6">
        <v>1280.3</v>
      </c>
      <c r="W720" s="6">
        <v>46926.36</v>
      </c>
      <c r="X720" s="6">
        <v>214956.26699999999</v>
      </c>
      <c r="Y720" s="5">
        <v>0.35739278644966099</v>
      </c>
      <c r="Z720" t="s">
        <v>40</v>
      </c>
      <c r="AA720" t="s">
        <v>64</v>
      </c>
      <c r="AB720" t="s">
        <v>56</v>
      </c>
      <c r="AC720" t="s">
        <v>66</v>
      </c>
      <c r="AD720" t="s">
        <v>123</v>
      </c>
      <c r="AE720" t="s">
        <v>45</v>
      </c>
      <c r="AF720" t="str">
        <f>TEXT(Agricultural_Export_Analysis_Cleaned_Dataset[[#This Row],[Order_Date]],"mmm")</f>
        <v>Jan</v>
      </c>
      <c r="AG720" t="str">
        <f>TEXT(Agricultural_Export_Analysis_Cleaned_Dataset[[#This Row],[Order_Date]],"yyyy")</f>
        <v>2025</v>
      </c>
      <c r="AH720" t="str">
        <f>TEXT(Agricultural_Export_Analysis_Cleaned_Dataset[[#This Row],[Order_Date]],"ddd")</f>
        <v>Thu</v>
      </c>
      <c r="AI720" t="str">
        <f>TEXT(Agricultural_Export_Analysis_Cleaned_Dataset[[#This Row],[Ship_Date]],"yyyy")</f>
        <v>2025</v>
      </c>
      <c r="AJ720" t="str">
        <f>TEXT(Agricultural_Export_Analysis_Cleaned_Dataset[[#This Row],[Ship_Date]],"mmm")</f>
        <v>Jan</v>
      </c>
      <c r="AK720" t="str">
        <f>TEXT(Agricultural_Export_Analysis_Cleaned_Dataset[[#This Row],[Ship_Date]],"ddd")</f>
        <v>Fri</v>
      </c>
      <c r="AL720" t="str">
        <f>TEXT(Agricultural_Export_Analysis_Cleaned_Dataset[[#This Row],[Delivery_Date]],"yyyy")</f>
        <v>2025</v>
      </c>
      <c r="AM720" t="str">
        <f>TEXT(Agricultural_Export_Analysis_Cleaned_Dataset[[#This Row],[Delivery_Date]],"mmm")</f>
        <v>Mar</v>
      </c>
      <c r="AN720" t="str">
        <f>TEXT(Agricultural_Export_Analysis_Cleaned_Dataset[[#This Row],[Delivery_Date]],"ddd")</f>
        <v>Sat</v>
      </c>
      <c r="AO720">
        <f>Agricultural_Export_Analysis_Cleaned_Dataset[[#This Row],[Delivery_Date]]-Agricultural_Export_Analysis_Cleaned_Dataset[[#This Row],[Ship_Date]]</f>
        <v>36</v>
      </c>
      <c r="AP720">
        <f>Agricultural_Export_Analysis_Cleaned_Dataset[[#This Row],[Ship_Date]]-Agricultural_Export_Analysis_Cleaned_Dataset[[#This Row],[Order_Date]]</f>
        <v>8</v>
      </c>
      <c r="AQ720" s="4" t="str">
        <f>TEXT(Agricultural_Export_Analysis_Cleaned_Dataset[[#This Row],[Order_Date]],"mmm yyyy")</f>
        <v>Jan 2025</v>
      </c>
    </row>
    <row r="721" spans="1:43" x14ac:dyDescent="0.3">
      <c r="A721" t="s">
        <v>1522</v>
      </c>
      <c r="B721" t="s">
        <v>1523</v>
      </c>
      <c r="C721" s="2">
        <v>45335</v>
      </c>
      <c r="D721" s="2">
        <v>45341</v>
      </c>
      <c r="E721" s="2">
        <v>45365</v>
      </c>
      <c r="F721" t="s">
        <v>35</v>
      </c>
      <c r="G721" t="s">
        <v>132</v>
      </c>
      <c r="H721" t="s">
        <v>74</v>
      </c>
      <c r="I721" t="s">
        <v>97</v>
      </c>
      <c r="J721" t="s">
        <v>63</v>
      </c>
      <c r="K721" s="7">
        <v>0</v>
      </c>
      <c r="L721" t="s">
        <v>87</v>
      </c>
      <c r="M721" t="s">
        <v>130</v>
      </c>
      <c r="N721" t="s">
        <v>131</v>
      </c>
      <c r="O721">
        <v>1862</v>
      </c>
      <c r="P721" s="6">
        <v>86.07</v>
      </c>
      <c r="Q721" s="6">
        <v>160262.34</v>
      </c>
      <c r="R721" s="5">
        <v>0.1</v>
      </c>
      <c r="S721" s="6">
        <v>144236.106</v>
      </c>
      <c r="T721" s="6">
        <v>7036.15</v>
      </c>
      <c r="U721" s="6">
        <v>92836.02</v>
      </c>
      <c r="V721" s="6">
        <v>1663.71</v>
      </c>
      <c r="W721" s="6">
        <v>12697.65</v>
      </c>
      <c r="X721" s="6">
        <v>30002.576000000001</v>
      </c>
      <c r="Y721" s="5">
        <v>0.208010163557799</v>
      </c>
      <c r="Z721" t="s">
        <v>40</v>
      </c>
      <c r="AA721" t="s">
        <v>147</v>
      </c>
      <c r="AB721" t="s">
        <v>83</v>
      </c>
      <c r="AC721" t="s">
        <v>76</v>
      </c>
      <c r="AD721" t="s">
        <v>98</v>
      </c>
      <c r="AE721" t="s">
        <v>67</v>
      </c>
      <c r="AF721" t="str">
        <f>TEXT(Agricultural_Export_Analysis_Cleaned_Dataset[[#This Row],[Order_Date]],"mmm")</f>
        <v>Feb</v>
      </c>
      <c r="AG721" t="str">
        <f>TEXT(Agricultural_Export_Analysis_Cleaned_Dataset[[#This Row],[Order_Date]],"yyyy")</f>
        <v>2024</v>
      </c>
      <c r="AH721" t="str">
        <f>TEXT(Agricultural_Export_Analysis_Cleaned_Dataset[[#This Row],[Order_Date]],"ddd")</f>
        <v>Tue</v>
      </c>
      <c r="AI721" t="str">
        <f>TEXT(Agricultural_Export_Analysis_Cleaned_Dataset[[#This Row],[Ship_Date]],"yyyy")</f>
        <v>2024</v>
      </c>
      <c r="AJ721" t="str">
        <f>TEXT(Agricultural_Export_Analysis_Cleaned_Dataset[[#This Row],[Ship_Date]],"mmm")</f>
        <v>Feb</v>
      </c>
      <c r="AK721" t="str">
        <f>TEXT(Agricultural_Export_Analysis_Cleaned_Dataset[[#This Row],[Ship_Date]],"ddd")</f>
        <v>Mon</v>
      </c>
      <c r="AL721" t="str">
        <f>TEXT(Agricultural_Export_Analysis_Cleaned_Dataset[[#This Row],[Delivery_Date]],"yyyy")</f>
        <v>2024</v>
      </c>
      <c r="AM721" t="str">
        <f>TEXT(Agricultural_Export_Analysis_Cleaned_Dataset[[#This Row],[Delivery_Date]],"mmm")</f>
        <v>Mar</v>
      </c>
      <c r="AN721" t="str">
        <f>TEXT(Agricultural_Export_Analysis_Cleaned_Dataset[[#This Row],[Delivery_Date]],"ddd")</f>
        <v>Thu</v>
      </c>
      <c r="AO721">
        <f>Agricultural_Export_Analysis_Cleaned_Dataset[[#This Row],[Delivery_Date]]-Agricultural_Export_Analysis_Cleaned_Dataset[[#This Row],[Ship_Date]]</f>
        <v>24</v>
      </c>
      <c r="AP721">
        <f>Agricultural_Export_Analysis_Cleaned_Dataset[[#This Row],[Ship_Date]]-Agricultural_Export_Analysis_Cleaned_Dataset[[#This Row],[Order_Date]]</f>
        <v>6</v>
      </c>
      <c r="AQ721" s="4" t="str">
        <f>TEXT(Agricultural_Export_Analysis_Cleaned_Dataset[[#This Row],[Order_Date]],"mmm yyyy")</f>
        <v>Feb 2024</v>
      </c>
    </row>
    <row r="722" spans="1:43" x14ac:dyDescent="0.3">
      <c r="A722" t="s">
        <v>1524</v>
      </c>
      <c r="B722" t="s">
        <v>1525</v>
      </c>
      <c r="C722" s="2">
        <v>45524</v>
      </c>
      <c r="D722" s="2">
        <v>45530</v>
      </c>
      <c r="E722" s="2">
        <v>45553</v>
      </c>
      <c r="F722" t="s">
        <v>35</v>
      </c>
      <c r="G722" t="s">
        <v>8933</v>
      </c>
      <c r="H722" t="s">
        <v>51</v>
      </c>
      <c r="I722" t="s">
        <v>38</v>
      </c>
      <c r="J722" t="s">
        <v>112</v>
      </c>
      <c r="K722" s="7">
        <v>15</v>
      </c>
      <c r="L722" t="s">
        <v>135</v>
      </c>
      <c r="M722" t="s">
        <v>33</v>
      </c>
      <c r="N722" t="s">
        <v>34</v>
      </c>
      <c r="O722">
        <v>1076</v>
      </c>
      <c r="P722" s="6">
        <v>281.12</v>
      </c>
      <c r="Q722" s="6">
        <v>302485.12</v>
      </c>
      <c r="R722" s="5">
        <v>0</v>
      </c>
      <c r="S722" s="6">
        <v>302485.12</v>
      </c>
      <c r="T722" s="6">
        <v>4193.3999999999996</v>
      </c>
      <c r="U722" s="6">
        <v>188339.15</v>
      </c>
      <c r="V722" s="6">
        <v>1696.3</v>
      </c>
      <c r="W722" s="6">
        <v>34552.57</v>
      </c>
      <c r="X722" s="6">
        <v>73703.7</v>
      </c>
      <c r="Y722" s="5">
        <v>0.24366058072542601</v>
      </c>
      <c r="Z722" t="s">
        <v>103</v>
      </c>
      <c r="AA722" t="s">
        <v>177</v>
      </c>
      <c r="AB722" t="s">
        <v>42</v>
      </c>
      <c r="AC722" t="s">
        <v>43</v>
      </c>
      <c r="AD722" t="s">
        <v>57</v>
      </c>
      <c r="AE722" t="s">
        <v>45</v>
      </c>
      <c r="AF722" t="str">
        <f>TEXT(Agricultural_Export_Analysis_Cleaned_Dataset[[#This Row],[Order_Date]],"mmm")</f>
        <v>Aug</v>
      </c>
      <c r="AG722" t="str">
        <f>TEXT(Agricultural_Export_Analysis_Cleaned_Dataset[[#This Row],[Order_Date]],"yyyy")</f>
        <v>2024</v>
      </c>
      <c r="AH722" t="str">
        <f>TEXT(Agricultural_Export_Analysis_Cleaned_Dataset[[#This Row],[Order_Date]],"ddd")</f>
        <v>Tue</v>
      </c>
      <c r="AI722" t="str">
        <f>TEXT(Agricultural_Export_Analysis_Cleaned_Dataset[[#This Row],[Ship_Date]],"yyyy")</f>
        <v>2024</v>
      </c>
      <c r="AJ722" t="str">
        <f>TEXT(Agricultural_Export_Analysis_Cleaned_Dataset[[#This Row],[Ship_Date]],"mmm")</f>
        <v>Aug</v>
      </c>
      <c r="AK722" t="str">
        <f>TEXT(Agricultural_Export_Analysis_Cleaned_Dataset[[#This Row],[Ship_Date]],"ddd")</f>
        <v>Mon</v>
      </c>
      <c r="AL722" t="str">
        <f>TEXT(Agricultural_Export_Analysis_Cleaned_Dataset[[#This Row],[Delivery_Date]],"yyyy")</f>
        <v>2024</v>
      </c>
      <c r="AM722" t="str">
        <f>TEXT(Agricultural_Export_Analysis_Cleaned_Dataset[[#This Row],[Delivery_Date]],"mmm")</f>
        <v>Sep</v>
      </c>
      <c r="AN722" t="str">
        <f>TEXT(Agricultural_Export_Analysis_Cleaned_Dataset[[#This Row],[Delivery_Date]],"ddd")</f>
        <v>Wed</v>
      </c>
      <c r="AO722">
        <f>Agricultural_Export_Analysis_Cleaned_Dataset[[#This Row],[Delivery_Date]]-Agricultural_Export_Analysis_Cleaned_Dataset[[#This Row],[Ship_Date]]</f>
        <v>23</v>
      </c>
      <c r="AP722">
        <f>Agricultural_Export_Analysis_Cleaned_Dataset[[#This Row],[Ship_Date]]-Agricultural_Export_Analysis_Cleaned_Dataset[[#This Row],[Order_Date]]</f>
        <v>6</v>
      </c>
      <c r="AQ722" s="4" t="str">
        <f>TEXT(Agricultural_Export_Analysis_Cleaned_Dataset[[#This Row],[Order_Date]],"mmm yyyy")</f>
        <v>Aug 2024</v>
      </c>
    </row>
    <row r="723" spans="1:43" x14ac:dyDescent="0.3">
      <c r="A723" t="s">
        <v>1526</v>
      </c>
      <c r="B723" t="s">
        <v>1527</v>
      </c>
      <c r="C723" s="2">
        <v>45484</v>
      </c>
      <c r="D723" s="2">
        <v>45485</v>
      </c>
      <c r="E723" s="2">
        <v>45505</v>
      </c>
      <c r="F723" t="s">
        <v>35</v>
      </c>
      <c r="G723" t="s">
        <v>73</v>
      </c>
      <c r="H723" t="s">
        <v>37</v>
      </c>
      <c r="I723" t="s">
        <v>118</v>
      </c>
      <c r="J723" t="s">
        <v>53</v>
      </c>
      <c r="K723" s="7">
        <v>0</v>
      </c>
      <c r="L723" t="s">
        <v>32</v>
      </c>
      <c r="M723" t="s">
        <v>159</v>
      </c>
      <c r="N723" t="s">
        <v>160</v>
      </c>
      <c r="O723">
        <v>1458</v>
      </c>
      <c r="P723" s="6">
        <v>380.75</v>
      </c>
      <c r="Q723" s="6">
        <v>555133.5</v>
      </c>
      <c r="R723" s="5">
        <v>0</v>
      </c>
      <c r="S723" s="6">
        <v>555133.5</v>
      </c>
      <c r="T723" s="6">
        <v>9836.58</v>
      </c>
      <c r="U723" s="6">
        <v>287417.28999999998</v>
      </c>
      <c r="V723" s="6">
        <v>551.53</v>
      </c>
      <c r="W723" s="6">
        <v>49625.760000000002</v>
      </c>
      <c r="X723" s="6">
        <v>207702.34</v>
      </c>
      <c r="Y723" s="5">
        <v>0.37414845257942397</v>
      </c>
      <c r="Z723" t="s">
        <v>103</v>
      </c>
      <c r="AA723" t="s">
        <v>119</v>
      </c>
      <c r="AB723" t="s">
        <v>42</v>
      </c>
      <c r="AC723" t="s">
        <v>43</v>
      </c>
      <c r="AD723" t="s">
        <v>44</v>
      </c>
      <c r="AE723" t="s">
        <v>58</v>
      </c>
      <c r="AF723" t="str">
        <f>TEXT(Agricultural_Export_Analysis_Cleaned_Dataset[[#This Row],[Order_Date]],"mmm")</f>
        <v>Jul</v>
      </c>
      <c r="AG723" t="str">
        <f>TEXT(Agricultural_Export_Analysis_Cleaned_Dataset[[#This Row],[Order_Date]],"yyyy")</f>
        <v>2024</v>
      </c>
      <c r="AH723" t="str">
        <f>TEXT(Agricultural_Export_Analysis_Cleaned_Dataset[[#This Row],[Order_Date]],"ddd")</f>
        <v>Thu</v>
      </c>
      <c r="AI723" t="str">
        <f>TEXT(Agricultural_Export_Analysis_Cleaned_Dataset[[#This Row],[Ship_Date]],"yyyy")</f>
        <v>2024</v>
      </c>
      <c r="AJ723" t="str">
        <f>TEXT(Agricultural_Export_Analysis_Cleaned_Dataset[[#This Row],[Ship_Date]],"mmm")</f>
        <v>Jul</v>
      </c>
      <c r="AK723" t="str">
        <f>TEXT(Agricultural_Export_Analysis_Cleaned_Dataset[[#This Row],[Ship_Date]],"ddd")</f>
        <v>Fri</v>
      </c>
      <c r="AL723" t="str">
        <f>TEXT(Agricultural_Export_Analysis_Cleaned_Dataset[[#This Row],[Delivery_Date]],"yyyy")</f>
        <v>2024</v>
      </c>
      <c r="AM723" t="str">
        <f>TEXT(Agricultural_Export_Analysis_Cleaned_Dataset[[#This Row],[Delivery_Date]],"mmm")</f>
        <v>Aug</v>
      </c>
      <c r="AN723" t="str">
        <f>TEXT(Agricultural_Export_Analysis_Cleaned_Dataset[[#This Row],[Delivery_Date]],"ddd")</f>
        <v>Thu</v>
      </c>
      <c r="AO723">
        <f>Agricultural_Export_Analysis_Cleaned_Dataset[[#This Row],[Delivery_Date]]-Agricultural_Export_Analysis_Cleaned_Dataset[[#This Row],[Ship_Date]]</f>
        <v>20</v>
      </c>
      <c r="AP723">
        <f>Agricultural_Export_Analysis_Cleaned_Dataset[[#This Row],[Ship_Date]]-Agricultural_Export_Analysis_Cleaned_Dataset[[#This Row],[Order_Date]]</f>
        <v>1</v>
      </c>
      <c r="AQ723" s="4" t="str">
        <f>TEXT(Agricultural_Export_Analysis_Cleaned_Dataset[[#This Row],[Order_Date]],"mmm yyyy")</f>
        <v>Jul 2024</v>
      </c>
    </row>
    <row r="724" spans="1:43" x14ac:dyDescent="0.3">
      <c r="A724" t="s">
        <v>1528</v>
      </c>
      <c r="B724" t="s">
        <v>1529</v>
      </c>
      <c r="C724" s="2">
        <v>45551</v>
      </c>
      <c r="D724" s="2">
        <v>45559</v>
      </c>
      <c r="E724" s="2">
        <v>45577</v>
      </c>
      <c r="F724" t="s">
        <v>35</v>
      </c>
      <c r="G724" t="s">
        <v>8934</v>
      </c>
      <c r="H724" t="s">
        <v>74</v>
      </c>
      <c r="I724" t="s">
        <v>38</v>
      </c>
      <c r="J724" t="s">
        <v>53</v>
      </c>
      <c r="K724" s="7">
        <v>0</v>
      </c>
      <c r="L724" t="s">
        <v>70</v>
      </c>
      <c r="M724" t="s">
        <v>88</v>
      </c>
      <c r="N724" t="s">
        <v>89</v>
      </c>
      <c r="O724">
        <v>98</v>
      </c>
      <c r="P724" s="6">
        <v>27.79</v>
      </c>
      <c r="Q724" s="6">
        <v>2723.42</v>
      </c>
      <c r="R724" s="5">
        <v>0.1</v>
      </c>
      <c r="S724" s="6">
        <v>2451.078</v>
      </c>
      <c r="T724" s="6">
        <v>3192.85</v>
      </c>
      <c r="U724" s="6">
        <v>1192.02</v>
      </c>
      <c r="V724" s="6">
        <v>2350.6</v>
      </c>
      <c r="W724" s="6">
        <v>66.510000000000005</v>
      </c>
      <c r="X724" s="6">
        <v>-4350.902</v>
      </c>
      <c r="Y724" s="5">
        <v>-1.7750973245241499</v>
      </c>
      <c r="Z724" t="s">
        <v>103</v>
      </c>
      <c r="AA724" t="s">
        <v>104</v>
      </c>
      <c r="AB724" t="s">
        <v>56</v>
      </c>
      <c r="AC724" t="s">
        <v>66</v>
      </c>
      <c r="AD724" t="s">
        <v>57</v>
      </c>
      <c r="AE724" t="s">
        <v>58</v>
      </c>
      <c r="AF724" t="str">
        <f>TEXT(Agricultural_Export_Analysis_Cleaned_Dataset[[#This Row],[Order_Date]],"mmm")</f>
        <v>Sep</v>
      </c>
      <c r="AG724" t="str">
        <f>TEXT(Agricultural_Export_Analysis_Cleaned_Dataset[[#This Row],[Order_Date]],"yyyy")</f>
        <v>2024</v>
      </c>
      <c r="AH724" t="str">
        <f>TEXT(Agricultural_Export_Analysis_Cleaned_Dataset[[#This Row],[Order_Date]],"ddd")</f>
        <v>Mon</v>
      </c>
      <c r="AI724" t="str">
        <f>TEXT(Agricultural_Export_Analysis_Cleaned_Dataset[[#This Row],[Ship_Date]],"yyyy")</f>
        <v>2024</v>
      </c>
      <c r="AJ724" t="str">
        <f>TEXT(Agricultural_Export_Analysis_Cleaned_Dataset[[#This Row],[Ship_Date]],"mmm")</f>
        <v>Sep</v>
      </c>
      <c r="AK724" t="str">
        <f>TEXT(Agricultural_Export_Analysis_Cleaned_Dataset[[#This Row],[Ship_Date]],"ddd")</f>
        <v>Tue</v>
      </c>
      <c r="AL724" t="str">
        <f>TEXT(Agricultural_Export_Analysis_Cleaned_Dataset[[#This Row],[Delivery_Date]],"yyyy")</f>
        <v>2024</v>
      </c>
      <c r="AM724" t="str">
        <f>TEXT(Agricultural_Export_Analysis_Cleaned_Dataset[[#This Row],[Delivery_Date]],"mmm")</f>
        <v>Oct</v>
      </c>
      <c r="AN724" t="str">
        <f>TEXT(Agricultural_Export_Analysis_Cleaned_Dataset[[#This Row],[Delivery_Date]],"ddd")</f>
        <v>Sat</v>
      </c>
      <c r="AO724">
        <f>Agricultural_Export_Analysis_Cleaned_Dataset[[#This Row],[Delivery_Date]]-Agricultural_Export_Analysis_Cleaned_Dataset[[#This Row],[Ship_Date]]</f>
        <v>18</v>
      </c>
      <c r="AP724">
        <f>Agricultural_Export_Analysis_Cleaned_Dataset[[#This Row],[Ship_Date]]-Agricultural_Export_Analysis_Cleaned_Dataset[[#This Row],[Order_Date]]</f>
        <v>8</v>
      </c>
      <c r="AQ724" s="4" t="str">
        <f>TEXT(Agricultural_Export_Analysis_Cleaned_Dataset[[#This Row],[Order_Date]],"mmm yyyy")</f>
        <v>Sep 2024</v>
      </c>
    </row>
    <row r="725" spans="1:43" x14ac:dyDescent="0.3">
      <c r="A725" t="s">
        <v>1530</v>
      </c>
      <c r="B725" t="s">
        <v>1531</v>
      </c>
      <c r="C725" s="2">
        <v>45803</v>
      </c>
      <c r="D725" s="2">
        <v>45809</v>
      </c>
      <c r="E725" s="2">
        <v>45821</v>
      </c>
      <c r="F725" t="s">
        <v>35</v>
      </c>
      <c r="G725" t="s">
        <v>117</v>
      </c>
      <c r="H725" t="s">
        <v>74</v>
      </c>
      <c r="I725" t="s">
        <v>52</v>
      </c>
      <c r="J725" t="s">
        <v>112</v>
      </c>
      <c r="K725" s="7">
        <v>7</v>
      </c>
      <c r="L725" t="s">
        <v>70</v>
      </c>
      <c r="M725" t="s">
        <v>130</v>
      </c>
      <c r="N725" t="s">
        <v>131</v>
      </c>
      <c r="O725">
        <v>927</v>
      </c>
      <c r="P725" s="6">
        <v>317.24</v>
      </c>
      <c r="Q725" s="6">
        <v>294081.48</v>
      </c>
      <c r="R725" s="5">
        <v>0.15</v>
      </c>
      <c r="S725" s="6">
        <v>249969.258</v>
      </c>
      <c r="T725" s="6">
        <v>9103.3700000000008</v>
      </c>
      <c r="U725" s="6">
        <v>160121.78</v>
      </c>
      <c r="V725" s="6">
        <v>2069.44</v>
      </c>
      <c r="W725" s="6">
        <v>29421.72</v>
      </c>
      <c r="X725" s="6">
        <v>49252.947999999997</v>
      </c>
      <c r="Y725" s="5">
        <v>0.19703602112544599</v>
      </c>
      <c r="Z725" t="s">
        <v>81</v>
      </c>
      <c r="AA725" t="s">
        <v>82</v>
      </c>
      <c r="AB725" t="s">
        <v>56</v>
      </c>
      <c r="AC725" t="s">
        <v>43</v>
      </c>
      <c r="AD725" t="s">
        <v>84</v>
      </c>
      <c r="AE725" t="s">
        <v>58</v>
      </c>
      <c r="AF725" t="str">
        <f>TEXT(Agricultural_Export_Analysis_Cleaned_Dataset[[#This Row],[Order_Date]],"mmm")</f>
        <v>May</v>
      </c>
      <c r="AG725" t="str">
        <f>TEXT(Agricultural_Export_Analysis_Cleaned_Dataset[[#This Row],[Order_Date]],"yyyy")</f>
        <v>2025</v>
      </c>
      <c r="AH725" t="str">
        <f>TEXT(Agricultural_Export_Analysis_Cleaned_Dataset[[#This Row],[Order_Date]],"ddd")</f>
        <v>Mon</v>
      </c>
      <c r="AI725" t="str">
        <f>TEXT(Agricultural_Export_Analysis_Cleaned_Dataset[[#This Row],[Ship_Date]],"yyyy")</f>
        <v>2025</v>
      </c>
      <c r="AJ725" t="str">
        <f>TEXT(Agricultural_Export_Analysis_Cleaned_Dataset[[#This Row],[Ship_Date]],"mmm")</f>
        <v>Jun</v>
      </c>
      <c r="AK725" t="str">
        <f>TEXT(Agricultural_Export_Analysis_Cleaned_Dataset[[#This Row],[Ship_Date]],"ddd")</f>
        <v>Sun</v>
      </c>
      <c r="AL725" t="str">
        <f>TEXT(Agricultural_Export_Analysis_Cleaned_Dataset[[#This Row],[Delivery_Date]],"yyyy")</f>
        <v>2025</v>
      </c>
      <c r="AM725" t="str">
        <f>TEXT(Agricultural_Export_Analysis_Cleaned_Dataset[[#This Row],[Delivery_Date]],"mmm")</f>
        <v>Jun</v>
      </c>
      <c r="AN725" t="str">
        <f>TEXT(Agricultural_Export_Analysis_Cleaned_Dataset[[#This Row],[Delivery_Date]],"ddd")</f>
        <v>Fri</v>
      </c>
      <c r="AO725">
        <f>Agricultural_Export_Analysis_Cleaned_Dataset[[#This Row],[Delivery_Date]]-Agricultural_Export_Analysis_Cleaned_Dataset[[#This Row],[Ship_Date]]</f>
        <v>12</v>
      </c>
      <c r="AP725">
        <f>Agricultural_Export_Analysis_Cleaned_Dataset[[#This Row],[Ship_Date]]-Agricultural_Export_Analysis_Cleaned_Dataset[[#This Row],[Order_Date]]</f>
        <v>6</v>
      </c>
      <c r="AQ725" s="4" t="str">
        <f>TEXT(Agricultural_Export_Analysis_Cleaned_Dataset[[#This Row],[Order_Date]],"mmm yyyy")</f>
        <v>May 2025</v>
      </c>
    </row>
    <row r="726" spans="1:43" x14ac:dyDescent="0.3">
      <c r="A726" t="s">
        <v>1532</v>
      </c>
      <c r="B726" t="s">
        <v>1533</v>
      </c>
      <c r="C726" s="2">
        <v>45938</v>
      </c>
      <c r="D726" s="2">
        <v>45940</v>
      </c>
      <c r="E726" s="2">
        <v>45972</v>
      </c>
      <c r="F726" t="s">
        <v>35</v>
      </c>
      <c r="G726" t="s">
        <v>96</v>
      </c>
      <c r="H726" t="s">
        <v>51</v>
      </c>
      <c r="I726" t="s">
        <v>52</v>
      </c>
      <c r="J726" t="s">
        <v>53</v>
      </c>
      <c r="K726" s="7">
        <v>15</v>
      </c>
      <c r="L726" t="s">
        <v>80</v>
      </c>
      <c r="M726" t="s">
        <v>159</v>
      </c>
      <c r="N726" t="s">
        <v>160</v>
      </c>
      <c r="O726">
        <v>129</v>
      </c>
      <c r="P726" s="6">
        <v>482.13</v>
      </c>
      <c r="Q726" s="6">
        <v>62194.77</v>
      </c>
      <c r="R726" s="5">
        <v>0</v>
      </c>
      <c r="S726" s="6">
        <v>62194.77</v>
      </c>
      <c r="T726" s="6">
        <v>8384.16</v>
      </c>
      <c r="U726" s="6">
        <v>36848.01</v>
      </c>
      <c r="V726" s="6">
        <v>340.6</v>
      </c>
      <c r="W726" s="6">
        <v>5748.53</v>
      </c>
      <c r="X726" s="6">
        <v>10873.47</v>
      </c>
      <c r="Y726" s="5">
        <v>0.17482933050480001</v>
      </c>
      <c r="Z726" t="s">
        <v>54</v>
      </c>
      <c r="AA726" t="s">
        <v>75</v>
      </c>
      <c r="AB726" t="s">
        <v>56</v>
      </c>
      <c r="AC726" t="s">
        <v>43</v>
      </c>
      <c r="AD726" t="s">
        <v>98</v>
      </c>
      <c r="AE726" t="s">
        <v>45</v>
      </c>
      <c r="AF726" t="str">
        <f>TEXT(Agricultural_Export_Analysis_Cleaned_Dataset[[#This Row],[Order_Date]],"mmm")</f>
        <v>Oct</v>
      </c>
      <c r="AG726" t="str">
        <f>TEXT(Agricultural_Export_Analysis_Cleaned_Dataset[[#This Row],[Order_Date]],"yyyy")</f>
        <v>2025</v>
      </c>
      <c r="AH726" t="str">
        <f>TEXT(Agricultural_Export_Analysis_Cleaned_Dataset[[#This Row],[Order_Date]],"ddd")</f>
        <v>Wed</v>
      </c>
      <c r="AI726" t="str">
        <f>TEXT(Agricultural_Export_Analysis_Cleaned_Dataset[[#This Row],[Ship_Date]],"yyyy")</f>
        <v>2025</v>
      </c>
      <c r="AJ726" t="str">
        <f>TEXT(Agricultural_Export_Analysis_Cleaned_Dataset[[#This Row],[Ship_Date]],"mmm")</f>
        <v>Oct</v>
      </c>
      <c r="AK726" t="str">
        <f>TEXT(Agricultural_Export_Analysis_Cleaned_Dataset[[#This Row],[Ship_Date]],"ddd")</f>
        <v>Fri</v>
      </c>
      <c r="AL726" t="str">
        <f>TEXT(Agricultural_Export_Analysis_Cleaned_Dataset[[#This Row],[Delivery_Date]],"yyyy")</f>
        <v>2025</v>
      </c>
      <c r="AM726" t="str">
        <f>TEXT(Agricultural_Export_Analysis_Cleaned_Dataset[[#This Row],[Delivery_Date]],"mmm")</f>
        <v>Nov</v>
      </c>
      <c r="AN726" t="str">
        <f>TEXT(Agricultural_Export_Analysis_Cleaned_Dataset[[#This Row],[Delivery_Date]],"ddd")</f>
        <v>Tue</v>
      </c>
      <c r="AO726">
        <f>Agricultural_Export_Analysis_Cleaned_Dataset[[#This Row],[Delivery_Date]]-Agricultural_Export_Analysis_Cleaned_Dataset[[#This Row],[Ship_Date]]</f>
        <v>32</v>
      </c>
      <c r="AP726">
        <f>Agricultural_Export_Analysis_Cleaned_Dataset[[#This Row],[Ship_Date]]-Agricultural_Export_Analysis_Cleaned_Dataset[[#This Row],[Order_Date]]</f>
        <v>2</v>
      </c>
      <c r="AQ726" s="4" t="str">
        <f>TEXT(Agricultural_Export_Analysis_Cleaned_Dataset[[#This Row],[Order_Date]],"mmm yyyy")</f>
        <v>Oct 2025</v>
      </c>
    </row>
    <row r="727" spans="1:43" x14ac:dyDescent="0.3">
      <c r="A727" t="s">
        <v>1534</v>
      </c>
      <c r="B727" t="s">
        <v>1535</v>
      </c>
      <c r="C727" s="2">
        <v>45810</v>
      </c>
      <c r="D727" s="2">
        <v>45818</v>
      </c>
      <c r="E727" s="2">
        <v>45839</v>
      </c>
      <c r="F727" t="s">
        <v>35</v>
      </c>
      <c r="G727" t="s">
        <v>73</v>
      </c>
      <c r="H727" t="s">
        <v>74</v>
      </c>
      <c r="I727" t="s">
        <v>38</v>
      </c>
      <c r="J727" t="s">
        <v>112</v>
      </c>
      <c r="K727" s="7">
        <v>0</v>
      </c>
      <c r="L727" t="s">
        <v>70</v>
      </c>
      <c r="M727" t="s">
        <v>61</v>
      </c>
      <c r="N727" t="s">
        <v>62</v>
      </c>
      <c r="O727">
        <v>493</v>
      </c>
      <c r="P727" s="6">
        <v>314.58</v>
      </c>
      <c r="Q727" s="6">
        <v>155087.94</v>
      </c>
      <c r="R727" s="5">
        <v>0</v>
      </c>
      <c r="S727" s="6">
        <v>155087.94</v>
      </c>
      <c r="T727" s="6">
        <v>2361.5700000000002</v>
      </c>
      <c r="U727" s="6">
        <v>70268.509999999995</v>
      </c>
      <c r="V727" s="6">
        <v>2601.88</v>
      </c>
      <c r="W727" s="6">
        <v>15211.57</v>
      </c>
      <c r="X727" s="6">
        <v>64644.41</v>
      </c>
      <c r="Y727" s="5">
        <v>0.41682422243792799</v>
      </c>
      <c r="Z727" t="s">
        <v>81</v>
      </c>
      <c r="AA727" t="s">
        <v>150</v>
      </c>
      <c r="AB727" t="s">
        <v>65</v>
      </c>
      <c r="AC727" t="s">
        <v>66</v>
      </c>
      <c r="AD727" t="s">
        <v>93</v>
      </c>
      <c r="AE727" t="s">
        <v>58</v>
      </c>
      <c r="AF727" t="str">
        <f>TEXT(Agricultural_Export_Analysis_Cleaned_Dataset[[#This Row],[Order_Date]],"mmm")</f>
        <v>Jun</v>
      </c>
      <c r="AG727" t="str">
        <f>TEXT(Agricultural_Export_Analysis_Cleaned_Dataset[[#This Row],[Order_Date]],"yyyy")</f>
        <v>2025</v>
      </c>
      <c r="AH727" t="str">
        <f>TEXT(Agricultural_Export_Analysis_Cleaned_Dataset[[#This Row],[Order_Date]],"ddd")</f>
        <v>Mon</v>
      </c>
      <c r="AI727" t="str">
        <f>TEXT(Agricultural_Export_Analysis_Cleaned_Dataset[[#This Row],[Ship_Date]],"yyyy")</f>
        <v>2025</v>
      </c>
      <c r="AJ727" t="str">
        <f>TEXT(Agricultural_Export_Analysis_Cleaned_Dataset[[#This Row],[Ship_Date]],"mmm")</f>
        <v>Jun</v>
      </c>
      <c r="AK727" t="str">
        <f>TEXT(Agricultural_Export_Analysis_Cleaned_Dataset[[#This Row],[Ship_Date]],"ddd")</f>
        <v>Tue</v>
      </c>
      <c r="AL727" t="str">
        <f>TEXT(Agricultural_Export_Analysis_Cleaned_Dataset[[#This Row],[Delivery_Date]],"yyyy")</f>
        <v>2025</v>
      </c>
      <c r="AM727" t="str">
        <f>TEXT(Agricultural_Export_Analysis_Cleaned_Dataset[[#This Row],[Delivery_Date]],"mmm")</f>
        <v>Jul</v>
      </c>
      <c r="AN727" t="str">
        <f>TEXT(Agricultural_Export_Analysis_Cleaned_Dataset[[#This Row],[Delivery_Date]],"ddd")</f>
        <v>Tue</v>
      </c>
      <c r="AO727">
        <f>Agricultural_Export_Analysis_Cleaned_Dataset[[#This Row],[Delivery_Date]]-Agricultural_Export_Analysis_Cleaned_Dataset[[#This Row],[Ship_Date]]</f>
        <v>21</v>
      </c>
      <c r="AP727">
        <f>Agricultural_Export_Analysis_Cleaned_Dataset[[#This Row],[Ship_Date]]-Agricultural_Export_Analysis_Cleaned_Dataset[[#This Row],[Order_Date]]</f>
        <v>8</v>
      </c>
      <c r="AQ727" s="4" t="str">
        <f>TEXT(Agricultural_Export_Analysis_Cleaned_Dataset[[#This Row],[Order_Date]],"mmm yyyy")</f>
        <v>Jun 2025</v>
      </c>
    </row>
    <row r="728" spans="1:43" x14ac:dyDescent="0.3">
      <c r="A728" t="s">
        <v>1536</v>
      </c>
      <c r="B728" t="s">
        <v>1537</v>
      </c>
      <c r="C728" s="2">
        <v>45404</v>
      </c>
      <c r="D728" s="2">
        <v>45407</v>
      </c>
      <c r="E728" s="2">
        <v>45418</v>
      </c>
      <c r="F728" t="s">
        <v>35</v>
      </c>
      <c r="G728" t="s">
        <v>36</v>
      </c>
      <c r="H728" t="s">
        <v>37</v>
      </c>
      <c r="I728" t="s">
        <v>118</v>
      </c>
      <c r="J728" t="s">
        <v>63</v>
      </c>
      <c r="K728" s="7">
        <v>0</v>
      </c>
      <c r="L728" t="s">
        <v>70</v>
      </c>
      <c r="M728" t="s">
        <v>48</v>
      </c>
      <c r="N728" t="s">
        <v>49</v>
      </c>
      <c r="O728">
        <v>1055</v>
      </c>
      <c r="P728" s="6">
        <v>103.48</v>
      </c>
      <c r="Q728" s="6">
        <v>109171.4</v>
      </c>
      <c r="R728" s="5">
        <v>0.15</v>
      </c>
      <c r="S728" s="6">
        <v>92795.69</v>
      </c>
      <c r="T728" s="6">
        <v>2859.82</v>
      </c>
      <c r="U728" s="6">
        <v>49925.64</v>
      </c>
      <c r="V728" s="6">
        <v>941.83</v>
      </c>
      <c r="W728" s="6">
        <v>4931.3100000000004</v>
      </c>
      <c r="X728" s="6">
        <v>34137.089999999997</v>
      </c>
      <c r="Y728" s="5">
        <v>0.36787365878738598</v>
      </c>
      <c r="Z728" t="s">
        <v>81</v>
      </c>
      <c r="AA728" t="s">
        <v>165</v>
      </c>
      <c r="AB728" t="s">
        <v>83</v>
      </c>
      <c r="AC728" t="s">
        <v>76</v>
      </c>
      <c r="AD728" t="s">
        <v>57</v>
      </c>
      <c r="AE728" t="s">
        <v>58</v>
      </c>
      <c r="AF728" t="str">
        <f>TEXT(Agricultural_Export_Analysis_Cleaned_Dataset[[#This Row],[Order_Date]],"mmm")</f>
        <v>Apr</v>
      </c>
      <c r="AG728" t="str">
        <f>TEXT(Agricultural_Export_Analysis_Cleaned_Dataset[[#This Row],[Order_Date]],"yyyy")</f>
        <v>2024</v>
      </c>
      <c r="AH728" t="str">
        <f>TEXT(Agricultural_Export_Analysis_Cleaned_Dataset[[#This Row],[Order_Date]],"ddd")</f>
        <v>Mon</v>
      </c>
      <c r="AI728" t="str">
        <f>TEXT(Agricultural_Export_Analysis_Cleaned_Dataset[[#This Row],[Ship_Date]],"yyyy")</f>
        <v>2024</v>
      </c>
      <c r="AJ728" t="str">
        <f>TEXT(Agricultural_Export_Analysis_Cleaned_Dataset[[#This Row],[Ship_Date]],"mmm")</f>
        <v>Apr</v>
      </c>
      <c r="AK728" t="str">
        <f>TEXT(Agricultural_Export_Analysis_Cleaned_Dataset[[#This Row],[Ship_Date]],"ddd")</f>
        <v>Thu</v>
      </c>
      <c r="AL728" t="str">
        <f>TEXT(Agricultural_Export_Analysis_Cleaned_Dataset[[#This Row],[Delivery_Date]],"yyyy")</f>
        <v>2024</v>
      </c>
      <c r="AM728" t="str">
        <f>TEXT(Agricultural_Export_Analysis_Cleaned_Dataset[[#This Row],[Delivery_Date]],"mmm")</f>
        <v>May</v>
      </c>
      <c r="AN728" t="str">
        <f>TEXT(Agricultural_Export_Analysis_Cleaned_Dataset[[#This Row],[Delivery_Date]],"ddd")</f>
        <v>Mon</v>
      </c>
      <c r="AO728">
        <f>Agricultural_Export_Analysis_Cleaned_Dataset[[#This Row],[Delivery_Date]]-Agricultural_Export_Analysis_Cleaned_Dataset[[#This Row],[Ship_Date]]</f>
        <v>11</v>
      </c>
      <c r="AP728">
        <f>Agricultural_Export_Analysis_Cleaned_Dataset[[#This Row],[Ship_Date]]-Agricultural_Export_Analysis_Cleaned_Dataset[[#This Row],[Order_Date]]</f>
        <v>3</v>
      </c>
      <c r="AQ728" s="4" t="str">
        <f>TEXT(Agricultural_Export_Analysis_Cleaned_Dataset[[#This Row],[Order_Date]],"mmm yyyy")</f>
        <v>Apr 2024</v>
      </c>
    </row>
    <row r="729" spans="1:43" x14ac:dyDescent="0.3">
      <c r="A729" t="s">
        <v>1538</v>
      </c>
      <c r="B729" t="s">
        <v>1539</v>
      </c>
      <c r="C729" s="2">
        <v>45395</v>
      </c>
      <c r="D729" s="2">
        <v>45398</v>
      </c>
      <c r="E729" s="2">
        <v>45407</v>
      </c>
      <c r="F729" t="s">
        <v>35</v>
      </c>
      <c r="G729" t="s">
        <v>8932</v>
      </c>
      <c r="H729" t="s">
        <v>51</v>
      </c>
      <c r="I729" t="s">
        <v>118</v>
      </c>
      <c r="J729" t="s">
        <v>39</v>
      </c>
      <c r="K729" s="7">
        <v>0</v>
      </c>
      <c r="L729" t="s">
        <v>70</v>
      </c>
      <c r="M729" t="s">
        <v>88</v>
      </c>
      <c r="N729" t="s">
        <v>89</v>
      </c>
      <c r="O729">
        <v>746</v>
      </c>
      <c r="P729" s="6">
        <v>435.47</v>
      </c>
      <c r="Q729" s="6">
        <v>324860.62</v>
      </c>
      <c r="R729" s="5">
        <v>0.15</v>
      </c>
      <c r="S729" s="6">
        <v>276131.527</v>
      </c>
      <c r="T729" s="6">
        <v>6947.66</v>
      </c>
      <c r="U729" s="6">
        <v>143207.26999999999</v>
      </c>
      <c r="V729" s="6">
        <v>2132.2600000000002</v>
      </c>
      <c r="W729" s="6">
        <v>30696.31</v>
      </c>
      <c r="X729" s="6">
        <v>93148.027000000002</v>
      </c>
      <c r="Y729" s="5">
        <v>0.33733209681631199</v>
      </c>
      <c r="Z729" t="s">
        <v>81</v>
      </c>
      <c r="AA729" t="s">
        <v>165</v>
      </c>
      <c r="AB729" t="s">
        <v>56</v>
      </c>
      <c r="AC729" t="s">
        <v>43</v>
      </c>
      <c r="AD729" t="s">
        <v>93</v>
      </c>
      <c r="AE729" t="s">
        <v>58</v>
      </c>
      <c r="AF729" t="str">
        <f>TEXT(Agricultural_Export_Analysis_Cleaned_Dataset[[#This Row],[Order_Date]],"mmm")</f>
        <v>Apr</v>
      </c>
      <c r="AG729" t="str">
        <f>TEXT(Agricultural_Export_Analysis_Cleaned_Dataset[[#This Row],[Order_Date]],"yyyy")</f>
        <v>2024</v>
      </c>
      <c r="AH729" t="str">
        <f>TEXT(Agricultural_Export_Analysis_Cleaned_Dataset[[#This Row],[Order_Date]],"ddd")</f>
        <v>Sat</v>
      </c>
      <c r="AI729" t="str">
        <f>TEXT(Agricultural_Export_Analysis_Cleaned_Dataset[[#This Row],[Ship_Date]],"yyyy")</f>
        <v>2024</v>
      </c>
      <c r="AJ729" t="str">
        <f>TEXT(Agricultural_Export_Analysis_Cleaned_Dataset[[#This Row],[Ship_Date]],"mmm")</f>
        <v>Apr</v>
      </c>
      <c r="AK729" t="str">
        <f>TEXT(Agricultural_Export_Analysis_Cleaned_Dataset[[#This Row],[Ship_Date]],"ddd")</f>
        <v>Tue</v>
      </c>
      <c r="AL729" t="str">
        <f>TEXT(Agricultural_Export_Analysis_Cleaned_Dataset[[#This Row],[Delivery_Date]],"yyyy")</f>
        <v>2024</v>
      </c>
      <c r="AM729" t="str">
        <f>TEXT(Agricultural_Export_Analysis_Cleaned_Dataset[[#This Row],[Delivery_Date]],"mmm")</f>
        <v>Apr</v>
      </c>
      <c r="AN729" t="str">
        <f>TEXT(Agricultural_Export_Analysis_Cleaned_Dataset[[#This Row],[Delivery_Date]],"ddd")</f>
        <v>Thu</v>
      </c>
      <c r="AO729">
        <f>Agricultural_Export_Analysis_Cleaned_Dataset[[#This Row],[Delivery_Date]]-Agricultural_Export_Analysis_Cleaned_Dataset[[#This Row],[Ship_Date]]</f>
        <v>9</v>
      </c>
      <c r="AP729">
        <f>Agricultural_Export_Analysis_Cleaned_Dataset[[#This Row],[Ship_Date]]-Agricultural_Export_Analysis_Cleaned_Dataset[[#This Row],[Order_Date]]</f>
        <v>3</v>
      </c>
      <c r="AQ729" s="4" t="str">
        <f>TEXT(Agricultural_Export_Analysis_Cleaned_Dataset[[#This Row],[Order_Date]],"mmm yyyy")</f>
        <v>Apr 2024</v>
      </c>
    </row>
    <row r="730" spans="1:43" x14ac:dyDescent="0.3">
      <c r="A730" t="s">
        <v>1540</v>
      </c>
      <c r="B730" t="s">
        <v>1541</v>
      </c>
      <c r="C730" s="2">
        <v>45972</v>
      </c>
      <c r="D730" s="2">
        <v>45978</v>
      </c>
      <c r="E730" s="2">
        <v>46010</v>
      </c>
      <c r="F730" t="s">
        <v>35</v>
      </c>
      <c r="G730" t="s">
        <v>132</v>
      </c>
      <c r="H730" t="s">
        <v>37</v>
      </c>
      <c r="I730" t="s">
        <v>52</v>
      </c>
      <c r="J730" t="s">
        <v>63</v>
      </c>
      <c r="K730" s="7">
        <v>15</v>
      </c>
      <c r="L730" t="s">
        <v>8935</v>
      </c>
      <c r="M730" t="s">
        <v>159</v>
      </c>
      <c r="N730" t="s">
        <v>160</v>
      </c>
      <c r="O730">
        <v>1020</v>
      </c>
      <c r="P730" s="6">
        <v>36.1</v>
      </c>
      <c r="Q730" s="6">
        <v>36822</v>
      </c>
      <c r="R730" s="5">
        <v>0.15</v>
      </c>
      <c r="S730" s="6">
        <v>31298.7</v>
      </c>
      <c r="T730" s="6">
        <v>6622.7</v>
      </c>
      <c r="U730" s="6">
        <v>19317.07</v>
      </c>
      <c r="V730" s="6">
        <v>289.01</v>
      </c>
      <c r="W730" s="6">
        <v>1448.43</v>
      </c>
      <c r="X730" s="6">
        <v>3621.49</v>
      </c>
      <c r="Y730" s="5">
        <v>0.115707361647608</v>
      </c>
      <c r="Z730" t="s">
        <v>54</v>
      </c>
      <c r="AA730" t="s">
        <v>92</v>
      </c>
      <c r="AB730" t="s">
        <v>65</v>
      </c>
      <c r="AC730" t="s">
        <v>43</v>
      </c>
      <c r="AD730" t="s">
        <v>77</v>
      </c>
      <c r="AE730" t="s">
        <v>45</v>
      </c>
      <c r="AF730" t="str">
        <f>TEXT(Agricultural_Export_Analysis_Cleaned_Dataset[[#This Row],[Order_Date]],"mmm")</f>
        <v>Nov</v>
      </c>
      <c r="AG730" t="str">
        <f>TEXT(Agricultural_Export_Analysis_Cleaned_Dataset[[#This Row],[Order_Date]],"yyyy")</f>
        <v>2025</v>
      </c>
      <c r="AH730" t="str">
        <f>TEXT(Agricultural_Export_Analysis_Cleaned_Dataset[[#This Row],[Order_Date]],"ddd")</f>
        <v>Tue</v>
      </c>
      <c r="AI730" t="str">
        <f>TEXT(Agricultural_Export_Analysis_Cleaned_Dataset[[#This Row],[Ship_Date]],"yyyy")</f>
        <v>2025</v>
      </c>
      <c r="AJ730" t="str">
        <f>TEXT(Agricultural_Export_Analysis_Cleaned_Dataset[[#This Row],[Ship_Date]],"mmm")</f>
        <v>Nov</v>
      </c>
      <c r="AK730" t="str">
        <f>TEXT(Agricultural_Export_Analysis_Cleaned_Dataset[[#This Row],[Ship_Date]],"ddd")</f>
        <v>Mon</v>
      </c>
      <c r="AL730" t="str">
        <f>TEXT(Agricultural_Export_Analysis_Cleaned_Dataset[[#This Row],[Delivery_Date]],"yyyy")</f>
        <v>2025</v>
      </c>
      <c r="AM730" t="str">
        <f>TEXT(Agricultural_Export_Analysis_Cleaned_Dataset[[#This Row],[Delivery_Date]],"mmm")</f>
        <v>Dec</v>
      </c>
      <c r="AN730" t="str">
        <f>TEXT(Agricultural_Export_Analysis_Cleaned_Dataset[[#This Row],[Delivery_Date]],"ddd")</f>
        <v>Fri</v>
      </c>
      <c r="AO730">
        <f>Agricultural_Export_Analysis_Cleaned_Dataset[[#This Row],[Delivery_Date]]-Agricultural_Export_Analysis_Cleaned_Dataset[[#This Row],[Ship_Date]]</f>
        <v>32</v>
      </c>
      <c r="AP730">
        <f>Agricultural_Export_Analysis_Cleaned_Dataset[[#This Row],[Ship_Date]]-Agricultural_Export_Analysis_Cleaned_Dataset[[#This Row],[Order_Date]]</f>
        <v>6</v>
      </c>
      <c r="AQ730" s="4" t="str">
        <f>TEXT(Agricultural_Export_Analysis_Cleaned_Dataset[[#This Row],[Order_Date]],"mmm yyyy")</f>
        <v>Nov 2025</v>
      </c>
    </row>
    <row r="731" spans="1:43" x14ac:dyDescent="0.3">
      <c r="A731" t="s">
        <v>1542</v>
      </c>
      <c r="B731" t="s">
        <v>1543</v>
      </c>
      <c r="C731" s="2">
        <v>45888</v>
      </c>
      <c r="D731" s="2">
        <v>45895</v>
      </c>
      <c r="E731" s="2">
        <v>45917</v>
      </c>
      <c r="F731" t="s">
        <v>35</v>
      </c>
      <c r="G731" t="s">
        <v>36</v>
      </c>
      <c r="H731" t="s">
        <v>37</v>
      </c>
      <c r="I731" t="s">
        <v>91</v>
      </c>
      <c r="J731" t="s">
        <v>63</v>
      </c>
      <c r="K731" s="7">
        <v>0</v>
      </c>
      <c r="L731" t="s">
        <v>80</v>
      </c>
      <c r="M731" t="s">
        <v>88</v>
      </c>
      <c r="N731" t="s">
        <v>89</v>
      </c>
      <c r="O731">
        <v>963</v>
      </c>
      <c r="P731" s="6">
        <v>336.73</v>
      </c>
      <c r="Q731" s="6">
        <v>324270.99</v>
      </c>
      <c r="R731" s="5">
        <v>0.1</v>
      </c>
      <c r="S731" s="6">
        <v>291843.891</v>
      </c>
      <c r="T731" s="6">
        <v>7429.26</v>
      </c>
      <c r="U731" s="6">
        <v>180129.13</v>
      </c>
      <c r="V731" s="6">
        <v>2915.51</v>
      </c>
      <c r="W731" s="6">
        <v>24989.5</v>
      </c>
      <c r="X731" s="6">
        <v>76380.490999999995</v>
      </c>
      <c r="Y731" s="5">
        <v>0.26171694304884402</v>
      </c>
      <c r="Z731" t="s">
        <v>103</v>
      </c>
      <c r="AA731" t="s">
        <v>177</v>
      </c>
      <c r="AB731" t="s">
        <v>83</v>
      </c>
      <c r="AC731" t="s">
        <v>76</v>
      </c>
      <c r="AD731" t="s">
        <v>57</v>
      </c>
      <c r="AE731" t="s">
        <v>58</v>
      </c>
      <c r="AF731" t="str">
        <f>TEXT(Agricultural_Export_Analysis_Cleaned_Dataset[[#This Row],[Order_Date]],"mmm")</f>
        <v>Aug</v>
      </c>
      <c r="AG731" t="str">
        <f>TEXT(Agricultural_Export_Analysis_Cleaned_Dataset[[#This Row],[Order_Date]],"yyyy")</f>
        <v>2025</v>
      </c>
      <c r="AH731" t="str">
        <f>TEXT(Agricultural_Export_Analysis_Cleaned_Dataset[[#This Row],[Order_Date]],"ddd")</f>
        <v>Tue</v>
      </c>
      <c r="AI731" t="str">
        <f>TEXT(Agricultural_Export_Analysis_Cleaned_Dataset[[#This Row],[Ship_Date]],"yyyy")</f>
        <v>2025</v>
      </c>
      <c r="AJ731" t="str">
        <f>TEXT(Agricultural_Export_Analysis_Cleaned_Dataset[[#This Row],[Ship_Date]],"mmm")</f>
        <v>Aug</v>
      </c>
      <c r="AK731" t="str">
        <f>TEXT(Agricultural_Export_Analysis_Cleaned_Dataset[[#This Row],[Ship_Date]],"ddd")</f>
        <v>Tue</v>
      </c>
      <c r="AL731" t="str">
        <f>TEXT(Agricultural_Export_Analysis_Cleaned_Dataset[[#This Row],[Delivery_Date]],"yyyy")</f>
        <v>2025</v>
      </c>
      <c r="AM731" t="str">
        <f>TEXT(Agricultural_Export_Analysis_Cleaned_Dataset[[#This Row],[Delivery_Date]],"mmm")</f>
        <v>Sep</v>
      </c>
      <c r="AN731" t="str">
        <f>TEXT(Agricultural_Export_Analysis_Cleaned_Dataset[[#This Row],[Delivery_Date]],"ddd")</f>
        <v>Wed</v>
      </c>
      <c r="AO731">
        <f>Agricultural_Export_Analysis_Cleaned_Dataset[[#This Row],[Delivery_Date]]-Agricultural_Export_Analysis_Cleaned_Dataset[[#This Row],[Ship_Date]]</f>
        <v>22</v>
      </c>
      <c r="AP731">
        <f>Agricultural_Export_Analysis_Cleaned_Dataset[[#This Row],[Ship_Date]]-Agricultural_Export_Analysis_Cleaned_Dataset[[#This Row],[Order_Date]]</f>
        <v>7</v>
      </c>
      <c r="AQ731" s="4" t="str">
        <f>TEXT(Agricultural_Export_Analysis_Cleaned_Dataset[[#This Row],[Order_Date]],"mmm yyyy")</f>
        <v>Aug 2025</v>
      </c>
    </row>
    <row r="732" spans="1:43" x14ac:dyDescent="0.3">
      <c r="A732" t="s">
        <v>1544</v>
      </c>
      <c r="B732" t="s">
        <v>1545</v>
      </c>
      <c r="C732" s="2">
        <v>45541</v>
      </c>
      <c r="D732" s="2">
        <v>45549</v>
      </c>
      <c r="E732" s="2">
        <v>45562</v>
      </c>
      <c r="F732" t="s">
        <v>35</v>
      </c>
      <c r="G732" t="s">
        <v>8932</v>
      </c>
      <c r="H732" t="s">
        <v>37</v>
      </c>
      <c r="I732" t="s">
        <v>52</v>
      </c>
      <c r="J732" t="s">
        <v>63</v>
      </c>
      <c r="K732" s="7">
        <v>2</v>
      </c>
      <c r="L732" t="s">
        <v>70</v>
      </c>
      <c r="M732" t="s">
        <v>48</v>
      </c>
      <c r="N732" t="s">
        <v>49</v>
      </c>
      <c r="O732">
        <v>1664</v>
      </c>
      <c r="P732" s="6">
        <v>25.84</v>
      </c>
      <c r="Q732" s="6">
        <v>42997.760000000002</v>
      </c>
      <c r="R732" s="5">
        <v>0.1</v>
      </c>
      <c r="S732" s="6">
        <v>38697.983999999997</v>
      </c>
      <c r="T732" s="6">
        <v>628.42999999999995</v>
      </c>
      <c r="U732" s="6">
        <v>24212.240000000002</v>
      </c>
      <c r="V732" s="6">
        <v>2653.12</v>
      </c>
      <c r="W732" s="6">
        <v>1304.3599999999999</v>
      </c>
      <c r="X732" s="6">
        <v>9899.8340000000007</v>
      </c>
      <c r="Y732" s="5">
        <v>0.25582299067568998</v>
      </c>
      <c r="Z732" t="s">
        <v>103</v>
      </c>
      <c r="AA732" t="s">
        <v>104</v>
      </c>
      <c r="AB732" t="s">
        <v>83</v>
      </c>
      <c r="AC732" t="s">
        <v>43</v>
      </c>
      <c r="AD732" t="s">
        <v>44</v>
      </c>
      <c r="AE732" t="s">
        <v>45</v>
      </c>
      <c r="AF732" t="str">
        <f>TEXT(Agricultural_Export_Analysis_Cleaned_Dataset[[#This Row],[Order_Date]],"mmm")</f>
        <v>Sep</v>
      </c>
      <c r="AG732" t="str">
        <f>TEXT(Agricultural_Export_Analysis_Cleaned_Dataset[[#This Row],[Order_Date]],"yyyy")</f>
        <v>2024</v>
      </c>
      <c r="AH732" t="str">
        <f>TEXT(Agricultural_Export_Analysis_Cleaned_Dataset[[#This Row],[Order_Date]],"ddd")</f>
        <v>Fri</v>
      </c>
      <c r="AI732" t="str">
        <f>TEXT(Agricultural_Export_Analysis_Cleaned_Dataset[[#This Row],[Ship_Date]],"yyyy")</f>
        <v>2024</v>
      </c>
      <c r="AJ732" t="str">
        <f>TEXT(Agricultural_Export_Analysis_Cleaned_Dataset[[#This Row],[Ship_Date]],"mmm")</f>
        <v>Sep</v>
      </c>
      <c r="AK732" t="str">
        <f>TEXT(Agricultural_Export_Analysis_Cleaned_Dataset[[#This Row],[Ship_Date]],"ddd")</f>
        <v>Sat</v>
      </c>
      <c r="AL732" t="str">
        <f>TEXT(Agricultural_Export_Analysis_Cleaned_Dataset[[#This Row],[Delivery_Date]],"yyyy")</f>
        <v>2024</v>
      </c>
      <c r="AM732" t="str">
        <f>TEXT(Agricultural_Export_Analysis_Cleaned_Dataset[[#This Row],[Delivery_Date]],"mmm")</f>
        <v>Sep</v>
      </c>
      <c r="AN732" t="str">
        <f>TEXT(Agricultural_Export_Analysis_Cleaned_Dataset[[#This Row],[Delivery_Date]],"ddd")</f>
        <v>Fri</v>
      </c>
      <c r="AO732">
        <f>Agricultural_Export_Analysis_Cleaned_Dataset[[#This Row],[Delivery_Date]]-Agricultural_Export_Analysis_Cleaned_Dataset[[#This Row],[Ship_Date]]</f>
        <v>13</v>
      </c>
      <c r="AP732">
        <f>Agricultural_Export_Analysis_Cleaned_Dataset[[#This Row],[Ship_Date]]-Agricultural_Export_Analysis_Cleaned_Dataset[[#This Row],[Order_Date]]</f>
        <v>8</v>
      </c>
      <c r="AQ732" s="4" t="str">
        <f>TEXT(Agricultural_Export_Analysis_Cleaned_Dataset[[#This Row],[Order_Date]],"mmm yyyy")</f>
        <v>Sep 2024</v>
      </c>
    </row>
    <row r="733" spans="1:43" x14ac:dyDescent="0.3">
      <c r="A733" t="s">
        <v>1546</v>
      </c>
      <c r="B733" t="s">
        <v>1547</v>
      </c>
      <c r="C733" s="2">
        <v>45781</v>
      </c>
      <c r="D733" s="2">
        <v>45790</v>
      </c>
      <c r="E733" s="2">
        <v>45813</v>
      </c>
      <c r="F733" t="s">
        <v>35</v>
      </c>
      <c r="G733" t="s">
        <v>117</v>
      </c>
      <c r="H733" t="s">
        <v>74</v>
      </c>
      <c r="I733" t="s">
        <v>91</v>
      </c>
      <c r="J733" t="s">
        <v>63</v>
      </c>
      <c r="K733" s="7">
        <v>0</v>
      </c>
      <c r="L733" t="s">
        <v>80</v>
      </c>
      <c r="M733" t="s">
        <v>48</v>
      </c>
      <c r="N733" t="s">
        <v>49</v>
      </c>
      <c r="O733">
        <v>1808</v>
      </c>
      <c r="P733" s="6">
        <v>405.86</v>
      </c>
      <c r="Q733" s="6">
        <v>733794.88</v>
      </c>
      <c r="R733" s="5">
        <v>0.05</v>
      </c>
      <c r="S733" s="6">
        <v>697105.13600000006</v>
      </c>
      <c r="T733" s="6">
        <v>25052.478899999998</v>
      </c>
      <c r="U733" s="6">
        <v>453205.27</v>
      </c>
      <c r="V733" s="6">
        <v>521.66999999999996</v>
      </c>
      <c r="W733" s="6">
        <v>66958.210000000006</v>
      </c>
      <c r="X733" s="6">
        <v>151367.50709999999</v>
      </c>
      <c r="Y733" s="5">
        <v>0.217137271426523</v>
      </c>
      <c r="Z733" t="s">
        <v>81</v>
      </c>
      <c r="AA733" t="s">
        <v>82</v>
      </c>
      <c r="AB733" t="s">
        <v>56</v>
      </c>
      <c r="AC733" t="s">
        <v>66</v>
      </c>
      <c r="AD733" t="s">
        <v>123</v>
      </c>
      <c r="AE733" t="s">
        <v>67</v>
      </c>
      <c r="AF733" t="str">
        <f>TEXT(Agricultural_Export_Analysis_Cleaned_Dataset[[#This Row],[Order_Date]],"mmm")</f>
        <v>May</v>
      </c>
      <c r="AG733" t="str">
        <f>TEXT(Agricultural_Export_Analysis_Cleaned_Dataset[[#This Row],[Order_Date]],"yyyy")</f>
        <v>2025</v>
      </c>
      <c r="AH733" t="str">
        <f>TEXT(Agricultural_Export_Analysis_Cleaned_Dataset[[#This Row],[Order_Date]],"ddd")</f>
        <v>Sun</v>
      </c>
      <c r="AI733" t="str">
        <f>TEXT(Agricultural_Export_Analysis_Cleaned_Dataset[[#This Row],[Ship_Date]],"yyyy")</f>
        <v>2025</v>
      </c>
      <c r="AJ733" t="str">
        <f>TEXT(Agricultural_Export_Analysis_Cleaned_Dataset[[#This Row],[Ship_Date]],"mmm")</f>
        <v>May</v>
      </c>
      <c r="AK733" t="str">
        <f>TEXT(Agricultural_Export_Analysis_Cleaned_Dataset[[#This Row],[Ship_Date]],"ddd")</f>
        <v>Tue</v>
      </c>
      <c r="AL733" t="str">
        <f>TEXT(Agricultural_Export_Analysis_Cleaned_Dataset[[#This Row],[Delivery_Date]],"yyyy")</f>
        <v>2025</v>
      </c>
      <c r="AM733" t="str">
        <f>TEXT(Agricultural_Export_Analysis_Cleaned_Dataset[[#This Row],[Delivery_Date]],"mmm")</f>
        <v>Jun</v>
      </c>
      <c r="AN733" t="str">
        <f>TEXT(Agricultural_Export_Analysis_Cleaned_Dataset[[#This Row],[Delivery_Date]],"ddd")</f>
        <v>Thu</v>
      </c>
      <c r="AO733">
        <f>Agricultural_Export_Analysis_Cleaned_Dataset[[#This Row],[Delivery_Date]]-Agricultural_Export_Analysis_Cleaned_Dataset[[#This Row],[Ship_Date]]</f>
        <v>23</v>
      </c>
      <c r="AP733">
        <f>Agricultural_Export_Analysis_Cleaned_Dataset[[#This Row],[Ship_Date]]-Agricultural_Export_Analysis_Cleaned_Dataset[[#This Row],[Order_Date]]</f>
        <v>9</v>
      </c>
      <c r="AQ733" s="4" t="str">
        <f>TEXT(Agricultural_Export_Analysis_Cleaned_Dataset[[#This Row],[Order_Date]],"mmm yyyy")</f>
        <v>May 2025</v>
      </c>
    </row>
    <row r="734" spans="1:43" x14ac:dyDescent="0.3">
      <c r="A734" t="s">
        <v>1548</v>
      </c>
      <c r="B734" t="s">
        <v>1549</v>
      </c>
      <c r="C734" s="2">
        <v>45912</v>
      </c>
      <c r="D734" s="2">
        <v>45916</v>
      </c>
      <c r="E734" s="2">
        <v>45936</v>
      </c>
      <c r="F734" t="s">
        <v>35</v>
      </c>
      <c r="G734" t="s">
        <v>132</v>
      </c>
      <c r="H734" t="s">
        <v>37</v>
      </c>
      <c r="I734" t="s">
        <v>38</v>
      </c>
      <c r="J734" t="s">
        <v>53</v>
      </c>
      <c r="K734" s="7">
        <v>0</v>
      </c>
      <c r="L734" t="s">
        <v>70</v>
      </c>
      <c r="M734" t="s">
        <v>101</v>
      </c>
      <c r="N734" t="s">
        <v>102</v>
      </c>
      <c r="O734">
        <v>1833</v>
      </c>
      <c r="P734" s="6">
        <v>173.83</v>
      </c>
      <c r="Q734" s="6">
        <v>318630.39</v>
      </c>
      <c r="R734" s="5">
        <v>0.15</v>
      </c>
      <c r="S734" s="6">
        <v>270835.83149999997</v>
      </c>
      <c r="T734" s="6">
        <v>10239.01</v>
      </c>
      <c r="U734" s="6">
        <v>124123.94</v>
      </c>
      <c r="V734" s="6">
        <v>2799.26</v>
      </c>
      <c r="W734" s="6">
        <v>16000.34</v>
      </c>
      <c r="X734" s="6">
        <v>117673.2815</v>
      </c>
      <c r="Y734" s="5">
        <v>0.43448195479998702</v>
      </c>
      <c r="Z734" t="s">
        <v>103</v>
      </c>
      <c r="AA734" t="s">
        <v>104</v>
      </c>
      <c r="AB734" t="s">
        <v>83</v>
      </c>
      <c r="AC734" t="s">
        <v>76</v>
      </c>
      <c r="AD734" t="s">
        <v>84</v>
      </c>
      <c r="AE734" t="s">
        <v>45</v>
      </c>
      <c r="AF734" t="str">
        <f>TEXT(Agricultural_Export_Analysis_Cleaned_Dataset[[#This Row],[Order_Date]],"mmm")</f>
        <v>Sep</v>
      </c>
      <c r="AG734" t="str">
        <f>TEXT(Agricultural_Export_Analysis_Cleaned_Dataset[[#This Row],[Order_Date]],"yyyy")</f>
        <v>2025</v>
      </c>
      <c r="AH734" t="str">
        <f>TEXT(Agricultural_Export_Analysis_Cleaned_Dataset[[#This Row],[Order_Date]],"ddd")</f>
        <v>Fri</v>
      </c>
      <c r="AI734" t="str">
        <f>TEXT(Agricultural_Export_Analysis_Cleaned_Dataset[[#This Row],[Ship_Date]],"yyyy")</f>
        <v>2025</v>
      </c>
      <c r="AJ734" t="str">
        <f>TEXT(Agricultural_Export_Analysis_Cleaned_Dataset[[#This Row],[Ship_Date]],"mmm")</f>
        <v>Sep</v>
      </c>
      <c r="AK734" t="str">
        <f>TEXT(Agricultural_Export_Analysis_Cleaned_Dataset[[#This Row],[Ship_Date]],"ddd")</f>
        <v>Tue</v>
      </c>
      <c r="AL734" t="str">
        <f>TEXT(Agricultural_Export_Analysis_Cleaned_Dataset[[#This Row],[Delivery_Date]],"yyyy")</f>
        <v>2025</v>
      </c>
      <c r="AM734" t="str">
        <f>TEXT(Agricultural_Export_Analysis_Cleaned_Dataset[[#This Row],[Delivery_Date]],"mmm")</f>
        <v>Oct</v>
      </c>
      <c r="AN734" t="str">
        <f>TEXT(Agricultural_Export_Analysis_Cleaned_Dataset[[#This Row],[Delivery_Date]],"ddd")</f>
        <v>Mon</v>
      </c>
      <c r="AO734">
        <f>Agricultural_Export_Analysis_Cleaned_Dataset[[#This Row],[Delivery_Date]]-Agricultural_Export_Analysis_Cleaned_Dataset[[#This Row],[Ship_Date]]</f>
        <v>20</v>
      </c>
      <c r="AP734">
        <f>Agricultural_Export_Analysis_Cleaned_Dataset[[#This Row],[Ship_Date]]-Agricultural_Export_Analysis_Cleaned_Dataset[[#This Row],[Order_Date]]</f>
        <v>4</v>
      </c>
      <c r="AQ734" s="4" t="str">
        <f>TEXT(Agricultural_Export_Analysis_Cleaned_Dataset[[#This Row],[Order_Date]],"mmm yyyy")</f>
        <v>Sep 2025</v>
      </c>
    </row>
    <row r="735" spans="1:43" x14ac:dyDescent="0.3">
      <c r="A735" t="s">
        <v>1550</v>
      </c>
      <c r="B735" t="s">
        <v>1284</v>
      </c>
      <c r="C735" s="2">
        <v>45576</v>
      </c>
      <c r="D735" s="2">
        <v>45583</v>
      </c>
      <c r="E735" s="2">
        <v>45606</v>
      </c>
      <c r="F735" t="s">
        <v>35</v>
      </c>
      <c r="G735" t="s">
        <v>8933</v>
      </c>
      <c r="H735" t="s">
        <v>74</v>
      </c>
      <c r="I735" t="s">
        <v>91</v>
      </c>
      <c r="J735" t="s">
        <v>53</v>
      </c>
      <c r="K735" s="7">
        <v>4</v>
      </c>
      <c r="L735" t="s">
        <v>135</v>
      </c>
      <c r="M735" t="s">
        <v>101</v>
      </c>
      <c r="N735" t="s">
        <v>102</v>
      </c>
      <c r="O735">
        <v>904</v>
      </c>
      <c r="P735" s="6">
        <v>51.84</v>
      </c>
      <c r="Q735" s="6">
        <v>46863.360000000001</v>
      </c>
      <c r="R735" s="5">
        <v>0</v>
      </c>
      <c r="S735" s="6">
        <v>46863.360000000001</v>
      </c>
      <c r="T735" s="6">
        <v>11767.2</v>
      </c>
      <c r="U735" s="6">
        <v>30992.720000000001</v>
      </c>
      <c r="V735" s="6">
        <v>2341.46</v>
      </c>
      <c r="W735" s="6">
        <v>1124.48</v>
      </c>
      <c r="X735" s="6">
        <v>637.5</v>
      </c>
      <c r="Y735" s="5">
        <v>1.36033779908227E-2</v>
      </c>
      <c r="Z735" t="s">
        <v>54</v>
      </c>
      <c r="AA735" t="s">
        <v>75</v>
      </c>
      <c r="AB735" t="s">
        <v>83</v>
      </c>
      <c r="AC735" t="s">
        <v>43</v>
      </c>
      <c r="AD735" t="s">
        <v>84</v>
      </c>
      <c r="AE735" t="s">
        <v>67</v>
      </c>
      <c r="AF735" t="str">
        <f>TEXT(Agricultural_Export_Analysis_Cleaned_Dataset[[#This Row],[Order_Date]],"mmm")</f>
        <v>Oct</v>
      </c>
      <c r="AG735" t="str">
        <f>TEXT(Agricultural_Export_Analysis_Cleaned_Dataset[[#This Row],[Order_Date]],"yyyy")</f>
        <v>2024</v>
      </c>
      <c r="AH735" t="str">
        <f>TEXT(Agricultural_Export_Analysis_Cleaned_Dataset[[#This Row],[Order_Date]],"ddd")</f>
        <v>Fri</v>
      </c>
      <c r="AI735" t="str">
        <f>TEXT(Agricultural_Export_Analysis_Cleaned_Dataset[[#This Row],[Ship_Date]],"yyyy")</f>
        <v>2024</v>
      </c>
      <c r="AJ735" t="str">
        <f>TEXT(Agricultural_Export_Analysis_Cleaned_Dataset[[#This Row],[Ship_Date]],"mmm")</f>
        <v>Oct</v>
      </c>
      <c r="AK735" t="str">
        <f>TEXT(Agricultural_Export_Analysis_Cleaned_Dataset[[#This Row],[Ship_Date]],"ddd")</f>
        <v>Fri</v>
      </c>
      <c r="AL735" t="str">
        <f>TEXT(Agricultural_Export_Analysis_Cleaned_Dataset[[#This Row],[Delivery_Date]],"yyyy")</f>
        <v>2024</v>
      </c>
      <c r="AM735" t="str">
        <f>TEXT(Agricultural_Export_Analysis_Cleaned_Dataset[[#This Row],[Delivery_Date]],"mmm")</f>
        <v>Nov</v>
      </c>
      <c r="AN735" t="str">
        <f>TEXT(Agricultural_Export_Analysis_Cleaned_Dataset[[#This Row],[Delivery_Date]],"ddd")</f>
        <v>Sun</v>
      </c>
      <c r="AO735">
        <f>Agricultural_Export_Analysis_Cleaned_Dataset[[#This Row],[Delivery_Date]]-Agricultural_Export_Analysis_Cleaned_Dataset[[#This Row],[Ship_Date]]</f>
        <v>23</v>
      </c>
      <c r="AP735">
        <f>Agricultural_Export_Analysis_Cleaned_Dataset[[#This Row],[Ship_Date]]-Agricultural_Export_Analysis_Cleaned_Dataset[[#This Row],[Order_Date]]</f>
        <v>7</v>
      </c>
      <c r="AQ735" s="4" t="str">
        <f>TEXT(Agricultural_Export_Analysis_Cleaned_Dataset[[#This Row],[Order_Date]],"mmm yyyy")</f>
        <v>Oct 2024</v>
      </c>
    </row>
    <row r="736" spans="1:43" x14ac:dyDescent="0.3">
      <c r="A736" t="s">
        <v>1551</v>
      </c>
      <c r="B736" t="s">
        <v>1552</v>
      </c>
      <c r="C736" s="2">
        <v>45821</v>
      </c>
      <c r="D736" s="2">
        <v>45831</v>
      </c>
      <c r="E736" s="2">
        <v>45844</v>
      </c>
      <c r="F736" t="s">
        <v>35</v>
      </c>
      <c r="G736" t="s">
        <v>73</v>
      </c>
      <c r="H736" t="s">
        <v>74</v>
      </c>
      <c r="I736" t="s">
        <v>38</v>
      </c>
      <c r="J736" t="s">
        <v>63</v>
      </c>
      <c r="K736" s="7">
        <v>0</v>
      </c>
      <c r="L736" t="s">
        <v>135</v>
      </c>
      <c r="M736" t="s">
        <v>140</v>
      </c>
      <c r="N736" t="s">
        <v>49</v>
      </c>
      <c r="O736">
        <v>1473</v>
      </c>
      <c r="P736" s="6">
        <v>288.89</v>
      </c>
      <c r="Q736" s="6">
        <v>425534.97</v>
      </c>
      <c r="R736" s="5">
        <v>0.05</v>
      </c>
      <c r="S736" s="6">
        <v>404258.22149999999</v>
      </c>
      <c r="T736" s="6">
        <v>1819.32</v>
      </c>
      <c r="U736" s="6">
        <v>238835.12</v>
      </c>
      <c r="V736" s="6">
        <v>1520.06</v>
      </c>
      <c r="W736" s="6">
        <v>21927.37</v>
      </c>
      <c r="X736" s="6">
        <v>140156.35149999999</v>
      </c>
      <c r="Y736" s="5">
        <v>0.34670006457741298</v>
      </c>
      <c r="Z736" t="s">
        <v>81</v>
      </c>
      <c r="AA736" t="s">
        <v>150</v>
      </c>
      <c r="AB736" t="s">
        <v>56</v>
      </c>
      <c r="AC736" t="s">
        <v>66</v>
      </c>
      <c r="AD736" t="s">
        <v>77</v>
      </c>
      <c r="AE736" t="s">
        <v>45</v>
      </c>
      <c r="AF736" t="str">
        <f>TEXT(Agricultural_Export_Analysis_Cleaned_Dataset[[#This Row],[Order_Date]],"mmm")</f>
        <v>Jun</v>
      </c>
      <c r="AG736" t="str">
        <f>TEXT(Agricultural_Export_Analysis_Cleaned_Dataset[[#This Row],[Order_Date]],"yyyy")</f>
        <v>2025</v>
      </c>
      <c r="AH736" t="str">
        <f>TEXT(Agricultural_Export_Analysis_Cleaned_Dataset[[#This Row],[Order_Date]],"ddd")</f>
        <v>Fri</v>
      </c>
      <c r="AI736" t="str">
        <f>TEXT(Agricultural_Export_Analysis_Cleaned_Dataset[[#This Row],[Ship_Date]],"yyyy")</f>
        <v>2025</v>
      </c>
      <c r="AJ736" t="str">
        <f>TEXT(Agricultural_Export_Analysis_Cleaned_Dataset[[#This Row],[Ship_Date]],"mmm")</f>
        <v>Jun</v>
      </c>
      <c r="AK736" t="str">
        <f>TEXT(Agricultural_Export_Analysis_Cleaned_Dataset[[#This Row],[Ship_Date]],"ddd")</f>
        <v>Mon</v>
      </c>
      <c r="AL736" t="str">
        <f>TEXT(Agricultural_Export_Analysis_Cleaned_Dataset[[#This Row],[Delivery_Date]],"yyyy")</f>
        <v>2025</v>
      </c>
      <c r="AM736" t="str">
        <f>TEXT(Agricultural_Export_Analysis_Cleaned_Dataset[[#This Row],[Delivery_Date]],"mmm")</f>
        <v>Jul</v>
      </c>
      <c r="AN736" t="str">
        <f>TEXT(Agricultural_Export_Analysis_Cleaned_Dataset[[#This Row],[Delivery_Date]],"ddd")</f>
        <v>Sun</v>
      </c>
      <c r="AO736">
        <f>Agricultural_Export_Analysis_Cleaned_Dataset[[#This Row],[Delivery_Date]]-Agricultural_Export_Analysis_Cleaned_Dataset[[#This Row],[Ship_Date]]</f>
        <v>13</v>
      </c>
      <c r="AP736">
        <f>Agricultural_Export_Analysis_Cleaned_Dataset[[#This Row],[Ship_Date]]-Agricultural_Export_Analysis_Cleaned_Dataset[[#This Row],[Order_Date]]</f>
        <v>10</v>
      </c>
      <c r="AQ736" s="4" t="str">
        <f>TEXT(Agricultural_Export_Analysis_Cleaned_Dataset[[#This Row],[Order_Date]],"mmm yyyy")</f>
        <v>Jun 2025</v>
      </c>
    </row>
    <row r="737" spans="1:43" x14ac:dyDescent="0.3">
      <c r="A737" t="s">
        <v>1553</v>
      </c>
      <c r="B737" t="s">
        <v>1554</v>
      </c>
      <c r="C737" s="2">
        <v>45726</v>
      </c>
      <c r="D737" s="2">
        <v>45730</v>
      </c>
      <c r="E737" s="2">
        <v>45760</v>
      </c>
      <c r="F737" t="s">
        <v>35</v>
      </c>
      <c r="G737" t="s">
        <v>203</v>
      </c>
      <c r="H737" t="s">
        <v>74</v>
      </c>
      <c r="I737" t="s">
        <v>38</v>
      </c>
      <c r="J737" t="s">
        <v>53</v>
      </c>
      <c r="K737" s="7">
        <v>0</v>
      </c>
      <c r="L737" t="s">
        <v>80</v>
      </c>
      <c r="M737" t="s">
        <v>88</v>
      </c>
      <c r="N737" t="s">
        <v>89</v>
      </c>
      <c r="O737">
        <v>763</v>
      </c>
      <c r="P737" s="6">
        <v>486.72</v>
      </c>
      <c r="Q737" s="6">
        <v>371367.36</v>
      </c>
      <c r="R737" s="5">
        <v>0.05</v>
      </c>
      <c r="S737" s="6">
        <v>352798.99200000003</v>
      </c>
      <c r="T737" s="6">
        <v>8006.24</v>
      </c>
      <c r="U737" s="6">
        <v>246155.11</v>
      </c>
      <c r="V737" s="6">
        <v>1293.46</v>
      </c>
      <c r="W737" s="6">
        <v>16366.7</v>
      </c>
      <c r="X737" s="6">
        <v>80977.482000000004</v>
      </c>
      <c r="Y737" s="5">
        <v>0.22952866600027</v>
      </c>
      <c r="Z737" t="s">
        <v>40</v>
      </c>
      <c r="AA737" t="s">
        <v>41</v>
      </c>
      <c r="AB737" t="s">
        <v>42</v>
      </c>
      <c r="AC737" t="s">
        <v>66</v>
      </c>
      <c r="AD737" t="s">
        <v>93</v>
      </c>
      <c r="AE737" t="s">
        <v>45</v>
      </c>
      <c r="AF737" t="str">
        <f>TEXT(Agricultural_Export_Analysis_Cleaned_Dataset[[#This Row],[Order_Date]],"mmm")</f>
        <v>Mar</v>
      </c>
      <c r="AG737" t="str">
        <f>TEXT(Agricultural_Export_Analysis_Cleaned_Dataset[[#This Row],[Order_Date]],"yyyy")</f>
        <v>2025</v>
      </c>
      <c r="AH737" t="str">
        <f>TEXT(Agricultural_Export_Analysis_Cleaned_Dataset[[#This Row],[Order_Date]],"ddd")</f>
        <v>Mon</v>
      </c>
      <c r="AI737" t="str">
        <f>TEXT(Agricultural_Export_Analysis_Cleaned_Dataset[[#This Row],[Ship_Date]],"yyyy")</f>
        <v>2025</v>
      </c>
      <c r="AJ737" t="str">
        <f>TEXT(Agricultural_Export_Analysis_Cleaned_Dataset[[#This Row],[Ship_Date]],"mmm")</f>
        <v>Mar</v>
      </c>
      <c r="AK737" t="str">
        <f>TEXT(Agricultural_Export_Analysis_Cleaned_Dataset[[#This Row],[Ship_Date]],"ddd")</f>
        <v>Fri</v>
      </c>
      <c r="AL737" t="str">
        <f>TEXT(Agricultural_Export_Analysis_Cleaned_Dataset[[#This Row],[Delivery_Date]],"yyyy")</f>
        <v>2025</v>
      </c>
      <c r="AM737" t="str">
        <f>TEXT(Agricultural_Export_Analysis_Cleaned_Dataset[[#This Row],[Delivery_Date]],"mmm")</f>
        <v>Apr</v>
      </c>
      <c r="AN737" t="str">
        <f>TEXT(Agricultural_Export_Analysis_Cleaned_Dataset[[#This Row],[Delivery_Date]],"ddd")</f>
        <v>Sun</v>
      </c>
      <c r="AO737">
        <f>Agricultural_Export_Analysis_Cleaned_Dataset[[#This Row],[Delivery_Date]]-Agricultural_Export_Analysis_Cleaned_Dataset[[#This Row],[Ship_Date]]</f>
        <v>30</v>
      </c>
      <c r="AP737">
        <f>Agricultural_Export_Analysis_Cleaned_Dataset[[#This Row],[Ship_Date]]-Agricultural_Export_Analysis_Cleaned_Dataset[[#This Row],[Order_Date]]</f>
        <v>4</v>
      </c>
      <c r="AQ737" s="4" t="str">
        <f>TEXT(Agricultural_Export_Analysis_Cleaned_Dataset[[#This Row],[Order_Date]],"mmm yyyy")</f>
        <v>Mar 2025</v>
      </c>
    </row>
    <row r="738" spans="1:43" x14ac:dyDescent="0.3">
      <c r="A738" t="s">
        <v>1555</v>
      </c>
      <c r="B738" t="s">
        <v>1556</v>
      </c>
      <c r="C738" s="2">
        <v>45479</v>
      </c>
      <c r="D738" s="2">
        <v>45487</v>
      </c>
      <c r="E738" s="2">
        <v>45506</v>
      </c>
      <c r="F738" t="s">
        <v>35</v>
      </c>
      <c r="G738" t="s">
        <v>73</v>
      </c>
      <c r="H738" t="s">
        <v>74</v>
      </c>
      <c r="I738" t="s">
        <v>118</v>
      </c>
      <c r="J738" t="s">
        <v>53</v>
      </c>
      <c r="K738" s="7">
        <v>7</v>
      </c>
      <c r="L738" t="s">
        <v>70</v>
      </c>
      <c r="M738" t="s">
        <v>107</v>
      </c>
      <c r="N738" t="s">
        <v>108</v>
      </c>
      <c r="O738">
        <v>290</v>
      </c>
      <c r="P738" s="6">
        <v>367.8</v>
      </c>
      <c r="Q738" s="6">
        <v>106662</v>
      </c>
      <c r="R738" s="5">
        <v>0.1</v>
      </c>
      <c r="S738" s="6">
        <v>95995.8</v>
      </c>
      <c r="T738" s="6">
        <v>3483.14</v>
      </c>
      <c r="U738" s="6">
        <v>61588.85</v>
      </c>
      <c r="V738" s="6">
        <v>2390.84</v>
      </c>
      <c r="W738" s="6">
        <v>9891.2999999999993</v>
      </c>
      <c r="X738" s="6">
        <v>18641.669999999998</v>
      </c>
      <c r="Y738" s="5">
        <v>0.19419255842443101</v>
      </c>
      <c r="Z738" t="s">
        <v>103</v>
      </c>
      <c r="AA738" t="s">
        <v>119</v>
      </c>
      <c r="AB738" t="s">
        <v>42</v>
      </c>
      <c r="AC738" t="s">
        <v>66</v>
      </c>
      <c r="AD738" t="s">
        <v>93</v>
      </c>
      <c r="AE738" t="s">
        <v>58</v>
      </c>
      <c r="AF738" t="str">
        <f>TEXT(Agricultural_Export_Analysis_Cleaned_Dataset[[#This Row],[Order_Date]],"mmm")</f>
        <v>Jul</v>
      </c>
      <c r="AG738" t="str">
        <f>TEXT(Agricultural_Export_Analysis_Cleaned_Dataset[[#This Row],[Order_Date]],"yyyy")</f>
        <v>2024</v>
      </c>
      <c r="AH738" t="str">
        <f>TEXT(Agricultural_Export_Analysis_Cleaned_Dataset[[#This Row],[Order_Date]],"ddd")</f>
        <v>Sat</v>
      </c>
      <c r="AI738" t="str">
        <f>TEXT(Agricultural_Export_Analysis_Cleaned_Dataset[[#This Row],[Ship_Date]],"yyyy")</f>
        <v>2024</v>
      </c>
      <c r="AJ738" t="str">
        <f>TEXT(Agricultural_Export_Analysis_Cleaned_Dataset[[#This Row],[Ship_Date]],"mmm")</f>
        <v>Jul</v>
      </c>
      <c r="AK738" t="str">
        <f>TEXT(Agricultural_Export_Analysis_Cleaned_Dataset[[#This Row],[Ship_Date]],"ddd")</f>
        <v>Sun</v>
      </c>
      <c r="AL738" t="str">
        <f>TEXT(Agricultural_Export_Analysis_Cleaned_Dataset[[#This Row],[Delivery_Date]],"yyyy")</f>
        <v>2024</v>
      </c>
      <c r="AM738" t="str">
        <f>TEXT(Agricultural_Export_Analysis_Cleaned_Dataset[[#This Row],[Delivery_Date]],"mmm")</f>
        <v>Aug</v>
      </c>
      <c r="AN738" t="str">
        <f>TEXT(Agricultural_Export_Analysis_Cleaned_Dataset[[#This Row],[Delivery_Date]],"ddd")</f>
        <v>Fri</v>
      </c>
      <c r="AO738">
        <f>Agricultural_Export_Analysis_Cleaned_Dataset[[#This Row],[Delivery_Date]]-Agricultural_Export_Analysis_Cleaned_Dataset[[#This Row],[Ship_Date]]</f>
        <v>19</v>
      </c>
      <c r="AP738">
        <f>Agricultural_Export_Analysis_Cleaned_Dataset[[#This Row],[Ship_Date]]-Agricultural_Export_Analysis_Cleaned_Dataset[[#This Row],[Order_Date]]</f>
        <v>8</v>
      </c>
      <c r="AQ738" s="4" t="str">
        <f>TEXT(Agricultural_Export_Analysis_Cleaned_Dataset[[#This Row],[Order_Date]],"mmm yyyy")</f>
        <v>Jul 2024</v>
      </c>
    </row>
    <row r="739" spans="1:43" x14ac:dyDescent="0.3">
      <c r="A739" t="s">
        <v>1557</v>
      </c>
      <c r="B739" t="s">
        <v>1558</v>
      </c>
      <c r="C739" s="2">
        <v>45757</v>
      </c>
      <c r="D739" s="2">
        <v>45766</v>
      </c>
      <c r="E739" s="2">
        <v>45791</v>
      </c>
      <c r="F739" t="s">
        <v>35</v>
      </c>
      <c r="G739" t="s">
        <v>73</v>
      </c>
      <c r="H739" t="s">
        <v>37</v>
      </c>
      <c r="I739" t="s">
        <v>118</v>
      </c>
      <c r="J739" t="s">
        <v>112</v>
      </c>
      <c r="K739" s="7">
        <v>4</v>
      </c>
      <c r="L739" t="s">
        <v>80</v>
      </c>
      <c r="M739" t="s">
        <v>130</v>
      </c>
      <c r="N739" t="s">
        <v>131</v>
      </c>
      <c r="O739">
        <v>304</v>
      </c>
      <c r="P739" s="6">
        <v>483.93</v>
      </c>
      <c r="Q739" s="6">
        <v>147114.72</v>
      </c>
      <c r="R739" s="5">
        <v>0.15</v>
      </c>
      <c r="S739" s="6">
        <v>125047.512</v>
      </c>
      <c r="T739" s="6">
        <v>3239.46</v>
      </c>
      <c r="U739" s="6">
        <v>56393.94</v>
      </c>
      <c r="V739" s="6">
        <v>2808.95</v>
      </c>
      <c r="W739" s="6">
        <v>14102.93</v>
      </c>
      <c r="X739" s="6">
        <v>48502.232000000004</v>
      </c>
      <c r="Y739" s="5">
        <v>0.387870428001798</v>
      </c>
      <c r="Z739" t="s">
        <v>81</v>
      </c>
      <c r="AA739" t="s">
        <v>165</v>
      </c>
      <c r="AB739" t="s">
        <v>65</v>
      </c>
      <c r="AC739" t="s">
        <v>66</v>
      </c>
      <c r="AD739" t="s">
        <v>84</v>
      </c>
      <c r="AE739" t="s">
        <v>67</v>
      </c>
      <c r="AF739" t="str">
        <f>TEXT(Agricultural_Export_Analysis_Cleaned_Dataset[[#This Row],[Order_Date]],"mmm")</f>
        <v>Apr</v>
      </c>
      <c r="AG739" t="str">
        <f>TEXT(Agricultural_Export_Analysis_Cleaned_Dataset[[#This Row],[Order_Date]],"yyyy")</f>
        <v>2025</v>
      </c>
      <c r="AH739" t="str">
        <f>TEXT(Agricultural_Export_Analysis_Cleaned_Dataset[[#This Row],[Order_Date]],"ddd")</f>
        <v>Thu</v>
      </c>
      <c r="AI739" t="str">
        <f>TEXT(Agricultural_Export_Analysis_Cleaned_Dataset[[#This Row],[Ship_Date]],"yyyy")</f>
        <v>2025</v>
      </c>
      <c r="AJ739" t="str">
        <f>TEXT(Agricultural_Export_Analysis_Cleaned_Dataset[[#This Row],[Ship_Date]],"mmm")</f>
        <v>Apr</v>
      </c>
      <c r="AK739" t="str">
        <f>TEXT(Agricultural_Export_Analysis_Cleaned_Dataset[[#This Row],[Ship_Date]],"ddd")</f>
        <v>Sat</v>
      </c>
      <c r="AL739" t="str">
        <f>TEXT(Agricultural_Export_Analysis_Cleaned_Dataset[[#This Row],[Delivery_Date]],"yyyy")</f>
        <v>2025</v>
      </c>
      <c r="AM739" t="str">
        <f>TEXT(Agricultural_Export_Analysis_Cleaned_Dataset[[#This Row],[Delivery_Date]],"mmm")</f>
        <v>May</v>
      </c>
      <c r="AN739" t="str">
        <f>TEXT(Agricultural_Export_Analysis_Cleaned_Dataset[[#This Row],[Delivery_Date]],"ddd")</f>
        <v>Wed</v>
      </c>
      <c r="AO739">
        <f>Agricultural_Export_Analysis_Cleaned_Dataset[[#This Row],[Delivery_Date]]-Agricultural_Export_Analysis_Cleaned_Dataset[[#This Row],[Ship_Date]]</f>
        <v>25</v>
      </c>
      <c r="AP739">
        <f>Agricultural_Export_Analysis_Cleaned_Dataset[[#This Row],[Ship_Date]]-Agricultural_Export_Analysis_Cleaned_Dataset[[#This Row],[Order_Date]]</f>
        <v>9</v>
      </c>
      <c r="AQ739" s="4" t="str">
        <f>TEXT(Agricultural_Export_Analysis_Cleaned_Dataset[[#This Row],[Order_Date]],"mmm yyyy")</f>
        <v>Apr 2025</v>
      </c>
    </row>
    <row r="740" spans="1:43" x14ac:dyDescent="0.3">
      <c r="A740" t="s">
        <v>1559</v>
      </c>
      <c r="B740" t="s">
        <v>1560</v>
      </c>
      <c r="C740" s="2">
        <v>45576</v>
      </c>
      <c r="D740" s="2">
        <v>45578</v>
      </c>
      <c r="E740" s="2">
        <v>45591</v>
      </c>
      <c r="F740" t="s">
        <v>35</v>
      </c>
      <c r="G740" t="s">
        <v>36</v>
      </c>
      <c r="H740" t="s">
        <v>37</v>
      </c>
      <c r="I740" t="s">
        <v>38</v>
      </c>
      <c r="J740" t="s">
        <v>39</v>
      </c>
      <c r="K740" s="7">
        <v>4</v>
      </c>
      <c r="L740" t="s">
        <v>70</v>
      </c>
      <c r="M740" t="s">
        <v>71</v>
      </c>
      <c r="N740" t="s">
        <v>72</v>
      </c>
      <c r="O740">
        <v>294</v>
      </c>
      <c r="P740" s="6">
        <v>87.07</v>
      </c>
      <c r="Q740" s="6">
        <v>25598.58</v>
      </c>
      <c r="R740" s="5">
        <v>0</v>
      </c>
      <c r="S740" s="6">
        <v>25598.58</v>
      </c>
      <c r="T740" s="6">
        <v>3907.5093000000002</v>
      </c>
      <c r="U740" s="6">
        <v>14294.26</v>
      </c>
      <c r="V740" s="6">
        <v>258.06</v>
      </c>
      <c r="W740" s="6">
        <v>2680.62</v>
      </c>
      <c r="X740" s="6">
        <v>4458.1306999999997</v>
      </c>
      <c r="Y740" s="5">
        <v>0.174155390367041</v>
      </c>
      <c r="Z740" t="s">
        <v>54</v>
      </c>
      <c r="AA740" t="s">
        <v>75</v>
      </c>
      <c r="AB740" t="s">
        <v>65</v>
      </c>
      <c r="AC740" t="s">
        <v>76</v>
      </c>
      <c r="AD740" t="s">
        <v>57</v>
      </c>
      <c r="AE740" t="s">
        <v>45</v>
      </c>
      <c r="AF740" t="str">
        <f>TEXT(Agricultural_Export_Analysis_Cleaned_Dataset[[#This Row],[Order_Date]],"mmm")</f>
        <v>Oct</v>
      </c>
      <c r="AG740" t="str">
        <f>TEXT(Agricultural_Export_Analysis_Cleaned_Dataset[[#This Row],[Order_Date]],"yyyy")</f>
        <v>2024</v>
      </c>
      <c r="AH740" t="str">
        <f>TEXT(Agricultural_Export_Analysis_Cleaned_Dataset[[#This Row],[Order_Date]],"ddd")</f>
        <v>Fri</v>
      </c>
      <c r="AI740" t="str">
        <f>TEXT(Agricultural_Export_Analysis_Cleaned_Dataset[[#This Row],[Ship_Date]],"yyyy")</f>
        <v>2024</v>
      </c>
      <c r="AJ740" t="str">
        <f>TEXT(Agricultural_Export_Analysis_Cleaned_Dataset[[#This Row],[Ship_Date]],"mmm")</f>
        <v>Oct</v>
      </c>
      <c r="AK740" t="str">
        <f>TEXT(Agricultural_Export_Analysis_Cleaned_Dataset[[#This Row],[Ship_Date]],"ddd")</f>
        <v>Sun</v>
      </c>
      <c r="AL740" t="str">
        <f>TEXT(Agricultural_Export_Analysis_Cleaned_Dataset[[#This Row],[Delivery_Date]],"yyyy")</f>
        <v>2024</v>
      </c>
      <c r="AM740" t="str">
        <f>TEXT(Agricultural_Export_Analysis_Cleaned_Dataset[[#This Row],[Delivery_Date]],"mmm")</f>
        <v>Oct</v>
      </c>
      <c r="AN740" t="str">
        <f>TEXT(Agricultural_Export_Analysis_Cleaned_Dataset[[#This Row],[Delivery_Date]],"ddd")</f>
        <v>Sat</v>
      </c>
      <c r="AO740">
        <f>Agricultural_Export_Analysis_Cleaned_Dataset[[#This Row],[Delivery_Date]]-Agricultural_Export_Analysis_Cleaned_Dataset[[#This Row],[Ship_Date]]</f>
        <v>13</v>
      </c>
      <c r="AP740">
        <f>Agricultural_Export_Analysis_Cleaned_Dataset[[#This Row],[Ship_Date]]-Agricultural_Export_Analysis_Cleaned_Dataset[[#This Row],[Order_Date]]</f>
        <v>2</v>
      </c>
      <c r="AQ740" s="4" t="str">
        <f>TEXT(Agricultural_Export_Analysis_Cleaned_Dataset[[#This Row],[Order_Date]],"mmm yyyy")</f>
        <v>Oct 2024</v>
      </c>
    </row>
    <row r="741" spans="1:43" x14ac:dyDescent="0.3">
      <c r="A741" t="s">
        <v>1561</v>
      </c>
      <c r="B741" t="s">
        <v>1562</v>
      </c>
      <c r="C741" s="2">
        <v>45654</v>
      </c>
      <c r="D741" s="2">
        <v>45658</v>
      </c>
      <c r="E741" s="2">
        <v>45663</v>
      </c>
      <c r="F741" t="s">
        <v>35</v>
      </c>
      <c r="G741" t="s">
        <v>132</v>
      </c>
      <c r="H741" t="s">
        <v>51</v>
      </c>
      <c r="I741" t="s">
        <v>97</v>
      </c>
      <c r="J741" t="s">
        <v>39</v>
      </c>
      <c r="K741" s="7">
        <v>0</v>
      </c>
      <c r="L741" t="s">
        <v>80</v>
      </c>
      <c r="M741" t="s">
        <v>130</v>
      </c>
      <c r="N741" t="s">
        <v>131</v>
      </c>
      <c r="O741">
        <v>632</v>
      </c>
      <c r="P741" s="6">
        <v>226.31</v>
      </c>
      <c r="Q741" s="6">
        <v>143027.92000000001</v>
      </c>
      <c r="R741" s="5">
        <v>0.05</v>
      </c>
      <c r="S741" s="6">
        <v>135876.524</v>
      </c>
      <c r="T741" s="6">
        <v>9253.09</v>
      </c>
      <c r="U741" s="6">
        <v>70130.12</v>
      </c>
      <c r="V741" s="6">
        <v>2280.0100000000002</v>
      </c>
      <c r="W741" s="6">
        <v>15324.85</v>
      </c>
      <c r="X741" s="6">
        <v>38888.453999999998</v>
      </c>
      <c r="Y741" s="5">
        <v>0.28620436301417301</v>
      </c>
      <c r="Z741" t="s">
        <v>54</v>
      </c>
      <c r="AA741" t="s">
        <v>55</v>
      </c>
      <c r="AB741" t="s">
        <v>42</v>
      </c>
      <c r="AC741" t="s">
        <v>76</v>
      </c>
      <c r="AD741" t="s">
        <v>93</v>
      </c>
      <c r="AE741" t="s">
        <v>45</v>
      </c>
      <c r="AF741" t="str">
        <f>TEXT(Agricultural_Export_Analysis_Cleaned_Dataset[[#This Row],[Order_Date]],"mmm")</f>
        <v>Dec</v>
      </c>
      <c r="AG741" t="str">
        <f>TEXT(Agricultural_Export_Analysis_Cleaned_Dataset[[#This Row],[Order_Date]],"yyyy")</f>
        <v>2024</v>
      </c>
      <c r="AH741" t="str">
        <f>TEXT(Agricultural_Export_Analysis_Cleaned_Dataset[[#This Row],[Order_Date]],"ddd")</f>
        <v>Sat</v>
      </c>
      <c r="AI741" t="str">
        <f>TEXT(Agricultural_Export_Analysis_Cleaned_Dataset[[#This Row],[Ship_Date]],"yyyy")</f>
        <v>2025</v>
      </c>
      <c r="AJ741" t="str">
        <f>TEXT(Agricultural_Export_Analysis_Cleaned_Dataset[[#This Row],[Ship_Date]],"mmm")</f>
        <v>Jan</v>
      </c>
      <c r="AK741" t="str">
        <f>TEXT(Agricultural_Export_Analysis_Cleaned_Dataset[[#This Row],[Ship_Date]],"ddd")</f>
        <v>Wed</v>
      </c>
      <c r="AL741" t="str">
        <f>TEXT(Agricultural_Export_Analysis_Cleaned_Dataset[[#This Row],[Delivery_Date]],"yyyy")</f>
        <v>2025</v>
      </c>
      <c r="AM741" t="str">
        <f>TEXT(Agricultural_Export_Analysis_Cleaned_Dataset[[#This Row],[Delivery_Date]],"mmm")</f>
        <v>Jan</v>
      </c>
      <c r="AN741" t="str">
        <f>TEXT(Agricultural_Export_Analysis_Cleaned_Dataset[[#This Row],[Delivery_Date]],"ddd")</f>
        <v>Mon</v>
      </c>
      <c r="AO741">
        <f>Agricultural_Export_Analysis_Cleaned_Dataset[[#This Row],[Delivery_Date]]-Agricultural_Export_Analysis_Cleaned_Dataset[[#This Row],[Ship_Date]]</f>
        <v>5</v>
      </c>
      <c r="AP741">
        <f>Agricultural_Export_Analysis_Cleaned_Dataset[[#This Row],[Ship_Date]]-Agricultural_Export_Analysis_Cleaned_Dataset[[#This Row],[Order_Date]]</f>
        <v>4</v>
      </c>
      <c r="AQ741" s="4" t="str">
        <f>TEXT(Agricultural_Export_Analysis_Cleaned_Dataset[[#This Row],[Order_Date]],"mmm yyyy")</f>
        <v>Dec 2024</v>
      </c>
    </row>
    <row r="742" spans="1:43" x14ac:dyDescent="0.3">
      <c r="A742" t="s">
        <v>1563</v>
      </c>
      <c r="B742" t="s">
        <v>1564</v>
      </c>
      <c r="C742" s="2">
        <v>45461</v>
      </c>
      <c r="D742" s="2">
        <v>45464</v>
      </c>
      <c r="E742" s="2">
        <v>45479</v>
      </c>
      <c r="F742" t="s">
        <v>35</v>
      </c>
      <c r="G742" t="s">
        <v>36</v>
      </c>
      <c r="H742" t="s">
        <v>74</v>
      </c>
      <c r="I742" t="s">
        <v>91</v>
      </c>
      <c r="J742" t="s">
        <v>112</v>
      </c>
      <c r="K742" s="7">
        <v>2</v>
      </c>
      <c r="L742" t="s">
        <v>32</v>
      </c>
      <c r="M742" t="s">
        <v>140</v>
      </c>
      <c r="N742" t="s">
        <v>49</v>
      </c>
      <c r="O742">
        <v>602</v>
      </c>
      <c r="P742" s="6">
        <v>408.58</v>
      </c>
      <c r="Q742" s="6">
        <v>245965.16</v>
      </c>
      <c r="R742" s="5">
        <v>0</v>
      </c>
      <c r="S742" s="6">
        <v>245965.16</v>
      </c>
      <c r="T742" s="6">
        <v>12758.04</v>
      </c>
      <c r="U742" s="6">
        <v>117744.78</v>
      </c>
      <c r="V742" s="6">
        <v>740.82</v>
      </c>
      <c r="W742" s="6">
        <v>16221.56</v>
      </c>
      <c r="X742" s="6">
        <v>98499.96</v>
      </c>
      <c r="Y742" s="5">
        <v>0.40046305745090099</v>
      </c>
      <c r="Z742" t="s">
        <v>81</v>
      </c>
      <c r="AA742" t="s">
        <v>150</v>
      </c>
      <c r="AB742" t="s">
        <v>83</v>
      </c>
      <c r="AC742" t="s">
        <v>66</v>
      </c>
      <c r="AD742" t="s">
        <v>77</v>
      </c>
      <c r="AE742" t="s">
        <v>58</v>
      </c>
      <c r="AF742" t="str">
        <f>TEXT(Agricultural_Export_Analysis_Cleaned_Dataset[[#This Row],[Order_Date]],"mmm")</f>
        <v>Jun</v>
      </c>
      <c r="AG742" t="str">
        <f>TEXT(Agricultural_Export_Analysis_Cleaned_Dataset[[#This Row],[Order_Date]],"yyyy")</f>
        <v>2024</v>
      </c>
      <c r="AH742" t="str">
        <f>TEXT(Agricultural_Export_Analysis_Cleaned_Dataset[[#This Row],[Order_Date]],"ddd")</f>
        <v>Tue</v>
      </c>
      <c r="AI742" t="str">
        <f>TEXT(Agricultural_Export_Analysis_Cleaned_Dataset[[#This Row],[Ship_Date]],"yyyy")</f>
        <v>2024</v>
      </c>
      <c r="AJ742" t="str">
        <f>TEXT(Agricultural_Export_Analysis_Cleaned_Dataset[[#This Row],[Ship_Date]],"mmm")</f>
        <v>Jun</v>
      </c>
      <c r="AK742" t="str">
        <f>TEXT(Agricultural_Export_Analysis_Cleaned_Dataset[[#This Row],[Ship_Date]],"ddd")</f>
        <v>Fri</v>
      </c>
      <c r="AL742" t="str">
        <f>TEXT(Agricultural_Export_Analysis_Cleaned_Dataset[[#This Row],[Delivery_Date]],"yyyy")</f>
        <v>2024</v>
      </c>
      <c r="AM742" t="str">
        <f>TEXT(Agricultural_Export_Analysis_Cleaned_Dataset[[#This Row],[Delivery_Date]],"mmm")</f>
        <v>Jul</v>
      </c>
      <c r="AN742" t="str">
        <f>TEXT(Agricultural_Export_Analysis_Cleaned_Dataset[[#This Row],[Delivery_Date]],"ddd")</f>
        <v>Sat</v>
      </c>
      <c r="AO742">
        <f>Agricultural_Export_Analysis_Cleaned_Dataset[[#This Row],[Delivery_Date]]-Agricultural_Export_Analysis_Cleaned_Dataset[[#This Row],[Ship_Date]]</f>
        <v>15</v>
      </c>
      <c r="AP742">
        <f>Agricultural_Export_Analysis_Cleaned_Dataset[[#This Row],[Ship_Date]]-Agricultural_Export_Analysis_Cleaned_Dataset[[#This Row],[Order_Date]]</f>
        <v>3</v>
      </c>
      <c r="AQ742" s="4" t="str">
        <f>TEXT(Agricultural_Export_Analysis_Cleaned_Dataset[[#This Row],[Order_Date]],"mmm yyyy")</f>
        <v>Jun 2024</v>
      </c>
    </row>
    <row r="743" spans="1:43" x14ac:dyDescent="0.3">
      <c r="A743" t="s">
        <v>1565</v>
      </c>
      <c r="B743" t="s">
        <v>1566</v>
      </c>
      <c r="C743" s="2">
        <v>45681</v>
      </c>
      <c r="D743" s="2">
        <v>45682</v>
      </c>
      <c r="E743" s="2">
        <v>45697</v>
      </c>
      <c r="F743" t="s">
        <v>35</v>
      </c>
      <c r="G743" t="s">
        <v>8933</v>
      </c>
      <c r="H743" t="s">
        <v>51</v>
      </c>
      <c r="I743" t="s">
        <v>91</v>
      </c>
      <c r="J743" t="s">
        <v>39</v>
      </c>
      <c r="K743" s="7">
        <v>4</v>
      </c>
      <c r="L743" t="s">
        <v>70</v>
      </c>
      <c r="M743" t="s">
        <v>33</v>
      </c>
      <c r="N743" t="s">
        <v>34</v>
      </c>
      <c r="O743">
        <v>1785</v>
      </c>
      <c r="P743" s="6">
        <v>59.36</v>
      </c>
      <c r="Q743" s="6">
        <v>105957.6</v>
      </c>
      <c r="R743" s="5">
        <v>0.15</v>
      </c>
      <c r="S743" s="6">
        <v>90063.96</v>
      </c>
      <c r="T743" s="6">
        <v>11217.88</v>
      </c>
      <c r="U743" s="6">
        <v>52485.52</v>
      </c>
      <c r="V743" s="6">
        <v>1214.98</v>
      </c>
      <c r="W743" s="6">
        <v>7340.69</v>
      </c>
      <c r="X743" s="6">
        <v>17804.89</v>
      </c>
      <c r="Y743" s="5">
        <v>0.19769161826772899</v>
      </c>
      <c r="Z743" t="s">
        <v>40</v>
      </c>
      <c r="AA743" t="s">
        <v>64</v>
      </c>
      <c r="AB743" t="s">
        <v>83</v>
      </c>
      <c r="AC743" t="s">
        <v>43</v>
      </c>
      <c r="AD743" t="s">
        <v>93</v>
      </c>
      <c r="AE743" t="s">
        <v>67</v>
      </c>
      <c r="AF743" t="str">
        <f>TEXT(Agricultural_Export_Analysis_Cleaned_Dataset[[#This Row],[Order_Date]],"mmm")</f>
        <v>Jan</v>
      </c>
      <c r="AG743" t="str">
        <f>TEXT(Agricultural_Export_Analysis_Cleaned_Dataset[[#This Row],[Order_Date]],"yyyy")</f>
        <v>2025</v>
      </c>
      <c r="AH743" t="str">
        <f>TEXT(Agricultural_Export_Analysis_Cleaned_Dataset[[#This Row],[Order_Date]],"ddd")</f>
        <v>Fri</v>
      </c>
      <c r="AI743" t="str">
        <f>TEXT(Agricultural_Export_Analysis_Cleaned_Dataset[[#This Row],[Ship_Date]],"yyyy")</f>
        <v>2025</v>
      </c>
      <c r="AJ743" t="str">
        <f>TEXT(Agricultural_Export_Analysis_Cleaned_Dataset[[#This Row],[Ship_Date]],"mmm")</f>
        <v>Jan</v>
      </c>
      <c r="AK743" t="str">
        <f>TEXT(Agricultural_Export_Analysis_Cleaned_Dataset[[#This Row],[Ship_Date]],"ddd")</f>
        <v>Sat</v>
      </c>
      <c r="AL743" t="str">
        <f>TEXT(Agricultural_Export_Analysis_Cleaned_Dataset[[#This Row],[Delivery_Date]],"yyyy")</f>
        <v>2025</v>
      </c>
      <c r="AM743" t="str">
        <f>TEXT(Agricultural_Export_Analysis_Cleaned_Dataset[[#This Row],[Delivery_Date]],"mmm")</f>
        <v>Feb</v>
      </c>
      <c r="AN743" t="str">
        <f>TEXT(Agricultural_Export_Analysis_Cleaned_Dataset[[#This Row],[Delivery_Date]],"ddd")</f>
        <v>Sun</v>
      </c>
      <c r="AO743">
        <f>Agricultural_Export_Analysis_Cleaned_Dataset[[#This Row],[Delivery_Date]]-Agricultural_Export_Analysis_Cleaned_Dataset[[#This Row],[Ship_Date]]</f>
        <v>15</v>
      </c>
      <c r="AP743">
        <f>Agricultural_Export_Analysis_Cleaned_Dataset[[#This Row],[Ship_Date]]-Agricultural_Export_Analysis_Cleaned_Dataset[[#This Row],[Order_Date]]</f>
        <v>1</v>
      </c>
      <c r="AQ743" s="4" t="str">
        <f>TEXT(Agricultural_Export_Analysis_Cleaned_Dataset[[#This Row],[Order_Date]],"mmm yyyy")</f>
        <v>Jan 2025</v>
      </c>
    </row>
    <row r="744" spans="1:43" x14ac:dyDescent="0.3">
      <c r="A744" t="s">
        <v>1567</v>
      </c>
      <c r="B744" t="s">
        <v>1568</v>
      </c>
      <c r="C744" s="2">
        <v>45705</v>
      </c>
      <c r="D744" s="2">
        <v>45709</v>
      </c>
      <c r="E744" s="2">
        <v>45726</v>
      </c>
      <c r="F744" t="s">
        <v>35</v>
      </c>
      <c r="G744" t="s">
        <v>73</v>
      </c>
      <c r="H744" t="s">
        <v>37</v>
      </c>
      <c r="I744" t="s">
        <v>91</v>
      </c>
      <c r="J744" t="s">
        <v>63</v>
      </c>
      <c r="K744" s="7">
        <v>2</v>
      </c>
      <c r="L744" t="s">
        <v>70</v>
      </c>
      <c r="M744" t="s">
        <v>61</v>
      </c>
      <c r="N744" t="s">
        <v>62</v>
      </c>
      <c r="O744">
        <v>1292</v>
      </c>
      <c r="P744" s="6">
        <v>118.63</v>
      </c>
      <c r="Q744" s="6">
        <v>153269.96</v>
      </c>
      <c r="R744" s="5">
        <v>0.05</v>
      </c>
      <c r="S744" s="6">
        <v>145606.462</v>
      </c>
      <c r="T744" s="6">
        <v>9213.83</v>
      </c>
      <c r="U744" s="6">
        <v>96251.25</v>
      </c>
      <c r="V744" s="6">
        <v>2126.89</v>
      </c>
      <c r="W744" s="6">
        <v>8411.16</v>
      </c>
      <c r="X744" s="6">
        <v>29603.331999999999</v>
      </c>
      <c r="Y744" s="5">
        <v>0.20331056460942001</v>
      </c>
      <c r="Z744" t="s">
        <v>40</v>
      </c>
      <c r="AA744" t="s">
        <v>147</v>
      </c>
      <c r="AB744" t="s">
        <v>83</v>
      </c>
      <c r="AC744" t="s">
        <v>43</v>
      </c>
      <c r="AD744" t="s">
        <v>84</v>
      </c>
      <c r="AE744" t="s">
        <v>58</v>
      </c>
      <c r="AF744" t="str">
        <f>TEXT(Agricultural_Export_Analysis_Cleaned_Dataset[[#This Row],[Order_Date]],"mmm")</f>
        <v>Feb</v>
      </c>
      <c r="AG744" t="str">
        <f>TEXT(Agricultural_Export_Analysis_Cleaned_Dataset[[#This Row],[Order_Date]],"yyyy")</f>
        <v>2025</v>
      </c>
      <c r="AH744" t="str">
        <f>TEXT(Agricultural_Export_Analysis_Cleaned_Dataset[[#This Row],[Order_Date]],"ddd")</f>
        <v>Mon</v>
      </c>
      <c r="AI744" t="str">
        <f>TEXT(Agricultural_Export_Analysis_Cleaned_Dataset[[#This Row],[Ship_Date]],"yyyy")</f>
        <v>2025</v>
      </c>
      <c r="AJ744" t="str">
        <f>TEXT(Agricultural_Export_Analysis_Cleaned_Dataset[[#This Row],[Ship_Date]],"mmm")</f>
        <v>Feb</v>
      </c>
      <c r="AK744" t="str">
        <f>TEXT(Agricultural_Export_Analysis_Cleaned_Dataset[[#This Row],[Ship_Date]],"ddd")</f>
        <v>Fri</v>
      </c>
      <c r="AL744" t="str">
        <f>TEXT(Agricultural_Export_Analysis_Cleaned_Dataset[[#This Row],[Delivery_Date]],"yyyy")</f>
        <v>2025</v>
      </c>
      <c r="AM744" t="str">
        <f>TEXT(Agricultural_Export_Analysis_Cleaned_Dataset[[#This Row],[Delivery_Date]],"mmm")</f>
        <v>Mar</v>
      </c>
      <c r="AN744" t="str">
        <f>TEXT(Agricultural_Export_Analysis_Cleaned_Dataset[[#This Row],[Delivery_Date]],"ddd")</f>
        <v>Mon</v>
      </c>
      <c r="AO744">
        <f>Agricultural_Export_Analysis_Cleaned_Dataset[[#This Row],[Delivery_Date]]-Agricultural_Export_Analysis_Cleaned_Dataset[[#This Row],[Ship_Date]]</f>
        <v>17</v>
      </c>
      <c r="AP744">
        <f>Agricultural_Export_Analysis_Cleaned_Dataset[[#This Row],[Ship_Date]]-Agricultural_Export_Analysis_Cleaned_Dataset[[#This Row],[Order_Date]]</f>
        <v>4</v>
      </c>
      <c r="AQ744" s="4" t="str">
        <f>TEXT(Agricultural_Export_Analysis_Cleaned_Dataset[[#This Row],[Order_Date]],"mmm yyyy")</f>
        <v>Feb 2025</v>
      </c>
    </row>
    <row r="745" spans="1:43" x14ac:dyDescent="0.3">
      <c r="A745" t="s">
        <v>1569</v>
      </c>
      <c r="B745" t="s">
        <v>537</v>
      </c>
      <c r="C745" s="2">
        <v>45682</v>
      </c>
      <c r="D745" s="2">
        <v>45683</v>
      </c>
      <c r="E745" s="2">
        <v>45716</v>
      </c>
      <c r="F745" t="s">
        <v>35</v>
      </c>
      <c r="G745" t="s">
        <v>50</v>
      </c>
      <c r="H745" t="s">
        <v>51</v>
      </c>
      <c r="I745" t="s">
        <v>91</v>
      </c>
      <c r="J745" t="s">
        <v>53</v>
      </c>
      <c r="K745" s="7">
        <v>15</v>
      </c>
      <c r="L745" t="s">
        <v>70</v>
      </c>
      <c r="M745" t="s">
        <v>140</v>
      </c>
      <c r="N745" t="s">
        <v>49</v>
      </c>
      <c r="O745">
        <v>549</v>
      </c>
      <c r="P745" s="6">
        <v>329.83</v>
      </c>
      <c r="Q745" s="6">
        <v>181076.67</v>
      </c>
      <c r="R745" s="5">
        <v>0</v>
      </c>
      <c r="S745" s="6">
        <v>181076.67</v>
      </c>
      <c r="T745" s="6">
        <v>12101.46</v>
      </c>
      <c r="U745" s="6">
        <v>106051.85</v>
      </c>
      <c r="V745" s="6">
        <v>1227.72</v>
      </c>
      <c r="W745" s="6">
        <v>9872.01</v>
      </c>
      <c r="X745" s="6">
        <v>51823.63</v>
      </c>
      <c r="Y745" s="5">
        <v>0.28619716719994898</v>
      </c>
      <c r="Z745" t="s">
        <v>40</v>
      </c>
      <c r="AA745" t="s">
        <v>64</v>
      </c>
      <c r="AB745" t="s">
        <v>42</v>
      </c>
      <c r="AC745" t="s">
        <v>66</v>
      </c>
      <c r="AD745" t="s">
        <v>57</v>
      </c>
      <c r="AE745" t="s">
        <v>67</v>
      </c>
      <c r="AF745" t="str">
        <f>TEXT(Agricultural_Export_Analysis_Cleaned_Dataset[[#This Row],[Order_Date]],"mmm")</f>
        <v>Jan</v>
      </c>
      <c r="AG745" t="str">
        <f>TEXT(Agricultural_Export_Analysis_Cleaned_Dataset[[#This Row],[Order_Date]],"yyyy")</f>
        <v>2025</v>
      </c>
      <c r="AH745" t="str">
        <f>TEXT(Agricultural_Export_Analysis_Cleaned_Dataset[[#This Row],[Order_Date]],"ddd")</f>
        <v>Sat</v>
      </c>
      <c r="AI745" t="str">
        <f>TEXT(Agricultural_Export_Analysis_Cleaned_Dataset[[#This Row],[Ship_Date]],"yyyy")</f>
        <v>2025</v>
      </c>
      <c r="AJ745" t="str">
        <f>TEXT(Agricultural_Export_Analysis_Cleaned_Dataset[[#This Row],[Ship_Date]],"mmm")</f>
        <v>Jan</v>
      </c>
      <c r="AK745" t="str">
        <f>TEXT(Agricultural_Export_Analysis_Cleaned_Dataset[[#This Row],[Ship_Date]],"ddd")</f>
        <v>Sun</v>
      </c>
      <c r="AL745" t="str">
        <f>TEXT(Agricultural_Export_Analysis_Cleaned_Dataset[[#This Row],[Delivery_Date]],"yyyy")</f>
        <v>2025</v>
      </c>
      <c r="AM745" t="str">
        <f>TEXT(Agricultural_Export_Analysis_Cleaned_Dataset[[#This Row],[Delivery_Date]],"mmm")</f>
        <v>Feb</v>
      </c>
      <c r="AN745" t="str">
        <f>TEXT(Agricultural_Export_Analysis_Cleaned_Dataset[[#This Row],[Delivery_Date]],"ddd")</f>
        <v>Fri</v>
      </c>
      <c r="AO745">
        <f>Agricultural_Export_Analysis_Cleaned_Dataset[[#This Row],[Delivery_Date]]-Agricultural_Export_Analysis_Cleaned_Dataset[[#This Row],[Ship_Date]]</f>
        <v>33</v>
      </c>
      <c r="AP745">
        <f>Agricultural_Export_Analysis_Cleaned_Dataset[[#This Row],[Ship_Date]]-Agricultural_Export_Analysis_Cleaned_Dataset[[#This Row],[Order_Date]]</f>
        <v>1</v>
      </c>
      <c r="AQ745" s="4" t="str">
        <f>TEXT(Agricultural_Export_Analysis_Cleaned_Dataset[[#This Row],[Order_Date]],"mmm yyyy")</f>
        <v>Jan 2025</v>
      </c>
    </row>
    <row r="746" spans="1:43" x14ac:dyDescent="0.3">
      <c r="A746" t="s">
        <v>1570</v>
      </c>
      <c r="B746" t="s">
        <v>1571</v>
      </c>
      <c r="C746" s="2">
        <v>45384</v>
      </c>
      <c r="D746" s="2">
        <v>45387</v>
      </c>
      <c r="E746" s="2">
        <v>45411</v>
      </c>
      <c r="F746" t="s">
        <v>35</v>
      </c>
      <c r="G746" t="s">
        <v>50</v>
      </c>
      <c r="H746" t="s">
        <v>74</v>
      </c>
      <c r="I746" t="s">
        <v>91</v>
      </c>
      <c r="J746" t="s">
        <v>112</v>
      </c>
      <c r="K746" s="7">
        <v>0</v>
      </c>
      <c r="L746" t="s">
        <v>135</v>
      </c>
      <c r="M746" t="s">
        <v>61</v>
      </c>
      <c r="N746" t="s">
        <v>62</v>
      </c>
      <c r="O746">
        <v>373</v>
      </c>
      <c r="P746" s="6">
        <v>100.9</v>
      </c>
      <c r="Q746" s="6">
        <v>37635.699999999997</v>
      </c>
      <c r="R746" s="5">
        <v>0.05</v>
      </c>
      <c r="S746" s="6">
        <v>35753.915000000001</v>
      </c>
      <c r="T746" s="6">
        <v>14697.84</v>
      </c>
      <c r="U746" s="6">
        <v>25162.560000000001</v>
      </c>
      <c r="V746" s="6">
        <v>1157.26</v>
      </c>
      <c r="W746" s="6">
        <v>3434.92</v>
      </c>
      <c r="X746" s="6">
        <v>-8698.6650000000009</v>
      </c>
      <c r="Y746" s="5">
        <v>-0.243292657601272</v>
      </c>
      <c r="Z746" t="s">
        <v>81</v>
      </c>
      <c r="AA746" t="s">
        <v>165</v>
      </c>
      <c r="AB746" t="s">
        <v>42</v>
      </c>
      <c r="AC746" t="s">
        <v>66</v>
      </c>
      <c r="AD746" t="s">
        <v>77</v>
      </c>
      <c r="AE746" t="s">
        <v>67</v>
      </c>
      <c r="AF746" t="str">
        <f>TEXT(Agricultural_Export_Analysis_Cleaned_Dataset[[#This Row],[Order_Date]],"mmm")</f>
        <v>Apr</v>
      </c>
      <c r="AG746" t="str">
        <f>TEXT(Agricultural_Export_Analysis_Cleaned_Dataset[[#This Row],[Order_Date]],"yyyy")</f>
        <v>2024</v>
      </c>
      <c r="AH746" t="str">
        <f>TEXT(Agricultural_Export_Analysis_Cleaned_Dataset[[#This Row],[Order_Date]],"ddd")</f>
        <v>Tue</v>
      </c>
      <c r="AI746" t="str">
        <f>TEXT(Agricultural_Export_Analysis_Cleaned_Dataset[[#This Row],[Ship_Date]],"yyyy")</f>
        <v>2024</v>
      </c>
      <c r="AJ746" t="str">
        <f>TEXT(Agricultural_Export_Analysis_Cleaned_Dataset[[#This Row],[Ship_Date]],"mmm")</f>
        <v>Apr</v>
      </c>
      <c r="AK746" t="str">
        <f>TEXT(Agricultural_Export_Analysis_Cleaned_Dataset[[#This Row],[Ship_Date]],"ddd")</f>
        <v>Fri</v>
      </c>
      <c r="AL746" t="str">
        <f>TEXT(Agricultural_Export_Analysis_Cleaned_Dataset[[#This Row],[Delivery_Date]],"yyyy")</f>
        <v>2024</v>
      </c>
      <c r="AM746" t="str">
        <f>TEXT(Agricultural_Export_Analysis_Cleaned_Dataset[[#This Row],[Delivery_Date]],"mmm")</f>
        <v>Apr</v>
      </c>
      <c r="AN746" t="str">
        <f>TEXT(Agricultural_Export_Analysis_Cleaned_Dataset[[#This Row],[Delivery_Date]],"ddd")</f>
        <v>Mon</v>
      </c>
      <c r="AO746">
        <f>Agricultural_Export_Analysis_Cleaned_Dataset[[#This Row],[Delivery_Date]]-Agricultural_Export_Analysis_Cleaned_Dataset[[#This Row],[Ship_Date]]</f>
        <v>24</v>
      </c>
      <c r="AP746">
        <f>Agricultural_Export_Analysis_Cleaned_Dataset[[#This Row],[Ship_Date]]-Agricultural_Export_Analysis_Cleaned_Dataset[[#This Row],[Order_Date]]</f>
        <v>3</v>
      </c>
      <c r="AQ746" s="4" t="str">
        <f>TEXT(Agricultural_Export_Analysis_Cleaned_Dataset[[#This Row],[Order_Date]],"mmm yyyy")</f>
        <v>Apr 2024</v>
      </c>
    </row>
    <row r="747" spans="1:43" x14ac:dyDescent="0.3">
      <c r="A747" t="s">
        <v>1572</v>
      </c>
      <c r="B747" t="s">
        <v>1573</v>
      </c>
      <c r="C747" s="2">
        <v>45927</v>
      </c>
      <c r="D747" s="2">
        <v>45928</v>
      </c>
      <c r="E747" s="2">
        <v>45942</v>
      </c>
      <c r="F747" t="s">
        <v>35</v>
      </c>
      <c r="G747" t="s">
        <v>117</v>
      </c>
      <c r="H747" t="s">
        <v>37</v>
      </c>
      <c r="I747" t="s">
        <v>97</v>
      </c>
      <c r="J747" t="s">
        <v>39</v>
      </c>
      <c r="K747" s="7">
        <v>0</v>
      </c>
      <c r="L747" t="s">
        <v>70</v>
      </c>
      <c r="M747" t="s">
        <v>130</v>
      </c>
      <c r="N747" t="s">
        <v>131</v>
      </c>
      <c r="O747">
        <v>1833</v>
      </c>
      <c r="P747" s="6">
        <v>459.66</v>
      </c>
      <c r="Q747" s="6">
        <v>842556.78</v>
      </c>
      <c r="R747" s="5">
        <v>0.05</v>
      </c>
      <c r="S747" s="6">
        <v>800428.94099999999</v>
      </c>
      <c r="T747" s="6">
        <v>2916.12</v>
      </c>
      <c r="U747" s="6">
        <v>458517.16</v>
      </c>
      <c r="V747" s="6">
        <v>293.66000000000003</v>
      </c>
      <c r="W747" s="6">
        <v>85790.78</v>
      </c>
      <c r="X747" s="6">
        <v>252911.22099999999</v>
      </c>
      <c r="Y747" s="5">
        <v>0.31596961084894098</v>
      </c>
      <c r="Z747" t="s">
        <v>103</v>
      </c>
      <c r="AA747" t="s">
        <v>104</v>
      </c>
      <c r="AB747" t="s">
        <v>42</v>
      </c>
      <c r="AC747" t="s">
        <v>43</v>
      </c>
      <c r="AD747" t="s">
        <v>44</v>
      </c>
      <c r="AE747" t="s">
        <v>58</v>
      </c>
      <c r="AF747" t="str">
        <f>TEXT(Agricultural_Export_Analysis_Cleaned_Dataset[[#This Row],[Order_Date]],"mmm")</f>
        <v>Sep</v>
      </c>
      <c r="AG747" t="str">
        <f>TEXT(Agricultural_Export_Analysis_Cleaned_Dataset[[#This Row],[Order_Date]],"yyyy")</f>
        <v>2025</v>
      </c>
      <c r="AH747" t="str">
        <f>TEXT(Agricultural_Export_Analysis_Cleaned_Dataset[[#This Row],[Order_Date]],"ddd")</f>
        <v>Sat</v>
      </c>
      <c r="AI747" t="str">
        <f>TEXT(Agricultural_Export_Analysis_Cleaned_Dataset[[#This Row],[Ship_Date]],"yyyy")</f>
        <v>2025</v>
      </c>
      <c r="AJ747" t="str">
        <f>TEXT(Agricultural_Export_Analysis_Cleaned_Dataset[[#This Row],[Ship_Date]],"mmm")</f>
        <v>Sep</v>
      </c>
      <c r="AK747" t="str">
        <f>TEXT(Agricultural_Export_Analysis_Cleaned_Dataset[[#This Row],[Ship_Date]],"ddd")</f>
        <v>Sun</v>
      </c>
      <c r="AL747" t="str">
        <f>TEXT(Agricultural_Export_Analysis_Cleaned_Dataset[[#This Row],[Delivery_Date]],"yyyy")</f>
        <v>2025</v>
      </c>
      <c r="AM747" t="str">
        <f>TEXT(Agricultural_Export_Analysis_Cleaned_Dataset[[#This Row],[Delivery_Date]],"mmm")</f>
        <v>Oct</v>
      </c>
      <c r="AN747" t="str">
        <f>TEXT(Agricultural_Export_Analysis_Cleaned_Dataset[[#This Row],[Delivery_Date]],"ddd")</f>
        <v>Sun</v>
      </c>
      <c r="AO747">
        <f>Agricultural_Export_Analysis_Cleaned_Dataset[[#This Row],[Delivery_Date]]-Agricultural_Export_Analysis_Cleaned_Dataset[[#This Row],[Ship_Date]]</f>
        <v>14</v>
      </c>
      <c r="AP747">
        <f>Agricultural_Export_Analysis_Cleaned_Dataset[[#This Row],[Ship_Date]]-Agricultural_Export_Analysis_Cleaned_Dataset[[#This Row],[Order_Date]]</f>
        <v>1</v>
      </c>
      <c r="AQ747" s="4" t="str">
        <f>TEXT(Agricultural_Export_Analysis_Cleaned_Dataset[[#This Row],[Order_Date]],"mmm yyyy")</f>
        <v>Sep 2025</v>
      </c>
    </row>
    <row r="748" spans="1:43" x14ac:dyDescent="0.3">
      <c r="A748" t="s">
        <v>1574</v>
      </c>
      <c r="B748" t="s">
        <v>1575</v>
      </c>
      <c r="C748" s="2">
        <v>45475</v>
      </c>
      <c r="D748" s="2">
        <v>45478</v>
      </c>
      <c r="E748" s="2">
        <v>45490</v>
      </c>
      <c r="F748" t="s">
        <v>35</v>
      </c>
      <c r="G748" t="s">
        <v>132</v>
      </c>
      <c r="H748" t="s">
        <v>51</v>
      </c>
      <c r="I748" t="s">
        <v>38</v>
      </c>
      <c r="J748" t="s">
        <v>63</v>
      </c>
      <c r="K748" s="7">
        <v>0</v>
      </c>
      <c r="L748" t="s">
        <v>135</v>
      </c>
      <c r="M748" t="s">
        <v>33</v>
      </c>
      <c r="N748" t="s">
        <v>34</v>
      </c>
      <c r="O748">
        <v>1632</v>
      </c>
      <c r="P748" s="6">
        <v>68.72</v>
      </c>
      <c r="Q748" s="6">
        <v>112151.03999999999</v>
      </c>
      <c r="R748" s="5">
        <v>0.05</v>
      </c>
      <c r="S748" s="6">
        <v>106543.488</v>
      </c>
      <c r="T748" s="6">
        <v>11796.36</v>
      </c>
      <c r="U748" s="6">
        <v>65011.35</v>
      </c>
      <c r="V748" s="6">
        <v>1704.97</v>
      </c>
      <c r="W748" s="6">
        <v>6061.59</v>
      </c>
      <c r="X748" s="6">
        <v>21969.218000000001</v>
      </c>
      <c r="Y748" s="5">
        <v>0.20619953797645499</v>
      </c>
      <c r="Z748" t="s">
        <v>103</v>
      </c>
      <c r="AA748" t="s">
        <v>119</v>
      </c>
      <c r="AB748" t="s">
        <v>65</v>
      </c>
      <c r="AC748" t="s">
        <v>66</v>
      </c>
      <c r="AD748" t="s">
        <v>77</v>
      </c>
      <c r="AE748" t="s">
        <v>58</v>
      </c>
      <c r="AF748" t="str">
        <f>TEXT(Agricultural_Export_Analysis_Cleaned_Dataset[[#This Row],[Order_Date]],"mmm")</f>
        <v>Jul</v>
      </c>
      <c r="AG748" t="str">
        <f>TEXT(Agricultural_Export_Analysis_Cleaned_Dataset[[#This Row],[Order_Date]],"yyyy")</f>
        <v>2024</v>
      </c>
      <c r="AH748" t="str">
        <f>TEXT(Agricultural_Export_Analysis_Cleaned_Dataset[[#This Row],[Order_Date]],"ddd")</f>
        <v>Tue</v>
      </c>
      <c r="AI748" t="str">
        <f>TEXT(Agricultural_Export_Analysis_Cleaned_Dataset[[#This Row],[Ship_Date]],"yyyy")</f>
        <v>2024</v>
      </c>
      <c r="AJ748" t="str">
        <f>TEXT(Agricultural_Export_Analysis_Cleaned_Dataset[[#This Row],[Ship_Date]],"mmm")</f>
        <v>Jul</v>
      </c>
      <c r="AK748" t="str">
        <f>TEXT(Agricultural_Export_Analysis_Cleaned_Dataset[[#This Row],[Ship_Date]],"ddd")</f>
        <v>Fri</v>
      </c>
      <c r="AL748" t="str">
        <f>TEXT(Agricultural_Export_Analysis_Cleaned_Dataset[[#This Row],[Delivery_Date]],"yyyy")</f>
        <v>2024</v>
      </c>
      <c r="AM748" t="str">
        <f>TEXT(Agricultural_Export_Analysis_Cleaned_Dataset[[#This Row],[Delivery_Date]],"mmm")</f>
        <v>Jul</v>
      </c>
      <c r="AN748" t="str">
        <f>TEXT(Agricultural_Export_Analysis_Cleaned_Dataset[[#This Row],[Delivery_Date]],"ddd")</f>
        <v>Wed</v>
      </c>
      <c r="AO748">
        <f>Agricultural_Export_Analysis_Cleaned_Dataset[[#This Row],[Delivery_Date]]-Agricultural_Export_Analysis_Cleaned_Dataset[[#This Row],[Ship_Date]]</f>
        <v>12</v>
      </c>
      <c r="AP748">
        <f>Agricultural_Export_Analysis_Cleaned_Dataset[[#This Row],[Ship_Date]]-Agricultural_Export_Analysis_Cleaned_Dataset[[#This Row],[Order_Date]]</f>
        <v>3</v>
      </c>
      <c r="AQ748" s="4" t="str">
        <f>TEXT(Agricultural_Export_Analysis_Cleaned_Dataset[[#This Row],[Order_Date]],"mmm yyyy")</f>
        <v>Jul 2024</v>
      </c>
    </row>
    <row r="749" spans="1:43" x14ac:dyDescent="0.3">
      <c r="A749" t="s">
        <v>1576</v>
      </c>
      <c r="B749" t="s">
        <v>1577</v>
      </c>
      <c r="C749" s="2">
        <v>45765</v>
      </c>
      <c r="D749" s="2">
        <v>45769</v>
      </c>
      <c r="E749" s="2">
        <v>45794</v>
      </c>
      <c r="F749" t="s">
        <v>35</v>
      </c>
      <c r="G749" t="s">
        <v>132</v>
      </c>
      <c r="H749" t="s">
        <v>74</v>
      </c>
      <c r="I749" t="s">
        <v>38</v>
      </c>
      <c r="J749" t="s">
        <v>39</v>
      </c>
      <c r="K749" s="7">
        <v>15</v>
      </c>
      <c r="L749" t="s">
        <v>80</v>
      </c>
      <c r="M749" t="s">
        <v>101</v>
      </c>
      <c r="N749" t="s">
        <v>102</v>
      </c>
      <c r="O749">
        <v>1010</v>
      </c>
      <c r="P749" s="6">
        <v>94.84</v>
      </c>
      <c r="Q749" s="6">
        <v>95788.4</v>
      </c>
      <c r="R749" s="5">
        <v>0.05</v>
      </c>
      <c r="S749" s="6">
        <v>90998.98</v>
      </c>
      <c r="T749" s="6">
        <v>9330.0499999999993</v>
      </c>
      <c r="U749" s="6">
        <v>47554.03</v>
      </c>
      <c r="V749" s="6">
        <v>1164.8499999999999</v>
      </c>
      <c r="W749" s="6">
        <v>8946.6299999999992</v>
      </c>
      <c r="X749" s="6">
        <v>24003.42</v>
      </c>
      <c r="Y749" s="5">
        <v>0.26377680277295401</v>
      </c>
      <c r="Z749" t="s">
        <v>81</v>
      </c>
      <c r="AA749" t="s">
        <v>165</v>
      </c>
      <c r="AB749" t="s">
        <v>65</v>
      </c>
      <c r="AC749" t="s">
        <v>66</v>
      </c>
      <c r="AD749" t="s">
        <v>77</v>
      </c>
      <c r="AE749" t="s">
        <v>58</v>
      </c>
      <c r="AF749" t="str">
        <f>TEXT(Agricultural_Export_Analysis_Cleaned_Dataset[[#This Row],[Order_Date]],"mmm")</f>
        <v>Apr</v>
      </c>
      <c r="AG749" t="str">
        <f>TEXT(Agricultural_Export_Analysis_Cleaned_Dataset[[#This Row],[Order_Date]],"yyyy")</f>
        <v>2025</v>
      </c>
      <c r="AH749" t="str">
        <f>TEXT(Agricultural_Export_Analysis_Cleaned_Dataset[[#This Row],[Order_Date]],"ddd")</f>
        <v>Fri</v>
      </c>
      <c r="AI749" t="str">
        <f>TEXT(Agricultural_Export_Analysis_Cleaned_Dataset[[#This Row],[Ship_Date]],"yyyy")</f>
        <v>2025</v>
      </c>
      <c r="AJ749" t="str">
        <f>TEXT(Agricultural_Export_Analysis_Cleaned_Dataset[[#This Row],[Ship_Date]],"mmm")</f>
        <v>Apr</v>
      </c>
      <c r="AK749" t="str">
        <f>TEXT(Agricultural_Export_Analysis_Cleaned_Dataset[[#This Row],[Ship_Date]],"ddd")</f>
        <v>Tue</v>
      </c>
      <c r="AL749" t="str">
        <f>TEXT(Agricultural_Export_Analysis_Cleaned_Dataset[[#This Row],[Delivery_Date]],"yyyy")</f>
        <v>2025</v>
      </c>
      <c r="AM749" t="str">
        <f>TEXT(Agricultural_Export_Analysis_Cleaned_Dataset[[#This Row],[Delivery_Date]],"mmm")</f>
        <v>May</v>
      </c>
      <c r="AN749" t="str">
        <f>TEXT(Agricultural_Export_Analysis_Cleaned_Dataset[[#This Row],[Delivery_Date]],"ddd")</f>
        <v>Sat</v>
      </c>
      <c r="AO749">
        <f>Agricultural_Export_Analysis_Cleaned_Dataset[[#This Row],[Delivery_Date]]-Agricultural_Export_Analysis_Cleaned_Dataset[[#This Row],[Ship_Date]]</f>
        <v>25</v>
      </c>
      <c r="AP749">
        <f>Agricultural_Export_Analysis_Cleaned_Dataset[[#This Row],[Ship_Date]]-Agricultural_Export_Analysis_Cleaned_Dataset[[#This Row],[Order_Date]]</f>
        <v>4</v>
      </c>
      <c r="AQ749" s="4" t="str">
        <f>TEXT(Agricultural_Export_Analysis_Cleaned_Dataset[[#This Row],[Order_Date]],"mmm yyyy")</f>
        <v>Apr 2025</v>
      </c>
    </row>
    <row r="750" spans="1:43" x14ac:dyDescent="0.3">
      <c r="A750" t="s">
        <v>1578</v>
      </c>
      <c r="B750" t="s">
        <v>1579</v>
      </c>
      <c r="C750" s="2">
        <v>45829</v>
      </c>
      <c r="D750" s="2">
        <v>45837</v>
      </c>
      <c r="E750" s="2">
        <v>45874</v>
      </c>
      <c r="F750" t="s">
        <v>35</v>
      </c>
      <c r="G750" t="s">
        <v>8933</v>
      </c>
      <c r="H750" t="s">
        <v>51</v>
      </c>
      <c r="I750" t="s">
        <v>97</v>
      </c>
      <c r="J750" t="s">
        <v>112</v>
      </c>
      <c r="K750" s="7">
        <v>7</v>
      </c>
      <c r="L750" t="s">
        <v>135</v>
      </c>
      <c r="M750" t="s">
        <v>130</v>
      </c>
      <c r="N750" t="s">
        <v>131</v>
      </c>
      <c r="O750">
        <v>993</v>
      </c>
      <c r="P750" s="6">
        <v>273.87</v>
      </c>
      <c r="Q750" s="6">
        <v>271952.90999999997</v>
      </c>
      <c r="R750" s="5">
        <v>0.15</v>
      </c>
      <c r="S750" s="6">
        <v>231159.97349999999</v>
      </c>
      <c r="T750" s="6">
        <v>15837.802299999999</v>
      </c>
      <c r="U750" s="6">
        <v>151007.01</v>
      </c>
      <c r="V750" s="6">
        <v>1670.26</v>
      </c>
      <c r="W750" s="6">
        <v>13959.72</v>
      </c>
      <c r="X750" s="6">
        <v>48685.181199999999</v>
      </c>
      <c r="Y750" s="5">
        <v>0.210612505602227</v>
      </c>
      <c r="Z750" t="s">
        <v>81</v>
      </c>
      <c r="AA750" t="s">
        <v>150</v>
      </c>
      <c r="AB750" t="s">
        <v>42</v>
      </c>
      <c r="AC750" t="s">
        <v>76</v>
      </c>
      <c r="AD750" t="s">
        <v>77</v>
      </c>
      <c r="AE750" t="s">
        <v>58</v>
      </c>
      <c r="AF750" t="str">
        <f>TEXT(Agricultural_Export_Analysis_Cleaned_Dataset[[#This Row],[Order_Date]],"mmm")</f>
        <v>Jun</v>
      </c>
      <c r="AG750" t="str">
        <f>TEXT(Agricultural_Export_Analysis_Cleaned_Dataset[[#This Row],[Order_Date]],"yyyy")</f>
        <v>2025</v>
      </c>
      <c r="AH750" t="str">
        <f>TEXT(Agricultural_Export_Analysis_Cleaned_Dataset[[#This Row],[Order_Date]],"ddd")</f>
        <v>Sat</v>
      </c>
      <c r="AI750" t="str">
        <f>TEXT(Agricultural_Export_Analysis_Cleaned_Dataset[[#This Row],[Ship_Date]],"yyyy")</f>
        <v>2025</v>
      </c>
      <c r="AJ750" t="str">
        <f>TEXT(Agricultural_Export_Analysis_Cleaned_Dataset[[#This Row],[Ship_Date]],"mmm")</f>
        <v>Jun</v>
      </c>
      <c r="AK750" t="str">
        <f>TEXT(Agricultural_Export_Analysis_Cleaned_Dataset[[#This Row],[Ship_Date]],"ddd")</f>
        <v>Sun</v>
      </c>
      <c r="AL750" t="str">
        <f>TEXT(Agricultural_Export_Analysis_Cleaned_Dataset[[#This Row],[Delivery_Date]],"yyyy")</f>
        <v>2025</v>
      </c>
      <c r="AM750" t="str">
        <f>TEXT(Agricultural_Export_Analysis_Cleaned_Dataset[[#This Row],[Delivery_Date]],"mmm")</f>
        <v>Aug</v>
      </c>
      <c r="AN750" t="str">
        <f>TEXT(Agricultural_Export_Analysis_Cleaned_Dataset[[#This Row],[Delivery_Date]],"ddd")</f>
        <v>Tue</v>
      </c>
      <c r="AO750">
        <f>Agricultural_Export_Analysis_Cleaned_Dataset[[#This Row],[Delivery_Date]]-Agricultural_Export_Analysis_Cleaned_Dataset[[#This Row],[Ship_Date]]</f>
        <v>37</v>
      </c>
      <c r="AP750">
        <f>Agricultural_Export_Analysis_Cleaned_Dataset[[#This Row],[Ship_Date]]-Agricultural_Export_Analysis_Cleaned_Dataset[[#This Row],[Order_Date]]</f>
        <v>8</v>
      </c>
      <c r="AQ750" s="4" t="str">
        <f>TEXT(Agricultural_Export_Analysis_Cleaned_Dataset[[#This Row],[Order_Date]],"mmm yyyy")</f>
        <v>Jun 2025</v>
      </c>
    </row>
    <row r="751" spans="1:43" x14ac:dyDescent="0.3">
      <c r="A751" t="s">
        <v>1580</v>
      </c>
      <c r="B751" t="s">
        <v>1581</v>
      </c>
      <c r="C751" s="2">
        <v>45614</v>
      </c>
      <c r="D751" s="2">
        <v>45622</v>
      </c>
      <c r="E751" s="2">
        <v>45653</v>
      </c>
      <c r="F751" t="s">
        <v>35</v>
      </c>
      <c r="G751" t="s">
        <v>117</v>
      </c>
      <c r="H751" t="s">
        <v>74</v>
      </c>
      <c r="I751" t="s">
        <v>97</v>
      </c>
      <c r="J751" t="s">
        <v>112</v>
      </c>
      <c r="K751" s="7">
        <v>2</v>
      </c>
      <c r="L751" t="s">
        <v>80</v>
      </c>
      <c r="M751" t="s">
        <v>140</v>
      </c>
      <c r="N751" t="s">
        <v>49</v>
      </c>
      <c r="O751">
        <v>802</v>
      </c>
      <c r="P751" s="6">
        <v>424.13</v>
      </c>
      <c r="Q751" s="6">
        <v>340152.26</v>
      </c>
      <c r="R751" s="5">
        <v>0</v>
      </c>
      <c r="S751" s="6">
        <v>340152.26</v>
      </c>
      <c r="T751" s="6">
        <v>6479.99</v>
      </c>
      <c r="U751" s="6">
        <v>214744.49</v>
      </c>
      <c r="V751" s="6">
        <v>1190.24</v>
      </c>
      <c r="W751" s="6">
        <v>19511.93</v>
      </c>
      <c r="X751" s="6">
        <v>98225.61</v>
      </c>
      <c r="Y751" s="5">
        <v>0.28876953514876003</v>
      </c>
      <c r="Z751" t="s">
        <v>54</v>
      </c>
      <c r="AA751" t="s">
        <v>92</v>
      </c>
      <c r="AB751" t="s">
        <v>42</v>
      </c>
      <c r="AC751" t="s">
        <v>43</v>
      </c>
      <c r="AD751" t="s">
        <v>98</v>
      </c>
      <c r="AE751" t="s">
        <v>67</v>
      </c>
      <c r="AF751" t="str">
        <f>TEXT(Agricultural_Export_Analysis_Cleaned_Dataset[[#This Row],[Order_Date]],"mmm")</f>
        <v>Nov</v>
      </c>
      <c r="AG751" t="str">
        <f>TEXT(Agricultural_Export_Analysis_Cleaned_Dataset[[#This Row],[Order_Date]],"yyyy")</f>
        <v>2024</v>
      </c>
      <c r="AH751" t="str">
        <f>TEXT(Agricultural_Export_Analysis_Cleaned_Dataset[[#This Row],[Order_Date]],"ddd")</f>
        <v>Mon</v>
      </c>
      <c r="AI751" t="str">
        <f>TEXT(Agricultural_Export_Analysis_Cleaned_Dataset[[#This Row],[Ship_Date]],"yyyy")</f>
        <v>2024</v>
      </c>
      <c r="AJ751" t="str">
        <f>TEXT(Agricultural_Export_Analysis_Cleaned_Dataset[[#This Row],[Ship_Date]],"mmm")</f>
        <v>Nov</v>
      </c>
      <c r="AK751" t="str">
        <f>TEXT(Agricultural_Export_Analysis_Cleaned_Dataset[[#This Row],[Ship_Date]],"ddd")</f>
        <v>Tue</v>
      </c>
      <c r="AL751" t="str">
        <f>TEXT(Agricultural_Export_Analysis_Cleaned_Dataset[[#This Row],[Delivery_Date]],"yyyy")</f>
        <v>2024</v>
      </c>
      <c r="AM751" t="str">
        <f>TEXT(Agricultural_Export_Analysis_Cleaned_Dataset[[#This Row],[Delivery_Date]],"mmm")</f>
        <v>Dec</v>
      </c>
      <c r="AN751" t="str">
        <f>TEXT(Agricultural_Export_Analysis_Cleaned_Dataset[[#This Row],[Delivery_Date]],"ddd")</f>
        <v>Fri</v>
      </c>
      <c r="AO751">
        <f>Agricultural_Export_Analysis_Cleaned_Dataset[[#This Row],[Delivery_Date]]-Agricultural_Export_Analysis_Cleaned_Dataset[[#This Row],[Ship_Date]]</f>
        <v>31</v>
      </c>
      <c r="AP751">
        <f>Agricultural_Export_Analysis_Cleaned_Dataset[[#This Row],[Ship_Date]]-Agricultural_Export_Analysis_Cleaned_Dataset[[#This Row],[Order_Date]]</f>
        <v>8</v>
      </c>
      <c r="AQ751" s="4" t="str">
        <f>TEXT(Agricultural_Export_Analysis_Cleaned_Dataset[[#This Row],[Order_Date]],"mmm yyyy")</f>
        <v>Nov 2024</v>
      </c>
    </row>
    <row r="752" spans="1:43" x14ac:dyDescent="0.3">
      <c r="A752" t="s">
        <v>1582</v>
      </c>
      <c r="B752" t="s">
        <v>1583</v>
      </c>
      <c r="C752" s="2">
        <v>45672</v>
      </c>
      <c r="D752" s="2">
        <v>45676</v>
      </c>
      <c r="E752" s="2">
        <v>45700</v>
      </c>
      <c r="F752" t="s">
        <v>35</v>
      </c>
      <c r="G752" t="s">
        <v>36</v>
      </c>
      <c r="H752" t="s">
        <v>37</v>
      </c>
      <c r="I752" t="s">
        <v>52</v>
      </c>
      <c r="J752" t="s">
        <v>53</v>
      </c>
      <c r="K752" s="7">
        <v>15</v>
      </c>
      <c r="L752" t="s">
        <v>32</v>
      </c>
      <c r="M752" t="s">
        <v>159</v>
      </c>
      <c r="N752" t="s">
        <v>160</v>
      </c>
      <c r="O752">
        <v>550</v>
      </c>
      <c r="P752" s="6">
        <v>88.31</v>
      </c>
      <c r="Q752" s="6">
        <v>48570.5</v>
      </c>
      <c r="R752" s="5">
        <v>0.05</v>
      </c>
      <c r="S752" s="6">
        <v>46141.974999999999</v>
      </c>
      <c r="T752" s="6">
        <v>4167.34</v>
      </c>
      <c r="U752" s="6">
        <v>33272.93</v>
      </c>
      <c r="V752" s="6">
        <v>1257.79</v>
      </c>
      <c r="W752" s="6">
        <v>4212.26</v>
      </c>
      <c r="X752" s="6">
        <v>3231.6550000000002</v>
      </c>
      <c r="Y752" s="5">
        <v>7.0037205819646703E-2</v>
      </c>
      <c r="Z752" t="s">
        <v>40</v>
      </c>
      <c r="AA752" t="s">
        <v>64</v>
      </c>
      <c r="AB752" t="s">
        <v>56</v>
      </c>
      <c r="AC752" t="s">
        <v>76</v>
      </c>
      <c r="AD752" t="s">
        <v>57</v>
      </c>
      <c r="AE752" t="s">
        <v>67</v>
      </c>
      <c r="AF752" t="str">
        <f>TEXT(Agricultural_Export_Analysis_Cleaned_Dataset[[#This Row],[Order_Date]],"mmm")</f>
        <v>Jan</v>
      </c>
      <c r="AG752" t="str">
        <f>TEXT(Agricultural_Export_Analysis_Cleaned_Dataset[[#This Row],[Order_Date]],"yyyy")</f>
        <v>2025</v>
      </c>
      <c r="AH752" t="str">
        <f>TEXT(Agricultural_Export_Analysis_Cleaned_Dataset[[#This Row],[Order_Date]],"ddd")</f>
        <v>Wed</v>
      </c>
      <c r="AI752" t="str">
        <f>TEXT(Agricultural_Export_Analysis_Cleaned_Dataset[[#This Row],[Ship_Date]],"yyyy")</f>
        <v>2025</v>
      </c>
      <c r="AJ752" t="str">
        <f>TEXT(Agricultural_Export_Analysis_Cleaned_Dataset[[#This Row],[Ship_Date]],"mmm")</f>
        <v>Jan</v>
      </c>
      <c r="AK752" t="str">
        <f>TEXT(Agricultural_Export_Analysis_Cleaned_Dataset[[#This Row],[Ship_Date]],"ddd")</f>
        <v>Sun</v>
      </c>
      <c r="AL752" t="str">
        <f>TEXT(Agricultural_Export_Analysis_Cleaned_Dataset[[#This Row],[Delivery_Date]],"yyyy")</f>
        <v>2025</v>
      </c>
      <c r="AM752" t="str">
        <f>TEXT(Agricultural_Export_Analysis_Cleaned_Dataset[[#This Row],[Delivery_Date]],"mmm")</f>
        <v>Feb</v>
      </c>
      <c r="AN752" t="str">
        <f>TEXT(Agricultural_Export_Analysis_Cleaned_Dataset[[#This Row],[Delivery_Date]],"ddd")</f>
        <v>Wed</v>
      </c>
      <c r="AO752">
        <f>Agricultural_Export_Analysis_Cleaned_Dataset[[#This Row],[Delivery_Date]]-Agricultural_Export_Analysis_Cleaned_Dataset[[#This Row],[Ship_Date]]</f>
        <v>24</v>
      </c>
      <c r="AP752">
        <f>Agricultural_Export_Analysis_Cleaned_Dataset[[#This Row],[Ship_Date]]-Agricultural_Export_Analysis_Cleaned_Dataset[[#This Row],[Order_Date]]</f>
        <v>4</v>
      </c>
      <c r="AQ752" s="4" t="str">
        <f>TEXT(Agricultural_Export_Analysis_Cleaned_Dataset[[#This Row],[Order_Date]],"mmm yyyy")</f>
        <v>Jan 2025</v>
      </c>
    </row>
    <row r="753" spans="1:43" x14ac:dyDescent="0.3">
      <c r="A753" t="s">
        <v>1584</v>
      </c>
      <c r="B753" t="s">
        <v>1585</v>
      </c>
      <c r="C753" s="2">
        <v>45333</v>
      </c>
      <c r="D753" s="2">
        <v>45341</v>
      </c>
      <c r="E753" s="2">
        <v>45357</v>
      </c>
      <c r="F753" t="s">
        <v>35</v>
      </c>
      <c r="G753" t="s">
        <v>73</v>
      </c>
      <c r="H753" t="s">
        <v>74</v>
      </c>
      <c r="I753" t="s">
        <v>97</v>
      </c>
      <c r="J753" t="s">
        <v>39</v>
      </c>
      <c r="K753" s="7">
        <v>0</v>
      </c>
      <c r="L753" t="s">
        <v>80</v>
      </c>
      <c r="M753" t="s">
        <v>159</v>
      </c>
      <c r="N753" t="s">
        <v>160</v>
      </c>
      <c r="O753">
        <v>1866</v>
      </c>
      <c r="P753" s="6">
        <v>333.65</v>
      </c>
      <c r="Q753" s="6">
        <v>622590.9</v>
      </c>
      <c r="R753" s="5">
        <v>0.15</v>
      </c>
      <c r="S753" s="6">
        <v>529202.26500000001</v>
      </c>
      <c r="T753" s="6">
        <v>4762.29</v>
      </c>
      <c r="U753" s="6">
        <v>250543.95</v>
      </c>
      <c r="V753" s="6">
        <v>2481.17</v>
      </c>
      <c r="W753" s="6">
        <v>39775.199999999997</v>
      </c>
      <c r="X753" s="6">
        <v>231639.655</v>
      </c>
      <c r="Y753" s="5">
        <v>0.437714783779317</v>
      </c>
      <c r="Z753" t="s">
        <v>40</v>
      </c>
      <c r="AA753" t="s">
        <v>147</v>
      </c>
      <c r="AB753" t="s">
        <v>65</v>
      </c>
      <c r="AC753" t="s">
        <v>76</v>
      </c>
      <c r="AD753" t="s">
        <v>44</v>
      </c>
      <c r="AE753" t="s">
        <v>45</v>
      </c>
      <c r="AF753" t="str">
        <f>TEXT(Agricultural_Export_Analysis_Cleaned_Dataset[[#This Row],[Order_Date]],"mmm")</f>
        <v>Feb</v>
      </c>
      <c r="AG753" t="str">
        <f>TEXT(Agricultural_Export_Analysis_Cleaned_Dataset[[#This Row],[Order_Date]],"yyyy")</f>
        <v>2024</v>
      </c>
      <c r="AH753" t="str">
        <f>TEXT(Agricultural_Export_Analysis_Cleaned_Dataset[[#This Row],[Order_Date]],"ddd")</f>
        <v>Sun</v>
      </c>
      <c r="AI753" t="str">
        <f>TEXT(Agricultural_Export_Analysis_Cleaned_Dataset[[#This Row],[Ship_Date]],"yyyy")</f>
        <v>2024</v>
      </c>
      <c r="AJ753" t="str">
        <f>TEXT(Agricultural_Export_Analysis_Cleaned_Dataset[[#This Row],[Ship_Date]],"mmm")</f>
        <v>Feb</v>
      </c>
      <c r="AK753" t="str">
        <f>TEXT(Agricultural_Export_Analysis_Cleaned_Dataset[[#This Row],[Ship_Date]],"ddd")</f>
        <v>Mon</v>
      </c>
      <c r="AL753" t="str">
        <f>TEXT(Agricultural_Export_Analysis_Cleaned_Dataset[[#This Row],[Delivery_Date]],"yyyy")</f>
        <v>2024</v>
      </c>
      <c r="AM753" t="str">
        <f>TEXT(Agricultural_Export_Analysis_Cleaned_Dataset[[#This Row],[Delivery_Date]],"mmm")</f>
        <v>Mar</v>
      </c>
      <c r="AN753" t="str">
        <f>TEXT(Agricultural_Export_Analysis_Cleaned_Dataset[[#This Row],[Delivery_Date]],"ddd")</f>
        <v>Wed</v>
      </c>
      <c r="AO753">
        <f>Agricultural_Export_Analysis_Cleaned_Dataset[[#This Row],[Delivery_Date]]-Agricultural_Export_Analysis_Cleaned_Dataset[[#This Row],[Ship_Date]]</f>
        <v>16</v>
      </c>
      <c r="AP753">
        <f>Agricultural_Export_Analysis_Cleaned_Dataset[[#This Row],[Ship_Date]]-Agricultural_Export_Analysis_Cleaned_Dataset[[#This Row],[Order_Date]]</f>
        <v>8</v>
      </c>
      <c r="AQ753" s="4" t="str">
        <f>TEXT(Agricultural_Export_Analysis_Cleaned_Dataset[[#This Row],[Order_Date]],"mmm yyyy")</f>
        <v>Feb 2024</v>
      </c>
    </row>
    <row r="754" spans="1:43" x14ac:dyDescent="0.3">
      <c r="A754" t="s">
        <v>1586</v>
      </c>
      <c r="B754" t="s">
        <v>1587</v>
      </c>
      <c r="C754" s="2">
        <v>45919</v>
      </c>
      <c r="D754" s="2">
        <v>45927</v>
      </c>
      <c r="E754" s="2">
        <v>45958</v>
      </c>
      <c r="F754" t="s">
        <v>35</v>
      </c>
      <c r="G754" t="s">
        <v>203</v>
      </c>
      <c r="H754" t="s">
        <v>37</v>
      </c>
      <c r="I754" t="s">
        <v>38</v>
      </c>
      <c r="J754" t="s">
        <v>39</v>
      </c>
      <c r="K754" s="7">
        <v>7</v>
      </c>
      <c r="L754" t="s">
        <v>135</v>
      </c>
      <c r="M754" t="s">
        <v>48</v>
      </c>
      <c r="N754" t="s">
        <v>49</v>
      </c>
      <c r="O754">
        <v>602</v>
      </c>
      <c r="P754" s="6">
        <v>48.75</v>
      </c>
      <c r="Q754" s="6">
        <v>29347.5</v>
      </c>
      <c r="R754" s="5">
        <v>0.05</v>
      </c>
      <c r="S754" s="6">
        <v>27880.125</v>
      </c>
      <c r="T754" s="6">
        <v>5883.36</v>
      </c>
      <c r="U754" s="6">
        <v>17821.04</v>
      </c>
      <c r="V754" s="6">
        <v>1400.24</v>
      </c>
      <c r="W754" s="6">
        <v>1488.91</v>
      </c>
      <c r="X754" s="6">
        <v>1286.575</v>
      </c>
      <c r="Y754" s="5">
        <v>4.6146672584861E-2</v>
      </c>
      <c r="Z754" t="s">
        <v>103</v>
      </c>
      <c r="AA754" t="s">
        <v>104</v>
      </c>
      <c r="AB754" t="s">
        <v>83</v>
      </c>
      <c r="AC754" t="s">
        <v>66</v>
      </c>
      <c r="AD754" t="s">
        <v>84</v>
      </c>
      <c r="AE754" t="s">
        <v>45</v>
      </c>
      <c r="AF754" t="str">
        <f>TEXT(Agricultural_Export_Analysis_Cleaned_Dataset[[#This Row],[Order_Date]],"mmm")</f>
        <v>Sep</v>
      </c>
      <c r="AG754" t="str">
        <f>TEXT(Agricultural_Export_Analysis_Cleaned_Dataset[[#This Row],[Order_Date]],"yyyy")</f>
        <v>2025</v>
      </c>
      <c r="AH754" t="str">
        <f>TEXT(Agricultural_Export_Analysis_Cleaned_Dataset[[#This Row],[Order_Date]],"ddd")</f>
        <v>Fri</v>
      </c>
      <c r="AI754" t="str">
        <f>TEXT(Agricultural_Export_Analysis_Cleaned_Dataset[[#This Row],[Ship_Date]],"yyyy")</f>
        <v>2025</v>
      </c>
      <c r="AJ754" t="str">
        <f>TEXT(Agricultural_Export_Analysis_Cleaned_Dataset[[#This Row],[Ship_Date]],"mmm")</f>
        <v>Sep</v>
      </c>
      <c r="AK754" t="str">
        <f>TEXT(Agricultural_Export_Analysis_Cleaned_Dataset[[#This Row],[Ship_Date]],"ddd")</f>
        <v>Sat</v>
      </c>
      <c r="AL754" t="str">
        <f>TEXT(Agricultural_Export_Analysis_Cleaned_Dataset[[#This Row],[Delivery_Date]],"yyyy")</f>
        <v>2025</v>
      </c>
      <c r="AM754" t="str">
        <f>TEXT(Agricultural_Export_Analysis_Cleaned_Dataset[[#This Row],[Delivery_Date]],"mmm")</f>
        <v>Oct</v>
      </c>
      <c r="AN754" t="str">
        <f>TEXT(Agricultural_Export_Analysis_Cleaned_Dataset[[#This Row],[Delivery_Date]],"ddd")</f>
        <v>Tue</v>
      </c>
      <c r="AO754">
        <f>Agricultural_Export_Analysis_Cleaned_Dataset[[#This Row],[Delivery_Date]]-Agricultural_Export_Analysis_Cleaned_Dataset[[#This Row],[Ship_Date]]</f>
        <v>31</v>
      </c>
      <c r="AP754">
        <f>Agricultural_Export_Analysis_Cleaned_Dataset[[#This Row],[Ship_Date]]-Agricultural_Export_Analysis_Cleaned_Dataset[[#This Row],[Order_Date]]</f>
        <v>8</v>
      </c>
      <c r="AQ754" s="4" t="str">
        <f>TEXT(Agricultural_Export_Analysis_Cleaned_Dataset[[#This Row],[Order_Date]],"mmm yyyy")</f>
        <v>Sep 2025</v>
      </c>
    </row>
    <row r="755" spans="1:43" x14ac:dyDescent="0.3">
      <c r="A755" t="s">
        <v>1588</v>
      </c>
      <c r="B755" t="s">
        <v>1589</v>
      </c>
      <c r="C755" s="2">
        <v>45742</v>
      </c>
      <c r="D755" s="2">
        <v>45747</v>
      </c>
      <c r="E755" s="2">
        <v>45756</v>
      </c>
      <c r="F755" t="s">
        <v>35</v>
      </c>
      <c r="G755" t="s">
        <v>96</v>
      </c>
      <c r="H755" t="s">
        <v>51</v>
      </c>
      <c r="I755" t="s">
        <v>91</v>
      </c>
      <c r="J755" t="s">
        <v>112</v>
      </c>
      <c r="K755" s="7">
        <v>0</v>
      </c>
      <c r="L755" t="s">
        <v>32</v>
      </c>
      <c r="M755" t="s">
        <v>101</v>
      </c>
      <c r="N755" t="s">
        <v>102</v>
      </c>
      <c r="O755">
        <v>1414</v>
      </c>
      <c r="P755" s="6">
        <v>394.07</v>
      </c>
      <c r="Q755" s="6">
        <v>557214.98</v>
      </c>
      <c r="R755" s="5">
        <v>0</v>
      </c>
      <c r="S755" s="6">
        <v>557214.98</v>
      </c>
      <c r="T755" s="6">
        <v>2723.29</v>
      </c>
      <c r="U755" s="6">
        <v>417684.65</v>
      </c>
      <c r="V755" s="6">
        <v>2491.67</v>
      </c>
      <c r="W755" s="6">
        <v>29540.87</v>
      </c>
      <c r="X755" s="6">
        <v>104774.5</v>
      </c>
      <c r="Y755" s="5">
        <v>0.188032453829579</v>
      </c>
      <c r="Z755" t="s">
        <v>40</v>
      </c>
      <c r="AA755" t="s">
        <v>41</v>
      </c>
      <c r="AB755" t="s">
        <v>42</v>
      </c>
      <c r="AC755" t="s">
        <v>76</v>
      </c>
      <c r="AD755" t="s">
        <v>123</v>
      </c>
      <c r="AE755" t="s">
        <v>67</v>
      </c>
      <c r="AF755" t="str">
        <f>TEXT(Agricultural_Export_Analysis_Cleaned_Dataset[[#This Row],[Order_Date]],"mmm")</f>
        <v>Mar</v>
      </c>
      <c r="AG755" t="str">
        <f>TEXT(Agricultural_Export_Analysis_Cleaned_Dataset[[#This Row],[Order_Date]],"yyyy")</f>
        <v>2025</v>
      </c>
      <c r="AH755" t="str">
        <f>TEXT(Agricultural_Export_Analysis_Cleaned_Dataset[[#This Row],[Order_Date]],"ddd")</f>
        <v>Wed</v>
      </c>
      <c r="AI755" t="str">
        <f>TEXT(Agricultural_Export_Analysis_Cleaned_Dataset[[#This Row],[Ship_Date]],"yyyy")</f>
        <v>2025</v>
      </c>
      <c r="AJ755" t="str">
        <f>TEXT(Agricultural_Export_Analysis_Cleaned_Dataset[[#This Row],[Ship_Date]],"mmm")</f>
        <v>Mar</v>
      </c>
      <c r="AK755" t="str">
        <f>TEXT(Agricultural_Export_Analysis_Cleaned_Dataset[[#This Row],[Ship_Date]],"ddd")</f>
        <v>Mon</v>
      </c>
      <c r="AL755" t="str">
        <f>TEXT(Agricultural_Export_Analysis_Cleaned_Dataset[[#This Row],[Delivery_Date]],"yyyy")</f>
        <v>2025</v>
      </c>
      <c r="AM755" t="str">
        <f>TEXT(Agricultural_Export_Analysis_Cleaned_Dataset[[#This Row],[Delivery_Date]],"mmm")</f>
        <v>Apr</v>
      </c>
      <c r="AN755" t="str">
        <f>TEXT(Agricultural_Export_Analysis_Cleaned_Dataset[[#This Row],[Delivery_Date]],"ddd")</f>
        <v>Wed</v>
      </c>
      <c r="AO755">
        <f>Agricultural_Export_Analysis_Cleaned_Dataset[[#This Row],[Delivery_Date]]-Agricultural_Export_Analysis_Cleaned_Dataset[[#This Row],[Ship_Date]]</f>
        <v>9</v>
      </c>
      <c r="AP755">
        <f>Agricultural_Export_Analysis_Cleaned_Dataset[[#This Row],[Ship_Date]]-Agricultural_Export_Analysis_Cleaned_Dataset[[#This Row],[Order_Date]]</f>
        <v>5</v>
      </c>
      <c r="AQ755" s="4" t="str">
        <f>TEXT(Agricultural_Export_Analysis_Cleaned_Dataset[[#This Row],[Order_Date]],"mmm yyyy")</f>
        <v>Mar 2025</v>
      </c>
    </row>
    <row r="756" spans="1:43" x14ac:dyDescent="0.3">
      <c r="A756" t="s">
        <v>1590</v>
      </c>
      <c r="B756" t="s">
        <v>1591</v>
      </c>
      <c r="C756" s="2">
        <v>45553</v>
      </c>
      <c r="D756" s="2">
        <v>45557</v>
      </c>
      <c r="E756" s="2">
        <v>45564</v>
      </c>
      <c r="F756" t="s">
        <v>35</v>
      </c>
      <c r="G756" t="s">
        <v>73</v>
      </c>
      <c r="H756" t="s">
        <v>74</v>
      </c>
      <c r="I756" t="s">
        <v>118</v>
      </c>
      <c r="J756" t="s">
        <v>39</v>
      </c>
      <c r="K756" s="7">
        <v>0</v>
      </c>
      <c r="L756" t="s">
        <v>32</v>
      </c>
      <c r="M756" t="s">
        <v>101</v>
      </c>
      <c r="N756" t="s">
        <v>102</v>
      </c>
      <c r="O756">
        <v>322</v>
      </c>
      <c r="P756" s="6">
        <v>113.36</v>
      </c>
      <c r="Q756" s="6">
        <v>36501.919999999998</v>
      </c>
      <c r="R756" s="5">
        <v>0.05</v>
      </c>
      <c r="S756" s="6">
        <v>34676.824000000001</v>
      </c>
      <c r="T756" s="6">
        <v>12475.87</v>
      </c>
      <c r="U756" s="6">
        <v>19948.77</v>
      </c>
      <c r="V756" s="6">
        <v>539.77</v>
      </c>
      <c r="W756" s="6">
        <v>2590.5500000000002</v>
      </c>
      <c r="X756" s="6">
        <v>-878.13599999999997</v>
      </c>
      <c r="Y756" s="5">
        <v>-2.5323426389913899E-2</v>
      </c>
      <c r="Z756" t="s">
        <v>103</v>
      </c>
      <c r="AA756" t="s">
        <v>104</v>
      </c>
      <c r="AB756" t="s">
        <v>42</v>
      </c>
      <c r="AC756" t="s">
        <v>66</v>
      </c>
      <c r="AD756" t="s">
        <v>77</v>
      </c>
      <c r="AE756" t="s">
        <v>45</v>
      </c>
      <c r="AF756" t="str">
        <f>TEXT(Agricultural_Export_Analysis_Cleaned_Dataset[[#This Row],[Order_Date]],"mmm")</f>
        <v>Sep</v>
      </c>
      <c r="AG756" t="str">
        <f>TEXT(Agricultural_Export_Analysis_Cleaned_Dataset[[#This Row],[Order_Date]],"yyyy")</f>
        <v>2024</v>
      </c>
      <c r="AH756" t="str">
        <f>TEXT(Agricultural_Export_Analysis_Cleaned_Dataset[[#This Row],[Order_Date]],"ddd")</f>
        <v>Wed</v>
      </c>
      <c r="AI756" t="str">
        <f>TEXT(Agricultural_Export_Analysis_Cleaned_Dataset[[#This Row],[Ship_Date]],"yyyy")</f>
        <v>2024</v>
      </c>
      <c r="AJ756" t="str">
        <f>TEXT(Agricultural_Export_Analysis_Cleaned_Dataset[[#This Row],[Ship_Date]],"mmm")</f>
        <v>Sep</v>
      </c>
      <c r="AK756" t="str">
        <f>TEXT(Agricultural_Export_Analysis_Cleaned_Dataset[[#This Row],[Ship_Date]],"ddd")</f>
        <v>Sun</v>
      </c>
      <c r="AL756" t="str">
        <f>TEXT(Agricultural_Export_Analysis_Cleaned_Dataset[[#This Row],[Delivery_Date]],"yyyy")</f>
        <v>2024</v>
      </c>
      <c r="AM756" t="str">
        <f>TEXT(Agricultural_Export_Analysis_Cleaned_Dataset[[#This Row],[Delivery_Date]],"mmm")</f>
        <v>Sep</v>
      </c>
      <c r="AN756" t="str">
        <f>TEXT(Agricultural_Export_Analysis_Cleaned_Dataset[[#This Row],[Delivery_Date]],"ddd")</f>
        <v>Sun</v>
      </c>
      <c r="AO756">
        <f>Agricultural_Export_Analysis_Cleaned_Dataset[[#This Row],[Delivery_Date]]-Agricultural_Export_Analysis_Cleaned_Dataset[[#This Row],[Ship_Date]]</f>
        <v>7</v>
      </c>
      <c r="AP756">
        <f>Agricultural_Export_Analysis_Cleaned_Dataset[[#This Row],[Ship_Date]]-Agricultural_Export_Analysis_Cleaned_Dataset[[#This Row],[Order_Date]]</f>
        <v>4</v>
      </c>
      <c r="AQ756" s="4" t="str">
        <f>TEXT(Agricultural_Export_Analysis_Cleaned_Dataset[[#This Row],[Order_Date]],"mmm yyyy")</f>
        <v>Sep 2024</v>
      </c>
    </row>
    <row r="757" spans="1:43" x14ac:dyDescent="0.3">
      <c r="A757" t="s">
        <v>1592</v>
      </c>
      <c r="B757" t="s">
        <v>1593</v>
      </c>
      <c r="C757" s="2">
        <v>45772</v>
      </c>
      <c r="D757" s="2">
        <v>45777</v>
      </c>
      <c r="E757" s="2">
        <v>45809</v>
      </c>
      <c r="F757" t="s">
        <v>35</v>
      </c>
      <c r="G757" t="s">
        <v>132</v>
      </c>
      <c r="H757" t="s">
        <v>74</v>
      </c>
      <c r="I757" t="s">
        <v>38</v>
      </c>
      <c r="J757" t="s">
        <v>53</v>
      </c>
      <c r="K757" s="7">
        <v>7</v>
      </c>
      <c r="L757" t="s">
        <v>87</v>
      </c>
      <c r="M757" t="s">
        <v>61</v>
      </c>
      <c r="N757" t="s">
        <v>62</v>
      </c>
      <c r="O757">
        <v>283</v>
      </c>
      <c r="P757" s="6">
        <v>58.39</v>
      </c>
      <c r="Q757" s="6">
        <v>16524.37</v>
      </c>
      <c r="R757" s="5">
        <v>0.15</v>
      </c>
      <c r="S757" s="6">
        <v>14045.7145</v>
      </c>
      <c r="T757" s="6">
        <v>5469.69</v>
      </c>
      <c r="U757" s="6">
        <v>9740.7999999999993</v>
      </c>
      <c r="V757" s="6">
        <v>2210.9699999999998</v>
      </c>
      <c r="W757" s="6">
        <v>803.58</v>
      </c>
      <c r="X757" s="6">
        <v>-4179.3254999999999</v>
      </c>
      <c r="Y757" s="5">
        <v>-0.29755164822693803</v>
      </c>
      <c r="Z757" t="s">
        <v>81</v>
      </c>
      <c r="AA757" t="s">
        <v>165</v>
      </c>
      <c r="AB757" t="s">
        <v>42</v>
      </c>
      <c r="AC757" t="s">
        <v>76</v>
      </c>
      <c r="AD757" t="s">
        <v>98</v>
      </c>
      <c r="AE757" t="s">
        <v>58</v>
      </c>
      <c r="AF757" t="str">
        <f>TEXT(Agricultural_Export_Analysis_Cleaned_Dataset[[#This Row],[Order_Date]],"mmm")</f>
        <v>Apr</v>
      </c>
      <c r="AG757" t="str">
        <f>TEXT(Agricultural_Export_Analysis_Cleaned_Dataset[[#This Row],[Order_Date]],"yyyy")</f>
        <v>2025</v>
      </c>
      <c r="AH757" t="str">
        <f>TEXT(Agricultural_Export_Analysis_Cleaned_Dataset[[#This Row],[Order_Date]],"ddd")</f>
        <v>Fri</v>
      </c>
      <c r="AI757" t="str">
        <f>TEXT(Agricultural_Export_Analysis_Cleaned_Dataset[[#This Row],[Ship_Date]],"yyyy")</f>
        <v>2025</v>
      </c>
      <c r="AJ757" t="str">
        <f>TEXT(Agricultural_Export_Analysis_Cleaned_Dataset[[#This Row],[Ship_Date]],"mmm")</f>
        <v>Apr</v>
      </c>
      <c r="AK757" t="str">
        <f>TEXT(Agricultural_Export_Analysis_Cleaned_Dataset[[#This Row],[Ship_Date]],"ddd")</f>
        <v>Wed</v>
      </c>
      <c r="AL757" t="str">
        <f>TEXT(Agricultural_Export_Analysis_Cleaned_Dataset[[#This Row],[Delivery_Date]],"yyyy")</f>
        <v>2025</v>
      </c>
      <c r="AM757" t="str">
        <f>TEXT(Agricultural_Export_Analysis_Cleaned_Dataset[[#This Row],[Delivery_Date]],"mmm")</f>
        <v>Jun</v>
      </c>
      <c r="AN757" t="str">
        <f>TEXT(Agricultural_Export_Analysis_Cleaned_Dataset[[#This Row],[Delivery_Date]],"ddd")</f>
        <v>Sun</v>
      </c>
      <c r="AO757">
        <f>Agricultural_Export_Analysis_Cleaned_Dataset[[#This Row],[Delivery_Date]]-Agricultural_Export_Analysis_Cleaned_Dataset[[#This Row],[Ship_Date]]</f>
        <v>32</v>
      </c>
      <c r="AP757">
        <f>Agricultural_Export_Analysis_Cleaned_Dataset[[#This Row],[Ship_Date]]-Agricultural_Export_Analysis_Cleaned_Dataset[[#This Row],[Order_Date]]</f>
        <v>5</v>
      </c>
      <c r="AQ757" s="4" t="str">
        <f>TEXT(Agricultural_Export_Analysis_Cleaned_Dataset[[#This Row],[Order_Date]],"mmm yyyy")</f>
        <v>Apr 2025</v>
      </c>
    </row>
    <row r="758" spans="1:43" x14ac:dyDescent="0.3">
      <c r="A758" t="s">
        <v>1594</v>
      </c>
      <c r="B758" t="s">
        <v>1595</v>
      </c>
      <c r="C758" s="2">
        <v>45599</v>
      </c>
      <c r="D758" s="2">
        <v>45604</v>
      </c>
      <c r="E758" s="2">
        <v>45613</v>
      </c>
      <c r="F758" t="s">
        <v>35</v>
      </c>
      <c r="G758" t="s">
        <v>36</v>
      </c>
      <c r="H758" t="s">
        <v>51</v>
      </c>
      <c r="I758" t="s">
        <v>97</v>
      </c>
      <c r="J758" t="s">
        <v>39</v>
      </c>
      <c r="K758" s="7">
        <v>0</v>
      </c>
      <c r="L758" t="s">
        <v>80</v>
      </c>
      <c r="M758" t="s">
        <v>159</v>
      </c>
      <c r="N758" t="s">
        <v>160</v>
      </c>
      <c r="O758">
        <v>1039</v>
      </c>
      <c r="P758" s="6">
        <v>150.65</v>
      </c>
      <c r="Q758" s="6">
        <v>156525.35</v>
      </c>
      <c r="R758" s="5">
        <v>0.1</v>
      </c>
      <c r="S758" s="6">
        <v>140872.815</v>
      </c>
      <c r="T758" s="6">
        <v>11002.01</v>
      </c>
      <c r="U758" s="6">
        <v>84476.12</v>
      </c>
      <c r="V758" s="6">
        <v>1273.6600000000001</v>
      </c>
      <c r="W758" s="6">
        <v>16229.96</v>
      </c>
      <c r="X758" s="6">
        <v>27891.064999999999</v>
      </c>
      <c r="Y758" s="5">
        <v>0.19798756062338899</v>
      </c>
      <c r="Z758" t="s">
        <v>54</v>
      </c>
      <c r="AA758" t="s">
        <v>92</v>
      </c>
      <c r="AB758" t="s">
        <v>56</v>
      </c>
      <c r="AC758" t="s">
        <v>66</v>
      </c>
      <c r="AD758" t="s">
        <v>44</v>
      </c>
      <c r="AE758" t="s">
        <v>67</v>
      </c>
      <c r="AF758" t="str">
        <f>TEXT(Agricultural_Export_Analysis_Cleaned_Dataset[[#This Row],[Order_Date]],"mmm")</f>
        <v>Nov</v>
      </c>
      <c r="AG758" t="str">
        <f>TEXT(Agricultural_Export_Analysis_Cleaned_Dataset[[#This Row],[Order_Date]],"yyyy")</f>
        <v>2024</v>
      </c>
      <c r="AH758" t="str">
        <f>TEXT(Agricultural_Export_Analysis_Cleaned_Dataset[[#This Row],[Order_Date]],"ddd")</f>
        <v>Sun</v>
      </c>
      <c r="AI758" t="str">
        <f>TEXT(Agricultural_Export_Analysis_Cleaned_Dataset[[#This Row],[Ship_Date]],"yyyy")</f>
        <v>2024</v>
      </c>
      <c r="AJ758" t="str">
        <f>TEXT(Agricultural_Export_Analysis_Cleaned_Dataset[[#This Row],[Ship_Date]],"mmm")</f>
        <v>Nov</v>
      </c>
      <c r="AK758" t="str">
        <f>TEXT(Agricultural_Export_Analysis_Cleaned_Dataset[[#This Row],[Ship_Date]],"ddd")</f>
        <v>Fri</v>
      </c>
      <c r="AL758" t="str">
        <f>TEXT(Agricultural_Export_Analysis_Cleaned_Dataset[[#This Row],[Delivery_Date]],"yyyy")</f>
        <v>2024</v>
      </c>
      <c r="AM758" t="str">
        <f>TEXT(Agricultural_Export_Analysis_Cleaned_Dataset[[#This Row],[Delivery_Date]],"mmm")</f>
        <v>Nov</v>
      </c>
      <c r="AN758" t="str">
        <f>TEXT(Agricultural_Export_Analysis_Cleaned_Dataset[[#This Row],[Delivery_Date]],"ddd")</f>
        <v>Sun</v>
      </c>
      <c r="AO758">
        <f>Agricultural_Export_Analysis_Cleaned_Dataset[[#This Row],[Delivery_Date]]-Agricultural_Export_Analysis_Cleaned_Dataset[[#This Row],[Ship_Date]]</f>
        <v>9</v>
      </c>
      <c r="AP758">
        <f>Agricultural_Export_Analysis_Cleaned_Dataset[[#This Row],[Ship_Date]]-Agricultural_Export_Analysis_Cleaned_Dataset[[#This Row],[Order_Date]]</f>
        <v>5</v>
      </c>
      <c r="AQ758" s="4" t="str">
        <f>TEXT(Agricultural_Export_Analysis_Cleaned_Dataset[[#This Row],[Order_Date]],"mmm yyyy")</f>
        <v>Nov 2024</v>
      </c>
    </row>
    <row r="759" spans="1:43" x14ac:dyDescent="0.3">
      <c r="A759" t="s">
        <v>1596</v>
      </c>
      <c r="B759" t="s">
        <v>1597</v>
      </c>
      <c r="C759" s="2">
        <v>45613</v>
      </c>
      <c r="D759" s="2">
        <v>45614</v>
      </c>
      <c r="E759" s="2">
        <v>45641</v>
      </c>
      <c r="F759" t="s">
        <v>35</v>
      </c>
      <c r="G759" t="s">
        <v>117</v>
      </c>
      <c r="H759" t="s">
        <v>51</v>
      </c>
      <c r="I759" t="s">
        <v>52</v>
      </c>
      <c r="J759" t="s">
        <v>53</v>
      </c>
      <c r="K759" s="7">
        <v>10</v>
      </c>
      <c r="L759" t="s">
        <v>80</v>
      </c>
      <c r="M759" t="s">
        <v>159</v>
      </c>
      <c r="N759" t="s">
        <v>160</v>
      </c>
      <c r="O759">
        <v>1210</v>
      </c>
      <c r="P759" s="6">
        <v>178.98</v>
      </c>
      <c r="Q759" s="6">
        <v>216565.8</v>
      </c>
      <c r="R759" s="5">
        <v>0</v>
      </c>
      <c r="S759" s="6">
        <v>216565.8</v>
      </c>
      <c r="T759" s="6">
        <v>9534.34</v>
      </c>
      <c r="U759" s="6">
        <v>113209.39</v>
      </c>
      <c r="V759" s="6">
        <v>2850.63</v>
      </c>
      <c r="W759" s="6">
        <v>18687.080000000002</v>
      </c>
      <c r="X759" s="6">
        <v>72284.36</v>
      </c>
      <c r="Y759" s="5">
        <v>0.33377550841360898</v>
      </c>
      <c r="Z759" t="s">
        <v>54</v>
      </c>
      <c r="AA759" t="s">
        <v>92</v>
      </c>
      <c r="AB759" t="s">
        <v>56</v>
      </c>
      <c r="AC759" t="s">
        <v>76</v>
      </c>
      <c r="AD759" t="s">
        <v>57</v>
      </c>
      <c r="AE759" t="s">
        <v>58</v>
      </c>
      <c r="AF759" t="str">
        <f>TEXT(Agricultural_Export_Analysis_Cleaned_Dataset[[#This Row],[Order_Date]],"mmm")</f>
        <v>Nov</v>
      </c>
      <c r="AG759" t="str">
        <f>TEXT(Agricultural_Export_Analysis_Cleaned_Dataset[[#This Row],[Order_Date]],"yyyy")</f>
        <v>2024</v>
      </c>
      <c r="AH759" t="str">
        <f>TEXT(Agricultural_Export_Analysis_Cleaned_Dataset[[#This Row],[Order_Date]],"ddd")</f>
        <v>Sun</v>
      </c>
      <c r="AI759" t="str">
        <f>TEXT(Agricultural_Export_Analysis_Cleaned_Dataset[[#This Row],[Ship_Date]],"yyyy")</f>
        <v>2024</v>
      </c>
      <c r="AJ759" t="str">
        <f>TEXT(Agricultural_Export_Analysis_Cleaned_Dataset[[#This Row],[Ship_Date]],"mmm")</f>
        <v>Nov</v>
      </c>
      <c r="AK759" t="str">
        <f>TEXT(Agricultural_Export_Analysis_Cleaned_Dataset[[#This Row],[Ship_Date]],"ddd")</f>
        <v>Mon</v>
      </c>
      <c r="AL759" t="str">
        <f>TEXT(Agricultural_Export_Analysis_Cleaned_Dataset[[#This Row],[Delivery_Date]],"yyyy")</f>
        <v>2024</v>
      </c>
      <c r="AM759" t="str">
        <f>TEXT(Agricultural_Export_Analysis_Cleaned_Dataset[[#This Row],[Delivery_Date]],"mmm")</f>
        <v>Dec</v>
      </c>
      <c r="AN759" t="str">
        <f>TEXT(Agricultural_Export_Analysis_Cleaned_Dataset[[#This Row],[Delivery_Date]],"ddd")</f>
        <v>Sun</v>
      </c>
      <c r="AO759">
        <f>Agricultural_Export_Analysis_Cleaned_Dataset[[#This Row],[Delivery_Date]]-Agricultural_Export_Analysis_Cleaned_Dataset[[#This Row],[Ship_Date]]</f>
        <v>27</v>
      </c>
      <c r="AP759">
        <f>Agricultural_Export_Analysis_Cleaned_Dataset[[#This Row],[Ship_Date]]-Agricultural_Export_Analysis_Cleaned_Dataset[[#This Row],[Order_Date]]</f>
        <v>1</v>
      </c>
      <c r="AQ759" s="4" t="str">
        <f>TEXT(Agricultural_Export_Analysis_Cleaned_Dataset[[#This Row],[Order_Date]],"mmm yyyy")</f>
        <v>Nov 2024</v>
      </c>
    </row>
    <row r="760" spans="1:43" x14ac:dyDescent="0.3">
      <c r="A760" t="s">
        <v>1598</v>
      </c>
      <c r="B760" t="s">
        <v>1599</v>
      </c>
      <c r="C760" s="2">
        <v>45917</v>
      </c>
      <c r="D760" s="2">
        <v>45920</v>
      </c>
      <c r="E760" s="2">
        <v>45937</v>
      </c>
      <c r="F760" t="s">
        <v>35</v>
      </c>
      <c r="G760" t="s">
        <v>132</v>
      </c>
      <c r="H760" t="s">
        <v>37</v>
      </c>
      <c r="I760" t="s">
        <v>52</v>
      </c>
      <c r="J760" t="s">
        <v>39</v>
      </c>
      <c r="K760" s="7">
        <v>7</v>
      </c>
      <c r="L760" t="s">
        <v>87</v>
      </c>
      <c r="M760" t="s">
        <v>61</v>
      </c>
      <c r="N760" t="s">
        <v>62</v>
      </c>
      <c r="O760">
        <v>1850</v>
      </c>
      <c r="P760" s="6">
        <v>498.94</v>
      </c>
      <c r="Q760" s="6">
        <v>923039</v>
      </c>
      <c r="R760" s="5">
        <v>0.15</v>
      </c>
      <c r="S760" s="6">
        <v>784583.15</v>
      </c>
      <c r="T760" s="6">
        <v>6377.11</v>
      </c>
      <c r="U760" s="6">
        <v>491562.5</v>
      </c>
      <c r="V760" s="6">
        <v>2563.41</v>
      </c>
      <c r="W760" s="6">
        <v>38167.43</v>
      </c>
      <c r="X760" s="6">
        <v>245912.7</v>
      </c>
      <c r="Y760" s="5">
        <v>0.313431023850053</v>
      </c>
      <c r="Z760" t="s">
        <v>103</v>
      </c>
      <c r="AA760" t="s">
        <v>104</v>
      </c>
      <c r="AB760" t="s">
        <v>65</v>
      </c>
      <c r="AC760" t="s">
        <v>43</v>
      </c>
      <c r="AD760" t="s">
        <v>123</v>
      </c>
      <c r="AE760" t="s">
        <v>58</v>
      </c>
      <c r="AF760" t="str">
        <f>TEXT(Agricultural_Export_Analysis_Cleaned_Dataset[[#This Row],[Order_Date]],"mmm")</f>
        <v>Sep</v>
      </c>
      <c r="AG760" t="str">
        <f>TEXT(Agricultural_Export_Analysis_Cleaned_Dataset[[#This Row],[Order_Date]],"yyyy")</f>
        <v>2025</v>
      </c>
      <c r="AH760" t="str">
        <f>TEXT(Agricultural_Export_Analysis_Cleaned_Dataset[[#This Row],[Order_Date]],"ddd")</f>
        <v>Wed</v>
      </c>
      <c r="AI760" t="str">
        <f>TEXT(Agricultural_Export_Analysis_Cleaned_Dataset[[#This Row],[Ship_Date]],"yyyy")</f>
        <v>2025</v>
      </c>
      <c r="AJ760" t="str">
        <f>TEXT(Agricultural_Export_Analysis_Cleaned_Dataset[[#This Row],[Ship_Date]],"mmm")</f>
        <v>Sep</v>
      </c>
      <c r="AK760" t="str">
        <f>TEXT(Agricultural_Export_Analysis_Cleaned_Dataset[[#This Row],[Ship_Date]],"ddd")</f>
        <v>Sat</v>
      </c>
      <c r="AL760" t="str">
        <f>TEXT(Agricultural_Export_Analysis_Cleaned_Dataset[[#This Row],[Delivery_Date]],"yyyy")</f>
        <v>2025</v>
      </c>
      <c r="AM760" t="str">
        <f>TEXT(Agricultural_Export_Analysis_Cleaned_Dataset[[#This Row],[Delivery_Date]],"mmm")</f>
        <v>Oct</v>
      </c>
      <c r="AN760" t="str">
        <f>TEXT(Agricultural_Export_Analysis_Cleaned_Dataset[[#This Row],[Delivery_Date]],"ddd")</f>
        <v>Tue</v>
      </c>
      <c r="AO760">
        <f>Agricultural_Export_Analysis_Cleaned_Dataset[[#This Row],[Delivery_Date]]-Agricultural_Export_Analysis_Cleaned_Dataset[[#This Row],[Ship_Date]]</f>
        <v>17</v>
      </c>
      <c r="AP760">
        <f>Agricultural_Export_Analysis_Cleaned_Dataset[[#This Row],[Ship_Date]]-Agricultural_Export_Analysis_Cleaned_Dataset[[#This Row],[Order_Date]]</f>
        <v>3</v>
      </c>
      <c r="AQ760" s="4" t="str">
        <f>TEXT(Agricultural_Export_Analysis_Cleaned_Dataset[[#This Row],[Order_Date]],"mmm yyyy")</f>
        <v>Sep 2025</v>
      </c>
    </row>
    <row r="761" spans="1:43" x14ac:dyDescent="0.3">
      <c r="A761" t="s">
        <v>1600</v>
      </c>
      <c r="B761" t="s">
        <v>1601</v>
      </c>
      <c r="C761" s="2">
        <v>45344</v>
      </c>
      <c r="D761" s="2">
        <v>45345</v>
      </c>
      <c r="E761" s="2">
        <v>45370</v>
      </c>
      <c r="F761" t="s">
        <v>35</v>
      </c>
      <c r="G761" t="s">
        <v>73</v>
      </c>
      <c r="H761" t="s">
        <v>51</v>
      </c>
      <c r="I761" t="s">
        <v>91</v>
      </c>
      <c r="J761" t="s">
        <v>39</v>
      </c>
      <c r="K761" s="7">
        <v>15</v>
      </c>
      <c r="L761" t="s">
        <v>80</v>
      </c>
      <c r="M761" t="s">
        <v>48</v>
      </c>
      <c r="N761" t="s">
        <v>49</v>
      </c>
      <c r="O761">
        <v>927</v>
      </c>
      <c r="P761" s="6">
        <v>256.47000000000003</v>
      </c>
      <c r="Q761" s="6">
        <v>237747.69</v>
      </c>
      <c r="R761" s="5">
        <v>0</v>
      </c>
      <c r="S761" s="6">
        <v>237747.69</v>
      </c>
      <c r="T761" s="6">
        <v>12007.05</v>
      </c>
      <c r="U761" s="6">
        <v>173630.06</v>
      </c>
      <c r="V761" s="6">
        <v>2122.41</v>
      </c>
      <c r="W761" s="6">
        <v>8366.0499999999993</v>
      </c>
      <c r="X761" s="6">
        <v>41622.120000000003</v>
      </c>
      <c r="Y761" s="5">
        <v>0.17506845176918401</v>
      </c>
      <c r="Z761" t="s">
        <v>40</v>
      </c>
      <c r="AA761" t="s">
        <v>147</v>
      </c>
      <c r="AB761" t="s">
        <v>65</v>
      </c>
      <c r="AC761" t="s">
        <v>76</v>
      </c>
      <c r="AD761" t="s">
        <v>57</v>
      </c>
      <c r="AE761" t="s">
        <v>67</v>
      </c>
      <c r="AF761" t="str">
        <f>TEXT(Agricultural_Export_Analysis_Cleaned_Dataset[[#This Row],[Order_Date]],"mmm")</f>
        <v>Feb</v>
      </c>
      <c r="AG761" t="str">
        <f>TEXT(Agricultural_Export_Analysis_Cleaned_Dataset[[#This Row],[Order_Date]],"yyyy")</f>
        <v>2024</v>
      </c>
      <c r="AH761" t="str">
        <f>TEXT(Agricultural_Export_Analysis_Cleaned_Dataset[[#This Row],[Order_Date]],"ddd")</f>
        <v>Thu</v>
      </c>
      <c r="AI761" t="str">
        <f>TEXT(Agricultural_Export_Analysis_Cleaned_Dataset[[#This Row],[Ship_Date]],"yyyy")</f>
        <v>2024</v>
      </c>
      <c r="AJ761" t="str">
        <f>TEXT(Agricultural_Export_Analysis_Cleaned_Dataset[[#This Row],[Ship_Date]],"mmm")</f>
        <v>Feb</v>
      </c>
      <c r="AK761" t="str">
        <f>TEXT(Agricultural_Export_Analysis_Cleaned_Dataset[[#This Row],[Ship_Date]],"ddd")</f>
        <v>Fri</v>
      </c>
      <c r="AL761" t="str">
        <f>TEXT(Agricultural_Export_Analysis_Cleaned_Dataset[[#This Row],[Delivery_Date]],"yyyy")</f>
        <v>2024</v>
      </c>
      <c r="AM761" t="str">
        <f>TEXT(Agricultural_Export_Analysis_Cleaned_Dataset[[#This Row],[Delivery_Date]],"mmm")</f>
        <v>Mar</v>
      </c>
      <c r="AN761" t="str">
        <f>TEXT(Agricultural_Export_Analysis_Cleaned_Dataset[[#This Row],[Delivery_Date]],"ddd")</f>
        <v>Tue</v>
      </c>
      <c r="AO761">
        <f>Agricultural_Export_Analysis_Cleaned_Dataset[[#This Row],[Delivery_Date]]-Agricultural_Export_Analysis_Cleaned_Dataset[[#This Row],[Ship_Date]]</f>
        <v>25</v>
      </c>
      <c r="AP761">
        <f>Agricultural_Export_Analysis_Cleaned_Dataset[[#This Row],[Ship_Date]]-Agricultural_Export_Analysis_Cleaned_Dataset[[#This Row],[Order_Date]]</f>
        <v>1</v>
      </c>
      <c r="AQ761" s="4" t="str">
        <f>TEXT(Agricultural_Export_Analysis_Cleaned_Dataset[[#This Row],[Order_Date]],"mmm yyyy")</f>
        <v>Feb 2024</v>
      </c>
    </row>
    <row r="762" spans="1:43" x14ac:dyDescent="0.3">
      <c r="A762" t="s">
        <v>1602</v>
      </c>
      <c r="B762" t="s">
        <v>1603</v>
      </c>
      <c r="C762" s="2">
        <v>45466</v>
      </c>
      <c r="D762" s="2">
        <v>45473</v>
      </c>
      <c r="E762" s="2">
        <v>45496</v>
      </c>
      <c r="F762" t="s">
        <v>35</v>
      </c>
      <c r="G762" t="s">
        <v>73</v>
      </c>
      <c r="H762" t="s">
        <v>74</v>
      </c>
      <c r="I762" t="s">
        <v>38</v>
      </c>
      <c r="J762" t="s">
        <v>39</v>
      </c>
      <c r="K762" s="7">
        <v>15</v>
      </c>
      <c r="L762" t="s">
        <v>87</v>
      </c>
      <c r="M762" t="s">
        <v>33</v>
      </c>
      <c r="N762" t="s">
        <v>34</v>
      </c>
      <c r="O762">
        <v>129</v>
      </c>
      <c r="P762" s="6">
        <v>498.23</v>
      </c>
      <c r="Q762" s="6">
        <v>64271.67</v>
      </c>
      <c r="R762" s="5">
        <v>0</v>
      </c>
      <c r="S762" s="6">
        <v>64271.67</v>
      </c>
      <c r="T762" s="6">
        <v>9408.27</v>
      </c>
      <c r="U762" s="6">
        <v>47975.94</v>
      </c>
      <c r="V762" s="6">
        <v>2482.15</v>
      </c>
      <c r="W762" s="6">
        <v>2521.04</v>
      </c>
      <c r="X762" s="6">
        <v>1884.27</v>
      </c>
      <c r="Y762" s="5">
        <v>2.9317271513249799E-2</v>
      </c>
      <c r="Z762" t="s">
        <v>81</v>
      </c>
      <c r="AA762" t="s">
        <v>150</v>
      </c>
      <c r="AB762" t="s">
        <v>56</v>
      </c>
      <c r="AC762" t="s">
        <v>76</v>
      </c>
      <c r="AD762" t="s">
        <v>123</v>
      </c>
      <c r="AE762" t="s">
        <v>67</v>
      </c>
      <c r="AF762" t="str">
        <f>TEXT(Agricultural_Export_Analysis_Cleaned_Dataset[[#This Row],[Order_Date]],"mmm")</f>
        <v>Jun</v>
      </c>
      <c r="AG762" t="str">
        <f>TEXT(Agricultural_Export_Analysis_Cleaned_Dataset[[#This Row],[Order_Date]],"yyyy")</f>
        <v>2024</v>
      </c>
      <c r="AH762" t="str">
        <f>TEXT(Agricultural_Export_Analysis_Cleaned_Dataset[[#This Row],[Order_Date]],"ddd")</f>
        <v>Sun</v>
      </c>
      <c r="AI762" t="str">
        <f>TEXT(Agricultural_Export_Analysis_Cleaned_Dataset[[#This Row],[Ship_Date]],"yyyy")</f>
        <v>2024</v>
      </c>
      <c r="AJ762" t="str">
        <f>TEXT(Agricultural_Export_Analysis_Cleaned_Dataset[[#This Row],[Ship_Date]],"mmm")</f>
        <v>Jun</v>
      </c>
      <c r="AK762" t="str">
        <f>TEXT(Agricultural_Export_Analysis_Cleaned_Dataset[[#This Row],[Ship_Date]],"ddd")</f>
        <v>Sun</v>
      </c>
      <c r="AL762" t="str">
        <f>TEXT(Agricultural_Export_Analysis_Cleaned_Dataset[[#This Row],[Delivery_Date]],"yyyy")</f>
        <v>2024</v>
      </c>
      <c r="AM762" t="str">
        <f>TEXT(Agricultural_Export_Analysis_Cleaned_Dataset[[#This Row],[Delivery_Date]],"mmm")</f>
        <v>Jul</v>
      </c>
      <c r="AN762" t="str">
        <f>TEXT(Agricultural_Export_Analysis_Cleaned_Dataset[[#This Row],[Delivery_Date]],"ddd")</f>
        <v>Tue</v>
      </c>
      <c r="AO762">
        <f>Agricultural_Export_Analysis_Cleaned_Dataset[[#This Row],[Delivery_Date]]-Agricultural_Export_Analysis_Cleaned_Dataset[[#This Row],[Ship_Date]]</f>
        <v>23</v>
      </c>
      <c r="AP762">
        <f>Agricultural_Export_Analysis_Cleaned_Dataset[[#This Row],[Ship_Date]]-Agricultural_Export_Analysis_Cleaned_Dataset[[#This Row],[Order_Date]]</f>
        <v>7</v>
      </c>
      <c r="AQ762" s="4" t="str">
        <f>TEXT(Agricultural_Export_Analysis_Cleaned_Dataset[[#This Row],[Order_Date]],"mmm yyyy")</f>
        <v>Jun 2024</v>
      </c>
    </row>
    <row r="763" spans="1:43" x14ac:dyDescent="0.3">
      <c r="A763" t="s">
        <v>1604</v>
      </c>
      <c r="B763" t="s">
        <v>1605</v>
      </c>
      <c r="C763" s="2">
        <v>45638</v>
      </c>
      <c r="D763" s="2">
        <v>45641</v>
      </c>
      <c r="E763" s="2">
        <v>45686</v>
      </c>
      <c r="F763" t="s">
        <v>35</v>
      </c>
      <c r="G763" t="s">
        <v>8933</v>
      </c>
      <c r="H763" t="s">
        <v>51</v>
      </c>
      <c r="I763" t="s">
        <v>91</v>
      </c>
      <c r="J763" t="s">
        <v>112</v>
      </c>
      <c r="K763" s="7">
        <v>15</v>
      </c>
      <c r="L763" t="s">
        <v>135</v>
      </c>
      <c r="M763" t="s">
        <v>140</v>
      </c>
      <c r="N763" t="s">
        <v>49</v>
      </c>
      <c r="O763">
        <v>1795</v>
      </c>
      <c r="P763" s="6">
        <v>144.79</v>
      </c>
      <c r="Q763" s="6">
        <v>259898.05</v>
      </c>
      <c r="R763" s="5">
        <v>0</v>
      </c>
      <c r="S763" s="6">
        <v>259898.05</v>
      </c>
      <c r="T763" s="6">
        <v>3744.98</v>
      </c>
      <c r="U763" s="6">
        <v>155659.35</v>
      </c>
      <c r="V763" s="6">
        <v>922.72</v>
      </c>
      <c r="W763" s="6">
        <v>15422.18</v>
      </c>
      <c r="X763" s="6">
        <v>84148.82</v>
      </c>
      <c r="Y763" s="5">
        <v>0.323776265347124</v>
      </c>
      <c r="Z763" t="s">
        <v>54</v>
      </c>
      <c r="AA763" t="s">
        <v>55</v>
      </c>
      <c r="AB763" t="s">
        <v>83</v>
      </c>
      <c r="AC763" t="s">
        <v>76</v>
      </c>
      <c r="AD763" t="s">
        <v>98</v>
      </c>
      <c r="AE763" t="s">
        <v>67</v>
      </c>
      <c r="AF763" t="str">
        <f>TEXT(Agricultural_Export_Analysis_Cleaned_Dataset[[#This Row],[Order_Date]],"mmm")</f>
        <v>Dec</v>
      </c>
      <c r="AG763" t="str">
        <f>TEXT(Agricultural_Export_Analysis_Cleaned_Dataset[[#This Row],[Order_Date]],"yyyy")</f>
        <v>2024</v>
      </c>
      <c r="AH763" t="str">
        <f>TEXT(Agricultural_Export_Analysis_Cleaned_Dataset[[#This Row],[Order_Date]],"ddd")</f>
        <v>Thu</v>
      </c>
      <c r="AI763" t="str">
        <f>TEXT(Agricultural_Export_Analysis_Cleaned_Dataset[[#This Row],[Ship_Date]],"yyyy")</f>
        <v>2024</v>
      </c>
      <c r="AJ763" t="str">
        <f>TEXT(Agricultural_Export_Analysis_Cleaned_Dataset[[#This Row],[Ship_Date]],"mmm")</f>
        <v>Dec</v>
      </c>
      <c r="AK763" t="str">
        <f>TEXT(Agricultural_Export_Analysis_Cleaned_Dataset[[#This Row],[Ship_Date]],"ddd")</f>
        <v>Sun</v>
      </c>
      <c r="AL763" t="str">
        <f>TEXT(Agricultural_Export_Analysis_Cleaned_Dataset[[#This Row],[Delivery_Date]],"yyyy")</f>
        <v>2025</v>
      </c>
      <c r="AM763" t="str">
        <f>TEXT(Agricultural_Export_Analysis_Cleaned_Dataset[[#This Row],[Delivery_Date]],"mmm")</f>
        <v>Jan</v>
      </c>
      <c r="AN763" t="str">
        <f>TEXT(Agricultural_Export_Analysis_Cleaned_Dataset[[#This Row],[Delivery_Date]],"ddd")</f>
        <v>Wed</v>
      </c>
      <c r="AO763">
        <f>Agricultural_Export_Analysis_Cleaned_Dataset[[#This Row],[Delivery_Date]]-Agricultural_Export_Analysis_Cleaned_Dataset[[#This Row],[Ship_Date]]</f>
        <v>45</v>
      </c>
      <c r="AP763">
        <f>Agricultural_Export_Analysis_Cleaned_Dataset[[#This Row],[Ship_Date]]-Agricultural_Export_Analysis_Cleaned_Dataset[[#This Row],[Order_Date]]</f>
        <v>3</v>
      </c>
      <c r="AQ763" s="4" t="str">
        <f>TEXT(Agricultural_Export_Analysis_Cleaned_Dataset[[#This Row],[Order_Date]],"mmm yyyy")</f>
        <v>Dec 2024</v>
      </c>
    </row>
    <row r="764" spans="1:43" x14ac:dyDescent="0.3">
      <c r="A764" t="s">
        <v>1606</v>
      </c>
      <c r="B764" t="s">
        <v>1607</v>
      </c>
      <c r="C764" s="2">
        <v>45443</v>
      </c>
      <c r="D764" s="2">
        <v>45445</v>
      </c>
      <c r="E764" s="2">
        <v>45469</v>
      </c>
      <c r="F764" t="s">
        <v>35</v>
      </c>
      <c r="G764" t="s">
        <v>73</v>
      </c>
      <c r="H764" t="s">
        <v>51</v>
      </c>
      <c r="I764" t="s">
        <v>91</v>
      </c>
      <c r="J764" t="s">
        <v>63</v>
      </c>
      <c r="K764" s="7">
        <v>15</v>
      </c>
      <c r="L764" t="s">
        <v>32</v>
      </c>
      <c r="M764" t="s">
        <v>71</v>
      </c>
      <c r="N764" t="s">
        <v>72</v>
      </c>
      <c r="O764">
        <v>481</v>
      </c>
      <c r="P764" s="6">
        <v>135.53</v>
      </c>
      <c r="Q764" s="6">
        <v>65189.93</v>
      </c>
      <c r="R764" s="5">
        <v>0.05</v>
      </c>
      <c r="S764" s="6">
        <v>61930.433499999999</v>
      </c>
      <c r="T764" s="6">
        <v>1033.57</v>
      </c>
      <c r="U764" s="6">
        <v>40934.18</v>
      </c>
      <c r="V764" s="6">
        <v>270.37</v>
      </c>
      <c r="W764" s="6">
        <v>6658.4</v>
      </c>
      <c r="X764" s="6">
        <v>13033.913500000001</v>
      </c>
      <c r="Y764" s="5">
        <v>0.210460556521052</v>
      </c>
      <c r="Z764" t="s">
        <v>81</v>
      </c>
      <c r="AA764" t="s">
        <v>82</v>
      </c>
      <c r="AB764" t="s">
        <v>83</v>
      </c>
      <c r="AC764" t="s">
        <v>66</v>
      </c>
      <c r="AD764" t="s">
        <v>84</v>
      </c>
      <c r="AE764" t="s">
        <v>58</v>
      </c>
      <c r="AF764" t="str">
        <f>TEXT(Agricultural_Export_Analysis_Cleaned_Dataset[[#This Row],[Order_Date]],"mmm")</f>
        <v>May</v>
      </c>
      <c r="AG764" t="str">
        <f>TEXT(Agricultural_Export_Analysis_Cleaned_Dataset[[#This Row],[Order_Date]],"yyyy")</f>
        <v>2024</v>
      </c>
      <c r="AH764" t="str">
        <f>TEXT(Agricultural_Export_Analysis_Cleaned_Dataset[[#This Row],[Order_Date]],"ddd")</f>
        <v>Fri</v>
      </c>
      <c r="AI764" t="str">
        <f>TEXT(Agricultural_Export_Analysis_Cleaned_Dataset[[#This Row],[Ship_Date]],"yyyy")</f>
        <v>2024</v>
      </c>
      <c r="AJ764" t="str">
        <f>TEXT(Agricultural_Export_Analysis_Cleaned_Dataset[[#This Row],[Ship_Date]],"mmm")</f>
        <v>Jun</v>
      </c>
      <c r="AK764" t="str">
        <f>TEXT(Agricultural_Export_Analysis_Cleaned_Dataset[[#This Row],[Ship_Date]],"ddd")</f>
        <v>Sun</v>
      </c>
      <c r="AL764" t="str">
        <f>TEXT(Agricultural_Export_Analysis_Cleaned_Dataset[[#This Row],[Delivery_Date]],"yyyy")</f>
        <v>2024</v>
      </c>
      <c r="AM764" t="str">
        <f>TEXT(Agricultural_Export_Analysis_Cleaned_Dataset[[#This Row],[Delivery_Date]],"mmm")</f>
        <v>Jun</v>
      </c>
      <c r="AN764" t="str">
        <f>TEXT(Agricultural_Export_Analysis_Cleaned_Dataset[[#This Row],[Delivery_Date]],"ddd")</f>
        <v>Wed</v>
      </c>
      <c r="AO764">
        <f>Agricultural_Export_Analysis_Cleaned_Dataset[[#This Row],[Delivery_Date]]-Agricultural_Export_Analysis_Cleaned_Dataset[[#This Row],[Ship_Date]]</f>
        <v>24</v>
      </c>
      <c r="AP764">
        <f>Agricultural_Export_Analysis_Cleaned_Dataset[[#This Row],[Ship_Date]]-Agricultural_Export_Analysis_Cleaned_Dataset[[#This Row],[Order_Date]]</f>
        <v>2</v>
      </c>
      <c r="AQ764" s="4" t="str">
        <f>TEXT(Agricultural_Export_Analysis_Cleaned_Dataset[[#This Row],[Order_Date]],"mmm yyyy")</f>
        <v>May 2024</v>
      </c>
    </row>
    <row r="765" spans="1:43" x14ac:dyDescent="0.3">
      <c r="A765" t="s">
        <v>1608</v>
      </c>
      <c r="B765" t="s">
        <v>1609</v>
      </c>
      <c r="C765" s="2">
        <v>45645</v>
      </c>
      <c r="D765" s="2">
        <v>45647</v>
      </c>
      <c r="E765" s="2">
        <v>45653</v>
      </c>
      <c r="F765" t="s">
        <v>35</v>
      </c>
      <c r="G765" t="s">
        <v>132</v>
      </c>
      <c r="H765" t="s">
        <v>51</v>
      </c>
      <c r="I765" t="s">
        <v>118</v>
      </c>
      <c r="J765" t="s">
        <v>112</v>
      </c>
      <c r="K765" s="7">
        <v>0</v>
      </c>
      <c r="L765" t="s">
        <v>70</v>
      </c>
      <c r="M765" t="s">
        <v>48</v>
      </c>
      <c r="N765" t="s">
        <v>49</v>
      </c>
      <c r="O765">
        <v>1543</v>
      </c>
      <c r="P765" s="6">
        <v>302.08</v>
      </c>
      <c r="Q765" s="6">
        <v>466109.44</v>
      </c>
      <c r="R765" s="5">
        <v>0.05</v>
      </c>
      <c r="S765" s="6">
        <v>442803.96799999999</v>
      </c>
      <c r="T765" s="6">
        <v>10014.629999999999</v>
      </c>
      <c r="U765" s="6">
        <v>318232.98</v>
      </c>
      <c r="V765" s="6">
        <v>1156.21</v>
      </c>
      <c r="W765" s="6">
        <v>26160.61</v>
      </c>
      <c r="X765" s="6">
        <v>87239.538</v>
      </c>
      <c r="Y765" s="5">
        <v>0.197016161336657</v>
      </c>
      <c r="Z765" t="s">
        <v>54</v>
      </c>
      <c r="AA765" t="s">
        <v>55</v>
      </c>
      <c r="AB765" t="s">
        <v>56</v>
      </c>
      <c r="AC765" t="s">
        <v>66</v>
      </c>
      <c r="AD765" t="s">
        <v>77</v>
      </c>
      <c r="AE765" t="s">
        <v>67</v>
      </c>
      <c r="AF765" t="str">
        <f>TEXT(Agricultural_Export_Analysis_Cleaned_Dataset[[#This Row],[Order_Date]],"mmm")</f>
        <v>Dec</v>
      </c>
      <c r="AG765" t="str">
        <f>TEXT(Agricultural_Export_Analysis_Cleaned_Dataset[[#This Row],[Order_Date]],"yyyy")</f>
        <v>2024</v>
      </c>
      <c r="AH765" t="str">
        <f>TEXT(Agricultural_Export_Analysis_Cleaned_Dataset[[#This Row],[Order_Date]],"ddd")</f>
        <v>Thu</v>
      </c>
      <c r="AI765" t="str">
        <f>TEXT(Agricultural_Export_Analysis_Cleaned_Dataset[[#This Row],[Ship_Date]],"yyyy")</f>
        <v>2024</v>
      </c>
      <c r="AJ765" t="str">
        <f>TEXT(Agricultural_Export_Analysis_Cleaned_Dataset[[#This Row],[Ship_Date]],"mmm")</f>
        <v>Dec</v>
      </c>
      <c r="AK765" t="str">
        <f>TEXT(Agricultural_Export_Analysis_Cleaned_Dataset[[#This Row],[Ship_Date]],"ddd")</f>
        <v>Sat</v>
      </c>
      <c r="AL765" t="str">
        <f>TEXT(Agricultural_Export_Analysis_Cleaned_Dataset[[#This Row],[Delivery_Date]],"yyyy")</f>
        <v>2024</v>
      </c>
      <c r="AM765" t="str">
        <f>TEXT(Agricultural_Export_Analysis_Cleaned_Dataset[[#This Row],[Delivery_Date]],"mmm")</f>
        <v>Dec</v>
      </c>
      <c r="AN765" t="str">
        <f>TEXT(Agricultural_Export_Analysis_Cleaned_Dataset[[#This Row],[Delivery_Date]],"ddd")</f>
        <v>Fri</v>
      </c>
      <c r="AO765">
        <f>Agricultural_Export_Analysis_Cleaned_Dataset[[#This Row],[Delivery_Date]]-Agricultural_Export_Analysis_Cleaned_Dataset[[#This Row],[Ship_Date]]</f>
        <v>6</v>
      </c>
      <c r="AP765">
        <f>Agricultural_Export_Analysis_Cleaned_Dataset[[#This Row],[Ship_Date]]-Agricultural_Export_Analysis_Cleaned_Dataset[[#This Row],[Order_Date]]</f>
        <v>2</v>
      </c>
      <c r="AQ765" s="4" t="str">
        <f>TEXT(Agricultural_Export_Analysis_Cleaned_Dataset[[#This Row],[Order_Date]],"mmm yyyy")</f>
        <v>Dec 2024</v>
      </c>
    </row>
    <row r="766" spans="1:43" x14ac:dyDescent="0.3">
      <c r="A766" t="s">
        <v>1610</v>
      </c>
      <c r="B766" t="s">
        <v>1611</v>
      </c>
      <c r="C766" s="2">
        <v>45790</v>
      </c>
      <c r="D766" s="2">
        <v>45796</v>
      </c>
      <c r="E766" s="2">
        <v>45802</v>
      </c>
      <c r="F766" t="s">
        <v>35</v>
      </c>
      <c r="G766" t="s">
        <v>8933</v>
      </c>
      <c r="H766" t="s">
        <v>74</v>
      </c>
      <c r="I766" t="s">
        <v>118</v>
      </c>
      <c r="J766" t="s">
        <v>53</v>
      </c>
      <c r="K766" s="7">
        <v>0</v>
      </c>
      <c r="L766" t="s">
        <v>80</v>
      </c>
      <c r="M766" t="s">
        <v>159</v>
      </c>
      <c r="N766" t="s">
        <v>160</v>
      </c>
      <c r="O766">
        <v>1398</v>
      </c>
      <c r="P766" s="6">
        <v>171.1</v>
      </c>
      <c r="Q766" s="6">
        <v>239197.8</v>
      </c>
      <c r="R766" s="5">
        <v>0.05</v>
      </c>
      <c r="S766" s="6">
        <v>227237.91</v>
      </c>
      <c r="T766" s="6">
        <v>11856.5</v>
      </c>
      <c r="U766" s="6">
        <v>102764.17</v>
      </c>
      <c r="V766" s="6">
        <v>2867.44</v>
      </c>
      <c r="W766" s="6">
        <v>13993.33</v>
      </c>
      <c r="X766" s="6">
        <v>95756.47</v>
      </c>
      <c r="Y766" s="5">
        <v>0.42139302372566301</v>
      </c>
      <c r="Z766" t="s">
        <v>81</v>
      </c>
      <c r="AA766" t="s">
        <v>82</v>
      </c>
      <c r="AB766" t="s">
        <v>42</v>
      </c>
      <c r="AC766" t="s">
        <v>43</v>
      </c>
      <c r="AD766" t="s">
        <v>77</v>
      </c>
      <c r="AE766" t="s">
        <v>67</v>
      </c>
      <c r="AF766" t="str">
        <f>TEXT(Agricultural_Export_Analysis_Cleaned_Dataset[[#This Row],[Order_Date]],"mmm")</f>
        <v>May</v>
      </c>
      <c r="AG766" t="str">
        <f>TEXT(Agricultural_Export_Analysis_Cleaned_Dataset[[#This Row],[Order_Date]],"yyyy")</f>
        <v>2025</v>
      </c>
      <c r="AH766" t="str">
        <f>TEXT(Agricultural_Export_Analysis_Cleaned_Dataset[[#This Row],[Order_Date]],"ddd")</f>
        <v>Tue</v>
      </c>
      <c r="AI766" t="str">
        <f>TEXT(Agricultural_Export_Analysis_Cleaned_Dataset[[#This Row],[Ship_Date]],"yyyy")</f>
        <v>2025</v>
      </c>
      <c r="AJ766" t="str">
        <f>TEXT(Agricultural_Export_Analysis_Cleaned_Dataset[[#This Row],[Ship_Date]],"mmm")</f>
        <v>May</v>
      </c>
      <c r="AK766" t="str">
        <f>TEXT(Agricultural_Export_Analysis_Cleaned_Dataset[[#This Row],[Ship_Date]],"ddd")</f>
        <v>Mon</v>
      </c>
      <c r="AL766" t="str">
        <f>TEXT(Agricultural_Export_Analysis_Cleaned_Dataset[[#This Row],[Delivery_Date]],"yyyy")</f>
        <v>2025</v>
      </c>
      <c r="AM766" t="str">
        <f>TEXT(Agricultural_Export_Analysis_Cleaned_Dataset[[#This Row],[Delivery_Date]],"mmm")</f>
        <v>May</v>
      </c>
      <c r="AN766" t="str">
        <f>TEXT(Agricultural_Export_Analysis_Cleaned_Dataset[[#This Row],[Delivery_Date]],"ddd")</f>
        <v>Sun</v>
      </c>
      <c r="AO766">
        <f>Agricultural_Export_Analysis_Cleaned_Dataset[[#This Row],[Delivery_Date]]-Agricultural_Export_Analysis_Cleaned_Dataset[[#This Row],[Ship_Date]]</f>
        <v>6</v>
      </c>
      <c r="AP766">
        <f>Agricultural_Export_Analysis_Cleaned_Dataset[[#This Row],[Ship_Date]]-Agricultural_Export_Analysis_Cleaned_Dataset[[#This Row],[Order_Date]]</f>
        <v>6</v>
      </c>
      <c r="AQ766" s="4" t="str">
        <f>TEXT(Agricultural_Export_Analysis_Cleaned_Dataset[[#This Row],[Order_Date]],"mmm yyyy")</f>
        <v>May 2025</v>
      </c>
    </row>
    <row r="767" spans="1:43" x14ac:dyDescent="0.3">
      <c r="A767" t="s">
        <v>1612</v>
      </c>
      <c r="B767" t="s">
        <v>1613</v>
      </c>
      <c r="C767" s="2">
        <v>45786</v>
      </c>
      <c r="D767" s="2">
        <v>45795</v>
      </c>
      <c r="E767" s="2">
        <v>45808</v>
      </c>
      <c r="F767" t="s">
        <v>35</v>
      </c>
      <c r="G767" t="s">
        <v>8933</v>
      </c>
      <c r="H767" t="s">
        <v>51</v>
      </c>
      <c r="I767" t="s">
        <v>38</v>
      </c>
      <c r="J767" t="s">
        <v>112</v>
      </c>
      <c r="K767" s="7">
        <v>2</v>
      </c>
      <c r="L767" t="s">
        <v>135</v>
      </c>
      <c r="M767" t="s">
        <v>101</v>
      </c>
      <c r="N767" t="s">
        <v>102</v>
      </c>
      <c r="O767">
        <v>1628</v>
      </c>
      <c r="P767" s="6">
        <v>24.43</v>
      </c>
      <c r="Q767" s="6">
        <v>39772.04</v>
      </c>
      <c r="R767" s="5">
        <v>0.1</v>
      </c>
      <c r="S767" s="6">
        <v>35794.836000000003</v>
      </c>
      <c r="T767" s="6">
        <v>12103.03</v>
      </c>
      <c r="U767" s="6">
        <v>23746.639999999999</v>
      </c>
      <c r="V767" s="6">
        <v>1181.77</v>
      </c>
      <c r="W767" s="6">
        <v>725.69</v>
      </c>
      <c r="X767" s="6">
        <v>-1962.2940000000001</v>
      </c>
      <c r="Y767" s="5">
        <v>-5.4820589204543198E-2</v>
      </c>
      <c r="Z767" t="s">
        <v>81</v>
      </c>
      <c r="AA767" t="s">
        <v>82</v>
      </c>
      <c r="AB767" t="s">
        <v>42</v>
      </c>
      <c r="AC767" t="s">
        <v>66</v>
      </c>
      <c r="AD767" t="s">
        <v>98</v>
      </c>
      <c r="AE767" t="s">
        <v>45</v>
      </c>
      <c r="AF767" t="str">
        <f>TEXT(Agricultural_Export_Analysis_Cleaned_Dataset[[#This Row],[Order_Date]],"mmm")</f>
        <v>May</v>
      </c>
      <c r="AG767" t="str">
        <f>TEXT(Agricultural_Export_Analysis_Cleaned_Dataset[[#This Row],[Order_Date]],"yyyy")</f>
        <v>2025</v>
      </c>
      <c r="AH767" t="str">
        <f>TEXT(Agricultural_Export_Analysis_Cleaned_Dataset[[#This Row],[Order_Date]],"ddd")</f>
        <v>Fri</v>
      </c>
      <c r="AI767" t="str">
        <f>TEXT(Agricultural_Export_Analysis_Cleaned_Dataset[[#This Row],[Ship_Date]],"yyyy")</f>
        <v>2025</v>
      </c>
      <c r="AJ767" t="str">
        <f>TEXT(Agricultural_Export_Analysis_Cleaned_Dataset[[#This Row],[Ship_Date]],"mmm")</f>
        <v>May</v>
      </c>
      <c r="AK767" t="str">
        <f>TEXT(Agricultural_Export_Analysis_Cleaned_Dataset[[#This Row],[Ship_Date]],"ddd")</f>
        <v>Sun</v>
      </c>
      <c r="AL767" t="str">
        <f>TEXT(Agricultural_Export_Analysis_Cleaned_Dataset[[#This Row],[Delivery_Date]],"yyyy")</f>
        <v>2025</v>
      </c>
      <c r="AM767" t="str">
        <f>TEXT(Agricultural_Export_Analysis_Cleaned_Dataset[[#This Row],[Delivery_Date]],"mmm")</f>
        <v>May</v>
      </c>
      <c r="AN767" t="str">
        <f>TEXT(Agricultural_Export_Analysis_Cleaned_Dataset[[#This Row],[Delivery_Date]],"ddd")</f>
        <v>Sat</v>
      </c>
      <c r="AO767">
        <f>Agricultural_Export_Analysis_Cleaned_Dataset[[#This Row],[Delivery_Date]]-Agricultural_Export_Analysis_Cleaned_Dataset[[#This Row],[Ship_Date]]</f>
        <v>13</v>
      </c>
      <c r="AP767">
        <f>Agricultural_Export_Analysis_Cleaned_Dataset[[#This Row],[Ship_Date]]-Agricultural_Export_Analysis_Cleaned_Dataset[[#This Row],[Order_Date]]</f>
        <v>9</v>
      </c>
      <c r="AQ767" s="4" t="str">
        <f>TEXT(Agricultural_Export_Analysis_Cleaned_Dataset[[#This Row],[Order_Date]],"mmm yyyy")</f>
        <v>May 2025</v>
      </c>
    </row>
    <row r="768" spans="1:43" x14ac:dyDescent="0.3">
      <c r="A768" t="s">
        <v>1614</v>
      </c>
      <c r="B768" t="s">
        <v>1615</v>
      </c>
      <c r="C768" s="2">
        <v>45709</v>
      </c>
      <c r="D768" s="2">
        <v>45719</v>
      </c>
      <c r="E768" s="2">
        <v>45739</v>
      </c>
      <c r="F768" t="s">
        <v>35</v>
      </c>
      <c r="G768" t="s">
        <v>96</v>
      </c>
      <c r="H768" t="s">
        <v>74</v>
      </c>
      <c r="I768" t="s">
        <v>97</v>
      </c>
      <c r="J768" t="s">
        <v>53</v>
      </c>
      <c r="K768" s="7">
        <v>0</v>
      </c>
      <c r="L768" t="s">
        <v>70</v>
      </c>
      <c r="M768" t="s">
        <v>101</v>
      </c>
      <c r="N768" t="s">
        <v>102</v>
      </c>
      <c r="O768">
        <v>981</v>
      </c>
      <c r="P768" s="6">
        <v>482.79</v>
      </c>
      <c r="Q768" s="6">
        <v>473616.99</v>
      </c>
      <c r="R768" s="5">
        <v>0.1</v>
      </c>
      <c r="S768" s="6">
        <v>426255.29100000003</v>
      </c>
      <c r="T768" s="6">
        <v>11458.72</v>
      </c>
      <c r="U768" s="6">
        <v>260713.79</v>
      </c>
      <c r="V768" s="6">
        <v>229.09</v>
      </c>
      <c r="W768" s="6">
        <v>22702.59</v>
      </c>
      <c r="X768" s="6">
        <v>131151.101</v>
      </c>
      <c r="Y768" s="5">
        <v>0.307682048221191</v>
      </c>
      <c r="Z768" t="s">
        <v>40</v>
      </c>
      <c r="AA768" t="s">
        <v>147</v>
      </c>
      <c r="AB768" t="s">
        <v>42</v>
      </c>
      <c r="AC768" t="s">
        <v>66</v>
      </c>
      <c r="AD768" t="s">
        <v>57</v>
      </c>
      <c r="AE768" t="s">
        <v>67</v>
      </c>
      <c r="AF768" t="str">
        <f>TEXT(Agricultural_Export_Analysis_Cleaned_Dataset[[#This Row],[Order_Date]],"mmm")</f>
        <v>Feb</v>
      </c>
      <c r="AG768" t="str">
        <f>TEXT(Agricultural_Export_Analysis_Cleaned_Dataset[[#This Row],[Order_Date]],"yyyy")</f>
        <v>2025</v>
      </c>
      <c r="AH768" t="str">
        <f>TEXT(Agricultural_Export_Analysis_Cleaned_Dataset[[#This Row],[Order_Date]],"ddd")</f>
        <v>Fri</v>
      </c>
      <c r="AI768" t="str">
        <f>TEXT(Agricultural_Export_Analysis_Cleaned_Dataset[[#This Row],[Ship_Date]],"yyyy")</f>
        <v>2025</v>
      </c>
      <c r="AJ768" t="str">
        <f>TEXT(Agricultural_Export_Analysis_Cleaned_Dataset[[#This Row],[Ship_Date]],"mmm")</f>
        <v>Mar</v>
      </c>
      <c r="AK768" t="str">
        <f>TEXT(Agricultural_Export_Analysis_Cleaned_Dataset[[#This Row],[Ship_Date]],"ddd")</f>
        <v>Mon</v>
      </c>
      <c r="AL768" t="str">
        <f>TEXT(Agricultural_Export_Analysis_Cleaned_Dataset[[#This Row],[Delivery_Date]],"yyyy")</f>
        <v>2025</v>
      </c>
      <c r="AM768" t="str">
        <f>TEXT(Agricultural_Export_Analysis_Cleaned_Dataset[[#This Row],[Delivery_Date]],"mmm")</f>
        <v>Mar</v>
      </c>
      <c r="AN768" t="str">
        <f>TEXT(Agricultural_Export_Analysis_Cleaned_Dataset[[#This Row],[Delivery_Date]],"ddd")</f>
        <v>Sun</v>
      </c>
      <c r="AO768">
        <f>Agricultural_Export_Analysis_Cleaned_Dataset[[#This Row],[Delivery_Date]]-Agricultural_Export_Analysis_Cleaned_Dataset[[#This Row],[Ship_Date]]</f>
        <v>20</v>
      </c>
      <c r="AP768">
        <f>Agricultural_Export_Analysis_Cleaned_Dataset[[#This Row],[Ship_Date]]-Agricultural_Export_Analysis_Cleaned_Dataset[[#This Row],[Order_Date]]</f>
        <v>10</v>
      </c>
      <c r="AQ768" s="4" t="str">
        <f>TEXT(Agricultural_Export_Analysis_Cleaned_Dataset[[#This Row],[Order_Date]],"mmm yyyy")</f>
        <v>Feb 2025</v>
      </c>
    </row>
    <row r="769" spans="1:43" x14ac:dyDescent="0.3">
      <c r="A769" t="s">
        <v>1616</v>
      </c>
      <c r="B769" t="s">
        <v>1617</v>
      </c>
      <c r="C769" s="2">
        <v>45752</v>
      </c>
      <c r="D769" s="2">
        <v>45756</v>
      </c>
      <c r="E769" s="2">
        <v>45771</v>
      </c>
      <c r="F769" t="s">
        <v>35</v>
      </c>
      <c r="G769" t="s">
        <v>50</v>
      </c>
      <c r="H769" t="s">
        <v>51</v>
      </c>
      <c r="I769" t="s">
        <v>38</v>
      </c>
      <c r="J769" t="s">
        <v>112</v>
      </c>
      <c r="K769" s="7">
        <v>10</v>
      </c>
      <c r="L769" t="s">
        <v>32</v>
      </c>
      <c r="M769" t="s">
        <v>101</v>
      </c>
      <c r="N769" t="s">
        <v>102</v>
      </c>
      <c r="O769">
        <v>1722</v>
      </c>
      <c r="P769" s="6">
        <v>130.15</v>
      </c>
      <c r="Q769" s="6">
        <v>224118.3</v>
      </c>
      <c r="R769" s="5">
        <v>0.1</v>
      </c>
      <c r="S769" s="6">
        <v>201706.47</v>
      </c>
      <c r="T769" s="6">
        <v>562.13</v>
      </c>
      <c r="U769" s="6">
        <v>114658.79</v>
      </c>
      <c r="V769" s="6">
        <v>764.74</v>
      </c>
      <c r="W769" s="6">
        <v>8508</v>
      </c>
      <c r="X769" s="6">
        <v>77212.81</v>
      </c>
      <c r="Y769" s="5">
        <v>0.382797884470439</v>
      </c>
      <c r="Z769" t="s">
        <v>81</v>
      </c>
      <c r="AA769" t="s">
        <v>165</v>
      </c>
      <c r="AB769" t="s">
        <v>65</v>
      </c>
      <c r="AC769" t="s">
        <v>43</v>
      </c>
      <c r="AD769" t="s">
        <v>98</v>
      </c>
      <c r="AE769" t="s">
        <v>45</v>
      </c>
      <c r="AF769" t="str">
        <f>TEXT(Agricultural_Export_Analysis_Cleaned_Dataset[[#This Row],[Order_Date]],"mmm")</f>
        <v>Apr</v>
      </c>
      <c r="AG769" t="str">
        <f>TEXT(Agricultural_Export_Analysis_Cleaned_Dataset[[#This Row],[Order_Date]],"yyyy")</f>
        <v>2025</v>
      </c>
      <c r="AH769" t="str">
        <f>TEXT(Agricultural_Export_Analysis_Cleaned_Dataset[[#This Row],[Order_Date]],"ddd")</f>
        <v>Sat</v>
      </c>
      <c r="AI769" t="str">
        <f>TEXT(Agricultural_Export_Analysis_Cleaned_Dataset[[#This Row],[Ship_Date]],"yyyy")</f>
        <v>2025</v>
      </c>
      <c r="AJ769" t="str">
        <f>TEXT(Agricultural_Export_Analysis_Cleaned_Dataset[[#This Row],[Ship_Date]],"mmm")</f>
        <v>Apr</v>
      </c>
      <c r="AK769" t="str">
        <f>TEXT(Agricultural_Export_Analysis_Cleaned_Dataset[[#This Row],[Ship_Date]],"ddd")</f>
        <v>Wed</v>
      </c>
      <c r="AL769" t="str">
        <f>TEXT(Agricultural_Export_Analysis_Cleaned_Dataset[[#This Row],[Delivery_Date]],"yyyy")</f>
        <v>2025</v>
      </c>
      <c r="AM769" t="str">
        <f>TEXT(Agricultural_Export_Analysis_Cleaned_Dataset[[#This Row],[Delivery_Date]],"mmm")</f>
        <v>Apr</v>
      </c>
      <c r="AN769" t="str">
        <f>TEXT(Agricultural_Export_Analysis_Cleaned_Dataset[[#This Row],[Delivery_Date]],"ddd")</f>
        <v>Thu</v>
      </c>
      <c r="AO769">
        <f>Agricultural_Export_Analysis_Cleaned_Dataset[[#This Row],[Delivery_Date]]-Agricultural_Export_Analysis_Cleaned_Dataset[[#This Row],[Ship_Date]]</f>
        <v>15</v>
      </c>
      <c r="AP769">
        <f>Agricultural_Export_Analysis_Cleaned_Dataset[[#This Row],[Ship_Date]]-Agricultural_Export_Analysis_Cleaned_Dataset[[#This Row],[Order_Date]]</f>
        <v>4</v>
      </c>
      <c r="AQ769" s="4" t="str">
        <f>TEXT(Agricultural_Export_Analysis_Cleaned_Dataset[[#This Row],[Order_Date]],"mmm yyyy")</f>
        <v>Apr 2025</v>
      </c>
    </row>
    <row r="770" spans="1:43" x14ac:dyDescent="0.3">
      <c r="A770" t="s">
        <v>1618</v>
      </c>
      <c r="B770" t="s">
        <v>1619</v>
      </c>
      <c r="C770" s="2">
        <v>45410</v>
      </c>
      <c r="D770" s="2">
        <v>45414</v>
      </c>
      <c r="E770" s="2">
        <v>45446</v>
      </c>
      <c r="F770" t="s">
        <v>35</v>
      </c>
      <c r="G770" t="s">
        <v>8933</v>
      </c>
      <c r="H770" t="s">
        <v>74</v>
      </c>
      <c r="I770" t="s">
        <v>97</v>
      </c>
      <c r="J770" t="s">
        <v>39</v>
      </c>
      <c r="K770" s="7">
        <v>10</v>
      </c>
      <c r="L770" t="s">
        <v>80</v>
      </c>
      <c r="M770" t="s">
        <v>130</v>
      </c>
      <c r="N770" t="s">
        <v>131</v>
      </c>
      <c r="O770">
        <v>1624</v>
      </c>
      <c r="P770" s="6">
        <v>308.12</v>
      </c>
      <c r="Q770" s="6">
        <v>500386.88</v>
      </c>
      <c r="R770" s="5">
        <v>0</v>
      </c>
      <c r="S770" s="6">
        <v>500386.88</v>
      </c>
      <c r="T770" s="6">
        <v>8912.56</v>
      </c>
      <c r="U770" s="6">
        <v>299727.08</v>
      </c>
      <c r="V770" s="6">
        <v>1648.86</v>
      </c>
      <c r="W770" s="6">
        <v>37647.07</v>
      </c>
      <c r="X770" s="6">
        <v>152451.31</v>
      </c>
      <c r="Y770" s="5">
        <v>0.30466688095419298</v>
      </c>
      <c r="Z770" t="s">
        <v>81</v>
      </c>
      <c r="AA770" t="s">
        <v>165</v>
      </c>
      <c r="AB770" t="s">
        <v>83</v>
      </c>
      <c r="AC770" t="s">
        <v>76</v>
      </c>
      <c r="AD770" t="s">
        <v>57</v>
      </c>
      <c r="AE770" t="s">
        <v>45</v>
      </c>
      <c r="AF770" t="str">
        <f>TEXT(Agricultural_Export_Analysis_Cleaned_Dataset[[#This Row],[Order_Date]],"mmm")</f>
        <v>Apr</v>
      </c>
      <c r="AG770" t="str">
        <f>TEXT(Agricultural_Export_Analysis_Cleaned_Dataset[[#This Row],[Order_Date]],"yyyy")</f>
        <v>2024</v>
      </c>
      <c r="AH770" t="str">
        <f>TEXT(Agricultural_Export_Analysis_Cleaned_Dataset[[#This Row],[Order_Date]],"ddd")</f>
        <v>Sun</v>
      </c>
      <c r="AI770" t="str">
        <f>TEXT(Agricultural_Export_Analysis_Cleaned_Dataset[[#This Row],[Ship_Date]],"yyyy")</f>
        <v>2024</v>
      </c>
      <c r="AJ770" t="str">
        <f>TEXT(Agricultural_Export_Analysis_Cleaned_Dataset[[#This Row],[Ship_Date]],"mmm")</f>
        <v>May</v>
      </c>
      <c r="AK770" t="str">
        <f>TEXT(Agricultural_Export_Analysis_Cleaned_Dataset[[#This Row],[Ship_Date]],"ddd")</f>
        <v>Thu</v>
      </c>
      <c r="AL770" t="str">
        <f>TEXT(Agricultural_Export_Analysis_Cleaned_Dataset[[#This Row],[Delivery_Date]],"yyyy")</f>
        <v>2024</v>
      </c>
      <c r="AM770" t="str">
        <f>TEXT(Agricultural_Export_Analysis_Cleaned_Dataset[[#This Row],[Delivery_Date]],"mmm")</f>
        <v>Jun</v>
      </c>
      <c r="AN770" t="str">
        <f>TEXT(Agricultural_Export_Analysis_Cleaned_Dataset[[#This Row],[Delivery_Date]],"ddd")</f>
        <v>Mon</v>
      </c>
      <c r="AO770">
        <f>Agricultural_Export_Analysis_Cleaned_Dataset[[#This Row],[Delivery_Date]]-Agricultural_Export_Analysis_Cleaned_Dataset[[#This Row],[Ship_Date]]</f>
        <v>32</v>
      </c>
      <c r="AP770">
        <f>Agricultural_Export_Analysis_Cleaned_Dataset[[#This Row],[Ship_Date]]-Agricultural_Export_Analysis_Cleaned_Dataset[[#This Row],[Order_Date]]</f>
        <v>4</v>
      </c>
      <c r="AQ770" s="4" t="str">
        <f>TEXT(Agricultural_Export_Analysis_Cleaned_Dataset[[#This Row],[Order_Date]],"mmm yyyy")</f>
        <v>Apr 2024</v>
      </c>
    </row>
    <row r="771" spans="1:43" x14ac:dyDescent="0.3">
      <c r="A771" t="s">
        <v>1620</v>
      </c>
      <c r="B771" t="s">
        <v>1621</v>
      </c>
      <c r="C771" s="2">
        <v>45979</v>
      </c>
      <c r="D771" s="2">
        <v>45984</v>
      </c>
      <c r="E771" s="2">
        <v>46004</v>
      </c>
      <c r="F771" t="s">
        <v>35</v>
      </c>
      <c r="G771" t="s">
        <v>132</v>
      </c>
      <c r="H771" t="s">
        <v>51</v>
      </c>
      <c r="I771" t="s">
        <v>52</v>
      </c>
      <c r="J771" t="s">
        <v>53</v>
      </c>
      <c r="K771" s="7">
        <v>10</v>
      </c>
      <c r="L771" t="s">
        <v>80</v>
      </c>
      <c r="M771" t="s">
        <v>88</v>
      </c>
      <c r="N771" t="s">
        <v>89</v>
      </c>
      <c r="O771">
        <v>1988</v>
      </c>
      <c r="P771" s="6">
        <v>250.33</v>
      </c>
      <c r="Q771" s="6">
        <v>497656.04</v>
      </c>
      <c r="R771" s="5">
        <v>0</v>
      </c>
      <c r="S771" s="6">
        <v>497656.04</v>
      </c>
      <c r="T771" s="6">
        <v>11366.45</v>
      </c>
      <c r="U771" s="6">
        <v>243335.51</v>
      </c>
      <c r="V771" s="6">
        <v>848.76</v>
      </c>
      <c r="W771" s="6">
        <v>42671.87</v>
      </c>
      <c r="X771" s="6">
        <v>199433.45</v>
      </c>
      <c r="Y771" s="5">
        <v>0.40074556314035698</v>
      </c>
      <c r="Z771" t="s">
        <v>54</v>
      </c>
      <c r="AA771" t="s">
        <v>92</v>
      </c>
      <c r="AB771" t="s">
        <v>56</v>
      </c>
      <c r="AC771" t="s">
        <v>43</v>
      </c>
      <c r="AD771" t="s">
        <v>44</v>
      </c>
      <c r="AE771" t="s">
        <v>45</v>
      </c>
      <c r="AF771" t="str">
        <f>TEXT(Agricultural_Export_Analysis_Cleaned_Dataset[[#This Row],[Order_Date]],"mmm")</f>
        <v>Nov</v>
      </c>
      <c r="AG771" t="str">
        <f>TEXT(Agricultural_Export_Analysis_Cleaned_Dataset[[#This Row],[Order_Date]],"yyyy")</f>
        <v>2025</v>
      </c>
      <c r="AH771" t="str">
        <f>TEXT(Agricultural_Export_Analysis_Cleaned_Dataset[[#This Row],[Order_Date]],"ddd")</f>
        <v>Tue</v>
      </c>
      <c r="AI771" t="str">
        <f>TEXT(Agricultural_Export_Analysis_Cleaned_Dataset[[#This Row],[Ship_Date]],"yyyy")</f>
        <v>2025</v>
      </c>
      <c r="AJ771" t="str">
        <f>TEXT(Agricultural_Export_Analysis_Cleaned_Dataset[[#This Row],[Ship_Date]],"mmm")</f>
        <v>Nov</v>
      </c>
      <c r="AK771" t="str">
        <f>TEXT(Agricultural_Export_Analysis_Cleaned_Dataset[[#This Row],[Ship_Date]],"ddd")</f>
        <v>Sun</v>
      </c>
      <c r="AL771" t="str">
        <f>TEXT(Agricultural_Export_Analysis_Cleaned_Dataset[[#This Row],[Delivery_Date]],"yyyy")</f>
        <v>2025</v>
      </c>
      <c r="AM771" t="str">
        <f>TEXT(Agricultural_Export_Analysis_Cleaned_Dataset[[#This Row],[Delivery_Date]],"mmm")</f>
        <v>Dec</v>
      </c>
      <c r="AN771" t="str">
        <f>TEXT(Agricultural_Export_Analysis_Cleaned_Dataset[[#This Row],[Delivery_Date]],"ddd")</f>
        <v>Sat</v>
      </c>
      <c r="AO771">
        <f>Agricultural_Export_Analysis_Cleaned_Dataset[[#This Row],[Delivery_Date]]-Agricultural_Export_Analysis_Cleaned_Dataset[[#This Row],[Ship_Date]]</f>
        <v>20</v>
      </c>
      <c r="AP771">
        <f>Agricultural_Export_Analysis_Cleaned_Dataset[[#This Row],[Ship_Date]]-Agricultural_Export_Analysis_Cleaned_Dataset[[#This Row],[Order_Date]]</f>
        <v>5</v>
      </c>
      <c r="AQ771" s="4" t="str">
        <f>TEXT(Agricultural_Export_Analysis_Cleaned_Dataset[[#This Row],[Order_Date]],"mmm yyyy")</f>
        <v>Nov 2025</v>
      </c>
    </row>
    <row r="772" spans="1:43" x14ac:dyDescent="0.3">
      <c r="A772" t="s">
        <v>1622</v>
      </c>
      <c r="B772" t="s">
        <v>1623</v>
      </c>
      <c r="C772" s="2">
        <v>45568</v>
      </c>
      <c r="D772" s="2">
        <v>45571</v>
      </c>
      <c r="E772" s="2">
        <v>45600</v>
      </c>
      <c r="F772" t="s">
        <v>35</v>
      </c>
      <c r="G772" t="s">
        <v>50</v>
      </c>
      <c r="H772" t="s">
        <v>74</v>
      </c>
      <c r="I772" t="s">
        <v>38</v>
      </c>
      <c r="J772" t="s">
        <v>112</v>
      </c>
      <c r="K772" s="7">
        <v>0</v>
      </c>
      <c r="L772" t="s">
        <v>135</v>
      </c>
      <c r="M772" t="s">
        <v>33</v>
      </c>
      <c r="N772" t="s">
        <v>34</v>
      </c>
      <c r="O772">
        <v>206</v>
      </c>
      <c r="P772" s="6">
        <v>491.75</v>
      </c>
      <c r="Q772" s="6">
        <v>101300.5</v>
      </c>
      <c r="R772" s="5">
        <v>0</v>
      </c>
      <c r="S772" s="6">
        <v>101300.5</v>
      </c>
      <c r="T772" s="6">
        <v>548.26</v>
      </c>
      <c r="U772" s="6">
        <v>71508.94</v>
      </c>
      <c r="V772" s="6">
        <v>794.7</v>
      </c>
      <c r="W772" s="6">
        <v>9913.92</v>
      </c>
      <c r="X772" s="6">
        <v>18534.68</v>
      </c>
      <c r="Y772" s="5">
        <v>0.182967310131737</v>
      </c>
      <c r="Z772" t="s">
        <v>54</v>
      </c>
      <c r="AA772" t="s">
        <v>75</v>
      </c>
      <c r="AB772" t="s">
        <v>65</v>
      </c>
      <c r="AC772" t="s">
        <v>66</v>
      </c>
      <c r="AD772" t="s">
        <v>44</v>
      </c>
      <c r="AE772" t="s">
        <v>45</v>
      </c>
      <c r="AF772" t="str">
        <f>TEXT(Agricultural_Export_Analysis_Cleaned_Dataset[[#This Row],[Order_Date]],"mmm")</f>
        <v>Oct</v>
      </c>
      <c r="AG772" t="str">
        <f>TEXT(Agricultural_Export_Analysis_Cleaned_Dataset[[#This Row],[Order_Date]],"yyyy")</f>
        <v>2024</v>
      </c>
      <c r="AH772" t="str">
        <f>TEXT(Agricultural_Export_Analysis_Cleaned_Dataset[[#This Row],[Order_Date]],"ddd")</f>
        <v>Thu</v>
      </c>
      <c r="AI772" t="str">
        <f>TEXT(Agricultural_Export_Analysis_Cleaned_Dataset[[#This Row],[Ship_Date]],"yyyy")</f>
        <v>2024</v>
      </c>
      <c r="AJ772" t="str">
        <f>TEXT(Agricultural_Export_Analysis_Cleaned_Dataset[[#This Row],[Ship_Date]],"mmm")</f>
        <v>Oct</v>
      </c>
      <c r="AK772" t="str">
        <f>TEXT(Agricultural_Export_Analysis_Cleaned_Dataset[[#This Row],[Ship_Date]],"ddd")</f>
        <v>Sun</v>
      </c>
      <c r="AL772" t="str">
        <f>TEXT(Agricultural_Export_Analysis_Cleaned_Dataset[[#This Row],[Delivery_Date]],"yyyy")</f>
        <v>2024</v>
      </c>
      <c r="AM772" t="str">
        <f>TEXT(Agricultural_Export_Analysis_Cleaned_Dataset[[#This Row],[Delivery_Date]],"mmm")</f>
        <v>Nov</v>
      </c>
      <c r="AN772" t="str">
        <f>TEXT(Agricultural_Export_Analysis_Cleaned_Dataset[[#This Row],[Delivery_Date]],"ddd")</f>
        <v>Mon</v>
      </c>
      <c r="AO772">
        <f>Agricultural_Export_Analysis_Cleaned_Dataset[[#This Row],[Delivery_Date]]-Agricultural_Export_Analysis_Cleaned_Dataset[[#This Row],[Ship_Date]]</f>
        <v>29</v>
      </c>
      <c r="AP772">
        <f>Agricultural_Export_Analysis_Cleaned_Dataset[[#This Row],[Ship_Date]]-Agricultural_Export_Analysis_Cleaned_Dataset[[#This Row],[Order_Date]]</f>
        <v>3</v>
      </c>
      <c r="AQ772" s="4" t="str">
        <f>TEXT(Agricultural_Export_Analysis_Cleaned_Dataset[[#This Row],[Order_Date]],"mmm yyyy")</f>
        <v>Oct 2024</v>
      </c>
    </row>
    <row r="773" spans="1:43" x14ac:dyDescent="0.3">
      <c r="A773" t="s">
        <v>1624</v>
      </c>
      <c r="B773" t="s">
        <v>927</v>
      </c>
      <c r="C773" s="2">
        <v>45310</v>
      </c>
      <c r="D773" s="2">
        <v>45320</v>
      </c>
      <c r="E773" s="2">
        <v>45327</v>
      </c>
      <c r="F773" t="s">
        <v>35</v>
      </c>
      <c r="G773" t="s">
        <v>203</v>
      </c>
      <c r="H773" t="s">
        <v>37</v>
      </c>
      <c r="I773" t="s">
        <v>38</v>
      </c>
      <c r="J773" t="s">
        <v>63</v>
      </c>
      <c r="K773" s="7">
        <v>0</v>
      </c>
      <c r="L773" t="s">
        <v>80</v>
      </c>
      <c r="M773" t="s">
        <v>130</v>
      </c>
      <c r="N773" t="s">
        <v>131</v>
      </c>
      <c r="O773">
        <v>1658</v>
      </c>
      <c r="P773" s="6">
        <v>59.97</v>
      </c>
      <c r="Q773" s="6">
        <v>99430.26</v>
      </c>
      <c r="R773" s="5">
        <v>0</v>
      </c>
      <c r="S773" s="6">
        <v>99430.26</v>
      </c>
      <c r="T773" s="6">
        <v>6124.27</v>
      </c>
      <c r="U773" s="6">
        <v>55280.45</v>
      </c>
      <c r="V773" s="6">
        <v>648.97</v>
      </c>
      <c r="W773" s="6">
        <v>11384.18</v>
      </c>
      <c r="X773" s="6">
        <v>25992.39</v>
      </c>
      <c r="Y773" s="5">
        <v>0.26141327599867498</v>
      </c>
      <c r="Z773" t="s">
        <v>40</v>
      </c>
      <c r="AA773" t="s">
        <v>64</v>
      </c>
      <c r="AB773" t="s">
        <v>83</v>
      </c>
      <c r="AC773" t="s">
        <v>43</v>
      </c>
      <c r="AD773" t="s">
        <v>57</v>
      </c>
      <c r="AE773" t="s">
        <v>58</v>
      </c>
      <c r="AF773" t="str">
        <f>TEXT(Agricultural_Export_Analysis_Cleaned_Dataset[[#This Row],[Order_Date]],"mmm")</f>
        <v>Jan</v>
      </c>
      <c r="AG773" t="str">
        <f>TEXT(Agricultural_Export_Analysis_Cleaned_Dataset[[#This Row],[Order_Date]],"yyyy")</f>
        <v>2024</v>
      </c>
      <c r="AH773" t="str">
        <f>TEXT(Agricultural_Export_Analysis_Cleaned_Dataset[[#This Row],[Order_Date]],"ddd")</f>
        <v>Fri</v>
      </c>
      <c r="AI773" t="str">
        <f>TEXT(Agricultural_Export_Analysis_Cleaned_Dataset[[#This Row],[Ship_Date]],"yyyy")</f>
        <v>2024</v>
      </c>
      <c r="AJ773" t="str">
        <f>TEXT(Agricultural_Export_Analysis_Cleaned_Dataset[[#This Row],[Ship_Date]],"mmm")</f>
        <v>Jan</v>
      </c>
      <c r="AK773" t="str">
        <f>TEXT(Agricultural_Export_Analysis_Cleaned_Dataset[[#This Row],[Ship_Date]],"ddd")</f>
        <v>Mon</v>
      </c>
      <c r="AL773" t="str">
        <f>TEXT(Agricultural_Export_Analysis_Cleaned_Dataset[[#This Row],[Delivery_Date]],"yyyy")</f>
        <v>2024</v>
      </c>
      <c r="AM773" t="str">
        <f>TEXT(Agricultural_Export_Analysis_Cleaned_Dataset[[#This Row],[Delivery_Date]],"mmm")</f>
        <v>Feb</v>
      </c>
      <c r="AN773" t="str">
        <f>TEXT(Agricultural_Export_Analysis_Cleaned_Dataset[[#This Row],[Delivery_Date]],"ddd")</f>
        <v>Mon</v>
      </c>
      <c r="AO773">
        <f>Agricultural_Export_Analysis_Cleaned_Dataset[[#This Row],[Delivery_Date]]-Agricultural_Export_Analysis_Cleaned_Dataset[[#This Row],[Ship_Date]]</f>
        <v>7</v>
      </c>
      <c r="AP773">
        <f>Agricultural_Export_Analysis_Cleaned_Dataset[[#This Row],[Ship_Date]]-Agricultural_Export_Analysis_Cleaned_Dataset[[#This Row],[Order_Date]]</f>
        <v>10</v>
      </c>
      <c r="AQ773" s="4" t="str">
        <f>TEXT(Agricultural_Export_Analysis_Cleaned_Dataset[[#This Row],[Order_Date]],"mmm yyyy")</f>
        <v>Jan 2024</v>
      </c>
    </row>
    <row r="774" spans="1:43" x14ac:dyDescent="0.3">
      <c r="A774" t="s">
        <v>1625</v>
      </c>
      <c r="B774" t="s">
        <v>1626</v>
      </c>
      <c r="C774" s="2">
        <v>45486</v>
      </c>
      <c r="D774" s="2">
        <v>45496</v>
      </c>
      <c r="E774" s="2">
        <v>45540</v>
      </c>
      <c r="F774" t="s">
        <v>35</v>
      </c>
      <c r="G774" t="s">
        <v>8932</v>
      </c>
      <c r="H774" t="s">
        <v>74</v>
      </c>
      <c r="I774" t="s">
        <v>118</v>
      </c>
      <c r="J774" t="s">
        <v>112</v>
      </c>
      <c r="K774" s="7">
        <v>15</v>
      </c>
      <c r="L774" t="s">
        <v>80</v>
      </c>
      <c r="M774" t="s">
        <v>71</v>
      </c>
      <c r="N774" t="s">
        <v>72</v>
      </c>
      <c r="O774">
        <v>1797</v>
      </c>
      <c r="P774" s="6">
        <v>206.85</v>
      </c>
      <c r="Q774" s="6">
        <v>371709.45</v>
      </c>
      <c r="R774" s="5">
        <v>0.15</v>
      </c>
      <c r="S774" s="6">
        <v>315953.03249999997</v>
      </c>
      <c r="T774" s="6">
        <v>7930.09</v>
      </c>
      <c r="U774" s="6">
        <v>151995.78</v>
      </c>
      <c r="V774" s="6">
        <v>2454.25</v>
      </c>
      <c r="W774" s="6">
        <v>13028.64</v>
      </c>
      <c r="X774" s="6">
        <v>140544.27249999999</v>
      </c>
      <c r="Y774" s="5">
        <v>0.44482647116229201</v>
      </c>
      <c r="Z774" t="s">
        <v>103</v>
      </c>
      <c r="AA774" t="s">
        <v>119</v>
      </c>
      <c r="AB774" t="s">
        <v>56</v>
      </c>
      <c r="AC774" t="s">
        <v>43</v>
      </c>
      <c r="AD774" t="s">
        <v>57</v>
      </c>
      <c r="AE774" t="s">
        <v>58</v>
      </c>
      <c r="AF774" t="str">
        <f>TEXT(Agricultural_Export_Analysis_Cleaned_Dataset[[#This Row],[Order_Date]],"mmm")</f>
        <v>Jul</v>
      </c>
      <c r="AG774" t="str">
        <f>TEXT(Agricultural_Export_Analysis_Cleaned_Dataset[[#This Row],[Order_Date]],"yyyy")</f>
        <v>2024</v>
      </c>
      <c r="AH774" t="str">
        <f>TEXT(Agricultural_Export_Analysis_Cleaned_Dataset[[#This Row],[Order_Date]],"ddd")</f>
        <v>Sat</v>
      </c>
      <c r="AI774" t="str">
        <f>TEXT(Agricultural_Export_Analysis_Cleaned_Dataset[[#This Row],[Ship_Date]],"yyyy")</f>
        <v>2024</v>
      </c>
      <c r="AJ774" t="str">
        <f>TEXT(Agricultural_Export_Analysis_Cleaned_Dataset[[#This Row],[Ship_Date]],"mmm")</f>
        <v>Jul</v>
      </c>
      <c r="AK774" t="str">
        <f>TEXT(Agricultural_Export_Analysis_Cleaned_Dataset[[#This Row],[Ship_Date]],"ddd")</f>
        <v>Tue</v>
      </c>
      <c r="AL774" t="str">
        <f>TEXT(Agricultural_Export_Analysis_Cleaned_Dataset[[#This Row],[Delivery_Date]],"yyyy")</f>
        <v>2024</v>
      </c>
      <c r="AM774" t="str">
        <f>TEXT(Agricultural_Export_Analysis_Cleaned_Dataset[[#This Row],[Delivery_Date]],"mmm")</f>
        <v>Sep</v>
      </c>
      <c r="AN774" t="str">
        <f>TEXT(Agricultural_Export_Analysis_Cleaned_Dataset[[#This Row],[Delivery_Date]],"ddd")</f>
        <v>Thu</v>
      </c>
      <c r="AO774">
        <f>Agricultural_Export_Analysis_Cleaned_Dataset[[#This Row],[Delivery_Date]]-Agricultural_Export_Analysis_Cleaned_Dataset[[#This Row],[Ship_Date]]</f>
        <v>44</v>
      </c>
      <c r="AP774">
        <f>Agricultural_Export_Analysis_Cleaned_Dataset[[#This Row],[Ship_Date]]-Agricultural_Export_Analysis_Cleaned_Dataset[[#This Row],[Order_Date]]</f>
        <v>10</v>
      </c>
      <c r="AQ774" s="4" t="str">
        <f>TEXT(Agricultural_Export_Analysis_Cleaned_Dataset[[#This Row],[Order_Date]],"mmm yyyy")</f>
        <v>Jul 2024</v>
      </c>
    </row>
    <row r="775" spans="1:43" x14ac:dyDescent="0.3">
      <c r="A775" t="s">
        <v>1627</v>
      </c>
      <c r="B775" t="s">
        <v>770</v>
      </c>
      <c r="C775" s="2">
        <v>45638</v>
      </c>
      <c r="D775" s="2">
        <v>45645</v>
      </c>
      <c r="E775" s="2">
        <v>45660</v>
      </c>
      <c r="F775" t="s">
        <v>35</v>
      </c>
      <c r="G775" t="s">
        <v>132</v>
      </c>
      <c r="H775" t="s">
        <v>37</v>
      </c>
      <c r="I775" t="s">
        <v>38</v>
      </c>
      <c r="J775" t="s">
        <v>39</v>
      </c>
      <c r="K775" s="7">
        <v>0</v>
      </c>
      <c r="L775" t="s">
        <v>32</v>
      </c>
      <c r="M775" t="s">
        <v>101</v>
      </c>
      <c r="N775" t="s">
        <v>102</v>
      </c>
      <c r="O775">
        <v>124</v>
      </c>
      <c r="P775" s="6">
        <v>237.4</v>
      </c>
      <c r="Q775" s="6">
        <v>29437.599999999999</v>
      </c>
      <c r="R775" s="5">
        <v>0</v>
      </c>
      <c r="S775" s="6">
        <v>29437.599999999999</v>
      </c>
      <c r="T775" s="6">
        <v>748.26</v>
      </c>
      <c r="U775" s="6">
        <v>18289.04</v>
      </c>
      <c r="V775" s="6">
        <v>2027.28</v>
      </c>
      <c r="W775" s="6">
        <v>1685.41</v>
      </c>
      <c r="X775" s="6">
        <v>6687.61</v>
      </c>
      <c r="Y775" s="5">
        <v>0.22717918580319099</v>
      </c>
      <c r="Z775" t="s">
        <v>54</v>
      </c>
      <c r="AA775" t="s">
        <v>55</v>
      </c>
      <c r="AB775" t="s">
        <v>42</v>
      </c>
      <c r="AC775" t="s">
        <v>66</v>
      </c>
      <c r="AD775" t="s">
        <v>84</v>
      </c>
      <c r="AE775" t="s">
        <v>45</v>
      </c>
      <c r="AF775" t="str">
        <f>TEXT(Agricultural_Export_Analysis_Cleaned_Dataset[[#This Row],[Order_Date]],"mmm")</f>
        <v>Dec</v>
      </c>
      <c r="AG775" t="str">
        <f>TEXT(Agricultural_Export_Analysis_Cleaned_Dataset[[#This Row],[Order_Date]],"yyyy")</f>
        <v>2024</v>
      </c>
      <c r="AH775" t="str">
        <f>TEXT(Agricultural_Export_Analysis_Cleaned_Dataset[[#This Row],[Order_Date]],"ddd")</f>
        <v>Thu</v>
      </c>
      <c r="AI775" t="str">
        <f>TEXT(Agricultural_Export_Analysis_Cleaned_Dataset[[#This Row],[Ship_Date]],"yyyy")</f>
        <v>2024</v>
      </c>
      <c r="AJ775" t="str">
        <f>TEXT(Agricultural_Export_Analysis_Cleaned_Dataset[[#This Row],[Ship_Date]],"mmm")</f>
        <v>Dec</v>
      </c>
      <c r="AK775" t="str">
        <f>TEXT(Agricultural_Export_Analysis_Cleaned_Dataset[[#This Row],[Ship_Date]],"ddd")</f>
        <v>Thu</v>
      </c>
      <c r="AL775" t="str">
        <f>TEXT(Agricultural_Export_Analysis_Cleaned_Dataset[[#This Row],[Delivery_Date]],"yyyy")</f>
        <v>2025</v>
      </c>
      <c r="AM775" t="str">
        <f>TEXT(Agricultural_Export_Analysis_Cleaned_Dataset[[#This Row],[Delivery_Date]],"mmm")</f>
        <v>Jan</v>
      </c>
      <c r="AN775" t="str">
        <f>TEXT(Agricultural_Export_Analysis_Cleaned_Dataset[[#This Row],[Delivery_Date]],"ddd")</f>
        <v>Fri</v>
      </c>
      <c r="AO775">
        <f>Agricultural_Export_Analysis_Cleaned_Dataset[[#This Row],[Delivery_Date]]-Agricultural_Export_Analysis_Cleaned_Dataset[[#This Row],[Ship_Date]]</f>
        <v>15</v>
      </c>
      <c r="AP775">
        <f>Agricultural_Export_Analysis_Cleaned_Dataset[[#This Row],[Ship_Date]]-Agricultural_Export_Analysis_Cleaned_Dataset[[#This Row],[Order_Date]]</f>
        <v>7</v>
      </c>
      <c r="AQ775" s="4" t="str">
        <f>TEXT(Agricultural_Export_Analysis_Cleaned_Dataset[[#This Row],[Order_Date]],"mmm yyyy")</f>
        <v>Dec 2024</v>
      </c>
    </row>
    <row r="776" spans="1:43" x14ac:dyDescent="0.3">
      <c r="A776" t="s">
        <v>1628</v>
      </c>
      <c r="B776" t="s">
        <v>1629</v>
      </c>
      <c r="C776" s="2">
        <v>45611</v>
      </c>
      <c r="D776" s="2">
        <v>45620</v>
      </c>
      <c r="E776" s="2">
        <v>45644</v>
      </c>
      <c r="F776" t="s">
        <v>35</v>
      </c>
      <c r="G776" t="s">
        <v>8934</v>
      </c>
      <c r="H776" t="s">
        <v>51</v>
      </c>
      <c r="I776" t="s">
        <v>97</v>
      </c>
      <c r="J776" t="s">
        <v>53</v>
      </c>
      <c r="K776" s="7">
        <v>10</v>
      </c>
      <c r="L776" t="s">
        <v>32</v>
      </c>
      <c r="M776" t="s">
        <v>48</v>
      </c>
      <c r="N776" t="s">
        <v>49</v>
      </c>
      <c r="O776">
        <v>1536</v>
      </c>
      <c r="P776" s="6">
        <v>385.56</v>
      </c>
      <c r="Q776" s="6">
        <v>592220.16000000003</v>
      </c>
      <c r="R776" s="5">
        <v>0</v>
      </c>
      <c r="S776" s="6">
        <v>592220.16000000003</v>
      </c>
      <c r="T776" s="6">
        <v>970.96</v>
      </c>
      <c r="U776" s="6">
        <v>377530.86</v>
      </c>
      <c r="V776" s="6">
        <v>2522.16</v>
      </c>
      <c r="W776" s="6">
        <v>30621.74</v>
      </c>
      <c r="X776" s="6">
        <v>180574.44</v>
      </c>
      <c r="Y776" s="5">
        <v>0.30491099796400001</v>
      </c>
      <c r="Z776" t="s">
        <v>54</v>
      </c>
      <c r="AA776" t="s">
        <v>92</v>
      </c>
      <c r="AB776" t="s">
        <v>83</v>
      </c>
      <c r="AC776" t="s">
        <v>76</v>
      </c>
      <c r="AD776" t="s">
        <v>57</v>
      </c>
      <c r="AE776" t="s">
        <v>67</v>
      </c>
      <c r="AF776" t="str">
        <f>TEXT(Agricultural_Export_Analysis_Cleaned_Dataset[[#This Row],[Order_Date]],"mmm")</f>
        <v>Nov</v>
      </c>
      <c r="AG776" t="str">
        <f>TEXT(Agricultural_Export_Analysis_Cleaned_Dataset[[#This Row],[Order_Date]],"yyyy")</f>
        <v>2024</v>
      </c>
      <c r="AH776" t="str">
        <f>TEXT(Agricultural_Export_Analysis_Cleaned_Dataset[[#This Row],[Order_Date]],"ddd")</f>
        <v>Fri</v>
      </c>
      <c r="AI776" t="str">
        <f>TEXT(Agricultural_Export_Analysis_Cleaned_Dataset[[#This Row],[Ship_Date]],"yyyy")</f>
        <v>2024</v>
      </c>
      <c r="AJ776" t="str">
        <f>TEXT(Agricultural_Export_Analysis_Cleaned_Dataset[[#This Row],[Ship_Date]],"mmm")</f>
        <v>Nov</v>
      </c>
      <c r="AK776" t="str">
        <f>TEXT(Agricultural_Export_Analysis_Cleaned_Dataset[[#This Row],[Ship_Date]],"ddd")</f>
        <v>Sun</v>
      </c>
      <c r="AL776" t="str">
        <f>TEXT(Agricultural_Export_Analysis_Cleaned_Dataset[[#This Row],[Delivery_Date]],"yyyy")</f>
        <v>2024</v>
      </c>
      <c r="AM776" t="str">
        <f>TEXT(Agricultural_Export_Analysis_Cleaned_Dataset[[#This Row],[Delivery_Date]],"mmm")</f>
        <v>Dec</v>
      </c>
      <c r="AN776" t="str">
        <f>TEXT(Agricultural_Export_Analysis_Cleaned_Dataset[[#This Row],[Delivery_Date]],"ddd")</f>
        <v>Wed</v>
      </c>
      <c r="AO776">
        <f>Agricultural_Export_Analysis_Cleaned_Dataset[[#This Row],[Delivery_Date]]-Agricultural_Export_Analysis_Cleaned_Dataset[[#This Row],[Ship_Date]]</f>
        <v>24</v>
      </c>
      <c r="AP776">
        <f>Agricultural_Export_Analysis_Cleaned_Dataset[[#This Row],[Ship_Date]]-Agricultural_Export_Analysis_Cleaned_Dataset[[#This Row],[Order_Date]]</f>
        <v>9</v>
      </c>
      <c r="AQ776" s="4" t="str">
        <f>TEXT(Agricultural_Export_Analysis_Cleaned_Dataset[[#This Row],[Order_Date]],"mmm yyyy")</f>
        <v>Nov 2024</v>
      </c>
    </row>
    <row r="777" spans="1:43" x14ac:dyDescent="0.3">
      <c r="A777" t="s">
        <v>1630</v>
      </c>
      <c r="B777" t="s">
        <v>1631</v>
      </c>
      <c r="C777" s="2">
        <v>45583</v>
      </c>
      <c r="D777" s="2">
        <v>45589</v>
      </c>
      <c r="E777" s="2">
        <v>45616</v>
      </c>
      <c r="F777" t="s">
        <v>35</v>
      </c>
      <c r="G777" t="s">
        <v>8933</v>
      </c>
      <c r="H777" t="s">
        <v>74</v>
      </c>
      <c r="I777" t="s">
        <v>38</v>
      </c>
      <c r="J777" t="s">
        <v>39</v>
      </c>
      <c r="K777" s="7">
        <v>0</v>
      </c>
      <c r="L777" t="s">
        <v>80</v>
      </c>
      <c r="M777" t="s">
        <v>159</v>
      </c>
      <c r="N777" t="s">
        <v>160</v>
      </c>
      <c r="O777">
        <v>202</v>
      </c>
      <c r="P777" s="6">
        <v>488.06</v>
      </c>
      <c r="Q777" s="6">
        <v>98588.12</v>
      </c>
      <c r="R777" s="5">
        <v>0.1</v>
      </c>
      <c r="S777" s="6">
        <v>88729.308000000005</v>
      </c>
      <c r="T777" s="6">
        <v>4971.58</v>
      </c>
      <c r="U777" s="6">
        <v>41927.57</v>
      </c>
      <c r="V777" s="6">
        <v>969.48</v>
      </c>
      <c r="W777" s="6">
        <v>1976.29</v>
      </c>
      <c r="X777" s="6">
        <v>38884.387999999999</v>
      </c>
      <c r="Y777" s="5">
        <v>0.43823612373940701</v>
      </c>
      <c r="Z777" t="s">
        <v>54</v>
      </c>
      <c r="AA777" t="s">
        <v>75</v>
      </c>
      <c r="AB777" t="s">
        <v>56</v>
      </c>
      <c r="AC777" t="s">
        <v>76</v>
      </c>
      <c r="AD777" t="s">
        <v>123</v>
      </c>
      <c r="AE777" t="s">
        <v>67</v>
      </c>
      <c r="AF777" t="str">
        <f>TEXT(Agricultural_Export_Analysis_Cleaned_Dataset[[#This Row],[Order_Date]],"mmm")</f>
        <v>Oct</v>
      </c>
      <c r="AG777" t="str">
        <f>TEXT(Agricultural_Export_Analysis_Cleaned_Dataset[[#This Row],[Order_Date]],"yyyy")</f>
        <v>2024</v>
      </c>
      <c r="AH777" t="str">
        <f>TEXT(Agricultural_Export_Analysis_Cleaned_Dataset[[#This Row],[Order_Date]],"ddd")</f>
        <v>Fri</v>
      </c>
      <c r="AI777" t="str">
        <f>TEXT(Agricultural_Export_Analysis_Cleaned_Dataset[[#This Row],[Ship_Date]],"yyyy")</f>
        <v>2024</v>
      </c>
      <c r="AJ777" t="str">
        <f>TEXT(Agricultural_Export_Analysis_Cleaned_Dataset[[#This Row],[Ship_Date]],"mmm")</f>
        <v>Oct</v>
      </c>
      <c r="AK777" t="str">
        <f>TEXT(Agricultural_Export_Analysis_Cleaned_Dataset[[#This Row],[Ship_Date]],"ddd")</f>
        <v>Thu</v>
      </c>
      <c r="AL777" t="str">
        <f>TEXT(Agricultural_Export_Analysis_Cleaned_Dataset[[#This Row],[Delivery_Date]],"yyyy")</f>
        <v>2024</v>
      </c>
      <c r="AM777" t="str">
        <f>TEXT(Agricultural_Export_Analysis_Cleaned_Dataset[[#This Row],[Delivery_Date]],"mmm")</f>
        <v>Nov</v>
      </c>
      <c r="AN777" t="str">
        <f>TEXT(Agricultural_Export_Analysis_Cleaned_Dataset[[#This Row],[Delivery_Date]],"ddd")</f>
        <v>Wed</v>
      </c>
      <c r="AO777">
        <f>Agricultural_Export_Analysis_Cleaned_Dataset[[#This Row],[Delivery_Date]]-Agricultural_Export_Analysis_Cleaned_Dataset[[#This Row],[Ship_Date]]</f>
        <v>27</v>
      </c>
      <c r="AP777">
        <f>Agricultural_Export_Analysis_Cleaned_Dataset[[#This Row],[Ship_Date]]-Agricultural_Export_Analysis_Cleaned_Dataset[[#This Row],[Order_Date]]</f>
        <v>6</v>
      </c>
      <c r="AQ777" s="4" t="str">
        <f>TEXT(Agricultural_Export_Analysis_Cleaned_Dataset[[#This Row],[Order_Date]],"mmm yyyy")</f>
        <v>Oct 2024</v>
      </c>
    </row>
    <row r="778" spans="1:43" x14ac:dyDescent="0.3">
      <c r="A778" t="s">
        <v>1632</v>
      </c>
      <c r="B778" t="s">
        <v>1633</v>
      </c>
      <c r="C778" s="2">
        <v>45610</v>
      </c>
      <c r="D778" s="2">
        <v>45619</v>
      </c>
      <c r="E778" s="2">
        <v>45649</v>
      </c>
      <c r="F778" t="s">
        <v>35</v>
      </c>
      <c r="G778" t="s">
        <v>8933</v>
      </c>
      <c r="H778" t="s">
        <v>51</v>
      </c>
      <c r="I778" t="s">
        <v>38</v>
      </c>
      <c r="J778" t="s">
        <v>53</v>
      </c>
      <c r="K778" s="7">
        <v>0</v>
      </c>
      <c r="L778" t="s">
        <v>87</v>
      </c>
      <c r="M778" t="s">
        <v>71</v>
      </c>
      <c r="N778" t="s">
        <v>72</v>
      </c>
      <c r="O778">
        <v>701</v>
      </c>
      <c r="P778" s="6">
        <v>446.44</v>
      </c>
      <c r="Q778" s="6">
        <v>312954.44</v>
      </c>
      <c r="R778" s="5">
        <v>0.05</v>
      </c>
      <c r="S778" s="6">
        <v>297306.71799999999</v>
      </c>
      <c r="T778" s="6">
        <v>8942.31</v>
      </c>
      <c r="U778" s="6">
        <v>185199.32</v>
      </c>
      <c r="V778" s="6">
        <v>328.63</v>
      </c>
      <c r="W778" s="6">
        <v>7405.28</v>
      </c>
      <c r="X778" s="6">
        <v>95431.178</v>
      </c>
      <c r="Y778" s="5">
        <v>0.320985609211831</v>
      </c>
      <c r="Z778" t="s">
        <v>54</v>
      </c>
      <c r="AA778" t="s">
        <v>92</v>
      </c>
      <c r="AB778" t="s">
        <v>65</v>
      </c>
      <c r="AC778" t="s">
        <v>66</v>
      </c>
      <c r="AD778" t="s">
        <v>98</v>
      </c>
      <c r="AE778" t="s">
        <v>58</v>
      </c>
      <c r="AF778" t="str">
        <f>TEXT(Agricultural_Export_Analysis_Cleaned_Dataset[[#This Row],[Order_Date]],"mmm")</f>
        <v>Nov</v>
      </c>
      <c r="AG778" t="str">
        <f>TEXT(Agricultural_Export_Analysis_Cleaned_Dataset[[#This Row],[Order_Date]],"yyyy")</f>
        <v>2024</v>
      </c>
      <c r="AH778" t="str">
        <f>TEXT(Agricultural_Export_Analysis_Cleaned_Dataset[[#This Row],[Order_Date]],"ddd")</f>
        <v>Thu</v>
      </c>
      <c r="AI778" t="str">
        <f>TEXT(Agricultural_Export_Analysis_Cleaned_Dataset[[#This Row],[Ship_Date]],"yyyy")</f>
        <v>2024</v>
      </c>
      <c r="AJ778" t="str">
        <f>TEXT(Agricultural_Export_Analysis_Cleaned_Dataset[[#This Row],[Ship_Date]],"mmm")</f>
        <v>Nov</v>
      </c>
      <c r="AK778" t="str">
        <f>TEXT(Agricultural_Export_Analysis_Cleaned_Dataset[[#This Row],[Ship_Date]],"ddd")</f>
        <v>Sat</v>
      </c>
      <c r="AL778" t="str">
        <f>TEXT(Agricultural_Export_Analysis_Cleaned_Dataset[[#This Row],[Delivery_Date]],"yyyy")</f>
        <v>2024</v>
      </c>
      <c r="AM778" t="str">
        <f>TEXT(Agricultural_Export_Analysis_Cleaned_Dataset[[#This Row],[Delivery_Date]],"mmm")</f>
        <v>Dec</v>
      </c>
      <c r="AN778" t="str">
        <f>TEXT(Agricultural_Export_Analysis_Cleaned_Dataset[[#This Row],[Delivery_Date]],"ddd")</f>
        <v>Mon</v>
      </c>
      <c r="AO778">
        <f>Agricultural_Export_Analysis_Cleaned_Dataset[[#This Row],[Delivery_Date]]-Agricultural_Export_Analysis_Cleaned_Dataset[[#This Row],[Ship_Date]]</f>
        <v>30</v>
      </c>
      <c r="AP778">
        <f>Agricultural_Export_Analysis_Cleaned_Dataset[[#This Row],[Ship_Date]]-Agricultural_Export_Analysis_Cleaned_Dataset[[#This Row],[Order_Date]]</f>
        <v>9</v>
      </c>
      <c r="AQ778" s="4" t="str">
        <f>TEXT(Agricultural_Export_Analysis_Cleaned_Dataset[[#This Row],[Order_Date]],"mmm yyyy")</f>
        <v>Nov 2024</v>
      </c>
    </row>
    <row r="779" spans="1:43" x14ac:dyDescent="0.3">
      <c r="A779" t="s">
        <v>1634</v>
      </c>
      <c r="B779" t="s">
        <v>1635</v>
      </c>
      <c r="C779" s="2">
        <v>45894</v>
      </c>
      <c r="D779" s="2">
        <v>45895</v>
      </c>
      <c r="E779" s="2">
        <v>45915</v>
      </c>
      <c r="F779" t="s">
        <v>35</v>
      </c>
      <c r="G779" t="s">
        <v>203</v>
      </c>
      <c r="H779" t="s">
        <v>51</v>
      </c>
      <c r="I779" t="s">
        <v>38</v>
      </c>
      <c r="J779" t="s">
        <v>39</v>
      </c>
      <c r="K779" s="7">
        <v>0</v>
      </c>
      <c r="L779" t="s">
        <v>70</v>
      </c>
      <c r="M779" t="s">
        <v>130</v>
      </c>
      <c r="N779" t="s">
        <v>131</v>
      </c>
      <c r="O779">
        <v>1931</v>
      </c>
      <c r="P779" s="6">
        <v>441.42</v>
      </c>
      <c r="Q779" s="6">
        <v>852382.02</v>
      </c>
      <c r="R779" s="5">
        <v>0</v>
      </c>
      <c r="S779" s="6">
        <v>852382.02</v>
      </c>
      <c r="T779" s="6">
        <v>4401.2</v>
      </c>
      <c r="U779" s="6">
        <v>551805.91</v>
      </c>
      <c r="V779" s="6">
        <v>250.96</v>
      </c>
      <c r="W779" s="6">
        <v>22907.56</v>
      </c>
      <c r="X779" s="6">
        <v>273016.39</v>
      </c>
      <c r="Y779" s="5">
        <v>0.32029815692264402</v>
      </c>
      <c r="Z779" t="s">
        <v>103</v>
      </c>
      <c r="AA779" t="s">
        <v>177</v>
      </c>
      <c r="AB779" t="s">
        <v>56</v>
      </c>
      <c r="AC779" t="s">
        <v>76</v>
      </c>
      <c r="AD779" t="s">
        <v>93</v>
      </c>
      <c r="AE779" t="s">
        <v>45</v>
      </c>
      <c r="AF779" t="str">
        <f>TEXT(Agricultural_Export_Analysis_Cleaned_Dataset[[#This Row],[Order_Date]],"mmm")</f>
        <v>Aug</v>
      </c>
      <c r="AG779" t="str">
        <f>TEXT(Agricultural_Export_Analysis_Cleaned_Dataset[[#This Row],[Order_Date]],"yyyy")</f>
        <v>2025</v>
      </c>
      <c r="AH779" t="str">
        <f>TEXT(Agricultural_Export_Analysis_Cleaned_Dataset[[#This Row],[Order_Date]],"ddd")</f>
        <v>Mon</v>
      </c>
      <c r="AI779" t="str">
        <f>TEXT(Agricultural_Export_Analysis_Cleaned_Dataset[[#This Row],[Ship_Date]],"yyyy")</f>
        <v>2025</v>
      </c>
      <c r="AJ779" t="str">
        <f>TEXT(Agricultural_Export_Analysis_Cleaned_Dataset[[#This Row],[Ship_Date]],"mmm")</f>
        <v>Aug</v>
      </c>
      <c r="AK779" t="str">
        <f>TEXT(Agricultural_Export_Analysis_Cleaned_Dataset[[#This Row],[Ship_Date]],"ddd")</f>
        <v>Tue</v>
      </c>
      <c r="AL779" t="str">
        <f>TEXT(Agricultural_Export_Analysis_Cleaned_Dataset[[#This Row],[Delivery_Date]],"yyyy")</f>
        <v>2025</v>
      </c>
      <c r="AM779" t="str">
        <f>TEXT(Agricultural_Export_Analysis_Cleaned_Dataset[[#This Row],[Delivery_Date]],"mmm")</f>
        <v>Sep</v>
      </c>
      <c r="AN779" t="str">
        <f>TEXT(Agricultural_Export_Analysis_Cleaned_Dataset[[#This Row],[Delivery_Date]],"ddd")</f>
        <v>Mon</v>
      </c>
      <c r="AO779">
        <f>Agricultural_Export_Analysis_Cleaned_Dataset[[#This Row],[Delivery_Date]]-Agricultural_Export_Analysis_Cleaned_Dataset[[#This Row],[Ship_Date]]</f>
        <v>20</v>
      </c>
      <c r="AP779">
        <f>Agricultural_Export_Analysis_Cleaned_Dataset[[#This Row],[Ship_Date]]-Agricultural_Export_Analysis_Cleaned_Dataset[[#This Row],[Order_Date]]</f>
        <v>1</v>
      </c>
      <c r="AQ779" s="4" t="str">
        <f>TEXT(Agricultural_Export_Analysis_Cleaned_Dataset[[#This Row],[Order_Date]],"mmm yyyy")</f>
        <v>Aug 2025</v>
      </c>
    </row>
    <row r="780" spans="1:43" x14ac:dyDescent="0.3">
      <c r="A780" t="s">
        <v>1636</v>
      </c>
      <c r="B780" t="s">
        <v>1637</v>
      </c>
      <c r="C780" s="2">
        <v>45309</v>
      </c>
      <c r="D780" s="2">
        <v>45317</v>
      </c>
      <c r="E780" s="2">
        <v>45347</v>
      </c>
      <c r="F780" t="s">
        <v>35</v>
      </c>
      <c r="G780" t="s">
        <v>132</v>
      </c>
      <c r="H780" t="s">
        <v>37</v>
      </c>
      <c r="I780" t="s">
        <v>118</v>
      </c>
      <c r="J780" t="s">
        <v>39</v>
      </c>
      <c r="K780" s="7">
        <v>2</v>
      </c>
      <c r="L780" t="s">
        <v>80</v>
      </c>
      <c r="M780" t="s">
        <v>88</v>
      </c>
      <c r="N780" t="s">
        <v>89</v>
      </c>
      <c r="O780">
        <v>217</v>
      </c>
      <c r="P780" s="6">
        <v>180.35</v>
      </c>
      <c r="Q780" s="6">
        <v>39135.949999999997</v>
      </c>
      <c r="R780" s="5">
        <v>0.05</v>
      </c>
      <c r="S780" s="6">
        <v>37179.152499999997</v>
      </c>
      <c r="T780" s="6">
        <v>8750.7199999999993</v>
      </c>
      <c r="U780" s="6">
        <v>23963.66</v>
      </c>
      <c r="V780" s="6">
        <v>2613.41</v>
      </c>
      <c r="W780" s="6">
        <v>3088.99</v>
      </c>
      <c r="X780" s="6">
        <v>-1237.6275000000001</v>
      </c>
      <c r="Y780" s="5">
        <v>-3.3288211720264298E-2</v>
      </c>
      <c r="Z780" t="s">
        <v>40</v>
      </c>
      <c r="AA780" t="s">
        <v>64</v>
      </c>
      <c r="AB780" t="s">
        <v>56</v>
      </c>
      <c r="AC780" t="s">
        <v>43</v>
      </c>
      <c r="AD780" t="s">
        <v>98</v>
      </c>
      <c r="AE780" t="s">
        <v>45</v>
      </c>
      <c r="AF780" t="str">
        <f>TEXT(Agricultural_Export_Analysis_Cleaned_Dataset[[#This Row],[Order_Date]],"mmm")</f>
        <v>Jan</v>
      </c>
      <c r="AG780" t="str">
        <f>TEXT(Agricultural_Export_Analysis_Cleaned_Dataset[[#This Row],[Order_Date]],"yyyy")</f>
        <v>2024</v>
      </c>
      <c r="AH780" t="str">
        <f>TEXT(Agricultural_Export_Analysis_Cleaned_Dataset[[#This Row],[Order_Date]],"ddd")</f>
        <v>Thu</v>
      </c>
      <c r="AI780" t="str">
        <f>TEXT(Agricultural_Export_Analysis_Cleaned_Dataset[[#This Row],[Ship_Date]],"yyyy")</f>
        <v>2024</v>
      </c>
      <c r="AJ780" t="str">
        <f>TEXT(Agricultural_Export_Analysis_Cleaned_Dataset[[#This Row],[Ship_Date]],"mmm")</f>
        <v>Jan</v>
      </c>
      <c r="AK780" t="str">
        <f>TEXT(Agricultural_Export_Analysis_Cleaned_Dataset[[#This Row],[Ship_Date]],"ddd")</f>
        <v>Fri</v>
      </c>
      <c r="AL780" t="str">
        <f>TEXT(Agricultural_Export_Analysis_Cleaned_Dataset[[#This Row],[Delivery_Date]],"yyyy")</f>
        <v>2024</v>
      </c>
      <c r="AM780" t="str">
        <f>TEXT(Agricultural_Export_Analysis_Cleaned_Dataset[[#This Row],[Delivery_Date]],"mmm")</f>
        <v>Feb</v>
      </c>
      <c r="AN780" t="str">
        <f>TEXT(Agricultural_Export_Analysis_Cleaned_Dataset[[#This Row],[Delivery_Date]],"ddd")</f>
        <v>Sun</v>
      </c>
      <c r="AO780">
        <f>Agricultural_Export_Analysis_Cleaned_Dataset[[#This Row],[Delivery_Date]]-Agricultural_Export_Analysis_Cleaned_Dataset[[#This Row],[Ship_Date]]</f>
        <v>30</v>
      </c>
      <c r="AP780">
        <f>Agricultural_Export_Analysis_Cleaned_Dataset[[#This Row],[Ship_Date]]-Agricultural_Export_Analysis_Cleaned_Dataset[[#This Row],[Order_Date]]</f>
        <v>8</v>
      </c>
      <c r="AQ780" s="4" t="str">
        <f>TEXT(Agricultural_Export_Analysis_Cleaned_Dataset[[#This Row],[Order_Date]],"mmm yyyy")</f>
        <v>Jan 2024</v>
      </c>
    </row>
    <row r="781" spans="1:43" x14ac:dyDescent="0.3">
      <c r="A781" t="s">
        <v>1638</v>
      </c>
      <c r="B781" t="s">
        <v>1639</v>
      </c>
      <c r="C781" s="2">
        <v>45591</v>
      </c>
      <c r="D781" s="2">
        <v>45597</v>
      </c>
      <c r="E781" s="2">
        <v>45614</v>
      </c>
      <c r="F781" t="s">
        <v>35</v>
      </c>
      <c r="G781" t="s">
        <v>73</v>
      </c>
      <c r="H781" t="s">
        <v>51</v>
      </c>
      <c r="I781" t="s">
        <v>97</v>
      </c>
      <c r="J781" t="s">
        <v>39</v>
      </c>
      <c r="K781" s="7">
        <v>0</v>
      </c>
      <c r="L781" t="s">
        <v>87</v>
      </c>
      <c r="M781" t="s">
        <v>88</v>
      </c>
      <c r="N781" t="s">
        <v>89</v>
      </c>
      <c r="O781">
        <v>1058</v>
      </c>
      <c r="P781" s="6">
        <v>282.83</v>
      </c>
      <c r="Q781" s="6">
        <v>299234.14</v>
      </c>
      <c r="R781" s="5">
        <v>0</v>
      </c>
      <c r="S781" s="6">
        <v>299234.14</v>
      </c>
      <c r="T781" s="6">
        <v>9392.24</v>
      </c>
      <c r="U781" s="6">
        <v>173231.71</v>
      </c>
      <c r="V781" s="6">
        <v>1226.48</v>
      </c>
      <c r="W781" s="6">
        <v>30672.26</v>
      </c>
      <c r="X781" s="6">
        <v>84711.45</v>
      </c>
      <c r="Y781" s="5">
        <v>0.283094201751177</v>
      </c>
      <c r="Z781" t="s">
        <v>54</v>
      </c>
      <c r="AA781" t="s">
        <v>75</v>
      </c>
      <c r="AB781" t="s">
        <v>83</v>
      </c>
      <c r="AC781" t="s">
        <v>66</v>
      </c>
      <c r="AD781" t="s">
        <v>44</v>
      </c>
      <c r="AE781" t="s">
        <v>45</v>
      </c>
      <c r="AF781" t="str">
        <f>TEXT(Agricultural_Export_Analysis_Cleaned_Dataset[[#This Row],[Order_Date]],"mmm")</f>
        <v>Oct</v>
      </c>
      <c r="AG781" t="str">
        <f>TEXT(Agricultural_Export_Analysis_Cleaned_Dataset[[#This Row],[Order_Date]],"yyyy")</f>
        <v>2024</v>
      </c>
      <c r="AH781" t="str">
        <f>TEXT(Agricultural_Export_Analysis_Cleaned_Dataset[[#This Row],[Order_Date]],"ddd")</f>
        <v>Sat</v>
      </c>
      <c r="AI781" t="str">
        <f>TEXT(Agricultural_Export_Analysis_Cleaned_Dataset[[#This Row],[Ship_Date]],"yyyy")</f>
        <v>2024</v>
      </c>
      <c r="AJ781" t="str">
        <f>TEXT(Agricultural_Export_Analysis_Cleaned_Dataset[[#This Row],[Ship_Date]],"mmm")</f>
        <v>Nov</v>
      </c>
      <c r="AK781" t="str">
        <f>TEXT(Agricultural_Export_Analysis_Cleaned_Dataset[[#This Row],[Ship_Date]],"ddd")</f>
        <v>Fri</v>
      </c>
      <c r="AL781" t="str">
        <f>TEXT(Agricultural_Export_Analysis_Cleaned_Dataset[[#This Row],[Delivery_Date]],"yyyy")</f>
        <v>2024</v>
      </c>
      <c r="AM781" t="str">
        <f>TEXT(Agricultural_Export_Analysis_Cleaned_Dataset[[#This Row],[Delivery_Date]],"mmm")</f>
        <v>Nov</v>
      </c>
      <c r="AN781" t="str">
        <f>TEXT(Agricultural_Export_Analysis_Cleaned_Dataset[[#This Row],[Delivery_Date]],"ddd")</f>
        <v>Mon</v>
      </c>
      <c r="AO781">
        <f>Agricultural_Export_Analysis_Cleaned_Dataset[[#This Row],[Delivery_Date]]-Agricultural_Export_Analysis_Cleaned_Dataset[[#This Row],[Ship_Date]]</f>
        <v>17</v>
      </c>
      <c r="AP781">
        <f>Agricultural_Export_Analysis_Cleaned_Dataset[[#This Row],[Ship_Date]]-Agricultural_Export_Analysis_Cleaned_Dataset[[#This Row],[Order_Date]]</f>
        <v>6</v>
      </c>
      <c r="AQ781" s="4" t="str">
        <f>TEXT(Agricultural_Export_Analysis_Cleaned_Dataset[[#This Row],[Order_Date]],"mmm yyyy")</f>
        <v>Oct 2024</v>
      </c>
    </row>
    <row r="782" spans="1:43" x14ac:dyDescent="0.3">
      <c r="A782" t="s">
        <v>1640</v>
      </c>
      <c r="B782" t="s">
        <v>1641</v>
      </c>
      <c r="C782" s="2">
        <v>45948</v>
      </c>
      <c r="D782" s="2">
        <v>45958</v>
      </c>
      <c r="E782" s="2">
        <v>45984</v>
      </c>
      <c r="F782" t="s">
        <v>35</v>
      </c>
      <c r="G782" t="s">
        <v>8934</v>
      </c>
      <c r="H782" t="s">
        <v>37</v>
      </c>
      <c r="I782" t="s">
        <v>97</v>
      </c>
      <c r="J782" t="s">
        <v>39</v>
      </c>
      <c r="K782" s="7">
        <v>0</v>
      </c>
      <c r="L782" t="s">
        <v>80</v>
      </c>
      <c r="M782" t="s">
        <v>61</v>
      </c>
      <c r="N782" t="s">
        <v>62</v>
      </c>
      <c r="O782">
        <v>52</v>
      </c>
      <c r="P782" s="6">
        <v>489.35</v>
      </c>
      <c r="Q782" s="6">
        <v>25446.2</v>
      </c>
      <c r="R782" s="5">
        <v>0.15</v>
      </c>
      <c r="S782" s="6">
        <v>21629.27</v>
      </c>
      <c r="T782" s="6">
        <v>11328.39</v>
      </c>
      <c r="U782" s="6">
        <v>13566.34</v>
      </c>
      <c r="V782" s="6">
        <v>2104.77</v>
      </c>
      <c r="W782" s="6">
        <v>1679.76</v>
      </c>
      <c r="X782" s="6">
        <v>-7049.99</v>
      </c>
      <c r="Y782" s="5">
        <v>-0.32594673791579598</v>
      </c>
      <c r="Z782" t="s">
        <v>54</v>
      </c>
      <c r="AA782" t="s">
        <v>75</v>
      </c>
      <c r="AB782" t="s">
        <v>65</v>
      </c>
      <c r="AC782" t="s">
        <v>43</v>
      </c>
      <c r="AD782" t="s">
        <v>84</v>
      </c>
      <c r="AE782" t="s">
        <v>58</v>
      </c>
      <c r="AF782" t="str">
        <f>TEXT(Agricultural_Export_Analysis_Cleaned_Dataset[[#This Row],[Order_Date]],"mmm")</f>
        <v>Oct</v>
      </c>
      <c r="AG782" t="str">
        <f>TEXT(Agricultural_Export_Analysis_Cleaned_Dataset[[#This Row],[Order_Date]],"yyyy")</f>
        <v>2025</v>
      </c>
      <c r="AH782" t="str">
        <f>TEXT(Agricultural_Export_Analysis_Cleaned_Dataset[[#This Row],[Order_Date]],"ddd")</f>
        <v>Sat</v>
      </c>
      <c r="AI782" t="str">
        <f>TEXT(Agricultural_Export_Analysis_Cleaned_Dataset[[#This Row],[Ship_Date]],"yyyy")</f>
        <v>2025</v>
      </c>
      <c r="AJ782" t="str">
        <f>TEXT(Agricultural_Export_Analysis_Cleaned_Dataset[[#This Row],[Ship_Date]],"mmm")</f>
        <v>Oct</v>
      </c>
      <c r="AK782" t="str">
        <f>TEXT(Agricultural_Export_Analysis_Cleaned_Dataset[[#This Row],[Ship_Date]],"ddd")</f>
        <v>Tue</v>
      </c>
      <c r="AL782" t="str">
        <f>TEXT(Agricultural_Export_Analysis_Cleaned_Dataset[[#This Row],[Delivery_Date]],"yyyy")</f>
        <v>2025</v>
      </c>
      <c r="AM782" t="str">
        <f>TEXT(Agricultural_Export_Analysis_Cleaned_Dataset[[#This Row],[Delivery_Date]],"mmm")</f>
        <v>Nov</v>
      </c>
      <c r="AN782" t="str">
        <f>TEXT(Agricultural_Export_Analysis_Cleaned_Dataset[[#This Row],[Delivery_Date]],"ddd")</f>
        <v>Sun</v>
      </c>
      <c r="AO782">
        <f>Agricultural_Export_Analysis_Cleaned_Dataset[[#This Row],[Delivery_Date]]-Agricultural_Export_Analysis_Cleaned_Dataset[[#This Row],[Ship_Date]]</f>
        <v>26</v>
      </c>
      <c r="AP782">
        <f>Agricultural_Export_Analysis_Cleaned_Dataset[[#This Row],[Ship_Date]]-Agricultural_Export_Analysis_Cleaned_Dataset[[#This Row],[Order_Date]]</f>
        <v>10</v>
      </c>
      <c r="AQ782" s="4" t="str">
        <f>TEXT(Agricultural_Export_Analysis_Cleaned_Dataset[[#This Row],[Order_Date]],"mmm yyyy")</f>
        <v>Oct 2025</v>
      </c>
    </row>
    <row r="783" spans="1:43" x14ac:dyDescent="0.3">
      <c r="A783" t="s">
        <v>1642</v>
      </c>
      <c r="B783" t="s">
        <v>1527</v>
      </c>
      <c r="C783" s="2">
        <v>45401</v>
      </c>
      <c r="D783" s="2">
        <v>45407</v>
      </c>
      <c r="E783" s="2">
        <v>45428</v>
      </c>
      <c r="F783" t="s">
        <v>35</v>
      </c>
      <c r="G783" t="s">
        <v>50</v>
      </c>
      <c r="H783" t="s">
        <v>51</v>
      </c>
      <c r="I783" t="s">
        <v>91</v>
      </c>
      <c r="J783" t="s">
        <v>112</v>
      </c>
      <c r="K783" s="7">
        <v>2</v>
      </c>
      <c r="L783" t="s">
        <v>80</v>
      </c>
      <c r="M783" t="s">
        <v>88</v>
      </c>
      <c r="N783" t="s">
        <v>89</v>
      </c>
      <c r="O783">
        <v>616</v>
      </c>
      <c r="P783" s="6">
        <v>480.51</v>
      </c>
      <c r="Q783" s="6">
        <v>295994.15999999997</v>
      </c>
      <c r="R783" s="5">
        <v>0</v>
      </c>
      <c r="S783" s="6">
        <v>295994.15999999997</v>
      </c>
      <c r="T783" s="6">
        <v>10899.93</v>
      </c>
      <c r="U783" s="6">
        <v>191080.78</v>
      </c>
      <c r="V783" s="6">
        <v>2506.92</v>
      </c>
      <c r="W783" s="6">
        <v>6327.17</v>
      </c>
      <c r="X783" s="6">
        <v>85179.36</v>
      </c>
      <c r="Y783" s="5">
        <v>0.28777378580712498</v>
      </c>
      <c r="Z783" t="s">
        <v>81</v>
      </c>
      <c r="AA783" t="s">
        <v>165</v>
      </c>
      <c r="AB783" t="s">
        <v>83</v>
      </c>
      <c r="AC783" t="s">
        <v>43</v>
      </c>
      <c r="AD783" t="s">
        <v>93</v>
      </c>
      <c r="AE783" t="s">
        <v>45</v>
      </c>
      <c r="AF783" t="str">
        <f>TEXT(Agricultural_Export_Analysis_Cleaned_Dataset[[#This Row],[Order_Date]],"mmm")</f>
        <v>Apr</v>
      </c>
      <c r="AG783" t="str">
        <f>TEXT(Agricultural_Export_Analysis_Cleaned_Dataset[[#This Row],[Order_Date]],"yyyy")</f>
        <v>2024</v>
      </c>
      <c r="AH783" t="str">
        <f>TEXT(Agricultural_Export_Analysis_Cleaned_Dataset[[#This Row],[Order_Date]],"ddd")</f>
        <v>Fri</v>
      </c>
      <c r="AI783" t="str">
        <f>TEXT(Agricultural_Export_Analysis_Cleaned_Dataset[[#This Row],[Ship_Date]],"yyyy")</f>
        <v>2024</v>
      </c>
      <c r="AJ783" t="str">
        <f>TEXT(Agricultural_Export_Analysis_Cleaned_Dataset[[#This Row],[Ship_Date]],"mmm")</f>
        <v>Apr</v>
      </c>
      <c r="AK783" t="str">
        <f>TEXT(Agricultural_Export_Analysis_Cleaned_Dataset[[#This Row],[Ship_Date]],"ddd")</f>
        <v>Thu</v>
      </c>
      <c r="AL783" t="str">
        <f>TEXT(Agricultural_Export_Analysis_Cleaned_Dataset[[#This Row],[Delivery_Date]],"yyyy")</f>
        <v>2024</v>
      </c>
      <c r="AM783" t="str">
        <f>TEXT(Agricultural_Export_Analysis_Cleaned_Dataset[[#This Row],[Delivery_Date]],"mmm")</f>
        <v>May</v>
      </c>
      <c r="AN783" t="str">
        <f>TEXT(Agricultural_Export_Analysis_Cleaned_Dataset[[#This Row],[Delivery_Date]],"ddd")</f>
        <v>Thu</v>
      </c>
      <c r="AO783">
        <f>Agricultural_Export_Analysis_Cleaned_Dataset[[#This Row],[Delivery_Date]]-Agricultural_Export_Analysis_Cleaned_Dataset[[#This Row],[Ship_Date]]</f>
        <v>21</v>
      </c>
      <c r="AP783">
        <f>Agricultural_Export_Analysis_Cleaned_Dataset[[#This Row],[Ship_Date]]-Agricultural_Export_Analysis_Cleaned_Dataset[[#This Row],[Order_Date]]</f>
        <v>6</v>
      </c>
      <c r="AQ783" s="4" t="str">
        <f>TEXT(Agricultural_Export_Analysis_Cleaned_Dataset[[#This Row],[Order_Date]],"mmm yyyy")</f>
        <v>Apr 2024</v>
      </c>
    </row>
    <row r="784" spans="1:43" x14ac:dyDescent="0.3">
      <c r="A784" t="s">
        <v>1643</v>
      </c>
      <c r="B784" t="s">
        <v>1644</v>
      </c>
      <c r="C784" s="2">
        <v>45970</v>
      </c>
      <c r="D784" s="2">
        <v>45974</v>
      </c>
      <c r="E784" s="2">
        <v>46009</v>
      </c>
      <c r="F784" t="s">
        <v>35</v>
      </c>
      <c r="G784" t="s">
        <v>8934</v>
      </c>
      <c r="H784" t="s">
        <v>51</v>
      </c>
      <c r="I784" t="s">
        <v>52</v>
      </c>
      <c r="J784" t="s">
        <v>112</v>
      </c>
      <c r="K784" s="7">
        <v>15</v>
      </c>
      <c r="L784" t="s">
        <v>70</v>
      </c>
      <c r="M784" t="s">
        <v>130</v>
      </c>
      <c r="N784" t="s">
        <v>131</v>
      </c>
      <c r="O784">
        <v>958</v>
      </c>
      <c r="P784" s="6">
        <v>338.3</v>
      </c>
      <c r="Q784" s="6">
        <v>324091.40000000002</v>
      </c>
      <c r="R784" s="5">
        <v>0.05</v>
      </c>
      <c r="S784" s="6">
        <v>307886.83</v>
      </c>
      <c r="T784" s="6">
        <v>5621.08</v>
      </c>
      <c r="U784" s="6">
        <v>157648.66</v>
      </c>
      <c r="V784" s="6">
        <v>2622.86</v>
      </c>
      <c r="W784" s="6">
        <v>32577.919999999998</v>
      </c>
      <c r="X784" s="6">
        <v>109416.31</v>
      </c>
      <c r="Y784" s="5">
        <v>0.35537833820303399</v>
      </c>
      <c r="Z784" t="s">
        <v>54</v>
      </c>
      <c r="AA784" t="s">
        <v>92</v>
      </c>
      <c r="AB784" t="s">
        <v>83</v>
      </c>
      <c r="AC784" t="s">
        <v>76</v>
      </c>
      <c r="AD784" t="s">
        <v>123</v>
      </c>
      <c r="AE784" t="s">
        <v>58</v>
      </c>
      <c r="AF784" t="str">
        <f>TEXT(Agricultural_Export_Analysis_Cleaned_Dataset[[#This Row],[Order_Date]],"mmm")</f>
        <v>Nov</v>
      </c>
      <c r="AG784" t="str">
        <f>TEXT(Agricultural_Export_Analysis_Cleaned_Dataset[[#This Row],[Order_Date]],"yyyy")</f>
        <v>2025</v>
      </c>
      <c r="AH784" t="str">
        <f>TEXT(Agricultural_Export_Analysis_Cleaned_Dataset[[#This Row],[Order_Date]],"ddd")</f>
        <v>Sun</v>
      </c>
      <c r="AI784" t="str">
        <f>TEXT(Agricultural_Export_Analysis_Cleaned_Dataset[[#This Row],[Ship_Date]],"yyyy")</f>
        <v>2025</v>
      </c>
      <c r="AJ784" t="str">
        <f>TEXT(Agricultural_Export_Analysis_Cleaned_Dataset[[#This Row],[Ship_Date]],"mmm")</f>
        <v>Nov</v>
      </c>
      <c r="AK784" t="str">
        <f>TEXT(Agricultural_Export_Analysis_Cleaned_Dataset[[#This Row],[Ship_Date]],"ddd")</f>
        <v>Thu</v>
      </c>
      <c r="AL784" t="str">
        <f>TEXT(Agricultural_Export_Analysis_Cleaned_Dataset[[#This Row],[Delivery_Date]],"yyyy")</f>
        <v>2025</v>
      </c>
      <c r="AM784" t="str">
        <f>TEXT(Agricultural_Export_Analysis_Cleaned_Dataset[[#This Row],[Delivery_Date]],"mmm")</f>
        <v>Dec</v>
      </c>
      <c r="AN784" t="str">
        <f>TEXT(Agricultural_Export_Analysis_Cleaned_Dataset[[#This Row],[Delivery_Date]],"ddd")</f>
        <v>Thu</v>
      </c>
      <c r="AO784">
        <f>Agricultural_Export_Analysis_Cleaned_Dataset[[#This Row],[Delivery_Date]]-Agricultural_Export_Analysis_Cleaned_Dataset[[#This Row],[Ship_Date]]</f>
        <v>35</v>
      </c>
      <c r="AP784">
        <f>Agricultural_Export_Analysis_Cleaned_Dataset[[#This Row],[Ship_Date]]-Agricultural_Export_Analysis_Cleaned_Dataset[[#This Row],[Order_Date]]</f>
        <v>4</v>
      </c>
      <c r="AQ784" s="4" t="str">
        <f>TEXT(Agricultural_Export_Analysis_Cleaned_Dataset[[#This Row],[Order_Date]],"mmm yyyy")</f>
        <v>Nov 2025</v>
      </c>
    </row>
    <row r="785" spans="1:43" x14ac:dyDescent="0.3">
      <c r="A785" t="s">
        <v>1645</v>
      </c>
      <c r="B785" t="s">
        <v>1646</v>
      </c>
      <c r="C785" s="2">
        <v>45306</v>
      </c>
      <c r="D785" s="2">
        <v>45314</v>
      </c>
      <c r="E785" s="2">
        <v>45337</v>
      </c>
      <c r="F785" t="s">
        <v>35</v>
      </c>
      <c r="G785" t="s">
        <v>8933</v>
      </c>
      <c r="H785" t="s">
        <v>74</v>
      </c>
      <c r="I785" t="s">
        <v>97</v>
      </c>
      <c r="J785" t="s">
        <v>112</v>
      </c>
      <c r="K785" s="7">
        <v>0</v>
      </c>
      <c r="L785" t="s">
        <v>135</v>
      </c>
      <c r="M785" t="s">
        <v>61</v>
      </c>
      <c r="N785" t="s">
        <v>62</v>
      </c>
      <c r="O785">
        <v>1123</v>
      </c>
      <c r="P785" s="6">
        <v>158.75</v>
      </c>
      <c r="Q785" s="6">
        <v>178276.25</v>
      </c>
      <c r="R785" s="5">
        <v>0.15</v>
      </c>
      <c r="S785" s="6">
        <v>151534.8125</v>
      </c>
      <c r="T785" s="6">
        <v>4664.54</v>
      </c>
      <c r="U785" s="6">
        <v>73210.25</v>
      </c>
      <c r="V785" s="6">
        <v>921.99</v>
      </c>
      <c r="W785" s="6">
        <v>5713.77</v>
      </c>
      <c r="X785" s="6">
        <v>67024.262499999997</v>
      </c>
      <c r="Y785" s="5">
        <v>0.44230273819093502</v>
      </c>
      <c r="Z785" t="s">
        <v>40</v>
      </c>
      <c r="AA785" t="s">
        <v>64</v>
      </c>
      <c r="AB785" t="s">
        <v>42</v>
      </c>
      <c r="AC785" t="s">
        <v>43</v>
      </c>
      <c r="AD785" t="s">
        <v>98</v>
      </c>
      <c r="AE785" t="s">
        <v>67</v>
      </c>
      <c r="AF785" t="str">
        <f>TEXT(Agricultural_Export_Analysis_Cleaned_Dataset[[#This Row],[Order_Date]],"mmm")</f>
        <v>Jan</v>
      </c>
      <c r="AG785" t="str">
        <f>TEXT(Agricultural_Export_Analysis_Cleaned_Dataset[[#This Row],[Order_Date]],"yyyy")</f>
        <v>2024</v>
      </c>
      <c r="AH785" t="str">
        <f>TEXT(Agricultural_Export_Analysis_Cleaned_Dataset[[#This Row],[Order_Date]],"ddd")</f>
        <v>Mon</v>
      </c>
      <c r="AI785" t="str">
        <f>TEXT(Agricultural_Export_Analysis_Cleaned_Dataset[[#This Row],[Ship_Date]],"yyyy")</f>
        <v>2024</v>
      </c>
      <c r="AJ785" t="str">
        <f>TEXT(Agricultural_Export_Analysis_Cleaned_Dataset[[#This Row],[Ship_Date]],"mmm")</f>
        <v>Jan</v>
      </c>
      <c r="AK785" t="str">
        <f>TEXT(Agricultural_Export_Analysis_Cleaned_Dataset[[#This Row],[Ship_Date]],"ddd")</f>
        <v>Tue</v>
      </c>
      <c r="AL785" t="str">
        <f>TEXT(Agricultural_Export_Analysis_Cleaned_Dataset[[#This Row],[Delivery_Date]],"yyyy")</f>
        <v>2024</v>
      </c>
      <c r="AM785" t="str">
        <f>TEXT(Agricultural_Export_Analysis_Cleaned_Dataset[[#This Row],[Delivery_Date]],"mmm")</f>
        <v>Feb</v>
      </c>
      <c r="AN785" t="str">
        <f>TEXT(Agricultural_Export_Analysis_Cleaned_Dataset[[#This Row],[Delivery_Date]],"ddd")</f>
        <v>Thu</v>
      </c>
      <c r="AO785">
        <f>Agricultural_Export_Analysis_Cleaned_Dataset[[#This Row],[Delivery_Date]]-Agricultural_Export_Analysis_Cleaned_Dataset[[#This Row],[Ship_Date]]</f>
        <v>23</v>
      </c>
      <c r="AP785">
        <f>Agricultural_Export_Analysis_Cleaned_Dataset[[#This Row],[Ship_Date]]-Agricultural_Export_Analysis_Cleaned_Dataset[[#This Row],[Order_Date]]</f>
        <v>8</v>
      </c>
      <c r="AQ785" s="4" t="str">
        <f>TEXT(Agricultural_Export_Analysis_Cleaned_Dataset[[#This Row],[Order_Date]],"mmm yyyy")</f>
        <v>Jan 2024</v>
      </c>
    </row>
    <row r="786" spans="1:43" x14ac:dyDescent="0.3">
      <c r="A786" t="s">
        <v>1647</v>
      </c>
      <c r="B786" t="s">
        <v>1648</v>
      </c>
      <c r="C786" s="2">
        <v>45789</v>
      </c>
      <c r="D786" s="2">
        <v>45796</v>
      </c>
      <c r="E786" s="2">
        <v>45820</v>
      </c>
      <c r="F786" t="s">
        <v>35</v>
      </c>
      <c r="G786" t="s">
        <v>50</v>
      </c>
      <c r="H786" t="s">
        <v>51</v>
      </c>
      <c r="I786" t="s">
        <v>91</v>
      </c>
      <c r="J786" t="s">
        <v>53</v>
      </c>
      <c r="K786" s="7">
        <v>2</v>
      </c>
      <c r="L786" t="s">
        <v>80</v>
      </c>
      <c r="M786" t="s">
        <v>61</v>
      </c>
      <c r="N786" t="s">
        <v>62</v>
      </c>
      <c r="O786">
        <v>849</v>
      </c>
      <c r="P786" s="6">
        <v>149.43</v>
      </c>
      <c r="Q786" s="6">
        <v>126866.07</v>
      </c>
      <c r="R786" s="5">
        <v>0.15</v>
      </c>
      <c r="S786" s="6">
        <v>107836.15949999999</v>
      </c>
      <c r="T786" s="6">
        <v>13619.69</v>
      </c>
      <c r="U786" s="6">
        <v>55661.760000000002</v>
      </c>
      <c r="V786" s="6">
        <v>149.72</v>
      </c>
      <c r="W786" s="6">
        <v>4684.63</v>
      </c>
      <c r="X786" s="6">
        <v>33720.359499999999</v>
      </c>
      <c r="Y786" s="5">
        <v>0.31269992974851801</v>
      </c>
      <c r="Z786" t="s">
        <v>81</v>
      </c>
      <c r="AA786" t="s">
        <v>82</v>
      </c>
      <c r="AB786" t="s">
        <v>65</v>
      </c>
      <c r="AC786" t="s">
        <v>66</v>
      </c>
      <c r="AD786" t="s">
        <v>98</v>
      </c>
      <c r="AE786" t="s">
        <v>45</v>
      </c>
      <c r="AF786" t="str">
        <f>TEXT(Agricultural_Export_Analysis_Cleaned_Dataset[[#This Row],[Order_Date]],"mmm")</f>
        <v>May</v>
      </c>
      <c r="AG786" t="str">
        <f>TEXT(Agricultural_Export_Analysis_Cleaned_Dataset[[#This Row],[Order_Date]],"yyyy")</f>
        <v>2025</v>
      </c>
      <c r="AH786" t="str">
        <f>TEXT(Agricultural_Export_Analysis_Cleaned_Dataset[[#This Row],[Order_Date]],"ddd")</f>
        <v>Mon</v>
      </c>
      <c r="AI786" t="str">
        <f>TEXT(Agricultural_Export_Analysis_Cleaned_Dataset[[#This Row],[Ship_Date]],"yyyy")</f>
        <v>2025</v>
      </c>
      <c r="AJ786" t="str">
        <f>TEXT(Agricultural_Export_Analysis_Cleaned_Dataset[[#This Row],[Ship_Date]],"mmm")</f>
        <v>May</v>
      </c>
      <c r="AK786" t="str">
        <f>TEXT(Agricultural_Export_Analysis_Cleaned_Dataset[[#This Row],[Ship_Date]],"ddd")</f>
        <v>Mon</v>
      </c>
      <c r="AL786" t="str">
        <f>TEXT(Agricultural_Export_Analysis_Cleaned_Dataset[[#This Row],[Delivery_Date]],"yyyy")</f>
        <v>2025</v>
      </c>
      <c r="AM786" t="str">
        <f>TEXT(Agricultural_Export_Analysis_Cleaned_Dataset[[#This Row],[Delivery_Date]],"mmm")</f>
        <v>Jun</v>
      </c>
      <c r="AN786" t="str">
        <f>TEXT(Agricultural_Export_Analysis_Cleaned_Dataset[[#This Row],[Delivery_Date]],"ddd")</f>
        <v>Thu</v>
      </c>
      <c r="AO786">
        <f>Agricultural_Export_Analysis_Cleaned_Dataset[[#This Row],[Delivery_Date]]-Agricultural_Export_Analysis_Cleaned_Dataset[[#This Row],[Ship_Date]]</f>
        <v>24</v>
      </c>
      <c r="AP786">
        <f>Agricultural_Export_Analysis_Cleaned_Dataset[[#This Row],[Ship_Date]]-Agricultural_Export_Analysis_Cleaned_Dataset[[#This Row],[Order_Date]]</f>
        <v>7</v>
      </c>
      <c r="AQ786" s="4" t="str">
        <f>TEXT(Agricultural_Export_Analysis_Cleaned_Dataset[[#This Row],[Order_Date]],"mmm yyyy")</f>
        <v>May 2025</v>
      </c>
    </row>
    <row r="787" spans="1:43" x14ac:dyDescent="0.3">
      <c r="A787" t="s">
        <v>1649</v>
      </c>
      <c r="B787" t="s">
        <v>1650</v>
      </c>
      <c r="C787" s="2">
        <v>45581</v>
      </c>
      <c r="D787" s="2">
        <v>45586</v>
      </c>
      <c r="E787" s="2">
        <v>45617</v>
      </c>
      <c r="F787" t="s">
        <v>35</v>
      </c>
      <c r="G787" t="s">
        <v>8932</v>
      </c>
      <c r="H787" t="s">
        <v>74</v>
      </c>
      <c r="I787" t="s">
        <v>52</v>
      </c>
      <c r="J787" t="s">
        <v>63</v>
      </c>
      <c r="K787" s="7">
        <v>2</v>
      </c>
      <c r="L787" t="s">
        <v>80</v>
      </c>
      <c r="M787" t="s">
        <v>48</v>
      </c>
      <c r="N787" t="s">
        <v>49</v>
      </c>
      <c r="O787">
        <v>1687</v>
      </c>
      <c r="P787" s="6">
        <v>168.9</v>
      </c>
      <c r="Q787" s="6">
        <v>284934.3</v>
      </c>
      <c r="R787" s="5">
        <v>0.15</v>
      </c>
      <c r="S787" s="6">
        <v>242194.155</v>
      </c>
      <c r="T787" s="6">
        <v>8723.76</v>
      </c>
      <c r="U787" s="6">
        <v>110462.3</v>
      </c>
      <c r="V787" s="6">
        <v>2665.95</v>
      </c>
      <c r="W787" s="6">
        <v>10686.23</v>
      </c>
      <c r="X787" s="6">
        <v>109655.91499999999</v>
      </c>
      <c r="Y787" s="5">
        <v>0.45276036905184602</v>
      </c>
      <c r="Z787" t="s">
        <v>54</v>
      </c>
      <c r="AA787" t="s">
        <v>75</v>
      </c>
      <c r="AB787" t="s">
        <v>65</v>
      </c>
      <c r="AC787" t="s">
        <v>66</v>
      </c>
      <c r="AD787" t="s">
        <v>98</v>
      </c>
      <c r="AE787" t="s">
        <v>45</v>
      </c>
      <c r="AF787" t="str">
        <f>TEXT(Agricultural_Export_Analysis_Cleaned_Dataset[[#This Row],[Order_Date]],"mmm")</f>
        <v>Oct</v>
      </c>
      <c r="AG787" t="str">
        <f>TEXT(Agricultural_Export_Analysis_Cleaned_Dataset[[#This Row],[Order_Date]],"yyyy")</f>
        <v>2024</v>
      </c>
      <c r="AH787" t="str">
        <f>TEXT(Agricultural_Export_Analysis_Cleaned_Dataset[[#This Row],[Order_Date]],"ddd")</f>
        <v>Wed</v>
      </c>
      <c r="AI787" t="str">
        <f>TEXT(Agricultural_Export_Analysis_Cleaned_Dataset[[#This Row],[Ship_Date]],"yyyy")</f>
        <v>2024</v>
      </c>
      <c r="AJ787" t="str">
        <f>TEXT(Agricultural_Export_Analysis_Cleaned_Dataset[[#This Row],[Ship_Date]],"mmm")</f>
        <v>Oct</v>
      </c>
      <c r="AK787" t="str">
        <f>TEXT(Agricultural_Export_Analysis_Cleaned_Dataset[[#This Row],[Ship_Date]],"ddd")</f>
        <v>Mon</v>
      </c>
      <c r="AL787" t="str">
        <f>TEXT(Agricultural_Export_Analysis_Cleaned_Dataset[[#This Row],[Delivery_Date]],"yyyy")</f>
        <v>2024</v>
      </c>
      <c r="AM787" t="str">
        <f>TEXT(Agricultural_Export_Analysis_Cleaned_Dataset[[#This Row],[Delivery_Date]],"mmm")</f>
        <v>Nov</v>
      </c>
      <c r="AN787" t="str">
        <f>TEXT(Agricultural_Export_Analysis_Cleaned_Dataset[[#This Row],[Delivery_Date]],"ddd")</f>
        <v>Thu</v>
      </c>
      <c r="AO787">
        <f>Agricultural_Export_Analysis_Cleaned_Dataset[[#This Row],[Delivery_Date]]-Agricultural_Export_Analysis_Cleaned_Dataset[[#This Row],[Ship_Date]]</f>
        <v>31</v>
      </c>
      <c r="AP787">
        <f>Agricultural_Export_Analysis_Cleaned_Dataset[[#This Row],[Ship_Date]]-Agricultural_Export_Analysis_Cleaned_Dataset[[#This Row],[Order_Date]]</f>
        <v>5</v>
      </c>
      <c r="AQ787" s="4" t="str">
        <f>TEXT(Agricultural_Export_Analysis_Cleaned_Dataset[[#This Row],[Order_Date]],"mmm yyyy")</f>
        <v>Oct 2024</v>
      </c>
    </row>
    <row r="788" spans="1:43" x14ac:dyDescent="0.3">
      <c r="A788" t="s">
        <v>1651</v>
      </c>
      <c r="B788" t="s">
        <v>1652</v>
      </c>
      <c r="C788" s="2">
        <v>45727</v>
      </c>
      <c r="D788" s="2">
        <v>45732</v>
      </c>
      <c r="E788" s="2">
        <v>45759</v>
      </c>
      <c r="F788" t="s">
        <v>35</v>
      </c>
      <c r="G788" t="s">
        <v>96</v>
      </c>
      <c r="H788" t="s">
        <v>74</v>
      </c>
      <c r="I788" t="s">
        <v>38</v>
      </c>
      <c r="J788" t="s">
        <v>53</v>
      </c>
      <c r="K788" s="7">
        <v>4</v>
      </c>
      <c r="L788" t="s">
        <v>70</v>
      </c>
      <c r="M788" t="s">
        <v>48</v>
      </c>
      <c r="N788" t="s">
        <v>49</v>
      </c>
      <c r="O788">
        <v>909</v>
      </c>
      <c r="P788" s="6">
        <v>292.62</v>
      </c>
      <c r="Q788" s="6">
        <v>265991.58</v>
      </c>
      <c r="R788" s="5">
        <v>0</v>
      </c>
      <c r="S788" s="6">
        <v>265991.58</v>
      </c>
      <c r="T788" s="6">
        <v>3216.89</v>
      </c>
      <c r="U788" s="6">
        <v>158080.32999999999</v>
      </c>
      <c r="V788" s="6">
        <v>2224.59</v>
      </c>
      <c r="W788" s="6">
        <v>24494.65</v>
      </c>
      <c r="X788" s="6">
        <v>77975.12</v>
      </c>
      <c r="Y788" s="5">
        <v>0.29314882824486399</v>
      </c>
      <c r="Z788" t="s">
        <v>40</v>
      </c>
      <c r="AA788" t="s">
        <v>41</v>
      </c>
      <c r="AB788" t="s">
        <v>65</v>
      </c>
      <c r="AC788" t="s">
        <v>66</v>
      </c>
      <c r="AD788" t="s">
        <v>84</v>
      </c>
      <c r="AE788" t="s">
        <v>45</v>
      </c>
      <c r="AF788" t="str">
        <f>TEXT(Agricultural_Export_Analysis_Cleaned_Dataset[[#This Row],[Order_Date]],"mmm")</f>
        <v>Mar</v>
      </c>
      <c r="AG788" t="str">
        <f>TEXT(Agricultural_Export_Analysis_Cleaned_Dataset[[#This Row],[Order_Date]],"yyyy")</f>
        <v>2025</v>
      </c>
      <c r="AH788" t="str">
        <f>TEXT(Agricultural_Export_Analysis_Cleaned_Dataset[[#This Row],[Order_Date]],"ddd")</f>
        <v>Tue</v>
      </c>
      <c r="AI788" t="str">
        <f>TEXT(Agricultural_Export_Analysis_Cleaned_Dataset[[#This Row],[Ship_Date]],"yyyy")</f>
        <v>2025</v>
      </c>
      <c r="AJ788" t="str">
        <f>TEXT(Agricultural_Export_Analysis_Cleaned_Dataset[[#This Row],[Ship_Date]],"mmm")</f>
        <v>Mar</v>
      </c>
      <c r="AK788" t="str">
        <f>TEXT(Agricultural_Export_Analysis_Cleaned_Dataset[[#This Row],[Ship_Date]],"ddd")</f>
        <v>Sun</v>
      </c>
      <c r="AL788" t="str">
        <f>TEXT(Agricultural_Export_Analysis_Cleaned_Dataset[[#This Row],[Delivery_Date]],"yyyy")</f>
        <v>2025</v>
      </c>
      <c r="AM788" t="str">
        <f>TEXT(Agricultural_Export_Analysis_Cleaned_Dataset[[#This Row],[Delivery_Date]],"mmm")</f>
        <v>Apr</v>
      </c>
      <c r="AN788" t="str">
        <f>TEXT(Agricultural_Export_Analysis_Cleaned_Dataset[[#This Row],[Delivery_Date]],"ddd")</f>
        <v>Sat</v>
      </c>
      <c r="AO788">
        <f>Agricultural_Export_Analysis_Cleaned_Dataset[[#This Row],[Delivery_Date]]-Agricultural_Export_Analysis_Cleaned_Dataset[[#This Row],[Ship_Date]]</f>
        <v>27</v>
      </c>
      <c r="AP788">
        <f>Agricultural_Export_Analysis_Cleaned_Dataset[[#This Row],[Ship_Date]]-Agricultural_Export_Analysis_Cleaned_Dataset[[#This Row],[Order_Date]]</f>
        <v>5</v>
      </c>
      <c r="AQ788" s="4" t="str">
        <f>TEXT(Agricultural_Export_Analysis_Cleaned_Dataset[[#This Row],[Order_Date]],"mmm yyyy")</f>
        <v>Mar 2025</v>
      </c>
    </row>
    <row r="789" spans="1:43" x14ac:dyDescent="0.3">
      <c r="A789" t="s">
        <v>1653</v>
      </c>
      <c r="B789" t="s">
        <v>1654</v>
      </c>
      <c r="C789" s="2">
        <v>45796</v>
      </c>
      <c r="D789" s="2">
        <v>45800</v>
      </c>
      <c r="E789" s="2">
        <v>45832</v>
      </c>
      <c r="F789" t="s">
        <v>35</v>
      </c>
      <c r="G789" t="s">
        <v>50</v>
      </c>
      <c r="H789" t="s">
        <v>74</v>
      </c>
      <c r="I789" t="s">
        <v>97</v>
      </c>
      <c r="J789" t="s">
        <v>63</v>
      </c>
      <c r="K789" s="7">
        <v>10</v>
      </c>
      <c r="L789" t="s">
        <v>32</v>
      </c>
      <c r="M789" t="s">
        <v>88</v>
      </c>
      <c r="N789" t="s">
        <v>89</v>
      </c>
      <c r="O789">
        <v>1873</v>
      </c>
      <c r="P789" s="6">
        <v>137.54</v>
      </c>
      <c r="Q789" s="6">
        <v>257612.42</v>
      </c>
      <c r="R789" s="5">
        <v>0</v>
      </c>
      <c r="S789" s="6">
        <v>257612.42</v>
      </c>
      <c r="T789" s="6">
        <v>5674.77</v>
      </c>
      <c r="U789" s="6">
        <v>182219.29</v>
      </c>
      <c r="V789" s="6">
        <v>2300.89</v>
      </c>
      <c r="W789" s="6">
        <v>18869.75</v>
      </c>
      <c r="X789" s="6">
        <v>48547.72</v>
      </c>
      <c r="Y789" s="5">
        <v>0.18845255985716799</v>
      </c>
      <c r="Z789" t="s">
        <v>81</v>
      </c>
      <c r="AA789" t="s">
        <v>82</v>
      </c>
      <c r="AB789" t="s">
        <v>83</v>
      </c>
      <c r="AC789" t="s">
        <v>76</v>
      </c>
      <c r="AD789" t="s">
        <v>77</v>
      </c>
      <c r="AE789" t="s">
        <v>67</v>
      </c>
      <c r="AF789" t="str">
        <f>TEXT(Agricultural_Export_Analysis_Cleaned_Dataset[[#This Row],[Order_Date]],"mmm")</f>
        <v>May</v>
      </c>
      <c r="AG789" t="str">
        <f>TEXT(Agricultural_Export_Analysis_Cleaned_Dataset[[#This Row],[Order_Date]],"yyyy")</f>
        <v>2025</v>
      </c>
      <c r="AH789" t="str">
        <f>TEXT(Agricultural_Export_Analysis_Cleaned_Dataset[[#This Row],[Order_Date]],"ddd")</f>
        <v>Mon</v>
      </c>
      <c r="AI789" t="str">
        <f>TEXT(Agricultural_Export_Analysis_Cleaned_Dataset[[#This Row],[Ship_Date]],"yyyy")</f>
        <v>2025</v>
      </c>
      <c r="AJ789" t="str">
        <f>TEXT(Agricultural_Export_Analysis_Cleaned_Dataset[[#This Row],[Ship_Date]],"mmm")</f>
        <v>May</v>
      </c>
      <c r="AK789" t="str">
        <f>TEXT(Agricultural_Export_Analysis_Cleaned_Dataset[[#This Row],[Ship_Date]],"ddd")</f>
        <v>Fri</v>
      </c>
      <c r="AL789" t="str">
        <f>TEXT(Agricultural_Export_Analysis_Cleaned_Dataset[[#This Row],[Delivery_Date]],"yyyy")</f>
        <v>2025</v>
      </c>
      <c r="AM789" t="str">
        <f>TEXT(Agricultural_Export_Analysis_Cleaned_Dataset[[#This Row],[Delivery_Date]],"mmm")</f>
        <v>Jun</v>
      </c>
      <c r="AN789" t="str">
        <f>TEXT(Agricultural_Export_Analysis_Cleaned_Dataset[[#This Row],[Delivery_Date]],"ddd")</f>
        <v>Tue</v>
      </c>
      <c r="AO789">
        <f>Agricultural_Export_Analysis_Cleaned_Dataset[[#This Row],[Delivery_Date]]-Agricultural_Export_Analysis_Cleaned_Dataset[[#This Row],[Ship_Date]]</f>
        <v>32</v>
      </c>
      <c r="AP789">
        <f>Agricultural_Export_Analysis_Cleaned_Dataset[[#This Row],[Ship_Date]]-Agricultural_Export_Analysis_Cleaned_Dataset[[#This Row],[Order_Date]]</f>
        <v>4</v>
      </c>
      <c r="AQ789" s="4" t="str">
        <f>TEXT(Agricultural_Export_Analysis_Cleaned_Dataset[[#This Row],[Order_Date]],"mmm yyyy")</f>
        <v>May 2025</v>
      </c>
    </row>
    <row r="790" spans="1:43" x14ac:dyDescent="0.3">
      <c r="A790" t="s">
        <v>1655</v>
      </c>
      <c r="B790" t="s">
        <v>1656</v>
      </c>
      <c r="C790" s="2">
        <v>45518</v>
      </c>
      <c r="D790" s="2">
        <v>45522</v>
      </c>
      <c r="E790" s="2">
        <v>45540</v>
      </c>
      <c r="F790" t="s">
        <v>35</v>
      </c>
      <c r="G790" t="s">
        <v>73</v>
      </c>
      <c r="H790" t="s">
        <v>37</v>
      </c>
      <c r="I790" t="s">
        <v>38</v>
      </c>
      <c r="J790" t="s">
        <v>112</v>
      </c>
      <c r="K790" s="7">
        <v>2</v>
      </c>
      <c r="L790" t="s">
        <v>32</v>
      </c>
      <c r="M790" t="s">
        <v>159</v>
      </c>
      <c r="N790" t="s">
        <v>160</v>
      </c>
      <c r="O790">
        <v>1145</v>
      </c>
      <c r="P790" s="6">
        <v>498.06</v>
      </c>
      <c r="Q790" s="6">
        <v>570278.69999999995</v>
      </c>
      <c r="R790" s="5">
        <v>0</v>
      </c>
      <c r="S790" s="6">
        <v>570278.69999999995</v>
      </c>
      <c r="T790" s="6">
        <v>14851.73</v>
      </c>
      <c r="U790" s="6">
        <v>274181.19</v>
      </c>
      <c r="V790" s="6">
        <v>1690.85</v>
      </c>
      <c r="W790" s="6">
        <v>52376.160000000003</v>
      </c>
      <c r="X790" s="6">
        <v>227178.77</v>
      </c>
      <c r="Y790" s="5">
        <v>0.39836446635653799</v>
      </c>
      <c r="Z790" t="s">
        <v>103</v>
      </c>
      <c r="AA790" t="s">
        <v>177</v>
      </c>
      <c r="AB790" t="s">
        <v>65</v>
      </c>
      <c r="AC790" t="s">
        <v>66</v>
      </c>
      <c r="AD790" t="s">
        <v>44</v>
      </c>
      <c r="AE790" t="s">
        <v>45</v>
      </c>
      <c r="AF790" t="str">
        <f>TEXT(Agricultural_Export_Analysis_Cleaned_Dataset[[#This Row],[Order_Date]],"mmm")</f>
        <v>Aug</v>
      </c>
      <c r="AG790" t="str">
        <f>TEXT(Agricultural_Export_Analysis_Cleaned_Dataset[[#This Row],[Order_Date]],"yyyy")</f>
        <v>2024</v>
      </c>
      <c r="AH790" t="str">
        <f>TEXT(Agricultural_Export_Analysis_Cleaned_Dataset[[#This Row],[Order_Date]],"ddd")</f>
        <v>Wed</v>
      </c>
      <c r="AI790" t="str">
        <f>TEXT(Agricultural_Export_Analysis_Cleaned_Dataset[[#This Row],[Ship_Date]],"yyyy")</f>
        <v>2024</v>
      </c>
      <c r="AJ790" t="str">
        <f>TEXT(Agricultural_Export_Analysis_Cleaned_Dataset[[#This Row],[Ship_Date]],"mmm")</f>
        <v>Aug</v>
      </c>
      <c r="AK790" t="str">
        <f>TEXT(Agricultural_Export_Analysis_Cleaned_Dataset[[#This Row],[Ship_Date]],"ddd")</f>
        <v>Sun</v>
      </c>
      <c r="AL790" t="str">
        <f>TEXT(Agricultural_Export_Analysis_Cleaned_Dataset[[#This Row],[Delivery_Date]],"yyyy")</f>
        <v>2024</v>
      </c>
      <c r="AM790" t="str">
        <f>TEXT(Agricultural_Export_Analysis_Cleaned_Dataset[[#This Row],[Delivery_Date]],"mmm")</f>
        <v>Sep</v>
      </c>
      <c r="AN790" t="str">
        <f>TEXT(Agricultural_Export_Analysis_Cleaned_Dataset[[#This Row],[Delivery_Date]],"ddd")</f>
        <v>Thu</v>
      </c>
      <c r="AO790">
        <f>Agricultural_Export_Analysis_Cleaned_Dataset[[#This Row],[Delivery_Date]]-Agricultural_Export_Analysis_Cleaned_Dataset[[#This Row],[Ship_Date]]</f>
        <v>18</v>
      </c>
      <c r="AP790">
        <f>Agricultural_Export_Analysis_Cleaned_Dataset[[#This Row],[Ship_Date]]-Agricultural_Export_Analysis_Cleaned_Dataset[[#This Row],[Order_Date]]</f>
        <v>4</v>
      </c>
      <c r="AQ790" s="4" t="str">
        <f>TEXT(Agricultural_Export_Analysis_Cleaned_Dataset[[#This Row],[Order_Date]],"mmm yyyy")</f>
        <v>Aug 2024</v>
      </c>
    </row>
    <row r="791" spans="1:43" x14ac:dyDescent="0.3">
      <c r="A791" t="s">
        <v>1657</v>
      </c>
      <c r="B791" t="s">
        <v>730</v>
      </c>
      <c r="C791" s="2">
        <v>45904</v>
      </c>
      <c r="D791" s="2">
        <v>45913</v>
      </c>
      <c r="E791" s="2">
        <v>45921</v>
      </c>
      <c r="F791" t="s">
        <v>35</v>
      </c>
      <c r="G791" t="s">
        <v>8933</v>
      </c>
      <c r="H791" t="s">
        <v>37</v>
      </c>
      <c r="I791" t="s">
        <v>52</v>
      </c>
      <c r="J791" t="s">
        <v>112</v>
      </c>
      <c r="K791" s="7">
        <v>2</v>
      </c>
      <c r="L791" t="s">
        <v>135</v>
      </c>
      <c r="M791" t="s">
        <v>61</v>
      </c>
      <c r="N791" t="s">
        <v>62</v>
      </c>
      <c r="O791">
        <v>1879</v>
      </c>
      <c r="P791" s="6">
        <v>120.36</v>
      </c>
      <c r="Q791" s="6">
        <v>226156.44</v>
      </c>
      <c r="R791" s="5">
        <v>0.1</v>
      </c>
      <c r="S791" s="6">
        <v>203540.796</v>
      </c>
      <c r="T791" s="6">
        <v>9370.7199999999993</v>
      </c>
      <c r="U791" s="6">
        <v>147988.44</v>
      </c>
      <c r="V791" s="6">
        <v>371.18</v>
      </c>
      <c r="W791" s="6">
        <v>9165.7800000000007</v>
      </c>
      <c r="X791" s="6">
        <v>36644.675999999999</v>
      </c>
      <c r="Y791" s="5">
        <v>0.180036025799958</v>
      </c>
      <c r="Z791" t="s">
        <v>103</v>
      </c>
      <c r="AA791" t="s">
        <v>104</v>
      </c>
      <c r="AB791" t="s">
        <v>42</v>
      </c>
      <c r="AC791" t="s">
        <v>66</v>
      </c>
      <c r="AD791" t="s">
        <v>57</v>
      </c>
      <c r="AE791" t="s">
        <v>58</v>
      </c>
      <c r="AF791" t="str">
        <f>TEXT(Agricultural_Export_Analysis_Cleaned_Dataset[[#This Row],[Order_Date]],"mmm")</f>
        <v>Sep</v>
      </c>
      <c r="AG791" t="str">
        <f>TEXT(Agricultural_Export_Analysis_Cleaned_Dataset[[#This Row],[Order_Date]],"yyyy")</f>
        <v>2025</v>
      </c>
      <c r="AH791" t="str">
        <f>TEXT(Agricultural_Export_Analysis_Cleaned_Dataset[[#This Row],[Order_Date]],"ddd")</f>
        <v>Thu</v>
      </c>
      <c r="AI791" t="str">
        <f>TEXT(Agricultural_Export_Analysis_Cleaned_Dataset[[#This Row],[Ship_Date]],"yyyy")</f>
        <v>2025</v>
      </c>
      <c r="AJ791" t="str">
        <f>TEXT(Agricultural_Export_Analysis_Cleaned_Dataset[[#This Row],[Ship_Date]],"mmm")</f>
        <v>Sep</v>
      </c>
      <c r="AK791" t="str">
        <f>TEXT(Agricultural_Export_Analysis_Cleaned_Dataset[[#This Row],[Ship_Date]],"ddd")</f>
        <v>Sat</v>
      </c>
      <c r="AL791" t="str">
        <f>TEXT(Agricultural_Export_Analysis_Cleaned_Dataset[[#This Row],[Delivery_Date]],"yyyy")</f>
        <v>2025</v>
      </c>
      <c r="AM791" t="str">
        <f>TEXT(Agricultural_Export_Analysis_Cleaned_Dataset[[#This Row],[Delivery_Date]],"mmm")</f>
        <v>Sep</v>
      </c>
      <c r="AN791" t="str">
        <f>TEXT(Agricultural_Export_Analysis_Cleaned_Dataset[[#This Row],[Delivery_Date]],"ddd")</f>
        <v>Sun</v>
      </c>
      <c r="AO791">
        <f>Agricultural_Export_Analysis_Cleaned_Dataset[[#This Row],[Delivery_Date]]-Agricultural_Export_Analysis_Cleaned_Dataset[[#This Row],[Ship_Date]]</f>
        <v>8</v>
      </c>
      <c r="AP791">
        <f>Agricultural_Export_Analysis_Cleaned_Dataset[[#This Row],[Ship_Date]]-Agricultural_Export_Analysis_Cleaned_Dataset[[#This Row],[Order_Date]]</f>
        <v>9</v>
      </c>
      <c r="AQ791" s="4" t="str">
        <f>TEXT(Agricultural_Export_Analysis_Cleaned_Dataset[[#This Row],[Order_Date]],"mmm yyyy")</f>
        <v>Sep 2025</v>
      </c>
    </row>
    <row r="792" spans="1:43" x14ac:dyDescent="0.3">
      <c r="A792" t="s">
        <v>1658</v>
      </c>
      <c r="B792" t="s">
        <v>1659</v>
      </c>
      <c r="C792" s="2">
        <v>45861</v>
      </c>
      <c r="D792" s="2">
        <v>45864</v>
      </c>
      <c r="E792" s="2">
        <v>45892</v>
      </c>
      <c r="F792" t="s">
        <v>35</v>
      </c>
      <c r="G792" t="s">
        <v>8934</v>
      </c>
      <c r="H792" t="s">
        <v>74</v>
      </c>
      <c r="I792" t="s">
        <v>91</v>
      </c>
      <c r="J792" t="s">
        <v>63</v>
      </c>
      <c r="K792" s="7">
        <v>0</v>
      </c>
      <c r="L792" t="s">
        <v>87</v>
      </c>
      <c r="M792" t="s">
        <v>33</v>
      </c>
      <c r="N792" t="s">
        <v>34</v>
      </c>
      <c r="O792">
        <v>1081</v>
      </c>
      <c r="P792" s="6">
        <v>299.77999999999997</v>
      </c>
      <c r="Q792" s="6">
        <v>324062.18</v>
      </c>
      <c r="R792" s="5">
        <v>0.1</v>
      </c>
      <c r="S792" s="6">
        <v>291655.962</v>
      </c>
      <c r="T792" s="6">
        <v>10597.5</v>
      </c>
      <c r="U792" s="6">
        <v>131253.31</v>
      </c>
      <c r="V792" s="6">
        <v>2810.5</v>
      </c>
      <c r="W792" s="6">
        <v>27804.36</v>
      </c>
      <c r="X792" s="6">
        <v>119190.292</v>
      </c>
      <c r="Y792" s="5">
        <v>0.40866742850948501</v>
      </c>
      <c r="Z792" t="s">
        <v>103</v>
      </c>
      <c r="AA792" t="s">
        <v>119</v>
      </c>
      <c r="AB792" t="s">
        <v>42</v>
      </c>
      <c r="AC792" t="s">
        <v>76</v>
      </c>
      <c r="AD792" t="s">
        <v>77</v>
      </c>
      <c r="AE792" t="s">
        <v>45</v>
      </c>
      <c r="AF792" t="str">
        <f>TEXT(Agricultural_Export_Analysis_Cleaned_Dataset[[#This Row],[Order_Date]],"mmm")</f>
        <v>Jul</v>
      </c>
      <c r="AG792" t="str">
        <f>TEXT(Agricultural_Export_Analysis_Cleaned_Dataset[[#This Row],[Order_Date]],"yyyy")</f>
        <v>2025</v>
      </c>
      <c r="AH792" t="str">
        <f>TEXT(Agricultural_Export_Analysis_Cleaned_Dataset[[#This Row],[Order_Date]],"ddd")</f>
        <v>Wed</v>
      </c>
      <c r="AI792" t="str">
        <f>TEXT(Agricultural_Export_Analysis_Cleaned_Dataset[[#This Row],[Ship_Date]],"yyyy")</f>
        <v>2025</v>
      </c>
      <c r="AJ792" t="str">
        <f>TEXT(Agricultural_Export_Analysis_Cleaned_Dataset[[#This Row],[Ship_Date]],"mmm")</f>
        <v>Jul</v>
      </c>
      <c r="AK792" t="str">
        <f>TEXT(Agricultural_Export_Analysis_Cleaned_Dataset[[#This Row],[Ship_Date]],"ddd")</f>
        <v>Sat</v>
      </c>
      <c r="AL792" t="str">
        <f>TEXT(Agricultural_Export_Analysis_Cleaned_Dataset[[#This Row],[Delivery_Date]],"yyyy")</f>
        <v>2025</v>
      </c>
      <c r="AM792" t="str">
        <f>TEXT(Agricultural_Export_Analysis_Cleaned_Dataset[[#This Row],[Delivery_Date]],"mmm")</f>
        <v>Aug</v>
      </c>
      <c r="AN792" t="str">
        <f>TEXT(Agricultural_Export_Analysis_Cleaned_Dataset[[#This Row],[Delivery_Date]],"ddd")</f>
        <v>Sat</v>
      </c>
      <c r="AO792">
        <f>Agricultural_Export_Analysis_Cleaned_Dataset[[#This Row],[Delivery_Date]]-Agricultural_Export_Analysis_Cleaned_Dataset[[#This Row],[Ship_Date]]</f>
        <v>28</v>
      </c>
      <c r="AP792">
        <f>Agricultural_Export_Analysis_Cleaned_Dataset[[#This Row],[Ship_Date]]-Agricultural_Export_Analysis_Cleaned_Dataset[[#This Row],[Order_Date]]</f>
        <v>3</v>
      </c>
      <c r="AQ792" s="4" t="str">
        <f>TEXT(Agricultural_Export_Analysis_Cleaned_Dataset[[#This Row],[Order_Date]],"mmm yyyy")</f>
        <v>Jul 2025</v>
      </c>
    </row>
    <row r="793" spans="1:43" x14ac:dyDescent="0.3">
      <c r="A793" t="s">
        <v>1660</v>
      </c>
      <c r="B793" t="s">
        <v>1661</v>
      </c>
      <c r="C793" s="2">
        <v>45925</v>
      </c>
      <c r="D793" s="2">
        <v>45928</v>
      </c>
      <c r="E793" s="2">
        <v>45936</v>
      </c>
      <c r="F793" t="s">
        <v>35</v>
      </c>
      <c r="G793" t="s">
        <v>73</v>
      </c>
      <c r="H793" t="s">
        <v>74</v>
      </c>
      <c r="I793" t="s">
        <v>118</v>
      </c>
      <c r="J793" t="s">
        <v>63</v>
      </c>
      <c r="K793" s="7">
        <v>0</v>
      </c>
      <c r="L793" t="s">
        <v>135</v>
      </c>
      <c r="M793" t="s">
        <v>101</v>
      </c>
      <c r="N793" t="s">
        <v>102</v>
      </c>
      <c r="O793">
        <v>1550</v>
      </c>
      <c r="P793" s="6">
        <v>106.11</v>
      </c>
      <c r="Q793" s="6">
        <v>164470.5</v>
      </c>
      <c r="R793" s="5">
        <v>0.05</v>
      </c>
      <c r="S793" s="6">
        <v>156246.97500000001</v>
      </c>
      <c r="T793" s="6">
        <v>4777.5</v>
      </c>
      <c r="U793" s="6">
        <v>79575.56</v>
      </c>
      <c r="V793" s="6">
        <v>277.7</v>
      </c>
      <c r="W793" s="6">
        <v>10147.73</v>
      </c>
      <c r="X793" s="6">
        <v>61468.485000000001</v>
      </c>
      <c r="Y793" s="5">
        <v>0.39340592033861799</v>
      </c>
      <c r="Z793" t="s">
        <v>103</v>
      </c>
      <c r="AA793" t="s">
        <v>104</v>
      </c>
      <c r="AB793" t="s">
        <v>65</v>
      </c>
      <c r="AC793" t="s">
        <v>76</v>
      </c>
      <c r="AD793" t="s">
        <v>84</v>
      </c>
      <c r="AE793" t="s">
        <v>67</v>
      </c>
      <c r="AF793" t="str">
        <f>TEXT(Agricultural_Export_Analysis_Cleaned_Dataset[[#This Row],[Order_Date]],"mmm")</f>
        <v>Sep</v>
      </c>
      <c r="AG793" t="str">
        <f>TEXT(Agricultural_Export_Analysis_Cleaned_Dataset[[#This Row],[Order_Date]],"yyyy")</f>
        <v>2025</v>
      </c>
      <c r="AH793" t="str">
        <f>TEXT(Agricultural_Export_Analysis_Cleaned_Dataset[[#This Row],[Order_Date]],"ddd")</f>
        <v>Thu</v>
      </c>
      <c r="AI793" t="str">
        <f>TEXT(Agricultural_Export_Analysis_Cleaned_Dataset[[#This Row],[Ship_Date]],"yyyy")</f>
        <v>2025</v>
      </c>
      <c r="AJ793" t="str">
        <f>TEXT(Agricultural_Export_Analysis_Cleaned_Dataset[[#This Row],[Ship_Date]],"mmm")</f>
        <v>Sep</v>
      </c>
      <c r="AK793" t="str">
        <f>TEXT(Agricultural_Export_Analysis_Cleaned_Dataset[[#This Row],[Ship_Date]],"ddd")</f>
        <v>Sun</v>
      </c>
      <c r="AL793" t="str">
        <f>TEXT(Agricultural_Export_Analysis_Cleaned_Dataset[[#This Row],[Delivery_Date]],"yyyy")</f>
        <v>2025</v>
      </c>
      <c r="AM793" t="str">
        <f>TEXT(Agricultural_Export_Analysis_Cleaned_Dataset[[#This Row],[Delivery_Date]],"mmm")</f>
        <v>Oct</v>
      </c>
      <c r="AN793" t="str">
        <f>TEXT(Agricultural_Export_Analysis_Cleaned_Dataset[[#This Row],[Delivery_Date]],"ddd")</f>
        <v>Mon</v>
      </c>
      <c r="AO793">
        <f>Agricultural_Export_Analysis_Cleaned_Dataset[[#This Row],[Delivery_Date]]-Agricultural_Export_Analysis_Cleaned_Dataset[[#This Row],[Ship_Date]]</f>
        <v>8</v>
      </c>
      <c r="AP793">
        <f>Agricultural_Export_Analysis_Cleaned_Dataset[[#This Row],[Ship_Date]]-Agricultural_Export_Analysis_Cleaned_Dataset[[#This Row],[Order_Date]]</f>
        <v>3</v>
      </c>
      <c r="AQ793" s="4" t="str">
        <f>TEXT(Agricultural_Export_Analysis_Cleaned_Dataset[[#This Row],[Order_Date]],"mmm yyyy")</f>
        <v>Sep 2025</v>
      </c>
    </row>
    <row r="794" spans="1:43" x14ac:dyDescent="0.3">
      <c r="A794" t="s">
        <v>1662</v>
      </c>
      <c r="B794" t="s">
        <v>1663</v>
      </c>
      <c r="C794" s="2">
        <v>45508</v>
      </c>
      <c r="D794" s="2">
        <v>45510</v>
      </c>
      <c r="E794" s="2">
        <v>45528</v>
      </c>
      <c r="F794" t="s">
        <v>35</v>
      </c>
      <c r="G794" t="s">
        <v>36</v>
      </c>
      <c r="H794" t="s">
        <v>74</v>
      </c>
      <c r="I794" t="s">
        <v>97</v>
      </c>
      <c r="J794" t="s">
        <v>53</v>
      </c>
      <c r="K794" s="7">
        <v>0</v>
      </c>
      <c r="L794" t="s">
        <v>70</v>
      </c>
      <c r="M794" t="s">
        <v>101</v>
      </c>
      <c r="N794" t="s">
        <v>102</v>
      </c>
      <c r="O794">
        <v>400</v>
      </c>
      <c r="P794" s="6">
        <v>199.78</v>
      </c>
      <c r="Q794" s="6">
        <v>79912</v>
      </c>
      <c r="R794" s="5">
        <v>0.05</v>
      </c>
      <c r="S794" s="6">
        <v>75916.399999999994</v>
      </c>
      <c r="T794" s="6">
        <v>13447.06</v>
      </c>
      <c r="U794" s="6">
        <v>49750.44</v>
      </c>
      <c r="V794" s="6">
        <v>414.72</v>
      </c>
      <c r="W794" s="6">
        <v>7321.51</v>
      </c>
      <c r="X794" s="6">
        <v>4982.67</v>
      </c>
      <c r="Y794" s="5">
        <v>6.5633644377235997E-2</v>
      </c>
      <c r="Z794" t="s">
        <v>103</v>
      </c>
      <c r="AA794" t="s">
        <v>177</v>
      </c>
      <c r="AB794" t="s">
        <v>56</v>
      </c>
      <c r="AC794" t="s">
        <v>66</v>
      </c>
      <c r="AD794" t="s">
        <v>77</v>
      </c>
      <c r="AE794" t="s">
        <v>45</v>
      </c>
      <c r="AF794" t="str">
        <f>TEXT(Agricultural_Export_Analysis_Cleaned_Dataset[[#This Row],[Order_Date]],"mmm")</f>
        <v>Aug</v>
      </c>
      <c r="AG794" t="str">
        <f>TEXT(Agricultural_Export_Analysis_Cleaned_Dataset[[#This Row],[Order_Date]],"yyyy")</f>
        <v>2024</v>
      </c>
      <c r="AH794" t="str">
        <f>TEXT(Agricultural_Export_Analysis_Cleaned_Dataset[[#This Row],[Order_Date]],"ddd")</f>
        <v>Sun</v>
      </c>
      <c r="AI794" t="str">
        <f>TEXT(Agricultural_Export_Analysis_Cleaned_Dataset[[#This Row],[Ship_Date]],"yyyy")</f>
        <v>2024</v>
      </c>
      <c r="AJ794" t="str">
        <f>TEXT(Agricultural_Export_Analysis_Cleaned_Dataset[[#This Row],[Ship_Date]],"mmm")</f>
        <v>Aug</v>
      </c>
      <c r="AK794" t="str">
        <f>TEXT(Agricultural_Export_Analysis_Cleaned_Dataset[[#This Row],[Ship_Date]],"ddd")</f>
        <v>Tue</v>
      </c>
      <c r="AL794" t="str">
        <f>TEXT(Agricultural_Export_Analysis_Cleaned_Dataset[[#This Row],[Delivery_Date]],"yyyy")</f>
        <v>2024</v>
      </c>
      <c r="AM794" t="str">
        <f>TEXT(Agricultural_Export_Analysis_Cleaned_Dataset[[#This Row],[Delivery_Date]],"mmm")</f>
        <v>Aug</v>
      </c>
      <c r="AN794" t="str">
        <f>TEXT(Agricultural_Export_Analysis_Cleaned_Dataset[[#This Row],[Delivery_Date]],"ddd")</f>
        <v>Sat</v>
      </c>
      <c r="AO794">
        <f>Agricultural_Export_Analysis_Cleaned_Dataset[[#This Row],[Delivery_Date]]-Agricultural_Export_Analysis_Cleaned_Dataset[[#This Row],[Ship_Date]]</f>
        <v>18</v>
      </c>
      <c r="AP794">
        <f>Agricultural_Export_Analysis_Cleaned_Dataset[[#This Row],[Ship_Date]]-Agricultural_Export_Analysis_Cleaned_Dataset[[#This Row],[Order_Date]]</f>
        <v>2</v>
      </c>
      <c r="AQ794" s="4" t="str">
        <f>TEXT(Agricultural_Export_Analysis_Cleaned_Dataset[[#This Row],[Order_Date]],"mmm yyyy")</f>
        <v>Aug 2024</v>
      </c>
    </row>
    <row r="795" spans="1:43" x14ac:dyDescent="0.3">
      <c r="A795" t="s">
        <v>1664</v>
      </c>
      <c r="B795" t="s">
        <v>1665</v>
      </c>
      <c r="C795" s="2">
        <v>45558</v>
      </c>
      <c r="D795" s="2">
        <v>45568</v>
      </c>
      <c r="E795" s="2">
        <v>45598</v>
      </c>
      <c r="F795" t="s">
        <v>35</v>
      </c>
      <c r="G795" t="s">
        <v>117</v>
      </c>
      <c r="H795" t="s">
        <v>51</v>
      </c>
      <c r="I795" t="s">
        <v>118</v>
      </c>
      <c r="J795" t="s">
        <v>112</v>
      </c>
      <c r="K795" s="7">
        <v>2</v>
      </c>
      <c r="L795" t="s">
        <v>80</v>
      </c>
      <c r="M795" t="s">
        <v>48</v>
      </c>
      <c r="N795" t="s">
        <v>49</v>
      </c>
      <c r="O795">
        <v>1402</v>
      </c>
      <c r="P795" s="6">
        <v>292.3</v>
      </c>
      <c r="Q795" s="6">
        <v>409804.6</v>
      </c>
      <c r="R795" s="5">
        <v>0.15</v>
      </c>
      <c r="S795" s="6">
        <v>348333.91</v>
      </c>
      <c r="T795" s="6">
        <v>9358.76</v>
      </c>
      <c r="U795" s="6">
        <v>201150.95</v>
      </c>
      <c r="V795" s="6">
        <v>2404.6799999999998</v>
      </c>
      <c r="W795" s="6">
        <v>16691.3</v>
      </c>
      <c r="X795" s="6">
        <v>118728.22</v>
      </c>
      <c r="Y795" s="5">
        <v>0.34084600032193202</v>
      </c>
      <c r="Z795" t="s">
        <v>103</v>
      </c>
      <c r="AA795" t="s">
        <v>104</v>
      </c>
      <c r="AB795" t="s">
        <v>65</v>
      </c>
      <c r="AC795" t="s">
        <v>43</v>
      </c>
      <c r="AD795" t="s">
        <v>123</v>
      </c>
      <c r="AE795" t="s">
        <v>45</v>
      </c>
      <c r="AF795" t="str">
        <f>TEXT(Agricultural_Export_Analysis_Cleaned_Dataset[[#This Row],[Order_Date]],"mmm")</f>
        <v>Sep</v>
      </c>
      <c r="AG795" t="str">
        <f>TEXT(Agricultural_Export_Analysis_Cleaned_Dataset[[#This Row],[Order_Date]],"yyyy")</f>
        <v>2024</v>
      </c>
      <c r="AH795" t="str">
        <f>TEXT(Agricultural_Export_Analysis_Cleaned_Dataset[[#This Row],[Order_Date]],"ddd")</f>
        <v>Mon</v>
      </c>
      <c r="AI795" t="str">
        <f>TEXT(Agricultural_Export_Analysis_Cleaned_Dataset[[#This Row],[Ship_Date]],"yyyy")</f>
        <v>2024</v>
      </c>
      <c r="AJ795" t="str">
        <f>TEXT(Agricultural_Export_Analysis_Cleaned_Dataset[[#This Row],[Ship_Date]],"mmm")</f>
        <v>Oct</v>
      </c>
      <c r="AK795" t="str">
        <f>TEXT(Agricultural_Export_Analysis_Cleaned_Dataset[[#This Row],[Ship_Date]],"ddd")</f>
        <v>Thu</v>
      </c>
      <c r="AL795" t="str">
        <f>TEXT(Agricultural_Export_Analysis_Cleaned_Dataset[[#This Row],[Delivery_Date]],"yyyy")</f>
        <v>2024</v>
      </c>
      <c r="AM795" t="str">
        <f>TEXT(Agricultural_Export_Analysis_Cleaned_Dataset[[#This Row],[Delivery_Date]],"mmm")</f>
        <v>Nov</v>
      </c>
      <c r="AN795" t="str">
        <f>TEXT(Agricultural_Export_Analysis_Cleaned_Dataset[[#This Row],[Delivery_Date]],"ddd")</f>
        <v>Sat</v>
      </c>
      <c r="AO795">
        <f>Agricultural_Export_Analysis_Cleaned_Dataset[[#This Row],[Delivery_Date]]-Agricultural_Export_Analysis_Cleaned_Dataset[[#This Row],[Ship_Date]]</f>
        <v>30</v>
      </c>
      <c r="AP795">
        <f>Agricultural_Export_Analysis_Cleaned_Dataset[[#This Row],[Ship_Date]]-Agricultural_Export_Analysis_Cleaned_Dataset[[#This Row],[Order_Date]]</f>
        <v>10</v>
      </c>
      <c r="AQ795" s="4" t="str">
        <f>TEXT(Agricultural_Export_Analysis_Cleaned_Dataset[[#This Row],[Order_Date]],"mmm yyyy")</f>
        <v>Sep 2024</v>
      </c>
    </row>
    <row r="796" spans="1:43" x14ac:dyDescent="0.3">
      <c r="A796" t="s">
        <v>1666</v>
      </c>
      <c r="B796" t="s">
        <v>1667</v>
      </c>
      <c r="C796" s="2">
        <v>45430</v>
      </c>
      <c r="D796" s="2">
        <v>45431</v>
      </c>
      <c r="E796" s="2">
        <v>45453</v>
      </c>
      <c r="F796" t="s">
        <v>35</v>
      </c>
      <c r="G796" t="s">
        <v>36</v>
      </c>
      <c r="H796" t="s">
        <v>37</v>
      </c>
      <c r="I796" t="s">
        <v>38</v>
      </c>
      <c r="J796" t="s">
        <v>39</v>
      </c>
      <c r="K796" s="7">
        <v>0</v>
      </c>
      <c r="L796" t="s">
        <v>80</v>
      </c>
      <c r="M796" t="s">
        <v>107</v>
      </c>
      <c r="N796" t="s">
        <v>108</v>
      </c>
      <c r="O796">
        <v>1894</v>
      </c>
      <c r="P796" s="6">
        <v>45.82</v>
      </c>
      <c r="Q796" s="6">
        <v>86783.08</v>
      </c>
      <c r="R796" s="5">
        <v>0</v>
      </c>
      <c r="S796" s="6">
        <v>86783.08</v>
      </c>
      <c r="T796" s="6">
        <v>6221.8</v>
      </c>
      <c r="U796" s="6">
        <v>53633.63</v>
      </c>
      <c r="V796" s="6">
        <v>1984</v>
      </c>
      <c r="W796" s="6">
        <v>7918.51</v>
      </c>
      <c r="X796" s="6">
        <v>17025.14</v>
      </c>
      <c r="Y796" s="5">
        <v>0.19618040751722601</v>
      </c>
      <c r="Z796" t="s">
        <v>81</v>
      </c>
      <c r="AA796" t="s">
        <v>82</v>
      </c>
      <c r="AB796" t="s">
        <v>42</v>
      </c>
      <c r="AC796" t="s">
        <v>43</v>
      </c>
      <c r="AD796" t="s">
        <v>93</v>
      </c>
      <c r="AE796" t="s">
        <v>58</v>
      </c>
      <c r="AF796" t="str">
        <f>TEXT(Agricultural_Export_Analysis_Cleaned_Dataset[[#This Row],[Order_Date]],"mmm")</f>
        <v>May</v>
      </c>
      <c r="AG796" t="str">
        <f>TEXT(Agricultural_Export_Analysis_Cleaned_Dataset[[#This Row],[Order_Date]],"yyyy")</f>
        <v>2024</v>
      </c>
      <c r="AH796" t="str">
        <f>TEXT(Agricultural_Export_Analysis_Cleaned_Dataset[[#This Row],[Order_Date]],"ddd")</f>
        <v>Sat</v>
      </c>
      <c r="AI796" t="str">
        <f>TEXT(Agricultural_Export_Analysis_Cleaned_Dataset[[#This Row],[Ship_Date]],"yyyy")</f>
        <v>2024</v>
      </c>
      <c r="AJ796" t="str">
        <f>TEXT(Agricultural_Export_Analysis_Cleaned_Dataset[[#This Row],[Ship_Date]],"mmm")</f>
        <v>May</v>
      </c>
      <c r="AK796" t="str">
        <f>TEXT(Agricultural_Export_Analysis_Cleaned_Dataset[[#This Row],[Ship_Date]],"ddd")</f>
        <v>Sun</v>
      </c>
      <c r="AL796" t="str">
        <f>TEXT(Agricultural_Export_Analysis_Cleaned_Dataset[[#This Row],[Delivery_Date]],"yyyy")</f>
        <v>2024</v>
      </c>
      <c r="AM796" t="str">
        <f>TEXT(Agricultural_Export_Analysis_Cleaned_Dataset[[#This Row],[Delivery_Date]],"mmm")</f>
        <v>Jun</v>
      </c>
      <c r="AN796" t="str">
        <f>TEXT(Agricultural_Export_Analysis_Cleaned_Dataset[[#This Row],[Delivery_Date]],"ddd")</f>
        <v>Mon</v>
      </c>
      <c r="AO796">
        <f>Agricultural_Export_Analysis_Cleaned_Dataset[[#This Row],[Delivery_Date]]-Agricultural_Export_Analysis_Cleaned_Dataset[[#This Row],[Ship_Date]]</f>
        <v>22</v>
      </c>
      <c r="AP796">
        <f>Agricultural_Export_Analysis_Cleaned_Dataset[[#This Row],[Ship_Date]]-Agricultural_Export_Analysis_Cleaned_Dataset[[#This Row],[Order_Date]]</f>
        <v>1</v>
      </c>
      <c r="AQ796" s="4" t="str">
        <f>TEXT(Agricultural_Export_Analysis_Cleaned_Dataset[[#This Row],[Order_Date]],"mmm yyyy")</f>
        <v>May 2024</v>
      </c>
    </row>
    <row r="797" spans="1:43" x14ac:dyDescent="0.3">
      <c r="A797" t="s">
        <v>1668</v>
      </c>
      <c r="B797" t="s">
        <v>1669</v>
      </c>
      <c r="C797" s="2">
        <v>45794</v>
      </c>
      <c r="D797" s="2">
        <v>45798</v>
      </c>
      <c r="E797" s="2">
        <v>45828</v>
      </c>
      <c r="F797" t="s">
        <v>35</v>
      </c>
      <c r="G797" t="s">
        <v>8933</v>
      </c>
      <c r="H797" t="s">
        <v>37</v>
      </c>
      <c r="I797" t="s">
        <v>38</v>
      </c>
      <c r="J797" t="s">
        <v>112</v>
      </c>
      <c r="K797" s="7">
        <v>0</v>
      </c>
      <c r="L797" t="s">
        <v>32</v>
      </c>
      <c r="M797" t="s">
        <v>71</v>
      </c>
      <c r="N797" t="s">
        <v>72</v>
      </c>
      <c r="O797">
        <v>1125</v>
      </c>
      <c r="P797" s="6">
        <v>278.02999999999997</v>
      </c>
      <c r="Q797" s="6">
        <v>312783.75</v>
      </c>
      <c r="R797" s="5">
        <v>0.1</v>
      </c>
      <c r="S797" s="6">
        <v>281505.375</v>
      </c>
      <c r="T797" s="6">
        <v>8459.16</v>
      </c>
      <c r="U797" s="6">
        <v>148731.13</v>
      </c>
      <c r="V797" s="6">
        <v>2501.52</v>
      </c>
      <c r="W797" s="6">
        <v>6869.25</v>
      </c>
      <c r="X797" s="6">
        <v>114944.315</v>
      </c>
      <c r="Y797" s="5">
        <v>0.40832014308785403</v>
      </c>
      <c r="Z797" t="s">
        <v>81</v>
      </c>
      <c r="AA797" t="s">
        <v>82</v>
      </c>
      <c r="AB797" t="s">
        <v>65</v>
      </c>
      <c r="AC797" t="s">
        <v>66</v>
      </c>
      <c r="AD797" t="s">
        <v>44</v>
      </c>
      <c r="AE797" t="s">
        <v>45</v>
      </c>
      <c r="AF797" t="str">
        <f>TEXT(Agricultural_Export_Analysis_Cleaned_Dataset[[#This Row],[Order_Date]],"mmm")</f>
        <v>May</v>
      </c>
      <c r="AG797" t="str">
        <f>TEXT(Agricultural_Export_Analysis_Cleaned_Dataset[[#This Row],[Order_Date]],"yyyy")</f>
        <v>2025</v>
      </c>
      <c r="AH797" t="str">
        <f>TEXT(Agricultural_Export_Analysis_Cleaned_Dataset[[#This Row],[Order_Date]],"ddd")</f>
        <v>Sat</v>
      </c>
      <c r="AI797" t="str">
        <f>TEXT(Agricultural_Export_Analysis_Cleaned_Dataset[[#This Row],[Ship_Date]],"yyyy")</f>
        <v>2025</v>
      </c>
      <c r="AJ797" t="str">
        <f>TEXT(Agricultural_Export_Analysis_Cleaned_Dataset[[#This Row],[Ship_Date]],"mmm")</f>
        <v>May</v>
      </c>
      <c r="AK797" t="str">
        <f>TEXT(Agricultural_Export_Analysis_Cleaned_Dataset[[#This Row],[Ship_Date]],"ddd")</f>
        <v>Wed</v>
      </c>
      <c r="AL797" t="str">
        <f>TEXT(Agricultural_Export_Analysis_Cleaned_Dataset[[#This Row],[Delivery_Date]],"yyyy")</f>
        <v>2025</v>
      </c>
      <c r="AM797" t="str">
        <f>TEXT(Agricultural_Export_Analysis_Cleaned_Dataset[[#This Row],[Delivery_Date]],"mmm")</f>
        <v>Jun</v>
      </c>
      <c r="AN797" t="str">
        <f>TEXT(Agricultural_Export_Analysis_Cleaned_Dataset[[#This Row],[Delivery_Date]],"ddd")</f>
        <v>Fri</v>
      </c>
      <c r="AO797">
        <f>Agricultural_Export_Analysis_Cleaned_Dataset[[#This Row],[Delivery_Date]]-Agricultural_Export_Analysis_Cleaned_Dataset[[#This Row],[Ship_Date]]</f>
        <v>30</v>
      </c>
      <c r="AP797">
        <f>Agricultural_Export_Analysis_Cleaned_Dataset[[#This Row],[Ship_Date]]-Agricultural_Export_Analysis_Cleaned_Dataset[[#This Row],[Order_Date]]</f>
        <v>4</v>
      </c>
      <c r="AQ797" s="4" t="str">
        <f>TEXT(Agricultural_Export_Analysis_Cleaned_Dataset[[#This Row],[Order_Date]],"mmm yyyy")</f>
        <v>May 2025</v>
      </c>
    </row>
    <row r="798" spans="1:43" x14ac:dyDescent="0.3">
      <c r="A798" t="s">
        <v>1670</v>
      </c>
      <c r="B798" t="s">
        <v>1671</v>
      </c>
      <c r="C798" s="2">
        <v>45325</v>
      </c>
      <c r="D798" s="2">
        <v>45326</v>
      </c>
      <c r="E798" s="2">
        <v>45355</v>
      </c>
      <c r="F798" t="s">
        <v>35</v>
      </c>
      <c r="G798" t="s">
        <v>50</v>
      </c>
      <c r="H798" t="s">
        <v>51</v>
      </c>
      <c r="I798" t="s">
        <v>97</v>
      </c>
      <c r="J798" t="s">
        <v>39</v>
      </c>
      <c r="K798" s="7">
        <v>0</v>
      </c>
      <c r="L798" t="s">
        <v>32</v>
      </c>
      <c r="M798" t="s">
        <v>48</v>
      </c>
      <c r="N798" t="s">
        <v>49</v>
      </c>
      <c r="O798">
        <v>214</v>
      </c>
      <c r="P798" s="6">
        <v>374.12</v>
      </c>
      <c r="Q798" s="6">
        <v>80061.679999999993</v>
      </c>
      <c r="R798" s="5">
        <v>0.1</v>
      </c>
      <c r="S798" s="6">
        <v>72055.512000000002</v>
      </c>
      <c r="T798" s="6">
        <v>10379.41</v>
      </c>
      <c r="U798" s="6">
        <v>42388.08</v>
      </c>
      <c r="V798" s="6">
        <v>2978.98</v>
      </c>
      <c r="W798" s="6">
        <v>3874.29</v>
      </c>
      <c r="X798" s="6">
        <v>12434.752</v>
      </c>
      <c r="Y798" s="5">
        <v>0.17257183600333001</v>
      </c>
      <c r="Z798" t="s">
        <v>40</v>
      </c>
      <c r="AA798" t="s">
        <v>147</v>
      </c>
      <c r="AB798" t="s">
        <v>65</v>
      </c>
      <c r="AC798" t="s">
        <v>43</v>
      </c>
      <c r="AD798" t="s">
        <v>77</v>
      </c>
      <c r="AE798" t="s">
        <v>67</v>
      </c>
      <c r="AF798" t="str">
        <f>TEXT(Agricultural_Export_Analysis_Cleaned_Dataset[[#This Row],[Order_Date]],"mmm")</f>
        <v>Feb</v>
      </c>
      <c r="AG798" t="str">
        <f>TEXT(Agricultural_Export_Analysis_Cleaned_Dataset[[#This Row],[Order_Date]],"yyyy")</f>
        <v>2024</v>
      </c>
      <c r="AH798" t="str">
        <f>TEXT(Agricultural_Export_Analysis_Cleaned_Dataset[[#This Row],[Order_Date]],"ddd")</f>
        <v>Sat</v>
      </c>
      <c r="AI798" t="str">
        <f>TEXT(Agricultural_Export_Analysis_Cleaned_Dataset[[#This Row],[Ship_Date]],"yyyy")</f>
        <v>2024</v>
      </c>
      <c r="AJ798" t="str">
        <f>TEXT(Agricultural_Export_Analysis_Cleaned_Dataset[[#This Row],[Ship_Date]],"mmm")</f>
        <v>Feb</v>
      </c>
      <c r="AK798" t="str">
        <f>TEXT(Agricultural_Export_Analysis_Cleaned_Dataset[[#This Row],[Ship_Date]],"ddd")</f>
        <v>Sun</v>
      </c>
      <c r="AL798" t="str">
        <f>TEXT(Agricultural_Export_Analysis_Cleaned_Dataset[[#This Row],[Delivery_Date]],"yyyy")</f>
        <v>2024</v>
      </c>
      <c r="AM798" t="str">
        <f>TEXT(Agricultural_Export_Analysis_Cleaned_Dataset[[#This Row],[Delivery_Date]],"mmm")</f>
        <v>Mar</v>
      </c>
      <c r="AN798" t="str">
        <f>TEXT(Agricultural_Export_Analysis_Cleaned_Dataset[[#This Row],[Delivery_Date]],"ddd")</f>
        <v>Mon</v>
      </c>
      <c r="AO798">
        <f>Agricultural_Export_Analysis_Cleaned_Dataset[[#This Row],[Delivery_Date]]-Agricultural_Export_Analysis_Cleaned_Dataset[[#This Row],[Ship_Date]]</f>
        <v>29</v>
      </c>
      <c r="AP798">
        <f>Agricultural_Export_Analysis_Cleaned_Dataset[[#This Row],[Ship_Date]]-Agricultural_Export_Analysis_Cleaned_Dataset[[#This Row],[Order_Date]]</f>
        <v>1</v>
      </c>
      <c r="AQ798" s="4" t="str">
        <f>TEXT(Agricultural_Export_Analysis_Cleaned_Dataset[[#This Row],[Order_Date]],"mmm yyyy")</f>
        <v>Feb 2024</v>
      </c>
    </row>
    <row r="799" spans="1:43" x14ac:dyDescent="0.3">
      <c r="A799" t="s">
        <v>1672</v>
      </c>
      <c r="B799" t="s">
        <v>1673</v>
      </c>
      <c r="C799" s="2">
        <v>45445</v>
      </c>
      <c r="D799" s="2">
        <v>45451</v>
      </c>
      <c r="E799" s="2">
        <v>45475</v>
      </c>
      <c r="F799" t="s">
        <v>35</v>
      </c>
      <c r="G799" t="s">
        <v>73</v>
      </c>
      <c r="H799" t="s">
        <v>51</v>
      </c>
      <c r="I799" t="s">
        <v>91</v>
      </c>
      <c r="J799" t="s">
        <v>63</v>
      </c>
      <c r="K799" s="7">
        <v>7</v>
      </c>
      <c r="L799" t="s">
        <v>87</v>
      </c>
      <c r="M799" t="s">
        <v>33</v>
      </c>
      <c r="N799" t="s">
        <v>34</v>
      </c>
      <c r="O799">
        <v>949</v>
      </c>
      <c r="P799" s="6">
        <v>396.15</v>
      </c>
      <c r="Q799" s="6">
        <v>375946.35</v>
      </c>
      <c r="R799" s="5">
        <v>0.1</v>
      </c>
      <c r="S799" s="6">
        <v>338351.71500000003</v>
      </c>
      <c r="T799" s="6">
        <v>9647.27</v>
      </c>
      <c r="U799" s="6">
        <v>158069.21</v>
      </c>
      <c r="V799" s="6">
        <v>2909.07</v>
      </c>
      <c r="W799" s="6">
        <v>7641.38</v>
      </c>
      <c r="X799" s="6">
        <v>160084.785</v>
      </c>
      <c r="Y799" s="5">
        <v>0.47313129475344901</v>
      </c>
      <c r="Z799" t="s">
        <v>81</v>
      </c>
      <c r="AA799" t="s">
        <v>150</v>
      </c>
      <c r="AB799" t="s">
        <v>65</v>
      </c>
      <c r="AC799" t="s">
        <v>43</v>
      </c>
      <c r="AD799" t="s">
        <v>98</v>
      </c>
      <c r="AE799" t="s">
        <v>58</v>
      </c>
      <c r="AF799" t="str">
        <f>TEXT(Agricultural_Export_Analysis_Cleaned_Dataset[[#This Row],[Order_Date]],"mmm")</f>
        <v>Jun</v>
      </c>
      <c r="AG799" t="str">
        <f>TEXT(Agricultural_Export_Analysis_Cleaned_Dataset[[#This Row],[Order_Date]],"yyyy")</f>
        <v>2024</v>
      </c>
      <c r="AH799" t="str">
        <f>TEXT(Agricultural_Export_Analysis_Cleaned_Dataset[[#This Row],[Order_Date]],"ddd")</f>
        <v>Sun</v>
      </c>
      <c r="AI799" t="str">
        <f>TEXT(Agricultural_Export_Analysis_Cleaned_Dataset[[#This Row],[Ship_Date]],"yyyy")</f>
        <v>2024</v>
      </c>
      <c r="AJ799" t="str">
        <f>TEXT(Agricultural_Export_Analysis_Cleaned_Dataset[[#This Row],[Ship_Date]],"mmm")</f>
        <v>Jun</v>
      </c>
      <c r="AK799" t="str">
        <f>TEXT(Agricultural_Export_Analysis_Cleaned_Dataset[[#This Row],[Ship_Date]],"ddd")</f>
        <v>Sat</v>
      </c>
      <c r="AL799" t="str">
        <f>TEXT(Agricultural_Export_Analysis_Cleaned_Dataset[[#This Row],[Delivery_Date]],"yyyy")</f>
        <v>2024</v>
      </c>
      <c r="AM799" t="str">
        <f>TEXT(Agricultural_Export_Analysis_Cleaned_Dataset[[#This Row],[Delivery_Date]],"mmm")</f>
        <v>Jul</v>
      </c>
      <c r="AN799" t="str">
        <f>TEXT(Agricultural_Export_Analysis_Cleaned_Dataset[[#This Row],[Delivery_Date]],"ddd")</f>
        <v>Tue</v>
      </c>
      <c r="AO799">
        <f>Agricultural_Export_Analysis_Cleaned_Dataset[[#This Row],[Delivery_Date]]-Agricultural_Export_Analysis_Cleaned_Dataset[[#This Row],[Ship_Date]]</f>
        <v>24</v>
      </c>
      <c r="AP799">
        <f>Agricultural_Export_Analysis_Cleaned_Dataset[[#This Row],[Ship_Date]]-Agricultural_Export_Analysis_Cleaned_Dataset[[#This Row],[Order_Date]]</f>
        <v>6</v>
      </c>
      <c r="AQ799" s="4" t="str">
        <f>TEXT(Agricultural_Export_Analysis_Cleaned_Dataset[[#This Row],[Order_Date]],"mmm yyyy")</f>
        <v>Jun 2024</v>
      </c>
    </row>
    <row r="800" spans="1:43" x14ac:dyDescent="0.3">
      <c r="A800" t="s">
        <v>1674</v>
      </c>
      <c r="B800" t="s">
        <v>1675</v>
      </c>
      <c r="C800" s="2">
        <v>45587</v>
      </c>
      <c r="D800" s="2">
        <v>45596</v>
      </c>
      <c r="E800" s="2">
        <v>45611</v>
      </c>
      <c r="F800" t="s">
        <v>35</v>
      </c>
      <c r="G800" t="s">
        <v>8934</v>
      </c>
      <c r="H800" t="s">
        <v>74</v>
      </c>
      <c r="I800" t="s">
        <v>118</v>
      </c>
      <c r="J800" t="s">
        <v>112</v>
      </c>
      <c r="K800" s="7">
        <v>0</v>
      </c>
      <c r="L800" t="s">
        <v>70</v>
      </c>
      <c r="M800" t="s">
        <v>140</v>
      </c>
      <c r="N800" t="s">
        <v>49</v>
      </c>
      <c r="O800">
        <v>1418</v>
      </c>
      <c r="P800" s="6">
        <v>296.66000000000003</v>
      </c>
      <c r="Q800" s="6">
        <v>420663.88</v>
      </c>
      <c r="R800" s="5">
        <v>0.15</v>
      </c>
      <c r="S800" s="6">
        <v>357564.29800000001</v>
      </c>
      <c r="T800" s="6">
        <v>8072.22</v>
      </c>
      <c r="U800" s="6">
        <v>191709.94</v>
      </c>
      <c r="V800" s="6">
        <v>2327.16</v>
      </c>
      <c r="W800" s="6">
        <v>12535.39</v>
      </c>
      <c r="X800" s="6">
        <v>142919.58799999999</v>
      </c>
      <c r="Y800" s="5">
        <v>0.39970318289439499</v>
      </c>
      <c r="Z800" t="s">
        <v>54</v>
      </c>
      <c r="AA800" t="s">
        <v>75</v>
      </c>
      <c r="AB800" t="s">
        <v>65</v>
      </c>
      <c r="AC800" t="s">
        <v>76</v>
      </c>
      <c r="AD800" t="s">
        <v>93</v>
      </c>
      <c r="AE800" t="s">
        <v>58</v>
      </c>
      <c r="AF800" t="str">
        <f>TEXT(Agricultural_Export_Analysis_Cleaned_Dataset[[#This Row],[Order_Date]],"mmm")</f>
        <v>Oct</v>
      </c>
      <c r="AG800" t="str">
        <f>TEXT(Agricultural_Export_Analysis_Cleaned_Dataset[[#This Row],[Order_Date]],"yyyy")</f>
        <v>2024</v>
      </c>
      <c r="AH800" t="str">
        <f>TEXT(Agricultural_Export_Analysis_Cleaned_Dataset[[#This Row],[Order_Date]],"ddd")</f>
        <v>Tue</v>
      </c>
      <c r="AI800" t="str">
        <f>TEXT(Agricultural_Export_Analysis_Cleaned_Dataset[[#This Row],[Ship_Date]],"yyyy")</f>
        <v>2024</v>
      </c>
      <c r="AJ800" t="str">
        <f>TEXT(Agricultural_Export_Analysis_Cleaned_Dataset[[#This Row],[Ship_Date]],"mmm")</f>
        <v>Oct</v>
      </c>
      <c r="AK800" t="str">
        <f>TEXT(Agricultural_Export_Analysis_Cleaned_Dataset[[#This Row],[Ship_Date]],"ddd")</f>
        <v>Thu</v>
      </c>
      <c r="AL800" t="str">
        <f>TEXT(Agricultural_Export_Analysis_Cleaned_Dataset[[#This Row],[Delivery_Date]],"yyyy")</f>
        <v>2024</v>
      </c>
      <c r="AM800" t="str">
        <f>TEXT(Agricultural_Export_Analysis_Cleaned_Dataset[[#This Row],[Delivery_Date]],"mmm")</f>
        <v>Nov</v>
      </c>
      <c r="AN800" t="str">
        <f>TEXT(Agricultural_Export_Analysis_Cleaned_Dataset[[#This Row],[Delivery_Date]],"ddd")</f>
        <v>Fri</v>
      </c>
      <c r="AO800">
        <f>Agricultural_Export_Analysis_Cleaned_Dataset[[#This Row],[Delivery_Date]]-Agricultural_Export_Analysis_Cleaned_Dataset[[#This Row],[Ship_Date]]</f>
        <v>15</v>
      </c>
      <c r="AP800">
        <f>Agricultural_Export_Analysis_Cleaned_Dataset[[#This Row],[Ship_Date]]-Agricultural_Export_Analysis_Cleaned_Dataset[[#This Row],[Order_Date]]</f>
        <v>9</v>
      </c>
      <c r="AQ800" s="4" t="str">
        <f>TEXT(Agricultural_Export_Analysis_Cleaned_Dataset[[#This Row],[Order_Date]],"mmm yyyy")</f>
        <v>Oct 2024</v>
      </c>
    </row>
    <row r="801" spans="1:43" x14ac:dyDescent="0.3">
      <c r="A801" t="s">
        <v>1676</v>
      </c>
      <c r="B801" t="s">
        <v>1677</v>
      </c>
      <c r="C801" s="2">
        <v>45573</v>
      </c>
      <c r="D801" s="2">
        <v>45582</v>
      </c>
      <c r="E801" s="2">
        <v>45599</v>
      </c>
      <c r="F801" t="s">
        <v>35</v>
      </c>
      <c r="G801" t="s">
        <v>50</v>
      </c>
      <c r="H801" t="s">
        <v>37</v>
      </c>
      <c r="I801" t="s">
        <v>118</v>
      </c>
      <c r="J801" t="s">
        <v>63</v>
      </c>
      <c r="K801" s="7">
        <v>0</v>
      </c>
      <c r="L801" t="s">
        <v>87</v>
      </c>
      <c r="M801" t="s">
        <v>101</v>
      </c>
      <c r="N801" t="s">
        <v>102</v>
      </c>
      <c r="O801">
        <v>1405</v>
      </c>
      <c r="P801" s="6">
        <v>145.41999999999999</v>
      </c>
      <c r="Q801" s="6">
        <v>204315.1</v>
      </c>
      <c r="R801" s="5">
        <v>0.05</v>
      </c>
      <c r="S801" s="6">
        <v>194099.345</v>
      </c>
      <c r="T801" s="6">
        <v>9731.68</v>
      </c>
      <c r="U801" s="6">
        <v>109349.5</v>
      </c>
      <c r="V801" s="6">
        <v>357.2</v>
      </c>
      <c r="W801" s="6">
        <v>17932.82</v>
      </c>
      <c r="X801" s="6">
        <v>56728.144999999997</v>
      </c>
      <c r="Y801" s="5">
        <v>0.29226345405750898</v>
      </c>
      <c r="Z801" t="s">
        <v>54</v>
      </c>
      <c r="AA801" t="s">
        <v>75</v>
      </c>
      <c r="AB801" t="s">
        <v>56</v>
      </c>
      <c r="AC801" t="s">
        <v>43</v>
      </c>
      <c r="AD801" t="s">
        <v>77</v>
      </c>
      <c r="AE801" t="s">
        <v>67</v>
      </c>
      <c r="AF801" t="str">
        <f>TEXT(Agricultural_Export_Analysis_Cleaned_Dataset[[#This Row],[Order_Date]],"mmm")</f>
        <v>Oct</v>
      </c>
      <c r="AG801" t="str">
        <f>TEXT(Agricultural_Export_Analysis_Cleaned_Dataset[[#This Row],[Order_Date]],"yyyy")</f>
        <v>2024</v>
      </c>
      <c r="AH801" t="str">
        <f>TEXT(Agricultural_Export_Analysis_Cleaned_Dataset[[#This Row],[Order_Date]],"ddd")</f>
        <v>Tue</v>
      </c>
      <c r="AI801" t="str">
        <f>TEXT(Agricultural_Export_Analysis_Cleaned_Dataset[[#This Row],[Ship_Date]],"yyyy")</f>
        <v>2024</v>
      </c>
      <c r="AJ801" t="str">
        <f>TEXT(Agricultural_Export_Analysis_Cleaned_Dataset[[#This Row],[Ship_Date]],"mmm")</f>
        <v>Oct</v>
      </c>
      <c r="AK801" t="str">
        <f>TEXT(Agricultural_Export_Analysis_Cleaned_Dataset[[#This Row],[Ship_Date]],"ddd")</f>
        <v>Thu</v>
      </c>
      <c r="AL801" t="str">
        <f>TEXT(Agricultural_Export_Analysis_Cleaned_Dataset[[#This Row],[Delivery_Date]],"yyyy")</f>
        <v>2024</v>
      </c>
      <c r="AM801" t="str">
        <f>TEXT(Agricultural_Export_Analysis_Cleaned_Dataset[[#This Row],[Delivery_Date]],"mmm")</f>
        <v>Nov</v>
      </c>
      <c r="AN801" t="str">
        <f>TEXT(Agricultural_Export_Analysis_Cleaned_Dataset[[#This Row],[Delivery_Date]],"ddd")</f>
        <v>Sun</v>
      </c>
      <c r="AO801">
        <f>Agricultural_Export_Analysis_Cleaned_Dataset[[#This Row],[Delivery_Date]]-Agricultural_Export_Analysis_Cleaned_Dataset[[#This Row],[Ship_Date]]</f>
        <v>17</v>
      </c>
      <c r="AP801">
        <f>Agricultural_Export_Analysis_Cleaned_Dataset[[#This Row],[Ship_Date]]-Agricultural_Export_Analysis_Cleaned_Dataset[[#This Row],[Order_Date]]</f>
        <v>9</v>
      </c>
      <c r="AQ801" s="4" t="str">
        <f>TEXT(Agricultural_Export_Analysis_Cleaned_Dataset[[#This Row],[Order_Date]],"mmm yyyy")</f>
        <v>Oct 2024</v>
      </c>
    </row>
    <row r="802" spans="1:43" x14ac:dyDescent="0.3">
      <c r="A802" t="s">
        <v>1678</v>
      </c>
      <c r="B802" t="s">
        <v>1679</v>
      </c>
      <c r="C802" s="2">
        <v>45332</v>
      </c>
      <c r="D802" s="2">
        <v>45340</v>
      </c>
      <c r="E802" s="2">
        <v>45358</v>
      </c>
      <c r="F802" t="s">
        <v>35</v>
      </c>
      <c r="G802" t="s">
        <v>117</v>
      </c>
      <c r="H802" t="s">
        <v>74</v>
      </c>
      <c r="I802" t="s">
        <v>38</v>
      </c>
      <c r="J802" t="s">
        <v>112</v>
      </c>
      <c r="K802" s="7">
        <v>0</v>
      </c>
      <c r="L802" t="s">
        <v>80</v>
      </c>
      <c r="M802" t="s">
        <v>71</v>
      </c>
      <c r="N802" t="s">
        <v>72</v>
      </c>
      <c r="O802">
        <v>1404</v>
      </c>
      <c r="P802" s="6">
        <v>43.52</v>
      </c>
      <c r="Q802" s="6">
        <v>61102.080000000002</v>
      </c>
      <c r="R802" s="5">
        <v>0.1</v>
      </c>
      <c r="S802" s="6">
        <v>54991.872000000003</v>
      </c>
      <c r="T802" s="6">
        <v>11884.53</v>
      </c>
      <c r="U802" s="6">
        <v>38300.379999999997</v>
      </c>
      <c r="V802" s="6">
        <v>1188.44</v>
      </c>
      <c r="W802" s="6">
        <v>1330.11</v>
      </c>
      <c r="X802" s="6">
        <v>2288.4119999999998</v>
      </c>
      <c r="Y802" s="5">
        <v>4.16136406485672E-2</v>
      </c>
      <c r="Z802" t="s">
        <v>40</v>
      </c>
      <c r="AA802" t="s">
        <v>147</v>
      </c>
      <c r="AB802" t="s">
        <v>56</v>
      </c>
      <c r="AC802" t="s">
        <v>76</v>
      </c>
      <c r="AD802" t="s">
        <v>98</v>
      </c>
      <c r="AE802" t="s">
        <v>45</v>
      </c>
      <c r="AF802" t="str">
        <f>TEXT(Agricultural_Export_Analysis_Cleaned_Dataset[[#This Row],[Order_Date]],"mmm")</f>
        <v>Feb</v>
      </c>
      <c r="AG802" t="str">
        <f>TEXT(Agricultural_Export_Analysis_Cleaned_Dataset[[#This Row],[Order_Date]],"yyyy")</f>
        <v>2024</v>
      </c>
      <c r="AH802" t="str">
        <f>TEXT(Agricultural_Export_Analysis_Cleaned_Dataset[[#This Row],[Order_Date]],"ddd")</f>
        <v>Sat</v>
      </c>
      <c r="AI802" t="str">
        <f>TEXT(Agricultural_Export_Analysis_Cleaned_Dataset[[#This Row],[Ship_Date]],"yyyy")</f>
        <v>2024</v>
      </c>
      <c r="AJ802" t="str">
        <f>TEXT(Agricultural_Export_Analysis_Cleaned_Dataset[[#This Row],[Ship_Date]],"mmm")</f>
        <v>Feb</v>
      </c>
      <c r="AK802" t="str">
        <f>TEXT(Agricultural_Export_Analysis_Cleaned_Dataset[[#This Row],[Ship_Date]],"ddd")</f>
        <v>Sun</v>
      </c>
      <c r="AL802" t="str">
        <f>TEXT(Agricultural_Export_Analysis_Cleaned_Dataset[[#This Row],[Delivery_Date]],"yyyy")</f>
        <v>2024</v>
      </c>
      <c r="AM802" t="str">
        <f>TEXT(Agricultural_Export_Analysis_Cleaned_Dataset[[#This Row],[Delivery_Date]],"mmm")</f>
        <v>Mar</v>
      </c>
      <c r="AN802" t="str">
        <f>TEXT(Agricultural_Export_Analysis_Cleaned_Dataset[[#This Row],[Delivery_Date]],"ddd")</f>
        <v>Thu</v>
      </c>
      <c r="AO802">
        <f>Agricultural_Export_Analysis_Cleaned_Dataset[[#This Row],[Delivery_Date]]-Agricultural_Export_Analysis_Cleaned_Dataset[[#This Row],[Ship_Date]]</f>
        <v>18</v>
      </c>
      <c r="AP802">
        <f>Agricultural_Export_Analysis_Cleaned_Dataset[[#This Row],[Ship_Date]]-Agricultural_Export_Analysis_Cleaned_Dataset[[#This Row],[Order_Date]]</f>
        <v>8</v>
      </c>
      <c r="AQ802" s="4" t="str">
        <f>TEXT(Agricultural_Export_Analysis_Cleaned_Dataset[[#This Row],[Order_Date]],"mmm yyyy")</f>
        <v>Feb 2024</v>
      </c>
    </row>
    <row r="803" spans="1:43" x14ac:dyDescent="0.3">
      <c r="A803" t="s">
        <v>1680</v>
      </c>
      <c r="B803" t="s">
        <v>467</v>
      </c>
      <c r="C803" s="2">
        <v>45833</v>
      </c>
      <c r="D803" s="2">
        <v>45835</v>
      </c>
      <c r="E803" s="2">
        <v>45848</v>
      </c>
      <c r="F803" t="s">
        <v>35</v>
      </c>
      <c r="G803" t="s">
        <v>8933</v>
      </c>
      <c r="H803" t="s">
        <v>51</v>
      </c>
      <c r="I803" t="s">
        <v>118</v>
      </c>
      <c r="J803" t="s">
        <v>63</v>
      </c>
      <c r="K803" s="7">
        <v>0</v>
      </c>
      <c r="L803" t="s">
        <v>80</v>
      </c>
      <c r="M803" t="s">
        <v>48</v>
      </c>
      <c r="N803" t="s">
        <v>49</v>
      </c>
      <c r="O803">
        <v>428</v>
      </c>
      <c r="P803" s="6">
        <v>80.37</v>
      </c>
      <c r="Q803" s="6">
        <v>34398.36</v>
      </c>
      <c r="R803" s="5">
        <v>0</v>
      </c>
      <c r="S803" s="6">
        <v>34398.36</v>
      </c>
      <c r="T803" s="6">
        <v>1181.31</v>
      </c>
      <c r="U803" s="6">
        <v>18242.939999999999</v>
      </c>
      <c r="V803" s="6">
        <v>454.99</v>
      </c>
      <c r="W803" s="6">
        <v>2035.27</v>
      </c>
      <c r="X803" s="6">
        <v>12483.85</v>
      </c>
      <c r="Y803" s="5">
        <v>0.362919918275174</v>
      </c>
      <c r="Z803" t="s">
        <v>81</v>
      </c>
      <c r="AA803" t="s">
        <v>150</v>
      </c>
      <c r="AB803" t="s">
        <v>42</v>
      </c>
      <c r="AC803" t="s">
        <v>66</v>
      </c>
      <c r="AD803" t="s">
        <v>44</v>
      </c>
      <c r="AE803" t="s">
        <v>58</v>
      </c>
      <c r="AF803" t="str">
        <f>TEXT(Agricultural_Export_Analysis_Cleaned_Dataset[[#This Row],[Order_Date]],"mmm")</f>
        <v>Jun</v>
      </c>
      <c r="AG803" t="str">
        <f>TEXT(Agricultural_Export_Analysis_Cleaned_Dataset[[#This Row],[Order_Date]],"yyyy")</f>
        <v>2025</v>
      </c>
      <c r="AH803" t="str">
        <f>TEXT(Agricultural_Export_Analysis_Cleaned_Dataset[[#This Row],[Order_Date]],"ddd")</f>
        <v>Wed</v>
      </c>
      <c r="AI803" t="str">
        <f>TEXT(Agricultural_Export_Analysis_Cleaned_Dataset[[#This Row],[Ship_Date]],"yyyy")</f>
        <v>2025</v>
      </c>
      <c r="AJ803" t="str">
        <f>TEXT(Agricultural_Export_Analysis_Cleaned_Dataset[[#This Row],[Ship_Date]],"mmm")</f>
        <v>Jun</v>
      </c>
      <c r="AK803" t="str">
        <f>TEXT(Agricultural_Export_Analysis_Cleaned_Dataset[[#This Row],[Ship_Date]],"ddd")</f>
        <v>Fri</v>
      </c>
      <c r="AL803" t="str">
        <f>TEXT(Agricultural_Export_Analysis_Cleaned_Dataset[[#This Row],[Delivery_Date]],"yyyy")</f>
        <v>2025</v>
      </c>
      <c r="AM803" t="str">
        <f>TEXT(Agricultural_Export_Analysis_Cleaned_Dataset[[#This Row],[Delivery_Date]],"mmm")</f>
        <v>Jul</v>
      </c>
      <c r="AN803" t="str">
        <f>TEXT(Agricultural_Export_Analysis_Cleaned_Dataset[[#This Row],[Delivery_Date]],"ddd")</f>
        <v>Thu</v>
      </c>
      <c r="AO803">
        <f>Agricultural_Export_Analysis_Cleaned_Dataset[[#This Row],[Delivery_Date]]-Agricultural_Export_Analysis_Cleaned_Dataset[[#This Row],[Ship_Date]]</f>
        <v>13</v>
      </c>
      <c r="AP803">
        <f>Agricultural_Export_Analysis_Cleaned_Dataset[[#This Row],[Ship_Date]]-Agricultural_Export_Analysis_Cleaned_Dataset[[#This Row],[Order_Date]]</f>
        <v>2</v>
      </c>
      <c r="AQ803" s="4" t="str">
        <f>TEXT(Agricultural_Export_Analysis_Cleaned_Dataset[[#This Row],[Order_Date]],"mmm yyyy")</f>
        <v>Jun 2025</v>
      </c>
    </row>
    <row r="804" spans="1:43" x14ac:dyDescent="0.3">
      <c r="A804" t="s">
        <v>1681</v>
      </c>
      <c r="B804" t="s">
        <v>1682</v>
      </c>
      <c r="C804" s="2">
        <v>45986</v>
      </c>
      <c r="D804" s="2">
        <v>45991</v>
      </c>
      <c r="E804" s="2">
        <v>46012</v>
      </c>
      <c r="F804" t="s">
        <v>35</v>
      </c>
      <c r="G804" t="s">
        <v>132</v>
      </c>
      <c r="H804" t="s">
        <v>37</v>
      </c>
      <c r="I804" t="s">
        <v>52</v>
      </c>
      <c r="J804" t="s">
        <v>63</v>
      </c>
      <c r="K804" s="7">
        <v>0</v>
      </c>
      <c r="L804" t="s">
        <v>70</v>
      </c>
      <c r="M804" t="s">
        <v>48</v>
      </c>
      <c r="N804" t="s">
        <v>49</v>
      </c>
      <c r="O804">
        <v>1376</v>
      </c>
      <c r="P804" s="6">
        <v>50.8</v>
      </c>
      <c r="Q804" s="6">
        <v>69900.800000000003</v>
      </c>
      <c r="R804" s="5">
        <v>0.1</v>
      </c>
      <c r="S804" s="6">
        <v>62910.720000000001</v>
      </c>
      <c r="T804" s="6">
        <v>10258.5</v>
      </c>
      <c r="U804" s="6">
        <v>32881.43</v>
      </c>
      <c r="V804" s="6">
        <v>510.35</v>
      </c>
      <c r="W804" s="6">
        <v>3775.16</v>
      </c>
      <c r="X804" s="6">
        <v>15485.28</v>
      </c>
      <c r="Y804" s="5">
        <v>0.246146920588415</v>
      </c>
      <c r="Z804" t="s">
        <v>54</v>
      </c>
      <c r="AA804" t="s">
        <v>92</v>
      </c>
      <c r="AB804" t="s">
        <v>83</v>
      </c>
      <c r="AC804" t="s">
        <v>43</v>
      </c>
      <c r="AD804" t="s">
        <v>77</v>
      </c>
      <c r="AE804" t="s">
        <v>67</v>
      </c>
      <c r="AF804" t="str">
        <f>TEXT(Agricultural_Export_Analysis_Cleaned_Dataset[[#This Row],[Order_Date]],"mmm")</f>
        <v>Nov</v>
      </c>
      <c r="AG804" t="str">
        <f>TEXT(Agricultural_Export_Analysis_Cleaned_Dataset[[#This Row],[Order_Date]],"yyyy")</f>
        <v>2025</v>
      </c>
      <c r="AH804" t="str">
        <f>TEXT(Agricultural_Export_Analysis_Cleaned_Dataset[[#This Row],[Order_Date]],"ddd")</f>
        <v>Tue</v>
      </c>
      <c r="AI804" t="str">
        <f>TEXT(Agricultural_Export_Analysis_Cleaned_Dataset[[#This Row],[Ship_Date]],"yyyy")</f>
        <v>2025</v>
      </c>
      <c r="AJ804" t="str">
        <f>TEXT(Agricultural_Export_Analysis_Cleaned_Dataset[[#This Row],[Ship_Date]],"mmm")</f>
        <v>Nov</v>
      </c>
      <c r="AK804" t="str">
        <f>TEXT(Agricultural_Export_Analysis_Cleaned_Dataset[[#This Row],[Ship_Date]],"ddd")</f>
        <v>Sun</v>
      </c>
      <c r="AL804" t="str">
        <f>TEXT(Agricultural_Export_Analysis_Cleaned_Dataset[[#This Row],[Delivery_Date]],"yyyy")</f>
        <v>2025</v>
      </c>
      <c r="AM804" t="str">
        <f>TEXT(Agricultural_Export_Analysis_Cleaned_Dataset[[#This Row],[Delivery_Date]],"mmm")</f>
        <v>Dec</v>
      </c>
      <c r="AN804" t="str">
        <f>TEXT(Agricultural_Export_Analysis_Cleaned_Dataset[[#This Row],[Delivery_Date]],"ddd")</f>
        <v>Sun</v>
      </c>
      <c r="AO804">
        <f>Agricultural_Export_Analysis_Cleaned_Dataset[[#This Row],[Delivery_Date]]-Agricultural_Export_Analysis_Cleaned_Dataset[[#This Row],[Ship_Date]]</f>
        <v>21</v>
      </c>
      <c r="AP804">
        <f>Agricultural_Export_Analysis_Cleaned_Dataset[[#This Row],[Ship_Date]]-Agricultural_Export_Analysis_Cleaned_Dataset[[#This Row],[Order_Date]]</f>
        <v>5</v>
      </c>
      <c r="AQ804" s="4" t="str">
        <f>TEXT(Agricultural_Export_Analysis_Cleaned_Dataset[[#This Row],[Order_Date]],"mmm yyyy")</f>
        <v>Nov 2025</v>
      </c>
    </row>
    <row r="805" spans="1:43" x14ac:dyDescent="0.3">
      <c r="A805" t="s">
        <v>1683</v>
      </c>
      <c r="B805" t="s">
        <v>1684</v>
      </c>
      <c r="C805" s="2">
        <v>45691</v>
      </c>
      <c r="D805" s="2">
        <v>45696</v>
      </c>
      <c r="E805" s="2">
        <v>45716</v>
      </c>
      <c r="F805" t="s">
        <v>35</v>
      </c>
      <c r="G805" t="s">
        <v>73</v>
      </c>
      <c r="H805" t="s">
        <v>37</v>
      </c>
      <c r="I805" t="s">
        <v>97</v>
      </c>
      <c r="J805" t="s">
        <v>112</v>
      </c>
      <c r="K805" s="7">
        <v>10</v>
      </c>
      <c r="L805" t="s">
        <v>135</v>
      </c>
      <c r="M805" t="s">
        <v>48</v>
      </c>
      <c r="N805" t="s">
        <v>49</v>
      </c>
      <c r="O805">
        <v>932</v>
      </c>
      <c r="P805" s="6">
        <v>122.66</v>
      </c>
      <c r="Q805" s="6">
        <v>114319.12</v>
      </c>
      <c r="R805" s="5">
        <v>0.1</v>
      </c>
      <c r="S805" s="6">
        <v>102887.208</v>
      </c>
      <c r="T805" s="6">
        <v>4151.82</v>
      </c>
      <c r="U805" s="6">
        <v>75954.64</v>
      </c>
      <c r="V805" s="6">
        <v>1439.7</v>
      </c>
      <c r="W805" s="6">
        <v>2477.31</v>
      </c>
      <c r="X805" s="6">
        <v>18863.738000000001</v>
      </c>
      <c r="Y805" s="5">
        <v>0.18334386136709999</v>
      </c>
      <c r="Z805" t="s">
        <v>40</v>
      </c>
      <c r="AA805" t="s">
        <v>147</v>
      </c>
      <c r="AB805" t="s">
        <v>42</v>
      </c>
      <c r="AC805" t="s">
        <v>43</v>
      </c>
      <c r="AD805" t="s">
        <v>44</v>
      </c>
      <c r="AE805" t="s">
        <v>67</v>
      </c>
      <c r="AF805" t="str">
        <f>TEXT(Agricultural_Export_Analysis_Cleaned_Dataset[[#This Row],[Order_Date]],"mmm")</f>
        <v>Feb</v>
      </c>
      <c r="AG805" t="str">
        <f>TEXT(Agricultural_Export_Analysis_Cleaned_Dataset[[#This Row],[Order_Date]],"yyyy")</f>
        <v>2025</v>
      </c>
      <c r="AH805" t="str">
        <f>TEXT(Agricultural_Export_Analysis_Cleaned_Dataset[[#This Row],[Order_Date]],"ddd")</f>
        <v>Mon</v>
      </c>
      <c r="AI805" t="str">
        <f>TEXT(Agricultural_Export_Analysis_Cleaned_Dataset[[#This Row],[Ship_Date]],"yyyy")</f>
        <v>2025</v>
      </c>
      <c r="AJ805" t="str">
        <f>TEXT(Agricultural_Export_Analysis_Cleaned_Dataset[[#This Row],[Ship_Date]],"mmm")</f>
        <v>Feb</v>
      </c>
      <c r="AK805" t="str">
        <f>TEXT(Agricultural_Export_Analysis_Cleaned_Dataset[[#This Row],[Ship_Date]],"ddd")</f>
        <v>Sat</v>
      </c>
      <c r="AL805" t="str">
        <f>TEXT(Agricultural_Export_Analysis_Cleaned_Dataset[[#This Row],[Delivery_Date]],"yyyy")</f>
        <v>2025</v>
      </c>
      <c r="AM805" t="str">
        <f>TEXT(Agricultural_Export_Analysis_Cleaned_Dataset[[#This Row],[Delivery_Date]],"mmm")</f>
        <v>Feb</v>
      </c>
      <c r="AN805" t="str">
        <f>TEXT(Agricultural_Export_Analysis_Cleaned_Dataset[[#This Row],[Delivery_Date]],"ddd")</f>
        <v>Fri</v>
      </c>
      <c r="AO805">
        <f>Agricultural_Export_Analysis_Cleaned_Dataset[[#This Row],[Delivery_Date]]-Agricultural_Export_Analysis_Cleaned_Dataset[[#This Row],[Ship_Date]]</f>
        <v>20</v>
      </c>
      <c r="AP805">
        <f>Agricultural_Export_Analysis_Cleaned_Dataset[[#This Row],[Ship_Date]]-Agricultural_Export_Analysis_Cleaned_Dataset[[#This Row],[Order_Date]]</f>
        <v>5</v>
      </c>
      <c r="AQ805" s="4" t="str">
        <f>TEXT(Agricultural_Export_Analysis_Cleaned_Dataset[[#This Row],[Order_Date]],"mmm yyyy")</f>
        <v>Feb 2025</v>
      </c>
    </row>
    <row r="806" spans="1:43" x14ac:dyDescent="0.3">
      <c r="A806" t="s">
        <v>1685</v>
      </c>
      <c r="B806" t="s">
        <v>1686</v>
      </c>
      <c r="C806" s="2">
        <v>45773</v>
      </c>
      <c r="D806" s="2">
        <v>45780</v>
      </c>
      <c r="E806" s="2">
        <v>45802</v>
      </c>
      <c r="F806" t="s">
        <v>35</v>
      </c>
      <c r="G806" t="s">
        <v>8933</v>
      </c>
      <c r="H806" t="s">
        <v>74</v>
      </c>
      <c r="I806" t="s">
        <v>38</v>
      </c>
      <c r="J806" t="s">
        <v>39</v>
      </c>
      <c r="K806" s="7">
        <v>4</v>
      </c>
      <c r="L806" t="s">
        <v>135</v>
      </c>
      <c r="M806" t="s">
        <v>71</v>
      </c>
      <c r="N806" t="s">
        <v>72</v>
      </c>
      <c r="O806">
        <v>1163</v>
      </c>
      <c r="P806" s="6">
        <v>347.93</v>
      </c>
      <c r="Q806" s="6">
        <v>404642.59</v>
      </c>
      <c r="R806" s="5">
        <v>0.1</v>
      </c>
      <c r="S806" s="6">
        <v>364178.33100000001</v>
      </c>
      <c r="T806" s="6">
        <v>13049.29</v>
      </c>
      <c r="U806" s="6">
        <v>184821.09</v>
      </c>
      <c r="V806" s="6">
        <v>2214.81</v>
      </c>
      <c r="W806" s="6">
        <v>31634.87</v>
      </c>
      <c r="X806" s="6">
        <v>132458.27100000001</v>
      </c>
      <c r="Y806" s="5">
        <v>0.36371815598221302</v>
      </c>
      <c r="Z806" t="s">
        <v>81</v>
      </c>
      <c r="AA806" t="s">
        <v>165</v>
      </c>
      <c r="AB806" t="s">
        <v>42</v>
      </c>
      <c r="AC806" t="s">
        <v>43</v>
      </c>
      <c r="AD806" t="s">
        <v>123</v>
      </c>
      <c r="AE806" t="s">
        <v>67</v>
      </c>
      <c r="AF806" t="str">
        <f>TEXT(Agricultural_Export_Analysis_Cleaned_Dataset[[#This Row],[Order_Date]],"mmm")</f>
        <v>Apr</v>
      </c>
      <c r="AG806" t="str">
        <f>TEXT(Agricultural_Export_Analysis_Cleaned_Dataset[[#This Row],[Order_Date]],"yyyy")</f>
        <v>2025</v>
      </c>
      <c r="AH806" t="str">
        <f>TEXT(Agricultural_Export_Analysis_Cleaned_Dataset[[#This Row],[Order_Date]],"ddd")</f>
        <v>Sat</v>
      </c>
      <c r="AI806" t="str">
        <f>TEXT(Agricultural_Export_Analysis_Cleaned_Dataset[[#This Row],[Ship_Date]],"yyyy")</f>
        <v>2025</v>
      </c>
      <c r="AJ806" t="str">
        <f>TEXT(Agricultural_Export_Analysis_Cleaned_Dataset[[#This Row],[Ship_Date]],"mmm")</f>
        <v>May</v>
      </c>
      <c r="AK806" t="str">
        <f>TEXT(Agricultural_Export_Analysis_Cleaned_Dataset[[#This Row],[Ship_Date]],"ddd")</f>
        <v>Sat</v>
      </c>
      <c r="AL806" t="str">
        <f>TEXT(Agricultural_Export_Analysis_Cleaned_Dataset[[#This Row],[Delivery_Date]],"yyyy")</f>
        <v>2025</v>
      </c>
      <c r="AM806" t="str">
        <f>TEXT(Agricultural_Export_Analysis_Cleaned_Dataset[[#This Row],[Delivery_Date]],"mmm")</f>
        <v>May</v>
      </c>
      <c r="AN806" t="str">
        <f>TEXT(Agricultural_Export_Analysis_Cleaned_Dataset[[#This Row],[Delivery_Date]],"ddd")</f>
        <v>Sun</v>
      </c>
      <c r="AO806">
        <f>Agricultural_Export_Analysis_Cleaned_Dataset[[#This Row],[Delivery_Date]]-Agricultural_Export_Analysis_Cleaned_Dataset[[#This Row],[Ship_Date]]</f>
        <v>22</v>
      </c>
      <c r="AP806">
        <f>Agricultural_Export_Analysis_Cleaned_Dataset[[#This Row],[Ship_Date]]-Agricultural_Export_Analysis_Cleaned_Dataset[[#This Row],[Order_Date]]</f>
        <v>7</v>
      </c>
      <c r="AQ806" s="4" t="str">
        <f>TEXT(Agricultural_Export_Analysis_Cleaned_Dataset[[#This Row],[Order_Date]],"mmm yyyy")</f>
        <v>Apr 2025</v>
      </c>
    </row>
    <row r="807" spans="1:43" x14ac:dyDescent="0.3">
      <c r="A807" t="s">
        <v>1687</v>
      </c>
      <c r="B807" t="s">
        <v>1688</v>
      </c>
      <c r="C807" s="2">
        <v>45916</v>
      </c>
      <c r="D807" s="2">
        <v>45917</v>
      </c>
      <c r="E807" s="2">
        <v>45930</v>
      </c>
      <c r="F807" t="s">
        <v>35</v>
      </c>
      <c r="G807" t="s">
        <v>73</v>
      </c>
      <c r="H807" t="s">
        <v>37</v>
      </c>
      <c r="I807" t="s">
        <v>97</v>
      </c>
      <c r="J807" t="s">
        <v>63</v>
      </c>
      <c r="K807" s="7">
        <v>7</v>
      </c>
      <c r="L807" t="s">
        <v>32</v>
      </c>
      <c r="M807" t="s">
        <v>88</v>
      </c>
      <c r="N807" t="s">
        <v>89</v>
      </c>
      <c r="O807">
        <v>1188</v>
      </c>
      <c r="P807" s="6">
        <v>354.75</v>
      </c>
      <c r="Q807" s="6">
        <v>421443</v>
      </c>
      <c r="R807" s="5">
        <v>0.05</v>
      </c>
      <c r="S807" s="6">
        <v>400370.85</v>
      </c>
      <c r="T807" s="6">
        <v>4493.78</v>
      </c>
      <c r="U807" s="6">
        <v>279909.15000000002</v>
      </c>
      <c r="V807" s="6">
        <v>2203.9299999999998</v>
      </c>
      <c r="W807" s="6">
        <v>13382.55</v>
      </c>
      <c r="X807" s="6">
        <v>100381.44</v>
      </c>
      <c r="Y807" s="5">
        <v>0.25072115015366397</v>
      </c>
      <c r="Z807" t="s">
        <v>103</v>
      </c>
      <c r="AA807" t="s">
        <v>104</v>
      </c>
      <c r="AB807" t="s">
        <v>42</v>
      </c>
      <c r="AC807" t="s">
        <v>66</v>
      </c>
      <c r="AD807" t="s">
        <v>77</v>
      </c>
      <c r="AE807" t="s">
        <v>45</v>
      </c>
      <c r="AF807" t="str">
        <f>TEXT(Agricultural_Export_Analysis_Cleaned_Dataset[[#This Row],[Order_Date]],"mmm")</f>
        <v>Sep</v>
      </c>
      <c r="AG807" t="str">
        <f>TEXT(Agricultural_Export_Analysis_Cleaned_Dataset[[#This Row],[Order_Date]],"yyyy")</f>
        <v>2025</v>
      </c>
      <c r="AH807" t="str">
        <f>TEXT(Agricultural_Export_Analysis_Cleaned_Dataset[[#This Row],[Order_Date]],"ddd")</f>
        <v>Tue</v>
      </c>
      <c r="AI807" t="str">
        <f>TEXT(Agricultural_Export_Analysis_Cleaned_Dataset[[#This Row],[Ship_Date]],"yyyy")</f>
        <v>2025</v>
      </c>
      <c r="AJ807" t="str">
        <f>TEXT(Agricultural_Export_Analysis_Cleaned_Dataset[[#This Row],[Ship_Date]],"mmm")</f>
        <v>Sep</v>
      </c>
      <c r="AK807" t="str">
        <f>TEXT(Agricultural_Export_Analysis_Cleaned_Dataset[[#This Row],[Ship_Date]],"ddd")</f>
        <v>Wed</v>
      </c>
      <c r="AL807" t="str">
        <f>TEXT(Agricultural_Export_Analysis_Cleaned_Dataset[[#This Row],[Delivery_Date]],"yyyy")</f>
        <v>2025</v>
      </c>
      <c r="AM807" t="str">
        <f>TEXT(Agricultural_Export_Analysis_Cleaned_Dataset[[#This Row],[Delivery_Date]],"mmm")</f>
        <v>Sep</v>
      </c>
      <c r="AN807" t="str">
        <f>TEXT(Agricultural_Export_Analysis_Cleaned_Dataset[[#This Row],[Delivery_Date]],"ddd")</f>
        <v>Tue</v>
      </c>
      <c r="AO807">
        <f>Agricultural_Export_Analysis_Cleaned_Dataset[[#This Row],[Delivery_Date]]-Agricultural_Export_Analysis_Cleaned_Dataset[[#This Row],[Ship_Date]]</f>
        <v>13</v>
      </c>
      <c r="AP807">
        <f>Agricultural_Export_Analysis_Cleaned_Dataset[[#This Row],[Ship_Date]]-Agricultural_Export_Analysis_Cleaned_Dataset[[#This Row],[Order_Date]]</f>
        <v>1</v>
      </c>
      <c r="AQ807" s="4" t="str">
        <f>TEXT(Agricultural_Export_Analysis_Cleaned_Dataset[[#This Row],[Order_Date]],"mmm yyyy")</f>
        <v>Sep 2025</v>
      </c>
    </row>
    <row r="808" spans="1:43" x14ac:dyDescent="0.3">
      <c r="A808" t="s">
        <v>1689</v>
      </c>
      <c r="B808" t="s">
        <v>1690</v>
      </c>
      <c r="C808" s="2">
        <v>45388</v>
      </c>
      <c r="D808" s="2">
        <v>45398</v>
      </c>
      <c r="E808" s="2">
        <v>45434</v>
      </c>
      <c r="F808" t="s">
        <v>35</v>
      </c>
      <c r="G808" t="s">
        <v>8933</v>
      </c>
      <c r="H808" t="s">
        <v>37</v>
      </c>
      <c r="I808" t="s">
        <v>38</v>
      </c>
      <c r="J808" t="s">
        <v>63</v>
      </c>
      <c r="K808" s="7">
        <v>15</v>
      </c>
      <c r="L808" t="s">
        <v>32</v>
      </c>
      <c r="M808" t="s">
        <v>130</v>
      </c>
      <c r="N808" t="s">
        <v>131</v>
      </c>
      <c r="O808">
        <v>1252</v>
      </c>
      <c r="P808" s="6">
        <v>171.24</v>
      </c>
      <c r="Q808" s="6">
        <v>214392.48</v>
      </c>
      <c r="R808" s="5">
        <v>0</v>
      </c>
      <c r="S808" s="6">
        <v>214392.48</v>
      </c>
      <c r="T808" s="6">
        <v>3717.24</v>
      </c>
      <c r="U808" s="6">
        <v>121864.12</v>
      </c>
      <c r="V808" s="6">
        <v>510.11</v>
      </c>
      <c r="W808" s="6">
        <v>6478.42</v>
      </c>
      <c r="X808" s="6">
        <v>81822.59</v>
      </c>
      <c r="Y808" s="5">
        <v>0.38164860073450302</v>
      </c>
      <c r="Z808" t="s">
        <v>81</v>
      </c>
      <c r="AA808" t="s">
        <v>165</v>
      </c>
      <c r="AB808" t="s">
        <v>42</v>
      </c>
      <c r="AC808" t="s">
        <v>43</v>
      </c>
      <c r="AD808" t="s">
        <v>123</v>
      </c>
      <c r="AE808" t="s">
        <v>45</v>
      </c>
      <c r="AF808" t="str">
        <f>TEXT(Agricultural_Export_Analysis_Cleaned_Dataset[[#This Row],[Order_Date]],"mmm")</f>
        <v>Apr</v>
      </c>
      <c r="AG808" t="str">
        <f>TEXT(Agricultural_Export_Analysis_Cleaned_Dataset[[#This Row],[Order_Date]],"yyyy")</f>
        <v>2024</v>
      </c>
      <c r="AH808" t="str">
        <f>TEXT(Agricultural_Export_Analysis_Cleaned_Dataset[[#This Row],[Order_Date]],"ddd")</f>
        <v>Sat</v>
      </c>
      <c r="AI808" t="str">
        <f>TEXT(Agricultural_Export_Analysis_Cleaned_Dataset[[#This Row],[Ship_Date]],"yyyy")</f>
        <v>2024</v>
      </c>
      <c r="AJ808" t="str">
        <f>TEXT(Agricultural_Export_Analysis_Cleaned_Dataset[[#This Row],[Ship_Date]],"mmm")</f>
        <v>Apr</v>
      </c>
      <c r="AK808" t="str">
        <f>TEXT(Agricultural_Export_Analysis_Cleaned_Dataset[[#This Row],[Ship_Date]],"ddd")</f>
        <v>Tue</v>
      </c>
      <c r="AL808" t="str">
        <f>TEXT(Agricultural_Export_Analysis_Cleaned_Dataset[[#This Row],[Delivery_Date]],"yyyy")</f>
        <v>2024</v>
      </c>
      <c r="AM808" t="str">
        <f>TEXT(Agricultural_Export_Analysis_Cleaned_Dataset[[#This Row],[Delivery_Date]],"mmm")</f>
        <v>May</v>
      </c>
      <c r="AN808" t="str">
        <f>TEXT(Agricultural_Export_Analysis_Cleaned_Dataset[[#This Row],[Delivery_Date]],"ddd")</f>
        <v>Wed</v>
      </c>
      <c r="AO808">
        <f>Agricultural_Export_Analysis_Cleaned_Dataset[[#This Row],[Delivery_Date]]-Agricultural_Export_Analysis_Cleaned_Dataset[[#This Row],[Ship_Date]]</f>
        <v>36</v>
      </c>
      <c r="AP808">
        <f>Agricultural_Export_Analysis_Cleaned_Dataset[[#This Row],[Ship_Date]]-Agricultural_Export_Analysis_Cleaned_Dataset[[#This Row],[Order_Date]]</f>
        <v>10</v>
      </c>
      <c r="AQ808" s="4" t="str">
        <f>TEXT(Agricultural_Export_Analysis_Cleaned_Dataset[[#This Row],[Order_Date]],"mmm yyyy")</f>
        <v>Apr 2024</v>
      </c>
    </row>
    <row r="809" spans="1:43" x14ac:dyDescent="0.3">
      <c r="A809" t="s">
        <v>1691</v>
      </c>
      <c r="B809" t="s">
        <v>1692</v>
      </c>
      <c r="C809" s="2">
        <v>45327</v>
      </c>
      <c r="D809" s="2">
        <v>45329</v>
      </c>
      <c r="E809" s="2">
        <v>45358</v>
      </c>
      <c r="F809" t="s">
        <v>35</v>
      </c>
      <c r="G809" t="s">
        <v>203</v>
      </c>
      <c r="H809" t="s">
        <v>51</v>
      </c>
      <c r="I809" t="s">
        <v>52</v>
      </c>
      <c r="J809" t="s">
        <v>112</v>
      </c>
      <c r="K809" s="7">
        <v>0</v>
      </c>
      <c r="L809" t="s">
        <v>70</v>
      </c>
      <c r="M809" t="s">
        <v>88</v>
      </c>
      <c r="N809" t="s">
        <v>89</v>
      </c>
      <c r="O809">
        <v>1058</v>
      </c>
      <c r="P809" s="6">
        <v>124.06</v>
      </c>
      <c r="Q809" s="6">
        <v>131255.48000000001</v>
      </c>
      <c r="R809" s="5">
        <v>0.15</v>
      </c>
      <c r="S809" s="6">
        <v>111567.158</v>
      </c>
      <c r="T809" s="6">
        <v>14991.93</v>
      </c>
      <c r="U809" s="6">
        <v>71760.94</v>
      </c>
      <c r="V809" s="6">
        <v>213.71</v>
      </c>
      <c r="W809" s="6">
        <v>6768.19</v>
      </c>
      <c r="X809" s="6">
        <v>17832.387999999999</v>
      </c>
      <c r="Y809" s="5">
        <v>0.159835459822325</v>
      </c>
      <c r="Z809" t="s">
        <v>40</v>
      </c>
      <c r="AA809" t="s">
        <v>147</v>
      </c>
      <c r="AB809" t="s">
        <v>83</v>
      </c>
      <c r="AC809" t="s">
        <v>43</v>
      </c>
      <c r="AD809" t="s">
        <v>44</v>
      </c>
      <c r="AE809" t="s">
        <v>45</v>
      </c>
      <c r="AF809" t="str">
        <f>TEXT(Agricultural_Export_Analysis_Cleaned_Dataset[[#This Row],[Order_Date]],"mmm")</f>
        <v>Feb</v>
      </c>
      <c r="AG809" t="str">
        <f>TEXT(Agricultural_Export_Analysis_Cleaned_Dataset[[#This Row],[Order_Date]],"yyyy")</f>
        <v>2024</v>
      </c>
      <c r="AH809" t="str">
        <f>TEXT(Agricultural_Export_Analysis_Cleaned_Dataset[[#This Row],[Order_Date]],"ddd")</f>
        <v>Mon</v>
      </c>
      <c r="AI809" t="str">
        <f>TEXT(Agricultural_Export_Analysis_Cleaned_Dataset[[#This Row],[Ship_Date]],"yyyy")</f>
        <v>2024</v>
      </c>
      <c r="AJ809" t="str">
        <f>TEXT(Agricultural_Export_Analysis_Cleaned_Dataset[[#This Row],[Ship_Date]],"mmm")</f>
        <v>Feb</v>
      </c>
      <c r="AK809" t="str">
        <f>TEXT(Agricultural_Export_Analysis_Cleaned_Dataset[[#This Row],[Ship_Date]],"ddd")</f>
        <v>Wed</v>
      </c>
      <c r="AL809" t="str">
        <f>TEXT(Agricultural_Export_Analysis_Cleaned_Dataset[[#This Row],[Delivery_Date]],"yyyy")</f>
        <v>2024</v>
      </c>
      <c r="AM809" t="str">
        <f>TEXT(Agricultural_Export_Analysis_Cleaned_Dataset[[#This Row],[Delivery_Date]],"mmm")</f>
        <v>Mar</v>
      </c>
      <c r="AN809" t="str">
        <f>TEXT(Agricultural_Export_Analysis_Cleaned_Dataset[[#This Row],[Delivery_Date]],"ddd")</f>
        <v>Thu</v>
      </c>
      <c r="AO809">
        <f>Agricultural_Export_Analysis_Cleaned_Dataset[[#This Row],[Delivery_Date]]-Agricultural_Export_Analysis_Cleaned_Dataset[[#This Row],[Ship_Date]]</f>
        <v>29</v>
      </c>
      <c r="AP809">
        <f>Agricultural_Export_Analysis_Cleaned_Dataset[[#This Row],[Ship_Date]]-Agricultural_Export_Analysis_Cleaned_Dataset[[#This Row],[Order_Date]]</f>
        <v>2</v>
      </c>
      <c r="AQ809" s="4" t="str">
        <f>TEXT(Agricultural_Export_Analysis_Cleaned_Dataset[[#This Row],[Order_Date]],"mmm yyyy")</f>
        <v>Feb 2024</v>
      </c>
    </row>
    <row r="810" spans="1:43" x14ac:dyDescent="0.3">
      <c r="A810" t="s">
        <v>1693</v>
      </c>
      <c r="B810" t="s">
        <v>1694</v>
      </c>
      <c r="C810" s="2">
        <v>45716</v>
      </c>
      <c r="D810" s="2">
        <v>45718</v>
      </c>
      <c r="E810" s="2">
        <v>45742</v>
      </c>
      <c r="F810" t="s">
        <v>35</v>
      </c>
      <c r="G810" t="s">
        <v>36</v>
      </c>
      <c r="H810" t="s">
        <v>74</v>
      </c>
      <c r="I810" t="s">
        <v>118</v>
      </c>
      <c r="J810" t="s">
        <v>53</v>
      </c>
      <c r="K810" s="7">
        <v>0</v>
      </c>
      <c r="L810" t="s">
        <v>32</v>
      </c>
      <c r="M810" t="s">
        <v>101</v>
      </c>
      <c r="N810" t="s">
        <v>102</v>
      </c>
      <c r="O810">
        <v>71</v>
      </c>
      <c r="P810" s="6">
        <v>457.53</v>
      </c>
      <c r="Q810" s="6">
        <v>32484.63</v>
      </c>
      <c r="R810" s="5">
        <v>0.05</v>
      </c>
      <c r="S810" s="6">
        <v>30860.398499999999</v>
      </c>
      <c r="T810" s="6">
        <v>14960.32</v>
      </c>
      <c r="U810" s="6">
        <v>21482.07</v>
      </c>
      <c r="V810" s="6">
        <v>185.25</v>
      </c>
      <c r="W810" s="6">
        <v>946.63</v>
      </c>
      <c r="X810" s="6">
        <v>-6713.8715000000002</v>
      </c>
      <c r="Y810" s="5">
        <v>-0.217556215289961</v>
      </c>
      <c r="Z810" t="s">
        <v>40</v>
      </c>
      <c r="AA810" t="s">
        <v>147</v>
      </c>
      <c r="AB810" t="s">
        <v>83</v>
      </c>
      <c r="AC810" t="s">
        <v>43</v>
      </c>
      <c r="AD810" t="s">
        <v>44</v>
      </c>
      <c r="AE810" t="s">
        <v>67</v>
      </c>
      <c r="AF810" t="str">
        <f>TEXT(Agricultural_Export_Analysis_Cleaned_Dataset[[#This Row],[Order_Date]],"mmm")</f>
        <v>Feb</v>
      </c>
      <c r="AG810" t="str">
        <f>TEXT(Agricultural_Export_Analysis_Cleaned_Dataset[[#This Row],[Order_Date]],"yyyy")</f>
        <v>2025</v>
      </c>
      <c r="AH810" t="str">
        <f>TEXT(Agricultural_Export_Analysis_Cleaned_Dataset[[#This Row],[Order_Date]],"ddd")</f>
        <v>Fri</v>
      </c>
      <c r="AI810" t="str">
        <f>TEXT(Agricultural_Export_Analysis_Cleaned_Dataset[[#This Row],[Ship_Date]],"yyyy")</f>
        <v>2025</v>
      </c>
      <c r="AJ810" t="str">
        <f>TEXT(Agricultural_Export_Analysis_Cleaned_Dataset[[#This Row],[Ship_Date]],"mmm")</f>
        <v>Mar</v>
      </c>
      <c r="AK810" t="str">
        <f>TEXT(Agricultural_Export_Analysis_Cleaned_Dataset[[#This Row],[Ship_Date]],"ddd")</f>
        <v>Sun</v>
      </c>
      <c r="AL810" t="str">
        <f>TEXT(Agricultural_Export_Analysis_Cleaned_Dataset[[#This Row],[Delivery_Date]],"yyyy")</f>
        <v>2025</v>
      </c>
      <c r="AM810" t="str">
        <f>TEXT(Agricultural_Export_Analysis_Cleaned_Dataset[[#This Row],[Delivery_Date]],"mmm")</f>
        <v>Mar</v>
      </c>
      <c r="AN810" t="str">
        <f>TEXT(Agricultural_Export_Analysis_Cleaned_Dataset[[#This Row],[Delivery_Date]],"ddd")</f>
        <v>Wed</v>
      </c>
      <c r="AO810">
        <f>Agricultural_Export_Analysis_Cleaned_Dataset[[#This Row],[Delivery_Date]]-Agricultural_Export_Analysis_Cleaned_Dataset[[#This Row],[Ship_Date]]</f>
        <v>24</v>
      </c>
      <c r="AP810">
        <f>Agricultural_Export_Analysis_Cleaned_Dataset[[#This Row],[Ship_Date]]-Agricultural_Export_Analysis_Cleaned_Dataset[[#This Row],[Order_Date]]</f>
        <v>2</v>
      </c>
      <c r="AQ810" s="4" t="str">
        <f>TEXT(Agricultural_Export_Analysis_Cleaned_Dataset[[#This Row],[Order_Date]],"mmm yyyy")</f>
        <v>Feb 2025</v>
      </c>
    </row>
    <row r="811" spans="1:43" x14ac:dyDescent="0.3">
      <c r="A811" t="s">
        <v>1695</v>
      </c>
      <c r="B811" t="s">
        <v>1696</v>
      </c>
      <c r="C811" s="2">
        <v>45988</v>
      </c>
      <c r="D811" s="2">
        <v>45992</v>
      </c>
      <c r="E811" s="2">
        <v>46018</v>
      </c>
      <c r="F811" t="s">
        <v>35</v>
      </c>
      <c r="G811" t="s">
        <v>8933</v>
      </c>
      <c r="H811" t="s">
        <v>37</v>
      </c>
      <c r="I811" t="s">
        <v>91</v>
      </c>
      <c r="J811" t="s">
        <v>39</v>
      </c>
      <c r="K811" s="7">
        <v>10</v>
      </c>
      <c r="L811" t="s">
        <v>80</v>
      </c>
      <c r="M811" t="s">
        <v>130</v>
      </c>
      <c r="N811" t="s">
        <v>131</v>
      </c>
      <c r="O811">
        <v>1543</v>
      </c>
      <c r="P811" s="6">
        <v>156.15</v>
      </c>
      <c r="Q811" s="6">
        <v>240939.45</v>
      </c>
      <c r="R811" s="5">
        <v>0</v>
      </c>
      <c r="S811" s="6">
        <v>240939.45</v>
      </c>
      <c r="T811" s="6">
        <v>13665.08</v>
      </c>
      <c r="U811" s="6">
        <v>177839.96</v>
      </c>
      <c r="V811" s="6">
        <v>2758.35</v>
      </c>
      <c r="W811" s="6">
        <v>26076.43</v>
      </c>
      <c r="X811" s="6">
        <v>20599.63</v>
      </c>
      <c r="Y811" s="5">
        <v>8.5497123862447705E-2</v>
      </c>
      <c r="Z811" t="s">
        <v>54</v>
      </c>
      <c r="AA811" t="s">
        <v>92</v>
      </c>
      <c r="AB811" t="s">
        <v>65</v>
      </c>
      <c r="AC811" t="s">
        <v>43</v>
      </c>
      <c r="AD811" t="s">
        <v>44</v>
      </c>
      <c r="AE811" t="s">
        <v>45</v>
      </c>
      <c r="AF811" t="str">
        <f>TEXT(Agricultural_Export_Analysis_Cleaned_Dataset[[#This Row],[Order_Date]],"mmm")</f>
        <v>Nov</v>
      </c>
      <c r="AG811" t="str">
        <f>TEXT(Agricultural_Export_Analysis_Cleaned_Dataset[[#This Row],[Order_Date]],"yyyy")</f>
        <v>2025</v>
      </c>
      <c r="AH811" t="str">
        <f>TEXT(Agricultural_Export_Analysis_Cleaned_Dataset[[#This Row],[Order_Date]],"ddd")</f>
        <v>Thu</v>
      </c>
      <c r="AI811" t="str">
        <f>TEXT(Agricultural_Export_Analysis_Cleaned_Dataset[[#This Row],[Ship_Date]],"yyyy")</f>
        <v>2025</v>
      </c>
      <c r="AJ811" t="str">
        <f>TEXT(Agricultural_Export_Analysis_Cleaned_Dataset[[#This Row],[Ship_Date]],"mmm")</f>
        <v>Dec</v>
      </c>
      <c r="AK811" t="str">
        <f>TEXT(Agricultural_Export_Analysis_Cleaned_Dataset[[#This Row],[Ship_Date]],"ddd")</f>
        <v>Mon</v>
      </c>
      <c r="AL811" t="str">
        <f>TEXT(Agricultural_Export_Analysis_Cleaned_Dataset[[#This Row],[Delivery_Date]],"yyyy")</f>
        <v>2025</v>
      </c>
      <c r="AM811" t="str">
        <f>TEXT(Agricultural_Export_Analysis_Cleaned_Dataset[[#This Row],[Delivery_Date]],"mmm")</f>
        <v>Dec</v>
      </c>
      <c r="AN811" t="str">
        <f>TEXT(Agricultural_Export_Analysis_Cleaned_Dataset[[#This Row],[Delivery_Date]],"ddd")</f>
        <v>Sat</v>
      </c>
      <c r="AO811">
        <f>Agricultural_Export_Analysis_Cleaned_Dataset[[#This Row],[Delivery_Date]]-Agricultural_Export_Analysis_Cleaned_Dataset[[#This Row],[Ship_Date]]</f>
        <v>26</v>
      </c>
      <c r="AP811">
        <f>Agricultural_Export_Analysis_Cleaned_Dataset[[#This Row],[Ship_Date]]-Agricultural_Export_Analysis_Cleaned_Dataset[[#This Row],[Order_Date]]</f>
        <v>4</v>
      </c>
      <c r="AQ811" s="4" t="str">
        <f>TEXT(Agricultural_Export_Analysis_Cleaned_Dataset[[#This Row],[Order_Date]],"mmm yyyy")</f>
        <v>Nov 2025</v>
      </c>
    </row>
    <row r="812" spans="1:43" x14ac:dyDescent="0.3">
      <c r="A812" t="s">
        <v>1697</v>
      </c>
      <c r="B812" t="s">
        <v>1698</v>
      </c>
      <c r="C812" s="2">
        <v>45434</v>
      </c>
      <c r="D812" s="2">
        <v>45441</v>
      </c>
      <c r="E812" s="2">
        <v>45453</v>
      </c>
      <c r="F812" t="s">
        <v>35</v>
      </c>
      <c r="G812" t="s">
        <v>96</v>
      </c>
      <c r="H812" t="s">
        <v>74</v>
      </c>
      <c r="I812" t="s">
        <v>38</v>
      </c>
      <c r="J812" t="s">
        <v>63</v>
      </c>
      <c r="K812" s="7">
        <v>2</v>
      </c>
      <c r="L812" t="s">
        <v>80</v>
      </c>
      <c r="M812" t="s">
        <v>130</v>
      </c>
      <c r="N812" t="s">
        <v>131</v>
      </c>
      <c r="O812">
        <v>272</v>
      </c>
      <c r="P812" s="6">
        <v>278.83</v>
      </c>
      <c r="Q812" s="6">
        <v>75841.759999999995</v>
      </c>
      <c r="R812" s="5">
        <v>0.05</v>
      </c>
      <c r="S812" s="6">
        <v>72049.672000000006</v>
      </c>
      <c r="T812" s="6">
        <v>8183.38</v>
      </c>
      <c r="U812" s="6">
        <v>37422.949999999997</v>
      </c>
      <c r="V812" s="6">
        <v>1094.56</v>
      </c>
      <c r="W812" s="6">
        <v>1631.03</v>
      </c>
      <c r="X812" s="6">
        <v>23717.752</v>
      </c>
      <c r="Y812" s="5">
        <v>0.32918612037539902</v>
      </c>
      <c r="Z812" t="s">
        <v>81</v>
      </c>
      <c r="AA812" t="s">
        <v>82</v>
      </c>
      <c r="AB812" t="s">
        <v>65</v>
      </c>
      <c r="AC812" t="s">
        <v>76</v>
      </c>
      <c r="AD812" t="s">
        <v>84</v>
      </c>
      <c r="AE812" t="s">
        <v>67</v>
      </c>
      <c r="AF812" t="str">
        <f>TEXT(Agricultural_Export_Analysis_Cleaned_Dataset[[#This Row],[Order_Date]],"mmm")</f>
        <v>May</v>
      </c>
      <c r="AG812" t="str">
        <f>TEXT(Agricultural_Export_Analysis_Cleaned_Dataset[[#This Row],[Order_Date]],"yyyy")</f>
        <v>2024</v>
      </c>
      <c r="AH812" t="str">
        <f>TEXT(Agricultural_Export_Analysis_Cleaned_Dataset[[#This Row],[Order_Date]],"ddd")</f>
        <v>Wed</v>
      </c>
      <c r="AI812" t="str">
        <f>TEXT(Agricultural_Export_Analysis_Cleaned_Dataset[[#This Row],[Ship_Date]],"yyyy")</f>
        <v>2024</v>
      </c>
      <c r="AJ812" t="str">
        <f>TEXT(Agricultural_Export_Analysis_Cleaned_Dataset[[#This Row],[Ship_Date]],"mmm")</f>
        <v>May</v>
      </c>
      <c r="AK812" t="str">
        <f>TEXT(Agricultural_Export_Analysis_Cleaned_Dataset[[#This Row],[Ship_Date]],"ddd")</f>
        <v>Wed</v>
      </c>
      <c r="AL812" t="str">
        <f>TEXT(Agricultural_Export_Analysis_Cleaned_Dataset[[#This Row],[Delivery_Date]],"yyyy")</f>
        <v>2024</v>
      </c>
      <c r="AM812" t="str">
        <f>TEXT(Agricultural_Export_Analysis_Cleaned_Dataset[[#This Row],[Delivery_Date]],"mmm")</f>
        <v>Jun</v>
      </c>
      <c r="AN812" t="str">
        <f>TEXT(Agricultural_Export_Analysis_Cleaned_Dataset[[#This Row],[Delivery_Date]],"ddd")</f>
        <v>Mon</v>
      </c>
      <c r="AO812">
        <f>Agricultural_Export_Analysis_Cleaned_Dataset[[#This Row],[Delivery_Date]]-Agricultural_Export_Analysis_Cleaned_Dataset[[#This Row],[Ship_Date]]</f>
        <v>12</v>
      </c>
      <c r="AP812">
        <f>Agricultural_Export_Analysis_Cleaned_Dataset[[#This Row],[Ship_Date]]-Agricultural_Export_Analysis_Cleaned_Dataset[[#This Row],[Order_Date]]</f>
        <v>7</v>
      </c>
      <c r="AQ812" s="4" t="str">
        <f>TEXT(Agricultural_Export_Analysis_Cleaned_Dataset[[#This Row],[Order_Date]],"mmm yyyy")</f>
        <v>May 2024</v>
      </c>
    </row>
    <row r="813" spans="1:43" x14ac:dyDescent="0.3">
      <c r="A813" t="s">
        <v>1699</v>
      </c>
      <c r="B813" t="s">
        <v>1700</v>
      </c>
      <c r="C813" s="2">
        <v>45425</v>
      </c>
      <c r="D813" s="2">
        <v>45434</v>
      </c>
      <c r="E813" s="2">
        <v>45472</v>
      </c>
      <c r="F813" t="s">
        <v>35</v>
      </c>
      <c r="G813" t="s">
        <v>8934</v>
      </c>
      <c r="H813" t="s">
        <v>51</v>
      </c>
      <c r="I813" t="s">
        <v>97</v>
      </c>
      <c r="J813" t="s">
        <v>112</v>
      </c>
      <c r="K813" s="7">
        <v>10</v>
      </c>
      <c r="L813" t="s">
        <v>135</v>
      </c>
      <c r="M813" t="s">
        <v>71</v>
      </c>
      <c r="N813" t="s">
        <v>72</v>
      </c>
      <c r="O813">
        <v>741</v>
      </c>
      <c r="P813" s="6">
        <v>220.77</v>
      </c>
      <c r="Q813" s="6">
        <v>163590.57</v>
      </c>
      <c r="R813" s="5">
        <v>0</v>
      </c>
      <c r="S813" s="6">
        <v>163590.57</v>
      </c>
      <c r="T813" s="6">
        <v>1029</v>
      </c>
      <c r="U813" s="6">
        <v>86137.67</v>
      </c>
      <c r="V813" s="6">
        <v>2263.4499999999998</v>
      </c>
      <c r="W813" s="6">
        <v>15225.82</v>
      </c>
      <c r="X813" s="6">
        <v>58934.63</v>
      </c>
      <c r="Y813" s="5">
        <v>0.36025689011292</v>
      </c>
      <c r="Z813" t="s">
        <v>81</v>
      </c>
      <c r="AA813" t="s">
        <v>82</v>
      </c>
      <c r="AB813" t="s">
        <v>83</v>
      </c>
      <c r="AC813" t="s">
        <v>66</v>
      </c>
      <c r="AD813" t="s">
        <v>84</v>
      </c>
      <c r="AE813" t="s">
        <v>45</v>
      </c>
      <c r="AF813" t="str">
        <f>TEXT(Agricultural_Export_Analysis_Cleaned_Dataset[[#This Row],[Order_Date]],"mmm")</f>
        <v>May</v>
      </c>
      <c r="AG813" t="str">
        <f>TEXT(Agricultural_Export_Analysis_Cleaned_Dataset[[#This Row],[Order_Date]],"yyyy")</f>
        <v>2024</v>
      </c>
      <c r="AH813" t="str">
        <f>TEXT(Agricultural_Export_Analysis_Cleaned_Dataset[[#This Row],[Order_Date]],"ddd")</f>
        <v>Mon</v>
      </c>
      <c r="AI813" t="str">
        <f>TEXT(Agricultural_Export_Analysis_Cleaned_Dataset[[#This Row],[Ship_Date]],"yyyy")</f>
        <v>2024</v>
      </c>
      <c r="AJ813" t="str">
        <f>TEXT(Agricultural_Export_Analysis_Cleaned_Dataset[[#This Row],[Ship_Date]],"mmm")</f>
        <v>May</v>
      </c>
      <c r="AK813" t="str">
        <f>TEXT(Agricultural_Export_Analysis_Cleaned_Dataset[[#This Row],[Ship_Date]],"ddd")</f>
        <v>Wed</v>
      </c>
      <c r="AL813" t="str">
        <f>TEXT(Agricultural_Export_Analysis_Cleaned_Dataset[[#This Row],[Delivery_Date]],"yyyy")</f>
        <v>2024</v>
      </c>
      <c r="AM813" t="str">
        <f>TEXT(Agricultural_Export_Analysis_Cleaned_Dataset[[#This Row],[Delivery_Date]],"mmm")</f>
        <v>Jun</v>
      </c>
      <c r="AN813" t="str">
        <f>TEXT(Agricultural_Export_Analysis_Cleaned_Dataset[[#This Row],[Delivery_Date]],"ddd")</f>
        <v>Sat</v>
      </c>
      <c r="AO813">
        <f>Agricultural_Export_Analysis_Cleaned_Dataset[[#This Row],[Delivery_Date]]-Agricultural_Export_Analysis_Cleaned_Dataset[[#This Row],[Ship_Date]]</f>
        <v>38</v>
      </c>
      <c r="AP813">
        <f>Agricultural_Export_Analysis_Cleaned_Dataset[[#This Row],[Ship_Date]]-Agricultural_Export_Analysis_Cleaned_Dataset[[#This Row],[Order_Date]]</f>
        <v>9</v>
      </c>
      <c r="AQ813" s="4" t="str">
        <f>TEXT(Agricultural_Export_Analysis_Cleaned_Dataset[[#This Row],[Order_Date]],"mmm yyyy")</f>
        <v>May 2024</v>
      </c>
    </row>
    <row r="814" spans="1:43" x14ac:dyDescent="0.3">
      <c r="A814" t="s">
        <v>1701</v>
      </c>
      <c r="B814" t="s">
        <v>1702</v>
      </c>
      <c r="C814" s="2">
        <v>45489</v>
      </c>
      <c r="D814" s="2">
        <v>45490</v>
      </c>
      <c r="E814" s="2">
        <v>45508</v>
      </c>
      <c r="F814" t="s">
        <v>35</v>
      </c>
      <c r="G814" t="s">
        <v>96</v>
      </c>
      <c r="H814" t="s">
        <v>37</v>
      </c>
      <c r="I814" t="s">
        <v>52</v>
      </c>
      <c r="J814" t="s">
        <v>112</v>
      </c>
      <c r="K814" s="7">
        <v>2</v>
      </c>
      <c r="L814" t="s">
        <v>70</v>
      </c>
      <c r="M814" t="s">
        <v>101</v>
      </c>
      <c r="N814" t="s">
        <v>102</v>
      </c>
      <c r="O814">
        <v>1113</v>
      </c>
      <c r="P814" s="6">
        <v>352.97</v>
      </c>
      <c r="Q814" s="6">
        <v>392855.61</v>
      </c>
      <c r="R814" s="5">
        <v>0</v>
      </c>
      <c r="S814" s="6">
        <v>392855.61</v>
      </c>
      <c r="T814" s="6">
        <v>6684.48</v>
      </c>
      <c r="U814" s="6">
        <v>264746.52</v>
      </c>
      <c r="V814" s="6">
        <v>2554.96</v>
      </c>
      <c r="W814" s="6">
        <v>44740.17</v>
      </c>
      <c r="X814" s="6">
        <v>74129.48</v>
      </c>
      <c r="Y814" s="5">
        <v>0.18869395806769801</v>
      </c>
      <c r="Z814" t="s">
        <v>103</v>
      </c>
      <c r="AA814" t="s">
        <v>119</v>
      </c>
      <c r="AB814" t="s">
        <v>42</v>
      </c>
      <c r="AC814" t="s">
        <v>43</v>
      </c>
      <c r="AD814" t="s">
        <v>84</v>
      </c>
      <c r="AE814" t="s">
        <v>58</v>
      </c>
      <c r="AF814" t="str">
        <f>TEXT(Agricultural_Export_Analysis_Cleaned_Dataset[[#This Row],[Order_Date]],"mmm")</f>
        <v>Jul</v>
      </c>
      <c r="AG814" t="str">
        <f>TEXT(Agricultural_Export_Analysis_Cleaned_Dataset[[#This Row],[Order_Date]],"yyyy")</f>
        <v>2024</v>
      </c>
      <c r="AH814" t="str">
        <f>TEXT(Agricultural_Export_Analysis_Cleaned_Dataset[[#This Row],[Order_Date]],"ddd")</f>
        <v>Tue</v>
      </c>
      <c r="AI814" t="str">
        <f>TEXT(Agricultural_Export_Analysis_Cleaned_Dataset[[#This Row],[Ship_Date]],"yyyy")</f>
        <v>2024</v>
      </c>
      <c r="AJ814" t="str">
        <f>TEXT(Agricultural_Export_Analysis_Cleaned_Dataset[[#This Row],[Ship_Date]],"mmm")</f>
        <v>Jul</v>
      </c>
      <c r="AK814" t="str">
        <f>TEXT(Agricultural_Export_Analysis_Cleaned_Dataset[[#This Row],[Ship_Date]],"ddd")</f>
        <v>Wed</v>
      </c>
      <c r="AL814" t="str">
        <f>TEXT(Agricultural_Export_Analysis_Cleaned_Dataset[[#This Row],[Delivery_Date]],"yyyy")</f>
        <v>2024</v>
      </c>
      <c r="AM814" t="str">
        <f>TEXT(Agricultural_Export_Analysis_Cleaned_Dataset[[#This Row],[Delivery_Date]],"mmm")</f>
        <v>Aug</v>
      </c>
      <c r="AN814" t="str">
        <f>TEXT(Agricultural_Export_Analysis_Cleaned_Dataset[[#This Row],[Delivery_Date]],"ddd")</f>
        <v>Sun</v>
      </c>
      <c r="AO814">
        <f>Agricultural_Export_Analysis_Cleaned_Dataset[[#This Row],[Delivery_Date]]-Agricultural_Export_Analysis_Cleaned_Dataset[[#This Row],[Ship_Date]]</f>
        <v>18</v>
      </c>
      <c r="AP814">
        <f>Agricultural_Export_Analysis_Cleaned_Dataset[[#This Row],[Ship_Date]]-Agricultural_Export_Analysis_Cleaned_Dataset[[#This Row],[Order_Date]]</f>
        <v>1</v>
      </c>
      <c r="AQ814" s="4" t="str">
        <f>TEXT(Agricultural_Export_Analysis_Cleaned_Dataset[[#This Row],[Order_Date]],"mmm yyyy")</f>
        <v>Jul 2024</v>
      </c>
    </row>
    <row r="815" spans="1:43" x14ac:dyDescent="0.3">
      <c r="A815" t="s">
        <v>1703</v>
      </c>
      <c r="B815" t="s">
        <v>1704</v>
      </c>
      <c r="C815" s="2">
        <v>45345</v>
      </c>
      <c r="D815" s="2">
        <v>45352</v>
      </c>
      <c r="E815" s="2">
        <v>45370</v>
      </c>
      <c r="F815" t="s">
        <v>35</v>
      </c>
      <c r="G815" t="s">
        <v>8932</v>
      </c>
      <c r="H815" t="s">
        <v>51</v>
      </c>
      <c r="I815" t="s">
        <v>38</v>
      </c>
      <c r="J815" t="s">
        <v>63</v>
      </c>
      <c r="K815" s="7">
        <v>0</v>
      </c>
      <c r="L815" t="s">
        <v>70</v>
      </c>
      <c r="M815" t="s">
        <v>71</v>
      </c>
      <c r="N815" t="s">
        <v>72</v>
      </c>
      <c r="O815">
        <v>1975</v>
      </c>
      <c r="P815" s="6">
        <v>377.68</v>
      </c>
      <c r="Q815" s="6">
        <v>745918</v>
      </c>
      <c r="R815" s="5">
        <v>0</v>
      </c>
      <c r="S815" s="6">
        <v>745918</v>
      </c>
      <c r="T815" s="6">
        <v>11630.12</v>
      </c>
      <c r="U815" s="6">
        <v>548873.31999999995</v>
      </c>
      <c r="V815" s="6">
        <v>836.68</v>
      </c>
      <c r="W815" s="6">
        <v>40319.360000000001</v>
      </c>
      <c r="X815" s="6">
        <v>144258.51999999999</v>
      </c>
      <c r="Y815" s="5">
        <v>0.19339729031877501</v>
      </c>
      <c r="Z815" t="s">
        <v>40</v>
      </c>
      <c r="AA815" t="s">
        <v>147</v>
      </c>
      <c r="AB815" t="s">
        <v>42</v>
      </c>
      <c r="AC815" t="s">
        <v>43</v>
      </c>
      <c r="AD815" t="s">
        <v>98</v>
      </c>
      <c r="AE815" t="s">
        <v>67</v>
      </c>
      <c r="AF815" t="str">
        <f>TEXT(Agricultural_Export_Analysis_Cleaned_Dataset[[#This Row],[Order_Date]],"mmm")</f>
        <v>Feb</v>
      </c>
      <c r="AG815" t="str">
        <f>TEXT(Agricultural_Export_Analysis_Cleaned_Dataset[[#This Row],[Order_Date]],"yyyy")</f>
        <v>2024</v>
      </c>
      <c r="AH815" t="str">
        <f>TEXT(Agricultural_Export_Analysis_Cleaned_Dataset[[#This Row],[Order_Date]],"ddd")</f>
        <v>Fri</v>
      </c>
      <c r="AI815" t="str">
        <f>TEXT(Agricultural_Export_Analysis_Cleaned_Dataset[[#This Row],[Ship_Date]],"yyyy")</f>
        <v>2024</v>
      </c>
      <c r="AJ815" t="str">
        <f>TEXT(Agricultural_Export_Analysis_Cleaned_Dataset[[#This Row],[Ship_Date]],"mmm")</f>
        <v>Mar</v>
      </c>
      <c r="AK815" t="str">
        <f>TEXT(Agricultural_Export_Analysis_Cleaned_Dataset[[#This Row],[Ship_Date]],"ddd")</f>
        <v>Fri</v>
      </c>
      <c r="AL815" t="str">
        <f>TEXT(Agricultural_Export_Analysis_Cleaned_Dataset[[#This Row],[Delivery_Date]],"yyyy")</f>
        <v>2024</v>
      </c>
      <c r="AM815" t="str">
        <f>TEXT(Agricultural_Export_Analysis_Cleaned_Dataset[[#This Row],[Delivery_Date]],"mmm")</f>
        <v>Mar</v>
      </c>
      <c r="AN815" t="str">
        <f>TEXT(Agricultural_Export_Analysis_Cleaned_Dataset[[#This Row],[Delivery_Date]],"ddd")</f>
        <v>Tue</v>
      </c>
      <c r="AO815">
        <f>Agricultural_Export_Analysis_Cleaned_Dataset[[#This Row],[Delivery_Date]]-Agricultural_Export_Analysis_Cleaned_Dataset[[#This Row],[Ship_Date]]</f>
        <v>18</v>
      </c>
      <c r="AP815">
        <f>Agricultural_Export_Analysis_Cleaned_Dataset[[#This Row],[Ship_Date]]-Agricultural_Export_Analysis_Cleaned_Dataset[[#This Row],[Order_Date]]</f>
        <v>7</v>
      </c>
      <c r="AQ815" s="4" t="str">
        <f>TEXT(Agricultural_Export_Analysis_Cleaned_Dataset[[#This Row],[Order_Date]],"mmm yyyy")</f>
        <v>Feb 2024</v>
      </c>
    </row>
    <row r="816" spans="1:43" x14ac:dyDescent="0.3">
      <c r="A816" t="s">
        <v>1705</v>
      </c>
      <c r="B816" t="s">
        <v>1706</v>
      </c>
      <c r="C816" s="2">
        <v>45750</v>
      </c>
      <c r="D816" s="2">
        <v>45754</v>
      </c>
      <c r="E816" s="2">
        <v>45775</v>
      </c>
      <c r="F816" t="s">
        <v>35</v>
      </c>
      <c r="G816" t="s">
        <v>8933</v>
      </c>
      <c r="H816" t="s">
        <v>74</v>
      </c>
      <c r="I816" t="s">
        <v>38</v>
      </c>
      <c r="J816" t="s">
        <v>63</v>
      </c>
      <c r="K816" s="7">
        <v>7</v>
      </c>
      <c r="L816" t="s">
        <v>70</v>
      </c>
      <c r="M816" t="s">
        <v>130</v>
      </c>
      <c r="N816" t="s">
        <v>131</v>
      </c>
      <c r="O816">
        <v>1585</v>
      </c>
      <c r="P816" s="6">
        <v>482.3</v>
      </c>
      <c r="Q816" s="6">
        <v>764445.5</v>
      </c>
      <c r="R816" s="5">
        <v>0</v>
      </c>
      <c r="S816" s="6">
        <v>764445.5</v>
      </c>
      <c r="T816" s="6">
        <v>13497.23</v>
      </c>
      <c r="U816" s="6">
        <v>399522.18</v>
      </c>
      <c r="V816" s="6">
        <v>114.38</v>
      </c>
      <c r="W816" s="6">
        <v>55637.1</v>
      </c>
      <c r="X816" s="6">
        <v>295674.61</v>
      </c>
      <c r="Y816" s="5">
        <v>0.38678311272680699</v>
      </c>
      <c r="Z816" t="s">
        <v>81</v>
      </c>
      <c r="AA816" t="s">
        <v>165</v>
      </c>
      <c r="AB816" t="s">
        <v>83</v>
      </c>
      <c r="AC816" t="s">
        <v>76</v>
      </c>
      <c r="AD816" t="s">
        <v>77</v>
      </c>
      <c r="AE816" t="s">
        <v>58</v>
      </c>
      <c r="AF816" t="str">
        <f>TEXT(Agricultural_Export_Analysis_Cleaned_Dataset[[#This Row],[Order_Date]],"mmm")</f>
        <v>Apr</v>
      </c>
      <c r="AG816" t="str">
        <f>TEXT(Agricultural_Export_Analysis_Cleaned_Dataset[[#This Row],[Order_Date]],"yyyy")</f>
        <v>2025</v>
      </c>
      <c r="AH816" t="str">
        <f>TEXT(Agricultural_Export_Analysis_Cleaned_Dataset[[#This Row],[Order_Date]],"ddd")</f>
        <v>Thu</v>
      </c>
      <c r="AI816" t="str">
        <f>TEXT(Agricultural_Export_Analysis_Cleaned_Dataset[[#This Row],[Ship_Date]],"yyyy")</f>
        <v>2025</v>
      </c>
      <c r="AJ816" t="str">
        <f>TEXT(Agricultural_Export_Analysis_Cleaned_Dataset[[#This Row],[Ship_Date]],"mmm")</f>
        <v>Apr</v>
      </c>
      <c r="AK816" t="str">
        <f>TEXT(Agricultural_Export_Analysis_Cleaned_Dataset[[#This Row],[Ship_Date]],"ddd")</f>
        <v>Mon</v>
      </c>
      <c r="AL816" t="str">
        <f>TEXT(Agricultural_Export_Analysis_Cleaned_Dataset[[#This Row],[Delivery_Date]],"yyyy")</f>
        <v>2025</v>
      </c>
      <c r="AM816" t="str">
        <f>TEXT(Agricultural_Export_Analysis_Cleaned_Dataset[[#This Row],[Delivery_Date]],"mmm")</f>
        <v>Apr</v>
      </c>
      <c r="AN816" t="str">
        <f>TEXT(Agricultural_Export_Analysis_Cleaned_Dataset[[#This Row],[Delivery_Date]],"ddd")</f>
        <v>Mon</v>
      </c>
      <c r="AO816">
        <f>Agricultural_Export_Analysis_Cleaned_Dataset[[#This Row],[Delivery_Date]]-Agricultural_Export_Analysis_Cleaned_Dataset[[#This Row],[Ship_Date]]</f>
        <v>21</v>
      </c>
      <c r="AP816">
        <f>Agricultural_Export_Analysis_Cleaned_Dataset[[#This Row],[Ship_Date]]-Agricultural_Export_Analysis_Cleaned_Dataset[[#This Row],[Order_Date]]</f>
        <v>4</v>
      </c>
      <c r="AQ816" s="4" t="str">
        <f>TEXT(Agricultural_Export_Analysis_Cleaned_Dataset[[#This Row],[Order_Date]],"mmm yyyy")</f>
        <v>Apr 2025</v>
      </c>
    </row>
    <row r="817" spans="1:43" x14ac:dyDescent="0.3">
      <c r="A817" t="s">
        <v>1707</v>
      </c>
      <c r="B817" t="s">
        <v>1708</v>
      </c>
      <c r="C817" s="2">
        <v>45340</v>
      </c>
      <c r="D817" s="2">
        <v>45349</v>
      </c>
      <c r="E817" s="2">
        <v>45379</v>
      </c>
      <c r="F817" t="s">
        <v>35</v>
      </c>
      <c r="G817" t="s">
        <v>73</v>
      </c>
      <c r="H817" t="s">
        <v>74</v>
      </c>
      <c r="I817" t="s">
        <v>97</v>
      </c>
      <c r="J817" t="s">
        <v>39</v>
      </c>
      <c r="K817" s="7">
        <v>7</v>
      </c>
      <c r="L817" t="s">
        <v>135</v>
      </c>
      <c r="M817" t="s">
        <v>71</v>
      </c>
      <c r="N817" t="s">
        <v>72</v>
      </c>
      <c r="O817">
        <v>1308</v>
      </c>
      <c r="P817" s="6">
        <v>367.45</v>
      </c>
      <c r="Q817" s="6">
        <v>480624.6</v>
      </c>
      <c r="R817" s="5">
        <v>0</v>
      </c>
      <c r="S817" s="6">
        <v>480624.6</v>
      </c>
      <c r="T817" s="6">
        <v>5873.16</v>
      </c>
      <c r="U817" s="6">
        <v>231056.63</v>
      </c>
      <c r="V817" s="6">
        <v>2104.21</v>
      </c>
      <c r="W817" s="6">
        <v>10480.219999999999</v>
      </c>
      <c r="X817" s="6">
        <v>231110.38</v>
      </c>
      <c r="Y817" s="5">
        <v>0.48085424674475702</v>
      </c>
      <c r="Z817" t="s">
        <v>40</v>
      </c>
      <c r="AA817" t="s">
        <v>147</v>
      </c>
      <c r="AB817" t="s">
        <v>83</v>
      </c>
      <c r="AC817" t="s">
        <v>66</v>
      </c>
      <c r="AD817" t="s">
        <v>93</v>
      </c>
      <c r="AE817" t="s">
        <v>58</v>
      </c>
      <c r="AF817" t="str">
        <f>TEXT(Agricultural_Export_Analysis_Cleaned_Dataset[[#This Row],[Order_Date]],"mmm")</f>
        <v>Feb</v>
      </c>
      <c r="AG817" t="str">
        <f>TEXT(Agricultural_Export_Analysis_Cleaned_Dataset[[#This Row],[Order_Date]],"yyyy")</f>
        <v>2024</v>
      </c>
      <c r="AH817" t="str">
        <f>TEXT(Agricultural_Export_Analysis_Cleaned_Dataset[[#This Row],[Order_Date]],"ddd")</f>
        <v>Sun</v>
      </c>
      <c r="AI817" t="str">
        <f>TEXT(Agricultural_Export_Analysis_Cleaned_Dataset[[#This Row],[Ship_Date]],"yyyy")</f>
        <v>2024</v>
      </c>
      <c r="AJ817" t="str">
        <f>TEXT(Agricultural_Export_Analysis_Cleaned_Dataset[[#This Row],[Ship_Date]],"mmm")</f>
        <v>Feb</v>
      </c>
      <c r="AK817" t="str">
        <f>TEXT(Agricultural_Export_Analysis_Cleaned_Dataset[[#This Row],[Ship_Date]],"ddd")</f>
        <v>Tue</v>
      </c>
      <c r="AL817" t="str">
        <f>TEXT(Agricultural_Export_Analysis_Cleaned_Dataset[[#This Row],[Delivery_Date]],"yyyy")</f>
        <v>2024</v>
      </c>
      <c r="AM817" t="str">
        <f>TEXT(Agricultural_Export_Analysis_Cleaned_Dataset[[#This Row],[Delivery_Date]],"mmm")</f>
        <v>Mar</v>
      </c>
      <c r="AN817" t="str">
        <f>TEXT(Agricultural_Export_Analysis_Cleaned_Dataset[[#This Row],[Delivery_Date]],"ddd")</f>
        <v>Thu</v>
      </c>
      <c r="AO817">
        <f>Agricultural_Export_Analysis_Cleaned_Dataset[[#This Row],[Delivery_Date]]-Agricultural_Export_Analysis_Cleaned_Dataset[[#This Row],[Ship_Date]]</f>
        <v>30</v>
      </c>
      <c r="AP817">
        <f>Agricultural_Export_Analysis_Cleaned_Dataset[[#This Row],[Ship_Date]]-Agricultural_Export_Analysis_Cleaned_Dataset[[#This Row],[Order_Date]]</f>
        <v>9</v>
      </c>
      <c r="AQ817" s="4" t="str">
        <f>TEXT(Agricultural_Export_Analysis_Cleaned_Dataset[[#This Row],[Order_Date]],"mmm yyyy")</f>
        <v>Feb 2024</v>
      </c>
    </row>
    <row r="818" spans="1:43" x14ac:dyDescent="0.3">
      <c r="A818" t="s">
        <v>1709</v>
      </c>
      <c r="B818" t="s">
        <v>1710</v>
      </c>
      <c r="C818" s="2">
        <v>45595</v>
      </c>
      <c r="D818" s="2">
        <v>45604</v>
      </c>
      <c r="E818" s="2">
        <v>45626</v>
      </c>
      <c r="F818" t="s">
        <v>35</v>
      </c>
      <c r="G818" t="s">
        <v>8933</v>
      </c>
      <c r="H818" t="s">
        <v>74</v>
      </c>
      <c r="I818" t="s">
        <v>91</v>
      </c>
      <c r="J818" t="s">
        <v>112</v>
      </c>
      <c r="K818" s="7">
        <v>15</v>
      </c>
      <c r="L818" t="s">
        <v>135</v>
      </c>
      <c r="M818" t="s">
        <v>159</v>
      </c>
      <c r="N818" t="s">
        <v>160</v>
      </c>
      <c r="O818">
        <v>1598</v>
      </c>
      <c r="P818" s="6">
        <v>306.97000000000003</v>
      </c>
      <c r="Q818" s="6">
        <v>490538.06</v>
      </c>
      <c r="R818" s="5">
        <v>0.15</v>
      </c>
      <c r="S818" s="6">
        <v>416957.35100000002</v>
      </c>
      <c r="T818" s="6">
        <v>8804.3700000000008</v>
      </c>
      <c r="U818" s="6">
        <v>283526.21999999997</v>
      </c>
      <c r="V818" s="6">
        <v>1190.02</v>
      </c>
      <c r="W818" s="6">
        <v>40883.449999999997</v>
      </c>
      <c r="X818" s="6">
        <v>82553.290999999997</v>
      </c>
      <c r="Y818" s="5">
        <v>0.197989772340049</v>
      </c>
      <c r="Z818" t="s">
        <v>54</v>
      </c>
      <c r="AA818" t="s">
        <v>75</v>
      </c>
      <c r="AB818" t="s">
        <v>42</v>
      </c>
      <c r="AC818" t="s">
        <v>76</v>
      </c>
      <c r="AD818" t="s">
        <v>57</v>
      </c>
      <c r="AE818" t="s">
        <v>45</v>
      </c>
      <c r="AF818" t="str">
        <f>TEXT(Agricultural_Export_Analysis_Cleaned_Dataset[[#This Row],[Order_Date]],"mmm")</f>
        <v>Oct</v>
      </c>
      <c r="AG818" t="str">
        <f>TEXT(Agricultural_Export_Analysis_Cleaned_Dataset[[#This Row],[Order_Date]],"yyyy")</f>
        <v>2024</v>
      </c>
      <c r="AH818" t="str">
        <f>TEXT(Agricultural_Export_Analysis_Cleaned_Dataset[[#This Row],[Order_Date]],"ddd")</f>
        <v>Wed</v>
      </c>
      <c r="AI818" t="str">
        <f>TEXT(Agricultural_Export_Analysis_Cleaned_Dataset[[#This Row],[Ship_Date]],"yyyy")</f>
        <v>2024</v>
      </c>
      <c r="AJ818" t="str">
        <f>TEXT(Agricultural_Export_Analysis_Cleaned_Dataset[[#This Row],[Ship_Date]],"mmm")</f>
        <v>Nov</v>
      </c>
      <c r="AK818" t="str">
        <f>TEXT(Agricultural_Export_Analysis_Cleaned_Dataset[[#This Row],[Ship_Date]],"ddd")</f>
        <v>Fri</v>
      </c>
      <c r="AL818" t="str">
        <f>TEXT(Agricultural_Export_Analysis_Cleaned_Dataset[[#This Row],[Delivery_Date]],"yyyy")</f>
        <v>2024</v>
      </c>
      <c r="AM818" t="str">
        <f>TEXT(Agricultural_Export_Analysis_Cleaned_Dataset[[#This Row],[Delivery_Date]],"mmm")</f>
        <v>Nov</v>
      </c>
      <c r="AN818" t="str">
        <f>TEXT(Agricultural_Export_Analysis_Cleaned_Dataset[[#This Row],[Delivery_Date]],"ddd")</f>
        <v>Sat</v>
      </c>
      <c r="AO818">
        <f>Agricultural_Export_Analysis_Cleaned_Dataset[[#This Row],[Delivery_Date]]-Agricultural_Export_Analysis_Cleaned_Dataset[[#This Row],[Ship_Date]]</f>
        <v>22</v>
      </c>
      <c r="AP818">
        <f>Agricultural_Export_Analysis_Cleaned_Dataset[[#This Row],[Ship_Date]]-Agricultural_Export_Analysis_Cleaned_Dataset[[#This Row],[Order_Date]]</f>
        <v>9</v>
      </c>
      <c r="AQ818" s="4" t="str">
        <f>TEXT(Agricultural_Export_Analysis_Cleaned_Dataset[[#This Row],[Order_Date]],"mmm yyyy")</f>
        <v>Oct 2024</v>
      </c>
    </row>
    <row r="819" spans="1:43" x14ac:dyDescent="0.3">
      <c r="A819" t="s">
        <v>1711</v>
      </c>
      <c r="B819" t="s">
        <v>1712</v>
      </c>
      <c r="C819" s="2">
        <v>45486</v>
      </c>
      <c r="D819" s="2">
        <v>45488</v>
      </c>
      <c r="E819" s="2">
        <v>45517</v>
      </c>
      <c r="F819" t="s">
        <v>35</v>
      </c>
      <c r="G819" t="s">
        <v>132</v>
      </c>
      <c r="H819" t="s">
        <v>51</v>
      </c>
      <c r="I819" t="s">
        <v>118</v>
      </c>
      <c r="J819" t="s">
        <v>39</v>
      </c>
      <c r="K819" s="7">
        <v>0</v>
      </c>
      <c r="L819" t="s">
        <v>135</v>
      </c>
      <c r="M819" t="s">
        <v>33</v>
      </c>
      <c r="N819" t="s">
        <v>34</v>
      </c>
      <c r="O819">
        <v>652</v>
      </c>
      <c r="P819" s="6">
        <v>30.21</v>
      </c>
      <c r="Q819" s="6">
        <v>19696.919999999998</v>
      </c>
      <c r="R819" s="5">
        <v>0.1</v>
      </c>
      <c r="S819" s="6">
        <v>17727.227999999999</v>
      </c>
      <c r="T819" s="6">
        <v>11988.33</v>
      </c>
      <c r="U819" s="6">
        <v>11005.85</v>
      </c>
      <c r="V819" s="6">
        <v>2584.8200000000002</v>
      </c>
      <c r="W819" s="6">
        <v>2044.46</v>
      </c>
      <c r="X819" s="6">
        <v>-9896.232</v>
      </c>
      <c r="Y819" s="5">
        <v>-0.55825039312406899</v>
      </c>
      <c r="Z819" t="s">
        <v>103</v>
      </c>
      <c r="AA819" t="s">
        <v>119</v>
      </c>
      <c r="AB819" t="s">
        <v>83</v>
      </c>
      <c r="AC819" t="s">
        <v>43</v>
      </c>
      <c r="AD819" t="s">
        <v>44</v>
      </c>
      <c r="AE819" t="s">
        <v>58</v>
      </c>
      <c r="AF819" t="str">
        <f>TEXT(Agricultural_Export_Analysis_Cleaned_Dataset[[#This Row],[Order_Date]],"mmm")</f>
        <v>Jul</v>
      </c>
      <c r="AG819" t="str">
        <f>TEXT(Agricultural_Export_Analysis_Cleaned_Dataset[[#This Row],[Order_Date]],"yyyy")</f>
        <v>2024</v>
      </c>
      <c r="AH819" t="str">
        <f>TEXT(Agricultural_Export_Analysis_Cleaned_Dataset[[#This Row],[Order_Date]],"ddd")</f>
        <v>Sat</v>
      </c>
      <c r="AI819" t="str">
        <f>TEXT(Agricultural_Export_Analysis_Cleaned_Dataset[[#This Row],[Ship_Date]],"yyyy")</f>
        <v>2024</v>
      </c>
      <c r="AJ819" t="str">
        <f>TEXT(Agricultural_Export_Analysis_Cleaned_Dataset[[#This Row],[Ship_Date]],"mmm")</f>
        <v>Jul</v>
      </c>
      <c r="AK819" t="str">
        <f>TEXT(Agricultural_Export_Analysis_Cleaned_Dataset[[#This Row],[Ship_Date]],"ddd")</f>
        <v>Mon</v>
      </c>
      <c r="AL819" t="str">
        <f>TEXT(Agricultural_Export_Analysis_Cleaned_Dataset[[#This Row],[Delivery_Date]],"yyyy")</f>
        <v>2024</v>
      </c>
      <c r="AM819" t="str">
        <f>TEXT(Agricultural_Export_Analysis_Cleaned_Dataset[[#This Row],[Delivery_Date]],"mmm")</f>
        <v>Aug</v>
      </c>
      <c r="AN819" t="str">
        <f>TEXT(Agricultural_Export_Analysis_Cleaned_Dataset[[#This Row],[Delivery_Date]],"ddd")</f>
        <v>Tue</v>
      </c>
      <c r="AO819">
        <f>Agricultural_Export_Analysis_Cleaned_Dataset[[#This Row],[Delivery_Date]]-Agricultural_Export_Analysis_Cleaned_Dataset[[#This Row],[Ship_Date]]</f>
        <v>29</v>
      </c>
      <c r="AP819">
        <f>Agricultural_Export_Analysis_Cleaned_Dataset[[#This Row],[Ship_Date]]-Agricultural_Export_Analysis_Cleaned_Dataset[[#This Row],[Order_Date]]</f>
        <v>2</v>
      </c>
      <c r="AQ819" s="4" t="str">
        <f>TEXT(Agricultural_Export_Analysis_Cleaned_Dataset[[#This Row],[Order_Date]],"mmm yyyy")</f>
        <v>Jul 2024</v>
      </c>
    </row>
    <row r="820" spans="1:43" x14ac:dyDescent="0.3">
      <c r="A820" t="s">
        <v>1713</v>
      </c>
      <c r="B820" t="s">
        <v>1714</v>
      </c>
      <c r="C820" s="2">
        <v>45470</v>
      </c>
      <c r="D820" s="2">
        <v>45474</v>
      </c>
      <c r="E820" s="2">
        <v>45500</v>
      </c>
      <c r="F820" t="s">
        <v>35</v>
      </c>
      <c r="G820" t="s">
        <v>96</v>
      </c>
      <c r="H820" t="s">
        <v>37</v>
      </c>
      <c r="I820" t="s">
        <v>91</v>
      </c>
      <c r="J820" t="s">
        <v>53</v>
      </c>
      <c r="K820" s="7">
        <v>4</v>
      </c>
      <c r="L820" t="s">
        <v>87</v>
      </c>
      <c r="M820" t="s">
        <v>48</v>
      </c>
      <c r="N820" t="s">
        <v>49</v>
      </c>
      <c r="O820">
        <v>1018</v>
      </c>
      <c r="P820" s="6">
        <v>94.4</v>
      </c>
      <c r="Q820" s="6">
        <v>96099.199999999997</v>
      </c>
      <c r="R820" s="5">
        <v>0</v>
      </c>
      <c r="S820" s="6">
        <v>96099.199999999997</v>
      </c>
      <c r="T820" s="6">
        <v>6556.7</v>
      </c>
      <c r="U820" s="6">
        <v>56425.07</v>
      </c>
      <c r="V820" s="6">
        <v>2685.66</v>
      </c>
      <c r="W820" s="6">
        <v>8090.94</v>
      </c>
      <c r="X820" s="6">
        <v>22340.83</v>
      </c>
      <c r="Y820" s="5">
        <v>0.23247675318837199</v>
      </c>
      <c r="Z820" t="s">
        <v>81</v>
      </c>
      <c r="AA820" t="s">
        <v>150</v>
      </c>
      <c r="AB820" t="s">
        <v>42</v>
      </c>
      <c r="AC820" t="s">
        <v>43</v>
      </c>
      <c r="AD820" t="s">
        <v>77</v>
      </c>
      <c r="AE820" t="s">
        <v>45</v>
      </c>
      <c r="AF820" t="str">
        <f>TEXT(Agricultural_Export_Analysis_Cleaned_Dataset[[#This Row],[Order_Date]],"mmm")</f>
        <v>Jun</v>
      </c>
      <c r="AG820" t="str">
        <f>TEXT(Agricultural_Export_Analysis_Cleaned_Dataset[[#This Row],[Order_Date]],"yyyy")</f>
        <v>2024</v>
      </c>
      <c r="AH820" t="str">
        <f>TEXT(Agricultural_Export_Analysis_Cleaned_Dataset[[#This Row],[Order_Date]],"ddd")</f>
        <v>Thu</v>
      </c>
      <c r="AI820" t="str">
        <f>TEXT(Agricultural_Export_Analysis_Cleaned_Dataset[[#This Row],[Ship_Date]],"yyyy")</f>
        <v>2024</v>
      </c>
      <c r="AJ820" t="str">
        <f>TEXT(Agricultural_Export_Analysis_Cleaned_Dataset[[#This Row],[Ship_Date]],"mmm")</f>
        <v>Jul</v>
      </c>
      <c r="AK820" t="str">
        <f>TEXT(Agricultural_Export_Analysis_Cleaned_Dataset[[#This Row],[Ship_Date]],"ddd")</f>
        <v>Mon</v>
      </c>
      <c r="AL820" t="str">
        <f>TEXT(Agricultural_Export_Analysis_Cleaned_Dataset[[#This Row],[Delivery_Date]],"yyyy")</f>
        <v>2024</v>
      </c>
      <c r="AM820" t="str">
        <f>TEXT(Agricultural_Export_Analysis_Cleaned_Dataset[[#This Row],[Delivery_Date]],"mmm")</f>
        <v>Jul</v>
      </c>
      <c r="AN820" t="str">
        <f>TEXT(Agricultural_Export_Analysis_Cleaned_Dataset[[#This Row],[Delivery_Date]],"ddd")</f>
        <v>Sat</v>
      </c>
      <c r="AO820">
        <f>Agricultural_Export_Analysis_Cleaned_Dataset[[#This Row],[Delivery_Date]]-Agricultural_Export_Analysis_Cleaned_Dataset[[#This Row],[Ship_Date]]</f>
        <v>26</v>
      </c>
      <c r="AP820">
        <f>Agricultural_Export_Analysis_Cleaned_Dataset[[#This Row],[Ship_Date]]-Agricultural_Export_Analysis_Cleaned_Dataset[[#This Row],[Order_Date]]</f>
        <v>4</v>
      </c>
      <c r="AQ820" s="4" t="str">
        <f>TEXT(Agricultural_Export_Analysis_Cleaned_Dataset[[#This Row],[Order_Date]],"mmm yyyy")</f>
        <v>Jun 2024</v>
      </c>
    </row>
    <row r="821" spans="1:43" x14ac:dyDescent="0.3">
      <c r="A821" t="s">
        <v>1715</v>
      </c>
      <c r="B821" t="s">
        <v>1716</v>
      </c>
      <c r="C821" s="2">
        <v>45412</v>
      </c>
      <c r="D821" s="2">
        <v>45415</v>
      </c>
      <c r="E821" s="2">
        <v>45440</v>
      </c>
      <c r="F821" t="s">
        <v>35</v>
      </c>
      <c r="G821" t="s">
        <v>132</v>
      </c>
      <c r="H821" t="s">
        <v>51</v>
      </c>
      <c r="I821" t="s">
        <v>38</v>
      </c>
      <c r="J821" t="s">
        <v>53</v>
      </c>
      <c r="K821" s="7">
        <v>10</v>
      </c>
      <c r="L821" t="s">
        <v>87</v>
      </c>
      <c r="M821" t="s">
        <v>48</v>
      </c>
      <c r="N821" t="s">
        <v>49</v>
      </c>
      <c r="O821">
        <v>1600</v>
      </c>
      <c r="P821" s="6">
        <v>28.4</v>
      </c>
      <c r="Q821" s="6">
        <v>45440</v>
      </c>
      <c r="R821" s="5">
        <v>0.1</v>
      </c>
      <c r="S821" s="6">
        <v>40896</v>
      </c>
      <c r="T821" s="6">
        <v>13510.14</v>
      </c>
      <c r="U821" s="6">
        <v>28561.93</v>
      </c>
      <c r="V821" s="6">
        <v>2884.06</v>
      </c>
      <c r="W821" s="6">
        <v>4446.55</v>
      </c>
      <c r="X821" s="6">
        <v>-8506.68</v>
      </c>
      <c r="Y821" s="5">
        <v>-0.20800762910798101</v>
      </c>
      <c r="Z821" t="s">
        <v>81</v>
      </c>
      <c r="AA821" t="s">
        <v>165</v>
      </c>
      <c r="AB821" t="s">
        <v>42</v>
      </c>
      <c r="AC821" t="s">
        <v>66</v>
      </c>
      <c r="AD821" t="s">
        <v>44</v>
      </c>
      <c r="AE821" t="s">
        <v>67</v>
      </c>
      <c r="AF821" t="str">
        <f>TEXT(Agricultural_Export_Analysis_Cleaned_Dataset[[#This Row],[Order_Date]],"mmm")</f>
        <v>Apr</v>
      </c>
      <c r="AG821" t="str">
        <f>TEXT(Agricultural_Export_Analysis_Cleaned_Dataset[[#This Row],[Order_Date]],"yyyy")</f>
        <v>2024</v>
      </c>
      <c r="AH821" t="str">
        <f>TEXT(Agricultural_Export_Analysis_Cleaned_Dataset[[#This Row],[Order_Date]],"ddd")</f>
        <v>Tue</v>
      </c>
      <c r="AI821" t="str">
        <f>TEXT(Agricultural_Export_Analysis_Cleaned_Dataset[[#This Row],[Ship_Date]],"yyyy")</f>
        <v>2024</v>
      </c>
      <c r="AJ821" t="str">
        <f>TEXT(Agricultural_Export_Analysis_Cleaned_Dataset[[#This Row],[Ship_Date]],"mmm")</f>
        <v>May</v>
      </c>
      <c r="AK821" t="str">
        <f>TEXT(Agricultural_Export_Analysis_Cleaned_Dataset[[#This Row],[Ship_Date]],"ddd")</f>
        <v>Fri</v>
      </c>
      <c r="AL821" t="str">
        <f>TEXT(Agricultural_Export_Analysis_Cleaned_Dataset[[#This Row],[Delivery_Date]],"yyyy")</f>
        <v>2024</v>
      </c>
      <c r="AM821" t="str">
        <f>TEXT(Agricultural_Export_Analysis_Cleaned_Dataset[[#This Row],[Delivery_Date]],"mmm")</f>
        <v>May</v>
      </c>
      <c r="AN821" t="str">
        <f>TEXT(Agricultural_Export_Analysis_Cleaned_Dataset[[#This Row],[Delivery_Date]],"ddd")</f>
        <v>Tue</v>
      </c>
      <c r="AO821">
        <f>Agricultural_Export_Analysis_Cleaned_Dataset[[#This Row],[Delivery_Date]]-Agricultural_Export_Analysis_Cleaned_Dataset[[#This Row],[Ship_Date]]</f>
        <v>25</v>
      </c>
      <c r="AP821">
        <f>Agricultural_Export_Analysis_Cleaned_Dataset[[#This Row],[Ship_Date]]-Agricultural_Export_Analysis_Cleaned_Dataset[[#This Row],[Order_Date]]</f>
        <v>3</v>
      </c>
      <c r="AQ821" s="4" t="str">
        <f>TEXT(Agricultural_Export_Analysis_Cleaned_Dataset[[#This Row],[Order_Date]],"mmm yyyy")</f>
        <v>Apr 2024</v>
      </c>
    </row>
    <row r="822" spans="1:43" x14ac:dyDescent="0.3">
      <c r="A822" t="s">
        <v>1717</v>
      </c>
      <c r="B822" t="s">
        <v>1718</v>
      </c>
      <c r="C822" s="2">
        <v>45867</v>
      </c>
      <c r="D822" s="2">
        <v>45875</v>
      </c>
      <c r="E822" s="2">
        <v>45893</v>
      </c>
      <c r="F822" t="s">
        <v>35</v>
      </c>
      <c r="G822" t="s">
        <v>8933</v>
      </c>
      <c r="H822" t="s">
        <v>51</v>
      </c>
      <c r="I822" t="s">
        <v>38</v>
      </c>
      <c r="J822" t="s">
        <v>53</v>
      </c>
      <c r="K822" s="7">
        <v>10</v>
      </c>
      <c r="L822" t="s">
        <v>80</v>
      </c>
      <c r="M822" t="s">
        <v>33</v>
      </c>
      <c r="N822" t="s">
        <v>34</v>
      </c>
      <c r="O822">
        <v>1654</v>
      </c>
      <c r="P822" s="6">
        <v>284.29000000000002</v>
      </c>
      <c r="Q822" s="6">
        <v>470215.66</v>
      </c>
      <c r="R822" s="5">
        <v>0.15</v>
      </c>
      <c r="S822" s="6">
        <v>399683.31099999999</v>
      </c>
      <c r="T822" s="6">
        <v>9640.1200000000008</v>
      </c>
      <c r="U822" s="6">
        <v>221190.83</v>
      </c>
      <c r="V822" s="6">
        <v>2778.04</v>
      </c>
      <c r="W822" s="6">
        <v>16652.09</v>
      </c>
      <c r="X822" s="6">
        <v>149422.231</v>
      </c>
      <c r="Y822" s="5">
        <v>0.37385156419503301</v>
      </c>
      <c r="Z822" t="s">
        <v>103</v>
      </c>
      <c r="AA822" t="s">
        <v>119</v>
      </c>
      <c r="AB822" t="s">
        <v>65</v>
      </c>
      <c r="AC822" t="s">
        <v>66</v>
      </c>
      <c r="AD822" t="s">
        <v>98</v>
      </c>
      <c r="AE822" t="s">
        <v>58</v>
      </c>
      <c r="AF822" t="str">
        <f>TEXT(Agricultural_Export_Analysis_Cleaned_Dataset[[#This Row],[Order_Date]],"mmm")</f>
        <v>Jul</v>
      </c>
      <c r="AG822" t="str">
        <f>TEXT(Agricultural_Export_Analysis_Cleaned_Dataset[[#This Row],[Order_Date]],"yyyy")</f>
        <v>2025</v>
      </c>
      <c r="AH822" t="str">
        <f>TEXT(Agricultural_Export_Analysis_Cleaned_Dataset[[#This Row],[Order_Date]],"ddd")</f>
        <v>Tue</v>
      </c>
      <c r="AI822" t="str">
        <f>TEXT(Agricultural_Export_Analysis_Cleaned_Dataset[[#This Row],[Ship_Date]],"yyyy")</f>
        <v>2025</v>
      </c>
      <c r="AJ822" t="str">
        <f>TEXT(Agricultural_Export_Analysis_Cleaned_Dataset[[#This Row],[Ship_Date]],"mmm")</f>
        <v>Aug</v>
      </c>
      <c r="AK822" t="str">
        <f>TEXT(Agricultural_Export_Analysis_Cleaned_Dataset[[#This Row],[Ship_Date]],"ddd")</f>
        <v>Wed</v>
      </c>
      <c r="AL822" t="str">
        <f>TEXT(Agricultural_Export_Analysis_Cleaned_Dataset[[#This Row],[Delivery_Date]],"yyyy")</f>
        <v>2025</v>
      </c>
      <c r="AM822" t="str">
        <f>TEXT(Agricultural_Export_Analysis_Cleaned_Dataset[[#This Row],[Delivery_Date]],"mmm")</f>
        <v>Aug</v>
      </c>
      <c r="AN822" t="str">
        <f>TEXT(Agricultural_Export_Analysis_Cleaned_Dataset[[#This Row],[Delivery_Date]],"ddd")</f>
        <v>Sun</v>
      </c>
      <c r="AO822">
        <f>Agricultural_Export_Analysis_Cleaned_Dataset[[#This Row],[Delivery_Date]]-Agricultural_Export_Analysis_Cleaned_Dataset[[#This Row],[Ship_Date]]</f>
        <v>18</v>
      </c>
      <c r="AP822">
        <f>Agricultural_Export_Analysis_Cleaned_Dataset[[#This Row],[Ship_Date]]-Agricultural_Export_Analysis_Cleaned_Dataset[[#This Row],[Order_Date]]</f>
        <v>8</v>
      </c>
      <c r="AQ822" s="4" t="str">
        <f>TEXT(Agricultural_Export_Analysis_Cleaned_Dataset[[#This Row],[Order_Date]],"mmm yyyy")</f>
        <v>Jul 2025</v>
      </c>
    </row>
    <row r="823" spans="1:43" x14ac:dyDescent="0.3">
      <c r="A823" t="s">
        <v>1719</v>
      </c>
      <c r="B823" t="s">
        <v>1720</v>
      </c>
      <c r="C823" s="2">
        <v>45333</v>
      </c>
      <c r="D823" s="2">
        <v>45334</v>
      </c>
      <c r="E823" s="2">
        <v>45354</v>
      </c>
      <c r="F823" t="s">
        <v>35</v>
      </c>
      <c r="G823" t="s">
        <v>8934</v>
      </c>
      <c r="H823" t="s">
        <v>74</v>
      </c>
      <c r="I823" t="s">
        <v>38</v>
      </c>
      <c r="J823" t="s">
        <v>112</v>
      </c>
      <c r="K823" s="7">
        <v>0</v>
      </c>
      <c r="L823" t="s">
        <v>32</v>
      </c>
      <c r="M823" t="s">
        <v>130</v>
      </c>
      <c r="N823" t="s">
        <v>131</v>
      </c>
      <c r="O823">
        <v>866</v>
      </c>
      <c r="P823" s="6">
        <v>279.89999999999998</v>
      </c>
      <c r="Q823" s="6">
        <v>242393.4</v>
      </c>
      <c r="R823" s="5">
        <v>0.05</v>
      </c>
      <c r="S823" s="6">
        <v>230273.73</v>
      </c>
      <c r="T823" s="6">
        <v>11710.6</v>
      </c>
      <c r="U823" s="6">
        <v>144216.60999999999</v>
      </c>
      <c r="V823" s="6">
        <v>2564.31</v>
      </c>
      <c r="W823" s="6">
        <v>10866.65</v>
      </c>
      <c r="X823" s="6">
        <v>60915.56</v>
      </c>
      <c r="Y823" s="5">
        <v>0.26453542920419099</v>
      </c>
      <c r="Z823" t="s">
        <v>40</v>
      </c>
      <c r="AA823" t="s">
        <v>147</v>
      </c>
      <c r="AB823" t="s">
        <v>83</v>
      </c>
      <c r="AC823" t="s">
        <v>66</v>
      </c>
      <c r="AD823" t="s">
        <v>123</v>
      </c>
      <c r="AE823" t="s">
        <v>58</v>
      </c>
      <c r="AF823" t="str">
        <f>TEXT(Agricultural_Export_Analysis_Cleaned_Dataset[[#This Row],[Order_Date]],"mmm")</f>
        <v>Feb</v>
      </c>
      <c r="AG823" t="str">
        <f>TEXT(Agricultural_Export_Analysis_Cleaned_Dataset[[#This Row],[Order_Date]],"yyyy")</f>
        <v>2024</v>
      </c>
      <c r="AH823" t="str">
        <f>TEXT(Agricultural_Export_Analysis_Cleaned_Dataset[[#This Row],[Order_Date]],"ddd")</f>
        <v>Sun</v>
      </c>
      <c r="AI823" t="str">
        <f>TEXT(Agricultural_Export_Analysis_Cleaned_Dataset[[#This Row],[Ship_Date]],"yyyy")</f>
        <v>2024</v>
      </c>
      <c r="AJ823" t="str">
        <f>TEXT(Agricultural_Export_Analysis_Cleaned_Dataset[[#This Row],[Ship_Date]],"mmm")</f>
        <v>Feb</v>
      </c>
      <c r="AK823" t="str">
        <f>TEXT(Agricultural_Export_Analysis_Cleaned_Dataset[[#This Row],[Ship_Date]],"ddd")</f>
        <v>Mon</v>
      </c>
      <c r="AL823" t="str">
        <f>TEXT(Agricultural_Export_Analysis_Cleaned_Dataset[[#This Row],[Delivery_Date]],"yyyy")</f>
        <v>2024</v>
      </c>
      <c r="AM823" t="str">
        <f>TEXT(Agricultural_Export_Analysis_Cleaned_Dataset[[#This Row],[Delivery_Date]],"mmm")</f>
        <v>Mar</v>
      </c>
      <c r="AN823" t="str">
        <f>TEXT(Agricultural_Export_Analysis_Cleaned_Dataset[[#This Row],[Delivery_Date]],"ddd")</f>
        <v>Sun</v>
      </c>
      <c r="AO823">
        <f>Agricultural_Export_Analysis_Cleaned_Dataset[[#This Row],[Delivery_Date]]-Agricultural_Export_Analysis_Cleaned_Dataset[[#This Row],[Ship_Date]]</f>
        <v>20</v>
      </c>
      <c r="AP823">
        <f>Agricultural_Export_Analysis_Cleaned_Dataset[[#This Row],[Ship_Date]]-Agricultural_Export_Analysis_Cleaned_Dataset[[#This Row],[Order_Date]]</f>
        <v>1</v>
      </c>
      <c r="AQ823" s="4" t="str">
        <f>TEXT(Agricultural_Export_Analysis_Cleaned_Dataset[[#This Row],[Order_Date]],"mmm yyyy")</f>
        <v>Feb 2024</v>
      </c>
    </row>
    <row r="824" spans="1:43" x14ac:dyDescent="0.3">
      <c r="A824" t="s">
        <v>1721</v>
      </c>
      <c r="B824" t="s">
        <v>1722</v>
      </c>
      <c r="C824" s="2">
        <v>45634</v>
      </c>
      <c r="D824" s="2">
        <v>45635</v>
      </c>
      <c r="E824" s="2">
        <v>45642</v>
      </c>
      <c r="F824" t="s">
        <v>35</v>
      </c>
      <c r="G824" t="s">
        <v>8934</v>
      </c>
      <c r="H824" t="s">
        <v>74</v>
      </c>
      <c r="I824" t="s">
        <v>91</v>
      </c>
      <c r="J824" t="s">
        <v>39</v>
      </c>
      <c r="K824" s="7">
        <v>0</v>
      </c>
      <c r="L824" t="s">
        <v>87</v>
      </c>
      <c r="M824" t="s">
        <v>33</v>
      </c>
      <c r="N824" t="s">
        <v>34</v>
      </c>
      <c r="O824">
        <v>1757</v>
      </c>
      <c r="P824" s="6">
        <v>490.23</v>
      </c>
      <c r="Q824" s="6">
        <v>861334.11</v>
      </c>
      <c r="R824" s="5">
        <v>0.15</v>
      </c>
      <c r="S824" s="6">
        <v>732133.99349999998</v>
      </c>
      <c r="T824" s="6">
        <v>1588.32</v>
      </c>
      <c r="U824" s="6">
        <v>440136.84</v>
      </c>
      <c r="V824" s="6">
        <v>2038.11</v>
      </c>
      <c r="W824" s="6">
        <v>74261.36</v>
      </c>
      <c r="X824" s="6">
        <v>214109.36350000001</v>
      </c>
      <c r="Y824" s="5">
        <v>0.29244559793821401</v>
      </c>
      <c r="Z824" t="s">
        <v>54</v>
      </c>
      <c r="AA824" t="s">
        <v>55</v>
      </c>
      <c r="AB824" t="s">
        <v>56</v>
      </c>
      <c r="AC824" t="s">
        <v>43</v>
      </c>
      <c r="AD824" t="s">
        <v>93</v>
      </c>
      <c r="AE824" t="s">
        <v>58</v>
      </c>
      <c r="AF824" t="str">
        <f>TEXT(Agricultural_Export_Analysis_Cleaned_Dataset[[#This Row],[Order_Date]],"mmm")</f>
        <v>Dec</v>
      </c>
      <c r="AG824" t="str">
        <f>TEXT(Agricultural_Export_Analysis_Cleaned_Dataset[[#This Row],[Order_Date]],"yyyy")</f>
        <v>2024</v>
      </c>
      <c r="AH824" t="str">
        <f>TEXT(Agricultural_Export_Analysis_Cleaned_Dataset[[#This Row],[Order_Date]],"ddd")</f>
        <v>Sun</v>
      </c>
      <c r="AI824" t="str">
        <f>TEXT(Agricultural_Export_Analysis_Cleaned_Dataset[[#This Row],[Ship_Date]],"yyyy")</f>
        <v>2024</v>
      </c>
      <c r="AJ824" t="str">
        <f>TEXT(Agricultural_Export_Analysis_Cleaned_Dataset[[#This Row],[Ship_Date]],"mmm")</f>
        <v>Dec</v>
      </c>
      <c r="AK824" t="str">
        <f>TEXT(Agricultural_Export_Analysis_Cleaned_Dataset[[#This Row],[Ship_Date]],"ddd")</f>
        <v>Mon</v>
      </c>
      <c r="AL824" t="str">
        <f>TEXT(Agricultural_Export_Analysis_Cleaned_Dataset[[#This Row],[Delivery_Date]],"yyyy")</f>
        <v>2024</v>
      </c>
      <c r="AM824" t="str">
        <f>TEXT(Agricultural_Export_Analysis_Cleaned_Dataset[[#This Row],[Delivery_Date]],"mmm")</f>
        <v>Dec</v>
      </c>
      <c r="AN824" t="str">
        <f>TEXT(Agricultural_Export_Analysis_Cleaned_Dataset[[#This Row],[Delivery_Date]],"ddd")</f>
        <v>Mon</v>
      </c>
      <c r="AO824">
        <f>Agricultural_Export_Analysis_Cleaned_Dataset[[#This Row],[Delivery_Date]]-Agricultural_Export_Analysis_Cleaned_Dataset[[#This Row],[Ship_Date]]</f>
        <v>7</v>
      </c>
      <c r="AP824">
        <f>Agricultural_Export_Analysis_Cleaned_Dataset[[#This Row],[Ship_Date]]-Agricultural_Export_Analysis_Cleaned_Dataset[[#This Row],[Order_Date]]</f>
        <v>1</v>
      </c>
      <c r="AQ824" s="4" t="str">
        <f>TEXT(Agricultural_Export_Analysis_Cleaned_Dataset[[#This Row],[Order_Date]],"mmm yyyy")</f>
        <v>Dec 2024</v>
      </c>
    </row>
    <row r="825" spans="1:43" x14ac:dyDescent="0.3">
      <c r="A825" t="s">
        <v>1723</v>
      </c>
      <c r="B825" t="s">
        <v>1724</v>
      </c>
      <c r="C825" s="2">
        <v>45949</v>
      </c>
      <c r="D825" s="2">
        <v>45956</v>
      </c>
      <c r="E825" s="2">
        <v>45962</v>
      </c>
      <c r="F825" t="s">
        <v>35</v>
      </c>
      <c r="G825" t="s">
        <v>73</v>
      </c>
      <c r="H825" t="s">
        <v>51</v>
      </c>
      <c r="I825" t="s">
        <v>52</v>
      </c>
      <c r="J825" t="s">
        <v>112</v>
      </c>
      <c r="K825" s="7">
        <v>0</v>
      </c>
      <c r="L825" t="s">
        <v>80</v>
      </c>
      <c r="M825" t="s">
        <v>71</v>
      </c>
      <c r="N825" t="s">
        <v>72</v>
      </c>
      <c r="O825">
        <v>161</v>
      </c>
      <c r="P825" s="6">
        <v>237.51</v>
      </c>
      <c r="Q825" s="6">
        <v>38239.11</v>
      </c>
      <c r="R825" s="5">
        <v>0.05</v>
      </c>
      <c r="S825" s="6">
        <v>36327.154499999997</v>
      </c>
      <c r="T825" s="6">
        <v>8066.21</v>
      </c>
      <c r="U825" s="6">
        <v>25751.21</v>
      </c>
      <c r="V825" s="6">
        <v>2628.34</v>
      </c>
      <c r="W825" s="6">
        <v>4175.53</v>
      </c>
      <c r="X825" s="6">
        <v>-4294.1355000000003</v>
      </c>
      <c r="Y825" s="5">
        <v>-0.11820731788943201</v>
      </c>
      <c r="Z825" t="s">
        <v>54</v>
      </c>
      <c r="AA825" t="s">
        <v>75</v>
      </c>
      <c r="AB825" t="s">
        <v>83</v>
      </c>
      <c r="AC825" t="s">
        <v>66</v>
      </c>
      <c r="AD825" t="s">
        <v>93</v>
      </c>
      <c r="AE825" t="s">
        <v>67</v>
      </c>
      <c r="AF825" t="str">
        <f>TEXT(Agricultural_Export_Analysis_Cleaned_Dataset[[#This Row],[Order_Date]],"mmm")</f>
        <v>Oct</v>
      </c>
      <c r="AG825" t="str">
        <f>TEXT(Agricultural_Export_Analysis_Cleaned_Dataset[[#This Row],[Order_Date]],"yyyy")</f>
        <v>2025</v>
      </c>
      <c r="AH825" t="str">
        <f>TEXT(Agricultural_Export_Analysis_Cleaned_Dataset[[#This Row],[Order_Date]],"ddd")</f>
        <v>Sun</v>
      </c>
      <c r="AI825" t="str">
        <f>TEXT(Agricultural_Export_Analysis_Cleaned_Dataset[[#This Row],[Ship_Date]],"yyyy")</f>
        <v>2025</v>
      </c>
      <c r="AJ825" t="str">
        <f>TEXT(Agricultural_Export_Analysis_Cleaned_Dataset[[#This Row],[Ship_Date]],"mmm")</f>
        <v>Oct</v>
      </c>
      <c r="AK825" t="str">
        <f>TEXT(Agricultural_Export_Analysis_Cleaned_Dataset[[#This Row],[Ship_Date]],"ddd")</f>
        <v>Sun</v>
      </c>
      <c r="AL825" t="str">
        <f>TEXT(Agricultural_Export_Analysis_Cleaned_Dataset[[#This Row],[Delivery_Date]],"yyyy")</f>
        <v>2025</v>
      </c>
      <c r="AM825" t="str">
        <f>TEXT(Agricultural_Export_Analysis_Cleaned_Dataset[[#This Row],[Delivery_Date]],"mmm")</f>
        <v>Nov</v>
      </c>
      <c r="AN825" t="str">
        <f>TEXT(Agricultural_Export_Analysis_Cleaned_Dataset[[#This Row],[Delivery_Date]],"ddd")</f>
        <v>Sat</v>
      </c>
      <c r="AO825">
        <f>Agricultural_Export_Analysis_Cleaned_Dataset[[#This Row],[Delivery_Date]]-Agricultural_Export_Analysis_Cleaned_Dataset[[#This Row],[Ship_Date]]</f>
        <v>6</v>
      </c>
      <c r="AP825">
        <f>Agricultural_Export_Analysis_Cleaned_Dataset[[#This Row],[Ship_Date]]-Agricultural_Export_Analysis_Cleaned_Dataset[[#This Row],[Order_Date]]</f>
        <v>7</v>
      </c>
      <c r="AQ825" s="4" t="str">
        <f>TEXT(Agricultural_Export_Analysis_Cleaned_Dataset[[#This Row],[Order_Date]],"mmm yyyy")</f>
        <v>Oct 2025</v>
      </c>
    </row>
    <row r="826" spans="1:43" x14ac:dyDescent="0.3">
      <c r="A826" t="s">
        <v>1725</v>
      </c>
      <c r="B826" t="s">
        <v>1726</v>
      </c>
      <c r="C826" s="2">
        <v>45425</v>
      </c>
      <c r="D826" s="2">
        <v>45435</v>
      </c>
      <c r="E826" s="2">
        <v>45451</v>
      </c>
      <c r="F826" t="s">
        <v>35</v>
      </c>
      <c r="G826" t="s">
        <v>50</v>
      </c>
      <c r="H826" t="s">
        <v>74</v>
      </c>
      <c r="I826" t="s">
        <v>118</v>
      </c>
      <c r="J826" t="s">
        <v>112</v>
      </c>
      <c r="K826" s="7">
        <v>0</v>
      </c>
      <c r="L826" t="s">
        <v>87</v>
      </c>
      <c r="M826" t="s">
        <v>159</v>
      </c>
      <c r="N826" t="s">
        <v>160</v>
      </c>
      <c r="O826">
        <v>382</v>
      </c>
      <c r="P826" s="6">
        <v>47.93</v>
      </c>
      <c r="Q826" s="6">
        <v>18309.259999999998</v>
      </c>
      <c r="R826" s="5">
        <v>0.15</v>
      </c>
      <c r="S826" s="6">
        <v>15562.870999999999</v>
      </c>
      <c r="T826" s="6">
        <v>11027.31</v>
      </c>
      <c r="U826" s="6">
        <v>11137.27</v>
      </c>
      <c r="V826" s="6">
        <v>2312.6</v>
      </c>
      <c r="W826" s="6">
        <v>951.9</v>
      </c>
      <c r="X826" s="6">
        <v>-9866.2090000000007</v>
      </c>
      <c r="Y826" s="5">
        <v>-0.63395815592123095</v>
      </c>
      <c r="Z826" t="s">
        <v>81</v>
      </c>
      <c r="AA826" t="s">
        <v>82</v>
      </c>
      <c r="AB826" t="s">
        <v>83</v>
      </c>
      <c r="AC826" t="s">
        <v>76</v>
      </c>
      <c r="AD826" t="s">
        <v>77</v>
      </c>
      <c r="AE826" t="s">
        <v>45</v>
      </c>
      <c r="AF826" t="str">
        <f>TEXT(Agricultural_Export_Analysis_Cleaned_Dataset[[#This Row],[Order_Date]],"mmm")</f>
        <v>May</v>
      </c>
      <c r="AG826" t="str">
        <f>TEXT(Agricultural_Export_Analysis_Cleaned_Dataset[[#This Row],[Order_Date]],"yyyy")</f>
        <v>2024</v>
      </c>
      <c r="AH826" t="str">
        <f>TEXT(Agricultural_Export_Analysis_Cleaned_Dataset[[#This Row],[Order_Date]],"ddd")</f>
        <v>Mon</v>
      </c>
      <c r="AI826" t="str">
        <f>TEXT(Agricultural_Export_Analysis_Cleaned_Dataset[[#This Row],[Ship_Date]],"yyyy")</f>
        <v>2024</v>
      </c>
      <c r="AJ826" t="str">
        <f>TEXT(Agricultural_Export_Analysis_Cleaned_Dataset[[#This Row],[Ship_Date]],"mmm")</f>
        <v>May</v>
      </c>
      <c r="AK826" t="str">
        <f>TEXT(Agricultural_Export_Analysis_Cleaned_Dataset[[#This Row],[Ship_Date]],"ddd")</f>
        <v>Thu</v>
      </c>
      <c r="AL826" t="str">
        <f>TEXT(Agricultural_Export_Analysis_Cleaned_Dataset[[#This Row],[Delivery_Date]],"yyyy")</f>
        <v>2024</v>
      </c>
      <c r="AM826" t="str">
        <f>TEXT(Agricultural_Export_Analysis_Cleaned_Dataset[[#This Row],[Delivery_Date]],"mmm")</f>
        <v>Jun</v>
      </c>
      <c r="AN826" t="str">
        <f>TEXT(Agricultural_Export_Analysis_Cleaned_Dataset[[#This Row],[Delivery_Date]],"ddd")</f>
        <v>Sat</v>
      </c>
      <c r="AO826">
        <f>Agricultural_Export_Analysis_Cleaned_Dataset[[#This Row],[Delivery_Date]]-Agricultural_Export_Analysis_Cleaned_Dataset[[#This Row],[Ship_Date]]</f>
        <v>16</v>
      </c>
      <c r="AP826">
        <f>Agricultural_Export_Analysis_Cleaned_Dataset[[#This Row],[Ship_Date]]-Agricultural_Export_Analysis_Cleaned_Dataset[[#This Row],[Order_Date]]</f>
        <v>10</v>
      </c>
      <c r="AQ826" s="4" t="str">
        <f>TEXT(Agricultural_Export_Analysis_Cleaned_Dataset[[#This Row],[Order_Date]],"mmm yyyy")</f>
        <v>May 2024</v>
      </c>
    </row>
    <row r="827" spans="1:43" x14ac:dyDescent="0.3">
      <c r="A827" t="s">
        <v>1727</v>
      </c>
      <c r="B827" t="s">
        <v>1728</v>
      </c>
      <c r="C827" s="2">
        <v>45491</v>
      </c>
      <c r="D827" s="2">
        <v>45495</v>
      </c>
      <c r="E827" s="2">
        <v>45516</v>
      </c>
      <c r="F827" t="s">
        <v>35</v>
      </c>
      <c r="G827" t="s">
        <v>132</v>
      </c>
      <c r="H827" t="s">
        <v>51</v>
      </c>
      <c r="I827" t="s">
        <v>91</v>
      </c>
      <c r="J827" t="s">
        <v>63</v>
      </c>
      <c r="K827" s="7">
        <v>2</v>
      </c>
      <c r="L827" t="s">
        <v>32</v>
      </c>
      <c r="M827" t="s">
        <v>140</v>
      </c>
      <c r="N827" t="s">
        <v>49</v>
      </c>
      <c r="O827">
        <v>186</v>
      </c>
      <c r="P827" s="6">
        <v>389.17</v>
      </c>
      <c r="Q827" s="6">
        <v>72385.62</v>
      </c>
      <c r="R827" s="5">
        <v>0.1</v>
      </c>
      <c r="S827" s="6">
        <v>65147.057999999997</v>
      </c>
      <c r="T827" s="6">
        <v>14080.33</v>
      </c>
      <c r="U827" s="6">
        <v>29760.51</v>
      </c>
      <c r="V827" s="6">
        <v>2056.4299999999998</v>
      </c>
      <c r="W827" s="6">
        <v>3015</v>
      </c>
      <c r="X827" s="6">
        <v>16234.788</v>
      </c>
      <c r="Y827" s="5">
        <v>0.24920216658133701</v>
      </c>
      <c r="Z827" t="s">
        <v>103</v>
      </c>
      <c r="AA827" t="s">
        <v>119</v>
      </c>
      <c r="AB827" t="s">
        <v>42</v>
      </c>
      <c r="AC827" t="s">
        <v>66</v>
      </c>
      <c r="AD827" t="s">
        <v>84</v>
      </c>
      <c r="AE827" t="s">
        <v>58</v>
      </c>
      <c r="AF827" t="str">
        <f>TEXT(Agricultural_Export_Analysis_Cleaned_Dataset[[#This Row],[Order_Date]],"mmm")</f>
        <v>Jul</v>
      </c>
      <c r="AG827" t="str">
        <f>TEXT(Agricultural_Export_Analysis_Cleaned_Dataset[[#This Row],[Order_Date]],"yyyy")</f>
        <v>2024</v>
      </c>
      <c r="AH827" t="str">
        <f>TEXT(Agricultural_Export_Analysis_Cleaned_Dataset[[#This Row],[Order_Date]],"ddd")</f>
        <v>Thu</v>
      </c>
      <c r="AI827" t="str">
        <f>TEXT(Agricultural_Export_Analysis_Cleaned_Dataset[[#This Row],[Ship_Date]],"yyyy")</f>
        <v>2024</v>
      </c>
      <c r="AJ827" t="str">
        <f>TEXT(Agricultural_Export_Analysis_Cleaned_Dataset[[#This Row],[Ship_Date]],"mmm")</f>
        <v>Jul</v>
      </c>
      <c r="AK827" t="str">
        <f>TEXT(Agricultural_Export_Analysis_Cleaned_Dataset[[#This Row],[Ship_Date]],"ddd")</f>
        <v>Mon</v>
      </c>
      <c r="AL827" t="str">
        <f>TEXT(Agricultural_Export_Analysis_Cleaned_Dataset[[#This Row],[Delivery_Date]],"yyyy")</f>
        <v>2024</v>
      </c>
      <c r="AM827" t="str">
        <f>TEXT(Agricultural_Export_Analysis_Cleaned_Dataset[[#This Row],[Delivery_Date]],"mmm")</f>
        <v>Aug</v>
      </c>
      <c r="AN827" t="str">
        <f>TEXT(Agricultural_Export_Analysis_Cleaned_Dataset[[#This Row],[Delivery_Date]],"ddd")</f>
        <v>Mon</v>
      </c>
      <c r="AO827">
        <f>Agricultural_Export_Analysis_Cleaned_Dataset[[#This Row],[Delivery_Date]]-Agricultural_Export_Analysis_Cleaned_Dataset[[#This Row],[Ship_Date]]</f>
        <v>21</v>
      </c>
      <c r="AP827">
        <f>Agricultural_Export_Analysis_Cleaned_Dataset[[#This Row],[Ship_Date]]-Agricultural_Export_Analysis_Cleaned_Dataset[[#This Row],[Order_Date]]</f>
        <v>4</v>
      </c>
      <c r="AQ827" s="4" t="str">
        <f>TEXT(Agricultural_Export_Analysis_Cleaned_Dataset[[#This Row],[Order_Date]],"mmm yyyy")</f>
        <v>Jul 2024</v>
      </c>
    </row>
    <row r="828" spans="1:43" x14ac:dyDescent="0.3">
      <c r="A828" t="s">
        <v>1729</v>
      </c>
      <c r="B828" t="s">
        <v>1730</v>
      </c>
      <c r="C828" s="2">
        <v>45396</v>
      </c>
      <c r="D828" s="2">
        <v>45398</v>
      </c>
      <c r="E828" s="2">
        <v>45403</v>
      </c>
      <c r="F828" t="s">
        <v>35</v>
      </c>
      <c r="G828" t="s">
        <v>36</v>
      </c>
      <c r="H828" t="s">
        <v>51</v>
      </c>
      <c r="I828" t="s">
        <v>97</v>
      </c>
      <c r="J828" t="s">
        <v>53</v>
      </c>
      <c r="K828" s="7">
        <v>0</v>
      </c>
      <c r="L828" t="s">
        <v>32</v>
      </c>
      <c r="M828" t="s">
        <v>61</v>
      </c>
      <c r="N828" t="s">
        <v>62</v>
      </c>
      <c r="O828">
        <v>1165</v>
      </c>
      <c r="P828" s="6">
        <v>465.04</v>
      </c>
      <c r="Q828" s="6">
        <v>541771.6</v>
      </c>
      <c r="R828" s="5">
        <v>0.15</v>
      </c>
      <c r="S828" s="6">
        <v>460505.86</v>
      </c>
      <c r="T828" s="6">
        <v>12818.41</v>
      </c>
      <c r="U828" s="6">
        <v>208697.76</v>
      </c>
      <c r="V828" s="6">
        <v>2707.43</v>
      </c>
      <c r="W828" s="6">
        <v>16774.98</v>
      </c>
      <c r="X828" s="6">
        <v>219507.28</v>
      </c>
      <c r="Y828" s="5">
        <v>0.47666555209525402</v>
      </c>
      <c r="Z828" t="s">
        <v>81</v>
      </c>
      <c r="AA828" t="s">
        <v>165</v>
      </c>
      <c r="AB828" t="s">
        <v>42</v>
      </c>
      <c r="AC828" t="s">
        <v>66</v>
      </c>
      <c r="AD828" t="s">
        <v>84</v>
      </c>
      <c r="AE828" t="s">
        <v>45</v>
      </c>
      <c r="AF828" t="str">
        <f>TEXT(Agricultural_Export_Analysis_Cleaned_Dataset[[#This Row],[Order_Date]],"mmm")</f>
        <v>Apr</v>
      </c>
      <c r="AG828" t="str">
        <f>TEXT(Agricultural_Export_Analysis_Cleaned_Dataset[[#This Row],[Order_Date]],"yyyy")</f>
        <v>2024</v>
      </c>
      <c r="AH828" t="str">
        <f>TEXT(Agricultural_Export_Analysis_Cleaned_Dataset[[#This Row],[Order_Date]],"ddd")</f>
        <v>Sun</v>
      </c>
      <c r="AI828" t="str">
        <f>TEXT(Agricultural_Export_Analysis_Cleaned_Dataset[[#This Row],[Ship_Date]],"yyyy")</f>
        <v>2024</v>
      </c>
      <c r="AJ828" t="str">
        <f>TEXT(Agricultural_Export_Analysis_Cleaned_Dataset[[#This Row],[Ship_Date]],"mmm")</f>
        <v>Apr</v>
      </c>
      <c r="AK828" t="str">
        <f>TEXT(Agricultural_Export_Analysis_Cleaned_Dataset[[#This Row],[Ship_Date]],"ddd")</f>
        <v>Tue</v>
      </c>
      <c r="AL828" t="str">
        <f>TEXT(Agricultural_Export_Analysis_Cleaned_Dataset[[#This Row],[Delivery_Date]],"yyyy")</f>
        <v>2024</v>
      </c>
      <c r="AM828" t="str">
        <f>TEXT(Agricultural_Export_Analysis_Cleaned_Dataset[[#This Row],[Delivery_Date]],"mmm")</f>
        <v>Apr</v>
      </c>
      <c r="AN828" t="str">
        <f>TEXT(Agricultural_Export_Analysis_Cleaned_Dataset[[#This Row],[Delivery_Date]],"ddd")</f>
        <v>Sun</v>
      </c>
      <c r="AO828">
        <f>Agricultural_Export_Analysis_Cleaned_Dataset[[#This Row],[Delivery_Date]]-Agricultural_Export_Analysis_Cleaned_Dataset[[#This Row],[Ship_Date]]</f>
        <v>5</v>
      </c>
      <c r="AP828">
        <f>Agricultural_Export_Analysis_Cleaned_Dataset[[#This Row],[Ship_Date]]-Agricultural_Export_Analysis_Cleaned_Dataset[[#This Row],[Order_Date]]</f>
        <v>2</v>
      </c>
      <c r="AQ828" s="4" t="str">
        <f>TEXT(Agricultural_Export_Analysis_Cleaned_Dataset[[#This Row],[Order_Date]],"mmm yyyy")</f>
        <v>Apr 2024</v>
      </c>
    </row>
    <row r="829" spans="1:43" x14ac:dyDescent="0.3">
      <c r="A829" t="s">
        <v>1731</v>
      </c>
      <c r="B829" t="s">
        <v>1732</v>
      </c>
      <c r="C829" s="2">
        <v>45562</v>
      </c>
      <c r="D829" s="2">
        <v>45572</v>
      </c>
      <c r="E829" s="2">
        <v>45600</v>
      </c>
      <c r="F829" t="s">
        <v>35</v>
      </c>
      <c r="G829" t="s">
        <v>203</v>
      </c>
      <c r="H829" t="s">
        <v>37</v>
      </c>
      <c r="I829" t="s">
        <v>97</v>
      </c>
      <c r="J829" t="s">
        <v>112</v>
      </c>
      <c r="K829" s="7">
        <v>0</v>
      </c>
      <c r="L829" t="s">
        <v>87</v>
      </c>
      <c r="M829" t="s">
        <v>140</v>
      </c>
      <c r="N829" t="s">
        <v>49</v>
      </c>
      <c r="O829">
        <v>756</v>
      </c>
      <c r="P829" s="6">
        <v>200.47</v>
      </c>
      <c r="Q829" s="6">
        <v>151555.32</v>
      </c>
      <c r="R829" s="5">
        <v>0.05</v>
      </c>
      <c r="S829" s="6">
        <v>143977.554</v>
      </c>
      <c r="T829" s="6">
        <v>1577.87</v>
      </c>
      <c r="U829" s="6">
        <v>74216.990000000005</v>
      </c>
      <c r="V829" s="6">
        <v>2036.84</v>
      </c>
      <c r="W829" s="6">
        <v>7151.77</v>
      </c>
      <c r="X829" s="6">
        <v>58994.084000000003</v>
      </c>
      <c r="Y829" s="5">
        <v>0.40974500789199397</v>
      </c>
      <c r="Z829" t="s">
        <v>103</v>
      </c>
      <c r="AA829" t="s">
        <v>104</v>
      </c>
      <c r="AB829" t="s">
        <v>56</v>
      </c>
      <c r="AC829" t="s">
        <v>43</v>
      </c>
      <c r="AD829" t="s">
        <v>123</v>
      </c>
      <c r="AE829" t="s">
        <v>58</v>
      </c>
      <c r="AF829" t="str">
        <f>TEXT(Agricultural_Export_Analysis_Cleaned_Dataset[[#This Row],[Order_Date]],"mmm")</f>
        <v>Sep</v>
      </c>
      <c r="AG829" t="str">
        <f>TEXT(Agricultural_Export_Analysis_Cleaned_Dataset[[#This Row],[Order_Date]],"yyyy")</f>
        <v>2024</v>
      </c>
      <c r="AH829" t="str">
        <f>TEXT(Agricultural_Export_Analysis_Cleaned_Dataset[[#This Row],[Order_Date]],"ddd")</f>
        <v>Fri</v>
      </c>
      <c r="AI829" t="str">
        <f>TEXT(Agricultural_Export_Analysis_Cleaned_Dataset[[#This Row],[Ship_Date]],"yyyy")</f>
        <v>2024</v>
      </c>
      <c r="AJ829" t="str">
        <f>TEXT(Agricultural_Export_Analysis_Cleaned_Dataset[[#This Row],[Ship_Date]],"mmm")</f>
        <v>Oct</v>
      </c>
      <c r="AK829" t="str">
        <f>TEXT(Agricultural_Export_Analysis_Cleaned_Dataset[[#This Row],[Ship_Date]],"ddd")</f>
        <v>Mon</v>
      </c>
      <c r="AL829" t="str">
        <f>TEXT(Agricultural_Export_Analysis_Cleaned_Dataset[[#This Row],[Delivery_Date]],"yyyy")</f>
        <v>2024</v>
      </c>
      <c r="AM829" t="str">
        <f>TEXT(Agricultural_Export_Analysis_Cleaned_Dataset[[#This Row],[Delivery_Date]],"mmm")</f>
        <v>Nov</v>
      </c>
      <c r="AN829" t="str">
        <f>TEXT(Agricultural_Export_Analysis_Cleaned_Dataset[[#This Row],[Delivery_Date]],"ddd")</f>
        <v>Mon</v>
      </c>
      <c r="AO829">
        <f>Agricultural_Export_Analysis_Cleaned_Dataset[[#This Row],[Delivery_Date]]-Agricultural_Export_Analysis_Cleaned_Dataset[[#This Row],[Ship_Date]]</f>
        <v>28</v>
      </c>
      <c r="AP829">
        <f>Agricultural_Export_Analysis_Cleaned_Dataset[[#This Row],[Ship_Date]]-Agricultural_Export_Analysis_Cleaned_Dataset[[#This Row],[Order_Date]]</f>
        <v>10</v>
      </c>
      <c r="AQ829" s="4" t="str">
        <f>TEXT(Agricultural_Export_Analysis_Cleaned_Dataset[[#This Row],[Order_Date]],"mmm yyyy")</f>
        <v>Sep 2024</v>
      </c>
    </row>
    <row r="830" spans="1:43" x14ac:dyDescent="0.3">
      <c r="A830" t="s">
        <v>1733</v>
      </c>
      <c r="B830" t="s">
        <v>1734</v>
      </c>
      <c r="C830" s="2">
        <v>45773</v>
      </c>
      <c r="D830" s="2">
        <v>45782</v>
      </c>
      <c r="E830" s="2">
        <v>45791</v>
      </c>
      <c r="F830" t="s">
        <v>35</v>
      </c>
      <c r="G830" t="s">
        <v>8933</v>
      </c>
      <c r="H830" t="s">
        <v>37</v>
      </c>
      <c r="I830" t="s">
        <v>97</v>
      </c>
      <c r="J830" t="s">
        <v>39</v>
      </c>
      <c r="K830" s="7">
        <v>0</v>
      </c>
      <c r="L830" t="s">
        <v>70</v>
      </c>
      <c r="M830" t="s">
        <v>159</v>
      </c>
      <c r="N830" t="s">
        <v>160</v>
      </c>
      <c r="O830">
        <v>614</v>
      </c>
      <c r="P830" s="6">
        <v>156.69</v>
      </c>
      <c r="Q830" s="6">
        <v>96207.66</v>
      </c>
      <c r="R830" s="5">
        <v>0</v>
      </c>
      <c r="S830" s="6">
        <v>96207.66</v>
      </c>
      <c r="T830" s="6">
        <v>3470.91</v>
      </c>
      <c r="U830" s="6">
        <v>50119.6</v>
      </c>
      <c r="V830" s="6">
        <v>825.37</v>
      </c>
      <c r="W830" s="6">
        <v>2901.77</v>
      </c>
      <c r="X830" s="6">
        <v>38890.01</v>
      </c>
      <c r="Y830" s="5">
        <v>0.40422987109342401</v>
      </c>
      <c r="Z830" t="s">
        <v>81</v>
      </c>
      <c r="AA830" t="s">
        <v>165</v>
      </c>
      <c r="AB830" t="s">
        <v>65</v>
      </c>
      <c r="AC830" t="s">
        <v>76</v>
      </c>
      <c r="AD830" t="s">
        <v>44</v>
      </c>
      <c r="AE830" t="s">
        <v>58</v>
      </c>
      <c r="AF830" t="str">
        <f>TEXT(Agricultural_Export_Analysis_Cleaned_Dataset[[#This Row],[Order_Date]],"mmm")</f>
        <v>Apr</v>
      </c>
      <c r="AG830" t="str">
        <f>TEXT(Agricultural_Export_Analysis_Cleaned_Dataset[[#This Row],[Order_Date]],"yyyy")</f>
        <v>2025</v>
      </c>
      <c r="AH830" t="str">
        <f>TEXT(Agricultural_Export_Analysis_Cleaned_Dataset[[#This Row],[Order_Date]],"ddd")</f>
        <v>Sat</v>
      </c>
      <c r="AI830" t="str">
        <f>TEXT(Agricultural_Export_Analysis_Cleaned_Dataset[[#This Row],[Ship_Date]],"yyyy")</f>
        <v>2025</v>
      </c>
      <c r="AJ830" t="str">
        <f>TEXT(Agricultural_Export_Analysis_Cleaned_Dataset[[#This Row],[Ship_Date]],"mmm")</f>
        <v>May</v>
      </c>
      <c r="AK830" t="str">
        <f>TEXT(Agricultural_Export_Analysis_Cleaned_Dataset[[#This Row],[Ship_Date]],"ddd")</f>
        <v>Mon</v>
      </c>
      <c r="AL830" t="str">
        <f>TEXT(Agricultural_Export_Analysis_Cleaned_Dataset[[#This Row],[Delivery_Date]],"yyyy")</f>
        <v>2025</v>
      </c>
      <c r="AM830" t="str">
        <f>TEXT(Agricultural_Export_Analysis_Cleaned_Dataset[[#This Row],[Delivery_Date]],"mmm")</f>
        <v>May</v>
      </c>
      <c r="AN830" t="str">
        <f>TEXT(Agricultural_Export_Analysis_Cleaned_Dataset[[#This Row],[Delivery_Date]],"ddd")</f>
        <v>Wed</v>
      </c>
      <c r="AO830">
        <f>Agricultural_Export_Analysis_Cleaned_Dataset[[#This Row],[Delivery_Date]]-Agricultural_Export_Analysis_Cleaned_Dataset[[#This Row],[Ship_Date]]</f>
        <v>9</v>
      </c>
      <c r="AP830">
        <f>Agricultural_Export_Analysis_Cleaned_Dataset[[#This Row],[Ship_Date]]-Agricultural_Export_Analysis_Cleaned_Dataset[[#This Row],[Order_Date]]</f>
        <v>9</v>
      </c>
      <c r="AQ830" s="4" t="str">
        <f>TEXT(Agricultural_Export_Analysis_Cleaned_Dataset[[#This Row],[Order_Date]],"mmm yyyy")</f>
        <v>Apr 2025</v>
      </c>
    </row>
    <row r="831" spans="1:43" x14ac:dyDescent="0.3">
      <c r="A831" t="s">
        <v>1735</v>
      </c>
      <c r="B831" t="s">
        <v>1736</v>
      </c>
      <c r="C831" s="2">
        <v>45467</v>
      </c>
      <c r="D831" s="2">
        <v>45477</v>
      </c>
      <c r="E831" s="2">
        <v>45512</v>
      </c>
      <c r="F831" t="s">
        <v>35</v>
      </c>
      <c r="G831" t="s">
        <v>8932</v>
      </c>
      <c r="H831" t="s">
        <v>37</v>
      </c>
      <c r="I831" t="s">
        <v>118</v>
      </c>
      <c r="J831" t="s">
        <v>63</v>
      </c>
      <c r="K831" s="7">
        <v>7</v>
      </c>
      <c r="L831" t="s">
        <v>87</v>
      </c>
      <c r="M831" t="s">
        <v>61</v>
      </c>
      <c r="N831" t="s">
        <v>62</v>
      </c>
      <c r="O831">
        <v>1881</v>
      </c>
      <c r="P831" s="6">
        <v>413.9</v>
      </c>
      <c r="Q831" s="6">
        <v>778545.9</v>
      </c>
      <c r="R831" s="5">
        <v>0.05</v>
      </c>
      <c r="S831" s="6">
        <v>739618.60499999998</v>
      </c>
      <c r="T831" s="6">
        <v>3304.09</v>
      </c>
      <c r="U831" s="6">
        <v>355535.69</v>
      </c>
      <c r="V831" s="6">
        <v>1606.33</v>
      </c>
      <c r="W831" s="6">
        <v>86807.44</v>
      </c>
      <c r="X831" s="6">
        <v>292365.05499999999</v>
      </c>
      <c r="Y831" s="5">
        <v>0.39529164494178698</v>
      </c>
      <c r="Z831" t="s">
        <v>81</v>
      </c>
      <c r="AA831" t="s">
        <v>150</v>
      </c>
      <c r="AB831" t="s">
        <v>42</v>
      </c>
      <c r="AC831" t="s">
        <v>76</v>
      </c>
      <c r="AD831" t="s">
        <v>98</v>
      </c>
      <c r="AE831" t="s">
        <v>45</v>
      </c>
      <c r="AF831" t="str">
        <f>TEXT(Agricultural_Export_Analysis_Cleaned_Dataset[[#This Row],[Order_Date]],"mmm")</f>
        <v>Jun</v>
      </c>
      <c r="AG831" t="str">
        <f>TEXT(Agricultural_Export_Analysis_Cleaned_Dataset[[#This Row],[Order_Date]],"yyyy")</f>
        <v>2024</v>
      </c>
      <c r="AH831" t="str">
        <f>TEXT(Agricultural_Export_Analysis_Cleaned_Dataset[[#This Row],[Order_Date]],"ddd")</f>
        <v>Mon</v>
      </c>
      <c r="AI831" t="str">
        <f>TEXT(Agricultural_Export_Analysis_Cleaned_Dataset[[#This Row],[Ship_Date]],"yyyy")</f>
        <v>2024</v>
      </c>
      <c r="AJ831" t="str">
        <f>TEXT(Agricultural_Export_Analysis_Cleaned_Dataset[[#This Row],[Ship_Date]],"mmm")</f>
        <v>Jul</v>
      </c>
      <c r="AK831" t="str">
        <f>TEXT(Agricultural_Export_Analysis_Cleaned_Dataset[[#This Row],[Ship_Date]],"ddd")</f>
        <v>Thu</v>
      </c>
      <c r="AL831" t="str">
        <f>TEXT(Agricultural_Export_Analysis_Cleaned_Dataset[[#This Row],[Delivery_Date]],"yyyy")</f>
        <v>2024</v>
      </c>
      <c r="AM831" t="str">
        <f>TEXT(Agricultural_Export_Analysis_Cleaned_Dataset[[#This Row],[Delivery_Date]],"mmm")</f>
        <v>Aug</v>
      </c>
      <c r="AN831" t="str">
        <f>TEXT(Agricultural_Export_Analysis_Cleaned_Dataset[[#This Row],[Delivery_Date]],"ddd")</f>
        <v>Thu</v>
      </c>
      <c r="AO831">
        <f>Agricultural_Export_Analysis_Cleaned_Dataset[[#This Row],[Delivery_Date]]-Agricultural_Export_Analysis_Cleaned_Dataset[[#This Row],[Ship_Date]]</f>
        <v>35</v>
      </c>
      <c r="AP831">
        <f>Agricultural_Export_Analysis_Cleaned_Dataset[[#This Row],[Ship_Date]]-Agricultural_Export_Analysis_Cleaned_Dataset[[#This Row],[Order_Date]]</f>
        <v>10</v>
      </c>
      <c r="AQ831" s="4" t="str">
        <f>TEXT(Agricultural_Export_Analysis_Cleaned_Dataset[[#This Row],[Order_Date]],"mmm yyyy")</f>
        <v>Jun 2024</v>
      </c>
    </row>
    <row r="832" spans="1:43" x14ac:dyDescent="0.3">
      <c r="A832" t="s">
        <v>1737</v>
      </c>
      <c r="B832" t="s">
        <v>1738</v>
      </c>
      <c r="C832" s="2">
        <v>45315</v>
      </c>
      <c r="D832" s="2">
        <v>45323</v>
      </c>
      <c r="E832" s="2">
        <v>45350</v>
      </c>
      <c r="F832" t="s">
        <v>35</v>
      </c>
      <c r="G832" t="s">
        <v>8932</v>
      </c>
      <c r="H832" t="s">
        <v>74</v>
      </c>
      <c r="I832" t="s">
        <v>52</v>
      </c>
      <c r="J832" t="s">
        <v>112</v>
      </c>
      <c r="K832" s="7">
        <v>10</v>
      </c>
      <c r="L832" t="s">
        <v>70</v>
      </c>
      <c r="M832" t="s">
        <v>107</v>
      </c>
      <c r="N832" t="s">
        <v>108</v>
      </c>
      <c r="O832">
        <v>1163</v>
      </c>
      <c r="P832" s="6">
        <v>347.14</v>
      </c>
      <c r="Q832" s="6">
        <v>403723.82</v>
      </c>
      <c r="R832" s="5">
        <v>0.1</v>
      </c>
      <c r="S832" s="6">
        <v>363351.43800000002</v>
      </c>
      <c r="T832" s="6">
        <v>5407.83</v>
      </c>
      <c r="U832" s="6">
        <v>208028.71</v>
      </c>
      <c r="V832" s="6">
        <v>1760.03</v>
      </c>
      <c r="W832" s="6">
        <v>23604.880000000001</v>
      </c>
      <c r="X832" s="6">
        <v>124549.988</v>
      </c>
      <c r="Y832" s="5">
        <v>0.34278105155042798</v>
      </c>
      <c r="Z832" t="s">
        <v>40</v>
      </c>
      <c r="AA832" t="s">
        <v>64</v>
      </c>
      <c r="AB832" t="s">
        <v>83</v>
      </c>
      <c r="AC832" t="s">
        <v>76</v>
      </c>
      <c r="AD832" t="s">
        <v>84</v>
      </c>
      <c r="AE832" t="s">
        <v>45</v>
      </c>
      <c r="AF832" t="str">
        <f>TEXT(Agricultural_Export_Analysis_Cleaned_Dataset[[#This Row],[Order_Date]],"mmm")</f>
        <v>Jan</v>
      </c>
      <c r="AG832" t="str">
        <f>TEXT(Agricultural_Export_Analysis_Cleaned_Dataset[[#This Row],[Order_Date]],"yyyy")</f>
        <v>2024</v>
      </c>
      <c r="AH832" t="str">
        <f>TEXT(Agricultural_Export_Analysis_Cleaned_Dataset[[#This Row],[Order_Date]],"ddd")</f>
        <v>Wed</v>
      </c>
      <c r="AI832" t="str">
        <f>TEXT(Agricultural_Export_Analysis_Cleaned_Dataset[[#This Row],[Ship_Date]],"yyyy")</f>
        <v>2024</v>
      </c>
      <c r="AJ832" t="str">
        <f>TEXT(Agricultural_Export_Analysis_Cleaned_Dataset[[#This Row],[Ship_Date]],"mmm")</f>
        <v>Feb</v>
      </c>
      <c r="AK832" t="str">
        <f>TEXT(Agricultural_Export_Analysis_Cleaned_Dataset[[#This Row],[Ship_Date]],"ddd")</f>
        <v>Thu</v>
      </c>
      <c r="AL832" t="str">
        <f>TEXT(Agricultural_Export_Analysis_Cleaned_Dataset[[#This Row],[Delivery_Date]],"yyyy")</f>
        <v>2024</v>
      </c>
      <c r="AM832" t="str">
        <f>TEXT(Agricultural_Export_Analysis_Cleaned_Dataset[[#This Row],[Delivery_Date]],"mmm")</f>
        <v>Feb</v>
      </c>
      <c r="AN832" t="str">
        <f>TEXT(Agricultural_Export_Analysis_Cleaned_Dataset[[#This Row],[Delivery_Date]],"ddd")</f>
        <v>Wed</v>
      </c>
      <c r="AO832">
        <f>Agricultural_Export_Analysis_Cleaned_Dataset[[#This Row],[Delivery_Date]]-Agricultural_Export_Analysis_Cleaned_Dataset[[#This Row],[Ship_Date]]</f>
        <v>27</v>
      </c>
      <c r="AP832">
        <f>Agricultural_Export_Analysis_Cleaned_Dataset[[#This Row],[Ship_Date]]-Agricultural_Export_Analysis_Cleaned_Dataset[[#This Row],[Order_Date]]</f>
        <v>8</v>
      </c>
      <c r="AQ832" s="4" t="str">
        <f>TEXT(Agricultural_Export_Analysis_Cleaned_Dataset[[#This Row],[Order_Date]],"mmm yyyy")</f>
        <v>Jan 2024</v>
      </c>
    </row>
    <row r="833" spans="1:43" x14ac:dyDescent="0.3">
      <c r="A833" t="s">
        <v>1739</v>
      </c>
      <c r="B833" t="s">
        <v>1740</v>
      </c>
      <c r="C833" s="2">
        <v>45467</v>
      </c>
      <c r="D833" s="2">
        <v>45470</v>
      </c>
      <c r="E833" s="2">
        <v>45497</v>
      </c>
      <c r="F833" t="s">
        <v>35</v>
      </c>
      <c r="G833" t="s">
        <v>132</v>
      </c>
      <c r="H833" t="s">
        <v>37</v>
      </c>
      <c r="I833" t="s">
        <v>118</v>
      </c>
      <c r="J833" t="s">
        <v>53</v>
      </c>
      <c r="K833" s="7">
        <v>2</v>
      </c>
      <c r="L833" t="s">
        <v>135</v>
      </c>
      <c r="M833" t="s">
        <v>107</v>
      </c>
      <c r="N833" t="s">
        <v>108</v>
      </c>
      <c r="O833">
        <v>1811</v>
      </c>
      <c r="P833" s="6">
        <v>400.35</v>
      </c>
      <c r="Q833" s="6">
        <v>725033.85</v>
      </c>
      <c r="R833" s="5">
        <v>0.1</v>
      </c>
      <c r="S833" s="6">
        <v>652530.46499999997</v>
      </c>
      <c r="T833" s="6">
        <v>5953.69</v>
      </c>
      <c r="U833" s="6">
        <v>443303.63</v>
      </c>
      <c r="V833" s="6">
        <v>516.53</v>
      </c>
      <c r="W833" s="6">
        <v>56046.53</v>
      </c>
      <c r="X833" s="6">
        <v>146710.08499999999</v>
      </c>
      <c r="Y833" s="5">
        <v>0.224832544791606</v>
      </c>
      <c r="Z833" t="s">
        <v>81</v>
      </c>
      <c r="AA833" t="s">
        <v>150</v>
      </c>
      <c r="AB833" t="s">
        <v>65</v>
      </c>
      <c r="AC833" t="s">
        <v>66</v>
      </c>
      <c r="AD833" t="s">
        <v>93</v>
      </c>
      <c r="AE833" t="s">
        <v>67</v>
      </c>
      <c r="AF833" t="str">
        <f>TEXT(Agricultural_Export_Analysis_Cleaned_Dataset[[#This Row],[Order_Date]],"mmm")</f>
        <v>Jun</v>
      </c>
      <c r="AG833" t="str">
        <f>TEXT(Agricultural_Export_Analysis_Cleaned_Dataset[[#This Row],[Order_Date]],"yyyy")</f>
        <v>2024</v>
      </c>
      <c r="AH833" t="str">
        <f>TEXT(Agricultural_Export_Analysis_Cleaned_Dataset[[#This Row],[Order_Date]],"ddd")</f>
        <v>Mon</v>
      </c>
      <c r="AI833" t="str">
        <f>TEXT(Agricultural_Export_Analysis_Cleaned_Dataset[[#This Row],[Ship_Date]],"yyyy")</f>
        <v>2024</v>
      </c>
      <c r="AJ833" t="str">
        <f>TEXT(Agricultural_Export_Analysis_Cleaned_Dataset[[#This Row],[Ship_Date]],"mmm")</f>
        <v>Jun</v>
      </c>
      <c r="AK833" t="str">
        <f>TEXT(Agricultural_Export_Analysis_Cleaned_Dataset[[#This Row],[Ship_Date]],"ddd")</f>
        <v>Thu</v>
      </c>
      <c r="AL833" t="str">
        <f>TEXT(Agricultural_Export_Analysis_Cleaned_Dataset[[#This Row],[Delivery_Date]],"yyyy")</f>
        <v>2024</v>
      </c>
      <c r="AM833" t="str">
        <f>TEXT(Agricultural_Export_Analysis_Cleaned_Dataset[[#This Row],[Delivery_Date]],"mmm")</f>
        <v>Jul</v>
      </c>
      <c r="AN833" t="str">
        <f>TEXT(Agricultural_Export_Analysis_Cleaned_Dataset[[#This Row],[Delivery_Date]],"ddd")</f>
        <v>Wed</v>
      </c>
      <c r="AO833">
        <f>Agricultural_Export_Analysis_Cleaned_Dataset[[#This Row],[Delivery_Date]]-Agricultural_Export_Analysis_Cleaned_Dataset[[#This Row],[Ship_Date]]</f>
        <v>27</v>
      </c>
      <c r="AP833">
        <f>Agricultural_Export_Analysis_Cleaned_Dataset[[#This Row],[Ship_Date]]-Agricultural_Export_Analysis_Cleaned_Dataset[[#This Row],[Order_Date]]</f>
        <v>3</v>
      </c>
      <c r="AQ833" s="4" t="str">
        <f>TEXT(Agricultural_Export_Analysis_Cleaned_Dataset[[#This Row],[Order_Date]],"mmm yyyy")</f>
        <v>Jun 2024</v>
      </c>
    </row>
    <row r="834" spans="1:43" x14ac:dyDescent="0.3">
      <c r="A834" t="s">
        <v>1741</v>
      </c>
      <c r="B834" t="s">
        <v>1742</v>
      </c>
      <c r="C834" s="2">
        <v>45876</v>
      </c>
      <c r="D834" s="2">
        <v>45879</v>
      </c>
      <c r="E834" s="2">
        <v>45909</v>
      </c>
      <c r="F834" t="s">
        <v>35</v>
      </c>
      <c r="G834" t="s">
        <v>96</v>
      </c>
      <c r="H834" t="s">
        <v>37</v>
      </c>
      <c r="I834" t="s">
        <v>38</v>
      </c>
      <c r="J834" t="s">
        <v>53</v>
      </c>
      <c r="K834" s="7">
        <v>7</v>
      </c>
      <c r="L834" t="s">
        <v>70</v>
      </c>
      <c r="M834" t="s">
        <v>33</v>
      </c>
      <c r="N834" t="s">
        <v>34</v>
      </c>
      <c r="O834">
        <v>1456</v>
      </c>
      <c r="P834" s="6">
        <v>147.16</v>
      </c>
      <c r="Q834" s="6">
        <v>214264.95999999999</v>
      </c>
      <c r="R834" s="5">
        <v>0.05</v>
      </c>
      <c r="S834" s="6">
        <v>203551.712</v>
      </c>
      <c r="T834" s="6">
        <v>8081.14</v>
      </c>
      <c r="U834" s="6">
        <v>136328.13</v>
      </c>
      <c r="V834" s="6">
        <v>2333.2600000000002</v>
      </c>
      <c r="W834" s="6">
        <v>7617.2</v>
      </c>
      <c r="X834" s="6">
        <v>49191.982000000004</v>
      </c>
      <c r="Y834" s="5">
        <v>0.241668230233308</v>
      </c>
      <c r="Z834" t="s">
        <v>103</v>
      </c>
      <c r="AA834" t="s">
        <v>177</v>
      </c>
      <c r="AB834" t="s">
        <v>42</v>
      </c>
      <c r="AC834" t="s">
        <v>66</v>
      </c>
      <c r="AD834" t="s">
        <v>93</v>
      </c>
      <c r="AE834" t="s">
        <v>45</v>
      </c>
      <c r="AF834" t="str">
        <f>TEXT(Agricultural_Export_Analysis_Cleaned_Dataset[[#This Row],[Order_Date]],"mmm")</f>
        <v>Aug</v>
      </c>
      <c r="AG834" t="str">
        <f>TEXT(Agricultural_Export_Analysis_Cleaned_Dataset[[#This Row],[Order_Date]],"yyyy")</f>
        <v>2025</v>
      </c>
      <c r="AH834" t="str">
        <f>TEXT(Agricultural_Export_Analysis_Cleaned_Dataset[[#This Row],[Order_Date]],"ddd")</f>
        <v>Thu</v>
      </c>
      <c r="AI834" t="str">
        <f>TEXT(Agricultural_Export_Analysis_Cleaned_Dataset[[#This Row],[Ship_Date]],"yyyy")</f>
        <v>2025</v>
      </c>
      <c r="AJ834" t="str">
        <f>TEXT(Agricultural_Export_Analysis_Cleaned_Dataset[[#This Row],[Ship_Date]],"mmm")</f>
        <v>Aug</v>
      </c>
      <c r="AK834" t="str">
        <f>TEXT(Agricultural_Export_Analysis_Cleaned_Dataset[[#This Row],[Ship_Date]],"ddd")</f>
        <v>Sun</v>
      </c>
      <c r="AL834" t="str">
        <f>TEXT(Agricultural_Export_Analysis_Cleaned_Dataset[[#This Row],[Delivery_Date]],"yyyy")</f>
        <v>2025</v>
      </c>
      <c r="AM834" t="str">
        <f>TEXT(Agricultural_Export_Analysis_Cleaned_Dataset[[#This Row],[Delivery_Date]],"mmm")</f>
        <v>Sep</v>
      </c>
      <c r="AN834" t="str">
        <f>TEXT(Agricultural_Export_Analysis_Cleaned_Dataset[[#This Row],[Delivery_Date]],"ddd")</f>
        <v>Tue</v>
      </c>
      <c r="AO834">
        <f>Agricultural_Export_Analysis_Cleaned_Dataset[[#This Row],[Delivery_Date]]-Agricultural_Export_Analysis_Cleaned_Dataset[[#This Row],[Ship_Date]]</f>
        <v>30</v>
      </c>
      <c r="AP834">
        <f>Agricultural_Export_Analysis_Cleaned_Dataset[[#This Row],[Ship_Date]]-Agricultural_Export_Analysis_Cleaned_Dataset[[#This Row],[Order_Date]]</f>
        <v>3</v>
      </c>
      <c r="AQ834" s="4" t="str">
        <f>TEXT(Agricultural_Export_Analysis_Cleaned_Dataset[[#This Row],[Order_Date]],"mmm yyyy")</f>
        <v>Aug 2025</v>
      </c>
    </row>
    <row r="835" spans="1:43" x14ac:dyDescent="0.3">
      <c r="A835" t="s">
        <v>1743</v>
      </c>
      <c r="B835" t="s">
        <v>1744</v>
      </c>
      <c r="C835" s="2">
        <v>45326</v>
      </c>
      <c r="D835" s="2">
        <v>45336</v>
      </c>
      <c r="E835" s="2">
        <v>45364</v>
      </c>
      <c r="F835" t="s">
        <v>35</v>
      </c>
      <c r="G835" t="s">
        <v>96</v>
      </c>
      <c r="H835" t="s">
        <v>74</v>
      </c>
      <c r="I835" t="s">
        <v>91</v>
      </c>
      <c r="J835" t="s">
        <v>53</v>
      </c>
      <c r="K835" s="7">
        <v>2</v>
      </c>
      <c r="L835" t="s">
        <v>70</v>
      </c>
      <c r="M835" t="s">
        <v>48</v>
      </c>
      <c r="N835" t="s">
        <v>49</v>
      </c>
      <c r="O835">
        <v>641</v>
      </c>
      <c r="P835" s="6">
        <v>396.01</v>
      </c>
      <c r="Q835" s="6">
        <v>253842.41</v>
      </c>
      <c r="R835" s="5">
        <v>0</v>
      </c>
      <c r="S835" s="6">
        <v>253842.41</v>
      </c>
      <c r="T835" s="6">
        <v>2339.67</v>
      </c>
      <c r="U835" s="6">
        <v>186809.25</v>
      </c>
      <c r="V835" s="6">
        <v>2763.9</v>
      </c>
      <c r="W835" s="6">
        <v>26675.599999999999</v>
      </c>
      <c r="X835" s="6">
        <v>35253.99</v>
      </c>
      <c r="Y835" s="5">
        <v>0.13888140283572001</v>
      </c>
      <c r="Z835" t="s">
        <v>40</v>
      </c>
      <c r="AA835" t="s">
        <v>147</v>
      </c>
      <c r="AB835" t="s">
        <v>42</v>
      </c>
      <c r="AC835" t="s">
        <v>66</v>
      </c>
      <c r="AD835" t="s">
        <v>93</v>
      </c>
      <c r="AE835" t="s">
        <v>67</v>
      </c>
      <c r="AF835" t="str">
        <f>TEXT(Agricultural_Export_Analysis_Cleaned_Dataset[[#This Row],[Order_Date]],"mmm")</f>
        <v>Feb</v>
      </c>
      <c r="AG835" t="str">
        <f>TEXT(Agricultural_Export_Analysis_Cleaned_Dataset[[#This Row],[Order_Date]],"yyyy")</f>
        <v>2024</v>
      </c>
      <c r="AH835" t="str">
        <f>TEXT(Agricultural_Export_Analysis_Cleaned_Dataset[[#This Row],[Order_Date]],"ddd")</f>
        <v>Sun</v>
      </c>
      <c r="AI835" t="str">
        <f>TEXT(Agricultural_Export_Analysis_Cleaned_Dataset[[#This Row],[Ship_Date]],"yyyy")</f>
        <v>2024</v>
      </c>
      <c r="AJ835" t="str">
        <f>TEXT(Agricultural_Export_Analysis_Cleaned_Dataset[[#This Row],[Ship_Date]],"mmm")</f>
        <v>Feb</v>
      </c>
      <c r="AK835" t="str">
        <f>TEXT(Agricultural_Export_Analysis_Cleaned_Dataset[[#This Row],[Ship_Date]],"ddd")</f>
        <v>Wed</v>
      </c>
      <c r="AL835" t="str">
        <f>TEXT(Agricultural_Export_Analysis_Cleaned_Dataset[[#This Row],[Delivery_Date]],"yyyy")</f>
        <v>2024</v>
      </c>
      <c r="AM835" t="str">
        <f>TEXT(Agricultural_Export_Analysis_Cleaned_Dataset[[#This Row],[Delivery_Date]],"mmm")</f>
        <v>Mar</v>
      </c>
      <c r="AN835" t="str">
        <f>TEXT(Agricultural_Export_Analysis_Cleaned_Dataset[[#This Row],[Delivery_Date]],"ddd")</f>
        <v>Wed</v>
      </c>
      <c r="AO835">
        <f>Agricultural_Export_Analysis_Cleaned_Dataset[[#This Row],[Delivery_Date]]-Agricultural_Export_Analysis_Cleaned_Dataset[[#This Row],[Ship_Date]]</f>
        <v>28</v>
      </c>
      <c r="AP835">
        <f>Agricultural_Export_Analysis_Cleaned_Dataset[[#This Row],[Ship_Date]]-Agricultural_Export_Analysis_Cleaned_Dataset[[#This Row],[Order_Date]]</f>
        <v>10</v>
      </c>
      <c r="AQ835" s="4" t="str">
        <f>TEXT(Agricultural_Export_Analysis_Cleaned_Dataset[[#This Row],[Order_Date]],"mmm yyyy")</f>
        <v>Feb 2024</v>
      </c>
    </row>
    <row r="836" spans="1:43" x14ac:dyDescent="0.3">
      <c r="A836" t="s">
        <v>1745</v>
      </c>
      <c r="B836" t="s">
        <v>1746</v>
      </c>
      <c r="C836" s="2">
        <v>45760</v>
      </c>
      <c r="D836" s="2">
        <v>45761</v>
      </c>
      <c r="E836" s="2">
        <v>45783</v>
      </c>
      <c r="F836" t="s">
        <v>35</v>
      </c>
      <c r="G836" t="s">
        <v>36</v>
      </c>
      <c r="H836" t="s">
        <v>74</v>
      </c>
      <c r="I836" t="s">
        <v>118</v>
      </c>
      <c r="J836" t="s">
        <v>112</v>
      </c>
      <c r="K836" s="7">
        <v>15</v>
      </c>
      <c r="L836" t="s">
        <v>80</v>
      </c>
      <c r="M836" t="s">
        <v>140</v>
      </c>
      <c r="N836" t="s">
        <v>49</v>
      </c>
      <c r="O836">
        <v>1098</v>
      </c>
      <c r="P836" s="6">
        <v>285.7</v>
      </c>
      <c r="Q836" s="6">
        <v>313698.59999999998</v>
      </c>
      <c r="R836" s="5">
        <v>0</v>
      </c>
      <c r="S836" s="6">
        <v>313698.59999999998</v>
      </c>
      <c r="T836" s="6">
        <v>4611.71</v>
      </c>
      <c r="U836" s="6">
        <v>202078.75</v>
      </c>
      <c r="V836" s="6">
        <v>1410.4</v>
      </c>
      <c r="W836" s="6">
        <v>23392.27</v>
      </c>
      <c r="X836" s="6">
        <v>82205.47</v>
      </c>
      <c r="Y836" s="5">
        <v>0.26205239679106002</v>
      </c>
      <c r="Z836" t="s">
        <v>81</v>
      </c>
      <c r="AA836" t="s">
        <v>165</v>
      </c>
      <c r="AB836" t="s">
        <v>83</v>
      </c>
      <c r="AC836" t="s">
        <v>66</v>
      </c>
      <c r="AD836" t="s">
        <v>77</v>
      </c>
      <c r="AE836" t="s">
        <v>45</v>
      </c>
      <c r="AF836" t="str">
        <f>TEXT(Agricultural_Export_Analysis_Cleaned_Dataset[[#This Row],[Order_Date]],"mmm")</f>
        <v>Apr</v>
      </c>
      <c r="AG836" t="str">
        <f>TEXT(Agricultural_Export_Analysis_Cleaned_Dataset[[#This Row],[Order_Date]],"yyyy")</f>
        <v>2025</v>
      </c>
      <c r="AH836" t="str">
        <f>TEXT(Agricultural_Export_Analysis_Cleaned_Dataset[[#This Row],[Order_Date]],"ddd")</f>
        <v>Sun</v>
      </c>
      <c r="AI836" t="str">
        <f>TEXT(Agricultural_Export_Analysis_Cleaned_Dataset[[#This Row],[Ship_Date]],"yyyy")</f>
        <v>2025</v>
      </c>
      <c r="AJ836" t="str">
        <f>TEXT(Agricultural_Export_Analysis_Cleaned_Dataset[[#This Row],[Ship_Date]],"mmm")</f>
        <v>Apr</v>
      </c>
      <c r="AK836" t="str">
        <f>TEXT(Agricultural_Export_Analysis_Cleaned_Dataset[[#This Row],[Ship_Date]],"ddd")</f>
        <v>Mon</v>
      </c>
      <c r="AL836" t="str">
        <f>TEXT(Agricultural_Export_Analysis_Cleaned_Dataset[[#This Row],[Delivery_Date]],"yyyy")</f>
        <v>2025</v>
      </c>
      <c r="AM836" t="str">
        <f>TEXT(Agricultural_Export_Analysis_Cleaned_Dataset[[#This Row],[Delivery_Date]],"mmm")</f>
        <v>May</v>
      </c>
      <c r="AN836" t="str">
        <f>TEXT(Agricultural_Export_Analysis_Cleaned_Dataset[[#This Row],[Delivery_Date]],"ddd")</f>
        <v>Tue</v>
      </c>
      <c r="AO836">
        <f>Agricultural_Export_Analysis_Cleaned_Dataset[[#This Row],[Delivery_Date]]-Agricultural_Export_Analysis_Cleaned_Dataset[[#This Row],[Ship_Date]]</f>
        <v>22</v>
      </c>
      <c r="AP836">
        <f>Agricultural_Export_Analysis_Cleaned_Dataset[[#This Row],[Ship_Date]]-Agricultural_Export_Analysis_Cleaned_Dataset[[#This Row],[Order_Date]]</f>
        <v>1</v>
      </c>
      <c r="AQ836" s="4" t="str">
        <f>TEXT(Agricultural_Export_Analysis_Cleaned_Dataset[[#This Row],[Order_Date]],"mmm yyyy")</f>
        <v>Apr 2025</v>
      </c>
    </row>
    <row r="837" spans="1:43" x14ac:dyDescent="0.3">
      <c r="A837" t="s">
        <v>1747</v>
      </c>
      <c r="B837" t="s">
        <v>1748</v>
      </c>
      <c r="C837" s="2">
        <v>45934</v>
      </c>
      <c r="D837" s="2">
        <v>45942</v>
      </c>
      <c r="E837" s="2">
        <v>45981</v>
      </c>
      <c r="F837" t="s">
        <v>35</v>
      </c>
      <c r="G837" t="s">
        <v>117</v>
      </c>
      <c r="H837" t="s">
        <v>74</v>
      </c>
      <c r="I837" t="s">
        <v>97</v>
      </c>
      <c r="J837" t="s">
        <v>112</v>
      </c>
      <c r="K837" s="7">
        <v>15</v>
      </c>
      <c r="L837" t="s">
        <v>70</v>
      </c>
      <c r="M837" t="s">
        <v>107</v>
      </c>
      <c r="N837" t="s">
        <v>108</v>
      </c>
      <c r="O837">
        <v>103</v>
      </c>
      <c r="P837" s="6">
        <v>468.27</v>
      </c>
      <c r="Q837" s="6">
        <v>48231.81</v>
      </c>
      <c r="R837" s="5">
        <v>0.15</v>
      </c>
      <c r="S837" s="6">
        <v>40997.038500000002</v>
      </c>
      <c r="T837" s="6">
        <v>11813.59</v>
      </c>
      <c r="U837" s="6">
        <v>21829.69</v>
      </c>
      <c r="V837" s="6">
        <v>2894.22</v>
      </c>
      <c r="W837" s="6">
        <v>1080.19</v>
      </c>
      <c r="X837" s="6">
        <v>3379.3485000000001</v>
      </c>
      <c r="Y837" s="5">
        <v>8.2429088140110393E-2</v>
      </c>
      <c r="Z837" t="s">
        <v>54</v>
      </c>
      <c r="AA837" t="s">
        <v>75</v>
      </c>
      <c r="AB837" t="s">
        <v>83</v>
      </c>
      <c r="AC837" t="s">
        <v>43</v>
      </c>
      <c r="AD837" t="s">
        <v>98</v>
      </c>
      <c r="AE837" t="s">
        <v>58</v>
      </c>
      <c r="AF837" t="str">
        <f>TEXT(Agricultural_Export_Analysis_Cleaned_Dataset[[#This Row],[Order_Date]],"mmm")</f>
        <v>Oct</v>
      </c>
      <c r="AG837" t="str">
        <f>TEXT(Agricultural_Export_Analysis_Cleaned_Dataset[[#This Row],[Order_Date]],"yyyy")</f>
        <v>2025</v>
      </c>
      <c r="AH837" t="str">
        <f>TEXT(Agricultural_Export_Analysis_Cleaned_Dataset[[#This Row],[Order_Date]],"ddd")</f>
        <v>Sat</v>
      </c>
      <c r="AI837" t="str">
        <f>TEXT(Agricultural_Export_Analysis_Cleaned_Dataset[[#This Row],[Ship_Date]],"yyyy")</f>
        <v>2025</v>
      </c>
      <c r="AJ837" t="str">
        <f>TEXT(Agricultural_Export_Analysis_Cleaned_Dataset[[#This Row],[Ship_Date]],"mmm")</f>
        <v>Oct</v>
      </c>
      <c r="AK837" t="str">
        <f>TEXT(Agricultural_Export_Analysis_Cleaned_Dataset[[#This Row],[Ship_Date]],"ddd")</f>
        <v>Sun</v>
      </c>
      <c r="AL837" t="str">
        <f>TEXT(Agricultural_Export_Analysis_Cleaned_Dataset[[#This Row],[Delivery_Date]],"yyyy")</f>
        <v>2025</v>
      </c>
      <c r="AM837" t="str">
        <f>TEXT(Agricultural_Export_Analysis_Cleaned_Dataset[[#This Row],[Delivery_Date]],"mmm")</f>
        <v>Nov</v>
      </c>
      <c r="AN837" t="str">
        <f>TEXT(Agricultural_Export_Analysis_Cleaned_Dataset[[#This Row],[Delivery_Date]],"ddd")</f>
        <v>Thu</v>
      </c>
      <c r="AO837">
        <f>Agricultural_Export_Analysis_Cleaned_Dataset[[#This Row],[Delivery_Date]]-Agricultural_Export_Analysis_Cleaned_Dataset[[#This Row],[Ship_Date]]</f>
        <v>39</v>
      </c>
      <c r="AP837">
        <f>Agricultural_Export_Analysis_Cleaned_Dataset[[#This Row],[Ship_Date]]-Agricultural_Export_Analysis_Cleaned_Dataset[[#This Row],[Order_Date]]</f>
        <v>8</v>
      </c>
      <c r="AQ837" s="4" t="str">
        <f>TEXT(Agricultural_Export_Analysis_Cleaned_Dataset[[#This Row],[Order_Date]],"mmm yyyy")</f>
        <v>Oct 2025</v>
      </c>
    </row>
    <row r="838" spans="1:43" x14ac:dyDescent="0.3">
      <c r="A838" t="s">
        <v>1749</v>
      </c>
      <c r="B838" t="s">
        <v>1750</v>
      </c>
      <c r="C838" s="2">
        <v>45989</v>
      </c>
      <c r="D838" s="2">
        <v>45998</v>
      </c>
      <c r="E838" s="2">
        <v>46015</v>
      </c>
      <c r="F838" t="s">
        <v>35</v>
      </c>
      <c r="G838" t="s">
        <v>203</v>
      </c>
      <c r="H838" t="s">
        <v>37</v>
      </c>
      <c r="I838" t="s">
        <v>91</v>
      </c>
      <c r="J838" t="s">
        <v>39</v>
      </c>
      <c r="K838" s="7">
        <v>0</v>
      </c>
      <c r="L838" t="s">
        <v>80</v>
      </c>
      <c r="M838" t="s">
        <v>107</v>
      </c>
      <c r="N838" t="s">
        <v>108</v>
      </c>
      <c r="O838">
        <v>705</v>
      </c>
      <c r="P838" s="6">
        <v>267.74</v>
      </c>
      <c r="Q838" s="6">
        <v>188756.7</v>
      </c>
      <c r="R838" s="5">
        <v>0.05</v>
      </c>
      <c r="S838" s="6">
        <v>179318.86499999999</v>
      </c>
      <c r="T838" s="6">
        <v>11371.58</v>
      </c>
      <c r="U838" s="6">
        <v>107263.55</v>
      </c>
      <c r="V838" s="6">
        <v>2392.5300000000002</v>
      </c>
      <c r="W838" s="6">
        <v>13128.66</v>
      </c>
      <c r="X838" s="6">
        <v>45162.544999999998</v>
      </c>
      <c r="Y838" s="5">
        <v>0.251856072142772</v>
      </c>
      <c r="Z838" t="s">
        <v>54</v>
      </c>
      <c r="AA838" t="s">
        <v>92</v>
      </c>
      <c r="AB838" t="s">
        <v>56</v>
      </c>
      <c r="AC838" t="s">
        <v>66</v>
      </c>
      <c r="AD838" t="s">
        <v>84</v>
      </c>
      <c r="AE838" t="s">
        <v>45</v>
      </c>
      <c r="AF838" t="str">
        <f>TEXT(Agricultural_Export_Analysis_Cleaned_Dataset[[#This Row],[Order_Date]],"mmm")</f>
        <v>Nov</v>
      </c>
      <c r="AG838" t="str">
        <f>TEXT(Agricultural_Export_Analysis_Cleaned_Dataset[[#This Row],[Order_Date]],"yyyy")</f>
        <v>2025</v>
      </c>
      <c r="AH838" t="str">
        <f>TEXT(Agricultural_Export_Analysis_Cleaned_Dataset[[#This Row],[Order_Date]],"ddd")</f>
        <v>Fri</v>
      </c>
      <c r="AI838" t="str">
        <f>TEXT(Agricultural_Export_Analysis_Cleaned_Dataset[[#This Row],[Ship_Date]],"yyyy")</f>
        <v>2025</v>
      </c>
      <c r="AJ838" t="str">
        <f>TEXT(Agricultural_Export_Analysis_Cleaned_Dataset[[#This Row],[Ship_Date]],"mmm")</f>
        <v>Dec</v>
      </c>
      <c r="AK838" t="str">
        <f>TEXT(Agricultural_Export_Analysis_Cleaned_Dataset[[#This Row],[Ship_Date]],"ddd")</f>
        <v>Sun</v>
      </c>
      <c r="AL838" t="str">
        <f>TEXT(Agricultural_Export_Analysis_Cleaned_Dataset[[#This Row],[Delivery_Date]],"yyyy")</f>
        <v>2025</v>
      </c>
      <c r="AM838" t="str">
        <f>TEXT(Agricultural_Export_Analysis_Cleaned_Dataset[[#This Row],[Delivery_Date]],"mmm")</f>
        <v>Dec</v>
      </c>
      <c r="AN838" t="str">
        <f>TEXT(Agricultural_Export_Analysis_Cleaned_Dataset[[#This Row],[Delivery_Date]],"ddd")</f>
        <v>Wed</v>
      </c>
      <c r="AO838">
        <f>Agricultural_Export_Analysis_Cleaned_Dataset[[#This Row],[Delivery_Date]]-Agricultural_Export_Analysis_Cleaned_Dataset[[#This Row],[Ship_Date]]</f>
        <v>17</v>
      </c>
      <c r="AP838">
        <f>Agricultural_Export_Analysis_Cleaned_Dataset[[#This Row],[Ship_Date]]-Agricultural_Export_Analysis_Cleaned_Dataset[[#This Row],[Order_Date]]</f>
        <v>9</v>
      </c>
      <c r="AQ838" s="4" t="str">
        <f>TEXT(Agricultural_Export_Analysis_Cleaned_Dataset[[#This Row],[Order_Date]],"mmm yyyy")</f>
        <v>Nov 2025</v>
      </c>
    </row>
    <row r="839" spans="1:43" x14ac:dyDescent="0.3">
      <c r="A839" t="s">
        <v>1751</v>
      </c>
      <c r="B839" t="s">
        <v>1752</v>
      </c>
      <c r="C839" s="2">
        <v>45642</v>
      </c>
      <c r="D839" s="2">
        <v>45648</v>
      </c>
      <c r="E839" s="2">
        <v>45665</v>
      </c>
      <c r="F839" t="s">
        <v>35</v>
      </c>
      <c r="G839" t="s">
        <v>117</v>
      </c>
      <c r="H839" t="s">
        <v>51</v>
      </c>
      <c r="I839" t="s">
        <v>38</v>
      </c>
      <c r="J839" t="s">
        <v>112</v>
      </c>
      <c r="K839" s="7">
        <v>4</v>
      </c>
      <c r="L839" t="s">
        <v>87</v>
      </c>
      <c r="M839" t="s">
        <v>140</v>
      </c>
      <c r="N839" t="s">
        <v>49</v>
      </c>
      <c r="O839">
        <v>729</v>
      </c>
      <c r="P839" s="6">
        <v>349.09</v>
      </c>
      <c r="Q839" s="6">
        <v>254486.61</v>
      </c>
      <c r="R839" s="5">
        <v>0</v>
      </c>
      <c r="S839" s="6">
        <v>254486.61</v>
      </c>
      <c r="T839" s="6">
        <v>2309.9699999999998</v>
      </c>
      <c r="U839" s="6">
        <v>116857.77</v>
      </c>
      <c r="V839" s="6">
        <v>910.83</v>
      </c>
      <c r="W839" s="6">
        <v>18877.060000000001</v>
      </c>
      <c r="X839" s="6">
        <v>115530.98</v>
      </c>
      <c r="Y839" s="5">
        <v>0.45397665519612201</v>
      </c>
      <c r="Z839" t="s">
        <v>54</v>
      </c>
      <c r="AA839" t="s">
        <v>55</v>
      </c>
      <c r="AB839" t="s">
        <v>42</v>
      </c>
      <c r="AC839" t="s">
        <v>76</v>
      </c>
      <c r="AD839" t="s">
        <v>57</v>
      </c>
      <c r="AE839" t="s">
        <v>45</v>
      </c>
      <c r="AF839" t="str">
        <f>TEXT(Agricultural_Export_Analysis_Cleaned_Dataset[[#This Row],[Order_Date]],"mmm")</f>
        <v>Dec</v>
      </c>
      <c r="AG839" t="str">
        <f>TEXT(Agricultural_Export_Analysis_Cleaned_Dataset[[#This Row],[Order_Date]],"yyyy")</f>
        <v>2024</v>
      </c>
      <c r="AH839" t="str">
        <f>TEXT(Agricultural_Export_Analysis_Cleaned_Dataset[[#This Row],[Order_Date]],"ddd")</f>
        <v>Mon</v>
      </c>
      <c r="AI839" t="str">
        <f>TEXT(Agricultural_Export_Analysis_Cleaned_Dataset[[#This Row],[Ship_Date]],"yyyy")</f>
        <v>2024</v>
      </c>
      <c r="AJ839" t="str">
        <f>TEXT(Agricultural_Export_Analysis_Cleaned_Dataset[[#This Row],[Ship_Date]],"mmm")</f>
        <v>Dec</v>
      </c>
      <c r="AK839" t="str">
        <f>TEXT(Agricultural_Export_Analysis_Cleaned_Dataset[[#This Row],[Ship_Date]],"ddd")</f>
        <v>Sun</v>
      </c>
      <c r="AL839" t="str">
        <f>TEXT(Agricultural_Export_Analysis_Cleaned_Dataset[[#This Row],[Delivery_Date]],"yyyy")</f>
        <v>2025</v>
      </c>
      <c r="AM839" t="str">
        <f>TEXT(Agricultural_Export_Analysis_Cleaned_Dataset[[#This Row],[Delivery_Date]],"mmm")</f>
        <v>Jan</v>
      </c>
      <c r="AN839" t="str">
        <f>TEXT(Agricultural_Export_Analysis_Cleaned_Dataset[[#This Row],[Delivery_Date]],"ddd")</f>
        <v>Wed</v>
      </c>
      <c r="AO839">
        <f>Agricultural_Export_Analysis_Cleaned_Dataset[[#This Row],[Delivery_Date]]-Agricultural_Export_Analysis_Cleaned_Dataset[[#This Row],[Ship_Date]]</f>
        <v>17</v>
      </c>
      <c r="AP839">
        <f>Agricultural_Export_Analysis_Cleaned_Dataset[[#This Row],[Ship_Date]]-Agricultural_Export_Analysis_Cleaned_Dataset[[#This Row],[Order_Date]]</f>
        <v>6</v>
      </c>
      <c r="AQ839" s="4" t="str">
        <f>TEXT(Agricultural_Export_Analysis_Cleaned_Dataset[[#This Row],[Order_Date]],"mmm yyyy")</f>
        <v>Dec 2024</v>
      </c>
    </row>
    <row r="840" spans="1:43" x14ac:dyDescent="0.3">
      <c r="A840" t="s">
        <v>1753</v>
      </c>
      <c r="B840" t="s">
        <v>1754</v>
      </c>
      <c r="C840" s="2">
        <v>45519</v>
      </c>
      <c r="D840" s="2">
        <v>45523</v>
      </c>
      <c r="E840" s="2">
        <v>45538</v>
      </c>
      <c r="F840" t="s">
        <v>35</v>
      </c>
      <c r="G840" t="s">
        <v>73</v>
      </c>
      <c r="H840" t="s">
        <v>37</v>
      </c>
      <c r="I840" t="s">
        <v>91</v>
      </c>
      <c r="J840" t="s">
        <v>63</v>
      </c>
      <c r="K840" s="7">
        <v>0</v>
      </c>
      <c r="L840" t="s">
        <v>80</v>
      </c>
      <c r="M840" t="s">
        <v>130</v>
      </c>
      <c r="N840" t="s">
        <v>131</v>
      </c>
      <c r="O840">
        <v>430</v>
      </c>
      <c r="P840" s="6">
        <v>326.38</v>
      </c>
      <c r="Q840" s="6">
        <v>140343.4</v>
      </c>
      <c r="R840" s="5">
        <v>0.05</v>
      </c>
      <c r="S840" s="6">
        <v>133326.23000000001</v>
      </c>
      <c r="T840" s="6">
        <v>11220.73</v>
      </c>
      <c r="U840" s="6">
        <v>87336.37</v>
      </c>
      <c r="V840" s="6">
        <v>2555.56</v>
      </c>
      <c r="W840" s="6">
        <v>13193.1</v>
      </c>
      <c r="X840" s="6">
        <v>19020.47</v>
      </c>
      <c r="Y840" s="5">
        <v>0.142661125271449</v>
      </c>
      <c r="Z840" t="s">
        <v>103</v>
      </c>
      <c r="AA840" t="s">
        <v>177</v>
      </c>
      <c r="AB840" t="s">
        <v>56</v>
      </c>
      <c r="AC840" t="s">
        <v>43</v>
      </c>
      <c r="AD840" t="s">
        <v>84</v>
      </c>
      <c r="AE840" t="s">
        <v>58</v>
      </c>
      <c r="AF840" t="str">
        <f>TEXT(Agricultural_Export_Analysis_Cleaned_Dataset[[#This Row],[Order_Date]],"mmm")</f>
        <v>Aug</v>
      </c>
      <c r="AG840" t="str">
        <f>TEXT(Agricultural_Export_Analysis_Cleaned_Dataset[[#This Row],[Order_Date]],"yyyy")</f>
        <v>2024</v>
      </c>
      <c r="AH840" t="str">
        <f>TEXT(Agricultural_Export_Analysis_Cleaned_Dataset[[#This Row],[Order_Date]],"ddd")</f>
        <v>Thu</v>
      </c>
      <c r="AI840" t="str">
        <f>TEXT(Agricultural_Export_Analysis_Cleaned_Dataset[[#This Row],[Ship_Date]],"yyyy")</f>
        <v>2024</v>
      </c>
      <c r="AJ840" t="str">
        <f>TEXT(Agricultural_Export_Analysis_Cleaned_Dataset[[#This Row],[Ship_Date]],"mmm")</f>
        <v>Aug</v>
      </c>
      <c r="AK840" t="str">
        <f>TEXT(Agricultural_Export_Analysis_Cleaned_Dataset[[#This Row],[Ship_Date]],"ddd")</f>
        <v>Mon</v>
      </c>
      <c r="AL840" t="str">
        <f>TEXT(Agricultural_Export_Analysis_Cleaned_Dataset[[#This Row],[Delivery_Date]],"yyyy")</f>
        <v>2024</v>
      </c>
      <c r="AM840" t="str">
        <f>TEXT(Agricultural_Export_Analysis_Cleaned_Dataset[[#This Row],[Delivery_Date]],"mmm")</f>
        <v>Sep</v>
      </c>
      <c r="AN840" t="str">
        <f>TEXT(Agricultural_Export_Analysis_Cleaned_Dataset[[#This Row],[Delivery_Date]],"ddd")</f>
        <v>Tue</v>
      </c>
      <c r="AO840">
        <f>Agricultural_Export_Analysis_Cleaned_Dataset[[#This Row],[Delivery_Date]]-Agricultural_Export_Analysis_Cleaned_Dataset[[#This Row],[Ship_Date]]</f>
        <v>15</v>
      </c>
      <c r="AP840">
        <f>Agricultural_Export_Analysis_Cleaned_Dataset[[#This Row],[Ship_Date]]-Agricultural_Export_Analysis_Cleaned_Dataset[[#This Row],[Order_Date]]</f>
        <v>4</v>
      </c>
      <c r="AQ840" s="4" t="str">
        <f>TEXT(Agricultural_Export_Analysis_Cleaned_Dataset[[#This Row],[Order_Date]],"mmm yyyy")</f>
        <v>Aug 2024</v>
      </c>
    </row>
    <row r="841" spans="1:43" x14ac:dyDescent="0.3">
      <c r="A841" t="s">
        <v>1755</v>
      </c>
      <c r="B841" t="s">
        <v>1756</v>
      </c>
      <c r="C841" s="2">
        <v>45834</v>
      </c>
      <c r="D841" s="2">
        <v>45844</v>
      </c>
      <c r="E841" s="2">
        <v>45859</v>
      </c>
      <c r="F841" t="s">
        <v>35</v>
      </c>
      <c r="G841" t="s">
        <v>50</v>
      </c>
      <c r="H841" t="s">
        <v>74</v>
      </c>
      <c r="I841" t="s">
        <v>118</v>
      </c>
      <c r="J841" t="s">
        <v>53</v>
      </c>
      <c r="K841" s="7">
        <v>7</v>
      </c>
      <c r="L841" t="s">
        <v>87</v>
      </c>
      <c r="M841" t="s">
        <v>71</v>
      </c>
      <c r="N841" t="s">
        <v>72</v>
      </c>
      <c r="O841">
        <v>846</v>
      </c>
      <c r="P841" s="6">
        <v>100.49</v>
      </c>
      <c r="Q841" s="6">
        <v>85014.54</v>
      </c>
      <c r="R841" s="5">
        <v>0.05</v>
      </c>
      <c r="S841" s="6">
        <v>80763.812999999995</v>
      </c>
      <c r="T841" s="6">
        <v>9042.2999999999993</v>
      </c>
      <c r="U841" s="6">
        <v>46123.839999999997</v>
      </c>
      <c r="V841" s="6">
        <v>2618.17</v>
      </c>
      <c r="W841" s="6">
        <v>3410.42</v>
      </c>
      <c r="X841" s="6">
        <v>19569.082999999999</v>
      </c>
      <c r="Y841" s="5">
        <v>0.24230013756284599</v>
      </c>
      <c r="Z841" t="s">
        <v>81</v>
      </c>
      <c r="AA841" t="s">
        <v>150</v>
      </c>
      <c r="AB841" t="s">
        <v>56</v>
      </c>
      <c r="AC841" t="s">
        <v>76</v>
      </c>
      <c r="AD841" t="s">
        <v>44</v>
      </c>
      <c r="AE841" t="s">
        <v>67</v>
      </c>
      <c r="AF841" t="str">
        <f>TEXT(Agricultural_Export_Analysis_Cleaned_Dataset[[#This Row],[Order_Date]],"mmm")</f>
        <v>Jun</v>
      </c>
      <c r="AG841" t="str">
        <f>TEXT(Agricultural_Export_Analysis_Cleaned_Dataset[[#This Row],[Order_Date]],"yyyy")</f>
        <v>2025</v>
      </c>
      <c r="AH841" t="str">
        <f>TEXT(Agricultural_Export_Analysis_Cleaned_Dataset[[#This Row],[Order_Date]],"ddd")</f>
        <v>Thu</v>
      </c>
      <c r="AI841" t="str">
        <f>TEXT(Agricultural_Export_Analysis_Cleaned_Dataset[[#This Row],[Ship_Date]],"yyyy")</f>
        <v>2025</v>
      </c>
      <c r="AJ841" t="str">
        <f>TEXT(Agricultural_Export_Analysis_Cleaned_Dataset[[#This Row],[Ship_Date]],"mmm")</f>
        <v>Jul</v>
      </c>
      <c r="AK841" t="str">
        <f>TEXT(Agricultural_Export_Analysis_Cleaned_Dataset[[#This Row],[Ship_Date]],"ddd")</f>
        <v>Sun</v>
      </c>
      <c r="AL841" t="str">
        <f>TEXT(Agricultural_Export_Analysis_Cleaned_Dataset[[#This Row],[Delivery_Date]],"yyyy")</f>
        <v>2025</v>
      </c>
      <c r="AM841" t="str">
        <f>TEXT(Agricultural_Export_Analysis_Cleaned_Dataset[[#This Row],[Delivery_Date]],"mmm")</f>
        <v>Jul</v>
      </c>
      <c r="AN841" t="str">
        <f>TEXT(Agricultural_Export_Analysis_Cleaned_Dataset[[#This Row],[Delivery_Date]],"ddd")</f>
        <v>Mon</v>
      </c>
      <c r="AO841">
        <f>Agricultural_Export_Analysis_Cleaned_Dataset[[#This Row],[Delivery_Date]]-Agricultural_Export_Analysis_Cleaned_Dataset[[#This Row],[Ship_Date]]</f>
        <v>15</v>
      </c>
      <c r="AP841">
        <f>Agricultural_Export_Analysis_Cleaned_Dataset[[#This Row],[Ship_Date]]-Agricultural_Export_Analysis_Cleaned_Dataset[[#This Row],[Order_Date]]</f>
        <v>10</v>
      </c>
      <c r="AQ841" s="4" t="str">
        <f>TEXT(Agricultural_Export_Analysis_Cleaned_Dataset[[#This Row],[Order_Date]],"mmm yyyy")</f>
        <v>Jun 2025</v>
      </c>
    </row>
    <row r="842" spans="1:43" x14ac:dyDescent="0.3">
      <c r="A842" t="s">
        <v>1757</v>
      </c>
      <c r="B842" t="s">
        <v>1758</v>
      </c>
      <c r="C842" s="2">
        <v>45559</v>
      </c>
      <c r="D842" s="2">
        <v>45563</v>
      </c>
      <c r="E842" s="2">
        <v>45574</v>
      </c>
      <c r="F842" t="s">
        <v>35</v>
      </c>
      <c r="G842" t="s">
        <v>50</v>
      </c>
      <c r="H842" t="s">
        <v>74</v>
      </c>
      <c r="I842" t="s">
        <v>38</v>
      </c>
      <c r="J842" t="s">
        <v>39</v>
      </c>
      <c r="K842" s="7">
        <v>0</v>
      </c>
      <c r="L842" t="s">
        <v>87</v>
      </c>
      <c r="M842" t="s">
        <v>48</v>
      </c>
      <c r="N842" t="s">
        <v>49</v>
      </c>
      <c r="O842">
        <v>588</v>
      </c>
      <c r="P842" s="6">
        <v>479</v>
      </c>
      <c r="Q842" s="6">
        <v>281652</v>
      </c>
      <c r="R842" s="5">
        <v>0.1</v>
      </c>
      <c r="S842" s="6">
        <v>253486.8</v>
      </c>
      <c r="T842" s="6">
        <v>5146.3999999999996</v>
      </c>
      <c r="U842" s="6">
        <v>115257.84</v>
      </c>
      <c r="V842" s="6">
        <v>1514.53</v>
      </c>
      <c r="W842" s="6">
        <v>22309.45</v>
      </c>
      <c r="X842" s="6">
        <v>109258.58</v>
      </c>
      <c r="Y842" s="5">
        <v>0.43102275937050799</v>
      </c>
      <c r="Z842" t="s">
        <v>103</v>
      </c>
      <c r="AA842" t="s">
        <v>104</v>
      </c>
      <c r="AB842" t="s">
        <v>65</v>
      </c>
      <c r="AC842" t="s">
        <v>66</v>
      </c>
      <c r="AD842" t="s">
        <v>93</v>
      </c>
      <c r="AE842" t="s">
        <v>67</v>
      </c>
      <c r="AF842" t="str">
        <f>TEXT(Agricultural_Export_Analysis_Cleaned_Dataset[[#This Row],[Order_Date]],"mmm")</f>
        <v>Sep</v>
      </c>
      <c r="AG842" t="str">
        <f>TEXT(Agricultural_Export_Analysis_Cleaned_Dataset[[#This Row],[Order_Date]],"yyyy")</f>
        <v>2024</v>
      </c>
      <c r="AH842" t="str">
        <f>TEXT(Agricultural_Export_Analysis_Cleaned_Dataset[[#This Row],[Order_Date]],"ddd")</f>
        <v>Tue</v>
      </c>
      <c r="AI842" t="str">
        <f>TEXT(Agricultural_Export_Analysis_Cleaned_Dataset[[#This Row],[Ship_Date]],"yyyy")</f>
        <v>2024</v>
      </c>
      <c r="AJ842" t="str">
        <f>TEXT(Agricultural_Export_Analysis_Cleaned_Dataset[[#This Row],[Ship_Date]],"mmm")</f>
        <v>Sep</v>
      </c>
      <c r="AK842" t="str">
        <f>TEXT(Agricultural_Export_Analysis_Cleaned_Dataset[[#This Row],[Ship_Date]],"ddd")</f>
        <v>Sat</v>
      </c>
      <c r="AL842" t="str">
        <f>TEXT(Agricultural_Export_Analysis_Cleaned_Dataset[[#This Row],[Delivery_Date]],"yyyy")</f>
        <v>2024</v>
      </c>
      <c r="AM842" t="str">
        <f>TEXT(Agricultural_Export_Analysis_Cleaned_Dataset[[#This Row],[Delivery_Date]],"mmm")</f>
        <v>Oct</v>
      </c>
      <c r="AN842" t="str">
        <f>TEXT(Agricultural_Export_Analysis_Cleaned_Dataset[[#This Row],[Delivery_Date]],"ddd")</f>
        <v>Wed</v>
      </c>
      <c r="AO842">
        <f>Agricultural_Export_Analysis_Cleaned_Dataset[[#This Row],[Delivery_Date]]-Agricultural_Export_Analysis_Cleaned_Dataset[[#This Row],[Ship_Date]]</f>
        <v>11</v>
      </c>
      <c r="AP842">
        <f>Agricultural_Export_Analysis_Cleaned_Dataset[[#This Row],[Ship_Date]]-Agricultural_Export_Analysis_Cleaned_Dataset[[#This Row],[Order_Date]]</f>
        <v>4</v>
      </c>
      <c r="AQ842" s="4" t="str">
        <f>TEXT(Agricultural_Export_Analysis_Cleaned_Dataset[[#This Row],[Order_Date]],"mmm yyyy")</f>
        <v>Sep 2024</v>
      </c>
    </row>
    <row r="843" spans="1:43" x14ac:dyDescent="0.3">
      <c r="A843" t="s">
        <v>1759</v>
      </c>
      <c r="B843" t="s">
        <v>1760</v>
      </c>
      <c r="C843" s="2">
        <v>45507</v>
      </c>
      <c r="D843" s="2">
        <v>45514</v>
      </c>
      <c r="E843" s="2">
        <v>45525</v>
      </c>
      <c r="F843" t="s">
        <v>35</v>
      </c>
      <c r="G843" t="s">
        <v>8934</v>
      </c>
      <c r="H843" t="s">
        <v>37</v>
      </c>
      <c r="I843" t="s">
        <v>91</v>
      </c>
      <c r="J843" t="s">
        <v>53</v>
      </c>
      <c r="K843" s="7">
        <v>4</v>
      </c>
      <c r="L843" t="s">
        <v>135</v>
      </c>
      <c r="M843" t="s">
        <v>107</v>
      </c>
      <c r="N843" t="s">
        <v>108</v>
      </c>
      <c r="O843">
        <v>146</v>
      </c>
      <c r="P843" s="6">
        <v>115.59</v>
      </c>
      <c r="Q843" s="6">
        <v>16876.14</v>
      </c>
      <c r="R843" s="5">
        <v>0.1</v>
      </c>
      <c r="S843" s="6">
        <v>15188.526</v>
      </c>
      <c r="T843" s="6">
        <v>4402.4399999999996</v>
      </c>
      <c r="U843" s="6">
        <v>9486.65</v>
      </c>
      <c r="V843" s="6">
        <v>209.3</v>
      </c>
      <c r="W843" s="6">
        <v>1577.42</v>
      </c>
      <c r="X843" s="6">
        <v>-487.28399999999999</v>
      </c>
      <c r="Y843" s="5">
        <v>-3.2082375867151298E-2</v>
      </c>
      <c r="Z843" t="s">
        <v>103</v>
      </c>
      <c r="AA843" t="s">
        <v>177</v>
      </c>
      <c r="AB843" t="s">
        <v>42</v>
      </c>
      <c r="AC843" t="s">
        <v>76</v>
      </c>
      <c r="AD843" t="s">
        <v>77</v>
      </c>
      <c r="AE843" t="s">
        <v>45</v>
      </c>
      <c r="AF843" t="str">
        <f>TEXT(Agricultural_Export_Analysis_Cleaned_Dataset[[#This Row],[Order_Date]],"mmm")</f>
        <v>Aug</v>
      </c>
      <c r="AG843" t="str">
        <f>TEXT(Agricultural_Export_Analysis_Cleaned_Dataset[[#This Row],[Order_Date]],"yyyy")</f>
        <v>2024</v>
      </c>
      <c r="AH843" t="str">
        <f>TEXT(Agricultural_Export_Analysis_Cleaned_Dataset[[#This Row],[Order_Date]],"ddd")</f>
        <v>Sat</v>
      </c>
      <c r="AI843" t="str">
        <f>TEXT(Agricultural_Export_Analysis_Cleaned_Dataset[[#This Row],[Ship_Date]],"yyyy")</f>
        <v>2024</v>
      </c>
      <c r="AJ843" t="str">
        <f>TEXT(Agricultural_Export_Analysis_Cleaned_Dataset[[#This Row],[Ship_Date]],"mmm")</f>
        <v>Aug</v>
      </c>
      <c r="AK843" t="str">
        <f>TEXT(Agricultural_Export_Analysis_Cleaned_Dataset[[#This Row],[Ship_Date]],"ddd")</f>
        <v>Sat</v>
      </c>
      <c r="AL843" t="str">
        <f>TEXT(Agricultural_Export_Analysis_Cleaned_Dataset[[#This Row],[Delivery_Date]],"yyyy")</f>
        <v>2024</v>
      </c>
      <c r="AM843" t="str">
        <f>TEXT(Agricultural_Export_Analysis_Cleaned_Dataset[[#This Row],[Delivery_Date]],"mmm")</f>
        <v>Aug</v>
      </c>
      <c r="AN843" t="str">
        <f>TEXT(Agricultural_Export_Analysis_Cleaned_Dataset[[#This Row],[Delivery_Date]],"ddd")</f>
        <v>Wed</v>
      </c>
      <c r="AO843">
        <f>Agricultural_Export_Analysis_Cleaned_Dataset[[#This Row],[Delivery_Date]]-Agricultural_Export_Analysis_Cleaned_Dataset[[#This Row],[Ship_Date]]</f>
        <v>11</v>
      </c>
      <c r="AP843">
        <f>Agricultural_Export_Analysis_Cleaned_Dataset[[#This Row],[Ship_Date]]-Agricultural_Export_Analysis_Cleaned_Dataset[[#This Row],[Order_Date]]</f>
        <v>7</v>
      </c>
      <c r="AQ843" s="4" t="str">
        <f>TEXT(Agricultural_Export_Analysis_Cleaned_Dataset[[#This Row],[Order_Date]],"mmm yyyy")</f>
        <v>Aug 2024</v>
      </c>
    </row>
    <row r="844" spans="1:43" x14ac:dyDescent="0.3">
      <c r="A844" t="s">
        <v>1761</v>
      </c>
      <c r="B844" t="s">
        <v>1762</v>
      </c>
      <c r="C844" s="2">
        <v>45535</v>
      </c>
      <c r="D844" s="2">
        <v>45542</v>
      </c>
      <c r="E844" s="2">
        <v>45572</v>
      </c>
      <c r="F844" t="s">
        <v>35</v>
      </c>
      <c r="G844" t="s">
        <v>96</v>
      </c>
      <c r="H844" t="s">
        <v>51</v>
      </c>
      <c r="I844" t="s">
        <v>97</v>
      </c>
      <c r="J844" t="s">
        <v>39</v>
      </c>
      <c r="K844" s="7">
        <v>15</v>
      </c>
      <c r="L844" t="s">
        <v>32</v>
      </c>
      <c r="M844" t="s">
        <v>107</v>
      </c>
      <c r="N844" t="s">
        <v>108</v>
      </c>
      <c r="O844">
        <v>799</v>
      </c>
      <c r="P844" s="6">
        <v>317.3</v>
      </c>
      <c r="Q844" s="6">
        <v>253522.7</v>
      </c>
      <c r="R844" s="5">
        <v>0.05</v>
      </c>
      <c r="S844" s="6">
        <v>240846.565</v>
      </c>
      <c r="T844" s="6">
        <v>7399.91</v>
      </c>
      <c r="U844" s="6">
        <v>167451.38</v>
      </c>
      <c r="V844" s="6">
        <v>2553.04</v>
      </c>
      <c r="W844" s="6">
        <v>17449.93</v>
      </c>
      <c r="X844" s="6">
        <v>45992.305</v>
      </c>
      <c r="Y844" s="5">
        <v>0.190961017027583</v>
      </c>
      <c r="Z844" t="s">
        <v>103</v>
      </c>
      <c r="AA844" t="s">
        <v>177</v>
      </c>
      <c r="AB844" t="s">
        <v>56</v>
      </c>
      <c r="AC844" t="s">
        <v>76</v>
      </c>
      <c r="AD844" t="s">
        <v>123</v>
      </c>
      <c r="AE844" t="s">
        <v>67</v>
      </c>
      <c r="AF844" t="str">
        <f>TEXT(Agricultural_Export_Analysis_Cleaned_Dataset[[#This Row],[Order_Date]],"mmm")</f>
        <v>Aug</v>
      </c>
      <c r="AG844" t="str">
        <f>TEXT(Agricultural_Export_Analysis_Cleaned_Dataset[[#This Row],[Order_Date]],"yyyy")</f>
        <v>2024</v>
      </c>
      <c r="AH844" t="str">
        <f>TEXT(Agricultural_Export_Analysis_Cleaned_Dataset[[#This Row],[Order_Date]],"ddd")</f>
        <v>Sat</v>
      </c>
      <c r="AI844" t="str">
        <f>TEXT(Agricultural_Export_Analysis_Cleaned_Dataset[[#This Row],[Ship_Date]],"yyyy")</f>
        <v>2024</v>
      </c>
      <c r="AJ844" t="str">
        <f>TEXT(Agricultural_Export_Analysis_Cleaned_Dataset[[#This Row],[Ship_Date]],"mmm")</f>
        <v>Sep</v>
      </c>
      <c r="AK844" t="str">
        <f>TEXT(Agricultural_Export_Analysis_Cleaned_Dataset[[#This Row],[Ship_Date]],"ddd")</f>
        <v>Sat</v>
      </c>
      <c r="AL844" t="str">
        <f>TEXT(Agricultural_Export_Analysis_Cleaned_Dataset[[#This Row],[Delivery_Date]],"yyyy")</f>
        <v>2024</v>
      </c>
      <c r="AM844" t="str">
        <f>TEXT(Agricultural_Export_Analysis_Cleaned_Dataset[[#This Row],[Delivery_Date]],"mmm")</f>
        <v>Oct</v>
      </c>
      <c r="AN844" t="str">
        <f>TEXT(Agricultural_Export_Analysis_Cleaned_Dataset[[#This Row],[Delivery_Date]],"ddd")</f>
        <v>Mon</v>
      </c>
      <c r="AO844">
        <f>Agricultural_Export_Analysis_Cleaned_Dataset[[#This Row],[Delivery_Date]]-Agricultural_Export_Analysis_Cleaned_Dataset[[#This Row],[Ship_Date]]</f>
        <v>30</v>
      </c>
      <c r="AP844">
        <f>Agricultural_Export_Analysis_Cleaned_Dataset[[#This Row],[Ship_Date]]-Agricultural_Export_Analysis_Cleaned_Dataset[[#This Row],[Order_Date]]</f>
        <v>7</v>
      </c>
      <c r="AQ844" s="4" t="str">
        <f>TEXT(Agricultural_Export_Analysis_Cleaned_Dataset[[#This Row],[Order_Date]],"mmm yyyy")</f>
        <v>Aug 2024</v>
      </c>
    </row>
    <row r="845" spans="1:43" x14ac:dyDescent="0.3">
      <c r="A845" t="s">
        <v>1763</v>
      </c>
      <c r="B845" t="s">
        <v>1764</v>
      </c>
      <c r="C845" s="2">
        <v>45426</v>
      </c>
      <c r="D845" s="2">
        <v>45434</v>
      </c>
      <c r="E845" s="2">
        <v>45447</v>
      </c>
      <c r="F845" t="s">
        <v>35</v>
      </c>
      <c r="G845" t="s">
        <v>36</v>
      </c>
      <c r="H845" t="s">
        <v>74</v>
      </c>
      <c r="I845" t="s">
        <v>38</v>
      </c>
      <c r="J845" t="s">
        <v>53</v>
      </c>
      <c r="K845" s="7">
        <v>0</v>
      </c>
      <c r="L845" t="s">
        <v>80</v>
      </c>
      <c r="M845" t="s">
        <v>107</v>
      </c>
      <c r="N845" t="s">
        <v>108</v>
      </c>
      <c r="O845">
        <v>985</v>
      </c>
      <c r="P845" s="6">
        <v>203.81</v>
      </c>
      <c r="Q845" s="6">
        <v>200752.85</v>
      </c>
      <c r="R845" s="5">
        <v>0</v>
      </c>
      <c r="S845" s="6">
        <v>200752.85</v>
      </c>
      <c r="T845" s="6">
        <v>8093.95</v>
      </c>
      <c r="U845" s="6">
        <v>132260.73000000001</v>
      </c>
      <c r="V845" s="6">
        <v>1728.31</v>
      </c>
      <c r="W845" s="6">
        <v>16162.05</v>
      </c>
      <c r="X845" s="6">
        <v>42507.81</v>
      </c>
      <c r="Y845" s="5">
        <v>0.211742000175838</v>
      </c>
      <c r="Z845" t="s">
        <v>81</v>
      </c>
      <c r="AA845" t="s">
        <v>82</v>
      </c>
      <c r="AB845" t="s">
        <v>83</v>
      </c>
      <c r="AC845" t="s">
        <v>76</v>
      </c>
      <c r="AD845" t="s">
        <v>77</v>
      </c>
      <c r="AE845" t="s">
        <v>67</v>
      </c>
      <c r="AF845" t="str">
        <f>TEXT(Agricultural_Export_Analysis_Cleaned_Dataset[[#This Row],[Order_Date]],"mmm")</f>
        <v>May</v>
      </c>
      <c r="AG845" t="str">
        <f>TEXT(Agricultural_Export_Analysis_Cleaned_Dataset[[#This Row],[Order_Date]],"yyyy")</f>
        <v>2024</v>
      </c>
      <c r="AH845" t="str">
        <f>TEXT(Agricultural_Export_Analysis_Cleaned_Dataset[[#This Row],[Order_Date]],"ddd")</f>
        <v>Tue</v>
      </c>
      <c r="AI845" t="str">
        <f>TEXT(Agricultural_Export_Analysis_Cleaned_Dataset[[#This Row],[Ship_Date]],"yyyy")</f>
        <v>2024</v>
      </c>
      <c r="AJ845" t="str">
        <f>TEXT(Agricultural_Export_Analysis_Cleaned_Dataset[[#This Row],[Ship_Date]],"mmm")</f>
        <v>May</v>
      </c>
      <c r="AK845" t="str">
        <f>TEXT(Agricultural_Export_Analysis_Cleaned_Dataset[[#This Row],[Ship_Date]],"ddd")</f>
        <v>Wed</v>
      </c>
      <c r="AL845" t="str">
        <f>TEXT(Agricultural_Export_Analysis_Cleaned_Dataset[[#This Row],[Delivery_Date]],"yyyy")</f>
        <v>2024</v>
      </c>
      <c r="AM845" t="str">
        <f>TEXT(Agricultural_Export_Analysis_Cleaned_Dataset[[#This Row],[Delivery_Date]],"mmm")</f>
        <v>Jun</v>
      </c>
      <c r="AN845" t="str">
        <f>TEXT(Agricultural_Export_Analysis_Cleaned_Dataset[[#This Row],[Delivery_Date]],"ddd")</f>
        <v>Tue</v>
      </c>
      <c r="AO845">
        <f>Agricultural_Export_Analysis_Cleaned_Dataset[[#This Row],[Delivery_Date]]-Agricultural_Export_Analysis_Cleaned_Dataset[[#This Row],[Ship_Date]]</f>
        <v>13</v>
      </c>
      <c r="AP845">
        <f>Agricultural_Export_Analysis_Cleaned_Dataset[[#This Row],[Ship_Date]]-Agricultural_Export_Analysis_Cleaned_Dataset[[#This Row],[Order_Date]]</f>
        <v>8</v>
      </c>
      <c r="AQ845" s="4" t="str">
        <f>TEXT(Agricultural_Export_Analysis_Cleaned_Dataset[[#This Row],[Order_Date]],"mmm yyyy")</f>
        <v>May 2024</v>
      </c>
    </row>
    <row r="846" spans="1:43" x14ac:dyDescent="0.3">
      <c r="A846" t="s">
        <v>1765</v>
      </c>
      <c r="B846" t="s">
        <v>1766</v>
      </c>
      <c r="C846" s="2">
        <v>45717</v>
      </c>
      <c r="D846" s="2">
        <v>45725</v>
      </c>
      <c r="E846" s="2">
        <v>45753</v>
      </c>
      <c r="F846" t="s">
        <v>35</v>
      </c>
      <c r="G846" t="s">
        <v>132</v>
      </c>
      <c r="H846" t="s">
        <v>51</v>
      </c>
      <c r="I846" t="s">
        <v>91</v>
      </c>
      <c r="J846" t="s">
        <v>53</v>
      </c>
      <c r="K846" s="7">
        <v>15</v>
      </c>
      <c r="L846" t="s">
        <v>80</v>
      </c>
      <c r="M846" t="s">
        <v>48</v>
      </c>
      <c r="N846" t="s">
        <v>49</v>
      </c>
      <c r="O846">
        <v>1707</v>
      </c>
      <c r="P846" s="6">
        <v>458.19</v>
      </c>
      <c r="Q846" s="6">
        <v>782130.33</v>
      </c>
      <c r="R846" s="5">
        <v>0.15</v>
      </c>
      <c r="S846" s="6">
        <v>664810.78049999999</v>
      </c>
      <c r="T846" s="6">
        <v>14355.42</v>
      </c>
      <c r="U846" s="6">
        <v>382149.81</v>
      </c>
      <c r="V846" s="6">
        <v>2605.6999999999998</v>
      </c>
      <c r="W846" s="6">
        <v>52092.39</v>
      </c>
      <c r="X846" s="6">
        <v>213607.46049999999</v>
      </c>
      <c r="Y846" s="5">
        <v>0.32130565081894003</v>
      </c>
      <c r="Z846" t="s">
        <v>40</v>
      </c>
      <c r="AA846" t="s">
        <v>41</v>
      </c>
      <c r="AB846" t="s">
        <v>56</v>
      </c>
      <c r="AC846" t="s">
        <v>43</v>
      </c>
      <c r="AD846" t="s">
        <v>44</v>
      </c>
      <c r="AE846" t="s">
        <v>67</v>
      </c>
      <c r="AF846" t="str">
        <f>TEXT(Agricultural_Export_Analysis_Cleaned_Dataset[[#This Row],[Order_Date]],"mmm")</f>
        <v>Mar</v>
      </c>
      <c r="AG846" t="str">
        <f>TEXT(Agricultural_Export_Analysis_Cleaned_Dataset[[#This Row],[Order_Date]],"yyyy")</f>
        <v>2025</v>
      </c>
      <c r="AH846" t="str">
        <f>TEXT(Agricultural_Export_Analysis_Cleaned_Dataset[[#This Row],[Order_Date]],"ddd")</f>
        <v>Sat</v>
      </c>
      <c r="AI846" t="str">
        <f>TEXT(Agricultural_Export_Analysis_Cleaned_Dataset[[#This Row],[Ship_Date]],"yyyy")</f>
        <v>2025</v>
      </c>
      <c r="AJ846" t="str">
        <f>TEXT(Agricultural_Export_Analysis_Cleaned_Dataset[[#This Row],[Ship_Date]],"mmm")</f>
        <v>Mar</v>
      </c>
      <c r="AK846" t="str">
        <f>TEXT(Agricultural_Export_Analysis_Cleaned_Dataset[[#This Row],[Ship_Date]],"ddd")</f>
        <v>Sun</v>
      </c>
      <c r="AL846" t="str">
        <f>TEXT(Agricultural_Export_Analysis_Cleaned_Dataset[[#This Row],[Delivery_Date]],"yyyy")</f>
        <v>2025</v>
      </c>
      <c r="AM846" t="str">
        <f>TEXT(Agricultural_Export_Analysis_Cleaned_Dataset[[#This Row],[Delivery_Date]],"mmm")</f>
        <v>Apr</v>
      </c>
      <c r="AN846" t="str">
        <f>TEXT(Agricultural_Export_Analysis_Cleaned_Dataset[[#This Row],[Delivery_Date]],"ddd")</f>
        <v>Sun</v>
      </c>
      <c r="AO846">
        <f>Agricultural_Export_Analysis_Cleaned_Dataset[[#This Row],[Delivery_Date]]-Agricultural_Export_Analysis_Cleaned_Dataset[[#This Row],[Ship_Date]]</f>
        <v>28</v>
      </c>
      <c r="AP846">
        <f>Agricultural_Export_Analysis_Cleaned_Dataset[[#This Row],[Ship_Date]]-Agricultural_Export_Analysis_Cleaned_Dataset[[#This Row],[Order_Date]]</f>
        <v>8</v>
      </c>
      <c r="AQ846" s="4" t="str">
        <f>TEXT(Agricultural_Export_Analysis_Cleaned_Dataset[[#This Row],[Order_Date]],"mmm yyyy")</f>
        <v>Mar 2025</v>
      </c>
    </row>
    <row r="847" spans="1:43" x14ac:dyDescent="0.3">
      <c r="A847" t="s">
        <v>1767</v>
      </c>
      <c r="B847" t="s">
        <v>1768</v>
      </c>
      <c r="C847" s="2">
        <v>45603</v>
      </c>
      <c r="D847" s="2">
        <v>45613</v>
      </c>
      <c r="E847" s="2">
        <v>45620</v>
      </c>
      <c r="F847" t="s">
        <v>35</v>
      </c>
      <c r="G847" t="s">
        <v>8934</v>
      </c>
      <c r="H847" t="s">
        <v>37</v>
      </c>
      <c r="I847" t="s">
        <v>52</v>
      </c>
      <c r="J847" t="s">
        <v>39</v>
      </c>
      <c r="K847" s="7">
        <v>0</v>
      </c>
      <c r="L847" t="s">
        <v>135</v>
      </c>
      <c r="M847" t="s">
        <v>140</v>
      </c>
      <c r="N847" t="s">
        <v>49</v>
      </c>
      <c r="O847">
        <v>914</v>
      </c>
      <c r="P847" s="6">
        <v>482.98</v>
      </c>
      <c r="Q847" s="6">
        <v>441443.72</v>
      </c>
      <c r="R847" s="5">
        <v>0.1</v>
      </c>
      <c r="S847" s="6">
        <v>397299.348</v>
      </c>
      <c r="T847" s="6">
        <v>12702.86</v>
      </c>
      <c r="U847" s="6">
        <v>272659.53000000003</v>
      </c>
      <c r="V847" s="6">
        <v>935.29</v>
      </c>
      <c r="W847" s="6">
        <v>27891.65</v>
      </c>
      <c r="X847" s="6">
        <v>83110.017999999996</v>
      </c>
      <c r="Y847" s="5">
        <v>0.209187400931753</v>
      </c>
      <c r="Z847" t="s">
        <v>54</v>
      </c>
      <c r="AA847" t="s">
        <v>92</v>
      </c>
      <c r="AB847" t="s">
        <v>65</v>
      </c>
      <c r="AC847" t="s">
        <v>76</v>
      </c>
      <c r="AD847" t="s">
        <v>98</v>
      </c>
      <c r="AE847" t="s">
        <v>67</v>
      </c>
      <c r="AF847" t="str">
        <f>TEXT(Agricultural_Export_Analysis_Cleaned_Dataset[[#This Row],[Order_Date]],"mmm")</f>
        <v>Nov</v>
      </c>
      <c r="AG847" t="str">
        <f>TEXT(Agricultural_Export_Analysis_Cleaned_Dataset[[#This Row],[Order_Date]],"yyyy")</f>
        <v>2024</v>
      </c>
      <c r="AH847" t="str">
        <f>TEXT(Agricultural_Export_Analysis_Cleaned_Dataset[[#This Row],[Order_Date]],"ddd")</f>
        <v>Thu</v>
      </c>
      <c r="AI847" t="str">
        <f>TEXT(Agricultural_Export_Analysis_Cleaned_Dataset[[#This Row],[Ship_Date]],"yyyy")</f>
        <v>2024</v>
      </c>
      <c r="AJ847" t="str">
        <f>TEXT(Agricultural_Export_Analysis_Cleaned_Dataset[[#This Row],[Ship_Date]],"mmm")</f>
        <v>Nov</v>
      </c>
      <c r="AK847" t="str">
        <f>TEXT(Agricultural_Export_Analysis_Cleaned_Dataset[[#This Row],[Ship_Date]],"ddd")</f>
        <v>Sun</v>
      </c>
      <c r="AL847" t="str">
        <f>TEXT(Agricultural_Export_Analysis_Cleaned_Dataset[[#This Row],[Delivery_Date]],"yyyy")</f>
        <v>2024</v>
      </c>
      <c r="AM847" t="str">
        <f>TEXT(Agricultural_Export_Analysis_Cleaned_Dataset[[#This Row],[Delivery_Date]],"mmm")</f>
        <v>Nov</v>
      </c>
      <c r="AN847" t="str">
        <f>TEXT(Agricultural_Export_Analysis_Cleaned_Dataset[[#This Row],[Delivery_Date]],"ddd")</f>
        <v>Sun</v>
      </c>
      <c r="AO847">
        <f>Agricultural_Export_Analysis_Cleaned_Dataset[[#This Row],[Delivery_Date]]-Agricultural_Export_Analysis_Cleaned_Dataset[[#This Row],[Ship_Date]]</f>
        <v>7</v>
      </c>
      <c r="AP847">
        <f>Agricultural_Export_Analysis_Cleaned_Dataset[[#This Row],[Ship_Date]]-Agricultural_Export_Analysis_Cleaned_Dataset[[#This Row],[Order_Date]]</f>
        <v>10</v>
      </c>
      <c r="AQ847" s="4" t="str">
        <f>TEXT(Agricultural_Export_Analysis_Cleaned_Dataset[[#This Row],[Order_Date]],"mmm yyyy")</f>
        <v>Nov 2024</v>
      </c>
    </row>
    <row r="848" spans="1:43" x14ac:dyDescent="0.3">
      <c r="A848" t="s">
        <v>1769</v>
      </c>
      <c r="B848" t="s">
        <v>1770</v>
      </c>
      <c r="C848" s="2">
        <v>45410</v>
      </c>
      <c r="D848" s="2">
        <v>45416</v>
      </c>
      <c r="E848" s="2">
        <v>45430</v>
      </c>
      <c r="F848" t="s">
        <v>35</v>
      </c>
      <c r="G848" t="s">
        <v>203</v>
      </c>
      <c r="H848" t="s">
        <v>51</v>
      </c>
      <c r="I848" t="s">
        <v>118</v>
      </c>
      <c r="J848" t="s">
        <v>39</v>
      </c>
      <c r="K848" s="7">
        <v>7</v>
      </c>
      <c r="L848" t="s">
        <v>32</v>
      </c>
      <c r="M848" t="s">
        <v>71</v>
      </c>
      <c r="N848" t="s">
        <v>72</v>
      </c>
      <c r="O848">
        <v>1359</v>
      </c>
      <c r="P848" s="6">
        <v>130.19999999999999</v>
      </c>
      <c r="Q848" s="6">
        <v>176941.8</v>
      </c>
      <c r="R848" s="5">
        <v>0.05</v>
      </c>
      <c r="S848" s="6">
        <v>168094.71</v>
      </c>
      <c r="T848" s="6">
        <v>3928.11</v>
      </c>
      <c r="U848" s="6">
        <v>79311.19</v>
      </c>
      <c r="V848" s="6">
        <v>1963.69</v>
      </c>
      <c r="W848" s="6">
        <v>17243.45</v>
      </c>
      <c r="X848" s="6">
        <v>65648.27</v>
      </c>
      <c r="Y848" s="5">
        <v>0.39054334309509198</v>
      </c>
      <c r="Z848" t="s">
        <v>81</v>
      </c>
      <c r="AA848" t="s">
        <v>165</v>
      </c>
      <c r="AB848" t="s">
        <v>42</v>
      </c>
      <c r="AC848" t="s">
        <v>43</v>
      </c>
      <c r="AD848" t="s">
        <v>44</v>
      </c>
      <c r="AE848" t="s">
        <v>67</v>
      </c>
      <c r="AF848" t="str">
        <f>TEXT(Agricultural_Export_Analysis_Cleaned_Dataset[[#This Row],[Order_Date]],"mmm")</f>
        <v>Apr</v>
      </c>
      <c r="AG848" t="str">
        <f>TEXT(Agricultural_Export_Analysis_Cleaned_Dataset[[#This Row],[Order_Date]],"yyyy")</f>
        <v>2024</v>
      </c>
      <c r="AH848" t="str">
        <f>TEXT(Agricultural_Export_Analysis_Cleaned_Dataset[[#This Row],[Order_Date]],"ddd")</f>
        <v>Sun</v>
      </c>
      <c r="AI848" t="str">
        <f>TEXT(Agricultural_Export_Analysis_Cleaned_Dataset[[#This Row],[Ship_Date]],"yyyy")</f>
        <v>2024</v>
      </c>
      <c r="AJ848" t="str">
        <f>TEXT(Agricultural_Export_Analysis_Cleaned_Dataset[[#This Row],[Ship_Date]],"mmm")</f>
        <v>May</v>
      </c>
      <c r="AK848" t="str">
        <f>TEXT(Agricultural_Export_Analysis_Cleaned_Dataset[[#This Row],[Ship_Date]],"ddd")</f>
        <v>Sat</v>
      </c>
      <c r="AL848" t="str">
        <f>TEXT(Agricultural_Export_Analysis_Cleaned_Dataset[[#This Row],[Delivery_Date]],"yyyy")</f>
        <v>2024</v>
      </c>
      <c r="AM848" t="str">
        <f>TEXT(Agricultural_Export_Analysis_Cleaned_Dataset[[#This Row],[Delivery_Date]],"mmm")</f>
        <v>May</v>
      </c>
      <c r="AN848" t="str">
        <f>TEXT(Agricultural_Export_Analysis_Cleaned_Dataset[[#This Row],[Delivery_Date]],"ddd")</f>
        <v>Sat</v>
      </c>
      <c r="AO848">
        <f>Agricultural_Export_Analysis_Cleaned_Dataset[[#This Row],[Delivery_Date]]-Agricultural_Export_Analysis_Cleaned_Dataset[[#This Row],[Ship_Date]]</f>
        <v>14</v>
      </c>
      <c r="AP848">
        <f>Agricultural_Export_Analysis_Cleaned_Dataset[[#This Row],[Ship_Date]]-Agricultural_Export_Analysis_Cleaned_Dataset[[#This Row],[Order_Date]]</f>
        <v>6</v>
      </c>
      <c r="AQ848" s="4" t="str">
        <f>TEXT(Agricultural_Export_Analysis_Cleaned_Dataset[[#This Row],[Order_Date]],"mmm yyyy")</f>
        <v>Apr 2024</v>
      </c>
    </row>
    <row r="849" spans="1:43" x14ac:dyDescent="0.3">
      <c r="A849" t="s">
        <v>1771</v>
      </c>
      <c r="B849" t="s">
        <v>1772</v>
      </c>
      <c r="C849" s="2">
        <v>45687</v>
      </c>
      <c r="D849" s="2">
        <v>45697</v>
      </c>
      <c r="E849" s="2">
        <v>45721</v>
      </c>
      <c r="F849" t="s">
        <v>35</v>
      </c>
      <c r="G849" t="s">
        <v>117</v>
      </c>
      <c r="H849" t="s">
        <v>51</v>
      </c>
      <c r="I849" t="s">
        <v>118</v>
      </c>
      <c r="J849" t="s">
        <v>53</v>
      </c>
      <c r="K849" s="7">
        <v>15</v>
      </c>
      <c r="L849" t="s">
        <v>80</v>
      </c>
      <c r="M849" t="s">
        <v>48</v>
      </c>
      <c r="N849" t="s">
        <v>49</v>
      </c>
      <c r="O849">
        <v>1561</v>
      </c>
      <c r="P849" s="6">
        <v>107.43</v>
      </c>
      <c r="Q849" s="6">
        <v>167698.23000000001</v>
      </c>
      <c r="R849" s="5">
        <v>0</v>
      </c>
      <c r="S849" s="6">
        <v>167698.23000000001</v>
      </c>
      <c r="T849" s="6">
        <v>21629.933400000002</v>
      </c>
      <c r="U849" s="6">
        <v>89747.54</v>
      </c>
      <c r="V849" s="6">
        <v>1607.45</v>
      </c>
      <c r="W849" s="6">
        <v>13699.41</v>
      </c>
      <c r="X849" s="6">
        <v>41013.8966</v>
      </c>
      <c r="Y849" s="5">
        <v>0.24456964535647199</v>
      </c>
      <c r="Z849" t="s">
        <v>40</v>
      </c>
      <c r="AA849" t="s">
        <v>64</v>
      </c>
      <c r="AB849" t="s">
        <v>83</v>
      </c>
      <c r="AC849" t="s">
        <v>76</v>
      </c>
      <c r="AD849" t="s">
        <v>44</v>
      </c>
      <c r="AE849" t="s">
        <v>58</v>
      </c>
      <c r="AF849" t="str">
        <f>TEXT(Agricultural_Export_Analysis_Cleaned_Dataset[[#This Row],[Order_Date]],"mmm")</f>
        <v>Jan</v>
      </c>
      <c r="AG849" t="str">
        <f>TEXT(Agricultural_Export_Analysis_Cleaned_Dataset[[#This Row],[Order_Date]],"yyyy")</f>
        <v>2025</v>
      </c>
      <c r="AH849" t="str">
        <f>TEXT(Agricultural_Export_Analysis_Cleaned_Dataset[[#This Row],[Order_Date]],"ddd")</f>
        <v>Thu</v>
      </c>
      <c r="AI849" t="str">
        <f>TEXT(Agricultural_Export_Analysis_Cleaned_Dataset[[#This Row],[Ship_Date]],"yyyy")</f>
        <v>2025</v>
      </c>
      <c r="AJ849" t="str">
        <f>TEXT(Agricultural_Export_Analysis_Cleaned_Dataset[[#This Row],[Ship_Date]],"mmm")</f>
        <v>Feb</v>
      </c>
      <c r="AK849" t="str">
        <f>TEXT(Agricultural_Export_Analysis_Cleaned_Dataset[[#This Row],[Ship_Date]],"ddd")</f>
        <v>Sun</v>
      </c>
      <c r="AL849" t="str">
        <f>TEXT(Agricultural_Export_Analysis_Cleaned_Dataset[[#This Row],[Delivery_Date]],"yyyy")</f>
        <v>2025</v>
      </c>
      <c r="AM849" t="str">
        <f>TEXT(Agricultural_Export_Analysis_Cleaned_Dataset[[#This Row],[Delivery_Date]],"mmm")</f>
        <v>Mar</v>
      </c>
      <c r="AN849" t="str">
        <f>TEXT(Agricultural_Export_Analysis_Cleaned_Dataset[[#This Row],[Delivery_Date]],"ddd")</f>
        <v>Wed</v>
      </c>
      <c r="AO849">
        <f>Agricultural_Export_Analysis_Cleaned_Dataset[[#This Row],[Delivery_Date]]-Agricultural_Export_Analysis_Cleaned_Dataset[[#This Row],[Ship_Date]]</f>
        <v>24</v>
      </c>
      <c r="AP849">
        <f>Agricultural_Export_Analysis_Cleaned_Dataset[[#This Row],[Ship_Date]]-Agricultural_Export_Analysis_Cleaned_Dataset[[#This Row],[Order_Date]]</f>
        <v>10</v>
      </c>
      <c r="AQ849" s="4" t="str">
        <f>TEXT(Agricultural_Export_Analysis_Cleaned_Dataset[[#This Row],[Order_Date]],"mmm yyyy")</f>
        <v>Jan 2025</v>
      </c>
    </row>
    <row r="850" spans="1:43" x14ac:dyDescent="0.3">
      <c r="A850" t="s">
        <v>1773</v>
      </c>
      <c r="B850" t="s">
        <v>1774</v>
      </c>
      <c r="C850" s="2">
        <v>45515</v>
      </c>
      <c r="D850" s="2">
        <v>45518</v>
      </c>
      <c r="E850" s="2">
        <v>45546</v>
      </c>
      <c r="F850" t="s">
        <v>35</v>
      </c>
      <c r="G850" t="s">
        <v>50</v>
      </c>
      <c r="H850" t="s">
        <v>37</v>
      </c>
      <c r="I850" t="s">
        <v>97</v>
      </c>
      <c r="J850" t="s">
        <v>63</v>
      </c>
      <c r="K850" s="7">
        <v>0</v>
      </c>
      <c r="L850" t="s">
        <v>80</v>
      </c>
      <c r="M850" t="s">
        <v>107</v>
      </c>
      <c r="N850" t="s">
        <v>108</v>
      </c>
      <c r="O850">
        <v>800</v>
      </c>
      <c r="P850" s="6">
        <v>426.06</v>
      </c>
      <c r="Q850" s="6">
        <v>340848</v>
      </c>
      <c r="R850" s="5">
        <v>0.05</v>
      </c>
      <c r="S850" s="6">
        <v>323805.59999999998</v>
      </c>
      <c r="T850" s="6">
        <v>4674.74</v>
      </c>
      <c r="U850" s="6">
        <v>235009.15</v>
      </c>
      <c r="V850" s="6">
        <v>2854.14</v>
      </c>
      <c r="W850" s="6">
        <v>8729.58</v>
      </c>
      <c r="X850" s="6">
        <v>72537.990000000005</v>
      </c>
      <c r="Y850" s="5">
        <v>0.22401709544245099</v>
      </c>
      <c r="Z850" t="s">
        <v>103</v>
      </c>
      <c r="AA850" t="s">
        <v>177</v>
      </c>
      <c r="AB850" t="s">
        <v>65</v>
      </c>
      <c r="AC850" t="s">
        <v>43</v>
      </c>
      <c r="AD850" t="s">
        <v>57</v>
      </c>
      <c r="AE850" t="s">
        <v>45</v>
      </c>
      <c r="AF850" t="str">
        <f>TEXT(Agricultural_Export_Analysis_Cleaned_Dataset[[#This Row],[Order_Date]],"mmm")</f>
        <v>Aug</v>
      </c>
      <c r="AG850" t="str">
        <f>TEXT(Agricultural_Export_Analysis_Cleaned_Dataset[[#This Row],[Order_Date]],"yyyy")</f>
        <v>2024</v>
      </c>
      <c r="AH850" t="str">
        <f>TEXT(Agricultural_Export_Analysis_Cleaned_Dataset[[#This Row],[Order_Date]],"ddd")</f>
        <v>Sun</v>
      </c>
      <c r="AI850" t="str">
        <f>TEXT(Agricultural_Export_Analysis_Cleaned_Dataset[[#This Row],[Ship_Date]],"yyyy")</f>
        <v>2024</v>
      </c>
      <c r="AJ850" t="str">
        <f>TEXT(Agricultural_Export_Analysis_Cleaned_Dataset[[#This Row],[Ship_Date]],"mmm")</f>
        <v>Aug</v>
      </c>
      <c r="AK850" t="str">
        <f>TEXT(Agricultural_Export_Analysis_Cleaned_Dataset[[#This Row],[Ship_Date]],"ddd")</f>
        <v>Wed</v>
      </c>
      <c r="AL850" t="str">
        <f>TEXT(Agricultural_Export_Analysis_Cleaned_Dataset[[#This Row],[Delivery_Date]],"yyyy")</f>
        <v>2024</v>
      </c>
      <c r="AM850" t="str">
        <f>TEXT(Agricultural_Export_Analysis_Cleaned_Dataset[[#This Row],[Delivery_Date]],"mmm")</f>
        <v>Sep</v>
      </c>
      <c r="AN850" t="str">
        <f>TEXT(Agricultural_Export_Analysis_Cleaned_Dataset[[#This Row],[Delivery_Date]],"ddd")</f>
        <v>Wed</v>
      </c>
      <c r="AO850">
        <f>Agricultural_Export_Analysis_Cleaned_Dataset[[#This Row],[Delivery_Date]]-Agricultural_Export_Analysis_Cleaned_Dataset[[#This Row],[Ship_Date]]</f>
        <v>28</v>
      </c>
      <c r="AP850">
        <f>Agricultural_Export_Analysis_Cleaned_Dataset[[#This Row],[Ship_Date]]-Agricultural_Export_Analysis_Cleaned_Dataset[[#This Row],[Order_Date]]</f>
        <v>3</v>
      </c>
      <c r="AQ850" s="4" t="str">
        <f>TEXT(Agricultural_Export_Analysis_Cleaned_Dataset[[#This Row],[Order_Date]],"mmm yyyy")</f>
        <v>Aug 2024</v>
      </c>
    </row>
    <row r="851" spans="1:43" x14ac:dyDescent="0.3">
      <c r="A851" t="s">
        <v>1775</v>
      </c>
      <c r="B851" t="s">
        <v>1671</v>
      </c>
      <c r="C851" s="2">
        <v>45500</v>
      </c>
      <c r="D851" s="2">
        <v>45509</v>
      </c>
      <c r="E851" s="2">
        <v>45540</v>
      </c>
      <c r="F851" t="s">
        <v>35</v>
      </c>
      <c r="G851" t="s">
        <v>132</v>
      </c>
      <c r="H851" t="s">
        <v>51</v>
      </c>
      <c r="I851" t="s">
        <v>118</v>
      </c>
      <c r="J851" t="s">
        <v>39</v>
      </c>
      <c r="K851" s="7">
        <v>15</v>
      </c>
      <c r="L851" t="s">
        <v>87</v>
      </c>
      <c r="M851" t="s">
        <v>33</v>
      </c>
      <c r="N851" t="s">
        <v>34</v>
      </c>
      <c r="O851">
        <v>170</v>
      </c>
      <c r="P851" s="6">
        <v>201.04</v>
      </c>
      <c r="Q851" s="6">
        <v>34176.800000000003</v>
      </c>
      <c r="R851" s="5">
        <v>0</v>
      </c>
      <c r="S851" s="6">
        <v>34176.800000000003</v>
      </c>
      <c r="T851" s="6">
        <v>2653.3200999999999</v>
      </c>
      <c r="U851" s="6">
        <v>24458.44</v>
      </c>
      <c r="V851" s="6">
        <v>1304.57</v>
      </c>
      <c r="W851" s="6">
        <v>2356.62</v>
      </c>
      <c r="X851" s="6">
        <v>3403.8499000000002</v>
      </c>
      <c r="Y851" s="5">
        <v>9.9595336984254906E-2</v>
      </c>
      <c r="Z851" t="s">
        <v>103</v>
      </c>
      <c r="AA851" t="s">
        <v>119</v>
      </c>
      <c r="AB851" t="s">
        <v>83</v>
      </c>
      <c r="AC851" t="s">
        <v>76</v>
      </c>
      <c r="AD851" t="s">
        <v>98</v>
      </c>
      <c r="AE851" t="s">
        <v>58</v>
      </c>
      <c r="AF851" t="str">
        <f>TEXT(Agricultural_Export_Analysis_Cleaned_Dataset[[#This Row],[Order_Date]],"mmm")</f>
        <v>Jul</v>
      </c>
      <c r="AG851" t="str">
        <f>TEXT(Agricultural_Export_Analysis_Cleaned_Dataset[[#This Row],[Order_Date]],"yyyy")</f>
        <v>2024</v>
      </c>
      <c r="AH851" t="str">
        <f>TEXT(Agricultural_Export_Analysis_Cleaned_Dataset[[#This Row],[Order_Date]],"ddd")</f>
        <v>Sat</v>
      </c>
      <c r="AI851" t="str">
        <f>TEXT(Agricultural_Export_Analysis_Cleaned_Dataset[[#This Row],[Ship_Date]],"yyyy")</f>
        <v>2024</v>
      </c>
      <c r="AJ851" t="str">
        <f>TEXT(Agricultural_Export_Analysis_Cleaned_Dataset[[#This Row],[Ship_Date]],"mmm")</f>
        <v>Aug</v>
      </c>
      <c r="AK851" t="str">
        <f>TEXT(Agricultural_Export_Analysis_Cleaned_Dataset[[#This Row],[Ship_Date]],"ddd")</f>
        <v>Mon</v>
      </c>
      <c r="AL851" t="str">
        <f>TEXT(Agricultural_Export_Analysis_Cleaned_Dataset[[#This Row],[Delivery_Date]],"yyyy")</f>
        <v>2024</v>
      </c>
      <c r="AM851" t="str">
        <f>TEXT(Agricultural_Export_Analysis_Cleaned_Dataset[[#This Row],[Delivery_Date]],"mmm")</f>
        <v>Sep</v>
      </c>
      <c r="AN851" t="str">
        <f>TEXT(Agricultural_Export_Analysis_Cleaned_Dataset[[#This Row],[Delivery_Date]],"ddd")</f>
        <v>Thu</v>
      </c>
      <c r="AO851">
        <f>Agricultural_Export_Analysis_Cleaned_Dataset[[#This Row],[Delivery_Date]]-Agricultural_Export_Analysis_Cleaned_Dataset[[#This Row],[Ship_Date]]</f>
        <v>31</v>
      </c>
      <c r="AP851">
        <f>Agricultural_Export_Analysis_Cleaned_Dataset[[#This Row],[Ship_Date]]-Agricultural_Export_Analysis_Cleaned_Dataset[[#This Row],[Order_Date]]</f>
        <v>9</v>
      </c>
      <c r="AQ851" s="4" t="str">
        <f>TEXT(Agricultural_Export_Analysis_Cleaned_Dataset[[#This Row],[Order_Date]],"mmm yyyy")</f>
        <v>Jul 2024</v>
      </c>
    </row>
    <row r="852" spans="1:43" x14ac:dyDescent="0.3">
      <c r="A852" t="s">
        <v>1776</v>
      </c>
      <c r="B852" t="s">
        <v>1777</v>
      </c>
      <c r="C852" s="2">
        <v>45680</v>
      </c>
      <c r="D852" s="2">
        <v>45683</v>
      </c>
      <c r="E852" s="2">
        <v>45698</v>
      </c>
      <c r="F852" t="s">
        <v>35</v>
      </c>
      <c r="G852" t="s">
        <v>50</v>
      </c>
      <c r="H852" t="s">
        <v>74</v>
      </c>
      <c r="I852" t="s">
        <v>118</v>
      </c>
      <c r="J852" t="s">
        <v>112</v>
      </c>
      <c r="K852" s="7">
        <v>0</v>
      </c>
      <c r="L852" t="s">
        <v>87</v>
      </c>
      <c r="M852" t="s">
        <v>71</v>
      </c>
      <c r="N852" t="s">
        <v>72</v>
      </c>
      <c r="O852">
        <v>1033</v>
      </c>
      <c r="P852" s="6">
        <v>242.85</v>
      </c>
      <c r="Q852" s="6">
        <v>250864.05</v>
      </c>
      <c r="R852" s="5">
        <v>0.1</v>
      </c>
      <c r="S852" s="6">
        <v>225777.64499999999</v>
      </c>
      <c r="T852" s="6">
        <v>5766.22</v>
      </c>
      <c r="U852" s="6">
        <v>152184.95999999999</v>
      </c>
      <c r="V852" s="6">
        <v>1920.43</v>
      </c>
      <c r="W852" s="6">
        <v>15439.43</v>
      </c>
      <c r="X852" s="6">
        <v>50466.605000000003</v>
      </c>
      <c r="Y852" s="5">
        <v>0.22352348036937</v>
      </c>
      <c r="Z852" t="s">
        <v>40</v>
      </c>
      <c r="AA852" t="s">
        <v>64</v>
      </c>
      <c r="AB852" t="s">
        <v>42</v>
      </c>
      <c r="AC852" t="s">
        <v>43</v>
      </c>
      <c r="AD852" t="s">
        <v>123</v>
      </c>
      <c r="AE852" t="s">
        <v>67</v>
      </c>
      <c r="AF852" t="str">
        <f>TEXT(Agricultural_Export_Analysis_Cleaned_Dataset[[#This Row],[Order_Date]],"mmm")</f>
        <v>Jan</v>
      </c>
      <c r="AG852" t="str">
        <f>TEXT(Agricultural_Export_Analysis_Cleaned_Dataset[[#This Row],[Order_Date]],"yyyy")</f>
        <v>2025</v>
      </c>
      <c r="AH852" t="str">
        <f>TEXT(Agricultural_Export_Analysis_Cleaned_Dataset[[#This Row],[Order_Date]],"ddd")</f>
        <v>Thu</v>
      </c>
      <c r="AI852" t="str">
        <f>TEXT(Agricultural_Export_Analysis_Cleaned_Dataset[[#This Row],[Ship_Date]],"yyyy")</f>
        <v>2025</v>
      </c>
      <c r="AJ852" t="str">
        <f>TEXT(Agricultural_Export_Analysis_Cleaned_Dataset[[#This Row],[Ship_Date]],"mmm")</f>
        <v>Jan</v>
      </c>
      <c r="AK852" t="str">
        <f>TEXT(Agricultural_Export_Analysis_Cleaned_Dataset[[#This Row],[Ship_Date]],"ddd")</f>
        <v>Sun</v>
      </c>
      <c r="AL852" t="str">
        <f>TEXT(Agricultural_Export_Analysis_Cleaned_Dataset[[#This Row],[Delivery_Date]],"yyyy")</f>
        <v>2025</v>
      </c>
      <c r="AM852" t="str">
        <f>TEXT(Agricultural_Export_Analysis_Cleaned_Dataset[[#This Row],[Delivery_Date]],"mmm")</f>
        <v>Feb</v>
      </c>
      <c r="AN852" t="str">
        <f>TEXT(Agricultural_Export_Analysis_Cleaned_Dataset[[#This Row],[Delivery_Date]],"ddd")</f>
        <v>Mon</v>
      </c>
      <c r="AO852">
        <f>Agricultural_Export_Analysis_Cleaned_Dataset[[#This Row],[Delivery_Date]]-Agricultural_Export_Analysis_Cleaned_Dataset[[#This Row],[Ship_Date]]</f>
        <v>15</v>
      </c>
      <c r="AP852">
        <f>Agricultural_Export_Analysis_Cleaned_Dataset[[#This Row],[Ship_Date]]-Agricultural_Export_Analysis_Cleaned_Dataset[[#This Row],[Order_Date]]</f>
        <v>3</v>
      </c>
      <c r="AQ852" s="4" t="str">
        <f>TEXT(Agricultural_Export_Analysis_Cleaned_Dataset[[#This Row],[Order_Date]],"mmm yyyy")</f>
        <v>Jan 2025</v>
      </c>
    </row>
    <row r="853" spans="1:43" x14ac:dyDescent="0.3">
      <c r="A853" t="s">
        <v>1778</v>
      </c>
      <c r="B853" t="s">
        <v>1779</v>
      </c>
      <c r="C853" s="2">
        <v>45512</v>
      </c>
      <c r="D853" s="2">
        <v>45516</v>
      </c>
      <c r="E853" s="2">
        <v>45561</v>
      </c>
      <c r="F853" t="s">
        <v>35</v>
      </c>
      <c r="G853" t="s">
        <v>96</v>
      </c>
      <c r="H853" t="s">
        <v>37</v>
      </c>
      <c r="I853" t="s">
        <v>52</v>
      </c>
      <c r="J853" t="s">
        <v>53</v>
      </c>
      <c r="K853" s="7">
        <v>15</v>
      </c>
      <c r="L853" t="s">
        <v>87</v>
      </c>
      <c r="M853" t="s">
        <v>101</v>
      </c>
      <c r="N853" t="s">
        <v>102</v>
      </c>
      <c r="O853">
        <v>1175</v>
      </c>
      <c r="P853" s="6">
        <v>437.13</v>
      </c>
      <c r="Q853" s="6">
        <v>513627.75</v>
      </c>
      <c r="R853" s="5">
        <v>0.15</v>
      </c>
      <c r="S853" s="6">
        <v>436583.58750000002</v>
      </c>
      <c r="T853" s="6">
        <v>9858.59</v>
      </c>
      <c r="U853" s="6">
        <v>322244.61</v>
      </c>
      <c r="V853" s="6">
        <v>609.09</v>
      </c>
      <c r="W853" s="6">
        <v>28690.82</v>
      </c>
      <c r="X853" s="6">
        <v>75180.477499999994</v>
      </c>
      <c r="Y853" s="5">
        <v>0.172201795148793</v>
      </c>
      <c r="Z853" t="s">
        <v>103</v>
      </c>
      <c r="AA853" t="s">
        <v>177</v>
      </c>
      <c r="AB853" t="s">
        <v>42</v>
      </c>
      <c r="AC853" t="s">
        <v>76</v>
      </c>
      <c r="AD853" t="s">
        <v>77</v>
      </c>
      <c r="AE853" t="s">
        <v>45</v>
      </c>
      <c r="AF853" t="str">
        <f>TEXT(Agricultural_Export_Analysis_Cleaned_Dataset[[#This Row],[Order_Date]],"mmm")</f>
        <v>Aug</v>
      </c>
      <c r="AG853" t="str">
        <f>TEXT(Agricultural_Export_Analysis_Cleaned_Dataset[[#This Row],[Order_Date]],"yyyy")</f>
        <v>2024</v>
      </c>
      <c r="AH853" t="str">
        <f>TEXT(Agricultural_Export_Analysis_Cleaned_Dataset[[#This Row],[Order_Date]],"ddd")</f>
        <v>Thu</v>
      </c>
      <c r="AI853" t="str">
        <f>TEXT(Agricultural_Export_Analysis_Cleaned_Dataset[[#This Row],[Ship_Date]],"yyyy")</f>
        <v>2024</v>
      </c>
      <c r="AJ853" t="str">
        <f>TEXT(Agricultural_Export_Analysis_Cleaned_Dataset[[#This Row],[Ship_Date]],"mmm")</f>
        <v>Aug</v>
      </c>
      <c r="AK853" t="str">
        <f>TEXT(Agricultural_Export_Analysis_Cleaned_Dataset[[#This Row],[Ship_Date]],"ddd")</f>
        <v>Mon</v>
      </c>
      <c r="AL853" t="str">
        <f>TEXT(Agricultural_Export_Analysis_Cleaned_Dataset[[#This Row],[Delivery_Date]],"yyyy")</f>
        <v>2024</v>
      </c>
      <c r="AM853" t="str">
        <f>TEXT(Agricultural_Export_Analysis_Cleaned_Dataset[[#This Row],[Delivery_Date]],"mmm")</f>
        <v>Sep</v>
      </c>
      <c r="AN853" t="str">
        <f>TEXT(Agricultural_Export_Analysis_Cleaned_Dataset[[#This Row],[Delivery_Date]],"ddd")</f>
        <v>Thu</v>
      </c>
      <c r="AO853">
        <f>Agricultural_Export_Analysis_Cleaned_Dataset[[#This Row],[Delivery_Date]]-Agricultural_Export_Analysis_Cleaned_Dataset[[#This Row],[Ship_Date]]</f>
        <v>45</v>
      </c>
      <c r="AP853">
        <f>Agricultural_Export_Analysis_Cleaned_Dataset[[#This Row],[Ship_Date]]-Agricultural_Export_Analysis_Cleaned_Dataset[[#This Row],[Order_Date]]</f>
        <v>4</v>
      </c>
      <c r="AQ853" s="4" t="str">
        <f>TEXT(Agricultural_Export_Analysis_Cleaned_Dataset[[#This Row],[Order_Date]],"mmm yyyy")</f>
        <v>Aug 2024</v>
      </c>
    </row>
    <row r="854" spans="1:43" x14ac:dyDescent="0.3">
      <c r="A854" t="s">
        <v>1780</v>
      </c>
      <c r="B854" t="s">
        <v>1781</v>
      </c>
      <c r="C854" s="2">
        <v>45965</v>
      </c>
      <c r="D854" s="2">
        <v>45975</v>
      </c>
      <c r="E854" s="2">
        <v>46000</v>
      </c>
      <c r="F854" t="s">
        <v>35</v>
      </c>
      <c r="G854" t="s">
        <v>8933</v>
      </c>
      <c r="H854" t="s">
        <v>74</v>
      </c>
      <c r="I854" t="s">
        <v>97</v>
      </c>
      <c r="J854" t="s">
        <v>63</v>
      </c>
      <c r="K854" s="7">
        <v>0</v>
      </c>
      <c r="L854" t="s">
        <v>80</v>
      </c>
      <c r="M854" t="s">
        <v>140</v>
      </c>
      <c r="N854" t="s">
        <v>49</v>
      </c>
      <c r="O854">
        <v>1912</v>
      </c>
      <c r="P854" s="6">
        <v>315.11</v>
      </c>
      <c r="Q854" s="6">
        <v>602490.31999999995</v>
      </c>
      <c r="R854" s="5">
        <v>0.15</v>
      </c>
      <c r="S854" s="6">
        <v>512116.772</v>
      </c>
      <c r="T854" s="6">
        <v>14352.46</v>
      </c>
      <c r="U854" s="6">
        <v>365890.85</v>
      </c>
      <c r="V854" s="6">
        <v>2225.13</v>
      </c>
      <c r="W854" s="6">
        <v>51181.1</v>
      </c>
      <c r="X854" s="6">
        <v>78467.232000000004</v>
      </c>
      <c r="Y854" s="5">
        <v>0.153221367254889</v>
      </c>
      <c r="Z854" t="s">
        <v>54</v>
      </c>
      <c r="AA854" t="s">
        <v>92</v>
      </c>
      <c r="AB854" t="s">
        <v>42</v>
      </c>
      <c r="AC854" t="s">
        <v>66</v>
      </c>
      <c r="AD854" t="s">
        <v>44</v>
      </c>
      <c r="AE854" t="s">
        <v>67</v>
      </c>
      <c r="AF854" t="str">
        <f>TEXT(Agricultural_Export_Analysis_Cleaned_Dataset[[#This Row],[Order_Date]],"mmm")</f>
        <v>Nov</v>
      </c>
      <c r="AG854" t="str">
        <f>TEXT(Agricultural_Export_Analysis_Cleaned_Dataset[[#This Row],[Order_Date]],"yyyy")</f>
        <v>2025</v>
      </c>
      <c r="AH854" t="str">
        <f>TEXT(Agricultural_Export_Analysis_Cleaned_Dataset[[#This Row],[Order_Date]],"ddd")</f>
        <v>Tue</v>
      </c>
      <c r="AI854" t="str">
        <f>TEXT(Agricultural_Export_Analysis_Cleaned_Dataset[[#This Row],[Ship_Date]],"yyyy")</f>
        <v>2025</v>
      </c>
      <c r="AJ854" t="str">
        <f>TEXT(Agricultural_Export_Analysis_Cleaned_Dataset[[#This Row],[Ship_Date]],"mmm")</f>
        <v>Nov</v>
      </c>
      <c r="AK854" t="str">
        <f>TEXT(Agricultural_Export_Analysis_Cleaned_Dataset[[#This Row],[Ship_Date]],"ddd")</f>
        <v>Fri</v>
      </c>
      <c r="AL854" t="str">
        <f>TEXT(Agricultural_Export_Analysis_Cleaned_Dataset[[#This Row],[Delivery_Date]],"yyyy")</f>
        <v>2025</v>
      </c>
      <c r="AM854" t="str">
        <f>TEXT(Agricultural_Export_Analysis_Cleaned_Dataset[[#This Row],[Delivery_Date]],"mmm")</f>
        <v>Dec</v>
      </c>
      <c r="AN854" t="str">
        <f>TEXT(Agricultural_Export_Analysis_Cleaned_Dataset[[#This Row],[Delivery_Date]],"ddd")</f>
        <v>Tue</v>
      </c>
      <c r="AO854">
        <f>Agricultural_Export_Analysis_Cleaned_Dataset[[#This Row],[Delivery_Date]]-Agricultural_Export_Analysis_Cleaned_Dataset[[#This Row],[Ship_Date]]</f>
        <v>25</v>
      </c>
      <c r="AP854">
        <f>Agricultural_Export_Analysis_Cleaned_Dataset[[#This Row],[Ship_Date]]-Agricultural_Export_Analysis_Cleaned_Dataset[[#This Row],[Order_Date]]</f>
        <v>10</v>
      </c>
      <c r="AQ854" s="4" t="str">
        <f>TEXT(Agricultural_Export_Analysis_Cleaned_Dataset[[#This Row],[Order_Date]],"mmm yyyy")</f>
        <v>Nov 2025</v>
      </c>
    </row>
    <row r="855" spans="1:43" x14ac:dyDescent="0.3">
      <c r="A855" t="s">
        <v>1782</v>
      </c>
      <c r="B855" t="s">
        <v>1783</v>
      </c>
      <c r="C855" s="2">
        <v>45952</v>
      </c>
      <c r="D855" s="2">
        <v>45960</v>
      </c>
      <c r="E855" s="2">
        <v>45987</v>
      </c>
      <c r="F855" t="s">
        <v>35</v>
      </c>
      <c r="G855" t="s">
        <v>73</v>
      </c>
      <c r="H855" t="s">
        <v>37</v>
      </c>
      <c r="I855" t="s">
        <v>52</v>
      </c>
      <c r="J855" t="s">
        <v>53</v>
      </c>
      <c r="K855" s="7">
        <v>15</v>
      </c>
      <c r="L855" t="s">
        <v>70</v>
      </c>
      <c r="M855" t="s">
        <v>88</v>
      </c>
      <c r="N855" t="s">
        <v>89</v>
      </c>
      <c r="O855">
        <v>1666</v>
      </c>
      <c r="P855" s="6">
        <v>297.25</v>
      </c>
      <c r="Q855" s="6">
        <v>495218.5</v>
      </c>
      <c r="R855" s="5">
        <v>0.05</v>
      </c>
      <c r="S855" s="6">
        <v>470457.57500000001</v>
      </c>
      <c r="T855" s="6">
        <v>14125.59</v>
      </c>
      <c r="U855" s="6">
        <v>256898.58</v>
      </c>
      <c r="V855" s="6">
        <v>873.66</v>
      </c>
      <c r="W855" s="6">
        <v>15156.1</v>
      </c>
      <c r="X855" s="6">
        <v>183403.64499999999</v>
      </c>
      <c r="Y855" s="5">
        <v>0.38984098619307</v>
      </c>
      <c r="Z855" t="s">
        <v>54</v>
      </c>
      <c r="AA855" t="s">
        <v>75</v>
      </c>
      <c r="AB855" t="s">
        <v>56</v>
      </c>
      <c r="AC855" t="s">
        <v>66</v>
      </c>
      <c r="AD855" t="s">
        <v>93</v>
      </c>
      <c r="AE855" t="s">
        <v>67</v>
      </c>
      <c r="AF855" t="str">
        <f>TEXT(Agricultural_Export_Analysis_Cleaned_Dataset[[#This Row],[Order_Date]],"mmm")</f>
        <v>Oct</v>
      </c>
      <c r="AG855" t="str">
        <f>TEXT(Agricultural_Export_Analysis_Cleaned_Dataset[[#This Row],[Order_Date]],"yyyy")</f>
        <v>2025</v>
      </c>
      <c r="AH855" t="str">
        <f>TEXT(Agricultural_Export_Analysis_Cleaned_Dataset[[#This Row],[Order_Date]],"ddd")</f>
        <v>Wed</v>
      </c>
      <c r="AI855" t="str">
        <f>TEXT(Agricultural_Export_Analysis_Cleaned_Dataset[[#This Row],[Ship_Date]],"yyyy")</f>
        <v>2025</v>
      </c>
      <c r="AJ855" t="str">
        <f>TEXT(Agricultural_Export_Analysis_Cleaned_Dataset[[#This Row],[Ship_Date]],"mmm")</f>
        <v>Oct</v>
      </c>
      <c r="AK855" t="str">
        <f>TEXT(Agricultural_Export_Analysis_Cleaned_Dataset[[#This Row],[Ship_Date]],"ddd")</f>
        <v>Thu</v>
      </c>
      <c r="AL855" t="str">
        <f>TEXT(Agricultural_Export_Analysis_Cleaned_Dataset[[#This Row],[Delivery_Date]],"yyyy")</f>
        <v>2025</v>
      </c>
      <c r="AM855" t="str">
        <f>TEXT(Agricultural_Export_Analysis_Cleaned_Dataset[[#This Row],[Delivery_Date]],"mmm")</f>
        <v>Nov</v>
      </c>
      <c r="AN855" t="str">
        <f>TEXT(Agricultural_Export_Analysis_Cleaned_Dataset[[#This Row],[Delivery_Date]],"ddd")</f>
        <v>Wed</v>
      </c>
      <c r="AO855">
        <f>Agricultural_Export_Analysis_Cleaned_Dataset[[#This Row],[Delivery_Date]]-Agricultural_Export_Analysis_Cleaned_Dataset[[#This Row],[Ship_Date]]</f>
        <v>27</v>
      </c>
      <c r="AP855">
        <f>Agricultural_Export_Analysis_Cleaned_Dataset[[#This Row],[Ship_Date]]-Agricultural_Export_Analysis_Cleaned_Dataset[[#This Row],[Order_Date]]</f>
        <v>8</v>
      </c>
      <c r="AQ855" s="4" t="str">
        <f>TEXT(Agricultural_Export_Analysis_Cleaned_Dataset[[#This Row],[Order_Date]],"mmm yyyy")</f>
        <v>Oct 2025</v>
      </c>
    </row>
    <row r="856" spans="1:43" x14ac:dyDescent="0.3">
      <c r="A856" t="s">
        <v>1784</v>
      </c>
      <c r="B856" t="s">
        <v>1785</v>
      </c>
      <c r="C856" s="2">
        <v>45294</v>
      </c>
      <c r="D856" s="2">
        <v>45297</v>
      </c>
      <c r="E856" s="2">
        <v>45316</v>
      </c>
      <c r="F856" t="s">
        <v>35</v>
      </c>
      <c r="G856" t="s">
        <v>8934</v>
      </c>
      <c r="H856" t="s">
        <v>51</v>
      </c>
      <c r="I856" t="s">
        <v>97</v>
      </c>
      <c r="J856" t="s">
        <v>112</v>
      </c>
      <c r="K856" s="7">
        <v>0</v>
      </c>
      <c r="L856" t="s">
        <v>80</v>
      </c>
      <c r="M856" t="s">
        <v>140</v>
      </c>
      <c r="N856" t="s">
        <v>49</v>
      </c>
      <c r="O856">
        <v>1515</v>
      </c>
      <c r="P856" s="6">
        <v>368.01</v>
      </c>
      <c r="Q856" s="6">
        <v>557535.15</v>
      </c>
      <c r="R856" s="5">
        <v>0.05</v>
      </c>
      <c r="S856" s="6">
        <v>529658.39249999996</v>
      </c>
      <c r="T856" s="6">
        <v>9252.31</v>
      </c>
      <c r="U856" s="6">
        <v>380284.96</v>
      </c>
      <c r="V856" s="6">
        <v>2559.04</v>
      </c>
      <c r="W856" s="6">
        <v>41433.360000000001</v>
      </c>
      <c r="X856" s="6">
        <v>96128.722500000003</v>
      </c>
      <c r="Y856" s="5">
        <v>0.18149192736524</v>
      </c>
      <c r="Z856" t="s">
        <v>40</v>
      </c>
      <c r="AA856" t="s">
        <v>64</v>
      </c>
      <c r="AB856" t="s">
        <v>83</v>
      </c>
      <c r="AC856" t="s">
        <v>43</v>
      </c>
      <c r="AD856" t="s">
        <v>123</v>
      </c>
      <c r="AE856" t="s">
        <v>58</v>
      </c>
      <c r="AF856" t="str">
        <f>TEXT(Agricultural_Export_Analysis_Cleaned_Dataset[[#This Row],[Order_Date]],"mmm")</f>
        <v>Jan</v>
      </c>
      <c r="AG856" t="str">
        <f>TEXT(Agricultural_Export_Analysis_Cleaned_Dataset[[#This Row],[Order_Date]],"yyyy")</f>
        <v>2024</v>
      </c>
      <c r="AH856" t="str">
        <f>TEXT(Agricultural_Export_Analysis_Cleaned_Dataset[[#This Row],[Order_Date]],"ddd")</f>
        <v>Wed</v>
      </c>
      <c r="AI856" t="str">
        <f>TEXT(Agricultural_Export_Analysis_Cleaned_Dataset[[#This Row],[Ship_Date]],"yyyy")</f>
        <v>2024</v>
      </c>
      <c r="AJ856" t="str">
        <f>TEXT(Agricultural_Export_Analysis_Cleaned_Dataset[[#This Row],[Ship_Date]],"mmm")</f>
        <v>Jan</v>
      </c>
      <c r="AK856" t="str">
        <f>TEXT(Agricultural_Export_Analysis_Cleaned_Dataset[[#This Row],[Ship_Date]],"ddd")</f>
        <v>Sat</v>
      </c>
      <c r="AL856" t="str">
        <f>TEXT(Agricultural_Export_Analysis_Cleaned_Dataset[[#This Row],[Delivery_Date]],"yyyy")</f>
        <v>2024</v>
      </c>
      <c r="AM856" t="str">
        <f>TEXT(Agricultural_Export_Analysis_Cleaned_Dataset[[#This Row],[Delivery_Date]],"mmm")</f>
        <v>Jan</v>
      </c>
      <c r="AN856" t="str">
        <f>TEXT(Agricultural_Export_Analysis_Cleaned_Dataset[[#This Row],[Delivery_Date]],"ddd")</f>
        <v>Thu</v>
      </c>
      <c r="AO856">
        <f>Agricultural_Export_Analysis_Cleaned_Dataset[[#This Row],[Delivery_Date]]-Agricultural_Export_Analysis_Cleaned_Dataset[[#This Row],[Ship_Date]]</f>
        <v>19</v>
      </c>
      <c r="AP856">
        <f>Agricultural_Export_Analysis_Cleaned_Dataset[[#This Row],[Ship_Date]]-Agricultural_Export_Analysis_Cleaned_Dataset[[#This Row],[Order_Date]]</f>
        <v>3</v>
      </c>
      <c r="AQ856" s="4" t="str">
        <f>TEXT(Agricultural_Export_Analysis_Cleaned_Dataset[[#This Row],[Order_Date]],"mmm yyyy")</f>
        <v>Jan 2024</v>
      </c>
    </row>
    <row r="857" spans="1:43" x14ac:dyDescent="0.3">
      <c r="A857" t="s">
        <v>1786</v>
      </c>
      <c r="B857" t="s">
        <v>1787</v>
      </c>
      <c r="C857" s="2">
        <v>45425</v>
      </c>
      <c r="D857" s="2">
        <v>45428</v>
      </c>
      <c r="E857" s="2">
        <v>45458</v>
      </c>
      <c r="F857" t="s">
        <v>35</v>
      </c>
      <c r="G857" t="s">
        <v>203</v>
      </c>
      <c r="H857" t="s">
        <v>51</v>
      </c>
      <c r="I857" t="s">
        <v>52</v>
      </c>
      <c r="J857" t="s">
        <v>63</v>
      </c>
      <c r="K857" s="7">
        <v>0</v>
      </c>
      <c r="L857" t="s">
        <v>80</v>
      </c>
      <c r="M857" t="s">
        <v>61</v>
      </c>
      <c r="N857" t="s">
        <v>62</v>
      </c>
      <c r="O857">
        <v>1499</v>
      </c>
      <c r="P857" s="6">
        <v>449.78</v>
      </c>
      <c r="Q857" s="6">
        <v>674220.22</v>
      </c>
      <c r="R857" s="5">
        <v>0.1</v>
      </c>
      <c r="S857" s="6">
        <v>606798.19799999997</v>
      </c>
      <c r="T857" s="6">
        <v>14292.92</v>
      </c>
      <c r="U857" s="6">
        <v>298230.76</v>
      </c>
      <c r="V857" s="6">
        <v>2842.83</v>
      </c>
      <c r="W857" s="6">
        <v>43625.45</v>
      </c>
      <c r="X857" s="6">
        <v>247806.23800000001</v>
      </c>
      <c r="Y857" s="5">
        <v>0.40838327934520302</v>
      </c>
      <c r="Z857" t="s">
        <v>81</v>
      </c>
      <c r="AA857" t="s">
        <v>82</v>
      </c>
      <c r="AB857" t="s">
        <v>42</v>
      </c>
      <c r="AC857" t="s">
        <v>76</v>
      </c>
      <c r="AD857" t="s">
        <v>123</v>
      </c>
      <c r="AE857" t="s">
        <v>67</v>
      </c>
      <c r="AF857" t="str">
        <f>TEXT(Agricultural_Export_Analysis_Cleaned_Dataset[[#This Row],[Order_Date]],"mmm")</f>
        <v>May</v>
      </c>
      <c r="AG857" t="str">
        <f>TEXT(Agricultural_Export_Analysis_Cleaned_Dataset[[#This Row],[Order_Date]],"yyyy")</f>
        <v>2024</v>
      </c>
      <c r="AH857" t="str">
        <f>TEXT(Agricultural_Export_Analysis_Cleaned_Dataset[[#This Row],[Order_Date]],"ddd")</f>
        <v>Mon</v>
      </c>
      <c r="AI857" t="str">
        <f>TEXT(Agricultural_Export_Analysis_Cleaned_Dataset[[#This Row],[Ship_Date]],"yyyy")</f>
        <v>2024</v>
      </c>
      <c r="AJ857" t="str">
        <f>TEXT(Agricultural_Export_Analysis_Cleaned_Dataset[[#This Row],[Ship_Date]],"mmm")</f>
        <v>May</v>
      </c>
      <c r="AK857" t="str">
        <f>TEXT(Agricultural_Export_Analysis_Cleaned_Dataset[[#This Row],[Ship_Date]],"ddd")</f>
        <v>Thu</v>
      </c>
      <c r="AL857" t="str">
        <f>TEXT(Agricultural_Export_Analysis_Cleaned_Dataset[[#This Row],[Delivery_Date]],"yyyy")</f>
        <v>2024</v>
      </c>
      <c r="AM857" t="str">
        <f>TEXT(Agricultural_Export_Analysis_Cleaned_Dataset[[#This Row],[Delivery_Date]],"mmm")</f>
        <v>Jun</v>
      </c>
      <c r="AN857" t="str">
        <f>TEXT(Agricultural_Export_Analysis_Cleaned_Dataset[[#This Row],[Delivery_Date]],"ddd")</f>
        <v>Sat</v>
      </c>
      <c r="AO857">
        <f>Agricultural_Export_Analysis_Cleaned_Dataset[[#This Row],[Delivery_Date]]-Agricultural_Export_Analysis_Cleaned_Dataset[[#This Row],[Ship_Date]]</f>
        <v>30</v>
      </c>
      <c r="AP857">
        <f>Agricultural_Export_Analysis_Cleaned_Dataset[[#This Row],[Ship_Date]]-Agricultural_Export_Analysis_Cleaned_Dataset[[#This Row],[Order_Date]]</f>
        <v>3</v>
      </c>
      <c r="AQ857" s="4" t="str">
        <f>TEXT(Agricultural_Export_Analysis_Cleaned_Dataset[[#This Row],[Order_Date]],"mmm yyyy")</f>
        <v>May 2024</v>
      </c>
    </row>
    <row r="858" spans="1:43" x14ac:dyDescent="0.3">
      <c r="A858" t="s">
        <v>1788</v>
      </c>
      <c r="B858" t="s">
        <v>1789</v>
      </c>
      <c r="C858" s="2">
        <v>45507</v>
      </c>
      <c r="D858" s="2">
        <v>45513</v>
      </c>
      <c r="E858" s="2">
        <v>45530</v>
      </c>
      <c r="F858" t="s">
        <v>35</v>
      </c>
      <c r="G858" t="s">
        <v>117</v>
      </c>
      <c r="H858" t="s">
        <v>37</v>
      </c>
      <c r="I858" t="s">
        <v>52</v>
      </c>
      <c r="J858" t="s">
        <v>63</v>
      </c>
      <c r="K858" s="7">
        <v>7</v>
      </c>
      <c r="L858" t="s">
        <v>87</v>
      </c>
      <c r="M858" t="s">
        <v>48</v>
      </c>
      <c r="N858" t="s">
        <v>49</v>
      </c>
      <c r="O858">
        <v>1051</v>
      </c>
      <c r="P858" s="6">
        <v>311.16000000000003</v>
      </c>
      <c r="Q858" s="6">
        <v>327029.15999999997</v>
      </c>
      <c r="R858" s="5">
        <v>0.15</v>
      </c>
      <c r="S858" s="6">
        <v>277974.78600000002</v>
      </c>
      <c r="T858" s="6">
        <v>7835.77</v>
      </c>
      <c r="U858" s="6">
        <v>168337.97</v>
      </c>
      <c r="V858" s="6">
        <v>1749.87</v>
      </c>
      <c r="W858" s="6">
        <v>15269.51</v>
      </c>
      <c r="X858" s="6">
        <v>84781.665999999997</v>
      </c>
      <c r="Y858" s="5">
        <v>0.30499768421442403</v>
      </c>
      <c r="Z858" t="s">
        <v>103</v>
      </c>
      <c r="AA858" t="s">
        <v>177</v>
      </c>
      <c r="AB858" t="s">
        <v>65</v>
      </c>
      <c r="AC858" t="s">
        <v>66</v>
      </c>
      <c r="AD858" t="s">
        <v>57</v>
      </c>
      <c r="AE858" t="s">
        <v>58</v>
      </c>
      <c r="AF858" t="str">
        <f>TEXT(Agricultural_Export_Analysis_Cleaned_Dataset[[#This Row],[Order_Date]],"mmm")</f>
        <v>Aug</v>
      </c>
      <c r="AG858" t="str">
        <f>TEXT(Agricultural_Export_Analysis_Cleaned_Dataset[[#This Row],[Order_Date]],"yyyy")</f>
        <v>2024</v>
      </c>
      <c r="AH858" t="str">
        <f>TEXT(Agricultural_Export_Analysis_Cleaned_Dataset[[#This Row],[Order_Date]],"ddd")</f>
        <v>Sat</v>
      </c>
      <c r="AI858" t="str">
        <f>TEXT(Agricultural_Export_Analysis_Cleaned_Dataset[[#This Row],[Ship_Date]],"yyyy")</f>
        <v>2024</v>
      </c>
      <c r="AJ858" t="str">
        <f>TEXT(Agricultural_Export_Analysis_Cleaned_Dataset[[#This Row],[Ship_Date]],"mmm")</f>
        <v>Aug</v>
      </c>
      <c r="AK858" t="str">
        <f>TEXT(Agricultural_Export_Analysis_Cleaned_Dataset[[#This Row],[Ship_Date]],"ddd")</f>
        <v>Fri</v>
      </c>
      <c r="AL858" t="str">
        <f>TEXT(Agricultural_Export_Analysis_Cleaned_Dataset[[#This Row],[Delivery_Date]],"yyyy")</f>
        <v>2024</v>
      </c>
      <c r="AM858" t="str">
        <f>TEXT(Agricultural_Export_Analysis_Cleaned_Dataset[[#This Row],[Delivery_Date]],"mmm")</f>
        <v>Aug</v>
      </c>
      <c r="AN858" t="str">
        <f>TEXT(Agricultural_Export_Analysis_Cleaned_Dataset[[#This Row],[Delivery_Date]],"ddd")</f>
        <v>Mon</v>
      </c>
      <c r="AO858">
        <f>Agricultural_Export_Analysis_Cleaned_Dataset[[#This Row],[Delivery_Date]]-Agricultural_Export_Analysis_Cleaned_Dataset[[#This Row],[Ship_Date]]</f>
        <v>17</v>
      </c>
      <c r="AP858">
        <f>Agricultural_Export_Analysis_Cleaned_Dataset[[#This Row],[Ship_Date]]-Agricultural_Export_Analysis_Cleaned_Dataset[[#This Row],[Order_Date]]</f>
        <v>6</v>
      </c>
      <c r="AQ858" s="4" t="str">
        <f>TEXT(Agricultural_Export_Analysis_Cleaned_Dataset[[#This Row],[Order_Date]],"mmm yyyy")</f>
        <v>Aug 2024</v>
      </c>
    </row>
    <row r="859" spans="1:43" x14ac:dyDescent="0.3">
      <c r="A859" t="s">
        <v>1790</v>
      </c>
      <c r="B859" t="s">
        <v>688</v>
      </c>
      <c r="C859" s="2">
        <v>45507</v>
      </c>
      <c r="D859" s="2">
        <v>45517</v>
      </c>
      <c r="E859" s="2">
        <v>45522</v>
      </c>
      <c r="F859" t="s">
        <v>35</v>
      </c>
      <c r="G859" t="s">
        <v>132</v>
      </c>
      <c r="H859" t="s">
        <v>74</v>
      </c>
      <c r="I859" t="s">
        <v>38</v>
      </c>
      <c r="J859" t="s">
        <v>53</v>
      </c>
      <c r="K859" s="7">
        <v>0</v>
      </c>
      <c r="L859" t="s">
        <v>87</v>
      </c>
      <c r="M859" t="s">
        <v>159</v>
      </c>
      <c r="N859" t="s">
        <v>160</v>
      </c>
      <c r="O859">
        <v>1371</v>
      </c>
      <c r="P859" s="6">
        <v>59.36</v>
      </c>
      <c r="Q859" s="6">
        <v>81382.559999999998</v>
      </c>
      <c r="R859" s="5">
        <v>0.1</v>
      </c>
      <c r="S859" s="6">
        <v>73244.304000000004</v>
      </c>
      <c r="T859" s="6">
        <v>1462.92</v>
      </c>
      <c r="U859" s="6">
        <v>35365.589999999997</v>
      </c>
      <c r="V859" s="6">
        <v>2522.0300000000002</v>
      </c>
      <c r="W859" s="6">
        <v>2658.8</v>
      </c>
      <c r="X859" s="6">
        <v>31234.964</v>
      </c>
      <c r="Y859" s="5">
        <v>0.42644905192900701</v>
      </c>
      <c r="Z859" t="s">
        <v>103</v>
      </c>
      <c r="AA859" t="s">
        <v>177</v>
      </c>
      <c r="AB859" t="s">
        <v>65</v>
      </c>
      <c r="AC859" t="s">
        <v>76</v>
      </c>
      <c r="AD859" t="s">
        <v>57</v>
      </c>
      <c r="AE859" t="s">
        <v>58</v>
      </c>
      <c r="AF859" t="str">
        <f>TEXT(Agricultural_Export_Analysis_Cleaned_Dataset[[#This Row],[Order_Date]],"mmm")</f>
        <v>Aug</v>
      </c>
      <c r="AG859" t="str">
        <f>TEXT(Agricultural_Export_Analysis_Cleaned_Dataset[[#This Row],[Order_Date]],"yyyy")</f>
        <v>2024</v>
      </c>
      <c r="AH859" t="str">
        <f>TEXT(Agricultural_Export_Analysis_Cleaned_Dataset[[#This Row],[Order_Date]],"ddd")</f>
        <v>Sat</v>
      </c>
      <c r="AI859" t="str">
        <f>TEXT(Agricultural_Export_Analysis_Cleaned_Dataset[[#This Row],[Ship_Date]],"yyyy")</f>
        <v>2024</v>
      </c>
      <c r="AJ859" t="str">
        <f>TEXT(Agricultural_Export_Analysis_Cleaned_Dataset[[#This Row],[Ship_Date]],"mmm")</f>
        <v>Aug</v>
      </c>
      <c r="AK859" t="str">
        <f>TEXT(Agricultural_Export_Analysis_Cleaned_Dataset[[#This Row],[Ship_Date]],"ddd")</f>
        <v>Tue</v>
      </c>
      <c r="AL859" t="str">
        <f>TEXT(Agricultural_Export_Analysis_Cleaned_Dataset[[#This Row],[Delivery_Date]],"yyyy")</f>
        <v>2024</v>
      </c>
      <c r="AM859" t="str">
        <f>TEXT(Agricultural_Export_Analysis_Cleaned_Dataset[[#This Row],[Delivery_Date]],"mmm")</f>
        <v>Aug</v>
      </c>
      <c r="AN859" t="str">
        <f>TEXT(Agricultural_Export_Analysis_Cleaned_Dataset[[#This Row],[Delivery_Date]],"ddd")</f>
        <v>Sun</v>
      </c>
      <c r="AO859">
        <f>Agricultural_Export_Analysis_Cleaned_Dataset[[#This Row],[Delivery_Date]]-Agricultural_Export_Analysis_Cleaned_Dataset[[#This Row],[Ship_Date]]</f>
        <v>5</v>
      </c>
      <c r="AP859">
        <f>Agricultural_Export_Analysis_Cleaned_Dataset[[#This Row],[Ship_Date]]-Agricultural_Export_Analysis_Cleaned_Dataset[[#This Row],[Order_Date]]</f>
        <v>10</v>
      </c>
      <c r="AQ859" s="4" t="str">
        <f>TEXT(Agricultural_Export_Analysis_Cleaned_Dataset[[#This Row],[Order_Date]],"mmm yyyy")</f>
        <v>Aug 2024</v>
      </c>
    </row>
    <row r="860" spans="1:43" x14ac:dyDescent="0.3">
      <c r="A860" t="s">
        <v>1791</v>
      </c>
      <c r="B860" t="s">
        <v>1792</v>
      </c>
      <c r="C860" s="2">
        <v>45773</v>
      </c>
      <c r="D860" s="2">
        <v>45775</v>
      </c>
      <c r="E860" s="2">
        <v>45803</v>
      </c>
      <c r="F860" t="s">
        <v>35</v>
      </c>
      <c r="G860" t="s">
        <v>96</v>
      </c>
      <c r="H860" t="s">
        <v>37</v>
      </c>
      <c r="I860" t="s">
        <v>97</v>
      </c>
      <c r="J860" t="s">
        <v>112</v>
      </c>
      <c r="K860" s="7">
        <v>2</v>
      </c>
      <c r="L860" t="s">
        <v>32</v>
      </c>
      <c r="M860" t="s">
        <v>61</v>
      </c>
      <c r="N860" t="s">
        <v>62</v>
      </c>
      <c r="O860">
        <v>617</v>
      </c>
      <c r="P860" s="6">
        <v>333.8</v>
      </c>
      <c r="Q860" s="6">
        <v>205954.6</v>
      </c>
      <c r="R860" s="5">
        <v>0.05</v>
      </c>
      <c r="S860" s="6">
        <v>195656.87</v>
      </c>
      <c r="T860" s="6">
        <v>12437.11</v>
      </c>
      <c r="U860" s="6">
        <v>91373.05</v>
      </c>
      <c r="V860" s="6">
        <v>2743.8</v>
      </c>
      <c r="W860" s="6">
        <v>15193.72</v>
      </c>
      <c r="X860" s="6">
        <v>73909.19</v>
      </c>
      <c r="Y860" s="5">
        <v>0.37774901540640998</v>
      </c>
      <c r="Z860" t="s">
        <v>81</v>
      </c>
      <c r="AA860" t="s">
        <v>165</v>
      </c>
      <c r="AB860" t="s">
        <v>65</v>
      </c>
      <c r="AC860" t="s">
        <v>43</v>
      </c>
      <c r="AD860" t="s">
        <v>77</v>
      </c>
      <c r="AE860" t="s">
        <v>45</v>
      </c>
      <c r="AF860" t="str">
        <f>TEXT(Agricultural_Export_Analysis_Cleaned_Dataset[[#This Row],[Order_Date]],"mmm")</f>
        <v>Apr</v>
      </c>
      <c r="AG860" t="str">
        <f>TEXT(Agricultural_Export_Analysis_Cleaned_Dataset[[#This Row],[Order_Date]],"yyyy")</f>
        <v>2025</v>
      </c>
      <c r="AH860" t="str">
        <f>TEXT(Agricultural_Export_Analysis_Cleaned_Dataset[[#This Row],[Order_Date]],"ddd")</f>
        <v>Sat</v>
      </c>
      <c r="AI860" t="str">
        <f>TEXT(Agricultural_Export_Analysis_Cleaned_Dataset[[#This Row],[Ship_Date]],"yyyy")</f>
        <v>2025</v>
      </c>
      <c r="AJ860" t="str">
        <f>TEXT(Agricultural_Export_Analysis_Cleaned_Dataset[[#This Row],[Ship_Date]],"mmm")</f>
        <v>Apr</v>
      </c>
      <c r="AK860" t="str">
        <f>TEXT(Agricultural_Export_Analysis_Cleaned_Dataset[[#This Row],[Ship_Date]],"ddd")</f>
        <v>Mon</v>
      </c>
      <c r="AL860" t="str">
        <f>TEXT(Agricultural_Export_Analysis_Cleaned_Dataset[[#This Row],[Delivery_Date]],"yyyy")</f>
        <v>2025</v>
      </c>
      <c r="AM860" t="str">
        <f>TEXT(Agricultural_Export_Analysis_Cleaned_Dataset[[#This Row],[Delivery_Date]],"mmm")</f>
        <v>May</v>
      </c>
      <c r="AN860" t="str">
        <f>TEXT(Agricultural_Export_Analysis_Cleaned_Dataset[[#This Row],[Delivery_Date]],"ddd")</f>
        <v>Mon</v>
      </c>
      <c r="AO860">
        <f>Agricultural_Export_Analysis_Cleaned_Dataset[[#This Row],[Delivery_Date]]-Agricultural_Export_Analysis_Cleaned_Dataset[[#This Row],[Ship_Date]]</f>
        <v>28</v>
      </c>
      <c r="AP860">
        <f>Agricultural_Export_Analysis_Cleaned_Dataset[[#This Row],[Ship_Date]]-Agricultural_Export_Analysis_Cleaned_Dataset[[#This Row],[Order_Date]]</f>
        <v>2</v>
      </c>
      <c r="AQ860" s="4" t="str">
        <f>TEXT(Agricultural_Export_Analysis_Cleaned_Dataset[[#This Row],[Order_Date]],"mmm yyyy")</f>
        <v>Apr 2025</v>
      </c>
    </row>
    <row r="861" spans="1:43" x14ac:dyDescent="0.3">
      <c r="A861" t="s">
        <v>1793</v>
      </c>
      <c r="B861" t="s">
        <v>1794</v>
      </c>
      <c r="C861" s="2">
        <v>45968</v>
      </c>
      <c r="D861" s="2">
        <v>45971</v>
      </c>
      <c r="E861" s="2">
        <v>45979</v>
      </c>
      <c r="F861" t="s">
        <v>35</v>
      </c>
      <c r="G861" t="s">
        <v>50</v>
      </c>
      <c r="H861" t="s">
        <v>51</v>
      </c>
      <c r="I861" t="s">
        <v>118</v>
      </c>
      <c r="J861" t="s">
        <v>39</v>
      </c>
      <c r="K861" s="7">
        <v>0</v>
      </c>
      <c r="L861" t="s">
        <v>32</v>
      </c>
      <c r="M861" t="s">
        <v>107</v>
      </c>
      <c r="N861" t="s">
        <v>108</v>
      </c>
      <c r="O861">
        <v>286</v>
      </c>
      <c r="P861" s="6">
        <v>119.48</v>
      </c>
      <c r="Q861" s="6">
        <v>34171.279999999999</v>
      </c>
      <c r="R861" s="5">
        <v>0</v>
      </c>
      <c r="S861" s="6">
        <v>34171.279999999999</v>
      </c>
      <c r="T861" s="6">
        <v>13897.82</v>
      </c>
      <c r="U861" s="6">
        <v>24262.27</v>
      </c>
      <c r="V861" s="6">
        <v>2884.33</v>
      </c>
      <c r="W861" s="6">
        <v>2084.83</v>
      </c>
      <c r="X861" s="6">
        <v>-8957.9699999999993</v>
      </c>
      <c r="Y861" s="5">
        <v>-0.26214909128367497</v>
      </c>
      <c r="Z861" t="s">
        <v>54</v>
      </c>
      <c r="AA861" t="s">
        <v>92</v>
      </c>
      <c r="AB861" t="s">
        <v>42</v>
      </c>
      <c r="AC861" t="s">
        <v>76</v>
      </c>
      <c r="AD861" t="s">
        <v>123</v>
      </c>
      <c r="AE861" t="s">
        <v>58</v>
      </c>
      <c r="AF861" t="str">
        <f>TEXT(Agricultural_Export_Analysis_Cleaned_Dataset[[#This Row],[Order_Date]],"mmm")</f>
        <v>Nov</v>
      </c>
      <c r="AG861" t="str">
        <f>TEXT(Agricultural_Export_Analysis_Cleaned_Dataset[[#This Row],[Order_Date]],"yyyy")</f>
        <v>2025</v>
      </c>
      <c r="AH861" t="str">
        <f>TEXT(Agricultural_Export_Analysis_Cleaned_Dataset[[#This Row],[Order_Date]],"ddd")</f>
        <v>Fri</v>
      </c>
      <c r="AI861" t="str">
        <f>TEXT(Agricultural_Export_Analysis_Cleaned_Dataset[[#This Row],[Ship_Date]],"yyyy")</f>
        <v>2025</v>
      </c>
      <c r="AJ861" t="str">
        <f>TEXT(Agricultural_Export_Analysis_Cleaned_Dataset[[#This Row],[Ship_Date]],"mmm")</f>
        <v>Nov</v>
      </c>
      <c r="AK861" t="str">
        <f>TEXT(Agricultural_Export_Analysis_Cleaned_Dataset[[#This Row],[Ship_Date]],"ddd")</f>
        <v>Mon</v>
      </c>
      <c r="AL861" t="str">
        <f>TEXT(Agricultural_Export_Analysis_Cleaned_Dataset[[#This Row],[Delivery_Date]],"yyyy")</f>
        <v>2025</v>
      </c>
      <c r="AM861" t="str">
        <f>TEXT(Agricultural_Export_Analysis_Cleaned_Dataset[[#This Row],[Delivery_Date]],"mmm")</f>
        <v>Nov</v>
      </c>
      <c r="AN861" t="str">
        <f>TEXT(Agricultural_Export_Analysis_Cleaned_Dataset[[#This Row],[Delivery_Date]],"ddd")</f>
        <v>Tue</v>
      </c>
      <c r="AO861">
        <f>Agricultural_Export_Analysis_Cleaned_Dataset[[#This Row],[Delivery_Date]]-Agricultural_Export_Analysis_Cleaned_Dataset[[#This Row],[Ship_Date]]</f>
        <v>8</v>
      </c>
      <c r="AP861">
        <f>Agricultural_Export_Analysis_Cleaned_Dataset[[#This Row],[Ship_Date]]-Agricultural_Export_Analysis_Cleaned_Dataset[[#This Row],[Order_Date]]</f>
        <v>3</v>
      </c>
      <c r="AQ861" s="4" t="str">
        <f>TEXT(Agricultural_Export_Analysis_Cleaned_Dataset[[#This Row],[Order_Date]],"mmm yyyy")</f>
        <v>Nov 2025</v>
      </c>
    </row>
    <row r="862" spans="1:43" x14ac:dyDescent="0.3">
      <c r="A862" t="s">
        <v>1795</v>
      </c>
      <c r="B862" t="s">
        <v>1796</v>
      </c>
      <c r="C862" s="2">
        <v>45546</v>
      </c>
      <c r="D862" s="2">
        <v>45550</v>
      </c>
      <c r="E862" s="2">
        <v>45558</v>
      </c>
      <c r="F862" t="s">
        <v>35</v>
      </c>
      <c r="G862" t="s">
        <v>36</v>
      </c>
      <c r="H862" t="s">
        <v>51</v>
      </c>
      <c r="I862" t="s">
        <v>118</v>
      </c>
      <c r="J862" t="s">
        <v>53</v>
      </c>
      <c r="K862" s="7">
        <v>2</v>
      </c>
      <c r="L862" t="s">
        <v>87</v>
      </c>
      <c r="M862" t="s">
        <v>140</v>
      </c>
      <c r="N862" t="s">
        <v>49</v>
      </c>
      <c r="O862">
        <v>1527</v>
      </c>
      <c r="P862" s="6">
        <v>35.32</v>
      </c>
      <c r="Q862" s="6">
        <v>53933.64</v>
      </c>
      <c r="R862" s="5">
        <v>0.05</v>
      </c>
      <c r="S862" s="6">
        <v>51236.957999999999</v>
      </c>
      <c r="T862" s="6">
        <v>10094.91</v>
      </c>
      <c r="U862" s="6">
        <v>34169.919999999998</v>
      </c>
      <c r="V862" s="6">
        <v>2784.04</v>
      </c>
      <c r="W862" s="6">
        <v>4918.5</v>
      </c>
      <c r="X862" s="6">
        <v>-730.41200000000003</v>
      </c>
      <c r="Y862" s="5">
        <v>-1.4255569192847199E-2</v>
      </c>
      <c r="Z862" t="s">
        <v>103</v>
      </c>
      <c r="AA862" t="s">
        <v>104</v>
      </c>
      <c r="AB862" t="s">
        <v>42</v>
      </c>
      <c r="AC862" t="s">
        <v>43</v>
      </c>
      <c r="AD862" t="s">
        <v>123</v>
      </c>
      <c r="AE862" t="s">
        <v>45</v>
      </c>
      <c r="AF862" t="str">
        <f>TEXT(Agricultural_Export_Analysis_Cleaned_Dataset[[#This Row],[Order_Date]],"mmm")</f>
        <v>Sep</v>
      </c>
      <c r="AG862" t="str">
        <f>TEXT(Agricultural_Export_Analysis_Cleaned_Dataset[[#This Row],[Order_Date]],"yyyy")</f>
        <v>2024</v>
      </c>
      <c r="AH862" t="str">
        <f>TEXT(Agricultural_Export_Analysis_Cleaned_Dataset[[#This Row],[Order_Date]],"ddd")</f>
        <v>Wed</v>
      </c>
      <c r="AI862" t="str">
        <f>TEXT(Agricultural_Export_Analysis_Cleaned_Dataset[[#This Row],[Ship_Date]],"yyyy")</f>
        <v>2024</v>
      </c>
      <c r="AJ862" t="str">
        <f>TEXT(Agricultural_Export_Analysis_Cleaned_Dataset[[#This Row],[Ship_Date]],"mmm")</f>
        <v>Sep</v>
      </c>
      <c r="AK862" t="str">
        <f>TEXT(Agricultural_Export_Analysis_Cleaned_Dataset[[#This Row],[Ship_Date]],"ddd")</f>
        <v>Sun</v>
      </c>
      <c r="AL862" t="str">
        <f>TEXT(Agricultural_Export_Analysis_Cleaned_Dataset[[#This Row],[Delivery_Date]],"yyyy")</f>
        <v>2024</v>
      </c>
      <c r="AM862" t="str">
        <f>TEXT(Agricultural_Export_Analysis_Cleaned_Dataset[[#This Row],[Delivery_Date]],"mmm")</f>
        <v>Sep</v>
      </c>
      <c r="AN862" t="str">
        <f>TEXT(Agricultural_Export_Analysis_Cleaned_Dataset[[#This Row],[Delivery_Date]],"ddd")</f>
        <v>Mon</v>
      </c>
      <c r="AO862">
        <f>Agricultural_Export_Analysis_Cleaned_Dataset[[#This Row],[Delivery_Date]]-Agricultural_Export_Analysis_Cleaned_Dataset[[#This Row],[Ship_Date]]</f>
        <v>8</v>
      </c>
      <c r="AP862">
        <f>Agricultural_Export_Analysis_Cleaned_Dataset[[#This Row],[Ship_Date]]-Agricultural_Export_Analysis_Cleaned_Dataset[[#This Row],[Order_Date]]</f>
        <v>4</v>
      </c>
      <c r="AQ862" s="4" t="str">
        <f>TEXT(Agricultural_Export_Analysis_Cleaned_Dataset[[#This Row],[Order_Date]],"mmm yyyy")</f>
        <v>Sep 2024</v>
      </c>
    </row>
    <row r="863" spans="1:43" x14ac:dyDescent="0.3">
      <c r="A863" t="s">
        <v>1797</v>
      </c>
      <c r="B863" t="s">
        <v>1798</v>
      </c>
      <c r="C863" s="2">
        <v>45394</v>
      </c>
      <c r="D863" s="2">
        <v>45396</v>
      </c>
      <c r="E863" s="2">
        <v>45405</v>
      </c>
      <c r="F863" t="s">
        <v>35</v>
      </c>
      <c r="G863" t="s">
        <v>132</v>
      </c>
      <c r="H863" t="s">
        <v>51</v>
      </c>
      <c r="I863" t="s">
        <v>52</v>
      </c>
      <c r="J863" t="s">
        <v>53</v>
      </c>
      <c r="K863" s="7">
        <v>4</v>
      </c>
      <c r="L863" t="s">
        <v>87</v>
      </c>
      <c r="M863" t="s">
        <v>107</v>
      </c>
      <c r="N863" t="s">
        <v>108</v>
      </c>
      <c r="O863">
        <v>982</v>
      </c>
      <c r="P863" s="6">
        <v>332.3</v>
      </c>
      <c r="Q863" s="6">
        <v>326318.59999999998</v>
      </c>
      <c r="R863" s="5">
        <v>0.1</v>
      </c>
      <c r="S863" s="6">
        <v>293686.74</v>
      </c>
      <c r="T863" s="6">
        <v>2002.63</v>
      </c>
      <c r="U863" s="6">
        <v>200586.47</v>
      </c>
      <c r="V863" s="6">
        <v>2316.64</v>
      </c>
      <c r="W863" s="6">
        <v>14157.02</v>
      </c>
      <c r="X863" s="6">
        <v>74623.98</v>
      </c>
      <c r="Y863" s="5">
        <v>0.254093800761996</v>
      </c>
      <c r="Z863" t="s">
        <v>81</v>
      </c>
      <c r="AA863" t="s">
        <v>165</v>
      </c>
      <c r="AB863" t="s">
        <v>42</v>
      </c>
      <c r="AC863" t="s">
        <v>76</v>
      </c>
      <c r="AD863" t="s">
        <v>93</v>
      </c>
      <c r="AE863" t="s">
        <v>67</v>
      </c>
      <c r="AF863" t="str">
        <f>TEXT(Agricultural_Export_Analysis_Cleaned_Dataset[[#This Row],[Order_Date]],"mmm")</f>
        <v>Apr</v>
      </c>
      <c r="AG863" t="str">
        <f>TEXT(Agricultural_Export_Analysis_Cleaned_Dataset[[#This Row],[Order_Date]],"yyyy")</f>
        <v>2024</v>
      </c>
      <c r="AH863" t="str">
        <f>TEXT(Agricultural_Export_Analysis_Cleaned_Dataset[[#This Row],[Order_Date]],"ddd")</f>
        <v>Fri</v>
      </c>
      <c r="AI863" t="str">
        <f>TEXT(Agricultural_Export_Analysis_Cleaned_Dataset[[#This Row],[Ship_Date]],"yyyy")</f>
        <v>2024</v>
      </c>
      <c r="AJ863" t="str">
        <f>TEXT(Agricultural_Export_Analysis_Cleaned_Dataset[[#This Row],[Ship_Date]],"mmm")</f>
        <v>Apr</v>
      </c>
      <c r="AK863" t="str">
        <f>TEXT(Agricultural_Export_Analysis_Cleaned_Dataset[[#This Row],[Ship_Date]],"ddd")</f>
        <v>Sun</v>
      </c>
      <c r="AL863" t="str">
        <f>TEXT(Agricultural_Export_Analysis_Cleaned_Dataset[[#This Row],[Delivery_Date]],"yyyy")</f>
        <v>2024</v>
      </c>
      <c r="AM863" t="str">
        <f>TEXT(Agricultural_Export_Analysis_Cleaned_Dataset[[#This Row],[Delivery_Date]],"mmm")</f>
        <v>Apr</v>
      </c>
      <c r="AN863" t="str">
        <f>TEXT(Agricultural_Export_Analysis_Cleaned_Dataset[[#This Row],[Delivery_Date]],"ddd")</f>
        <v>Tue</v>
      </c>
      <c r="AO863">
        <f>Agricultural_Export_Analysis_Cleaned_Dataset[[#This Row],[Delivery_Date]]-Agricultural_Export_Analysis_Cleaned_Dataset[[#This Row],[Ship_Date]]</f>
        <v>9</v>
      </c>
      <c r="AP863">
        <f>Agricultural_Export_Analysis_Cleaned_Dataset[[#This Row],[Ship_Date]]-Agricultural_Export_Analysis_Cleaned_Dataset[[#This Row],[Order_Date]]</f>
        <v>2</v>
      </c>
      <c r="AQ863" s="4" t="str">
        <f>TEXT(Agricultural_Export_Analysis_Cleaned_Dataset[[#This Row],[Order_Date]],"mmm yyyy")</f>
        <v>Apr 2024</v>
      </c>
    </row>
    <row r="864" spans="1:43" x14ac:dyDescent="0.3">
      <c r="A864" t="s">
        <v>1799</v>
      </c>
      <c r="B864" t="s">
        <v>1800</v>
      </c>
      <c r="C864" s="2">
        <v>45359</v>
      </c>
      <c r="D864" s="2">
        <v>45360</v>
      </c>
      <c r="E864" s="2">
        <v>45389</v>
      </c>
      <c r="F864" t="s">
        <v>35</v>
      </c>
      <c r="G864" t="s">
        <v>96</v>
      </c>
      <c r="H864" t="s">
        <v>51</v>
      </c>
      <c r="I864" t="s">
        <v>52</v>
      </c>
      <c r="J864" t="s">
        <v>39</v>
      </c>
      <c r="K864" s="7">
        <v>2</v>
      </c>
      <c r="L864" t="s">
        <v>80</v>
      </c>
      <c r="M864" t="s">
        <v>159</v>
      </c>
      <c r="N864" t="s">
        <v>160</v>
      </c>
      <c r="O864">
        <v>313</v>
      </c>
      <c r="P864" s="6">
        <v>28.22</v>
      </c>
      <c r="Q864" s="6">
        <v>8832.86</v>
      </c>
      <c r="R864" s="5">
        <v>0.05</v>
      </c>
      <c r="S864" s="6">
        <v>8391.2170000000006</v>
      </c>
      <c r="T864" s="6">
        <v>5817.54</v>
      </c>
      <c r="U864" s="6">
        <v>5539.78</v>
      </c>
      <c r="V864" s="6">
        <v>2906.26</v>
      </c>
      <c r="W864" s="6">
        <v>773.31</v>
      </c>
      <c r="X864" s="6">
        <v>-6645.6729999999998</v>
      </c>
      <c r="Y864" s="5">
        <v>-0.79197963775695401</v>
      </c>
      <c r="Z864" t="s">
        <v>40</v>
      </c>
      <c r="AA864" t="s">
        <v>41</v>
      </c>
      <c r="AB864" t="s">
        <v>42</v>
      </c>
      <c r="AC864" t="s">
        <v>66</v>
      </c>
      <c r="AD864" t="s">
        <v>123</v>
      </c>
      <c r="AE864" t="s">
        <v>58</v>
      </c>
      <c r="AF864" t="str">
        <f>TEXT(Agricultural_Export_Analysis_Cleaned_Dataset[[#This Row],[Order_Date]],"mmm")</f>
        <v>Mar</v>
      </c>
      <c r="AG864" t="str">
        <f>TEXT(Agricultural_Export_Analysis_Cleaned_Dataset[[#This Row],[Order_Date]],"yyyy")</f>
        <v>2024</v>
      </c>
      <c r="AH864" t="str">
        <f>TEXT(Agricultural_Export_Analysis_Cleaned_Dataset[[#This Row],[Order_Date]],"ddd")</f>
        <v>Fri</v>
      </c>
      <c r="AI864" t="str">
        <f>TEXT(Agricultural_Export_Analysis_Cleaned_Dataset[[#This Row],[Ship_Date]],"yyyy")</f>
        <v>2024</v>
      </c>
      <c r="AJ864" t="str">
        <f>TEXT(Agricultural_Export_Analysis_Cleaned_Dataset[[#This Row],[Ship_Date]],"mmm")</f>
        <v>Mar</v>
      </c>
      <c r="AK864" t="str">
        <f>TEXT(Agricultural_Export_Analysis_Cleaned_Dataset[[#This Row],[Ship_Date]],"ddd")</f>
        <v>Sat</v>
      </c>
      <c r="AL864" t="str">
        <f>TEXT(Agricultural_Export_Analysis_Cleaned_Dataset[[#This Row],[Delivery_Date]],"yyyy")</f>
        <v>2024</v>
      </c>
      <c r="AM864" t="str">
        <f>TEXT(Agricultural_Export_Analysis_Cleaned_Dataset[[#This Row],[Delivery_Date]],"mmm")</f>
        <v>Apr</v>
      </c>
      <c r="AN864" t="str">
        <f>TEXT(Agricultural_Export_Analysis_Cleaned_Dataset[[#This Row],[Delivery_Date]],"ddd")</f>
        <v>Sun</v>
      </c>
      <c r="AO864">
        <f>Agricultural_Export_Analysis_Cleaned_Dataset[[#This Row],[Delivery_Date]]-Agricultural_Export_Analysis_Cleaned_Dataset[[#This Row],[Ship_Date]]</f>
        <v>29</v>
      </c>
      <c r="AP864">
        <f>Agricultural_Export_Analysis_Cleaned_Dataset[[#This Row],[Ship_Date]]-Agricultural_Export_Analysis_Cleaned_Dataset[[#This Row],[Order_Date]]</f>
        <v>1</v>
      </c>
      <c r="AQ864" s="4" t="str">
        <f>TEXT(Agricultural_Export_Analysis_Cleaned_Dataset[[#This Row],[Order_Date]],"mmm yyyy")</f>
        <v>Mar 2024</v>
      </c>
    </row>
    <row r="865" spans="1:43" x14ac:dyDescent="0.3">
      <c r="A865" t="s">
        <v>1801</v>
      </c>
      <c r="B865" t="s">
        <v>1802</v>
      </c>
      <c r="C865" s="2">
        <v>45425</v>
      </c>
      <c r="D865" s="2">
        <v>45429</v>
      </c>
      <c r="E865" s="2">
        <v>45442</v>
      </c>
      <c r="F865" t="s">
        <v>35</v>
      </c>
      <c r="G865" t="s">
        <v>50</v>
      </c>
      <c r="H865" t="s">
        <v>37</v>
      </c>
      <c r="I865" t="s">
        <v>118</v>
      </c>
      <c r="J865" t="s">
        <v>39</v>
      </c>
      <c r="K865" s="7">
        <v>0</v>
      </c>
      <c r="L865" t="s">
        <v>80</v>
      </c>
      <c r="M865" t="s">
        <v>130</v>
      </c>
      <c r="N865" t="s">
        <v>131</v>
      </c>
      <c r="O865">
        <v>440</v>
      </c>
      <c r="P865" s="6">
        <v>223.45</v>
      </c>
      <c r="Q865" s="6">
        <v>98318</v>
      </c>
      <c r="R865" s="5">
        <v>0.1</v>
      </c>
      <c r="S865" s="6">
        <v>88486.2</v>
      </c>
      <c r="T865" s="6">
        <v>8324.77</v>
      </c>
      <c r="U865" s="6">
        <v>54410.92</v>
      </c>
      <c r="V865" s="6">
        <v>1223.3699999999999</v>
      </c>
      <c r="W865" s="6">
        <v>8517.44</v>
      </c>
      <c r="X865" s="6">
        <v>16009.7</v>
      </c>
      <c r="Y865" s="5">
        <v>0.180928777594698</v>
      </c>
      <c r="Z865" t="s">
        <v>81</v>
      </c>
      <c r="AA865" t="s">
        <v>82</v>
      </c>
      <c r="AB865" t="s">
        <v>83</v>
      </c>
      <c r="AC865" t="s">
        <v>76</v>
      </c>
      <c r="AD865" t="s">
        <v>57</v>
      </c>
      <c r="AE865" t="s">
        <v>45</v>
      </c>
      <c r="AF865" t="str">
        <f>TEXT(Agricultural_Export_Analysis_Cleaned_Dataset[[#This Row],[Order_Date]],"mmm")</f>
        <v>May</v>
      </c>
      <c r="AG865" t="str">
        <f>TEXT(Agricultural_Export_Analysis_Cleaned_Dataset[[#This Row],[Order_Date]],"yyyy")</f>
        <v>2024</v>
      </c>
      <c r="AH865" t="str">
        <f>TEXT(Agricultural_Export_Analysis_Cleaned_Dataset[[#This Row],[Order_Date]],"ddd")</f>
        <v>Mon</v>
      </c>
      <c r="AI865" t="str">
        <f>TEXT(Agricultural_Export_Analysis_Cleaned_Dataset[[#This Row],[Ship_Date]],"yyyy")</f>
        <v>2024</v>
      </c>
      <c r="AJ865" t="str">
        <f>TEXT(Agricultural_Export_Analysis_Cleaned_Dataset[[#This Row],[Ship_Date]],"mmm")</f>
        <v>May</v>
      </c>
      <c r="AK865" t="str">
        <f>TEXT(Agricultural_Export_Analysis_Cleaned_Dataset[[#This Row],[Ship_Date]],"ddd")</f>
        <v>Fri</v>
      </c>
      <c r="AL865" t="str">
        <f>TEXT(Agricultural_Export_Analysis_Cleaned_Dataset[[#This Row],[Delivery_Date]],"yyyy")</f>
        <v>2024</v>
      </c>
      <c r="AM865" t="str">
        <f>TEXT(Agricultural_Export_Analysis_Cleaned_Dataset[[#This Row],[Delivery_Date]],"mmm")</f>
        <v>May</v>
      </c>
      <c r="AN865" t="str">
        <f>TEXT(Agricultural_Export_Analysis_Cleaned_Dataset[[#This Row],[Delivery_Date]],"ddd")</f>
        <v>Thu</v>
      </c>
      <c r="AO865">
        <f>Agricultural_Export_Analysis_Cleaned_Dataset[[#This Row],[Delivery_Date]]-Agricultural_Export_Analysis_Cleaned_Dataset[[#This Row],[Ship_Date]]</f>
        <v>13</v>
      </c>
      <c r="AP865">
        <f>Agricultural_Export_Analysis_Cleaned_Dataset[[#This Row],[Ship_Date]]-Agricultural_Export_Analysis_Cleaned_Dataset[[#This Row],[Order_Date]]</f>
        <v>4</v>
      </c>
      <c r="AQ865" s="4" t="str">
        <f>TEXT(Agricultural_Export_Analysis_Cleaned_Dataset[[#This Row],[Order_Date]],"mmm yyyy")</f>
        <v>May 2024</v>
      </c>
    </row>
    <row r="866" spans="1:43" x14ac:dyDescent="0.3">
      <c r="A866" t="s">
        <v>1803</v>
      </c>
      <c r="B866" t="s">
        <v>1804</v>
      </c>
      <c r="C866" s="2">
        <v>45379</v>
      </c>
      <c r="D866" s="2">
        <v>45386</v>
      </c>
      <c r="E866" s="2">
        <v>45419</v>
      </c>
      <c r="F866" t="s">
        <v>35</v>
      </c>
      <c r="G866" t="s">
        <v>36</v>
      </c>
      <c r="H866" t="s">
        <v>37</v>
      </c>
      <c r="I866" t="s">
        <v>97</v>
      </c>
      <c r="J866" t="s">
        <v>53</v>
      </c>
      <c r="K866" s="7">
        <v>10</v>
      </c>
      <c r="L866" t="s">
        <v>70</v>
      </c>
      <c r="M866" t="s">
        <v>107</v>
      </c>
      <c r="N866" t="s">
        <v>108</v>
      </c>
      <c r="O866">
        <v>1031</v>
      </c>
      <c r="P866" s="6">
        <v>130.79</v>
      </c>
      <c r="Q866" s="6">
        <v>134844.49</v>
      </c>
      <c r="R866" s="5">
        <v>0.15</v>
      </c>
      <c r="S866" s="6">
        <v>114617.8165</v>
      </c>
      <c r="T866" s="6">
        <v>2912.1</v>
      </c>
      <c r="U866" s="6">
        <v>61134.76</v>
      </c>
      <c r="V866" s="6">
        <v>1896.33</v>
      </c>
      <c r="W866" s="6">
        <v>7371.24</v>
      </c>
      <c r="X866" s="6">
        <v>41303.386500000001</v>
      </c>
      <c r="Y866" s="5">
        <v>0.360357471126664</v>
      </c>
      <c r="Z866" t="s">
        <v>40</v>
      </c>
      <c r="AA866" t="s">
        <v>41</v>
      </c>
      <c r="AB866" t="s">
        <v>65</v>
      </c>
      <c r="AC866" t="s">
        <v>66</v>
      </c>
      <c r="AD866" t="s">
        <v>57</v>
      </c>
      <c r="AE866" t="s">
        <v>67</v>
      </c>
      <c r="AF866" t="str">
        <f>TEXT(Agricultural_Export_Analysis_Cleaned_Dataset[[#This Row],[Order_Date]],"mmm")</f>
        <v>Mar</v>
      </c>
      <c r="AG866" t="str">
        <f>TEXT(Agricultural_Export_Analysis_Cleaned_Dataset[[#This Row],[Order_Date]],"yyyy")</f>
        <v>2024</v>
      </c>
      <c r="AH866" t="str">
        <f>TEXT(Agricultural_Export_Analysis_Cleaned_Dataset[[#This Row],[Order_Date]],"ddd")</f>
        <v>Thu</v>
      </c>
      <c r="AI866" t="str">
        <f>TEXT(Agricultural_Export_Analysis_Cleaned_Dataset[[#This Row],[Ship_Date]],"yyyy")</f>
        <v>2024</v>
      </c>
      <c r="AJ866" t="str">
        <f>TEXT(Agricultural_Export_Analysis_Cleaned_Dataset[[#This Row],[Ship_Date]],"mmm")</f>
        <v>Apr</v>
      </c>
      <c r="AK866" t="str">
        <f>TEXT(Agricultural_Export_Analysis_Cleaned_Dataset[[#This Row],[Ship_Date]],"ddd")</f>
        <v>Thu</v>
      </c>
      <c r="AL866" t="str">
        <f>TEXT(Agricultural_Export_Analysis_Cleaned_Dataset[[#This Row],[Delivery_Date]],"yyyy")</f>
        <v>2024</v>
      </c>
      <c r="AM866" t="str">
        <f>TEXT(Agricultural_Export_Analysis_Cleaned_Dataset[[#This Row],[Delivery_Date]],"mmm")</f>
        <v>May</v>
      </c>
      <c r="AN866" t="str">
        <f>TEXT(Agricultural_Export_Analysis_Cleaned_Dataset[[#This Row],[Delivery_Date]],"ddd")</f>
        <v>Tue</v>
      </c>
      <c r="AO866">
        <f>Agricultural_Export_Analysis_Cleaned_Dataset[[#This Row],[Delivery_Date]]-Agricultural_Export_Analysis_Cleaned_Dataset[[#This Row],[Ship_Date]]</f>
        <v>33</v>
      </c>
      <c r="AP866">
        <f>Agricultural_Export_Analysis_Cleaned_Dataset[[#This Row],[Ship_Date]]-Agricultural_Export_Analysis_Cleaned_Dataset[[#This Row],[Order_Date]]</f>
        <v>7</v>
      </c>
      <c r="AQ866" s="4" t="str">
        <f>TEXT(Agricultural_Export_Analysis_Cleaned_Dataset[[#This Row],[Order_Date]],"mmm yyyy")</f>
        <v>Mar 2024</v>
      </c>
    </row>
    <row r="867" spans="1:43" x14ac:dyDescent="0.3">
      <c r="A867" t="s">
        <v>1805</v>
      </c>
      <c r="B867" t="s">
        <v>1806</v>
      </c>
      <c r="C867" s="2">
        <v>45419</v>
      </c>
      <c r="D867" s="2">
        <v>45420</v>
      </c>
      <c r="E867" s="2">
        <v>45444</v>
      </c>
      <c r="F867" t="s">
        <v>35</v>
      </c>
      <c r="G867" t="s">
        <v>8932</v>
      </c>
      <c r="H867" t="s">
        <v>51</v>
      </c>
      <c r="I867" t="s">
        <v>118</v>
      </c>
      <c r="J867" t="s">
        <v>53</v>
      </c>
      <c r="K867" s="7">
        <v>7</v>
      </c>
      <c r="L867" t="s">
        <v>87</v>
      </c>
      <c r="M867" t="s">
        <v>107</v>
      </c>
      <c r="N867" t="s">
        <v>108</v>
      </c>
      <c r="O867">
        <v>1745</v>
      </c>
      <c r="P867" s="6">
        <v>441.72</v>
      </c>
      <c r="Q867" s="6">
        <v>770801.4</v>
      </c>
      <c r="R867" s="5">
        <v>0</v>
      </c>
      <c r="S867" s="6">
        <v>770801.4</v>
      </c>
      <c r="T867" s="6">
        <v>10799.81</v>
      </c>
      <c r="U867" s="6">
        <v>398158.29</v>
      </c>
      <c r="V867" s="6">
        <v>927.82</v>
      </c>
      <c r="W867" s="6">
        <v>34662.74</v>
      </c>
      <c r="X867" s="6">
        <v>326252.74</v>
      </c>
      <c r="Y867" s="5">
        <v>0.42326433242077699</v>
      </c>
      <c r="Z867" t="s">
        <v>81</v>
      </c>
      <c r="AA867" t="s">
        <v>82</v>
      </c>
      <c r="AB867" t="s">
        <v>65</v>
      </c>
      <c r="AC867" t="s">
        <v>66</v>
      </c>
      <c r="AD867" t="s">
        <v>84</v>
      </c>
      <c r="AE867" t="s">
        <v>45</v>
      </c>
      <c r="AF867" t="str">
        <f>TEXT(Agricultural_Export_Analysis_Cleaned_Dataset[[#This Row],[Order_Date]],"mmm")</f>
        <v>May</v>
      </c>
      <c r="AG867" t="str">
        <f>TEXT(Agricultural_Export_Analysis_Cleaned_Dataset[[#This Row],[Order_Date]],"yyyy")</f>
        <v>2024</v>
      </c>
      <c r="AH867" t="str">
        <f>TEXT(Agricultural_Export_Analysis_Cleaned_Dataset[[#This Row],[Order_Date]],"ddd")</f>
        <v>Tue</v>
      </c>
      <c r="AI867" t="str">
        <f>TEXT(Agricultural_Export_Analysis_Cleaned_Dataset[[#This Row],[Ship_Date]],"yyyy")</f>
        <v>2024</v>
      </c>
      <c r="AJ867" t="str">
        <f>TEXT(Agricultural_Export_Analysis_Cleaned_Dataset[[#This Row],[Ship_Date]],"mmm")</f>
        <v>May</v>
      </c>
      <c r="AK867" t="str">
        <f>TEXT(Agricultural_Export_Analysis_Cleaned_Dataset[[#This Row],[Ship_Date]],"ddd")</f>
        <v>Wed</v>
      </c>
      <c r="AL867" t="str">
        <f>TEXT(Agricultural_Export_Analysis_Cleaned_Dataset[[#This Row],[Delivery_Date]],"yyyy")</f>
        <v>2024</v>
      </c>
      <c r="AM867" t="str">
        <f>TEXT(Agricultural_Export_Analysis_Cleaned_Dataset[[#This Row],[Delivery_Date]],"mmm")</f>
        <v>Jun</v>
      </c>
      <c r="AN867" t="str">
        <f>TEXT(Agricultural_Export_Analysis_Cleaned_Dataset[[#This Row],[Delivery_Date]],"ddd")</f>
        <v>Sat</v>
      </c>
      <c r="AO867">
        <f>Agricultural_Export_Analysis_Cleaned_Dataset[[#This Row],[Delivery_Date]]-Agricultural_Export_Analysis_Cleaned_Dataset[[#This Row],[Ship_Date]]</f>
        <v>24</v>
      </c>
      <c r="AP867">
        <f>Agricultural_Export_Analysis_Cleaned_Dataset[[#This Row],[Ship_Date]]-Agricultural_Export_Analysis_Cleaned_Dataset[[#This Row],[Order_Date]]</f>
        <v>1</v>
      </c>
      <c r="AQ867" s="4" t="str">
        <f>TEXT(Agricultural_Export_Analysis_Cleaned_Dataset[[#This Row],[Order_Date]],"mmm yyyy")</f>
        <v>May 2024</v>
      </c>
    </row>
    <row r="868" spans="1:43" x14ac:dyDescent="0.3">
      <c r="A868" t="s">
        <v>1807</v>
      </c>
      <c r="B868" t="s">
        <v>1808</v>
      </c>
      <c r="C868" s="2">
        <v>45549</v>
      </c>
      <c r="D868" s="2">
        <v>45557</v>
      </c>
      <c r="E868" s="2">
        <v>45572</v>
      </c>
      <c r="F868" t="s">
        <v>35</v>
      </c>
      <c r="G868" t="s">
        <v>8933</v>
      </c>
      <c r="H868" t="s">
        <v>37</v>
      </c>
      <c r="I868" t="s">
        <v>52</v>
      </c>
      <c r="J868" t="s">
        <v>39</v>
      </c>
      <c r="K868" s="7">
        <v>10</v>
      </c>
      <c r="L868" t="s">
        <v>32</v>
      </c>
      <c r="M868" t="s">
        <v>71</v>
      </c>
      <c r="N868" t="s">
        <v>72</v>
      </c>
      <c r="O868">
        <v>811</v>
      </c>
      <c r="P868" s="6">
        <v>156.82</v>
      </c>
      <c r="Q868" s="6">
        <v>127181.02</v>
      </c>
      <c r="R868" s="5">
        <v>0.05</v>
      </c>
      <c r="S868" s="6">
        <v>120821.969</v>
      </c>
      <c r="T868" s="6">
        <v>4143.58</v>
      </c>
      <c r="U868" s="6">
        <v>88650.83</v>
      </c>
      <c r="V868" s="6">
        <v>2540.58</v>
      </c>
      <c r="W868" s="6">
        <v>4070</v>
      </c>
      <c r="X868" s="6">
        <v>21416.978999999999</v>
      </c>
      <c r="Y868" s="5">
        <v>0.17726063543956999</v>
      </c>
      <c r="Z868" t="s">
        <v>103</v>
      </c>
      <c r="AA868" t="s">
        <v>104</v>
      </c>
      <c r="AB868" t="s">
        <v>65</v>
      </c>
      <c r="AC868" t="s">
        <v>76</v>
      </c>
      <c r="AD868" t="s">
        <v>123</v>
      </c>
      <c r="AE868" t="s">
        <v>45</v>
      </c>
      <c r="AF868" t="str">
        <f>TEXT(Agricultural_Export_Analysis_Cleaned_Dataset[[#This Row],[Order_Date]],"mmm")</f>
        <v>Sep</v>
      </c>
      <c r="AG868" t="str">
        <f>TEXT(Agricultural_Export_Analysis_Cleaned_Dataset[[#This Row],[Order_Date]],"yyyy")</f>
        <v>2024</v>
      </c>
      <c r="AH868" t="str">
        <f>TEXT(Agricultural_Export_Analysis_Cleaned_Dataset[[#This Row],[Order_Date]],"ddd")</f>
        <v>Sat</v>
      </c>
      <c r="AI868" t="str">
        <f>TEXT(Agricultural_Export_Analysis_Cleaned_Dataset[[#This Row],[Ship_Date]],"yyyy")</f>
        <v>2024</v>
      </c>
      <c r="AJ868" t="str">
        <f>TEXT(Agricultural_Export_Analysis_Cleaned_Dataset[[#This Row],[Ship_Date]],"mmm")</f>
        <v>Sep</v>
      </c>
      <c r="AK868" t="str">
        <f>TEXT(Agricultural_Export_Analysis_Cleaned_Dataset[[#This Row],[Ship_Date]],"ddd")</f>
        <v>Sun</v>
      </c>
      <c r="AL868" t="str">
        <f>TEXT(Agricultural_Export_Analysis_Cleaned_Dataset[[#This Row],[Delivery_Date]],"yyyy")</f>
        <v>2024</v>
      </c>
      <c r="AM868" t="str">
        <f>TEXT(Agricultural_Export_Analysis_Cleaned_Dataset[[#This Row],[Delivery_Date]],"mmm")</f>
        <v>Oct</v>
      </c>
      <c r="AN868" t="str">
        <f>TEXT(Agricultural_Export_Analysis_Cleaned_Dataset[[#This Row],[Delivery_Date]],"ddd")</f>
        <v>Mon</v>
      </c>
      <c r="AO868">
        <f>Agricultural_Export_Analysis_Cleaned_Dataset[[#This Row],[Delivery_Date]]-Agricultural_Export_Analysis_Cleaned_Dataset[[#This Row],[Ship_Date]]</f>
        <v>15</v>
      </c>
      <c r="AP868">
        <f>Agricultural_Export_Analysis_Cleaned_Dataset[[#This Row],[Ship_Date]]-Agricultural_Export_Analysis_Cleaned_Dataset[[#This Row],[Order_Date]]</f>
        <v>8</v>
      </c>
      <c r="AQ868" s="4" t="str">
        <f>TEXT(Agricultural_Export_Analysis_Cleaned_Dataset[[#This Row],[Order_Date]],"mmm yyyy")</f>
        <v>Sep 2024</v>
      </c>
    </row>
    <row r="869" spans="1:43" x14ac:dyDescent="0.3">
      <c r="A869" t="s">
        <v>1809</v>
      </c>
      <c r="B869" t="s">
        <v>1110</v>
      </c>
      <c r="C869" s="2">
        <v>45820</v>
      </c>
      <c r="D869" s="2">
        <v>45821</v>
      </c>
      <c r="E869" s="2">
        <v>45842</v>
      </c>
      <c r="F869" t="s">
        <v>35</v>
      </c>
      <c r="G869" t="s">
        <v>8932</v>
      </c>
      <c r="H869" t="s">
        <v>37</v>
      </c>
      <c r="I869" t="s">
        <v>97</v>
      </c>
      <c r="J869" t="s">
        <v>39</v>
      </c>
      <c r="K869" s="7">
        <v>0</v>
      </c>
      <c r="L869" t="s">
        <v>135</v>
      </c>
      <c r="M869" t="s">
        <v>159</v>
      </c>
      <c r="N869" t="s">
        <v>160</v>
      </c>
      <c r="O869">
        <v>1184</v>
      </c>
      <c r="P869" s="6">
        <v>130.33000000000001</v>
      </c>
      <c r="Q869" s="6">
        <v>154310.72</v>
      </c>
      <c r="R869" s="5">
        <v>0.15</v>
      </c>
      <c r="S869" s="6">
        <v>131164.11199999999</v>
      </c>
      <c r="T869" s="6">
        <v>11569.94</v>
      </c>
      <c r="U869" s="6">
        <v>74709.960000000006</v>
      </c>
      <c r="V869" s="6">
        <v>360.94</v>
      </c>
      <c r="W869" s="6">
        <v>4746.49</v>
      </c>
      <c r="X869" s="6">
        <v>39776.781999999999</v>
      </c>
      <c r="Y869" s="5">
        <v>0.30325964468085598</v>
      </c>
      <c r="Z869" t="s">
        <v>81</v>
      </c>
      <c r="AA869" t="s">
        <v>150</v>
      </c>
      <c r="AB869" t="s">
        <v>65</v>
      </c>
      <c r="AC869" t="s">
        <v>66</v>
      </c>
      <c r="AD869" t="s">
        <v>44</v>
      </c>
      <c r="AE869" t="s">
        <v>58</v>
      </c>
      <c r="AF869" t="str">
        <f>TEXT(Agricultural_Export_Analysis_Cleaned_Dataset[[#This Row],[Order_Date]],"mmm")</f>
        <v>Jun</v>
      </c>
      <c r="AG869" t="str">
        <f>TEXT(Agricultural_Export_Analysis_Cleaned_Dataset[[#This Row],[Order_Date]],"yyyy")</f>
        <v>2025</v>
      </c>
      <c r="AH869" t="str">
        <f>TEXT(Agricultural_Export_Analysis_Cleaned_Dataset[[#This Row],[Order_Date]],"ddd")</f>
        <v>Thu</v>
      </c>
      <c r="AI869" t="str">
        <f>TEXT(Agricultural_Export_Analysis_Cleaned_Dataset[[#This Row],[Ship_Date]],"yyyy")</f>
        <v>2025</v>
      </c>
      <c r="AJ869" t="str">
        <f>TEXT(Agricultural_Export_Analysis_Cleaned_Dataset[[#This Row],[Ship_Date]],"mmm")</f>
        <v>Jun</v>
      </c>
      <c r="AK869" t="str">
        <f>TEXT(Agricultural_Export_Analysis_Cleaned_Dataset[[#This Row],[Ship_Date]],"ddd")</f>
        <v>Fri</v>
      </c>
      <c r="AL869" t="str">
        <f>TEXT(Agricultural_Export_Analysis_Cleaned_Dataset[[#This Row],[Delivery_Date]],"yyyy")</f>
        <v>2025</v>
      </c>
      <c r="AM869" t="str">
        <f>TEXT(Agricultural_Export_Analysis_Cleaned_Dataset[[#This Row],[Delivery_Date]],"mmm")</f>
        <v>Jul</v>
      </c>
      <c r="AN869" t="str">
        <f>TEXT(Agricultural_Export_Analysis_Cleaned_Dataset[[#This Row],[Delivery_Date]],"ddd")</f>
        <v>Fri</v>
      </c>
      <c r="AO869">
        <f>Agricultural_Export_Analysis_Cleaned_Dataset[[#This Row],[Delivery_Date]]-Agricultural_Export_Analysis_Cleaned_Dataset[[#This Row],[Ship_Date]]</f>
        <v>21</v>
      </c>
      <c r="AP869">
        <f>Agricultural_Export_Analysis_Cleaned_Dataset[[#This Row],[Ship_Date]]-Agricultural_Export_Analysis_Cleaned_Dataset[[#This Row],[Order_Date]]</f>
        <v>1</v>
      </c>
      <c r="AQ869" s="4" t="str">
        <f>TEXT(Agricultural_Export_Analysis_Cleaned_Dataset[[#This Row],[Order_Date]],"mmm yyyy")</f>
        <v>Jun 2025</v>
      </c>
    </row>
    <row r="870" spans="1:43" x14ac:dyDescent="0.3">
      <c r="A870" t="s">
        <v>1810</v>
      </c>
      <c r="B870" t="s">
        <v>1811</v>
      </c>
      <c r="C870" s="2">
        <v>45632</v>
      </c>
      <c r="D870" s="2">
        <v>45634</v>
      </c>
      <c r="E870" s="2">
        <v>45648</v>
      </c>
      <c r="F870" t="s">
        <v>35</v>
      </c>
      <c r="G870" t="s">
        <v>73</v>
      </c>
      <c r="H870" t="s">
        <v>51</v>
      </c>
      <c r="I870" t="s">
        <v>91</v>
      </c>
      <c r="J870" t="s">
        <v>112</v>
      </c>
      <c r="K870" s="7">
        <v>0</v>
      </c>
      <c r="L870" t="s">
        <v>87</v>
      </c>
      <c r="M870" t="s">
        <v>61</v>
      </c>
      <c r="N870" t="s">
        <v>62</v>
      </c>
      <c r="O870">
        <v>222</v>
      </c>
      <c r="P870" s="6">
        <v>113.83</v>
      </c>
      <c r="Q870" s="6">
        <v>25270.26</v>
      </c>
      <c r="R870" s="5">
        <v>0</v>
      </c>
      <c r="S870" s="6">
        <v>25270.26</v>
      </c>
      <c r="T870" s="6">
        <v>1974.16</v>
      </c>
      <c r="U870" s="6">
        <v>14469.15</v>
      </c>
      <c r="V870" s="6">
        <v>256.26</v>
      </c>
      <c r="W870" s="6">
        <v>2306.2199999999998</v>
      </c>
      <c r="X870" s="6">
        <v>6264.47</v>
      </c>
      <c r="Y870" s="5">
        <v>0.24789891358458499</v>
      </c>
      <c r="Z870" t="s">
        <v>54</v>
      </c>
      <c r="AA870" t="s">
        <v>55</v>
      </c>
      <c r="AB870" t="s">
        <v>83</v>
      </c>
      <c r="AC870" t="s">
        <v>76</v>
      </c>
      <c r="AD870" t="s">
        <v>123</v>
      </c>
      <c r="AE870" t="s">
        <v>45</v>
      </c>
      <c r="AF870" t="str">
        <f>TEXT(Agricultural_Export_Analysis_Cleaned_Dataset[[#This Row],[Order_Date]],"mmm")</f>
        <v>Dec</v>
      </c>
      <c r="AG870" t="str">
        <f>TEXT(Agricultural_Export_Analysis_Cleaned_Dataset[[#This Row],[Order_Date]],"yyyy")</f>
        <v>2024</v>
      </c>
      <c r="AH870" t="str">
        <f>TEXT(Agricultural_Export_Analysis_Cleaned_Dataset[[#This Row],[Order_Date]],"ddd")</f>
        <v>Fri</v>
      </c>
      <c r="AI870" t="str">
        <f>TEXT(Agricultural_Export_Analysis_Cleaned_Dataset[[#This Row],[Ship_Date]],"yyyy")</f>
        <v>2024</v>
      </c>
      <c r="AJ870" t="str">
        <f>TEXT(Agricultural_Export_Analysis_Cleaned_Dataset[[#This Row],[Ship_Date]],"mmm")</f>
        <v>Dec</v>
      </c>
      <c r="AK870" t="str">
        <f>TEXT(Agricultural_Export_Analysis_Cleaned_Dataset[[#This Row],[Ship_Date]],"ddd")</f>
        <v>Sun</v>
      </c>
      <c r="AL870" t="str">
        <f>TEXT(Agricultural_Export_Analysis_Cleaned_Dataset[[#This Row],[Delivery_Date]],"yyyy")</f>
        <v>2024</v>
      </c>
      <c r="AM870" t="str">
        <f>TEXT(Agricultural_Export_Analysis_Cleaned_Dataset[[#This Row],[Delivery_Date]],"mmm")</f>
        <v>Dec</v>
      </c>
      <c r="AN870" t="str">
        <f>TEXT(Agricultural_Export_Analysis_Cleaned_Dataset[[#This Row],[Delivery_Date]],"ddd")</f>
        <v>Sun</v>
      </c>
      <c r="AO870">
        <f>Agricultural_Export_Analysis_Cleaned_Dataset[[#This Row],[Delivery_Date]]-Agricultural_Export_Analysis_Cleaned_Dataset[[#This Row],[Ship_Date]]</f>
        <v>14</v>
      </c>
      <c r="AP870">
        <f>Agricultural_Export_Analysis_Cleaned_Dataset[[#This Row],[Ship_Date]]-Agricultural_Export_Analysis_Cleaned_Dataset[[#This Row],[Order_Date]]</f>
        <v>2</v>
      </c>
      <c r="AQ870" s="4" t="str">
        <f>TEXT(Agricultural_Export_Analysis_Cleaned_Dataset[[#This Row],[Order_Date]],"mmm yyyy")</f>
        <v>Dec 2024</v>
      </c>
    </row>
    <row r="871" spans="1:43" x14ac:dyDescent="0.3">
      <c r="A871" t="s">
        <v>1812</v>
      </c>
      <c r="B871" t="s">
        <v>1813</v>
      </c>
      <c r="C871" s="2">
        <v>45728</v>
      </c>
      <c r="D871" s="2">
        <v>45735</v>
      </c>
      <c r="E871" s="2">
        <v>45759</v>
      </c>
      <c r="F871" t="s">
        <v>35</v>
      </c>
      <c r="G871" t="s">
        <v>50</v>
      </c>
      <c r="H871" t="s">
        <v>74</v>
      </c>
      <c r="I871" t="s">
        <v>52</v>
      </c>
      <c r="J871" t="s">
        <v>53</v>
      </c>
      <c r="K871" s="7">
        <v>4</v>
      </c>
      <c r="L871" t="s">
        <v>80</v>
      </c>
      <c r="M871" t="s">
        <v>88</v>
      </c>
      <c r="N871" t="s">
        <v>89</v>
      </c>
      <c r="O871">
        <v>100</v>
      </c>
      <c r="P871" s="6">
        <v>28.37</v>
      </c>
      <c r="Q871" s="6">
        <v>2837</v>
      </c>
      <c r="R871" s="5">
        <v>0.15</v>
      </c>
      <c r="S871" s="6">
        <v>2411.4499999999998</v>
      </c>
      <c r="T871" s="6">
        <v>8209.5300000000007</v>
      </c>
      <c r="U871" s="6">
        <v>1216.6199999999999</v>
      </c>
      <c r="V871" s="6">
        <v>1631.55</v>
      </c>
      <c r="W871" s="6">
        <v>133.91999999999999</v>
      </c>
      <c r="X871" s="6">
        <v>-8780.17</v>
      </c>
      <c r="Y871" s="5">
        <v>-3.6410334031391902</v>
      </c>
      <c r="Z871" t="s">
        <v>40</v>
      </c>
      <c r="AA871" t="s">
        <v>41</v>
      </c>
      <c r="AB871" t="s">
        <v>42</v>
      </c>
      <c r="AC871" t="s">
        <v>43</v>
      </c>
      <c r="AD871" t="s">
        <v>98</v>
      </c>
      <c r="AE871" t="s">
        <v>58</v>
      </c>
      <c r="AF871" t="str">
        <f>TEXT(Agricultural_Export_Analysis_Cleaned_Dataset[[#This Row],[Order_Date]],"mmm")</f>
        <v>Mar</v>
      </c>
      <c r="AG871" t="str">
        <f>TEXT(Agricultural_Export_Analysis_Cleaned_Dataset[[#This Row],[Order_Date]],"yyyy")</f>
        <v>2025</v>
      </c>
      <c r="AH871" t="str">
        <f>TEXT(Agricultural_Export_Analysis_Cleaned_Dataset[[#This Row],[Order_Date]],"ddd")</f>
        <v>Wed</v>
      </c>
      <c r="AI871" t="str">
        <f>TEXT(Agricultural_Export_Analysis_Cleaned_Dataset[[#This Row],[Ship_Date]],"yyyy")</f>
        <v>2025</v>
      </c>
      <c r="AJ871" t="str">
        <f>TEXT(Agricultural_Export_Analysis_Cleaned_Dataset[[#This Row],[Ship_Date]],"mmm")</f>
        <v>Mar</v>
      </c>
      <c r="AK871" t="str">
        <f>TEXT(Agricultural_Export_Analysis_Cleaned_Dataset[[#This Row],[Ship_Date]],"ddd")</f>
        <v>Wed</v>
      </c>
      <c r="AL871" t="str">
        <f>TEXT(Agricultural_Export_Analysis_Cleaned_Dataset[[#This Row],[Delivery_Date]],"yyyy")</f>
        <v>2025</v>
      </c>
      <c r="AM871" t="str">
        <f>TEXT(Agricultural_Export_Analysis_Cleaned_Dataset[[#This Row],[Delivery_Date]],"mmm")</f>
        <v>Apr</v>
      </c>
      <c r="AN871" t="str">
        <f>TEXT(Agricultural_Export_Analysis_Cleaned_Dataset[[#This Row],[Delivery_Date]],"ddd")</f>
        <v>Sat</v>
      </c>
      <c r="AO871">
        <f>Agricultural_Export_Analysis_Cleaned_Dataset[[#This Row],[Delivery_Date]]-Agricultural_Export_Analysis_Cleaned_Dataset[[#This Row],[Ship_Date]]</f>
        <v>24</v>
      </c>
      <c r="AP871">
        <f>Agricultural_Export_Analysis_Cleaned_Dataset[[#This Row],[Ship_Date]]-Agricultural_Export_Analysis_Cleaned_Dataset[[#This Row],[Order_Date]]</f>
        <v>7</v>
      </c>
      <c r="AQ871" s="4" t="str">
        <f>TEXT(Agricultural_Export_Analysis_Cleaned_Dataset[[#This Row],[Order_Date]],"mmm yyyy")</f>
        <v>Mar 2025</v>
      </c>
    </row>
    <row r="872" spans="1:43" x14ac:dyDescent="0.3">
      <c r="A872" t="s">
        <v>1814</v>
      </c>
      <c r="B872" t="s">
        <v>1815</v>
      </c>
      <c r="C872" s="2">
        <v>45444</v>
      </c>
      <c r="D872" s="2">
        <v>45446</v>
      </c>
      <c r="E872" s="2">
        <v>45476</v>
      </c>
      <c r="F872" t="s">
        <v>35</v>
      </c>
      <c r="G872" t="s">
        <v>36</v>
      </c>
      <c r="H872" t="s">
        <v>37</v>
      </c>
      <c r="I872" t="s">
        <v>118</v>
      </c>
      <c r="J872" t="s">
        <v>39</v>
      </c>
      <c r="K872" s="7">
        <v>7</v>
      </c>
      <c r="L872" t="s">
        <v>87</v>
      </c>
      <c r="M872" t="s">
        <v>140</v>
      </c>
      <c r="N872" t="s">
        <v>49</v>
      </c>
      <c r="O872">
        <v>874</v>
      </c>
      <c r="P872" s="6">
        <v>95.16</v>
      </c>
      <c r="Q872" s="6">
        <v>83169.84</v>
      </c>
      <c r="R872" s="5">
        <v>0.15</v>
      </c>
      <c r="S872" s="6">
        <v>70694.364000000001</v>
      </c>
      <c r="T872" s="6">
        <v>12655.8</v>
      </c>
      <c r="U872" s="6">
        <v>51365.87</v>
      </c>
      <c r="V872" s="6">
        <v>2679.95</v>
      </c>
      <c r="W872" s="6">
        <v>4501.88</v>
      </c>
      <c r="X872" s="6">
        <v>-509.13600000000002</v>
      </c>
      <c r="Y872" s="5">
        <v>-7.2019319673064597E-3</v>
      </c>
      <c r="Z872" t="s">
        <v>81</v>
      </c>
      <c r="AA872" t="s">
        <v>150</v>
      </c>
      <c r="AB872" t="s">
        <v>65</v>
      </c>
      <c r="AC872" t="s">
        <v>76</v>
      </c>
      <c r="AD872" t="s">
        <v>57</v>
      </c>
      <c r="AE872" t="s">
        <v>67</v>
      </c>
      <c r="AF872" t="str">
        <f>TEXT(Agricultural_Export_Analysis_Cleaned_Dataset[[#This Row],[Order_Date]],"mmm")</f>
        <v>Jun</v>
      </c>
      <c r="AG872" t="str">
        <f>TEXT(Agricultural_Export_Analysis_Cleaned_Dataset[[#This Row],[Order_Date]],"yyyy")</f>
        <v>2024</v>
      </c>
      <c r="AH872" t="str">
        <f>TEXT(Agricultural_Export_Analysis_Cleaned_Dataset[[#This Row],[Order_Date]],"ddd")</f>
        <v>Sat</v>
      </c>
      <c r="AI872" t="str">
        <f>TEXT(Agricultural_Export_Analysis_Cleaned_Dataset[[#This Row],[Ship_Date]],"yyyy")</f>
        <v>2024</v>
      </c>
      <c r="AJ872" t="str">
        <f>TEXT(Agricultural_Export_Analysis_Cleaned_Dataset[[#This Row],[Ship_Date]],"mmm")</f>
        <v>Jun</v>
      </c>
      <c r="AK872" t="str">
        <f>TEXT(Agricultural_Export_Analysis_Cleaned_Dataset[[#This Row],[Ship_Date]],"ddd")</f>
        <v>Mon</v>
      </c>
      <c r="AL872" t="str">
        <f>TEXT(Agricultural_Export_Analysis_Cleaned_Dataset[[#This Row],[Delivery_Date]],"yyyy")</f>
        <v>2024</v>
      </c>
      <c r="AM872" t="str">
        <f>TEXT(Agricultural_Export_Analysis_Cleaned_Dataset[[#This Row],[Delivery_Date]],"mmm")</f>
        <v>Jul</v>
      </c>
      <c r="AN872" t="str">
        <f>TEXT(Agricultural_Export_Analysis_Cleaned_Dataset[[#This Row],[Delivery_Date]],"ddd")</f>
        <v>Wed</v>
      </c>
      <c r="AO872">
        <f>Agricultural_Export_Analysis_Cleaned_Dataset[[#This Row],[Delivery_Date]]-Agricultural_Export_Analysis_Cleaned_Dataset[[#This Row],[Ship_Date]]</f>
        <v>30</v>
      </c>
      <c r="AP872">
        <f>Agricultural_Export_Analysis_Cleaned_Dataset[[#This Row],[Ship_Date]]-Agricultural_Export_Analysis_Cleaned_Dataset[[#This Row],[Order_Date]]</f>
        <v>2</v>
      </c>
      <c r="AQ872" s="4" t="str">
        <f>TEXT(Agricultural_Export_Analysis_Cleaned_Dataset[[#This Row],[Order_Date]],"mmm yyyy")</f>
        <v>Jun 2024</v>
      </c>
    </row>
    <row r="873" spans="1:43" x14ac:dyDescent="0.3">
      <c r="A873" t="s">
        <v>1816</v>
      </c>
      <c r="B873" t="s">
        <v>1817</v>
      </c>
      <c r="C873" s="2">
        <v>45749</v>
      </c>
      <c r="D873" s="2">
        <v>45759</v>
      </c>
      <c r="E873" s="2">
        <v>45800</v>
      </c>
      <c r="F873" t="s">
        <v>35</v>
      </c>
      <c r="G873" t="s">
        <v>73</v>
      </c>
      <c r="H873" t="s">
        <v>37</v>
      </c>
      <c r="I873" t="s">
        <v>52</v>
      </c>
      <c r="J873" t="s">
        <v>53</v>
      </c>
      <c r="K873" s="7">
        <v>15</v>
      </c>
      <c r="L873" t="s">
        <v>32</v>
      </c>
      <c r="M873" t="s">
        <v>159</v>
      </c>
      <c r="N873" t="s">
        <v>160</v>
      </c>
      <c r="O873">
        <v>921</v>
      </c>
      <c r="P873" s="6">
        <v>68.08</v>
      </c>
      <c r="Q873" s="6">
        <v>62701.68</v>
      </c>
      <c r="R873" s="5">
        <v>0.1</v>
      </c>
      <c r="S873" s="6">
        <v>56431.512000000002</v>
      </c>
      <c r="T873" s="6">
        <v>861.53</v>
      </c>
      <c r="U873" s="6">
        <v>36006.199999999997</v>
      </c>
      <c r="V873" s="6">
        <v>296.64999999999998</v>
      </c>
      <c r="W873" s="6">
        <v>1785.94</v>
      </c>
      <c r="X873" s="6">
        <v>17481.191999999999</v>
      </c>
      <c r="Y873" s="5">
        <v>0.30977713303163001</v>
      </c>
      <c r="Z873" t="s">
        <v>81</v>
      </c>
      <c r="AA873" t="s">
        <v>165</v>
      </c>
      <c r="AB873" t="s">
        <v>42</v>
      </c>
      <c r="AC873" t="s">
        <v>43</v>
      </c>
      <c r="AD873" t="s">
        <v>98</v>
      </c>
      <c r="AE873" t="s">
        <v>45</v>
      </c>
      <c r="AF873" t="str">
        <f>TEXT(Agricultural_Export_Analysis_Cleaned_Dataset[[#This Row],[Order_Date]],"mmm")</f>
        <v>Apr</v>
      </c>
      <c r="AG873" t="str">
        <f>TEXT(Agricultural_Export_Analysis_Cleaned_Dataset[[#This Row],[Order_Date]],"yyyy")</f>
        <v>2025</v>
      </c>
      <c r="AH873" t="str">
        <f>TEXT(Agricultural_Export_Analysis_Cleaned_Dataset[[#This Row],[Order_Date]],"ddd")</f>
        <v>Wed</v>
      </c>
      <c r="AI873" t="str">
        <f>TEXT(Agricultural_Export_Analysis_Cleaned_Dataset[[#This Row],[Ship_Date]],"yyyy")</f>
        <v>2025</v>
      </c>
      <c r="AJ873" t="str">
        <f>TEXT(Agricultural_Export_Analysis_Cleaned_Dataset[[#This Row],[Ship_Date]],"mmm")</f>
        <v>Apr</v>
      </c>
      <c r="AK873" t="str">
        <f>TEXT(Agricultural_Export_Analysis_Cleaned_Dataset[[#This Row],[Ship_Date]],"ddd")</f>
        <v>Sat</v>
      </c>
      <c r="AL873" t="str">
        <f>TEXT(Agricultural_Export_Analysis_Cleaned_Dataset[[#This Row],[Delivery_Date]],"yyyy")</f>
        <v>2025</v>
      </c>
      <c r="AM873" t="str">
        <f>TEXT(Agricultural_Export_Analysis_Cleaned_Dataset[[#This Row],[Delivery_Date]],"mmm")</f>
        <v>May</v>
      </c>
      <c r="AN873" t="str">
        <f>TEXT(Agricultural_Export_Analysis_Cleaned_Dataset[[#This Row],[Delivery_Date]],"ddd")</f>
        <v>Fri</v>
      </c>
      <c r="AO873">
        <f>Agricultural_Export_Analysis_Cleaned_Dataset[[#This Row],[Delivery_Date]]-Agricultural_Export_Analysis_Cleaned_Dataset[[#This Row],[Ship_Date]]</f>
        <v>41</v>
      </c>
      <c r="AP873">
        <f>Agricultural_Export_Analysis_Cleaned_Dataset[[#This Row],[Ship_Date]]-Agricultural_Export_Analysis_Cleaned_Dataset[[#This Row],[Order_Date]]</f>
        <v>10</v>
      </c>
      <c r="AQ873" s="4" t="str">
        <f>TEXT(Agricultural_Export_Analysis_Cleaned_Dataset[[#This Row],[Order_Date]],"mmm yyyy")</f>
        <v>Apr 2025</v>
      </c>
    </row>
    <row r="874" spans="1:43" x14ac:dyDescent="0.3">
      <c r="A874" t="s">
        <v>1818</v>
      </c>
      <c r="B874" t="s">
        <v>1819</v>
      </c>
      <c r="C874" s="2">
        <v>45616</v>
      </c>
      <c r="D874" s="2">
        <v>45619</v>
      </c>
      <c r="E874" s="2">
        <v>45632</v>
      </c>
      <c r="F874" t="s">
        <v>35</v>
      </c>
      <c r="G874" t="s">
        <v>96</v>
      </c>
      <c r="H874" t="s">
        <v>51</v>
      </c>
      <c r="I874" t="s">
        <v>38</v>
      </c>
      <c r="J874" t="s">
        <v>112</v>
      </c>
      <c r="K874" s="7">
        <v>0</v>
      </c>
      <c r="L874" t="s">
        <v>32</v>
      </c>
      <c r="M874" t="s">
        <v>33</v>
      </c>
      <c r="N874" t="s">
        <v>34</v>
      </c>
      <c r="O874">
        <v>1730</v>
      </c>
      <c r="P874" s="6">
        <v>363.15</v>
      </c>
      <c r="Q874" s="6">
        <v>628249.5</v>
      </c>
      <c r="R874" s="5">
        <v>0.1</v>
      </c>
      <c r="S874" s="6">
        <v>565424.55000000005</v>
      </c>
      <c r="T874" s="6">
        <v>5068.18</v>
      </c>
      <c r="U874" s="6">
        <v>351835.8</v>
      </c>
      <c r="V874" s="6">
        <v>2036.36</v>
      </c>
      <c r="W874" s="6">
        <v>51325.22</v>
      </c>
      <c r="X874" s="6">
        <v>155158.99</v>
      </c>
      <c r="Y874" s="5">
        <v>0.27441148425550299</v>
      </c>
      <c r="Z874" t="s">
        <v>54</v>
      </c>
      <c r="AA874" t="s">
        <v>92</v>
      </c>
      <c r="AB874" t="s">
        <v>83</v>
      </c>
      <c r="AC874" t="s">
        <v>43</v>
      </c>
      <c r="AD874" t="s">
        <v>93</v>
      </c>
      <c r="AE874" t="s">
        <v>67</v>
      </c>
      <c r="AF874" t="str">
        <f>TEXT(Agricultural_Export_Analysis_Cleaned_Dataset[[#This Row],[Order_Date]],"mmm")</f>
        <v>Nov</v>
      </c>
      <c r="AG874" t="str">
        <f>TEXT(Agricultural_Export_Analysis_Cleaned_Dataset[[#This Row],[Order_Date]],"yyyy")</f>
        <v>2024</v>
      </c>
      <c r="AH874" t="str">
        <f>TEXT(Agricultural_Export_Analysis_Cleaned_Dataset[[#This Row],[Order_Date]],"ddd")</f>
        <v>Wed</v>
      </c>
      <c r="AI874" t="str">
        <f>TEXT(Agricultural_Export_Analysis_Cleaned_Dataset[[#This Row],[Ship_Date]],"yyyy")</f>
        <v>2024</v>
      </c>
      <c r="AJ874" t="str">
        <f>TEXT(Agricultural_Export_Analysis_Cleaned_Dataset[[#This Row],[Ship_Date]],"mmm")</f>
        <v>Nov</v>
      </c>
      <c r="AK874" t="str">
        <f>TEXT(Agricultural_Export_Analysis_Cleaned_Dataset[[#This Row],[Ship_Date]],"ddd")</f>
        <v>Sat</v>
      </c>
      <c r="AL874" t="str">
        <f>TEXT(Agricultural_Export_Analysis_Cleaned_Dataset[[#This Row],[Delivery_Date]],"yyyy")</f>
        <v>2024</v>
      </c>
      <c r="AM874" t="str">
        <f>TEXT(Agricultural_Export_Analysis_Cleaned_Dataset[[#This Row],[Delivery_Date]],"mmm")</f>
        <v>Dec</v>
      </c>
      <c r="AN874" t="str">
        <f>TEXT(Agricultural_Export_Analysis_Cleaned_Dataset[[#This Row],[Delivery_Date]],"ddd")</f>
        <v>Fri</v>
      </c>
      <c r="AO874">
        <f>Agricultural_Export_Analysis_Cleaned_Dataset[[#This Row],[Delivery_Date]]-Agricultural_Export_Analysis_Cleaned_Dataset[[#This Row],[Ship_Date]]</f>
        <v>13</v>
      </c>
      <c r="AP874">
        <f>Agricultural_Export_Analysis_Cleaned_Dataset[[#This Row],[Ship_Date]]-Agricultural_Export_Analysis_Cleaned_Dataset[[#This Row],[Order_Date]]</f>
        <v>3</v>
      </c>
      <c r="AQ874" s="4" t="str">
        <f>TEXT(Agricultural_Export_Analysis_Cleaned_Dataset[[#This Row],[Order_Date]],"mmm yyyy")</f>
        <v>Nov 2024</v>
      </c>
    </row>
    <row r="875" spans="1:43" x14ac:dyDescent="0.3">
      <c r="A875" t="s">
        <v>1820</v>
      </c>
      <c r="B875" t="s">
        <v>1821</v>
      </c>
      <c r="C875" s="2">
        <v>45861</v>
      </c>
      <c r="D875" s="2">
        <v>45866</v>
      </c>
      <c r="E875" s="2">
        <v>45884</v>
      </c>
      <c r="F875" t="s">
        <v>35</v>
      </c>
      <c r="G875" t="s">
        <v>132</v>
      </c>
      <c r="H875" t="s">
        <v>37</v>
      </c>
      <c r="I875" t="s">
        <v>118</v>
      </c>
      <c r="J875" t="s">
        <v>53</v>
      </c>
      <c r="K875" s="7">
        <v>0</v>
      </c>
      <c r="L875" t="s">
        <v>32</v>
      </c>
      <c r="M875" t="s">
        <v>88</v>
      </c>
      <c r="N875" t="s">
        <v>89</v>
      </c>
      <c r="O875">
        <v>1377</v>
      </c>
      <c r="P875" s="6">
        <v>51.26</v>
      </c>
      <c r="Q875" s="6">
        <v>70585.02</v>
      </c>
      <c r="R875" s="5">
        <v>0.15</v>
      </c>
      <c r="S875" s="6">
        <v>59997.267</v>
      </c>
      <c r="T875" s="6">
        <v>10434.76</v>
      </c>
      <c r="U875" s="6">
        <v>37624</v>
      </c>
      <c r="V875" s="6">
        <v>2459.63</v>
      </c>
      <c r="W875" s="6">
        <v>3493.17</v>
      </c>
      <c r="X875" s="6">
        <v>5985.7070000000003</v>
      </c>
      <c r="Y875" s="5">
        <v>9.9766327689559606E-2</v>
      </c>
      <c r="Z875" t="s">
        <v>103</v>
      </c>
      <c r="AA875" t="s">
        <v>119</v>
      </c>
      <c r="AB875" t="s">
        <v>65</v>
      </c>
      <c r="AC875" t="s">
        <v>66</v>
      </c>
      <c r="AD875" t="s">
        <v>84</v>
      </c>
      <c r="AE875" t="s">
        <v>45</v>
      </c>
      <c r="AF875" t="str">
        <f>TEXT(Agricultural_Export_Analysis_Cleaned_Dataset[[#This Row],[Order_Date]],"mmm")</f>
        <v>Jul</v>
      </c>
      <c r="AG875" t="str">
        <f>TEXT(Agricultural_Export_Analysis_Cleaned_Dataset[[#This Row],[Order_Date]],"yyyy")</f>
        <v>2025</v>
      </c>
      <c r="AH875" t="str">
        <f>TEXT(Agricultural_Export_Analysis_Cleaned_Dataset[[#This Row],[Order_Date]],"ddd")</f>
        <v>Wed</v>
      </c>
      <c r="AI875" t="str">
        <f>TEXT(Agricultural_Export_Analysis_Cleaned_Dataset[[#This Row],[Ship_Date]],"yyyy")</f>
        <v>2025</v>
      </c>
      <c r="AJ875" t="str">
        <f>TEXT(Agricultural_Export_Analysis_Cleaned_Dataset[[#This Row],[Ship_Date]],"mmm")</f>
        <v>Jul</v>
      </c>
      <c r="AK875" t="str">
        <f>TEXT(Agricultural_Export_Analysis_Cleaned_Dataset[[#This Row],[Ship_Date]],"ddd")</f>
        <v>Mon</v>
      </c>
      <c r="AL875" t="str">
        <f>TEXT(Agricultural_Export_Analysis_Cleaned_Dataset[[#This Row],[Delivery_Date]],"yyyy")</f>
        <v>2025</v>
      </c>
      <c r="AM875" t="str">
        <f>TEXT(Agricultural_Export_Analysis_Cleaned_Dataset[[#This Row],[Delivery_Date]],"mmm")</f>
        <v>Aug</v>
      </c>
      <c r="AN875" t="str">
        <f>TEXT(Agricultural_Export_Analysis_Cleaned_Dataset[[#This Row],[Delivery_Date]],"ddd")</f>
        <v>Fri</v>
      </c>
      <c r="AO875">
        <f>Agricultural_Export_Analysis_Cleaned_Dataset[[#This Row],[Delivery_Date]]-Agricultural_Export_Analysis_Cleaned_Dataset[[#This Row],[Ship_Date]]</f>
        <v>18</v>
      </c>
      <c r="AP875">
        <f>Agricultural_Export_Analysis_Cleaned_Dataset[[#This Row],[Ship_Date]]-Agricultural_Export_Analysis_Cleaned_Dataset[[#This Row],[Order_Date]]</f>
        <v>5</v>
      </c>
      <c r="AQ875" s="4" t="str">
        <f>TEXT(Agricultural_Export_Analysis_Cleaned_Dataset[[#This Row],[Order_Date]],"mmm yyyy")</f>
        <v>Jul 2025</v>
      </c>
    </row>
    <row r="876" spans="1:43" x14ac:dyDescent="0.3">
      <c r="A876" t="s">
        <v>1822</v>
      </c>
      <c r="B876" t="s">
        <v>1823</v>
      </c>
      <c r="C876" s="2">
        <v>45819</v>
      </c>
      <c r="D876" s="2">
        <v>45829</v>
      </c>
      <c r="E876" s="2">
        <v>45856</v>
      </c>
      <c r="F876" t="s">
        <v>35</v>
      </c>
      <c r="G876" t="s">
        <v>8932</v>
      </c>
      <c r="H876" t="s">
        <v>37</v>
      </c>
      <c r="I876" t="s">
        <v>52</v>
      </c>
      <c r="J876" t="s">
        <v>53</v>
      </c>
      <c r="K876" s="7">
        <v>4</v>
      </c>
      <c r="L876" t="s">
        <v>87</v>
      </c>
      <c r="M876" t="s">
        <v>130</v>
      </c>
      <c r="N876" t="s">
        <v>131</v>
      </c>
      <c r="O876">
        <v>558</v>
      </c>
      <c r="P876" s="6">
        <v>131.97999999999999</v>
      </c>
      <c r="Q876" s="6">
        <v>73644.84</v>
      </c>
      <c r="R876" s="5">
        <v>0.05</v>
      </c>
      <c r="S876" s="6">
        <v>69962.597999999998</v>
      </c>
      <c r="T876" s="6">
        <v>6834.96</v>
      </c>
      <c r="U876" s="6">
        <v>47480.72</v>
      </c>
      <c r="V876" s="6">
        <v>711.71</v>
      </c>
      <c r="W876" s="6">
        <v>6218.86</v>
      </c>
      <c r="X876" s="6">
        <v>8716.348</v>
      </c>
      <c r="Y876" s="5">
        <v>0.124585825129021</v>
      </c>
      <c r="Z876" t="s">
        <v>81</v>
      </c>
      <c r="AA876" t="s">
        <v>150</v>
      </c>
      <c r="AB876" t="s">
        <v>42</v>
      </c>
      <c r="AC876" t="s">
        <v>66</v>
      </c>
      <c r="AD876" t="s">
        <v>98</v>
      </c>
      <c r="AE876" t="s">
        <v>45</v>
      </c>
      <c r="AF876" t="str">
        <f>TEXT(Agricultural_Export_Analysis_Cleaned_Dataset[[#This Row],[Order_Date]],"mmm")</f>
        <v>Jun</v>
      </c>
      <c r="AG876" t="str">
        <f>TEXT(Agricultural_Export_Analysis_Cleaned_Dataset[[#This Row],[Order_Date]],"yyyy")</f>
        <v>2025</v>
      </c>
      <c r="AH876" t="str">
        <f>TEXT(Agricultural_Export_Analysis_Cleaned_Dataset[[#This Row],[Order_Date]],"ddd")</f>
        <v>Wed</v>
      </c>
      <c r="AI876" t="str">
        <f>TEXT(Agricultural_Export_Analysis_Cleaned_Dataset[[#This Row],[Ship_Date]],"yyyy")</f>
        <v>2025</v>
      </c>
      <c r="AJ876" t="str">
        <f>TEXT(Agricultural_Export_Analysis_Cleaned_Dataset[[#This Row],[Ship_Date]],"mmm")</f>
        <v>Jun</v>
      </c>
      <c r="AK876" t="str">
        <f>TEXT(Agricultural_Export_Analysis_Cleaned_Dataset[[#This Row],[Ship_Date]],"ddd")</f>
        <v>Sat</v>
      </c>
      <c r="AL876" t="str">
        <f>TEXT(Agricultural_Export_Analysis_Cleaned_Dataset[[#This Row],[Delivery_Date]],"yyyy")</f>
        <v>2025</v>
      </c>
      <c r="AM876" t="str">
        <f>TEXT(Agricultural_Export_Analysis_Cleaned_Dataset[[#This Row],[Delivery_Date]],"mmm")</f>
        <v>Jul</v>
      </c>
      <c r="AN876" t="str">
        <f>TEXT(Agricultural_Export_Analysis_Cleaned_Dataset[[#This Row],[Delivery_Date]],"ddd")</f>
        <v>Fri</v>
      </c>
      <c r="AO876">
        <f>Agricultural_Export_Analysis_Cleaned_Dataset[[#This Row],[Delivery_Date]]-Agricultural_Export_Analysis_Cleaned_Dataset[[#This Row],[Ship_Date]]</f>
        <v>27</v>
      </c>
      <c r="AP876">
        <f>Agricultural_Export_Analysis_Cleaned_Dataset[[#This Row],[Ship_Date]]-Agricultural_Export_Analysis_Cleaned_Dataset[[#This Row],[Order_Date]]</f>
        <v>10</v>
      </c>
      <c r="AQ876" s="4" t="str">
        <f>TEXT(Agricultural_Export_Analysis_Cleaned_Dataset[[#This Row],[Order_Date]],"mmm yyyy")</f>
        <v>Jun 2025</v>
      </c>
    </row>
    <row r="877" spans="1:43" x14ac:dyDescent="0.3">
      <c r="A877" t="s">
        <v>1824</v>
      </c>
      <c r="B877" t="s">
        <v>1825</v>
      </c>
      <c r="C877" s="2">
        <v>45383</v>
      </c>
      <c r="D877" s="2">
        <v>45390</v>
      </c>
      <c r="E877" s="2">
        <v>45400</v>
      </c>
      <c r="F877" t="s">
        <v>35</v>
      </c>
      <c r="G877" t="s">
        <v>50</v>
      </c>
      <c r="H877" t="s">
        <v>74</v>
      </c>
      <c r="I877" t="s">
        <v>52</v>
      </c>
      <c r="J877" t="s">
        <v>63</v>
      </c>
      <c r="K877" s="7">
        <v>0</v>
      </c>
      <c r="L877" t="s">
        <v>135</v>
      </c>
      <c r="M877" t="s">
        <v>107</v>
      </c>
      <c r="N877" t="s">
        <v>108</v>
      </c>
      <c r="O877">
        <v>103</v>
      </c>
      <c r="P877" s="6">
        <v>122.88</v>
      </c>
      <c r="Q877" s="6">
        <v>12656.64</v>
      </c>
      <c r="R877" s="5">
        <v>0</v>
      </c>
      <c r="S877" s="6">
        <v>12656.64</v>
      </c>
      <c r="T877" s="6">
        <v>12387.3</v>
      </c>
      <c r="U877" s="6">
        <v>7653.11</v>
      </c>
      <c r="V877" s="6">
        <v>1667.6</v>
      </c>
      <c r="W877" s="6">
        <v>470.23</v>
      </c>
      <c r="X877" s="6">
        <v>-9521.6</v>
      </c>
      <c r="Y877" s="5">
        <v>-0.75230076860841399</v>
      </c>
      <c r="Z877" t="s">
        <v>81</v>
      </c>
      <c r="AA877" t="s">
        <v>165</v>
      </c>
      <c r="AB877" t="s">
        <v>56</v>
      </c>
      <c r="AC877" t="s">
        <v>43</v>
      </c>
      <c r="AD877" t="s">
        <v>44</v>
      </c>
      <c r="AE877" t="s">
        <v>45</v>
      </c>
      <c r="AF877" t="str">
        <f>TEXT(Agricultural_Export_Analysis_Cleaned_Dataset[[#This Row],[Order_Date]],"mmm")</f>
        <v>Apr</v>
      </c>
      <c r="AG877" t="str">
        <f>TEXT(Agricultural_Export_Analysis_Cleaned_Dataset[[#This Row],[Order_Date]],"yyyy")</f>
        <v>2024</v>
      </c>
      <c r="AH877" t="str">
        <f>TEXT(Agricultural_Export_Analysis_Cleaned_Dataset[[#This Row],[Order_Date]],"ddd")</f>
        <v>Mon</v>
      </c>
      <c r="AI877" t="str">
        <f>TEXT(Agricultural_Export_Analysis_Cleaned_Dataset[[#This Row],[Ship_Date]],"yyyy")</f>
        <v>2024</v>
      </c>
      <c r="AJ877" t="str">
        <f>TEXT(Agricultural_Export_Analysis_Cleaned_Dataset[[#This Row],[Ship_Date]],"mmm")</f>
        <v>Apr</v>
      </c>
      <c r="AK877" t="str">
        <f>TEXT(Agricultural_Export_Analysis_Cleaned_Dataset[[#This Row],[Ship_Date]],"ddd")</f>
        <v>Mon</v>
      </c>
      <c r="AL877" t="str">
        <f>TEXT(Agricultural_Export_Analysis_Cleaned_Dataset[[#This Row],[Delivery_Date]],"yyyy")</f>
        <v>2024</v>
      </c>
      <c r="AM877" t="str">
        <f>TEXT(Agricultural_Export_Analysis_Cleaned_Dataset[[#This Row],[Delivery_Date]],"mmm")</f>
        <v>Apr</v>
      </c>
      <c r="AN877" t="str">
        <f>TEXT(Agricultural_Export_Analysis_Cleaned_Dataset[[#This Row],[Delivery_Date]],"ddd")</f>
        <v>Thu</v>
      </c>
      <c r="AO877">
        <f>Agricultural_Export_Analysis_Cleaned_Dataset[[#This Row],[Delivery_Date]]-Agricultural_Export_Analysis_Cleaned_Dataset[[#This Row],[Ship_Date]]</f>
        <v>10</v>
      </c>
      <c r="AP877">
        <f>Agricultural_Export_Analysis_Cleaned_Dataset[[#This Row],[Ship_Date]]-Agricultural_Export_Analysis_Cleaned_Dataset[[#This Row],[Order_Date]]</f>
        <v>7</v>
      </c>
      <c r="AQ877" s="4" t="str">
        <f>TEXT(Agricultural_Export_Analysis_Cleaned_Dataset[[#This Row],[Order_Date]],"mmm yyyy")</f>
        <v>Apr 2024</v>
      </c>
    </row>
    <row r="878" spans="1:43" x14ac:dyDescent="0.3">
      <c r="A878" t="s">
        <v>1826</v>
      </c>
      <c r="B878" t="s">
        <v>1827</v>
      </c>
      <c r="C878" s="2">
        <v>45314</v>
      </c>
      <c r="D878" s="2">
        <v>45323</v>
      </c>
      <c r="E878" s="2">
        <v>45353</v>
      </c>
      <c r="F878" t="s">
        <v>35</v>
      </c>
      <c r="G878" t="s">
        <v>50</v>
      </c>
      <c r="H878" t="s">
        <v>74</v>
      </c>
      <c r="I878" t="s">
        <v>118</v>
      </c>
      <c r="J878" t="s">
        <v>53</v>
      </c>
      <c r="K878" s="7">
        <v>4</v>
      </c>
      <c r="L878" t="s">
        <v>32</v>
      </c>
      <c r="M878" t="s">
        <v>140</v>
      </c>
      <c r="N878" t="s">
        <v>49</v>
      </c>
      <c r="O878">
        <v>1100</v>
      </c>
      <c r="P878" s="6">
        <v>305.83</v>
      </c>
      <c r="Q878" s="6">
        <v>336413</v>
      </c>
      <c r="R878" s="5">
        <v>0.15</v>
      </c>
      <c r="S878" s="6">
        <v>285951.05</v>
      </c>
      <c r="T878" s="6">
        <v>13512.98</v>
      </c>
      <c r="U878" s="6">
        <v>205956.17</v>
      </c>
      <c r="V878" s="6">
        <v>342.15</v>
      </c>
      <c r="W878" s="6">
        <v>18428.310000000001</v>
      </c>
      <c r="X878" s="6">
        <v>47711.44</v>
      </c>
      <c r="Y878" s="5">
        <v>0.166851774106093</v>
      </c>
      <c r="Z878" t="s">
        <v>40</v>
      </c>
      <c r="AA878" t="s">
        <v>64</v>
      </c>
      <c r="AB878" t="s">
        <v>56</v>
      </c>
      <c r="AC878" t="s">
        <v>43</v>
      </c>
      <c r="AD878" t="s">
        <v>77</v>
      </c>
      <c r="AE878" t="s">
        <v>58</v>
      </c>
      <c r="AF878" t="str">
        <f>TEXT(Agricultural_Export_Analysis_Cleaned_Dataset[[#This Row],[Order_Date]],"mmm")</f>
        <v>Jan</v>
      </c>
      <c r="AG878" t="str">
        <f>TEXT(Agricultural_Export_Analysis_Cleaned_Dataset[[#This Row],[Order_Date]],"yyyy")</f>
        <v>2024</v>
      </c>
      <c r="AH878" t="str">
        <f>TEXT(Agricultural_Export_Analysis_Cleaned_Dataset[[#This Row],[Order_Date]],"ddd")</f>
        <v>Tue</v>
      </c>
      <c r="AI878" t="str">
        <f>TEXT(Agricultural_Export_Analysis_Cleaned_Dataset[[#This Row],[Ship_Date]],"yyyy")</f>
        <v>2024</v>
      </c>
      <c r="AJ878" t="str">
        <f>TEXT(Agricultural_Export_Analysis_Cleaned_Dataset[[#This Row],[Ship_Date]],"mmm")</f>
        <v>Feb</v>
      </c>
      <c r="AK878" t="str">
        <f>TEXT(Agricultural_Export_Analysis_Cleaned_Dataset[[#This Row],[Ship_Date]],"ddd")</f>
        <v>Thu</v>
      </c>
      <c r="AL878" t="str">
        <f>TEXT(Agricultural_Export_Analysis_Cleaned_Dataset[[#This Row],[Delivery_Date]],"yyyy")</f>
        <v>2024</v>
      </c>
      <c r="AM878" t="str">
        <f>TEXT(Agricultural_Export_Analysis_Cleaned_Dataset[[#This Row],[Delivery_Date]],"mmm")</f>
        <v>Mar</v>
      </c>
      <c r="AN878" t="str">
        <f>TEXT(Agricultural_Export_Analysis_Cleaned_Dataset[[#This Row],[Delivery_Date]],"ddd")</f>
        <v>Sat</v>
      </c>
      <c r="AO878">
        <f>Agricultural_Export_Analysis_Cleaned_Dataset[[#This Row],[Delivery_Date]]-Agricultural_Export_Analysis_Cleaned_Dataset[[#This Row],[Ship_Date]]</f>
        <v>30</v>
      </c>
      <c r="AP878">
        <f>Agricultural_Export_Analysis_Cleaned_Dataset[[#This Row],[Ship_Date]]-Agricultural_Export_Analysis_Cleaned_Dataset[[#This Row],[Order_Date]]</f>
        <v>9</v>
      </c>
      <c r="AQ878" s="4" t="str">
        <f>TEXT(Agricultural_Export_Analysis_Cleaned_Dataset[[#This Row],[Order_Date]],"mmm yyyy")</f>
        <v>Jan 2024</v>
      </c>
    </row>
    <row r="879" spans="1:43" x14ac:dyDescent="0.3">
      <c r="A879" t="s">
        <v>1828</v>
      </c>
      <c r="B879" t="s">
        <v>1829</v>
      </c>
      <c r="C879" s="2">
        <v>45811</v>
      </c>
      <c r="D879" s="2">
        <v>45817</v>
      </c>
      <c r="E879" s="2">
        <v>45837</v>
      </c>
      <c r="F879" t="s">
        <v>35</v>
      </c>
      <c r="G879" t="s">
        <v>8934</v>
      </c>
      <c r="H879" t="s">
        <v>37</v>
      </c>
      <c r="I879" t="s">
        <v>91</v>
      </c>
      <c r="J879" t="s">
        <v>39</v>
      </c>
      <c r="K879" s="7">
        <v>15</v>
      </c>
      <c r="L879" t="s">
        <v>80</v>
      </c>
      <c r="M879" t="s">
        <v>33</v>
      </c>
      <c r="N879" t="s">
        <v>34</v>
      </c>
      <c r="O879">
        <v>974</v>
      </c>
      <c r="P879" s="6">
        <v>474.47</v>
      </c>
      <c r="Q879" s="6">
        <v>462133.78</v>
      </c>
      <c r="R879" s="5">
        <v>0.1</v>
      </c>
      <c r="S879" s="6">
        <v>415920.402</v>
      </c>
      <c r="T879" s="6">
        <v>11192.96</v>
      </c>
      <c r="U879" s="6">
        <v>252290.61</v>
      </c>
      <c r="V879" s="6">
        <v>776.1</v>
      </c>
      <c r="W879" s="6">
        <v>49197.39</v>
      </c>
      <c r="X879" s="6">
        <v>102463.342</v>
      </c>
      <c r="Y879" s="5">
        <v>0.24635324813905099</v>
      </c>
      <c r="Z879" t="s">
        <v>81</v>
      </c>
      <c r="AA879" t="s">
        <v>150</v>
      </c>
      <c r="AB879" t="s">
        <v>83</v>
      </c>
      <c r="AC879" t="s">
        <v>66</v>
      </c>
      <c r="AD879" t="s">
        <v>57</v>
      </c>
      <c r="AE879" t="s">
        <v>67</v>
      </c>
      <c r="AF879" t="str">
        <f>TEXT(Agricultural_Export_Analysis_Cleaned_Dataset[[#This Row],[Order_Date]],"mmm")</f>
        <v>Jun</v>
      </c>
      <c r="AG879" t="str">
        <f>TEXT(Agricultural_Export_Analysis_Cleaned_Dataset[[#This Row],[Order_Date]],"yyyy")</f>
        <v>2025</v>
      </c>
      <c r="AH879" t="str">
        <f>TEXT(Agricultural_Export_Analysis_Cleaned_Dataset[[#This Row],[Order_Date]],"ddd")</f>
        <v>Tue</v>
      </c>
      <c r="AI879" t="str">
        <f>TEXT(Agricultural_Export_Analysis_Cleaned_Dataset[[#This Row],[Ship_Date]],"yyyy")</f>
        <v>2025</v>
      </c>
      <c r="AJ879" t="str">
        <f>TEXT(Agricultural_Export_Analysis_Cleaned_Dataset[[#This Row],[Ship_Date]],"mmm")</f>
        <v>Jun</v>
      </c>
      <c r="AK879" t="str">
        <f>TEXT(Agricultural_Export_Analysis_Cleaned_Dataset[[#This Row],[Ship_Date]],"ddd")</f>
        <v>Mon</v>
      </c>
      <c r="AL879" t="str">
        <f>TEXT(Agricultural_Export_Analysis_Cleaned_Dataset[[#This Row],[Delivery_Date]],"yyyy")</f>
        <v>2025</v>
      </c>
      <c r="AM879" t="str">
        <f>TEXT(Agricultural_Export_Analysis_Cleaned_Dataset[[#This Row],[Delivery_Date]],"mmm")</f>
        <v>Jun</v>
      </c>
      <c r="AN879" t="str">
        <f>TEXT(Agricultural_Export_Analysis_Cleaned_Dataset[[#This Row],[Delivery_Date]],"ddd")</f>
        <v>Sun</v>
      </c>
      <c r="AO879">
        <f>Agricultural_Export_Analysis_Cleaned_Dataset[[#This Row],[Delivery_Date]]-Agricultural_Export_Analysis_Cleaned_Dataset[[#This Row],[Ship_Date]]</f>
        <v>20</v>
      </c>
      <c r="AP879">
        <f>Agricultural_Export_Analysis_Cleaned_Dataset[[#This Row],[Ship_Date]]-Agricultural_Export_Analysis_Cleaned_Dataset[[#This Row],[Order_Date]]</f>
        <v>6</v>
      </c>
      <c r="AQ879" s="4" t="str">
        <f>TEXT(Agricultural_Export_Analysis_Cleaned_Dataset[[#This Row],[Order_Date]],"mmm yyyy")</f>
        <v>Jun 2025</v>
      </c>
    </row>
    <row r="880" spans="1:43" x14ac:dyDescent="0.3">
      <c r="A880" t="s">
        <v>1830</v>
      </c>
      <c r="B880" t="s">
        <v>1831</v>
      </c>
      <c r="C880" s="2">
        <v>45955</v>
      </c>
      <c r="D880" s="2">
        <v>45957</v>
      </c>
      <c r="E880" s="2">
        <v>45978</v>
      </c>
      <c r="F880" t="s">
        <v>35</v>
      </c>
      <c r="G880" t="s">
        <v>73</v>
      </c>
      <c r="H880" t="s">
        <v>37</v>
      </c>
      <c r="I880" t="s">
        <v>38</v>
      </c>
      <c r="J880" t="s">
        <v>112</v>
      </c>
      <c r="K880" s="7">
        <v>0</v>
      </c>
      <c r="L880" t="s">
        <v>87</v>
      </c>
      <c r="M880" t="s">
        <v>33</v>
      </c>
      <c r="N880" t="s">
        <v>34</v>
      </c>
      <c r="O880">
        <v>1747</v>
      </c>
      <c r="P880" s="6">
        <v>424.44</v>
      </c>
      <c r="Q880" s="6">
        <v>741496.68</v>
      </c>
      <c r="R880" s="5">
        <v>0.05</v>
      </c>
      <c r="S880" s="6">
        <v>704421.84600000002</v>
      </c>
      <c r="T880" s="6">
        <v>1734.36</v>
      </c>
      <c r="U880" s="6">
        <v>397346.74</v>
      </c>
      <c r="V880" s="6">
        <v>1827.47</v>
      </c>
      <c r="W880" s="6">
        <v>20534.16</v>
      </c>
      <c r="X880" s="6">
        <v>282979.11599999998</v>
      </c>
      <c r="Y880" s="5">
        <v>0.40171825676173001</v>
      </c>
      <c r="Z880" t="s">
        <v>54</v>
      </c>
      <c r="AA880" t="s">
        <v>75</v>
      </c>
      <c r="AB880" t="s">
        <v>42</v>
      </c>
      <c r="AC880" t="s">
        <v>66</v>
      </c>
      <c r="AD880" t="s">
        <v>44</v>
      </c>
      <c r="AE880" t="s">
        <v>67</v>
      </c>
      <c r="AF880" t="str">
        <f>TEXT(Agricultural_Export_Analysis_Cleaned_Dataset[[#This Row],[Order_Date]],"mmm")</f>
        <v>Oct</v>
      </c>
      <c r="AG880" t="str">
        <f>TEXT(Agricultural_Export_Analysis_Cleaned_Dataset[[#This Row],[Order_Date]],"yyyy")</f>
        <v>2025</v>
      </c>
      <c r="AH880" t="str">
        <f>TEXT(Agricultural_Export_Analysis_Cleaned_Dataset[[#This Row],[Order_Date]],"ddd")</f>
        <v>Sat</v>
      </c>
      <c r="AI880" t="str">
        <f>TEXT(Agricultural_Export_Analysis_Cleaned_Dataset[[#This Row],[Ship_Date]],"yyyy")</f>
        <v>2025</v>
      </c>
      <c r="AJ880" t="str">
        <f>TEXT(Agricultural_Export_Analysis_Cleaned_Dataset[[#This Row],[Ship_Date]],"mmm")</f>
        <v>Oct</v>
      </c>
      <c r="AK880" t="str">
        <f>TEXT(Agricultural_Export_Analysis_Cleaned_Dataset[[#This Row],[Ship_Date]],"ddd")</f>
        <v>Mon</v>
      </c>
      <c r="AL880" t="str">
        <f>TEXT(Agricultural_Export_Analysis_Cleaned_Dataset[[#This Row],[Delivery_Date]],"yyyy")</f>
        <v>2025</v>
      </c>
      <c r="AM880" t="str">
        <f>TEXT(Agricultural_Export_Analysis_Cleaned_Dataset[[#This Row],[Delivery_Date]],"mmm")</f>
        <v>Nov</v>
      </c>
      <c r="AN880" t="str">
        <f>TEXT(Agricultural_Export_Analysis_Cleaned_Dataset[[#This Row],[Delivery_Date]],"ddd")</f>
        <v>Mon</v>
      </c>
      <c r="AO880">
        <f>Agricultural_Export_Analysis_Cleaned_Dataset[[#This Row],[Delivery_Date]]-Agricultural_Export_Analysis_Cleaned_Dataset[[#This Row],[Ship_Date]]</f>
        <v>21</v>
      </c>
      <c r="AP880">
        <f>Agricultural_Export_Analysis_Cleaned_Dataset[[#This Row],[Ship_Date]]-Agricultural_Export_Analysis_Cleaned_Dataset[[#This Row],[Order_Date]]</f>
        <v>2</v>
      </c>
      <c r="AQ880" s="4" t="str">
        <f>TEXT(Agricultural_Export_Analysis_Cleaned_Dataset[[#This Row],[Order_Date]],"mmm yyyy")</f>
        <v>Oct 2025</v>
      </c>
    </row>
    <row r="881" spans="1:43" x14ac:dyDescent="0.3">
      <c r="A881" t="s">
        <v>1832</v>
      </c>
      <c r="B881" t="s">
        <v>1833</v>
      </c>
      <c r="C881" s="2">
        <v>45412</v>
      </c>
      <c r="D881" s="2">
        <v>45417</v>
      </c>
      <c r="E881" s="2">
        <v>45447</v>
      </c>
      <c r="F881" t="s">
        <v>35</v>
      </c>
      <c r="G881" t="s">
        <v>203</v>
      </c>
      <c r="H881" t="s">
        <v>51</v>
      </c>
      <c r="I881" t="s">
        <v>52</v>
      </c>
      <c r="J881" t="s">
        <v>112</v>
      </c>
      <c r="K881" s="7">
        <v>0</v>
      </c>
      <c r="L881" t="s">
        <v>32</v>
      </c>
      <c r="M881" t="s">
        <v>140</v>
      </c>
      <c r="N881" t="s">
        <v>49</v>
      </c>
      <c r="O881">
        <v>1981</v>
      </c>
      <c r="P881" s="6">
        <v>499.54</v>
      </c>
      <c r="Q881" s="6">
        <v>989588.74</v>
      </c>
      <c r="R881" s="5">
        <v>0.15</v>
      </c>
      <c r="S881" s="6">
        <v>841150.429</v>
      </c>
      <c r="T881" s="6">
        <v>1225.3699999999999</v>
      </c>
      <c r="U881" s="6">
        <v>546222.07999999996</v>
      </c>
      <c r="V881" s="6">
        <v>225.09</v>
      </c>
      <c r="W881" s="6">
        <v>46653.67</v>
      </c>
      <c r="X881" s="6">
        <v>246824.21900000001</v>
      </c>
      <c r="Y881" s="5">
        <v>0.29343647757920799</v>
      </c>
      <c r="Z881" t="s">
        <v>81</v>
      </c>
      <c r="AA881" t="s">
        <v>165</v>
      </c>
      <c r="AB881" t="s">
        <v>42</v>
      </c>
      <c r="AC881" t="s">
        <v>76</v>
      </c>
      <c r="AD881" t="s">
        <v>84</v>
      </c>
      <c r="AE881" t="s">
        <v>67</v>
      </c>
      <c r="AF881" t="str">
        <f>TEXT(Agricultural_Export_Analysis_Cleaned_Dataset[[#This Row],[Order_Date]],"mmm")</f>
        <v>Apr</v>
      </c>
      <c r="AG881" t="str">
        <f>TEXT(Agricultural_Export_Analysis_Cleaned_Dataset[[#This Row],[Order_Date]],"yyyy")</f>
        <v>2024</v>
      </c>
      <c r="AH881" t="str">
        <f>TEXT(Agricultural_Export_Analysis_Cleaned_Dataset[[#This Row],[Order_Date]],"ddd")</f>
        <v>Tue</v>
      </c>
      <c r="AI881" t="str">
        <f>TEXT(Agricultural_Export_Analysis_Cleaned_Dataset[[#This Row],[Ship_Date]],"yyyy")</f>
        <v>2024</v>
      </c>
      <c r="AJ881" t="str">
        <f>TEXT(Agricultural_Export_Analysis_Cleaned_Dataset[[#This Row],[Ship_Date]],"mmm")</f>
        <v>May</v>
      </c>
      <c r="AK881" t="str">
        <f>TEXT(Agricultural_Export_Analysis_Cleaned_Dataset[[#This Row],[Ship_Date]],"ddd")</f>
        <v>Sun</v>
      </c>
      <c r="AL881" t="str">
        <f>TEXT(Agricultural_Export_Analysis_Cleaned_Dataset[[#This Row],[Delivery_Date]],"yyyy")</f>
        <v>2024</v>
      </c>
      <c r="AM881" t="str">
        <f>TEXT(Agricultural_Export_Analysis_Cleaned_Dataset[[#This Row],[Delivery_Date]],"mmm")</f>
        <v>Jun</v>
      </c>
      <c r="AN881" t="str">
        <f>TEXT(Agricultural_Export_Analysis_Cleaned_Dataset[[#This Row],[Delivery_Date]],"ddd")</f>
        <v>Tue</v>
      </c>
      <c r="AO881">
        <f>Agricultural_Export_Analysis_Cleaned_Dataset[[#This Row],[Delivery_Date]]-Agricultural_Export_Analysis_Cleaned_Dataset[[#This Row],[Ship_Date]]</f>
        <v>30</v>
      </c>
      <c r="AP881">
        <f>Agricultural_Export_Analysis_Cleaned_Dataset[[#This Row],[Ship_Date]]-Agricultural_Export_Analysis_Cleaned_Dataset[[#This Row],[Order_Date]]</f>
        <v>5</v>
      </c>
      <c r="AQ881" s="4" t="str">
        <f>TEXT(Agricultural_Export_Analysis_Cleaned_Dataset[[#This Row],[Order_Date]],"mmm yyyy")</f>
        <v>Apr 2024</v>
      </c>
    </row>
    <row r="882" spans="1:43" x14ac:dyDescent="0.3">
      <c r="A882" t="s">
        <v>1834</v>
      </c>
      <c r="B882" t="s">
        <v>1835</v>
      </c>
      <c r="C882" s="2">
        <v>45966</v>
      </c>
      <c r="D882" s="2">
        <v>45973</v>
      </c>
      <c r="E882" s="2">
        <v>45987</v>
      </c>
      <c r="F882" t="s">
        <v>35</v>
      </c>
      <c r="G882" t="s">
        <v>117</v>
      </c>
      <c r="H882" t="s">
        <v>74</v>
      </c>
      <c r="I882" t="s">
        <v>91</v>
      </c>
      <c r="J882" t="s">
        <v>112</v>
      </c>
      <c r="K882" s="7">
        <v>0</v>
      </c>
      <c r="L882" t="s">
        <v>87</v>
      </c>
      <c r="M882" t="s">
        <v>48</v>
      </c>
      <c r="N882" t="s">
        <v>49</v>
      </c>
      <c r="O882">
        <v>1193</v>
      </c>
      <c r="P882" s="6">
        <v>127.58</v>
      </c>
      <c r="Q882" s="6">
        <v>152202.94</v>
      </c>
      <c r="R882" s="5">
        <v>0.15</v>
      </c>
      <c r="S882" s="6">
        <v>129372.499</v>
      </c>
      <c r="T882" s="6">
        <v>11795.94</v>
      </c>
      <c r="U882" s="6">
        <v>71958.64</v>
      </c>
      <c r="V882" s="6">
        <v>1434.69</v>
      </c>
      <c r="W882" s="6">
        <v>12909.62</v>
      </c>
      <c r="X882" s="6">
        <v>31273.609</v>
      </c>
      <c r="Y882" s="5">
        <v>0.241733051782512</v>
      </c>
      <c r="Z882" t="s">
        <v>54</v>
      </c>
      <c r="AA882" t="s">
        <v>92</v>
      </c>
      <c r="AB882" t="s">
        <v>83</v>
      </c>
      <c r="AC882" t="s">
        <v>43</v>
      </c>
      <c r="AD882" t="s">
        <v>77</v>
      </c>
      <c r="AE882" t="s">
        <v>45</v>
      </c>
      <c r="AF882" t="str">
        <f>TEXT(Agricultural_Export_Analysis_Cleaned_Dataset[[#This Row],[Order_Date]],"mmm")</f>
        <v>Nov</v>
      </c>
      <c r="AG882" t="str">
        <f>TEXT(Agricultural_Export_Analysis_Cleaned_Dataset[[#This Row],[Order_Date]],"yyyy")</f>
        <v>2025</v>
      </c>
      <c r="AH882" t="str">
        <f>TEXT(Agricultural_Export_Analysis_Cleaned_Dataset[[#This Row],[Order_Date]],"ddd")</f>
        <v>Wed</v>
      </c>
      <c r="AI882" t="str">
        <f>TEXT(Agricultural_Export_Analysis_Cleaned_Dataset[[#This Row],[Ship_Date]],"yyyy")</f>
        <v>2025</v>
      </c>
      <c r="AJ882" t="str">
        <f>TEXT(Agricultural_Export_Analysis_Cleaned_Dataset[[#This Row],[Ship_Date]],"mmm")</f>
        <v>Nov</v>
      </c>
      <c r="AK882" t="str">
        <f>TEXT(Agricultural_Export_Analysis_Cleaned_Dataset[[#This Row],[Ship_Date]],"ddd")</f>
        <v>Wed</v>
      </c>
      <c r="AL882" t="str">
        <f>TEXT(Agricultural_Export_Analysis_Cleaned_Dataset[[#This Row],[Delivery_Date]],"yyyy")</f>
        <v>2025</v>
      </c>
      <c r="AM882" t="str">
        <f>TEXT(Agricultural_Export_Analysis_Cleaned_Dataset[[#This Row],[Delivery_Date]],"mmm")</f>
        <v>Nov</v>
      </c>
      <c r="AN882" t="str">
        <f>TEXT(Agricultural_Export_Analysis_Cleaned_Dataset[[#This Row],[Delivery_Date]],"ddd")</f>
        <v>Wed</v>
      </c>
      <c r="AO882">
        <f>Agricultural_Export_Analysis_Cleaned_Dataset[[#This Row],[Delivery_Date]]-Agricultural_Export_Analysis_Cleaned_Dataset[[#This Row],[Ship_Date]]</f>
        <v>14</v>
      </c>
      <c r="AP882">
        <f>Agricultural_Export_Analysis_Cleaned_Dataset[[#This Row],[Ship_Date]]-Agricultural_Export_Analysis_Cleaned_Dataset[[#This Row],[Order_Date]]</f>
        <v>7</v>
      </c>
      <c r="AQ882" s="4" t="str">
        <f>TEXT(Agricultural_Export_Analysis_Cleaned_Dataset[[#This Row],[Order_Date]],"mmm yyyy")</f>
        <v>Nov 2025</v>
      </c>
    </row>
    <row r="883" spans="1:43" x14ac:dyDescent="0.3">
      <c r="A883" t="s">
        <v>1836</v>
      </c>
      <c r="B883" t="s">
        <v>1837</v>
      </c>
      <c r="C883" s="2">
        <v>45448</v>
      </c>
      <c r="D883" s="2">
        <v>45457</v>
      </c>
      <c r="E883" s="2">
        <v>45472</v>
      </c>
      <c r="F883" t="s">
        <v>35</v>
      </c>
      <c r="G883" t="s">
        <v>132</v>
      </c>
      <c r="H883" t="s">
        <v>51</v>
      </c>
      <c r="I883" t="s">
        <v>38</v>
      </c>
      <c r="J883" t="s">
        <v>63</v>
      </c>
      <c r="K883" s="7">
        <v>7</v>
      </c>
      <c r="L883" t="s">
        <v>80</v>
      </c>
      <c r="M883" t="s">
        <v>130</v>
      </c>
      <c r="N883" t="s">
        <v>131</v>
      </c>
      <c r="O883">
        <v>1966</v>
      </c>
      <c r="P883" s="6">
        <v>313.67</v>
      </c>
      <c r="Q883" s="6">
        <v>616675.22</v>
      </c>
      <c r="R883" s="5">
        <v>0</v>
      </c>
      <c r="S883" s="6">
        <v>616675.22</v>
      </c>
      <c r="T883" s="6">
        <v>7919.66</v>
      </c>
      <c r="U883" s="6">
        <v>326648.8</v>
      </c>
      <c r="V883" s="6">
        <v>539.9</v>
      </c>
      <c r="W883" s="6">
        <v>39710.58</v>
      </c>
      <c r="X883" s="6">
        <v>241856.28</v>
      </c>
      <c r="Y883" s="5">
        <v>0.39219393313712198</v>
      </c>
      <c r="Z883" t="s">
        <v>81</v>
      </c>
      <c r="AA883" t="s">
        <v>150</v>
      </c>
      <c r="AB883" t="s">
        <v>83</v>
      </c>
      <c r="AC883" t="s">
        <v>66</v>
      </c>
      <c r="AD883" t="s">
        <v>93</v>
      </c>
      <c r="AE883" t="s">
        <v>45</v>
      </c>
      <c r="AF883" t="str">
        <f>TEXT(Agricultural_Export_Analysis_Cleaned_Dataset[[#This Row],[Order_Date]],"mmm")</f>
        <v>Jun</v>
      </c>
      <c r="AG883" t="str">
        <f>TEXT(Agricultural_Export_Analysis_Cleaned_Dataset[[#This Row],[Order_Date]],"yyyy")</f>
        <v>2024</v>
      </c>
      <c r="AH883" t="str">
        <f>TEXT(Agricultural_Export_Analysis_Cleaned_Dataset[[#This Row],[Order_Date]],"ddd")</f>
        <v>Wed</v>
      </c>
      <c r="AI883" t="str">
        <f>TEXT(Agricultural_Export_Analysis_Cleaned_Dataset[[#This Row],[Ship_Date]],"yyyy")</f>
        <v>2024</v>
      </c>
      <c r="AJ883" t="str">
        <f>TEXT(Agricultural_Export_Analysis_Cleaned_Dataset[[#This Row],[Ship_Date]],"mmm")</f>
        <v>Jun</v>
      </c>
      <c r="AK883" t="str">
        <f>TEXT(Agricultural_Export_Analysis_Cleaned_Dataset[[#This Row],[Ship_Date]],"ddd")</f>
        <v>Fri</v>
      </c>
      <c r="AL883" t="str">
        <f>TEXT(Agricultural_Export_Analysis_Cleaned_Dataset[[#This Row],[Delivery_Date]],"yyyy")</f>
        <v>2024</v>
      </c>
      <c r="AM883" t="str">
        <f>TEXT(Agricultural_Export_Analysis_Cleaned_Dataset[[#This Row],[Delivery_Date]],"mmm")</f>
        <v>Jun</v>
      </c>
      <c r="AN883" t="str">
        <f>TEXT(Agricultural_Export_Analysis_Cleaned_Dataset[[#This Row],[Delivery_Date]],"ddd")</f>
        <v>Sat</v>
      </c>
      <c r="AO883">
        <f>Agricultural_Export_Analysis_Cleaned_Dataset[[#This Row],[Delivery_Date]]-Agricultural_Export_Analysis_Cleaned_Dataset[[#This Row],[Ship_Date]]</f>
        <v>15</v>
      </c>
      <c r="AP883">
        <f>Agricultural_Export_Analysis_Cleaned_Dataset[[#This Row],[Ship_Date]]-Agricultural_Export_Analysis_Cleaned_Dataset[[#This Row],[Order_Date]]</f>
        <v>9</v>
      </c>
      <c r="AQ883" s="4" t="str">
        <f>TEXT(Agricultural_Export_Analysis_Cleaned_Dataset[[#This Row],[Order_Date]],"mmm yyyy")</f>
        <v>Jun 2024</v>
      </c>
    </row>
    <row r="884" spans="1:43" x14ac:dyDescent="0.3">
      <c r="A884" t="s">
        <v>1838</v>
      </c>
      <c r="B884" t="s">
        <v>1839</v>
      </c>
      <c r="C884" s="2">
        <v>45334</v>
      </c>
      <c r="D884" s="2">
        <v>45341</v>
      </c>
      <c r="E884" s="2">
        <v>45354</v>
      </c>
      <c r="F884" t="s">
        <v>35</v>
      </c>
      <c r="G884" t="s">
        <v>132</v>
      </c>
      <c r="H884" t="s">
        <v>74</v>
      </c>
      <c r="I884" t="s">
        <v>118</v>
      </c>
      <c r="J884" t="s">
        <v>39</v>
      </c>
      <c r="K884" s="7">
        <v>0</v>
      </c>
      <c r="L884" t="s">
        <v>70</v>
      </c>
      <c r="M884" t="s">
        <v>107</v>
      </c>
      <c r="N884" t="s">
        <v>108</v>
      </c>
      <c r="O884">
        <v>50</v>
      </c>
      <c r="P884" s="6">
        <v>261.22000000000003</v>
      </c>
      <c r="Q884" s="6">
        <v>13061</v>
      </c>
      <c r="R884" s="5">
        <v>0.05</v>
      </c>
      <c r="S884" s="6">
        <v>12407.95</v>
      </c>
      <c r="T884" s="6">
        <v>794.08810000000005</v>
      </c>
      <c r="U884" s="6">
        <v>6573.43</v>
      </c>
      <c r="V884" s="6">
        <v>2120.39</v>
      </c>
      <c r="W884" s="6">
        <v>531</v>
      </c>
      <c r="X884" s="6">
        <v>2389.0419000000002</v>
      </c>
      <c r="Y884" s="5">
        <v>0.192541226736545</v>
      </c>
      <c r="Z884" t="s">
        <v>40</v>
      </c>
      <c r="AA884" t="s">
        <v>147</v>
      </c>
      <c r="AB884" t="s">
        <v>83</v>
      </c>
      <c r="AC884" t="s">
        <v>76</v>
      </c>
      <c r="AD884" t="s">
        <v>93</v>
      </c>
      <c r="AE884" t="s">
        <v>58</v>
      </c>
      <c r="AF884" t="str">
        <f>TEXT(Agricultural_Export_Analysis_Cleaned_Dataset[[#This Row],[Order_Date]],"mmm")</f>
        <v>Feb</v>
      </c>
      <c r="AG884" t="str">
        <f>TEXT(Agricultural_Export_Analysis_Cleaned_Dataset[[#This Row],[Order_Date]],"yyyy")</f>
        <v>2024</v>
      </c>
      <c r="AH884" t="str">
        <f>TEXT(Agricultural_Export_Analysis_Cleaned_Dataset[[#This Row],[Order_Date]],"ddd")</f>
        <v>Mon</v>
      </c>
      <c r="AI884" t="str">
        <f>TEXT(Agricultural_Export_Analysis_Cleaned_Dataset[[#This Row],[Ship_Date]],"yyyy")</f>
        <v>2024</v>
      </c>
      <c r="AJ884" t="str">
        <f>TEXT(Agricultural_Export_Analysis_Cleaned_Dataset[[#This Row],[Ship_Date]],"mmm")</f>
        <v>Feb</v>
      </c>
      <c r="AK884" t="str">
        <f>TEXT(Agricultural_Export_Analysis_Cleaned_Dataset[[#This Row],[Ship_Date]],"ddd")</f>
        <v>Mon</v>
      </c>
      <c r="AL884" t="str">
        <f>TEXT(Agricultural_Export_Analysis_Cleaned_Dataset[[#This Row],[Delivery_Date]],"yyyy")</f>
        <v>2024</v>
      </c>
      <c r="AM884" t="str">
        <f>TEXT(Agricultural_Export_Analysis_Cleaned_Dataset[[#This Row],[Delivery_Date]],"mmm")</f>
        <v>Mar</v>
      </c>
      <c r="AN884" t="str">
        <f>TEXT(Agricultural_Export_Analysis_Cleaned_Dataset[[#This Row],[Delivery_Date]],"ddd")</f>
        <v>Sun</v>
      </c>
      <c r="AO884">
        <f>Agricultural_Export_Analysis_Cleaned_Dataset[[#This Row],[Delivery_Date]]-Agricultural_Export_Analysis_Cleaned_Dataset[[#This Row],[Ship_Date]]</f>
        <v>13</v>
      </c>
      <c r="AP884">
        <f>Agricultural_Export_Analysis_Cleaned_Dataset[[#This Row],[Ship_Date]]-Agricultural_Export_Analysis_Cleaned_Dataset[[#This Row],[Order_Date]]</f>
        <v>7</v>
      </c>
      <c r="AQ884" s="4" t="str">
        <f>TEXT(Agricultural_Export_Analysis_Cleaned_Dataset[[#This Row],[Order_Date]],"mmm yyyy")</f>
        <v>Feb 2024</v>
      </c>
    </row>
    <row r="885" spans="1:43" x14ac:dyDescent="0.3">
      <c r="A885" t="s">
        <v>1840</v>
      </c>
      <c r="B885" t="s">
        <v>1841</v>
      </c>
      <c r="C885" s="2">
        <v>45906</v>
      </c>
      <c r="D885" s="2">
        <v>45909</v>
      </c>
      <c r="E885" s="2">
        <v>45938</v>
      </c>
      <c r="F885" t="s">
        <v>35</v>
      </c>
      <c r="G885" t="s">
        <v>36</v>
      </c>
      <c r="H885" t="s">
        <v>37</v>
      </c>
      <c r="I885" t="s">
        <v>118</v>
      </c>
      <c r="J885" t="s">
        <v>112</v>
      </c>
      <c r="K885" s="7">
        <v>2</v>
      </c>
      <c r="L885" t="s">
        <v>32</v>
      </c>
      <c r="M885" t="s">
        <v>33</v>
      </c>
      <c r="N885" t="s">
        <v>34</v>
      </c>
      <c r="O885">
        <v>664</v>
      </c>
      <c r="P885" s="6">
        <v>55.45</v>
      </c>
      <c r="Q885" s="6">
        <v>36818.800000000003</v>
      </c>
      <c r="R885" s="5">
        <v>0</v>
      </c>
      <c r="S885" s="6">
        <v>36818.800000000003</v>
      </c>
      <c r="T885" s="6">
        <v>11471.98</v>
      </c>
      <c r="U885" s="6">
        <v>23046.71</v>
      </c>
      <c r="V885" s="6">
        <v>2201.84</v>
      </c>
      <c r="W885" s="6">
        <v>2053.56</v>
      </c>
      <c r="X885" s="6">
        <v>-1955.29</v>
      </c>
      <c r="Y885" s="5">
        <v>-5.3105750323204297E-2</v>
      </c>
      <c r="Z885" t="s">
        <v>103</v>
      </c>
      <c r="AA885" t="s">
        <v>104</v>
      </c>
      <c r="AB885" t="s">
        <v>65</v>
      </c>
      <c r="AC885" t="s">
        <v>66</v>
      </c>
      <c r="AD885" t="s">
        <v>77</v>
      </c>
      <c r="AE885" t="s">
        <v>58</v>
      </c>
      <c r="AF885" t="str">
        <f>TEXT(Agricultural_Export_Analysis_Cleaned_Dataset[[#This Row],[Order_Date]],"mmm")</f>
        <v>Sep</v>
      </c>
      <c r="AG885" t="str">
        <f>TEXT(Agricultural_Export_Analysis_Cleaned_Dataset[[#This Row],[Order_Date]],"yyyy")</f>
        <v>2025</v>
      </c>
      <c r="AH885" t="str">
        <f>TEXT(Agricultural_Export_Analysis_Cleaned_Dataset[[#This Row],[Order_Date]],"ddd")</f>
        <v>Sat</v>
      </c>
      <c r="AI885" t="str">
        <f>TEXT(Agricultural_Export_Analysis_Cleaned_Dataset[[#This Row],[Ship_Date]],"yyyy")</f>
        <v>2025</v>
      </c>
      <c r="AJ885" t="str">
        <f>TEXT(Agricultural_Export_Analysis_Cleaned_Dataset[[#This Row],[Ship_Date]],"mmm")</f>
        <v>Sep</v>
      </c>
      <c r="AK885" t="str">
        <f>TEXT(Agricultural_Export_Analysis_Cleaned_Dataset[[#This Row],[Ship_Date]],"ddd")</f>
        <v>Tue</v>
      </c>
      <c r="AL885" t="str">
        <f>TEXT(Agricultural_Export_Analysis_Cleaned_Dataset[[#This Row],[Delivery_Date]],"yyyy")</f>
        <v>2025</v>
      </c>
      <c r="AM885" t="str">
        <f>TEXT(Agricultural_Export_Analysis_Cleaned_Dataset[[#This Row],[Delivery_Date]],"mmm")</f>
        <v>Oct</v>
      </c>
      <c r="AN885" t="str">
        <f>TEXT(Agricultural_Export_Analysis_Cleaned_Dataset[[#This Row],[Delivery_Date]],"ddd")</f>
        <v>Wed</v>
      </c>
      <c r="AO885">
        <f>Agricultural_Export_Analysis_Cleaned_Dataset[[#This Row],[Delivery_Date]]-Agricultural_Export_Analysis_Cleaned_Dataset[[#This Row],[Ship_Date]]</f>
        <v>29</v>
      </c>
      <c r="AP885">
        <f>Agricultural_Export_Analysis_Cleaned_Dataset[[#This Row],[Ship_Date]]-Agricultural_Export_Analysis_Cleaned_Dataset[[#This Row],[Order_Date]]</f>
        <v>3</v>
      </c>
      <c r="AQ885" s="4" t="str">
        <f>TEXT(Agricultural_Export_Analysis_Cleaned_Dataset[[#This Row],[Order_Date]],"mmm yyyy")</f>
        <v>Sep 2025</v>
      </c>
    </row>
    <row r="886" spans="1:43" x14ac:dyDescent="0.3">
      <c r="A886" t="s">
        <v>1842</v>
      </c>
      <c r="B886" t="s">
        <v>199</v>
      </c>
      <c r="C886" s="2">
        <v>45660</v>
      </c>
      <c r="D886" s="2">
        <v>45665</v>
      </c>
      <c r="E886" s="2">
        <v>45689</v>
      </c>
      <c r="F886" t="s">
        <v>35</v>
      </c>
      <c r="G886" t="s">
        <v>50</v>
      </c>
      <c r="H886" t="s">
        <v>74</v>
      </c>
      <c r="I886" t="s">
        <v>52</v>
      </c>
      <c r="J886" t="s">
        <v>112</v>
      </c>
      <c r="K886" s="7">
        <v>4</v>
      </c>
      <c r="L886" t="s">
        <v>135</v>
      </c>
      <c r="M886" t="s">
        <v>101</v>
      </c>
      <c r="N886" t="s">
        <v>102</v>
      </c>
      <c r="O886">
        <v>1930</v>
      </c>
      <c r="P886" s="6">
        <v>142.16999999999999</v>
      </c>
      <c r="Q886" s="6">
        <v>274388.09999999998</v>
      </c>
      <c r="R886" s="5">
        <v>0</v>
      </c>
      <c r="S886" s="6">
        <v>274388.09999999998</v>
      </c>
      <c r="T886" s="6">
        <v>11806.5</v>
      </c>
      <c r="U886" s="6">
        <v>156451.29</v>
      </c>
      <c r="V886" s="6">
        <v>2130.96</v>
      </c>
      <c r="W886" s="6">
        <v>30457.35</v>
      </c>
      <c r="X886" s="6">
        <v>73542</v>
      </c>
      <c r="Y886" s="5">
        <v>0.26802182747721198</v>
      </c>
      <c r="Z886" t="s">
        <v>40</v>
      </c>
      <c r="AA886" t="s">
        <v>64</v>
      </c>
      <c r="AB886" t="s">
        <v>56</v>
      </c>
      <c r="AC886" t="s">
        <v>43</v>
      </c>
      <c r="AD886" t="s">
        <v>123</v>
      </c>
      <c r="AE886" t="s">
        <v>58</v>
      </c>
      <c r="AF886" t="str">
        <f>TEXT(Agricultural_Export_Analysis_Cleaned_Dataset[[#This Row],[Order_Date]],"mmm")</f>
        <v>Jan</v>
      </c>
      <c r="AG886" t="str">
        <f>TEXT(Agricultural_Export_Analysis_Cleaned_Dataset[[#This Row],[Order_Date]],"yyyy")</f>
        <v>2025</v>
      </c>
      <c r="AH886" t="str">
        <f>TEXT(Agricultural_Export_Analysis_Cleaned_Dataset[[#This Row],[Order_Date]],"ddd")</f>
        <v>Fri</v>
      </c>
      <c r="AI886" t="str">
        <f>TEXT(Agricultural_Export_Analysis_Cleaned_Dataset[[#This Row],[Ship_Date]],"yyyy")</f>
        <v>2025</v>
      </c>
      <c r="AJ886" t="str">
        <f>TEXT(Agricultural_Export_Analysis_Cleaned_Dataset[[#This Row],[Ship_Date]],"mmm")</f>
        <v>Jan</v>
      </c>
      <c r="AK886" t="str">
        <f>TEXT(Agricultural_Export_Analysis_Cleaned_Dataset[[#This Row],[Ship_Date]],"ddd")</f>
        <v>Wed</v>
      </c>
      <c r="AL886" t="str">
        <f>TEXT(Agricultural_Export_Analysis_Cleaned_Dataset[[#This Row],[Delivery_Date]],"yyyy")</f>
        <v>2025</v>
      </c>
      <c r="AM886" t="str">
        <f>TEXT(Agricultural_Export_Analysis_Cleaned_Dataset[[#This Row],[Delivery_Date]],"mmm")</f>
        <v>Feb</v>
      </c>
      <c r="AN886" t="str">
        <f>TEXT(Agricultural_Export_Analysis_Cleaned_Dataset[[#This Row],[Delivery_Date]],"ddd")</f>
        <v>Sat</v>
      </c>
      <c r="AO886">
        <f>Agricultural_Export_Analysis_Cleaned_Dataset[[#This Row],[Delivery_Date]]-Agricultural_Export_Analysis_Cleaned_Dataset[[#This Row],[Ship_Date]]</f>
        <v>24</v>
      </c>
      <c r="AP886">
        <f>Agricultural_Export_Analysis_Cleaned_Dataset[[#This Row],[Ship_Date]]-Agricultural_Export_Analysis_Cleaned_Dataset[[#This Row],[Order_Date]]</f>
        <v>5</v>
      </c>
      <c r="AQ886" s="4" t="str">
        <f>TEXT(Agricultural_Export_Analysis_Cleaned_Dataset[[#This Row],[Order_Date]],"mmm yyyy")</f>
        <v>Jan 2025</v>
      </c>
    </row>
    <row r="887" spans="1:43" x14ac:dyDescent="0.3">
      <c r="A887" t="s">
        <v>1843</v>
      </c>
      <c r="B887" t="s">
        <v>1844</v>
      </c>
      <c r="C887" s="2">
        <v>45358</v>
      </c>
      <c r="D887" s="2">
        <v>45367</v>
      </c>
      <c r="E887" s="2">
        <v>45394</v>
      </c>
      <c r="F887" t="s">
        <v>35</v>
      </c>
      <c r="G887" t="s">
        <v>8933</v>
      </c>
      <c r="H887" t="s">
        <v>74</v>
      </c>
      <c r="I887" t="s">
        <v>38</v>
      </c>
      <c r="J887" t="s">
        <v>39</v>
      </c>
      <c r="K887" s="7">
        <v>0</v>
      </c>
      <c r="L887" t="s">
        <v>8935</v>
      </c>
      <c r="M887" t="s">
        <v>130</v>
      </c>
      <c r="N887" t="s">
        <v>131</v>
      </c>
      <c r="O887">
        <v>610</v>
      </c>
      <c r="P887" s="6">
        <v>33.56</v>
      </c>
      <c r="Q887" s="6">
        <v>20471.599999999999</v>
      </c>
      <c r="R887" s="5">
        <v>0.15</v>
      </c>
      <c r="S887" s="6">
        <v>17400.86</v>
      </c>
      <c r="T887" s="6">
        <v>1416.1</v>
      </c>
      <c r="U887" s="6">
        <v>9929.27</v>
      </c>
      <c r="V887" s="6">
        <v>2291.2600000000002</v>
      </c>
      <c r="W887" s="6">
        <v>1190.6400000000001</v>
      </c>
      <c r="X887" s="6">
        <v>2573.59</v>
      </c>
      <c r="Y887" s="5">
        <v>0.14790016125639799</v>
      </c>
      <c r="Z887" t="s">
        <v>40</v>
      </c>
      <c r="AA887" t="s">
        <v>41</v>
      </c>
      <c r="AB887" t="s">
        <v>65</v>
      </c>
      <c r="AC887" t="s">
        <v>66</v>
      </c>
      <c r="AD887" t="s">
        <v>84</v>
      </c>
      <c r="AE887" t="s">
        <v>45</v>
      </c>
      <c r="AF887" t="str">
        <f>TEXT(Agricultural_Export_Analysis_Cleaned_Dataset[[#This Row],[Order_Date]],"mmm")</f>
        <v>Mar</v>
      </c>
      <c r="AG887" t="str">
        <f>TEXT(Agricultural_Export_Analysis_Cleaned_Dataset[[#This Row],[Order_Date]],"yyyy")</f>
        <v>2024</v>
      </c>
      <c r="AH887" t="str">
        <f>TEXT(Agricultural_Export_Analysis_Cleaned_Dataset[[#This Row],[Order_Date]],"ddd")</f>
        <v>Thu</v>
      </c>
      <c r="AI887" t="str">
        <f>TEXT(Agricultural_Export_Analysis_Cleaned_Dataset[[#This Row],[Ship_Date]],"yyyy")</f>
        <v>2024</v>
      </c>
      <c r="AJ887" t="str">
        <f>TEXT(Agricultural_Export_Analysis_Cleaned_Dataset[[#This Row],[Ship_Date]],"mmm")</f>
        <v>Mar</v>
      </c>
      <c r="AK887" t="str">
        <f>TEXT(Agricultural_Export_Analysis_Cleaned_Dataset[[#This Row],[Ship_Date]],"ddd")</f>
        <v>Sat</v>
      </c>
      <c r="AL887" t="str">
        <f>TEXT(Agricultural_Export_Analysis_Cleaned_Dataset[[#This Row],[Delivery_Date]],"yyyy")</f>
        <v>2024</v>
      </c>
      <c r="AM887" t="str">
        <f>TEXT(Agricultural_Export_Analysis_Cleaned_Dataset[[#This Row],[Delivery_Date]],"mmm")</f>
        <v>Apr</v>
      </c>
      <c r="AN887" t="str">
        <f>TEXT(Agricultural_Export_Analysis_Cleaned_Dataset[[#This Row],[Delivery_Date]],"ddd")</f>
        <v>Fri</v>
      </c>
      <c r="AO887">
        <f>Agricultural_Export_Analysis_Cleaned_Dataset[[#This Row],[Delivery_Date]]-Agricultural_Export_Analysis_Cleaned_Dataset[[#This Row],[Ship_Date]]</f>
        <v>27</v>
      </c>
      <c r="AP887">
        <f>Agricultural_Export_Analysis_Cleaned_Dataset[[#This Row],[Ship_Date]]-Agricultural_Export_Analysis_Cleaned_Dataset[[#This Row],[Order_Date]]</f>
        <v>9</v>
      </c>
      <c r="AQ887" s="4" t="str">
        <f>TEXT(Agricultural_Export_Analysis_Cleaned_Dataset[[#This Row],[Order_Date]],"mmm yyyy")</f>
        <v>Mar 2024</v>
      </c>
    </row>
    <row r="888" spans="1:43" x14ac:dyDescent="0.3">
      <c r="A888" t="s">
        <v>1845</v>
      </c>
      <c r="B888" t="s">
        <v>1846</v>
      </c>
      <c r="C888" s="2">
        <v>45626</v>
      </c>
      <c r="D888" s="2">
        <v>45636</v>
      </c>
      <c r="E888" s="2">
        <v>45653</v>
      </c>
      <c r="F888" t="s">
        <v>35</v>
      </c>
      <c r="G888" t="s">
        <v>8933</v>
      </c>
      <c r="H888" t="s">
        <v>51</v>
      </c>
      <c r="I888" t="s">
        <v>38</v>
      </c>
      <c r="J888" t="s">
        <v>63</v>
      </c>
      <c r="K888" s="7">
        <v>0</v>
      </c>
      <c r="L888" t="s">
        <v>135</v>
      </c>
      <c r="M888" t="s">
        <v>107</v>
      </c>
      <c r="N888" t="s">
        <v>108</v>
      </c>
      <c r="O888">
        <v>248</v>
      </c>
      <c r="P888" s="6">
        <v>150.32</v>
      </c>
      <c r="Q888" s="6">
        <v>37279.360000000001</v>
      </c>
      <c r="R888" s="5">
        <v>0.15</v>
      </c>
      <c r="S888" s="6">
        <v>31687.455999999998</v>
      </c>
      <c r="T888" s="6">
        <v>7996.09</v>
      </c>
      <c r="U888" s="6">
        <v>16834.310000000001</v>
      </c>
      <c r="V888" s="6">
        <v>2986.3</v>
      </c>
      <c r="W888" s="6">
        <v>3128.43</v>
      </c>
      <c r="X888" s="6">
        <v>742.32600000000002</v>
      </c>
      <c r="Y888" s="5">
        <v>2.3426494067557799E-2</v>
      </c>
      <c r="Z888" t="s">
        <v>54</v>
      </c>
      <c r="AA888" t="s">
        <v>92</v>
      </c>
      <c r="AB888" t="s">
        <v>83</v>
      </c>
      <c r="AC888" t="s">
        <v>43</v>
      </c>
      <c r="AD888" t="s">
        <v>93</v>
      </c>
      <c r="AE888" t="s">
        <v>45</v>
      </c>
      <c r="AF888" t="str">
        <f>TEXT(Agricultural_Export_Analysis_Cleaned_Dataset[[#This Row],[Order_Date]],"mmm")</f>
        <v>Nov</v>
      </c>
      <c r="AG888" t="str">
        <f>TEXT(Agricultural_Export_Analysis_Cleaned_Dataset[[#This Row],[Order_Date]],"yyyy")</f>
        <v>2024</v>
      </c>
      <c r="AH888" t="str">
        <f>TEXT(Agricultural_Export_Analysis_Cleaned_Dataset[[#This Row],[Order_Date]],"ddd")</f>
        <v>Sat</v>
      </c>
      <c r="AI888" t="str">
        <f>TEXT(Agricultural_Export_Analysis_Cleaned_Dataset[[#This Row],[Ship_Date]],"yyyy")</f>
        <v>2024</v>
      </c>
      <c r="AJ888" t="str">
        <f>TEXT(Agricultural_Export_Analysis_Cleaned_Dataset[[#This Row],[Ship_Date]],"mmm")</f>
        <v>Dec</v>
      </c>
      <c r="AK888" t="str">
        <f>TEXT(Agricultural_Export_Analysis_Cleaned_Dataset[[#This Row],[Ship_Date]],"ddd")</f>
        <v>Tue</v>
      </c>
      <c r="AL888" t="str">
        <f>TEXT(Agricultural_Export_Analysis_Cleaned_Dataset[[#This Row],[Delivery_Date]],"yyyy")</f>
        <v>2024</v>
      </c>
      <c r="AM888" t="str">
        <f>TEXT(Agricultural_Export_Analysis_Cleaned_Dataset[[#This Row],[Delivery_Date]],"mmm")</f>
        <v>Dec</v>
      </c>
      <c r="AN888" t="str">
        <f>TEXT(Agricultural_Export_Analysis_Cleaned_Dataset[[#This Row],[Delivery_Date]],"ddd")</f>
        <v>Fri</v>
      </c>
      <c r="AO888">
        <f>Agricultural_Export_Analysis_Cleaned_Dataset[[#This Row],[Delivery_Date]]-Agricultural_Export_Analysis_Cleaned_Dataset[[#This Row],[Ship_Date]]</f>
        <v>17</v>
      </c>
      <c r="AP888">
        <f>Agricultural_Export_Analysis_Cleaned_Dataset[[#This Row],[Ship_Date]]-Agricultural_Export_Analysis_Cleaned_Dataset[[#This Row],[Order_Date]]</f>
        <v>10</v>
      </c>
      <c r="AQ888" s="4" t="str">
        <f>TEXT(Agricultural_Export_Analysis_Cleaned_Dataset[[#This Row],[Order_Date]],"mmm yyyy")</f>
        <v>Nov 2024</v>
      </c>
    </row>
    <row r="889" spans="1:43" x14ac:dyDescent="0.3">
      <c r="A889" t="s">
        <v>1847</v>
      </c>
      <c r="B889" t="s">
        <v>1848</v>
      </c>
      <c r="C889" s="2">
        <v>45894</v>
      </c>
      <c r="D889" s="2">
        <v>45899</v>
      </c>
      <c r="E889" s="2">
        <v>45936</v>
      </c>
      <c r="F889" t="s">
        <v>35</v>
      </c>
      <c r="G889" t="s">
        <v>50</v>
      </c>
      <c r="H889" t="s">
        <v>74</v>
      </c>
      <c r="I889" t="s">
        <v>97</v>
      </c>
      <c r="J889" t="s">
        <v>63</v>
      </c>
      <c r="K889" s="7">
        <v>7</v>
      </c>
      <c r="L889" t="s">
        <v>32</v>
      </c>
      <c r="M889" t="s">
        <v>61</v>
      </c>
      <c r="N889" t="s">
        <v>62</v>
      </c>
      <c r="O889">
        <v>688</v>
      </c>
      <c r="P889" s="6">
        <v>466.55</v>
      </c>
      <c r="Q889" s="6">
        <v>320986.40000000002</v>
      </c>
      <c r="R889" s="5">
        <v>0.15</v>
      </c>
      <c r="S889" s="6">
        <v>272838.44</v>
      </c>
      <c r="T889" s="6">
        <v>10485.99</v>
      </c>
      <c r="U889" s="6">
        <v>169205.24</v>
      </c>
      <c r="V889" s="6">
        <v>2613.52</v>
      </c>
      <c r="W889" s="6">
        <v>14387.5</v>
      </c>
      <c r="X889" s="6">
        <v>76146.19</v>
      </c>
      <c r="Y889" s="5">
        <v>0.279088936295047</v>
      </c>
      <c r="Z889" t="s">
        <v>103</v>
      </c>
      <c r="AA889" t="s">
        <v>177</v>
      </c>
      <c r="AB889" t="s">
        <v>65</v>
      </c>
      <c r="AC889" t="s">
        <v>43</v>
      </c>
      <c r="AD889" t="s">
        <v>98</v>
      </c>
      <c r="AE889" t="s">
        <v>67</v>
      </c>
      <c r="AF889" t="str">
        <f>TEXT(Agricultural_Export_Analysis_Cleaned_Dataset[[#This Row],[Order_Date]],"mmm")</f>
        <v>Aug</v>
      </c>
      <c r="AG889" t="str">
        <f>TEXT(Agricultural_Export_Analysis_Cleaned_Dataset[[#This Row],[Order_Date]],"yyyy")</f>
        <v>2025</v>
      </c>
      <c r="AH889" t="str">
        <f>TEXT(Agricultural_Export_Analysis_Cleaned_Dataset[[#This Row],[Order_Date]],"ddd")</f>
        <v>Mon</v>
      </c>
      <c r="AI889" t="str">
        <f>TEXT(Agricultural_Export_Analysis_Cleaned_Dataset[[#This Row],[Ship_Date]],"yyyy")</f>
        <v>2025</v>
      </c>
      <c r="AJ889" t="str">
        <f>TEXT(Agricultural_Export_Analysis_Cleaned_Dataset[[#This Row],[Ship_Date]],"mmm")</f>
        <v>Aug</v>
      </c>
      <c r="AK889" t="str">
        <f>TEXT(Agricultural_Export_Analysis_Cleaned_Dataset[[#This Row],[Ship_Date]],"ddd")</f>
        <v>Sat</v>
      </c>
      <c r="AL889" t="str">
        <f>TEXT(Agricultural_Export_Analysis_Cleaned_Dataset[[#This Row],[Delivery_Date]],"yyyy")</f>
        <v>2025</v>
      </c>
      <c r="AM889" t="str">
        <f>TEXT(Agricultural_Export_Analysis_Cleaned_Dataset[[#This Row],[Delivery_Date]],"mmm")</f>
        <v>Oct</v>
      </c>
      <c r="AN889" t="str">
        <f>TEXT(Agricultural_Export_Analysis_Cleaned_Dataset[[#This Row],[Delivery_Date]],"ddd")</f>
        <v>Mon</v>
      </c>
      <c r="AO889">
        <f>Agricultural_Export_Analysis_Cleaned_Dataset[[#This Row],[Delivery_Date]]-Agricultural_Export_Analysis_Cleaned_Dataset[[#This Row],[Ship_Date]]</f>
        <v>37</v>
      </c>
      <c r="AP889">
        <f>Agricultural_Export_Analysis_Cleaned_Dataset[[#This Row],[Ship_Date]]-Agricultural_Export_Analysis_Cleaned_Dataset[[#This Row],[Order_Date]]</f>
        <v>5</v>
      </c>
      <c r="AQ889" s="4" t="str">
        <f>TEXT(Agricultural_Export_Analysis_Cleaned_Dataset[[#This Row],[Order_Date]],"mmm yyyy")</f>
        <v>Aug 2025</v>
      </c>
    </row>
    <row r="890" spans="1:43" x14ac:dyDescent="0.3">
      <c r="A890" t="s">
        <v>1849</v>
      </c>
      <c r="B890" t="s">
        <v>1850</v>
      </c>
      <c r="C890" s="2">
        <v>45724</v>
      </c>
      <c r="D890" s="2">
        <v>45725</v>
      </c>
      <c r="E890" s="2">
        <v>45751</v>
      </c>
      <c r="F890" t="s">
        <v>35</v>
      </c>
      <c r="G890" t="s">
        <v>117</v>
      </c>
      <c r="H890" t="s">
        <v>37</v>
      </c>
      <c r="I890" t="s">
        <v>118</v>
      </c>
      <c r="J890" t="s">
        <v>53</v>
      </c>
      <c r="K890" s="7">
        <v>2</v>
      </c>
      <c r="L890" t="s">
        <v>87</v>
      </c>
      <c r="M890" t="s">
        <v>71</v>
      </c>
      <c r="N890" t="s">
        <v>72</v>
      </c>
      <c r="O890">
        <v>554</v>
      </c>
      <c r="P890" s="6">
        <v>354.56</v>
      </c>
      <c r="Q890" s="6">
        <v>196426.23999999999</v>
      </c>
      <c r="R890" s="5">
        <v>0.15</v>
      </c>
      <c r="S890" s="6">
        <v>166962.304</v>
      </c>
      <c r="T890" s="6">
        <v>1145.08</v>
      </c>
      <c r="U890" s="6">
        <v>119669.59</v>
      </c>
      <c r="V890" s="6">
        <v>428.83</v>
      </c>
      <c r="W890" s="6">
        <v>11261.29</v>
      </c>
      <c r="X890" s="6">
        <v>34457.514000000003</v>
      </c>
      <c r="Y890" s="5">
        <v>0.20637900396966199</v>
      </c>
      <c r="Z890" t="s">
        <v>40</v>
      </c>
      <c r="AA890" t="s">
        <v>41</v>
      </c>
      <c r="AB890" t="s">
        <v>42</v>
      </c>
      <c r="AC890" t="s">
        <v>66</v>
      </c>
      <c r="AD890" t="s">
        <v>44</v>
      </c>
      <c r="AE890" t="s">
        <v>45</v>
      </c>
      <c r="AF890" t="str">
        <f>TEXT(Agricultural_Export_Analysis_Cleaned_Dataset[[#This Row],[Order_Date]],"mmm")</f>
        <v>Mar</v>
      </c>
      <c r="AG890" t="str">
        <f>TEXT(Agricultural_Export_Analysis_Cleaned_Dataset[[#This Row],[Order_Date]],"yyyy")</f>
        <v>2025</v>
      </c>
      <c r="AH890" t="str">
        <f>TEXT(Agricultural_Export_Analysis_Cleaned_Dataset[[#This Row],[Order_Date]],"ddd")</f>
        <v>Sat</v>
      </c>
      <c r="AI890" t="str">
        <f>TEXT(Agricultural_Export_Analysis_Cleaned_Dataset[[#This Row],[Ship_Date]],"yyyy")</f>
        <v>2025</v>
      </c>
      <c r="AJ890" t="str">
        <f>TEXT(Agricultural_Export_Analysis_Cleaned_Dataset[[#This Row],[Ship_Date]],"mmm")</f>
        <v>Mar</v>
      </c>
      <c r="AK890" t="str">
        <f>TEXT(Agricultural_Export_Analysis_Cleaned_Dataset[[#This Row],[Ship_Date]],"ddd")</f>
        <v>Sun</v>
      </c>
      <c r="AL890" t="str">
        <f>TEXT(Agricultural_Export_Analysis_Cleaned_Dataset[[#This Row],[Delivery_Date]],"yyyy")</f>
        <v>2025</v>
      </c>
      <c r="AM890" t="str">
        <f>TEXT(Agricultural_Export_Analysis_Cleaned_Dataset[[#This Row],[Delivery_Date]],"mmm")</f>
        <v>Apr</v>
      </c>
      <c r="AN890" t="str">
        <f>TEXT(Agricultural_Export_Analysis_Cleaned_Dataset[[#This Row],[Delivery_Date]],"ddd")</f>
        <v>Fri</v>
      </c>
      <c r="AO890">
        <f>Agricultural_Export_Analysis_Cleaned_Dataset[[#This Row],[Delivery_Date]]-Agricultural_Export_Analysis_Cleaned_Dataset[[#This Row],[Ship_Date]]</f>
        <v>26</v>
      </c>
      <c r="AP890">
        <f>Agricultural_Export_Analysis_Cleaned_Dataset[[#This Row],[Ship_Date]]-Agricultural_Export_Analysis_Cleaned_Dataset[[#This Row],[Order_Date]]</f>
        <v>1</v>
      </c>
      <c r="AQ890" s="4" t="str">
        <f>TEXT(Agricultural_Export_Analysis_Cleaned_Dataset[[#This Row],[Order_Date]],"mmm yyyy")</f>
        <v>Mar 2025</v>
      </c>
    </row>
    <row r="891" spans="1:43" x14ac:dyDescent="0.3">
      <c r="A891" t="s">
        <v>1851</v>
      </c>
      <c r="B891" t="s">
        <v>1852</v>
      </c>
      <c r="C891" s="2">
        <v>45317</v>
      </c>
      <c r="D891" s="2">
        <v>45327</v>
      </c>
      <c r="E891" s="2">
        <v>45361</v>
      </c>
      <c r="F891" t="s">
        <v>35</v>
      </c>
      <c r="G891" t="s">
        <v>8933</v>
      </c>
      <c r="H891" t="s">
        <v>74</v>
      </c>
      <c r="I891" t="s">
        <v>91</v>
      </c>
      <c r="J891" t="s">
        <v>63</v>
      </c>
      <c r="K891" s="7">
        <v>4</v>
      </c>
      <c r="L891" t="s">
        <v>135</v>
      </c>
      <c r="M891" t="s">
        <v>107</v>
      </c>
      <c r="N891" t="s">
        <v>108</v>
      </c>
      <c r="O891">
        <v>254</v>
      </c>
      <c r="P891" s="6">
        <v>267.04000000000002</v>
      </c>
      <c r="Q891" s="6">
        <v>67828.160000000003</v>
      </c>
      <c r="R891" s="5">
        <v>0.1</v>
      </c>
      <c r="S891" s="6">
        <v>61045.343999999997</v>
      </c>
      <c r="T891" s="6">
        <v>9192.66</v>
      </c>
      <c r="U891" s="6">
        <v>33470.93</v>
      </c>
      <c r="V891" s="6">
        <v>1199.05</v>
      </c>
      <c r="W891" s="6">
        <v>1267.78</v>
      </c>
      <c r="X891" s="6">
        <v>15914.924000000001</v>
      </c>
      <c r="Y891" s="5">
        <v>0.260706598688346</v>
      </c>
      <c r="Z891" t="s">
        <v>40</v>
      </c>
      <c r="AA891" t="s">
        <v>64</v>
      </c>
      <c r="AB891" t="s">
        <v>65</v>
      </c>
      <c r="AC891" t="s">
        <v>66</v>
      </c>
      <c r="AD891" t="s">
        <v>84</v>
      </c>
      <c r="AE891" t="s">
        <v>67</v>
      </c>
      <c r="AF891" t="str">
        <f>TEXT(Agricultural_Export_Analysis_Cleaned_Dataset[[#This Row],[Order_Date]],"mmm")</f>
        <v>Jan</v>
      </c>
      <c r="AG891" t="str">
        <f>TEXT(Agricultural_Export_Analysis_Cleaned_Dataset[[#This Row],[Order_Date]],"yyyy")</f>
        <v>2024</v>
      </c>
      <c r="AH891" t="str">
        <f>TEXT(Agricultural_Export_Analysis_Cleaned_Dataset[[#This Row],[Order_Date]],"ddd")</f>
        <v>Fri</v>
      </c>
      <c r="AI891" t="str">
        <f>TEXT(Agricultural_Export_Analysis_Cleaned_Dataset[[#This Row],[Ship_Date]],"yyyy")</f>
        <v>2024</v>
      </c>
      <c r="AJ891" t="str">
        <f>TEXT(Agricultural_Export_Analysis_Cleaned_Dataset[[#This Row],[Ship_Date]],"mmm")</f>
        <v>Feb</v>
      </c>
      <c r="AK891" t="str">
        <f>TEXT(Agricultural_Export_Analysis_Cleaned_Dataset[[#This Row],[Ship_Date]],"ddd")</f>
        <v>Mon</v>
      </c>
      <c r="AL891" t="str">
        <f>TEXT(Agricultural_Export_Analysis_Cleaned_Dataset[[#This Row],[Delivery_Date]],"yyyy")</f>
        <v>2024</v>
      </c>
      <c r="AM891" t="str">
        <f>TEXT(Agricultural_Export_Analysis_Cleaned_Dataset[[#This Row],[Delivery_Date]],"mmm")</f>
        <v>Mar</v>
      </c>
      <c r="AN891" t="str">
        <f>TEXT(Agricultural_Export_Analysis_Cleaned_Dataset[[#This Row],[Delivery_Date]],"ddd")</f>
        <v>Sun</v>
      </c>
      <c r="AO891">
        <f>Agricultural_Export_Analysis_Cleaned_Dataset[[#This Row],[Delivery_Date]]-Agricultural_Export_Analysis_Cleaned_Dataset[[#This Row],[Ship_Date]]</f>
        <v>34</v>
      </c>
      <c r="AP891">
        <f>Agricultural_Export_Analysis_Cleaned_Dataset[[#This Row],[Ship_Date]]-Agricultural_Export_Analysis_Cleaned_Dataset[[#This Row],[Order_Date]]</f>
        <v>10</v>
      </c>
      <c r="AQ891" s="4" t="str">
        <f>TEXT(Agricultural_Export_Analysis_Cleaned_Dataset[[#This Row],[Order_Date]],"mmm yyyy")</f>
        <v>Jan 2024</v>
      </c>
    </row>
    <row r="892" spans="1:43" x14ac:dyDescent="0.3">
      <c r="A892" t="s">
        <v>1853</v>
      </c>
      <c r="B892" t="s">
        <v>1854</v>
      </c>
      <c r="C892" s="2">
        <v>45457</v>
      </c>
      <c r="D892" s="2">
        <v>45458</v>
      </c>
      <c r="E892" s="2">
        <v>45477</v>
      </c>
      <c r="F892" t="s">
        <v>35</v>
      </c>
      <c r="G892" t="s">
        <v>8932</v>
      </c>
      <c r="H892" t="s">
        <v>51</v>
      </c>
      <c r="I892" t="s">
        <v>91</v>
      </c>
      <c r="J892" t="s">
        <v>39</v>
      </c>
      <c r="K892" s="7">
        <v>4</v>
      </c>
      <c r="L892" t="s">
        <v>135</v>
      </c>
      <c r="M892" t="s">
        <v>130</v>
      </c>
      <c r="N892" t="s">
        <v>131</v>
      </c>
      <c r="O892">
        <v>1658</v>
      </c>
      <c r="P892" s="6">
        <v>453.45</v>
      </c>
      <c r="Q892" s="6">
        <v>751820.1</v>
      </c>
      <c r="R892" s="5">
        <v>0.15</v>
      </c>
      <c r="S892" s="6">
        <v>639047.08499999996</v>
      </c>
      <c r="T892" s="6">
        <v>6451.67</v>
      </c>
      <c r="U892" s="6">
        <v>370265.16</v>
      </c>
      <c r="V892" s="6">
        <v>1047.94</v>
      </c>
      <c r="W892" s="6">
        <v>40630.870000000003</v>
      </c>
      <c r="X892" s="6">
        <v>220651.44500000001</v>
      </c>
      <c r="Y892" s="5">
        <v>0.34528198340815502</v>
      </c>
      <c r="Z892" t="s">
        <v>81</v>
      </c>
      <c r="AA892" t="s">
        <v>150</v>
      </c>
      <c r="AB892" t="s">
        <v>83</v>
      </c>
      <c r="AC892" t="s">
        <v>66</v>
      </c>
      <c r="AD892" t="s">
        <v>98</v>
      </c>
      <c r="AE892" t="s">
        <v>67</v>
      </c>
      <c r="AF892" t="str">
        <f>TEXT(Agricultural_Export_Analysis_Cleaned_Dataset[[#This Row],[Order_Date]],"mmm")</f>
        <v>Jun</v>
      </c>
      <c r="AG892" t="str">
        <f>TEXT(Agricultural_Export_Analysis_Cleaned_Dataset[[#This Row],[Order_Date]],"yyyy")</f>
        <v>2024</v>
      </c>
      <c r="AH892" t="str">
        <f>TEXT(Agricultural_Export_Analysis_Cleaned_Dataset[[#This Row],[Order_Date]],"ddd")</f>
        <v>Fri</v>
      </c>
      <c r="AI892" t="str">
        <f>TEXT(Agricultural_Export_Analysis_Cleaned_Dataset[[#This Row],[Ship_Date]],"yyyy")</f>
        <v>2024</v>
      </c>
      <c r="AJ892" t="str">
        <f>TEXT(Agricultural_Export_Analysis_Cleaned_Dataset[[#This Row],[Ship_Date]],"mmm")</f>
        <v>Jun</v>
      </c>
      <c r="AK892" t="str">
        <f>TEXT(Agricultural_Export_Analysis_Cleaned_Dataset[[#This Row],[Ship_Date]],"ddd")</f>
        <v>Sat</v>
      </c>
      <c r="AL892" t="str">
        <f>TEXT(Agricultural_Export_Analysis_Cleaned_Dataset[[#This Row],[Delivery_Date]],"yyyy")</f>
        <v>2024</v>
      </c>
      <c r="AM892" t="str">
        <f>TEXT(Agricultural_Export_Analysis_Cleaned_Dataset[[#This Row],[Delivery_Date]],"mmm")</f>
        <v>Jul</v>
      </c>
      <c r="AN892" t="str">
        <f>TEXT(Agricultural_Export_Analysis_Cleaned_Dataset[[#This Row],[Delivery_Date]],"ddd")</f>
        <v>Thu</v>
      </c>
      <c r="AO892">
        <f>Agricultural_Export_Analysis_Cleaned_Dataset[[#This Row],[Delivery_Date]]-Agricultural_Export_Analysis_Cleaned_Dataset[[#This Row],[Ship_Date]]</f>
        <v>19</v>
      </c>
      <c r="AP892">
        <f>Agricultural_Export_Analysis_Cleaned_Dataset[[#This Row],[Ship_Date]]-Agricultural_Export_Analysis_Cleaned_Dataset[[#This Row],[Order_Date]]</f>
        <v>1</v>
      </c>
      <c r="AQ892" s="4" t="str">
        <f>TEXT(Agricultural_Export_Analysis_Cleaned_Dataset[[#This Row],[Order_Date]],"mmm yyyy")</f>
        <v>Jun 2024</v>
      </c>
    </row>
    <row r="893" spans="1:43" x14ac:dyDescent="0.3">
      <c r="A893" t="s">
        <v>1855</v>
      </c>
      <c r="B893" t="s">
        <v>1856</v>
      </c>
      <c r="C893" s="2">
        <v>45706</v>
      </c>
      <c r="D893" s="2">
        <v>45713</v>
      </c>
      <c r="E893" s="2">
        <v>45738</v>
      </c>
      <c r="F893" t="s">
        <v>35</v>
      </c>
      <c r="G893" t="s">
        <v>203</v>
      </c>
      <c r="H893" t="s">
        <v>74</v>
      </c>
      <c r="I893" t="s">
        <v>91</v>
      </c>
      <c r="J893" t="s">
        <v>39</v>
      </c>
      <c r="K893" s="7">
        <v>0</v>
      </c>
      <c r="L893" t="s">
        <v>70</v>
      </c>
      <c r="M893" t="s">
        <v>88</v>
      </c>
      <c r="N893" t="s">
        <v>89</v>
      </c>
      <c r="O893">
        <v>443</v>
      </c>
      <c r="P893" s="6">
        <v>395</v>
      </c>
      <c r="Q893" s="6">
        <v>174985</v>
      </c>
      <c r="R893" s="5">
        <v>0</v>
      </c>
      <c r="S893" s="6">
        <v>174985</v>
      </c>
      <c r="T893" s="6">
        <v>4016.49</v>
      </c>
      <c r="U893" s="6">
        <v>101061.79</v>
      </c>
      <c r="V893" s="6">
        <v>2368.4699999999998</v>
      </c>
      <c r="W893" s="6">
        <v>8015.86</v>
      </c>
      <c r="X893" s="6">
        <v>59522.39</v>
      </c>
      <c r="Y893" s="5">
        <v>0.34015709917992998</v>
      </c>
      <c r="Z893" t="s">
        <v>40</v>
      </c>
      <c r="AA893" t="s">
        <v>147</v>
      </c>
      <c r="AB893" t="s">
        <v>65</v>
      </c>
      <c r="AC893" t="s">
        <v>66</v>
      </c>
      <c r="AD893" t="s">
        <v>44</v>
      </c>
      <c r="AE893" t="s">
        <v>67</v>
      </c>
      <c r="AF893" t="str">
        <f>TEXT(Agricultural_Export_Analysis_Cleaned_Dataset[[#This Row],[Order_Date]],"mmm")</f>
        <v>Feb</v>
      </c>
      <c r="AG893" t="str">
        <f>TEXT(Agricultural_Export_Analysis_Cleaned_Dataset[[#This Row],[Order_Date]],"yyyy")</f>
        <v>2025</v>
      </c>
      <c r="AH893" t="str">
        <f>TEXT(Agricultural_Export_Analysis_Cleaned_Dataset[[#This Row],[Order_Date]],"ddd")</f>
        <v>Tue</v>
      </c>
      <c r="AI893" t="str">
        <f>TEXT(Agricultural_Export_Analysis_Cleaned_Dataset[[#This Row],[Ship_Date]],"yyyy")</f>
        <v>2025</v>
      </c>
      <c r="AJ893" t="str">
        <f>TEXT(Agricultural_Export_Analysis_Cleaned_Dataset[[#This Row],[Ship_Date]],"mmm")</f>
        <v>Feb</v>
      </c>
      <c r="AK893" t="str">
        <f>TEXT(Agricultural_Export_Analysis_Cleaned_Dataset[[#This Row],[Ship_Date]],"ddd")</f>
        <v>Tue</v>
      </c>
      <c r="AL893" t="str">
        <f>TEXT(Agricultural_Export_Analysis_Cleaned_Dataset[[#This Row],[Delivery_Date]],"yyyy")</f>
        <v>2025</v>
      </c>
      <c r="AM893" t="str">
        <f>TEXT(Agricultural_Export_Analysis_Cleaned_Dataset[[#This Row],[Delivery_Date]],"mmm")</f>
        <v>Mar</v>
      </c>
      <c r="AN893" t="str">
        <f>TEXT(Agricultural_Export_Analysis_Cleaned_Dataset[[#This Row],[Delivery_Date]],"ddd")</f>
        <v>Sat</v>
      </c>
      <c r="AO893">
        <f>Agricultural_Export_Analysis_Cleaned_Dataset[[#This Row],[Delivery_Date]]-Agricultural_Export_Analysis_Cleaned_Dataset[[#This Row],[Ship_Date]]</f>
        <v>25</v>
      </c>
      <c r="AP893">
        <f>Agricultural_Export_Analysis_Cleaned_Dataset[[#This Row],[Ship_Date]]-Agricultural_Export_Analysis_Cleaned_Dataset[[#This Row],[Order_Date]]</f>
        <v>7</v>
      </c>
      <c r="AQ893" s="4" t="str">
        <f>TEXT(Agricultural_Export_Analysis_Cleaned_Dataset[[#This Row],[Order_Date]],"mmm yyyy")</f>
        <v>Feb 2025</v>
      </c>
    </row>
    <row r="894" spans="1:43" x14ac:dyDescent="0.3">
      <c r="A894" t="s">
        <v>1857</v>
      </c>
      <c r="B894" t="s">
        <v>1858</v>
      </c>
      <c r="C894" s="2">
        <v>45413</v>
      </c>
      <c r="D894" s="2">
        <v>45416</v>
      </c>
      <c r="E894" s="2">
        <v>45430</v>
      </c>
      <c r="F894" t="s">
        <v>35</v>
      </c>
      <c r="G894" t="s">
        <v>117</v>
      </c>
      <c r="H894" t="s">
        <v>51</v>
      </c>
      <c r="I894" t="s">
        <v>118</v>
      </c>
      <c r="J894" t="s">
        <v>53</v>
      </c>
      <c r="K894" s="7">
        <v>0</v>
      </c>
      <c r="L894" t="s">
        <v>70</v>
      </c>
      <c r="M894" t="s">
        <v>140</v>
      </c>
      <c r="N894" t="s">
        <v>49</v>
      </c>
      <c r="O894">
        <v>1295</v>
      </c>
      <c r="P894" s="6">
        <v>186.57</v>
      </c>
      <c r="Q894" s="6">
        <v>241608.15</v>
      </c>
      <c r="R894" s="5">
        <v>0</v>
      </c>
      <c r="S894" s="6">
        <v>241608.15</v>
      </c>
      <c r="T894" s="6">
        <v>14012.77</v>
      </c>
      <c r="U894" s="6">
        <v>109387.32</v>
      </c>
      <c r="V894" s="6">
        <v>1333.94</v>
      </c>
      <c r="W894" s="6">
        <v>25503.56</v>
      </c>
      <c r="X894" s="6">
        <v>91370.559999999998</v>
      </c>
      <c r="Y894" s="5">
        <v>0.37817664677288398</v>
      </c>
      <c r="Z894" t="s">
        <v>81</v>
      </c>
      <c r="AA894" t="s">
        <v>82</v>
      </c>
      <c r="AB894" t="s">
        <v>83</v>
      </c>
      <c r="AC894" t="s">
        <v>76</v>
      </c>
      <c r="AD894" t="s">
        <v>98</v>
      </c>
      <c r="AE894" t="s">
        <v>67</v>
      </c>
      <c r="AF894" t="str">
        <f>TEXT(Agricultural_Export_Analysis_Cleaned_Dataset[[#This Row],[Order_Date]],"mmm")</f>
        <v>May</v>
      </c>
      <c r="AG894" t="str">
        <f>TEXT(Agricultural_Export_Analysis_Cleaned_Dataset[[#This Row],[Order_Date]],"yyyy")</f>
        <v>2024</v>
      </c>
      <c r="AH894" t="str">
        <f>TEXT(Agricultural_Export_Analysis_Cleaned_Dataset[[#This Row],[Order_Date]],"ddd")</f>
        <v>Wed</v>
      </c>
      <c r="AI894" t="str">
        <f>TEXT(Agricultural_Export_Analysis_Cleaned_Dataset[[#This Row],[Ship_Date]],"yyyy")</f>
        <v>2024</v>
      </c>
      <c r="AJ894" t="str">
        <f>TEXT(Agricultural_Export_Analysis_Cleaned_Dataset[[#This Row],[Ship_Date]],"mmm")</f>
        <v>May</v>
      </c>
      <c r="AK894" t="str">
        <f>TEXT(Agricultural_Export_Analysis_Cleaned_Dataset[[#This Row],[Ship_Date]],"ddd")</f>
        <v>Sat</v>
      </c>
      <c r="AL894" t="str">
        <f>TEXT(Agricultural_Export_Analysis_Cleaned_Dataset[[#This Row],[Delivery_Date]],"yyyy")</f>
        <v>2024</v>
      </c>
      <c r="AM894" t="str">
        <f>TEXT(Agricultural_Export_Analysis_Cleaned_Dataset[[#This Row],[Delivery_Date]],"mmm")</f>
        <v>May</v>
      </c>
      <c r="AN894" t="str">
        <f>TEXT(Agricultural_Export_Analysis_Cleaned_Dataset[[#This Row],[Delivery_Date]],"ddd")</f>
        <v>Sat</v>
      </c>
      <c r="AO894">
        <f>Agricultural_Export_Analysis_Cleaned_Dataset[[#This Row],[Delivery_Date]]-Agricultural_Export_Analysis_Cleaned_Dataset[[#This Row],[Ship_Date]]</f>
        <v>14</v>
      </c>
      <c r="AP894">
        <f>Agricultural_Export_Analysis_Cleaned_Dataset[[#This Row],[Ship_Date]]-Agricultural_Export_Analysis_Cleaned_Dataset[[#This Row],[Order_Date]]</f>
        <v>3</v>
      </c>
      <c r="AQ894" s="4" t="str">
        <f>TEXT(Agricultural_Export_Analysis_Cleaned_Dataset[[#This Row],[Order_Date]],"mmm yyyy")</f>
        <v>May 2024</v>
      </c>
    </row>
    <row r="895" spans="1:43" x14ac:dyDescent="0.3">
      <c r="A895" t="s">
        <v>1859</v>
      </c>
      <c r="B895" t="s">
        <v>1860</v>
      </c>
      <c r="C895" s="2">
        <v>45807</v>
      </c>
      <c r="D895" s="2">
        <v>45812</v>
      </c>
      <c r="E895" s="2">
        <v>45828</v>
      </c>
      <c r="F895" t="s">
        <v>35</v>
      </c>
      <c r="G895" t="s">
        <v>8934</v>
      </c>
      <c r="H895" t="s">
        <v>37</v>
      </c>
      <c r="I895" t="s">
        <v>118</v>
      </c>
      <c r="J895" t="s">
        <v>112</v>
      </c>
      <c r="K895" s="7">
        <v>10</v>
      </c>
      <c r="L895" t="s">
        <v>87</v>
      </c>
      <c r="M895" t="s">
        <v>140</v>
      </c>
      <c r="N895" t="s">
        <v>49</v>
      </c>
      <c r="O895">
        <v>187</v>
      </c>
      <c r="P895" s="6">
        <v>207.27</v>
      </c>
      <c r="Q895" s="6">
        <v>38759.49</v>
      </c>
      <c r="R895" s="5">
        <v>0</v>
      </c>
      <c r="S895" s="6">
        <v>38759.49</v>
      </c>
      <c r="T895" s="6">
        <v>4573.49</v>
      </c>
      <c r="U895" s="6">
        <v>18361.13</v>
      </c>
      <c r="V895" s="6">
        <v>2952.13</v>
      </c>
      <c r="W895" s="6">
        <v>1132.94</v>
      </c>
      <c r="X895" s="6">
        <v>11739.8</v>
      </c>
      <c r="Y895" s="5">
        <v>0.30288840229837899</v>
      </c>
      <c r="Z895" t="s">
        <v>81</v>
      </c>
      <c r="AA895" t="s">
        <v>82</v>
      </c>
      <c r="AB895" t="s">
        <v>83</v>
      </c>
      <c r="AC895" t="s">
        <v>43</v>
      </c>
      <c r="AD895" t="s">
        <v>84</v>
      </c>
      <c r="AE895" t="s">
        <v>45</v>
      </c>
      <c r="AF895" t="str">
        <f>TEXT(Agricultural_Export_Analysis_Cleaned_Dataset[[#This Row],[Order_Date]],"mmm")</f>
        <v>May</v>
      </c>
      <c r="AG895" t="str">
        <f>TEXT(Agricultural_Export_Analysis_Cleaned_Dataset[[#This Row],[Order_Date]],"yyyy")</f>
        <v>2025</v>
      </c>
      <c r="AH895" t="str">
        <f>TEXT(Agricultural_Export_Analysis_Cleaned_Dataset[[#This Row],[Order_Date]],"ddd")</f>
        <v>Fri</v>
      </c>
      <c r="AI895" t="str">
        <f>TEXT(Agricultural_Export_Analysis_Cleaned_Dataset[[#This Row],[Ship_Date]],"yyyy")</f>
        <v>2025</v>
      </c>
      <c r="AJ895" t="str">
        <f>TEXT(Agricultural_Export_Analysis_Cleaned_Dataset[[#This Row],[Ship_Date]],"mmm")</f>
        <v>Jun</v>
      </c>
      <c r="AK895" t="str">
        <f>TEXT(Agricultural_Export_Analysis_Cleaned_Dataset[[#This Row],[Ship_Date]],"ddd")</f>
        <v>Wed</v>
      </c>
      <c r="AL895" t="str">
        <f>TEXT(Agricultural_Export_Analysis_Cleaned_Dataset[[#This Row],[Delivery_Date]],"yyyy")</f>
        <v>2025</v>
      </c>
      <c r="AM895" t="str">
        <f>TEXT(Agricultural_Export_Analysis_Cleaned_Dataset[[#This Row],[Delivery_Date]],"mmm")</f>
        <v>Jun</v>
      </c>
      <c r="AN895" t="str">
        <f>TEXT(Agricultural_Export_Analysis_Cleaned_Dataset[[#This Row],[Delivery_Date]],"ddd")</f>
        <v>Fri</v>
      </c>
      <c r="AO895">
        <f>Agricultural_Export_Analysis_Cleaned_Dataset[[#This Row],[Delivery_Date]]-Agricultural_Export_Analysis_Cleaned_Dataset[[#This Row],[Ship_Date]]</f>
        <v>16</v>
      </c>
      <c r="AP895">
        <f>Agricultural_Export_Analysis_Cleaned_Dataset[[#This Row],[Ship_Date]]-Agricultural_Export_Analysis_Cleaned_Dataset[[#This Row],[Order_Date]]</f>
        <v>5</v>
      </c>
      <c r="AQ895" s="4" t="str">
        <f>TEXT(Agricultural_Export_Analysis_Cleaned_Dataset[[#This Row],[Order_Date]],"mmm yyyy")</f>
        <v>May 2025</v>
      </c>
    </row>
    <row r="896" spans="1:43" x14ac:dyDescent="0.3">
      <c r="A896" t="s">
        <v>1861</v>
      </c>
      <c r="B896" t="s">
        <v>1862</v>
      </c>
      <c r="C896" s="2">
        <v>45305</v>
      </c>
      <c r="D896" s="2">
        <v>45310</v>
      </c>
      <c r="E896" s="2">
        <v>45334</v>
      </c>
      <c r="F896" t="s">
        <v>35</v>
      </c>
      <c r="G896" t="s">
        <v>132</v>
      </c>
      <c r="H896" t="s">
        <v>74</v>
      </c>
      <c r="I896" t="s">
        <v>118</v>
      </c>
      <c r="J896" t="s">
        <v>39</v>
      </c>
      <c r="K896" s="7">
        <v>15</v>
      </c>
      <c r="L896" t="s">
        <v>135</v>
      </c>
      <c r="M896" t="s">
        <v>107</v>
      </c>
      <c r="N896" t="s">
        <v>108</v>
      </c>
      <c r="O896">
        <v>451</v>
      </c>
      <c r="P896" s="6">
        <v>439.82</v>
      </c>
      <c r="Q896" s="6">
        <v>198358.82</v>
      </c>
      <c r="R896" s="5">
        <v>0.05</v>
      </c>
      <c r="S896" s="6">
        <v>188440.87899999999</v>
      </c>
      <c r="T896" s="6">
        <v>13295.94</v>
      </c>
      <c r="U896" s="6">
        <v>117464.98</v>
      </c>
      <c r="V896" s="6">
        <v>1139.26</v>
      </c>
      <c r="W896" s="6">
        <v>21307.49</v>
      </c>
      <c r="X896" s="6">
        <v>35233.209000000003</v>
      </c>
      <c r="Y896" s="5">
        <v>0.18697221742422501</v>
      </c>
      <c r="Z896" t="s">
        <v>40</v>
      </c>
      <c r="AA896" t="s">
        <v>64</v>
      </c>
      <c r="AB896" t="s">
        <v>42</v>
      </c>
      <c r="AC896" t="s">
        <v>43</v>
      </c>
      <c r="AD896" t="s">
        <v>123</v>
      </c>
      <c r="AE896" t="s">
        <v>58</v>
      </c>
      <c r="AF896" t="str">
        <f>TEXT(Agricultural_Export_Analysis_Cleaned_Dataset[[#This Row],[Order_Date]],"mmm")</f>
        <v>Jan</v>
      </c>
      <c r="AG896" t="str">
        <f>TEXT(Agricultural_Export_Analysis_Cleaned_Dataset[[#This Row],[Order_Date]],"yyyy")</f>
        <v>2024</v>
      </c>
      <c r="AH896" t="str">
        <f>TEXT(Agricultural_Export_Analysis_Cleaned_Dataset[[#This Row],[Order_Date]],"ddd")</f>
        <v>Sun</v>
      </c>
      <c r="AI896" t="str">
        <f>TEXT(Agricultural_Export_Analysis_Cleaned_Dataset[[#This Row],[Ship_Date]],"yyyy")</f>
        <v>2024</v>
      </c>
      <c r="AJ896" t="str">
        <f>TEXT(Agricultural_Export_Analysis_Cleaned_Dataset[[#This Row],[Ship_Date]],"mmm")</f>
        <v>Jan</v>
      </c>
      <c r="AK896" t="str">
        <f>TEXT(Agricultural_Export_Analysis_Cleaned_Dataset[[#This Row],[Ship_Date]],"ddd")</f>
        <v>Fri</v>
      </c>
      <c r="AL896" t="str">
        <f>TEXT(Agricultural_Export_Analysis_Cleaned_Dataset[[#This Row],[Delivery_Date]],"yyyy")</f>
        <v>2024</v>
      </c>
      <c r="AM896" t="str">
        <f>TEXT(Agricultural_Export_Analysis_Cleaned_Dataset[[#This Row],[Delivery_Date]],"mmm")</f>
        <v>Feb</v>
      </c>
      <c r="AN896" t="str">
        <f>TEXT(Agricultural_Export_Analysis_Cleaned_Dataset[[#This Row],[Delivery_Date]],"ddd")</f>
        <v>Mon</v>
      </c>
      <c r="AO896">
        <f>Agricultural_Export_Analysis_Cleaned_Dataset[[#This Row],[Delivery_Date]]-Agricultural_Export_Analysis_Cleaned_Dataset[[#This Row],[Ship_Date]]</f>
        <v>24</v>
      </c>
      <c r="AP896">
        <f>Agricultural_Export_Analysis_Cleaned_Dataset[[#This Row],[Ship_Date]]-Agricultural_Export_Analysis_Cleaned_Dataset[[#This Row],[Order_Date]]</f>
        <v>5</v>
      </c>
      <c r="AQ896" s="4" t="str">
        <f>TEXT(Agricultural_Export_Analysis_Cleaned_Dataset[[#This Row],[Order_Date]],"mmm yyyy")</f>
        <v>Jan 2024</v>
      </c>
    </row>
    <row r="897" spans="1:43" x14ac:dyDescent="0.3">
      <c r="A897" t="s">
        <v>1863</v>
      </c>
      <c r="B897" t="s">
        <v>1864</v>
      </c>
      <c r="C897" s="2">
        <v>45894</v>
      </c>
      <c r="D897" s="2">
        <v>45901</v>
      </c>
      <c r="E897" s="2">
        <v>45920</v>
      </c>
      <c r="F897" t="s">
        <v>35</v>
      </c>
      <c r="G897" t="s">
        <v>203</v>
      </c>
      <c r="H897" t="s">
        <v>51</v>
      </c>
      <c r="I897" t="s">
        <v>38</v>
      </c>
      <c r="J897" t="s">
        <v>63</v>
      </c>
      <c r="K897" s="7">
        <v>0</v>
      </c>
      <c r="L897" t="s">
        <v>80</v>
      </c>
      <c r="M897" t="s">
        <v>101</v>
      </c>
      <c r="N897" t="s">
        <v>102</v>
      </c>
      <c r="O897">
        <v>467</v>
      </c>
      <c r="P897" s="6">
        <v>273.81</v>
      </c>
      <c r="Q897" s="6">
        <v>127869.27</v>
      </c>
      <c r="R897" s="5">
        <v>0.05</v>
      </c>
      <c r="S897" s="6">
        <v>121475.80650000001</v>
      </c>
      <c r="T897" s="6">
        <v>13325.22</v>
      </c>
      <c r="U897" s="6">
        <v>81464.679999999993</v>
      </c>
      <c r="V897" s="6">
        <v>1092.24</v>
      </c>
      <c r="W897" s="6">
        <v>7653.99</v>
      </c>
      <c r="X897" s="6">
        <v>17939.676500000001</v>
      </c>
      <c r="Y897" s="5">
        <v>0.14768106520041899</v>
      </c>
      <c r="Z897" t="s">
        <v>103</v>
      </c>
      <c r="AA897" t="s">
        <v>177</v>
      </c>
      <c r="AB897" t="s">
        <v>56</v>
      </c>
      <c r="AC897" t="s">
        <v>76</v>
      </c>
      <c r="AD897" t="s">
        <v>123</v>
      </c>
      <c r="AE897" t="s">
        <v>45</v>
      </c>
      <c r="AF897" t="str">
        <f>TEXT(Agricultural_Export_Analysis_Cleaned_Dataset[[#This Row],[Order_Date]],"mmm")</f>
        <v>Aug</v>
      </c>
      <c r="AG897" t="str">
        <f>TEXT(Agricultural_Export_Analysis_Cleaned_Dataset[[#This Row],[Order_Date]],"yyyy")</f>
        <v>2025</v>
      </c>
      <c r="AH897" t="str">
        <f>TEXT(Agricultural_Export_Analysis_Cleaned_Dataset[[#This Row],[Order_Date]],"ddd")</f>
        <v>Mon</v>
      </c>
      <c r="AI897" t="str">
        <f>TEXT(Agricultural_Export_Analysis_Cleaned_Dataset[[#This Row],[Ship_Date]],"yyyy")</f>
        <v>2025</v>
      </c>
      <c r="AJ897" t="str">
        <f>TEXT(Agricultural_Export_Analysis_Cleaned_Dataset[[#This Row],[Ship_Date]],"mmm")</f>
        <v>Sep</v>
      </c>
      <c r="AK897" t="str">
        <f>TEXT(Agricultural_Export_Analysis_Cleaned_Dataset[[#This Row],[Ship_Date]],"ddd")</f>
        <v>Mon</v>
      </c>
      <c r="AL897" t="str">
        <f>TEXT(Agricultural_Export_Analysis_Cleaned_Dataset[[#This Row],[Delivery_Date]],"yyyy")</f>
        <v>2025</v>
      </c>
      <c r="AM897" t="str">
        <f>TEXT(Agricultural_Export_Analysis_Cleaned_Dataset[[#This Row],[Delivery_Date]],"mmm")</f>
        <v>Sep</v>
      </c>
      <c r="AN897" t="str">
        <f>TEXT(Agricultural_Export_Analysis_Cleaned_Dataset[[#This Row],[Delivery_Date]],"ddd")</f>
        <v>Sat</v>
      </c>
      <c r="AO897">
        <f>Agricultural_Export_Analysis_Cleaned_Dataset[[#This Row],[Delivery_Date]]-Agricultural_Export_Analysis_Cleaned_Dataset[[#This Row],[Ship_Date]]</f>
        <v>19</v>
      </c>
      <c r="AP897">
        <f>Agricultural_Export_Analysis_Cleaned_Dataset[[#This Row],[Ship_Date]]-Agricultural_Export_Analysis_Cleaned_Dataset[[#This Row],[Order_Date]]</f>
        <v>7</v>
      </c>
      <c r="AQ897" s="4" t="str">
        <f>TEXT(Agricultural_Export_Analysis_Cleaned_Dataset[[#This Row],[Order_Date]],"mmm yyyy")</f>
        <v>Aug 2025</v>
      </c>
    </row>
    <row r="898" spans="1:43" x14ac:dyDescent="0.3">
      <c r="A898" t="s">
        <v>1865</v>
      </c>
      <c r="B898" t="s">
        <v>1866</v>
      </c>
      <c r="C898" s="2">
        <v>45340</v>
      </c>
      <c r="D898" s="2">
        <v>45341</v>
      </c>
      <c r="E898" s="2">
        <v>45364</v>
      </c>
      <c r="F898" t="s">
        <v>35</v>
      </c>
      <c r="G898" t="s">
        <v>73</v>
      </c>
      <c r="H898" t="s">
        <v>74</v>
      </c>
      <c r="I898" t="s">
        <v>118</v>
      </c>
      <c r="J898" t="s">
        <v>53</v>
      </c>
      <c r="K898" s="7">
        <v>10</v>
      </c>
      <c r="L898" t="s">
        <v>135</v>
      </c>
      <c r="M898" t="s">
        <v>48</v>
      </c>
      <c r="N898" t="s">
        <v>49</v>
      </c>
      <c r="O898">
        <v>1472</v>
      </c>
      <c r="P898" s="6">
        <v>380.57</v>
      </c>
      <c r="Q898" s="6">
        <v>560199.04</v>
      </c>
      <c r="R898" s="5">
        <v>0.1</v>
      </c>
      <c r="S898" s="6">
        <v>504179.136</v>
      </c>
      <c r="T898" s="6">
        <v>5749.42</v>
      </c>
      <c r="U898" s="6">
        <v>359779.71</v>
      </c>
      <c r="V898" s="6">
        <v>2282.02</v>
      </c>
      <c r="W898" s="6">
        <v>57981.79</v>
      </c>
      <c r="X898" s="6">
        <v>78386.195999999996</v>
      </c>
      <c r="Y898" s="5">
        <v>0.155472907153381</v>
      </c>
      <c r="Z898" t="s">
        <v>40</v>
      </c>
      <c r="AA898" t="s">
        <v>147</v>
      </c>
      <c r="AB898" t="s">
        <v>42</v>
      </c>
      <c r="AC898" t="s">
        <v>76</v>
      </c>
      <c r="AD898" t="s">
        <v>98</v>
      </c>
      <c r="AE898" t="s">
        <v>58</v>
      </c>
      <c r="AF898" t="str">
        <f>TEXT(Agricultural_Export_Analysis_Cleaned_Dataset[[#This Row],[Order_Date]],"mmm")</f>
        <v>Feb</v>
      </c>
      <c r="AG898" t="str">
        <f>TEXT(Agricultural_Export_Analysis_Cleaned_Dataset[[#This Row],[Order_Date]],"yyyy")</f>
        <v>2024</v>
      </c>
      <c r="AH898" t="str">
        <f>TEXT(Agricultural_Export_Analysis_Cleaned_Dataset[[#This Row],[Order_Date]],"ddd")</f>
        <v>Sun</v>
      </c>
      <c r="AI898" t="str">
        <f>TEXT(Agricultural_Export_Analysis_Cleaned_Dataset[[#This Row],[Ship_Date]],"yyyy")</f>
        <v>2024</v>
      </c>
      <c r="AJ898" t="str">
        <f>TEXT(Agricultural_Export_Analysis_Cleaned_Dataset[[#This Row],[Ship_Date]],"mmm")</f>
        <v>Feb</v>
      </c>
      <c r="AK898" t="str">
        <f>TEXT(Agricultural_Export_Analysis_Cleaned_Dataset[[#This Row],[Ship_Date]],"ddd")</f>
        <v>Mon</v>
      </c>
      <c r="AL898" t="str">
        <f>TEXT(Agricultural_Export_Analysis_Cleaned_Dataset[[#This Row],[Delivery_Date]],"yyyy")</f>
        <v>2024</v>
      </c>
      <c r="AM898" t="str">
        <f>TEXT(Agricultural_Export_Analysis_Cleaned_Dataset[[#This Row],[Delivery_Date]],"mmm")</f>
        <v>Mar</v>
      </c>
      <c r="AN898" t="str">
        <f>TEXT(Agricultural_Export_Analysis_Cleaned_Dataset[[#This Row],[Delivery_Date]],"ddd")</f>
        <v>Wed</v>
      </c>
      <c r="AO898">
        <f>Agricultural_Export_Analysis_Cleaned_Dataset[[#This Row],[Delivery_Date]]-Agricultural_Export_Analysis_Cleaned_Dataset[[#This Row],[Ship_Date]]</f>
        <v>23</v>
      </c>
      <c r="AP898">
        <f>Agricultural_Export_Analysis_Cleaned_Dataset[[#This Row],[Ship_Date]]-Agricultural_Export_Analysis_Cleaned_Dataset[[#This Row],[Order_Date]]</f>
        <v>1</v>
      </c>
      <c r="AQ898" s="4" t="str">
        <f>TEXT(Agricultural_Export_Analysis_Cleaned_Dataset[[#This Row],[Order_Date]],"mmm yyyy")</f>
        <v>Feb 2024</v>
      </c>
    </row>
    <row r="899" spans="1:43" x14ac:dyDescent="0.3">
      <c r="A899" t="s">
        <v>1867</v>
      </c>
      <c r="B899" t="s">
        <v>1868</v>
      </c>
      <c r="C899" s="2">
        <v>45795</v>
      </c>
      <c r="D899" s="2">
        <v>45805</v>
      </c>
      <c r="E899" s="2">
        <v>45824</v>
      </c>
      <c r="F899" t="s">
        <v>35</v>
      </c>
      <c r="G899" t="s">
        <v>36</v>
      </c>
      <c r="H899" t="s">
        <v>37</v>
      </c>
      <c r="I899" t="s">
        <v>91</v>
      </c>
      <c r="J899" t="s">
        <v>63</v>
      </c>
      <c r="K899" s="7">
        <v>0</v>
      </c>
      <c r="L899" t="s">
        <v>70</v>
      </c>
      <c r="M899" t="s">
        <v>33</v>
      </c>
      <c r="N899" t="s">
        <v>34</v>
      </c>
      <c r="O899">
        <v>336</v>
      </c>
      <c r="P899" s="6">
        <v>473.34</v>
      </c>
      <c r="Q899" s="6">
        <v>159042.23999999999</v>
      </c>
      <c r="R899" s="5">
        <v>0.05</v>
      </c>
      <c r="S899" s="6">
        <v>151090.128</v>
      </c>
      <c r="T899" s="6">
        <v>14778.52</v>
      </c>
      <c r="U899" s="6">
        <v>110355.69</v>
      </c>
      <c r="V899" s="6">
        <v>927.85</v>
      </c>
      <c r="W899" s="6">
        <v>11139.38</v>
      </c>
      <c r="X899" s="6">
        <v>13888.688</v>
      </c>
      <c r="Y899" s="5">
        <v>9.1923199641474898E-2</v>
      </c>
      <c r="Z899" t="s">
        <v>81</v>
      </c>
      <c r="AA899" t="s">
        <v>82</v>
      </c>
      <c r="AB899" t="s">
        <v>83</v>
      </c>
      <c r="AC899" t="s">
        <v>76</v>
      </c>
      <c r="AD899" t="s">
        <v>123</v>
      </c>
      <c r="AE899" t="s">
        <v>58</v>
      </c>
      <c r="AF899" t="str">
        <f>TEXT(Agricultural_Export_Analysis_Cleaned_Dataset[[#This Row],[Order_Date]],"mmm")</f>
        <v>May</v>
      </c>
      <c r="AG899" t="str">
        <f>TEXT(Agricultural_Export_Analysis_Cleaned_Dataset[[#This Row],[Order_Date]],"yyyy")</f>
        <v>2025</v>
      </c>
      <c r="AH899" t="str">
        <f>TEXT(Agricultural_Export_Analysis_Cleaned_Dataset[[#This Row],[Order_Date]],"ddd")</f>
        <v>Sun</v>
      </c>
      <c r="AI899" t="str">
        <f>TEXT(Agricultural_Export_Analysis_Cleaned_Dataset[[#This Row],[Ship_Date]],"yyyy")</f>
        <v>2025</v>
      </c>
      <c r="AJ899" t="str">
        <f>TEXT(Agricultural_Export_Analysis_Cleaned_Dataset[[#This Row],[Ship_Date]],"mmm")</f>
        <v>May</v>
      </c>
      <c r="AK899" t="str">
        <f>TEXT(Agricultural_Export_Analysis_Cleaned_Dataset[[#This Row],[Ship_Date]],"ddd")</f>
        <v>Wed</v>
      </c>
      <c r="AL899" t="str">
        <f>TEXT(Agricultural_Export_Analysis_Cleaned_Dataset[[#This Row],[Delivery_Date]],"yyyy")</f>
        <v>2025</v>
      </c>
      <c r="AM899" t="str">
        <f>TEXT(Agricultural_Export_Analysis_Cleaned_Dataset[[#This Row],[Delivery_Date]],"mmm")</f>
        <v>Jun</v>
      </c>
      <c r="AN899" t="str">
        <f>TEXT(Agricultural_Export_Analysis_Cleaned_Dataset[[#This Row],[Delivery_Date]],"ddd")</f>
        <v>Mon</v>
      </c>
      <c r="AO899">
        <f>Agricultural_Export_Analysis_Cleaned_Dataset[[#This Row],[Delivery_Date]]-Agricultural_Export_Analysis_Cleaned_Dataset[[#This Row],[Ship_Date]]</f>
        <v>19</v>
      </c>
      <c r="AP899">
        <f>Agricultural_Export_Analysis_Cleaned_Dataset[[#This Row],[Ship_Date]]-Agricultural_Export_Analysis_Cleaned_Dataset[[#This Row],[Order_Date]]</f>
        <v>10</v>
      </c>
      <c r="AQ899" s="4" t="str">
        <f>TEXT(Agricultural_Export_Analysis_Cleaned_Dataset[[#This Row],[Order_Date]],"mmm yyyy")</f>
        <v>May 2025</v>
      </c>
    </row>
    <row r="900" spans="1:43" x14ac:dyDescent="0.3">
      <c r="A900" t="s">
        <v>1869</v>
      </c>
      <c r="B900" t="s">
        <v>1870</v>
      </c>
      <c r="C900" s="2">
        <v>45847</v>
      </c>
      <c r="D900" s="2">
        <v>45848</v>
      </c>
      <c r="E900" s="2">
        <v>45872</v>
      </c>
      <c r="F900" t="s">
        <v>35</v>
      </c>
      <c r="G900" t="s">
        <v>8934</v>
      </c>
      <c r="H900" t="s">
        <v>51</v>
      </c>
      <c r="I900" t="s">
        <v>91</v>
      </c>
      <c r="J900" t="s">
        <v>63</v>
      </c>
      <c r="K900" s="7">
        <v>0</v>
      </c>
      <c r="L900" t="s">
        <v>80</v>
      </c>
      <c r="M900" t="s">
        <v>48</v>
      </c>
      <c r="N900" t="s">
        <v>49</v>
      </c>
      <c r="O900">
        <v>1153</v>
      </c>
      <c r="P900" s="6">
        <v>202.16</v>
      </c>
      <c r="Q900" s="6">
        <v>233090.48</v>
      </c>
      <c r="R900" s="5">
        <v>0.05</v>
      </c>
      <c r="S900" s="6">
        <v>221435.95600000001</v>
      </c>
      <c r="T900" s="6">
        <v>13517.22</v>
      </c>
      <c r="U900" s="6">
        <v>154096.03</v>
      </c>
      <c r="V900" s="6">
        <v>1125.53</v>
      </c>
      <c r="W900" s="6">
        <v>4708.07</v>
      </c>
      <c r="X900" s="6">
        <v>47989.106</v>
      </c>
      <c r="Y900" s="5">
        <v>0.21671776737107701</v>
      </c>
      <c r="Z900" t="s">
        <v>103</v>
      </c>
      <c r="AA900" t="s">
        <v>119</v>
      </c>
      <c r="AB900" t="s">
        <v>65</v>
      </c>
      <c r="AC900" t="s">
        <v>66</v>
      </c>
      <c r="AD900" t="s">
        <v>93</v>
      </c>
      <c r="AE900" t="s">
        <v>58</v>
      </c>
      <c r="AF900" t="str">
        <f>TEXT(Agricultural_Export_Analysis_Cleaned_Dataset[[#This Row],[Order_Date]],"mmm")</f>
        <v>Jul</v>
      </c>
      <c r="AG900" t="str">
        <f>TEXT(Agricultural_Export_Analysis_Cleaned_Dataset[[#This Row],[Order_Date]],"yyyy")</f>
        <v>2025</v>
      </c>
      <c r="AH900" t="str">
        <f>TEXT(Agricultural_Export_Analysis_Cleaned_Dataset[[#This Row],[Order_Date]],"ddd")</f>
        <v>Wed</v>
      </c>
      <c r="AI900" t="str">
        <f>TEXT(Agricultural_Export_Analysis_Cleaned_Dataset[[#This Row],[Ship_Date]],"yyyy")</f>
        <v>2025</v>
      </c>
      <c r="AJ900" t="str">
        <f>TEXT(Agricultural_Export_Analysis_Cleaned_Dataset[[#This Row],[Ship_Date]],"mmm")</f>
        <v>Jul</v>
      </c>
      <c r="AK900" t="str">
        <f>TEXT(Agricultural_Export_Analysis_Cleaned_Dataset[[#This Row],[Ship_Date]],"ddd")</f>
        <v>Thu</v>
      </c>
      <c r="AL900" t="str">
        <f>TEXT(Agricultural_Export_Analysis_Cleaned_Dataset[[#This Row],[Delivery_Date]],"yyyy")</f>
        <v>2025</v>
      </c>
      <c r="AM900" t="str">
        <f>TEXT(Agricultural_Export_Analysis_Cleaned_Dataset[[#This Row],[Delivery_Date]],"mmm")</f>
        <v>Aug</v>
      </c>
      <c r="AN900" t="str">
        <f>TEXT(Agricultural_Export_Analysis_Cleaned_Dataset[[#This Row],[Delivery_Date]],"ddd")</f>
        <v>Sun</v>
      </c>
      <c r="AO900">
        <f>Agricultural_Export_Analysis_Cleaned_Dataset[[#This Row],[Delivery_Date]]-Agricultural_Export_Analysis_Cleaned_Dataset[[#This Row],[Ship_Date]]</f>
        <v>24</v>
      </c>
      <c r="AP900">
        <f>Agricultural_Export_Analysis_Cleaned_Dataset[[#This Row],[Ship_Date]]-Agricultural_Export_Analysis_Cleaned_Dataset[[#This Row],[Order_Date]]</f>
        <v>1</v>
      </c>
      <c r="AQ900" s="4" t="str">
        <f>TEXT(Agricultural_Export_Analysis_Cleaned_Dataset[[#This Row],[Order_Date]],"mmm yyyy")</f>
        <v>Jul 2025</v>
      </c>
    </row>
    <row r="901" spans="1:43" x14ac:dyDescent="0.3">
      <c r="A901" t="s">
        <v>1871</v>
      </c>
      <c r="B901" t="s">
        <v>1872</v>
      </c>
      <c r="C901" s="2">
        <v>45604</v>
      </c>
      <c r="D901" s="2">
        <v>45605</v>
      </c>
      <c r="E901" s="2">
        <v>45632</v>
      </c>
      <c r="F901" t="s">
        <v>35</v>
      </c>
      <c r="G901" t="s">
        <v>50</v>
      </c>
      <c r="H901" t="s">
        <v>74</v>
      </c>
      <c r="I901" t="s">
        <v>118</v>
      </c>
      <c r="J901" t="s">
        <v>112</v>
      </c>
      <c r="K901" s="7">
        <v>0</v>
      </c>
      <c r="L901" t="s">
        <v>87</v>
      </c>
      <c r="M901" t="s">
        <v>71</v>
      </c>
      <c r="N901" t="s">
        <v>72</v>
      </c>
      <c r="O901">
        <v>1522</v>
      </c>
      <c r="P901" s="6">
        <v>281.75</v>
      </c>
      <c r="Q901" s="6">
        <v>428823.5</v>
      </c>
      <c r="R901" s="5">
        <v>0.05</v>
      </c>
      <c r="S901" s="6">
        <v>407382.32500000001</v>
      </c>
      <c r="T901" s="6">
        <v>13460.02</v>
      </c>
      <c r="U901" s="6">
        <v>215924.69</v>
      </c>
      <c r="V901" s="6">
        <v>1059.97</v>
      </c>
      <c r="W901" s="6">
        <v>17497.82</v>
      </c>
      <c r="X901" s="6">
        <v>159439.82500000001</v>
      </c>
      <c r="Y901" s="5">
        <v>0.39137639317071499</v>
      </c>
      <c r="Z901" t="s">
        <v>54</v>
      </c>
      <c r="AA901" t="s">
        <v>92</v>
      </c>
      <c r="AB901" t="s">
        <v>83</v>
      </c>
      <c r="AC901" t="s">
        <v>43</v>
      </c>
      <c r="AD901" t="s">
        <v>57</v>
      </c>
      <c r="AE901" t="s">
        <v>45</v>
      </c>
      <c r="AF901" t="str">
        <f>TEXT(Agricultural_Export_Analysis_Cleaned_Dataset[[#This Row],[Order_Date]],"mmm")</f>
        <v>Nov</v>
      </c>
      <c r="AG901" t="str">
        <f>TEXT(Agricultural_Export_Analysis_Cleaned_Dataset[[#This Row],[Order_Date]],"yyyy")</f>
        <v>2024</v>
      </c>
      <c r="AH901" t="str">
        <f>TEXT(Agricultural_Export_Analysis_Cleaned_Dataset[[#This Row],[Order_Date]],"ddd")</f>
        <v>Fri</v>
      </c>
      <c r="AI901" t="str">
        <f>TEXT(Agricultural_Export_Analysis_Cleaned_Dataset[[#This Row],[Ship_Date]],"yyyy")</f>
        <v>2024</v>
      </c>
      <c r="AJ901" t="str">
        <f>TEXT(Agricultural_Export_Analysis_Cleaned_Dataset[[#This Row],[Ship_Date]],"mmm")</f>
        <v>Nov</v>
      </c>
      <c r="AK901" t="str">
        <f>TEXT(Agricultural_Export_Analysis_Cleaned_Dataset[[#This Row],[Ship_Date]],"ddd")</f>
        <v>Sat</v>
      </c>
      <c r="AL901" t="str">
        <f>TEXT(Agricultural_Export_Analysis_Cleaned_Dataset[[#This Row],[Delivery_Date]],"yyyy")</f>
        <v>2024</v>
      </c>
      <c r="AM901" t="str">
        <f>TEXT(Agricultural_Export_Analysis_Cleaned_Dataset[[#This Row],[Delivery_Date]],"mmm")</f>
        <v>Dec</v>
      </c>
      <c r="AN901" t="str">
        <f>TEXT(Agricultural_Export_Analysis_Cleaned_Dataset[[#This Row],[Delivery_Date]],"ddd")</f>
        <v>Fri</v>
      </c>
      <c r="AO901">
        <f>Agricultural_Export_Analysis_Cleaned_Dataset[[#This Row],[Delivery_Date]]-Agricultural_Export_Analysis_Cleaned_Dataset[[#This Row],[Ship_Date]]</f>
        <v>27</v>
      </c>
      <c r="AP901">
        <f>Agricultural_Export_Analysis_Cleaned_Dataset[[#This Row],[Ship_Date]]-Agricultural_Export_Analysis_Cleaned_Dataset[[#This Row],[Order_Date]]</f>
        <v>1</v>
      </c>
      <c r="AQ901" s="4" t="str">
        <f>TEXT(Agricultural_Export_Analysis_Cleaned_Dataset[[#This Row],[Order_Date]],"mmm yyyy")</f>
        <v>Nov 2024</v>
      </c>
    </row>
    <row r="902" spans="1:43" x14ac:dyDescent="0.3">
      <c r="A902" t="s">
        <v>1873</v>
      </c>
      <c r="B902" t="s">
        <v>1874</v>
      </c>
      <c r="C902" s="2">
        <v>45560</v>
      </c>
      <c r="D902" s="2">
        <v>45567</v>
      </c>
      <c r="E902" s="2">
        <v>45589</v>
      </c>
      <c r="F902" t="s">
        <v>35</v>
      </c>
      <c r="G902" t="s">
        <v>203</v>
      </c>
      <c r="H902" t="s">
        <v>74</v>
      </c>
      <c r="I902" t="s">
        <v>52</v>
      </c>
      <c r="J902" t="s">
        <v>112</v>
      </c>
      <c r="K902" s="7">
        <v>0</v>
      </c>
      <c r="L902" t="s">
        <v>87</v>
      </c>
      <c r="M902" t="s">
        <v>33</v>
      </c>
      <c r="N902" t="s">
        <v>34</v>
      </c>
      <c r="O902">
        <v>1775</v>
      </c>
      <c r="P902" s="6">
        <v>223.99</v>
      </c>
      <c r="Q902" s="6">
        <v>397582.25</v>
      </c>
      <c r="R902" s="5">
        <v>0.05</v>
      </c>
      <c r="S902" s="6">
        <v>377703.13750000001</v>
      </c>
      <c r="T902" s="6">
        <v>4188.7</v>
      </c>
      <c r="U902" s="6">
        <v>201563.64</v>
      </c>
      <c r="V902" s="6">
        <v>2043.08</v>
      </c>
      <c r="W902" s="6">
        <v>21131.15</v>
      </c>
      <c r="X902" s="6">
        <v>148776.5675</v>
      </c>
      <c r="Y902" s="5">
        <v>0.39389815103137699</v>
      </c>
      <c r="Z902" t="s">
        <v>103</v>
      </c>
      <c r="AA902" t="s">
        <v>104</v>
      </c>
      <c r="AB902" t="s">
        <v>42</v>
      </c>
      <c r="AC902" t="s">
        <v>66</v>
      </c>
      <c r="AD902" t="s">
        <v>44</v>
      </c>
      <c r="AE902" t="s">
        <v>45</v>
      </c>
      <c r="AF902" t="str">
        <f>TEXT(Agricultural_Export_Analysis_Cleaned_Dataset[[#This Row],[Order_Date]],"mmm")</f>
        <v>Sep</v>
      </c>
      <c r="AG902" t="str">
        <f>TEXT(Agricultural_Export_Analysis_Cleaned_Dataset[[#This Row],[Order_Date]],"yyyy")</f>
        <v>2024</v>
      </c>
      <c r="AH902" t="str">
        <f>TEXT(Agricultural_Export_Analysis_Cleaned_Dataset[[#This Row],[Order_Date]],"ddd")</f>
        <v>Wed</v>
      </c>
      <c r="AI902" t="str">
        <f>TEXT(Agricultural_Export_Analysis_Cleaned_Dataset[[#This Row],[Ship_Date]],"yyyy")</f>
        <v>2024</v>
      </c>
      <c r="AJ902" t="str">
        <f>TEXT(Agricultural_Export_Analysis_Cleaned_Dataset[[#This Row],[Ship_Date]],"mmm")</f>
        <v>Oct</v>
      </c>
      <c r="AK902" t="str">
        <f>TEXT(Agricultural_Export_Analysis_Cleaned_Dataset[[#This Row],[Ship_Date]],"ddd")</f>
        <v>Wed</v>
      </c>
      <c r="AL902" t="str">
        <f>TEXT(Agricultural_Export_Analysis_Cleaned_Dataset[[#This Row],[Delivery_Date]],"yyyy")</f>
        <v>2024</v>
      </c>
      <c r="AM902" t="str">
        <f>TEXT(Agricultural_Export_Analysis_Cleaned_Dataset[[#This Row],[Delivery_Date]],"mmm")</f>
        <v>Oct</v>
      </c>
      <c r="AN902" t="str">
        <f>TEXT(Agricultural_Export_Analysis_Cleaned_Dataset[[#This Row],[Delivery_Date]],"ddd")</f>
        <v>Thu</v>
      </c>
      <c r="AO902">
        <f>Agricultural_Export_Analysis_Cleaned_Dataset[[#This Row],[Delivery_Date]]-Agricultural_Export_Analysis_Cleaned_Dataset[[#This Row],[Ship_Date]]</f>
        <v>22</v>
      </c>
      <c r="AP902">
        <f>Agricultural_Export_Analysis_Cleaned_Dataset[[#This Row],[Ship_Date]]-Agricultural_Export_Analysis_Cleaned_Dataset[[#This Row],[Order_Date]]</f>
        <v>7</v>
      </c>
      <c r="AQ902" s="4" t="str">
        <f>TEXT(Agricultural_Export_Analysis_Cleaned_Dataset[[#This Row],[Order_Date]],"mmm yyyy")</f>
        <v>Sep 2024</v>
      </c>
    </row>
    <row r="903" spans="1:43" x14ac:dyDescent="0.3">
      <c r="A903" t="s">
        <v>1875</v>
      </c>
      <c r="B903" t="s">
        <v>1876</v>
      </c>
      <c r="C903" s="2">
        <v>45806</v>
      </c>
      <c r="D903" s="2">
        <v>45815</v>
      </c>
      <c r="E903" s="2">
        <v>45841</v>
      </c>
      <c r="F903" t="s">
        <v>35</v>
      </c>
      <c r="G903" t="s">
        <v>96</v>
      </c>
      <c r="H903" t="s">
        <v>74</v>
      </c>
      <c r="I903" t="s">
        <v>118</v>
      </c>
      <c r="J903" t="s">
        <v>63</v>
      </c>
      <c r="K903" s="7">
        <v>4</v>
      </c>
      <c r="L903" t="s">
        <v>87</v>
      </c>
      <c r="M903" t="s">
        <v>33</v>
      </c>
      <c r="N903" t="s">
        <v>34</v>
      </c>
      <c r="O903">
        <v>81</v>
      </c>
      <c r="P903" s="6">
        <v>328.06</v>
      </c>
      <c r="Q903" s="6">
        <v>26572.86</v>
      </c>
      <c r="R903" s="5">
        <v>0.1</v>
      </c>
      <c r="S903" s="6">
        <v>23915.574000000001</v>
      </c>
      <c r="T903" s="6">
        <v>9138.4699999999993</v>
      </c>
      <c r="U903" s="6">
        <v>12490.55</v>
      </c>
      <c r="V903" s="6">
        <v>526.54</v>
      </c>
      <c r="W903" s="6">
        <v>1570.04</v>
      </c>
      <c r="X903" s="6">
        <v>189.97399999999999</v>
      </c>
      <c r="Y903" s="5">
        <v>7.9435266742919099E-3</v>
      </c>
      <c r="Z903" t="s">
        <v>81</v>
      </c>
      <c r="AA903" t="s">
        <v>82</v>
      </c>
      <c r="AB903" t="s">
        <v>65</v>
      </c>
      <c r="AC903" t="s">
        <v>66</v>
      </c>
      <c r="AD903" t="s">
        <v>57</v>
      </c>
      <c r="AE903" t="s">
        <v>67</v>
      </c>
      <c r="AF903" t="str">
        <f>TEXT(Agricultural_Export_Analysis_Cleaned_Dataset[[#This Row],[Order_Date]],"mmm")</f>
        <v>May</v>
      </c>
      <c r="AG903" t="str">
        <f>TEXT(Agricultural_Export_Analysis_Cleaned_Dataset[[#This Row],[Order_Date]],"yyyy")</f>
        <v>2025</v>
      </c>
      <c r="AH903" t="str">
        <f>TEXT(Agricultural_Export_Analysis_Cleaned_Dataset[[#This Row],[Order_Date]],"ddd")</f>
        <v>Thu</v>
      </c>
      <c r="AI903" t="str">
        <f>TEXT(Agricultural_Export_Analysis_Cleaned_Dataset[[#This Row],[Ship_Date]],"yyyy")</f>
        <v>2025</v>
      </c>
      <c r="AJ903" t="str">
        <f>TEXT(Agricultural_Export_Analysis_Cleaned_Dataset[[#This Row],[Ship_Date]],"mmm")</f>
        <v>Jun</v>
      </c>
      <c r="AK903" t="str">
        <f>TEXT(Agricultural_Export_Analysis_Cleaned_Dataset[[#This Row],[Ship_Date]],"ddd")</f>
        <v>Sat</v>
      </c>
      <c r="AL903" t="str">
        <f>TEXT(Agricultural_Export_Analysis_Cleaned_Dataset[[#This Row],[Delivery_Date]],"yyyy")</f>
        <v>2025</v>
      </c>
      <c r="AM903" t="str">
        <f>TEXT(Agricultural_Export_Analysis_Cleaned_Dataset[[#This Row],[Delivery_Date]],"mmm")</f>
        <v>Jul</v>
      </c>
      <c r="AN903" t="str">
        <f>TEXT(Agricultural_Export_Analysis_Cleaned_Dataset[[#This Row],[Delivery_Date]],"ddd")</f>
        <v>Thu</v>
      </c>
      <c r="AO903">
        <f>Agricultural_Export_Analysis_Cleaned_Dataset[[#This Row],[Delivery_Date]]-Agricultural_Export_Analysis_Cleaned_Dataset[[#This Row],[Ship_Date]]</f>
        <v>26</v>
      </c>
      <c r="AP903">
        <f>Agricultural_Export_Analysis_Cleaned_Dataset[[#This Row],[Ship_Date]]-Agricultural_Export_Analysis_Cleaned_Dataset[[#This Row],[Order_Date]]</f>
        <v>9</v>
      </c>
      <c r="AQ903" s="4" t="str">
        <f>TEXT(Agricultural_Export_Analysis_Cleaned_Dataset[[#This Row],[Order_Date]],"mmm yyyy")</f>
        <v>May 2025</v>
      </c>
    </row>
    <row r="904" spans="1:43" x14ac:dyDescent="0.3">
      <c r="A904" t="s">
        <v>1877</v>
      </c>
      <c r="B904" t="s">
        <v>1878</v>
      </c>
      <c r="C904" s="2">
        <v>45530</v>
      </c>
      <c r="D904" s="2">
        <v>45531</v>
      </c>
      <c r="E904" s="2">
        <v>45559</v>
      </c>
      <c r="F904" t="s">
        <v>35</v>
      </c>
      <c r="G904" t="s">
        <v>73</v>
      </c>
      <c r="H904" t="s">
        <v>37</v>
      </c>
      <c r="I904" t="s">
        <v>91</v>
      </c>
      <c r="J904" t="s">
        <v>63</v>
      </c>
      <c r="K904" s="7">
        <v>0</v>
      </c>
      <c r="L904" t="s">
        <v>70</v>
      </c>
      <c r="M904" t="s">
        <v>140</v>
      </c>
      <c r="N904" t="s">
        <v>49</v>
      </c>
      <c r="O904">
        <v>1489</v>
      </c>
      <c r="P904" s="6">
        <v>83.77</v>
      </c>
      <c r="Q904" s="6">
        <v>124733.53</v>
      </c>
      <c r="R904" s="5">
        <v>0.15</v>
      </c>
      <c r="S904" s="6">
        <v>106023.50049999999</v>
      </c>
      <c r="T904" s="6">
        <v>12676.31</v>
      </c>
      <c r="U904" s="6">
        <v>51039.31</v>
      </c>
      <c r="V904" s="6">
        <v>2074.9699999999998</v>
      </c>
      <c r="W904" s="6">
        <v>4811.2700000000004</v>
      </c>
      <c r="X904" s="6">
        <v>35421.640500000001</v>
      </c>
      <c r="Y904" s="5">
        <v>0.33409235059164999</v>
      </c>
      <c r="Z904" t="s">
        <v>103</v>
      </c>
      <c r="AA904" t="s">
        <v>177</v>
      </c>
      <c r="AB904" t="s">
        <v>42</v>
      </c>
      <c r="AC904" t="s">
        <v>43</v>
      </c>
      <c r="AD904" t="s">
        <v>44</v>
      </c>
      <c r="AE904" t="s">
        <v>58</v>
      </c>
      <c r="AF904" t="str">
        <f>TEXT(Agricultural_Export_Analysis_Cleaned_Dataset[[#This Row],[Order_Date]],"mmm")</f>
        <v>Aug</v>
      </c>
      <c r="AG904" t="str">
        <f>TEXT(Agricultural_Export_Analysis_Cleaned_Dataset[[#This Row],[Order_Date]],"yyyy")</f>
        <v>2024</v>
      </c>
      <c r="AH904" t="str">
        <f>TEXT(Agricultural_Export_Analysis_Cleaned_Dataset[[#This Row],[Order_Date]],"ddd")</f>
        <v>Mon</v>
      </c>
      <c r="AI904" t="str">
        <f>TEXT(Agricultural_Export_Analysis_Cleaned_Dataset[[#This Row],[Ship_Date]],"yyyy")</f>
        <v>2024</v>
      </c>
      <c r="AJ904" t="str">
        <f>TEXT(Agricultural_Export_Analysis_Cleaned_Dataset[[#This Row],[Ship_Date]],"mmm")</f>
        <v>Aug</v>
      </c>
      <c r="AK904" t="str">
        <f>TEXT(Agricultural_Export_Analysis_Cleaned_Dataset[[#This Row],[Ship_Date]],"ddd")</f>
        <v>Tue</v>
      </c>
      <c r="AL904" t="str">
        <f>TEXT(Agricultural_Export_Analysis_Cleaned_Dataset[[#This Row],[Delivery_Date]],"yyyy")</f>
        <v>2024</v>
      </c>
      <c r="AM904" t="str">
        <f>TEXT(Agricultural_Export_Analysis_Cleaned_Dataset[[#This Row],[Delivery_Date]],"mmm")</f>
        <v>Sep</v>
      </c>
      <c r="AN904" t="str">
        <f>TEXT(Agricultural_Export_Analysis_Cleaned_Dataset[[#This Row],[Delivery_Date]],"ddd")</f>
        <v>Tue</v>
      </c>
      <c r="AO904">
        <f>Agricultural_Export_Analysis_Cleaned_Dataset[[#This Row],[Delivery_Date]]-Agricultural_Export_Analysis_Cleaned_Dataset[[#This Row],[Ship_Date]]</f>
        <v>28</v>
      </c>
      <c r="AP904">
        <f>Agricultural_Export_Analysis_Cleaned_Dataset[[#This Row],[Ship_Date]]-Agricultural_Export_Analysis_Cleaned_Dataset[[#This Row],[Order_Date]]</f>
        <v>1</v>
      </c>
      <c r="AQ904" s="4" t="str">
        <f>TEXT(Agricultural_Export_Analysis_Cleaned_Dataset[[#This Row],[Order_Date]],"mmm yyyy")</f>
        <v>Aug 2024</v>
      </c>
    </row>
    <row r="905" spans="1:43" x14ac:dyDescent="0.3">
      <c r="A905" t="s">
        <v>1879</v>
      </c>
      <c r="B905" t="s">
        <v>1880</v>
      </c>
      <c r="C905" s="2">
        <v>45953</v>
      </c>
      <c r="D905" s="2">
        <v>45962</v>
      </c>
      <c r="E905" s="2">
        <v>45982</v>
      </c>
      <c r="F905" t="s">
        <v>35</v>
      </c>
      <c r="G905" t="s">
        <v>96</v>
      </c>
      <c r="H905" t="s">
        <v>37</v>
      </c>
      <c r="I905" t="s">
        <v>97</v>
      </c>
      <c r="J905" t="s">
        <v>39</v>
      </c>
      <c r="K905" s="7">
        <v>15</v>
      </c>
      <c r="L905" t="s">
        <v>80</v>
      </c>
      <c r="M905" t="s">
        <v>140</v>
      </c>
      <c r="N905" t="s">
        <v>49</v>
      </c>
      <c r="O905">
        <v>970</v>
      </c>
      <c r="P905" s="6">
        <v>98.11</v>
      </c>
      <c r="Q905" s="6">
        <v>95166.7</v>
      </c>
      <c r="R905" s="5">
        <v>0.05</v>
      </c>
      <c r="S905" s="6">
        <v>90408.365000000005</v>
      </c>
      <c r="T905" s="6">
        <v>11989.06</v>
      </c>
      <c r="U905" s="6">
        <v>47146.17</v>
      </c>
      <c r="V905" s="6">
        <v>537.75</v>
      </c>
      <c r="W905" s="6">
        <v>2827.34</v>
      </c>
      <c r="X905" s="6">
        <v>27908.044999999998</v>
      </c>
      <c r="Y905" s="5">
        <v>0.30868874799361801</v>
      </c>
      <c r="Z905" t="s">
        <v>54</v>
      </c>
      <c r="AA905" t="s">
        <v>75</v>
      </c>
      <c r="AB905" t="s">
        <v>42</v>
      </c>
      <c r="AC905" t="s">
        <v>76</v>
      </c>
      <c r="AD905" t="s">
        <v>77</v>
      </c>
      <c r="AE905" t="s">
        <v>58</v>
      </c>
      <c r="AF905" t="str">
        <f>TEXT(Agricultural_Export_Analysis_Cleaned_Dataset[[#This Row],[Order_Date]],"mmm")</f>
        <v>Oct</v>
      </c>
      <c r="AG905" t="str">
        <f>TEXT(Agricultural_Export_Analysis_Cleaned_Dataset[[#This Row],[Order_Date]],"yyyy")</f>
        <v>2025</v>
      </c>
      <c r="AH905" t="str">
        <f>TEXT(Agricultural_Export_Analysis_Cleaned_Dataset[[#This Row],[Order_Date]],"ddd")</f>
        <v>Thu</v>
      </c>
      <c r="AI905" t="str">
        <f>TEXT(Agricultural_Export_Analysis_Cleaned_Dataset[[#This Row],[Ship_Date]],"yyyy")</f>
        <v>2025</v>
      </c>
      <c r="AJ905" t="str">
        <f>TEXT(Agricultural_Export_Analysis_Cleaned_Dataset[[#This Row],[Ship_Date]],"mmm")</f>
        <v>Nov</v>
      </c>
      <c r="AK905" t="str">
        <f>TEXT(Agricultural_Export_Analysis_Cleaned_Dataset[[#This Row],[Ship_Date]],"ddd")</f>
        <v>Sat</v>
      </c>
      <c r="AL905" t="str">
        <f>TEXT(Agricultural_Export_Analysis_Cleaned_Dataset[[#This Row],[Delivery_Date]],"yyyy")</f>
        <v>2025</v>
      </c>
      <c r="AM905" t="str">
        <f>TEXT(Agricultural_Export_Analysis_Cleaned_Dataset[[#This Row],[Delivery_Date]],"mmm")</f>
        <v>Nov</v>
      </c>
      <c r="AN905" t="str">
        <f>TEXT(Agricultural_Export_Analysis_Cleaned_Dataset[[#This Row],[Delivery_Date]],"ddd")</f>
        <v>Fri</v>
      </c>
      <c r="AO905">
        <f>Agricultural_Export_Analysis_Cleaned_Dataset[[#This Row],[Delivery_Date]]-Agricultural_Export_Analysis_Cleaned_Dataset[[#This Row],[Ship_Date]]</f>
        <v>20</v>
      </c>
      <c r="AP905">
        <f>Agricultural_Export_Analysis_Cleaned_Dataset[[#This Row],[Ship_Date]]-Agricultural_Export_Analysis_Cleaned_Dataset[[#This Row],[Order_Date]]</f>
        <v>9</v>
      </c>
      <c r="AQ905" s="4" t="str">
        <f>TEXT(Agricultural_Export_Analysis_Cleaned_Dataset[[#This Row],[Order_Date]],"mmm yyyy")</f>
        <v>Oct 2025</v>
      </c>
    </row>
    <row r="906" spans="1:43" x14ac:dyDescent="0.3">
      <c r="A906" t="s">
        <v>1881</v>
      </c>
      <c r="B906" t="s">
        <v>1882</v>
      </c>
      <c r="C906" s="2">
        <v>45687</v>
      </c>
      <c r="D906" s="2">
        <v>45695</v>
      </c>
      <c r="E906" s="2">
        <v>45722</v>
      </c>
      <c r="F906" t="s">
        <v>35</v>
      </c>
      <c r="G906" t="s">
        <v>8934</v>
      </c>
      <c r="H906" t="s">
        <v>74</v>
      </c>
      <c r="I906" t="s">
        <v>38</v>
      </c>
      <c r="J906" t="s">
        <v>112</v>
      </c>
      <c r="K906" s="7">
        <v>10</v>
      </c>
      <c r="L906" t="s">
        <v>32</v>
      </c>
      <c r="M906" t="s">
        <v>101</v>
      </c>
      <c r="N906" t="s">
        <v>102</v>
      </c>
      <c r="O906">
        <v>1721</v>
      </c>
      <c r="P906" s="6">
        <v>76.150000000000006</v>
      </c>
      <c r="Q906" s="6">
        <v>131054.15</v>
      </c>
      <c r="R906" s="5">
        <v>0.05</v>
      </c>
      <c r="S906" s="6">
        <v>124501.4425</v>
      </c>
      <c r="T906" s="6">
        <v>13389.97</v>
      </c>
      <c r="U906" s="6">
        <v>64616.97</v>
      </c>
      <c r="V906" s="6">
        <v>147.19999999999999</v>
      </c>
      <c r="W906" s="6">
        <v>11101.36</v>
      </c>
      <c r="X906" s="6">
        <v>35245.942499999997</v>
      </c>
      <c r="Y906" s="5">
        <v>0.28309665970336001</v>
      </c>
      <c r="Z906" t="s">
        <v>40</v>
      </c>
      <c r="AA906" t="s">
        <v>64</v>
      </c>
      <c r="AB906" t="s">
        <v>83</v>
      </c>
      <c r="AC906" t="s">
        <v>76</v>
      </c>
      <c r="AD906" t="s">
        <v>123</v>
      </c>
      <c r="AE906" t="s">
        <v>45</v>
      </c>
      <c r="AF906" t="str">
        <f>TEXT(Agricultural_Export_Analysis_Cleaned_Dataset[[#This Row],[Order_Date]],"mmm")</f>
        <v>Jan</v>
      </c>
      <c r="AG906" t="str">
        <f>TEXT(Agricultural_Export_Analysis_Cleaned_Dataset[[#This Row],[Order_Date]],"yyyy")</f>
        <v>2025</v>
      </c>
      <c r="AH906" t="str">
        <f>TEXT(Agricultural_Export_Analysis_Cleaned_Dataset[[#This Row],[Order_Date]],"ddd")</f>
        <v>Thu</v>
      </c>
      <c r="AI906" t="str">
        <f>TEXT(Agricultural_Export_Analysis_Cleaned_Dataset[[#This Row],[Ship_Date]],"yyyy")</f>
        <v>2025</v>
      </c>
      <c r="AJ906" t="str">
        <f>TEXT(Agricultural_Export_Analysis_Cleaned_Dataset[[#This Row],[Ship_Date]],"mmm")</f>
        <v>Feb</v>
      </c>
      <c r="AK906" t="str">
        <f>TEXT(Agricultural_Export_Analysis_Cleaned_Dataset[[#This Row],[Ship_Date]],"ddd")</f>
        <v>Fri</v>
      </c>
      <c r="AL906" t="str">
        <f>TEXT(Agricultural_Export_Analysis_Cleaned_Dataset[[#This Row],[Delivery_Date]],"yyyy")</f>
        <v>2025</v>
      </c>
      <c r="AM906" t="str">
        <f>TEXT(Agricultural_Export_Analysis_Cleaned_Dataset[[#This Row],[Delivery_Date]],"mmm")</f>
        <v>Mar</v>
      </c>
      <c r="AN906" t="str">
        <f>TEXT(Agricultural_Export_Analysis_Cleaned_Dataset[[#This Row],[Delivery_Date]],"ddd")</f>
        <v>Thu</v>
      </c>
      <c r="AO906">
        <f>Agricultural_Export_Analysis_Cleaned_Dataset[[#This Row],[Delivery_Date]]-Agricultural_Export_Analysis_Cleaned_Dataset[[#This Row],[Ship_Date]]</f>
        <v>27</v>
      </c>
      <c r="AP906">
        <f>Agricultural_Export_Analysis_Cleaned_Dataset[[#This Row],[Ship_Date]]-Agricultural_Export_Analysis_Cleaned_Dataset[[#This Row],[Order_Date]]</f>
        <v>8</v>
      </c>
      <c r="AQ906" s="4" t="str">
        <f>TEXT(Agricultural_Export_Analysis_Cleaned_Dataset[[#This Row],[Order_Date]],"mmm yyyy")</f>
        <v>Jan 2025</v>
      </c>
    </row>
    <row r="907" spans="1:43" x14ac:dyDescent="0.3">
      <c r="A907" t="s">
        <v>1883</v>
      </c>
      <c r="B907" t="s">
        <v>1884</v>
      </c>
      <c r="C907" s="2">
        <v>45858</v>
      </c>
      <c r="D907" s="2">
        <v>45863</v>
      </c>
      <c r="E907" s="2">
        <v>45895</v>
      </c>
      <c r="F907" t="s">
        <v>35</v>
      </c>
      <c r="G907" t="s">
        <v>96</v>
      </c>
      <c r="H907" t="s">
        <v>74</v>
      </c>
      <c r="I907" t="s">
        <v>52</v>
      </c>
      <c r="J907" t="s">
        <v>112</v>
      </c>
      <c r="K907" s="7">
        <v>7</v>
      </c>
      <c r="L907" t="s">
        <v>32</v>
      </c>
      <c r="M907" t="s">
        <v>33</v>
      </c>
      <c r="N907" t="s">
        <v>34</v>
      </c>
      <c r="O907">
        <v>1724</v>
      </c>
      <c r="P907" s="6">
        <v>161.83000000000001</v>
      </c>
      <c r="Q907" s="6">
        <v>278994.92</v>
      </c>
      <c r="R907" s="5">
        <v>0.1</v>
      </c>
      <c r="S907" s="6">
        <v>251095.42800000001</v>
      </c>
      <c r="T907" s="6">
        <v>1847.64</v>
      </c>
      <c r="U907" s="6">
        <v>141897.74</v>
      </c>
      <c r="V907" s="6">
        <v>278.95999999999998</v>
      </c>
      <c r="W907" s="6">
        <v>23213.919999999998</v>
      </c>
      <c r="X907" s="6">
        <v>83857.168000000005</v>
      </c>
      <c r="Y907" s="5">
        <v>0.33396533209676799</v>
      </c>
      <c r="Z907" t="s">
        <v>103</v>
      </c>
      <c r="AA907" t="s">
        <v>119</v>
      </c>
      <c r="AB907" t="s">
        <v>56</v>
      </c>
      <c r="AC907" t="s">
        <v>66</v>
      </c>
      <c r="AD907" t="s">
        <v>98</v>
      </c>
      <c r="AE907" t="s">
        <v>45</v>
      </c>
      <c r="AF907" t="str">
        <f>TEXT(Agricultural_Export_Analysis_Cleaned_Dataset[[#This Row],[Order_Date]],"mmm")</f>
        <v>Jul</v>
      </c>
      <c r="AG907" t="str">
        <f>TEXT(Agricultural_Export_Analysis_Cleaned_Dataset[[#This Row],[Order_Date]],"yyyy")</f>
        <v>2025</v>
      </c>
      <c r="AH907" t="str">
        <f>TEXT(Agricultural_Export_Analysis_Cleaned_Dataset[[#This Row],[Order_Date]],"ddd")</f>
        <v>Sun</v>
      </c>
      <c r="AI907" t="str">
        <f>TEXT(Agricultural_Export_Analysis_Cleaned_Dataset[[#This Row],[Ship_Date]],"yyyy")</f>
        <v>2025</v>
      </c>
      <c r="AJ907" t="str">
        <f>TEXT(Agricultural_Export_Analysis_Cleaned_Dataset[[#This Row],[Ship_Date]],"mmm")</f>
        <v>Jul</v>
      </c>
      <c r="AK907" t="str">
        <f>TEXT(Agricultural_Export_Analysis_Cleaned_Dataset[[#This Row],[Ship_Date]],"ddd")</f>
        <v>Fri</v>
      </c>
      <c r="AL907" t="str">
        <f>TEXT(Agricultural_Export_Analysis_Cleaned_Dataset[[#This Row],[Delivery_Date]],"yyyy")</f>
        <v>2025</v>
      </c>
      <c r="AM907" t="str">
        <f>TEXT(Agricultural_Export_Analysis_Cleaned_Dataset[[#This Row],[Delivery_Date]],"mmm")</f>
        <v>Aug</v>
      </c>
      <c r="AN907" t="str">
        <f>TEXT(Agricultural_Export_Analysis_Cleaned_Dataset[[#This Row],[Delivery_Date]],"ddd")</f>
        <v>Tue</v>
      </c>
      <c r="AO907">
        <f>Agricultural_Export_Analysis_Cleaned_Dataset[[#This Row],[Delivery_Date]]-Agricultural_Export_Analysis_Cleaned_Dataset[[#This Row],[Ship_Date]]</f>
        <v>32</v>
      </c>
      <c r="AP907">
        <f>Agricultural_Export_Analysis_Cleaned_Dataset[[#This Row],[Ship_Date]]-Agricultural_Export_Analysis_Cleaned_Dataset[[#This Row],[Order_Date]]</f>
        <v>5</v>
      </c>
      <c r="AQ907" s="4" t="str">
        <f>TEXT(Agricultural_Export_Analysis_Cleaned_Dataset[[#This Row],[Order_Date]],"mmm yyyy")</f>
        <v>Jul 2025</v>
      </c>
    </row>
    <row r="908" spans="1:43" x14ac:dyDescent="0.3">
      <c r="A908" t="s">
        <v>1885</v>
      </c>
      <c r="B908" t="s">
        <v>1886</v>
      </c>
      <c r="C908" s="2">
        <v>45327</v>
      </c>
      <c r="D908" s="2">
        <v>45328</v>
      </c>
      <c r="E908" s="2">
        <v>45358</v>
      </c>
      <c r="F908" t="s">
        <v>35</v>
      </c>
      <c r="G908" t="s">
        <v>117</v>
      </c>
      <c r="H908" t="s">
        <v>37</v>
      </c>
      <c r="I908" t="s">
        <v>52</v>
      </c>
      <c r="J908" t="s">
        <v>53</v>
      </c>
      <c r="K908" s="7">
        <v>2</v>
      </c>
      <c r="L908" t="s">
        <v>70</v>
      </c>
      <c r="M908" t="s">
        <v>107</v>
      </c>
      <c r="N908" t="s">
        <v>108</v>
      </c>
      <c r="O908">
        <v>449</v>
      </c>
      <c r="P908" s="6">
        <v>171.13</v>
      </c>
      <c r="Q908" s="6">
        <v>76837.37</v>
      </c>
      <c r="R908" s="5">
        <v>0.15</v>
      </c>
      <c r="S908" s="6">
        <v>65311.764499999997</v>
      </c>
      <c r="T908" s="6">
        <v>9036.17</v>
      </c>
      <c r="U908" s="6">
        <v>46365.23</v>
      </c>
      <c r="V908" s="6">
        <v>2512.9699999999998</v>
      </c>
      <c r="W908" s="6">
        <v>6466.55</v>
      </c>
      <c r="X908" s="6">
        <v>930.84450000000004</v>
      </c>
      <c r="Y908" s="5">
        <v>1.4252325092212E-2</v>
      </c>
      <c r="Z908" t="s">
        <v>40</v>
      </c>
      <c r="AA908" t="s">
        <v>147</v>
      </c>
      <c r="AB908" t="s">
        <v>56</v>
      </c>
      <c r="AC908" t="s">
        <v>66</v>
      </c>
      <c r="AD908" t="s">
        <v>44</v>
      </c>
      <c r="AE908" t="s">
        <v>45</v>
      </c>
      <c r="AF908" t="str">
        <f>TEXT(Agricultural_Export_Analysis_Cleaned_Dataset[[#This Row],[Order_Date]],"mmm")</f>
        <v>Feb</v>
      </c>
      <c r="AG908" t="str">
        <f>TEXT(Agricultural_Export_Analysis_Cleaned_Dataset[[#This Row],[Order_Date]],"yyyy")</f>
        <v>2024</v>
      </c>
      <c r="AH908" t="str">
        <f>TEXT(Agricultural_Export_Analysis_Cleaned_Dataset[[#This Row],[Order_Date]],"ddd")</f>
        <v>Mon</v>
      </c>
      <c r="AI908" t="str">
        <f>TEXT(Agricultural_Export_Analysis_Cleaned_Dataset[[#This Row],[Ship_Date]],"yyyy")</f>
        <v>2024</v>
      </c>
      <c r="AJ908" t="str">
        <f>TEXT(Agricultural_Export_Analysis_Cleaned_Dataset[[#This Row],[Ship_Date]],"mmm")</f>
        <v>Feb</v>
      </c>
      <c r="AK908" t="str">
        <f>TEXT(Agricultural_Export_Analysis_Cleaned_Dataset[[#This Row],[Ship_Date]],"ddd")</f>
        <v>Tue</v>
      </c>
      <c r="AL908" t="str">
        <f>TEXT(Agricultural_Export_Analysis_Cleaned_Dataset[[#This Row],[Delivery_Date]],"yyyy")</f>
        <v>2024</v>
      </c>
      <c r="AM908" t="str">
        <f>TEXT(Agricultural_Export_Analysis_Cleaned_Dataset[[#This Row],[Delivery_Date]],"mmm")</f>
        <v>Mar</v>
      </c>
      <c r="AN908" t="str">
        <f>TEXT(Agricultural_Export_Analysis_Cleaned_Dataset[[#This Row],[Delivery_Date]],"ddd")</f>
        <v>Thu</v>
      </c>
      <c r="AO908">
        <f>Agricultural_Export_Analysis_Cleaned_Dataset[[#This Row],[Delivery_Date]]-Agricultural_Export_Analysis_Cleaned_Dataset[[#This Row],[Ship_Date]]</f>
        <v>30</v>
      </c>
      <c r="AP908">
        <f>Agricultural_Export_Analysis_Cleaned_Dataset[[#This Row],[Ship_Date]]-Agricultural_Export_Analysis_Cleaned_Dataset[[#This Row],[Order_Date]]</f>
        <v>1</v>
      </c>
      <c r="AQ908" s="4" t="str">
        <f>TEXT(Agricultural_Export_Analysis_Cleaned_Dataset[[#This Row],[Order_Date]],"mmm yyyy")</f>
        <v>Feb 2024</v>
      </c>
    </row>
    <row r="909" spans="1:43" x14ac:dyDescent="0.3">
      <c r="A909" t="s">
        <v>1887</v>
      </c>
      <c r="B909" t="s">
        <v>1888</v>
      </c>
      <c r="C909" s="2">
        <v>45976</v>
      </c>
      <c r="D909" s="2">
        <v>45983</v>
      </c>
      <c r="E909" s="2">
        <v>46006</v>
      </c>
      <c r="F909" t="s">
        <v>35</v>
      </c>
      <c r="G909" t="s">
        <v>8934</v>
      </c>
      <c r="H909" t="s">
        <v>74</v>
      </c>
      <c r="I909" t="s">
        <v>118</v>
      </c>
      <c r="J909" t="s">
        <v>53</v>
      </c>
      <c r="K909" s="7">
        <v>10</v>
      </c>
      <c r="L909" t="s">
        <v>32</v>
      </c>
      <c r="M909" t="s">
        <v>159</v>
      </c>
      <c r="N909" t="s">
        <v>160</v>
      </c>
      <c r="O909">
        <v>946</v>
      </c>
      <c r="P909" s="6">
        <v>420.36</v>
      </c>
      <c r="Q909" s="6">
        <v>397660.56</v>
      </c>
      <c r="R909" s="5">
        <v>0.1</v>
      </c>
      <c r="S909" s="6">
        <v>357894.50400000002</v>
      </c>
      <c r="T909" s="6">
        <v>10490.96</v>
      </c>
      <c r="U909" s="6">
        <v>163151.06</v>
      </c>
      <c r="V909" s="6">
        <v>1364.14</v>
      </c>
      <c r="W909" s="6">
        <v>41961.13</v>
      </c>
      <c r="X909" s="6">
        <v>140927.21400000001</v>
      </c>
      <c r="Y909" s="5">
        <v>0.39376747176872001</v>
      </c>
      <c r="Z909" t="s">
        <v>54</v>
      </c>
      <c r="AA909" t="s">
        <v>92</v>
      </c>
      <c r="AB909" t="s">
        <v>56</v>
      </c>
      <c r="AC909" t="s">
        <v>76</v>
      </c>
      <c r="AD909" t="s">
        <v>44</v>
      </c>
      <c r="AE909" t="s">
        <v>58</v>
      </c>
      <c r="AF909" t="str">
        <f>TEXT(Agricultural_Export_Analysis_Cleaned_Dataset[[#This Row],[Order_Date]],"mmm")</f>
        <v>Nov</v>
      </c>
      <c r="AG909" t="str">
        <f>TEXT(Agricultural_Export_Analysis_Cleaned_Dataset[[#This Row],[Order_Date]],"yyyy")</f>
        <v>2025</v>
      </c>
      <c r="AH909" t="str">
        <f>TEXT(Agricultural_Export_Analysis_Cleaned_Dataset[[#This Row],[Order_Date]],"ddd")</f>
        <v>Sat</v>
      </c>
      <c r="AI909" t="str">
        <f>TEXT(Agricultural_Export_Analysis_Cleaned_Dataset[[#This Row],[Ship_Date]],"yyyy")</f>
        <v>2025</v>
      </c>
      <c r="AJ909" t="str">
        <f>TEXT(Agricultural_Export_Analysis_Cleaned_Dataset[[#This Row],[Ship_Date]],"mmm")</f>
        <v>Nov</v>
      </c>
      <c r="AK909" t="str">
        <f>TEXT(Agricultural_Export_Analysis_Cleaned_Dataset[[#This Row],[Ship_Date]],"ddd")</f>
        <v>Sat</v>
      </c>
      <c r="AL909" t="str">
        <f>TEXT(Agricultural_Export_Analysis_Cleaned_Dataset[[#This Row],[Delivery_Date]],"yyyy")</f>
        <v>2025</v>
      </c>
      <c r="AM909" t="str">
        <f>TEXT(Agricultural_Export_Analysis_Cleaned_Dataset[[#This Row],[Delivery_Date]],"mmm")</f>
        <v>Dec</v>
      </c>
      <c r="AN909" t="str">
        <f>TEXT(Agricultural_Export_Analysis_Cleaned_Dataset[[#This Row],[Delivery_Date]],"ddd")</f>
        <v>Mon</v>
      </c>
      <c r="AO909">
        <f>Agricultural_Export_Analysis_Cleaned_Dataset[[#This Row],[Delivery_Date]]-Agricultural_Export_Analysis_Cleaned_Dataset[[#This Row],[Ship_Date]]</f>
        <v>23</v>
      </c>
      <c r="AP909">
        <f>Agricultural_Export_Analysis_Cleaned_Dataset[[#This Row],[Ship_Date]]-Agricultural_Export_Analysis_Cleaned_Dataset[[#This Row],[Order_Date]]</f>
        <v>7</v>
      </c>
      <c r="AQ909" s="4" t="str">
        <f>TEXT(Agricultural_Export_Analysis_Cleaned_Dataset[[#This Row],[Order_Date]],"mmm yyyy")</f>
        <v>Nov 2025</v>
      </c>
    </row>
    <row r="910" spans="1:43" x14ac:dyDescent="0.3">
      <c r="A910" t="s">
        <v>1889</v>
      </c>
      <c r="B910" t="s">
        <v>1890</v>
      </c>
      <c r="C910" s="2">
        <v>45897</v>
      </c>
      <c r="D910" s="2">
        <v>45902</v>
      </c>
      <c r="E910" s="2">
        <v>45923</v>
      </c>
      <c r="F910" t="s">
        <v>35</v>
      </c>
      <c r="G910" t="s">
        <v>8934</v>
      </c>
      <c r="H910" t="s">
        <v>51</v>
      </c>
      <c r="I910" t="s">
        <v>38</v>
      </c>
      <c r="J910" t="s">
        <v>63</v>
      </c>
      <c r="K910" s="7">
        <v>15</v>
      </c>
      <c r="L910" t="s">
        <v>87</v>
      </c>
      <c r="M910" t="s">
        <v>88</v>
      </c>
      <c r="N910" t="s">
        <v>89</v>
      </c>
      <c r="O910">
        <v>627</v>
      </c>
      <c r="P910" s="6">
        <v>20.76</v>
      </c>
      <c r="Q910" s="6">
        <v>13016.52</v>
      </c>
      <c r="R910" s="5">
        <v>0.15</v>
      </c>
      <c r="S910" s="6">
        <v>11064.041999999999</v>
      </c>
      <c r="T910" s="6">
        <v>1958.29</v>
      </c>
      <c r="U910" s="6">
        <v>6776.68</v>
      </c>
      <c r="V910" s="6">
        <v>1880.94</v>
      </c>
      <c r="W910" s="6">
        <v>1241.82</v>
      </c>
      <c r="X910" s="6">
        <v>-793.68799999999999</v>
      </c>
      <c r="Y910" s="5">
        <v>-7.1735808667393194E-2</v>
      </c>
      <c r="Z910" t="s">
        <v>103</v>
      </c>
      <c r="AA910" t="s">
        <v>177</v>
      </c>
      <c r="AB910" t="s">
        <v>83</v>
      </c>
      <c r="AC910" t="s">
        <v>66</v>
      </c>
      <c r="AD910" t="s">
        <v>93</v>
      </c>
      <c r="AE910" t="s">
        <v>58</v>
      </c>
      <c r="AF910" t="str">
        <f>TEXT(Agricultural_Export_Analysis_Cleaned_Dataset[[#This Row],[Order_Date]],"mmm")</f>
        <v>Aug</v>
      </c>
      <c r="AG910" t="str">
        <f>TEXT(Agricultural_Export_Analysis_Cleaned_Dataset[[#This Row],[Order_Date]],"yyyy")</f>
        <v>2025</v>
      </c>
      <c r="AH910" t="str">
        <f>TEXT(Agricultural_Export_Analysis_Cleaned_Dataset[[#This Row],[Order_Date]],"ddd")</f>
        <v>Thu</v>
      </c>
      <c r="AI910" t="str">
        <f>TEXT(Agricultural_Export_Analysis_Cleaned_Dataset[[#This Row],[Ship_Date]],"yyyy")</f>
        <v>2025</v>
      </c>
      <c r="AJ910" t="str">
        <f>TEXT(Agricultural_Export_Analysis_Cleaned_Dataset[[#This Row],[Ship_Date]],"mmm")</f>
        <v>Sep</v>
      </c>
      <c r="AK910" t="str">
        <f>TEXT(Agricultural_Export_Analysis_Cleaned_Dataset[[#This Row],[Ship_Date]],"ddd")</f>
        <v>Tue</v>
      </c>
      <c r="AL910" t="str">
        <f>TEXT(Agricultural_Export_Analysis_Cleaned_Dataset[[#This Row],[Delivery_Date]],"yyyy")</f>
        <v>2025</v>
      </c>
      <c r="AM910" t="str">
        <f>TEXT(Agricultural_Export_Analysis_Cleaned_Dataset[[#This Row],[Delivery_Date]],"mmm")</f>
        <v>Sep</v>
      </c>
      <c r="AN910" t="str">
        <f>TEXT(Agricultural_Export_Analysis_Cleaned_Dataset[[#This Row],[Delivery_Date]],"ddd")</f>
        <v>Tue</v>
      </c>
      <c r="AO910">
        <f>Agricultural_Export_Analysis_Cleaned_Dataset[[#This Row],[Delivery_Date]]-Agricultural_Export_Analysis_Cleaned_Dataset[[#This Row],[Ship_Date]]</f>
        <v>21</v>
      </c>
      <c r="AP910">
        <f>Agricultural_Export_Analysis_Cleaned_Dataset[[#This Row],[Ship_Date]]-Agricultural_Export_Analysis_Cleaned_Dataset[[#This Row],[Order_Date]]</f>
        <v>5</v>
      </c>
      <c r="AQ910" s="4" t="str">
        <f>TEXT(Agricultural_Export_Analysis_Cleaned_Dataset[[#This Row],[Order_Date]],"mmm yyyy")</f>
        <v>Aug 2025</v>
      </c>
    </row>
    <row r="911" spans="1:43" x14ac:dyDescent="0.3">
      <c r="A911" t="s">
        <v>1891</v>
      </c>
      <c r="B911" t="s">
        <v>1892</v>
      </c>
      <c r="C911" s="2">
        <v>45844</v>
      </c>
      <c r="D911" s="2">
        <v>45851</v>
      </c>
      <c r="E911" s="2">
        <v>45871</v>
      </c>
      <c r="F911" t="s">
        <v>35</v>
      </c>
      <c r="G911" t="s">
        <v>96</v>
      </c>
      <c r="H911" t="s">
        <v>37</v>
      </c>
      <c r="I911" t="s">
        <v>91</v>
      </c>
      <c r="J911" t="s">
        <v>39</v>
      </c>
      <c r="K911" s="7">
        <v>0</v>
      </c>
      <c r="L911" t="s">
        <v>70</v>
      </c>
      <c r="M911" t="s">
        <v>130</v>
      </c>
      <c r="N911" t="s">
        <v>131</v>
      </c>
      <c r="O911">
        <v>1184</v>
      </c>
      <c r="P911" s="6">
        <v>87.6</v>
      </c>
      <c r="Q911" s="6">
        <v>103718.39999999999</v>
      </c>
      <c r="R911" s="5">
        <v>0.15</v>
      </c>
      <c r="S911" s="6">
        <v>88160.639999999999</v>
      </c>
      <c r="T911" s="6">
        <v>9300.5300000000007</v>
      </c>
      <c r="U911" s="6">
        <v>43885.63</v>
      </c>
      <c r="V911" s="6">
        <v>2376.2399999999998</v>
      </c>
      <c r="W911" s="6">
        <v>6417.69</v>
      </c>
      <c r="X911" s="6">
        <v>26180.55</v>
      </c>
      <c r="Y911" s="5">
        <v>0.296964155432628</v>
      </c>
      <c r="Z911" t="s">
        <v>103</v>
      </c>
      <c r="AA911" t="s">
        <v>119</v>
      </c>
      <c r="AB911" t="s">
        <v>56</v>
      </c>
      <c r="AC911" t="s">
        <v>43</v>
      </c>
      <c r="AD911" t="s">
        <v>84</v>
      </c>
      <c r="AE911" t="s">
        <v>58</v>
      </c>
      <c r="AF911" t="str">
        <f>TEXT(Agricultural_Export_Analysis_Cleaned_Dataset[[#This Row],[Order_Date]],"mmm")</f>
        <v>Jul</v>
      </c>
      <c r="AG911" t="str">
        <f>TEXT(Agricultural_Export_Analysis_Cleaned_Dataset[[#This Row],[Order_Date]],"yyyy")</f>
        <v>2025</v>
      </c>
      <c r="AH911" t="str">
        <f>TEXT(Agricultural_Export_Analysis_Cleaned_Dataset[[#This Row],[Order_Date]],"ddd")</f>
        <v>Sun</v>
      </c>
      <c r="AI911" t="str">
        <f>TEXT(Agricultural_Export_Analysis_Cleaned_Dataset[[#This Row],[Ship_Date]],"yyyy")</f>
        <v>2025</v>
      </c>
      <c r="AJ911" t="str">
        <f>TEXT(Agricultural_Export_Analysis_Cleaned_Dataset[[#This Row],[Ship_Date]],"mmm")</f>
        <v>Jul</v>
      </c>
      <c r="AK911" t="str">
        <f>TEXT(Agricultural_Export_Analysis_Cleaned_Dataset[[#This Row],[Ship_Date]],"ddd")</f>
        <v>Sun</v>
      </c>
      <c r="AL911" t="str">
        <f>TEXT(Agricultural_Export_Analysis_Cleaned_Dataset[[#This Row],[Delivery_Date]],"yyyy")</f>
        <v>2025</v>
      </c>
      <c r="AM911" t="str">
        <f>TEXT(Agricultural_Export_Analysis_Cleaned_Dataset[[#This Row],[Delivery_Date]],"mmm")</f>
        <v>Aug</v>
      </c>
      <c r="AN911" t="str">
        <f>TEXT(Agricultural_Export_Analysis_Cleaned_Dataset[[#This Row],[Delivery_Date]],"ddd")</f>
        <v>Sat</v>
      </c>
      <c r="AO911">
        <f>Agricultural_Export_Analysis_Cleaned_Dataset[[#This Row],[Delivery_Date]]-Agricultural_Export_Analysis_Cleaned_Dataset[[#This Row],[Ship_Date]]</f>
        <v>20</v>
      </c>
      <c r="AP911">
        <f>Agricultural_Export_Analysis_Cleaned_Dataset[[#This Row],[Ship_Date]]-Agricultural_Export_Analysis_Cleaned_Dataset[[#This Row],[Order_Date]]</f>
        <v>7</v>
      </c>
      <c r="AQ911" s="4" t="str">
        <f>TEXT(Agricultural_Export_Analysis_Cleaned_Dataset[[#This Row],[Order_Date]],"mmm yyyy")</f>
        <v>Jul 2025</v>
      </c>
    </row>
    <row r="912" spans="1:43" x14ac:dyDescent="0.3">
      <c r="A912" t="s">
        <v>1893</v>
      </c>
      <c r="B912" t="s">
        <v>1894</v>
      </c>
      <c r="C912" s="2">
        <v>45381</v>
      </c>
      <c r="D912" s="2">
        <v>45384</v>
      </c>
      <c r="E912" s="2">
        <v>45421</v>
      </c>
      <c r="F912" t="s">
        <v>35</v>
      </c>
      <c r="G912" t="s">
        <v>8933</v>
      </c>
      <c r="H912" t="s">
        <v>74</v>
      </c>
      <c r="I912" t="s">
        <v>38</v>
      </c>
      <c r="J912" t="s">
        <v>63</v>
      </c>
      <c r="K912" s="7">
        <v>10</v>
      </c>
      <c r="L912" t="s">
        <v>70</v>
      </c>
      <c r="M912" t="s">
        <v>71</v>
      </c>
      <c r="N912" t="s">
        <v>72</v>
      </c>
      <c r="O912">
        <v>978</v>
      </c>
      <c r="P912" s="6">
        <v>425.07</v>
      </c>
      <c r="Q912" s="6">
        <v>415718.46</v>
      </c>
      <c r="R912" s="5">
        <v>0.15</v>
      </c>
      <c r="S912" s="6">
        <v>353360.69099999999</v>
      </c>
      <c r="T912" s="6">
        <v>838.92</v>
      </c>
      <c r="U912" s="6">
        <v>254079.64</v>
      </c>
      <c r="V912" s="6">
        <v>1824.63</v>
      </c>
      <c r="W912" s="6">
        <v>11537.37</v>
      </c>
      <c r="X912" s="6">
        <v>85080.130999999994</v>
      </c>
      <c r="Y912" s="5">
        <v>0.24077418107607201</v>
      </c>
      <c r="Z912" t="s">
        <v>40</v>
      </c>
      <c r="AA912" t="s">
        <v>41</v>
      </c>
      <c r="AB912" t="s">
        <v>83</v>
      </c>
      <c r="AC912" t="s">
        <v>76</v>
      </c>
      <c r="AD912" t="s">
        <v>57</v>
      </c>
      <c r="AE912" t="s">
        <v>58</v>
      </c>
      <c r="AF912" t="str">
        <f>TEXT(Agricultural_Export_Analysis_Cleaned_Dataset[[#This Row],[Order_Date]],"mmm")</f>
        <v>Mar</v>
      </c>
      <c r="AG912" t="str">
        <f>TEXT(Agricultural_Export_Analysis_Cleaned_Dataset[[#This Row],[Order_Date]],"yyyy")</f>
        <v>2024</v>
      </c>
      <c r="AH912" t="str">
        <f>TEXT(Agricultural_Export_Analysis_Cleaned_Dataset[[#This Row],[Order_Date]],"ddd")</f>
        <v>Sat</v>
      </c>
      <c r="AI912" t="str">
        <f>TEXT(Agricultural_Export_Analysis_Cleaned_Dataset[[#This Row],[Ship_Date]],"yyyy")</f>
        <v>2024</v>
      </c>
      <c r="AJ912" t="str">
        <f>TEXT(Agricultural_Export_Analysis_Cleaned_Dataset[[#This Row],[Ship_Date]],"mmm")</f>
        <v>Apr</v>
      </c>
      <c r="AK912" t="str">
        <f>TEXT(Agricultural_Export_Analysis_Cleaned_Dataset[[#This Row],[Ship_Date]],"ddd")</f>
        <v>Tue</v>
      </c>
      <c r="AL912" t="str">
        <f>TEXT(Agricultural_Export_Analysis_Cleaned_Dataset[[#This Row],[Delivery_Date]],"yyyy")</f>
        <v>2024</v>
      </c>
      <c r="AM912" t="str">
        <f>TEXT(Agricultural_Export_Analysis_Cleaned_Dataset[[#This Row],[Delivery_Date]],"mmm")</f>
        <v>May</v>
      </c>
      <c r="AN912" t="str">
        <f>TEXT(Agricultural_Export_Analysis_Cleaned_Dataset[[#This Row],[Delivery_Date]],"ddd")</f>
        <v>Thu</v>
      </c>
      <c r="AO912">
        <f>Agricultural_Export_Analysis_Cleaned_Dataset[[#This Row],[Delivery_Date]]-Agricultural_Export_Analysis_Cleaned_Dataset[[#This Row],[Ship_Date]]</f>
        <v>37</v>
      </c>
      <c r="AP912">
        <f>Agricultural_Export_Analysis_Cleaned_Dataset[[#This Row],[Ship_Date]]-Agricultural_Export_Analysis_Cleaned_Dataset[[#This Row],[Order_Date]]</f>
        <v>3</v>
      </c>
      <c r="AQ912" s="4" t="str">
        <f>TEXT(Agricultural_Export_Analysis_Cleaned_Dataset[[#This Row],[Order_Date]],"mmm yyyy")</f>
        <v>Mar 2024</v>
      </c>
    </row>
    <row r="913" spans="1:43" x14ac:dyDescent="0.3">
      <c r="A913" t="s">
        <v>1895</v>
      </c>
      <c r="B913" t="s">
        <v>1896</v>
      </c>
      <c r="C913" s="2">
        <v>45814</v>
      </c>
      <c r="D913" s="2">
        <v>45820</v>
      </c>
      <c r="E913" s="2">
        <v>45839</v>
      </c>
      <c r="F913" t="s">
        <v>35</v>
      </c>
      <c r="G913" t="s">
        <v>73</v>
      </c>
      <c r="H913" t="s">
        <v>74</v>
      </c>
      <c r="I913" t="s">
        <v>52</v>
      </c>
      <c r="J913" t="s">
        <v>63</v>
      </c>
      <c r="K913" s="7">
        <v>0</v>
      </c>
      <c r="L913" t="s">
        <v>70</v>
      </c>
      <c r="M913" t="s">
        <v>48</v>
      </c>
      <c r="N913" t="s">
        <v>49</v>
      </c>
      <c r="O913">
        <v>1800</v>
      </c>
      <c r="P913" s="6">
        <v>22.81</v>
      </c>
      <c r="Q913" s="6">
        <v>41058</v>
      </c>
      <c r="R913" s="5">
        <v>0.1</v>
      </c>
      <c r="S913" s="6">
        <v>36952.199999999997</v>
      </c>
      <c r="T913" s="6">
        <v>24941.627199999999</v>
      </c>
      <c r="U913" s="6">
        <v>26988.31</v>
      </c>
      <c r="V913" s="6">
        <v>2373.5</v>
      </c>
      <c r="W913" s="6">
        <v>2073.7800000000002</v>
      </c>
      <c r="X913" s="6">
        <v>-19425.017199999998</v>
      </c>
      <c r="Y913" s="5">
        <v>-0.52567958592781905</v>
      </c>
      <c r="Z913" t="s">
        <v>81</v>
      </c>
      <c r="AA913" t="s">
        <v>150</v>
      </c>
      <c r="AB913" t="s">
        <v>83</v>
      </c>
      <c r="AC913" t="s">
        <v>66</v>
      </c>
      <c r="AD913" t="s">
        <v>84</v>
      </c>
      <c r="AE913" t="s">
        <v>45</v>
      </c>
      <c r="AF913" t="str">
        <f>TEXT(Agricultural_Export_Analysis_Cleaned_Dataset[[#This Row],[Order_Date]],"mmm")</f>
        <v>Jun</v>
      </c>
      <c r="AG913" t="str">
        <f>TEXT(Agricultural_Export_Analysis_Cleaned_Dataset[[#This Row],[Order_Date]],"yyyy")</f>
        <v>2025</v>
      </c>
      <c r="AH913" t="str">
        <f>TEXT(Agricultural_Export_Analysis_Cleaned_Dataset[[#This Row],[Order_Date]],"ddd")</f>
        <v>Fri</v>
      </c>
      <c r="AI913" t="str">
        <f>TEXT(Agricultural_Export_Analysis_Cleaned_Dataset[[#This Row],[Ship_Date]],"yyyy")</f>
        <v>2025</v>
      </c>
      <c r="AJ913" t="str">
        <f>TEXT(Agricultural_Export_Analysis_Cleaned_Dataset[[#This Row],[Ship_Date]],"mmm")</f>
        <v>Jun</v>
      </c>
      <c r="AK913" t="str">
        <f>TEXT(Agricultural_Export_Analysis_Cleaned_Dataset[[#This Row],[Ship_Date]],"ddd")</f>
        <v>Thu</v>
      </c>
      <c r="AL913" t="str">
        <f>TEXT(Agricultural_Export_Analysis_Cleaned_Dataset[[#This Row],[Delivery_Date]],"yyyy")</f>
        <v>2025</v>
      </c>
      <c r="AM913" t="str">
        <f>TEXT(Agricultural_Export_Analysis_Cleaned_Dataset[[#This Row],[Delivery_Date]],"mmm")</f>
        <v>Jul</v>
      </c>
      <c r="AN913" t="str">
        <f>TEXT(Agricultural_Export_Analysis_Cleaned_Dataset[[#This Row],[Delivery_Date]],"ddd")</f>
        <v>Tue</v>
      </c>
      <c r="AO913">
        <f>Agricultural_Export_Analysis_Cleaned_Dataset[[#This Row],[Delivery_Date]]-Agricultural_Export_Analysis_Cleaned_Dataset[[#This Row],[Ship_Date]]</f>
        <v>19</v>
      </c>
      <c r="AP913">
        <f>Agricultural_Export_Analysis_Cleaned_Dataset[[#This Row],[Ship_Date]]-Agricultural_Export_Analysis_Cleaned_Dataset[[#This Row],[Order_Date]]</f>
        <v>6</v>
      </c>
      <c r="AQ913" s="4" t="str">
        <f>TEXT(Agricultural_Export_Analysis_Cleaned_Dataset[[#This Row],[Order_Date]],"mmm yyyy")</f>
        <v>Jun 2025</v>
      </c>
    </row>
    <row r="914" spans="1:43" x14ac:dyDescent="0.3">
      <c r="A914" t="s">
        <v>1897</v>
      </c>
      <c r="B914" t="s">
        <v>1898</v>
      </c>
      <c r="C914" s="2">
        <v>45738</v>
      </c>
      <c r="D914" s="2">
        <v>45743</v>
      </c>
      <c r="E914" s="2">
        <v>45753</v>
      </c>
      <c r="F914" t="s">
        <v>35</v>
      </c>
      <c r="G914" t="s">
        <v>8932</v>
      </c>
      <c r="H914" t="s">
        <v>51</v>
      </c>
      <c r="I914" t="s">
        <v>38</v>
      </c>
      <c r="J914" t="s">
        <v>39</v>
      </c>
      <c r="K914" s="7">
        <v>0</v>
      </c>
      <c r="L914" t="s">
        <v>87</v>
      </c>
      <c r="M914" t="s">
        <v>107</v>
      </c>
      <c r="N914" t="s">
        <v>108</v>
      </c>
      <c r="O914">
        <v>1655</v>
      </c>
      <c r="P914" s="6">
        <v>55.82</v>
      </c>
      <c r="Q914" s="6">
        <v>92382.1</v>
      </c>
      <c r="R914" s="5">
        <v>0.05</v>
      </c>
      <c r="S914" s="6">
        <v>87762.994999999995</v>
      </c>
      <c r="T914" s="6">
        <v>9324</v>
      </c>
      <c r="U914" s="6">
        <v>46874.15</v>
      </c>
      <c r="V914" s="6">
        <v>1817.44</v>
      </c>
      <c r="W914" s="6">
        <v>10004.68</v>
      </c>
      <c r="X914" s="6">
        <v>19742.724999999999</v>
      </c>
      <c r="Y914" s="5">
        <v>0.224955005238825</v>
      </c>
      <c r="Z914" t="s">
        <v>40</v>
      </c>
      <c r="AA914" t="s">
        <v>41</v>
      </c>
      <c r="AB914" t="s">
        <v>83</v>
      </c>
      <c r="AC914" t="s">
        <v>76</v>
      </c>
      <c r="AD914" t="s">
        <v>98</v>
      </c>
      <c r="AE914" t="s">
        <v>45</v>
      </c>
      <c r="AF914" t="str">
        <f>TEXT(Agricultural_Export_Analysis_Cleaned_Dataset[[#This Row],[Order_Date]],"mmm")</f>
        <v>Mar</v>
      </c>
      <c r="AG914" t="str">
        <f>TEXT(Agricultural_Export_Analysis_Cleaned_Dataset[[#This Row],[Order_Date]],"yyyy")</f>
        <v>2025</v>
      </c>
      <c r="AH914" t="str">
        <f>TEXT(Agricultural_Export_Analysis_Cleaned_Dataset[[#This Row],[Order_Date]],"ddd")</f>
        <v>Sat</v>
      </c>
      <c r="AI914" t="str">
        <f>TEXT(Agricultural_Export_Analysis_Cleaned_Dataset[[#This Row],[Ship_Date]],"yyyy")</f>
        <v>2025</v>
      </c>
      <c r="AJ914" t="str">
        <f>TEXT(Agricultural_Export_Analysis_Cleaned_Dataset[[#This Row],[Ship_Date]],"mmm")</f>
        <v>Mar</v>
      </c>
      <c r="AK914" t="str">
        <f>TEXT(Agricultural_Export_Analysis_Cleaned_Dataset[[#This Row],[Ship_Date]],"ddd")</f>
        <v>Thu</v>
      </c>
      <c r="AL914" t="str">
        <f>TEXT(Agricultural_Export_Analysis_Cleaned_Dataset[[#This Row],[Delivery_Date]],"yyyy")</f>
        <v>2025</v>
      </c>
      <c r="AM914" t="str">
        <f>TEXT(Agricultural_Export_Analysis_Cleaned_Dataset[[#This Row],[Delivery_Date]],"mmm")</f>
        <v>Apr</v>
      </c>
      <c r="AN914" t="str">
        <f>TEXT(Agricultural_Export_Analysis_Cleaned_Dataset[[#This Row],[Delivery_Date]],"ddd")</f>
        <v>Sun</v>
      </c>
      <c r="AO914">
        <f>Agricultural_Export_Analysis_Cleaned_Dataset[[#This Row],[Delivery_Date]]-Agricultural_Export_Analysis_Cleaned_Dataset[[#This Row],[Ship_Date]]</f>
        <v>10</v>
      </c>
      <c r="AP914">
        <f>Agricultural_Export_Analysis_Cleaned_Dataset[[#This Row],[Ship_Date]]-Agricultural_Export_Analysis_Cleaned_Dataset[[#This Row],[Order_Date]]</f>
        <v>5</v>
      </c>
      <c r="AQ914" s="4" t="str">
        <f>TEXT(Agricultural_Export_Analysis_Cleaned_Dataset[[#This Row],[Order_Date]],"mmm yyyy")</f>
        <v>Mar 2025</v>
      </c>
    </row>
    <row r="915" spans="1:43" x14ac:dyDescent="0.3">
      <c r="A915" t="s">
        <v>1899</v>
      </c>
      <c r="B915" t="s">
        <v>1900</v>
      </c>
      <c r="C915" s="2">
        <v>45673</v>
      </c>
      <c r="D915" s="2">
        <v>45681</v>
      </c>
      <c r="E915" s="2">
        <v>45696</v>
      </c>
      <c r="F915" t="s">
        <v>35</v>
      </c>
      <c r="G915" t="s">
        <v>132</v>
      </c>
      <c r="H915" t="s">
        <v>37</v>
      </c>
      <c r="I915" t="s">
        <v>38</v>
      </c>
      <c r="J915" t="s">
        <v>63</v>
      </c>
      <c r="K915" s="7">
        <v>0</v>
      </c>
      <c r="L915" t="s">
        <v>87</v>
      </c>
      <c r="M915" t="s">
        <v>130</v>
      </c>
      <c r="N915" t="s">
        <v>131</v>
      </c>
      <c r="O915">
        <v>1526</v>
      </c>
      <c r="P915" s="6">
        <v>371.08</v>
      </c>
      <c r="Q915" s="6">
        <v>566268.07999999996</v>
      </c>
      <c r="R915" s="5">
        <v>0.1</v>
      </c>
      <c r="S915" s="6">
        <v>509641.272</v>
      </c>
      <c r="T915" s="6">
        <v>2025.92</v>
      </c>
      <c r="U915" s="6">
        <v>369425.88</v>
      </c>
      <c r="V915" s="6">
        <v>1705.3</v>
      </c>
      <c r="W915" s="6">
        <v>44900.17</v>
      </c>
      <c r="X915" s="6">
        <v>91584.001999999993</v>
      </c>
      <c r="Y915" s="5">
        <v>0.17970287539820801</v>
      </c>
      <c r="Z915" t="s">
        <v>40</v>
      </c>
      <c r="AA915" t="s">
        <v>64</v>
      </c>
      <c r="AB915" t="s">
        <v>42</v>
      </c>
      <c r="AC915" t="s">
        <v>66</v>
      </c>
      <c r="AD915" t="s">
        <v>84</v>
      </c>
      <c r="AE915" t="s">
        <v>58</v>
      </c>
      <c r="AF915" t="str">
        <f>TEXT(Agricultural_Export_Analysis_Cleaned_Dataset[[#This Row],[Order_Date]],"mmm")</f>
        <v>Jan</v>
      </c>
      <c r="AG915" t="str">
        <f>TEXT(Agricultural_Export_Analysis_Cleaned_Dataset[[#This Row],[Order_Date]],"yyyy")</f>
        <v>2025</v>
      </c>
      <c r="AH915" t="str">
        <f>TEXT(Agricultural_Export_Analysis_Cleaned_Dataset[[#This Row],[Order_Date]],"ddd")</f>
        <v>Thu</v>
      </c>
      <c r="AI915" t="str">
        <f>TEXT(Agricultural_Export_Analysis_Cleaned_Dataset[[#This Row],[Ship_Date]],"yyyy")</f>
        <v>2025</v>
      </c>
      <c r="AJ915" t="str">
        <f>TEXT(Agricultural_Export_Analysis_Cleaned_Dataset[[#This Row],[Ship_Date]],"mmm")</f>
        <v>Jan</v>
      </c>
      <c r="AK915" t="str">
        <f>TEXT(Agricultural_Export_Analysis_Cleaned_Dataset[[#This Row],[Ship_Date]],"ddd")</f>
        <v>Fri</v>
      </c>
      <c r="AL915" t="str">
        <f>TEXT(Agricultural_Export_Analysis_Cleaned_Dataset[[#This Row],[Delivery_Date]],"yyyy")</f>
        <v>2025</v>
      </c>
      <c r="AM915" t="str">
        <f>TEXT(Agricultural_Export_Analysis_Cleaned_Dataset[[#This Row],[Delivery_Date]],"mmm")</f>
        <v>Feb</v>
      </c>
      <c r="AN915" t="str">
        <f>TEXT(Agricultural_Export_Analysis_Cleaned_Dataset[[#This Row],[Delivery_Date]],"ddd")</f>
        <v>Sat</v>
      </c>
      <c r="AO915">
        <f>Agricultural_Export_Analysis_Cleaned_Dataset[[#This Row],[Delivery_Date]]-Agricultural_Export_Analysis_Cleaned_Dataset[[#This Row],[Ship_Date]]</f>
        <v>15</v>
      </c>
      <c r="AP915">
        <f>Agricultural_Export_Analysis_Cleaned_Dataset[[#This Row],[Ship_Date]]-Agricultural_Export_Analysis_Cleaned_Dataset[[#This Row],[Order_Date]]</f>
        <v>8</v>
      </c>
      <c r="AQ915" s="4" t="str">
        <f>TEXT(Agricultural_Export_Analysis_Cleaned_Dataset[[#This Row],[Order_Date]],"mmm yyyy")</f>
        <v>Jan 2025</v>
      </c>
    </row>
    <row r="916" spans="1:43" x14ac:dyDescent="0.3">
      <c r="A916" t="s">
        <v>1901</v>
      </c>
      <c r="B916" t="s">
        <v>1902</v>
      </c>
      <c r="C916" s="2">
        <v>45711</v>
      </c>
      <c r="D916" s="2">
        <v>45716</v>
      </c>
      <c r="E916" s="2">
        <v>45735</v>
      </c>
      <c r="F916" t="s">
        <v>35</v>
      </c>
      <c r="G916" t="s">
        <v>132</v>
      </c>
      <c r="H916" t="s">
        <v>51</v>
      </c>
      <c r="I916" t="s">
        <v>118</v>
      </c>
      <c r="J916" t="s">
        <v>63</v>
      </c>
      <c r="K916" s="7">
        <v>0</v>
      </c>
      <c r="L916" t="s">
        <v>80</v>
      </c>
      <c r="M916" t="s">
        <v>140</v>
      </c>
      <c r="N916" t="s">
        <v>49</v>
      </c>
      <c r="O916">
        <v>86</v>
      </c>
      <c r="P916" s="6">
        <v>470.29</v>
      </c>
      <c r="Q916" s="6">
        <v>40444.94</v>
      </c>
      <c r="R916" s="5">
        <v>0</v>
      </c>
      <c r="S916" s="6">
        <v>40444.94</v>
      </c>
      <c r="T916" s="6">
        <v>6289.83</v>
      </c>
      <c r="U916" s="6">
        <v>18969.11</v>
      </c>
      <c r="V916" s="6">
        <v>2783.49</v>
      </c>
      <c r="W916" s="6">
        <v>4442.78</v>
      </c>
      <c r="X916" s="6">
        <v>7959.73</v>
      </c>
      <c r="Y916" s="5">
        <v>0.19680409959812001</v>
      </c>
      <c r="Z916" t="s">
        <v>40</v>
      </c>
      <c r="AA916" t="s">
        <v>147</v>
      </c>
      <c r="AB916" t="s">
        <v>42</v>
      </c>
      <c r="AC916" t="s">
        <v>43</v>
      </c>
      <c r="AD916" t="s">
        <v>93</v>
      </c>
      <c r="AE916" t="s">
        <v>67</v>
      </c>
      <c r="AF916" t="str">
        <f>TEXT(Agricultural_Export_Analysis_Cleaned_Dataset[[#This Row],[Order_Date]],"mmm")</f>
        <v>Feb</v>
      </c>
      <c r="AG916" t="str">
        <f>TEXT(Agricultural_Export_Analysis_Cleaned_Dataset[[#This Row],[Order_Date]],"yyyy")</f>
        <v>2025</v>
      </c>
      <c r="AH916" t="str">
        <f>TEXT(Agricultural_Export_Analysis_Cleaned_Dataset[[#This Row],[Order_Date]],"ddd")</f>
        <v>Sun</v>
      </c>
      <c r="AI916" t="str">
        <f>TEXT(Agricultural_Export_Analysis_Cleaned_Dataset[[#This Row],[Ship_Date]],"yyyy")</f>
        <v>2025</v>
      </c>
      <c r="AJ916" t="str">
        <f>TEXT(Agricultural_Export_Analysis_Cleaned_Dataset[[#This Row],[Ship_Date]],"mmm")</f>
        <v>Feb</v>
      </c>
      <c r="AK916" t="str">
        <f>TEXT(Agricultural_Export_Analysis_Cleaned_Dataset[[#This Row],[Ship_Date]],"ddd")</f>
        <v>Fri</v>
      </c>
      <c r="AL916" t="str">
        <f>TEXT(Agricultural_Export_Analysis_Cleaned_Dataset[[#This Row],[Delivery_Date]],"yyyy")</f>
        <v>2025</v>
      </c>
      <c r="AM916" t="str">
        <f>TEXT(Agricultural_Export_Analysis_Cleaned_Dataset[[#This Row],[Delivery_Date]],"mmm")</f>
        <v>Mar</v>
      </c>
      <c r="AN916" t="str">
        <f>TEXT(Agricultural_Export_Analysis_Cleaned_Dataset[[#This Row],[Delivery_Date]],"ddd")</f>
        <v>Wed</v>
      </c>
      <c r="AO916">
        <f>Agricultural_Export_Analysis_Cleaned_Dataset[[#This Row],[Delivery_Date]]-Agricultural_Export_Analysis_Cleaned_Dataset[[#This Row],[Ship_Date]]</f>
        <v>19</v>
      </c>
      <c r="AP916">
        <f>Agricultural_Export_Analysis_Cleaned_Dataset[[#This Row],[Ship_Date]]-Agricultural_Export_Analysis_Cleaned_Dataset[[#This Row],[Order_Date]]</f>
        <v>5</v>
      </c>
      <c r="AQ916" s="4" t="str">
        <f>TEXT(Agricultural_Export_Analysis_Cleaned_Dataset[[#This Row],[Order_Date]],"mmm yyyy")</f>
        <v>Feb 2025</v>
      </c>
    </row>
    <row r="917" spans="1:43" x14ac:dyDescent="0.3">
      <c r="A917" t="s">
        <v>1903</v>
      </c>
      <c r="B917" t="s">
        <v>1904</v>
      </c>
      <c r="C917" s="2">
        <v>45560</v>
      </c>
      <c r="D917" s="2">
        <v>45568</v>
      </c>
      <c r="E917" s="2">
        <v>45577</v>
      </c>
      <c r="F917" t="s">
        <v>35</v>
      </c>
      <c r="G917" t="s">
        <v>50</v>
      </c>
      <c r="H917" t="s">
        <v>51</v>
      </c>
      <c r="I917" t="s">
        <v>38</v>
      </c>
      <c r="J917" t="s">
        <v>53</v>
      </c>
      <c r="K917" s="7">
        <v>2</v>
      </c>
      <c r="L917" t="s">
        <v>70</v>
      </c>
      <c r="M917" t="s">
        <v>130</v>
      </c>
      <c r="N917" t="s">
        <v>131</v>
      </c>
      <c r="O917">
        <v>60</v>
      </c>
      <c r="P917" s="6">
        <v>48.04</v>
      </c>
      <c r="Q917" s="6">
        <v>2882.4</v>
      </c>
      <c r="R917" s="5">
        <v>0.15</v>
      </c>
      <c r="S917" s="6">
        <v>2450.04</v>
      </c>
      <c r="T917" s="6">
        <v>14207.14</v>
      </c>
      <c r="U917" s="6">
        <v>1484.85</v>
      </c>
      <c r="V917" s="6">
        <v>2468.8000000000002</v>
      </c>
      <c r="W917" s="6">
        <v>93.78</v>
      </c>
      <c r="X917" s="6">
        <v>-15804.53</v>
      </c>
      <c r="Y917" s="5">
        <v>-6.4507232534979</v>
      </c>
      <c r="Z917" t="s">
        <v>103</v>
      </c>
      <c r="AA917" t="s">
        <v>104</v>
      </c>
      <c r="AB917" t="s">
        <v>65</v>
      </c>
      <c r="AC917" t="s">
        <v>66</v>
      </c>
      <c r="AD917" t="s">
        <v>123</v>
      </c>
      <c r="AE917" t="s">
        <v>58</v>
      </c>
      <c r="AF917" t="str">
        <f>TEXT(Agricultural_Export_Analysis_Cleaned_Dataset[[#This Row],[Order_Date]],"mmm")</f>
        <v>Sep</v>
      </c>
      <c r="AG917" t="str">
        <f>TEXT(Agricultural_Export_Analysis_Cleaned_Dataset[[#This Row],[Order_Date]],"yyyy")</f>
        <v>2024</v>
      </c>
      <c r="AH917" t="str">
        <f>TEXT(Agricultural_Export_Analysis_Cleaned_Dataset[[#This Row],[Order_Date]],"ddd")</f>
        <v>Wed</v>
      </c>
      <c r="AI917" t="str">
        <f>TEXT(Agricultural_Export_Analysis_Cleaned_Dataset[[#This Row],[Ship_Date]],"yyyy")</f>
        <v>2024</v>
      </c>
      <c r="AJ917" t="str">
        <f>TEXT(Agricultural_Export_Analysis_Cleaned_Dataset[[#This Row],[Ship_Date]],"mmm")</f>
        <v>Oct</v>
      </c>
      <c r="AK917" t="str">
        <f>TEXT(Agricultural_Export_Analysis_Cleaned_Dataset[[#This Row],[Ship_Date]],"ddd")</f>
        <v>Thu</v>
      </c>
      <c r="AL917" t="str">
        <f>TEXT(Agricultural_Export_Analysis_Cleaned_Dataset[[#This Row],[Delivery_Date]],"yyyy")</f>
        <v>2024</v>
      </c>
      <c r="AM917" t="str">
        <f>TEXT(Agricultural_Export_Analysis_Cleaned_Dataset[[#This Row],[Delivery_Date]],"mmm")</f>
        <v>Oct</v>
      </c>
      <c r="AN917" t="str">
        <f>TEXT(Agricultural_Export_Analysis_Cleaned_Dataset[[#This Row],[Delivery_Date]],"ddd")</f>
        <v>Sat</v>
      </c>
      <c r="AO917">
        <f>Agricultural_Export_Analysis_Cleaned_Dataset[[#This Row],[Delivery_Date]]-Agricultural_Export_Analysis_Cleaned_Dataset[[#This Row],[Ship_Date]]</f>
        <v>9</v>
      </c>
      <c r="AP917">
        <f>Agricultural_Export_Analysis_Cleaned_Dataset[[#This Row],[Ship_Date]]-Agricultural_Export_Analysis_Cleaned_Dataset[[#This Row],[Order_Date]]</f>
        <v>8</v>
      </c>
      <c r="AQ917" s="4" t="str">
        <f>TEXT(Agricultural_Export_Analysis_Cleaned_Dataset[[#This Row],[Order_Date]],"mmm yyyy")</f>
        <v>Sep 2024</v>
      </c>
    </row>
    <row r="918" spans="1:43" x14ac:dyDescent="0.3">
      <c r="A918" t="s">
        <v>1905</v>
      </c>
      <c r="B918" t="s">
        <v>1906</v>
      </c>
      <c r="C918" s="2">
        <v>45766</v>
      </c>
      <c r="D918" s="2">
        <v>45768</v>
      </c>
      <c r="E918" s="2">
        <v>45783</v>
      </c>
      <c r="F918" t="s">
        <v>35</v>
      </c>
      <c r="G918" t="s">
        <v>50</v>
      </c>
      <c r="H918" t="s">
        <v>74</v>
      </c>
      <c r="I918" t="s">
        <v>52</v>
      </c>
      <c r="J918" t="s">
        <v>53</v>
      </c>
      <c r="K918" s="7">
        <v>0</v>
      </c>
      <c r="L918" t="s">
        <v>70</v>
      </c>
      <c r="M918" t="s">
        <v>71</v>
      </c>
      <c r="N918" t="s">
        <v>72</v>
      </c>
      <c r="O918">
        <v>1981</v>
      </c>
      <c r="P918" s="6">
        <v>289.98</v>
      </c>
      <c r="Q918" s="6">
        <v>574450.38</v>
      </c>
      <c r="R918" s="5">
        <v>0</v>
      </c>
      <c r="S918" s="6">
        <v>574450.38</v>
      </c>
      <c r="T918" s="6">
        <v>8828.23</v>
      </c>
      <c r="U918" s="6">
        <v>274265.62</v>
      </c>
      <c r="V918" s="6">
        <v>2926.7</v>
      </c>
      <c r="W918" s="6">
        <v>46554.52</v>
      </c>
      <c r="X918" s="6">
        <v>241875.31</v>
      </c>
      <c r="Y918" s="5">
        <v>0.42105518321704299</v>
      </c>
      <c r="Z918" t="s">
        <v>81</v>
      </c>
      <c r="AA918" t="s">
        <v>165</v>
      </c>
      <c r="AB918" t="s">
        <v>42</v>
      </c>
      <c r="AC918" t="s">
        <v>66</v>
      </c>
      <c r="AD918" t="s">
        <v>123</v>
      </c>
      <c r="AE918" t="s">
        <v>45</v>
      </c>
      <c r="AF918" t="str">
        <f>TEXT(Agricultural_Export_Analysis_Cleaned_Dataset[[#This Row],[Order_Date]],"mmm")</f>
        <v>Apr</v>
      </c>
      <c r="AG918" t="str">
        <f>TEXT(Agricultural_Export_Analysis_Cleaned_Dataset[[#This Row],[Order_Date]],"yyyy")</f>
        <v>2025</v>
      </c>
      <c r="AH918" t="str">
        <f>TEXT(Agricultural_Export_Analysis_Cleaned_Dataset[[#This Row],[Order_Date]],"ddd")</f>
        <v>Sat</v>
      </c>
      <c r="AI918" t="str">
        <f>TEXT(Agricultural_Export_Analysis_Cleaned_Dataset[[#This Row],[Ship_Date]],"yyyy")</f>
        <v>2025</v>
      </c>
      <c r="AJ918" t="str">
        <f>TEXT(Agricultural_Export_Analysis_Cleaned_Dataset[[#This Row],[Ship_Date]],"mmm")</f>
        <v>Apr</v>
      </c>
      <c r="AK918" t="str">
        <f>TEXT(Agricultural_Export_Analysis_Cleaned_Dataset[[#This Row],[Ship_Date]],"ddd")</f>
        <v>Mon</v>
      </c>
      <c r="AL918" t="str">
        <f>TEXT(Agricultural_Export_Analysis_Cleaned_Dataset[[#This Row],[Delivery_Date]],"yyyy")</f>
        <v>2025</v>
      </c>
      <c r="AM918" t="str">
        <f>TEXT(Agricultural_Export_Analysis_Cleaned_Dataset[[#This Row],[Delivery_Date]],"mmm")</f>
        <v>May</v>
      </c>
      <c r="AN918" t="str">
        <f>TEXT(Agricultural_Export_Analysis_Cleaned_Dataset[[#This Row],[Delivery_Date]],"ddd")</f>
        <v>Tue</v>
      </c>
      <c r="AO918">
        <f>Agricultural_Export_Analysis_Cleaned_Dataset[[#This Row],[Delivery_Date]]-Agricultural_Export_Analysis_Cleaned_Dataset[[#This Row],[Ship_Date]]</f>
        <v>15</v>
      </c>
      <c r="AP918">
        <f>Agricultural_Export_Analysis_Cleaned_Dataset[[#This Row],[Ship_Date]]-Agricultural_Export_Analysis_Cleaned_Dataset[[#This Row],[Order_Date]]</f>
        <v>2</v>
      </c>
      <c r="AQ918" s="4" t="str">
        <f>TEXT(Agricultural_Export_Analysis_Cleaned_Dataset[[#This Row],[Order_Date]],"mmm yyyy")</f>
        <v>Apr 2025</v>
      </c>
    </row>
    <row r="919" spans="1:43" x14ac:dyDescent="0.3">
      <c r="A919" t="s">
        <v>1907</v>
      </c>
      <c r="B919" t="s">
        <v>1908</v>
      </c>
      <c r="C919" s="2">
        <v>45787</v>
      </c>
      <c r="D919" s="2">
        <v>45792</v>
      </c>
      <c r="E919" s="2">
        <v>45813</v>
      </c>
      <c r="F919" t="s">
        <v>35</v>
      </c>
      <c r="G919" t="s">
        <v>203</v>
      </c>
      <c r="H919" t="s">
        <v>74</v>
      </c>
      <c r="I919" t="s">
        <v>91</v>
      </c>
      <c r="J919" t="s">
        <v>63</v>
      </c>
      <c r="K919" s="7">
        <v>0</v>
      </c>
      <c r="L919" t="s">
        <v>87</v>
      </c>
      <c r="M919" t="s">
        <v>107</v>
      </c>
      <c r="N919" t="s">
        <v>108</v>
      </c>
      <c r="O919">
        <v>458</v>
      </c>
      <c r="P919" s="6">
        <v>41.05</v>
      </c>
      <c r="Q919" s="6">
        <v>18800.900000000001</v>
      </c>
      <c r="R919" s="5">
        <v>0.15</v>
      </c>
      <c r="S919" s="6">
        <v>15980.764999999999</v>
      </c>
      <c r="T919" s="6">
        <v>6737.73</v>
      </c>
      <c r="U919" s="6">
        <v>7531.16</v>
      </c>
      <c r="V919" s="6">
        <v>1010.34</v>
      </c>
      <c r="W919" s="6">
        <v>343.12</v>
      </c>
      <c r="X919" s="6">
        <v>358.41500000000002</v>
      </c>
      <c r="Y919" s="5">
        <v>2.2427900041080601E-2</v>
      </c>
      <c r="Z919" t="s">
        <v>81</v>
      </c>
      <c r="AA919" t="s">
        <v>82</v>
      </c>
      <c r="AB919" t="s">
        <v>42</v>
      </c>
      <c r="AC919" t="s">
        <v>43</v>
      </c>
      <c r="AD919" t="s">
        <v>93</v>
      </c>
      <c r="AE919" t="s">
        <v>67</v>
      </c>
      <c r="AF919" t="str">
        <f>TEXT(Agricultural_Export_Analysis_Cleaned_Dataset[[#This Row],[Order_Date]],"mmm")</f>
        <v>May</v>
      </c>
      <c r="AG919" t="str">
        <f>TEXT(Agricultural_Export_Analysis_Cleaned_Dataset[[#This Row],[Order_Date]],"yyyy")</f>
        <v>2025</v>
      </c>
      <c r="AH919" t="str">
        <f>TEXT(Agricultural_Export_Analysis_Cleaned_Dataset[[#This Row],[Order_Date]],"ddd")</f>
        <v>Sat</v>
      </c>
      <c r="AI919" t="str">
        <f>TEXT(Agricultural_Export_Analysis_Cleaned_Dataset[[#This Row],[Ship_Date]],"yyyy")</f>
        <v>2025</v>
      </c>
      <c r="AJ919" t="str">
        <f>TEXT(Agricultural_Export_Analysis_Cleaned_Dataset[[#This Row],[Ship_Date]],"mmm")</f>
        <v>May</v>
      </c>
      <c r="AK919" t="str">
        <f>TEXT(Agricultural_Export_Analysis_Cleaned_Dataset[[#This Row],[Ship_Date]],"ddd")</f>
        <v>Thu</v>
      </c>
      <c r="AL919" t="str">
        <f>TEXT(Agricultural_Export_Analysis_Cleaned_Dataset[[#This Row],[Delivery_Date]],"yyyy")</f>
        <v>2025</v>
      </c>
      <c r="AM919" t="str">
        <f>TEXT(Agricultural_Export_Analysis_Cleaned_Dataset[[#This Row],[Delivery_Date]],"mmm")</f>
        <v>Jun</v>
      </c>
      <c r="AN919" t="str">
        <f>TEXT(Agricultural_Export_Analysis_Cleaned_Dataset[[#This Row],[Delivery_Date]],"ddd")</f>
        <v>Thu</v>
      </c>
      <c r="AO919">
        <f>Agricultural_Export_Analysis_Cleaned_Dataset[[#This Row],[Delivery_Date]]-Agricultural_Export_Analysis_Cleaned_Dataset[[#This Row],[Ship_Date]]</f>
        <v>21</v>
      </c>
      <c r="AP919">
        <f>Agricultural_Export_Analysis_Cleaned_Dataset[[#This Row],[Ship_Date]]-Agricultural_Export_Analysis_Cleaned_Dataset[[#This Row],[Order_Date]]</f>
        <v>5</v>
      </c>
      <c r="AQ919" s="4" t="str">
        <f>TEXT(Agricultural_Export_Analysis_Cleaned_Dataset[[#This Row],[Order_Date]],"mmm yyyy")</f>
        <v>May 2025</v>
      </c>
    </row>
    <row r="920" spans="1:43" x14ac:dyDescent="0.3">
      <c r="A920" t="s">
        <v>1909</v>
      </c>
      <c r="B920" t="s">
        <v>1910</v>
      </c>
      <c r="C920" s="2">
        <v>45775</v>
      </c>
      <c r="D920" s="2">
        <v>45777</v>
      </c>
      <c r="E920" s="2">
        <v>45815</v>
      </c>
      <c r="F920" t="s">
        <v>35</v>
      </c>
      <c r="G920" t="s">
        <v>8933</v>
      </c>
      <c r="H920" t="s">
        <v>37</v>
      </c>
      <c r="I920" t="s">
        <v>118</v>
      </c>
      <c r="J920" t="s">
        <v>63</v>
      </c>
      <c r="K920" s="7">
        <v>10</v>
      </c>
      <c r="L920" t="s">
        <v>87</v>
      </c>
      <c r="M920" t="s">
        <v>159</v>
      </c>
      <c r="N920" t="s">
        <v>160</v>
      </c>
      <c r="O920">
        <v>1264</v>
      </c>
      <c r="P920" s="6">
        <v>286.56</v>
      </c>
      <c r="Q920" s="6">
        <v>362211.84000000003</v>
      </c>
      <c r="R920" s="5">
        <v>0.05</v>
      </c>
      <c r="S920" s="6">
        <v>344101.24800000002</v>
      </c>
      <c r="T920" s="6">
        <v>6475.81</v>
      </c>
      <c r="U920" s="6">
        <v>244160.95</v>
      </c>
      <c r="V920" s="6">
        <v>481.36</v>
      </c>
      <c r="W920" s="6">
        <v>15728.55</v>
      </c>
      <c r="X920" s="6">
        <v>77254.577999999994</v>
      </c>
      <c r="Y920" s="5">
        <v>0.22451118224366301</v>
      </c>
      <c r="Z920" t="s">
        <v>81</v>
      </c>
      <c r="AA920" t="s">
        <v>165</v>
      </c>
      <c r="AB920" t="s">
        <v>56</v>
      </c>
      <c r="AC920" t="s">
        <v>43</v>
      </c>
      <c r="AD920" t="s">
        <v>123</v>
      </c>
      <c r="AE920" t="s">
        <v>58</v>
      </c>
      <c r="AF920" t="str">
        <f>TEXT(Agricultural_Export_Analysis_Cleaned_Dataset[[#This Row],[Order_Date]],"mmm")</f>
        <v>Apr</v>
      </c>
      <c r="AG920" t="str">
        <f>TEXT(Agricultural_Export_Analysis_Cleaned_Dataset[[#This Row],[Order_Date]],"yyyy")</f>
        <v>2025</v>
      </c>
      <c r="AH920" t="str">
        <f>TEXT(Agricultural_Export_Analysis_Cleaned_Dataset[[#This Row],[Order_Date]],"ddd")</f>
        <v>Mon</v>
      </c>
      <c r="AI920" t="str">
        <f>TEXT(Agricultural_Export_Analysis_Cleaned_Dataset[[#This Row],[Ship_Date]],"yyyy")</f>
        <v>2025</v>
      </c>
      <c r="AJ920" t="str">
        <f>TEXT(Agricultural_Export_Analysis_Cleaned_Dataset[[#This Row],[Ship_Date]],"mmm")</f>
        <v>Apr</v>
      </c>
      <c r="AK920" t="str">
        <f>TEXT(Agricultural_Export_Analysis_Cleaned_Dataset[[#This Row],[Ship_Date]],"ddd")</f>
        <v>Wed</v>
      </c>
      <c r="AL920" t="str">
        <f>TEXT(Agricultural_Export_Analysis_Cleaned_Dataset[[#This Row],[Delivery_Date]],"yyyy")</f>
        <v>2025</v>
      </c>
      <c r="AM920" t="str">
        <f>TEXT(Agricultural_Export_Analysis_Cleaned_Dataset[[#This Row],[Delivery_Date]],"mmm")</f>
        <v>Jun</v>
      </c>
      <c r="AN920" t="str">
        <f>TEXT(Agricultural_Export_Analysis_Cleaned_Dataset[[#This Row],[Delivery_Date]],"ddd")</f>
        <v>Sat</v>
      </c>
      <c r="AO920">
        <f>Agricultural_Export_Analysis_Cleaned_Dataset[[#This Row],[Delivery_Date]]-Agricultural_Export_Analysis_Cleaned_Dataset[[#This Row],[Ship_Date]]</f>
        <v>38</v>
      </c>
      <c r="AP920">
        <f>Agricultural_Export_Analysis_Cleaned_Dataset[[#This Row],[Ship_Date]]-Agricultural_Export_Analysis_Cleaned_Dataset[[#This Row],[Order_Date]]</f>
        <v>2</v>
      </c>
      <c r="AQ920" s="4" t="str">
        <f>TEXT(Agricultural_Export_Analysis_Cleaned_Dataset[[#This Row],[Order_Date]],"mmm yyyy")</f>
        <v>Apr 2025</v>
      </c>
    </row>
    <row r="921" spans="1:43" x14ac:dyDescent="0.3">
      <c r="A921" t="s">
        <v>1911</v>
      </c>
      <c r="B921" t="s">
        <v>1912</v>
      </c>
      <c r="C921" s="2">
        <v>45479</v>
      </c>
      <c r="D921" s="2">
        <v>45481</v>
      </c>
      <c r="E921" s="2">
        <v>45510</v>
      </c>
      <c r="F921" t="s">
        <v>35</v>
      </c>
      <c r="G921" t="s">
        <v>8932</v>
      </c>
      <c r="H921" t="s">
        <v>51</v>
      </c>
      <c r="I921" t="s">
        <v>38</v>
      </c>
      <c r="J921" t="s">
        <v>63</v>
      </c>
      <c r="K921" s="7">
        <v>15</v>
      </c>
      <c r="L921" t="s">
        <v>135</v>
      </c>
      <c r="M921" t="s">
        <v>33</v>
      </c>
      <c r="N921" t="s">
        <v>34</v>
      </c>
      <c r="O921">
        <v>122</v>
      </c>
      <c r="P921" s="6">
        <v>143.75</v>
      </c>
      <c r="Q921" s="6">
        <v>17537.5</v>
      </c>
      <c r="R921" s="5">
        <v>0</v>
      </c>
      <c r="S921" s="6">
        <v>17537.5</v>
      </c>
      <c r="T921" s="6">
        <v>11732.91</v>
      </c>
      <c r="U921" s="6">
        <v>8700.68</v>
      </c>
      <c r="V921" s="6">
        <v>2025.56</v>
      </c>
      <c r="W921" s="6">
        <v>1058.01</v>
      </c>
      <c r="X921" s="6">
        <v>-5979.66</v>
      </c>
      <c r="Y921" s="5">
        <v>-0.340964219529579</v>
      </c>
      <c r="Z921" t="s">
        <v>103</v>
      </c>
      <c r="AA921" t="s">
        <v>119</v>
      </c>
      <c r="AB921" t="s">
        <v>56</v>
      </c>
      <c r="AC921" t="s">
        <v>76</v>
      </c>
      <c r="AD921" t="s">
        <v>84</v>
      </c>
      <c r="AE921" t="s">
        <v>45</v>
      </c>
      <c r="AF921" t="str">
        <f>TEXT(Agricultural_Export_Analysis_Cleaned_Dataset[[#This Row],[Order_Date]],"mmm")</f>
        <v>Jul</v>
      </c>
      <c r="AG921" t="str">
        <f>TEXT(Agricultural_Export_Analysis_Cleaned_Dataset[[#This Row],[Order_Date]],"yyyy")</f>
        <v>2024</v>
      </c>
      <c r="AH921" t="str">
        <f>TEXT(Agricultural_Export_Analysis_Cleaned_Dataset[[#This Row],[Order_Date]],"ddd")</f>
        <v>Sat</v>
      </c>
      <c r="AI921" t="str">
        <f>TEXT(Agricultural_Export_Analysis_Cleaned_Dataset[[#This Row],[Ship_Date]],"yyyy")</f>
        <v>2024</v>
      </c>
      <c r="AJ921" t="str">
        <f>TEXT(Agricultural_Export_Analysis_Cleaned_Dataset[[#This Row],[Ship_Date]],"mmm")</f>
        <v>Jul</v>
      </c>
      <c r="AK921" t="str">
        <f>TEXT(Agricultural_Export_Analysis_Cleaned_Dataset[[#This Row],[Ship_Date]],"ddd")</f>
        <v>Mon</v>
      </c>
      <c r="AL921" t="str">
        <f>TEXT(Agricultural_Export_Analysis_Cleaned_Dataset[[#This Row],[Delivery_Date]],"yyyy")</f>
        <v>2024</v>
      </c>
      <c r="AM921" t="str">
        <f>TEXT(Agricultural_Export_Analysis_Cleaned_Dataset[[#This Row],[Delivery_Date]],"mmm")</f>
        <v>Aug</v>
      </c>
      <c r="AN921" t="str">
        <f>TEXT(Agricultural_Export_Analysis_Cleaned_Dataset[[#This Row],[Delivery_Date]],"ddd")</f>
        <v>Tue</v>
      </c>
      <c r="AO921">
        <f>Agricultural_Export_Analysis_Cleaned_Dataset[[#This Row],[Delivery_Date]]-Agricultural_Export_Analysis_Cleaned_Dataset[[#This Row],[Ship_Date]]</f>
        <v>29</v>
      </c>
      <c r="AP921">
        <f>Agricultural_Export_Analysis_Cleaned_Dataset[[#This Row],[Ship_Date]]-Agricultural_Export_Analysis_Cleaned_Dataset[[#This Row],[Order_Date]]</f>
        <v>2</v>
      </c>
      <c r="AQ921" s="4" t="str">
        <f>TEXT(Agricultural_Export_Analysis_Cleaned_Dataset[[#This Row],[Order_Date]],"mmm yyyy")</f>
        <v>Jul 2024</v>
      </c>
    </row>
    <row r="922" spans="1:43" x14ac:dyDescent="0.3">
      <c r="A922" t="s">
        <v>1913</v>
      </c>
      <c r="B922" t="s">
        <v>1914</v>
      </c>
      <c r="C922" s="2">
        <v>45549</v>
      </c>
      <c r="D922" s="2">
        <v>45554</v>
      </c>
      <c r="E922" s="2">
        <v>45578</v>
      </c>
      <c r="F922" t="s">
        <v>35</v>
      </c>
      <c r="G922" t="s">
        <v>203</v>
      </c>
      <c r="H922" t="s">
        <v>37</v>
      </c>
      <c r="I922" t="s">
        <v>118</v>
      </c>
      <c r="J922" t="s">
        <v>53</v>
      </c>
      <c r="K922" s="7">
        <v>2</v>
      </c>
      <c r="L922" t="s">
        <v>80</v>
      </c>
      <c r="M922" t="s">
        <v>101</v>
      </c>
      <c r="N922" t="s">
        <v>102</v>
      </c>
      <c r="O922">
        <v>880</v>
      </c>
      <c r="P922" s="6">
        <v>433.78</v>
      </c>
      <c r="Q922" s="6">
        <v>381726.4</v>
      </c>
      <c r="R922" s="5">
        <v>0.15</v>
      </c>
      <c r="S922" s="6">
        <v>324467.44</v>
      </c>
      <c r="T922" s="6">
        <v>6724.37</v>
      </c>
      <c r="U922" s="6">
        <v>149798.60999999999</v>
      </c>
      <c r="V922" s="6">
        <v>661.89</v>
      </c>
      <c r="W922" s="6">
        <v>24268.66</v>
      </c>
      <c r="X922" s="6">
        <v>143013.91</v>
      </c>
      <c r="Y922" s="5">
        <v>0.44076505796698701</v>
      </c>
      <c r="Z922" t="s">
        <v>103</v>
      </c>
      <c r="AA922" t="s">
        <v>104</v>
      </c>
      <c r="AB922" t="s">
        <v>83</v>
      </c>
      <c r="AC922" t="s">
        <v>76</v>
      </c>
      <c r="AD922" t="s">
        <v>93</v>
      </c>
      <c r="AE922" t="s">
        <v>58</v>
      </c>
      <c r="AF922" t="str">
        <f>TEXT(Agricultural_Export_Analysis_Cleaned_Dataset[[#This Row],[Order_Date]],"mmm")</f>
        <v>Sep</v>
      </c>
      <c r="AG922" t="str">
        <f>TEXT(Agricultural_Export_Analysis_Cleaned_Dataset[[#This Row],[Order_Date]],"yyyy")</f>
        <v>2024</v>
      </c>
      <c r="AH922" t="str">
        <f>TEXT(Agricultural_Export_Analysis_Cleaned_Dataset[[#This Row],[Order_Date]],"ddd")</f>
        <v>Sat</v>
      </c>
      <c r="AI922" t="str">
        <f>TEXT(Agricultural_Export_Analysis_Cleaned_Dataset[[#This Row],[Ship_Date]],"yyyy")</f>
        <v>2024</v>
      </c>
      <c r="AJ922" t="str">
        <f>TEXT(Agricultural_Export_Analysis_Cleaned_Dataset[[#This Row],[Ship_Date]],"mmm")</f>
        <v>Sep</v>
      </c>
      <c r="AK922" t="str">
        <f>TEXT(Agricultural_Export_Analysis_Cleaned_Dataset[[#This Row],[Ship_Date]],"ddd")</f>
        <v>Thu</v>
      </c>
      <c r="AL922" t="str">
        <f>TEXT(Agricultural_Export_Analysis_Cleaned_Dataset[[#This Row],[Delivery_Date]],"yyyy")</f>
        <v>2024</v>
      </c>
      <c r="AM922" t="str">
        <f>TEXT(Agricultural_Export_Analysis_Cleaned_Dataset[[#This Row],[Delivery_Date]],"mmm")</f>
        <v>Oct</v>
      </c>
      <c r="AN922" t="str">
        <f>TEXT(Agricultural_Export_Analysis_Cleaned_Dataset[[#This Row],[Delivery_Date]],"ddd")</f>
        <v>Sun</v>
      </c>
      <c r="AO922">
        <f>Agricultural_Export_Analysis_Cleaned_Dataset[[#This Row],[Delivery_Date]]-Agricultural_Export_Analysis_Cleaned_Dataset[[#This Row],[Ship_Date]]</f>
        <v>24</v>
      </c>
      <c r="AP922">
        <f>Agricultural_Export_Analysis_Cleaned_Dataset[[#This Row],[Ship_Date]]-Agricultural_Export_Analysis_Cleaned_Dataset[[#This Row],[Order_Date]]</f>
        <v>5</v>
      </c>
      <c r="AQ922" s="4" t="str">
        <f>TEXT(Agricultural_Export_Analysis_Cleaned_Dataset[[#This Row],[Order_Date]],"mmm yyyy")</f>
        <v>Sep 2024</v>
      </c>
    </row>
    <row r="923" spans="1:43" x14ac:dyDescent="0.3">
      <c r="A923" t="s">
        <v>1915</v>
      </c>
      <c r="B923" t="s">
        <v>1916</v>
      </c>
      <c r="C923" s="2">
        <v>45635</v>
      </c>
      <c r="D923" s="2">
        <v>45641</v>
      </c>
      <c r="E923" s="2">
        <v>45657</v>
      </c>
      <c r="F923" t="s">
        <v>35</v>
      </c>
      <c r="G923" t="s">
        <v>36</v>
      </c>
      <c r="H923" t="s">
        <v>74</v>
      </c>
      <c r="I923" t="s">
        <v>97</v>
      </c>
      <c r="J923" t="s">
        <v>39</v>
      </c>
      <c r="K923" s="7">
        <v>0</v>
      </c>
      <c r="L923" t="s">
        <v>80</v>
      </c>
      <c r="M923" t="s">
        <v>71</v>
      </c>
      <c r="N923" t="s">
        <v>72</v>
      </c>
      <c r="O923">
        <v>734</v>
      </c>
      <c r="P923" s="6">
        <v>45.48</v>
      </c>
      <c r="Q923" s="6">
        <v>33382.32</v>
      </c>
      <c r="R923" s="5">
        <v>0.15</v>
      </c>
      <c r="S923" s="6">
        <v>28374.972000000002</v>
      </c>
      <c r="T923" s="6">
        <v>10717.97</v>
      </c>
      <c r="U923" s="6">
        <v>20659.919999999998</v>
      </c>
      <c r="V923" s="6">
        <v>1241.07</v>
      </c>
      <c r="W923" s="6">
        <v>1841.49</v>
      </c>
      <c r="X923" s="6">
        <v>-6085.4780000000001</v>
      </c>
      <c r="Y923" s="5">
        <v>-0.214466396654065</v>
      </c>
      <c r="Z923" t="s">
        <v>54</v>
      </c>
      <c r="AA923" t="s">
        <v>55</v>
      </c>
      <c r="AB923" t="s">
        <v>65</v>
      </c>
      <c r="AC923" t="s">
        <v>43</v>
      </c>
      <c r="AD923" t="s">
        <v>57</v>
      </c>
      <c r="AE923" t="s">
        <v>67</v>
      </c>
      <c r="AF923" t="str">
        <f>TEXT(Agricultural_Export_Analysis_Cleaned_Dataset[[#This Row],[Order_Date]],"mmm")</f>
        <v>Dec</v>
      </c>
      <c r="AG923" t="str">
        <f>TEXT(Agricultural_Export_Analysis_Cleaned_Dataset[[#This Row],[Order_Date]],"yyyy")</f>
        <v>2024</v>
      </c>
      <c r="AH923" t="str">
        <f>TEXT(Agricultural_Export_Analysis_Cleaned_Dataset[[#This Row],[Order_Date]],"ddd")</f>
        <v>Mon</v>
      </c>
      <c r="AI923" t="str">
        <f>TEXT(Agricultural_Export_Analysis_Cleaned_Dataset[[#This Row],[Ship_Date]],"yyyy")</f>
        <v>2024</v>
      </c>
      <c r="AJ923" t="str">
        <f>TEXT(Agricultural_Export_Analysis_Cleaned_Dataset[[#This Row],[Ship_Date]],"mmm")</f>
        <v>Dec</v>
      </c>
      <c r="AK923" t="str">
        <f>TEXT(Agricultural_Export_Analysis_Cleaned_Dataset[[#This Row],[Ship_Date]],"ddd")</f>
        <v>Sun</v>
      </c>
      <c r="AL923" t="str">
        <f>TEXT(Agricultural_Export_Analysis_Cleaned_Dataset[[#This Row],[Delivery_Date]],"yyyy")</f>
        <v>2024</v>
      </c>
      <c r="AM923" t="str">
        <f>TEXT(Agricultural_Export_Analysis_Cleaned_Dataset[[#This Row],[Delivery_Date]],"mmm")</f>
        <v>Dec</v>
      </c>
      <c r="AN923" t="str">
        <f>TEXT(Agricultural_Export_Analysis_Cleaned_Dataset[[#This Row],[Delivery_Date]],"ddd")</f>
        <v>Tue</v>
      </c>
      <c r="AO923">
        <f>Agricultural_Export_Analysis_Cleaned_Dataset[[#This Row],[Delivery_Date]]-Agricultural_Export_Analysis_Cleaned_Dataset[[#This Row],[Ship_Date]]</f>
        <v>16</v>
      </c>
      <c r="AP923">
        <f>Agricultural_Export_Analysis_Cleaned_Dataset[[#This Row],[Ship_Date]]-Agricultural_Export_Analysis_Cleaned_Dataset[[#This Row],[Order_Date]]</f>
        <v>6</v>
      </c>
      <c r="AQ923" s="4" t="str">
        <f>TEXT(Agricultural_Export_Analysis_Cleaned_Dataset[[#This Row],[Order_Date]],"mmm yyyy")</f>
        <v>Dec 2024</v>
      </c>
    </row>
    <row r="924" spans="1:43" x14ac:dyDescent="0.3">
      <c r="A924" t="s">
        <v>1917</v>
      </c>
      <c r="B924" t="s">
        <v>1918</v>
      </c>
      <c r="C924" s="2">
        <v>45394</v>
      </c>
      <c r="D924" s="2">
        <v>45396</v>
      </c>
      <c r="E924" s="2">
        <v>45415</v>
      </c>
      <c r="F924" t="s">
        <v>35</v>
      </c>
      <c r="G924" t="s">
        <v>50</v>
      </c>
      <c r="H924" t="s">
        <v>74</v>
      </c>
      <c r="I924" t="s">
        <v>52</v>
      </c>
      <c r="J924" t="s">
        <v>63</v>
      </c>
      <c r="K924" s="7">
        <v>0</v>
      </c>
      <c r="L924" t="s">
        <v>70</v>
      </c>
      <c r="M924" t="s">
        <v>33</v>
      </c>
      <c r="N924" t="s">
        <v>34</v>
      </c>
      <c r="O924">
        <v>137</v>
      </c>
      <c r="P924" s="6">
        <v>256.82</v>
      </c>
      <c r="Q924" s="6">
        <v>35184.339999999997</v>
      </c>
      <c r="R924" s="5">
        <v>0.1</v>
      </c>
      <c r="S924" s="6">
        <v>31665.905999999999</v>
      </c>
      <c r="T924" s="6">
        <v>10158.19</v>
      </c>
      <c r="U924" s="6">
        <v>21190.38</v>
      </c>
      <c r="V924" s="6">
        <v>1840.26</v>
      </c>
      <c r="W924" s="6">
        <v>3449.95</v>
      </c>
      <c r="X924" s="6">
        <v>-4972.8739999999998</v>
      </c>
      <c r="Y924" s="5">
        <v>-0.15704189862750201</v>
      </c>
      <c r="Z924" t="s">
        <v>81</v>
      </c>
      <c r="AA924" t="s">
        <v>165</v>
      </c>
      <c r="AB924" t="s">
        <v>56</v>
      </c>
      <c r="AC924" t="s">
        <v>66</v>
      </c>
      <c r="AD924" t="s">
        <v>44</v>
      </c>
      <c r="AE924" t="s">
        <v>67</v>
      </c>
      <c r="AF924" t="str">
        <f>TEXT(Agricultural_Export_Analysis_Cleaned_Dataset[[#This Row],[Order_Date]],"mmm")</f>
        <v>Apr</v>
      </c>
      <c r="AG924" t="str">
        <f>TEXT(Agricultural_Export_Analysis_Cleaned_Dataset[[#This Row],[Order_Date]],"yyyy")</f>
        <v>2024</v>
      </c>
      <c r="AH924" t="str">
        <f>TEXT(Agricultural_Export_Analysis_Cleaned_Dataset[[#This Row],[Order_Date]],"ddd")</f>
        <v>Fri</v>
      </c>
      <c r="AI924" t="str">
        <f>TEXT(Agricultural_Export_Analysis_Cleaned_Dataset[[#This Row],[Ship_Date]],"yyyy")</f>
        <v>2024</v>
      </c>
      <c r="AJ924" t="str">
        <f>TEXT(Agricultural_Export_Analysis_Cleaned_Dataset[[#This Row],[Ship_Date]],"mmm")</f>
        <v>Apr</v>
      </c>
      <c r="AK924" t="str">
        <f>TEXT(Agricultural_Export_Analysis_Cleaned_Dataset[[#This Row],[Ship_Date]],"ddd")</f>
        <v>Sun</v>
      </c>
      <c r="AL924" t="str">
        <f>TEXT(Agricultural_Export_Analysis_Cleaned_Dataset[[#This Row],[Delivery_Date]],"yyyy")</f>
        <v>2024</v>
      </c>
      <c r="AM924" t="str">
        <f>TEXT(Agricultural_Export_Analysis_Cleaned_Dataset[[#This Row],[Delivery_Date]],"mmm")</f>
        <v>May</v>
      </c>
      <c r="AN924" t="str">
        <f>TEXT(Agricultural_Export_Analysis_Cleaned_Dataset[[#This Row],[Delivery_Date]],"ddd")</f>
        <v>Fri</v>
      </c>
      <c r="AO924">
        <f>Agricultural_Export_Analysis_Cleaned_Dataset[[#This Row],[Delivery_Date]]-Agricultural_Export_Analysis_Cleaned_Dataset[[#This Row],[Ship_Date]]</f>
        <v>19</v>
      </c>
      <c r="AP924">
        <f>Agricultural_Export_Analysis_Cleaned_Dataset[[#This Row],[Ship_Date]]-Agricultural_Export_Analysis_Cleaned_Dataset[[#This Row],[Order_Date]]</f>
        <v>2</v>
      </c>
      <c r="AQ924" s="4" t="str">
        <f>TEXT(Agricultural_Export_Analysis_Cleaned_Dataset[[#This Row],[Order_Date]],"mmm yyyy")</f>
        <v>Apr 2024</v>
      </c>
    </row>
    <row r="925" spans="1:43" x14ac:dyDescent="0.3">
      <c r="A925" t="s">
        <v>1919</v>
      </c>
      <c r="B925" t="s">
        <v>1920</v>
      </c>
      <c r="C925" s="2">
        <v>45531</v>
      </c>
      <c r="D925" s="2">
        <v>45537</v>
      </c>
      <c r="E925" s="2">
        <v>45568</v>
      </c>
      <c r="F925" t="s">
        <v>35</v>
      </c>
      <c r="G925" t="s">
        <v>8934</v>
      </c>
      <c r="H925" t="s">
        <v>37</v>
      </c>
      <c r="I925" t="s">
        <v>97</v>
      </c>
      <c r="J925" t="s">
        <v>63</v>
      </c>
      <c r="K925" s="7">
        <v>4</v>
      </c>
      <c r="L925" t="s">
        <v>80</v>
      </c>
      <c r="M925" t="s">
        <v>159</v>
      </c>
      <c r="N925" t="s">
        <v>160</v>
      </c>
      <c r="O925">
        <v>160</v>
      </c>
      <c r="P925" s="6">
        <v>349.63</v>
      </c>
      <c r="Q925" s="6">
        <v>55940.800000000003</v>
      </c>
      <c r="R925" s="5">
        <v>0.05</v>
      </c>
      <c r="S925" s="6">
        <v>53143.76</v>
      </c>
      <c r="T925" s="6">
        <v>845</v>
      </c>
      <c r="U925" s="6">
        <v>26596.17</v>
      </c>
      <c r="V925" s="6">
        <v>2179.5500000000002</v>
      </c>
      <c r="W925" s="6">
        <v>3034.24</v>
      </c>
      <c r="X925" s="6">
        <v>20488.8</v>
      </c>
      <c r="Y925" s="5">
        <v>0.38553538552785899</v>
      </c>
      <c r="Z925" t="s">
        <v>103</v>
      </c>
      <c r="AA925" t="s">
        <v>177</v>
      </c>
      <c r="AB925" t="s">
        <v>83</v>
      </c>
      <c r="AC925" t="s">
        <v>66</v>
      </c>
      <c r="AD925" t="s">
        <v>98</v>
      </c>
      <c r="AE925" t="s">
        <v>45</v>
      </c>
      <c r="AF925" t="str">
        <f>TEXT(Agricultural_Export_Analysis_Cleaned_Dataset[[#This Row],[Order_Date]],"mmm")</f>
        <v>Aug</v>
      </c>
      <c r="AG925" t="str">
        <f>TEXT(Agricultural_Export_Analysis_Cleaned_Dataset[[#This Row],[Order_Date]],"yyyy")</f>
        <v>2024</v>
      </c>
      <c r="AH925" t="str">
        <f>TEXT(Agricultural_Export_Analysis_Cleaned_Dataset[[#This Row],[Order_Date]],"ddd")</f>
        <v>Tue</v>
      </c>
      <c r="AI925" t="str">
        <f>TEXT(Agricultural_Export_Analysis_Cleaned_Dataset[[#This Row],[Ship_Date]],"yyyy")</f>
        <v>2024</v>
      </c>
      <c r="AJ925" t="str">
        <f>TEXT(Agricultural_Export_Analysis_Cleaned_Dataset[[#This Row],[Ship_Date]],"mmm")</f>
        <v>Sep</v>
      </c>
      <c r="AK925" t="str">
        <f>TEXT(Agricultural_Export_Analysis_Cleaned_Dataset[[#This Row],[Ship_Date]],"ddd")</f>
        <v>Mon</v>
      </c>
      <c r="AL925" t="str">
        <f>TEXT(Agricultural_Export_Analysis_Cleaned_Dataset[[#This Row],[Delivery_Date]],"yyyy")</f>
        <v>2024</v>
      </c>
      <c r="AM925" t="str">
        <f>TEXT(Agricultural_Export_Analysis_Cleaned_Dataset[[#This Row],[Delivery_Date]],"mmm")</f>
        <v>Oct</v>
      </c>
      <c r="AN925" t="str">
        <f>TEXT(Agricultural_Export_Analysis_Cleaned_Dataset[[#This Row],[Delivery_Date]],"ddd")</f>
        <v>Thu</v>
      </c>
      <c r="AO925">
        <f>Agricultural_Export_Analysis_Cleaned_Dataset[[#This Row],[Delivery_Date]]-Agricultural_Export_Analysis_Cleaned_Dataset[[#This Row],[Ship_Date]]</f>
        <v>31</v>
      </c>
      <c r="AP925">
        <f>Agricultural_Export_Analysis_Cleaned_Dataset[[#This Row],[Ship_Date]]-Agricultural_Export_Analysis_Cleaned_Dataset[[#This Row],[Order_Date]]</f>
        <v>6</v>
      </c>
      <c r="AQ925" s="4" t="str">
        <f>TEXT(Agricultural_Export_Analysis_Cleaned_Dataset[[#This Row],[Order_Date]],"mmm yyyy")</f>
        <v>Aug 2024</v>
      </c>
    </row>
    <row r="926" spans="1:43" x14ac:dyDescent="0.3">
      <c r="A926" t="s">
        <v>1921</v>
      </c>
      <c r="B926" t="s">
        <v>1922</v>
      </c>
      <c r="C926" s="2">
        <v>45372</v>
      </c>
      <c r="D926" s="2">
        <v>45378</v>
      </c>
      <c r="E926" s="2">
        <v>45393</v>
      </c>
      <c r="F926" t="s">
        <v>35</v>
      </c>
      <c r="G926" t="s">
        <v>203</v>
      </c>
      <c r="H926" t="s">
        <v>74</v>
      </c>
      <c r="I926" t="s">
        <v>38</v>
      </c>
      <c r="J926" t="s">
        <v>53</v>
      </c>
      <c r="K926" s="7">
        <v>0</v>
      </c>
      <c r="L926" t="s">
        <v>80</v>
      </c>
      <c r="M926" t="s">
        <v>71</v>
      </c>
      <c r="N926" t="s">
        <v>72</v>
      </c>
      <c r="O926">
        <v>1835</v>
      </c>
      <c r="P926" s="6">
        <v>481.75</v>
      </c>
      <c r="Q926" s="6">
        <v>884011.25</v>
      </c>
      <c r="R926" s="5">
        <v>0</v>
      </c>
      <c r="S926" s="6">
        <v>884011.25</v>
      </c>
      <c r="T926" s="6">
        <v>6556.37</v>
      </c>
      <c r="U926" s="6">
        <v>439682.98</v>
      </c>
      <c r="V926" s="6">
        <v>2456.12</v>
      </c>
      <c r="W926" s="6">
        <v>98918.46</v>
      </c>
      <c r="X926" s="6">
        <v>336397.32</v>
      </c>
      <c r="Y926" s="5">
        <v>0.38053511196831502</v>
      </c>
      <c r="Z926" t="s">
        <v>40</v>
      </c>
      <c r="AA926" t="s">
        <v>41</v>
      </c>
      <c r="AB926" t="s">
        <v>83</v>
      </c>
      <c r="AC926" t="s">
        <v>43</v>
      </c>
      <c r="AD926" t="s">
        <v>93</v>
      </c>
      <c r="AE926" t="s">
        <v>67</v>
      </c>
      <c r="AF926" t="str">
        <f>TEXT(Agricultural_Export_Analysis_Cleaned_Dataset[[#This Row],[Order_Date]],"mmm")</f>
        <v>Mar</v>
      </c>
      <c r="AG926" t="str">
        <f>TEXT(Agricultural_Export_Analysis_Cleaned_Dataset[[#This Row],[Order_Date]],"yyyy")</f>
        <v>2024</v>
      </c>
      <c r="AH926" t="str">
        <f>TEXT(Agricultural_Export_Analysis_Cleaned_Dataset[[#This Row],[Order_Date]],"ddd")</f>
        <v>Thu</v>
      </c>
      <c r="AI926" t="str">
        <f>TEXT(Agricultural_Export_Analysis_Cleaned_Dataset[[#This Row],[Ship_Date]],"yyyy")</f>
        <v>2024</v>
      </c>
      <c r="AJ926" t="str">
        <f>TEXT(Agricultural_Export_Analysis_Cleaned_Dataset[[#This Row],[Ship_Date]],"mmm")</f>
        <v>Mar</v>
      </c>
      <c r="AK926" t="str">
        <f>TEXT(Agricultural_Export_Analysis_Cleaned_Dataset[[#This Row],[Ship_Date]],"ddd")</f>
        <v>Wed</v>
      </c>
      <c r="AL926" t="str">
        <f>TEXT(Agricultural_Export_Analysis_Cleaned_Dataset[[#This Row],[Delivery_Date]],"yyyy")</f>
        <v>2024</v>
      </c>
      <c r="AM926" t="str">
        <f>TEXT(Agricultural_Export_Analysis_Cleaned_Dataset[[#This Row],[Delivery_Date]],"mmm")</f>
        <v>Apr</v>
      </c>
      <c r="AN926" t="str">
        <f>TEXT(Agricultural_Export_Analysis_Cleaned_Dataset[[#This Row],[Delivery_Date]],"ddd")</f>
        <v>Thu</v>
      </c>
      <c r="AO926">
        <f>Agricultural_Export_Analysis_Cleaned_Dataset[[#This Row],[Delivery_Date]]-Agricultural_Export_Analysis_Cleaned_Dataset[[#This Row],[Ship_Date]]</f>
        <v>15</v>
      </c>
      <c r="AP926">
        <f>Agricultural_Export_Analysis_Cleaned_Dataset[[#This Row],[Ship_Date]]-Agricultural_Export_Analysis_Cleaned_Dataset[[#This Row],[Order_Date]]</f>
        <v>6</v>
      </c>
      <c r="AQ926" s="4" t="str">
        <f>TEXT(Agricultural_Export_Analysis_Cleaned_Dataset[[#This Row],[Order_Date]],"mmm yyyy")</f>
        <v>Mar 2024</v>
      </c>
    </row>
    <row r="927" spans="1:43" x14ac:dyDescent="0.3">
      <c r="A927" t="s">
        <v>1923</v>
      </c>
      <c r="B927" t="s">
        <v>1924</v>
      </c>
      <c r="C927" s="2">
        <v>45901</v>
      </c>
      <c r="D927" s="2">
        <v>45910</v>
      </c>
      <c r="E927" s="2">
        <v>45926</v>
      </c>
      <c r="F927" t="s">
        <v>35</v>
      </c>
      <c r="G927" t="s">
        <v>36</v>
      </c>
      <c r="H927" t="s">
        <v>74</v>
      </c>
      <c r="I927" t="s">
        <v>52</v>
      </c>
      <c r="J927" t="s">
        <v>39</v>
      </c>
      <c r="K927" s="7">
        <v>0</v>
      </c>
      <c r="L927" t="s">
        <v>32</v>
      </c>
      <c r="M927" t="s">
        <v>101</v>
      </c>
      <c r="N927" t="s">
        <v>102</v>
      </c>
      <c r="O927">
        <v>947</v>
      </c>
      <c r="P927" s="6">
        <v>155.61000000000001</v>
      </c>
      <c r="Q927" s="6">
        <v>147362.67000000001</v>
      </c>
      <c r="R927" s="5">
        <v>0.15</v>
      </c>
      <c r="S927" s="6">
        <v>125258.26949999999</v>
      </c>
      <c r="T927" s="6">
        <v>6922.66</v>
      </c>
      <c r="U927" s="6">
        <v>60119.95</v>
      </c>
      <c r="V927" s="6">
        <v>654.66</v>
      </c>
      <c r="W927" s="6">
        <v>4122.6899999999996</v>
      </c>
      <c r="X927" s="6">
        <v>53438.309500000003</v>
      </c>
      <c r="Y927" s="5">
        <v>0.42662500219197103</v>
      </c>
      <c r="Z927" t="s">
        <v>103</v>
      </c>
      <c r="AA927" t="s">
        <v>104</v>
      </c>
      <c r="AB927" t="s">
        <v>65</v>
      </c>
      <c r="AC927" t="s">
        <v>66</v>
      </c>
      <c r="AD927" t="s">
        <v>57</v>
      </c>
      <c r="AE927" t="s">
        <v>45</v>
      </c>
      <c r="AF927" t="str">
        <f>TEXT(Agricultural_Export_Analysis_Cleaned_Dataset[[#This Row],[Order_Date]],"mmm")</f>
        <v>Sep</v>
      </c>
      <c r="AG927" t="str">
        <f>TEXT(Agricultural_Export_Analysis_Cleaned_Dataset[[#This Row],[Order_Date]],"yyyy")</f>
        <v>2025</v>
      </c>
      <c r="AH927" t="str">
        <f>TEXT(Agricultural_Export_Analysis_Cleaned_Dataset[[#This Row],[Order_Date]],"ddd")</f>
        <v>Mon</v>
      </c>
      <c r="AI927" t="str">
        <f>TEXT(Agricultural_Export_Analysis_Cleaned_Dataset[[#This Row],[Ship_Date]],"yyyy")</f>
        <v>2025</v>
      </c>
      <c r="AJ927" t="str">
        <f>TEXT(Agricultural_Export_Analysis_Cleaned_Dataset[[#This Row],[Ship_Date]],"mmm")</f>
        <v>Sep</v>
      </c>
      <c r="AK927" t="str">
        <f>TEXT(Agricultural_Export_Analysis_Cleaned_Dataset[[#This Row],[Ship_Date]],"ddd")</f>
        <v>Wed</v>
      </c>
      <c r="AL927" t="str">
        <f>TEXT(Agricultural_Export_Analysis_Cleaned_Dataset[[#This Row],[Delivery_Date]],"yyyy")</f>
        <v>2025</v>
      </c>
      <c r="AM927" t="str">
        <f>TEXT(Agricultural_Export_Analysis_Cleaned_Dataset[[#This Row],[Delivery_Date]],"mmm")</f>
        <v>Sep</v>
      </c>
      <c r="AN927" t="str">
        <f>TEXT(Agricultural_Export_Analysis_Cleaned_Dataset[[#This Row],[Delivery_Date]],"ddd")</f>
        <v>Fri</v>
      </c>
      <c r="AO927">
        <f>Agricultural_Export_Analysis_Cleaned_Dataset[[#This Row],[Delivery_Date]]-Agricultural_Export_Analysis_Cleaned_Dataset[[#This Row],[Ship_Date]]</f>
        <v>16</v>
      </c>
      <c r="AP927">
        <f>Agricultural_Export_Analysis_Cleaned_Dataset[[#This Row],[Ship_Date]]-Agricultural_Export_Analysis_Cleaned_Dataset[[#This Row],[Order_Date]]</f>
        <v>9</v>
      </c>
      <c r="AQ927" s="4" t="str">
        <f>TEXT(Agricultural_Export_Analysis_Cleaned_Dataset[[#This Row],[Order_Date]],"mmm yyyy")</f>
        <v>Sep 2025</v>
      </c>
    </row>
    <row r="928" spans="1:43" x14ac:dyDescent="0.3">
      <c r="A928" t="s">
        <v>1925</v>
      </c>
      <c r="B928" t="s">
        <v>1926</v>
      </c>
      <c r="C928" s="2">
        <v>45421</v>
      </c>
      <c r="D928" s="2">
        <v>45422</v>
      </c>
      <c r="E928" s="2">
        <v>45442</v>
      </c>
      <c r="F928" t="s">
        <v>35</v>
      </c>
      <c r="G928" t="s">
        <v>96</v>
      </c>
      <c r="H928" t="s">
        <v>74</v>
      </c>
      <c r="I928" t="s">
        <v>91</v>
      </c>
      <c r="J928" t="s">
        <v>39</v>
      </c>
      <c r="K928" s="7">
        <v>2</v>
      </c>
      <c r="L928" t="s">
        <v>87</v>
      </c>
      <c r="M928" t="s">
        <v>140</v>
      </c>
      <c r="N928" t="s">
        <v>49</v>
      </c>
      <c r="O928">
        <v>492</v>
      </c>
      <c r="P928" s="6">
        <v>485.52</v>
      </c>
      <c r="Q928" s="6">
        <v>238875.84</v>
      </c>
      <c r="R928" s="5">
        <v>0</v>
      </c>
      <c r="S928" s="6">
        <v>238875.84</v>
      </c>
      <c r="T928" s="6">
        <v>13510.3</v>
      </c>
      <c r="U928" s="6">
        <v>122060.55</v>
      </c>
      <c r="V928" s="6">
        <v>443.7</v>
      </c>
      <c r="W928" s="6">
        <v>11404.75</v>
      </c>
      <c r="X928" s="6">
        <v>91456.54</v>
      </c>
      <c r="Y928" s="5">
        <v>0.382862243414822</v>
      </c>
      <c r="Z928" t="s">
        <v>81</v>
      </c>
      <c r="AA928" t="s">
        <v>82</v>
      </c>
      <c r="AB928" t="s">
        <v>65</v>
      </c>
      <c r="AC928" t="s">
        <v>43</v>
      </c>
      <c r="AD928" t="s">
        <v>57</v>
      </c>
      <c r="AE928" t="s">
        <v>45</v>
      </c>
      <c r="AF928" t="str">
        <f>TEXT(Agricultural_Export_Analysis_Cleaned_Dataset[[#This Row],[Order_Date]],"mmm")</f>
        <v>May</v>
      </c>
      <c r="AG928" t="str">
        <f>TEXT(Agricultural_Export_Analysis_Cleaned_Dataset[[#This Row],[Order_Date]],"yyyy")</f>
        <v>2024</v>
      </c>
      <c r="AH928" t="str">
        <f>TEXT(Agricultural_Export_Analysis_Cleaned_Dataset[[#This Row],[Order_Date]],"ddd")</f>
        <v>Thu</v>
      </c>
      <c r="AI928" t="str">
        <f>TEXT(Agricultural_Export_Analysis_Cleaned_Dataset[[#This Row],[Ship_Date]],"yyyy")</f>
        <v>2024</v>
      </c>
      <c r="AJ928" t="str">
        <f>TEXT(Agricultural_Export_Analysis_Cleaned_Dataset[[#This Row],[Ship_Date]],"mmm")</f>
        <v>May</v>
      </c>
      <c r="AK928" t="str">
        <f>TEXT(Agricultural_Export_Analysis_Cleaned_Dataset[[#This Row],[Ship_Date]],"ddd")</f>
        <v>Fri</v>
      </c>
      <c r="AL928" t="str">
        <f>TEXT(Agricultural_Export_Analysis_Cleaned_Dataset[[#This Row],[Delivery_Date]],"yyyy")</f>
        <v>2024</v>
      </c>
      <c r="AM928" t="str">
        <f>TEXT(Agricultural_Export_Analysis_Cleaned_Dataset[[#This Row],[Delivery_Date]],"mmm")</f>
        <v>May</v>
      </c>
      <c r="AN928" t="str">
        <f>TEXT(Agricultural_Export_Analysis_Cleaned_Dataset[[#This Row],[Delivery_Date]],"ddd")</f>
        <v>Thu</v>
      </c>
      <c r="AO928">
        <f>Agricultural_Export_Analysis_Cleaned_Dataset[[#This Row],[Delivery_Date]]-Agricultural_Export_Analysis_Cleaned_Dataset[[#This Row],[Ship_Date]]</f>
        <v>20</v>
      </c>
      <c r="AP928">
        <f>Agricultural_Export_Analysis_Cleaned_Dataset[[#This Row],[Ship_Date]]-Agricultural_Export_Analysis_Cleaned_Dataset[[#This Row],[Order_Date]]</f>
        <v>1</v>
      </c>
      <c r="AQ928" s="4" t="str">
        <f>TEXT(Agricultural_Export_Analysis_Cleaned_Dataset[[#This Row],[Order_Date]],"mmm yyyy")</f>
        <v>May 2024</v>
      </c>
    </row>
    <row r="929" spans="1:43" x14ac:dyDescent="0.3">
      <c r="A929" t="s">
        <v>1927</v>
      </c>
      <c r="B929" t="s">
        <v>1928</v>
      </c>
      <c r="C929" s="2">
        <v>45850</v>
      </c>
      <c r="D929" s="2">
        <v>45856</v>
      </c>
      <c r="E929" s="2">
        <v>45892</v>
      </c>
      <c r="F929" t="s">
        <v>35</v>
      </c>
      <c r="G929" t="s">
        <v>96</v>
      </c>
      <c r="H929" t="s">
        <v>51</v>
      </c>
      <c r="I929" t="s">
        <v>97</v>
      </c>
      <c r="J929" t="s">
        <v>39</v>
      </c>
      <c r="K929" s="7">
        <v>7</v>
      </c>
      <c r="L929" t="s">
        <v>135</v>
      </c>
      <c r="M929" t="s">
        <v>140</v>
      </c>
      <c r="N929" t="s">
        <v>49</v>
      </c>
      <c r="O929">
        <v>1913</v>
      </c>
      <c r="P929" s="6">
        <v>65.02</v>
      </c>
      <c r="Q929" s="6">
        <v>124383.26</v>
      </c>
      <c r="R929" s="5">
        <v>0.05</v>
      </c>
      <c r="S929" s="6">
        <v>118164.09699999999</v>
      </c>
      <c r="T929" s="6">
        <v>5383.76</v>
      </c>
      <c r="U929" s="6">
        <v>88285.8</v>
      </c>
      <c r="V929" s="6">
        <v>1884.58</v>
      </c>
      <c r="W929" s="6">
        <v>12902.42</v>
      </c>
      <c r="X929" s="6">
        <v>9707.5370000000003</v>
      </c>
      <c r="Y929" s="5">
        <v>8.2153016410729196E-2</v>
      </c>
      <c r="Z929" t="s">
        <v>103</v>
      </c>
      <c r="AA929" t="s">
        <v>119</v>
      </c>
      <c r="AB929" t="s">
        <v>56</v>
      </c>
      <c r="AC929" t="s">
        <v>66</v>
      </c>
      <c r="AD929" t="s">
        <v>123</v>
      </c>
      <c r="AE929" t="s">
        <v>58</v>
      </c>
      <c r="AF929" t="str">
        <f>TEXT(Agricultural_Export_Analysis_Cleaned_Dataset[[#This Row],[Order_Date]],"mmm")</f>
        <v>Jul</v>
      </c>
      <c r="AG929" t="str">
        <f>TEXT(Agricultural_Export_Analysis_Cleaned_Dataset[[#This Row],[Order_Date]],"yyyy")</f>
        <v>2025</v>
      </c>
      <c r="AH929" t="str">
        <f>TEXT(Agricultural_Export_Analysis_Cleaned_Dataset[[#This Row],[Order_Date]],"ddd")</f>
        <v>Sat</v>
      </c>
      <c r="AI929" t="str">
        <f>TEXT(Agricultural_Export_Analysis_Cleaned_Dataset[[#This Row],[Ship_Date]],"yyyy")</f>
        <v>2025</v>
      </c>
      <c r="AJ929" t="str">
        <f>TEXT(Agricultural_Export_Analysis_Cleaned_Dataset[[#This Row],[Ship_Date]],"mmm")</f>
        <v>Jul</v>
      </c>
      <c r="AK929" t="str">
        <f>TEXT(Agricultural_Export_Analysis_Cleaned_Dataset[[#This Row],[Ship_Date]],"ddd")</f>
        <v>Fri</v>
      </c>
      <c r="AL929" t="str">
        <f>TEXT(Agricultural_Export_Analysis_Cleaned_Dataset[[#This Row],[Delivery_Date]],"yyyy")</f>
        <v>2025</v>
      </c>
      <c r="AM929" t="str">
        <f>TEXT(Agricultural_Export_Analysis_Cleaned_Dataset[[#This Row],[Delivery_Date]],"mmm")</f>
        <v>Aug</v>
      </c>
      <c r="AN929" t="str">
        <f>TEXT(Agricultural_Export_Analysis_Cleaned_Dataset[[#This Row],[Delivery_Date]],"ddd")</f>
        <v>Sat</v>
      </c>
      <c r="AO929">
        <f>Agricultural_Export_Analysis_Cleaned_Dataset[[#This Row],[Delivery_Date]]-Agricultural_Export_Analysis_Cleaned_Dataset[[#This Row],[Ship_Date]]</f>
        <v>36</v>
      </c>
      <c r="AP929">
        <f>Agricultural_Export_Analysis_Cleaned_Dataset[[#This Row],[Ship_Date]]-Agricultural_Export_Analysis_Cleaned_Dataset[[#This Row],[Order_Date]]</f>
        <v>6</v>
      </c>
      <c r="AQ929" s="4" t="str">
        <f>TEXT(Agricultural_Export_Analysis_Cleaned_Dataset[[#This Row],[Order_Date]],"mmm yyyy")</f>
        <v>Jul 2025</v>
      </c>
    </row>
    <row r="930" spans="1:43" x14ac:dyDescent="0.3">
      <c r="A930" t="s">
        <v>1929</v>
      </c>
      <c r="B930" t="s">
        <v>1930</v>
      </c>
      <c r="C930" s="2">
        <v>45852</v>
      </c>
      <c r="D930" s="2">
        <v>45853</v>
      </c>
      <c r="E930" s="2">
        <v>45875</v>
      </c>
      <c r="F930" t="s">
        <v>35</v>
      </c>
      <c r="G930" t="s">
        <v>8932</v>
      </c>
      <c r="H930" t="s">
        <v>51</v>
      </c>
      <c r="I930" t="s">
        <v>52</v>
      </c>
      <c r="J930" t="s">
        <v>63</v>
      </c>
      <c r="K930" s="7">
        <v>0</v>
      </c>
      <c r="L930" t="s">
        <v>70</v>
      </c>
      <c r="M930" t="s">
        <v>101</v>
      </c>
      <c r="N930" t="s">
        <v>102</v>
      </c>
      <c r="O930">
        <v>884</v>
      </c>
      <c r="P930" s="6">
        <v>482.6</v>
      </c>
      <c r="Q930" s="6">
        <v>426618.4</v>
      </c>
      <c r="R930" s="5">
        <v>0</v>
      </c>
      <c r="S930" s="6">
        <v>426618.4</v>
      </c>
      <c r="T930" s="6">
        <v>6267.86</v>
      </c>
      <c r="U930" s="6">
        <v>274416.99</v>
      </c>
      <c r="V930" s="6">
        <v>1342.57</v>
      </c>
      <c r="W930" s="6">
        <v>47525.599999999999</v>
      </c>
      <c r="X930" s="6">
        <v>97065.38</v>
      </c>
      <c r="Y930" s="5">
        <v>0.227522722883026</v>
      </c>
      <c r="Z930" t="s">
        <v>103</v>
      </c>
      <c r="AA930" t="s">
        <v>119</v>
      </c>
      <c r="AB930" t="s">
        <v>83</v>
      </c>
      <c r="AC930" t="s">
        <v>43</v>
      </c>
      <c r="AD930" t="s">
        <v>57</v>
      </c>
      <c r="AE930" t="s">
        <v>45</v>
      </c>
      <c r="AF930" t="str">
        <f>TEXT(Agricultural_Export_Analysis_Cleaned_Dataset[[#This Row],[Order_Date]],"mmm")</f>
        <v>Jul</v>
      </c>
      <c r="AG930" t="str">
        <f>TEXT(Agricultural_Export_Analysis_Cleaned_Dataset[[#This Row],[Order_Date]],"yyyy")</f>
        <v>2025</v>
      </c>
      <c r="AH930" t="str">
        <f>TEXT(Agricultural_Export_Analysis_Cleaned_Dataset[[#This Row],[Order_Date]],"ddd")</f>
        <v>Mon</v>
      </c>
      <c r="AI930" t="str">
        <f>TEXT(Agricultural_Export_Analysis_Cleaned_Dataset[[#This Row],[Ship_Date]],"yyyy")</f>
        <v>2025</v>
      </c>
      <c r="AJ930" t="str">
        <f>TEXT(Agricultural_Export_Analysis_Cleaned_Dataset[[#This Row],[Ship_Date]],"mmm")</f>
        <v>Jul</v>
      </c>
      <c r="AK930" t="str">
        <f>TEXT(Agricultural_Export_Analysis_Cleaned_Dataset[[#This Row],[Ship_Date]],"ddd")</f>
        <v>Tue</v>
      </c>
      <c r="AL930" t="str">
        <f>TEXT(Agricultural_Export_Analysis_Cleaned_Dataset[[#This Row],[Delivery_Date]],"yyyy")</f>
        <v>2025</v>
      </c>
      <c r="AM930" t="str">
        <f>TEXT(Agricultural_Export_Analysis_Cleaned_Dataset[[#This Row],[Delivery_Date]],"mmm")</f>
        <v>Aug</v>
      </c>
      <c r="AN930" t="str">
        <f>TEXT(Agricultural_Export_Analysis_Cleaned_Dataset[[#This Row],[Delivery_Date]],"ddd")</f>
        <v>Wed</v>
      </c>
      <c r="AO930">
        <f>Agricultural_Export_Analysis_Cleaned_Dataset[[#This Row],[Delivery_Date]]-Agricultural_Export_Analysis_Cleaned_Dataset[[#This Row],[Ship_Date]]</f>
        <v>22</v>
      </c>
      <c r="AP930">
        <f>Agricultural_Export_Analysis_Cleaned_Dataset[[#This Row],[Ship_Date]]-Agricultural_Export_Analysis_Cleaned_Dataset[[#This Row],[Order_Date]]</f>
        <v>1</v>
      </c>
      <c r="AQ930" s="4" t="str">
        <f>TEXT(Agricultural_Export_Analysis_Cleaned_Dataset[[#This Row],[Order_Date]],"mmm yyyy")</f>
        <v>Jul 2025</v>
      </c>
    </row>
    <row r="931" spans="1:43" x14ac:dyDescent="0.3">
      <c r="A931" t="s">
        <v>1931</v>
      </c>
      <c r="B931" t="s">
        <v>1932</v>
      </c>
      <c r="C931" s="2">
        <v>45675</v>
      </c>
      <c r="D931" s="2">
        <v>45679</v>
      </c>
      <c r="E931" s="2">
        <v>45684</v>
      </c>
      <c r="F931" t="s">
        <v>35</v>
      </c>
      <c r="G931" t="s">
        <v>8932</v>
      </c>
      <c r="H931" t="s">
        <v>51</v>
      </c>
      <c r="I931" t="s">
        <v>97</v>
      </c>
      <c r="J931" t="s">
        <v>53</v>
      </c>
      <c r="K931" s="7">
        <v>0</v>
      </c>
      <c r="L931" t="s">
        <v>70</v>
      </c>
      <c r="M931" t="s">
        <v>107</v>
      </c>
      <c r="N931" t="s">
        <v>108</v>
      </c>
      <c r="O931">
        <v>1517</v>
      </c>
      <c r="P931" s="6">
        <v>447.09</v>
      </c>
      <c r="Q931" s="6">
        <v>678235.53</v>
      </c>
      <c r="R931" s="5">
        <v>0.05</v>
      </c>
      <c r="S931" s="6">
        <v>644323.75349999999</v>
      </c>
      <c r="T931" s="6">
        <v>8769</v>
      </c>
      <c r="U931" s="6">
        <v>417949.43</v>
      </c>
      <c r="V931" s="6">
        <v>938.03</v>
      </c>
      <c r="W931" s="6">
        <v>50325.11</v>
      </c>
      <c r="X931" s="6">
        <v>166342.18350000001</v>
      </c>
      <c r="Y931" s="5">
        <v>0.25816553028880401</v>
      </c>
      <c r="Z931" t="s">
        <v>40</v>
      </c>
      <c r="AA931" t="s">
        <v>64</v>
      </c>
      <c r="AB931" t="s">
        <v>56</v>
      </c>
      <c r="AC931" t="s">
        <v>76</v>
      </c>
      <c r="AD931" t="s">
        <v>77</v>
      </c>
      <c r="AE931" t="s">
        <v>58</v>
      </c>
      <c r="AF931" t="str">
        <f>TEXT(Agricultural_Export_Analysis_Cleaned_Dataset[[#This Row],[Order_Date]],"mmm")</f>
        <v>Jan</v>
      </c>
      <c r="AG931" t="str">
        <f>TEXT(Agricultural_Export_Analysis_Cleaned_Dataset[[#This Row],[Order_Date]],"yyyy")</f>
        <v>2025</v>
      </c>
      <c r="AH931" t="str">
        <f>TEXT(Agricultural_Export_Analysis_Cleaned_Dataset[[#This Row],[Order_Date]],"ddd")</f>
        <v>Sat</v>
      </c>
      <c r="AI931" t="str">
        <f>TEXT(Agricultural_Export_Analysis_Cleaned_Dataset[[#This Row],[Ship_Date]],"yyyy")</f>
        <v>2025</v>
      </c>
      <c r="AJ931" t="str">
        <f>TEXT(Agricultural_Export_Analysis_Cleaned_Dataset[[#This Row],[Ship_Date]],"mmm")</f>
        <v>Jan</v>
      </c>
      <c r="AK931" t="str">
        <f>TEXT(Agricultural_Export_Analysis_Cleaned_Dataset[[#This Row],[Ship_Date]],"ddd")</f>
        <v>Wed</v>
      </c>
      <c r="AL931" t="str">
        <f>TEXT(Agricultural_Export_Analysis_Cleaned_Dataset[[#This Row],[Delivery_Date]],"yyyy")</f>
        <v>2025</v>
      </c>
      <c r="AM931" t="str">
        <f>TEXT(Agricultural_Export_Analysis_Cleaned_Dataset[[#This Row],[Delivery_Date]],"mmm")</f>
        <v>Jan</v>
      </c>
      <c r="AN931" t="str">
        <f>TEXT(Agricultural_Export_Analysis_Cleaned_Dataset[[#This Row],[Delivery_Date]],"ddd")</f>
        <v>Mon</v>
      </c>
      <c r="AO931">
        <f>Agricultural_Export_Analysis_Cleaned_Dataset[[#This Row],[Delivery_Date]]-Agricultural_Export_Analysis_Cleaned_Dataset[[#This Row],[Ship_Date]]</f>
        <v>5</v>
      </c>
      <c r="AP931">
        <f>Agricultural_Export_Analysis_Cleaned_Dataset[[#This Row],[Ship_Date]]-Agricultural_Export_Analysis_Cleaned_Dataset[[#This Row],[Order_Date]]</f>
        <v>4</v>
      </c>
      <c r="AQ931" s="4" t="str">
        <f>TEXT(Agricultural_Export_Analysis_Cleaned_Dataset[[#This Row],[Order_Date]],"mmm yyyy")</f>
        <v>Jan 2025</v>
      </c>
    </row>
    <row r="932" spans="1:43" x14ac:dyDescent="0.3">
      <c r="A932" t="s">
        <v>1933</v>
      </c>
      <c r="B932" t="s">
        <v>1934</v>
      </c>
      <c r="C932" s="2">
        <v>45480</v>
      </c>
      <c r="D932" s="2">
        <v>45485</v>
      </c>
      <c r="E932" s="2">
        <v>45504</v>
      </c>
      <c r="F932" t="s">
        <v>35</v>
      </c>
      <c r="G932" t="s">
        <v>132</v>
      </c>
      <c r="H932" t="s">
        <v>74</v>
      </c>
      <c r="I932" t="s">
        <v>52</v>
      </c>
      <c r="J932" t="s">
        <v>63</v>
      </c>
      <c r="K932" s="7">
        <v>0</v>
      </c>
      <c r="L932" t="s">
        <v>135</v>
      </c>
      <c r="M932" t="s">
        <v>71</v>
      </c>
      <c r="N932" t="s">
        <v>72</v>
      </c>
      <c r="O932">
        <v>1746</v>
      </c>
      <c r="P932" s="6">
        <v>25.31</v>
      </c>
      <c r="Q932" s="6">
        <v>44191.26</v>
      </c>
      <c r="R932" s="5">
        <v>0.15</v>
      </c>
      <c r="S932" s="6">
        <v>37562.571000000004</v>
      </c>
      <c r="T932" s="6">
        <v>6002.5</v>
      </c>
      <c r="U932" s="6">
        <v>19297.96</v>
      </c>
      <c r="V932" s="6">
        <v>839.8</v>
      </c>
      <c r="W932" s="6">
        <v>4127.54</v>
      </c>
      <c r="X932" s="6">
        <v>7294.7709999999997</v>
      </c>
      <c r="Y932" s="5">
        <v>0.19420318699697101</v>
      </c>
      <c r="Z932" t="s">
        <v>103</v>
      </c>
      <c r="AA932" t="s">
        <v>119</v>
      </c>
      <c r="AB932" t="s">
        <v>42</v>
      </c>
      <c r="AC932" t="s">
        <v>76</v>
      </c>
      <c r="AD932" t="s">
        <v>98</v>
      </c>
      <c r="AE932" t="s">
        <v>58</v>
      </c>
      <c r="AF932" t="str">
        <f>TEXT(Agricultural_Export_Analysis_Cleaned_Dataset[[#This Row],[Order_Date]],"mmm")</f>
        <v>Jul</v>
      </c>
      <c r="AG932" t="str">
        <f>TEXT(Agricultural_Export_Analysis_Cleaned_Dataset[[#This Row],[Order_Date]],"yyyy")</f>
        <v>2024</v>
      </c>
      <c r="AH932" t="str">
        <f>TEXT(Agricultural_Export_Analysis_Cleaned_Dataset[[#This Row],[Order_Date]],"ddd")</f>
        <v>Sun</v>
      </c>
      <c r="AI932" t="str">
        <f>TEXT(Agricultural_Export_Analysis_Cleaned_Dataset[[#This Row],[Ship_Date]],"yyyy")</f>
        <v>2024</v>
      </c>
      <c r="AJ932" t="str">
        <f>TEXT(Agricultural_Export_Analysis_Cleaned_Dataset[[#This Row],[Ship_Date]],"mmm")</f>
        <v>Jul</v>
      </c>
      <c r="AK932" t="str">
        <f>TEXT(Agricultural_Export_Analysis_Cleaned_Dataset[[#This Row],[Ship_Date]],"ddd")</f>
        <v>Fri</v>
      </c>
      <c r="AL932" t="str">
        <f>TEXT(Agricultural_Export_Analysis_Cleaned_Dataset[[#This Row],[Delivery_Date]],"yyyy")</f>
        <v>2024</v>
      </c>
      <c r="AM932" t="str">
        <f>TEXT(Agricultural_Export_Analysis_Cleaned_Dataset[[#This Row],[Delivery_Date]],"mmm")</f>
        <v>Jul</v>
      </c>
      <c r="AN932" t="str">
        <f>TEXT(Agricultural_Export_Analysis_Cleaned_Dataset[[#This Row],[Delivery_Date]],"ddd")</f>
        <v>Wed</v>
      </c>
      <c r="AO932">
        <f>Agricultural_Export_Analysis_Cleaned_Dataset[[#This Row],[Delivery_Date]]-Agricultural_Export_Analysis_Cleaned_Dataset[[#This Row],[Ship_Date]]</f>
        <v>19</v>
      </c>
      <c r="AP932">
        <f>Agricultural_Export_Analysis_Cleaned_Dataset[[#This Row],[Ship_Date]]-Agricultural_Export_Analysis_Cleaned_Dataset[[#This Row],[Order_Date]]</f>
        <v>5</v>
      </c>
      <c r="AQ932" s="4" t="str">
        <f>TEXT(Agricultural_Export_Analysis_Cleaned_Dataset[[#This Row],[Order_Date]],"mmm yyyy")</f>
        <v>Jul 2024</v>
      </c>
    </row>
    <row r="933" spans="1:43" x14ac:dyDescent="0.3">
      <c r="A933" t="s">
        <v>1935</v>
      </c>
      <c r="B933" t="s">
        <v>1936</v>
      </c>
      <c r="C933" s="2">
        <v>45723</v>
      </c>
      <c r="D933" s="2">
        <v>45724</v>
      </c>
      <c r="E933" s="2">
        <v>45743</v>
      </c>
      <c r="F933" t="s">
        <v>35</v>
      </c>
      <c r="G933" t="s">
        <v>8933</v>
      </c>
      <c r="H933" t="s">
        <v>51</v>
      </c>
      <c r="I933" t="s">
        <v>38</v>
      </c>
      <c r="J933" t="s">
        <v>53</v>
      </c>
      <c r="K933" s="7">
        <v>7</v>
      </c>
      <c r="L933" t="s">
        <v>8935</v>
      </c>
      <c r="M933" t="s">
        <v>130</v>
      </c>
      <c r="N933" t="s">
        <v>131</v>
      </c>
      <c r="O933">
        <v>727</v>
      </c>
      <c r="P933" s="6">
        <v>430.89</v>
      </c>
      <c r="Q933" s="6">
        <v>313257.03000000003</v>
      </c>
      <c r="R933" s="5">
        <v>0</v>
      </c>
      <c r="S933" s="6">
        <v>313257.03000000003</v>
      </c>
      <c r="T933" s="6">
        <v>11918.1</v>
      </c>
      <c r="U933" s="6">
        <v>142397.25</v>
      </c>
      <c r="V933" s="6">
        <v>1756.82</v>
      </c>
      <c r="W933" s="6">
        <v>26412.3</v>
      </c>
      <c r="X933" s="6">
        <v>130772.56</v>
      </c>
      <c r="Y933" s="5">
        <v>0.41746089465254799</v>
      </c>
      <c r="Z933" t="s">
        <v>40</v>
      </c>
      <c r="AA933" t="s">
        <v>41</v>
      </c>
      <c r="AB933" t="s">
        <v>42</v>
      </c>
      <c r="AC933" t="s">
        <v>76</v>
      </c>
      <c r="AD933" t="s">
        <v>77</v>
      </c>
      <c r="AE933" t="s">
        <v>58</v>
      </c>
      <c r="AF933" t="str">
        <f>TEXT(Agricultural_Export_Analysis_Cleaned_Dataset[[#This Row],[Order_Date]],"mmm")</f>
        <v>Mar</v>
      </c>
      <c r="AG933" t="str">
        <f>TEXT(Agricultural_Export_Analysis_Cleaned_Dataset[[#This Row],[Order_Date]],"yyyy")</f>
        <v>2025</v>
      </c>
      <c r="AH933" t="str">
        <f>TEXT(Agricultural_Export_Analysis_Cleaned_Dataset[[#This Row],[Order_Date]],"ddd")</f>
        <v>Fri</v>
      </c>
      <c r="AI933" t="str">
        <f>TEXT(Agricultural_Export_Analysis_Cleaned_Dataset[[#This Row],[Ship_Date]],"yyyy")</f>
        <v>2025</v>
      </c>
      <c r="AJ933" t="str">
        <f>TEXT(Agricultural_Export_Analysis_Cleaned_Dataset[[#This Row],[Ship_Date]],"mmm")</f>
        <v>Mar</v>
      </c>
      <c r="AK933" t="str">
        <f>TEXT(Agricultural_Export_Analysis_Cleaned_Dataset[[#This Row],[Ship_Date]],"ddd")</f>
        <v>Sat</v>
      </c>
      <c r="AL933" t="str">
        <f>TEXT(Agricultural_Export_Analysis_Cleaned_Dataset[[#This Row],[Delivery_Date]],"yyyy")</f>
        <v>2025</v>
      </c>
      <c r="AM933" t="str">
        <f>TEXT(Agricultural_Export_Analysis_Cleaned_Dataset[[#This Row],[Delivery_Date]],"mmm")</f>
        <v>Mar</v>
      </c>
      <c r="AN933" t="str">
        <f>TEXT(Agricultural_Export_Analysis_Cleaned_Dataset[[#This Row],[Delivery_Date]],"ddd")</f>
        <v>Thu</v>
      </c>
      <c r="AO933">
        <f>Agricultural_Export_Analysis_Cleaned_Dataset[[#This Row],[Delivery_Date]]-Agricultural_Export_Analysis_Cleaned_Dataset[[#This Row],[Ship_Date]]</f>
        <v>19</v>
      </c>
      <c r="AP933">
        <f>Agricultural_Export_Analysis_Cleaned_Dataset[[#This Row],[Ship_Date]]-Agricultural_Export_Analysis_Cleaned_Dataset[[#This Row],[Order_Date]]</f>
        <v>1</v>
      </c>
      <c r="AQ933" s="4" t="str">
        <f>TEXT(Agricultural_Export_Analysis_Cleaned_Dataset[[#This Row],[Order_Date]],"mmm yyyy")</f>
        <v>Mar 2025</v>
      </c>
    </row>
    <row r="934" spans="1:43" x14ac:dyDescent="0.3">
      <c r="A934" t="s">
        <v>1937</v>
      </c>
      <c r="B934" t="s">
        <v>1938</v>
      </c>
      <c r="C934" s="2">
        <v>45634</v>
      </c>
      <c r="D934" s="2">
        <v>45642</v>
      </c>
      <c r="E934" s="2">
        <v>45678</v>
      </c>
      <c r="F934" t="s">
        <v>35</v>
      </c>
      <c r="G934" t="s">
        <v>203</v>
      </c>
      <c r="H934" t="s">
        <v>74</v>
      </c>
      <c r="I934" t="s">
        <v>97</v>
      </c>
      <c r="J934" t="s">
        <v>39</v>
      </c>
      <c r="K934" s="7">
        <v>7</v>
      </c>
      <c r="L934" t="s">
        <v>70</v>
      </c>
      <c r="M934" t="s">
        <v>33</v>
      </c>
      <c r="N934" t="s">
        <v>34</v>
      </c>
      <c r="O934">
        <v>836</v>
      </c>
      <c r="P934" s="6">
        <v>208.44</v>
      </c>
      <c r="Q934" s="6">
        <v>174255.84</v>
      </c>
      <c r="R934" s="5">
        <v>0.05</v>
      </c>
      <c r="S934" s="6">
        <v>165543.04800000001</v>
      </c>
      <c r="T934" s="6">
        <v>9435.86</v>
      </c>
      <c r="U934" s="6">
        <v>113955.45</v>
      </c>
      <c r="V934" s="6">
        <v>118.84</v>
      </c>
      <c r="W934" s="6">
        <v>18149.89</v>
      </c>
      <c r="X934" s="6">
        <v>23883.008000000002</v>
      </c>
      <c r="Y934" s="5">
        <v>0.14427067937035901</v>
      </c>
      <c r="Z934" t="s">
        <v>54</v>
      </c>
      <c r="AA934" t="s">
        <v>55</v>
      </c>
      <c r="AB934" t="s">
        <v>42</v>
      </c>
      <c r="AC934" t="s">
        <v>43</v>
      </c>
      <c r="AD934" t="s">
        <v>44</v>
      </c>
      <c r="AE934" t="s">
        <v>45</v>
      </c>
      <c r="AF934" t="str">
        <f>TEXT(Agricultural_Export_Analysis_Cleaned_Dataset[[#This Row],[Order_Date]],"mmm")</f>
        <v>Dec</v>
      </c>
      <c r="AG934" t="str">
        <f>TEXT(Agricultural_Export_Analysis_Cleaned_Dataset[[#This Row],[Order_Date]],"yyyy")</f>
        <v>2024</v>
      </c>
      <c r="AH934" t="str">
        <f>TEXT(Agricultural_Export_Analysis_Cleaned_Dataset[[#This Row],[Order_Date]],"ddd")</f>
        <v>Sun</v>
      </c>
      <c r="AI934" t="str">
        <f>TEXT(Agricultural_Export_Analysis_Cleaned_Dataset[[#This Row],[Ship_Date]],"yyyy")</f>
        <v>2024</v>
      </c>
      <c r="AJ934" t="str">
        <f>TEXT(Agricultural_Export_Analysis_Cleaned_Dataset[[#This Row],[Ship_Date]],"mmm")</f>
        <v>Dec</v>
      </c>
      <c r="AK934" t="str">
        <f>TEXT(Agricultural_Export_Analysis_Cleaned_Dataset[[#This Row],[Ship_Date]],"ddd")</f>
        <v>Mon</v>
      </c>
      <c r="AL934" t="str">
        <f>TEXT(Agricultural_Export_Analysis_Cleaned_Dataset[[#This Row],[Delivery_Date]],"yyyy")</f>
        <v>2025</v>
      </c>
      <c r="AM934" t="str">
        <f>TEXT(Agricultural_Export_Analysis_Cleaned_Dataset[[#This Row],[Delivery_Date]],"mmm")</f>
        <v>Jan</v>
      </c>
      <c r="AN934" t="str">
        <f>TEXT(Agricultural_Export_Analysis_Cleaned_Dataset[[#This Row],[Delivery_Date]],"ddd")</f>
        <v>Tue</v>
      </c>
      <c r="AO934">
        <f>Agricultural_Export_Analysis_Cleaned_Dataset[[#This Row],[Delivery_Date]]-Agricultural_Export_Analysis_Cleaned_Dataset[[#This Row],[Ship_Date]]</f>
        <v>36</v>
      </c>
      <c r="AP934">
        <f>Agricultural_Export_Analysis_Cleaned_Dataset[[#This Row],[Ship_Date]]-Agricultural_Export_Analysis_Cleaned_Dataset[[#This Row],[Order_Date]]</f>
        <v>8</v>
      </c>
      <c r="AQ934" s="4" t="str">
        <f>TEXT(Agricultural_Export_Analysis_Cleaned_Dataset[[#This Row],[Order_Date]],"mmm yyyy")</f>
        <v>Dec 2024</v>
      </c>
    </row>
    <row r="935" spans="1:43" x14ac:dyDescent="0.3">
      <c r="A935" t="s">
        <v>1939</v>
      </c>
      <c r="B935" t="s">
        <v>1940</v>
      </c>
      <c r="C935" s="2">
        <v>45475</v>
      </c>
      <c r="D935" s="2">
        <v>45476</v>
      </c>
      <c r="E935" s="2">
        <v>45495</v>
      </c>
      <c r="F935" t="s">
        <v>35</v>
      </c>
      <c r="G935" t="s">
        <v>8933</v>
      </c>
      <c r="H935" t="s">
        <v>37</v>
      </c>
      <c r="I935" t="s">
        <v>52</v>
      </c>
      <c r="J935" t="s">
        <v>53</v>
      </c>
      <c r="K935" s="7">
        <v>0</v>
      </c>
      <c r="L935" t="s">
        <v>135</v>
      </c>
      <c r="M935" t="s">
        <v>159</v>
      </c>
      <c r="N935" t="s">
        <v>160</v>
      </c>
      <c r="O935">
        <v>688</v>
      </c>
      <c r="P935" s="6">
        <v>100.39</v>
      </c>
      <c r="Q935" s="6">
        <v>69068.320000000007</v>
      </c>
      <c r="R935" s="5">
        <v>0</v>
      </c>
      <c r="S935" s="6">
        <v>69068.320000000007</v>
      </c>
      <c r="T935" s="6">
        <v>12725.88</v>
      </c>
      <c r="U935" s="6">
        <v>35866.04</v>
      </c>
      <c r="V935" s="6">
        <v>1315.33</v>
      </c>
      <c r="W935" s="6">
        <v>6935.2</v>
      </c>
      <c r="X935" s="6">
        <v>12225.87</v>
      </c>
      <c r="Y935" s="5">
        <v>0.17701125494293199</v>
      </c>
      <c r="Z935" t="s">
        <v>103</v>
      </c>
      <c r="AA935" t="s">
        <v>119</v>
      </c>
      <c r="AB935" t="s">
        <v>83</v>
      </c>
      <c r="AC935" t="s">
        <v>66</v>
      </c>
      <c r="AD935" t="s">
        <v>123</v>
      </c>
      <c r="AE935" t="s">
        <v>45</v>
      </c>
      <c r="AF935" t="str">
        <f>TEXT(Agricultural_Export_Analysis_Cleaned_Dataset[[#This Row],[Order_Date]],"mmm")</f>
        <v>Jul</v>
      </c>
      <c r="AG935" t="str">
        <f>TEXT(Agricultural_Export_Analysis_Cleaned_Dataset[[#This Row],[Order_Date]],"yyyy")</f>
        <v>2024</v>
      </c>
      <c r="AH935" t="str">
        <f>TEXT(Agricultural_Export_Analysis_Cleaned_Dataset[[#This Row],[Order_Date]],"ddd")</f>
        <v>Tue</v>
      </c>
      <c r="AI935" t="str">
        <f>TEXT(Agricultural_Export_Analysis_Cleaned_Dataset[[#This Row],[Ship_Date]],"yyyy")</f>
        <v>2024</v>
      </c>
      <c r="AJ935" t="str">
        <f>TEXT(Agricultural_Export_Analysis_Cleaned_Dataset[[#This Row],[Ship_Date]],"mmm")</f>
        <v>Jul</v>
      </c>
      <c r="AK935" t="str">
        <f>TEXT(Agricultural_Export_Analysis_Cleaned_Dataset[[#This Row],[Ship_Date]],"ddd")</f>
        <v>Wed</v>
      </c>
      <c r="AL935" t="str">
        <f>TEXT(Agricultural_Export_Analysis_Cleaned_Dataset[[#This Row],[Delivery_Date]],"yyyy")</f>
        <v>2024</v>
      </c>
      <c r="AM935" t="str">
        <f>TEXT(Agricultural_Export_Analysis_Cleaned_Dataset[[#This Row],[Delivery_Date]],"mmm")</f>
        <v>Jul</v>
      </c>
      <c r="AN935" t="str">
        <f>TEXT(Agricultural_Export_Analysis_Cleaned_Dataset[[#This Row],[Delivery_Date]],"ddd")</f>
        <v>Mon</v>
      </c>
      <c r="AO935">
        <f>Agricultural_Export_Analysis_Cleaned_Dataset[[#This Row],[Delivery_Date]]-Agricultural_Export_Analysis_Cleaned_Dataset[[#This Row],[Ship_Date]]</f>
        <v>19</v>
      </c>
      <c r="AP935">
        <f>Agricultural_Export_Analysis_Cleaned_Dataset[[#This Row],[Ship_Date]]-Agricultural_Export_Analysis_Cleaned_Dataset[[#This Row],[Order_Date]]</f>
        <v>1</v>
      </c>
      <c r="AQ935" s="4" t="str">
        <f>TEXT(Agricultural_Export_Analysis_Cleaned_Dataset[[#This Row],[Order_Date]],"mmm yyyy")</f>
        <v>Jul 2024</v>
      </c>
    </row>
    <row r="936" spans="1:43" x14ac:dyDescent="0.3">
      <c r="A936" t="s">
        <v>1941</v>
      </c>
      <c r="B936" t="s">
        <v>1942</v>
      </c>
      <c r="C936" s="2">
        <v>45855</v>
      </c>
      <c r="D936" s="2">
        <v>45856</v>
      </c>
      <c r="E936" s="2">
        <v>45867</v>
      </c>
      <c r="F936" t="s">
        <v>35</v>
      </c>
      <c r="G936" t="s">
        <v>50</v>
      </c>
      <c r="H936" t="s">
        <v>74</v>
      </c>
      <c r="I936" t="s">
        <v>38</v>
      </c>
      <c r="J936" t="s">
        <v>63</v>
      </c>
      <c r="K936" s="7">
        <v>0</v>
      </c>
      <c r="L936" t="s">
        <v>80</v>
      </c>
      <c r="M936" t="s">
        <v>140</v>
      </c>
      <c r="N936" t="s">
        <v>49</v>
      </c>
      <c r="O936">
        <v>308</v>
      </c>
      <c r="P936" s="6">
        <v>20.53</v>
      </c>
      <c r="Q936" s="6">
        <v>6323.24</v>
      </c>
      <c r="R936" s="5">
        <v>0.15</v>
      </c>
      <c r="S936" s="6">
        <v>5374.7539999999999</v>
      </c>
      <c r="T936" s="6">
        <v>12116.72</v>
      </c>
      <c r="U936" s="6">
        <v>2603.3200000000002</v>
      </c>
      <c r="V936" s="6">
        <v>2541.38</v>
      </c>
      <c r="W936" s="6">
        <v>228.78</v>
      </c>
      <c r="X936" s="6">
        <v>-12115.446</v>
      </c>
      <c r="Y936" s="5">
        <v>-2.2541396313208</v>
      </c>
      <c r="Z936" t="s">
        <v>103</v>
      </c>
      <c r="AA936" t="s">
        <v>119</v>
      </c>
      <c r="AB936" t="s">
        <v>65</v>
      </c>
      <c r="AC936" t="s">
        <v>66</v>
      </c>
      <c r="AD936" t="s">
        <v>93</v>
      </c>
      <c r="AE936" t="s">
        <v>58</v>
      </c>
      <c r="AF936" t="str">
        <f>TEXT(Agricultural_Export_Analysis_Cleaned_Dataset[[#This Row],[Order_Date]],"mmm")</f>
        <v>Jul</v>
      </c>
      <c r="AG936" t="str">
        <f>TEXT(Agricultural_Export_Analysis_Cleaned_Dataset[[#This Row],[Order_Date]],"yyyy")</f>
        <v>2025</v>
      </c>
      <c r="AH936" t="str">
        <f>TEXT(Agricultural_Export_Analysis_Cleaned_Dataset[[#This Row],[Order_Date]],"ddd")</f>
        <v>Thu</v>
      </c>
      <c r="AI936" t="str">
        <f>TEXT(Agricultural_Export_Analysis_Cleaned_Dataset[[#This Row],[Ship_Date]],"yyyy")</f>
        <v>2025</v>
      </c>
      <c r="AJ936" t="str">
        <f>TEXT(Agricultural_Export_Analysis_Cleaned_Dataset[[#This Row],[Ship_Date]],"mmm")</f>
        <v>Jul</v>
      </c>
      <c r="AK936" t="str">
        <f>TEXT(Agricultural_Export_Analysis_Cleaned_Dataset[[#This Row],[Ship_Date]],"ddd")</f>
        <v>Fri</v>
      </c>
      <c r="AL936" t="str">
        <f>TEXT(Agricultural_Export_Analysis_Cleaned_Dataset[[#This Row],[Delivery_Date]],"yyyy")</f>
        <v>2025</v>
      </c>
      <c r="AM936" t="str">
        <f>TEXT(Agricultural_Export_Analysis_Cleaned_Dataset[[#This Row],[Delivery_Date]],"mmm")</f>
        <v>Jul</v>
      </c>
      <c r="AN936" t="str">
        <f>TEXT(Agricultural_Export_Analysis_Cleaned_Dataset[[#This Row],[Delivery_Date]],"ddd")</f>
        <v>Tue</v>
      </c>
      <c r="AO936">
        <f>Agricultural_Export_Analysis_Cleaned_Dataset[[#This Row],[Delivery_Date]]-Agricultural_Export_Analysis_Cleaned_Dataset[[#This Row],[Ship_Date]]</f>
        <v>11</v>
      </c>
      <c r="AP936">
        <f>Agricultural_Export_Analysis_Cleaned_Dataset[[#This Row],[Ship_Date]]-Agricultural_Export_Analysis_Cleaned_Dataset[[#This Row],[Order_Date]]</f>
        <v>1</v>
      </c>
      <c r="AQ936" s="4" t="str">
        <f>TEXT(Agricultural_Export_Analysis_Cleaned_Dataset[[#This Row],[Order_Date]],"mmm yyyy")</f>
        <v>Jul 2025</v>
      </c>
    </row>
    <row r="937" spans="1:43" x14ac:dyDescent="0.3">
      <c r="A937" t="s">
        <v>1943</v>
      </c>
      <c r="B937" t="s">
        <v>1944</v>
      </c>
      <c r="C937" s="2">
        <v>45807</v>
      </c>
      <c r="D937" s="2">
        <v>45814</v>
      </c>
      <c r="E937" s="2">
        <v>45838</v>
      </c>
      <c r="F937" t="s">
        <v>35</v>
      </c>
      <c r="G937" t="s">
        <v>8933</v>
      </c>
      <c r="H937" t="s">
        <v>74</v>
      </c>
      <c r="I937" t="s">
        <v>52</v>
      </c>
      <c r="J937" t="s">
        <v>53</v>
      </c>
      <c r="K937" s="7">
        <v>2</v>
      </c>
      <c r="L937" t="s">
        <v>135</v>
      </c>
      <c r="M937" t="s">
        <v>48</v>
      </c>
      <c r="N937" t="s">
        <v>49</v>
      </c>
      <c r="O937">
        <v>1223</v>
      </c>
      <c r="P937" s="6">
        <v>456.73</v>
      </c>
      <c r="Q937" s="6">
        <v>558580.79</v>
      </c>
      <c r="R937" s="5">
        <v>0</v>
      </c>
      <c r="S937" s="6">
        <v>558580.79</v>
      </c>
      <c r="T937" s="6">
        <v>8700.3799999999992</v>
      </c>
      <c r="U937" s="6">
        <v>366383.55</v>
      </c>
      <c r="V937" s="6">
        <v>1357.83</v>
      </c>
      <c r="W937" s="6">
        <v>54338.879999999997</v>
      </c>
      <c r="X937" s="6">
        <v>127800.15</v>
      </c>
      <c r="Y937" s="5">
        <v>0.22879438800607499</v>
      </c>
      <c r="Z937" t="s">
        <v>81</v>
      </c>
      <c r="AA937" t="s">
        <v>82</v>
      </c>
      <c r="AB937" t="s">
        <v>83</v>
      </c>
      <c r="AC937" t="s">
        <v>43</v>
      </c>
      <c r="AD937" t="s">
        <v>84</v>
      </c>
      <c r="AE937" t="s">
        <v>58</v>
      </c>
      <c r="AF937" t="str">
        <f>TEXT(Agricultural_Export_Analysis_Cleaned_Dataset[[#This Row],[Order_Date]],"mmm")</f>
        <v>May</v>
      </c>
      <c r="AG937" t="str">
        <f>TEXT(Agricultural_Export_Analysis_Cleaned_Dataset[[#This Row],[Order_Date]],"yyyy")</f>
        <v>2025</v>
      </c>
      <c r="AH937" t="str">
        <f>TEXT(Agricultural_Export_Analysis_Cleaned_Dataset[[#This Row],[Order_Date]],"ddd")</f>
        <v>Fri</v>
      </c>
      <c r="AI937" t="str">
        <f>TEXT(Agricultural_Export_Analysis_Cleaned_Dataset[[#This Row],[Ship_Date]],"yyyy")</f>
        <v>2025</v>
      </c>
      <c r="AJ937" t="str">
        <f>TEXT(Agricultural_Export_Analysis_Cleaned_Dataset[[#This Row],[Ship_Date]],"mmm")</f>
        <v>Jun</v>
      </c>
      <c r="AK937" t="str">
        <f>TEXT(Agricultural_Export_Analysis_Cleaned_Dataset[[#This Row],[Ship_Date]],"ddd")</f>
        <v>Fri</v>
      </c>
      <c r="AL937" t="str">
        <f>TEXT(Agricultural_Export_Analysis_Cleaned_Dataset[[#This Row],[Delivery_Date]],"yyyy")</f>
        <v>2025</v>
      </c>
      <c r="AM937" t="str">
        <f>TEXT(Agricultural_Export_Analysis_Cleaned_Dataset[[#This Row],[Delivery_Date]],"mmm")</f>
        <v>Jun</v>
      </c>
      <c r="AN937" t="str">
        <f>TEXT(Agricultural_Export_Analysis_Cleaned_Dataset[[#This Row],[Delivery_Date]],"ddd")</f>
        <v>Mon</v>
      </c>
      <c r="AO937">
        <f>Agricultural_Export_Analysis_Cleaned_Dataset[[#This Row],[Delivery_Date]]-Agricultural_Export_Analysis_Cleaned_Dataset[[#This Row],[Ship_Date]]</f>
        <v>24</v>
      </c>
      <c r="AP937">
        <f>Agricultural_Export_Analysis_Cleaned_Dataset[[#This Row],[Ship_Date]]-Agricultural_Export_Analysis_Cleaned_Dataset[[#This Row],[Order_Date]]</f>
        <v>7</v>
      </c>
      <c r="AQ937" s="4" t="str">
        <f>TEXT(Agricultural_Export_Analysis_Cleaned_Dataset[[#This Row],[Order_Date]],"mmm yyyy")</f>
        <v>May 2025</v>
      </c>
    </row>
    <row r="938" spans="1:43" x14ac:dyDescent="0.3">
      <c r="A938" t="s">
        <v>1945</v>
      </c>
      <c r="B938" t="s">
        <v>1946</v>
      </c>
      <c r="C938" s="2">
        <v>45782</v>
      </c>
      <c r="D938" s="2">
        <v>45791</v>
      </c>
      <c r="E938" s="2">
        <v>45800</v>
      </c>
      <c r="F938" t="s">
        <v>35</v>
      </c>
      <c r="G938" t="s">
        <v>96</v>
      </c>
      <c r="H938" t="s">
        <v>37</v>
      </c>
      <c r="I938" t="s">
        <v>38</v>
      </c>
      <c r="J938" t="s">
        <v>112</v>
      </c>
      <c r="K938" s="7">
        <v>2</v>
      </c>
      <c r="L938" t="s">
        <v>8935</v>
      </c>
      <c r="M938" t="s">
        <v>33</v>
      </c>
      <c r="N938" t="s">
        <v>34</v>
      </c>
      <c r="O938">
        <v>831</v>
      </c>
      <c r="P938" s="6">
        <v>286.89</v>
      </c>
      <c r="Q938" s="6">
        <v>238405.59</v>
      </c>
      <c r="R938" s="5">
        <v>0</v>
      </c>
      <c r="S938" s="6">
        <v>238405.59</v>
      </c>
      <c r="T938" s="6">
        <v>11380.98</v>
      </c>
      <c r="U938" s="6">
        <v>157979.21</v>
      </c>
      <c r="V938" s="6">
        <v>2342.0700000000002</v>
      </c>
      <c r="W938" s="6">
        <v>26633.91</v>
      </c>
      <c r="X938" s="6">
        <v>40069.42</v>
      </c>
      <c r="Y938" s="5">
        <v>0.16807248521311899</v>
      </c>
      <c r="Z938" t="s">
        <v>81</v>
      </c>
      <c r="AA938" t="s">
        <v>82</v>
      </c>
      <c r="AB938" t="s">
        <v>42</v>
      </c>
      <c r="AC938" t="s">
        <v>43</v>
      </c>
      <c r="AD938" t="s">
        <v>57</v>
      </c>
      <c r="AE938" t="s">
        <v>67</v>
      </c>
      <c r="AF938" t="str">
        <f>TEXT(Agricultural_Export_Analysis_Cleaned_Dataset[[#This Row],[Order_Date]],"mmm")</f>
        <v>May</v>
      </c>
      <c r="AG938" t="str">
        <f>TEXT(Agricultural_Export_Analysis_Cleaned_Dataset[[#This Row],[Order_Date]],"yyyy")</f>
        <v>2025</v>
      </c>
      <c r="AH938" t="str">
        <f>TEXT(Agricultural_Export_Analysis_Cleaned_Dataset[[#This Row],[Order_Date]],"ddd")</f>
        <v>Mon</v>
      </c>
      <c r="AI938" t="str">
        <f>TEXT(Agricultural_Export_Analysis_Cleaned_Dataset[[#This Row],[Ship_Date]],"yyyy")</f>
        <v>2025</v>
      </c>
      <c r="AJ938" t="str">
        <f>TEXT(Agricultural_Export_Analysis_Cleaned_Dataset[[#This Row],[Ship_Date]],"mmm")</f>
        <v>May</v>
      </c>
      <c r="AK938" t="str">
        <f>TEXT(Agricultural_Export_Analysis_Cleaned_Dataset[[#This Row],[Ship_Date]],"ddd")</f>
        <v>Wed</v>
      </c>
      <c r="AL938" t="str">
        <f>TEXT(Agricultural_Export_Analysis_Cleaned_Dataset[[#This Row],[Delivery_Date]],"yyyy")</f>
        <v>2025</v>
      </c>
      <c r="AM938" t="str">
        <f>TEXT(Agricultural_Export_Analysis_Cleaned_Dataset[[#This Row],[Delivery_Date]],"mmm")</f>
        <v>May</v>
      </c>
      <c r="AN938" t="str">
        <f>TEXT(Agricultural_Export_Analysis_Cleaned_Dataset[[#This Row],[Delivery_Date]],"ddd")</f>
        <v>Fri</v>
      </c>
      <c r="AO938">
        <f>Agricultural_Export_Analysis_Cleaned_Dataset[[#This Row],[Delivery_Date]]-Agricultural_Export_Analysis_Cleaned_Dataset[[#This Row],[Ship_Date]]</f>
        <v>9</v>
      </c>
      <c r="AP938">
        <f>Agricultural_Export_Analysis_Cleaned_Dataset[[#This Row],[Ship_Date]]-Agricultural_Export_Analysis_Cleaned_Dataset[[#This Row],[Order_Date]]</f>
        <v>9</v>
      </c>
      <c r="AQ938" s="4" t="str">
        <f>TEXT(Agricultural_Export_Analysis_Cleaned_Dataset[[#This Row],[Order_Date]],"mmm yyyy")</f>
        <v>May 2025</v>
      </c>
    </row>
    <row r="939" spans="1:43" x14ac:dyDescent="0.3">
      <c r="A939" t="s">
        <v>1947</v>
      </c>
      <c r="B939" t="s">
        <v>1948</v>
      </c>
      <c r="C939" s="2">
        <v>45293</v>
      </c>
      <c r="D939" s="2">
        <v>45294</v>
      </c>
      <c r="E939" s="2">
        <v>45316</v>
      </c>
      <c r="F939" t="s">
        <v>35</v>
      </c>
      <c r="G939" t="s">
        <v>73</v>
      </c>
      <c r="H939" t="s">
        <v>74</v>
      </c>
      <c r="I939" t="s">
        <v>97</v>
      </c>
      <c r="J939" t="s">
        <v>63</v>
      </c>
      <c r="K939" s="7">
        <v>0</v>
      </c>
      <c r="L939" t="s">
        <v>87</v>
      </c>
      <c r="M939" t="s">
        <v>130</v>
      </c>
      <c r="N939" t="s">
        <v>131</v>
      </c>
      <c r="O939">
        <v>1824</v>
      </c>
      <c r="P939" s="6">
        <v>45.64</v>
      </c>
      <c r="Q939" s="6">
        <v>83247.360000000001</v>
      </c>
      <c r="R939" s="5">
        <v>0</v>
      </c>
      <c r="S939" s="6">
        <v>83247.360000000001</v>
      </c>
      <c r="T939" s="6">
        <v>2502.48</v>
      </c>
      <c r="U939" s="6">
        <v>62321.36</v>
      </c>
      <c r="V939" s="6">
        <v>2194.91</v>
      </c>
      <c r="W939" s="6">
        <v>5633.95</v>
      </c>
      <c r="X939" s="6">
        <v>10594.66</v>
      </c>
      <c r="Y939" s="5">
        <v>0.12726721904454399</v>
      </c>
      <c r="Z939" t="s">
        <v>40</v>
      </c>
      <c r="AA939" t="s">
        <v>64</v>
      </c>
      <c r="AB939" t="s">
        <v>42</v>
      </c>
      <c r="AC939" t="s">
        <v>43</v>
      </c>
      <c r="AD939" t="s">
        <v>77</v>
      </c>
      <c r="AE939" t="s">
        <v>58</v>
      </c>
      <c r="AF939" t="str">
        <f>TEXT(Agricultural_Export_Analysis_Cleaned_Dataset[[#This Row],[Order_Date]],"mmm")</f>
        <v>Jan</v>
      </c>
      <c r="AG939" t="str">
        <f>TEXT(Agricultural_Export_Analysis_Cleaned_Dataset[[#This Row],[Order_Date]],"yyyy")</f>
        <v>2024</v>
      </c>
      <c r="AH939" t="str">
        <f>TEXT(Agricultural_Export_Analysis_Cleaned_Dataset[[#This Row],[Order_Date]],"ddd")</f>
        <v>Tue</v>
      </c>
      <c r="AI939" t="str">
        <f>TEXT(Agricultural_Export_Analysis_Cleaned_Dataset[[#This Row],[Ship_Date]],"yyyy")</f>
        <v>2024</v>
      </c>
      <c r="AJ939" t="str">
        <f>TEXT(Agricultural_Export_Analysis_Cleaned_Dataset[[#This Row],[Ship_Date]],"mmm")</f>
        <v>Jan</v>
      </c>
      <c r="AK939" t="str">
        <f>TEXT(Agricultural_Export_Analysis_Cleaned_Dataset[[#This Row],[Ship_Date]],"ddd")</f>
        <v>Wed</v>
      </c>
      <c r="AL939" t="str">
        <f>TEXT(Agricultural_Export_Analysis_Cleaned_Dataset[[#This Row],[Delivery_Date]],"yyyy")</f>
        <v>2024</v>
      </c>
      <c r="AM939" t="str">
        <f>TEXT(Agricultural_Export_Analysis_Cleaned_Dataset[[#This Row],[Delivery_Date]],"mmm")</f>
        <v>Jan</v>
      </c>
      <c r="AN939" t="str">
        <f>TEXT(Agricultural_Export_Analysis_Cleaned_Dataset[[#This Row],[Delivery_Date]],"ddd")</f>
        <v>Thu</v>
      </c>
      <c r="AO939">
        <f>Agricultural_Export_Analysis_Cleaned_Dataset[[#This Row],[Delivery_Date]]-Agricultural_Export_Analysis_Cleaned_Dataset[[#This Row],[Ship_Date]]</f>
        <v>22</v>
      </c>
      <c r="AP939">
        <f>Agricultural_Export_Analysis_Cleaned_Dataset[[#This Row],[Ship_Date]]-Agricultural_Export_Analysis_Cleaned_Dataset[[#This Row],[Order_Date]]</f>
        <v>1</v>
      </c>
      <c r="AQ939" s="4" t="str">
        <f>TEXT(Agricultural_Export_Analysis_Cleaned_Dataset[[#This Row],[Order_Date]],"mmm yyyy")</f>
        <v>Jan 2024</v>
      </c>
    </row>
    <row r="940" spans="1:43" x14ac:dyDescent="0.3">
      <c r="A940" t="s">
        <v>1949</v>
      </c>
      <c r="B940" t="s">
        <v>1950</v>
      </c>
      <c r="C940" s="2">
        <v>45829</v>
      </c>
      <c r="D940" s="2">
        <v>45831</v>
      </c>
      <c r="E940" s="2">
        <v>45849</v>
      </c>
      <c r="F940" t="s">
        <v>35</v>
      </c>
      <c r="G940" t="s">
        <v>96</v>
      </c>
      <c r="H940" t="s">
        <v>74</v>
      </c>
      <c r="I940" t="s">
        <v>97</v>
      </c>
      <c r="J940" t="s">
        <v>39</v>
      </c>
      <c r="K940" s="7">
        <v>0</v>
      </c>
      <c r="L940" t="s">
        <v>87</v>
      </c>
      <c r="M940" t="s">
        <v>130</v>
      </c>
      <c r="N940" t="s">
        <v>131</v>
      </c>
      <c r="O940">
        <v>231</v>
      </c>
      <c r="P940" s="6">
        <v>153.16</v>
      </c>
      <c r="Q940" s="6">
        <v>35379.96</v>
      </c>
      <c r="R940" s="5">
        <v>0.15</v>
      </c>
      <c r="S940" s="6">
        <v>30072.966</v>
      </c>
      <c r="T940" s="6">
        <v>9995.09</v>
      </c>
      <c r="U940" s="6">
        <v>22441.08</v>
      </c>
      <c r="V940" s="6">
        <v>2220.31</v>
      </c>
      <c r="W940" s="6">
        <v>3381.87</v>
      </c>
      <c r="X940" s="6">
        <v>-7965.384</v>
      </c>
      <c r="Y940" s="5">
        <v>-0.26486858662361401</v>
      </c>
      <c r="Z940" t="s">
        <v>81</v>
      </c>
      <c r="AA940" t="s">
        <v>150</v>
      </c>
      <c r="AB940" t="s">
        <v>42</v>
      </c>
      <c r="AC940" t="s">
        <v>43</v>
      </c>
      <c r="AD940" t="s">
        <v>44</v>
      </c>
      <c r="AE940" t="s">
        <v>45</v>
      </c>
      <c r="AF940" t="str">
        <f>TEXT(Agricultural_Export_Analysis_Cleaned_Dataset[[#This Row],[Order_Date]],"mmm")</f>
        <v>Jun</v>
      </c>
      <c r="AG940" t="str">
        <f>TEXT(Agricultural_Export_Analysis_Cleaned_Dataset[[#This Row],[Order_Date]],"yyyy")</f>
        <v>2025</v>
      </c>
      <c r="AH940" t="str">
        <f>TEXT(Agricultural_Export_Analysis_Cleaned_Dataset[[#This Row],[Order_Date]],"ddd")</f>
        <v>Sat</v>
      </c>
      <c r="AI940" t="str">
        <f>TEXT(Agricultural_Export_Analysis_Cleaned_Dataset[[#This Row],[Ship_Date]],"yyyy")</f>
        <v>2025</v>
      </c>
      <c r="AJ940" t="str">
        <f>TEXT(Agricultural_Export_Analysis_Cleaned_Dataset[[#This Row],[Ship_Date]],"mmm")</f>
        <v>Jun</v>
      </c>
      <c r="AK940" t="str">
        <f>TEXT(Agricultural_Export_Analysis_Cleaned_Dataset[[#This Row],[Ship_Date]],"ddd")</f>
        <v>Mon</v>
      </c>
      <c r="AL940" t="str">
        <f>TEXT(Agricultural_Export_Analysis_Cleaned_Dataset[[#This Row],[Delivery_Date]],"yyyy")</f>
        <v>2025</v>
      </c>
      <c r="AM940" t="str">
        <f>TEXT(Agricultural_Export_Analysis_Cleaned_Dataset[[#This Row],[Delivery_Date]],"mmm")</f>
        <v>Jul</v>
      </c>
      <c r="AN940" t="str">
        <f>TEXT(Agricultural_Export_Analysis_Cleaned_Dataset[[#This Row],[Delivery_Date]],"ddd")</f>
        <v>Fri</v>
      </c>
      <c r="AO940">
        <f>Agricultural_Export_Analysis_Cleaned_Dataset[[#This Row],[Delivery_Date]]-Agricultural_Export_Analysis_Cleaned_Dataset[[#This Row],[Ship_Date]]</f>
        <v>18</v>
      </c>
      <c r="AP940">
        <f>Agricultural_Export_Analysis_Cleaned_Dataset[[#This Row],[Ship_Date]]-Agricultural_Export_Analysis_Cleaned_Dataset[[#This Row],[Order_Date]]</f>
        <v>2</v>
      </c>
      <c r="AQ940" s="4" t="str">
        <f>TEXT(Agricultural_Export_Analysis_Cleaned_Dataset[[#This Row],[Order_Date]],"mmm yyyy")</f>
        <v>Jun 2025</v>
      </c>
    </row>
    <row r="941" spans="1:43" x14ac:dyDescent="0.3">
      <c r="A941" t="s">
        <v>1951</v>
      </c>
      <c r="B941" t="s">
        <v>1952</v>
      </c>
      <c r="C941" s="2">
        <v>45426</v>
      </c>
      <c r="D941" s="2">
        <v>45429</v>
      </c>
      <c r="E941" s="2">
        <v>45464</v>
      </c>
      <c r="F941" t="s">
        <v>35</v>
      </c>
      <c r="G941" t="s">
        <v>50</v>
      </c>
      <c r="H941" t="s">
        <v>37</v>
      </c>
      <c r="I941" t="s">
        <v>91</v>
      </c>
      <c r="J941" t="s">
        <v>63</v>
      </c>
      <c r="K941" s="7">
        <v>15</v>
      </c>
      <c r="L941" t="s">
        <v>80</v>
      </c>
      <c r="M941" t="s">
        <v>101</v>
      </c>
      <c r="N941" t="s">
        <v>102</v>
      </c>
      <c r="O941">
        <v>311</v>
      </c>
      <c r="P941" s="6">
        <v>37.340000000000003</v>
      </c>
      <c r="Q941" s="6">
        <v>11612.74</v>
      </c>
      <c r="R941" s="5">
        <v>0.05</v>
      </c>
      <c r="S941" s="6">
        <v>11032.102999999999</v>
      </c>
      <c r="T941" s="6">
        <v>4516.47</v>
      </c>
      <c r="U941" s="6">
        <v>8203.5</v>
      </c>
      <c r="V941" s="6">
        <v>2171.7399999999998</v>
      </c>
      <c r="W941" s="6">
        <v>385.32</v>
      </c>
      <c r="X941" s="6">
        <v>-4244.9269999999997</v>
      </c>
      <c r="Y941" s="5">
        <v>-0.38477949308486398</v>
      </c>
      <c r="Z941" t="s">
        <v>81</v>
      </c>
      <c r="AA941" t="s">
        <v>82</v>
      </c>
      <c r="AB941" t="s">
        <v>65</v>
      </c>
      <c r="AC941" t="s">
        <v>76</v>
      </c>
      <c r="AD941" t="s">
        <v>93</v>
      </c>
      <c r="AE941" t="s">
        <v>58</v>
      </c>
      <c r="AF941" t="str">
        <f>TEXT(Agricultural_Export_Analysis_Cleaned_Dataset[[#This Row],[Order_Date]],"mmm")</f>
        <v>May</v>
      </c>
      <c r="AG941" t="str">
        <f>TEXT(Agricultural_Export_Analysis_Cleaned_Dataset[[#This Row],[Order_Date]],"yyyy")</f>
        <v>2024</v>
      </c>
      <c r="AH941" t="str">
        <f>TEXT(Agricultural_Export_Analysis_Cleaned_Dataset[[#This Row],[Order_Date]],"ddd")</f>
        <v>Tue</v>
      </c>
      <c r="AI941" t="str">
        <f>TEXT(Agricultural_Export_Analysis_Cleaned_Dataset[[#This Row],[Ship_Date]],"yyyy")</f>
        <v>2024</v>
      </c>
      <c r="AJ941" t="str">
        <f>TEXT(Agricultural_Export_Analysis_Cleaned_Dataset[[#This Row],[Ship_Date]],"mmm")</f>
        <v>May</v>
      </c>
      <c r="AK941" t="str">
        <f>TEXT(Agricultural_Export_Analysis_Cleaned_Dataset[[#This Row],[Ship_Date]],"ddd")</f>
        <v>Fri</v>
      </c>
      <c r="AL941" t="str">
        <f>TEXT(Agricultural_Export_Analysis_Cleaned_Dataset[[#This Row],[Delivery_Date]],"yyyy")</f>
        <v>2024</v>
      </c>
      <c r="AM941" t="str">
        <f>TEXT(Agricultural_Export_Analysis_Cleaned_Dataset[[#This Row],[Delivery_Date]],"mmm")</f>
        <v>Jun</v>
      </c>
      <c r="AN941" t="str">
        <f>TEXT(Agricultural_Export_Analysis_Cleaned_Dataset[[#This Row],[Delivery_Date]],"ddd")</f>
        <v>Fri</v>
      </c>
      <c r="AO941">
        <f>Agricultural_Export_Analysis_Cleaned_Dataset[[#This Row],[Delivery_Date]]-Agricultural_Export_Analysis_Cleaned_Dataset[[#This Row],[Ship_Date]]</f>
        <v>35</v>
      </c>
      <c r="AP941">
        <f>Agricultural_Export_Analysis_Cleaned_Dataset[[#This Row],[Ship_Date]]-Agricultural_Export_Analysis_Cleaned_Dataset[[#This Row],[Order_Date]]</f>
        <v>3</v>
      </c>
      <c r="AQ941" s="4" t="str">
        <f>TEXT(Agricultural_Export_Analysis_Cleaned_Dataset[[#This Row],[Order_Date]],"mmm yyyy")</f>
        <v>May 2024</v>
      </c>
    </row>
    <row r="942" spans="1:43" x14ac:dyDescent="0.3">
      <c r="A942" t="s">
        <v>1953</v>
      </c>
      <c r="B942" t="s">
        <v>1954</v>
      </c>
      <c r="C942" s="2">
        <v>45644</v>
      </c>
      <c r="D942" s="2">
        <v>45654</v>
      </c>
      <c r="E942" s="2">
        <v>45675</v>
      </c>
      <c r="F942" t="s">
        <v>35</v>
      </c>
      <c r="G942" t="s">
        <v>203</v>
      </c>
      <c r="H942" t="s">
        <v>51</v>
      </c>
      <c r="I942" t="s">
        <v>38</v>
      </c>
      <c r="J942" t="s">
        <v>39</v>
      </c>
      <c r="K942" s="7">
        <v>2</v>
      </c>
      <c r="L942" t="s">
        <v>70</v>
      </c>
      <c r="M942" t="s">
        <v>159</v>
      </c>
      <c r="N942" t="s">
        <v>160</v>
      </c>
      <c r="O942">
        <v>737</v>
      </c>
      <c r="P942" s="6">
        <v>445.44</v>
      </c>
      <c r="Q942" s="6">
        <v>328289.28000000003</v>
      </c>
      <c r="R942" s="5">
        <v>0.15</v>
      </c>
      <c r="S942" s="6">
        <v>279045.88799999998</v>
      </c>
      <c r="T942" s="6">
        <v>3357.1</v>
      </c>
      <c r="U942" s="6">
        <v>146789.22</v>
      </c>
      <c r="V942" s="6">
        <v>2078.33</v>
      </c>
      <c r="W942" s="6">
        <v>28598.81</v>
      </c>
      <c r="X942" s="6">
        <v>98222.428</v>
      </c>
      <c r="Y942" s="5">
        <v>0.35199381974050098</v>
      </c>
      <c r="Z942" t="s">
        <v>54</v>
      </c>
      <c r="AA942" t="s">
        <v>55</v>
      </c>
      <c r="AB942" t="s">
        <v>42</v>
      </c>
      <c r="AC942" t="s">
        <v>76</v>
      </c>
      <c r="AD942" t="s">
        <v>98</v>
      </c>
      <c r="AE942" t="s">
        <v>58</v>
      </c>
      <c r="AF942" t="str">
        <f>TEXT(Agricultural_Export_Analysis_Cleaned_Dataset[[#This Row],[Order_Date]],"mmm")</f>
        <v>Dec</v>
      </c>
      <c r="AG942" t="str">
        <f>TEXT(Agricultural_Export_Analysis_Cleaned_Dataset[[#This Row],[Order_Date]],"yyyy")</f>
        <v>2024</v>
      </c>
      <c r="AH942" t="str">
        <f>TEXT(Agricultural_Export_Analysis_Cleaned_Dataset[[#This Row],[Order_Date]],"ddd")</f>
        <v>Wed</v>
      </c>
      <c r="AI942" t="str">
        <f>TEXT(Agricultural_Export_Analysis_Cleaned_Dataset[[#This Row],[Ship_Date]],"yyyy")</f>
        <v>2024</v>
      </c>
      <c r="AJ942" t="str">
        <f>TEXT(Agricultural_Export_Analysis_Cleaned_Dataset[[#This Row],[Ship_Date]],"mmm")</f>
        <v>Dec</v>
      </c>
      <c r="AK942" t="str">
        <f>TEXT(Agricultural_Export_Analysis_Cleaned_Dataset[[#This Row],[Ship_Date]],"ddd")</f>
        <v>Sat</v>
      </c>
      <c r="AL942" t="str">
        <f>TEXT(Agricultural_Export_Analysis_Cleaned_Dataset[[#This Row],[Delivery_Date]],"yyyy")</f>
        <v>2025</v>
      </c>
      <c r="AM942" t="str">
        <f>TEXT(Agricultural_Export_Analysis_Cleaned_Dataset[[#This Row],[Delivery_Date]],"mmm")</f>
        <v>Jan</v>
      </c>
      <c r="AN942" t="str">
        <f>TEXT(Agricultural_Export_Analysis_Cleaned_Dataset[[#This Row],[Delivery_Date]],"ddd")</f>
        <v>Sat</v>
      </c>
      <c r="AO942">
        <f>Agricultural_Export_Analysis_Cleaned_Dataset[[#This Row],[Delivery_Date]]-Agricultural_Export_Analysis_Cleaned_Dataset[[#This Row],[Ship_Date]]</f>
        <v>21</v>
      </c>
      <c r="AP942">
        <f>Agricultural_Export_Analysis_Cleaned_Dataset[[#This Row],[Ship_Date]]-Agricultural_Export_Analysis_Cleaned_Dataset[[#This Row],[Order_Date]]</f>
        <v>10</v>
      </c>
      <c r="AQ942" s="4" t="str">
        <f>TEXT(Agricultural_Export_Analysis_Cleaned_Dataset[[#This Row],[Order_Date]],"mmm yyyy")</f>
        <v>Dec 2024</v>
      </c>
    </row>
    <row r="943" spans="1:43" x14ac:dyDescent="0.3">
      <c r="A943" t="s">
        <v>1955</v>
      </c>
      <c r="B943" t="s">
        <v>1956</v>
      </c>
      <c r="C943" s="2">
        <v>45772</v>
      </c>
      <c r="D943" s="2">
        <v>45777</v>
      </c>
      <c r="E943" s="2">
        <v>45811</v>
      </c>
      <c r="F943" t="s">
        <v>35</v>
      </c>
      <c r="G943" t="s">
        <v>96</v>
      </c>
      <c r="H943" t="s">
        <v>74</v>
      </c>
      <c r="I943" t="s">
        <v>38</v>
      </c>
      <c r="J943" t="s">
        <v>63</v>
      </c>
      <c r="K943" s="7">
        <v>10</v>
      </c>
      <c r="L943" t="s">
        <v>80</v>
      </c>
      <c r="M943" t="s">
        <v>101</v>
      </c>
      <c r="N943" t="s">
        <v>102</v>
      </c>
      <c r="O943">
        <v>1384</v>
      </c>
      <c r="P943" s="6">
        <v>97.71</v>
      </c>
      <c r="Q943" s="6">
        <v>135230.64000000001</v>
      </c>
      <c r="R943" s="5">
        <v>0</v>
      </c>
      <c r="S943" s="6">
        <v>135230.64000000001</v>
      </c>
      <c r="T943" s="6">
        <v>13310.18</v>
      </c>
      <c r="U943" s="6">
        <v>77718.83</v>
      </c>
      <c r="V943" s="6">
        <v>2088.7800000000002</v>
      </c>
      <c r="W943" s="6">
        <v>12742.73</v>
      </c>
      <c r="X943" s="6">
        <v>29370.12</v>
      </c>
      <c r="Y943" s="5">
        <v>0.217185395262494</v>
      </c>
      <c r="Z943" t="s">
        <v>81</v>
      </c>
      <c r="AA943" t="s">
        <v>165</v>
      </c>
      <c r="AB943" t="s">
        <v>65</v>
      </c>
      <c r="AC943" t="s">
        <v>76</v>
      </c>
      <c r="AD943" t="s">
        <v>57</v>
      </c>
      <c r="AE943" t="s">
        <v>58</v>
      </c>
      <c r="AF943" t="str">
        <f>TEXT(Agricultural_Export_Analysis_Cleaned_Dataset[[#This Row],[Order_Date]],"mmm")</f>
        <v>Apr</v>
      </c>
      <c r="AG943" t="str">
        <f>TEXT(Agricultural_Export_Analysis_Cleaned_Dataset[[#This Row],[Order_Date]],"yyyy")</f>
        <v>2025</v>
      </c>
      <c r="AH943" t="str">
        <f>TEXT(Agricultural_Export_Analysis_Cleaned_Dataset[[#This Row],[Order_Date]],"ddd")</f>
        <v>Fri</v>
      </c>
      <c r="AI943" t="str">
        <f>TEXT(Agricultural_Export_Analysis_Cleaned_Dataset[[#This Row],[Ship_Date]],"yyyy")</f>
        <v>2025</v>
      </c>
      <c r="AJ943" t="str">
        <f>TEXT(Agricultural_Export_Analysis_Cleaned_Dataset[[#This Row],[Ship_Date]],"mmm")</f>
        <v>Apr</v>
      </c>
      <c r="AK943" t="str">
        <f>TEXT(Agricultural_Export_Analysis_Cleaned_Dataset[[#This Row],[Ship_Date]],"ddd")</f>
        <v>Wed</v>
      </c>
      <c r="AL943" t="str">
        <f>TEXT(Agricultural_Export_Analysis_Cleaned_Dataset[[#This Row],[Delivery_Date]],"yyyy")</f>
        <v>2025</v>
      </c>
      <c r="AM943" t="str">
        <f>TEXT(Agricultural_Export_Analysis_Cleaned_Dataset[[#This Row],[Delivery_Date]],"mmm")</f>
        <v>Jun</v>
      </c>
      <c r="AN943" t="str">
        <f>TEXT(Agricultural_Export_Analysis_Cleaned_Dataset[[#This Row],[Delivery_Date]],"ddd")</f>
        <v>Tue</v>
      </c>
      <c r="AO943">
        <f>Agricultural_Export_Analysis_Cleaned_Dataset[[#This Row],[Delivery_Date]]-Agricultural_Export_Analysis_Cleaned_Dataset[[#This Row],[Ship_Date]]</f>
        <v>34</v>
      </c>
      <c r="AP943">
        <f>Agricultural_Export_Analysis_Cleaned_Dataset[[#This Row],[Ship_Date]]-Agricultural_Export_Analysis_Cleaned_Dataset[[#This Row],[Order_Date]]</f>
        <v>5</v>
      </c>
      <c r="AQ943" s="4" t="str">
        <f>TEXT(Agricultural_Export_Analysis_Cleaned_Dataset[[#This Row],[Order_Date]],"mmm yyyy")</f>
        <v>Apr 2025</v>
      </c>
    </row>
    <row r="944" spans="1:43" x14ac:dyDescent="0.3">
      <c r="A944" t="s">
        <v>1957</v>
      </c>
      <c r="B944" t="s">
        <v>1958</v>
      </c>
      <c r="C944" s="2">
        <v>45413</v>
      </c>
      <c r="D944" s="2">
        <v>45420</v>
      </c>
      <c r="E944" s="2">
        <v>45440</v>
      </c>
      <c r="F944" t="s">
        <v>35</v>
      </c>
      <c r="G944" t="s">
        <v>203</v>
      </c>
      <c r="H944" t="s">
        <v>51</v>
      </c>
      <c r="I944" t="s">
        <v>38</v>
      </c>
      <c r="J944" t="s">
        <v>53</v>
      </c>
      <c r="K944" s="7">
        <v>15</v>
      </c>
      <c r="L944" t="s">
        <v>32</v>
      </c>
      <c r="M944" t="s">
        <v>48</v>
      </c>
      <c r="N944" t="s">
        <v>49</v>
      </c>
      <c r="O944">
        <v>1731</v>
      </c>
      <c r="P944" s="6">
        <v>152.43</v>
      </c>
      <c r="Q944" s="6">
        <v>263856.33</v>
      </c>
      <c r="R944" s="5">
        <v>0.15</v>
      </c>
      <c r="S944" s="6">
        <v>224277.8805</v>
      </c>
      <c r="T944" s="6">
        <v>2687.12</v>
      </c>
      <c r="U944" s="6">
        <v>127292.19</v>
      </c>
      <c r="V944" s="6">
        <v>335.36</v>
      </c>
      <c r="W944" s="6">
        <v>23967.11</v>
      </c>
      <c r="X944" s="6">
        <v>69996.1005</v>
      </c>
      <c r="Y944" s="5">
        <v>0.312095425299866</v>
      </c>
      <c r="Z944" t="s">
        <v>81</v>
      </c>
      <c r="AA944" t="s">
        <v>82</v>
      </c>
      <c r="AB944" t="s">
        <v>83</v>
      </c>
      <c r="AC944" t="s">
        <v>66</v>
      </c>
      <c r="AD944" t="s">
        <v>84</v>
      </c>
      <c r="AE944" t="s">
        <v>58</v>
      </c>
      <c r="AF944" t="str">
        <f>TEXT(Agricultural_Export_Analysis_Cleaned_Dataset[[#This Row],[Order_Date]],"mmm")</f>
        <v>May</v>
      </c>
      <c r="AG944" t="str">
        <f>TEXT(Agricultural_Export_Analysis_Cleaned_Dataset[[#This Row],[Order_Date]],"yyyy")</f>
        <v>2024</v>
      </c>
      <c r="AH944" t="str">
        <f>TEXT(Agricultural_Export_Analysis_Cleaned_Dataset[[#This Row],[Order_Date]],"ddd")</f>
        <v>Wed</v>
      </c>
      <c r="AI944" t="str">
        <f>TEXT(Agricultural_Export_Analysis_Cleaned_Dataset[[#This Row],[Ship_Date]],"yyyy")</f>
        <v>2024</v>
      </c>
      <c r="AJ944" t="str">
        <f>TEXT(Agricultural_Export_Analysis_Cleaned_Dataset[[#This Row],[Ship_Date]],"mmm")</f>
        <v>May</v>
      </c>
      <c r="AK944" t="str">
        <f>TEXT(Agricultural_Export_Analysis_Cleaned_Dataset[[#This Row],[Ship_Date]],"ddd")</f>
        <v>Wed</v>
      </c>
      <c r="AL944" t="str">
        <f>TEXT(Agricultural_Export_Analysis_Cleaned_Dataset[[#This Row],[Delivery_Date]],"yyyy")</f>
        <v>2024</v>
      </c>
      <c r="AM944" t="str">
        <f>TEXT(Agricultural_Export_Analysis_Cleaned_Dataset[[#This Row],[Delivery_Date]],"mmm")</f>
        <v>May</v>
      </c>
      <c r="AN944" t="str">
        <f>TEXT(Agricultural_Export_Analysis_Cleaned_Dataset[[#This Row],[Delivery_Date]],"ddd")</f>
        <v>Tue</v>
      </c>
      <c r="AO944">
        <f>Agricultural_Export_Analysis_Cleaned_Dataset[[#This Row],[Delivery_Date]]-Agricultural_Export_Analysis_Cleaned_Dataset[[#This Row],[Ship_Date]]</f>
        <v>20</v>
      </c>
      <c r="AP944">
        <f>Agricultural_Export_Analysis_Cleaned_Dataset[[#This Row],[Ship_Date]]-Agricultural_Export_Analysis_Cleaned_Dataset[[#This Row],[Order_Date]]</f>
        <v>7</v>
      </c>
      <c r="AQ944" s="4" t="str">
        <f>TEXT(Agricultural_Export_Analysis_Cleaned_Dataset[[#This Row],[Order_Date]],"mmm yyyy")</f>
        <v>May 2024</v>
      </c>
    </row>
    <row r="945" spans="1:43" x14ac:dyDescent="0.3">
      <c r="A945" t="s">
        <v>1959</v>
      </c>
      <c r="B945" t="s">
        <v>1960</v>
      </c>
      <c r="C945" s="2">
        <v>45602</v>
      </c>
      <c r="D945" s="2">
        <v>45612</v>
      </c>
      <c r="E945" s="2">
        <v>45645</v>
      </c>
      <c r="F945" t="s">
        <v>35</v>
      </c>
      <c r="G945" t="s">
        <v>8934</v>
      </c>
      <c r="H945" t="s">
        <v>51</v>
      </c>
      <c r="I945" t="s">
        <v>118</v>
      </c>
      <c r="J945" t="s">
        <v>112</v>
      </c>
      <c r="K945" s="7">
        <v>4</v>
      </c>
      <c r="L945" t="s">
        <v>135</v>
      </c>
      <c r="M945" t="s">
        <v>159</v>
      </c>
      <c r="N945" t="s">
        <v>160</v>
      </c>
      <c r="O945">
        <v>528</v>
      </c>
      <c r="P945" s="6">
        <v>356.2</v>
      </c>
      <c r="Q945" s="6">
        <v>188073.60000000001</v>
      </c>
      <c r="R945" s="5">
        <v>0.05</v>
      </c>
      <c r="S945" s="6">
        <v>178669.92</v>
      </c>
      <c r="T945" s="6">
        <v>7926.1</v>
      </c>
      <c r="U945" s="6">
        <v>84909.99</v>
      </c>
      <c r="V945" s="6">
        <v>1241.78</v>
      </c>
      <c r="W945" s="6">
        <v>10035.36</v>
      </c>
      <c r="X945" s="6">
        <v>74556.69</v>
      </c>
      <c r="Y945" s="5">
        <v>0.41728730835050498</v>
      </c>
      <c r="Z945" t="s">
        <v>54</v>
      </c>
      <c r="AA945" t="s">
        <v>92</v>
      </c>
      <c r="AB945" t="s">
        <v>42</v>
      </c>
      <c r="AC945" t="s">
        <v>43</v>
      </c>
      <c r="AD945" t="s">
        <v>57</v>
      </c>
      <c r="AE945" t="s">
        <v>45</v>
      </c>
      <c r="AF945" t="str">
        <f>TEXT(Agricultural_Export_Analysis_Cleaned_Dataset[[#This Row],[Order_Date]],"mmm")</f>
        <v>Nov</v>
      </c>
      <c r="AG945" t="str">
        <f>TEXT(Agricultural_Export_Analysis_Cleaned_Dataset[[#This Row],[Order_Date]],"yyyy")</f>
        <v>2024</v>
      </c>
      <c r="AH945" t="str">
        <f>TEXT(Agricultural_Export_Analysis_Cleaned_Dataset[[#This Row],[Order_Date]],"ddd")</f>
        <v>Wed</v>
      </c>
      <c r="AI945" t="str">
        <f>TEXT(Agricultural_Export_Analysis_Cleaned_Dataset[[#This Row],[Ship_Date]],"yyyy")</f>
        <v>2024</v>
      </c>
      <c r="AJ945" t="str">
        <f>TEXT(Agricultural_Export_Analysis_Cleaned_Dataset[[#This Row],[Ship_Date]],"mmm")</f>
        <v>Nov</v>
      </c>
      <c r="AK945" t="str">
        <f>TEXT(Agricultural_Export_Analysis_Cleaned_Dataset[[#This Row],[Ship_Date]],"ddd")</f>
        <v>Sat</v>
      </c>
      <c r="AL945" t="str">
        <f>TEXT(Agricultural_Export_Analysis_Cleaned_Dataset[[#This Row],[Delivery_Date]],"yyyy")</f>
        <v>2024</v>
      </c>
      <c r="AM945" t="str">
        <f>TEXT(Agricultural_Export_Analysis_Cleaned_Dataset[[#This Row],[Delivery_Date]],"mmm")</f>
        <v>Dec</v>
      </c>
      <c r="AN945" t="str">
        <f>TEXT(Agricultural_Export_Analysis_Cleaned_Dataset[[#This Row],[Delivery_Date]],"ddd")</f>
        <v>Thu</v>
      </c>
      <c r="AO945">
        <f>Agricultural_Export_Analysis_Cleaned_Dataset[[#This Row],[Delivery_Date]]-Agricultural_Export_Analysis_Cleaned_Dataset[[#This Row],[Ship_Date]]</f>
        <v>33</v>
      </c>
      <c r="AP945">
        <f>Agricultural_Export_Analysis_Cleaned_Dataset[[#This Row],[Ship_Date]]-Agricultural_Export_Analysis_Cleaned_Dataset[[#This Row],[Order_Date]]</f>
        <v>10</v>
      </c>
      <c r="AQ945" s="4" t="str">
        <f>TEXT(Agricultural_Export_Analysis_Cleaned_Dataset[[#This Row],[Order_Date]],"mmm yyyy")</f>
        <v>Nov 2024</v>
      </c>
    </row>
    <row r="946" spans="1:43" x14ac:dyDescent="0.3">
      <c r="A946" t="s">
        <v>1961</v>
      </c>
      <c r="B946" t="s">
        <v>1962</v>
      </c>
      <c r="C946" s="2">
        <v>45486</v>
      </c>
      <c r="D946" s="2">
        <v>45489</v>
      </c>
      <c r="E946" s="2">
        <v>45506</v>
      </c>
      <c r="F946" t="s">
        <v>35</v>
      </c>
      <c r="G946" t="s">
        <v>50</v>
      </c>
      <c r="H946" t="s">
        <v>37</v>
      </c>
      <c r="I946" t="s">
        <v>91</v>
      </c>
      <c r="J946" t="s">
        <v>63</v>
      </c>
      <c r="K946" s="7">
        <v>0</v>
      </c>
      <c r="L946" t="s">
        <v>70</v>
      </c>
      <c r="M946" t="s">
        <v>88</v>
      </c>
      <c r="N946" t="s">
        <v>89</v>
      </c>
      <c r="O946">
        <v>1518</v>
      </c>
      <c r="P946" s="6">
        <v>127.87</v>
      </c>
      <c r="Q946" s="6">
        <v>194106.66</v>
      </c>
      <c r="R946" s="5">
        <v>0.15</v>
      </c>
      <c r="S946" s="6">
        <v>164990.66099999999</v>
      </c>
      <c r="T946" s="6">
        <v>4883.3599999999997</v>
      </c>
      <c r="U946" s="6">
        <v>91262.43</v>
      </c>
      <c r="V946" s="6">
        <v>1853.1</v>
      </c>
      <c r="W946" s="6">
        <v>6059.69</v>
      </c>
      <c r="X946" s="6">
        <v>60932.080999999998</v>
      </c>
      <c r="Y946" s="5">
        <v>0.369306242127244</v>
      </c>
      <c r="Z946" t="s">
        <v>103</v>
      </c>
      <c r="AA946" t="s">
        <v>119</v>
      </c>
      <c r="AB946" t="s">
        <v>56</v>
      </c>
      <c r="AC946" t="s">
        <v>76</v>
      </c>
      <c r="AD946" t="s">
        <v>98</v>
      </c>
      <c r="AE946" t="s">
        <v>67</v>
      </c>
      <c r="AF946" t="str">
        <f>TEXT(Agricultural_Export_Analysis_Cleaned_Dataset[[#This Row],[Order_Date]],"mmm")</f>
        <v>Jul</v>
      </c>
      <c r="AG946" t="str">
        <f>TEXT(Agricultural_Export_Analysis_Cleaned_Dataset[[#This Row],[Order_Date]],"yyyy")</f>
        <v>2024</v>
      </c>
      <c r="AH946" t="str">
        <f>TEXT(Agricultural_Export_Analysis_Cleaned_Dataset[[#This Row],[Order_Date]],"ddd")</f>
        <v>Sat</v>
      </c>
      <c r="AI946" t="str">
        <f>TEXT(Agricultural_Export_Analysis_Cleaned_Dataset[[#This Row],[Ship_Date]],"yyyy")</f>
        <v>2024</v>
      </c>
      <c r="AJ946" t="str">
        <f>TEXT(Agricultural_Export_Analysis_Cleaned_Dataset[[#This Row],[Ship_Date]],"mmm")</f>
        <v>Jul</v>
      </c>
      <c r="AK946" t="str">
        <f>TEXT(Agricultural_Export_Analysis_Cleaned_Dataset[[#This Row],[Ship_Date]],"ddd")</f>
        <v>Tue</v>
      </c>
      <c r="AL946" t="str">
        <f>TEXT(Agricultural_Export_Analysis_Cleaned_Dataset[[#This Row],[Delivery_Date]],"yyyy")</f>
        <v>2024</v>
      </c>
      <c r="AM946" t="str">
        <f>TEXT(Agricultural_Export_Analysis_Cleaned_Dataset[[#This Row],[Delivery_Date]],"mmm")</f>
        <v>Aug</v>
      </c>
      <c r="AN946" t="str">
        <f>TEXT(Agricultural_Export_Analysis_Cleaned_Dataset[[#This Row],[Delivery_Date]],"ddd")</f>
        <v>Fri</v>
      </c>
      <c r="AO946">
        <f>Agricultural_Export_Analysis_Cleaned_Dataset[[#This Row],[Delivery_Date]]-Agricultural_Export_Analysis_Cleaned_Dataset[[#This Row],[Ship_Date]]</f>
        <v>17</v>
      </c>
      <c r="AP946">
        <f>Agricultural_Export_Analysis_Cleaned_Dataset[[#This Row],[Ship_Date]]-Agricultural_Export_Analysis_Cleaned_Dataset[[#This Row],[Order_Date]]</f>
        <v>3</v>
      </c>
      <c r="AQ946" s="4" t="str">
        <f>TEXT(Agricultural_Export_Analysis_Cleaned_Dataset[[#This Row],[Order_Date]],"mmm yyyy")</f>
        <v>Jul 2024</v>
      </c>
    </row>
    <row r="947" spans="1:43" x14ac:dyDescent="0.3">
      <c r="A947" t="s">
        <v>1963</v>
      </c>
      <c r="B947" t="s">
        <v>1964</v>
      </c>
      <c r="C947" s="2">
        <v>45395</v>
      </c>
      <c r="D947" s="2">
        <v>45404</v>
      </c>
      <c r="E947" s="2">
        <v>45426</v>
      </c>
      <c r="F947" t="s">
        <v>35</v>
      </c>
      <c r="G947" t="s">
        <v>96</v>
      </c>
      <c r="H947" t="s">
        <v>37</v>
      </c>
      <c r="I947" t="s">
        <v>38</v>
      </c>
      <c r="J947" t="s">
        <v>112</v>
      </c>
      <c r="K947" s="7">
        <v>0</v>
      </c>
      <c r="L947" t="s">
        <v>87</v>
      </c>
      <c r="M947" t="s">
        <v>107</v>
      </c>
      <c r="N947" t="s">
        <v>108</v>
      </c>
      <c r="O947">
        <v>1933</v>
      </c>
      <c r="P947" s="6">
        <v>417.8</v>
      </c>
      <c r="Q947" s="6">
        <v>807607.4</v>
      </c>
      <c r="R947" s="5">
        <v>0.1</v>
      </c>
      <c r="S947" s="6">
        <v>726846.66</v>
      </c>
      <c r="T947" s="6">
        <v>8544.68</v>
      </c>
      <c r="U947" s="6">
        <v>532234.56000000006</v>
      </c>
      <c r="V947" s="6">
        <v>1029.6300000000001</v>
      </c>
      <c r="W947" s="6">
        <v>63490.5</v>
      </c>
      <c r="X947" s="6">
        <v>121547.29</v>
      </c>
      <c r="Y947" s="5">
        <v>0.167225491550033</v>
      </c>
      <c r="Z947" t="s">
        <v>81</v>
      </c>
      <c r="AA947" t="s">
        <v>165</v>
      </c>
      <c r="AB947" t="s">
        <v>42</v>
      </c>
      <c r="AC947" t="s">
        <v>43</v>
      </c>
      <c r="AD947" t="s">
        <v>77</v>
      </c>
      <c r="AE947" t="s">
        <v>45</v>
      </c>
      <c r="AF947" t="str">
        <f>TEXT(Agricultural_Export_Analysis_Cleaned_Dataset[[#This Row],[Order_Date]],"mmm")</f>
        <v>Apr</v>
      </c>
      <c r="AG947" t="str">
        <f>TEXT(Agricultural_Export_Analysis_Cleaned_Dataset[[#This Row],[Order_Date]],"yyyy")</f>
        <v>2024</v>
      </c>
      <c r="AH947" t="str">
        <f>TEXT(Agricultural_Export_Analysis_Cleaned_Dataset[[#This Row],[Order_Date]],"ddd")</f>
        <v>Sat</v>
      </c>
      <c r="AI947" t="str">
        <f>TEXT(Agricultural_Export_Analysis_Cleaned_Dataset[[#This Row],[Ship_Date]],"yyyy")</f>
        <v>2024</v>
      </c>
      <c r="AJ947" t="str">
        <f>TEXT(Agricultural_Export_Analysis_Cleaned_Dataset[[#This Row],[Ship_Date]],"mmm")</f>
        <v>Apr</v>
      </c>
      <c r="AK947" t="str">
        <f>TEXT(Agricultural_Export_Analysis_Cleaned_Dataset[[#This Row],[Ship_Date]],"ddd")</f>
        <v>Mon</v>
      </c>
      <c r="AL947" t="str">
        <f>TEXT(Agricultural_Export_Analysis_Cleaned_Dataset[[#This Row],[Delivery_Date]],"yyyy")</f>
        <v>2024</v>
      </c>
      <c r="AM947" t="str">
        <f>TEXT(Agricultural_Export_Analysis_Cleaned_Dataset[[#This Row],[Delivery_Date]],"mmm")</f>
        <v>May</v>
      </c>
      <c r="AN947" t="str">
        <f>TEXT(Agricultural_Export_Analysis_Cleaned_Dataset[[#This Row],[Delivery_Date]],"ddd")</f>
        <v>Tue</v>
      </c>
      <c r="AO947">
        <f>Agricultural_Export_Analysis_Cleaned_Dataset[[#This Row],[Delivery_Date]]-Agricultural_Export_Analysis_Cleaned_Dataset[[#This Row],[Ship_Date]]</f>
        <v>22</v>
      </c>
      <c r="AP947">
        <f>Agricultural_Export_Analysis_Cleaned_Dataset[[#This Row],[Ship_Date]]-Agricultural_Export_Analysis_Cleaned_Dataset[[#This Row],[Order_Date]]</f>
        <v>9</v>
      </c>
      <c r="AQ947" s="4" t="str">
        <f>TEXT(Agricultural_Export_Analysis_Cleaned_Dataset[[#This Row],[Order_Date]],"mmm yyyy")</f>
        <v>Apr 2024</v>
      </c>
    </row>
    <row r="948" spans="1:43" x14ac:dyDescent="0.3">
      <c r="A948" t="s">
        <v>1965</v>
      </c>
      <c r="B948" t="s">
        <v>1966</v>
      </c>
      <c r="C948" s="2">
        <v>45865</v>
      </c>
      <c r="D948" s="2">
        <v>45871</v>
      </c>
      <c r="E948" s="2">
        <v>45882</v>
      </c>
      <c r="F948" t="s">
        <v>35</v>
      </c>
      <c r="G948" t="s">
        <v>132</v>
      </c>
      <c r="H948" t="s">
        <v>51</v>
      </c>
      <c r="I948" t="s">
        <v>52</v>
      </c>
      <c r="J948" t="s">
        <v>53</v>
      </c>
      <c r="K948" s="7">
        <v>2</v>
      </c>
      <c r="L948" t="s">
        <v>70</v>
      </c>
      <c r="M948" t="s">
        <v>130</v>
      </c>
      <c r="N948" t="s">
        <v>131</v>
      </c>
      <c r="O948">
        <v>1908</v>
      </c>
      <c r="P948" s="6">
        <v>413.92</v>
      </c>
      <c r="Q948" s="6">
        <v>789759.36</v>
      </c>
      <c r="R948" s="5">
        <v>0</v>
      </c>
      <c r="S948" s="6">
        <v>789759.36</v>
      </c>
      <c r="T948" s="6">
        <v>8777.9599999999991</v>
      </c>
      <c r="U948" s="6">
        <v>511293.76</v>
      </c>
      <c r="V948" s="6">
        <v>1202.77</v>
      </c>
      <c r="W948" s="6">
        <v>33217.53</v>
      </c>
      <c r="X948" s="6">
        <v>235267.34</v>
      </c>
      <c r="Y948" s="5">
        <v>0.29789750133509002</v>
      </c>
      <c r="Z948" t="s">
        <v>103</v>
      </c>
      <c r="AA948" t="s">
        <v>119</v>
      </c>
      <c r="AB948" t="s">
        <v>42</v>
      </c>
      <c r="AC948" t="s">
        <v>76</v>
      </c>
      <c r="AD948" t="s">
        <v>77</v>
      </c>
      <c r="AE948" t="s">
        <v>67</v>
      </c>
      <c r="AF948" t="str">
        <f>TEXT(Agricultural_Export_Analysis_Cleaned_Dataset[[#This Row],[Order_Date]],"mmm")</f>
        <v>Jul</v>
      </c>
      <c r="AG948" t="str">
        <f>TEXT(Agricultural_Export_Analysis_Cleaned_Dataset[[#This Row],[Order_Date]],"yyyy")</f>
        <v>2025</v>
      </c>
      <c r="AH948" t="str">
        <f>TEXT(Agricultural_Export_Analysis_Cleaned_Dataset[[#This Row],[Order_Date]],"ddd")</f>
        <v>Sun</v>
      </c>
      <c r="AI948" t="str">
        <f>TEXT(Agricultural_Export_Analysis_Cleaned_Dataset[[#This Row],[Ship_Date]],"yyyy")</f>
        <v>2025</v>
      </c>
      <c r="AJ948" t="str">
        <f>TEXT(Agricultural_Export_Analysis_Cleaned_Dataset[[#This Row],[Ship_Date]],"mmm")</f>
        <v>Aug</v>
      </c>
      <c r="AK948" t="str">
        <f>TEXT(Agricultural_Export_Analysis_Cleaned_Dataset[[#This Row],[Ship_Date]],"ddd")</f>
        <v>Sat</v>
      </c>
      <c r="AL948" t="str">
        <f>TEXT(Agricultural_Export_Analysis_Cleaned_Dataset[[#This Row],[Delivery_Date]],"yyyy")</f>
        <v>2025</v>
      </c>
      <c r="AM948" t="str">
        <f>TEXT(Agricultural_Export_Analysis_Cleaned_Dataset[[#This Row],[Delivery_Date]],"mmm")</f>
        <v>Aug</v>
      </c>
      <c r="AN948" t="str">
        <f>TEXT(Agricultural_Export_Analysis_Cleaned_Dataset[[#This Row],[Delivery_Date]],"ddd")</f>
        <v>Wed</v>
      </c>
      <c r="AO948">
        <f>Agricultural_Export_Analysis_Cleaned_Dataset[[#This Row],[Delivery_Date]]-Agricultural_Export_Analysis_Cleaned_Dataset[[#This Row],[Ship_Date]]</f>
        <v>11</v>
      </c>
      <c r="AP948">
        <f>Agricultural_Export_Analysis_Cleaned_Dataset[[#This Row],[Ship_Date]]-Agricultural_Export_Analysis_Cleaned_Dataset[[#This Row],[Order_Date]]</f>
        <v>6</v>
      </c>
      <c r="AQ948" s="4" t="str">
        <f>TEXT(Agricultural_Export_Analysis_Cleaned_Dataset[[#This Row],[Order_Date]],"mmm yyyy")</f>
        <v>Jul 2025</v>
      </c>
    </row>
    <row r="949" spans="1:43" x14ac:dyDescent="0.3">
      <c r="A949" t="s">
        <v>1967</v>
      </c>
      <c r="B949" t="s">
        <v>1968</v>
      </c>
      <c r="C949" s="2">
        <v>45803</v>
      </c>
      <c r="D949" s="2">
        <v>45810</v>
      </c>
      <c r="E949" s="2">
        <v>45826</v>
      </c>
      <c r="F949" t="s">
        <v>35</v>
      </c>
      <c r="G949" t="s">
        <v>8934</v>
      </c>
      <c r="H949" t="s">
        <v>74</v>
      </c>
      <c r="I949" t="s">
        <v>118</v>
      </c>
      <c r="J949" t="s">
        <v>53</v>
      </c>
      <c r="K949" s="7">
        <v>0</v>
      </c>
      <c r="L949" t="s">
        <v>135</v>
      </c>
      <c r="M949" t="s">
        <v>88</v>
      </c>
      <c r="N949" t="s">
        <v>89</v>
      </c>
      <c r="O949">
        <v>1994</v>
      </c>
      <c r="P949" s="6">
        <v>411.31</v>
      </c>
      <c r="Q949" s="6">
        <v>820152.14</v>
      </c>
      <c r="R949" s="5">
        <v>0.05</v>
      </c>
      <c r="S949" s="6">
        <v>779144.53300000005</v>
      </c>
      <c r="T949" s="6">
        <v>10742.88</v>
      </c>
      <c r="U949" s="6">
        <v>368741.44</v>
      </c>
      <c r="V949" s="6">
        <v>1160.95</v>
      </c>
      <c r="W949" s="6">
        <v>67665.67</v>
      </c>
      <c r="X949" s="6">
        <v>330833.59299999999</v>
      </c>
      <c r="Y949" s="5">
        <v>0.42461132561139298</v>
      </c>
      <c r="Z949" t="s">
        <v>81</v>
      </c>
      <c r="AA949" t="s">
        <v>82</v>
      </c>
      <c r="AB949" t="s">
        <v>83</v>
      </c>
      <c r="AC949" t="s">
        <v>66</v>
      </c>
      <c r="AD949" t="s">
        <v>98</v>
      </c>
      <c r="AE949" t="s">
        <v>67</v>
      </c>
      <c r="AF949" t="str">
        <f>TEXT(Agricultural_Export_Analysis_Cleaned_Dataset[[#This Row],[Order_Date]],"mmm")</f>
        <v>May</v>
      </c>
      <c r="AG949" t="str">
        <f>TEXT(Agricultural_Export_Analysis_Cleaned_Dataset[[#This Row],[Order_Date]],"yyyy")</f>
        <v>2025</v>
      </c>
      <c r="AH949" t="str">
        <f>TEXT(Agricultural_Export_Analysis_Cleaned_Dataset[[#This Row],[Order_Date]],"ddd")</f>
        <v>Mon</v>
      </c>
      <c r="AI949" t="str">
        <f>TEXT(Agricultural_Export_Analysis_Cleaned_Dataset[[#This Row],[Ship_Date]],"yyyy")</f>
        <v>2025</v>
      </c>
      <c r="AJ949" t="str">
        <f>TEXT(Agricultural_Export_Analysis_Cleaned_Dataset[[#This Row],[Ship_Date]],"mmm")</f>
        <v>Jun</v>
      </c>
      <c r="AK949" t="str">
        <f>TEXT(Agricultural_Export_Analysis_Cleaned_Dataset[[#This Row],[Ship_Date]],"ddd")</f>
        <v>Mon</v>
      </c>
      <c r="AL949" t="str">
        <f>TEXT(Agricultural_Export_Analysis_Cleaned_Dataset[[#This Row],[Delivery_Date]],"yyyy")</f>
        <v>2025</v>
      </c>
      <c r="AM949" t="str">
        <f>TEXT(Agricultural_Export_Analysis_Cleaned_Dataset[[#This Row],[Delivery_Date]],"mmm")</f>
        <v>Jun</v>
      </c>
      <c r="AN949" t="str">
        <f>TEXT(Agricultural_Export_Analysis_Cleaned_Dataset[[#This Row],[Delivery_Date]],"ddd")</f>
        <v>Wed</v>
      </c>
      <c r="AO949">
        <f>Agricultural_Export_Analysis_Cleaned_Dataset[[#This Row],[Delivery_Date]]-Agricultural_Export_Analysis_Cleaned_Dataset[[#This Row],[Ship_Date]]</f>
        <v>16</v>
      </c>
      <c r="AP949">
        <f>Agricultural_Export_Analysis_Cleaned_Dataset[[#This Row],[Ship_Date]]-Agricultural_Export_Analysis_Cleaned_Dataset[[#This Row],[Order_Date]]</f>
        <v>7</v>
      </c>
      <c r="AQ949" s="4" t="str">
        <f>TEXT(Agricultural_Export_Analysis_Cleaned_Dataset[[#This Row],[Order_Date]],"mmm yyyy")</f>
        <v>May 2025</v>
      </c>
    </row>
    <row r="950" spans="1:43" x14ac:dyDescent="0.3">
      <c r="A950" t="s">
        <v>1969</v>
      </c>
      <c r="B950" t="s">
        <v>1970</v>
      </c>
      <c r="C950" s="2">
        <v>45496</v>
      </c>
      <c r="D950" s="2">
        <v>45502</v>
      </c>
      <c r="E950" s="2">
        <v>45522</v>
      </c>
      <c r="F950" t="s">
        <v>35</v>
      </c>
      <c r="G950" t="s">
        <v>8932</v>
      </c>
      <c r="H950" t="s">
        <v>51</v>
      </c>
      <c r="I950" t="s">
        <v>118</v>
      </c>
      <c r="J950" t="s">
        <v>112</v>
      </c>
      <c r="K950" s="7">
        <v>2</v>
      </c>
      <c r="L950" t="s">
        <v>87</v>
      </c>
      <c r="M950" t="s">
        <v>159</v>
      </c>
      <c r="N950" t="s">
        <v>160</v>
      </c>
      <c r="O950">
        <v>1251</v>
      </c>
      <c r="P950" s="6">
        <v>361.81</v>
      </c>
      <c r="Q950" s="6">
        <v>452624.31</v>
      </c>
      <c r="R950" s="5">
        <v>0.1</v>
      </c>
      <c r="S950" s="6">
        <v>407361.87900000002</v>
      </c>
      <c r="T950" s="6">
        <v>14169.75</v>
      </c>
      <c r="U950" s="6">
        <v>271516.34999999998</v>
      </c>
      <c r="V950" s="6">
        <v>2756.94</v>
      </c>
      <c r="W950" s="6">
        <v>21814.37</v>
      </c>
      <c r="X950" s="6">
        <v>97104.468999999997</v>
      </c>
      <c r="Y950" s="5">
        <v>0.23837397165972901</v>
      </c>
      <c r="Z950" t="s">
        <v>103</v>
      </c>
      <c r="AA950" t="s">
        <v>119</v>
      </c>
      <c r="AB950" t="s">
        <v>83</v>
      </c>
      <c r="AC950" t="s">
        <v>76</v>
      </c>
      <c r="AD950" t="s">
        <v>84</v>
      </c>
      <c r="AE950" t="s">
        <v>58</v>
      </c>
      <c r="AF950" t="str">
        <f>TEXT(Agricultural_Export_Analysis_Cleaned_Dataset[[#This Row],[Order_Date]],"mmm")</f>
        <v>Jul</v>
      </c>
      <c r="AG950" t="str">
        <f>TEXT(Agricultural_Export_Analysis_Cleaned_Dataset[[#This Row],[Order_Date]],"yyyy")</f>
        <v>2024</v>
      </c>
      <c r="AH950" t="str">
        <f>TEXT(Agricultural_Export_Analysis_Cleaned_Dataset[[#This Row],[Order_Date]],"ddd")</f>
        <v>Tue</v>
      </c>
      <c r="AI950" t="str">
        <f>TEXT(Agricultural_Export_Analysis_Cleaned_Dataset[[#This Row],[Ship_Date]],"yyyy")</f>
        <v>2024</v>
      </c>
      <c r="AJ950" t="str">
        <f>TEXT(Agricultural_Export_Analysis_Cleaned_Dataset[[#This Row],[Ship_Date]],"mmm")</f>
        <v>Jul</v>
      </c>
      <c r="AK950" t="str">
        <f>TEXT(Agricultural_Export_Analysis_Cleaned_Dataset[[#This Row],[Ship_Date]],"ddd")</f>
        <v>Mon</v>
      </c>
      <c r="AL950" t="str">
        <f>TEXT(Agricultural_Export_Analysis_Cleaned_Dataset[[#This Row],[Delivery_Date]],"yyyy")</f>
        <v>2024</v>
      </c>
      <c r="AM950" t="str">
        <f>TEXT(Agricultural_Export_Analysis_Cleaned_Dataset[[#This Row],[Delivery_Date]],"mmm")</f>
        <v>Aug</v>
      </c>
      <c r="AN950" t="str">
        <f>TEXT(Agricultural_Export_Analysis_Cleaned_Dataset[[#This Row],[Delivery_Date]],"ddd")</f>
        <v>Sun</v>
      </c>
      <c r="AO950">
        <f>Agricultural_Export_Analysis_Cleaned_Dataset[[#This Row],[Delivery_Date]]-Agricultural_Export_Analysis_Cleaned_Dataset[[#This Row],[Ship_Date]]</f>
        <v>20</v>
      </c>
      <c r="AP950">
        <f>Agricultural_Export_Analysis_Cleaned_Dataset[[#This Row],[Ship_Date]]-Agricultural_Export_Analysis_Cleaned_Dataset[[#This Row],[Order_Date]]</f>
        <v>6</v>
      </c>
      <c r="AQ950" s="4" t="str">
        <f>TEXT(Agricultural_Export_Analysis_Cleaned_Dataset[[#This Row],[Order_Date]],"mmm yyyy")</f>
        <v>Jul 2024</v>
      </c>
    </row>
    <row r="951" spans="1:43" x14ac:dyDescent="0.3">
      <c r="A951" t="s">
        <v>1971</v>
      </c>
      <c r="B951" t="s">
        <v>1972</v>
      </c>
      <c r="C951" s="2">
        <v>45632</v>
      </c>
      <c r="D951" s="2">
        <v>45642</v>
      </c>
      <c r="E951" s="2">
        <v>45667</v>
      </c>
      <c r="F951" t="s">
        <v>35</v>
      </c>
      <c r="G951" t="s">
        <v>132</v>
      </c>
      <c r="H951" t="s">
        <v>51</v>
      </c>
      <c r="I951" t="s">
        <v>38</v>
      </c>
      <c r="J951" t="s">
        <v>63</v>
      </c>
      <c r="K951" s="7">
        <v>4</v>
      </c>
      <c r="L951" t="s">
        <v>135</v>
      </c>
      <c r="M951" t="s">
        <v>130</v>
      </c>
      <c r="N951" t="s">
        <v>131</v>
      </c>
      <c r="O951">
        <v>309</v>
      </c>
      <c r="P951" s="6">
        <v>57.96</v>
      </c>
      <c r="Q951" s="6">
        <v>17909.64</v>
      </c>
      <c r="R951" s="5">
        <v>0.1</v>
      </c>
      <c r="S951" s="6">
        <v>16118.675999999999</v>
      </c>
      <c r="T951" s="6">
        <v>820.83</v>
      </c>
      <c r="U951" s="6">
        <v>8634.2199999999993</v>
      </c>
      <c r="V951" s="6">
        <v>2123.4499999999998</v>
      </c>
      <c r="W951" s="6">
        <v>335.14</v>
      </c>
      <c r="X951" s="6">
        <v>4205.0360000000001</v>
      </c>
      <c r="Y951" s="5">
        <v>0.26087973975033701</v>
      </c>
      <c r="Z951" t="s">
        <v>54</v>
      </c>
      <c r="AA951" t="s">
        <v>55</v>
      </c>
      <c r="AB951" t="s">
        <v>56</v>
      </c>
      <c r="AC951" t="s">
        <v>66</v>
      </c>
      <c r="AD951" t="s">
        <v>93</v>
      </c>
      <c r="AE951" t="s">
        <v>67</v>
      </c>
      <c r="AF951" t="str">
        <f>TEXT(Agricultural_Export_Analysis_Cleaned_Dataset[[#This Row],[Order_Date]],"mmm")</f>
        <v>Dec</v>
      </c>
      <c r="AG951" t="str">
        <f>TEXT(Agricultural_Export_Analysis_Cleaned_Dataset[[#This Row],[Order_Date]],"yyyy")</f>
        <v>2024</v>
      </c>
      <c r="AH951" t="str">
        <f>TEXT(Agricultural_Export_Analysis_Cleaned_Dataset[[#This Row],[Order_Date]],"ddd")</f>
        <v>Fri</v>
      </c>
      <c r="AI951" t="str">
        <f>TEXT(Agricultural_Export_Analysis_Cleaned_Dataset[[#This Row],[Ship_Date]],"yyyy")</f>
        <v>2024</v>
      </c>
      <c r="AJ951" t="str">
        <f>TEXT(Agricultural_Export_Analysis_Cleaned_Dataset[[#This Row],[Ship_Date]],"mmm")</f>
        <v>Dec</v>
      </c>
      <c r="AK951" t="str">
        <f>TEXT(Agricultural_Export_Analysis_Cleaned_Dataset[[#This Row],[Ship_Date]],"ddd")</f>
        <v>Mon</v>
      </c>
      <c r="AL951" t="str">
        <f>TEXT(Agricultural_Export_Analysis_Cleaned_Dataset[[#This Row],[Delivery_Date]],"yyyy")</f>
        <v>2025</v>
      </c>
      <c r="AM951" t="str">
        <f>TEXT(Agricultural_Export_Analysis_Cleaned_Dataset[[#This Row],[Delivery_Date]],"mmm")</f>
        <v>Jan</v>
      </c>
      <c r="AN951" t="str">
        <f>TEXT(Agricultural_Export_Analysis_Cleaned_Dataset[[#This Row],[Delivery_Date]],"ddd")</f>
        <v>Fri</v>
      </c>
      <c r="AO951">
        <f>Agricultural_Export_Analysis_Cleaned_Dataset[[#This Row],[Delivery_Date]]-Agricultural_Export_Analysis_Cleaned_Dataset[[#This Row],[Ship_Date]]</f>
        <v>25</v>
      </c>
      <c r="AP951">
        <f>Agricultural_Export_Analysis_Cleaned_Dataset[[#This Row],[Ship_Date]]-Agricultural_Export_Analysis_Cleaned_Dataset[[#This Row],[Order_Date]]</f>
        <v>10</v>
      </c>
      <c r="AQ951" s="4" t="str">
        <f>TEXT(Agricultural_Export_Analysis_Cleaned_Dataset[[#This Row],[Order_Date]],"mmm yyyy")</f>
        <v>Dec 2024</v>
      </c>
    </row>
    <row r="952" spans="1:43" x14ac:dyDescent="0.3">
      <c r="A952" t="s">
        <v>1973</v>
      </c>
      <c r="B952" t="s">
        <v>1974</v>
      </c>
      <c r="C952" s="2">
        <v>45574</v>
      </c>
      <c r="D952" s="2">
        <v>45577</v>
      </c>
      <c r="E952" s="2">
        <v>45595</v>
      </c>
      <c r="F952" t="s">
        <v>35</v>
      </c>
      <c r="G952" t="s">
        <v>132</v>
      </c>
      <c r="H952" t="s">
        <v>51</v>
      </c>
      <c r="I952" t="s">
        <v>52</v>
      </c>
      <c r="J952" t="s">
        <v>53</v>
      </c>
      <c r="K952" s="7">
        <v>2</v>
      </c>
      <c r="L952" t="s">
        <v>135</v>
      </c>
      <c r="M952" t="s">
        <v>159</v>
      </c>
      <c r="N952" t="s">
        <v>160</v>
      </c>
      <c r="O952">
        <v>668</v>
      </c>
      <c r="P952" s="6">
        <v>425.23</v>
      </c>
      <c r="Q952" s="6">
        <v>284053.64</v>
      </c>
      <c r="R952" s="5">
        <v>0.05</v>
      </c>
      <c r="S952" s="6">
        <v>269850.95799999998</v>
      </c>
      <c r="T952" s="6">
        <v>13878.25</v>
      </c>
      <c r="U952" s="6">
        <v>130568.06</v>
      </c>
      <c r="V952" s="6">
        <v>139.28</v>
      </c>
      <c r="W952" s="6">
        <v>28877.18</v>
      </c>
      <c r="X952" s="6">
        <v>96388.187999999995</v>
      </c>
      <c r="Y952" s="5">
        <v>0.35719046066903398</v>
      </c>
      <c r="Z952" t="s">
        <v>54</v>
      </c>
      <c r="AA952" t="s">
        <v>75</v>
      </c>
      <c r="AB952" t="s">
        <v>65</v>
      </c>
      <c r="AC952" t="s">
        <v>43</v>
      </c>
      <c r="AD952" t="s">
        <v>57</v>
      </c>
      <c r="AE952" t="s">
        <v>45</v>
      </c>
      <c r="AF952" t="str">
        <f>TEXT(Agricultural_Export_Analysis_Cleaned_Dataset[[#This Row],[Order_Date]],"mmm")</f>
        <v>Oct</v>
      </c>
      <c r="AG952" t="str">
        <f>TEXT(Agricultural_Export_Analysis_Cleaned_Dataset[[#This Row],[Order_Date]],"yyyy")</f>
        <v>2024</v>
      </c>
      <c r="AH952" t="str">
        <f>TEXT(Agricultural_Export_Analysis_Cleaned_Dataset[[#This Row],[Order_Date]],"ddd")</f>
        <v>Wed</v>
      </c>
      <c r="AI952" t="str">
        <f>TEXT(Agricultural_Export_Analysis_Cleaned_Dataset[[#This Row],[Ship_Date]],"yyyy")</f>
        <v>2024</v>
      </c>
      <c r="AJ952" t="str">
        <f>TEXT(Agricultural_Export_Analysis_Cleaned_Dataset[[#This Row],[Ship_Date]],"mmm")</f>
        <v>Oct</v>
      </c>
      <c r="AK952" t="str">
        <f>TEXT(Agricultural_Export_Analysis_Cleaned_Dataset[[#This Row],[Ship_Date]],"ddd")</f>
        <v>Sat</v>
      </c>
      <c r="AL952" t="str">
        <f>TEXT(Agricultural_Export_Analysis_Cleaned_Dataset[[#This Row],[Delivery_Date]],"yyyy")</f>
        <v>2024</v>
      </c>
      <c r="AM952" t="str">
        <f>TEXT(Agricultural_Export_Analysis_Cleaned_Dataset[[#This Row],[Delivery_Date]],"mmm")</f>
        <v>Oct</v>
      </c>
      <c r="AN952" t="str">
        <f>TEXT(Agricultural_Export_Analysis_Cleaned_Dataset[[#This Row],[Delivery_Date]],"ddd")</f>
        <v>Wed</v>
      </c>
      <c r="AO952">
        <f>Agricultural_Export_Analysis_Cleaned_Dataset[[#This Row],[Delivery_Date]]-Agricultural_Export_Analysis_Cleaned_Dataset[[#This Row],[Ship_Date]]</f>
        <v>18</v>
      </c>
      <c r="AP952">
        <f>Agricultural_Export_Analysis_Cleaned_Dataset[[#This Row],[Ship_Date]]-Agricultural_Export_Analysis_Cleaned_Dataset[[#This Row],[Order_Date]]</f>
        <v>3</v>
      </c>
      <c r="AQ952" s="4" t="str">
        <f>TEXT(Agricultural_Export_Analysis_Cleaned_Dataset[[#This Row],[Order_Date]],"mmm yyyy")</f>
        <v>Oct 2024</v>
      </c>
    </row>
    <row r="953" spans="1:43" x14ac:dyDescent="0.3">
      <c r="A953" t="s">
        <v>1975</v>
      </c>
      <c r="B953" t="s">
        <v>1976</v>
      </c>
      <c r="C953" s="2">
        <v>45608</v>
      </c>
      <c r="D953" s="2">
        <v>45612</v>
      </c>
      <c r="E953" s="2">
        <v>45631</v>
      </c>
      <c r="F953" t="s">
        <v>35</v>
      </c>
      <c r="G953" t="s">
        <v>8932</v>
      </c>
      <c r="H953" t="s">
        <v>37</v>
      </c>
      <c r="I953" t="s">
        <v>52</v>
      </c>
      <c r="J953" t="s">
        <v>39</v>
      </c>
      <c r="K953" s="7">
        <v>0</v>
      </c>
      <c r="L953" t="s">
        <v>80</v>
      </c>
      <c r="M953" t="s">
        <v>48</v>
      </c>
      <c r="N953" t="s">
        <v>49</v>
      </c>
      <c r="O953">
        <v>1245</v>
      </c>
      <c r="P953" s="6">
        <v>113.8</v>
      </c>
      <c r="Q953" s="6">
        <v>141681</v>
      </c>
      <c r="R953" s="5">
        <v>0.05</v>
      </c>
      <c r="S953" s="6">
        <v>134596.95000000001</v>
      </c>
      <c r="T953" s="6">
        <v>12340.38</v>
      </c>
      <c r="U953" s="6">
        <v>98563.68</v>
      </c>
      <c r="V953" s="6">
        <v>972.89</v>
      </c>
      <c r="W953" s="6">
        <v>6955.09</v>
      </c>
      <c r="X953" s="6">
        <v>15764.91</v>
      </c>
      <c r="Y953" s="5">
        <v>0.117126799678596</v>
      </c>
      <c r="Z953" t="s">
        <v>54</v>
      </c>
      <c r="AA953" t="s">
        <v>92</v>
      </c>
      <c r="AB953" t="s">
        <v>65</v>
      </c>
      <c r="AC953" t="s">
        <v>43</v>
      </c>
      <c r="AD953" t="s">
        <v>44</v>
      </c>
      <c r="AE953" t="s">
        <v>45</v>
      </c>
      <c r="AF953" t="str">
        <f>TEXT(Agricultural_Export_Analysis_Cleaned_Dataset[[#This Row],[Order_Date]],"mmm")</f>
        <v>Nov</v>
      </c>
      <c r="AG953" t="str">
        <f>TEXT(Agricultural_Export_Analysis_Cleaned_Dataset[[#This Row],[Order_Date]],"yyyy")</f>
        <v>2024</v>
      </c>
      <c r="AH953" t="str">
        <f>TEXT(Agricultural_Export_Analysis_Cleaned_Dataset[[#This Row],[Order_Date]],"ddd")</f>
        <v>Tue</v>
      </c>
      <c r="AI953" t="str">
        <f>TEXT(Agricultural_Export_Analysis_Cleaned_Dataset[[#This Row],[Ship_Date]],"yyyy")</f>
        <v>2024</v>
      </c>
      <c r="AJ953" t="str">
        <f>TEXT(Agricultural_Export_Analysis_Cleaned_Dataset[[#This Row],[Ship_Date]],"mmm")</f>
        <v>Nov</v>
      </c>
      <c r="AK953" t="str">
        <f>TEXT(Agricultural_Export_Analysis_Cleaned_Dataset[[#This Row],[Ship_Date]],"ddd")</f>
        <v>Sat</v>
      </c>
      <c r="AL953" t="str">
        <f>TEXT(Agricultural_Export_Analysis_Cleaned_Dataset[[#This Row],[Delivery_Date]],"yyyy")</f>
        <v>2024</v>
      </c>
      <c r="AM953" t="str">
        <f>TEXT(Agricultural_Export_Analysis_Cleaned_Dataset[[#This Row],[Delivery_Date]],"mmm")</f>
        <v>Dec</v>
      </c>
      <c r="AN953" t="str">
        <f>TEXT(Agricultural_Export_Analysis_Cleaned_Dataset[[#This Row],[Delivery_Date]],"ddd")</f>
        <v>Thu</v>
      </c>
      <c r="AO953">
        <f>Agricultural_Export_Analysis_Cleaned_Dataset[[#This Row],[Delivery_Date]]-Agricultural_Export_Analysis_Cleaned_Dataset[[#This Row],[Ship_Date]]</f>
        <v>19</v>
      </c>
      <c r="AP953">
        <f>Agricultural_Export_Analysis_Cleaned_Dataset[[#This Row],[Ship_Date]]-Agricultural_Export_Analysis_Cleaned_Dataset[[#This Row],[Order_Date]]</f>
        <v>4</v>
      </c>
      <c r="AQ953" s="4" t="str">
        <f>TEXT(Agricultural_Export_Analysis_Cleaned_Dataset[[#This Row],[Order_Date]],"mmm yyyy")</f>
        <v>Nov 2024</v>
      </c>
    </row>
    <row r="954" spans="1:43" x14ac:dyDescent="0.3">
      <c r="A954" t="s">
        <v>1977</v>
      </c>
      <c r="B954" t="s">
        <v>1978</v>
      </c>
      <c r="C954" s="2">
        <v>45854</v>
      </c>
      <c r="D954" s="2">
        <v>45862</v>
      </c>
      <c r="E954" s="2">
        <v>45884</v>
      </c>
      <c r="F954" t="s">
        <v>35</v>
      </c>
      <c r="G954" t="s">
        <v>132</v>
      </c>
      <c r="H954" t="s">
        <v>37</v>
      </c>
      <c r="I954" t="s">
        <v>91</v>
      </c>
      <c r="J954" t="s">
        <v>53</v>
      </c>
      <c r="K954" s="7">
        <v>0</v>
      </c>
      <c r="L954" t="s">
        <v>135</v>
      </c>
      <c r="M954" t="s">
        <v>33</v>
      </c>
      <c r="N954" t="s">
        <v>34</v>
      </c>
      <c r="O954">
        <v>1065</v>
      </c>
      <c r="P954" s="6">
        <v>471.27</v>
      </c>
      <c r="Q954" s="6">
        <v>501902.55</v>
      </c>
      <c r="R954" s="5">
        <v>0.1</v>
      </c>
      <c r="S954" s="6">
        <v>451712.29499999998</v>
      </c>
      <c r="T954" s="6">
        <v>2560.29</v>
      </c>
      <c r="U954" s="6">
        <v>327909.59000000003</v>
      </c>
      <c r="V954" s="6">
        <v>448.72</v>
      </c>
      <c r="W954" s="6">
        <v>25673.54</v>
      </c>
      <c r="X954" s="6">
        <v>95120.154999999999</v>
      </c>
      <c r="Y954" s="5">
        <v>0.210576856226594</v>
      </c>
      <c r="Z954" t="s">
        <v>103</v>
      </c>
      <c r="AA954" t="s">
        <v>119</v>
      </c>
      <c r="AB954" t="s">
        <v>42</v>
      </c>
      <c r="AC954" t="s">
        <v>66</v>
      </c>
      <c r="AD954" t="s">
        <v>93</v>
      </c>
      <c r="AE954" t="s">
        <v>67</v>
      </c>
      <c r="AF954" t="str">
        <f>TEXT(Agricultural_Export_Analysis_Cleaned_Dataset[[#This Row],[Order_Date]],"mmm")</f>
        <v>Jul</v>
      </c>
      <c r="AG954" t="str">
        <f>TEXT(Agricultural_Export_Analysis_Cleaned_Dataset[[#This Row],[Order_Date]],"yyyy")</f>
        <v>2025</v>
      </c>
      <c r="AH954" t="str">
        <f>TEXT(Agricultural_Export_Analysis_Cleaned_Dataset[[#This Row],[Order_Date]],"ddd")</f>
        <v>Wed</v>
      </c>
      <c r="AI954" t="str">
        <f>TEXT(Agricultural_Export_Analysis_Cleaned_Dataset[[#This Row],[Ship_Date]],"yyyy")</f>
        <v>2025</v>
      </c>
      <c r="AJ954" t="str">
        <f>TEXT(Agricultural_Export_Analysis_Cleaned_Dataset[[#This Row],[Ship_Date]],"mmm")</f>
        <v>Jul</v>
      </c>
      <c r="AK954" t="str">
        <f>TEXT(Agricultural_Export_Analysis_Cleaned_Dataset[[#This Row],[Ship_Date]],"ddd")</f>
        <v>Thu</v>
      </c>
      <c r="AL954" t="str">
        <f>TEXT(Agricultural_Export_Analysis_Cleaned_Dataset[[#This Row],[Delivery_Date]],"yyyy")</f>
        <v>2025</v>
      </c>
      <c r="AM954" t="str">
        <f>TEXT(Agricultural_Export_Analysis_Cleaned_Dataset[[#This Row],[Delivery_Date]],"mmm")</f>
        <v>Aug</v>
      </c>
      <c r="AN954" t="str">
        <f>TEXT(Agricultural_Export_Analysis_Cleaned_Dataset[[#This Row],[Delivery_Date]],"ddd")</f>
        <v>Fri</v>
      </c>
      <c r="AO954">
        <f>Agricultural_Export_Analysis_Cleaned_Dataset[[#This Row],[Delivery_Date]]-Agricultural_Export_Analysis_Cleaned_Dataset[[#This Row],[Ship_Date]]</f>
        <v>22</v>
      </c>
      <c r="AP954">
        <f>Agricultural_Export_Analysis_Cleaned_Dataset[[#This Row],[Ship_Date]]-Agricultural_Export_Analysis_Cleaned_Dataset[[#This Row],[Order_Date]]</f>
        <v>8</v>
      </c>
      <c r="AQ954" s="4" t="str">
        <f>TEXT(Agricultural_Export_Analysis_Cleaned_Dataset[[#This Row],[Order_Date]],"mmm yyyy")</f>
        <v>Jul 2025</v>
      </c>
    </row>
    <row r="955" spans="1:43" x14ac:dyDescent="0.3">
      <c r="A955" t="s">
        <v>1979</v>
      </c>
      <c r="B955" t="s">
        <v>1284</v>
      </c>
      <c r="C955" s="2">
        <v>45955</v>
      </c>
      <c r="D955" s="2">
        <v>45956</v>
      </c>
      <c r="E955" s="2">
        <v>45996</v>
      </c>
      <c r="F955" t="s">
        <v>35</v>
      </c>
      <c r="G955" t="s">
        <v>36</v>
      </c>
      <c r="H955" t="s">
        <v>51</v>
      </c>
      <c r="I955" t="s">
        <v>118</v>
      </c>
      <c r="J955" t="s">
        <v>112</v>
      </c>
      <c r="K955" s="7">
        <v>10</v>
      </c>
      <c r="L955" t="s">
        <v>80</v>
      </c>
      <c r="M955" t="s">
        <v>130</v>
      </c>
      <c r="N955" t="s">
        <v>131</v>
      </c>
      <c r="O955">
        <v>596</v>
      </c>
      <c r="P955" s="6">
        <v>425.19</v>
      </c>
      <c r="Q955" s="6">
        <v>253413.24</v>
      </c>
      <c r="R955" s="5">
        <v>0.15</v>
      </c>
      <c r="S955" s="6">
        <v>215401.25399999999</v>
      </c>
      <c r="T955" s="6">
        <v>7709.69</v>
      </c>
      <c r="U955" s="6">
        <v>100071.72</v>
      </c>
      <c r="V955" s="6">
        <v>1964.17</v>
      </c>
      <c r="W955" s="6">
        <v>7832</v>
      </c>
      <c r="X955" s="6">
        <v>97823.673999999999</v>
      </c>
      <c r="Y955" s="5">
        <v>0.45414626044841899</v>
      </c>
      <c r="Z955" t="s">
        <v>54</v>
      </c>
      <c r="AA955" t="s">
        <v>75</v>
      </c>
      <c r="AB955" t="s">
        <v>42</v>
      </c>
      <c r="AC955" t="s">
        <v>43</v>
      </c>
      <c r="AD955" t="s">
        <v>84</v>
      </c>
      <c r="AE955" t="s">
        <v>67</v>
      </c>
      <c r="AF955" t="str">
        <f>TEXT(Agricultural_Export_Analysis_Cleaned_Dataset[[#This Row],[Order_Date]],"mmm")</f>
        <v>Oct</v>
      </c>
      <c r="AG955" t="str">
        <f>TEXT(Agricultural_Export_Analysis_Cleaned_Dataset[[#This Row],[Order_Date]],"yyyy")</f>
        <v>2025</v>
      </c>
      <c r="AH955" t="str">
        <f>TEXT(Agricultural_Export_Analysis_Cleaned_Dataset[[#This Row],[Order_Date]],"ddd")</f>
        <v>Sat</v>
      </c>
      <c r="AI955" t="str">
        <f>TEXT(Agricultural_Export_Analysis_Cleaned_Dataset[[#This Row],[Ship_Date]],"yyyy")</f>
        <v>2025</v>
      </c>
      <c r="AJ955" t="str">
        <f>TEXT(Agricultural_Export_Analysis_Cleaned_Dataset[[#This Row],[Ship_Date]],"mmm")</f>
        <v>Oct</v>
      </c>
      <c r="AK955" t="str">
        <f>TEXT(Agricultural_Export_Analysis_Cleaned_Dataset[[#This Row],[Ship_Date]],"ddd")</f>
        <v>Sun</v>
      </c>
      <c r="AL955" t="str">
        <f>TEXT(Agricultural_Export_Analysis_Cleaned_Dataset[[#This Row],[Delivery_Date]],"yyyy")</f>
        <v>2025</v>
      </c>
      <c r="AM955" t="str">
        <f>TEXT(Agricultural_Export_Analysis_Cleaned_Dataset[[#This Row],[Delivery_Date]],"mmm")</f>
        <v>Dec</v>
      </c>
      <c r="AN955" t="str">
        <f>TEXT(Agricultural_Export_Analysis_Cleaned_Dataset[[#This Row],[Delivery_Date]],"ddd")</f>
        <v>Fri</v>
      </c>
      <c r="AO955">
        <f>Agricultural_Export_Analysis_Cleaned_Dataset[[#This Row],[Delivery_Date]]-Agricultural_Export_Analysis_Cleaned_Dataset[[#This Row],[Ship_Date]]</f>
        <v>40</v>
      </c>
      <c r="AP955">
        <f>Agricultural_Export_Analysis_Cleaned_Dataset[[#This Row],[Ship_Date]]-Agricultural_Export_Analysis_Cleaned_Dataset[[#This Row],[Order_Date]]</f>
        <v>1</v>
      </c>
      <c r="AQ955" s="4" t="str">
        <f>TEXT(Agricultural_Export_Analysis_Cleaned_Dataset[[#This Row],[Order_Date]],"mmm yyyy")</f>
        <v>Oct 2025</v>
      </c>
    </row>
    <row r="956" spans="1:43" x14ac:dyDescent="0.3">
      <c r="A956" t="s">
        <v>1980</v>
      </c>
      <c r="B956" t="s">
        <v>1981</v>
      </c>
      <c r="C956" s="2">
        <v>45936</v>
      </c>
      <c r="D956" s="2">
        <v>45942</v>
      </c>
      <c r="E956" s="2">
        <v>45961</v>
      </c>
      <c r="F956" t="s">
        <v>35</v>
      </c>
      <c r="G956" t="s">
        <v>8934</v>
      </c>
      <c r="H956" t="s">
        <v>51</v>
      </c>
      <c r="I956" t="s">
        <v>91</v>
      </c>
      <c r="J956" t="s">
        <v>39</v>
      </c>
      <c r="K956" s="7">
        <v>0</v>
      </c>
      <c r="L956" t="s">
        <v>32</v>
      </c>
      <c r="M956" t="s">
        <v>71</v>
      </c>
      <c r="N956" t="s">
        <v>72</v>
      </c>
      <c r="O956">
        <v>882</v>
      </c>
      <c r="P956" s="6">
        <v>110.38</v>
      </c>
      <c r="Q956" s="6">
        <v>97355.16</v>
      </c>
      <c r="R956" s="5">
        <v>0.15</v>
      </c>
      <c r="S956" s="6">
        <v>82751.885999999999</v>
      </c>
      <c r="T956" s="6">
        <v>4540.53</v>
      </c>
      <c r="U956" s="6">
        <v>37322.89</v>
      </c>
      <c r="V956" s="6">
        <v>279.64</v>
      </c>
      <c r="W956" s="6">
        <v>8502.0499999999993</v>
      </c>
      <c r="X956" s="6">
        <v>32106.776000000002</v>
      </c>
      <c r="Y956" s="5">
        <v>0.38798845019677197</v>
      </c>
      <c r="Z956" t="s">
        <v>54</v>
      </c>
      <c r="AA956" t="s">
        <v>75</v>
      </c>
      <c r="AB956" t="s">
        <v>65</v>
      </c>
      <c r="AC956" t="s">
        <v>76</v>
      </c>
      <c r="AD956" t="s">
        <v>77</v>
      </c>
      <c r="AE956" t="s">
        <v>67</v>
      </c>
      <c r="AF956" t="str">
        <f>TEXT(Agricultural_Export_Analysis_Cleaned_Dataset[[#This Row],[Order_Date]],"mmm")</f>
        <v>Oct</v>
      </c>
      <c r="AG956" t="str">
        <f>TEXT(Agricultural_Export_Analysis_Cleaned_Dataset[[#This Row],[Order_Date]],"yyyy")</f>
        <v>2025</v>
      </c>
      <c r="AH956" t="str">
        <f>TEXT(Agricultural_Export_Analysis_Cleaned_Dataset[[#This Row],[Order_Date]],"ddd")</f>
        <v>Mon</v>
      </c>
      <c r="AI956" t="str">
        <f>TEXT(Agricultural_Export_Analysis_Cleaned_Dataset[[#This Row],[Ship_Date]],"yyyy")</f>
        <v>2025</v>
      </c>
      <c r="AJ956" t="str">
        <f>TEXT(Agricultural_Export_Analysis_Cleaned_Dataset[[#This Row],[Ship_Date]],"mmm")</f>
        <v>Oct</v>
      </c>
      <c r="AK956" t="str">
        <f>TEXT(Agricultural_Export_Analysis_Cleaned_Dataset[[#This Row],[Ship_Date]],"ddd")</f>
        <v>Sun</v>
      </c>
      <c r="AL956" t="str">
        <f>TEXT(Agricultural_Export_Analysis_Cleaned_Dataset[[#This Row],[Delivery_Date]],"yyyy")</f>
        <v>2025</v>
      </c>
      <c r="AM956" t="str">
        <f>TEXT(Agricultural_Export_Analysis_Cleaned_Dataset[[#This Row],[Delivery_Date]],"mmm")</f>
        <v>Oct</v>
      </c>
      <c r="AN956" t="str">
        <f>TEXT(Agricultural_Export_Analysis_Cleaned_Dataset[[#This Row],[Delivery_Date]],"ddd")</f>
        <v>Fri</v>
      </c>
      <c r="AO956">
        <f>Agricultural_Export_Analysis_Cleaned_Dataset[[#This Row],[Delivery_Date]]-Agricultural_Export_Analysis_Cleaned_Dataset[[#This Row],[Ship_Date]]</f>
        <v>19</v>
      </c>
      <c r="AP956">
        <f>Agricultural_Export_Analysis_Cleaned_Dataset[[#This Row],[Ship_Date]]-Agricultural_Export_Analysis_Cleaned_Dataset[[#This Row],[Order_Date]]</f>
        <v>6</v>
      </c>
      <c r="AQ956" s="4" t="str">
        <f>TEXT(Agricultural_Export_Analysis_Cleaned_Dataset[[#This Row],[Order_Date]],"mmm yyyy")</f>
        <v>Oct 2025</v>
      </c>
    </row>
    <row r="957" spans="1:43" x14ac:dyDescent="0.3">
      <c r="A957" t="s">
        <v>1982</v>
      </c>
      <c r="B957" t="s">
        <v>1983</v>
      </c>
      <c r="C957" s="2">
        <v>45727</v>
      </c>
      <c r="D957" s="2">
        <v>45728</v>
      </c>
      <c r="E957" s="2">
        <v>45744</v>
      </c>
      <c r="F957" t="s">
        <v>35</v>
      </c>
      <c r="G957" t="s">
        <v>117</v>
      </c>
      <c r="H957" t="s">
        <v>74</v>
      </c>
      <c r="I957" t="s">
        <v>52</v>
      </c>
      <c r="J957" t="s">
        <v>112</v>
      </c>
      <c r="K957" s="7">
        <v>4</v>
      </c>
      <c r="L957" t="s">
        <v>80</v>
      </c>
      <c r="M957" t="s">
        <v>107</v>
      </c>
      <c r="N957" t="s">
        <v>108</v>
      </c>
      <c r="O957">
        <v>1543</v>
      </c>
      <c r="P957" s="6">
        <v>81.45</v>
      </c>
      <c r="Q957" s="6">
        <v>125677.35</v>
      </c>
      <c r="R957" s="5">
        <v>0.1</v>
      </c>
      <c r="S957" s="6">
        <v>113109.61500000001</v>
      </c>
      <c r="T957" s="6">
        <v>7215.16</v>
      </c>
      <c r="U957" s="6">
        <v>57221.32</v>
      </c>
      <c r="V957" s="6">
        <v>2555.38</v>
      </c>
      <c r="W957" s="6">
        <v>4466.33</v>
      </c>
      <c r="X957" s="6">
        <v>41651.425000000003</v>
      </c>
      <c r="Y957" s="5">
        <v>0.368239472833499</v>
      </c>
      <c r="Z957" t="s">
        <v>40</v>
      </c>
      <c r="AA957" t="s">
        <v>41</v>
      </c>
      <c r="AB957" t="s">
        <v>42</v>
      </c>
      <c r="AC957" t="s">
        <v>76</v>
      </c>
      <c r="AD957" t="s">
        <v>77</v>
      </c>
      <c r="AE957" t="s">
        <v>58</v>
      </c>
      <c r="AF957" t="str">
        <f>TEXT(Agricultural_Export_Analysis_Cleaned_Dataset[[#This Row],[Order_Date]],"mmm")</f>
        <v>Mar</v>
      </c>
      <c r="AG957" t="str">
        <f>TEXT(Agricultural_Export_Analysis_Cleaned_Dataset[[#This Row],[Order_Date]],"yyyy")</f>
        <v>2025</v>
      </c>
      <c r="AH957" t="str">
        <f>TEXT(Agricultural_Export_Analysis_Cleaned_Dataset[[#This Row],[Order_Date]],"ddd")</f>
        <v>Tue</v>
      </c>
      <c r="AI957" t="str">
        <f>TEXT(Agricultural_Export_Analysis_Cleaned_Dataset[[#This Row],[Ship_Date]],"yyyy")</f>
        <v>2025</v>
      </c>
      <c r="AJ957" t="str">
        <f>TEXT(Agricultural_Export_Analysis_Cleaned_Dataset[[#This Row],[Ship_Date]],"mmm")</f>
        <v>Mar</v>
      </c>
      <c r="AK957" t="str">
        <f>TEXT(Agricultural_Export_Analysis_Cleaned_Dataset[[#This Row],[Ship_Date]],"ddd")</f>
        <v>Wed</v>
      </c>
      <c r="AL957" t="str">
        <f>TEXT(Agricultural_Export_Analysis_Cleaned_Dataset[[#This Row],[Delivery_Date]],"yyyy")</f>
        <v>2025</v>
      </c>
      <c r="AM957" t="str">
        <f>TEXT(Agricultural_Export_Analysis_Cleaned_Dataset[[#This Row],[Delivery_Date]],"mmm")</f>
        <v>Mar</v>
      </c>
      <c r="AN957" t="str">
        <f>TEXT(Agricultural_Export_Analysis_Cleaned_Dataset[[#This Row],[Delivery_Date]],"ddd")</f>
        <v>Fri</v>
      </c>
      <c r="AO957">
        <f>Agricultural_Export_Analysis_Cleaned_Dataset[[#This Row],[Delivery_Date]]-Agricultural_Export_Analysis_Cleaned_Dataset[[#This Row],[Ship_Date]]</f>
        <v>16</v>
      </c>
      <c r="AP957">
        <f>Agricultural_Export_Analysis_Cleaned_Dataset[[#This Row],[Ship_Date]]-Agricultural_Export_Analysis_Cleaned_Dataset[[#This Row],[Order_Date]]</f>
        <v>1</v>
      </c>
      <c r="AQ957" s="4" t="str">
        <f>TEXT(Agricultural_Export_Analysis_Cleaned_Dataset[[#This Row],[Order_Date]],"mmm yyyy")</f>
        <v>Mar 2025</v>
      </c>
    </row>
    <row r="958" spans="1:43" x14ac:dyDescent="0.3">
      <c r="A958" t="s">
        <v>1984</v>
      </c>
      <c r="B958" t="s">
        <v>1985</v>
      </c>
      <c r="C958" s="2">
        <v>45319</v>
      </c>
      <c r="D958" s="2">
        <v>45329</v>
      </c>
      <c r="E958" s="2">
        <v>45352</v>
      </c>
      <c r="F958" t="s">
        <v>35</v>
      </c>
      <c r="G958" t="s">
        <v>203</v>
      </c>
      <c r="H958" t="s">
        <v>37</v>
      </c>
      <c r="I958" t="s">
        <v>91</v>
      </c>
      <c r="J958" t="s">
        <v>53</v>
      </c>
      <c r="K958" s="7">
        <v>0</v>
      </c>
      <c r="L958" t="s">
        <v>80</v>
      </c>
      <c r="M958" t="s">
        <v>88</v>
      </c>
      <c r="N958" t="s">
        <v>89</v>
      </c>
      <c r="O958">
        <v>824</v>
      </c>
      <c r="P958" s="6">
        <v>318.77</v>
      </c>
      <c r="Q958" s="6">
        <v>262666.48</v>
      </c>
      <c r="R958" s="5">
        <v>0.1</v>
      </c>
      <c r="S958" s="6">
        <v>236399.83199999999</v>
      </c>
      <c r="T958" s="6">
        <v>8012.41</v>
      </c>
      <c r="U958" s="6">
        <v>156675.45000000001</v>
      </c>
      <c r="V958" s="6">
        <v>1233.22</v>
      </c>
      <c r="W958" s="6">
        <v>26157.27</v>
      </c>
      <c r="X958" s="6">
        <v>44321.482000000004</v>
      </c>
      <c r="Y958" s="5">
        <v>0.18748525168156599</v>
      </c>
      <c r="Z958" t="s">
        <v>40</v>
      </c>
      <c r="AA958" t="s">
        <v>64</v>
      </c>
      <c r="AB958" t="s">
        <v>42</v>
      </c>
      <c r="AC958" t="s">
        <v>76</v>
      </c>
      <c r="AD958" t="s">
        <v>77</v>
      </c>
      <c r="AE958" t="s">
        <v>58</v>
      </c>
      <c r="AF958" t="str">
        <f>TEXT(Agricultural_Export_Analysis_Cleaned_Dataset[[#This Row],[Order_Date]],"mmm")</f>
        <v>Jan</v>
      </c>
      <c r="AG958" t="str">
        <f>TEXT(Agricultural_Export_Analysis_Cleaned_Dataset[[#This Row],[Order_Date]],"yyyy")</f>
        <v>2024</v>
      </c>
      <c r="AH958" t="str">
        <f>TEXT(Agricultural_Export_Analysis_Cleaned_Dataset[[#This Row],[Order_Date]],"ddd")</f>
        <v>Sun</v>
      </c>
      <c r="AI958" t="str">
        <f>TEXT(Agricultural_Export_Analysis_Cleaned_Dataset[[#This Row],[Ship_Date]],"yyyy")</f>
        <v>2024</v>
      </c>
      <c r="AJ958" t="str">
        <f>TEXT(Agricultural_Export_Analysis_Cleaned_Dataset[[#This Row],[Ship_Date]],"mmm")</f>
        <v>Feb</v>
      </c>
      <c r="AK958" t="str">
        <f>TEXT(Agricultural_Export_Analysis_Cleaned_Dataset[[#This Row],[Ship_Date]],"ddd")</f>
        <v>Wed</v>
      </c>
      <c r="AL958" t="str">
        <f>TEXT(Agricultural_Export_Analysis_Cleaned_Dataset[[#This Row],[Delivery_Date]],"yyyy")</f>
        <v>2024</v>
      </c>
      <c r="AM958" t="str">
        <f>TEXT(Agricultural_Export_Analysis_Cleaned_Dataset[[#This Row],[Delivery_Date]],"mmm")</f>
        <v>Mar</v>
      </c>
      <c r="AN958" t="str">
        <f>TEXT(Agricultural_Export_Analysis_Cleaned_Dataset[[#This Row],[Delivery_Date]],"ddd")</f>
        <v>Fri</v>
      </c>
      <c r="AO958">
        <f>Agricultural_Export_Analysis_Cleaned_Dataset[[#This Row],[Delivery_Date]]-Agricultural_Export_Analysis_Cleaned_Dataset[[#This Row],[Ship_Date]]</f>
        <v>23</v>
      </c>
      <c r="AP958">
        <f>Agricultural_Export_Analysis_Cleaned_Dataset[[#This Row],[Ship_Date]]-Agricultural_Export_Analysis_Cleaned_Dataset[[#This Row],[Order_Date]]</f>
        <v>10</v>
      </c>
      <c r="AQ958" s="4" t="str">
        <f>TEXT(Agricultural_Export_Analysis_Cleaned_Dataset[[#This Row],[Order_Date]],"mmm yyyy")</f>
        <v>Jan 2024</v>
      </c>
    </row>
    <row r="959" spans="1:43" x14ac:dyDescent="0.3">
      <c r="A959" t="s">
        <v>1986</v>
      </c>
      <c r="B959" t="s">
        <v>1987</v>
      </c>
      <c r="C959" s="2">
        <v>45470</v>
      </c>
      <c r="D959" s="2">
        <v>45471</v>
      </c>
      <c r="E959" s="2">
        <v>45491</v>
      </c>
      <c r="F959" t="s">
        <v>35</v>
      </c>
      <c r="G959" t="s">
        <v>203</v>
      </c>
      <c r="H959" t="s">
        <v>37</v>
      </c>
      <c r="I959" t="s">
        <v>97</v>
      </c>
      <c r="J959" t="s">
        <v>63</v>
      </c>
      <c r="K959" s="7">
        <v>4</v>
      </c>
      <c r="L959" t="s">
        <v>80</v>
      </c>
      <c r="M959" t="s">
        <v>107</v>
      </c>
      <c r="N959" t="s">
        <v>108</v>
      </c>
      <c r="O959">
        <v>1360</v>
      </c>
      <c r="P959" s="6">
        <v>352.75</v>
      </c>
      <c r="Q959" s="6">
        <v>479740</v>
      </c>
      <c r="R959" s="5">
        <v>0.15</v>
      </c>
      <c r="S959" s="6">
        <v>407779</v>
      </c>
      <c r="T959" s="6">
        <v>9431.25</v>
      </c>
      <c r="U959" s="6">
        <v>211250.66</v>
      </c>
      <c r="V959" s="6">
        <v>2691.5</v>
      </c>
      <c r="W959" s="6">
        <v>32760.55</v>
      </c>
      <c r="X959" s="6">
        <v>151645.04</v>
      </c>
      <c r="Y959" s="5">
        <v>0.371880454854223</v>
      </c>
      <c r="Z959" t="s">
        <v>81</v>
      </c>
      <c r="AA959" t="s">
        <v>150</v>
      </c>
      <c r="AB959" t="s">
        <v>83</v>
      </c>
      <c r="AC959" t="s">
        <v>66</v>
      </c>
      <c r="AD959" t="s">
        <v>123</v>
      </c>
      <c r="AE959" t="s">
        <v>45</v>
      </c>
      <c r="AF959" t="str">
        <f>TEXT(Agricultural_Export_Analysis_Cleaned_Dataset[[#This Row],[Order_Date]],"mmm")</f>
        <v>Jun</v>
      </c>
      <c r="AG959" t="str">
        <f>TEXT(Agricultural_Export_Analysis_Cleaned_Dataset[[#This Row],[Order_Date]],"yyyy")</f>
        <v>2024</v>
      </c>
      <c r="AH959" t="str">
        <f>TEXT(Agricultural_Export_Analysis_Cleaned_Dataset[[#This Row],[Order_Date]],"ddd")</f>
        <v>Thu</v>
      </c>
      <c r="AI959" t="str">
        <f>TEXT(Agricultural_Export_Analysis_Cleaned_Dataset[[#This Row],[Ship_Date]],"yyyy")</f>
        <v>2024</v>
      </c>
      <c r="AJ959" t="str">
        <f>TEXT(Agricultural_Export_Analysis_Cleaned_Dataset[[#This Row],[Ship_Date]],"mmm")</f>
        <v>Jun</v>
      </c>
      <c r="AK959" t="str">
        <f>TEXT(Agricultural_Export_Analysis_Cleaned_Dataset[[#This Row],[Ship_Date]],"ddd")</f>
        <v>Fri</v>
      </c>
      <c r="AL959" t="str">
        <f>TEXT(Agricultural_Export_Analysis_Cleaned_Dataset[[#This Row],[Delivery_Date]],"yyyy")</f>
        <v>2024</v>
      </c>
      <c r="AM959" t="str">
        <f>TEXT(Agricultural_Export_Analysis_Cleaned_Dataset[[#This Row],[Delivery_Date]],"mmm")</f>
        <v>Jul</v>
      </c>
      <c r="AN959" t="str">
        <f>TEXT(Agricultural_Export_Analysis_Cleaned_Dataset[[#This Row],[Delivery_Date]],"ddd")</f>
        <v>Thu</v>
      </c>
      <c r="AO959">
        <f>Agricultural_Export_Analysis_Cleaned_Dataset[[#This Row],[Delivery_Date]]-Agricultural_Export_Analysis_Cleaned_Dataset[[#This Row],[Ship_Date]]</f>
        <v>20</v>
      </c>
      <c r="AP959">
        <f>Agricultural_Export_Analysis_Cleaned_Dataset[[#This Row],[Ship_Date]]-Agricultural_Export_Analysis_Cleaned_Dataset[[#This Row],[Order_Date]]</f>
        <v>1</v>
      </c>
      <c r="AQ959" s="4" t="str">
        <f>TEXT(Agricultural_Export_Analysis_Cleaned_Dataset[[#This Row],[Order_Date]],"mmm yyyy")</f>
        <v>Jun 2024</v>
      </c>
    </row>
    <row r="960" spans="1:43" x14ac:dyDescent="0.3">
      <c r="A960" t="s">
        <v>1988</v>
      </c>
      <c r="B960" t="s">
        <v>1989</v>
      </c>
      <c r="C960" s="2">
        <v>45690</v>
      </c>
      <c r="D960" s="2">
        <v>45700</v>
      </c>
      <c r="E960" s="2">
        <v>45745</v>
      </c>
      <c r="F960" t="s">
        <v>35</v>
      </c>
      <c r="G960" t="s">
        <v>132</v>
      </c>
      <c r="H960" t="s">
        <v>37</v>
      </c>
      <c r="I960" t="s">
        <v>118</v>
      </c>
      <c r="J960" t="s">
        <v>39</v>
      </c>
      <c r="K960" s="7">
        <v>15</v>
      </c>
      <c r="L960" t="s">
        <v>87</v>
      </c>
      <c r="M960" t="s">
        <v>71</v>
      </c>
      <c r="N960" t="s">
        <v>72</v>
      </c>
      <c r="O960">
        <v>121</v>
      </c>
      <c r="P960" s="6">
        <v>245.38</v>
      </c>
      <c r="Q960" s="6">
        <v>29690.98</v>
      </c>
      <c r="R960" s="5">
        <v>0</v>
      </c>
      <c r="S960" s="6">
        <v>29690.98</v>
      </c>
      <c r="T960" s="6">
        <v>8492.7900000000009</v>
      </c>
      <c r="U960" s="6">
        <v>21443.4</v>
      </c>
      <c r="V960" s="6">
        <v>1431.43</v>
      </c>
      <c r="W960" s="6">
        <v>2112.37</v>
      </c>
      <c r="X960" s="6">
        <v>-3789.01</v>
      </c>
      <c r="Y960" s="5">
        <v>-0.127614851379106</v>
      </c>
      <c r="Z960" t="s">
        <v>40</v>
      </c>
      <c r="AA960" t="s">
        <v>147</v>
      </c>
      <c r="AB960" t="s">
        <v>65</v>
      </c>
      <c r="AC960" t="s">
        <v>76</v>
      </c>
      <c r="AD960" t="s">
        <v>84</v>
      </c>
      <c r="AE960" t="s">
        <v>58</v>
      </c>
      <c r="AF960" t="str">
        <f>TEXT(Agricultural_Export_Analysis_Cleaned_Dataset[[#This Row],[Order_Date]],"mmm")</f>
        <v>Feb</v>
      </c>
      <c r="AG960" t="str">
        <f>TEXT(Agricultural_Export_Analysis_Cleaned_Dataset[[#This Row],[Order_Date]],"yyyy")</f>
        <v>2025</v>
      </c>
      <c r="AH960" t="str">
        <f>TEXT(Agricultural_Export_Analysis_Cleaned_Dataset[[#This Row],[Order_Date]],"ddd")</f>
        <v>Sun</v>
      </c>
      <c r="AI960" t="str">
        <f>TEXT(Agricultural_Export_Analysis_Cleaned_Dataset[[#This Row],[Ship_Date]],"yyyy")</f>
        <v>2025</v>
      </c>
      <c r="AJ960" t="str">
        <f>TEXT(Agricultural_Export_Analysis_Cleaned_Dataset[[#This Row],[Ship_Date]],"mmm")</f>
        <v>Feb</v>
      </c>
      <c r="AK960" t="str">
        <f>TEXT(Agricultural_Export_Analysis_Cleaned_Dataset[[#This Row],[Ship_Date]],"ddd")</f>
        <v>Wed</v>
      </c>
      <c r="AL960" t="str">
        <f>TEXT(Agricultural_Export_Analysis_Cleaned_Dataset[[#This Row],[Delivery_Date]],"yyyy")</f>
        <v>2025</v>
      </c>
      <c r="AM960" t="str">
        <f>TEXT(Agricultural_Export_Analysis_Cleaned_Dataset[[#This Row],[Delivery_Date]],"mmm")</f>
        <v>Mar</v>
      </c>
      <c r="AN960" t="str">
        <f>TEXT(Agricultural_Export_Analysis_Cleaned_Dataset[[#This Row],[Delivery_Date]],"ddd")</f>
        <v>Sat</v>
      </c>
      <c r="AO960">
        <f>Agricultural_Export_Analysis_Cleaned_Dataset[[#This Row],[Delivery_Date]]-Agricultural_Export_Analysis_Cleaned_Dataset[[#This Row],[Ship_Date]]</f>
        <v>45</v>
      </c>
      <c r="AP960">
        <f>Agricultural_Export_Analysis_Cleaned_Dataset[[#This Row],[Ship_Date]]-Agricultural_Export_Analysis_Cleaned_Dataset[[#This Row],[Order_Date]]</f>
        <v>10</v>
      </c>
      <c r="AQ960" s="4" t="str">
        <f>TEXT(Agricultural_Export_Analysis_Cleaned_Dataset[[#This Row],[Order_Date]],"mmm yyyy")</f>
        <v>Feb 2025</v>
      </c>
    </row>
    <row r="961" spans="1:43" x14ac:dyDescent="0.3">
      <c r="A961" t="s">
        <v>1990</v>
      </c>
      <c r="B961" t="s">
        <v>1991</v>
      </c>
      <c r="C961" s="2">
        <v>45383</v>
      </c>
      <c r="D961" s="2">
        <v>45391</v>
      </c>
      <c r="E961" s="2">
        <v>45428</v>
      </c>
      <c r="F961" t="s">
        <v>35</v>
      </c>
      <c r="G961" t="s">
        <v>73</v>
      </c>
      <c r="H961" t="s">
        <v>51</v>
      </c>
      <c r="I961" t="s">
        <v>118</v>
      </c>
      <c r="J961" t="s">
        <v>63</v>
      </c>
      <c r="K961" s="7">
        <v>10</v>
      </c>
      <c r="L961" t="s">
        <v>87</v>
      </c>
      <c r="M961" t="s">
        <v>107</v>
      </c>
      <c r="N961" t="s">
        <v>108</v>
      </c>
      <c r="O961">
        <v>861</v>
      </c>
      <c r="P961" s="6">
        <v>67.89</v>
      </c>
      <c r="Q961" s="6">
        <v>58453.29</v>
      </c>
      <c r="R961" s="5">
        <v>0.05</v>
      </c>
      <c r="S961" s="6">
        <v>55530.625500000002</v>
      </c>
      <c r="T961" s="6">
        <v>8595</v>
      </c>
      <c r="U961" s="6">
        <v>39864.58</v>
      </c>
      <c r="V961" s="6">
        <v>1724.64</v>
      </c>
      <c r="W961" s="6">
        <v>6452.15</v>
      </c>
      <c r="X961" s="6">
        <v>-1105.7445</v>
      </c>
      <c r="Y961" s="5">
        <v>-1.9912336481785201E-2</v>
      </c>
      <c r="Z961" t="s">
        <v>81</v>
      </c>
      <c r="AA961" t="s">
        <v>165</v>
      </c>
      <c r="AB961" t="s">
        <v>56</v>
      </c>
      <c r="AC961" t="s">
        <v>66</v>
      </c>
      <c r="AD961" t="s">
        <v>98</v>
      </c>
      <c r="AE961" t="s">
        <v>67</v>
      </c>
      <c r="AF961" t="str">
        <f>TEXT(Agricultural_Export_Analysis_Cleaned_Dataset[[#This Row],[Order_Date]],"mmm")</f>
        <v>Apr</v>
      </c>
      <c r="AG961" t="str">
        <f>TEXT(Agricultural_Export_Analysis_Cleaned_Dataset[[#This Row],[Order_Date]],"yyyy")</f>
        <v>2024</v>
      </c>
      <c r="AH961" t="str">
        <f>TEXT(Agricultural_Export_Analysis_Cleaned_Dataset[[#This Row],[Order_Date]],"ddd")</f>
        <v>Mon</v>
      </c>
      <c r="AI961" t="str">
        <f>TEXT(Agricultural_Export_Analysis_Cleaned_Dataset[[#This Row],[Ship_Date]],"yyyy")</f>
        <v>2024</v>
      </c>
      <c r="AJ961" t="str">
        <f>TEXT(Agricultural_Export_Analysis_Cleaned_Dataset[[#This Row],[Ship_Date]],"mmm")</f>
        <v>Apr</v>
      </c>
      <c r="AK961" t="str">
        <f>TEXT(Agricultural_Export_Analysis_Cleaned_Dataset[[#This Row],[Ship_Date]],"ddd")</f>
        <v>Tue</v>
      </c>
      <c r="AL961" t="str">
        <f>TEXT(Agricultural_Export_Analysis_Cleaned_Dataset[[#This Row],[Delivery_Date]],"yyyy")</f>
        <v>2024</v>
      </c>
      <c r="AM961" t="str">
        <f>TEXT(Agricultural_Export_Analysis_Cleaned_Dataset[[#This Row],[Delivery_Date]],"mmm")</f>
        <v>May</v>
      </c>
      <c r="AN961" t="str">
        <f>TEXT(Agricultural_Export_Analysis_Cleaned_Dataset[[#This Row],[Delivery_Date]],"ddd")</f>
        <v>Thu</v>
      </c>
      <c r="AO961">
        <f>Agricultural_Export_Analysis_Cleaned_Dataset[[#This Row],[Delivery_Date]]-Agricultural_Export_Analysis_Cleaned_Dataset[[#This Row],[Ship_Date]]</f>
        <v>37</v>
      </c>
      <c r="AP961">
        <f>Agricultural_Export_Analysis_Cleaned_Dataset[[#This Row],[Ship_Date]]-Agricultural_Export_Analysis_Cleaned_Dataset[[#This Row],[Order_Date]]</f>
        <v>8</v>
      </c>
      <c r="AQ961" s="4" t="str">
        <f>TEXT(Agricultural_Export_Analysis_Cleaned_Dataset[[#This Row],[Order_Date]],"mmm yyyy")</f>
        <v>Apr 2024</v>
      </c>
    </row>
    <row r="962" spans="1:43" x14ac:dyDescent="0.3">
      <c r="A962" t="s">
        <v>1992</v>
      </c>
      <c r="B962" t="s">
        <v>1993</v>
      </c>
      <c r="C962" s="2">
        <v>45812</v>
      </c>
      <c r="D962" s="2">
        <v>45813</v>
      </c>
      <c r="E962" s="2">
        <v>45842</v>
      </c>
      <c r="F962" t="s">
        <v>35</v>
      </c>
      <c r="G962" t="s">
        <v>132</v>
      </c>
      <c r="H962" t="s">
        <v>51</v>
      </c>
      <c r="I962" t="s">
        <v>38</v>
      </c>
      <c r="J962" t="s">
        <v>63</v>
      </c>
      <c r="K962" s="7">
        <v>0</v>
      </c>
      <c r="L962" t="s">
        <v>135</v>
      </c>
      <c r="M962" t="s">
        <v>107</v>
      </c>
      <c r="N962" t="s">
        <v>108</v>
      </c>
      <c r="O962">
        <v>347</v>
      </c>
      <c r="P962" s="6">
        <v>120.71</v>
      </c>
      <c r="Q962" s="6">
        <v>41886.370000000003</v>
      </c>
      <c r="R962" s="5">
        <v>0.05</v>
      </c>
      <c r="S962" s="6">
        <v>39792.051500000001</v>
      </c>
      <c r="T962" s="6">
        <v>14745.84</v>
      </c>
      <c r="U962" s="6">
        <v>29630.98</v>
      </c>
      <c r="V962" s="6">
        <v>510.74</v>
      </c>
      <c r="W962" s="6">
        <v>1438.03</v>
      </c>
      <c r="X962" s="6">
        <v>-6533.5384999999997</v>
      </c>
      <c r="Y962" s="5">
        <v>-0.16419204976149601</v>
      </c>
      <c r="Z962" t="s">
        <v>81</v>
      </c>
      <c r="AA962" t="s">
        <v>150</v>
      </c>
      <c r="AB962" t="s">
        <v>42</v>
      </c>
      <c r="AC962" t="s">
        <v>76</v>
      </c>
      <c r="AD962" t="s">
        <v>44</v>
      </c>
      <c r="AE962" t="s">
        <v>67</v>
      </c>
      <c r="AF962" t="str">
        <f>TEXT(Agricultural_Export_Analysis_Cleaned_Dataset[[#This Row],[Order_Date]],"mmm")</f>
        <v>Jun</v>
      </c>
      <c r="AG962" t="str">
        <f>TEXT(Agricultural_Export_Analysis_Cleaned_Dataset[[#This Row],[Order_Date]],"yyyy")</f>
        <v>2025</v>
      </c>
      <c r="AH962" t="str">
        <f>TEXT(Agricultural_Export_Analysis_Cleaned_Dataset[[#This Row],[Order_Date]],"ddd")</f>
        <v>Wed</v>
      </c>
      <c r="AI962" t="str">
        <f>TEXT(Agricultural_Export_Analysis_Cleaned_Dataset[[#This Row],[Ship_Date]],"yyyy")</f>
        <v>2025</v>
      </c>
      <c r="AJ962" t="str">
        <f>TEXT(Agricultural_Export_Analysis_Cleaned_Dataset[[#This Row],[Ship_Date]],"mmm")</f>
        <v>Jun</v>
      </c>
      <c r="AK962" t="str">
        <f>TEXT(Agricultural_Export_Analysis_Cleaned_Dataset[[#This Row],[Ship_Date]],"ddd")</f>
        <v>Thu</v>
      </c>
      <c r="AL962" t="str">
        <f>TEXT(Agricultural_Export_Analysis_Cleaned_Dataset[[#This Row],[Delivery_Date]],"yyyy")</f>
        <v>2025</v>
      </c>
      <c r="AM962" t="str">
        <f>TEXT(Agricultural_Export_Analysis_Cleaned_Dataset[[#This Row],[Delivery_Date]],"mmm")</f>
        <v>Jul</v>
      </c>
      <c r="AN962" t="str">
        <f>TEXT(Agricultural_Export_Analysis_Cleaned_Dataset[[#This Row],[Delivery_Date]],"ddd")</f>
        <v>Fri</v>
      </c>
      <c r="AO962">
        <f>Agricultural_Export_Analysis_Cleaned_Dataset[[#This Row],[Delivery_Date]]-Agricultural_Export_Analysis_Cleaned_Dataset[[#This Row],[Ship_Date]]</f>
        <v>29</v>
      </c>
      <c r="AP962">
        <f>Agricultural_Export_Analysis_Cleaned_Dataset[[#This Row],[Ship_Date]]-Agricultural_Export_Analysis_Cleaned_Dataset[[#This Row],[Order_Date]]</f>
        <v>1</v>
      </c>
      <c r="AQ962" s="4" t="str">
        <f>TEXT(Agricultural_Export_Analysis_Cleaned_Dataset[[#This Row],[Order_Date]],"mmm yyyy")</f>
        <v>Jun 2025</v>
      </c>
    </row>
    <row r="963" spans="1:43" x14ac:dyDescent="0.3">
      <c r="A963" t="s">
        <v>1994</v>
      </c>
      <c r="B963" t="s">
        <v>1995</v>
      </c>
      <c r="C963" s="2">
        <v>45942</v>
      </c>
      <c r="D963" s="2">
        <v>45950</v>
      </c>
      <c r="E963" s="2">
        <v>45959</v>
      </c>
      <c r="F963" t="s">
        <v>35</v>
      </c>
      <c r="G963" t="s">
        <v>8934</v>
      </c>
      <c r="H963" t="s">
        <v>51</v>
      </c>
      <c r="I963" t="s">
        <v>118</v>
      </c>
      <c r="J963" t="s">
        <v>112</v>
      </c>
      <c r="K963" s="7">
        <v>2</v>
      </c>
      <c r="L963" t="s">
        <v>87</v>
      </c>
      <c r="M963" t="s">
        <v>159</v>
      </c>
      <c r="N963" t="s">
        <v>160</v>
      </c>
      <c r="O963">
        <v>167</v>
      </c>
      <c r="P963" s="6">
        <v>200.97</v>
      </c>
      <c r="Q963" s="6">
        <v>33561.99</v>
      </c>
      <c r="R963" s="5">
        <v>0.1</v>
      </c>
      <c r="S963" s="6">
        <v>30205.791000000001</v>
      </c>
      <c r="T963" s="6">
        <v>10013.299999999999</v>
      </c>
      <c r="U963" s="6">
        <v>15505.21</v>
      </c>
      <c r="V963" s="6">
        <v>2710.63</v>
      </c>
      <c r="W963" s="6">
        <v>1335.83</v>
      </c>
      <c r="X963" s="6">
        <v>640.82100000000003</v>
      </c>
      <c r="Y963" s="5">
        <v>2.1215170296318302E-2</v>
      </c>
      <c r="Z963" t="s">
        <v>54</v>
      </c>
      <c r="AA963" t="s">
        <v>75</v>
      </c>
      <c r="AB963" t="s">
        <v>56</v>
      </c>
      <c r="AC963" t="s">
        <v>76</v>
      </c>
      <c r="AD963" t="s">
        <v>98</v>
      </c>
      <c r="AE963" t="s">
        <v>58</v>
      </c>
      <c r="AF963" t="str">
        <f>TEXT(Agricultural_Export_Analysis_Cleaned_Dataset[[#This Row],[Order_Date]],"mmm")</f>
        <v>Oct</v>
      </c>
      <c r="AG963" t="str">
        <f>TEXT(Agricultural_Export_Analysis_Cleaned_Dataset[[#This Row],[Order_Date]],"yyyy")</f>
        <v>2025</v>
      </c>
      <c r="AH963" t="str">
        <f>TEXT(Agricultural_Export_Analysis_Cleaned_Dataset[[#This Row],[Order_Date]],"ddd")</f>
        <v>Sun</v>
      </c>
      <c r="AI963" t="str">
        <f>TEXT(Agricultural_Export_Analysis_Cleaned_Dataset[[#This Row],[Ship_Date]],"yyyy")</f>
        <v>2025</v>
      </c>
      <c r="AJ963" t="str">
        <f>TEXT(Agricultural_Export_Analysis_Cleaned_Dataset[[#This Row],[Ship_Date]],"mmm")</f>
        <v>Oct</v>
      </c>
      <c r="AK963" t="str">
        <f>TEXT(Agricultural_Export_Analysis_Cleaned_Dataset[[#This Row],[Ship_Date]],"ddd")</f>
        <v>Mon</v>
      </c>
      <c r="AL963" t="str">
        <f>TEXT(Agricultural_Export_Analysis_Cleaned_Dataset[[#This Row],[Delivery_Date]],"yyyy")</f>
        <v>2025</v>
      </c>
      <c r="AM963" t="str">
        <f>TEXT(Agricultural_Export_Analysis_Cleaned_Dataset[[#This Row],[Delivery_Date]],"mmm")</f>
        <v>Oct</v>
      </c>
      <c r="AN963" t="str">
        <f>TEXT(Agricultural_Export_Analysis_Cleaned_Dataset[[#This Row],[Delivery_Date]],"ddd")</f>
        <v>Wed</v>
      </c>
      <c r="AO963">
        <f>Agricultural_Export_Analysis_Cleaned_Dataset[[#This Row],[Delivery_Date]]-Agricultural_Export_Analysis_Cleaned_Dataset[[#This Row],[Ship_Date]]</f>
        <v>9</v>
      </c>
      <c r="AP963">
        <f>Agricultural_Export_Analysis_Cleaned_Dataset[[#This Row],[Ship_Date]]-Agricultural_Export_Analysis_Cleaned_Dataset[[#This Row],[Order_Date]]</f>
        <v>8</v>
      </c>
      <c r="AQ963" s="4" t="str">
        <f>TEXT(Agricultural_Export_Analysis_Cleaned_Dataset[[#This Row],[Order_Date]],"mmm yyyy")</f>
        <v>Oct 2025</v>
      </c>
    </row>
    <row r="964" spans="1:43" x14ac:dyDescent="0.3">
      <c r="A964" t="s">
        <v>1996</v>
      </c>
      <c r="B964" t="s">
        <v>1997</v>
      </c>
      <c r="C964" s="2">
        <v>45623</v>
      </c>
      <c r="D964" s="2">
        <v>45626</v>
      </c>
      <c r="E964" s="2">
        <v>45652</v>
      </c>
      <c r="F964" t="s">
        <v>35</v>
      </c>
      <c r="G964" t="s">
        <v>117</v>
      </c>
      <c r="H964" t="s">
        <v>37</v>
      </c>
      <c r="I964" t="s">
        <v>118</v>
      </c>
      <c r="J964" t="s">
        <v>39</v>
      </c>
      <c r="K964" s="7">
        <v>0</v>
      </c>
      <c r="L964" t="s">
        <v>80</v>
      </c>
      <c r="M964" t="s">
        <v>101</v>
      </c>
      <c r="N964" t="s">
        <v>102</v>
      </c>
      <c r="O964">
        <v>1044</v>
      </c>
      <c r="P964" s="6">
        <v>341.12</v>
      </c>
      <c r="Q964" s="6">
        <v>356129.28000000003</v>
      </c>
      <c r="R964" s="5">
        <v>0.05</v>
      </c>
      <c r="S964" s="6">
        <v>338322.81599999999</v>
      </c>
      <c r="T964" s="6">
        <v>14271.78</v>
      </c>
      <c r="U964" s="6">
        <v>239204.91</v>
      </c>
      <c r="V964" s="6">
        <v>2339.29</v>
      </c>
      <c r="W964" s="6">
        <v>28865.74</v>
      </c>
      <c r="X964" s="6">
        <v>53641.095999999998</v>
      </c>
      <c r="Y964" s="5">
        <v>0.158550039971292</v>
      </c>
      <c r="Z964" t="s">
        <v>54</v>
      </c>
      <c r="AA964" t="s">
        <v>92</v>
      </c>
      <c r="AB964" t="s">
        <v>56</v>
      </c>
      <c r="AC964" t="s">
        <v>43</v>
      </c>
      <c r="AD964" t="s">
        <v>84</v>
      </c>
      <c r="AE964" t="s">
        <v>58</v>
      </c>
      <c r="AF964" t="str">
        <f>TEXT(Agricultural_Export_Analysis_Cleaned_Dataset[[#This Row],[Order_Date]],"mmm")</f>
        <v>Nov</v>
      </c>
      <c r="AG964" t="str">
        <f>TEXT(Agricultural_Export_Analysis_Cleaned_Dataset[[#This Row],[Order_Date]],"yyyy")</f>
        <v>2024</v>
      </c>
      <c r="AH964" t="str">
        <f>TEXT(Agricultural_Export_Analysis_Cleaned_Dataset[[#This Row],[Order_Date]],"ddd")</f>
        <v>Wed</v>
      </c>
      <c r="AI964" t="str">
        <f>TEXT(Agricultural_Export_Analysis_Cleaned_Dataset[[#This Row],[Ship_Date]],"yyyy")</f>
        <v>2024</v>
      </c>
      <c r="AJ964" t="str">
        <f>TEXT(Agricultural_Export_Analysis_Cleaned_Dataset[[#This Row],[Ship_Date]],"mmm")</f>
        <v>Nov</v>
      </c>
      <c r="AK964" t="str">
        <f>TEXT(Agricultural_Export_Analysis_Cleaned_Dataset[[#This Row],[Ship_Date]],"ddd")</f>
        <v>Sat</v>
      </c>
      <c r="AL964" t="str">
        <f>TEXT(Agricultural_Export_Analysis_Cleaned_Dataset[[#This Row],[Delivery_Date]],"yyyy")</f>
        <v>2024</v>
      </c>
      <c r="AM964" t="str">
        <f>TEXT(Agricultural_Export_Analysis_Cleaned_Dataset[[#This Row],[Delivery_Date]],"mmm")</f>
        <v>Dec</v>
      </c>
      <c r="AN964" t="str">
        <f>TEXT(Agricultural_Export_Analysis_Cleaned_Dataset[[#This Row],[Delivery_Date]],"ddd")</f>
        <v>Thu</v>
      </c>
      <c r="AO964">
        <f>Agricultural_Export_Analysis_Cleaned_Dataset[[#This Row],[Delivery_Date]]-Agricultural_Export_Analysis_Cleaned_Dataset[[#This Row],[Ship_Date]]</f>
        <v>26</v>
      </c>
      <c r="AP964">
        <f>Agricultural_Export_Analysis_Cleaned_Dataset[[#This Row],[Ship_Date]]-Agricultural_Export_Analysis_Cleaned_Dataset[[#This Row],[Order_Date]]</f>
        <v>3</v>
      </c>
      <c r="AQ964" s="4" t="str">
        <f>TEXT(Agricultural_Export_Analysis_Cleaned_Dataset[[#This Row],[Order_Date]],"mmm yyyy")</f>
        <v>Nov 2024</v>
      </c>
    </row>
    <row r="965" spans="1:43" x14ac:dyDescent="0.3">
      <c r="A965" t="s">
        <v>1998</v>
      </c>
      <c r="B965" t="s">
        <v>1999</v>
      </c>
      <c r="C965" s="2">
        <v>45662</v>
      </c>
      <c r="D965" s="2">
        <v>45668</v>
      </c>
      <c r="E965" s="2">
        <v>45695</v>
      </c>
      <c r="F965" t="s">
        <v>35</v>
      </c>
      <c r="G965" t="s">
        <v>50</v>
      </c>
      <c r="H965" t="s">
        <v>51</v>
      </c>
      <c r="I965" t="s">
        <v>52</v>
      </c>
      <c r="J965" t="s">
        <v>112</v>
      </c>
      <c r="K965" s="7">
        <v>4</v>
      </c>
      <c r="L965" t="s">
        <v>80</v>
      </c>
      <c r="M965" t="s">
        <v>140</v>
      </c>
      <c r="N965" t="s">
        <v>49</v>
      </c>
      <c r="O965">
        <v>1746</v>
      </c>
      <c r="P965" s="6">
        <v>365.65</v>
      </c>
      <c r="Q965" s="6">
        <v>638424.9</v>
      </c>
      <c r="R965" s="5">
        <v>0.1</v>
      </c>
      <c r="S965" s="6">
        <v>574582.41</v>
      </c>
      <c r="T965" s="6">
        <v>5050.55</v>
      </c>
      <c r="U965" s="6">
        <v>325118.78000000003</v>
      </c>
      <c r="V965" s="6">
        <v>902.86</v>
      </c>
      <c r="W965" s="6">
        <v>38850.04</v>
      </c>
      <c r="X965" s="6">
        <v>204660.18</v>
      </c>
      <c r="Y965" s="5">
        <v>0.356189428075252</v>
      </c>
      <c r="Z965" t="s">
        <v>40</v>
      </c>
      <c r="AA965" t="s">
        <v>64</v>
      </c>
      <c r="AB965" t="s">
        <v>56</v>
      </c>
      <c r="AC965" t="s">
        <v>76</v>
      </c>
      <c r="AD965" t="s">
        <v>123</v>
      </c>
      <c r="AE965" t="s">
        <v>45</v>
      </c>
      <c r="AF965" t="str">
        <f>TEXT(Agricultural_Export_Analysis_Cleaned_Dataset[[#This Row],[Order_Date]],"mmm")</f>
        <v>Jan</v>
      </c>
      <c r="AG965" t="str">
        <f>TEXT(Agricultural_Export_Analysis_Cleaned_Dataset[[#This Row],[Order_Date]],"yyyy")</f>
        <v>2025</v>
      </c>
      <c r="AH965" t="str">
        <f>TEXT(Agricultural_Export_Analysis_Cleaned_Dataset[[#This Row],[Order_Date]],"ddd")</f>
        <v>Sun</v>
      </c>
      <c r="AI965" t="str">
        <f>TEXT(Agricultural_Export_Analysis_Cleaned_Dataset[[#This Row],[Ship_Date]],"yyyy")</f>
        <v>2025</v>
      </c>
      <c r="AJ965" t="str">
        <f>TEXT(Agricultural_Export_Analysis_Cleaned_Dataset[[#This Row],[Ship_Date]],"mmm")</f>
        <v>Jan</v>
      </c>
      <c r="AK965" t="str">
        <f>TEXT(Agricultural_Export_Analysis_Cleaned_Dataset[[#This Row],[Ship_Date]],"ddd")</f>
        <v>Sat</v>
      </c>
      <c r="AL965" t="str">
        <f>TEXT(Agricultural_Export_Analysis_Cleaned_Dataset[[#This Row],[Delivery_Date]],"yyyy")</f>
        <v>2025</v>
      </c>
      <c r="AM965" t="str">
        <f>TEXT(Agricultural_Export_Analysis_Cleaned_Dataset[[#This Row],[Delivery_Date]],"mmm")</f>
        <v>Feb</v>
      </c>
      <c r="AN965" t="str">
        <f>TEXT(Agricultural_Export_Analysis_Cleaned_Dataset[[#This Row],[Delivery_Date]],"ddd")</f>
        <v>Fri</v>
      </c>
      <c r="AO965">
        <f>Agricultural_Export_Analysis_Cleaned_Dataset[[#This Row],[Delivery_Date]]-Agricultural_Export_Analysis_Cleaned_Dataset[[#This Row],[Ship_Date]]</f>
        <v>27</v>
      </c>
      <c r="AP965">
        <f>Agricultural_Export_Analysis_Cleaned_Dataset[[#This Row],[Ship_Date]]-Agricultural_Export_Analysis_Cleaned_Dataset[[#This Row],[Order_Date]]</f>
        <v>6</v>
      </c>
      <c r="AQ965" s="4" t="str">
        <f>TEXT(Agricultural_Export_Analysis_Cleaned_Dataset[[#This Row],[Order_Date]],"mmm yyyy")</f>
        <v>Jan 2025</v>
      </c>
    </row>
    <row r="966" spans="1:43" x14ac:dyDescent="0.3">
      <c r="A966" t="s">
        <v>2000</v>
      </c>
      <c r="B966" t="s">
        <v>2001</v>
      </c>
      <c r="C966" s="2">
        <v>45508</v>
      </c>
      <c r="D966" s="2">
        <v>45518</v>
      </c>
      <c r="E966" s="2">
        <v>45544</v>
      </c>
      <c r="F966" t="s">
        <v>35</v>
      </c>
      <c r="G966" t="s">
        <v>203</v>
      </c>
      <c r="H966" t="s">
        <v>37</v>
      </c>
      <c r="I966" t="s">
        <v>52</v>
      </c>
      <c r="J966" t="s">
        <v>112</v>
      </c>
      <c r="K966" s="7">
        <v>7</v>
      </c>
      <c r="L966" t="s">
        <v>70</v>
      </c>
      <c r="M966" t="s">
        <v>71</v>
      </c>
      <c r="N966" t="s">
        <v>72</v>
      </c>
      <c r="O966">
        <v>725</v>
      </c>
      <c r="P966" s="6">
        <v>225.57</v>
      </c>
      <c r="Q966" s="6">
        <v>163538.25</v>
      </c>
      <c r="R966" s="5">
        <v>0</v>
      </c>
      <c r="S966" s="6">
        <v>163538.25</v>
      </c>
      <c r="T966" s="6">
        <v>10222.620000000001</v>
      </c>
      <c r="U966" s="6">
        <v>101536.42</v>
      </c>
      <c r="V966" s="6">
        <v>1771.07</v>
      </c>
      <c r="W966" s="6">
        <v>9419.4</v>
      </c>
      <c r="X966" s="6">
        <v>40588.74</v>
      </c>
      <c r="Y966" s="5">
        <v>0.24819111125378901</v>
      </c>
      <c r="Z966" t="s">
        <v>103</v>
      </c>
      <c r="AA966" t="s">
        <v>177</v>
      </c>
      <c r="AB966" t="s">
        <v>65</v>
      </c>
      <c r="AC966" t="s">
        <v>76</v>
      </c>
      <c r="AD966" t="s">
        <v>123</v>
      </c>
      <c r="AE966" t="s">
        <v>67</v>
      </c>
      <c r="AF966" t="str">
        <f>TEXT(Agricultural_Export_Analysis_Cleaned_Dataset[[#This Row],[Order_Date]],"mmm")</f>
        <v>Aug</v>
      </c>
      <c r="AG966" t="str">
        <f>TEXT(Agricultural_Export_Analysis_Cleaned_Dataset[[#This Row],[Order_Date]],"yyyy")</f>
        <v>2024</v>
      </c>
      <c r="AH966" t="str">
        <f>TEXT(Agricultural_Export_Analysis_Cleaned_Dataset[[#This Row],[Order_Date]],"ddd")</f>
        <v>Sun</v>
      </c>
      <c r="AI966" t="str">
        <f>TEXT(Agricultural_Export_Analysis_Cleaned_Dataset[[#This Row],[Ship_Date]],"yyyy")</f>
        <v>2024</v>
      </c>
      <c r="AJ966" t="str">
        <f>TEXT(Agricultural_Export_Analysis_Cleaned_Dataset[[#This Row],[Ship_Date]],"mmm")</f>
        <v>Aug</v>
      </c>
      <c r="AK966" t="str">
        <f>TEXT(Agricultural_Export_Analysis_Cleaned_Dataset[[#This Row],[Ship_Date]],"ddd")</f>
        <v>Wed</v>
      </c>
      <c r="AL966" t="str">
        <f>TEXT(Agricultural_Export_Analysis_Cleaned_Dataset[[#This Row],[Delivery_Date]],"yyyy")</f>
        <v>2024</v>
      </c>
      <c r="AM966" t="str">
        <f>TEXT(Agricultural_Export_Analysis_Cleaned_Dataset[[#This Row],[Delivery_Date]],"mmm")</f>
        <v>Sep</v>
      </c>
      <c r="AN966" t="str">
        <f>TEXT(Agricultural_Export_Analysis_Cleaned_Dataset[[#This Row],[Delivery_Date]],"ddd")</f>
        <v>Mon</v>
      </c>
      <c r="AO966">
        <f>Agricultural_Export_Analysis_Cleaned_Dataset[[#This Row],[Delivery_Date]]-Agricultural_Export_Analysis_Cleaned_Dataset[[#This Row],[Ship_Date]]</f>
        <v>26</v>
      </c>
      <c r="AP966">
        <f>Agricultural_Export_Analysis_Cleaned_Dataset[[#This Row],[Ship_Date]]-Agricultural_Export_Analysis_Cleaned_Dataset[[#This Row],[Order_Date]]</f>
        <v>10</v>
      </c>
      <c r="AQ966" s="4" t="str">
        <f>TEXT(Agricultural_Export_Analysis_Cleaned_Dataset[[#This Row],[Order_Date]],"mmm yyyy")</f>
        <v>Aug 2024</v>
      </c>
    </row>
    <row r="967" spans="1:43" x14ac:dyDescent="0.3">
      <c r="A967" t="s">
        <v>2002</v>
      </c>
      <c r="B967" t="s">
        <v>2003</v>
      </c>
      <c r="C967" s="2">
        <v>45969</v>
      </c>
      <c r="D967" s="2">
        <v>45971</v>
      </c>
      <c r="E967" s="2">
        <v>45985</v>
      </c>
      <c r="F967" t="s">
        <v>35</v>
      </c>
      <c r="G967" t="s">
        <v>96</v>
      </c>
      <c r="H967" t="s">
        <v>37</v>
      </c>
      <c r="I967" t="s">
        <v>118</v>
      </c>
      <c r="J967" t="s">
        <v>112</v>
      </c>
      <c r="K967" s="7">
        <v>0</v>
      </c>
      <c r="L967" t="s">
        <v>80</v>
      </c>
      <c r="M967" t="s">
        <v>107</v>
      </c>
      <c r="N967" t="s">
        <v>108</v>
      </c>
      <c r="O967">
        <v>940</v>
      </c>
      <c r="P967" s="6">
        <v>488.67</v>
      </c>
      <c r="Q967" s="6">
        <v>459349.8</v>
      </c>
      <c r="R967" s="5">
        <v>0</v>
      </c>
      <c r="S967" s="6">
        <v>459349.8</v>
      </c>
      <c r="T967" s="6">
        <v>13069.72</v>
      </c>
      <c r="U967" s="6">
        <v>216508.19</v>
      </c>
      <c r="V967" s="6">
        <v>1538.78</v>
      </c>
      <c r="W967" s="6">
        <v>15432.1</v>
      </c>
      <c r="X967" s="6">
        <v>212801.01</v>
      </c>
      <c r="Y967" s="5">
        <v>0.46326570731063799</v>
      </c>
      <c r="Z967" t="s">
        <v>54</v>
      </c>
      <c r="AA967" t="s">
        <v>92</v>
      </c>
      <c r="AB967" t="s">
        <v>83</v>
      </c>
      <c r="AC967" t="s">
        <v>43</v>
      </c>
      <c r="AD967" t="s">
        <v>93</v>
      </c>
      <c r="AE967" t="s">
        <v>45</v>
      </c>
      <c r="AF967" t="str">
        <f>TEXT(Agricultural_Export_Analysis_Cleaned_Dataset[[#This Row],[Order_Date]],"mmm")</f>
        <v>Nov</v>
      </c>
      <c r="AG967" t="str">
        <f>TEXT(Agricultural_Export_Analysis_Cleaned_Dataset[[#This Row],[Order_Date]],"yyyy")</f>
        <v>2025</v>
      </c>
      <c r="AH967" t="str">
        <f>TEXT(Agricultural_Export_Analysis_Cleaned_Dataset[[#This Row],[Order_Date]],"ddd")</f>
        <v>Sat</v>
      </c>
      <c r="AI967" t="str">
        <f>TEXT(Agricultural_Export_Analysis_Cleaned_Dataset[[#This Row],[Ship_Date]],"yyyy")</f>
        <v>2025</v>
      </c>
      <c r="AJ967" t="str">
        <f>TEXT(Agricultural_Export_Analysis_Cleaned_Dataset[[#This Row],[Ship_Date]],"mmm")</f>
        <v>Nov</v>
      </c>
      <c r="AK967" t="str">
        <f>TEXT(Agricultural_Export_Analysis_Cleaned_Dataset[[#This Row],[Ship_Date]],"ddd")</f>
        <v>Mon</v>
      </c>
      <c r="AL967" t="str">
        <f>TEXT(Agricultural_Export_Analysis_Cleaned_Dataset[[#This Row],[Delivery_Date]],"yyyy")</f>
        <v>2025</v>
      </c>
      <c r="AM967" t="str">
        <f>TEXT(Agricultural_Export_Analysis_Cleaned_Dataset[[#This Row],[Delivery_Date]],"mmm")</f>
        <v>Nov</v>
      </c>
      <c r="AN967" t="str">
        <f>TEXT(Agricultural_Export_Analysis_Cleaned_Dataset[[#This Row],[Delivery_Date]],"ddd")</f>
        <v>Mon</v>
      </c>
      <c r="AO967">
        <f>Agricultural_Export_Analysis_Cleaned_Dataset[[#This Row],[Delivery_Date]]-Agricultural_Export_Analysis_Cleaned_Dataset[[#This Row],[Ship_Date]]</f>
        <v>14</v>
      </c>
      <c r="AP967">
        <f>Agricultural_Export_Analysis_Cleaned_Dataset[[#This Row],[Ship_Date]]-Agricultural_Export_Analysis_Cleaned_Dataset[[#This Row],[Order_Date]]</f>
        <v>2</v>
      </c>
      <c r="AQ967" s="4" t="str">
        <f>TEXT(Agricultural_Export_Analysis_Cleaned_Dataset[[#This Row],[Order_Date]],"mmm yyyy")</f>
        <v>Nov 2025</v>
      </c>
    </row>
    <row r="968" spans="1:43" x14ac:dyDescent="0.3">
      <c r="A968" t="s">
        <v>2004</v>
      </c>
      <c r="B968" t="s">
        <v>2005</v>
      </c>
      <c r="C968" s="2">
        <v>45373</v>
      </c>
      <c r="D968" s="2">
        <v>45383</v>
      </c>
      <c r="E968" s="2">
        <v>45392</v>
      </c>
      <c r="F968" t="s">
        <v>35</v>
      </c>
      <c r="G968" t="s">
        <v>8934</v>
      </c>
      <c r="H968" t="s">
        <v>51</v>
      </c>
      <c r="I968" t="s">
        <v>91</v>
      </c>
      <c r="J968" t="s">
        <v>112</v>
      </c>
      <c r="K968" s="7">
        <v>0</v>
      </c>
      <c r="L968" t="s">
        <v>70</v>
      </c>
      <c r="M968" t="s">
        <v>61</v>
      </c>
      <c r="N968" t="s">
        <v>62</v>
      </c>
      <c r="O968">
        <v>881</v>
      </c>
      <c r="P968" s="6">
        <v>37.44</v>
      </c>
      <c r="Q968" s="6">
        <v>32984.639999999999</v>
      </c>
      <c r="R968" s="5">
        <v>0.15</v>
      </c>
      <c r="S968" s="6">
        <v>28036.944</v>
      </c>
      <c r="T968" s="6">
        <v>2892.12</v>
      </c>
      <c r="U968" s="6">
        <v>14430.22</v>
      </c>
      <c r="V968" s="6">
        <v>1522.59</v>
      </c>
      <c r="W968" s="6">
        <v>1917.37</v>
      </c>
      <c r="X968" s="6">
        <v>7274.6440000000002</v>
      </c>
      <c r="Y968" s="5">
        <v>0.25946636694783898</v>
      </c>
      <c r="Z968" t="s">
        <v>40</v>
      </c>
      <c r="AA968" t="s">
        <v>41</v>
      </c>
      <c r="AB968" t="s">
        <v>83</v>
      </c>
      <c r="AC968" t="s">
        <v>66</v>
      </c>
      <c r="AD968" t="s">
        <v>77</v>
      </c>
      <c r="AE968" t="s">
        <v>45</v>
      </c>
      <c r="AF968" t="str">
        <f>TEXT(Agricultural_Export_Analysis_Cleaned_Dataset[[#This Row],[Order_Date]],"mmm")</f>
        <v>Mar</v>
      </c>
      <c r="AG968" t="str">
        <f>TEXT(Agricultural_Export_Analysis_Cleaned_Dataset[[#This Row],[Order_Date]],"yyyy")</f>
        <v>2024</v>
      </c>
      <c r="AH968" t="str">
        <f>TEXT(Agricultural_Export_Analysis_Cleaned_Dataset[[#This Row],[Order_Date]],"ddd")</f>
        <v>Fri</v>
      </c>
      <c r="AI968" t="str">
        <f>TEXT(Agricultural_Export_Analysis_Cleaned_Dataset[[#This Row],[Ship_Date]],"yyyy")</f>
        <v>2024</v>
      </c>
      <c r="AJ968" t="str">
        <f>TEXT(Agricultural_Export_Analysis_Cleaned_Dataset[[#This Row],[Ship_Date]],"mmm")</f>
        <v>Apr</v>
      </c>
      <c r="AK968" t="str">
        <f>TEXT(Agricultural_Export_Analysis_Cleaned_Dataset[[#This Row],[Ship_Date]],"ddd")</f>
        <v>Mon</v>
      </c>
      <c r="AL968" t="str">
        <f>TEXT(Agricultural_Export_Analysis_Cleaned_Dataset[[#This Row],[Delivery_Date]],"yyyy")</f>
        <v>2024</v>
      </c>
      <c r="AM968" t="str">
        <f>TEXT(Agricultural_Export_Analysis_Cleaned_Dataset[[#This Row],[Delivery_Date]],"mmm")</f>
        <v>Apr</v>
      </c>
      <c r="AN968" t="str">
        <f>TEXT(Agricultural_Export_Analysis_Cleaned_Dataset[[#This Row],[Delivery_Date]],"ddd")</f>
        <v>Wed</v>
      </c>
      <c r="AO968">
        <f>Agricultural_Export_Analysis_Cleaned_Dataset[[#This Row],[Delivery_Date]]-Agricultural_Export_Analysis_Cleaned_Dataset[[#This Row],[Ship_Date]]</f>
        <v>9</v>
      </c>
      <c r="AP968">
        <f>Agricultural_Export_Analysis_Cleaned_Dataset[[#This Row],[Ship_Date]]-Agricultural_Export_Analysis_Cleaned_Dataset[[#This Row],[Order_Date]]</f>
        <v>10</v>
      </c>
      <c r="AQ968" s="4" t="str">
        <f>TEXT(Agricultural_Export_Analysis_Cleaned_Dataset[[#This Row],[Order_Date]],"mmm yyyy")</f>
        <v>Mar 2024</v>
      </c>
    </row>
    <row r="969" spans="1:43" x14ac:dyDescent="0.3">
      <c r="A969" t="s">
        <v>2006</v>
      </c>
      <c r="B969" t="s">
        <v>2007</v>
      </c>
      <c r="C969" s="2">
        <v>45608</v>
      </c>
      <c r="D969" s="2">
        <v>45612</v>
      </c>
      <c r="E969" s="2">
        <v>45633</v>
      </c>
      <c r="F969" t="s">
        <v>35</v>
      </c>
      <c r="G969" t="s">
        <v>36</v>
      </c>
      <c r="H969" t="s">
        <v>37</v>
      </c>
      <c r="I969" t="s">
        <v>97</v>
      </c>
      <c r="J969" t="s">
        <v>39</v>
      </c>
      <c r="K969" s="7">
        <v>0</v>
      </c>
      <c r="L969" t="s">
        <v>80</v>
      </c>
      <c r="M969" t="s">
        <v>88</v>
      </c>
      <c r="N969" t="s">
        <v>89</v>
      </c>
      <c r="O969">
        <v>1976</v>
      </c>
      <c r="P969" s="6">
        <v>322.86</v>
      </c>
      <c r="Q969" s="6">
        <v>637971.36</v>
      </c>
      <c r="R969" s="5">
        <v>0.1</v>
      </c>
      <c r="S969" s="6">
        <v>574174.22400000005</v>
      </c>
      <c r="T969" s="6">
        <v>9237.9599999999991</v>
      </c>
      <c r="U969" s="6">
        <v>293348.24</v>
      </c>
      <c r="V969" s="6">
        <v>1926.9</v>
      </c>
      <c r="W969" s="6">
        <v>33430.22</v>
      </c>
      <c r="X969" s="6">
        <v>236230.90400000001</v>
      </c>
      <c r="Y969" s="5">
        <v>0.41142721864853299</v>
      </c>
      <c r="Z969" t="s">
        <v>54</v>
      </c>
      <c r="AA969" t="s">
        <v>92</v>
      </c>
      <c r="AB969" t="s">
        <v>42</v>
      </c>
      <c r="AC969" t="s">
        <v>76</v>
      </c>
      <c r="AD969" t="s">
        <v>93</v>
      </c>
      <c r="AE969" t="s">
        <v>58</v>
      </c>
      <c r="AF969" t="str">
        <f>TEXT(Agricultural_Export_Analysis_Cleaned_Dataset[[#This Row],[Order_Date]],"mmm")</f>
        <v>Nov</v>
      </c>
      <c r="AG969" t="str">
        <f>TEXT(Agricultural_Export_Analysis_Cleaned_Dataset[[#This Row],[Order_Date]],"yyyy")</f>
        <v>2024</v>
      </c>
      <c r="AH969" t="str">
        <f>TEXT(Agricultural_Export_Analysis_Cleaned_Dataset[[#This Row],[Order_Date]],"ddd")</f>
        <v>Tue</v>
      </c>
      <c r="AI969" t="str">
        <f>TEXT(Agricultural_Export_Analysis_Cleaned_Dataset[[#This Row],[Ship_Date]],"yyyy")</f>
        <v>2024</v>
      </c>
      <c r="AJ969" t="str">
        <f>TEXT(Agricultural_Export_Analysis_Cleaned_Dataset[[#This Row],[Ship_Date]],"mmm")</f>
        <v>Nov</v>
      </c>
      <c r="AK969" t="str">
        <f>TEXT(Agricultural_Export_Analysis_Cleaned_Dataset[[#This Row],[Ship_Date]],"ddd")</f>
        <v>Sat</v>
      </c>
      <c r="AL969" t="str">
        <f>TEXT(Agricultural_Export_Analysis_Cleaned_Dataset[[#This Row],[Delivery_Date]],"yyyy")</f>
        <v>2024</v>
      </c>
      <c r="AM969" t="str">
        <f>TEXT(Agricultural_Export_Analysis_Cleaned_Dataset[[#This Row],[Delivery_Date]],"mmm")</f>
        <v>Dec</v>
      </c>
      <c r="AN969" t="str">
        <f>TEXT(Agricultural_Export_Analysis_Cleaned_Dataset[[#This Row],[Delivery_Date]],"ddd")</f>
        <v>Sat</v>
      </c>
      <c r="AO969">
        <f>Agricultural_Export_Analysis_Cleaned_Dataset[[#This Row],[Delivery_Date]]-Agricultural_Export_Analysis_Cleaned_Dataset[[#This Row],[Ship_Date]]</f>
        <v>21</v>
      </c>
      <c r="AP969">
        <f>Agricultural_Export_Analysis_Cleaned_Dataset[[#This Row],[Ship_Date]]-Agricultural_Export_Analysis_Cleaned_Dataset[[#This Row],[Order_Date]]</f>
        <v>4</v>
      </c>
      <c r="AQ969" s="4" t="str">
        <f>TEXT(Agricultural_Export_Analysis_Cleaned_Dataset[[#This Row],[Order_Date]],"mmm yyyy")</f>
        <v>Nov 2024</v>
      </c>
    </row>
    <row r="970" spans="1:43" x14ac:dyDescent="0.3">
      <c r="A970" t="s">
        <v>2008</v>
      </c>
      <c r="B970" t="s">
        <v>2009</v>
      </c>
      <c r="C970" s="2">
        <v>45759</v>
      </c>
      <c r="D970" s="2">
        <v>45764</v>
      </c>
      <c r="E970" s="2">
        <v>45784</v>
      </c>
      <c r="F970" t="s">
        <v>35</v>
      </c>
      <c r="G970" t="s">
        <v>132</v>
      </c>
      <c r="H970" t="s">
        <v>51</v>
      </c>
      <c r="I970" t="s">
        <v>38</v>
      </c>
      <c r="J970" t="s">
        <v>112</v>
      </c>
      <c r="K970" s="7">
        <v>15</v>
      </c>
      <c r="L970" t="s">
        <v>32</v>
      </c>
      <c r="M970" t="s">
        <v>71</v>
      </c>
      <c r="N970" t="s">
        <v>72</v>
      </c>
      <c r="O970">
        <v>1774</v>
      </c>
      <c r="P970" s="6">
        <v>31.29</v>
      </c>
      <c r="Q970" s="6">
        <v>55508.46</v>
      </c>
      <c r="R970" s="5">
        <v>0.1</v>
      </c>
      <c r="S970" s="6">
        <v>49957.614000000001</v>
      </c>
      <c r="T970" s="6">
        <v>5982.97</v>
      </c>
      <c r="U970" s="6">
        <v>29769.09</v>
      </c>
      <c r="V970" s="6">
        <v>2980.24</v>
      </c>
      <c r="W970" s="6">
        <v>3811.97</v>
      </c>
      <c r="X970" s="6">
        <v>7413.3440000000001</v>
      </c>
      <c r="Y970" s="5">
        <v>0.14839267543882301</v>
      </c>
      <c r="Z970" t="s">
        <v>81</v>
      </c>
      <c r="AA970" t="s">
        <v>165</v>
      </c>
      <c r="AB970" t="s">
        <v>83</v>
      </c>
      <c r="AC970" t="s">
        <v>66</v>
      </c>
      <c r="AD970" t="s">
        <v>57</v>
      </c>
      <c r="AE970" t="s">
        <v>45</v>
      </c>
      <c r="AF970" t="str">
        <f>TEXT(Agricultural_Export_Analysis_Cleaned_Dataset[[#This Row],[Order_Date]],"mmm")</f>
        <v>Apr</v>
      </c>
      <c r="AG970" t="str">
        <f>TEXT(Agricultural_Export_Analysis_Cleaned_Dataset[[#This Row],[Order_Date]],"yyyy")</f>
        <v>2025</v>
      </c>
      <c r="AH970" t="str">
        <f>TEXT(Agricultural_Export_Analysis_Cleaned_Dataset[[#This Row],[Order_Date]],"ddd")</f>
        <v>Sat</v>
      </c>
      <c r="AI970" t="str">
        <f>TEXT(Agricultural_Export_Analysis_Cleaned_Dataset[[#This Row],[Ship_Date]],"yyyy")</f>
        <v>2025</v>
      </c>
      <c r="AJ970" t="str">
        <f>TEXT(Agricultural_Export_Analysis_Cleaned_Dataset[[#This Row],[Ship_Date]],"mmm")</f>
        <v>Apr</v>
      </c>
      <c r="AK970" t="str">
        <f>TEXT(Agricultural_Export_Analysis_Cleaned_Dataset[[#This Row],[Ship_Date]],"ddd")</f>
        <v>Thu</v>
      </c>
      <c r="AL970" t="str">
        <f>TEXT(Agricultural_Export_Analysis_Cleaned_Dataset[[#This Row],[Delivery_Date]],"yyyy")</f>
        <v>2025</v>
      </c>
      <c r="AM970" t="str">
        <f>TEXT(Agricultural_Export_Analysis_Cleaned_Dataset[[#This Row],[Delivery_Date]],"mmm")</f>
        <v>May</v>
      </c>
      <c r="AN970" t="str">
        <f>TEXT(Agricultural_Export_Analysis_Cleaned_Dataset[[#This Row],[Delivery_Date]],"ddd")</f>
        <v>Wed</v>
      </c>
      <c r="AO970">
        <f>Agricultural_Export_Analysis_Cleaned_Dataset[[#This Row],[Delivery_Date]]-Agricultural_Export_Analysis_Cleaned_Dataset[[#This Row],[Ship_Date]]</f>
        <v>20</v>
      </c>
      <c r="AP970">
        <f>Agricultural_Export_Analysis_Cleaned_Dataset[[#This Row],[Ship_Date]]-Agricultural_Export_Analysis_Cleaned_Dataset[[#This Row],[Order_Date]]</f>
        <v>5</v>
      </c>
      <c r="AQ970" s="4" t="str">
        <f>TEXT(Agricultural_Export_Analysis_Cleaned_Dataset[[#This Row],[Order_Date]],"mmm yyyy")</f>
        <v>Apr 2025</v>
      </c>
    </row>
    <row r="971" spans="1:43" x14ac:dyDescent="0.3">
      <c r="A971" t="s">
        <v>2010</v>
      </c>
      <c r="B971" t="s">
        <v>1132</v>
      </c>
      <c r="C971" s="2">
        <v>45498</v>
      </c>
      <c r="D971" s="2">
        <v>45505</v>
      </c>
      <c r="E971" s="2">
        <v>45530</v>
      </c>
      <c r="F971" t="s">
        <v>35</v>
      </c>
      <c r="G971" t="s">
        <v>203</v>
      </c>
      <c r="H971" t="s">
        <v>37</v>
      </c>
      <c r="I971" t="s">
        <v>52</v>
      </c>
      <c r="J971" t="s">
        <v>112</v>
      </c>
      <c r="K971" s="7">
        <v>7</v>
      </c>
      <c r="L971" t="s">
        <v>135</v>
      </c>
      <c r="M971" t="s">
        <v>159</v>
      </c>
      <c r="N971" t="s">
        <v>160</v>
      </c>
      <c r="O971">
        <v>1066</v>
      </c>
      <c r="P971" s="6">
        <v>212.44</v>
      </c>
      <c r="Q971" s="6">
        <v>226461.04</v>
      </c>
      <c r="R971" s="5">
        <v>0.15</v>
      </c>
      <c r="S971" s="6">
        <v>192491.88399999999</v>
      </c>
      <c r="T971" s="6">
        <v>13888.68</v>
      </c>
      <c r="U971" s="6">
        <v>120870.61</v>
      </c>
      <c r="V971" s="6">
        <v>2665.96</v>
      </c>
      <c r="W971" s="6">
        <v>5563.53</v>
      </c>
      <c r="X971" s="6">
        <v>49503.103999999999</v>
      </c>
      <c r="Y971" s="5">
        <v>0.257169824365166</v>
      </c>
      <c r="Z971" t="s">
        <v>103</v>
      </c>
      <c r="AA971" t="s">
        <v>119</v>
      </c>
      <c r="AB971" t="s">
        <v>42</v>
      </c>
      <c r="AC971" t="s">
        <v>66</v>
      </c>
      <c r="AD971" t="s">
        <v>57</v>
      </c>
      <c r="AE971" t="s">
        <v>45</v>
      </c>
      <c r="AF971" t="str">
        <f>TEXT(Agricultural_Export_Analysis_Cleaned_Dataset[[#This Row],[Order_Date]],"mmm")</f>
        <v>Jul</v>
      </c>
      <c r="AG971" t="str">
        <f>TEXT(Agricultural_Export_Analysis_Cleaned_Dataset[[#This Row],[Order_Date]],"yyyy")</f>
        <v>2024</v>
      </c>
      <c r="AH971" t="str">
        <f>TEXT(Agricultural_Export_Analysis_Cleaned_Dataset[[#This Row],[Order_Date]],"ddd")</f>
        <v>Thu</v>
      </c>
      <c r="AI971" t="str">
        <f>TEXT(Agricultural_Export_Analysis_Cleaned_Dataset[[#This Row],[Ship_Date]],"yyyy")</f>
        <v>2024</v>
      </c>
      <c r="AJ971" t="str">
        <f>TEXT(Agricultural_Export_Analysis_Cleaned_Dataset[[#This Row],[Ship_Date]],"mmm")</f>
        <v>Aug</v>
      </c>
      <c r="AK971" t="str">
        <f>TEXT(Agricultural_Export_Analysis_Cleaned_Dataset[[#This Row],[Ship_Date]],"ddd")</f>
        <v>Thu</v>
      </c>
      <c r="AL971" t="str">
        <f>TEXT(Agricultural_Export_Analysis_Cleaned_Dataset[[#This Row],[Delivery_Date]],"yyyy")</f>
        <v>2024</v>
      </c>
      <c r="AM971" t="str">
        <f>TEXT(Agricultural_Export_Analysis_Cleaned_Dataset[[#This Row],[Delivery_Date]],"mmm")</f>
        <v>Aug</v>
      </c>
      <c r="AN971" t="str">
        <f>TEXT(Agricultural_Export_Analysis_Cleaned_Dataset[[#This Row],[Delivery_Date]],"ddd")</f>
        <v>Mon</v>
      </c>
      <c r="AO971">
        <f>Agricultural_Export_Analysis_Cleaned_Dataset[[#This Row],[Delivery_Date]]-Agricultural_Export_Analysis_Cleaned_Dataset[[#This Row],[Ship_Date]]</f>
        <v>25</v>
      </c>
      <c r="AP971">
        <f>Agricultural_Export_Analysis_Cleaned_Dataset[[#This Row],[Ship_Date]]-Agricultural_Export_Analysis_Cleaned_Dataset[[#This Row],[Order_Date]]</f>
        <v>7</v>
      </c>
      <c r="AQ971" s="4" t="str">
        <f>TEXT(Agricultural_Export_Analysis_Cleaned_Dataset[[#This Row],[Order_Date]],"mmm yyyy")</f>
        <v>Jul 2024</v>
      </c>
    </row>
    <row r="972" spans="1:43" x14ac:dyDescent="0.3">
      <c r="A972" t="s">
        <v>2011</v>
      </c>
      <c r="B972" t="s">
        <v>2012</v>
      </c>
      <c r="C972" s="2">
        <v>45743</v>
      </c>
      <c r="D972" s="2">
        <v>45745</v>
      </c>
      <c r="E972" s="2">
        <v>45770</v>
      </c>
      <c r="F972" t="s">
        <v>35</v>
      </c>
      <c r="G972" t="s">
        <v>132</v>
      </c>
      <c r="H972" t="s">
        <v>74</v>
      </c>
      <c r="I972" t="s">
        <v>118</v>
      </c>
      <c r="J972" t="s">
        <v>63</v>
      </c>
      <c r="K972" s="7">
        <v>0</v>
      </c>
      <c r="L972" t="s">
        <v>80</v>
      </c>
      <c r="M972" t="s">
        <v>88</v>
      </c>
      <c r="N972" t="s">
        <v>89</v>
      </c>
      <c r="O972">
        <v>1013</v>
      </c>
      <c r="P972" s="6">
        <v>115.61</v>
      </c>
      <c r="Q972" s="6">
        <v>117112.93</v>
      </c>
      <c r="R972" s="5">
        <v>0.15</v>
      </c>
      <c r="S972" s="6">
        <v>99545.9905</v>
      </c>
      <c r="T972" s="6">
        <v>8693.17</v>
      </c>
      <c r="U972" s="6">
        <v>73914.44</v>
      </c>
      <c r="V972" s="6">
        <v>1887.73</v>
      </c>
      <c r="W972" s="6">
        <v>11576.06</v>
      </c>
      <c r="X972" s="6">
        <v>3474.5904999999998</v>
      </c>
      <c r="Y972" s="5">
        <v>3.4904374174668601E-2</v>
      </c>
      <c r="Z972" t="s">
        <v>40</v>
      </c>
      <c r="AA972" t="s">
        <v>41</v>
      </c>
      <c r="AB972" t="s">
        <v>56</v>
      </c>
      <c r="AC972" t="s">
        <v>76</v>
      </c>
      <c r="AD972" t="s">
        <v>123</v>
      </c>
      <c r="AE972" t="s">
        <v>45</v>
      </c>
      <c r="AF972" t="str">
        <f>TEXT(Agricultural_Export_Analysis_Cleaned_Dataset[[#This Row],[Order_Date]],"mmm")</f>
        <v>Mar</v>
      </c>
      <c r="AG972" t="str">
        <f>TEXT(Agricultural_Export_Analysis_Cleaned_Dataset[[#This Row],[Order_Date]],"yyyy")</f>
        <v>2025</v>
      </c>
      <c r="AH972" t="str">
        <f>TEXT(Agricultural_Export_Analysis_Cleaned_Dataset[[#This Row],[Order_Date]],"ddd")</f>
        <v>Thu</v>
      </c>
      <c r="AI972" t="str">
        <f>TEXT(Agricultural_Export_Analysis_Cleaned_Dataset[[#This Row],[Ship_Date]],"yyyy")</f>
        <v>2025</v>
      </c>
      <c r="AJ972" t="str">
        <f>TEXT(Agricultural_Export_Analysis_Cleaned_Dataset[[#This Row],[Ship_Date]],"mmm")</f>
        <v>Mar</v>
      </c>
      <c r="AK972" t="str">
        <f>TEXT(Agricultural_Export_Analysis_Cleaned_Dataset[[#This Row],[Ship_Date]],"ddd")</f>
        <v>Sat</v>
      </c>
      <c r="AL972" t="str">
        <f>TEXT(Agricultural_Export_Analysis_Cleaned_Dataset[[#This Row],[Delivery_Date]],"yyyy")</f>
        <v>2025</v>
      </c>
      <c r="AM972" t="str">
        <f>TEXT(Agricultural_Export_Analysis_Cleaned_Dataset[[#This Row],[Delivery_Date]],"mmm")</f>
        <v>Apr</v>
      </c>
      <c r="AN972" t="str">
        <f>TEXT(Agricultural_Export_Analysis_Cleaned_Dataset[[#This Row],[Delivery_Date]],"ddd")</f>
        <v>Wed</v>
      </c>
      <c r="AO972">
        <f>Agricultural_Export_Analysis_Cleaned_Dataset[[#This Row],[Delivery_Date]]-Agricultural_Export_Analysis_Cleaned_Dataset[[#This Row],[Ship_Date]]</f>
        <v>25</v>
      </c>
      <c r="AP972">
        <f>Agricultural_Export_Analysis_Cleaned_Dataset[[#This Row],[Ship_Date]]-Agricultural_Export_Analysis_Cleaned_Dataset[[#This Row],[Order_Date]]</f>
        <v>2</v>
      </c>
      <c r="AQ972" s="4" t="str">
        <f>TEXT(Agricultural_Export_Analysis_Cleaned_Dataset[[#This Row],[Order_Date]],"mmm yyyy")</f>
        <v>Mar 2025</v>
      </c>
    </row>
    <row r="973" spans="1:43" x14ac:dyDescent="0.3">
      <c r="A973" t="s">
        <v>2013</v>
      </c>
      <c r="B973" t="s">
        <v>2014</v>
      </c>
      <c r="C973" s="2">
        <v>45715</v>
      </c>
      <c r="D973" s="2">
        <v>45719</v>
      </c>
      <c r="E973" s="2">
        <v>45743</v>
      </c>
      <c r="F973" t="s">
        <v>35</v>
      </c>
      <c r="G973" t="s">
        <v>203</v>
      </c>
      <c r="H973" t="s">
        <v>74</v>
      </c>
      <c r="I973" t="s">
        <v>91</v>
      </c>
      <c r="J973" t="s">
        <v>53</v>
      </c>
      <c r="K973" s="7">
        <v>10</v>
      </c>
      <c r="L973" t="s">
        <v>32</v>
      </c>
      <c r="M973" t="s">
        <v>71</v>
      </c>
      <c r="N973" t="s">
        <v>72</v>
      </c>
      <c r="O973">
        <v>1265</v>
      </c>
      <c r="P973" s="6">
        <v>243.66</v>
      </c>
      <c r="Q973" s="6">
        <v>308229.90000000002</v>
      </c>
      <c r="R973" s="5">
        <v>0</v>
      </c>
      <c r="S973" s="6">
        <v>308229.90000000002</v>
      </c>
      <c r="T973" s="6">
        <v>5571.59</v>
      </c>
      <c r="U973" s="6">
        <v>155278.17000000001</v>
      </c>
      <c r="V973" s="6">
        <v>568.38</v>
      </c>
      <c r="W973" s="6">
        <v>11130.25</v>
      </c>
      <c r="X973" s="6">
        <v>135681.51</v>
      </c>
      <c r="Y973" s="5">
        <v>0.44019580838847899</v>
      </c>
      <c r="Z973" t="s">
        <v>40</v>
      </c>
      <c r="AA973" t="s">
        <v>147</v>
      </c>
      <c r="AB973" t="s">
        <v>83</v>
      </c>
      <c r="AC973" t="s">
        <v>66</v>
      </c>
      <c r="AD973" t="s">
        <v>57</v>
      </c>
      <c r="AE973" t="s">
        <v>67</v>
      </c>
      <c r="AF973" t="str">
        <f>TEXT(Agricultural_Export_Analysis_Cleaned_Dataset[[#This Row],[Order_Date]],"mmm")</f>
        <v>Feb</v>
      </c>
      <c r="AG973" t="str">
        <f>TEXT(Agricultural_Export_Analysis_Cleaned_Dataset[[#This Row],[Order_Date]],"yyyy")</f>
        <v>2025</v>
      </c>
      <c r="AH973" t="str">
        <f>TEXT(Agricultural_Export_Analysis_Cleaned_Dataset[[#This Row],[Order_Date]],"ddd")</f>
        <v>Thu</v>
      </c>
      <c r="AI973" t="str">
        <f>TEXT(Agricultural_Export_Analysis_Cleaned_Dataset[[#This Row],[Ship_Date]],"yyyy")</f>
        <v>2025</v>
      </c>
      <c r="AJ973" t="str">
        <f>TEXT(Agricultural_Export_Analysis_Cleaned_Dataset[[#This Row],[Ship_Date]],"mmm")</f>
        <v>Mar</v>
      </c>
      <c r="AK973" t="str">
        <f>TEXT(Agricultural_Export_Analysis_Cleaned_Dataset[[#This Row],[Ship_Date]],"ddd")</f>
        <v>Mon</v>
      </c>
      <c r="AL973" t="str">
        <f>TEXT(Agricultural_Export_Analysis_Cleaned_Dataset[[#This Row],[Delivery_Date]],"yyyy")</f>
        <v>2025</v>
      </c>
      <c r="AM973" t="str">
        <f>TEXT(Agricultural_Export_Analysis_Cleaned_Dataset[[#This Row],[Delivery_Date]],"mmm")</f>
        <v>Mar</v>
      </c>
      <c r="AN973" t="str">
        <f>TEXT(Agricultural_Export_Analysis_Cleaned_Dataset[[#This Row],[Delivery_Date]],"ddd")</f>
        <v>Thu</v>
      </c>
      <c r="AO973">
        <f>Agricultural_Export_Analysis_Cleaned_Dataset[[#This Row],[Delivery_Date]]-Agricultural_Export_Analysis_Cleaned_Dataset[[#This Row],[Ship_Date]]</f>
        <v>24</v>
      </c>
      <c r="AP973">
        <f>Agricultural_Export_Analysis_Cleaned_Dataset[[#This Row],[Ship_Date]]-Agricultural_Export_Analysis_Cleaned_Dataset[[#This Row],[Order_Date]]</f>
        <v>4</v>
      </c>
      <c r="AQ973" s="4" t="str">
        <f>TEXT(Agricultural_Export_Analysis_Cleaned_Dataset[[#This Row],[Order_Date]],"mmm yyyy")</f>
        <v>Feb 2025</v>
      </c>
    </row>
    <row r="974" spans="1:43" x14ac:dyDescent="0.3">
      <c r="A974" t="s">
        <v>2015</v>
      </c>
      <c r="B974" t="s">
        <v>294</v>
      </c>
      <c r="C974" s="2">
        <v>45518</v>
      </c>
      <c r="D974" s="2">
        <v>45523</v>
      </c>
      <c r="E974" s="2">
        <v>45557</v>
      </c>
      <c r="F974" t="s">
        <v>35</v>
      </c>
      <c r="G974" t="s">
        <v>96</v>
      </c>
      <c r="H974" t="s">
        <v>37</v>
      </c>
      <c r="I974" t="s">
        <v>118</v>
      </c>
      <c r="J974" t="s">
        <v>63</v>
      </c>
      <c r="K974" s="7">
        <v>4</v>
      </c>
      <c r="L974" t="s">
        <v>135</v>
      </c>
      <c r="M974" t="s">
        <v>159</v>
      </c>
      <c r="N974" t="s">
        <v>160</v>
      </c>
      <c r="O974">
        <v>557</v>
      </c>
      <c r="P974" s="6">
        <v>163.30000000000001</v>
      </c>
      <c r="Q974" s="6">
        <v>90958.1</v>
      </c>
      <c r="R974" s="5">
        <v>0.1</v>
      </c>
      <c r="S974" s="6">
        <v>81862.289999999994</v>
      </c>
      <c r="T974" s="6">
        <v>13182.56</v>
      </c>
      <c r="U974" s="6">
        <v>55348.39</v>
      </c>
      <c r="V974" s="6">
        <v>2832.08</v>
      </c>
      <c r="W974" s="6">
        <v>4028.93</v>
      </c>
      <c r="X974" s="6">
        <v>6470.33</v>
      </c>
      <c r="Y974" s="5">
        <v>7.9039201077810095E-2</v>
      </c>
      <c r="Z974" t="s">
        <v>103</v>
      </c>
      <c r="AA974" t="s">
        <v>177</v>
      </c>
      <c r="AB974" t="s">
        <v>42</v>
      </c>
      <c r="AC974" t="s">
        <v>43</v>
      </c>
      <c r="AD974" t="s">
        <v>98</v>
      </c>
      <c r="AE974" t="s">
        <v>67</v>
      </c>
      <c r="AF974" t="str">
        <f>TEXT(Agricultural_Export_Analysis_Cleaned_Dataset[[#This Row],[Order_Date]],"mmm")</f>
        <v>Aug</v>
      </c>
      <c r="AG974" t="str">
        <f>TEXT(Agricultural_Export_Analysis_Cleaned_Dataset[[#This Row],[Order_Date]],"yyyy")</f>
        <v>2024</v>
      </c>
      <c r="AH974" t="str">
        <f>TEXT(Agricultural_Export_Analysis_Cleaned_Dataset[[#This Row],[Order_Date]],"ddd")</f>
        <v>Wed</v>
      </c>
      <c r="AI974" t="str">
        <f>TEXT(Agricultural_Export_Analysis_Cleaned_Dataset[[#This Row],[Ship_Date]],"yyyy")</f>
        <v>2024</v>
      </c>
      <c r="AJ974" t="str">
        <f>TEXT(Agricultural_Export_Analysis_Cleaned_Dataset[[#This Row],[Ship_Date]],"mmm")</f>
        <v>Aug</v>
      </c>
      <c r="AK974" t="str">
        <f>TEXT(Agricultural_Export_Analysis_Cleaned_Dataset[[#This Row],[Ship_Date]],"ddd")</f>
        <v>Mon</v>
      </c>
      <c r="AL974" t="str">
        <f>TEXT(Agricultural_Export_Analysis_Cleaned_Dataset[[#This Row],[Delivery_Date]],"yyyy")</f>
        <v>2024</v>
      </c>
      <c r="AM974" t="str">
        <f>TEXT(Agricultural_Export_Analysis_Cleaned_Dataset[[#This Row],[Delivery_Date]],"mmm")</f>
        <v>Sep</v>
      </c>
      <c r="AN974" t="str">
        <f>TEXT(Agricultural_Export_Analysis_Cleaned_Dataset[[#This Row],[Delivery_Date]],"ddd")</f>
        <v>Sun</v>
      </c>
      <c r="AO974">
        <f>Agricultural_Export_Analysis_Cleaned_Dataset[[#This Row],[Delivery_Date]]-Agricultural_Export_Analysis_Cleaned_Dataset[[#This Row],[Ship_Date]]</f>
        <v>34</v>
      </c>
      <c r="AP974">
        <f>Agricultural_Export_Analysis_Cleaned_Dataset[[#This Row],[Ship_Date]]-Agricultural_Export_Analysis_Cleaned_Dataset[[#This Row],[Order_Date]]</f>
        <v>5</v>
      </c>
      <c r="AQ974" s="4" t="str">
        <f>TEXT(Agricultural_Export_Analysis_Cleaned_Dataset[[#This Row],[Order_Date]],"mmm yyyy")</f>
        <v>Aug 2024</v>
      </c>
    </row>
    <row r="975" spans="1:43" x14ac:dyDescent="0.3">
      <c r="A975" t="s">
        <v>2016</v>
      </c>
      <c r="B975" t="s">
        <v>2017</v>
      </c>
      <c r="C975" s="2">
        <v>45984</v>
      </c>
      <c r="D975" s="2">
        <v>45993</v>
      </c>
      <c r="E975" s="2">
        <v>46002</v>
      </c>
      <c r="F975" t="s">
        <v>35</v>
      </c>
      <c r="G975" t="s">
        <v>96</v>
      </c>
      <c r="H975" t="s">
        <v>51</v>
      </c>
      <c r="I975" t="s">
        <v>38</v>
      </c>
      <c r="J975" t="s">
        <v>112</v>
      </c>
      <c r="K975" s="7">
        <v>0</v>
      </c>
      <c r="L975" t="s">
        <v>32</v>
      </c>
      <c r="M975" t="s">
        <v>130</v>
      </c>
      <c r="N975" t="s">
        <v>131</v>
      </c>
      <c r="O975">
        <v>1234</v>
      </c>
      <c r="P975" s="6">
        <v>236.43</v>
      </c>
      <c r="Q975" s="6">
        <v>291754.62</v>
      </c>
      <c r="R975" s="5">
        <v>0.05</v>
      </c>
      <c r="S975" s="6">
        <v>277166.88900000002</v>
      </c>
      <c r="T975" s="6">
        <v>4409.7700000000004</v>
      </c>
      <c r="U975" s="6">
        <v>172529.73</v>
      </c>
      <c r="V975" s="6">
        <v>1288.76</v>
      </c>
      <c r="W975" s="6">
        <v>6019.41</v>
      </c>
      <c r="X975" s="6">
        <v>92919.218999999997</v>
      </c>
      <c r="Y975" s="5">
        <v>0.33524646228575999</v>
      </c>
      <c r="Z975" t="s">
        <v>54</v>
      </c>
      <c r="AA975" t="s">
        <v>92</v>
      </c>
      <c r="AB975" t="s">
        <v>42</v>
      </c>
      <c r="AC975" t="s">
        <v>43</v>
      </c>
      <c r="AD975" t="s">
        <v>44</v>
      </c>
      <c r="AE975" t="s">
        <v>67</v>
      </c>
      <c r="AF975" t="str">
        <f>TEXT(Agricultural_Export_Analysis_Cleaned_Dataset[[#This Row],[Order_Date]],"mmm")</f>
        <v>Nov</v>
      </c>
      <c r="AG975" t="str">
        <f>TEXT(Agricultural_Export_Analysis_Cleaned_Dataset[[#This Row],[Order_Date]],"yyyy")</f>
        <v>2025</v>
      </c>
      <c r="AH975" t="str">
        <f>TEXT(Agricultural_Export_Analysis_Cleaned_Dataset[[#This Row],[Order_Date]],"ddd")</f>
        <v>Sun</v>
      </c>
      <c r="AI975" t="str">
        <f>TEXT(Agricultural_Export_Analysis_Cleaned_Dataset[[#This Row],[Ship_Date]],"yyyy")</f>
        <v>2025</v>
      </c>
      <c r="AJ975" t="str">
        <f>TEXT(Agricultural_Export_Analysis_Cleaned_Dataset[[#This Row],[Ship_Date]],"mmm")</f>
        <v>Dec</v>
      </c>
      <c r="AK975" t="str">
        <f>TEXT(Agricultural_Export_Analysis_Cleaned_Dataset[[#This Row],[Ship_Date]],"ddd")</f>
        <v>Tue</v>
      </c>
      <c r="AL975" t="str">
        <f>TEXT(Agricultural_Export_Analysis_Cleaned_Dataset[[#This Row],[Delivery_Date]],"yyyy")</f>
        <v>2025</v>
      </c>
      <c r="AM975" t="str">
        <f>TEXT(Agricultural_Export_Analysis_Cleaned_Dataset[[#This Row],[Delivery_Date]],"mmm")</f>
        <v>Dec</v>
      </c>
      <c r="AN975" t="str">
        <f>TEXT(Agricultural_Export_Analysis_Cleaned_Dataset[[#This Row],[Delivery_Date]],"ddd")</f>
        <v>Thu</v>
      </c>
      <c r="AO975">
        <f>Agricultural_Export_Analysis_Cleaned_Dataset[[#This Row],[Delivery_Date]]-Agricultural_Export_Analysis_Cleaned_Dataset[[#This Row],[Ship_Date]]</f>
        <v>9</v>
      </c>
      <c r="AP975">
        <f>Agricultural_Export_Analysis_Cleaned_Dataset[[#This Row],[Ship_Date]]-Agricultural_Export_Analysis_Cleaned_Dataset[[#This Row],[Order_Date]]</f>
        <v>9</v>
      </c>
      <c r="AQ975" s="4" t="str">
        <f>TEXT(Agricultural_Export_Analysis_Cleaned_Dataset[[#This Row],[Order_Date]],"mmm yyyy")</f>
        <v>Nov 2025</v>
      </c>
    </row>
    <row r="976" spans="1:43" x14ac:dyDescent="0.3">
      <c r="A976" t="s">
        <v>2018</v>
      </c>
      <c r="B976" t="s">
        <v>2019</v>
      </c>
      <c r="C976" s="2">
        <v>45876</v>
      </c>
      <c r="D976" s="2">
        <v>45884</v>
      </c>
      <c r="E976" s="2">
        <v>45890</v>
      </c>
      <c r="F976" t="s">
        <v>35</v>
      </c>
      <c r="G976" t="s">
        <v>8932</v>
      </c>
      <c r="H976" t="s">
        <v>37</v>
      </c>
      <c r="I976" t="s">
        <v>118</v>
      </c>
      <c r="J976" t="s">
        <v>53</v>
      </c>
      <c r="K976" s="7">
        <v>0</v>
      </c>
      <c r="L976" t="s">
        <v>32</v>
      </c>
      <c r="M976" t="s">
        <v>88</v>
      </c>
      <c r="N976" t="s">
        <v>89</v>
      </c>
      <c r="O976">
        <v>1228</v>
      </c>
      <c r="P976" s="6">
        <v>341.12</v>
      </c>
      <c r="Q976" s="6">
        <v>418895.35999999999</v>
      </c>
      <c r="R976" s="5">
        <v>0.1</v>
      </c>
      <c r="S976" s="6">
        <v>377005.82400000002</v>
      </c>
      <c r="T976" s="6">
        <v>2786.55</v>
      </c>
      <c r="U976" s="6">
        <v>180935.53</v>
      </c>
      <c r="V976" s="6">
        <v>2905.28</v>
      </c>
      <c r="W976" s="6">
        <v>45154.23</v>
      </c>
      <c r="X976" s="6">
        <v>145224.234</v>
      </c>
      <c r="Y976" s="5">
        <v>0.38520421902023499</v>
      </c>
      <c r="Z976" t="s">
        <v>103</v>
      </c>
      <c r="AA976" t="s">
        <v>177</v>
      </c>
      <c r="AB976" t="s">
        <v>56</v>
      </c>
      <c r="AC976" t="s">
        <v>43</v>
      </c>
      <c r="AD976" t="s">
        <v>57</v>
      </c>
      <c r="AE976" t="s">
        <v>58</v>
      </c>
      <c r="AF976" t="str">
        <f>TEXT(Agricultural_Export_Analysis_Cleaned_Dataset[[#This Row],[Order_Date]],"mmm")</f>
        <v>Aug</v>
      </c>
      <c r="AG976" t="str">
        <f>TEXT(Agricultural_Export_Analysis_Cleaned_Dataset[[#This Row],[Order_Date]],"yyyy")</f>
        <v>2025</v>
      </c>
      <c r="AH976" t="str">
        <f>TEXT(Agricultural_Export_Analysis_Cleaned_Dataset[[#This Row],[Order_Date]],"ddd")</f>
        <v>Thu</v>
      </c>
      <c r="AI976" t="str">
        <f>TEXT(Agricultural_Export_Analysis_Cleaned_Dataset[[#This Row],[Ship_Date]],"yyyy")</f>
        <v>2025</v>
      </c>
      <c r="AJ976" t="str">
        <f>TEXT(Agricultural_Export_Analysis_Cleaned_Dataset[[#This Row],[Ship_Date]],"mmm")</f>
        <v>Aug</v>
      </c>
      <c r="AK976" t="str">
        <f>TEXT(Agricultural_Export_Analysis_Cleaned_Dataset[[#This Row],[Ship_Date]],"ddd")</f>
        <v>Fri</v>
      </c>
      <c r="AL976" t="str">
        <f>TEXT(Agricultural_Export_Analysis_Cleaned_Dataset[[#This Row],[Delivery_Date]],"yyyy")</f>
        <v>2025</v>
      </c>
      <c r="AM976" t="str">
        <f>TEXT(Agricultural_Export_Analysis_Cleaned_Dataset[[#This Row],[Delivery_Date]],"mmm")</f>
        <v>Aug</v>
      </c>
      <c r="AN976" t="str">
        <f>TEXT(Agricultural_Export_Analysis_Cleaned_Dataset[[#This Row],[Delivery_Date]],"ddd")</f>
        <v>Thu</v>
      </c>
      <c r="AO976">
        <f>Agricultural_Export_Analysis_Cleaned_Dataset[[#This Row],[Delivery_Date]]-Agricultural_Export_Analysis_Cleaned_Dataset[[#This Row],[Ship_Date]]</f>
        <v>6</v>
      </c>
      <c r="AP976">
        <f>Agricultural_Export_Analysis_Cleaned_Dataset[[#This Row],[Ship_Date]]-Agricultural_Export_Analysis_Cleaned_Dataset[[#This Row],[Order_Date]]</f>
        <v>8</v>
      </c>
      <c r="AQ976" s="4" t="str">
        <f>TEXT(Agricultural_Export_Analysis_Cleaned_Dataset[[#This Row],[Order_Date]],"mmm yyyy")</f>
        <v>Aug 2025</v>
      </c>
    </row>
    <row r="977" spans="1:43" x14ac:dyDescent="0.3">
      <c r="A977" t="s">
        <v>2020</v>
      </c>
      <c r="B977" t="s">
        <v>2021</v>
      </c>
      <c r="C977" s="2">
        <v>45420</v>
      </c>
      <c r="D977" s="2">
        <v>45421</v>
      </c>
      <c r="E977" s="2">
        <v>45428</v>
      </c>
      <c r="F977" t="s">
        <v>35</v>
      </c>
      <c r="G977" t="s">
        <v>73</v>
      </c>
      <c r="H977" t="s">
        <v>74</v>
      </c>
      <c r="I977" t="s">
        <v>118</v>
      </c>
      <c r="J977" t="s">
        <v>53</v>
      </c>
      <c r="K977" s="7">
        <v>2</v>
      </c>
      <c r="L977" t="s">
        <v>135</v>
      </c>
      <c r="M977" t="s">
        <v>130</v>
      </c>
      <c r="N977" t="s">
        <v>131</v>
      </c>
      <c r="O977">
        <v>1340</v>
      </c>
      <c r="P977" s="6">
        <v>360.68</v>
      </c>
      <c r="Q977" s="6">
        <v>483311.2</v>
      </c>
      <c r="R977" s="5">
        <v>0.15</v>
      </c>
      <c r="S977" s="6">
        <v>410814.52</v>
      </c>
      <c r="T977" s="6">
        <v>7352.96</v>
      </c>
      <c r="U977" s="6">
        <v>230533.99</v>
      </c>
      <c r="V977" s="6">
        <v>1798.25</v>
      </c>
      <c r="W977" s="6">
        <v>43511.15</v>
      </c>
      <c r="X977" s="6">
        <v>127618.17</v>
      </c>
      <c r="Y977" s="5">
        <v>0.31064668795056199</v>
      </c>
      <c r="Z977" t="s">
        <v>81</v>
      </c>
      <c r="AA977" t="s">
        <v>82</v>
      </c>
      <c r="AB977" t="s">
        <v>83</v>
      </c>
      <c r="AC977" t="s">
        <v>76</v>
      </c>
      <c r="AD977" t="s">
        <v>77</v>
      </c>
      <c r="AE977" t="s">
        <v>45</v>
      </c>
      <c r="AF977" t="str">
        <f>TEXT(Agricultural_Export_Analysis_Cleaned_Dataset[[#This Row],[Order_Date]],"mmm")</f>
        <v>May</v>
      </c>
      <c r="AG977" t="str">
        <f>TEXT(Agricultural_Export_Analysis_Cleaned_Dataset[[#This Row],[Order_Date]],"yyyy")</f>
        <v>2024</v>
      </c>
      <c r="AH977" t="str">
        <f>TEXT(Agricultural_Export_Analysis_Cleaned_Dataset[[#This Row],[Order_Date]],"ddd")</f>
        <v>Wed</v>
      </c>
      <c r="AI977" t="str">
        <f>TEXT(Agricultural_Export_Analysis_Cleaned_Dataset[[#This Row],[Ship_Date]],"yyyy")</f>
        <v>2024</v>
      </c>
      <c r="AJ977" t="str">
        <f>TEXT(Agricultural_Export_Analysis_Cleaned_Dataset[[#This Row],[Ship_Date]],"mmm")</f>
        <v>May</v>
      </c>
      <c r="AK977" t="str">
        <f>TEXT(Agricultural_Export_Analysis_Cleaned_Dataset[[#This Row],[Ship_Date]],"ddd")</f>
        <v>Thu</v>
      </c>
      <c r="AL977" t="str">
        <f>TEXT(Agricultural_Export_Analysis_Cleaned_Dataset[[#This Row],[Delivery_Date]],"yyyy")</f>
        <v>2024</v>
      </c>
      <c r="AM977" t="str">
        <f>TEXT(Agricultural_Export_Analysis_Cleaned_Dataset[[#This Row],[Delivery_Date]],"mmm")</f>
        <v>May</v>
      </c>
      <c r="AN977" t="str">
        <f>TEXT(Agricultural_Export_Analysis_Cleaned_Dataset[[#This Row],[Delivery_Date]],"ddd")</f>
        <v>Thu</v>
      </c>
      <c r="AO977">
        <f>Agricultural_Export_Analysis_Cleaned_Dataset[[#This Row],[Delivery_Date]]-Agricultural_Export_Analysis_Cleaned_Dataset[[#This Row],[Ship_Date]]</f>
        <v>7</v>
      </c>
      <c r="AP977">
        <f>Agricultural_Export_Analysis_Cleaned_Dataset[[#This Row],[Ship_Date]]-Agricultural_Export_Analysis_Cleaned_Dataset[[#This Row],[Order_Date]]</f>
        <v>1</v>
      </c>
      <c r="AQ977" s="4" t="str">
        <f>TEXT(Agricultural_Export_Analysis_Cleaned_Dataset[[#This Row],[Order_Date]],"mmm yyyy")</f>
        <v>May 2024</v>
      </c>
    </row>
    <row r="978" spans="1:43" x14ac:dyDescent="0.3">
      <c r="A978" t="s">
        <v>2022</v>
      </c>
      <c r="B978" t="s">
        <v>2023</v>
      </c>
      <c r="C978" s="2">
        <v>45409</v>
      </c>
      <c r="D978" s="2">
        <v>45413</v>
      </c>
      <c r="E978" s="2">
        <v>45443</v>
      </c>
      <c r="F978" t="s">
        <v>35</v>
      </c>
      <c r="G978" t="s">
        <v>8933</v>
      </c>
      <c r="H978" t="s">
        <v>74</v>
      </c>
      <c r="I978" t="s">
        <v>38</v>
      </c>
      <c r="J978" t="s">
        <v>112</v>
      </c>
      <c r="K978" s="7">
        <v>15</v>
      </c>
      <c r="L978" t="s">
        <v>135</v>
      </c>
      <c r="M978" t="s">
        <v>140</v>
      </c>
      <c r="N978" t="s">
        <v>49</v>
      </c>
      <c r="O978">
        <v>507</v>
      </c>
      <c r="P978" s="6">
        <v>291.95999999999998</v>
      </c>
      <c r="Q978" s="6">
        <v>148023.72</v>
      </c>
      <c r="R978" s="5">
        <v>0</v>
      </c>
      <c r="S978" s="6">
        <v>148023.72</v>
      </c>
      <c r="T978" s="6">
        <v>11190.8</v>
      </c>
      <c r="U978" s="6">
        <v>72891.399999999994</v>
      </c>
      <c r="V978" s="6">
        <v>1131.74</v>
      </c>
      <c r="W978" s="6">
        <v>4978.93</v>
      </c>
      <c r="X978" s="6">
        <v>57830.85</v>
      </c>
      <c r="Y978" s="5">
        <v>0.39068637107620302</v>
      </c>
      <c r="Z978" t="s">
        <v>81</v>
      </c>
      <c r="AA978" t="s">
        <v>165</v>
      </c>
      <c r="AB978" t="s">
        <v>42</v>
      </c>
      <c r="AC978" t="s">
        <v>66</v>
      </c>
      <c r="AD978" t="s">
        <v>93</v>
      </c>
      <c r="AE978" t="s">
        <v>67</v>
      </c>
      <c r="AF978" t="str">
        <f>TEXT(Agricultural_Export_Analysis_Cleaned_Dataset[[#This Row],[Order_Date]],"mmm")</f>
        <v>Apr</v>
      </c>
      <c r="AG978" t="str">
        <f>TEXT(Agricultural_Export_Analysis_Cleaned_Dataset[[#This Row],[Order_Date]],"yyyy")</f>
        <v>2024</v>
      </c>
      <c r="AH978" t="str">
        <f>TEXT(Agricultural_Export_Analysis_Cleaned_Dataset[[#This Row],[Order_Date]],"ddd")</f>
        <v>Sat</v>
      </c>
      <c r="AI978" t="str">
        <f>TEXT(Agricultural_Export_Analysis_Cleaned_Dataset[[#This Row],[Ship_Date]],"yyyy")</f>
        <v>2024</v>
      </c>
      <c r="AJ978" t="str">
        <f>TEXT(Agricultural_Export_Analysis_Cleaned_Dataset[[#This Row],[Ship_Date]],"mmm")</f>
        <v>May</v>
      </c>
      <c r="AK978" t="str">
        <f>TEXT(Agricultural_Export_Analysis_Cleaned_Dataset[[#This Row],[Ship_Date]],"ddd")</f>
        <v>Wed</v>
      </c>
      <c r="AL978" t="str">
        <f>TEXT(Agricultural_Export_Analysis_Cleaned_Dataset[[#This Row],[Delivery_Date]],"yyyy")</f>
        <v>2024</v>
      </c>
      <c r="AM978" t="str">
        <f>TEXT(Agricultural_Export_Analysis_Cleaned_Dataset[[#This Row],[Delivery_Date]],"mmm")</f>
        <v>May</v>
      </c>
      <c r="AN978" t="str">
        <f>TEXT(Agricultural_Export_Analysis_Cleaned_Dataset[[#This Row],[Delivery_Date]],"ddd")</f>
        <v>Fri</v>
      </c>
      <c r="AO978">
        <f>Agricultural_Export_Analysis_Cleaned_Dataset[[#This Row],[Delivery_Date]]-Agricultural_Export_Analysis_Cleaned_Dataset[[#This Row],[Ship_Date]]</f>
        <v>30</v>
      </c>
      <c r="AP978">
        <f>Agricultural_Export_Analysis_Cleaned_Dataset[[#This Row],[Ship_Date]]-Agricultural_Export_Analysis_Cleaned_Dataset[[#This Row],[Order_Date]]</f>
        <v>4</v>
      </c>
      <c r="AQ978" s="4" t="str">
        <f>TEXT(Agricultural_Export_Analysis_Cleaned_Dataset[[#This Row],[Order_Date]],"mmm yyyy")</f>
        <v>Apr 2024</v>
      </c>
    </row>
    <row r="979" spans="1:43" x14ac:dyDescent="0.3">
      <c r="A979" t="s">
        <v>2024</v>
      </c>
      <c r="B979" t="s">
        <v>2025</v>
      </c>
      <c r="C979" s="2">
        <v>45362</v>
      </c>
      <c r="D979" s="2">
        <v>45367</v>
      </c>
      <c r="E979" s="2">
        <v>45396</v>
      </c>
      <c r="F979" t="s">
        <v>35</v>
      </c>
      <c r="G979" t="s">
        <v>73</v>
      </c>
      <c r="H979" t="s">
        <v>74</v>
      </c>
      <c r="I979" t="s">
        <v>91</v>
      </c>
      <c r="J979" t="s">
        <v>112</v>
      </c>
      <c r="K979" s="7">
        <v>7</v>
      </c>
      <c r="L979" t="s">
        <v>80</v>
      </c>
      <c r="M979" t="s">
        <v>61</v>
      </c>
      <c r="N979" t="s">
        <v>62</v>
      </c>
      <c r="O979">
        <v>54</v>
      </c>
      <c r="P979" s="6">
        <v>286.58</v>
      </c>
      <c r="Q979" s="6">
        <v>15475.32</v>
      </c>
      <c r="R979" s="5">
        <v>0.15</v>
      </c>
      <c r="S979" s="6">
        <v>13154.022000000001</v>
      </c>
      <c r="T979" s="6">
        <v>1643.78</v>
      </c>
      <c r="U979" s="6">
        <v>9750.49</v>
      </c>
      <c r="V979" s="6">
        <v>1763.63</v>
      </c>
      <c r="W979" s="6">
        <v>550.37</v>
      </c>
      <c r="X979" s="6">
        <v>-554.24800000000005</v>
      </c>
      <c r="Y979" s="5">
        <v>-4.2135249583739598E-2</v>
      </c>
      <c r="Z979" t="s">
        <v>40</v>
      </c>
      <c r="AA979" t="s">
        <v>41</v>
      </c>
      <c r="AB979" t="s">
        <v>83</v>
      </c>
      <c r="AC979" t="s">
        <v>76</v>
      </c>
      <c r="AD979" t="s">
        <v>123</v>
      </c>
      <c r="AE979" t="s">
        <v>58</v>
      </c>
      <c r="AF979" t="str">
        <f>TEXT(Agricultural_Export_Analysis_Cleaned_Dataset[[#This Row],[Order_Date]],"mmm")</f>
        <v>Mar</v>
      </c>
      <c r="AG979" t="str">
        <f>TEXT(Agricultural_Export_Analysis_Cleaned_Dataset[[#This Row],[Order_Date]],"yyyy")</f>
        <v>2024</v>
      </c>
      <c r="AH979" t="str">
        <f>TEXT(Agricultural_Export_Analysis_Cleaned_Dataset[[#This Row],[Order_Date]],"ddd")</f>
        <v>Mon</v>
      </c>
      <c r="AI979" t="str">
        <f>TEXT(Agricultural_Export_Analysis_Cleaned_Dataset[[#This Row],[Ship_Date]],"yyyy")</f>
        <v>2024</v>
      </c>
      <c r="AJ979" t="str">
        <f>TEXT(Agricultural_Export_Analysis_Cleaned_Dataset[[#This Row],[Ship_Date]],"mmm")</f>
        <v>Mar</v>
      </c>
      <c r="AK979" t="str">
        <f>TEXT(Agricultural_Export_Analysis_Cleaned_Dataset[[#This Row],[Ship_Date]],"ddd")</f>
        <v>Sat</v>
      </c>
      <c r="AL979" t="str">
        <f>TEXT(Agricultural_Export_Analysis_Cleaned_Dataset[[#This Row],[Delivery_Date]],"yyyy")</f>
        <v>2024</v>
      </c>
      <c r="AM979" t="str">
        <f>TEXT(Agricultural_Export_Analysis_Cleaned_Dataset[[#This Row],[Delivery_Date]],"mmm")</f>
        <v>Apr</v>
      </c>
      <c r="AN979" t="str">
        <f>TEXT(Agricultural_Export_Analysis_Cleaned_Dataset[[#This Row],[Delivery_Date]],"ddd")</f>
        <v>Sun</v>
      </c>
      <c r="AO979">
        <f>Agricultural_Export_Analysis_Cleaned_Dataset[[#This Row],[Delivery_Date]]-Agricultural_Export_Analysis_Cleaned_Dataset[[#This Row],[Ship_Date]]</f>
        <v>29</v>
      </c>
      <c r="AP979">
        <f>Agricultural_Export_Analysis_Cleaned_Dataset[[#This Row],[Ship_Date]]-Agricultural_Export_Analysis_Cleaned_Dataset[[#This Row],[Order_Date]]</f>
        <v>5</v>
      </c>
      <c r="AQ979" s="4" t="str">
        <f>TEXT(Agricultural_Export_Analysis_Cleaned_Dataset[[#This Row],[Order_Date]],"mmm yyyy")</f>
        <v>Mar 2024</v>
      </c>
    </row>
    <row r="980" spans="1:43" x14ac:dyDescent="0.3">
      <c r="A980" t="s">
        <v>2026</v>
      </c>
      <c r="B980" t="s">
        <v>2027</v>
      </c>
      <c r="C980" s="2">
        <v>45709</v>
      </c>
      <c r="D980" s="2">
        <v>45712</v>
      </c>
      <c r="E980" s="2">
        <v>45718</v>
      </c>
      <c r="F980" t="s">
        <v>35</v>
      </c>
      <c r="G980" t="s">
        <v>73</v>
      </c>
      <c r="H980" t="s">
        <v>51</v>
      </c>
      <c r="I980" t="s">
        <v>91</v>
      </c>
      <c r="J980" t="s">
        <v>63</v>
      </c>
      <c r="K980" s="7">
        <v>0</v>
      </c>
      <c r="L980" t="s">
        <v>8935</v>
      </c>
      <c r="M980" t="s">
        <v>88</v>
      </c>
      <c r="N980" t="s">
        <v>89</v>
      </c>
      <c r="O980">
        <v>1963</v>
      </c>
      <c r="P980" s="6">
        <v>280.18</v>
      </c>
      <c r="Q980" s="6">
        <v>549993.34</v>
      </c>
      <c r="R980" s="5">
        <v>0.1</v>
      </c>
      <c r="S980" s="6">
        <v>494994.00599999999</v>
      </c>
      <c r="T980" s="6">
        <v>3468.2</v>
      </c>
      <c r="U980" s="6">
        <v>229883.82</v>
      </c>
      <c r="V980" s="6">
        <v>2681.72</v>
      </c>
      <c r="W980" s="6">
        <v>19329.2</v>
      </c>
      <c r="X980" s="6">
        <v>239631.06599999999</v>
      </c>
      <c r="Y980" s="5">
        <v>0.484109025756566</v>
      </c>
      <c r="Z980" t="s">
        <v>40</v>
      </c>
      <c r="AA980" t="s">
        <v>147</v>
      </c>
      <c r="AB980" t="s">
        <v>56</v>
      </c>
      <c r="AC980" t="s">
        <v>66</v>
      </c>
      <c r="AD980" t="s">
        <v>77</v>
      </c>
      <c r="AE980" t="s">
        <v>45</v>
      </c>
      <c r="AF980" t="str">
        <f>TEXT(Agricultural_Export_Analysis_Cleaned_Dataset[[#This Row],[Order_Date]],"mmm")</f>
        <v>Feb</v>
      </c>
      <c r="AG980" t="str">
        <f>TEXT(Agricultural_Export_Analysis_Cleaned_Dataset[[#This Row],[Order_Date]],"yyyy")</f>
        <v>2025</v>
      </c>
      <c r="AH980" t="str">
        <f>TEXT(Agricultural_Export_Analysis_Cleaned_Dataset[[#This Row],[Order_Date]],"ddd")</f>
        <v>Fri</v>
      </c>
      <c r="AI980" t="str">
        <f>TEXT(Agricultural_Export_Analysis_Cleaned_Dataset[[#This Row],[Ship_Date]],"yyyy")</f>
        <v>2025</v>
      </c>
      <c r="AJ980" t="str">
        <f>TEXT(Agricultural_Export_Analysis_Cleaned_Dataset[[#This Row],[Ship_Date]],"mmm")</f>
        <v>Feb</v>
      </c>
      <c r="AK980" t="str">
        <f>TEXT(Agricultural_Export_Analysis_Cleaned_Dataset[[#This Row],[Ship_Date]],"ddd")</f>
        <v>Mon</v>
      </c>
      <c r="AL980" t="str">
        <f>TEXT(Agricultural_Export_Analysis_Cleaned_Dataset[[#This Row],[Delivery_Date]],"yyyy")</f>
        <v>2025</v>
      </c>
      <c r="AM980" t="str">
        <f>TEXT(Agricultural_Export_Analysis_Cleaned_Dataset[[#This Row],[Delivery_Date]],"mmm")</f>
        <v>Mar</v>
      </c>
      <c r="AN980" t="str">
        <f>TEXT(Agricultural_Export_Analysis_Cleaned_Dataset[[#This Row],[Delivery_Date]],"ddd")</f>
        <v>Sun</v>
      </c>
      <c r="AO980">
        <f>Agricultural_Export_Analysis_Cleaned_Dataset[[#This Row],[Delivery_Date]]-Agricultural_Export_Analysis_Cleaned_Dataset[[#This Row],[Ship_Date]]</f>
        <v>6</v>
      </c>
      <c r="AP980">
        <f>Agricultural_Export_Analysis_Cleaned_Dataset[[#This Row],[Ship_Date]]-Agricultural_Export_Analysis_Cleaned_Dataset[[#This Row],[Order_Date]]</f>
        <v>3</v>
      </c>
      <c r="AQ980" s="4" t="str">
        <f>TEXT(Agricultural_Export_Analysis_Cleaned_Dataset[[#This Row],[Order_Date]],"mmm yyyy")</f>
        <v>Feb 2025</v>
      </c>
    </row>
    <row r="981" spans="1:43" x14ac:dyDescent="0.3">
      <c r="A981" t="s">
        <v>2028</v>
      </c>
      <c r="B981" t="s">
        <v>2029</v>
      </c>
      <c r="C981" s="2">
        <v>45965</v>
      </c>
      <c r="D981" s="2">
        <v>45972</v>
      </c>
      <c r="E981" s="2">
        <v>45978</v>
      </c>
      <c r="F981" t="s">
        <v>35</v>
      </c>
      <c r="G981" t="s">
        <v>96</v>
      </c>
      <c r="H981" t="s">
        <v>51</v>
      </c>
      <c r="I981" t="s">
        <v>118</v>
      </c>
      <c r="J981" t="s">
        <v>39</v>
      </c>
      <c r="K981" s="7">
        <v>0</v>
      </c>
      <c r="L981" t="s">
        <v>80</v>
      </c>
      <c r="M981" t="s">
        <v>33</v>
      </c>
      <c r="N981" t="s">
        <v>34</v>
      </c>
      <c r="O981">
        <v>88</v>
      </c>
      <c r="P981" s="6">
        <v>164.6</v>
      </c>
      <c r="Q981" s="6">
        <v>14484.8</v>
      </c>
      <c r="R981" s="5">
        <v>0.15</v>
      </c>
      <c r="S981" s="6">
        <v>12312.08</v>
      </c>
      <c r="T981" s="6">
        <v>6527.44</v>
      </c>
      <c r="U981" s="6">
        <v>8178.44</v>
      </c>
      <c r="V981" s="6">
        <v>2250.21</v>
      </c>
      <c r="W981" s="6">
        <v>1077.06</v>
      </c>
      <c r="X981" s="6">
        <v>-5721.07</v>
      </c>
      <c r="Y981" s="5">
        <v>-0.46467128218789999</v>
      </c>
      <c r="Z981" t="s">
        <v>54</v>
      </c>
      <c r="AA981" t="s">
        <v>92</v>
      </c>
      <c r="AB981" t="s">
        <v>42</v>
      </c>
      <c r="AC981" t="s">
        <v>43</v>
      </c>
      <c r="AD981" t="s">
        <v>123</v>
      </c>
      <c r="AE981" t="s">
        <v>45</v>
      </c>
      <c r="AF981" t="str">
        <f>TEXT(Agricultural_Export_Analysis_Cleaned_Dataset[[#This Row],[Order_Date]],"mmm")</f>
        <v>Nov</v>
      </c>
      <c r="AG981" t="str">
        <f>TEXT(Agricultural_Export_Analysis_Cleaned_Dataset[[#This Row],[Order_Date]],"yyyy")</f>
        <v>2025</v>
      </c>
      <c r="AH981" t="str">
        <f>TEXT(Agricultural_Export_Analysis_Cleaned_Dataset[[#This Row],[Order_Date]],"ddd")</f>
        <v>Tue</v>
      </c>
      <c r="AI981" t="str">
        <f>TEXT(Agricultural_Export_Analysis_Cleaned_Dataset[[#This Row],[Ship_Date]],"yyyy")</f>
        <v>2025</v>
      </c>
      <c r="AJ981" t="str">
        <f>TEXT(Agricultural_Export_Analysis_Cleaned_Dataset[[#This Row],[Ship_Date]],"mmm")</f>
        <v>Nov</v>
      </c>
      <c r="AK981" t="str">
        <f>TEXT(Agricultural_Export_Analysis_Cleaned_Dataset[[#This Row],[Ship_Date]],"ddd")</f>
        <v>Tue</v>
      </c>
      <c r="AL981" t="str">
        <f>TEXT(Agricultural_Export_Analysis_Cleaned_Dataset[[#This Row],[Delivery_Date]],"yyyy")</f>
        <v>2025</v>
      </c>
      <c r="AM981" t="str">
        <f>TEXT(Agricultural_Export_Analysis_Cleaned_Dataset[[#This Row],[Delivery_Date]],"mmm")</f>
        <v>Nov</v>
      </c>
      <c r="AN981" t="str">
        <f>TEXT(Agricultural_Export_Analysis_Cleaned_Dataset[[#This Row],[Delivery_Date]],"ddd")</f>
        <v>Mon</v>
      </c>
      <c r="AO981">
        <f>Agricultural_Export_Analysis_Cleaned_Dataset[[#This Row],[Delivery_Date]]-Agricultural_Export_Analysis_Cleaned_Dataset[[#This Row],[Ship_Date]]</f>
        <v>6</v>
      </c>
      <c r="AP981">
        <f>Agricultural_Export_Analysis_Cleaned_Dataset[[#This Row],[Ship_Date]]-Agricultural_Export_Analysis_Cleaned_Dataset[[#This Row],[Order_Date]]</f>
        <v>7</v>
      </c>
      <c r="AQ981" s="4" t="str">
        <f>TEXT(Agricultural_Export_Analysis_Cleaned_Dataset[[#This Row],[Order_Date]],"mmm yyyy")</f>
        <v>Nov 2025</v>
      </c>
    </row>
    <row r="982" spans="1:43" x14ac:dyDescent="0.3">
      <c r="A982" t="s">
        <v>2030</v>
      </c>
      <c r="B982" t="s">
        <v>407</v>
      </c>
      <c r="C982" s="2">
        <v>45618</v>
      </c>
      <c r="D982" s="2">
        <v>45619</v>
      </c>
      <c r="E982" s="2">
        <v>45631</v>
      </c>
      <c r="F982" t="s">
        <v>35</v>
      </c>
      <c r="G982" t="s">
        <v>8934</v>
      </c>
      <c r="H982" t="s">
        <v>37</v>
      </c>
      <c r="I982" t="s">
        <v>97</v>
      </c>
      <c r="J982" t="s">
        <v>53</v>
      </c>
      <c r="K982" s="7">
        <v>0</v>
      </c>
      <c r="L982" t="s">
        <v>135</v>
      </c>
      <c r="M982" t="s">
        <v>61</v>
      </c>
      <c r="N982" t="s">
        <v>62</v>
      </c>
      <c r="O982">
        <v>947</v>
      </c>
      <c r="P982" s="6">
        <v>446.85</v>
      </c>
      <c r="Q982" s="6">
        <v>423166.95</v>
      </c>
      <c r="R982" s="5">
        <v>0</v>
      </c>
      <c r="S982" s="6">
        <v>423166.95</v>
      </c>
      <c r="T982" s="6">
        <v>13218.637500000001</v>
      </c>
      <c r="U982" s="6">
        <v>249560.53</v>
      </c>
      <c r="V982" s="6">
        <v>208.87</v>
      </c>
      <c r="W982" s="6">
        <v>17258.41</v>
      </c>
      <c r="X982" s="6">
        <v>142920.5025</v>
      </c>
      <c r="Y982" s="5">
        <v>0.33774022871487103</v>
      </c>
      <c r="Z982" t="s">
        <v>54</v>
      </c>
      <c r="AA982" t="s">
        <v>92</v>
      </c>
      <c r="AB982" t="s">
        <v>83</v>
      </c>
      <c r="AC982" t="s">
        <v>66</v>
      </c>
      <c r="AD982" t="s">
        <v>57</v>
      </c>
      <c r="AE982" t="s">
        <v>58</v>
      </c>
      <c r="AF982" t="str">
        <f>TEXT(Agricultural_Export_Analysis_Cleaned_Dataset[[#This Row],[Order_Date]],"mmm")</f>
        <v>Nov</v>
      </c>
      <c r="AG982" t="str">
        <f>TEXT(Agricultural_Export_Analysis_Cleaned_Dataset[[#This Row],[Order_Date]],"yyyy")</f>
        <v>2024</v>
      </c>
      <c r="AH982" t="str">
        <f>TEXT(Agricultural_Export_Analysis_Cleaned_Dataset[[#This Row],[Order_Date]],"ddd")</f>
        <v>Fri</v>
      </c>
      <c r="AI982" t="str">
        <f>TEXT(Agricultural_Export_Analysis_Cleaned_Dataset[[#This Row],[Ship_Date]],"yyyy")</f>
        <v>2024</v>
      </c>
      <c r="AJ982" t="str">
        <f>TEXT(Agricultural_Export_Analysis_Cleaned_Dataset[[#This Row],[Ship_Date]],"mmm")</f>
        <v>Nov</v>
      </c>
      <c r="AK982" t="str">
        <f>TEXT(Agricultural_Export_Analysis_Cleaned_Dataset[[#This Row],[Ship_Date]],"ddd")</f>
        <v>Sat</v>
      </c>
      <c r="AL982" t="str">
        <f>TEXT(Agricultural_Export_Analysis_Cleaned_Dataset[[#This Row],[Delivery_Date]],"yyyy")</f>
        <v>2024</v>
      </c>
      <c r="AM982" t="str">
        <f>TEXT(Agricultural_Export_Analysis_Cleaned_Dataset[[#This Row],[Delivery_Date]],"mmm")</f>
        <v>Dec</v>
      </c>
      <c r="AN982" t="str">
        <f>TEXT(Agricultural_Export_Analysis_Cleaned_Dataset[[#This Row],[Delivery_Date]],"ddd")</f>
        <v>Thu</v>
      </c>
      <c r="AO982">
        <f>Agricultural_Export_Analysis_Cleaned_Dataset[[#This Row],[Delivery_Date]]-Agricultural_Export_Analysis_Cleaned_Dataset[[#This Row],[Ship_Date]]</f>
        <v>12</v>
      </c>
      <c r="AP982">
        <f>Agricultural_Export_Analysis_Cleaned_Dataset[[#This Row],[Ship_Date]]-Agricultural_Export_Analysis_Cleaned_Dataset[[#This Row],[Order_Date]]</f>
        <v>1</v>
      </c>
      <c r="AQ982" s="4" t="str">
        <f>TEXT(Agricultural_Export_Analysis_Cleaned_Dataset[[#This Row],[Order_Date]],"mmm yyyy")</f>
        <v>Nov 2024</v>
      </c>
    </row>
    <row r="983" spans="1:43" x14ac:dyDescent="0.3">
      <c r="A983" t="s">
        <v>2031</v>
      </c>
      <c r="B983" t="s">
        <v>2032</v>
      </c>
      <c r="C983" s="2">
        <v>45531</v>
      </c>
      <c r="D983" s="2">
        <v>45532</v>
      </c>
      <c r="E983" s="2">
        <v>45537</v>
      </c>
      <c r="F983" t="s">
        <v>35</v>
      </c>
      <c r="G983" t="s">
        <v>117</v>
      </c>
      <c r="H983" t="s">
        <v>74</v>
      </c>
      <c r="I983" t="s">
        <v>52</v>
      </c>
      <c r="J983" t="s">
        <v>63</v>
      </c>
      <c r="K983" s="7">
        <v>0</v>
      </c>
      <c r="L983" t="s">
        <v>135</v>
      </c>
      <c r="M983" t="s">
        <v>61</v>
      </c>
      <c r="N983" t="s">
        <v>62</v>
      </c>
      <c r="O983">
        <v>1589</v>
      </c>
      <c r="P983" s="6">
        <v>181.65</v>
      </c>
      <c r="Q983" s="6">
        <v>288641.84999999998</v>
      </c>
      <c r="R983" s="5">
        <v>0.05</v>
      </c>
      <c r="S983" s="6">
        <v>274209.75750000001</v>
      </c>
      <c r="T983" s="6">
        <v>2435.41</v>
      </c>
      <c r="U983" s="6">
        <v>139762.26999999999</v>
      </c>
      <c r="V983" s="6">
        <v>2982.65</v>
      </c>
      <c r="W983" s="6">
        <v>22584.15</v>
      </c>
      <c r="X983" s="6">
        <v>106445.2775</v>
      </c>
      <c r="Y983" s="5">
        <v>0.38818924049411302</v>
      </c>
      <c r="Z983" t="s">
        <v>103</v>
      </c>
      <c r="AA983" t="s">
        <v>177</v>
      </c>
      <c r="AB983" t="s">
        <v>42</v>
      </c>
      <c r="AC983" t="s">
        <v>76</v>
      </c>
      <c r="AD983" t="s">
        <v>77</v>
      </c>
      <c r="AE983" t="s">
        <v>58</v>
      </c>
      <c r="AF983" t="str">
        <f>TEXT(Agricultural_Export_Analysis_Cleaned_Dataset[[#This Row],[Order_Date]],"mmm")</f>
        <v>Aug</v>
      </c>
      <c r="AG983" t="str">
        <f>TEXT(Agricultural_Export_Analysis_Cleaned_Dataset[[#This Row],[Order_Date]],"yyyy")</f>
        <v>2024</v>
      </c>
      <c r="AH983" t="str">
        <f>TEXT(Agricultural_Export_Analysis_Cleaned_Dataset[[#This Row],[Order_Date]],"ddd")</f>
        <v>Tue</v>
      </c>
      <c r="AI983" t="str">
        <f>TEXT(Agricultural_Export_Analysis_Cleaned_Dataset[[#This Row],[Ship_Date]],"yyyy")</f>
        <v>2024</v>
      </c>
      <c r="AJ983" t="str">
        <f>TEXT(Agricultural_Export_Analysis_Cleaned_Dataset[[#This Row],[Ship_Date]],"mmm")</f>
        <v>Aug</v>
      </c>
      <c r="AK983" t="str">
        <f>TEXT(Agricultural_Export_Analysis_Cleaned_Dataset[[#This Row],[Ship_Date]],"ddd")</f>
        <v>Wed</v>
      </c>
      <c r="AL983" t="str">
        <f>TEXT(Agricultural_Export_Analysis_Cleaned_Dataset[[#This Row],[Delivery_Date]],"yyyy")</f>
        <v>2024</v>
      </c>
      <c r="AM983" t="str">
        <f>TEXT(Agricultural_Export_Analysis_Cleaned_Dataset[[#This Row],[Delivery_Date]],"mmm")</f>
        <v>Sep</v>
      </c>
      <c r="AN983" t="str">
        <f>TEXT(Agricultural_Export_Analysis_Cleaned_Dataset[[#This Row],[Delivery_Date]],"ddd")</f>
        <v>Mon</v>
      </c>
      <c r="AO983">
        <f>Agricultural_Export_Analysis_Cleaned_Dataset[[#This Row],[Delivery_Date]]-Agricultural_Export_Analysis_Cleaned_Dataset[[#This Row],[Ship_Date]]</f>
        <v>5</v>
      </c>
      <c r="AP983">
        <f>Agricultural_Export_Analysis_Cleaned_Dataset[[#This Row],[Ship_Date]]-Agricultural_Export_Analysis_Cleaned_Dataset[[#This Row],[Order_Date]]</f>
        <v>1</v>
      </c>
      <c r="AQ983" s="4" t="str">
        <f>TEXT(Agricultural_Export_Analysis_Cleaned_Dataset[[#This Row],[Order_Date]],"mmm yyyy")</f>
        <v>Aug 2024</v>
      </c>
    </row>
    <row r="984" spans="1:43" x14ac:dyDescent="0.3">
      <c r="A984" t="s">
        <v>2033</v>
      </c>
      <c r="B984" t="s">
        <v>2034</v>
      </c>
      <c r="C984" s="2">
        <v>45759</v>
      </c>
      <c r="D984" s="2">
        <v>45765</v>
      </c>
      <c r="E984" s="2">
        <v>45784</v>
      </c>
      <c r="F984" t="s">
        <v>35</v>
      </c>
      <c r="G984" t="s">
        <v>8932</v>
      </c>
      <c r="H984" t="s">
        <v>74</v>
      </c>
      <c r="I984" t="s">
        <v>38</v>
      </c>
      <c r="J984" t="s">
        <v>53</v>
      </c>
      <c r="K984" s="7">
        <v>0</v>
      </c>
      <c r="L984" t="s">
        <v>80</v>
      </c>
      <c r="M984" t="s">
        <v>88</v>
      </c>
      <c r="N984" t="s">
        <v>89</v>
      </c>
      <c r="O984">
        <v>454</v>
      </c>
      <c r="P984" s="6">
        <v>141.75</v>
      </c>
      <c r="Q984" s="6">
        <v>64354.5</v>
      </c>
      <c r="R984" s="5">
        <v>0.15</v>
      </c>
      <c r="S984" s="6">
        <v>54701.324999999997</v>
      </c>
      <c r="T984" s="6">
        <v>11143.92</v>
      </c>
      <c r="U984" s="6">
        <v>31852.14</v>
      </c>
      <c r="V984" s="6">
        <v>456.28</v>
      </c>
      <c r="W984" s="6">
        <v>6022.09</v>
      </c>
      <c r="X984" s="6">
        <v>5226.8950000000004</v>
      </c>
      <c r="Y984" s="5">
        <v>9.5553352683870205E-2</v>
      </c>
      <c r="Z984" t="s">
        <v>81</v>
      </c>
      <c r="AA984" t="s">
        <v>165</v>
      </c>
      <c r="AB984" t="s">
        <v>56</v>
      </c>
      <c r="AC984" t="s">
        <v>76</v>
      </c>
      <c r="AD984" t="s">
        <v>44</v>
      </c>
      <c r="AE984" t="s">
        <v>58</v>
      </c>
      <c r="AF984" t="str">
        <f>TEXT(Agricultural_Export_Analysis_Cleaned_Dataset[[#This Row],[Order_Date]],"mmm")</f>
        <v>Apr</v>
      </c>
      <c r="AG984" t="str">
        <f>TEXT(Agricultural_Export_Analysis_Cleaned_Dataset[[#This Row],[Order_Date]],"yyyy")</f>
        <v>2025</v>
      </c>
      <c r="AH984" t="str">
        <f>TEXT(Agricultural_Export_Analysis_Cleaned_Dataset[[#This Row],[Order_Date]],"ddd")</f>
        <v>Sat</v>
      </c>
      <c r="AI984" t="str">
        <f>TEXT(Agricultural_Export_Analysis_Cleaned_Dataset[[#This Row],[Ship_Date]],"yyyy")</f>
        <v>2025</v>
      </c>
      <c r="AJ984" t="str">
        <f>TEXT(Agricultural_Export_Analysis_Cleaned_Dataset[[#This Row],[Ship_Date]],"mmm")</f>
        <v>Apr</v>
      </c>
      <c r="AK984" t="str">
        <f>TEXT(Agricultural_Export_Analysis_Cleaned_Dataset[[#This Row],[Ship_Date]],"ddd")</f>
        <v>Fri</v>
      </c>
      <c r="AL984" t="str">
        <f>TEXT(Agricultural_Export_Analysis_Cleaned_Dataset[[#This Row],[Delivery_Date]],"yyyy")</f>
        <v>2025</v>
      </c>
      <c r="AM984" t="str">
        <f>TEXT(Agricultural_Export_Analysis_Cleaned_Dataset[[#This Row],[Delivery_Date]],"mmm")</f>
        <v>May</v>
      </c>
      <c r="AN984" t="str">
        <f>TEXT(Agricultural_Export_Analysis_Cleaned_Dataset[[#This Row],[Delivery_Date]],"ddd")</f>
        <v>Wed</v>
      </c>
      <c r="AO984">
        <f>Agricultural_Export_Analysis_Cleaned_Dataset[[#This Row],[Delivery_Date]]-Agricultural_Export_Analysis_Cleaned_Dataset[[#This Row],[Ship_Date]]</f>
        <v>19</v>
      </c>
      <c r="AP984">
        <f>Agricultural_Export_Analysis_Cleaned_Dataset[[#This Row],[Ship_Date]]-Agricultural_Export_Analysis_Cleaned_Dataset[[#This Row],[Order_Date]]</f>
        <v>6</v>
      </c>
      <c r="AQ984" s="4" t="str">
        <f>TEXT(Agricultural_Export_Analysis_Cleaned_Dataset[[#This Row],[Order_Date]],"mmm yyyy")</f>
        <v>Apr 2025</v>
      </c>
    </row>
    <row r="985" spans="1:43" x14ac:dyDescent="0.3">
      <c r="A985" t="s">
        <v>2035</v>
      </c>
      <c r="B985" t="s">
        <v>2036</v>
      </c>
      <c r="C985" s="2">
        <v>45887</v>
      </c>
      <c r="D985" s="2">
        <v>45896</v>
      </c>
      <c r="E985" s="2">
        <v>45920</v>
      </c>
      <c r="F985" t="s">
        <v>35</v>
      </c>
      <c r="G985" t="s">
        <v>8934</v>
      </c>
      <c r="H985" t="s">
        <v>37</v>
      </c>
      <c r="I985" t="s">
        <v>91</v>
      </c>
      <c r="J985" t="s">
        <v>63</v>
      </c>
      <c r="K985" s="7">
        <v>4</v>
      </c>
      <c r="L985" t="s">
        <v>80</v>
      </c>
      <c r="M985" t="s">
        <v>107</v>
      </c>
      <c r="N985" t="s">
        <v>108</v>
      </c>
      <c r="O985">
        <v>619</v>
      </c>
      <c r="P985" s="6">
        <v>328.04</v>
      </c>
      <c r="Q985" s="6">
        <v>203056.76</v>
      </c>
      <c r="R985" s="5">
        <v>0.05</v>
      </c>
      <c r="S985" s="6">
        <v>192903.92199999999</v>
      </c>
      <c r="T985" s="6">
        <v>14152.65</v>
      </c>
      <c r="U985" s="6">
        <v>90050.45</v>
      </c>
      <c r="V985" s="6">
        <v>601.82000000000005</v>
      </c>
      <c r="W985" s="6">
        <v>8310.89</v>
      </c>
      <c r="X985" s="6">
        <v>79788.111999999994</v>
      </c>
      <c r="Y985" s="5">
        <v>0.41361581025812399</v>
      </c>
      <c r="Z985" t="s">
        <v>103</v>
      </c>
      <c r="AA985" t="s">
        <v>177</v>
      </c>
      <c r="AB985" t="s">
        <v>65</v>
      </c>
      <c r="AC985" t="s">
        <v>76</v>
      </c>
      <c r="AD985" t="s">
        <v>93</v>
      </c>
      <c r="AE985" t="s">
        <v>67</v>
      </c>
      <c r="AF985" t="str">
        <f>TEXT(Agricultural_Export_Analysis_Cleaned_Dataset[[#This Row],[Order_Date]],"mmm")</f>
        <v>Aug</v>
      </c>
      <c r="AG985" t="str">
        <f>TEXT(Agricultural_Export_Analysis_Cleaned_Dataset[[#This Row],[Order_Date]],"yyyy")</f>
        <v>2025</v>
      </c>
      <c r="AH985" t="str">
        <f>TEXT(Agricultural_Export_Analysis_Cleaned_Dataset[[#This Row],[Order_Date]],"ddd")</f>
        <v>Mon</v>
      </c>
      <c r="AI985" t="str">
        <f>TEXT(Agricultural_Export_Analysis_Cleaned_Dataset[[#This Row],[Ship_Date]],"yyyy")</f>
        <v>2025</v>
      </c>
      <c r="AJ985" t="str">
        <f>TEXT(Agricultural_Export_Analysis_Cleaned_Dataset[[#This Row],[Ship_Date]],"mmm")</f>
        <v>Aug</v>
      </c>
      <c r="AK985" t="str">
        <f>TEXT(Agricultural_Export_Analysis_Cleaned_Dataset[[#This Row],[Ship_Date]],"ddd")</f>
        <v>Wed</v>
      </c>
      <c r="AL985" t="str">
        <f>TEXT(Agricultural_Export_Analysis_Cleaned_Dataset[[#This Row],[Delivery_Date]],"yyyy")</f>
        <v>2025</v>
      </c>
      <c r="AM985" t="str">
        <f>TEXT(Agricultural_Export_Analysis_Cleaned_Dataset[[#This Row],[Delivery_Date]],"mmm")</f>
        <v>Sep</v>
      </c>
      <c r="AN985" t="str">
        <f>TEXT(Agricultural_Export_Analysis_Cleaned_Dataset[[#This Row],[Delivery_Date]],"ddd")</f>
        <v>Sat</v>
      </c>
      <c r="AO985">
        <f>Agricultural_Export_Analysis_Cleaned_Dataset[[#This Row],[Delivery_Date]]-Agricultural_Export_Analysis_Cleaned_Dataset[[#This Row],[Ship_Date]]</f>
        <v>24</v>
      </c>
      <c r="AP985">
        <f>Agricultural_Export_Analysis_Cleaned_Dataset[[#This Row],[Ship_Date]]-Agricultural_Export_Analysis_Cleaned_Dataset[[#This Row],[Order_Date]]</f>
        <v>9</v>
      </c>
      <c r="AQ985" s="4" t="str">
        <f>TEXT(Agricultural_Export_Analysis_Cleaned_Dataset[[#This Row],[Order_Date]],"mmm yyyy")</f>
        <v>Aug 2025</v>
      </c>
    </row>
    <row r="986" spans="1:43" x14ac:dyDescent="0.3">
      <c r="A986" t="s">
        <v>2037</v>
      </c>
      <c r="B986" t="s">
        <v>2038</v>
      </c>
      <c r="C986" s="2">
        <v>45427</v>
      </c>
      <c r="D986" s="2">
        <v>45432</v>
      </c>
      <c r="E986" s="2">
        <v>45448</v>
      </c>
      <c r="F986" t="s">
        <v>35</v>
      </c>
      <c r="G986" t="s">
        <v>117</v>
      </c>
      <c r="H986" t="s">
        <v>51</v>
      </c>
      <c r="I986" t="s">
        <v>38</v>
      </c>
      <c r="J986" t="s">
        <v>112</v>
      </c>
      <c r="K986" s="7">
        <v>0</v>
      </c>
      <c r="L986" t="s">
        <v>70</v>
      </c>
      <c r="M986" t="s">
        <v>61</v>
      </c>
      <c r="N986" t="s">
        <v>62</v>
      </c>
      <c r="O986">
        <v>189</v>
      </c>
      <c r="P986" s="6">
        <v>474.34</v>
      </c>
      <c r="Q986" s="6">
        <v>89650.26</v>
      </c>
      <c r="R986" s="5">
        <v>0</v>
      </c>
      <c r="S986" s="6">
        <v>89650.26</v>
      </c>
      <c r="T986" s="6">
        <v>10906.64</v>
      </c>
      <c r="U986" s="6">
        <v>42786.49</v>
      </c>
      <c r="V986" s="6">
        <v>2877.07</v>
      </c>
      <c r="W986" s="6">
        <v>7727.11</v>
      </c>
      <c r="X986" s="6">
        <v>25352.95</v>
      </c>
      <c r="Y986" s="5">
        <v>0.28279839902304799</v>
      </c>
      <c r="Z986" t="s">
        <v>81</v>
      </c>
      <c r="AA986" t="s">
        <v>82</v>
      </c>
      <c r="AB986" t="s">
        <v>65</v>
      </c>
      <c r="AC986" t="s">
        <v>66</v>
      </c>
      <c r="AD986" t="s">
        <v>44</v>
      </c>
      <c r="AE986" t="s">
        <v>45</v>
      </c>
      <c r="AF986" t="str">
        <f>TEXT(Agricultural_Export_Analysis_Cleaned_Dataset[[#This Row],[Order_Date]],"mmm")</f>
        <v>May</v>
      </c>
      <c r="AG986" t="str">
        <f>TEXT(Agricultural_Export_Analysis_Cleaned_Dataset[[#This Row],[Order_Date]],"yyyy")</f>
        <v>2024</v>
      </c>
      <c r="AH986" t="str">
        <f>TEXT(Agricultural_Export_Analysis_Cleaned_Dataset[[#This Row],[Order_Date]],"ddd")</f>
        <v>Wed</v>
      </c>
      <c r="AI986" t="str">
        <f>TEXT(Agricultural_Export_Analysis_Cleaned_Dataset[[#This Row],[Ship_Date]],"yyyy")</f>
        <v>2024</v>
      </c>
      <c r="AJ986" t="str">
        <f>TEXT(Agricultural_Export_Analysis_Cleaned_Dataset[[#This Row],[Ship_Date]],"mmm")</f>
        <v>May</v>
      </c>
      <c r="AK986" t="str">
        <f>TEXT(Agricultural_Export_Analysis_Cleaned_Dataset[[#This Row],[Ship_Date]],"ddd")</f>
        <v>Mon</v>
      </c>
      <c r="AL986" t="str">
        <f>TEXT(Agricultural_Export_Analysis_Cleaned_Dataset[[#This Row],[Delivery_Date]],"yyyy")</f>
        <v>2024</v>
      </c>
      <c r="AM986" t="str">
        <f>TEXT(Agricultural_Export_Analysis_Cleaned_Dataset[[#This Row],[Delivery_Date]],"mmm")</f>
        <v>Jun</v>
      </c>
      <c r="AN986" t="str">
        <f>TEXT(Agricultural_Export_Analysis_Cleaned_Dataset[[#This Row],[Delivery_Date]],"ddd")</f>
        <v>Wed</v>
      </c>
      <c r="AO986">
        <f>Agricultural_Export_Analysis_Cleaned_Dataset[[#This Row],[Delivery_Date]]-Agricultural_Export_Analysis_Cleaned_Dataset[[#This Row],[Ship_Date]]</f>
        <v>16</v>
      </c>
      <c r="AP986">
        <f>Agricultural_Export_Analysis_Cleaned_Dataset[[#This Row],[Ship_Date]]-Agricultural_Export_Analysis_Cleaned_Dataset[[#This Row],[Order_Date]]</f>
        <v>5</v>
      </c>
      <c r="AQ986" s="4" t="str">
        <f>TEXT(Agricultural_Export_Analysis_Cleaned_Dataset[[#This Row],[Order_Date]],"mmm yyyy")</f>
        <v>May 2024</v>
      </c>
    </row>
    <row r="987" spans="1:43" x14ac:dyDescent="0.3">
      <c r="A987" t="s">
        <v>2039</v>
      </c>
      <c r="B987" t="s">
        <v>2040</v>
      </c>
      <c r="C987" s="2">
        <v>45562</v>
      </c>
      <c r="D987" s="2">
        <v>45563</v>
      </c>
      <c r="E987" s="2">
        <v>45589</v>
      </c>
      <c r="F987" t="s">
        <v>35</v>
      </c>
      <c r="G987" t="s">
        <v>8933</v>
      </c>
      <c r="H987" t="s">
        <v>51</v>
      </c>
      <c r="I987" t="s">
        <v>97</v>
      </c>
      <c r="J987" t="s">
        <v>112</v>
      </c>
      <c r="K987" s="7">
        <v>10</v>
      </c>
      <c r="L987" t="s">
        <v>80</v>
      </c>
      <c r="M987" t="s">
        <v>61</v>
      </c>
      <c r="N987" t="s">
        <v>62</v>
      </c>
      <c r="O987">
        <v>707</v>
      </c>
      <c r="P987" s="6">
        <v>415.92</v>
      </c>
      <c r="Q987" s="6">
        <v>294055.44</v>
      </c>
      <c r="R987" s="5">
        <v>0.15</v>
      </c>
      <c r="S987" s="6">
        <v>249947.12400000001</v>
      </c>
      <c r="T987" s="6">
        <v>11906.57</v>
      </c>
      <c r="U987" s="6">
        <v>120414.84</v>
      </c>
      <c r="V987" s="6">
        <v>1842.09</v>
      </c>
      <c r="W987" s="6">
        <v>26551.02</v>
      </c>
      <c r="X987" s="6">
        <v>89232.604000000007</v>
      </c>
      <c r="Y987" s="5">
        <v>0.35700592418098798</v>
      </c>
      <c r="Z987" t="s">
        <v>103</v>
      </c>
      <c r="AA987" t="s">
        <v>104</v>
      </c>
      <c r="AB987" t="s">
        <v>42</v>
      </c>
      <c r="AC987" t="s">
        <v>66</v>
      </c>
      <c r="AD987" t="s">
        <v>93</v>
      </c>
      <c r="AE987" t="s">
        <v>58</v>
      </c>
      <c r="AF987" t="str">
        <f>TEXT(Agricultural_Export_Analysis_Cleaned_Dataset[[#This Row],[Order_Date]],"mmm")</f>
        <v>Sep</v>
      </c>
      <c r="AG987" t="str">
        <f>TEXT(Agricultural_Export_Analysis_Cleaned_Dataset[[#This Row],[Order_Date]],"yyyy")</f>
        <v>2024</v>
      </c>
      <c r="AH987" t="str">
        <f>TEXT(Agricultural_Export_Analysis_Cleaned_Dataset[[#This Row],[Order_Date]],"ddd")</f>
        <v>Fri</v>
      </c>
      <c r="AI987" t="str">
        <f>TEXT(Agricultural_Export_Analysis_Cleaned_Dataset[[#This Row],[Ship_Date]],"yyyy")</f>
        <v>2024</v>
      </c>
      <c r="AJ987" t="str">
        <f>TEXT(Agricultural_Export_Analysis_Cleaned_Dataset[[#This Row],[Ship_Date]],"mmm")</f>
        <v>Sep</v>
      </c>
      <c r="AK987" t="str">
        <f>TEXT(Agricultural_Export_Analysis_Cleaned_Dataset[[#This Row],[Ship_Date]],"ddd")</f>
        <v>Sat</v>
      </c>
      <c r="AL987" t="str">
        <f>TEXT(Agricultural_Export_Analysis_Cleaned_Dataset[[#This Row],[Delivery_Date]],"yyyy")</f>
        <v>2024</v>
      </c>
      <c r="AM987" t="str">
        <f>TEXT(Agricultural_Export_Analysis_Cleaned_Dataset[[#This Row],[Delivery_Date]],"mmm")</f>
        <v>Oct</v>
      </c>
      <c r="AN987" t="str">
        <f>TEXT(Agricultural_Export_Analysis_Cleaned_Dataset[[#This Row],[Delivery_Date]],"ddd")</f>
        <v>Thu</v>
      </c>
      <c r="AO987">
        <f>Agricultural_Export_Analysis_Cleaned_Dataset[[#This Row],[Delivery_Date]]-Agricultural_Export_Analysis_Cleaned_Dataset[[#This Row],[Ship_Date]]</f>
        <v>26</v>
      </c>
      <c r="AP987">
        <f>Agricultural_Export_Analysis_Cleaned_Dataset[[#This Row],[Ship_Date]]-Agricultural_Export_Analysis_Cleaned_Dataset[[#This Row],[Order_Date]]</f>
        <v>1</v>
      </c>
      <c r="AQ987" s="4" t="str">
        <f>TEXT(Agricultural_Export_Analysis_Cleaned_Dataset[[#This Row],[Order_Date]],"mmm yyyy")</f>
        <v>Sep 2024</v>
      </c>
    </row>
    <row r="988" spans="1:43" x14ac:dyDescent="0.3">
      <c r="A988" t="s">
        <v>2041</v>
      </c>
      <c r="B988" t="s">
        <v>2042</v>
      </c>
      <c r="C988" s="2">
        <v>45838</v>
      </c>
      <c r="D988" s="2">
        <v>45843</v>
      </c>
      <c r="E988" s="2">
        <v>45868</v>
      </c>
      <c r="F988" t="s">
        <v>35</v>
      </c>
      <c r="G988" t="s">
        <v>8932</v>
      </c>
      <c r="H988" t="s">
        <v>37</v>
      </c>
      <c r="I988" t="s">
        <v>97</v>
      </c>
      <c r="J988" t="s">
        <v>112</v>
      </c>
      <c r="K988" s="7">
        <v>4</v>
      </c>
      <c r="L988" t="s">
        <v>80</v>
      </c>
      <c r="M988" t="s">
        <v>107</v>
      </c>
      <c r="N988" t="s">
        <v>108</v>
      </c>
      <c r="O988">
        <v>368</v>
      </c>
      <c r="P988" s="6">
        <v>172</v>
      </c>
      <c r="Q988" s="6">
        <v>63296</v>
      </c>
      <c r="R988" s="5">
        <v>0</v>
      </c>
      <c r="S988" s="6">
        <v>63296</v>
      </c>
      <c r="T988" s="6">
        <v>8981.5300000000007</v>
      </c>
      <c r="U988" s="6">
        <v>43724.83</v>
      </c>
      <c r="V988" s="6">
        <v>2095.4699999999998</v>
      </c>
      <c r="W988" s="6">
        <v>3704.57</v>
      </c>
      <c r="X988" s="6">
        <v>4789.6000000000004</v>
      </c>
      <c r="Y988" s="5">
        <v>7.5669868554094993E-2</v>
      </c>
      <c r="Z988" t="s">
        <v>81</v>
      </c>
      <c r="AA988" t="s">
        <v>150</v>
      </c>
      <c r="AB988" t="s">
        <v>65</v>
      </c>
      <c r="AC988" t="s">
        <v>76</v>
      </c>
      <c r="AD988" t="s">
        <v>123</v>
      </c>
      <c r="AE988" t="s">
        <v>58</v>
      </c>
      <c r="AF988" t="str">
        <f>TEXT(Agricultural_Export_Analysis_Cleaned_Dataset[[#This Row],[Order_Date]],"mmm")</f>
        <v>Jun</v>
      </c>
      <c r="AG988" t="str">
        <f>TEXT(Agricultural_Export_Analysis_Cleaned_Dataset[[#This Row],[Order_Date]],"yyyy")</f>
        <v>2025</v>
      </c>
      <c r="AH988" t="str">
        <f>TEXT(Agricultural_Export_Analysis_Cleaned_Dataset[[#This Row],[Order_Date]],"ddd")</f>
        <v>Mon</v>
      </c>
      <c r="AI988" t="str">
        <f>TEXT(Agricultural_Export_Analysis_Cleaned_Dataset[[#This Row],[Ship_Date]],"yyyy")</f>
        <v>2025</v>
      </c>
      <c r="AJ988" t="str">
        <f>TEXT(Agricultural_Export_Analysis_Cleaned_Dataset[[#This Row],[Ship_Date]],"mmm")</f>
        <v>Jul</v>
      </c>
      <c r="AK988" t="str">
        <f>TEXT(Agricultural_Export_Analysis_Cleaned_Dataset[[#This Row],[Ship_Date]],"ddd")</f>
        <v>Sat</v>
      </c>
      <c r="AL988" t="str">
        <f>TEXT(Agricultural_Export_Analysis_Cleaned_Dataset[[#This Row],[Delivery_Date]],"yyyy")</f>
        <v>2025</v>
      </c>
      <c r="AM988" t="str">
        <f>TEXT(Agricultural_Export_Analysis_Cleaned_Dataset[[#This Row],[Delivery_Date]],"mmm")</f>
        <v>Jul</v>
      </c>
      <c r="AN988" t="str">
        <f>TEXT(Agricultural_Export_Analysis_Cleaned_Dataset[[#This Row],[Delivery_Date]],"ddd")</f>
        <v>Wed</v>
      </c>
      <c r="AO988">
        <f>Agricultural_Export_Analysis_Cleaned_Dataset[[#This Row],[Delivery_Date]]-Agricultural_Export_Analysis_Cleaned_Dataset[[#This Row],[Ship_Date]]</f>
        <v>25</v>
      </c>
      <c r="AP988">
        <f>Agricultural_Export_Analysis_Cleaned_Dataset[[#This Row],[Ship_Date]]-Agricultural_Export_Analysis_Cleaned_Dataset[[#This Row],[Order_Date]]</f>
        <v>5</v>
      </c>
      <c r="AQ988" s="4" t="str">
        <f>TEXT(Agricultural_Export_Analysis_Cleaned_Dataset[[#This Row],[Order_Date]],"mmm yyyy")</f>
        <v>Jun 2025</v>
      </c>
    </row>
    <row r="989" spans="1:43" x14ac:dyDescent="0.3">
      <c r="A989" t="s">
        <v>2043</v>
      </c>
      <c r="B989" t="s">
        <v>2044</v>
      </c>
      <c r="C989" s="2">
        <v>45858</v>
      </c>
      <c r="D989" s="2">
        <v>45865</v>
      </c>
      <c r="E989" s="2">
        <v>45891</v>
      </c>
      <c r="F989" t="s">
        <v>35</v>
      </c>
      <c r="G989" t="s">
        <v>8934</v>
      </c>
      <c r="H989" t="s">
        <v>51</v>
      </c>
      <c r="I989" t="s">
        <v>91</v>
      </c>
      <c r="J989" t="s">
        <v>39</v>
      </c>
      <c r="K989" s="7">
        <v>0</v>
      </c>
      <c r="L989" t="s">
        <v>70</v>
      </c>
      <c r="M989" t="s">
        <v>33</v>
      </c>
      <c r="N989" t="s">
        <v>34</v>
      </c>
      <c r="O989">
        <v>226</v>
      </c>
      <c r="P989" s="6">
        <v>490.08</v>
      </c>
      <c r="Q989" s="6">
        <v>110758.08</v>
      </c>
      <c r="R989" s="5">
        <v>0</v>
      </c>
      <c r="S989" s="6">
        <v>110758.08</v>
      </c>
      <c r="T989" s="6">
        <v>14507.15</v>
      </c>
      <c r="U989" s="6">
        <v>67482.100000000006</v>
      </c>
      <c r="V989" s="6">
        <v>221.69</v>
      </c>
      <c r="W989" s="6">
        <v>9933.77</v>
      </c>
      <c r="X989" s="6">
        <v>18613.37</v>
      </c>
      <c r="Y989" s="5">
        <v>0.168054285520298</v>
      </c>
      <c r="Z989" t="s">
        <v>103</v>
      </c>
      <c r="AA989" t="s">
        <v>119</v>
      </c>
      <c r="AB989" t="s">
        <v>42</v>
      </c>
      <c r="AC989" t="s">
        <v>43</v>
      </c>
      <c r="AD989" t="s">
        <v>77</v>
      </c>
      <c r="AE989" t="s">
        <v>67</v>
      </c>
      <c r="AF989" t="str">
        <f>TEXT(Agricultural_Export_Analysis_Cleaned_Dataset[[#This Row],[Order_Date]],"mmm")</f>
        <v>Jul</v>
      </c>
      <c r="AG989" t="str">
        <f>TEXT(Agricultural_Export_Analysis_Cleaned_Dataset[[#This Row],[Order_Date]],"yyyy")</f>
        <v>2025</v>
      </c>
      <c r="AH989" t="str">
        <f>TEXT(Agricultural_Export_Analysis_Cleaned_Dataset[[#This Row],[Order_Date]],"ddd")</f>
        <v>Sun</v>
      </c>
      <c r="AI989" t="str">
        <f>TEXT(Agricultural_Export_Analysis_Cleaned_Dataset[[#This Row],[Ship_Date]],"yyyy")</f>
        <v>2025</v>
      </c>
      <c r="AJ989" t="str">
        <f>TEXT(Agricultural_Export_Analysis_Cleaned_Dataset[[#This Row],[Ship_Date]],"mmm")</f>
        <v>Jul</v>
      </c>
      <c r="AK989" t="str">
        <f>TEXT(Agricultural_Export_Analysis_Cleaned_Dataset[[#This Row],[Ship_Date]],"ddd")</f>
        <v>Sun</v>
      </c>
      <c r="AL989" t="str">
        <f>TEXT(Agricultural_Export_Analysis_Cleaned_Dataset[[#This Row],[Delivery_Date]],"yyyy")</f>
        <v>2025</v>
      </c>
      <c r="AM989" t="str">
        <f>TEXT(Agricultural_Export_Analysis_Cleaned_Dataset[[#This Row],[Delivery_Date]],"mmm")</f>
        <v>Aug</v>
      </c>
      <c r="AN989" t="str">
        <f>TEXT(Agricultural_Export_Analysis_Cleaned_Dataset[[#This Row],[Delivery_Date]],"ddd")</f>
        <v>Fri</v>
      </c>
      <c r="AO989">
        <f>Agricultural_Export_Analysis_Cleaned_Dataset[[#This Row],[Delivery_Date]]-Agricultural_Export_Analysis_Cleaned_Dataset[[#This Row],[Ship_Date]]</f>
        <v>26</v>
      </c>
      <c r="AP989">
        <f>Agricultural_Export_Analysis_Cleaned_Dataset[[#This Row],[Ship_Date]]-Agricultural_Export_Analysis_Cleaned_Dataset[[#This Row],[Order_Date]]</f>
        <v>7</v>
      </c>
      <c r="AQ989" s="4" t="str">
        <f>TEXT(Agricultural_Export_Analysis_Cleaned_Dataset[[#This Row],[Order_Date]],"mmm yyyy")</f>
        <v>Jul 2025</v>
      </c>
    </row>
    <row r="990" spans="1:43" x14ac:dyDescent="0.3">
      <c r="A990" t="s">
        <v>2045</v>
      </c>
      <c r="B990" t="s">
        <v>2046</v>
      </c>
      <c r="C990" s="2">
        <v>45404</v>
      </c>
      <c r="D990" s="2">
        <v>45412</v>
      </c>
      <c r="E990" s="2">
        <v>45422</v>
      </c>
      <c r="F990" t="s">
        <v>35</v>
      </c>
      <c r="G990" t="s">
        <v>8932</v>
      </c>
      <c r="H990" t="s">
        <v>51</v>
      </c>
      <c r="I990" t="s">
        <v>91</v>
      </c>
      <c r="J990" t="s">
        <v>63</v>
      </c>
      <c r="K990" s="7">
        <v>0</v>
      </c>
      <c r="L990" t="s">
        <v>80</v>
      </c>
      <c r="M990" t="s">
        <v>33</v>
      </c>
      <c r="N990" t="s">
        <v>34</v>
      </c>
      <c r="O990">
        <v>1253</v>
      </c>
      <c r="P990" s="6">
        <v>486.38</v>
      </c>
      <c r="Q990" s="6">
        <v>609434.14</v>
      </c>
      <c r="R990" s="5">
        <v>0.1</v>
      </c>
      <c r="S990" s="6">
        <v>548490.72600000002</v>
      </c>
      <c r="T990" s="6">
        <v>3083.94</v>
      </c>
      <c r="U990" s="6">
        <v>361089.81</v>
      </c>
      <c r="V990" s="6">
        <v>1023.18</v>
      </c>
      <c r="W990" s="6">
        <v>59552.35</v>
      </c>
      <c r="X990" s="6">
        <v>123741.446</v>
      </c>
      <c r="Y990" s="5">
        <v>0.225603533723194</v>
      </c>
      <c r="Z990" t="s">
        <v>81</v>
      </c>
      <c r="AA990" t="s">
        <v>165</v>
      </c>
      <c r="AB990" t="s">
        <v>42</v>
      </c>
      <c r="AC990" t="s">
        <v>43</v>
      </c>
      <c r="AD990" t="s">
        <v>84</v>
      </c>
      <c r="AE990" t="s">
        <v>58</v>
      </c>
      <c r="AF990" t="str">
        <f>TEXT(Agricultural_Export_Analysis_Cleaned_Dataset[[#This Row],[Order_Date]],"mmm")</f>
        <v>Apr</v>
      </c>
      <c r="AG990" t="str">
        <f>TEXT(Agricultural_Export_Analysis_Cleaned_Dataset[[#This Row],[Order_Date]],"yyyy")</f>
        <v>2024</v>
      </c>
      <c r="AH990" t="str">
        <f>TEXT(Agricultural_Export_Analysis_Cleaned_Dataset[[#This Row],[Order_Date]],"ddd")</f>
        <v>Mon</v>
      </c>
      <c r="AI990" t="str">
        <f>TEXT(Agricultural_Export_Analysis_Cleaned_Dataset[[#This Row],[Ship_Date]],"yyyy")</f>
        <v>2024</v>
      </c>
      <c r="AJ990" t="str">
        <f>TEXT(Agricultural_Export_Analysis_Cleaned_Dataset[[#This Row],[Ship_Date]],"mmm")</f>
        <v>Apr</v>
      </c>
      <c r="AK990" t="str">
        <f>TEXT(Agricultural_Export_Analysis_Cleaned_Dataset[[#This Row],[Ship_Date]],"ddd")</f>
        <v>Tue</v>
      </c>
      <c r="AL990" t="str">
        <f>TEXT(Agricultural_Export_Analysis_Cleaned_Dataset[[#This Row],[Delivery_Date]],"yyyy")</f>
        <v>2024</v>
      </c>
      <c r="AM990" t="str">
        <f>TEXT(Agricultural_Export_Analysis_Cleaned_Dataset[[#This Row],[Delivery_Date]],"mmm")</f>
        <v>May</v>
      </c>
      <c r="AN990" t="str">
        <f>TEXT(Agricultural_Export_Analysis_Cleaned_Dataset[[#This Row],[Delivery_Date]],"ddd")</f>
        <v>Fri</v>
      </c>
      <c r="AO990">
        <f>Agricultural_Export_Analysis_Cleaned_Dataset[[#This Row],[Delivery_Date]]-Agricultural_Export_Analysis_Cleaned_Dataset[[#This Row],[Ship_Date]]</f>
        <v>10</v>
      </c>
      <c r="AP990">
        <f>Agricultural_Export_Analysis_Cleaned_Dataset[[#This Row],[Ship_Date]]-Agricultural_Export_Analysis_Cleaned_Dataset[[#This Row],[Order_Date]]</f>
        <v>8</v>
      </c>
      <c r="AQ990" s="4" t="str">
        <f>TEXT(Agricultural_Export_Analysis_Cleaned_Dataset[[#This Row],[Order_Date]],"mmm yyyy")</f>
        <v>Apr 2024</v>
      </c>
    </row>
    <row r="991" spans="1:43" x14ac:dyDescent="0.3">
      <c r="A991" t="s">
        <v>2047</v>
      </c>
      <c r="B991" t="s">
        <v>2048</v>
      </c>
      <c r="C991" s="2">
        <v>45558</v>
      </c>
      <c r="D991" s="2">
        <v>45568</v>
      </c>
      <c r="E991" s="2">
        <v>45589</v>
      </c>
      <c r="F991" t="s">
        <v>35</v>
      </c>
      <c r="G991" t="s">
        <v>8934</v>
      </c>
      <c r="H991" t="s">
        <v>37</v>
      </c>
      <c r="I991" t="s">
        <v>97</v>
      </c>
      <c r="J991" t="s">
        <v>53</v>
      </c>
      <c r="K991" s="7">
        <v>10</v>
      </c>
      <c r="L991" t="s">
        <v>32</v>
      </c>
      <c r="M991" t="s">
        <v>107</v>
      </c>
      <c r="N991" t="s">
        <v>108</v>
      </c>
      <c r="O991">
        <v>93</v>
      </c>
      <c r="P991" s="6">
        <v>193.14</v>
      </c>
      <c r="Q991" s="6">
        <v>17962.02</v>
      </c>
      <c r="R991" s="5">
        <v>0.1</v>
      </c>
      <c r="S991" s="6">
        <v>16165.817999999999</v>
      </c>
      <c r="T991" s="6">
        <v>2138.31</v>
      </c>
      <c r="U991" s="6">
        <v>8000.4</v>
      </c>
      <c r="V991" s="6">
        <v>610.83000000000004</v>
      </c>
      <c r="W991" s="6">
        <v>1421.18</v>
      </c>
      <c r="X991" s="6">
        <v>3995.098</v>
      </c>
      <c r="Y991" s="5">
        <v>0.24713243709659499</v>
      </c>
      <c r="Z991" t="s">
        <v>103</v>
      </c>
      <c r="AA991" t="s">
        <v>104</v>
      </c>
      <c r="AB991" t="s">
        <v>56</v>
      </c>
      <c r="AC991" t="s">
        <v>66</v>
      </c>
      <c r="AD991" t="s">
        <v>84</v>
      </c>
      <c r="AE991" t="s">
        <v>58</v>
      </c>
      <c r="AF991" t="str">
        <f>TEXT(Agricultural_Export_Analysis_Cleaned_Dataset[[#This Row],[Order_Date]],"mmm")</f>
        <v>Sep</v>
      </c>
      <c r="AG991" t="str">
        <f>TEXT(Agricultural_Export_Analysis_Cleaned_Dataset[[#This Row],[Order_Date]],"yyyy")</f>
        <v>2024</v>
      </c>
      <c r="AH991" t="str">
        <f>TEXT(Agricultural_Export_Analysis_Cleaned_Dataset[[#This Row],[Order_Date]],"ddd")</f>
        <v>Mon</v>
      </c>
      <c r="AI991" t="str">
        <f>TEXT(Agricultural_Export_Analysis_Cleaned_Dataset[[#This Row],[Ship_Date]],"yyyy")</f>
        <v>2024</v>
      </c>
      <c r="AJ991" t="str">
        <f>TEXT(Agricultural_Export_Analysis_Cleaned_Dataset[[#This Row],[Ship_Date]],"mmm")</f>
        <v>Oct</v>
      </c>
      <c r="AK991" t="str">
        <f>TEXT(Agricultural_Export_Analysis_Cleaned_Dataset[[#This Row],[Ship_Date]],"ddd")</f>
        <v>Thu</v>
      </c>
      <c r="AL991" t="str">
        <f>TEXT(Agricultural_Export_Analysis_Cleaned_Dataset[[#This Row],[Delivery_Date]],"yyyy")</f>
        <v>2024</v>
      </c>
      <c r="AM991" t="str">
        <f>TEXT(Agricultural_Export_Analysis_Cleaned_Dataset[[#This Row],[Delivery_Date]],"mmm")</f>
        <v>Oct</v>
      </c>
      <c r="AN991" t="str">
        <f>TEXT(Agricultural_Export_Analysis_Cleaned_Dataset[[#This Row],[Delivery_Date]],"ddd")</f>
        <v>Thu</v>
      </c>
      <c r="AO991">
        <f>Agricultural_Export_Analysis_Cleaned_Dataset[[#This Row],[Delivery_Date]]-Agricultural_Export_Analysis_Cleaned_Dataset[[#This Row],[Ship_Date]]</f>
        <v>21</v>
      </c>
      <c r="AP991">
        <f>Agricultural_Export_Analysis_Cleaned_Dataset[[#This Row],[Ship_Date]]-Agricultural_Export_Analysis_Cleaned_Dataset[[#This Row],[Order_Date]]</f>
        <v>10</v>
      </c>
      <c r="AQ991" s="4" t="str">
        <f>TEXT(Agricultural_Export_Analysis_Cleaned_Dataset[[#This Row],[Order_Date]],"mmm yyyy")</f>
        <v>Sep 2024</v>
      </c>
    </row>
    <row r="992" spans="1:43" x14ac:dyDescent="0.3">
      <c r="A992" t="s">
        <v>2049</v>
      </c>
      <c r="B992" t="s">
        <v>2050</v>
      </c>
      <c r="C992" s="2">
        <v>45313</v>
      </c>
      <c r="D992" s="2">
        <v>45316</v>
      </c>
      <c r="E992" s="2">
        <v>45332</v>
      </c>
      <c r="F992" t="s">
        <v>35</v>
      </c>
      <c r="G992" t="s">
        <v>203</v>
      </c>
      <c r="H992" t="s">
        <v>37</v>
      </c>
      <c r="I992" t="s">
        <v>38</v>
      </c>
      <c r="J992" t="s">
        <v>53</v>
      </c>
      <c r="K992" s="7">
        <v>0</v>
      </c>
      <c r="L992" t="s">
        <v>87</v>
      </c>
      <c r="M992" t="s">
        <v>130</v>
      </c>
      <c r="N992" t="s">
        <v>131</v>
      </c>
      <c r="O992">
        <v>1078</v>
      </c>
      <c r="P992" s="6">
        <v>423.5</v>
      </c>
      <c r="Q992" s="6">
        <v>456533</v>
      </c>
      <c r="R992" s="5">
        <v>0.15</v>
      </c>
      <c r="S992" s="6">
        <v>388053.05</v>
      </c>
      <c r="T992" s="6">
        <v>8911.6</v>
      </c>
      <c r="U992" s="6">
        <v>233830.05</v>
      </c>
      <c r="V992" s="6">
        <v>1058.72</v>
      </c>
      <c r="W992" s="6">
        <v>18275.830000000002</v>
      </c>
      <c r="X992" s="6">
        <v>125976.85</v>
      </c>
      <c r="Y992" s="5">
        <v>0.32463821634696599</v>
      </c>
      <c r="Z992" t="s">
        <v>40</v>
      </c>
      <c r="AA992" t="s">
        <v>64</v>
      </c>
      <c r="AB992" t="s">
        <v>42</v>
      </c>
      <c r="AC992" t="s">
        <v>43</v>
      </c>
      <c r="AD992" t="s">
        <v>84</v>
      </c>
      <c r="AE992" t="s">
        <v>67</v>
      </c>
      <c r="AF992" t="str">
        <f>TEXT(Agricultural_Export_Analysis_Cleaned_Dataset[[#This Row],[Order_Date]],"mmm")</f>
        <v>Jan</v>
      </c>
      <c r="AG992" t="str">
        <f>TEXT(Agricultural_Export_Analysis_Cleaned_Dataset[[#This Row],[Order_Date]],"yyyy")</f>
        <v>2024</v>
      </c>
      <c r="AH992" t="str">
        <f>TEXT(Agricultural_Export_Analysis_Cleaned_Dataset[[#This Row],[Order_Date]],"ddd")</f>
        <v>Mon</v>
      </c>
      <c r="AI992" t="str">
        <f>TEXT(Agricultural_Export_Analysis_Cleaned_Dataset[[#This Row],[Ship_Date]],"yyyy")</f>
        <v>2024</v>
      </c>
      <c r="AJ992" t="str">
        <f>TEXT(Agricultural_Export_Analysis_Cleaned_Dataset[[#This Row],[Ship_Date]],"mmm")</f>
        <v>Jan</v>
      </c>
      <c r="AK992" t="str">
        <f>TEXT(Agricultural_Export_Analysis_Cleaned_Dataset[[#This Row],[Ship_Date]],"ddd")</f>
        <v>Thu</v>
      </c>
      <c r="AL992" t="str">
        <f>TEXT(Agricultural_Export_Analysis_Cleaned_Dataset[[#This Row],[Delivery_Date]],"yyyy")</f>
        <v>2024</v>
      </c>
      <c r="AM992" t="str">
        <f>TEXT(Agricultural_Export_Analysis_Cleaned_Dataset[[#This Row],[Delivery_Date]],"mmm")</f>
        <v>Feb</v>
      </c>
      <c r="AN992" t="str">
        <f>TEXT(Agricultural_Export_Analysis_Cleaned_Dataset[[#This Row],[Delivery_Date]],"ddd")</f>
        <v>Sat</v>
      </c>
      <c r="AO992">
        <f>Agricultural_Export_Analysis_Cleaned_Dataset[[#This Row],[Delivery_Date]]-Agricultural_Export_Analysis_Cleaned_Dataset[[#This Row],[Ship_Date]]</f>
        <v>16</v>
      </c>
      <c r="AP992">
        <f>Agricultural_Export_Analysis_Cleaned_Dataset[[#This Row],[Ship_Date]]-Agricultural_Export_Analysis_Cleaned_Dataset[[#This Row],[Order_Date]]</f>
        <v>3</v>
      </c>
      <c r="AQ992" s="4" t="str">
        <f>TEXT(Agricultural_Export_Analysis_Cleaned_Dataset[[#This Row],[Order_Date]],"mmm yyyy")</f>
        <v>Jan 2024</v>
      </c>
    </row>
    <row r="993" spans="1:43" x14ac:dyDescent="0.3">
      <c r="A993" t="s">
        <v>2051</v>
      </c>
      <c r="B993" t="s">
        <v>2052</v>
      </c>
      <c r="C993" s="2">
        <v>45904</v>
      </c>
      <c r="D993" s="2">
        <v>45910</v>
      </c>
      <c r="E993" s="2">
        <v>45932</v>
      </c>
      <c r="F993" t="s">
        <v>35</v>
      </c>
      <c r="G993" t="s">
        <v>8932</v>
      </c>
      <c r="H993" t="s">
        <v>51</v>
      </c>
      <c r="I993" t="s">
        <v>118</v>
      </c>
      <c r="J993" t="s">
        <v>53</v>
      </c>
      <c r="K993" s="7">
        <v>10</v>
      </c>
      <c r="L993" t="s">
        <v>80</v>
      </c>
      <c r="M993" t="s">
        <v>130</v>
      </c>
      <c r="N993" t="s">
        <v>131</v>
      </c>
      <c r="O993">
        <v>1327</v>
      </c>
      <c r="P993" s="6">
        <v>356.96</v>
      </c>
      <c r="Q993" s="6">
        <v>473685.92</v>
      </c>
      <c r="R993" s="5">
        <v>0.05</v>
      </c>
      <c r="S993" s="6">
        <v>450001.62400000001</v>
      </c>
      <c r="T993" s="6">
        <v>9702.58</v>
      </c>
      <c r="U993" s="6">
        <v>256131.15</v>
      </c>
      <c r="V993" s="6">
        <v>706.69</v>
      </c>
      <c r="W993" s="6">
        <v>51643.47</v>
      </c>
      <c r="X993" s="6">
        <v>131817.734</v>
      </c>
      <c r="Y993" s="5">
        <v>0.29292724063591402</v>
      </c>
      <c r="Z993" t="s">
        <v>103</v>
      </c>
      <c r="AA993" t="s">
        <v>104</v>
      </c>
      <c r="AB993" t="s">
        <v>42</v>
      </c>
      <c r="AC993" t="s">
        <v>76</v>
      </c>
      <c r="AD993" t="s">
        <v>57</v>
      </c>
      <c r="AE993" t="s">
        <v>45</v>
      </c>
      <c r="AF993" t="str">
        <f>TEXT(Agricultural_Export_Analysis_Cleaned_Dataset[[#This Row],[Order_Date]],"mmm")</f>
        <v>Sep</v>
      </c>
      <c r="AG993" t="str">
        <f>TEXT(Agricultural_Export_Analysis_Cleaned_Dataset[[#This Row],[Order_Date]],"yyyy")</f>
        <v>2025</v>
      </c>
      <c r="AH993" t="str">
        <f>TEXT(Agricultural_Export_Analysis_Cleaned_Dataset[[#This Row],[Order_Date]],"ddd")</f>
        <v>Thu</v>
      </c>
      <c r="AI993" t="str">
        <f>TEXT(Agricultural_Export_Analysis_Cleaned_Dataset[[#This Row],[Ship_Date]],"yyyy")</f>
        <v>2025</v>
      </c>
      <c r="AJ993" t="str">
        <f>TEXT(Agricultural_Export_Analysis_Cleaned_Dataset[[#This Row],[Ship_Date]],"mmm")</f>
        <v>Sep</v>
      </c>
      <c r="AK993" t="str">
        <f>TEXT(Agricultural_Export_Analysis_Cleaned_Dataset[[#This Row],[Ship_Date]],"ddd")</f>
        <v>Wed</v>
      </c>
      <c r="AL993" t="str">
        <f>TEXT(Agricultural_Export_Analysis_Cleaned_Dataset[[#This Row],[Delivery_Date]],"yyyy")</f>
        <v>2025</v>
      </c>
      <c r="AM993" t="str">
        <f>TEXT(Agricultural_Export_Analysis_Cleaned_Dataset[[#This Row],[Delivery_Date]],"mmm")</f>
        <v>Oct</v>
      </c>
      <c r="AN993" t="str">
        <f>TEXT(Agricultural_Export_Analysis_Cleaned_Dataset[[#This Row],[Delivery_Date]],"ddd")</f>
        <v>Thu</v>
      </c>
      <c r="AO993">
        <f>Agricultural_Export_Analysis_Cleaned_Dataset[[#This Row],[Delivery_Date]]-Agricultural_Export_Analysis_Cleaned_Dataset[[#This Row],[Ship_Date]]</f>
        <v>22</v>
      </c>
      <c r="AP993">
        <f>Agricultural_Export_Analysis_Cleaned_Dataset[[#This Row],[Ship_Date]]-Agricultural_Export_Analysis_Cleaned_Dataset[[#This Row],[Order_Date]]</f>
        <v>6</v>
      </c>
      <c r="AQ993" s="4" t="str">
        <f>TEXT(Agricultural_Export_Analysis_Cleaned_Dataset[[#This Row],[Order_Date]],"mmm yyyy")</f>
        <v>Sep 2025</v>
      </c>
    </row>
    <row r="994" spans="1:43" x14ac:dyDescent="0.3">
      <c r="A994" t="s">
        <v>2053</v>
      </c>
      <c r="B994" t="s">
        <v>2054</v>
      </c>
      <c r="C994" s="2">
        <v>45961</v>
      </c>
      <c r="D994" s="2">
        <v>45967</v>
      </c>
      <c r="E994" s="2">
        <v>45976</v>
      </c>
      <c r="F994" t="s">
        <v>35</v>
      </c>
      <c r="G994" t="s">
        <v>50</v>
      </c>
      <c r="H994" t="s">
        <v>51</v>
      </c>
      <c r="I994" t="s">
        <v>118</v>
      </c>
      <c r="J994" t="s">
        <v>63</v>
      </c>
      <c r="K994" s="7">
        <v>0</v>
      </c>
      <c r="L994" t="s">
        <v>32</v>
      </c>
      <c r="M994" t="s">
        <v>107</v>
      </c>
      <c r="N994" t="s">
        <v>108</v>
      </c>
      <c r="O994">
        <v>85</v>
      </c>
      <c r="P994" s="6">
        <v>220.81</v>
      </c>
      <c r="Q994" s="6">
        <v>18768.849999999999</v>
      </c>
      <c r="R994" s="5">
        <v>0.15</v>
      </c>
      <c r="S994" s="6">
        <v>15953.522499999999</v>
      </c>
      <c r="T994" s="6">
        <v>1713.87</v>
      </c>
      <c r="U994" s="6">
        <v>8850.7999999999993</v>
      </c>
      <c r="V994" s="6">
        <v>2447.61</v>
      </c>
      <c r="W994" s="6">
        <v>532.55999999999995</v>
      </c>
      <c r="X994" s="6">
        <v>2408.6824999999999</v>
      </c>
      <c r="Y994" s="5">
        <v>0.150981233141458</v>
      </c>
      <c r="Z994" t="s">
        <v>54</v>
      </c>
      <c r="AA994" t="s">
        <v>75</v>
      </c>
      <c r="AB994" t="s">
        <v>65</v>
      </c>
      <c r="AC994" t="s">
        <v>76</v>
      </c>
      <c r="AD994" t="s">
        <v>93</v>
      </c>
      <c r="AE994" t="s">
        <v>67</v>
      </c>
      <c r="AF994" t="str">
        <f>TEXT(Agricultural_Export_Analysis_Cleaned_Dataset[[#This Row],[Order_Date]],"mmm")</f>
        <v>Oct</v>
      </c>
      <c r="AG994" t="str">
        <f>TEXT(Agricultural_Export_Analysis_Cleaned_Dataset[[#This Row],[Order_Date]],"yyyy")</f>
        <v>2025</v>
      </c>
      <c r="AH994" t="str">
        <f>TEXT(Agricultural_Export_Analysis_Cleaned_Dataset[[#This Row],[Order_Date]],"ddd")</f>
        <v>Fri</v>
      </c>
      <c r="AI994" t="str">
        <f>TEXT(Agricultural_Export_Analysis_Cleaned_Dataset[[#This Row],[Ship_Date]],"yyyy")</f>
        <v>2025</v>
      </c>
      <c r="AJ994" t="str">
        <f>TEXT(Agricultural_Export_Analysis_Cleaned_Dataset[[#This Row],[Ship_Date]],"mmm")</f>
        <v>Nov</v>
      </c>
      <c r="AK994" t="str">
        <f>TEXT(Agricultural_Export_Analysis_Cleaned_Dataset[[#This Row],[Ship_Date]],"ddd")</f>
        <v>Thu</v>
      </c>
      <c r="AL994" t="str">
        <f>TEXT(Agricultural_Export_Analysis_Cleaned_Dataset[[#This Row],[Delivery_Date]],"yyyy")</f>
        <v>2025</v>
      </c>
      <c r="AM994" t="str">
        <f>TEXT(Agricultural_Export_Analysis_Cleaned_Dataset[[#This Row],[Delivery_Date]],"mmm")</f>
        <v>Nov</v>
      </c>
      <c r="AN994" t="str">
        <f>TEXT(Agricultural_Export_Analysis_Cleaned_Dataset[[#This Row],[Delivery_Date]],"ddd")</f>
        <v>Sat</v>
      </c>
      <c r="AO994">
        <f>Agricultural_Export_Analysis_Cleaned_Dataset[[#This Row],[Delivery_Date]]-Agricultural_Export_Analysis_Cleaned_Dataset[[#This Row],[Ship_Date]]</f>
        <v>9</v>
      </c>
      <c r="AP994">
        <f>Agricultural_Export_Analysis_Cleaned_Dataset[[#This Row],[Ship_Date]]-Agricultural_Export_Analysis_Cleaned_Dataset[[#This Row],[Order_Date]]</f>
        <v>6</v>
      </c>
      <c r="AQ994" s="4" t="str">
        <f>TEXT(Agricultural_Export_Analysis_Cleaned_Dataset[[#This Row],[Order_Date]],"mmm yyyy")</f>
        <v>Oct 2025</v>
      </c>
    </row>
    <row r="995" spans="1:43" x14ac:dyDescent="0.3">
      <c r="A995" t="s">
        <v>2055</v>
      </c>
      <c r="B995" t="s">
        <v>2056</v>
      </c>
      <c r="C995" s="2">
        <v>45953</v>
      </c>
      <c r="D995" s="2">
        <v>45960</v>
      </c>
      <c r="E995" s="2">
        <v>45984</v>
      </c>
      <c r="F995" t="s">
        <v>35</v>
      </c>
      <c r="G995" t="s">
        <v>8934</v>
      </c>
      <c r="H995" t="s">
        <v>51</v>
      </c>
      <c r="I995" t="s">
        <v>118</v>
      </c>
      <c r="J995" t="s">
        <v>39</v>
      </c>
      <c r="K995" s="7">
        <v>0</v>
      </c>
      <c r="L995" t="s">
        <v>80</v>
      </c>
      <c r="M995" t="s">
        <v>71</v>
      </c>
      <c r="N995" t="s">
        <v>72</v>
      </c>
      <c r="O995">
        <v>1601</v>
      </c>
      <c r="P995" s="6">
        <v>339.12</v>
      </c>
      <c r="Q995" s="6">
        <v>542931.12</v>
      </c>
      <c r="R995" s="5">
        <v>0.15</v>
      </c>
      <c r="S995" s="6">
        <v>461491.45199999999</v>
      </c>
      <c r="T995" s="6">
        <v>4043.27</v>
      </c>
      <c r="U995" s="6">
        <v>239872.83</v>
      </c>
      <c r="V995" s="6">
        <v>2038.29</v>
      </c>
      <c r="W995" s="6">
        <v>46719.73</v>
      </c>
      <c r="X995" s="6">
        <v>168817.33199999999</v>
      </c>
      <c r="Y995" s="5">
        <v>0.36580814502280301</v>
      </c>
      <c r="Z995" t="s">
        <v>54</v>
      </c>
      <c r="AA995" t="s">
        <v>75</v>
      </c>
      <c r="AB995" t="s">
        <v>56</v>
      </c>
      <c r="AC995" t="s">
        <v>43</v>
      </c>
      <c r="AD995" t="s">
        <v>57</v>
      </c>
      <c r="AE995" t="s">
        <v>45</v>
      </c>
      <c r="AF995" t="str">
        <f>TEXT(Agricultural_Export_Analysis_Cleaned_Dataset[[#This Row],[Order_Date]],"mmm")</f>
        <v>Oct</v>
      </c>
      <c r="AG995" t="str">
        <f>TEXT(Agricultural_Export_Analysis_Cleaned_Dataset[[#This Row],[Order_Date]],"yyyy")</f>
        <v>2025</v>
      </c>
      <c r="AH995" t="str">
        <f>TEXT(Agricultural_Export_Analysis_Cleaned_Dataset[[#This Row],[Order_Date]],"ddd")</f>
        <v>Thu</v>
      </c>
      <c r="AI995" t="str">
        <f>TEXT(Agricultural_Export_Analysis_Cleaned_Dataset[[#This Row],[Ship_Date]],"yyyy")</f>
        <v>2025</v>
      </c>
      <c r="AJ995" t="str">
        <f>TEXT(Agricultural_Export_Analysis_Cleaned_Dataset[[#This Row],[Ship_Date]],"mmm")</f>
        <v>Oct</v>
      </c>
      <c r="AK995" t="str">
        <f>TEXT(Agricultural_Export_Analysis_Cleaned_Dataset[[#This Row],[Ship_Date]],"ddd")</f>
        <v>Thu</v>
      </c>
      <c r="AL995" t="str">
        <f>TEXT(Agricultural_Export_Analysis_Cleaned_Dataset[[#This Row],[Delivery_Date]],"yyyy")</f>
        <v>2025</v>
      </c>
      <c r="AM995" t="str">
        <f>TEXT(Agricultural_Export_Analysis_Cleaned_Dataset[[#This Row],[Delivery_Date]],"mmm")</f>
        <v>Nov</v>
      </c>
      <c r="AN995" t="str">
        <f>TEXT(Agricultural_Export_Analysis_Cleaned_Dataset[[#This Row],[Delivery_Date]],"ddd")</f>
        <v>Sun</v>
      </c>
      <c r="AO995">
        <f>Agricultural_Export_Analysis_Cleaned_Dataset[[#This Row],[Delivery_Date]]-Agricultural_Export_Analysis_Cleaned_Dataset[[#This Row],[Ship_Date]]</f>
        <v>24</v>
      </c>
      <c r="AP995">
        <f>Agricultural_Export_Analysis_Cleaned_Dataset[[#This Row],[Ship_Date]]-Agricultural_Export_Analysis_Cleaned_Dataset[[#This Row],[Order_Date]]</f>
        <v>7</v>
      </c>
      <c r="AQ995" s="4" t="str">
        <f>TEXT(Agricultural_Export_Analysis_Cleaned_Dataset[[#This Row],[Order_Date]],"mmm yyyy")</f>
        <v>Oct 2025</v>
      </c>
    </row>
    <row r="996" spans="1:43" x14ac:dyDescent="0.3">
      <c r="A996" t="s">
        <v>2057</v>
      </c>
      <c r="B996" t="s">
        <v>2058</v>
      </c>
      <c r="C996" s="2">
        <v>45333</v>
      </c>
      <c r="D996" s="2">
        <v>45334</v>
      </c>
      <c r="E996" s="2">
        <v>45361</v>
      </c>
      <c r="F996" t="s">
        <v>35</v>
      </c>
      <c r="G996" t="s">
        <v>132</v>
      </c>
      <c r="H996" t="s">
        <v>37</v>
      </c>
      <c r="I996" t="s">
        <v>52</v>
      </c>
      <c r="J996" t="s">
        <v>63</v>
      </c>
      <c r="K996" s="7">
        <v>4</v>
      </c>
      <c r="L996" t="s">
        <v>80</v>
      </c>
      <c r="M996" t="s">
        <v>48</v>
      </c>
      <c r="N996" t="s">
        <v>49</v>
      </c>
      <c r="O996">
        <v>105</v>
      </c>
      <c r="P996" s="6">
        <v>330.23</v>
      </c>
      <c r="Q996" s="6">
        <v>34674.15</v>
      </c>
      <c r="R996" s="5">
        <v>0.1</v>
      </c>
      <c r="S996" s="6">
        <v>31206.735000000001</v>
      </c>
      <c r="T996" s="6">
        <v>3469.06</v>
      </c>
      <c r="U996" s="6">
        <v>14952.05</v>
      </c>
      <c r="V996" s="6">
        <v>410.21</v>
      </c>
      <c r="W996" s="6">
        <v>2667.24</v>
      </c>
      <c r="X996" s="6">
        <v>9708.1749999999993</v>
      </c>
      <c r="Y996" s="5">
        <v>0.311092301068984</v>
      </c>
      <c r="Z996" t="s">
        <v>40</v>
      </c>
      <c r="AA996" t="s">
        <v>147</v>
      </c>
      <c r="AB996" t="s">
        <v>42</v>
      </c>
      <c r="AC996" t="s">
        <v>76</v>
      </c>
      <c r="AD996" t="s">
        <v>98</v>
      </c>
      <c r="AE996" t="s">
        <v>58</v>
      </c>
      <c r="AF996" t="str">
        <f>TEXT(Agricultural_Export_Analysis_Cleaned_Dataset[[#This Row],[Order_Date]],"mmm")</f>
        <v>Feb</v>
      </c>
      <c r="AG996" t="str">
        <f>TEXT(Agricultural_Export_Analysis_Cleaned_Dataset[[#This Row],[Order_Date]],"yyyy")</f>
        <v>2024</v>
      </c>
      <c r="AH996" t="str">
        <f>TEXT(Agricultural_Export_Analysis_Cleaned_Dataset[[#This Row],[Order_Date]],"ddd")</f>
        <v>Sun</v>
      </c>
      <c r="AI996" t="str">
        <f>TEXT(Agricultural_Export_Analysis_Cleaned_Dataset[[#This Row],[Ship_Date]],"yyyy")</f>
        <v>2024</v>
      </c>
      <c r="AJ996" t="str">
        <f>TEXT(Agricultural_Export_Analysis_Cleaned_Dataset[[#This Row],[Ship_Date]],"mmm")</f>
        <v>Feb</v>
      </c>
      <c r="AK996" t="str">
        <f>TEXT(Agricultural_Export_Analysis_Cleaned_Dataset[[#This Row],[Ship_Date]],"ddd")</f>
        <v>Mon</v>
      </c>
      <c r="AL996" t="str">
        <f>TEXT(Agricultural_Export_Analysis_Cleaned_Dataset[[#This Row],[Delivery_Date]],"yyyy")</f>
        <v>2024</v>
      </c>
      <c r="AM996" t="str">
        <f>TEXT(Agricultural_Export_Analysis_Cleaned_Dataset[[#This Row],[Delivery_Date]],"mmm")</f>
        <v>Mar</v>
      </c>
      <c r="AN996" t="str">
        <f>TEXT(Agricultural_Export_Analysis_Cleaned_Dataset[[#This Row],[Delivery_Date]],"ddd")</f>
        <v>Sun</v>
      </c>
      <c r="AO996">
        <f>Agricultural_Export_Analysis_Cleaned_Dataset[[#This Row],[Delivery_Date]]-Agricultural_Export_Analysis_Cleaned_Dataset[[#This Row],[Ship_Date]]</f>
        <v>27</v>
      </c>
      <c r="AP996">
        <f>Agricultural_Export_Analysis_Cleaned_Dataset[[#This Row],[Ship_Date]]-Agricultural_Export_Analysis_Cleaned_Dataset[[#This Row],[Order_Date]]</f>
        <v>1</v>
      </c>
      <c r="AQ996" s="4" t="str">
        <f>TEXT(Agricultural_Export_Analysis_Cleaned_Dataset[[#This Row],[Order_Date]],"mmm yyyy")</f>
        <v>Feb 2024</v>
      </c>
    </row>
    <row r="997" spans="1:43" x14ac:dyDescent="0.3">
      <c r="A997" t="s">
        <v>2059</v>
      </c>
      <c r="B997" t="s">
        <v>907</v>
      </c>
      <c r="C997" s="2">
        <v>45840</v>
      </c>
      <c r="D997" s="2">
        <v>45848</v>
      </c>
      <c r="E997" s="2">
        <v>45872</v>
      </c>
      <c r="F997" t="s">
        <v>35</v>
      </c>
      <c r="G997" t="s">
        <v>96</v>
      </c>
      <c r="H997" t="s">
        <v>37</v>
      </c>
      <c r="I997" t="s">
        <v>38</v>
      </c>
      <c r="J997" t="s">
        <v>53</v>
      </c>
      <c r="K997" s="7">
        <v>10</v>
      </c>
      <c r="L997" t="s">
        <v>32</v>
      </c>
      <c r="M997" t="s">
        <v>33</v>
      </c>
      <c r="N997" t="s">
        <v>34</v>
      </c>
      <c r="O997">
        <v>812</v>
      </c>
      <c r="P997" s="6">
        <v>379.61</v>
      </c>
      <c r="Q997" s="6">
        <v>308243.32</v>
      </c>
      <c r="R997" s="5">
        <v>0</v>
      </c>
      <c r="S997" s="6">
        <v>308243.32</v>
      </c>
      <c r="T997" s="6">
        <v>8305.73</v>
      </c>
      <c r="U997" s="6">
        <v>204478.95</v>
      </c>
      <c r="V997" s="6">
        <v>2622.22</v>
      </c>
      <c r="W997" s="6">
        <v>22916.04</v>
      </c>
      <c r="X997" s="6">
        <v>69920.38</v>
      </c>
      <c r="Y997" s="5">
        <v>0.226835021112542</v>
      </c>
      <c r="Z997" t="s">
        <v>103</v>
      </c>
      <c r="AA997" t="s">
        <v>119</v>
      </c>
      <c r="AB997" t="s">
        <v>56</v>
      </c>
      <c r="AC997" t="s">
        <v>43</v>
      </c>
      <c r="AD997" t="s">
        <v>93</v>
      </c>
      <c r="AE997" t="s">
        <v>58</v>
      </c>
      <c r="AF997" t="str">
        <f>TEXT(Agricultural_Export_Analysis_Cleaned_Dataset[[#This Row],[Order_Date]],"mmm")</f>
        <v>Jul</v>
      </c>
      <c r="AG997" t="str">
        <f>TEXT(Agricultural_Export_Analysis_Cleaned_Dataset[[#This Row],[Order_Date]],"yyyy")</f>
        <v>2025</v>
      </c>
      <c r="AH997" t="str">
        <f>TEXT(Agricultural_Export_Analysis_Cleaned_Dataset[[#This Row],[Order_Date]],"ddd")</f>
        <v>Wed</v>
      </c>
      <c r="AI997" t="str">
        <f>TEXT(Agricultural_Export_Analysis_Cleaned_Dataset[[#This Row],[Ship_Date]],"yyyy")</f>
        <v>2025</v>
      </c>
      <c r="AJ997" t="str">
        <f>TEXT(Agricultural_Export_Analysis_Cleaned_Dataset[[#This Row],[Ship_Date]],"mmm")</f>
        <v>Jul</v>
      </c>
      <c r="AK997" t="str">
        <f>TEXT(Agricultural_Export_Analysis_Cleaned_Dataset[[#This Row],[Ship_Date]],"ddd")</f>
        <v>Thu</v>
      </c>
      <c r="AL997" t="str">
        <f>TEXT(Agricultural_Export_Analysis_Cleaned_Dataset[[#This Row],[Delivery_Date]],"yyyy")</f>
        <v>2025</v>
      </c>
      <c r="AM997" t="str">
        <f>TEXT(Agricultural_Export_Analysis_Cleaned_Dataset[[#This Row],[Delivery_Date]],"mmm")</f>
        <v>Aug</v>
      </c>
      <c r="AN997" t="str">
        <f>TEXT(Agricultural_Export_Analysis_Cleaned_Dataset[[#This Row],[Delivery_Date]],"ddd")</f>
        <v>Sun</v>
      </c>
      <c r="AO997">
        <f>Agricultural_Export_Analysis_Cleaned_Dataset[[#This Row],[Delivery_Date]]-Agricultural_Export_Analysis_Cleaned_Dataset[[#This Row],[Ship_Date]]</f>
        <v>24</v>
      </c>
      <c r="AP997">
        <f>Agricultural_Export_Analysis_Cleaned_Dataset[[#This Row],[Ship_Date]]-Agricultural_Export_Analysis_Cleaned_Dataset[[#This Row],[Order_Date]]</f>
        <v>8</v>
      </c>
      <c r="AQ997" s="4" t="str">
        <f>TEXT(Agricultural_Export_Analysis_Cleaned_Dataset[[#This Row],[Order_Date]],"mmm yyyy")</f>
        <v>Jul 2025</v>
      </c>
    </row>
    <row r="998" spans="1:43" x14ac:dyDescent="0.3">
      <c r="A998" t="s">
        <v>2060</v>
      </c>
      <c r="B998" t="s">
        <v>2061</v>
      </c>
      <c r="C998" s="2">
        <v>45875</v>
      </c>
      <c r="D998" s="2">
        <v>45884</v>
      </c>
      <c r="E998" s="2">
        <v>45918</v>
      </c>
      <c r="F998" t="s">
        <v>35</v>
      </c>
      <c r="G998" t="s">
        <v>36</v>
      </c>
      <c r="H998" t="s">
        <v>51</v>
      </c>
      <c r="I998" t="s">
        <v>38</v>
      </c>
      <c r="J998" t="s">
        <v>53</v>
      </c>
      <c r="K998" s="7">
        <v>15</v>
      </c>
      <c r="L998" t="s">
        <v>70</v>
      </c>
      <c r="M998" t="s">
        <v>159</v>
      </c>
      <c r="N998" t="s">
        <v>160</v>
      </c>
      <c r="O998">
        <v>683</v>
      </c>
      <c r="P998" s="6">
        <v>494.63</v>
      </c>
      <c r="Q998" s="6">
        <v>337832.29</v>
      </c>
      <c r="R998" s="5">
        <v>0.05</v>
      </c>
      <c r="S998" s="6">
        <v>320940.67550000001</v>
      </c>
      <c r="T998" s="6">
        <v>11047.123100000001</v>
      </c>
      <c r="U998" s="6">
        <v>225028.04</v>
      </c>
      <c r="V998" s="6">
        <v>223.48</v>
      </c>
      <c r="W998" s="6">
        <v>18879.89</v>
      </c>
      <c r="X998" s="6">
        <v>65762.142399999997</v>
      </c>
      <c r="Y998" s="5">
        <v>0.204904355868746</v>
      </c>
      <c r="Z998" t="s">
        <v>103</v>
      </c>
      <c r="AA998" t="s">
        <v>177</v>
      </c>
      <c r="AB998" t="s">
        <v>83</v>
      </c>
      <c r="AC998" t="s">
        <v>43</v>
      </c>
      <c r="AD998" t="s">
        <v>84</v>
      </c>
      <c r="AE998" t="s">
        <v>67</v>
      </c>
      <c r="AF998" t="str">
        <f>TEXT(Agricultural_Export_Analysis_Cleaned_Dataset[[#This Row],[Order_Date]],"mmm")</f>
        <v>Aug</v>
      </c>
      <c r="AG998" t="str">
        <f>TEXT(Agricultural_Export_Analysis_Cleaned_Dataset[[#This Row],[Order_Date]],"yyyy")</f>
        <v>2025</v>
      </c>
      <c r="AH998" t="str">
        <f>TEXT(Agricultural_Export_Analysis_Cleaned_Dataset[[#This Row],[Order_Date]],"ddd")</f>
        <v>Wed</v>
      </c>
      <c r="AI998" t="str">
        <f>TEXT(Agricultural_Export_Analysis_Cleaned_Dataset[[#This Row],[Ship_Date]],"yyyy")</f>
        <v>2025</v>
      </c>
      <c r="AJ998" t="str">
        <f>TEXT(Agricultural_Export_Analysis_Cleaned_Dataset[[#This Row],[Ship_Date]],"mmm")</f>
        <v>Aug</v>
      </c>
      <c r="AK998" t="str">
        <f>TEXT(Agricultural_Export_Analysis_Cleaned_Dataset[[#This Row],[Ship_Date]],"ddd")</f>
        <v>Fri</v>
      </c>
      <c r="AL998" t="str">
        <f>TEXT(Agricultural_Export_Analysis_Cleaned_Dataset[[#This Row],[Delivery_Date]],"yyyy")</f>
        <v>2025</v>
      </c>
      <c r="AM998" t="str">
        <f>TEXT(Agricultural_Export_Analysis_Cleaned_Dataset[[#This Row],[Delivery_Date]],"mmm")</f>
        <v>Sep</v>
      </c>
      <c r="AN998" t="str">
        <f>TEXT(Agricultural_Export_Analysis_Cleaned_Dataset[[#This Row],[Delivery_Date]],"ddd")</f>
        <v>Thu</v>
      </c>
      <c r="AO998">
        <f>Agricultural_Export_Analysis_Cleaned_Dataset[[#This Row],[Delivery_Date]]-Agricultural_Export_Analysis_Cleaned_Dataset[[#This Row],[Ship_Date]]</f>
        <v>34</v>
      </c>
      <c r="AP998">
        <f>Agricultural_Export_Analysis_Cleaned_Dataset[[#This Row],[Ship_Date]]-Agricultural_Export_Analysis_Cleaned_Dataset[[#This Row],[Order_Date]]</f>
        <v>9</v>
      </c>
      <c r="AQ998" s="4" t="str">
        <f>TEXT(Agricultural_Export_Analysis_Cleaned_Dataset[[#This Row],[Order_Date]],"mmm yyyy")</f>
        <v>Aug 2025</v>
      </c>
    </row>
    <row r="999" spans="1:43" x14ac:dyDescent="0.3">
      <c r="A999" t="s">
        <v>2062</v>
      </c>
      <c r="B999" t="s">
        <v>2063</v>
      </c>
      <c r="C999" s="2">
        <v>45406</v>
      </c>
      <c r="D999" s="2">
        <v>45416</v>
      </c>
      <c r="E999" s="2">
        <v>45443</v>
      </c>
      <c r="F999" t="s">
        <v>35</v>
      </c>
      <c r="G999" t="s">
        <v>132</v>
      </c>
      <c r="H999" t="s">
        <v>37</v>
      </c>
      <c r="I999" t="s">
        <v>97</v>
      </c>
      <c r="J999" t="s">
        <v>63</v>
      </c>
      <c r="K999" s="7">
        <v>0</v>
      </c>
      <c r="L999" t="s">
        <v>80</v>
      </c>
      <c r="M999" t="s">
        <v>159</v>
      </c>
      <c r="N999" t="s">
        <v>160</v>
      </c>
      <c r="O999">
        <v>1583</v>
      </c>
      <c r="P999" s="6">
        <v>169.18</v>
      </c>
      <c r="Q999" s="6">
        <v>267811.94</v>
      </c>
      <c r="R999" s="5">
        <v>0</v>
      </c>
      <c r="S999" s="6">
        <v>267811.94</v>
      </c>
      <c r="T999" s="6">
        <v>11001.2</v>
      </c>
      <c r="U999" s="6">
        <v>168383.54</v>
      </c>
      <c r="V999" s="6">
        <v>731.36</v>
      </c>
      <c r="W999" s="6">
        <v>22991.759999999998</v>
      </c>
      <c r="X999" s="6">
        <v>64704.08</v>
      </c>
      <c r="Y999" s="5">
        <v>0.24160267088913201</v>
      </c>
      <c r="Z999" t="s">
        <v>81</v>
      </c>
      <c r="AA999" t="s">
        <v>165</v>
      </c>
      <c r="AB999" t="s">
        <v>65</v>
      </c>
      <c r="AC999" t="s">
        <v>66</v>
      </c>
      <c r="AD999" t="s">
        <v>44</v>
      </c>
      <c r="AE999" t="s">
        <v>58</v>
      </c>
      <c r="AF999" t="str">
        <f>TEXT(Agricultural_Export_Analysis_Cleaned_Dataset[[#This Row],[Order_Date]],"mmm")</f>
        <v>Apr</v>
      </c>
      <c r="AG999" t="str">
        <f>TEXT(Agricultural_Export_Analysis_Cleaned_Dataset[[#This Row],[Order_Date]],"yyyy")</f>
        <v>2024</v>
      </c>
      <c r="AH999" t="str">
        <f>TEXT(Agricultural_Export_Analysis_Cleaned_Dataset[[#This Row],[Order_Date]],"ddd")</f>
        <v>Wed</v>
      </c>
      <c r="AI999" t="str">
        <f>TEXT(Agricultural_Export_Analysis_Cleaned_Dataset[[#This Row],[Ship_Date]],"yyyy")</f>
        <v>2024</v>
      </c>
      <c r="AJ999" t="str">
        <f>TEXT(Agricultural_Export_Analysis_Cleaned_Dataset[[#This Row],[Ship_Date]],"mmm")</f>
        <v>May</v>
      </c>
      <c r="AK999" t="str">
        <f>TEXT(Agricultural_Export_Analysis_Cleaned_Dataset[[#This Row],[Ship_Date]],"ddd")</f>
        <v>Sat</v>
      </c>
      <c r="AL999" t="str">
        <f>TEXT(Agricultural_Export_Analysis_Cleaned_Dataset[[#This Row],[Delivery_Date]],"yyyy")</f>
        <v>2024</v>
      </c>
      <c r="AM999" t="str">
        <f>TEXT(Agricultural_Export_Analysis_Cleaned_Dataset[[#This Row],[Delivery_Date]],"mmm")</f>
        <v>May</v>
      </c>
      <c r="AN999" t="str">
        <f>TEXT(Agricultural_Export_Analysis_Cleaned_Dataset[[#This Row],[Delivery_Date]],"ddd")</f>
        <v>Fri</v>
      </c>
      <c r="AO999">
        <f>Agricultural_Export_Analysis_Cleaned_Dataset[[#This Row],[Delivery_Date]]-Agricultural_Export_Analysis_Cleaned_Dataset[[#This Row],[Ship_Date]]</f>
        <v>27</v>
      </c>
      <c r="AP999">
        <f>Agricultural_Export_Analysis_Cleaned_Dataset[[#This Row],[Ship_Date]]-Agricultural_Export_Analysis_Cleaned_Dataset[[#This Row],[Order_Date]]</f>
        <v>10</v>
      </c>
      <c r="AQ999" s="4" t="str">
        <f>TEXT(Agricultural_Export_Analysis_Cleaned_Dataset[[#This Row],[Order_Date]],"mmm yyyy")</f>
        <v>Apr 2024</v>
      </c>
    </row>
    <row r="1000" spans="1:43" x14ac:dyDescent="0.3">
      <c r="A1000" t="s">
        <v>2064</v>
      </c>
      <c r="B1000" t="s">
        <v>2065</v>
      </c>
      <c r="C1000" s="2">
        <v>45815</v>
      </c>
      <c r="D1000" s="2">
        <v>45825</v>
      </c>
      <c r="E1000" s="2">
        <v>45832</v>
      </c>
      <c r="F1000" t="s">
        <v>35</v>
      </c>
      <c r="G1000" t="s">
        <v>8932</v>
      </c>
      <c r="H1000" t="s">
        <v>37</v>
      </c>
      <c r="I1000" t="s">
        <v>118</v>
      </c>
      <c r="J1000" t="s">
        <v>53</v>
      </c>
      <c r="K1000" s="7">
        <v>0</v>
      </c>
      <c r="L1000" t="s">
        <v>87</v>
      </c>
      <c r="M1000" t="s">
        <v>101</v>
      </c>
      <c r="N1000" t="s">
        <v>102</v>
      </c>
      <c r="O1000">
        <v>632</v>
      </c>
      <c r="P1000" s="6">
        <v>98.29</v>
      </c>
      <c r="Q1000" s="6">
        <v>62119.28</v>
      </c>
      <c r="R1000" s="5">
        <v>0.1</v>
      </c>
      <c r="S1000" s="6">
        <v>55907.351999999999</v>
      </c>
      <c r="T1000" s="6">
        <v>12039.65</v>
      </c>
      <c r="U1000" s="6">
        <v>34079.4</v>
      </c>
      <c r="V1000" s="6">
        <v>427.03</v>
      </c>
      <c r="W1000" s="6">
        <v>5214.7</v>
      </c>
      <c r="X1000" s="6">
        <v>4146.5720000000001</v>
      </c>
      <c r="Y1000" s="5">
        <v>7.4168635280740899E-2</v>
      </c>
      <c r="Z1000" t="s">
        <v>81</v>
      </c>
      <c r="AA1000" t="s">
        <v>150</v>
      </c>
      <c r="AB1000" t="s">
        <v>65</v>
      </c>
      <c r="AC1000" t="s">
        <v>43</v>
      </c>
      <c r="AD1000" t="s">
        <v>77</v>
      </c>
      <c r="AE1000" t="s">
        <v>45</v>
      </c>
      <c r="AF1000" t="str">
        <f>TEXT(Agricultural_Export_Analysis_Cleaned_Dataset[[#This Row],[Order_Date]],"mmm")</f>
        <v>Jun</v>
      </c>
      <c r="AG1000" t="str">
        <f>TEXT(Agricultural_Export_Analysis_Cleaned_Dataset[[#This Row],[Order_Date]],"yyyy")</f>
        <v>2025</v>
      </c>
      <c r="AH1000" t="str">
        <f>TEXT(Agricultural_Export_Analysis_Cleaned_Dataset[[#This Row],[Order_Date]],"ddd")</f>
        <v>Sat</v>
      </c>
      <c r="AI1000" t="str">
        <f>TEXT(Agricultural_Export_Analysis_Cleaned_Dataset[[#This Row],[Ship_Date]],"yyyy")</f>
        <v>2025</v>
      </c>
      <c r="AJ1000" t="str">
        <f>TEXT(Agricultural_Export_Analysis_Cleaned_Dataset[[#This Row],[Ship_Date]],"mmm")</f>
        <v>Jun</v>
      </c>
      <c r="AK1000" t="str">
        <f>TEXT(Agricultural_Export_Analysis_Cleaned_Dataset[[#This Row],[Ship_Date]],"ddd")</f>
        <v>Tue</v>
      </c>
      <c r="AL1000" t="str">
        <f>TEXT(Agricultural_Export_Analysis_Cleaned_Dataset[[#This Row],[Delivery_Date]],"yyyy")</f>
        <v>2025</v>
      </c>
      <c r="AM1000" t="str">
        <f>TEXT(Agricultural_Export_Analysis_Cleaned_Dataset[[#This Row],[Delivery_Date]],"mmm")</f>
        <v>Jun</v>
      </c>
      <c r="AN1000" t="str">
        <f>TEXT(Agricultural_Export_Analysis_Cleaned_Dataset[[#This Row],[Delivery_Date]],"ddd")</f>
        <v>Tue</v>
      </c>
      <c r="AO1000">
        <f>Agricultural_Export_Analysis_Cleaned_Dataset[[#This Row],[Delivery_Date]]-Agricultural_Export_Analysis_Cleaned_Dataset[[#This Row],[Ship_Date]]</f>
        <v>7</v>
      </c>
      <c r="AP1000">
        <f>Agricultural_Export_Analysis_Cleaned_Dataset[[#This Row],[Ship_Date]]-Agricultural_Export_Analysis_Cleaned_Dataset[[#This Row],[Order_Date]]</f>
        <v>10</v>
      </c>
      <c r="AQ1000" s="4" t="str">
        <f>TEXT(Agricultural_Export_Analysis_Cleaned_Dataset[[#This Row],[Order_Date]],"mmm yyyy")</f>
        <v>Jun 2025</v>
      </c>
    </row>
    <row r="1001" spans="1:43" x14ac:dyDescent="0.3">
      <c r="A1001" t="s">
        <v>2066</v>
      </c>
      <c r="B1001" t="s">
        <v>2067</v>
      </c>
      <c r="C1001" s="2">
        <v>45464</v>
      </c>
      <c r="D1001" s="2">
        <v>45465</v>
      </c>
      <c r="E1001" s="2">
        <v>45470</v>
      </c>
      <c r="F1001" t="s">
        <v>35</v>
      </c>
      <c r="G1001" t="s">
        <v>132</v>
      </c>
      <c r="H1001" t="s">
        <v>74</v>
      </c>
      <c r="I1001" t="s">
        <v>91</v>
      </c>
      <c r="J1001" t="s">
        <v>63</v>
      </c>
      <c r="K1001" s="7">
        <v>0</v>
      </c>
      <c r="L1001" t="s">
        <v>80</v>
      </c>
      <c r="M1001" t="s">
        <v>88</v>
      </c>
      <c r="N1001" t="s">
        <v>89</v>
      </c>
      <c r="O1001">
        <v>277</v>
      </c>
      <c r="P1001" s="6">
        <v>372.97</v>
      </c>
      <c r="Q1001" s="6">
        <v>103312.69</v>
      </c>
      <c r="R1001" s="5">
        <v>0</v>
      </c>
      <c r="S1001" s="6">
        <v>103312.69</v>
      </c>
      <c r="T1001" s="6">
        <v>13190.16</v>
      </c>
      <c r="U1001" s="6">
        <v>48257.760000000002</v>
      </c>
      <c r="V1001" s="6">
        <v>1324.52</v>
      </c>
      <c r="W1001" s="6">
        <v>2282.56</v>
      </c>
      <c r="X1001" s="6">
        <v>38257.69</v>
      </c>
      <c r="Y1001" s="5">
        <v>0.370309687996702</v>
      </c>
      <c r="Z1001" t="s">
        <v>81</v>
      </c>
      <c r="AA1001" t="s">
        <v>150</v>
      </c>
      <c r="AB1001" t="s">
        <v>83</v>
      </c>
      <c r="AC1001" t="s">
        <v>76</v>
      </c>
      <c r="AD1001" t="s">
        <v>98</v>
      </c>
      <c r="AE1001" t="s">
        <v>58</v>
      </c>
      <c r="AF1001" t="str">
        <f>TEXT(Agricultural_Export_Analysis_Cleaned_Dataset[[#This Row],[Order_Date]],"mmm")</f>
        <v>Jun</v>
      </c>
      <c r="AG1001" t="str">
        <f>TEXT(Agricultural_Export_Analysis_Cleaned_Dataset[[#This Row],[Order_Date]],"yyyy")</f>
        <v>2024</v>
      </c>
      <c r="AH1001" t="str">
        <f>TEXT(Agricultural_Export_Analysis_Cleaned_Dataset[[#This Row],[Order_Date]],"ddd")</f>
        <v>Fri</v>
      </c>
      <c r="AI1001" t="str">
        <f>TEXT(Agricultural_Export_Analysis_Cleaned_Dataset[[#This Row],[Ship_Date]],"yyyy")</f>
        <v>2024</v>
      </c>
      <c r="AJ1001" t="str">
        <f>TEXT(Agricultural_Export_Analysis_Cleaned_Dataset[[#This Row],[Ship_Date]],"mmm")</f>
        <v>Jun</v>
      </c>
      <c r="AK1001" t="str">
        <f>TEXT(Agricultural_Export_Analysis_Cleaned_Dataset[[#This Row],[Ship_Date]],"ddd")</f>
        <v>Sat</v>
      </c>
      <c r="AL1001" t="str">
        <f>TEXT(Agricultural_Export_Analysis_Cleaned_Dataset[[#This Row],[Delivery_Date]],"yyyy")</f>
        <v>2024</v>
      </c>
      <c r="AM1001" t="str">
        <f>TEXT(Agricultural_Export_Analysis_Cleaned_Dataset[[#This Row],[Delivery_Date]],"mmm")</f>
        <v>Jun</v>
      </c>
      <c r="AN1001" t="str">
        <f>TEXT(Agricultural_Export_Analysis_Cleaned_Dataset[[#This Row],[Delivery_Date]],"ddd")</f>
        <v>Thu</v>
      </c>
      <c r="AO1001">
        <f>Agricultural_Export_Analysis_Cleaned_Dataset[[#This Row],[Delivery_Date]]-Agricultural_Export_Analysis_Cleaned_Dataset[[#This Row],[Ship_Date]]</f>
        <v>5</v>
      </c>
      <c r="AP1001">
        <f>Agricultural_Export_Analysis_Cleaned_Dataset[[#This Row],[Ship_Date]]-Agricultural_Export_Analysis_Cleaned_Dataset[[#This Row],[Order_Date]]</f>
        <v>1</v>
      </c>
      <c r="AQ1001" s="4" t="str">
        <f>TEXT(Agricultural_Export_Analysis_Cleaned_Dataset[[#This Row],[Order_Date]],"mmm yyyy")</f>
        <v>Jun 2024</v>
      </c>
    </row>
    <row r="1002" spans="1:43" x14ac:dyDescent="0.3">
      <c r="A1002" t="s">
        <v>2068</v>
      </c>
      <c r="B1002" t="s">
        <v>2069</v>
      </c>
      <c r="C1002" s="2">
        <v>45855</v>
      </c>
      <c r="D1002" s="2">
        <v>45856</v>
      </c>
      <c r="E1002" s="2">
        <v>45885</v>
      </c>
      <c r="F1002" t="s">
        <v>35</v>
      </c>
      <c r="G1002" t="s">
        <v>96</v>
      </c>
      <c r="H1002" t="s">
        <v>37</v>
      </c>
      <c r="I1002" t="s">
        <v>38</v>
      </c>
      <c r="J1002" t="s">
        <v>39</v>
      </c>
      <c r="K1002" s="7">
        <v>7</v>
      </c>
      <c r="L1002" t="s">
        <v>70</v>
      </c>
      <c r="M1002" t="s">
        <v>101</v>
      </c>
      <c r="N1002" t="s">
        <v>102</v>
      </c>
      <c r="O1002">
        <v>708</v>
      </c>
      <c r="P1002" s="6">
        <v>323.27</v>
      </c>
      <c r="Q1002" s="6">
        <v>228875.16</v>
      </c>
      <c r="R1002" s="5">
        <v>0.1</v>
      </c>
      <c r="S1002" s="6">
        <v>205987.644</v>
      </c>
      <c r="T1002" s="6">
        <v>4417.22</v>
      </c>
      <c r="U1002" s="6">
        <v>142725.53</v>
      </c>
      <c r="V1002" s="6">
        <v>2670.26</v>
      </c>
      <c r="W1002" s="6">
        <v>22641.02</v>
      </c>
      <c r="X1002" s="6">
        <v>33533.614000000001</v>
      </c>
      <c r="Y1002" s="5">
        <v>0.16279429847743701</v>
      </c>
      <c r="Z1002" t="s">
        <v>103</v>
      </c>
      <c r="AA1002" t="s">
        <v>119</v>
      </c>
      <c r="AB1002" t="s">
        <v>65</v>
      </c>
      <c r="AC1002" t="s">
        <v>66</v>
      </c>
      <c r="AD1002" t="s">
        <v>84</v>
      </c>
      <c r="AE1002" t="s">
        <v>45</v>
      </c>
      <c r="AF1002" t="str">
        <f>TEXT(Agricultural_Export_Analysis_Cleaned_Dataset[[#This Row],[Order_Date]],"mmm")</f>
        <v>Jul</v>
      </c>
      <c r="AG1002" t="str">
        <f>TEXT(Agricultural_Export_Analysis_Cleaned_Dataset[[#This Row],[Order_Date]],"yyyy")</f>
        <v>2025</v>
      </c>
      <c r="AH1002" t="str">
        <f>TEXT(Agricultural_Export_Analysis_Cleaned_Dataset[[#This Row],[Order_Date]],"ddd")</f>
        <v>Thu</v>
      </c>
      <c r="AI1002" t="str">
        <f>TEXT(Agricultural_Export_Analysis_Cleaned_Dataset[[#This Row],[Ship_Date]],"yyyy")</f>
        <v>2025</v>
      </c>
      <c r="AJ1002" t="str">
        <f>TEXT(Agricultural_Export_Analysis_Cleaned_Dataset[[#This Row],[Ship_Date]],"mmm")</f>
        <v>Jul</v>
      </c>
      <c r="AK1002" t="str">
        <f>TEXT(Agricultural_Export_Analysis_Cleaned_Dataset[[#This Row],[Ship_Date]],"ddd")</f>
        <v>Fri</v>
      </c>
      <c r="AL1002" t="str">
        <f>TEXT(Agricultural_Export_Analysis_Cleaned_Dataset[[#This Row],[Delivery_Date]],"yyyy")</f>
        <v>2025</v>
      </c>
      <c r="AM1002" t="str">
        <f>TEXT(Agricultural_Export_Analysis_Cleaned_Dataset[[#This Row],[Delivery_Date]],"mmm")</f>
        <v>Aug</v>
      </c>
      <c r="AN1002" t="str">
        <f>TEXT(Agricultural_Export_Analysis_Cleaned_Dataset[[#This Row],[Delivery_Date]],"ddd")</f>
        <v>Sat</v>
      </c>
      <c r="AO1002">
        <f>Agricultural_Export_Analysis_Cleaned_Dataset[[#This Row],[Delivery_Date]]-Agricultural_Export_Analysis_Cleaned_Dataset[[#This Row],[Ship_Date]]</f>
        <v>29</v>
      </c>
      <c r="AP1002">
        <f>Agricultural_Export_Analysis_Cleaned_Dataset[[#This Row],[Ship_Date]]-Agricultural_Export_Analysis_Cleaned_Dataset[[#This Row],[Order_Date]]</f>
        <v>1</v>
      </c>
      <c r="AQ1002" s="4" t="str">
        <f>TEXT(Agricultural_Export_Analysis_Cleaned_Dataset[[#This Row],[Order_Date]],"mmm yyyy")</f>
        <v>Jul 2025</v>
      </c>
    </row>
    <row r="1003" spans="1:43" x14ac:dyDescent="0.3">
      <c r="A1003" t="s">
        <v>2070</v>
      </c>
      <c r="B1003" t="s">
        <v>2071</v>
      </c>
      <c r="C1003" s="2">
        <v>45503</v>
      </c>
      <c r="D1003" s="2">
        <v>45512</v>
      </c>
      <c r="E1003" s="2">
        <v>45548</v>
      </c>
      <c r="F1003" t="s">
        <v>35</v>
      </c>
      <c r="G1003" t="s">
        <v>8932</v>
      </c>
      <c r="H1003" t="s">
        <v>51</v>
      </c>
      <c r="I1003" t="s">
        <v>52</v>
      </c>
      <c r="J1003" t="s">
        <v>53</v>
      </c>
      <c r="K1003" s="7">
        <v>10</v>
      </c>
      <c r="L1003" t="s">
        <v>80</v>
      </c>
      <c r="M1003" t="s">
        <v>159</v>
      </c>
      <c r="N1003" t="s">
        <v>160</v>
      </c>
      <c r="O1003">
        <v>385</v>
      </c>
      <c r="P1003" s="6">
        <v>414.86</v>
      </c>
      <c r="Q1003" s="6">
        <v>159721.1</v>
      </c>
      <c r="R1003" s="5">
        <v>0.15</v>
      </c>
      <c r="S1003" s="6">
        <v>135762.935</v>
      </c>
      <c r="T1003" s="6">
        <v>12938.02</v>
      </c>
      <c r="U1003" s="6">
        <v>99116.27</v>
      </c>
      <c r="V1003" s="6">
        <v>614.20000000000005</v>
      </c>
      <c r="W1003" s="6">
        <v>10261.1</v>
      </c>
      <c r="X1003" s="6">
        <v>12833.344999999999</v>
      </c>
      <c r="Y1003" s="5">
        <v>9.4527604312620306E-2</v>
      </c>
      <c r="Z1003" t="s">
        <v>103</v>
      </c>
      <c r="AA1003" t="s">
        <v>119</v>
      </c>
      <c r="AB1003" t="s">
        <v>65</v>
      </c>
      <c r="AC1003" t="s">
        <v>43</v>
      </c>
      <c r="AD1003" t="s">
        <v>93</v>
      </c>
      <c r="AE1003" t="s">
        <v>67</v>
      </c>
      <c r="AF1003" t="str">
        <f>TEXT(Agricultural_Export_Analysis_Cleaned_Dataset[[#This Row],[Order_Date]],"mmm")</f>
        <v>Jul</v>
      </c>
      <c r="AG1003" t="str">
        <f>TEXT(Agricultural_Export_Analysis_Cleaned_Dataset[[#This Row],[Order_Date]],"yyyy")</f>
        <v>2024</v>
      </c>
      <c r="AH1003" t="str">
        <f>TEXT(Agricultural_Export_Analysis_Cleaned_Dataset[[#This Row],[Order_Date]],"ddd")</f>
        <v>Tue</v>
      </c>
      <c r="AI1003" t="str">
        <f>TEXT(Agricultural_Export_Analysis_Cleaned_Dataset[[#This Row],[Ship_Date]],"yyyy")</f>
        <v>2024</v>
      </c>
      <c r="AJ1003" t="str">
        <f>TEXT(Agricultural_Export_Analysis_Cleaned_Dataset[[#This Row],[Ship_Date]],"mmm")</f>
        <v>Aug</v>
      </c>
      <c r="AK1003" t="str">
        <f>TEXT(Agricultural_Export_Analysis_Cleaned_Dataset[[#This Row],[Ship_Date]],"ddd")</f>
        <v>Thu</v>
      </c>
      <c r="AL1003" t="str">
        <f>TEXT(Agricultural_Export_Analysis_Cleaned_Dataset[[#This Row],[Delivery_Date]],"yyyy")</f>
        <v>2024</v>
      </c>
      <c r="AM1003" t="str">
        <f>TEXT(Agricultural_Export_Analysis_Cleaned_Dataset[[#This Row],[Delivery_Date]],"mmm")</f>
        <v>Sep</v>
      </c>
      <c r="AN1003" t="str">
        <f>TEXT(Agricultural_Export_Analysis_Cleaned_Dataset[[#This Row],[Delivery_Date]],"ddd")</f>
        <v>Fri</v>
      </c>
      <c r="AO1003">
        <f>Agricultural_Export_Analysis_Cleaned_Dataset[[#This Row],[Delivery_Date]]-Agricultural_Export_Analysis_Cleaned_Dataset[[#This Row],[Ship_Date]]</f>
        <v>36</v>
      </c>
      <c r="AP1003">
        <f>Agricultural_Export_Analysis_Cleaned_Dataset[[#This Row],[Ship_Date]]-Agricultural_Export_Analysis_Cleaned_Dataset[[#This Row],[Order_Date]]</f>
        <v>9</v>
      </c>
      <c r="AQ1003" s="4" t="str">
        <f>TEXT(Agricultural_Export_Analysis_Cleaned_Dataset[[#This Row],[Order_Date]],"mmm yyyy")</f>
        <v>Jul 2024</v>
      </c>
    </row>
    <row r="1004" spans="1:43" x14ac:dyDescent="0.3">
      <c r="A1004" t="s">
        <v>2072</v>
      </c>
      <c r="B1004" t="s">
        <v>2073</v>
      </c>
      <c r="C1004" s="2">
        <v>45368</v>
      </c>
      <c r="D1004" s="2">
        <v>45372</v>
      </c>
      <c r="E1004" s="2">
        <v>45398</v>
      </c>
      <c r="F1004" t="s">
        <v>35</v>
      </c>
      <c r="G1004" t="s">
        <v>36</v>
      </c>
      <c r="H1004" t="s">
        <v>37</v>
      </c>
      <c r="I1004" t="s">
        <v>38</v>
      </c>
      <c r="J1004" t="s">
        <v>63</v>
      </c>
      <c r="K1004" s="7">
        <v>0</v>
      </c>
      <c r="L1004" t="s">
        <v>80</v>
      </c>
      <c r="M1004" t="s">
        <v>107</v>
      </c>
      <c r="N1004" t="s">
        <v>108</v>
      </c>
      <c r="O1004">
        <v>864</v>
      </c>
      <c r="P1004" s="6">
        <v>238.34</v>
      </c>
      <c r="Q1004" s="6">
        <v>205925.76000000001</v>
      </c>
      <c r="R1004" s="5">
        <v>0.05</v>
      </c>
      <c r="S1004" s="6">
        <v>195629.47200000001</v>
      </c>
      <c r="T1004" s="6">
        <v>4918.1899999999996</v>
      </c>
      <c r="U1004" s="6">
        <v>113507.35</v>
      </c>
      <c r="V1004" s="6">
        <v>2353.2199999999998</v>
      </c>
      <c r="W1004" s="6">
        <v>3928.64</v>
      </c>
      <c r="X1004" s="6">
        <v>70922.072</v>
      </c>
      <c r="Y1004" s="5">
        <v>0.36253265561131798</v>
      </c>
      <c r="Z1004" t="s">
        <v>40</v>
      </c>
      <c r="AA1004" t="s">
        <v>41</v>
      </c>
      <c r="AB1004" t="s">
        <v>65</v>
      </c>
      <c r="AC1004" t="s">
        <v>43</v>
      </c>
      <c r="AD1004" t="s">
        <v>93</v>
      </c>
      <c r="AE1004" t="s">
        <v>45</v>
      </c>
      <c r="AF1004" t="str">
        <f>TEXT(Agricultural_Export_Analysis_Cleaned_Dataset[[#This Row],[Order_Date]],"mmm")</f>
        <v>Mar</v>
      </c>
      <c r="AG1004" t="str">
        <f>TEXT(Agricultural_Export_Analysis_Cleaned_Dataset[[#This Row],[Order_Date]],"yyyy")</f>
        <v>2024</v>
      </c>
      <c r="AH1004" t="str">
        <f>TEXT(Agricultural_Export_Analysis_Cleaned_Dataset[[#This Row],[Order_Date]],"ddd")</f>
        <v>Sun</v>
      </c>
      <c r="AI1004" t="str">
        <f>TEXT(Agricultural_Export_Analysis_Cleaned_Dataset[[#This Row],[Ship_Date]],"yyyy")</f>
        <v>2024</v>
      </c>
      <c r="AJ1004" t="str">
        <f>TEXT(Agricultural_Export_Analysis_Cleaned_Dataset[[#This Row],[Ship_Date]],"mmm")</f>
        <v>Mar</v>
      </c>
      <c r="AK1004" t="str">
        <f>TEXT(Agricultural_Export_Analysis_Cleaned_Dataset[[#This Row],[Ship_Date]],"ddd")</f>
        <v>Thu</v>
      </c>
      <c r="AL1004" t="str">
        <f>TEXT(Agricultural_Export_Analysis_Cleaned_Dataset[[#This Row],[Delivery_Date]],"yyyy")</f>
        <v>2024</v>
      </c>
      <c r="AM1004" t="str">
        <f>TEXT(Agricultural_Export_Analysis_Cleaned_Dataset[[#This Row],[Delivery_Date]],"mmm")</f>
        <v>Apr</v>
      </c>
      <c r="AN1004" t="str">
        <f>TEXT(Agricultural_Export_Analysis_Cleaned_Dataset[[#This Row],[Delivery_Date]],"ddd")</f>
        <v>Tue</v>
      </c>
      <c r="AO1004">
        <f>Agricultural_Export_Analysis_Cleaned_Dataset[[#This Row],[Delivery_Date]]-Agricultural_Export_Analysis_Cleaned_Dataset[[#This Row],[Ship_Date]]</f>
        <v>26</v>
      </c>
      <c r="AP1004">
        <f>Agricultural_Export_Analysis_Cleaned_Dataset[[#This Row],[Ship_Date]]-Agricultural_Export_Analysis_Cleaned_Dataset[[#This Row],[Order_Date]]</f>
        <v>4</v>
      </c>
      <c r="AQ1004" s="4" t="str">
        <f>TEXT(Agricultural_Export_Analysis_Cleaned_Dataset[[#This Row],[Order_Date]],"mmm yyyy")</f>
        <v>Mar 2024</v>
      </c>
    </row>
    <row r="1005" spans="1:43" x14ac:dyDescent="0.3">
      <c r="A1005" t="s">
        <v>2074</v>
      </c>
      <c r="B1005" t="s">
        <v>2075</v>
      </c>
      <c r="C1005" s="2">
        <v>45312</v>
      </c>
      <c r="D1005" s="2">
        <v>45319</v>
      </c>
      <c r="E1005" s="2">
        <v>45354</v>
      </c>
      <c r="F1005" t="s">
        <v>35</v>
      </c>
      <c r="G1005" t="s">
        <v>8934</v>
      </c>
      <c r="H1005" t="s">
        <v>51</v>
      </c>
      <c r="I1005" t="s">
        <v>91</v>
      </c>
      <c r="J1005" t="s">
        <v>63</v>
      </c>
      <c r="K1005" s="7">
        <v>15</v>
      </c>
      <c r="L1005" t="s">
        <v>32</v>
      </c>
      <c r="M1005" t="s">
        <v>88</v>
      </c>
      <c r="N1005" t="s">
        <v>89</v>
      </c>
      <c r="O1005">
        <v>765</v>
      </c>
      <c r="P1005" s="6">
        <v>450.9</v>
      </c>
      <c r="Q1005" s="6">
        <v>344938.5</v>
      </c>
      <c r="R1005" s="5">
        <v>0.15</v>
      </c>
      <c r="S1005" s="6">
        <v>293197.72499999998</v>
      </c>
      <c r="T1005" s="6">
        <v>10947.640100000001</v>
      </c>
      <c r="U1005" s="6">
        <v>196780.22</v>
      </c>
      <c r="V1005" s="6">
        <v>283.57</v>
      </c>
      <c r="W1005" s="6">
        <v>19845.7</v>
      </c>
      <c r="X1005" s="6">
        <v>65340.594899999996</v>
      </c>
      <c r="Y1005" s="5">
        <v>0.222855054287597</v>
      </c>
      <c r="Z1005" t="s">
        <v>40</v>
      </c>
      <c r="AA1005" t="s">
        <v>64</v>
      </c>
      <c r="AB1005" t="s">
        <v>65</v>
      </c>
      <c r="AC1005" t="s">
        <v>43</v>
      </c>
      <c r="AD1005" t="s">
        <v>93</v>
      </c>
      <c r="AE1005" t="s">
        <v>45</v>
      </c>
      <c r="AF1005" t="str">
        <f>TEXT(Agricultural_Export_Analysis_Cleaned_Dataset[[#This Row],[Order_Date]],"mmm")</f>
        <v>Jan</v>
      </c>
      <c r="AG1005" t="str">
        <f>TEXT(Agricultural_Export_Analysis_Cleaned_Dataset[[#This Row],[Order_Date]],"yyyy")</f>
        <v>2024</v>
      </c>
      <c r="AH1005" t="str">
        <f>TEXT(Agricultural_Export_Analysis_Cleaned_Dataset[[#This Row],[Order_Date]],"ddd")</f>
        <v>Sun</v>
      </c>
      <c r="AI1005" t="str">
        <f>TEXT(Agricultural_Export_Analysis_Cleaned_Dataset[[#This Row],[Ship_Date]],"yyyy")</f>
        <v>2024</v>
      </c>
      <c r="AJ1005" t="str">
        <f>TEXT(Agricultural_Export_Analysis_Cleaned_Dataset[[#This Row],[Ship_Date]],"mmm")</f>
        <v>Jan</v>
      </c>
      <c r="AK1005" t="str">
        <f>TEXT(Agricultural_Export_Analysis_Cleaned_Dataset[[#This Row],[Ship_Date]],"ddd")</f>
        <v>Sun</v>
      </c>
      <c r="AL1005" t="str">
        <f>TEXT(Agricultural_Export_Analysis_Cleaned_Dataset[[#This Row],[Delivery_Date]],"yyyy")</f>
        <v>2024</v>
      </c>
      <c r="AM1005" t="str">
        <f>TEXT(Agricultural_Export_Analysis_Cleaned_Dataset[[#This Row],[Delivery_Date]],"mmm")</f>
        <v>Mar</v>
      </c>
      <c r="AN1005" t="str">
        <f>TEXT(Agricultural_Export_Analysis_Cleaned_Dataset[[#This Row],[Delivery_Date]],"ddd")</f>
        <v>Sun</v>
      </c>
      <c r="AO1005">
        <f>Agricultural_Export_Analysis_Cleaned_Dataset[[#This Row],[Delivery_Date]]-Agricultural_Export_Analysis_Cleaned_Dataset[[#This Row],[Ship_Date]]</f>
        <v>35</v>
      </c>
      <c r="AP1005">
        <f>Agricultural_Export_Analysis_Cleaned_Dataset[[#This Row],[Ship_Date]]-Agricultural_Export_Analysis_Cleaned_Dataset[[#This Row],[Order_Date]]</f>
        <v>7</v>
      </c>
      <c r="AQ1005" s="4" t="str">
        <f>TEXT(Agricultural_Export_Analysis_Cleaned_Dataset[[#This Row],[Order_Date]],"mmm yyyy")</f>
        <v>Jan 2024</v>
      </c>
    </row>
    <row r="1006" spans="1:43" x14ac:dyDescent="0.3">
      <c r="A1006" t="s">
        <v>2076</v>
      </c>
      <c r="B1006" t="s">
        <v>2077</v>
      </c>
      <c r="C1006" s="2">
        <v>45711</v>
      </c>
      <c r="D1006" s="2">
        <v>45713</v>
      </c>
      <c r="E1006" s="2">
        <v>45749</v>
      </c>
      <c r="F1006" t="s">
        <v>35</v>
      </c>
      <c r="G1006" t="s">
        <v>96</v>
      </c>
      <c r="H1006" t="s">
        <v>51</v>
      </c>
      <c r="I1006" t="s">
        <v>38</v>
      </c>
      <c r="J1006" t="s">
        <v>63</v>
      </c>
      <c r="K1006" s="7">
        <v>15</v>
      </c>
      <c r="L1006" t="s">
        <v>135</v>
      </c>
      <c r="M1006" t="s">
        <v>33</v>
      </c>
      <c r="N1006" t="s">
        <v>34</v>
      </c>
      <c r="O1006">
        <v>1803</v>
      </c>
      <c r="P1006" s="6">
        <v>334.01</v>
      </c>
      <c r="Q1006" s="6">
        <v>602220.03</v>
      </c>
      <c r="R1006" s="5">
        <v>0.1</v>
      </c>
      <c r="S1006" s="6">
        <v>541998.027</v>
      </c>
      <c r="T1006" s="6">
        <v>1588.38</v>
      </c>
      <c r="U1006" s="6">
        <v>284120.07</v>
      </c>
      <c r="V1006" s="6">
        <v>469.56</v>
      </c>
      <c r="W1006" s="6">
        <v>43722.92</v>
      </c>
      <c r="X1006" s="6">
        <v>212097.09700000001</v>
      </c>
      <c r="Y1006" s="5">
        <v>0.39132448170332501</v>
      </c>
      <c r="Z1006" t="s">
        <v>40</v>
      </c>
      <c r="AA1006" t="s">
        <v>147</v>
      </c>
      <c r="AB1006" t="s">
        <v>56</v>
      </c>
      <c r="AC1006" t="s">
        <v>66</v>
      </c>
      <c r="AD1006" t="s">
        <v>44</v>
      </c>
      <c r="AE1006" t="s">
        <v>67</v>
      </c>
      <c r="AF1006" t="str">
        <f>TEXT(Agricultural_Export_Analysis_Cleaned_Dataset[[#This Row],[Order_Date]],"mmm")</f>
        <v>Feb</v>
      </c>
      <c r="AG1006" t="str">
        <f>TEXT(Agricultural_Export_Analysis_Cleaned_Dataset[[#This Row],[Order_Date]],"yyyy")</f>
        <v>2025</v>
      </c>
      <c r="AH1006" t="str">
        <f>TEXT(Agricultural_Export_Analysis_Cleaned_Dataset[[#This Row],[Order_Date]],"ddd")</f>
        <v>Sun</v>
      </c>
      <c r="AI1006" t="str">
        <f>TEXT(Agricultural_Export_Analysis_Cleaned_Dataset[[#This Row],[Ship_Date]],"yyyy")</f>
        <v>2025</v>
      </c>
      <c r="AJ1006" t="str">
        <f>TEXT(Agricultural_Export_Analysis_Cleaned_Dataset[[#This Row],[Ship_Date]],"mmm")</f>
        <v>Feb</v>
      </c>
      <c r="AK1006" t="str">
        <f>TEXT(Agricultural_Export_Analysis_Cleaned_Dataset[[#This Row],[Ship_Date]],"ddd")</f>
        <v>Tue</v>
      </c>
      <c r="AL1006" t="str">
        <f>TEXT(Agricultural_Export_Analysis_Cleaned_Dataset[[#This Row],[Delivery_Date]],"yyyy")</f>
        <v>2025</v>
      </c>
      <c r="AM1006" t="str">
        <f>TEXT(Agricultural_Export_Analysis_Cleaned_Dataset[[#This Row],[Delivery_Date]],"mmm")</f>
        <v>Apr</v>
      </c>
      <c r="AN1006" t="str">
        <f>TEXT(Agricultural_Export_Analysis_Cleaned_Dataset[[#This Row],[Delivery_Date]],"ddd")</f>
        <v>Wed</v>
      </c>
      <c r="AO1006">
        <f>Agricultural_Export_Analysis_Cleaned_Dataset[[#This Row],[Delivery_Date]]-Agricultural_Export_Analysis_Cleaned_Dataset[[#This Row],[Ship_Date]]</f>
        <v>36</v>
      </c>
      <c r="AP1006">
        <f>Agricultural_Export_Analysis_Cleaned_Dataset[[#This Row],[Ship_Date]]-Agricultural_Export_Analysis_Cleaned_Dataset[[#This Row],[Order_Date]]</f>
        <v>2</v>
      </c>
      <c r="AQ1006" s="4" t="str">
        <f>TEXT(Agricultural_Export_Analysis_Cleaned_Dataset[[#This Row],[Order_Date]],"mmm yyyy")</f>
        <v>Feb 2025</v>
      </c>
    </row>
    <row r="1007" spans="1:43" x14ac:dyDescent="0.3">
      <c r="A1007" t="s">
        <v>2078</v>
      </c>
      <c r="B1007" t="s">
        <v>2079</v>
      </c>
      <c r="C1007" s="2">
        <v>45838</v>
      </c>
      <c r="D1007" s="2">
        <v>45845</v>
      </c>
      <c r="E1007" s="2">
        <v>45869</v>
      </c>
      <c r="F1007" t="s">
        <v>35</v>
      </c>
      <c r="G1007" t="s">
        <v>50</v>
      </c>
      <c r="H1007" t="s">
        <v>37</v>
      </c>
      <c r="I1007" t="s">
        <v>91</v>
      </c>
      <c r="J1007" t="s">
        <v>112</v>
      </c>
      <c r="K1007" s="7">
        <v>0</v>
      </c>
      <c r="L1007" t="s">
        <v>87</v>
      </c>
      <c r="M1007" t="s">
        <v>107</v>
      </c>
      <c r="N1007" t="s">
        <v>108</v>
      </c>
      <c r="O1007">
        <v>1554</v>
      </c>
      <c r="P1007" s="6">
        <v>344.27</v>
      </c>
      <c r="Q1007" s="6">
        <v>534995.57999999996</v>
      </c>
      <c r="R1007" s="5">
        <v>0.05</v>
      </c>
      <c r="S1007" s="6">
        <v>508245.80099999998</v>
      </c>
      <c r="T1007" s="6">
        <v>5964.62</v>
      </c>
      <c r="U1007" s="6">
        <v>335670.21</v>
      </c>
      <c r="V1007" s="6">
        <v>2118.1999999999998</v>
      </c>
      <c r="W1007" s="6">
        <v>51941.47</v>
      </c>
      <c r="X1007" s="6">
        <v>112551.30100000001</v>
      </c>
      <c r="Y1007" s="5">
        <v>0.22145052802905499</v>
      </c>
      <c r="Z1007" t="s">
        <v>81</v>
      </c>
      <c r="AA1007" t="s">
        <v>150</v>
      </c>
      <c r="AB1007" t="s">
        <v>42</v>
      </c>
      <c r="AC1007" t="s">
        <v>66</v>
      </c>
      <c r="AD1007" t="s">
        <v>93</v>
      </c>
      <c r="AE1007" t="s">
        <v>45</v>
      </c>
      <c r="AF1007" t="str">
        <f>TEXT(Agricultural_Export_Analysis_Cleaned_Dataset[[#This Row],[Order_Date]],"mmm")</f>
        <v>Jun</v>
      </c>
      <c r="AG1007" t="str">
        <f>TEXT(Agricultural_Export_Analysis_Cleaned_Dataset[[#This Row],[Order_Date]],"yyyy")</f>
        <v>2025</v>
      </c>
      <c r="AH1007" t="str">
        <f>TEXT(Agricultural_Export_Analysis_Cleaned_Dataset[[#This Row],[Order_Date]],"ddd")</f>
        <v>Mon</v>
      </c>
      <c r="AI1007" t="str">
        <f>TEXT(Agricultural_Export_Analysis_Cleaned_Dataset[[#This Row],[Ship_Date]],"yyyy")</f>
        <v>2025</v>
      </c>
      <c r="AJ1007" t="str">
        <f>TEXT(Agricultural_Export_Analysis_Cleaned_Dataset[[#This Row],[Ship_Date]],"mmm")</f>
        <v>Jul</v>
      </c>
      <c r="AK1007" t="str">
        <f>TEXT(Agricultural_Export_Analysis_Cleaned_Dataset[[#This Row],[Ship_Date]],"ddd")</f>
        <v>Mon</v>
      </c>
      <c r="AL1007" t="str">
        <f>TEXT(Agricultural_Export_Analysis_Cleaned_Dataset[[#This Row],[Delivery_Date]],"yyyy")</f>
        <v>2025</v>
      </c>
      <c r="AM1007" t="str">
        <f>TEXT(Agricultural_Export_Analysis_Cleaned_Dataset[[#This Row],[Delivery_Date]],"mmm")</f>
        <v>Jul</v>
      </c>
      <c r="AN1007" t="str">
        <f>TEXT(Agricultural_Export_Analysis_Cleaned_Dataset[[#This Row],[Delivery_Date]],"ddd")</f>
        <v>Thu</v>
      </c>
      <c r="AO1007">
        <f>Agricultural_Export_Analysis_Cleaned_Dataset[[#This Row],[Delivery_Date]]-Agricultural_Export_Analysis_Cleaned_Dataset[[#This Row],[Ship_Date]]</f>
        <v>24</v>
      </c>
      <c r="AP1007">
        <f>Agricultural_Export_Analysis_Cleaned_Dataset[[#This Row],[Ship_Date]]-Agricultural_Export_Analysis_Cleaned_Dataset[[#This Row],[Order_Date]]</f>
        <v>7</v>
      </c>
      <c r="AQ1007" s="4" t="str">
        <f>TEXT(Agricultural_Export_Analysis_Cleaned_Dataset[[#This Row],[Order_Date]],"mmm yyyy")</f>
        <v>Jun 2025</v>
      </c>
    </row>
    <row r="1008" spans="1:43" x14ac:dyDescent="0.3">
      <c r="A1008" t="s">
        <v>2080</v>
      </c>
      <c r="B1008" t="s">
        <v>2081</v>
      </c>
      <c r="C1008" s="2">
        <v>45943</v>
      </c>
      <c r="D1008" s="2">
        <v>45944</v>
      </c>
      <c r="E1008" s="2">
        <v>45987</v>
      </c>
      <c r="F1008" t="s">
        <v>35</v>
      </c>
      <c r="G1008" t="s">
        <v>96</v>
      </c>
      <c r="H1008" t="s">
        <v>74</v>
      </c>
      <c r="I1008" t="s">
        <v>52</v>
      </c>
      <c r="J1008" t="s">
        <v>112</v>
      </c>
      <c r="K1008" s="7">
        <v>15</v>
      </c>
      <c r="L1008" t="s">
        <v>80</v>
      </c>
      <c r="M1008" t="s">
        <v>140</v>
      </c>
      <c r="N1008" t="s">
        <v>49</v>
      </c>
      <c r="O1008">
        <v>1208</v>
      </c>
      <c r="P1008" s="6">
        <v>447.73</v>
      </c>
      <c r="Q1008" s="6">
        <v>540857.84</v>
      </c>
      <c r="R1008" s="5">
        <v>0.05</v>
      </c>
      <c r="S1008" s="6">
        <v>513814.94799999997</v>
      </c>
      <c r="T1008" s="6">
        <v>3740.98</v>
      </c>
      <c r="U1008" s="6">
        <v>284154.34999999998</v>
      </c>
      <c r="V1008" s="6">
        <v>891.2</v>
      </c>
      <c r="W1008" s="6">
        <v>32635.23</v>
      </c>
      <c r="X1008" s="6">
        <v>192393.18799999999</v>
      </c>
      <c r="Y1008" s="5">
        <v>0.374440620594791</v>
      </c>
      <c r="Z1008" t="s">
        <v>54</v>
      </c>
      <c r="AA1008" t="s">
        <v>75</v>
      </c>
      <c r="AB1008" t="s">
        <v>56</v>
      </c>
      <c r="AC1008" t="s">
        <v>43</v>
      </c>
      <c r="AD1008" t="s">
        <v>84</v>
      </c>
      <c r="AE1008" t="s">
        <v>58</v>
      </c>
      <c r="AF1008" t="str">
        <f>TEXT(Agricultural_Export_Analysis_Cleaned_Dataset[[#This Row],[Order_Date]],"mmm")</f>
        <v>Oct</v>
      </c>
      <c r="AG1008" t="str">
        <f>TEXT(Agricultural_Export_Analysis_Cleaned_Dataset[[#This Row],[Order_Date]],"yyyy")</f>
        <v>2025</v>
      </c>
      <c r="AH1008" t="str">
        <f>TEXT(Agricultural_Export_Analysis_Cleaned_Dataset[[#This Row],[Order_Date]],"ddd")</f>
        <v>Mon</v>
      </c>
      <c r="AI1008" t="str">
        <f>TEXT(Agricultural_Export_Analysis_Cleaned_Dataset[[#This Row],[Ship_Date]],"yyyy")</f>
        <v>2025</v>
      </c>
      <c r="AJ1008" t="str">
        <f>TEXT(Agricultural_Export_Analysis_Cleaned_Dataset[[#This Row],[Ship_Date]],"mmm")</f>
        <v>Oct</v>
      </c>
      <c r="AK1008" t="str">
        <f>TEXT(Agricultural_Export_Analysis_Cleaned_Dataset[[#This Row],[Ship_Date]],"ddd")</f>
        <v>Tue</v>
      </c>
      <c r="AL1008" t="str">
        <f>TEXT(Agricultural_Export_Analysis_Cleaned_Dataset[[#This Row],[Delivery_Date]],"yyyy")</f>
        <v>2025</v>
      </c>
      <c r="AM1008" t="str">
        <f>TEXT(Agricultural_Export_Analysis_Cleaned_Dataset[[#This Row],[Delivery_Date]],"mmm")</f>
        <v>Nov</v>
      </c>
      <c r="AN1008" t="str">
        <f>TEXT(Agricultural_Export_Analysis_Cleaned_Dataset[[#This Row],[Delivery_Date]],"ddd")</f>
        <v>Wed</v>
      </c>
      <c r="AO1008">
        <f>Agricultural_Export_Analysis_Cleaned_Dataset[[#This Row],[Delivery_Date]]-Agricultural_Export_Analysis_Cleaned_Dataset[[#This Row],[Ship_Date]]</f>
        <v>43</v>
      </c>
      <c r="AP1008">
        <f>Agricultural_Export_Analysis_Cleaned_Dataset[[#This Row],[Ship_Date]]-Agricultural_Export_Analysis_Cleaned_Dataset[[#This Row],[Order_Date]]</f>
        <v>1</v>
      </c>
      <c r="AQ1008" s="4" t="str">
        <f>TEXT(Agricultural_Export_Analysis_Cleaned_Dataset[[#This Row],[Order_Date]],"mmm yyyy")</f>
        <v>Oct 2025</v>
      </c>
    </row>
    <row r="1009" spans="1:43" x14ac:dyDescent="0.3">
      <c r="A1009" t="s">
        <v>2082</v>
      </c>
      <c r="B1009" t="s">
        <v>2083</v>
      </c>
      <c r="C1009" s="2">
        <v>45867</v>
      </c>
      <c r="D1009" s="2">
        <v>45868</v>
      </c>
      <c r="E1009" s="2">
        <v>45897</v>
      </c>
      <c r="F1009" t="s">
        <v>35</v>
      </c>
      <c r="G1009" t="s">
        <v>8933</v>
      </c>
      <c r="H1009" t="s">
        <v>51</v>
      </c>
      <c r="I1009" t="s">
        <v>38</v>
      </c>
      <c r="J1009" t="s">
        <v>53</v>
      </c>
      <c r="K1009" s="7">
        <v>15</v>
      </c>
      <c r="L1009" t="s">
        <v>135</v>
      </c>
      <c r="M1009" t="s">
        <v>140</v>
      </c>
      <c r="N1009" t="s">
        <v>49</v>
      </c>
      <c r="O1009">
        <v>893</v>
      </c>
      <c r="P1009" s="6">
        <v>223.06</v>
      </c>
      <c r="Q1009" s="6">
        <v>199192.58</v>
      </c>
      <c r="R1009" s="5">
        <v>0.1</v>
      </c>
      <c r="S1009" s="6">
        <v>179273.32199999999</v>
      </c>
      <c r="T1009" s="6">
        <v>6849.15</v>
      </c>
      <c r="U1009" s="6">
        <v>84057.45</v>
      </c>
      <c r="V1009" s="6">
        <v>1894.33</v>
      </c>
      <c r="W1009" s="6">
        <v>12270.03</v>
      </c>
      <c r="X1009" s="6">
        <v>74202.361999999994</v>
      </c>
      <c r="Y1009" s="5">
        <v>0.41390632567181401</v>
      </c>
      <c r="Z1009" t="s">
        <v>103</v>
      </c>
      <c r="AA1009" t="s">
        <v>119</v>
      </c>
      <c r="AB1009" t="s">
        <v>83</v>
      </c>
      <c r="AC1009" t="s">
        <v>66</v>
      </c>
      <c r="AD1009" t="s">
        <v>123</v>
      </c>
      <c r="AE1009" t="s">
        <v>45</v>
      </c>
      <c r="AF1009" t="str">
        <f>TEXT(Agricultural_Export_Analysis_Cleaned_Dataset[[#This Row],[Order_Date]],"mmm")</f>
        <v>Jul</v>
      </c>
      <c r="AG1009" t="str">
        <f>TEXT(Agricultural_Export_Analysis_Cleaned_Dataset[[#This Row],[Order_Date]],"yyyy")</f>
        <v>2025</v>
      </c>
      <c r="AH1009" t="str">
        <f>TEXT(Agricultural_Export_Analysis_Cleaned_Dataset[[#This Row],[Order_Date]],"ddd")</f>
        <v>Tue</v>
      </c>
      <c r="AI1009" t="str">
        <f>TEXT(Agricultural_Export_Analysis_Cleaned_Dataset[[#This Row],[Ship_Date]],"yyyy")</f>
        <v>2025</v>
      </c>
      <c r="AJ1009" t="str">
        <f>TEXT(Agricultural_Export_Analysis_Cleaned_Dataset[[#This Row],[Ship_Date]],"mmm")</f>
        <v>Jul</v>
      </c>
      <c r="AK1009" t="str">
        <f>TEXT(Agricultural_Export_Analysis_Cleaned_Dataset[[#This Row],[Ship_Date]],"ddd")</f>
        <v>Wed</v>
      </c>
      <c r="AL1009" t="str">
        <f>TEXT(Agricultural_Export_Analysis_Cleaned_Dataset[[#This Row],[Delivery_Date]],"yyyy")</f>
        <v>2025</v>
      </c>
      <c r="AM1009" t="str">
        <f>TEXT(Agricultural_Export_Analysis_Cleaned_Dataset[[#This Row],[Delivery_Date]],"mmm")</f>
        <v>Aug</v>
      </c>
      <c r="AN1009" t="str">
        <f>TEXT(Agricultural_Export_Analysis_Cleaned_Dataset[[#This Row],[Delivery_Date]],"ddd")</f>
        <v>Thu</v>
      </c>
      <c r="AO1009">
        <f>Agricultural_Export_Analysis_Cleaned_Dataset[[#This Row],[Delivery_Date]]-Agricultural_Export_Analysis_Cleaned_Dataset[[#This Row],[Ship_Date]]</f>
        <v>29</v>
      </c>
      <c r="AP1009">
        <f>Agricultural_Export_Analysis_Cleaned_Dataset[[#This Row],[Ship_Date]]-Agricultural_Export_Analysis_Cleaned_Dataset[[#This Row],[Order_Date]]</f>
        <v>1</v>
      </c>
      <c r="AQ1009" s="4" t="str">
        <f>TEXT(Agricultural_Export_Analysis_Cleaned_Dataset[[#This Row],[Order_Date]],"mmm yyyy")</f>
        <v>Jul 2025</v>
      </c>
    </row>
    <row r="1010" spans="1:43" x14ac:dyDescent="0.3">
      <c r="A1010" t="s">
        <v>2084</v>
      </c>
      <c r="B1010" t="s">
        <v>2085</v>
      </c>
      <c r="C1010" s="2">
        <v>45937</v>
      </c>
      <c r="D1010" s="2">
        <v>45943</v>
      </c>
      <c r="E1010" s="2">
        <v>45962</v>
      </c>
      <c r="F1010" t="s">
        <v>35</v>
      </c>
      <c r="G1010" t="s">
        <v>50</v>
      </c>
      <c r="H1010" t="s">
        <v>51</v>
      </c>
      <c r="I1010" t="s">
        <v>91</v>
      </c>
      <c r="J1010" t="s">
        <v>39</v>
      </c>
      <c r="K1010" s="7">
        <v>2</v>
      </c>
      <c r="L1010" t="s">
        <v>87</v>
      </c>
      <c r="M1010" t="s">
        <v>88</v>
      </c>
      <c r="N1010" t="s">
        <v>89</v>
      </c>
      <c r="O1010">
        <v>1693</v>
      </c>
      <c r="P1010" s="6">
        <v>311.97000000000003</v>
      </c>
      <c r="Q1010" s="6">
        <v>528165.21</v>
      </c>
      <c r="R1010" s="5">
        <v>0.1</v>
      </c>
      <c r="S1010" s="6">
        <v>475348.68900000001</v>
      </c>
      <c r="T1010" s="6">
        <v>7199.63</v>
      </c>
      <c r="U1010" s="6">
        <v>229956.28</v>
      </c>
      <c r="V1010" s="6">
        <v>938.03</v>
      </c>
      <c r="W1010" s="6">
        <v>31293.89</v>
      </c>
      <c r="X1010" s="6">
        <v>205960.859</v>
      </c>
      <c r="Y1010" s="5">
        <v>0.433283742579124</v>
      </c>
      <c r="Z1010" t="s">
        <v>54</v>
      </c>
      <c r="AA1010" t="s">
        <v>75</v>
      </c>
      <c r="AB1010" t="s">
        <v>56</v>
      </c>
      <c r="AC1010" t="s">
        <v>66</v>
      </c>
      <c r="AD1010" t="s">
        <v>57</v>
      </c>
      <c r="AE1010" t="s">
        <v>58</v>
      </c>
      <c r="AF1010" t="str">
        <f>TEXT(Agricultural_Export_Analysis_Cleaned_Dataset[[#This Row],[Order_Date]],"mmm")</f>
        <v>Oct</v>
      </c>
      <c r="AG1010" t="str">
        <f>TEXT(Agricultural_Export_Analysis_Cleaned_Dataset[[#This Row],[Order_Date]],"yyyy")</f>
        <v>2025</v>
      </c>
      <c r="AH1010" t="str">
        <f>TEXT(Agricultural_Export_Analysis_Cleaned_Dataset[[#This Row],[Order_Date]],"ddd")</f>
        <v>Tue</v>
      </c>
      <c r="AI1010" t="str">
        <f>TEXT(Agricultural_Export_Analysis_Cleaned_Dataset[[#This Row],[Ship_Date]],"yyyy")</f>
        <v>2025</v>
      </c>
      <c r="AJ1010" t="str">
        <f>TEXT(Agricultural_Export_Analysis_Cleaned_Dataset[[#This Row],[Ship_Date]],"mmm")</f>
        <v>Oct</v>
      </c>
      <c r="AK1010" t="str">
        <f>TEXT(Agricultural_Export_Analysis_Cleaned_Dataset[[#This Row],[Ship_Date]],"ddd")</f>
        <v>Mon</v>
      </c>
      <c r="AL1010" t="str">
        <f>TEXT(Agricultural_Export_Analysis_Cleaned_Dataset[[#This Row],[Delivery_Date]],"yyyy")</f>
        <v>2025</v>
      </c>
      <c r="AM1010" t="str">
        <f>TEXT(Agricultural_Export_Analysis_Cleaned_Dataset[[#This Row],[Delivery_Date]],"mmm")</f>
        <v>Nov</v>
      </c>
      <c r="AN1010" t="str">
        <f>TEXT(Agricultural_Export_Analysis_Cleaned_Dataset[[#This Row],[Delivery_Date]],"ddd")</f>
        <v>Sat</v>
      </c>
      <c r="AO1010">
        <f>Agricultural_Export_Analysis_Cleaned_Dataset[[#This Row],[Delivery_Date]]-Agricultural_Export_Analysis_Cleaned_Dataset[[#This Row],[Ship_Date]]</f>
        <v>19</v>
      </c>
      <c r="AP1010">
        <f>Agricultural_Export_Analysis_Cleaned_Dataset[[#This Row],[Ship_Date]]-Agricultural_Export_Analysis_Cleaned_Dataset[[#This Row],[Order_Date]]</f>
        <v>6</v>
      </c>
      <c r="AQ1010" s="4" t="str">
        <f>TEXT(Agricultural_Export_Analysis_Cleaned_Dataset[[#This Row],[Order_Date]],"mmm yyyy")</f>
        <v>Oct 2025</v>
      </c>
    </row>
    <row r="1011" spans="1:43" x14ac:dyDescent="0.3">
      <c r="A1011" t="s">
        <v>2086</v>
      </c>
      <c r="B1011" t="s">
        <v>2087</v>
      </c>
      <c r="C1011" s="2">
        <v>45324</v>
      </c>
      <c r="D1011" s="2">
        <v>45327</v>
      </c>
      <c r="E1011" s="2">
        <v>45346</v>
      </c>
      <c r="F1011" t="s">
        <v>35</v>
      </c>
      <c r="G1011" t="s">
        <v>117</v>
      </c>
      <c r="H1011" t="s">
        <v>51</v>
      </c>
      <c r="I1011" t="s">
        <v>91</v>
      </c>
      <c r="J1011" t="s">
        <v>39</v>
      </c>
      <c r="K1011" s="7">
        <v>10</v>
      </c>
      <c r="L1011" t="s">
        <v>32</v>
      </c>
      <c r="M1011" t="s">
        <v>140</v>
      </c>
      <c r="N1011" t="s">
        <v>49</v>
      </c>
      <c r="O1011">
        <v>391</v>
      </c>
      <c r="P1011" s="6">
        <v>338.18</v>
      </c>
      <c r="Q1011" s="6">
        <v>132228.38</v>
      </c>
      <c r="R1011" s="5">
        <v>0.15</v>
      </c>
      <c r="S1011" s="6">
        <v>112394.12300000001</v>
      </c>
      <c r="T1011" s="6">
        <v>5236.67</v>
      </c>
      <c r="U1011" s="6">
        <v>80109.08</v>
      </c>
      <c r="V1011" s="6">
        <v>595.61</v>
      </c>
      <c r="W1011" s="6">
        <v>11640.59</v>
      </c>
      <c r="X1011" s="6">
        <v>14812.173000000001</v>
      </c>
      <c r="Y1011" s="5">
        <v>0.131787789295709</v>
      </c>
      <c r="Z1011" t="s">
        <v>40</v>
      </c>
      <c r="AA1011" t="s">
        <v>147</v>
      </c>
      <c r="AB1011" t="s">
        <v>65</v>
      </c>
      <c r="AC1011" t="s">
        <v>43</v>
      </c>
      <c r="AD1011" t="s">
        <v>77</v>
      </c>
      <c r="AE1011" t="s">
        <v>67</v>
      </c>
      <c r="AF1011" t="str">
        <f>TEXT(Agricultural_Export_Analysis_Cleaned_Dataset[[#This Row],[Order_Date]],"mmm")</f>
        <v>Feb</v>
      </c>
      <c r="AG1011" t="str">
        <f>TEXT(Agricultural_Export_Analysis_Cleaned_Dataset[[#This Row],[Order_Date]],"yyyy")</f>
        <v>2024</v>
      </c>
      <c r="AH1011" t="str">
        <f>TEXT(Agricultural_Export_Analysis_Cleaned_Dataset[[#This Row],[Order_Date]],"ddd")</f>
        <v>Fri</v>
      </c>
      <c r="AI1011" t="str">
        <f>TEXT(Agricultural_Export_Analysis_Cleaned_Dataset[[#This Row],[Ship_Date]],"yyyy")</f>
        <v>2024</v>
      </c>
      <c r="AJ1011" t="str">
        <f>TEXT(Agricultural_Export_Analysis_Cleaned_Dataset[[#This Row],[Ship_Date]],"mmm")</f>
        <v>Feb</v>
      </c>
      <c r="AK1011" t="str">
        <f>TEXT(Agricultural_Export_Analysis_Cleaned_Dataset[[#This Row],[Ship_Date]],"ddd")</f>
        <v>Mon</v>
      </c>
      <c r="AL1011" t="str">
        <f>TEXT(Agricultural_Export_Analysis_Cleaned_Dataset[[#This Row],[Delivery_Date]],"yyyy")</f>
        <v>2024</v>
      </c>
      <c r="AM1011" t="str">
        <f>TEXT(Agricultural_Export_Analysis_Cleaned_Dataset[[#This Row],[Delivery_Date]],"mmm")</f>
        <v>Feb</v>
      </c>
      <c r="AN1011" t="str">
        <f>TEXT(Agricultural_Export_Analysis_Cleaned_Dataset[[#This Row],[Delivery_Date]],"ddd")</f>
        <v>Sat</v>
      </c>
      <c r="AO1011">
        <f>Agricultural_Export_Analysis_Cleaned_Dataset[[#This Row],[Delivery_Date]]-Agricultural_Export_Analysis_Cleaned_Dataset[[#This Row],[Ship_Date]]</f>
        <v>19</v>
      </c>
      <c r="AP1011">
        <f>Agricultural_Export_Analysis_Cleaned_Dataset[[#This Row],[Ship_Date]]-Agricultural_Export_Analysis_Cleaned_Dataset[[#This Row],[Order_Date]]</f>
        <v>3</v>
      </c>
      <c r="AQ1011" s="4" t="str">
        <f>TEXT(Agricultural_Export_Analysis_Cleaned_Dataset[[#This Row],[Order_Date]],"mmm yyyy")</f>
        <v>Feb 2024</v>
      </c>
    </row>
    <row r="1012" spans="1:43" x14ac:dyDescent="0.3">
      <c r="A1012" t="s">
        <v>2088</v>
      </c>
      <c r="B1012" t="s">
        <v>2089</v>
      </c>
      <c r="C1012" s="2">
        <v>45486</v>
      </c>
      <c r="D1012" s="2">
        <v>45487</v>
      </c>
      <c r="E1012" s="2">
        <v>45514</v>
      </c>
      <c r="F1012" t="s">
        <v>35</v>
      </c>
      <c r="G1012" t="s">
        <v>8933</v>
      </c>
      <c r="H1012" t="s">
        <v>37</v>
      </c>
      <c r="I1012" t="s">
        <v>38</v>
      </c>
      <c r="J1012" t="s">
        <v>112</v>
      </c>
      <c r="K1012" s="7">
        <v>7</v>
      </c>
      <c r="L1012" t="s">
        <v>87</v>
      </c>
      <c r="M1012" t="s">
        <v>48</v>
      </c>
      <c r="N1012" t="s">
        <v>49</v>
      </c>
      <c r="O1012">
        <v>1757</v>
      </c>
      <c r="P1012" s="6">
        <v>141.28</v>
      </c>
      <c r="Q1012" s="6">
        <v>248228.96</v>
      </c>
      <c r="R1012" s="5">
        <v>0</v>
      </c>
      <c r="S1012" s="6">
        <v>248228.96</v>
      </c>
      <c r="T1012" s="6">
        <v>507.9</v>
      </c>
      <c r="U1012" s="6">
        <v>169056.76</v>
      </c>
      <c r="V1012" s="6">
        <v>2644.05</v>
      </c>
      <c r="W1012" s="6">
        <v>19191.43</v>
      </c>
      <c r="X1012" s="6">
        <v>56828.82</v>
      </c>
      <c r="Y1012" s="5">
        <v>0.22893710709661</v>
      </c>
      <c r="Z1012" t="s">
        <v>103</v>
      </c>
      <c r="AA1012" t="s">
        <v>119</v>
      </c>
      <c r="AB1012" t="s">
        <v>56</v>
      </c>
      <c r="AC1012" t="s">
        <v>43</v>
      </c>
      <c r="AD1012" t="s">
        <v>123</v>
      </c>
      <c r="AE1012" t="s">
        <v>45</v>
      </c>
      <c r="AF1012" t="str">
        <f>TEXT(Agricultural_Export_Analysis_Cleaned_Dataset[[#This Row],[Order_Date]],"mmm")</f>
        <v>Jul</v>
      </c>
      <c r="AG1012" t="str">
        <f>TEXT(Agricultural_Export_Analysis_Cleaned_Dataset[[#This Row],[Order_Date]],"yyyy")</f>
        <v>2024</v>
      </c>
      <c r="AH1012" t="str">
        <f>TEXT(Agricultural_Export_Analysis_Cleaned_Dataset[[#This Row],[Order_Date]],"ddd")</f>
        <v>Sat</v>
      </c>
      <c r="AI1012" t="str">
        <f>TEXT(Agricultural_Export_Analysis_Cleaned_Dataset[[#This Row],[Ship_Date]],"yyyy")</f>
        <v>2024</v>
      </c>
      <c r="AJ1012" t="str">
        <f>TEXT(Agricultural_Export_Analysis_Cleaned_Dataset[[#This Row],[Ship_Date]],"mmm")</f>
        <v>Jul</v>
      </c>
      <c r="AK1012" t="str">
        <f>TEXT(Agricultural_Export_Analysis_Cleaned_Dataset[[#This Row],[Ship_Date]],"ddd")</f>
        <v>Sun</v>
      </c>
      <c r="AL1012" t="str">
        <f>TEXT(Agricultural_Export_Analysis_Cleaned_Dataset[[#This Row],[Delivery_Date]],"yyyy")</f>
        <v>2024</v>
      </c>
      <c r="AM1012" t="str">
        <f>TEXT(Agricultural_Export_Analysis_Cleaned_Dataset[[#This Row],[Delivery_Date]],"mmm")</f>
        <v>Aug</v>
      </c>
      <c r="AN1012" t="str">
        <f>TEXT(Agricultural_Export_Analysis_Cleaned_Dataset[[#This Row],[Delivery_Date]],"ddd")</f>
        <v>Sat</v>
      </c>
      <c r="AO1012">
        <f>Agricultural_Export_Analysis_Cleaned_Dataset[[#This Row],[Delivery_Date]]-Agricultural_Export_Analysis_Cleaned_Dataset[[#This Row],[Ship_Date]]</f>
        <v>27</v>
      </c>
      <c r="AP1012">
        <f>Agricultural_Export_Analysis_Cleaned_Dataset[[#This Row],[Ship_Date]]-Agricultural_Export_Analysis_Cleaned_Dataset[[#This Row],[Order_Date]]</f>
        <v>1</v>
      </c>
      <c r="AQ1012" s="4" t="str">
        <f>TEXT(Agricultural_Export_Analysis_Cleaned_Dataset[[#This Row],[Order_Date]],"mmm yyyy")</f>
        <v>Jul 2024</v>
      </c>
    </row>
    <row r="1013" spans="1:43" x14ac:dyDescent="0.3">
      <c r="A1013" t="s">
        <v>2090</v>
      </c>
      <c r="B1013" t="s">
        <v>2091</v>
      </c>
      <c r="C1013" s="2">
        <v>45305</v>
      </c>
      <c r="D1013" s="2">
        <v>45306</v>
      </c>
      <c r="E1013" s="2">
        <v>45317</v>
      </c>
      <c r="F1013" t="s">
        <v>35</v>
      </c>
      <c r="G1013" t="s">
        <v>117</v>
      </c>
      <c r="H1013" t="s">
        <v>74</v>
      </c>
      <c r="I1013" t="s">
        <v>118</v>
      </c>
      <c r="J1013" t="s">
        <v>39</v>
      </c>
      <c r="K1013" s="7">
        <v>0</v>
      </c>
      <c r="L1013" t="s">
        <v>135</v>
      </c>
      <c r="M1013" t="s">
        <v>71</v>
      </c>
      <c r="N1013" t="s">
        <v>72</v>
      </c>
      <c r="O1013">
        <v>901</v>
      </c>
      <c r="P1013" s="6">
        <v>492.44</v>
      </c>
      <c r="Q1013" s="6">
        <v>443688.44</v>
      </c>
      <c r="R1013" s="5">
        <v>0.05</v>
      </c>
      <c r="S1013" s="6">
        <v>421504.01799999998</v>
      </c>
      <c r="T1013" s="6">
        <v>13919.09</v>
      </c>
      <c r="U1013" s="6">
        <v>191519.06</v>
      </c>
      <c r="V1013" s="6">
        <v>1396.53</v>
      </c>
      <c r="W1013" s="6">
        <v>24049.25</v>
      </c>
      <c r="X1013" s="6">
        <v>190620.08799999999</v>
      </c>
      <c r="Y1013" s="5">
        <v>0.45223789064805597</v>
      </c>
      <c r="Z1013" t="s">
        <v>40</v>
      </c>
      <c r="AA1013" t="s">
        <v>64</v>
      </c>
      <c r="AB1013" t="s">
        <v>56</v>
      </c>
      <c r="AC1013" t="s">
        <v>43</v>
      </c>
      <c r="AD1013" t="s">
        <v>77</v>
      </c>
      <c r="AE1013" t="s">
        <v>58</v>
      </c>
      <c r="AF1013" t="str">
        <f>TEXT(Agricultural_Export_Analysis_Cleaned_Dataset[[#This Row],[Order_Date]],"mmm")</f>
        <v>Jan</v>
      </c>
      <c r="AG1013" t="str">
        <f>TEXT(Agricultural_Export_Analysis_Cleaned_Dataset[[#This Row],[Order_Date]],"yyyy")</f>
        <v>2024</v>
      </c>
      <c r="AH1013" t="str">
        <f>TEXT(Agricultural_Export_Analysis_Cleaned_Dataset[[#This Row],[Order_Date]],"ddd")</f>
        <v>Sun</v>
      </c>
      <c r="AI1013" t="str">
        <f>TEXT(Agricultural_Export_Analysis_Cleaned_Dataset[[#This Row],[Ship_Date]],"yyyy")</f>
        <v>2024</v>
      </c>
      <c r="AJ1013" t="str">
        <f>TEXT(Agricultural_Export_Analysis_Cleaned_Dataset[[#This Row],[Ship_Date]],"mmm")</f>
        <v>Jan</v>
      </c>
      <c r="AK1013" t="str">
        <f>TEXT(Agricultural_Export_Analysis_Cleaned_Dataset[[#This Row],[Ship_Date]],"ddd")</f>
        <v>Mon</v>
      </c>
      <c r="AL1013" t="str">
        <f>TEXT(Agricultural_Export_Analysis_Cleaned_Dataset[[#This Row],[Delivery_Date]],"yyyy")</f>
        <v>2024</v>
      </c>
      <c r="AM1013" t="str">
        <f>TEXT(Agricultural_Export_Analysis_Cleaned_Dataset[[#This Row],[Delivery_Date]],"mmm")</f>
        <v>Jan</v>
      </c>
      <c r="AN1013" t="str">
        <f>TEXT(Agricultural_Export_Analysis_Cleaned_Dataset[[#This Row],[Delivery_Date]],"ddd")</f>
        <v>Fri</v>
      </c>
      <c r="AO1013">
        <f>Agricultural_Export_Analysis_Cleaned_Dataset[[#This Row],[Delivery_Date]]-Agricultural_Export_Analysis_Cleaned_Dataset[[#This Row],[Ship_Date]]</f>
        <v>11</v>
      </c>
      <c r="AP1013">
        <f>Agricultural_Export_Analysis_Cleaned_Dataset[[#This Row],[Ship_Date]]-Agricultural_Export_Analysis_Cleaned_Dataset[[#This Row],[Order_Date]]</f>
        <v>1</v>
      </c>
      <c r="AQ1013" s="4" t="str">
        <f>TEXT(Agricultural_Export_Analysis_Cleaned_Dataset[[#This Row],[Order_Date]],"mmm yyyy")</f>
        <v>Jan 2024</v>
      </c>
    </row>
    <row r="1014" spans="1:43" x14ac:dyDescent="0.3">
      <c r="A1014" t="s">
        <v>2092</v>
      </c>
      <c r="B1014" t="s">
        <v>2093</v>
      </c>
      <c r="C1014" s="2">
        <v>45593</v>
      </c>
      <c r="D1014" s="2">
        <v>45600</v>
      </c>
      <c r="E1014" s="2">
        <v>45638</v>
      </c>
      <c r="F1014" t="s">
        <v>35</v>
      </c>
      <c r="G1014" t="s">
        <v>8932</v>
      </c>
      <c r="H1014" t="s">
        <v>74</v>
      </c>
      <c r="I1014" t="s">
        <v>52</v>
      </c>
      <c r="J1014" t="s">
        <v>39</v>
      </c>
      <c r="K1014" s="7">
        <v>15</v>
      </c>
      <c r="L1014" t="s">
        <v>87</v>
      </c>
      <c r="M1014" t="s">
        <v>71</v>
      </c>
      <c r="N1014" t="s">
        <v>72</v>
      </c>
      <c r="O1014">
        <v>843</v>
      </c>
      <c r="P1014" s="6">
        <v>160.54</v>
      </c>
      <c r="Q1014" s="6">
        <v>135335.22</v>
      </c>
      <c r="R1014" s="5">
        <v>0.1</v>
      </c>
      <c r="S1014" s="6">
        <v>121801.698</v>
      </c>
      <c r="T1014" s="6">
        <v>3277.94</v>
      </c>
      <c r="U1014" s="6">
        <v>82846.62</v>
      </c>
      <c r="V1014" s="6">
        <v>1371</v>
      </c>
      <c r="W1014" s="6">
        <v>9029.92</v>
      </c>
      <c r="X1014" s="6">
        <v>25276.218000000001</v>
      </c>
      <c r="Y1014" s="5">
        <v>0.207519422266182</v>
      </c>
      <c r="Z1014" t="s">
        <v>54</v>
      </c>
      <c r="AA1014" t="s">
        <v>75</v>
      </c>
      <c r="AB1014" t="s">
        <v>83</v>
      </c>
      <c r="AC1014" t="s">
        <v>76</v>
      </c>
      <c r="AD1014" t="s">
        <v>84</v>
      </c>
      <c r="AE1014" t="s">
        <v>45</v>
      </c>
      <c r="AF1014" t="str">
        <f>TEXT(Agricultural_Export_Analysis_Cleaned_Dataset[[#This Row],[Order_Date]],"mmm")</f>
        <v>Oct</v>
      </c>
      <c r="AG1014" t="str">
        <f>TEXT(Agricultural_Export_Analysis_Cleaned_Dataset[[#This Row],[Order_Date]],"yyyy")</f>
        <v>2024</v>
      </c>
      <c r="AH1014" t="str">
        <f>TEXT(Agricultural_Export_Analysis_Cleaned_Dataset[[#This Row],[Order_Date]],"ddd")</f>
        <v>Mon</v>
      </c>
      <c r="AI1014" t="str">
        <f>TEXT(Agricultural_Export_Analysis_Cleaned_Dataset[[#This Row],[Ship_Date]],"yyyy")</f>
        <v>2024</v>
      </c>
      <c r="AJ1014" t="str">
        <f>TEXT(Agricultural_Export_Analysis_Cleaned_Dataset[[#This Row],[Ship_Date]],"mmm")</f>
        <v>Nov</v>
      </c>
      <c r="AK1014" t="str">
        <f>TEXT(Agricultural_Export_Analysis_Cleaned_Dataset[[#This Row],[Ship_Date]],"ddd")</f>
        <v>Mon</v>
      </c>
      <c r="AL1014" t="str">
        <f>TEXT(Agricultural_Export_Analysis_Cleaned_Dataset[[#This Row],[Delivery_Date]],"yyyy")</f>
        <v>2024</v>
      </c>
      <c r="AM1014" t="str">
        <f>TEXT(Agricultural_Export_Analysis_Cleaned_Dataset[[#This Row],[Delivery_Date]],"mmm")</f>
        <v>Dec</v>
      </c>
      <c r="AN1014" t="str">
        <f>TEXT(Agricultural_Export_Analysis_Cleaned_Dataset[[#This Row],[Delivery_Date]],"ddd")</f>
        <v>Thu</v>
      </c>
      <c r="AO1014">
        <f>Agricultural_Export_Analysis_Cleaned_Dataset[[#This Row],[Delivery_Date]]-Agricultural_Export_Analysis_Cleaned_Dataset[[#This Row],[Ship_Date]]</f>
        <v>38</v>
      </c>
      <c r="AP1014">
        <f>Agricultural_Export_Analysis_Cleaned_Dataset[[#This Row],[Ship_Date]]-Agricultural_Export_Analysis_Cleaned_Dataset[[#This Row],[Order_Date]]</f>
        <v>7</v>
      </c>
      <c r="AQ1014" s="4" t="str">
        <f>TEXT(Agricultural_Export_Analysis_Cleaned_Dataset[[#This Row],[Order_Date]],"mmm yyyy")</f>
        <v>Oct 2024</v>
      </c>
    </row>
    <row r="1015" spans="1:43" x14ac:dyDescent="0.3">
      <c r="A1015" t="s">
        <v>2094</v>
      </c>
      <c r="B1015" t="s">
        <v>2095</v>
      </c>
      <c r="C1015" s="2">
        <v>45594</v>
      </c>
      <c r="D1015" s="2">
        <v>45599</v>
      </c>
      <c r="E1015" s="2">
        <v>45612</v>
      </c>
      <c r="F1015" t="s">
        <v>35</v>
      </c>
      <c r="G1015" t="s">
        <v>8932</v>
      </c>
      <c r="H1015" t="s">
        <v>51</v>
      </c>
      <c r="I1015" t="s">
        <v>91</v>
      </c>
      <c r="J1015" t="s">
        <v>63</v>
      </c>
      <c r="K1015" s="7">
        <v>4</v>
      </c>
      <c r="L1015" t="s">
        <v>70</v>
      </c>
      <c r="M1015" t="s">
        <v>101</v>
      </c>
      <c r="N1015" t="s">
        <v>102</v>
      </c>
      <c r="O1015">
        <v>113</v>
      </c>
      <c r="P1015" s="6">
        <v>74.239999999999995</v>
      </c>
      <c r="Q1015" s="6">
        <v>8389.1200000000008</v>
      </c>
      <c r="R1015" s="5">
        <v>0.05</v>
      </c>
      <c r="S1015" s="6">
        <v>7969.6639999999998</v>
      </c>
      <c r="T1015" s="6">
        <v>13384.06</v>
      </c>
      <c r="U1015" s="6">
        <v>4609</v>
      </c>
      <c r="V1015" s="6">
        <v>456.34</v>
      </c>
      <c r="W1015" s="6">
        <v>343.43</v>
      </c>
      <c r="X1015" s="6">
        <v>-10823.165999999999</v>
      </c>
      <c r="Y1015" s="5">
        <v>-1.35804545837817</v>
      </c>
      <c r="Z1015" t="s">
        <v>54</v>
      </c>
      <c r="AA1015" t="s">
        <v>75</v>
      </c>
      <c r="AB1015" t="s">
        <v>83</v>
      </c>
      <c r="AC1015" t="s">
        <v>66</v>
      </c>
      <c r="AD1015" t="s">
        <v>77</v>
      </c>
      <c r="AE1015" t="s">
        <v>67</v>
      </c>
      <c r="AF1015" t="str">
        <f>TEXT(Agricultural_Export_Analysis_Cleaned_Dataset[[#This Row],[Order_Date]],"mmm")</f>
        <v>Oct</v>
      </c>
      <c r="AG1015" t="str">
        <f>TEXT(Agricultural_Export_Analysis_Cleaned_Dataset[[#This Row],[Order_Date]],"yyyy")</f>
        <v>2024</v>
      </c>
      <c r="AH1015" t="str">
        <f>TEXT(Agricultural_Export_Analysis_Cleaned_Dataset[[#This Row],[Order_Date]],"ddd")</f>
        <v>Tue</v>
      </c>
      <c r="AI1015" t="str">
        <f>TEXT(Agricultural_Export_Analysis_Cleaned_Dataset[[#This Row],[Ship_Date]],"yyyy")</f>
        <v>2024</v>
      </c>
      <c r="AJ1015" t="str">
        <f>TEXT(Agricultural_Export_Analysis_Cleaned_Dataset[[#This Row],[Ship_Date]],"mmm")</f>
        <v>Nov</v>
      </c>
      <c r="AK1015" t="str">
        <f>TEXT(Agricultural_Export_Analysis_Cleaned_Dataset[[#This Row],[Ship_Date]],"ddd")</f>
        <v>Sun</v>
      </c>
      <c r="AL1015" t="str">
        <f>TEXT(Agricultural_Export_Analysis_Cleaned_Dataset[[#This Row],[Delivery_Date]],"yyyy")</f>
        <v>2024</v>
      </c>
      <c r="AM1015" t="str">
        <f>TEXT(Agricultural_Export_Analysis_Cleaned_Dataset[[#This Row],[Delivery_Date]],"mmm")</f>
        <v>Nov</v>
      </c>
      <c r="AN1015" t="str">
        <f>TEXT(Agricultural_Export_Analysis_Cleaned_Dataset[[#This Row],[Delivery_Date]],"ddd")</f>
        <v>Sat</v>
      </c>
      <c r="AO1015">
        <f>Agricultural_Export_Analysis_Cleaned_Dataset[[#This Row],[Delivery_Date]]-Agricultural_Export_Analysis_Cleaned_Dataset[[#This Row],[Ship_Date]]</f>
        <v>13</v>
      </c>
      <c r="AP1015">
        <f>Agricultural_Export_Analysis_Cleaned_Dataset[[#This Row],[Ship_Date]]-Agricultural_Export_Analysis_Cleaned_Dataset[[#This Row],[Order_Date]]</f>
        <v>5</v>
      </c>
      <c r="AQ1015" s="4" t="str">
        <f>TEXT(Agricultural_Export_Analysis_Cleaned_Dataset[[#This Row],[Order_Date]],"mmm yyyy")</f>
        <v>Oct 2024</v>
      </c>
    </row>
    <row r="1016" spans="1:43" x14ac:dyDescent="0.3">
      <c r="A1016" t="s">
        <v>2096</v>
      </c>
      <c r="B1016" t="s">
        <v>2097</v>
      </c>
      <c r="C1016" s="2">
        <v>45781</v>
      </c>
      <c r="D1016" s="2">
        <v>45784</v>
      </c>
      <c r="E1016" s="2">
        <v>45809</v>
      </c>
      <c r="F1016" t="s">
        <v>35</v>
      </c>
      <c r="G1016" t="s">
        <v>132</v>
      </c>
      <c r="H1016" t="s">
        <v>37</v>
      </c>
      <c r="I1016" t="s">
        <v>38</v>
      </c>
      <c r="J1016" t="s">
        <v>39</v>
      </c>
      <c r="K1016" s="7">
        <v>7</v>
      </c>
      <c r="L1016" t="s">
        <v>80</v>
      </c>
      <c r="M1016" t="s">
        <v>101</v>
      </c>
      <c r="N1016" t="s">
        <v>102</v>
      </c>
      <c r="O1016">
        <v>823</v>
      </c>
      <c r="P1016" s="6">
        <v>88.05</v>
      </c>
      <c r="Q1016" s="6">
        <v>72465.149999999994</v>
      </c>
      <c r="R1016" s="5">
        <v>0.05</v>
      </c>
      <c r="S1016" s="6">
        <v>68841.892500000002</v>
      </c>
      <c r="T1016" s="6">
        <v>13697.34</v>
      </c>
      <c r="U1016" s="6">
        <v>33391.67</v>
      </c>
      <c r="V1016" s="6">
        <v>1872.72</v>
      </c>
      <c r="W1016" s="6">
        <v>4379.6400000000003</v>
      </c>
      <c r="X1016" s="6">
        <v>15500.522499999999</v>
      </c>
      <c r="Y1016" s="5">
        <v>0.22516119091293199</v>
      </c>
      <c r="Z1016" t="s">
        <v>81</v>
      </c>
      <c r="AA1016" t="s">
        <v>82</v>
      </c>
      <c r="AB1016" t="s">
        <v>56</v>
      </c>
      <c r="AC1016" t="s">
        <v>76</v>
      </c>
      <c r="AD1016" t="s">
        <v>77</v>
      </c>
      <c r="AE1016" t="s">
        <v>45</v>
      </c>
      <c r="AF1016" t="str">
        <f>TEXT(Agricultural_Export_Analysis_Cleaned_Dataset[[#This Row],[Order_Date]],"mmm")</f>
        <v>May</v>
      </c>
      <c r="AG1016" t="str">
        <f>TEXT(Agricultural_Export_Analysis_Cleaned_Dataset[[#This Row],[Order_Date]],"yyyy")</f>
        <v>2025</v>
      </c>
      <c r="AH1016" t="str">
        <f>TEXT(Agricultural_Export_Analysis_Cleaned_Dataset[[#This Row],[Order_Date]],"ddd")</f>
        <v>Sun</v>
      </c>
      <c r="AI1016" t="str">
        <f>TEXT(Agricultural_Export_Analysis_Cleaned_Dataset[[#This Row],[Ship_Date]],"yyyy")</f>
        <v>2025</v>
      </c>
      <c r="AJ1016" t="str">
        <f>TEXT(Agricultural_Export_Analysis_Cleaned_Dataset[[#This Row],[Ship_Date]],"mmm")</f>
        <v>May</v>
      </c>
      <c r="AK1016" t="str">
        <f>TEXT(Agricultural_Export_Analysis_Cleaned_Dataset[[#This Row],[Ship_Date]],"ddd")</f>
        <v>Wed</v>
      </c>
      <c r="AL1016" t="str">
        <f>TEXT(Agricultural_Export_Analysis_Cleaned_Dataset[[#This Row],[Delivery_Date]],"yyyy")</f>
        <v>2025</v>
      </c>
      <c r="AM1016" t="str">
        <f>TEXT(Agricultural_Export_Analysis_Cleaned_Dataset[[#This Row],[Delivery_Date]],"mmm")</f>
        <v>Jun</v>
      </c>
      <c r="AN1016" t="str">
        <f>TEXT(Agricultural_Export_Analysis_Cleaned_Dataset[[#This Row],[Delivery_Date]],"ddd")</f>
        <v>Sun</v>
      </c>
      <c r="AO1016">
        <f>Agricultural_Export_Analysis_Cleaned_Dataset[[#This Row],[Delivery_Date]]-Agricultural_Export_Analysis_Cleaned_Dataset[[#This Row],[Ship_Date]]</f>
        <v>25</v>
      </c>
      <c r="AP1016">
        <f>Agricultural_Export_Analysis_Cleaned_Dataset[[#This Row],[Ship_Date]]-Agricultural_Export_Analysis_Cleaned_Dataset[[#This Row],[Order_Date]]</f>
        <v>3</v>
      </c>
      <c r="AQ1016" s="4" t="str">
        <f>TEXT(Agricultural_Export_Analysis_Cleaned_Dataset[[#This Row],[Order_Date]],"mmm yyyy")</f>
        <v>May 2025</v>
      </c>
    </row>
    <row r="1017" spans="1:43" x14ac:dyDescent="0.3">
      <c r="A1017" t="s">
        <v>2098</v>
      </c>
      <c r="B1017" t="s">
        <v>2099</v>
      </c>
      <c r="C1017" s="2">
        <v>45625</v>
      </c>
      <c r="D1017" s="2">
        <v>45631</v>
      </c>
      <c r="E1017" s="2">
        <v>45657</v>
      </c>
      <c r="F1017" t="s">
        <v>35</v>
      </c>
      <c r="G1017" t="s">
        <v>132</v>
      </c>
      <c r="H1017" t="s">
        <v>37</v>
      </c>
      <c r="I1017" t="s">
        <v>97</v>
      </c>
      <c r="J1017" t="s">
        <v>63</v>
      </c>
      <c r="K1017" s="7">
        <v>2</v>
      </c>
      <c r="L1017" t="s">
        <v>135</v>
      </c>
      <c r="M1017" t="s">
        <v>130</v>
      </c>
      <c r="N1017" t="s">
        <v>131</v>
      </c>
      <c r="O1017">
        <v>950</v>
      </c>
      <c r="P1017" s="6">
        <v>400.7</v>
      </c>
      <c r="Q1017" s="6">
        <v>380665</v>
      </c>
      <c r="R1017" s="5">
        <v>0.1</v>
      </c>
      <c r="S1017" s="6">
        <v>342598.5</v>
      </c>
      <c r="T1017" s="6">
        <v>7465.8</v>
      </c>
      <c r="U1017" s="6">
        <v>205446.45</v>
      </c>
      <c r="V1017" s="6">
        <v>1227.51</v>
      </c>
      <c r="W1017" s="6">
        <v>25392.85</v>
      </c>
      <c r="X1017" s="6">
        <v>103065.89</v>
      </c>
      <c r="Y1017" s="5">
        <v>0.300835788831533</v>
      </c>
      <c r="Z1017" t="s">
        <v>54</v>
      </c>
      <c r="AA1017" t="s">
        <v>92</v>
      </c>
      <c r="AB1017" t="s">
        <v>56</v>
      </c>
      <c r="AC1017" t="s">
        <v>76</v>
      </c>
      <c r="AD1017" t="s">
        <v>84</v>
      </c>
      <c r="AE1017" t="s">
        <v>58</v>
      </c>
      <c r="AF1017" t="str">
        <f>TEXT(Agricultural_Export_Analysis_Cleaned_Dataset[[#This Row],[Order_Date]],"mmm")</f>
        <v>Nov</v>
      </c>
      <c r="AG1017" t="str">
        <f>TEXT(Agricultural_Export_Analysis_Cleaned_Dataset[[#This Row],[Order_Date]],"yyyy")</f>
        <v>2024</v>
      </c>
      <c r="AH1017" t="str">
        <f>TEXT(Agricultural_Export_Analysis_Cleaned_Dataset[[#This Row],[Order_Date]],"ddd")</f>
        <v>Fri</v>
      </c>
      <c r="AI1017" t="str">
        <f>TEXT(Agricultural_Export_Analysis_Cleaned_Dataset[[#This Row],[Ship_Date]],"yyyy")</f>
        <v>2024</v>
      </c>
      <c r="AJ1017" t="str">
        <f>TEXT(Agricultural_Export_Analysis_Cleaned_Dataset[[#This Row],[Ship_Date]],"mmm")</f>
        <v>Dec</v>
      </c>
      <c r="AK1017" t="str">
        <f>TEXT(Agricultural_Export_Analysis_Cleaned_Dataset[[#This Row],[Ship_Date]],"ddd")</f>
        <v>Thu</v>
      </c>
      <c r="AL1017" t="str">
        <f>TEXT(Agricultural_Export_Analysis_Cleaned_Dataset[[#This Row],[Delivery_Date]],"yyyy")</f>
        <v>2024</v>
      </c>
      <c r="AM1017" t="str">
        <f>TEXT(Agricultural_Export_Analysis_Cleaned_Dataset[[#This Row],[Delivery_Date]],"mmm")</f>
        <v>Dec</v>
      </c>
      <c r="AN1017" t="str">
        <f>TEXT(Agricultural_Export_Analysis_Cleaned_Dataset[[#This Row],[Delivery_Date]],"ddd")</f>
        <v>Tue</v>
      </c>
      <c r="AO1017">
        <f>Agricultural_Export_Analysis_Cleaned_Dataset[[#This Row],[Delivery_Date]]-Agricultural_Export_Analysis_Cleaned_Dataset[[#This Row],[Ship_Date]]</f>
        <v>26</v>
      </c>
      <c r="AP1017">
        <f>Agricultural_Export_Analysis_Cleaned_Dataset[[#This Row],[Ship_Date]]-Agricultural_Export_Analysis_Cleaned_Dataset[[#This Row],[Order_Date]]</f>
        <v>6</v>
      </c>
      <c r="AQ1017" s="4" t="str">
        <f>TEXT(Agricultural_Export_Analysis_Cleaned_Dataset[[#This Row],[Order_Date]],"mmm yyyy")</f>
        <v>Nov 2024</v>
      </c>
    </row>
    <row r="1018" spans="1:43" x14ac:dyDescent="0.3">
      <c r="A1018" t="s">
        <v>2100</v>
      </c>
      <c r="B1018" t="s">
        <v>2101</v>
      </c>
      <c r="C1018" s="2">
        <v>45349</v>
      </c>
      <c r="D1018" s="2">
        <v>45350</v>
      </c>
      <c r="E1018" s="2">
        <v>45369</v>
      </c>
      <c r="F1018" t="s">
        <v>35</v>
      </c>
      <c r="G1018" t="s">
        <v>50</v>
      </c>
      <c r="H1018" t="s">
        <v>37</v>
      </c>
      <c r="I1018" t="s">
        <v>118</v>
      </c>
      <c r="J1018" t="s">
        <v>63</v>
      </c>
      <c r="K1018" s="7">
        <v>2</v>
      </c>
      <c r="L1018" t="s">
        <v>80</v>
      </c>
      <c r="M1018" t="s">
        <v>107</v>
      </c>
      <c r="N1018" t="s">
        <v>108</v>
      </c>
      <c r="O1018">
        <v>638</v>
      </c>
      <c r="P1018" s="6">
        <v>179.85</v>
      </c>
      <c r="Q1018" s="6">
        <v>114744.3</v>
      </c>
      <c r="R1018" s="5">
        <v>0.1</v>
      </c>
      <c r="S1018" s="6">
        <v>103269.87</v>
      </c>
      <c r="T1018" s="6">
        <v>2910.25</v>
      </c>
      <c r="U1018" s="6">
        <v>53230.29</v>
      </c>
      <c r="V1018" s="6">
        <v>2503.81</v>
      </c>
      <c r="W1018" s="6">
        <v>11354.22</v>
      </c>
      <c r="X1018" s="6">
        <v>33271.300000000003</v>
      </c>
      <c r="Y1018" s="5">
        <v>0.32217819195473002</v>
      </c>
      <c r="Z1018" t="s">
        <v>40</v>
      </c>
      <c r="AA1018" t="s">
        <v>147</v>
      </c>
      <c r="AB1018" t="s">
        <v>42</v>
      </c>
      <c r="AC1018" t="s">
        <v>43</v>
      </c>
      <c r="AD1018" t="s">
        <v>84</v>
      </c>
      <c r="AE1018" t="s">
        <v>67</v>
      </c>
      <c r="AF1018" t="str">
        <f>TEXT(Agricultural_Export_Analysis_Cleaned_Dataset[[#This Row],[Order_Date]],"mmm")</f>
        <v>Feb</v>
      </c>
      <c r="AG1018" t="str">
        <f>TEXT(Agricultural_Export_Analysis_Cleaned_Dataset[[#This Row],[Order_Date]],"yyyy")</f>
        <v>2024</v>
      </c>
      <c r="AH1018" t="str">
        <f>TEXT(Agricultural_Export_Analysis_Cleaned_Dataset[[#This Row],[Order_Date]],"ddd")</f>
        <v>Tue</v>
      </c>
      <c r="AI1018" t="str">
        <f>TEXT(Agricultural_Export_Analysis_Cleaned_Dataset[[#This Row],[Ship_Date]],"yyyy")</f>
        <v>2024</v>
      </c>
      <c r="AJ1018" t="str">
        <f>TEXT(Agricultural_Export_Analysis_Cleaned_Dataset[[#This Row],[Ship_Date]],"mmm")</f>
        <v>Feb</v>
      </c>
      <c r="AK1018" t="str">
        <f>TEXT(Agricultural_Export_Analysis_Cleaned_Dataset[[#This Row],[Ship_Date]],"ddd")</f>
        <v>Wed</v>
      </c>
      <c r="AL1018" t="str">
        <f>TEXT(Agricultural_Export_Analysis_Cleaned_Dataset[[#This Row],[Delivery_Date]],"yyyy")</f>
        <v>2024</v>
      </c>
      <c r="AM1018" t="str">
        <f>TEXT(Agricultural_Export_Analysis_Cleaned_Dataset[[#This Row],[Delivery_Date]],"mmm")</f>
        <v>Mar</v>
      </c>
      <c r="AN1018" t="str">
        <f>TEXT(Agricultural_Export_Analysis_Cleaned_Dataset[[#This Row],[Delivery_Date]],"ddd")</f>
        <v>Mon</v>
      </c>
      <c r="AO1018">
        <f>Agricultural_Export_Analysis_Cleaned_Dataset[[#This Row],[Delivery_Date]]-Agricultural_Export_Analysis_Cleaned_Dataset[[#This Row],[Ship_Date]]</f>
        <v>19</v>
      </c>
      <c r="AP1018">
        <f>Agricultural_Export_Analysis_Cleaned_Dataset[[#This Row],[Ship_Date]]-Agricultural_Export_Analysis_Cleaned_Dataset[[#This Row],[Order_Date]]</f>
        <v>1</v>
      </c>
      <c r="AQ1018" s="4" t="str">
        <f>TEXT(Agricultural_Export_Analysis_Cleaned_Dataset[[#This Row],[Order_Date]],"mmm yyyy")</f>
        <v>Feb 2024</v>
      </c>
    </row>
    <row r="1019" spans="1:43" x14ac:dyDescent="0.3">
      <c r="A1019" t="s">
        <v>2102</v>
      </c>
      <c r="B1019" t="s">
        <v>2103</v>
      </c>
      <c r="C1019" s="2">
        <v>45624</v>
      </c>
      <c r="D1019" s="2">
        <v>45627</v>
      </c>
      <c r="E1019" s="2">
        <v>45650</v>
      </c>
      <c r="F1019" t="s">
        <v>35</v>
      </c>
      <c r="G1019" t="s">
        <v>203</v>
      </c>
      <c r="H1019" t="s">
        <v>37</v>
      </c>
      <c r="I1019" t="s">
        <v>91</v>
      </c>
      <c r="J1019" t="s">
        <v>39</v>
      </c>
      <c r="K1019" s="7">
        <v>0</v>
      </c>
      <c r="L1019" t="s">
        <v>80</v>
      </c>
      <c r="M1019" t="s">
        <v>107</v>
      </c>
      <c r="N1019" t="s">
        <v>108</v>
      </c>
      <c r="O1019">
        <v>921</v>
      </c>
      <c r="P1019" s="6">
        <v>390.75</v>
      </c>
      <c r="Q1019" s="6">
        <v>359880.75</v>
      </c>
      <c r="R1019" s="5">
        <v>0.05</v>
      </c>
      <c r="S1019" s="6">
        <v>341886.71250000002</v>
      </c>
      <c r="T1019" s="6">
        <v>8557.43</v>
      </c>
      <c r="U1019" s="6">
        <v>217182.05</v>
      </c>
      <c r="V1019" s="6">
        <v>2165.86</v>
      </c>
      <c r="W1019" s="6">
        <v>17820.12</v>
      </c>
      <c r="X1019" s="6">
        <v>96161.252500000002</v>
      </c>
      <c r="Y1019" s="5">
        <v>0.28126642242640598</v>
      </c>
      <c r="Z1019" t="s">
        <v>54</v>
      </c>
      <c r="AA1019" t="s">
        <v>92</v>
      </c>
      <c r="AB1019" t="s">
        <v>83</v>
      </c>
      <c r="AC1019" t="s">
        <v>76</v>
      </c>
      <c r="AD1019" t="s">
        <v>93</v>
      </c>
      <c r="AE1019" t="s">
        <v>67</v>
      </c>
      <c r="AF1019" t="str">
        <f>TEXT(Agricultural_Export_Analysis_Cleaned_Dataset[[#This Row],[Order_Date]],"mmm")</f>
        <v>Nov</v>
      </c>
      <c r="AG1019" t="str">
        <f>TEXT(Agricultural_Export_Analysis_Cleaned_Dataset[[#This Row],[Order_Date]],"yyyy")</f>
        <v>2024</v>
      </c>
      <c r="AH1019" t="str">
        <f>TEXT(Agricultural_Export_Analysis_Cleaned_Dataset[[#This Row],[Order_Date]],"ddd")</f>
        <v>Thu</v>
      </c>
      <c r="AI1019" t="str">
        <f>TEXT(Agricultural_Export_Analysis_Cleaned_Dataset[[#This Row],[Ship_Date]],"yyyy")</f>
        <v>2024</v>
      </c>
      <c r="AJ1019" t="str">
        <f>TEXT(Agricultural_Export_Analysis_Cleaned_Dataset[[#This Row],[Ship_Date]],"mmm")</f>
        <v>Dec</v>
      </c>
      <c r="AK1019" t="str">
        <f>TEXT(Agricultural_Export_Analysis_Cleaned_Dataset[[#This Row],[Ship_Date]],"ddd")</f>
        <v>Sun</v>
      </c>
      <c r="AL1019" t="str">
        <f>TEXT(Agricultural_Export_Analysis_Cleaned_Dataset[[#This Row],[Delivery_Date]],"yyyy")</f>
        <v>2024</v>
      </c>
      <c r="AM1019" t="str">
        <f>TEXT(Agricultural_Export_Analysis_Cleaned_Dataset[[#This Row],[Delivery_Date]],"mmm")</f>
        <v>Dec</v>
      </c>
      <c r="AN1019" t="str">
        <f>TEXT(Agricultural_Export_Analysis_Cleaned_Dataset[[#This Row],[Delivery_Date]],"ddd")</f>
        <v>Tue</v>
      </c>
      <c r="AO1019">
        <f>Agricultural_Export_Analysis_Cleaned_Dataset[[#This Row],[Delivery_Date]]-Agricultural_Export_Analysis_Cleaned_Dataset[[#This Row],[Ship_Date]]</f>
        <v>23</v>
      </c>
      <c r="AP1019">
        <f>Agricultural_Export_Analysis_Cleaned_Dataset[[#This Row],[Ship_Date]]-Agricultural_Export_Analysis_Cleaned_Dataset[[#This Row],[Order_Date]]</f>
        <v>3</v>
      </c>
      <c r="AQ1019" s="4" t="str">
        <f>TEXT(Agricultural_Export_Analysis_Cleaned_Dataset[[#This Row],[Order_Date]],"mmm yyyy")</f>
        <v>Nov 2024</v>
      </c>
    </row>
    <row r="1020" spans="1:43" x14ac:dyDescent="0.3">
      <c r="A1020" t="s">
        <v>2104</v>
      </c>
      <c r="B1020" t="s">
        <v>2105</v>
      </c>
      <c r="C1020" s="2">
        <v>45340</v>
      </c>
      <c r="D1020" s="2">
        <v>45346</v>
      </c>
      <c r="E1020" s="2">
        <v>45374</v>
      </c>
      <c r="F1020" t="s">
        <v>35</v>
      </c>
      <c r="G1020" t="s">
        <v>8932</v>
      </c>
      <c r="H1020" t="s">
        <v>51</v>
      </c>
      <c r="I1020" t="s">
        <v>91</v>
      </c>
      <c r="J1020" t="s">
        <v>53</v>
      </c>
      <c r="K1020" s="7">
        <v>4</v>
      </c>
      <c r="L1020" t="s">
        <v>135</v>
      </c>
      <c r="M1020" t="s">
        <v>61</v>
      </c>
      <c r="N1020" t="s">
        <v>62</v>
      </c>
      <c r="O1020">
        <v>804</v>
      </c>
      <c r="P1020" s="6">
        <v>315.17</v>
      </c>
      <c r="Q1020" s="6">
        <v>253396.68</v>
      </c>
      <c r="R1020" s="5">
        <v>0.15</v>
      </c>
      <c r="S1020" s="6">
        <v>215387.17800000001</v>
      </c>
      <c r="T1020" s="6">
        <v>5371.83</v>
      </c>
      <c r="U1020" s="6">
        <v>101225.09</v>
      </c>
      <c r="V1020" s="6">
        <v>251.45</v>
      </c>
      <c r="W1020" s="6">
        <v>22651.83</v>
      </c>
      <c r="X1020" s="6">
        <v>85886.978000000003</v>
      </c>
      <c r="Y1020" s="5">
        <v>0.39875622494111501</v>
      </c>
      <c r="Z1020" t="s">
        <v>40</v>
      </c>
      <c r="AA1020" t="s">
        <v>147</v>
      </c>
      <c r="AB1020" t="s">
        <v>83</v>
      </c>
      <c r="AC1020" t="s">
        <v>76</v>
      </c>
      <c r="AD1020" t="s">
        <v>98</v>
      </c>
      <c r="AE1020" t="s">
        <v>67</v>
      </c>
      <c r="AF1020" t="str">
        <f>TEXT(Agricultural_Export_Analysis_Cleaned_Dataset[[#This Row],[Order_Date]],"mmm")</f>
        <v>Feb</v>
      </c>
      <c r="AG1020" t="str">
        <f>TEXT(Agricultural_Export_Analysis_Cleaned_Dataset[[#This Row],[Order_Date]],"yyyy")</f>
        <v>2024</v>
      </c>
      <c r="AH1020" t="str">
        <f>TEXT(Agricultural_Export_Analysis_Cleaned_Dataset[[#This Row],[Order_Date]],"ddd")</f>
        <v>Sun</v>
      </c>
      <c r="AI1020" t="str">
        <f>TEXT(Agricultural_Export_Analysis_Cleaned_Dataset[[#This Row],[Ship_Date]],"yyyy")</f>
        <v>2024</v>
      </c>
      <c r="AJ1020" t="str">
        <f>TEXT(Agricultural_Export_Analysis_Cleaned_Dataset[[#This Row],[Ship_Date]],"mmm")</f>
        <v>Feb</v>
      </c>
      <c r="AK1020" t="str">
        <f>TEXT(Agricultural_Export_Analysis_Cleaned_Dataset[[#This Row],[Ship_Date]],"ddd")</f>
        <v>Sat</v>
      </c>
      <c r="AL1020" t="str">
        <f>TEXT(Agricultural_Export_Analysis_Cleaned_Dataset[[#This Row],[Delivery_Date]],"yyyy")</f>
        <v>2024</v>
      </c>
      <c r="AM1020" t="str">
        <f>TEXT(Agricultural_Export_Analysis_Cleaned_Dataset[[#This Row],[Delivery_Date]],"mmm")</f>
        <v>Mar</v>
      </c>
      <c r="AN1020" t="str">
        <f>TEXT(Agricultural_Export_Analysis_Cleaned_Dataset[[#This Row],[Delivery_Date]],"ddd")</f>
        <v>Sat</v>
      </c>
      <c r="AO1020">
        <f>Agricultural_Export_Analysis_Cleaned_Dataset[[#This Row],[Delivery_Date]]-Agricultural_Export_Analysis_Cleaned_Dataset[[#This Row],[Ship_Date]]</f>
        <v>28</v>
      </c>
      <c r="AP1020">
        <f>Agricultural_Export_Analysis_Cleaned_Dataset[[#This Row],[Ship_Date]]-Agricultural_Export_Analysis_Cleaned_Dataset[[#This Row],[Order_Date]]</f>
        <v>6</v>
      </c>
      <c r="AQ1020" s="4" t="str">
        <f>TEXT(Agricultural_Export_Analysis_Cleaned_Dataset[[#This Row],[Order_Date]],"mmm yyyy")</f>
        <v>Feb 2024</v>
      </c>
    </row>
    <row r="1021" spans="1:43" x14ac:dyDescent="0.3">
      <c r="A1021" t="s">
        <v>2106</v>
      </c>
      <c r="B1021" t="s">
        <v>2107</v>
      </c>
      <c r="C1021" s="2">
        <v>45406</v>
      </c>
      <c r="D1021" s="2">
        <v>45414</v>
      </c>
      <c r="E1021" s="2">
        <v>45430</v>
      </c>
      <c r="F1021" t="s">
        <v>35</v>
      </c>
      <c r="G1021" t="s">
        <v>8932</v>
      </c>
      <c r="H1021" t="s">
        <v>37</v>
      </c>
      <c r="I1021" t="s">
        <v>91</v>
      </c>
      <c r="J1021" t="s">
        <v>53</v>
      </c>
      <c r="K1021" s="7">
        <v>0</v>
      </c>
      <c r="L1021" t="s">
        <v>87</v>
      </c>
      <c r="M1021" t="s">
        <v>88</v>
      </c>
      <c r="N1021" t="s">
        <v>89</v>
      </c>
      <c r="O1021">
        <v>780</v>
      </c>
      <c r="P1021" s="6">
        <v>390.74</v>
      </c>
      <c r="Q1021" s="6">
        <v>304777.2</v>
      </c>
      <c r="R1021" s="5">
        <v>0.1</v>
      </c>
      <c r="S1021" s="6">
        <v>274299.48</v>
      </c>
      <c r="T1021" s="6">
        <v>8169.4</v>
      </c>
      <c r="U1021" s="6">
        <v>159507.38</v>
      </c>
      <c r="V1021" s="6">
        <v>2255.71</v>
      </c>
      <c r="W1021" s="6">
        <v>25571.53</v>
      </c>
      <c r="X1021" s="6">
        <v>78795.460000000006</v>
      </c>
      <c r="Y1021" s="5">
        <v>0.28726069768706802</v>
      </c>
      <c r="Z1021" t="s">
        <v>81</v>
      </c>
      <c r="AA1021" t="s">
        <v>165</v>
      </c>
      <c r="AB1021" t="s">
        <v>42</v>
      </c>
      <c r="AC1021" t="s">
        <v>76</v>
      </c>
      <c r="AD1021" t="s">
        <v>57</v>
      </c>
      <c r="AE1021" t="s">
        <v>58</v>
      </c>
      <c r="AF1021" t="str">
        <f>TEXT(Agricultural_Export_Analysis_Cleaned_Dataset[[#This Row],[Order_Date]],"mmm")</f>
        <v>Apr</v>
      </c>
      <c r="AG1021" t="str">
        <f>TEXT(Agricultural_Export_Analysis_Cleaned_Dataset[[#This Row],[Order_Date]],"yyyy")</f>
        <v>2024</v>
      </c>
      <c r="AH1021" t="str">
        <f>TEXT(Agricultural_Export_Analysis_Cleaned_Dataset[[#This Row],[Order_Date]],"ddd")</f>
        <v>Wed</v>
      </c>
      <c r="AI1021" t="str">
        <f>TEXT(Agricultural_Export_Analysis_Cleaned_Dataset[[#This Row],[Ship_Date]],"yyyy")</f>
        <v>2024</v>
      </c>
      <c r="AJ1021" t="str">
        <f>TEXT(Agricultural_Export_Analysis_Cleaned_Dataset[[#This Row],[Ship_Date]],"mmm")</f>
        <v>May</v>
      </c>
      <c r="AK1021" t="str">
        <f>TEXT(Agricultural_Export_Analysis_Cleaned_Dataset[[#This Row],[Ship_Date]],"ddd")</f>
        <v>Thu</v>
      </c>
      <c r="AL1021" t="str">
        <f>TEXT(Agricultural_Export_Analysis_Cleaned_Dataset[[#This Row],[Delivery_Date]],"yyyy")</f>
        <v>2024</v>
      </c>
      <c r="AM1021" t="str">
        <f>TEXT(Agricultural_Export_Analysis_Cleaned_Dataset[[#This Row],[Delivery_Date]],"mmm")</f>
        <v>May</v>
      </c>
      <c r="AN1021" t="str">
        <f>TEXT(Agricultural_Export_Analysis_Cleaned_Dataset[[#This Row],[Delivery_Date]],"ddd")</f>
        <v>Sat</v>
      </c>
      <c r="AO1021">
        <f>Agricultural_Export_Analysis_Cleaned_Dataset[[#This Row],[Delivery_Date]]-Agricultural_Export_Analysis_Cleaned_Dataset[[#This Row],[Ship_Date]]</f>
        <v>16</v>
      </c>
      <c r="AP1021">
        <f>Agricultural_Export_Analysis_Cleaned_Dataset[[#This Row],[Ship_Date]]-Agricultural_Export_Analysis_Cleaned_Dataset[[#This Row],[Order_Date]]</f>
        <v>8</v>
      </c>
      <c r="AQ1021" s="4" t="str">
        <f>TEXT(Agricultural_Export_Analysis_Cleaned_Dataset[[#This Row],[Order_Date]],"mmm yyyy")</f>
        <v>Apr 2024</v>
      </c>
    </row>
    <row r="1022" spans="1:43" x14ac:dyDescent="0.3">
      <c r="A1022" t="s">
        <v>2108</v>
      </c>
      <c r="B1022" t="s">
        <v>2109</v>
      </c>
      <c r="C1022" s="2">
        <v>45362</v>
      </c>
      <c r="D1022" s="2">
        <v>45366</v>
      </c>
      <c r="E1022" s="2">
        <v>45393</v>
      </c>
      <c r="F1022" t="s">
        <v>35</v>
      </c>
      <c r="G1022" t="s">
        <v>132</v>
      </c>
      <c r="H1022" t="s">
        <v>51</v>
      </c>
      <c r="I1022" t="s">
        <v>52</v>
      </c>
      <c r="J1022" t="s">
        <v>112</v>
      </c>
      <c r="K1022" s="7">
        <v>2</v>
      </c>
      <c r="L1022" t="s">
        <v>87</v>
      </c>
      <c r="M1022" t="s">
        <v>61</v>
      </c>
      <c r="N1022" t="s">
        <v>62</v>
      </c>
      <c r="O1022">
        <v>1095</v>
      </c>
      <c r="P1022" s="6">
        <v>276.47000000000003</v>
      </c>
      <c r="Q1022" s="6">
        <v>302734.65000000002</v>
      </c>
      <c r="R1022" s="5">
        <v>0.05</v>
      </c>
      <c r="S1022" s="6">
        <v>287597.91749999998</v>
      </c>
      <c r="T1022" s="6">
        <v>8182.84</v>
      </c>
      <c r="U1022" s="6">
        <v>146263.88</v>
      </c>
      <c r="V1022" s="6">
        <v>1321.73</v>
      </c>
      <c r="W1022" s="6">
        <v>30883.61</v>
      </c>
      <c r="X1022" s="6">
        <v>100945.8575</v>
      </c>
      <c r="Y1022" s="5">
        <v>0.35099648278920498</v>
      </c>
      <c r="Z1022" t="s">
        <v>40</v>
      </c>
      <c r="AA1022" t="s">
        <v>41</v>
      </c>
      <c r="AB1022" t="s">
        <v>42</v>
      </c>
      <c r="AC1022" t="s">
        <v>43</v>
      </c>
      <c r="AD1022" t="s">
        <v>123</v>
      </c>
      <c r="AE1022" t="s">
        <v>67</v>
      </c>
      <c r="AF1022" t="str">
        <f>TEXT(Agricultural_Export_Analysis_Cleaned_Dataset[[#This Row],[Order_Date]],"mmm")</f>
        <v>Mar</v>
      </c>
      <c r="AG1022" t="str">
        <f>TEXT(Agricultural_Export_Analysis_Cleaned_Dataset[[#This Row],[Order_Date]],"yyyy")</f>
        <v>2024</v>
      </c>
      <c r="AH1022" t="str">
        <f>TEXT(Agricultural_Export_Analysis_Cleaned_Dataset[[#This Row],[Order_Date]],"ddd")</f>
        <v>Mon</v>
      </c>
      <c r="AI1022" t="str">
        <f>TEXT(Agricultural_Export_Analysis_Cleaned_Dataset[[#This Row],[Ship_Date]],"yyyy")</f>
        <v>2024</v>
      </c>
      <c r="AJ1022" t="str">
        <f>TEXT(Agricultural_Export_Analysis_Cleaned_Dataset[[#This Row],[Ship_Date]],"mmm")</f>
        <v>Mar</v>
      </c>
      <c r="AK1022" t="str">
        <f>TEXT(Agricultural_Export_Analysis_Cleaned_Dataset[[#This Row],[Ship_Date]],"ddd")</f>
        <v>Fri</v>
      </c>
      <c r="AL1022" t="str">
        <f>TEXT(Agricultural_Export_Analysis_Cleaned_Dataset[[#This Row],[Delivery_Date]],"yyyy")</f>
        <v>2024</v>
      </c>
      <c r="AM1022" t="str">
        <f>TEXT(Agricultural_Export_Analysis_Cleaned_Dataset[[#This Row],[Delivery_Date]],"mmm")</f>
        <v>Apr</v>
      </c>
      <c r="AN1022" t="str">
        <f>TEXT(Agricultural_Export_Analysis_Cleaned_Dataset[[#This Row],[Delivery_Date]],"ddd")</f>
        <v>Thu</v>
      </c>
      <c r="AO1022">
        <f>Agricultural_Export_Analysis_Cleaned_Dataset[[#This Row],[Delivery_Date]]-Agricultural_Export_Analysis_Cleaned_Dataset[[#This Row],[Ship_Date]]</f>
        <v>27</v>
      </c>
      <c r="AP1022">
        <f>Agricultural_Export_Analysis_Cleaned_Dataset[[#This Row],[Ship_Date]]-Agricultural_Export_Analysis_Cleaned_Dataset[[#This Row],[Order_Date]]</f>
        <v>4</v>
      </c>
      <c r="AQ1022" s="4" t="str">
        <f>TEXT(Agricultural_Export_Analysis_Cleaned_Dataset[[#This Row],[Order_Date]],"mmm yyyy")</f>
        <v>Mar 2024</v>
      </c>
    </row>
    <row r="1023" spans="1:43" x14ac:dyDescent="0.3">
      <c r="A1023" t="s">
        <v>2110</v>
      </c>
      <c r="B1023" t="s">
        <v>2111</v>
      </c>
      <c r="C1023" s="2">
        <v>45356</v>
      </c>
      <c r="D1023" s="2">
        <v>45362</v>
      </c>
      <c r="E1023" s="2">
        <v>45370</v>
      </c>
      <c r="F1023" t="s">
        <v>35</v>
      </c>
      <c r="G1023" t="s">
        <v>117</v>
      </c>
      <c r="H1023" t="s">
        <v>51</v>
      </c>
      <c r="I1023" t="s">
        <v>97</v>
      </c>
      <c r="J1023" t="s">
        <v>53</v>
      </c>
      <c r="K1023" s="7">
        <v>0</v>
      </c>
      <c r="L1023" t="s">
        <v>135</v>
      </c>
      <c r="M1023" t="s">
        <v>107</v>
      </c>
      <c r="N1023" t="s">
        <v>108</v>
      </c>
      <c r="O1023">
        <v>1032</v>
      </c>
      <c r="P1023" s="6">
        <v>280.79000000000002</v>
      </c>
      <c r="Q1023" s="6">
        <v>289775.28000000003</v>
      </c>
      <c r="R1023" s="5">
        <v>0.05</v>
      </c>
      <c r="S1023" s="6">
        <v>275286.516</v>
      </c>
      <c r="T1023" s="6">
        <v>12494.54</v>
      </c>
      <c r="U1023" s="6">
        <v>124675.28</v>
      </c>
      <c r="V1023" s="6">
        <v>1360.91</v>
      </c>
      <c r="W1023" s="6">
        <v>14203.95</v>
      </c>
      <c r="X1023" s="6">
        <v>122551.836</v>
      </c>
      <c r="Y1023" s="5">
        <v>0.445179218294876</v>
      </c>
      <c r="Z1023" t="s">
        <v>40</v>
      </c>
      <c r="AA1023" t="s">
        <v>41</v>
      </c>
      <c r="AB1023" t="s">
        <v>42</v>
      </c>
      <c r="AC1023" t="s">
        <v>66</v>
      </c>
      <c r="AD1023" t="s">
        <v>98</v>
      </c>
      <c r="AE1023" t="s">
        <v>45</v>
      </c>
      <c r="AF1023" t="str">
        <f>TEXT(Agricultural_Export_Analysis_Cleaned_Dataset[[#This Row],[Order_Date]],"mmm")</f>
        <v>Mar</v>
      </c>
      <c r="AG1023" t="str">
        <f>TEXT(Agricultural_Export_Analysis_Cleaned_Dataset[[#This Row],[Order_Date]],"yyyy")</f>
        <v>2024</v>
      </c>
      <c r="AH1023" t="str">
        <f>TEXT(Agricultural_Export_Analysis_Cleaned_Dataset[[#This Row],[Order_Date]],"ddd")</f>
        <v>Tue</v>
      </c>
      <c r="AI1023" t="str">
        <f>TEXT(Agricultural_Export_Analysis_Cleaned_Dataset[[#This Row],[Ship_Date]],"yyyy")</f>
        <v>2024</v>
      </c>
      <c r="AJ1023" t="str">
        <f>TEXT(Agricultural_Export_Analysis_Cleaned_Dataset[[#This Row],[Ship_Date]],"mmm")</f>
        <v>Mar</v>
      </c>
      <c r="AK1023" t="str">
        <f>TEXT(Agricultural_Export_Analysis_Cleaned_Dataset[[#This Row],[Ship_Date]],"ddd")</f>
        <v>Mon</v>
      </c>
      <c r="AL1023" t="str">
        <f>TEXT(Agricultural_Export_Analysis_Cleaned_Dataset[[#This Row],[Delivery_Date]],"yyyy")</f>
        <v>2024</v>
      </c>
      <c r="AM1023" t="str">
        <f>TEXT(Agricultural_Export_Analysis_Cleaned_Dataset[[#This Row],[Delivery_Date]],"mmm")</f>
        <v>Mar</v>
      </c>
      <c r="AN1023" t="str">
        <f>TEXT(Agricultural_Export_Analysis_Cleaned_Dataset[[#This Row],[Delivery_Date]],"ddd")</f>
        <v>Tue</v>
      </c>
      <c r="AO1023">
        <f>Agricultural_Export_Analysis_Cleaned_Dataset[[#This Row],[Delivery_Date]]-Agricultural_Export_Analysis_Cleaned_Dataset[[#This Row],[Ship_Date]]</f>
        <v>8</v>
      </c>
      <c r="AP1023">
        <f>Agricultural_Export_Analysis_Cleaned_Dataset[[#This Row],[Ship_Date]]-Agricultural_Export_Analysis_Cleaned_Dataset[[#This Row],[Order_Date]]</f>
        <v>6</v>
      </c>
      <c r="AQ1023" s="4" t="str">
        <f>TEXT(Agricultural_Export_Analysis_Cleaned_Dataset[[#This Row],[Order_Date]],"mmm yyyy")</f>
        <v>Mar 2024</v>
      </c>
    </row>
    <row r="1024" spans="1:43" x14ac:dyDescent="0.3">
      <c r="A1024" t="s">
        <v>2112</v>
      </c>
      <c r="B1024" t="s">
        <v>2113</v>
      </c>
      <c r="C1024" s="2">
        <v>45682</v>
      </c>
      <c r="D1024" s="2">
        <v>45690</v>
      </c>
      <c r="E1024" s="2">
        <v>45718</v>
      </c>
      <c r="F1024" t="s">
        <v>35</v>
      </c>
      <c r="G1024" t="s">
        <v>117</v>
      </c>
      <c r="H1024" t="s">
        <v>37</v>
      </c>
      <c r="I1024" t="s">
        <v>38</v>
      </c>
      <c r="J1024" t="s">
        <v>112</v>
      </c>
      <c r="K1024" s="7">
        <v>0</v>
      </c>
      <c r="L1024" t="s">
        <v>70</v>
      </c>
      <c r="M1024" t="s">
        <v>101</v>
      </c>
      <c r="N1024" t="s">
        <v>102</v>
      </c>
      <c r="O1024">
        <v>257</v>
      </c>
      <c r="P1024" s="6">
        <v>265.7</v>
      </c>
      <c r="Q1024" s="6">
        <v>68284.899999999994</v>
      </c>
      <c r="R1024" s="5">
        <v>0</v>
      </c>
      <c r="S1024" s="6">
        <v>68284.899999999994</v>
      </c>
      <c r="T1024" s="6">
        <v>10440.61</v>
      </c>
      <c r="U1024" s="6">
        <v>38025.96</v>
      </c>
      <c r="V1024" s="6">
        <v>645.17999999999995</v>
      </c>
      <c r="W1024" s="6">
        <v>3272.32</v>
      </c>
      <c r="X1024" s="6">
        <v>15900.83</v>
      </c>
      <c r="Y1024" s="5">
        <v>0.232860119880091</v>
      </c>
      <c r="Z1024" t="s">
        <v>40</v>
      </c>
      <c r="AA1024" t="s">
        <v>64</v>
      </c>
      <c r="AB1024" t="s">
        <v>65</v>
      </c>
      <c r="AC1024" t="s">
        <v>66</v>
      </c>
      <c r="AD1024" t="s">
        <v>77</v>
      </c>
      <c r="AE1024" t="s">
        <v>58</v>
      </c>
      <c r="AF1024" t="str">
        <f>TEXT(Agricultural_Export_Analysis_Cleaned_Dataset[[#This Row],[Order_Date]],"mmm")</f>
        <v>Jan</v>
      </c>
      <c r="AG1024" t="str">
        <f>TEXT(Agricultural_Export_Analysis_Cleaned_Dataset[[#This Row],[Order_Date]],"yyyy")</f>
        <v>2025</v>
      </c>
      <c r="AH1024" t="str">
        <f>TEXT(Agricultural_Export_Analysis_Cleaned_Dataset[[#This Row],[Order_Date]],"ddd")</f>
        <v>Sat</v>
      </c>
      <c r="AI1024" t="str">
        <f>TEXT(Agricultural_Export_Analysis_Cleaned_Dataset[[#This Row],[Ship_Date]],"yyyy")</f>
        <v>2025</v>
      </c>
      <c r="AJ1024" t="str">
        <f>TEXT(Agricultural_Export_Analysis_Cleaned_Dataset[[#This Row],[Ship_Date]],"mmm")</f>
        <v>Feb</v>
      </c>
      <c r="AK1024" t="str">
        <f>TEXT(Agricultural_Export_Analysis_Cleaned_Dataset[[#This Row],[Ship_Date]],"ddd")</f>
        <v>Sun</v>
      </c>
      <c r="AL1024" t="str">
        <f>TEXT(Agricultural_Export_Analysis_Cleaned_Dataset[[#This Row],[Delivery_Date]],"yyyy")</f>
        <v>2025</v>
      </c>
      <c r="AM1024" t="str">
        <f>TEXT(Agricultural_Export_Analysis_Cleaned_Dataset[[#This Row],[Delivery_Date]],"mmm")</f>
        <v>Mar</v>
      </c>
      <c r="AN1024" t="str">
        <f>TEXT(Agricultural_Export_Analysis_Cleaned_Dataset[[#This Row],[Delivery_Date]],"ddd")</f>
        <v>Sun</v>
      </c>
      <c r="AO1024">
        <f>Agricultural_Export_Analysis_Cleaned_Dataset[[#This Row],[Delivery_Date]]-Agricultural_Export_Analysis_Cleaned_Dataset[[#This Row],[Ship_Date]]</f>
        <v>28</v>
      </c>
      <c r="AP1024">
        <f>Agricultural_Export_Analysis_Cleaned_Dataset[[#This Row],[Ship_Date]]-Agricultural_Export_Analysis_Cleaned_Dataset[[#This Row],[Order_Date]]</f>
        <v>8</v>
      </c>
      <c r="AQ1024" s="4" t="str">
        <f>TEXT(Agricultural_Export_Analysis_Cleaned_Dataset[[#This Row],[Order_Date]],"mmm yyyy")</f>
        <v>Jan 2025</v>
      </c>
    </row>
    <row r="1025" spans="1:43" x14ac:dyDescent="0.3">
      <c r="A1025" t="s">
        <v>2114</v>
      </c>
      <c r="B1025" t="s">
        <v>2115</v>
      </c>
      <c r="C1025" s="2">
        <v>45641</v>
      </c>
      <c r="D1025" s="2">
        <v>45642</v>
      </c>
      <c r="E1025" s="2">
        <v>45669</v>
      </c>
      <c r="F1025" t="s">
        <v>35</v>
      </c>
      <c r="G1025" t="s">
        <v>8934</v>
      </c>
      <c r="H1025" t="s">
        <v>74</v>
      </c>
      <c r="I1025" t="s">
        <v>38</v>
      </c>
      <c r="J1025" t="s">
        <v>53</v>
      </c>
      <c r="K1025" s="7">
        <v>0</v>
      </c>
      <c r="L1025" t="s">
        <v>32</v>
      </c>
      <c r="M1025" t="s">
        <v>159</v>
      </c>
      <c r="N1025" t="s">
        <v>160</v>
      </c>
      <c r="O1025">
        <v>329</v>
      </c>
      <c r="P1025" s="6">
        <v>302.08</v>
      </c>
      <c r="Q1025" s="6">
        <v>99384.320000000007</v>
      </c>
      <c r="R1025" s="5">
        <v>0.1</v>
      </c>
      <c r="S1025" s="6">
        <v>89445.888000000006</v>
      </c>
      <c r="T1025" s="6">
        <v>9622.02</v>
      </c>
      <c r="U1025" s="6">
        <v>64096.71</v>
      </c>
      <c r="V1025" s="6">
        <v>1347.03</v>
      </c>
      <c r="W1025" s="6">
        <v>10480.1</v>
      </c>
      <c r="X1025" s="6">
        <v>3900.0279999999998</v>
      </c>
      <c r="Y1025" s="5">
        <v>4.3602093815648703E-2</v>
      </c>
      <c r="Z1025" t="s">
        <v>54</v>
      </c>
      <c r="AA1025" t="s">
        <v>55</v>
      </c>
      <c r="AB1025" t="s">
        <v>83</v>
      </c>
      <c r="AC1025" t="s">
        <v>76</v>
      </c>
      <c r="AD1025" t="s">
        <v>93</v>
      </c>
      <c r="AE1025" t="s">
        <v>58</v>
      </c>
      <c r="AF1025" t="str">
        <f>TEXT(Agricultural_Export_Analysis_Cleaned_Dataset[[#This Row],[Order_Date]],"mmm")</f>
        <v>Dec</v>
      </c>
      <c r="AG1025" t="str">
        <f>TEXT(Agricultural_Export_Analysis_Cleaned_Dataset[[#This Row],[Order_Date]],"yyyy")</f>
        <v>2024</v>
      </c>
      <c r="AH1025" t="str">
        <f>TEXT(Agricultural_Export_Analysis_Cleaned_Dataset[[#This Row],[Order_Date]],"ddd")</f>
        <v>Sun</v>
      </c>
      <c r="AI1025" t="str">
        <f>TEXT(Agricultural_Export_Analysis_Cleaned_Dataset[[#This Row],[Ship_Date]],"yyyy")</f>
        <v>2024</v>
      </c>
      <c r="AJ1025" t="str">
        <f>TEXT(Agricultural_Export_Analysis_Cleaned_Dataset[[#This Row],[Ship_Date]],"mmm")</f>
        <v>Dec</v>
      </c>
      <c r="AK1025" t="str">
        <f>TEXT(Agricultural_Export_Analysis_Cleaned_Dataset[[#This Row],[Ship_Date]],"ddd")</f>
        <v>Mon</v>
      </c>
      <c r="AL1025" t="str">
        <f>TEXT(Agricultural_Export_Analysis_Cleaned_Dataset[[#This Row],[Delivery_Date]],"yyyy")</f>
        <v>2025</v>
      </c>
      <c r="AM1025" t="str">
        <f>TEXT(Agricultural_Export_Analysis_Cleaned_Dataset[[#This Row],[Delivery_Date]],"mmm")</f>
        <v>Jan</v>
      </c>
      <c r="AN1025" t="str">
        <f>TEXT(Agricultural_Export_Analysis_Cleaned_Dataset[[#This Row],[Delivery_Date]],"ddd")</f>
        <v>Sun</v>
      </c>
      <c r="AO1025">
        <f>Agricultural_Export_Analysis_Cleaned_Dataset[[#This Row],[Delivery_Date]]-Agricultural_Export_Analysis_Cleaned_Dataset[[#This Row],[Ship_Date]]</f>
        <v>27</v>
      </c>
      <c r="AP1025">
        <f>Agricultural_Export_Analysis_Cleaned_Dataset[[#This Row],[Ship_Date]]-Agricultural_Export_Analysis_Cleaned_Dataset[[#This Row],[Order_Date]]</f>
        <v>1</v>
      </c>
      <c r="AQ1025" s="4" t="str">
        <f>TEXT(Agricultural_Export_Analysis_Cleaned_Dataset[[#This Row],[Order_Date]],"mmm yyyy")</f>
        <v>Dec 2024</v>
      </c>
    </row>
    <row r="1026" spans="1:43" x14ac:dyDescent="0.3">
      <c r="A1026" t="s">
        <v>2116</v>
      </c>
      <c r="B1026" t="s">
        <v>2117</v>
      </c>
      <c r="C1026" s="2">
        <v>45826</v>
      </c>
      <c r="D1026" s="2">
        <v>45831</v>
      </c>
      <c r="E1026" s="2">
        <v>45845</v>
      </c>
      <c r="F1026" t="s">
        <v>35</v>
      </c>
      <c r="G1026" t="s">
        <v>73</v>
      </c>
      <c r="H1026" t="s">
        <v>74</v>
      </c>
      <c r="I1026" t="s">
        <v>38</v>
      </c>
      <c r="J1026" t="s">
        <v>53</v>
      </c>
      <c r="K1026" s="7">
        <v>4</v>
      </c>
      <c r="L1026" t="s">
        <v>70</v>
      </c>
      <c r="M1026" t="s">
        <v>48</v>
      </c>
      <c r="N1026" t="s">
        <v>49</v>
      </c>
      <c r="O1026">
        <v>1905</v>
      </c>
      <c r="P1026" s="6">
        <v>132.30000000000001</v>
      </c>
      <c r="Q1026" s="6">
        <v>252031.5</v>
      </c>
      <c r="R1026" s="5">
        <v>0.1</v>
      </c>
      <c r="S1026" s="6">
        <v>226828.35</v>
      </c>
      <c r="T1026" s="6">
        <v>10711.94</v>
      </c>
      <c r="U1026" s="6">
        <v>113214.06</v>
      </c>
      <c r="V1026" s="6">
        <v>1666.88</v>
      </c>
      <c r="W1026" s="6">
        <v>13827.43</v>
      </c>
      <c r="X1026" s="6">
        <v>87408.04</v>
      </c>
      <c r="Y1026" s="5">
        <v>0.38534883315952401</v>
      </c>
      <c r="Z1026" t="s">
        <v>81</v>
      </c>
      <c r="AA1026" t="s">
        <v>150</v>
      </c>
      <c r="AB1026" t="s">
        <v>83</v>
      </c>
      <c r="AC1026" t="s">
        <v>43</v>
      </c>
      <c r="AD1026" t="s">
        <v>57</v>
      </c>
      <c r="AE1026" t="s">
        <v>67</v>
      </c>
      <c r="AF1026" t="str">
        <f>TEXT(Agricultural_Export_Analysis_Cleaned_Dataset[[#This Row],[Order_Date]],"mmm")</f>
        <v>Jun</v>
      </c>
      <c r="AG1026" t="str">
        <f>TEXT(Agricultural_Export_Analysis_Cleaned_Dataset[[#This Row],[Order_Date]],"yyyy")</f>
        <v>2025</v>
      </c>
      <c r="AH1026" t="str">
        <f>TEXT(Agricultural_Export_Analysis_Cleaned_Dataset[[#This Row],[Order_Date]],"ddd")</f>
        <v>Wed</v>
      </c>
      <c r="AI1026" t="str">
        <f>TEXT(Agricultural_Export_Analysis_Cleaned_Dataset[[#This Row],[Ship_Date]],"yyyy")</f>
        <v>2025</v>
      </c>
      <c r="AJ1026" t="str">
        <f>TEXT(Agricultural_Export_Analysis_Cleaned_Dataset[[#This Row],[Ship_Date]],"mmm")</f>
        <v>Jun</v>
      </c>
      <c r="AK1026" t="str">
        <f>TEXT(Agricultural_Export_Analysis_Cleaned_Dataset[[#This Row],[Ship_Date]],"ddd")</f>
        <v>Mon</v>
      </c>
      <c r="AL1026" t="str">
        <f>TEXT(Agricultural_Export_Analysis_Cleaned_Dataset[[#This Row],[Delivery_Date]],"yyyy")</f>
        <v>2025</v>
      </c>
      <c r="AM1026" t="str">
        <f>TEXT(Agricultural_Export_Analysis_Cleaned_Dataset[[#This Row],[Delivery_Date]],"mmm")</f>
        <v>Jul</v>
      </c>
      <c r="AN1026" t="str">
        <f>TEXT(Agricultural_Export_Analysis_Cleaned_Dataset[[#This Row],[Delivery_Date]],"ddd")</f>
        <v>Mon</v>
      </c>
      <c r="AO1026">
        <f>Agricultural_Export_Analysis_Cleaned_Dataset[[#This Row],[Delivery_Date]]-Agricultural_Export_Analysis_Cleaned_Dataset[[#This Row],[Ship_Date]]</f>
        <v>14</v>
      </c>
      <c r="AP1026">
        <f>Agricultural_Export_Analysis_Cleaned_Dataset[[#This Row],[Ship_Date]]-Agricultural_Export_Analysis_Cleaned_Dataset[[#This Row],[Order_Date]]</f>
        <v>5</v>
      </c>
      <c r="AQ1026" s="4" t="str">
        <f>TEXT(Agricultural_Export_Analysis_Cleaned_Dataset[[#This Row],[Order_Date]],"mmm yyyy")</f>
        <v>Jun 2025</v>
      </c>
    </row>
    <row r="1027" spans="1:43" x14ac:dyDescent="0.3">
      <c r="A1027" t="s">
        <v>2118</v>
      </c>
      <c r="B1027" t="s">
        <v>2119</v>
      </c>
      <c r="C1027" s="2">
        <v>45648</v>
      </c>
      <c r="D1027" s="2">
        <v>45657</v>
      </c>
      <c r="E1027" s="2">
        <v>45678</v>
      </c>
      <c r="F1027" t="s">
        <v>35</v>
      </c>
      <c r="G1027" t="s">
        <v>8934</v>
      </c>
      <c r="H1027" t="s">
        <v>37</v>
      </c>
      <c r="I1027" t="s">
        <v>97</v>
      </c>
      <c r="J1027" t="s">
        <v>39</v>
      </c>
      <c r="K1027" s="7">
        <v>0</v>
      </c>
      <c r="L1027" t="s">
        <v>87</v>
      </c>
      <c r="M1027" t="s">
        <v>107</v>
      </c>
      <c r="N1027" t="s">
        <v>108</v>
      </c>
      <c r="O1027">
        <v>1199</v>
      </c>
      <c r="P1027" s="6">
        <v>457.2</v>
      </c>
      <c r="Q1027" s="6">
        <v>548182.80000000005</v>
      </c>
      <c r="R1027" s="5">
        <v>0.1</v>
      </c>
      <c r="S1027" s="6">
        <v>493364.52</v>
      </c>
      <c r="T1027" s="6">
        <v>13402.58</v>
      </c>
      <c r="U1027" s="6">
        <v>343956.75</v>
      </c>
      <c r="V1027" s="6">
        <v>1052.92</v>
      </c>
      <c r="W1027" s="6">
        <v>44895.12</v>
      </c>
      <c r="X1027" s="6">
        <v>90057.15</v>
      </c>
      <c r="Y1027" s="5">
        <v>0.182536737745146</v>
      </c>
      <c r="Z1027" t="s">
        <v>54</v>
      </c>
      <c r="AA1027" t="s">
        <v>55</v>
      </c>
      <c r="AB1027" t="s">
        <v>83</v>
      </c>
      <c r="AC1027" t="s">
        <v>43</v>
      </c>
      <c r="AD1027" t="s">
        <v>93</v>
      </c>
      <c r="AE1027" t="s">
        <v>67</v>
      </c>
      <c r="AF1027" t="str">
        <f>TEXT(Agricultural_Export_Analysis_Cleaned_Dataset[[#This Row],[Order_Date]],"mmm")</f>
        <v>Dec</v>
      </c>
      <c r="AG1027" t="str">
        <f>TEXT(Agricultural_Export_Analysis_Cleaned_Dataset[[#This Row],[Order_Date]],"yyyy")</f>
        <v>2024</v>
      </c>
      <c r="AH1027" t="str">
        <f>TEXT(Agricultural_Export_Analysis_Cleaned_Dataset[[#This Row],[Order_Date]],"ddd")</f>
        <v>Sun</v>
      </c>
      <c r="AI1027" t="str">
        <f>TEXT(Agricultural_Export_Analysis_Cleaned_Dataset[[#This Row],[Ship_Date]],"yyyy")</f>
        <v>2024</v>
      </c>
      <c r="AJ1027" t="str">
        <f>TEXT(Agricultural_Export_Analysis_Cleaned_Dataset[[#This Row],[Ship_Date]],"mmm")</f>
        <v>Dec</v>
      </c>
      <c r="AK1027" t="str">
        <f>TEXT(Agricultural_Export_Analysis_Cleaned_Dataset[[#This Row],[Ship_Date]],"ddd")</f>
        <v>Tue</v>
      </c>
      <c r="AL1027" t="str">
        <f>TEXT(Agricultural_Export_Analysis_Cleaned_Dataset[[#This Row],[Delivery_Date]],"yyyy")</f>
        <v>2025</v>
      </c>
      <c r="AM1027" t="str">
        <f>TEXT(Agricultural_Export_Analysis_Cleaned_Dataset[[#This Row],[Delivery_Date]],"mmm")</f>
        <v>Jan</v>
      </c>
      <c r="AN1027" t="str">
        <f>TEXT(Agricultural_Export_Analysis_Cleaned_Dataset[[#This Row],[Delivery_Date]],"ddd")</f>
        <v>Tue</v>
      </c>
      <c r="AO1027">
        <f>Agricultural_Export_Analysis_Cleaned_Dataset[[#This Row],[Delivery_Date]]-Agricultural_Export_Analysis_Cleaned_Dataset[[#This Row],[Ship_Date]]</f>
        <v>21</v>
      </c>
      <c r="AP1027">
        <f>Agricultural_Export_Analysis_Cleaned_Dataset[[#This Row],[Ship_Date]]-Agricultural_Export_Analysis_Cleaned_Dataset[[#This Row],[Order_Date]]</f>
        <v>9</v>
      </c>
      <c r="AQ1027" s="4" t="str">
        <f>TEXT(Agricultural_Export_Analysis_Cleaned_Dataset[[#This Row],[Order_Date]],"mmm yyyy")</f>
        <v>Dec 2024</v>
      </c>
    </row>
    <row r="1028" spans="1:43" x14ac:dyDescent="0.3">
      <c r="A1028" t="s">
        <v>2120</v>
      </c>
      <c r="B1028" t="s">
        <v>2121</v>
      </c>
      <c r="C1028" s="2">
        <v>45754</v>
      </c>
      <c r="D1028" s="2">
        <v>45756</v>
      </c>
      <c r="E1028" s="2">
        <v>45776</v>
      </c>
      <c r="F1028" t="s">
        <v>35</v>
      </c>
      <c r="G1028" t="s">
        <v>8933</v>
      </c>
      <c r="H1028" t="s">
        <v>51</v>
      </c>
      <c r="I1028" t="s">
        <v>91</v>
      </c>
      <c r="J1028" t="s">
        <v>53</v>
      </c>
      <c r="K1028" s="7">
        <v>15</v>
      </c>
      <c r="L1028" t="s">
        <v>87</v>
      </c>
      <c r="M1028" t="s">
        <v>48</v>
      </c>
      <c r="N1028" t="s">
        <v>49</v>
      </c>
      <c r="O1028">
        <v>1297</v>
      </c>
      <c r="P1028" s="6">
        <v>336.96</v>
      </c>
      <c r="Q1028" s="6">
        <v>437037.12</v>
      </c>
      <c r="R1028" s="5">
        <v>0</v>
      </c>
      <c r="S1028" s="6">
        <v>437037.12</v>
      </c>
      <c r="T1028" s="6">
        <v>4838.9799999999996</v>
      </c>
      <c r="U1028" s="6">
        <v>304178.06</v>
      </c>
      <c r="V1028" s="6">
        <v>1667.3</v>
      </c>
      <c r="W1028" s="6">
        <v>36680.43</v>
      </c>
      <c r="X1028" s="6">
        <v>89672.35</v>
      </c>
      <c r="Y1028" s="5">
        <v>0.20518245681282199</v>
      </c>
      <c r="Z1028" t="s">
        <v>81</v>
      </c>
      <c r="AA1028" t="s">
        <v>165</v>
      </c>
      <c r="AB1028" t="s">
        <v>65</v>
      </c>
      <c r="AC1028" t="s">
        <v>66</v>
      </c>
      <c r="AD1028" t="s">
        <v>98</v>
      </c>
      <c r="AE1028" t="s">
        <v>58</v>
      </c>
      <c r="AF1028" t="str">
        <f>TEXT(Agricultural_Export_Analysis_Cleaned_Dataset[[#This Row],[Order_Date]],"mmm")</f>
        <v>Apr</v>
      </c>
      <c r="AG1028" t="str">
        <f>TEXT(Agricultural_Export_Analysis_Cleaned_Dataset[[#This Row],[Order_Date]],"yyyy")</f>
        <v>2025</v>
      </c>
      <c r="AH1028" t="str">
        <f>TEXT(Agricultural_Export_Analysis_Cleaned_Dataset[[#This Row],[Order_Date]],"ddd")</f>
        <v>Mon</v>
      </c>
      <c r="AI1028" t="str">
        <f>TEXT(Agricultural_Export_Analysis_Cleaned_Dataset[[#This Row],[Ship_Date]],"yyyy")</f>
        <v>2025</v>
      </c>
      <c r="AJ1028" t="str">
        <f>TEXT(Agricultural_Export_Analysis_Cleaned_Dataset[[#This Row],[Ship_Date]],"mmm")</f>
        <v>Apr</v>
      </c>
      <c r="AK1028" t="str">
        <f>TEXT(Agricultural_Export_Analysis_Cleaned_Dataset[[#This Row],[Ship_Date]],"ddd")</f>
        <v>Wed</v>
      </c>
      <c r="AL1028" t="str">
        <f>TEXT(Agricultural_Export_Analysis_Cleaned_Dataset[[#This Row],[Delivery_Date]],"yyyy")</f>
        <v>2025</v>
      </c>
      <c r="AM1028" t="str">
        <f>TEXT(Agricultural_Export_Analysis_Cleaned_Dataset[[#This Row],[Delivery_Date]],"mmm")</f>
        <v>Apr</v>
      </c>
      <c r="AN1028" t="str">
        <f>TEXT(Agricultural_Export_Analysis_Cleaned_Dataset[[#This Row],[Delivery_Date]],"ddd")</f>
        <v>Tue</v>
      </c>
      <c r="AO1028">
        <f>Agricultural_Export_Analysis_Cleaned_Dataset[[#This Row],[Delivery_Date]]-Agricultural_Export_Analysis_Cleaned_Dataset[[#This Row],[Ship_Date]]</f>
        <v>20</v>
      </c>
      <c r="AP1028">
        <f>Agricultural_Export_Analysis_Cleaned_Dataset[[#This Row],[Ship_Date]]-Agricultural_Export_Analysis_Cleaned_Dataset[[#This Row],[Order_Date]]</f>
        <v>2</v>
      </c>
      <c r="AQ1028" s="4" t="str">
        <f>TEXT(Agricultural_Export_Analysis_Cleaned_Dataset[[#This Row],[Order_Date]],"mmm yyyy")</f>
        <v>Apr 2025</v>
      </c>
    </row>
    <row r="1029" spans="1:43" x14ac:dyDescent="0.3">
      <c r="A1029" t="s">
        <v>2122</v>
      </c>
      <c r="B1029" t="s">
        <v>2123</v>
      </c>
      <c r="C1029" s="2">
        <v>45514</v>
      </c>
      <c r="D1029" s="2">
        <v>45515</v>
      </c>
      <c r="E1029" s="2">
        <v>45538</v>
      </c>
      <c r="F1029" t="s">
        <v>35</v>
      </c>
      <c r="G1029" t="s">
        <v>117</v>
      </c>
      <c r="H1029" t="s">
        <v>74</v>
      </c>
      <c r="I1029" t="s">
        <v>52</v>
      </c>
      <c r="J1029" t="s">
        <v>39</v>
      </c>
      <c r="K1029" s="7">
        <v>2</v>
      </c>
      <c r="L1029" t="s">
        <v>135</v>
      </c>
      <c r="M1029" t="s">
        <v>159</v>
      </c>
      <c r="N1029" t="s">
        <v>160</v>
      </c>
      <c r="O1029">
        <v>1066</v>
      </c>
      <c r="P1029" s="6">
        <v>385.06</v>
      </c>
      <c r="Q1029" s="6">
        <v>410473.96</v>
      </c>
      <c r="R1029" s="5">
        <v>0.05</v>
      </c>
      <c r="S1029" s="6">
        <v>389950.26199999999</v>
      </c>
      <c r="T1029" s="6">
        <v>6172.67</v>
      </c>
      <c r="U1029" s="6">
        <v>236669.27</v>
      </c>
      <c r="V1029" s="6">
        <v>1617.77</v>
      </c>
      <c r="W1029" s="6">
        <v>11035.6</v>
      </c>
      <c r="X1029" s="6">
        <v>134454.95199999999</v>
      </c>
      <c r="Y1029" s="5">
        <v>0.34480026070606901</v>
      </c>
      <c r="Z1029" t="s">
        <v>103</v>
      </c>
      <c r="AA1029" t="s">
        <v>177</v>
      </c>
      <c r="AB1029" t="s">
        <v>42</v>
      </c>
      <c r="AC1029" t="s">
        <v>43</v>
      </c>
      <c r="AD1029" t="s">
        <v>84</v>
      </c>
      <c r="AE1029" t="s">
        <v>45</v>
      </c>
      <c r="AF1029" t="str">
        <f>TEXT(Agricultural_Export_Analysis_Cleaned_Dataset[[#This Row],[Order_Date]],"mmm")</f>
        <v>Aug</v>
      </c>
      <c r="AG1029" t="str">
        <f>TEXT(Agricultural_Export_Analysis_Cleaned_Dataset[[#This Row],[Order_Date]],"yyyy")</f>
        <v>2024</v>
      </c>
      <c r="AH1029" t="str">
        <f>TEXT(Agricultural_Export_Analysis_Cleaned_Dataset[[#This Row],[Order_Date]],"ddd")</f>
        <v>Sat</v>
      </c>
      <c r="AI1029" t="str">
        <f>TEXT(Agricultural_Export_Analysis_Cleaned_Dataset[[#This Row],[Ship_Date]],"yyyy")</f>
        <v>2024</v>
      </c>
      <c r="AJ1029" t="str">
        <f>TEXT(Agricultural_Export_Analysis_Cleaned_Dataset[[#This Row],[Ship_Date]],"mmm")</f>
        <v>Aug</v>
      </c>
      <c r="AK1029" t="str">
        <f>TEXT(Agricultural_Export_Analysis_Cleaned_Dataset[[#This Row],[Ship_Date]],"ddd")</f>
        <v>Sun</v>
      </c>
      <c r="AL1029" t="str">
        <f>TEXT(Agricultural_Export_Analysis_Cleaned_Dataset[[#This Row],[Delivery_Date]],"yyyy")</f>
        <v>2024</v>
      </c>
      <c r="AM1029" t="str">
        <f>TEXT(Agricultural_Export_Analysis_Cleaned_Dataset[[#This Row],[Delivery_Date]],"mmm")</f>
        <v>Sep</v>
      </c>
      <c r="AN1029" t="str">
        <f>TEXT(Agricultural_Export_Analysis_Cleaned_Dataset[[#This Row],[Delivery_Date]],"ddd")</f>
        <v>Tue</v>
      </c>
      <c r="AO1029">
        <f>Agricultural_Export_Analysis_Cleaned_Dataset[[#This Row],[Delivery_Date]]-Agricultural_Export_Analysis_Cleaned_Dataset[[#This Row],[Ship_Date]]</f>
        <v>23</v>
      </c>
      <c r="AP1029">
        <f>Agricultural_Export_Analysis_Cleaned_Dataset[[#This Row],[Ship_Date]]-Agricultural_Export_Analysis_Cleaned_Dataset[[#This Row],[Order_Date]]</f>
        <v>1</v>
      </c>
      <c r="AQ1029" s="4" t="str">
        <f>TEXT(Agricultural_Export_Analysis_Cleaned_Dataset[[#This Row],[Order_Date]],"mmm yyyy")</f>
        <v>Aug 2024</v>
      </c>
    </row>
    <row r="1030" spans="1:43" x14ac:dyDescent="0.3">
      <c r="A1030" t="s">
        <v>2124</v>
      </c>
      <c r="B1030" t="s">
        <v>2125</v>
      </c>
      <c r="C1030" s="2">
        <v>45964</v>
      </c>
      <c r="D1030" s="2">
        <v>45974</v>
      </c>
      <c r="E1030" s="2">
        <v>45982</v>
      </c>
      <c r="F1030" t="s">
        <v>35</v>
      </c>
      <c r="G1030" t="s">
        <v>96</v>
      </c>
      <c r="H1030" t="s">
        <v>37</v>
      </c>
      <c r="I1030" t="s">
        <v>91</v>
      </c>
      <c r="J1030" t="s">
        <v>53</v>
      </c>
      <c r="K1030" s="7">
        <v>0</v>
      </c>
      <c r="L1030" t="s">
        <v>70</v>
      </c>
      <c r="M1030" t="s">
        <v>33</v>
      </c>
      <c r="N1030" t="s">
        <v>34</v>
      </c>
      <c r="O1030">
        <v>613</v>
      </c>
      <c r="P1030" s="6">
        <v>473.72</v>
      </c>
      <c r="Q1030" s="6">
        <v>290390.36</v>
      </c>
      <c r="R1030" s="5">
        <v>0.1</v>
      </c>
      <c r="S1030" s="6">
        <v>261351.32399999999</v>
      </c>
      <c r="T1030" s="6">
        <v>13368.87</v>
      </c>
      <c r="U1030" s="6">
        <v>162803.92000000001</v>
      </c>
      <c r="V1030" s="6">
        <v>165.73</v>
      </c>
      <c r="W1030" s="6">
        <v>26002.54</v>
      </c>
      <c r="X1030" s="6">
        <v>59010.264000000003</v>
      </c>
      <c r="Y1030" s="5">
        <v>0.22578903790056901</v>
      </c>
      <c r="Z1030" t="s">
        <v>54</v>
      </c>
      <c r="AA1030" t="s">
        <v>92</v>
      </c>
      <c r="AB1030" t="s">
        <v>42</v>
      </c>
      <c r="AC1030" t="s">
        <v>43</v>
      </c>
      <c r="AD1030" t="s">
        <v>98</v>
      </c>
      <c r="AE1030" t="s">
        <v>67</v>
      </c>
      <c r="AF1030" t="str">
        <f>TEXT(Agricultural_Export_Analysis_Cleaned_Dataset[[#This Row],[Order_Date]],"mmm")</f>
        <v>Nov</v>
      </c>
      <c r="AG1030" t="str">
        <f>TEXT(Agricultural_Export_Analysis_Cleaned_Dataset[[#This Row],[Order_Date]],"yyyy")</f>
        <v>2025</v>
      </c>
      <c r="AH1030" t="str">
        <f>TEXT(Agricultural_Export_Analysis_Cleaned_Dataset[[#This Row],[Order_Date]],"ddd")</f>
        <v>Mon</v>
      </c>
      <c r="AI1030" t="str">
        <f>TEXT(Agricultural_Export_Analysis_Cleaned_Dataset[[#This Row],[Ship_Date]],"yyyy")</f>
        <v>2025</v>
      </c>
      <c r="AJ1030" t="str">
        <f>TEXT(Agricultural_Export_Analysis_Cleaned_Dataset[[#This Row],[Ship_Date]],"mmm")</f>
        <v>Nov</v>
      </c>
      <c r="AK1030" t="str">
        <f>TEXT(Agricultural_Export_Analysis_Cleaned_Dataset[[#This Row],[Ship_Date]],"ddd")</f>
        <v>Thu</v>
      </c>
      <c r="AL1030" t="str">
        <f>TEXT(Agricultural_Export_Analysis_Cleaned_Dataset[[#This Row],[Delivery_Date]],"yyyy")</f>
        <v>2025</v>
      </c>
      <c r="AM1030" t="str">
        <f>TEXT(Agricultural_Export_Analysis_Cleaned_Dataset[[#This Row],[Delivery_Date]],"mmm")</f>
        <v>Nov</v>
      </c>
      <c r="AN1030" t="str">
        <f>TEXT(Agricultural_Export_Analysis_Cleaned_Dataset[[#This Row],[Delivery_Date]],"ddd")</f>
        <v>Fri</v>
      </c>
      <c r="AO1030">
        <f>Agricultural_Export_Analysis_Cleaned_Dataset[[#This Row],[Delivery_Date]]-Agricultural_Export_Analysis_Cleaned_Dataset[[#This Row],[Ship_Date]]</f>
        <v>8</v>
      </c>
      <c r="AP1030">
        <f>Agricultural_Export_Analysis_Cleaned_Dataset[[#This Row],[Ship_Date]]-Agricultural_Export_Analysis_Cleaned_Dataset[[#This Row],[Order_Date]]</f>
        <v>10</v>
      </c>
      <c r="AQ1030" s="4" t="str">
        <f>TEXT(Agricultural_Export_Analysis_Cleaned_Dataset[[#This Row],[Order_Date]],"mmm yyyy")</f>
        <v>Nov 2025</v>
      </c>
    </row>
    <row r="1031" spans="1:43" x14ac:dyDescent="0.3">
      <c r="A1031" t="s">
        <v>2126</v>
      </c>
      <c r="B1031" t="s">
        <v>2127</v>
      </c>
      <c r="C1031" s="2">
        <v>45313</v>
      </c>
      <c r="D1031" s="2">
        <v>45321</v>
      </c>
      <c r="E1031" s="2">
        <v>45350</v>
      </c>
      <c r="F1031" t="s">
        <v>35</v>
      </c>
      <c r="G1031" t="s">
        <v>132</v>
      </c>
      <c r="H1031" t="s">
        <v>74</v>
      </c>
      <c r="I1031" t="s">
        <v>118</v>
      </c>
      <c r="J1031" t="s">
        <v>39</v>
      </c>
      <c r="K1031" s="7">
        <v>0</v>
      </c>
      <c r="L1031" t="s">
        <v>80</v>
      </c>
      <c r="M1031" t="s">
        <v>159</v>
      </c>
      <c r="N1031" t="s">
        <v>160</v>
      </c>
      <c r="O1031">
        <v>1248</v>
      </c>
      <c r="P1031" s="6">
        <v>119.71</v>
      </c>
      <c r="Q1031" s="6">
        <v>149398.07999999999</v>
      </c>
      <c r="R1031" s="5">
        <v>0.1</v>
      </c>
      <c r="S1031" s="6">
        <v>134458.272</v>
      </c>
      <c r="T1031" s="6">
        <v>12521.35</v>
      </c>
      <c r="U1031" s="6">
        <v>64113.61</v>
      </c>
      <c r="V1031" s="6">
        <v>1007.93</v>
      </c>
      <c r="W1031" s="6">
        <v>9473.83</v>
      </c>
      <c r="X1031" s="6">
        <v>47341.552000000003</v>
      </c>
      <c r="Y1031" s="5">
        <v>0.35209103386365098</v>
      </c>
      <c r="Z1031" t="s">
        <v>40</v>
      </c>
      <c r="AA1031" t="s">
        <v>64</v>
      </c>
      <c r="AB1031" t="s">
        <v>65</v>
      </c>
      <c r="AC1031" t="s">
        <v>76</v>
      </c>
      <c r="AD1031" t="s">
        <v>93</v>
      </c>
      <c r="AE1031" t="s">
        <v>58</v>
      </c>
      <c r="AF1031" t="str">
        <f>TEXT(Agricultural_Export_Analysis_Cleaned_Dataset[[#This Row],[Order_Date]],"mmm")</f>
        <v>Jan</v>
      </c>
      <c r="AG1031" t="str">
        <f>TEXT(Agricultural_Export_Analysis_Cleaned_Dataset[[#This Row],[Order_Date]],"yyyy")</f>
        <v>2024</v>
      </c>
      <c r="AH1031" t="str">
        <f>TEXT(Agricultural_Export_Analysis_Cleaned_Dataset[[#This Row],[Order_Date]],"ddd")</f>
        <v>Mon</v>
      </c>
      <c r="AI1031" t="str">
        <f>TEXT(Agricultural_Export_Analysis_Cleaned_Dataset[[#This Row],[Ship_Date]],"yyyy")</f>
        <v>2024</v>
      </c>
      <c r="AJ1031" t="str">
        <f>TEXT(Agricultural_Export_Analysis_Cleaned_Dataset[[#This Row],[Ship_Date]],"mmm")</f>
        <v>Jan</v>
      </c>
      <c r="AK1031" t="str">
        <f>TEXT(Agricultural_Export_Analysis_Cleaned_Dataset[[#This Row],[Ship_Date]],"ddd")</f>
        <v>Tue</v>
      </c>
      <c r="AL1031" t="str">
        <f>TEXT(Agricultural_Export_Analysis_Cleaned_Dataset[[#This Row],[Delivery_Date]],"yyyy")</f>
        <v>2024</v>
      </c>
      <c r="AM1031" t="str">
        <f>TEXT(Agricultural_Export_Analysis_Cleaned_Dataset[[#This Row],[Delivery_Date]],"mmm")</f>
        <v>Feb</v>
      </c>
      <c r="AN1031" t="str">
        <f>TEXT(Agricultural_Export_Analysis_Cleaned_Dataset[[#This Row],[Delivery_Date]],"ddd")</f>
        <v>Wed</v>
      </c>
      <c r="AO1031">
        <f>Agricultural_Export_Analysis_Cleaned_Dataset[[#This Row],[Delivery_Date]]-Agricultural_Export_Analysis_Cleaned_Dataset[[#This Row],[Ship_Date]]</f>
        <v>29</v>
      </c>
      <c r="AP1031">
        <f>Agricultural_Export_Analysis_Cleaned_Dataset[[#This Row],[Ship_Date]]-Agricultural_Export_Analysis_Cleaned_Dataset[[#This Row],[Order_Date]]</f>
        <v>8</v>
      </c>
      <c r="AQ1031" s="4" t="str">
        <f>TEXT(Agricultural_Export_Analysis_Cleaned_Dataset[[#This Row],[Order_Date]],"mmm yyyy")</f>
        <v>Jan 2024</v>
      </c>
    </row>
    <row r="1032" spans="1:43" x14ac:dyDescent="0.3">
      <c r="A1032" t="s">
        <v>2128</v>
      </c>
      <c r="B1032" t="s">
        <v>2129</v>
      </c>
      <c r="C1032" s="2">
        <v>45614</v>
      </c>
      <c r="D1032" s="2">
        <v>45620</v>
      </c>
      <c r="E1032" s="2">
        <v>45632</v>
      </c>
      <c r="F1032" t="s">
        <v>35</v>
      </c>
      <c r="G1032" t="s">
        <v>96</v>
      </c>
      <c r="H1032" t="s">
        <v>37</v>
      </c>
      <c r="I1032" t="s">
        <v>38</v>
      </c>
      <c r="J1032" t="s">
        <v>53</v>
      </c>
      <c r="K1032" s="7">
        <v>0</v>
      </c>
      <c r="L1032" t="s">
        <v>32</v>
      </c>
      <c r="M1032" t="s">
        <v>140</v>
      </c>
      <c r="N1032" t="s">
        <v>49</v>
      </c>
      <c r="O1032">
        <v>213</v>
      </c>
      <c r="P1032" s="6">
        <v>25.01</v>
      </c>
      <c r="Q1032" s="6">
        <v>5327.13</v>
      </c>
      <c r="R1032" s="5">
        <v>0.05</v>
      </c>
      <c r="S1032" s="6">
        <v>5060.7735000000002</v>
      </c>
      <c r="T1032" s="6">
        <v>14779</v>
      </c>
      <c r="U1032" s="6">
        <v>3572.14</v>
      </c>
      <c r="V1032" s="6">
        <v>991.38</v>
      </c>
      <c r="W1032" s="6">
        <v>428.3</v>
      </c>
      <c r="X1032" s="6">
        <v>-14710.0465</v>
      </c>
      <c r="Y1032" s="5">
        <v>-2.9066794828893201</v>
      </c>
      <c r="Z1032" t="s">
        <v>54</v>
      </c>
      <c r="AA1032" t="s">
        <v>92</v>
      </c>
      <c r="AB1032" t="s">
        <v>65</v>
      </c>
      <c r="AC1032" t="s">
        <v>43</v>
      </c>
      <c r="AD1032" t="s">
        <v>44</v>
      </c>
      <c r="AE1032" t="s">
        <v>58</v>
      </c>
      <c r="AF1032" t="str">
        <f>TEXT(Agricultural_Export_Analysis_Cleaned_Dataset[[#This Row],[Order_Date]],"mmm")</f>
        <v>Nov</v>
      </c>
      <c r="AG1032" t="str">
        <f>TEXT(Agricultural_Export_Analysis_Cleaned_Dataset[[#This Row],[Order_Date]],"yyyy")</f>
        <v>2024</v>
      </c>
      <c r="AH1032" t="str">
        <f>TEXT(Agricultural_Export_Analysis_Cleaned_Dataset[[#This Row],[Order_Date]],"ddd")</f>
        <v>Mon</v>
      </c>
      <c r="AI1032" t="str">
        <f>TEXT(Agricultural_Export_Analysis_Cleaned_Dataset[[#This Row],[Ship_Date]],"yyyy")</f>
        <v>2024</v>
      </c>
      <c r="AJ1032" t="str">
        <f>TEXT(Agricultural_Export_Analysis_Cleaned_Dataset[[#This Row],[Ship_Date]],"mmm")</f>
        <v>Nov</v>
      </c>
      <c r="AK1032" t="str">
        <f>TEXT(Agricultural_Export_Analysis_Cleaned_Dataset[[#This Row],[Ship_Date]],"ddd")</f>
        <v>Sun</v>
      </c>
      <c r="AL1032" t="str">
        <f>TEXT(Agricultural_Export_Analysis_Cleaned_Dataset[[#This Row],[Delivery_Date]],"yyyy")</f>
        <v>2024</v>
      </c>
      <c r="AM1032" t="str">
        <f>TEXT(Agricultural_Export_Analysis_Cleaned_Dataset[[#This Row],[Delivery_Date]],"mmm")</f>
        <v>Dec</v>
      </c>
      <c r="AN1032" t="str">
        <f>TEXT(Agricultural_Export_Analysis_Cleaned_Dataset[[#This Row],[Delivery_Date]],"ddd")</f>
        <v>Fri</v>
      </c>
      <c r="AO1032">
        <f>Agricultural_Export_Analysis_Cleaned_Dataset[[#This Row],[Delivery_Date]]-Agricultural_Export_Analysis_Cleaned_Dataset[[#This Row],[Ship_Date]]</f>
        <v>12</v>
      </c>
      <c r="AP1032">
        <f>Agricultural_Export_Analysis_Cleaned_Dataset[[#This Row],[Ship_Date]]-Agricultural_Export_Analysis_Cleaned_Dataset[[#This Row],[Order_Date]]</f>
        <v>6</v>
      </c>
      <c r="AQ1032" s="4" t="str">
        <f>TEXT(Agricultural_Export_Analysis_Cleaned_Dataset[[#This Row],[Order_Date]],"mmm yyyy")</f>
        <v>Nov 2024</v>
      </c>
    </row>
    <row r="1033" spans="1:43" x14ac:dyDescent="0.3">
      <c r="A1033" t="s">
        <v>2130</v>
      </c>
      <c r="B1033" t="s">
        <v>2131</v>
      </c>
      <c r="C1033" s="2">
        <v>45643</v>
      </c>
      <c r="D1033" s="2">
        <v>45652</v>
      </c>
      <c r="E1033" s="2">
        <v>45678</v>
      </c>
      <c r="F1033" t="s">
        <v>35</v>
      </c>
      <c r="G1033" t="s">
        <v>132</v>
      </c>
      <c r="H1033" t="s">
        <v>51</v>
      </c>
      <c r="I1033" t="s">
        <v>52</v>
      </c>
      <c r="J1033" t="s">
        <v>63</v>
      </c>
      <c r="K1033" s="7">
        <v>15</v>
      </c>
      <c r="L1033" t="s">
        <v>70</v>
      </c>
      <c r="M1033" t="s">
        <v>101</v>
      </c>
      <c r="N1033" t="s">
        <v>102</v>
      </c>
      <c r="O1033">
        <v>630</v>
      </c>
      <c r="P1033" s="6">
        <v>177.32</v>
      </c>
      <c r="Q1033" s="6">
        <v>111711.6</v>
      </c>
      <c r="R1033" s="5">
        <v>0.05</v>
      </c>
      <c r="S1033" s="6">
        <v>106126.02</v>
      </c>
      <c r="T1033" s="6">
        <v>10862.19</v>
      </c>
      <c r="U1033" s="6">
        <v>57286.94</v>
      </c>
      <c r="V1033" s="6">
        <v>699.09</v>
      </c>
      <c r="W1033" s="6">
        <v>2861.99</v>
      </c>
      <c r="X1033" s="6">
        <v>34415.81</v>
      </c>
      <c r="Y1033" s="5">
        <v>0.32429191257714202</v>
      </c>
      <c r="Z1033" t="s">
        <v>54</v>
      </c>
      <c r="AA1033" t="s">
        <v>55</v>
      </c>
      <c r="AB1033" t="s">
        <v>56</v>
      </c>
      <c r="AC1033" t="s">
        <v>43</v>
      </c>
      <c r="AD1033" t="s">
        <v>44</v>
      </c>
      <c r="AE1033" t="s">
        <v>45</v>
      </c>
      <c r="AF1033" t="str">
        <f>TEXT(Agricultural_Export_Analysis_Cleaned_Dataset[[#This Row],[Order_Date]],"mmm")</f>
        <v>Dec</v>
      </c>
      <c r="AG1033" t="str">
        <f>TEXT(Agricultural_Export_Analysis_Cleaned_Dataset[[#This Row],[Order_Date]],"yyyy")</f>
        <v>2024</v>
      </c>
      <c r="AH1033" t="str">
        <f>TEXT(Agricultural_Export_Analysis_Cleaned_Dataset[[#This Row],[Order_Date]],"ddd")</f>
        <v>Tue</v>
      </c>
      <c r="AI1033" t="str">
        <f>TEXT(Agricultural_Export_Analysis_Cleaned_Dataset[[#This Row],[Ship_Date]],"yyyy")</f>
        <v>2024</v>
      </c>
      <c r="AJ1033" t="str">
        <f>TEXT(Agricultural_Export_Analysis_Cleaned_Dataset[[#This Row],[Ship_Date]],"mmm")</f>
        <v>Dec</v>
      </c>
      <c r="AK1033" t="str">
        <f>TEXT(Agricultural_Export_Analysis_Cleaned_Dataset[[#This Row],[Ship_Date]],"ddd")</f>
        <v>Thu</v>
      </c>
      <c r="AL1033" t="str">
        <f>TEXT(Agricultural_Export_Analysis_Cleaned_Dataset[[#This Row],[Delivery_Date]],"yyyy")</f>
        <v>2025</v>
      </c>
      <c r="AM1033" t="str">
        <f>TEXT(Agricultural_Export_Analysis_Cleaned_Dataset[[#This Row],[Delivery_Date]],"mmm")</f>
        <v>Jan</v>
      </c>
      <c r="AN1033" t="str">
        <f>TEXT(Agricultural_Export_Analysis_Cleaned_Dataset[[#This Row],[Delivery_Date]],"ddd")</f>
        <v>Tue</v>
      </c>
      <c r="AO1033">
        <f>Agricultural_Export_Analysis_Cleaned_Dataset[[#This Row],[Delivery_Date]]-Agricultural_Export_Analysis_Cleaned_Dataset[[#This Row],[Ship_Date]]</f>
        <v>26</v>
      </c>
      <c r="AP1033">
        <f>Agricultural_Export_Analysis_Cleaned_Dataset[[#This Row],[Ship_Date]]-Agricultural_Export_Analysis_Cleaned_Dataset[[#This Row],[Order_Date]]</f>
        <v>9</v>
      </c>
      <c r="AQ1033" s="4" t="str">
        <f>TEXT(Agricultural_Export_Analysis_Cleaned_Dataset[[#This Row],[Order_Date]],"mmm yyyy")</f>
        <v>Dec 2024</v>
      </c>
    </row>
    <row r="1034" spans="1:43" x14ac:dyDescent="0.3">
      <c r="A1034" t="s">
        <v>2132</v>
      </c>
      <c r="B1034" t="s">
        <v>2133</v>
      </c>
      <c r="C1034" s="2">
        <v>45849</v>
      </c>
      <c r="D1034" s="2">
        <v>45855</v>
      </c>
      <c r="E1034" s="2">
        <v>45872</v>
      </c>
      <c r="F1034" t="s">
        <v>35</v>
      </c>
      <c r="G1034" t="s">
        <v>8932</v>
      </c>
      <c r="H1034" t="s">
        <v>74</v>
      </c>
      <c r="I1034" t="s">
        <v>97</v>
      </c>
      <c r="J1034" t="s">
        <v>39</v>
      </c>
      <c r="K1034" s="7">
        <v>10</v>
      </c>
      <c r="L1034" t="s">
        <v>135</v>
      </c>
      <c r="M1034" t="s">
        <v>159</v>
      </c>
      <c r="N1034" t="s">
        <v>160</v>
      </c>
      <c r="O1034">
        <v>1213</v>
      </c>
      <c r="P1034" s="6">
        <v>137.77000000000001</v>
      </c>
      <c r="Q1034" s="6">
        <v>167115.01</v>
      </c>
      <c r="R1034" s="5">
        <v>0.1</v>
      </c>
      <c r="S1034" s="6">
        <v>150403.50899999999</v>
      </c>
      <c r="T1034" s="6">
        <v>9470.89</v>
      </c>
      <c r="U1034" s="6">
        <v>78600.63</v>
      </c>
      <c r="V1034" s="6">
        <v>2142.5100000000002</v>
      </c>
      <c r="W1034" s="6">
        <v>12432.83</v>
      </c>
      <c r="X1034" s="6">
        <v>47756.648999999998</v>
      </c>
      <c r="Y1034" s="5">
        <v>0.31752350272625601</v>
      </c>
      <c r="Z1034" t="s">
        <v>103</v>
      </c>
      <c r="AA1034" t="s">
        <v>119</v>
      </c>
      <c r="AB1034" t="s">
        <v>56</v>
      </c>
      <c r="AC1034" t="s">
        <v>66</v>
      </c>
      <c r="AD1034" t="s">
        <v>98</v>
      </c>
      <c r="AE1034" t="s">
        <v>67</v>
      </c>
      <c r="AF1034" t="str">
        <f>TEXT(Agricultural_Export_Analysis_Cleaned_Dataset[[#This Row],[Order_Date]],"mmm")</f>
        <v>Jul</v>
      </c>
      <c r="AG1034" t="str">
        <f>TEXT(Agricultural_Export_Analysis_Cleaned_Dataset[[#This Row],[Order_Date]],"yyyy")</f>
        <v>2025</v>
      </c>
      <c r="AH1034" t="str">
        <f>TEXT(Agricultural_Export_Analysis_Cleaned_Dataset[[#This Row],[Order_Date]],"ddd")</f>
        <v>Fri</v>
      </c>
      <c r="AI1034" t="str">
        <f>TEXT(Agricultural_Export_Analysis_Cleaned_Dataset[[#This Row],[Ship_Date]],"yyyy")</f>
        <v>2025</v>
      </c>
      <c r="AJ1034" t="str">
        <f>TEXT(Agricultural_Export_Analysis_Cleaned_Dataset[[#This Row],[Ship_Date]],"mmm")</f>
        <v>Jul</v>
      </c>
      <c r="AK1034" t="str">
        <f>TEXT(Agricultural_Export_Analysis_Cleaned_Dataset[[#This Row],[Ship_Date]],"ddd")</f>
        <v>Thu</v>
      </c>
      <c r="AL1034" t="str">
        <f>TEXT(Agricultural_Export_Analysis_Cleaned_Dataset[[#This Row],[Delivery_Date]],"yyyy")</f>
        <v>2025</v>
      </c>
      <c r="AM1034" t="str">
        <f>TEXT(Agricultural_Export_Analysis_Cleaned_Dataset[[#This Row],[Delivery_Date]],"mmm")</f>
        <v>Aug</v>
      </c>
      <c r="AN1034" t="str">
        <f>TEXT(Agricultural_Export_Analysis_Cleaned_Dataset[[#This Row],[Delivery_Date]],"ddd")</f>
        <v>Sun</v>
      </c>
      <c r="AO1034">
        <f>Agricultural_Export_Analysis_Cleaned_Dataset[[#This Row],[Delivery_Date]]-Agricultural_Export_Analysis_Cleaned_Dataset[[#This Row],[Ship_Date]]</f>
        <v>17</v>
      </c>
      <c r="AP1034">
        <f>Agricultural_Export_Analysis_Cleaned_Dataset[[#This Row],[Ship_Date]]-Agricultural_Export_Analysis_Cleaned_Dataset[[#This Row],[Order_Date]]</f>
        <v>6</v>
      </c>
      <c r="AQ1034" s="4" t="str">
        <f>TEXT(Agricultural_Export_Analysis_Cleaned_Dataset[[#This Row],[Order_Date]],"mmm yyyy")</f>
        <v>Jul 2025</v>
      </c>
    </row>
    <row r="1035" spans="1:43" x14ac:dyDescent="0.3">
      <c r="A1035" t="s">
        <v>2134</v>
      </c>
      <c r="B1035" t="s">
        <v>2135</v>
      </c>
      <c r="C1035" s="2">
        <v>45544</v>
      </c>
      <c r="D1035" s="2">
        <v>45551</v>
      </c>
      <c r="E1035" s="2">
        <v>45577</v>
      </c>
      <c r="F1035" t="s">
        <v>35</v>
      </c>
      <c r="G1035" t="s">
        <v>36</v>
      </c>
      <c r="H1035" t="s">
        <v>51</v>
      </c>
      <c r="I1035" t="s">
        <v>118</v>
      </c>
      <c r="J1035" t="s">
        <v>63</v>
      </c>
      <c r="K1035" s="7">
        <v>0</v>
      </c>
      <c r="L1035" t="s">
        <v>87</v>
      </c>
      <c r="M1035" t="s">
        <v>88</v>
      </c>
      <c r="N1035" t="s">
        <v>89</v>
      </c>
      <c r="O1035">
        <v>1247</v>
      </c>
      <c r="P1035" s="6">
        <v>253.92</v>
      </c>
      <c r="Q1035" s="6">
        <v>316638.24</v>
      </c>
      <c r="R1035" s="5">
        <v>0.05</v>
      </c>
      <c r="S1035" s="6">
        <v>300806.32799999998</v>
      </c>
      <c r="T1035" s="6">
        <v>11952.88</v>
      </c>
      <c r="U1035" s="6">
        <v>167585.37</v>
      </c>
      <c r="V1035" s="6">
        <v>435.5</v>
      </c>
      <c r="W1035" s="6">
        <v>17441.68</v>
      </c>
      <c r="X1035" s="6">
        <v>103390.898</v>
      </c>
      <c r="Y1035" s="5">
        <v>0.34371250993097502</v>
      </c>
      <c r="Z1035" t="s">
        <v>103</v>
      </c>
      <c r="AA1035" t="s">
        <v>104</v>
      </c>
      <c r="AB1035" t="s">
        <v>83</v>
      </c>
      <c r="AC1035" t="s">
        <v>76</v>
      </c>
      <c r="AD1035" t="s">
        <v>98</v>
      </c>
      <c r="AE1035" t="s">
        <v>58</v>
      </c>
      <c r="AF1035" t="str">
        <f>TEXT(Agricultural_Export_Analysis_Cleaned_Dataset[[#This Row],[Order_Date]],"mmm")</f>
        <v>Sep</v>
      </c>
      <c r="AG1035" t="str">
        <f>TEXT(Agricultural_Export_Analysis_Cleaned_Dataset[[#This Row],[Order_Date]],"yyyy")</f>
        <v>2024</v>
      </c>
      <c r="AH1035" t="str">
        <f>TEXT(Agricultural_Export_Analysis_Cleaned_Dataset[[#This Row],[Order_Date]],"ddd")</f>
        <v>Mon</v>
      </c>
      <c r="AI1035" t="str">
        <f>TEXT(Agricultural_Export_Analysis_Cleaned_Dataset[[#This Row],[Ship_Date]],"yyyy")</f>
        <v>2024</v>
      </c>
      <c r="AJ1035" t="str">
        <f>TEXT(Agricultural_Export_Analysis_Cleaned_Dataset[[#This Row],[Ship_Date]],"mmm")</f>
        <v>Sep</v>
      </c>
      <c r="AK1035" t="str">
        <f>TEXT(Agricultural_Export_Analysis_Cleaned_Dataset[[#This Row],[Ship_Date]],"ddd")</f>
        <v>Mon</v>
      </c>
      <c r="AL1035" t="str">
        <f>TEXT(Agricultural_Export_Analysis_Cleaned_Dataset[[#This Row],[Delivery_Date]],"yyyy")</f>
        <v>2024</v>
      </c>
      <c r="AM1035" t="str">
        <f>TEXT(Agricultural_Export_Analysis_Cleaned_Dataset[[#This Row],[Delivery_Date]],"mmm")</f>
        <v>Oct</v>
      </c>
      <c r="AN1035" t="str">
        <f>TEXT(Agricultural_Export_Analysis_Cleaned_Dataset[[#This Row],[Delivery_Date]],"ddd")</f>
        <v>Sat</v>
      </c>
      <c r="AO1035">
        <f>Agricultural_Export_Analysis_Cleaned_Dataset[[#This Row],[Delivery_Date]]-Agricultural_Export_Analysis_Cleaned_Dataset[[#This Row],[Ship_Date]]</f>
        <v>26</v>
      </c>
      <c r="AP1035">
        <f>Agricultural_Export_Analysis_Cleaned_Dataset[[#This Row],[Ship_Date]]-Agricultural_Export_Analysis_Cleaned_Dataset[[#This Row],[Order_Date]]</f>
        <v>7</v>
      </c>
      <c r="AQ1035" s="4" t="str">
        <f>TEXT(Agricultural_Export_Analysis_Cleaned_Dataset[[#This Row],[Order_Date]],"mmm yyyy")</f>
        <v>Sep 2024</v>
      </c>
    </row>
    <row r="1036" spans="1:43" x14ac:dyDescent="0.3">
      <c r="A1036" t="s">
        <v>2136</v>
      </c>
      <c r="B1036" t="s">
        <v>2137</v>
      </c>
      <c r="C1036" s="2">
        <v>45376</v>
      </c>
      <c r="D1036" s="2">
        <v>45383</v>
      </c>
      <c r="E1036" s="2">
        <v>45400</v>
      </c>
      <c r="F1036" t="s">
        <v>35</v>
      </c>
      <c r="G1036" t="s">
        <v>50</v>
      </c>
      <c r="H1036" t="s">
        <v>37</v>
      </c>
      <c r="I1036" t="s">
        <v>52</v>
      </c>
      <c r="J1036" t="s">
        <v>112</v>
      </c>
      <c r="K1036" s="7">
        <v>4</v>
      </c>
      <c r="L1036" t="s">
        <v>70</v>
      </c>
      <c r="M1036" t="s">
        <v>48</v>
      </c>
      <c r="N1036" t="s">
        <v>49</v>
      </c>
      <c r="O1036">
        <v>1267</v>
      </c>
      <c r="P1036" s="6">
        <v>222.48</v>
      </c>
      <c r="Q1036" s="6">
        <v>281882.15999999997</v>
      </c>
      <c r="R1036" s="5">
        <v>0.15</v>
      </c>
      <c r="S1036" s="6">
        <v>239599.83600000001</v>
      </c>
      <c r="T1036" s="6">
        <v>5475.17</v>
      </c>
      <c r="U1036" s="6">
        <v>137280.59</v>
      </c>
      <c r="V1036" s="6">
        <v>823.18</v>
      </c>
      <c r="W1036" s="6">
        <v>9035.0499999999993</v>
      </c>
      <c r="X1036" s="6">
        <v>86985.846000000005</v>
      </c>
      <c r="Y1036" s="5">
        <v>0.36304635033222599</v>
      </c>
      <c r="Z1036" t="s">
        <v>40</v>
      </c>
      <c r="AA1036" t="s">
        <v>41</v>
      </c>
      <c r="AB1036" t="s">
        <v>56</v>
      </c>
      <c r="AC1036" t="s">
        <v>43</v>
      </c>
      <c r="AD1036" t="s">
        <v>77</v>
      </c>
      <c r="AE1036" t="s">
        <v>67</v>
      </c>
      <c r="AF1036" t="str">
        <f>TEXT(Agricultural_Export_Analysis_Cleaned_Dataset[[#This Row],[Order_Date]],"mmm")</f>
        <v>Mar</v>
      </c>
      <c r="AG1036" t="str">
        <f>TEXT(Agricultural_Export_Analysis_Cleaned_Dataset[[#This Row],[Order_Date]],"yyyy")</f>
        <v>2024</v>
      </c>
      <c r="AH1036" t="str">
        <f>TEXT(Agricultural_Export_Analysis_Cleaned_Dataset[[#This Row],[Order_Date]],"ddd")</f>
        <v>Mon</v>
      </c>
      <c r="AI1036" t="str">
        <f>TEXT(Agricultural_Export_Analysis_Cleaned_Dataset[[#This Row],[Ship_Date]],"yyyy")</f>
        <v>2024</v>
      </c>
      <c r="AJ1036" t="str">
        <f>TEXT(Agricultural_Export_Analysis_Cleaned_Dataset[[#This Row],[Ship_Date]],"mmm")</f>
        <v>Apr</v>
      </c>
      <c r="AK1036" t="str">
        <f>TEXT(Agricultural_Export_Analysis_Cleaned_Dataset[[#This Row],[Ship_Date]],"ddd")</f>
        <v>Mon</v>
      </c>
      <c r="AL1036" t="str">
        <f>TEXT(Agricultural_Export_Analysis_Cleaned_Dataset[[#This Row],[Delivery_Date]],"yyyy")</f>
        <v>2024</v>
      </c>
      <c r="AM1036" t="str">
        <f>TEXT(Agricultural_Export_Analysis_Cleaned_Dataset[[#This Row],[Delivery_Date]],"mmm")</f>
        <v>Apr</v>
      </c>
      <c r="AN1036" t="str">
        <f>TEXT(Agricultural_Export_Analysis_Cleaned_Dataset[[#This Row],[Delivery_Date]],"ddd")</f>
        <v>Thu</v>
      </c>
      <c r="AO1036">
        <f>Agricultural_Export_Analysis_Cleaned_Dataset[[#This Row],[Delivery_Date]]-Agricultural_Export_Analysis_Cleaned_Dataset[[#This Row],[Ship_Date]]</f>
        <v>17</v>
      </c>
      <c r="AP1036">
        <f>Agricultural_Export_Analysis_Cleaned_Dataset[[#This Row],[Ship_Date]]-Agricultural_Export_Analysis_Cleaned_Dataset[[#This Row],[Order_Date]]</f>
        <v>7</v>
      </c>
      <c r="AQ1036" s="4" t="str">
        <f>TEXT(Agricultural_Export_Analysis_Cleaned_Dataset[[#This Row],[Order_Date]],"mmm yyyy")</f>
        <v>Mar 2024</v>
      </c>
    </row>
    <row r="1037" spans="1:43" x14ac:dyDescent="0.3">
      <c r="A1037" t="s">
        <v>2138</v>
      </c>
      <c r="B1037" t="s">
        <v>2139</v>
      </c>
      <c r="C1037" s="2">
        <v>45330</v>
      </c>
      <c r="D1037" s="2">
        <v>45334</v>
      </c>
      <c r="E1037" s="2">
        <v>45343</v>
      </c>
      <c r="F1037" t="s">
        <v>35</v>
      </c>
      <c r="G1037" t="s">
        <v>8934</v>
      </c>
      <c r="H1037" t="s">
        <v>51</v>
      </c>
      <c r="I1037" t="s">
        <v>97</v>
      </c>
      <c r="J1037" t="s">
        <v>112</v>
      </c>
      <c r="K1037" s="7">
        <v>0</v>
      </c>
      <c r="L1037" t="s">
        <v>80</v>
      </c>
      <c r="M1037" t="s">
        <v>48</v>
      </c>
      <c r="N1037" t="s">
        <v>49</v>
      </c>
      <c r="O1037">
        <v>1836</v>
      </c>
      <c r="P1037" s="6">
        <v>412.7</v>
      </c>
      <c r="Q1037" s="6">
        <v>757717.2</v>
      </c>
      <c r="R1037" s="5">
        <v>0.1</v>
      </c>
      <c r="S1037" s="6">
        <v>681945.48</v>
      </c>
      <c r="T1037" s="6">
        <v>4351.21</v>
      </c>
      <c r="U1037" s="6">
        <v>390671.85</v>
      </c>
      <c r="V1037" s="6">
        <v>2928.41</v>
      </c>
      <c r="W1037" s="6">
        <v>79333.070000000007</v>
      </c>
      <c r="X1037" s="6">
        <v>204660.94</v>
      </c>
      <c r="Y1037" s="5">
        <v>0.30011334630445802</v>
      </c>
      <c r="Z1037" t="s">
        <v>40</v>
      </c>
      <c r="AA1037" t="s">
        <v>147</v>
      </c>
      <c r="AB1037" t="s">
        <v>83</v>
      </c>
      <c r="AC1037" t="s">
        <v>76</v>
      </c>
      <c r="AD1037" t="s">
        <v>84</v>
      </c>
      <c r="AE1037" t="s">
        <v>58</v>
      </c>
      <c r="AF1037" t="str">
        <f>TEXT(Agricultural_Export_Analysis_Cleaned_Dataset[[#This Row],[Order_Date]],"mmm")</f>
        <v>Feb</v>
      </c>
      <c r="AG1037" t="str">
        <f>TEXT(Agricultural_Export_Analysis_Cleaned_Dataset[[#This Row],[Order_Date]],"yyyy")</f>
        <v>2024</v>
      </c>
      <c r="AH1037" t="str">
        <f>TEXT(Agricultural_Export_Analysis_Cleaned_Dataset[[#This Row],[Order_Date]],"ddd")</f>
        <v>Thu</v>
      </c>
      <c r="AI1037" t="str">
        <f>TEXT(Agricultural_Export_Analysis_Cleaned_Dataset[[#This Row],[Ship_Date]],"yyyy")</f>
        <v>2024</v>
      </c>
      <c r="AJ1037" t="str">
        <f>TEXT(Agricultural_Export_Analysis_Cleaned_Dataset[[#This Row],[Ship_Date]],"mmm")</f>
        <v>Feb</v>
      </c>
      <c r="AK1037" t="str">
        <f>TEXT(Agricultural_Export_Analysis_Cleaned_Dataset[[#This Row],[Ship_Date]],"ddd")</f>
        <v>Mon</v>
      </c>
      <c r="AL1037" t="str">
        <f>TEXT(Agricultural_Export_Analysis_Cleaned_Dataset[[#This Row],[Delivery_Date]],"yyyy")</f>
        <v>2024</v>
      </c>
      <c r="AM1037" t="str">
        <f>TEXT(Agricultural_Export_Analysis_Cleaned_Dataset[[#This Row],[Delivery_Date]],"mmm")</f>
        <v>Feb</v>
      </c>
      <c r="AN1037" t="str">
        <f>TEXT(Agricultural_Export_Analysis_Cleaned_Dataset[[#This Row],[Delivery_Date]],"ddd")</f>
        <v>Wed</v>
      </c>
      <c r="AO1037">
        <f>Agricultural_Export_Analysis_Cleaned_Dataset[[#This Row],[Delivery_Date]]-Agricultural_Export_Analysis_Cleaned_Dataset[[#This Row],[Ship_Date]]</f>
        <v>9</v>
      </c>
      <c r="AP1037">
        <f>Agricultural_Export_Analysis_Cleaned_Dataset[[#This Row],[Ship_Date]]-Agricultural_Export_Analysis_Cleaned_Dataset[[#This Row],[Order_Date]]</f>
        <v>4</v>
      </c>
      <c r="AQ1037" s="4" t="str">
        <f>TEXT(Agricultural_Export_Analysis_Cleaned_Dataset[[#This Row],[Order_Date]],"mmm yyyy")</f>
        <v>Feb 2024</v>
      </c>
    </row>
    <row r="1038" spans="1:43" x14ac:dyDescent="0.3">
      <c r="A1038" t="s">
        <v>2140</v>
      </c>
      <c r="B1038" t="s">
        <v>2141</v>
      </c>
      <c r="C1038" s="2">
        <v>45898</v>
      </c>
      <c r="D1038" s="2">
        <v>45904</v>
      </c>
      <c r="E1038" s="2">
        <v>45911</v>
      </c>
      <c r="F1038" t="s">
        <v>35</v>
      </c>
      <c r="G1038" t="s">
        <v>8934</v>
      </c>
      <c r="H1038" t="s">
        <v>51</v>
      </c>
      <c r="I1038" t="s">
        <v>118</v>
      </c>
      <c r="J1038" t="s">
        <v>112</v>
      </c>
      <c r="K1038" s="7">
        <v>2</v>
      </c>
      <c r="L1038" t="s">
        <v>87</v>
      </c>
      <c r="M1038" t="s">
        <v>48</v>
      </c>
      <c r="N1038" t="s">
        <v>49</v>
      </c>
      <c r="O1038">
        <v>1836</v>
      </c>
      <c r="P1038" s="6">
        <v>69.180000000000007</v>
      </c>
      <c r="Q1038" s="6">
        <v>127014.48</v>
      </c>
      <c r="R1038" s="5">
        <v>0.1</v>
      </c>
      <c r="S1038" s="6">
        <v>114313.03200000001</v>
      </c>
      <c r="T1038" s="6">
        <v>7072.67</v>
      </c>
      <c r="U1038" s="6">
        <v>74638.37</v>
      </c>
      <c r="V1038" s="6">
        <v>1633.72</v>
      </c>
      <c r="W1038" s="6">
        <v>8905.1200000000008</v>
      </c>
      <c r="X1038" s="6">
        <v>22063.151999999998</v>
      </c>
      <c r="Y1038" s="5">
        <v>0.19300644566929201</v>
      </c>
      <c r="Z1038" t="s">
        <v>103</v>
      </c>
      <c r="AA1038" t="s">
        <v>177</v>
      </c>
      <c r="AB1038" t="s">
        <v>56</v>
      </c>
      <c r="AC1038" t="s">
        <v>43</v>
      </c>
      <c r="AD1038" t="s">
        <v>98</v>
      </c>
      <c r="AE1038" t="s">
        <v>45</v>
      </c>
      <c r="AF1038" t="str">
        <f>TEXT(Agricultural_Export_Analysis_Cleaned_Dataset[[#This Row],[Order_Date]],"mmm")</f>
        <v>Aug</v>
      </c>
      <c r="AG1038" t="str">
        <f>TEXT(Agricultural_Export_Analysis_Cleaned_Dataset[[#This Row],[Order_Date]],"yyyy")</f>
        <v>2025</v>
      </c>
      <c r="AH1038" t="str">
        <f>TEXT(Agricultural_Export_Analysis_Cleaned_Dataset[[#This Row],[Order_Date]],"ddd")</f>
        <v>Fri</v>
      </c>
      <c r="AI1038" t="str">
        <f>TEXT(Agricultural_Export_Analysis_Cleaned_Dataset[[#This Row],[Ship_Date]],"yyyy")</f>
        <v>2025</v>
      </c>
      <c r="AJ1038" t="str">
        <f>TEXT(Agricultural_Export_Analysis_Cleaned_Dataset[[#This Row],[Ship_Date]],"mmm")</f>
        <v>Sep</v>
      </c>
      <c r="AK1038" t="str">
        <f>TEXT(Agricultural_Export_Analysis_Cleaned_Dataset[[#This Row],[Ship_Date]],"ddd")</f>
        <v>Thu</v>
      </c>
      <c r="AL1038" t="str">
        <f>TEXT(Agricultural_Export_Analysis_Cleaned_Dataset[[#This Row],[Delivery_Date]],"yyyy")</f>
        <v>2025</v>
      </c>
      <c r="AM1038" t="str">
        <f>TEXT(Agricultural_Export_Analysis_Cleaned_Dataset[[#This Row],[Delivery_Date]],"mmm")</f>
        <v>Sep</v>
      </c>
      <c r="AN1038" t="str">
        <f>TEXT(Agricultural_Export_Analysis_Cleaned_Dataset[[#This Row],[Delivery_Date]],"ddd")</f>
        <v>Thu</v>
      </c>
      <c r="AO1038">
        <f>Agricultural_Export_Analysis_Cleaned_Dataset[[#This Row],[Delivery_Date]]-Agricultural_Export_Analysis_Cleaned_Dataset[[#This Row],[Ship_Date]]</f>
        <v>7</v>
      </c>
      <c r="AP1038">
        <f>Agricultural_Export_Analysis_Cleaned_Dataset[[#This Row],[Ship_Date]]-Agricultural_Export_Analysis_Cleaned_Dataset[[#This Row],[Order_Date]]</f>
        <v>6</v>
      </c>
      <c r="AQ1038" s="4" t="str">
        <f>TEXT(Agricultural_Export_Analysis_Cleaned_Dataset[[#This Row],[Order_Date]],"mmm yyyy")</f>
        <v>Aug 2025</v>
      </c>
    </row>
    <row r="1039" spans="1:43" x14ac:dyDescent="0.3">
      <c r="A1039" t="s">
        <v>2142</v>
      </c>
      <c r="B1039" t="s">
        <v>2143</v>
      </c>
      <c r="C1039" s="2">
        <v>45920</v>
      </c>
      <c r="D1039" s="2">
        <v>45929</v>
      </c>
      <c r="E1039" s="2">
        <v>45973</v>
      </c>
      <c r="F1039" t="s">
        <v>35</v>
      </c>
      <c r="G1039" t="s">
        <v>203</v>
      </c>
      <c r="H1039" t="s">
        <v>37</v>
      </c>
      <c r="I1039" t="s">
        <v>97</v>
      </c>
      <c r="J1039" t="s">
        <v>53</v>
      </c>
      <c r="K1039" s="7">
        <v>15</v>
      </c>
      <c r="L1039" t="s">
        <v>135</v>
      </c>
      <c r="M1039" t="s">
        <v>140</v>
      </c>
      <c r="N1039" t="s">
        <v>49</v>
      </c>
      <c r="O1039">
        <v>1333</v>
      </c>
      <c r="P1039" s="6">
        <v>483.29</v>
      </c>
      <c r="Q1039" s="6">
        <v>644225.56999999995</v>
      </c>
      <c r="R1039" s="5">
        <v>0</v>
      </c>
      <c r="S1039" s="6">
        <v>644225.56999999995</v>
      </c>
      <c r="T1039" s="6">
        <v>3010.43</v>
      </c>
      <c r="U1039" s="6">
        <v>399999.88</v>
      </c>
      <c r="V1039" s="6">
        <v>1656.09</v>
      </c>
      <c r="W1039" s="6">
        <v>68171.710000000006</v>
      </c>
      <c r="X1039" s="6">
        <v>171387.46</v>
      </c>
      <c r="Y1039" s="5">
        <v>0.26603641330163302</v>
      </c>
      <c r="Z1039" t="s">
        <v>103</v>
      </c>
      <c r="AA1039" t="s">
        <v>104</v>
      </c>
      <c r="AB1039" t="s">
        <v>83</v>
      </c>
      <c r="AC1039" t="s">
        <v>76</v>
      </c>
      <c r="AD1039" t="s">
        <v>98</v>
      </c>
      <c r="AE1039" t="s">
        <v>67</v>
      </c>
      <c r="AF1039" t="str">
        <f>TEXT(Agricultural_Export_Analysis_Cleaned_Dataset[[#This Row],[Order_Date]],"mmm")</f>
        <v>Sep</v>
      </c>
      <c r="AG1039" t="str">
        <f>TEXT(Agricultural_Export_Analysis_Cleaned_Dataset[[#This Row],[Order_Date]],"yyyy")</f>
        <v>2025</v>
      </c>
      <c r="AH1039" t="str">
        <f>TEXT(Agricultural_Export_Analysis_Cleaned_Dataset[[#This Row],[Order_Date]],"ddd")</f>
        <v>Sat</v>
      </c>
      <c r="AI1039" t="str">
        <f>TEXT(Agricultural_Export_Analysis_Cleaned_Dataset[[#This Row],[Ship_Date]],"yyyy")</f>
        <v>2025</v>
      </c>
      <c r="AJ1039" t="str">
        <f>TEXT(Agricultural_Export_Analysis_Cleaned_Dataset[[#This Row],[Ship_Date]],"mmm")</f>
        <v>Sep</v>
      </c>
      <c r="AK1039" t="str">
        <f>TEXT(Agricultural_Export_Analysis_Cleaned_Dataset[[#This Row],[Ship_Date]],"ddd")</f>
        <v>Mon</v>
      </c>
      <c r="AL1039" t="str">
        <f>TEXT(Agricultural_Export_Analysis_Cleaned_Dataset[[#This Row],[Delivery_Date]],"yyyy")</f>
        <v>2025</v>
      </c>
      <c r="AM1039" t="str">
        <f>TEXT(Agricultural_Export_Analysis_Cleaned_Dataset[[#This Row],[Delivery_Date]],"mmm")</f>
        <v>Nov</v>
      </c>
      <c r="AN1039" t="str">
        <f>TEXT(Agricultural_Export_Analysis_Cleaned_Dataset[[#This Row],[Delivery_Date]],"ddd")</f>
        <v>Wed</v>
      </c>
      <c r="AO1039">
        <f>Agricultural_Export_Analysis_Cleaned_Dataset[[#This Row],[Delivery_Date]]-Agricultural_Export_Analysis_Cleaned_Dataset[[#This Row],[Ship_Date]]</f>
        <v>44</v>
      </c>
      <c r="AP1039">
        <f>Agricultural_Export_Analysis_Cleaned_Dataset[[#This Row],[Ship_Date]]-Agricultural_Export_Analysis_Cleaned_Dataset[[#This Row],[Order_Date]]</f>
        <v>9</v>
      </c>
      <c r="AQ1039" s="4" t="str">
        <f>TEXT(Agricultural_Export_Analysis_Cleaned_Dataset[[#This Row],[Order_Date]],"mmm yyyy")</f>
        <v>Sep 2025</v>
      </c>
    </row>
    <row r="1040" spans="1:43" x14ac:dyDescent="0.3">
      <c r="A1040" t="s">
        <v>2144</v>
      </c>
      <c r="B1040" t="s">
        <v>588</v>
      </c>
      <c r="C1040" s="2">
        <v>45414</v>
      </c>
      <c r="D1040" s="2">
        <v>45416</v>
      </c>
      <c r="E1040" s="2">
        <v>45439</v>
      </c>
      <c r="F1040" t="s">
        <v>35</v>
      </c>
      <c r="G1040" t="s">
        <v>73</v>
      </c>
      <c r="H1040" t="s">
        <v>37</v>
      </c>
      <c r="I1040" t="s">
        <v>38</v>
      </c>
      <c r="J1040" t="s">
        <v>39</v>
      </c>
      <c r="K1040" s="7">
        <v>10</v>
      </c>
      <c r="L1040" t="s">
        <v>80</v>
      </c>
      <c r="M1040" t="s">
        <v>33</v>
      </c>
      <c r="N1040" t="s">
        <v>34</v>
      </c>
      <c r="O1040">
        <v>978</v>
      </c>
      <c r="P1040" s="6">
        <v>147.62</v>
      </c>
      <c r="Q1040" s="6">
        <v>144372.35999999999</v>
      </c>
      <c r="R1040" s="5">
        <v>0.05</v>
      </c>
      <c r="S1040" s="6">
        <v>137153.742</v>
      </c>
      <c r="T1040" s="6">
        <v>14533.61</v>
      </c>
      <c r="U1040" s="6">
        <v>62594.48</v>
      </c>
      <c r="V1040" s="6">
        <v>2437.5300000000002</v>
      </c>
      <c r="W1040" s="6">
        <v>15907.85</v>
      </c>
      <c r="X1040" s="6">
        <v>41680.271999999997</v>
      </c>
      <c r="Y1040" s="5">
        <v>0.303894530271001</v>
      </c>
      <c r="Z1040" t="s">
        <v>81</v>
      </c>
      <c r="AA1040" t="s">
        <v>82</v>
      </c>
      <c r="AB1040" t="s">
        <v>83</v>
      </c>
      <c r="AC1040" t="s">
        <v>76</v>
      </c>
      <c r="AD1040" t="s">
        <v>93</v>
      </c>
      <c r="AE1040" t="s">
        <v>67</v>
      </c>
      <c r="AF1040" t="str">
        <f>TEXT(Agricultural_Export_Analysis_Cleaned_Dataset[[#This Row],[Order_Date]],"mmm")</f>
        <v>May</v>
      </c>
      <c r="AG1040" t="str">
        <f>TEXT(Agricultural_Export_Analysis_Cleaned_Dataset[[#This Row],[Order_Date]],"yyyy")</f>
        <v>2024</v>
      </c>
      <c r="AH1040" t="str">
        <f>TEXT(Agricultural_Export_Analysis_Cleaned_Dataset[[#This Row],[Order_Date]],"ddd")</f>
        <v>Thu</v>
      </c>
      <c r="AI1040" t="str">
        <f>TEXT(Agricultural_Export_Analysis_Cleaned_Dataset[[#This Row],[Ship_Date]],"yyyy")</f>
        <v>2024</v>
      </c>
      <c r="AJ1040" t="str">
        <f>TEXT(Agricultural_Export_Analysis_Cleaned_Dataset[[#This Row],[Ship_Date]],"mmm")</f>
        <v>May</v>
      </c>
      <c r="AK1040" t="str">
        <f>TEXT(Agricultural_Export_Analysis_Cleaned_Dataset[[#This Row],[Ship_Date]],"ddd")</f>
        <v>Sat</v>
      </c>
      <c r="AL1040" t="str">
        <f>TEXT(Agricultural_Export_Analysis_Cleaned_Dataset[[#This Row],[Delivery_Date]],"yyyy")</f>
        <v>2024</v>
      </c>
      <c r="AM1040" t="str">
        <f>TEXT(Agricultural_Export_Analysis_Cleaned_Dataset[[#This Row],[Delivery_Date]],"mmm")</f>
        <v>May</v>
      </c>
      <c r="AN1040" t="str">
        <f>TEXT(Agricultural_Export_Analysis_Cleaned_Dataset[[#This Row],[Delivery_Date]],"ddd")</f>
        <v>Mon</v>
      </c>
      <c r="AO1040">
        <f>Agricultural_Export_Analysis_Cleaned_Dataset[[#This Row],[Delivery_Date]]-Agricultural_Export_Analysis_Cleaned_Dataset[[#This Row],[Ship_Date]]</f>
        <v>23</v>
      </c>
      <c r="AP1040">
        <f>Agricultural_Export_Analysis_Cleaned_Dataset[[#This Row],[Ship_Date]]-Agricultural_Export_Analysis_Cleaned_Dataset[[#This Row],[Order_Date]]</f>
        <v>2</v>
      </c>
      <c r="AQ1040" s="4" t="str">
        <f>TEXT(Agricultural_Export_Analysis_Cleaned_Dataset[[#This Row],[Order_Date]],"mmm yyyy")</f>
        <v>May 2024</v>
      </c>
    </row>
    <row r="1041" spans="1:43" x14ac:dyDescent="0.3">
      <c r="A1041" t="s">
        <v>2145</v>
      </c>
      <c r="B1041" t="s">
        <v>907</v>
      </c>
      <c r="C1041" s="2">
        <v>45306</v>
      </c>
      <c r="D1041" s="2">
        <v>45311</v>
      </c>
      <c r="E1041" s="2">
        <v>45323</v>
      </c>
      <c r="F1041" t="s">
        <v>35</v>
      </c>
      <c r="G1041" t="s">
        <v>8934</v>
      </c>
      <c r="H1041" t="s">
        <v>74</v>
      </c>
      <c r="I1041" t="s">
        <v>52</v>
      </c>
      <c r="J1041" t="s">
        <v>53</v>
      </c>
      <c r="K1041" s="7">
        <v>0</v>
      </c>
      <c r="L1041" t="s">
        <v>87</v>
      </c>
      <c r="M1041" t="s">
        <v>61</v>
      </c>
      <c r="N1041" t="s">
        <v>62</v>
      </c>
      <c r="O1041">
        <v>1385</v>
      </c>
      <c r="P1041" s="6">
        <v>378.76</v>
      </c>
      <c r="Q1041" s="6">
        <v>524582.6</v>
      </c>
      <c r="R1041" s="5">
        <v>0.05</v>
      </c>
      <c r="S1041" s="6">
        <v>498353.47</v>
      </c>
      <c r="T1041" s="6">
        <v>3609.51</v>
      </c>
      <c r="U1041" s="6">
        <v>333742.05</v>
      </c>
      <c r="V1041" s="6">
        <v>923.5</v>
      </c>
      <c r="W1041" s="6">
        <v>33633.69</v>
      </c>
      <c r="X1041" s="6">
        <v>126444.72</v>
      </c>
      <c r="Y1041" s="5">
        <v>0.25372497155482798</v>
      </c>
      <c r="Z1041" t="s">
        <v>40</v>
      </c>
      <c r="AA1041" t="s">
        <v>64</v>
      </c>
      <c r="AB1041" t="s">
        <v>42</v>
      </c>
      <c r="AC1041" t="s">
        <v>43</v>
      </c>
      <c r="AD1041" t="s">
        <v>98</v>
      </c>
      <c r="AE1041" t="s">
        <v>45</v>
      </c>
      <c r="AF1041" t="str">
        <f>TEXT(Agricultural_Export_Analysis_Cleaned_Dataset[[#This Row],[Order_Date]],"mmm")</f>
        <v>Jan</v>
      </c>
      <c r="AG1041" t="str">
        <f>TEXT(Agricultural_Export_Analysis_Cleaned_Dataset[[#This Row],[Order_Date]],"yyyy")</f>
        <v>2024</v>
      </c>
      <c r="AH1041" t="str">
        <f>TEXT(Agricultural_Export_Analysis_Cleaned_Dataset[[#This Row],[Order_Date]],"ddd")</f>
        <v>Mon</v>
      </c>
      <c r="AI1041" t="str">
        <f>TEXT(Agricultural_Export_Analysis_Cleaned_Dataset[[#This Row],[Ship_Date]],"yyyy")</f>
        <v>2024</v>
      </c>
      <c r="AJ1041" t="str">
        <f>TEXT(Agricultural_Export_Analysis_Cleaned_Dataset[[#This Row],[Ship_Date]],"mmm")</f>
        <v>Jan</v>
      </c>
      <c r="AK1041" t="str">
        <f>TEXT(Agricultural_Export_Analysis_Cleaned_Dataset[[#This Row],[Ship_Date]],"ddd")</f>
        <v>Sat</v>
      </c>
      <c r="AL1041" t="str">
        <f>TEXT(Agricultural_Export_Analysis_Cleaned_Dataset[[#This Row],[Delivery_Date]],"yyyy")</f>
        <v>2024</v>
      </c>
      <c r="AM1041" t="str">
        <f>TEXT(Agricultural_Export_Analysis_Cleaned_Dataset[[#This Row],[Delivery_Date]],"mmm")</f>
        <v>Feb</v>
      </c>
      <c r="AN1041" t="str">
        <f>TEXT(Agricultural_Export_Analysis_Cleaned_Dataset[[#This Row],[Delivery_Date]],"ddd")</f>
        <v>Thu</v>
      </c>
      <c r="AO1041">
        <f>Agricultural_Export_Analysis_Cleaned_Dataset[[#This Row],[Delivery_Date]]-Agricultural_Export_Analysis_Cleaned_Dataset[[#This Row],[Ship_Date]]</f>
        <v>12</v>
      </c>
      <c r="AP1041">
        <f>Agricultural_Export_Analysis_Cleaned_Dataset[[#This Row],[Ship_Date]]-Agricultural_Export_Analysis_Cleaned_Dataset[[#This Row],[Order_Date]]</f>
        <v>5</v>
      </c>
      <c r="AQ1041" s="4" t="str">
        <f>TEXT(Agricultural_Export_Analysis_Cleaned_Dataset[[#This Row],[Order_Date]],"mmm yyyy")</f>
        <v>Jan 2024</v>
      </c>
    </row>
    <row r="1042" spans="1:43" x14ac:dyDescent="0.3">
      <c r="A1042" t="s">
        <v>2146</v>
      </c>
      <c r="B1042" t="s">
        <v>2147</v>
      </c>
      <c r="C1042" s="2">
        <v>45560</v>
      </c>
      <c r="D1042" s="2">
        <v>45562</v>
      </c>
      <c r="E1042" s="2">
        <v>45574</v>
      </c>
      <c r="F1042" t="s">
        <v>35</v>
      </c>
      <c r="G1042" t="s">
        <v>8934</v>
      </c>
      <c r="H1042" t="s">
        <v>74</v>
      </c>
      <c r="I1042" t="s">
        <v>91</v>
      </c>
      <c r="J1042" t="s">
        <v>112</v>
      </c>
      <c r="K1042" s="7">
        <v>0</v>
      </c>
      <c r="L1042" t="s">
        <v>87</v>
      </c>
      <c r="M1042" t="s">
        <v>159</v>
      </c>
      <c r="N1042" t="s">
        <v>160</v>
      </c>
      <c r="O1042">
        <v>97</v>
      </c>
      <c r="P1042" s="6">
        <v>109.42</v>
      </c>
      <c r="Q1042" s="6">
        <v>10613.74</v>
      </c>
      <c r="R1042" s="5">
        <v>0.05</v>
      </c>
      <c r="S1042" s="6">
        <v>10083.053</v>
      </c>
      <c r="T1042" s="6">
        <v>5555.87</v>
      </c>
      <c r="U1042" s="6">
        <v>5734.93</v>
      </c>
      <c r="V1042" s="6">
        <v>2383.8200000000002</v>
      </c>
      <c r="W1042" s="6">
        <v>1179.5999999999999</v>
      </c>
      <c r="X1042" s="6">
        <v>-4771.1670000000004</v>
      </c>
      <c r="Y1042" s="5">
        <v>-0.473186742150418</v>
      </c>
      <c r="Z1042" t="s">
        <v>103</v>
      </c>
      <c r="AA1042" t="s">
        <v>104</v>
      </c>
      <c r="AB1042" t="s">
        <v>83</v>
      </c>
      <c r="AC1042" t="s">
        <v>76</v>
      </c>
      <c r="AD1042" t="s">
        <v>123</v>
      </c>
      <c r="AE1042" t="s">
        <v>67</v>
      </c>
      <c r="AF1042" t="str">
        <f>TEXT(Agricultural_Export_Analysis_Cleaned_Dataset[[#This Row],[Order_Date]],"mmm")</f>
        <v>Sep</v>
      </c>
      <c r="AG1042" t="str">
        <f>TEXT(Agricultural_Export_Analysis_Cleaned_Dataset[[#This Row],[Order_Date]],"yyyy")</f>
        <v>2024</v>
      </c>
      <c r="AH1042" t="str">
        <f>TEXT(Agricultural_Export_Analysis_Cleaned_Dataset[[#This Row],[Order_Date]],"ddd")</f>
        <v>Wed</v>
      </c>
      <c r="AI1042" t="str">
        <f>TEXT(Agricultural_Export_Analysis_Cleaned_Dataset[[#This Row],[Ship_Date]],"yyyy")</f>
        <v>2024</v>
      </c>
      <c r="AJ1042" t="str">
        <f>TEXT(Agricultural_Export_Analysis_Cleaned_Dataset[[#This Row],[Ship_Date]],"mmm")</f>
        <v>Sep</v>
      </c>
      <c r="AK1042" t="str">
        <f>TEXT(Agricultural_Export_Analysis_Cleaned_Dataset[[#This Row],[Ship_Date]],"ddd")</f>
        <v>Fri</v>
      </c>
      <c r="AL1042" t="str">
        <f>TEXT(Agricultural_Export_Analysis_Cleaned_Dataset[[#This Row],[Delivery_Date]],"yyyy")</f>
        <v>2024</v>
      </c>
      <c r="AM1042" t="str">
        <f>TEXT(Agricultural_Export_Analysis_Cleaned_Dataset[[#This Row],[Delivery_Date]],"mmm")</f>
        <v>Oct</v>
      </c>
      <c r="AN1042" t="str">
        <f>TEXT(Agricultural_Export_Analysis_Cleaned_Dataset[[#This Row],[Delivery_Date]],"ddd")</f>
        <v>Wed</v>
      </c>
      <c r="AO1042">
        <f>Agricultural_Export_Analysis_Cleaned_Dataset[[#This Row],[Delivery_Date]]-Agricultural_Export_Analysis_Cleaned_Dataset[[#This Row],[Ship_Date]]</f>
        <v>12</v>
      </c>
      <c r="AP1042">
        <f>Agricultural_Export_Analysis_Cleaned_Dataset[[#This Row],[Ship_Date]]-Agricultural_Export_Analysis_Cleaned_Dataset[[#This Row],[Order_Date]]</f>
        <v>2</v>
      </c>
      <c r="AQ1042" s="4" t="str">
        <f>TEXT(Agricultural_Export_Analysis_Cleaned_Dataset[[#This Row],[Order_Date]],"mmm yyyy")</f>
        <v>Sep 2024</v>
      </c>
    </row>
    <row r="1043" spans="1:43" x14ac:dyDescent="0.3">
      <c r="A1043" t="s">
        <v>2148</v>
      </c>
      <c r="B1043" t="s">
        <v>2149</v>
      </c>
      <c r="C1043" s="2">
        <v>45455</v>
      </c>
      <c r="D1043" s="2">
        <v>45460</v>
      </c>
      <c r="E1043" s="2">
        <v>45496</v>
      </c>
      <c r="F1043" t="s">
        <v>35</v>
      </c>
      <c r="G1043" t="s">
        <v>50</v>
      </c>
      <c r="H1043" t="s">
        <v>37</v>
      </c>
      <c r="I1043" t="s">
        <v>38</v>
      </c>
      <c r="J1043" t="s">
        <v>112</v>
      </c>
      <c r="K1043" s="7">
        <v>7</v>
      </c>
      <c r="L1043" t="s">
        <v>87</v>
      </c>
      <c r="M1043" t="s">
        <v>130</v>
      </c>
      <c r="N1043" t="s">
        <v>131</v>
      </c>
      <c r="O1043">
        <v>185</v>
      </c>
      <c r="P1043" s="6">
        <v>29.45</v>
      </c>
      <c r="Q1043" s="6">
        <v>5448.25</v>
      </c>
      <c r="R1043" s="5">
        <v>0.15</v>
      </c>
      <c r="S1043" s="6">
        <v>4631.0124999999998</v>
      </c>
      <c r="T1043" s="6">
        <v>12663.55</v>
      </c>
      <c r="U1043" s="6">
        <v>3041.83</v>
      </c>
      <c r="V1043" s="6">
        <v>889.12</v>
      </c>
      <c r="W1043" s="6">
        <v>354.28</v>
      </c>
      <c r="X1043" s="6">
        <v>-12317.7675</v>
      </c>
      <c r="Y1043" s="5">
        <v>-2.65984328481083</v>
      </c>
      <c r="Z1043" t="s">
        <v>81</v>
      </c>
      <c r="AA1043" t="s">
        <v>150</v>
      </c>
      <c r="AB1043" t="s">
        <v>56</v>
      </c>
      <c r="AC1043" t="s">
        <v>76</v>
      </c>
      <c r="AD1043" t="s">
        <v>44</v>
      </c>
      <c r="AE1043" t="s">
        <v>58</v>
      </c>
      <c r="AF1043" t="str">
        <f>TEXT(Agricultural_Export_Analysis_Cleaned_Dataset[[#This Row],[Order_Date]],"mmm")</f>
        <v>Jun</v>
      </c>
      <c r="AG1043" t="str">
        <f>TEXT(Agricultural_Export_Analysis_Cleaned_Dataset[[#This Row],[Order_Date]],"yyyy")</f>
        <v>2024</v>
      </c>
      <c r="AH1043" t="str">
        <f>TEXT(Agricultural_Export_Analysis_Cleaned_Dataset[[#This Row],[Order_Date]],"ddd")</f>
        <v>Wed</v>
      </c>
      <c r="AI1043" t="str">
        <f>TEXT(Agricultural_Export_Analysis_Cleaned_Dataset[[#This Row],[Ship_Date]],"yyyy")</f>
        <v>2024</v>
      </c>
      <c r="AJ1043" t="str">
        <f>TEXT(Agricultural_Export_Analysis_Cleaned_Dataset[[#This Row],[Ship_Date]],"mmm")</f>
        <v>Jun</v>
      </c>
      <c r="AK1043" t="str">
        <f>TEXT(Agricultural_Export_Analysis_Cleaned_Dataset[[#This Row],[Ship_Date]],"ddd")</f>
        <v>Mon</v>
      </c>
      <c r="AL1043" t="str">
        <f>TEXT(Agricultural_Export_Analysis_Cleaned_Dataset[[#This Row],[Delivery_Date]],"yyyy")</f>
        <v>2024</v>
      </c>
      <c r="AM1043" t="str">
        <f>TEXT(Agricultural_Export_Analysis_Cleaned_Dataset[[#This Row],[Delivery_Date]],"mmm")</f>
        <v>Jul</v>
      </c>
      <c r="AN1043" t="str">
        <f>TEXT(Agricultural_Export_Analysis_Cleaned_Dataset[[#This Row],[Delivery_Date]],"ddd")</f>
        <v>Tue</v>
      </c>
      <c r="AO1043">
        <f>Agricultural_Export_Analysis_Cleaned_Dataset[[#This Row],[Delivery_Date]]-Agricultural_Export_Analysis_Cleaned_Dataset[[#This Row],[Ship_Date]]</f>
        <v>36</v>
      </c>
      <c r="AP1043">
        <f>Agricultural_Export_Analysis_Cleaned_Dataset[[#This Row],[Ship_Date]]-Agricultural_Export_Analysis_Cleaned_Dataset[[#This Row],[Order_Date]]</f>
        <v>5</v>
      </c>
      <c r="AQ1043" s="4" t="str">
        <f>TEXT(Agricultural_Export_Analysis_Cleaned_Dataset[[#This Row],[Order_Date]],"mmm yyyy")</f>
        <v>Jun 2024</v>
      </c>
    </row>
    <row r="1044" spans="1:43" x14ac:dyDescent="0.3">
      <c r="A1044" t="s">
        <v>2150</v>
      </c>
      <c r="B1044" t="s">
        <v>2151</v>
      </c>
      <c r="C1044" s="2">
        <v>45691</v>
      </c>
      <c r="D1044" s="2">
        <v>45696</v>
      </c>
      <c r="E1044" s="2">
        <v>45717</v>
      </c>
      <c r="F1044" t="s">
        <v>35</v>
      </c>
      <c r="G1044" t="s">
        <v>203</v>
      </c>
      <c r="H1044" t="s">
        <v>37</v>
      </c>
      <c r="I1044" t="s">
        <v>118</v>
      </c>
      <c r="J1044" t="s">
        <v>53</v>
      </c>
      <c r="K1044" s="7">
        <v>10</v>
      </c>
      <c r="L1044" t="s">
        <v>80</v>
      </c>
      <c r="M1044" t="s">
        <v>107</v>
      </c>
      <c r="N1044" t="s">
        <v>108</v>
      </c>
      <c r="O1044">
        <v>1587</v>
      </c>
      <c r="P1044" s="6">
        <v>152.97999999999999</v>
      </c>
      <c r="Q1044" s="6">
        <v>242779.26</v>
      </c>
      <c r="R1044" s="5">
        <v>0.15</v>
      </c>
      <c r="S1044" s="6">
        <v>206362.37100000001</v>
      </c>
      <c r="T1044" s="6">
        <v>11087.75</v>
      </c>
      <c r="U1044" s="6">
        <v>94606.49</v>
      </c>
      <c r="V1044" s="6">
        <v>1718.26</v>
      </c>
      <c r="W1044" s="6">
        <v>7243.8</v>
      </c>
      <c r="X1044" s="6">
        <v>91706.070999999996</v>
      </c>
      <c r="Y1044" s="5">
        <v>0.44439337731780598</v>
      </c>
      <c r="Z1044" t="s">
        <v>40</v>
      </c>
      <c r="AA1044" t="s">
        <v>147</v>
      </c>
      <c r="AB1044" t="s">
        <v>42</v>
      </c>
      <c r="AC1044" t="s">
        <v>76</v>
      </c>
      <c r="AD1044" t="s">
        <v>57</v>
      </c>
      <c r="AE1044" t="s">
        <v>58</v>
      </c>
      <c r="AF1044" t="str">
        <f>TEXT(Agricultural_Export_Analysis_Cleaned_Dataset[[#This Row],[Order_Date]],"mmm")</f>
        <v>Feb</v>
      </c>
      <c r="AG1044" t="str">
        <f>TEXT(Agricultural_Export_Analysis_Cleaned_Dataset[[#This Row],[Order_Date]],"yyyy")</f>
        <v>2025</v>
      </c>
      <c r="AH1044" t="str">
        <f>TEXT(Agricultural_Export_Analysis_Cleaned_Dataset[[#This Row],[Order_Date]],"ddd")</f>
        <v>Mon</v>
      </c>
      <c r="AI1044" t="str">
        <f>TEXT(Agricultural_Export_Analysis_Cleaned_Dataset[[#This Row],[Ship_Date]],"yyyy")</f>
        <v>2025</v>
      </c>
      <c r="AJ1044" t="str">
        <f>TEXT(Agricultural_Export_Analysis_Cleaned_Dataset[[#This Row],[Ship_Date]],"mmm")</f>
        <v>Feb</v>
      </c>
      <c r="AK1044" t="str">
        <f>TEXT(Agricultural_Export_Analysis_Cleaned_Dataset[[#This Row],[Ship_Date]],"ddd")</f>
        <v>Sat</v>
      </c>
      <c r="AL1044" t="str">
        <f>TEXT(Agricultural_Export_Analysis_Cleaned_Dataset[[#This Row],[Delivery_Date]],"yyyy")</f>
        <v>2025</v>
      </c>
      <c r="AM1044" t="str">
        <f>TEXT(Agricultural_Export_Analysis_Cleaned_Dataset[[#This Row],[Delivery_Date]],"mmm")</f>
        <v>Mar</v>
      </c>
      <c r="AN1044" t="str">
        <f>TEXT(Agricultural_Export_Analysis_Cleaned_Dataset[[#This Row],[Delivery_Date]],"ddd")</f>
        <v>Sat</v>
      </c>
      <c r="AO1044">
        <f>Agricultural_Export_Analysis_Cleaned_Dataset[[#This Row],[Delivery_Date]]-Agricultural_Export_Analysis_Cleaned_Dataset[[#This Row],[Ship_Date]]</f>
        <v>21</v>
      </c>
      <c r="AP1044">
        <f>Agricultural_Export_Analysis_Cleaned_Dataset[[#This Row],[Ship_Date]]-Agricultural_Export_Analysis_Cleaned_Dataset[[#This Row],[Order_Date]]</f>
        <v>5</v>
      </c>
      <c r="AQ1044" s="4" t="str">
        <f>TEXT(Agricultural_Export_Analysis_Cleaned_Dataset[[#This Row],[Order_Date]],"mmm yyyy")</f>
        <v>Feb 2025</v>
      </c>
    </row>
    <row r="1045" spans="1:43" x14ac:dyDescent="0.3">
      <c r="A1045" t="s">
        <v>2152</v>
      </c>
      <c r="B1045" t="s">
        <v>2153</v>
      </c>
      <c r="C1045" s="2">
        <v>45328</v>
      </c>
      <c r="D1045" s="2">
        <v>45332</v>
      </c>
      <c r="E1045" s="2">
        <v>45353</v>
      </c>
      <c r="F1045" t="s">
        <v>35</v>
      </c>
      <c r="G1045" t="s">
        <v>50</v>
      </c>
      <c r="H1045" t="s">
        <v>74</v>
      </c>
      <c r="I1045" t="s">
        <v>118</v>
      </c>
      <c r="J1045" t="s">
        <v>63</v>
      </c>
      <c r="K1045" s="7">
        <v>4</v>
      </c>
      <c r="L1045" t="s">
        <v>70</v>
      </c>
      <c r="M1045" t="s">
        <v>130</v>
      </c>
      <c r="N1045" t="s">
        <v>131</v>
      </c>
      <c r="O1045">
        <v>1754</v>
      </c>
      <c r="P1045" s="6">
        <v>447.24</v>
      </c>
      <c r="Q1045" s="6">
        <v>784458.96</v>
      </c>
      <c r="R1045" s="5">
        <v>0.05</v>
      </c>
      <c r="S1045" s="6">
        <v>745236.01199999999</v>
      </c>
      <c r="T1045" s="6">
        <v>1945.34</v>
      </c>
      <c r="U1045" s="6">
        <v>373897.88</v>
      </c>
      <c r="V1045" s="6">
        <v>1647.35</v>
      </c>
      <c r="W1045" s="6">
        <v>61247.74</v>
      </c>
      <c r="X1045" s="6">
        <v>306497.70199999999</v>
      </c>
      <c r="Y1045" s="5">
        <v>0.41127602137401797</v>
      </c>
      <c r="Z1045" t="s">
        <v>40</v>
      </c>
      <c r="AA1045" t="s">
        <v>147</v>
      </c>
      <c r="AB1045" t="s">
        <v>65</v>
      </c>
      <c r="AC1045" t="s">
        <v>66</v>
      </c>
      <c r="AD1045" t="s">
        <v>123</v>
      </c>
      <c r="AE1045" t="s">
        <v>58</v>
      </c>
      <c r="AF1045" t="str">
        <f>TEXT(Agricultural_Export_Analysis_Cleaned_Dataset[[#This Row],[Order_Date]],"mmm")</f>
        <v>Feb</v>
      </c>
      <c r="AG1045" t="str">
        <f>TEXT(Agricultural_Export_Analysis_Cleaned_Dataset[[#This Row],[Order_Date]],"yyyy")</f>
        <v>2024</v>
      </c>
      <c r="AH1045" t="str">
        <f>TEXT(Agricultural_Export_Analysis_Cleaned_Dataset[[#This Row],[Order_Date]],"ddd")</f>
        <v>Tue</v>
      </c>
      <c r="AI1045" t="str">
        <f>TEXT(Agricultural_Export_Analysis_Cleaned_Dataset[[#This Row],[Ship_Date]],"yyyy")</f>
        <v>2024</v>
      </c>
      <c r="AJ1045" t="str">
        <f>TEXT(Agricultural_Export_Analysis_Cleaned_Dataset[[#This Row],[Ship_Date]],"mmm")</f>
        <v>Feb</v>
      </c>
      <c r="AK1045" t="str">
        <f>TEXT(Agricultural_Export_Analysis_Cleaned_Dataset[[#This Row],[Ship_Date]],"ddd")</f>
        <v>Sat</v>
      </c>
      <c r="AL1045" t="str">
        <f>TEXT(Agricultural_Export_Analysis_Cleaned_Dataset[[#This Row],[Delivery_Date]],"yyyy")</f>
        <v>2024</v>
      </c>
      <c r="AM1045" t="str">
        <f>TEXT(Agricultural_Export_Analysis_Cleaned_Dataset[[#This Row],[Delivery_Date]],"mmm")</f>
        <v>Mar</v>
      </c>
      <c r="AN1045" t="str">
        <f>TEXT(Agricultural_Export_Analysis_Cleaned_Dataset[[#This Row],[Delivery_Date]],"ddd")</f>
        <v>Sat</v>
      </c>
      <c r="AO1045">
        <f>Agricultural_Export_Analysis_Cleaned_Dataset[[#This Row],[Delivery_Date]]-Agricultural_Export_Analysis_Cleaned_Dataset[[#This Row],[Ship_Date]]</f>
        <v>21</v>
      </c>
      <c r="AP1045">
        <f>Agricultural_Export_Analysis_Cleaned_Dataset[[#This Row],[Ship_Date]]-Agricultural_Export_Analysis_Cleaned_Dataset[[#This Row],[Order_Date]]</f>
        <v>4</v>
      </c>
      <c r="AQ1045" s="4" t="str">
        <f>TEXT(Agricultural_Export_Analysis_Cleaned_Dataset[[#This Row],[Order_Date]],"mmm yyyy")</f>
        <v>Feb 2024</v>
      </c>
    </row>
    <row r="1046" spans="1:43" x14ac:dyDescent="0.3">
      <c r="A1046" t="s">
        <v>2154</v>
      </c>
      <c r="B1046" t="s">
        <v>2155</v>
      </c>
      <c r="C1046" s="2">
        <v>45635</v>
      </c>
      <c r="D1046" s="2">
        <v>45639</v>
      </c>
      <c r="E1046" s="2">
        <v>45679</v>
      </c>
      <c r="F1046" t="s">
        <v>35</v>
      </c>
      <c r="G1046" t="s">
        <v>50</v>
      </c>
      <c r="H1046" t="s">
        <v>74</v>
      </c>
      <c r="I1046" t="s">
        <v>91</v>
      </c>
      <c r="J1046" t="s">
        <v>63</v>
      </c>
      <c r="K1046" s="7">
        <v>10</v>
      </c>
      <c r="L1046" t="s">
        <v>80</v>
      </c>
      <c r="M1046" t="s">
        <v>48</v>
      </c>
      <c r="N1046" t="s">
        <v>49</v>
      </c>
      <c r="O1046">
        <v>867</v>
      </c>
      <c r="P1046" s="6">
        <v>235.35</v>
      </c>
      <c r="Q1046" s="6">
        <v>204048.45</v>
      </c>
      <c r="R1046" s="5">
        <v>0.05</v>
      </c>
      <c r="S1046" s="6">
        <v>193846.0275</v>
      </c>
      <c r="T1046" s="6">
        <v>13984.52</v>
      </c>
      <c r="U1046" s="6">
        <v>90492.59</v>
      </c>
      <c r="V1046" s="6">
        <v>2359.1999999999998</v>
      </c>
      <c r="W1046" s="6">
        <v>4493.3</v>
      </c>
      <c r="X1046" s="6">
        <v>82516.417499999996</v>
      </c>
      <c r="Y1046" s="5">
        <v>0.425680208999898</v>
      </c>
      <c r="Z1046" t="s">
        <v>54</v>
      </c>
      <c r="AA1046" t="s">
        <v>55</v>
      </c>
      <c r="AB1046" t="s">
        <v>83</v>
      </c>
      <c r="AC1046" t="s">
        <v>43</v>
      </c>
      <c r="AD1046" t="s">
        <v>93</v>
      </c>
      <c r="AE1046" t="s">
        <v>58</v>
      </c>
      <c r="AF1046" t="str">
        <f>TEXT(Agricultural_Export_Analysis_Cleaned_Dataset[[#This Row],[Order_Date]],"mmm")</f>
        <v>Dec</v>
      </c>
      <c r="AG1046" t="str">
        <f>TEXT(Agricultural_Export_Analysis_Cleaned_Dataset[[#This Row],[Order_Date]],"yyyy")</f>
        <v>2024</v>
      </c>
      <c r="AH1046" t="str">
        <f>TEXT(Agricultural_Export_Analysis_Cleaned_Dataset[[#This Row],[Order_Date]],"ddd")</f>
        <v>Mon</v>
      </c>
      <c r="AI1046" t="str">
        <f>TEXT(Agricultural_Export_Analysis_Cleaned_Dataset[[#This Row],[Ship_Date]],"yyyy")</f>
        <v>2024</v>
      </c>
      <c r="AJ1046" t="str">
        <f>TEXT(Agricultural_Export_Analysis_Cleaned_Dataset[[#This Row],[Ship_Date]],"mmm")</f>
        <v>Dec</v>
      </c>
      <c r="AK1046" t="str">
        <f>TEXT(Agricultural_Export_Analysis_Cleaned_Dataset[[#This Row],[Ship_Date]],"ddd")</f>
        <v>Fri</v>
      </c>
      <c r="AL1046" t="str">
        <f>TEXT(Agricultural_Export_Analysis_Cleaned_Dataset[[#This Row],[Delivery_Date]],"yyyy")</f>
        <v>2025</v>
      </c>
      <c r="AM1046" t="str">
        <f>TEXT(Agricultural_Export_Analysis_Cleaned_Dataset[[#This Row],[Delivery_Date]],"mmm")</f>
        <v>Jan</v>
      </c>
      <c r="AN1046" t="str">
        <f>TEXT(Agricultural_Export_Analysis_Cleaned_Dataset[[#This Row],[Delivery_Date]],"ddd")</f>
        <v>Wed</v>
      </c>
      <c r="AO1046">
        <f>Agricultural_Export_Analysis_Cleaned_Dataset[[#This Row],[Delivery_Date]]-Agricultural_Export_Analysis_Cleaned_Dataset[[#This Row],[Ship_Date]]</f>
        <v>40</v>
      </c>
      <c r="AP1046">
        <f>Agricultural_Export_Analysis_Cleaned_Dataset[[#This Row],[Ship_Date]]-Agricultural_Export_Analysis_Cleaned_Dataset[[#This Row],[Order_Date]]</f>
        <v>4</v>
      </c>
      <c r="AQ1046" s="4" t="str">
        <f>TEXT(Agricultural_Export_Analysis_Cleaned_Dataset[[#This Row],[Order_Date]],"mmm yyyy")</f>
        <v>Dec 2024</v>
      </c>
    </row>
    <row r="1047" spans="1:43" x14ac:dyDescent="0.3">
      <c r="A1047" t="s">
        <v>2156</v>
      </c>
      <c r="B1047" t="s">
        <v>2157</v>
      </c>
      <c r="C1047" s="2">
        <v>45868</v>
      </c>
      <c r="D1047" s="2">
        <v>45869</v>
      </c>
      <c r="E1047" s="2">
        <v>45899</v>
      </c>
      <c r="F1047" t="s">
        <v>35</v>
      </c>
      <c r="G1047" t="s">
        <v>96</v>
      </c>
      <c r="H1047" t="s">
        <v>51</v>
      </c>
      <c r="I1047" t="s">
        <v>52</v>
      </c>
      <c r="J1047" t="s">
        <v>63</v>
      </c>
      <c r="K1047" s="7">
        <v>0</v>
      </c>
      <c r="L1047" t="s">
        <v>80</v>
      </c>
      <c r="M1047" t="s">
        <v>101</v>
      </c>
      <c r="N1047" t="s">
        <v>102</v>
      </c>
      <c r="O1047">
        <v>744</v>
      </c>
      <c r="P1047" s="6">
        <v>243.13</v>
      </c>
      <c r="Q1047" s="6">
        <v>180888.72</v>
      </c>
      <c r="R1047" s="5">
        <v>0.1</v>
      </c>
      <c r="S1047" s="6">
        <v>162799.848</v>
      </c>
      <c r="T1047" s="6">
        <v>1888.81</v>
      </c>
      <c r="U1047" s="6">
        <v>74726.36</v>
      </c>
      <c r="V1047" s="6">
        <v>805.85</v>
      </c>
      <c r="W1047" s="6">
        <v>8686</v>
      </c>
      <c r="X1047" s="6">
        <v>76692.827999999994</v>
      </c>
      <c r="Y1047" s="5">
        <v>0.47108660691132798</v>
      </c>
      <c r="Z1047" t="s">
        <v>103</v>
      </c>
      <c r="AA1047" t="s">
        <v>119</v>
      </c>
      <c r="AB1047" t="s">
        <v>65</v>
      </c>
      <c r="AC1047" t="s">
        <v>43</v>
      </c>
      <c r="AD1047" t="s">
        <v>84</v>
      </c>
      <c r="AE1047" t="s">
        <v>58</v>
      </c>
      <c r="AF1047" t="str">
        <f>TEXT(Agricultural_Export_Analysis_Cleaned_Dataset[[#This Row],[Order_Date]],"mmm")</f>
        <v>Jul</v>
      </c>
      <c r="AG1047" t="str">
        <f>TEXT(Agricultural_Export_Analysis_Cleaned_Dataset[[#This Row],[Order_Date]],"yyyy")</f>
        <v>2025</v>
      </c>
      <c r="AH1047" t="str">
        <f>TEXT(Agricultural_Export_Analysis_Cleaned_Dataset[[#This Row],[Order_Date]],"ddd")</f>
        <v>Wed</v>
      </c>
      <c r="AI1047" t="str">
        <f>TEXT(Agricultural_Export_Analysis_Cleaned_Dataset[[#This Row],[Ship_Date]],"yyyy")</f>
        <v>2025</v>
      </c>
      <c r="AJ1047" t="str">
        <f>TEXT(Agricultural_Export_Analysis_Cleaned_Dataset[[#This Row],[Ship_Date]],"mmm")</f>
        <v>Jul</v>
      </c>
      <c r="AK1047" t="str">
        <f>TEXT(Agricultural_Export_Analysis_Cleaned_Dataset[[#This Row],[Ship_Date]],"ddd")</f>
        <v>Thu</v>
      </c>
      <c r="AL1047" t="str">
        <f>TEXT(Agricultural_Export_Analysis_Cleaned_Dataset[[#This Row],[Delivery_Date]],"yyyy")</f>
        <v>2025</v>
      </c>
      <c r="AM1047" t="str">
        <f>TEXT(Agricultural_Export_Analysis_Cleaned_Dataset[[#This Row],[Delivery_Date]],"mmm")</f>
        <v>Aug</v>
      </c>
      <c r="AN1047" t="str">
        <f>TEXT(Agricultural_Export_Analysis_Cleaned_Dataset[[#This Row],[Delivery_Date]],"ddd")</f>
        <v>Sat</v>
      </c>
      <c r="AO1047">
        <f>Agricultural_Export_Analysis_Cleaned_Dataset[[#This Row],[Delivery_Date]]-Agricultural_Export_Analysis_Cleaned_Dataset[[#This Row],[Ship_Date]]</f>
        <v>30</v>
      </c>
      <c r="AP1047">
        <f>Agricultural_Export_Analysis_Cleaned_Dataset[[#This Row],[Ship_Date]]-Agricultural_Export_Analysis_Cleaned_Dataset[[#This Row],[Order_Date]]</f>
        <v>1</v>
      </c>
      <c r="AQ1047" s="4" t="str">
        <f>TEXT(Agricultural_Export_Analysis_Cleaned_Dataset[[#This Row],[Order_Date]],"mmm yyyy")</f>
        <v>Jul 2025</v>
      </c>
    </row>
    <row r="1048" spans="1:43" x14ac:dyDescent="0.3">
      <c r="A1048" t="s">
        <v>2158</v>
      </c>
      <c r="B1048" t="s">
        <v>2159</v>
      </c>
      <c r="C1048" s="2">
        <v>45691</v>
      </c>
      <c r="D1048" s="2">
        <v>45699</v>
      </c>
      <c r="E1048" s="2">
        <v>45709</v>
      </c>
      <c r="F1048" t="s">
        <v>35</v>
      </c>
      <c r="G1048" t="s">
        <v>73</v>
      </c>
      <c r="H1048" t="s">
        <v>51</v>
      </c>
      <c r="I1048" t="s">
        <v>91</v>
      </c>
      <c r="J1048" t="s">
        <v>112</v>
      </c>
      <c r="K1048" s="7">
        <v>0</v>
      </c>
      <c r="L1048" t="s">
        <v>32</v>
      </c>
      <c r="M1048" t="s">
        <v>107</v>
      </c>
      <c r="N1048" t="s">
        <v>108</v>
      </c>
      <c r="O1048">
        <v>241</v>
      </c>
      <c r="P1048" s="6">
        <v>72.400000000000006</v>
      </c>
      <c r="Q1048" s="6">
        <v>17448.400000000001</v>
      </c>
      <c r="R1048" s="5">
        <v>0.15</v>
      </c>
      <c r="S1048" s="6">
        <v>14831.14</v>
      </c>
      <c r="T1048" s="6">
        <v>11277.04</v>
      </c>
      <c r="U1048" s="6">
        <v>9193.99</v>
      </c>
      <c r="V1048" s="6">
        <v>1470.58</v>
      </c>
      <c r="W1048" s="6">
        <v>408.7</v>
      </c>
      <c r="X1048" s="6">
        <v>-7519.17</v>
      </c>
      <c r="Y1048" s="5">
        <v>-0.50698530254586005</v>
      </c>
      <c r="Z1048" t="s">
        <v>40</v>
      </c>
      <c r="AA1048" t="s">
        <v>147</v>
      </c>
      <c r="AB1048" t="s">
        <v>65</v>
      </c>
      <c r="AC1048" t="s">
        <v>66</v>
      </c>
      <c r="AD1048" t="s">
        <v>123</v>
      </c>
      <c r="AE1048" t="s">
        <v>45</v>
      </c>
      <c r="AF1048" t="str">
        <f>TEXT(Agricultural_Export_Analysis_Cleaned_Dataset[[#This Row],[Order_Date]],"mmm")</f>
        <v>Feb</v>
      </c>
      <c r="AG1048" t="str">
        <f>TEXT(Agricultural_Export_Analysis_Cleaned_Dataset[[#This Row],[Order_Date]],"yyyy")</f>
        <v>2025</v>
      </c>
      <c r="AH1048" t="str">
        <f>TEXT(Agricultural_Export_Analysis_Cleaned_Dataset[[#This Row],[Order_Date]],"ddd")</f>
        <v>Mon</v>
      </c>
      <c r="AI1048" t="str">
        <f>TEXT(Agricultural_Export_Analysis_Cleaned_Dataset[[#This Row],[Ship_Date]],"yyyy")</f>
        <v>2025</v>
      </c>
      <c r="AJ1048" t="str">
        <f>TEXT(Agricultural_Export_Analysis_Cleaned_Dataset[[#This Row],[Ship_Date]],"mmm")</f>
        <v>Feb</v>
      </c>
      <c r="AK1048" t="str">
        <f>TEXT(Agricultural_Export_Analysis_Cleaned_Dataset[[#This Row],[Ship_Date]],"ddd")</f>
        <v>Tue</v>
      </c>
      <c r="AL1048" t="str">
        <f>TEXT(Agricultural_Export_Analysis_Cleaned_Dataset[[#This Row],[Delivery_Date]],"yyyy")</f>
        <v>2025</v>
      </c>
      <c r="AM1048" t="str">
        <f>TEXT(Agricultural_Export_Analysis_Cleaned_Dataset[[#This Row],[Delivery_Date]],"mmm")</f>
        <v>Feb</v>
      </c>
      <c r="AN1048" t="str">
        <f>TEXT(Agricultural_Export_Analysis_Cleaned_Dataset[[#This Row],[Delivery_Date]],"ddd")</f>
        <v>Fri</v>
      </c>
      <c r="AO1048">
        <f>Agricultural_Export_Analysis_Cleaned_Dataset[[#This Row],[Delivery_Date]]-Agricultural_Export_Analysis_Cleaned_Dataset[[#This Row],[Ship_Date]]</f>
        <v>10</v>
      </c>
      <c r="AP1048">
        <f>Agricultural_Export_Analysis_Cleaned_Dataset[[#This Row],[Ship_Date]]-Agricultural_Export_Analysis_Cleaned_Dataset[[#This Row],[Order_Date]]</f>
        <v>8</v>
      </c>
      <c r="AQ1048" s="4" t="str">
        <f>TEXT(Agricultural_Export_Analysis_Cleaned_Dataset[[#This Row],[Order_Date]],"mmm yyyy")</f>
        <v>Feb 2025</v>
      </c>
    </row>
    <row r="1049" spans="1:43" x14ac:dyDescent="0.3">
      <c r="A1049" t="s">
        <v>2160</v>
      </c>
      <c r="B1049" t="s">
        <v>2161</v>
      </c>
      <c r="C1049" s="2">
        <v>45347</v>
      </c>
      <c r="D1049" s="2">
        <v>45350</v>
      </c>
      <c r="E1049" s="2">
        <v>45381</v>
      </c>
      <c r="F1049" t="s">
        <v>35</v>
      </c>
      <c r="G1049" t="s">
        <v>132</v>
      </c>
      <c r="H1049" t="s">
        <v>37</v>
      </c>
      <c r="I1049" t="s">
        <v>91</v>
      </c>
      <c r="J1049" t="s">
        <v>63</v>
      </c>
      <c r="K1049" s="7">
        <v>2</v>
      </c>
      <c r="L1049" t="s">
        <v>135</v>
      </c>
      <c r="M1049" t="s">
        <v>107</v>
      </c>
      <c r="N1049" t="s">
        <v>108</v>
      </c>
      <c r="O1049">
        <v>1170</v>
      </c>
      <c r="P1049" s="6">
        <v>407.72</v>
      </c>
      <c r="Q1049" s="6">
        <v>477032.4</v>
      </c>
      <c r="R1049" s="5">
        <v>0</v>
      </c>
      <c r="S1049" s="6">
        <v>477032.4</v>
      </c>
      <c r="T1049" s="6">
        <v>591.19000000000005</v>
      </c>
      <c r="U1049" s="6">
        <v>282493.01</v>
      </c>
      <c r="V1049" s="6">
        <v>844.82</v>
      </c>
      <c r="W1049" s="6">
        <v>21222.14</v>
      </c>
      <c r="X1049" s="6">
        <v>171881.24</v>
      </c>
      <c r="Y1049" s="5">
        <v>0.36031355522182601</v>
      </c>
      <c r="Z1049" t="s">
        <v>40</v>
      </c>
      <c r="AA1049" t="s">
        <v>147</v>
      </c>
      <c r="AB1049" t="s">
        <v>65</v>
      </c>
      <c r="AC1049" t="s">
        <v>43</v>
      </c>
      <c r="AD1049" t="s">
        <v>84</v>
      </c>
      <c r="AE1049" t="s">
        <v>58</v>
      </c>
      <c r="AF1049" t="str">
        <f>TEXT(Agricultural_Export_Analysis_Cleaned_Dataset[[#This Row],[Order_Date]],"mmm")</f>
        <v>Feb</v>
      </c>
      <c r="AG1049" t="str">
        <f>TEXT(Agricultural_Export_Analysis_Cleaned_Dataset[[#This Row],[Order_Date]],"yyyy")</f>
        <v>2024</v>
      </c>
      <c r="AH1049" t="str">
        <f>TEXT(Agricultural_Export_Analysis_Cleaned_Dataset[[#This Row],[Order_Date]],"ddd")</f>
        <v>Sun</v>
      </c>
      <c r="AI1049" t="str">
        <f>TEXT(Agricultural_Export_Analysis_Cleaned_Dataset[[#This Row],[Ship_Date]],"yyyy")</f>
        <v>2024</v>
      </c>
      <c r="AJ1049" t="str">
        <f>TEXT(Agricultural_Export_Analysis_Cleaned_Dataset[[#This Row],[Ship_Date]],"mmm")</f>
        <v>Feb</v>
      </c>
      <c r="AK1049" t="str">
        <f>TEXT(Agricultural_Export_Analysis_Cleaned_Dataset[[#This Row],[Ship_Date]],"ddd")</f>
        <v>Wed</v>
      </c>
      <c r="AL1049" t="str">
        <f>TEXT(Agricultural_Export_Analysis_Cleaned_Dataset[[#This Row],[Delivery_Date]],"yyyy")</f>
        <v>2024</v>
      </c>
      <c r="AM1049" t="str">
        <f>TEXT(Agricultural_Export_Analysis_Cleaned_Dataset[[#This Row],[Delivery_Date]],"mmm")</f>
        <v>Mar</v>
      </c>
      <c r="AN1049" t="str">
        <f>TEXT(Agricultural_Export_Analysis_Cleaned_Dataset[[#This Row],[Delivery_Date]],"ddd")</f>
        <v>Sat</v>
      </c>
      <c r="AO1049">
        <f>Agricultural_Export_Analysis_Cleaned_Dataset[[#This Row],[Delivery_Date]]-Agricultural_Export_Analysis_Cleaned_Dataset[[#This Row],[Ship_Date]]</f>
        <v>31</v>
      </c>
      <c r="AP1049">
        <f>Agricultural_Export_Analysis_Cleaned_Dataset[[#This Row],[Ship_Date]]-Agricultural_Export_Analysis_Cleaned_Dataset[[#This Row],[Order_Date]]</f>
        <v>3</v>
      </c>
      <c r="AQ1049" s="4" t="str">
        <f>TEXT(Agricultural_Export_Analysis_Cleaned_Dataset[[#This Row],[Order_Date]],"mmm yyyy")</f>
        <v>Feb 2024</v>
      </c>
    </row>
    <row r="1050" spans="1:43" x14ac:dyDescent="0.3">
      <c r="A1050" t="s">
        <v>2162</v>
      </c>
      <c r="B1050" t="s">
        <v>2163</v>
      </c>
      <c r="C1050" s="2">
        <v>45309</v>
      </c>
      <c r="D1050" s="2">
        <v>45319</v>
      </c>
      <c r="E1050" s="2">
        <v>45337</v>
      </c>
      <c r="F1050" t="s">
        <v>35</v>
      </c>
      <c r="G1050" t="s">
        <v>132</v>
      </c>
      <c r="H1050" t="s">
        <v>51</v>
      </c>
      <c r="I1050" t="s">
        <v>38</v>
      </c>
      <c r="J1050" t="s">
        <v>39</v>
      </c>
      <c r="K1050" s="7">
        <v>4</v>
      </c>
      <c r="L1050" t="s">
        <v>70</v>
      </c>
      <c r="M1050" t="s">
        <v>107</v>
      </c>
      <c r="N1050" t="s">
        <v>108</v>
      </c>
      <c r="O1050">
        <v>751</v>
      </c>
      <c r="P1050" s="6">
        <v>106.92</v>
      </c>
      <c r="Q1050" s="6">
        <v>80296.92</v>
      </c>
      <c r="R1050" s="5">
        <v>0.1</v>
      </c>
      <c r="S1050" s="6">
        <v>72267.228000000003</v>
      </c>
      <c r="T1050" s="6">
        <v>2557.7800000000002</v>
      </c>
      <c r="U1050" s="6">
        <v>48895.91</v>
      </c>
      <c r="V1050" s="6">
        <v>2224.4499999999998</v>
      </c>
      <c r="W1050" s="6">
        <v>8213.31</v>
      </c>
      <c r="X1050" s="6">
        <v>10375.778</v>
      </c>
      <c r="Y1050" s="5">
        <v>0.14357514861369799</v>
      </c>
      <c r="Z1050" t="s">
        <v>40</v>
      </c>
      <c r="AA1050" t="s">
        <v>64</v>
      </c>
      <c r="AB1050" t="s">
        <v>42</v>
      </c>
      <c r="AC1050" t="s">
        <v>43</v>
      </c>
      <c r="AD1050" t="s">
        <v>77</v>
      </c>
      <c r="AE1050" t="s">
        <v>67</v>
      </c>
      <c r="AF1050" t="str">
        <f>TEXT(Agricultural_Export_Analysis_Cleaned_Dataset[[#This Row],[Order_Date]],"mmm")</f>
        <v>Jan</v>
      </c>
      <c r="AG1050" t="str">
        <f>TEXT(Agricultural_Export_Analysis_Cleaned_Dataset[[#This Row],[Order_Date]],"yyyy")</f>
        <v>2024</v>
      </c>
      <c r="AH1050" t="str">
        <f>TEXT(Agricultural_Export_Analysis_Cleaned_Dataset[[#This Row],[Order_Date]],"ddd")</f>
        <v>Thu</v>
      </c>
      <c r="AI1050" t="str">
        <f>TEXT(Agricultural_Export_Analysis_Cleaned_Dataset[[#This Row],[Ship_Date]],"yyyy")</f>
        <v>2024</v>
      </c>
      <c r="AJ1050" t="str">
        <f>TEXT(Agricultural_Export_Analysis_Cleaned_Dataset[[#This Row],[Ship_Date]],"mmm")</f>
        <v>Jan</v>
      </c>
      <c r="AK1050" t="str">
        <f>TEXT(Agricultural_Export_Analysis_Cleaned_Dataset[[#This Row],[Ship_Date]],"ddd")</f>
        <v>Sun</v>
      </c>
      <c r="AL1050" t="str">
        <f>TEXT(Agricultural_Export_Analysis_Cleaned_Dataset[[#This Row],[Delivery_Date]],"yyyy")</f>
        <v>2024</v>
      </c>
      <c r="AM1050" t="str">
        <f>TEXT(Agricultural_Export_Analysis_Cleaned_Dataset[[#This Row],[Delivery_Date]],"mmm")</f>
        <v>Feb</v>
      </c>
      <c r="AN1050" t="str">
        <f>TEXT(Agricultural_Export_Analysis_Cleaned_Dataset[[#This Row],[Delivery_Date]],"ddd")</f>
        <v>Thu</v>
      </c>
      <c r="AO1050">
        <f>Agricultural_Export_Analysis_Cleaned_Dataset[[#This Row],[Delivery_Date]]-Agricultural_Export_Analysis_Cleaned_Dataset[[#This Row],[Ship_Date]]</f>
        <v>18</v>
      </c>
      <c r="AP1050">
        <f>Agricultural_Export_Analysis_Cleaned_Dataset[[#This Row],[Ship_Date]]-Agricultural_Export_Analysis_Cleaned_Dataset[[#This Row],[Order_Date]]</f>
        <v>10</v>
      </c>
      <c r="AQ1050" s="4" t="str">
        <f>TEXT(Agricultural_Export_Analysis_Cleaned_Dataset[[#This Row],[Order_Date]],"mmm yyyy")</f>
        <v>Jan 2024</v>
      </c>
    </row>
    <row r="1051" spans="1:43" x14ac:dyDescent="0.3">
      <c r="A1051" t="s">
        <v>2164</v>
      </c>
      <c r="B1051" t="s">
        <v>2165</v>
      </c>
      <c r="C1051" s="2">
        <v>45862</v>
      </c>
      <c r="D1051" s="2">
        <v>45863</v>
      </c>
      <c r="E1051" s="2">
        <v>45876</v>
      </c>
      <c r="F1051" t="s">
        <v>35</v>
      </c>
      <c r="G1051" t="s">
        <v>96</v>
      </c>
      <c r="H1051" t="s">
        <v>74</v>
      </c>
      <c r="I1051" t="s">
        <v>91</v>
      </c>
      <c r="J1051" t="s">
        <v>39</v>
      </c>
      <c r="K1051" s="7">
        <v>0</v>
      </c>
      <c r="L1051" t="s">
        <v>135</v>
      </c>
      <c r="M1051" t="s">
        <v>71</v>
      </c>
      <c r="N1051" t="s">
        <v>72</v>
      </c>
      <c r="O1051">
        <v>696</v>
      </c>
      <c r="P1051" s="6">
        <v>65.3</v>
      </c>
      <c r="Q1051" s="6">
        <v>45448.800000000003</v>
      </c>
      <c r="R1051" s="5">
        <v>0.05</v>
      </c>
      <c r="S1051" s="6">
        <v>43176.36</v>
      </c>
      <c r="T1051" s="6">
        <v>1644.09</v>
      </c>
      <c r="U1051" s="6">
        <v>25521.439999999999</v>
      </c>
      <c r="V1051" s="6">
        <v>1450.29</v>
      </c>
      <c r="W1051" s="6">
        <v>4396.83</v>
      </c>
      <c r="X1051" s="6">
        <v>10163.709999999999</v>
      </c>
      <c r="Y1051" s="5">
        <v>0.23539988086072999</v>
      </c>
      <c r="Z1051" t="s">
        <v>103</v>
      </c>
      <c r="AA1051" t="s">
        <v>119</v>
      </c>
      <c r="AB1051" t="s">
        <v>83</v>
      </c>
      <c r="AC1051" t="s">
        <v>76</v>
      </c>
      <c r="AD1051" t="s">
        <v>77</v>
      </c>
      <c r="AE1051" t="s">
        <v>58</v>
      </c>
      <c r="AF1051" t="str">
        <f>TEXT(Agricultural_Export_Analysis_Cleaned_Dataset[[#This Row],[Order_Date]],"mmm")</f>
        <v>Jul</v>
      </c>
      <c r="AG1051" t="str">
        <f>TEXT(Agricultural_Export_Analysis_Cleaned_Dataset[[#This Row],[Order_Date]],"yyyy")</f>
        <v>2025</v>
      </c>
      <c r="AH1051" t="str">
        <f>TEXT(Agricultural_Export_Analysis_Cleaned_Dataset[[#This Row],[Order_Date]],"ddd")</f>
        <v>Thu</v>
      </c>
      <c r="AI1051" t="str">
        <f>TEXT(Agricultural_Export_Analysis_Cleaned_Dataset[[#This Row],[Ship_Date]],"yyyy")</f>
        <v>2025</v>
      </c>
      <c r="AJ1051" t="str">
        <f>TEXT(Agricultural_Export_Analysis_Cleaned_Dataset[[#This Row],[Ship_Date]],"mmm")</f>
        <v>Jul</v>
      </c>
      <c r="AK1051" t="str">
        <f>TEXT(Agricultural_Export_Analysis_Cleaned_Dataset[[#This Row],[Ship_Date]],"ddd")</f>
        <v>Fri</v>
      </c>
      <c r="AL1051" t="str">
        <f>TEXT(Agricultural_Export_Analysis_Cleaned_Dataset[[#This Row],[Delivery_Date]],"yyyy")</f>
        <v>2025</v>
      </c>
      <c r="AM1051" t="str">
        <f>TEXT(Agricultural_Export_Analysis_Cleaned_Dataset[[#This Row],[Delivery_Date]],"mmm")</f>
        <v>Aug</v>
      </c>
      <c r="AN1051" t="str">
        <f>TEXT(Agricultural_Export_Analysis_Cleaned_Dataset[[#This Row],[Delivery_Date]],"ddd")</f>
        <v>Thu</v>
      </c>
      <c r="AO1051">
        <f>Agricultural_Export_Analysis_Cleaned_Dataset[[#This Row],[Delivery_Date]]-Agricultural_Export_Analysis_Cleaned_Dataset[[#This Row],[Ship_Date]]</f>
        <v>13</v>
      </c>
      <c r="AP1051">
        <f>Agricultural_Export_Analysis_Cleaned_Dataset[[#This Row],[Ship_Date]]-Agricultural_Export_Analysis_Cleaned_Dataset[[#This Row],[Order_Date]]</f>
        <v>1</v>
      </c>
      <c r="AQ1051" s="4" t="str">
        <f>TEXT(Agricultural_Export_Analysis_Cleaned_Dataset[[#This Row],[Order_Date]],"mmm yyyy")</f>
        <v>Jul 2025</v>
      </c>
    </row>
    <row r="1052" spans="1:43" x14ac:dyDescent="0.3">
      <c r="A1052" t="s">
        <v>2166</v>
      </c>
      <c r="B1052" t="s">
        <v>2167</v>
      </c>
      <c r="C1052" s="2">
        <v>45732</v>
      </c>
      <c r="D1052" s="2">
        <v>45741</v>
      </c>
      <c r="E1052" s="2">
        <v>45780</v>
      </c>
      <c r="F1052" t="s">
        <v>35</v>
      </c>
      <c r="G1052" t="s">
        <v>8933</v>
      </c>
      <c r="H1052" t="s">
        <v>51</v>
      </c>
      <c r="I1052" t="s">
        <v>91</v>
      </c>
      <c r="J1052" t="s">
        <v>112</v>
      </c>
      <c r="K1052" s="7">
        <v>10</v>
      </c>
      <c r="L1052" t="s">
        <v>87</v>
      </c>
      <c r="M1052" t="s">
        <v>33</v>
      </c>
      <c r="N1052" t="s">
        <v>34</v>
      </c>
      <c r="O1052">
        <v>1227</v>
      </c>
      <c r="P1052" s="6">
        <v>340.36</v>
      </c>
      <c r="Q1052" s="6">
        <v>417621.72</v>
      </c>
      <c r="R1052" s="5">
        <v>0.1</v>
      </c>
      <c r="S1052" s="6">
        <v>375859.54800000001</v>
      </c>
      <c r="T1052" s="6">
        <v>8286.85</v>
      </c>
      <c r="U1052" s="6">
        <v>276829.88</v>
      </c>
      <c r="V1052" s="6">
        <v>2774.34</v>
      </c>
      <c r="W1052" s="6">
        <v>10934.46</v>
      </c>
      <c r="X1052" s="6">
        <v>77034.017999999996</v>
      </c>
      <c r="Y1052" s="5">
        <v>0.20495426658683699</v>
      </c>
      <c r="Z1052" t="s">
        <v>40</v>
      </c>
      <c r="AA1052" t="s">
        <v>41</v>
      </c>
      <c r="AB1052" t="s">
        <v>83</v>
      </c>
      <c r="AC1052" t="s">
        <v>43</v>
      </c>
      <c r="AD1052" t="s">
        <v>44</v>
      </c>
      <c r="AE1052" t="s">
        <v>67</v>
      </c>
      <c r="AF1052" t="str">
        <f>TEXT(Agricultural_Export_Analysis_Cleaned_Dataset[[#This Row],[Order_Date]],"mmm")</f>
        <v>Mar</v>
      </c>
      <c r="AG1052" t="str">
        <f>TEXT(Agricultural_Export_Analysis_Cleaned_Dataset[[#This Row],[Order_Date]],"yyyy")</f>
        <v>2025</v>
      </c>
      <c r="AH1052" t="str">
        <f>TEXT(Agricultural_Export_Analysis_Cleaned_Dataset[[#This Row],[Order_Date]],"ddd")</f>
        <v>Sun</v>
      </c>
      <c r="AI1052" t="str">
        <f>TEXT(Agricultural_Export_Analysis_Cleaned_Dataset[[#This Row],[Ship_Date]],"yyyy")</f>
        <v>2025</v>
      </c>
      <c r="AJ1052" t="str">
        <f>TEXT(Agricultural_Export_Analysis_Cleaned_Dataset[[#This Row],[Ship_Date]],"mmm")</f>
        <v>Mar</v>
      </c>
      <c r="AK1052" t="str">
        <f>TEXT(Agricultural_Export_Analysis_Cleaned_Dataset[[#This Row],[Ship_Date]],"ddd")</f>
        <v>Tue</v>
      </c>
      <c r="AL1052" t="str">
        <f>TEXT(Agricultural_Export_Analysis_Cleaned_Dataset[[#This Row],[Delivery_Date]],"yyyy")</f>
        <v>2025</v>
      </c>
      <c r="AM1052" t="str">
        <f>TEXT(Agricultural_Export_Analysis_Cleaned_Dataset[[#This Row],[Delivery_Date]],"mmm")</f>
        <v>May</v>
      </c>
      <c r="AN1052" t="str">
        <f>TEXT(Agricultural_Export_Analysis_Cleaned_Dataset[[#This Row],[Delivery_Date]],"ddd")</f>
        <v>Sat</v>
      </c>
      <c r="AO1052">
        <f>Agricultural_Export_Analysis_Cleaned_Dataset[[#This Row],[Delivery_Date]]-Agricultural_Export_Analysis_Cleaned_Dataset[[#This Row],[Ship_Date]]</f>
        <v>39</v>
      </c>
      <c r="AP1052">
        <f>Agricultural_Export_Analysis_Cleaned_Dataset[[#This Row],[Ship_Date]]-Agricultural_Export_Analysis_Cleaned_Dataset[[#This Row],[Order_Date]]</f>
        <v>9</v>
      </c>
      <c r="AQ1052" s="4" t="str">
        <f>TEXT(Agricultural_Export_Analysis_Cleaned_Dataset[[#This Row],[Order_Date]],"mmm yyyy")</f>
        <v>Mar 2025</v>
      </c>
    </row>
    <row r="1053" spans="1:43" x14ac:dyDescent="0.3">
      <c r="A1053" t="s">
        <v>2168</v>
      </c>
      <c r="B1053" t="s">
        <v>2169</v>
      </c>
      <c r="C1053" s="2">
        <v>45316</v>
      </c>
      <c r="D1053" s="2">
        <v>45325</v>
      </c>
      <c r="E1053" s="2">
        <v>45346</v>
      </c>
      <c r="F1053" t="s">
        <v>35</v>
      </c>
      <c r="G1053" t="s">
        <v>50</v>
      </c>
      <c r="H1053" t="s">
        <v>74</v>
      </c>
      <c r="I1053" t="s">
        <v>52</v>
      </c>
      <c r="J1053" t="s">
        <v>112</v>
      </c>
      <c r="K1053" s="7">
        <v>2</v>
      </c>
      <c r="L1053" t="s">
        <v>87</v>
      </c>
      <c r="M1053" t="s">
        <v>107</v>
      </c>
      <c r="N1053" t="s">
        <v>108</v>
      </c>
      <c r="O1053">
        <v>488</v>
      </c>
      <c r="P1053" s="6">
        <v>242.53</v>
      </c>
      <c r="Q1053" s="6">
        <v>118354.64</v>
      </c>
      <c r="R1053" s="5">
        <v>0</v>
      </c>
      <c r="S1053" s="6">
        <v>118354.64</v>
      </c>
      <c r="T1053" s="6">
        <v>7752.9</v>
      </c>
      <c r="U1053" s="6">
        <v>85494.23</v>
      </c>
      <c r="V1053" s="6">
        <v>880.78</v>
      </c>
      <c r="W1053" s="6">
        <v>7766.27</v>
      </c>
      <c r="X1053" s="6">
        <v>16460.46</v>
      </c>
      <c r="Y1053" s="5">
        <v>0.139077437099213</v>
      </c>
      <c r="Z1053" t="s">
        <v>40</v>
      </c>
      <c r="AA1053" t="s">
        <v>64</v>
      </c>
      <c r="AB1053" t="s">
        <v>56</v>
      </c>
      <c r="AC1053" t="s">
        <v>43</v>
      </c>
      <c r="AD1053" t="s">
        <v>98</v>
      </c>
      <c r="AE1053" t="s">
        <v>45</v>
      </c>
      <c r="AF1053" t="str">
        <f>TEXT(Agricultural_Export_Analysis_Cleaned_Dataset[[#This Row],[Order_Date]],"mmm")</f>
        <v>Jan</v>
      </c>
      <c r="AG1053" t="str">
        <f>TEXT(Agricultural_Export_Analysis_Cleaned_Dataset[[#This Row],[Order_Date]],"yyyy")</f>
        <v>2024</v>
      </c>
      <c r="AH1053" t="str">
        <f>TEXT(Agricultural_Export_Analysis_Cleaned_Dataset[[#This Row],[Order_Date]],"ddd")</f>
        <v>Thu</v>
      </c>
      <c r="AI1053" t="str">
        <f>TEXT(Agricultural_Export_Analysis_Cleaned_Dataset[[#This Row],[Ship_Date]],"yyyy")</f>
        <v>2024</v>
      </c>
      <c r="AJ1053" t="str">
        <f>TEXT(Agricultural_Export_Analysis_Cleaned_Dataset[[#This Row],[Ship_Date]],"mmm")</f>
        <v>Feb</v>
      </c>
      <c r="AK1053" t="str">
        <f>TEXT(Agricultural_Export_Analysis_Cleaned_Dataset[[#This Row],[Ship_Date]],"ddd")</f>
        <v>Sat</v>
      </c>
      <c r="AL1053" t="str">
        <f>TEXT(Agricultural_Export_Analysis_Cleaned_Dataset[[#This Row],[Delivery_Date]],"yyyy")</f>
        <v>2024</v>
      </c>
      <c r="AM1053" t="str">
        <f>TEXT(Agricultural_Export_Analysis_Cleaned_Dataset[[#This Row],[Delivery_Date]],"mmm")</f>
        <v>Feb</v>
      </c>
      <c r="AN1053" t="str">
        <f>TEXT(Agricultural_Export_Analysis_Cleaned_Dataset[[#This Row],[Delivery_Date]],"ddd")</f>
        <v>Sat</v>
      </c>
      <c r="AO1053">
        <f>Agricultural_Export_Analysis_Cleaned_Dataset[[#This Row],[Delivery_Date]]-Agricultural_Export_Analysis_Cleaned_Dataset[[#This Row],[Ship_Date]]</f>
        <v>21</v>
      </c>
      <c r="AP1053">
        <f>Agricultural_Export_Analysis_Cleaned_Dataset[[#This Row],[Ship_Date]]-Agricultural_Export_Analysis_Cleaned_Dataset[[#This Row],[Order_Date]]</f>
        <v>9</v>
      </c>
      <c r="AQ1053" s="4" t="str">
        <f>TEXT(Agricultural_Export_Analysis_Cleaned_Dataset[[#This Row],[Order_Date]],"mmm yyyy")</f>
        <v>Jan 2024</v>
      </c>
    </row>
    <row r="1054" spans="1:43" x14ac:dyDescent="0.3">
      <c r="A1054" t="s">
        <v>2170</v>
      </c>
      <c r="B1054" t="s">
        <v>2171</v>
      </c>
      <c r="C1054" s="2">
        <v>45498</v>
      </c>
      <c r="D1054" s="2">
        <v>45505</v>
      </c>
      <c r="E1054" s="2">
        <v>45516</v>
      </c>
      <c r="F1054" t="s">
        <v>35</v>
      </c>
      <c r="G1054" t="s">
        <v>73</v>
      </c>
      <c r="H1054" t="s">
        <v>74</v>
      </c>
      <c r="I1054" t="s">
        <v>91</v>
      </c>
      <c r="J1054" t="s">
        <v>112</v>
      </c>
      <c r="K1054" s="7">
        <v>0</v>
      </c>
      <c r="L1054" t="s">
        <v>80</v>
      </c>
      <c r="M1054" t="s">
        <v>107</v>
      </c>
      <c r="N1054" t="s">
        <v>108</v>
      </c>
      <c r="O1054">
        <v>225</v>
      </c>
      <c r="P1054" s="6">
        <v>229.85</v>
      </c>
      <c r="Q1054" s="6">
        <v>51716.25</v>
      </c>
      <c r="R1054" s="5">
        <v>0</v>
      </c>
      <c r="S1054" s="6">
        <v>51716.25</v>
      </c>
      <c r="T1054" s="6">
        <v>8783.57</v>
      </c>
      <c r="U1054" s="6">
        <v>24053.52</v>
      </c>
      <c r="V1054" s="6">
        <v>2205.69</v>
      </c>
      <c r="W1054" s="6">
        <v>3770.56</v>
      </c>
      <c r="X1054" s="6">
        <v>12902.91</v>
      </c>
      <c r="Y1054" s="5">
        <v>0.24949430788195201</v>
      </c>
      <c r="Z1054" t="s">
        <v>103</v>
      </c>
      <c r="AA1054" t="s">
        <v>119</v>
      </c>
      <c r="AB1054" t="s">
        <v>56</v>
      </c>
      <c r="AC1054" t="s">
        <v>66</v>
      </c>
      <c r="AD1054" t="s">
        <v>123</v>
      </c>
      <c r="AE1054" t="s">
        <v>45</v>
      </c>
      <c r="AF1054" t="str">
        <f>TEXT(Agricultural_Export_Analysis_Cleaned_Dataset[[#This Row],[Order_Date]],"mmm")</f>
        <v>Jul</v>
      </c>
      <c r="AG1054" t="str">
        <f>TEXT(Agricultural_Export_Analysis_Cleaned_Dataset[[#This Row],[Order_Date]],"yyyy")</f>
        <v>2024</v>
      </c>
      <c r="AH1054" t="str">
        <f>TEXT(Agricultural_Export_Analysis_Cleaned_Dataset[[#This Row],[Order_Date]],"ddd")</f>
        <v>Thu</v>
      </c>
      <c r="AI1054" t="str">
        <f>TEXT(Agricultural_Export_Analysis_Cleaned_Dataset[[#This Row],[Ship_Date]],"yyyy")</f>
        <v>2024</v>
      </c>
      <c r="AJ1054" t="str">
        <f>TEXT(Agricultural_Export_Analysis_Cleaned_Dataset[[#This Row],[Ship_Date]],"mmm")</f>
        <v>Aug</v>
      </c>
      <c r="AK1054" t="str">
        <f>TEXT(Agricultural_Export_Analysis_Cleaned_Dataset[[#This Row],[Ship_Date]],"ddd")</f>
        <v>Thu</v>
      </c>
      <c r="AL1054" t="str">
        <f>TEXT(Agricultural_Export_Analysis_Cleaned_Dataset[[#This Row],[Delivery_Date]],"yyyy")</f>
        <v>2024</v>
      </c>
      <c r="AM1054" t="str">
        <f>TEXT(Agricultural_Export_Analysis_Cleaned_Dataset[[#This Row],[Delivery_Date]],"mmm")</f>
        <v>Aug</v>
      </c>
      <c r="AN1054" t="str">
        <f>TEXT(Agricultural_Export_Analysis_Cleaned_Dataset[[#This Row],[Delivery_Date]],"ddd")</f>
        <v>Mon</v>
      </c>
      <c r="AO1054">
        <f>Agricultural_Export_Analysis_Cleaned_Dataset[[#This Row],[Delivery_Date]]-Agricultural_Export_Analysis_Cleaned_Dataset[[#This Row],[Ship_Date]]</f>
        <v>11</v>
      </c>
      <c r="AP1054">
        <f>Agricultural_Export_Analysis_Cleaned_Dataset[[#This Row],[Ship_Date]]-Agricultural_Export_Analysis_Cleaned_Dataset[[#This Row],[Order_Date]]</f>
        <v>7</v>
      </c>
      <c r="AQ1054" s="4" t="str">
        <f>TEXT(Agricultural_Export_Analysis_Cleaned_Dataset[[#This Row],[Order_Date]],"mmm yyyy")</f>
        <v>Jul 2024</v>
      </c>
    </row>
    <row r="1055" spans="1:43" x14ac:dyDescent="0.3">
      <c r="A1055" t="s">
        <v>2172</v>
      </c>
      <c r="B1055" t="s">
        <v>499</v>
      </c>
      <c r="C1055" s="2">
        <v>45464</v>
      </c>
      <c r="D1055" s="2">
        <v>45466</v>
      </c>
      <c r="E1055" s="2">
        <v>45477</v>
      </c>
      <c r="F1055" t="s">
        <v>35</v>
      </c>
      <c r="G1055" t="s">
        <v>8934</v>
      </c>
      <c r="H1055" t="s">
        <v>51</v>
      </c>
      <c r="I1055" t="s">
        <v>91</v>
      </c>
      <c r="J1055" t="s">
        <v>39</v>
      </c>
      <c r="K1055" s="7">
        <v>0</v>
      </c>
      <c r="L1055" t="s">
        <v>80</v>
      </c>
      <c r="M1055" t="s">
        <v>107</v>
      </c>
      <c r="N1055" t="s">
        <v>108</v>
      </c>
      <c r="O1055">
        <v>290</v>
      </c>
      <c r="P1055" s="6">
        <v>127.52</v>
      </c>
      <c r="Q1055" s="6">
        <v>36980.800000000003</v>
      </c>
      <c r="R1055" s="5">
        <v>0.15</v>
      </c>
      <c r="S1055" s="6">
        <v>31433.68</v>
      </c>
      <c r="T1055" s="6">
        <v>6759.56</v>
      </c>
      <c r="U1055" s="6">
        <v>17149.22</v>
      </c>
      <c r="V1055" s="6">
        <v>529.29999999999995</v>
      </c>
      <c r="W1055" s="6">
        <v>3318.4</v>
      </c>
      <c r="X1055" s="6">
        <v>3677.2</v>
      </c>
      <c r="Y1055" s="5">
        <v>0.116982803158905</v>
      </c>
      <c r="Z1055" t="s">
        <v>81</v>
      </c>
      <c r="AA1055" t="s">
        <v>150</v>
      </c>
      <c r="AB1055" t="s">
        <v>42</v>
      </c>
      <c r="AC1055" t="s">
        <v>76</v>
      </c>
      <c r="AD1055" t="s">
        <v>123</v>
      </c>
      <c r="AE1055" t="s">
        <v>58</v>
      </c>
      <c r="AF1055" t="str">
        <f>TEXT(Agricultural_Export_Analysis_Cleaned_Dataset[[#This Row],[Order_Date]],"mmm")</f>
        <v>Jun</v>
      </c>
      <c r="AG1055" t="str">
        <f>TEXT(Agricultural_Export_Analysis_Cleaned_Dataset[[#This Row],[Order_Date]],"yyyy")</f>
        <v>2024</v>
      </c>
      <c r="AH1055" t="str">
        <f>TEXT(Agricultural_Export_Analysis_Cleaned_Dataset[[#This Row],[Order_Date]],"ddd")</f>
        <v>Fri</v>
      </c>
      <c r="AI1055" t="str">
        <f>TEXT(Agricultural_Export_Analysis_Cleaned_Dataset[[#This Row],[Ship_Date]],"yyyy")</f>
        <v>2024</v>
      </c>
      <c r="AJ1055" t="str">
        <f>TEXT(Agricultural_Export_Analysis_Cleaned_Dataset[[#This Row],[Ship_Date]],"mmm")</f>
        <v>Jun</v>
      </c>
      <c r="AK1055" t="str">
        <f>TEXT(Agricultural_Export_Analysis_Cleaned_Dataset[[#This Row],[Ship_Date]],"ddd")</f>
        <v>Sun</v>
      </c>
      <c r="AL1055" t="str">
        <f>TEXT(Agricultural_Export_Analysis_Cleaned_Dataset[[#This Row],[Delivery_Date]],"yyyy")</f>
        <v>2024</v>
      </c>
      <c r="AM1055" t="str">
        <f>TEXT(Agricultural_Export_Analysis_Cleaned_Dataset[[#This Row],[Delivery_Date]],"mmm")</f>
        <v>Jul</v>
      </c>
      <c r="AN1055" t="str">
        <f>TEXT(Agricultural_Export_Analysis_Cleaned_Dataset[[#This Row],[Delivery_Date]],"ddd")</f>
        <v>Thu</v>
      </c>
      <c r="AO1055">
        <f>Agricultural_Export_Analysis_Cleaned_Dataset[[#This Row],[Delivery_Date]]-Agricultural_Export_Analysis_Cleaned_Dataset[[#This Row],[Ship_Date]]</f>
        <v>11</v>
      </c>
      <c r="AP1055">
        <f>Agricultural_Export_Analysis_Cleaned_Dataset[[#This Row],[Ship_Date]]-Agricultural_Export_Analysis_Cleaned_Dataset[[#This Row],[Order_Date]]</f>
        <v>2</v>
      </c>
      <c r="AQ1055" s="4" t="str">
        <f>TEXT(Agricultural_Export_Analysis_Cleaned_Dataset[[#This Row],[Order_Date]],"mmm yyyy")</f>
        <v>Jun 2024</v>
      </c>
    </row>
    <row r="1056" spans="1:43" x14ac:dyDescent="0.3">
      <c r="A1056" t="s">
        <v>2173</v>
      </c>
      <c r="B1056" t="s">
        <v>2174</v>
      </c>
      <c r="C1056" s="2">
        <v>45537</v>
      </c>
      <c r="D1056" s="2">
        <v>45547</v>
      </c>
      <c r="E1056" s="2">
        <v>45571</v>
      </c>
      <c r="F1056" t="s">
        <v>35</v>
      </c>
      <c r="G1056" t="s">
        <v>8933</v>
      </c>
      <c r="H1056" t="s">
        <v>74</v>
      </c>
      <c r="I1056" t="s">
        <v>38</v>
      </c>
      <c r="J1056" t="s">
        <v>39</v>
      </c>
      <c r="K1056" s="7">
        <v>0</v>
      </c>
      <c r="L1056" t="s">
        <v>32</v>
      </c>
      <c r="M1056" t="s">
        <v>101</v>
      </c>
      <c r="N1056" t="s">
        <v>102</v>
      </c>
      <c r="O1056">
        <v>87</v>
      </c>
      <c r="P1056" s="6">
        <v>283.3</v>
      </c>
      <c r="Q1056" s="6">
        <v>24647.1</v>
      </c>
      <c r="R1056" s="5">
        <v>0.15</v>
      </c>
      <c r="S1056" s="6">
        <v>20950.035</v>
      </c>
      <c r="T1056" s="6">
        <v>4729.5200000000004</v>
      </c>
      <c r="U1056" s="6">
        <v>10990.39</v>
      </c>
      <c r="V1056" s="6">
        <v>2171.52</v>
      </c>
      <c r="W1056" s="6">
        <v>1263.93</v>
      </c>
      <c r="X1056" s="6">
        <v>1794.675</v>
      </c>
      <c r="Y1056" s="5">
        <v>8.5664534689321503E-2</v>
      </c>
      <c r="Z1056" t="s">
        <v>103</v>
      </c>
      <c r="AA1056" t="s">
        <v>104</v>
      </c>
      <c r="AB1056" t="s">
        <v>65</v>
      </c>
      <c r="AC1056" t="s">
        <v>66</v>
      </c>
      <c r="AD1056" t="s">
        <v>123</v>
      </c>
      <c r="AE1056" t="s">
        <v>67</v>
      </c>
      <c r="AF1056" t="str">
        <f>TEXT(Agricultural_Export_Analysis_Cleaned_Dataset[[#This Row],[Order_Date]],"mmm")</f>
        <v>Sep</v>
      </c>
      <c r="AG1056" t="str">
        <f>TEXT(Agricultural_Export_Analysis_Cleaned_Dataset[[#This Row],[Order_Date]],"yyyy")</f>
        <v>2024</v>
      </c>
      <c r="AH1056" t="str">
        <f>TEXT(Agricultural_Export_Analysis_Cleaned_Dataset[[#This Row],[Order_Date]],"ddd")</f>
        <v>Mon</v>
      </c>
      <c r="AI1056" t="str">
        <f>TEXT(Agricultural_Export_Analysis_Cleaned_Dataset[[#This Row],[Ship_Date]],"yyyy")</f>
        <v>2024</v>
      </c>
      <c r="AJ1056" t="str">
        <f>TEXT(Agricultural_Export_Analysis_Cleaned_Dataset[[#This Row],[Ship_Date]],"mmm")</f>
        <v>Sep</v>
      </c>
      <c r="AK1056" t="str">
        <f>TEXT(Agricultural_Export_Analysis_Cleaned_Dataset[[#This Row],[Ship_Date]],"ddd")</f>
        <v>Thu</v>
      </c>
      <c r="AL1056" t="str">
        <f>TEXT(Agricultural_Export_Analysis_Cleaned_Dataset[[#This Row],[Delivery_Date]],"yyyy")</f>
        <v>2024</v>
      </c>
      <c r="AM1056" t="str">
        <f>TEXT(Agricultural_Export_Analysis_Cleaned_Dataset[[#This Row],[Delivery_Date]],"mmm")</f>
        <v>Oct</v>
      </c>
      <c r="AN1056" t="str">
        <f>TEXT(Agricultural_Export_Analysis_Cleaned_Dataset[[#This Row],[Delivery_Date]],"ddd")</f>
        <v>Sun</v>
      </c>
      <c r="AO1056">
        <f>Agricultural_Export_Analysis_Cleaned_Dataset[[#This Row],[Delivery_Date]]-Agricultural_Export_Analysis_Cleaned_Dataset[[#This Row],[Ship_Date]]</f>
        <v>24</v>
      </c>
      <c r="AP1056">
        <f>Agricultural_Export_Analysis_Cleaned_Dataset[[#This Row],[Ship_Date]]-Agricultural_Export_Analysis_Cleaned_Dataset[[#This Row],[Order_Date]]</f>
        <v>10</v>
      </c>
      <c r="AQ1056" s="4" t="str">
        <f>TEXT(Agricultural_Export_Analysis_Cleaned_Dataset[[#This Row],[Order_Date]],"mmm yyyy")</f>
        <v>Sep 2024</v>
      </c>
    </row>
    <row r="1057" spans="1:43" x14ac:dyDescent="0.3">
      <c r="A1057" t="s">
        <v>2175</v>
      </c>
      <c r="B1057" t="s">
        <v>594</v>
      </c>
      <c r="C1057" s="2">
        <v>45434</v>
      </c>
      <c r="D1057" s="2">
        <v>45442</v>
      </c>
      <c r="E1057" s="2">
        <v>45463</v>
      </c>
      <c r="F1057" t="s">
        <v>35</v>
      </c>
      <c r="G1057" t="s">
        <v>8932</v>
      </c>
      <c r="H1057" t="s">
        <v>74</v>
      </c>
      <c r="I1057" t="s">
        <v>38</v>
      </c>
      <c r="J1057" t="s">
        <v>39</v>
      </c>
      <c r="K1057" s="7">
        <v>2</v>
      </c>
      <c r="L1057" t="s">
        <v>87</v>
      </c>
      <c r="M1057" t="s">
        <v>101</v>
      </c>
      <c r="N1057" t="s">
        <v>102</v>
      </c>
      <c r="O1057">
        <v>97</v>
      </c>
      <c r="P1057" s="6">
        <v>298.23</v>
      </c>
      <c r="Q1057" s="6">
        <v>28928.31</v>
      </c>
      <c r="R1057" s="5">
        <v>0</v>
      </c>
      <c r="S1057" s="6">
        <v>28928.31</v>
      </c>
      <c r="T1057" s="6">
        <v>11418.04</v>
      </c>
      <c r="U1057" s="6">
        <v>16354.47</v>
      </c>
      <c r="V1057" s="6">
        <v>1920.55</v>
      </c>
      <c r="W1057" s="6">
        <v>2951.84</v>
      </c>
      <c r="X1057" s="6">
        <v>-3716.59</v>
      </c>
      <c r="Y1057" s="5">
        <v>-0.12847587709064201</v>
      </c>
      <c r="Z1057" t="s">
        <v>81</v>
      </c>
      <c r="AA1057" t="s">
        <v>82</v>
      </c>
      <c r="AB1057" t="s">
        <v>83</v>
      </c>
      <c r="AC1057" t="s">
        <v>76</v>
      </c>
      <c r="AD1057" t="s">
        <v>93</v>
      </c>
      <c r="AE1057" t="s">
        <v>45</v>
      </c>
      <c r="AF1057" t="str">
        <f>TEXT(Agricultural_Export_Analysis_Cleaned_Dataset[[#This Row],[Order_Date]],"mmm")</f>
        <v>May</v>
      </c>
      <c r="AG1057" t="str">
        <f>TEXT(Agricultural_Export_Analysis_Cleaned_Dataset[[#This Row],[Order_Date]],"yyyy")</f>
        <v>2024</v>
      </c>
      <c r="AH1057" t="str">
        <f>TEXT(Agricultural_Export_Analysis_Cleaned_Dataset[[#This Row],[Order_Date]],"ddd")</f>
        <v>Wed</v>
      </c>
      <c r="AI1057" t="str">
        <f>TEXT(Agricultural_Export_Analysis_Cleaned_Dataset[[#This Row],[Ship_Date]],"yyyy")</f>
        <v>2024</v>
      </c>
      <c r="AJ1057" t="str">
        <f>TEXT(Agricultural_Export_Analysis_Cleaned_Dataset[[#This Row],[Ship_Date]],"mmm")</f>
        <v>May</v>
      </c>
      <c r="AK1057" t="str">
        <f>TEXT(Agricultural_Export_Analysis_Cleaned_Dataset[[#This Row],[Ship_Date]],"ddd")</f>
        <v>Thu</v>
      </c>
      <c r="AL1057" t="str">
        <f>TEXT(Agricultural_Export_Analysis_Cleaned_Dataset[[#This Row],[Delivery_Date]],"yyyy")</f>
        <v>2024</v>
      </c>
      <c r="AM1057" t="str">
        <f>TEXT(Agricultural_Export_Analysis_Cleaned_Dataset[[#This Row],[Delivery_Date]],"mmm")</f>
        <v>Jun</v>
      </c>
      <c r="AN1057" t="str">
        <f>TEXT(Agricultural_Export_Analysis_Cleaned_Dataset[[#This Row],[Delivery_Date]],"ddd")</f>
        <v>Thu</v>
      </c>
      <c r="AO1057">
        <f>Agricultural_Export_Analysis_Cleaned_Dataset[[#This Row],[Delivery_Date]]-Agricultural_Export_Analysis_Cleaned_Dataset[[#This Row],[Ship_Date]]</f>
        <v>21</v>
      </c>
      <c r="AP1057">
        <f>Agricultural_Export_Analysis_Cleaned_Dataset[[#This Row],[Ship_Date]]-Agricultural_Export_Analysis_Cleaned_Dataset[[#This Row],[Order_Date]]</f>
        <v>8</v>
      </c>
      <c r="AQ1057" s="4" t="str">
        <f>TEXT(Agricultural_Export_Analysis_Cleaned_Dataset[[#This Row],[Order_Date]],"mmm yyyy")</f>
        <v>May 2024</v>
      </c>
    </row>
    <row r="1058" spans="1:43" x14ac:dyDescent="0.3">
      <c r="A1058" t="s">
        <v>2176</v>
      </c>
      <c r="B1058" t="s">
        <v>2177</v>
      </c>
      <c r="C1058" s="2">
        <v>45556</v>
      </c>
      <c r="D1058" s="2">
        <v>45563</v>
      </c>
      <c r="E1058" s="2">
        <v>45571</v>
      </c>
      <c r="F1058" t="s">
        <v>35</v>
      </c>
      <c r="G1058" t="s">
        <v>96</v>
      </c>
      <c r="H1058" t="s">
        <v>74</v>
      </c>
      <c r="I1058" t="s">
        <v>38</v>
      </c>
      <c r="J1058" t="s">
        <v>53</v>
      </c>
      <c r="K1058" s="7">
        <v>2</v>
      </c>
      <c r="L1058" t="s">
        <v>32</v>
      </c>
      <c r="M1058" t="s">
        <v>71</v>
      </c>
      <c r="N1058" t="s">
        <v>72</v>
      </c>
      <c r="O1058">
        <v>664</v>
      </c>
      <c r="P1058" s="6">
        <v>280.8</v>
      </c>
      <c r="Q1058" s="6">
        <v>186451.20000000001</v>
      </c>
      <c r="R1058" s="5">
        <v>0</v>
      </c>
      <c r="S1058" s="6">
        <v>186451.20000000001</v>
      </c>
      <c r="T1058" s="6">
        <v>13065.71</v>
      </c>
      <c r="U1058" s="6">
        <v>136639.04999999999</v>
      </c>
      <c r="V1058" s="6">
        <v>1688.08</v>
      </c>
      <c r="W1058" s="6">
        <v>12679.22</v>
      </c>
      <c r="X1058" s="6">
        <v>22379.14</v>
      </c>
      <c r="Y1058" s="5">
        <v>0.120026795215048</v>
      </c>
      <c r="Z1058" t="s">
        <v>103</v>
      </c>
      <c r="AA1058" t="s">
        <v>104</v>
      </c>
      <c r="AB1058" t="s">
        <v>42</v>
      </c>
      <c r="AC1058" t="s">
        <v>76</v>
      </c>
      <c r="AD1058" t="s">
        <v>84</v>
      </c>
      <c r="AE1058" t="s">
        <v>58</v>
      </c>
      <c r="AF1058" t="str">
        <f>TEXT(Agricultural_Export_Analysis_Cleaned_Dataset[[#This Row],[Order_Date]],"mmm")</f>
        <v>Sep</v>
      </c>
      <c r="AG1058" t="str">
        <f>TEXT(Agricultural_Export_Analysis_Cleaned_Dataset[[#This Row],[Order_Date]],"yyyy")</f>
        <v>2024</v>
      </c>
      <c r="AH1058" t="str">
        <f>TEXT(Agricultural_Export_Analysis_Cleaned_Dataset[[#This Row],[Order_Date]],"ddd")</f>
        <v>Sat</v>
      </c>
      <c r="AI1058" t="str">
        <f>TEXT(Agricultural_Export_Analysis_Cleaned_Dataset[[#This Row],[Ship_Date]],"yyyy")</f>
        <v>2024</v>
      </c>
      <c r="AJ1058" t="str">
        <f>TEXT(Agricultural_Export_Analysis_Cleaned_Dataset[[#This Row],[Ship_Date]],"mmm")</f>
        <v>Sep</v>
      </c>
      <c r="AK1058" t="str">
        <f>TEXT(Agricultural_Export_Analysis_Cleaned_Dataset[[#This Row],[Ship_Date]],"ddd")</f>
        <v>Sat</v>
      </c>
      <c r="AL1058" t="str">
        <f>TEXT(Agricultural_Export_Analysis_Cleaned_Dataset[[#This Row],[Delivery_Date]],"yyyy")</f>
        <v>2024</v>
      </c>
      <c r="AM1058" t="str">
        <f>TEXT(Agricultural_Export_Analysis_Cleaned_Dataset[[#This Row],[Delivery_Date]],"mmm")</f>
        <v>Oct</v>
      </c>
      <c r="AN1058" t="str">
        <f>TEXT(Agricultural_Export_Analysis_Cleaned_Dataset[[#This Row],[Delivery_Date]],"ddd")</f>
        <v>Sun</v>
      </c>
      <c r="AO1058">
        <f>Agricultural_Export_Analysis_Cleaned_Dataset[[#This Row],[Delivery_Date]]-Agricultural_Export_Analysis_Cleaned_Dataset[[#This Row],[Ship_Date]]</f>
        <v>8</v>
      </c>
      <c r="AP1058">
        <f>Agricultural_Export_Analysis_Cleaned_Dataset[[#This Row],[Ship_Date]]-Agricultural_Export_Analysis_Cleaned_Dataset[[#This Row],[Order_Date]]</f>
        <v>7</v>
      </c>
      <c r="AQ1058" s="4" t="str">
        <f>TEXT(Agricultural_Export_Analysis_Cleaned_Dataset[[#This Row],[Order_Date]],"mmm yyyy")</f>
        <v>Sep 2024</v>
      </c>
    </row>
    <row r="1059" spans="1:43" x14ac:dyDescent="0.3">
      <c r="A1059" t="s">
        <v>2178</v>
      </c>
      <c r="B1059" t="s">
        <v>2179</v>
      </c>
      <c r="C1059" s="2">
        <v>45970</v>
      </c>
      <c r="D1059" s="2">
        <v>45980</v>
      </c>
      <c r="E1059" s="2">
        <v>46014</v>
      </c>
      <c r="F1059" t="s">
        <v>35</v>
      </c>
      <c r="G1059" t="s">
        <v>8933</v>
      </c>
      <c r="H1059" t="s">
        <v>37</v>
      </c>
      <c r="I1059" t="s">
        <v>38</v>
      </c>
      <c r="J1059" t="s">
        <v>53</v>
      </c>
      <c r="K1059" s="7">
        <v>7</v>
      </c>
      <c r="L1059" t="s">
        <v>135</v>
      </c>
      <c r="M1059" t="s">
        <v>33</v>
      </c>
      <c r="N1059" t="s">
        <v>34</v>
      </c>
      <c r="O1059">
        <v>1530</v>
      </c>
      <c r="P1059" s="6">
        <v>420.82</v>
      </c>
      <c r="Q1059" s="6">
        <v>643854.6</v>
      </c>
      <c r="R1059" s="5">
        <v>0.15</v>
      </c>
      <c r="S1059" s="6">
        <v>547276.41</v>
      </c>
      <c r="T1059" s="6">
        <v>1893.76</v>
      </c>
      <c r="U1059" s="6">
        <v>259816.51</v>
      </c>
      <c r="V1059" s="6">
        <v>2658.9</v>
      </c>
      <c r="W1059" s="6">
        <v>28367.57</v>
      </c>
      <c r="X1059" s="6">
        <v>254539.67</v>
      </c>
      <c r="Y1059" s="5">
        <v>0.465102579517359</v>
      </c>
      <c r="Z1059" t="s">
        <v>54</v>
      </c>
      <c r="AA1059" t="s">
        <v>92</v>
      </c>
      <c r="AB1059" t="s">
        <v>42</v>
      </c>
      <c r="AC1059" t="s">
        <v>76</v>
      </c>
      <c r="AD1059" t="s">
        <v>77</v>
      </c>
      <c r="AE1059" t="s">
        <v>45</v>
      </c>
      <c r="AF1059" t="str">
        <f>TEXT(Agricultural_Export_Analysis_Cleaned_Dataset[[#This Row],[Order_Date]],"mmm")</f>
        <v>Nov</v>
      </c>
      <c r="AG1059" t="str">
        <f>TEXT(Agricultural_Export_Analysis_Cleaned_Dataset[[#This Row],[Order_Date]],"yyyy")</f>
        <v>2025</v>
      </c>
      <c r="AH1059" t="str">
        <f>TEXT(Agricultural_Export_Analysis_Cleaned_Dataset[[#This Row],[Order_Date]],"ddd")</f>
        <v>Sun</v>
      </c>
      <c r="AI1059" t="str">
        <f>TEXT(Agricultural_Export_Analysis_Cleaned_Dataset[[#This Row],[Ship_Date]],"yyyy")</f>
        <v>2025</v>
      </c>
      <c r="AJ1059" t="str">
        <f>TEXT(Agricultural_Export_Analysis_Cleaned_Dataset[[#This Row],[Ship_Date]],"mmm")</f>
        <v>Nov</v>
      </c>
      <c r="AK1059" t="str">
        <f>TEXT(Agricultural_Export_Analysis_Cleaned_Dataset[[#This Row],[Ship_Date]],"ddd")</f>
        <v>Wed</v>
      </c>
      <c r="AL1059" t="str">
        <f>TEXT(Agricultural_Export_Analysis_Cleaned_Dataset[[#This Row],[Delivery_Date]],"yyyy")</f>
        <v>2025</v>
      </c>
      <c r="AM1059" t="str">
        <f>TEXT(Agricultural_Export_Analysis_Cleaned_Dataset[[#This Row],[Delivery_Date]],"mmm")</f>
        <v>Dec</v>
      </c>
      <c r="AN1059" t="str">
        <f>TEXT(Agricultural_Export_Analysis_Cleaned_Dataset[[#This Row],[Delivery_Date]],"ddd")</f>
        <v>Tue</v>
      </c>
      <c r="AO1059">
        <f>Agricultural_Export_Analysis_Cleaned_Dataset[[#This Row],[Delivery_Date]]-Agricultural_Export_Analysis_Cleaned_Dataset[[#This Row],[Ship_Date]]</f>
        <v>34</v>
      </c>
      <c r="AP1059">
        <f>Agricultural_Export_Analysis_Cleaned_Dataset[[#This Row],[Ship_Date]]-Agricultural_Export_Analysis_Cleaned_Dataset[[#This Row],[Order_Date]]</f>
        <v>10</v>
      </c>
      <c r="AQ1059" s="4" t="str">
        <f>TEXT(Agricultural_Export_Analysis_Cleaned_Dataset[[#This Row],[Order_Date]],"mmm yyyy")</f>
        <v>Nov 2025</v>
      </c>
    </row>
    <row r="1060" spans="1:43" x14ac:dyDescent="0.3">
      <c r="A1060" t="s">
        <v>2180</v>
      </c>
      <c r="B1060" t="s">
        <v>2181</v>
      </c>
      <c r="C1060" s="2">
        <v>45712</v>
      </c>
      <c r="D1060" s="2">
        <v>45713</v>
      </c>
      <c r="E1060" s="2">
        <v>45743</v>
      </c>
      <c r="F1060" t="s">
        <v>35</v>
      </c>
      <c r="G1060" t="s">
        <v>96</v>
      </c>
      <c r="H1060" t="s">
        <v>74</v>
      </c>
      <c r="I1060" t="s">
        <v>91</v>
      </c>
      <c r="J1060" t="s">
        <v>53</v>
      </c>
      <c r="K1060" s="7">
        <v>15</v>
      </c>
      <c r="L1060" t="s">
        <v>87</v>
      </c>
      <c r="M1060" t="s">
        <v>130</v>
      </c>
      <c r="N1060" t="s">
        <v>131</v>
      </c>
      <c r="O1060">
        <v>1698</v>
      </c>
      <c r="P1060" s="6">
        <v>426.97</v>
      </c>
      <c r="Q1060" s="6">
        <v>724995.06</v>
      </c>
      <c r="R1060" s="5">
        <v>0</v>
      </c>
      <c r="S1060" s="6">
        <v>724995.06</v>
      </c>
      <c r="T1060" s="6">
        <v>3450.07</v>
      </c>
      <c r="U1060" s="6">
        <v>341127.63</v>
      </c>
      <c r="V1060" s="6">
        <v>2311.65</v>
      </c>
      <c r="W1060" s="6">
        <v>34635.49</v>
      </c>
      <c r="X1060" s="6">
        <v>343470.22</v>
      </c>
      <c r="Y1060" s="5">
        <v>0.47375525565650101</v>
      </c>
      <c r="Z1060" t="s">
        <v>40</v>
      </c>
      <c r="AA1060" t="s">
        <v>147</v>
      </c>
      <c r="AB1060" t="s">
        <v>56</v>
      </c>
      <c r="AC1060" t="s">
        <v>66</v>
      </c>
      <c r="AD1060" t="s">
        <v>84</v>
      </c>
      <c r="AE1060" t="s">
        <v>67</v>
      </c>
      <c r="AF1060" t="str">
        <f>TEXT(Agricultural_Export_Analysis_Cleaned_Dataset[[#This Row],[Order_Date]],"mmm")</f>
        <v>Feb</v>
      </c>
      <c r="AG1060" t="str">
        <f>TEXT(Agricultural_Export_Analysis_Cleaned_Dataset[[#This Row],[Order_Date]],"yyyy")</f>
        <v>2025</v>
      </c>
      <c r="AH1060" t="str">
        <f>TEXT(Agricultural_Export_Analysis_Cleaned_Dataset[[#This Row],[Order_Date]],"ddd")</f>
        <v>Mon</v>
      </c>
      <c r="AI1060" t="str">
        <f>TEXT(Agricultural_Export_Analysis_Cleaned_Dataset[[#This Row],[Ship_Date]],"yyyy")</f>
        <v>2025</v>
      </c>
      <c r="AJ1060" t="str">
        <f>TEXT(Agricultural_Export_Analysis_Cleaned_Dataset[[#This Row],[Ship_Date]],"mmm")</f>
        <v>Feb</v>
      </c>
      <c r="AK1060" t="str">
        <f>TEXT(Agricultural_Export_Analysis_Cleaned_Dataset[[#This Row],[Ship_Date]],"ddd")</f>
        <v>Tue</v>
      </c>
      <c r="AL1060" t="str">
        <f>TEXT(Agricultural_Export_Analysis_Cleaned_Dataset[[#This Row],[Delivery_Date]],"yyyy")</f>
        <v>2025</v>
      </c>
      <c r="AM1060" t="str">
        <f>TEXT(Agricultural_Export_Analysis_Cleaned_Dataset[[#This Row],[Delivery_Date]],"mmm")</f>
        <v>Mar</v>
      </c>
      <c r="AN1060" t="str">
        <f>TEXT(Agricultural_Export_Analysis_Cleaned_Dataset[[#This Row],[Delivery_Date]],"ddd")</f>
        <v>Thu</v>
      </c>
      <c r="AO1060">
        <f>Agricultural_Export_Analysis_Cleaned_Dataset[[#This Row],[Delivery_Date]]-Agricultural_Export_Analysis_Cleaned_Dataset[[#This Row],[Ship_Date]]</f>
        <v>30</v>
      </c>
      <c r="AP1060">
        <f>Agricultural_Export_Analysis_Cleaned_Dataset[[#This Row],[Ship_Date]]-Agricultural_Export_Analysis_Cleaned_Dataset[[#This Row],[Order_Date]]</f>
        <v>1</v>
      </c>
      <c r="AQ1060" s="4" t="str">
        <f>TEXT(Agricultural_Export_Analysis_Cleaned_Dataset[[#This Row],[Order_Date]],"mmm yyyy")</f>
        <v>Feb 2025</v>
      </c>
    </row>
    <row r="1061" spans="1:43" x14ac:dyDescent="0.3">
      <c r="A1061" t="s">
        <v>2182</v>
      </c>
      <c r="B1061" t="s">
        <v>2183</v>
      </c>
      <c r="C1061" s="2">
        <v>45434</v>
      </c>
      <c r="D1061" s="2">
        <v>45443</v>
      </c>
      <c r="E1061" s="2">
        <v>45470</v>
      </c>
      <c r="F1061" t="s">
        <v>35</v>
      </c>
      <c r="G1061" t="s">
        <v>132</v>
      </c>
      <c r="H1061" t="s">
        <v>74</v>
      </c>
      <c r="I1061" t="s">
        <v>97</v>
      </c>
      <c r="J1061" t="s">
        <v>112</v>
      </c>
      <c r="K1061" s="7">
        <v>0</v>
      </c>
      <c r="L1061" t="s">
        <v>80</v>
      </c>
      <c r="M1061" t="s">
        <v>107</v>
      </c>
      <c r="N1061" t="s">
        <v>108</v>
      </c>
      <c r="O1061">
        <v>1516</v>
      </c>
      <c r="P1061" s="6">
        <v>45.76</v>
      </c>
      <c r="Q1061" s="6">
        <v>69372.160000000003</v>
      </c>
      <c r="R1061" s="5">
        <v>0</v>
      </c>
      <c r="S1061" s="6">
        <v>69372.160000000003</v>
      </c>
      <c r="T1061" s="6">
        <v>4371.45</v>
      </c>
      <c r="U1061" s="6">
        <v>42675.040000000001</v>
      </c>
      <c r="V1061" s="6">
        <v>1967.49</v>
      </c>
      <c r="W1061" s="6">
        <v>1498.66</v>
      </c>
      <c r="X1061" s="6">
        <v>18859.52</v>
      </c>
      <c r="Y1061" s="5">
        <v>0.27186006605531698</v>
      </c>
      <c r="Z1061" t="s">
        <v>81</v>
      </c>
      <c r="AA1061" t="s">
        <v>82</v>
      </c>
      <c r="AB1061" t="s">
        <v>56</v>
      </c>
      <c r="AC1061" t="s">
        <v>76</v>
      </c>
      <c r="AD1061" t="s">
        <v>77</v>
      </c>
      <c r="AE1061" t="s">
        <v>67</v>
      </c>
      <c r="AF1061" t="str">
        <f>TEXT(Agricultural_Export_Analysis_Cleaned_Dataset[[#This Row],[Order_Date]],"mmm")</f>
        <v>May</v>
      </c>
      <c r="AG1061" t="str">
        <f>TEXT(Agricultural_Export_Analysis_Cleaned_Dataset[[#This Row],[Order_Date]],"yyyy")</f>
        <v>2024</v>
      </c>
      <c r="AH1061" t="str">
        <f>TEXT(Agricultural_Export_Analysis_Cleaned_Dataset[[#This Row],[Order_Date]],"ddd")</f>
        <v>Wed</v>
      </c>
      <c r="AI1061" t="str">
        <f>TEXT(Agricultural_Export_Analysis_Cleaned_Dataset[[#This Row],[Ship_Date]],"yyyy")</f>
        <v>2024</v>
      </c>
      <c r="AJ1061" t="str">
        <f>TEXT(Agricultural_Export_Analysis_Cleaned_Dataset[[#This Row],[Ship_Date]],"mmm")</f>
        <v>May</v>
      </c>
      <c r="AK1061" t="str">
        <f>TEXT(Agricultural_Export_Analysis_Cleaned_Dataset[[#This Row],[Ship_Date]],"ddd")</f>
        <v>Fri</v>
      </c>
      <c r="AL1061" t="str">
        <f>TEXT(Agricultural_Export_Analysis_Cleaned_Dataset[[#This Row],[Delivery_Date]],"yyyy")</f>
        <v>2024</v>
      </c>
      <c r="AM1061" t="str">
        <f>TEXT(Agricultural_Export_Analysis_Cleaned_Dataset[[#This Row],[Delivery_Date]],"mmm")</f>
        <v>Jun</v>
      </c>
      <c r="AN1061" t="str">
        <f>TEXT(Agricultural_Export_Analysis_Cleaned_Dataset[[#This Row],[Delivery_Date]],"ddd")</f>
        <v>Thu</v>
      </c>
      <c r="AO1061">
        <f>Agricultural_Export_Analysis_Cleaned_Dataset[[#This Row],[Delivery_Date]]-Agricultural_Export_Analysis_Cleaned_Dataset[[#This Row],[Ship_Date]]</f>
        <v>27</v>
      </c>
      <c r="AP1061">
        <f>Agricultural_Export_Analysis_Cleaned_Dataset[[#This Row],[Ship_Date]]-Agricultural_Export_Analysis_Cleaned_Dataset[[#This Row],[Order_Date]]</f>
        <v>9</v>
      </c>
      <c r="AQ1061" s="4" t="str">
        <f>TEXT(Agricultural_Export_Analysis_Cleaned_Dataset[[#This Row],[Order_Date]],"mmm yyyy")</f>
        <v>May 2024</v>
      </c>
    </row>
    <row r="1062" spans="1:43" x14ac:dyDescent="0.3">
      <c r="A1062" t="s">
        <v>2184</v>
      </c>
      <c r="B1062" t="s">
        <v>2185</v>
      </c>
      <c r="C1062" s="2">
        <v>45659</v>
      </c>
      <c r="D1062" s="2">
        <v>45663</v>
      </c>
      <c r="E1062" s="2">
        <v>45687</v>
      </c>
      <c r="F1062" t="s">
        <v>35</v>
      </c>
      <c r="G1062" t="s">
        <v>203</v>
      </c>
      <c r="H1062" t="s">
        <v>51</v>
      </c>
      <c r="I1062" t="s">
        <v>52</v>
      </c>
      <c r="J1062" t="s">
        <v>39</v>
      </c>
      <c r="K1062" s="7">
        <v>10</v>
      </c>
      <c r="L1062" t="s">
        <v>80</v>
      </c>
      <c r="M1062" t="s">
        <v>107</v>
      </c>
      <c r="N1062" t="s">
        <v>108</v>
      </c>
      <c r="O1062">
        <v>118</v>
      </c>
      <c r="P1062" s="6">
        <v>274.82</v>
      </c>
      <c r="Q1062" s="6">
        <v>32428.76</v>
      </c>
      <c r="R1062" s="5">
        <v>0</v>
      </c>
      <c r="S1062" s="6">
        <v>32428.76</v>
      </c>
      <c r="T1062" s="6">
        <v>10487.99</v>
      </c>
      <c r="U1062" s="6">
        <v>19426.91</v>
      </c>
      <c r="V1062" s="6">
        <v>2724.02</v>
      </c>
      <c r="W1062" s="6">
        <v>2164.84</v>
      </c>
      <c r="X1062" s="6">
        <v>-2375</v>
      </c>
      <c r="Y1062" s="5">
        <v>-7.3237459588340798E-2</v>
      </c>
      <c r="Z1062" t="s">
        <v>40</v>
      </c>
      <c r="AA1062" t="s">
        <v>64</v>
      </c>
      <c r="AB1062" t="s">
        <v>56</v>
      </c>
      <c r="AC1062" t="s">
        <v>76</v>
      </c>
      <c r="AD1062" t="s">
        <v>77</v>
      </c>
      <c r="AE1062" t="s">
        <v>45</v>
      </c>
      <c r="AF1062" t="str">
        <f>TEXT(Agricultural_Export_Analysis_Cleaned_Dataset[[#This Row],[Order_Date]],"mmm")</f>
        <v>Jan</v>
      </c>
      <c r="AG1062" t="str">
        <f>TEXT(Agricultural_Export_Analysis_Cleaned_Dataset[[#This Row],[Order_Date]],"yyyy")</f>
        <v>2025</v>
      </c>
      <c r="AH1062" t="str">
        <f>TEXT(Agricultural_Export_Analysis_Cleaned_Dataset[[#This Row],[Order_Date]],"ddd")</f>
        <v>Thu</v>
      </c>
      <c r="AI1062" t="str">
        <f>TEXT(Agricultural_Export_Analysis_Cleaned_Dataset[[#This Row],[Ship_Date]],"yyyy")</f>
        <v>2025</v>
      </c>
      <c r="AJ1062" t="str">
        <f>TEXT(Agricultural_Export_Analysis_Cleaned_Dataset[[#This Row],[Ship_Date]],"mmm")</f>
        <v>Jan</v>
      </c>
      <c r="AK1062" t="str">
        <f>TEXT(Agricultural_Export_Analysis_Cleaned_Dataset[[#This Row],[Ship_Date]],"ddd")</f>
        <v>Mon</v>
      </c>
      <c r="AL1062" t="str">
        <f>TEXT(Agricultural_Export_Analysis_Cleaned_Dataset[[#This Row],[Delivery_Date]],"yyyy")</f>
        <v>2025</v>
      </c>
      <c r="AM1062" t="str">
        <f>TEXT(Agricultural_Export_Analysis_Cleaned_Dataset[[#This Row],[Delivery_Date]],"mmm")</f>
        <v>Jan</v>
      </c>
      <c r="AN1062" t="str">
        <f>TEXT(Agricultural_Export_Analysis_Cleaned_Dataset[[#This Row],[Delivery_Date]],"ddd")</f>
        <v>Thu</v>
      </c>
      <c r="AO1062">
        <f>Agricultural_Export_Analysis_Cleaned_Dataset[[#This Row],[Delivery_Date]]-Agricultural_Export_Analysis_Cleaned_Dataset[[#This Row],[Ship_Date]]</f>
        <v>24</v>
      </c>
      <c r="AP1062">
        <f>Agricultural_Export_Analysis_Cleaned_Dataset[[#This Row],[Ship_Date]]-Agricultural_Export_Analysis_Cleaned_Dataset[[#This Row],[Order_Date]]</f>
        <v>4</v>
      </c>
      <c r="AQ1062" s="4" t="str">
        <f>TEXT(Agricultural_Export_Analysis_Cleaned_Dataset[[#This Row],[Order_Date]],"mmm yyyy")</f>
        <v>Jan 2025</v>
      </c>
    </row>
    <row r="1063" spans="1:43" x14ac:dyDescent="0.3">
      <c r="A1063" t="s">
        <v>2186</v>
      </c>
      <c r="B1063" t="s">
        <v>2187</v>
      </c>
      <c r="C1063" s="2">
        <v>45363</v>
      </c>
      <c r="D1063" s="2">
        <v>45366</v>
      </c>
      <c r="E1063" s="2">
        <v>45389</v>
      </c>
      <c r="F1063" t="s">
        <v>35</v>
      </c>
      <c r="G1063" t="s">
        <v>117</v>
      </c>
      <c r="H1063" t="s">
        <v>37</v>
      </c>
      <c r="I1063" t="s">
        <v>52</v>
      </c>
      <c r="J1063" t="s">
        <v>39</v>
      </c>
      <c r="K1063" s="7">
        <v>7</v>
      </c>
      <c r="L1063" t="s">
        <v>135</v>
      </c>
      <c r="M1063" t="s">
        <v>33</v>
      </c>
      <c r="N1063" t="s">
        <v>34</v>
      </c>
      <c r="O1063">
        <v>1630</v>
      </c>
      <c r="P1063" s="6">
        <v>288.81</v>
      </c>
      <c r="Q1063" s="6">
        <v>470760.3</v>
      </c>
      <c r="R1063" s="5">
        <v>0.05</v>
      </c>
      <c r="S1063" s="6">
        <v>447222.28499999997</v>
      </c>
      <c r="T1063" s="6">
        <v>5314.23</v>
      </c>
      <c r="U1063" s="6">
        <v>275264.48</v>
      </c>
      <c r="V1063" s="6">
        <v>1691.96</v>
      </c>
      <c r="W1063" s="6">
        <v>39651.56</v>
      </c>
      <c r="X1063" s="6">
        <v>125300.05499999999</v>
      </c>
      <c r="Y1063" s="5">
        <v>0.28017399669607201</v>
      </c>
      <c r="Z1063" t="s">
        <v>40</v>
      </c>
      <c r="AA1063" t="s">
        <v>41</v>
      </c>
      <c r="AB1063" t="s">
        <v>83</v>
      </c>
      <c r="AC1063" t="s">
        <v>43</v>
      </c>
      <c r="AD1063" t="s">
        <v>77</v>
      </c>
      <c r="AE1063" t="s">
        <v>58</v>
      </c>
      <c r="AF1063" t="str">
        <f>TEXT(Agricultural_Export_Analysis_Cleaned_Dataset[[#This Row],[Order_Date]],"mmm")</f>
        <v>Mar</v>
      </c>
      <c r="AG1063" t="str">
        <f>TEXT(Agricultural_Export_Analysis_Cleaned_Dataset[[#This Row],[Order_Date]],"yyyy")</f>
        <v>2024</v>
      </c>
      <c r="AH1063" t="str">
        <f>TEXT(Agricultural_Export_Analysis_Cleaned_Dataset[[#This Row],[Order_Date]],"ddd")</f>
        <v>Tue</v>
      </c>
      <c r="AI1063" t="str">
        <f>TEXT(Agricultural_Export_Analysis_Cleaned_Dataset[[#This Row],[Ship_Date]],"yyyy")</f>
        <v>2024</v>
      </c>
      <c r="AJ1063" t="str">
        <f>TEXT(Agricultural_Export_Analysis_Cleaned_Dataset[[#This Row],[Ship_Date]],"mmm")</f>
        <v>Mar</v>
      </c>
      <c r="AK1063" t="str">
        <f>TEXT(Agricultural_Export_Analysis_Cleaned_Dataset[[#This Row],[Ship_Date]],"ddd")</f>
        <v>Fri</v>
      </c>
      <c r="AL1063" t="str">
        <f>TEXT(Agricultural_Export_Analysis_Cleaned_Dataset[[#This Row],[Delivery_Date]],"yyyy")</f>
        <v>2024</v>
      </c>
      <c r="AM1063" t="str">
        <f>TEXT(Agricultural_Export_Analysis_Cleaned_Dataset[[#This Row],[Delivery_Date]],"mmm")</f>
        <v>Apr</v>
      </c>
      <c r="AN1063" t="str">
        <f>TEXT(Agricultural_Export_Analysis_Cleaned_Dataset[[#This Row],[Delivery_Date]],"ddd")</f>
        <v>Sun</v>
      </c>
      <c r="AO1063">
        <f>Agricultural_Export_Analysis_Cleaned_Dataset[[#This Row],[Delivery_Date]]-Agricultural_Export_Analysis_Cleaned_Dataset[[#This Row],[Ship_Date]]</f>
        <v>23</v>
      </c>
      <c r="AP1063">
        <f>Agricultural_Export_Analysis_Cleaned_Dataset[[#This Row],[Ship_Date]]-Agricultural_Export_Analysis_Cleaned_Dataset[[#This Row],[Order_Date]]</f>
        <v>3</v>
      </c>
      <c r="AQ1063" s="4" t="str">
        <f>TEXT(Agricultural_Export_Analysis_Cleaned_Dataset[[#This Row],[Order_Date]],"mmm yyyy")</f>
        <v>Mar 2024</v>
      </c>
    </row>
    <row r="1064" spans="1:43" x14ac:dyDescent="0.3">
      <c r="A1064" t="s">
        <v>2188</v>
      </c>
      <c r="B1064" t="s">
        <v>2189</v>
      </c>
      <c r="C1064" s="2">
        <v>45380</v>
      </c>
      <c r="D1064" s="2">
        <v>45381</v>
      </c>
      <c r="E1064" s="2">
        <v>45409</v>
      </c>
      <c r="F1064" t="s">
        <v>35</v>
      </c>
      <c r="G1064" t="s">
        <v>132</v>
      </c>
      <c r="H1064" t="s">
        <v>74</v>
      </c>
      <c r="I1064" t="s">
        <v>118</v>
      </c>
      <c r="J1064" t="s">
        <v>39</v>
      </c>
      <c r="K1064" s="7">
        <v>0</v>
      </c>
      <c r="L1064" t="s">
        <v>80</v>
      </c>
      <c r="M1064" t="s">
        <v>101</v>
      </c>
      <c r="N1064" t="s">
        <v>102</v>
      </c>
      <c r="O1064">
        <v>591</v>
      </c>
      <c r="P1064" s="6">
        <v>224.71</v>
      </c>
      <c r="Q1064" s="6">
        <v>132803.60999999999</v>
      </c>
      <c r="R1064" s="5">
        <v>0</v>
      </c>
      <c r="S1064" s="6">
        <v>132803.60999999999</v>
      </c>
      <c r="T1064" s="6">
        <v>9749.4218000000001</v>
      </c>
      <c r="U1064" s="6">
        <v>61904.36</v>
      </c>
      <c r="V1064" s="6">
        <v>802.68</v>
      </c>
      <c r="W1064" s="6">
        <v>4559.47</v>
      </c>
      <c r="X1064" s="6">
        <v>55787.678200000002</v>
      </c>
      <c r="Y1064" s="5">
        <v>0.42007651893262399</v>
      </c>
      <c r="Z1064" t="s">
        <v>40</v>
      </c>
      <c r="AA1064" t="s">
        <v>41</v>
      </c>
      <c r="AB1064" t="s">
        <v>56</v>
      </c>
      <c r="AC1064" t="s">
        <v>76</v>
      </c>
      <c r="AD1064" t="s">
        <v>77</v>
      </c>
      <c r="AE1064" t="s">
        <v>58</v>
      </c>
      <c r="AF1064" t="str">
        <f>TEXT(Agricultural_Export_Analysis_Cleaned_Dataset[[#This Row],[Order_Date]],"mmm")</f>
        <v>Mar</v>
      </c>
      <c r="AG1064" t="str">
        <f>TEXT(Agricultural_Export_Analysis_Cleaned_Dataset[[#This Row],[Order_Date]],"yyyy")</f>
        <v>2024</v>
      </c>
      <c r="AH1064" t="str">
        <f>TEXT(Agricultural_Export_Analysis_Cleaned_Dataset[[#This Row],[Order_Date]],"ddd")</f>
        <v>Fri</v>
      </c>
      <c r="AI1064" t="str">
        <f>TEXT(Agricultural_Export_Analysis_Cleaned_Dataset[[#This Row],[Ship_Date]],"yyyy")</f>
        <v>2024</v>
      </c>
      <c r="AJ1064" t="str">
        <f>TEXT(Agricultural_Export_Analysis_Cleaned_Dataset[[#This Row],[Ship_Date]],"mmm")</f>
        <v>Mar</v>
      </c>
      <c r="AK1064" t="str">
        <f>TEXT(Agricultural_Export_Analysis_Cleaned_Dataset[[#This Row],[Ship_Date]],"ddd")</f>
        <v>Sat</v>
      </c>
      <c r="AL1064" t="str">
        <f>TEXT(Agricultural_Export_Analysis_Cleaned_Dataset[[#This Row],[Delivery_Date]],"yyyy")</f>
        <v>2024</v>
      </c>
      <c r="AM1064" t="str">
        <f>TEXT(Agricultural_Export_Analysis_Cleaned_Dataset[[#This Row],[Delivery_Date]],"mmm")</f>
        <v>Apr</v>
      </c>
      <c r="AN1064" t="str">
        <f>TEXT(Agricultural_Export_Analysis_Cleaned_Dataset[[#This Row],[Delivery_Date]],"ddd")</f>
        <v>Sat</v>
      </c>
      <c r="AO1064">
        <f>Agricultural_Export_Analysis_Cleaned_Dataset[[#This Row],[Delivery_Date]]-Agricultural_Export_Analysis_Cleaned_Dataset[[#This Row],[Ship_Date]]</f>
        <v>28</v>
      </c>
      <c r="AP1064">
        <f>Agricultural_Export_Analysis_Cleaned_Dataset[[#This Row],[Ship_Date]]-Agricultural_Export_Analysis_Cleaned_Dataset[[#This Row],[Order_Date]]</f>
        <v>1</v>
      </c>
      <c r="AQ1064" s="4" t="str">
        <f>TEXT(Agricultural_Export_Analysis_Cleaned_Dataset[[#This Row],[Order_Date]],"mmm yyyy")</f>
        <v>Mar 2024</v>
      </c>
    </row>
    <row r="1065" spans="1:43" x14ac:dyDescent="0.3">
      <c r="A1065" t="s">
        <v>2190</v>
      </c>
      <c r="B1065" t="s">
        <v>2191</v>
      </c>
      <c r="C1065" s="2">
        <v>45556</v>
      </c>
      <c r="D1065" s="2">
        <v>45561</v>
      </c>
      <c r="E1065" s="2">
        <v>45599</v>
      </c>
      <c r="F1065" t="s">
        <v>35</v>
      </c>
      <c r="G1065" t="s">
        <v>132</v>
      </c>
      <c r="H1065" t="s">
        <v>37</v>
      </c>
      <c r="I1065" t="s">
        <v>118</v>
      </c>
      <c r="J1065" t="s">
        <v>112</v>
      </c>
      <c r="K1065" s="7">
        <v>10</v>
      </c>
      <c r="L1065" t="s">
        <v>135</v>
      </c>
      <c r="M1065" t="s">
        <v>130</v>
      </c>
      <c r="N1065" t="s">
        <v>131</v>
      </c>
      <c r="O1065">
        <v>1988</v>
      </c>
      <c r="P1065" s="6">
        <v>275.52999999999997</v>
      </c>
      <c r="Q1065" s="6">
        <v>547753.64</v>
      </c>
      <c r="R1065" s="5">
        <v>0.1</v>
      </c>
      <c r="S1065" s="6">
        <v>492978.27600000001</v>
      </c>
      <c r="T1065" s="6">
        <v>11163.71</v>
      </c>
      <c r="U1065" s="6">
        <v>223545.19</v>
      </c>
      <c r="V1065" s="6">
        <v>1362.16</v>
      </c>
      <c r="W1065" s="6">
        <v>25886.400000000001</v>
      </c>
      <c r="X1065" s="6">
        <v>231020.81599999999</v>
      </c>
      <c r="Y1065" s="5">
        <v>0.46862271066889799</v>
      </c>
      <c r="Z1065" t="s">
        <v>103</v>
      </c>
      <c r="AA1065" t="s">
        <v>104</v>
      </c>
      <c r="AB1065" t="s">
        <v>42</v>
      </c>
      <c r="AC1065" t="s">
        <v>43</v>
      </c>
      <c r="AD1065" t="s">
        <v>57</v>
      </c>
      <c r="AE1065" t="s">
        <v>67</v>
      </c>
      <c r="AF1065" t="str">
        <f>TEXT(Agricultural_Export_Analysis_Cleaned_Dataset[[#This Row],[Order_Date]],"mmm")</f>
        <v>Sep</v>
      </c>
      <c r="AG1065" t="str">
        <f>TEXT(Agricultural_Export_Analysis_Cleaned_Dataset[[#This Row],[Order_Date]],"yyyy")</f>
        <v>2024</v>
      </c>
      <c r="AH1065" t="str">
        <f>TEXT(Agricultural_Export_Analysis_Cleaned_Dataset[[#This Row],[Order_Date]],"ddd")</f>
        <v>Sat</v>
      </c>
      <c r="AI1065" t="str">
        <f>TEXT(Agricultural_Export_Analysis_Cleaned_Dataset[[#This Row],[Ship_Date]],"yyyy")</f>
        <v>2024</v>
      </c>
      <c r="AJ1065" t="str">
        <f>TEXT(Agricultural_Export_Analysis_Cleaned_Dataset[[#This Row],[Ship_Date]],"mmm")</f>
        <v>Sep</v>
      </c>
      <c r="AK1065" t="str">
        <f>TEXT(Agricultural_Export_Analysis_Cleaned_Dataset[[#This Row],[Ship_Date]],"ddd")</f>
        <v>Thu</v>
      </c>
      <c r="AL1065" t="str">
        <f>TEXT(Agricultural_Export_Analysis_Cleaned_Dataset[[#This Row],[Delivery_Date]],"yyyy")</f>
        <v>2024</v>
      </c>
      <c r="AM1065" t="str">
        <f>TEXT(Agricultural_Export_Analysis_Cleaned_Dataset[[#This Row],[Delivery_Date]],"mmm")</f>
        <v>Nov</v>
      </c>
      <c r="AN1065" t="str">
        <f>TEXT(Agricultural_Export_Analysis_Cleaned_Dataset[[#This Row],[Delivery_Date]],"ddd")</f>
        <v>Sun</v>
      </c>
      <c r="AO1065">
        <f>Agricultural_Export_Analysis_Cleaned_Dataset[[#This Row],[Delivery_Date]]-Agricultural_Export_Analysis_Cleaned_Dataset[[#This Row],[Ship_Date]]</f>
        <v>38</v>
      </c>
      <c r="AP1065">
        <f>Agricultural_Export_Analysis_Cleaned_Dataset[[#This Row],[Ship_Date]]-Agricultural_Export_Analysis_Cleaned_Dataset[[#This Row],[Order_Date]]</f>
        <v>5</v>
      </c>
      <c r="AQ1065" s="4" t="str">
        <f>TEXT(Agricultural_Export_Analysis_Cleaned_Dataset[[#This Row],[Order_Date]],"mmm yyyy")</f>
        <v>Sep 2024</v>
      </c>
    </row>
    <row r="1066" spans="1:43" x14ac:dyDescent="0.3">
      <c r="A1066" t="s">
        <v>2192</v>
      </c>
      <c r="B1066" t="s">
        <v>2193</v>
      </c>
      <c r="C1066" s="2">
        <v>45501</v>
      </c>
      <c r="D1066" s="2">
        <v>45506</v>
      </c>
      <c r="E1066" s="2">
        <v>45530</v>
      </c>
      <c r="F1066" t="s">
        <v>35</v>
      </c>
      <c r="G1066" t="s">
        <v>8933</v>
      </c>
      <c r="H1066" t="s">
        <v>74</v>
      </c>
      <c r="I1066" t="s">
        <v>118</v>
      </c>
      <c r="J1066" t="s">
        <v>39</v>
      </c>
      <c r="K1066" s="7">
        <v>15</v>
      </c>
      <c r="L1066" t="s">
        <v>80</v>
      </c>
      <c r="M1066" t="s">
        <v>101</v>
      </c>
      <c r="N1066" t="s">
        <v>102</v>
      </c>
      <c r="O1066">
        <v>269</v>
      </c>
      <c r="P1066" s="6">
        <v>318.58</v>
      </c>
      <c r="Q1066" s="6">
        <v>85698.02</v>
      </c>
      <c r="R1066" s="5">
        <v>0.1</v>
      </c>
      <c r="S1066" s="6">
        <v>77128.217999999993</v>
      </c>
      <c r="T1066" s="6">
        <v>5806.29</v>
      </c>
      <c r="U1066" s="6">
        <v>40182.21</v>
      </c>
      <c r="V1066" s="6">
        <v>2185.62</v>
      </c>
      <c r="W1066" s="6">
        <v>7701.64</v>
      </c>
      <c r="X1066" s="6">
        <v>21252.457999999999</v>
      </c>
      <c r="Y1066" s="5">
        <v>0.27554711558355999</v>
      </c>
      <c r="Z1066" t="s">
        <v>103</v>
      </c>
      <c r="AA1066" t="s">
        <v>119</v>
      </c>
      <c r="AB1066" t="s">
        <v>83</v>
      </c>
      <c r="AC1066" t="s">
        <v>66</v>
      </c>
      <c r="AD1066" t="s">
        <v>93</v>
      </c>
      <c r="AE1066" t="s">
        <v>58</v>
      </c>
      <c r="AF1066" t="str">
        <f>TEXT(Agricultural_Export_Analysis_Cleaned_Dataset[[#This Row],[Order_Date]],"mmm")</f>
        <v>Jul</v>
      </c>
      <c r="AG1066" t="str">
        <f>TEXT(Agricultural_Export_Analysis_Cleaned_Dataset[[#This Row],[Order_Date]],"yyyy")</f>
        <v>2024</v>
      </c>
      <c r="AH1066" t="str">
        <f>TEXT(Agricultural_Export_Analysis_Cleaned_Dataset[[#This Row],[Order_Date]],"ddd")</f>
        <v>Sun</v>
      </c>
      <c r="AI1066" t="str">
        <f>TEXT(Agricultural_Export_Analysis_Cleaned_Dataset[[#This Row],[Ship_Date]],"yyyy")</f>
        <v>2024</v>
      </c>
      <c r="AJ1066" t="str">
        <f>TEXT(Agricultural_Export_Analysis_Cleaned_Dataset[[#This Row],[Ship_Date]],"mmm")</f>
        <v>Aug</v>
      </c>
      <c r="AK1066" t="str">
        <f>TEXT(Agricultural_Export_Analysis_Cleaned_Dataset[[#This Row],[Ship_Date]],"ddd")</f>
        <v>Fri</v>
      </c>
      <c r="AL1066" t="str">
        <f>TEXT(Agricultural_Export_Analysis_Cleaned_Dataset[[#This Row],[Delivery_Date]],"yyyy")</f>
        <v>2024</v>
      </c>
      <c r="AM1066" t="str">
        <f>TEXT(Agricultural_Export_Analysis_Cleaned_Dataset[[#This Row],[Delivery_Date]],"mmm")</f>
        <v>Aug</v>
      </c>
      <c r="AN1066" t="str">
        <f>TEXT(Agricultural_Export_Analysis_Cleaned_Dataset[[#This Row],[Delivery_Date]],"ddd")</f>
        <v>Mon</v>
      </c>
      <c r="AO1066">
        <f>Agricultural_Export_Analysis_Cleaned_Dataset[[#This Row],[Delivery_Date]]-Agricultural_Export_Analysis_Cleaned_Dataset[[#This Row],[Ship_Date]]</f>
        <v>24</v>
      </c>
      <c r="AP1066">
        <f>Agricultural_Export_Analysis_Cleaned_Dataset[[#This Row],[Ship_Date]]-Agricultural_Export_Analysis_Cleaned_Dataset[[#This Row],[Order_Date]]</f>
        <v>5</v>
      </c>
      <c r="AQ1066" s="4" t="str">
        <f>TEXT(Agricultural_Export_Analysis_Cleaned_Dataset[[#This Row],[Order_Date]],"mmm yyyy")</f>
        <v>Jul 2024</v>
      </c>
    </row>
    <row r="1067" spans="1:43" x14ac:dyDescent="0.3">
      <c r="A1067" t="s">
        <v>2194</v>
      </c>
      <c r="B1067" t="s">
        <v>2195</v>
      </c>
      <c r="C1067" s="2">
        <v>45695</v>
      </c>
      <c r="D1067" s="2">
        <v>45703</v>
      </c>
      <c r="E1067" s="2">
        <v>45724</v>
      </c>
      <c r="F1067" t="s">
        <v>35</v>
      </c>
      <c r="G1067" t="s">
        <v>117</v>
      </c>
      <c r="H1067" t="s">
        <v>51</v>
      </c>
      <c r="I1067" t="s">
        <v>118</v>
      </c>
      <c r="J1067" t="s">
        <v>63</v>
      </c>
      <c r="K1067" s="7">
        <v>0</v>
      </c>
      <c r="L1067" t="s">
        <v>70</v>
      </c>
      <c r="M1067" t="s">
        <v>107</v>
      </c>
      <c r="N1067" t="s">
        <v>108</v>
      </c>
      <c r="O1067">
        <v>1975</v>
      </c>
      <c r="P1067" s="6">
        <v>172.57</v>
      </c>
      <c r="Q1067" s="6">
        <v>340825.75</v>
      </c>
      <c r="R1067" s="5">
        <v>0</v>
      </c>
      <c r="S1067" s="6">
        <v>340825.75</v>
      </c>
      <c r="T1067" s="6">
        <v>2330.16</v>
      </c>
      <c r="U1067" s="6">
        <v>230001.48</v>
      </c>
      <c r="V1067" s="6">
        <v>1430.66</v>
      </c>
      <c r="W1067" s="6">
        <v>39287.46</v>
      </c>
      <c r="X1067" s="6">
        <v>67775.990000000005</v>
      </c>
      <c r="Y1067" s="5">
        <v>0.19885818486425999</v>
      </c>
      <c r="Z1067" t="s">
        <v>40</v>
      </c>
      <c r="AA1067" t="s">
        <v>147</v>
      </c>
      <c r="AB1067" t="s">
        <v>42</v>
      </c>
      <c r="AC1067" t="s">
        <v>66</v>
      </c>
      <c r="AD1067" t="s">
        <v>123</v>
      </c>
      <c r="AE1067" t="s">
        <v>45</v>
      </c>
      <c r="AF1067" t="str">
        <f>TEXT(Agricultural_Export_Analysis_Cleaned_Dataset[[#This Row],[Order_Date]],"mmm")</f>
        <v>Feb</v>
      </c>
      <c r="AG1067" t="str">
        <f>TEXT(Agricultural_Export_Analysis_Cleaned_Dataset[[#This Row],[Order_Date]],"yyyy")</f>
        <v>2025</v>
      </c>
      <c r="AH1067" t="str">
        <f>TEXT(Agricultural_Export_Analysis_Cleaned_Dataset[[#This Row],[Order_Date]],"ddd")</f>
        <v>Fri</v>
      </c>
      <c r="AI1067" t="str">
        <f>TEXT(Agricultural_Export_Analysis_Cleaned_Dataset[[#This Row],[Ship_Date]],"yyyy")</f>
        <v>2025</v>
      </c>
      <c r="AJ1067" t="str">
        <f>TEXT(Agricultural_Export_Analysis_Cleaned_Dataset[[#This Row],[Ship_Date]],"mmm")</f>
        <v>Feb</v>
      </c>
      <c r="AK1067" t="str">
        <f>TEXT(Agricultural_Export_Analysis_Cleaned_Dataset[[#This Row],[Ship_Date]],"ddd")</f>
        <v>Sat</v>
      </c>
      <c r="AL1067" t="str">
        <f>TEXT(Agricultural_Export_Analysis_Cleaned_Dataset[[#This Row],[Delivery_Date]],"yyyy")</f>
        <v>2025</v>
      </c>
      <c r="AM1067" t="str">
        <f>TEXT(Agricultural_Export_Analysis_Cleaned_Dataset[[#This Row],[Delivery_Date]],"mmm")</f>
        <v>Mar</v>
      </c>
      <c r="AN1067" t="str">
        <f>TEXT(Agricultural_Export_Analysis_Cleaned_Dataset[[#This Row],[Delivery_Date]],"ddd")</f>
        <v>Sat</v>
      </c>
      <c r="AO1067">
        <f>Agricultural_Export_Analysis_Cleaned_Dataset[[#This Row],[Delivery_Date]]-Agricultural_Export_Analysis_Cleaned_Dataset[[#This Row],[Ship_Date]]</f>
        <v>21</v>
      </c>
      <c r="AP1067">
        <f>Agricultural_Export_Analysis_Cleaned_Dataset[[#This Row],[Ship_Date]]-Agricultural_Export_Analysis_Cleaned_Dataset[[#This Row],[Order_Date]]</f>
        <v>8</v>
      </c>
      <c r="AQ1067" s="4" t="str">
        <f>TEXT(Agricultural_Export_Analysis_Cleaned_Dataset[[#This Row],[Order_Date]],"mmm yyyy")</f>
        <v>Feb 2025</v>
      </c>
    </row>
    <row r="1068" spans="1:43" x14ac:dyDescent="0.3">
      <c r="A1068" t="s">
        <v>2196</v>
      </c>
      <c r="B1068" t="s">
        <v>2197</v>
      </c>
      <c r="C1068" s="2">
        <v>45770</v>
      </c>
      <c r="D1068" s="2">
        <v>45772</v>
      </c>
      <c r="E1068" s="2">
        <v>45795</v>
      </c>
      <c r="F1068" t="s">
        <v>35</v>
      </c>
      <c r="G1068" t="s">
        <v>203</v>
      </c>
      <c r="H1068" t="s">
        <v>37</v>
      </c>
      <c r="I1068" t="s">
        <v>52</v>
      </c>
      <c r="J1068" t="s">
        <v>112</v>
      </c>
      <c r="K1068" s="7">
        <v>0</v>
      </c>
      <c r="L1068" t="s">
        <v>80</v>
      </c>
      <c r="M1068" t="s">
        <v>61</v>
      </c>
      <c r="N1068" t="s">
        <v>62</v>
      </c>
      <c r="O1068">
        <v>1860</v>
      </c>
      <c r="P1068" s="6">
        <v>498.94</v>
      </c>
      <c r="Q1068" s="6">
        <v>928028.4</v>
      </c>
      <c r="R1068" s="5">
        <v>0.15</v>
      </c>
      <c r="S1068" s="6">
        <v>788824.14</v>
      </c>
      <c r="T1068" s="6">
        <v>12742.48</v>
      </c>
      <c r="U1068" s="6">
        <v>475811.64</v>
      </c>
      <c r="V1068" s="6">
        <v>2391.31</v>
      </c>
      <c r="W1068" s="6">
        <v>38924.67</v>
      </c>
      <c r="X1068" s="6">
        <v>258954.04</v>
      </c>
      <c r="Y1068" s="5">
        <v>0.328278543808256</v>
      </c>
      <c r="Z1068" t="s">
        <v>81</v>
      </c>
      <c r="AA1068" t="s">
        <v>165</v>
      </c>
      <c r="AB1068" t="s">
        <v>65</v>
      </c>
      <c r="AC1068" t="s">
        <v>43</v>
      </c>
      <c r="AD1068" t="s">
        <v>57</v>
      </c>
      <c r="AE1068" t="s">
        <v>45</v>
      </c>
      <c r="AF1068" t="str">
        <f>TEXT(Agricultural_Export_Analysis_Cleaned_Dataset[[#This Row],[Order_Date]],"mmm")</f>
        <v>Apr</v>
      </c>
      <c r="AG1068" t="str">
        <f>TEXT(Agricultural_Export_Analysis_Cleaned_Dataset[[#This Row],[Order_Date]],"yyyy")</f>
        <v>2025</v>
      </c>
      <c r="AH1068" t="str">
        <f>TEXT(Agricultural_Export_Analysis_Cleaned_Dataset[[#This Row],[Order_Date]],"ddd")</f>
        <v>Wed</v>
      </c>
      <c r="AI1068" t="str">
        <f>TEXT(Agricultural_Export_Analysis_Cleaned_Dataset[[#This Row],[Ship_Date]],"yyyy")</f>
        <v>2025</v>
      </c>
      <c r="AJ1068" t="str">
        <f>TEXT(Agricultural_Export_Analysis_Cleaned_Dataset[[#This Row],[Ship_Date]],"mmm")</f>
        <v>Apr</v>
      </c>
      <c r="AK1068" t="str">
        <f>TEXT(Agricultural_Export_Analysis_Cleaned_Dataset[[#This Row],[Ship_Date]],"ddd")</f>
        <v>Fri</v>
      </c>
      <c r="AL1068" t="str">
        <f>TEXT(Agricultural_Export_Analysis_Cleaned_Dataset[[#This Row],[Delivery_Date]],"yyyy")</f>
        <v>2025</v>
      </c>
      <c r="AM1068" t="str">
        <f>TEXT(Agricultural_Export_Analysis_Cleaned_Dataset[[#This Row],[Delivery_Date]],"mmm")</f>
        <v>May</v>
      </c>
      <c r="AN1068" t="str">
        <f>TEXT(Agricultural_Export_Analysis_Cleaned_Dataset[[#This Row],[Delivery_Date]],"ddd")</f>
        <v>Sun</v>
      </c>
      <c r="AO1068">
        <f>Agricultural_Export_Analysis_Cleaned_Dataset[[#This Row],[Delivery_Date]]-Agricultural_Export_Analysis_Cleaned_Dataset[[#This Row],[Ship_Date]]</f>
        <v>23</v>
      </c>
      <c r="AP1068">
        <f>Agricultural_Export_Analysis_Cleaned_Dataset[[#This Row],[Ship_Date]]-Agricultural_Export_Analysis_Cleaned_Dataset[[#This Row],[Order_Date]]</f>
        <v>2</v>
      </c>
      <c r="AQ1068" s="4" t="str">
        <f>TEXT(Agricultural_Export_Analysis_Cleaned_Dataset[[#This Row],[Order_Date]],"mmm yyyy")</f>
        <v>Apr 2025</v>
      </c>
    </row>
    <row r="1069" spans="1:43" x14ac:dyDescent="0.3">
      <c r="A1069" t="s">
        <v>2198</v>
      </c>
      <c r="B1069" t="s">
        <v>2199</v>
      </c>
      <c r="C1069" s="2">
        <v>45346</v>
      </c>
      <c r="D1069" s="2">
        <v>45351</v>
      </c>
      <c r="E1069" s="2">
        <v>45389</v>
      </c>
      <c r="F1069" t="s">
        <v>35</v>
      </c>
      <c r="G1069" t="s">
        <v>132</v>
      </c>
      <c r="H1069" t="s">
        <v>37</v>
      </c>
      <c r="I1069" t="s">
        <v>97</v>
      </c>
      <c r="J1069" t="s">
        <v>39</v>
      </c>
      <c r="K1069" s="7">
        <v>10</v>
      </c>
      <c r="L1069" t="s">
        <v>87</v>
      </c>
      <c r="M1069" t="s">
        <v>140</v>
      </c>
      <c r="N1069" t="s">
        <v>49</v>
      </c>
      <c r="O1069">
        <v>1039</v>
      </c>
      <c r="P1069" s="6">
        <v>496.84</v>
      </c>
      <c r="Q1069" s="6">
        <v>516216.76</v>
      </c>
      <c r="R1069" s="5">
        <v>0.05</v>
      </c>
      <c r="S1069" s="6">
        <v>490405.92200000002</v>
      </c>
      <c r="T1069" s="6">
        <v>5041.5</v>
      </c>
      <c r="U1069" s="6">
        <v>239154.4</v>
      </c>
      <c r="V1069" s="6">
        <v>888.44</v>
      </c>
      <c r="W1069" s="6">
        <v>20080.89</v>
      </c>
      <c r="X1069" s="6">
        <v>225240.69200000001</v>
      </c>
      <c r="Y1069" s="5">
        <v>0.45929439653055398</v>
      </c>
      <c r="Z1069" t="s">
        <v>40</v>
      </c>
      <c r="AA1069" t="s">
        <v>147</v>
      </c>
      <c r="AB1069" t="s">
        <v>56</v>
      </c>
      <c r="AC1069" t="s">
        <v>43</v>
      </c>
      <c r="AD1069" t="s">
        <v>84</v>
      </c>
      <c r="AE1069" t="s">
        <v>67</v>
      </c>
      <c r="AF1069" t="str">
        <f>TEXT(Agricultural_Export_Analysis_Cleaned_Dataset[[#This Row],[Order_Date]],"mmm")</f>
        <v>Feb</v>
      </c>
      <c r="AG1069" t="str">
        <f>TEXT(Agricultural_Export_Analysis_Cleaned_Dataset[[#This Row],[Order_Date]],"yyyy")</f>
        <v>2024</v>
      </c>
      <c r="AH1069" t="str">
        <f>TEXT(Agricultural_Export_Analysis_Cleaned_Dataset[[#This Row],[Order_Date]],"ddd")</f>
        <v>Sat</v>
      </c>
      <c r="AI1069" t="str">
        <f>TEXT(Agricultural_Export_Analysis_Cleaned_Dataset[[#This Row],[Ship_Date]],"yyyy")</f>
        <v>2024</v>
      </c>
      <c r="AJ1069" t="str">
        <f>TEXT(Agricultural_Export_Analysis_Cleaned_Dataset[[#This Row],[Ship_Date]],"mmm")</f>
        <v>Feb</v>
      </c>
      <c r="AK1069" t="str">
        <f>TEXT(Agricultural_Export_Analysis_Cleaned_Dataset[[#This Row],[Ship_Date]],"ddd")</f>
        <v>Thu</v>
      </c>
      <c r="AL1069" t="str">
        <f>TEXT(Agricultural_Export_Analysis_Cleaned_Dataset[[#This Row],[Delivery_Date]],"yyyy")</f>
        <v>2024</v>
      </c>
      <c r="AM1069" t="str">
        <f>TEXT(Agricultural_Export_Analysis_Cleaned_Dataset[[#This Row],[Delivery_Date]],"mmm")</f>
        <v>Apr</v>
      </c>
      <c r="AN1069" t="str">
        <f>TEXT(Agricultural_Export_Analysis_Cleaned_Dataset[[#This Row],[Delivery_Date]],"ddd")</f>
        <v>Sun</v>
      </c>
      <c r="AO1069">
        <f>Agricultural_Export_Analysis_Cleaned_Dataset[[#This Row],[Delivery_Date]]-Agricultural_Export_Analysis_Cleaned_Dataset[[#This Row],[Ship_Date]]</f>
        <v>38</v>
      </c>
      <c r="AP1069">
        <f>Agricultural_Export_Analysis_Cleaned_Dataset[[#This Row],[Ship_Date]]-Agricultural_Export_Analysis_Cleaned_Dataset[[#This Row],[Order_Date]]</f>
        <v>5</v>
      </c>
      <c r="AQ1069" s="4" t="str">
        <f>TEXT(Agricultural_Export_Analysis_Cleaned_Dataset[[#This Row],[Order_Date]],"mmm yyyy")</f>
        <v>Feb 2024</v>
      </c>
    </row>
    <row r="1070" spans="1:43" x14ac:dyDescent="0.3">
      <c r="A1070" t="s">
        <v>2200</v>
      </c>
      <c r="B1070" t="s">
        <v>2201</v>
      </c>
      <c r="C1070" s="2">
        <v>45967</v>
      </c>
      <c r="D1070" s="2">
        <v>45972</v>
      </c>
      <c r="E1070" s="2">
        <v>46001</v>
      </c>
      <c r="F1070" t="s">
        <v>35</v>
      </c>
      <c r="G1070" t="s">
        <v>50</v>
      </c>
      <c r="H1070" t="s">
        <v>74</v>
      </c>
      <c r="I1070" t="s">
        <v>38</v>
      </c>
      <c r="J1070" t="s">
        <v>112</v>
      </c>
      <c r="K1070" s="7">
        <v>4</v>
      </c>
      <c r="L1070" t="s">
        <v>32</v>
      </c>
      <c r="M1070" t="s">
        <v>140</v>
      </c>
      <c r="N1070" t="s">
        <v>49</v>
      </c>
      <c r="O1070">
        <v>1561</v>
      </c>
      <c r="P1070" s="6">
        <v>380.58</v>
      </c>
      <c r="Q1070" s="6">
        <v>594085.38</v>
      </c>
      <c r="R1070" s="5">
        <v>0.05</v>
      </c>
      <c r="S1070" s="6">
        <v>564381.11100000003</v>
      </c>
      <c r="T1070" s="6">
        <v>8835.06</v>
      </c>
      <c r="U1070" s="6">
        <v>314402.7</v>
      </c>
      <c r="V1070" s="6">
        <v>599</v>
      </c>
      <c r="W1070" s="6">
        <v>66026.75</v>
      </c>
      <c r="X1070" s="6">
        <v>174517.601</v>
      </c>
      <c r="Y1070" s="5">
        <v>0.30921942212201398</v>
      </c>
      <c r="Z1070" t="s">
        <v>54</v>
      </c>
      <c r="AA1070" t="s">
        <v>92</v>
      </c>
      <c r="AB1070" t="s">
        <v>42</v>
      </c>
      <c r="AC1070" t="s">
        <v>43</v>
      </c>
      <c r="AD1070" t="s">
        <v>93</v>
      </c>
      <c r="AE1070" t="s">
        <v>58</v>
      </c>
      <c r="AF1070" t="str">
        <f>TEXT(Agricultural_Export_Analysis_Cleaned_Dataset[[#This Row],[Order_Date]],"mmm")</f>
        <v>Nov</v>
      </c>
      <c r="AG1070" t="str">
        <f>TEXT(Agricultural_Export_Analysis_Cleaned_Dataset[[#This Row],[Order_Date]],"yyyy")</f>
        <v>2025</v>
      </c>
      <c r="AH1070" t="str">
        <f>TEXT(Agricultural_Export_Analysis_Cleaned_Dataset[[#This Row],[Order_Date]],"ddd")</f>
        <v>Thu</v>
      </c>
      <c r="AI1070" t="str">
        <f>TEXT(Agricultural_Export_Analysis_Cleaned_Dataset[[#This Row],[Ship_Date]],"yyyy")</f>
        <v>2025</v>
      </c>
      <c r="AJ1070" t="str">
        <f>TEXT(Agricultural_Export_Analysis_Cleaned_Dataset[[#This Row],[Ship_Date]],"mmm")</f>
        <v>Nov</v>
      </c>
      <c r="AK1070" t="str">
        <f>TEXT(Agricultural_Export_Analysis_Cleaned_Dataset[[#This Row],[Ship_Date]],"ddd")</f>
        <v>Tue</v>
      </c>
      <c r="AL1070" t="str">
        <f>TEXT(Agricultural_Export_Analysis_Cleaned_Dataset[[#This Row],[Delivery_Date]],"yyyy")</f>
        <v>2025</v>
      </c>
      <c r="AM1070" t="str">
        <f>TEXT(Agricultural_Export_Analysis_Cleaned_Dataset[[#This Row],[Delivery_Date]],"mmm")</f>
        <v>Dec</v>
      </c>
      <c r="AN1070" t="str">
        <f>TEXT(Agricultural_Export_Analysis_Cleaned_Dataset[[#This Row],[Delivery_Date]],"ddd")</f>
        <v>Wed</v>
      </c>
      <c r="AO1070">
        <f>Agricultural_Export_Analysis_Cleaned_Dataset[[#This Row],[Delivery_Date]]-Agricultural_Export_Analysis_Cleaned_Dataset[[#This Row],[Ship_Date]]</f>
        <v>29</v>
      </c>
      <c r="AP1070">
        <f>Agricultural_Export_Analysis_Cleaned_Dataset[[#This Row],[Ship_Date]]-Agricultural_Export_Analysis_Cleaned_Dataset[[#This Row],[Order_Date]]</f>
        <v>5</v>
      </c>
      <c r="AQ1070" s="4" t="str">
        <f>TEXT(Agricultural_Export_Analysis_Cleaned_Dataset[[#This Row],[Order_Date]],"mmm yyyy")</f>
        <v>Nov 2025</v>
      </c>
    </row>
    <row r="1071" spans="1:43" x14ac:dyDescent="0.3">
      <c r="A1071" t="s">
        <v>2202</v>
      </c>
      <c r="B1071" t="s">
        <v>2203</v>
      </c>
      <c r="C1071" s="2">
        <v>45892</v>
      </c>
      <c r="D1071" s="2">
        <v>45897</v>
      </c>
      <c r="E1071" s="2">
        <v>45925</v>
      </c>
      <c r="F1071" t="s">
        <v>35</v>
      </c>
      <c r="G1071" t="s">
        <v>8933</v>
      </c>
      <c r="H1071" t="s">
        <v>51</v>
      </c>
      <c r="I1071" t="s">
        <v>38</v>
      </c>
      <c r="J1071" t="s">
        <v>112</v>
      </c>
      <c r="K1071" s="7">
        <v>0</v>
      </c>
      <c r="L1071" t="s">
        <v>87</v>
      </c>
      <c r="M1071" t="s">
        <v>48</v>
      </c>
      <c r="N1071" t="s">
        <v>49</v>
      </c>
      <c r="O1071">
        <v>350</v>
      </c>
      <c r="P1071" s="6">
        <v>242.53</v>
      </c>
      <c r="Q1071" s="6">
        <v>84885.5</v>
      </c>
      <c r="R1071" s="5">
        <v>0</v>
      </c>
      <c r="S1071" s="6">
        <v>84885.5</v>
      </c>
      <c r="T1071" s="6">
        <v>6721</v>
      </c>
      <c r="U1071" s="6">
        <v>60026.98</v>
      </c>
      <c r="V1071" s="6">
        <v>989.5</v>
      </c>
      <c r="W1071" s="6">
        <v>4561.43</v>
      </c>
      <c r="X1071" s="6">
        <v>12586.59</v>
      </c>
      <c r="Y1071" s="5">
        <v>0.14827726761343199</v>
      </c>
      <c r="Z1071" t="s">
        <v>103</v>
      </c>
      <c r="AA1071" t="s">
        <v>177</v>
      </c>
      <c r="AB1071" t="s">
        <v>65</v>
      </c>
      <c r="AC1071" t="s">
        <v>66</v>
      </c>
      <c r="AD1071" t="s">
        <v>84</v>
      </c>
      <c r="AE1071" t="s">
        <v>67</v>
      </c>
      <c r="AF1071" t="str">
        <f>TEXT(Agricultural_Export_Analysis_Cleaned_Dataset[[#This Row],[Order_Date]],"mmm")</f>
        <v>Aug</v>
      </c>
      <c r="AG1071" t="str">
        <f>TEXT(Agricultural_Export_Analysis_Cleaned_Dataset[[#This Row],[Order_Date]],"yyyy")</f>
        <v>2025</v>
      </c>
      <c r="AH1071" t="str">
        <f>TEXT(Agricultural_Export_Analysis_Cleaned_Dataset[[#This Row],[Order_Date]],"ddd")</f>
        <v>Sat</v>
      </c>
      <c r="AI1071" t="str">
        <f>TEXT(Agricultural_Export_Analysis_Cleaned_Dataset[[#This Row],[Ship_Date]],"yyyy")</f>
        <v>2025</v>
      </c>
      <c r="AJ1071" t="str">
        <f>TEXT(Agricultural_Export_Analysis_Cleaned_Dataset[[#This Row],[Ship_Date]],"mmm")</f>
        <v>Aug</v>
      </c>
      <c r="AK1071" t="str">
        <f>TEXT(Agricultural_Export_Analysis_Cleaned_Dataset[[#This Row],[Ship_Date]],"ddd")</f>
        <v>Thu</v>
      </c>
      <c r="AL1071" t="str">
        <f>TEXT(Agricultural_Export_Analysis_Cleaned_Dataset[[#This Row],[Delivery_Date]],"yyyy")</f>
        <v>2025</v>
      </c>
      <c r="AM1071" t="str">
        <f>TEXT(Agricultural_Export_Analysis_Cleaned_Dataset[[#This Row],[Delivery_Date]],"mmm")</f>
        <v>Sep</v>
      </c>
      <c r="AN1071" t="str">
        <f>TEXT(Agricultural_Export_Analysis_Cleaned_Dataset[[#This Row],[Delivery_Date]],"ddd")</f>
        <v>Thu</v>
      </c>
      <c r="AO1071">
        <f>Agricultural_Export_Analysis_Cleaned_Dataset[[#This Row],[Delivery_Date]]-Agricultural_Export_Analysis_Cleaned_Dataset[[#This Row],[Ship_Date]]</f>
        <v>28</v>
      </c>
      <c r="AP1071">
        <f>Agricultural_Export_Analysis_Cleaned_Dataset[[#This Row],[Ship_Date]]-Agricultural_Export_Analysis_Cleaned_Dataset[[#This Row],[Order_Date]]</f>
        <v>5</v>
      </c>
      <c r="AQ1071" s="4" t="str">
        <f>TEXT(Agricultural_Export_Analysis_Cleaned_Dataset[[#This Row],[Order_Date]],"mmm yyyy")</f>
        <v>Aug 2025</v>
      </c>
    </row>
    <row r="1072" spans="1:43" x14ac:dyDescent="0.3">
      <c r="A1072" t="s">
        <v>2204</v>
      </c>
      <c r="B1072" t="s">
        <v>2205</v>
      </c>
      <c r="C1072" s="2">
        <v>45610</v>
      </c>
      <c r="D1072" s="2">
        <v>45614</v>
      </c>
      <c r="E1072" s="2">
        <v>45625</v>
      </c>
      <c r="F1072" t="s">
        <v>35</v>
      </c>
      <c r="G1072" t="s">
        <v>8934</v>
      </c>
      <c r="H1072" t="s">
        <v>37</v>
      </c>
      <c r="I1072" t="s">
        <v>118</v>
      </c>
      <c r="J1072" t="s">
        <v>39</v>
      </c>
      <c r="K1072" s="7">
        <v>4</v>
      </c>
      <c r="L1072" t="s">
        <v>80</v>
      </c>
      <c r="M1072" t="s">
        <v>101</v>
      </c>
      <c r="N1072" t="s">
        <v>102</v>
      </c>
      <c r="O1072">
        <v>761</v>
      </c>
      <c r="P1072" s="6">
        <v>426.44</v>
      </c>
      <c r="Q1072" s="6">
        <v>324520.84000000003</v>
      </c>
      <c r="R1072" s="5">
        <v>0</v>
      </c>
      <c r="S1072" s="6">
        <v>324520.84000000003</v>
      </c>
      <c r="T1072" s="6">
        <v>3135.3</v>
      </c>
      <c r="U1072" s="6">
        <v>242705.56</v>
      </c>
      <c r="V1072" s="6">
        <v>566.89</v>
      </c>
      <c r="W1072" s="6">
        <v>34988.629999999997</v>
      </c>
      <c r="X1072" s="6">
        <v>43124.46</v>
      </c>
      <c r="Y1072" s="5">
        <v>0.13288656592901699</v>
      </c>
      <c r="Z1072" t="s">
        <v>54</v>
      </c>
      <c r="AA1072" t="s">
        <v>92</v>
      </c>
      <c r="AB1072" t="s">
        <v>56</v>
      </c>
      <c r="AC1072" t="s">
        <v>43</v>
      </c>
      <c r="AD1072" t="s">
        <v>44</v>
      </c>
      <c r="AE1072" t="s">
        <v>45</v>
      </c>
      <c r="AF1072" t="str">
        <f>TEXT(Agricultural_Export_Analysis_Cleaned_Dataset[[#This Row],[Order_Date]],"mmm")</f>
        <v>Nov</v>
      </c>
      <c r="AG1072" t="str">
        <f>TEXT(Agricultural_Export_Analysis_Cleaned_Dataset[[#This Row],[Order_Date]],"yyyy")</f>
        <v>2024</v>
      </c>
      <c r="AH1072" t="str">
        <f>TEXT(Agricultural_Export_Analysis_Cleaned_Dataset[[#This Row],[Order_Date]],"ddd")</f>
        <v>Thu</v>
      </c>
      <c r="AI1072" t="str">
        <f>TEXT(Agricultural_Export_Analysis_Cleaned_Dataset[[#This Row],[Ship_Date]],"yyyy")</f>
        <v>2024</v>
      </c>
      <c r="AJ1072" t="str">
        <f>TEXT(Agricultural_Export_Analysis_Cleaned_Dataset[[#This Row],[Ship_Date]],"mmm")</f>
        <v>Nov</v>
      </c>
      <c r="AK1072" t="str">
        <f>TEXT(Agricultural_Export_Analysis_Cleaned_Dataset[[#This Row],[Ship_Date]],"ddd")</f>
        <v>Mon</v>
      </c>
      <c r="AL1072" t="str">
        <f>TEXT(Agricultural_Export_Analysis_Cleaned_Dataset[[#This Row],[Delivery_Date]],"yyyy")</f>
        <v>2024</v>
      </c>
      <c r="AM1072" t="str">
        <f>TEXT(Agricultural_Export_Analysis_Cleaned_Dataset[[#This Row],[Delivery_Date]],"mmm")</f>
        <v>Nov</v>
      </c>
      <c r="AN1072" t="str">
        <f>TEXT(Agricultural_Export_Analysis_Cleaned_Dataset[[#This Row],[Delivery_Date]],"ddd")</f>
        <v>Fri</v>
      </c>
      <c r="AO1072">
        <f>Agricultural_Export_Analysis_Cleaned_Dataset[[#This Row],[Delivery_Date]]-Agricultural_Export_Analysis_Cleaned_Dataset[[#This Row],[Ship_Date]]</f>
        <v>11</v>
      </c>
      <c r="AP1072">
        <f>Agricultural_Export_Analysis_Cleaned_Dataset[[#This Row],[Ship_Date]]-Agricultural_Export_Analysis_Cleaned_Dataset[[#This Row],[Order_Date]]</f>
        <v>4</v>
      </c>
      <c r="AQ1072" s="4" t="str">
        <f>TEXT(Agricultural_Export_Analysis_Cleaned_Dataset[[#This Row],[Order_Date]],"mmm yyyy")</f>
        <v>Nov 2024</v>
      </c>
    </row>
    <row r="1073" spans="1:43" x14ac:dyDescent="0.3">
      <c r="A1073" t="s">
        <v>2206</v>
      </c>
      <c r="B1073" t="s">
        <v>2207</v>
      </c>
      <c r="C1073" s="2">
        <v>45686</v>
      </c>
      <c r="D1073" s="2">
        <v>45687</v>
      </c>
      <c r="E1073" s="2">
        <v>45698</v>
      </c>
      <c r="F1073" t="s">
        <v>35</v>
      </c>
      <c r="G1073" t="s">
        <v>8934</v>
      </c>
      <c r="H1073" t="s">
        <v>37</v>
      </c>
      <c r="I1073" t="s">
        <v>38</v>
      </c>
      <c r="J1073" t="s">
        <v>112</v>
      </c>
      <c r="K1073" s="7">
        <v>0</v>
      </c>
      <c r="L1073" t="s">
        <v>32</v>
      </c>
      <c r="M1073" t="s">
        <v>159</v>
      </c>
      <c r="N1073" t="s">
        <v>160</v>
      </c>
      <c r="O1073">
        <v>58</v>
      </c>
      <c r="P1073" s="6">
        <v>415.42</v>
      </c>
      <c r="Q1073" s="6">
        <v>24094.36</v>
      </c>
      <c r="R1073" s="5">
        <v>0.05</v>
      </c>
      <c r="S1073" s="6">
        <v>22889.642</v>
      </c>
      <c r="T1073" s="6">
        <v>1956.96</v>
      </c>
      <c r="U1073" s="6">
        <v>13710.93</v>
      </c>
      <c r="V1073" s="6">
        <v>2216.94</v>
      </c>
      <c r="W1073" s="6">
        <v>2454.44</v>
      </c>
      <c r="X1073" s="6">
        <v>2550.3719999999998</v>
      </c>
      <c r="Y1073" s="5">
        <v>0.11142035336332499</v>
      </c>
      <c r="Z1073" t="s">
        <v>40</v>
      </c>
      <c r="AA1073" t="s">
        <v>64</v>
      </c>
      <c r="AB1073" t="s">
        <v>65</v>
      </c>
      <c r="AC1073" t="s">
        <v>76</v>
      </c>
      <c r="AD1073" t="s">
        <v>123</v>
      </c>
      <c r="AE1073" t="s">
        <v>67</v>
      </c>
      <c r="AF1073" t="str">
        <f>TEXT(Agricultural_Export_Analysis_Cleaned_Dataset[[#This Row],[Order_Date]],"mmm")</f>
        <v>Jan</v>
      </c>
      <c r="AG1073" t="str">
        <f>TEXT(Agricultural_Export_Analysis_Cleaned_Dataset[[#This Row],[Order_Date]],"yyyy")</f>
        <v>2025</v>
      </c>
      <c r="AH1073" t="str">
        <f>TEXT(Agricultural_Export_Analysis_Cleaned_Dataset[[#This Row],[Order_Date]],"ddd")</f>
        <v>Wed</v>
      </c>
      <c r="AI1073" t="str">
        <f>TEXT(Agricultural_Export_Analysis_Cleaned_Dataset[[#This Row],[Ship_Date]],"yyyy")</f>
        <v>2025</v>
      </c>
      <c r="AJ1073" t="str">
        <f>TEXT(Agricultural_Export_Analysis_Cleaned_Dataset[[#This Row],[Ship_Date]],"mmm")</f>
        <v>Jan</v>
      </c>
      <c r="AK1073" t="str">
        <f>TEXT(Agricultural_Export_Analysis_Cleaned_Dataset[[#This Row],[Ship_Date]],"ddd")</f>
        <v>Thu</v>
      </c>
      <c r="AL1073" t="str">
        <f>TEXT(Agricultural_Export_Analysis_Cleaned_Dataset[[#This Row],[Delivery_Date]],"yyyy")</f>
        <v>2025</v>
      </c>
      <c r="AM1073" t="str">
        <f>TEXT(Agricultural_Export_Analysis_Cleaned_Dataset[[#This Row],[Delivery_Date]],"mmm")</f>
        <v>Feb</v>
      </c>
      <c r="AN1073" t="str">
        <f>TEXT(Agricultural_Export_Analysis_Cleaned_Dataset[[#This Row],[Delivery_Date]],"ddd")</f>
        <v>Mon</v>
      </c>
      <c r="AO1073">
        <f>Agricultural_Export_Analysis_Cleaned_Dataset[[#This Row],[Delivery_Date]]-Agricultural_Export_Analysis_Cleaned_Dataset[[#This Row],[Ship_Date]]</f>
        <v>11</v>
      </c>
      <c r="AP1073">
        <f>Agricultural_Export_Analysis_Cleaned_Dataset[[#This Row],[Ship_Date]]-Agricultural_Export_Analysis_Cleaned_Dataset[[#This Row],[Order_Date]]</f>
        <v>1</v>
      </c>
      <c r="AQ1073" s="4" t="str">
        <f>TEXT(Agricultural_Export_Analysis_Cleaned_Dataset[[#This Row],[Order_Date]],"mmm yyyy")</f>
        <v>Jan 2025</v>
      </c>
    </row>
    <row r="1074" spans="1:43" x14ac:dyDescent="0.3">
      <c r="A1074" t="s">
        <v>2208</v>
      </c>
      <c r="B1074" t="s">
        <v>2209</v>
      </c>
      <c r="C1074" s="2">
        <v>45800</v>
      </c>
      <c r="D1074" s="2">
        <v>45802</v>
      </c>
      <c r="E1074" s="2">
        <v>45846</v>
      </c>
      <c r="F1074" t="s">
        <v>35</v>
      </c>
      <c r="G1074" t="s">
        <v>50</v>
      </c>
      <c r="H1074" t="s">
        <v>74</v>
      </c>
      <c r="I1074" t="s">
        <v>118</v>
      </c>
      <c r="J1074" t="s">
        <v>63</v>
      </c>
      <c r="K1074" s="7">
        <v>15</v>
      </c>
      <c r="L1074" t="s">
        <v>32</v>
      </c>
      <c r="M1074" t="s">
        <v>101</v>
      </c>
      <c r="N1074" t="s">
        <v>102</v>
      </c>
      <c r="O1074">
        <v>1971</v>
      </c>
      <c r="P1074" s="6">
        <v>26.34</v>
      </c>
      <c r="Q1074" s="6">
        <v>51916.14</v>
      </c>
      <c r="R1074" s="5">
        <v>0.1</v>
      </c>
      <c r="S1074" s="6">
        <v>46724.525999999998</v>
      </c>
      <c r="T1074" s="6">
        <v>7385.24</v>
      </c>
      <c r="U1074" s="6">
        <v>33907.760000000002</v>
      </c>
      <c r="V1074" s="6">
        <v>438.65</v>
      </c>
      <c r="W1074" s="6">
        <v>1434.15</v>
      </c>
      <c r="X1074" s="6">
        <v>3558.7260000000001</v>
      </c>
      <c r="Y1074" s="5">
        <v>7.61639829155248E-2</v>
      </c>
      <c r="Z1074" t="s">
        <v>81</v>
      </c>
      <c r="AA1074" t="s">
        <v>82</v>
      </c>
      <c r="AB1074" t="s">
        <v>56</v>
      </c>
      <c r="AC1074" t="s">
        <v>43</v>
      </c>
      <c r="AD1074" t="s">
        <v>44</v>
      </c>
      <c r="AE1074" t="s">
        <v>45</v>
      </c>
      <c r="AF1074" t="str">
        <f>TEXT(Agricultural_Export_Analysis_Cleaned_Dataset[[#This Row],[Order_Date]],"mmm")</f>
        <v>May</v>
      </c>
      <c r="AG1074" t="str">
        <f>TEXT(Agricultural_Export_Analysis_Cleaned_Dataset[[#This Row],[Order_Date]],"yyyy")</f>
        <v>2025</v>
      </c>
      <c r="AH1074" t="str">
        <f>TEXT(Agricultural_Export_Analysis_Cleaned_Dataset[[#This Row],[Order_Date]],"ddd")</f>
        <v>Fri</v>
      </c>
      <c r="AI1074" t="str">
        <f>TEXT(Agricultural_Export_Analysis_Cleaned_Dataset[[#This Row],[Ship_Date]],"yyyy")</f>
        <v>2025</v>
      </c>
      <c r="AJ1074" t="str">
        <f>TEXT(Agricultural_Export_Analysis_Cleaned_Dataset[[#This Row],[Ship_Date]],"mmm")</f>
        <v>May</v>
      </c>
      <c r="AK1074" t="str">
        <f>TEXT(Agricultural_Export_Analysis_Cleaned_Dataset[[#This Row],[Ship_Date]],"ddd")</f>
        <v>Sun</v>
      </c>
      <c r="AL1074" t="str">
        <f>TEXT(Agricultural_Export_Analysis_Cleaned_Dataset[[#This Row],[Delivery_Date]],"yyyy")</f>
        <v>2025</v>
      </c>
      <c r="AM1074" t="str">
        <f>TEXT(Agricultural_Export_Analysis_Cleaned_Dataset[[#This Row],[Delivery_Date]],"mmm")</f>
        <v>Jul</v>
      </c>
      <c r="AN1074" t="str">
        <f>TEXT(Agricultural_Export_Analysis_Cleaned_Dataset[[#This Row],[Delivery_Date]],"ddd")</f>
        <v>Tue</v>
      </c>
      <c r="AO1074">
        <f>Agricultural_Export_Analysis_Cleaned_Dataset[[#This Row],[Delivery_Date]]-Agricultural_Export_Analysis_Cleaned_Dataset[[#This Row],[Ship_Date]]</f>
        <v>44</v>
      </c>
      <c r="AP1074">
        <f>Agricultural_Export_Analysis_Cleaned_Dataset[[#This Row],[Ship_Date]]-Agricultural_Export_Analysis_Cleaned_Dataset[[#This Row],[Order_Date]]</f>
        <v>2</v>
      </c>
      <c r="AQ1074" s="4" t="str">
        <f>TEXT(Agricultural_Export_Analysis_Cleaned_Dataset[[#This Row],[Order_Date]],"mmm yyyy")</f>
        <v>May 2025</v>
      </c>
    </row>
    <row r="1075" spans="1:43" x14ac:dyDescent="0.3">
      <c r="A1075" t="s">
        <v>2210</v>
      </c>
      <c r="B1075" t="s">
        <v>2211</v>
      </c>
      <c r="C1075" s="2">
        <v>45828</v>
      </c>
      <c r="D1075" s="2">
        <v>45834</v>
      </c>
      <c r="E1075" s="2">
        <v>45846</v>
      </c>
      <c r="F1075" t="s">
        <v>35</v>
      </c>
      <c r="G1075" t="s">
        <v>132</v>
      </c>
      <c r="H1075" t="s">
        <v>51</v>
      </c>
      <c r="I1075" t="s">
        <v>91</v>
      </c>
      <c r="J1075" t="s">
        <v>63</v>
      </c>
      <c r="K1075" s="7">
        <v>7</v>
      </c>
      <c r="L1075" t="s">
        <v>32</v>
      </c>
      <c r="M1075" t="s">
        <v>101</v>
      </c>
      <c r="N1075" t="s">
        <v>102</v>
      </c>
      <c r="O1075">
        <v>1528</v>
      </c>
      <c r="P1075" s="6">
        <v>263.52</v>
      </c>
      <c r="Q1075" s="6">
        <v>402658.56</v>
      </c>
      <c r="R1075" s="5">
        <v>0</v>
      </c>
      <c r="S1075" s="6">
        <v>402658.56</v>
      </c>
      <c r="T1075" s="6">
        <v>4630.9799999999996</v>
      </c>
      <c r="U1075" s="6">
        <v>251480.53</v>
      </c>
      <c r="V1075" s="6">
        <v>2936.73</v>
      </c>
      <c r="W1075" s="6">
        <v>26843.61</v>
      </c>
      <c r="X1075" s="6">
        <v>116766.71</v>
      </c>
      <c r="Y1075" s="5">
        <v>0.28998938952148401</v>
      </c>
      <c r="Z1075" t="s">
        <v>81</v>
      </c>
      <c r="AA1075" t="s">
        <v>150</v>
      </c>
      <c r="AB1075" t="s">
        <v>56</v>
      </c>
      <c r="AC1075" t="s">
        <v>43</v>
      </c>
      <c r="AD1075" t="s">
        <v>77</v>
      </c>
      <c r="AE1075" t="s">
        <v>45</v>
      </c>
      <c r="AF1075" t="str">
        <f>TEXT(Agricultural_Export_Analysis_Cleaned_Dataset[[#This Row],[Order_Date]],"mmm")</f>
        <v>Jun</v>
      </c>
      <c r="AG1075" t="str">
        <f>TEXT(Agricultural_Export_Analysis_Cleaned_Dataset[[#This Row],[Order_Date]],"yyyy")</f>
        <v>2025</v>
      </c>
      <c r="AH1075" t="str">
        <f>TEXT(Agricultural_Export_Analysis_Cleaned_Dataset[[#This Row],[Order_Date]],"ddd")</f>
        <v>Fri</v>
      </c>
      <c r="AI1075" t="str">
        <f>TEXT(Agricultural_Export_Analysis_Cleaned_Dataset[[#This Row],[Ship_Date]],"yyyy")</f>
        <v>2025</v>
      </c>
      <c r="AJ1075" t="str">
        <f>TEXT(Agricultural_Export_Analysis_Cleaned_Dataset[[#This Row],[Ship_Date]],"mmm")</f>
        <v>Jun</v>
      </c>
      <c r="AK1075" t="str">
        <f>TEXT(Agricultural_Export_Analysis_Cleaned_Dataset[[#This Row],[Ship_Date]],"ddd")</f>
        <v>Thu</v>
      </c>
      <c r="AL1075" t="str">
        <f>TEXT(Agricultural_Export_Analysis_Cleaned_Dataset[[#This Row],[Delivery_Date]],"yyyy")</f>
        <v>2025</v>
      </c>
      <c r="AM1075" t="str">
        <f>TEXT(Agricultural_Export_Analysis_Cleaned_Dataset[[#This Row],[Delivery_Date]],"mmm")</f>
        <v>Jul</v>
      </c>
      <c r="AN1075" t="str">
        <f>TEXT(Agricultural_Export_Analysis_Cleaned_Dataset[[#This Row],[Delivery_Date]],"ddd")</f>
        <v>Tue</v>
      </c>
      <c r="AO1075">
        <f>Agricultural_Export_Analysis_Cleaned_Dataset[[#This Row],[Delivery_Date]]-Agricultural_Export_Analysis_Cleaned_Dataset[[#This Row],[Ship_Date]]</f>
        <v>12</v>
      </c>
      <c r="AP1075">
        <f>Agricultural_Export_Analysis_Cleaned_Dataset[[#This Row],[Ship_Date]]-Agricultural_Export_Analysis_Cleaned_Dataset[[#This Row],[Order_Date]]</f>
        <v>6</v>
      </c>
      <c r="AQ1075" s="4" t="str">
        <f>TEXT(Agricultural_Export_Analysis_Cleaned_Dataset[[#This Row],[Order_Date]],"mmm yyyy")</f>
        <v>Jun 2025</v>
      </c>
    </row>
    <row r="1076" spans="1:43" x14ac:dyDescent="0.3">
      <c r="A1076" t="s">
        <v>2212</v>
      </c>
      <c r="B1076" t="s">
        <v>2213</v>
      </c>
      <c r="C1076" s="2">
        <v>45295</v>
      </c>
      <c r="D1076" s="2">
        <v>45303</v>
      </c>
      <c r="E1076" s="2">
        <v>45332</v>
      </c>
      <c r="F1076" t="s">
        <v>35</v>
      </c>
      <c r="G1076" t="s">
        <v>8934</v>
      </c>
      <c r="H1076" t="s">
        <v>74</v>
      </c>
      <c r="I1076" t="s">
        <v>97</v>
      </c>
      <c r="J1076" t="s">
        <v>112</v>
      </c>
      <c r="K1076" s="7">
        <v>0</v>
      </c>
      <c r="L1076" t="s">
        <v>87</v>
      </c>
      <c r="M1076" t="s">
        <v>33</v>
      </c>
      <c r="N1076" t="s">
        <v>34</v>
      </c>
      <c r="O1076">
        <v>96</v>
      </c>
      <c r="P1076" s="6">
        <v>246.82</v>
      </c>
      <c r="Q1076" s="6">
        <v>23694.720000000001</v>
      </c>
      <c r="R1076" s="5">
        <v>0.05</v>
      </c>
      <c r="S1076" s="6">
        <v>22509.984</v>
      </c>
      <c r="T1076" s="6">
        <v>10301.94</v>
      </c>
      <c r="U1076" s="6">
        <v>13898.42</v>
      </c>
      <c r="V1076" s="6">
        <v>2527.65</v>
      </c>
      <c r="W1076" s="6">
        <v>1626.54</v>
      </c>
      <c r="X1076" s="6">
        <v>-5844.5659999999998</v>
      </c>
      <c r="Y1076" s="5">
        <v>-0.25964327651232499</v>
      </c>
      <c r="Z1076" t="s">
        <v>40</v>
      </c>
      <c r="AA1076" t="s">
        <v>64</v>
      </c>
      <c r="AB1076" t="s">
        <v>65</v>
      </c>
      <c r="AC1076" t="s">
        <v>66</v>
      </c>
      <c r="AD1076" t="s">
        <v>123</v>
      </c>
      <c r="AE1076" t="s">
        <v>67</v>
      </c>
      <c r="AF1076" t="str">
        <f>TEXT(Agricultural_Export_Analysis_Cleaned_Dataset[[#This Row],[Order_Date]],"mmm")</f>
        <v>Jan</v>
      </c>
      <c r="AG1076" t="str">
        <f>TEXT(Agricultural_Export_Analysis_Cleaned_Dataset[[#This Row],[Order_Date]],"yyyy")</f>
        <v>2024</v>
      </c>
      <c r="AH1076" t="str">
        <f>TEXT(Agricultural_Export_Analysis_Cleaned_Dataset[[#This Row],[Order_Date]],"ddd")</f>
        <v>Thu</v>
      </c>
      <c r="AI1076" t="str">
        <f>TEXT(Agricultural_Export_Analysis_Cleaned_Dataset[[#This Row],[Ship_Date]],"yyyy")</f>
        <v>2024</v>
      </c>
      <c r="AJ1076" t="str">
        <f>TEXT(Agricultural_Export_Analysis_Cleaned_Dataset[[#This Row],[Ship_Date]],"mmm")</f>
        <v>Jan</v>
      </c>
      <c r="AK1076" t="str">
        <f>TEXT(Agricultural_Export_Analysis_Cleaned_Dataset[[#This Row],[Ship_Date]],"ddd")</f>
        <v>Fri</v>
      </c>
      <c r="AL1076" t="str">
        <f>TEXT(Agricultural_Export_Analysis_Cleaned_Dataset[[#This Row],[Delivery_Date]],"yyyy")</f>
        <v>2024</v>
      </c>
      <c r="AM1076" t="str">
        <f>TEXT(Agricultural_Export_Analysis_Cleaned_Dataset[[#This Row],[Delivery_Date]],"mmm")</f>
        <v>Feb</v>
      </c>
      <c r="AN1076" t="str">
        <f>TEXT(Agricultural_Export_Analysis_Cleaned_Dataset[[#This Row],[Delivery_Date]],"ddd")</f>
        <v>Sat</v>
      </c>
      <c r="AO1076">
        <f>Agricultural_Export_Analysis_Cleaned_Dataset[[#This Row],[Delivery_Date]]-Agricultural_Export_Analysis_Cleaned_Dataset[[#This Row],[Ship_Date]]</f>
        <v>29</v>
      </c>
      <c r="AP1076">
        <f>Agricultural_Export_Analysis_Cleaned_Dataset[[#This Row],[Ship_Date]]-Agricultural_Export_Analysis_Cleaned_Dataset[[#This Row],[Order_Date]]</f>
        <v>8</v>
      </c>
      <c r="AQ1076" s="4" t="str">
        <f>TEXT(Agricultural_Export_Analysis_Cleaned_Dataset[[#This Row],[Order_Date]],"mmm yyyy")</f>
        <v>Jan 2024</v>
      </c>
    </row>
    <row r="1077" spans="1:43" x14ac:dyDescent="0.3">
      <c r="A1077" t="s">
        <v>2214</v>
      </c>
      <c r="B1077" t="s">
        <v>2215</v>
      </c>
      <c r="C1077" s="2">
        <v>45499</v>
      </c>
      <c r="D1077" s="2">
        <v>45509</v>
      </c>
      <c r="E1077" s="2">
        <v>45532</v>
      </c>
      <c r="F1077" t="s">
        <v>35</v>
      </c>
      <c r="G1077" t="s">
        <v>50</v>
      </c>
      <c r="H1077" t="s">
        <v>74</v>
      </c>
      <c r="I1077" t="s">
        <v>97</v>
      </c>
      <c r="J1077" t="s">
        <v>112</v>
      </c>
      <c r="K1077" s="7">
        <v>10</v>
      </c>
      <c r="L1077" t="s">
        <v>70</v>
      </c>
      <c r="M1077" t="s">
        <v>101</v>
      </c>
      <c r="N1077" t="s">
        <v>102</v>
      </c>
      <c r="O1077">
        <v>1181</v>
      </c>
      <c r="P1077" s="6">
        <v>351.32</v>
      </c>
      <c r="Q1077" s="6">
        <v>414908.92</v>
      </c>
      <c r="R1077" s="5">
        <v>0</v>
      </c>
      <c r="S1077" s="6">
        <v>414908.92</v>
      </c>
      <c r="T1077" s="6">
        <v>7314.73</v>
      </c>
      <c r="U1077" s="6">
        <v>283697.78000000003</v>
      </c>
      <c r="V1077" s="6">
        <v>2520.89</v>
      </c>
      <c r="W1077" s="6">
        <v>13682.8</v>
      </c>
      <c r="X1077" s="6">
        <v>107692.72</v>
      </c>
      <c r="Y1077" s="5">
        <v>0.25955749517267501</v>
      </c>
      <c r="Z1077" t="s">
        <v>103</v>
      </c>
      <c r="AA1077" t="s">
        <v>119</v>
      </c>
      <c r="AB1077" t="s">
        <v>56</v>
      </c>
      <c r="AC1077" t="s">
        <v>76</v>
      </c>
      <c r="AD1077" t="s">
        <v>123</v>
      </c>
      <c r="AE1077" t="s">
        <v>67</v>
      </c>
      <c r="AF1077" t="str">
        <f>TEXT(Agricultural_Export_Analysis_Cleaned_Dataset[[#This Row],[Order_Date]],"mmm")</f>
        <v>Jul</v>
      </c>
      <c r="AG1077" t="str">
        <f>TEXT(Agricultural_Export_Analysis_Cleaned_Dataset[[#This Row],[Order_Date]],"yyyy")</f>
        <v>2024</v>
      </c>
      <c r="AH1077" t="str">
        <f>TEXT(Agricultural_Export_Analysis_Cleaned_Dataset[[#This Row],[Order_Date]],"ddd")</f>
        <v>Fri</v>
      </c>
      <c r="AI1077" t="str">
        <f>TEXT(Agricultural_Export_Analysis_Cleaned_Dataset[[#This Row],[Ship_Date]],"yyyy")</f>
        <v>2024</v>
      </c>
      <c r="AJ1077" t="str">
        <f>TEXT(Agricultural_Export_Analysis_Cleaned_Dataset[[#This Row],[Ship_Date]],"mmm")</f>
        <v>Aug</v>
      </c>
      <c r="AK1077" t="str">
        <f>TEXT(Agricultural_Export_Analysis_Cleaned_Dataset[[#This Row],[Ship_Date]],"ddd")</f>
        <v>Mon</v>
      </c>
      <c r="AL1077" t="str">
        <f>TEXT(Agricultural_Export_Analysis_Cleaned_Dataset[[#This Row],[Delivery_Date]],"yyyy")</f>
        <v>2024</v>
      </c>
      <c r="AM1077" t="str">
        <f>TEXT(Agricultural_Export_Analysis_Cleaned_Dataset[[#This Row],[Delivery_Date]],"mmm")</f>
        <v>Aug</v>
      </c>
      <c r="AN1077" t="str">
        <f>TEXT(Agricultural_Export_Analysis_Cleaned_Dataset[[#This Row],[Delivery_Date]],"ddd")</f>
        <v>Wed</v>
      </c>
      <c r="AO1077">
        <f>Agricultural_Export_Analysis_Cleaned_Dataset[[#This Row],[Delivery_Date]]-Agricultural_Export_Analysis_Cleaned_Dataset[[#This Row],[Ship_Date]]</f>
        <v>23</v>
      </c>
      <c r="AP1077">
        <f>Agricultural_Export_Analysis_Cleaned_Dataset[[#This Row],[Ship_Date]]-Agricultural_Export_Analysis_Cleaned_Dataset[[#This Row],[Order_Date]]</f>
        <v>10</v>
      </c>
      <c r="AQ1077" s="4" t="str">
        <f>TEXT(Agricultural_Export_Analysis_Cleaned_Dataset[[#This Row],[Order_Date]],"mmm yyyy")</f>
        <v>Jul 2024</v>
      </c>
    </row>
    <row r="1078" spans="1:43" x14ac:dyDescent="0.3">
      <c r="A1078" t="s">
        <v>2216</v>
      </c>
      <c r="B1078" t="s">
        <v>2217</v>
      </c>
      <c r="C1078" s="2">
        <v>45854</v>
      </c>
      <c r="D1078" s="2">
        <v>45860</v>
      </c>
      <c r="E1078" s="2">
        <v>45886</v>
      </c>
      <c r="F1078" t="s">
        <v>35</v>
      </c>
      <c r="G1078" t="s">
        <v>8934</v>
      </c>
      <c r="H1078" t="s">
        <v>37</v>
      </c>
      <c r="I1078" t="s">
        <v>91</v>
      </c>
      <c r="J1078" t="s">
        <v>53</v>
      </c>
      <c r="K1078" s="7">
        <v>7</v>
      </c>
      <c r="L1078" t="s">
        <v>32</v>
      </c>
      <c r="M1078" t="s">
        <v>159</v>
      </c>
      <c r="N1078" t="s">
        <v>160</v>
      </c>
      <c r="O1078">
        <v>1196</v>
      </c>
      <c r="P1078" s="6">
        <v>434.38</v>
      </c>
      <c r="Q1078" s="6">
        <v>519518.48</v>
      </c>
      <c r="R1078" s="5">
        <v>0</v>
      </c>
      <c r="S1078" s="6">
        <v>519518.48</v>
      </c>
      <c r="T1078" s="6">
        <v>4658.54</v>
      </c>
      <c r="U1078" s="6">
        <v>262158.56</v>
      </c>
      <c r="V1078" s="6">
        <v>143.28</v>
      </c>
      <c r="W1078" s="6">
        <v>47940.9</v>
      </c>
      <c r="X1078" s="6">
        <v>204617.2</v>
      </c>
      <c r="Y1078" s="5">
        <v>0.39385932912338401</v>
      </c>
      <c r="Z1078" t="s">
        <v>103</v>
      </c>
      <c r="AA1078" t="s">
        <v>119</v>
      </c>
      <c r="AB1078" t="s">
        <v>42</v>
      </c>
      <c r="AC1078" t="s">
        <v>76</v>
      </c>
      <c r="AD1078" t="s">
        <v>77</v>
      </c>
      <c r="AE1078" t="s">
        <v>67</v>
      </c>
      <c r="AF1078" t="str">
        <f>TEXT(Agricultural_Export_Analysis_Cleaned_Dataset[[#This Row],[Order_Date]],"mmm")</f>
        <v>Jul</v>
      </c>
      <c r="AG1078" t="str">
        <f>TEXT(Agricultural_Export_Analysis_Cleaned_Dataset[[#This Row],[Order_Date]],"yyyy")</f>
        <v>2025</v>
      </c>
      <c r="AH1078" t="str">
        <f>TEXT(Agricultural_Export_Analysis_Cleaned_Dataset[[#This Row],[Order_Date]],"ddd")</f>
        <v>Wed</v>
      </c>
      <c r="AI1078" t="str">
        <f>TEXT(Agricultural_Export_Analysis_Cleaned_Dataset[[#This Row],[Ship_Date]],"yyyy")</f>
        <v>2025</v>
      </c>
      <c r="AJ1078" t="str">
        <f>TEXT(Agricultural_Export_Analysis_Cleaned_Dataset[[#This Row],[Ship_Date]],"mmm")</f>
        <v>Jul</v>
      </c>
      <c r="AK1078" t="str">
        <f>TEXT(Agricultural_Export_Analysis_Cleaned_Dataset[[#This Row],[Ship_Date]],"ddd")</f>
        <v>Tue</v>
      </c>
      <c r="AL1078" t="str">
        <f>TEXT(Agricultural_Export_Analysis_Cleaned_Dataset[[#This Row],[Delivery_Date]],"yyyy")</f>
        <v>2025</v>
      </c>
      <c r="AM1078" t="str">
        <f>TEXT(Agricultural_Export_Analysis_Cleaned_Dataset[[#This Row],[Delivery_Date]],"mmm")</f>
        <v>Aug</v>
      </c>
      <c r="AN1078" t="str">
        <f>TEXT(Agricultural_Export_Analysis_Cleaned_Dataset[[#This Row],[Delivery_Date]],"ddd")</f>
        <v>Sun</v>
      </c>
      <c r="AO1078">
        <f>Agricultural_Export_Analysis_Cleaned_Dataset[[#This Row],[Delivery_Date]]-Agricultural_Export_Analysis_Cleaned_Dataset[[#This Row],[Ship_Date]]</f>
        <v>26</v>
      </c>
      <c r="AP1078">
        <f>Agricultural_Export_Analysis_Cleaned_Dataset[[#This Row],[Ship_Date]]-Agricultural_Export_Analysis_Cleaned_Dataset[[#This Row],[Order_Date]]</f>
        <v>6</v>
      </c>
      <c r="AQ1078" s="4" t="str">
        <f>TEXT(Agricultural_Export_Analysis_Cleaned_Dataset[[#This Row],[Order_Date]],"mmm yyyy")</f>
        <v>Jul 2025</v>
      </c>
    </row>
    <row r="1079" spans="1:43" x14ac:dyDescent="0.3">
      <c r="A1079" t="s">
        <v>2218</v>
      </c>
      <c r="B1079" t="s">
        <v>2219</v>
      </c>
      <c r="C1079" s="2">
        <v>45683</v>
      </c>
      <c r="D1079" s="2">
        <v>45692</v>
      </c>
      <c r="E1079" s="2">
        <v>45718</v>
      </c>
      <c r="F1079" t="s">
        <v>35</v>
      </c>
      <c r="G1079" t="s">
        <v>8932</v>
      </c>
      <c r="H1079" t="s">
        <v>37</v>
      </c>
      <c r="I1079" t="s">
        <v>118</v>
      </c>
      <c r="J1079" t="s">
        <v>112</v>
      </c>
      <c r="K1079" s="7">
        <v>7</v>
      </c>
      <c r="L1079" t="s">
        <v>70</v>
      </c>
      <c r="M1079" t="s">
        <v>107</v>
      </c>
      <c r="N1079" t="s">
        <v>108</v>
      </c>
      <c r="O1079">
        <v>382</v>
      </c>
      <c r="P1079" s="6">
        <v>485.73</v>
      </c>
      <c r="Q1079" s="6">
        <v>185548.86</v>
      </c>
      <c r="R1079" s="5">
        <v>0</v>
      </c>
      <c r="S1079" s="6">
        <v>185548.86</v>
      </c>
      <c r="T1079" s="6">
        <v>1051.75</v>
      </c>
      <c r="U1079" s="6">
        <v>105245.34</v>
      </c>
      <c r="V1079" s="6">
        <v>2980.61</v>
      </c>
      <c r="W1079" s="6">
        <v>14889.64</v>
      </c>
      <c r="X1079" s="6">
        <v>61381.52</v>
      </c>
      <c r="Y1079" s="5">
        <v>0.330810547690781</v>
      </c>
      <c r="Z1079" t="s">
        <v>40</v>
      </c>
      <c r="AA1079" t="s">
        <v>64</v>
      </c>
      <c r="AB1079" t="s">
        <v>56</v>
      </c>
      <c r="AC1079" t="s">
        <v>76</v>
      </c>
      <c r="AD1079" t="s">
        <v>84</v>
      </c>
      <c r="AE1079" t="s">
        <v>45</v>
      </c>
      <c r="AF1079" t="str">
        <f>TEXT(Agricultural_Export_Analysis_Cleaned_Dataset[[#This Row],[Order_Date]],"mmm")</f>
        <v>Jan</v>
      </c>
      <c r="AG1079" t="str">
        <f>TEXT(Agricultural_Export_Analysis_Cleaned_Dataset[[#This Row],[Order_Date]],"yyyy")</f>
        <v>2025</v>
      </c>
      <c r="AH1079" t="str">
        <f>TEXT(Agricultural_Export_Analysis_Cleaned_Dataset[[#This Row],[Order_Date]],"ddd")</f>
        <v>Sun</v>
      </c>
      <c r="AI1079" t="str">
        <f>TEXT(Agricultural_Export_Analysis_Cleaned_Dataset[[#This Row],[Ship_Date]],"yyyy")</f>
        <v>2025</v>
      </c>
      <c r="AJ1079" t="str">
        <f>TEXT(Agricultural_Export_Analysis_Cleaned_Dataset[[#This Row],[Ship_Date]],"mmm")</f>
        <v>Feb</v>
      </c>
      <c r="AK1079" t="str">
        <f>TEXT(Agricultural_Export_Analysis_Cleaned_Dataset[[#This Row],[Ship_Date]],"ddd")</f>
        <v>Tue</v>
      </c>
      <c r="AL1079" t="str">
        <f>TEXT(Agricultural_Export_Analysis_Cleaned_Dataset[[#This Row],[Delivery_Date]],"yyyy")</f>
        <v>2025</v>
      </c>
      <c r="AM1079" t="str">
        <f>TEXT(Agricultural_Export_Analysis_Cleaned_Dataset[[#This Row],[Delivery_Date]],"mmm")</f>
        <v>Mar</v>
      </c>
      <c r="AN1079" t="str">
        <f>TEXT(Agricultural_Export_Analysis_Cleaned_Dataset[[#This Row],[Delivery_Date]],"ddd")</f>
        <v>Sun</v>
      </c>
      <c r="AO1079">
        <f>Agricultural_Export_Analysis_Cleaned_Dataset[[#This Row],[Delivery_Date]]-Agricultural_Export_Analysis_Cleaned_Dataset[[#This Row],[Ship_Date]]</f>
        <v>26</v>
      </c>
      <c r="AP1079">
        <f>Agricultural_Export_Analysis_Cleaned_Dataset[[#This Row],[Ship_Date]]-Agricultural_Export_Analysis_Cleaned_Dataset[[#This Row],[Order_Date]]</f>
        <v>9</v>
      </c>
      <c r="AQ1079" s="4" t="str">
        <f>TEXT(Agricultural_Export_Analysis_Cleaned_Dataset[[#This Row],[Order_Date]],"mmm yyyy")</f>
        <v>Jan 2025</v>
      </c>
    </row>
    <row r="1080" spans="1:43" x14ac:dyDescent="0.3">
      <c r="A1080" t="s">
        <v>2220</v>
      </c>
      <c r="B1080" t="s">
        <v>2221</v>
      </c>
      <c r="C1080" s="2">
        <v>45348</v>
      </c>
      <c r="D1080" s="2">
        <v>45350</v>
      </c>
      <c r="E1080" s="2">
        <v>45374</v>
      </c>
      <c r="F1080" t="s">
        <v>35</v>
      </c>
      <c r="G1080" t="s">
        <v>50</v>
      </c>
      <c r="H1080" t="s">
        <v>37</v>
      </c>
      <c r="I1080" t="s">
        <v>118</v>
      </c>
      <c r="J1080" t="s">
        <v>39</v>
      </c>
      <c r="K1080" s="7">
        <v>10</v>
      </c>
      <c r="L1080" t="s">
        <v>70</v>
      </c>
      <c r="M1080" t="s">
        <v>33</v>
      </c>
      <c r="N1080" t="s">
        <v>34</v>
      </c>
      <c r="O1080">
        <v>553</v>
      </c>
      <c r="P1080" s="6">
        <v>297.47000000000003</v>
      </c>
      <c r="Q1080" s="6">
        <v>164500.91</v>
      </c>
      <c r="R1080" s="5">
        <v>0.1</v>
      </c>
      <c r="S1080" s="6">
        <v>148050.81899999999</v>
      </c>
      <c r="T1080" s="6">
        <v>14124.24</v>
      </c>
      <c r="U1080" s="6">
        <v>97579.47</v>
      </c>
      <c r="V1080" s="6">
        <v>2835.63</v>
      </c>
      <c r="W1080" s="6">
        <v>4285.22</v>
      </c>
      <c r="X1080" s="6">
        <v>29226.258999999998</v>
      </c>
      <c r="Y1080" s="5">
        <v>0.197406939032198</v>
      </c>
      <c r="Z1080" t="s">
        <v>40</v>
      </c>
      <c r="AA1080" t="s">
        <v>147</v>
      </c>
      <c r="AB1080" t="s">
        <v>42</v>
      </c>
      <c r="AC1080" t="s">
        <v>76</v>
      </c>
      <c r="AD1080" t="s">
        <v>57</v>
      </c>
      <c r="AE1080" t="s">
        <v>58</v>
      </c>
      <c r="AF1080" t="str">
        <f>TEXT(Agricultural_Export_Analysis_Cleaned_Dataset[[#This Row],[Order_Date]],"mmm")</f>
        <v>Feb</v>
      </c>
      <c r="AG1080" t="str">
        <f>TEXT(Agricultural_Export_Analysis_Cleaned_Dataset[[#This Row],[Order_Date]],"yyyy")</f>
        <v>2024</v>
      </c>
      <c r="AH1080" t="str">
        <f>TEXT(Agricultural_Export_Analysis_Cleaned_Dataset[[#This Row],[Order_Date]],"ddd")</f>
        <v>Mon</v>
      </c>
      <c r="AI1080" t="str">
        <f>TEXT(Agricultural_Export_Analysis_Cleaned_Dataset[[#This Row],[Ship_Date]],"yyyy")</f>
        <v>2024</v>
      </c>
      <c r="AJ1080" t="str">
        <f>TEXT(Agricultural_Export_Analysis_Cleaned_Dataset[[#This Row],[Ship_Date]],"mmm")</f>
        <v>Feb</v>
      </c>
      <c r="AK1080" t="str">
        <f>TEXT(Agricultural_Export_Analysis_Cleaned_Dataset[[#This Row],[Ship_Date]],"ddd")</f>
        <v>Wed</v>
      </c>
      <c r="AL1080" t="str">
        <f>TEXT(Agricultural_Export_Analysis_Cleaned_Dataset[[#This Row],[Delivery_Date]],"yyyy")</f>
        <v>2024</v>
      </c>
      <c r="AM1080" t="str">
        <f>TEXT(Agricultural_Export_Analysis_Cleaned_Dataset[[#This Row],[Delivery_Date]],"mmm")</f>
        <v>Mar</v>
      </c>
      <c r="AN1080" t="str">
        <f>TEXT(Agricultural_Export_Analysis_Cleaned_Dataset[[#This Row],[Delivery_Date]],"ddd")</f>
        <v>Sat</v>
      </c>
      <c r="AO1080">
        <f>Agricultural_Export_Analysis_Cleaned_Dataset[[#This Row],[Delivery_Date]]-Agricultural_Export_Analysis_Cleaned_Dataset[[#This Row],[Ship_Date]]</f>
        <v>24</v>
      </c>
      <c r="AP1080">
        <f>Agricultural_Export_Analysis_Cleaned_Dataset[[#This Row],[Ship_Date]]-Agricultural_Export_Analysis_Cleaned_Dataset[[#This Row],[Order_Date]]</f>
        <v>2</v>
      </c>
      <c r="AQ1080" s="4" t="str">
        <f>TEXT(Agricultural_Export_Analysis_Cleaned_Dataset[[#This Row],[Order_Date]],"mmm yyyy")</f>
        <v>Feb 2024</v>
      </c>
    </row>
    <row r="1081" spans="1:43" x14ac:dyDescent="0.3">
      <c r="A1081" t="s">
        <v>2222</v>
      </c>
      <c r="B1081" t="s">
        <v>2223</v>
      </c>
      <c r="C1081" s="2">
        <v>45843</v>
      </c>
      <c r="D1081" s="2">
        <v>45847</v>
      </c>
      <c r="E1081" s="2">
        <v>45861</v>
      </c>
      <c r="F1081" t="s">
        <v>35</v>
      </c>
      <c r="G1081" t="s">
        <v>8933</v>
      </c>
      <c r="H1081" t="s">
        <v>37</v>
      </c>
      <c r="I1081" t="s">
        <v>97</v>
      </c>
      <c r="J1081" t="s">
        <v>39</v>
      </c>
      <c r="K1081" s="7">
        <v>0</v>
      </c>
      <c r="L1081" t="s">
        <v>135</v>
      </c>
      <c r="M1081" t="s">
        <v>48</v>
      </c>
      <c r="N1081" t="s">
        <v>49</v>
      </c>
      <c r="O1081">
        <v>1620</v>
      </c>
      <c r="P1081" s="6">
        <v>143.85</v>
      </c>
      <c r="Q1081" s="6">
        <v>233037</v>
      </c>
      <c r="R1081" s="5">
        <v>0.05</v>
      </c>
      <c r="S1081" s="6">
        <v>221385.15</v>
      </c>
      <c r="T1081" s="6">
        <v>3572.28</v>
      </c>
      <c r="U1081" s="6">
        <v>118357.1</v>
      </c>
      <c r="V1081" s="6">
        <v>2269.37</v>
      </c>
      <c r="W1081" s="6">
        <v>6918.42</v>
      </c>
      <c r="X1081" s="6">
        <v>90267.98</v>
      </c>
      <c r="Y1081" s="5">
        <v>0.40774180201336901</v>
      </c>
      <c r="Z1081" t="s">
        <v>103</v>
      </c>
      <c r="AA1081" t="s">
        <v>119</v>
      </c>
      <c r="AB1081" t="s">
        <v>65</v>
      </c>
      <c r="AC1081" t="s">
        <v>66</v>
      </c>
      <c r="AD1081" t="s">
        <v>123</v>
      </c>
      <c r="AE1081" t="s">
        <v>45</v>
      </c>
      <c r="AF1081" t="str">
        <f>TEXT(Agricultural_Export_Analysis_Cleaned_Dataset[[#This Row],[Order_Date]],"mmm")</f>
        <v>Jul</v>
      </c>
      <c r="AG1081" t="str">
        <f>TEXT(Agricultural_Export_Analysis_Cleaned_Dataset[[#This Row],[Order_Date]],"yyyy")</f>
        <v>2025</v>
      </c>
      <c r="AH1081" t="str">
        <f>TEXT(Agricultural_Export_Analysis_Cleaned_Dataset[[#This Row],[Order_Date]],"ddd")</f>
        <v>Sat</v>
      </c>
      <c r="AI1081" t="str">
        <f>TEXT(Agricultural_Export_Analysis_Cleaned_Dataset[[#This Row],[Ship_Date]],"yyyy")</f>
        <v>2025</v>
      </c>
      <c r="AJ1081" t="str">
        <f>TEXT(Agricultural_Export_Analysis_Cleaned_Dataset[[#This Row],[Ship_Date]],"mmm")</f>
        <v>Jul</v>
      </c>
      <c r="AK1081" t="str">
        <f>TEXT(Agricultural_Export_Analysis_Cleaned_Dataset[[#This Row],[Ship_Date]],"ddd")</f>
        <v>Wed</v>
      </c>
      <c r="AL1081" t="str">
        <f>TEXT(Agricultural_Export_Analysis_Cleaned_Dataset[[#This Row],[Delivery_Date]],"yyyy")</f>
        <v>2025</v>
      </c>
      <c r="AM1081" t="str">
        <f>TEXT(Agricultural_Export_Analysis_Cleaned_Dataset[[#This Row],[Delivery_Date]],"mmm")</f>
        <v>Jul</v>
      </c>
      <c r="AN1081" t="str">
        <f>TEXT(Agricultural_Export_Analysis_Cleaned_Dataset[[#This Row],[Delivery_Date]],"ddd")</f>
        <v>Wed</v>
      </c>
      <c r="AO1081">
        <f>Agricultural_Export_Analysis_Cleaned_Dataset[[#This Row],[Delivery_Date]]-Agricultural_Export_Analysis_Cleaned_Dataset[[#This Row],[Ship_Date]]</f>
        <v>14</v>
      </c>
      <c r="AP1081">
        <f>Agricultural_Export_Analysis_Cleaned_Dataset[[#This Row],[Ship_Date]]-Agricultural_Export_Analysis_Cleaned_Dataset[[#This Row],[Order_Date]]</f>
        <v>4</v>
      </c>
      <c r="AQ1081" s="4" t="str">
        <f>TEXT(Agricultural_Export_Analysis_Cleaned_Dataset[[#This Row],[Order_Date]],"mmm yyyy")</f>
        <v>Jul 2025</v>
      </c>
    </row>
    <row r="1082" spans="1:43" x14ac:dyDescent="0.3">
      <c r="A1082" t="s">
        <v>2224</v>
      </c>
      <c r="B1082" t="s">
        <v>2225</v>
      </c>
      <c r="C1082" s="2">
        <v>45669</v>
      </c>
      <c r="D1082" s="2">
        <v>45671</v>
      </c>
      <c r="E1082" s="2">
        <v>45701</v>
      </c>
      <c r="F1082" t="s">
        <v>35</v>
      </c>
      <c r="G1082" t="s">
        <v>117</v>
      </c>
      <c r="H1082" t="s">
        <v>74</v>
      </c>
      <c r="I1082" t="s">
        <v>91</v>
      </c>
      <c r="J1082" t="s">
        <v>112</v>
      </c>
      <c r="K1082" s="7">
        <v>10</v>
      </c>
      <c r="L1082" t="s">
        <v>87</v>
      </c>
      <c r="M1082" t="s">
        <v>159</v>
      </c>
      <c r="N1082" t="s">
        <v>160</v>
      </c>
      <c r="O1082">
        <v>1280</v>
      </c>
      <c r="P1082" s="6">
        <v>408.5</v>
      </c>
      <c r="Q1082" s="6">
        <v>522880</v>
      </c>
      <c r="R1082" s="5">
        <v>0</v>
      </c>
      <c r="S1082" s="6">
        <v>522880</v>
      </c>
      <c r="T1082" s="6">
        <v>5087.7</v>
      </c>
      <c r="U1082" s="6">
        <v>362990.74</v>
      </c>
      <c r="V1082" s="6">
        <v>763.04</v>
      </c>
      <c r="W1082" s="6">
        <v>18162.77</v>
      </c>
      <c r="X1082" s="6">
        <v>135875.75</v>
      </c>
      <c r="Y1082" s="5">
        <v>0.25986029299265601</v>
      </c>
      <c r="Z1082" t="s">
        <v>40</v>
      </c>
      <c r="AA1082" t="s">
        <v>64</v>
      </c>
      <c r="AB1082" t="s">
        <v>42</v>
      </c>
      <c r="AC1082" t="s">
        <v>76</v>
      </c>
      <c r="AD1082" t="s">
        <v>44</v>
      </c>
      <c r="AE1082" t="s">
        <v>45</v>
      </c>
      <c r="AF1082" t="str">
        <f>TEXT(Agricultural_Export_Analysis_Cleaned_Dataset[[#This Row],[Order_Date]],"mmm")</f>
        <v>Jan</v>
      </c>
      <c r="AG1082" t="str">
        <f>TEXT(Agricultural_Export_Analysis_Cleaned_Dataset[[#This Row],[Order_Date]],"yyyy")</f>
        <v>2025</v>
      </c>
      <c r="AH1082" t="str">
        <f>TEXT(Agricultural_Export_Analysis_Cleaned_Dataset[[#This Row],[Order_Date]],"ddd")</f>
        <v>Sun</v>
      </c>
      <c r="AI1082" t="str">
        <f>TEXT(Agricultural_Export_Analysis_Cleaned_Dataset[[#This Row],[Ship_Date]],"yyyy")</f>
        <v>2025</v>
      </c>
      <c r="AJ1082" t="str">
        <f>TEXT(Agricultural_Export_Analysis_Cleaned_Dataset[[#This Row],[Ship_Date]],"mmm")</f>
        <v>Jan</v>
      </c>
      <c r="AK1082" t="str">
        <f>TEXT(Agricultural_Export_Analysis_Cleaned_Dataset[[#This Row],[Ship_Date]],"ddd")</f>
        <v>Tue</v>
      </c>
      <c r="AL1082" t="str">
        <f>TEXT(Agricultural_Export_Analysis_Cleaned_Dataset[[#This Row],[Delivery_Date]],"yyyy")</f>
        <v>2025</v>
      </c>
      <c r="AM1082" t="str">
        <f>TEXT(Agricultural_Export_Analysis_Cleaned_Dataset[[#This Row],[Delivery_Date]],"mmm")</f>
        <v>Feb</v>
      </c>
      <c r="AN1082" t="str">
        <f>TEXT(Agricultural_Export_Analysis_Cleaned_Dataset[[#This Row],[Delivery_Date]],"ddd")</f>
        <v>Thu</v>
      </c>
      <c r="AO1082">
        <f>Agricultural_Export_Analysis_Cleaned_Dataset[[#This Row],[Delivery_Date]]-Agricultural_Export_Analysis_Cleaned_Dataset[[#This Row],[Ship_Date]]</f>
        <v>30</v>
      </c>
      <c r="AP1082">
        <f>Agricultural_Export_Analysis_Cleaned_Dataset[[#This Row],[Ship_Date]]-Agricultural_Export_Analysis_Cleaned_Dataset[[#This Row],[Order_Date]]</f>
        <v>2</v>
      </c>
      <c r="AQ1082" s="4" t="str">
        <f>TEXT(Agricultural_Export_Analysis_Cleaned_Dataset[[#This Row],[Order_Date]],"mmm yyyy")</f>
        <v>Jan 2025</v>
      </c>
    </row>
    <row r="1083" spans="1:43" x14ac:dyDescent="0.3">
      <c r="A1083" t="s">
        <v>2226</v>
      </c>
      <c r="B1083" t="s">
        <v>2227</v>
      </c>
      <c r="C1083" s="2">
        <v>45574</v>
      </c>
      <c r="D1083" s="2">
        <v>45582</v>
      </c>
      <c r="E1083" s="2">
        <v>45605</v>
      </c>
      <c r="F1083" t="s">
        <v>35</v>
      </c>
      <c r="G1083" t="s">
        <v>8933</v>
      </c>
      <c r="H1083" t="s">
        <v>74</v>
      </c>
      <c r="I1083" t="s">
        <v>118</v>
      </c>
      <c r="J1083" t="s">
        <v>39</v>
      </c>
      <c r="K1083" s="7">
        <v>10</v>
      </c>
      <c r="L1083" t="s">
        <v>70</v>
      </c>
      <c r="M1083" t="s">
        <v>71</v>
      </c>
      <c r="N1083" t="s">
        <v>72</v>
      </c>
      <c r="O1083">
        <v>526</v>
      </c>
      <c r="P1083" s="6">
        <v>168.73</v>
      </c>
      <c r="Q1083" s="6">
        <v>88751.98</v>
      </c>
      <c r="R1083" s="5">
        <v>0</v>
      </c>
      <c r="S1083" s="6">
        <v>88751.98</v>
      </c>
      <c r="T1083" s="6">
        <v>5224.8500000000004</v>
      </c>
      <c r="U1083" s="6">
        <v>42427.15</v>
      </c>
      <c r="V1083" s="6">
        <v>2478.54</v>
      </c>
      <c r="W1083" s="6">
        <v>9589.34</v>
      </c>
      <c r="X1083" s="6">
        <v>29032.1</v>
      </c>
      <c r="Y1083" s="5">
        <v>0.32711495563253901</v>
      </c>
      <c r="Z1083" t="s">
        <v>54</v>
      </c>
      <c r="AA1083" t="s">
        <v>75</v>
      </c>
      <c r="AB1083" t="s">
        <v>56</v>
      </c>
      <c r="AC1083" t="s">
        <v>66</v>
      </c>
      <c r="AD1083" t="s">
        <v>77</v>
      </c>
      <c r="AE1083" t="s">
        <v>45</v>
      </c>
      <c r="AF1083" t="str">
        <f>TEXT(Agricultural_Export_Analysis_Cleaned_Dataset[[#This Row],[Order_Date]],"mmm")</f>
        <v>Oct</v>
      </c>
      <c r="AG1083" t="str">
        <f>TEXT(Agricultural_Export_Analysis_Cleaned_Dataset[[#This Row],[Order_Date]],"yyyy")</f>
        <v>2024</v>
      </c>
      <c r="AH1083" t="str">
        <f>TEXT(Agricultural_Export_Analysis_Cleaned_Dataset[[#This Row],[Order_Date]],"ddd")</f>
        <v>Wed</v>
      </c>
      <c r="AI1083" t="str">
        <f>TEXT(Agricultural_Export_Analysis_Cleaned_Dataset[[#This Row],[Ship_Date]],"yyyy")</f>
        <v>2024</v>
      </c>
      <c r="AJ1083" t="str">
        <f>TEXT(Agricultural_Export_Analysis_Cleaned_Dataset[[#This Row],[Ship_Date]],"mmm")</f>
        <v>Oct</v>
      </c>
      <c r="AK1083" t="str">
        <f>TEXT(Agricultural_Export_Analysis_Cleaned_Dataset[[#This Row],[Ship_Date]],"ddd")</f>
        <v>Thu</v>
      </c>
      <c r="AL1083" t="str">
        <f>TEXT(Agricultural_Export_Analysis_Cleaned_Dataset[[#This Row],[Delivery_Date]],"yyyy")</f>
        <v>2024</v>
      </c>
      <c r="AM1083" t="str">
        <f>TEXT(Agricultural_Export_Analysis_Cleaned_Dataset[[#This Row],[Delivery_Date]],"mmm")</f>
        <v>Nov</v>
      </c>
      <c r="AN1083" t="str">
        <f>TEXT(Agricultural_Export_Analysis_Cleaned_Dataset[[#This Row],[Delivery_Date]],"ddd")</f>
        <v>Sat</v>
      </c>
      <c r="AO1083">
        <f>Agricultural_Export_Analysis_Cleaned_Dataset[[#This Row],[Delivery_Date]]-Agricultural_Export_Analysis_Cleaned_Dataset[[#This Row],[Ship_Date]]</f>
        <v>23</v>
      </c>
      <c r="AP1083">
        <f>Agricultural_Export_Analysis_Cleaned_Dataset[[#This Row],[Ship_Date]]-Agricultural_Export_Analysis_Cleaned_Dataset[[#This Row],[Order_Date]]</f>
        <v>8</v>
      </c>
      <c r="AQ1083" s="4" t="str">
        <f>TEXT(Agricultural_Export_Analysis_Cleaned_Dataset[[#This Row],[Order_Date]],"mmm yyyy")</f>
        <v>Oct 2024</v>
      </c>
    </row>
    <row r="1084" spans="1:43" x14ac:dyDescent="0.3">
      <c r="A1084" t="s">
        <v>2228</v>
      </c>
      <c r="B1084" t="s">
        <v>2229</v>
      </c>
      <c r="C1084" s="2">
        <v>45629</v>
      </c>
      <c r="D1084" s="2">
        <v>45631</v>
      </c>
      <c r="E1084" s="2">
        <v>45643</v>
      </c>
      <c r="F1084" t="s">
        <v>35</v>
      </c>
      <c r="G1084" t="s">
        <v>8932</v>
      </c>
      <c r="H1084" t="s">
        <v>74</v>
      </c>
      <c r="I1084" t="s">
        <v>52</v>
      </c>
      <c r="J1084" t="s">
        <v>53</v>
      </c>
      <c r="K1084" s="7">
        <v>0</v>
      </c>
      <c r="L1084" t="s">
        <v>87</v>
      </c>
      <c r="M1084" t="s">
        <v>71</v>
      </c>
      <c r="N1084" t="s">
        <v>72</v>
      </c>
      <c r="O1084">
        <v>707</v>
      </c>
      <c r="P1084" s="6">
        <v>377.34</v>
      </c>
      <c r="Q1084" s="6">
        <v>266779.38</v>
      </c>
      <c r="R1084" s="5">
        <v>0</v>
      </c>
      <c r="S1084" s="6">
        <v>266779.38</v>
      </c>
      <c r="T1084" s="6">
        <v>11671.21</v>
      </c>
      <c r="U1084" s="6">
        <v>131000.61</v>
      </c>
      <c r="V1084" s="6">
        <v>2726.92</v>
      </c>
      <c r="W1084" s="6">
        <v>29548.68</v>
      </c>
      <c r="X1084" s="6">
        <v>91831.96</v>
      </c>
      <c r="Y1084" s="5">
        <v>0.34422435497076298</v>
      </c>
      <c r="Z1084" t="s">
        <v>54</v>
      </c>
      <c r="AA1084" t="s">
        <v>55</v>
      </c>
      <c r="AB1084" t="s">
        <v>56</v>
      </c>
      <c r="AC1084" t="s">
        <v>66</v>
      </c>
      <c r="AD1084" t="s">
        <v>77</v>
      </c>
      <c r="AE1084" t="s">
        <v>67</v>
      </c>
      <c r="AF1084" t="str">
        <f>TEXT(Agricultural_Export_Analysis_Cleaned_Dataset[[#This Row],[Order_Date]],"mmm")</f>
        <v>Dec</v>
      </c>
      <c r="AG1084" t="str">
        <f>TEXT(Agricultural_Export_Analysis_Cleaned_Dataset[[#This Row],[Order_Date]],"yyyy")</f>
        <v>2024</v>
      </c>
      <c r="AH1084" t="str">
        <f>TEXT(Agricultural_Export_Analysis_Cleaned_Dataset[[#This Row],[Order_Date]],"ddd")</f>
        <v>Tue</v>
      </c>
      <c r="AI1084" t="str">
        <f>TEXT(Agricultural_Export_Analysis_Cleaned_Dataset[[#This Row],[Ship_Date]],"yyyy")</f>
        <v>2024</v>
      </c>
      <c r="AJ1084" t="str">
        <f>TEXT(Agricultural_Export_Analysis_Cleaned_Dataset[[#This Row],[Ship_Date]],"mmm")</f>
        <v>Dec</v>
      </c>
      <c r="AK1084" t="str">
        <f>TEXT(Agricultural_Export_Analysis_Cleaned_Dataset[[#This Row],[Ship_Date]],"ddd")</f>
        <v>Thu</v>
      </c>
      <c r="AL1084" t="str">
        <f>TEXT(Agricultural_Export_Analysis_Cleaned_Dataset[[#This Row],[Delivery_Date]],"yyyy")</f>
        <v>2024</v>
      </c>
      <c r="AM1084" t="str">
        <f>TEXT(Agricultural_Export_Analysis_Cleaned_Dataset[[#This Row],[Delivery_Date]],"mmm")</f>
        <v>Dec</v>
      </c>
      <c r="AN1084" t="str">
        <f>TEXT(Agricultural_Export_Analysis_Cleaned_Dataset[[#This Row],[Delivery_Date]],"ddd")</f>
        <v>Tue</v>
      </c>
      <c r="AO1084">
        <f>Agricultural_Export_Analysis_Cleaned_Dataset[[#This Row],[Delivery_Date]]-Agricultural_Export_Analysis_Cleaned_Dataset[[#This Row],[Ship_Date]]</f>
        <v>12</v>
      </c>
      <c r="AP1084">
        <f>Agricultural_Export_Analysis_Cleaned_Dataset[[#This Row],[Ship_Date]]-Agricultural_Export_Analysis_Cleaned_Dataset[[#This Row],[Order_Date]]</f>
        <v>2</v>
      </c>
      <c r="AQ1084" s="4" t="str">
        <f>TEXT(Agricultural_Export_Analysis_Cleaned_Dataset[[#This Row],[Order_Date]],"mmm yyyy")</f>
        <v>Dec 2024</v>
      </c>
    </row>
    <row r="1085" spans="1:43" x14ac:dyDescent="0.3">
      <c r="A1085" t="s">
        <v>2230</v>
      </c>
      <c r="B1085" t="s">
        <v>2231</v>
      </c>
      <c r="C1085" s="2">
        <v>45591</v>
      </c>
      <c r="D1085" s="2">
        <v>45598</v>
      </c>
      <c r="E1085" s="2">
        <v>45634</v>
      </c>
      <c r="F1085" t="s">
        <v>35</v>
      </c>
      <c r="G1085" t="s">
        <v>8932</v>
      </c>
      <c r="H1085" t="s">
        <v>51</v>
      </c>
      <c r="I1085" t="s">
        <v>97</v>
      </c>
      <c r="J1085" t="s">
        <v>39</v>
      </c>
      <c r="K1085" s="7">
        <v>7</v>
      </c>
      <c r="L1085" t="s">
        <v>70</v>
      </c>
      <c r="M1085" t="s">
        <v>101</v>
      </c>
      <c r="N1085" t="s">
        <v>102</v>
      </c>
      <c r="O1085">
        <v>1611</v>
      </c>
      <c r="P1085" s="6">
        <v>342.29</v>
      </c>
      <c r="Q1085" s="6">
        <v>551429.18999999994</v>
      </c>
      <c r="R1085" s="5">
        <v>0.15</v>
      </c>
      <c r="S1085" s="6">
        <v>468714.81150000001</v>
      </c>
      <c r="T1085" s="6">
        <v>11148.1</v>
      </c>
      <c r="U1085" s="6">
        <v>233529.11</v>
      </c>
      <c r="V1085" s="6">
        <v>154.69999999999999</v>
      </c>
      <c r="W1085" s="6">
        <v>23231.18</v>
      </c>
      <c r="X1085" s="6">
        <v>200651.72150000001</v>
      </c>
      <c r="Y1085" s="5">
        <v>0.42808914200484999</v>
      </c>
      <c r="Z1085" t="s">
        <v>54</v>
      </c>
      <c r="AA1085" t="s">
        <v>75</v>
      </c>
      <c r="AB1085" t="s">
        <v>56</v>
      </c>
      <c r="AC1085" t="s">
        <v>76</v>
      </c>
      <c r="AD1085" t="s">
        <v>84</v>
      </c>
      <c r="AE1085" t="s">
        <v>58</v>
      </c>
      <c r="AF1085" t="str">
        <f>TEXT(Agricultural_Export_Analysis_Cleaned_Dataset[[#This Row],[Order_Date]],"mmm")</f>
        <v>Oct</v>
      </c>
      <c r="AG1085" t="str">
        <f>TEXT(Agricultural_Export_Analysis_Cleaned_Dataset[[#This Row],[Order_Date]],"yyyy")</f>
        <v>2024</v>
      </c>
      <c r="AH1085" t="str">
        <f>TEXT(Agricultural_Export_Analysis_Cleaned_Dataset[[#This Row],[Order_Date]],"ddd")</f>
        <v>Sat</v>
      </c>
      <c r="AI1085" t="str">
        <f>TEXT(Agricultural_Export_Analysis_Cleaned_Dataset[[#This Row],[Ship_Date]],"yyyy")</f>
        <v>2024</v>
      </c>
      <c r="AJ1085" t="str">
        <f>TEXT(Agricultural_Export_Analysis_Cleaned_Dataset[[#This Row],[Ship_Date]],"mmm")</f>
        <v>Nov</v>
      </c>
      <c r="AK1085" t="str">
        <f>TEXT(Agricultural_Export_Analysis_Cleaned_Dataset[[#This Row],[Ship_Date]],"ddd")</f>
        <v>Sat</v>
      </c>
      <c r="AL1085" t="str">
        <f>TEXT(Agricultural_Export_Analysis_Cleaned_Dataset[[#This Row],[Delivery_Date]],"yyyy")</f>
        <v>2024</v>
      </c>
      <c r="AM1085" t="str">
        <f>TEXT(Agricultural_Export_Analysis_Cleaned_Dataset[[#This Row],[Delivery_Date]],"mmm")</f>
        <v>Dec</v>
      </c>
      <c r="AN1085" t="str">
        <f>TEXT(Agricultural_Export_Analysis_Cleaned_Dataset[[#This Row],[Delivery_Date]],"ddd")</f>
        <v>Sun</v>
      </c>
      <c r="AO1085">
        <f>Agricultural_Export_Analysis_Cleaned_Dataset[[#This Row],[Delivery_Date]]-Agricultural_Export_Analysis_Cleaned_Dataset[[#This Row],[Ship_Date]]</f>
        <v>36</v>
      </c>
      <c r="AP1085">
        <f>Agricultural_Export_Analysis_Cleaned_Dataset[[#This Row],[Ship_Date]]-Agricultural_Export_Analysis_Cleaned_Dataset[[#This Row],[Order_Date]]</f>
        <v>7</v>
      </c>
      <c r="AQ1085" s="4" t="str">
        <f>TEXT(Agricultural_Export_Analysis_Cleaned_Dataset[[#This Row],[Order_Date]],"mmm yyyy")</f>
        <v>Oct 2024</v>
      </c>
    </row>
    <row r="1086" spans="1:43" x14ac:dyDescent="0.3">
      <c r="A1086" t="s">
        <v>2232</v>
      </c>
      <c r="B1086" t="s">
        <v>2233</v>
      </c>
      <c r="C1086" s="2">
        <v>45836</v>
      </c>
      <c r="D1086" s="2">
        <v>45840</v>
      </c>
      <c r="E1086" s="2">
        <v>45881</v>
      </c>
      <c r="F1086" t="s">
        <v>35</v>
      </c>
      <c r="G1086" t="s">
        <v>50</v>
      </c>
      <c r="H1086" t="s">
        <v>51</v>
      </c>
      <c r="I1086" t="s">
        <v>91</v>
      </c>
      <c r="J1086" t="s">
        <v>53</v>
      </c>
      <c r="K1086" s="7">
        <v>15</v>
      </c>
      <c r="L1086" t="s">
        <v>80</v>
      </c>
      <c r="M1086" t="s">
        <v>101</v>
      </c>
      <c r="N1086" t="s">
        <v>102</v>
      </c>
      <c r="O1086">
        <v>993</v>
      </c>
      <c r="P1086" s="6">
        <v>117.72</v>
      </c>
      <c r="Q1086" s="6">
        <v>116895.96</v>
      </c>
      <c r="R1086" s="5">
        <v>0.15</v>
      </c>
      <c r="S1086" s="6">
        <v>99361.566000000006</v>
      </c>
      <c r="T1086" s="6">
        <v>6071.97</v>
      </c>
      <c r="U1086" s="6">
        <v>48364.33</v>
      </c>
      <c r="V1086" s="6">
        <v>864.37</v>
      </c>
      <c r="W1086" s="6">
        <v>8468.9699999999993</v>
      </c>
      <c r="X1086" s="6">
        <v>35591.925999999999</v>
      </c>
      <c r="Y1086" s="5">
        <v>0.35820616997924498</v>
      </c>
      <c r="Z1086" t="s">
        <v>81</v>
      </c>
      <c r="AA1086" t="s">
        <v>150</v>
      </c>
      <c r="AB1086" t="s">
        <v>42</v>
      </c>
      <c r="AC1086" t="s">
        <v>43</v>
      </c>
      <c r="AD1086" t="s">
        <v>123</v>
      </c>
      <c r="AE1086" t="s">
        <v>58</v>
      </c>
      <c r="AF1086" t="str">
        <f>TEXT(Agricultural_Export_Analysis_Cleaned_Dataset[[#This Row],[Order_Date]],"mmm")</f>
        <v>Jun</v>
      </c>
      <c r="AG1086" t="str">
        <f>TEXT(Agricultural_Export_Analysis_Cleaned_Dataset[[#This Row],[Order_Date]],"yyyy")</f>
        <v>2025</v>
      </c>
      <c r="AH1086" t="str">
        <f>TEXT(Agricultural_Export_Analysis_Cleaned_Dataset[[#This Row],[Order_Date]],"ddd")</f>
        <v>Sat</v>
      </c>
      <c r="AI1086" t="str">
        <f>TEXT(Agricultural_Export_Analysis_Cleaned_Dataset[[#This Row],[Ship_Date]],"yyyy")</f>
        <v>2025</v>
      </c>
      <c r="AJ1086" t="str">
        <f>TEXT(Agricultural_Export_Analysis_Cleaned_Dataset[[#This Row],[Ship_Date]],"mmm")</f>
        <v>Jul</v>
      </c>
      <c r="AK1086" t="str">
        <f>TEXT(Agricultural_Export_Analysis_Cleaned_Dataset[[#This Row],[Ship_Date]],"ddd")</f>
        <v>Wed</v>
      </c>
      <c r="AL1086" t="str">
        <f>TEXT(Agricultural_Export_Analysis_Cleaned_Dataset[[#This Row],[Delivery_Date]],"yyyy")</f>
        <v>2025</v>
      </c>
      <c r="AM1086" t="str">
        <f>TEXT(Agricultural_Export_Analysis_Cleaned_Dataset[[#This Row],[Delivery_Date]],"mmm")</f>
        <v>Aug</v>
      </c>
      <c r="AN1086" t="str">
        <f>TEXT(Agricultural_Export_Analysis_Cleaned_Dataset[[#This Row],[Delivery_Date]],"ddd")</f>
        <v>Tue</v>
      </c>
      <c r="AO1086">
        <f>Agricultural_Export_Analysis_Cleaned_Dataset[[#This Row],[Delivery_Date]]-Agricultural_Export_Analysis_Cleaned_Dataset[[#This Row],[Ship_Date]]</f>
        <v>41</v>
      </c>
      <c r="AP1086">
        <f>Agricultural_Export_Analysis_Cleaned_Dataset[[#This Row],[Ship_Date]]-Agricultural_Export_Analysis_Cleaned_Dataset[[#This Row],[Order_Date]]</f>
        <v>4</v>
      </c>
      <c r="AQ1086" s="4" t="str">
        <f>TEXT(Agricultural_Export_Analysis_Cleaned_Dataset[[#This Row],[Order_Date]],"mmm yyyy")</f>
        <v>Jun 2025</v>
      </c>
    </row>
    <row r="1087" spans="1:43" x14ac:dyDescent="0.3">
      <c r="A1087" t="s">
        <v>2234</v>
      </c>
      <c r="B1087" t="s">
        <v>2219</v>
      </c>
      <c r="C1087" s="2">
        <v>45343</v>
      </c>
      <c r="D1087" s="2">
        <v>45346</v>
      </c>
      <c r="E1087" s="2">
        <v>45361</v>
      </c>
      <c r="F1087" t="s">
        <v>35</v>
      </c>
      <c r="G1087" t="s">
        <v>8933</v>
      </c>
      <c r="H1087" t="s">
        <v>51</v>
      </c>
      <c r="I1087" t="s">
        <v>97</v>
      </c>
      <c r="J1087" t="s">
        <v>112</v>
      </c>
      <c r="K1087" s="7">
        <v>0</v>
      </c>
      <c r="L1087" t="s">
        <v>70</v>
      </c>
      <c r="M1087" t="s">
        <v>61</v>
      </c>
      <c r="N1087" t="s">
        <v>62</v>
      </c>
      <c r="O1087">
        <v>657</v>
      </c>
      <c r="P1087" s="6">
        <v>414.24</v>
      </c>
      <c r="Q1087" s="6">
        <v>272155.68</v>
      </c>
      <c r="R1087" s="5">
        <v>0.1</v>
      </c>
      <c r="S1087" s="6">
        <v>244940.11199999999</v>
      </c>
      <c r="T1087" s="6">
        <v>5202.6099999999997</v>
      </c>
      <c r="U1087" s="6">
        <v>147203.24</v>
      </c>
      <c r="V1087" s="6">
        <v>1431.15</v>
      </c>
      <c r="W1087" s="6">
        <v>9333.8799999999992</v>
      </c>
      <c r="X1087" s="6">
        <v>81769.232000000004</v>
      </c>
      <c r="Y1087" s="5">
        <v>0.33383356989728202</v>
      </c>
      <c r="Z1087" t="s">
        <v>40</v>
      </c>
      <c r="AA1087" t="s">
        <v>147</v>
      </c>
      <c r="AB1087" t="s">
        <v>42</v>
      </c>
      <c r="AC1087" t="s">
        <v>43</v>
      </c>
      <c r="AD1087" t="s">
        <v>93</v>
      </c>
      <c r="AE1087" t="s">
        <v>67</v>
      </c>
      <c r="AF1087" t="str">
        <f>TEXT(Agricultural_Export_Analysis_Cleaned_Dataset[[#This Row],[Order_Date]],"mmm")</f>
        <v>Feb</v>
      </c>
      <c r="AG1087" t="str">
        <f>TEXT(Agricultural_Export_Analysis_Cleaned_Dataset[[#This Row],[Order_Date]],"yyyy")</f>
        <v>2024</v>
      </c>
      <c r="AH1087" t="str">
        <f>TEXT(Agricultural_Export_Analysis_Cleaned_Dataset[[#This Row],[Order_Date]],"ddd")</f>
        <v>Wed</v>
      </c>
      <c r="AI1087" t="str">
        <f>TEXT(Agricultural_Export_Analysis_Cleaned_Dataset[[#This Row],[Ship_Date]],"yyyy")</f>
        <v>2024</v>
      </c>
      <c r="AJ1087" t="str">
        <f>TEXT(Agricultural_Export_Analysis_Cleaned_Dataset[[#This Row],[Ship_Date]],"mmm")</f>
        <v>Feb</v>
      </c>
      <c r="AK1087" t="str">
        <f>TEXT(Agricultural_Export_Analysis_Cleaned_Dataset[[#This Row],[Ship_Date]],"ddd")</f>
        <v>Sat</v>
      </c>
      <c r="AL1087" t="str">
        <f>TEXT(Agricultural_Export_Analysis_Cleaned_Dataset[[#This Row],[Delivery_Date]],"yyyy")</f>
        <v>2024</v>
      </c>
      <c r="AM1087" t="str">
        <f>TEXT(Agricultural_Export_Analysis_Cleaned_Dataset[[#This Row],[Delivery_Date]],"mmm")</f>
        <v>Mar</v>
      </c>
      <c r="AN1087" t="str">
        <f>TEXT(Agricultural_Export_Analysis_Cleaned_Dataset[[#This Row],[Delivery_Date]],"ddd")</f>
        <v>Sun</v>
      </c>
      <c r="AO1087">
        <f>Agricultural_Export_Analysis_Cleaned_Dataset[[#This Row],[Delivery_Date]]-Agricultural_Export_Analysis_Cleaned_Dataset[[#This Row],[Ship_Date]]</f>
        <v>15</v>
      </c>
      <c r="AP1087">
        <f>Agricultural_Export_Analysis_Cleaned_Dataset[[#This Row],[Ship_Date]]-Agricultural_Export_Analysis_Cleaned_Dataset[[#This Row],[Order_Date]]</f>
        <v>3</v>
      </c>
      <c r="AQ1087" s="4" t="str">
        <f>TEXT(Agricultural_Export_Analysis_Cleaned_Dataset[[#This Row],[Order_Date]],"mmm yyyy")</f>
        <v>Feb 2024</v>
      </c>
    </row>
    <row r="1088" spans="1:43" x14ac:dyDescent="0.3">
      <c r="A1088" t="s">
        <v>2235</v>
      </c>
      <c r="B1088" t="s">
        <v>2236</v>
      </c>
      <c r="C1088" s="2">
        <v>45439</v>
      </c>
      <c r="D1088" s="2">
        <v>45447</v>
      </c>
      <c r="E1088" s="2">
        <v>45474</v>
      </c>
      <c r="F1088" t="s">
        <v>35</v>
      </c>
      <c r="G1088" t="s">
        <v>36</v>
      </c>
      <c r="H1088" t="s">
        <v>74</v>
      </c>
      <c r="I1088" t="s">
        <v>38</v>
      </c>
      <c r="J1088" t="s">
        <v>112</v>
      </c>
      <c r="K1088" s="7">
        <v>0</v>
      </c>
      <c r="L1088" t="s">
        <v>135</v>
      </c>
      <c r="M1088" t="s">
        <v>101</v>
      </c>
      <c r="N1088" t="s">
        <v>102</v>
      </c>
      <c r="O1088">
        <v>968</v>
      </c>
      <c r="P1088" s="6">
        <v>219.98</v>
      </c>
      <c r="Q1088" s="6">
        <v>212940.64</v>
      </c>
      <c r="R1088" s="5">
        <v>0.1</v>
      </c>
      <c r="S1088" s="6">
        <v>191646.576</v>
      </c>
      <c r="T1088" s="6">
        <v>6957.13</v>
      </c>
      <c r="U1088" s="6">
        <v>94066.28</v>
      </c>
      <c r="V1088" s="6">
        <v>2687.87</v>
      </c>
      <c r="W1088" s="6">
        <v>16926.080000000002</v>
      </c>
      <c r="X1088" s="6">
        <v>71009.216</v>
      </c>
      <c r="Y1088" s="5">
        <v>0.37052170449421401</v>
      </c>
      <c r="Z1088" t="s">
        <v>81</v>
      </c>
      <c r="AA1088" t="s">
        <v>82</v>
      </c>
      <c r="AB1088" t="s">
        <v>83</v>
      </c>
      <c r="AC1088" t="s">
        <v>66</v>
      </c>
      <c r="AD1088" t="s">
        <v>44</v>
      </c>
      <c r="AE1088" t="s">
        <v>58</v>
      </c>
      <c r="AF1088" t="str">
        <f>TEXT(Agricultural_Export_Analysis_Cleaned_Dataset[[#This Row],[Order_Date]],"mmm")</f>
        <v>May</v>
      </c>
      <c r="AG1088" t="str">
        <f>TEXT(Agricultural_Export_Analysis_Cleaned_Dataset[[#This Row],[Order_Date]],"yyyy")</f>
        <v>2024</v>
      </c>
      <c r="AH1088" t="str">
        <f>TEXT(Agricultural_Export_Analysis_Cleaned_Dataset[[#This Row],[Order_Date]],"ddd")</f>
        <v>Mon</v>
      </c>
      <c r="AI1088" t="str">
        <f>TEXT(Agricultural_Export_Analysis_Cleaned_Dataset[[#This Row],[Ship_Date]],"yyyy")</f>
        <v>2024</v>
      </c>
      <c r="AJ1088" t="str">
        <f>TEXT(Agricultural_Export_Analysis_Cleaned_Dataset[[#This Row],[Ship_Date]],"mmm")</f>
        <v>Jun</v>
      </c>
      <c r="AK1088" t="str">
        <f>TEXT(Agricultural_Export_Analysis_Cleaned_Dataset[[#This Row],[Ship_Date]],"ddd")</f>
        <v>Tue</v>
      </c>
      <c r="AL1088" t="str">
        <f>TEXT(Agricultural_Export_Analysis_Cleaned_Dataset[[#This Row],[Delivery_Date]],"yyyy")</f>
        <v>2024</v>
      </c>
      <c r="AM1088" t="str">
        <f>TEXT(Agricultural_Export_Analysis_Cleaned_Dataset[[#This Row],[Delivery_Date]],"mmm")</f>
        <v>Jul</v>
      </c>
      <c r="AN1088" t="str">
        <f>TEXT(Agricultural_Export_Analysis_Cleaned_Dataset[[#This Row],[Delivery_Date]],"ddd")</f>
        <v>Mon</v>
      </c>
      <c r="AO1088">
        <f>Agricultural_Export_Analysis_Cleaned_Dataset[[#This Row],[Delivery_Date]]-Agricultural_Export_Analysis_Cleaned_Dataset[[#This Row],[Ship_Date]]</f>
        <v>27</v>
      </c>
      <c r="AP1088">
        <f>Agricultural_Export_Analysis_Cleaned_Dataset[[#This Row],[Ship_Date]]-Agricultural_Export_Analysis_Cleaned_Dataset[[#This Row],[Order_Date]]</f>
        <v>8</v>
      </c>
      <c r="AQ1088" s="4" t="str">
        <f>TEXT(Agricultural_Export_Analysis_Cleaned_Dataset[[#This Row],[Order_Date]],"mmm yyyy")</f>
        <v>May 2024</v>
      </c>
    </row>
    <row r="1089" spans="1:43" x14ac:dyDescent="0.3">
      <c r="A1089" t="s">
        <v>2237</v>
      </c>
      <c r="B1089" t="s">
        <v>2238</v>
      </c>
      <c r="C1089" s="2">
        <v>45979</v>
      </c>
      <c r="D1089" s="2">
        <v>45980</v>
      </c>
      <c r="E1089" s="2">
        <v>46005</v>
      </c>
      <c r="F1089" t="s">
        <v>35</v>
      </c>
      <c r="G1089" t="s">
        <v>96</v>
      </c>
      <c r="H1089" t="s">
        <v>74</v>
      </c>
      <c r="I1089" t="s">
        <v>97</v>
      </c>
      <c r="J1089" t="s">
        <v>63</v>
      </c>
      <c r="K1089" s="7">
        <v>4</v>
      </c>
      <c r="L1089" t="s">
        <v>70</v>
      </c>
      <c r="M1089" t="s">
        <v>71</v>
      </c>
      <c r="N1089" t="s">
        <v>72</v>
      </c>
      <c r="O1089">
        <v>1286</v>
      </c>
      <c r="P1089" s="6">
        <v>80.180000000000007</v>
      </c>
      <c r="Q1089" s="6">
        <v>103111.48</v>
      </c>
      <c r="R1089" s="5">
        <v>0.15</v>
      </c>
      <c r="S1089" s="6">
        <v>87644.758000000002</v>
      </c>
      <c r="T1089" s="6">
        <v>12620.49</v>
      </c>
      <c r="U1089" s="6">
        <v>58424.93</v>
      </c>
      <c r="V1089" s="6">
        <v>1861.41</v>
      </c>
      <c r="W1089" s="6">
        <v>5315.1</v>
      </c>
      <c r="X1089" s="6">
        <v>9422.8279999999995</v>
      </c>
      <c r="Y1089" s="5">
        <v>0.10751159812661</v>
      </c>
      <c r="Z1089" t="s">
        <v>54</v>
      </c>
      <c r="AA1089" t="s">
        <v>92</v>
      </c>
      <c r="AB1089" t="s">
        <v>65</v>
      </c>
      <c r="AC1089" t="s">
        <v>43</v>
      </c>
      <c r="AD1089" t="s">
        <v>57</v>
      </c>
      <c r="AE1089" t="s">
        <v>67</v>
      </c>
      <c r="AF1089" t="str">
        <f>TEXT(Agricultural_Export_Analysis_Cleaned_Dataset[[#This Row],[Order_Date]],"mmm")</f>
        <v>Nov</v>
      </c>
      <c r="AG1089" t="str">
        <f>TEXT(Agricultural_Export_Analysis_Cleaned_Dataset[[#This Row],[Order_Date]],"yyyy")</f>
        <v>2025</v>
      </c>
      <c r="AH1089" t="str">
        <f>TEXT(Agricultural_Export_Analysis_Cleaned_Dataset[[#This Row],[Order_Date]],"ddd")</f>
        <v>Tue</v>
      </c>
      <c r="AI1089" t="str">
        <f>TEXT(Agricultural_Export_Analysis_Cleaned_Dataset[[#This Row],[Ship_Date]],"yyyy")</f>
        <v>2025</v>
      </c>
      <c r="AJ1089" t="str">
        <f>TEXT(Agricultural_Export_Analysis_Cleaned_Dataset[[#This Row],[Ship_Date]],"mmm")</f>
        <v>Nov</v>
      </c>
      <c r="AK1089" t="str">
        <f>TEXT(Agricultural_Export_Analysis_Cleaned_Dataset[[#This Row],[Ship_Date]],"ddd")</f>
        <v>Wed</v>
      </c>
      <c r="AL1089" t="str">
        <f>TEXT(Agricultural_Export_Analysis_Cleaned_Dataset[[#This Row],[Delivery_Date]],"yyyy")</f>
        <v>2025</v>
      </c>
      <c r="AM1089" t="str">
        <f>TEXT(Agricultural_Export_Analysis_Cleaned_Dataset[[#This Row],[Delivery_Date]],"mmm")</f>
        <v>Dec</v>
      </c>
      <c r="AN1089" t="str">
        <f>TEXT(Agricultural_Export_Analysis_Cleaned_Dataset[[#This Row],[Delivery_Date]],"ddd")</f>
        <v>Sun</v>
      </c>
      <c r="AO1089">
        <f>Agricultural_Export_Analysis_Cleaned_Dataset[[#This Row],[Delivery_Date]]-Agricultural_Export_Analysis_Cleaned_Dataset[[#This Row],[Ship_Date]]</f>
        <v>25</v>
      </c>
      <c r="AP1089">
        <f>Agricultural_Export_Analysis_Cleaned_Dataset[[#This Row],[Ship_Date]]-Agricultural_Export_Analysis_Cleaned_Dataset[[#This Row],[Order_Date]]</f>
        <v>1</v>
      </c>
      <c r="AQ1089" s="4" t="str">
        <f>TEXT(Agricultural_Export_Analysis_Cleaned_Dataset[[#This Row],[Order_Date]],"mmm yyyy")</f>
        <v>Nov 2025</v>
      </c>
    </row>
    <row r="1090" spans="1:43" x14ac:dyDescent="0.3">
      <c r="A1090" t="s">
        <v>2239</v>
      </c>
      <c r="B1090" t="s">
        <v>2240</v>
      </c>
      <c r="C1090" s="2">
        <v>45496</v>
      </c>
      <c r="D1090" s="2">
        <v>45506</v>
      </c>
      <c r="E1090" s="2">
        <v>45544</v>
      </c>
      <c r="F1090" t="s">
        <v>35</v>
      </c>
      <c r="G1090" t="s">
        <v>96</v>
      </c>
      <c r="H1090" t="s">
        <v>51</v>
      </c>
      <c r="I1090" t="s">
        <v>118</v>
      </c>
      <c r="J1090" t="s">
        <v>53</v>
      </c>
      <c r="K1090" s="7">
        <v>10</v>
      </c>
      <c r="L1090" t="s">
        <v>135</v>
      </c>
      <c r="M1090" t="s">
        <v>88</v>
      </c>
      <c r="N1090" t="s">
        <v>89</v>
      </c>
      <c r="O1090">
        <v>581</v>
      </c>
      <c r="P1090" s="6">
        <v>22.89</v>
      </c>
      <c r="Q1090" s="6">
        <v>13299.09</v>
      </c>
      <c r="R1090" s="5">
        <v>0</v>
      </c>
      <c r="S1090" s="6">
        <v>13299.09</v>
      </c>
      <c r="T1090" s="6">
        <v>14182.06</v>
      </c>
      <c r="U1090" s="6">
        <v>8726.75</v>
      </c>
      <c r="V1090" s="6">
        <v>1851.55</v>
      </c>
      <c r="W1090" s="6">
        <v>458.54</v>
      </c>
      <c r="X1090" s="6">
        <v>-11919.81</v>
      </c>
      <c r="Y1090" s="5">
        <v>-0.89628764073331302</v>
      </c>
      <c r="Z1090" t="s">
        <v>103</v>
      </c>
      <c r="AA1090" t="s">
        <v>119</v>
      </c>
      <c r="AB1090" t="s">
        <v>65</v>
      </c>
      <c r="AC1090" t="s">
        <v>66</v>
      </c>
      <c r="AD1090" t="s">
        <v>77</v>
      </c>
      <c r="AE1090" t="s">
        <v>45</v>
      </c>
      <c r="AF1090" t="str">
        <f>TEXT(Agricultural_Export_Analysis_Cleaned_Dataset[[#This Row],[Order_Date]],"mmm")</f>
        <v>Jul</v>
      </c>
      <c r="AG1090" t="str">
        <f>TEXT(Agricultural_Export_Analysis_Cleaned_Dataset[[#This Row],[Order_Date]],"yyyy")</f>
        <v>2024</v>
      </c>
      <c r="AH1090" t="str">
        <f>TEXT(Agricultural_Export_Analysis_Cleaned_Dataset[[#This Row],[Order_Date]],"ddd")</f>
        <v>Tue</v>
      </c>
      <c r="AI1090" t="str">
        <f>TEXT(Agricultural_Export_Analysis_Cleaned_Dataset[[#This Row],[Ship_Date]],"yyyy")</f>
        <v>2024</v>
      </c>
      <c r="AJ1090" t="str">
        <f>TEXT(Agricultural_Export_Analysis_Cleaned_Dataset[[#This Row],[Ship_Date]],"mmm")</f>
        <v>Aug</v>
      </c>
      <c r="AK1090" t="str">
        <f>TEXT(Agricultural_Export_Analysis_Cleaned_Dataset[[#This Row],[Ship_Date]],"ddd")</f>
        <v>Fri</v>
      </c>
      <c r="AL1090" t="str">
        <f>TEXT(Agricultural_Export_Analysis_Cleaned_Dataset[[#This Row],[Delivery_Date]],"yyyy")</f>
        <v>2024</v>
      </c>
      <c r="AM1090" t="str">
        <f>TEXT(Agricultural_Export_Analysis_Cleaned_Dataset[[#This Row],[Delivery_Date]],"mmm")</f>
        <v>Sep</v>
      </c>
      <c r="AN1090" t="str">
        <f>TEXT(Agricultural_Export_Analysis_Cleaned_Dataset[[#This Row],[Delivery_Date]],"ddd")</f>
        <v>Mon</v>
      </c>
      <c r="AO1090">
        <f>Agricultural_Export_Analysis_Cleaned_Dataset[[#This Row],[Delivery_Date]]-Agricultural_Export_Analysis_Cleaned_Dataset[[#This Row],[Ship_Date]]</f>
        <v>38</v>
      </c>
      <c r="AP1090">
        <f>Agricultural_Export_Analysis_Cleaned_Dataset[[#This Row],[Ship_Date]]-Agricultural_Export_Analysis_Cleaned_Dataset[[#This Row],[Order_Date]]</f>
        <v>10</v>
      </c>
      <c r="AQ1090" s="4" t="str">
        <f>TEXT(Agricultural_Export_Analysis_Cleaned_Dataset[[#This Row],[Order_Date]],"mmm yyyy")</f>
        <v>Jul 2024</v>
      </c>
    </row>
    <row r="1091" spans="1:43" x14ac:dyDescent="0.3">
      <c r="A1091" t="s">
        <v>2241</v>
      </c>
      <c r="B1091" t="s">
        <v>2242</v>
      </c>
      <c r="C1091" s="2">
        <v>45552</v>
      </c>
      <c r="D1091" s="2">
        <v>45555</v>
      </c>
      <c r="E1091" s="2">
        <v>45572</v>
      </c>
      <c r="F1091" t="s">
        <v>35</v>
      </c>
      <c r="G1091" t="s">
        <v>8933</v>
      </c>
      <c r="H1091" t="s">
        <v>51</v>
      </c>
      <c r="I1091" t="s">
        <v>97</v>
      </c>
      <c r="J1091" t="s">
        <v>63</v>
      </c>
      <c r="K1091" s="7">
        <v>10</v>
      </c>
      <c r="L1091" t="s">
        <v>80</v>
      </c>
      <c r="M1091" t="s">
        <v>71</v>
      </c>
      <c r="N1091" t="s">
        <v>72</v>
      </c>
      <c r="O1091">
        <v>892</v>
      </c>
      <c r="P1091" s="6">
        <v>236.11</v>
      </c>
      <c r="Q1091" s="6">
        <v>210610.12</v>
      </c>
      <c r="R1091" s="5">
        <v>0.15</v>
      </c>
      <c r="S1091" s="6">
        <v>179018.60200000001</v>
      </c>
      <c r="T1091" s="6">
        <v>13286.62</v>
      </c>
      <c r="U1091" s="6">
        <v>107421.45</v>
      </c>
      <c r="V1091" s="6">
        <v>1549.45</v>
      </c>
      <c r="W1091" s="6">
        <v>9649.1200000000008</v>
      </c>
      <c r="X1091" s="6">
        <v>47111.962</v>
      </c>
      <c r="Y1091" s="5">
        <v>0.26316796954989102</v>
      </c>
      <c r="Z1091" t="s">
        <v>103</v>
      </c>
      <c r="AA1091" t="s">
        <v>104</v>
      </c>
      <c r="AB1091" t="s">
        <v>83</v>
      </c>
      <c r="AC1091" t="s">
        <v>76</v>
      </c>
      <c r="AD1091" t="s">
        <v>98</v>
      </c>
      <c r="AE1091" t="s">
        <v>67</v>
      </c>
      <c r="AF1091" t="str">
        <f>TEXT(Agricultural_Export_Analysis_Cleaned_Dataset[[#This Row],[Order_Date]],"mmm")</f>
        <v>Sep</v>
      </c>
      <c r="AG1091" t="str">
        <f>TEXT(Agricultural_Export_Analysis_Cleaned_Dataset[[#This Row],[Order_Date]],"yyyy")</f>
        <v>2024</v>
      </c>
      <c r="AH1091" t="str">
        <f>TEXT(Agricultural_Export_Analysis_Cleaned_Dataset[[#This Row],[Order_Date]],"ddd")</f>
        <v>Tue</v>
      </c>
      <c r="AI1091" t="str">
        <f>TEXT(Agricultural_Export_Analysis_Cleaned_Dataset[[#This Row],[Ship_Date]],"yyyy")</f>
        <v>2024</v>
      </c>
      <c r="AJ1091" t="str">
        <f>TEXT(Agricultural_Export_Analysis_Cleaned_Dataset[[#This Row],[Ship_Date]],"mmm")</f>
        <v>Sep</v>
      </c>
      <c r="AK1091" t="str">
        <f>TEXT(Agricultural_Export_Analysis_Cleaned_Dataset[[#This Row],[Ship_Date]],"ddd")</f>
        <v>Fri</v>
      </c>
      <c r="AL1091" t="str">
        <f>TEXT(Agricultural_Export_Analysis_Cleaned_Dataset[[#This Row],[Delivery_Date]],"yyyy")</f>
        <v>2024</v>
      </c>
      <c r="AM1091" t="str">
        <f>TEXT(Agricultural_Export_Analysis_Cleaned_Dataset[[#This Row],[Delivery_Date]],"mmm")</f>
        <v>Oct</v>
      </c>
      <c r="AN1091" t="str">
        <f>TEXT(Agricultural_Export_Analysis_Cleaned_Dataset[[#This Row],[Delivery_Date]],"ddd")</f>
        <v>Mon</v>
      </c>
      <c r="AO1091">
        <f>Agricultural_Export_Analysis_Cleaned_Dataset[[#This Row],[Delivery_Date]]-Agricultural_Export_Analysis_Cleaned_Dataset[[#This Row],[Ship_Date]]</f>
        <v>17</v>
      </c>
      <c r="AP1091">
        <f>Agricultural_Export_Analysis_Cleaned_Dataset[[#This Row],[Ship_Date]]-Agricultural_Export_Analysis_Cleaned_Dataset[[#This Row],[Order_Date]]</f>
        <v>3</v>
      </c>
      <c r="AQ1091" s="4" t="str">
        <f>TEXT(Agricultural_Export_Analysis_Cleaned_Dataset[[#This Row],[Order_Date]],"mmm yyyy")</f>
        <v>Sep 2024</v>
      </c>
    </row>
    <row r="1092" spans="1:43" x14ac:dyDescent="0.3">
      <c r="A1092" t="s">
        <v>2243</v>
      </c>
      <c r="B1092" t="s">
        <v>2244</v>
      </c>
      <c r="C1092" s="2">
        <v>45397</v>
      </c>
      <c r="D1092" s="2">
        <v>45399</v>
      </c>
      <c r="E1092" s="2">
        <v>45418</v>
      </c>
      <c r="F1092" t="s">
        <v>35</v>
      </c>
      <c r="G1092" t="s">
        <v>117</v>
      </c>
      <c r="H1092" t="s">
        <v>74</v>
      </c>
      <c r="I1092" t="s">
        <v>52</v>
      </c>
      <c r="J1092" t="s">
        <v>112</v>
      </c>
      <c r="K1092" s="7">
        <v>0</v>
      </c>
      <c r="L1092" t="s">
        <v>70</v>
      </c>
      <c r="M1092" t="s">
        <v>107</v>
      </c>
      <c r="N1092" t="s">
        <v>108</v>
      </c>
      <c r="O1092">
        <v>982</v>
      </c>
      <c r="P1092" s="6">
        <v>369.75</v>
      </c>
      <c r="Q1092" s="6">
        <v>363094.5</v>
      </c>
      <c r="R1092" s="5">
        <v>0.05</v>
      </c>
      <c r="S1092" s="6">
        <v>344939.77500000002</v>
      </c>
      <c r="T1092" s="6">
        <v>3052.92</v>
      </c>
      <c r="U1092" s="6">
        <v>161394.18</v>
      </c>
      <c r="V1092" s="6">
        <v>2836.71</v>
      </c>
      <c r="W1092" s="6">
        <v>11977.17</v>
      </c>
      <c r="X1092" s="6">
        <v>165678.79500000001</v>
      </c>
      <c r="Y1092" s="5">
        <v>0.48031223711443499</v>
      </c>
      <c r="Z1092" t="s">
        <v>81</v>
      </c>
      <c r="AA1092" t="s">
        <v>165</v>
      </c>
      <c r="AB1092" t="s">
        <v>65</v>
      </c>
      <c r="AC1092" t="s">
        <v>66</v>
      </c>
      <c r="AD1092" t="s">
        <v>77</v>
      </c>
      <c r="AE1092" t="s">
        <v>58</v>
      </c>
      <c r="AF1092" t="str">
        <f>TEXT(Agricultural_Export_Analysis_Cleaned_Dataset[[#This Row],[Order_Date]],"mmm")</f>
        <v>Apr</v>
      </c>
      <c r="AG1092" t="str">
        <f>TEXT(Agricultural_Export_Analysis_Cleaned_Dataset[[#This Row],[Order_Date]],"yyyy")</f>
        <v>2024</v>
      </c>
      <c r="AH1092" t="str">
        <f>TEXT(Agricultural_Export_Analysis_Cleaned_Dataset[[#This Row],[Order_Date]],"ddd")</f>
        <v>Mon</v>
      </c>
      <c r="AI1092" t="str">
        <f>TEXT(Agricultural_Export_Analysis_Cleaned_Dataset[[#This Row],[Ship_Date]],"yyyy")</f>
        <v>2024</v>
      </c>
      <c r="AJ1092" t="str">
        <f>TEXT(Agricultural_Export_Analysis_Cleaned_Dataset[[#This Row],[Ship_Date]],"mmm")</f>
        <v>Apr</v>
      </c>
      <c r="AK1092" t="str">
        <f>TEXT(Agricultural_Export_Analysis_Cleaned_Dataset[[#This Row],[Ship_Date]],"ddd")</f>
        <v>Wed</v>
      </c>
      <c r="AL1092" t="str">
        <f>TEXT(Agricultural_Export_Analysis_Cleaned_Dataset[[#This Row],[Delivery_Date]],"yyyy")</f>
        <v>2024</v>
      </c>
      <c r="AM1092" t="str">
        <f>TEXT(Agricultural_Export_Analysis_Cleaned_Dataset[[#This Row],[Delivery_Date]],"mmm")</f>
        <v>May</v>
      </c>
      <c r="AN1092" t="str">
        <f>TEXT(Agricultural_Export_Analysis_Cleaned_Dataset[[#This Row],[Delivery_Date]],"ddd")</f>
        <v>Mon</v>
      </c>
      <c r="AO1092">
        <f>Agricultural_Export_Analysis_Cleaned_Dataset[[#This Row],[Delivery_Date]]-Agricultural_Export_Analysis_Cleaned_Dataset[[#This Row],[Ship_Date]]</f>
        <v>19</v>
      </c>
      <c r="AP1092">
        <f>Agricultural_Export_Analysis_Cleaned_Dataset[[#This Row],[Ship_Date]]-Agricultural_Export_Analysis_Cleaned_Dataset[[#This Row],[Order_Date]]</f>
        <v>2</v>
      </c>
      <c r="AQ1092" s="4" t="str">
        <f>TEXT(Agricultural_Export_Analysis_Cleaned_Dataset[[#This Row],[Order_Date]],"mmm yyyy")</f>
        <v>Apr 2024</v>
      </c>
    </row>
    <row r="1093" spans="1:43" x14ac:dyDescent="0.3">
      <c r="A1093" t="s">
        <v>2245</v>
      </c>
      <c r="B1093" t="s">
        <v>2246</v>
      </c>
      <c r="C1093" s="2">
        <v>45530</v>
      </c>
      <c r="D1093" s="2">
        <v>45531</v>
      </c>
      <c r="E1093" s="2">
        <v>45548</v>
      </c>
      <c r="F1093" t="s">
        <v>35</v>
      </c>
      <c r="G1093" t="s">
        <v>96</v>
      </c>
      <c r="H1093" t="s">
        <v>37</v>
      </c>
      <c r="I1093" t="s">
        <v>97</v>
      </c>
      <c r="J1093" t="s">
        <v>63</v>
      </c>
      <c r="K1093" s="7">
        <v>7</v>
      </c>
      <c r="L1093" t="s">
        <v>70</v>
      </c>
      <c r="M1093" t="s">
        <v>130</v>
      </c>
      <c r="N1093" t="s">
        <v>131</v>
      </c>
      <c r="O1093">
        <v>372</v>
      </c>
      <c r="P1093" s="6">
        <v>316.06</v>
      </c>
      <c r="Q1093" s="6">
        <v>117574.32</v>
      </c>
      <c r="R1093" s="5">
        <v>0.1</v>
      </c>
      <c r="S1093" s="6">
        <v>105816.88800000001</v>
      </c>
      <c r="T1093" s="6">
        <v>4388.97</v>
      </c>
      <c r="U1093" s="6">
        <v>51237.17</v>
      </c>
      <c r="V1093" s="6">
        <v>1702.21</v>
      </c>
      <c r="W1093" s="6">
        <v>8223.2900000000009</v>
      </c>
      <c r="X1093" s="6">
        <v>40265.248</v>
      </c>
      <c r="Y1093" s="5">
        <v>0.38051816454855503</v>
      </c>
      <c r="Z1093" t="s">
        <v>103</v>
      </c>
      <c r="AA1093" t="s">
        <v>177</v>
      </c>
      <c r="AB1093" t="s">
        <v>42</v>
      </c>
      <c r="AC1093" t="s">
        <v>76</v>
      </c>
      <c r="AD1093" t="s">
        <v>77</v>
      </c>
      <c r="AE1093" t="s">
        <v>45</v>
      </c>
      <c r="AF1093" t="str">
        <f>TEXT(Agricultural_Export_Analysis_Cleaned_Dataset[[#This Row],[Order_Date]],"mmm")</f>
        <v>Aug</v>
      </c>
      <c r="AG1093" t="str">
        <f>TEXT(Agricultural_Export_Analysis_Cleaned_Dataset[[#This Row],[Order_Date]],"yyyy")</f>
        <v>2024</v>
      </c>
      <c r="AH1093" t="str">
        <f>TEXT(Agricultural_Export_Analysis_Cleaned_Dataset[[#This Row],[Order_Date]],"ddd")</f>
        <v>Mon</v>
      </c>
      <c r="AI1093" t="str">
        <f>TEXT(Agricultural_Export_Analysis_Cleaned_Dataset[[#This Row],[Ship_Date]],"yyyy")</f>
        <v>2024</v>
      </c>
      <c r="AJ1093" t="str">
        <f>TEXT(Agricultural_Export_Analysis_Cleaned_Dataset[[#This Row],[Ship_Date]],"mmm")</f>
        <v>Aug</v>
      </c>
      <c r="AK1093" t="str">
        <f>TEXT(Agricultural_Export_Analysis_Cleaned_Dataset[[#This Row],[Ship_Date]],"ddd")</f>
        <v>Tue</v>
      </c>
      <c r="AL1093" t="str">
        <f>TEXT(Agricultural_Export_Analysis_Cleaned_Dataset[[#This Row],[Delivery_Date]],"yyyy")</f>
        <v>2024</v>
      </c>
      <c r="AM1093" t="str">
        <f>TEXT(Agricultural_Export_Analysis_Cleaned_Dataset[[#This Row],[Delivery_Date]],"mmm")</f>
        <v>Sep</v>
      </c>
      <c r="AN1093" t="str">
        <f>TEXT(Agricultural_Export_Analysis_Cleaned_Dataset[[#This Row],[Delivery_Date]],"ddd")</f>
        <v>Fri</v>
      </c>
      <c r="AO1093">
        <f>Agricultural_Export_Analysis_Cleaned_Dataset[[#This Row],[Delivery_Date]]-Agricultural_Export_Analysis_Cleaned_Dataset[[#This Row],[Ship_Date]]</f>
        <v>17</v>
      </c>
      <c r="AP1093">
        <f>Agricultural_Export_Analysis_Cleaned_Dataset[[#This Row],[Ship_Date]]-Agricultural_Export_Analysis_Cleaned_Dataset[[#This Row],[Order_Date]]</f>
        <v>1</v>
      </c>
      <c r="AQ1093" s="4" t="str">
        <f>TEXT(Agricultural_Export_Analysis_Cleaned_Dataset[[#This Row],[Order_Date]],"mmm yyyy")</f>
        <v>Aug 2024</v>
      </c>
    </row>
    <row r="1094" spans="1:43" x14ac:dyDescent="0.3">
      <c r="A1094" t="s">
        <v>2247</v>
      </c>
      <c r="B1094" t="s">
        <v>2248</v>
      </c>
      <c r="C1094" s="2">
        <v>45567</v>
      </c>
      <c r="D1094" s="2">
        <v>45575</v>
      </c>
      <c r="E1094" s="2">
        <v>45581</v>
      </c>
      <c r="F1094" t="s">
        <v>35</v>
      </c>
      <c r="G1094" t="s">
        <v>8934</v>
      </c>
      <c r="H1094" t="s">
        <v>37</v>
      </c>
      <c r="I1094" t="s">
        <v>118</v>
      </c>
      <c r="J1094" t="s">
        <v>112</v>
      </c>
      <c r="K1094" s="7">
        <v>0</v>
      </c>
      <c r="L1094" t="s">
        <v>87</v>
      </c>
      <c r="M1094" t="s">
        <v>159</v>
      </c>
      <c r="N1094" t="s">
        <v>160</v>
      </c>
      <c r="O1094">
        <v>1214</v>
      </c>
      <c r="P1094" s="6">
        <v>401.46</v>
      </c>
      <c r="Q1094" s="6">
        <v>487372.44</v>
      </c>
      <c r="R1094" s="5">
        <v>0</v>
      </c>
      <c r="S1094" s="6">
        <v>487372.44</v>
      </c>
      <c r="T1094" s="6">
        <v>14699.83</v>
      </c>
      <c r="U1094" s="6">
        <v>233303.53</v>
      </c>
      <c r="V1094" s="6">
        <v>871.81</v>
      </c>
      <c r="W1094" s="6">
        <v>42820.95</v>
      </c>
      <c r="X1094" s="6">
        <v>195676.32</v>
      </c>
      <c r="Y1094" s="5">
        <v>0.401492378190281</v>
      </c>
      <c r="Z1094" t="s">
        <v>54</v>
      </c>
      <c r="AA1094" t="s">
        <v>75</v>
      </c>
      <c r="AB1094" t="s">
        <v>65</v>
      </c>
      <c r="AC1094" t="s">
        <v>76</v>
      </c>
      <c r="AD1094" t="s">
        <v>98</v>
      </c>
      <c r="AE1094" t="s">
        <v>58</v>
      </c>
      <c r="AF1094" t="str">
        <f>TEXT(Agricultural_Export_Analysis_Cleaned_Dataset[[#This Row],[Order_Date]],"mmm")</f>
        <v>Oct</v>
      </c>
      <c r="AG1094" t="str">
        <f>TEXT(Agricultural_Export_Analysis_Cleaned_Dataset[[#This Row],[Order_Date]],"yyyy")</f>
        <v>2024</v>
      </c>
      <c r="AH1094" t="str">
        <f>TEXT(Agricultural_Export_Analysis_Cleaned_Dataset[[#This Row],[Order_Date]],"ddd")</f>
        <v>Wed</v>
      </c>
      <c r="AI1094" t="str">
        <f>TEXT(Agricultural_Export_Analysis_Cleaned_Dataset[[#This Row],[Ship_Date]],"yyyy")</f>
        <v>2024</v>
      </c>
      <c r="AJ1094" t="str">
        <f>TEXT(Agricultural_Export_Analysis_Cleaned_Dataset[[#This Row],[Ship_Date]],"mmm")</f>
        <v>Oct</v>
      </c>
      <c r="AK1094" t="str">
        <f>TEXT(Agricultural_Export_Analysis_Cleaned_Dataset[[#This Row],[Ship_Date]],"ddd")</f>
        <v>Thu</v>
      </c>
      <c r="AL1094" t="str">
        <f>TEXT(Agricultural_Export_Analysis_Cleaned_Dataset[[#This Row],[Delivery_Date]],"yyyy")</f>
        <v>2024</v>
      </c>
      <c r="AM1094" t="str">
        <f>TEXT(Agricultural_Export_Analysis_Cleaned_Dataset[[#This Row],[Delivery_Date]],"mmm")</f>
        <v>Oct</v>
      </c>
      <c r="AN1094" t="str">
        <f>TEXT(Agricultural_Export_Analysis_Cleaned_Dataset[[#This Row],[Delivery_Date]],"ddd")</f>
        <v>Wed</v>
      </c>
      <c r="AO1094">
        <f>Agricultural_Export_Analysis_Cleaned_Dataset[[#This Row],[Delivery_Date]]-Agricultural_Export_Analysis_Cleaned_Dataset[[#This Row],[Ship_Date]]</f>
        <v>6</v>
      </c>
      <c r="AP1094">
        <f>Agricultural_Export_Analysis_Cleaned_Dataset[[#This Row],[Ship_Date]]-Agricultural_Export_Analysis_Cleaned_Dataset[[#This Row],[Order_Date]]</f>
        <v>8</v>
      </c>
      <c r="AQ1094" s="4" t="str">
        <f>TEXT(Agricultural_Export_Analysis_Cleaned_Dataset[[#This Row],[Order_Date]],"mmm yyyy")</f>
        <v>Oct 2024</v>
      </c>
    </row>
    <row r="1095" spans="1:43" x14ac:dyDescent="0.3">
      <c r="A1095" t="s">
        <v>2249</v>
      </c>
      <c r="B1095" t="s">
        <v>2250</v>
      </c>
      <c r="C1095" s="2">
        <v>45495</v>
      </c>
      <c r="D1095" s="2">
        <v>45499</v>
      </c>
      <c r="E1095" s="2">
        <v>45517</v>
      </c>
      <c r="F1095" t="s">
        <v>35</v>
      </c>
      <c r="G1095" t="s">
        <v>73</v>
      </c>
      <c r="H1095" t="s">
        <v>51</v>
      </c>
      <c r="I1095" t="s">
        <v>118</v>
      </c>
      <c r="J1095" t="s">
        <v>63</v>
      </c>
      <c r="K1095" s="7">
        <v>0</v>
      </c>
      <c r="L1095" t="s">
        <v>80</v>
      </c>
      <c r="M1095" t="s">
        <v>159</v>
      </c>
      <c r="N1095" t="s">
        <v>160</v>
      </c>
      <c r="O1095">
        <v>1942</v>
      </c>
      <c r="P1095" s="6">
        <v>113.13</v>
      </c>
      <c r="Q1095" s="6">
        <v>219698.46</v>
      </c>
      <c r="R1095" s="5">
        <v>0</v>
      </c>
      <c r="S1095" s="6">
        <v>219698.46</v>
      </c>
      <c r="T1095" s="6">
        <v>10436.14</v>
      </c>
      <c r="U1095" s="6">
        <v>157403.32999999999</v>
      </c>
      <c r="V1095" s="6">
        <v>2829.95</v>
      </c>
      <c r="W1095" s="6">
        <v>10791.7</v>
      </c>
      <c r="X1095" s="6">
        <v>38237.339999999997</v>
      </c>
      <c r="Y1095" s="5">
        <v>0.17404464282544399</v>
      </c>
      <c r="Z1095" t="s">
        <v>103</v>
      </c>
      <c r="AA1095" t="s">
        <v>119</v>
      </c>
      <c r="AB1095" t="s">
        <v>65</v>
      </c>
      <c r="AC1095" t="s">
        <v>66</v>
      </c>
      <c r="AD1095" t="s">
        <v>77</v>
      </c>
      <c r="AE1095" t="s">
        <v>45</v>
      </c>
      <c r="AF1095" t="str">
        <f>TEXT(Agricultural_Export_Analysis_Cleaned_Dataset[[#This Row],[Order_Date]],"mmm")</f>
        <v>Jul</v>
      </c>
      <c r="AG1095" t="str">
        <f>TEXT(Agricultural_Export_Analysis_Cleaned_Dataset[[#This Row],[Order_Date]],"yyyy")</f>
        <v>2024</v>
      </c>
      <c r="AH1095" t="str">
        <f>TEXT(Agricultural_Export_Analysis_Cleaned_Dataset[[#This Row],[Order_Date]],"ddd")</f>
        <v>Mon</v>
      </c>
      <c r="AI1095" t="str">
        <f>TEXT(Agricultural_Export_Analysis_Cleaned_Dataset[[#This Row],[Ship_Date]],"yyyy")</f>
        <v>2024</v>
      </c>
      <c r="AJ1095" t="str">
        <f>TEXT(Agricultural_Export_Analysis_Cleaned_Dataset[[#This Row],[Ship_Date]],"mmm")</f>
        <v>Jul</v>
      </c>
      <c r="AK1095" t="str">
        <f>TEXT(Agricultural_Export_Analysis_Cleaned_Dataset[[#This Row],[Ship_Date]],"ddd")</f>
        <v>Fri</v>
      </c>
      <c r="AL1095" t="str">
        <f>TEXT(Agricultural_Export_Analysis_Cleaned_Dataset[[#This Row],[Delivery_Date]],"yyyy")</f>
        <v>2024</v>
      </c>
      <c r="AM1095" t="str">
        <f>TEXT(Agricultural_Export_Analysis_Cleaned_Dataset[[#This Row],[Delivery_Date]],"mmm")</f>
        <v>Aug</v>
      </c>
      <c r="AN1095" t="str">
        <f>TEXT(Agricultural_Export_Analysis_Cleaned_Dataset[[#This Row],[Delivery_Date]],"ddd")</f>
        <v>Tue</v>
      </c>
      <c r="AO1095">
        <f>Agricultural_Export_Analysis_Cleaned_Dataset[[#This Row],[Delivery_Date]]-Agricultural_Export_Analysis_Cleaned_Dataset[[#This Row],[Ship_Date]]</f>
        <v>18</v>
      </c>
      <c r="AP1095">
        <f>Agricultural_Export_Analysis_Cleaned_Dataset[[#This Row],[Ship_Date]]-Agricultural_Export_Analysis_Cleaned_Dataset[[#This Row],[Order_Date]]</f>
        <v>4</v>
      </c>
      <c r="AQ1095" s="4" t="str">
        <f>TEXT(Agricultural_Export_Analysis_Cleaned_Dataset[[#This Row],[Order_Date]],"mmm yyyy")</f>
        <v>Jul 2024</v>
      </c>
    </row>
    <row r="1096" spans="1:43" x14ac:dyDescent="0.3">
      <c r="A1096" t="s">
        <v>2251</v>
      </c>
      <c r="B1096" t="s">
        <v>2252</v>
      </c>
      <c r="C1096" s="2">
        <v>45699</v>
      </c>
      <c r="D1096" s="2">
        <v>45705</v>
      </c>
      <c r="E1096" s="2">
        <v>45715</v>
      </c>
      <c r="F1096" t="s">
        <v>35</v>
      </c>
      <c r="G1096" t="s">
        <v>96</v>
      </c>
      <c r="H1096" t="s">
        <v>74</v>
      </c>
      <c r="I1096" t="s">
        <v>38</v>
      </c>
      <c r="J1096" t="s">
        <v>53</v>
      </c>
      <c r="K1096" s="7">
        <v>4</v>
      </c>
      <c r="L1096" t="s">
        <v>135</v>
      </c>
      <c r="M1096" t="s">
        <v>130</v>
      </c>
      <c r="N1096" t="s">
        <v>131</v>
      </c>
      <c r="O1096">
        <v>1652</v>
      </c>
      <c r="P1096" s="6">
        <v>232.93</v>
      </c>
      <c r="Q1096" s="6">
        <v>384800.36</v>
      </c>
      <c r="R1096" s="5">
        <v>0.05</v>
      </c>
      <c r="S1096" s="6">
        <v>365560.342</v>
      </c>
      <c r="T1096" s="6">
        <v>577.28</v>
      </c>
      <c r="U1096" s="6">
        <v>264944.95</v>
      </c>
      <c r="V1096" s="6">
        <v>744.65</v>
      </c>
      <c r="W1096" s="6">
        <v>27885.73</v>
      </c>
      <c r="X1096" s="6">
        <v>71407.732000000004</v>
      </c>
      <c r="Y1096" s="5">
        <v>0.19533774262636</v>
      </c>
      <c r="Z1096" t="s">
        <v>40</v>
      </c>
      <c r="AA1096" t="s">
        <v>147</v>
      </c>
      <c r="AB1096" t="s">
        <v>65</v>
      </c>
      <c r="AC1096" t="s">
        <v>43</v>
      </c>
      <c r="AD1096" t="s">
        <v>93</v>
      </c>
      <c r="AE1096" t="s">
        <v>58</v>
      </c>
      <c r="AF1096" t="str">
        <f>TEXT(Agricultural_Export_Analysis_Cleaned_Dataset[[#This Row],[Order_Date]],"mmm")</f>
        <v>Feb</v>
      </c>
      <c r="AG1096" t="str">
        <f>TEXT(Agricultural_Export_Analysis_Cleaned_Dataset[[#This Row],[Order_Date]],"yyyy")</f>
        <v>2025</v>
      </c>
      <c r="AH1096" t="str">
        <f>TEXT(Agricultural_Export_Analysis_Cleaned_Dataset[[#This Row],[Order_Date]],"ddd")</f>
        <v>Tue</v>
      </c>
      <c r="AI1096" t="str">
        <f>TEXT(Agricultural_Export_Analysis_Cleaned_Dataset[[#This Row],[Ship_Date]],"yyyy")</f>
        <v>2025</v>
      </c>
      <c r="AJ1096" t="str">
        <f>TEXT(Agricultural_Export_Analysis_Cleaned_Dataset[[#This Row],[Ship_Date]],"mmm")</f>
        <v>Feb</v>
      </c>
      <c r="AK1096" t="str">
        <f>TEXT(Agricultural_Export_Analysis_Cleaned_Dataset[[#This Row],[Ship_Date]],"ddd")</f>
        <v>Mon</v>
      </c>
      <c r="AL1096" t="str">
        <f>TEXT(Agricultural_Export_Analysis_Cleaned_Dataset[[#This Row],[Delivery_Date]],"yyyy")</f>
        <v>2025</v>
      </c>
      <c r="AM1096" t="str">
        <f>TEXT(Agricultural_Export_Analysis_Cleaned_Dataset[[#This Row],[Delivery_Date]],"mmm")</f>
        <v>Feb</v>
      </c>
      <c r="AN1096" t="str">
        <f>TEXT(Agricultural_Export_Analysis_Cleaned_Dataset[[#This Row],[Delivery_Date]],"ddd")</f>
        <v>Thu</v>
      </c>
      <c r="AO1096">
        <f>Agricultural_Export_Analysis_Cleaned_Dataset[[#This Row],[Delivery_Date]]-Agricultural_Export_Analysis_Cleaned_Dataset[[#This Row],[Ship_Date]]</f>
        <v>10</v>
      </c>
      <c r="AP1096">
        <f>Agricultural_Export_Analysis_Cleaned_Dataset[[#This Row],[Ship_Date]]-Agricultural_Export_Analysis_Cleaned_Dataset[[#This Row],[Order_Date]]</f>
        <v>6</v>
      </c>
      <c r="AQ1096" s="4" t="str">
        <f>TEXT(Agricultural_Export_Analysis_Cleaned_Dataset[[#This Row],[Order_Date]],"mmm yyyy")</f>
        <v>Feb 2025</v>
      </c>
    </row>
    <row r="1097" spans="1:43" x14ac:dyDescent="0.3">
      <c r="A1097" t="s">
        <v>2253</v>
      </c>
      <c r="B1097" t="s">
        <v>2254</v>
      </c>
      <c r="C1097" s="2">
        <v>45878</v>
      </c>
      <c r="D1097" s="2">
        <v>45880</v>
      </c>
      <c r="E1097" s="2">
        <v>45902</v>
      </c>
      <c r="F1097" t="s">
        <v>35</v>
      </c>
      <c r="G1097" t="s">
        <v>73</v>
      </c>
      <c r="H1097" t="s">
        <v>74</v>
      </c>
      <c r="I1097" t="s">
        <v>118</v>
      </c>
      <c r="J1097" t="s">
        <v>39</v>
      </c>
      <c r="K1097" s="7">
        <v>10</v>
      </c>
      <c r="L1097" t="s">
        <v>32</v>
      </c>
      <c r="M1097" t="s">
        <v>140</v>
      </c>
      <c r="N1097" t="s">
        <v>49</v>
      </c>
      <c r="O1097">
        <v>510</v>
      </c>
      <c r="P1097" s="6">
        <v>81.069999999999993</v>
      </c>
      <c r="Q1097" s="6">
        <v>41345.699999999997</v>
      </c>
      <c r="R1097" s="5">
        <v>0.05</v>
      </c>
      <c r="S1097" s="6">
        <v>39278.415000000001</v>
      </c>
      <c r="T1097" s="6">
        <v>7652.22</v>
      </c>
      <c r="U1097" s="6">
        <v>29356.37</v>
      </c>
      <c r="V1097" s="6">
        <v>1668.66</v>
      </c>
      <c r="W1097" s="6">
        <v>1127.32</v>
      </c>
      <c r="X1097" s="6">
        <v>-526.15499999999997</v>
      </c>
      <c r="Y1097" s="5">
        <v>-1.33955252522282E-2</v>
      </c>
      <c r="Z1097" t="s">
        <v>103</v>
      </c>
      <c r="AA1097" t="s">
        <v>177</v>
      </c>
      <c r="AB1097" t="s">
        <v>42</v>
      </c>
      <c r="AC1097" t="s">
        <v>66</v>
      </c>
      <c r="AD1097" t="s">
        <v>44</v>
      </c>
      <c r="AE1097" t="s">
        <v>67</v>
      </c>
      <c r="AF1097" t="str">
        <f>TEXT(Agricultural_Export_Analysis_Cleaned_Dataset[[#This Row],[Order_Date]],"mmm")</f>
        <v>Aug</v>
      </c>
      <c r="AG1097" t="str">
        <f>TEXT(Agricultural_Export_Analysis_Cleaned_Dataset[[#This Row],[Order_Date]],"yyyy")</f>
        <v>2025</v>
      </c>
      <c r="AH1097" t="str">
        <f>TEXT(Agricultural_Export_Analysis_Cleaned_Dataset[[#This Row],[Order_Date]],"ddd")</f>
        <v>Sat</v>
      </c>
      <c r="AI1097" t="str">
        <f>TEXT(Agricultural_Export_Analysis_Cleaned_Dataset[[#This Row],[Ship_Date]],"yyyy")</f>
        <v>2025</v>
      </c>
      <c r="AJ1097" t="str">
        <f>TEXT(Agricultural_Export_Analysis_Cleaned_Dataset[[#This Row],[Ship_Date]],"mmm")</f>
        <v>Aug</v>
      </c>
      <c r="AK1097" t="str">
        <f>TEXT(Agricultural_Export_Analysis_Cleaned_Dataset[[#This Row],[Ship_Date]],"ddd")</f>
        <v>Mon</v>
      </c>
      <c r="AL1097" t="str">
        <f>TEXT(Agricultural_Export_Analysis_Cleaned_Dataset[[#This Row],[Delivery_Date]],"yyyy")</f>
        <v>2025</v>
      </c>
      <c r="AM1097" t="str">
        <f>TEXT(Agricultural_Export_Analysis_Cleaned_Dataset[[#This Row],[Delivery_Date]],"mmm")</f>
        <v>Sep</v>
      </c>
      <c r="AN1097" t="str">
        <f>TEXT(Agricultural_Export_Analysis_Cleaned_Dataset[[#This Row],[Delivery_Date]],"ddd")</f>
        <v>Tue</v>
      </c>
      <c r="AO1097">
        <f>Agricultural_Export_Analysis_Cleaned_Dataset[[#This Row],[Delivery_Date]]-Agricultural_Export_Analysis_Cleaned_Dataset[[#This Row],[Ship_Date]]</f>
        <v>22</v>
      </c>
      <c r="AP1097">
        <f>Agricultural_Export_Analysis_Cleaned_Dataset[[#This Row],[Ship_Date]]-Agricultural_Export_Analysis_Cleaned_Dataset[[#This Row],[Order_Date]]</f>
        <v>2</v>
      </c>
      <c r="AQ1097" s="4" t="str">
        <f>TEXT(Agricultural_Export_Analysis_Cleaned_Dataset[[#This Row],[Order_Date]],"mmm yyyy")</f>
        <v>Aug 2025</v>
      </c>
    </row>
    <row r="1098" spans="1:43" x14ac:dyDescent="0.3">
      <c r="A1098" t="s">
        <v>2255</v>
      </c>
      <c r="B1098" t="s">
        <v>2256</v>
      </c>
      <c r="C1098" s="2">
        <v>45502</v>
      </c>
      <c r="D1098" s="2">
        <v>45512</v>
      </c>
      <c r="E1098" s="2">
        <v>45540</v>
      </c>
      <c r="F1098" t="s">
        <v>35</v>
      </c>
      <c r="G1098" t="s">
        <v>8932</v>
      </c>
      <c r="H1098" t="s">
        <v>74</v>
      </c>
      <c r="I1098" t="s">
        <v>52</v>
      </c>
      <c r="J1098" t="s">
        <v>112</v>
      </c>
      <c r="K1098" s="7">
        <v>15</v>
      </c>
      <c r="L1098" t="s">
        <v>32</v>
      </c>
      <c r="M1098" t="s">
        <v>61</v>
      </c>
      <c r="N1098" t="s">
        <v>62</v>
      </c>
      <c r="O1098">
        <v>859</v>
      </c>
      <c r="P1098" s="6">
        <v>330.02</v>
      </c>
      <c r="Q1098" s="6">
        <v>283487.18</v>
      </c>
      <c r="R1098" s="5">
        <v>0.05</v>
      </c>
      <c r="S1098" s="6">
        <v>269312.821</v>
      </c>
      <c r="T1098" s="6">
        <v>2909.96</v>
      </c>
      <c r="U1098" s="6">
        <v>157840.25</v>
      </c>
      <c r="V1098" s="6">
        <v>1969.11</v>
      </c>
      <c r="W1098" s="6">
        <v>14971.04</v>
      </c>
      <c r="X1098" s="6">
        <v>91622.460999999996</v>
      </c>
      <c r="Y1098" s="5">
        <v>0.34020831485033498</v>
      </c>
      <c r="Z1098" t="s">
        <v>103</v>
      </c>
      <c r="AA1098" t="s">
        <v>119</v>
      </c>
      <c r="AB1098" t="s">
        <v>56</v>
      </c>
      <c r="AC1098" t="s">
        <v>76</v>
      </c>
      <c r="AD1098" t="s">
        <v>84</v>
      </c>
      <c r="AE1098" t="s">
        <v>45</v>
      </c>
      <c r="AF1098" t="str">
        <f>TEXT(Agricultural_Export_Analysis_Cleaned_Dataset[[#This Row],[Order_Date]],"mmm")</f>
        <v>Jul</v>
      </c>
      <c r="AG1098" t="str">
        <f>TEXT(Agricultural_Export_Analysis_Cleaned_Dataset[[#This Row],[Order_Date]],"yyyy")</f>
        <v>2024</v>
      </c>
      <c r="AH1098" t="str">
        <f>TEXT(Agricultural_Export_Analysis_Cleaned_Dataset[[#This Row],[Order_Date]],"ddd")</f>
        <v>Mon</v>
      </c>
      <c r="AI1098" t="str">
        <f>TEXT(Agricultural_Export_Analysis_Cleaned_Dataset[[#This Row],[Ship_Date]],"yyyy")</f>
        <v>2024</v>
      </c>
      <c r="AJ1098" t="str">
        <f>TEXT(Agricultural_Export_Analysis_Cleaned_Dataset[[#This Row],[Ship_Date]],"mmm")</f>
        <v>Aug</v>
      </c>
      <c r="AK1098" t="str">
        <f>TEXT(Agricultural_Export_Analysis_Cleaned_Dataset[[#This Row],[Ship_Date]],"ddd")</f>
        <v>Thu</v>
      </c>
      <c r="AL1098" t="str">
        <f>TEXT(Agricultural_Export_Analysis_Cleaned_Dataset[[#This Row],[Delivery_Date]],"yyyy")</f>
        <v>2024</v>
      </c>
      <c r="AM1098" t="str">
        <f>TEXT(Agricultural_Export_Analysis_Cleaned_Dataset[[#This Row],[Delivery_Date]],"mmm")</f>
        <v>Sep</v>
      </c>
      <c r="AN1098" t="str">
        <f>TEXT(Agricultural_Export_Analysis_Cleaned_Dataset[[#This Row],[Delivery_Date]],"ddd")</f>
        <v>Thu</v>
      </c>
      <c r="AO1098">
        <f>Agricultural_Export_Analysis_Cleaned_Dataset[[#This Row],[Delivery_Date]]-Agricultural_Export_Analysis_Cleaned_Dataset[[#This Row],[Ship_Date]]</f>
        <v>28</v>
      </c>
      <c r="AP1098">
        <f>Agricultural_Export_Analysis_Cleaned_Dataset[[#This Row],[Ship_Date]]-Agricultural_Export_Analysis_Cleaned_Dataset[[#This Row],[Order_Date]]</f>
        <v>10</v>
      </c>
      <c r="AQ1098" s="4" t="str">
        <f>TEXT(Agricultural_Export_Analysis_Cleaned_Dataset[[#This Row],[Order_Date]],"mmm yyyy")</f>
        <v>Jul 2024</v>
      </c>
    </row>
    <row r="1099" spans="1:43" x14ac:dyDescent="0.3">
      <c r="A1099" t="s">
        <v>2257</v>
      </c>
      <c r="B1099" t="s">
        <v>1406</v>
      </c>
      <c r="C1099" s="2">
        <v>45870</v>
      </c>
      <c r="D1099" s="2">
        <v>45873</v>
      </c>
      <c r="E1099" s="2">
        <v>45883</v>
      </c>
      <c r="F1099" t="s">
        <v>35</v>
      </c>
      <c r="G1099" t="s">
        <v>203</v>
      </c>
      <c r="H1099" t="s">
        <v>51</v>
      </c>
      <c r="I1099" t="s">
        <v>97</v>
      </c>
      <c r="J1099" t="s">
        <v>39</v>
      </c>
      <c r="K1099" s="7">
        <v>0</v>
      </c>
      <c r="L1099" t="s">
        <v>32</v>
      </c>
      <c r="M1099" t="s">
        <v>61</v>
      </c>
      <c r="N1099" t="s">
        <v>62</v>
      </c>
      <c r="O1099">
        <v>794</v>
      </c>
      <c r="P1099" s="6">
        <v>381.7</v>
      </c>
      <c r="Q1099" s="6">
        <v>303069.8</v>
      </c>
      <c r="R1099" s="5">
        <v>0</v>
      </c>
      <c r="S1099" s="6">
        <v>303069.8</v>
      </c>
      <c r="T1099" s="6">
        <v>8411.7800000000007</v>
      </c>
      <c r="U1099" s="6">
        <v>151805.79999999999</v>
      </c>
      <c r="V1099" s="6">
        <v>2028.81</v>
      </c>
      <c r="W1099" s="6">
        <v>34015.53</v>
      </c>
      <c r="X1099" s="6">
        <v>106807.88</v>
      </c>
      <c r="Y1099" s="5">
        <v>0.35242006956813299</v>
      </c>
      <c r="Z1099" t="s">
        <v>103</v>
      </c>
      <c r="AA1099" t="s">
        <v>177</v>
      </c>
      <c r="AB1099" t="s">
        <v>56</v>
      </c>
      <c r="AC1099" t="s">
        <v>66</v>
      </c>
      <c r="AD1099" t="s">
        <v>93</v>
      </c>
      <c r="AE1099" t="s">
        <v>45</v>
      </c>
      <c r="AF1099" t="str">
        <f>TEXT(Agricultural_Export_Analysis_Cleaned_Dataset[[#This Row],[Order_Date]],"mmm")</f>
        <v>Aug</v>
      </c>
      <c r="AG1099" t="str">
        <f>TEXT(Agricultural_Export_Analysis_Cleaned_Dataset[[#This Row],[Order_Date]],"yyyy")</f>
        <v>2025</v>
      </c>
      <c r="AH1099" t="str">
        <f>TEXT(Agricultural_Export_Analysis_Cleaned_Dataset[[#This Row],[Order_Date]],"ddd")</f>
        <v>Fri</v>
      </c>
      <c r="AI1099" t="str">
        <f>TEXT(Agricultural_Export_Analysis_Cleaned_Dataset[[#This Row],[Ship_Date]],"yyyy")</f>
        <v>2025</v>
      </c>
      <c r="AJ1099" t="str">
        <f>TEXT(Agricultural_Export_Analysis_Cleaned_Dataset[[#This Row],[Ship_Date]],"mmm")</f>
        <v>Aug</v>
      </c>
      <c r="AK1099" t="str">
        <f>TEXT(Agricultural_Export_Analysis_Cleaned_Dataset[[#This Row],[Ship_Date]],"ddd")</f>
        <v>Mon</v>
      </c>
      <c r="AL1099" t="str">
        <f>TEXT(Agricultural_Export_Analysis_Cleaned_Dataset[[#This Row],[Delivery_Date]],"yyyy")</f>
        <v>2025</v>
      </c>
      <c r="AM1099" t="str">
        <f>TEXT(Agricultural_Export_Analysis_Cleaned_Dataset[[#This Row],[Delivery_Date]],"mmm")</f>
        <v>Aug</v>
      </c>
      <c r="AN1099" t="str">
        <f>TEXT(Agricultural_Export_Analysis_Cleaned_Dataset[[#This Row],[Delivery_Date]],"ddd")</f>
        <v>Thu</v>
      </c>
      <c r="AO1099">
        <f>Agricultural_Export_Analysis_Cleaned_Dataset[[#This Row],[Delivery_Date]]-Agricultural_Export_Analysis_Cleaned_Dataset[[#This Row],[Ship_Date]]</f>
        <v>10</v>
      </c>
      <c r="AP1099">
        <f>Agricultural_Export_Analysis_Cleaned_Dataset[[#This Row],[Ship_Date]]-Agricultural_Export_Analysis_Cleaned_Dataset[[#This Row],[Order_Date]]</f>
        <v>3</v>
      </c>
      <c r="AQ1099" s="4" t="str">
        <f>TEXT(Agricultural_Export_Analysis_Cleaned_Dataset[[#This Row],[Order_Date]],"mmm yyyy")</f>
        <v>Aug 2025</v>
      </c>
    </row>
    <row r="1100" spans="1:43" x14ac:dyDescent="0.3">
      <c r="A1100" t="s">
        <v>2258</v>
      </c>
      <c r="B1100" t="s">
        <v>2259</v>
      </c>
      <c r="C1100" s="2">
        <v>45463</v>
      </c>
      <c r="D1100" s="2">
        <v>45467</v>
      </c>
      <c r="E1100" s="2">
        <v>45481</v>
      </c>
      <c r="F1100" t="s">
        <v>35</v>
      </c>
      <c r="G1100" t="s">
        <v>203</v>
      </c>
      <c r="H1100" t="s">
        <v>74</v>
      </c>
      <c r="I1100" t="s">
        <v>91</v>
      </c>
      <c r="J1100" t="s">
        <v>53</v>
      </c>
      <c r="K1100" s="7">
        <v>7</v>
      </c>
      <c r="L1100" t="s">
        <v>80</v>
      </c>
      <c r="M1100" t="s">
        <v>101</v>
      </c>
      <c r="N1100" t="s">
        <v>102</v>
      </c>
      <c r="O1100">
        <v>1247</v>
      </c>
      <c r="P1100" s="6">
        <v>128.08000000000001</v>
      </c>
      <c r="Q1100" s="6">
        <v>159715.76</v>
      </c>
      <c r="R1100" s="5">
        <v>0.05</v>
      </c>
      <c r="S1100" s="6">
        <v>151729.97200000001</v>
      </c>
      <c r="T1100" s="6">
        <v>3290.21</v>
      </c>
      <c r="U1100" s="6">
        <v>84141.67</v>
      </c>
      <c r="V1100" s="6">
        <v>698.24</v>
      </c>
      <c r="W1100" s="6">
        <v>3134.14</v>
      </c>
      <c r="X1100" s="6">
        <v>60465.712</v>
      </c>
      <c r="Y1100" s="5">
        <v>0.39850868752549401</v>
      </c>
      <c r="Z1100" t="s">
        <v>81</v>
      </c>
      <c r="AA1100" t="s">
        <v>150</v>
      </c>
      <c r="AB1100" t="s">
        <v>65</v>
      </c>
      <c r="AC1100" t="s">
        <v>76</v>
      </c>
      <c r="AD1100" t="s">
        <v>93</v>
      </c>
      <c r="AE1100" t="s">
        <v>45</v>
      </c>
      <c r="AF1100" t="str">
        <f>TEXT(Agricultural_Export_Analysis_Cleaned_Dataset[[#This Row],[Order_Date]],"mmm")</f>
        <v>Jun</v>
      </c>
      <c r="AG1100" t="str">
        <f>TEXT(Agricultural_Export_Analysis_Cleaned_Dataset[[#This Row],[Order_Date]],"yyyy")</f>
        <v>2024</v>
      </c>
      <c r="AH1100" t="str">
        <f>TEXT(Agricultural_Export_Analysis_Cleaned_Dataset[[#This Row],[Order_Date]],"ddd")</f>
        <v>Thu</v>
      </c>
      <c r="AI1100" t="str">
        <f>TEXT(Agricultural_Export_Analysis_Cleaned_Dataset[[#This Row],[Ship_Date]],"yyyy")</f>
        <v>2024</v>
      </c>
      <c r="AJ1100" t="str">
        <f>TEXT(Agricultural_Export_Analysis_Cleaned_Dataset[[#This Row],[Ship_Date]],"mmm")</f>
        <v>Jun</v>
      </c>
      <c r="AK1100" t="str">
        <f>TEXT(Agricultural_Export_Analysis_Cleaned_Dataset[[#This Row],[Ship_Date]],"ddd")</f>
        <v>Mon</v>
      </c>
      <c r="AL1100" t="str">
        <f>TEXT(Agricultural_Export_Analysis_Cleaned_Dataset[[#This Row],[Delivery_Date]],"yyyy")</f>
        <v>2024</v>
      </c>
      <c r="AM1100" t="str">
        <f>TEXT(Agricultural_Export_Analysis_Cleaned_Dataset[[#This Row],[Delivery_Date]],"mmm")</f>
        <v>Jul</v>
      </c>
      <c r="AN1100" t="str">
        <f>TEXT(Agricultural_Export_Analysis_Cleaned_Dataset[[#This Row],[Delivery_Date]],"ddd")</f>
        <v>Mon</v>
      </c>
      <c r="AO1100">
        <f>Agricultural_Export_Analysis_Cleaned_Dataset[[#This Row],[Delivery_Date]]-Agricultural_Export_Analysis_Cleaned_Dataset[[#This Row],[Ship_Date]]</f>
        <v>14</v>
      </c>
      <c r="AP1100">
        <f>Agricultural_Export_Analysis_Cleaned_Dataset[[#This Row],[Ship_Date]]-Agricultural_Export_Analysis_Cleaned_Dataset[[#This Row],[Order_Date]]</f>
        <v>4</v>
      </c>
      <c r="AQ1100" s="4" t="str">
        <f>TEXT(Agricultural_Export_Analysis_Cleaned_Dataset[[#This Row],[Order_Date]],"mmm yyyy")</f>
        <v>Jun 2024</v>
      </c>
    </row>
    <row r="1101" spans="1:43" x14ac:dyDescent="0.3">
      <c r="A1101" t="s">
        <v>2260</v>
      </c>
      <c r="B1101" t="s">
        <v>2261</v>
      </c>
      <c r="C1101" s="2">
        <v>45865</v>
      </c>
      <c r="D1101" s="2">
        <v>45870</v>
      </c>
      <c r="E1101" s="2">
        <v>45896</v>
      </c>
      <c r="F1101" t="s">
        <v>35</v>
      </c>
      <c r="G1101" t="s">
        <v>36</v>
      </c>
      <c r="H1101" t="s">
        <v>37</v>
      </c>
      <c r="I1101" t="s">
        <v>91</v>
      </c>
      <c r="J1101" t="s">
        <v>63</v>
      </c>
      <c r="K1101" s="7">
        <v>2</v>
      </c>
      <c r="L1101" t="s">
        <v>80</v>
      </c>
      <c r="M1101" t="s">
        <v>88</v>
      </c>
      <c r="N1101" t="s">
        <v>89</v>
      </c>
      <c r="O1101">
        <v>741</v>
      </c>
      <c r="P1101" s="6">
        <v>156.16999999999999</v>
      </c>
      <c r="Q1101" s="6">
        <v>115721.97</v>
      </c>
      <c r="R1101" s="5">
        <v>0</v>
      </c>
      <c r="S1101" s="6">
        <v>115721.97</v>
      </c>
      <c r="T1101" s="6">
        <v>6369.89</v>
      </c>
      <c r="U1101" s="6">
        <v>59922.1</v>
      </c>
      <c r="V1101" s="6">
        <v>1562.45</v>
      </c>
      <c r="W1101" s="6">
        <v>8729.8799999999992</v>
      </c>
      <c r="X1101" s="6">
        <v>39137.65</v>
      </c>
      <c r="Y1101" s="5">
        <v>0.33820414567778301</v>
      </c>
      <c r="Z1101" t="s">
        <v>103</v>
      </c>
      <c r="AA1101" t="s">
        <v>119</v>
      </c>
      <c r="AB1101" t="s">
        <v>83</v>
      </c>
      <c r="AC1101" t="s">
        <v>76</v>
      </c>
      <c r="AD1101" t="s">
        <v>93</v>
      </c>
      <c r="AE1101" t="s">
        <v>67</v>
      </c>
      <c r="AF1101" t="str">
        <f>TEXT(Agricultural_Export_Analysis_Cleaned_Dataset[[#This Row],[Order_Date]],"mmm")</f>
        <v>Jul</v>
      </c>
      <c r="AG1101" t="str">
        <f>TEXT(Agricultural_Export_Analysis_Cleaned_Dataset[[#This Row],[Order_Date]],"yyyy")</f>
        <v>2025</v>
      </c>
      <c r="AH1101" t="str">
        <f>TEXT(Agricultural_Export_Analysis_Cleaned_Dataset[[#This Row],[Order_Date]],"ddd")</f>
        <v>Sun</v>
      </c>
      <c r="AI1101" t="str">
        <f>TEXT(Agricultural_Export_Analysis_Cleaned_Dataset[[#This Row],[Ship_Date]],"yyyy")</f>
        <v>2025</v>
      </c>
      <c r="AJ1101" t="str">
        <f>TEXT(Agricultural_Export_Analysis_Cleaned_Dataset[[#This Row],[Ship_Date]],"mmm")</f>
        <v>Aug</v>
      </c>
      <c r="AK1101" t="str">
        <f>TEXT(Agricultural_Export_Analysis_Cleaned_Dataset[[#This Row],[Ship_Date]],"ddd")</f>
        <v>Fri</v>
      </c>
      <c r="AL1101" t="str">
        <f>TEXT(Agricultural_Export_Analysis_Cleaned_Dataset[[#This Row],[Delivery_Date]],"yyyy")</f>
        <v>2025</v>
      </c>
      <c r="AM1101" t="str">
        <f>TEXT(Agricultural_Export_Analysis_Cleaned_Dataset[[#This Row],[Delivery_Date]],"mmm")</f>
        <v>Aug</v>
      </c>
      <c r="AN1101" t="str">
        <f>TEXT(Agricultural_Export_Analysis_Cleaned_Dataset[[#This Row],[Delivery_Date]],"ddd")</f>
        <v>Wed</v>
      </c>
      <c r="AO1101">
        <f>Agricultural_Export_Analysis_Cleaned_Dataset[[#This Row],[Delivery_Date]]-Agricultural_Export_Analysis_Cleaned_Dataset[[#This Row],[Ship_Date]]</f>
        <v>26</v>
      </c>
      <c r="AP1101">
        <f>Agricultural_Export_Analysis_Cleaned_Dataset[[#This Row],[Ship_Date]]-Agricultural_Export_Analysis_Cleaned_Dataset[[#This Row],[Order_Date]]</f>
        <v>5</v>
      </c>
      <c r="AQ1101" s="4" t="str">
        <f>TEXT(Agricultural_Export_Analysis_Cleaned_Dataset[[#This Row],[Order_Date]],"mmm yyyy")</f>
        <v>Jul 2025</v>
      </c>
    </row>
    <row r="1102" spans="1:43" x14ac:dyDescent="0.3">
      <c r="A1102" t="s">
        <v>2262</v>
      </c>
      <c r="B1102" t="s">
        <v>2263</v>
      </c>
      <c r="C1102" s="2">
        <v>45417</v>
      </c>
      <c r="D1102" s="2">
        <v>45420</v>
      </c>
      <c r="E1102" s="2">
        <v>45453</v>
      </c>
      <c r="F1102" t="s">
        <v>35</v>
      </c>
      <c r="G1102" t="s">
        <v>132</v>
      </c>
      <c r="H1102" t="s">
        <v>74</v>
      </c>
      <c r="I1102" t="s">
        <v>52</v>
      </c>
      <c r="J1102" t="s">
        <v>112</v>
      </c>
      <c r="K1102" s="7">
        <v>4</v>
      </c>
      <c r="L1102" t="s">
        <v>8935</v>
      </c>
      <c r="M1102" t="s">
        <v>107</v>
      </c>
      <c r="N1102" t="s">
        <v>108</v>
      </c>
      <c r="O1102">
        <v>64</v>
      </c>
      <c r="P1102" s="6">
        <v>409.69</v>
      </c>
      <c r="Q1102" s="6">
        <v>26220.16</v>
      </c>
      <c r="R1102" s="5">
        <v>0</v>
      </c>
      <c r="S1102" s="6">
        <v>26220.16</v>
      </c>
      <c r="T1102" s="6">
        <v>11326.01</v>
      </c>
      <c r="U1102" s="6">
        <v>14527.17</v>
      </c>
      <c r="V1102" s="6">
        <v>1661.26</v>
      </c>
      <c r="W1102" s="6">
        <v>2215.89</v>
      </c>
      <c r="X1102" s="6">
        <v>-3510.17</v>
      </c>
      <c r="Y1102" s="5">
        <v>-0.13387294356708701</v>
      </c>
      <c r="Z1102" t="s">
        <v>81</v>
      </c>
      <c r="AA1102" t="s">
        <v>82</v>
      </c>
      <c r="AB1102" t="s">
        <v>56</v>
      </c>
      <c r="AC1102" t="s">
        <v>43</v>
      </c>
      <c r="AD1102" t="s">
        <v>84</v>
      </c>
      <c r="AE1102" t="s">
        <v>67</v>
      </c>
      <c r="AF1102" t="str">
        <f>TEXT(Agricultural_Export_Analysis_Cleaned_Dataset[[#This Row],[Order_Date]],"mmm")</f>
        <v>May</v>
      </c>
      <c r="AG1102" t="str">
        <f>TEXT(Agricultural_Export_Analysis_Cleaned_Dataset[[#This Row],[Order_Date]],"yyyy")</f>
        <v>2024</v>
      </c>
      <c r="AH1102" t="str">
        <f>TEXT(Agricultural_Export_Analysis_Cleaned_Dataset[[#This Row],[Order_Date]],"ddd")</f>
        <v>Sun</v>
      </c>
      <c r="AI1102" t="str">
        <f>TEXT(Agricultural_Export_Analysis_Cleaned_Dataset[[#This Row],[Ship_Date]],"yyyy")</f>
        <v>2024</v>
      </c>
      <c r="AJ1102" t="str">
        <f>TEXT(Agricultural_Export_Analysis_Cleaned_Dataset[[#This Row],[Ship_Date]],"mmm")</f>
        <v>May</v>
      </c>
      <c r="AK1102" t="str">
        <f>TEXT(Agricultural_Export_Analysis_Cleaned_Dataset[[#This Row],[Ship_Date]],"ddd")</f>
        <v>Wed</v>
      </c>
      <c r="AL1102" t="str">
        <f>TEXT(Agricultural_Export_Analysis_Cleaned_Dataset[[#This Row],[Delivery_Date]],"yyyy")</f>
        <v>2024</v>
      </c>
      <c r="AM1102" t="str">
        <f>TEXT(Agricultural_Export_Analysis_Cleaned_Dataset[[#This Row],[Delivery_Date]],"mmm")</f>
        <v>Jun</v>
      </c>
      <c r="AN1102" t="str">
        <f>TEXT(Agricultural_Export_Analysis_Cleaned_Dataset[[#This Row],[Delivery_Date]],"ddd")</f>
        <v>Mon</v>
      </c>
      <c r="AO1102">
        <f>Agricultural_Export_Analysis_Cleaned_Dataset[[#This Row],[Delivery_Date]]-Agricultural_Export_Analysis_Cleaned_Dataset[[#This Row],[Ship_Date]]</f>
        <v>33</v>
      </c>
      <c r="AP1102">
        <f>Agricultural_Export_Analysis_Cleaned_Dataset[[#This Row],[Ship_Date]]-Agricultural_Export_Analysis_Cleaned_Dataset[[#This Row],[Order_Date]]</f>
        <v>3</v>
      </c>
      <c r="AQ1102" s="4" t="str">
        <f>TEXT(Agricultural_Export_Analysis_Cleaned_Dataset[[#This Row],[Order_Date]],"mmm yyyy")</f>
        <v>May 2024</v>
      </c>
    </row>
    <row r="1103" spans="1:43" x14ac:dyDescent="0.3">
      <c r="A1103" t="s">
        <v>2264</v>
      </c>
      <c r="B1103" t="s">
        <v>2265</v>
      </c>
      <c r="C1103" s="2">
        <v>45784</v>
      </c>
      <c r="D1103" s="2">
        <v>45792</v>
      </c>
      <c r="E1103" s="2">
        <v>45819</v>
      </c>
      <c r="F1103" t="s">
        <v>35</v>
      </c>
      <c r="G1103" t="s">
        <v>132</v>
      </c>
      <c r="H1103" t="s">
        <v>37</v>
      </c>
      <c r="I1103" t="s">
        <v>52</v>
      </c>
      <c r="J1103" t="s">
        <v>112</v>
      </c>
      <c r="K1103" s="7">
        <v>4</v>
      </c>
      <c r="L1103" t="s">
        <v>135</v>
      </c>
      <c r="M1103" t="s">
        <v>140</v>
      </c>
      <c r="N1103" t="s">
        <v>49</v>
      </c>
      <c r="O1103">
        <v>1281</v>
      </c>
      <c r="P1103" s="6">
        <v>315.10000000000002</v>
      </c>
      <c r="Q1103" s="6">
        <v>403643.1</v>
      </c>
      <c r="R1103" s="5">
        <v>0</v>
      </c>
      <c r="S1103" s="6">
        <v>403643.1</v>
      </c>
      <c r="T1103" s="6">
        <v>4019.54</v>
      </c>
      <c r="U1103" s="6">
        <v>195916.78</v>
      </c>
      <c r="V1103" s="6">
        <v>1539.6</v>
      </c>
      <c r="W1103" s="6">
        <v>16068.54</v>
      </c>
      <c r="X1103" s="6">
        <v>186098.64</v>
      </c>
      <c r="Y1103" s="5">
        <v>0.46104749468032502</v>
      </c>
      <c r="Z1103" t="s">
        <v>81</v>
      </c>
      <c r="AA1103" t="s">
        <v>82</v>
      </c>
      <c r="AB1103" t="s">
        <v>42</v>
      </c>
      <c r="AC1103" t="s">
        <v>43</v>
      </c>
      <c r="AD1103" t="s">
        <v>98</v>
      </c>
      <c r="AE1103" t="s">
        <v>67</v>
      </c>
      <c r="AF1103" t="str">
        <f>TEXT(Agricultural_Export_Analysis_Cleaned_Dataset[[#This Row],[Order_Date]],"mmm")</f>
        <v>May</v>
      </c>
      <c r="AG1103" t="str">
        <f>TEXT(Agricultural_Export_Analysis_Cleaned_Dataset[[#This Row],[Order_Date]],"yyyy")</f>
        <v>2025</v>
      </c>
      <c r="AH1103" t="str">
        <f>TEXT(Agricultural_Export_Analysis_Cleaned_Dataset[[#This Row],[Order_Date]],"ddd")</f>
        <v>Wed</v>
      </c>
      <c r="AI1103" t="str">
        <f>TEXT(Agricultural_Export_Analysis_Cleaned_Dataset[[#This Row],[Ship_Date]],"yyyy")</f>
        <v>2025</v>
      </c>
      <c r="AJ1103" t="str">
        <f>TEXT(Agricultural_Export_Analysis_Cleaned_Dataset[[#This Row],[Ship_Date]],"mmm")</f>
        <v>May</v>
      </c>
      <c r="AK1103" t="str">
        <f>TEXT(Agricultural_Export_Analysis_Cleaned_Dataset[[#This Row],[Ship_Date]],"ddd")</f>
        <v>Thu</v>
      </c>
      <c r="AL1103" t="str">
        <f>TEXT(Agricultural_Export_Analysis_Cleaned_Dataset[[#This Row],[Delivery_Date]],"yyyy")</f>
        <v>2025</v>
      </c>
      <c r="AM1103" t="str">
        <f>TEXT(Agricultural_Export_Analysis_Cleaned_Dataset[[#This Row],[Delivery_Date]],"mmm")</f>
        <v>Jun</v>
      </c>
      <c r="AN1103" t="str">
        <f>TEXT(Agricultural_Export_Analysis_Cleaned_Dataset[[#This Row],[Delivery_Date]],"ddd")</f>
        <v>Wed</v>
      </c>
      <c r="AO1103">
        <f>Agricultural_Export_Analysis_Cleaned_Dataset[[#This Row],[Delivery_Date]]-Agricultural_Export_Analysis_Cleaned_Dataset[[#This Row],[Ship_Date]]</f>
        <v>27</v>
      </c>
      <c r="AP1103">
        <f>Agricultural_Export_Analysis_Cleaned_Dataset[[#This Row],[Ship_Date]]-Agricultural_Export_Analysis_Cleaned_Dataset[[#This Row],[Order_Date]]</f>
        <v>8</v>
      </c>
      <c r="AQ1103" s="4" t="str">
        <f>TEXT(Agricultural_Export_Analysis_Cleaned_Dataset[[#This Row],[Order_Date]],"mmm yyyy")</f>
        <v>May 2025</v>
      </c>
    </row>
    <row r="1104" spans="1:43" x14ac:dyDescent="0.3">
      <c r="A1104" t="s">
        <v>2266</v>
      </c>
      <c r="B1104" t="s">
        <v>2267</v>
      </c>
      <c r="C1104" s="2">
        <v>45697</v>
      </c>
      <c r="D1104" s="2">
        <v>45705</v>
      </c>
      <c r="E1104" s="2">
        <v>45732</v>
      </c>
      <c r="F1104" t="s">
        <v>35</v>
      </c>
      <c r="G1104" t="s">
        <v>8932</v>
      </c>
      <c r="H1104" t="s">
        <v>51</v>
      </c>
      <c r="I1104" t="s">
        <v>97</v>
      </c>
      <c r="J1104" t="s">
        <v>112</v>
      </c>
      <c r="K1104" s="7">
        <v>0</v>
      </c>
      <c r="L1104" t="s">
        <v>32</v>
      </c>
      <c r="M1104" t="s">
        <v>33</v>
      </c>
      <c r="N1104" t="s">
        <v>34</v>
      </c>
      <c r="O1104">
        <v>1209</v>
      </c>
      <c r="P1104" s="6">
        <v>117.51</v>
      </c>
      <c r="Q1104" s="6">
        <v>142069.59</v>
      </c>
      <c r="R1104" s="5">
        <v>0.15</v>
      </c>
      <c r="S1104" s="6">
        <v>120759.15150000001</v>
      </c>
      <c r="T1104" s="6">
        <v>14796.76</v>
      </c>
      <c r="U1104" s="6">
        <v>66727.8</v>
      </c>
      <c r="V1104" s="6">
        <v>383.59</v>
      </c>
      <c r="W1104" s="6">
        <v>4014.51</v>
      </c>
      <c r="X1104" s="6">
        <v>34836.491499999996</v>
      </c>
      <c r="Y1104" s="5">
        <v>0.28847910131266502</v>
      </c>
      <c r="Z1104" t="s">
        <v>40</v>
      </c>
      <c r="AA1104" t="s">
        <v>147</v>
      </c>
      <c r="AB1104" t="s">
        <v>42</v>
      </c>
      <c r="AC1104" t="s">
        <v>66</v>
      </c>
      <c r="AD1104" t="s">
        <v>98</v>
      </c>
      <c r="AE1104" t="s">
        <v>67</v>
      </c>
      <c r="AF1104" t="str">
        <f>TEXT(Agricultural_Export_Analysis_Cleaned_Dataset[[#This Row],[Order_Date]],"mmm")</f>
        <v>Feb</v>
      </c>
      <c r="AG1104" t="str">
        <f>TEXT(Agricultural_Export_Analysis_Cleaned_Dataset[[#This Row],[Order_Date]],"yyyy")</f>
        <v>2025</v>
      </c>
      <c r="AH1104" t="str">
        <f>TEXT(Agricultural_Export_Analysis_Cleaned_Dataset[[#This Row],[Order_Date]],"ddd")</f>
        <v>Sun</v>
      </c>
      <c r="AI1104" t="str">
        <f>TEXT(Agricultural_Export_Analysis_Cleaned_Dataset[[#This Row],[Ship_Date]],"yyyy")</f>
        <v>2025</v>
      </c>
      <c r="AJ1104" t="str">
        <f>TEXT(Agricultural_Export_Analysis_Cleaned_Dataset[[#This Row],[Ship_Date]],"mmm")</f>
        <v>Feb</v>
      </c>
      <c r="AK1104" t="str">
        <f>TEXT(Agricultural_Export_Analysis_Cleaned_Dataset[[#This Row],[Ship_Date]],"ddd")</f>
        <v>Mon</v>
      </c>
      <c r="AL1104" t="str">
        <f>TEXT(Agricultural_Export_Analysis_Cleaned_Dataset[[#This Row],[Delivery_Date]],"yyyy")</f>
        <v>2025</v>
      </c>
      <c r="AM1104" t="str">
        <f>TEXT(Agricultural_Export_Analysis_Cleaned_Dataset[[#This Row],[Delivery_Date]],"mmm")</f>
        <v>Mar</v>
      </c>
      <c r="AN1104" t="str">
        <f>TEXT(Agricultural_Export_Analysis_Cleaned_Dataset[[#This Row],[Delivery_Date]],"ddd")</f>
        <v>Sun</v>
      </c>
      <c r="AO1104">
        <f>Agricultural_Export_Analysis_Cleaned_Dataset[[#This Row],[Delivery_Date]]-Agricultural_Export_Analysis_Cleaned_Dataset[[#This Row],[Ship_Date]]</f>
        <v>27</v>
      </c>
      <c r="AP1104">
        <f>Agricultural_Export_Analysis_Cleaned_Dataset[[#This Row],[Ship_Date]]-Agricultural_Export_Analysis_Cleaned_Dataset[[#This Row],[Order_Date]]</f>
        <v>8</v>
      </c>
      <c r="AQ1104" s="4" t="str">
        <f>TEXT(Agricultural_Export_Analysis_Cleaned_Dataset[[#This Row],[Order_Date]],"mmm yyyy")</f>
        <v>Feb 2025</v>
      </c>
    </row>
    <row r="1105" spans="1:43" x14ac:dyDescent="0.3">
      <c r="A1105" t="s">
        <v>2268</v>
      </c>
      <c r="B1105" t="s">
        <v>2269</v>
      </c>
      <c r="C1105" s="2">
        <v>45927</v>
      </c>
      <c r="D1105" s="2">
        <v>45934</v>
      </c>
      <c r="E1105" s="2">
        <v>45953</v>
      </c>
      <c r="F1105" t="s">
        <v>35</v>
      </c>
      <c r="G1105" t="s">
        <v>8934</v>
      </c>
      <c r="H1105" t="s">
        <v>74</v>
      </c>
      <c r="I1105" t="s">
        <v>38</v>
      </c>
      <c r="J1105" t="s">
        <v>63</v>
      </c>
      <c r="K1105" s="7">
        <v>0</v>
      </c>
      <c r="L1105" t="s">
        <v>32</v>
      </c>
      <c r="M1105" t="s">
        <v>61</v>
      </c>
      <c r="N1105" t="s">
        <v>62</v>
      </c>
      <c r="O1105">
        <v>702</v>
      </c>
      <c r="P1105" s="6">
        <v>92.55</v>
      </c>
      <c r="Q1105" s="6">
        <v>64970.1</v>
      </c>
      <c r="R1105" s="5">
        <v>0.15</v>
      </c>
      <c r="S1105" s="6">
        <v>55224.584999999999</v>
      </c>
      <c r="T1105" s="6">
        <v>1991.84</v>
      </c>
      <c r="U1105" s="6">
        <v>29023.96</v>
      </c>
      <c r="V1105" s="6">
        <v>2726.55</v>
      </c>
      <c r="W1105" s="6">
        <v>4976.95</v>
      </c>
      <c r="X1105" s="6">
        <v>16505.285</v>
      </c>
      <c r="Y1105" s="5">
        <v>0.29887567285476202</v>
      </c>
      <c r="Z1105" t="s">
        <v>103</v>
      </c>
      <c r="AA1105" t="s">
        <v>104</v>
      </c>
      <c r="AB1105" t="s">
        <v>56</v>
      </c>
      <c r="AC1105" t="s">
        <v>66</v>
      </c>
      <c r="AD1105" t="s">
        <v>98</v>
      </c>
      <c r="AE1105" t="s">
        <v>58</v>
      </c>
      <c r="AF1105" t="str">
        <f>TEXT(Agricultural_Export_Analysis_Cleaned_Dataset[[#This Row],[Order_Date]],"mmm")</f>
        <v>Sep</v>
      </c>
      <c r="AG1105" t="str">
        <f>TEXT(Agricultural_Export_Analysis_Cleaned_Dataset[[#This Row],[Order_Date]],"yyyy")</f>
        <v>2025</v>
      </c>
      <c r="AH1105" t="str">
        <f>TEXT(Agricultural_Export_Analysis_Cleaned_Dataset[[#This Row],[Order_Date]],"ddd")</f>
        <v>Sat</v>
      </c>
      <c r="AI1105" t="str">
        <f>TEXT(Agricultural_Export_Analysis_Cleaned_Dataset[[#This Row],[Ship_Date]],"yyyy")</f>
        <v>2025</v>
      </c>
      <c r="AJ1105" t="str">
        <f>TEXT(Agricultural_Export_Analysis_Cleaned_Dataset[[#This Row],[Ship_Date]],"mmm")</f>
        <v>Oct</v>
      </c>
      <c r="AK1105" t="str">
        <f>TEXT(Agricultural_Export_Analysis_Cleaned_Dataset[[#This Row],[Ship_Date]],"ddd")</f>
        <v>Sat</v>
      </c>
      <c r="AL1105" t="str">
        <f>TEXT(Agricultural_Export_Analysis_Cleaned_Dataset[[#This Row],[Delivery_Date]],"yyyy")</f>
        <v>2025</v>
      </c>
      <c r="AM1105" t="str">
        <f>TEXT(Agricultural_Export_Analysis_Cleaned_Dataset[[#This Row],[Delivery_Date]],"mmm")</f>
        <v>Oct</v>
      </c>
      <c r="AN1105" t="str">
        <f>TEXT(Agricultural_Export_Analysis_Cleaned_Dataset[[#This Row],[Delivery_Date]],"ddd")</f>
        <v>Thu</v>
      </c>
      <c r="AO1105">
        <f>Agricultural_Export_Analysis_Cleaned_Dataset[[#This Row],[Delivery_Date]]-Agricultural_Export_Analysis_Cleaned_Dataset[[#This Row],[Ship_Date]]</f>
        <v>19</v>
      </c>
      <c r="AP1105">
        <f>Agricultural_Export_Analysis_Cleaned_Dataset[[#This Row],[Ship_Date]]-Agricultural_Export_Analysis_Cleaned_Dataset[[#This Row],[Order_Date]]</f>
        <v>7</v>
      </c>
      <c r="AQ1105" s="4" t="str">
        <f>TEXT(Agricultural_Export_Analysis_Cleaned_Dataset[[#This Row],[Order_Date]],"mmm yyyy")</f>
        <v>Sep 2025</v>
      </c>
    </row>
    <row r="1106" spans="1:43" x14ac:dyDescent="0.3">
      <c r="A1106" t="s">
        <v>2270</v>
      </c>
      <c r="B1106" t="s">
        <v>2271</v>
      </c>
      <c r="C1106" s="2">
        <v>45617</v>
      </c>
      <c r="D1106" s="2">
        <v>45619</v>
      </c>
      <c r="E1106" s="2">
        <v>45634</v>
      </c>
      <c r="F1106" t="s">
        <v>35</v>
      </c>
      <c r="G1106" t="s">
        <v>96</v>
      </c>
      <c r="H1106" t="s">
        <v>74</v>
      </c>
      <c r="I1106" t="s">
        <v>52</v>
      </c>
      <c r="J1106" t="s">
        <v>53</v>
      </c>
      <c r="K1106" s="7">
        <v>4</v>
      </c>
      <c r="L1106" t="s">
        <v>32</v>
      </c>
      <c r="M1106" t="s">
        <v>130</v>
      </c>
      <c r="N1106" t="s">
        <v>131</v>
      </c>
      <c r="O1106">
        <v>175</v>
      </c>
      <c r="P1106" s="6">
        <v>111.7</v>
      </c>
      <c r="Q1106" s="6">
        <v>19547.5</v>
      </c>
      <c r="R1106" s="5">
        <v>0</v>
      </c>
      <c r="S1106" s="6">
        <v>19547.5</v>
      </c>
      <c r="T1106" s="6">
        <v>10520.71</v>
      </c>
      <c r="U1106" s="6">
        <v>9164.6200000000008</v>
      </c>
      <c r="V1106" s="6">
        <v>2594.17</v>
      </c>
      <c r="W1106" s="6">
        <v>1084.1500000000001</v>
      </c>
      <c r="X1106" s="6">
        <v>-3816.15</v>
      </c>
      <c r="Y1106" s="5">
        <v>-0.19522445325489199</v>
      </c>
      <c r="Z1106" t="s">
        <v>54</v>
      </c>
      <c r="AA1106" t="s">
        <v>92</v>
      </c>
      <c r="AB1106" t="s">
        <v>42</v>
      </c>
      <c r="AC1106" t="s">
        <v>43</v>
      </c>
      <c r="AD1106" t="s">
        <v>98</v>
      </c>
      <c r="AE1106" t="s">
        <v>58</v>
      </c>
      <c r="AF1106" t="str">
        <f>TEXT(Agricultural_Export_Analysis_Cleaned_Dataset[[#This Row],[Order_Date]],"mmm")</f>
        <v>Nov</v>
      </c>
      <c r="AG1106" t="str">
        <f>TEXT(Agricultural_Export_Analysis_Cleaned_Dataset[[#This Row],[Order_Date]],"yyyy")</f>
        <v>2024</v>
      </c>
      <c r="AH1106" t="str">
        <f>TEXT(Agricultural_Export_Analysis_Cleaned_Dataset[[#This Row],[Order_Date]],"ddd")</f>
        <v>Thu</v>
      </c>
      <c r="AI1106" t="str">
        <f>TEXT(Agricultural_Export_Analysis_Cleaned_Dataset[[#This Row],[Ship_Date]],"yyyy")</f>
        <v>2024</v>
      </c>
      <c r="AJ1106" t="str">
        <f>TEXT(Agricultural_Export_Analysis_Cleaned_Dataset[[#This Row],[Ship_Date]],"mmm")</f>
        <v>Nov</v>
      </c>
      <c r="AK1106" t="str">
        <f>TEXT(Agricultural_Export_Analysis_Cleaned_Dataset[[#This Row],[Ship_Date]],"ddd")</f>
        <v>Sat</v>
      </c>
      <c r="AL1106" t="str">
        <f>TEXT(Agricultural_Export_Analysis_Cleaned_Dataset[[#This Row],[Delivery_Date]],"yyyy")</f>
        <v>2024</v>
      </c>
      <c r="AM1106" t="str">
        <f>TEXT(Agricultural_Export_Analysis_Cleaned_Dataset[[#This Row],[Delivery_Date]],"mmm")</f>
        <v>Dec</v>
      </c>
      <c r="AN1106" t="str">
        <f>TEXT(Agricultural_Export_Analysis_Cleaned_Dataset[[#This Row],[Delivery_Date]],"ddd")</f>
        <v>Sun</v>
      </c>
      <c r="AO1106">
        <f>Agricultural_Export_Analysis_Cleaned_Dataset[[#This Row],[Delivery_Date]]-Agricultural_Export_Analysis_Cleaned_Dataset[[#This Row],[Ship_Date]]</f>
        <v>15</v>
      </c>
      <c r="AP1106">
        <f>Agricultural_Export_Analysis_Cleaned_Dataset[[#This Row],[Ship_Date]]-Agricultural_Export_Analysis_Cleaned_Dataset[[#This Row],[Order_Date]]</f>
        <v>2</v>
      </c>
      <c r="AQ1106" s="4" t="str">
        <f>TEXT(Agricultural_Export_Analysis_Cleaned_Dataset[[#This Row],[Order_Date]],"mmm yyyy")</f>
        <v>Nov 2024</v>
      </c>
    </row>
    <row r="1107" spans="1:43" x14ac:dyDescent="0.3">
      <c r="A1107" t="s">
        <v>2272</v>
      </c>
      <c r="B1107" t="s">
        <v>2273</v>
      </c>
      <c r="C1107" s="2">
        <v>45549</v>
      </c>
      <c r="D1107" s="2">
        <v>45552</v>
      </c>
      <c r="E1107" s="2">
        <v>45559</v>
      </c>
      <c r="F1107" t="s">
        <v>35</v>
      </c>
      <c r="G1107" t="s">
        <v>36</v>
      </c>
      <c r="H1107" t="s">
        <v>74</v>
      </c>
      <c r="I1107" t="s">
        <v>91</v>
      </c>
      <c r="J1107" t="s">
        <v>53</v>
      </c>
      <c r="K1107" s="7">
        <v>0</v>
      </c>
      <c r="L1107" t="s">
        <v>87</v>
      </c>
      <c r="M1107" t="s">
        <v>48</v>
      </c>
      <c r="N1107" t="s">
        <v>49</v>
      </c>
      <c r="O1107">
        <v>1793</v>
      </c>
      <c r="P1107" s="6">
        <v>231.98</v>
      </c>
      <c r="Q1107" s="6">
        <v>415940.14</v>
      </c>
      <c r="R1107" s="5">
        <v>0.15</v>
      </c>
      <c r="S1107" s="6">
        <v>353549.11900000001</v>
      </c>
      <c r="T1107" s="6">
        <v>24844.632000000001</v>
      </c>
      <c r="U1107" s="6">
        <v>226735.78</v>
      </c>
      <c r="V1107" s="6">
        <v>1855.85</v>
      </c>
      <c r="W1107" s="6">
        <v>11555.75</v>
      </c>
      <c r="X1107" s="6">
        <v>88557.107000000004</v>
      </c>
      <c r="Y1107" s="5">
        <v>0.25048034986546802</v>
      </c>
      <c r="Z1107" t="s">
        <v>103</v>
      </c>
      <c r="AA1107" t="s">
        <v>104</v>
      </c>
      <c r="AB1107" t="s">
        <v>65</v>
      </c>
      <c r="AC1107" t="s">
        <v>43</v>
      </c>
      <c r="AD1107" t="s">
        <v>77</v>
      </c>
      <c r="AE1107" t="s">
        <v>45</v>
      </c>
      <c r="AF1107" t="str">
        <f>TEXT(Agricultural_Export_Analysis_Cleaned_Dataset[[#This Row],[Order_Date]],"mmm")</f>
        <v>Sep</v>
      </c>
      <c r="AG1107" t="str">
        <f>TEXT(Agricultural_Export_Analysis_Cleaned_Dataset[[#This Row],[Order_Date]],"yyyy")</f>
        <v>2024</v>
      </c>
      <c r="AH1107" t="str">
        <f>TEXT(Agricultural_Export_Analysis_Cleaned_Dataset[[#This Row],[Order_Date]],"ddd")</f>
        <v>Sat</v>
      </c>
      <c r="AI1107" t="str">
        <f>TEXT(Agricultural_Export_Analysis_Cleaned_Dataset[[#This Row],[Ship_Date]],"yyyy")</f>
        <v>2024</v>
      </c>
      <c r="AJ1107" t="str">
        <f>TEXT(Agricultural_Export_Analysis_Cleaned_Dataset[[#This Row],[Ship_Date]],"mmm")</f>
        <v>Sep</v>
      </c>
      <c r="AK1107" t="str">
        <f>TEXT(Agricultural_Export_Analysis_Cleaned_Dataset[[#This Row],[Ship_Date]],"ddd")</f>
        <v>Tue</v>
      </c>
      <c r="AL1107" t="str">
        <f>TEXT(Agricultural_Export_Analysis_Cleaned_Dataset[[#This Row],[Delivery_Date]],"yyyy")</f>
        <v>2024</v>
      </c>
      <c r="AM1107" t="str">
        <f>TEXT(Agricultural_Export_Analysis_Cleaned_Dataset[[#This Row],[Delivery_Date]],"mmm")</f>
        <v>Sep</v>
      </c>
      <c r="AN1107" t="str">
        <f>TEXT(Agricultural_Export_Analysis_Cleaned_Dataset[[#This Row],[Delivery_Date]],"ddd")</f>
        <v>Tue</v>
      </c>
      <c r="AO1107">
        <f>Agricultural_Export_Analysis_Cleaned_Dataset[[#This Row],[Delivery_Date]]-Agricultural_Export_Analysis_Cleaned_Dataset[[#This Row],[Ship_Date]]</f>
        <v>7</v>
      </c>
      <c r="AP1107">
        <f>Agricultural_Export_Analysis_Cleaned_Dataset[[#This Row],[Ship_Date]]-Agricultural_Export_Analysis_Cleaned_Dataset[[#This Row],[Order_Date]]</f>
        <v>3</v>
      </c>
      <c r="AQ1107" s="4" t="str">
        <f>TEXT(Agricultural_Export_Analysis_Cleaned_Dataset[[#This Row],[Order_Date]],"mmm yyyy")</f>
        <v>Sep 2024</v>
      </c>
    </row>
    <row r="1108" spans="1:43" x14ac:dyDescent="0.3">
      <c r="A1108" t="s">
        <v>2274</v>
      </c>
      <c r="B1108" t="s">
        <v>2275</v>
      </c>
      <c r="C1108" s="2">
        <v>45495</v>
      </c>
      <c r="D1108" s="2">
        <v>45499</v>
      </c>
      <c r="E1108" s="2">
        <v>45530</v>
      </c>
      <c r="F1108" t="s">
        <v>35</v>
      </c>
      <c r="G1108" t="s">
        <v>96</v>
      </c>
      <c r="H1108" t="s">
        <v>74</v>
      </c>
      <c r="I1108" t="s">
        <v>118</v>
      </c>
      <c r="J1108" t="s">
        <v>53</v>
      </c>
      <c r="K1108" s="7">
        <v>2</v>
      </c>
      <c r="L1108" t="s">
        <v>87</v>
      </c>
      <c r="M1108" t="s">
        <v>101</v>
      </c>
      <c r="N1108" t="s">
        <v>102</v>
      </c>
      <c r="O1108">
        <v>669</v>
      </c>
      <c r="P1108" s="6">
        <v>390.4</v>
      </c>
      <c r="Q1108" s="6">
        <v>261177.60000000001</v>
      </c>
      <c r="R1108" s="5">
        <v>0.15</v>
      </c>
      <c r="S1108" s="6">
        <v>222000.96</v>
      </c>
      <c r="T1108" s="6">
        <v>6755.62</v>
      </c>
      <c r="U1108" s="6">
        <v>132710.28</v>
      </c>
      <c r="V1108" s="6">
        <v>1938.74</v>
      </c>
      <c r="W1108" s="6">
        <v>22855.33</v>
      </c>
      <c r="X1108" s="6">
        <v>57740.99</v>
      </c>
      <c r="Y1108" s="5">
        <v>0.26009342482122599</v>
      </c>
      <c r="Z1108" t="s">
        <v>103</v>
      </c>
      <c r="AA1108" t="s">
        <v>119</v>
      </c>
      <c r="AB1108" t="s">
        <v>65</v>
      </c>
      <c r="AC1108" t="s">
        <v>66</v>
      </c>
      <c r="AD1108" t="s">
        <v>98</v>
      </c>
      <c r="AE1108" t="s">
        <v>45</v>
      </c>
      <c r="AF1108" t="str">
        <f>TEXT(Agricultural_Export_Analysis_Cleaned_Dataset[[#This Row],[Order_Date]],"mmm")</f>
        <v>Jul</v>
      </c>
      <c r="AG1108" t="str">
        <f>TEXT(Agricultural_Export_Analysis_Cleaned_Dataset[[#This Row],[Order_Date]],"yyyy")</f>
        <v>2024</v>
      </c>
      <c r="AH1108" t="str">
        <f>TEXT(Agricultural_Export_Analysis_Cleaned_Dataset[[#This Row],[Order_Date]],"ddd")</f>
        <v>Mon</v>
      </c>
      <c r="AI1108" t="str">
        <f>TEXT(Agricultural_Export_Analysis_Cleaned_Dataset[[#This Row],[Ship_Date]],"yyyy")</f>
        <v>2024</v>
      </c>
      <c r="AJ1108" t="str">
        <f>TEXT(Agricultural_Export_Analysis_Cleaned_Dataset[[#This Row],[Ship_Date]],"mmm")</f>
        <v>Jul</v>
      </c>
      <c r="AK1108" t="str">
        <f>TEXT(Agricultural_Export_Analysis_Cleaned_Dataset[[#This Row],[Ship_Date]],"ddd")</f>
        <v>Fri</v>
      </c>
      <c r="AL1108" t="str">
        <f>TEXT(Agricultural_Export_Analysis_Cleaned_Dataset[[#This Row],[Delivery_Date]],"yyyy")</f>
        <v>2024</v>
      </c>
      <c r="AM1108" t="str">
        <f>TEXT(Agricultural_Export_Analysis_Cleaned_Dataset[[#This Row],[Delivery_Date]],"mmm")</f>
        <v>Aug</v>
      </c>
      <c r="AN1108" t="str">
        <f>TEXT(Agricultural_Export_Analysis_Cleaned_Dataset[[#This Row],[Delivery_Date]],"ddd")</f>
        <v>Mon</v>
      </c>
      <c r="AO1108">
        <f>Agricultural_Export_Analysis_Cleaned_Dataset[[#This Row],[Delivery_Date]]-Agricultural_Export_Analysis_Cleaned_Dataset[[#This Row],[Ship_Date]]</f>
        <v>31</v>
      </c>
      <c r="AP1108">
        <f>Agricultural_Export_Analysis_Cleaned_Dataset[[#This Row],[Ship_Date]]-Agricultural_Export_Analysis_Cleaned_Dataset[[#This Row],[Order_Date]]</f>
        <v>4</v>
      </c>
      <c r="AQ1108" s="4" t="str">
        <f>TEXT(Agricultural_Export_Analysis_Cleaned_Dataset[[#This Row],[Order_Date]],"mmm yyyy")</f>
        <v>Jul 2024</v>
      </c>
    </row>
    <row r="1109" spans="1:43" x14ac:dyDescent="0.3">
      <c r="A1109" t="s">
        <v>2276</v>
      </c>
      <c r="B1109" t="s">
        <v>2277</v>
      </c>
      <c r="C1109" s="2">
        <v>45807</v>
      </c>
      <c r="D1109" s="2">
        <v>45813</v>
      </c>
      <c r="E1109" s="2">
        <v>45843</v>
      </c>
      <c r="F1109" t="s">
        <v>35</v>
      </c>
      <c r="G1109" t="s">
        <v>203</v>
      </c>
      <c r="H1109" t="s">
        <v>74</v>
      </c>
      <c r="I1109" t="s">
        <v>118</v>
      </c>
      <c r="J1109" t="s">
        <v>112</v>
      </c>
      <c r="K1109" s="7">
        <v>2</v>
      </c>
      <c r="L1109" t="s">
        <v>80</v>
      </c>
      <c r="M1109" t="s">
        <v>101</v>
      </c>
      <c r="N1109" t="s">
        <v>102</v>
      </c>
      <c r="O1109">
        <v>389</v>
      </c>
      <c r="P1109" s="6">
        <v>183.34</v>
      </c>
      <c r="Q1109" s="6">
        <v>71319.259999999995</v>
      </c>
      <c r="R1109" s="5">
        <v>0.1</v>
      </c>
      <c r="S1109" s="6">
        <v>64187.334000000003</v>
      </c>
      <c r="T1109" s="6">
        <v>4486.59</v>
      </c>
      <c r="U1109" s="6">
        <v>47370.92</v>
      </c>
      <c r="V1109" s="6">
        <v>2661.92</v>
      </c>
      <c r="W1109" s="6">
        <v>3424.67</v>
      </c>
      <c r="X1109" s="6">
        <v>6243.2340000000004</v>
      </c>
      <c r="Y1109" s="5">
        <v>9.7265825061374406E-2</v>
      </c>
      <c r="Z1109" t="s">
        <v>81</v>
      </c>
      <c r="AA1109" t="s">
        <v>82</v>
      </c>
      <c r="AB1109" t="s">
        <v>42</v>
      </c>
      <c r="AC1109" t="s">
        <v>66</v>
      </c>
      <c r="AD1109" t="s">
        <v>98</v>
      </c>
      <c r="AE1109" t="s">
        <v>58</v>
      </c>
      <c r="AF1109" t="str">
        <f>TEXT(Agricultural_Export_Analysis_Cleaned_Dataset[[#This Row],[Order_Date]],"mmm")</f>
        <v>May</v>
      </c>
      <c r="AG1109" t="str">
        <f>TEXT(Agricultural_Export_Analysis_Cleaned_Dataset[[#This Row],[Order_Date]],"yyyy")</f>
        <v>2025</v>
      </c>
      <c r="AH1109" t="str">
        <f>TEXT(Agricultural_Export_Analysis_Cleaned_Dataset[[#This Row],[Order_Date]],"ddd")</f>
        <v>Fri</v>
      </c>
      <c r="AI1109" t="str">
        <f>TEXT(Agricultural_Export_Analysis_Cleaned_Dataset[[#This Row],[Ship_Date]],"yyyy")</f>
        <v>2025</v>
      </c>
      <c r="AJ1109" t="str">
        <f>TEXT(Agricultural_Export_Analysis_Cleaned_Dataset[[#This Row],[Ship_Date]],"mmm")</f>
        <v>Jun</v>
      </c>
      <c r="AK1109" t="str">
        <f>TEXT(Agricultural_Export_Analysis_Cleaned_Dataset[[#This Row],[Ship_Date]],"ddd")</f>
        <v>Thu</v>
      </c>
      <c r="AL1109" t="str">
        <f>TEXT(Agricultural_Export_Analysis_Cleaned_Dataset[[#This Row],[Delivery_Date]],"yyyy")</f>
        <v>2025</v>
      </c>
      <c r="AM1109" t="str">
        <f>TEXT(Agricultural_Export_Analysis_Cleaned_Dataset[[#This Row],[Delivery_Date]],"mmm")</f>
        <v>Jul</v>
      </c>
      <c r="AN1109" t="str">
        <f>TEXT(Agricultural_Export_Analysis_Cleaned_Dataset[[#This Row],[Delivery_Date]],"ddd")</f>
        <v>Sat</v>
      </c>
      <c r="AO1109">
        <f>Agricultural_Export_Analysis_Cleaned_Dataset[[#This Row],[Delivery_Date]]-Agricultural_Export_Analysis_Cleaned_Dataset[[#This Row],[Ship_Date]]</f>
        <v>30</v>
      </c>
      <c r="AP1109">
        <f>Agricultural_Export_Analysis_Cleaned_Dataset[[#This Row],[Ship_Date]]-Agricultural_Export_Analysis_Cleaned_Dataset[[#This Row],[Order_Date]]</f>
        <v>6</v>
      </c>
      <c r="AQ1109" s="4" t="str">
        <f>TEXT(Agricultural_Export_Analysis_Cleaned_Dataset[[#This Row],[Order_Date]],"mmm yyyy")</f>
        <v>May 2025</v>
      </c>
    </row>
    <row r="1110" spans="1:43" x14ac:dyDescent="0.3">
      <c r="A1110" t="s">
        <v>2278</v>
      </c>
      <c r="B1110" t="s">
        <v>2279</v>
      </c>
      <c r="C1110" s="2">
        <v>45513</v>
      </c>
      <c r="D1110" s="2">
        <v>45519</v>
      </c>
      <c r="E1110" s="2">
        <v>45533</v>
      </c>
      <c r="F1110" t="s">
        <v>35</v>
      </c>
      <c r="G1110" t="s">
        <v>8933</v>
      </c>
      <c r="H1110" t="s">
        <v>37</v>
      </c>
      <c r="I1110" t="s">
        <v>97</v>
      </c>
      <c r="J1110" t="s">
        <v>63</v>
      </c>
      <c r="K1110" s="7">
        <v>7</v>
      </c>
      <c r="L1110" t="s">
        <v>80</v>
      </c>
      <c r="M1110" t="s">
        <v>101</v>
      </c>
      <c r="N1110" t="s">
        <v>102</v>
      </c>
      <c r="O1110">
        <v>1564</v>
      </c>
      <c r="P1110" s="6">
        <v>263.8</v>
      </c>
      <c r="Q1110" s="6">
        <v>412583.2</v>
      </c>
      <c r="R1110" s="5">
        <v>0.15</v>
      </c>
      <c r="S1110" s="6">
        <v>350695.72</v>
      </c>
      <c r="T1110" s="6">
        <v>10047.700000000001</v>
      </c>
      <c r="U1110" s="6">
        <v>208550.51</v>
      </c>
      <c r="V1110" s="6">
        <v>2358.86</v>
      </c>
      <c r="W1110" s="6">
        <v>19723.57</v>
      </c>
      <c r="X1110" s="6">
        <v>110015.08</v>
      </c>
      <c r="Y1110" s="5">
        <v>0.31370522571532899</v>
      </c>
      <c r="Z1110" t="s">
        <v>103</v>
      </c>
      <c r="AA1110" t="s">
        <v>177</v>
      </c>
      <c r="AB1110" t="s">
        <v>56</v>
      </c>
      <c r="AC1110" t="s">
        <v>76</v>
      </c>
      <c r="AD1110" t="s">
        <v>98</v>
      </c>
      <c r="AE1110" t="s">
        <v>58</v>
      </c>
      <c r="AF1110" t="str">
        <f>TEXT(Agricultural_Export_Analysis_Cleaned_Dataset[[#This Row],[Order_Date]],"mmm")</f>
        <v>Aug</v>
      </c>
      <c r="AG1110" t="str">
        <f>TEXT(Agricultural_Export_Analysis_Cleaned_Dataset[[#This Row],[Order_Date]],"yyyy")</f>
        <v>2024</v>
      </c>
      <c r="AH1110" t="str">
        <f>TEXT(Agricultural_Export_Analysis_Cleaned_Dataset[[#This Row],[Order_Date]],"ddd")</f>
        <v>Fri</v>
      </c>
      <c r="AI1110" t="str">
        <f>TEXT(Agricultural_Export_Analysis_Cleaned_Dataset[[#This Row],[Ship_Date]],"yyyy")</f>
        <v>2024</v>
      </c>
      <c r="AJ1110" t="str">
        <f>TEXT(Agricultural_Export_Analysis_Cleaned_Dataset[[#This Row],[Ship_Date]],"mmm")</f>
        <v>Aug</v>
      </c>
      <c r="AK1110" t="str">
        <f>TEXT(Agricultural_Export_Analysis_Cleaned_Dataset[[#This Row],[Ship_Date]],"ddd")</f>
        <v>Thu</v>
      </c>
      <c r="AL1110" t="str">
        <f>TEXT(Agricultural_Export_Analysis_Cleaned_Dataset[[#This Row],[Delivery_Date]],"yyyy")</f>
        <v>2024</v>
      </c>
      <c r="AM1110" t="str">
        <f>TEXT(Agricultural_Export_Analysis_Cleaned_Dataset[[#This Row],[Delivery_Date]],"mmm")</f>
        <v>Aug</v>
      </c>
      <c r="AN1110" t="str">
        <f>TEXT(Agricultural_Export_Analysis_Cleaned_Dataset[[#This Row],[Delivery_Date]],"ddd")</f>
        <v>Thu</v>
      </c>
      <c r="AO1110">
        <f>Agricultural_Export_Analysis_Cleaned_Dataset[[#This Row],[Delivery_Date]]-Agricultural_Export_Analysis_Cleaned_Dataset[[#This Row],[Ship_Date]]</f>
        <v>14</v>
      </c>
      <c r="AP1110">
        <f>Agricultural_Export_Analysis_Cleaned_Dataset[[#This Row],[Ship_Date]]-Agricultural_Export_Analysis_Cleaned_Dataset[[#This Row],[Order_Date]]</f>
        <v>6</v>
      </c>
      <c r="AQ1110" s="4" t="str">
        <f>TEXT(Agricultural_Export_Analysis_Cleaned_Dataset[[#This Row],[Order_Date]],"mmm yyyy")</f>
        <v>Aug 2024</v>
      </c>
    </row>
    <row r="1111" spans="1:43" x14ac:dyDescent="0.3">
      <c r="A1111" t="s">
        <v>2280</v>
      </c>
      <c r="B1111" t="s">
        <v>2281</v>
      </c>
      <c r="C1111" s="2">
        <v>45713</v>
      </c>
      <c r="D1111" s="2">
        <v>45717</v>
      </c>
      <c r="E1111" s="2">
        <v>45731</v>
      </c>
      <c r="F1111" t="s">
        <v>35</v>
      </c>
      <c r="G1111" t="s">
        <v>132</v>
      </c>
      <c r="H1111" t="s">
        <v>37</v>
      </c>
      <c r="I1111" t="s">
        <v>97</v>
      </c>
      <c r="J1111" t="s">
        <v>53</v>
      </c>
      <c r="K1111" s="7">
        <v>4</v>
      </c>
      <c r="L1111" t="s">
        <v>32</v>
      </c>
      <c r="M1111" t="s">
        <v>48</v>
      </c>
      <c r="N1111" t="s">
        <v>49</v>
      </c>
      <c r="O1111">
        <v>425</v>
      </c>
      <c r="P1111" s="6">
        <v>189.28</v>
      </c>
      <c r="Q1111" s="6">
        <v>80444</v>
      </c>
      <c r="R1111" s="5">
        <v>0.15</v>
      </c>
      <c r="S1111" s="6">
        <v>68377.399999999994</v>
      </c>
      <c r="T1111" s="6">
        <v>13302.38</v>
      </c>
      <c r="U1111" s="6">
        <v>34216.11</v>
      </c>
      <c r="V1111" s="6">
        <v>969.64</v>
      </c>
      <c r="W1111" s="6">
        <v>2544.35</v>
      </c>
      <c r="X1111" s="6">
        <v>17344.919999999998</v>
      </c>
      <c r="Y1111" s="5">
        <v>0.253664514883573</v>
      </c>
      <c r="Z1111" t="s">
        <v>40</v>
      </c>
      <c r="AA1111" t="s">
        <v>147</v>
      </c>
      <c r="AB1111" t="s">
        <v>65</v>
      </c>
      <c r="AC1111" t="s">
        <v>66</v>
      </c>
      <c r="AD1111" t="s">
        <v>93</v>
      </c>
      <c r="AE1111" t="s">
        <v>45</v>
      </c>
      <c r="AF1111" t="str">
        <f>TEXT(Agricultural_Export_Analysis_Cleaned_Dataset[[#This Row],[Order_Date]],"mmm")</f>
        <v>Feb</v>
      </c>
      <c r="AG1111" t="str">
        <f>TEXT(Agricultural_Export_Analysis_Cleaned_Dataset[[#This Row],[Order_Date]],"yyyy")</f>
        <v>2025</v>
      </c>
      <c r="AH1111" t="str">
        <f>TEXT(Agricultural_Export_Analysis_Cleaned_Dataset[[#This Row],[Order_Date]],"ddd")</f>
        <v>Tue</v>
      </c>
      <c r="AI1111" t="str">
        <f>TEXT(Agricultural_Export_Analysis_Cleaned_Dataset[[#This Row],[Ship_Date]],"yyyy")</f>
        <v>2025</v>
      </c>
      <c r="AJ1111" t="str">
        <f>TEXT(Agricultural_Export_Analysis_Cleaned_Dataset[[#This Row],[Ship_Date]],"mmm")</f>
        <v>Mar</v>
      </c>
      <c r="AK1111" t="str">
        <f>TEXT(Agricultural_Export_Analysis_Cleaned_Dataset[[#This Row],[Ship_Date]],"ddd")</f>
        <v>Sat</v>
      </c>
      <c r="AL1111" t="str">
        <f>TEXT(Agricultural_Export_Analysis_Cleaned_Dataset[[#This Row],[Delivery_Date]],"yyyy")</f>
        <v>2025</v>
      </c>
      <c r="AM1111" t="str">
        <f>TEXT(Agricultural_Export_Analysis_Cleaned_Dataset[[#This Row],[Delivery_Date]],"mmm")</f>
        <v>Mar</v>
      </c>
      <c r="AN1111" t="str">
        <f>TEXT(Agricultural_Export_Analysis_Cleaned_Dataset[[#This Row],[Delivery_Date]],"ddd")</f>
        <v>Sat</v>
      </c>
      <c r="AO1111">
        <f>Agricultural_Export_Analysis_Cleaned_Dataset[[#This Row],[Delivery_Date]]-Agricultural_Export_Analysis_Cleaned_Dataset[[#This Row],[Ship_Date]]</f>
        <v>14</v>
      </c>
      <c r="AP1111">
        <f>Agricultural_Export_Analysis_Cleaned_Dataset[[#This Row],[Ship_Date]]-Agricultural_Export_Analysis_Cleaned_Dataset[[#This Row],[Order_Date]]</f>
        <v>4</v>
      </c>
      <c r="AQ1111" s="4" t="str">
        <f>TEXT(Agricultural_Export_Analysis_Cleaned_Dataset[[#This Row],[Order_Date]],"mmm yyyy")</f>
        <v>Feb 2025</v>
      </c>
    </row>
    <row r="1112" spans="1:43" x14ac:dyDescent="0.3">
      <c r="A1112" t="s">
        <v>2282</v>
      </c>
      <c r="B1112" t="s">
        <v>2283</v>
      </c>
      <c r="C1112" s="2">
        <v>45746</v>
      </c>
      <c r="D1112" s="2">
        <v>45747</v>
      </c>
      <c r="E1112" s="2">
        <v>45765</v>
      </c>
      <c r="F1112" t="s">
        <v>35</v>
      </c>
      <c r="G1112" t="s">
        <v>73</v>
      </c>
      <c r="H1112" t="s">
        <v>51</v>
      </c>
      <c r="I1112" t="s">
        <v>52</v>
      </c>
      <c r="J1112" t="s">
        <v>53</v>
      </c>
      <c r="K1112" s="7">
        <v>0</v>
      </c>
      <c r="L1112" t="s">
        <v>32</v>
      </c>
      <c r="M1112" t="s">
        <v>107</v>
      </c>
      <c r="N1112" t="s">
        <v>108</v>
      </c>
      <c r="O1112">
        <v>1266</v>
      </c>
      <c r="P1112" s="6">
        <v>25.49</v>
      </c>
      <c r="Q1112" s="6">
        <v>32270.34</v>
      </c>
      <c r="R1112" s="5">
        <v>0</v>
      </c>
      <c r="S1112" s="6">
        <v>32270.34</v>
      </c>
      <c r="T1112" s="6">
        <v>9999.2999999999993</v>
      </c>
      <c r="U1112" s="6">
        <v>20383.41</v>
      </c>
      <c r="V1112" s="6">
        <v>1243.82</v>
      </c>
      <c r="W1112" s="6">
        <v>3328.61</v>
      </c>
      <c r="X1112" s="6">
        <v>-2684.8</v>
      </c>
      <c r="Y1112" s="5">
        <v>-8.31971401602834E-2</v>
      </c>
      <c r="Z1112" t="s">
        <v>40</v>
      </c>
      <c r="AA1112" t="s">
        <v>41</v>
      </c>
      <c r="AB1112" t="s">
        <v>83</v>
      </c>
      <c r="AC1112" t="s">
        <v>76</v>
      </c>
      <c r="AD1112" t="s">
        <v>77</v>
      </c>
      <c r="AE1112" t="s">
        <v>58</v>
      </c>
      <c r="AF1112" t="str">
        <f>TEXT(Agricultural_Export_Analysis_Cleaned_Dataset[[#This Row],[Order_Date]],"mmm")</f>
        <v>Mar</v>
      </c>
      <c r="AG1112" t="str">
        <f>TEXT(Agricultural_Export_Analysis_Cleaned_Dataset[[#This Row],[Order_Date]],"yyyy")</f>
        <v>2025</v>
      </c>
      <c r="AH1112" t="str">
        <f>TEXT(Agricultural_Export_Analysis_Cleaned_Dataset[[#This Row],[Order_Date]],"ddd")</f>
        <v>Sun</v>
      </c>
      <c r="AI1112" t="str">
        <f>TEXT(Agricultural_Export_Analysis_Cleaned_Dataset[[#This Row],[Ship_Date]],"yyyy")</f>
        <v>2025</v>
      </c>
      <c r="AJ1112" t="str">
        <f>TEXT(Agricultural_Export_Analysis_Cleaned_Dataset[[#This Row],[Ship_Date]],"mmm")</f>
        <v>Mar</v>
      </c>
      <c r="AK1112" t="str">
        <f>TEXT(Agricultural_Export_Analysis_Cleaned_Dataset[[#This Row],[Ship_Date]],"ddd")</f>
        <v>Mon</v>
      </c>
      <c r="AL1112" t="str">
        <f>TEXT(Agricultural_Export_Analysis_Cleaned_Dataset[[#This Row],[Delivery_Date]],"yyyy")</f>
        <v>2025</v>
      </c>
      <c r="AM1112" t="str">
        <f>TEXT(Agricultural_Export_Analysis_Cleaned_Dataset[[#This Row],[Delivery_Date]],"mmm")</f>
        <v>Apr</v>
      </c>
      <c r="AN1112" t="str">
        <f>TEXT(Agricultural_Export_Analysis_Cleaned_Dataset[[#This Row],[Delivery_Date]],"ddd")</f>
        <v>Fri</v>
      </c>
      <c r="AO1112">
        <f>Agricultural_Export_Analysis_Cleaned_Dataset[[#This Row],[Delivery_Date]]-Agricultural_Export_Analysis_Cleaned_Dataset[[#This Row],[Ship_Date]]</f>
        <v>18</v>
      </c>
      <c r="AP1112">
        <f>Agricultural_Export_Analysis_Cleaned_Dataset[[#This Row],[Ship_Date]]-Agricultural_Export_Analysis_Cleaned_Dataset[[#This Row],[Order_Date]]</f>
        <v>1</v>
      </c>
      <c r="AQ1112" s="4" t="str">
        <f>TEXT(Agricultural_Export_Analysis_Cleaned_Dataset[[#This Row],[Order_Date]],"mmm yyyy")</f>
        <v>Mar 2025</v>
      </c>
    </row>
    <row r="1113" spans="1:43" x14ac:dyDescent="0.3">
      <c r="A1113" t="s">
        <v>2284</v>
      </c>
      <c r="B1113" t="s">
        <v>2285</v>
      </c>
      <c r="C1113" s="2">
        <v>45378</v>
      </c>
      <c r="D1113" s="2">
        <v>45388</v>
      </c>
      <c r="E1113" s="2">
        <v>45402</v>
      </c>
      <c r="F1113" t="s">
        <v>35</v>
      </c>
      <c r="G1113" t="s">
        <v>8933</v>
      </c>
      <c r="H1113" t="s">
        <v>74</v>
      </c>
      <c r="I1113" t="s">
        <v>97</v>
      </c>
      <c r="J1113" t="s">
        <v>63</v>
      </c>
      <c r="K1113" s="7">
        <v>2</v>
      </c>
      <c r="L1113" t="s">
        <v>80</v>
      </c>
      <c r="M1113" t="s">
        <v>61</v>
      </c>
      <c r="N1113" t="s">
        <v>62</v>
      </c>
      <c r="O1113">
        <v>1762</v>
      </c>
      <c r="P1113" s="6">
        <v>156.82</v>
      </c>
      <c r="Q1113" s="6">
        <v>276316.84000000003</v>
      </c>
      <c r="R1113" s="5">
        <v>0</v>
      </c>
      <c r="S1113" s="6">
        <v>276316.84000000003</v>
      </c>
      <c r="T1113" s="6">
        <v>3858.19</v>
      </c>
      <c r="U1113" s="6">
        <v>125897.94</v>
      </c>
      <c r="V1113" s="6">
        <v>317.13</v>
      </c>
      <c r="W1113" s="6">
        <v>25899.84</v>
      </c>
      <c r="X1113" s="6">
        <v>120343.74</v>
      </c>
      <c r="Y1113" s="5">
        <v>0.43552806987804299</v>
      </c>
      <c r="Z1113" t="s">
        <v>40</v>
      </c>
      <c r="AA1113" t="s">
        <v>41</v>
      </c>
      <c r="AB1113" t="s">
        <v>42</v>
      </c>
      <c r="AC1113" t="s">
        <v>66</v>
      </c>
      <c r="AD1113" t="s">
        <v>98</v>
      </c>
      <c r="AE1113" t="s">
        <v>67</v>
      </c>
      <c r="AF1113" t="str">
        <f>TEXT(Agricultural_Export_Analysis_Cleaned_Dataset[[#This Row],[Order_Date]],"mmm")</f>
        <v>Mar</v>
      </c>
      <c r="AG1113" t="str">
        <f>TEXT(Agricultural_Export_Analysis_Cleaned_Dataset[[#This Row],[Order_Date]],"yyyy")</f>
        <v>2024</v>
      </c>
      <c r="AH1113" t="str">
        <f>TEXT(Agricultural_Export_Analysis_Cleaned_Dataset[[#This Row],[Order_Date]],"ddd")</f>
        <v>Wed</v>
      </c>
      <c r="AI1113" t="str">
        <f>TEXT(Agricultural_Export_Analysis_Cleaned_Dataset[[#This Row],[Ship_Date]],"yyyy")</f>
        <v>2024</v>
      </c>
      <c r="AJ1113" t="str">
        <f>TEXT(Agricultural_Export_Analysis_Cleaned_Dataset[[#This Row],[Ship_Date]],"mmm")</f>
        <v>Apr</v>
      </c>
      <c r="AK1113" t="str">
        <f>TEXT(Agricultural_Export_Analysis_Cleaned_Dataset[[#This Row],[Ship_Date]],"ddd")</f>
        <v>Sat</v>
      </c>
      <c r="AL1113" t="str">
        <f>TEXT(Agricultural_Export_Analysis_Cleaned_Dataset[[#This Row],[Delivery_Date]],"yyyy")</f>
        <v>2024</v>
      </c>
      <c r="AM1113" t="str">
        <f>TEXT(Agricultural_Export_Analysis_Cleaned_Dataset[[#This Row],[Delivery_Date]],"mmm")</f>
        <v>Apr</v>
      </c>
      <c r="AN1113" t="str">
        <f>TEXT(Agricultural_Export_Analysis_Cleaned_Dataset[[#This Row],[Delivery_Date]],"ddd")</f>
        <v>Sat</v>
      </c>
      <c r="AO1113">
        <f>Agricultural_Export_Analysis_Cleaned_Dataset[[#This Row],[Delivery_Date]]-Agricultural_Export_Analysis_Cleaned_Dataset[[#This Row],[Ship_Date]]</f>
        <v>14</v>
      </c>
      <c r="AP1113">
        <f>Agricultural_Export_Analysis_Cleaned_Dataset[[#This Row],[Ship_Date]]-Agricultural_Export_Analysis_Cleaned_Dataset[[#This Row],[Order_Date]]</f>
        <v>10</v>
      </c>
      <c r="AQ1113" s="4" t="str">
        <f>TEXT(Agricultural_Export_Analysis_Cleaned_Dataset[[#This Row],[Order_Date]],"mmm yyyy")</f>
        <v>Mar 2024</v>
      </c>
    </row>
    <row r="1114" spans="1:43" x14ac:dyDescent="0.3">
      <c r="A1114" t="s">
        <v>2286</v>
      </c>
      <c r="B1114" t="s">
        <v>2287</v>
      </c>
      <c r="C1114" s="2">
        <v>45833</v>
      </c>
      <c r="D1114" s="2">
        <v>45836</v>
      </c>
      <c r="E1114" s="2">
        <v>45871</v>
      </c>
      <c r="F1114" t="s">
        <v>35</v>
      </c>
      <c r="G1114" t="s">
        <v>117</v>
      </c>
      <c r="H1114" t="s">
        <v>51</v>
      </c>
      <c r="I1114" t="s">
        <v>118</v>
      </c>
      <c r="J1114" t="s">
        <v>39</v>
      </c>
      <c r="K1114" s="7">
        <v>15</v>
      </c>
      <c r="L1114" t="s">
        <v>135</v>
      </c>
      <c r="M1114" t="s">
        <v>33</v>
      </c>
      <c r="N1114" t="s">
        <v>34</v>
      </c>
      <c r="O1114">
        <v>227</v>
      </c>
      <c r="P1114" s="6">
        <v>475.83</v>
      </c>
      <c r="Q1114" s="6">
        <v>108013.41</v>
      </c>
      <c r="R1114" s="5">
        <v>0.05</v>
      </c>
      <c r="S1114" s="6">
        <v>102612.7395</v>
      </c>
      <c r="T1114" s="6">
        <v>583.94000000000005</v>
      </c>
      <c r="U1114" s="6">
        <v>57945.05</v>
      </c>
      <c r="V1114" s="6">
        <v>235.65</v>
      </c>
      <c r="W1114" s="6">
        <v>11955.31</v>
      </c>
      <c r="X1114" s="6">
        <v>31892.789499999999</v>
      </c>
      <c r="Y1114" s="5">
        <v>0.310807309651839</v>
      </c>
      <c r="Z1114" t="s">
        <v>81</v>
      </c>
      <c r="AA1114" t="s">
        <v>150</v>
      </c>
      <c r="AB1114" t="s">
        <v>83</v>
      </c>
      <c r="AC1114" t="s">
        <v>76</v>
      </c>
      <c r="AD1114" t="s">
        <v>84</v>
      </c>
      <c r="AE1114" t="s">
        <v>67</v>
      </c>
      <c r="AF1114" t="str">
        <f>TEXT(Agricultural_Export_Analysis_Cleaned_Dataset[[#This Row],[Order_Date]],"mmm")</f>
        <v>Jun</v>
      </c>
      <c r="AG1114" t="str">
        <f>TEXT(Agricultural_Export_Analysis_Cleaned_Dataset[[#This Row],[Order_Date]],"yyyy")</f>
        <v>2025</v>
      </c>
      <c r="AH1114" t="str">
        <f>TEXT(Agricultural_Export_Analysis_Cleaned_Dataset[[#This Row],[Order_Date]],"ddd")</f>
        <v>Wed</v>
      </c>
      <c r="AI1114" t="str">
        <f>TEXT(Agricultural_Export_Analysis_Cleaned_Dataset[[#This Row],[Ship_Date]],"yyyy")</f>
        <v>2025</v>
      </c>
      <c r="AJ1114" t="str">
        <f>TEXT(Agricultural_Export_Analysis_Cleaned_Dataset[[#This Row],[Ship_Date]],"mmm")</f>
        <v>Jun</v>
      </c>
      <c r="AK1114" t="str">
        <f>TEXT(Agricultural_Export_Analysis_Cleaned_Dataset[[#This Row],[Ship_Date]],"ddd")</f>
        <v>Sat</v>
      </c>
      <c r="AL1114" t="str">
        <f>TEXT(Agricultural_Export_Analysis_Cleaned_Dataset[[#This Row],[Delivery_Date]],"yyyy")</f>
        <v>2025</v>
      </c>
      <c r="AM1114" t="str">
        <f>TEXT(Agricultural_Export_Analysis_Cleaned_Dataset[[#This Row],[Delivery_Date]],"mmm")</f>
        <v>Aug</v>
      </c>
      <c r="AN1114" t="str">
        <f>TEXT(Agricultural_Export_Analysis_Cleaned_Dataset[[#This Row],[Delivery_Date]],"ddd")</f>
        <v>Sat</v>
      </c>
      <c r="AO1114">
        <f>Agricultural_Export_Analysis_Cleaned_Dataset[[#This Row],[Delivery_Date]]-Agricultural_Export_Analysis_Cleaned_Dataset[[#This Row],[Ship_Date]]</f>
        <v>35</v>
      </c>
      <c r="AP1114">
        <f>Agricultural_Export_Analysis_Cleaned_Dataset[[#This Row],[Ship_Date]]-Agricultural_Export_Analysis_Cleaned_Dataset[[#This Row],[Order_Date]]</f>
        <v>3</v>
      </c>
      <c r="AQ1114" s="4" t="str">
        <f>TEXT(Agricultural_Export_Analysis_Cleaned_Dataset[[#This Row],[Order_Date]],"mmm yyyy")</f>
        <v>Jun 2025</v>
      </c>
    </row>
    <row r="1115" spans="1:43" x14ac:dyDescent="0.3">
      <c r="A1115" t="s">
        <v>2288</v>
      </c>
      <c r="B1115" t="s">
        <v>2289</v>
      </c>
      <c r="C1115" s="2">
        <v>45569</v>
      </c>
      <c r="D1115" s="2">
        <v>45576</v>
      </c>
      <c r="E1115" s="2">
        <v>45595</v>
      </c>
      <c r="F1115" t="s">
        <v>35</v>
      </c>
      <c r="G1115" t="s">
        <v>36</v>
      </c>
      <c r="H1115" t="s">
        <v>74</v>
      </c>
      <c r="I1115" t="s">
        <v>52</v>
      </c>
      <c r="J1115" t="s">
        <v>63</v>
      </c>
      <c r="K1115" s="7">
        <v>0</v>
      </c>
      <c r="L1115" t="s">
        <v>80</v>
      </c>
      <c r="M1115" t="s">
        <v>107</v>
      </c>
      <c r="N1115" t="s">
        <v>108</v>
      </c>
      <c r="O1115">
        <v>850</v>
      </c>
      <c r="P1115" s="6">
        <v>155.06</v>
      </c>
      <c r="Q1115" s="6">
        <v>131801</v>
      </c>
      <c r="R1115" s="5">
        <v>0.1</v>
      </c>
      <c r="S1115" s="6">
        <v>118620.9</v>
      </c>
      <c r="T1115" s="6">
        <v>8800.42</v>
      </c>
      <c r="U1115" s="6">
        <v>53746.78</v>
      </c>
      <c r="V1115" s="6">
        <v>761.98</v>
      </c>
      <c r="W1115" s="6">
        <v>4430.07</v>
      </c>
      <c r="X1115" s="6">
        <v>50881.65</v>
      </c>
      <c r="Y1115" s="5">
        <v>0.428943381815515</v>
      </c>
      <c r="Z1115" t="s">
        <v>54</v>
      </c>
      <c r="AA1115" t="s">
        <v>75</v>
      </c>
      <c r="AB1115" t="s">
        <v>42</v>
      </c>
      <c r="AC1115" t="s">
        <v>66</v>
      </c>
      <c r="AD1115" t="s">
        <v>123</v>
      </c>
      <c r="AE1115" t="s">
        <v>58</v>
      </c>
      <c r="AF1115" t="str">
        <f>TEXT(Agricultural_Export_Analysis_Cleaned_Dataset[[#This Row],[Order_Date]],"mmm")</f>
        <v>Oct</v>
      </c>
      <c r="AG1115" t="str">
        <f>TEXT(Agricultural_Export_Analysis_Cleaned_Dataset[[#This Row],[Order_Date]],"yyyy")</f>
        <v>2024</v>
      </c>
      <c r="AH1115" t="str">
        <f>TEXT(Agricultural_Export_Analysis_Cleaned_Dataset[[#This Row],[Order_Date]],"ddd")</f>
        <v>Fri</v>
      </c>
      <c r="AI1115" t="str">
        <f>TEXT(Agricultural_Export_Analysis_Cleaned_Dataset[[#This Row],[Ship_Date]],"yyyy")</f>
        <v>2024</v>
      </c>
      <c r="AJ1115" t="str">
        <f>TEXT(Agricultural_Export_Analysis_Cleaned_Dataset[[#This Row],[Ship_Date]],"mmm")</f>
        <v>Oct</v>
      </c>
      <c r="AK1115" t="str">
        <f>TEXT(Agricultural_Export_Analysis_Cleaned_Dataset[[#This Row],[Ship_Date]],"ddd")</f>
        <v>Fri</v>
      </c>
      <c r="AL1115" t="str">
        <f>TEXT(Agricultural_Export_Analysis_Cleaned_Dataset[[#This Row],[Delivery_Date]],"yyyy")</f>
        <v>2024</v>
      </c>
      <c r="AM1115" t="str">
        <f>TEXT(Agricultural_Export_Analysis_Cleaned_Dataset[[#This Row],[Delivery_Date]],"mmm")</f>
        <v>Oct</v>
      </c>
      <c r="AN1115" t="str">
        <f>TEXT(Agricultural_Export_Analysis_Cleaned_Dataset[[#This Row],[Delivery_Date]],"ddd")</f>
        <v>Wed</v>
      </c>
      <c r="AO1115">
        <f>Agricultural_Export_Analysis_Cleaned_Dataset[[#This Row],[Delivery_Date]]-Agricultural_Export_Analysis_Cleaned_Dataset[[#This Row],[Ship_Date]]</f>
        <v>19</v>
      </c>
      <c r="AP1115">
        <f>Agricultural_Export_Analysis_Cleaned_Dataset[[#This Row],[Ship_Date]]-Agricultural_Export_Analysis_Cleaned_Dataset[[#This Row],[Order_Date]]</f>
        <v>7</v>
      </c>
      <c r="AQ1115" s="4" t="str">
        <f>TEXT(Agricultural_Export_Analysis_Cleaned_Dataset[[#This Row],[Order_Date]],"mmm yyyy")</f>
        <v>Oct 2024</v>
      </c>
    </row>
    <row r="1116" spans="1:43" x14ac:dyDescent="0.3">
      <c r="A1116" t="s">
        <v>2290</v>
      </c>
      <c r="B1116" t="s">
        <v>1437</v>
      </c>
      <c r="C1116" s="2">
        <v>45690</v>
      </c>
      <c r="D1116" s="2">
        <v>45696</v>
      </c>
      <c r="E1116" s="2">
        <v>45714</v>
      </c>
      <c r="F1116" t="s">
        <v>35</v>
      </c>
      <c r="G1116" t="s">
        <v>8932</v>
      </c>
      <c r="H1116" t="s">
        <v>37</v>
      </c>
      <c r="I1116" t="s">
        <v>118</v>
      </c>
      <c r="J1116" t="s">
        <v>112</v>
      </c>
      <c r="K1116" s="7">
        <v>4</v>
      </c>
      <c r="L1116" t="s">
        <v>80</v>
      </c>
      <c r="M1116" t="s">
        <v>140</v>
      </c>
      <c r="N1116" t="s">
        <v>49</v>
      </c>
      <c r="O1116">
        <v>580</v>
      </c>
      <c r="P1116" s="6">
        <v>155.88999999999999</v>
      </c>
      <c r="Q1116" s="6">
        <v>90416.2</v>
      </c>
      <c r="R1116" s="5">
        <v>0</v>
      </c>
      <c r="S1116" s="6">
        <v>90416.2</v>
      </c>
      <c r="T1116" s="6">
        <v>4845.22</v>
      </c>
      <c r="U1116" s="6">
        <v>66862.710000000006</v>
      </c>
      <c r="V1116" s="6">
        <v>2822.2</v>
      </c>
      <c r="W1116" s="6">
        <v>8276.85</v>
      </c>
      <c r="X1116" s="6">
        <v>7609.22</v>
      </c>
      <c r="Y1116" s="5">
        <v>8.4157706251755601E-2</v>
      </c>
      <c r="Z1116" t="s">
        <v>40</v>
      </c>
      <c r="AA1116" t="s">
        <v>147</v>
      </c>
      <c r="AB1116" t="s">
        <v>83</v>
      </c>
      <c r="AC1116" t="s">
        <v>43</v>
      </c>
      <c r="AD1116" t="s">
        <v>57</v>
      </c>
      <c r="AE1116" t="s">
        <v>67</v>
      </c>
      <c r="AF1116" t="str">
        <f>TEXT(Agricultural_Export_Analysis_Cleaned_Dataset[[#This Row],[Order_Date]],"mmm")</f>
        <v>Feb</v>
      </c>
      <c r="AG1116" t="str">
        <f>TEXT(Agricultural_Export_Analysis_Cleaned_Dataset[[#This Row],[Order_Date]],"yyyy")</f>
        <v>2025</v>
      </c>
      <c r="AH1116" t="str">
        <f>TEXT(Agricultural_Export_Analysis_Cleaned_Dataset[[#This Row],[Order_Date]],"ddd")</f>
        <v>Sun</v>
      </c>
      <c r="AI1116" t="str">
        <f>TEXT(Agricultural_Export_Analysis_Cleaned_Dataset[[#This Row],[Ship_Date]],"yyyy")</f>
        <v>2025</v>
      </c>
      <c r="AJ1116" t="str">
        <f>TEXT(Agricultural_Export_Analysis_Cleaned_Dataset[[#This Row],[Ship_Date]],"mmm")</f>
        <v>Feb</v>
      </c>
      <c r="AK1116" t="str">
        <f>TEXT(Agricultural_Export_Analysis_Cleaned_Dataset[[#This Row],[Ship_Date]],"ddd")</f>
        <v>Sat</v>
      </c>
      <c r="AL1116" t="str">
        <f>TEXT(Agricultural_Export_Analysis_Cleaned_Dataset[[#This Row],[Delivery_Date]],"yyyy")</f>
        <v>2025</v>
      </c>
      <c r="AM1116" t="str">
        <f>TEXT(Agricultural_Export_Analysis_Cleaned_Dataset[[#This Row],[Delivery_Date]],"mmm")</f>
        <v>Feb</v>
      </c>
      <c r="AN1116" t="str">
        <f>TEXT(Agricultural_Export_Analysis_Cleaned_Dataset[[#This Row],[Delivery_Date]],"ddd")</f>
        <v>Wed</v>
      </c>
      <c r="AO1116">
        <f>Agricultural_Export_Analysis_Cleaned_Dataset[[#This Row],[Delivery_Date]]-Agricultural_Export_Analysis_Cleaned_Dataset[[#This Row],[Ship_Date]]</f>
        <v>18</v>
      </c>
      <c r="AP1116">
        <f>Agricultural_Export_Analysis_Cleaned_Dataset[[#This Row],[Ship_Date]]-Agricultural_Export_Analysis_Cleaned_Dataset[[#This Row],[Order_Date]]</f>
        <v>6</v>
      </c>
      <c r="AQ1116" s="4" t="str">
        <f>TEXT(Agricultural_Export_Analysis_Cleaned_Dataset[[#This Row],[Order_Date]],"mmm yyyy")</f>
        <v>Feb 2025</v>
      </c>
    </row>
    <row r="1117" spans="1:43" x14ac:dyDescent="0.3">
      <c r="A1117" t="s">
        <v>2291</v>
      </c>
      <c r="B1117" t="s">
        <v>2292</v>
      </c>
      <c r="C1117" s="2">
        <v>45476</v>
      </c>
      <c r="D1117" s="2">
        <v>45486</v>
      </c>
      <c r="E1117" s="2">
        <v>45499</v>
      </c>
      <c r="F1117" t="s">
        <v>35</v>
      </c>
      <c r="G1117" t="s">
        <v>8932</v>
      </c>
      <c r="H1117" t="s">
        <v>51</v>
      </c>
      <c r="I1117" t="s">
        <v>91</v>
      </c>
      <c r="J1117" t="s">
        <v>39</v>
      </c>
      <c r="K1117" s="7">
        <v>0</v>
      </c>
      <c r="L1117" t="s">
        <v>32</v>
      </c>
      <c r="M1117" t="s">
        <v>159</v>
      </c>
      <c r="N1117" t="s">
        <v>160</v>
      </c>
      <c r="O1117">
        <v>1881</v>
      </c>
      <c r="P1117" s="6">
        <v>460.92</v>
      </c>
      <c r="Q1117" s="6">
        <v>866990.52</v>
      </c>
      <c r="R1117" s="5">
        <v>0</v>
      </c>
      <c r="S1117" s="6">
        <v>866990.52</v>
      </c>
      <c r="T1117" s="6">
        <v>10541.92</v>
      </c>
      <c r="U1117" s="6">
        <v>499904.09</v>
      </c>
      <c r="V1117" s="6">
        <v>2391.11</v>
      </c>
      <c r="W1117" s="6">
        <v>69741.17</v>
      </c>
      <c r="X1117" s="6">
        <v>284412.23</v>
      </c>
      <c r="Y1117" s="5">
        <v>0.32804537470605799</v>
      </c>
      <c r="Z1117" t="s">
        <v>103</v>
      </c>
      <c r="AA1117" t="s">
        <v>119</v>
      </c>
      <c r="AB1117" t="s">
        <v>83</v>
      </c>
      <c r="AC1117" t="s">
        <v>76</v>
      </c>
      <c r="AD1117" t="s">
        <v>123</v>
      </c>
      <c r="AE1117" t="s">
        <v>67</v>
      </c>
      <c r="AF1117" t="str">
        <f>TEXT(Agricultural_Export_Analysis_Cleaned_Dataset[[#This Row],[Order_Date]],"mmm")</f>
        <v>Jul</v>
      </c>
      <c r="AG1117" t="str">
        <f>TEXT(Agricultural_Export_Analysis_Cleaned_Dataset[[#This Row],[Order_Date]],"yyyy")</f>
        <v>2024</v>
      </c>
      <c r="AH1117" t="str">
        <f>TEXT(Agricultural_Export_Analysis_Cleaned_Dataset[[#This Row],[Order_Date]],"ddd")</f>
        <v>Wed</v>
      </c>
      <c r="AI1117" t="str">
        <f>TEXT(Agricultural_Export_Analysis_Cleaned_Dataset[[#This Row],[Ship_Date]],"yyyy")</f>
        <v>2024</v>
      </c>
      <c r="AJ1117" t="str">
        <f>TEXT(Agricultural_Export_Analysis_Cleaned_Dataset[[#This Row],[Ship_Date]],"mmm")</f>
        <v>Jul</v>
      </c>
      <c r="AK1117" t="str">
        <f>TEXT(Agricultural_Export_Analysis_Cleaned_Dataset[[#This Row],[Ship_Date]],"ddd")</f>
        <v>Sat</v>
      </c>
      <c r="AL1117" t="str">
        <f>TEXT(Agricultural_Export_Analysis_Cleaned_Dataset[[#This Row],[Delivery_Date]],"yyyy")</f>
        <v>2024</v>
      </c>
      <c r="AM1117" t="str">
        <f>TEXT(Agricultural_Export_Analysis_Cleaned_Dataset[[#This Row],[Delivery_Date]],"mmm")</f>
        <v>Jul</v>
      </c>
      <c r="AN1117" t="str">
        <f>TEXT(Agricultural_Export_Analysis_Cleaned_Dataset[[#This Row],[Delivery_Date]],"ddd")</f>
        <v>Fri</v>
      </c>
      <c r="AO1117">
        <f>Agricultural_Export_Analysis_Cleaned_Dataset[[#This Row],[Delivery_Date]]-Agricultural_Export_Analysis_Cleaned_Dataset[[#This Row],[Ship_Date]]</f>
        <v>13</v>
      </c>
      <c r="AP1117">
        <f>Agricultural_Export_Analysis_Cleaned_Dataset[[#This Row],[Ship_Date]]-Agricultural_Export_Analysis_Cleaned_Dataset[[#This Row],[Order_Date]]</f>
        <v>10</v>
      </c>
      <c r="AQ1117" s="4" t="str">
        <f>TEXT(Agricultural_Export_Analysis_Cleaned_Dataset[[#This Row],[Order_Date]],"mmm yyyy")</f>
        <v>Jul 2024</v>
      </c>
    </row>
    <row r="1118" spans="1:43" x14ac:dyDescent="0.3">
      <c r="A1118" t="s">
        <v>2293</v>
      </c>
      <c r="B1118" t="s">
        <v>1603</v>
      </c>
      <c r="C1118" s="2">
        <v>45516</v>
      </c>
      <c r="D1118" s="2">
        <v>45524</v>
      </c>
      <c r="E1118" s="2">
        <v>45541</v>
      </c>
      <c r="F1118" t="s">
        <v>35</v>
      </c>
      <c r="G1118" t="s">
        <v>8932</v>
      </c>
      <c r="H1118" t="s">
        <v>37</v>
      </c>
      <c r="I1118" t="s">
        <v>97</v>
      </c>
      <c r="J1118" t="s">
        <v>53</v>
      </c>
      <c r="K1118" s="7">
        <v>4</v>
      </c>
      <c r="L1118" t="s">
        <v>32</v>
      </c>
      <c r="M1118" t="s">
        <v>140</v>
      </c>
      <c r="N1118" t="s">
        <v>49</v>
      </c>
      <c r="O1118">
        <v>1310</v>
      </c>
      <c r="P1118" s="6">
        <v>291.02</v>
      </c>
      <c r="Q1118" s="6">
        <v>381236.2</v>
      </c>
      <c r="R1118" s="5">
        <v>0.05</v>
      </c>
      <c r="S1118" s="6">
        <v>362174.39</v>
      </c>
      <c r="T1118" s="6">
        <v>3149.91</v>
      </c>
      <c r="U1118" s="6">
        <v>195550.24</v>
      </c>
      <c r="V1118" s="6">
        <v>2658.39</v>
      </c>
      <c r="W1118" s="6">
        <v>17639.02</v>
      </c>
      <c r="X1118" s="6">
        <v>143176.82999999999</v>
      </c>
      <c r="Y1118" s="5">
        <v>0.39532566065756303</v>
      </c>
      <c r="Z1118" t="s">
        <v>103</v>
      </c>
      <c r="AA1118" t="s">
        <v>177</v>
      </c>
      <c r="AB1118" t="s">
        <v>56</v>
      </c>
      <c r="AC1118" t="s">
        <v>66</v>
      </c>
      <c r="AD1118" t="s">
        <v>98</v>
      </c>
      <c r="AE1118" t="s">
        <v>67</v>
      </c>
      <c r="AF1118" t="str">
        <f>TEXT(Agricultural_Export_Analysis_Cleaned_Dataset[[#This Row],[Order_Date]],"mmm")</f>
        <v>Aug</v>
      </c>
      <c r="AG1118" t="str">
        <f>TEXT(Agricultural_Export_Analysis_Cleaned_Dataset[[#This Row],[Order_Date]],"yyyy")</f>
        <v>2024</v>
      </c>
      <c r="AH1118" t="str">
        <f>TEXT(Agricultural_Export_Analysis_Cleaned_Dataset[[#This Row],[Order_Date]],"ddd")</f>
        <v>Mon</v>
      </c>
      <c r="AI1118" t="str">
        <f>TEXT(Agricultural_Export_Analysis_Cleaned_Dataset[[#This Row],[Ship_Date]],"yyyy")</f>
        <v>2024</v>
      </c>
      <c r="AJ1118" t="str">
        <f>TEXT(Agricultural_Export_Analysis_Cleaned_Dataset[[#This Row],[Ship_Date]],"mmm")</f>
        <v>Aug</v>
      </c>
      <c r="AK1118" t="str">
        <f>TEXT(Agricultural_Export_Analysis_Cleaned_Dataset[[#This Row],[Ship_Date]],"ddd")</f>
        <v>Tue</v>
      </c>
      <c r="AL1118" t="str">
        <f>TEXT(Agricultural_Export_Analysis_Cleaned_Dataset[[#This Row],[Delivery_Date]],"yyyy")</f>
        <v>2024</v>
      </c>
      <c r="AM1118" t="str">
        <f>TEXT(Agricultural_Export_Analysis_Cleaned_Dataset[[#This Row],[Delivery_Date]],"mmm")</f>
        <v>Sep</v>
      </c>
      <c r="AN1118" t="str">
        <f>TEXT(Agricultural_Export_Analysis_Cleaned_Dataset[[#This Row],[Delivery_Date]],"ddd")</f>
        <v>Fri</v>
      </c>
      <c r="AO1118">
        <f>Agricultural_Export_Analysis_Cleaned_Dataset[[#This Row],[Delivery_Date]]-Agricultural_Export_Analysis_Cleaned_Dataset[[#This Row],[Ship_Date]]</f>
        <v>17</v>
      </c>
      <c r="AP1118">
        <f>Agricultural_Export_Analysis_Cleaned_Dataset[[#This Row],[Ship_Date]]-Agricultural_Export_Analysis_Cleaned_Dataset[[#This Row],[Order_Date]]</f>
        <v>8</v>
      </c>
      <c r="AQ1118" s="4" t="str">
        <f>TEXT(Agricultural_Export_Analysis_Cleaned_Dataset[[#This Row],[Order_Date]],"mmm yyyy")</f>
        <v>Aug 2024</v>
      </c>
    </row>
    <row r="1119" spans="1:43" x14ac:dyDescent="0.3">
      <c r="A1119" t="s">
        <v>2294</v>
      </c>
      <c r="B1119" t="s">
        <v>340</v>
      </c>
      <c r="C1119" s="2">
        <v>45592</v>
      </c>
      <c r="D1119" s="2">
        <v>45601</v>
      </c>
      <c r="E1119" s="2">
        <v>45636</v>
      </c>
      <c r="F1119" t="s">
        <v>35</v>
      </c>
      <c r="G1119" t="s">
        <v>132</v>
      </c>
      <c r="H1119" t="s">
        <v>51</v>
      </c>
      <c r="I1119" t="s">
        <v>38</v>
      </c>
      <c r="J1119" t="s">
        <v>39</v>
      </c>
      <c r="K1119" s="7">
        <v>7</v>
      </c>
      <c r="L1119" t="s">
        <v>70</v>
      </c>
      <c r="M1119" t="s">
        <v>88</v>
      </c>
      <c r="N1119" t="s">
        <v>89</v>
      </c>
      <c r="O1119">
        <v>1076</v>
      </c>
      <c r="P1119" s="6">
        <v>415.48</v>
      </c>
      <c r="Q1119" s="6">
        <v>447056.48</v>
      </c>
      <c r="R1119" s="5">
        <v>0.1</v>
      </c>
      <c r="S1119" s="6">
        <v>402350.83199999999</v>
      </c>
      <c r="T1119" s="6">
        <v>11532.4</v>
      </c>
      <c r="U1119" s="6">
        <v>235210.5</v>
      </c>
      <c r="V1119" s="6">
        <v>131.26</v>
      </c>
      <c r="W1119" s="6">
        <v>22488.81</v>
      </c>
      <c r="X1119" s="6">
        <v>132987.86199999999</v>
      </c>
      <c r="Y1119" s="5">
        <v>0.33052712066965501</v>
      </c>
      <c r="Z1119" t="s">
        <v>54</v>
      </c>
      <c r="AA1119" t="s">
        <v>75</v>
      </c>
      <c r="AB1119" t="s">
        <v>56</v>
      </c>
      <c r="AC1119" t="s">
        <v>43</v>
      </c>
      <c r="AD1119" t="s">
        <v>84</v>
      </c>
      <c r="AE1119" t="s">
        <v>58</v>
      </c>
      <c r="AF1119" t="str">
        <f>TEXT(Agricultural_Export_Analysis_Cleaned_Dataset[[#This Row],[Order_Date]],"mmm")</f>
        <v>Oct</v>
      </c>
      <c r="AG1119" t="str">
        <f>TEXT(Agricultural_Export_Analysis_Cleaned_Dataset[[#This Row],[Order_Date]],"yyyy")</f>
        <v>2024</v>
      </c>
      <c r="AH1119" t="str">
        <f>TEXT(Agricultural_Export_Analysis_Cleaned_Dataset[[#This Row],[Order_Date]],"ddd")</f>
        <v>Sun</v>
      </c>
      <c r="AI1119" t="str">
        <f>TEXT(Agricultural_Export_Analysis_Cleaned_Dataset[[#This Row],[Ship_Date]],"yyyy")</f>
        <v>2024</v>
      </c>
      <c r="AJ1119" t="str">
        <f>TEXT(Agricultural_Export_Analysis_Cleaned_Dataset[[#This Row],[Ship_Date]],"mmm")</f>
        <v>Nov</v>
      </c>
      <c r="AK1119" t="str">
        <f>TEXT(Agricultural_Export_Analysis_Cleaned_Dataset[[#This Row],[Ship_Date]],"ddd")</f>
        <v>Tue</v>
      </c>
      <c r="AL1119" t="str">
        <f>TEXT(Agricultural_Export_Analysis_Cleaned_Dataset[[#This Row],[Delivery_Date]],"yyyy")</f>
        <v>2024</v>
      </c>
      <c r="AM1119" t="str">
        <f>TEXT(Agricultural_Export_Analysis_Cleaned_Dataset[[#This Row],[Delivery_Date]],"mmm")</f>
        <v>Dec</v>
      </c>
      <c r="AN1119" t="str">
        <f>TEXT(Agricultural_Export_Analysis_Cleaned_Dataset[[#This Row],[Delivery_Date]],"ddd")</f>
        <v>Tue</v>
      </c>
      <c r="AO1119">
        <f>Agricultural_Export_Analysis_Cleaned_Dataset[[#This Row],[Delivery_Date]]-Agricultural_Export_Analysis_Cleaned_Dataset[[#This Row],[Ship_Date]]</f>
        <v>35</v>
      </c>
      <c r="AP1119">
        <f>Agricultural_Export_Analysis_Cleaned_Dataset[[#This Row],[Ship_Date]]-Agricultural_Export_Analysis_Cleaned_Dataset[[#This Row],[Order_Date]]</f>
        <v>9</v>
      </c>
      <c r="AQ1119" s="4" t="str">
        <f>TEXT(Agricultural_Export_Analysis_Cleaned_Dataset[[#This Row],[Order_Date]],"mmm yyyy")</f>
        <v>Oct 2024</v>
      </c>
    </row>
    <row r="1120" spans="1:43" x14ac:dyDescent="0.3">
      <c r="A1120" t="s">
        <v>2295</v>
      </c>
      <c r="B1120" t="s">
        <v>2296</v>
      </c>
      <c r="C1120" s="2">
        <v>45524</v>
      </c>
      <c r="D1120" s="2">
        <v>45533</v>
      </c>
      <c r="E1120" s="2">
        <v>45565</v>
      </c>
      <c r="F1120" t="s">
        <v>35</v>
      </c>
      <c r="G1120" t="s">
        <v>73</v>
      </c>
      <c r="H1120" t="s">
        <v>37</v>
      </c>
      <c r="I1120" t="s">
        <v>52</v>
      </c>
      <c r="J1120" t="s">
        <v>112</v>
      </c>
      <c r="K1120" s="7">
        <v>7</v>
      </c>
      <c r="L1120" t="s">
        <v>70</v>
      </c>
      <c r="M1120" t="s">
        <v>88</v>
      </c>
      <c r="N1120" t="s">
        <v>89</v>
      </c>
      <c r="O1120">
        <v>1106</v>
      </c>
      <c r="P1120" s="6">
        <v>228.26</v>
      </c>
      <c r="Q1120" s="6">
        <v>252455.56</v>
      </c>
      <c r="R1120" s="5">
        <v>0.1</v>
      </c>
      <c r="S1120" s="6">
        <v>227210.00399999999</v>
      </c>
      <c r="T1120" s="6">
        <v>675.28</v>
      </c>
      <c r="U1120" s="6">
        <v>106553.72</v>
      </c>
      <c r="V1120" s="6">
        <v>2876.11</v>
      </c>
      <c r="W1120" s="6">
        <v>18077.28</v>
      </c>
      <c r="X1120" s="6">
        <v>99027.614000000001</v>
      </c>
      <c r="Y1120" s="5">
        <v>0.435841786262193</v>
      </c>
      <c r="Z1120" t="s">
        <v>103</v>
      </c>
      <c r="AA1120" t="s">
        <v>177</v>
      </c>
      <c r="AB1120" t="s">
        <v>56</v>
      </c>
      <c r="AC1120" t="s">
        <v>76</v>
      </c>
      <c r="AD1120" t="s">
        <v>57</v>
      </c>
      <c r="AE1120" t="s">
        <v>45</v>
      </c>
      <c r="AF1120" t="str">
        <f>TEXT(Agricultural_Export_Analysis_Cleaned_Dataset[[#This Row],[Order_Date]],"mmm")</f>
        <v>Aug</v>
      </c>
      <c r="AG1120" t="str">
        <f>TEXT(Agricultural_Export_Analysis_Cleaned_Dataset[[#This Row],[Order_Date]],"yyyy")</f>
        <v>2024</v>
      </c>
      <c r="AH1120" t="str">
        <f>TEXT(Agricultural_Export_Analysis_Cleaned_Dataset[[#This Row],[Order_Date]],"ddd")</f>
        <v>Tue</v>
      </c>
      <c r="AI1120" t="str">
        <f>TEXT(Agricultural_Export_Analysis_Cleaned_Dataset[[#This Row],[Ship_Date]],"yyyy")</f>
        <v>2024</v>
      </c>
      <c r="AJ1120" t="str">
        <f>TEXT(Agricultural_Export_Analysis_Cleaned_Dataset[[#This Row],[Ship_Date]],"mmm")</f>
        <v>Aug</v>
      </c>
      <c r="AK1120" t="str">
        <f>TEXT(Agricultural_Export_Analysis_Cleaned_Dataset[[#This Row],[Ship_Date]],"ddd")</f>
        <v>Thu</v>
      </c>
      <c r="AL1120" t="str">
        <f>TEXT(Agricultural_Export_Analysis_Cleaned_Dataset[[#This Row],[Delivery_Date]],"yyyy")</f>
        <v>2024</v>
      </c>
      <c r="AM1120" t="str">
        <f>TEXT(Agricultural_Export_Analysis_Cleaned_Dataset[[#This Row],[Delivery_Date]],"mmm")</f>
        <v>Sep</v>
      </c>
      <c r="AN1120" t="str">
        <f>TEXT(Agricultural_Export_Analysis_Cleaned_Dataset[[#This Row],[Delivery_Date]],"ddd")</f>
        <v>Mon</v>
      </c>
      <c r="AO1120">
        <f>Agricultural_Export_Analysis_Cleaned_Dataset[[#This Row],[Delivery_Date]]-Agricultural_Export_Analysis_Cleaned_Dataset[[#This Row],[Ship_Date]]</f>
        <v>32</v>
      </c>
      <c r="AP1120">
        <f>Agricultural_Export_Analysis_Cleaned_Dataset[[#This Row],[Ship_Date]]-Agricultural_Export_Analysis_Cleaned_Dataset[[#This Row],[Order_Date]]</f>
        <v>9</v>
      </c>
      <c r="AQ1120" s="4" t="str">
        <f>TEXT(Agricultural_Export_Analysis_Cleaned_Dataset[[#This Row],[Order_Date]],"mmm yyyy")</f>
        <v>Aug 2024</v>
      </c>
    </row>
    <row r="1121" spans="1:43" x14ac:dyDescent="0.3">
      <c r="A1121" t="s">
        <v>2297</v>
      </c>
      <c r="B1121" t="s">
        <v>2298</v>
      </c>
      <c r="C1121" s="2">
        <v>45729</v>
      </c>
      <c r="D1121" s="2">
        <v>45730</v>
      </c>
      <c r="E1121" s="2">
        <v>45754</v>
      </c>
      <c r="F1121" t="s">
        <v>35</v>
      </c>
      <c r="G1121" t="s">
        <v>73</v>
      </c>
      <c r="H1121" t="s">
        <v>37</v>
      </c>
      <c r="I1121" t="s">
        <v>118</v>
      </c>
      <c r="J1121" t="s">
        <v>53</v>
      </c>
      <c r="K1121" s="7">
        <v>4</v>
      </c>
      <c r="L1121" t="s">
        <v>32</v>
      </c>
      <c r="M1121" t="s">
        <v>140</v>
      </c>
      <c r="N1121" t="s">
        <v>49</v>
      </c>
      <c r="O1121">
        <v>82</v>
      </c>
      <c r="P1121" s="6">
        <v>420.91</v>
      </c>
      <c r="Q1121" s="6">
        <v>34514.620000000003</v>
      </c>
      <c r="R1121" s="5">
        <v>0</v>
      </c>
      <c r="S1121" s="6">
        <v>34514.620000000003</v>
      </c>
      <c r="T1121" s="6">
        <v>3695.43</v>
      </c>
      <c r="U1121" s="6">
        <v>21553.18</v>
      </c>
      <c r="V1121" s="6">
        <v>1647.53</v>
      </c>
      <c r="W1121" s="6">
        <v>1594.06</v>
      </c>
      <c r="X1121" s="6">
        <v>6024.42</v>
      </c>
      <c r="Y1121" s="5">
        <v>0.174546902153348</v>
      </c>
      <c r="Z1121" t="s">
        <v>40</v>
      </c>
      <c r="AA1121" t="s">
        <v>41</v>
      </c>
      <c r="AB1121" t="s">
        <v>56</v>
      </c>
      <c r="AC1121" t="s">
        <v>76</v>
      </c>
      <c r="AD1121" t="s">
        <v>84</v>
      </c>
      <c r="AE1121" t="s">
        <v>58</v>
      </c>
      <c r="AF1121" t="str">
        <f>TEXT(Agricultural_Export_Analysis_Cleaned_Dataset[[#This Row],[Order_Date]],"mmm")</f>
        <v>Mar</v>
      </c>
      <c r="AG1121" t="str">
        <f>TEXT(Agricultural_Export_Analysis_Cleaned_Dataset[[#This Row],[Order_Date]],"yyyy")</f>
        <v>2025</v>
      </c>
      <c r="AH1121" t="str">
        <f>TEXT(Agricultural_Export_Analysis_Cleaned_Dataset[[#This Row],[Order_Date]],"ddd")</f>
        <v>Thu</v>
      </c>
      <c r="AI1121" t="str">
        <f>TEXT(Agricultural_Export_Analysis_Cleaned_Dataset[[#This Row],[Ship_Date]],"yyyy")</f>
        <v>2025</v>
      </c>
      <c r="AJ1121" t="str">
        <f>TEXT(Agricultural_Export_Analysis_Cleaned_Dataset[[#This Row],[Ship_Date]],"mmm")</f>
        <v>Mar</v>
      </c>
      <c r="AK1121" t="str">
        <f>TEXT(Agricultural_Export_Analysis_Cleaned_Dataset[[#This Row],[Ship_Date]],"ddd")</f>
        <v>Fri</v>
      </c>
      <c r="AL1121" t="str">
        <f>TEXT(Agricultural_Export_Analysis_Cleaned_Dataset[[#This Row],[Delivery_Date]],"yyyy")</f>
        <v>2025</v>
      </c>
      <c r="AM1121" t="str">
        <f>TEXT(Agricultural_Export_Analysis_Cleaned_Dataset[[#This Row],[Delivery_Date]],"mmm")</f>
        <v>Apr</v>
      </c>
      <c r="AN1121" t="str">
        <f>TEXT(Agricultural_Export_Analysis_Cleaned_Dataset[[#This Row],[Delivery_Date]],"ddd")</f>
        <v>Mon</v>
      </c>
      <c r="AO1121">
        <f>Agricultural_Export_Analysis_Cleaned_Dataset[[#This Row],[Delivery_Date]]-Agricultural_Export_Analysis_Cleaned_Dataset[[#This Row],[Ship_Date]]</f>
        <v>24</v>
      </c>
      <c r="AP1121">
        <f>Agricultural_Export_Analysis_Cleaned_Dataset[[#This Row],[Ship_Date]]-Agricultural_Export_Analysis_Cleaned_Dataset[[#This Row],[Order_Date]]</f>
        <v>1</v>
      </c>
      <c r="AQ1121" s="4" t="str">
        <f>TEXT(Agricultural_Export_Analysis_Cleaned_Dataset[[#This Row],[Order_Date]],"mmm yyyy")</f>
        <v>Mar 2025</v>
      </c>
    </row>
    <row r="1122" spans="1:43" x14ac:dyDescent="0.3">
      <c r="A1122" t="s">
        <v>2299</v>
      </c>
      <c r="B1122" t="s">
        <v>2300</v>
      </c>
      <c r="C1122" s="2">
        <v>45716</v>
      </c>
      <c r="D1122" s="2">
        <v>45724</v>
      </c>
      <c r="E1122" s="2">
        <v>45750</v>
      </c>
      <c r="F1122" t="s">
        <v>35</v>
      </c>
      <c r="G1122" t="s">
        <v>117</v>
      </c>
      <c r="H1122" t="s">
        <v>74</v>
      </c>
      <c r="I1122" t="s">
        <v>52</v>
      </c>
      <c r="J1122" t="s">
        <v>53</v>
      </c>
      <c r="K1122" s="7">
        <v>0</v>
      </c>
      <c r="L1122" t="s">
        <v>80</v>
      </c>
      <c r="M1122" t="s">
        <v>159</v>
      </c>
      <c r="N1122" t="s">
        <v>160</v>
      </c>
      <c r="O1122">
        <v>1540</v>
      </c>
      <c r="P1122" s="6">
        <v>200.08</v>
      </c>
      <c r="Q1122" s="6">
        <v>308123.2</v>
      </c>
      <c r="R1122" s="5">
        <v>0.15</v>
      </c>
      <c r="S1122" s="6">
        <v>261904.72</v>
      </c>
      <c r="T1122" s="6">
        <v>14463.77</v>
      </c>
      <c r="U1122" s="6">
        <v>184111.79</v>
      </c>
      <c r="V1122" s="6">
        <v>1119.07</v>
      </c>
      <c r="W1122" s="6">
        <v>16123.84</v>
      </c>
      <c r="X1122" s="6">
        <v>46086.25</v>
      </c>
      <c r="Y1122" s="5">
        <v>0.17596570997269501</v>
      </c>
      <c r="Z1122" t="s">
        <v>40</v>
      </c>
      <c r="AA1122" t="s">
        <v>147</v>
      </c>
      <c r="AB1122" t="s">
        <v>56</v>
      </c>
      <c r="AC1122" t="s">
        <v>43</v>
      </c>
      <c r="AD1122" t="s">
        <v>123</v>
      </c>
      <c r="AE1122" t="s">
        <v>45</v>
      </c>
      <c r="AF1122" t="str">
        <f>TEXT(Agricultural_Export_Analysis_Cleaned_Dataset[[#This Row],[Order_Date]],"mmm")</f>
        <v>Feb</v>
      </c>
      <c r="AG1122" t="str">
        <f>TEXT(Agricultural_Export_Analysis_Cleaned_Dataset[[#This Row],[Order_Date]],"yyyy")</f>
        <v>2025</v>
      </c>
      <c r="AH1122" t="str">
        <f>TEXT(Agricultural_Export_Analysis_Cleaned_Dataset[[#This Row],[Order_Date]],"ddd")</f>
        <v>Fri</v>
      </c>
      <c r="AI1122" t="str">
        <f>TEXT(Agricultural_Export_Analysis_Cleaned_Dataset[[#This Row],[Ship_Date]],"yyyy")</f>
        <v>2025</v>
      </c>
      <c r="AJ1122" t="str">
        <f>TEXT(Agricultural_Export_Analysis_Cleaned_Dataset[[#This Row],[Ship_Date]],"mmm")</f>
        <v>Mar</v>
      </c>
      <c r="AK1122" t="str">
        <f>TEXT(Agricultural_Export_Analysis_Cleaned_Dataset[[#This Row],[Ship_Date]],"ddd")</f>
        <v>Sat</v>
      </c>
      <c r="AL1122" t="str">
        <f>TEXT(Agricultural_Export_Analysis_Cleaned_Dataset[[#This Row],[Delivery_Date]],"yyyy")</f>
        <v>2025</v>
      </c>
      <c r="AM1122" t="str">
        <f>TEXT(Agricultural_Export_Analysis_Cleaned_Dataset[[#This Row],[Delivery_Date]],"mmm")</f>
        <v>Apr</v>
      </c>
      <c r="AN1122" t="str">
        <f>TEXT(Agricultural_Export_Analysis_Cleaned_Dataset[[#This Row],[Delivery_Date]],"ddd")</f>
        <v>Thu</v>
      </c>
      <c r="AO1122">
        <f>Agricultural_Export_Analysis_Cleaned_Dataset[[#This Row],[Delivery_Date]]-Agricultural_Export_Analysis_Cleaned_Dataset[[#This Row],[Ship_Date]]</f>
        <v>26</v>
      </c>
      <c r="AP1122">
        <f>Agricultural_Export_Analysis_Cleaned_Dataset[[#This Row],[Ship_Date]]-Agricultural_Export_Analysis_Cleaned_Dataset[[#This Row],[Order_Date]]</f>
        <v>8</v>
      </c>
      <c r="AQ1122" s="4" t="str">
        <f>TEXT(Agricultural_Export_Analysis_Cleaned_Dataset[[#This Row],[Order_Date]],"mmm yyyy")</f>
        <v>Feb 2025</v>
      </c>
    </row>
    <row r="1123" spans="1:43" x14ac:dyDescent="0.3">
      <c r="A1123" t="s">
        <v>2301</v>
      </c>
      <c r="B1123" t="s">
        <v>2302</v>
      </c>
      <c r="C1123" s="2">
        <v>45882</v>
      </c>
      <c r="D1123" s="2">
        <v>45884</v>
      </c>
      <c r="E1123" s="2">
        <v>45913</v>
      </c>
      <c r="F1123" t="s">
        <v>35</v>
      </c>
      <c r="G1123" t="s">
        <v>203</v>
      </c>
      <c r="H1123" t="s">
        <v>37</v>
      </c>
      <c r="I1123" t="s">
        <v>118</v>
      </c>
      <c r="J1123" t="s">
        <v>112</v>
      </c>
      <c r="K1123" s="7">
        <v>0</v>
      </c>
      <c r="L1123" t="s">
        <v>135</v>
      </c>
      <c r="M1123" t="s">
        <v>71</v>
      </c>
      <c r="N1123" t="s">
        <v>72</v>
      </c>
      <c r="O1123">
        <v>1722</v>
      </c>
      <c r="P1123" s="6">
        <v>268.41000000000003</v>
      </c>
      <c r="Q1123" s="6">
        <v>462202.02</v>
      </c>
      <c r="R1123" s="5">
        <v>0</v>
      </c>
      <c r="S1123" s="6">
        <v>462202.02</v>
      </c>
      <c r="T1123" s="6">
        <v>2662.71</v>
      </c>
      <c r="U1123" s="6">
        <v>338107.59</v>
      </c>
      <c r="V1123" s="6">
        <v>1478.6</v>
      </c>
      <c r="W1123" s="6">
        <v>41403.040000000001</v>
      </c>
      <c r="X1123" s="6">
        <v>78550.080000000002</v>
      </c>
      <c r="Y1123" s="5">
        <v>0.16994750477291301</v>
      </c>
      <c r="Z1123" t="s">
        <v>103</v>
      </c>
      <c r="AA1123" t="s">
        <v>177</v>
      </c>
      <c r="AB1123" t="s">
        <v>65</v>
      </c>
      <c r="AC1123" t="s">
        <v>66</v>
      </c>
      <c r="AD1123" t="s">
        <v>77</v>
      </c>
      <c r="AE1123" t="s">
        <v>67</v>
      </c>
      <c r="AF1123" t="str">
        <f>TEXT(Agricultural_Export_Analysis_Cleaned_Dataset[[#This Row],[Order_Date]],"mmm")</f>
        <v>Aug</v>
      </c>
      <c r="AG1123" t="str">
        <f>TEXT(Agricultural_Export_Analysis_Cleaned_Dataset[[#This Row],[Order_Date]],"yyyy")</f>
        <v>2025</v>
      </c>
      <c r="AH1123" t="str">
        <f>TEXT(Agricultural_Export_Analysis_Cleaned_Dataset[[#This Row],[Order_Date]],"ddd")</f>
        <v>Wed</v>
      </c>
      <c r="AI1123" t="str">
        <f>TEXT(Agricultural_Export_Analysis_Cleaned_Dataset[[#This Row],[Ship_Date]],"yyyy")</f>
        <v>2025</v>
      </c>
      <c r="AJ1123" t="str">
        <f>TEXT(Agricultural_Export_Analysis_Cleaned_Dataset[[#This Row],[Ship_Date]],"mmm")</f>
        <v>Aug</v>
      </c>
      <c r="AK1123" t="str">
        <f>TEXT(Agricultural_Export_Analysis_Cleaned_Dataset[[#This Row],[Ship_Date]],"ddd")</f>
        <v>Fri</v>
      </c>
      <c r="AL1123" t="str">
        <f>TEXT(Agricultural_Export_Analysis_Cleaned_Dataset[[#This Row],[Delivery_Date]],"yyyy")</f>
        <v>2025</v>
      </c>
      <c r="AM1123" t="str">
        <f>TEXT(Agricultural_Export_Analysis_Cleaned_Dataset[[#This Row],[Delivery_Date]],"mmm")</f>
        <v>Sep</v>
      </c>
      <c r="AN1123" t="str">
        <f>TEXT(Agricultural_Export_Analysis_Cleaned_Dataset[[#This Row],[Delivery_Date]],"ddd")</f>
        <v>Sat</v>
      </c>
      <c r="AO1123">
        <f>Agricultural_Export_Analysis_Cleaned_Dataset[[#This Row],[Delivery_Date]]-Agricultural_Export_Analysis_Cleaned_Dataset[[#This Row],[Ship_Date]]</f>
        <v>29</v>
      </c>
      <c r="AP1123">
        <f>Agricultural_Export_Analysis_Cleaned_Dataset[[#This Row],[Ship_Date]]-Agricultural_Export_Analysis_Cleaned_Dataset[[#This Row],[Order_Date]]</f>
        <v>2</v>
      </c>
      <c r="AQ1123" s="4" t="str">
        <f>TEXT(Agricultural_Export_Analysis_Cleaned_Dataset[[#This Row],[Order_Date]],"mmm yyyy")</f>
        <v>Aug 2025</v>
      </c>
    </row>
    <row r="1124" spans="1:43" x14ac:dyDescent="0.3">
      <c r="A1124" t="s">
        <v>2303</v>
      </c>
      <c r="B1124" t="s">
        <v>2304</v>
      </c>
      <c r="C1124" s="2">
        <v>45727</v>
      </c>
      <c r="D1124" s="2">
        <v>45737</v>
      </c>
      <c r="E1124" s="2">
        <v>45750</v>
      </c>
      <c r="F1124" t="s">
        <v>35</v>
      </c>
      <c r="G1124" t="s">
        <v>132</v>
      </c>
      <c r="H1124" t="s">
        <v>74</v>
      </c>
      <c r="I1124" t="s">
        <v>118</v>
      </c>
      <c r="J1124" t="s">
        <v>63</v>
      </c>
      <c r="K1124" s="7">
        <v>2</v>
      </c>
      <c r="L1124" t="s">
        <v>70</v>
      </c>
      <c r="M1124" t="s">
        <v>159</v>
      </c>
      <c r="N1124" t="s">
        <v>160</v>
      </c>
      <c r="O1124">
        <v>1591</v>
      </c>
      <c r="P1124" s="6">
        <v>443.51</v>
      </c>
      <c r="Q1124" s="6">
        <v>705624.41</v>
      </c>
      <c r="R1124" s="5">
        <v>0</v>
      </c>
      <c r="S1124" s="6">
        <v>705624.41</v>
      </c>
      <c r="T1124" s="6">
        <v>1029.32</v>
      </c>
      <c r="U1124" s="6">
        <v>388967.18</v>
      </c>
      <c r="V1124" s="6">
        <v>2147.0700000000002</v>
      </c>
      <c r="W1124" s="6">
        <v>45456.82</v>
      </c>
      <c r="X1124" s="6">
        <v>268024.02</v>
      </c>
      <c r="Y1124" s="5">
        <v>0.37983949563196101</v>
      </c>
      <c r="Z1124" t="s">
        <v>40</v>
      </c>
      <c r="AA1124" t="s">
        <v>41</v>
      </c>
      <c r="AB1124" t="s">
        <v>65</v>
      </c>
      <c r="AC1124" t="s">
        <v>66</v>
      </c>
      <c r="AD1124" t="s">
        <v>84</v>
      </c>
      <c r="AE1124" t="s">
        <v>45</v>
      </c>
      <c r="AF1124" t="str">
        <f>TEXT(Agricultural_Export_Analysis_Cleaned_Dataset[[#This Row],[Order_Date]],"mmm")</f>
        <v>Mar</v>
      </c>
      <c r="AG1124" t="str">
        <f>TEXT(Agricultural_Export_Analysis_Cleaned_Dataset[[#This Row],[Order_Date]],"yyyy")</f>
        <v>2025</v>
      </c>
      <c r="AH1124" t="str">
        <f>TEXT(Agricultural_Export_Analysis_Cleaned_Dataset[[#This Row],[Order_Date]],"ddd")</f>
        <v>Tue</v>
      </c>
      <c r="AI1124" t="str">
        <f>TEXT(Agricultural_Export_Analysis_Cleaned_Dataset[[#This Row],[Ship_Date]],"yyyy")</f>
        <v>2025</v>
      </c>
      <c r="AJ1124" t="str">
        <f>TEXT(Agricultural_Export_Analysis_Cleaned_Dataset[[#This Row],[Ship_Date]],"mmm")</f>
        <v>Mar</v>
      </c>
      <c r="AK1124" t="str">
        <f>TEXT(Agricultural_Export_Analysis_Cleaned_Dataset[[#This Row],[Ship_Date]],"ddd")</f>
        <v>Fri</v>
      </c>
      <c r="AL1124" t="str">
        <f>TEXT(Agricultural_Export_Analysis_Cleaned_Dataset[[#This Row],[Delivery_Date]],"yyyy")</f>
        <v>2025</v>
      </c>
      <c r="AM1124" t="str">
        <f>TEXT(Agricultural_Export_Analysis_Cleaned_Dataset[[#This Row],[Delivery_Date]],"mmm")</f>
        <v>Apr</v>
      </c>
      <c r="AN1124" t="str">
        <f>TEXT(Agricultural_Export_Analysis_Cleaned_Dataset[[#This Row],[Delivery_Date]],"ddd")</f>
        <v>Thu</v>
      </c>
      <c r="AO1124">
        <f>Agricultural_Export_Analysis_Cleaned_Dataset[[#This Row],[Delivery_Date]]-Agricultural_Export_Analysis_Cleaned_Dataset[[#This Row],[Ship_Date]]</f>
        <v>13</v>
      </c>
      <c r="AP1124">
        <f>Agricultural_Export_Analysis_Cleaned_Dataset[[#This Row],[Ship_Date]]-Agricultural_Export_Analysis_Cleaned_Dataset[[#This Row],[Order_Date]]</f>
        <v>10</v>
      </c>
      <c r="AQ1124" s="4" t="str">
        <f>TEXT(Agricultural_Export_Analysis_Cleaned_Dataset[[#This Row],[Order_Date]],"mmm yyyy")</f>
        <v>Mar 2025</v>
      </c>
    </row>
    <row r="1125" spans="1:43" x14ac:dyDescent="0.3">
      <c r="A1125" t="s">
        <v>2305</v>
      </c>
      <c r="B1125" t="s">
        <v>2306</v>
      </c>
      <c r="C1125" s="2">
        <v>45880</v>
      </c>
      <c r="D1125" s="2">
        <v>45885</v>
      </c>
      <c r="E1125" s="2">
        <v>45909</v>
      </c>
      <c r="F1125" t="s">
        <v>35</v>
      </c>
      <c r="G1125" t="s">
        <v>8932</v>
      </c>
      <c r="H1125" t="s">
        <v>74</v>
      </c>
      <c r="I1125" t="s">
        <v>38</v>
      </c>
      <c r="J1125" t="s">
        <v>112</v>
      </c>
      <c r="K1125" s="7">
        <v>0</v>
      </c>
      <c r="L1125" t="s">
        <v>87</v>
      </c>
      <c r="M1125" t="s">
        <v>33</v>
      </c>
      <c r="N1125" t="s">
        <v>34</v>
      </c>
      <c r="O1125">
        <v>1172</v>
      </c>
      <c r="P1125" s="6">
        <v>467.85</v>
      </c>
      <c r="Q1125" s="6">
        <v>548320.19999999995</v>
      </c>
      <c r="R1125" s="5">
        <v>0.05</v>
      </c>
      <c r="S1125" s="6">
        <v>520904.19</v>
      </c>
      <c r="T1125" s="6">
        <v>6599.13</v>
      </c>
      <c r="U1125" s="6">
        <v>349249.94</v>
      </c>
      <c r="V1125" s="6">
        <v>2674.77</v>
      </c>
      <c r="W1125" s="6">
        <v>35180.559999999998</v>
      </c>
      <c r="X1125" s="6">
        <v>127199.79</v>
      </c>
      <c r="Y1125" s="5">
        <v>0.24419037596913901</v>
      </c>
      <c r="Z1125" t="s">
        <v>103</v>
      </c>
      <c r="AA1125" t="s">
        <v>177</v>
      </c>
      <c r="AB1125" t="s">
        <v>56</v>
      </c>
      <c r="AC1125" t="s">
        <v>76</v>
      </c>
      <c r="AD1125" t="s">
        <v>93</v>
      </c>
      <c r="AE1125" t="s">
        <v>67</v>
      </c>
      <c r="AF1125" t="str">
        <f>TEXT(Agricultural_Export_Analysis_Cleaned_Dataset[[#This Row],[Order_Date]],"mmm")</f>
        <v>Aug</v>
      </c>
      <c r="AG1125" t="str">
        <f>TEXT(Agricultural_Export_Analysis_Cleaned_Dataset[[#This Row],[Order_Date]],"yyyy")</f>
        <v>2025</v>
      </c>
      <c r="AH1125" t="str">
        <f>TEXT(Agricultural_Export_Analysis_Cleaned_Dataset[[#This Row],[Order_Date]],"ddd")</f>
        <v>Mon</v>
      </c>
      <c r="AI1125" t="str">
        <f>TEXT(Agricultural_Export_Analysis_Cleaned_Dataset[[#This Row],[Ship_Date]],"yyyy")</f>
        <v>2025</v>
      </c>
      <c r="AJ1125" t="str">
        <f>TEXT(Agricultural_Export_Analysis_Cleaned_Dataset[[#This Row],[Ship_Date]],"mmm")</f>
        <v>Aug</v>
      </c>
      <c r="AK1125" t="str">
        <f>TEXT(Agricultural_Export_Analysis_Cleaned_Dataset[[#This Row],[Ship_Date]],"ddd")</f>
        <v>Sat</v>
      </c>
      <c r="AL1125" t="str">
        <f>TEXT(Agricultural_Export_Analysis_Cleaned_Dataset[[#This Row],[Delivery_Date]],"yyyy")</f>
        <v>2025</v>
      </c>
      <c r="AM1125" t="str">
        <f>TEXT(Agricultural_Export_Analysis_Cleaned_Dataset[[#This Row],[Delivery_Date]],"mmm")</f>
        <v>Sep</v>
      </c>
      <c r="AN1125" t="str">
        <f>TEXT(Agricultural_Export_Analysis_Cleaned_Dataset[[#This Row],[Delivery_Date]],"ddd")</f>
        <v>Tue</v>
      </c>
      <c r="AO1125">
        <f>Agricultural_Export_Analysis_Cleaned_Dataset[[#This Row],[Delivery_Date]]-Agricultural_Export_Analysis_Cleaned_Dataset[[#This Row],[Ship_Date]]</f>
        <v>24</v>
      </c>
      <c r="AP1125">
        <f>Agricultural_Export_Analysis_Cleaned_Dataset[[#This Row],[Ship_Date]]-Agricultural_Export_Analysis_Cleaned_Dataset[[#This Row],[Order_Date]]</f>
        <v>5</v>
      </c>
      <c r="AQ1125" s="4" t="str">
        <f>TEXT(Agricultural_Export_Analysis_Cleaned_Dataset[[#This Row],[Order_Date]],"mmm yyyy")</f>
        <v>Aug 2025</v>
      </c>
    </row>
    <row r="1126" spans="1:43" x14ac:dyDescent="0.3">
      <c r="A1126" t="s">
        <v>2307</v>
      </c>
      <c r="B1126" t="s">
        <v>2308</v>
      </c>
      <c r="C1126" s="2">
        <v>45465</v>
      </c>
      <c r="D1126" s="2">
        <v>45474</v>
      </c>
      <c r="E1126" s="2">
        <v>45506</v>
      </c>
      <c r="F1126" t="s">
        <v>35</v>
      </c>
      <c r="G1126" t="s">
        <v>203</v>
      </c>
      <c r="H1126" t="s">
        <v>37</v>
      </c>
      <c r="I1126" t="s">
        <v>91</v>
      </c>
      <c r="J1126" t="s">
        <v>63</v>
      </c>
      <c r="K1126" s="7">
        <v>15</v>
      </c>
      <c r="L1126" t="s">
        <v>135</v>
      </c>
      <c r="M1126" t="s">
        <v>140</v>
      </c>
      <c r="N1126" t="s">
        <v>49</v>
      </c>
      <c r="O1126">
        <v>1705</v>
      </c>
      <c r="P1126" s="6">
        <v>416.7</v>
      </c>
      <c r="Q1126" s="6">
        <v>710473.5</v>
      </c>
      <c r="R1126" s="5">
        <v>0.15</v>
      </c>
      <c r="S1126" s="6">
        <v>603902.47499999998</v>
      </c>
      <c r="T1126" s="6">
        <v>3476.07</v>
      </c>
      <c r="U1126" s="6">
        <v>357038.29</v>
      </c>
      <c r="V1126" s="6">
        <v>1302.6600000000001</v>
      </c>
      <c r="W1126" s="6">
        <v>30477.75</v>
      </c>
      <c r="X1126" s="6">
        <v>211607.70499999999</v>
      </c>
      <c r="Y1126" s="5">
        <v>0.35040045994181401</v>
      </c>
      <c r="Z1126" t="s">
        <v>81</v>
      </c>
      <c r="AA1126" t="s">
        <v>150</v>
      </c>
      <c r="AB1126" t="s">
        <v>42</v>
      </c>
      <c r="AC1126" t="s">
        <v>76</v>
      </c>
      <c r="AD1126" t="s">
        <v>44</v>
      </c>
      <c r="AE1126" t="s">
        <v>67</v>
      </c>
      <c r="AF1126" t="str">
        <f>TEXT(Agricultural_Export_Analysis_Cleaned_Dataset[[#This Row],[Order_Date]],"mmm")</f>
        <v>Jun</v>
      </c>
      <c r="AG1126" t="str">
        <f>TEXT(Agricultural_Export_Analysis_Cleaned_Dataset[[#This Row],[Order_Date]],"yyyy")</f>
        <v>2024</v>
      </c>
      <c r="AH1126" t="str">
        <f>TEXT(Agricultural_Export_Analysis_Cleaned_Dataset[[#This Row],[Order_Date]],"ddd")</f>
        <v>Sat</v>
      </c>
      <c r="AI1126" t="str">
        <f>TEXT(Agricultural_Export_Analysis_Cleaned_Dataset[[#This Row],[Ship_Date]],"yyyy")</f>
        <v>2024</v>
      </c>
      <c r="AJ1126" t="str">
        <f>TEXT(Agricultural_Export_Analysis_Cleaned_Dataset[[#This Row],[Ship_Date]],"mmm")</f>
        <v>Jul</v>
      </c>
      <c r="AK1126" t="str">
        <f>TEXT(Agricultural_Export_Analysis_Cleaned_Dataset[[#This Row],[Ship_Date]],"ddd")</f>
        <v>Mon</v>
      </c>
      <c r="AL1126" t="str">
        <f>TEXT(Agricultural_Export_Analysis_Cleaned_Dataset[[#This Row],[Delivery_Date]],"yyyy")</f>
        <v>2024</v>
      </c>
      <c r="AM1126" t="str">
        <f>TEXT(Agricultural_Export_Analysis_Cleaned_Dataset[[#This Row],[Delivery_Date]],"mmm")</f>
        <v>Aug</v>
      </c>
      <c r="AN1126" t="str">
        <f>TEXT(Agricultural_Export_Analysis_Cleaned_Dataset[[#This Row],[Delivery_Date]],"ddd")</f>
        <v>Fri</v>
      </c>
      <c r="AO1126">
        <f>Agricultural_Export_Analysis_Cleaned_Dataset[[#This Row],[Delivery_Date]]-Agricultural_Export_Analysis_Cleaned_Dataset[[#This Row],[Ship_Date]]</f>
        <v>32</v>
      </c>
      <c r="AP1126">
        <f>Agricultural_Export_Analysis_Cleaned_Dataset[[#This Row],[Ship_Date]]-Agricultural_Export_Analysis_Cleaned_Dataset[[#This Row],[Order_Date]]</f>
        <v>9</v>
      </c>
      <c r="AQ1126" s="4" t="str">
        <f>TEXT(Agricultural_Export_Analysis_Cleaned_Dataset[[#This Row],[Order_Date]],"mmm yyyy")</f>
        <v>Jun 2024</v>
      </c>
    </row>
    <row r="1127" spans="1:43" x14ac:dyDescent="0.3">
      <c r="A1127" t="s">
        <v>2309</v>
      </c>
      <c r="B1127" t="s">
        <v>2310</v>
      </c>
      <c r="C1127" s="2">
        <v>45745</v>
      </c>
      <c r="D1127" s="2">
        <v>45746</v>
      </c>
      <c r="E1127" s="2">
        <v>45773</v>
      </c>
      <c r="F1127" t="s">
        <v>35</v>
      </c>
      <c r="G1127" t="s">
        <v>8934</v>
      </c>
      <c r="H1127" t="s">
        <v>37</v>
      </c>
      <c r="I1127" t="s">
        <v>118</v>
      </c>
      <c r="J1127" t="s">
        <v>63</v>
      </c>
      <c r="K1127" s="7">
        <v>10</v>
      </c>
      <c r="L1127" t="s">
        <v>80</v>
      </c>
      <c r="M1127" t="s">
        <v>101</v>
      </c>
      <c r="N1127" t="s">
        <v>102</v>
      </c>
      <c r="O1127">
        <v>587</v>
      </c>
      <c r="P1127" s="6">
        <v>331</v>
      </c>
      <c r="Q1127" s="6">
        <v>194297</v>
      </c>
      <c r="R1127" s="5">
        <v>0.15</v>
      </c>
      <c r="S1127" s="6">
        <v>165152.45000000001</v>
      </c>
      <c r="T1127" s="6">
        <v>11590.21</v>
      </c>
      <c r="U1127" s="6">
        <v>112220.8</v>
      </c>
      <c r="V1127" s="6">
        <v>1680.69</v>
      </c>
      <c r="W1127" s="6">
        <v>9933.4699999999993</v>
      </c>
      <c r="X1127" s="6">
        <v>29727.279999999999</v>
      </c>
      <c r="Y1127" s="5">
        <v>0.17999902514313301</v>
      </c>
      <c r="Z1127" t="s">
        <v>40</v>
      </c>
      <c r="AA1127" t="s">
        <v>41</v>
      </c>
      <c r="AB1127" t="s">
        <v>65</v>
      </c>
      <c r="AC1127" t="s">
        <v>66</v>
      </c>
      <c r="AD1127" t="s">
        <v>77</v>
      </c>
      <c r="AE1127" t="s">
        <v>45</v>
      </c>
      <c r="AF1127" t="str">
        <f>TEXT(Agricultural_Export_Analysis_Cleaned_Dataset[[#This Row],[Order_Date]],"mmm")</f>
        <v>Mar</v>
      </c>
      <c r="AG1127" t="str">
        <f>TEXT(Agricultural_Export_Analysis_Cleaned_Dataset[[#This Row],[Order_Date]],"yyyy")</f>
        <v>2025</v>
      </c>
      <c r="AH1127" t="str">
        <f>TEXT(Agricultural_Export_Analysis_Cleaned_Dataset[[#This Row],[Order_Date]],"ddd")</f>
        <v>Sat</v>
      </c>
      <c r="AI1127" t="str">
        <f>TEXT(Agricultural_Export_Analysis_Cleaned_Dataset[[#This Row],[Ship_Date]],"yyyy")</f>
        <v>2025</v>
      </c>
      <c r="AJ1127" t="str">
        <f>TEXT(Agricultural_Export_Analysis_Cleaned_Dataset[[#This Row],[Ship_Date]],"mmm")</f>
        <v>Mar</v>
      </c>
      <c r="AK1127" t="str">
        <f>TEXT(Agricultural_Export_Analysis_Cleaned_Dataset[[#This Row],[Ship_Date]],"ddd")</f>
        <v>Sun</v>
      </c>
      <c r="AL1127" t="str">
        <f>TEXT(Agricultural_Export_Analysis_Cleaned_Dataset[[#This Row],[Delivery_Date]],"yyyy")</f>
        <v>2025</v>
      </c>
      <c r="AM1127" t="str">
        <f>TEXT(Agricultural_Export_Analysis_Cleaned_Dataset[[#This Row],[Delivery_Date]],"mmm")</f>
        <v>Apr</v>
      </c>
      <c r="AN1127" t="str">
        <f>TEXT(Agricultural_Export_Analysis_Cleaned_Dataset[[#This Row],[Delivery_Date]],"ddd")</f>
        <v>Sat</v>
      </c>
      <c r="AO1127">
        <f>Agricultural_Export_Analysis_Cleaned_Dataset[[#This Row],[Delivery_Date]]-Agricultural_Export_Analysis_Cleaned_Dataset[[#This Row],[Ship_Date]]</f>
        <v>27</v>
      </c>
      <c r="AP1127">
        <f>Agricultural_Export_Analysis_Cleaned_Dataset[[#This Row],[Ship_Date]]-Agricultural_Export_Analysis_Cleaned_Dataset[[#This Row],[Order_Date]]</f>
        <v>1</v>
      </c>
      <c r="AQ1127" s="4" t="str">
        <f>TEXT(Agricultural_Export_Analysis_Cleaned_Dataset[[#This Row],[Order_Date]],"mmm yyyy")</f>
        <v>Mar 2025</v>
      </c>
    </row>
    <row r="1128" spans="1:43" x14ac:dyDescent="0.3">
      <c r="A1128" t="s">
        <v>2311</v>
      </c>
      <c r="B1128" t="s">
        <v>2312</v>
      </c>
      <c r="C1128" s="2">
        <v>45414</v>
      </c>
      <c r="D1128" s="2">
        <v>45423</v>
      </c>
      <c r="E1128" s="2">
        <v>45441</v>
      </c>
      <c r="F1128" t="s">
        <v>35</v>
      </c>
      <c r="G1128" t="s">
        <v>36</v>
      </c>
      <c r="H1128" t="s">
        <v>51</v>
      </c>
      <c r="I1128" t="s">
        <v>52</v>
      </c>
      <c r="J1128" t="s">
        <v>112</v>
      </c>
      <c r="K1128" s="7">
        <v>0</v>
      </c>
      <c r="L1128" t="s">
        <v>80</v>
      </c>
      <c r="M1128" t="s">
        <v>140</v>
      </c>
      <c r="N1128" t="s">
        <v>49</v>
      </c>
      <c r="O1128">
        <v>413</v>
      </c>
      <c r="P1128" s="6">
        <v>388.03</v>
      </c>
      <c r="Q1128" s="6">
        <v>160256.39000000001</v>
      </c>
      <c r="R1128" s="5">
        <v>0</v>
      </c>
      <c r="S1128" s="6">
        <v>160256.39000000001</v>
      </c>
      <c r="T1128" s="6">
        <v>8716.43</v>
      </c>
      <c r="U1128" s="6">
        <v>104466.52</v>
      </c>
      <c r="V1128" s="6">
        <v>1655.87</v>
      </c>
      <c r="W1128" s="6">
        <v>5765.04</v>
      </c>
      <c r="X1128" s="6">
        <v>39652.53</v>
      </c>
      <c r="Y1128" s="5">
        <v>0.24743181847538201</v>
      </c>
      <c r="Z1128" t="s">
        <v>81</v>
      </c>
      <c r="AA1128" t="s">
        <v>82</v>
      </c>
      <c r="AB1128" t="s">
        <v>65</v>
      </c>
      <c r="AC1128" t="s">
        <v>43</v>
      </c>
      <c r="AD1128" t="s">
        <v>84</v>
      </c>
      <c r="AE1128" t="s">
        <v>67</v>
      </c>
      <c r="AF1128" t="str">
        <f>TEXT(Agricultural_Export_Analysis_Cleaned_Dataset[[#This Row],[Order_Date]],"mmm")</f>
        <v>May</v>
      </c>
      <c r="AG1128" t="str">
        <f>TEXT(Agricultural_Export_Analysis_Cleaned_Dataset[[#This Row],[Order_Date]],"yyyy")</f>
        <v>2024</v>
      </c>
      <c r="AH1128" t="str">
        <f>TEXT(Agricultural_Export_Analysis_Cleaned_Dataset[[#This Row],[Order_Date]],"ddd")</f>
        <v>Thu</v>
      </c>
      <c r="AI1128" t="str">
        <f>TEXT(Agricultural_Export_Analysis_Cleaned_Dataset[[#This Row],[Ship_Date]],"yyyy")</f>
        <v>2024</v>
      </c>
      <c r="AJ1128" t="str">
        <f>TEXT(Agricultural_Export_Analysis_Cleaned_Dataset[[#This Row],[Ship_Date]],"mmm")</f>
        <v>May</v>
      </c>
      <c r="AK1128" t="str">
        <f>TEXT(Agricultural_Export_Analysis_Cleaned_Dataset[[#This Row],[Ship_Date]],"ddd")</f>
        <v>Sat</v>
      </c>
      <c r="AL1128" t="str">
        <f>TEXT(Agricultural_Export_Analysis_Cleaned_Dataset[[#This Row],[Delivery_Date]],"yyyy")</f>
        <v>2024</v>
      </c>
      <c r="AM1128" t="str">
        <f>TEXT(Agricultural_Export_Analysis_Cleaned_Dataset[[#This Row],[Delivery_Date]],"mmm")</f>
        <v>May</v>
      </c>
      <c r="AN1128" t="str">
        <f>TEXT(Agricultural_Export_Analysis_Cleaned_Dataset[[#This Row],[Delivery_Date]],"ddd")</f>
        <v>Wed</v>
      </c>
      <c r="AO1128">
        <f>Agricultural_Export_Analysis_Cleaned_Dataset[[#This Row],[Delivery_Date]]-Agricultural_Export_Analysis_Cleaned_Dataset[[#This Row],[Ship_Date]]</f>
        <v>18</v>
      </c>
      <c r="AP1128">
        <f>Agricultural_Export_Analysis_Cleaned_Dataset[[#This Row],[Ship_Date]]-Agricultural_Export_Analysis_Cleaned_Dataset[[#This Row],[Order_Date]]</f>
        <v>9</v>
      </c>
      <c r="AQ1128" s="4" t="str">
        <f>TEXT(Agricultural_Export_Analysis_Cleaned_Dataset[[#This Row],[Order_Date]],"mmm yyyy")</f>
        <v>May 2024</v>
      </c>
    </row>
    <row r="1129" spans="1:43" x14ac:dyDescent="0.3">
      <c r="A1129" t="s">
        <v>2313</v>
      </c>
      <c r="B1129" t="s">
        <v>1706</v>
      </c>
      <c r="C1129" s="2">
        <v>45972</v>
      </c>
      <c r="D1129" s="2">
        <v>45976</v>
      </c>
      <c r="E1129" s="2">
        <v>46002</v>
      </c>
      <c r="F1129" t="s">
        <v>35</v>
      </c>
      <c r="G1129" t="s">
        <v>73</v>
      </c>
      <c r="H1129" t="s">
        <v>74</v>
      </c>
      <c r="I1129" t="s">
        <v>38</v>
      </c>
      <c r="J1129" t="s">
        <v>39</v>
      </c>
      <c r="K1129" s="7">
        <v>0</v>
      </c>
      <c r="L1129" t="s">
        <v>135</v>
      </c>
      <c r="M1129" t="s">
        <v>140</v>
      </c>
      <c r="N1129" t="s">
        <v>49</v>
      </c>
      <c r="O1129">
        <v>587</v>
      </c>
      <c r="P1129" s="6">
        <v>102.38</v>
      </c>
      <c r="Q1129" s="6">
        <v>60097.06</v>
      </c>
      <c r="R1129" s="5">
        <v>0.1</v>
      </c>
      <c r="S1129" s="6">
        <v>54087.353999999999</v>
      </c>
      <c r="T1129" s="6">
        <v>3490.58</v>
      </c>
      <c r="U1129" s="6">
        <v>26898.75</v>
      </c>
      <c r="V1129" s="6">
        <v>2116.8200000000002</v>
      </c>
      <c r="W1129" s="6">
        <v>3978.46</v>
      </c>
      <c r="X1129" s="6">
        <v>17602.743999999999</v>
      </c>
      <c r="Y1129" s="5">
        <v>0.32545027068619398</v>
      </c>
      <c r="Z1129" t="s">
        <v>54</v>
      </c>
      <c r="AA1129" t="s">
        <v>92</v>
      </c>
      <c r="AB1129" t="s">
        <v>65</v>
      </c>
      <c r="AC1129" t="s">
        <v>66</v>
      </c>
      <c r="AD1129" t="s">
        <v>57</v>
      </c>
      <c r="AE1129" t="s">
        <v>45</v>
      </c>
      <c r="AF1129" t="str">
        <f>TEXT(Agricultural_Export_Analysis_Cleaned_Dataset[[#This Row],[Order_Date]],"mmm")</f>
        <v>Nov</v>
      </c>
      <c r="AG1129" t="str">
        <f>TEXT(Agricultural_Export_Analysis_Cleaned_Dataset[[#This Row],[Order_Date]],"yyyy")</f>
        <v>2025</v>
      </c>
      <c r="AH1129" t="str">
        <f>TEXT(Agricultural_Export_Analysis_Cleaned_Dataset[[#This Row],[Order_Date]],"ddd")</f>
        <v>Tue</v>
      </c>
      <c r="AI1129" t="str">
        <f>TEXT(Agricultural_Export_Analysis_Cleaned_Dataset[[#This Row],[Ship_Date]],"yyyy")</f>
        <v>2025</v>
      </c>
      <c r="AJ1129" t="str">
        <f>TEXT(Agricultural_Export_Analysis_Cleaned_Dataset[[#This Row],[Ship_Date]],"mmm")</f>
        <v>Nov</v>
      </c>
      <c r="AK1129" t="str">
        <f>TEXT(Agricultural_Export_Analysis_Cleaned_Dataset[[#This Row],[Ship_Date]],"ddd")</f>
        <v>Sat</v>
      </c>
      <c r="AL1129" t="str">
        <f>TEXT(Agricultural_Export_Analysis_Cleaned_Dataset[[#This Row],[Delivery_Date]],"yyyy")</f>
        <v>2025</v>
      </c>
      <c r="AM1129" t="str">
        <f>TEXT(Agricultural_Export_Analysis_Cleaned_Dataset[[#This Row],[Delivery_Date]],"mmm")</f>
        <v>Dec</v>
      </c>
      <c r="AN1129" t="str">
        <f>TEXT(Agricultural_Export_Analysis_Cleaned_Dataset[[#This Row],[Delivery_Date]],"ddd")</f>
        <v>Thu</v>
      </c>
      <c r="AO1129">
        <f>Agricultural_Export_Analysis_Cleaned_Dataset[[#This Row],[Delivery_Date]]-Agricultural_Export_Analysis_Cleaned_Dataset[[#This Row],[Ship_Date]]</f>
        <v>26</v>
      </c>
      <c r="AP1129">
        <f>Agricultural_Export_Analysis_Cleaned_Dataset[[#This Row],[Ship_Date]]-Agricultural_Export_Analysis_Cleaned_Dataset[[#This Row],[Order_Date]]</f>
        <v>4</v>
      </c>
      <c r="AQ1129" s="4" t="str">
        <f>TEXT(Agricultural_Export_Analysis_Cleaned_Dataset[[#This Row],[Order_Date]],"mmm yyyy")</f>
        <v>Nov 2025</v>
      </c>
    </row>
    <row r="1130" spans="1:43" x14ac:dyDescent="0.3">
      <c r="A1130" t="s">
        <v>2314</v>
      </c>
      <c r="B1130" t="s">
        <v>239</v>
      </c>
      <c r="C1130" s="2">
        <v>45486</v>
      </c>
      <c r="D1130" s="2">
        <v>45487</v>
      </c>
      <c r="E1130" s="2">
        <v>45507</v>
      </c>
      <c r="F1130" t="s">
        <v>35</v>
      </c>
      <c r="G1130" t="s">
        <v>73</v>
      </c>
      <c r="H1130" t="s">
        <v>37</v>
      </c>
      <c r="I1130" t="s">
        <v>38</v>
      </c>
      <c r="J1130" t="s">
        <v>53</v>
      </c>
      <c r="K1130" s="7">
        <v>7</v>
      </c>
      <c r="L1130" t="s">
        <v>80</v>
      </c>
      <c r="M1130" t="s">
        <v>140</v>
      </c>
      <c r="N1130" t="s">
        <v>49</v>
      </c>
      <c r="O1130">
        <v>907</v>
      </c>
      <c r="P1130" s="6">
        <v>235.83</v>
      </c>
      <c r="Q1130" s="6">
        <v>213897.81</v>
      </c>
      <c r="R1130" s="5">
        <v>0.15</v>
      </c>
      <c r="S1130" s="6">
        <v>181813.1385</v>
      </c>
      <c r="T1130" s="6">
        <v>1420.89</v>
      </c>
      <c r="U1130" s="6">
        <v>114477.61</v>
      </c>
      <c r="V1130" s="6">
        <v>1085.94</v>
      </c>
      <c r="W1130" s="6">
        <v>13428.87</v>
      </c>
      <c r="X1130" s="6">
        <v>51399.828500000003</v>
      </c>
      <c r="Y1130" s="5">
        <v>0.28270689854462899</v>
      </c>
      <c r="Z1130" t="s">
        <v>103</v>
      </c>
      <c r="AA1130" t="s">
        <v>119</v>
      </c>
      <c r="AB1130" t="s">
        <v>42</v>
      </c>
      <c r="AC1130" t="s">
        <v>76</v>
      </c>
      <c r="AD1130" t="s">
        <v>44</v>
      </c>
      <c r="AE1130" t="s">
        <v>58</v>
      </c>
      <c r="AF1130" t="str">
        <f>TEXT(Agricultural_Export_Analysis_Cleaned_Dataset[[#This Row],[Order_Date]],"mmm")</f>
        <v>Jul</v>
      </c>
      <c r="AG1130" t="str">
        <f>TEXT(Agricultural_Export_Analysis_Cleaned_Dataset[[#This Row],[Order_Date]],"yyyy")</f>
        <v>2024</v>
      </c>
      <c r="AH1130" t="str">
        <f>TEXT(Agricultural_Export_Analysis_Cleaned_Dataset[[#This Row],[Order_Date]],"ddd")</f>
        <v>Sat</v>
      </c>
      <c r="AI1130" t="str">
        <f>TEXT(Agricultural_Export_Analysis_Cleaned_Dataset[[#This Row],[Ship_Date]],"yyyy")</f>
        <v>2024</v>
      </c>
      <c r="AJ1130" t="str">
        <f>TEXT(Agricultural_Export_Analysis_Cleaned_Dataset[[#This Row],[Ship_Date]],"mmm")</f>
        <v>Jul</v>
      </c>
      <c r="AK1130" t="str">
        <f>TEXT(Agricultural_Export_Analysis_Cleaned_Dataset[[#This Row],[Ship_Date]],"ddd")</f>
        <v>Sun</v>
      </c>
      <c r="AL1130" t="str">
        <f>TEXT(Agricultural_Export_Analysis_Cleaned_Dataset[[#This Row],[Delivery_Date]],"yyyy")</f>
        <v>2024</v>
      </c>
      <c r="AM1130" t="str">
        <f>TEXT(Agricultural_Export_Analysis_Cleaned_Dataset[[#This Row],[Delivery_Date]],"mmm")</f>
        <v>Aug</v>
      </c>
      <c r="AN1130" t="str">
        <f>TEXT(Agricultural_Export_Analysis_Cleaned_Dataset[[#This Row],[Delivery_Date]],"ddd")</f>
        <v>Sat</v>
      </c>
      <c r="AO1130">
        <f>Agricultural_Export_Analysis_Cleaned_Dataset[[#This Row],[Delivery_Date]]-Agricultural_Export_Analysis_Cleaned_Dataset[[#This Row],[Ship_Date]]</f>
        <v>20</v>
      </c>
      <c r="AP1130">
        <f>Agricultural_Export_Analysis_Cleaned_Dataset[[#This Row],[Ship_Date]]-Agricultural_Export_Analysis_Cleaned_Dataset[[#This Row],[Order_Date]]</f>
        <v>1</v>
      </c>
      <c r="AQ1130" s="4" t="str">
        <f>TEXT(Agricultural_Export_Analysis_Cleaned_Dataset[[#This Row],[Order_Date]],"mmm yyyy")</f>
        <v>Jul 2024</v>
      </c>
    </row>
    <row r="1131" spans="1:43" x14ac:dyDescent="0.3">
      <c r="A1131" t="s">
        <v>2315</v>
      </c>
      <c r="B1131" t="s">
        <v>1823</v>
      </c>
      <c r="C1131" s="2">
        <v>45677</v>
      </c>
      <c r="D1131" s="2">
        <v>45682</v>
      </c>
      <c r="E1131" s="2">
        <v>45710</v>
      </c>
      <c r="F1131" t="s">
        <v>35</v>
      </c>
      <c r="G1131" t="s">
        <v>8933</v>
      </c>
      <c r="H1131" t="s">
        <v>74</v>
      </c>
      <c r="I1131" t="s">
        <v>52</v>
      </c>
      <c r="J1131" t="s">
        <v>39</v>
      </c>
      <c r="K1131" s="7">
        <v>2</v>
      </c>
      <c r="L1131" t="s">
        <v>135</v>
      </c>
      <c r="M1131" t="s">
        <v>33</v>
      </c>
      <c r="N1131" t="s">
        <v>34</v>
      </c>
      <c r="O1131">
        <v>1004</v>
      </c>
      <c r="P1131" s="6">
        <v>367.85</v>
      </c>
      <c r="Q1131" s="6">
        <v>369321.4</v>
      </c>
      <c r="R1131" s="5">
        <v>0</v>
      </c>
      <c r="S1131" s="6">
        <v>369321.4</v>
      </c>
      <c r="T1131" s="6">
        <v>7778.97</v>
      </c>
      <c r="U1131" s="6">
        <v>212095.96</v>
      </c>
      <c r="V1131" s="6">
        <v>2789.53</v>
      </c>
      <c r="W1131" s="6">
        <v>21655.7</v>
      </c>
      <c r="X1131" s="6">
        <v>125001.24</v>
      </c>
      <c r="Y1131" s="5">
        <v>0.338461946694668</v>
      </c>
      <c r="Z1131" t="s">
        <v>40</v>
      </c>
      <c r="AA1131" t="s">
        <v>64</v>
      </c>
      <c r="AB1131" t="s">
        <v>83</v>
      </c>
      <c r="AC1131" t="s">
        <v>43</v>
      </c>
      <c r="AD1131" t="s">
        <v>98</v>
      </c>
      <c r="AE1131" t="s">
        <v>67</v>
      </c>
      <c r="AF1131" t="str">
        <f>TEXT(Agricultural_Export_Analysis_Cleaned_Dataset[[#This Row],[Order_Date]],"mmm")</f>
        <v>Jan</v>
      </c>
      <c r="AG1131" t="str">
        <f>TEXT(Agricultural_Export_Analysis_Cleaned_Dataset[[#This Row],[Order_Date]],"yyyy")</f>
        <v>2025</v>
      </c>
      <c r="AH1131" t="str">
        <f>TEXT(Agricultural_Export_Analysis_Cleaned_Dataset[[#This Row],[Order_Date]],"ddd")</f>
        <v>Mon</v>
      </c>
      <c r="AI1131" t="str">
        <f>TEXT(Agricultural_Export_Analysis_Cleaned_Dataset[[#This Row],[Ship_Date]],"yyyy")</f>
        <v>2025</v>
      </c>
      <c r="AJ1131" t="str">
        <f>TEXT(Agricultural_Export_Analysis_Cleaned_Dataset[[#This Row],[Ship_Date]],"mmm")</f>
        <v>Jan</v>
      </c>
      <c r="AK1131" t="str">
        <f>TEXT(Agricultural_Export_Analysis_Cleaned_Dataset[[#This Row],[Ship_Date]],"ddd")</f>
        <v>Sat</v>
      </c>
      <c r="AL1131" t="str">
        <f>TEXT(Agricultural_Export_Analysis_Cleaned_Dataset[[#This Row],[Delivery_Date]],"yyyy")</f>
        <v>2025</v>
      </c>
      <c r="AM1131" t="str">
        <f>TEXT(Agricultural_Export_Analysis_Cleaned_Dataset[[#This Row],[Delivery_Date]],"mmm")</f>
        <v>Feb</v>
      </c>
      <c r="AN1131" t="str">
        <f>TEXT(Agricultural_Export_Analysis_Cleaned_Dataset[[#This Row],[Delivery_Date]],"ddd")</f>
        <v>Sat</v>
      </c>
      <c r="AO1131">
        <f>Agricultural_Export_Analysis_Cleaned_Dataset[[#This Row],[Delivery_Date]]-Agricultural_Export_Analysis_Cleaned_Dataset[[#This Row],[Ship_Date]]</f>
        <v>28</v>
      </c>
      <c r="AP1131">
        <f>Agricultural_Export_Analysis_Cleaned_Dataset[[#This Row],[Ship_Date]]-Agricultural_Export_Analysis_Cleaned_Dataset[[#This Row],[Order_Date]]</f>
        <v>5</v>
      </c>
      <c r="AQ1131" s="4" t="str">
        <f>TEXT(Agricultural_Export_Analysis_Cleaned_Dataset[[#This Row],[Order_Date]],"mmm yyyy")</f>
        <v>Jan 2025</v>
      </c>
    </row>
    <row r="1132" spans="1:43" x14ac:dyDescent="0.3">
      <c r="A1132" t="s">
        <v>2316</v>
      </c>
      <c r="B1132" t="s">
        <v>917</v>
      </c>
      <c r="C1132" s="2">
        <v>45751</v>
      </c>
      <c r="D1132" s="2">
        <v>45752</v>
      </c>
      <c r="E1132" s="2">
        <v>45772</v>
      </c>
      <c r="F1132" t="s">
        <v>35</v>
      </c>
      <c r="G1132" t="s">
        <v>132</v>
      </c>
      <c r="H1132" t="s">
        <v>51</v>
      </c>
      <c r="I1132" t="s">
        <v>91</v>
      </c>
      <c r="J1132" t="s">
        <v>39</v>
      </c>
      <c r="K1132" s="7">
        <v>0</v>
      </c>
      <c r="L1132" t="s">
        <v>87</v>
      </c>
      <c r="M1132" t="s">
        <v>140</v>
      </c>
      <c r="N1132" t="s">
        <v>49</v>
      </c>
      <c r="O1132">
        <v>1936</v>
      </c>
      <c r="P1132" s="6">
        <v>366.9</v>
      </c>
      <c r="Q1132" s="6">
        <v>710318.4</v>
      </c>
      <c r="R1132" s="5">
        <v>0.05</v>
      </c>
      <c r="S1132" s="6">
        <v>674802.48</v>
      </c>
      <c r="T1132" s="6">
        <v>9983.7099999999991</v>
      </c>
      <c r="U1132" s="6">
        <v>486111.34</v>
      </c>
      <c r="V1132" s="6">
        <v>370.15</v>
      </c>
      <c r="W1132" s="6">
        <v>13595.43</v>
      </c>
      <c r="X1132" s="6">
        <v>164741.85</v>
      </c>
      <c r="Y1132" s="5">
        <v>0.244133438869401</v>
      </c>
      <c r="Z1132" t="s">
        <v>81</v>
      </c>
      <c r="AA1132" t="s">
        <v>165</v>
      </c>
      <c r="AB1132" t="s">
        <v>83</v>
      </c>
      <c r="AC1132" t="s">
        <v>76</v>
      </c>
      <c r="AD1132" t="s">
        <v>77</v>
      </c>
      <c r="AE1132" t="s">
        <v>58</v>
      </c>
      <c r="AF1132" t="str">
        <f>TEXT(Agricultural_Export_Analysis_Cleaned_Dataset[[#This Row],[Order_Date]],"mmm")</f>
        <v>Apr</v>
      </c>
      <c r="AG1132" t="str">
        <f>TEXT(Agricultural_Export_Analysis_Cleaned_Dataset[[#This Row],[Order_Date]],"yyyy")</f>
        <v>2025</v>
      </c>
      <c r="AH1132" t="str">
        <f>TEXT(Agricultural_Export_Analysis_Cleaned_Dataset[[#This Row],[Order_Date]],"ddd")</f>
        <v>Fri</v>
      </c>
      <c r="AI1132" t="str">
        <f>TEXT(Agricultural_Export_Analysis_Cleaned_Dataset[[#This Row],[Ship_Date]],"yyyy")</f>
        <v>2025</v>
      </c>
      <c r="AJ1132" t="str">
        <f>TEXT(Agricultural_Export_Analysis_Cleaned_Dataset[[#This Row],[Ship_Date]],"mmm")</f>
        <v>Apr</v>
      </c>
      <c r="AK1132" t="str">
        <f>TEXT(Agricultural_Export_Analysis_Cleaned_Dataset[[#This Row],[Ship_Date]],"ddd")</f>
        <v>Sat</v>
      </c>
      <c r="AL1132" t="str">
        <f>TEXT(Agricultural_Export_Analysis_Cleaned_Dataset[[#This Row],[Delivery_Date]],"yyyy")</f>
        <v>2025</v>
      </c>
      <c r="AM1132" t="str">
        <f>TEXT(Agricultural_Export_Analysis_Cleaned_Dataset[[#This Row],[Delivery_Date]],"mmm")</f>
        <v>Apr</v>
      </c>
      <c r="AN1132" t="str">
        <f>TEXT(Agricultural_Export_Analysis_Cleaned_Dataset[[#This Row],[Delivery_Date]],"ddd")</f>
        <v>Fri</v>
      </c>
      <c r="AO1132">
        <f>Agricultural_Export_Analysis_Cleaned_Dataset[[#This Row],[Delivery_Date]]-Agricultural_Export_Analysis_Cleaned_Dataset[[#This Row],[Ship_Date]]</f>
        <v>20</v>
      </c>
      <c r="AP1132">
        <f>Agricultural_Export_Analysis_Cleaned_Dataset[[#This Row],[Ship_Date]]-Agricultural_Export_Analysis_Cleaned_Dataset[[#This Row],[Order_Date]]</f>
        <v>1</v>
      </c>
      <c r="AQ1132" s="4" t="str">
        <f>TEXT(Agricultural_Export_Analysis_Cleaned_Dataset[[#This Row],[Order_Date]],"mmm yyyy")</f>
        <v>Apr 2025</v>
      </c>
    </row>
    <row r="1133" spans="1:43" x14ac:dyDescent="0.3">
      <c r="A1133" t="s">
        <v>2317</v>
      </c>
      <c r="B1133" t="s">
        <v>2318</v>
      </c>
      <c r="C1133" s="2">
        <v>45716</v>
      </c>
      <c r="D1133" s="2">
        <v>45725</v>
      </c>
      <c r="E1133" s="2">
        <v>45750</v>
      </c>
      <c r="F1133" t="s">
        <v>35</v>
      </c>
      <c r="G1133" t="s">
        <v>8933</v>
      </c>
      <c r="H1133" t="s">
        <v>51</v>
      </c>
      <c r="I1133" t="s">
        <v>52</v>
      </c>
      <c r="J1133" t="s">
        <v>39</v>
      </c>
      <c r="K1133" s="7">
        <v>0</v>
      </c>
      <c r="L1133" t="s">
        <v>135</v>
      </c>
      <c r="M1133" t="s">
        <v>48</v>
      </c>
      <c r="N1133" t="s">
        <v>49</v>
      </c>
      <c r="O1133">
        <v>1338</v>
      </c>
      <c r="P1133" s="6">
        <v>278.92</v>
      </c>
      <c r="Q1133" s="6">
        <v>373194.96</v>
      </c>
      <c r="R1133" s="5">
        <v>0</v>
      </c>
      <c r="S1133" s="6">
        <v>373194.96</v>
      </c>
      <c r="T1133" s="6">
        <v>6330.61</v>
      </c>
      <c r="U1133" s="6">
        <v>218796.17</v>
      </c>
      <c r="V1133" s="6">
        <v>1633.21</v>
      </c>
      <c r="W1133" s="6">
        <v>29879.42</v>
      </c>
      <c r="X1133" s="6">
        <v>116555.55</v>
      </c>
      <c r="Y1133" s="5">
        <v>0.31231812455345098</v>
      </c>
      <c r="Z1133" t="s">
        <v>40</v>
      </c>
      <c r="AA1133" t="s">
        <v>147</v>
      </c>
      <c r="AB1133" t="s">
        <v>83</v>
      </c>
      <c r="AC1133" t="s">
        <v>76</v>
      </c>
      <c r="AD1133" t="s">
        <v>93</v>
      </c>
      <c r="AE1133" t="s">
        <v>45</v>
      </c>
      <c r="AF1133" t="str">
        <f>TEXT(Agricultural_Export_Analysis_Cleaned_Dataset[[#This Row],[Order_Date]],"mmm")</f>
        <v>Feb</v>
      </c>
      <c r="AG1133" t="str">
        <f>TEXT(Agricultural_Export_Analysis_Cleaned_Dataset[[#This Row],[Order_Date]],"yyyy")</f>
        <v>2025</v>
      </c>
      <c r="AH1133" t="str">
        <f>TEXT(Agricultural_Export_Analysis_Cleaned_Dataset[[#This Row],[Order_Date]],"ddd")</f>
        <v>Fri</v>
      </c>
      <c r="AI1133" t="str">
        <f>TEXT(Agricultural_Export_Analysis_Cleaned_Dataset[[#This Row],[Ship_Date]],"yyyy")</f>
        <v>2025</v>
      </c>
      <c r="AJ1133" t="str">
        <f>TEXT(Agricultural_Export_Analysis_Cleaned_Dataset[[#This Row],[Ship_Date]],"mmm")</f>
        <v>Mar</v>
      </c>
      <c r="AK1133" t="str">
        <f>TEXT(Agricultural_Export_Analysis_Cleaned_Dataset[[#This Row],[Ship_Date]],"ddd")</f>
        <v>Sun</v>
      </c>
      <c r="AL1133" t="str">
        <f>TEXT(Agricultural_Export_Analysis_Cleaned_Dataset[[#This Row],[Delivery_Date]],"yyyy")</f>
        <v>2025</v>
      </c>
      <c r="AM1133" t="str">
        <f>TEXT(Agricultural_Export_Analysis_Cleaned_Dataset[[#This Row],[Delivery_Date]],"mmm")</f>
        <v>Apr</v>
      </c>
      <c r="AN1133" t="str">
        <f>TEXT(Agricultural_Export_Analysis_Cleaned_Dataset[[#This Row],[Delivery_Date]],"ddd")</f>
        <v>Thu</v>
      </c>
      <c r="AO1133">
        <f>Agricultural_Export_Analysis_Cleaned_Dataset[[#This Row],[Delivery_Date]]-Agricultural_Export_Analysis_Cleaned_Dataset[[#This Row],[Ship_Date]]</f>
        <v>25</v>
      </c>
      <c r="AP1133">
        <f>Agricultural_Export_Analysis_Cleaned_Dataset[[#This Row],[Ship_Date]]-Agricultural_Export_Analysis_Cleaned_Dataset[[#This Row],[Order_Date]]</f>
        <v>9</v>
      </c>
      <c r="AQ1133" s="4" t="str">
        <f>TEXT(Agricultural_Export_Analysis_Cleaned_Dataset[[#This Row],[Order_Date]],"mmm yyyy")</f>
        <v>Feb 2025</v>
      </c>
    </row>
    <row r="1134" spans="1:43" x14ac:dyDescent="0.3">
      <c r="A1134" t="s">
        <v>2319</v>
      </c>
      <c r="B1134" t="s">
        <v>762</v>
      </c>
      <c r="C1134" s="2">
        <v>45844</v>
      </c>
      <c r="D1134" s="2">
        <v>45845</v>
      </c>
      <c r="E1134" s="2">
        <v>45878</v>
      </c>
      <c r="F1134" t="s">
        <v>35</v>
      </c>
      <c r="G1134" t="s">
        <v>117</v>
      </c>
      <c r="H1134" t="s">
        <v>37</v>
      </c>
      <c r="I1134" t="s">
        <v>97</v>
      </c>
      <c r="J1134" t="s">
        <v>112</v>
      </c>
      <c r="K1134" s="7">
        <v>10</v>
      </c>
      <c r="L1134" t="s">
        <v>87</v>
      </c>
      <c r="M1134" t="s">
        <v>140</v>
      </c>
      <c r="N1134" t="s">
        <v>49</v>
      </c>
      <c r="O1134">
        <v>744</v>
      </c>
      <c r="P1134" s="6">
        <v>476.68</v>
      </c>
      <c r="Q1134" s="6">
        <v>354649.92</v>
      </c>
      <c r="R1134" s="5">
        <v>0.05</v>
      </c>
      <c r="S1134" s="6">
        <v>336917.424</v>
      </c>
      <c r="T1134" s="6">
        <v>7270.44</v>
      </c>
      <c r="U1134" s="6">
        <v>216461.28</v>
      </c>
      <c r="V1134" s="6">
        <v>899.27</v>
      </c>
      <c r="W1134" s="6">
        <v>9274.06</v>
      </c>
      <c r="X1134" s="6">
        <v>103012.374</v>
      </c>
      <c r="Y1134" s="5">
        <v>0.30574961893333202</v>
      </c>
      <c r="Z1134" t="s">
        <v>103</v>
      </c>
      <c r="AA1134" t="s">
        <v>119</v>
      </c>
      <c r="AB1134" t="s">
        <v>83</v>
      </c>
      <c r="AC1134" t="s">
        <v>66</v>
      </c>
      <c r="AD1134" t="s">
        <v>77</v>
      </c>
      <c r="AE1134" t="s">
        <v>58</v>
      </c>
      <c r="AF1134" t="str">
        <f>TEXT(Agricultural_Export_Analysis_Cleaned_Dataset[[#This Row],[Order_Date]],"mmm")</f>
        <v>Jul</v>
      </c>
      <c r="AG1134" t="str">
        <f>TEXT(Agricultural_Export_Analysis_Cleaned_Dataset[[#This Row],[Order_Date]],"yyyy")</f>
        <v>2025</v>
      </c>
      <c r="AH1134" t="str">
        <f>TEXT(Agricultural_Export_Analysis_Cleaned_Dataset[[#This Row],[Order_Date]],"ddd")</f>
        <v>Sun</v>
      </c>
      <c r="AI1134" t="str">
        <f>TEXT(Agricultural_Export_Analysis_Cleaned_Dataset[[#This Row],[Ship_Date]],"yyyy")</f>
        <v>2025</v>
      </c>
      <c r="AJ1134" t="str">
        <f>TEXT(Agricultural_Export_Analysis_Cleaned_Dataset[[#This Row],[Ship_Date]],"mmm")</f>
        <v>Jul</v>
      </c>
      <c r="AK1134" t="str">
        <f>TEXT(Agricultural_Export_Analysis_Cleaned_Dataset[[#This Row],[Ship_Date]],"ddd")</f>
        <v>Mon</v>
      </c>
      <c r="AL1134" t="str">
        <f>TEXT(Agricultural_Export_Analysis_Cleaned_Dataset[[#This Row],[Delivery_Date]],"yyyy")</f>
        <v>2025</v>
      </c>
      <c r="AM1134" t="str">
        <f>TEXT(Agricultural_Export_Analysis_Cleaned_Dataset[[#This Row],[Delivery_Date]],"mmm")</f>
        <v>Aug</v>
      </c>
      <c r="AN1134" t="str">
        <f>TEXT(Agricultural_Export_Analysis_Cleaned_Dataset[[#This Row],[Delivery_Date]],"ddd")</f>
        <v>Sat</v>
      </c>
      <c r="AO1134">
        <f>Agricultural_Export_Analysis_Cleaned_Dataset[[#This Row],[Delivery_Date]]-Agricultural_Export_Analysis_Cleaned_Dataset[[#This Row],[Ship_Date]]</f>
        <v>33</v>
      </c>
      <c r="AP1134">
        <f>Agricultural_Export_Analysis_Cleaned_Dataset[[#This Row],[Ship_Date]]-Agricultural_Export_Analysis_Cleaned_Dataset[[#This Row],[Order_Date]]</f>
        <v>1</v>
      </c>
      <c r="AQ1134" s="4" t="str">
        <f>TEXT(Agricultural_Export_Analysis_Cleaned_Dataset[[#This Row],[Order_Date]],"mmm yyyy")</f>
        <v>Jul 2025</v>
      </c>
    </row>
    <row r="1135" spans="1:43" x14ac:dyDescent="0.3">
      <c r="A1135" t="s">
        <v>2320</v>
      </c>
      <c r="B1135" t="s">
        <v>2321</v>
      </c>
      <c r="C1135" s="2">
        <v>45471</v>
      </c>
      <c r="D1135" s="2">
        <v>45478</v>
      </c>
      <c r="E1135" s="2">
        <v>45506</v>
      </c>
      <c r="F1135" t="s">
        <v>35</v>
      </c>
      <c r="G1135" t="s">
        <v>73</v>
      </c>
      <c r="H1135" t="s">
        <v>37</v>
      </c>
      <c r="I1135" t="s">
        <v>91</v>
      </c>
      <c r="J1135" t="s">
        <v>112</v>
      </c>
      <c r="K1135" s="7">
        <v>2</v>
      </c>
      <c r="L1135" t="s">
        <v>135</v>
      </c>
      <c r="M1135" t="s">
        <v>48</v>
      </c>
      <c r="N1135" t="s">
        <v>49</v>
      </c>
      <c r="O1135">
        <v>117</v>
      </c>
      <c r="P1135" s="6">
        <v>274.58</v>
      </c>
      <c r="Q1135" s="6">
        <v>32125.86</v>
      </c>
      <c r="R1135" s="5">
        <v>0</v>
      </c>
      <c r="S1135" s="6">
        <v>32125.86</v>
      </c>
      <c r="T1135" s="6">
        <v>2240.6799999999998</v>
      </c>
      <c r="U1135" s="6">
        <v>16770.740000000002</v>
      </c>
      <c r="V1135" s="6">
        <v>264.77</v>
      </c>
      <c r="W1135" s="6">
        <v>3075.76</v>
      </c>
      <c r="X1135" s="6">
        <v>9773.91</v>
      </c>
      <c r="Y1135" s="5">
        <v>0.30423808109728401</v>
      </c>
      <c r="Z1135" t="s">
        <v>81</v>
      </c>
      <c r="AA1135" t="s">
        <v>150</v>
      </c>
      <c r="AB1135" t="s">
        <v>42</v>
      </c>
      <c r="AC1135" t="s">
        <v>43</v>
      </c>
      <c r="AD1135" t="s">
        <v>57</v>
      </c>
      <c r="AE1135" t="s">
        <v>67</v>
      </c>
      <c r="AF1135" t="str">
        <f>TEXT(Agricultural_Export_Analysis_Cleaned_Dataset[[#This Row],[Order_Date]],"mmm")</f>
        <v>Jun</v>
      </c>
      <c r="AG1135" t="str">
        <f>TEXT(Agricultural_Export_Analysis_Cleaned_Dataset[[#This Row],[Order_Date]],"yyyy")</f>
        <v>2024</v>
      </c>
      <c r="AH1135" t="str">
        <f>TEXT(Agricultural_Export_Analysis_Cleaned_Dataset[[#This Row],[Order_Date]],"ddd")</f>
        <v>Fri</v>
      </c>
      <c r="AI1135" t="str">
        <f>TEXT(Agricultural_Export_Analysis_Cleaned_Dataset[[#This Row],[Ship_Date]],"yyyy")</f>
        <v>2024</v>
      </c>
      <c r="AJ1135" t="str">
        <f>TEXT(Agricultural_Export_Analysis_Cleaned_Dataset[[#This Row],[Ship_Date]],"mmm")</f>
        <v>Jul</v>
      </c>
      <c r="AK1135" t="str">
        <f>TEXT(Agricultural_Export_Analysis_Cleaned_Dataset[[#This Row],[Ship_Date]],"ddd")</f>
        <v>Fri</v>
      </c>
      <c r="AL1135" t="str">
        <f>TEXT(Agricultural_Export_Analysis_Cleaned_Dataset[[#This Row],[Delivery_Date]],"yyyy")</f>
        <v>2024</v>
      </c>
      <c r="AM1135" t="str">
        <f>TEXT(Agricultural_Export_Analysis_Cleaned_Dataset[[#This Row],[Delivery_Date]],"mmm")</f>
        <v>Aug</v>
      </c>
      <c r="AN1135" t="str">
        <f>TEXT(Agricultural_Export_Analysis_Cleaned_Dataset[[#This Row],[Delivery_Date]],"ddd")</f>
        <v>Fri</v>
      </c>
      <c r="AO1135">
        <f>Agricultural_Export_Analysis_Cleaned_Dataset[[#This Row],[Delivery_Date]]-Agricultural_Export_Analysis_Cleaned_Dataset[[#This Row],[Ship_Date]]</f>
        <v>28</v>
      </c>
      <c r="AP1135">
        <f>Agricultural_Export_Analysis_Cleaned_Dataset[[#This Row],[Ship_Date]]-Agricultural_Export_Analysis_Cleaned_Dataset[[#This Row],[Order_Date]]</f>
        <v>7</v>
      </c>
      <c r="AQ1135" s="4" t="str">
        <f>TEXT(Agricultural_Export_Analysis_Cleaned_Dataset[[#This Row],[Order_Date]],"mmm yyyy")</f>
        <v>Jun 2024</v>
      </c>
    </row>
    <row r="1136" spans="1:43" x14ac:dyDescent="0.3">
      <c r="A1136" t="s">
        <v>2322</v>
      </c>
      <c r="B1136" t="s">
        <v>644</v>
      </c>
      <c r="C1136" s="2">
        <v>45969</v>
      </c>
      <c r="D1136" s="2">
        <v>45972</v>
      </c>
      <c r="E1136" s="2">
        <v>45986</v>
      </c>
      <c r="F1136" t="s">
        <v>35</v>
      </c>
      <c r="G1136" t="s">
        <v>117</v>
      </c>
      <c r="H1136" t="s">
        <v>74</v>
      </c>
      <c r="I1136" t="s">
        <v>52</v>
      </c>
      <c r="J1136" t="s">
        <v>39</v>
      </c>
      <c r="K1136" s="7">
        <v>4</v>
      </c>
      <c r="L1136" t="s">
        <v>80</v>
      </c>
      <c r="M1136" t="s">
        <v>48</v>
      </c>
      <c r="N1136" t="s">
        <v>49</v>
      </c>
      <c r="O1136">
        <v>1443</v>
      </c>
      <c r="P1136" s="6">
        <v>414.23</v>
      </c>
      <c r="Q1136" s="6">
        <v>597733.89</v>
      </c>
      <c r="R1136" s="5">
        <v>0.15</v>
      </c>
      <c r="S1136" s="6">
        <v>508073.80650000001</v>
      </c>
      <c r="T1136" s="6">
        <v>1677.73</v>
      </c>
      <c r="U1136" s="6">
        <v>365811.66</v>
      </c>
      <c r="V1136" s="6">
        <v>131.76</v>
      </c>
      <c r="W1136" s="6">
        <v>48083.02</v>
      </c>
      <c r="X1136" s="6">
        <v>92369.636499999993</v>
      </c>
      <c r="Y1136" s="5">
        <v>0.18180357916168199</v>
      </c>
      <c r="Z1136" t="s">
        <v>54</v>
      </c>
      <c r="AA1136" t="s">
        <v>92</v>
      </c>
      <c r="AB1136" t="s">
        <v>42</v>
      </c>
      <c r="AC1136" t="s">
        <v>76</v>
      </c>
      <c r="AD1136" t="s">
        <v>84</v>
      </c>
      <c r="AE1136" t="s">
        <v>67</v>
      </c>
      <c r="AF1136" t="str">
        <f>TEXT(Agricultural_Export_Analysis_Cleaned_Dataset[[#This Row],[Order_Date]],"mmm")</f>
        <v>Nov</v>
      </c>
      <c r="AG1136" t="str">
        <f>TEXT(Agricultural_Export_Analysis_Cleaned_Dataset[[#This Row],[Order_Date]],"yyyy")</f>
        <v>2025</v>
      </c>
      <c r="AH1136" t="str">
        <f>TEXT(Agricultural_Export_Analysis_Cleaned_Dataset[[#This Row],[Order_Date]],"ddd")</f>
        <v>Sat</v>
      </c>
      <c r="AI1136" t="str">
        <f>TEXT(Agricultural_Export_Analysis_Cleaned_Dataset[[#This Row],[Ship_Date]],"yyyy")</f>
        <v>2025</v>
      </c>
      <c r="AJ1136" t="str">
        <f>TEXT(Agricultural_Export_Analysis_Cleaned_Dataset[[#This Row],[Ship_Date]],"mmm")</f>
        <v>Nov</v>
      </c>
      <c r="AK1136" t="str">
        <f>TEXT(Agricultural_Export_Analysis_Cleaned_Dataset[[#This Row],[Ship_Date]],"ddd")</f>
        <v>Tue</v>
      </c>
      <c r="AL1136" t="str">
        <f>TEXT(Agricultural_Export_Analysis_Cleaned_Dataset[[#This Row],[Delivery_Date]],"yyyy")</f>
        <v>2025</v>
      </c>
      <c r="AM1136" t="str">
        <f>TEXT(Agricultural_Export_Analysis_Cleaned_Dataset[[#This Row],[Delivery_Date]],"mmm")</f>
        <v>Nov</v>
      </c>
      <c r="AN1136" t="str">
        <f>TEXT(Agricultural_Export_Analysis_Cleaned_Dataset[[#This Row],[Delivery_Date]],"ddd")</f>
        <v>Tue</v>
      </c>
      <c r="AO1136">
        <f>Agricultural_Export_Analysis_Cleaned_Dataset[[#This Row],[Delivery_Date]]-Agricultural_Export_Analysis_Cleaned_Dataset[[#This Row],[Ship_Date]]</f>
        <v>14</v>
      </c>
      <c r="AP1136">
        <f>Agricultural_Export_Analysis_Cleaned_Dataset[[#This Row],[Ship_Date]]-Agricultural_Export_Analysis_Cleaned_Dataset[[#This Row],[Order_Date]]</f>
        <v>3</v>
      </c>
      <c r="AQ1136" s="4" t="str">
        <f>TEXT(Agricultural_Export_Analysis_Cleaned_Dataset[[#This Row],[Order_Date]],"mmm yyyy")</f>
        <v>Nov 2025</v>
      </c>
    </row>
    <row r="1137" spans="1:43" x14ac:dyDescent="0.3">
      <c r="A1137" t="s">
        <v>2323</v>
      </c>
      <c r="B1137" t="s">
        <v>2324</v>
      </c>
      <c r="C1137" s="2">
        <v>45547</v>
      </c>
      <c r="D1137" s="2">
        <v>45557</v>
      </c>
      <c r="E1137" s="2">
        <v>45592</v>
      </c>
      <c r="F1137" t="s">
        <v>35</v>
      </c>
      <c r="G1137" t="s">
        <v>132</v>
      </c>
      <c r="H1137" t="s">
        <v>51</v>
      </c>
      <c r="I1137" t="s">
        <v>97</v>
      </c>
      <c r="J1137" t="s">
        <v>112</v>
      </c>
      <c r="K1137" s="7">
        <v>10</v>
      </c>
      <c r="L1137" t="s">
        <v>32</v>
      </c>
      <c r="M1137" t="s">
        <v>88</v>
      </c>
      <c r="N1137" t="s">
        <v>89</v>
      </c>
      <c r="O1137">
        <v>68</v>
      </c>
      <c r="P1137" s="6">
        <v>107.67</v>
      </c>
      <c r="Q1137" s="6">
        <v>7321.56</v>
      </c>
      <c r="R1137" s="5">
        <v>0.1</v>
      </c>
      <c r="S1137" s="6">
        <v>6589.4040000000005</v>
      </c>
      <c r="T1137" s="6">
        <v>6373.5</v>
      </c>
      <c r="U1137" s="6">
        <v>4091.77</v>
      </c>
      <c r="V1137" s="6">
        <v>2467.4499999999998</v>
      </c>
      <c r="W1137" s="6">
        <v>595.82000000000005</v>
      </c>
      <c r="X1137" s="6">
        <v>-6939.1360000000004</v>
      </c>
      <c r="Y1137" s="5">
        <v>-1.0530749063192999</v>
      </c>
      <c r="Z1137" t="s">
        <v>103</v>
      </c>
      <c r="AA1137" t="s">
        <v>104</v>
      </c>
      <c r="AB1137" t="s">
        <v>56</v>
      </c>
      <c r="AC1137" t="s">
        <v>76</v>
      </c>
      <c r="AD1137" t="s">
        <v>98</v>
      </c>
      <c r="AE1137" t="s">
        <v>45</v>
      </c>
      <c r="AF1137" t="str">
        <f>TEXT(Agricultural_Export_Analysis_Cleaned_Dataset[[#This Row],[Order_Date]],"mmm")</f>
        <v>Sep</v>
      </c>
      <c r="AG1137" t="str">
        <f>TEXT(Agricultural_Export_Analysis_Cleaned_Dataset[[#This Row],[Order_Date]],"yyyy")</f>
        <v>2024</v>
      </c>
      <c r="AH1137" t="str">
        <f>TEXT(Agricultural_Export_Analysis_Cleaned_Dataset[[#This Row],[Order_Date]],"ddd")</f>
        <v>Thu</v>
      </c>
      <c r="AI1137" t="str">
        <f>TEXT(Agricultural_Export_Analysis_Cleaned_Dataset[[#This Row],[Ship_Date]],"yyyy")</f>
        <v>2024</v>
      </c>
      <c r="AJ1137" t="str">
        <f>TEXT(Agricultural_Export_Analysis_Cleaned_Dataset[[#This Row],[Ship_Date]],"mmm")</f>
        <v>Sep</v>
      </c>
      <c r="AK1137" t="str">
        <f>TEXT(Agricultural_Export_Analysis_Cleaned_Dataset[[#This Row],[Ship_Date]],"ddd")</f>
        <v>Sun</v>
      </c>
      <c r="AL1137" t="str">
        <f>TEXT(Agricultural_Export_Analysis_Cleaned_Dataset[[#This Row],[Delivery_Date]],"yyyy")</f>
        <v>2024</v>
      </c>
      <c r="AM1137" t="str">
        <f>TEXT(Agricultural_Export_Analysis_Cleaned_Dataset[[#This Row],[Delivery_Date]],"mmm")</f>
        <v>Oct</v>
      </c>
      <c r="AN1137" t="str">
        <f>TEXT(Agricultural_Export_Analysis_Cleaned_Dataset[[#This Row],[Delivery_Date]],"ddd")</f>
        <v>Sun</v>
      </c>
      <c r="AO1137">
        <f>Agricultural_Export_Analysis_Cleaned_Dataset[[#This Row],[Delivery_Date]]-Agricultural_Export_Analysis_Cleaned_Dataset[[#This Row],[Ship_Date]]</f>
        <v>35</v>
      </c>
      <c r="AP1137">
        <f>Agricultural_Export_Analysis_Cleaned_Dataset[[#This Row],[Ship_Date]]-Agricultural_Export_Analysis_Cleaned_Dataset[[#This Row],[Order_Date]]</f>
        <v>10</v>
      </c>
      <c r="AQ1137" s="4" t="str">
        <f>TEXT(Agricultural_Export_Analysis_Cleaned_Dataset[[#This Row],[Order_Date]],"mmm yyyy")</f>
        <v>Sep 2024</v>
      </c>
    </row>
    <row r="1138" spans="1:43" x14ac:dyDescent="0.3">
      <c r="A1138" t="s">
        <v>2325</v>
      </c>
      <c r="B1138" t="s">
        <v>2326</v>
      </c>
      <c r="C1138" s="2">
        <v>45837</v>
      </c>
      <c r="D1138" s="2">
        <v>45845</v>
      </c>
      <c r="E1138" s="2">
        <v>45881</v>
      </c>
      <c r="F1138" t="s">
        <v>35</v>
      </c>
      <c r="G1138" t="s">
        <v>36</v>
      </c>
      <c r="H1138" t="s">
        <v>51</v>
      </c>
      <c r="I1138" t="s">
        <v>91</v>
      </c>
      <c r="J1138" t="s">
        <v>63</v>
      </c>
      <c r="K1138" s="7">
        <v>7</v>
      </c>
      <c r="L1138" t="s">
        <v>32</v>
      </c>
      <c r="M1138" t="s">
        <v>130</v>
      </c>
      <c r="N1138" t="s">
        <v>131</v>
      </c>
      <c r="O1138">
        <v>136</v>
      </c>
      <c r="P1138" s="6">
        <v>188.93</v>
      </c>
      <c r="Q1138" s="6">
        <v>25694.48</v>
      </c>
      <c r="R1138" s="5">
        <v>0.05</v>
      </c>
      <c r="S1138" s="6">
        <v>24409.756000000001</v>
      </c>
      <c r="T1138" s="6">
        <v>6661.26</v>
      </c>
      <c r="U1138" s="6">
        <v>16098.73</v>
      </c>
      <c r="V1138" s="6">
        <v>1553.57</v>
      </c>
      <c r="W1138" s="6">
        <v>681.42</v>
      </c>
      <c r="X1138" s="6">
        <v>-585.22400000000005</v>
      </c>
      <c r="Y1138" s="5">
        <v>-2.39750040926257E-2</v>
      </c>
      <c r="Z1138" t="s">
        <v>81</v>
      </c>
      <c r="AA1138" t="s">
        <v>150</v>
      </c>
      <c r="AB1138" t="s">
        <v>65</v>
      </c>
      <c r="AC1138" t="s">
        <v>66</v>
      </c>
      <c r="AD1138" t="s">
        <v>98</v>
      </c>
      <c r="AE1138" t="s">
        <v>45</v>
      </c>
      <c r="AF1138" t="str">
        <f>TEXT(Agricultural_Export_Analysis_Cleaned_Dataset[[#This Row],[Order_Date]],"mmm")</f>
        <v>Jun</v>
      </c>
      <c r="AG1138" t="str">
        <f>TEXT(Agricultural_Export_Analysis_Cleaned_Dataset[[#This Row],[Order_Date]],"yyyy")</f>
        <v>2025</v>
      </c>
      <c r="AH1138" t="str">
        <f>TEXT(Agricultural_Export_Analysis_Cleaned_Dataset[[#This Row],[Order_Date]],"ddd")</f>
        <v>Sun</v>
      </c>
      <c r="AI1138" t="str">
        <f>TEXT(Agricultural_Export_Analysis_Cleaned_Dataset[[#This Row],[Ship_Date]],"yyyy")</f>
        <v>2025</v>
      </c>
      <c r="AJ1138" t="str">
        <f>TEXT(Agricultural_Export_Analysis_Cleaned_Dataset[[#This Row],[Ship_Date]],"mmm")</f>
        <v>Jul</v>
      </c>
      <c r="AK1138" t="str">
        <f>TEXT(Agricultural_Export_Analysis_Cleaned_Dataset[[#This Row],[Ship_Date]],"ddd")</f>
        <v>Mon</v>
      </c>
      <c r="AL1138" t="str">
        <f>TEXT(Agricultural_Export_Analysis_Cleaned_Dataset[[#This Row],[Delivery_Date]],"yyyy")</f>
        <v>2025</v>
      </c>
      <c r="AM1138" t="str">
        <f>TEXT(Agricultural_Export_Analysis_Cleaned_Dataset[[#This Row],[Delivery_Date]],"mmm")</f>
        <v>Aug</v>
      </c>
      <c r="AN1138" t="str">
        <f>TEXT(Agricultural_Export_Analysis_Cleaned_Dataset[[#This Row],[Delivery_Date]],"ddd")</f>
        <v>Tue</v>
      </c>
      <c r="AO1138">
        <f>Agricultural_Export_Analysis_Cleaned_Dataset[[#This Row],[Delivery_Date]]-Agricultural_Export_Analysis_Cleaned_Dataset[[#This Row],[Ship_Date]]</f>
        <v>36</v>
      </c>
      <c r="AP1138">
        <f>Agricultural_Export_Analysis_Cleaned_Dataset[[#This Row],[Ship_Date]]-Agricultural_Export_Analysis_Cleaned_Dataset[[#This Row],[Order_Date]]</f>
        <v>8</v>
      </c>
      <c r="AQ1138" s="4" t="str">
        <f>TEXT(Agricultural_Export_Analysis_Cleaned_Dataset[[#This Row],[Order_Date]],"mmm yyyy")</f>
        <v>Jun 2025</v>
      </c>
    </row>
    <row r="1139" spans="1:43" x14ac:dyDescent="0.3">
      <c r="A1139" t="s">
        <v>2327</v>
      </c>
      <c r="B1139" t="s">
        <v>2328</v>
      </c>
      <c r="C1139" s="2">
        <v>45494</v>
      </c>
      <c r="D1139" s="2">
        <v>45497</v>
      </c>
      <c r="E1139" s="2">
        <v>45517</v>
      </c>
      <c r="F1139" t="s">
        <v>35</v>
      </c>
      <c r="G1139" t="s">
        <v>117</v>
      </c>
      <c r="H1139" t="s">
        <v>51</v>
      </c>
      <c r="I1139" t="s">
        <v>38</v>
      </c>
      <c r="J1139" t="s">
        <v>112</v>
      </c>
      <c r="K1139" s="7">
        <v>2</v>
      </c>
      <c r="L1139" t="s">
        <v>70</v>
      </c>
      <c r="M1139" t="s">
        <v>140</v>
      </c>
      <c r="N1139" t="s">
        <v>49</v>
      </c>
      <c r="O1139">
        <v>975</v>
      </c>
      <c r="P1139" s="6">
        <v>499.08</v>
      </c>
      <c r="Q1139" s="6">
        <v>486603</v>
      </c>
      <c r="R1139" s="5">
        <v>0.05</v>
      </c>
      <c r="S1139" s="6">
        <v>462272.85</v>
      </c>
      <c r="T1139" s="6">
        <v>4508.46</v>
      </c>
      <c r="U1139" s="6">
        <v>279828.19</v>
      </c>
      <c r="V1139" s="6">
        <v>2165.67</v>
      </c>
      <c r="W1139" s="6">
        <v>28250.14</v>
      </c>
      <c r="X1139" s="6">
        <v>147520.39000000001</v>
      </c>
      <c r="Y1139" s="5">
        <v>0.319119736320227</v>
      </c>
      <c r="Z1139" t="s">
        <v>103</v>
      </c>
      <c r="AA1139" t="s">
        <v>119</v>
      </c>
      <c r="AB1139" t="s">
        <v>56</v>
      </c>
      <c r="AC1139" t="s">
        <v>43</v>
      </c>
      <c r="AD1139" t="s">
        <v>123</v>
      </c>
      <c r="AE1139" t="s">
        <v>58</v>
      </c>
      <c r="AF1139" t="str">
        <f>TEXT(Agricultural_Export_Analysis_Cleaned_Dataset[[#This Row],[Order_Date]],"mmm")</f>
        <v>Jul</v>
      </c>
      <c r="AG1139" t="str">
        <f>TEXT(Agricultural_Export_Analysis_Cleaned_Dataset[[#This Row],[Order_Date]],"yyyy")</f>
        <v>2024</v>
      </c>
      <c r="AH1139" t="str">
        <f>TEXT(Agricultural_Export_Analysis_Cleaned_Dataset[[#This Row],[Order_Date]],"ddd")</f>
        <v>Sun</v>
      </c>
      <c r="AI1139" t="str">
        <f>TEXT(Agricultural_Export_Analysis_Cleaned_Dataset[[#This Row],[Ship_Date]],"yyyy")</f>
        <v>2024</v>
      </c>
      <c r="AJ1139" t="str">
        <f>TEXT(Agricultural_Export_Analysis_Cleaned_Dataset[[#This Row],[Ship_Date]],"mmm")</f>
        <v>Jul</v>
      </c>
      <c r="AK1139" t="str">
        <f>TEXT(Agricultural_Export_Analysis_Cleaned_Dataset[[#This Row],[Ship_Date]],"ddd")</f>
        <v>Wed</v>
      </c>
      <c r="AL1139" t="str">
        <f>TEXT(Agricultural_Export_Analysis_Cleaned_Dataset[[#This Row],[Delivery_Date]],"yyyy")</f>
        <v>2024</v>
      </c>
      <c r="AM1139" t="str">
        <f>TEXT(Agricultural_Export_Analysis_Cleaned_Dataset[[#This Row],[Delivery_Date]],"mmm")</f>
        <v>Aug</v>
      </c>
      <c r="AN1139" t="str">
        <f>TEXT(Agricultural_Export_Analysis_Cleaned_Dataset[[#This Row],[Delivery_Date]],"ddd")</f>
        <v>Tue</v>
      </c>
      <c r="AO1139">
        <f>Agricultural_Export_Analysis_Cleaned_Dataset[[#This Row],[Delivery_Date]]-Agricultural_Export_Analysis_Cleaned_Dataset[[#This Row],[Ship_Date]]</f>
        <v>20</v>
      </c>
      <c r="AP1139">
        <f>Agricultural_Export_Analysis_Cleaned_Dataset[[#This Row],[Ship_Date]]-Agricultural_Export_Analysis_Cleaned_Dataset[[#This Row],[Order_Date]]</f>
        <v>3</v>
      </c>
      <c r="AQ1139" s="4" t="str">
        <f>TEXT(Agricultural_Export_Analysis_Cleaned_Dataset[[#This Row],[Order_Date]],"mmm yyyy")</f>
        <v>Jul 2024</v>
      </c>
    </row>
    <row r="1140" spans="1:43" x14ac:dyDescent="0.3">
      <c r="A1140" t="s">
        <v>2329</v>
      </c>
      <c r="B1140" t="s">
        <v>2061</v>
      </c>
      <c r="C1140" s="2">
        <v>45343</v>
      </c>
      <c r="D1140" s="2">
        <v>45348</v>
      </c>
      <c r="E1140" s="2">
        <v>45372</v>
      </c>
      <c r="F1140" t="s">
        <v>35</v>
      </c>
      <c r="G1140" t="s">
        <v>132</v>
      </c>
      <c r="H1140" t="s">
        <v>37</v>
      </c>
      <c r="I1140" t="s">
        <v>118</v>
      </c>
      <c r="J1140" t="s">
        <v>63</v>
      </c>
      <c r="K1140" s="7">
        <v>0</v>
      </c>
      <c r="L1140" t="s">
        <v>70</v>
      </c>
      <c r="M1140" t="s">
        <v>71</v>
      </c>
      <c r="N1140" t="s">
        <v>72</v>
      </c>
      <c r="O1140">
        <v>1240</v>
      </c>
      <c r="P1140" s="6">
        <v>169</v>
      </c>
      <c r="Q1140" s="6">
        <v>209560</v>
      </c>
      <c r="R1140" s="5">
        <v>0.15</v>
      </c>
      <c r="S1140" s="6">
        <v>178126</v>
      </c>
      <c r="T1140" s="6">
        <v>12902.13</v>
      </c>
      <c r="U1140" s="6">
        <v>131873.29999999999</v>
      </c>
      <c r="V1140" s="6">
        <v>2033.07</v>
      </c>
      <c r="W1140" s="6">
        <v>6665.11</v>
      </c>
      <c r="X1140" s="6">
        <v>24652.39</v>
      </c>
      <c r="Y1140" s="5">
        <v>0.138398605481513</v>
      </c>
      <c r="Z1140" t="s">
        <v>40</v>
      </c>
      <c r="AA1140" t="s">
        <v>147</v>
      </c>
      <c r="AB1140" t="s">
        <v>65</v>
      </c>
      <c r="AC1140" t="s">
        <v>66</v>
      </c>
      <c r="AD1140" t="s">
        <v>84</v>
      </c>
      <c r="AE1140" t="s">
        <v>67</v>
      </c>
      <c r="AF1140" t="str">
        <f>TEXT(Agricultural_Export_Analysis_Cleaned_Dataset[[#This Row],[Order_Date]],"mmm")</f>
        <v>Feb</v>
      </c>
      <c r="AG1140" t="str">
        <f>TEXT(Agricultural_Export_Analysis_Cleaned_Dataset[[#This Row],[Order_Date]],"yyyy")</f>
        <v>2024</v>
      </c>
      <c r="AH1140" t="str">
        <f>TEXT(Agricultural_Export_Analysis_Cleaned_Dataset[[#This Row],[Order_Date]],"ddd")</f>
        <v>Wed</v>
      </c>
      <c r="AI1140" t="str">
        <f>TEXT(Agricultural_Export_Analysis_Cleaned_Dataset[[#This Row],[Ship_Date]],"yyyy")</f>
        <v>2024</v>
      </c>
      <c r="AJ1140" t="str">
        <f>TEXT(Agricultural_Export_Analysis_Cleaned_Dataset[[#This Row],[Ship_Date]],"mmm")</f>
        <v>Feb</v>
      </c>
      <c r="AK1140" t="str">
        <f>TEXT(Agricultural_Export_Analysis_Cleaned_Dataset[[#This Row],[Ship_Date]],"ddd")</f>
        <v>Mon</v>
      </c>
      <c r="AL1140" t="str">
        <f>TEXT(Agricultural_Export_Analysis_Cleaned_Dataset[[#This Row],[Delivery_Date]],"yyyy")</f>
        <v>2024</v>
      </c>
      <c r="AM1140" t="str">
        <f>TEXT(Agricultural_Export_Analysis_Cleaned_Dataset[[#This Row],[Delivery_Date]],"mmm")</f>
        <v>Mar</v>
      </c>
      <c r="AN1140" t="str">
        <f>TEXT(Agricultural_Export_Analysis_Cleaned_Dataset[[#This Row],[Delivery_Date]],"ddd")</f>
        <v>Thu</v>
      </c>
      <c r="AO1140">
        <f>Agricultural_Export_Analysis_Cleaned_Dataset[[#This Row],[Delivery_Date]]-Agricultural_Export_Analysis_Cleaned_Dataset[[#This Row],[Ship_Date]]</f>
        <v>24</v>
      </c>
      <c r="AP1140">
        <f>Agricultural_Export_Analysis_Cleaned_Dataset[[#This Row],[Ship_Date]]-Agricultural_Export_Analysis_Cleaned_Dataset[[#This Row],[Order_Date]]</f>
        <v>5</v>
      </c>
      <c r="AQ1140" s="4" t="str">
        <f>TEXT(Agricultural_Export_Analysis_Cleaned_Dataset[[#This Row],[Order_Date]],"mmm yyyy")</f>
        <v>Feb 2024</v>
      </c>
    </row>
    <row r="1141" spans="1:43" x14ac:dyDescent="0.3">
      <c r="A1141" t="s">
        <v>2330</v>
      </c>
      <c r="B1141" t="s">
        <v>2331</v>
      </c>
      <c r="C1141" s="2">
        <v>45907</v>
      </c>
      <c r="D1141" s="2">
        <v>45910</v>
      </c>
      <c r="E1141" s="2">
        <v>45923</v>
      </c>
      <c r="F1141" t="s">
        <v>35</v>
      </c>
      <c r="G1141" t="s">
        <v>8932</v>
      </c>
      <c r="H1141" t="s">
        <v>51</v>
      </c>
      <c r="I1141" t="s">
        <v>38</v>
      </c>
      <c r="J1141" t="s">
        <v>63</v>
      </c>
      <c r="K1141" s="7">
        <v>2</v>
      </c>
      <c r="L1141" t="s">
        <v>87</v>
      </c>
      <c r="M1141" t="s">
        <v>33</v>
      </c>
      <c r="N1141" t="s">
        <v>34</v>
      </c>
      <c r="O1141">
        <v>979</v>
      </c>
      <c r="P1141" s="6">
        <v>475.34</v>
      </c>
      <c r="Q1141" s="6">
        <v>465357.86</v>
      </c>
      <c r="R1141" s="5">
        <v>0.15</v>
      </c>
      <c r="S1141" s="6">
        <v>395554.18099999998</v>
      </c>
      <c r="T1141" s="6">
        <v>13441.83</v>
      </c>
      <c r="U1141" s="6">
        <v>198993.9</v>
      </c>
      <c r="V1141" s="6">
        <v>1193.17</v>
      </c>
      <c r="W1141" s="6">
        <v>46883.72</v>
      </c>
      <c r="X1141" s="6">
        <v>135041.56099999999</v>
      </c>
      <c r="Y1141" s="5">
        <v>0.34139839113469</v>
      </c>
      <c r="Z1141" t="s">
        <v>103</v>
      </c>
      <c r="AA1141" t="s">
        <v>104</v>
      </c>
      <c r="AB1141" t="s">
        <v>83</v>
      </c>
      <c r="AC1141" t="s">
        <v>66</v>
      </c>
      <c r="AD1141" t="s">
        <v>93</v>
      </c>
      <c r="AE1141" t="s">
        <v>58</v>
      </c>
      <c r="AF1141" t="str">
        <f>TEXT(Agricultural_Export_Analysis_Cleaned_Dataset[[#This Row],[Order_Date]],"mmm")</f>
        <v>Sep</v>
      </c>
      <c r="AG1141" t="str">
        <f>TEXT(Agricultural_Export_Analysis_Cleaned_Dataset[[#This Row],[Order_Date]],"yyyy")</f>
        <v>2025</v>
      </c>
      <c r="AH1141" t="str">
        <f>TEXT(Agricultural_Export_Analysis_Cleaned_Dataset[[#This Row],[Order_Date]],"ddd")</f>
        <v>Sun</v>
      </c>
      <c r="AI1141" t="str">
        <f>TEXT(Agricultural_Export_Analysis_Cleaned_Dataset[[#This Row],[Ship_Date]],"yyyy")</f>
        <v>2025</v>
      </c>
      <c r="AJ1141" t="str">
        <f>TEXT(Agricultural_Export_Analysis_Cleaned_Dataset[[#This Row],[Ship_Date]],"mmm")</f>
        <v>Sep</v>
      </c>
      <c r="AK1141" t="str">
        <f>TEXT(Agricultural_Export_Analysis_Cleaned_Dataset[[#This Row],[Ship_Date]],"ddd")</f>
        <v>Wed</v>
      </c>
      <c r="AL1141" t="str">
        <f>TEXT(Agricultural_Export_Analysis_Cleaned_Dataset[[#This Row],[Delivery_Date]],"yyyy")</f>
        <v>2025</v>
      </c>
      <c r="AM1141" t="str">
        <f>TEXT(Agricultural_Export_Analysis_Cleaned_Dataset[[#This Row],[Delivery_Date]],"mmm")</f>
        <v>Sep</v>
      </c>
      <c r="AN1141" t="str">
        <f>TEXT(Agricultural_Export_Analysis_Cleaned_Dataset[[#This Row],[Delivery_Date]],"ddd")</f>
        <v>Tue</v>
      </c>
      <c r="AO1141">
        <f>Agricultural_Export_Analysis_Cleaned_Dataset[[#This Row],[Delivery_Date]]-Agricultural_Export_Analysis_Cleaned_Dataset[[#This Row],[Ship_Date]]</f>
        <v>13</v>
      </c>
      <c r="AP1141">
        <f>Agricultural_Export_Analysis_Cleaned_Dataset[[#This Row],[Ship_Date]]-Agricultural_Export_Analysis_Cleaned_Dataset[[#This Row],[Order_Date]]</f>
        <v>3</v>
      </c>
      <c r="AQ1141" s="4" t="str">
        <f>TEXT(Agricultural_Export_Analysis_Cleaned_Dataset[[#This Row],[Order_Date]],"mmm yyyy")</f>
        <v>Sep 2025</v>
      </c>
    </row>
    <row r="1142" spans="1:43" x14ac:dyDescent="0.3">
      <c r="A1142" t="s">
        <v>2332</v>
      </c>
      <c r="B1142" t="s">
        <v>2333</v>
      </c>
      <c r="C1142" s="2">
        <v>45549</v>
      </c>
      <c r="D1142" s="2">
        <v>45559</v>
      </c>
      <c r="E1142" s="2">
        <v>45569</v>
      </c>
      <c r="F1142" t="s">
        <v>35</v>
      </c>
      <c r="G1142" t="s">
        <v>96</v>
      </c>
      <c r="H1142" t="s">
        <v>74</v>
      </c>
      <c r="I1142" t="s">
        <v>97</v>
      </c>
      <c r="J1142" t="s">
        <v>39</v>
      </c>
      <c r="K1142" s="7">
        <v>2</v>
      </c>
      <c r="L1142" t="s">
        <v>80</v>
      </c>
      <c r="M1142" t="s">
        <v>71</v>
      </c>
      <c r="N1142" t="s">
        <v>72</v>
      </c>
      <c r="O1142">
        <v>1926</v>
      </c>
      <c r="P1142" s="6">
        <v>394.87</v>
      </c>
      <c r="Q1142" s="6">
        <v>760519.62</v>
      </c>
      <c r="R1142" s="5">
        <v>0</v>
      </c>
      <c r="S1142" s="6">
        <v>760519.62</v>
      </c>
      <c r="T1142" s="6">
        <v>4082.36</v>
      </c>
      <c r="U1142" s="6">
        <v>410933.36</v>
      </c>
      <c r="V1142" s="6">
        <v>1623.06</v>
      </c>
      <c r="W1142" s="6">
        <v>18925.97</v>
      </c>
      <c r="X1142" s="6">
        <v>324954.87</v>
      </c>
      <c r="Y1142" s="5">
        <v>0.42728006149269399</v>
      </c>
      <c r="Z1142" t="s">
        <v>103</v>
      </c>
      <c r="AA1142" t="s">
        <v>104</v>
      </c>
      <c r="AB1142" t="s">
        <v>42</v>
      </c>
      <c r="AC1142" t="s">
        <v>76</v>
      </c>
      <c r="AD1142" t="s">
        <v>84</v>
      </c>
      <c r="AE1142" t="s">
        <v>58</v>
      </c>
      <c r="AF1142" t="str">
        <f>TEXT(Agricultural_Export_Analysis_Cleaned_Dataset[[#This Row],[Order_Date]],"mmm")</f>
        <v>Sep</v>
      </c>
      <c r="AG1142" t="str">
        <f>TEXT(Agricultural_Export_Analysis_Cleaned_Dataset[[#This Row],[Order_Date]],"yyyy")</f>
        <v>2024</v>
      </c>
      <c r="AH1142" t="str">
        <f>TEXT(Agricultural_Export_Analysis_Cleaned_Dataset[[#This Row],[Order_Date]],"ddd")</f>
        <v>Sat</v>
      </c>
      <c r="AI1142" t="str">
        <f>TEXT(Agricultural_Export_Analysis_Cleaned_Dataset[[#This Row],[Ship_Date]],"yyyy")</f>
        <v>2024</v>
      </c>
      <c r="AJ1142" t="str">
        <f>TEXT(Agricultural_Export_Analysis_Cleaned_Dataset[[#This Row],[Ship_Date]],"mmm")</f>
        <v>Sep</v>
      </c>
      <c r="AK1142" t="str">
        <f>TEXT(Agricultural_Export_Analysis_Cleaned_Dataset[[#This Row],[Ship_Date]],"ddd")</f>
        <v>Tue</v>
      </c>
      <c r="AL1142" t="str">
        <f>TEXT(Agricultural_Export_Analysis_Cleaned_Dataset[[#This Row],[Delivery_Date]],"yyyy")</f>
        <v>2024</v>
      </c>
      <c r="AM1142" t="str">
        <f>TEXT(Agricultural_Export_Analysis_Cleaned_Dataset[[#This Row],[Delivery_Date]],"mmm")</f>
        <v>Oct</v>
      </c>
      <c r="AN1142" t="str">
        <f>TEXT(Agricultural_Export_Analysis_Cleaned_Dataset[[#This Row],[Delivery_Date]],"ddd")</f>
        <v>Fri</v>
      </c>
      <c r="AO1142">
        <f>Agricultural_Export_Analysis_Cleaned_Dataset[[#This Row],[Delivery_Date]]-Agricultural_Export_Analysis_Cleaned_Dataset[[#This Row],[Ship_Date]]</f>
        <v>10</v>
      </c>
      <c r="AP1142">
        <f>Agricultural_Export_Analysis_Cleaned_Dataset[[#This Row],[Ship_Date]]-Agricultural_Export_Analysis_Cleaned_Dataset[[#This Row],[Order_Date]]</f>
        <v>10</v>
      </c>
      <c r="AQ1142" s="4" t="str">
        <f>TEXT(Agricultural_Export_Analysis_Cleaned_Dataset[[#This Row],[Order_Date]],"mmm yyyy")</f>
        <v>Sep 2024</v>
      </c>
    </row>
    <row r="1143" spans="1:43" x14ac:dyDescent="0.3">
      <c r="A1143" t="s">
        <v>2334</v>
      </c>
      <c r="B1143" t="s">
        <v>2335</v>
      </c>
      <c r="C1143" s="2">
        <v>45700</v>
      </c>
      <c r="D1143" s="2">
        <v>45703</v>
      </c>
      <c r="E1143" s="2">
        <v>45733</v>
      </c>
      <c r="F1143" t="s">
        <v>35</v>
      </c>
      <c r="G1143" t="s">
        <v>8934</v>
      </c>
      <c r="H1143" t="s">
        <v>51</v>
      </c>
      <c r="I1143" t="s">
        <v>38</v>
      </c>
      <c r="J1143" t="s">
        <v>39</v>
      </c>
      <c r="K1143" s="7">
        <v>0</v>
      </c>
      <c r="L1143" t="s">
        <v>80</v>
      </c>
      <c r="M1143" t="s">
        <v>101</v>
      </c>
      <c r="N1143" t="s">
        <v>102</v>
      </c>
      <c r="O1143">
        <v>59</v>
      </c>
      <c r="P1143" s="6">
        <v>450.47</v>
      </c>
      <c r="Q1143" s="6">
        <v>26577.73</v>
      </c>
      <c r="R1143" s="5">
        <v>0.1</v>
      </c>
      <c r="S1143" s="6">
        <v>23919.956999999999</v>
      </c>
      <c r="T1143" s="6">
        <v>9959.39</v>
      </c>
      <c r="U1143" s="6">
        <v>12898.77</v>
      </c>
      <c r="V1143" s="6">
        <v>2008.85</v>
      </c>
      <c r="W1143" s="6">
        <v>1594.05</v>
      </c>
      <c r="X1143" s="6">
        <v>-2541.1030000000001</v>
      </c>
      <c r="Y1143" s="5">
        <v>-0.10623359398179499</v>
      </c>
      <c r="Z1143" t="s">
        <v>40</v>
      </c>
      <c r="AA1143" t="s">
        <v>147</v>
      </c>
      <c r="AB1143" t="s">
        <v>42</v>
      </c>
      <c r="AC1143" t="s">
        <v>66</v>
      </c>
      <c r="AD1143" t="s">
        <v>123</v>
      </c>
      <c r="AE1143" t="s">
        <v>58</v>
      </c>
      <c r="AF1143" t="str">
        <f>TEXT(Agricultural_Export_Analysis_Cleaned_Dataset[[#This Row],[Order_Date]],"mmm")</f>
        <v>Feb</v>
      </c>
      <c r="AG1143" t="str">
        <f>TEXT(Agricultural_Export_Analysis_Cleaned_Dataset[[#This Row],[Order_Date]],"yyyy")</f>
        <v>2025</v>
      </c>
      <c r="AH1143" t="str">
        <f>TEXT(Agricultural_Export_Analysis_Cleaned_Dataset[[#This Row],[Order_Date]],"ddd")</f>
        <v>Wed</v>
      </c>
      <c r="AI1143" t="str">
        <f>TEXT(Agricultural_Export_Analysis_Cleaned_Dataset[[#This Row],[Ship_Date]],"yyyy")</f>
        <v>2025</v>
      </c>
      <c r="AJ1143" t="str">
        <f>TEXT(Agricultural_Export_Analysis_Cleaned_Dataset[[#This Row],[Ship_Date]],"mmm")</f>
        <v>Feb</v>
      </c>
      <c r="AK1143" t="str">
        <f>TEXT(Agricultural_Export_Analysis_Cleaned_Dataset[[#This Row],[Ship_Date]],"ddd")</f>
        <v>Sat</v>
      </c>
      <c r="AL1143" t="str">
        <f>TEXT(Agricultural_Export_Analysis_Cleaned_Dataset[[#This Row],[Delivery_Date]],"yyyy")</f>
        <v>2025</v>
      </c>
      <c r="AM1143" t="str">
        <f>TEXT(Agricultural_Export_Analysis_Cleaned_Dataset[[#This Row],[Delivery_Date]],"mmm")</f>
        <v>Mar</v>
      </c>
      <c r="AN1143" t="str">
        <f>TEXT(Agricultural_Export_Analysis_Cleaned_Dataset[[#This Row],[Delivery_Date]],"ddd")</f>
        <v>Mon</v>
      </c>
      <c r="AO1143">
        <f>Agricultural_Export_Analysis_Cleaned_Dataset[[#This Row],[Delivery_Date]]-Agricultural_Export_Analysis_Cleaned_Dataset[[#This Row],[Ship_Date]]</f>
        <v>30</v>
      </c>
      <c r="AP1143">
        <f>Agricultural_Export_Analysis_Cleaned_Dataset[[#This Row],[Ship_Date]]-Agricultural_Export_Analysis_Cleaned_Dataset[[#This Row],[Order_Date]]</f>
        <v>3</v>
      </c>
      <c r="AQ1143" s="4" t="str">
        <f>TEXT(Agricultural_Export_Analysis_Cleaned_Dataset[[#This Row],[Order_Date]],"mmm yyyy")</f>
        <v>Feb 2025</v>
      </c>
    </row>
    <row r="1144" spans="1:43" x14ac:dyDescent="0.3">
      <c r="A1144" t="s">
        <v>2336</v>
      </c>
      <c r="B1144" t="s">
        <v>2337</v>
      </c>
      <c r="C1144" s="2">
        <v>45325</v>
      </c>
      <c r="D1144" s="2">
        <v>45335</v>
      </c>
      <c r="E1144" s="2">
        <v>45370</v>
      </c>
      <c r="F1144" t="s">
        <v>35</v>
      </c>
      <c r="G1144" t="s">
        <v>73</v>
      </c>
      <c r="H1144" t="s">
        <v>37</v>
      </c>
      <c r="I1144" t="s">
        <v>97</v>
      </c>
      <c r="J1144" t="s">
        <v>53</v>
      </c>
      <c r="K1144" s="7">
        <v>10</v>
      </c>
      <c r="L1144" t="s">
        <v>70</v>
      </c>
      <c r="M1144" t="s">
        <v>88</v>
      </c>
      <c r="N1144" t="s">
        <v>89</v>
      </c>
      <c r="O1144">
        <v>1107</v>
      </c>
      <c r="P1144" s="6">
        <v>409.53</v>
      </c>
      <c r="Q1144" s="6">
        <v>453349.71</v>
      </c>
      <c r="R1144" s="5">
        <v>0.15</v>
      </c>
      <c r="S1144" s="6">
        <v>385347.25349999999</v>
      </c>
      <c r="T1144" s="6">
        <v>13566.43</v>
      </c>
      <c r="U1144" s="6">
        <v>210561.12</v>
      </c>
      <c r="V1144" s="6">
        <v>2546.4899999999998</v>
      </c>
      <c r="W1144" s="6">
        <v>25821.25</v>
      </c>
      <c r="X1144" s="6">
        <v>132851.96350000001</v>
      </c>
      <c r="Y1144" s="5">
        <v>0.34475907715273202</v>
      </c>
      <c r="Z1144" t="s">
        <v>40</v>
      </c>
      <c r="AA1144" t="s">
        <v>147</v>
      </c>
      <c r="AB1144" t="s">
        <v>65</v>
      </c>
      <c r="AC1144" t="s">
        <v>66</v>
      </c>
      <c r="AD1144" t="s">
        <v>93</v>
      </c>
      <c r="AE1144" t="s">
        <v>45</v>
      </c>
      <c r="AF1144" t="str">
        <f>TEXT(Agricultural_Export_Analysis_Cleaned_Dataset[[#This Row],[Order_Date]],"mmm")</f>
        <v>Feb</v>
      </c>
      <c r="AG1144" t="str">
        <f>TEXT(Agricultural_Export_Analysis_Cleaned_Dataset[[#This Row],[Order_Date]],"yyyy")</f>
        <v>2024</v>
      </c>
      <c r="AH1144" t="str">
        <f>TEXT(Agricultural_Export_Analysis_Cleaned_Dataset[[#This Row],[Order_Date]],"ddd")</f>
        <v>Sat</v>
      </c>
      <c r="AI1144" t="str">
        <f>TEXT(Agricultural_Export_Analysis_Cleaned_Dataset[[#This Row],[Ship_Date]],"yyyy")</f>
        <v>2024</v>
      </c>
      <c r="AJ1144" t="str">
        <f>TEXT(Agricultural_Export_Analysis_Cleaned_Dataset[[#This Row],[Ship_Date]],"mmm")</f>
        <v>Feb</v>
      </c>
      <c r="AK1144" t="str">
        <f>TEXT(Agricultural_Export_Analysis_Cleaned_Dataset[[#This Row],[Ship_Date]],"ddd")</f>
        <v>Tue</v>
      </c>
      <c r="AL1144" t="str">
        <f>TEXT(Agricultural_Export_Analysis_Cleaned_Dataset[[#This Row],[Delivery_Date]],"yyyy")</f>
        <v>2024</v>
      </c>
      <c r="AM1144" t="str">
        <f>TEXT(Agricultural_Export_Analysis_Cleaned_Dataset[[#This Row],[Delivery_Date]],"mmm")</f>
        <v>Mar</v>
      </c>
      <c r="AN1144" t="str">
        <f>TEXT(Agricultural_Export_Analysis_Cleaned_Dataset[[#This Row],[Delivery_Date]],"ddd")</f>
        <v>Tue</v>
      </c>
      <c r="AO1144">
        <f>Agricultural_Export_Analysis_Cleaned_Dataset[[#This Row],[Delivery_Date]]-Agricultural_Export_Analysis_Cleaned_Dataset[[#This Row],[Ship_Date]]</f>
        <v>35</v>
      </c>
      <c r="AP1144">
        <f>Agricultural_Export_Analysis_Cleaned_Dataset[[#This Row],[Ship_Date]]-Agricultural_Export_Analysis_Cleaned_Dataset[[#This Row],[Order_Date]]</f>
        <v>10</v>
      </c>
      <c r="AQ1144" s="4" t="str">
        <f>TEXT(Agricultural_Export_Analysis_Cleaned_Dataset[[#This Row],[Order_Date]],"mmm yyyy")</f>
        <v>Feb 2024</v>
      </c>
    </row>
    <row r="1145" spans="1:43" x14ac:dyDescent="0.3">
      <c r="A1145" t="s">
        <v>2338</v>
      </c>
      <c r="B1145" t="s">
        <v>2339</v>
      </c>
      <c r="C1145" s="2">
        <v>45728</v>
      </c>
      <c r="D1145" s="2">
        <v>45735</v>
      </c>
      <c r="E1145" s="2">
        <v>45759</v>
      </c>
      <c r="F1145" t="s">
        <v>35</v>
      </c>
      <c r="G1145" t="s">
        <v>96</v>
      </c>
      <c r="H1145" t="s">
        <v>51</v>
      </c>
      <c r="I1145" t="s">
        <v>97</v>
      </c>
      <c r="J1145" t="s">
        <v>39</v>
      </c>
      <c r="K1145" s="7">
        <v>0</v>
      </c>
      <c r="L1145" t="s">
        <v>87</v>
      </c>
      <c r="M1145" t="s">
        <v>107</v>
      </c>
      <c r="N1145" t="s">
        <v>108</v>
      </c>
      <c r="O1145">
        <v>163</v>
      </c>
      <c r="P1145" s="6">
        <v>268.92</v>
      </c>
      <c r="Q1145" s="6">
        <v>43833.96</v>
      </c>
      <c r="R1145" s="5">
        <v>0.05</v>
      </c>
      <c r="S1145" s="6">
        <v>41642.262000000002</v>
      </c>
      <c r="T1145" s="6">
        <v>3865.85</v>
      </c>
      <c r="U1145" s="6">
        <v>22946.97</v>
      </c>
      <c r="V1145" s="6">
        <v>1753.66</v>
      </c>
      <c r="W1145" s="6">
        <v>2850.33</v>
      </c>
      <c r="X1145" s="6">
        <v>10225.451999999999</v>
      </c>
      <c r="Y1145" s="5">
        <v>0.245554672318233</v>
      </c>
      <c r="Z1145" t="s">
        <v>40</v>
      </c>
      <c r="AA1145" t="s">
        <v>41</v>
      </c>
      <c r="AB1145" t="s">
        <v>56</v>
      </c>
      <c r="AC1145" t="s">
        <v>66</v>
      </c>
      <c r="AD1145" t="s">
        <v>93</v>
      </c>
      <c r="AE1145" t="s">
        <v>58</v>
      </c>
      <c r="AF1145" t="str">
        <f>TEXT(Agricultural_Export_Analysis_Cleaned_Dataset[[#This Row],[Order_Date]],"mmm")</f>
        <v>Mar</v>
      </c>
      <c r="AG1145" t="str">
        <f>TEXT(Agricultural_Export_Analysis_Cleaned_Dataset[[#This Row],[Order_Date]],"yyyy")</f>
        <v>2025</v>
      </c>
      <c r="AH1145" t="str">
        <f>TEXT(Agricultural_Export_Analysis_Cleaned_Dataset[[#This Row],[Order_Date]],"ddd")</f>
        <v>Wed</v>
      </c>
      <c r="AI1145" t="str">
        <f>TEXT(Agricultural_Export_Analysis_Cleaned_Dataset[[#This Row],[Ship_Date]],"yyyy")</f>
        <v>2025</v>
      </c>
      <c r="AJ1145" t="str">
        <f>TEXT(Agricultural_Export_Analysis_Cleaned_Dataset[[#This Row],[Ship_Date]],"mmm")</f>
        <v>Mar</v>
      </c>
      <c r="AK1145" t="str">
        <f>TEXT(Agricultural_Export_Analysis_Cleaned_Dataset[[#This Row],[Ship_Date]],"ddd")</f>
        <v>Wed</v>
      </c>
      <c r="AL1145" t="str">
        <f>TEXT(Agricultural_Export_Analysis_Cleaned_Dataset[[#This Row],[Delivery_Date]],"yyyy")</f>
        <v>2025</v>
      </c>
      <c r="AM1145" t="str">
        <f>TEXT(Agricultural_Export_Analysis_Cleaned_Dataset[[#This Row],[Delivery_Date]],"mmm")</f>
        <v>Apr</v>
      </c>
      <c r="AN1145" t="str">
        <f>TEXT(Agricultural_Export_Analysis_Cleaned_Dataset[[#This Row],[Delivery_Date]],"ddd")</f>
        <v>Sat</v>
      </c>
      <c r="AO1145">
        <f>Agricultural_Export_Analysis_Cleaned_Dataset[[#This Row],[Delivery_Date]]-Agricultural_Export_Analysis_Cleaned_Dataset[[#This Row],[Ship_Date]]</f>
        <v>24</v>
      </c>
      <c r="AP1145">
        <f>Agricultural_Export_Analysis_Cleaned_Dataset[[#This Row],[Ship_Date]]-Agricultural_Export_Analysis_Cleaned_Dataset[[#This Row],[Order_Date]]</f>
        <v>7</v>
      </c>
      <c r="AQ1145" s="4" t="str">
        <f>TEXT(Agricultural_Export_Analysis_Cleaned_Dataset[[#This Row],[Order_Date]],"mmm yyyy")</f>
        <v>Mar 2025</v>
      </c>
    </row>
    <row r="1146" spans="1:43" x14ac:dyDescent="0.3">
      <c r="A1146" t="s">
        <v>2340</v>
      </c>
      <c r="B1146" t="s">
        <v>2341</v>
      </c>
      <c r="C1146" s="2">
        <v>45394</v>
      </c>
      <c r="D1146" s="2">
        <v>45403</v>
      </c>
      <c r="E1146" s="2">
        <v>45436</v>
      </c>
      <c r="F1146" t="s">
        <v>35</v>
      </c>
      <c r="G1146" t="s">
        <v>132</v>
      </c>
      <c r="H1146" t="s">
        <v>74</v>
      </c>
      <c r="I1146" t="s">
        <v>91</v>
      </c>
      <c r="J1146" t="s">
        <v>39</v>
      </c>
      <c r="K1146" s="7">
        <v>10</v>
      </c>
      <c r="L1146" t="s">
        <v>70</v>
      </c>
      <c r="M1146" t="s">
        <v>101</v>
      </c>
      <c r="N1146" t="s">
        <v>102</v>
      </c>
      <c r="O1146">
        <v>224</v>
      </c>
      <c r="P1146" s="6">
        <v>247.45</v>
      </c>
      <c r="Q1146" s="6">
        <v>55428.800000000003</v>
      </c>
      <c r="R1146" s="5">
        <v>0.1</v>
      </c>
      <c r="S1146" s="6">
        <v>49885.919999999998</v>
      </c>
      <c r="T1146" s="6">
        <v>14061.02</v>
      </c>
      <c r="U1146" s="6">
        <v>26130.32</v>
      </c>
      <c r="V1146" s="6">
        <v>1400.85</v>
      </c>
      <c r="W1146" s="6">
        <v>3035.51</v>
      </c>
      <c r="X1146" s="6">
        <v>5258.22</v>
      </c>
      <c r="Y1146" s="5">
        <v>0.10540489180113401</v>
      </c>
      <c r="Z1146" t="s">
        <v>81</v>
      </c>
      <c r="AA1146" t="s">
        <v>165</v>
      </c>
      <c r="AB1146" t="s">
        <v>56</v>
      </c>
      <c r="AC1146" t="s">
        <v>76</v>
      </c>
      <c r="AD1146" t="s">
        <v>98</v>
      </c>
      <c r="AE1146" t="s">
        <v>67</v>
      </c>
      <c r="AF1146" t="str">
        <f>TEXT(Agricultural_Export_Analysis_Cleaned_Dataset[[#This Row],[Order_Date]],"mmm")</f>
        <v>Apr</v>
      </c>
      <c r="AG1146" t="str">
        <f>TEXT(Agricultural_Export_Analysis_Cleaned_Dataset[[#This Row],[Order_Date]],"yyyy")</f>
        <v>2024</v>
      </c>
      <c r="AH1146" t="str">
        <f>TEXT(Agricultural_Export_Analysis_Cleaned_Dataset[[#This Row],[Order_Date]],"ddd")</f>
        <v>Fri</v>
      </c>
      <c r="AI1146" t="str">
        <f>TEXT(Agricultural_Export_Analysis_Cleaned_Dataset[[#This Row],[Ship_Date]],"yyyy")</f>
        <v>2024</v>
      </c>
      <c r="AJ1146" t="str">
        <f>TEXT(Agricultural_Export_Analysis_Cleaned_Dataset[[#This Row],[Ship_Date]],"mmm")</f>
        <v>Apr</v>
      </c>
      <c r="AK1146" t="str">
        <f>TEXT(Agricultural_Export_Analysis_Cleaned_Dataset[[#This Row],[Ship_Date]],"ddd")</f>
        <v>Sun</v>
      </c>
      <c r="AL1146" t="str">
        <f>TEXT(Agricultural_Export_Analysis_Cleaned_Dataset[[#This Row],[Delivery_Date]],"yyyy")</f>
        <v>2024</v>
      </c>
      <c r="AM1146" t="str">
        <f>TEXT(Agricultural_Export_Analysis_Cleaned_Dataset[[#This Row],[Delivery_Date]],"mmm")</f>
        <v>May</v>
      </c>
      <c r="AN1146" t="str">
        <f>TEXT(Agricultural_Export_Analysis_Cleaned_Dataset[[#This Row],[Delivery_Date]],"ddd")</f>
        <v>Fri</v>
      </c>
      <c r="AO1146">
        <f>Agricultural_Export_Analysis_Cleaned_Dataset[[#This Row],[Delivery_Date]]-Agricultural_Export_Analysis_Cleaned_Dataset[[#This Row],[Ship_Date]]</f>
        <v>33</v>
      </c>
      <c r="AP1146">
        <f>Agricultural_Export_Analysis_Cleaned_Dataset[[#This Row],[Ship_Date]]-Agricultural_Export_Analysis_Cleaned_Dataset[[#This Row],[Order_Date]]</f>
        <v>9</v>
      </c>
      <c r="AQ1146" s="4" t="str">
        <f>TEXT(Agricultural_Export_Analysis_Cleaned_Dataset[[#This Row],[Order_Date]],"mmm yyyy")</f>
        <v>Apr 2024</v>
      </c>
    </row>
    <row r="1147" spans="1:43" x14ac:dyDescent="0.3">
      <c r="A1147" t="s">
        <v>2342</v>
      </c>
      <c r="B1147" t="s">
        <v>2281</v>
      </c>
      <c r="C1147" s="2">
        <v>45925</v>
      </c>
      <c r="D1147" s="2">
        <v>45931</v>
      </c>
      <c r="E1147" s="2">
        <v>45949</v>
      </c>
      <c r="F1147" t="s">
        <v>35</v>
      </c>
      <c r="G1147" t="s">
        <v>8932</v>
      </c>
      <c r="H1147" t="s">
        <v>51</v>
      </c>
      <c r="I1147" t="s">
        <v>118</v>
      </c>
      <c r="J1147" t="s">
        <v>63</v>
      </c>
      <c r="K1147" s="7">
        <v>10</v>
      </c>
      <c r="L1147" t="s">
        <v>32</v>
      </c>
      <c r="M1147" t="s">
        <v>61</v>
      </c>
      <c r="N1147" t="s">
        <v>62</v>
      </c>
      <c r="O1147">
        <v>577</v>
      </c>
      <c r="P1147" s="6">
        <v>77.849999999999994</v>
      </c>
      <c r="Q1147" s="6">
        <v>44919.45</v>
      </c>
      <c r="R1147" s="5">
        <v>0.05</v>
      </c>
      <c r="S1147" s="6">
        <v>42673.477500000001</v>
      </c>
      <c r="T1147" s="6">
        <v>14483.29</v>
      </c>
      <c r="U1147" s="6">
        <v>23273.96</v>
      </c>
      <c r="V1147" s="6">
        <v>2004.28</v>
      </c>
      <c r="W1147" s="6">
        <v>2911.02</v>
      </c>
      <c r="X1147" s="6">
        <v>0.92749999999999999</v>
      </c>
      <c r="Y1147" s="5">
        <v>2.1734811745896201E-5</v>
      </c>
      <c r="Z1147" t="s">
        <v>103</v>
      </c>
      <c r="AA1147" t="s">
        <v>104</v>
      </c>
      <c r="AB1147" t="s">
        <v>42</v>
      </c>
      <c r="AC1147" t="s">
        <v>76</v>
      </c>
      <c r="AD1147" t="s">
        <v>84</v>
      </c>
      <c r="AE1147" t="s">
        <v>67</v>
      </c>
      <c r="AF1147" t="str">
        <f>TEXT(Agricultural_Export_Analysis_Cleaned_Dataset[[#This Row],[Order_Date]],"mmm")</f>
        <v>Sep</v>
      </c>
      <c r="AG1147" t="str">
        <f>TEXT(Agricultural_Export_Analysis_Cleaned_Dataset[[#This Row],[Order_Date]],"yyyy")</f>
        <v>2025</v>
      </c>
      <c r="AH1147" t="str">
        <f>TEXT(Agricultural_Export_Analysis_Cleaned_Dataset[[#This Row],[Order_Date]],"ddd")</f>
        <v>Thu</v>
      </c>
      <c r="AI1147" t="str">
        <f>TEXT(Agricultural_Export_Analysis_Cleaned_Dataset[[#This Row],[Ship_Date]],"yyyy")</f>
        <v>2025</v>
      </c>
      <c r="AJ1147" t="str">
        <f>TEXT(Agricultural_Export_Analysis_Cleaned_Dataset[[#This Row],[Ship_Date]],"mmm")</f>
        <v>Oct</v>
      </c>
      <c r="AK1147" t="str">
        <f>TEXT(Agricultural_Export_Analysis_Cleaned_Dataset[[#This Row],[Ship_Date]],"ddd")</f>
        <v>Wed</v>
      </c>
      <c r="AL1147" t="str">
        <f>TEXT(Agricultural_Export_Analysis_Cleaned_Dataset[[#This Row],[Delivery_Date]],"yyyy")</f>
        <v>2025</v>
      </c>
      <c r="AM1147" t="str">
        <f>TEXT(Agricultural_Export_Analysis_Cleaned_Dataset[[#This Row],[Delivery_Date]],"mmm")</f>
        <v>Oct</v>
      </c>
      <c r="AN1147" t="str">
        <f>TEXT(Agricultural_Export_Analysis_Cleaned_Dataset[[#This Row],[Delivery_Date]],"ddd")</f>
        <v>Sun</v>
      </c>
      <c r="AO1147">
        <f>Agricultural_Export_Analysis_Cleaned_Dataset[[#This Row],[Delivery_Date]]-Agricultural_Export_Analysis_Cleaned_Dataset[[#This Row],[Ship_Date]]</f>
        <v>18</v>
      </c>
      <c r="AP1147">
        <f>Agricultural_Export_Analysis_Cleaned_Dataset[[#This Row],[Ship_Date]]-Agricultural_Export_Analysis_Cleaned_Dataset[[#This Row],[Order_Date]]</f>
        <v>6</v>
      </c>
      <c r="AQ1147" s="4" t="str">
        <f>TEXT(Agricultural_Export_Analysis_Cleaned_Dataset[[#This Row],[Order_Date]],"mmm yyyy")</f>
        <v>Sep 2025</v>
      </c>
    </row>
    <row r="1148" spans="1:43" x14ac:dyDescent="0.3">
      <c r="A1148" t="s">
        <v>2343</v>
      </c>
      <c r="B1148" t="s">
        <v>2344</v>
      </c>
      <c r="C1148" s="2">
        <v>45889</v>
      </c>
      <c r="D1148" s="2">
        <v>45899</v>
      </c>
      <c r="E1148" s="2">
        <v>45922</v>
      </c>
      <c r="F1148" t="s">
        <v>35</v>
      </c>
      <c r="G1148" t="s">
        <v>8932</v>
      </c>
      <c r="H1148" t="s">
        <v>37</v>
      </c>
      <c r="I1148" t="s">
        <v>97</v>
      </c>
      <c r="J1148" t="s">
        <v>112</v>
      </c>
      <c r="K1148" s="7">
        <v>0</v>
      </c>
      <c r="L1148" t="s">
        <v>87</v>
      </c>
      <c r="M1148" t="s">
        <v>101</v>
      </c>
      <c r="N1148" t="s">
        <v>102</v>
      </c>
      <c r="O1148">
        <v>512</v>
      </c>
      <c r="P1148" s="6">
        <v>221.14</v>
      </c>
      <c r="Q1148" s="6">
        <v>113223.67999999999</v>
      </c>
      <c r="R1148" s="5">
        <v>0.05</v>
      </c>
      <c r="S1148" s="6">
        <v>107562.496</v>
      </c>
      <c r="T1148" s="6">
        <v>2625.88</v>
      </c>
      <c r="U1148" s="6">
        <v>79574.679999999993</v>
      </c>
      <c r="V1148" s="6">
        <v>1067.23</v>
      </c>
      <c r="W1148" s="6">
        <v>8841.7900000000009</v>
      </c>
      <c r="X1148" s="6">
        <v>15452.915999999999</v>
      </c>
      <c r="Y1148" s="5">
        <v>0.143664535267014</v>
      </c>
      <c r="Z1148" t="s">
        <v>103</v>
      </c>
      <c r="AA1148" t="s">
        <v>177</v>
      </c>
      <c r="AB1148" t="s">
        <v>65</v>
      </c>
      <c r="AC1148" t="s">
        <v>76</v>
      </c>
      <c r="AD1148" t="s">
        <v>57</v>
      </c>
      <c r="AE1148" t="s">
        <v>45</v>
      </c>
      <c r="AF1148" t="str">
        <f>TEXT(Agricultural_Export_Analysis_Cleaned_Dataset[[#This Row],[Order_Date]],"mmm")</f>
        <v>Aug</v>
      </c>
      <c r="AG1148" t="str">
        <f>TEXT(Agricultural_Export_Analysis_Cleaned_Dataset[[#This Row],[Order_Date]],"yyyy")</f>
        <v>2025</v>
      </c>
      <c r="AH1148" t="str">
        <f>TEXT(Agricultural_Export_Analysis_Cleaned_Dataset[[#This Row],[Order_Date]],"ddd")</f>
        <v>Wed</v>
      </c>
      <c r="AI1148" t="str">
        <f>TEXT(Agricultural_Export_Analysis_Cleaned_Dataset[[#This Row],[Ship_Date]],"yyyy")</f>
        <v>2025</v>
      </c>
      <c r="AJ1148" t="str">
        <f>TEXT(Agricultural_Export_Analysis_Cleaned_Dataset[[#This Row],[Ship_Date]],"mmm")</f>
        <v>Aug</v>
      </c>
      <c r="AK1148" t="str">
        <f>TEXT(Agricultural_Export_Analysis_Cleaned_Dataset[[#This Row],[Ship_Date]],"ddd")</f>
        <v>Sat</v>
      </c>
      <c r="AL1148" t="str">
        <f>TEXT(Agricultural_Export_Analysis_Cleaned_Dataset[[#This Row],[Delivery_Date]],"yyyy")</f>
        <v>2025</v>
      </c>
      <c r="AM1148" t="str">
        <f>TEXT(Agricultural_Export_Analysis_Cleaned_Dataset[[#This Row],[Delivery_Date]],"mmm")</f>
        <v>Sep</v>
      </c>
      <c r="AN1148" t="str">
        <f>TEXT(Agricultural_Export_Analysis_Cleaned_Dataset[[#This Row],[Delivery_Date]],"ddd")</f>
        <v>Mon</v>
      </c>
      <c r="AO1148">
        <f>Agricultural_Export_Analysis_Cleaned_Dataset[[#This Row],[Delivery_Date]]-Agricultural_Export_Analysis_Cleaned_Dataset[[#This Row],[Ship_Date]]</f>
        <v>23</v>
      </c>
      <c r="AP1148">
        <f>Agricultural_Export_Analysis_Cleaned_Dataset[[#This Row],[Ship_Date]]-Agricultural_Export_Analysis_Cleaned_Dataset[[#This Row],[Order_Date]]</f>
        <v>10</v>
      </c>
      <c r="AQ1148" s="4" t="str">
        <f>TEXT(Agricultural_Export_Analysis_Cleaned_Dataset[[#This Row],[Order_Date]],"mmm yyyy")</f>
        <v>Aug 2025</v>
      </c>
    </row>
    <row r="1149" spans="1:43" x14ac:dyDescent="0.3">
      <c r="A1149" t="s">
        <v>2345</v>
      </c>
      <c r="B1149" t="s">
        <v>788</v>
      </c>
      <c r="C1149" s="2">
        <v>45569</v>
      </c>
      <c r="D1149" s="2">
        <v>45577</v>
      </c>
      <c r="E1149" s="2">
        <v>45592</v>
      </c>
      <c r="F1149" t="s">
        <v>35</v>
      </c>
      <c r="G1149" t="s">
        <v>117</v>
      </c>
      <c r="H1149" t="s">
        <v>37</v>
      </c>
      <c r="I1149" t="s">
        <v>97</v>
      </c>
      <c r="J1149" t="s">
        <v>53</v>
      </c>
      <c r="K1149" s="7">
        <v>10</v>
      </c>
      <c r="L1149" t="s">
        <v>87</v>
      </c>
      <c r="M1149" t="s">
        <v>107</v>
      </c>
      <c r="N1149" t="s">
        <v>108</v>
      </c>
      <c r="O1149">
        <v>1709</v>
      </c>
      <c r="P1149" s="6">
        <v>161.08000000000001</v>
      </c>
      <c r="Q1149" s="6">
        <v>275285.71999999997</v>
      </c>
      <c r="R1149" s="5">
        <v>0.1</v>
      </c>
      <c r="S1149" s="6">
        <v>247757.14799999999</v>
      </c>
      <c r="T1149" s="6">
        <v>7004.03</v>
      </c>
      <c r="U1149" s="6">
        <v>131935.26999999999</v>
      </c>
      <c r="V1149" s="6">
        <v>1694.86</v>
      </c>
      <c r="W1149" s="6">
        <v>4957.26</v>
      </c>
      <c r="X1149" s="6">
        <v>102165.728</v>
      </c>
      <c r="Y1149" s="5">
        <v>0.41236238318339102</v>
      </c>
      <c r="Z1149" t="s">
        <v>54</v>
      </c>
      <c r="AA1149" t="s">
        <v>75</v>
      </c>
      <c r="AB1149" t="s">
        <v>65</v>
      </c>
      <c r="AC1149" t="s">
        <v>76</v>
      </c>
      <c r="AD1149" t="s">
        <v>44</v>
      </c>
      <c r="AE1149" t="s">
        <v>67</v>
      </c>
      <c r="AF1149" t="str">
        <f>TEXT(Agricultural_Export_Analysis_Cleaned_Dataset[[#This Row],[Order_Date]],"mmm")</f>
        <v>Oct</v>
      </c>
      <c r="AG1149" t="str">
        <f>TEXT(Agricultural_Export_Analysis_Cleaned_Dataset[[#This Row],[Order_Date]],"yyyy")</f>
        <v>2024</v>
      </c>
      <c r="AH1149" t="str">
        <f>TEXT(Agricultural_Export_Analysis_Cleaned_Dataset[[#This Row],[Order_Date]],"ddd")</f>
        <v>Fri</v>
      </c>
      <c r="AI1149" t="str">
        <f>TEXT(Agricultural_Export_Analysis_Cleaned_Dataset[[#This Row],[Ship_Date]],"yyyy")</f>
        <v>2024</v>
      </c>
      <c r="AJ1149" t="str">
        <f>TEXT(Agricultural_Export_Analysis_Cleaned_Dataset[[#This Row],[Ship_Date]],"mmm")</f>
        <v>Oct</v>
      </c>
      <c r="AK1149" t="str">
        <f>TEXT(Agricultural_Export_Analysis_Cleaned_Dataset[[#This Row],[Ship_Date]],"ddd")</f>
        <v>Sat</v>
      </c>
      <c r="AL1149" t="str">
        <f>TEXT(Agricultural_Export_Analysis_Cleaned_Dataset[[#This Row],[Delivery_Date]],"yyyy")</f>
        <v>2024</v>
      </c>
      <c r="AM1149" t="str">
        <f>TEXT(Agricultural_Export_Analysis_Cleaned_Dataset[[#This Row],[Delivery_Date]],"mmm")</f>
        <v>Oct</v>
      </c>
      <c r="AN1149" t="str">
        <f>TEXT(Agricultural_Export_Analysis_Cleaned_Dataset[[#This Row],[Delivery_Date]],"ddd")</f>
        <v>Sun</v>
      </c>
      <c r="AO1149">
        <f>Agricultural_Export_Analysis_Cleaned_Dataset[[#This Row],[Delivery_Date]]-Agricultural_Export_Analysis_Cleaned_Dataset[[#This Row],[Ship_Date]]</f>
        <v>15</v>
      </c>
      <c r="AP1149">
        <f>Agricultural_Export_Analysis_Cleaned_Dataset[[#This Row],[Ship_Date]]-Agricultural_Export_Analysis_Cleaned_Dataset[[#This Row],[Order_Date]]</f>
        <v>8</v>
      </c>
      <c r="AQ1149" s="4" t="str">
        <f>TEXT(Agricultural_Export_Analysis_Cleaned_Dataset[[#This Row],[Order_Date]],"mmm yyyy")</f>
        <v>Oct 2024</v>
      </c>
    </row>
    <row r="1150" spans="1:43" x14ac:dyDescent="0.3">
      <c r="A1150" t="s">
        <v>2346</v>
      </c>
      <c r="B1150" t="s">
        <v>2347</v>
      </c>
      <c r="C1150" s="2">
        <v>45657</v>
      </c>
      <c r="D1150" s="2">
        <v>45659</v>
      </c>
      <c r="E1150" s="2">
        <v>45701</v>
      </c>
      <c r="F1150" t="s">
        <v>35</v>
      </c>
      <c r="G1150" t="s">
        <v>8934</v>
      </c>
      <c r="H1150" t="s">
        <v>74</v>
      </c>
      <c r="I1150" t="s">
        <v>91</v>
      </c>
      <c r="J1150" t="s">
        <v>39</v>
      </c>
      <c r="K1150" s="7">
        <v>15</v>
      </c>
      <c r="L1150" t="s">
        <v>80</v>
      </c>
      <c r="M1150" t="s">
        <v>159</v>
      </c>
      <c r="N1150" t="s">
        <v>160</v>
      </c>
      <c r="O1150">
        <v>708</v>
      </c>
      <c r="P1150" s="6">
        <v>56.58</v>
      </c>
      <c r="Q1150" s="6">
        <v>40058.639999999999</v>
      </c>
      <c r="R1150" s="5">
        <v>0</v>
      </c>
      <c r="S1150" s="6">
        <v>40058.639999999999</v>
      </c>
      <c r="T1150" s="6">
        <v>9633.19</v>
      </c>
      <c r="U1150" s="6">
        <v>27477.35</v>
      </c>
      <c r="V1150" s="6">
        <v>2934.63</v>
      </c>
      <c r="W1150" s="6">
        <v>3557.45</v>
      </c>
      <c r="X1150" s="6">
        <v>-3543.98</v>
      </c>
      <c r="Y1150" s="5">
        <v>-8.8469803268408406E-2</v>
      </c>
      <c r="Z1150" t="s">
        <v>54</v>
      </c>
      <c r="AA1150" t="s">
        <v>55</v>
      </c>
      <c r="AB1150" t="s">
        <v>56</v>
      </c>
      <c r="AC1150" t="s">
        <v>66</v>
      </c>
      <c r="AD1150" t="s">
        <v>84</v>
      </c>
      <c r="AE1150" t="s">
        <v>58</v>
      </c>
      <c r="AF1150" t="str">
        <f>TEXT(Agricultural_Export_Analysis_Cleaned_Dataset[[#This Row],[Order_Date]],"mmm")</f>
        <v>Dec</v>
      </c>
      <c r="AG1150" t="str">
        <f>TEXT(Agricultural_Export_Analysis_Cleaned_Dataset[[#This Row],[Order_Date]],"yyyy")</f>
        <v>2024</v>
      </c>
      <c r="AH1150" t="str">
        <f>TEXT(Agricultural_Export_Analysis_Cleaned_Dataset[[#This Row],[Order_Date]],"ddd")</f>
        <v>Tue</v>
      </c>
      <c r="AI1150" t="str">
        <f>TEXT(Agricultural_Export_Analysis_Cleaned_Dataset[[#This Row],[Ship_Date]],"yyyy")</f>
        <v>2025</v>
      </c>
      <c r="AJ1150" t="str">
        <f>TEXT(Agricultural_Export_Analysis_Cleaned_Dataset[[#This Row],[Ship_Date]],"mmm")</f>
        <v>Jan</v>
      </c>
      <c r="AK1150" t="str">
        <f>TEXT(Agricultural_Export_Analysis_Cleaned_Dataset[[#This Row],[Ship_Date]],"ddd")</f>
        <v>Thu</v>
      </c>
      <c r="AL1150" t="str">
        <f>TEXT(Agricultural_Export_Analysis_Cleaned_Dataset[[#This Row],[Delivery_Date]],"yyyy")</f>
        <v>2025</v>
      </c>
      <c r="AM1150" t="str">
        <f>TEXT(Agricultural_Export_Analysis_Cleaned_Dataset[[#This Row],[Delivery_Date]],"mmm")</f>
        <v>Feb</v>
      </c>
      <c r="AN1150" t="str">
        <f>TEXT(Agricultural_Export_Analysis_Cleaned_Dataset[[#This Row],[Delivery_Date]],"ddd")</f>
        <v>Thu</v>
      </c>
      <c r="AO1150">
        <f>Agricultural_Export_Analysis_Cleaned_Dataset[[#This Row],[Delivery_Date]]-Agricultural_Export_Analysis_Cleaned_Dataset[[#This Row],[Ship_Date]]</f>
        <v>42</v>
      </c>
      <c r="AP1150">
        <f>Agricultural_Export_Analysis_Cleaned_Dataset[[#This Row],[Ship_Date]]-Agricultural_Export_Analysis_Cleaned_Dataset[[#This Row],[Order_Date]]</f>
        <v>2</v>
      </c>
      <c r="AQ1150" s="4" t="str">
        <f>TEXT(Agricultural_Export_Analysis_Cleaned_Dataset[[#This Row],[Order_Date]],"mmm yyyy")</f>
        <v>Dec 2024</v>
      </c>
    </row>
    <row r="1151" spans="1:43" x14ac:dyDescent="0.3">
      <c r="A1151" t="s">
        <v>2348</v>
      </c>
      <c r="B1151" t="s">
        <v>2349</v>
      </c>
      <c r="C1151" s="2">
        <v>45372</v>
      </c>
      <c r="D1151" s="2">
        <v>45374</v>
      </c>
      <c r="E1151" s="2">
        <v>45400</v>
      </c>
      <c r="F1151" t="s">
        <v>35</v>
      </c>
      <c r="G1151" t="s">
        <v>96</v>
      </c>
      <c r="H1151" t="s">
        <v>51</v>
      </c>
      <c r="I1151" t="s">
        <v>91</v>
      </c>
      <c r="J1151" t="s">
        <v>63</v>
      </c>
      <c r="K1151" s="7">
        <v>7</v>
      </c>
      <c r="L1151" t="s">
        <v>135</v>
      </c>
      <c r="M1151" t="s">
        <v>130</v>
      </c>
      <c r="N1151" t="s">
        <v>131</v>
      </c>
      <c r="O1151">
        <v>125</v>
      </c>
      <c r="P1151" s="6">
        <v>310.41000000000003</v>
      </c>
      <c r="Q1151" s="6">
        <v>38801.25</v>
      </c>
      <c r="R1151" s="5">
        <v>0</v>
      </c>
      <c r="S1151" s="6">
        <v>38801.25</v>
      </c>
      <c r="T1151" s="6">
        <v>5633.26</v>
      </c>
      <c r="U1151" s="6">
        <v>23959.9</v>
      </c>
      <c r="V1151" s="6">
        <v>104.22</v>
      </c>
      <c r="W1151" s="6">
        <v>2119.7800000000002</v>
      </c>
      <c r="X1151" s="6">
        <v>6984.09</v>
      </c>
      <c r="Y1151" s="5">
        <v>0.17999652073064601</v>
      </c>
      <c r="Z1151" t="s">
        <v>40</v>
      </c>
      <c r="AA1151" t="s">
        <v>41</v>
      </c>
      <c r="AB1151" t="s">
        <v>65</v>
      </c>
      <c r="AC1151" t="s">
        <v>66</v>
      </c>
      <c r="AD1151" t="s">
        <v>123</v>
      </c>
      <c r="AE1151" t="s">
        <v>45</v>
      </c>
      <c r="AF1151" t="str">
        <f>TEXT(Agricultural_Export_Analysis_Cleaned_Dataset[[#This Row],[Order_Date]],"mmm")</f>
        <v>Mar</v>
      </c>
      <c r="AG1151" t="str">
        <f>TEXT(Agricultural_Export_Analysis_Cleaned_Dataset[[#This Row],[Order_Date]],"yyyy")</f>
        <v>2024</v>
      </c>
      <c r="AH1151" t="str">
        <f>TEXT(Agricultural_Export_Analysis_Cleaned_Dataset[[#This Row],[Order_Date]],"ddd")</f>
        <v>Thu</v>
      </c>
      <c r="AI1151" t="str">
        <f>TEXT(Agricultural_Export_Analysis_Cleaned_Dataset[[#This Row],[Ship_Date]],"yyyy")</f>
        <v>2024</v>
      </c>
      <c r="AJ1151" t="str">
        <f>TEXT(Agricultural_Export_Analysis_Cleaned_Dataset[[#This Row],[Ship_Date]],"mmm")</f>
        <v>Mar</v>
      </c>
      <c r="AK1151" t="str">
        <f>TEXT(Agricultural_Export_Analysis_Cleaned_Dataset[[#This Row],[Ship_Date]],"ddd")</f>
        <v>Sat</v>
      </c>
      <c r="AL1151" t="str">
        <f>TEXT(Agricultural_Export_Analysis_Cleaned_Dataset[[#This Row],[Delivery_Date]],"yyyy")</f>
        <v>2024</v>
      </c>
      <c r="AM1151" t="str">
        <f>TEXT(Agricultural_Export_Analysis_Cleaned_Dataset[[#This Row],[Delivery_Date]],"mmm")</f>
        <v>Apr</v>
      </c>
      <c r="AN1151" t="str">
        <f>TEXT(Agricultural_Export_Analysis_Cleaned_Dataset[[#This Row],[Delivery_Date]],"ddd")</f>
        <v>Thu</v>
      </c>
      <c r="AO1151">
        <f>Agricultural_Export_Analysis_Cleaned_Dataset[[#This Row],[Delivery_Date]]-Agricultural_Export_Analysis_Cleaned_Dataset[[#This Row],[Ship_Date]]</f>
        <v>26</v>
      </c>
      <c r="AP1151">
        <f>Agricultural_Export_Analysis_Cleaned_Dataset[[#This Row],[Ship_Date]]-Agricultural_Export_Analysis_Cleaned_Dataset[[#This Row],[Order_Date]]</f>
        <v>2</v>
      </c>
      <c r="AQ1151" s="4" t="str">
        <f>TEXT(Agricultural_Export_Analysis_Cleaned_Dataset[[#This Row],[Order_Date]],"mmm yyyy")</f>
        <v>Mar 2024</v>
      </c>
    </row>
    <row r="1152" spans="1:43" x14ac:dyDescent="0.3">
      <c r="A1152" t="s">
        <v>2350</v>
      </c>
      <c r="B1152" t="s">
        <v>2351</v>
      </c>
      <c r="C1152" s="2">
        <v>45610</v>
      </c>
      <c r="D1152" s="2">
        <v>45616</v>
      </c>
      <c r="E1152" s="2">
        <v>45628</v>
      </c>
      <c r="F1152" t="s">
        <v>35</v>
      </c>
      <c r="G1152" t="s">
        <v>8934</v>
      </c>
      <c r="H1152" t="s">
        <v>37</v>
      </c>
      <c r="I1152" t="s">
        <v>38</v>
      </c>
      <c r="J1152" t="s">
        <v>63</v>
      </c>
      <c r="K1152" s="7">
        <v>4</v>
      </c>
      <c r="L1152" t="s">
        <v>135</v>
      </c>
      <c r="M1152" t="s">
        <v>61</v>
      </c>
      <c r="N1152" t="s">
        <v>62</v>
      </c>
      <c r="O1152">
        <v>1731</v>
      </c>
      <c r="P1152" s="6">
        <v>246.94</v>
      </c>
      <c r="Q1152" s="6">
        <v>427453.14</v>
      </c>
      <c r="R1152" s="5">
        <v>0</v>
      </c>
      <c r="S1152" s="6">
        <v>427453.14</v>
      </c>
      <c r="T1152" s="6">
        <v>9023.57</v>
      </c>
      <c r="U1152" s="6">
        <v>228908.4</v>
      </c>
      <c r="V1152" s="6">
        <v>2687.56</v>
      </c>
      <c r="W1152" s="6">
        <v>42794.87</v>
      </c>
      <c r="X1152" s="6">
        <v>144038.74</v>
      </c>
      <c r="Y1152" s="5">
        <v>0.33696966175052501</v>
      </c>
      <c r="Z1152" t="s">
        <v>54</v>
      </c>
      <c r="AA1152" t="s">
        <v>92</v>
      </c>
      <c r="AB1152" t="s">
        <v>42</v>
      </c>
      <c r="AC1152" t="s">
        <v>76</v>
      </c>
      <c r="AD1152" t="s">
        <v>98</v>
      </c>
      <c r="AE1152" t="s">
        <v>45</v>
      </c>
      <c r="AF1152" t="str">
        <f>TEXT(Agricultural_Export_Analysis_Cleaned_Dataset[[#This Row],[Order_Date]],"mmm")</f>
        <v>Nov</v>
      </c>
      <c r="AG1152" t="str">
        <f>TEXT(Agricultural_Export_Analysis_Cleaned_Dataset[[#This Row],[Order_Date]],"yyyy")</f>
        <v>2024</v>
      </c>
      <c r="AH1152" t="str">
        <f>TEXT(Agricultural_Export_Analysis_Cleaned_Dataset[[#This Row],[Order_Date]],"ddd")</f>
        <v>Thu</v>
      </c>
      <c r="AI1152" t="str">
        <f>TEXT(Agricultural_Export_Analysis_Cleaned_Dataset[[#This Row],[Ship_Date]],"yyyy")</f>
        <v>2024</v>
      </c>
      <c r="AJ1152" t="str">
        <f>TEXT(Agricultural_Export_Analysis_Cleaned_Dataset[[#This Row],[Ship_Date]],"mmm")</f>
        <v>Nov</v>
      </c>
      <c r="AK1152" t="str">
        <f>TEXT(Agricultural_Export_Analysis_Cleaned_Dataset[[#This Row],[Ship_Date]],"ddd")</f>
        <v>Wed</v>
      </c>
      <c r="AL1152" t="str">
        <f>TEXT(Agricultural_Export_Analysis_Cleaned_Dataset[[#This Row],[Delivery_Date]],"yyyy")</f>
        <v>2024</v>
      </c>
      <c r="AM1152" t="str">
        <f>TEXT(Agricultural_Export_Analysis_Cleaned_Dataset[[#This Row],[Delivery_Date]],"mmm")</f>
        <v>Dec</v>
      </c>
      <c r="AN1152" t="str">
        <f>TEXT(Agricultural_Export_Analysis_Cleaned_Dataset[[#This Row],[Delivery_Date]],"ddd")</f>
        <v>Mon</v>
      </c>
      <c r="AO1152">
        <f>Agricultural_Export_Analysis_Cleaned_Dataset[[#This Row],[Delivery_Date]]-Agricultural_Export_Analysis_Cleaned_Dataset[[#This Row],[Ship_Date]]</f>
        <v>12</v>
      </c>
      <c r="AP1152">
        <f>Agricultural_Export_Analysis_Cleaned_Dataset[[#This Row],[Ship_Date]]-Agricultural_Export_Analysis_Cleaned_Dataset[[#This Row],[Order_Date]]</f>
        <v>6</v>
      </c>
      <c r="AQ1152" s="4" t="str">
        <f>TEXT(Agricultural_Export_Analysis_Cleaned_Dataset[[#This Row],[Order_Date]],"mmm yyyy")</f>
        <v>Nov 2024</v>
      </c>
    </row>
    <row r="1153" spans="1:43" x14ac:dyDescent="0.3">
      <c r="A1153" t="s">
        <v>2352</v>
      </c>
      <c r="B1153" t="s">
        <v>1294</v>
      </c>
      <c r="C1153" s="2">
        <v>45536</v>
      </c>
      <c r="D1153" s="2">
        <v>45545</v>
      </c>
      <c r="E1153" s="2">
        <v>45574</v>
      </c>
      <c r="F1153" t="s">
        <v>35</v>
      </c>
      <c r="G1153" t="s">
        <v>8934</v>
      </c>
      <c r="H1153" t="s">
        <v>74</v>
      </c>
      <c r="I1153" t="s">
        <v>118</v>
      </c>
      <c r="J1153" t="s">
        <v>39</v>
      </c>
      <c r="K1153" s="7">
        <v>7</v>
      </c>
      <c r="L1153" t="s">
        <v>135</v>
      </c>
      <c r="M1153" t="s">
        <v>101</v>
      </c>
      <c r="N1153" t="s">
        <v>102</v>
      </c>
      <c r="O1153">
        <v>1444</v>
      </c>
      <c r="P1153" s="6">
        <v>120.32</v>
      </c>
      <c r="Q1153" s="6">
        <v>173742.07999999999</v>
      </c>
      <c r="R1153" s="5">
        <v>0.15</v>
      </c>
      <c r="S1153" s="6">
        <v>147680.76800000001</v>
      </c>
      <c r="T1153" s="6">
        <v>2824.62</v>
      </c>
      <c r="U1153" s="6">
        <v>83896.98</v>
      </c>
      <c r="V1153" s="6">
        <v>2825.34</v>
      </c>
      <c r="W1153" s="6">
        <v>13754.76</v>
      </c>
      <c r="X1153" s="6">
        <v>44379.067999999999</v>
      </c>
      <c r="Y1153" s="5">
        <v>0.30050675251093001</v>
      </c>
      <c r="Z1153" t="s">
        <v>103</v>
      </c>
      <c r="AA1153" t="s">
        <v>104</v>
      </c>
      <c r="AB1153" t="s">
        <v>42</v>
      </c>
      <c r="AC1153" t="s">
        <v>66</v>
      </c>
      <c r="AD1153" t="s">
        <v>57</v>
      </c>
      <c r="AE1153" t="s">
        <v>58</v>
      </c>
      <c r="AF1153" t="str">
        <f>TEXT(Agricultural_Export_Analysis_Cleaned_Dataset[[#This Row],[Order_Date]],"mmm")</f>
        <v>Sep</v>
      </c>
      <c r="AG1153" t="str">
        <f>TEXT(Agricultural_Export_Analysis_Cleaned_Dataset[[#This Row],[Order_Date]],"yyyy")</f>
        <v>2024</v>
      </c>
      <c r="AH1153" t="str">
        <f>TEXT(Agricultural_Export_Analysis_Cleaned_Dataset[[#This Row],[Order_Date]],"ddd")</f>
        <v>Sun</v>
      </c>
      <c r="AI1153" t="str">
        <f>TEXT(Agricultural_Export_Analysis_Cleaned_Dataset[[#This Row],[Ship_Date]],"yyyy")</f>
        <v>2024</v>
      </c>
      <c r="AJ1153" t="str">
        <f>TEXT(Agricultural_Export_Analysis_Cleaned_Dataset[[#This Row],[Ship_Date]],"mmm")</f>
        <v>Sep</v>
      </c>
      <c r="AK1153" t="str">
        <f>TEXT(Agricultural_Export_Analysis_Cleaned_Dataset[[#This Row],[Ship_Date]],"ddd")</f>
        <v>Tue</v>
      </c>
      <c r="AL1153" t="str">
        <f>TEXT(Agricultural_Export_Analysis_Cleaned_Dataset[[#This Row],[Delivery_Date]],"yyyy")</f>
        <v>2024</v>
      </c>
      <c r="AM1153" t="str">
        <f>TEXT(Agricultural_Export_Analysis_Cleaned_Dataset[[#This Row],[Delivery_Date]],"mmm")</f>
        <v>Oct</v>
      </c>
      <c r="AN1153" t="str">
        <f>TEXT(Agricultural_Export_Analysis_Cleaned_Dataset[[#This Row],[Delivery_Date]],"ddd")</f>
        <v>Wed</v>
      </c>
      <c r="AO1153">
        <f>Agricultural_Export_Analysis_Cleaned_Dataset[[#This Row],[Delivery_Date]]-Agricultural_Export_Analysis_Cleaned_Dataset[[#This Row],[Ship_Date]]</f>
        <v>29</v>
      </c>
      <c r="AP1153">
        <f>Agricultural_Export_Analysis_Cleaned_Dataset[[#This Row],[Ship_Date]]-Agricultural_Export_Analysis_Cleaned_Dataset[[#This Row],[Order_Date]]</f>
        <v>9</v>
      </c>
      <c r="AQ1153" s="4" t="str">
        <f>TEXT(Agricultural_Export_Analysis_Cleaned_Dataset[[#This Row],[Order_Date]],"mmm yyyy")</f>
        <v>Sep 2024</v>
      </c>
    </row>
    <row r="1154" spans="1:43" x14ac:dyDescent="0.3">
      <c r="A1154" t="s">
        <v>2353</v>
      </c>
      <c r="B1154" t="s">
        <v>822</v>
      </c>
      <c r="C1154" s="2">
        <v>45534</v>
      </c>
      <c r="D1154" s="2">
        <v>45540</v>
      </c>
      <c r="E1154" s="2">
        <v>45559</v>
      </c>
      <c r="F1154" t="s">
        <v>35</v>
      </c>
      <c r="G1154" t="s">
        <v>36</v>
      </c>
      <c r="H1154" t="s">
        <v>74</v>
      </c>
      <c r="I1154" t="s">
        <v>118</v>
      </c>
      <c r="J1154" t="s">
        <v>53</v>
      </c>
      <c r="K1154" s="7">
        <v>10</v>
      </c>
      <c r="L1154" t="s">
        <v>32</v>
      </c>
      <c r="M1154" t="s">
        <v>140</v>
      </c>
      <c r="N1154" t="s">
        <v>49</v>
      </c>
      <c r="O1154">
        <v>1479</v>
      </c>
      <c r="P1154" s="6">
        <v>182.21</v>
      </c>
      <c r="Q1154" s="6">
        <v>269488.59000000003</v>
      </c>
      <c r="R1154" s="5">
        <v>0.15</v>
      </c>
      <c r="S1154" s="6">
        <v>229065.3015</v>
      </c>
      <c r="T1154" s="6">
        <v>6841.28</v>
      </c>
      <c r="U1154" s="6">
        <v>122491.61</v>
      </c>
      <c r="V1154" s="6">
        <v>1840.91</v>
      </c>
      <c r="W1154" s="6">
        <v>24440.16</v>
      </c>
      <c r="X1154" s="6">
        <v>73451.341499999995</v>
      </c>
      <c r="Y1154" s="5">
        <v>0.32065677786646402</v>
      </c>
      <c r="Z1154" t="s">
        <v>103</v>
      </c>
      <c r="AA1154" t="s">
        <v>177</v>
      </c>
      <c r="AB1154" t="s">
        <v>56</v>
      </c>
      <c r="AC1154" t="s">
        <v>76</v>
      </c>
      <c r="AD1154" t="s">
        <v>93</v>
      </c>
      <c r="AE1154" t="s">
        <v>45</v>
      </c>
      <c r="AF1154" t="str">
        <f>TEXT(Agricultural_Export_Analysis_Cleaned_Dataset[[#This Row],[Order_Date]],"mmm")</f>
        <v>Aug</v>
      </c>
      <c r="AG1154" t="str">
        <f>TEXT(Agricultural_Export_Analysis_Cleaned_Dataset[[#This Row],[Order_Date]],"yyyy")</f>
        <v>2024</v>
      </c>
      <c r="AH1154" t="str">
        <f>TEXT(Agricultural_Export_Analysis_Cleaned_Dataset[[#This Row],[Order_Date]],"ddd")</f>
        <v>Fri</v>
      </c>
      <c r="AI1154" t="str">
        <f>TEXT(Agricultural_Export_Analysis_Cleaned_Dataset[[#This Row],[Ship_Date]],"yyyy")</f>
        <v>2024</v>
      </c>
      <c r="AJ1154" t="str">
        <f>TEXT(Agricultural_Export_Analysis_Cleaned_Dataset[[#This Row],[Ship_Date]],"mmm")</f>
        <v>Sep</v>
      </c>
      <c r="AK1154" t="str">
        <f>TEXT(Agricultural_Export_Analysis_Cleaned_Dataset[[#This Row],[Ship_Date]],"ddd")</f>
        <v>Thu</v>
      </c>
      <c r="AL1154" t="str">
        <f>TEXT(Agricultural_Export_Analysis_Cleaned_Dataset[[#This Row],[Delivery_Date]],"yyyy")</f>
        <v>2024</v>
      </c>
      <c r="AM1154" t="str">
        <f>TEXT(Agricultural_Export_Analysis_Cleaned_Dataset[[#This Row],[Delivery_Date]],"mmm")</f>
        <v>Sep</v>
      </c>
      <c r="AN1154" t="str">
        <f>TEXT(Agricultural_Export_Analysis_Cleaned_Dataset[[#This Row],[Delivery_Date]],"ddd")</f>
        <v>Tue</v>
      </c>
      <c r="AO1154">
        <f>Agricultural_Export_Analysis_Cleaned_Dataset[[#This Row],[Delivery_Date]]-Agricultural_Export_Analysis_Cleaned_Dataset[[#This Row],[Ship_Date]]</f>
        <v>19</v>
      </c>
      <c r="AP1154">
        <f>Agricultural_Export_Analysis_Cleaned_Dataset[[#This Row],[Ship_Date]]-Agricultural_Export_Analysis_Cleaned_Dataset[[#This Row],[Order_Date]]</f>
        <v>6</v>
      </c>
      <c r="AQ1154" s="4" t="str">
        <f>TEXT(Agricultural_Export_Analysis_Cleaned_Dataset[[#This Row],[Order_Date]],"mmm yyyy")</f>
        <v>Aug 2024</v>
      </c>
    </row>
    <row r="1155" spans="1:43" x14ac:dyDescent="0.3">
      <c r="A1155" t="s">
        <v>2354</v>
      </c>
      <c r="B1155" t="s">
        <v>2355</v>
      </c>
      <c r="C1155" s="2">
        <v>45335</v>
      </c>
      <c r="D1155" s="2">
        <v>45345</v>
      </c>
      <c r="E1155" s="2">
        <v>45351</v>
      </c>
      <c r="F1155" t="s">
        <v>35</v>
      </c>
      <c r="G1155" t="s">
        <v>96</v>
      </c>
      <c r="H1155" t="s">
        <v>37</v>
      </c>
      <c r="I1155" t="s">
        <v>38</v>
      </c>
      <c r="J1155" t="s">
        <v>53</v>
      </c>
      <c r="K1155" s="7">
        <v>0</v>
      </c>
      <c r="L1155" t="s">
        <v>87</v>
      </c>
      <c r="M1155" t="s">
        <v>101</v>
      </c>
      <c r="N1155" t="s">
        <v>102</v>
      </c>
      <c r="O1155">
        <v>1610</v>
      </c>
      <c r="P1155" s="6">
        <v>388.94</v>
      </c>
      <c r="Q1155" s="6">
        <v>626193.4</v>
      </c>
      <c r="R1155" s="5">
        <v>0.15</v>
      </c>
      <c r="S1155" s="6">
        <v>532264.39</v>
      </c>
      <c r="T1155" s="6">
        <v>26559.338599999999</v>
      </c>
      <c r="U1155" s="6">
        <v>317343.8</v>
      </c>
      <c r="V1155" s="6">
        <v>2898.37</v>
      </c>
      <c r="W1155" s="6">
        <v>40366.35</v>
      </c>
      <c r="X1155" s="6">
        <v>145096.53140000001</v>
      </c>
      <c r="Y1155" s="5">
        <v>0.27260236477361499</v>
      </c>
      <c r="Z1155" t="s">
        <v>40</v>
      </c>
      <c r="AA1155" t="s">
        <v>147</v>
      </c>
      <c r="AB1155" t="s">
        <v>42</v>
      </c>
      <c r="AC1155" t="s">
        <v>76</v>
      </c>
      <c r="AD1155" t="s">
        <v>123</v>
      </c>
      <c r="AE1155" t="s">
        <v>58</v>
      </c>
      <c r="AF1155" t="str">
        <f>TEXT(Agricultural_Export_Analysis_Cleaned_Dataset[[#This Row],[Order_Date]],"mmm")</f>
        <v>Feb</v>
      </c>
      <c r="AG1155" t="str">
        <f>TEXT(Agricultural_Export_Analysis_Cleaned_Dataset[[#This Row],[Order_Date]],"yyyy")</f>
        <v>2024</v>
      </c>
      <c r="AH1155" t="str">
        <f>TEXT(Agricultural_Export_Analysis_Cleaned_Dataset[[#This Row],[Order_Date]],"ddd")</f>
        <v>Tue</v>
      </c>
      <c r="AI1155" t="str">
        <f>TEXT(Agricultural_Export_Analysis_Cleaned_Dataset[[#This Row],[Ship_Date]],"yyyy")</f>
        <v>2024</v>
      </c>
      <c r="AJ1155" t="str">
        <f>TEXT(Agricultural_Export_Analysis_Cleaned_Dataset[[#This Row],[Ship_Date]],"mmm")</f>
        <v>Feb</v>
      </c>
      <c r="AK1155" t="str">
        <f>TEXT(Agricultural_Export_Analysis_Cleaned_Dataset[[#This Row],[Ship_Date]],"ddd")</f>
        <v>Fri</v>
      </c>
      <c r="AL1155" t="str">
        <f>TEXT(Agricultural_Export_Analysis_Cleaned_Dataset[[#This Row],[Delivery_Date]],"yyyy")</f>
        <v>2024</v>
      </c>
      <c r="AM1155" t="str">
        <f>TEXT(Agricultural_Export_Analysis_Cleaned_Dataset[[#This Row],[Delivery_Date]],"mmm")</f>
        <v>Feb</v>
      </c>
      <c r="AN1155" t="str">
        <f>TEXT(Agricultural_Export_Analysis_Cleaned_Dataset[[#This Row],[Delivery_Date]],"ddd")</f>
        <v>Thu</v>
      </c>
      <c r="AO1155">
        <f>Agricultural_Export_Analysis_Cleaned_Dataset[[#This Row],[Delivery_Date]]-Agricultural_Export_Analysis_Cleaned_Dataset[[#This Row],[Ship_Date]]</f>
        <v>6</v>
      </c>
      <c r="AP1155">
        <f>Agricultural_Export_Analysis_Cleaned_Dataset[[#This Row],[Ship_Date]]-Agricultural_Export_Analysis_Cleaned_Dataset[[#This Row],[Order_Date]]</f>
        <v>10</v>
      </c>
      <c r="AQ1155" s="4" t="str">
        <f>TEXT(Agricultural_Export_Analysis_Cleaned_Dataset[[#This Row],[Order_Date]],"mmm yyyy")</f>
        <v>Feb 2024</v>
      </c>
    </row>
    <row r="1156" spans="1:43" x14ac:dyDescent="0.3">
      <c r="A1156" t="s">
        <v>2356</v>
      </c>
      <c r="B1156" t="s">
        <v>2205</v>
      </c>
      <c r="C1156" s="2">
        <v>45643</v>
      </c>
      <c r="D1156" s="2">
        <v>45646</v>
      </c>
      <c r="E1156" s="2">
        <v>45668</v>
      </c>
      <c r="F1156" t="s">
        <v>35</v>
      </c>
      <c r="G1156" t="s">
        <v>50</v>
      </c>
      <c r="H1156" t="s">
        <v>74</v>
      </c>
      <c r="I1156" t="s">
        <v>118</v>
      </c>
      <c r="J1156" t="s">
        <v>39</v>
      </c>
      <c r="K1156" s="7">
        <v>10</v>
      </c>
      <c r="L1156" t="s">
        <v>32</v>
      </c>
      <c r="M1156" t="s">
        <v>107</v>
      </c>
      <c r="N1156" t="s">
        <v>108</v>
      </c>
      <c r="O1156">
        <v>1710</v>
      </c>
      <c r="P1156" s="6">
        <v>207.1</v>
      </c>
      <c r="Q1156" s="6">
        <v>354141</v>
      </c>
      <c r="R1156" s="5">
        <v>0</v>
      </c>
      <c r="S1156" s="6">
        <v>354141</v>
      </c>
      <c r="T1156" s="6">
        <v>8288.15</v>
      </c>
      <c r="U1156" s="6">
        <v>169589.11</v>
      </c>
      <c r="V1156" s="6">
        <v>1705.28</v>
      </c>
      <c r="W1156" s="6">
        <v>26945.78</v>
      </c>
      <c r="X1156" s="6">
        <v>147612.68</v>
      </c>
      <c r="Y1156" s="5">
        <v>0.41681895064395302</v>
      </c>
      <c r="Z1156" t="s">
        <v>54</v>
      </c>
      <c r="AA1156" t="s">
        <v>55</v>
      </c>
      <c r="AB1156" t="s">
        <v>56</v>
      </c>
      <c r="AC1156" t="s">
        <v>66</v>
      </c>
      <c r="AD1156" t="s">
        <v>98</v>
      </c>
      <c r="AE1156" t="s">
        <v>45</v>
      </c>
      <c r="AF1156" t="str">
        <f>TEXT(Agricultural_Export_Analysis_Cleaned_Dataset[[#This Row],[Order_Date]],"mmm")</f>
        <v>Dec</v>
      </c>
      <c r="AG1156" t="str">
        <f>TEXT(Agricultural_Export_Analysis_Cleaned_Dataset[[#This Row],[Order_Date]],"yyyy")</f>
        <v>2024</v>
      </c>
      <c r="AH1156" t="str">
        <f>TEXT(Agricultural_Export_Analysis_Cleaned_Dataset[[#This Row],[Order_Date]],"ddd")</f>
        <v>Tue</v>
      </c>
      <c r="AI1156" t="str">
        <f>TEXT(Agricultural_Export_Analysis_Cleaned_Dataset[[#This Row],[Ship_Date]],"yyyy")</f>
        <v>2024</v>
      </c>
      <c r="AJ1156" t="str">
        <f>TEXT(Agricultural_Export_Analysis_Cleaned_Dataset[[#This Row],[Ship_Date]],"mmm")</f>
        <v>Dec</v>
      </c>
      <c r="AK1156" t="str">
        <f>TEXT(Agricultural_Export_Analysis_Cleaned_Dataset[[#This Row],[Ship_Date]],"ddd")</f>
        <v>Fri</v>
      </c>
      <c r="AL1156" t="str">
        <f>TEXT(Agricultural_Export_Analysis_Cleaned_Dataset[[#This Row],[Delivery_Date]],"yyyy")</f>
        <v>2025</v>
      </c>
      <c r="AM1156" t="str">
        <f>TEXT(Agricultural_Export_Analysis_Cleaned_Dataset[[#This Row],[Delivery_Date]],"mmm")</f>
        <v>Jan</v>
      </c>
      <c r="AN1156" t="str">
        <f>TEXT(Agricultural_Export_Analysis_Cleaned_Dataset[[#This Row],[Delivery_Date]],"ddd")</f>
        <v>Sat</v>
      </c>
      <c r="AO1156">
        <f>Agricultural_Export_Analysis_Cleaned_Dataset[[#This Row],[Delivery_Date]]-Agricultural_Export_Analysis_Cleaned_Dataset[[#This Row],[Ship_Date]]</f>
        <v>22</v>
      </c>
      <c r="AP1156">
        <f>Agricultural_Export_Analysis_Cleaned_Dataset[[#This Row],[Ship_Date]]-Agricultural_Export_Analysis_Cleaned_Dataset[[#This Row],[Order_Date]]</f>
        <v>3</v>
      </c>
      <c r="AQ1156" s="4" t="str">
        <f>TEXT(Agricultural_Export_Analysis_Cleaned_Dataset[[#This Row],[Order_Date]],"mmm yyyy")</f>
        <v>Dec 2024</v>
      </c>
    </row>
    <row r="1157" spans="1:43" x14ac:dyDescent="0.3">
      <c r="A1157" t="s">
        <v>2357</v>
      </c>
      <c r="B1157" t="s">
        <v>2358</v>
      </c>
      <c r="C1157" s="2">
        <v>45571</v>
      </c>
      <c r="D1157" s="2">
        <v>45577</v>
      </c>
      <c r="E1157" s="2">
        <v>45595</v>
      </c>
      <c r="F1157" t="s">
        <v>35</v>
      </c>
      <c r="G1157" t="s">
        <v>8933</v>
      </c>
      <c r="H1157" t="s">
        <v>74</v>
      </c>
      <c r="I1157" t="s">
        <v>97</v>
      </c>
      <c r="J1157" t="s">
        <v>63</v>
      </c>
      <c r="K1157" s="7">
        <v>4</v>
      </c>
      <c r="L1157" t="s">
        <v>32</v>
      </c>
      <c r="M1157" t="s">
        <v>107</v>
      </c>
      <c r="N1157" t="s">
        <v>108</v>
      </c>
      <c r="O1157">
        <v>350</v>
      </c>
      <c r="P1157" s="6">
        <v>28.68</v>
      </c>
      <c r="Q1157" s="6">
        <v>10038</v>
      </c>
      <c r="R1157" s="5">
        <v>0.05</v>
      </c>
      <c r="S1157" s="6">
        <v>9536.1</v>
      </c>
      <c r="T1157" s="6">
        <v>7320.56</v>
      </c>
      <c r="U1157" s="6">
        <v>6009.52</v>
      </c>
      <c r="V1157" s="6">
        <v>120.33</v>
      </c>
      <c r="W1157" s="6">
        <v>645.98</v>
      </c>
      <c r="X1157" s="6">
        <v>-4560.29</v>
      </c>
      <c r="Y1157" s="5">
        <v>-0.47821331571606801</v>
      </c>
      <c r="Z1157" t="s">
        <v>54</v>
      </c>
      <c r="AA1157" t="s">
        <v>75</v>
      </c>
      <c r="AB1157" t="s">
        <v>65</v>
      </c>
      <c r="AC1157" t="s">
        <v>66</v>
      </c>
      <c r="AD1157" t="s">
        <v>98</v>
      </c>
      <c r="AE1157" t="s">
        <v>58</v>
      </c>
      <c r="AF1157" t="str">
        <f>TEXT(Agricultural_Export_Analysis_Cleaned_Dataset[[#This Row],[Order_Date]],"mmm")</f>
        <v>Oct</v>
      </c>
      <c r="AG1157" t="str">
        <f>TEXT(Agricultural_Export_Analysis_Cleaned_Dataset[[#This Row],[Order_Date]],"yyyy")</f>
        <v>2024</v>
      </c>
      <c r="AH1157" t="str">
        <f>TEXT(Agricultural_Export_Analysis_Cleaned_Dataset[[#This Row],[Order_Date]],"ddd")</f>
        <v>Sun</v>
      </c>
      <c r="AI1157" t="str">
        <f>TEXT(Agricultural_Export_Analysis_Cleaned_Dataset[[#This Row],[Ship_Date]],"yyyy")</f>
        <v>2024</v>
      </c>
      <c r="AJ1157" t="str">
        <f>TEXT(Agricultural_Export_Analysis_Cleaned_Dataset[[#This Row],[Ship_Date]],"mmm")</f>
        <v>Oct</v>
      </c>
      <c r="AK1157" t="str">
        <f>TEXT(Agricultural_Export_Analysis_Cleaned_Dataset[[#This Row],[Ship_Date]],"ddd")</f>
        <v>Sat</v>
      </c>
      <c r="AL1157" t="str">
        <f>TEXT(Agricultural_Export_Analysis_Cleaned_Dataset[[#This Row],[Delivery_Date]],"yyyy")</f>
        <v>2024</v>
      </c>
      <c r="AM1157" t="str">
        <f>TEXT(Agricultural_Export_Analysis_Cleaned_Dataset[[#This Row],[Delivery_Date]],"mmm")</f>
        <v>Oct</v>
      </c>
      <c r="AN1157" t="str">
        <f>TEXT(Agricultural_Export_Analysis_Cleaned_Dataset[[#This Row],[Delivery_Date]],"ddd")</f>
        <v>Wed</v>
      </c>
      <c r="AO1157">
        <f>Agricultural_Export_Analysis_Cleaned_Dataset[[#This Row],[Delivery_Date]]-Agricultural_Export_Analysis_Cleaned_Dataset[[#This Row],[Ship_Date]]</f>
        <v>18</v>
      </c>
      <c r="AP1157">
        <f>Agricultural_Export_Analysis_Cleaned_Dataset[[#This Row],[Ship_Date]]-Agricultural_Export_Analysis_Cleaned_Dataset[[#This Row],[Order_Date]]</f>
        <v>6</v>
      </c>
      <c r="AQ1157" s="4" t="str">
        <f>TEXT(Agricultural_Export_Analysis_Cleaned_Dataset[[#This Row],[Order_Date]],"mmm yyyy")</f>
        <v>Oct 2024</v>
      </c>
    </row>
    <row r="1158" spans="1:43" x14ac:dyDescent="0.3">
      <c r="A1158" t="s">
        <v>2359</v>
      </c>
      <c r="B1158" t="s">
        <v>2360</v>
      </c>
      <c r="C1158" s="2">
        <v>45688</v>
      </c>
      <c r="D1158" s="2">
        <v>45695</v>
      </c>
      <c r="E1158" s="2">
        <v>45713</v>
      </c>
      <c r="F1158" t="s">
        <v>35</v>
      </c>
      <c r="G1158" t="s">
        <v>8933</v>
      </c>
      <c r="H1158" t="s">
        <v>74</v>
      </c>
      <c r="I1158" t="s">
        <v>38</v>
      </c>
      <c r="J1158" t="s">
        <v>112</v>
      </c>
      <c r="K1158" s="7">
        <v>0</v>
      </c>
      <c r="L1158" t="s">
        <v>80</v>
      </c>
      <c r="M1158" t="s">
        <v>130</v>
      </c>
      <c r="N1158" t="s">
        <v>131</v>
      </c>
      <c r="O1158">
        <v>849</v>
      </c>
      <c r="P1158" s="6">
        <v>378.03</v>
      </c>
      <c r="Q1158" s="6">
        <v>320947.46999999997</v>
      </c>
      <c r="R1158" s="5">
        <v>0.1</v>
      </c>
      <c r="S1158" s="6">
        <v>288852.723</v>
      </c>
      <c r="T1158" s="6">
        <v>8860.4</v>
      </c>
      <c r="U1158" s="6">
        <v>193172.68</v>
      </c>
      <c r="V1158" s="6">
        <v>1321.55</v>
      </c>
      <c r="W1158" s="6">
        <v>28673.61</v>
      </c>
      <c r="X1158" s="6">
        <v>56824.483</v>
      </c>
      <c r="Y1158" s="5">
        <v>0.19672476135875</v>
      </c>
      <c r="Z1158" t="s">
        <v>40</v>
      </c>
      <c r="AA1158" t="s">
        <v>64</v>
      </c>
      <c r="AB1158" t="s">
        <v>65</v>
      </c>
      <c r="AC1158" t="s">
        <v>66</v>
      </c>
      <c r="AD1158" t="s">
        <v>77</v>
      </c>
      <c r="AE1158" t="s">
        <v>58</v>
      </c>
      <c r="AF1158" t="str">
        <f>TEXT(Agricultural_Export_Analysis_Cleaned_Dataset[[#This Row],[Order_Date]],"mmm")</f>
        <v>Jan</v>
      </c>
      <c r="AG1158" t="str">
        <f>TEXT(Agricultural_Export_Analysis_Cleaned_Dataset[[#This Row],[Order_Date]],"yyyy")</f>
        <v>2025</v>
      </c>
      <c r="AH1158" t="str">
        <f>TEXT(Agricultural_Export_Analysis_Cleaned_Dataset[[#This Row],[Order_Date]],"ddd")</f>
        <v>Fri</v>
      </c>
      <c r="AI1158" t="str">
        <f>TEXT(Agricultural_Export_Analysis_Cleaned_Dataset[[#This Row],[Ship_Date]],"yyyy")</f>
        <v>2025</v>
      </c>
      <c r="AJ1158" t="str">
        <f>TEXT(Agricultural_Export_Analysis_Cleaned_Dataset[[#This Row],[Ship_Date]],"mmm")</f>
        <v>Feb</v>
      </c>
      <c r="AK1158" t="str">
        <f>TEXT(Agricultural_Export_Analysis_Cleaned_Dataset[[#This Row],[Ship_Date]],"ddd")</f>
        <v>Fri</v>
      </c>
      <c r="AL1158" t="str">
        <f>TEXT(Agricultural_Export_Analysis_Cleaned_Dataset[[#This Row],[Delivery_Date]],"yyyy")</f>
        <v>2025</v>
      </c>
      <c r="AM1158" t="str">
        <f>TEXT(Agricultural_Export_Analysis_Cleaned_Dataset[[#This Row],[Delivery_Date]],"mmm")</f>
        <v>Feb</v>
      </c>
      <c r="AN1158" t="str">
        <f>TEXT(Agricultural_Export_Analysis_Cleaned_Dataset[[#This Row],[Delivery_Date]],"ddd")</f>
        <v>Tue</v>
      </c>
      <c r="AO1158">
        <f>Agricultural_Export_Analysis_Cleaned_Dataset[[#This Row],[Delivery_Date]]-Agricultural_Export_Analysis_Cleaned_Dataset[[#This Row],[Ship_Date]]</f>
        <v>18</v>
      </c>
      <c r="AP1158">
        <f>Agricultural_Export_Analysis_Cleaned_Dataset[[#This Row],[Ship_Date]]-Agricultural_Export_Analysis_Cleaned_Dataset[[#This Row],[Order_Date]]</f>
        <v>7</v>
      </c>
      <c r="AQ1158" s="4" t="str">
        <f>TEXT(Agricultural_Export_Analysis_Cleaned_Dataset[[#This Row],[Order_Date]],"mmm yyyy")</f>
        <v>Jan 2025</v>
      </c>
    </row>
    <row r="1159" spans="1:43" x14ac:dyDescent="0.3">
      <c r="A1159" t="s">
        <v>2361</v>
      </c>
      <c r="B1159" t="s">
        <v>2362</v>
      </c>
      <c r="C1159" s="2">
        <v>45298</v>
      </c>
      <c r="D1159" s="2">
        <v>45302</v>
      </c>
      <c r="E1159" s="2">
        <v>45333</v>
      </c>
      <c r="F1159" t="s">
        <v>35</v>
      </c>
      <c r="G1159" t="s">
        <v>203</v>
      </c>
      <c r="H1159" t="s">
        <v>37</v>
      </c>
      <c r="I1159" t="s">
        <v>118</v>
      </c>
      <c r="J1159" t="s">
        <v>63</v>
      </c>
      <c r="K1159" s="7">
        <v>10</v>
      </c>
      <c r="L1159" t="s">
        <v>32</v>
      </c>
      <c r="M1159" t="s">
        <v>107</v>
      </c>
      <c r="N1159" t="s">
        <v>108</v>
      </c>
      <c r="O1159">
        <v>1584</v>
      </c>
      <c r="P1159" s="6">
        <v>204.5</v>
      </c>
      <c r="Q1159" s="6">
        <v>323928</v>
      </c>
      <c r="R1159" s="5">
        <v>0.1</v>
      </c>
      <c r="S1159" s="6">
        <v>291535.2</v>
      </c>
      <c r="T1159" s="6">
        <v>5922.57</v>
      </c>
      <c r="U1159" s="6">
        <v>132629.03</v>
      </c>
      <c r="V1159" s="6">
        <v>2457.5700000000002</v>
      </c>
      <c r="W1159" s="6">
        <v>32279.24</v>
      </c>
      <c r="X1159" s="6">
        <v>118246.79</v>
      </c>
      <c r="Y1159" s="5">
        <v>0.40560038719166702</v>
      </c>
      <c r="Z1159" t="s">
        <v>40</v>
      </c>
      <c r="AA1159" t="s">
        <v>64</v>
      </c>
      <c r="AB1159" t="s">
        <v>65</v>
      </c>
      <c r="AC1159" t="s">
        <v>66</v>
      </c>
      <c r="AD1159" t="s">
        <v>84</v>
      </c>
      <c r="AE1159" t="s">
        <v>58</v>
      </c>
      <c r="AF1159" t="str">
        <f>TEXT(Agricultural_Export_Analysis_Cleaned_Dataset[[#This Row],[Order_Date]],"mmm")</f>
        <v>Jan</v>
      </c>
      <c r="AG1159" t="str">
        <f>TEXT(Agricultural_Export_Analysis_Cleaned_Dataset[[#This Row],[Order_Date]],"yyyy")</f>
        <v>2024</v>
      </c>
      <c r="AH1159" t="str">
        <f>TEXT(Agricultural_Export_Analysis_Cleaned_Dataset[[#This Row],[Order_Date]],"ddd")</f>
        <v>Sun</v>
      </c>
      <c r="AI1159" t="str">
        <f>TEXT(Agricultural_Export_Analysis_Cleaned_Dataset[[#This Row],[Ship_Date]],"yyyy")</f>
        <v>2024</v>
      </c>
      <c r="AJ1159" t="str">
        <f>TEXT(Agricultural_Export_Analysis_Cleaned_Dataset[[#This Row],[Ship_Date]],"mmm")</f>
        <v>Jan</v>
      </c>
      <c r="AK1159" t="str">
        <f>TEXT(Agricultural_Export_Analysis_Cleaned_Dataset[[#This Row],[Ship_Date]],"ddd")</f>
        <v>Thu</v>
      </c>
      <c r="AL1159" t="str">
        <f>TEXT(Agricultural_Export_Analysis_Cleaned_Dataset[[#This Row],[Delivery_Date]],"yyyy")</f>
        <v>2024</v>
      </c>
      <c r="AM1159" t="str">
        <f>TEXT(Agricultural_Export_Analysis_Cleaned_Dataset[[#This Row],[Delivery_Date]],"mmm")</f>
        <v>Feb</v>
      </c>
      <c r="AN1159" t="str">
        <f>TEXT(Agricultural_Export_Analysis_Cleaned_Dataset[[#This Row],[Delivery_Date]],"ddd")</f>
        <v>Sun</v>
      </c>
      <c r="AO1159">
        <f>Agricultural_Export_Analysis_Cleaned_Dataset[[#This Row],[Delivery_Date]]-Agricultural_Export_Analysis_Cleaned_Dataset[[#This Row],[Ship_Date]]</f>
        <v>31</v>
      </c>
      <c r="AP1159">
        <f>Agricultural_Export_Analysis_Cleaned_Dataset[[#This Row],[Ship_Date]]-Agricultural_Export_Analysis_Cleaned_Dataset[[#This Row],[Order_Date]]</f>
        <v>4</v>
      </c>
      <c r="AQ1159" s="4" t="str">
        <f>TEXT(Agricultural_Export_Analysis_Cleaned_Dataset[[#This Row],[Order_Date]],"mmm yyyy")</f>
        <v>Jan 2024</v>
      </c>
    </row>
    <row r="1160" spans="1:43" x14ac:dyDescent="0.3">
      <c r="A1160" t="s">
        <v>2363</v>
      </c>
      <c r="B1160" t="s">
        <v>2364</v>
      </c>
      <c r="C1160" s="2">
        <v>45731</v>
      </c>
      <c r="D1160" s="2">
        <v>45736</v>
      </c>
      <c r="E1160" s="2">
        <v>45760</v>
      </c>
      <c r="F1160" t="s">
        <v>35</v>
      </c>
      <c r="G1160" t="s">
        <v>50</v>
      </c>
      <c r="H1160" t="s">
        <v>37</v>
      </c>
      <c r="I1160" t="s">
        <v>97</v>
      </c>
      <c r="J1160" t="s">
        <v>39</v>
      </c>
      <c r="K1160" s="7">
        <v>0</v>
      </c>
      <c r="L1160" t="s">
        <v>87</v>
      </c>
      <c r="M1160" t="s">
        <v>159</v>
      </c>
      <c r="N1160" t="s">
        <v>160</v>
      </c>
      <c r="O1160">
        <v>1748</v>
      </c>
      <c r="P1160" s="6">
        <v>24.01</v>
      </c>
      <c r="Q1160" s="6">
        <v>41969.48</v>
      </c>
      <c r="R1160" s="5">
        <v>0</v>
      </c>
      <c r="S1160" s="6">
        <v>41969.48</v>
      </c>
      <c r="T1160" s="6">
        <v>8198.08</v>
      </c>
      <c r="U1160" s="6">
        <v>20513.830000000002</v>
      </c>
      <c r="V1160" s="6">
        <v>1959.11</v>
      </c>
      <c r="W1160" s="6">
        <v>3554.73</v>
      </c>
      <c r="X1160" s="6">
        <v>7743.73</v>
      </c>
      <c r="Y1160" s="5">
        <v>0.18450860005889999</v>
      </c>
      <c r="Z1160" t="s">
        <v>40</v>
      </c>
      <c r="AA1160" t="s">
        <v>41</v>
      </c>
      <c r="AB1160" t="s">
        <v>65</v>
      </c>
      <c r="AC1160" t="s">
        <v>76</v>
      </c>
      <c r="AD1160" t="s">
        <v>123</v>
      </c>
      <c r="AE1160" t="s">
        <v>45</v>
      </c>
      <c r="AF1160" t="str">
        <f>TEXT(Agricultural_Export_Analysis_Cleaned_Dataset[[#This Row],[Order_Date]],"mmm")</f>
        <v>Mar</v>
      </c>
      <c r="AG1160" t="str">
        <f>TEXT(Agricultural_Export_Analysis_Cleaned_Dataset[[#This Row],[Order_Date]],"yyyy")</f>
        <v>2025</v>
      </c>
      <c r="AH1160" t="str">
        <f>TEXT(Agricultural_Export_Analysis_Cleaned_Dataset[[#This Row],[Order_Date]],"ddd")</f>
        <v>Sat</v>
      </c>
      <c r="AI1160" t="str">
        <f>TEXT(Agricultural_Export_Analysis_Cleaned_Dataset[[#This Row],[Ship_Date]],"yyyy")</f>
        <v>2025</v>
      </c>
      <c r="AJ1160" t="str">
        <f>TEXT(Agricultural_Export_Analysis_Cleaned_Dataset[[#This Row],[Ship_Date]],"mmm")</f>
        <v>Mar</v>
      </c>
      <c r="AK1160" t="str">
        <f>TEXT(Agricultural_Export_Analysis_Cleaned_Dataset[[#This Row],[Ship_Date]],"ddd")</f>
        <v>Thu</v>
      </c>
      <c r="AL1160" t="str">
        <f>TEXT(Agricultural_Export_Analysis_Cleaned_Dataset[[#This Row],[Delivery_Date]],"yyyy")</f>
        <v>2025</v>
      </c>
      <c r="AM1160" t="str">
        <f>TEXT(Agricultural_Export_Analysis_Cleaned_Dataset[[#This Row],[Delivery_Date]],"mmm")</f>
        <v>Apr</v>
      </c>
      <c r="AN1160" t="str">
        <f>TEXT(Agricultural_Export_Analysis_Cleaned_Dataset[[#This Row],[Delivery_Date]],"ddd")</f>
        <v>Sun</v>
      </c>
      <c r="AO1160">
        <f>Agricultural_Export_Analysis_Cleaned_Dataset[[#This Row],[Delivery_Date]]-Agricultural_Export_Analysis_Cleaned_Dataset[[#This Row],[Ship_Date]]</f>
        <v>24</v>
      </c>
      <c r="AP1160">
        <f>Agricultural_Export_Analysis_Cleaned_Dataset[[#This Row],[Ship_Date]]-Agricultural_Export_Analysis_Cleaned_Dataset[[#This Row],[Order_Date]]</f>
        <v>5</v>
      </c>
      <c r="AQ1160" s="4" t="str">
        <f>TEXT(Agricultural_Export_Analysis_Cleaned_Dataset[[#This Row],[Order_Date]],"mmm yyyy")</f>
        <v>Mar 2025</v>
      </c>
    </row>
    <row r="1161" spans="1:43" x14ac:dyDescent="0.3">
      <c r="A1161" t="s">
        <v>2365</v>
      </c>
      <c r="B1161" t="s">
        <v>2366</v>
      </c>
      <c r="C1161" s="2">
        <v>45763</v>
      </c>
      <c r="D1161" s="2">
        <v>45769</v>
      </c>
      <c r="E1161" s="2">
        <v>45811</v>
      </c>
      <c r="F1161" t="s">
        <v>35</v>
      </c>
      <c r="G1161" t="s">
        <v>50</v>
      </c>
      <c r="H1161" t="s">
        <v>74</v>
      </c>
      <c r="I1161" t="s">
        <v>97</v>
      </c>
      <c r="J1161" t="s">
        <v>63</v>
      </c>
      <c r="K1161" s="7">
        <v>15</v>
      </c>
      <c r="L1161" t="s">
        <v>80</v>
      </c>
      <c r="M1161" t="s">
        <v>88</v>
      </c>
      <c r="N1161" t="s">
        <v>89</v>
      </c>
      <c r="O1161">
        <v>1358</v>
      </c>
      <c r="P1161" s="6">
        <v>33.83</v>
      </c>
      <c r="Q1161" s="6">
        <v>45941.14</v>
      </c>
      <c r="R1161" s="5">
        <v>0.1</v>
      </c>
      <c r="S1161" s="6">
        <v>41347.025999999998</v>
      </c>
      <c r="T1161" s="6">
        <v>9320.5</v>
      </c>
      <c r="U1161" s="6">
        <v>20283.89</v>
      </c>
      <c r="V1161" s="6">
        <v>1083</v>
      </c>
      <c r="W1161" s="6">
        <v>3673.93</v>
      </c>
      <c r="X1161" s="6">
        <v>6985.7060000000001</v>
      </c>
      <c r="Y1161" s="5">
        <v>0.168953046344857</v>
      </c>
      <c r="Z1161" t="s">
        <v>81</v>
      </c>
      <c r="AA1161" t="s">
        <v>165</v>
      </c>
      <c r="AB1161" t="s">
        <v>65</v>
      </c>
      <c r="AC1161" t="s">
        <v>76</v>
      </c>
      <c r="AD1161" t="s">
        <v>93</v>
      </c>
      <c r="AE1161" t="s">
        <v>45</v>
      </c>
      <c r="AF1161" t="str">
        <f>TEXT(Agricultural_Export_Analysis_Cleaned_Dataset[[#This Row],[Order_Date]],"mmm")</f>
        <v>Apr</v>
      </c>
      <c r="AG1161" t="str">
        <f>TEXT(Agricultural_Export_Analysis_Cleaned_Dataset[[#This Row],[Order_Date]],"yyyy")</f>
        <v>2025</v>
      </c>
      <c r="AH1161" t="str">
        <f>TEXT(Agricultural_Export_Analysis_Cleaned_Dataset[[#This Row],[Order_Date]],"ddd")</f>
        <v>Wed</v>
      </c>
      <c r="AI1161" t="str">
        <f>TEXT(Agricultural_Export_Analysis_Cleaned_Dataset[[#This Row],[Ship_Date]],"yyyy")</f>
        <v>2025</v>
      </c>
      <c r="AJ1161" t="str">
        <f>TEXT(Agricultural_Export_Analysis_Cleaned_Dataset[[#This Row],[Ship_Date]],"mmm")</f>
        <v>Apr</v>
      </c>
      <c r="AK1161" t="str">
        <f>TEXT(Agricultural_Export_Analysis_Cleaned_Dataset[[#This Row],[Ship_Date]],"ddd")</f>
        <v>Tue</v>
      </c>
      <c r="AL1161" t="str">
        <f>TEXT(Agricultural_Export_Analysis_Cleaned_Dataset[[#This Row],[Delivery_Date]],"yyyy")</f>
        <v>2025</v>
      </c>
      <c r="AM1161" t="str">
        <f>TEXT(Agricultural_Export_Analysis_Cleaned_Dataset[[#This Row],[Delivery_Date]],"mmm")</f>
        <v>Jun</v>
      </c>
      <c r="AN1161" t="str">
        <f>TEXT(Agricultural_Export_Analysis_Cleaned_Dataset[[#This Row],[Delivery_Date]],"ddd")</f>
        <v>Tue</v>
      </c>
      <c r="AO1161">
        <f>Agricultural_Export_Analysis_Cleaned_Dataset[[#This Row],[Delivery_Date]]-Agricultural_Export_Analysis_Cleaned_Dataset[[#This Row],[Ship_Date]]</f>
        <v>42</v>
      </c>
      <c r="AP1161">
        <f>Agricultural_Export_Analysis_Cleaned_Dataset[[#This Row],[Ship_Date]]-Agricultural_Export_Analysis_Cleaned_Dataset[[#This Row],[Order_Date]]</f>
        <v>6</v>
      </c>
      <c r="AQ1161" s="4" t="str">
        <f>TEXT(Agricultural_Export_Analysis_Cleaned_Dataset[[#This Row],[Order_Date]],"mmm yyyy")</f>
        <v>Apr 2025</v>
      </c>
    </row>
    <row r="1162" spans="1:43" x14ac:dyDescent="0.3">
      <c r="A1162" t="s">
        <v>2367</v>
      </c>
      <c r="B1162" t="s">
        <v>2368</v>
      </c>
      <c r="C1162" s="2">
        <v>45621</v>
      </c>
      <c r="D1162" s="2">
        <v>45626</v>
      </c>
      <c r="E1162" s="2">
        <v>45655</v>
      </c>
      <c r="F1162" t="s">
        <v>35</v>
      </c>
      <c r="G1162" t="s">
        <v>203</v>
      </c>
      <c r="H1162" t="s">
        <v>51</v>
      </c>
      <c r="I1162" t="s">
        <v>38</v>
      </c>
      <c r="J1162" t="s">
        <v>53</v>
      </c>
      <c r="K1162" s="7">
        <v>4</v>
      </c>
      <c r="L1162" t="s">
        <v>32</v>
      </c>
      <c r="M1162" t="s">
        <v>48</v>
      </c>
      <c r="N1162" t="s">
        <v>49</v>
      </c>
      <c r="O1162">
        <v>931</v>
      </c>
      <c r="P1162" s="6">
        <v>40.64</v>
      </c>
      <c r="Q1162" s="6">
        <v>37835.839999999997</v>
      </c>
      <c r="R1162" s="5">
        <v>0.15</v>
      </c>
      <c r="S1162" s="6">
        <v>32160.464</v>
      </c>
      <c r="T1162" s="6">
        <v>12313.55</v>
      </c>
      <c r="U1162" s="6">
        <v>17837.64</v>
      </c>
      <c r="V1162" s="6">
        <v>1529.69</v>
      </c>
      <c r="W1162" s="6">
        <v>1592.83</v>
      </c>
      <c r="X1162" s="6">
        <v>-1113.2460000000001</v>
      </c>
      <c r="Y1162" s="5">
        <v>-3.4615358783380699E-2</v>
      </c>
      <c r="Z1162" t="s">
        <v>54</v>
      </c>
      <c r="AA1162" t="s">
        <v>92</v>
      </c>
      <c r="AB1162" t="s">
        <v>56</v>
      </c>
      <c r="AC1162" t="s">
        <v>66</v>
      </c>
      <c r="AD1162" t="s">
        <v>77</v>
      </c>
      <c r="AE1162" t="s">
        <v>45</v>
      </c>
      <c r="AF1162" t="str">
        <f>TEXT(Agricultural_Export_Analysis_Cleaned_Dataset[[#This Row],[Order_Date]],"mmm")</f>
        <v>Nov</v>
      </c>
      <c r="AG1162" t="str">
        <f>TEXT(Agricultural_Export_Analysis_Cleaned_Dataset[[#This Row],[Order_Date]],"yyyy")</f>
        <v>2024</v>
      </c>
      <c r="AH1162" t="str">
        <f>TEXT(Agricultural_Export_Analysis_Cleaned_Dataset[[#This Row],[Order_Date]],"ddd")</f>
        <v>Mon</v>
      </c>
      <c r="AI1162" t="str">
        <f>TEXT(Agricultural_Export_Analysis_Cleaned_Dataset[[#This Row],[Ship_Date]],"yyyy")</f>
        <v>2024</v>
      </c>
      <c r="AJ1162" t="str">
        <f>TEXT(Agricultural_Export_Analysis_Cleaned_Dataset[[#This Row],[Ship_Date]],"mmm")</f>
        <v>Nov</v>
      </c>
      <c r="AK1162" t="str">
        <f>TEXT(Agricultural_Export_Analysis_Cleaned_Dataset[[#This Row],[Ship_Date]],"ddd")</f>
        <v>Sat</v>
      </c>
      <c r="AL1162" t="str">
        <f>TEXT(Agricultural_Export_Analysis_Cleaned_Dataset[[#This Row],[Delivery_Date]],"yyyy")</f>
        <v>2024</v>
      </c>
      <c r="AM1162" t="str">
        <f>TEXT(Agricultural_Export_Analysis_Cleaned_Dataset[[#This Row],[Delivery_Date]],"mmm")</f>
        <v>Dec</v>
      </c>
      <c r="AN1162" t="str">
        <f>TEXT(Agricultural_Export_Analysis_Cleaned_Dataset[[#This Row],[Delivery_Date]],"ddd")</f>
        <v>Sun</v>
      </c>
      <c r="AO1162">
        <f>Agricultural_Export_Analysis_Cleaned_Dataset[[#This Row],[Delivery_Date]]-Agricultural_Export_Analysis_Cleaned_Dataset[[#This Row],[Ship_Date]]</f>
        <v>29</v>
      </c>
      <c r="AP1162">
        <f>Agricultural_Export_Analysis_Cleaned_Dataset[[#This Row],[Ship_Date]]-Agricultural_Export_Analysis_Cleaned_Dataset[[#This Row],[Order_Date]]</f>
        <v>5</v>
      </c>
      <c r="AQ1162" s="4" t="str">
        <f>TEXT(Agricultural_Export_Analysis_Cleaned_Dataset[[#This Row],[Order_Date]],"mmm yyyy")</f>
        <v>Nov 2024</v>
      </c>
    </row>
    <row r="1163" spans="1:43" x14ac:dyDescent="0.3">
      <c r="A1163" t="s">
        <v>2369</v>
      </c>
      <c r="B1163" t="s">
        <v>2370</v>
      </c>
      <c r="C1163" s="2">
        <v>45508</v>
      </c>
      <c r="D1163" s="2">
        <v>45513</v>
      </c>
      <c r="E1163" s="2">
        <v>45546</v>
      </c>
      <c r="F1163" t="s">
        <v>35</v>
      </c>
      <c r="G1163" t="s">
        <v>117</v>
      </c>
      <c r="H1163" t="s">
        <v>37</v>
      </c>
      <c r="I1163" t="s">
        <v>97</v>
      </c>
      <c r="J1163" t="s">
        <v>53</v>
      </c>
      <c r="K1163" s="7">
        <v>4</v>
      </c>
      <c r="L1163" t="s">
        <v>70</v>
      </c>
      <c r="M1163" t="s">
        <v>33</v>
      </c>
      <c r="N1163" t="s">
        <v>34</v>
      </c>
      <c r="O1163">
        <v>304</v>
      </c>
      <c r="P1163" s="6">
        <v>287.57</v>
      </c>
      <c r="Q1163" s="6">
        <v>87421.28</v>
      </c>
      <c r="R1163" s="5">
        <v>0</v>
      </c>
      <c r="S1163" s="6">
        <v>87421.28</v>
      </c>
      <c r="T1163" s="6">
        <v>9131.02</v>
      </c>
      <c r="U1163" s="6">
        <v>58179.73</v>
      </c>
      <c r="V1163" s="6">
        <v>1108.8</v>
      </c>
      <c r="W1163" s="6">
        <v>4811.59</v>
      </c>
      <c r="X1163" s="6">
        <v>14190.14</v>
      </c>
      <c r="Y1163" s="5">
        <v>0.16231906007324501</v>
      </c>
      <c r="Z1163" t="s">
        <v>103</v>
      </c>
      <c r="AA1163" t="s">
        <v>177</v>
      </c>
      <c r="AB1163" t="s">
        <v>42</v>
      </c>
      <c r="AC1163" t="s">
        <v>76</v>
      </c>
      <c r="AD1163" t="s">
        <v>84</v>
      </c>
      <c r="AE1163" t="s">
        <v>45</v>
      </c>
      <c r="AF1163" t="str">
        <f>TEXT(Agricultural_Export_Analysis_Cleaned_Dataset[[#This Row],[Order_Date]],"mmm")</f>
        <v>Aug</v>
      </c>
      <c r="AG1163" t="str">
        <f>TEXT(Agricultural_Export_Analysis_Cleaned_Dataset[[#This Row],[Order_Date]],"yyyy")</f>
        <v>2024</v>
      </c>
      <c r="AH1163" t="str">
        <f>TEXT(Agricultural_Export_Analysis_Cleaned_Dataset[[#This Row],[Order_Date]],"ddd")</f>
        <v>Sun</v>
      </c>
      <c r="AI1163" t="str">
        <f>TEXT(Agricultural_Export_Analysis_Cleaned_Dataset[[#This Row],[Ship_Date]],"yyyy")</f>
        <v>2024</v>
      </c>
      <c r="AJ1163" t="str">
        <f>TEXT(Agricultural_Export_Analysis_Cleaned_Dataset[[#This Row],[Ship_Date]],"mmm")</f>
        <v>Aug</v>
      </c>
      <c r="AK1163" t="str">
        <f>TEXT(Agricultural_Export_Analysis_Cleaned_Dataset[[#This Row],[Ship_Date]],"ddd")</f>
        <v>Fri</v>
      </c>
      <c r="AL1163" t="str">
        <f>TEXT(Agricultural_Export_Analysis_Cleaned_Dataset[[#This Row],[Delivery_Date]],"yyyy")</f>
        <v>2024</v>
      </c>
      <c r="AM1163" t="str">
        <f>TEXT(Agricultural_Export_Analysis_Cleaned_Dataset[[#This Row],[Delivery_Date]],"mmm")</f>
        <v>Sep</v>
      </c>
      <c r="AN1163" t="str">
        <f>TEXT(Agricultural_Export_Analysis_Cleaned_Dataset[[#This Row],[Delivery_Date]],"ddd")</f>
        <v>Wed</v>
      </c>
      <c r="AO1163">
        <f>Agricultural_Export_Analysis_Cleaned_Dataset[[#This Row],[Delivery_Date]]-Agricultural_Export_Analysis_Cleaned_Dataset[[#This Row],[Ship_Date]]</f>
        <v>33</v>
      </c>
      <c r="AP1163">
        <f>Agricultural_Export_Analysis_Cleaned_Dataset[[#This Row],[Ship_Date]]-Agricultural_Export_Analysis_Cleaned_Dataset[[#This Row],[Order_Date]]</f>
        <v>5</v>
      </c>
      <c r="AQ1163" s="4" t="str">
        <f>TEXT(Agricultural_Export_Analysis_Cleaned_Dataset[[#This Row],[Order_Date]],"mmm yyyy")</f>
        <v>Aug 2024</v>
      </c>
    </row>
    <row r="1164" spans="1:43" x14ac:dyDescent="0.3">
      <c r="A1164" t="s">
        <v>2371</v>
      </c>
      <c r="B1164" t="s">
        <v>2372</v>
      </c>
      <c r="C1164" s="2">
        <v>45722</v>
      </c>
      <c r="D1164" s="2">
        <v>45725</v>
      </c>
      <c r="E1164" s="2">
        <v>45751</v>
      </c>
      <c r="F1164" t="s">
        <v>35</v>
      </c>
      <c r="G1164" t="s">
        <v>8932</v>
      </c>
      <c r="H1164" t="s">
        <v>37</v>
      </c>
      <c r="I1164" t="s">
        <v>91</v>
      </c>
      <c r="J1164" t="s">
        <v>112</v>
      </c>
      <c r="K1164" s="7">
        <v>4</v>
      </c>
      <c r="L1164" t="s">
        <v>32</v>
      </c>
      <c r="M1164" t="s">
        <v>61</v>
      </c>
      <c r="N1164" t="s">
        <v>62</v>
      </c>
      <c r="O1164">
        <v>157</v>
      </c>
      <c r="P1164" s="6">
        <v>171.15</v>
      </c>
      <c r="Q1164" s="6">
        <v>26870.55</v>
      </c>
      <c r="R1164" s="5">
        <v>0.15</v>
      </c>
      <c r="S1164" s="6">
        <v>22839.967499999999</v>
      </c>
      <c r="T1164" s="6">
        <v>3903.64</v>
      </c>
      <c r="U1164" s="6">
        <v>12880.96</v>
      </c>
      <c r="V1164" s="6">
        <v>2453.69</v>
      </c>
      <c r="W1164" s="6">
        <v>691.02</v>
      </c>
      <c r="X1164" s="6">
        <v>2910.6574999999998</v>
      </c>
      <c r="Y1164" s="5">
        <v>0.12743702459296399</v>
      </c>
      <c r="Z1164" t="s">
        <v>40</v>
      </c>
      <c r="AA1164" t="s">
        <v>41</v>
      </c>
      <c r="AB1164" t="s">
        <v>42</v>
      </c>
      <c r="AC1164" t="s">
        <v>66</v>
      </c>
      <c r="AD1164" t="s">
        <v>84</v>
      </c>
      <c r="AE1164" t="s">
        <v>58</v>
      </c>
      <c r="AF1164" t="str">
        <f>TEXT(Agricultural_Export_Analysis_Cleaned_Dataset[[#This Row],[Order_Date]],"mmm")</f>
        <v>Mar</v>
      </c>
      <c r="AG1164" t="str">
        <f>TEXT(Agricultural_Export_Analysis_Cleaned_Dataset[[#This Row],[Order_Date]],"yyyy")</f>
        <v>2025</v>
      </c>
      <c r="AH1164" t="str">
        <f>TEXT(Agricultural_Export_Analysis_Cleaned_Dataset[[#This Row],[Order_Date]],"ddd")</f>
        <v>Thu</v>
      </c>
      <c r="AI1164" t="str">
        <f>TEXT(Agricultural_Export_Analysis_Cleaned_Dataset[[#This Row],[Ship_Date]],"yyyy")</f>
        <v>2025</v>
      </c>
      <c r="AJ1164" t="str">
        <f>TEXT(Agricultural_Export_Analysis_Cleaned_Dataset[[#This Row],[Ship_Date]],"mmm")</f>
        <v>Mar</v>
      </c>
      <c r="AK1164" t="str">
        <f>TEXT(Agricultural_Export_Analysis_Cleaned_Dataset[[#This Row],[Ship_Date]],"ddd")</f>
        <v>Sun</v>
      </c>
      <c r="AL1164" t="str">
        <f>TEXT(Agricultural_Export_Analysis_Cleaned_Dataset[[#This Row],[Delivery_Date]],"yyyy")</f>
        <v>2025</v>
      </c>
      <c r="AM1164" t="str">
        <f>TEXT(Agricultural_Export_Analysis_Cleaned_Dataset[[#This Row],[Delivery_Date]],"mmm")</f>
        <v>Apr</v>
      </c>
      <c r="AN1164" t="str">
        <f>TEXT(Agricultural_Export_Analysis_Cleaned_Dataset[[#This Row],[Delivery_Date]],"ddd")</f>
        <v>Fri</v>
      </c>
      <c r="AO1164">
        <f>Agricultural_Export_Analysis_Cleaned_Dataset[[#This Row],[Delivery_Date]]-Agricultural_Export_Analysis_Cleaned_Dataset[[#This Row],[Ship_Date]]</f>
        <v>26</v>
      </c>
      <c r="AP1164">
        <f>Agricultural_Export_Analysis_Cleaned_Dataset[[#This Row],[Ship_Date]]-Agricultural_Export_Analysis_Cleaned_Dataset[[#This Row],[Order_Date]]</f>
        <v>3</v>
      </c>
      <c r="AQ1164" s="4" t="str">
        <f>TEXT(Agricultural_Export_Analysis_Cleaned_Dataset[[#This Row],[Order_Date]],"mmm yyyy")</f>
        <v>Mar 2025</v>
      </c>
    </row>
    <row r="1165" spans="1:43" x14ac:dyDescent="0.3">
      <c r="A1165" t="s">
        <v>2373</v>
      </c>
      <c r="B1165" t="s">
        <v>2374</v>
      </c>
      <c r="C1165" s="2">
        <v>45989</v>
      </c>
      <c r="D1165" s="2">
        <v>45990</v>
      </c>
      <c r="E1165" s="2">
        <v>46009</v>
      </c>
      <c r="F1165" t="s">
        <v>35</v>
      </c>
      <c r="G1165" t="s">
        <v>117</v>
      </c>
      <c r="H1165" t="s">
        <v>51</v>
      </c>
      <c r="I1165" t="s">
        <v>52</v>
      </c>
      <c r="J1165" t="s">
        <v>53</v>
      </c>
      <c r="K1165" s="7">
        <v>0</v>
      </c>
      <c r="L1165" t="s">
        <v>32</v>
      </c>
      <c r="M1165" t="s">
        <v>107</v>
      </c>
      <c r="N1165" t="s">
        <v>108</v>
      </c>
      <c r="O1165">
        <v>452</v>
      </c>
      <c r="P1165" s="6">
        <v>189.59</v>
      </c>
      <c r="Q1165" s="6">
        <v>85694.68</v>
      </c>
      <c r="R1165" s="5">
        <v>0</v>
      </c>
      <c r="S1165" s="6">
        <v>85694.68</v>
      </c>
      <c r="T1165" s="6">
        <v>5794.91</v>
      </c>
      <c r="U1165" s="6">
        <v>47971.17</v>
      </c>
      <c r="V1165" s="6">
        <v>305.92</v>
      </c>
      <c r="W1165" s="6">
        <v>9896.82</v>
      </c>
      <c r="X1165" s="6">
        <v>21725.86</v>
      </c>
      <c r="Y1165" s="5">
        <v>0.25352635659529799</v>
      </c>
      <c r="Z1165" t="s">
        <v>54</v>
      </c>
      <c r="AA1165" t="s">
        <v>92</v>
      </c>
      <c r="AB1165" t="s">
        <v>83</v>
      </c>
      <c r="AC1165" t="s">
        <v>76</v>
      </c>
      <c r="AD1165" t="s">
        <v>57</v>
      </c>
      <c r="AE1165" t="s">
        <v>45</v>
      </c>
      <c r="AF1165" t="str">
        <f>TEXT(Agricultural_Export_Analysis_Cleaned_Dataset[[#This Row],[Order_Date]],"mmm")</f>
        <v>Nov</v>
      </c>
      <c r="AG1165" t="str">
        <f>TEXT(Agricultural_Export_Analysis_Cleaned_Dataset[[#This Row],[Order_Date]],"yyyy")</f>
        <v>2025</v>
      </c>
      <c r="AH1165" t="str">
        <f>TEXT(Agricultural_Export_Analysis_Cleaned_Dataset[[#This Row],[Order_Date]],"ddd")</f>
        <v>Fri</v>
      </c>
      <c r="AI1165" t="str">
        <f>TEXT(Agricultural_Export_Analysis_Cleaned_Dataset[[#This Row],[Ship_Date]],"yyyy")</f>
        <v>2025</v>
      </c>
      <c r="AJ1165" t="str">
        <f>TEXT(Agricultural_Export_Analysis_Cleaned_Dataset[[#This Row],[Ship_Date]],"mmm")</f>
        <v>Nov</v>
      </c>
      <c r="AK1165" t="str">
        <f>TEXT(Agricultural_Export_Analysis_Cleaned_Dataset[[#This Row],[Ship_Date]],"ddd")</f>
        <v>Sat</v>
      </c>
      <c r="AL1165" t="str">
        <f>TEXT(Agricultural_Export_Analysis_Cleaned_Dataset[[#This Row],[Delivery_Date]],"yyyy")</f>
        <v>2025</v>
      </c>
      <c r="AM1165" t="str">
        <f>TEXT(Agricultural_Export_Analysis_Cleaned_Dataset[[#This Row],[Delivery_Date]],"mmm")</f>
        <v>Dec</v>
      </c>
      <c r="AN1165" t="str">
        <f>TEXT(Agricultural_Export_Analysis_Cleaned_Dataset[[#This Row],[Delivery_Date]],"ddd")</f>
        <v>Thu</v>
      </c>
      <c r="AO1165">
        <f>Agricultural_Export_Analysis_Cleaned_Dataset[[#This Row],[Delivery_Date]]-Agricultural_Export_Analysis_Cleaned_Dataset[[#This Row],[Ship_Date]]</f>
        <v>19</v>
      </c>
      <c r="AP1165">
        <f>Agricultural_Export_Analysis_Cleaned_Dataset[[#This Row],[Ship_Date]]-Agricultural_Export_Analysis_Cleaned_Dataset[[#This Row],[Order_Date]]</f>
        <v>1</v>
      </c>
      <c r="AQ1165" s="4" t="str">
        <f>TEXT(Agricultural_Export_Analysis_Cleaned_Dataset[[#This Row],[Order_Date]],"mmm yyyy")</f>
        <v>Nov 2025</v>
      </c>
    </row>
    <row r="1166" spans="1:43" x14ac:dyDescent="0.3">
      <c r="A1166" t="s">
        <v>2375</v>
      </c>
      <c r="B1166" t="s">
        <v>360</v>
      </c>
      <c r="C1166" s="2">
        <v>45606</v>
      </c>
      <c r="D1166" s="2">
        <v>45614</v>
      </c>
      <c r="E1166" s="2">
        <v>45624</v>
      </c>
      <c r="F1166" t="s">
        <v>35</v>
      </c>
      <c r="G1166" t="s">
        <v>203</v>
      </c>
      <c r="H1166" t="s">
        <v>37</v>
      </c>
      <c r="I1166" t="s">
        <v>52</v>
      </c>
      <c r="J1166" t="s">
        <v>53</v>
      </c>
      <c r="K1166" s="7">
        <v>4</v>
      </c>
      <c r="L1166" t="s">
        <v>135</v>
      </c>
      <c r="M1166" t="s">
        <v>61</v>
      </c>
      <c r="N1166" t="s">
        <v>62</v>
      </c>
      <c r="O1166">
        <v>1221</v>
      </c>
      <c r="P1166" s="6">
        <v>49.68</v>
      </c>
      <c r="Q1166" s="6">
        <v>60659.28</v>
      </c>
      <c r="R1166" s="5">
        <v>0.05</v>
      </c>
      <c r="S1166" s="6">
        <v>57626.315999999999</v>
      </c>
      <c r="T1166" s="6">
        <v>4882.22</v>
      </c>
      <c r="U1166" s="6">
        <v>29030.57</v>
      </c>
      <c r="V1166" s="6">
        <v>706.65</v>
      </c>
      <c r="W1166" s="6">
        <v>4556.6899999999996</v>
      </c>
      <c r="X1166" s="6">
        <v>18450.186000000002</v>
      </c>
      <c r="Y1166" s="5">
        <v>0.320169451748399</v>
      </c>
      <c r="Z1166" t="s">
        <v>54</v>
      </c>
      <c r="AA1166" t="s">
        <v>92</v>
      </c>
      <c r="AB1166" t="s">
        <v>83</v>
      </c>
      <c r="AC1166" t="s">
        <v>43</v>
      </c>
      <c r="AD1166" t="s">
        <v>123</v>
      </c>
      <c r="AE1166" t="s">
        <v>67</v>
      </c>
      <c r="AF1166" t="str">
        <f>TEXT(Agricultural_Export_Analysis_Cleaned_Dataset[[#This Row],[Order_Date]],"mmm")</f>
        <v>Nov</v>
      </c>
      <c r="AG1166" t="str">
        <f>TEXT(Agricultural_Export_Analysis_Cleaned_Dataset[[#This Row],[Order_Date]],"yyyy")</f>
        <v>2024</v>
      </c>
      <c r="AH1166" t="str">
        <f>TEXT(Agricultural_Export_Analysis_Cleaned_Dataset[[#This Row],[Order_Date]],"ddd")</f>
        <v>Sun</v>
      </c>
      <c r="AI1166" t="str">
        <f>TEXT(Agricultural_Export_Analysis_Cleaned_Dataset[[#This Row],[Ship_Date]],"yyyy")</f>
        <v>2024</v>
      </c>
      <c r="AJ1166" t="str">
        <f>TEXT(Agricultural_Export_Analysis_Cleaned_Dataset[[#This Row],[Ship_Date]],"mmm")</f>
        <v>Nov</v>
      </c>
      <c r="AK1166" t="str">
        <f>TEXT(Agricultural_Export_Analysis_Cleaned_Dataset[[#This Row],[Ship_Date]],"ddd")</f>
        <v>Mon</v>
      </c>
      <c r="AL1166" t="str">
        <f>TEXT(Agricultural_Export_Analysis_Cleaned_Dataset[[#This Row],[Delivery_Date]],"yyyy")</f>
        <v>2024</v>
      </c>
      <c r="AM1166" t="str">
        <f>TEXT(Agricultural_Export_Analysis_Cleaned_Dataset[[#This Row],[Delivery_Date]],"mmm")</f>
        <v>Nov</v>
      </c>
      <c r="AN1166" t="str">
        <f>TEXT(Agricultural_Export_Analysis_Cleaned_Dataset[[#This Row],[Delivery_Date]],"ddd")</f>
        <v>Thu</v>
      </c>
      <c r="AO1166">
        <f>Agricultural_Export_Analysis_Cleaned_Dataset[[#This Row],[Delivery_Date]]-Agricultural_Export_Analysis_Cleaned_Dataset[[#This Row],[Ship_Date]]</f>
        <v>10</v>
      </c>
      <c r="AP1166">
        <f>Agricultural_Export_Analysis_Cleaned_Dataset[[#This Row],[Ship_Date]]-Agricultural_Export_Analysis_Cleaned_Dataset[[#This Row],[Order_Date]]</f>
        <v>8</v>
      </c>
      <c r="AQ1166" s="4" t="str">
        <f>TEXT(Agricultural_Export_Analysis_Cleaned_Dataset[[#This Row],[Order_Date]],"mmm yyyy")</f>
        <v>Nov 2024</v>
      </c>
    </row>
    <row r="1167" spans="1:43" x14ac:dyDescent="0.3">
      <c r="A1167" t="s">
        <v>2376</v>
      </c>
      <c r="B1167" t="s">
        <v>379</v>
      </c>
      <c r="C1167" s="2">
        <v>45737</v>
      </c>
      <c r="D1167" s="2">
        <v>45742</v>
      </c>
      <c r="E1167" s="2">
        <v>45775</v>
      </c>
      <c r="F1167" t="s">
        <v>35</v>
      </c>
      <c r="G1167" t="s">
        <v>203</v>
      </c>
      <c r="H1167" t="s">
        <v>51</v>
      </c>
      <c r="I1167" t="s">
        <v>52</v>
      </c>
      <c r="J1167" t="s">
        <v>63</v>
      </c>
      <c r="K1167" s="7">
        <v>10</v>
      </c>
      <c r="L1167" t="s">
        <v>70</v>
      </c>
      <c r="M1167" t="s">
        <v>61</v>
      </c>
      <c r="N1167" t="s">
        <v>62</v>
      </c>
      <c r="O1167">
        <v>302</v>
      </c>
      <c r="P1167" s="6">
        <v>294.88</v>
      </c>
      <c r="Q1167" s="6">
        <v>89053.759999999995</v>
      </c>
      <c r="R1167" s="5">
        <v>0</v>
      </c>
      <c r="S1167" s="6">
        <v>89053.759999999995</v>
      </c>
      <c r="T1167" s="6">
        <v>14019.89</v>
      </c>
      <c r="U1167" s="6">
        <v>60337.61</v>
      </c>
      <c r="V1167" s="6">
        <v>1947.95</v>
      </c>
      <c r="W1167" s="6">
        <v>6514.43</v>
      </c>
      <c r="X1167" s="6">
        <v>6233.88</v>
      </c>
      <c r="Y1167" s="5">
        <v>7.0001311567304797E-2</v>
      </c>
      <c r="Z1167" t="s">
        <v>40</v>
      </c>
      <c r="AA1167" t="s">
        <v>41</v>
      </c>
      <c r="AB1167" t="s">
        <v>42</v>
      </c>
      <c r="AC1167" t="s">
        <v>66</v>
      </c>
      <c r="AD1167" t="s">
        <v>44</v>
      </c>
      <c r="AE1167" t="s">
        <v>45</v>
      </c>
      <c r="AF1167" t="str">
        <f>TEXT(Agricultural_Export_Analysis_Cleaned_Dataset[[#This Row],[Order_Date]],"mmm")</f>
        <v>Mar</v>
      </c>
      <c r="AG1167" t="str">
        <f>TEXT(Agricultural_Export_Analysis_Cleaned_Dataset[[#This Row],[Order_Date]],"yyyy")</f>
        <v>2025</v>
      </c>
      <c r="AH1167" t="str">
        <f>TEXT(Agricultural_Export_Analysis_Cleaned_Dataset[[#This Row],[Order_Date]],"ddd")</f>
        <v>Fri</v>
      </c>
      <c r="AI1167" t="str">
        <f>TEXT(Agricultural_Export_Analysis_Cleaned_Dataset[[#This Row],[Ship_Date]],"yyyy")</f>
        <v>2025</v>
      </c>
      <c r="AJ1167" t="str">
        <f>TEXT(Agricultural_Export_Analysis_Cleaned_Dataset[[#This Row],[Ship_Date]],"mmm")</f>
        <v>Mar</v>
      </c>
      <c r="AK1167" t="str">
        <f>TEXT(Agricultural_Export_Analysis_Cleaned_Dataset[[#This Row],[Ship_Date]],"ddd")</f>
        <v>Wed</v>
      </c>
      <c r="AL1167" t="str">
        <f>TEXT(Agricultural_Export_Analysis_Cleaned_Dataset[[#This Row],[Delivery_Date]],"yyyy")</f>
        <v>2025</v>
      </c>
      <c r="AM1167" t="str">
        <f>TEXT(Agricultural_Export_Analysis_Cleaned_Dataset[[#This Row],[Delivery_Date]],"mmm")</f>
        <v>Apr</v>
      </c>
      <c r="AN1167" t="str">
        <f>TEXT(Agricultural_Export_Analysis_Cleaned_Dataset[[#This Row],[Delivery_Date]],"ddd")</f>
        <v>Mon</v>
      </c>
      <c r="AO1167">
        <f>Agricultural_Export_Analysis_Cleaned_Dataset[[#This Row],[Delivery_Date]]-Agricultural_Export_Analysis_Cleaned_Dataset[[#This Row],[Ship_Date]]</f>
        <v>33</v>
      </c>
      <c r="AP1167">
        <f>Agricultural_Export_Analysis_Cleaned_Dataset[[#This Row],[Ship_Date]]-Agricultural_Export_Analysis_Cleaned_Dataset[[#This Row],[Order_Date]]</f>
        <v>5</v>
      </c>
      <c r="AQ1167" s="4" t="str">
        <f>TEXT(Agricultural_Export_Analysis_Cleaned_Dataset[[#This Row],[Order_Date]],"mmm yyyy")</f>
        <v>Mar 2025</v>
      </c>
    </row>
    <row r="1168" spans="1:43" x14ac:dyDescent="0.3">
      <c r="A1168" t="s">
        <v>2377</v>
      </c>
      <c r="B1168" t="s">
        <v>2378</v>
      </c>
      <c r="C1168" s="2">
        <v>45482</v>
      </c>
      <c r="D1168" s="2">
        <v>45486</v>
      </c>
      <c r="E1168" s="2">
        <v>45521</v>
      </c>
      <c r="F1168" t="s">
        <v>35</v>
      </c>
      <c r="G1168" t="s">
        <v>73</v>
      </c>
      <c r="H1168" t="s">
        <v>37</v>
      </c>
      <c r="I1168" t="s">
        <v>52</v>
      </c>
      <c r="J1168" t="s">
        <v>39</v>
      </c>
      <c r="K1168" s="7">
        <v>15</v>
      </c>
      <c r="L1168" t="s">
        <v>87</v>
      </c>
      <c r="M1168" t="s">
        <v>61</v>
      </c>
      <c r="N1168" t="s">
        <v>62</v>
      </c>
      <c r="O1168">
        <v>590</v>
      </c>
      <c r="P1168" s="6">
        <v>321.06</v>
      </c>
      <c r="Q1168" s="6">
        <v>189425.4</v>
      </c>
      <c r="R1168" s="5">
        <v>0.15</v>
      </c>
      <c r="S1168" s="6">
        <v>161011.59</v>
      </c>
      <c r="T1168" s="6">
        <v>14345.26</v>
      </c>
      <c r="U1168" s="6">
        <v>91582.82</v>
      </c>
      <c r="V1168" s="6">
        <v>1185.3399999999999</v>
      </c>
      <c r="W1168" s="6">
        <v>10766.96</v>
      </c>
      <c r="X1168" s="6">
        <v>43131.21</v>
      </c>
      <c r="Y1168" s="5">
        <v>0.26787643051037502</v>
      </c>
      <c r="Z1168" t="s">
        <v>103</v>
      </c>
      <c r="AA1168" t="s">
        <v>119</v>
      </c>
      <c r="AB1168" t="s">
        <v>42</v>
      </c>
      <c r="AC1168" t="s">
        <v>76</v>
      </c>
      <c r="AD1168" t="s">
        <v>123</v>
      </c>
      <c r="AE1168" t="s">
        <v>45</v>
      </c>
      <c r="AF1168" t="str">
        <f>TEXT(Agricultural_Export_Analysis_Cleaned_Dataset[[#This Row],[Order_Date]],"mmm")</f>
        <v>Jul</v>
      </c>
      <c r="AG1168" t="str">
        <f>TEXT(Agricultural_Export_Analysis_Cleaned_Dataset[[#This Row],[Order_Date]],"yyyy")</f>
        <v>2024</v>
      </c>
      <c r="AH1168" t="str">
        <f>TEXT(Agricultural_Export_Analysis_Cleaned_Dataset[[#This Row],[Order_Date]],"ddd")</f>
        <v>Tue</v>
      </c>
      <c r="AI1168" t="str">
        <f>TEXT(Agricultural_Export_Analysis_Cleaned_Dataset[[#This Row],[Ship_Date]],"yyyy")</f>
        <v>2024</v>
      </c>
      <c r="AJ1168" t="str">
        <f>TEXT(Agricultural_Export_Analysis_Cleaned_Dataset[[#This Row],[Ship_Date]],"mmm")</f>
        <v>Jul</v>
      </c>
      <c r="AK1168" t="str">
        <f>TEXT(Agricultural_Export_Analysis_Cleaned_Dataset[[#This Row],[Ship_Date]],"ddd")</f>
        <v>Sat</v>
      </c>
      <c r="AL1168" t="str">
        <f>TEXT(Agricultural_Export_Analysis_Cleaned_Dataset[[#This Row],[Delivery_Date]],"yyyy")</f>
        <v>2024</v>
      </c>
      <c r="AM1168" t="str">
        <f>TEXT(Agricultural_Export_Analysis_Cleaned_Dataset[[#This Row],[Delivery_Date]],"mmm")</f>
        <v>Aug</v>
      </c>
      <c r="AN1168" t="str">
        <f>TEXT(Agricultural_Export_Analysis_Cleaned_Dataset[[#This Row],[Delivery_Date]],"ddd")</f>
        <v>Sat</v>
      </c>
      <c r="AO1168">
        <f>Agricultural_Export_Analysis_Cleaned_Dataset[[#This Row],[Delivery_Date]]-Agricultural_Export_Analysis_Cleaned_Dataset[[#This Row],[Ship_Date]]</f>
        <v>35</v>
      </c>
      <c r="AP1168">
        <f>Agricultural_Export_Analysis_Cleaned_Dataset[[#This Row],[Ship_Date]]-Agricultural_Export_Analysis_Cleaned_Dataset[[#This Row],[Order_Date]]</f>
        <v>4</v>
      </c>
      <c r="AQ1168" s="4" t="str">
        <f>TEXT(Agricultural_Export_Analysis_Cleaned_Dataset[[#This Row],[Order_Date]],"mmm yyyy")</f>
        <v>Jul 2024</v>
      </c>
    </row>
    <row r="1169" spans="1:43" x14ac:dyDescent="0.3">
      <c r="A1169" t="s">
        <v>2379</v>
      </c>
      <c r="B1169" t="s">
        <v>1754</v>
      </c>
      <c r="C1169" s="2">
        <v>45782</v>
      </c>
      <c r="D1169" s="2">
        <v>45786</v>
      </c>
      <c r="E1169" s="2">
        <v>45797</v>
      </c>
      <c r="F1169" t="s">
        <v>35</v>
      </c>
      <c r="G1169" t="s">
        <v>73</v>
      </c>
      <c r="H1169" t="s">
        <v>37</v>
      </c>
      <c r="I1169" t="s">
        <v>97</v>
      </c>
      <c r="J1169" t="s">
        <v>63</v>
      </c>
      <c r="K1169" s="7">
        <v>0</v>
      </c>
      <c r="L1169" t="s">
        <v>135</v>
      </c>
      <c r="M1169" t="s">
        <v>71</v>
      </c>
      <c r="N1169" t="s">
        <v>72</v>
      </c>
      <c r="O1169">
        <v>935</v>
      </c>
      <c r="P1169" s="6">
        <v>254.66</v>
      </c>
      <c r="Q1169" s="6">
        <v>238107.1</v>
      </c>
      <c r="R1169" s="5">
        <v>0.05</v>
      </c>
      <c r="S1169" s="6">
        <v>226201.745</v>
      </c>
      <c r="T1169" s="6">
        <v>12352.01</v>
      </c>
      <c r="U1169" s="6">
        <v>114660.78</v>
      </c>
      <c r="V1169" s="6">
        <v>2101.59</v>
      </c>
      <c r="W1169" s="6">
        <v>18179.93</v>
      </c>
      <c r="X1169" s="6">
        <v>78907.434999999998</v>
      </c>
      <c r="Y1169" s="5">
        <v>0.34883654412126702</v>
      </c>
      <c r="Z1169" t="s">
        <v>81</v>
      </c>
      <c r="AA1169" t="s">
        <v>82</v>
      </c>
      <c r="AB1169" t="s">
        <v>56</v>
      </c>
      <c r="AC1169" t="s">
        <v>76</v>
      </c>
      <c r="AD1169" t="s">
        <v>98</v>
      </c>
      <c r="AE1169" t="s">
        <v>58</v>
      </c>
      <c r="AF1169" t="str">
        <f>TEXT(Agricultural_Export_Analysis_Cleaned_Dataset[[#This Row],[Order_Date]],"mmm")</f>
        <v>May</v>
      </c>
      <c r="AG1169" t="str">
        <f>TEXT(Agricultural_Export_Analysis_Cleaned_Dataset[[#This Row],[Order_Date]],"yyyy")</f>
        <v>2025</v>
      </c>
      <c r="AH1169" t="str">
        <f>TEXT(Agricultural_Export_Analysis_Cleaned_Dataset[[#This Row],[Order_Date]],"ddd")</f>
        <v>Mon</v>
      </c>
      <c r="AI1169" t="str">
        <f>TEXT(Agricultural_Export_Analysis_Cleaned_Dataset[[#This Row],[Ship_Date]],"yyyy")</f>
        <v>2025</v>
      </c>
      <c r="AJ1169" t="str">
        <f>TEXT(Agricultural_Export_Analysis_Cleaned_Dataset[[#This Row],[Ship_Date]],"mmm")</f>
        <v>May</v>
      </c>
      <c r="AK1169" t="str">
        <f>TEXT(Agricultural_Export_Analysis_Cleaned_Dataset[[#This Row],[Ship_Date]],"ddd")</f>
        <v>Fri</v>
      </c>
      <c r="AL1169" t="str">
        <f>TEXT(Agricultural_Export_Analysis_Cleaned_Dataset[[#This Row],[Delivery_Date]],"yyyy")</f>
        <v>2025</v>
      </c>
      <c r="AM1169" t="str">
        <f>TEXT(Agricultural_Export_Analysis_Cleaned_Dataset[[#This Row],[Delivery_Date]],"mmm")</f>
        <v>May</v>
      </c>
      <c r="AN1169" t="str">
        <f>TEXT(Agricultural_Export_Analysis_Cleaned_Dataset[[#This Row],[Delivery_Date]],"ddd")</f>
        <v>Tue</v>
      </c>
      <c r="AO1169">
        <f>Agricultural_Export_Analysis_Cleaned_Dataset[[#This Row],[Delivery_Date]]-Agricultural_Export_Analysis_Cleaned_Dataset[[#This Row],[Ship_Date]]</f>
        <v>11</v>
      </c>
      <c r="AP1169">
        <f>Agricultural_Export_Analysis_Cleaned_Dataset[[#This Row],[Ship_Date]]-Agricultural_Export_Analysis_Cleaned_Dataset[[#This Row],[Order_Date]]</f>
        <v>4</v>
      </c>
      <c r="AQ1169" s="4" t="str">
        <f>TEXT(Agricultural_Export_Analysis_Cleaned_Dataset[[#This Row],[Order_Date]],"mmm yyyy")</f>
        <v>May 2025</v>
      </c>
    </row>
    <row r="1170" spans="1:43" x14ac:dyDescent="0.3">
      <c r="A1170" t="s">
        <v>2380</v>
      </c>
      <c r="B1170" t="s">
        <v>2381</v>
      </c>
      <c r="C1170" s="2">
        <v>45741</v>
      </c>
      <c r="D1170" s="2">
        <v>45749</v>
      </c>
      <c r="E1170" s="2">
        <v>45775</v>
      </c>
      <c r="F1170" t="s">
        <v>35</v>
      </c>
      <c r="G1170" t="s">
        <v>8933</v>
      </c>
      <c r="H1170" t="s">
        <v>51</v>
      </c>
      <c r="I1170" t="s">
        <v>97</v>
      </c>
      <c r="J1170" t="s">
        <v>39</v>
      </c>
      <c r="K1170" s="7">
        <v>2</v>
      </c>
      <c r="L1170" t="s">
        <v>80</v>
      </c>
      <c r="M1170" t="s">
        <v>159</v>
      </c>
      <c r="N1170" t="s">
        <v>160</v>
      </c>
      <c r="O1170">
        <v>1964</v>
      </c>
      <c r="P1170" s="6">
        <v>405.87</v>
      </c>
      <c r="Q1170" s="6">
        <v>797128.68</v>
      </c>
      <c r="R1170" s="5">
        <v>0.15</v>
      </c>
      <c r="S1170" s="6">
        <v>677559.37800000003</v>
      </c>
      <c r="T1170" s="6">
        <v>12962.26</v>
      </c>
      <c r="U1170" s="6">
        <v>381343.03</v>
      </c>
      <c r="V1170" s="6">
        <v>1992.95</v>
      </c>
      <c r="W1170" s="6">
        <v>31051.69</v>
      </c>
      <c r="X1170" s="6">
        <v>250209.448</v>
      </c>
      <c r="Y1170" s="5">
        <v>0.369280473600057</v>
      </c>
      <c r="Z1170" t="s">
        <v>40</v>
      </c>
      <c r="AA1170" t="s">
        <v>41</v>
      </c>
      <c r="AB1170" t="s">
        <v>42</v>
      </c>
      <c r="AC1170" t="s">
        <v>76</v>
      </c>
      <c r="AD1170" t="s">
        <v>44</v>
      </c>
      <c r="AE1170" t="s">
        <v>58</v>
      </c>
      <c r="AF1170" t="str">
        <f>TEXT(Agricultural_Export_Analysis_Cleaned_Dataset[[#This Row],[Order_Date]],"mmm")</f>
        <v>Mar</v>
      </c>
      <c r="AG1170" t="str">
        <f>TEXT(Agricultural_Export_Analysis_Cleaned_Dataset[[#This Row],[Order_Date]],"yyyy")</f>
        <v>2025</v>
      </c>
      <c r="AH1170" t="str">
        <f>TEXT(Agricultural_Export_Analysis_Cleaned_Dataset[[#This Row],[Order_Date]],"ddd")</f>
        <v>Tue</v>
      </c>
      <c r="AI1170" t="str">
        <f>TEXT(Agricultural_Export_Analysis_Cleaned_Dataset[[#This Row],[Ship_Date]],"yyyy")</f>
        <v>2025</v>
      </c>
      <c r="AJ1170" t="str">
        <f>TEXT(Agricultural_Export_Analysis_Cleaned_Dataset[[#This Row],[Ship_Date]],"mmm")</f>
        <v>Apr</v>
      </c>
      <c r="AK1170" t="str">
        <f>TEXT(Agricultural_Export_Analysis_Cleaned_Dataset[[#This Row],[Ship_Date]],"ddd")</f>
        <v>Wed</v>
      </c>
      <c r="AL1170" t="str">
        <f>TEXT(Agricultural_Export_Analysis_Cleaned_Dataset[[#This Row],[Delivery_Date]],"yyyy")</f>
        <v>2025</v>
      </c>
      <c r="AM1170" t="str">
        <f>TEXT(Agricultural_Export_Analysis_Cleaned_Dataset[[#This Row],[Delivery_Date]],"mmm")</f>
        <v>Apr</v>
      </c>
      <c r="AN1170" t="str">
        <f>TEXT(Agricultural_Export_Analysis_Cleaned_Dataset[[#This Row],[Delivery_Date]],"ddd")</f>
        <v>Mon</v>
      </c>
      <c r="AO1170">
        <f>Agricultural_Export_Analysis_Cleaned_Dataset[[#This Row],[Delivery_Date]]-Agricultural_Export_Analysis_Cleaned_Dataset[[#This Row],[Ship_Date]]</f>
        <v>26</v>
      </c>
      <c r="AP1170">
        <f>Agricultural_Export_Analysis_Cleaned_Dataset[[#This Row],[Ship_Date]]-Agricultural_Export_Analysis_Cleaned_Dataset[[#This Row],[Order_Date]]</f>
        <v>8</v>
      </c>
      <c r="AQ1170" s="4" t="str">
        <f>TEXT(Agricultural_Export_Analysis_Cleaned_Dataset[[#This Row],[Order_Date]],"mmm yyyy")</f>
        <v>Mar 2025</v>
      </c>
    </row>
    <row r="1171" spans="1:43" x14ac:dyDescent="0.3">
      <c r="A1171" t="s">
        <v>2382</v>
      </c>
      <c r="B1171" t="s">
        <v>2383</v>
      </c>
      <c r="C1171" s="2">
        <v>45820</v>
      </c>
      <c r="D1171" s="2">
        <v>45825</v>
      </c>
      <c r="E1171" s="2">
        <v>45838</v>
      </c>
      <c r="F1171" t="s">
        <v>35</v>
      </c>
      <c r="G1171" t="s">
        <v>8932</v>
      </c>
      <c r="H1171" t="s">
        <v>74</v>
      </c>
      <c r="I1171" t="s">
        <v>52</v>
      </c>
      <c r="J1171" t="s">
        <v>63</v>
      </c>
      <c r="K1171" s="7">
        <v>4</v>
      </c>
      <c r="L1171" t="s">
        <v>135</v>
      </c>
      <c r="M1171" t="s">
        <v>101</v>
      </c>
      <c r="N1171" t="s">
        <v>102</v>
      </c>
      <c r="O1171">
        <v>1228</v>
      </c>
      <c r="P1171" s="6">
        <v>65.08</v>
      </c>
      <c r="Q1171" s="6">
        <v>79918.240000000005</v>
      </c>
      <c r="R1171" s="5">
        <v>0</v>
      </c>
      <c r="S1171" s="6">
        <v>79918.240000000005</v>
      </c>
      <c r="T1171" s="6">
        <v>9444.2900000000009</v>
      </c>
      <c r="U1171" s="6">
        <v>37527.82</v>
      </c>
      <c r="V1171" s="6">
        <v>761.06</v>
      </c>
      <c r="W1171" s="6">
        <v>7978.85</v>
      </c>
      <c r="X1171" s="6">
        <v>24206.22</v>
      </c>
      <c r="Y1171" s="5">
        <v>0.30288730082144</v>
      </c>
      <c r="Z1171" t="s">
        <v>81</v>
      </c>
      <c r="AA1171" t="s">
        <v>150</v>
      </c>
      <c r="AB1171" t="s">
        <v>65</v>
      </c>
      <c r="AC1171" t="s">
        <v>43</v>
      </c>
      <c r="AD1171" t="s">
        <v>84</v>
      </c>
      <c r="AE1171" t="s">
        <v>67</v>
      </c>
      <c r="AF1171" t="str">
        <f>TEXT(Agricultural_Export_Analysis_Cleaned_Dataset[[#This Row],[Order_Date]],"mmm")</f>
        <v>Jun</v>
      </c>
      <c r="AG1171" t="str">
        <f>TEXT(Agricultural_Export_Analysis_Cleaned_Dataset[[#This Row],[Order_Date]],"yyyy")</f>
        <v>2025</v>
      </c>
      <c r="AH1171" t="str">
        <f>TEXT(Agricultural_Export_Analysis_Cleaned_Dataset[[#This Row],[Order_Date]],"ddd")</f>
        <v>Thu</v>
      </c>
      <c r="AI1171" t="str">
        <f>TEXT(Agricultural_Export_Analysis_Cleaned_Dataset[[#This Row],[Ship_Date]],"yyyy")</f>
        <v>2025</v>
      </c>
      <c r="AJ1171" t="str">
        <f>TEXT(Agricultural_Export_Analysis_Cleaned_Dataset[[#This Row],[Ship_Date]],"mmm")</f>
        <v>Jun</v>
      </c>
      <c r="AK1171" t="str">
        <f>TEXT(Agricultural_Export_Analysis_Cleaned_Dataset[[#This Row],[Ship_Date]],"ddd")</f>
        <v>Tue</v>
      </c>
      <c r="AL1171" t="str">
        <f>TEXT(Agricultural_Export_Analysis_Cleaned_Dataset[[#This Row],[Delivery_Date]],"yyyy")</f>
        <v>2025</v>
      </c>
      <c r="AM1171" t="str">
        <f>TEXT(Agricultural_Export_Analysis_Cleaned_Dataset[[#This Row],[Delivery_Date]],"mmm")</f>
        <v>Jun</v>
      </c>
      <c r="AN1171" t="str">
        <f>TEXT(Agricultural_Export_Analysis_Cleaned_Dataset[[#This Row],[Delivery_Date]],"ddd")</f>
        <v>Mon</v>
      </c>
      <c r="AO1171">
        <f>Agricultural_Export_Analysis_Cleaned_Dataset[[#This Row],[Delivery_Date]]-Agricultural_Export_Analysis_Cleaned_Dataset[[#This Row],[Ship_Date]]</f>
        <v>13</v>
      </c>
      <c r="AP1171">
        <f>Agricultural_Export_Analysis_Cleaned_Dataset[[#This Row],[Ship_Date]]-Agricultural_Export_Analysis_Cleaned_Dataset[[#This Row],[Order_Date]]</f>
        <v>5</v>
      </c>
      <c r="AQ1171" s="4" t="str">
        <f>TEXT(Agricultural_Export_Analysis_Cleaned_Dataset[[#This Row],[Order_Date]],"mmm yyyy")</f>
        <v>Jun 2025</v>
      </c>
    </row>
    <row r="1172" spans="1:43" x14ac:dyDescent="0.3">
      <c r="A1172" t="s">
        <v>2384</v>
      </c>
      <c r="B1172" t="s">
        <v>714</v>
      </c>
      <c r="C1172" s="2">
        <v>45745</v>
      </c>
      <c r="D1172" s="2">
        <v>45751</v>
      </c>
      <c r="E1172" s="2">
        <v>45784</v>
      </c>
      <c r="F1172" t="s">
        <v>35</v>
      </c>
      <c r="G1172" t="s">
        <v>8933</v>
      </c>
      <c r="H1172" t="s">
        <v>37</v>
      </c>
      <c r="I1172" t="s">
        <v>52</v>
      </c>
      <c r="J1172" t="s">
        <v>39</v>
      </c>
      <c r="K1172" s="7">
        <v>10</v>
      </c>
      <c r="L1172" t="s">
        <v>80</v>
      </c>
      <c r="M1172" t="s">
        <v>71</v>
      </c>
      <c r="N1172" t="s">
        <v>72</v>
      </c>
      <c r="O1172">
        <v>1815</v>
      </c>
      <c r="P1172" s="6">
        <v>60.37</v>
      </c>
      <c r="Q1172" s="6">
        <v>109571.55</v>
      </c>
      <c r="R1172" s="5">
        <v>0.1</v>
      </c>
      <c r="S1172" s="6">
        <v>98614.395000000004</v>
      </c>
      <c r="T1172" s="6">
        <v>2339.15</v>
      </c>
      <c r="U1172" s="6">
        <v>64790.94</v>
      </c>
      <c r="V1172" s="6">
        <v>1228.1099999999999</v>
      </c>
      <c r="W1172" s="6">
        <v>10993.91</v>
      </c>
      <c r="X1172" s="6">
        <v>19262.285</v>
      </c>
      <c r="Y1172" s="5">
        <v>0.19532934314508599</v>
      </c>
      <c r="Z1172" t="s">
        <v>40</v>
      </c>
      <c r="AA1172" t="s">
        <v>41</v>
      </c>
      <c r="AB1172" t="s">
        <v>65</v>
      </c>
      <c r="AC1172" t="s">
        <v>43</v>
      </c>
      <c r="AD1172" t="s">
        <v>98</v>
      </c>
      <c r="AE1172" t="s">
        <v>67</v>
      </c>
      <c r="AF1172" t="str">
        <f>TEXT(Agricultural_Export_Analysis_Cleaned_Dataset[[#This Row],[Order_Date]],"mmm")</f>
        <v>Mar</v>
      </c>
      <c r="AG1172" t="str">
        <f>TEXT(Agricultural_Export_Analysis_Cleaned_Dataset[[#This Row],[Order_Date]],"yyyy")</f>
        <v>2025</v>
      </c>
      <c r="AH1172" t="str">
        <f>TEXT(Agricultural_Export_Analysis_Cleaned_Dataset[[#This Row],[Order_Date]],"ddd")</f>
        <v>Sat</v>
      </c>
      <c r="AI1172" t="str">
        <f>TEXT(Agricultural_Export_Analysis_Cleaned_Dataset[[#This Row],[Ship_Date]],"yyyy")</f>
        <v>2025</v>
      </c>
      <c r="AJ1172" t="str">
        <f>TEXT(Agricultural_Export_Analysis_Cleaned_Dataset[[#This Row],[Ship_Date]],"mmm")</f>
        <v>Apr</v>
      </c>
      <c r="AK1172" t="str">
        <f>TEXT(Agricultural_Export_Analysis_Cleaned_Dataset[[#This Row],[Ship_Date]],"ddd")</f>
        <v>Fri</v>
      </c>
      <c r="AL1172" t="str">
        <f>TEXT(Agricultural_Export_Analysis_Cleaned_Dataset[[#This Row],[Delivery_Date]],"yyyy")</f>
        <v>2025</v>
      </c>
      <c r="AM1172" t="str">
        <f>TEXT(Agricultural_Export_Analysis_Cleaned_Dataset[[#This Row],[Delivery_Date]],"mmm")</f>
        <v>May</v>
      </c>
      <c r="AN1172" t="str">
        <f>TEXT(Agricultural_Export_Analysis_Cleaned_Dataset[[#This Row],[Delivery_Date]],"ddd")</f>
        <v>Wed</v>
      </c>
      <c r="AO1172">
        <f>Agricultural_Export_Analysis_Cleaned_Dataset[[#This Row],[Delivery_Date]]-Agricultural_Export_Analysis_Cleaned_Dataset[[#This Row],[Ship_Date]]</f>
        <v>33</v>
      </c>
      <c r="AP1172">
        <f>Agricultural_Export_Analysis_Cleaned_Dataset[[#This Row],[Ship_Date]]-Agricultural_Export_Analysis_Cleaned_Dataset[[#This Row],[Order_Date]]</f>
        <v>6</v>
      </c>
      <c r="AQ1172" s="4" t="str">
        <f>TEXT(Agricultural_Export_Analysis_Cleaned_Dataset[[#This Row],[Order_Date]],"mmm yyyy")</f>
        <v>Mar 2025</v>
      </c>
    </row>
    <row r="1173" spans="1:43" x14ac:dyDescent="0.3">
      <c r="A1173" t="s">
        <v>2385</v>
      </c>
      <c r="B1173" t="s">
        <v>2386</v>
      </c>
      <c r="C1173" s="2">
        <v>45446</v>
      </c>
      <c r="D1173" s="2">
        <v>45449</v>
      </c>
      <c r="E1173" s="2">
        <v>45483</v>
      </c>
      <c r="F1173" t="s">
        <v>35</v>
      </c>
      <c r="G1173" t="s">
        <v>36</v>
      </c>
      <c r="H1173" t="s">
        <v>37</v>
      </c>
      <c r="I1173" t="s">
        <v>52</v>
      </c>
      <c r="J1173" t="s">
        <v>112</v>
      </c>
      <c r="K1173" s="7">
        <v>15</v>
      </c>
      <c r="L1173" t="s">
        <v>70</v>
      </c>
      <c r="M1173" t="s">
        <v>130</v>
      </c>
      <c r="N1173" t="s">
        <v>131</v>
      </c>
      <c r="O1173">
        <v>553</v>
      </c>
      <c r="P1173" s="6">
        <v>122.45</v>
      </c>
      <c r="Q1173" s="6">
        <v>67714.850000000006</v>
      </c>
      <c r="R1173" s="5">
        <v>0.05</v>
      </c>
      <c r="S1173" s="6">
        <v>64329.107499999998</v>
      </c>
      <c r="T1173" s="6">
        <v>11496.34</v>
      </c>
      <c r="U1173" s="6">
        <v>32504.95</v>
      </c>
      <c r="V1173" s="6">
        <v>2979.4</v>
      </c>
      <c r="W1173" s="6">
        <v>5948.55</v>
      </c>
      <c r="X1173" s="6">
        <v>11399.8675</v>
      </c>
      <c r="Y1173" s="5">
        <v>0.17721165337168701</v>
      </c>
      <c r="Z1173" t="s">
        <v>81</v>
      </c>
      <c r="AA1173" t="s">
        <v>150</v>
      </c>
      <c r="AB1173" t="s">
        <v>65</v>
      </c>
      <c r="AC1173" t="s">
        <v>66</v>
      </c>
      <c r="AD1173" t="s">
        <v>84</v>
      </c>
      <c r="AE1173" t="s">
        <v>67</v>
      </c>
      <c r="AF1173" t="str">
        <f>TEXT(Agricultural_Export_Analysis_Cleaned_Dataset[[#This Row],[Order_Date]],"mmm")</f>
        <v>Jun</v>
      </c>
      <c r="AG1173" t="str">
        <f>TEXT(Agricultural_Export_Analysis_Cleaned_Dataset[[#This Row],[Order_Date]],"yyyy")</f>
        <v>2024</v>
      </c>
      <c r="AH1173" t="str">
        <f>TEXT(Agricultural_Export_Analysis_Cleaned_Dataset[[#This Row],[Order_Date]],"ddd")</f>
        <v>Mon</v>
      </c>
      <c r="AI1173" t="str">
        <f>TEXT(Agricultural_Export_Analysis_Cleaned_Dataset[[#This Row],[Ship_Date]],"yyyy")</f>
        <v>2024</v>
      </c>
      <c r="AJ1173" t="str">
        <f>TEXT(Agricultural_Export_Analysis_Cleaned_Dataset[[#This Row],[Ship_Date]],"mmm")</f>
        <v>Jun</v>
      </c>
      <c r="AK1173" t="str">
        <f>TEXT(Agricultural_Export_Analysis_Cleaned_Dataset[[#This Row],[Ship_Date]],"ddd")</f>
        <v>Thu</v>
      </c>
      <c r="AL1173" t="str">
        <f>TEXT(Agricultural_Export_Analysis_Cleaned_Dataset[[#This Row],[Delivery_Date]],"yyyy")</f>
        <v>2024</v>
      </c>
      <c r="AM1173" t="str">
        <f>TEXT(Agricultural_Export_Analysis_Cleaned_Dataset[[#This Row],[Delivery_Date]],"mmm")</f>
        <v>Jul</v>
      </c>
      <c r="AN1173" t="str">
        <f>TEXT(Agricultural_Export_Analysis_Cleaned_Dataset[[#This Row],[Delivery_Date]],"ddd")</f>
        <v>Wed</v>
      </c>
      <c r="AO1173">
        <f>Agricultural_Export_Analysis_Cleaned_Dataset[[#This Row],[Delivery_Date]]-Agricultural_Export_Analysis_Cleaned_Dataset[[#This Row],[Ship_Date]]</f>
        <v>34</v>
      </c>
      <c r="AP1173">
        <f>Agricultural_Export_Analysis_Cleaned_Dataset[[#This Row],[Ship_Date]]-Agricultural_Export_Analysis_Cleaned_Dataset[[#This Row],[Order_Date]]</f>
        <v>3</v>
      </c>
      <c r="AQ1173" s="4" t="str">
        <f>TEXT(Agricultural_Export_Analysis_Cleaned_Dataset[[#This Row],[Order_Date]],"mmm yyyy")</f>
        <v>Jun 2024</v>
      </c>
    </row>
    <row r="1174" spans="1:43" x14ac:dyDescent="0.3">
      <c r="A1174" t="s">
        <v>2387</v>
      </c>
      <c r="B1174" t="s">
        <v>2388</v>
      </c>
      <c r="C1174" s="2">
        <v>45327</v>
      </c>
      <c r="D1174" s="2">
        <v>45333</v>
      </c>
      <c r="E1174" s="2">
        <v>45350</v>
      </c>
      <c r="F1174" t="s">
        <v>35</v>
      </c>
      <c r="G1174" t="s">
        <v>132</v>
      </c>
      <c r="H1174" t="s">
        <v>74</v>
      </c>
      <c r="I1174" t="s">
        <v>91</v>
      </c>
      <c r="J1174" t="s">
        <v>39</v>
      </c>
      <c r="K1174" s="7">
        <v>7</v>
      </c>
      <c r="L1174" t="s">
        <v>135</v>
      </c>
      <c r="M1174" t="s">
        <v>61</v>
      </c>
      <c r="N1174" t="s">
        <v>62</v>
      </c>
      <c r="O1174">
        <v>107</v>
      </c>
      <c r="P1174" s="6">
        <v>464.25</v>
      </c>
      <c r="Q1174" s="6">
        <v>49674.75</v>
      </c>
      <c r="R1174" s="5">
        <v>0.15</v>
      </c>
      <c r="S1174" s="6">
        <v>42223.537499999999</v>
      </c>
      <c r="T1174" s="6">
        <v>8598.42</v>
      </c>
      <c r="U1174" s="6">
        <v>19044.28</v>
      </c>
      <c r="V1174" s="6">
        <v>251.84</v>
      </c>
      <c r="W1174" s="6">
        <v>2442.4299999999998</v>
      </c>
      <c r="X1174" s="6">
        <v>11886.567499999999</v>
      </c>
      <c r="Y1174" s="5">
        <v>0.28151519753644499</v>
      </c>
      <c r="Z1174" t="s">
        <v>40</v>
      </c>
      <c r="AA1174" t="s">
        <v>147</v>
      </c>
      <c r="AB1174" t="s">
        <v>65</v>
      </c>
      <c r="AC1174" t="s">
        <v>43</v>
      </c>
      <c r="AD1174" t="s">
        <v>84</v>
      </c>
      <c r="AE1174" t="s">
        <v>45</v>
      </c>
      <c r="AF1174" t="str">
        <f>TEXT(Agricultural_Export_Analysis_Cleaned_Dataset[[#This Row],[Order_Date]],"mmm")</f>
        <v>Feb</v>
      </c>
      <c r="AG1174" t="str">
        <f>TEXT(Agricultural_Export_Analysis_Cleaned_Dataset[[#This Row],[Order_Date]],"yyyy")</f>
        <v>2024</v>
      </c>
      <c r="AH1174" t="str">
        <f>TEXT(Agricultural_Export_Analysis_Cleaned_Dataset[[#This Row],[Order_Date]],"ddd")</f>
        <v>Mon</v>
      </c>
      <c r="AI1174" t="str">
        <f>TEXT(Agricultural_Export_Analysis_Cleaned_Dataset[[#This Row],[Ship_Date]],"yyyy")</f>
        <v>2024</v>
      </c>
      <c r="AJ1174" t="str">
        <f>TEXT(Agricultural_Export_Analysis_Cleaned_Dataset[[#This Row],[Ship_Date]],"mmm")</f>
        <v>Feb</v>
      </c>
      <c r="AK1174" t="str">
        <f>TEXT(Agricultural_Export_Analysis_Cleaned_Dataset[[#This Row],[Ship_Date]],"ddd")</f>
        <v>Sun</v>
      </c>
      <c r="AL1174" t="str">
        <f>TEXT(Agricultural_Export_Analysis_Cleaned_Dataset[[#This Row],[Delivery_Date]],"yyyy")</f>
        <v>2024</v>
      </c>
      <c r="AM1174" t="str">
        <f>TEXT(Agricultural_Export_Analysis_Cleaned_Dataset[[#This Row],[Delivery_Date]],"mmm")</f>
        <v>Feb</v>
      </c>
      <c r="AN1174" t="str">
        <f>TEXT(Agricultural_Export_Analysis_Cleaned_Dataset[[#This Row],[Delivery_Date]],"ddd")</f>
        <v>Wed</v>
      </c>
      <c r="AO1174">
        <f>Agricultural_Export_Analysis_Cleaned_Dataset[[#This Row],[Delivery_Date]]-Agricultural_Export_Analysis_Cleaned_Dataset[[#This Row],[Ship_Date]]</f>
        <v>17</v>
      </c>
      <c r="AP1174">
        <f>Agricultural_Export_Analysis_Cleaned_Dataset[[#This Row],[Ship_Date]]-Agricultural_Export_Analysis_Cleaned_Dataset[[#This Row],[Order_Date]]</f>
        <v>6</v>
      </c>
      <c r="AQ1174" s="4" t="str">
        <f>TEXT(Agricultural_Export_Analysis_Cleaned_Dataset[[#This Row],[Order_Date]],"mmm yyyy")</f>
        <v>Feb 2024</v>
      </c>
    </row>
    <row r="1175" spans="1:43" x14ac:dyDescent="0.3">
      <c r="A1175" t="s">
        <v>2389</v>
      </c>
      <c r="B1175" t="s">
        <v>2390</v>
      </c>
      <c r="C1175" s="2">
        <v>45667</v>
      </c>
      <c r="D1175" s="2">
        <v>45676</v>
      </c>
      <c r="E1175" s="2">
        <v>45694</v>
      </c>
      <c r="F1175" t="s">
        <v>35</v>
      </c>
      <c r="G1175" t="s">
        <v>132</v>
      </c>
      <c r="H1175" t="s">
        <v>51</v>
      </c>
      <c r="I1175" t="s">
        <v>38</v>
      </c>
      <c r="J1175" t="s">
        <v>39</v>
      </c>
      <c r="K1175" s="7">
        <v>0</v>
      </c>
      <c r="L1175" t="s">
        <v>70</v>
      </c>
      <c r="M1175" t="s">
        <v>130</v>
      </c>
      <c r="N1175" t="s">
        <v>131</v>
      </c>
      <c r="O1175">
        <v>1540</v>
      </c>
      <c r="P1175" s="6">
        <v>45.75</v>
      </c>
      <c r="Q1175" s="6">
        <v>70455</v>
      </c>
      <c r="R1175" s="5">
        <v>0.15</v>
      </c>
      <c r="S1175" s="6">
        <v>59886.75</v>
      </c>
      <c r="T1175" s="6">
        <v>10293.26</v>
      </c>
      <c r="U1175" s="6">
        <v>31804.33</v>
      </c>
      <c r="V1175" s="6">
        <v>2618.77</v>
      </c>
      <c r="W1175" s="6">
        <v>4031.83</v>
      </c>
      <c r="X1175" s="6">
        <v>11138.56</v>
      </c>
      <c r="Y1175" s="5">
        <v>0.18599372983172399</v>
      </c>
      <c r="Z1175" t="s">
        <v>40</v>
      </c>
      <c r="AA1175" t="s">
        <v>64</v>
      </c>
      <c r="AB1175" t="s">
        <v>83</v>
      </c>
      <c r="AC1175" t="s">
        <v>76</v>
      </c>
      <c r="AD1175" t="s">
        <v>123</v>
      </c>
      <c r="AE1175" t="s">
        <v>58</v>
      </c>
      <c r="AF1175" t="str">
        <f>TEXT(Agricultural_Export_Analysis_Cleaned_Dataset[[#This Row],[Order_Date]],"mmm")</f>
        <v>Jan</v>
      </c>
      <c r="AG1175" t="str">
        <f>TEXT(Agricultural_Export_Analysis_Cleaned_Dataset[[#This Row],[Order_Date]],"yyyy")</f>
        <v>2025</v>
      </c>
      <c r="AH1175" t="str">
        <f>TEXT(Agricultural_Export_Analysis_Cleaned_Dataset[[#This Row],[Order_Date]],"ddd")</f>
        <v>Fri</v>
      </c>
      <c r="AI1175" t="str">
        <f>TEXT(Agricultural_Export_Analysis_Cleaned_Dataset[[#This Row],[Ship_Date]],"yyyy")</f>
        <v>2025</v>
      </c>
      <c r="AJ1175" t="str">
        <f>TEXT(Agricultural_Export_Analysis_Cleaned_Dataset[[#This Row],[Ship_Date]],"mmm")</f>
        <v>Jan</v>
      </c>
      <c r="AK1175" t="str">
        <f>TEXT(Agricultural_Export_Analysis_Cleaned_Dataset[[#This Row],[Ship_Date]],"ddd")</f>
        <v>Sun</v>
      </c>
      <c r="AL1175" t="str">
        <f>TEXT(Agricultural_Export_Analysis_Cleaned_Dataset[[#This Row],[Delivery_Date]],"yyyy")</f>
        <v>2025</v>
      </c>
      <c r="AM1175" t="str">
        <f>TEXT(Agricultural_Export_Analysis_Cleaned_Dataset[[#This Row],[Delivery_Date]],"mmm")</f>
        <v>Feb</v>
      </c>
      <c r="AN1175" t="str">
        <f>TEXT(Agricultural_Export_Analysis_Cleaned_Dataset[[#This Row],[Delivery_Date]],"ddd")</f>
        <v>Thu</v>
      </c>
      <c r="AO1175">
        <f>Agricultural_Export_Analysis_Cleaned_Dataset[[#This Row],[Delivery_Date]]-Agricultural_Export_Analysis_Cleaned_Dataset[[#This Row],[Ship_Date]]</f>
        <v>18</v>
      </c>
      <c r="AP1175">
        <f>Agricultural_Export_Analysis_Cleaned_Dataset[[#This Row],[Ship_Date]]-Agricultural_Export_Analysis_Cleaned_Dataset[[#This Row],[Order_Date]]</f>
        <v>9</v>
      </c>
      <c r="AQ1175" s="4" t="str">
        <f>TEXT(Agricultural_Export_Analysis_Cleaned_Dataset[[#This Row],[Order_Date]],"mmm yyyy")</f>
        <v>Jan 2025</v>
      </c>
    </row>
    <row r="1176" spans="1:43" x14ac:dyDescent="0.3">
      <c r="A1176" t="s">
        <v>2391</v>
      </c>
      <c r="B1176" t="s">
        <v>2392</v>
      </c>
      <c r="C1176" s="2">
        <v>45560</v>
      </c>
      <c r="D1176" s="2">
        <v>45567</v>
      </c>
      <c r="E1176" s="2">
        <v>45581</v>
      </c>
      <c r="F1176" t="s">
        <v>35</v>
      </c>
      <c r="G1176" t="s">
        <v>203</v>
      </c>
      <c r="H1176" t="s">
        <v>74</v>
      </c>
      <c r="I1176" t="s">
        <v>118</v>
      </c>
      <c r="J1176" t="s">
        <v>63</v>
      </c>
      <c r="K1176" s="7">
        <v>0</v>
      </c>
      <c r="L1176" t="s">
        <v>135</v>
      </c>
      <c r="M1176" t="s">
        <v>88</v>
      </c>
      <c r="N1176" t="s">
        <v>89</v>
      </c>
      <c r="O1176">
        <v>1497</v>
      </c>
      <c r="P1176" s="6">
        <v>214.32</v>
      </c>
      <c r="Q1176" s="6">
        <v>320837.03999999998</v>
      </c>
      <c r="R1176" s="5">
        <v>0.1</v>
      </c>
      <c r="S1176" s="6">
        <v>288753.33600000001</v>
      </c>
      <c r="T1176" s="6">
        <v>12010.97</v>
      </c>
      <c r="U1176" s="6">
        <v>184885.25</v>
      </c>
      <c r="V1176" s="6">
        <v>2837.13</v>
      </c>
      <c r="W1176" s="6">
        <v>31273.09</v>
      </c>
      <c r="X1176" s="6">
        <v>57746.896000000001</v>
      </c>
      <c r="Y1176" s="5">
        <v>0.199986939717988</v>
      </c>
      <c r="Z1176" t="s">
        <v>103</v>
      </c>
      <c r="AA1176" t="s">
        <v>104</v>
      </c>
      <c r="AB1176" t="s">
        <v>65</v>
      </c>
      <c r="AC1176" t="s">
        <v>43</v>
      </c>
      <c r="AD1176" t="s">
        <v>77</v>
      </c>
      <c r="AE1176" t="s">
        <v>45</v>
      </c>
      <c r="AF1176" t="str">
        <f>TEXT(Agricultural_Export_Analysis_Cleaned_Dataset[[#This Row],[Order_Date]],"mmm")</f>
        <v>Sep</v>
      </c>
      <c r="AG1176" t="str">
        <f>TEXT(Agricultural_Export_Analysis_Cleaned_Dataset[[#This Row],[Order_Date]],"yyyy")</f>
        <v>2024</v>
      </c>
      <c r="AH1176" t="str">
        <f>TEXT(Agricultural_Export_Analysis_Cleaned_Dataset[[#This Row],[Order_Date]],"ddd")</f>
        <v>Wed</v>
      </c>
      <c r="AI1176" t="str">
        <f>TEXT(Agricultural_Export_Analysis_Cleaned_Dataset[[#This Row],[Ship_Date]],"yyyy")</f>
        <v>2024</v>
      </c>
      <c r="AJ1176" t="str">
        <f>TEXT(Agricultural_Export_Analysis_Cleaned_Dataset[[#This Row],[Ship_Date]],"mmm")</f>
        <v>Oct</v>
      </c>
      <c r="AK1176" t="str">
        <f>TEXT(Agricultural_Export_Analysis_Cleaned_Dataset[[#This Row],[Ship_Date]],"ddd")</f>
        <v>Wed</v>
      </c>
      <c r="AL1176" t="str">
        <f>TEXT(Agricultural_Export_Analysis_Cleaned_Dataset[[#This Row],[Delivery_Date]],"yyyy")</f>
        <v>2024</v>
      </c>
      <c r="AM1176" t="str">
        <f>TEXT(Agricultural_Export_Analysis_Cleaned_Dataset[[#This Row],[Delivery_Date]],"mmm")</f>
        <v>Oct</v>
      </c>
      <c r="AN1176" t="str">
        <f>TEXT(Agricultural_Export_Analysis_Cleaned_Dataset[[#This Row],[Delivery_Date]],"ddd")</f>
        <v>Wed</v>
      </c>
      <c r="AO1176">
        <f>Agricultural_Export_Analysis_Cleaned_Dataset[[#This Row],[Delivery_Date]]-Agricultural_Export_Analysis_Cleaned_Dataset[[#This Row],[Ship_Date]]</f>
        <v>14</v>
      </c>
      <c r="AP1176">
        <f>Agricultural_Export_Analysis_Cleaned_Dataset[[#This Row],[Ship_Date]]-Agricultural_Export_Analysis_Cleaned_Dataset[[#This Row],[Order_Date]]</f>
        <v>7</v>
      </c>
      <c r="AQ1176" s="4" t="str">
        <f>TEXT(Agricultural_Export_Analysis_Cleaned_Dataset[[#This Row],[Order_Date]],"mmm yyyy")</f>
        <v>Sep 2024</v>
      </c>
    </row>
    <row r="1177" spans="1:43" x14ac:dyDescent="0.3">
      <c r="A1177" t="s">
        <v>2393</v>
      </c>
      <c r="B1177" t="s">
        <v>2394</v>
      </c>
      <c r="C1177" s="2">
        <v>45810</v>
      </c>
      <c r="D1177" s="2">
        <v>45817</v>
      </c>
      <c r="E1177" s="2">
        <v>45840</v>
      </c>
      <c r="F1177" t="s">
        <v>35</v>
      </c>
      <c r="G1177" t="s">
        <v>8934</v>
      </c>
      <c r="H1177" t="s">
        <v>51</v>
      </c>
      <c r="I1177" t="s">
        <v>38</v>
      </c>
      <c r="J1177" t="s">
        <v>63</v>
      </c>
      <c r="K1177" s="7">
        <v>0</v>
      </c>
      <c r="L1177" t="s">
        <v>135</v>
      </c>
      <c r="M1177" t="s">
        <v>140</v>
      </c>
      <c r="N1177" t="s">
        <v>49</v>
      </c>
      <c r="O1177">
        <v>1441</v>
      </c>
      <c r="P1177" s="6">
        <v>252.51</v>
      </c>
      <c r="Q1177" s="6">
        <v>363866.91</v>
      </c>
      <c r="R1177" s="5">
        <v>0.1</v>
      </c>
      <c r="S1177" s="6">
        <v>327480.21899999998</v>
      </c>
      <c r="T1177" s="6">
        <v>9173.2800000000007</v>
      </c>
      <c r="U1177" s="6">
        <v>230098.76</v>
      </c>
      <c r="V1177" s="6">
        <v>324.42</v>
      </c>
      <c r="W1177" s="6">
        <v>26157.22</v>
      </c>
      <c r="X1177" s="6">
        <v>61726.538999999997</v>
      </c>
      <c r="Y1177" s="5">
        <v>0.188489366437122</v>
      </c>
      <c r="Z1177" t="s">
        <v>81</v>
      </c>
      <c r="AA1177" t="s">
        <v>150</v>
      </c>
      <c r="AB1177" t="s">
        <v>42</v>
      </c>
      <c r="AC1177" t="s">
        <v>66</v>
      </c>
      <c r="AD1177" t="s">
        <v>98</v>
      </c>
      <c r="AE1177" t="s">
        <v>67</v>
      </c>
      <c r="AF1177" t="str">
        <f>TEXT(Agricultural_Export_Analysis_Cleaned_Dataset[[#This Row],[Order_Date]],"mmm")</f>
        <v>Jun</v>
      </c>
      <c r="AG1177" t="str">
        <f>TEXT(Agricultural_Export_Analysis_Cleaned_Dataset[[#This Row],[Order_Date]],"yyyy")</f>
        <v>2025</v>
      </c>
      <c r="AH1177" t="str">
        <f>TEXT(Agricultural_Export_Analysis_Cleaned_Dataset[[#This Row],[Order_Date]],"ddd")</f>
        <v>Mon</v>
      </c>
      <c r="AI1177" t="str">
        <f>TEXT(Agricultural_Export_Analysis_Cleaned_Dataset[[#This Row],[Ship_Date]],"yyyy")</f>
        <v>2025</v>
      </c>
      <c r="AJ1177" t="str">
        <f>TEXT(Agricultural_Export_Analysis_Cleaned_Dataset[[#This Row],[Ship_Date]],"mmm")</f>
        <v>Jun</v>
      </c>
      <c r="AK1177" t="str">
        <f>TEXT(Agricultural_Export_Analysis_Cleaned_Dataset[[#This Row],[Ship_Date]],"ddd")</f>
        <v>Mon</v>
      </c>
      <c r="AL1177" t="str">
        <f>TEXT(Agricultural_Export_Analysis_Cleaned_Dataset[[#This Row],[Delivery_Date]],"yyyy")</f>
        <v>2025</v>
      </c>
      <c r="AM1177" t="str">
        <f>TEXT(Agricultural_Export_Analysis_Cleaned_Dataset[[#This Row],[Delivery_Date]],"mmm")</f>
        <v>Jul</v>
      </c>
      <c r="AN1177" t="str">
        <f>TEXT(Agricultural_Export_Analysis_Cleaned_Dataset[[#This Row],[Delivery_Date]],"ddd")</f>
        <v>Wed</v>
      </c>
      <c r="AO1177">
        <f>Agricultural_Export_Analysis_Cleaned_Dataset[[#This Row],[Delivery_Date]]-Agricultural_Export_Analysis_Cleaned_Dataset[[#This Row],[Ship_Date]]</f>
        <v>23</v>
      </c>
      <c r="AP1177">
        <f>Agricultural_Export_Analysis_Cleaned_Dataset[[#This Row],[Ship_Date]]-Agricultural_Export_Analysis_Cleaned_Dataset[[#This Row],[Order_Date]]</f>
        <v>7</v>
      </c>
      <c r="AQ1177" s="4" t="str">
        <f>TEXT(Agricultural_Export_Analysis_Cleaned_Dataset[[#This Row],[Order_Date]],"mmm yyyy")</f>
        <v>Jun 2025</v>
      </c>
    </row>
    <row r="1178" spans="1:43" x14ac:dyDescent="0.3">
      <c r="A1178" t="s">
        <v>2395</v>
      </c>
      <c r="B1178" t="s">
        <v>2396</v>
      </c>
      <c r="C1178" s="2">
        <v>45452</v>
      </c>
      <c r="D1178" s="2">
        <v>45461</v>
      </c>
      <c r="E1178" s="2">
        <v>45487</v>
      </c>
      <c r="F1178" t="s">
        <v>35</v>
      </c>
      <c r="G1178" t="s">
        <v>96</v>
      </c>
      <c r="H1178" t="s">
        <v>51</v>
      </c>
      <c r="I1178" t="s">
        <v>38</v>
      </c>
      <c r="J1178" t="s">
        <v>53</v>
      </c>
      <c r="K1178" s="7">
        <v>0</v>
      </c>
      <c r="L1178" t="s">
        <v>135</v>
      </c>
      <c r="M1178" t="s">
        <v>130</v>
      </c>
      <c r="N1178" t="s">
        <v>131</v>
      </c>
      <c r="O1178">
        <v>493</v>
      </c>
      <c r="P1178" s="6">
        <v>81.23</v>
      </c>
      <c r="Q1178" s="6">
        <v>40046.39</v>
      </c>
      <c r="R1178" s="5">
        <v>0.05</v>
      </c>
      <c r="S1178" s="6">
        <v>38044.070500000002</v>
      </c>
      <c r="T1178" s="6">
        <v>7863.0780999999997</v>
      </c>
      <c r="U1178" s="6">
        <v>28251.83</v>
      </c>
      <c r="V1178" s="6">
        <v>1204.92</v>
      </c>
      <c r="W1178" s="6">
        <v>1258.3499999999999</v>
      </c>
      <c r="X1178" s="6">
        <v>-534.10760000000005</v>
      </c>
      <c r="Y1178" s="5">
        <v>-1.40391805241252E-2</v>
      </c>
      <c r="Z1178" t="s">
        <v>81</v>
      </c>
      <c r="AA1178" t="s">
        <v>150</v>
      </c>
      <c r="AB1178" t="s">
        <v>42</v>
      </c>
      <c r="AC1178" t="s">
        <v>66</v>
      </c>
      <c r="AD1178" t="s">
        <v>123</v>
      </c>
      <c r="AE1178" t="s">
        <v>58</v>
      </c>
      <c r="AF1178" t="str">
        <f>TEXT(Agricultural_Export_Analysis_Cleaned_Dataset[[#This Row],[Order_Date]],"mmm")</f>
        <v>Jun</v>
      </c>
      <c r="AG1178" t="str">
        <f>TEXT(Agricultural_Export_Analysis_Cleaned_Dataset[[#This Row],[Order_Date]],"yyyy")</f>
        <v>2024</v>
      </c>
      <c r="AH1178" t="str">
        <f>TEXT(Agricultural_Export_Analysis_Cleaned_Dataset[[#This Row],[Order_Date]],"ddd")</f>
        <v>Sun</v>
      </c>
      <c r="AI1178" t="str">
        <f>TEXT(Agricultural_Export_Analysis_Cleaned_Dataset[[#This Row],[Ship_Date]],"yyyy")</f>
        <v>2024</v>
      </c>
      <c r="AJ1178" t="str">
        <f>TEXT(Agricultural_Export_Analysis_Cleaned_Dataset[[#This Row],[Ship_Date]],"mmm")</f>
        <v>Jun</v>
      </c>
      <c r="AK1178" t="str">
        <f>TEXT(Agricultural_Export_Analysis_Cleaned_Dataset[[#This Row],[Ship_Date]],"ddd")</f>
        <v>Tue</v>
      </c>
      <c r="AL1178" t="str">
        <f>TEXT(Agricultural_Export_Analysis_Cleaned_Dataset[[#This Row],[Delivery_Date]],"yyyy")</f>
        <v>2024</v>
      </c>
      <c r="AM1178" t="str">
        <f>TEXT(Agricultural_Export_Analysis_Cleaned_Dataset[[#This Row],[Delivery_Date]],"mmm")</f>
        <v>Jul</v>
      </c>
      <c r="AN1178" t="str">
        <f>TEXT(Agricultural_Export_Analysis_Cleaned_Dataset[[#This Row],[Delivery_Date]],"ddd")</f>
        <v>Sun</v>
      </c>
      <c r="AO1178">
        <f>Agricultural_Export_Analysis_Cleaned_Dataset[[#This Row],[Delivery_Date]]-Agricultural_Export_Analysis_Cleaned_Dataset[[#This Row],[Ship_Date]]</f>
        <v>26</v>
      </c>
      <c r="AP1178">
        <f>Agricultural_Export_Analysis_Cleaned_Dataset[[#This Row],[Ship_Date]]-Agricultural_Export_Analysis_Cleaned_Dataset[[#This Row],[Order_Date]]</f>
        <v>9</v>
      </c>
      <c r="AQ1178" s="4" t="str">
        <f>TEXT(Agricultural_Export_Analysis_Cleaned_Dataset[[#This Row],[Order_Date]],"mmm yyyy")</f>
        <v>Jun 2024</v>
      </c>
    </row>
    <row r="1179" spans="1:43" x14ac:dyDescent="0.3">
      <c r="A1179" t="s">
        <v>2397</v>
      </c>
      <c r="B1179" t="s">
        <v>981</v>
      </c>
      <c r="C1179" s="2">
        <v>45489</v>
      </c>
      <c r="D1179" s="2">
        <v>45499</v>
      </c>
      <c r="E1179" s="2">
        <v>45523</v>
      </c>
      <c r="F1179" t="s">
        <v>35</v>
      </c>
      <c r="G1179" t="s">
        <v>132</v>
      </c>
      <c r="H1179" t="s">
        <v>51</v>
      </c>
      <c r="I1179" t="s">
        <v>118</v>
      </c>
      <c r="J1179" t="s">
        <v>112</v>
      </c>
      <c r="K1179" s="7">
        <v>4</v>
      </c>
      <c r="L1179" t="s">
        <v>8935</v>
      </c>
      <c r="M1179" t="s">
        <v>33</v>
      </c>
      <c r="N1179" t="s">
        <v>34</v>
      </c>
      <c r="O1179">
        <v>423</v>
      </c>
      <c r="P1179" s="6">
        <v>348.83</v>
      </c>
      <c r="Q1179" s="6">
        <v>147555.09</v>
      </c>
      <c r="R1179" s="5">
        <v>0.15</v>
      </c>
      <c r="S1179" s="6">
        <v>125421.8265</v>
      </c>
      <c r="T1179" s="6">
        <v>14821.8</v>
      </c>
      <c r="U1179" s="6">
        <v>84332.85</v>
      </c>
      <c r="V1179" s="6">
        <v>2639.47</v>
      </c>
      <c r="W1179" s="6">
        <v>4232.62</v>
      </c>
      <c r="X1179" s="6">
        <v>19395.086500000001</v>
      </c>
      <c r="Y1179" s="5">
        <v>0.15463884589497701</v>
      </c>
      <c r="Z1179" t="s">
        <v>103</v>
      </c>
      <c r="AA1179" t="s">
        <v>119</v>
      </c>
      <c r="AB1179" t="s">
        <v>83</v>
      </c>
      <c r="AC1179" t="s">
        <v>76</v>
      </c>
      <c r="AD1179" t="s">
        <v>98</v>
      </c>
      <c r="AE1179" t="s">
        <v>45</v>
      </c>
      <c r="AF1179" t="str">
        <f>TEXT(Agricultural_Export_Analysis_Cleaned_Dataset[[#This Row],[Order_Date]],"mmm")</f>
        <v>Jul</v>
      </c>
      <c r="AG1179" t="str">
        <f>TEXT(Agricultural_Export_Analysis_Cleaned_Dataset[[#This Row],[Order_Date]],"yyyy")</f>
        <v>2024</v>
      </c>
      <c r="AH1179" t="str">
        <f>TEXT(Agricultural_Export_Analysis_Cleaned_Dataset[[#This Row],[Order_Date]],"ddd")</f>
        <v>Tue</v>
      </c>
      <c r="AI1179" t="str">
        <f>TEXT(Agricultural_Export_Analysis_Cleaned_Dataset[[#This Row],[Ship_Date]],"yyyy")</f>
        <v>2024</v>
      </c>
      <c r="AJ1179" t="str">
        <f>TEXT(Agricultural_Export_Analysis_Cleaned_Dataset[[#This Row],[Ship_Date]],"mmm")</f>
        <v>Jul</v>
      </c>
      <c r="AK1179" t="str">
        <f>TEXT(Agricultural_Export_Analysis_Cleaned_Dataset[[#This Row],[Ship_Date]],"ddd")</f>
        <v>Fri</v>
      </c>
      <c r="AL1179" t="str">
        <f>TEXT(Agricultural_Export_Analysis_Cleaned_Dataset[[#This Row],[Delivery_Date]],"yyyy")</f>
        <v>2024</v>
      </c>
      <c r="AM1179" t="str">
        <f>TEXT(Agricultural_Export_Analysis_Cleaned_Dataset[[#This Row],[Delivery_Date]],"mmm")</f>
        <v>Aug</v>
      </c>
      <c r="AN1179" t="str">
        <f>TEXT(Agricultural_Export_Analysis_Cleaned_Dataset[[#This Row],[Delivery_Date]],"ddd")</f>
        <v>Mon</v>
      </c>
      <c r="AO1179">
        <f>Agricultural_Export_Analysis_Cleaned_Dataset[[#This Row],[Delivery_Date]]-Agricultural_Export_Analysis_Cleaned_Dataset[[#This Row],[Ship_Date]]</f>
        <v>24</v>
      </c>
      <c r="AP1179">
        <f>Agricultural_Export_Analysis_Cleaned_Dataset[[#This Row],[Ship_Date]]-Agricultural_Export_Analysis_Cleaned_Dataset[[#This Row],[Order_Date]]</f>
        <v>10</v>
      </c>
      <c r="AQ1179" s="4" t="str">
        <f>TEXT(Agricultural_Export_Analysis_Cleaned_Dataset[[#This Row],[Order_Date]],"mmm yyyy")</f>
        <v>Jul 2024</v>
      </c>
    </row>
    <row r="1180" spans="1:43" x14ac:dyDescent="0.3">
      <c r="A1180" t="s">
        <v>2398</v>
      </c>
      <c r="B1180" t="s">
        <v>2399</v>
      </c>
      <c r="C1180" s="2">
        <v>45629</v>
      </c>
      <c r="D1180" s="2">
        <v>45638</v>
      </c>
      <c r="E1180" s="2">
        <v>45649</v>
      </c>
      <c r="F1180" t="s">
        <v>35</v>
      </c>
      <c r="G1180" t="s">
        <v>8934</v>
      </c>
      <c r="H1180" t="s">
        <v>51</v>
      </c>
      <c r="I1180" t="s">
        <v>52</v>
      </c>
      <c r="J1180" t="s">
        <v>63</v>
      </c>
      <c r="K1180" s="7">
        <v>4</v>
      </c>
      <c r="L1180" t="s">
        <v>87</v>
      </c>
      <c r="M1180" t="s">
        <v>48</v>
      </c>
      <c r="N1180" t="s">
        <v>49</v>
      </c>
      <c r="O1180">
        <v>1127</v>
      </c>
      <c r="P1180" s="6">
        <v>87.85</v>
      </c>
      <c r="Q1180" s="6">
        <v>99006.95</v>
      </c>
      <c r="R1180" s="5">
        <v>0.05</v>
      </c>
      <c r="S1180" s="6">
        <v>94056.602499999994</v>
      </c>
      <c r="T1180" s="6">
        <v>8124.96</v>
      </c>
      <c r="U1180" s="6">
        <v>48110.78</v>
      </c>
      <c r="V1180" s="6">
        <v>1683.51</v>
      </c>
      <c r="W1180" s="6">
        <v>6424.81</v>
      </c>
      <c r="X1180" s="6">
        <v>29712.5425</v>
      </c>
      <c r="Y1180" s="5">
        <v>0.31590065673486301</v>
      </c>
      <c r="Z1180" t="s">
        <v>54</v>
      </c>
      <c r="AA1180" t="s">
        <v>55</v>
      </c>
      <c r="AB1180" t="s">
        <v>56</v>
      </c>
      <c r="AC1180" t="s">
        <v>43</v>
      </c>
      <c r="AD1180" t="s">
        <v>44</v>
      </c>
      <c r="AE1180" t="s">
        <v>67</v>
      </c>
      <c r="AF1180" t="str">
        <f>TEXT(Agricultural_Export_Analysis_Cleaned_Dataset[[#This Row],[Order_Date]],"mmm")</f>
        <v>Dec</v>
      </c>
      <c r="AG1180" t="str">
        <f>TEXT(Agricultural_Export_Analysis_Cleaned_Dataset[[#This Row],[Order_Date]],"yyyy")</f>
        <v>2024</v>
      </c>
      <c r="AH1180" t="str">
        <f>TEXT(Agricultural_Export_Analysis_Cleaned_Dataset[[#This Row],[Order_Date]],"ddd")</f>
        <v>Tue</v>
      </c>
      <c r="AI1180" t="str">
        <f>TEXT(Agricultural_Export_Analysis_Cleaned_Dataset[[#This Row],[Ship_Date]],"yyyy")</f>
        <v>2024</v>
      </c>
      <c r="AJ1180" t="str">
        <f>TEXT(Agricultural_Export_Analysis_Cleaned_Dataset[[#This Row],[Ship_Date]],"mmm")</f>
        <v>Dec</v>
      </c>
      <c r="AK1180" t="str">
        <f>TEXT(Agricultural_Export_Analysis_Cleaned_Dataset[[#This Row],[Ship_Date]],"ddd")</f>
        <v>Thu</v>
      </c>
      <c r="AL1180" t="str">
        <f>TEXT(Agricultural_Export_Analysis_Cleaned_Dataset[[#This Row],[Delivery_Date]],"yyyy")</f>
        <v>2024</v>
      </c>
      <c r="AM1180" t="str">
        <f>TEXT(Agricultural_Export_Analysis_Cleaned_Dataset[[#This Row],[Delivery_Date]],"mmm")</f>
        <v>Dec</v>
      </c>
      <c r="AN1180" t="str">
        <f>TEXT(Agricultural_Export_Analysis_Cleaned_Dataset[[#This Row],[Delivery_Date]],"ddd")</f>
        <v>Mon</v>
      </c>
      <c r="AO1180">
        <f>Agricultural_Export_Analysis_Cleaned_Dataset[[#This Row],[Delivery_Date]]-Agricultural_Export_Analysis_Cleaned_Dataset[[#This Row],[Ship_Date]]</f>
        <v>11</v>
      </c>
      <c r="AP1180">
        <f>Agricultural_Export_Analysis_Cleaned_Dataset[[#This Row],[Ship_Date]]-Agricultural_Export_Analysis_Cleaned_Dataset[[#This Row],[Order_Date]]</f>
        <v>9</v>
      </c>
      <c r="AQ1180" s="4" t="str">
        <f>TEXT(Agricultural_Export_Analysis_Cleaned_Dataset[[#This Row],[Order_Date]],"mmm yyyy")</f>
        <v>Dec 2024</v>
      </c>
    </row>
    <row r="1181" spans="1:43" x14ac:dyDescent="0.3">
      <c r="A1181" t="s">
        <v>2400</v>
      </c>
      <c r="B1181" t="s">
        <v>2401</v>
      </c>
      <c r="C1181" s="2">
        <v>45746</v>
      </c>
      <c r="D1181" s="2">
        <v>45756</v>
      </c>
      <c r="E1181" s="2">
        <v>45783</v>
      </c>
      <c r="F1181" t="s">
        <v>35</v>
      </c>
      <c r="G1181" t="s">
        <v>8934</v>
      </c>
      <c r="H1181" t="s">
        <v>37</v>
      </c>
      <c r="I1181" t="s">
        <v>52</v>
      </c>
      <c r="J1181" t="s">
        <v>112</v>
      </c>
      <c r="K1181" s="7">
        <v>4</v>
      </c>
      <c r="L1181" t="s">
        <v>80</v>
      </c>
      <c r="M1181" t="s">
        <v>159</v>
      </c>
      <c r="N1181" t="s">
        <v>160</v>
      </c>
      <c r="O1181">
        <v>676</v>
      </c>
      <c r="P1181" s="6">
        <v>244.42</v>
      </c>
      <c r="Q1181" s="6">
        <v>165227.92000000001</v>
      </c>
      <c r="R1181" s="5">
        <v>0.1</v>
      </c>
      <c r="S1181" s="6">
        <v>148705.128</v>
      </c>
      <c r="T1181" s="6">
        <v>11419.06</v>
      </c>
      <c r="U1181" s="6">
        <v>84378.93</v>
      </c>
      <c r="V1181" s="6">
        <v>1041.25</v>
      </c>
      <c r="W1181" s="6">
        <v>9344.35</v>
      </c>
      <c r="X1181" s="6">
        <v>42521.538</v>
      </c>
      <c r="Y1181" s="5">
        <v>0.285945337406253</v>
      </c>
      <c r="Z1181" t="s">
        <v>40</v>
      </c>
      <c r="AA1181" t="s">
        <v>41</v>
      </c>
      <c r="AB1181" t="s">
        <v>42</v>
      </c>
      <c r="AC1181" t="s">
        <v>76</v>
      </c>
      <c r="AD1181" t="s">
        <v>84</v>
      </c>
      <c r="AE1181" t="s">
        <v>58</v>
      </c>
      <c r="AF1181" t="str">
        <f>TEXT(Agricultural_Export_Analysis_Cleaned_Dataset[[#This Row],[Order_Date]],"mmm")</f>
        <v>Mar</v>
      </c>
      <c r="AG1181" t="str">
        <f>TEXT(Agricultural_Export_Analysis_Cleaned_Dataset[[#This Row],[Order_Date]],"yyyy")</f>
        <v>2025</v>
      </c>
      <c r="AH1181" t="str">
        <f>TEXT(Agricultural_Export_Analysis_Cleaned_Dataset[[#This Row],[Order_Date]],"ddd")</f>
        <v>Sun</v>
      </c>
      <c r="AI1181" t="str">
        <f>TEXT(Agricultural_Export_Analysis_Cleaned_Dataset[[#This Row],[Ship_Date]],"yyyy")</f>
        <v>2025</v>
      </c>
      <c r="AJ1181" t="str">
        <f>TEXT(Agricultural_Export_Analysis_Cleaned_Dataset[[#This Row],[Ship_Date]],"mmm")</f>
        <v>Apr</v>
      </c>
      <c r="AK1181" t="str">
        <f>TEXT(Agricultural_Export_Analysis_Cleaned_Dataset[[#This Row],[Ship_Date]],"ddd")</f>
        <v>Wed</v>
      </c>
      <c r="AL1181" t="str">
        <f>TEXT(Agricultural_Export_Analysis_Cleaned_Dataset[[#This Row],[Delivery_Date]],"yyyy")</f>
        <v>2025</v>
      </c>
      <c r="AM1181" t="str">
        <f>TEXT(Agricultural_Export_Analysis_Cleaned_Dataset[[#This Row],[Delivery_Date]],"mmm")</f>
        <v>May</v>
      </c>
      <c r="AN1181" t="str">
        <f>TEXT(Agricultural_Export_Analysis_Cleaned_Dataset[[#This Row],[Delivery_Date]],"ddd")</f>
        <v>Tue</v>
      </c>
      <c r="AO1181">
        <f>Agricultural_Export_Analysis_Cleaned_Dataset[[#This Row],[Delivery_Date]]-Agricultural_Export_Analysis_Cleaned_Dataset[[#This Row],[Ship_Date]]</f>
        <v>27</v>
      </c>
      <c r="AP1181">
        <f>Agricultural_Export_Analysis_Cleaned_Dataset[[#This Row],[Ship_Date]]-Agricultural_Export_Analysis_Cleaned_Dataset[[#This Row],[Order_Date]]</f>
        <v>10</v>
      </c>
      <c r="AQ1181" s="4" t="str">
        <f>TEXT(Agricultural_Export_Analysis_Cleaned_Dataset[[#This Row],[Order_Date]],"mmm yyyy")</f>
        <v>Mar 2025</v>
      </c>
    </row>
    <row r="1182" spans="1:43" x14ac:dyDescent="0.3">
      <c r="A1182" t="s">
        <v>2402</v>
      </c>
      <c r="B1182" t="s">
        <v>2403</v>
      </c>
      <c r="C1182" s="2">
        <v>45622</v>
      </c>
      <c r="D1182" s="2">
        <v>45628</v>
      </c>
      <c r="E1182" s="2">
        <v>45663</v>
      </c>
      <c r="F1182" t="s">
        <v>35</v>
      </c>
      <c r="G1182" t="s">
        <v>117</v>
      </c>
      <c r="H1182" t="s">
        <v>51</v>
      </c>
      <c r="I1182" t="s">
        <v>91</v>
      </c>
      <c r="J1182" t="s">
        <v>112</v>
      </c>
      <c r="K1182" s="7">
        <v>7</v>
      </c>
      <c r="L1182" t="s">
        <v>87</v>
      </c>
      <c r="M1182" t="s">
        <v>101</v>
      </c>
      <c r="N1182" t="s">
        <v>102</v>
      </c>
      <c r="O1182">
        <v>1769</v>
      </c>
      <c r="P1182" s="6">
        <v>280.64</v>
      </c>
      <c r="Q1182" s="6">
        <v>496452.16</v>
      </c>
      <c r="R1182" s="5">
        <v>0.05</v>
      </c>
      <c r="S1182" s="6">
        <v>471629.55200000003</v>
      </c>
      <c r="T1182" s="6">
        <v>6070.77</v>
      </c>
      <c r="U1182" s="6">
        <v>271259.74</v>
      </c>
      <c r="V1182" s="6">
        <v>483.98</v>
      </c>
      <c r="W1182" s="6">
        <v>14099.67</v>
      </c>
      <c r="X1182" s="6">
        <v>179715.39199999999</v>
      </c>
      <c r="Y1182" s="5">
        <v>0.38105201685919798</v>
      </c>
      <c r="Z1182" t="s">
        <v>54</v>
      </c>
      <c r="AA1182" t="s">
        <v>92</v>
      </c>
      <c r="AB1182" t="s">
        <v>83</v>
      </c>
      <c r="AC1182" t="s">
        <v>66</v>
      </c>
      <c r="AD1182" t="s">
        <v>57</v>
      </c>
      <c r="AE1182" t="s">
        <v>67</v>
      </c>
      <c r="AF1182" t="str">
        <f>TEXT(Agricultural_Export_Analysis_Cleaned_Dataset[[#This Row],[Order_Date]],"mmm")</f>
        <v>Nov</v>
      </c>
      <c r="AG1182" t="str">
        <f>TEXT(Agricultural_Export_Analysis_Cleaned_Dataset[[#This Row],[Order_Date]],"yyyy")</f>
        <v>2024</v>
      </c>
      <c r="AH1182" t="str">
        <f>TEXT(Agricultural_Export_Analysis_Cleaned_Dataset[[#This Row],[Order_Date]],"ddd")</f>
        <v>Tue</v>
      </c>
      <c r="AI1182" t="str">
        <f>TEXT(Agricultural_Export_Analysis_Cleaned_Dataset[[#This Row],[Ship_Date]],"yyyy")</f>
        <v>2024</v>
      </c>
      <c r="AJ1182" t="str">
        <f>TEXT(Agricultural_Export_Analysis_Cleaned_Dataset[[#This Row],[Ship_Date]],"mmm")</f>
        <v>Dec</v>
      </c>
      <c r="AK1182" t="str">
        <f>TEXT(Agricultural_Export_Analysis_Cleaned_Dataset[[#This Row],[Ship_Date]],"ddd")</f>
        <v>Mon</v>
      </c>
      <c r="AL1182" t="str">
        <f>TEXT(Agricultural_Export_Analysis_Cleaned_Dataset[[#This Row],[Delivery_Date]],"yyyy")</f>
        <v>2025</v>
      </c>
      <c r="AM1182" t="str">
        <f>TEXT(Agricultural_Export_Analysis_Cleaned_Dataset[[#This Row],[Delivery_Date]],"mmm")</f>
        <v>Jan</v>
      </c>
      <c r="AN1182" t="str">
        <f>TEXT(Agricultural_Export_Analysis_Cleaned_Dataset[[#This Row],[Delivery_Date]],"ddd")</f>
        <v>Mon</v>
      </c>
      <c r="AO1182">
        <f>Agricultural_Export_Analysis_Cleaned_Dataset[[#This Row],[Delivery_Date]]-Agricultural_Export_Analysis_Cleaned_Dataset[[#This Row],[Ship_Date]]</f>
        <v>35</v>
      </c>
      <c r="AP1182">
        <f>Agricultural_Export_Analysis_Cleaned_Dataset[[#This Row],[Ship_Date]]-Agricultural_Export_Analysis_Cleaned_Dataset[[#This Row],[Order_Date]]</f>
        <v>6</v>
      </c>
      <c r="AQ1182" s="4" t="str">
        <f>TEXT(Agricultural_Export_Analysis_Cleaned_Dataset[[#This Row],[Order_Date]],"mmm yyyy")</f>
        <v>Nov 2024</v>
      </c>
    </row>
    <row r="1183" spans="1:43" x14ac:dyDescent="0.3">
      <c r="A1183" t="s">
        <v>2404</v>
      </c>
      <c r="B1183" t="s">
        <v>2209</v>
      </c>
      <c r="C1183" s="2">
        <v>45828</v>
      </c>
      <c r="D1183" s="2">
        <v>45836</v>
      </c>
      <c r="E1183" s="2">
        <v>45864</v>
      </c>
      <c r="F1183" t="s">
        <v>35</v>
      </c>
      <c r="G1183" t="s">
        <v>132</v>
      </c>
      <c r="H1183" t="s">
        <v>51</v>
      </c>
      <c r="I1183" t="s">
        <v>52</v>
      </c>
      <c r="J1183" t="s">
        <v>53</v>
      </c>
      <c r="K1183" s="7">
        <v>7</v>
      </c>
      <c r="L1183" t="s">
        <v>87</v>
      </c>
      <c r="M1183" t="s">
        <v>61</v>
      </c>
      <c r="N1183" t="s">
        <v>62</v>
      </c>
      <c r="O1183">
        <v>771</v>
      </c>
      <c r="P1183" s="6">
        <v>67.94</v>
      </c>
      <c r="Q1183" s="6">
        <v>52381.74</v>
      </c>
      <c r="R1183" s="5">
        <v>0.05</v>
      </c>
      <c r="S1183" s="6">
        <v>49762.652999999998</v>
      </c>
      <c r="T1183" s="6">
        <v>6748.82</v>
      </c>
      <c r="U1183" s="6">
        <v>26196.54</v>
      </c>
      <c r="V1183" s="6">
        <v>116.59</v>
      </c>
      <c r="W1183" s="6">
        <v>1255.53</v>
      </c>
      <c r="X1183" s="6">
        <v>15445.173000000001</v>
      </c>
      <c r="Y1183" s="5">
        <v>0.31037680004721602</v>
      </c>
      <c r="Z1183" t="s">
        <v>81</v>
      </c>
      <c r="AA1183" t="s">
        <v>150</v>
      </c>
      <c r="AB1183" t="s">
        <v>65</v>
      </c>
      <c r="AC1183" t="s">
        <v>66</v>
      </c>
      <c r="AD1183" t="s">
        <v>84</v>
      </c>
      <c r="AE1183" t="s">
        <v>67</v>
      </c>
      <c r="AF1183" t="str">
        <f>TEXT(Agricultural_Export_Analysis_Cleaned_Dataset[[#This Row],[Order_Date]],"mmm")</f>
        <v>Jun</v>
      </c>
      <c r="AG1183" t="str">
        <f>TEXT(Agricultural_Export_Analysis_Cleaned_Dataset[[#This Row],[Order_Date]],"yyyy")</f>
        <v>2025</v>
      </c>
      <c r="AH1183" t="str">
        <f>TEXT(Agricultural_Export_Analysis_Cleaned_Dataset[[#This Row],[Order_Date]],"ddd")</f>
        <v>Fri</v>
      </c>
      <c r="AI1183" t="str">
        <f>TEXT(Agricultural_Export_Analysis_Cleaned_Dataset[[#This Row],[Ship_Date]],"yyyy")</f>
        <v>2025</v>
      </c>
      <c r="AJ1183" t="str">
        <f>TEXT(Agricultural_Export_Analysis_Cleaned_Dataset[[#This Row],[Ship_Date]],"mmm")</f>
        <v>Jun</v>
      </c>
      <c r="AK1183" t="str">
        <f>TEXT(Agricultural_Export_Analysis_Cleaned_Dataset[[#This Row],[Ship_Date]],"ddd")</f>
        <v>Sat</v>
      </c>
      <c r="AL1183" t="str">
        <f>TEXT(Agricultural_Export_Analysis_Cleaned_Dataset[[#This Row],[Delivery_Date]],"yyyy")</f>
        <v>2025</v>
      </c>
      <c r="AM1183" t="str">
        <f>TEXT(Agricultural_Export_Analysis_Cleaned_Dataset[[#This Row],[Delivery_Date]],"mmm")</f>
        <v>Jul</v>
      </c>
      <c r="AN1183" t="str">
        <f>TEXT(Agricultural_Export_Analysis_Cleaned_Dataset[[#This Row],[Delivery_Date]],"ddd")</f>
        <v>Sat</v>
      </c>
      <c r="AO1183">
        <f>Agricultural_Export_Analysis_Cleaned_Dataset[[#This Row],[Delivery_Date]]-Agricultural_Export_Analysis_Cleaned_Dataset[[#This Row],[Ship_Date]]</f>
        <v>28</v>
      </c>
      <c r="AP1183">
        <f>Agricultural_Export_Analysis_Cleaned_Dataset[[#This Row],[Ship_Date]]-Agricultural_Export_Analysis_Cleaned_Dataset[[#This Row],[Order_Date]]</f>
        <v>8</v>
      </c>
      <c r="AQ1183" s="4" t="str">
        <f>TEXT(Agricultural_Export_Analysis_Cleaned_Dataset[[#This Row],[Order_Date]],"mmm yyyy")</f>
        <v>Jun 2025</v>
      </c>
    </row>
    <row r="1184" spans="1:43" x14ac:dyDescent="0.3">
      <c r="A1184" t="s">
        <v>2405</v>
      </c>
      <c r="B1184" t="s">
        <v>2406</v>
      </c>
      <c r="C1184" s="2">
        <v>45894</v>
      </c>
      <c r="D1184" s="2">
        <v>45904</v>
      </c>
      <c r="E1184" s="2">
        <v>45933</v>
      </c>
      <c r="F1184" t="s">
        <v>35</v>
      </c>
      <c r="G1184" t="s">
        <v>36</v>
      </c>
      <c r="H1184" t="s">
        <v>37</v>
      </c>
      <c r="I1184" t="s">
        <v>38</v>
      </c>
      <c r="J1184" t="s">
        <v>112</v>
      </c>
      <c r="K1184" s="7">
        <v>15</v>
      </c>
      <c r="L1184" t="s">
        <v>80</v>
      </c>
      <c r="M1184" t="s">
        <v>130</v>
      </c>
      <c r="N1184" t="s">
        <v>131</v>
      </c>
      <c r="O1184">
        <v>715</v>
      </c>
      <c r="P1184" s="6">
        <v>71.13</v>
      </c>
      <c r="Q1184" s="6">
        <v>50857.95</v>
      </c>
      <c r="R1184" s="5">
        <v>0.05</v>
      </c>
      <c r="S1184" s="6">
        <v>48315.052499999998</v>
      </c>
      <c r="T1184" s="6">
        <v>12992.84</v>
      </c>
      <c r="U1184" s="6">
        <v>34667.61</v>
      </c>
      <c r="V1184" s="6">
        <v>854.04</v>
      </c>
      <c r="W1184" s="6">
        <v>4685.79</v>
      </c>
      <c r="X1184" s="6">
        <v>-4885.2275</v>
      </c>
      <c r="Y1184" s="5">
        <v>-0.10111191538082299</v>
      </c>
      <c r="Z1184" t="s">
        <v>103</v>
      </c>
      <c r="AA1184" t="s">
        <v>177</v>
      </c>
      <c r="AB1184" t="s">
        <v>83</v>
      </c>
      <c r="AC1184" t="s">
        <v>76</v>
      </c>
      <c r="AD1184" t="s">
        <v>93</v>
      </c>
      <c r="AE1184" t="s">
        <v>58</v>
      </c>
      <c r="AF1184" t="str">
        <f>TEXT(Agricultural_Export_Analysis_Cleaned_Dataset[[#This Row],[Order_Date]],"mmm")</f>
        <v>Aug</v>
      </c>
      <c r="AG1184" t="str">
        <f>TEXT(Agricultural_Export_Analysis_Cleaned_Dataset[[#This Row],[Order_Date]],"yyyy")</f>
        <v>2025</v>
      </c>
      <c r="AH1184" t="str">
        <f>TEXT(Agricultural_Export_Analysis_Cleaned_Dataset[[#This Row],[Order_Date]],"ddd")</f>
        <v>Mon</v>
      </c>
      <c r="AI1184" t="str">
        <f>TEXT(Agricultural_Export_Analysis_Cleaned_Dataset[[#This Row],[Ship_Date]],"yyyy")</f>
        <v>2025</v>
      </c>
      <c r="AJ1184" t="str">
        <f>TEXT(Agricultural_Export_Analysis_Cleaned_Dataset[[#This Row],[Ship_Date]],"mmm")</f>
        <v>Sep</v>
      </c>
      <c r="AK1184" t="str">
        <f>TEXT(Agricultural_Export_Analysis_Cleaned_Dataset[[#This Row],[Ship_Date]],"ddd")</f>
        <v>Thu</v>
      </c>
      <c r="AL1184" t="str">
        <f>TEXT(Agricultural_Export_Analysis_Cleaned_Dataset[[#This Row],[Delivery_Date]],"yyyy")</f>
        <v>2025</v>
      </c>
      <c r="AM1184" t="str">
        <f>TEXT(Agricultural_Export_Analysis_Cleaned_Dataset[[#This Row],[Delivery_Date]],"mmm")</f>
        <v>Oct</v>
      </c>
      <c r="AN1184" t="str">
        <f>TEXT(Agricultural_Export_Analysis_Cleaned_Dataset[[#This Row],[Delivery_Date]],"ddd")</f>
        <v>Fri</v>
      </c>
      <c r="AO1184">
        <f>Agricultural_Export_Analysis_Cleaned_Dataset[[#This Row],[Delivery_Date]]-Agricultural_Export_Analysis_Cleaned_Dataset[[#This Row],[Ship_Date]]</f>
        <v>29</v>
      </c>
      <c r="AP1184">
        <f>Agricultural_Export_Analysis_Cleaned_Dataset[[#This Row],[Ship_Date]]-Agricultural_Export_Analysis_Cleaned_Dataset[[#This Row],[Order_Date]]</f>
        <v>10</v>
      </c>
      <c r="AQ1184" s="4" t="str">
        <f>TEXT(Agricultural_Export_Analysis_Cleaned_Dataset[[#This Row],[Order_Date]],"mmm yyyy")</f>
        <v>Aug 2025</v>
      </c>
    </row>
    <row r="1185" spans="1:43" x14ac:dyDescent="0.3">
      <c r="A1185" t="s">
        <v>2407</v>
      </c>
      <c r="B1185" t="s">
        <v>2408</v>
      </c>
      <c r="C1185" s="2">
        <v>45338</v>
      </c>
      <c r="D1185" s="2">
        <v>45348</v>
      </c>
      <c r="E1185" s="2">
        <v>45382</v>
      </c>
      <c r="F1185" t="s">
        <v>35</v>
      </c>
      <c r="G1185" t="s">
        <v>36</v>
      </c>
      <c r="H1185" t="s">
        <v>74</v>
      </c>
      <c r="I1185" t="s">
        <v>118</v>
      </c>
      <c r="J1185" t="s">
        <v>39</v>
      </c>
      <c r="K1185" s="7">
        <v>4</v>
      </c>
      <c r="L1185" t="s">
        <v>80</v>
      </c>
      <c r="M1185" t="s">
        <v>71</v>
      </c>
      <c r="N1185" t="s">
        <v>72</v>
      </c>
      <c r="O1185">
        <v>1730</v>
      </c>
      <c r="P1185" s="6">
        <v>245.58</v>
      </c>
      <c r="Q1185" s="6">
        <v>424853.4</v>
      </c>
      <c r="R1185" s="5">
        <v>0</v>
      </c>
      <c r="S1185" s="6">
        <v>424853.4</v>
      </c>
      <c r="T1185" s="6">
        <v>7063.21</v>
      </c>
      <c r="U1185" s="6">
        <v>284251.11</v>
      </c>
      <c r="V1185" s="6">
        <v>2879.16</v>
      </c>
      <c r="W1185" s="6">
        <v>25839.98</v>
      </c>
      <c r="X1185" s="6">
        <v>104819.94</v>
      </c>
      <c r="Y1185" s="5">
        <v>0.24672025691685701</v>
      </c>
      <c r="Z1185" t="s">
        <v>40</v>
      </c>
      <c r="AA1185" t="s">
        <v>147</v>
      </c>
      <c r="AB1185" t="s">
        <v>42</v>
      </c>
      <c r="AC1185" t="s">
        <v>76</v>
      </c>
      <c r="AD1185" t="s">
        <v>98</v>
      </c>
      <c r="AE1185" t="s">
        <v>45</v>
      </c>
      <c r="AF1185" t="str">
        <f>TEXT(Agricultural_Export_Analysis_Cleaned_Dataset[[#This Row],[Order_Date]],"mmm")</f>
        <v>Feb</v>
      </c>
      <c r="AG1185" t="str">
        <f>TEXT(Agricultural_Export_Analysis_Cleaned_Dataset[[#This Row],[Order_Date]],"yyyy")</f>
        <v>2024</v>
      </c>
      <c r="AH1185" t="str">
        <f>TEXT(Agricultural_Export_Analysis_Cleaned_Dataset[[#This Row],[Order_Date]],"ddd")</f>
        <v>Fri</v>
      </c>
      <c r="AI1185" t="str">
        <f>TEXT(Agricultural_Export_Analysis_Cleaned_Dataset[[#This Row],[Ship_Date]],"yyyy")</f>
        <v>2024</v>
      </c>
      <c r="AJ1185" t="str">
        <f>TEXT(Agricultural_Export_Analysis_Cleaned_Dataset[[#This Row],[Ship_Date]],"mmm")</f>
        <v>Feb</v>
      </c>
      <c r="AK1185" t="str">
        <f>TEXT(Agricultural_Export_Analysis_Cleaned_Dataset[[#This Row],[Ship_Date]],"ddd")</f>
        <v>Mon</v>
      </c>
      <c r="AL1185" t="str">
        <f>TEXT(Agricultural_Export_Analysis_Cleaned_Dataset[[#This Row],[Delivery_Date]],"yyyy")</f>
        <v>2024</v>
      </c>
      <c r="AM1185" t="str">
        <f>TEXT(Agricultural_Export_Analysis_Cleaned_Dataset[[#This Row],[Delivery_Date]],"mmm")</f>
        <v>Mar</v>
      </c>
      <c r="AN1185" t="str">
        <f>TEXT(Agricultural_Export_Analysis_Cleaned_Dataset[[#This Row],[Delivery_Date]],"ddd")</f>
        <v>Sun</v>
      </c>
      <c r="AO1185">
        <f>Agricultural_Export_Analysis_Cleaned_Dataset[[#This Row],[Delivery_Date]]-Agricultural_Export_Analysis_Cleaned_Dataset[[#This Row],[Ship_Date]]</f>
        <v>34</v>
      </c>
      <c r="AP1185">
        <f>Agricultural_Export_Analysis_Cleaned_Dataset[[#This Row],[Ship_Date]]-Agricultural_Export_Analysis_Cleaned_Dataset[[#This Row],[Order_Date]]</f>
        <v>10</v>
      </c>
      <c r="AQ1185" s="4" t="str">
        <f>TEXT(Agricultural_Export_Analysis_Cleaned_Dataset[[#This Row],[Order_Date]],"mmm yyyy")</f>
        <v>Feb 2024</v>
      </c>
    </row>
    <row r="1186" spans="1:43" x14ac:dyDescent="0.3">
      <c r="A1186" t="s">
        <v>2409</v>
      </c>
      <c r="B1186" t="s">
        <v>2410</v>
      </c>
      <c r="C1186" s="2">
        <v>45509</v>
      </c>
      <c r="D1186" s="2">
        <v>45514</v>
      </c>
      <c r="E1186" s="2">
        <v>45537</v>
      </c>
      <c r="F1186" t="s">
        <v>35</v>
      </c>
      <c r="G1186" t="s">
        <v>96</v>
      </c>
      <c r="H1186" t="s">
        <v>51</v>
      </c>
      <c r="I1186" t="s">
        <v>38</v>
      </c>
      <c r="J1186" t="s">
        <v>112</v>
      </c>
      <c r="K1186" s="7">
        <v>0</v>
      </c>
      <c r="L1186" t="s">
        <v>32</v>
      </c>
      <c r="M1186" t="s">
        <v>71</v>
      </c>
      <c r="N1186" t="s">
        <v>72</v>
      </c>
      <c r="O1186">
        <v>1547</v>
      </c>
      <c r="P1186" s="6">
        <v>43.29</v>
      </c>
      <c r="Q1186" s="6">
        <v>66969.63</v>
      </c>
      <c r="R1186" s="5">
        <v>0.05</v>
      </c>
      <c r="S1186" s="6">
        <v>63621.148500000003</v>
      </c>
      <c r="T1186" s="6">
        <v>9326.34</v>
      </c>
      <c r="U1186" s="6">
        <v>29209.68</v>
      </c>
      <c r="V1186" s="6">
        <v>2630.69</v>
      </c>
      <c r="W1186" s="6">
        <v>6023.06</v>
      </c>
      <c r="X1186" s="6">
        <v>16431.378499999999</v>
      </c>
      <c r="Y1186" s="5">
        <v>0.25826912728556001</v>
      </c>
      <c r="Z1186" t="s">
        <v>103</v>
      </c>
      <c r="AA1186" t="s">
        <v>177</v>
      </c>
      <c r="AB1186" t="s">
        <v>83</v>
      </c>
      <c r="AC1186" t="s">
        <v>76</v>
      </c>
      <c r="AD1186" t="s">
        <v>98</v>
      </c>
      <c r="AE1186" t="s">
        <v>67</v>
      </c>
      <c r="AF1186" t="str">
        <f>TEXT(Agricultural_Export_Analysis_Cleaned_Dataset[[#This Row],[Order_Date]],"mmm")</f>
        <v>Aug</v>
      </c>
      <c r="AG1186" t="str">
        <f>TEXT(Agricultural_Export_Analysis_Cleaned_Dataset[[#This Row],[Order_Date]],"yyyy")</f>
        <v>2024</v>
      </c>
      <c r="AH1186" t="str">
        <f>TEXT(Agricultural_Export_Analysis_Cleaned_Dataset[[#This Row],[Order_Date]],"ddd")</f>
        <v>Mon</v>
      </c>
      <c r="AI1186" t="str">
        <f>TEXT(Agricultural_Export_Analysis_Cleaned_Dataset[[#This Row],[Ship_Date]],"yyyy")</f>
        <v>2024</v>
      </c>
      <c r="AJ1186" t="str">
        <f>TEXT(Agricultural_Export_Analysis_Cleaned_Dataset[[#This Row],[Ship_Date]],"mmm")</f>
        <v>Aug</v>
      </c>
      <c r="AK1186" t="str">
        <f>TEXT(Agricultural_Export_Analysis_Cleaned_Dataset[[#This Row],[Ship_Date]],"ddd")</f>
        <v>Sat</v>
      </c>
      <c r="AL1186" t="str">
        <f>TEXT(Agricultural_Export_Analysis_Cleaned_Dataset[[#This Row],[Delivery_Date]],"yyyy")</f>
        <v>2024</v>
      </c>
      <c r="AM1186" t="str">
        <f>TEXT(Agricultural_Export_Analysis_Cleaned_Dataset[[#This Row],[Delivery_Date]],"mmm")</f>
        <v>Sep</v>
      </c>
      <c r="AN1186" t="str">
        <f>TEXT(Agricultural_Export_Analysis_Cleaned_Dataset[[#This Row],[Delivery_Date]],"ddd")</f>
        <v>Mon</v>
      </c>
      <c r="AO1186">
        <f>Agricultural_Export_Analysis_Cleaned_Dataset[[#This Row],[Delivery_Date]]-Agricultural_Export_Analysis_Cleaned_Dataset[[#This Row],[Ship_Date]]</f>
        <v>23</v>
      </c>
      <c r="AP1186">
        <f>Agricultural_Export_Analysis_Cleaned_Dataset[[#This Row],[Ship_Date]]-Agricultural_Export_Analysis_Cleaned_Dataset[[#This Row],[Order_Date]]</f>
        <v>5</v>
      </c>
      <c r="AQ1186" s="4" t="str">
        <f>TEXT(Agricultural_Export_Analysis_Cleaned_Dataset[[#This Row],[Order_Date]],"mmm yyyy")</f>
        <v>Aug 2024</v>
      </c>
    </row>
    <row r="1187" spans="1:43" x14ac:dyDescent="0.3">
      <c r="A1187" t="s">
        <v>2411</v>
      </c>
      <c r="B1187" t="s">
        <v>2079</v>
      </c>
      <c r="C1187" s="2">
        <v>45617</v>
      </c>
      <c r="D1187" s="2">
        <v>45618</v>
      </c>
      <c r="E1187" s="2">
        <v>45644</v>
      </c>
      <c r="F1187" t="s">
        <v>35</v>
      </c>
      <c r="G1187" t="s">
        <v>8932</v>
      </c>
      <c r="H1187" t="s">
        <v>51</v>
      </c>
      <c r="I1187" t="s">
        <v>38</v>
      </c>
      <c r="J1187" t="s">
        <v>39</v>
      </c>
      <c r="K1187" s="7">
        <v>15</v>
      </c>
      <c r="L1187" t="s">
        <v>70</v>
      </c>
      <c r="M1187" t="s">
        <v>71</v>
      </c>
      <c r="N1187" t="s">
        <v>72</v>
      </c>
      <c r="O1187">
        <v>363</v>
      </c>
      <c r="P1187" s="6">
        <v>286.51</v>
      </c>
      <c r="Q1187" s="6">
        <v>104003.13</v>
      </c>
      <c r="R1187" s="5">
        <v>0</v>
      </c>
      <c r="S1187" s="6">
        <v>104003.13</v>
      </c>
      <c r="T1187" s="6">
        <v>6143.99</v>
      </c>
      <c r="U1187" s="6">
        <v>53345.65</v>
      </c>
      <c r="V1187" s="6">
        <v>883.88</v>
      </c>
      <c r="W1187" s="6">
        <v>2217.16</v>
      </c>
      <c r="X1187" s="6">
        <v>41412.449999999997</v>
      </c>
      <c r="Y1187" s="5">
        <v>0.39818465078887499</v>
      </c>
      <c r="Z1187" t="s">
        <v>54</v>
      </c>
      <c r="AA1187" t="s">
        <v>92</v>
      </c>
      <c r="AB1187" t="s">
        <v>56</v>
      </c>
      <c r="AC1187" t="s">
        <v>66</v>
      </c>
      <c r="AD1187" t="s">
        <v>44</v>
      </c>
      <c r="AE1187" t="s">
        <v>45</v>
      </c>
      <c r="AF1187" t="str">
        <f>TEXT(Agricultural_Export_Analysis_Cleaned_Dataset[[#This Row],[Order_Date]],"mmm")</f>
        <v>Nov</v>
      </c>
      <c r="AG1187" t="str">
        <f>TEXT(Agricultural_Export_Analysis_Cleaned_Dataset[[#This Row],[Order_Date]],"yyyy")</f>
        <v>2024</v>
      </c>
      <c r="AH1187" t="str">
        <f>TEXT(Agricultural_Export_Analysis_Cleaned_Dataset[[#This Row],[Order_Date]],"ddd")</f>
        <v>Thu</v>
      </c>
      <c r="AI1187" t="str">
        <f>TEXT(Agricultural_Export_Analysis_Cleaned_Dataset[[#This Row],[Ship_Date]],"yyyy")</f>
        <v>2024</v>
      </c>
      <c r="AJ1187" t="str">
        <f>TEXT(Agricultural_Export_Analysis_Cleaned_Dataset[[#This Row],[Ship_Date]],"mmm")</f>
        <v>Nov</v>
      </c>
      <c r="AK1187" t="str">
        <f>TEXT(Agricultural_Export_Analysis_Cleaned_Dataset[[#This Row],[Ship_Date]],"ddd")</f>
        <v>Fri</v>
      </c>
      <c r="AL1187" t="str">
        <f>TEXT(Agricultural_Export_Analysis_Cleaned_Dataset[[#This Row],[Delivery_Date]],"yyyy")</f>
        <v>2024</v>
      </c>
      <c r="AM1187" t="str">
        <f>TEXT(Agricultural_Export_Analysis_Cleaned_Dataset[[#This Row],[Delivery_Date]],"mmm")</f>
        <v>Dec</v>
      </c>
      <c r="AN1187" t="str">
        <f>TEXT(Agricultural_Export_Analysis_Cleaned_Dataset[[#This Row],[Delivery_Date]],"ddd")</f>
        <v>Wed</v>
      </c>
      <c r="AO1187">
        <f>Agricultural_Export_Analysis_Cleaned_Dataset[[#This Row],[Delivery_Date]]-Agricultural_Export_Analysis_Cleaned_Dataset[[#This Row],[Ship_Date]]</f>
        <v>26</v>
      </c>
      <c r="AP1187">
        <f>Agricultural_Export_Analysis_Cleaned_Dataset[[#This Row],[Ship_Date]]-Agricultural_Export_Analysis_Cleaned_Dataset[[#This Row],[Order_Date]]</f>
        <v>1</v>
      </c>
      <c r="AQ1187" s="4" t="str">
        <f>TEXT(Agricultural_Export_Analysis_Cleaned_Dataset[[#This Row],[Order_Date]],"mmm yyyy")</f>
        <v>Nov 2024</v>
      </c>
    </row>
    <row r="1188" spans="1:43" x14ac:dyDescent="0.3">
      <c r="A1188" t="s">
        <v>2412</v>
      </c>
      <c r="B1188" t="s">
        <v>2413</v>
      </c>
      <c r="C1188" s="2">
        <v>45435</v>
      </c>
      <c r="D1188" s="2">
        <v>45442</v>
      </c>
      <c r="E1188" s="2">
        <v>45452</v>
      </c>
      <c r="F1188" t="s">
        <v>35</v>
      </c>
      <c r="G1188" t="s">
        <v>132</v>
      </c>
      <c r="H1188" t="s">
        <v>74</v>
      </c>
      <c r="I1188" t="s">
        <v>52</v>
      </c>
      <c r="J1188" t="s">
        <v>63</v>
      </c>
      <c r="K1188" s="7">
        <v>0</v>
      </c>
      <c r="L1188" t="s">
        <v>135</v>
      </c>
      <c r="M1188" t="s">
        <v>88</v>
      </c>
      <c r="N1188" t="s">
        <v>89</v>
      </c>
      <c r="O1188">
        <v>1223</v>
      </c>
      <c r="P1188" s="6">
        <v>140.58000000000001</v>
      </c>
      <c r="Q1188" s="6">
        <v>171929.34</v>
      </c>
      <c r="R1188" s="5">
        <v>0</v>
      </c>
      <c r="S1188" s="6">
        <v>171929.34</v>
      </c>
      <c r="T1188" s="6">
        <v>8974.93</v>
      </c>
      <c r="U1188" s="6">
        <v>123184.16</v>
      </c>
      <c r="V1188" s="6">
        <v>1921.02</v>
      </c>
      <c r="W1188" s="6">
        <v>12869.03</v>
      </c>
      <c r="X1188" s="6">
        <v>24980.2</v>
      </c>
      <c r="Y1188" s="5">
        <v>0.145293409490201</v>
      </c>
      <c r="Z1188" t="s">
        <v>81</v>
      </c>
      <c r="AA1188" t="s">
        <v>82</v>
      </c>
      <c r="AB1188" t="s">
        <v>65</v>
      </c>
      <c r="AC1188" t="s">
        <v>66</v>
      </c>
      <c r="AD1188" t="s">
        <v>93</v>
      </c>
      <c r="AE1188" t="s">
        <v>45</v>
      </c>
      <c r="AF1188" t="str">
        <f>TEXT(Agricultural_Export_Analysis_Cleaned_Dataset[[#This Row],[Order_Date]],"mmm")</f>
        <v>May</v>
      </c>
      <c r="AG1188" t="str">
        <f>TEXT(Agricultural_Export_Analysis_Cleaned_Dataset[[#This Row],[Order_Date]],"yyyy")</f>
        <v>2024</v>
      </c>
      <c r="AH1188" t="str">
        <f>TEXT(Agricultural_Export_Analysis_Cleaned_Dataset[[#This Row],[Order_Date]],"ddd")</f>
        <v>Thu</v>
      </c>
      <c r="AI1188" t="str">
        <f>TEXT(Agricultural_Export_Analysis_Cleaned_Dataset[[#This Row],[Ship_Date]],"yyyy")</f>
        <v>2024</v>
      </c>
      <c r="AJ1188" t="str">
        <f>TEXT(Agricultural_Export_Analysis_Cleaned_Dataset[[#This Row],[Ship_Date]],"mmm")</f>
        <v>May</v>
      </c>
      <c r="AK1188" t="str">
        <f>TEXT(Agricultural_Export_Analysis_Cleaned_Dataset[[#This Row],[Ship_Date]],"ddd")</f>
        <v>Thu</v>
      </c>
      <c r="AL1188" t="str">
        <f>TEXT(Agricultural_Export_Analysis_Cleaned_Dataset[[#This Row],[Delivery_Date]],"yyyy")</f>
        <v>2024</v>
      </c>
      <c r="AM1188" t="str">
        <f>TEXT(Agricultural_Export_Analysis_Cleaned_Dataset[[#This Row],[Delivery_Date]],"mmm")</f>
        <v>Jun</v>
      </c>
      <c r="AN1188" t="str">
        <f>TEXT(Agricultural_Export_Analysis_Cleaned_Dataset[[#This Row],[Delivery_Date]],"ddd")</f>
        <v>Sun</v>
      </c>
      <c r="AO1188">
        <f>Agricultural_Export_Analysis_Cleaned_Dataset[[#This Row],[Delivery_Date]]-Agricultural_Export_Analysis_Cleaned_Dataset[[#This Row],[Ship_Date]]</f>
        <v>10</v>
      </c>
      <c r="AP1188">
        <f>Agricultural_Export_Analysis_Cleaned_Dataset[[#This Row],[Ship_Date]]-Agricultural_Export_Analysis_Cleaned_Dataset[[#This Row],[Order_Date]]</f>
        <v>7</v>
      </c>
      <c r="AQ1188" s="4" t="str">
        <f>TEXT(Agricultural_Export_Analysis_Cleaned_Dataset[[#This Row],[Order_Date]],"mmm yyyy")</f>
        <v>May 2024</v>
      </c>
    </row>
    <row r="1189" spans="1:43" x14ac:dyDescent="0.3">
      <c r="A1189" t="s">
        <v>2414</v>
      </c>
      <c r="B1189" t="s">
        <v>2415</v>
      </c>
      <c r="C1189" s="2">
        <v>45869</v>
      </c>
      <c r="D1189" s="2">
        <v>45877</v>
      </c>
      <c r="E1189" s="2">
        <v>45912</v>
      </c>
      <c r="F1189" t="s">
        <v>35</v>
      </c>
      <c r="G1189" t="s">
        <v>117</v>
      </c>
      <c r="H1189" t="s">
        <v>51</v>
      </c>
      <c r="I1189" t="s">
        <v>91</v>
      </c>
      <c r="J1189" t="s">
        <v>53</v>
      </c>
      <c r="K1189" s="7">
        <v>15</v>
      </c>
      <c r="L1189" t="s">
        <v>87</v>
      </c>
      <c r="M1189" t="s">
        <v>107</v>
      </c>
      <c r="N1189" t="s">
        <v>108</v>
      </c>
      <c r="O1189">
        <v>730</v>
      </c>
      <c r="P1189" s="6">
        <v>269.88</v>
      </c>
      <c r="Q1189" s="6">
        <v>197012.4</v>
      </c>
      <c r="R1189" s="5">
        <v>0</v>
      </c>
      <c r="S1189" s="6">
        <v>197012.4</v>
      </c>
      <c r="T1189" s="6">
        <v>12743.57</v>
      </c>
      <c r="U1189" s="6">
        <v>116354.17</v>
      </c>
      <c r="V1189" s="6">
        <v>545.34</v>
      </c>
      <c r="W1189" s="6">
        <v>8419.48</v>
      </c>
      <c r="X1189" s="6">
        <v>58949.84</v>
      </c>
      <c r="Y1189" s="5">
        <v>0.29921893241237602</v>
      </c>
      <c r="Z1189" t="s">
        <v>103</v>
      </c>
      <c r="AA1189" t="s">
        <v>119</v>
      </c>
      <c r="AB1189" t="s">
        <v>65</v>
      </c>
      <c r="AC1189" t="s">
        <v>43</v>
      </c>
      <c r="AD1189" t="s">
        <v>57</v>
      </c>
      <c r="AE1189" t="s">
        <v>58</v>
      </c>
      <c r="AF1189" t="str">
        <f>TEXT(Agricultural_Export_Analysis_Cleaned_Dataset[[#This Row],[Order_Date]],"mmm")</f>
        <v>Jul</v>
      </c>
      <c r="AG1189" t="str">
        <f>TEXT(Agricultural_Export_Analysis_Cleaned_Dataset[[#This Row],[Order_Date]],"yyyy")</f>
        <v>2025</v>
      </c>
      <c r="AH1189" t="str">
        <f>TEXT(Agricultural_Export_Analysis_Cleaned_Dataset[[#This Row],[Order_Date]],"ddd")</f>
        <v>Thu</v>
      </c>
      <c r="AI1189" t="str">
        <f>TEXT(Agricultural_Export_Analysis_Cleaned_Dataset[[#This Row],[Ship_Date]],"yyyy")</f>
        <v>2025</v>
      </c>
      <c r="AJ1189" t="str">
        <f>TEXT(Agricultural_Export_Analysis_Cleaned_Dataset[[#This Row],[Ship_Date]],"mmm")</f>
        <v>Aug</v>
      </c>
      <c r="AK1189" t="str">
        <f>TEXT(Agricultural_Export_Analysis_Cleaned_Dataset[[#This Row],[Ship_Date]],"ddd")</f>
        <v>Fri</v>
      </c>
      <c r="AL1189" t="str">
        <f>TEXT(Agricultural_Export_Analysis_Cleaned_Dataset[[#This Row],[Delivery_Date]],"yyyy")</f>
        <v>2025</v>
      </c>
      <c r="AM1189" t="str">
        <f>TEXT(Agricultural_Export_Analysis_Cleaned_Dataset[[#This Row],[Delivery_Date]],"mmm")</f>
        <v>Sep</v>
      </c>
      <c r="AN1189" t="str">
        <f>TEXT(Agricultural_Export_Analysis_Cleaned_Dataset[[#This Row],[Delivery_Date]],"ddd")</f>
        <v>Fri</v>
      </c>
      <c r="AO1189">
        <f>Agricultural_Export_Analysis_Cleaned_Dataset[[#This Row],[Delivery_Date]]-Agricultural_Export_Analysis_Cleaned_Dataset[[#This Row],[Ship_Date]]</f>
        <v>35</v>
      </c>
      <c r="AP1189">
        <f>Agricultural_Export_Analysis_Cleaned_Dataset[[#This Row],[Ship_Date]]-Agricultural_Export_Analysis_Cleaned_Dataset[[#This Row],[Order_Date]]</f>
        <v>8</v>
      </c>
      <c r="AQ1189" s="4" t="str">
        <f>TEXT(Agricultural_Export_Analysis_Cleaned_Dataset[[#This Row],[Order_Date]],"mmm yyyy")</f>
        <v>Jul 2025</v>
      </c>
    </row>
    <row r="1190" spans="1:43" x14ac:dyDescent="0.3">
      <c r="A1190" t="s">
        <v>2416</v>
      </c>
      <c r="B1190" t="s">
        <v>2417</v>
      </c>
      <c r="C1190" s="2">
        <v>45804</v>
      </c>
      <c r="D1190" s="2">
        <v>45813</v>
      </c>
      <c r="E1190" s="2">
        <v>45837</v>
      </c>
      <c r="F1190" t="s">
        <v>35</v>
      </c>
      <c r="G1190" t="s">
        <v>117</v>
      </c>
      <c r="H1190" t="s">
        <v>74</v>
      </c>
      <c r="I1190" t="s">
        <v>38</v>
      </c>
      <c r="J1190" t="s">
        <v>53</v>
      </c>
      <c r="K1190" s="7">
        <v>0</v>
      </c>
      <c r="L1190" t="s">
        <v>87</v>
      </c>
      <c r="M1190" t="s">
        <v>48</v>
      </c>
      <c r="N1190" t="s">
        <v>49</v>
      </c>
      <c r="O1190">
        <v>1891</v>
      </c>
      <c r="P1190" s="6">
        <v>224.17</v>
      </c>
      <c r="Q1190" s="6">
        <v>423905.47</v>
      </c>
      <c r="R1190" s="5">
        <v>0.1</v>
      </c>
      <c r="S1190" s="6">
        <v>381514.92300000001</v>
      </c>
      <c r="T1190" s="6">
        <v>10457.67</v>
      </c>
      <c r="U1190" s="6">
        <v>285384.2</v>
      </c>
      <c r="V1190" s="6">
        <v>2192.7399999999998</v>
      </c>
      <c r="W1190" s="6">
        <v>15316.55</v>
      </c>
      <c r="X1190" s="6">
        <v>68163.763000000006</v>
      </c>
      <c r="Y1190" s="5">
        <v>0.17866604657034599</v>
      </c>
      <c r="Z1190" t="s">
        <v>81</v>
      </c>
      <c r="AA1190" t="s">
        <v>82</v>
      </c>
      <c r="AB1190" t="s">
        <v>65</v>
      </c>
      <c r="AC1190" t="s">
        <v>43</v>
      </c>
      <c r="AD1190" t="s">
        <v>84</v>
      </c>
      <c r="AE1190" t="s">
        <v>58</v>
      </c>
      <c r="AF1190" t="str">
        <f>TEXT(Agricultural_Export_Analysis_Cleaned_Dataset[[#This Row],[Order_Date]],"mmm")</f>
        <v>May</v>
      </c>
      <c r="AG1190" t="str">
        <f>TEXT(Agricultural_Export_Analysis_Cleaned_Dataset[[#This Row],[Order_Date]],"yyyy")</f>
        <v>2025</v>
      </c>
      <c r="AH1190" t="str">
        <f>TEXT(Agricultural_Export_Analysis_Cleaned_Dataset[[#This Row],[Order_Date]],"ddd")</f>
        <v>Tue</v>
      </c>
      <c r="AI1190" t="str">
        <f>TEXT(Agricultural_Export_Analysis_Cleaned_Dataset[[#This Row],[Ship_Date]],"yyyy")</f>
        <v>2025</v>
      </c>
      <c r="AJ1190" t="str">
        <f>TEXT(Agricultural_Export_Analysis_Cleaned_Dataset[[#This Row],[Ship_Date]],"mmm")</f>
        <v>Jun</v>
      </c>
      <c r="AK1190" t="str">
        <f>TEXT(Agricultural_Export_Analysis_Cleaned_Dataset[[#This Row],[Ship_Date]],"ddd")</f>
        <v>Thu</v>
      </c>
      <c r="AL1190" t="str">
        <f>TEXT(Agricultural_Export_Analysis_Cleaned_Dataset[[#This Row],[Delivery_Date]],"yyyy")</f>
        <v>2025</v>
      </c>
      <c r="AM1190" t="str">
        <f>TEXT(Agricultural_Export_Analysis_Cleaned_Dataset[[#This Row],[Delivery_Date]],"mmm")</f>
        <v>Jun</v>
      </c>
      <c r="AN1190" t="str">
        <f>TEXT(Agricultural_Export_Analysis_Cleaned_Dataset[[#This Row],[Delivery_Date]],"ddd")</f>
        <v>Sun</v>
      </c>
      <c r="AO1190">
        <f>Agricultural_Export_Analysis_Cleaned_Dataset[[#This Row],[Delivery_Date]]-Agricultural_Export_Analysis_Cleaned_Dataset[[#This Row],[Ship_Date]]</f>
        <v>24</v>
      </c>
      <c r="AP1190">
        <f>Agricultural_Export_Analysis_Cleaned_Dataset[[#This Row],[Ship_Date]]-Agricultural_Export_Analysis_Cleaned_Dataset[[#This Row],[Order_Date]]</f>
        <v>9</v>
      </c>
      <c r="AQ1190" s="4" t="str">
        <f>TEXT(Agricultural_Export_Analysis_Cleaned_Dataset[[#This Row],[Order_Date]],"mmm yyyy")</f>
        <v>May 2025</v>
      </c>
    </row>
    <row r="1191" spans="1:43" x14ac:dyDescent="0.3">
      <c r="A1191" t="s">
        <v>2418</v>
      </c>
      <c r="B1191" t="s">
        <v>2419</v>
      </c>
      <c r="C1191" s="2">
        <v>45853</v>
      </c>
      <c r="D1191" s="2">
        <v>45860</v>
      </c>
      <c r="E1191" s="2">
        <v>45874</v>
      </c>
      <c r="F1191" t="s">
        <v>35</v>
      </c>
      <c r="G1191" t="s">
        <v>8932</v>
      </c>
      <c r="H1191" t="s">
        <v>51</v>
      </c>
      <c r="I1191" t="s">
        <v>38</v>
      </c>
      <c r="J1191" t="s">
        <v>63</v>
      </c>
      <c r="K1191" s="7">
        <v>4</v>
      </c>
      <c r="L1191" t="s">
        <v>70</v>
      </c>
      <c r="M1191" t="s">
        <v>88</v>
      </c>
      <c r="N1191" t="s">
        <v>89</v>
      </c>
      <c r="O1191">
        <v>1374</v>
      </c>
      <c r="P1191" s="6">
        <v>387.9</v>
      </c>
      <c r="Q1191" s="6">
        <v>532974.6</v>
      </c>
      <c r="R1191" s="5">
        <v>0.05</v>
      </c>
      <c r="S1191" s="6">
        <v>506325.87</v>
      </c>
      <c r="T1191" s="6">
        <v>6725.76</v>
      </c>
      <c r="U1191" s="6">
        <v>375350.61</v>
      </c>
      <c r="V1191" s="6">
        <v>2236.8000000000002</v>
      </c>
      <c r="W1191" s="6">
        <v>28384.35</v>
      </c>
      <c r="X1191" s="6">
        <v>93628.35</v>
      </c>
      <c r="Y1191" s="5">
        <v>0.18491717596811699</v>
      </c>
      <c r="Z1191" t="s">
        <v>103</v>
      </c>
      <c r="AA1191" t="s">
        <v>119</v>
      </c>
      <c r="AB1191" t="s">
        <v>65</v>
      </c>
      <c r="AC1191" t="s">
        <v>66</v>
      </c>
      <c r="AD1191" t="s">
        <v>77</v>
      </c>
      <c r="AE1191" t="s">
        <v>45</v>
      </c>
      <c r="AF1191" t="str">
        <f>TEXT(Agricultural_Export_Analysis_Cleaned_Dataset[[#This Row],[Order_Date]],"mmm")</f>
        <v>Jul</v>
      </c>
      <c r="AG1191" t="str">
        <f>TEXT(Agricultural_Export_Analysis_Cleaned_Dataset[[#This Row],[Order_Date]],"yyyy")</f>
        <v>2025</v>
      </c>
      <c r="AH1191" t="str">
        <f>TEXT(Agricultural_Export_Analysis_Cleaned_Dataset[[#This Row],[Order_Date]],"ddd")</f>
        <v>Tue</v>
      </c>
      <c r="AI1191" t="str">
        <f>TEXT(Agricultural_Export_Analysis_Cleaned_Dataset[[#This Row],[Ship_Date]],"yyyy")</f>
        <v>2025</v>
      </c>
      <c r="AJ1191" t="str">
        <f>TEXT(Agricultural_Export_Analysis_Cleaned_Dataset[[#This Row],[Ship_Date]],"mmm")</f>
        <v>Jul</v>
      </c>
      <c r="AK1191" t="str">
        <f>TEXT(Agricultural_Export_Analysis_Cleaned_Dataset[[#This Row],[Ship_Date]],"ddd")</f>
        <v>Tue</v>
      </c>
      <c r="AL1191" t="str">
        <f>TEXT(Agricultural_Export_Analysis_Cleaned_Dataset[[#This Row],[Delivery_Date]],"yyyy")</f>
        <v>2025</v>
      </c>
      <c r="AM1191" t="str">
        <f>TEXT(Agricultural_Export_Analysis_Cleaned_Dataset[[#This Row],[Delivery_Date]],"mmm")</f>
        <v>Aug</v>
      </c>
      <c r="AN1191" t="str">
        <f>TEXT(Agricultural_Export_Analysis_Cleaned_Dataset[[#This Row],[Delivery_Date]],"ddd")</f>
        <v>Tue</v>
      </c>
      <c r="AO1191">
        <f>Agricultural_Export_Analysis_Cleaned_Dataset[[#This Row],[Delivery_Date]]-Agricultural_Export_Analysis_Cleaned_Dataset[[#This Row],[Ship_Date]]</f>
        <v>14</v>
      </c>
      <c r="AP1191">
        <f>Agricultural_Export_Analysis_Cleaned_Dataset[[#This Row],[Ship_Date]]-Agricultural_Export_Analysis_Cleaned_Dataset[[#This Row],[Order_Date]]</f>
        <v>7</v>
      </c>
      <c r="AQ1191" s="4" t="str">
        <f>TEXT(Agricultural_Export_Analysis_Cleaned_Dataset[[#This Row],[Order_Date]],"mmm yyyy")</f>
        <v>Jul 2025</v>
      </c>
    </row>
    <row r="1192" spans="1:43" x14ac:dyDescent="0.3">
      <c r="A1192" t="s">
        <v>2420</v>
      </c>
      <c r="B1192" t="s">
        <v>650</v>
      </c>
      <c r="C1192" s="2">
        <v>45834</v>
      </c>
      <c r="D1192" s="2">
        <v>45836</v>
      </c>
      <c r="E1192" s="2">
        <v>45873</v>
      </c>
      <c r="F1192" t="s">
        <v>35</v>
      </c>
      <c r="G1192" t="s">
        <v>73</v>
      </c>
      <c r="H1192" t="s">
        <v>37</v>
      </c>
      <c r="I1192" t="s">
        <v>118</v>
      </c>
      <c r="J1192" t="s">
        <v>53</v>
      </c>
      <c r="K1192" s="7">
        <v>15</v>
      </c>
      <c r="L1192" t="s">
        <v>80</v>
      </c>
      <c r="M1192" t="s">
        <v>101</v>
      </c>
      <c r="N1192" t="s">
        <v>102</v>
      </c>
      <c r="O1192">
        <v>836</v>
      </c>
      <c r="P1192" s="6">
        <v>213.37</v>
      </c>
      <c r="Q1192" s="6">
        <v>178377.32</v>
      </c>
      <c r="R1192" s="5">
        <v>0.05</v>
      </c>
      <c r="S1192" s="6">
        <v>169458.454</v>
      </c>
      <c r="T1192" s="6">
        <v>9812.5</v>
      </c>
      <c r="U1192" s="6">
        <v>109666.9</v>
      </c>
      <c r="V1192" s="6">
        <v>2076.0100000000002</v>
      </c>
      <c r="W1192" s="6">
        <v>9685.07</v>
      </c>
      <c r="X1192" s="6">
        <v>38217.974000000002</v>
      </c>
      <c r="Y1192" s="5">
        <v>0.225530052339555</v>
      </c>
      <c r="Z1192" t="s">
        <v>81</v>
      </c>
      <c r="AA1192" t="s">
        <v>150</v>
      </c>
      <c r="AB1192" t="s">
        <v>56</v>
      </c>
      <c r="AC1192" t="s">
        <v>43</v>
      </c>
      <c r="AD1192" t="s">
        <v>57</v>
      </c>
      <c r="AE1192" t="s">
        <v>67</v>
      </c>
      <c r="AF1192" t="str">
        <f>TEXT(Agricultural_Export_Analysis_Cleaned_Dataset[[#This Row],[Order_Date]],"mmm")</f>
        <v>Jun</v>
      </c>
      <c r="AG1192" t="str">
        <f>TEXT(Agricultural_Export_Analysis_Cleaned_Dataset[[#This Row],[Order_Date]],"yyyy")</f>
        <v>2025</v>
      </c>
      <c r="AH1192" t="str">
        <f>TEXT(Agricultural_Export_Analysis_Cleaned_Dataset[[#This Row],[Order_Date]],"ddd")</f>
        <v>Thu</v>
      </c>
      <c r="AI1192" t="str">
        <f>TEXT(Agricultural_Export_Analysis_Cleaned_Dataset[[#This Row],[Ship_Date]],"yyyy")</f>
        <v>2025</v>
      </c>
      <c r="AJ1192" t="str">
        <f>TEXT(Agricultural_Export_Analysis_Cleaned_Dataset[[#This Row],[Ship_Date]],"mmm")</f>
        <v>Jun</v>
      </c>
      <c r="AK1192" t="str">
        <f>TEXT(Agricultural_Export_Analysis_Cleaned_Dataset[[#This Row],[Ship_Date]],"ddd")</f>
        <v>Sat</v>
      </c>
      <c r="AL1192" t="str">
        <f>TEXT(Agricultural_Export_Analysis_Cleaned_Dataset[[#This Row],[Delivery_Date]],"yyyy")</f>
        <v>2025</v>
      </c>
      <c r="AM1192" t="str">
        <f>TEXT(Agricultural_Export_Analysis_Cleaned_Dataset[[#This Row],[Delivery_Date]],"mmm")</f>
        <v>Aug</v>
      </c>
      <c r="AN1192" t="str">
        <f>TEXT(Agricultural_Export_Analysis_Cleaned_Dataset[[#This Row],[Delivery_Date]],"ddd")</f>
        <v>Mon</v>
      </c>
      <c r="AO1192">
        <f>Agricultural_Export_Analysis_Cleaned_Dataset[[#This Row],[Delivery_Date]]-Agricultural_Export_Analysis_Cleaned_Dataset[[#This Row],[Ship_Date]]</f>
        <v>37</v>
      </c>
      <c r="AP1192">
        <f>Agricultural_Export_Analysis_Cleaned_Dataset[[#This Row],[Ship_Date]]-Agricultural_Export_Analysis_Cleaned_Dataset[[#This Row],[Order_Date]]</f>
        <v>2</v>
      </c>
      <c r="AQ1192" s="4" t="str">
        <f>TEXT(Agricultural_Export_Analysis_Cleaned_Dataset[[#This Row],[Order_Date]],"mmm yyyy")</f>
        <v>Jun 2025</v>
      </c>
    </row>
    <row r="1193" spans="1:43" x14ac:dyDescent="0.3">
      <c r="A1193" t="s">
        <v>2421</v>
      </c>
      <c r="B1193" t="s">
        <v>2422</v>
      </c>
      <c r="C1193" s="2">
        <v>45439</v>
      </c>
      <c r="D1193" s="2">
        <v>45443</v>
      </c>
      <c r="E1193" s="2">
        <v>45466</v>
      </c>
      <c r="F1193" t="s">
        <v>35</v>
      </c>
      <c r="G1193" t="s">
        <v>8933</v>
      </c>
      <c r="H1193" t="s">
        <v>74</v>
      </c>
      <c r="I1193" t="s">
        <v>52</v>
      </c>
      <c r="J1193" t="s">
        <v>63</v>
      </c>
      <c r="K1193" s="7">
        <v>15</v>
      </c>
      <c r="L1193" t="s">
        <v>87</v>
      </c>
      <c r="M1193" t="s">
        <v>140</v>
      </c>
      <c r="N1193" t="s">
        <v>49</v>
      </c>
      <c r="O1193">
        <v>1173</v>
      </c>
      <c r="P1193" s="6">
        <v>304.99</v>
      </c>
      <c r="Q1193" s="6">
        <v>357753.27</v>
      </c>
      <c r="R1193" s="5">
        <v>0</v>
      </c>
      <c r="S1193" s="6">
        <v>357753.27</v>
      </c>
      <c r="T1193" s="6">
        <v>13953.84</v>
      </c>
      <c r="U1193" s="6">
        <v>261184.66</v>
      </c>
      <c r="V1193" s="6">
        <v>783.14</v>
      </c>
      <c r="W1193" s="6">
        <v>23617.73</v>
      </c>
      <c r="X1193" s="6">
        <v>58213.9</v>
      </c>
      <c r="Y1193" s="5">
        <v>0.162720804760219</v>
      </c>
      <c r="Z1193" t="s">
        <v>81</v>
      </c>
      <c r="AA1193" t="s">
        <v>82</v>
      </c>
      <c r="AB1193" t="s">
        <v>42</v>
      </c>
      <c r="AC1193" t="s">
        <v>76</v>
      </c>
      <c r="AD1193" t="s">
        <v>84</v>
      </c>
      <c r="AE1193" t="s">
        <v>45</v>
      </c>
      <c r="AF1193" t="str">
        <f>TEXT(Agricultural_Export_Analysis_Cleaned_Dataset[[#This Row],[Order_Date]],"mmm")</f>
        <v>May</v>
      </c>
      <c r="AG1193" t="str">
        <f>TEXT(Agricultural_Export_Analysis_Cleaned_Dataset[[#This Row],[Order_Date]],"yyyy")</f>
        <v>2024</v>
      </c>
      <c r="AH1193" t="str">
        <f>TEXT(Agricultural_Export_Analysis_Cleaned_Dataset[[#This Row],[Order_Date]],"ddd")</f>
        <v>Mon</v>
      </c>
      <c r="AI1193" t="str">
        <f>TEXT(Agricultural_Export_Analysis_Cleaned_Dataset[[#This Row],[Ship_Date]],"yyyy")</f>
        <v>2024</v>
      </c>
      <c r="AJ1193" t="str">
        <f>TEXT(Agricultural_Export_Analysis_Cleaned_Dataset[[#This Row],[Ship_Date]],"mmm")</f>
        <v>May</v>
      </c>
      <c r="AK1193" t="str">
        <f>TEXT(Agricultural_Export_Analysis_Cleaned_Dataset[[#This Row],[Ship_Date]],"ddd")</f>
        <v>Fri</v>
      </c>
      <c r="AL1193" t="str">
        <f>TEXT(Agricultural_Export_Analysis_Cleaned_Dataset[[#This Row],[Delivery_Date]],"yyyy")</f>
        <v>2024</v>
      </c>
      <c r="AM1193" t="str">
        <f>TEXT(Agricultural_Export_Analysis_Cleaned_Dataset[[#This Row],[Delivery_Date]],"mmm")</f>
        <v>Jun</v>
      </c>
      <c r="AN1193" t="str">
        <f>TEXT(Agricultural_Export_Analysis_Cleaned_Dataset[[#This Row],[Delivery_Date]],"ddd")</f>
        <v>Sun</v>
      </c>
      <c r="AO1193">
        <f>Agricultural_Export_Analysis_Cleaned_Dataset[[#This Row],[Delivery_Date]]-Agricultural_Export_Analysis_Cleaned_Dataset[[#This Row],[Ship_Date]]</f>
        <v>23</v>
      </c>
      <c r="AP1193">
        <f>Agricultural_Export_Analysis_Cleaned_Dataset[[#This Row],[Ship_Date]]-Agricultural_Export_Analysis_Cleaned_Dataset[[#This Row],[Order_Date]]</f>
        <v>4</v>
      </c>
      <c r="AQ1193" s="4" t="str">
        <f>TEXT(Agricultural_Export_Analysis_Cleaned_Dataset[[#This Row],[Order_Date]],"mmm yyyy")</f>
        <v>May 2024</v>
      </c>
    </row>
    <row r="1194" spans="1:43" x14ac:dyDescent="0.3">
      <c r="A1194" t="s">
        <v>2423</v>
      </c>
      <c r="B1194" t="s">
        <v>2424</v>
      </c>
      <c r="C1194" s="2">
        <v>45945</v>
      </c>
      <c r="D1194" s="2">
        <v>45953</v>
      </c>
      <c r="E1194" s="2">
        <v>45979</v>
      </c>
      <c r="F1194" t="s">
        <v>35</v>
      </c>
      <c r="G1194" t="s">
        <v>8932</v>
      </c>
      <c r="H1194" t="s">
        <v>74</v>
      </c>
      <c r="I1194" t="s">
        <v>91</v>
      </c>
      <c r="J1194" t="s">
        <v>112</v>
      </c>
      <c r="K1194" s="7">
        <v>0</v>
      </c>
      <c r="L1194" t="s">
        <v>70</v>
      </c>
      <c r="M1194" t="s">
        <v>140</v>
      </c>
      <c r="N1194" t="s">
        <v>49</v>
      </c>
      <c r="O1194">
        <v>165</v>
      </c>
      <c r="P1194" s="6">
        <v>37.24</v>
      </c>
      <c r="Q1194" s="6">
        <v>6144.6</v>
      </c>
      <c r="R1194" s="5">
        <v>0.15</v>
      </c>
      <c r="S1194" s="6">
        <v>5222.91</v>
      </c>
      <c r="T1194" s="6">
        <v>4454.62</v>
      </c>
      <c r="U1194" s="6">
        <v>2846</v>
      </c>
      <c r="V1194" s="6">
        <v>2418.41</v>
      </c>
      <c r="W1194" s="6">
        <v>387.62</v>
      </c>
      <c r="X1194" s="6">
        <v>-4883.74</v>
      </c>
      <c r="Y1194" s="5">
        <v>-0.93506110578202595</v>
      </c>
      <c r="Z1194" t="s">
        <v>54</v>
      </c>
      <c r="AA1194" t="s">
        <v>75</v>
      </c>
      <c r="AB1194" t="s">
        <v>65</v>
      </c>
      <c r="AC1194" t="s">
        <v>43</v>
      </c>
      <c r="AD1194" t="s">
        <v>98</v>
      </c>
      <c r="AE1194" t="s">
        <v>67</v>
      </c>
      <c r="AF1194" t="str">
        <f>TEXT(Agricultural_Export_Analysis_Cleaned_Dataset[[#This Row],[Order_Date]],"mmm")</f>
        <v>Oct</v>
      </c>
      <c r="AG1194" t="str">
        <f>TEXT(Agricultural_Export_Analysis_Cleaned_Dataset[[#This Row],[Order_Date]],"yyyy")</f>
        <v>2025</v>
      </c>
      <c r="AH1194" t="str">
        <f>TEXT(Agricultural_Export_Analysis_Cleaned_Dataset[[#This Row],[Order_Date]],"ddd")</f>
        <v>Wed</v>
      </c>
      <c r="AI1194" t="str">
        <f>TEXT(Agricultural_Export_Analysis_Cleaned_Dataset[[#This Row],[Ship_Date]],"yyyy")</f>
        <v>2025</v>
      </c>
      <c r="AJ1194" t="str">
        <f>TEXT(Agricultural_Export_Analysis_Cleaned_Dataset[[#This Row],[Ship_Date]],"mmm")</f>
        <v>Oct</v>
      </c>
      <c r="AK1194" t="str">
        <f>TEXT(Agricultural_Export_Analysis_Cleaned_Dataset[[#This Row],[Ship_Date]],"ddd")</f>
        <v>Thu</v>
      </c>
      <c r="AL1194" t="str">
        <f>TEXT(Agricultural_Export_Analysis_Cleaned_Dataset[[#This Row],[Delivery_Date]],"yyyy")</f>
        <v>2025</v>
      </c>
      <c r="AM1194" t="str">
        <f>TEXT(Agricultural_Export_Analysis_Cleaned_Dataset[[#This Row],[Delivery_Date]],"mmm")</f>
        <v>Nov</v>
      </c>
      <c r="AN1194" t="str">
        <f>TEXT(Agricultural_Export_Analysis_Cleaned_Dataset[[#This Row],[Delivery_Date]],"ddd")</f>
        <v>Tue</v>
      </c>
      <c r="AO1194">
        <f>Agricultural_Export_Analysis_Cleaned_Dataset[[#This Row],[Delivery_Date]]-Agricultural_Export_Analysis_Cleaned_Dataset[[#This Row],[Ship_Date]]</f>
        <v>26</v>
      </c>
      <c r="AP1194">
        <f>Agricultural_Export_Analysis_Cleaned_Dataset[[#This Row],[Ship_Date]]-Agricultural_Export_Analysis_Cleaned_Dataset[[#This Row],[Order_Date]]</f>
        <v>8</v>
      </c>
      <c r="AQ1194" s="4" t="str">
        <f>TEXT(Agricultural_Export_Analysis_Cleaned_Dataset[[#This Row],[Order_Date]],"mmm yyyy")</f>
        <v>Oct 2025</v>
      </c>
    </row>
    <row r="1195" spans="1:43" x14ac:dyDescent="0.3">
      <c r="A1195" t="s">
        <v>2425</v>
      </c>
      <c r="B1195" t="s">
        <v>2426</v>
      </c>
      <c r="C1195" s="2">
        <v>45845</v>
      </c>
      <c r="D1195" s="2">
        <v>45855</v>
      </c>
      <c r="E1195" s="2">
        <v>45874</v>
      </c>
      <c r="F1195" t="s">
        <v>35</v>
      </c>
      <c r="G1195" t="s">
        <v>8933</v>
      </c>
      <c r="H1195" t="s">
        <v>37</v>
      </c>
      <c r="I1195" t="s">
        <v>91</v>
      </c>
      <c r="J1195" t="s">
        <v>39</v>
      </c>
      <c r="K1195" s="7">
        <v>0</v>
      </c>
      <c r="L1195" t="s">
        <v>70</v>
      </c>
      <c r="M1195" t="s">
        <v>159</v>
      </c>
      <c r="N1195" t="s">
        <v>160</v>
      </c>
      <c r="O1195">
        <v>1066</v>
      </c>
      <c r="P1195" s="6">
        <v>170.7</v>
      </c>
      <c r="Q1195" s="6">
        <v>181966.2</v>
      </c>
      <c r="R1195" s="5">
        <v>0.05</v>
      </c>
      <c r="S1195" s="6">
        <v>172867.89</v>
      </c>
      <c r="T1195" s="6">
        <v>1622.21</v>
      </c>
      <c r="U1195" s="6">
        <v>108561.82</v>
      </c>
      <c r="V1195" s="6">
        <v>2473.7800000000002</v>
      </c>
      <c r="W1195" s="6">
        <v>18408.61</v>
      </c>
      <c r="X1195" s="6">
        <v>41801.47</v>
      </c>
      <c r="Y1195" s="5">
        <v>0.24181165166069901</v>
      </c>
      <c r="Z1195" t="s">
        <v>103</v>
      </c>
      <c r="AA1195" t="s">
        <v>119</v>
      </c>
      <c r="AB1195" t="s">
        <v>56</v>
      </c>
      <c r="AC1195" t="s">
        <v>66</v>
      </c>
      <c r="AD1195" t="s">
        <v>93</v>
      </c>
      <c r="AE1195" t="s">
        <v>58</v>
      </c>
      <c r="AF1195" t="str">
        <f>TEXT(Agricultural_Export_Analysis_Cleaned_Dataset[[#This Row],[Order_Date]],"mmm")</f>
        <v>Jul</v>
      </c>
      <c r="AG1195" t="str">
        <f>TEXT(Agricultural_Export_Analysis_Cleaned_Dataset[[#This Row],[Order_Date]],"yyyy")</f>
        <v>2025</v>
      </c>
      <c r="AH1195" t="str">
        <f>TEXT(Agricultural_Export_Analysis_Cleaned_Dataset[[#This Row],[Order_Date]],"ddd")</f>
        <v>Mon</v>
      </c>
      <c r="AI1195" t="str">
        <f>TEXT(Agricultural_Export_Analysis_Cleaned_Dataset[[#This Row],[Ship_Date]],"yyyy")</f>
        <v>2025</v>
      </c>
      <c r="AJ1195" t="str">
        <f>TEXT(Agricultural_Export_Analysis_Cleaned_Dataset[[#This Row],[Ship_Date]],"mmm")</f>
        <v>Jul</v>
      </c>
      <c r="AK1195" t="str">
        <f>TEXT(Agricultural_Export_Analysis_Cleaned_Dataset[[#This Row],[Ship_Date]],"ddd")</f>
        <v>Thu</v>
      </c>
      <c r="AL1195" t="str">
        <f>TEXT(Agricultural_Export_Analysis_Cleaned_Dataset[[#This Row],[Delivery_Date]],"yyyy")</f>
        <v>2025</v>
      </c>
      <c r="AM1195" t="str">
        <f>TEXT(Agricultural_Export_Analysis_Cleaned_Dataset[[#This Row],[Delivery_Date]],"mmm")</f>
        <v>Aug</v>
      </c>
      <c r="AN1195" t="str">
        <f>TEXT(Agricultural_Export_Analysis_Cleaned_Dataset[[#This Row],[Delivery_Date]],"ddd")</f>
        <v>Tue</v>
      </c>
      <c r="AO1195">
        <f>Agricultural_Export_Analysis_Cleaned_Dataset[[#This Row],[Delivery_Date]]-Agricultural_Export_Analysis_Cleaned_Dataset[[#This Row],[Ship_Date]]</f>
        <v>19</v>
      </c>
      <c r="AP1195">
        <f>Agricultural_Export_Analysis_Cleaned_Dataset[[#This Row],[Ship_Date]]-Agricultural_Export_Analysis_Cleaned_Dataset[[#This Row],[Order_Date]]</f>
        <v>10</v>
      </c>
      <c r="AQ1195" s="4" t="str">
        <f>TEXT(Agricultural_Export_Analysis_Cleaned_Dataset[[#This Row],[Order_Date]],"mmm yyyy")</f>
        <v>Jul 2025</v>
      </c>
    </row>
    <row r="1196" spans="1:43" x14ac:dyDescent="0.3">
      <c r="A1196" t="s">
        <v>2427</v>
      </c>
      <c r="B1196" t="s">
        <v>2428</v>
      </c>
      <c r="C1196" s="2">
        <v>45816</v>
      </c>
      <c r="D1196" s="2">
        <v>45824</v>
      </c>
      <c r="E1196" s="2">
        <v>45845</v>
      </c>
      <c r="F1196" t="s">
        <v>35</v>
      </c>
      <c r="G1196" t="s">
        <v>132</v>
      </c>
      <c r="H1196" t="s">
        <v>37</v>
      </c>
      <c r="I1196" t="s">
        <v>118</v>
      </c>
      <c r="J1196" t="s">
        <v>112</v>
      </c>
      <c r="K1196" s="7">
        <v>10</v>
      </c>
      <c r="L1196" t="s">
        <v>32</v>
      </c>
      <c r="M1196" t="s">
        <v>48</v>
      </c>
      <c r="N1196" t="s">
        <v>49</v>
      </c>
      <c r="O1196">
        <v>1239</v>
      </c>
      <c r="P1196" s="6">
        <v>165.2</v>
      </c>
      <c r="Q1196" s="6">
        <v>204682.8</v>
      </c>
      <c r="R1196" s="5">
        <v>0.15</v>
      </c>
      <c r="S1196" s="6">
        <v>173980.38</v>
      </c>
      <c r="T1196" s="6">
        <v>12488.23</v>
      </c>
      <c r="U1196" s="6">
        <v>87041.42</v>
      </c>
      <c r="V1196" s="6">
        <v>709.28</v>
      </c>
      <c r="W1196" s="6">
        <v>8065.29</v>
      </c>
      <c r="X1196" s="6">
        <v>65676.160000000003</v>
      </c>
      <c r="Y1196" s="5">
        <v>0.37749176085257402</v>
      </c>
      <c r="Z1196" t="s">
        <v>81</v>
      </c>
      <c r="AA1196" t="s">
        <v>150</v>
      </c>
      <c r="AB1196" t="s">
        <v>65</v>
      </c>
      <c r="AC1196" t="s">
        <v>76</v>
      </c>
      <c r="AD1196" t="s">
        <v>77</v>
      </c>
      <c r="AE1196" t="s">
        <v>45</v>
      </c>
      <c r="AF1196" t="str">
        <f>TEXT(Agricultural_Export_Analysis_Cleaned_Dataset[[#This Row],[Order_Date]],"mmm")</f>
        <v>Jun</v>
      </c>
      <c r="AG1196" t="str">
        <f>TEXT(Agricultural_Export_Analysis_Cleaned_Dataset[[#This Row],[Order_Date]],"yyyy")</f>
        <v>2025</v>
      </c>
      <c r="AH1196" t="str">
        <f>TEXT(Agricultural_Export_Analysis_Cleaned_Dataset[[#This Row],[Order_Date]],"ddd")</f>
        <v>Sun</v>
      </c>
      <c r="AI1196" t="str">
        <f>TEXT(Agricultural_Export_Analysis_Cleaned_Dataset[[#This Row],[Ship_Date]],"yyyy")</f>
        <v>2025</v>
      </c>
      <c r="AJ1196" t="str">
        <f>TEXT(Agricultural_Export_Analysis_Cleaned_Dataset[[#This Row],[Ship_Date]],"mmm")</f>
        <v>Jun</v>
      </c>
      <c r="AK1196" t="str">
        <f>TEXT(Agricultural_Export_Analysis_Cleaned_Dataset[[#This Row],[Ship_Date]],"ddd")</f>
        <v>Mon</v>
      </c>
      <c r="AL1196" t="str">
        <f>TEXT(Agricultural_Export_Analysis_Cleaned_Dataset[[#This Row],[Delivery_Date]],"yyyy")</f>
        <v>2025</v>
      </c>
      <c r="AM1196" t="str">
        <f>TEXT(Agricultural_Export_Analysis_Cleaned_Dataset[[#This Row],[Delivery_Date]],"mmm")</f>
        <v>Jul</v>
      </c>
      <c r="AN1196" t="str">
        <f>TEXT(Agricultural_Export_Analysis_Cleaned_Dataset[[#This Row],[Delivery_Date]],"ddd")</f>
        <v>Mon</v>
      </c>
      <c r="AO1196">
        <f>Agricultural_Export_Analysis_Cleaned_Dataset[[#This Row],[Delivery_Date]]-Agricultural_Export_Analysis_Cleaned_Dataset[[#This Row],[Ship_Date]]</f>
        <v>21</v>
      </c>
      <c r="AP1196">
        <f>Agricultural_Export_Analysis_Cleaned_Dataset[[#This Row],[Ship_Date]]-Agricultural_Export_Analysis_Cleaned_Dataset[[#This Row],[Order_Date]]</f>
        <v>8</v>
      </c>
      <c r="AQ1196" s="4" t="str">
        <f>TEXT(Agricultural_Export_Analysis_Cleaned_Dataset[[#This Row],[Order_Date]],"mmm yyyy")</f>
        <v>Jun 2025</v>
      </c>
    </row>
    <row r="1197" spans="1:43" x14ac:dyDescent="0.3">
      <c r="A1197" t="s">
        <v>2429</v>
      </c>
      <c r="B1197" t="s">
        <v>2430</v>
      </c>
      <c r="C1197" s="2">
        <v>45633</v>
      </c>
      <c r="D1197" s="2">
        <v>45635</v>
      </c>
      <c r="E1197" s="2">
        <v>45644</v>
      </c>
      <c r="F1197" t="s">
        <v>35</v>
      </c>
      <c r="G1197" t="s">
        <v>117</v>
      </c>
      <c r="H1197" t="s">
        <v>74</v>
      </c>
      <c r="I1197" t="s">
        <v>52</v>
      </c>
      <c r="J1197" t="s">
        <v>63</v>
      </c>
      <c r="K1197" s="7">
        <v>0</v>
      </c>
      <c r="L1197" t="s">
        <v>87</v>
      </c>
      <c r="M1197" t="s">
        <v>159</v>
      </c>
      <c r="N1197" t="s">
        <v>160</v>
      </c>
      <c r="O1197">
        <v>1445</v>
      </c>
      <c r="P1197" s="6">
        <v>72.209999999999994</v>
      </c>
      <c r="Q1197" s="6">
        <v>104343.45</v>
      </c>
      <c r="R1197" s="5">
        <v>0</v>
      </c>
      <c r="S1197" s="6">
        <v>104343.45</v>
      </c>
      <c r="T1197" s="6">
        <v>11902.09</v>
      </c>
      <c r="U1197" s="6">
        <v>76243.37</v>
      </c>
      <c r="V1197" s="6">
        <v>1847.62</v>
      </c>
      <c r="W1197" s="6">
        <v>8681.74</v>
      </c>
      <c r="X1197" s="6">
        <v>5668.63</v>
      </c>
      <c r="Y1197" s="5">
        <v>5.4326649157182397E-2</v>
      </c>
      <c r="Z1197" t="s">
        <v>54</v>
      </c>
      <c r="AA1197" t="s">
        <v>55</v>
      </c>
      <c r="AB1197" t="s">
        <v>65</v>
      </c>
      <c r="AC1197" t="s">
        <v>43</v>
      </c>
      <c r="AD1197" t="s">
        <v>98</v>
      </c>
      <c r="AE1197" t="s">
        <v>67</v>
      </c>
      <c r="AF1197" t="str">
        <f>TEXT(Agricultural_Export_Analysis_Cleaned_Dataset[[#This Row],[Order_Date]],"mmm")</f>
        <v>Dec</v>
      </c>
      <c r="AG1197" t="str">
        <f>TEXT(Agricultural_Export_Analysis_Cleaned_Dataset[[#This Row],[Order_Date]],"yyyy")</f>
        <v>2024</v>
      </c>
      <c r="AH1197" t="str">
        <f>TEXT(Agricultural_Export_Analysis_Cleaned_Dataset[[#This Row],[Order_Date]],"ddd")</f>
        <v>Sat</v>
      </c>
      <c r="AI1197" t="str">
        <f>TEXT(Agricultural_Export_Analysis_Cleaned_Dataset[[#This Row],[Ship_Date]],"yyyy")</f>
        <v>2024</v>
      </c>
      <c r="AJ1197" t="str">
        <f>TEXT(Agricultural_Export_Analysis_Cleaned_Dataset[[#This Row],[Ship_Date]],"mmm")</f>
        <v>Dec</v>
      </c>
      <c r="AK1197" t="str">
        <f>TEXT(Agricultural_Export_Analysis_Cleaned_Dataset[[#This Row],[Ship_Date]],"ddd")</f>
        <v>Mon</v>
      </c>
      <c r="AL1197" t="str">
        <f>TEXT(Agricultural_Export_Analysis_Cleaned_Dataset[[#This Row],[Delivery_Date]],"yyyy")</f>
        <v>2024</v>
      </c>
      <c r="AM1197" t="str">
        <f>TEXT(Agricultural_Export_Analysis_Cleaned_Dataset[[#This Row],[Delivery_Date]],"mmm")</f>
        <v>Dec</v>
      </c>
      <c r="AN1197" t="str">
        <f>TEXT(Agricultural_Export_Analysis_Cleaned_Dataset[[#This Row],[Delivery_Date]],"ddd")</f>
        <v>Wed</v>
      </c>
      <c r="AO1197">
        <f>Agricultural_Export_Analysis_Cleaned_Dataset[[#This Row],[Delivery_Date]]-Agricultural_Export_Analysis_Cleaned_Dataset[[#This Row],[Ship_Date]]</f>
        <v>9</v>
      </c>
      <c r="AP1197">
        <f>Agricultural_Export_Analysis_Cleaned_Dataset[[#This Row],[Ship_Date]]-Agricultural_Export_Analysis_Cleaned_Dataset[[#This Row],[Order_Date]]</f>
        <v>2</v>
      </c>
      <c r="AQ1197" s="4" t="str">
        <f>TEXT(Agricultural_Export_Analysis_Cleaned_Dataset[[#This Row],[Order_Date]],"mmm yyyy")</f>
        <v>Dec 2024</v>
      </c>
    </row>
    <row r="1198" spans="1:43" x14ac:dyDescent="0.3">
      <c r="A1198" t="s">
        <v>2431</v>
      </c>
      <c r="B1198" t="s">
        <v>2432</v>
      </c>
      <c r="C1198" s="2">
        <v>45442</v>
      </c>
      <c r="D1198" s="2">
        <v>45452</v>
      </c>
      <c r="E1198" s="2">
        <v>45469</v>
      </c>
      <c r="F1198" t="s">
        <v>35</v>
      </c>
      <c r="G1198" t="s">
        <v>73</v>
      </c>
      <c r="H1198" t="s">
        <v>74</v>
      </c>
      <c r="I1198" t="s">
        <v>38</v>
      </c>
      <c r="J1198" t="s">
        <v>112</v>
      </c>
      <c r="K1198" s="7">
        <v>0</v>
      </c>
      <c r="L1198" t="s">
        <v>80</v>
      </c>
      <c r="M1198" t="s">
        <v>101</v>
      </c>
      <c r="N1198" t="s">
        <v>102</v>
      </c>
      <c r="O1198">
        <v>1924</v>
      </c>
      <c r="P1198" s="6">
        <v>212.86</v>
      </c>
      <c r="Q1198" s="6">
        <v>409542.64</v>
      </c>
      <c r="R1198" s="5">
        <v>0</v>
      </c>
      <c r="S1198" s="6">
        <v>409542.64</v>
      </c>
      <c r="T1198" s="6">
        <v>1182.5899999999999</v>
      </c>
      <c r="U1198" s="6">
        <v>291562.78000000003</v>
      </c>
      <c r="V1198" s="6">
        <v>1799.8</v>
      </c>
      <c r="W1198" s="6">
        <v>17178.099999999999</v>
      </c>
      <c r="X1198" s="6">
        <v>97819.37</v>
      </c>
      <c r="Y1198" s="5">
        <v>0.23885026965690301</v>
      </c>
      <c r="Z1198" t="s">
        <v>81</v>
      </c>
      <c r="AA1198" t="s">
        <v>82</v>
      </c>
      <c r="AB1198" t="s">
        <v>56</v>
      </c>
      <c r="AC1198" t="s">
        <v>43</v>
      </c>
      <c r="AD1198" t="s">
        <v>84</v>
      </c>
      <c r="AE1198" t="s">
        <v>58</v>
      </c>
      <c r="AF1198" t="str">
        <f>TEXT(Agricultural_Export_Analysis_Cleaned_Dataset[[#This Row],[Order_Date]],"mmm")</f>
        <v>May</v>
      </c>
      <c r="AG1198" t="str">
        <f>TEXT(Agricultural_Export_Analysis_Cleaned_Dataset[[#This Row],[Order_Date]],"yyyy")</f>
        <v>2024</v>
      </c>
      <c r="AH1198" t="str">
        <f>TEXT(Agricultural_Export_Analysis_Cleaned_Dataset[[#This Row],[Order_Date]],"ddd")</f>
        <v>Thu</v>
      </c>
      <c r="AI1198" t="str">
        <f>TEXT(Agricultural_Export_Analysis_Cleaned_Dataset[[#This Row],[Ship_Date]],"yyyy")</f>
        <v>2024</v>
      </c>
      <c r="AJ1198" t="str">
        <f>TEXT(Agricultural_Export_Analysis_Cleaned_Dataset[[#This Row],[Ship_Date]],"mmm")</f>
        <v>Jun</v>
      </c>
      <c r="AK1198" t="str">
        <f>TEXT(Agricultural_Export_Analysis_Cleaned_Dataset[[#This Row],[Ship_Date]],"ddd")</f>
        <v>Sun</v>
      </c>
      <c r="AL1198" t="str">
        <f>TEXT(Agricultural_Export_Analysis_Cleaned_Dataset[[#This Row],[Delivery_Date]],"yyyy")</f>
        <v>2024</v>
      </c>
      <c r="AM1198" t="str">
        <f>TEXT(Agricultural_Export_Analysis_Cleaned_Dataset[[#This Row],[Delivery_Date]],"mmm")</f>
        <v>Jun</v>
      </c>
      <c r="AN1198" t="str">
        <f>TEXT(Agricultural_Export_Analysis_Cleaned_Dataset[[#This Row],[Delivery_Date]],"ddd")</f>
        <v>Wed</v>
      </c>
      <c r="AO1198">
        <f>Agricultural_Export_Analysis_Cleaned_Dataset[[#This Row],[Delivery_Date]]-Agricultural_Export_Analysis_Cleaned_Dataset[[#This Row],[Ship_Date]]</f>
        <v>17</v>
      </c>
      <c r="AP1198">
        <f>Agricultural_Export_Analysis_Cleaned_Dataset[[#This Row],[Ship_Date]]-Agricultural_Export_Analysis_Cleaned_Dataset[[#This Row],[Order_Date]]</f>
        <v>10</v>
      </c>
      <c r="AQ1198" s="4" t="str">
        <f>TEXT(Agricultural_Export_Analysis_Cleaned_Dataset[[#This Row],[Order_Date]],"mmm yyyy")</f>
        <v>May 2024</v>
      </c>
    </row>
    <row r="1199" spans="1:43" x14ac:dyDescent="0.3">
      <c r="A1199" t="s">
        <v>2433</v>
      </c>
      <c r="B1199" t="s">
        <v>2163</v>
      </c>
      <c r="C1199" s="2">
        <v>45522</v>
      </c>
      <c r="D1199" s="2">
        <v>45526</v>
      </c>
      <c r="E1199" s="2">
        <v>45549</v>
      </c>
      <c r="F1199" t="s">
        <v>35</v>
      </c>
      <c r="G1199" t="s">
        <v>8932</v>
      </c>
      <c r="H1199" t="s">
        <v>51</v>
      </c>
      <c r="I1199" t="s">
        <v>97</v>
      </c>
      <c r="J1199" t="s">
        <v>39</v>
      </c>
      <c r="K1199" s="7">
        <v>7</v>
      </c>
      <c r="L1199" t="s">
        <v>32</v>
      </c>
      <c r="M1199" t="s">
        <v>88</v>
      </c>
      <c r="N1199" t="s">
        <v>89</v>
      </c>
      <c r="O1199">
        <v>1511</v>
      </c>
      <c r="P1199" s="6">
        <v>171.77</v>
      </c>
      <c r="Q1199" s="6">
        <v>259544.47</v>
      </c>
      <c r="R1199" s="5">
        <v>0.15</v>
      </c>
      <c r="S1199" s="6">
        <v>220612.79949999999</v>
      </c>
      <c r="T1199" s="6">
        <v>7173.5</v>
      </c>
      <c r="U1199" s="6">
        <v>131760.76</v>
      </c>
      <c r="V1199" s="6">
        <v>1881.13</v>
      </c>
      <c r="W1199" s="6">
        <v>23434.639999999999</v>
      </c>
      <c r="X1199" s="6">
        <v>56362.769500000002</v>
      </c>
      <c r="Y1199" s="5">
        <v>0.25548277175096501</v>
      </c>
      <c r="Z1199" t="s">
        <v>103</v>
      </c>
      <c r="AA1199" t="s">
        <v>177</v>
      </c>
      <c r="AB1199" t="s">
        <v>42</v>
      </c>
      <c r="AC1199" t="s">
        <v>43</v>
      </c>
      <c r="AD1199" t="s">
        <v>77</v>
      </c>
      <c r="AE1199" t="s">
        <v>58</v>
      </c>
      <c r="AF1199" t="str">
        <f>TEXT(Agricultural_Export_Analysis_Cleaned_Dataset[[#This Row],[Order_Date]],"mmm")</f>
        <v>Aug</v>
      </c>
      <c r="AG1199" t="str">
        <f>TEXT(Agricultural_Export_Analysis_Cleaned_Dataset[[#This Row],[Order_Date]],"yyyy")</f>
        <v>2024</v>
      </c>
      <c r="AH1199" t="str">
        <f>TEXT(Agricultural_Export_Analysis_Cleaned_Dataset[[#This Row],[Order_Date]],"ddd")</f>
        <v>Sun</v>
      </c>
      <c r="AI1199" t="str">
        <f>TEXT(Agricultural_Export_Analysis_Cleaned_Dataset[[#This Row],[Ship_Date]],"yyyy")</f>
        <v>2024</v>
      </c>
      <c r="AJ1199" t="str">
        <f>TEXT(Agricultural_Export_Analysis_Cleaned_Dataset[[#This Row],[Ship_Date]],"mmm")</f>
        <v>Aug</v>
      </c>
      <c r="AK1199" t="str">
        <f>TEXT(Agricultural_Export_Analysis_Cleaned_Dataset[[#This Row],[Ship_Date]],"ddd")</f>
        <v>Thu</v>
      </c>
      <c r="AL1199" t="str">
        <f>TEXT(Agricultural_Export_Analysis_Cleaned_Dataset[[#This Row],[Delivery_Date]],"yyyy")</f>
        <v>2024</v>
      </c>
      <c r="AM1199" t="str">
        <f>TEXT(Agricultural_Export_Analysis_Cleaned_Dataset[[#This Row],[Delivery_Date]],"mmm")</f>
        <v>Sep</v>
      </c>
      <c r="AN1199" t="str">
        <f>TEXT(Agricultural_Export_Analysis_Cleaned_Dataset[[#This Row],[Delivery_Date]],"ddd")</f>
        <v>Sat</v>
      </c>
      <c r="AO1199">
        <f>Agricultural_Export_Analysis_Cleaned_Dataset[[#This Row],[Delivery_Date]]-Agricultural_Export_Analysis_Cleaned_Dataset[[#This Row],[Ship_Date]]</f>
        <v>23</v>
      </c>
      <c r="AP1199">
        <f>Agricultural_Export_Analysis_Cleaned_Dataset[[#This Row],[Ship_Date]]-Agricultural_Export_Analysis_Cleaned_Dataset[[#This Row],[Order_Date]]</f>
        <v>4</v>
      </c>
      <c r="AQ1199" s="4" t="str">
        <f>TEXT(Agricultural_Export_Analysis_Cleaned_Dataset[[#This Row],[Order_Date]],"mmm yyyy")</f>
        <v>Aug 2024</v>
      </c>
    </row>
    <row r="1200" spans="1:43" x14ac:dyDescent="0.3">
      <c r="A1200" t="s">
        <v>2434</v>
      </c>
      <c r="B1200" t="s">
        <v>2435</v>
      </c>
      <c r="C1200" s="2">
        <v>45658</v>
      </c>
      <c r="D1200" s="2">
        <v>45661</v>
      </c>
      <c r="E1200" s="2">
        <v>45682</v>
      </c>
      <c r="F1200" t="s">
        <v>35</v>
      </c>
      <c r="G1200" t="s">
        <v>96</v>
      </c>
      <c r="H1200" t="s">
        <v>74</v>
      </c>
      <c r="I1200" t="s">
        <v>97</v>
      </c>
      <c r="J1200" t="s">
        <v>53</v>
      </c>
      <c r="K1200" s="7">
        <v>0</v>
      </c>
      <c r="L1200" t="s">
        <v>87</v>
      </c>
      <c r="M1200" t="s">
        <v>71</v>
      </c>
      <c r="N1200" t="s">
        <v>72</v>
      </c>
      <c r="O1200">
        <v>724</v>
      </c>
      <c r="P1200" s="6">
        <v>183.33</v>
      </c>
      <c r="Q1200" s="6">
        <v>132730.92000000001</v>
      </c>
      <c r="R1200" s="5">
        <v>0</v>
      </c>
      <c r="S1200" s="6">
        <v>132730.92000000001</v>
      </c>
      <c r="T1200" s="6">
        <v>11630.66</v>
      </c>
      <c r="U1200" s="6">
        <v>86859.6</v>
      </c>
      <c r="V1200" s="6">
        <v>1375.94</v>
      </c>
      <c r="W1200" s="6">
        <v>14667.67</v>
      </c>
      <c r="X1200" s="6">
        <v>18197.05</v>
      </c>
      <c r="Y1200" s="5">
        <v>0.13709729428531001</v>
      </c>
      <c r="Z1200" t="s">
        <v>40</v>
      </c>
      <c r="AA1200" t="s">
        <v>64</v>
      </c>
      <c r="AB1200" t="s">
        <v>56</v>
      </c>
      <c r="AC1200" t="s">
        <v>66</v>
      </c>
      <c r="AD1200" t="s">
        <v>123</v>
      </c>
      <c r="AE1200" t="s">
        <v>67</v>
      </c>
      <c r="AF1200" t="str">
        <f>TEXT(Agricultural_Export_Analysis_Cleaned_Dataset[[#This Row],[Order_Date]],"mmm")</f>
        <v>Jan</v>
      </c>
      <c r="AG1200" t="str">
        <f>TEXT(Agricultural_Export_Analysis_Cleaned_Dataset[[#This Row],[Order_Date]],"yyyy")</f>
        <v>2025</v>
      </c>
      <c r="AH1200" t="str">
        <f>TEXT(Agricultural_Export_Analysis_Cleaned_Dataset[[#This Row],[Order_Date]],"ddd")</f>
        <v>Wed</v>
      </c>
      <c r="AI1200" t="str">
        <f>TEXT(Agricultural_Export_Analysis_Cleaned_Dataset[[#This Row],[Ship_Date]],"yyyy")</f>
        <v>2025</v>
      </c>
      <c r="AJ1200" t="str">
        <f>TEXT(Agricultural_Export_Analysis_Cleaned_Dataset[[#This Row],[Ship_Date]],"mmm")</f>
        <v>Jan</v>
      </c>
      <c r="AK1200" t="str">
        <f>TEXT(Agricultural_Export_Analysis_Cleaned_Dataset[[#This Row],[Ship_Date]],"ddd")</f>
        <v>Sat</v>
      </c>
      <c r="AL1200" t="str">
        <f>TEXT(Agricultural_Export_Analysis_Cleaned_Dataset[[#This Row],[Delivery_Date]],"yyyy")</f>
        <v>2025</v>
      </c>
      <c r="AM1200" t="str">
        <f>TEXT(Agricultural_Export_Analysis_Cleaned_Dataset[[#This Row],[Delivery_Date]],"mmm")</f>
        <v>Jan</v>
      </c>
      <c r="AN1200" t="str">
        <f>TEXT(Agricultural_Export_Analysis_Cleaned_Dataset[[#This Row],[Delivery_Date]],"ddd")</f>
        <v>Sat</v>
      </c>
      <c r="AO1200">
        <f>Agricultural_Export_Analysis_Cleaned_Dataset[[#This Row],[Delivery_Date]]-Agricultural_Export_Analysis_Cleaned_Dataset[[#This Row],[Ship_Date]]</f>
        <v>21</v>
      </c>
      <c r="AP1200">
        <f>Agricultural_Export_Analysis_Cleaned_Dataset[[#This Row],[Ship_Date]]-Agricultural_Export_Analysis_Cleaned_Dataset[[#This Row],[Order_Date]]</f>
        <v>3</v>
      </c>
      <c r="AQ1200" s="4" t="str">
        <f>TEXT(Agricultural_Export_Analysis_Cleaned_Dataset[[#This Row],[Order_Date]],"mmm yyyy")</f>
        <v>Jan 2025</v>
      </c>
    </row>
    <row r="1201" spans="1:43" x14ac:dyDescent="0.3">
      <c r="A1201" t="s">
        <v>2436</v>
      </c>
      <c r="B1201" t="s">
        <v>2437</v>
      </c>
      <c r="C1201" s="2">
        <v>45344</v>
      </c>
      <c r="D1201" s="2">
        <v>45346</v>
      </c>
      <c r="E1201" s="2">
        <v>45358</v>
      </c>
      <c r="F1201" t="s">
        <v>35</v>
      </c>
      <c r="G1201" t="s">
        <v>36</v>
      </c>
      <c r="H1201" t="s">
        <v>51</v>
      </c>
      <c r="I1201" t="s">
        <v>38</v>
      </c>
      <c r="J1201" t="s">
        <v>112</v>
      </c>
      <c r="K1201" s="7">
        <v>0</v>
      </c>
      <c r="L1201" t="s">
        <v>32</v>
      </c>
      <c r="M1201" t="s">
        <v>71</v>
      </c>
      <c r="N1201" t="s">
        <v>72</v>
      </c>
      <c r="O1201">
        <v>1092</v>
      </c>
      <c r="P1201" s="6">
        <v>277.95</v>
      </c>
      <c r="Q1201" s="6">
        <v>303521.40000000002</v>
      </c>
      <c r="R1201" s="5">
        <v>0</v>
      </c>
      <c r="S1201" s="6">
        <v>303521.40000000002</v>
      </c>
      <c r="T1201" s="6">
        <v>5014.7700000000004</v>
      </c>
      <c r="U1201" s="6">
        <v>225078.59</v>
      </c>
      <c r="V1201" s="6">
        <v>994.85</v>
      </c>
      <c r="W1201" s="6">
        <v>20742.57</v>
      </c>
      <c r="X1201" s="6">
        <v>51690.62</v>
      </c>
      <c r="Y1201" s="5">
        <v>0.17030304947196501</v>
      </c>
      <c r="Z1201" t="s">
        <v>40</v>
      </c>
      <c r="AA1201" t="s">
        <v>147</v>
      </c>
      <c r="AB1201" t="s">
        <v>65</v>
      </c>
      <c r="AC1201" t="s">
        <v>66</v>
      </c>
      <c r="AD1201" t="s">
        <v>44</v>
      </c>
      <c r="AE1201" t="s">
        <v>67</v>
      </c>
      <c r="AF1201" t="str">
        <f>TEXT(Agricultural_Export_Analysis_Cleaned_Dataset[[#This Row],[Order_Date]],"mmm")</f>
        <v>Feb</v>
      </c>
      <c r="AG1201" t="str">
        <f>TEXT(Agricultural_Export_Analysis_Cleaned_Dataset[[#This Row],[Order_Date]],"yyyy")</f>
        <v>2024</v>
      </c>
      <c r="AH1201" t="str">
        <f>TEXT(Agricultural_Export_Analysis_Cleaned_Dataset[[#This Row],[Order_Date]],"ddd")</f>
        <v>Thu</v>
      </c>
      <c r="AI1201" t="str">
        <f>TEXT(Agricultural_Export_Analysis_Cleaned_Dataset[[#This Row],[Ship_Date]],"yyyy")</f>
        <v>2024</v>
      </c>
      <c r="AJ1201" t="str">
        <f>TEXT(Agricultural_Export_Analysis_Cleaned_Dataset[[#This Row],[Ship_Date]],"mmm")</f>
        <v>Feb</v>
      </c>
      <c r="AK1201" t="str">
        <f>TEXT(Agricultural_Export_Analysis_Cleaned_Dataset[[#This Row],[Ship_Date]],"ddd")</f>
        <v>Sat</v>
      </c>
      <c r="AL1201" t="str">
        <f>TEXT(Agricultural_Export_Analysis_Cleaned_Dataset[[#This Row],[Delivery_Date]],"yyyy")</f>
        <v>2024</v>
      </c>
      <c r="AM1201" t="str">
        <f>TEXT(Agricultural_Export_Analysis_Cleaned_Dataset[[#This Row],[Delivery_Date]],"mmm")</f>
        <v>Mar</v>
      </c>
      <c r="AN1201" t="str">
        <f>TEXT(Agricultural_Export_Analysis_Cleaned_Dataset[[#This Row],[Delivery_Date]],"ddd")</f>
        <v>Thu</v>
      </c>
      <c r="AO1201">
        <f>Agricultural_Export_Analysis_Cleaned_Dataset[[#This Row],[Delivery_Date]]-Agricultural_Export_Analysis_Cleaned_Dataset[[#This Row],[Ship_Date]]</f>
        <v>12</v>
      </c>
      <c r="AP1201">
        <f>Agricultural_Export_Analysis_Cleaned_Dataset[[#This Row],[Ship_Date]]-Agricultural_Export_Analysis_Cleaned_Dataset[[#This Row],[Order_Date]]</f>
        <v>2</v>
      </c>
      <c r="AQ1201" s="4" t="str">
        <f>TEXT(Agricultural_Export_Analysis_Cleaned_Dataset[[#This Row],[Order_Date]],"mmm yyyy")</f>
        <v>Feb 2024</v>
      </c>
    </row>
    <row r="1202" spans="1:43" x14ac:dyDescent="0.3">
      <c r="A1202" t="s">
        <v>2438</v>
      </c>
      <c r="B1202" t="s">
        <v>2439</v>
      </c>
      <c r="C1202" s="2">
        <v>45842</v>
      </c>
      <c r="D1202" s="2">
        <v>45843</v>
      </c>
      <c r="E1202" s="2">
        <v>45855</v>
      </c>
      <c r="F1202" t="s">
        <v>35</v>
      </c>
      <c r="G1202" t="s">
        <v>203</v>
      </c>
      <c r="H1202" t="s">
        <v>51</v>
      </c>
      <c r="I1202" t="s">
        <v>38</v>
      </c>
      <c r="J1202" t="s">
        <v>53</v>
      </c>
      <c r="K1202" s="7">
        <v>0</v>
      </c>
      <c r="L1202" t="s">
        <v>135</v>
      </c>
      <c r="M1202" t="s">
        <v>48</v>
      </c>
      <c r="N1202" t="s">
        <v>49</v>
      </c>
      <c r="O1202">
        <v>1282</v>
      </c>
      <c r="P1202" s="6">
        <v>55.83</v>
      </c>
      <c r="Q1202" s="6">
        <v>71574.06</v>
      </c>
      <c r="R1202" s="5">
        <v>0</v>
      </c>
      <c r="S1202" s="6">
        <v>71574.06</v>
      </c>
      <c r="T1202" s="6">
        <v>6849.7</v>
      </c>
      <c r="U1202" s="6">
        <v>44721.89</v>
      </c>
      <c r="V1202" s="6">
        <v>2630.86</v>
      </c>
      <c r="W1202" s="6">
        <v>5854.12</v>
      </c>
      <c r="X1202" s="6">
        <v>11517.49</v>
      </c>
      <c r="Y1202" s="5">
        <v>0.16091709761888601</v>
      </c>
      <c r="Z1202" t="s">
        <v>103</v>
      </c>
      <c r="AA1202" t="s">
        <v>119</v>
      </c>
      <c r="AB1202" t="s">
        <v>56</v>
      </c>
      <c r="AC1202" t="s">
        <v>66</v>
      </c>
      <c r="AD1202" t="s">
        <v>84</v>
      </c>
      <c r="AE1202" t="s">
        <v>45</v>
      </c>
      <c r="AF1202" t="str">
        <f>TEXT(Agricultural_Export_Analysis_Cleaned_Dataset[[#This Row],[Order_Date]],"mmm")</f>
        <v>Jul</v>
      </c>
      <c r="AG1202" t="str">
        <f>TEXT(Agricultural_Export_Analysis_Cleaned_Dataset[[#This Row],[Order_Date]],"yyyy")</f>
        <v>2025</v>
      </c>
      <c r="AH1202" t="str">
        <f>TEXT(Agricultural_Export_Analysis_Cleaned_Dataset[[#This Row],[Order_Date]],"ddd")</f>
        <v>Fri</v>
      </c>
      <c r="AI1202" t="str">
        <f>TEXT(Agricultural_Export_Analysis_Cleaned_Dataset[[#This Row],[Ship_Date]],"yyyy")</f>
        <v>2025</v>
      </c>
      <c r="AJ1202" t="str">
        <f>TEXT(Agricultural_Export_Analysis_Cleaned_Dataset[[#This Row],[Ship_Date]],"mmm")</f>
        <v>Jul</v>
      </c>
      <c r="AK1202" t="str">
        <f>TEXT(Agricultural_Export_Analysis_Cleaned_Dataset[[#This Row],[Ship_Date]],"ddd")</f>
        <v>Sat</v>
      </c>
      <c r="AL1202" t="str">
        <f>TEXT(Agricultural_Export_Analysis_Cleaned_Dataset[[#This Row],[Delivery_Date]],"yyyy")</f>
        <v>2025</v>
      </c>
      <c r="AM1202" t="str">
        <f>TEXT(Agricultural_Export_Analysis_Cleaned_Dataset[[#This Row],[Delivery_Date]],"mmm")</f>
        <v>Jul</v>
      </c>
      <c r="AN1202" t="str">
        <f>TEXT(Agricultural_Export_Analysis_Cleaned_Dataset[[#This Row],[Delivery_Date]],"ddd")</f>
        <v>Thu</v>
      </c>
      <c r="AO1202">
        <f>Agricultural_Export_Analysis_Cleaned_Dataset[[#This Row],[Delivery_Date]]-Agricultural_Export_Analysis_Cleaned_Dataset[[#This Row],[Ship_Date]]</f>
        <v>12</v>
      </c>
      <c r="AP1202">
        <f>Agricultural_Export_Analysis_Cleaned_Dataset[[#This Row],[Ship_Date]]-Agricultural_Export_Analysis_Cleaned_Dataset[[#This Row],[Order_Date]]</f>
        <v>1</v>
      </c>
      <c r="AQ1202" s="4" t="str">
        <f>TEXT(Agricultural_Export_Analysis_Cleaned_Dataset[[#This Row],[Order_Date]],"mmm yyyy")</f>
        <v>Jul 2025</v>
      </c>
    </row>
    <row r="1203" spans="1:43" x14ac:dyDescent="0.3">
      <c r="A1203" t="s">
        <v>2440</v>
      </c>
      <c r="B1203" t="s">
        <v>2441</v>
      </c>
      <c r="C1203" s="2">
        <v>45314</v>
      </c>
      <c r="D1203" s="2">
        <v>45316</v>
      </c>
      <c r="E1203" s="2">
        <v>45337</v>
      </c>
      <c r="F1203" t="s">
        <v>35</v>
      </c>
      <c r="G1203" t="s">
        <v>203</v>
      </c>
      <c r="H1203" t="s">
        <v>51</v>
      </c>
      <c r="I1203" t="s">
        <v>97</v>
      </c>
      <c r="J1203" t="s">
        <v>112</v>
      </c>
      <c r="K1203" s="7">
        <v>10</v>
      </c>
      <c r="L1203" t="s">
        <v>87</v>
      </c>
      <c r="M1203" t="s">
        <v>130</v>
      </c>
      <c r="N1203" t="s">
        <v>131</v>
      </c>
      <c r="O1203">
        <v>100</v>
      </c>
      <c r="P1203" s="6">
        <v>459.19</v>
      </c>
      <c r="Q1203" s="6">
        <v>45919</v>
      </c>
      <c r="R1203" s="5">
        <v>0.05</v>
      </c>
      <c r="S1203" s="6">
        <v>43623.05</v>
      </c>
      <c r="T1203" s="6">
        <v>6637.25</v>
      </c>
      <c r="U1203" s="6">
        <v>30353.83</v>
      </c>
      <c r="V1203" s="6">
        <v>2583.0500000000002</v>
      </c>
      <c r="W1203" s="6">
        <v>5033.1400000000003</v>
      </c>
      <c r="X1203" s="6">
        <v>-984.22</v>
      </c>
      <c r="Y1203" s="5">
        <v>-2.2561925404115502E-2</v>
      </c>
      <c r="Z1203" t="s">
        <v>40</v>
      </c>
      <c r="AA1203" t="s">
        <v>64</v>
      </c>
      <c r="AB1203" t="s">
        <v>42</v>
      </c>
      <c r="AC1203" t="s">
        <v>76</v>
      </c>
      <c r="AD1203" t="s">
        <v>57</v>
      </c>
      <c r="AE1203" t="s">
        <v>45</v>
      </c>
      <c r="AF1203" t="str">
        <f>TEXT(Agricultural_Export_Analysis_Cleaned_Dataset[[#This Row],[Order_Date]],"mmm")</f>
        <v>Jan</v>
      </c>
      <c r="AG1203" t="str">
        <f>TEXT(Agricultural_Export_Analysis_Cleaned_Dataset[[#This Row],[Order_Date]],"yyyy")</f>
        <v>2024</v>
      </c>
      <c r="AH1203" t="str">
        <f>TEXT(Agricultural_Export_Analysis_Cleaned_Dataset[[#This Row],[Order_Date]],"ddd")</f>
        <v>Tue</v>
      </c>
      <c r="AI1203" t="str">
        <f>TEXT(Agricultural_Export_Analysis_Cleaned_Dataset[[#This Row],[Ship_Date]],"yyyy")</f>
        <v>2024</v>
      </c>
      <c r="AJ1203" t="str">
        <f>TEXT(Agricultural_Export_Analysis_Cleaned_Dataset[[#This Row],[Ship_Date]],"mmm")</f>
        <v>Jan</v>
      </c>
      <c r="AK1203" t="str">
        <f>TEXT(Agricultural_Export_Analysis_Cleaned_Dataset[[#This Row],[Ship_Date]],"ddd")</f>
        <v>Thu</v>
      </c>
      <c r="AL1203" t="str">
        <f>TEXT(Agricultural_Export_Analysis_Cleaned_Dataset[[#This Row],[Delivery_Date]],"yyyy")</f>
        <v>2024</v>
      </c>
      <c r="AM1203" t="str">
        <f>TEXT(Agricultural_Export_Analysis_Cleaned_Dataset[[#This Row],[Delivery_Date]],"mmm")</f>
        <v>Feb</v>
      </c>
      <c r="AN1203" t="str">
        <f>TEXT(Agricultural_Export_Analysis_Cleaned_Dataset[[#This Row],[Delivery_Date]],"ddd")</f>
        <v>Thu</v>
      </c>
      <c r="AO1203">
        <f>Agricultural_Export_Analysis_Cleaned_Dataset[[#This Row],[Delivery_Date]]-Agricultural_Export_Analysis_Cleaned_Dataset[[#This Row],[Ship_Date]]</f>
        <v>21</v>
      </c>
      <c r="AP1203">
        <f>Agricultural_Export_Analysis_Cleaned_Dataset[[#This Row],[Ship_Date]]-Agricultural_Export_Analysis_Cleaned_Dataset[[#This Row],[Order_Date]]</f>
        <v>2</v>
      </c>
      <c r="AQ1203" s="4" t="str">
        <f>TEXT(Agricultural_Export_Analysis_Cleaned_Dataset[[#This Row],[Order_Date]],"mmm yyyy")</f>
        <v>Jan 2024</v>
      </c>
    </row>
    <row r="1204" spans="1:43" x14ac:dyDescent="0.3">
      <c r="A1204" t="s">
        <v>2442</v>
      </c>
      <c r="B1204" t="s">
        <v>2443</v>
      </c>
      <c r="C1204" s="2">
        <v>45398</v>
      </c>
      <c r="D1204" s="2">
        <v>45407</v>
      </c>
      <c r="E1204" s="2">
        <v>45439</v>
      </c>
      <c r="F1204" t="s">
        <v>35</v>
      </c>
      <c r="G1204" t="s">
        <v>132</v>
      </c>
      <c r="H1204" t="s">
        <v>74</v>
      </c>
      <c r="I1204" t="s">
        <v>52</v>
      </c>
      <c r="J1204" t="s">
        <v>53</v>
      </c>
      <c r="K1204" s="7">
        <v>10</v>
      </c>
      <c r="L1204" t="s">
        <v>32</v>
      </c>
      <c r="M1204" t="s">
        <v>61</v>
      </c>
      <c r="N1204" t="s">
        <v>62</v>
      </c>
      <c r="O1204">
        <v>799</v>
      </c>
      <c r="P1204" s="6">
        <v>237.44</v>
      </c>
      <c r="Q1204" s="6">
        <v>189714.56</v>
      </c>
      <c r="R1204" s="5">
        <v>0.05</v>
      </c>
      <c r="S1204" s="6">
        <v>180228.83199999999</v>
      </c>
      <c r="T1204" s="6">
        <v>10697.86</v>
      </c>
      <c r="U1204" s="6">
        <v>113620.94</v>
      </c>
      <c r="V1204" s="6">
        <v>527.17999999999995</v>
      </c>
      <c r="W1204" s="6">
        <v>11519.91</v>
      </c>
      <c r="X1204" s="6">
        <v>43862.942000000003</v>
      </c>
      <c r="Y1204" s="5">
        <v>0.24337361294113</v>
      </c>
      <c r="Z1204" t="s">
        <v>81</v>
      </c>
      <c r="AA1204" t="s">
        <v>165</v>
      </c>
      <c r="AB1204" t="s">
        <v>56</v>
      </c>
      <c r="AC1204" t="s">
        <v>43</v>
      </c>
      <c r="AD1204" t="s">
        <v>44</v>
      </c>
      <c r="AE1204" t="s">
        <v>67</v>
      </c>
      <c r="AF1204" t="str">
        <f>TEXT(Agricultural_Export_Analysis_Cleaned_Dataset[[#This Row],[Order_Date]],"mmm")</f>
        <v>Apr</v>
      </c>
      <c r="AG1204" t="str">
        <f>TEXT(Agricultural_Export_Analysis_Cleaned_Dataset[[#This Row],[Order_Date]],"yyyy")</f>
        <v>2024</v>
      </c>
      <c r="AH1204" t="str">
        <f>TEXT(Agricultural_Export_Analysis_Cleaned_Dataset[[#This Row],[Order_Date]],"ddd")</f>
        <v>Tue</v>
      </c>
      <c r="AI1204" t="str">
        <f>TEXT(Agricultural_Export_Analysis_Cleaned_Dataset[[#This Row],[Ship_Date]],"yyyy")</f>
        <v>2024</v>
      </c>
      <c r="AJ1204" t="str">
        <f>TEXT(Agricultural_Export_Analysis_Cleaned_Dataset[[#This Row],[Ship_Date]],"mmm")</f>
        <v>Apr</v>
      </c>
      <c r="AK1204" t="str">
        <f>TEXT(Agricultural_Export_Analysis_Cleaned_Dataset[[#This Row],[Ship_Date]],"ddd")</f>
        <v>Thu</v>
      </c>
      <c r="AL1204" t="str">
        <f>TEXT(Agricultural_Export_Analysis_Cleaned_Dataset[[#This Row],[Delivery_Date]],"yyyy")</f>
        <v>2024</v>
      </c>
      <c r="AM1204" t="str">
        <f>TEXT(Agricultural_Export_Analysis_Cleaned_Dataset[[#This Row],[Delivery_Date]],"mmm")</f>
        <v>May</v>
      </c>
      <c r="AN1204" t="str">
        <f>TEXT(Agricultural_Export_Analysis_Cleaned_Dataset[[#This Row],[Delivery_Date]],"ddd")</f>
        <v>Mon</v>
      </c>
      <c r="AO1204">
        <f>Agricultural_Export_Analysis_Cleaned_Dataset[[#This Row],[Delivery_Date]]-Agricultural_Export_Analysis_Cleaned_Dataset[[#This Row],[Ship_Date]]</f>
        <v>32</v>
      </c>
      <c r="AP1204">
        <f>Agricultural_Export_Analysis_Cleaned_Dataset[[#This Row],[Ship_Date]]-Agricultural_Export_Analysis_Cleaned_Dataset[[#This Row],[Order_Date]]</f>
        <v>9</v>
      </c>
      <c r="AQ1204" s="4" t="str">
        <f>TEXT(Agricultural_Export_Analysis_Cleaned_Dataset[[#This Row],[Order_Date]],"mmm yyyy")</f>
        <v>Apr 2024</v>
      </c>
    </row>
    <row r="1205" spans="1:43" x14ac:dyDescent="0.3">
      <c r="A1205" t="s">
        <v>2444</v>
      </c>
      <c r="B1205" t="s">
        <v>2445</v>
      </c>
      <c r="C1205" s="2">
        <v>45855</v>
      </c>
      <c r="D1205" s="2">
        <v>45861</v>
      </c>
      <c r="E1205" s="2">
        <v>45887</v>
      </c>
      <c r="F1205" t="s">
        <v>35</v>
      </c>
      <c r="G1205" t="s">
        <v>117</v>
      </c>
      <c r="H1205" t="s">
        <v>51</v>
      </c>
      <c r="I1205" t="s">
        <v>52</v>
      </c>
      <c r="J1205" t="s">
        <v>112</v>
      </c>
      <c r="K1205" s="7">
        <v>4</v>
      </c>
      <c r="L1205" t="s">
        <v>87</v>
      </c>
      <c r="M1205" t="s">
        <v>107</v>
      </c>
      <c r="N1205" t="s">
        <v>108</v>
      </c>
      <c r="O1205">
        <v>1732</v>
      </c>
      <c r="P1205" s="6">
        <v>128.85</v>
      </c>
      <c r="Q1205" s="6">
        <v>223168.2</v>
      </c>
      <c r="R1205" s="5">
        <v>0.05</v>
      </c>
      <c r="S1205" s="6">
        <v>212009.79</v>
      </c>
      <c r="T1205" s="6">
        <v>5950.77</v>
      </c>
      <c r="U1205" s="6">
        <v>114490.75</v>
      </c>
      <c r="V1205" s="6">
        <v>2978.73</v>
      </c>
      <c r="W1205" s="6">
        <v>12144.94</v>
      </c>
      <c r="X1205" s="6">
        <v>76444.600000000006</v>
      </c>
      <c r="Y1205" s="5">
        <v>0.360571084948483</v>
      </c>
      <c r="Z1205" t="s">
        <v>103</v>
      </c>
      <c r="AA1205" t="s">
        <v>119</v>
      </c>
      <c r="AB1205" t="s">
        <v>42</v>
      </c>
      <c r="AC1205" t="s">
        <v>66</v>
      </c>
      <c r="AD1205" t="s">
        <v>57</v>
      </c>
      <c r="AE1205" t="s">
        <v>67</v>
      </c>
      <c r="AF1205" t="str">
        <f>TEXT(Agricultural_Export_Analysis_Cleaned_Dataset[[#This Row],[Order_Date]],"mmm")</f>
        <v>Jul</v>
      </c>
      <c r="AG1205" t="str">
        <f>TEXT(Agricultural_Export_Analysis_Cleaned_Dataset[[#This Row],[Order_Date]],"yyyy")</f>
        <v>2025</v>
      </c>
      <c r="AH1205" t="str">
        <f>TEXT(Agricultural_Export_Analysis_Cleaned_Dataset[[#This Row],[Order_Date]],"ddd")</f>
        <v>Thu</v>
      </c>
      <c r="AI1205" t="str">
        <f>TEXT(Agricultural_Export_Analysis_Cleaned_Dataset[[#This Row],[Ship_Date]],"yyyy")</f>
        <v>2025</v>
      </c>
      <c r="AJ1205" t="str">
        <f>TEXT(Agricultural_Export_Analysis_Cleaned_Dataset[[#This Row],[Ship_Date]],"mmm")</f>
        <v>Jul</v>
      </c>
      <c r="AK1205" t="str">
        <f>TEXT(Agricultural_Export_Analysis_Cleaned_Dataset[[#This Row],[Ship_Date]],"ddd")</f>
        <v>Wed</v>
      </c>
      <c r="AL1205" t="str">
        <f>TEXT(Agricultural_Export_Analysis_Cleaned_Dataset[[#This Row],[Delivery_Date]],"yyyy")</f>
        <v>2025</v>
      </c>
      <c r="AM1205" t="str">
        <f>TEXT(Agricultural_Export_Analysis_Cleaned_Dataset[[#This Row],[Delivery_Date]],"mmm")</f>
        <v>Aug</v>
      </c>
      <c r="AN1205" t="str">
        <f>TEXT(Agricultural_Export_Analysis_Cleaned_Dataset[[#This Row],[Delivery_Date]],"ddd")</f>
        <v>Mon</v>
      </c>
      <c r="AO1205">
        <f>Agricultural_Export_Analysis_Cleaned_Dataset[[#This Row],[Delivery_Date]]-Agricultural_Export_Analysis_Cleaned_Dataset[[#This Row],[Ship_Date]]</f>
        <v>26</v>
      </c>
      <c r="AP1205">
        <f>Agricultural_Export_Analysis_Cleaned_Dataset[[#This Row],[Ship_Date]]-Agricultural_Export_Analysis_Cleaned_Dataset[[#This Row],[Order_Date]]</f>
        <v>6</v>
      </c>
      <c r="AQ1205" s="4" t="str">
        <f>TEXT(Agricultural_Export_Analysis_Cleaned_Dataset[[#This Row],[Order_Date]],"mmm yyyy")</f>
        <v>Jul 2025</v>
      </c>
    </row>
    <row r="1206" spans="1:43" x14ac:dyDescent="0.3">
      <c r="A1206" t="s">
        <v>2446</v>
      </c>
      <c r="B1206" t="s">
        <v>2447</v>
      </c>
      <c r="C1206" s="2">
        <v>45582</v>
      </c>
      <c r="D1206" s="2">
        <v>45584</v>
      </c>
      <c r="E1206" s="2">
        <v>45612</v>
      </c>
      <c r="F1206" t="s">
        <v>35</v>
      </c>
      <c r="G1206" t="s">
        <v>50</v>
      </c>
      <c r="H1206" t="s">
        <v>51</v>
      </c>
      <c r="I1206" t="s">
        <v>52</v>
      </c>
      <c r="J1206" t="s">
        <v>53</v>
      </c>
      <c r="K1206" s="7">
        <v>15</v>
      </c>
      <c r="L1206" t="s">
        <v>70</v>
      </c>
      <c r="M1206" t="s">
        <v>61</v>
      </c>
      <c r="N1206" t="s">
        <v>62</v>
      </c>
      <c r="O1206">
        <v>1502</v>
      </c>
      <c r="P1206" s="6">
        <v>142.21</v>
      </c>
      <c r="Q1206" s="6">
        <v>213599.42</v>
      </c>
      <c r="R1206" s="5">
        <v>0.05</v>
      </c>
      <c r="S1206" s="6">
        <v>202919.44899999999</v>
      </c>
      <c r="T1206" s="6">
        <v>5507.97</v>
      </c>
      <c r="U1206" s="6">
        <v>135579.95000000001</v>
      </c>
      <c r="V1206" s="6">
        <v>1933.35</v>
      </c>
      <c r="W1206" s="6">
        <v>11297.27</v>
      </c>
      <c r="X1206" s="6">
        <v>48600.909</v>
      </c>
      <c r="Y1206" s="5">
        <v>0.23950838246165401</v>
      </c>
      <c r="Z1206" t="s">
        <v>54</v>
      </c>
      <c r="AA1206" t="s">
        <v>75</v>
      </c>
      <c r="AB1206" t="s">
        <v>65</v>
      </c>
      <c r="AC1206" t="s">
        <v>76</v>
      </c>
      <c r="AD1206" t="s">
        <v>77</v>
      </c>
      <c r="AE1206" t="s">
        <v>58</v>
      </c>
      <c r="AF1206" t="str">
        <f>TEXT(Agricultural_Export_Analysis_Cleaned_Dataset[[#This Row],[Order_Date]],"mmm")</f>
        <v>Oct</v>
      </c>
      <c r="AG1206" t="str">
        <f>TEXT(Agricultural_Export_Analysis_Cleaned_Dataset[[#This Row],[Order_Date]],"yyyy")</f>
        <v>2024</v>
      </c>
      <c r="AH1206" t="str">
        <f>TEXT(Agricultural_Export_Analysis_Cleaned_Dataset[[#This Row],[Order_Date]],"ddd")</f>
        <v>Thu</v>
      </c>
      <c r="AI1206" t="str">
        <f>TEXT(Agricultural_Export_Analysis_Cleaned_Dataset[[#This Row],[Ship_Date]],"yyyy")</f>
        <v>2024</v>
      </c>
      <c r="AJ1206" t="str">
        <f>TEXT(Agricultural_Export_Analysis_Cleaned_Dataset[[#This Row],[Ship_Date]],"mmm")</f>
        <v>Oct</v>
      </c>
      <c r="AK1206" t="str">
        <f>TEXT(Agricultural_Export_Analysis_Cleaned_Dataset[[#This Row],[Ship_Date]],"ddd")</f>
        <v>Sat</v>
      </c>
      <c r="AL1206" t="str">
        <f>TEXT(Agricultural_Export_Analysis_Cleaned_Dataset[[#This Row],[Delivery_Date]],"yyyy")</f>
        <v>2024</v>
      </c>
      <c r="AM1206" t="str">
        <f>TEXT(Agricultural_Export_Analysis_Cleaned_Dataset[[#This Row],[Delivery_Date]],"mmm")</f>
        <v>Nov</v>
      </c>
      <c r="AN1206" t="str">
        <f>TEXT(Agricultural_Export_Analysis_Cleaned_Dataset[[#This Row],[Delivery_Date]],"ddd")</f>
        <v>Sat</v>
      </c>
      <c r="AO1206">
        <f>Agricultural_Export_Analysis_Cleaned_Dataset[[#This Row],[Delivery_Date]]-Agricultural_Export_Analysis_Cleaned_Dataset[[#This Row],[Ship_Date]]</f>
        <v>28</v>
      </c>
      <c r="AP1206">
        <f>Agricultural_Export_Analysis_Cleaned_Dataset[[#This Row],[Ship_Date]]-Agricultural_Export_Analysis_Cleaned_Dataset[[#This Row],[Order_Date]]</f>
        <v>2</v>
      </c>
      <c r="AQ1206" s="4" t="str">
        <f>TEXT(Agricultural_Export_Analysis_Cleaned_Dataset[[#This Row],[Order_Date]],"mmm yyyy")</f>
        <v>Oct 2024</v>
      </c>
    </row>
    <row r="1207" spans="1:43" x14ac:dyDescent="0.3">
      <c r="A1207" t="s">
        <v>2448</v>
      </c>
      <c r="B1207" t="s">
        <v>2449</v>
      </c>
      <c r="C1207" s="2">
        <v>45599</v>
      </c>
      <c r="D1207" s="2">
        <v>45604</v>
      </c>
      <c r="E1207" s="2">
        <v>45636</v>
      </c>
      <c r="F1207" t="s">
        <v>35</v>
      </c>
      <c r="G1207" t="s">
        <v>73</v>
      </c>
      <c r="H1207" t="s">
        <v>74</v>
      </c>
      <c r="I1207" t="s">
        <v>97</v>
      </c>
      <c r="J1207" t="s">
        <v>112</v>
      </c>
      <c r="K1207" s="7">
        <v>15</v>
      </c>
      <c r="L1207" t="s">
        <v>87</v>
      </c>
      <c r="M1207" t="s">
        <v>48</v>
      </c>
      <c r="N1207" t="s">
        <v>49</v>
      </c>
      <c r="O1207">
        <v>1410</v>
      </c>
      <c r="P1207" s="6">
        <v>65.14</v>
      </c>
      <c r="Q1207" s="6">
        <v>91847.4</v>
      </c>
      <c r="R1207" s="5">
        <v>0</v>
      </c>
      <c r="S1207" s="6">
        <v>91847.4</v>
      </c>
      <c r="T1207" s="6">
        <v>19537.608</v>
      </c>
      <c r="U1207" s="6">
        <v>59118.42</v>
      </c>
      <c r="V1207" s="6">
        <v>2684.6</v>
      </c>
      <c r="W1207" s="6">
        <v>2745.15</v>
      </c>
      <c r="X1207" s="6">
        <v>7761.6220000000003</v>
      </c>
      <c r="Y1207" s="5">
        <v>8.4505625967504897E-2</v>
      </c>
      <c r="Z1207" t="s">
        <v>54</v>
      </c>
      <c r="AA1207" t="s">
        <v>92</v>
      </c>
      <c r="AB1207" t="s">
        <v>83</v>
      </c>
      <c r="AC1207" t="s">
        <v>66</v>
      </c>
      <c r="AD1207" t="s">
        <v>123</v>
      </c>
      <c r="AE1207" t="s">
        <v>45</v>
      </c>
      <c r="AF1207" t="str">
        <f>TEXT(Agricultural_Export_Analysis_Cleaned_Dataset[[#This Row],[Order_Date]],"mmm")</f>
        <v>Nov</v>
      </c>
      <c r="AG1207" t="str">
        <f>TEXT(Agricultural_Export_Analysis_Cleaned_Dataset[[#This Row],[Order_Date]],"yyyy")</f>
        <v>2024</v>
      </c>
      <c r="AH1207" t="str">
        <f>TEXT(Agricultural_Export_Analysis_Cleaned_Dataset[[#This Row],[Order_Date]],"ddd")</f>
        <v>Sun</v>
      </c>
      <c r="AI1207" t="str">
        <f>TEXT(Agricultural_Export_Analysis_Cleaned_Dataset[[#This Row],[Ship_Date]],"yyyy")</f>
        <v>2024</v>
      </c>
      <c r="AJ1207" t="str">
        <f>TEXT(Agricultural_Export_Analysis_Cleaned_Dataset[[#This Row],[Ship_Date]],"mmm")</f>
        <v>Nov</v>
      </c>
      <c r="AK1207" t="str">
        <f>TEXT(Agricultural_Export_Analysis_Cleaned_Dataset[[#This Row],[Ship_Date]],"ddd")</f>
        <v>Fri</v>
      </c>
      <c r="AL1207" t="str">
        <f>TEXT(Agricultural_Export_Analysis_Cleaned_Dataset[[#This Row],[Delivery_Date]],"yyyy")</f>
        <v>2024</v>
      </c>
      <c r="AM1207" t="str">
        <f>TEXT(Agricultural_Export_Analysis_Cleaned_Dataset[[#This Row],[Delivery_Date]],"mmm")</f>
        <v>Dec</v>
      </c>
      <c r="AN1207" t="str">
        <f>TEXT(Agricultural_Export_Analysis_Cleaned_Dataset[[#This Row],[Delivery_Date]],"ddd")</f>
        <v>Tue</v>
      </c>
      <c r="AO1207">
        <f>Agricultural_Export_Analysis_Cleaned_Dataset[[#This Row],[Delivery_Date]]-Agricultural_Export_Analysis_Cleaned_Dataset[[#This Row],[Ship_Date]]</f>
        <v>32</v>
      </c>
      <c r="AP1207">
        <f>Agricultural_Export_Analysis_Cleaned_Dataset[[#This Row],[Ship_Date]]-Agricultural_Export_Analysis_Cleaned_Dataset[[#This Row],[Order_Date]]</f>
        <v>5</v>
      </c>
      <c r="AQ1207" s="4" t="str">
        <f>TEXT(Agricultural_Export_Analysis_Cleaned_Dataset[[#This Row],[Order_Date]],"mmm yyyy")</f>
        <v>Nov 2024</v>
      </c>
    </row>
    <row r="1208" spans="1:43" x14ac:dyDescent="0.3">
      <c r="A1208" t="s">
        <v>2450</v>
      </c>
      <c r="B1208" t="s">
        <v>2451</v>
      </c>
      <c r="C1208" s="2">
        <v>45498</v>
      </c>
      <c r="D1208" s="2">
        <v>45499</v>
      </c>
      <c r="E1208" s="2">
        <v>45517</v>
      </c>
      <c r="F1208" t="s">
        <v>35</v>
      </c>
      <c r="G1208" t="s">
        <v>96</v>
      </c>
      <c r="H1208" t="s">
        <v>74</v>
      </c>
      <c r="I1208" t="s">
        <v>38</v>
      </c>
      <c r="J1208" t="s">
        <v>112</v>
      </c>
      <c r="K1208" s="7">
        <v>0</v>
      </c>
      <c r="L1208" t="s">
        <v>32</v>
      </c>
      <c r="M1208" t="s">
        <v>107</v>
      </c>
      <c r="N1208" t="s">
        <v>108</v>
      </c>
      <c r="O1208">
        <v>1261</v>
      </c>
      <c r="P1208" s="6">
        <v>408.98</v>
      </c>
      <c r="Q1208" s="6">
        <v>515723.78</v>
      </c>
      <c r="R1208" s="5">
        <v>0.05</v>
      </c>
      <c r="S1208" s="6">
        <v>489937.59100000001</v>
      </c>
      <c r="T1208" s="6">
        <v>4684.93</v>
      </c>
      <c r="U1208" s="6">
        <v>299256.02</v>
      </c>
      <c r="V1208" s="6">
        <v>1947.07</v>
      </c>
      <c r="W1208" s="6">
        <v>21624.080000000002</v>
      </c>
      <c r="X1208" s="6">
        <v>162425.49100000001</v>
      </c>
      <c r="Y1208" s="5">
        <v>0.33152281838280101</v>
      </c>
      <c r="Z1208" t="s">
        <v>103</v>
      </c>
      <c r="AA1208" t="s">
        <v>119</v>
      </c>
      <c r="AB1208" t="s">
        <v>42</v>
      </c>
      <c r="AC1208" t="s">
        <v>76</v>
      </c>
      <c r="AD1208" t="s">
        <v>93</v>
      </c>
      <c r="AE1208" t="s">
        <v>58</v>
      </c>
      <c r="AF1208" t="str">
        <f>TEXT(Agricultural_Export_Analysis_Cleaned_Dataset[[#This Row],[Order_Date]],"mmm")</f>
        <v>Jul</v>
      </c>
      <c r="AG1208" t="str">
        <f>TEXT(Agricultural_Export_Analysis_Cleaned_Dataset[[#This Row],[Order_Date]],"yyyy")</f>
        <v>2024</v>
      </c>
      <c r="AH1208" t="str">
        <f>TEXT(Agricultural_Export_Analysis_Cleaned_Dataset[[#This Row],[Order_Date]],"ddd")</f>
        <v>Thu</v>
      </c>
      <c r="AI1208" t="str">
        <f>TEXT(Agricultural_Export_Analysis_Cleaned_Dataset[[#This Row],[Ship_Date]],"yyyy")</f>
        <v>2024</v>
      </c>
      <c r="AJ1208" t="str">
        <f>TEXT(Agricultural_Export_Analysis_Cleaned_Dataset[[#This Row],[Ship_Date]],"mmm")</f>
        <v>Jul</v>
      </c>
      <c r="AK1208" t="str">
        <f>TEXT(Agricultural_Export_Analysis_Cleaned_Dataset[[#This Row],[Ship_Date]],"ddd")</f>
        <v>Fri</v>
      </c>
      <c r="AL1208" t="str">
        <f>TEXT(Agricultural_Export_Analysis_Cleaned_Dataset[[#This Row],[Delivery_Date]],"yyyy")</f>
        <v>2024</v>
      </c>
      <c r="AM1208" t="str">
        <f>TEXT(Agricultural_Export_Analysis_Cleaned_Dataset[[#This Row],[Delivery_Date]],"mmm")</f>
        <v>Aug</v>
      </c>
      <c r="AN1208" t="str">
        <f>TEXT(Agricultural_Export_Analysis_Cleaned_Dataset[[#This Row],[Delivery_Date]],"ddd")</f>
        <v>Tue</v>
      </c>
      <c r="AO1208">
        <f>Agricultural_Export_Analysis_Cleaned_Dataset[[#This Row],[Delivery_Date]]-Agricultural_Export_Analysis_Cleaned_Dataset[[#This Row],[Ship_Date]]</f>
        <v>18</v>
      </c>
      <c r="AP1208">
        <f>Agricultural_Export_Analysis_Cleaned_Dataset[[#This Row],[Ship_Date]]-Agricultural_Export_Analysis_Cleaned_Dataset[[#This Row],[Order_Date]]</f>
        <v>1</v>
      </c>
      <c r="AQ1208" s="4" t="str">
        <f>TEXT(Agricultural_Export_Analysis_Cleaned_Dataset[[#This Row],[Order_Date]],"mmm yyyy")</f>
        <v>Jul 2024</v>
      </c>
    </row>
    <row r="1209" spans="1:43" x14ac:dyDescent="0.3">
      <c r="A1209" t="s">
        <v>2452</v>
      </c>
      <c r="B1209" t="s">
        <v>2453</v>
      </c>
      <c r="C1209" s="2">
        <v>45371</v>
      </c>
      <c r="D1209" s="2">
        <v>45372</v>
      </c>
      <c r="E1209" s="2">
        <v>45387</v>
      </c>
      <c r="F1209" t="s">
        <v>35</v>
      </c>
      <c r="G1209" t="s">
        <v>73</v>
      </c>
      <c r="H1209" t="s">
        <v>37</v>
      </c>
      <c r="I1209" t="s">
        <v>52</v>
      </c>
      <c r="J1209" t="s">
        <v>63</v>
      </c>
      <c r="K1209" s="7">
        <v>0</v>
      </c>
      <c r="L1209" t="s">
        <v>80</v>
      </c>
      <c r="M1209" t="s">
        <v>159</v>
      </c>
      <c r="N1209" t="s">
        <v>160</v>
      </c>
      <c r="O1209">
        <v>822</v>
      </c>
      <c r="P1209" s="6">
        <v>237.16</v>
      </c>
      <c r="Q1209" s="6">
        <v>194945.52</v>
      </c>
      <c r="R1209" s="5">
        <v>0</v>
      </c>
      <c r="S1209" s="6">
        <v>194945.52</v>
      </c>
      <c r="T1209" s="6">
        <v>5974.53</v>
      </c>
      <c r="U1209" s="6">
        <v>122803</v>
      </c>
      <c r="V1209" s="6">
        <v>1304.9100000000001</v>
      </c>
      <c r="W1209" s="6">
        <v>12388.93</v>
      </c>
      <c r="X1209" s="6">
        <v>52474.15</v>
      </c>
      <c r="Y1209" s="5">
        <v>0.26917340803728101</v>
      </c>
      <c r="Z1209" t="s">
        <v>40</v>
      </c>
      <c r="AA1209" t="s">
        <v>41</v>
      </c>
      <c r="AB1209" t="s">
        <v>42</v>
      </c>
      <c r="AC1209" t="s">
        <v>76</v>
      </c>
      <c r="AD1209" t="s">
        <v>44</v>
      </c>
      <c r="AE1209" t="s">
        <v>45</v>
      </c>
      <c r="AF1209" t="str">
        <f>TEXT(Agricultural_Export_Analysis_Cleaned_Dataset[[#This Row],[Order_Date]],"mmm")</f>
        <v>Mar</v>
      </c>
      <c r="AG1209" t="str">
        <f>TEXT(Agricultural_Export_Analysis_Cleaned_Dataset[[#This Row],[Order_Date]],"yyyy")</f>
        <v>2024</v>
      </c>
      <c r="AH1209" t="str">
        <f>TEXT(Agricultural_Export_Analysis_Cleaned_Dataset[[#This Row],[Order_Date]],"ddd")</f>
        <v>Wed</v>
      </c>
      <c r="AI1209" t="str">
        <f>TEXT(Agricultural_Export_Analysis_Cleaned_Dataset[[#This Row],[Ship_Date]],"yyyy")</f>
        <v>2024</v>
      </c>
      <c r="AJ1209" t="str">
        <f>TEXT(Agricultural_Export_Analysis_Cleaned_Dataset[[#This Row],[Ship_Date]],"mmm")</f>
        <v>Mar</v>
      </c>
      <c r="AK1209" t="str">
        <f>TEXT(Agricultural_Export_Analysis_Cleaned_Dataset[[#This Row],[Ship_Date]],"ddd")</f>
        <v>Thu</v>
      </c>
      <c r="AL1209" t="str">
        <f>TEXT(Agricultural_Export_Analysis_Cleaned_Dataset[[#This Row],[Delivery_Date]],"yyyy")</f>
        <v>2024</v>
      </c>
      <c r="AM1209" t="str">
        <f>TEXT(Agricultural_Export_Analysis_Cleaned_Dataset[[#This Row],[Delivery_Date]],"mmm")</f>
        <v>Apr</v>
      </c>
      <c r="AN1209" t="str">
        <f>TEXT(Agricultural_Export_Analysis_Cleaned_Dataset[[#This Row],[Delivery_Date]],"ddd")</f>
        <v>Fri</v>
      </c>
      <c r="AO1209">
        <f>Agricultural_Export_Analysis_Cleaned_Dataset[[#This Row],[Delivery_Date]]-Agricultural_Export_Analysis_Cleaned_Dataset[[#This Row],[Ship_Date]]</f>
        <v>15</v>
      </c>
      <c r="AP1209">
        <f>Agricultural_Export_Analysis_Cleaned_Dataset[[#This Row],[Ship_Date]]-Agricultural_Export_Analysis_Cleaned_Dataset[[#This Row],[Order_Date]]</f>
        <v>1</v>
      </c>
      <c r="AQ1209" s="4" t="str">
        <f>TEXT(Agricultural_Export_Analysis_Cleaned_Dataset[[#This Row],[Order_Date]],"mmm yyyy")</f>
        <v>Mar 2024</v>
      </c>
    </row>
    <row r="1210" spans="1:43" x14ac:dyDescent="0.3">
      <c r="A1210" t="s">
        <v>2454</v>
      </c>
      <c r="B1210" t="s">
        <v>2455</v>
      </c>
      <c r="C1210" s="2">
        <v>45859</v>
      </c>
      <c r="D1210" s="2">
        <v>45863</v>
      </c>
      <c r="E1210" s="2">
        <v>45893</v>
      </c>
      <c r="F1210" t="s">
        <v>35</v>
      </c>
      <c r="G1210" t="s">
        <v>8934</v>
      </c>
      <c r="H1210" t="s">
        <v>37</v>
      </c>
      <c r="I1210" t="s">
        <v>118</v>
      </c>
      <c r="J1210" t="s">
        <v>112</v>
      </c>
      <c r="K1210" s="7">
        <v>10</v>
      </c>
      <c r="L1210" t="s">
        <v>87</v>
      </c>
      <c r="M1210" t="s">
        <v>88</v>
      </c>
      <c r="N1210" t="s">
        <v>89</v>
      </c>
      <c r="O1210">
        <v>600</v>
      </c>
      <c r="P1210" s="6">
        <v>314.58</v>
      </c>
      <c r="Q1210" s="6">
        <v>188748</v>
      </c>
      <c r="R1210" s="5">
        <v>0</v>
      </c>
      <c r="S1210" s="6">
        <v>188748</v>
      </c>
      <c r="T1210" s="6">
        <v>14834.23</v>
      </c>
      <c r="U1210" s="6">
        <v>89034.54</v>
      </c>
      <c r="V1210" s="6">
        <v>2203.0700000000002</v>
      </c>
      <c r="W1210" s="6">
        <v>22120.31</v>
      </c>
      <c r="X1210" s="6">
        <v>60555.85</v>
      </c>
      <c r="Y1210" s="5">
        <v>0.32082909487782701</v>
      </c>
      <c r="Z1210" t="s">
        <v>103</v>
      </c>
      <c r="AA1210" t="s">
        <v>119</v>
      </c>
      <c r="AB1210" t="s">
        <v>65</v>
      </c>
      <c r="AC1210" t="s">
        <v>66</v>
      </c>
      <c r="AD1210" t="s">
        <v>77</v>
      </c>
      <c r="AE1210" t="s">
        <v>45</v>
      </c>
      <c r="AF1210" t="str">
        <f>TEXT(Agricultural_Export_Analysis_Cleaned_Dataset[[#This Row],[Order_Date]],"mmm")</f>
        <v>Jul</v>
      </c>
      <c r="AG1210" t="str">
        <f>TEXT(Agricultural_Export_Analysis_Cleaned_Dataset[[#This Row],[Order_Date]],"yyyy")</f>
        <v>2025</v>
      </c>
      <c r="AH1210" t="str">
        <f>TEXT(Agricultural_Export_Analysis_Cleaned_Dataset[[#This Row],[Order_Date]],"ddd")</f>
        <v>Mon</v>
      </c>
      <c r="AI1210" t="str">
        <f>TEXT(Agricultural_Export_Analysis_Cleaned_Dataset[[#This Row],[Ship_Date]],"yyyy")</f>
        <v>2025</v>
      </c>
      <c r="AJ1210" t="str">
        <f>TEXT(Agricultural_Export_Analysis_Cleaned_Dataset[[#This Row],[Ship_Date]],"mmm")</f>
        <v>Jul</v>
      </c>
      <c r="AK1210" t="str">
        <f>TEXT(Agricultural_Export_Analysis_Cleaned_Dataset[[#This Row],[Ship_Date]],"ddd")</f>
        <v>Fri</v>
      </c>
      <c r="AL1210" t="str">
        <f>TEXT(Agricultural_Export_Analysis_Cleaned_Dataset[[#This Row],[Delivery_Date]],"yyyy")</f>
        <v>2025</v>
      </c>
      <c r="AM1210" t="str">
        <f>TEXT(Agricultural_Export_Analysis_Cleaned_Dataset[[#This Row],[Delivery_Date]],"mmm")</f>
        <v>Aug</v>
      </c>
      <c r="AN1210" t="str">
        <f>TEXT(Agricultural_Export_Analysis_Cleaned_Dataset[[#This Row],[Delivery_Date]],"ddd")</f>
        <v>Sun</v>
      </c>
      <c r="AO1210">
        <f>Agricultural_Export_Analysis_Cleaned_Dataset[[#This Row],[Delivery_Date]]-Agricultural_Export_Analysis_Cleaned_Dataset[[#This Row],[Ship_Date]]</f>
        <v>30</v>
      </c>
      <c r="AP1210">
        <f>Agricultural_Export_Analysis_Cleaned_Dataset[[#This Row],[Ship_Date]]-Agricultural_Export_Analysis_Cleaned_Dataset[[#This Row],[Order_Date]]</f>
        <v>4</v>
      </c>
      <c r="AQ1210" s="4" t="str">
        <f>TEXT(Agricultural_Export_Analysis_Cleaned_Dataset[[#This Row],[Order_Date]],"mmm yyyy")</f>
        <v>Jul 2025</v>
      </c>
    </row>
    <row r="1211" spans="1:43" x14ac:dyDescent="0.3">
      <c r="A1211" t="s">
        <v>2456</v>
      </c>
      <c r="B1211" t="s">
        <v>584</v>
      </c>
      <c r="C1211" s="2">
        <v>45650</v>
      </c>
      <c r="D1211" s="2">
        <v>45652</v>
      </c>
      <c r="E1211" s="2">
        <v>45681</v>
      </c>
      <c r="F1211" t="s">
        <v>35</v>
      </c>
      <c r="G1211" t="s">
        <v>117</v>
      </c>
      <c r="H1211" t="s">
        <v>51</v>
      </c>
      <c r="I1211" t="s">
        <v>97</v>
      </c>
      <c r="J1211" t="s">
        <v>112</v>
      </c>
      <c r="K1211" s="7">
        <v>15</v>
      </c>
      <c r="L1211" t="s">
        <v>135</v>
      </c>
      <c r="M1211" t="s">
        <v>130</v>
      </c>
      <c r="N1211" t="s">
        <v>131</v>
      </c>
      <c r="O1211">
        <v>615</v>
      </c>
      <c r="P1211" s="6">
        <v>410.84</v>
      </c>
      <c r="Q1211" s="6">
        <v>252666.6</v>
      </c>
      <c r="R1211" s="5">
        <v>0</v>
      </c>
      <c r="S1211" s="6">
        <v>252666.6</v>
      </c>
      <c r="T1211" s="6">
        <v>890.08</v>
      </c>
      <c r="U1211" s="6">
        <v>134495.53</v>
      </c>
      <c r="V1211" s="6">
        <v>576.19000000000005</v>
      </c>
      <c r="W1211" s="6">
        <v>11251.58</v>
      </c>
      <c r="X1211" s="6">
        <v>105453.22</v>
      </c>
      <c r="Y1211" s="5">
        <v>0.417361139145419</v>
      </c>
      <c r="Z1211" t="s">
        <v>54</v>
      </c>
      <c r="AA1211" t="s">
        <v>55</v>
      </c>
      <c r="AB1211" t="s">
        <v>65</v>
      </c>
      <c r="AC1211" t="s">
        <v>76</v>
      </c>
      <c r="AD1211" t="s">
        <v>93</v>
      </c>
      <c r="AE1211" t="s">
        <v>67</v>
      </c>
      <c r="AF1211" t="str">
        <f>TEXT(Agricultural_Export_Analysis_Cleaned_Dataset[[#This Row],[Order_Date]],"mmm")</f>
        <v>Dec</v>
      </c>
      <c r="AG1211" t="str">
        <f>TEXT(Agricultural_Export_Analysis_Cleaned_Dataset[[#This Row],[Order_Date]],"yyyy")</f>
        <v>2024</v>
      </c>
      <c r="AH1211" t="str">
        <f>TEXT(Agricultural_Export_Analysis_Cleaned_Dataset[[#This Row],[Order_Date]],"ddd")</f>
        <v>Tue</v>
      </c>
      <c r="AI1211" t="str">
        <f>TEXT(Agricultural_Export_Analysis_Cleaned_Dataset[[#This Row],[Ship_Date]],"yyyy")</f>
        <v>2024</v>
      </c>
      <c r="AJ1211" t="str">
        <f>TEXT(Agricultural_Export_Analysis_Cleaned_Dataset[[#This Row],[Ship_Date]],"mmm")</f>
        <v>Dec</v>
      </c>
      <c r="AK1211" t="str">
        <f>TEXT(Agricultural_Export_Analysis_Cleaned_Dataset[[#This Row],[Ship_Date]],"ddd")</f>
        <v>Thu</v>
      </c>
      <c r="AL1211" t="str">
        <f>TEXT(Agricultural_Export_Analysis_Cleaned_Dataset[[#This Row],[Delivery_Date]],"yyyy")</f>
        <v>2025</v>
      </c>
      <c r="AM1211" t="str">
        <f>TEXT(Agricultural_Export_Analysis_Cleaned_Dataset[[#This Row],[Delivery_Date]],"mmm")</f>
        <v>Jan</v>
      </c>
      <c r="AN1211" t="str">
        <f>TEXT(Agricultural_Export_Analysis_Cleaned_Dataset[[#This Row],[Delivery_Date]],"ddd")</f>
        <v>Fri</v>
      </c>
      <c r="AO1211">
        <f>Agricultural_Export_Analysis_Cleaned_Dataset[[#This Row],[Delivery_Date]]-Agricultural_Export_Analysis_Cleaned_Dataset[[#This Row],[Ship_Date]]</f>
        <v>29</v>
      </c>
      <c r="AP1211">
        <f>Agricultural_Export_Analysis_Cleaned_Dataset[[#This Row],[Ship_Date]]-Agricultural_Export_Analysis_Cleaned_Dataset[[#This Row],[Order_Date]]</f>
        <v>2</v>
      </c>
      <c r="AQ1211" s="4" t="str">
        <f>TEXT(Agricultural_Export_Analysis_Cleaned_Dataset[[#This Row],[Order_Date]],"mmm yyyy")</f>
        <v>Dec 2024</v>
      </c>
    </row>
    <row r="1212" spans="1:43" x14ac:dyDescent="0.3">
      <c r="A1212" t="s">
        <v>2457</v>
      </c>
      <c r="B1212" t="s">
        <v>2458</v>
      </c>
      <c r="C1212" s="2">
        <v>45950</v>
      </c>
      <c r="D1212" s="2">
        <v>45957</v>
      </c>
      <c r="E1212" s="2">
        <v>45980</v>
      </c>
      <c r="F1212" t="s">
        <v>35</v>
      </c>
      <c r="G1212" t="s">
        <v>132</v>
      </c>
      <c r="H1212" t="s">
        <v>74</v>
      </c>
      <c r="I1212" t="s">
        <v>118</v>
      </c>
      <c r="J1212" t="s">
        <v>112</v>
      </c>
      <c r="K1212" s="7">
        <v>7</v>
      </c>
      <c r="L1212" t="s">
        <v>80</v>
      </c>
      <c r="M1212" t="s">
        <v>88</v>
      </c>
      <c r="N1212" t="s">
        <v>89</v>
      </c>
      <c r="O1212">
        <v>1052</v>
      </c>
      <c r="P1212" s="6">
        <v>380.77</v>
      </c>
      <c r="Q1212" s="6">
        <v>400570.04</v>
      </c>
      <c r="R1212" s="5">
        <v>0.15</v>
      </c>
      <c r="S1212" s="6">
        <v>340484.53399999999</v>
      </c>
      <c r="T1212" s="6">
        <v>8730.3700000000008</v>
      </c>
      <c r="U1212" s="6">
        <v>175504.65</v>
      </c>
      <c r="V1212" s="6">
        <v>2368.65</v>
      </c>
      <c r="W1212" s="6">
        <v>18954.919999999998</v>
      </c>
      <c r="X1212" s="6">
        <v>134925.94399999999</v>
      </c>
      <c r="Y1212" s="5">
        <v>0.396276278440301</v>
      </c>
      <c r="Z1212" t="s">
        <v>54</v>
      </c>
      <c r="AA1212" t="s">
        <v>75</v>
      </c>
      <c r="AB1212" t="s">
        <v>56</v>
      </c>
      <c r="AC1212" t="s">
        <v>76</v>
      </c>
      <c r="AD1212" t="s">
        <v>57</v>
      </c>
      <c r="AE1212" t="s">
        <v>45</v>
      </c>
      <c r="AF1212" t="str">
        <f>TEXT(Agricultural_Export_Analysis_Cleaned_Dataset[[#This Row],[Order_Date]],"mmm")</f>
        <v>Oct</v>
      </c>
      <c r="AG1212" t="str">
        <f>TEXT(Agricultural_Export_Analysis_Cleaned_Dataset[[#This Row],[Order_Date]],"yyyy")</f>
        <v>2025</v>
      </c>
      <c r="AH1212" t="str">
        <f>TEXT(Agricultural_Export_Analysis_Cleaned_Dataset[[#This Row],[Order_Date]],"ddd")</f>
        <v>Mon</v>
      </c>
      <c r="AI1212" t="str">
        <f>TEXT(Agricultural_Export_Analysis_Cleaned_Dataset[[#This Row],[Ship_Date]],"yyyy")</f>
        <v>2025</v>
      </c>
      <c r="AJ1212" t="str">
        <f>TEXT(Agricultural_Export_Analysis_Cleaned_Dataset[[#This Row],[Ship_Date]],"mmm")</f>
        <v>Oct</v>
      </c>
      <c r="AK1212" t="str">
        <f>TEXT(Agricultural_Export_Analysis_Cleaned_Dataset[[#This Row],[Ship_Date]],"ddd")</f>
        <v>Mon</v>
      </c>
      <c r="AL1212" t="str">
        <f>TEXT(Agricultural_Export_Analysis_Cleaned_Dataset[[#This Row],[Delivery_Date]],"yyyy")</f>
        <v>2025</v>
      </c>
      <c r="AM1212" t="str">
        <f>TEXT(Agricultural_Export_Analysis_Cleaned_Dataset[[#This Row],[Delivery_Date]],"mmm")</f>
        <v>Nov</v>
      </c>
      <c r="AN1212" t="str">
        <f>TEXT(Agricultural_Export_Analysis_Cleaned_Dataset[[#This Row],[Delivery_Date]],"ddd")</f>
        <v>Wed</v>
      </c>
      <c r="AO1212">
        <f>Agricultural_Export_Analysis_Cleaned_Dataset[[#This Row],[Delivery_Date]]-Agricultural_Export_Analysis_Cleaned_Dataset[[#This Row],[Ship_Date]]</f>
        <v>23</v>
      </c>
      <c r="AP1212">
        <f>Agricultural_Export_Analysis_Cleaned_Dataset[[#This Row],[Ship_Date]]-Agricultural_Export_Analysis_Cleaned_Dataset[[#This Row],[Order_Date]]</f>
        <v>7</v>
      </c>
      <c r="AQ1212" s="4" t="str">
        <f>TEXT(Agricultural_Export_Analysis_Cleaned_Dataset[[#This Row],[Order_Date]],"mmm yyyy")</f>
        <v>Oct 2025</v>
      </c>
    </row>
    <row r="1213" spans="1:43" x14ac:dyDescent="0.3">
      <c r="A1213" t="s">
        <v>2459</v>
      </c>
      <c r="B1213" t="s">
        <v>2460</v>
      </c>
      <c r="C1213" s="2">
        <v>45505</v>
      </c>
      <c r="D1213" s="2">
        <v>45510</v>
      </c>
      <c r="E1213" s="2">
        <v>45540</v>
      </c>
      <c r="F1213" t="s">
        <v>35</v>
      </c>
      <c r="G1213" t="s">
        <v>8933</v>
      </c>
      <c r="H1213" t="s">
        <v>51</v>
      </c>
      <c r="I1213" t="s">
        <v>97</v>
      </c>
      <c r="J1213" t="s">
        <v>63</v>
      </c>
      <c r="K1213" s="7">
        <v>4</v>
      </c>
      <c r="L1213" t="s">
        <v>87</v>
      </c>
      <c r="M1213" t="s">
        <v>101</v>
      </c>
      <c r="N1213" t="s">
        <v>102</v>
      </c>
      <c r="O1213">
        <v>103</v>
      </c>
      <c r="P1213" s="6">
        <v>123.84</v>
      </c>
      <c r="Q1213" s="6">
        <v>12755.52</v>
      </c>
      <c r="R1213" s="5">
        <v>0.1</v>
      </c>
      <c r="S1213" s="6">
        <v>11479.968000000001</v>
      </c>
      <c r="T1213" s="6">
        <v>3094.06</v>
      </c>
      <c r="U1213" s="6">
        <v>5174.53</v>
      </c>
      <c r="V1213" s="6">
        <v>2424.59</v>
      </c>
      <c r="W1213" s="6">
        <v>623.67999999999995</v>
      </c>
      <c r="X1213" s="6">
        <v>163.108</v>
      </c>
      <c r="Y1213" s="5">
        <v>1.4208053541612699E-2</v>
      </c>
      <c r="Z1213" t="s">
        <v>103</v>
      </c>
      <c r="AA1213" t="s">
        <v>177</v>
      </c>
      <c r="AB1213" t="s">
        <v>42</v>
      </c>
      <c r="AC1213" t="s">
        <v>43</v>
      </c>
      <c r="AD1213" t="s">
        <v>123</v>
      </c>
      <c r="AE1213" t="s">
        <v>67</v>
      </c>
      <c r="AF1213" t="str">
        <f>TEXT(Agricultural_Export_Analysis_Cleaned_Dataset[[#This Row],[Order_Date]],"mmm")</f>
        <v>Aug</v>
      </c>
      <c r="AG1213" t="str">
        <f>TEXT(Agricultural_Export_Analysis_Cleaned_Dataset[[#This Row],[Order_Date]],"yyyy")</f>
        <v>2024</v>
      </c>
      <c r="AH1213" t="str">
        <f>TEXT(Agricultural_Export_Analysis_Cleaned_Dataset[[#This Row],[Order_Date]],"ddd")</f>
        <v>Thu</v>
      </c>
      <c r="AI1213" t="str">
        <f>TEXT(Agricultural_Export_Analysis_Cleaned_Dataset[[#This Row],[Ship_Date]],"yyyy")</f>
        <v>2024</v>
      </c>
      <c r="AJ1213" t="str">
        <f>TEXT(Agricultural_Export_Analysis_Cleaned_Dataset[[#This Row],[Ship_Date]],"mmm")</f>
        <v>Aug</v>
      </c>
      <c r="AK1213" t="str">
        <f>TEXT(Agricultural_Export_Analysis_Cleaned_Dataset[[#This Row],[Ship_Date]],"ddd")</f>
        <v>Tue</v>
      </c>
      <c r="AL1213" t="str">
        <f>TEXT(Agricultural_Export_Analysis_Cleaned_Dataset[[#This Row],[Delivery_Date]],"yyyy")</f>
        <v>2024</v>
      </c>
      <c r="AM1213" t="str">
        <f>TEXT(Agricultural_Export_Analysis_Cleaned_Dataset[[#This Row],[Delivery_Date]],"mmm")</f>
        <v>Sep</v>
      </c>
      <c r="AN1213" t="str">
        <f>TEXT(Agricultural_Export_Analysis_Cleaned_Dataset[[#This Row],[Delivery_Date]],"ddd")</f>
        <v>Thu</v>
      </c>
      <c r="AO1213">
        <f>Agricultural_Export_Analysis_Cleaned_Dataset[[#This Row],[Delivery_Date]]-Agricultural_Export_Analysis_Cleaned_Dataset[[#This Row],[Ship_Date]]</f>
        <v>30</v>
      </c>
      <c r="AP1213">
        <f>Agricultural_Export_Analysis_Cleaned_Dataset[[#This Row],[Ship_Date]]-Agricultural_Export_Analysis_Cleaned_Dataset[[#This Row],[Order_Date]]</f>
        <v>5</v>
      </c>
      <c r="AQ1213" s="4" t="str">
        <f>TEXT(Agricultural_Export_Analysis_Cleaned_Dataset[[#This Row],[Order_Date]],"mmm yyyy")</f>
        <v>Aug 2024</v>
      </c>
    </row>
    <row r="1214" spans="1:43" x14ac:dyDescent="0.3">
      <c r="A1214" t="s">
        <v>2461</v>
      </c>
      <c r="B1214" t="s">
        <v>2462</v>
      </c>
      <c r="C1214" s="2">
        <v>45377</v>
      </c>
      <c r="D1214" s="2">
        <v>45383</v>
      </c>
      <c r="E1214" s="2">
        <v>45412</v>
      </c>
      <c r="F1214" t="s">
        <v>35</v>
      </c>
      <c r="G1214" t="s">
        <v>203</v>
      </c>
      <c r="H1214" t="s">
        <v>37</v>
      </c>
      <c r="I1214" t="s">
        <v>52</v>
      </c>
      <c r="J1214" t="s">
        <v>53</v>
      </c>
      <c r="K1214" s="7">
        <v>15</v>
      </c>
      <c r="L1214" t="s">
        <v>80</v>
      </c>
      <c r="M1214" t="s">
        <v>61</v>
      </c>
      <c r="N1214" t="s">
        <v>62</v>
      </c>
      <c r="O1214">
        <v>1596</v>
      </c>
      <c r="P1214" s="6">
        <v>135.78</v>
      </c>
      <c r="Q1214" s="6">
        <v>216704.88</v>
      </c>
      <c r="R1214" s="5">
        <v>0.05</v>
      </c>
      <c r="S1214" s="6">
        <v>205869.636</v>
      </c>
      <c r="T1214" s="6">
        <v>13914.7</v>
      </c>
      <c r="U1214" s="6">
        <v>96724.02</v>
      </c>
      <c r="V1214" s="6">
        <v>900.38</v>
      </c>
      <c r="W1214" s="6">
        <v>19170.89</v>
      </c>
      <c r="X1214" s="6">
        <v>75159.645999999993</v>
      </c>
      <c r="Y1214" s="5">
        <v>0.36508368820353898</v>
      </c>
      <c r="Z1214" t="s">
        <v>40</v>
      </c>
      <c r="AA1214" t="s">
        <v>41</v>
      </c>
      <c r="AB1214" t="s">
        <v>83</v>
      </c>
      <c r="AC1214" t="s">
        <v>43</v>
      </c>
      <c r="AD1214" t="s">
        <v>93</v>
      </c>
      <c r="AE1214" t="s">
        <v>67</v>
      </c>
      <c r="AF1214" t="str">
        <f>TEXT(Agricultural_Export_Analysis_Cleaned_Dataset[[#This Row],[Order_Date]],"mmm")</f>
        <v>Mar</v>
      </c>
      <c r="AG1214" t="str">
        <f>TEXT(Agricultural_Export_Analysis_Cleaned_Dataset[[#This Row],[Order_Date]],"yyyy")</f>
        <v>2024</v>
      </c>
      <c r="AH1214" t="str">
        <f>TEXT(Agricultural_Export_Analysis_Cleaned_Dataset[[#This Row],[Order_Date]],"ddd")</f>
        <v>Tue</v>
      </c>
      <c r="AI1214" t="str">
        <f>TEXT(Agricultural_Export_Analysis_Cleaned_Dataset[[#This Row],[Ship_Date]],"yyyy")</f>
        <v>2024</v>
      </c>
      <c r="AJ1214" t="str">
        <f>TEXT(Agricultural_Export_Analysis_Cleaned_Dataset[[#This Row],[Ship_Date]],"mmm")</f>
        <v>Apr</v>
      </c>
      <c r="AK1214" t="str">
        <f>TEXT(Agricultural_Export_Analysis_Cleaned_Dataset[[#This Row],[Ship_Date]],"ddd")</f>
        <v>Mon</v>
      </c>
      <c r="AL1214" t="str">
        <f>TEXT(Agricultural_Export_Analysis_Cleaned_Dataset[[#This Row],[Delivery_Date]],"yyyy")</f>
        <v>2024</v>
      </c>
      <c r="AM1214" t="str">
        <f>TEXT(Agricultural_Export_Analysis_Cleaned_Dataset[[#This Row],[Delivery_Date]],"mmm")</f>
        <v>Apr</v>
      </c>
      <c r="AN1214" t="str">
        <f>TEXT(Agricultural_Export_Analysis_Cleaned_Dataset[[#This Row],[Delivery_Date]],"ddd")</f>
        <v>Tue</v>
      </c>
      <c r="AO1214">
        <f>Agricultural_Export_Analysis_Cleaned_Dataset[[#This Row],[Delivery_Date]]-Agricultural_Export_Analysis_Cleaned_Dataset[[#This Row],[Ship_Date]]</f>
        <v>29</v>
      </c>
      <c r="AP1214">
        <f>Agricultural_Export_Analysis_Cleaned_Dataset[[#This Row],[Ship_Date]]-Agricultural_Export_Analysis_Cleaned_Dataset[[#This Row],[Order_Date]]</f>
        <v>6</v>
      </c>
      <c r="AQ1214" s="4" t="str">
        <f>TEXT(Agricultural_Export_Analysis_Cleaned_Dataset[[#This Row],[Order_Date]],"mmm yyyy")</f>
        <v>Mar 2024</v>
      </c>
    </row>
    <row r="1215" spans="1:43" x14ac:dyDescent="0.3">
      <c r="A1215" t="s">
        <v>2463</v>
      </c>
      <c r="B1215" t="s">
        <v>2464</v>
      </c>
      <c r="C1215" s="2">
        <v>45584</v>
      </c>
      <c r="D1215" s="2">
        <v>45588</v>
      </c>
      <c r="E1215" s="2">
        <v>45623</v>
      </c>
      <c r="F1215" t="s">
        <v>35</v>
      </c>
      <c r="G1215" t="s">
        <v>50</v>
      </c>
      <c r="H1215" t="s">
        <v>74</v>
      </c>
      <c r="I1215" t="s">
        <v>97</v>
      </c>
      <c r="J1215" t="s">
        <v>39</v>
      </c>
      <c r="K1215" s="7">
        <v>15</v>
      </c>
      <c r="L1215" t="s">
        <v>70</v>
      </c>
      <c r="M1215" t="s">
        <v>140</v>
      </c>
      <c r="N1215" t="s">
        <v>49</v>
      </c>
      <c r="O1215">
        <v>1737</v>
      </c>
      <c r="P1215" s="6">
        <v>172.07</v>
      </c>
      <c r="Q1215" s="6">
        <v>298885.59000000003</v>
      </c>
      <c r="R1215" s="5">
        <v>0</v>
      </c>
      <c r="S1215" s="6">
        <v>298885.59000000003</v>
      </c>
      <c r="T1215" s="6">
        <v>10478.950000000001</v>
      </c>
      <c r="U1215" s="6">
        <v>146514.89000000001</v>
      </c>
      <c r="V1215" s="6">
        <v>939.59</v>
      </c>
      <c r="W1215" s="6">
        <v>23407.61</v>
      </c>
      <c r="X1215" s="6">
        <v>117544.55</v>
      </c>
      <c r="Y1215" s="5">
        <v>0.39327606928122599</v>
      </c>
      <c r="Z1215" t="s">
        <v>54</v>
      </c>
      <c r="AA1215" t="s">
        <v>75</v>
      </c>
      <c r="AB1215" t="s">
        <v>56</v>
      </c>
      <c r="AC1215" t="s">
        <v>43</v>
      </c>
      <c r="AD1215" t="s">
        <v>123</v>
      </c>
      <c r="AE1215" t="s">
        <v>58</v>
      </c>
      <c r="AF1215" t="str">
        <f>TEXT(Agricultural_Export_Analysis_Cleaned_Dataset[[#This Row],[Order_Date]],"mmm")</f>
        <v>Oct</v>
      </c>
      <c r="AG1215" t="str">
        <f>TEXT(Agricultural_Export_Analysis_Cleaned_Dataset[[#This Row],[Order_Date]],"yyyy")</f>
        <v>2024</v>
      </c>
      <c r="AH1215" t="str">
        <f>TEXT(Agricultural_Export_Analysis_Cleaned_Dataset[[#This Row],[Order_Date]],"ddd")</f>
        <v>Sat</v>
      </c>
      <c r="AI1215" t="str">
        <f>TEXT(Agricultural_Export_Analysis_Cleaned_Dataset[[#This Row],[Ship_Date]],"yyyy")</f>
        <v>2024</v>
      </c>
      <c r="AJ1215" t="str">
        <f>TEXT(Agricultural_Export_Analysis_Cleaned_Dataset[[#This Row],[Ship_Date]],"mmm")</f>
        <v>Oct</v>
      </c>
      <c r="AK1215" t="str">
        <f>TEXT(Agricultural_Export_Analysis_Cleaned_Dataset[[#This Row],[Ship_Date]],"ddd")</f>
        <v>Wed</v>
      </c>
      <c r="AL1215" t="str">
        <f>TEXT(Agricultural_Export_Analysis_Cleaned_Dataset[[#This Row],[Delivery_Date]],"yyyy")</f>
        <v>2024</v>
      </c>
      <c r="AM1215" t="str">
        <f>TEXT(Agricultural_Export_Analysis_Cleaned_Dataset[[#This Row],[Delivery_Date]],"mmm")</f>
        <v>Nov</v>
      </c>
      <c r="AN1215" t="str">
        <f>TEXT(Agricultural_Export_Analysis_Cleaned_Dataset[[#This Row],[Delivery_Date]],"ddd")</f>
        <v>Wed</v>
      </c>
      <c r="AO1215">
        <f>Agricultural_Export_Analysis_Cleaned_Dataset[[#This Row],[Delivery_Date]]-Agricultural_Export_Analysis_Cleaned_Dataset[[#This Row],[Ship_Date]]</f>
        <v>35</v>
      </c>
      <c r="AP1215">
        <f>Agricultural_Export_Analysis_Cleaned_Dataset[[#This Row],[Ship_Date]]-Agricultural_Export_Analysis_Cleaned_Dataset[[#This Row],[Order_Date]]</f>
        <v>4</v>
      </c>
      <c r="AQ1215" s="4" t="str">
        <f>TEXT(Agricultural_Export_Analysis_Cleaned_Dataset[[#This Row],[Order_Date]],"mmm yyyy")</f>
        <v>Oct 2024</v>
      </c>
    </row>
    <row r="1216" spans="1:43" x14ac:dyDescent="0.3">
      <c r="A1216" t="s">
        <v>2465</v>
      </c>
      <c r="B1216" t="s">
        <v>2466</v>
      </c>
      <c r="C1216" s="2">
        <v>45386</v>
      </c>
      <c r="D1216" s="2">
        <v>45388</v>
      </c>
      <c r="E1216" s="2">
        <v>45404</v>
      </c>
      <c r="F1216" t="s">
        <v>35</v>
      </c>
      <c r="G1216" t="s">
        <v>8933</v>
      </c>
      <c r="H1216" t="s">
        <v>51</v>
      </c>
      <c r="I1216" t="s">
        <v>97</v>
      </c>
      <c r="J1216" t="s">
        <v>39</v>
      </c>
      <c r="K1216" s="7">
        <v>4</v>
      </c>
      <c r="L1216" t="s">
        <v>70</v>
      </c>
      <c r="M1216" t="s">
        <v>33</v>
      </c>
      <c r="N1216" t="s">
        <v>34</v>
      </c>
      <c r="O1216">
        <v>1530</v>
      </c>
      <c r="P1216" s="6">
        <v>354.42</v>
      </c>
      <c r="Q1216" s="6">
        <v>542262.6</v>
      </c>
      <c r="R1216" s="5">
        <v>0.15</v>
      </c>
      <c r="S1216" s="6">
        <v>460923.21</v>
      </c>
      <c r="T1216" s="6">
        <v>1743.72</v>
      </c>
      <c r="U1216" s="6">
        <v>340856.75</v>
      </c>
      <c r="V1216" s="6">
        <v>697.78</v>
      </c>
      <c r="W1216" s="6">
        <v>13104.4</v>
      </c>
      <c r="X1216" s="6">
        <v>104520.56</v>
      </c>
      <c r="Y1216" s="5">
        <v>0.22676349928223399</v>
      </c>
      <c r="Z1216" t="s">
        <v>81</v>
      </c>
      <c r="AA1216" t="s">
        <v>165</v>
      </c>
      <c r="AB1216" t="s">
        <v>65</v>
      </c>
      <c r="AC1216" t="s">
        <v>66</v>
      </c>
      <c r="AD1216" t="s">
        <v>98</v>
      </c>
      <c r="AE1216" t="s">
        <v>45</v>
      </c>
      <c r="AF1216" t="str">
        <f>TEXT(Agricultural_Export_Analysis_Cleaned_Dataset[[#This Row],[Order_Date]],"mmm")</f>
        <v>Apr</v>
      </c>
      <c r="AG1216" t="str">
        <f>TEXT(Agricultural_Export_Analysis_Cleaned_Dataset[[#This Row],[Order_Date]],"yyyy")</f>
        <v>2024</v>
      </c>
      <c r="AH1216" t="str">
        <f>TEXT(Agricultural_Export_Analysis_Cleaned_Dataset[[#This Row],[Order_Date]],"ddd")</f>
        <v>Thu</v>
      </c>
      <c r="AI1216" t="str">
        <f>TEXT(Agricultural_Export_Analysis_Cleaned_Dataset[[#This Row],[Ship_Date]],"yyyy")</f>
        <v>2024</v>
      </c>
      <c r="AJ1216" t="str">
        <f>TEXT(Agricultural_Export_Analysis_Cleaned_Dataset[[#This Row],[Ship_Date]],"mmm")</f>
        <v>Apr</v>
      </c>
      <c r="AK1216" t="str">
        <f>TEXT(Agricultural_Export_Analysis_Cleaned_Dataset[[#This Row],[Ship_Date]],"ddd")</f>
        <v>Sat</v>
      </c>
      <c r="AL1216" t="str">
        <f>TEXT(Agricultural_Export_Analysis_Cleaned_Dataset[[#This Row],[Delivery_Date]],"yyyy")</f>
        <v>2024</v>
      </c>
      <c r="AM1216" t="str">
        <f>TEXT(Agricultural_Export_Analysis_Cleaned_Dataset[[#This Row],[Delivery_Date]],"mmm")</f>
        <v>Apr</v>
      </c>
      <c r="AN1216" t="str">
        <f>TEXT(Agricultural_Export_Analysis_Cleaned_Dataset[[#This Row],[Delivery_Date]],"ddd")</f>
        <v>Mon</v>
      </c>
      <c r="AO1216">
        <f>Agricultural_Export_Analysis_Cleaned_Dataset[[#This Row],[Delivery_Date]]-Agricultural_Export_Analysis_Cleaned_Dataset[[#This Row],[Ship_Date]]</f>
        <v>16</v>
      </c>
      <c r="AP1216">
        <f>Agricultural_Export_Analysis_Cleaned_Dataset[[#This Row],[Ship_Date]]-Agricultural_Export_Analysis_Cleaned_Dataset[[#This Row],[Order_Date]]</f>
        <v>2</v>
      </c>
      <c r="AQ1216" s="4" t="str">
        <f>TEXT(Agricultural_Export_Analysis_Cleaned_Dataset[[#This Row],[Order_Date]],"mmm yyyy")</f>
        <v>Apr 2024</v>
      </c>
    </row>
    <row r="1217" spans="1:43" x14ac:dyDescent="0.3">
      <c r="A1217" t="s">
        <v>2467</v>
      </c>
      <c r="B1217" t="s">
        <v>2468</v>
      </c>
      <c r="C1217" s="2">
        <v>45423</v>
      </c>
      <c r="D1217" s="2">
        <v>45429</v>
      </c>
      <c r="E1217" s="2">
        <v>45450</v>
      </c>
      <c r="F1217" t="s">
        <v>35</v>
      </c>
      <c r="G1217" t="s">
        <v>8934</v>
      </c>
      <c r="H1217" t="s">
        <v>37</v>
      </c>
      <c r="I1217" t="s">
        <v>118</v>
      </c>
      <c r="J1217" t="s">
        <v>63</v>
      </c>
      <c r="K1217" s="7">
        <v>15</v>
      </c>
      <c r="L1217" t="s">
        <v>87</v>
      </c>
      <c r="M1217" t="s">
        <v>33</v>
      </c>
      <c r="N1217" t="s">
        <v>34</v>
      </c>
      <c r="O1217">
        <v>1173</v>
      </c>
      <c r="P1217" s="6">
        <v>238.93</v>
      </c>
      <c r="Q1217" s="6">
        <v>280264.89</v>
      </c>
      <c r="R1217" s="5">
        <v>0</v>
      </c>
      <c r="S1217" s="6">
        <v>280264.89</v>
      </c>
      <c r="T1217" s="6">
        <v>6378.14</v>
      </c>
      <c r="U1217" s="6">
        <v>177839.8</v>
      </c>
      <c r="V1217" s="6">
        <v>1621.07</v>
      </c>
      <c r="W1217" s="6">
        <v>17467.36</v>
      </c>
      <c r="X1217" s="6">
        <v>76958.52</v>
      </c>
      <c r="Y1217" s="5">
        <v>0.27459208322526601</v>
      </c>
      <c r="Z1217" t="s">
        <v>81</v>
      </c>
      <c r="AA1217" t="s">
        <v>82</v>
      </c>
      <c r="AB1217" t="s">
        <v>42</v>
      </c>
      <c r="AC1217" t="s">
        <v>43</v>
      </c>
      <c r="AD1217" t="s">
        <v>123</v>
      </c>
      <c r="AE1217" t="s">
        <v>67</v>
      </c>
      <c r="AF1217" t="str">
        <f>TEXT(Agricultural_Export_Analysis_Cleaned_Dataset[[#This Row],[Order_Date]],"mmm")</f>
        <v>May</v>
      </c>
      <c r="AG1217" t="str">
        <f>TEXT(Agricultural_Export_Analysis_Cleaned_Dataset[[#This Row],[Order_Date]],"yyyy")</f>
        <v>2024</v>
      </c>
      <c r="AH1217" t="str">
        <f>TEXT(Agricultural_Export_Analysis_Cleaned_Dataset[[#This Row],[Order_Date]],"ddd")</f>
        <v>Sat</v>
      </c>
      <c r="AI1217" t="str">
        <f>TEXT(Agricultural_Export_Analysis_Cleaned_Dataset[[#This Row],[Ship_Date]],"yyyy")</f>
        <v>2024</v>
      </c>
      <c r="AJ1217" t="str">
        <f>TEXT(Agricultural_Export_Analysis_Cleaned_Dataset[[#This Row],[Ship_Date]],"mmm")</f>
        <v>May</v>
      </c>
      <c r="AK1217" t="str">
        <f>TEXT(Agricultural_Export_Analysis_Cleaned_Dataset[[#This Row],[Ship_Date]],"ddd")</f>
        <v>Fri</v>
      </c>
      <c r="AL1217" t="str">
        <f>TEXT(Agricultural_Export_Analysis_Cleaned_Dataset[[#This Row],[Delivery_Date]],"yyyy")</f>
        <v>2024</v>
      </c>
      <c r="AM1217" t="str">
        <f>TEXT(Agricultural_Export_Analysis_Cleaned_Dataset[[#This Row],[Delivery_Date]],"mmm")</f>
        <v>Jun</v>
      </c>
      <c r="AN1217" t="str">
        <f>TEXT(Agricultural_Export_Analysis_Cleaned_Dataset[[#This Row],[Delivery_Date]],"ddd")</f>
        <v>Fri</v>
      </c>
      <c r="AO1217">
        <f>Agricultural_Export_Analysis_Cleaned_Dataset[[#This Row],[Delivery_Date]]-Agricultural_Export_Analysis_Cleaned_Dataset[[#This Row],[Ship_Date]]</f>
        <v>21</v>
      </c>
      <c r="AP1217">
        <f>Agricultural_Export_Analysis_Cleaned_Dataset[[#This Row],[Ship_Date]]-Agricultural_Export_Analysis_Cleaned_Dataset[[#This Row],[Order_Date]]</f>
        <v>6</v>
      </c>
      <c r="AQ1217" s="4" t="str">
        <f>TEXT(Agricultural_Export_Analysis_Cleaned_Dataset[[#This Row],[Order_Date]],"mmm yyyy")</f>
        <v>May 2024</v>
      </c>
    </row>
    <row r="1218" spans="1:43" x14ac:dyDescent="0.3">
      <c r="A1218" t="s">
        <v>2469</v>
      </c>
      <c r="B1218" t="s">
        <v>2470</v>
      </c>
      <c r="C1218" s="2">
        <v>45806</v>
      </c>
      <c r="D1218" s="2">
        <v>45813</v>
      </c>
      <c r="E1218" s="2">
        <v>45845</v>
      </c>
      <c r="F1218" t="s">
        <v>35</v>
      </c>
      <c r="G1218" t="s">
        <v>203</v>
      </c>
      <c r="H1218" t="s">
        <v>37</v>
      </c>
      <c r="I1218" t="s">
        <v>97</v>
      </c>
      <c r="J1218" t="s">
        <v>53</v>
      </c>
      <c r="K1218" s="7">
        <v>7</v>
      </c>
      <c r="L1218" t="s">
        <v>32</v>
      </c>
      <c r="M1218" t="s">
        <v>130</v>
      </c>
      <c r="N1218" t="s">
        <v>131</v>
      </c>
      <c r="O1218">
        <v>417</v>
      </c>
      <c r="P1218" s="6">
        <v>359.23</v>
      </c>
      <c r="Q1218" s="6">
        <v>149798.91</v>
      </c>
      <c r="R1218" s="5">
        <v>0.05</v>
      </c>
      <c r="S1218" s="6">
        <v>142308.9645</v>
      </c>
      <c r="T1218" s="6">
        <v>981.99</v>
      </c>
      <c r="U1218" s="6">
        <v>64561.48</v>
      </c>
      <c r="V1218" s="6">
        <v>635.59</v>
      </c>
      <c r="W1218" s="6">
        <v>3617.92</v>
      </c>
      <c r="X1218" s="6">
        <v>72511.984500000006</v>
      </c>
      <c r="Y1218" s="5">
        <v>0.50953911972284804</v>
      </c>
      <c r="Z1218" t="s">
        <v>81</v>
      </c>
      <c r="AA1218" t="s">
        <v>82</v>
      </c>
      <c r="AB1218" t="s">
        <v>65</v>
      </c>
      <c r="AC1218" t="s">
        <v>76</v>
      </c>
      <c r="AD1218" t="s">
        <v>57</v>
      </c>
      <c r="AE1218" t="s">
        <v>58</v>
      </c>
      <c r="AF1218" t="str">
        <f>TEXT(Agricultural_Export_Analysis_Cleaned_Dataset[[#This Row],[Order_Date]],"mmm")</f>
        <v>May</v>
      </c>
      <c r="AG1218" t="str">
        <f>TEXT(Agricultural_Export_Analysis_Cleaned_Dataset[[#This Row],[Order_Date]],"yyyy")</f>
        <v>2025</v>
      </c>
      <c r="AH1218" t="str">
        <f>TEXT(Agricultural_Export_Analysis_Cleaned_Dataset[[#This Row],[Order_Date]],"ddd")</f>
        <v>Thu</v>
      </c>
      <c r="AI1218" t="str">
        <f>TEXT(Agricultural_Export_Analysis_Cleaned_Dataset[[#This Row],[Ship_Date]],"yyyy")</f>
        <v>2025</v>
      </c>
      <c r="AJ1218" t="str">
        <f>TEXT(Agricultural_Export_Analysis_Cleaned_Dataset[[#This Row],[Ship_Date]],"mmm")</f>
        <v>Jun</v>
      </c>
      <c r="AK1218" t="str">
        <f>TEXT(Agricultural_Export_Analysis_Cleaned_Dataset[[#This Row],[Ship_Date]],"ddd")</f>
        <v>Thu</v>
      </c>
      <c r="AL1218" t="str">
        <f>TEXT(Agricultural_Export_Analysis_Cleaned_Dataset[[#This Row],[Delivery_Date]],"yyyy")</f>
        <v>2025</v>
      </c>
      <c r="AM1218" t="str">
        <f>TEXT(Agricultural_Export_Analysis_Cleaned_Dataset[[#This Row],[Delivery_Date]],"mmm")</f>
        <v>Jul</v>
      </c>
      <c r="AN1218" t="str">
        <f>TEXT(Agricultural_Export_Analysis_Cleaned_Dataset[[#This Row],[Delivery_Date]],"ddd")</f>
        <v>Mon</v>
      </c>
      <c r="AO1218">
        <f>Agricultural_Export_Analysis_Cleaned_Dataset[[#This Row],[Delivery_Date]]-Agricultural_Export_Analysis_Cleaned_Dataset[[#This Row],[Ship_Date]]</f>
        <v>32</v>
      </c>
      <c r="AP1218">
        <f>Agricultural_Export_Analysis_Cleaned_Dataset[[#This Row],[Ship_Date]]-Agricultural_Export_Analysis_Cleaned_Dataset[[#This Row],[Order_Date]]</f>
        <v>7</v>
      </c>
      <c r="AQ1218" s="4" t="str">
        <f>TEXT(Agricultural_Export_Analysis_Cleaned_Dataset[[#This Row],[Order_Date]],"mmm yyyy")</f>
        <v>May 2025</v>
      </c>
    </row>
    <row r="1219" spans="1:43" x14ac:dyDescent="0.3">
      <c r="A1219" t="s">
        <v>2471</v>
      </c>
      <c r="B1219" t="s">
        <v>2472</v>
      </c>
      <c r="C1219" s="2">
        <v>45437</v>
      </c>
      <c r="D1219" s="2">
        <v>45438</v>
      </c>
      <c r="E1219" s="2">
        <v>45455</v>
      </c>
      <c r="F1219" t="s">
        <v>35</v>
      </c>
      <c r="G1219" t="s">
        <v>36</v>
      </c>
      <c r="H1219" t="s">
        <v>74</v>
      </c>
      <c r="I1219" t="s">
        <v>38</v>
      </c>
      <c r="J1219" t="s">
        <v>63</v>
      </c>
      <c r="K1219" s="7">
        <v>0</v>
      </c>
      <c r="L1219" t="s">
        <v>80</v>
      </c>
      <c r="M1219" t="s">
        <v>101</v>
      </c>
      <c r="N1219" t="s">
        <v>102</v>
      </c>
      <c r="O1219">
        <v>876</v>
      </c>
      <c r="P1219" s="6">
        <v>216.25</v>
      </c>
      <c r="Q1219" s="6">
        <v>189435</v>
      </c>
      <c r="R1219" s="5">
        <v>0</v>
      </c>
      <c r="S1219" s="6">
        <v>189435</v>
      </c>
      <c r="T1219" s="6">
        <v>1593.12</v>
      </c>
      <c r="U1219" s="6">
        <v>91104.79</v>
      </c>
      <c r="V1219" s="6">
        <v>1027.3</v>
      </c>
      <c r="W1219" s="6">
        <v>14943.08</v>
      </c>
      <c r="X1219" s="6">
        <v>80766.710000000006</v>
      </c>
      <c r="Y1219" s="5">
        <v>0.42635579486367398</v>
      </c>
      <c r="Z1219" t="s">
        <v>81</v>
      </c>
      <c r="AA1219" t="s">
        <v>82</v>
      </c>
      <c r="AB1219" t="s">
        <v>42</v>
      </c>
      <c r="AC1219" t="s">
        <v>76</v>
      </c>
      <c r="AD1219" t="s">
        <v>98</v>
      </c>
      <c r="AE1219" t="s">
        <v>58</v>
      </c>
      <c r="AF1219" t="str">
        <f>TEXT(Agricultural_Export_Analysis_Cleaned_Dataset[[#This Row],[Order_Date]],"mmm")</f>
        <v>May</v>
      </c>
      <c r="AG1219" t="str">
        <f>TEXT(Agricultural_Export_Analysis_Cleaned_Dataset[[#This Row],[Order_Date]],"yyyy")</f>
        <v>2024</v>
      </c>
      <c r="AH1219" t="str">
        <f>TEXT(Agricultural_Export_Analysis_Cleaned_Dataset[[#This Row],[Order_Date]],"ddd")</f>
        <v>Sat</v>
      </c>
      <c r="AI1219" t="str">
        <f>TEXT(Agricultural_Export_Analysis_Cleaned_Dataset[[#This Row],[Ship_Date]],"yyyy")</f>
        <v>2024</v>
      </c>
      <c r="AJ1219" t="str">
        <f>TEXT(Agricultural_Export_Analysis_Cleaned_Dataset[[#This Row],[Ship_Date]],"mmm")</f>
        <v>May</v>
      </c>
      <c r="AK1219" t="str">
        <f>TEXT(Agricultural_Export_Analysis_Cleaned_Dataset[[#This Row],[Ship_Date]],"ddd")</f>
        <v>Sun</v>
      </c>
      <c r="AL1219" t="str">
        <f>TEXT(Agricultural_Export_Analysis_Cleaned_Dataset[[#This Row],[Delivery_Date]],"yyyy")</f>
        <v>2024</v>
      </c>
      <c r="AM1219" t="str">
        <f>TEXT(Agricultural_Export_Analysis_Cleaned_Dataset[[#This Row],[Delivery_Date]],"mmm")</f>
        <v>Jun</v>
      </c>
      <c r="AN1219" t="str">
        <f>TEXT(Agricultural_Export_Analysis_Cleaned_Dataset[[#This Row],[Delivery_Date]],"ddd")</f>
        <v>Wed</v>
      </c>
      <c r="AO1219">
        <f>Agricultural_Export_Analysis_Cleaned_Dataset[[#This Row],[Delivery_Date]]-Agricultural_Export_Analysis_Cleaned_Dataset[[#This Row],[Ship_Date]]</f>
        <v>17</v>
      </c>
      <c r="AP1219">
        <f>Agricultural_Export_Analysis_Cleaned_Dataset[[#This Row],[Ship_Date]]-Agricultural_Export_Analysis_Cleaned_Dataset[[#This Row],[Order_Date]]</f>
        <v>1</v>
      </c>
      <c r="AQ1219" s="4" t="str">
        <f>TEXT(Agricultural_Export_Analysis_Cleaned_Dataset[[#This Row],[Order_Date]],"mmm yyyy")</f>
        <v>May 2024</v>
      </c>
    </row>
    <row r="1220" spans="1:43" x14ac:dyDescent="0.3">
      <c r="A1220" t="s">
        <v>2473</v>
      </c>
      <c r="B1220" t="s">
        <v>2474</v>
      </c>
      <c r="C1220" s="2">
        <v>45340</v>
      </c>
      <c r="D1220" s="2">
        <v>45346</v>
      </c>
      <c r="E1220" s="2">
        <v>45365</v>
      </c>
      <c r="F1220" t="s">
        <v>35</v>
      </c>
      <c r="G1220" t="s">
        <v>96</v>
      </c>
      <c r="H1220" t="s">
        <v>37</v>
      </c>
      <c r="I1220" t="s">
        <v>52</v>
      </c>
      <c r="J1220" t="s">
        <v>39</v>
      </c>
      <c r="K1220" s="7">
        <v>10</v>
      </c>
      <c r="L1220" t="s">
        <v>32</v>
      </c>
      <c r="M1220" t="s">
        <v>130</v>
      </c>
      <c r="N1220" t="s">
        <v>131</v>
      </c>
      <c r="O1220">
        <v>126</v>
      </c>
      <c r="P1220" s="6">
        <v>35.119999999999997</v>
      </c>
      <c r="Q1220" s="6">
        <v>4425.12</v>
      </c>
      <c r="R1220" s="5">
        <v>0.1</v>
      </c>
      <c r="S1220" s="6">
        <v>3982.6080000000002</v>
      </c>
      <c r="T1220" s="6">
        <v>14671.07</v>
      </c>
      <c r="U1220" s="6">
        <v>2069.4899999999998</v>
      </c>
      <c r="V1220" s="6">
        <v>478.43</v>
      </c>
      <c r="W1220" s="6">
        <v>344.43</v>
      </c>
      <c r="X1220" s="6">
        <v>-13580.812</v>
      </c>
      <c r="Y1220" s="5">
        <v>-3.4100298096121899</v>
      </c>
      <c r="Z1220" t="s">
        <v>40</v>
      </c>
      <c r="AA1220" t="s">
        <v>147</v>
      </c>
      <c r="AB1220" t="s">
        <v>42</v>
      </c>
      <c r="AC1220" t="s">
        <v>66</v>
      </c>
      <c r="AD1220" t="s">
        <v>93</v>
      </c>
      <c r="AE1220" t="s">
        <v>67</v>
      </c>
      <c r="AF1220" t="str">
        <f>TEXT(Agricultural_Export_Analysis_Cleaned_Dataset[[#This Row],[Order_Date]],"mmm")</f>
        <v>Feb</v>
      </c>
      <c r="AG1220" t="str">
        <f>TEXT(Agricultural_Export_Analysis_Cleaned_Dataset[[#This Row],[Order_Date]],"yyyy")</f>
        <v>2024</v>
      </c>
      <c r="AH1220" t="str">
        <f>TEXT(Agricultural_Export_Analysis_Cleaned_Dataset[[#This Row],[Order_Date]],"ddd")</f>
        <v>Sun</v>
      </c>
      <c r="AI1220" t="str">
        <f>TEXT(Agricultural_Export_Analysis_Cleaned_Dataset[[#This Row],[Ship_Date]],"yyyy")</f>
        <v>2024</v>
      </c>
      <c r="AJ1220" t="str">
        <f>TEXT(Agricultural_Export_Analysis_Cleaned_Dataset[[#This Row],[Ship_Date]],"mmm")</f>
        <v>Feb</v>
      </c>
      <c r="AK1220" t="str">
        <f>TEXT(Agricultural_Export_Analysis_Cleaned_Dataset[[#This Row],[Ship_Date]],"ddd")</f>
        <v>Sat</v>
      </c>
      <c r="AL1220" t="str">
        <f>TEXT(Agricultural_Export_Analysis_Cleaned_Dataset[[#This Row],[Delivery_Date]],"yyyy")</f>
        <v>2024</v>
      </c>
      <c r="AM1220" t="str">
        <f>TEXT(Agricultural_Export_Analysis_Cleaned_Dataset[[#This Row],[Delivery_Date]],"mmm")</f>
        <v>Mar</v>
      </c>
      <c r="AN1220" t="str">
        <f>TEXT(Agricultural_Export_Analysis_Cleaned_Dataset[[#This Row],[Delivery_Date]],"ddd")</f>
        <v>Thu</v>
      </c>
      <c r="AO1220">
        <f>Agricultural_Export_Analysis_Cleaned_Dataset[[#This Row],[Delivery_Date]]-Agricultural_Export_Analysis_Cleaned_Dataset[[#This Row],[Ship_Date]]</f>
        <v>19</v>
      </c>
      <c r="AP1220">
        <f>Agricultural_Export_Analysis_Cleaned_Dataset[[#This Row],[Ship_Date]]-Agricultural_Export_Analysis_Cleaned_Dataset[[#This Row],[Order_Date]]</f>
        <v>6</v>
      </c>
      <c r="AQ1220" s="4" t="str">
        <f>TEXT(Agricultural_Export_Analysis_Cleaned_Dataset[[#This Row],[Order_Date]],"mmm yyyy")</f>
        <v>Feb 2024</v>
      </c>
    </row>
    <row r="1221" spans="1:43" x14ac:dyDescent="0.3">
      <c r="A1221" t="s">
        <v>2475</v>
      </c>
      <c r="B1221" t="s">
        <v>2476</v>
      </c>
      <c r="C1221" s="2">
        <v>45411</v>
      </c>
      <c r="D1221" s="2">
        <v>45415</v>
      </c>
      <c r="E1221" s="2">
        <v>45427</v>
      </c>
      <c r="F1221" t="s">
        <v>35</v>
      </c>
      <c r="G1221" t="s">
        <v>117</v>
      </c>
      <c r="H1221" t="s">
        <v>74</v>
      </c>
      <c r="I1221" t="s">
        <v>91</v>
      </c>
      <c r="J1221" t="s">
        <v>53</v>
      </c>
      <c r="K1221" s="7">
        <v>0</v>
      </c>
      <c r="L1221" t="s">
        <v>135</v>
      </c>
      <c r="M1221" t="s">
        <v>88</v>
      </c>
      <c r="N1221" t="s">
        <v>89</v>
      </c>
      <c r="O1221">
        <v>507</v>
      </c>
      <c r="P1221" s="6">
        <v>296.42</v>
      </c>
      <c r="Q1221" s="6">
        <v>150284.94</v>
      </c>
      <c r="R1221" s="5">
        <v>0.05</v>
      </c>
      <c r="S1221" s="6">
        <v>142770.693</v>
      </c>
      <c r="T1221" s="6">
        <v>3027.49</v>
      </c>
      <c r="U1221" s="6">
        <v>74004.83</v>
      </c>
      <c r="V1221" s="6">
        <v>626.45000000000005</v>
      </c>
      <c r="W1221" s="6">
        <v>8264.0300000000007</v>
      </c>
      <c r="X1221" s="6">
        <v>56847.892999999996</v>
      </c>
      <c r="Y1221" s="5">
        <v>0.39817620693345002</v>
      </c>
      <c r="Z1221" t="s">
        <v>81</v>
      </c>
      <c r="AA1221" t="s">
        <v>165</v>
      </c>
      <c r="AB1221" t="s">
        <v>42</v>
      </c>
      <c r="AC1221" t="s">
        <v>76</v>
      </c>
      <c r="AD1221" t="s">
        <v>57</v>
      </c>
      <c r="AE1221" t="s">
        <v>58</v>
      </c>
      <c r="AF1221" t="str">
        <f>TEXT(Agricultural_Export_Analysis_Cleaned_Dataset[[#This Row],[Order_Date]],"mmm")</f>
        <v>Apr</v>
      </c>
      <c r="AG1221" t="str">
        <f>TEXT(Agricultural_Export_Analysis_Cleaned_Dataset[[#This Row],[Order_Date]],"yyyy")</f>
        <v>2024</v>
      </c>
      <c r="AH1221" t="str">
        <f>TEXT(Agricultural_Export_Analysis_Cleaned_Dataset[[#This Row],[Order_Date]],"ddd")</f>
        <v>Mon</v>
      </c>
      <c r="AI1221" t="str">
        <f>TEXT(Agricultural_Export_Analysis_Cleaned_Dataset[[#This Row],[Ship_Date]],"yyyy")</f>
        <v>2024</v>
      </c>
      <c r="AJ1221" t="str">
        <f>TEXT(Agricultural_Export_Analysis_Cleaned_Dataset[[#This Row],[Ship_Date]],"mmm")</f>
        <v>May</v>
      </c>
      <c r="AK1221" t="str">
        <f>TEXT(Agricultural_Export_Analysis_Cleaned_Dataset[[#This Row],[Ship_Date]],"ddd")</f>
        <v>Fri</v>
      </c>
      <c r="AL1221" t="str">
        <f>TEXT(Agricultural_Export_Analysis_Cleaned_Dataset[[#This Row],[Delivery_Date]],"yyyy")</f>
        <v>2024</v>
      </c>
      <c r="AM1221" t="str">
        <f>TEXT(Agricultural_Export_Analysis_Cleaned_Dataset[[#This Row],[Delivery_Date]],"mmm")</f>
        <v>May</v>
      </c>
      <c r="AN1221" t="str">
        <f>TEXT(Agricultural_Export_Analysis_Cleaned_Dataset[[#This Row],[Delivery_Date]],"ddd")</f>
        <v>Wed</v>
      </c>
      <c r="AO1221">
        <f>Agricultural_Export_Analysis_Cleaned_Dataset[[#This Row],[Delivery_Date]]-Agricultural_Export_Analysis_Cleaned_Dataset[[#This Row],[Ship_Date]]</f>
        <v>12</v>
      </c>
      <c r="AP1221">
        <f>Agricultural_Export_Analysis_Cleaned_Dataset[[#This Row],[Ship_Date]]-Agricultural_Export_Analysis_Cleaned_Dataset[[#This Row],[Order_Date]]</f>
        <v>4</v>
      </c>
      <c r="AQ1221" s="4" t="str">
        <f>TEXT(Agricultural_Export_Analysis_Cleaned_Dataset[[#This Row],[Order_Date]],"mmm yyyy")</f>
        <v>Apr 2024</v>
      </c>
    </row>
    <row r="1222" spans="1:43" x14ac:dyDescent="0.3">
      <c r="A1222" t="s">
        <v>2477</v>
      </c>
      <c r="B1222" t="s">
        <v>2478</v>
      </c>
      <c r="C1222" s="2">
        <v>45816</v>
      </c>
      <c r="D1222" s="2">
        <v>45823</v>
      </c>
      <c r="E1222" s="2">
        <v>45844</v>
      </c>
      <c r="F1222" t="s">
        <v>35</v>
      </c>
      <c r="G1222" t="s">
        <v>8934</v>
      </c>
      <c r="H1222" t="s">
        <v>74</v>
      </c>
      <c r="I1222" t="s">
        <v>38</v>
      </c>
      <c r="J1222" t="s">
        <v>53</v>
      </c>
      <c r="K1222" s="7">
        <v>10</v>
      </c>
      <c r="L1222" t="s">
        <v>80</v>
      </c>
      <c r="M1222" t="s">
        <v>48</v>
      </c>
      <c r="N1222" t="s">
        <v>49</v>
      </c>
      <c r="O1222">
        <v>868</v>
      </c>
      <c r="P1222" s="6">
        <v>163.22999999999999</v>
      </c>
      <c r="Q1222" s="6">
        <v>141683.64000000001</v>
      </c>
      <c r="R1222" s="5">
        <v>0.1</v>
      </c>
      <c r="S1222" s="6">
        <v>127515.276</v>
      </c>
      <c r="T1222" s="6">
        <v>6708.85</v>
      </c>
      <c r="U1222" s="6">
        <v>80694.67</v>
      </c>
      <c r="V1222" s="6">
        <v>114.43</v>
      </c>
      <c r="W1222" s="6">
        <v>5913</v>
      </c>
      <c r="X1222" s="6">
        <v>34084.326000000001</v>
      </c>
      <c r="Y1222" s="5">
        <v>0.26729602185074702</v>
      </c>
      <c r="Z1222" t="s">
        <v>81</v>
      </c>
      <c r="AA1222" t="s">
        <v>150</v>
      </c>
      <c r="AB1222" t="s">
        <v>42</v>
      </c>
      <c r="AC1222" t="s">
        <v>66</v>
      </c>
      <c r="AD1222" t="s">
        <v>98</v>
      </c>
      <c r="AE1222" t="s">
        <v>67</v>
      </c>
      <c r="AF1222" t="str">
        <f>TEXT(Agricultural_Export_Analysis_Cleaned_Dataset[[#This Row],[Order_Date]],"mmm")</f>
        <v>Jun</v>
      </c>
      <c r="AG1222" t="str">
        <f>TEXT(Agricultural_Export_Analysis_Cleaned_Dataset[[#This Row],[Order_Date]],"yyyy")</f>
        <v>2025</v>
      </c>
      <c r="AH1222" t="str">
        <f>TEXT(Agricultural_Export_Analysis_Cleaned_Dataset[[#This Row],[Order_Date]],"ddd")</f>
        <v>Sun</v>
      </c>
      <c r="AI1222" t="str">
        <f>TEXT(Agricultural_Export_Analysis_Cleaned_Dataset[[#This Row],[Ship_Date]],"yyyy")</f>
        <v>2025</v>
      </c>
      <c r="AJ1222" t="str">
        <f>TEXT(Agricultural_Export_Analysis_Cleaned_Dataset[[#This Row],[Ship_Date]],"mmm")</f>
        <v>Jun</v>
      </c>
      <c r="AK1222" t="str">
        <f>TEXT(Agricultural_Export_Analysis_Cleaned_Dataset[[#This Row],[Ship_Date]],"ddd")</f>
        <v>Sun</v>
      </c>
      <c r="AL1222" t="str">
        <f>TEXT(Agricultural_Export_Analysis_Cleaned_Dataset[[#This Row],[Delivery_Date]],"yyyy")</f>
        <v>2025</v>
      </c>
      <c r="AM1222" t="str">
        <f>TEXT(Agricultural_Export_Analysis_Cleaned_Dataset[[#This Row],[Delivery_Date]],"mmm")</f>
        <v>Jul</v>
      </c>
      <c r="AN1222" t="str">
        <f>TEXT(Agricultural_Export_Analysis_Cleaned_Dataset[[#This Row],[Delivery_Date]],"ddd")</f>
        <v>Sun</v>
      </c>
      <c r="AO1222">
        <f>Agricultural_Export_Analysis_Cleaned_Dataset[[#This Row],[Delivery_Date]]-Agricultural_Export_Analysis_Cleaned_Dataset[[#This Row],[Ship_Date]]</f>
        <v>21</v>
      </c>
      <c r="AP1222">
        <f>Agricultural_Export_Analysis_Cleaned_Dataset[[#This Row],[Ship_Date]]-Agricultural_Export_Analysis_Cleaned_Dataset[[#This Row],[Order_Date]]</f>
        <v>7</v>
      </c>
      <c r="AQ1222" s="4" t="str">
        <f>TEXT(Agricultural_Export_Analysis_Cleaned_Dataset[[#This Row],[Order_Date]],"mmm yyyy")</f>
        <v>Jun 2025</v>
      </c>
    </row>
    <row r="1223" spans="1:43" x14ac:dyDescent="0.3">
      <c r="A1223" t="s">
        <v>2479</v>
      </c>
      <c r="B1223" t="s">
        <v>2480</v>
      </c>
      <c r="C1223" s="2">
        <v>45928</v>
      </c>
      <c r="D1223" s="2">
        <v>45936</v>
      </c>
      <c r="E1223" s="2">
        <v>45954</v>
      </c>
      <c r="F1223" t="s">
        <v>35</v>
      </c>
      <c r="G1223" t="s">
        <v>203</v>
      </c>
      <c r="H1223" t="s">
        <v>74</v>
      </c>
      <c r="I1223" t="s">
        <v>97</v>
      </c>
      <c r="J1223" t="s">
        <v>112</v>
      </c>
      <c r="K1223" s="7">
        <v>2</v>
      </c>
      <c r="L1223" t="s">
        <v>32</v>
      </c>
      <c r="M1223" t="s">
        <v>61</v>
      </c>
      <c r="N1223" t="s">
        <v>62</v>
      </c>
      <c r="O1223">
        <v>1330</v>
      </c>
      <c r="P1223" s="6">
        <v>454.36</v>
      </c>
      <c r="Q1223" s="6">
        <v>604298.80000000005</v>
      </c>
      <c r="R1223" s="5">
        <v>0.05</v>
      </c>
      <c r="S1223" s="6">
        <v>574083.86</v>
      </c>
      <c r="T1223" s="6">
        <v>8806.2999999999993</v>
      </c>
      <c r="U1223" s="6">
        <v>305997.25</v>
      </c>
      <c r="V1223" s="6">
        <v>1947.23</v>
      </c>
      <c r="W1223" s="6">
        <v>32178.73</v>
      </c>
      <c r="X1223" s="6">
        <v>225154.35</v>
      </c>
      <c r="Y1223" s="5">
        <v>0.39219766603436701</v>
      </c>
      <c r="Z1223" t="s">
        <v>103</v>
      </c>
      <c r="AA1223" t="s">
        <v>104</v>
      </c>
      <c r="AB1223" t="s">
        <v>83</v>
      </c>
      <c r="AC1223" t="s">
        <v>66</v>
      </c>
      <c r="AD1223" t="s">
        <v>98</v>
      </c>
      <c r="AE1223" t="s">
        <v>67</v>
      </c>
      <c r="AF1223" t="str">
        <f>TEXT(Agricultural_Export_Analysis_Cleaned_Dataset[[#This Row],[Order_Date]],"mmm")</f>
        <v>Sep</v>
      </c>
      <c r="AG1223" t="str">
        <f>TEXT(Agricultural_Export_Analysis_Cleaned_Dataset[[#This Row],[Order_Date]],"yyyy")</f>
        <v>2025</v>
      </c>
      <c r="AH1223" t="str">
        <f>TEXT(Agricultural_Export_Analysis_Cleaned_Dataset[[#This Row],[Order_Date]],"ddd")</f>
        <v>Sun</v>
      </c>
      <c r="AI1223" t="str">
        <f>TEXT(Agricultural_Export_Analysis_Cleaned_Dataset[[#This Row],[Ship_Date]],"yyyy")</f>
        <v>2025</v>
      </c>
      <c r="AJ1223" t="str">
        <f>TEXT(Agricultural_Export_Analysis_Cleaned_Dataset[[#This Row],[Ship_Date]],"mmm")</f>
        <v>Oct</v>
      </c>
      <c r="AK1223" t="str">
        <f>TEXT(Agricultural_Export_Analysis_Cleaned_Dataset[[#This Row],[Ship_Date]],"ddd")</f>
        <v>Mon</v>
      </c>
      <c r="AL1223" t="str">
        <f>TEXT(Agricultural_Export_Analysis_Cleaned_Dataset[[#This Row],[Delivery_Date]],"yyyy")</f>
        <v>2025</v>
      </c>
      <c r="AM1223" t="str">
        <f>TEXT(Agricultural_Export_Analysis_Cleaned_Dataset[[#This Row],[Delivery_Date]],"mmm")</f>
        <v>Oct</v>
      </c>
      <c r="AN1223" t="str">
        <f>TEXT(Agricultural_Export_Analysis_Cleaned_Dataset[[#This Row],[Delivery_Date]],"ddd")</f>
        <v>Fri</v>
      </c>
      <c r="AO1223">
        <f>Agricultural_Export_Analysis_Cleaned_Dataset[[#This Row],[Delivery_Date]]-Agricultural_Export_Analysis_Cleaned_Dataset[[#This Row],[Ship_Date]]</f>
        <v>18</v>
      </c>
      <c r="AP1223">
        <f>Agricultural_Export_Analysis_Cleaned_Dataset[[#This Row],[Ship_Date]]-Agricultural_Export_Analysis_Cleaned_Dataset[[#This Row],[Order_Date]]</f>
        <v>8</v>
      </c>
      <c r="AQ1223" s="4" t="str">
        <f>TEXT(Agricultural_Export_Analysis_Cleaned_Dataset[[#This Row],[Order_Date]],"mmm yyyy")</f>
        <v>Sep 2025</v>
      </c>
    </row>
    <row r="1224" spans="1:43" x14ac:dyDescent="0.3">
      <c r="A1224" t="s">
        <v>2481</v>
      </c>
      <c r="B1224" t="s">
        <v>2482</v>
      </c>
      <c r="C1224" s="2">
        <v>45946</v>
      </c>
      <c r="D1224" s="2">
        <v>45955</v>
      </c>
      <c r="E1224" s="2">
        <v>45979</v>
      </c>
      <c r="F1224" t="s">
        <v>35</v>
      </c>
      <c r="G1224" t="s">
        <v>73</v>
      </c>
      <c r="H1224" t="s">
        <v>37</v>
      </c>
      <c r="I1224" t="s">
        <v>91</v>
      </c>
      <c r="J1224" t="s">
        <v>112</v>
      </c>
      <c r="K1224" s="7">
        <v>0</v>
      </c>
      <c r="L1224" t="s">
        <v>70</v>
      </c>
      <c r="M1224" t="s">
        <v>140</v>
      </c>
      <c r="N1224" t="s">
        <v>49</v>
      </c>
      <c r="O1224">
        <v>1784</v>
      </c>
      <c r="P1224" s="6">
        <v>51.84</v>
      </c>
      <c r="Q1224" s="6">
        <v>92482.559999999998</v>
      </c>
      <c r="R1224" s="5">
        <v>0.15</v>
      </c>
      <c r="S1224" s="6">
        <v>78610.176000000007</v>
      </c>
      <c r="T1224" s="6">
        <v>6156.26</v>
      </c>
      <c r="U1224" s="6">
        <v>53392.76</v>
      </c>
      <c r="V1224" s="6">
        <v>557.35</v>
      </c>
      <c r="W1224" s="6">
        <v>7763.02</v>
      </c>
      <c r="X1224" s="6">
        <v>10740.786</v>
      </c>
      <c r="Y1224" s="5">
        <v>0.13663353202516701</v>
      </c>
      <c r="Z1224" t="s">
        <v>54</v>
      </c>
      <c r="AA1224" t="s">
        <v>75</v>
      </c>
      <c r="AB1224" t="s">
        <v>56</v>
      </c>
      <c r="AC1224" t="s">
        <v>76</v>
      </c>
      <c r="AD1224" t="s">
        <v>77</v>
      </c>
      <c r="AE1224" t="s">
        <v>67</v>
      </c>
      <c r="AF1224" t="str">
        <f>TEXT(Agricultural_Export_Analysis_Cleaned_Dataset[[#This Row],[Order_Date]],"mmm")</f>
        <v>Oct</v>
      </c>
      <c r="AG1224" t="str">
        <f>TEXT(Agricultural_Export_Analysis_Cleaned_Dataset[[#This Row],[Order_Date]],"yyyy")</f>
        <v>2025</v>
      </c>
      <c r="AH1224" t="str">
        <f>TEXT(Agricultural_Export_Analysis_Cleaned_Dataset[[#This Row],[Order_Date]],"ddd")</f>
        <v>Thu</v>
      </c>
      <c r="AI1224" t="str">
        <f>TEXT(Agricultural_Export_Analysis_Cleaned_Dataset[[#This Row],[Ship_Date]],"yyyy")</f>
        <v>2025</v>
      </c>
      <c r="AJ1224" t="str">
        <f>TEXT(Agricultural_Export_Analysis_Cleaned_Dataset[[#This Row],[Ship_Date]],"mmm")</f>
        <v>Oct</v>
      </c>
      <c r="AK1224" t="str">
        <f>TEXT(Agricultural_Export_Analysis_Cleaned_Dataset[[#This Row],[Ship_Date]],"ddd")</f>
        <v>Sat</v>
      </c>
      <c r="AL1224" t="str">
        <f>TEXT(Agricultural_Export_Analysis_Cleaned_Dataset[[#This Row],[Delivery_Date]],"yyyy")</f>
        <v>2025</v>
      </c>
      <c r="AM1224" t="str">
        <f>TEXT(Agricultural_Export_Analysis_Cleaned_Dataset[[#This Row],[Delivery_Date]],"mmm")</f>
        <v>Nov</v>
      </c>
      <c r="AN1224" t="str">
        <f>TEXT(Agricultural_Export_Analysis_Cleaned_Dataset[[#This Row],[Delivery_Date]],"ddd")</f>
        <v>Tue</v>
      </c>
      <c r="AO1224">
        <f>Agricultural_Export_Analysis_Cleaned_Dataset[[#This Row],[Delivery_Date]]-Agricultural_Export_Analysis_Cleaned_Dataset[[#This Row],[Ship_Date]]</f>
        <v>24</v>
      </c>
      <c r="AP1224">
        <f>Agricultural_Export_Analysis_Cleaned_Dataset[[#This Row],[Ship_Date]]-Agricultural_Export_Analysis_Cleaned_Dataset[[#This Row],[Order_Date]]</f>
        <v>9</v>
      </c>
      <c r="AQ1224" s="4" t="str">
        <f>TEXT(Agricultural_Export_Analysis_Cleaned_Dataset[[#This Row],[Order_Date]],"mmm yyyy")</f>
        <v>Oct 2025</v>
      </c>
    </row>
    <row r="1225" spans="1:43" x14ac:dyDescent="0.3">
      <c r="A1225" t="s">
        <v>2483</v>
      </c>
      <c r="B1225" t="s">
        <v>2484</v>
      </c>
      <c r="C1225" s="2">
        <v>45695</v>
      </c>
      <c r="D1225" s="2">
        <v>45702</v>
      </c>
      <c r="E1225" s="2">
        <v>45735</v>
      </c>
      <c r="F1225" t="s">
        <v>35</v>
      </c>
      <c r="G1225" t="s">
        <v>8934</v>
      </c>
      <c r="H1225" t="s">
        <v>74</v>
      </c>
      <c r="I1225" t="s">
        <v>38</v>
      </c>
      <c r="J1225" t="s">
        <v>112</v>
      </c>
      <c r="K1225" s="7">
        <v>7</v>
      </c>
      <c r="L1225" t="s">
        <v>135</v>
      </c>
      <c r="M1225" t="s">
        <v>140</v>
      </c>
      <c r="N1225" t="s">
        <v>49</v>
      </c>
      <c r="O1225">
        <v>1479</v>
      </c>
      <c r="P1225" s="6">
        <v>198.02</v>
      </c>
      <c r="Q1225" s="6">
        <v>292871.58</v>
      </c>
      <c r="R1225" s="5">
        <v>0.1</v>
      </c>
      <c r="S1225" s="6">
        <v>263584.42200000002</v>
      </c>
      <c r="T1225" s="6">
        <v>11773.09</v>
      </c>
      <c r="U1225" s="6">
        <v>188053.54</v>
      </c>
      <c r="V1225" s="6">
        <v>2852.02</v>
      </c>
      <c r="W1225" s="6">
        <v>29621.72</v>
      </c>
      <c r="X1225" s="6">
        <v>31284.052</v>
      </c>
      <c r="Y1225" s="5">
        <v>0.11868702923574199</v>
      </c>
      <c r="Z1225" t="s">
        <v>40</v>
      </c>
      <c r="AA1225" t="s">
        <v>147</v>
      </c>
      <c r="AB1225" t="s">
        <v>42</v>
      </c>
      <c r="AC1225" t="s">
        <v>43</v>
      </c>
      <c r="AD1225" t="s">
        <v>98</v>
      </c>
      <c r="AE1225" t="s">
        <v>45</v>
      </c>
      <c r="AF1225" t="str">
        <f>TEXT(Agricultural_Export_Analysis_Cleaned_Dataset[[#This Row],[Order_Date]],"mmm")</f>
        <v>Feb</v>
      </c>
      <c r="AG1225" t="str">
        <f>TEXT(Agricultural_Export_Analysis_Cleaned_Dataset[[#This Row],[Order_Date]],"yyyy")</f>
        <v>2025</v>
      </c>
      <c r="AH1225" t="str">
        <f>TEXT(Agricultural_Export_Analysis_Cleaned_Dataset[[#This Row],[Order_Date]],"ddd")</f>
        <v>Fri</v>
      </c>
      <c r="AI1225" t="str">
        <f>TEXT(Agricultural_Export_Analysis_Cleaned_Dataset[[#This Row],[Ship_Date]],"yyyy")</f>
        <v>2025</v>
      </c>
      <c r="AJ1225" t="str">
        <f>TEXT(Agricultural_Export_Analysis_Cleaned_Dataset[[#This Row],[Ship_Date]],"mmm")</f>
        <v>Feb</v>
      </c>
      <c r="AK1225" t="str">
        <f>TEXT(Agricultural_Export_Analysis_Cleaned_Dataset[[#This Row],[Ship_Date]],"ddd")</f>
        <v>Fri</v>
      </c>
      <c r="AL1225" t="str">
        <f>TEXT(Agricultural_Export_Analysis_Cleaned_Dataset[[#This Row],[Delivery_Date]],"yyyy")</f>
        <v>2025</v>
      </c>
      <c r="AM1225" t="str">
        <f>TEXT(Agricultural_Export_Analysis_Cleaned_Dataset[[#This Row],[Delivery_Date]],"mmm")</f>
        <v>Mar</v>
      </c>
      <c r="AN1225" t="str">
        <f>TEXT(Agricultural_Export_Analysis_Cleaned_Dataset[[#This Row],[Delivery_Date]],"ddd")</f>
        <v>Wed</v>
      </c>
      <c r="AO1225">
        <f>Agricultural_Export_Analysis_Cleaned_Dataset[[#This Row],[Delivery_Date]]-Agricultural_Export_Analysis_Cleaned_Dataset[[#This Row],[Ship_Date]]</f>
        <v>33</v>
      </c>
      <c r="AP1225">
        <f>Agricultural_Export_Analysis_Cleaned_Dataset[[#This Row],[Ship_Date]]-Agricultural_Export_Analysis_Cleaned_Dataset[[#This Row],[Order_Date]]</f>
        <v>7</v>
      </c>
      <c r="AQ1225" s="4" t="str">
        <f>TEXT(Agricultural_Export_Analysis_Cleaned_Dataset[[#This Row],[Order_Date]],"mmm yyyy")</f>
        <v>Feb 2025</v>
      </c>
    </row>
    <row r="1226" spans="1:43" x14ac:dyDescent="0.3">
      <c r="A1226" t="s">
        <v>2485</v>
      </c>
      <c r="B1226" t="s">
        <v>2486</v>
      </c>
      <c r="C1226" s="2">
        <v>45689</v>
      </c>
      <c r="D1226" s="2">
        <v>45697</v>
      </c>
      <c r="E1226" s="2">
        <v>45711</v>
      </c>
      <c r="F1226" t="s">
        <v>35</v>
      </c>
      <c r="G1226" t="s">
        <v>8932</v>
      </c>
      <c r="H1226" t="s">
        <v>37</v>
      </c>
      <c r="I1226" t="s">
        <v>97</v>
      </c>
      <c r="J1226" t="s">
        <v>112</v>
      </c>
      <c r="K1226" s="7">
        <v>0</v>
      </c>
      <c r="L1226" t="s">
        <v>135</v>
      </c>
      <c r="M1226" t="s">
        <v>48</v>
      </c>
      <c r="N1226" t="s">
        <v>49</v>
      </c>
      <c r="O1226">
        <v>1869</v>
      </c>
      <c r="P1226" s="6">
        <v>182.76</v>
      </c>
      <c r="Q1226" s="6">
        <v>341578.44</v>
      </c>
      <c r="R1226" s="5">
        <v>0.05</v>
      </c>
      <c r="S1226" s="6">
        <v>324499.51799999998</v>
      </c>
      <c r="T1226" s="6">
        <v>3436.95</v>
      </c>
      <c r="U1226" s="6">
        <v>161026</v>
      </c>
      <c r="V1226" s="6">
        <v>2741.27</v>
      </c>
      <c r="W1226" s="6">
        <v>30989</v>
      </c>
      <c r="X1226" s="6">
        <v>126306.298</v>
      </c>
      <c r="Y1226" s="5">
        <v>0.38923416212901701</v>
      </c>
      <c r="Z1226" t="s">
        <v>40</v>
      </c>
      <c r="AA1226" t="s">
        <v>147</v>
      </c>
      <c r="AB1226" t="s">
        <v>83</v>
      </c>
      <c r="AC1226" t="s">
        <v>76</v>
      </c>
      <c r="AD1226" t="s">
        <v>44</v>
      </c>
      <c r="AE1226" t="s">
        <v>45</v>
      </c>
      <c r="AF1226" t="str">
        <f>TEXT(Agricultural_Export_Analysis_Cleaned_Dataset[[#This Row],[Order_Date]],"mmm")</f>
        <v>Feb</v>
      </c>
      <c r="AG1226" t="str">
        <f>TEXT(Agricultural_Export_Analysis_Cleaned_Dataset[[#This Row],[Order_Date]],"yyyy")</f>
        <v>2025</v>
      </c>
      <c r="AH1226" t="str">
        <f>TEXT(Agricultural_Export_Analysis_Cleaned_Dataset[[#This Row],[Order_Date]],"ddd")</f>
        <v>Sat</v>
      </c>
      <c r="AI1226" t="str">
        <f>TEXT(Agricultural_Export_Analysis_Cleaned_Dataset[[#This Row],[Ship_Date]],"yyyy")</f>
        <v>2025</v>
      </c>
      <c r="AJ1226" t="str">
        <f>TEXT(Agricultural_Export_Analysis_Cleaned_Dataset[[#This Row],[Ship_Date]],"mmm")</f>
        <v>Feb</v>
      </c>
      <c r="AK1226" t="str">
        <f>TEXT(Agricultural_Export_Analysis_Cleaned_Dataset[[#This Row],[Ship_Date]],"ddd")</f>
        <v>Sun</v>
      </c>
      <c r="AL1226" t="str">
        <f>TEXT(Agricultural_Export_Analysis_Cleaned_Dataset[[#This Row],[Delivery_Date]],"yyyy")</f>
        <v>2025</v>
      </c>
      <c r="AM1226" t="str">
        <f>TEXT(Agricultural_Export_Analysis_Cleaned_Dataset[[#This Row],[Delivery_Date]],"mmm")</f>
        <v>Feb</v>
      </c>
      <c r="AN1226" t="str">
        <f>TEXT(Agricultural_Export_Analysis_Cleaned_Dataset[[#This Row],[Delivery_Date]],"ddd")</f>
        <v>Sun</v>
      </c>
      <c r="AO1226">
        <f>Agricultural_Export_Analysis_Cleaned_Dataset[[#This Row],[Delivery_Date]]-Agricultural_Export_Analysis_Cleaned_Dataset[[#This Row],[Ship_Date]]</f>
        <v>14</v>
      </c>
      <c r="AP1226">
        <f>Agricultural_Export_Analysis_Cleaned_Dataset[[#This Row],[Ship_Date]]-Agricultural_Export_Analysis_Cleaned_Dataset[[#This Row],[Order_Date]]</f>
        <v>8</v>
      </c>
      <c r="AQ1226" s="4" t="str">
        <f>TEXT(Agricultural_Export_Analysis_Cleaned_Dataset[[#This Row],[Order_Date]],"mmm yyyy")</f>
        <v>Feb 2025</v>
      </c>
    </row>
    <row r="1227" spans="1:43" x14ac:dyDescent="0.3">
      <c r="A1227" t="s">
        <v>2487</v>
      </c>
      <c r="B1227" t="s">
        <v>2488</v>
      </c>
      <c r="C1227" s="2">
        <v>45731</v>
      </c>
      <c r="D1227" s="2">
        <v>45735</v>
      </c>
      <c r="E1227" s="2">
        <v>45753</v>
      </c>
      <c r="F1227" t="s">
        <v>35</v>
      </c>
      <c r="G1227" t="s">
        <v>8933</v>
      </c>
      <c r="H1227" t="s">
        <v>37</v>
      </c>
      <c r="I1227" t="s">
        <v>91</v>
      </c>
      <c r="J1227" t="s">
        <v>112</v>
      </c>
      <c r="K1227" s="7">
        <v>0</v>
      </c>
      <c r="L1227" t="s">
        <v>70</v>
      </c>
      <c r="M1227" t="s">
        <v>48</v>
      </c>
      <c r="N1227" t="s">
        <v>49</v>
      </c>
      <c r="O1227">
        <v>1957</v>
      </c>
      <c r="P1227" s="6">
        <v>127.81</v>
      </c>
      <c r="Q1227" s="6">
        <v>250124.17</v>
      </c>
      <c r="R1227" s="5">
        <v>0.1</v>
      </c>
      <c r="S1227" s="6">
        <v>225111.753</v>
      </c>
      <c r="T1227" s="6">
        <v>10060.549999999999</v>
      </c>
      <c r="U1227" s="6">
        <v>115651.33</v>
      </c>
      <c r="V1227" s="6">
        <v>1291.3900000000001</v>
      </c>
      <c r="W1227" s="6">
        <v>11897.69</v>
      </c>
      <c r="X1227" s="6">
        <v>86210.793000000005</v>
      </c>
      <c r="Y1227" s="5">
        <v>0.38296886702312699</v>
      </c>
      <c r="Z1227" t="s">
        <v>40</v>
      </c>
      <c r="AA1227" t="s">
        <v>41</v>
      </c>
      <c r="AB1227" t="s">
        <v>42</v>
      </c>
      <c r="AC1227" t="s">
        <v>43</v>
      </c>
      <c r="AD1227" t="s">
        <v>93</v>
      </c>
      <c r="AE1227" t="s">
        <v>45</v>
      </c>
      <c r="AF1227" t="str">
        <f>TEXT(Agricultural_Export_Analysis_Cleaned_Dataset[[#This Row],[Order_Date]],"mmm")</f>
        <v>Mar</v>
      </c>
      <c r="AG1227" t="str">
        <f>TEXT(Agricultural_Export_Analysis_Cleaned_Dataset[[#This Row],[Order_Date]],"yyyy")</f>
        <v>2025</v>
      </c>
      <c r="AH1227" t="str">
        <f>TEXT(Agricultural_Export_Analysis_Cleaned_Dataset[[#This Row],[Order_Date]],"ddd")</f>
        <v>Sat</v>
      </c>
      <c r="AI1227" t="str">
        <f>TEXT(Agricultural_Export_Analysis_Cleaned_Dataset[[#This Row],[Ship_Date]],"yyyy")</f>
        <v>2025</v>
      </c>
      <c r="AJ1227" t="str">
        <f>TEXT(Agricultural_Export_Analysis_Cleaned_Dataset[[#This Row],[Ship_Date]],"mmm")</f>
        <v>Mar</v>
      </c>
      <c r="AK1227" t="str">
        <f>TEXT(Agricultural_Export_Analysis_Cleaned_Dataset[[#This Row],[Ship_Date]],"ddd")</f>
        <v>Wed</v>
      </c>
      <c r="AL1227" t="str">
        <f>TEXT(Agricultural_Export_Analysis_Cleaned_Dataset[[#This Row],[Delivery_Date]],"yyyy")</f>
        <v>2025</v>
      </c>
      <c r="AM1227" t="str">
        <f>TEXT(Agricultural_Export_Analysis_Cleaned_Dataset[[#This Row],[Delivery_Date]],"mmm")</f>
        <v>Apr</v>
      </c>
      <c r="AN1227" t="str">
        <f>TEXT(Agricultural_Export_Analysis_Cleaned_Dataset[[#This Row],[Delivery_Date]],"ddd")</f>
        <v>Sun</v>
      </c>
      <c r="AO1227">
        <f>Agricultural_Export_Analysis_Cleaned_Dataset[[#This Row],[Delivery_Date]]-Agricultural_Export_Analysis_Cleaned_Dataset[[#This Row],[Ship_Date]]</f>
        <v>18</v>
      </c>
      <c r="AP1227">
        <f>Agricultural_Export_Analysis_Cleaned_Dataset[[#This Row],[Ship_Date]]-Agricultural_Export_Analysis_Cleaned_Dataset[[#This Row],[Order_Date]]</f>
        <v>4</v>
      </c>
      <c r="AQ1227" s="4" t="str">
        <f>TEXT(Agricultural_Export_Analysis_Cleaned_Dataset[[#This Row],[Order_Date]],"mmm yyyy")</f>
        <v>Mar 2025</v>
      </c>
    </row>
    <row r="1228" spans="1:43" x14ac:dyDescent="0.3">
      <c r="A1228" t="s">
        <v>2489</v>
      </c>
      <c r="B1228" t="s">
        <v>2490</v>
      </c>
      <c r="C1228" s="2">
        <v>45819</v>
      </c>
      <c r="D1228" s="2">
        <v>45823</v>
      </c>
      <c r="E1228" s="2">
        <v>45845</v>
      </c>
      <c r="F1228" t="s">
        <v>35</v>
      </c>
      <c r="G1228" t="s">
        <v>8934</v>
      </c>
      <c r="H1228" t="s">
        <v>51</v>
      </c>
      <c r="I1228" t="s">
        <v>97</v>
      </c>
      <c r="J1228" t="s">
        <v>112</v>
      </c>
      <c r="K1228" s="7">
        <v>15</v>
      </c>
      <c r="L1228" t="s">
        <v>80</v>
      </c>
      <c r="M1228" t="s">
        <v>33</v>
      </c>
      <c r="N1228" t="s">
        <v>34</v>
      </c>
      <c r="O1228">
        <v>900</v>
      </c>
      <c r="P1228" s="6">
        <v>66.17</v>
      </c>
      <c r="Q1228" s="6">
        <v>59553</v>
      </c>
      <c r="R1228" s="5">
        <v>0.05</v>
      </c>
      <c r="S1228" s="6">
        <v>56575.35</v>
      </c>
      <c r="T1228" s="6">
        <v>7751.35</v>
      </c>
      <c r="U1228" s="6">
        <v>36895.230000000003</v>
      </c>
      <c r="V1228" s="6">
        <v>394.37</v>
      </c>
      <c r="W1228" s="6">
        <v>6205.96</v>
      </c>
      <c r="X1228" s="6">
        <v>5328.44</v>
      </c>
      <c r="Y1228" s="5">
        <v>9.41830673606084E-2</v>
      </c>
      <c r="Z1228" t="s">
        <v>81</v>
      </c>
      <c r="AA1228" t="s">
        <v>150</v>
      </c>
      <c r="AB1228" t="s">
        <v>42</v>
      </c>
      <c r="AC1228" t="s">
        <v>66</v>
      </c>
      <c r="AD1228" t="s">
        <v>123</v>
      </c>
      <c r="AE1228" t="s">
        <v>67</v>
      </c>
      <c r="AF1228" t="str">
        <f>TEXT(Agricultural_Export_Analysis_Cleaned_Dataset[[#This Row],[Order_Date]],"mmm")</f>
        <v>Jun</v>
      </c>
      <c r="AG1228" t="str">
        <f>TEXT(Agricultural_Export_Analysis_Cleaned_Dataset[[#This Row],[Order_Date]],"yyyy")</f>
        <v>2025</v>
      </c>
      <c r="AH1228" t="str">
        <f>TEXT(Agricultural_Export_Analysis_Cleaned_Dataset[[#This Row],[Order_Date]],"ddd")</f>
        <v>Wed</v>
      </c>
      <c r="AI1228" t="str">
        <f>TEXT(Agricultural_Export_Analysis_Cleaned_Dataset[[#This Row],[Ship_Date]],"yyyy")</f>
        <v>2025</v>
      </c>
      <c r="AJ1228" t="str">
        <f>TEXT(Agricultural_Export_Analysis_Cleaned_Dataset[[#This Row],[Ship_Date]],"mmm")</f>
        <v>Jun</v>
      </c>
      <c r="AK1228" t="str">
        <f>TEXT(Agricultural_Export_Analysis_Cleaned_Dataset[[#This Row],[Ship_Date]],"ddd")</f>
        <v>Sun</v>
      </c>
      <c r="AL1228" t="str">
        <f>TEXT(Agricultural_Export_Analysis_Cleaned_Dataset[[#This Row],[Delivery_Date]],"yyyy")</f>
        <v>2025</v>
      </c>
      <c r="AM1228" t="str">
        <f>TEXT(Agricultural_Export_Analysis_Cleaned_Dataset[[#This Row],[Delivery_Date]],"mmm")</f>
        <v>Jul</v>
      </c>
      <c r="AN1228" t="str">
        <f>TEXT(Agricultural_Export_Analysis_Cleaned_Dataset[[#This Row],[Delivery_Date]],"ddd")</f>
        <v>Mon</v>
      </c>
      <c r="AO1228">
        <f>Agricultural_Export_Analysis_Cleaned_Dataset[[#This Row],[Delivery_Date]]-Agricultural_Export_Analysis_Cleaned_Dataset[[#This Row],[Ship_Date]]</f>
        <v>22</v>
      </c>
      <c r="AP1228">
        <f>Agricultural_Export_Analysis_Cleaned_Dataset[[#This Row],[Ship_Date]]-Agricultural_Export_Analysis_Cleaned_Dataset[[#This Row],[Order_Date]]</f>
        <v>4</v>
      </c>
      <c r="AQ1228" s="4" t="str">
        <f>TEXT(Agricultural_Export_Analysis_Cleaned_Dataset[[#This Row],[Order_Date]],"mmm yyyy")</f>
        <v>Jun 2025</v>
      </c>
    </row>
    <row r="1229" spans="1:43" x14ac:dyDescent="0.3">
      <c r="A1229" t="s">
        <v>2491</v>
      </c>
      <c r="B1229" t="s">
        <v>2492</v>
      </c>
      <c r="C1229" s="2">
        <v>45859</v>
      </c>
      <c r="D1229" s="2">
        <v>45860</v>
      </c>
      <c r="E1229" s="2">
        <v>45877</v>
      </c>
      <c r="F1229" t="s">
        <v>35</v>
      </c>
      <c r="G1229" t="s">
        <v>36</v>
      </c>
      <c r="H1229" t="s">
        <v>37</v>
      </c>
      <c r="I1229" t="s">
        <v>97</v>
      </c>
      <c r="J1229" t="s">
        <v>39</v>
      </c>
      <c r="K1229" s="7">
        <v>0</v>
      </c>
      <c r="L1229" t="s">
        <v>87</v>
      </c>
      <c r="M1229" t="s">
        <v>107</v>
      </c>
      <c r="N1229" t="s">
        <v>108</v>
      </c>
      <c r="O1229">
        <v>1637</v>
      </c>
      <c r="P1229" s="6">
        <v>418.45</v>
      </c>
      <c r="Q1229" s="6">
        <v>685002.65</v>
      </c>
      <c r="R1229" s="5">
        <v>0</v>
      </c>
      <c r="S1229" s="6">
        <v>685002.65</v>
      </c>
      <c r="T1229" s="6">
        <v>4471.1099999999997</v>
      </c>
      <c r="U1229" s="6">
        <v>502035.33</v>
      </c>
      <c r="V1229" s="6">
        <v>1879.28</v>
      </c>
      <c r="W1229" s="6">
        <v>69494.77</v>
      </c>
      <c r="X1229" s="6">
        <v>107122.16</v>
      </c>
      <c r="Y1229" s="5">
        <v>0.15638211034658001</v>
      </c>
      <c r="Z1229" t="s">
        <v>103</v>
      </c>
      <c r="AA1229" t="s">
        <v>119</v>
      </c>
      <c r="AB1229" t="s">
        <v>56</v>
      </c>
      <c r="AC1229" t="s">
        <v>66</v>
      </c>
      <c r="AD1229" t="s">
        <v>98</v>
      </c>
      <c r="AE1229" t="s">
        <v>58</v>
      </c>
      <c r="AF1229" t="str">
        <f>TEXT(Agricultural_Export_Analysis_Cleaned_Dataset[[#This Row],[Order_Date]],"mmm")</f>
        <v>Jul</v>
      </c>
      <c r="AG1229" t="str">
        <f>TEXT(Agricultural_Export_Analysis_Cleaned_Dataset[[#This Row],[Order_Date]],"yyyy")</f>
        <v>2025</v>
      </c>
      <c r="AH1229" t="str">
        <f>TEXT(Agricultural_Export_Analysis_Cleaned_Dataset[[#This Row],[Order_Date]],"ddd")</f>
        <v>Mon</v>
      </c>
      <c r="AI1229" t="str">
        <f>TEXT(Agricultural_Export_Analysis_Cleaned_Dataset[[#This Row],[Ship_Date]],"yyyy")</f>
        <v>2025</v>
      </c>
      <c r="AJ1229" t="str">
        <f>TEXT(Agricultural_Export_Analysis_Cleaned_Dataset[[#This Row],[Ship_Date]],"mmm")</f>
        <v>Jul</v>
      </c>
      <c r="AK1229" t="str">
        <f>TEXT(Agricultural_Export_Analysis_Cleaned_Dataset[[#This Row],[Ship_Date]],"ddd")</f>
        <v>Tue</v>
      </c>
      <c r="AL1229" t="str">
        <f>TEXT(Agricultural_Export_Analysis_Cleaned_Dataset[[#This Row],[Delivery_Date]],"yyyy")</f>
        <v>2025</v>
      </c>
      <c r="AM1229" t="str">
        <f>TEXT(Agricultural_Export_Analysis_Cleaned_Dataset[[#This Row],[Delivery_Date]],"mmm")</f>
        <v>Aug</v>
      </c>
      <c r="AN1229" t="str">
        <f>TEXT(Agricultural_Export_Analysis_Cleaned_Dataset[[#This Row],[Delivery_Date]],"ddd")</f>
        <v>Fri</v>
      </c>
      <c r="AO1229">
        <f>Agricultural_Export_Analysis_Cleaned_Dataset[[#This Row],[Delivery_Date]]-Agricultural_Export_Analysis_Cleaned_Dataset[[#This Row],[Ship_Date]]</f>
        <v>17</v>
      </c>
      <c r="AP1229">
        <f>Agricultural_Export_Analysis_Cleaned_Dataset[[#This Row],[Ship_Date]]-Agricultural_Export_Analysis_Cleaned_Dataset[[#This Row],[Order_Date]]</f>
        <v>1</v>
      </c>
      <c r="AQ1229" s="4" t="str">
        <f>TEXT(Agricultural_Export_Analysis_Cleaned_Dataset[[#This Row],[Order_Date]],"mmm yyyy")</f>
        <v>Jul 2025</v>
      </c>
    </row>
    <row r="1230" spans="1:43" x14ac:dyDescent="0.3">
      <c r="A1230" t="s">
        <v>2493</v>
      </c>
      <c r="B1230" t="s">
        <v>2494</v>
      </c>
      <c r="C1230" s="2">
        <v>45884</v>
      </c>
      <c r="D1230" s="2">
        <v>45887</v>
      </c>
      <c r="E1230" s="2">
        <v>45924</v>
      </c>
      <c r="F1230" t="s">
        <v>35</v>
      </c>
      <c r="G1230" t="s">
        <v>117</v>
      </c>
      <c r="H1230" t="s">
        <v>37</v>
      </c>
      <c r="I1230" t="s">
        <v>97</v>
      </c>
      <c r="J1230" t="s">
        <v>39</v>
      </c>
      <c r="K1230" s="7">
        <v>10</v>
      </c>
      <c r="L1230" t="s">
        <v>135</v>
      </c>
      <c r="M1230" t="s">
        <v>140</v>
      </c>
      <c r="N1230" t="s">
        <v>49</v>
      </c>
      <c r="O1230">
        <v>1623</v>
      </c>
      <c r="P1230" s="6">
        <v>162.97</v>
      </c>
      <c r="Q1230" s="6">
        <v>264500.31</v>
      </c>
      <c r="R1230" s="5">
        <v>0.15</v>
      </c>
      <c r="S1230" s="6">
        <v>224825.2635</v>
      </c>
      <c r="T1230" s="6">
        <v>5188.0600000000004</v>
      </c>
      <c r="U1230" s="6">
        <v>127938.65</v>
      </c>
      <c r="V1230" s="6">
        <v>906.12</v>
      </c>
      <c r="W1230" s="6">
        <v>7737.36</v>
      </c>
      <c r="X1230" s="6">
        <v>83055.073499999999</v>
      </c>
      <c r="Y1230" s="5">
        <v>0.36942055446540201</v>
      </c>
      <c r="Z1230" t="s">
        <v>103</v>
      </c>
      <c r="AA1230" t="s">
        <v>177</v>
      </c>
      <c r="AB1230" t="s">
        <v>83</v>
      </c>
      <c r="AC1230" t="s">
        <v>76</v>
      </c>
      <c r="AD1230" t="s">
        <v>44</v>
      </c>
      <c r="AE1230" t="s">
        <v>45</v>
      </c>
      <c r="AF1230" t="str">
        <f>TEXT(Agricultural_Export_Analysis_Cleaned_Dataset[[#This Row],[Order_Date]],"mmm")</f>
        <v>Aug</v>
      </c>
      <c r="AG1230" t="str">
        <f>TEXT(Agricultural_Export_Analysis_Cleaned_Dataset[[#This Row],[Order_Date]],"yyyy")</f>
        <v>2025</v>
      </c>
      <c r="AH1230" t="str">
        <f>TEXT(Agricultural_Export_Analysis_Cleaned_Dataset[[#This Row],[Order_Date]],"ddd")</f>
        <v>Fri</v>
      </c>
      <c r="AI1230" t="str">
        <f>TEXT(Agricultural_Export_Analysis_Cleaned_Dataset[[#This Row],[Ship_Date]],"yyyy")</f>
        <v>2025</v>
      </c>
      <c r="AJ1230" t="str">
        <f>TEXT(Agricultural_Export_Analysis_Cleaned_Dataset[[#This Row],[Ship_Date]],"mmm")</f>
        <v>Aug</v>
      </c>
      <c r="AK1230" t="str">
        <f>TEXT(Agricultural_Export_Analysis_Cleaned_Dataset[[#This Row],[Ship_Date]],"ddd")</f>
        <v>Mon</v>
      </c>
      <c r="AL1230" t="str">
        <f>TEXT(Agricultural_Export_Analysis_Cleaned_Dataset[[#This Row],[Delivery_Date]],"yyyy")</f>
        <v>2025</v>
      </c>
      <c r="AM1230" t="str">
        <f>TEXT(Agricultural_Export_Analysis_Cleaned_Dataset[[#This Row],[Delivery_Date]],"mmm")</f>
        <v>Sep</v>
      </c>
      <c r="AN1230" t="str">
        <f>TEXT(Agricultural_Export_Analysis_Cleaned_Dataset[[#This Row],[Delivery_Date]],"ddd")</f>
        <v>Wed</v>
      </c>
      <c r="AO1230">
        <f>Agricultural_Export_Analysis_Cleaned_Dataset[[#This Row],[Delivery_Date]]-Agricultural_Export_Analysis_Cleaned_Dataset[[#This Row],[Ship_Date]]</f>
        <v>37</v>
      </c>
      <c r="AP1230">
        <f>Agricultural_Export_Analysis_Cleaned_Dataset[[#This Row],[Ship_Date]]-Agricultural_Export_Analysis_Cleaned_Dataset[[#This Row],[Order_Date]]</f>
        <v>3</v>
      </c>
      <c r="AQ1230" s="4" t="str">
        <f>TEXT(Agricultural_Export_Analysis_Cleaned_Dataset[[#This Row],[Order_Date]],"mmm yyyy")</f>
        <v>Aug 2025</v>
      </c>
    </row>
    <row r="1231" spans="1:43" x14ac:dyDescent="0.3">
      <c r="A1231" t="s">
        <v>2495</v>
      </c>
      <c r="B1231" t="s">
        <v>2496</v>
      </c>
      <c r="C1231" s="2">
        <v>45373</v>
      </c>
      <c r="D1231" s="2">
        <v>45375</v>
      </c>
      <c r="E1231" s="2">
        <v>45400</v>
      </c>
      <c r="F1231" t="s">
        <v>35</v>
      </c>
      <c r="G1231" t="s">
        <v>73</v>
      </c>
      <c r="H1231" t="s">
        <v>74</v>
      </c>
      <c r="I1231" t="s">
        <v>118</v>
      </c>
      <c r="J1231" t="s">
        <v>39</v>
      </c>
      <c r="K1231" s="7">
        <v>0</v>
      </c>
      <c r="L1231" t="s">
        <v>70</v>
      </c>
      <c r="M1231" t="s">
        <v>140</v>
      </c>
      <c r="N1231" t="s">
        <v>49</v>
      </c>
      <c r="O1231">
        <v>1341</v>
      </c>
      <c r="P1231" s="6">
        <v>451.65</v>
      </c>
      <c r="Q1231" s="6">
        <v>605662.65</v>
      </c>
      <c r="R1231" s="5">
        <v>0</v>
      </c>
      <c r="S1231" s="6">
        <v>605662.65</v>
      </c>
      <c r="T1231" s="6">
        <v>12399.56</v>
      </c>
      <c r="U1231" s="6">
        <v>311655.51</v>
      </c>
      <c r="V1231" s="6">
        <v>860.57</v>
      </c>
      <c r="W1231" s="6">
        <v>63381.42</v>
      </c>
      <c r="X1231" s="6">
        <v>217365.59</v>
      </c>
      <c r="Y1231" s="5">
        <v>0.358888879807926</v>
      </c>
      <c r="Z1231" t="s">
        <v>40</v>
      </c>
      <c r="AA1231" t="s">
        <v>41</v>
      </c>
      <c r="AB1231" t="s">
        <v>83</v>
      </c>
      <c r="AC1231" t="s">
        <v>66</v>
      </c>
      <c r="AD1231" t="s">
        <v>44</v>
      </c>
      <c r="AE1231" t="s">
        <v>58</v>
      </c>
      <c r="AF1231" t="str">
        <f>TEXT(Agricultural_Export_Analysis_Cleaned_Dataset[[#This Row],[Order_Date]],"mmm")</f>
        <v>Mar</v>
      </c>
      <c r="AG1231" t="str">
        <f>TEXT(Agricultural_Export_Analysis_Cleaned_Dataset[[#This Row],[Order_Date]],"yyyy")</f>
        <v>2024</v>
      </c>
      <c r="AH1231" t="str">
        <f>TEXT(Agricultural_Export_Analysis_Cleaned_Dataset[[#This Row],[Order_Date]],"ddd")</f>
        <v>Fri</v>
      </c>
      <c r="AI1231" t="str">
        <f>TEXT(Agricultural_Export_Analysis_Cleaned_Dataset[[#This Row],[Ship_Date]],"yyyy")</f>
        <v>2024</v>
      </c>
      <c r="AJ1231" t="str">
        <f>TEXT(Agricultural_Export_Analysis_Cleaned_Dataset[[#This Row],[Ship_Date]],"mmm")</f>
        <v>Mar</v>
      </c>
      <c r="AK1231" t="str">
        <f>TEXT(Agricultural_Export_Analysis_Cleaned_Dataset[[#This Row],[Ship_Date]],"ddd")</f>
        <v>Sun</v>
      </c>
      <c r="AL1231" t="str">
        <f>TEXT(Agricultural_Export_Analysis_Cleaned_Dataset[[#This Row],[Delivery_Date]],"yyyy")</f>
        <v>2024</v>
      </c>
      <c r="AM1231" t="str">
        <f>TEXT(Agricultural_Export_Analysis_Cleaned_Dataset[[#This Row],[Delivery_Date]],"mmm")</f>
        <v>Apr</v>
      </c>
      <c r="AN1231" t="str">
        <f>TEXT(Agricultural_Export_Analysis_Cleaned_Dataset[[#This Row],[Delivery_Date]],"ddd")</f>
        <v>Thu</v>
      </c>
      <c r="AO1231">
        <f>Agricultural_Export_Analysis_Cleaned_Dataset[[#This Row],[Delivery_Date]]-Agricultural_Export_Analysis_Cleaned_Dataset[[#This Row],[Ship_Date]]</f>
        <v>25</v>
      </c>
      <c r="AP1231">
        <f>Agricultural_Export_Analysis_Cleaned_Dataset[[#This Row],[Ship_Date]]-Agricultural_Export_Analysis_Cleaned_Dataset[[#This Row],[Order_Date]]</f>
        <v>2</v>
      </c>
      <c r="AQ1231" s="4" t="str">
        <f>TEXT(Agricultural_Export_Analysis_Cleaned_Dataset[[#This Row],[Order_Date]],"mmm yyyy")</f>
        <v>Mar 2024</v>
      </c>
    </row>
    <row r="1232" spans="1:43" x14ac:dyDescent="0.3">
      <c r="A1232" t="s">
        <v>2497</v>
      </c>
      <c r="B1232" t="s">
        <v>2474</v>
      </c>
      <c r="C1232" s="2">
        <v>45690</v>
      </c>
      <c r="D1232" s="2">
        <v>45692</v>
      </c>
      <c r="E1232" s="2">
        <v>45708</v>
      </c>
      <c r="F1232" t="s">
        <v>35</v>
      </c>
      <c r="G1232" t="s">
        <v>117</v>
      </c>
      <c r="H1232" t="s">
        <v>74</v>
      </c>
      <c r="I1232" t="s">
        <v>97</v>
      </c>
      <c r="J1232" t="s">
        <v>53</v>
      </c>
      <c r="K1232" s="7">
        <v>0</v>
      </c>
      <c r="L1232" t="s">
        <v>32</v>
      </c>
      <c r="M1232" t="s">
        <v>159</v>
      </c>
      <c r="N1232" t="s">
        <v>160</v>
      </c>
      <c r="O1232">
        <v>1446</v>
      </c>
      <c r="P1232" s="6">
        <v>446.72</v>
      </c>
      <c r="Q1232" s="6">
        <v>645957.12</v>
      </c>
      <c r="R1232" s="5">
        <v>0.05</v>
      </c>
      <c r="S1232" s="6">
        <v>613659.26399999997</v>
      </c>
      <c r="T1232" s="6">
        <v>3699.77</v>
      </c>
      <c r="U1232" s="6">
        <v>316362.98</v>
      </c>
      <c r="V1232" s="6">
        <v>421.72</v>
      </c>
      <c r="W1232" s="6">
        <v>18709.2</v>
      </c>
      <c r="X1232" s="6">
        <v>274465.59399999998</v>
      </c>
      <c r="Y1232" s="5">
        <v>0.44726057292928001</v>
      </c>
      <c r="Z1232" t="s">
        <v>40</v>
      </c>
      <c r="AA1232" t="s">
        <v>147</v>
      </c>
      <c r="AB1232" t="s">
        <v>65</v>
      </c>
      <c r="AC1232" t="s">
        <v>76</v>
      </c>
      <c r="AD1232" t="s">
        <v>77</v>
      </c>
      <c r="AE1232" t="s">
        <v>58</v>
      </c>
      <c r="AF1232" t="str">
        <f>TEXT(Agricultural_Export_Analysis_Cleaned_Dataset[[#This Row],[Order_Date]],"mmm")</f>
        <v>Feb</v>
      </c>
      <c r="AG1232" t="str">
        <f>TEXT(Agricultural_Export_Analysis_Cleaned_Dataset[[#This Row],[Order_Date]],"yyyy")</f>
        <v>2025</v>
      </c>
      <c r="AH1232" t="str">
        <f>TEXT(Agricultural_Export_Analysis_Cleaned_Dataset[[#This Row],[Order_Date]],"ddd")</f>
        <v>Sun</v>
      </c>
      <c r="AI1232" t="str">
        <f>TEXT(Agricultural_Export_Analysis_Cleaned_Dataset[[#This Row],[Ship_Date]],"yyyy")</f>
        <v>2025</v>
      </c>
      <c r="AJ1232" t="str">
        <f>TEXT(Agricultural_Export_Analysis_Cleaned_Dataset[[#This Row],[Ship_Date]],"mmm")</f>
        <v>Feb</v>
      </c>
      <c r="AK1232" t="str">
        <f>TEXT(Agricultural_Export_Analysis_Cleaned_Dataset[[#This Row],[Ship_Date]],"ddd")</f>
        <v>Tue</v>
      </c>
      <c r="AL1232" t="str">
        <f>TEXT(Agricultural_Export_Analysis_Cleaned_Dataset[[#This Row],[Delivery_Date]],"yyyy")</f>
        <v>2025</v>
      </c>
      <c r="AM1232" t="str">
        <f>TEXT(Agricultural_Export_Analysis_Cleaned_Dataset[[#This Row],[Delivery_Date]],"mmm")</f>
        <v>Feb</v>
      </c>
      <c r="AN1232" t="str">
        <f>TEXT(Agricultural_Export_Analysis_Cleaned_Dataset[[#This Row],[Delivery_Date]],"ddd")</f>
        <v>Thu</v>
      </c>
      <c r="AO1232">
        <f>Agricultural_Export_Analysis_Cleaned_Dataset[[#This Row],[Delivery_Date]]-Agricultural_Export_Analysis_Cleaned_Dataset[[#This Row],[Ship_Date]]</f>
        <v>16</v>
      </c>
      <c r="AP1232">
        <f>Agricultural_Export_Analysis_Cleaned_Dataset[[#This Row],[Ship_Date]]-Agricultural_Export_Analysis_Cleaned_Dataset[[#This Row],[Order_Date]]</f>
        <v>2</v>
      </c>
      <c r="AQ1232" s="4" t="str">
        <f>TEXT(Agricultural_Export_Analysis_Cleaned_Dataset[[#This Row],[Order_Date]],"mmm yyyy")</f>
        <v>Feb 2025</v>
      </c>
    </row>
    <row r="1233" spans="1:43" x14ac:dyDescent="0.3">
      <c r="A1233" t="s">
        <v>2498</v>
      </c>
      <c r="B1233" t="s">
        <v>2499</v>
      </c>
      <c r="C1233" s="2">
        <v>45502</v>
      </c>
      <c r="D1233" s="2">
        <v>45507</v>
      </c>
      <c r="E1233" s="2">
        <v>45521</v>
      </c>
      <c r="F1233" t="s">
        <v>35</v>
      </c>
      <c r="G1233" t="s">
        <v>8933</v>
      </c>
      <c r="H1233" t="s">
        <v>74</v>
      </c>
      <c r="I1233" t="s">
        <v>91</v>
      </c>
      <c r="J1233" t="s">
        <v>112</v>
      </c>
      <c r="K1233" s="7">
        <v>0</v>
      </c>
      <c r="L1233" t="s">
        <v>87</v>
      </c>
      <c r="M1233" t="s">
        <v>88</v>
      </c>
      <c r="N1233" t="s">
        <v>89</v>
      </c>
      <c r="O1233">
        <v>607</v>
      </c>
      <c r="P1233" s="6">
        <v>486.59</v>
      </c>
      <c r="Q1233" s="6">
        <v>295360.13</v>
      </c>
      <c r="R1233" s="5">
        <v>0.05</v>
      </c>
      <c r="S1233" s="6">
        <v>280592.12349999999</v>
      </c>
      <c r="T1233" s="6">
        <v>10155.31</v>
      </c>
      <c r="U1233" s="6">
        <v>166355.04999999999</v>
      </c>
      <c r="V1233" s="6">
        <v>2516.37</v>
      </c>
      <c r="W1233" s="6">
        <v>24040.89</v>
      </c>
      <c r="X1233" s="6">
        <v>77524.503500000006</v>
      </c>
      <c r="Y1233" s="5">
        <v>0.27628895114014101</v>
      </c>
      <c r="Z1233" t="s">
        <v>103</v>
      </c>
      <c r="AA1233" t="s">
        <v>119</v>
      </c>
      <c r="AB1233" t="s">
        <v>65</v>
      </c>
      <c r="AC1233" t="s">
        <v>76</v>
      </c>
      <c r="AD1233" t="s">
        <v>98</v>
      </c>
      <c r="AE1233" t="s">
        <v>67</v>
      </c>
      <c r="AF1233" t="str">
        <f>TEXT(Agricultural_Export_Analysis_Cleaned_Dataset[[#This Row],[Order_Date]],"mmm")</f>
        <v>Jul</v>
      </c>
      <c r="AG1233" t="str">
        <f>TEXT(Agricultural_Export_Analysis_Cleaned_Dataset[[#This Row],[Order_Date]],"yyyy")</f>
        <v>2024</v>
      </c>
      <c r="AH1233" t="str">
        <f>TEXT(Agricultural_Export_Analysis_Cleaned_Dataset[[#This Row],[Order_Date]],"ddd")</f>
        <v>Mon</v>
      </c>
      <c r="AI1233" t="str">
        <f>TEXT(Agricultural_Export_Analysis_Cleaned_Dataset[[#This Row],[Ship_Date]],"yyyy")</f>
        <v>2024</v>
      </c>
      <c r="AJ1233" t="str">
        <f>TEXT(Agricultural_Export_Analysis_Cleaned_Dataset[[#This Row],[Ship_Date]],"mmm")</f>
        <v>Aug</v>
      </c>
      <c r="AK1233" t="str">
        <f>TEXT(Agricultural_Export_Analysis_Cleaned_Dataset[[#This Row],[Ship_Date]],"ddd")</f>
        <v>Sat</v>
      </c>
      <c r="AL1233" t="str">
        <f>TEXT(Agricultural_Export_Analysis_Cleaned_Dataset[[#This Row],[Delivery_Date]],"yyyy")</f>
        <v>2024</v>
      </c>
      <c r="AM1233" t="str">
        <f>TEXT(Agricultural_Export_Analysis_Cleaned_Dataset[[#This Row],[Delivery_Date]],"mmm")</f>
        <v>Aug</v>
      </c>
      <c r="AN1233" t="str">
        <f>TEXT(Agricultural_Export_Analysis_Cleaned_Dataset[[#This Row],[Delivery_Date]],"ddd")</f>
        <v>Sat</v>
      </c>
      <c r="AO1233">
        <f>Agricultural_Export_Analysis_Cleaned_Dataset[[#This Row],[Delivery_Date]]-Agricultural_Export_Analysis_Cleaned_Dataset[[#This Row],[Ship_Date]]</f>
        <v>14</v>
      </c>
      <c r="AP1233">
        <f>Agricultural_Export_Analysis_Cleaned_Dataset[[#This Row],[Ship_Date]]-Agricultural_Export_Analysis_Cleaned_Dataset[[#This Row],[Order_Date]]</f>
        <v>5</v>
      </c>
      <c r="AQ1233" s="4" t="str">
        <f>TEXT(Agricultural_Export_Analysis_Cleaned_Dataset[[#This Row],[Order_Date]],"mmm yyyy")</f>
        <v>Jul 2024</v>
      </c>
    </row>
    <row r="1234" spans="1:43" x14ac:dyDescent="0.3">
      <c r="A1234" t="s">
        <v>2500</v>
      </c>
      <c r="B1234" t="s">
        <v>2501</v>
      </c>
      <c r="C1234" s="2">
        <v>45581</v>
      </c>
      <c r="D1234" s="2">
        <v>45591</v>
      </c>
      <c r="E1234" s="2">
        <v>45620</v>
      </c>
      <c r="F1234" t="s">
        <v>35</v>
      </c>
      <c r="G1234" t="s">
        <v>73</v>
      </c>
      <c r="H1234" t="s">
        <v>74</v>
      </c>
      <c r="I1234" t="s">
        <v>97</v>
      </c>
      <c r="J1234" t="s">
        <v>39</v>
      </c>
      <c r="K1234" s="7">
        <v>0</v>
      </c>
      <c r="L1234" t="s">
        <v>32</v>
      </c>
      <c r="M1234" t="s">
        <v>61</v>
      </c>
      <c r="N1234" t="s">
        <v>62</v>
      </c>
      <c r="O1234">
        <v>1279</v>
      </c>
      <c r="P1234" s="6">
        <v>123.92</v>
      </c>
      <c r="Q1234" s="6">
        <v>158493.68</v>
      </c>
      <c r="R1234" s="5">
        <v>0</v>
      </c>
      <c r="S1234" s="6">
        <v>158493.68</v>
      </c>
      <c r="T1234" s="6">
        <v>13676.29</v>
      </c>
      <c r="U1234" s="6">
        <v>118583.81</v>
      </c>
      <c r="V1234" s="6">
        <v>364.31</v>
      </c>
      <c r="W1234" s="6">
        <v>9516.86</v>
      </c>
      <c r="X1234" s="6">
        <v>16352.41</v>
      </c>
      <c r="Y1234" s="5">
        <v>0.103173893116747</v>
      </c>
      <c r="Z1234" t="s">
        <v>54</v>
      </c>
      <c r="AA1234" t="s">
        <v>75</v>
      </c>
      <c r="AB1234" t="s">
        <v>42</v>
      </c>
      <c r="AC1234" t="s">
        <v>43</v>
      </c>
      <c r="AD1234" t="s">
        <v>93</v>
      </c>
      <c r="AE1234" t="s">
        <v>67</v>
      </c>
      <c r="AF1234" t="str">
        <f>TEXT(Agricultural_Export_Analysis_Cleaned_Dataset[[#This Row],[Order_Date]],"mmm")</f>
        <v>Oct</v>
      </c>
      <c r="AG1234" t="str">
        <f>TEXT(Agricultural_Export_Analysis_Cleaned_Dataset[[#This Row],[Order_Date]],"yyyy")</f>
        <v>2024</v>
      </c>
      <c r="AH1234" t="str">
        <f>TEXT(Agricultural_Export_Analysis_Cleaned_Dataset[[#This Row],[Order_Date]],"ddd")</f>
        <v>Wed</v>
      </c>
      <c r="AI1234" t="str">
        <f>TEXT(Agricultural_Export_Analysis_Cleaned_Dataset[[#This Row],[Ship_Date]],"yyyy")</f>
        <v>2024</v>
      </c>
      <c r="AJ1234" t="str">
        <f>TEXT(Agricultural_Export_Analysis_Cleaned_Dataset[[#This Row],[Ship_Date]],"mmm")</f>
        <v>Oct</v>
      </c>
      <c r="AK1234" t="str">
        <f>TEXT(Agricultural_Export_Analysis_Cleaned_Dataset[[#This Row],[Ship_Date]],"ddd")</f>
        <v>Sat</v>
      </c>
      <c r="AL1234" t="str">
        <f>TEXT(Agricultural_Export_Analysis_Cleaned_Dataset[[#This Row],[Delivery_Date]],"yyyy")</f>
        <v>2024</v>
      </c>
      <c r="AM1234" t="str">
        <f>TEXT(Agricultural_Export_Analysis_Cleaned_Dataset[[#This Row],[Delivery_Date]],"mmm")</f>
        <v>Nov</v>
      </c>
      <c r="AN1234" t="str">
        <f>TEXT(Agricultural_Export_Analysis_Cleaned_Dataset[[#This Row],[Delivery_Date]],"ddd")</f>
        <v>Sun</v>
      </c>
      <c r="AO1234">
        <f>Agricultural_Export_Analysis_Cleaned_Dataset[[#This Row],[Delivery_Date]]-Agricultural_Export_Analysis_Cleaned_Dataset[[#This Row],[Ship_Date]]</f>
        <v>29</v>
      </c>
      <c r="AP1234">
        <f>Agricultural_Export_Analysis_Cleaned_Dataset[[#This Row],[Ship_Date]]-Agricultural_Export_Analysis_Cleaned_Dataset[[#This Row],[Order_Date]]</f>
        <v>10</v>
      </c>
      <c r="AQ1234" s="4" t="str">
        <f>TEXT(Agricultural_Export_Analysis_Cleaned_Dataset[[#This Row],[Order_Date]],"mmm yyyy")</f>
        <v>Oct 2024</v>
      </c>
    </row>
    <row r="1235" spans="1:43" x14ac:dyDescent="0.3">
      <c r="A1235" t="s">
        <v>2502</v>
      </c>
      <c r="B1235" t="s">
        <v>2503</v>
      </c>
      <c r="C1235" s="2">
        <v>45590</v>
      </c>
      <c r="D1235" s="2">
        <v>45593</v>
      </c>
      <c r="E1235" s="2">
        <v>45622</v>
      </c>
      <c r="F1235" t="s">
        <v>35</v>
      </c>
      <c r="G1235" t="s">
        <v>8933</v>
      </c>
      <c r="H1235" t="s">
        <v>74</v>
      </c>
      <c r="I1235" t="s">
        <v>91</v>
      </c>
      <c r="J1235" t="s">
        <v>53</v>
      </c>
      <c r="K1235" s="7">
        <v>0</v>
      </c>
      <c r="L1235" t="s">
        <v>135</v>
      </c>
      <c r="M1235" t="s">
        <v>159</v>
      </c>
      <c r="N1235" t="s">
        <v>160</v>
      </c>
      <c r="O1235">
        <v>1946</v>
      </c>
      <c r="P1235" s="6">
        <v>77.150000000000006</v>
      </c>
      <c r="Q1235" s="6">
        <v>150133.9</v>
      </c>
      <c r="R1235" s="5">
        <v>0</v>
      </c>
      <c r="S1235" s="6">
        <v>150133.9</v>
      </c>
      <c r="T1235" s="6">
        <v>1549.13</v>
      </c>
      <c r="U1235" s="6">
        <v>101249.84</v>
      </c>
      <c r="V1235" s="6">
        <v>1900.45</v>
      </c>
      <c r="W1235" s="6">
        <v>3596.54</v>
      </c>
      <c r="X1235" s="6">
        <v>41837.94</v>
      </c>
      <c r="Y1235" s="5">
        <v>0.27867083983031199</v>
      </c>
      <c r="Z1235" t="s">
        <v>54</v>
      </c>
      <c r="AA1235" t="s">
        <v>75</v>
      </c>
      <c r="AB1235" t="s">
        <v>56</v>
      </c>
      <c r="AC1235" t="s">
        <v>76</v>
      </c>
      <c r="AD1235" t="s">
        <v>123</v>
      </c>
      <c r="AE1235" t="s">
        <v>58</v>
      </c>
      <c r="AF1235" t="str">
        <f>TEXT(Agricultural_Export_Analysis_Cleaned_Dataset[[#This Row],[Order_Date]],"mmm")</f>
        <v>Oct</v>
      </c>
      <c r="AG1235" t="str">
        <f>TEXT(Agricultural_Export_Analysis_Cleaned_Dataset[[#This Row],[Order_Date]],"yyyy")</f>
        <v>2024</v>
      </c>
      <c r="AH1235" t="str">
        <f>TEXT(Agricultural_Export_Analysis_Cleaned_Dataset[[#This Row],[Order_Date]],"ddd")</f>
        <v>Fri</v>
      </c>
      <c r="AI1235" t="str">
        <f>TEXT(Agricultural_Export_Analysis_Cleaned_Dataset[[#This Row],[Ship_Date]],"yyyy")</f>
        <v>2024</v>
      </c>
      <c r="AJ1235" t="str">
        <f>TEXT(Agricultural_Export_Analysis_Cleaned_Dataset[[#This Row],[Ship_Date]],"mmm")</f>
        <v>Oct</v>
      </c>
      <c r="AK1235" t="str">
        <f>TEXT(Agricultural_Export_Analysis_Cleaned_Dataset[[#This Row],[Ship_Date]],"ddd")</f>
        <v>Mon</v>
      </c>
      <c r="AL1235" t="str">
        <f>TEXT(Agricultural_Export_Analysis_Cleaned_Dataset[[#This Row],[Delivery_Date]],"yyyy")</f>
        <v>2024</v>
      </c>
      <c r="AM1235" t="str">
        <f>TEXT(Agricultural_Export_Analysis_Cleaned_Dataset[[#This Row],[Delivery_Date]],"mmm")</f>
        <v>Nov</v>
      </c>
      <c r="AN1235" t="str">
        <f>TEXT(Agricultural_Export_Analysis_Cleaned_Dataset[[#This Row],[Delivery_Date]],"ddd")</f>
        <v>Tue</v>
      </c>
      <c r="AO1235">
        <f>Agricultural_Export_Analysis_Cleaned_Dataset[[#This Row],[Delivery_Date]]-Agricultural_Export_Analysis_Cleaned_Dataset[[#This Row],[Ship_Date]]</f>
        <v>29</v>
      </c>
      <c r="AP1235">
        <f>Agricultural_Export_Analysis_Cleaned_Dataset[[#This Row],[Ship_Date]]-Agricultural_Export_Analysis_Cleaned_Dataset[[#This Row],[Order_Date]]</f>
        <v>3</v>
      </c>
      <c r="AQ1235" s="4" t="str">
        <f>TEXT(Agricultural_Export_Analysis_Cleaned_Dataset[[#This Row],[Order_Date]],"mmm yyyy")</f>
        <v>Oct 2024</v>
      </c>
    </row>
    <row r="1236" spans="1:43" x14ac:dyDescent="0.3">
      <c r="A1236" t="s">
        <v>2504</v>
      </c>
      <c r="B1236" t="s">
        <v>2505</v>
      </c>
      <c r="C1236" s="2">
        <v>45897</v>
      </c>
      <c r="D1236" s="2">
        <v>45899</v>
      </c>
      <c r="E1236" s="2">
        <v>45923</v>
      </c>
      <c r="F1236" t="s">
        <v>35</v>
      </c>
      <c r="G1236" t="s">
        <v>50</v>
      </c>
      <c r="H1236" t="s">
        <v>51</v>
      </c>
      <c r="I1236" t="s">
        <v>118</v>
      </c>
      <c r="J1236" t="s">
        <v>39</v>
      </c>
      <c r="K1236" s="7">
        <v>2</v>
      </c>
      <c r="L1236" t="s">
        <v>32</v>
      </c>
      <c r="M1236" t="s">
        <v>71</v>
      </c>
      <c r="N1236" t="s">
        <v>72</v>
      </c>
      <c r="O1236">
        <v>454</v>
      </c>
      <c r="P1236" s="6">
        <v>55.85</v>
      </c>
      <c r="Q1236" s="6">
        <v>25355.9</v>
      </c>
      <c r="R1236" s="5">
        <v>0</v>
      </c>
      <c r="S1236" s="6">
        <v>25355.9</v>
      </c>
      <c r="T1236" s="6">
        <v>8699.3799999999992</v>
      </c>
      <c r="U1236" s="6">
        <v>16699.59</v>
      </c>
      <c r="V1236" s="6">
        <v>2046.77</v>
      </c>
      <c r="W1236" s="6">
        <v>1738.56</v>
      </c>
      <c r="X1236" s="6">
        <v>-3828.4</v>
      </c>
      <c r="Y1236" s="5">
        <v>-0.150986555397363</v>
      </c>
      <c r="Z1236" t="s">
        <v>103</v>
      </c>
      <c r="AA1236" t="s">
        <v>177</v>
      </c>
      <c r="AB1236" t="s">
        <v>65</v>
      </c>
      <c r="AC1236" t="s">
        <v>66</v>
      </c>
      <c r="AD1236" t="s">
        <v>123</v>
      </c>
      <c r="AE1236" t="s">
        <v>58</v>
      </c>
      <c r="AF1236" t="str">
        <f>TEXT(Agricultural_Export_Analysis_Cleaned_Dataset[[#This Row],[Order_Date]],"mmm")</f>
        <v>Aug</v>
      </c>
      <c r="AG1236" t="str">
        <f>TEXT(Agricultural_Export_Analysis_Cleaned_Dataset[[#This Row],[Order_Date]],"yyyy")</f>
        <v>2025</v>
      </c>
      <c r="AH1236" t="str">
        <f>TEXT(Agricultural_Export_Analysis_Cleaned_Dataset[[#This Row],[Order_Date]],"ddd")</f>
        <v>Thu</v>
      </c>
      <c r="AI1236" t="str">
        <f>TEXT(Agricultural_Export_Analysis_Cleaned_Dataset[[#This Row],[Ship_Date]],"yyyy")</f>
        <v>2025</v>
      </c>
      <c r="AJ1236" t="str">
        <f>TEXT(Agricultural_Export_Analysis_Cleaned_Dataset[[#This Row],[Ship_Date]],"mmm")</f>
        <v>Aug</v>
      </c>
      <c r="AK1236" t="str">
        <f>TEXT(Agricultural_Export_Analysis_Cleaned_Dataset[[#This Row],[Ship_Date]],"ddd")</f>
        <v>Sat</v>
      </c>
      <c r="AL1236" t="str">
        <f>TEXT(Agricultural_Export_Analysis_Cleaned_Dataset[[#This Row],[Delivery_Date]],"yyyy")</f>
        <v>2025</v>
      </c>
      <c r="AM1236" t="str">
        <f>TEXT(Agricultural_Export_Analysis_Cleaned_Dataset[[#This Row],[Delivery_Date]],"mmm")</f>
        <v>Sep</v>
      </c>
      <c r="AN1236" t="str">
        <f>TEXT(Agricultural_Export_Analysis_Cleaned_Dataset[[#This Row],[Delivery_Date]],"ddd")</f>
        <v>Tue</v>
      </c>
      <c r="AO1236">
        <f>Agricultural_Export_Analysis_Cleaned_Dataset[[#This Row],[Delivery_Date]]-Agricultural_Export_Analysis_Cleaned_Dataset[[#This Row],[Ship_Date]]</f>
        <v>24</v>
      </c>
      <c r="AP1236">
        <f>Agricultural_Export_Analysis_Cleaned_Dataset[[#This Row],[Ship_Date]]-Agricultural_Export_Analysis_Cleaned_Dataset[[#This Row],[Order_Date]]</f>
        <v>2</v>
      </c>
      <c r="AQ1236" s="4" t="str">
        <f>TEXT(Agricultural_Export_Analysis_Cleaned_Dataset[[#This Row],[Order_Date]],"mmm yyyy")</f>
        <v>Aug 2025</v>
      </c>
    </row>
    <row r="1237" spans="1:43" x14ac:dyDescent="0.3">
      <c r="A1237" t="s">
        <v>2506</v>
      </c>
      <c r="B1237" t="s">
        <v>2507</v>
      </c>
      <c r="C1237" s="2">
        <v>45767</v>
      </c>
      <c r="D1237" s="2">
        <v>45768</v>
      </c>
      <c r="E1237" s="2">
        <v>45789</v>
      </c>
      <c r="F1237" t="s">
        <v>35</v>
      </c>
      <c r="G1237" t="s">
        <v>50</v>
      </c>
      <c r="H1237" t="s">
        <v>37</v>
      </c>
      <c r="I1237" t="s">
        <v>97</v>
      </c>
      <c r="J1237" t="s">
        <v>112</v>
      </c>
      <c r="K1237" s="7">
        <v>0</v>
      </c>
      <c r="L1237" t="s">
        <v>135</v>
      </c>
      <c r="M1237" t="s">
        <v>107</v>
      </c>
      <c r="N1237" t="s">
        <v>108</v>
      </c>
      <c r="O1237">
        <v>1652</v>
      </c>
      <c r="P1237" s="6">
        <v>358.6</v>
      </c>
      <c r="Q1237" s="6">
        <v>592407.19999999995</v>
      </c>
      <c r="R1237" s="5">
        <v>0.1</v>
      </c>
      <c r="S1237" s="6">
        <v>533166.48</v>
      </c>
      <c r="T1237" s="6">
        <v>12345.24</v>
      </c>
      <c r="U1237" s="6">
        <v>388074.21</v>
      </c>
      <c r="V1237" s="6">
        <v>2989.44</v>
      </c>
      <c r="W1237" s="6">
        <v>26842.54</v>
      </c>
      <c r="X1237" s="6">
        <v>102915.05</v>
      </c>
      <c r="Y1237" s="5">
        <v>0.193026106967565</v>
      </c>
      <c r="Z1237" t="s">
        <v>81</v>
      </c>
      <c r="AA1237" t="s">
        <v>165</v>
      </c>
      <c r="AB1237" t="s">
        <v>56</v>
      </c>
      <c r="AC1237" t="s">
        <v>66</v>
      </c>
      <c r="AD1237" t="s">
        <v>77</v>
      </c>
      <c r="AE1237" t="s">
        <v>67</v>
      </c>
      <c r="AF1237" t="str">
        <f>TEXT(Agricultural_Export_Analysis_Cleaned_Dataset[[#This Row],[Order_Date]],"mmm")</f>
        <v>Apr</v>
      </c>
      <c r="AG1237" t="str">
        <f>TEXT(Agricultural_Export_Analysis_Cleaned_Dataset[[#This Row],[Order_Date]],"yyyy")</f>
        <v>2025</v>
      </c>
      <c r="AH1237" t="str">
        <f>TEXT(Agricultural_Export_Analysis_Cleaned_Dataset[[#This Row],[Order_Date]],"ddd")</f>
        <v>Sun</v>
      </c>
      <c r="AI1237" t="str">
        <f>TEXT(Agricultural_Export_Analysis_Cleaned_Dataset[[#This Row],[Ship_Date]],"yyyy")</f>
        <v>2025</v>
      </c>
      <c r="AJ1237" t="str">
        <f>TEXT(Agricultural_Export_Analysis_Cleaned_Dataset[[#This Row],[Ship_Date]],"mmm")</f>
        <v>Apr</v>
      </c>
      <c r="AK1237" t="str">
        <f>TEXT(Agricultural_Export_Analysis_Cleaned_Dataset[[#This Row],[Ship_Date]],"ddd")</f>
        <v>Mon</v>
      </c>
      <c r="AL1237" t="str">
        <f>TEXT(Agricultural_Export_Analysis_Cleaned_Dataset[[#This Row],[Delivery_Date]],"yyyy")</f>
        <v>2025</v>
      </c>
      <c r="AM1237" t="str">
        <f>TEXT(Agricultural_Export_Analysis_Cleaned_Dataset[[#This Row],[Delivery_Date]],"mmm")</f>
        <v>May</v>
      </c>
      <c r="AN1237" t="str">
        <f>TEXT(Agricultural_Export_Analysis_Cleaned_Dataset[[#This Row],[Delivery_Date]],"ddd")</f>
        <v>Mon</v>
      </c>
      <c r="AO1237">
        <f>Agricultural_Export_Analysis_Cleaned_Dataset[[#This Row],[Delivery_Date]]-Agricultural_Export_Analysis_Cleaned_Dataset[[#This Row],[Ship_Date]]</f>
        <v>21</v>
      </c>
      <c r="AP1237">
        <f>Agricultural_Export_Analysis_Cleaned_Dataset[[#This Row],[Ship_Date]]-Agricultural_Export_Analysis_Cleaned_Dataset[[#This Row],[Order_Date]]</f>
        <v>1</v>
      </c>
      <c r="AQ1237" s="4" t="str">
        <f>TEXT(Agricultural_Export_Analysis_Cleaned_Dataset[[#This Row],[Order_Date]],"mmm yyyy")</f>
        <v>Apr 2025</v>
      </c>
    </row>
    <row r="1238" spans="1:43" x14ac:dyDescent="0.3">
      <c r="A1238" t="s">
        <v>2508</v>
      </c>
      <c r="B1238" t="s">
        <v>1997</v>
      </c>
      <c r="C1238" s="2">
        <v>45593</v>
      </c>
      <c r="D1238" s="2">
        <v>45600</v>
      </c>
      <c r="E1238" s="2">
        <v>45626</v>
      </c>
      <c r="F1238" t="s">
        <v>35</v>
      </c>
      <c r="G1238" t="s">
        <v>8933</v>
      </c>
      <c r="H1238" t="s">
        <v>37</v>
      </c>
      <c r="I1238" t="s">
        <v>52</v>
      </c>
      <c r="J1238" t="s">
        <v>112</v>
      </c>
      <c r="K1238" s="7">
        <v>2</v>
      </c>
      <c r="L1238" t="s">
        <v>80</v>
      </c>
      <c r="M1238" t="s">
        <v>33</v>
      </c>
      <c r="N1238" t="s">
        <v>34</v>
      </c>
      <c r="O1238">
        <v>1632</v>
      </c>
      <c r="P1238" s="6">
        <v>466.13</v>
      </c>
      <c r="Q1238" s="6">
        <v>760724.16</v>
      </c>
      <c r="R1238" s="5">
        <v>0.05</v>
      </c>
      <c r="S1238" s="6">
        <v>722687.95200000005</v>
      </c>
      <c r="T1238" s="6">
        <v>7408.33</v>
      </c>
      <c r="U1238" s="6">
        <v>535458.18000000005</v>
      </c>
      <c r="V1238" s="6">
        <v>1579.22</v>
      </c>
      <c r="W1238" s="6">
        <v>49927.58</v>
      </c>
      <c r="X1238" s="6">
        <v>128314.64200000001</v>
      </c>
      <c r="Y1238" s="5">
        <v>0.17755193184679</v>
      </c>
      <c r="Z1238" t="s">
        <v>54</v>
      </c>
      <c r="AA1238" t="s">
        <v>75</v>
      </c>
      <c r="AB1238" t="s">
        <v>56</v>
      </c>
      <c r="AC1238" t="s">
        <v>43</v>
      </c>
      <c r="AD1238" t="s">
        <v>123</v>
      </c>
      <c r="AE1238" t="s">
        <v>45</v>
      </c>
      <c r="AF1238" t="str">
        <f>TEXT(Agricultural_Export_Analysis_Cleaned_Dataset[[#This Row],[Order_Date]],"mmm")</f>
        <v>Oct</v>
      </c>
      <c r="AG1238" t="str">
        <f>TEXT(Agricultural_Export_Analysis_Cleaned_Dataset[[#This Row],[Order_Date]],"yyyy")</f>
        <v>2024</v>
      </c>
      <c r="AH1238" t="str">
        <f>TEXT(Agricultural_Export_Analysis_Cleaned_Dataset[[#This Row],[Order_Date]],"ddd")</f>
        <v>Mon</v>
      </c>
      <c r="AI1238" t="str">
        <f>TEXT(Agricultural_Export_Analysis_Cleaned_Dataset[[#This Row],[Ship_Date]],"yyyy")</f>
        <v>2024</v>
      </c>
      <c r="AJ1238" t="str">
        <f>TEXT(Agricultural_Export_Analysis_Cleaned_Dataset[[#This Row],[Ship_Date]],"mmm")</f>
        <v>Nov</v>
      </c>
      <c r="AK1238" t="str">
        <f>TEXT(Agricultural_Export_Analysis_Cleaned_Dataset[[#This Row],[Ship_Date]],"ddd")</f>
        <v>Mon</v>
      </c>
      <c r="AL1238" t="str">
        <f>TEXT(Agricultural_Export_Analysis_Cleaned_Dataset[[#This Row],[Delivery_Date]],"yyyy")</f>
        <v>2024</v>
      </c>
      <c r="AM1238" t="str">
        <f>TEXT(Agricultural_Export_Analysis_Cleaned_Dataset[[#This Row],[Delivery_Date]],"mmm")</f>
        <v>Nov</v>
      </c>
      <c r="AN1238" t="str">
        <f>TEXT(Agricultural_Export_Analysis_Cleaned_Dataset[[#This Row],[Delivery_Date]],"ddd")</f>
        <v>Sat</v>
      </c>
      <c r="AO1238">
        <f>Agricultural_Export_Analysis_Cleaned_Dataset[[#This Row],[Delivery_Date]]-Agricultural_Export_Analysis_Cleaned_Dataset[[#This Row],[Ship_Date]]</f>
        <v>26</v>
      </c>
      <c r="AP1238">
        <f>Agricultural_Export_Analysis_Cleaned_Dataset[[#This Row],[Ship_Date]]-Agricultural_Export_Analysis_Cleaned_Dataset[[#This Row],[Order_Date]]</f>
        <v>7</v>
      </c>
      <c r="AQ1238" s="4" t="str">
        <f>TEXT(Agricultural_Export_Analysis_Cleaned_Dataset[[#This Row],[Order_Date]],"mmm yyyy")</f>
        <v>Oct 2024</v>
      </c>
    </row>
    <row r="1239" spans="1:43" x14ac:dyDescent="0.3">
      <c r="A1239" t="s">
        <v>2509</v>
      </c>
      <c r="B1239" t="s">
        <v>2510</v>
      </c>
      <c r="C1239" s="2">
        <v>45341</v>
      </c>
      <c r="D1239" s="2">
        <v>45343</v>
      </c>
      <c r="E1239" s="2">
        <v>45352</v>
      </c>
      <c r="F1239" t="s">
        <v>35</v>
      </c>
      <c r="G1239" t="s">
        <v>203</v>
      </c>
      <c r="H1239" t="s">
        <v>37</v>
      </c>
      <c r="I1239" t="s">
        <v>118</v>
      </c>
      <c r="J1239" t="s">
        <v>112</v>
      </c>
      <c r="K1239" s="7">
        <v>2</v>
      </c>
      <c r="L1239" t="s">
        <v>80</v>
      </c>
      <c r="M1239" t="s">
        <v>159</v>
      </c>
      <c r="N1239" t="s">
        <v>160</v>
      </c>
      <c r="O1239">
        <v>300</v>
      </c>
      <c r="P1239" s="6">
        <v>395.58</v>
      </c>
      <c r="Q1239" s="6">
        <v>118674</v>
      </c>
      <c r="R1239" s="5">
        <v>0.1</v>
      </c>
      <c r="S1239" s="6">
        <v>106806.6</v>
      </c>
      <c r="T1239" s="6">
        <v>9800.52</v>
      </c>
      <c r="U1239" s="6">
        <v>53488.29</v>
      </c>
      <c r="V1239" s="6">
        <v>445.01</v>
      </c>
      <c r="W1239" s="6">
        <v>5169</v>
      </c>
      <c r="X1239" s="6">
        <v>37903.78</v>
      </c>
      <c r="Y1239" s="5">
        <v>0.35488237618274499</v>
      </c>
      <c r="Z1239" t="s">
        <v>40</v>
      </c>
      <c r="AA1239" t="s">
        <v>147</v>
      </c>
      <c r="AB1239" t="s">
        <v>42</v>
      </c>
      <c r="AC1239" t="s">
        <v>66</v>
      </c>
      <c r="AD1239" t="s">
        <v>123</v>
      </c>
      <c r="AE1239" t="s">
        <v>67</v>
      </c>
      <c r="AF1239" t="str">
        <f>TEXT(Agricultural_Export_Analysis_Cleaned_Dataset[[#This Row],[Order_Date]],"mmm")</f>
        <v>Feb</v>
      </c>
      <c r="AG1239" t="str">
        <f>TEXT(Agricultural_Export_Analysis_Cleaned_Dataset[[#This Row],[Order_Date]],"yyyy")</f>
        <v>2024</v>
      </c>
      <c r="AH1239" t="str">
        <f>TEXT(Agricultural_Export_Analysis_Cleaned_Dataset[[#This Row],[Order_Date]],"ddd")</f>
        <v>Mon</v>
      </c>
      <c r="AI1239" t="str">
        <f>TEXT(Agricultural_Export_Analysis_Cleaned_Dataset[[#This Row],[Ship_Date]],"yyyy")</f>
        <v>2024</v>
      </c>
      <c r="AJ1239" t="str">
        <f>TEXT(Agricultural_Export_Analysis_Cleaned_Dataset[[#This Row],[Ship_Date]],"mmm")</f>
        <v>Feb</v>
      </c>
      <c r="AK1239" t="str">
        <f>TEXT(Agricultural_Export_Analysis_Cleaned_Dataset[[#This Row],[Ship_Date]],"ddd")</f>
        <v>Wed</v>
      </c>
      <c r="AL1239" t="str">
        <f>TEXT(Agricultural_Export_Analysis_Cleaned_Dataset[[#This Row],[Delivery_Date]],"yyyy")</f>
        <v>2024</v>
      </c>
      <c r="AM1239" t="str">
        <f>TEXT(Agricultural_Export_Analysis_Cleaned_Dataset[[#This Row],[Delivery_Date]],"mmm")</f>
        <v>Mar</v>
      </c>
      <c r="AN1239" t="str">
        <f>TEXT(Agricultural_Export_Analysis_Cleaned_Dataset[[#This Row],[Delivery_Date]],"ddd")</f>
        <v>Fri</v>
      </c>
      <c r="AO1239">
        <f>Agricultural_Export_Analysis_Cleaned_Dataset[[#This Row],[Delivery_Date]]-Agricultural_Export_Analysis_Cleaned_Dataset[[#This Row],[Ship_Date]]</f>
        <v>9</v>
      </c>
      <c r="AP1239">
        <f>Agricultural_Export_Analysis_Cleaned_Dataset[[#This Row],[Ship_Date]]-Agricultural_Export_Analysis_Cleaned_Dataset[[#This Row],[Order_Date]]</f>
        <v>2</v>
      </c>
      <c r="AQ1239" s="4" t="str">
        <f>TEXT(Agricultural_Export_Analysis_Cleaned_Dataset[[#This Row],[Order_Date]],"mmm yyyy")</f>
        <v>Feb 2024</v>
      </c>
    </row>
    <row r="1240" spans="1:43" x14ac:dyDescent="0.3">
      <c r="A1240" t="s">
        <v>2511</v>
      </c>
      <c r="B1240" t="s">
        <v>2512</v>
      </c>
      <c r="C1240" s="2">
        <v>45611</v>
      </c>
      <c r="D1240" s="2">
        <v>45613</v>
      </c>
      <c r="E1240" s="2">
        <v>45622</v>
      </c>
      <c r="F1240" t="s">
        <v>35</v>
      </c>
      <c r="G1240" t="s">
        <v>8932</v>
      </c>
      <c r="H1240" t="s">
        <v>74</v>
      </c>
      <c r="I1240" t="s">
        <v>52</v>
      </c>
      <c r="J1240" t="s">
        <v>112</v>
      </c>
      <c r="K1240" s="7">
        <v>0</v>
      </c>
      <c r="L1240" t="s">
        <v>8935</v>
      </c>
      <c r="M1240" t="s">
        <v>48</v>
      </c>
      <c r="N1240" t="s">
        <v>49</v>
      </c>
      <c r="O1240">
        <v>568</v>
      </c>
      <c r="P1240" s="6">
        <v>410.79</v>
      </c>
      <c r="Q1240" s="6">
        <v>233328.72</v>
      </c>
      <c r="R1240" s="5">
        <v>0.1</v>
      </c>
      <c r="S1240" s="6">
        <v>209995.848</v>
      </c>
      <c r="T1240" s="6">
        <v>5186.04</v>
      </c>
      <c r="U1240" s="6">
        <v>105032.83</v>
      </c>
      <c r="V1240" s="6">
        <v>2297.21</v>
      </c>
      <c r="W1240" s="6">
        <v>14633.52</v>
      </c>
      <c r="X1240" s="6">
        <v>82846.248000000007</v>
      </c>
      <c r="Y1240" s="5">
        <v>0.39451374295743202</v>
      </c>
      <c r="Z1240" t="s">
        <v>54</v>
      </c>
      <c r="AA1240" t="s">
        <v>92</v>
      </c>
      <c r="AB1240" t="s">
        <v>56</v>
      </c>
      <c r="AC1240" t="s">
        <v>43</v>
      </c>
      <c r="AD1240" t="s">
        <v>93</v>
      </c>
      <c r="AE1240" t="s">
        <v>67</v>
      </c>
      <c r="AF1240" t="str">
        <f>TEXT(Agricultural_Export_Analysis_Cleaned_Dataset[[#This Row],[Order_Date]],"mmm")</f>
        <v>Nov</v>
      </c>
      <c r="AG1240" t="str">
        <f>TEXT(Agricultural_Export_Analysis_Cleaned_Dataset[[#This Row],[Order_Date]],"yyyy")</f>
        <v>2024</v>
      </c>
      <c r="AH1240" t="str">
        <f>TEXT(Agricultural_Export_Analysis_Cleaned_Dataset[[#This Row],[Order_Date]],"ddd")</f>
        <v>Fri</v>
      </c>
      <c r="AI1240" t="str">
        <f>TEXT(Agricultural_Export_Analysis_Cleaned_Dataset[[#This Row],[Ship_Date]],"yyyy")</f>
        <v>2024</v>
      </c>
      <c r="AJ1240" t="str">
        <f>TEXT(Agricultural_Export_Analysis_Cleaned_Dataset[[#This Row],[Ship_Date]],"mmm")</f>
        <v>Nov</v>
      </c>
      <c r="AK1240" t="str">
        <f>TEXT(Agricultural_Export_Analysis_Cleaned_Dataset[[#This Row],[Ship_Date]],"ddd")</f>
        <v>Sun</v>
      </c>
      <c r="AL1240" t="str">
        <f>TEXT(Agricultural_Export_Analysis_Cleaned_Dataset[[#This Row],[Delivery_Date]],"yyyy")</f>
        <v>2024</v>
      </c>
      <c r="AM1240" t="str">
        <f>TEXT(Agricultural_Export_Analysis_Cleaned_Dataset[[#This Row],[Delivery_Date]],"mmm")</f>
        <v>Nov</v>
      </c>
      <c r="AN1240" t="str">
        <f>TEXT(Agricultural_Export_Analysis_Cleaned_Dataset[[#This Row],[Delivery_Date]],"ddd")</f>
        <v>Tue</v>
      </c>
      <c r="AO1240">
        <f>Agricultural_Export_Analysis_Cleaned_Dataset[[#This Row],[Delivery_Date]]-Agricultural_Export_Analysis_Cleaned_Dataset[[#This Row],[Ship_Date]]</f>
        <v>9</v>
      </c>
      <c r="AP1240">
        <f>Agricultural_Export_Analysis_Cleaned_Dataset[[#This Row],[Ship_Date]]-Agricultural_Export_Analysis_Cleaned_Dataset[[#This Row],[Order_Date]]</f>
        <v>2</v>
      </c>
      <c r="AQ1240" s="4" t="str">
        <f>TEXT(Agricultural_Export_Analysis_Cleaned_Dataset[[#This Row],[Order_Date]],"mmm yyyy")</f>
        <v>Nov 2024</v>
      </c>
    </row>
    <row r="1241" spans="1:43" x14ac:dyDescent="0.3">
      <c r="A1241" t="s">
        <v>2513</v>
      </c>
      <c r="B1241" t="s">
        <v>2514</v>
      </c>
      <c r="C1241" s="2">
        <v>45640</v>
      </c>
      <c r="D1241" s="2">
        <v>45647</v>
      </c>
      <c r="E1241" s="2">
        <v>45678</v>
      </c>
      <c r="F1241" t="s">
        <v>35</v>
      </c>
      <c r="G1241" t="s">
        <v>203</v>
      </c>
      <c r="H1241" t="s">
        <v>51</v>
      </c>
      <c r="I1241" t="s">
        <v>38</v>
      </c>
      <c r="J1241" t="s">
        <v>53</v>
      </c>
      <c r="K1241" s="7">
        <v>15</v>
      </c>
      <c r="L1241" t="s">
        <v>80</v>
      </c>
      <c r="M1241" t="s">
        <v>159</v>
      </c>
      <c r="N1241" t="s">
        <v>160</v>
      </c>
      <c r="O1241">
        <v>849</v>
      </c>
      <c r="P1241" s="6">
        <v>310.16000000000003</v>
      </c>
      <c r="Q1241" s="6">
        <v>263325.84000000003</v>
      </c>
      <c r="R1241" s="5">
        <v>0.05</v>
      </c>
      <c r="S1241" s="6">
        <v>250159.54800000001</v>
      </c>
      <c r="T1241" s="6">
        <v>944.07</v>
      </c>
      <c r="U1241" s="6">
        <v>186205.88</v>
      </c>
      <c r="V1241" s="6">
        <v>407.3</v>
      </c>
      <c r="W1241" s="6">
        <v>29779.21</v>
      </c>
      <c r="X1241" s="6">
        <v>32823.088000000003</v>
      </c>
      <c r="Y1241" s="5">
        <v>0.131208615711122</v>
      </c>
      <c r="Z1241" t="s">
        <v>54</v>
      </c>
      <c r="AA1241" t="s">
        <v>55</v>
      </c>
      <c r="AB1241" t="s">
        <v>42</v>
      </c>
      <c r="AC1241" t="s">
        <v>76</v>
      </c>
      <c r="AD1241" t="s">
        <v>84</v>
      </c>
      <c r="AE1241" t="s">
        <v>45</v>
      </c>
      <c r="AF1241" t="str">
        <f>TEXT(Agricultural_Export_Analysis_Cleaned_Dataset[[#This Row],[Order_Date]],"mmm")</f>
        <v>Dec</v>
      </c>
      <c r="AG1241" t="str">
        <f>TEXT(Agricultural_Export_Analysis_Cleaned_Dataset[[#This Row],[Order_Date]],"yyyy")</f>
        <v>2024</v>
      </c>
      <c r="AH1241" t="str">
        <f>TEXT(Agricultural_Export_Analysis_Cleaned_Dataset[[#This Row],[Order_Date]],"ddd")</f>
        <v>Sat</v>
      </c>
      <c r="AI1241" t="str">
        <f>TEXT(Agricultural_Export_Analysis_Cleaned_Dataset[[#This Row],[Ship_Date]],"yyyy")</f>
        <v>2024</v>
      </c>
      <c r="AJ1241" t="str">
        <f>TEXT(Agricultural_Export_Analysis_Cleaned_Dataset[[#This Row],[Ship_Date]],"mmm")</f>
        <v>Dec</v>
      </c>
      <c r="AK1241" t="str">
        <f>TEXT(Agricultural_Export_Analysis_Cleaned_Dataset[[#This Row],[Ship_Date]],"ddd")</f>
        <v>Sat</v>
      </c>
      <c r="AL1241" t="str">
        <f>TEXT(Agricultural_Export_Analysis_Cleaned_Dataset[[#This Row],[Delivery_Date]],"yyyy")</f>
        <v>2025</v>
      </c>
      <c r="AM1241" t="str">
        <f>TEXT(Agricultural_Export_Analysis_Cleaned_Dataset[[#This Row],[Delivery_Date]],"mmm")</f>
        <v>Jan</v>
      </c>
      <c r="AN1241" t="str">
        <f>TEXT(Agricultural_Export_Analysis_Cleaned_Dataset[[#This Row],[Delivery_Date]],"ddd")</f>
        <v>Tue</v>
      </c>
      <c r="AO1241">
        <f>Agricultural_Export_Analysis_Cleaned_Dataset[[#This Row],[Delivery_Date]]-Agricultural_Export_Analysis_Cleaned_Dataset[[#This Row],[Ship_Date]]</f>
        <v>31</v>
      </c>
      <c r="AP1241">
        <f>Agricultural_Export_Analysis_Cleaned_Dataset[[#This Row],[Ship_Date]]-Agricultural_Export_Analysis_Cleaned_Dataset[[#This Row],[Order_Date]]</f>
        <v>7</v>
      </c>
      <c r="AQ1241" s="4" t="str">
        <f>TEXT(Agricultural_Export_Analysis_Cleaned_Dataset[[#This Row],[Order_Date]],"mmm yyyy")</f>
        <v>Dec 2024</v>
      </c>
    </row>
    <row r="1242" spans="1:43" x14ac:dyDescent="0.3">
      <c r="A1242" t="s">
        <v>2515</v>
      </c>
      <c r="B1242" t="s">
        <v>2516</v>
      </c>
      <c r="C1242" s="2">
        <v>45683</v>
      </c>
      <c r="D1242" s="2">
        <v>45684</v>
      </c>
      <c r="E1242" s="2">
        <v>45704</v>
      </c>
      <c r="F1242" t="s">
        <v>35</v>
      </c>
      <c r="G1242" t="s">
        <v>73</v>
      </c>
      <c r="H1242" t="s">
        <v>74</v>
      </c>
      <c r="I1242" t="s">
        <v>91</v>
      </c>
      <c r="J1242" t="s">
        <v>39</v>
      </c>
      <c r="K1242" s="7">
        <v>15</v>
      </c>
      <c r="L1242" t="s">
        <v>32</v>
      </c>
      <c r="M1242" t="s">
        <v>33</v>
      </c>
      <c r="N1242" t="s">
        <v>34</v>
      </c>
      <c r="O1242">
        <v>983</v>
      </c>
      <c r="P1242" s="6">
        <v>94.91</v>
      </c>
      <c r="Q1242" s="6">
        <v>93296.53</v>
      </c>
      <c r="R1242" s="5">
        <v>0.15</v>
      </c>
      <c r="S1242" s="6">
        <v>79302.050499999998</v>
      </c>
      <c r="T1242" s="6">
        <v>9974.4500000000007</v>
      </c>
      <c r="U1242" s="6">
        <v>38856.47</v>
      </c>
      <c r="V1242" s="6">
        <v>1274.77</v>
      </c>
      <c r="W1242" s="6">
        <v>1791.36</v>
      </c>
      <c r="X1242" s="6">
        <v>27405.000499999998</v>
      </c>
      <c r="Y1242" s="5">
        <v>0.34557745136741402</v>
      </c>
      <c r="Z1242" t="s">
        <v>40</v>
      </c>
      <c r="AA1242" t="s">
        <v>64</v>
      </c>
      <c r="AB1242" t="s">
        <v>42</v>
      </c>
      <c r="AC1242" t="s">
        <v>76</v>
      </c>
      <c r="AD1242" t="s">
        <v>98</v>
      </c>
      <c r="AE1242" t="s">
        <v>67</v>
      </c>
      <c r="AF1242" t="str">
        <f>TEXT(Agricultural_Export_Analysis_Cleaned_Dataset[[#This Row],[Order_Date]],"mmm")</f>
        <v>Jan</v>
      </c>
      <c r="AG1242" t="str">
        <f>TEXT(Agricultural_Export_Analysis_Cleaned_Dataset[[#This Row],[Order_Date]],"yyyy")</f>
        <v>2025</v>
      </c>
      <c r="AH1242" t="str">
        <f>TEXT(Agricultural_Export_Analysis_Cleaned_Dataset[[#This Row],[Order_Date]],"ddd")</f>
        <v>Sun</v>
      </c>
      <c r="AI1242" t="str">
        <f>TEXT(Agricultural_Export_Analysis_Cleaned_Dataset[[#This Row],[Ship_Date]],"yyyy")</f>
        <v>2025</v>
      </c>
      <c r="AJ1242" t="str">
        <f>TEXT(Agricultural_Export_Analysis_Cleaned_Dataset[[#This Row],[Ship_Date]],"mmm")</f>
        <v>Jan</v>
      </c>
      <c r="AK1242" t="str">
        <f>TEXT(Agricultural_Export_Analysis_Cleaned_Dataset[[#This Row],[Ship_Date]],"ddd")</f>
        <v>Mon</v>
      </c>
      <c r="AL1242" t="str">
        <f>TEXT(Agricultural_Export_Analysis_Cleaned_Dataset[[#This Row],[Delivery_Date]],"yyyy")</f>
        <v>2025</v>
      </c>
      <c r="AM1242" t="str">
        <f>TEXT(Agricultural_Export_Analysis_Cleaned_Dataset[[#This Row],[Delivery_Date]],"mmm")</f>
        <v>Feb</v>
      </c>
      <c r="AN1242" t="str">
        <f>TEXT(Agricultural_Export_Analysis_Cleaned_Dataset[[#This Row],[Delivery_Date]],"ddd")</f>
        <v>Sun</v>
      </c>
      <c r="AO1242">
        <f>Agricultural_Export_Analysis_Cleaned_Dataset[[#This Row],[Delivery_Date]]-Agricultural_Export_Analysis_Cleaned_Dataset[[#This Row],[Ship_Date]]</f>
        <v>20</v>
      </c>
      <c r="AP1242">
        <f>Agricultural_Export_Analysis_Cleaned_Dataset[[#This Row],[Ship_Date]]-Agricultural_Export_Analysis_Cleaned_Dataset[[#This Row],[Order_Date]]</f>
        <v>1</v>
      </c>
      <c r="AQ1242" s="4" t="str">
        <f>TEXT(Agricultural_Export_Analysis_Cleaned_Dataset[[#This Row],[Order_Date]],"mmm yyyy")</f>
        <v>Jan 2025</v>
      </c>
    </row>
    <row r="1243" spans="1:43" x14ac:dyDescent="0.3">
      <c r="A1243" t="s">
        <v>2517</v>
      </c>
      <c r="B1243" t="s">
        <v>2518</v>
      </c>
      <c r="C1243" s="2">
        <v>45397</v>
      </c>
      <c r="D1243" s="2">
        <v>45398</v>
      </c>
      <c r="E1243" s="2">
        <v>45423</v>
      </c>
      <c r="F1243" t="s">
        <v>35</v>
      </c>
      <c r="G1243" t="s">
        <v>8933</v>
      </c>
      <c r="H1243" t="s">
        <v>74</v>
      </c>
      <c r="I1243" t="s">
        <v>52</v>
      </c>
      <c r="J1243" t="s">
        <v>53</v>
      </c>
      <c r="K1243" s="7">
        <v>0</v>
      </c>
      <c r="L1243" t="s">
        <v>70</v>
      </c>
      <c r="M1243" t="s">
        <v>48</v>
      </c>
      <c r="N1243" t="s">
        <v>49</v>
      </c>
      <c r="O1243">
        <v>1377</v>
      </c>
      <c r="P1243" s="6">
        <v>478.75</v>
      </c>
      <c r="Q1243" s="6">
        <v>659238.75</v>
      </c>
      <c r="R1243" s="5">
        <v>0.15</v>
      </c>
      <c r="S1243" s="6">
        <v>560352.9375</v>
      </c>
      <c r="T1243" s="6">
        <v>4279.82</v>
      </c>
      <c r="U1243" s="6">
        <v>396922.51</v>
      </c>
      <c r="V1243" s="6">
        <v>2383.61</v>
      </c>
      <c r="W1243" s="6">
        <v>39894.400000000001</v>
      </c>
      <c r="X1243" s="6">
        <v>116872.5975</v>
      </c>
      <c r="Y1243" s="5">
        <v>0.20856961689435199</v>
      </c>
      <c r="Z1243" t="s">
        <v>81</v>
      </c>
      <c r="AA1243" t="s">
        <v>165</v>
      </c>
      <c r="AB1243" t="s">
        <v>65</v>
      </c>
      <c r="AC1243" t="s">
        <v>66</v>
      </c>
      <c r="AD1243" t="s">
        <v>77</v>
      </c>
      <c r="AE1243" t="s">
        <v>45</v>
      </c>
      <c r="AF1243" t="str">
        <f>TEXT(Agricultural_Export_Analysis_Cleaned_Dataset[[#This Row],[Order_Date]],"mmm")</f>
        <v>Apr</v>
      </c>
      <c r="AG1243" t="str">
        <f>TEXT(Agricultural_Export_Analysis_Cleaned_Dataset[[#This Row],[Order_Date]],"yyyy")</f>
        <v>2024</v>
      </c>
      <c r="AH1243" t="str">
        <f>TEXT(Agricultural_Export_Analysis_Cleaned_Dataset[[#This Row],[Order_Date]],"ddd")</f>
        <v>Mon</v>
      </c>
      <c r="AI1243" t="str">
        <f>TEXT(Agricultural_Export_Analysis_Cleaned_Dataset[[#This Row],[Ship_Date]],"yyyy")</f>
        <v>2024</v>
      </c>
      <c r="AJ1243" t="str">
        <f>TEXT(Agricultural_Export_Analysis_Cleaned_Dataset[[#This Row],[Ship_Date]],"mmm")</f>
        <v>Apr</v>
      </c>
      <c r="AK1243" t="str">
        <f>TEXT(Agricultural_Export_Analysis_Cleaned_Dataset[[#This Row],[Ship_Date]],"ddd")</f>
        <v>Tue</v>
      </c>
      <c r="AL1243" t="str">
        <f>TEXT(Agricultural_Export_Analysis_Cleaned_Dataset[[#This Row],[Delivery_Date]],"yyyy")</f>
        <v>2024</v>
      </c>
      <c r="AM1243" t="str">
        <f>TEXT(Agricultural_Export_Analysis_Cleaned_Dataset[[#This Row],[Delivery_Date]],"mmm")</f>
        <v>May</v>
      </c>
      <c r="AN1243" t="str">
        <f>TEXT(Agricultural_Export_Analysis_Cleaned_Dataset[[#This Row],[Delivery_Date]],"ddd")</f>
        <v>Sat</v>
      </c>
      <c r="AO1243">
        <f>Agricultural_Export_Analysis_Cleaned_Dataset[[#This Row],[Delivery_Date]]-Agricultural_Export_Analysis_Cleaned_Dataset[[#This Row],[Ship_Date]]</f>
        <v>25</v>
      </c>
      <c r="AP1243">
        <f>Agricultural_Export_Analysis_Cleaned_Dataset[[#This Row],[Ship_Date]]-Agricultural_Export_Analysis_Cleaned_Dataset[[#This Row],[Order_Date]]</f>
        <v>1</v>
      </c>
      <c r="AQ1243" s="4" t="str">
        <f>TEXT(Agricultural_Export_Analysis_Cleaned_Dataset[[#This Row],[Order_Date]],"mmm yyyy")</f>
        <v>Apr 2024</v>
      </c>
    </row>
    <row r="1244" spans="1:43" x14ac:dyDescent="0.3">
      <c r="A1244" t="s">
        <v>2519</v>
      </c>
      <c r="B1244" t="s">
        <v>2520</v>
      </c>
      <c r="C1244" s="2">
        <v>45967</v>
      </c>
      <c r="D1244" s="2">
        <v>45970</v>
      </c>
      <c r="E1244" s="2">
        <v>45982</v>
      </c>
      <c r="F1244" t="s">
        <v>35</v>
      </c>
      <c r="G1244" t="s">
        <v>132</v>
      </c>
      <c r="H1244" t="s">
        <v>37</v>
      </c>
      <c r="I1244" t="s">
        <v>97</v>
      </c>
      <c r="J1244" t="s">
        <v>63</v>
      </c>
      <c r="K1244" s="7">
        <v>0</v>
      </c>
      <c r="L1244" t="s">
        <v>87</v>
      </c>
      <c r="M1244" t="s">
        <v>107</v>
      </c>
      <c r="N1244" t="s">
        <v>108</v>
      </c>
      <c r="O1244">
        <v>65</v>
      </c>
      <c r="P1244" s="6">
        <v>246.42</v>
      </c>
      <c r="Q1244" s="6">
        <v>16017.3</v>
      </c>
      <c r="R1244" s="5">
        <v>0.05</v>
      </c>
      <c r="S1244" s="6">
        <v>15216.434999999999</v>
      </c>
      <c r="T1244" s="6">
        <v>10941.67</v>
      </c>
      <c r="U1244" s="6">
        <v>7724.65</v>
      </c>
      <c r="V1244" s="6">
        <v>452.97</v>
      </c>
      <c r="W1244" s="6">
        <v>1628.43</v>
      </c>
      <c r="X1244" s="6">
        <v>-5531.2849999999999</v>
      </c>
      <c r="Y1244" s="5">
        <v>-0.36350728669363103</v>
      </c>
      <c r="Z1244" t="s">
        <v>54</v>
      </c>
      <c r="AA1244" t="s">
        <v>92</v>
      </c>
      <c r="AB1244" t="s">
        <v>56</v>
      </c>
      <c r="AC1244" t="s">
        <v>76</v>
      </c>
      <c r="AD1244" t="s">
        <v>93</v>
      </c>
      <c r="AE1244" t="s">
        <v>67</v>
      </c>
      <c r="AF1244" t="str">
        <f>TEXT(Agricultural_Export_Analysis_Cleaned_Dataset[[#This Row],[Order_Date]],"mmm")</f>
        <v>Nov</v>
      </c>
      <c r="AG1244" t="str">
        <f>TEXT(Agricultural_Export_Analysis_Cleaned_Dataset[[#This Row],[Order_Date]],"yyyy")</f>
        <v>2025</v>
      </c>
      <c r="AH1244" t="str">
        <f>TEXT(Agricultural_Export_Analysis_Cleaned_Dataset[[#This Row],[Order_Date]],"ddd")</f>
        <v>Thu</v>
      </c>
      <c r="AI1244" t="str">
        <f>TEXT(Agricultural_Export_Analysis_Cleaned_Dataset[[#This Row],[Ship_Date]],"yyyy")</f>
        <v>2025</v>
      </c>
      <c r="AJ1244" t="str">
        <f>TEXT(Agricultural_Export_Analysis_Cleaned_Dataset[[#This Row],[Ship_Date]],"mmm")</f>
        <v>Nov</v>
      </c>
      <c r="AK1244" t="str">
        <f>TEXT(Agricultural_Export_Analysis_Cleaned_Dataset[[#This Row],[Ship_Date]],"ddd")</f>
        <v>Sun</v>
      </c>
      <c r="AL1244" t="str">
        <f>TEXT(Agricultural_Export_Analysis_Cleaned_Dataset[[#This Row],[Delivery_Date]],"yyyy")</f>
        <v>2025</v>
      </c>
      <c r="AM1244" t="str">
        <f>TEXT(Agricultural_Export_Analysis_Cleaned_Dataset[[#This Row],[Delivery_Date]],"mmm")</f>
        <v>Nov</v>
      </c>
      <c r="AN1244" t="str">
        <f>TEXT(Agricultural_Export_Analysis_Cleaned_Dataset[[#This Row],[Delivery_Date]],"ddd")</f>
        <v>Fri</v>
      </c>
      <c r="AO1244">
        <f>Agricultural_Export_Analysis_Cleaned_Dataset[[#This Row],[Delivery_Date]]-Agricultural_Export_Analysis_Cleaned_Dataset[[#This Row],[Ship_Date]]</f>
        <v>12</v>
      </c>
      <c r="AP1244">
        <f>Agricultural_Export_Analysis_Cleaned_Dataset[[#This Row],[Ship_Date]]-Agricultural_Export_Analysis_Cleaned_Dataset[[#This Row],[Order_Date]]</f>
        <v>3</v>
      </c>
      <c r="AQ1244" s="4" t="str">
        <f>TEXT(Agricultural_Export_Analysis_Cleaned_Dataset[[#This Row],[Order_Date]],"mmm yyyy")</f>
        <v>Nov 2025</v>
      </c>
    </row>
    <row r="1245" spans="1:43" x14ac:dyDescent="0.3">
      <c r="A1245" t="s">
        <v>2521</v>
      </c>
      <c r="B1245" t="s">
        <v>2522</v>
      </c>
      <c r="C1245" s="2">
        <v>45571</v>
      </c>
      <c r="D1245" s="2">
        <v>45573</v>
      </c>
      <c r="E1245" s="2">
        <v>45601</v>
      </c>
      <c r="F1245" t="s">
        <v>35</v>
      </c>
      <c r="G1245" t="s">
        <v>96</v>
      </c>
      <c r="H1245" t="s">
        <v>37</v>
      </c>
      <c r="I1245" t="s">
        <v>97</v>
      </c>
      <c r="J1245" t="s">
        <v>53</v>
      </c>
      <c r="K1245" s="7">
        <v>0</v>
      </c>
      <c r="L1245" t="s">
        <v>70</v>
      </c>
      <c r="M1245" t="s">
        <v>61</v>
      </c>
      <c r="N1245" t="s">
        <v>62</v>
      </c>
      <c r="O1245">
        <v>719</v>
      </c>
      <c r="P1245" s="6">
        <v>435.84</v>
      </c>
      <c r="Q1245" s="6">
        <v>313368.96000000002</v>
      </c>
      <c r="R1245" s="5">
        <v>0.05</v>
      </c>
      <c r="S1245" s="6">
        <v>297700.51199999999</v>
      </c>
      <c r="T1245" s="6">
        <v>10036.1144</v>
      </c>
      <c r="U1245" s="6">
        <v>165930.75</v>
      </c>
      <c r="V1245" s="6">
        <v>1826.94</v>
      </c>
      <c r="W1245" s="6">
        <v>6905.16</v>
      </c>
      <c r="X1245" s="6">
        <v>113001.54760000001</v>
      </c>
      <c r="Y1245" s="5">
        <v>0.37958130067251999</v>
      </c>
      <c r="Z1245" t="s">
        <v>54</v>
      </c>
      <c r="AA1245" t="s">
        <v>75</v>
      </c>
      <c r="AB1245" t="s">
        <v>65</v>
      </c>
      <c r="AC1245" t="s">
        <v>43</v>
      </c>
      <c r="AD1245" t="s">
        <v>123</v>
      </c>
      <c r="AE1245" t="s">
        <v>58</v>
      </c>
      <c r="AF1245" t="str">
        <f>TEXT(Agricultural_Export_Analysis_Cleaned_Dataset[[#This Row],[Order_Date]],"mmm")</f>
        <v>Oct</v>
      </c>
      <c r="AG1245" t="str">
        <f>TEXT(Agricultural_Export_Analysis_Cleaned_Dataset[[#This Row],[Order_Date]],"yyyy")</f>
        <v>2024</v>
      </c>
      <c r="AH1245" t="str">
        <f>TEXT(Agricultural_Export_Analysis_Cleaned_Dataset[[#This Row],[Order_Date]],"ddd")</f>
        <v>Sun</v>
      </c>
      <c r="AI1245" t="str">
        <f>TEXT(Agricultural_Export_Analysis_Cleaned_Dataset[[#This Row],[Ship_Date]],"yyyy")</f>
        <v>2024</v>
      </c>
      <c r="AJ1245" t="str">
        <f>TEXT(Agricultural_Export_Analysis_Cleaned_Dataset[[#This Row],[Ship_Date]],"mmm")</f>
        <v>Oct</v>
      </c>
      <c r="AK1245" t="str">
        <f>TEXT(Agricultural_Export_Analysis_Cleaned_Dataset[[#This Row],[Ship_Date]],"ddd")</f>
        <v>Tue</v>
      </c>
      <c r="AL1245" t="str">
        <f>TEXT(Agricultural_Export_Analysis_Cleaned_Dataset[[#This Row],[Delivery_Date]],"yyyy")</f>
        <v>2024</v>
      </c>
      <c r="AM1245" t="str">
        <f>TEXT(Agricultural_Export_Analysis_Cleaned_Dataset[[#This Row],[Delivery_Date]],"mmm")</f>
        <v>Nov</v>
      </c>
      <c r="AN1245" t="str">
        <f>TEXT(Agricultural_Export_Analysis_Cleaned_Dataset[[#This Row],[Delivery_Date]],"ddd")</f>
        <v>Tue</v>
      </c>
      <c r="AO1245">
        <f>Agricultural_Export_Analysis_Cleaned_Dataset[[#This Row],[Delivery_Date]]-Agricultural_Export_Analysis_Cleaned_Dataset[[#This Row],[Ship_Date]]</f>
        <v>28</v>
      </c>
      <c r="AP1245">
        <f>Agricultural_Export_Analysis_Cleaned_Dataset[[#This Row],[Ship_Date]]-Agricultural_Export_Analysis_Cleaned_Dataset[[#This Row],[Order_Date]]</f>
        <v>2</v>
      </c>
      <c r="AQ1245" s="4" t="str">
        <f>TEXT(Agricultural_Export_Analysis_Cleaned_Dataset[[#This Row],[Order_Date]],"mmm yyyy")</f>
        <v>Oct 2024</v>
      </c>
    </row>
    <row r="1246" spans="1:43" x14ac:dyDescent="0.3">
      <c r="A1246" t="s">
        <v>2523</v>
      </c>
      <c r="B1246" t="s">
        <v>2524</v>
      </c>
      <c r="C1246" s="2">
        <v>45460</v>
      </c>
      <c r="D1246" s="2">
        <v>45469</v>
      </c>
      <c r="E1246" s="2">
        <v>45474</v>
      </c>
      <c r="F1246" t="s">
        <v>35</v>
      </c>
      <c r="G1246" t="s">
        <v>50</v>
      </c>
      <c r="H1246" t="s">
        <v>74</v>
      </c>
      <c r="I1246" t="s">
        <v>91</v>
      </c>
      <c r="J1246" t="s">
        <v>112</v>
      </c>
      <c r="K1246" s="7">
        <v>0</v>
      </c>
      <c r="L1246" t="s">
        <v>135</v>
      </c>
      <c r="M1246" t="s">
        <v>71</v>
      </c>
      <c r="N1246" t="s">
        <v>72</v>
      </c>
      <c r="O1246">
        <v>1416</v>
      </c>
      <c r="P1246" s="6">
        <v>34.26</v>
      </c>
      <c r="Q1246" s="6">
        <v>48512.160000000003</v>
      </c>
      <c r="R1246" s="5">
        <v>0.1</v>
      </c>
      <c r="S1246" s="6">
        <v>43660.944000000003</v>
      </c>
      <c r="T1246" s="6">
        <v>14524.14</v>
      </c>
      <c r="U1246" s="6">
        <v>22191.63</v>
      </c>
      <c r="V1246" s="6">
        <v>2836.67</v>
      </c>
      <c r="W1246" s="6">
        <v>4923.41</v>
      </c>
      <c r="X1246" s="6">
        <v>-814.90599999999995</v>
      </c>
      <c r="Y1246" s="5">
        <v>-1.8664415501414799E-2</v>
      </c>
      <c r="Z1246" t="s">
        <v>81</v>
      </c>
      <c r="AA1246" t="s">
        <v>150</v>
      </c>
      <c r="AB1246" t="s">
        <v>65</v>
      </c>
      <c r="AC1246" t="s">
        <v>43</v>
      </c>
      <c r="AD1246" t="s">
        <v>98</v>
      </c>
      <c r="AE1246" t="s">
        <v>67</v>
      </c>
      <c r="AF1246" t="str">
        <f>TEXT(Agricultural_Export_Analysis_Cleaned_Dataset[[#This Row],[Order_Date]],"mmm")</f>
        <v>Jun</v>
      </c>
      <c r="AG1246" t="str">
        <f>TEXT(Agricultural_Export_Analysis_Cleaned_Dataset[[#This Row],[Order_Date]],"yyyy")</f>
        <v>2024</v>
      </c>
      <c r="AH1246" t="str">
        <f>TEXT(Agricultural_Export_Analysis_Cleaned_Dataset[[#This Row],[Order_Date]],"ddd")</f>
        <v>Mon</v>
      </c>
      <c r="AI1246" t="str">
        <f>TEXT(Agricultural_Export_Analysis_Cleaned_Dataset[[#This Row],[Ship_Date]],"yyyy")</f>
        <v>2024</v>
      </c>
      <c r="AJ1246" t="str">
        <f>TEXT(Agricultural_Export_Analysis_Cleaned_Dataset[[#This Row],[Ship_Date]],"mmm")</f>
        <v>Jun</v>
      </c>
      <c r="AK1246" t="str">
        <f>TEXT(Agricultural_Export_Analysis_Cleaned_Dataset[[#This Row],[Ship_Date]],"ddd")</f>
        <v>Wed</v>
      </c>
      <c r="AL1246" t="str">
        <f>TEXT(Agricultural_Export_Analysis_Cleaned_Dataset[[#This Row],[Delivery_Date]],"yyyy")</f>
        <v>2024</v>
      </c>
      <c r="AM1246" t="str">
        <f>TEXT(Agricultural_Export_Analysis_Cleaned_Dataset[[#This Row],[Delivery_Date]],"mmm")</f>
        <v>Jul</v>
      </c>
      <c r="AN1246" t="str">
        <f>TEXT(Agricultural_Export_Analysis_Cleaned_Dataset[[#This Row],[Delivery_Date]],"ddd")</f>
        <v>Mon</v>
      </c>
      <c r="AO1246">
        <f>Agricultural_Export_Analysis_Cleaned_Dataset[[#This Row],[Delivery_Date]]-Agricultural_Export_Analysis_Cleaned_Dataset[[#This Row],[Ship_Date]]</f>
        <v>5</v>
      </c>
      <c r="AP1246">
        <f>Agricultural_Export_Analysis_Cleaned_Dataset[[#This Row],[Ship_Date]]-Agricultural_Export_Analysis_Cleaned_Dataset[[#This Row],[Order_Date]]</f>
        <v>9</v>
      </c>
      <c r="AQ1246" s="4" t="str">
        <f>TEXT(Agricultural_Export_Analysis_Cleaned_Dataset[[#This Row],[Order_Date]],"mmm yyyy")</f>
        <v>Jun 2024</v>
      </c>
    </row>
    <row r="1247" spans="1:43" x14ac:dyDescent="0.3">
      <c r="A1247" t="s">
        <v>2525</v>
      </c>
      <c r="B1247" t="s">
        <v>2526</v>
      </c>
      <c r="C1247" s="2">
        <v>45629</v>
      </c>
      <c r="D1247" s="2">
        <v>45633</v>
      </c>
      <c r="E1247" s="2">
        <v>45644</v>
      </c>
      <c r="F1247" t="s">
        <v>35</v>
      </c>
      <c r="G1247" t="s">
        <v>8933</v>
      </c>
      <c r="H1247" t="s">
        <v>37</v>
      </c>
      <c r="I1247" t="s">
        <v>91</v>
      </c>
      <c r="J1247" t="s">
        <v>53</v>
      </c>
      <c r="K1247" s="7">
        <v>4</v>
      </c>
      <c r="L1247" t="s">
        <v>80</v>
      </c>
      <c r="M1247" t="s">
        <v>48</v>
      </c>
      <c r="N1247" t="s">
        <v>49</v>
      </c>
      <c r="O1247">
        <v>542</v>
      </c>
      <c r="P1247" s="6">
        <v>34.020000000000003</v>
      </c>
      <c r="Q1247" s="6">
        <v>18438.84</v>
      </c>
      <c r="R1247" s="5">
        <v>0</v>
      </c>
      <c r="S1247" s="6">
        <v>18438.84</v>
      </c>
      <c r="T1247" s="6">
        <v>844.08</v>
      </c>
      <c r="U1247" s="6">
        <v>13007.61</v>
      </c>
      <c r="V1247" s="6">
        <v>970.3</v>
      </c>
      <c r="W1247" s="6">
        <v>1515.78</v>
      </c>
      <c r="X1247" s="6">
        <v>2101.0700000000002</v>
      </c>
      <c r="Y1247" s="5">
        <v>0.11394805746999299</v>
      </c>
      <c r="Z1247" t="s">
        <v>54</v>
      </c>
      <c r="AA1247" t="s">
        <v>55</v>
      </c>
      <c r="AB1247" t="s">
        <v>83</v>
      </c>
      <c r="AC1247" t="s">
        <v>43</v>
      </c>
      <c r="AD1247" t="s">
        <v>84</v>
      </c>
      <c r="AE1247" t="s">
        <v>67</v>
      </c>
      <c r="AF1247" t="str">
        <f>TEXT(Agricultural_Export_Analysis_Cleaned_Dataset[[#This Row],[Order_Date]],"mmm")</f>
        <v>Dec</v>
      </c>
      <c r="AG1247" t="str">
        <f>TEXT(Agricultural_Export_Analysis_Cleaned_Dataset[[#This Row],[Order_Date]],"yyyy")</f>
        <v>2024</v>
      </c>
      <c r="AH1247" t="str">
        <f>TEXT(Agricultural_Export_Analysis_Cleaned_Dataset[[#This Row],[Order_Date]],"ddd")</f>
        <v>Tue</v>
      </c>
      <c r="AI1247" t="str">
        <f>TEXT(Agricultural_Export_Analysis_Cleaned_Dataset[[#This Row],[Ship_Date]],"yyyy")</f>
        <v>2024</v>
      </c>
      <c r="AJ1247" t="str">
        <f>TEXT(Agricultural_Export_Analysis_Cleaned_Dataset[[#This Row],[Ship_Date]],"mmm")</f>
        <v>Dec</v>
      </c>
      <c r="AK1247" t="str">
        <f>TEXT(Agricultural_Export_Analysis_Cleaned_Dataset[[#This Row],[Ship_Date]],"ddd")</f>
        <v>Sat</v>
      </c>
      <c r="AL1247" t="str">
        <f>TEXT(Agricultural_Export_Analysis_Cleaned_Dataset[[#This Row],[Delivery_Date]],"yyyy")</f>
        <v>2024</v>
      </c>
      <c r="AM1247" t="str">
        <f>TEXT(Agricultural_Export_Analysis_Cleaned_Dataset[[#This Row],[Delivery_Date]],"mmm")</f>
        <v>Dec</v>
      </c>
      <c r="AN1247" t="str">
        <f>TEXT(Agricultural_Export_Analysis_Cleaned_Dataset[[#This Row],[Delivery_Date]],"ddd")</f>
        <v>Wed</v>
      </c>
      <c r="AO1247">
        <f>Agricultural_Export_Analysis_Cleaned_Dataset[[#This Row],[Delivery_Date]]-Agricultural_Export_Analysis_Cleaned_Dataset[[#This Row],[Ship_Date]]</f>
        <v>11</v>
      </c>
      <c r="AP1247">
        <f>Agricultural_Export_Analysis_Cleaned_Dataset[[#This Row],[Ship_Date]]-Agricultural_Export_Analysis_Cleaned_Dataset[[#This Row],[Order_Date]]</f>
        <v>4</v>
      </c>
      <c r="AQ1247" s="4" t="str">
        <f>TEXT(Agricultural_Export_Analysis_Cleaned_Dataset[[#This Row],[Order_Date]],"mmm yyyy")</f>
        <v>Dec 2024</v>
      </c>
    </row>
    <row r="1248" spans="1:43" x14ac:dyDescent="0.3">
      <c r="A1248" t="s">
        <v>2527</v>
      </c>
      <c r="B1248" t="s">
        <v>2528</v>
      </c>
      <c r="C1248" s="2">
        <v>45916</v>
      </c>
      <c r="D1248" s="2">
        <v>45920</v>
      </c>
      <c r="E1248" s="2">
        <v>45937</v>
      </c>
      <c r="F1248" t="s">
        <v>35</v>
      </c>
      <c r="G1248" t="s">
        <v>8932</v>
      </c>
      <c r="H1248" t="s">
        <v>74</v>
      </c>
      <c r="I1248" t="s">
        <v>52</v>
      </c>
      <c r="J1248" t="s">
        <v>63</v>
      </c>
      <c r="K1248" s="7">
        <v>0</v>
      </c>
      <c r="L1248" t="s">
        <v>135</v>
      </c>
      <c r="M1248" t="s">
        <v>130</v>
      </c>
      <c r="N1248" t="s">
        <v>131</v>
      </c>
      <c r="O1248">
        <v>1550</v>
      </c>
      <c r="P1248" s="6">
        <v>444.22</v>
      </c>
      <c r="Q1248" s="6">
        <v>688541</v>
      </c>
      <c r="R1248" s="5">
        <v>0.05</v>
      </c>
      <c r="S1248" s="6">
        <v>654113.94999999995</v>
      </c>
      <c r="T1248" s="6">
        <v>3041.65</v>
      </c>
      <c r="U1248" s="6">
        <v>402398.34</v>
      </c>
      <c r="V1248" s="6">
        <v>1960.52</v>
      </c>
      <c r="W1248" s="6">
        <v>57178.37</v>
      </c>
      <c r="X1248" s="6">
        <v>189535.07</v>
      </c>
      <c r="Y1248" s="5">
        <v>0.28975848932743298</v>
      </c>
      <c r="Z1248" t="s">
        <v>103</v>
      </c>
      <c r="AA1248" t="s">
        <v>104</v>
      </c>
      <c r="AB1248" t="s">
        <v>83</v>
      </c>
      <c r="AC1248" t="s">
        <v>43</v>
      </c>
      <c r="AD1248" t="s">
        <v>93</v>
      </c>
      <c r="AE1248" t="s">
        <v>58</v>
      </c>
      <c r="AF1248" t="str">
        <f>TEXT(Agricultural_Export_Analysis_Cleaned_Dataset[[#This Row],[Order_Date]],"mmm")</f>
        <v>Sep</v>
      </c>
      <c r="AG1248" t="str">
        <f>TEXT(Agricultural_Export_Analysis_Cleaned_Dataset[[#This Row],[Order_Date]],"yyyy")</f>
        <v>2025</v>
      </c>
      <c r="AH1248" t="str">
        <f>TEXT(Agricultural_Export_Analysis_Cleaned_Dataset[[#This Row],[Order_Date]],"ddd")</f>
        <v>Tue</v>
      </c>
      <c r="AI1248" t="str">
        <f>TEXT(Agricultural_Export_Analysis_Cleaned_Dataset[[#This Row],[Ship_Date]],"yyyy")</f>
        <v>2025</v>
      </c>
      <c r="AJ1248" t="str">
        <f>TEXT(Agricultural_Export_Analysis_Cleaned_Dataset[[#This Row],[Ship_Date]],"mmm")</f>
        <v>Sep</v>
      </c>
      <c r="AK1248" t="str">
        <f>TEXT(Agricultural_Export_Analysis_Cleaned_Dataset[[#This Row],[Ship_Date]],"ddd")</f>
        <v>Sat</v>
      </c>
      <c r="AL1248" t="str">
        <f>TEXT(Agricultural_Export_Analysis_Cleaned_Dataset[[#This Row],[Delivery_Date]],"yyyy")</f>
        <v>2025</v>
      </c>
      <c r="AM1248" t="str">
        <f>TEXT(Agricultural_Export_Analysis_Cleaned_Dataset[[#This Row],[Delivery_Date]],"mmm")</f>
        <v>Oct</v>
      </c>
      <c r="AN1248" t="str">
        <f>TEXT(Agricultural_Export_Analysis_Cleaned_Dataset[[#This Row],[Delivery_Date]],"ddd")</f>
        <v>Tue</v>
      </c>
      <c r="AO1248">
        <f>Agricultural_Export_Analysis_Cleaned_Dataset[[#This Row],[Delivery_Date]]-Agricultural_Export_Analysis_Cleaned_Dataset[[#This Row],[Ship_Date]]</f>
        <v>17</v>
      </c>
      <c r="AP1248">
        <f>Agricultural_Export_Analysis_Cleaned_Dataset[[#This Row],[Ship_Date]]-Agricultural_Export_Analysis_Cleaned_Dataset[[#This Row],[Order_Date]]</f>
        <v>4</v>
      </c>
      <c r="AQ1248" s="4" t="str">
        <f>TEXT(Agricultural_Export_Analysis_Cleaned_Dataset[[#This Row],[Order_Date]],"mmm yyyy")</f>
        <v>Sep 2025</v>
      </c>
    </row>
    <row r="1249" spans="1:43" x14ac:dyDescent="0.3">
      <c r="A1249" t="s">
        <v>2529</v>
      </c>
      <c r="B1249" t="s">
        <v>2530</v>
      </c>
      <c r="C1249" s="2">
        <v>45902</v>
      </c>
      <c r="D1249" s="2">
        <v>45912</v>
      </c>
      <c r="E1249" s="2">
        <v>45927</v>
      </c>
      <c r="F1249" t="s">
        <v>35</v>
      </c>
      <c r="G1249" t="s">
        <v>203</v>
      </c>
      <c r="H1249" t="s">
        <v>51</v>
      </c>
      <c r="I1249" t="s">
        <v>118</v>
      </c>
      <c r="J1249" t="s">
        <v>53</v>
      </c>
      <c r="K1249" s="7">
        <v>0</v>
      </c>
      <c r="L1249" t="s">
        <v>87</v>
      </c>
      <c r="M1249" t="s">
        <v>107</v>
      </c>
      <c r="N1249" t="s">
        <v>108</v>
      </c>
      <c r="O1249">
        <v>249</v>
      </c>
      <c r="P1249" s="6">
        <v>126.52</v>
      </c>
      <c r="Q1249" s="6">
        <v>31503.48</v>
      </c>
      <c r="R1249" s="5">
        <v>0.15</v>
      </c>
      <c r="S1249" s="6">
        <v>26777.957999999999</v>
      </c>
      <c r="T1249" s="6">
        <v>13806.83</v>
      </c>
      <c r="U1249" s="6">
        <v>14063.1</v>
      </c>
      <c r="V1249" s="6">
        <v>794.7</v>
      </c>
      <c r="W1249" s="6">
        <v>2464.9</v>
      </c>
      <c r="X1249" s="6">
        <v>-4351.5720000000001</v>
      </c>
      <c r="Y1249" s="5">
        <v>-0.16250574446341301</v>
      </c>
      <c r="Z1249" t="s">
        <v>103</v>
      </c>
      <c r="AA1249" t="s">
        <v>104</v>
      </c>
      <c r="AB1249" t="s">
        <v>56</v>
      </c>
      <c r="AC1249" t="s">
        <v>43</v>
      </c>
      <c r="AD1249" t="s">
        <v>98</v>
      </c>
      <c r="AE1249" t="s">
        <v>58</v>
      </c>
      <c r="AF1249" t="str">
        <f>TEXT(Agricultural_Export_Analysis_Cleaned_Dataset[[#This Row],[Order_Date]],"mmm")</f>
        <v>Sep</v>
      </c>
      <c r="AG1249" t="str">
        <f>TEXT(Agricultural_Export_Analysis_Cleaned_Dataset[[#This Row],[Order_Date]],"yyyy")</f>
        <v>2025</v>
      </c>
      <c r="AH1249" t="str">
        <f>TEXT(Agricultural_Export_Analysis_Cleaned_Dataset[[#This Row],[Order_Date]],"ddd")</f>
        <v>Tue</v>
      </c>
      <c r="AI1249" t="str">
        <f>TEXT(Agricultural_Export_Analysis_Cleaned_Dataset[[#This Row],[Ship_Date]],"yyyy")</f>
        <v>2025</v>
      </c>
      <c r="AJ1249" t="str">
        <f>TEXT(Agricultural_Export_Analysis_Cleaned_Dataset[[#This Row],[Ship_Date]],"mmm")</f>
        <v>Sep</v>
      </c>
      <c r="AK1249" t="str">
        <f>TEXT(Agricultural_Export_Analysis_Cleaned_Dataset[[#This Row],[Ship_Date]],"ddd")</f>
        <v>Fri</v>
      </c>
      <c r="AL1249" t="str">
        <f>TEXT(Agricultural_Export_Analysis_Cleaned_Dataset[[#This Row],[Delivery_Date]],"yyyy")</f>
        <v>2025</v>
      </c>
      <c r="AM1249" t="str">
        <f>TEXT(Agricultural_Export_Analysis_Cleaned_Dataset[[#This Row],[Delivery_Date]],"mmm")</f>
        <v>Sep</v>
      </c>
      <c r="AN1249" t="str">
        <f>TEXT(Agricultural_Export_Analysis_Cleaned_Dataset[[#This Row],[Delivery_Date]],"ddd")</f>
        <v>Sat</v>
      </c>
      <c r="AO1249">
        <f>Agricultural_Export_Analysis_Cleaned_Dataset[[#This Row],[Delivery_Date]]-Agricultural_Export_Analysis_Cleaned_Dataset[[#This Row],[Ship_Date]]</f>
        <v>15</v>
      </c>
      <c r="AP1249">
        <f>Agricultural_Export_Analysis_Cleaned_Dataset[[#This Row],[Ship_Date]]-Agricultural_Export_Analysis_Cleaned_Dataset[[#This Row],[Order_Date]]</f>
        <v>10</v>
      </c>
      <c r="AQ1249" s="4" t="str">
        <f>TEXT(Agricultural_Export_Analysis_Cleaned_Dataset[[#This Row],[Order_Date]],"mmm yyyy")</f>
        <v>Sep 2025</v>
      </c>
    </row>
    <row r="1250" spans="1:43" x14ac:dyDescent="0.3">
      <c r="A1250" t="s">
        <v>2531</v>
      </c>
      <c r="B1250" t="s">
        <v>1172</v>
      </c>
      <c r="C1250" s="2">
        <v>45597</v>
      </c>
      <c r="D1250" s="2">
        <v>45603</v>
      </c>
      <c r="E1250" s="2">
        <v>45624</v>
      </c>
      <c r="F1250" t="s">
        <v>35</v>
      </c>
      <c r="G1250" t="s">
        <v>8934</v>
      </c>
      <c r="H1250" t="s">
        <v>51</v>
      </c>
      <c r="I1250" t="s">
        <v>52</v>
      </c>
      <c r="J1250" t="s">
        <v>39</v>
      </c>
      <c r="K1250" s="7">
        <v>0</v>
      </c>
      <c r="L1250" t="s">
        <v>70</v>
      </c>
      <c r="M1250" t="s">
        <v>48</v>
      </c>
      <c r="N1250" t="s">
        <v>49</v>
      </c>
      <c r="O1250">
        <v>1605</v>
      </c>
      <c r="P1250" s="6">
        <v>153.56</v>
      </c>
      <c r="Q1250" s="6">
        <v>246463.8</v>
      </c>
      <c r="R1250" s="5">
        <v>0</v>
      </c>
      <c r="S1250" s="6">
        <v>246463.8</v>
      </c>
      <c r="T1250" s="6">
        <v>9239.77</v>
      </c>
      <c r="U1250" s="6">
        <v>172582.5</v>
      </c>
      <c r="V1250" s="6">
        <v>1346.78</v>
      </c>
      <c r="W1250" s="6">
        <v>20644.62</v>
      </c>
      <c r="X1250" s="6">
        <v>42650.13</v>
      </c>
      <c r="Y1250" s="5">
        <v>0.17304825292801601</v>
      </c>
      <c r="Z1250" t="s">
        <v>54</v>
      </c>
      <c r="AA1250" t="s">
        <v>92</v>
      </c>
      <c r="AB1250" t="s">
        <v>83</v>
      </c>
      <c r="AC1250" t="s">
        <v>66</v>
      </c>
      <c r="AD1250" t="s">
        <v>84</v>
      </c>
      <c r="AE1250" t="s">
        <v>67</v>
      </c>
      <c r="AF1250" t="str">
        <f>TEXT(Agricultural_Export_Analysis_Cleaned_Dataset[[#This Row],[Order_Date]],"mmm")</f>
        <v>Nov</v>
      </c>
      <c r="AG1250" t="str">
        <f>TEXT(Agricultural_Export_Analysis_Cleaned_Dataset[[#This Row],[Order_Date]],"yyyy")</f>
        <v>2024</v>
      </c>
      <c r="AH1250" t="str">
        <f>TEXT(Agricultural_Export_Analysis_Cleaned_Dataset[[#This Row],[Order_Date]],"ddd")</f>
        <v>Fri</v>
      </c>
      <c r="AI1250" t="str">
        <f>TEXT(Agricultural_Export_Analysis_Cleaned_Dataset[[#This Row],[Ship_Date]],"yyyy")</f>
        <v>2024</v>
      </c>
      <c r="AJ1250" t="str">
        <f>TEXT(Agricultural_Export_Analysis_Cleaned_Dataset[[#This Row],[Ship_Date]],"mmm")</f>
        <v>Nov</v>
      </c>
      <c r="AK1250" t="str">
        <f>TEXT(Agricultural_Export_Analysis_Cleaned_Dataset[[#This Row],[Ship_Date]],"ddd")</f>
        <v>Thu</v>
      </c>
      <c r="AL1250" t="str">
        <f>TEXT(Agricultural_Export_Analysis_Cleaned_Dataset[[#This Row],[Delivery_Date]],"yyyy")</f>
        <v>2024</v>
      </c>
      <c r="AM1250" t="str">
        <f>TEXT(Agricultural_Export_Analysis_Cleaned_Dataset[[#This Row],[Delivery_Date]],"mmm")</f>
        <v>Nov</v>
      </c>
      <c r="AN1250" t="str">
        <f>TEXT(Agricultural_Export_Analysis_Cleaned_Dataset[[#This Row],[Delivery_Date]],"ddd")</f>
        <v>Thu</v>
      </c>
      <c r="AO1250">
        <f>Agricultural_Export_Analysis_Cleaned_Dataset[[#This Row],[Delivery_Date]]-Agricultural_Export_Analysis_Cleaned_Dataset[[#This Row],[Ship_Date]]</f>
        <v>21</v>
      </c>
      <c r="AP1250">
        <f>Agricultural_Export_Analysis_Cleaned_Dataset[[#This Row],[Ship_Date]]-Agricultural_Export_Analysis_Cleaned_Dataset[[#This Row],[Order_Date]]</f>
        <v>6</v>
      </c>
      <c r="AQ1250" s="4" t="str">
        <f>TEXT(Agricultural_Export_Analysis_Cleaned_Dataset[[#This Row],[Order_Date]],"mmm yyyy")</f>
        <v>Nov 2024</v>
      </c>
    </row>
    <row r="1251" spans="1:43" x14ac:dyDescent="0.3">
      <c r="A1251" t="s">
        <v>2532</v>
      </c>
      <c r="B1251" t="s">
        <v>2533</v>
      </c>
      <c r="C1251" s="2">
        <v>45746</v>
      </c>
      <c r="D1251" s="2">
        <v>45753</v>
      </c>
      <c r="E1251" s="2">
        <v>45765</v>
      </c>
      <c r="F1251" t="s">
        <v>35</v>
      </c>
      <c r="G1251" t="s">
        <v>50</v>
      </c>
      <c r="H1251" t="s">
        <v>51</v>
      </c>
      <c r="I1251" t="s">
        <v>38</v>
      </c>
      <c r="J1251" t="s">
        <v>39</v>
      </c>
      <c r="K1251" s="7">
        <v>0</v>
      </c>
      <c r="L1251" t="s">
        <v>87</v>
      </c>
      <c r="M1251" t="s">
        <v>88</v>
      </c>
      <c r="N1251" t="s">
        <v>89</v>
      </c>
      <c r="O1251">
        <v>528</v>
      </c>
      <c r="P1251" s="6">
        <v>237.13</v>
      </c>
      <c r="Q1251" s="6">
        <v>125204.64</v>
      </c>
      <c r="R1251" s="5">
        <v>0.1</v>
      </c>
      <c r="S1251" s="6">
        <v>112684.17600000001</v>
      </c>
      <c r="T1251" s="6">
        <v>13458.36</v>
      </c>
      <c r="U1251" s="6">
        <v>63258.239999999998</v>
      </c>
      <c r="V1251" s="6">
        <v>340.68</v>
      </c>
      <c r="W1251" s="6">
        <v>5840.96</v>
      </c>
      <c r="X1251" s="6">
        <v>29785.936000000002</v>
      </c>
      <c r="Y1251" s="5">
        <v>0.26433113376983802</v>
      </c>
      <c r="Z1251" t="s">
        <v>40</v>
      </c>
      <c r="AA1251" t="s">
        <v>41</v>
      </c>
      <c r="AB1251" t="s">
        <v>42</v>
      </c>
      <c r="AC1251" t="s">
        <v>66</v>
      </c>
      <c r="AD1251" t="s">
        <v>77</v>
      </c>
      <c r="AE1251" t="s">
        <v>45</v>
      </c>
      <c r="AF1251" t="str">
        <f>TEXT(Agricultural_Export_Analysis_Cleaned_Dataset[[#This Row],[Order_Date]],"mmm")</f>
        <v>Mar</v>
      </c>
      <c r="AG1251" t="str">
        <f>TEXT(Agricultural_Export_Analysis_Cleaned_Dataset[[#This Row],[Order_Date]],"yyyy")</f>
        <v>2025</v>
      </c>
      <c r="AH1251" t="str">
        <f>TEXT(Agricultural_Export_Analysis_Cleaned_Dataset[[#This Row],[Order_Date]],"ddd")</f>
        <v>Sun</v>
      </c>
      <c r="AI1251" t="str">
        <f>TEXT(Agricultural_Export_Analysis_Cleaned_Dataset[[#This Row],[Ship_Date]],"yyyy")</f>
        <v>2025</v>
      </c>
      <c r="AJ1251" t="str">
        <f>TEXT(Agricultural_Export_Analysis_Cleaned_Dataset[[#This Row],[Ship_Date]],"mmm")</f>
        <v>Apr</v>
      </c>
      <c r="AK1251" t="str">
        <f>TEXT(Agricultural_Export_Analysis_Cleaned_Dataset[[#This Row],[Ship_Date]],"ddd")</f>
        <v>Sun</v>
      </c>
      <c r="AL1251" t="str">
        <f>TEXT(Agricultural_Export_Analysis_Cleaned_Dataset[[#This Row],[Delivery_Date]],"yyyy")</f>
        <v>2025</v>
      </c>
      <c r="AM1251" t="str">
        <f>TEXT(Agricultural_Export_Analysis_Cleaned_Dataset[[#This Row],[Delivery_Date]],"mmm")</f>
        <v>Apr</v>
      </c>
      <c r="AN1251" t="str">
        <f>TEXT(Agricultural_Export_Analysis_Cleaned_Dataset[[#This Row],[Delivery_Date]],"ddd")</f>
        <v>Fri</v>
      </c>
      <c r="AO1251">
        <f>Agricultural_Export_Analysis_Cleaned_Dataset[[#This Row],[Delivery_Date]]-Agricultural_Export_Analysis_Cleaned_Dataset[[#This Row],[Ship_Date]]</f>
        <v>12</v>
      </c>
      <c r="AP1251">
        <f>Agricultural_Export_Analysis_Cleaned_Dataset[[#This Row],[Ship_Date]]-Agricultural_Export_Analysis_Cleaned_Dataset[[#This Row],[Order_Date]]</f>
        <v>7</v>
      </c>
      <c r="AQ1251" s="4" t="str">
        <f>TEXT(Agricultural_Export_Analysis_Cleaned_Dataset[[#This Row],[Order_Date]],"mmm yyyy")</f>
        <v>Mar 2025</v>
      </c>
    </row>
    <row r="1252" spans="1:43" x14ac:dyDescent="0.3">
      <c r="A1252" t="s">
        <v>2534</v>
      </c>
      <c r="B1252" t="s">
        <v>2535</v>
      </c>
      <c r="C1252" s="2">
        <v>45699</v>
      </c>
      <c r="D1252" s="2">
        <v>45704</v>
      </c>
      <c r="E1252" s="2">
        <v>45722</v>
      </c>
      <c r="F1252" t="s">
        <v>35</v>
      </c>
      <c r="G1252" t="s">
        <v>132</v>
      </c>
      <c r="H1252" t="s">
        <v>51</v>
      </c>
      <c r="I1252" t="s">
        <v>52</v>
      </c>
      <c r="J1252" t="s">
        <v>53</v>
      </c>
      <c r="K1252" s="7">
        <v>4</v>
      </c>
      <c r="L1252" t="s">
        <v>70</v>
      </c>
      <c r="M1252" t="s">
        <v>101</v>
      </c>
      <c r="N1252" t="s">
        <v>102</v>
      </c>
      <c r="O1252">
        <v>1098</v>
      </c>
      <c r="P1252" s="6">
        <v>154.57</v>
      </c>
      <c r="Q1252" s="6">
        <v>169717.86</v>
      </c>
      <c r="R1252" s="5">
        <v>0.15</v>
      </c>
      <c r="S1252" s="6">
        <v>144260.18100000001</v>
      </c>
      <c r="T1252" s="6">
        <v>9431.5</v>
      </c>
      <c r="U1252" s="6">
        <v>96202.18</v>
      </c>
      <c r="V1252" s="6">
        <v>566.11</v>
      </c>
      <c r="W1252" s="6">
        <v>11726.47</v>
      </c>
      <c r="X1252" s="6">
        <v>26333.920999999998</v>
      </c>
      <c r="Y1252" s="5">
        <v>0.182544627474161</v>
      </c>
      <c r="Z1252" t="s">
        <v>40</v>
      </c>
      <c r="AA1252" t="s">
        <v>147</v>
      </c>
      <c r="AB1252" t="s">
        <v>42</v>
      </c>
      <c r="AC1252" t="s">
        <v>76</v>
      </c>
      <c r="AD1252" t="s">
        <v>44</v>
      </c>
      <c r="AE1252" t="s">
        <v>58</v>
      </c>
      <c r="AF1252" t="str">
        <f>TEXT(Agricultural_Export_Analysis_Cleaned_Dataset[[#This Row],[Order_Date]],"mmm")</f>
        <v>Feb</v>
      </c>
      <c r="AG1252" t="str">
        <f>TEXT(Agricultural_Export_Analysis_Cleaned_Dataset[[#This Row],[Order_Date]],"yyyy")</f>
        <v>2025</v>
      </c>
      <c r="AH1252" t="str">
        <f>TEXT(Agricultural_Export_Analysis_Cleaned_Dataset[[#This Row],[Order_Date]],"ddd")</f>
        <v>Tue</v>
      </c>
      <c r="AI1252" t="str">
        <f>TEXT(Agricultural_Export_Analysis_Cleaned_Dataset[[#This Row],[Ship_Date]],"yyyy")</f>
        <v>2025</v>
      </c>
      <c r="AJ1252" t="str">
        <f>TEXT(Agricultural_Export_Analysis_Cleaned_Dataset[[#This Row],[Ship_Date]],"mmm")</f>
        <v>Feb</v>
      </c>
      <c r="AK1252" t="str">
        <f>TEXT(Agricultural_Export_Analysis_Cleaned_Dataset[[#This Row],[Ship_Date]],"ddd")</f>
        <v>Sun</v>
      </c>
      <c r="AL1252" t="str">
        <f>TEXT(Agricultural_Export_Analysis_Cleaned_Dataset[[#This Row],[Delivery_Date]],"yyyy")</f>
        <v>2025</v>
      </c>
      <c r="AM1252" t="str">
        <f>TEXT(Agricultural_Export_Analysis_Cleaned_Dataset[[#This Row],[Delivery_Date]],"mmm")</f>
        <v>Mar</v>
      </c>
      <c r="AN1252" t="str">
        <f>TEXT(Agricultural_Export_Analysis_Cleaned_Dataset[[#This Row],[Delivery_Date]],"ddd")</f>
        <v>Thu</v>
      </c>
      <c r="AO1252">
        <f>Agricultural_Export_Analysis_Cleaned_Dataset[[#This Row],[Delivery_Date]]-Agricultural_Export_Analysis_Cleaned_Dataset[[#This Row],[Ship_Date]]</f>
        <v>18</v>
      </c>
      <c r="AP1252">
        <f>Agricultural_Export_Analysis_Cleaned_Dataset[[#This Row],[Ship_Date]]-Agricultural_Export_Analysis_Cleaned_Dataset[[#This Row],[Order_Date]]</f>
        <v>5</v>
      </c>
      <c r="AQ1252" s="4" t="str">
        <f>TEXT(Agricultural_Export_Analysis_Cleaned_Dataset[[#This Row],[Order_Date]],"mmm yyyy")</f>
        <v>Feb 2025</v>
      </c>
    </row>
    <row r="1253" spans="1:43" x14ac:dyDescent="0.3">
      <c r="A1253" t="s">
        <v>2536</v>
      </c>
      <c r="B1253" t="s">
        <v>2537</v>
      </c>
      <c r="C1253" s="2">
        <v>45405</v>
      </c>
      <c r="D1253" s="2">
        <v>45411</v>
      </c>
      <c r="E1253" s="2">
        <v>45430</v>
      </c>
      <c r="F1253" t="s">
        <v>35</v>
      </c>
      <c r="G1253" t="s">
        <v>50</v>
      </c>
      <c r="H1253" t="s">
        <v>51</v>
      </c>
      <c r="I1253" t="s">
        <v>38</v>
      </c>
      <c r="J1253" t="s">
        <v>53</v>
      </c>
      <c r="K1253" s="7">
        <v>7</v>
      </c>
      <c r="L1253" t="s">
        <v>87</v>
      </c>
      <c r="M1253" t="s">
        <v>130</v>
      </c>
      <c r="N1253" t="s">
        <v>131</v>
      </c>
      <c r="O1253">
        <v>406</v>
      </c>
      <c r="P1253" s="6">
        <v>122.04</v>
      </c>
      <c r="Q1253" s="6">
        <v>49548.24</v>
      </c>
      <c r="R1253" s="5">
        <v>0</v>
      </c>
      <c r="S1253" s="6">
        <v>49548.24</v>
      </c>
      <c r="T1253" s="6">
        <v>4471.6499999999996</v>
      </c>
      <c r="U1253" s="6">
        <v>33694.67</v>
      </c>
      <c r="V1253" s="6">
        <v>1417.67</v>
      </c>
      <c r="W1253" s="6">
        <v>1615.37</v>
      </c>
      <c r="X1253" s="6">
        <v>8348.8799999999992</v>
      </c>
      <c r="Y1253" s="5">
        <v>0.16850003148446799</v>
      </c>
      <c r="Z1253" t="s">
        <v>81</v>
      </c>
      <c r="AA1253" t="s">
        <v>165</v>
      </c>
      <c r="AB1253" t="s">
        <v>56</v>
      </c>
      <c r="AC1253" t="s">
        <v>66</v>
      </c>
      <c r="AD1253" t="s">
        <v>57</v>
      </c>
      <c r="AE1253" t="s">
        <v>45</v>
      </c>
      <c r="AF1253" t="str">
        <f>TEXT(Agricultural_Export_Analysis_Cleaned_Dataset[[#This Row],[Order_Date]],"mmm")</f>
        <v>Apr</v>
      </c>
      <c r="AG1253" t="str">
        <f>TEXT(Agricultural_Export_Analysis_Cleaned_Dataset[[#This Row],[Order_Date]],"yyyy")</f>
        <v>2024</v>
      </c>
      <c r="AH1253" t="str">
        <f>TEXT(Agricultural_Export_Analysis_Cleaned_Dataset[[#This Row],[Order_Date]],"ddd")</f>
        <v>Tue</v>
      </c>
      <c r="AI1253" t="str">
        <f>TEXT(Agricultural_Export_Analysis_Cleaned_Dataset[[#This Row],[Ship_Date]],"yyyy")</f>
        <v>2024</v>
      </c>
      <c r="AJ1253" t="str">
        <f>TEXT(Agricultural_Export_Analysis_Cleaned_Dataset[[#This Row],[Ship_Date]],"mmm")</f>
        <v>Apr</v>
      </c>
      <c r="AK1253" t="str">
        <f>TEXT(Agricultural_Export_Analysis_Cleaned_Dataset[[#This Row],[Ship_Date]],"ddd")</f>
        <v>Mon</v>
      </c>
      <c r="AL1253" t="str">
        <f>TEXT(Agricultural_Export_Analysis_Cleaned_Dataset[[#This Row],[Delivery_Date]],"yyyy")</f>
        <v>2024</v>
      </c>
      <c r="AM1253" t="str">
        <f>TEXT(Agricultural_Export_Analysis_Cleaned_Dataset[[#This Row],[Delivery_Date]],"mmm")</f>
        <v>May</v>
      </c>
      <c r="AN1253" t="str">
        <f>TEXT(Agricultural_Export_Analysis_Cleaned_Dataset[[#This Row],[Delivery_Date]],"ddd")</f>
        <v>Sat</v>
      </c>
      <c r="AO1253">
        <f>Agricultural_Export_Analysis_Cleaned_Dataset[[#This Row],[Delivery_Date]]-Agricultural_Export_Analysis_Cleaned_Dataset[[#This Row],[Ship_Date]]</f>
        <v>19</v>
      </c>
      <c r="AP1253">
        <f>Agricultural_Export_Analysis_Cleaned_Dataset[[#This Row],[Ship_Date]]-Agricultural_Export_Analysis_Cleaned_Dataset[[#This Row],[Order_Date]]</f>
        <v>6</v>
      </c>
      <c r="AQ1253" s="4" t="str">
        <f>TEXT(Agricultural_Export_Analysis_Cleaned_Dataset[[#This Row],[Order_Date]],"mmm yyyy")</f>
        <v>Apr 2024</v>
      </c>
    </row>
    <row r="1254" spans="1:43" x14ac:dyDescent="0.3">
      <c r="A1254" t="s">
        <v>2538</v>
      </c>
      <c r="B1254" t="s">
        <v>2539</v>
      </c>
      <c r="C1254" s="2">
        <v>45755</v>
      </c>
      <c r="D1254" s="2">
        <v>45756</v>
      </c>
      <c r="E1254" s="2">
        <v>45787</v>
      </c>
      <c r="F1254" t="s">
        <v>35</v>
      </c>
      <c r="G1254" t="s">
        <v>132</v>
      </c>
      <c r="H1254" t="s">
        <v>74</v>
      </c>
      <c r="I1254" t="s">
        <v>91</v>
      </c>
      <c r="J1254" t="s">
        <v>53</v>
      </c>
      <c r="K1254" s="7">
        <v>2</v>
      </c>
      <c r="L1254" t="s">
        <v>80</v>
      </c>
      <c r="M1254" t="s">
        <v>101</v>
      </c>
      <c r="N1254" t="s">
        <v>102</v>
      </c>
      <c r="O1254">
        <v>836</v>
      </c>
      <c r="P1254" s="6">
        <v>103.58</v>
      </c>
      <c r="Q1254" s="6">
        <v>86592.88</v>
      </c>
      <c r="R1254" s="5">
        <v>0.15</v>
      </c>
      <c r="S1254" s="6">
        <v>73603.948000000004</v>
      </c>
      <c r="T1254" s="6">
        <v>13791.060299999999</v>
      </c>
      <c r="U1254" s="6">
        <v>45555.68</v>
      </c>
      <c r="V1254" s="6">
        <v>570.24</v>
      </c>
      <c r="W1254" s="6">
        <v>2683.17</v>
      </c>
      <c r="X1254" s="6">
        <v>11003.797699999999</v>
      </c>
      <c r="Y1254" s="5">
        <v>0.149500101647976</v>
      </c>
      <c r="Z1254" t="s">
        <v>81</v>
      </c>
      <c r="AA1254" t="s">
        <v>165</v>
      </c>
      <c r="AB1254" t="s">
        <v>56</v>
      </c>
      <c r="AC1254" t="s">
        <v>76</v>
      </c>
      <c r="AD1254" t="s">
        <v>77</v>
      </c>
      <c r="AE1254" t="s">
        <v>58</v>
      </c>
      <c r="AF1254" t="str">
        <f>TEXT(Agricultural_Export_Analysis_Cleaned_Dataset[[#This Row],[Order_Date]],"mmm")</f>
        <v>Apr</v>
      </c>
      <c r="AG1254" t="str">
        <f>TEXT(Agricultural_Export_Analysis_Cleaned_Dataset[[#This Row],[Order_Date]],"yyyy")</f>
        <v>2025</v>
      </c>
      <c r="AH1254" t="str">
        <f>TEXT(Agricultural_Export_Analysis_Cleaned_Dataset[[#This Row],[Order_Date]],"ddd")</f>
        <v>Tue</v>
      </c>
      <c r="AI1254" t="str">
        <f>TEXT(Agricultural_Export_Analysis_Cleaned_Dataset[[#This Row],[Ship_Date]],"yyyy")</f>
        <v>2025</v>
      </c>
      <c r="AJ1254" t="str">
        <f>TEXT(Agricultural_Export_Analysis_Cleaned_Dataset[[#This Row],[Ship_Date]],"mmm")</f>
        <v>Apr</v>
      </c>
      <c r="AK1254" t="str">
        <f>TEXT(Agricultural_Export_Analysis_Cleaned_Dataset[[#This Row],[Ship_Date]],"ddd")</f>
        <v>Wed</v>
      </c>
      <c r="AL1254" t="str">
        <f>TEXT(Agricultural_Export_Analysis_Cleaned_Dataset[[#This Row],[Delivery_Date]],"yyyy")</f>
        <v>2025</v>
      </c>
      <c r="AM1254" t="str">
        <f>TEXT(Agricultural_Export_Analysis_Cleaned_Dataset[[#This Row],[Delivery_Date]],"mmm")</f>
        <v>May</v>
      </c>
      <c r="AN1254" t="str">
        <f>TEXT(Agricultural_Export_Analysis_Cleaned_Dataset[[#This Row],[Delivery_Date]],"ddd")</f>
        <v>Sat</v>
      </c>
      <c r="AO1254">
        <f>Agricultural_Export_Analysis_Cleaned_Dataset[[#This Row],[Delivery_Date]]-Agricultural_Export_Analysis_Cleaned_Dataset[[#This Row],[Ship_Date]]</f>
        <v>31</v>
      </c>
      <c r="AP1254">
        <f>Agricultural_Export_Analysis_Cleaned_Dataset[[#This Row],[Ship_Date]]-Agricultural_Export_Analysis_Cleaned_Dataset[[#This Row],[Order_Date]]</f>
        <v>1</v>
      </c>
      <c r="AQ1254" s="4" t="str">
        <f>TEXT(Agricultural_Export_Analysis_Cleaned_Dataset[[#This Row],[Order_Date]],"mmm yyyy")</f>
        <v>Apr 2025</v>
      </c>
    </row>
    <row r="1255" spans="1:43" x14ac:dyDescent="0.3">
      <c r="A1255" t="s">
        <v>2540</v>
      </c>
      <c r="B1255" t="s">
        <v>2541</v>
      </c>
      <c r="C1255" s="2">
        <v>45435</v>
      </c>
      <c r="D1255" s="2">
        <v>45445</v>
      </c>
      <c r="E1255" s="2">
        <v>45472</v>
      </c>
      <c r="F1255" t="s">
        <v>35</v>
      </c>
      <c r="G1255" t="s">
        <v>96</v>
      </c>
      <c r="H1255" t="s">
        <v>37</v>
      </c>
      <c r="I1255" t="s">
        <v>118</v>
      </c>
      <c r="J1255" t="s">
        <v>63</v>
      </c>
      <c r="K1255" s="7">
        <v>10</v>
      </c>
      <c r="L1255" t="s">
        <v>87</v>
      </c>
      <c r="M1255" t="s">
        <v>71</v>
      </c>
      <c r="N1255" t="s">
        <v>72</v>
      </c>
      <c r="O1255">
        <v>1360</v>
      </c>
      <c r="P1255" s="6">
        <v>278.14999999999998</v>
      </c>
      <c r="Q1255" s="6">
        <v>378284</v>
      </c>
      <c r="R1255" s="5">
        <v>0.05</v>
      </c>
      <c r="S1255" s="6">
        <v>359369.8</v>
      </c>
      <c r="T1255" s="6">
        <v>3782.22</v>
      </c>
      <c r="U1255" s="6">
        <v>218356.04</v>
      </c>
      <c r="V1255" s="6">
        <v>910.65</v>
      </c>
      <c r="W1255" s="6">
        <v>39949.29</v>
      </c>
      <c r="X1255" s="6">
        <v>96371.6</v>
      </c>
      <c r="Y1255" s="5">
        <v>0.26816833245308902</v>
      </c>
      <c r="Z1255" t="s">
        <v>81</v>
      </c>
      <c r="AA1255" t="s">
        <v>82</v>
      </c>
      <c r="AB1255" t="s">
        <v>65</v>
      </c>
      <c r="AC1255" t="s">
        <v>66</v>
      </c>
      <c r="AD1255" t="s">
        <v>57</v>
      </c>
      <c r="AE1255" t="s">
        <v>58</v>
      </c>
      <c r="AF1255" t="str">
        <f>TEXT(Agricultural_Export_Analysis_Cleaned_Dataset[[#This Row],[Order_Date]],"mmm")</f>
        <v>May</v>
      </c>
      <c r="AG1255" t="str">
        <f>TEXT(Agricultural_Export_Analysis_Cleaned_Dataset[[#This Row],[Order_Date]],"yyyy")</f>
        <v>2024</v>
      </c>
      <c r="AH1255" t="str">
        <f>TEXT(Agricultural_Export_Analysis_Cleaned_Dataset[[#This Row],[Order_Date]],"ddd")</f>
        <v>Thu</v>
      </c>
      <c r="AI1255" t="str">
        <f>TEXT(Agricultural_Export_Analysis_Cleaned_Dataset[[#This Row],[Ship_Date]],"yyyy")</f>
        <v>2024</v>
      </c>
      <c r="AJ1255" t="str">
        <f>TEXT(Agricultural_Export_Analysis_Cleaned_Dataset[[#This Row],[Ship_Date]],"mmm")</f>
        <v>Jun</v>
      </c>
      <c r="AK1255" t="str">
        <f>TEXT(Agricultural_Export_Analysis_Cleaned_Dataset[[#This Row],[Ship_Date]],"ddd")</f>
        <v>Sun</v>
      </c>
      <c r="AL1255" t="str">
        <f>TEXT(Agricultural_Export_Analysis_Cleaned_Dataset[[#This Row],[Delivery_Date]],"yyyy")</f>
        <v>2024</v>
      </c>
      <c r="AM1255" t="str">
        <f>TEXT(Agricultural_Export_Analysis_Cleaned_Dataset[[#This Row],[Delivery_Date]],"mmm")</f>
        <v>Jun</v>
      </c>
      <c r="AN1255" t="str">
        <f>TEXT(Agricultural_Export_Analysis_Cleaned_Dataset[[#This Row],[Delivery_Date]],"ddd")</f>
        <v>Sat</v>
      </c>
      <c r="AO1255">
        <f>Agricultural_Export_Analysis_Cleaned_Dataset[[#This Row],[Delivery_Date]]-Agricultural_Export_Analysis_Cleaned_Dataset[[#This Row],[Ship_Date]]</f>
        <v>27</v>
      </c>
      <c r="AP1255">
        <f>Agricultural_Export_Analysis_Cleaned_Dataset[[#This Row],[Ship_Date]]-Agricultural_Export_Analysis_Cleaned_Dataset[[#This Row],[Order_Date]]</f>
        <v>10</v>
      </c>
      <c r="AQ1255" s="4" t="str">
        <f>TEXT(Agricultural_Export_Analysis_Cleaned_Dataset[[#This Row],[Order_Date]],"mmm yyyy")</f>
        <v>May 2024</v>
      </c>
    </row>
    <row r="1256" spans="1:43" x14ac:dyDescent="0.3">
      <c r="A1256" t="s">
        <v>2542</v>
      </c>
      <c r="B1256" t="s">
        <v>2543</v>
      </c>
      <c r="C1256" s="2">
        <v>45414</v>
      </c>
      <c r="D1256" s="2">
        <v>45420</v>
      </c>
      <c r="E1256" s="2">
        <v>45445</v>
      </c>
      <c r="F1256" t="s">
        <v>35</v>
      </c>
      <c r="G1256" t="s">
        <v>117</v>
      </c>
      <c r="H1256" t="s">
        <v>74</v>
      </c>
      <c r="I1256" t="s">
        <v>97</v>
      </c>
      <c r="J1256" t="s">
        <v>112</v>
      </c>
      <c r="K1256" s="7">
        <v>2</v>
      </c>
      <c r="L1256" t="s">
        <v>70</v>
      </c>
      <c r="M1256" t="s">
        <v>140</v>
      </c>
      <c r="N1256" t="s">
        <v>49</v>
      </c>
      <c r="O1256">
        <v>334</v>
      </c>
      <c r="P1256" s="6">
        <v>418.03</v>
      </c>
      <c r="Q1256" s="6">
        <v>139622.01999999999</v>
      </c>
      <c r="R1256" s="5">
        <v>0</v>
      </c>
      <c r="S1256" s="6">
        <v>139622.01999999999</v>
      </c>
      <c r="T1256" s="6">
        <v>6405.43</v>
      </c>
      <c r="U1256" s="6">
        <v>75481.149999999994</v>
      </c>
      <c r="V1256" s="6">
        <v>1670.56</v>
      </c>
      <c r="W1256" s="6">
        <v>13530.75</v>
      </c>
      <c r="X1256" s="6">
        <v>42534.13</v>
      </c>
      <c r="Y1256" s="5">
        <v>0.30463769253589101</v>
      </c>
      <c r="Z1256" t="s">
        <v>81</v>
      </c>
      <c r="AA1256" t="s">
        <v>82</v>
      </c>
      <c r="AB1256" t="s">
        <v>65</v>
      </c>
      <c r="AC1256" t="s">
        <v>66</v>
      </c>
      <c r="AD1256" t="s">
        <v>77</v>
      </c>
      <c r="AE1256" t="s">
        <v>58</v>
      </c>
      <c r="AF1256" t="str">
        <f>TEXT(Agricultural_Export_Analysis_Cleaned_Dataset[[#This Row],[Order_Date]],"mmm")</f>
        <v>May</v>
      </c>
      <c r="AG1256" t="str">
        <f>TEXT(Agricultural_Export_Analysis_Cleaned_Dataset[[#This Row],[Order_Date]],"yyyy")</f>
        <v>2024</v>
      </c>
      <c r="AH1256" t="str">
        <f>TEXT(Agricultural_Export_Analysis_Cleaned_Dataset[[#This Row],[Order_Date]],"ddd")</f>
        <v>Thu</v>
      </c>
      <c r="AI1256" t="str">
        <f>TEXT(Agricultural_Export_Analysis_Cleaned_Dataset[[#This Row],[Ship_Date]],"yyyy")</f>
        <v>2024</v>
      </c>
      <c r="AJ1256" t="str">
        <f>TEXT(Agricultural_Export_Analysis_Cleaned_Dataset[[#This Row],[Ship_Date]],"mmm")</f>
        <v>May</v>
      </c>
      <c r="AK1256" t="str">
        <f>TEXT(Agricultural_Export_Analysis_Cleaned_Dataset[[#This Row],[Ship_Date]],"ddd")</f>
        <v>Wed</v>
      </c>
      <c r="AL1256" t="str">
        <f>TEXT(Agricultural_Export_Analysis_Cleaned_Dataset[[#This Row],[Delivery_Date]],"yyyy")</f>
        <v>2024</v>
      </c>
      <c r="AM1256" t="str">
        <f>TEXT(Agricultural_Export_Analysis_Cleaned_Dataset[[#This Row],[Delivery_Date]],"mmm")</f>
        <v>Jun</v>
      </c>
      <c r="AN1256" t="str">
        <f>TEXT(Agricultural_Export_Analysis_Cleaned_Dataset[[#This Row],[Delivery_Date]],"ddd")</f>
        <v>Sun</v>
      </c>
      <c r="AO1256">
        <f>Agricultural_Export_Analysis_Cleaned_Dataset[[#This Row],[Delivery_Date]]-Agricultural_Export_Analysis_Cleaned_Dataset[[#This Row],[Ship_Date]]</f>
        <v>25</v>
      </c>
      <c r="AP1256">
        <f>Agricultural_Export_Analysis_Cleaned_Dataset[[#This Row],[Ship_Date]]-Agricultural_Export_Analysis_Cleaned_Dataset[[#This Row],[Order_Date]]</f>
        <v>6</v>
      </c>
      <c r="AQ1256" s="4" t="str">
        <f>TEXT(Agricultural_Export_Analysis_Cleaned_Dataset[[#This Row],[Order_Date]],"mmm yyyy")</f>
        <v>May 2024</v>
      </c>
    </row>
    <row r="1257" spans="1:43" x14ac:dyDescent="0.3">
      <c r="A1257" t="s">
        <v>2544</v>
      </c>
      <c r="B1257" t="s">
        <v>2545</v>
      </c>
      <c r="C1257" s="2">
        <v>45836</v>
      </c>
      <c r="D1257" s="2">
        <v>45842</v>
      </c>
      <c r="E1257" s="2">
        <v>45852</v>
      </c>
      <c r="F1257" t="s">
        <v>35</v>
      </c>
      <c r="G1257" t="s">
        <v>117</v>
      </c>
      <c r="H1257" t="s">
        <v>37</v>
      </c>
      <c r="I1257" t="s">
        <v>38</v>
      </c>
      <c r="J1257" t="s">
        <v>39</v>
      </c>
      <c r="K1257" s="7">
        <v>0</v>
      </c>
      <c r="L1257" t="s">
        <v>32</v>
      </c>
      <c r="M1257" t="s">
        <v>71</v>
      </c>
      <c r="N1257" t="s">
        <v>72</v>
      </c>
      <c r="O1257">
        <v>1589</v>
      </c>
      <c r="P1257" s="6">
        <v>35.85</v>
      </c>
      <c r="Q1257" s="6">
        <v>56965.65</v>
      </c>
      <c r="R1257" s="5">
        <v>0.05</v>
      </c>
      <c r="S1257" s="6">
        <v>54117.3675</v>
      </c>
      <c r="T1257" s="6">
        <v>3844.11</v>
      </c>
      <c r="U1257" s="6">
        <v>26319.06</v>
      </c>
      <c r="V1257" s="6">
        <v>554.99</v>
      </c>
      <c r="W1257" s="6">
        <v>1326.73</v>
      </c>
      <c r="X1257" s="6">
        <v>22072.477500000001</v>
      </c>
      <c r="Y1257" s="5">
        <v>0.40786310420587202</v>
      </c>
      <c r="Z1257" t="s">
        <v>81</v>
      </c>
      <c r="AA1257" t="s">
        <v>150</v>
      </c>
      <c r="AB1257" t="s">
        <v>65</v>
      </c>
      <c r="AC1257" t="s">
        <v>43</v>
      </c>
      <c r="AD1257" t="s">
        <v>77</v>
      </c>
      <c r="AE1257" t="s">
        <v>45</v>
      </c>
      <c r="AF1257" t="str">
        <f>TEXT(Agricultural_Export_Analysis_Cleaned_Dataset[[#This Row],[Order_Date]],"mmm")</f>
        <v>Jun</v>
      </c>
      <c r="AG1257" t="str">
        <f>TEXT(Agricultural_Export_Analysis_Cleaned_Dataset[[#This Row],[Order_Date]],"yyyy")</f>
        <v>2025</v>
      </c>
      <c r="AH1257" t="str">
        <f>TEXT(Agricultural_Export_Analysis_Cleaned_Dataset[[#This Row],[Order_Date]],"ddd")</f>
        <v>Sat</v>
      </c>
      <c r="AI1257" t="str">
        <f>TEXT(Agricultural_Export_Analysis_Cleaned_Dataset[[#This Row],[Ship_Date]],"yyyy")</f>
        <v>2025</v>
      </c>
      <c r="AJ1257" t="str">
        <f>TEXT(Agricultural_Export_Analysis_Cleaned_Dataset[[#This Row],[Ship_Date]],"mmm")</f>
        <v>Jul</v>
      </c>
      <c r="AK1257" t="str">
        <f>TEXT(Agricultural_Export_Analysis_Cleaned_Dataset[[#This Row],[Ship_Date]],"ddd")</f>
        <v>Fri</v>
      </c>
      <c r="AL1257" t="str">
        <f>TEXT(Agricultural_Export_Analysis_Cleaned_Dataset[[#This Row],[Delivery_Date]],"yyyy")</f>
        <v>2025</v>
      </c>
      <c r="AM1257" t="str">
        <f>TEXT(Agricultural_Export_Analysis_Cleaned_Dataset[[#This Row],[Delivery_Date]],"mmm")</f>
        <v>Jul</v>
      </c>
      <c r="AN1257" t="str">
        <f>TEXT(Agricultural_Export_Analysis_Cleaned_Dataset[[#This Row],[Delivery_Date]],"ddd")</f>
        <v>Mon</v>
      </c>
      <c r="AO1257">
        <f>Agricultural_Export_Analysis_Cleaned_Dataset[[#This Row],[Delivery_Date]]-Agricultural_Export_Analysis_Cleaned_Dataset[[#This Row],[Ship_Date]]</f>
        <v>10</v>
      </c>
      <c r="AP1257">
        <f>Agricultural_Export_Analysis_Cleaned_Dataset[[#This Row],[Ship_Date]]-Agricultural_Export_Analysis_Cleaned_Dataset[[#This Row],[Order_Date]]</f>
        <v>6</v>
      </c>
      <c r="AQ1257" s="4" t="str">
        <f>TEXT(Agricultural_Export_Analysis_Cleaned_Dataset[[#This Row],[Order_Date]],"mmm yyyy")</f>
        <v>Jun 2025</v>
      </c>
    </row>
    <row r="1258" spans="1:43" x14ac:dyDescent="0.3">
      <c r="A1258" t="s">
        <v>2546</v>
      </c>
      <c r="B1258" t="s">
        <v>2547</v>
      </c>
      <c r="C1258" s="2">
        <v>45953</v>
      </c>
      <c r="D1258" s="2">
        <v>45954</v>
      </c>
      <c r="E1258" s="2">
        <v>45981</v>
      </c>
      <c r="F1258" t="s">
        <v>35</v>
      </c>
      <c r="G1258" t="s">
        <v>8934</v>
      </c>
      <c r="H1258" t="s">
        <v>51</v>
      </c>
      <c r="I1258" t="s">
        <v>97</v>
      </c>
      <c r="J1258" t="s">
        <v>63</v>
      </c>
      <c r="K1258" s="7">
        <v>0</v>
      </c>
      <c r="L1258" t="s">
        <v>70</v>
      </c>
      <c r="M1258" t="s">
        <v>88</v>
      </c>
      <c r="N1258" t="s">
        <v>89</v>
      </c>
      <c r="O1258">
        <v>483</v>
      </c>
      <c r="P1258" s="6">
        <v>199.36</v>
      </c>
      <c r="Q1258" s="6">
        <v>96290.880000000005</v>
      </c>
      <c r="R1258" s="5">
        <v>0.05</v>
      </c>
      <c r="S1258" s="6">
        <v>91476.335999999996</v>
      </c>
      <c r="T1258" s="6">
        <v>7564.6</v>
      </c>
      <c r="U1258" s="6">
        <v>54595.16</v>
      </c>
      <c r="V1258" s="6">
        <v>1850.74</v>
      </c>
      <c r="W1258" s="6">
        <v>1848.39</v>
      </c>
      <c r="X1258" s="6">
        <v>25617.446</v>
      </c>
      <c r="Y1258" s="5">
        <v>0.280044513370103</v>
      </c>
      <c r="Z1258" t="s">
        <v>54</v>
      </c>
      <c r="AA1258" t="s">
        <v>75</v>
      </c>
      <c r="AB1258" t="s">
        <v>56</v>
      </c>
      <c r="AC1258" t="s">
        <v>66</v>
      </c>
      <c r="AD1258" t="s">
        <v>44</v>
      </c>
      <c r="AE1258" t="s">
        <v>45</v>
      </c>
      <c r="AF1258" t="str">
        <f>TEXT(Agricultural_Export_Analysis_Cleaned_Dataset[[#This Row],[Order_Date]],"mmm")</f>
        <v>Oct</v>
      </c>
      <c r="AG1258" t="str">
        <f>TEXT(Agricultural_Export_Analysis_Cleaned_Dataset[[#This Row],[Order_Date]],"yyyy")</f>
        <v>2025</v>
      </c>
      <c r="AH1258" t="str">
        <f>TEXT(Agricultural_Export_Analysis_Cleaned_Dataset[[#This Row],[Order_Date]],"ddd")</f>
        <v>Thu</v>
      </c>
      <c r="AI1258" t="str">
        <f>TEXT(Agricultural_Export_Analysis_Cleaned_Dataset[[#This Row],[Ship_Date]],"yyyy")</f>
        <v>2025</v>
      </c>
      <c r="AJ1258" t="str">
        <f>TEXT(Agricultural_Export_Analysis_Cleaned_Dataset[[#This Row],[Ship_Date]],"mmm")</f>
        <v>Oct</v>
      </c>
      <c r="AK1258" t="str">
        <f>TEXT(Agricultural_Export_Analysis_Cleaned_Dataset[[#This Row],[Ship_Date]],"ddd")</f>
        <v>Fri</v>
      </c>
      <c r="AL1258" t="str">
        <f>TEXT(Agricultural_Export_Analysis_Cleaned_Dataset[[#This Row],[Delivery_Date]],"yyyy")</f>
        <v>2025</v>
      </c>
      <c r="AM1258" t="str">
        <f>TEXT(Agricultural_Export_Analysis_Cleaned_Dataset[[#This Row],[Delivery_Date]],"mmm")</f>
        <v>Nov</v>
      </c>
      <c r="AN1258" t="str">
        <f>TEXT(Agricultural_Export_Analysis_Cleaned_Dataset[[#This Row],[Delivery_Date]],"ddd")</f>
        <v>Thu</v>
      </c>
      <c r="AO1258">
        <f>Agricultural_Export_Analysis_Cleaned_Dataset[[#This Row],[Delivery_Date]]-Agricultural_Export_Analysis_Cleaned_Dataset[[#This Row],[Ship_Date]]</f>
        <v>27</v>
      </c>
      <c r="AP1258">
        <f>Agricultural_Export_Analysis_Cleaned_Dataset[[#This Row],[Ship_Date]]-Agricultural_Export_Analysis_Cleaned_Dataset[[#This Row],[Order_Date]]</f>
        <v>1</v>
      </c>
      <c r="AQ1258" s="4" t="str">
        <f>TEXT(Agricultural_Export_Analysis_Cleaned_Dataset[[#This Row],[Order_Date]],"mmm yyyy")</f>
        <v>Oct 2025</v>
      </c>
    </row>
    <row r="1259" spans="1:43" x14ac:dyDescent="0.3">
      <c r="A1259" t="s">
        <v>2548</v>
      </c>
      <c r="B1259" t="s">
        <v>2415</v>
      </c>
      <c r="C1259" s="2">
        <v>45928</v>
      </c>
      <c r="D1259" s="2">
        <v>45931</v>
      </c>
      <c r="E1259" s="2">
        <v>45938</v>
      </c>
      <c r="F1259" t="s">
        <v>35</v>
      </c>
      <c r="G1259" t="s">
        <v>36</v>
      </c>
      <c r="H1259" t="s">
        <v>37</v>
      </c>
      <c r="I1259" t="s">
        <v>97</v>
      </c>
      <c r="J1259" t="s">
        <v>39</v>
      </c>
      <c r="K1259" s="7">
        <v>2</v>
      </c>
      <c r="L1259" t="s">
        <v>135</v>
      </c>
      <c r="M1259" t="s">
        <v>130</v>
      </c>
      <c r="N1259" t="s">
        <v>131</v>
      </c>
      <c r="O1259">
        <v>1483</v>
      </c>
      <c r="P1259" s="6">
        <v>256.27</v>
      </c>
      <c r="Q1259" s="6">
        <v>380048.41</v>
      </c>
      <c r="R1259" s="5">
        <v>0.1</v>
      </c>
      <c r="S1259" s="6">
        <v>342043.56900000002</v>
      </c>
      <c r="T1259" s="6">
        <v>23653.031999999999</v>
      </c>
      <c r="U1259" s="6">
        <v>190234.1</v>
      </c>
      <c r="V1259" s="6">
        <v>107.13</v>
      </c>
      <c r="W1259" s="6">
        <v>22215.63</v>
      </c>
      <c r="X1259" s="6">
        <v>105833.677</v>
      </c>
      <c r="Y1259" s="5">
        <v>0.30941577792223601</v>
      </c>
      <c r="Z1259" t="s">
        <v>103</v>
      </c>
      <c r="AA1259" t="s">
        <v>104</v>
      </c>
      <c r="AB1259" t="s">
        <v>83</v>
      </c>
      <c r="AC1259" t="s">
        <v>43</v>
      </c>
      <c r="AD1259" t="s">
        <v>44</v>
      </c>
      <c r="AE1259" t="s">
        <v>67</v>
      </c>
      <c r="AF1259" t="str">
        <f>TEXT(Agricultural_Export_Analysis_Cleaned_Dataset[[#This Row],[Order_Date]],"mmm")</f>
        <v>Sep</v>
      </c>
      <c r="AG1259" t="str">
        <f>TEXT(Agricultural_Export_Analysis_Cleaned_Dataset[[#This Row],[Order_Date]],"yyyy")</f>
        <v>2025</v>
      </c>
      <c r="AH1259" t="str">
        <f>TEXT(Agricultural_Export_Analysis_Cleaned_Dataset[[#This Row],[Order_Date]],"ddd")</f>
        <v>Sun</v>
      </c>
      <c r="AI1259" t="str">
        <f>TEXT(Agricultural_Export_Analysis_Cleaned_Dataset[[#This Row],[Ship_Date]],"yyyy")</f>
        <v>2025</v>
      </c>
      <c r="AJ1259" t="str">
        <f>TEXT(Agricultural_Export_Analysis_Cleaned_Dataset[[#This Row],[Ship_Date]],"mmm")</f>
        <v>Oct</v>
      </c>
      <c r="AK1259" t="str">
        <f>TEXT(Agricultural_Export_Analysis_Cleaned_Dataset[[#This Row],[Ship_Date]],"ddd")</f>
        <v>Wed</v>
      </c>
      <c r="AL1259" t="str">
        <f>TEXT(Agricultural_Export_Analysis_Cleaned_Dataset[[#This Row],[Delivery_Date]],"yyyy")</f>
        <v>2025</v>
      </c>
      <c r="AM1259" t="str">
        <f>TEXT(Agricultural_Export_Analysis_Cleaned_Dataset[[#This Row],[Delivery_Date]],"mmm")</f>
        <v>Oct</v>
      </c>
      <c r="AN1259" t="str">
        <f>TEXT(Agricultural_Export_Analysis_Cleaned_Dataset[[#This Row],[Delivery_Date]],"ddd")</f>
        <v>Wed</v>
      </c>
      <c r="AO1259">
        <f>Agricultural_Export_Analysis_Cleaned_Dataset[[#This Row],[Delivery_Date]]-Agricultural_Export_Analysis_Cleaned_Dataset[[#This Row],[Ship_Date]]</f>
        <v>7</v>
      </c>
      <c r="AP1259">
        <f>Agricultural_Export_Analysis_Cleaned_Dataset[[#This Row],[Ship_Date]]-Agricultural_Export_Analysis_Cleaned_Dataset[[#This Row],[Order_Date]]</f>
        <v>3</v>
      </c>
      <c r="AQ1259" s="4" t="str">
        <f>TEXT(Agricultural_Export_Analysis_Cleaned_Dataset[[#This Row],[Order_Date]],"mmm yyyy")</f>
        <v>Sep 2025</v>
      </c>
    </row>
    <row r="1260" spans="1:43" x14ac:dyDescent="0.3">
      <c r="A1260" t="s">
        <v>2549</v>
      </c>
      <c r="B1260" t="s">
        <v>2550</v>
      </c>
      <c r="C1260" s="2">
        <v>45542</v>
      </c>
      <c r="D1260" s="2">
        <v>45550</v>
      </c>
      <c r="E1260" s="2">
        <v>45580</v>
      </c>
      <c r="F1260" t="s">
        <v>35</v>
      </c>
      <c r="G1260" t="s">
        <v>73</v>
      </c>
      <c r="H1260" t="s">
        <v>51</v>
      </c>
      <c r="I1260" t="s">
        <v>97</v>
      </c>
      <c r="J1260" t="s">
        <v>39</v>
      </c>
      <c r="K1260" s="7">
        <v>0</v>
      </c>
      <c r="L1260" t="s">
        <v>87</v>
      </c>
      <c r="M1260" t="s">
        <v>61</v>
      </c>
      <c r="N1260" t="s">
        <v>62</v>
      </c>
      <c r="O1260">
        <v>1926</v>
      </c>
      <c r="P1260" s="6">
        <v>395.28</v>
      </c>
      <c r="Q1260" s="6">
        <v>761309.28</v>
      </c>
      <c r="R1260" s="5">
        <v>0</v>
      </c>
      <c r="S1260" s="6">
        <v>761309.28</v>
      </c>
      <c r="T1260" s="6">
        <v>5964.24</v>
      </c>
      <c r="U1260" s="6">
        <v>407650.02</v>
      </c>
      <c r="V1260" s="6">
        <v>1379.17</v>
      </c>
      <c r="W1260" s="6">
        <v>37147.31</v>
      </c>
      <c r="X1260" s="6">
        <v>309168.53999999998</v>
      </c>
      <c r="Y1260" s="5">
        <v>0.40610110519078402</v>
      </c>
      <c r="Z1260" t="s">
        <v>103</v>
      </c>
      <c r="AA1260" t="s">
        <v>104</v>
      </c>
      <c r="AB1260" t="s">
        <v>65</v>
      </c>
      <c r="AC1260" t="s">
        <v>43</v>
      </c>
      <c r="AD1260" t="s">
        <v>84</v>
      </c>
      <c r="AE1260" t="s">
        <v>67</v>
      </c>
      <c r="AF1260" t="str">
        <f>TEXT(Agricultural_Export_Analysis_Cleaned_Dataset[[#This Row],[Order_Date]],"mmm")</f>
        <v>Sep</v>
      </c>
      <c r="AG1260" t="str">
        <f>TEXT(Agricultural_Export_Analysis_Cleaned_Dataset[[#This Row],[Order_Date]],"yyyy")</f>
        <v>2024</v>
      </c>
      <c r="AH1260" t="str">
        <f>TEXT(Agricultural_Export_Analysis_Cleaned_Dataset[[#This Row],[Order_Date]],"ddd")</f>
        <v>Sat</v>
      </c>
      <c r="AI1260" t="str">
        <f>TEXT(Agricultural_Export_Analysis_Cleaned_Dataset[[#This Row],[Ship_Date]],"yyyy")</f>
        <v>2024</v>
      </c>
      <c r="AJ1260" t="str">
        <f>TEXT(Agricultural_Export_Analysis_Cleaned_Dataset[[#This Row],[Ship_Date]],"mmm")</f>
        <v>Sep</v>
      </c>
      <c r="AK1260" t="str">
        <f>TEXT(Agricultural_Export_Analysis_Cleaned_Dataset[[#This Row],[Ship_Date]],"ddd")</f>
        <v>Sun</v>
      </c>
      <c r="AL1260" t="str">
        <f>TEXT(Agricultural_Export_Analysis_Cleaned_Dataset[[#This Row],[Delivery_Date]],"yyyy")</f>
        <v>2024</v>
      </c>
      <c r="AM1260" t="str">
        <f>TEXT(Agricultural_Export_Analysis_Cleaned_Dataset[[#This Row],[Delivery_Date]],"mmm")</f>
        <v>Oct</v>
      </c>
      <c r="AN1260" t="str">
        <f>TEXT(Agricultural_Export_Analysis_Cleaned_Dataset[[#This Row],[Delivery_Date]],"ddd")</f>
        <v>Tue</v>
      </c>
      <c r="AO1260">
        <f>Agricultural_Export_Analysis_Cleaned_Dataset[[#This Row],[Delivery_Date]]-Agricultural_Export_Analysis_Cleaned_Dataset[[#This Row],[Ship_Date]]</f>
        <v>30</v>
      </c>
      <c r="AP1260">
        <f>Agricultural_Export_Analysis_Cleaned_Dataset[[#This Row],[Ship_Date]]-Agricultural_Export_Analysis_Cleaned_Dataset[[#This Row],[Order_Date]]</f>
        <v>8</v>
      </c>
      <c r="AQ1260" s="4" t="str">
        <f>TEXT(Agricultural_Export_Analysis_Cleaned_Dataset[[#This Row],[Order_Date]],"mmm yyyy")</f>
        <v>Sep 2024</v>
      </c>
    </row>
    <row r="1261" spans="1:43" x14ac:dyDescent="0.3">
      <c r="A1261" t="s">
        <v>2551</v>
      </c>
      <c r="B1261" t="s">
        <v>2552</v>
      </c>
      <c r="C1261" s="2">
        <v>45720</v>
      </c>
      <c r="D1261" s="2">
        <v>45722</v>
      </c>
      <c r="E1261" s="2">
        <v>45727</v>
      </c>
      <c r="F1261" t="s">
        <v>35</v>
      </c>
      <c r="G1261" t="s">
        <v>50</v>
      </c>
      <c r="H1261" t="s">
        <v>74</v>
      </c>
      <c r="I1261" t="s">
        <v>91</v>
      </c>
      <c r="J1261" t="s">
        <v>53</v>
      </c>
      <c r="K1261" s="7">
        <v>0</v>
      </c>
      <c r="L1261" t="s">
        <v>87</v>
      </c>
      <c r="M1261" t="s">
        <v>159</v>
      </c>
      <c r="N1261" t="s">
        <v>160</v>
      </c>
      <c r="O1261">
        <v>911</v>
      </c>
      <c r="P1261" s="6">
        <v>361.52</v>
      </c>
      <c r="Q1261" s="6">
        <v>329344.71999999997</v>
      </c>
      <c r="R1261" s="5">
        <v>0.1</v>
      </c>
      <c r="S1261" s="6">
        <v>296410.24800000002</v>
      </c>
      <c r="T1261" s="6">
        <v>3063.53</v>
      </c>
      <c r="U1261" s="6">
        <v>138578.9</v>
      </c>
      <c r="V1261" s="6">
        <v>1465.7</v>
      </c>
      <c r="W1261" s="6">
        <v>32496.37</v>
      </c>
      <c r="X1261" s="6">
        <v>120805.74800000001</v>
      </c>
      <c r="Y1261" s="5">
        <v>0.40756265620074</v>
      </c>
      <c r="Z1261" t="s">
        <v>40</v>
      </c>
      <c r="AA1261" t="s">
        <v>41</v>
      </c>
      <c r="AB1261" t="s">
        <v>65</v>
      </c>
      <c r="AC1261" t="s">
        <v>66</v>
      </c>
      <c r="AD1261" t="s">
        <v>44</v>
      </c>
      <c r="AE1261" t="s">
        <v>58</v>
      </c>
      <c r="AF1261" t="str">
        <f>TEXT(Agricultural_Export_Analysis_Cleaned_Dataset[[#This Row],[Order_Date]],"mmm")</f>
        <v>Mar</v>
      </c>
      <c r="AG1261" t="str">
        <f>TEXT(Agricultural_Export_Analysis_Cleaned_Dataset[[#This Row],[Order_Date]],"yyyy")</f>
        <v>2025</v>
      </c>
      <c r="AH1261" t="str">
        <f>TEXT(Agricultural_Export_Analysis_Cleaned_Dataset[[#This Row],[Order_Date]],"ddd")</f>
        <v>Tue</v>
      </c>
      <c r="AI1261" t="str">
        <f>TEXT(Agricultural_Export_Analysis_Cleaned_Dataset[[#This Row],[Ship_Date]],"yyyy")</f>
        <v>2025</v>
      </c>
      <c r="AJ1261" t="str">
        <f>TEXT(Agricultural_Export_Analysis_Cleaned_Dataset[[#This Row],[Ship_Date]],"mmm")</f>
        <v>Mar</v>
      </c>
      <c r="AK1261" t="str">
        <f>TEXT(Agricultural_Export_Analysis_Cleaned_Dataset[[#This Row],[Ship_Date]],"ddd")</f>
        <v>Thu</v>
      </c>
      <c r="AL1261" t="str">
        <f>TEXT(Agricultural_Export_Analysis_Cleaned_Dataset[[#This Row],[Delivery_Date]],"yyyy")</f>
        <v>2025</v>
      </c>
      <c r="AM1261" t="str">
        <f>TEXT(Agricultural_Export_Analysis_Cleaned_Dataset[[#This Row],[Delivery_Date]],"mmm")</f>
        <v>Mar</v>
      </c>
      <c r="AN1261" t="str">
        <f>TEXT(Agricultural_Export_Analysis_Cleaned_Dataset[[#This Row],[Delivery_Date]],"ddd")</f>
        <v>Tue</v>
      </c>
      <c r="AO1261">
        <f>Agricultural_Export_Analysis_Cleaned_Dataset[[#This Row],[Delivery_Date]]-Agricultural_Export_Analysis_Cleaned_Dataset[[#This Row],[Ship_Date]]</f>
        <v>5</v>
      </c>
      <c r="AP1261">
        <f>Agricultural_Export_Analysis_Cleaned_Dataset[[#This Row],[Ship_Date]]-Agricultural_Export_Analysis_Cleaned_Dataset[[#This Row],[Order_Date]]</f>
        <v>2</v>
      </c>
      <c r="AQ1261" s="4" t="str">
        <f>TEXT(Agricultural_Export_Analysis_Cleaned_Dataset[[#This Row],[Order_Date]],"mmm yyyy")</f>
        <v>Mar 2025</v>
      </c>
    </row>
    <row r="1262" spans="1:43" x14ac:dyDescent="0.3">
      <c r="A1262" t="s">
        <v>2553</v>
      </c>
      <c r="B1262" t="s">
        <v>2554</v>
      </c>
      <c r="C1262" s="2">
        <v>45744</v>
      </c>
      <c r="D1262" s="2">
        <v>45745</v>
      </c>
      <c r="E1262" s="2">
        <v>45780</v>
      </c>
      <c r="F1262" t="s">
        <v>35</v>
      </c>
      <c r="G1262" t="s">
        <v>36</v>
      </c>
      <c r="H1262" t="s">
        <v>51</v>
      </c>
      <c r="I1262" t="s">
        <v>97</v>
      </c>
      <c r="J1262" t="s">
        <v>63</v>
      </c>
      <c r="K1262" s="7">
        <v>10</v>
      </c>
      <c r="L1262" t="s">
        <v>70</v>
      </c>
      <c r="M1262" t="s">
        <v>140</v>
      </c>
      <c r="N1262" t="s">
        <v>49</v>
      </c>
      <c r="O1262">
        <v>172</v>
      </c>
      <c r="P1262" s="6">
        <v>94.82</v>
      </c>
      <c r="Q1262" s="6">
        <v>16309.04</v>
      </c>
      <c r="R1262" s="5">
        <v>0.05</v>
      </c>
      <c r="S1262" s="6">
        <v>15493.588</v>
      </c>
      <c r="T1262" s="6">
        <v>2151.2199999999998</v>
      </c>
      <c r="U1262" s="6">
        <v>7293.98</v>
      </c>
      <c r="V1262" s="6">
        <v>1487.54</v>
      </c>
      <c r="W1262" s="6">
        <v>1157.52</v>
      </c>
      <c r="X1262" s="6">
        <v>3403.328</v>
      </c>
      <c r="Y1262" s="5">
        <v>0.219660416941512</v>
      </c>
      <c r="Z1262" t="s">
        <v>40</v>
      </c>
      <c r="AA1262" t="s">
        <v>41</v>
      </c>
      <c r="AB1262" t="s">
        <v>42</v>
      </c>
      <c r="AC1262" t="s">
        <v>76</v>
      </c>
      <c r="AD1262" t="s">
        <v>44</v>
      </c>
      <c r="AE1262" t="s">
        <v>67</v>
      </c>
      <c r="AF1262" t="str">
        <f>TEXT(Agricultural_Export_Analysis_Cleaned_Dataset[[#This Row],[Order_Date]],"mmm")</f>
        <v>Mar</v>
      </c>
      <c r="AG1262" t="str">
        <f>TEXT(Agricultural_Export_Analysis_Cleaned_Dataset[[#This Row],[Order_Date]],"yyyy")</f>
        <v>2025</v>
      </c>
      <c r="AH1262" t="str">
        <f>TEXT(Agricultural_Export_Analysis_Cleaned_Dataset[[#This Row],[Order_Date]],"ddd")</f>
        <v>Fri</v>
      </c>
      <c r="AI1262" t="str">
        <f>TEXT(Agricultural_Export_Analysis_Cleaned_Dataset[[#This Row],[Ship_Date]],"yyyy")</f>
        <v>2025</v>
      </c>
      <c r="AJ1262" t="str">
        <f>TEXT(Agricultural_Export_Analysis_Cleaned_Dataset[[#This Row],[Ship_Date]],"mmm")</f>
        <v>Mar</v>
      </c>
      <c r="AK1262" t="str">
        <f>TEXT(Agricultural_Export_Analysis_Cleaned_Dataset[[#This Row],[Ship_Date]],"ddd")</f>
        <v>Sat</v>
      </c>
      <c r="AL1262" t="str">
        <f>TEXT(Agricultural_Export_Analysis_Cleaned_Dataset[[#This Row],[Delivery_Date]],"yyyy")</f>
        <v>2025</v>
      </c>
      <c r="AM1262" t="str">
        <f>TEXT(Agricultural_Export_Analysis_Cleaned_Dataset[[#This Row],[Delivery_Date]],"mmm")</f>
        <v>May</v>
      </c>
      <c r="AN1262" t="str">
        <f>TEXT(Agricultural_Export_Analysis_Cleaned_Dataset[[#This Row],[Delivery_Date]],"ddd")</f>
        <v>Sat</v>
      </c>
      <c r="AO1262">
        <f>Agricultural_Export_Analysis_Cleaned_Dataset[[#This Row],[Delivery_Date]]-Agricultural_Export_Analysis_Cleaned_Dataset[[#This Row],[Ship_Date]]</f>
        <v>35</v>
      </c>
      <c r="AP1262">
        <f>Agricultural_Export_Analysis_Cleaned_Dataset[[#This Row],[Ship_Date]]-Agricultural_Export_Analysis_Cleaned_Dataset[[#This Row],[Order_Date]]</f>
        <v>1</v>
      </c>
      <c r="AQ1262" s="4" t="str">
        <f>TEXT(Agricultural_Export_Analysis_Cleaned_Dataset[[#This Row],[Order_Date]],"mmm yyyy")</f>
        <v>Mar 2025</v>
      </c>
    </row>
    <row r="1263" spans="1:43" x14ac:dyDescent="0.3">
      <c r="A1263" t="s">
        <v>2555</v>
      </c>
      <c r="B1263" t="s">
        <v>2556</v>
      </c>
      <c r="C1263" s="2">
        <v>45583</v>
      </c>
      <c r="D1263" s="2">
        <v>45592</v>
      </c>
      <c r="E1263" s="2">
        <v>45617</v>
      </c>
      <c r="F1263" t="s">
        <v>35</v>
      </c>
      <c r="G1263" t="s">
        <v>50</v>
      </c>
      <c r="H1263" t="s">
        <v>37</v>
      </c>
      <c r="I1263" t="s">
        <v>91</v>
      </c>
      <c r="J1263" t="s">
        <v>63</v>
      </c>
      <c r="K1263" s="7">
        <v>7</v>
      </c>
      <c r="L1263" t="s">
        <v>70</v>
      </c>
      <c r="M1263" t="s">
        <v>33</v>
      </c>
      <c r="N1263" t="s">
        <v>34</v>
      </c>
      <c r="O1263">
        <v>1154</v>
      </c>
      <c r="P1263" s="6">
        <v>190.75</v>
      </c>
      <c r="Q1263" s="6">
        <v>220125.5</v>
      </c>
      <c r="R1263" s="5">
        <v>0.05</v>
      </c>
      <c r="S1263" s="6">
        <v>209119.22500000001</v>
      </c>
      <c r="T1263" s="6">
        <v>2501.86</v>
      </c>
      <c r="U1263" s="6">
        <v>98596.3</v>
      </c>
      <c r="V1263" s="6">
        <v>2474.33</v>
      </c>
      <c r="W1263" s="6">
        <v>14990.02</v>
      </c>
      <c r="X1263" s="6">
        <v>90556.714999999997</v>
      </c>
      <c r="Y1263" s="5">
        <v>0.433038688814957</v>
      </c>
      <c r="Z1263" t="s">
        <v>54</v>
      </c>
      <c r="AA1263" t="s">
        <v>75</v>
      </c>
      <c r="AB1263" t="s">
        <v>56</v>
      </c>
      <c r="AC1263" t="s">
        <v>76</v>
      </c>
      <c r="AD1263" t="s">
        <v>123</v>
      </c>
      <c r="AE1263" t="s">
        <v>58</v>
      </c>
      <c r="AF1263" t="str">
        <f>TEXT(Agricultural_Export_Analysis_Cleaned_Dataset[[#This Row],[Order_Date]],"mmm")</f>
        <v>Oct</v>
      </c>
      <c r="AG1263" t="str">
        <f>TEXT(Agricultural_Export_Analysis_Cleaned_Dataset[[#This Row],[Order_Date]],"yyyy")</f>
        <v>2024</v>
      </c>
      <c r="AH1263" t="str">
        <f>TEXT(Agricultural_Export_Analysis_Cleaned_Dataset[[#This Row],[Order_Date]],"ddd")</f>
        <v>Fri</v>
      </c>
      <c r="AI1263" t="str">
        <f>TEXT(Agricultural_Export_Analysis_Cleaned_Dataset[[#This Row],[Ship_Date]],"yyyy")</f>
        <v>2024</v>
      </c>
      <c r="AJ1263" t="str">
        <f>TEXT(Agricultural_Export_Analysis_Cleaned_Dataset[[#This Row],[Ship_Date]],"mmm")</f>
        <v>Oct</v>
      </c>
      <c r="AK1263" t="str">
        <f>TEXT(Agricultural_Export_Analysis_Cleaned_Dataset[[#This Row],[Ship_Date]],"ddd")</f>
        <v>Sun</v>
      </c>
      <c r="AL1263" t="str">
        <f>TEXT(Agricultural_Export_Analysis_Cleaned_Dataset[[#This Row],[Delivery_Date]],"yyyy")</f>
        <v>2024</v>
      </c>
      <c r="AM1263" t="str">
        <f>TEXT(Agricultural_Export_Analysis_Cleaned_Dataset[[#This Row],[Delivery_Date]],"mmm")</f>
        <v>Nov</v>
      </c>
      <c r="AN1263" t="str">
        <f>TEXT(Agricultural_Export_Analysis_Cleaned_Dataset[[#This Row],[Delivery_Date]],"ddd")</f>
        <v>Thu</v>
      </c>
      <c r="AO1263">
        <f>Agricultural_Export_Analysis_Cleaned_Dataset[[#This Row],[Delivery_Date]]-Agricultural_Export_Analysis_Cleaned_Dataset[[#This Row],[Ship_Date]]</f>
        <v>25</v>
      </c>
      <c r="AP1263">
        <f>Agricultural_Export_Analysis_Cleaned_Dataset[[#This Row],[Ship_Date]]-Agricultural_Export_Analysis_Cleaned_Dataset[[#This Row],[Order_Date]]</f>
        <v>9</v>
      </c>
      <c r="AQ1263" s="4" t="str">
        <f>TEXT(Agricultural_Export_Analysis_Cleaned_Dataset[[#This Row],[Order_Date]],"mmm yyyy")</f>
        <v>Oct 2024</v>
      </c>
    </row>
    <row r="1264" spans="1:43" x14ac:dyDescent="0.3">
      <c r="A1264" t="s">
        <v>2557</v>
      </c>
      <c r="B1264" t="s">
        <v>2558</v>
      </c>
      <c r="C1264" s="2">
        <v>45870</v>
      </c>
      <c r="D1264" s="2">
        <v>45873</v>
      </c>
      <c r="E1264" s="2">
        <v>45902</v>
      </c>
      <c r="F1264" t="s">
        <v>35</v>
      </c>
      <c r="G1264" t="s">
        <v>132</v>
      </c>
      <c r="H1264" t="s">
        <v>51</v>
      </c>
      <c r="I1264" t="s">
        <v>118</v>
      </c>
      <c r="J1264" t="s">
        <v>53</v>
      </c>
      <c r="K1264" s="7">
        <v>2</v>
      </c>
      <c r="L1264" t="s">
        <v>80</v>
      </c>
      <c r="M1264" t="s">
        <v>101</v>
      </c>
      <c r="N1264" t="s">
        <v>102</v>
      </c>
      <c r="O1264">
        <v>1972</v>
      </c>
      <c r="P1264" s="6">
        <v>378.3</v>
      </c>
      <c r="Q1264" s="6">
        <v>746007.6</v>
      </c>
      <c r="R1264" s="5">
        <v>0.15</v>
      </c>
      <c r="S1264" s="6">
        <v>634106.46</v>
      </c>
      <c r="T1264" s="6">
        <v>11707.18</v>
      </c>
      <c r="U1264" s="6">
        <v>443274.29</v>
      </c>
      <c r="V1264" s="6">
        <v>812.41</v>
      </c>
      <c r="W1264" s="6">
        <v>60388.59</v>
      </c>
      <c r="X1264" s="6">
        <v>117923.99</v>
      </c>
      <c r="Y1264" s="5">
        <v>0.18596875672895699</v>
      </c>
      <c r="Z1264" t="s">
        <v>103</v>
      </c>
      <c r="AA1264" t="s">
        <v>177</v>
      </c>
      <c r="AB1264" t="s">
        <v>83</v>
      </c>
      <c r="AC1264" t="s">
        <v>66</v>
      </c>
      <c r="AD1264" t="s">
        <v>93</v>
      </c>
      <c r="AE1264" t="s">
        <v>58</v>
      </c>
      <c r="AF1264" t="str">
        <f>TEXT(Agricultural_Export_Analysis_Cleaned_Dataset[[#This Row],[Order_Date]],"mmm")</f>
        <v>Aug</v>
      </c>
      <c r="AG1264" t="str">
        <f>TEXT(Agricultural_Export_Analysis_Cleaned_Dataset[[#This Row],[Order_Date]],"yyyy")</f>
        <v>2025</v>
      </c>
      <c r="AH1264" t="str">
        <f>TEXT(Agricultural_Export_Analysis_Cleaned_Dataset[[#This Row],[Order_Date]],"ddd")</f>
        <v>Fri</v>
      </c>
      <c r="AI1264" t="str">
        <f>TEXT(Agricultural_Export_Analysis_Cleaned_Dataset[[#This Row],[Ship_Date]],"yyyy")</f>
        <v>2025</v>
      </c>
      <c r="AJ1264" t="str">
        <f>TEXT(Agricultural_Export_Analysis_Cleaned_Dataset[[#This Row],[Ship_Date]],"mmm")</f>
        <v>Aug</v>
      </c>
      <c r="AK1264" t="str">
        <f>TEXT(Agricultural_Export_Analysis_Cleaned_Dataset[[#This Row],[Ship_Date]],"ddd")</f>
        <v>Mon</v>
      </c>
      <c r="AL1264" t="str">
        <f>TEXT(Agricultural_Export_Analysis_Cleaned_Dataset[[#This Row],[Delivery_Date]],"yyyy")</f>
        <v>2025</v>
      </c>
      <c r="AM1264" t="str">
        <f>TEXT(Agricultural_Export_Analysis_Cleaned_Dataset[[#This Row],[Delivery_Date]],"mmm")</f>
        <v>Sep</v>
      </c>
      <c r="AN1264" t="str">
        <f>TEXT(Agricultural_Export_Analysis_Cleaned_Dataset[[#This Row],[Delivery_Date]],"ddd")</f>
        <v>Tue</v>
      </c>
      <c r="AO1264">
        <f>Agricultural_Export_Analysis_Cleaned_Dataset[[#This Row],[Delivery_Date]]-Agricultural_Export_Analysis_Cleaned_Dataset[[#This Row],[Ship_Date]]</f>
        <v>29</v>
      </c>
      <c r="AP1264">
        <f>Agricultural_Export_Analysis_Cleaned_Dataset[[#This Row],[Ship_Date]]-Agricultural_Export_Analysis_Cleaned_Dataset[[#This Row],[Order_Date]]</f>
        <v>3</v>
      </c>
      <c r="AQ1264" s="4" t="str">
        <f>TEXT(Agricultural_Export_Analysis_Cleaned_Dataset[[#This Row],[Order_Date]],"mmm yyyy")</f>
        <v>Aug 2025</v>
      </c>
    </row>
    <row r="1265" spans="1:43" x14ac:dyDescent="0.3">
      <c r="A1265" t="s">
        <v>2559</v>
      </c>
      <c r="B1265" t="s">
        <v>2560</v>
      </c>
      <c r="C1265" s="2">
        <v>45714</v>
      </c>
      <c r="D1265" s="2">
        <v>45720</v>
      </c>
      <c r="E1265" s="2">
        <v>45735</v>
      </c>
      <c r="F1265" t="s">
        <v>35</v>
      </c>
      <c r="G1265" t="s">
        <v>132</v>
      </c>
      <c r="H1265" t="s">
        <v>37</v>
      </c>
      <c r="I1265" t="s">
        <v>52</v>
      </c>
      <c r="J1265" t="s">
        <v>39</v>
      </c>
      <c r="K1265" s="7">
        <v>0</v>
      </c>
      <c r="L1265" t="s">
        <v>87</v>
      </c>
      <c r="M1265" t="s">
        <v>107</v>
      </c>
      <c r="N1265" t="s">
        <v>108</v>
      </c>
      <c r="O1265">
        <v>1030</v>
      </c>
      <c r="P1265" s="6">
        <v>382.38</v>
      </c>
      <c r="Q1265" s="6">
        <v>393851.4</v>
      </c>
      <c r="R1265" s="5">
        <v>0.1</v>
      </c>
      <c r="S1265" s="6">
        <v>354466.26</v>
      </c>
      <c r="T1265" s="6">
        <v>10057.11</v>
      </c>
      <c r="U1265" s="6">
        <v>170492.76</v>
      </c>
      <c r="V1265" s="6">
        <v>684.95</v>
      </c>
      <c r="W1265" s="6">
        <v>31299.77</v>
      </c>
      <c r="X1265" s="6">
        <v>141931.67000000001</v>
      </c>
      <c r="Y1265" s="5">
        <v>0.400409534041406</v>
      </c>
      <c r="Z1265" t="s">
        <v>40</v>
      </c>
      <c r="AA1265" t="s">
        <v>147</v>
      </c>
      <c r="AB1265" t="s">
        <v>56</v>
      </c>
      <c r="AC1265" t="s">
        <v>43</v>
      </c>
      <c r="AD1265" t="s">
        <v>98</v>
      </c>
      <c r="AE1265" t="s">
        <v>58</v>
      </c>
      <c r="AF1265" t="str">
        <f>TEXT(Agricultural_Export_Analysis_Cleaned_Dataset[[#This Row],[Order_Date]],"mmm")</f>
        <v>Feb</v>
      </c>
      <c r="AG1265" t="str">
        <f>TEXT(Agricultural_Export_Analysis_Cleaned_Dataset[[#This Row],[Order_Date]],"yyyy")</f>
        <v>2025</v>
      </c>
      <c r="AH1265" t="str">
        <f>TEXT(Agricultural_Export_Analysis_Cleaned_Dataset[[#This Row],[Order_Date]],"ddd")</f>
        <v>Wed</v>
      </c>
      <c r="AI1265" t="str">
        <f>TEXT(Agricultural_Export_Analysis_Cleaned_Dataset[[#This Row],[Ship_Date]],"yyyy")</f>
        <v>2025</v>
      </c>
      <c r="AJ1265" t="str">
        <f>TEXT(Agricultural_Export_Analysis_Cleaned_Dataset[[#This Row],[Ship_Date]],"mmm")</f>
        <v>Mar</v>
      </c>
      <c r="AK1265" t="str">
        <f>TEXT(Agricultural_Export_Analysis_Cleaned_Dataset[[#This Row],[Ship_Date]],"ddd")</f>
        <v>Tue</v>
      </c>
      <c r="AL1265" t="str">
        <f>TEXT(Agricultural_Export_Analysis_Cleaned_Dataset[[#This Row],[Delivery_Date]],"yyyy")</f>
        <v>2025</v>
      </c>
      <c r="AM1265" t="str">
        <f>TEXT(Agricultural_Export_Analysis_Cleaned_Dataset[[#This Row],[Delivery_Date]],"mmm")</f>
        <v>Mar</v>
      </c>
      <c r="AN1265" t="str">
        <f>TEXT(Agricultural_Export_Analysis_Cleaned_Dataset[[#This Row],[Delivery_Date]],"ddd")</f>
        <v>Wed</v>
      </c>
      <c r="AO1265">
        <f>Agricultural_Export_Analysis_Cleaned_Dataset[[#This Row],[Delivery_Date]]-Agricultural_Export_Analysis_Cleaned_Dataset[[#This Row],[Ship_Date]]</f>
        <v>15</v>
      </c>
      <c r="AP1265">
        <f>Agricultural_Export_Analysis_Cleaned_Dataset[[#This Row],[Ship_Date]]-Agricultural_Export_Analysis_Cleaned_Dataset[[#This Row],[Order_Date]]</f>
        <v>6</v>
      </c>
      <c r="AQ1265" s="4" t="str">
        <f>TEXT(Agricultural_Export_Analysis_Cleaned_Dataset[[#This Row],[Order_Date]],"mmm yyyy")</f>
        <v>Feb 2025</v>
      </c>
    </row>
    <row r="1266" spans="1:43" x14ac:dyDescent="0.3">
      <c r="A1266" t="s">
        <v>2561</v>
      </c>
      <c r="B1266" t="s">
        <v>2562</v>
      </c>
      <c r="C1266" s="2">
        <v>45517</v>
      </c>
      <c r="D1266" s="2">
        <v>45523</v>
      </c>
      <c r="E1266" s="2">
        <v>45553</v>
      </c>
      <c r="F1266" t="s">
        <v>35</v>
      </c>
      <c r="G1266" t="s">
        <v>132</v>
      </c>
      <c r="H1266" t="s">
        <v>51</v>
      </c>
      <c r="I1266" t="s">
        <v>91</v>
      </c>
      <c r="J1266" t="s">
        <v>53</v>
      </c>
      <c r="K1266" s="7">
        <v>0</v>
      </c>
      <c r="L1266" t="s">
        <v>70</v>
      </c>
      <c r="M1266" t="s">
        <v>159</v>
      </c>
      <c r="N1266" t="s">
        <v>160</v>
      </c>
      <c r="O1266">
        <v>1696</v>
      </c>
      <c r="P1266" s="6">
        <v>189.49</v>
      </c>
      <c r="Q1266" s="6">
        <v>321375.03999999998</v>
      </c>
      <c r="R1266" s="5">
        <v>0.15</v>
      </c>
      <c r="S1266" s="6">
        <v>273168.78399999999</v>
      </c>
      <c r="T1266" s="6">
        <v>3167.84</v>
      </c>
      <c r="U1266" s="6">
        <v>155125.94</v>
      </c>
      <c r="V1266" s="6">
        <v>1390.84</v>
      </c>
      <c r="W1266" s="6">
        <v>27126.1</v>
      </c>
      <c r="X1266" s="6">
        <v>86358.063999999998</v>
      </c>
      <c r="Y1266" s="5">
        <v>0.316134452610076</v>
      </c>
      <c r="Z1266" t="s">
        <v>103</v>
      </c>
      <c r="AA1266" t="s">
        <v>177</v>
      </c>
      <c r="AB1266" t="s">
        <v>42</v>
      </c>
      <c r="AC1266" t="s">
        <v>76</v>
      </c>
      <c r="AD1266" t="s">
        <v>84</v>
      </c>
      <c r="AE1266" t="s">
        <v>67</v>
      </c>
      <c r="AF1266" t="str">
        <f>TEXT(Agricultural_Export_Analysis_Cleaned_Dataset[[#This Row],[Order_Date]],"mmm")</f>
        <v>Aug</v>
      </c>
      <c r="AG1266" t="str">
        <f>TEXT(Agricultural_Export_Analysis_Cleaned_Dataset[[#This Row],[Order_Date]],"yyyy")</f>
        <v>2024</v>
      </c>
      <c r="AH1266" t="str">
        <f>TEXT(Agricultural_Export_Analysis_Cleaned_Dataset[[#This Row],[Order_Date]],"ddd")</f>
        <v>Tue</v>
      </c>
      <c r="AI1266" t="str">
        <f>TEXT(Agricultural_Export_Analysis_Cleaned_Dataset[[#This Row],[Ship_Date]],"yyyy")</f>
        <v>2024</v>
      </c>
      <c r="AJ1266" t="str">
        <f>TEXT(Agricultural_Export_Analysis_Cleaned_Dataset[[#This Row],[Ship_Date]],"mmm")</f>
        <v>Aug</v>
      </c>
      <c r="AK1266" t="str">
        <f>TEXT(Agricultural_Export_Analysis_Cleaned_Dataset[[#This Row],[Ship_Date]],"ddd")</f>
        <v>Mon</v>
      </c>
      <c r="AL1266" t="str">
        <f>TEXT(Agricultural_Export_Analysis_Cleaned_Dataset[[#This Row],[Delivery_Date]],"yyyy")</f>
        <v>2024</v>
      </c>
      <c r="AM1266" t="str">
        <f>TEXT(Agricultural_Export_Analysis_Cleaned_Dataset[[#This Row],[Delivery_Date]],"mmm")</f>
        <v>Sep</v>
      </c>
      <c r="AN1266" t="str">
        <f>TEXT(Agricultural_Export_Analysis_Cleaned_Dataset[[#This Row],[Delivery_Date]],"ddd")</f>
        <v>Wed</v>
      </c>
      <c r="AO1266">
        <f>Agricultural_Export_Analysis_Cleaned_Dataset[[#This Row],[Delivery_Date]]-Agricultural_Export_Analysis_Cleaned_Dataset[[#This Row],[Ship_Date]]</f>
        <v>30</v>
      </c>
      <c r="AP1266">
        <f>Agricultural_Export_Analysis_Cleaned_Dataset[[#This Row],[Ship_Date]]-Agricultural_Export_Analysis_Cleaned_Dataset[[#This Row],[Order_Date]]</f>
        <v>6</v>
      </c>
      <c r="AQ1266" s="4" t="str">
        <f>TEXT(Agricultural_Export_Analysis_Cleaned_Dataset[[#This Row],[Order_Date]],"mmm yyyy")</f>
        <v>Aug 2024</v>
      </c>
    </row>
    <row r="1267" spans="1:43" x14ac:dyDescent="0.3">
      <c r="A1267" t="s">
        <v>2563</v>
      </c>
      <c r="B1267" t="s">
        <v>1547</v>
      </c>
      <c r="C1267" s="2">
        <v>45592</v>
      </c>
      <c r="D1267" s="2">
        <v>45602</v>
      </c>
      <c r="E1267" s="2">
        <v>45622</v>
      </c>
      <c r="F1267" t="s">
        <v>35</v>
      </c>
      <c r="G1267" t="s">
        <v>8934</v>
      </c>
      <c r="H1267" t="s">
        <v>51</v>
      </c>
      <c r="I1267" t="s">
        <v>91</v>
      </c>
      <c r="J1267" t="s">
        <v>39</v>
      </c>
      <c r="K1267" s="7">
        <v>10</v>
      </c>
      <c r="L1267" t="s">
        <v>135</v>
      </c>
      <c r="M1267" t="s">
        <v>159</v>
      </c>
      <c r="N1267" t="s">
        <v>160</v>
      </c>
      <c r="O1267">
        <v>693</v>
      </c>
      <c r="P1267" s="6">
        <v>466.57</v>
      </c>
      <c r="Q1267" s="6">
        <v>323333.01</v>
      </c>
      <c r="R1267" s="5">
        <v>0.15</v>
      </c>
      <c r="S1267" s="6">
        <v>274833.05849999998</v>
      </c>
      <c r="T1267" s="6">
        <v>14672.7</v>
      </c>
      <c r="U1267" s="6">
        <v>174265.74</v>
      </c>
      <c r="V1267" s="6">
        <v>854.52</v>
      </c>
      <c r="W1267" s="6">
        <v>17624.68</v>
      </c>
      <c r="X1267" s="6">
        <v>67415.4185</v>
      </c>
      <c r="Y1267" s="5">
        <v>0.24529588568399999</v>
      </c>
      <c r="Z1267" t="s">
        <v>54</v>
      </c>
      <c r="AA1267" t="s">
        <v>75</v>
      </c>
      <c r="AB1267" t="s">
        <v>65</v>
      </c>
      <c r="AC1267" t="s">
        <v>66</v>
      </c>
      <c r="AD1267" t="s">
        <v>84</v>
      </c>
      <c r="AE1267" t="s">
        <v>45</v>
      </c>
      <c r="AF1267" t="str">
        <f>TEXT(Agricultural_Export_Analysis_Cleaned_Dataset[[#This Row],[Order_Date]],"mmm")</f>
        <v>Oct</v>
      </c>
      <c r="AG1267" t="str">
        <f>TEXT(Agricultural_Export_Analysis_Cleaned_Dataset[[#This Row],[Order_Date]],"yyyy")</f>
        <v>2024</v>
      </c>
      <c r="AH1267" t="str">
        <f>TEXT(Agricultural_Export_Analysis_Cleaned_Dataset[[#This Row],[Order_Date]],"ddd")</f>
        <v>Sun</v>
      </c>
      <c r="AI1267" t="str">
        <f>TEXT(Agricultural_Export_Analysis_Cleaned_Dataset[[#This Row],[Ship_Date]],"yyyy")</f>
        <v>2024</v>
      </c>
      <c r="AJ1267" t="str">
        <f>TEXT(Agricultural_Export_Analysis_Cleaned_Dataset[[#This Row],[Ship_Date]],"mmm")</f>
        <v>Nov</v>
      </c>
      <c r="AK1267" t="str">
        <f>TEXT(Agricultural_Export_Analysis_Cleaned_Dataset[[#This Row],[Ship_Date]],"ddd")</f>
        <v>Wed</v>
      </c>
      <c r="AL1267" t="str">
        <f>TEXT(Agricultural_Export_Analysis_Cleaned_Dataset[[#This Row],[Delivery_Date]],"yyyy")</f>
        <v>2024</v>
      </c>
      <c r="AM1267" t="str">
        <f>TEXT(Agricultural_Export_Analysis_Cleaned_Dataset[[#This Row],[Delivery_Date]],"mmm")</f>
        <v>Nov</v>
      </c>
      <c r="AN1267" t="str">
        <f>TEXT(Agricultural_Export_Analysis_Cleaned_Dataset[[#This Row],[Delivery_Date]],"ddd")</f>
        <v>Tue</v>
      </c>
      <c r="AO1267">
        <f>Agricultural_Export_Analysis_Cleaned_Dataset[[#This Row],[Delivery_Date]]-Agricultural_Export_Analysis_Cleaned_Dataset[[#This Row],[Ship_Date]]</f>
        <v>20</v>
      </c>
      <c r="AP1267">
        <f>Agricultural_Export_Analysis_Cleaned_Dataset[[#This Row],[Ship_Date]]-Agricultural_Export_Analysis_Cleaned_Dataset[[#This Row],[Order_Date]]</f>
        <v>10</v>
      </c>
      <c r="AQ1267" s="4" t="str">
        <f>TEXT(Agricultural_Export_Analysis_Cleaned_Dataset[[#This Row],[Order_Date]],"mmm yyyy")</f>
        <v>Oct 2024</v>
      </c>
    </row>
    <row r="1268" spans="1:43" x14ac:dyDescent="0.3">
      <c r="A1268" t="s">
        <v>2564</v>
      </c>
      <c r="B1268" t="s">
        <v>2565</v>
      </c>
      <c r="C1268" s="2">
        <v>45633</v>
      </c>
      <c r="D1268" s="2">
        <v>45635</v>
      </c>
      <c r="E1268" s="2">
        <v>45661</v>
      </c>
      <c r="F1268" t="s">
        <v>35</v>
      </c>
      <c r="G1268" t="s">
        <v>132</v>
      </c>
      <c r="H1268" t="s">
        <v>51</v>
      </c>
      <c r="I1268" t="s">
        <v>118</v>
      </c>
      <c r="J1268" t="s">
        <v>112</v>
      </c>
      <c r="K1268" s="7">
        <v>0</v>
      </c>
      <c r="L1268" t="s">
        <v>70</v>
      </c>
      <c r="M1268" t="s">
        <v>107</v>
      </c>
      <c r="N1268" t="s">
        <v>108</v>
      </c>
      <c r="O1268">
        <v>694</v>
      </c>
      <c r="P1268" s="6">
        <v>22.79</v>
      </c>
      <c r="Q1268" s="6">
        <v>15816.26</v>
      </c>
      <c r="R1268" s="5">
        <v>0.15</v>
      </c>
      <c r="S1268" s="6">
        <v>13443.821</v>
      </c>
      <c r="T1268" s="6">
        <v>14575.07</v>
      </c>
      <c r="U1268" s="6">
        <v>8383.27</v>
      </c>
      <c r="V1268" s="6">
        <v>1314.54</v>
      </c>
      <c r="W1268" s="6">
        <v>783.88</v>
      </c>
      <c r="X1268" s="6">
        <v>-11612.939</v>
      </c>
      <c r="Y1268" s="5">
        <v>-0.86381237893601803</v>
      </c>
      <c r="Z1268" t="s">
        <v>54</v>
      </c>
      <c r="AA1268" t="s">
        <v>55</v>
      </c>
      <c r="AB1268" t="s">
        <v>42</v>
      </c>
      <c r="AC1268" t="s">
        <v>43</v>
      </c>
      <c r="AD1268" t="s">
        <v>77</v>
      </c>
      <c r="AE1268" t="s">
        <v>45</v>
      </c>
      <c r="AF1268" t="str">
        <f>TEXT(Agricultural_Export_Analysis_Cleaned_Dataset[[#This Row],[Order_Date]],"mmm")</f>
        <v>Dec</v>
      </c>
      <c r="AG1268" t="str">
        <f>TEXT(Agricultural_Export_Analysis_Cleaned_Dataset[[#This Row],[Order_Date]],"yyyy")</f>
        <v>2024</v>
      </c>
      <c r="AH1268" t="str">
        <f>TEXT(Agricultural_Export_Analysis_Cleaned_Dataset[[#This Row],[Order_Date]],"ddd")</f>
        <v>Sat</v>
      </c>
      <c r="AI1268" t="str">
        <f>TEXT(Agricultural_Export_Analysis_Cleaned_Dataset[[#This Row],[Ship_Date]],"yyyy")</f>
        <v>2024</v>
      </c>
      <c r="AJ1268" t="str">
        <f>TEXT(Agricultural_Export_Analysis_Cleaned_Dataset[[#This Row],[Ship_Date]],"mmm")</f>
        <v>Dec</v>
      </c>
      <c r="AK1268" t="str">
        <f>TEXT(Agricultural_Export_Analysis_Cleaned_Dataset[[#This Row],[Ship_Date]],"ddd")</f>
        <v>Mon</v>
      </c>
      <c r="AL1268" t="str">
        <f>TEXT(Agricultural_Export_Analysis_Cleaned_Dataset[[#This Row],[Delivery_Date]],"yyyy")</f>
        <v>2025</v>
      </c>
      <c r="AM1268" t="str">
        <f>TEXT(Agricultural_Export_Analysis_Cleaned_Dataset[[#This Row],[Delivery_Date]],"mmm")</f>
        <v>Jan</v>
      </c>
      <c r="AN1268" t="str">
        <f>TEXT(Agricultural_Export_Analysis_Cleaned_Dataset[[#This Row],[Delivery_Date]],"ddd")</f>
        <v>Sat</v>
      </c>
      <c r="AO1268">
        <f>Agricultural_Export_Analysis_Cleaned_Dataset[[#This Row],[Delivery_Date]]-Agricultural_Export_Analysis_Cleaned_Dataset[[#This Row],[Ship_Date]]</f>
        <v>26</v>
      </c>
      <c r="AP1268">
        <f>Agricultural_Export_Analysis_Cleaned_Dataset[[#This Row],[Ship_Date]]-Agricultural_Export_Analysis_Cleaned_Dataset[[#This Row],[Order_Date]]</f>
        <v>2</v>
      </c>
      <c r="AQ1268" s="4" t="str">
        <f>TEXT(Agricultural_Export_Analysis_Cleaned_Dataset[[#This Row],[Order_Date]],"mmm yyyy")</f>
        <v>Dec 2024</v>
      </c>
    </row>
    <row r="1269" spans="1:43" x14ac:dyDescent="0.3">
      <c r="A1269" t="s">
        <v>2566</v>
      </c>
      <c r="B1269" t="s">
        <v>2567</v>
      </c>
      <c r="C1269" s="2">
        <v>45433</v>
      </c>
      <c r="D1269" s="2">
        <v>45435</v>
      </c>
      <c r="E1269" s="2">
        <v>45458</v>
      </c>
      <c r="F1269" t="s">
        <v>35</v>
      </c>
      <c r="G1269" t="s">
        <v>117</v>
      </c>
      <c r="H1269" t="s">
        <v>74</v>
      </c>
      <c r="I1269" t="s">
        <v>91</v>
      </c>
      <c r="J1269" t="s">
        <v>39</v>
      </c>
      <c r="K1269" s="7">
        <v>0</v>
      </c>
      <c r="L1269" t="s">
        <v>135</v>
      </c>
      <c r="M1269" t="s">
        <v>71</v>
      </c>
      <c r="N1269" t="s">
        <v>72</v>
      </c>
      <c r="O1269">
        <v>1488</v>
      </c>
      <c r="P1269" s="6">
        <v>30.46</v>
      </c>
      <c r="Q1269" s="6">
        <v>45324.480000000003</v>
      </c>
      <c r="R1269" s="5">
        <v>0.15</v>
      </c>
      <c r="S1269" s="6">
        <v>38525.807999999997</v>
      </c>
      <c r="T1269" s="6">
        <v>3624.91</v>
      </c>
      <c r="U1269" s="6">
        <v>24089.88</v>
      </c>
      <c r="V1269" s="6">
        <v>2085.96</v>
      </c>
      <c r="W1269" s="6">
        <v>1807.98</v>
      </c>
      <c r="X1269" s="6">
        <v>6917.0780000000004</v>
      </c>
      <c r="Y1269" s="5">
        <v>0.179544008525402</v>
      </c>
      <c r="Z1269" t="s">
        <v>81</v>
      </c>
      <c r="AA1269" t="s">
        <v>82</v>
      </c>
      <c r="AB1269" t="s">
        <v>42</v>
      </c>
      <c r="AC1269" t="s">
        <v>76</v>
      </c>
      <c r="AD1269" t="s">
        <v>98</v>
      </c>
      <c r="AE1269" t="s">
        <v>58</v>
      </c>
      <c r="AF1269" t="str">
        <f>TEXT(Agricultural_Export_Analysis_Cleaned_Dataset[[#This Row],[Order_Date]],"mmm")</f>
        <v>May</v>
      </c>
      <c r="AG1269" t="str">
        <f>TEXT(Agricultural_Export_Analysis_Cleaned_Dataset[[#This Row],[Order_Date]],"yyyy")</f>
        <v>2024</v>
      </c>
      <c r="AH1269" t="str">
        <f>TEXT(Agricultural_Export_Analysis_Cleaned_Dataset[[#This Row],[Order_Date]],"ddd")</f>
        <v>Tue</v>
      </c>
      <c r="AI1269" t="str">
        <f>TEXT(Agricultural_Export_Analysis_Cleaned_Dataset[[#This Row],[Ship_Date]],"yyyy")</f>
        <v>2024</v>
      </c>
      <c r="AJ1269" t="str">
        <f>TEXT(Agricultural_Export_Analysis_Cleaned_Dataset[[#This Row],[Ship_Date]],"mmm")</f>
        <v>May</v>
      </c>
      <c r="AK1269" t="str">
        <f>TEXT(Agricultural_Export_Analysis_Cleaned_Dataset[[#This Row],[Ship_Date]],"ddd")</f>
        <v>Thu</v>
      </c>
      <c r="AL1269" t="str">
        <f>TEXT(Agricultural_Export_Analysis_Cleaned_Dataset[[#This Row],[Delivery_Date]],"yyyy")</f>
        <v>2024</v>
      </c>
      <c r="AM1269" t="str">
        <f>TEXT(Agricultural_Export_Analysis_Cleaned_Dataset[[#This Row],[Delivery_Date]],"mmm")</f>
        <v>Jun</v>
      </c>
      <c r="AN1269" t="str">
        <f>TEXT(Agricultural_Export_Analysis_Cleaned_Dataset[[#This Row],[Delivery_Date]],"ddd")</f>
        <v>Sat</v>
      </c>
      <c r="AO1269">
        <f>Agricultural_Export_Analysis_Cleaned_Dataset[[#This Row],[Delivery_Date]]-Agricultural_Export_Analysis_Cleaned_Dataset[[#This Row],[Ship_Date]]</f>
        <v>23</v>
      </c>
      <c r="AP1269">
        <f>Agricultural_Export_Analysis_Cleaned_Dataset[[#This Row],[Ship_Date]]-Agricultural_Export_Analysis_Cleaned_Dataset[[#This Row],[Order_Date]]</f>
        <v>2</v>
      </c>
      <c r="AQ1269" s="4" t="str">
        <f>TEXT(Agricultural_Export_Analysis_Cleaned_Dataset[[#This Row],[Order_Date]],"mmm yyyy")</f>
        <v>May 2024</v>
      </c>
    </row>
    <row r="1270" spans="1:43" x14ac:dyDescent="0.3">
      <c r="A1270" t="s">
        <v>2568</v>
      </c>
      <c r="B1270" t="s">
        <v>2569</v>
      </c>
      <c r="C1270" s="2">
        <v>45432</v>
      </c>
      <c r="D1270" s="2">
        <v>45438</v>
      </c>
      <c r="E1270" s="2">
        <v>45459</v>
      </c>
      <c r="F1270" t="s">
        <v>35</v>
      </c>
      <c r="G1270" t="s">
        <v>8932</v>
      </c>
      <c r="H1270" t="s">
        <v>37</v>
      </c>
      <c r="I1270" t="s">
        <v>97</v>
      </c>
      <c r="J1270" t="s">
        <v>63</v>
      </c>
      <c r="K1270" s="7">
        <v>0</v>
      </c>
      <c r="L1270" t="s">
        <v>32</v>
      </c>
      <c r="M1270" t="s">
        <v>130</v>
      </c>
      <c r="N1270" t="s">
        <v>131</v>
      </c>
      <c r="O1270">
        <v>1878</v>
      </c>
      <c r="P1270" s="6">
        <v>256.85000000000002</v>
      </c>
      <c r="Q1270" s="6">
        <v>482364.3</v>
      </c>
      <c r="R1270" s="5">
        <v>0</v>
      </c>
      <c r="S1270" s="6">
        <v>482364.3</v>
      </c>
      <c r="T1270" s="6">
        <v>5500.89</v>
      </c>
      <c r="U1270" s="6">
        <v>258577.34</v>
      </c>
      <c r="V1270" s="6">
        <v>1528.97</v>
      </c>
      <c r="W1270" s="6">
        <v>37008.81</v>
      </c>
      <c r="X1270" s="6">
        <v>179748.29</v>
      </c>
      <c r="Y1270" s="5">
        <v>0.37264011868208302</v>
      </c>
      <c r="Z1270" t="s">
        <v>81</v>
      </c>
      <c r="AA1270" t="s">
        <v>82</v>
      </c>
      <c r="AB1270" t="s">
        <v>42</v>
      </c>
      <c r="AC1270" t="s">
        <v>76</v>
      </c>
      <c r="AD1270" t="s">
        <v>57</v>
      </c>
      <c r="AE1270" t="s">
        <v>67</v>
      </c>
      <c r="AF1270" t="str">
        <f>TEXT(Agricultural_Export_Analysis_Cleaned_Dataset[[#This Row],[Order_Date]],"mmm")</f>
        <v>May</v>
      </c>
      <c r="AG1270" t="str">
        <f>TEXT(Agricultural_Export_Analysis_Cleaned_Dataset[[#This Row],[Order_Date]],"yyyy")</f>
        <v>2024</v>
      </c>
      <c r="AH1270" t="str">
        <f>TEXT(Agricultural_Export_Analysis_Cleaned_Dataset[[#This Row],[Order_Date]],"ddd")</f>
        <v>Mon</v>
      </c>
      <c r="AI1270" t="str">
        <f>TEXT(Agricultural_Export_Analysis_Cleaned_Dataset[[#This Row],[Ship_Date]],"yyyy")</f>
        <v>2024</v>
      </c>
      <c r="AJ1270" t="str">
        <f>TEXT(Agricultural_Export_Analysis_Cleaned_Dataset[[#This Row],[Ship_Date]],"mmm")</f>
        <v>May</v>
      </c>
      <c r="AK1270" t="str">
        <f>TEXT(Agricultural_Export_Analysis_Cleaned_Dataset[[#This Row],[Ship_Date]],"ddd")</f>
        <v>Sun</v>
      </c>
      <c r="AL1270" t="str">
        <f>TEXT(Agricultural_Export_Analysis_Cleaned_Dataset[[#This Row],[Delivery_Date]],"yyyy")</f>
        <v>2024</v>
      </c>
      <c r="AM1270" t="str">
        <f>TEXT(Agricultural_Export_Analysis_Cleaned_Dataset[[#This Row],[Delivery_Date]],"mmm")</f>
        <v>Jun</v>
      </c>
      <c r="AN1270" t="str">
        <f>TEXT(Agricultural_Export_Analysis_Cleaned_Dataset[[#This Row],[Delivery_Date]],"ddd")</f>
        <v>Sun</v>
      </c>
      <c r="AO1270">
        <f>Agricultural_Export_Analysis_Cleaned_Dataset[[#This Row],[Delivery_Date]]-Agricultural_Export_Analysis_Cleaned_Dataset[[#This Row],[Ship_Date]]</f>
        <v>21</v>
      </c>
      <c r="AP1270">
        <f>Agricultural_Export_Analysis_Cleaned_Dataset[[#This Row],[Ship_Date]]-Agricultural_Export_Analysis_Cleaned_Dataset[[#This Row],[Order_Date]]</f>
        <v>6</v>
      </c>
      <c r="AQ1270" s="4" t="str">
        <f>TEXT(Agricultural_Export_Analysis_Cleaned_Dataset[[#This Row],[Order_Date]],"mmm yyyy")</f>
        <v>May 2024</v>
      </c>
    </row>
    <row r="1271" spans="1:43" x14ac:dyDescent="0.3">
      <c r="A1271" t="s">
        <v>2570</v>
      </c>
      <c r="B1271" t="s">
        <v>1815</v>
      </c>
      <c r="C1271" s="2">
        <v>45349</v>
      </c>
      <c r="D1271" s="2">
        <v>45359</v>
      </c>
      <c r="E1271" s="2">
        <v>45378</v>
      </c>
      <c r="F1271" t="s">
        <v>35</v>
      </c>
      <c r="G1271" t="s">
        <v>8932</v>
      </c>
      <c r="H1271" t="s">
        <v>51</v>
      </c>
      <c r="I1271" t="s">
        <v>118</v>
      </c>
      <c r="J1271" t="s">
        <v>39</v>
      </c>
      <c r="K1271" s="7">
        <v>4</v>
      </c>
      <c r="L1271" t="s">
        <v>70</v>
      </c>
      <c r="M1271" t="s">
        <v>48</v>
      </c>
      <c r="N1271" t="s">
        <v>49</v>
      </c>
      <c r="O1271">
        <v>1443</v>
      </c>
      <c r="P1271" s="6">
        <v>423.62</v>
      </c>
      <c r="Q1271" s="6">
        <v>611283.66</v>
      </c>
      <c r="R1271" s="5">
        <v>0.05</v>
      </c>
      <c r="S1271" s="6">
        <v>580719.47699999996</v>
      </c>
      <c r="T1271" s="6">
        <v>3299.48</v>
      </c>
      <c r="U1271" s="6">
        <v>396196.67</v>
      </c>
      <c r="V1271" s="6">
        <v>1970.81</v>
      </c>
      <c r="W1271" s="6">
        <v>62765.96</v>
      </c>
      <c r="X1271" s="6">
        <v>116486.557</v>
      </c>
      <c r="Y1271" s="5">
        <v>0.20059006390102499</v>
      </c>
      <c r="Z1271" t="s">
        <v>40</v>
      </c>
      <c r="AA1271" t="s">
        <v>147</v>
      </c>
      <c r="AB1271" t="s">
        <v>83</v>
      </c>
      <c r="AC1271" t="s">
        <v>76</v>
      </c>
      <c r="AD1271" t="s">
        <v>84</v>
      </c>
      <c r="AE1271" t="s">
        <v>45</v>
      </c>
      <c r="AF1271" t="str">
        <f>TEXT(Agricultural_Export_Analysis_Cleaned_Dataset[[#This Row],[Order_Date]],"mmm")</f>
        <v>Feb</v>
      </c>
      <c r="AG1271" t="str">
        <f>TEXT(Agricultural_Export_Analysis_Cleaned_Dataset[[#This Row],[Order_Date]],"yyyy")</f>
        <v>2024</v>
      </c>
      <c r="AH1271" t="str">
        <f>TEXT(Agricultural_Export_Analysis_Cleaned_Dataset[[#This Row],[Order_Date]],"ddd")</f>
        <v>Tue</v>
      </c>
      <c r="AI1271" t="str">
        <f>TEXT(Agricultural_Export_Analysis_Cleaned_Dataset[[#This Row],[Ship_Date]],"yyyy")</f>
        <v>2024</v>
      </c>
      <c r="AJ1271" t="str">
        <f>TEXT(Agricultural_Export_Analysis_Cleaned_Dataset[[#This Row],[Ship_Date]],"mmm")</f>
        <v>Mar</v>
      </c>
      <c r="AK1271" t="str">
        <f>TEXT(Agricultural_Export_Analysis_Cleaned_Dataset[[#This Row],[Ship_Date]],"ddd")</f>
        <v>Fri</v>
      </c>
      <c r="AL1271" t="str">
        <f>TEXT(Agricultural_Export_Analysis_Cleaned_Dataset[[#This Row],[Delivery_Date]],"yyyy")</f>
        <v>2024</v>
      </c>
      <c r="AM1271" t="str">
        <f>TEXT(Agricultural_Export_Analysis_Cleaned_Dataset[[#This Row],[Delivery_Date]],"mmm")</f>
        <v>Mar</v>
      </c>
      <c r="AN1271" t="str">
        <f>TEXT(Agricultural_Export_Analysis_Cleaned_Dataset[[#This Row],[Delivery_Date]],"ddd")</f>
        <v>Wed</v>
      </c>
      <c r="AO1271">
        <f>Agricultural_Export_Analysis_Cleaned_Dataset[[#This Row],[Delivery_Date]]-Agricultural_Export_Analysis_Cleaned_Dataset[[#This Row],[Ship_Date]]</f>
        <v>19</v>
      </c>
      <c r="AP1271">
        <f>Agricultural_Export_Analysis_Cleaned_Dataset[[#This Row],[Ship_Date]]-Agricultural_Export_Analysis_Cleaned_Dataset[[#This Row],[Order_Date]]</f>
        <v>10</v>
      </c>
      <c r="AQ1271" s="4" t="str">
        <f>TEXT(Agricultural_Export_Analysis_Cleaned_Dataset[[#This Row],[Order_Date]],"mmm yyyy")</f>
        <v>Feb 2024</v>
      </c>
    </row>
    <row r="1272" spans="1:43" x14ac:dyDescent="0.3">
      <c r="A1272" t="s">
        <v>2571</v>
      </c>
      <c r="B1272" t="s">
        <v>2572</v>
      </c>
      <c r="C1272" s="2">
        <v>45447</v>
      </c>
      <c r="D1272" s="2">
        <v>45448</v>
      </c>
      <c r="E1272" s="2">
        <v>45476</v>
      </c>
      <c r="F1272" t="s">
        <v>35</v>
      </c>
      <c r="G1272" t="s">
        <v>8934</v>
      </c>
      <c r="H1272" t="s">
        <v>51</v>
      </c>
      <c r="I1272" t="s">
        <v>97</v>
      </c>
      <c r="J1272" t="s">
        <v>112</v>
      </c>
      <c r="K1272" s="7">
        <v>0</v>
      </c>
      <c r="L1272" t="s">
        <v>135</v>
      </c>
      <c r="M1272" t="s">
        <v>88</v>
      </c>
      <c r="N1272" t="s">
        <v>89</v>
      </c>
      <c r="O1272">
        <v>1424</v>
      </c>
      <c r="P1272" s="6">
        <v>87.5</v>
      </c>
      <c r="Q1272" s="6">
        <v>124600</v>
      </c>
      <c r="R1272" s="5">
        <v>0.15</v>
      </c>
      <c r="S1272" s="6">
        <v>105910</v>
      </c>
      <c r="T1272" s="6">
        <v>2135.94</v>
      </c>
      <c r="U1272" s="6">
        <v>54028.76</v>
      </c>
      <c r="V1272" s="6">
        <v>2966.47</v>
      </c>
      <c r="W1272" s="6">
        <v>11473.03</v>
      </c>
      <c r="X1272" s="6">
        <v>35305.800000000003</v>
      </c>
      <c r="Y1272" s="5">
        <v>0.33335662354829598</v>
      </c>
      <c r="Z1272" t="s">
        <v>81</v>
      </c>
      <c r="AA1272" t="s">
        <v>150</v>
      </c>
      <c r="AB1272" t="s">
        <v>56</v>
      </c>
      <c r="AC1272" t="s">
        <v>43</v>
      </c>
      <c r="AD1272" t="s">
        <v>77</v>
      </c>
      <c r="AE1272" t="s">
        <v>58</v>
      </c>
      <c r="AF1272" t="str">
        <f>TEXT(Agricultural_Export_Analysis_Cleaned_Dataset[[#This Row],[Order_Date]],"mmm")</f>
        <v>Jun</v>
      </c>
      <c r="AG1272" t="str">
        <f>TEXT(Agricultural_Export_Analysis_Cleaned_Dataset[[#This Row],[Order_Date]],"yyyy")</f>
        <v>2024</v>
      </c>
      <c r="AH1272" t="str">
        <f>TEXT(Agricultural_Export_Analysis_Cleaned_Dataset[[#This Row],[Order_Date]],"ddd")</f>
        <v>Tue</v>
      </c>
      <c r="AI1272" t="str">
        <f>TEXT(Agricultural_Export_Analysis_Cleaned_Dataset[[#This Row],[Ship_Date]],"yyyy")</f>
        <v>2024</v>
      </c>
      <c r="AJ1272" t="str">
        <f>TEXT(Agricultural_Export_Analysis_Cleaned_Dataset[[#This Row],[Ship_Date]],"mmm")</f>
        <v>Jun</v>
      </c>
      <c r="AK1272" t="str">
        <f>TEXT(Agricultural_Export_Analysis_Cleaned_Dataset[[#This Row],[Ship_Date]],"ddd")</f>
        <v>Wed</v>
      </c>
      <c r="AL1272" t="str">
        <f>TEXT(Agricultural_Export_Analysis_Cleaned_Dataset[[#This Row],[Delivery_Date]],"yyyy")</f>
        <v>2024</v>
      </c>
      <c r="AM1272" t="str">
        <f>TEXT(Agricultural_Export_Analysis_Cleaned_Dataset[[#This Row],[Delivery_Date]],"mmm")</f>
        <v>Jul</v>
      </c>
      <c r="AN1272" t="str">
        <f>TEXT(Agricultural_Export_Analysis_Cleaned_Dataset[[#This Row],[Delivery_Date]],"ddd")</f>
        <v>Wed</v>
      </c>
      <c r="AO1272">
        <f>Agricultural_Export_Analysis_Cleaned_Dataset[[#This Row],[Delivery_Date]]-Agricultural_Export_Analysis_Cleaned_Dataset[[#This Row],[Ship_Date]]</f>
        <v>28</v>
      </c>
      <c r="AP1272">
        <f>Agricultural_Export_Analysis_Cleaned_Dataset[[#This Row],[Ship_Date]]-Agricultural_Export_Analysis_Cleaned_Dataset[[#This Row],[Order_Date]]</f>
        <v>1</v>
      </c>
      <c r="AQ1272" s="4" t="str">
        <f>TEXT(Agricultural_Export_Analysis_Cleaned_Dataset[[#This Row],[Order_Date]],"mmm yyyy")</f>
        <v>Jun 2024</v>
      </c>
    </row>
    <row r="1273" spans="1:43" x14ac:dyDescent="0.3">
      <c r="A1273" t="s">
        <v>2573</v>
      </c>
      <c r="B1273" t="s">
        <v>2574</v>
      </c>
      <c r="C1273" s="2">
        <v>45845</v>
      </c>
      <c r="D1273" s="2">
        <v>45855</v>
      </c>
      <c r="E1273" s="2">
        <v>45885</v>
      </c>
      <c r="F1273" t="s">
        <v>35</v>
      </c>
      <c r="G1273" t="s">
        <v>117</v>
      </c>
      <c r="H1273" t="s">
        <v>37</v>
      </c>
      <c r="I1273" t="s">
        <v>91</v>
      </c>
      <c r="J1273" t="s">
        <v>53</v>
      </c>
      <c r="K1273" s="7">
        <v>10</v>
      </c>
      <c r="L1273" t="s">
        <v>80</v>
      </c>
      <c r="M1273" t="s">
        <v>88</v>
      </c>
      <c r="N1273" t="s">
        <v>89</v>
      </c>
      <c r="O1273">
        <v>916</v>
      </c>
      <c r="P1273" s="6">
        <v>427.58</v>
      </c>
      <c r="Q1273" s="6">
        <v>391663.28</v>
      </c>
      <c r="R1273" s="5">
        <v>0.15</v>
      </c>
      <c r="S1273" s="6">
        <v>332913.788</v>
      </c>
      <c r="T1273" s="6">
        <v>11954.76</v>
      </c>
      <c r="U1273" s="6">
        <v>152102.41</v>
      </c>
      <c r="V1273" s="6">
        <v>582.52</v>
      </c>
      <c r="W1273" s="6">
        <v>39194.379999999997</v>
      </c>
      <c r="X1273" s="6">
        <v>129079.71799999999</v>
      </c>
      <c r="Y1273" s="5">
        <v>0.38772716136347002</v>
      </c>
      <c r="Z1273" t="s">
        <v>103</v>
      </c>
      <c r="AA1273" t="s">
        <v>119</v>
      </c>
      <c r="AB1273" t="s">
        <v>56</v>
      </c>
      <c r="AC1273" t="s">
        <v>66</v>
      </c>
      <c r="AD1273" t="s">
        <v>93</v>
      </c>
      <c r="AE1273" t="s">
        <v>58</v>
      </c>
      <c r="AF1273" t="str">
        <f>TEXT(Agricultural_Export_Analysis_Cleaned_Dataset[[#This Row],[Order_Date]],"mmm")</f>
        <v>Jul</v>
      </c>
      <c r="AG1273" t="str">
        <f>TEXT(Agricultural_Export_Analysis_Cleaned_Dataset[[#This Row],[Order_Date]],"yyyy")</f>
        <v>2025</v>
      </c>
      <c r="AH1273" t="str">
        <f>TEXT(Agricultural_Export_Analysis_Cleaned_Dataset[[#This Row],[Order_Date]],"ddd")</f>
        <v>Mon</v>
      </c>
      <c r="AI1273" t="str">
        <f>TEXT(Agricultural_Export_Analysis_Cleaned_Dataset[[#This Row],[Ship_Date]],"yyyy")</f>
        <v>2025</v>
      </c>
      <c r="AJ1273" t="str">
        <f>TEXT(Agricultural_Export_Analysis_Cleaned_Dataset[[#This Row],[Ship_Date]],"mmm")</f>
        <v>Jul</v>
      </c>
      <c r="AK1273" t="str">
        <f>TEXT(Agricultural_Export_Analysis_Cleaned_Dataset[[#This Row],[Ship_Date]],"ddd")</f>
        <v>Thu</v>
      </c>
      <c r="AL1273" t="str">
        <f>TEXT(Agricultural_Export_Analysis_Cleaned_Dataset[[#This Row],[Delivery_Date]],"yyyy")</f>
        <v>2025</v>
      </c>
      <c r="AM1273" t="str">
        <f>TEXT(Agricultural_Export_Analysis_Cleaned_Dataset[[#This Row],[Delivery_Date]],"mmm")</f>
        <v>Aug</v>
      </c>
      <c r="AN1273" t="str">
        <f>TEXT(Agricultural_Export_Analysis_Cleaned_Dataset[[#This Row],[Delivery_Date]],"ddd")</f>
        <v>Sat</v>
      </c>
      <c r="AO1273">
        <f>Agricultural_Export_Analysis_Cleaned_Dataset[[#This Row],[Delivery_Date]]-Agricultural_Export_Analysis_Cleaned_Dataset[[#This Row],[Ship_Date]]</f>
        <v>30</v>
      </c>
      <c r="AP1273">
        <f>Agricultural_Export_Analysis_Cleaned_Dataset[[#This Row],[Ship_Date]]-Agricultural_Export_Analysis_Cleaned_Dataset[[#This Row],[Order_Date]]</f>
        <v>10</v>
      </c>
      <c r="AQ1273" s="4" t="str">
        <f>TEXT(Agricultural_Export_Analysis_Cleaned_Dataset[[#This Row],[Order_Date]],"mmm yyyy")</f>
        <v>Jul 2025</v>
      </c>
    </row>
    <row r="1274" spans="1:43" x14ac:dyDescent="0.3">
      <c r="A1274" t="s">
        <v>2575</v>
      </c>
      <c r="B1274" t="s">
        <v>2576</v>
      </c>
      <c r="C1274" s="2">
        <v>45441</v>
      </c>
      <c r="D1274" s="2">
        <v>45446</v>
      </c>
      <c r="E1274" s="2">
        <v>45482</v>
      </c>
      <c r="F1274" t="s">
        <v>35</v>
      </c>
      <c r="G1274" t="s">
        <v>36</v>
      </c>
      <c r="H1274" t="s">
        <v>51</v>
      </c>
      <c r="I1274" t="s">
        <v>52</v>
      </c>
      <c r="J1274" t="s">
        <v>39</v>
      </c>
      <c r="K1274" s="7">
        <v>7</v>
      </c>
      <c r="L1274" t="s">
        <v>87</v>
      </c>
      <c r="M1274" t="s">
        <v>101</v>
      </c>
      <c r="N1274" t="s">
        <v>102</v>
      </c>
      <c r="O1274">
        <v>1201</v>
      </c>
      <c r="P1274" s="6">
        <v>492.98</v>
      </c>
      <c r="Q1274" s="6">
        <v>592068.98</v>
      </c>
      <c r="R1274" s="5">
        <v>0.15</v>
      </c>
      <c r="S1274" s="6">
        <v>503258.63299999997</v>
      </c>
      <c r="T1274" s="6">
        <v>10870.29</v>
      </c>
      <c r="U1274" s="6">
        <v>268729.8</v>
      </c>
      <c r="V1274" s="6">
        <v>250.8</v>
      </c>
      <c r="W1274" s="6">
        <v>53702.07</v>
      </c>
      <c r="X1274" s="6">
        <v>169705.67300000001</v>
      </c>
      <c r="Y1274" s="5">
        <v>0.33721363504160701</v>
      </c>
      <c r="Z1274" t="s">
        <v>81</v>
      </c>
      <c r="AA1274" t="s">
        <v>82</v>
      </c>
      <c r="AB1274" t="s">
        <v>65</v>
      </c>
      <c r="AC1274" t="s">
        <v>76</v>
      </c>
      <c r="AD1274" t="s">
        <v>57</v>
      </c>
      <c r="AE1274" t="s">
        <v>67</v>
      </c>
      <c r="AF1274" t="str">
        <f>TEXT(Agricultural_Export_Analysis_Cleaned_Dataset[[#This Row],[Order_Date]],"mmm")</f>
        <v>May</v>
      </c>
      <c r="AG1274" t="str">
        <f>TEXT(Agricultural_Export_Analysis_Cleaned_Dataset[[#This Row],[Order_Date]],"yyyy")</f>
        <v>2024</v>
      </c>
      <c r="AH1274" t="str">
        <f>TEXT(Agricultural_Export_Analysis_Cleaned_Dataset[[#This Row],[Order_Date]],"ddd")</f>
        <v>Wed</v>
      </c>
      <c r="AI1274" t="str">
        <f>TEXT(Agricultural_Export_Analysis_Cleaned_Dataset[[#This Row],[Ship_Date]],"yyyy")</f>
        <v>2024</v>
      </c>
      <c r="AJ1274" t="str">
        <f>TEXT(Agricultural_Export_Analysis_Cleaned_Dataset[[#This Row],[Ship_Date]],"mmm")</f>
        <v>Jun</v>
      </c>
      <c r="AK1274" t="str">
        <f>TEXT(Agricultural_Export_Analysis_Cleaned_Dataset[[#This Row],[Ship_Date]],"ddd")</f>
        <v>Mon</v>
      </c>
      <c r="AL1274" t="str">
        <f>TEXT(Agricultural_Export_Analysis_Cleaned_Dataset[[#This Row],[Delivery_Date]],"yyyy")</f>
        <v>2024</v>
      </c>
      <c r="AM1274" t="str">
        <f>TEXT(Agricultural_Export_Analysis_Cleaned_Dataset[[#This Row],[Delivery_Date]],"mmm")</f>
        <v>Jul</v>
      </c>
      <c r="AN1274" t="str">
        <f>TEXT(Agricultural_Export_Analysis_Cleaned_Dataset[[#This Row],[Delivery_Date]],"ddd")</f>
        <v>Tue</v>
      </c>
      <c r="AO1274">
        <f>Agricultural_Export_Analysis_Cleaned_Dataset[[#This Row],[Delivery_Date]]-Agricultural_Export_Analysis_Cleaned_Dataset[[#This Row],[Ship_Date]]</f>
        <v>36</v>
      </c>
      <c r="AP1274">
        <f>Agricultural_Export_Analysis_Cleaned_Dataset[[#This Row],[Ship_Date]]-Agricultural_Export_Analysis_Cleaned_Dataset[[#This Row],[Order_Date]]</f>
        <v>5</v>
      </c>
      <c r="AQ1274" s="4" t="str">
        <f>TEXT(Agricultural_Export_Analysis_Cleaned_Dataset[[#This Row],[Order_Date]],"mmm yyyy")</f>
        <v>May 2024</v>
      </c>
    </row>
    <row r="1275" spans="1:43" x14ac:dyDescent="0.3">
      <c r="A1275" t="s">
        <v>2577</v>
      </c>
      <c r="B1275" t="s">
        <v>2578</v>
      </c>
      <c r="C1275" s="2">
        <v>45882</v>
      </c>
      <c r="D1275" s="2">
        <v>45883</v>
      </c>
      <c r="E1275" s="2">
        <v>45900</v>
      </c>
      <c r="F1275" t="s">
        <v>35</v>
      </c>
      <c r="G1275" t="s">
        <v>73</v>
      </c>
      <c r="H1275" t="s">
        <v>37</v>
      </c>
      <c r="I1275" t="s">
        <v>91</v>
      </c>
      <c r="J1275" t="s">
        <v>63</v>
      </c>
      <c r="K1275" s="7">
        <v>4</v>
      </c>
      <c r="L1275" t="s">
        <v>32</v>
      </c>
      <c r="M1275" t="s">
        <v>159</v>
      </c>
      <c r="N1275" t="s">
        <v>160</v>
      </c>
      <c r="O1275">
        <v>274</v>
      </c>
      <c r="P1275" s="6">
        <v>248.09</v>
      </c>
      <c r="Q1275" s="6">
        <v>67976.66</v>
      </c>
      <c r="R1275" s="5">
        <v>0</v>
      </c>
      <c r="S1275" s="6">
        <v>67976.66</v>
      </c>
      <c r="T1275" s="6">
        <v>1207.42</v>
      </c>
      <c r="U1275" s="6">
        <v>41619.93</v>
      </c>
      <c r="V1275" s="6">
        <v>2859.81</v>
      </c>
      <c r="W1275" s="6">
        <v>6347.31</v>
      </c>
      <c r="X1275" s="6">
        <v>15942.19</v>
      </c>
      <c r="Y1275" s="5">
        <v>0.23452446766287099</v>
      </c>
      <c r="Z1275" t="s">
        <v>103</v>
      </c>
      <c r="AA1275" t="s">
        <v>177</v>
      </c>
      <c r="AB1275" t="s">
        <v>65</v>
      </c>
      <c r="AC1275" t="s">
        <v>66</v>
      </c>
      <c r="AD1275" t="s">
        <v>84</v>
      </c>
      <c r="AE1275" t="s">
        <v>67</v>
      </c>
      <c r="AF1275" t="str">
        <f>TEXT(Agricultural_Export_Analysis_Cleaned_Dataset[[#This Row],[Order_Date]],"mmm")</f>
        <v>Aug</v>
      </c>
      <c r="AG1275" t="str">
        <f>TEXT(Agricultural_Export_Analysis_Cleaned_Dataset[[#This Row],[Order_Date]],"yyyy")</f>
        <v>2025</v>
      </c>
      <c r="AH1275" t="str">
        <f>TEXT(Agricultural_Export_Analysis_Cleaned_Dataset[[#This Row],[Order_Date]],"ddd")</f>
        <v>Wed</v>
      </c>
      <c r="AI1275" t="str">
        <f>TEXT(Agricultural_Export_Analysis_Cleaned_Dataset[[#This Row],[Ship_Date]],"yyyy")</f>
        <v>2025</v>
      </c>
      <c r="AJ1275" t="str">
        <f>TEXT(Agricultural_Export_Analysis_Cleaned_Dataset[[#This Row],[Ship_Date]],"mmm")</f>
        <v>Aug</v>
      </c>
      <c r="AK1275" t="str">
        <f>TEXT(Agricultural_Export_Analysis_Cleaned_Dataset[[#This Row],[Ship_Date]],"ddd")</f>
        <v>Thu</v>
      </c>
      <c r="AL1275" t="str">
        <f>TEXT(Agricultural_Export_Analysis_Cleaned_Dataset[[#This Row],[Delivery_Date]],"yyyy")</f>
        <v>2025</v>
      </c>
      <c r="AM1275" t="str">
        <f>TEXT(Agricultural_Export_Analysis_Cleaned_Dataset[[#This Row],[Delivery_Date]],"mmm")</f>
        <v>Aug</v>
      </c>
      <c r="AN1275" t="str">
        <f>TEXT(Agricultural_Export_Analysis_Cleaned_Dataset[[#This Row],[Delivery_Date]],"ddd")</f>
        <v>Sun</v>
      </c>
      <c r="AO1275">
        <f>Agricultural_Export_Analysis_Cleaned_Dataset[[#This Row],[Delivery_Date]]-Agricultural_Export_Analysis_Cleaned_Dataset[[#This Row],[Ship_Date]]</f>
        <v>17</v>
      </c>
      <c r="AP1275">
        <f>Agricultural_Export_Analysis_Cleaned_Dataset[[#This Row],[Ship_Date]]-Agricultural_Export_Analysis_Cleaned_Dataset[[#This Row],[Order_Date]]</f>
        <v>1</v>
      </c>
      <c r="AQ1275" s="4" t="str">
        <f>TEXT(Agricultural_Export_Analysis_Cleaned_Dataset[[#This Row],[Order_Date]],"mmm yyyy")</f>
        <v>Aug 2025</v>
      </c>
    </row>
    <row r="1276" spans="1:43" x14ac:dyDescent="0.3">
      <c r="A1276" t="s">
        <v>2579</v>
      </c>
      <c r="B1276" t="s">
        <v>2580</v>
      </c>
      <c r="C1276" s="2">
        <v>45819</v>
      </c>
      <c r="D1276" s="2">
        <v>45823</v>
      </c>
      <c r="E1276" s="2">
        <v>45852</v>
      </c>
      <c r="F1276" t="s">
        <v>35</v>
      </c>
      <c r="G1276" t="s">
        <v>203</v>
      </c>
      <c r="H1276" t="s">
        <v>74</v>
      </c>
      <c r="I1276" t="s">
        <v>52</v>
      </c>
      <c r="J1276" t="s">
        <v>63</v>
      </c>
      <c r="K1276" s="7">
        <v>15</v>
      </c>
      <c r="L1276" t="s">
        <v>135</v>
      </c>
      <c r="M1276" t="s">
        <v>48</v>
      </c>
      <c r="N1276" t="s">
        <v>49</v>
      </c>
      <c r="O1276">
        <v>746</v>
      </c>
      <c r="P1276" s="6">
        <v>56.41</v>
      </c>
      <c r="Q1276" s="6">
        <v>42081.86</v>
      </c>
      <c r="R1276" s="5">
        <v>0.05</v>
      </c>
      <c r="S1276" s="6">
        <v>39977.767</v>
      </c>
      <c r="T1276" s="6">
        <v>3268.52</v>
      </c>
      <c r="U1276" s="6">
        <v>27988.09</v>
      </c>
      <c r="V1276" s="6">
        <v>1939.49</v>
      </c>
      <c r="W1276" s="6">
        <v>1211.44</v>
      </c>
      <c r="X1276" s="6">
        <v>5570.2269999999999</v>
      </c>
      <c r="Y1276" s="5">
        <v>0.13933311983133001</v>
      </c>
      <c r="Z1276" t="s">
        <v>81</v>
      </c>
      <c r="AA1276" t="s">
        <v>150</v>
      </c>
      <c r="AB1276" t="s">
        <v>65</v>
      </c>
      <c r="AC1276" t="s">
        <v>43</v>
      </c>
      <c r="AD1276" t="s">
        <v>44</v>
      </c>
      <c r="AE1276" t="s">
        <v>58</v>
      </c>
      <c r="AF1276" t="str">
        <f>TEXT(Agricultural_Export_Analysis_Cleaned_Dataset[[#This Row],[Order_Date]],"mmm")</f>
        <v>Jun</v>
      </c>
      <c r="AG1276" t="str">
        <f>TEXT(Agricultural_Export_Analysis_Cleaned_Dataset[[#This Row],[Order_Date]],"yyyy")</f>
        <v>2025</v>
      </c>
      <c r="AH1276" t="str">
        <f>TEXT(Agricultural_Export_Analysis_Cleaned_Dataset[[#This Row],[Order_Date]],"ddd")</f>
        <v>Wed</v>
      </c>
      <c r="AI1276" t="str">
        <f>TEXT(Agricultural_Export_Analysis_Cleaned_Dataset[[#This Row],[Ship_Date]],"yyyy")</f>
        <v>2025</v>
      </c>
      <c r="AJ1276" t="str">
        <f>TEXT(Agricultural_Export_Analysis_Cleaned_Dataset[[#This Row],[Ship_Date]],"mmm")</f>
        <v>Jun</v>
      </c>
      <c r="AK1276" t="str">
        <f>TEXT(Agricultural_Export_Analysis_Cleaned_Dataset[[#This Row],[Ship_Date]],"ddd")</f>
        <v>Sun</v>
      </c>
      <c r="AL1276" t="str">
        <f>TEXT(Agricultural_Export_Analysis_Cleaned_Dataset[[#This Row],[Delivery_Date]],"yyyy")</f>
        <v>2025</v>
      </c>
      <c r="AM1276" t="str">
        <f>TEXT(Agricultural_Export_Analysis_Cleaned_Dataset[[#This Row],[Delivery_Date]],"mmm")</f>
        <v>Jul</v>
      </c>
      <c r="AN1276" t="str">
        <f>TEXT(Agricultural_Export_Analysis_Cleaned_Dataset[[#This Row],[Delivery_Date]],"ddd")</f>
        <v>Mon</v>
      </c>
      <c r="AO1276">
        <f>Agricultural_Export_Analysis_Cleaned_Dataset[[#This Row],[Delivery_Date]]-Agricultural_Export_Analysis_Cleaned_Dataset[[#This Row],[Ship_Date]]</f>
        <v>29</v>
      </c>
      <c r="AP1276">
        <f>Agricultural_Export_Analysis_Cleaned_Dataset[[#This Row],[Ship_Date]]-Agricultural_Export_Analysis_Cleaned_Dataset[[#This Row],[Order_Date]]</f>
        <v>4</v>
      </c>
      <c r="AQ1276" s="4" t="str">
        <f>TEXT(Agricultural_Export_Analysis_Cleaned_Dataset[[#This Row],[Order_Date]],"mmm yyyy")</f>
        <v>Jun 2025</v>
      </c>
    </row>
    <row r="1277" spans="1:43" x14ac:dyDescent="0.3">
      <c r="A1277" t="s">
        <v>2581</v>
      </c>
      <c r="B1277" t="s">
        <v>2582</v>
      </c>
      <c r="C1277" s="2">
        <v>45854</v>
      </c>
      <c r="D1277" s="2">
        <v>45859</v>
      </c>
      <c r="E1277" s="2">
        <v>45866</v>
      </c>
      <c r="F1277" t="s">
        <v>35</v>
      </c>
      <c r="G1277" t="s">
        <v>8932</v>
      </c>
      <c r="H1277" t="s">
        <v>74</v>
      </c>
      <c r="I1277" t="s">
        <v>52</v>
      </c>
      <c r="J1277" t="s">
        <v>63</v>
      </c>
      <c r="K1277" s="7">
        <v>0</v>
      </c>
      <c r="L1277" t="s">
        <v>80</v>
      </c>
      <c r="M1277" t="s">
        <v>33</v>
      </c>
      <c r="N1277" t="s">
        <v>34</v>
      </c>
      <c r="O1277">
        <v>1938</v>
      </c>
      <c r="P1277" s="6">
        <v>213.59</v>
      </c>
      <c r="Q1277" s="6">
        <v>413937.42</v>
      </c>
      <c r="R1277" s="5">
        <v>0.1</v>
      </c>
      <c r="S1277" s="6">
        <v>372543.67800000001</v>
      </c>
      <c r="T1277" s="6">
        <v>6986.99</v>
      </c>
      <c r="U1277" s="6">
        <v>210274.81</v>
      </c>
      <c r="V1277" s="6">
        <v>1512.47</v>
      </c>
      <c r="W1277" s="6">
        <v>37837.089999999997</v>
      </c>
      <c r="X1277" s="6">
        <v>115932.318</v>
      </c>
      <c r="Y1277" s="5">
        <v>0.311191210175361</v>
      </c>
      <c r="Z1277" t="s">
        <v>103</v>
      </c>
      <c r="AA1277" t="s">
        <v>119</v>
      </c>
      <c r="AB1277" t="s">
        <v>42</v>
      </c>
      <c r="AC1277" t="s">
        <v>66</v>
      </c>
      <c r="AD1277" t="s">
        <v>44</v>
      </c>
      <c r="AE1277" t="s">
        <v>58</v>
      </c>
      <c r="AF1277" t="str">
        <f>TEXT(Agricultural_Export_Analysis_Cleaned_Dataset[[#This Row],[Order_Date]],"mmm")</f>
        <v>Jul</v>
      </c>
      <c r="AG1277" t="str">
        <f>TEXT(Agricultural_Export_Analysis_Cleaned_Dataset[[#This Row],[Order_Date]],"yyyy")</f>
        <v>2025</v>
      </c>
      <c r="AH1277" t="str">
        <f>TEXT(Agricultural_Export_Analysis_Cleaned_Dataset[[#This Row],[Order_Date]],"ddd")</f>
        <v>Wed</v>
      </c>
      <c r="AI1277" t="str">
        <f>TEXT(Agricultural_Export_Analysis_Cleaned_Dataset[[#This Row],[Ship_Date]],"yyyy")</f>
        <v>2025</v>
      </c>
      <c r="AJ1277" t="str">
        <f>TEXT(Agricultural_Export_Analysis_Cleaned_Dataset[[#This Row],[Ship_Date]],"mmm")</f>
        <v>Jul</v>
      </c>
      <c r="AK1277" t="str">
        <f>TEXT(Agricultural_Export_Analysis_Cleaned_Dataset[[#This Row],[Ship_Date]],"ddd")</f>
        <v>Mon</v>
      </c>
      <c r="AL1277" t="str">
        <f>TEXT(Agricultural_Export_Analysis_Cleaned_Dataset[[#This Row],[Delivery_Date]],"yyyy")</f>
        <v>2025</v>
      </c>
      <c r="AM1277" t="str">
        <f>TEXT(Agricultural_Export_Analysis_Cleaned_Dataset[[#This Row],[Delivery_Date]],"mmm")</f>
        <v>Jul</v>
      </c>
      <c r="AN1277" t="str">
        <f>TEXT(Agricultural_Export_Analysis_Cleaned_Dataset[[#This Row],[Delivery_Date]],"ddd")</f>
        <v>Mon</v>
      </c>
      <c r="AO1277">
        <f>Agricultural_Export_Analysis_Cleaned_Dataset[[#This Row],[Delivery_Date]]-Agricultural_Export_Analysis_Cleaned_Dataset[[#This Row],[Ship_Date]]</f>
        <v>7</v>
      </c>
      <c r="AP1277">
        <f>Agricultural_Export_Analysis_Cleaned_Dataset[[#This Row],[Ship_Date]]-Agricultural_Export_Analysis_Cleaned_Dataset[[#This Row],[Order_Date]]</f>
        <v>5</v>
      </c>
      <c r="AQ1277" s="4" t="str">
        <f>TEXT(Agricultural_Export_Analysis_Cleaned_Dataset[[#This Row],[Order_Date]],"mmm yyyy")</f>
        <v>Jul 2025</v>
      </c>
    </row>
    <row r="1278" spans="1:43" x14ac:dyDescent="0.3">
      <c r="A1278" t="s">
        <v>2583</v>
      </c>
      <c r="B1278" t="s">
        <v>2584</v>
      </c>
      <c r="C1278" s="2">
        <v>45874</v>
      </c>
      <c r="D1278" s="2">
        <v>45884</v>
      </c>
      <c r="E1278" s="2">
        <v>45916</v>
      </c>
      <c r="F1278" t="s">
        <v>35</v>
      </c>
      <c r="G1278" t="s">
        <v>96</v>
      </c>
      <c r="H1278" t="s">
        <v>74</v>
      </c>
      <c r="I1278" t="s">
        <v>38</v>
      </c>
      <c r="J1278" t="s">
        <v>63</v>
      </c>
      <c r="K1278" s="7">
        <v>15</v>
      </c>
      <c r="L1278" t="s">
        <v>135</v>
      </c>
      <c r="M1278" t="s">
        <v>159</v>
      </c>
      <c r="N1278" t="s">
        <v>160</v>
      </c>
      <c r="O1278">
        <v>241</v>
      </c>
      <c r="P1278" s="6">
        <v>71.22</v>
      </c>
      <c r="Q1278" s="6">
        <v>17164.02</v>
      </c>
      <c r="R1278" s="5">
        <v>0.15</v>
      </c>
      <c r="S1278" s="6">
        <v>14589.416999999999</v>
      </c>
      <c r="T1278" s="6">
        <v>12083.08</v>
      </c>
      <c r="U1278" s="6">
        <v>8422.2999999999993</v>
      </c>
      <c r="V1278" s="6">
        <v>2935.52</v>
      </c>
      <c r="W1278" s="6">
        <v>456.39</v>
      </c>
      <c r="X1278" s="6">
        <v>-9307.8729999999996</v>
      </c>
      <c r="Y1278" s="5">
        <v>-0.63798800185093096</v>
      </c>
      <c r="Z1278" t="s">
        <v>103</v>
      </c>
      <c r="AA1278" t="s">
        <v>177</v>
      </c>
      <c r="AB1278" t="s">
        <v>42</v>
      </c>
      <c r="AC1278" t="s">
        <v>76</v>
      </c>
      <c r="AD1278" t="s">
        <v>84</v>
      </c>
      <c r="AE1278" t="s">
        <v>58</v>
      </c>
      <c r="AF1278" t="str">
        <f>TEXT(Agricultural_Export_Analysis_Cleaned_Dataset[[#This Row],[Order_Date]],"mmm")</f>
        <v>Aug</v>
      </c>
      <c r="AG1278" t="str">
        <f>TEXT(Agricultural_Export_Analysis_Cleaned_Dataset[[#This Row],[Order_Date]],"yyyy")</f>
        <v>2025</v>
      </c>
      <c r="AH1278" t="str">
        <f>TEXT(Agricultural_Export_Analysis_Cleaned_Dataset[[#This Row],[Order_Date]],"ddd")</f>
        <v>Tue</v>
      </c>
      <c r="AI1278" t="str">
        <f>TEXT(Agricultural_Export_Analysis_Cleaned_Dataset[[#This Row],[Ship_Date]],"yyyy")</f>
        <v>2025</v>
      </c>
      <c r="AJ1278" t="str">
        <f>TEXT(Agricultural_Export_Analysis_Cleaned_Dataset[[#This Row],[Ship_Date]],"mmm")</f>
        <v>Aug</v>
      </c>
      <c r="AK1278" t="str">
        <f>TEXT(Agricultural_Export_Analysis_Cleaned_Dataset[[#This Row],[Ship_Date]],"ddd")</f>
        <v>Fri</v>
      </c>
      <c r="AL1278" t="str">
        <f>TEXT(Agricultural_Export_Analysis_Cleaned_Dataset[[#This Row],[Delivery_Date]],"yyyy")</f>
        <v>2025</v>
      </c>
      <c r="AM1278" t="str">
        <f>TEXT(Agricultural_Export_Analysis_Cleaned_Dataset[[#This Row],[Delivery_Date]],"mmm")</f>
        <v>Sep</v>
      </c>
      <c r="AN1278" t="str">
        <f>TEXT(Agricultural_Export_Analysis_Cleaned_Dataset[[#This Row],[Delivery_Date]],"ddd")</f>
        <v>Tue</v>
      </c>
      <c r="AO1278">
        <f>Agricultural_Export_Analysis_Cleaned_Dataset[[#This Row],[Delivery_Date]]-Agricultural_Export_Analysis_Cleaned_Dataset[[#This Row],[Ship_Date]]</f>
        <v>32</v>
      </c>
      <c r="AP1278">
        <f>Agricultural_Export_Analysis_Cleaned_Dataset[[#This Row],[Ship_Date]]-Agricultural_Export_Analysis_Cleaned_Dataset[[#This Row],[Order_Date]]</f>
        <v>10</v>
      </c>
      <c r="AQ1278" s="4" t="str">
        <f>TEXT(Agricultural_Export_Analysis_Cleaned_Dataset[[#This Row],[Order_Date]],"mmm yyyy")</f>
        <v>Aug 2025</v>
      </c>
    </row>
    <row r="1279" spans="1:43" x14ac:dyDescent="0.3">
      <c r="A1279" t="s">
        <v>2585</v>
      </c>
      <c r="B1279" t="s">
        <v>1829</v>
      </c>
      <c r="C1279" s="2">
        <v>45486</v>
      </c>
      <c r="D1279" s="2">
        <v>45491</v>
      </c>
      <c r="E1279" s="2">
        <v>45523</v>
      </c>
      <c r="F1279" t="s">
        <v>35</v>
      </c>
      <c r="G1279" t="s">
        <v>96</v>
      </c>
      <c r="H1279" t="s">
        <v>51</v>
      </c>
      <c r="I1279" t="s">
        <v>118</v>
      </c>
      <c r="J1279" t="s">
        <v>53</v>
      </c>
      <c r="K1279" s="7">
        <v>7</v>
      </c>
      <c r="L1279" t="s">
        <v>32</v>
      </c>
      <c r="M1279" t="s">
        <v>61</v>
      </c>
      <c r="N1279" t="s">
        <v>62</v>
      </c>
      <c r="O1279">
        <v>1831</v>
      </c>
      <c r="P1279" s="6">
        <v>40.01</v>
      </c>
      <c r="Q1279" s="6">
        <v>73258.31</v>
      </c>
      <c r="R1279" s="5">
        <v>0.1</v>
      </c>
      <c r="S1279" s="6">
        <v>65932.479000000007</v>
      </c>
      <c r="T1279" s="6">
        <v>5326.17</v>
      </c>
      <c r="U1279" s="6">
        <v>46775.88</v>
      </c>
      <c r="V1279" s="6">
        <v>2939.22</v>
      </c>
      <c r="W1279" s="6">
        <v>2685.95</v>
      </c>
      <c r="X1279" s="6">
        <v>8205.259</v>
      </c>
      <c r="Y1279" s="5">
        <v>0.12444942347761601</v>
      </c>
      <c r="Z1279" t="s">
        <v>103</v>
      </c>
      <c r="AA1279" t="s">
        <v>119</v>
      </c>
      <c r="AB1279" t="s">
        <v>83</v>
      </c>
      <c r="AC1279" t="s">
        <v>43</v>
      </c>
      <c r="AD1279" t="s">
        <v>77</v>
      </c>
      <c r="AE1279" t="s">
        <v>45</v>
      </c>
      <c r="AF1279" t="str">
        <f>TEXT(Agricultural_Export_Analysis_Cleaned_Dataset[[#This Row],[Order_Date]],"mmm")</f>
        <v>Jul</v>
      </c>
      <c r="AG1279" t="str">
        <f>TEXT(Agricultural_Export_Analysis_Cleaned_Dataset[[#This Row],[Order_Date]],"yyyy")</f>
        <v>2024</v>
      </c>
      <c r="AH1279" t="str">
        <f>TEXT(Agricultural_Export_Analysis_Cleaned_Dataset[[#This Row],[Order_Date]],"ddd")</f>
        <v>Sat</v>
      </c>
      <c r="AI1279" t="str">
        <f>TEXT(Agricultural_Export_Analysis_Cleaned_Dataset[[#This Row],[Ship_Date]],"yyyy")</f>
        <v>2024</v>
      </c>
      <c r="AJ1279" t="str">
        <f>TEXT(Agricultural_Export_Analysis_Cleaned_Dataset[[#This Row],[Ship_Date]],"mmm")</f>
        <v>Jul</v>
      </c>
      <c r="AK1279" t="str">
        <f>TEXT(Agricultural_Export_Analysis_Cleaned_Dataset[[#This Row],[Ship_Date]],"ddd")</f>
        <v>Thu</v>
      </c>
      <c r="AL1279" t="str">
        <f>TEXT(Agricultural_Export_Analysis_Cleaned_Dataset[[#This Row],[Delivery_Date]],"yyyy")</f>
        <v>2024</v>
      </c>
      <c r="AM1279" t="str">
        <f>TEXT(Agricultural_Export_Analysis_Cleaned_Dataset[[#This Row],[Delivery_Date]],"mmm")</f>
        <v>Aug</v>
      </c>
      <c r="AN1279" t="str">
        <f>TEXT(Agricultural_Export_Analysis_Cleaned_Dataset[[#This Row],[Delivery_Date]],"ddd")</f>
        <v>Mon</v>
      </c>
      <c r="AO1279">
        <f>Agricultural_Export_Analysis_Cleaned_Dataset[[#This Row],[Delivery_Date]]-Agricultural_Export_Analysis_Cleaned_Dataset[[#This Row],[Ship_Date]]</f>
        <v>32</v>
      </c>
      <c r="AP1279">
        <f>Agricultural_Export_Analysis_Cleaned_Dataset[[#This Row],[Ship_Date]]-Agricultural_Export_Analysis_Cleaned_Dataset[[#This Row],[Order_Date]]</f>
        <v>5</v>
      </c>
      <c r="AQ1279" s="4" t="str">
        <f>TEXT(Agricultural_Export_Analysis_Cleaned_Dataset[[#This Row],[Order_Date]],"mmm yyyy")</f>
        <v>Jul 2024</v>
      </c>
    </row>
    <row r="1280" spans="1:43" x14ac:dyDescent="0.3">
      <c r="A1280" t="s">
        <v>2586</v>
      </c>
      <c r="B1280" t="s">
        <v>2587</v>
      </c>
      <c r="C1280" s="2">
        <v>45459</v>
      </c>
      <c r="D1280" s="2">
        <v>45464</v>
      </c>
      <c r="E1280" s="2">
        <v>45481</v>
      </c>
      <c r="F1280" t="s">
        <v>35</v>
      </c>
      <c r="G1280" t="s">
        <v>50</v>
      </c>
      <c r="H1280" t="s">
        <v>51</v>
      </c>
      <c r="I1280" t="s">
        <v>118</v>
      </c>
      <c r="J1280" t="s">
        <v>53</v>
      </c>
      <c r="K1280" s="7">
        <v>0</v>
      </c>
      <c r="L1280" t="s">
        <v>80</v>
      </c>
      <c r="M1280" t="s">
        <v>71</v>
      </c>
      <c r="N1280" t="s">
        <v>72</v>
      </c>
      <c r="O1280">
        <v>555</v>
      </c>
      <c r="P1280" s="6">
        <v>195.08</v>
      </c>
      <c r="Q1280" s="6">
        <v>108269.4</v>
      </c>
      <c r="R1280" s="5">
        <v>0.05</v>
      </c>
      <c r="S1280" s="6">
        <v>102855.93</v>
      </c>
      <c r="T1280" s="6">
        <v>8888.2900000000009</v>
      </c>
      <c r="U1280" s="6">
        <v>76752.81</v>
      </c>
      <c r="V1280" s="6">
        <v>1820.47</v>
      </c>
      <c r="W1280" s="6">
        <v>9885.32</v>
      </c>
      <c r="X1280" s="6">
        <v>5509.04</v>
      </c>
      <c r="Y1280" s="5">
        <v>5.3560742681534997E-2</v>
      </c>
      <c r="Z1280" t="s">
        <v>81</v>
      </c>
      <c r="AA1280" t="s">
        <v>150</v>
      </c>
      <c r="AB1280" t="s">
        <v>65</v>
      </c>
      <c r="AC1280" t="s">
        <v>76</v>
      </c>
      <c r="AD1280" t="s">
        <v>44</v>
      </c>
      <c r="AE1280" t="s">
        <v>67</v>
      </c>
      <c r="AF1280" t="str">
        <f>TEXT(Agricultural_Export_Analysis_Cleaned_Dataset[[#This Row],[Order_Date]],"mmm")</f>
        <v>Jun</v>
      </c>
      <c r="AG1280" t="str">
        <f>TEXT(Agricultural_Export_Analysis_Cleaned_Dataset[[#This Row],[Order_Date]],"yyyy")</f>
        <v>2024</v>
      </c>
      <c r="AH1280" t="str">
        <f>TEXT(Agricultural_Export_Analysis_Cleaned_Dataset[[#This Row],[Order_Date]],"ddd")</f>
        <v>Sun</v>
      </c>
      <c r="AI1280" t="str">
        <f>TEXT(Agricultural_Export_Analysis_Cleaned_Dataset[[#This Row],[Ship_Date]],"yyyy")</f>
        <v>2024</v>
      </c>
      <c r="AJ1280" t="str">
        <f>TEXT(Agricultural_Export_Analysis_Cleaned_Dataset[[#This Row],[Ship_Date]],"mmm")</f>
        <v>Jun</v>
      </c>
      <c r="AK1280" t="str">
        <f>TEXT(Agricultural_Export_Analysis_Cleaned_Dataset[[#This Row],[Ship_Date]],"ddd")</f>
        <v>Fri</v>
      </c>
      <c r="AL1280" t="str">
        <f>TEXT(Agricultural_Export_Analysis_Cleaned_Dataset[[#This Row],[Delivery_Date]],"yyyy")</f>
        <v>2024</v>
      </c>
      <c r="AM1280" t="str">
        <f>TEXT(Agricultural_Export_Analysis_Cleaned_Dataset[[#This Row],[Delivery_Date]],"mmm")</f>
        <v>Jul</v>
      </c>
      <c r="AN1280" t="str">
        <f>TEXT(Agricultural_Export_Analysis_Cleaned_Dataset[[#This Row],[Delivery_Date]],"ddd")</f>
        <v>Mon</v>
      </c>
      <c r="AO1280">
        <f>Agricultural_Export_Analysis_Cleaned_Dataset[[#This Row],[Delivery_Date]]-Agricultural_Export_Analysis_Cleaned_Dataset[[#This Row],[Ship_Date]]</f>
        <v>17</v>
      </c>
      <c r="AP1280">
        <f>Agricultural_Export_Analysis_Cleaned_Dataset[[#This Row],[Ship_Date]]-Agricultural_Export_Analysis_Cleaned_Dataset[[#This Row],[Order_Date]]</f>
        <v>5</v>
      </c>
      <c r="AQ1280" s="4" t="str">
        <f>TEXT(Agricultural_Export_Analysis_Cleaned_Dataset[[#This Row],[Order_Date]],"mmm yyyy")</f>
        <v>Jun 2024</v>
      </c>
    </row>
    <row r="1281" spans="1:43" x14ac:dyDescent="0.3">
      <c r="A1281" t="s">
        <v>2588</v>
      </c>
      <c r="B1281" t="s">
        <v>866</v>
      </c>
      <c r="C1281" s="2">
        <v>45499</v>
      </c>
      <c r="D1281" s="2">
        <v>45500</v>
      </c>
      <c r="E1281" s="2">
        <v>45530</v>
      </c>
      <c r="F1281" t="s">
        <v>35</v>
      </c>
      <c r="G1281" t="s">
        <v>36</v>
      </c>
      <c r="H1281" t="s">
        <v>37</v>
      </c>
      <c r="I1281" t="s">
        <v>118</v>
      </c>
      <c r="J1281" t="s">
        <v>63</v>
      </c>
      <c r="K1281" s="7">
        <v>0</v>
      </c>
      <c r="L1281" t="s">
        <v>135</v>
      </c>
      <c r="M1281" t="s">
        <v>48</v>
      </c>
      <c r="N1281" t="s">
        <v>49</v>
      </c>
      <c r="O1281">
        <v>1717</v>
      </c>
      <c r="P1281" s="6">
        <v>148.49</v>
      </c>
      <c r="Q1281" s="6">
        <v>254957.33</v>
      </c>
      <c r="R1281" s="5">
        <v>0.15</v>
      </c>
      <c r="S1281" s="6">
        <v>216713.73050000001</v>
      </c>
      <c r="T1281" s="6">
        <v>7530.72</v>
      </c>
      <c r="U1281" s="6">
        <v>125331.42</v>
      </c>
      <c r="V1281" s="6">
        <v>2620.12</v>
      </c>
      <c r="W1281" s="6">
        <v>4427.47</v>
      </c>
      <c r="X1281" s="6">
        <v>76804.000499999995</v>
      </c>
      <c r="Y1281" s="5">
        <v>0.35440301970160598</v>
      </c>
      <c r="Z1281" t="s">
        <v>103</v>
      </c>
      <c r="AA1281" t="s">
        <v>119</v>
      </c>
      <c r="AB1281" t="s">
        <v>83</v>
      </c>
      <c r="AC1281" t="s">
        <v>66</v>
      </c>
      <c r="AD1281" t="s">
        <v>84</v>
      </c>
      <c r="AE1281" t="s">
        <v>45</v>
      </c>
      <c r="AF1281" t="str">
        <f>TEXT(Agricultural_Export_Analysis_Cleaned_Dataset[[#This Row],[Order_Date]],"mmm")</f>
        <v>Jul</v>
      </c>
      <c r="AG1281" t="str">
        <f>TEXT(Agricultural_Export_Analysis_Cleaned_Dataset[[#This Row],[Order_Date]],"yyyy")</f>
        <v>2024</v>
      </c>
      <c r="AH1281" t="str">
        <f>TEXT(Agricultural_Export_Analysis_Cleaned_Dataset[[#This Row],[Order_Date]],"ddd")</f>
        <v>Fri</v>
      </c>
      <c r="AI1281" t="str">
        <f>TEXT(Agricultural_Export_Analysis_Cleaned_Dataset[[#This Row],[Ship_Date]],"yyyy")</f>
        <v>2024</v>
      </c>
      <c r="AJ1281" t="str">
        <f>TEXT(Agricultural_Export_Analysis_Cleaned_Dataset[[#This Row],[Ship_Date]],"mmm")</f>
        <v>Jul</v>
      </c>
      <c r="AK1281" t="str">
        <f>TEXT(Agricultural_Export_Analysis_Cleaned_Dataset[[#This Row],[Ship_Date]],"ddd")</f>
        <v>Sat</v>
      </c>
      <c r="AL1281" t="str">
        <f>TEXT(Agricultural_Export_Analysis_Cleaned_Dataset[[#This Row],[Delivery_Date]],"yyyy")</f>
        <v>2024</v>
      </c>
      <c r="AM1281" t="str">
        <f>TEXT(Agricultural_Export_Analysis_Cleaned_Dataset[[#This Row],[Delivery_Date]],"mmm")</f>
        <v>Aug</v>
      </c>
      <c r="AN1281" t="str">
        <f>TEXT(Agricultural_Export_Analysis_Cleaned_Dataset[[#This Row],[Delivery_Date]],"ddd")</f>
        <v>Mon</v>
      </c>
      <c r="AO1281">
        <f>Agricultural_Export_Analysis_Cleaned_Dataset[[#This Row],[Delivery_Date]]-Agricultural_Export_Analysis_Cleaned_Dataset[[#This Row],[Ship_Date]]</f>
        <v>30</v>
      </c>
      <c r="AP1281">
        <f>Agricultural_Export_Analysis_Cleaned_Dataset[[#This Row],[Ship_Date]]-Agricultural_Export_Analysis_Cleaned_Dataset[[#This Row],[Order_Date]]</f>
        <v>1</v>
      </c>
      <c r="AQ1281" s="4" t="str">
        <f>TEXT(Agricultural_Export_Analysis_Cleaned_Dataset[[#This Row],[Order_Date]],"mmm yyyy")</f>
        <v>Jul 2024</v>
      </c>
    </row>
    <row r="1282" spans="1:43" x14ac:dyDescent="0.3">
      <c r="A1282" t="s">
        <v>2589</v>
      </c>
      <c r="B1282" t="s">
        <v>2590</v>
      </c>
      <c r="C1282" s="2">
        <v>45460</v>
      </c>
      <c r="D1282" s="2">
        <v>45466</v>
      </c>
      <c r="E1282" s="2">
        <v>45487</v>
      </c>
      <c r="F1282" t="s">
        <v>35</v>
      </c>
      <c r="G1282" t="s">
        <v>117</v>
      </c>
      <c r="H1282" t="s">
        <v>37</v>
      </c>
      <c r="I1282" t="s">
        <v>97</v>
      </c>
      <c r="J1282" t="s">
        <v>39</v>
      </c>
      <c r="K1282" s="7">
        <v>0</v>
      </c>
      <c r="L1282" t="s">
        <v>135</v>
      </c>
      <c r="M1282" t="s">
        <v>48</v>
      </c>
      <c r="N1282" t="s">
        <v>49</v>
      </c>
      <c r="O1282">
        <v>1711</v>
      </c>
      <c r="P1282" s="6">
        <v>330.73</v>
      </c>
      <c r="Q1282" s="6">
        <v>565879.03</v>
      </c>
      <c r="R1282" s="5">
        <v>0.1</v>
      </c>
      <c r="S1282" s="6">
        <v>509291.12699999998</v>
      </c>
      <c r="T1282" s="6">
        <v>9750.58</v>
      </c>
      <c r="U1282" s="6">
        <v>277562</v>
      </c>
      <c r="V1282" s="6">
        <v>2451.92</v>
      </c>
      <c r="W1282" s="6">
        <v>46351.62</v>
      </c>
      <c r="X1282" s="6">
        <v>173175.00700000001</v>
      </c>
      <c r="Y1282" s="5">
        <v>0.34003146298678799</v>
      </c>
      <c r="Z1282" t="s">
        <v>81</v>
      </c>
      <c r="AA1282" t="s">
        <v>150</v>
      </c>
      <c r="AB1282" t="s">
        <v>83</v>
      </c>
      <c r="AC1282" t="s">
        <v>76</v>
      </c>
      <c r="AD1282" t="s">
        <v>123</v>
      </c>
      <c r="AE1282" t="s">
        <v>45</v>
      </c>
      <c r="AF1282" t="str">
        <f>TEXT(Agricultural_Export_Analysis_Cleaned_Dataset[[#This Row],[Order_Date]],"mmm")</f>
        <v>Jun</v>
      </c>
      <c r="AG1282" t="str">
        <f>TEXT(Agricultural_Export_Analysis_Cleaned_Dataset[[#This Row],[Order_Date]],"yyyy")</f>
        <v>2024</v>
      </c>
      <c r="AH1282" t="str">
        <f>TEXT(Agricultural_Export_Analysis_Cleaned_Dataset[[#This Row],[Order_Date]],"ddd")</f>
        <v>Mon</v>
      </c>
      <c r="AI1282" t="str">
        <f>TEXT(Agricultural_Export_Analysis_Cleaned_Dataset[[#This Row],[Ship_Date]],"yyyy")</f>
        <v>2024</v>
      </c>
      <c r="AJ1282" t="str">
        <f>TEXT(Agricultural_Export_Analysis_Cleaned_Dataset[[#This Row],[Ship_Date]],"mmm")</f>
        <v>Jun</v>
      </c>
      <c r="AK1282" t="str">
        <f>TEXT(Agricultural_Export_Analysis_Cleaned_Dataset[[#This Row],[Ship_Date]],"ddd")</f>
        <v>Sun</v>
      </c>
      <c r="AL1282" t="str">
        <f>TEXT(Agricultural_Export_Analysis_Cleaned_Dataset[[#This Row],[Delivery_Date]],"yyyy")</f>
        <v>2024</v>
      </c>
      <c r="AM1282" t="str">
        <f>TEXT(Agricultural_Export_Analysis_Cleaned_Dataset[[#This Row],[Delivery_Date]],"mmm")</f>
        <v>Jul</v>
      </c>
      <c r="AN1282" t="str">
        <f>TEXT(Agricultural_Export_Analysis_Cleaned_Dataset[[#This Row],[Delivery_Date]],"ddd")</f>
        <v>Sun</v>
      </c>
      <c r="AO1282">
        <f>Agricultural_Export_Analysis_Cleaned_Dataset[[#This Row],[Delivery_Date]]-Agricultural_Export_Analysis_Cleaned_Dataset[[#This Row],[Ship_Date]]</f>
        <v>21</v>
      </c>
      <c r="AP1282">
        <f>Agricultural_Export_Analysis_Cleaned_Dataset[[#This Row],[Ship_Date]]-Agricultural_Export_Analysis_Cleaned_Dataset[[#This Row],[Order_Date]]</f>
        <v>6</v>
      </c>
      <c r="AQ1282" s="4" t="str">
        <f>TEXT(Agricultural_Export_Analysis_Cleaned_Dataset[[#This Row],[Order_Date]],"mmm yyyy")</f>
        <v>Jun 2024</v>
      </c>
    </row>
    <row r="1283" spans="1:43" x14ac:dyDescent="0.3">
      <c r="A1283" t="s">
        <v>2591</v>
      </c>
      <c r="B1283" t="s">
        <v>2592</v>
      </c>
      <c r="C1283" s="2">
        <v>45462</v>
      </c>
      <c r="D1283" s="2">
        <v>45470</v>
      </c>
      <c r="E1283" s="2">
        <v>45505</v>
      </c>
      <c r="F1283" t="s">
        <v>35</v>
      </c>
      <c r="G1283" t="s">
        <v>50</v>
      </c>
      <c r="H1283" t="s">
        <v>74</v>
      </c>
      <c r="I1283" t="s">
        <v>91</v>
      </c>
      <c r="J1283" t="s">
        <v>63</v>
      </c>
      <c r="K1283" s="7">
        <v>15</v>
      </c>
      <c r="L1283" t="s">
        <v>32</v>
      </c>
      <c r="M1283" t="s">
        <v>140</v>
      </c>
      <c r="N1283" t="s">
        <v>49</v>
      </c>
      <c r="O1283">
        <v>1942</v>
      </c>
      <c r="P1283" s="6">
        <v>246.51</v>
      </c>
      <c r="Q1283" s="6">
        <v>478722.42</v>
      </c>
      <c r="R1283" s="5">
        <v>0</v>
      </c>
      <c r="S1283" s="6">
        <v>478722.42</v>
      </c>
      <c r="T1283" s="6">
        <v>11600.12</v>
      </c>
      <c r="U1283" s="6">
        <v>307183.05</v>
      </c>
      <c r="V1283" s="6">
        <v>748.9</v>
      </c>
      <c r="W1283" s="6">
        <v>50985.33</v>
      </c>
      <c r="X1283" s="6">
        <v>108205.02</v>
      </c>
      <c r="Y1283" s="5">
        <v>0.22602872871506599</v>
      </c>
      <c r="Z1283" t="s">
        <v>81</v>
      </c>
      <c r="AA1283" t="s">
        <v>150</v>
      </c>
      <c r="AB1283" t="s">
        <v>56</v>
      </c>
      <c r="AC1283" t="s">
        <v>76</v>
      </c>
      <c r="AD1283" t="s">
        <v>44</v>
      </c>
      <c r="AE1283" t="s">
        <v>45</v>
      </c>
      <c r="AF1283" t="str">
        <f>TEXT(Agricultural_Export_Analysis_Cleaned_Dataset[[#This Row],[Order_Date]],"mmm")</f>
        <v>Jun</v>
      </c>
      <c r="AG1283" t="str">
        <f>TEXT(Agricultural_Export_Analysis_Cleaned_Dataset[[#This Row],[Order_Date]],"yyyy")</f>
        <v>2024</v>
      </c>
      <c r="AH1283" t="str">
        <f>TEXT(Agricultural_Export_Analysis_Cleaned_Dataset[[#This Row],[Order_Date]],"ddd")</f>
        <v>Wed</v>
      </c>
      <c r="AI1283" t="str">
        <f>TEXT(Agricultural_Export_Analysis_Cleaned_Dataset[[#This Row],[Ship_Date]],"yyyy")</f>
        <v>2024</v>
      </c>
      <c r="AJ1283" t="str">
        <f>TEXT(Agricultural_Export_Analysis_Cleaned_Dataset[[#This Row],[Ship_Date]],"mmm")</f>
        <v>Jun</v>
      </c>
      <c r="AK1283" t="str">
        <f>TEXT(Agricultural_Export_Analysis_Cleaned_Dataset[[#This Row],[Ship_Date]],"ddd")</f>
        <v>Thu</v>
      </c>
      <c r="AL1283" t="str">
        <f>TEXT(Agricultural_Export_Analysis_Cleaned_Dataset[[#This Row],[Delivery_Date]],"yyyy")</f>
        <v>2024</v>
      </c>
      <c r="AM1283" t="str">
        <f>TEXT(Agricultural_Export_Analysis_Cleaned_Dataset[[#This Row],[Delivery_Date]],"mmm")</f>
        <v>Aug</v>
      </c>
      <c r="AN1283" t="str">
        <f>TEXT(Agricultural_Export_Analysis_Cleaned_Dataset[[#This Row],[Delivery_Date]],"ddd")</f>
        <v>Thu</v>
      </c>
      <c r="AO1283">
        <f>Agricultural_Export_Analysis_Cleaned_Dataset[[#This Row],[Delivery_Date]]-Agricultural_Export_Analysis_Cleaned_Dataset[[#This Row],[Ship_Date]]</f>
        <v>35</v>
      </c>
      <c r="AP1283">
        <f>Agricultural_Export_Analysis_Cleaned_Dataset[[#This Row],[Ship_Date]]-Agricultural_Export_Analysis_Cleaned_Dataset[[#This Row],[Order_Date]]</f>
        <v>8</v>
      </c>
      <c r="AQ1283" s="4" t="str">
        <f>TEXT(Agricultural_Export_Analysis_Cleaned_Dataset[[#This Row],[Order_Date]],"mmm yyyy")</f>
        <v>Jun 2024</v>
      </c>
    </row>
    <row r="1284" spans="1:43" x14ac:dyDescent="0.3">
      <c r="A1284" t="s">
        <v>2593</v>
      </c>
      <c r="B1284" t="s">
        <v>724</v>
      </c>
      <c r="C1284" s="2">
        <v>45376</v>
      </c>
      <c r="D1284" s="2">
        <v>45379</v>
      </c>
      <c r="E1284" s="2">
        <v>45385</v>
      </c>
      <c r="F1284" t="s">
        <v>35</v>
      </c>
      <c r="G1284" t="s">
        <v>132</v>
      </c>
      <c r="H1284" t="s">
        <v>37</v>
      </c>
      <c r="I1284" t="s">
        <v>91</v>
      </c>
      <c r="J1284" t="s">
        <v>53</v>
      </c>
      <c r="K1284" s="7">
        <v>0</v>
      </c>
      <c r="L1284" t="s">
        <v>135</v>
      </c>
      <c r="M1284" t="s">
        <v>61</v>
      </c>
      <c r="N1284" t="s">
        <v>62</v>
      </c>
      <c r="O1284">
        <v>1386</v>
      </c>
      <c r="P1284" s="6">
        <v>261.89999999999998</v>
      </c>
      <c r="Q1284" s="6">
        <v>362993.4</v>
      </c>
      <c r="R1284" s="5">
        <v>0.15</v>
      </c>
      <c r="S1284" s="6">
        <v>308544.39</v>
      </c>
      <c r="T1284" s="6">
        <v>11813.38</v>
      </c>
      <c r="U1284" s="6">
        <v>157211.35</v>
      </c>
      <c r="V1284" s="6">
        <v>278.29000000000002</v>
      </c>
      <c r="W1284" s="6">
        <v>19826.61</v>
      </c>
      <c r="X1284" s="6">
        <v>119414.76</v>
      </c>
      <c r="Y1284" s="5">
        <v>0.38702619094775997</v>
      </c>
      <c r="Z1284" t="s">
        <v>40</v>
      </c>
      <c r="AA1284" t="s">
        <v>41</v>
      </c>
      <c r="AB1284" t="s">
        <v>83</v>
      </c>
      <c r="AC1284" t="s">
        <v>76</v>
      </c>
      <c r="AD1284" t="s">
        <v>44</v>
      </c>
      <c r="AE1284" t="s">
        <v>58</v>
      </c>
      <c r="AF1284" t="str">
        <f>TEXT(Agricultural_Export_Analysis_Cleaned_Dataset[[#This Row],[Order_Date]],"mmm")</f>
        <v>Mar</v>
      </c>
      <c r="AG1284" t="str">
        <f>TEXT(Agricultural_Export_Analysis_Cleaned_Dataset[[#This Row],[Order_Date]],"yyyy")</f>
        <v>2024</v>
      </c>
      <c r="AH1284" t="str">
        <f>TEXT(Agricultural_Export_Analysis_Cleaned_Dataset[[#This Row],[Order_Date]],"ddd")</f>
        <v>Mon</v>
      </c>
      <c r="AI1284" t="str">
        <f>TEXT(Agricultural_Export_Analysis_Cleaned_Dataset[[#This Row],[Ship_Date]],"yyyy")</f>
        <v>2024</v>
      </c>
      <c r="AJ1284" t="str">
        <f>TEXT(Agricultural_Export_Analysis_Cleaned_Dataset[[#This Row],[Ship_Date]],"mmm")</f>
        <v>Mar</v>
      </c>
      <c r="AK1284" t="str">
        <f>TEXT(Agricultural_Export_Analysis_Cleaned_Dataset[[#This Row],[Ship_Date]],"ddd")</f>
        <v>Thu</v>
      </c>
      <c r="AL1284" t="str">
        <f>TEXT(Agricultural_Export_Analysis_Cleaned_Dataset[[#This Row],[Delivery_Date]],"yyyy")</f>
        <v>2024</v>
      </c>
      <c r="AM1284" t="str">
        <f>TEXT(Agricultural_Export_Analysis_Cleaned_Dataset[[#This Row],[Delivery_Date]],"mmm")</f>
        <v>Apr</v>
      </c>
      <c r="AN1284" t="str">
        <f>TEXT(Agricultural_Export_Analysis_Cleaned_Dataset[[#This Row],[Delivery_Date]],"ddd")</f>
        <v>Wed</v>
      </c>
      <c r="AO1284">
        <f>Agricultural_Export_Analysis_Cleaned_Dataset[[#This Row],[Delivery_Date]]-Agricultural_Export_Analysis_Cleaned_Dataset[[#This Row],[Ship_Date]]</f>
        <v>6</v>
      </c>
      <c r="AP1284">
        <f>Agricultural_Export_Analysis_Cleaned_Dataset[[#This Row],[Ship_Date]]-Agricultural_Export_Analysis_Cleaned_Dataset[[#This Row],[Order_Date]]</f>
        <v>3</v>
      </c>
      <c r="AQ1284" s="4" t="str">
        <f>TEXT(Agricultural_Export_Analysis_Cleaned_Dataset[[#This Row],[Order_Date]],"mmm yyyy")</f>
        <v>Mar 2024</v>
      </c>
    </row>
    <row r="1285" spans="1:43" x14ac:dyDescent="0.3">
      <c r="A1285" t="s">
        <v>2594</v>
      </c>
      <c r="B1285" t="s">
        <v>2595</v>
      </c>
      <c r="C1285" s="2">
        <v>45729</v>
      </c>
      <c r="D1285" s="2">
        <v>45731</v>
      </c>
      <c r="E1285" s="2">
        <v>45754</v>
      </c>
      <c r="F1285" t="s">
        <v>35</v>
      </c>
      <c r="G1285" t="s">
        <v>96</v>
      </c>
      <c r="H1285" t="s">
        <v>51</v>
      </c>
      <c r="I1285" t="s">
        <v>91</v>
      </c>
      <c r="J1285" t="s">
        <v>112</v>
      </c>
      <c r="K1285" s="7">
        <v>15</v>
      </c>
      <c r="L1285" t="s">
        <v>135</v>
      </c>
      <c r="M1285" t="s">
        <v>71</v>
      </c>
      <c r="N1285" t="s">
        <v>72</v>
      </c>
      <c r="O1285">
        <v>1563</v>
      </c>
      <c r="P1285" s="6">
        <v>336.15</v>
      </c>
      <c r="Q1285" s="6">
        <v>525402.44999999995</v>
      </c>
      <c r="R1285" s="5">
        <v>0.15</v>
      </c>
      <c r="S1285" s="6">
        <v>446592.08250000002</v>
      </c>
      <c r="T1285" s="6">
        <v>1862.07</v>
      </c>
      <c r="U1285" s="6">
        <v>332995.44</v>
      </c>
      <c r="V1285" s="6">
        <v>1895.23</v>
      </c>
      <c r="W1285" s="6">
        <v>50372</v>
      </c>
      <c r="X1285" s="6">
        <v>59467.342499999999</v>
      </c>
      <c r="Y1285" s="5">
        <v>0.13315807608389499</v>
      </c>
      <c r="Z1285" t="s">
        <v>40</v>
      </c>
      <c r="AA1285" t="s">
        <v>41</v>
      </c>
      <c r="AB1285" t="s">
        <v>83</v>
      </c>
      <c r="AC1285" t="s">
        <v>66</v>
      </c>
      <c r="AD1285" t="s">
        <v>84</v>
      </c>
      <c r="AE1285" t="s">
        <v>67</v>
      </c>
      <c r="AF1285" t="str">
        <f>TEXT(Agricultural_Export_Analysis_Cleaned_Dataset[[#This Row],[Order_Date]],"mmm")</f>
        <v>Mar</v>
      </c>
      <c r="AG1285" t="str">
        <f>TEXT(Agricultural_Export_Analysis_Cleaned_Dataset[[#This Row],[Order_Date]],"yyyy")</f>
        <v>2025</v>
      </c>
      <c r="AH1285" t="str">
        <f>TEXT(Agricultural_Export_Analysis_Cleaned_Dataset[[#This Row],[Order_Date]],"ddd")</f>
        <v>Thu</v>
      </c>
      <c r="AI1285" t="str">
        <f>TEXT(Agricultural_Export_Analysis_Cleaned_Dataset[[#This Row],[Ship_Date]],"yyyy")</f>
        <v>2025</v>
      </c>
      <c r="AJ1285" t="str">
        <f>TEXT(Agricultural_Export_Analysis_Cleaned_Dataset[[#This Row],[Ship_Date]],"mmm")</f>
        <v>Mar</v>
      </c>
      <c r="AK1285" t="str">
        <f>TEXT(Agricultural_Export_Analysis_Cleaned_Dataset[[#This Row],[Ship_Date]],"ddd")</f>
        <v>Sat</v>
      </c>
      <c r="AL1285" t="str">
        <f>TEXT(Agricultural_Export_Analysis_Cleaned_Dataset[[#This Row],[Delivery_Date]],"yyyy")</f>
        <v>2025</v>
      </c>
      <c r="AM1285" t="str">
        <f>TEXT(Agricultural_Export_Analysis_Cleaned_Dataset[[#This Row],[Delivery_Date]],"mmm")</f>
        <v>Apr</v>
      </c>
      <c r="AN1285" t="str">
        <f>TEXT(Agricultural_Export_Analysis_Cleaned_Dataset[[#This Row],[Delivery_Date]],"ddd")</f>
        <v>Mon</v>
      </c>
      <c r="AO1285">
        <f>Agricultural_Export_Analysis_Cleaned_Dataset[[#This Row],[Delivery_Date]]-Agricultural_Export_Analysis_Cleaned_Dataset[[#This Row],[Ship_Date]]</f>
        <v>23</v>
      </c>
      <c r="AP1285">
        <f>Agricultural_Export_Analysis_Cleaned_Dataset[[#This Row],[Ship_Date]]-Agricultural_Export_Analysis_Cleaned_Dataset[[#This Row],[Order_Date]]</f>
        <v>2</v>
      </c>
      <c r="AQ1285" s="4" t="str">
        <f>TEXT(Agricultural_Export_Analysis_Cleaned_Dataset[[#This Row],[Order_Date]],"mmm yyyy")</f>
        <v>Mar 2025</v>
      </c>
    </row>
    <row r="1286" spans="1:43" x14ac:dyDescent="0.3">
      <c r="A1286" t="s">
        <v>2596</v>
      </c>
      <c r="B1286" t="s">
        <v>2597</v>
      </c>
      <c r="C1286" s="2">
        <v>45309</v>
      </c>
      <c r="D1286" s="2">
        <v>45319</v>
      </c>
      <c r="E1286" s="2">
        <v>45335</v>
      </c>
      <c r="F1286" t="s">
        <v>35</v>
      </c>
      <c r="G1286" t="s">
        <v>132</v>
      </c>
      <c r="H1286" t="s">
        <v>74</v>
      </c>
      <c r="I1286" t="s">
        <v>118</v>
      </c>
      <c r="J1286" t="s">
        <v>53</v>
      </c>
      <c r="K1286" s="7">
        <v>7</v>
      </c>
      <c r="L1286" t="s">
        <v>135</v>
      </c>
      <c r="M1286" t="s">
        <v>101</v>
      </c>
      <c r="N1286" t="s">
        <v>102</v>
      </c>
      <c r="O1286">
        <v>1293</v>
      </c>
      <c r="P1286" s="6">
        <v>312.51</v>
      </c>
      <c r="Q1286" s="6">
        <v>404075.43</v>
      </c>
      <c r="R1286" s="5">
        <v>0.15</v>
      </c>
      <c r="S1286" s="6">
        <v>343464.11550000001</v>
      </c>
      <c r="T1286" s="6">
        <v>3900.67</v>
      </c>
      <c r="U1286" s="6">
        <v>208552.98</v>
      </c>
      <c r="V1286" s="6">
        <v>933.96</v>
      </c>
      <c r="W1286" s="6">
        <v>16005.92</v>
      </c>
      <c r="X1286" s="6">
        <v>114070.5855</v>
      </c>
      <c r="Y1286" s="5">
        <v>0.33211791378537803</v>
      </c>
      <c r="Z1286" t="s">
        <v>40</v>
      </c>
      <c r="AA1286" t="s">
        <v>64</v>
      </c>
      <c r="AB1286" t="s">
        <v>42</v>
      </c>
      <c r="AC1286" t="s">
        <v>66</v>
      </c>
      <c r="AD1286" t="s">
        <v>93</v>
      </c>
      <c r="AE1286" t="s">
        <v>58</v>
      </c>
      <c r="AF1286" t="str">
        <f>TEXT(Agricultural_Export_Analysis_Cleaned_Dataset[[#This Row],[Order_Date]],"mmm")</f>
        <v>Jan</v>
      </c>
      <c r="AG1286" t="str">
        <f>TEXT(Agricultural_Export_Analysis_Cleaned_Dataset[[#This Row],[Order_Date]],"yyyy")</f>
        <v>2024</v>
      </c>
      <c r="AH1286" t="str">
        <f>TEXT(Agricultural_Export_Analysis_Cleaned_Dataset[[#This Row],[Order_Date]],"ddd")</f>
        <v>Thu</v>
      </c>
      <c r="AI1286" t="str">
        <f>TEXT(Agricultural_Export_Analysis_Cleaned_Dataset[[#This Row],[Ship_Date]],"yyyy")</f>
        <v>2024</v>
      </c>
      <c r="AJ1286" t="str">
        <f>TEXT(Agricultural_Export_Analysis_Cleaned_Dataset[[#This Row],[Ship_Date]],"mmm")</f>
        <v>Jan</v>
      </c>
      <c r="AK1286" t="str">
        <f>TEXT(Agricultural_Export_Analysis_Cleaned_Dataset[[#This Row],[Ship_Date]],"ddd")</f>
        <v>Sun</v>
      </c>
      <c r="AL1286" t="str">
        <f>TEXT(Agricultural_Export_Analysis_Cleaned_Dataset[[#This Row],[Delivery_Date]],"yyyy")</f>
        <v>2024</v>
      </c>
      <c r="AM1286" t="str">
        <f>TEXT(Agricultural_Export_Analysis_Cleaned_Dataset[[#This Row],[Delivery_Date]],"mmm")</f>
        <v>Feb</v>
      </c>
      <c r="AN1286" t="str">
        <f>TEXT(Agricultural_Export_Analysis_Cleaned_Dataset[[#This Row],[Delivery_Date]],"ddd")</f>
        <v>Tue</v>
      </c>
      <c r="AO1286">
        <f>Agricultural_Export_Analysis_Cleaned_Dataset[[#This Row],[Delivery_Date]]-Agricultural_Export_Analysis_Cleaned_Dataset[[#This Row],[Ship_Date]]</f>
        <v>16</v>
      </c>
      <c r="AP1286">
        <f>Agricultural_Export_Analysis_Cleaned_Dataset[[#This Row],[Ship_Date]]-Agricultural_Export_Analysis_Cleaned_Dataset[[#This Row],[Order_Date]]</f>
        <v>10</v>
      </c>
      <c r="AQ1286" s="4" t="str">
        <f>TEXT(Agricultural_Export_Analysis_Cleaned_Dataset[[#This Row],[Order_Date]],"mmm yyyy")</f>
        <v>Jan 2024</v>
      </c>
    </row>
    <row r="1287" spans="1:43" x14ac:dyDescent="0.3">
      <c r="A1287" t="s">
        <v>2598</v>
      </c>
      <c r="B1287" t="s">
        <v>2599</v>
      </c>
      <c r="C1287" s="2">
        <v>45313</v>
      </c>
      <c r="D1287" s="2">
        <v>45319</v>
      </c>
      <c r="E1287" s="2">
        <v>45343</v>
      </c>
      <c r="F1287" t="s">
        <v>35</v>
      </c>
      <c r="G1287" t="s">
        <v>8934</v>
      </c>
      <c r="H1287" t="s">
        <v>37</v>
      </c>
      <c r="I1287" t="s">
        <v>91</v>
      </c>
      <c r="J1287" t="s">
        <v>112</v>
      </c>
      <c r="K1287" s="7">
        <v>4</v>
      </c>
      <c r="L1287" t="s">
        <v>70</v>
      </c>
      <c r="M1287" t="s">
        <v>107</v>
      </c>
      <c r="N1287" t="s">
        <v>108</v>
      </c>
      <c r="O1287">
        <v>310</v>
      </c>
      <c r="P1287" s="6">
        <v>422.14</v>
      </c>
      <c r="Q1287" s="6">
        <v>130863.4</v>
      </c>
      <c r="R1287" s="5">
        <v>0</v>
      </c>
      <c r="S1287" s="6">
        <v>130863.4</v>
      </c>
      <c r="T1287" s="6">
        <v>4036.22</v>
      </c>
      <c r="U1287" s="6">
        <v>88734.77</v>
      </c>
      <c r="V1287" s="6">
        <v>1908.92</v>
      </c>
      <c r="W1287" s="6">
        <v>2791.12</v>
      </c>
      <c r="X1287" s="6">
        <v>33392.370000000003</v>
      </c>
      <c r="Y1287" s="5">
        <v>0.25516966546796099</v>
      </c>
      <c r="Z1287" t="s">
        <v>40</v>
      </c>
      <c r="AA1287" t="s">
        <v>64</v>
      </c>
      <c r="AB1287" t="s">
        <v>65</v>
      </c>
      <c r="AC1287" t="s">
        <v>76</v>
      </c>
      <c r="AD1287" t="s">
        <v>57</v>
      </c>
      <c r="AE1287" t="s">
        <v>58</v>
      </c>
      <c r="AF1287" t="str">
        <f>TEXT(Agricultural_Export_Analysis_Cleaned_Dataset[[#This Row],[Order_Date]],"mmm")</f>
        <v>Jan</v>
      </c>
      <c r="AG1287" t="str">
        <f>TEXT(Agricultural_Export_Analysis_Cleaned_Dataset[[#This Row],[Order_Date]],"yyyy")</f>
        <v>2024</v>
      </c>
      <c r="AH1287" t="str">
        <f>TEXT(Agricultural_Export_Analysis_Cleaned_Dataset[[#This Row],[Order_Date]],"ddd")</f>
        <v>Mon</v>
      </c>
      <c r="AI1287" t="str">
        <f>TEXT(Agricultural_Export_Analysis_Cleaned_Dataset[[#This Row],[Ship_Date]],"yyyy")</f>
        <v>2024</v>
      </c>
      <c r="AJ1287" t="str">
        <f>TEXT(Agricultural_Export_Analysis_Cleaned_Dataset[[#This Row],[Ship_Date]],"mmm")</f>
        <v>Jan</v>
      </c>
      <c r="AK1287" t="str">
        <f>TEXT(Agricultural_Export_Analysis_Cleaned_Dataset[[#This Row],[Ship_Date]],"ddd")</f>
        <v>Sun</v>
      </c>
      <c r="AL1287" t="str">
        <f>TEXT(Agricultural_Export_Analysis_Cleaned_Dataset[[#This Row],[Delivery_Date]],"yyyy")</f>
        <v>2024</v>
      </c>
      <c r="AM1287" t="str">
        <f>TEXT(Agricultural_Export_Analysis_Cleaned_Dataset[[#This Row],[Delivery_Date]],"mmm")</f>
        <v>Feb</v>
      </c>
      <c r="AN1287" t="str">
        <f>TEXT(Agricultural_Export_Analysis_Cleaned_Dataset[[#This Row],[Delivery_Date]],"ddd")</f>
        <v>Wed</v>
      </c>
      <c r="AO1287">
        <f>Agricultural_Export_Analysis_Cleaned_Dataset[[#This Row],[Delivery_Date]]-Agricultural_Export_Analysis_Cleaned_Dataset[[#This Row],[Ship_Date]]</f>
        <v>24</v>
      </c>
      <c r="AP1287">
        <f>Agricultural_Export_Analysis_Cleaned_Dataset[[#This Row],[Ship_Date]]-Agricultural_Export_Analysis_Cleaned_Dataset[[#This Row],[Order_Date]]</f>
        <v>6</v>
      </c>
      <c r="AQ1287" s="4" t="str">
        <f>TEXT(Agricultural_Export_Analysis_Cleaned_Dataset[[#This Row],[Order_Date]],"mmm yyyy")</f>
        <v>Jan 2024</v>
      </c>
    </row>
    <row r="1288" spans="1:43" x14ac:dyDescent="0.3">
      <c r="A1288" t="s">
        <v>2600</v>
      </c>
      <c r="B1288" t="s">
        <v>2601</v>
      </c>
      <c r="C1288" s="2">
        <v>45865</v>
      </c>
      <c r="D1288" s="2">
        <v>45875</v>
      </c>
      <c r="E1288" s="2">
        <v>45903</v>
      </c>
      <c r="F1288" t="s">
        <v>35</v>
      </c>
      <c r="G1288" t="s">
        <v>203</v>
      </c>
      <c r="H1288" t="s">
        <v>74</v>
      </c>
      <c r="I1288" t="s">
        <v>118</v>
      </c>
      <c r="J1288" t="s">
        <v>63</v>
      </c>
      <c r="K1288" s="7">
        <v>2</v>
      </c>
      <c r="L1288" t="s">
        <v>70</v>
      </c>
      <c r="M1288" t="s">
        <v>33</v>
      </c>
      <c r="N1288" t="s">
        <v>34</v>
      </c>
      <c r="O1288">
        <v>139</v>
      </c>
      <c r="P1288" s="6">
        <v>53.24</v>
      </c>
      <c r="Q1288" s="6">
        <v>7400.36</v>
      </c>
      <c r="R1288" s="5">
        <v>0.05</v>
      </c>
      <c r="S1288" s="6">
        <v>7030.3419999999996</v>
      </c>
      <c r="T1288" s="6">
        <v>945.59</v>
      </c>
      <c r="U1288" s="6">
        <v>4047.49</v>
      </c>
      <c r="V1288" s="6">
        <v>194.82</v>
      </c>
      <c r="W1288" s="6">
        <v>422.75</v>
      </c>
      <c r="X1288" s="6">
        <v>1419.692</v>
      </c>
      <c r="Y1288" s="5">
        <v>0.201937828913586</v>
      </c>
      <c r="Z1288" t="s">
        <v>103</v>
      </c>
      <c r="AA1288" t="s">
        <v>119</v>
      </c>
      <c r="AB1288" t="s">
        <v>42</v>
      </c>
      <c r="AC1288" t="s">
        <v>66</v>
      </c>
      <c r="AD1288" t="s">
        <v>57</v>
      </c>
      <c r="AE1288" t="s">
        <v>45</v>
      </c>
      <c r="AF1288" t="str">
        <f>TEXT(Agricultural_Export_Analysis_Cleaned_Dataset[[#This Row],[Order_Date]],"mmm")</f>
        <v>Jul</v>
      </c>
      <c r="AG1288" t="str">
        <f>TEXT(Agricultural_Export_Analysis_Cleaned_Dataset[[#This Row],[Order_Date]],"yyyy")</f>
        <v>2025</v>
      </c>
      <c r="AH1288" t="str">
        <f>TEXT(Agricultural_Export_Analysis_Cleaned_Dataset[[#This Row],[Order_Date]],"ddd")</f>
        <v>Sun</v>
      </c>
      <c r="AI1288" t="str">
        <f>TEXT(Agricultural_Export_Analysis_Cleaned_Dataset[[#This Row],[Ship_Date]],"yyyy")</f>
        <v>2025</v>
      </c>
      <c r="AJ1288" t="str">
        <f>TEXT(Agricultural_Export_Analysis_Cleaned_Dataset[[#This Row],[Ship_Date]],"mmm")</f>
        <v>Aug</v>
      </c>
      <c r="AK1288" t="str">
        <f>TEXT(Agricultural_Export_Analysis_Cleaned_Dataset[[#This Row],[Ship_Date]],"ddd")</f>
        <v>Wed</v>
      </c>
      <c r="AL1288" t="str">
        <f>TEXT(Agricultural_Export_Analysis_Cleaned_Dataset[[#This Row],[Delivery_Date]],"yyyy")</f>
        <v>2025</v>
      </c>
      <c r="AM1288" t="str">
        <f>TEXT(Agricultural_Export_Analysis_Cleaned_Dataset[[#This Row],[Delivery_Date]],"mmm")</f>
        <v>Sep</v>
      </c>
      <c r="AN1288" t="str">
        <f>TEXT(Agricultural_Export_Analysis_Cleaned_Dataset[[#This Row],[Delivery_Date]],"ddd")</f>
        <v>Wed</v>
      </c>
      <c r="AO1288">
        <f>Agricultural_Export_Analysis_Cleaned_Dataset[[#This Row],[Delivery_Date]]-Agricultural_Export_Analysis_Cleaned_Dataset[[#This Row],[Ship_Date]]</f>
        <v>28</v>
      </c>
      <c r="AP1288">
        <f>Agricultural_Export_Analysis_Cleaned_Dataset[[#This Row],[Ship_Date]]-Agricultural_Export_Analysis_Cleaned_Dataset[[#This Row],[Order_Date]]</f>
        <v>10</v>
      </c>
      <c r="AQ1288" s="4" t="str">
        <f>TEXT(Agricultural_Export_Analysis_Cleaned_Dataset[[#This Row],[Order_Date]],"mmm yyyy")</f>
        <v>Jul 2025</v>
      </c>
    </row>
    <row r="1289" spans="1:43" x14ac:dyDescent="0.3">
      <c r="A1289" t="s">
        <v>2602</v>
      </c>
      <c r="B1289" t="s">
        <v>718</v>
      </c>
      <c r="C1289" s="2">
        <v>45775</v>
      </c>
      <c r="D1289" s="2">
        <v>45785</v>
      </c>
      <c r="E1289" s="2">
        <v>45798</v>
      </c>
      <c r="F1289" t="s">
        <v>35</v>
      </c>
      <c r="G1289" t="s">
        <v>8933</v>
      </c>
      <c r="H1289" t="s">
        <v>51</v>
      </c>
      <c r="I1289" t="s">
        <v>118</v>
      </c>
      <c r="J1289" t="s">
        <v>53</v>
      </c>
      <c r="K1289" s="7">
        <v>0</v>
      </c>
      <c r="L1289" t="s">
        <v>80</v>
      </c>
      <c r="M1289" t="s">
        <v>48</v>
      </c>
      <c r="N1289" t="s">
        <v>49</v>
      </c>
      <c r="O1289">
        <v>1511</v>
      </c>
      <c r="P1289" s="6">
        <v>119.37</v>
      </c>
      <c r="Q1289" s="6">
        <v>180368.07</v>
      </c>
      <c r="R1289" s="5">
        <v>0.15</v>
      </c>
      <c r="S1289" s="6">
        <v>153312.85949999999</v>
      </c>
      <c r="T1289" s="6">
        <v>9201.7800000000007</v>
      </c>
      <c r="U1289" s="6">
        <v>110129.11</v>
      </c>
      <c r="V1289" s="6">
        <v>412.61</v>
      </c>
      <c r="W1289" s="6">
        <v>11812.07</v>
      </c>
      <c r="X1289" s="6">
        <v>21757.289499999999</v>
      </c>
      <c r="Y1289" s="5">
        <v>0.14191431541331301</v>
      </c>
      <c r="Z1289" t="s">
        <v>81</v>
      </c>
      <c r="AA1289" t="s">
        <v>165</v>
      </c>
      <c r="AB1289" t="s">
        <v>42</v>
      </c>
      <c r="AC1289" t="s">
        <v>76</v>
      </c>
      <c r="AD1289" t="s">
        <v>123</v>
      </c>
      <c r="AE1289" t="s">
        <v>58</v>
      </c>
      <c r="AF1289" t="str">
        <f>TEXT(Agricultural_Export_Analysis_Cleaned_Dataset[[#This Row],[Order_Date]],"mmm")</f>
        <v>Apr</v>
      </c>
      <c r="AG1289" t="str">
        <f>TEXT(Agricultural_Export_Analysis_Cleaned_Dataset[[#This Row],[Order_Date]],"yyyy")</f>
        <v>2025</v>
      </c>
      <c r="AH1289" t="str">
        <f>TEXT(Agricultural_Export_Analysis_Cleaned_Dataset[[#This Row],[Order_Date]],"ddd")</f>
        <v>Mon</v>
      </c>
      <c r="AI1289" t="str">
        <f>TEXT(Agricultural_Export_Analysis_Cleaned_Dataset[[#This Row],[Ship_Date]],"yyyy")</f>
        <v>2025</v>
      </c>
      <c r="AJ1289" t="str">
        <f>TEXT(Agricultural_Export_Analysis_Cleaned_Dataset[[#This Row],[Ship_Date]],"mmm")</f>
        <v>May</v>
      </c>
      <c r="AK1289" t="str">
        <f>TEXT(Agricultural_Export_Analysis_Cleaned_Dataset[[#This Row],[Ship_Date]],"ddd")</f>
        <v>Thu</v>
      </c>
      <c r="AL1289" t="str">
        <f>TEXT(Agricultural_Export_Analysis_Cleaned_Dataset[[#This Row],[Delivery_Date]],"yyyy")</f>
        <v>2025</v>
      </c>
      <c r="AM1289" t="str">
        <f>TEXT(Agricultural_Export_Analysis_Cleaned_Dataset[[#This Row],[Delivery_Date]],"mmm")</f>
        <v>May</v>
      </c>
      <c r="AN1289" t="str">
        <f>TEXT(Agricultural_Export_Analysis_Cleaned_Dataset[[#This Row],[Delivery_Date]],"ddd")</f>
        <v>Wed</v>
      </c>
      <c r="AO1289">
        <f>Agricultural_Export_Analysis_Cleaned_Dataset[[#This Row],[Delivery_Date]]-Agricultural_Export_Analysis_Cleaned_Dataset[[#This Row],[Ship_Date]]</f>
        <v>13</v>
      </c>
      <c r="AP1289">
        <f>Agricultural_Export_Analysis_Cleaned_Dataset[[#This Row],[Ship_Date]]-Agricultural_Export_Analysis_Cleaned_Dataset[[#This Row],[Order_Date]]</f>
        <v>10</v>
      </c>
      <c r="AQ1289" s="4" t="str">
        <f>TEXT(Agricultural_Export_Analysis_Cleaned_Dataset[[#This Row],[Order_Date]],"mmm yyyy")</f>
        <v>Apr 2025</v>
      </c>
    </row>
    <row r="1290" spans="1:43" x14ac:dyDescent="0.3">
      <c r="A1290" t="s">
        <v>2603</v>
      </c>
      <c r="B1290" t="s">
        <v>2604</v>
      </c>
      <c r="C1290" s="2">
        <v>45822</v>
      </c>
      <c r="D1290" s="2">
        <v>45825</v>
      </c>
      <c r="E1290" s="2">
        <v>45846</v>
      </c>
      <c r="F1290" t="s">
        <v>35</v>
      </c>
      <c r="G1290" t="s">
        <v>73</v>
      </c>
      <c r="H1290" t="s">
        <v>74</v>
      </c>
      <c r="I1290" t="s">
        <v>97</v>
      </c>
      <c r="J1290" t="s">
        <v>112</v>
      </c>
      <c r="K1290" s="7">
        <v>4</v>
      </c>
      <c r="L1290" t="s">
        <v>135</v>
      </c>
      <c r="M1290" t="s">
        <v>33</v>
      </c>
      <c r="N1290" t="s">
        <v>34</v>
      </c>
      <c r="O1290">
        <v>1980</v>
      </c>
      <c r="P1290" s="6">
        <v>497.56</v>
      </c>
      <c r="Q1290" s="6">
        <v>985168.8</v>
      </c>
      <c r="R1290" s="5">
        <v>0.15</v>
      </c>
      <c r="S1290" s="6">
        <v>837393.48</v>
      </c>
      <c r="T1290" s="6">
        <v>12350.66</v>
      </c>
      <c r="U1290" s="6">
        <v>550839.09</v>
      </c>
      <c r="V1290" s="6">
        <v>1282.24</v>
      </c>
      <c r="W1290" s="6">
        <v>47301.61</v>
      </c>
      <c r="X1290" s="6">
        <v>225619.88</v>
      </c>
      <c r="Y1290" s="5">
        <v>0.269431140065719</v>
      </c>
      <c r="Z1290" t="s">
        <v>81</v>
      </c>
      <c r="AA1290" t="s">
        <v>150</v>
      </c>
      <c r="AB1290" t="s">
        <v>42</v>
      </c>
      <c r="AC1290" t="s">
        <v>66</v>
      </c>
      <c r="AD1290" t="s">
        <v>123</v>
      </c>
      <c r="AE1290" t="s">
        <v>58</v>
      </c>
      <c r="AF1290" t="str">
        <f>TEXT(Agricultural_Export_Analysis_Cleaned_Dataset[[#This Row],[Order_Date]],"mmm")</f>
        <v>Jun</v>
      </c>
      <c r="AG1290" t="str">
        <f>TEXT(Agricultural_Export_Analysis_Cleaned_Dataset[[#This Row],[Order_Date]],"yyyy")</f>
        <v>2025</v>
      </c>
      <c r="AH1290" t="str">
        <f>TEXT(Agricultural_Export_Analysis_Cleaned_Dataset[[#This Row],[Order_Date]],"ddd")</f>
        <v>Sat</v>
      </c>
      <c r="AI1290" t="str">
        <f>TEXT(Agricultural_Export_Analysis_Cleaned_Dataset[[#This Row],[Ship_Date]],"yyyy")</f>
        <v>2025</v>
      </c>
      <c r="AJ1290" t="str">
        <f>TEXT(Agricultural_Export_Analysis_Cleaned_Dataset[[#This Row],[Ship_Date]],"mmm")</f>
        <v>Jun</v>
      </c>
      <c r="AK1290" t="str">
        <f>TEXT(Agricultural_Export_Analysis_Cleaned_Dataset[[#This Row],[Ship_Date]],"ddd")</f>
        <v>Tue</v>
      </c>
      <c r="AL1290" t="str">
        <f>TEXT(Agricultural_Export_Analysis_Cleaned_Dataset[[#This Row],[Delivery_Date]],"yyyy")</f>
        <v>2025</v>
      </c>
      <c r="AM1290" t="str">
        <f>TEXT(Agricultural_Export_Analysis_Cleaned_Dataset[[#This Row],[Delivery_Date]],"mmm")</f>
        <v>Jul</v>
      </c>
      <c r="AN1290" t="str">
        <f>TEXT(Agricultural_Export_Analysis_Cleaned_Dataset[[#This Row],[Delivery_Date]],"ddd")</f>
        <v>Tue</v>
      </c>
      <c r="AO1290">
        <f>Agricultural_Export_Analysis_Cleaned_Dataset[[#This Row],[Delivery_Date]]-Agricultural_Export_Analysis_Cleaned_Dataset[[#This Row],[Ship_Date]]</f>
        <v>21</v>
      </c>
      <c r="AP1290">
        <f>Agricultural_Export_Analysis_Cleaned_Dataset[[#This Row],[Ship_Date]]-Agricultural_Export_Analysis_Cleaned_Dataset[[#This Row],[Order_Date]]</f>
        <v>3</v>
      </c>
      <c r="AQ1290" s="4" t="str">
        <f>TEXT(Agricultural_Export_Analysis_Cleaned_Dataset[[#This Row],[Order_Date]],"mmm yyyy")</f>
        <v>Jun 2025</v>
      </c>
    </row>
    <row r="1291" spans="1:43" x14ac:dyDescent="0.3">
      <c r="A1291" t="s">
        <v>2605</v>
      </c>
      <c r="B1291" t="s">
        <v>2308</v>
      </c>
      <c r="C1291" s="2">
        <v>45678</v>
      </c>
      <c r="D1291" s="2">
        <v>45679</v>
      </c>
      <c r="E1291" s="2">
        <v>45693</v>
      </c>
      <c r="F1291" t="s">
        <v>35</v>
      </c>
      <c r="G1291" t="s">
        <v>203</v>
      </c>
      <c r="H1291" t="s">
        <v>51</v>
      </c>
      <c r="I1291" t="s">
        <v>97</v>
      </c>
      <c r="J1291" t="s">
        <v>63</v>
      </c>
      <c r="K1291" s="7">
        <v>7</v>
      </c>
      <c r="L1291" t="s">
        <v>87</v>
      </c>
      <c r="M1291" t="s">
        <v>101</v>
      </c>
      <c r="N1291" t="s">
        <v>102</v>
      </c>
      <c r="O1291">
        <v>1461</v>
      </c>
      <c r="P1291" s="6">
        <v>442.68</v>
      </c>
      <c r="Q1291" s="6">
        <v>646755.48</v>
      </c>
      <c r="R1291" s="5">
        <v>0.05</v>
      </c>
      <c r="S1291" s="6">
        <v>614417.70600000001</v>
      </c>
      <c r="T1291" s="6">
        <v>6171.28</v>
      </c>
      <c r="U1291" s="6">
        <v>280320.3</v>
      </c>
      <c r="V1291" s="6">
        <v>243.93</v>
      </c>
      <c r="W1291" s="6">
        <v>30978.59</v>
      </c>
      <c r="X1291" s="6">
        <v>296703.60600000003</v>
      </c>
      <c r="Y1291" s="5">
        <v>0.48290210894410601</v>
      </c>
      <c r="Z1291" t="s">
        <v>40</v>
      </c>
      <c r="AA1291" t="s">
        <v>64</v>
      </c>
      <c r="AB1291" t="s">
        <v>83</v>
      </c>
      <c r="AC1291" t="s">
        <v>76</v>
      </c>
      <c r="AD1291" t="s">
        <v>84</v>
      </c>
      <c r="AE1291" t="s">
        <v>45</v>
      </c>
      <c r="AF1291" t="str">
        <f>TEXT(Agricultural_Export_Analysis_Cleaned_Dataset[[#This Row],[Order_Date]],"mmm")</f>
        <v>Jan</v>
      </c>
      <c r="AG1291" t="str">
        <f>TEXT(Agricultural_Export_Analysis_Cleaned_Dataset[[#This Row],[Order_Date]],"yyyy")</f>
        <v>2025</v>
      </c>
      <c r="AH1291" t="str">
        <f>TEXT(Agricultural_Export_Analysis_Cleaned_Dataset[[#This Row],[Order_Date]],"ddd")</f>
        <v>Tue</v>
      </c>
      <c r="AI1291" t="str">
        <f>TEXT(Agricultural_Export_Analysis_Cleaned_Dataset[[#This Row],[Ship_Date]],"yyyy")</f>
        <v>2025</v>
      </c>
      <c r="AJ1291" t="str">
        <f>TEXT(Agricultural_Export_Analysis_Cleaned_Dataset[[#This Row],[Ship_Date]],"mmm")</f>
        <v>Jan</v>
      </c>
      <c r="AK1291" t="str">
        <f>TEXT(Agricultural_Export_Analysis_Cleaned_Dataset[[#This Row],[Ship_Date]],"ddd")</f>
        <v>Wed</v>
      </c>
      <c r="AL1291" t="str">
        <f>TEXT(Agricultural_Export_Analysis_Cleaned_Dataset[[#This Row],[Delivery_Date]],"yyyy")</f>
        <v>2025</v>
      </c>
      <c r="AM1291" t="str">
        <f>TEXT(Agricultural_Export_Analysis_Cleaned_Dataset[[#This Row],[Delivery_Date]],"mmm")</f>
        <v>Feb</v>
      </c>
      <c r="AN1291" t="str">
        <f>TEXT(Agricultural_Export_Analysis_Cleaned_Dataset[[#This Row],[Delivery_Date]],"ddd")</f>
        <v>Wed</v>
      </c>
      <c r="AO1291">
        <f>Agricultural_Export_Analysis_Cleaned_Dataset[[#This Row],[Delivery_Date]]-Agricultural_Export_Analysis_Cleaned_Dataset[[#This Row],[Ship_Date]]</f>
        <v>14</v>
      </c>
      <c r="AP1291">
        <f>Agricultural_Export_Analysis_Cleaned_Dataset[[#This Row],[Ship_Date]]-Agricultural_Export_Analysis_Cleaned_Dataset[[#This Row],[Order_Date]]</f>
        <v>1</v>
      </c>
      <c r="AQ1291" s="4" t="str">
        <f>TEXT(Agricultural_Export_Analysis_Cleaned_Dataset[[#This Row],[Order_Date]],"mmm yyyy")</f>
        <v>Jan 2025</v>
      </c>
    </row>
    <row r="1292" spans="1:43" x14ac:dyDescent="0.3">
      <c r="A1292" t="s">
        <v>2606</v>
      </c>
      <c r="B1292" t="s">
        <v>2607</v>
      </c>
      <c r="C1292" s="2">
        <v>45514</v>
      </c>
      <c r="D1292" s="2">
        <v>45521</v>
      </c>
      <c r="E1292" s="2">
        <v>45553</v>
      </c>
      <c r="F1292" t="s">
        <v>35</v>
      </c>
      <c r="G1292" t="s">
        <v>8934</v>
      </c>
      <c r="H1292" t="s">
        <v>37</v>
      </c>
      <c r="I1292" t="s">
        <v>52</v>
      </c>
      <c r="J1292" t="s">
        <v>39</v>
      </c>
      <c r="K1292" s="7">
        <v>2</v>
      </c>
      <c r="L1292" t="s">
        <v>32</v>
      </c>
      <c r="M1292" t="s">
        <v>88</v>
      </c>
      <c r="N1292" t="s">
        <v>89</v>
      </c>
      <c r="O1292">
        <v>1544</v>
      </c>
      <c r="P1292" s="6">
        <v>47.37</v>
      </c>
      <c r="Q1292" s="6">
        <v>73139.28</v>
      </c>
      <c r="R1292" s="5">
        <v>0.05</v>
      </c>
      <c r="S1292" s="6">
        <v>69482.316000000006</v>
      </c>
      <c r="T1292" s="6">
        <v>5143.8900000000003</v>
      </c>
      <c r="U1292" s="6">
        <v>51868.94</v>
      </c>
      <c r="V1292" s="6">
        <v>1320.34</v>
      </c>
      <c r="W1292" s="6">
        <v>5943.9</v>
      </c>
      <c r="X1292" s="6">
        <v>5205.2460000000001</v>
      </c>
      <c r="Y1292" s="5">
        <v>7.4914687645127001E-2</v>
      </c>
      <c r="Z1292" t="s">
        <v>103</v>
      </c>
      <c r="AA1292" t="s">
        <v>177</v>
      </c>
      <c r="AB1292" t="s">
        <v>42</v>
      </c>
      <c r="AC1292" t="s">
        <v>76</v>
      </c>
      <c r="AD1292" t="s">
        <v>93</v>
      </c>
      <c r="AE1292" t="s">
        <v>67</v>
      </c>
      <c r="AF1292" t="str">
        <f>TEXT(Agricultural_Export_Analysis_Cleaned_Dataset[[#This Row],[Order_Date]],"mmm")</f>
        <v>Aug</v>
      </c>
      <c r="AG1292" t="str">
        <f>TEXT(Agricultural_Export_Analysis_Cleaned_Dataset[[#This Row],[Order_Date]],"yyyy")</f>
        <v>2024</v>
      </c>
      <c r="AH1292" t="str">
        <f>TEXT(Agricultural_Export_Analysis_Cleaned_Dataset[[#This Row],[Order_Date]],"ddd")</f>
        <v>Sat</v>
      </c>
      <c r="AI1292" t="str">
        <f>TEXT(Agricultural_Export_Analysis_Cleaned_Dataset[[#This Row],[Ship_Date]],"yyyy")</f>
        <v>2024</v>
      </c>
      <c r="AJ1292" t="str">
        <f>TEXT(Agricultural_Export_Analysis_Cleaned_Dataset[[#This Row],[Ship_Date]],"mmm")</f>
        <v>Aug</v>
      </c>
      <c r="AK1292" t="str">
        <f>TEXT(Agricultural_Export_Analysis_Cleaned_Dataset[[#This Row],[Ship_Date]],"ddd")</f>
        <v>Sat</v>
      </c>
      <c r="AL1292" t="str">
        <f>TEXT(Agricultural_Export_Analysis_Cleaned_Dataset[[#This Row],[Delivery_Date]],"yyyy")</f>
        <v>2024</v>
      </c>
      <c r="AM1292" t="str">
        <f>TEXT(Agricultural_Export_Analysis_Cleaned_Dataset[[#This Row],[Delivery_Date]],"mmm")</f>
        <v>Sep</v>
      </c>
      <c r="AN1292" t="str">
        <f>TEXT(Agricultural_Export_Analysis_Cleaned_Dataset[[#This Row],[Delivery_Date]],"ddd")</f>
        <v>Wed</v>
      </c>
      <c r="AO1292">
        <f>Agricultural_Export_Analysis_Cleaned_Dataset[[#This Row],[Delivery_Date]]-Agricultural_Export_Analysis_Cleaned_Dataset[[#This Row],[Ship_Date]]</f>
        <v>32</v>
      </c>
      <c r="AP1292">
        <f>Agricultural_Export_Analysis_Cleaned_Dataset[[#This Row],[Ship_Date]]-Agricultural_Export_Analysis_Cleaned_Dataset[[#This Row],[Order_Date]]</f>
        <v>7</v>
      </c>
      <c r="AQ1292" s="4" t="str">
        <f>TEXT(Agricultural_Export_Analysis_Cleaned_Dataset[[#This Row],[Order_Date]],"mmm yyyy")</f>
        <v>Aug 2024</v>
      </c>
    </row>
    <row r="1293" spans="1:43" x14ac:dyDescent="0.3">
      <c r="A1293" t="s">
        <v>2608</v>
      </c>
      <c r="B1293" t="s">
        <v>2470</v>
      </c>
      <c r="C1293" s="2">
        <v>45528</v>
      </c>
      <c r="D1293" s="2">
        <v>45534</v>
      </c>
      <c r="E1293" s="2">
        <v>45545</v>
      </c>
      <c r="F1293" t="s">
        <v>35</v>
      </c>
      <c r="G1293" t="s">
        <v>96</v>
      </c>
      <c r="H1293" t="s">
        <v>37</v>
      </c>
      <c r="I1293" t="s">
        <v>38</v>
      </c>
      <c r="J1293" t="s">
        <v>39</v>
      </c>
      <c r="K1293" s="7">
        <v>4</v>
      </c>
      <c r="L1293" t="s">
        <v>87</v>
      </c>
      <c r="M1293" t="s">
        <v>48</v>
      </c>
      <c r="N1293" t="s">
        <v>49</v>
      </c>
      <c r="O1293">
        <v>283</v>
      </c>
      <c r="P1293" s="6">
        <v>369.02</v>
      </c>
      <c r="Q1293" s="6">
        <v>104432.66</v>
      </c>
      <c r="R1293" s="5">
        <v>0.1</v>
      </c>
      <c r="S1293" s="6">
        <v>93989.394</v>
      </c>
      <c r="T1293" s="6">
        <v>8209.57</v>
      </c>
      <c r="U1293" s="6">
        <v>66364.25</v>
      </c>
      <c r="V1293" s="6">
        <v>230.08</v>
      </c>
      <c r="W1293" s="6">
        <v>6830.47</v>
      </c>
      <c r="X1293" s="6">
        <v>12355.023999999999</v>
      </c>
      <c r="Y1293" s="5">
        <v>0.13145125714929101</v>
      </c>
      <c r="Z1293" t="s">
        <v>103</v>
      </c>
      <c r="AA1293" t="s">
        <v>177</v>
      </c>
      <c r="AB1293" t="s">
        <v>42</v>
      </c>
      <c r="AC1293" t="s">
        <v>76</v>
      </c>
      <c r="AD1293" t="s">
        <v>57</v>
      </c>
      <c r="AE1293" t="s">
        <v>45</v>
      </c>
      <c r="AF1293" t="str">
        <f>TEXT(Agricultural_Export_Analysis_Cleaned_Dataset[[#This Row],[Order_Date]],"mmm")</f>
        <v>Aug</v>
      </c>
      <c r="AG1293" t="str">
        <f>TEXT(Agricultural_Export_Analysis_Cleaned_Dataset[[#This Row],[Order_Date]],"yyyy")</f>
        <v>2024</v>
      </c>
      <c r="AH1293" t="str">
        <f>TEXT(Agricultural_Export_Analysis_Cleaned_Dataset[[#This Row],[Order_Date]],"ddd")</f>
        <v>Sat</v>
      </c>
      <c r="AI1293" t="str">
        <f>TEXT(Agricultural_Export_Analysis_Cleaned_Dataset[[#This Row],[Ship_Date]],"yyyy")</f>
        <v>2024</v>
      </c>
      <c r="AJ1293" t="str">
        <f>TEXT(Agricultural_Export_Analysis_Cleaned_Dataset[[#This Row],[Ship_Date]],"mmm")</f>
        <v>Aug</v>
      </c>
      <c r="AK1293" t="str">
        <f>TEXT(Agricultural_Export_Analysis_Cleaned_Dataset[[#This Row],[Ship_Date]],"ddd")</f>
        <v>Fri</v>
      </c>
      <c r="AL1293" t="str">
        <f>TEXT(Agricultural_Export_Analysis_Cleaned_Dataset[[#This Row],[Delivery_Date]],"yyyy")</f>
        <v>2024</v>
      </c>
      <c r="AM1293" t="str">
        <f>TEXT(Agricultural_Export_Analysis_Cleaned_Dataset[[#This Row],[Delivery_Date]],"mmm")</f>
        <v>Sep</v>
      </c>
      <c r="AN1293" t="str">
        <f>TEXT(Agricultural_Export_Analysis_Cleaned_Dataset[[#This Row],[Delivery_Date]],"ddd")</f>
        <v>Tue</v>
      </c>
      <c r="AO1293">
        <f>Agricultural_Export_Analysis_Cleaned_Dataset[[#This Row],[Delivery_Date]]-Agricultural_Export_Analysis_Cleaned_Dataset[[#This Row],[Ship_Date]]</f>
        <v>11</v>
      </c>
      <c r="AP1293">
        <f>Agricultural_Export_Analysis_Cleaned_Dataset[[#This Row],[Ship_Date]]-Agricultural_Export_Analysis_Cleaned_Dataset[[#This Row],[Order_Date]]</f>
        <v>6</v>
      </c>
      <c r="AQ1293" s="4" t="str">
        <f>TEXT(Agricultural_Export_Analysis_Cleaned_Dataset[[#This Row],[Order_Date]],"mmm yyyy")</f>
        <v>Aug 2024</v>
      </c>
    </row>
    <row r="1294" spans="1:43" x14ac:dyDescent="0.3">
      <c r="A1294" t="s">
        <v>2609</v>
      </c>
      <c r="B1294" t="s">
        <v>2610</v>
      </c>
      <c r="C1294" s="2">
        <v>45950</v>
      </c>
      <c r="D1294" s="2">
        <v>45951</v>
      </c>
      <c r="E1294" s="2">
        <v>45960</v>
      </c>
      <c r="F1294" t="s">
        <v>35</v>
      </c>
      <c r="G1294" t="s">
        <v>8933</v>
      </c>
      <c r="H1294" t="s">
        <v>37</v>
      </c>
      <c r="I1294" t="s">
        <v>91</v>
      </c>
      <c r="J1294" t="s">
        <v>53</v>
      </c>
      <c r="K1294" s="7">
        <v>0</v>
      </c>
      <c r="L1294" t="s">
        <v>70</v>
      </c>
      <c r="M1294" t="s">
        <v>88</v>
      </c>
      <c r="N1294" t="s">
        <v>89</v>
      </c>
      <c r="O1294">
        <v>1347</v>
      </c>
      <c r="P1294" s="6">
        <v>232.87</v>
      </c>
      <c r="Q1294" s="6">
        <v>313675.89</v>
      </c>
      <c r="R1294" s="5">
        <v>0.15</v>
      </c>
      <c r="S1294" s="6">
        <v>266624.50650000002</v>
      </c>
      <c r="T1294" s="6">
        <v>11669.56</v>
      </c>
      <c r="U1294" s="6">
        <v>127061.55</v>
      </c>
      <c r="V1294" s="6">
        <v>1242.33</v>
      </c>
      <c r="W1294" s="6">
        <v>19564.63</v>
      </c>
      <c r="X1294" s="6">
        <v>107086.4365</v>
      </c>
      <c r="Y1294" s="5">
        <v>0.401637636036281</v>
      </c>
      <c r="Z1294" t="s">
        <v>54</v>
      </c>
      <c r="AA1294" t="s">
        <v>75</v>
      </c>
      <c r="AB1294" t="s">
        <v>83</v>
      </c>
      <c r="AC1294" t="s">
        <v>43</v>
      </c>
      <c r="AD1294" t="s">
        <v>57</v>
      </c>
      <c r="AE1294" t="s">
        <v>67</v>
      </c>
      <c r="AF1294" t="str">
        <f>TEXT(Agricultural_Export_Analysis_Cleaned_Dataset[[#This Row],[Order_Date]],"mmm")</f>
        <v>Oct</v>
      </c>
      <c r="AG1294" t="str">
        <f>TEXT(Agricultural_Export_Analysis_Cleaned_Dataset[[#This Row],[Order_Date]],"yyyy")</f>
        <v>2025</v>
      </c>
      <c r="AH1294" t="str">
        <f>TEXT(Agricultural_Export_Analysis_Cleaned_Dataset[[#This Row],[Order_Date]],"ddd")</f>
        <v>Mon</v>
      </c>
      <c r="AI1294" t="str">
        <f>TEXT(Agricultural_Export_Analysis_Cleaned_Dataset[[#This Row],[Ship_Date]],"yyyy")</f>
        <v>2025</v>
      </c>
      <c r="AJ1294" t="str">
        <f>TEXT(Agricultural_Export_Analysis_Cleaned_Dataset[[#This Row],[Ship_Date]],"mmm")</f>
        <v>Oct</v>
      </c>
      <c r="AK1294" t="str">
        <f>TEXT(Agricultural_Export_Analysis_Cleaned_Dataset[[#This Row],[Ship_Date]],"ddd")</f>
        <v>Tue</v>
      </c>
      <c r="AL1294" t="str">
        <f>TEXT(Agricultural_Export_Analysis_Cleaned_Dataset[[#This Row],[Delivery_Date]],"yyyy")</f>
        <v>2025</v>
      </c>
      <c r="AM1294" t="str">
        <f>TEXT(Agricultural_Export_Analysis_Cleaned_Dataset[[#This Row],[Delivery_Date]],"mmm")</f>
        <v>Oct</v>
      </c>
      <c r="AN1294" t="str">
        <f>TEXT(Agricultural_Export_Analysis_Cleaned_Dataset[[#This Row],[Delivery_Date]],"ddd")</f>
        <v>Thu</v>
      </c>
      <c r="AO1294">
        <f>Agricultural_Export_Analysis_Cleaned_Dataset[[#This Row],[Delivery_Date]]-Agricultural_Export_Analysis_Cleaned_Dataset[[#This Row],[Ship_Date]]</f>
        <v>9</v>
      </c>
      <c r="AP1294">
        <f>Agricultural_Export_Analysis_Cleaned_Dataset[[#This Row],[Ship_Date]]-Agricultural_Export_Analysis_Cleaned_Dataset[[#This Row],[Order_Date]]</f>
        <v>1</v>
      </c>
      <c r="AQ1294" s="4" t="str">
        <f>TEXT(Agricultural_Export_Analysis_Cleaned_Dataset[[#This Row],[Order_Date]],"mmm yyyy")</f>
        <v>Oct 2025</v>
      </c>
    </row>
    <row r="1295" spans="1:43" x14ac:dyDescent="0.3">
      <c r="A1295" t="s">
        <v>2611</v>
      </c>
      <c r="B1295" t="s">
        <v>2612</v>
      </c>
      <c r="C1295" s="2">
        <v>45649</v>
      </c>
      <c r="D1295" s="2">
        <v>45658</v>
      </c>
      <c r="E1295" s="2">
        <v>45686</v>
      </c>
      <c r="F1295" t="s">
        <v>35</v>
      </c>
      <c r="G1295" t="s">
        <v>96</v>
      </c>
      <c r="H1295" t="s">
        <v>51</v>
      </c>
      <c r="I1295" t="s">
        <v>118</v>
      </c>
      <c r="J1295" t="s">
        <v>63</v>
      </c>
      <c r="K1295" s="7">
        <v>2</v>
      </c>
      <c r="L1295" t="s">
        <v>32</v>
      </c>
      <c r="M1295" t="s">
        <v>101</v>
      </c>
      <c r="N1295" t="s">
        <v>102</v>
      </c>
      <c r="O1295">
        <v>1835</v>
      </c>
      <c r="P1295" s="6">
        <v>186.79</v>
      </c>
      <c r="Q1295" s="6">
        <v>342759.65</v>
      </c>
      <c r="R1295" s="5">
        <v>0.05</v>
      </c>
      <c r="S1295" s="6">
        <v>325621.66749999998</v>
      </c>
      <c r="T1295" s="6">
        <v>12509.03</v>
      </c>
      <c r="U1295" s="6">
        <v>153724.38</v>
      </c>
      <c r="V1295" s="6">
        <v>2993.81</v>
      </c>
      <c r="W1295" s="6">
        <v>7695.61</v>
      </c>
      <c r="X1295" s="6">
        <v>148698.83749999999</v>
      </c>
      <c r="Y1295" s="5">
        <v>0.45666137220429298</v>
      </c>
      <c r="Z1295" t="s">
        <v>54</v>
      </c>
      <c r="AA1295" t="s">
        <v>55</v>
      </c>
      <c r="AB1295" t="s">
        <v>83</v>
      </c>
      <c r="AC1295" t="s">
        <v>43</v>
      </c>
      <c r="AD1295" t="s">
        <v>93</v>
      </c>
      <c r="AE1295" t="s">
        <v>67</v>
      </c>
      <c r="AF1295" t="str">
        <f>TEXT(Agricultural_Export_Analysis_Cleaned_Dataset[[#This Row],[Order_Date]],"mmm")</f>
        <v>Dec</v>
      </c>
      <c r="AG1295" t="str">
        <f>TEXT(Agricultural_Export_Analysis_Cleaned_Dataset[[#This Row],[Order_Date]],"yyyy")</f>
        <v>2024</v>
      </c>
      <c r="AH1295" t="str">
        <f>TEXT(Agricultural_Export_Analysis_Cleaned_Dataset[[#This Row],[Order_Date]],"ddd")</f>
        <v>Mon</v>
      </c>
      <c r="AI1295" t="str">
        <f>TEXT(Agricultural_Export_Analysis_Cleaned_Dataset[[#This Row],[Ship_Date]],"yyyy")</f>
        <v>2025</v>
      </c>
      <c r="AJ1295" t="str">
        <f>TEXT(Agricultural_Export_Analysis_Cleaned_Dataset[[#This Row],[Ship_Date]],"mmm")</f>
        <v>Jan</v>
      </c>
      <c r="AK1295" t="str">
        <f>TEXT(Agricultural_Export_Analysis_Cleaned_Dataset[[#This Row],[Ship_Date]],"ddd")</f>
        <v>Wed</v>
      </c>
      <c r="AL1295" t="str">
        <f>TEXT(Agricultural_Export_Analysis_Cleaned_Dataset[[#This Row],[Delivery_Date]],"yyyy")</f>
        <v>2025</v>
      </c>
      <c r="AM1295" t="str">
        <f>TEXT(Agricultural_Export_Analysis_Cleaned_Dataset[[#This Row],[Delivery_Date]],"mmm")</f>
        <v>Jan</v>
      </c>
      <c r="AN1295" t="str">
        <f>TEXT(Agricultural_Export_Analysis_Cleaned_Dataset[[#This Row],[Delivery_Date]],"ddd")</f>
        <v>Wed</v>
      </c>
      <c r="AO1295">
        <f>Agricultural_Export_Analysis_Cleaned_Dataset[[#This Row],[Delivery_Date]]-Agricultural_Export_Analysis_Cleaned_Dataset[[#This Row],[Ship_Date]]</f>
        <v>28</v>
      </c>
      <c r="AP1295">
        <f>Agricultural_Export_Analysis_Cleaned_Dataset[[#This Row],[Ship_Date]]-Agricultural_Export_Analysis_Cleaned_Dataset[[#This Row],[Order_Date]]</f>
        <v>9</v>
      </c>
      <c r="AQ1295" s="4" t="str">
        <f>TEXT(Agricultural_Export_Analysis_Cleaned_Dataset[[#This Row],[Order_Date]],"mmm yyyy")</f>
        <v>Dec 2024</v>
      </c>
    </row>
    <row r="1296" spans="1:43" x14ac:dyDescent="0.3">
      <c r="A1296" t="s">
        <v>2613</v>
      </c>
      <c r="B1296" t="s">
        <v>1872</v>
      </c>
      <c r="C1296" s="2">
        <v>45709</v>
      </c>
      <c r="D1296" s="2">
        <v>45715</v>
      </c>
      <c r="E1296" s="2">
        <v>45744</v>
      </c>
      <c r="F1296" t="s">
        <v>35</v>
      </c>
      <c r="G1296" t="s">
        <v>8932</v>
      </c>
      <c r="H1296" t="s">
        <v>51</v>
      </c>
      <c r="I1296" t="s">
        <v>118</v>
      </c>
      <c r="J1296" t="s">
        <v>39</v>
      </c>
      <c r="K1296" s="7">
        <v>0</v>
      </c>
      <c r="L1296" t="s">
        <v>70</v>
      </c>
      <c r="M1296" t="s">
        <v>107</v>
      </c>
      <c r="N1296" t="s">
        <v>108</v>
      </c>
      <c r="O1296">
        <v>243</v>
      </c>
      <c r="P1296" s="6">
        <v>287.7</v>
      </c>
      <c r="Q1296" s="6">
        <v>69911.100000000006</v>
      </c>
      <c r="R1296" s="5">
        <v>0</v>
      </c>
      <c r="S1296" s="6">
        <v>69911.100000000006</v>
      </c>
      <c r="T1296" s="6">
        <v>2529</v>
      </c>
      <c r="U1296" s="6">
        <v>47126.99</v>
      </c>
      <c r="V1296" s="6">
        <v>1324.35</v>
      </c>
      <c r="W1296" s="6">
        <v>3025.62</v>
      </c>
      <c r="X1296" s="6">
        <v>15905.14</v>
      </c>
      <c r="Y1296" s="5">
        <v>0.22750521734030801</v>
      </c>
      <c r="Z1296" t="s">
        <v>40</v>
      </c>
      <c r="AA1296" t="s">
        <v>147</v>
      </c>
      <c r="AB1296" t="s">
        <v>83</v>
      </c>
      <c r="AC1296" t="s">
        <v>66</v>
      </c>
      <c r="AD1296" t="s">
        <v>84</v>
      </c>
      <c r="AE1296" t="s">
        <v>58</v>
      </c>
      <c r="AF1296" t="str">
        <f>TEXT(Agricultural_Export_Analysis_Cleaned_Dataset[[#This Row],[Order_Date]],"mmm")</f>
        <v>Feb</v>
      </c>
      <c r="AG1296" t="str">
        <f>TEXT(Agricultural_Export_Analysis_Cleaned_Dataset[[#This Row],[Order_Date]],"yyyy")</f>
        <v>2025</v>
      </c>
      <c r="AH1296" t="str">
        <f>TEXT(Agricultural_Export_Analysis_Cleaned_Dataset[[#This Row],[Order_Date]],"ddd")</f>
        <v>Fri</v>
      </c>
      <c r="AI1296" t="str">
        <f>TEXT(Agricultural_Export_Analysis_Cleaned_Dataset[[#This Row],[Ship_Date]],"yyyy")</f>
        <v>2025</v>
      </c>
      <c r="AJ1296" t="str">
        <f>TEXT(Agricultural_Export_Analysis_Cleaned_Dataset[[#This Row],[Ship_Date]],"mmm")</f>
        <v>Feb</v>
      </c>
      <c r="AK1296" t="str">
        <f>TEXT(Agricultural_Export_Analysis_Cleaned_Dataset[[#This Row],[Ship_Date]],"ddd")</f>
        <v>Thu</v>
      </c>
      <c r="AL1296" t="str">
        <f>TEXT(Agricultural_Export_Analysis_Cleaned_Dataset[[#This Row],[Delivery_Date]],"yyyy")</f>
        <v>2025</v>
      </c>
      <c r="AM1296" t="str">
        <f>TEXT(Agricultural_Export_Analysis_Cleaned_Dataset[[#This Row],[Delivery_Date]],"mmm")</f>
        <v>Mar</v>
      </c>
      <c r="AN1296" t="str">
        <f>TEXT(Agricultural_Export_Analysis_Cleaned_Dataset[[#This Row],[Delivery_Date]],"ddd")</f>
        <v>Fri</v>
      </c>
      <c r="AO1296">
        <f>Agricultural_Export_Analysis_Cleaned_Dataset[[#This Row],[Delivery_Date]]-Agricultural_Export_Analysis_Cleaned_Dataset[[#This Row],[Ship_Date]]</f>
        <v>29</v>
      </c>
      <c r="AP1296">
        <f>Agricultural_Export_Analysis_Cleaned_Dataset[[#This Row],[Ship_Date]]-Agricultural_Export_Analysis_Cleaned_Dataset[[#This Row],[Order_Date]]</f>
        <v>6</v>
      </c>
      <c r="AQ1296" s="4" t="str">
        <f>TEXT(Agricultural_Export_Analysis_Cleaned_Dataset[[#This Row],[Order_Date]],"mmm yyyy")</f>
        <v>Feb 2025</v>
      </c>
    </row>
    <row r="1297" spans="1:43" x14ac:dyDescent="0.3">
      <c r="A1297" t="s">
        <v>2614</v>
      </c>
      <c r="B1297" t="s">
        <v>2615</v>
      </c>
      <c r="C1297" s="2">
        <v>45974</v>
      </c>
      <c r="D1297" s="2">
        <v>45980</v>
      </c>
      <c r="E1297" s="2">
        <v>45987</v>
      </c>
      <c r="F1297" t="s">
        <v>35</v>
      </c>
      <c r="G1297" t="s">
        <v>8932</v>
      </c>
      <c r="H1297" t="s">
        <v>51</v>
      </c>
      <c r="I1297" t="s">
        <v>97</v>
      </c>
      <c r="J1297" t="s">
        <v>63</v>
      </c>
      <c r="K1297" s="7">
        <v>0</v>
      </c>
      <c r="L1297" t="s">
        <v>80</v>
      </c>
      <c r="M1297" t="s">
        <v>48</v>
      </c>
      <c r="N1297" t="s">
        <v>49</v>
      </c>
      <c r="O1297">
        <v>1161</v>
      </c>
      <c r="P1297" s="6">
        <v>409.04</v>
      </c>
      <c r="Q1297" s="6">
        <v>474895.44</v>
      </c>
      <c r="R1297" s="5">
        <v>0.05</v>
      </c>
      <c r="S1297" s="6">
        <v>451150.66800000001</v>
      </c>
      <c r="T1297" s="6">
        <v>3924.72</v>
      </c>
      <c r="U1297" s="6">
        <v>258396.6</v>
      </c>
      <c r="V1297" s="6">
        <v>1679.77</v>
      </c>
      <c r="W1297" s="6">
        <v>49899.61</v>
      </c>
      <c r="X1297" s="6">
        <v>137249.96799999999</v>
      </c>
      <c r="Y1297" s="5">
        <v>0.30422202101228002</v>
      </c>
      <c r="Z1297" t="s">
        <v>54</v>
      </c>
      <c r="AA1297" t="s">
        <v>92</v>
      </c>
      <c r="AB1297" t="s">
        <v>42</v>
      </c>
      <c r="AC1297" t="s">
        <v>66</v>
      </c>
      <c r="AD1297" t="s">
        <v>84</v>
      </c>
      <c r="AE1297" t="s">
        <v>67</v>
      </c>
      <c r="AF1297" t="str">
        <f>TEXT(Agricultural_Export_Analysis_Cleaned_Dataset[[#This Row],[Order_Date]],"mmm")</f>
        <v>Nov</v>
      </c>
      <c r="AG1297" t="str">
        <f>TEXT(Agricultural_Export_Analysis_Cleaned_Dataset[[#This Row],[Order_Date]],"yyyy")</f>
        <v>2025</v>
      </c>
      <c r="AH1297" t="str">
        <f>TEXT(Agricultural_Export_Analysis_Cleaned_Dataset[[#This Row],[Order_Date]],"ddd")</f>
        <v>Thu</v>
      </c>
      <c r="AI1297" t="str">
        <f>TEXT(Agricultural_Export_Analysis_Cleaned_Dataset[[#This Row],[Ship_Date]],"yyyy")</f>
        <v>2025</v>
      </c>
      <c r="AJ1297" t="str">
        <f>TEXT(Agricultural_Export_Analysis_Cleaned_Dataset[[#This Row],[Ship_Date]],"mmm")</f>
        <v>Nov</v>
      </c>
      <c r="AK1297" t="str">
        <f>TEXT(Agricultural_Export_Analysis_Cleaned_Dataset[[#This Row],[Ship_Date]],"ddd")</f>
        <v>Wed</v>
      </c>
      <c r="AL1297" t="str">
        <f>TEXT(Agricultural_Export_Analysis_Cleaned_Dataset[[#This Row],[Delivery_Date]],"yyyy")</f>
        <v>2025</v>
      </c>
      <c r="AM1297" t="str">
        <f>TEXT(Agricultural_Export_Analysis_Cleaned_Dataset[[#This Row],[Delivery_Date]],"mmm")</f>
        <v>Nov</v>
      </c>
      <c r="AN1297" t="str">
        <f>TEXT(Agricultural_Export_Analysis_Cleaned_Dataset[[#This Row],[Delivery_Date]],"ddd")</f>
        <v>Wed</v>
      </c>
      <c r="AO1297">
        <f>Agricultural_Export_Analysis_Cleaned_Dataset[[#This Row],[Delivery_Date]]-Agricultural_Export_Analysis_Cleaned_Dataset[[#This Row],[Ship_Date]]</f>
        <v>7</v>
      </c>
      <c r="AP1297">
        <f>Agricultural_Export_Analysis_Cleaned_Dataset[[#This Row],[Ship_Date]]-Agricultural_Export_Analysis_Cleaned_Dataset[[#This Row],[Order_Date]]</f>
        <v>6</v>
      </c>
      <c r="AQ1297" s="4" t="str">
        <f>TEXT(Agricultural_Export_Analysis_Cleaned_Dataset[[#This Row],[Order_Date]],"mmm yyyy")</f>
        <v>Nov 2025</v>
      </c>
    </row>
    <row r="1298" spans="1:43" x14ac:dyDescent="0.3">
      <c r="A1298" t="s">
        <v>2616</v>
      </c>
      <c r="B1298" t="s">
        <v>2617</v>
      </c>
      <c r="C1298" s="2">
        <v>45696</v>
      </c>
      <c r="D1298" s="2">
        <v>45702</v>
      </c>
      <c r="E1298" s="2">
        <v>45712</v>
      </c>
      <c r="F1298" t="s">
        <v>35</v>
      </c>
      <c r="G1298" t="s">
        <v>8934</v>
      </c>
      <c r="H1298" t="s">
        <v>51</v>
      </c>
      <c r="I1298" t="s">
        <v>91</v>
      </c>
      <c r="J1298" t="s">
        <v>63</v>
      </c>
      <c r="K1298" s="7">
        <v>0</v>
      </c>
      <c r="L1298" t="s">
        <v>87</v>
      </c>
      <c r="M1298" t="s">
        <v>61</v>
      </c>
      <c r="N1298" t="s">
        <v>62</v>
      </c>
      <c r="O1298">
        <v>1104</v>
      </c>
      <c r="P1298" s="6">
        <v>418.79</v>
      </c>
      <c r="Q1298" s="6">
        <v>462344.16</v>
      </c>
      <c r="R1298" s="5">
        <v>0</v>
      </c>
      <c r="S1298" s="6">
        <v>462344.16</v>
      </c>
      <c r="T1298" s="6">
        <v>10472.91</v>
      </c>
      <c r="U1298" s="6">
        <v>287098.52</v>
      </c>
      <c r="V1298" s="6">
        <v>1397.88</v>
      </c>
      <c r="W1298" s="6">
        <v>27605.74</v>
      </c>
      <c r="X1298" s="6">
        <v>135769.10999999999</v>
      </c>
      <c r="Y1298" s="5">
        <v>0.29365377947025401</v>
      </c>
      <c r="Z1298" t="s">
        <v>40</v>
      </c>
      <c r="AA1298" t="s">
        <v>147</v>
      </c>
      <c r="AB1298" t="s">
        <v>56</v>
      </c>
      <c r="AC1298" t="s">
        <v>43</v>
      </c>
      <c r="AD1298" t="s">
        <v>93</v>
      </c>
      <c r="AE1298" t="s">
        <v>58</v>
      </c>
      <c r="AF1298" t="str">
        <f>TEXT(Agricultural_Export_Analysis_Cleaned_Dataset[[#This Row],[Order_Date]],"mmm")</f>
        <v>Feb</v>
      </c>
      <c r="AG1298" t="str">
        <f>TEXT(Agricultural_Export_Analysis_Cleaned_Dataset[[#This Row],[Order_Date]],"yyyy")</f>
        <v>2025</v>
      </c>
      <c r="AH1298" t="str">
        <f>TEXT(Agricultural_Export_Analysis_Cleaned_Dataset[[#This Row],[Order_Date]],"ddd")</f>
        <v>Sat</v>
      </c>
      <c r="AI1298" t="str">
        <f>TEXT(Agricultural_Export_Analysis_Cleaned_Dataset[[#This Row],[Ship_Date]],"yyyy")</f>
        <v>2025</v>
      </c>
      <c r="AJ1298" t="str">
        <f>TEXT(Agricultural_Export_Analysis_Cleaned_Dataset[[#This Row],[Ship_Date]],"mmm")</f>
        <v>Feb</v>
      </c>
      <c r="AK1298" t="str">
        <f>TEXT(Agricultural_Export_Analysis_Cleaned_Dataset[[#This Row],[Ship_Date]],"ddd")</f>
        <v>Fri</v>
      </c>
      <c r="AL1298" t="str">
        <f>TEXT(Agricultural_Export_Analysis_Cleaned_Dataset[[#This Row],[Delivery_Date]],"yyyy")</f>
        <v>2025</v>
      </c>
      <c r="AM1298" t="str">
        <f>TEXT(Agricultural_Export_Analysis_Cleaned_Dataset[[#This Row],[Delivery_Date]],"mmm")</f>
        <v>Feb</v>
      </c>
      <c r="AN1298" t="str">
        <f>TEXT(Agricultural_Export_Analysis_Cleaned_Dataset[[#This Row],[Delivery_Date]],"ddd")</f>
        <v>Mon</v>
      </c>
      <c r="AO1298">
        <f>Agricultural_Export_Analysis_Cleaned_Dataset[[#This Row],[Delivery_Date]]-Agricultural_Export_Analysis_Cleaned_Dataset[[#This Row],[Ship_Date]]</f>
        <v>10</v>
      </c>
      <c r="AP1298">
        <f>Agricultural_Export_Analysis_Cleaned_Dataset[[#This Row],[Ship_Date]]-Agricultural_Export_Analysis_Cleaned_Dataset[[#This Row],[Order_Date]]</f>
        <v>6</v>
      </c>
      <c r="AQ1298" s="4" t="str">
        <f>TEXT(Agricultural_Export_Analysis_Cleaned_Dataset[[#This Row],[Order_Date]],"mmm yyyy")</f>
        <v>Feb 2025</v>
      </c>
    </row>
    <row r="1299" spans="1:43" x14ac:dyDescent="0.3">
      <c r="A1299" t="s">
        <v>2618</v>
      </c>
      <c r="B1299" t="s">
        <v>2619</v>
      </c>
      <c r="C1299" s="2">
        <v>45799</v>
      </c>
      <c r="D1299" s="2">
        <v>45806</v>
      </c>
      <c r="E1299" s="2">
        <v>45815</v>
      </c>
      <c r="F1299" t="s">
        <v>35</v>
      </c>
      <c r="G1299" t="s">
        <v>8933</v>
      </c>
      <c r="H1299" t="s">
        <v>51</v>
      </c>
      <c r="I1299" t="s">
        <v>38</v>
      </c>
      <c r="J1299" t="s">
        <v>39</v>
      </c>
      <c r="K1299" s="7">
        <v>4</v>
      </c>
      <c r="L1299" t="s">
        <v>80</v>
      </c>
      <c r="M1299" t="s">
        <v>107</v>
      </c>
      <c r="N1299" t="s">
        <v>108</v>
      </c>
      <c r="O1299">
        <v>712</v>
      </c>
      <c r="P1299" s="6">
        <v>183.87</v>
      </c>
      <c r="Q1299" s="6">
        <v>130915.44</v>
      </c>
      <c r="R1299" s="5">
        <v>0.15</v>
      </c>
      <c r="S1299" s="6">
        <v>111278.124</v>
      </c>
      <c r="T1299" s="6">
        <v>2708.26</v>
      </c>
      <c r="U1299" s="6">
        <v>66108.289999999994</v>
      </c>
      <c r="V1299" s="6">
        <v>1035.8800000000001</v>
      </c>
      <c r="W1299" s="6">
        <v>8938.5400000000009</v>
      </c>
      <c r="X1299" s="6">
        <v>32487.153999999999</v>
      </c>
      <c r="Y1299" s="5">
        <v>0.29194555796069999</v>
      </c>
      <c r="Z1299" t="s">
        <v>81</v>
      </c>
      <c r="AA1299" t="s">
        <v>82</v>
      </c>
      <c r="AB1299" t="s">
        <v>56</v>
      </c>
      <c r="AC1299" t="s">
        <v>76</v>
      </c>
      <c r="AD1299" t="s">
        <v>123</v>
      </c>
      <c r="AE1299" t="s">
        <v>45</v>
      </c>
      <c r="AF1299" t="str">
        <f>TEXT(Agricultural_Export_Analysis_Cleaned_Dataset[[#This Row],[Order_Date]],"mmm")</f>
        <v>May</v>
      </c>
      <c r="AG1299" t="str">
        <f>TEXT(Agricultural_Export_Analysis_Cleaned_Dataset[[#This Row],[Order_Date]],"yyyy")</f>
        <v>2025</v>
      </c>
      <c r="AH1299" t="str">
        <f>TEXT(Agricultural_Export_Analysis_Cleaned_Dataset[[#This Row],[Order_Date]],"ddd")</f>
        <v>Thu</v>
      </c>
      <c r="AI1299" t="str">
        <f>TEXT(Agricultural_Export_Analysis_Cleaned_Dataset[[#This Row],[Ship_Date]],"yyyy")</f>
        <v>2025</v>
      </c>
      <c r="AJ1299" t="str">
        <f>TEXT(Agricultural_Export_Analysis_Cleaned_Dataset[[#This Row],[Ship_Date]],"mmm")</f>
        <v>May</v>
      </c>
      <c r="AK1299" t="str">
        <f>TEXT(Agricultural_Export_Analysis_Cleaned_Dataset[[#This Row],[Ship_Date]],"ddd")</f>
        <v>Thu</v>
      </c>
      <c r="AL1299" t="str">
        <f>TEXT(Agricultural_Export_Analysis_Cleaned_Dataset[[#This Row],[Delivery_Date]],"yyyy")</f>
        <v>2025</v>
      </c>
      <c r="AM1299" t="str">
        <f>TEXT(Agricultural_Export_Analysis_Cleaned_Dataset[[#This Row],[Delivery_Date]],"mmm")</f>
        <v>Jun</v>
      </c>
      <c r="AN1299" t="str">
        <f>TEXT(Agricultural_Export_Analysis_Cleaned_Dataset[[#This Row],[Delivery_Date]],"ddd")</f>
        <v>Sat</v>
      </c>
      <c r="AO1299">
        <f>Agricultural_Export_Analysis_Cleaned_Dataset[[#This Row],[Delivery_Date]]-Agricultural_Export_Analysis_Cleaned_Dataset[[#This Row],[Ship_Date]]</f>
        <v>9</v>
      </c>
      <c r="AP1299">
        <f>Agricultural_Export_Analysis_Cleaned_Dataset[[#This Row],[Ship_Date]]-Agricultural_Export_Analysis_Cleaned_Dataset[[#This Row],[Order_Date]]</f>
        <v>7</v>
      </c>
      <c r="AQ1299" s="4" t="str">
        <f>TEXT(Agricultural_Export_Analysis_Cleaned_Dataset[[#This Row],[Order_Date]],"mmm yyyy")</f>
        <v>May 2025</v>
      </c>
    </row>
    <row r="1300" spans="1:43" x14ac:dyDescent="0.3">
      <c r="A1300" t="s">
        <v>2620</v>
      </c>
      <c r="B1300" t="s">
        <v>2621</v>
      </c>
      <c r="C1300" s="2">
        <v>45484</v>
      </c>
      <c r="D1300" s="2">
        <v>45494</v>
      </c>
      <c r="E1300" s="2">
        <v>45503</v>
      </c>
      <c r="F1300" t="s">
        <v>35</v>
      </c>
      <c r="G1300" t="s">
        <v>203</v>
      </c>
      <c r="H1300" t="s">
        <v>37</v>
      </c>
      <c r="I1300" t="s">
        <v>38</v>
      </c>
      <c r="J1300" t="s">
        <v>112</v>
      </c>
      <c r="K1300" s="7">
        <v>0</v>
      </c>
      <c r="L1300" t="s">
        <v>70</v>
      </c>
      <c r="M1300" t="s">
        <v>130</v>
      </c>
      <c r="N1300" t="s">
        <v>131</v>
      </c>
      <c r="O1300">
        <v>305</v>
      </c>
      <c r="P1300" s="6">
        <v>391.14</v>
      </c>
      <c r="Q1300" s="6">
        <v>119297.7</v>
      </c>
      <c r="R1300" s="5">
        <v>0</v>
      </c>
      <c r="S1300" s="6">
        <v>119297.7</v>
      </c>
      <c r="T1300" s="6">
        <v>11820.27</v>
      </c>
      <c r="U1300" s="6">
        <v>85605.94</v>
      </c>
      <c r="V1300" s="6">
        <v>1056.02</v>
      </c>
      <c r="W1300" s="6">
        <v>8964.4599999999991</v>
      </c>
      <c r="X1300" s="6">
        <v>11851.01</v>
      </c>
      <c r="Y1300" s="5">
        <v>9.9339802862921905E-2</v>
      </c>
      <c r="Z1300" t="s">
        <v>103</v>
      </c>
      <c r="AA1300" t="s">
        <v>119</v>
      </c>
      <c r="AB1300" t="s">
        <v>65</v>
      </c>
      <c r="AC1300" t="s">
        <v>43</v>
      </c>
      <c r="AD1300" t="s">
        <v>123</v>
      </c>
      <c r="AE1300" t="s">
        <v>67</v>
      </c>
      <c r="AF1300" t="str">
        <f>TEXT(Agricultural_Export_Analysis_Cleaned_Dataset[[#This Row],[Order_Date]],"mmm")</f>
        <v>Jul</v>
      </c>
      <c r="AG1300" t="str">
        <f>TEXT(Agricultural_Export_Analysis_Cleaned_Dataset[[#This Row],[Order_Date]],"yyyy")</f>
        <v>2024</v>
      </c>
      <c r="AH1300" t="str">
        <f>TEXT(Agricultural_Export_Analysis_Cleaned_Dataset[[#This Row],[Order_Date]],"ddd")</f>
        <v>Thu</v>
      </c>
      <c r="AI1300" t="str">
        <f>TEXT(Agricultural_Export_Analysis_Cleaned_Dataset[[#This Row],[Ship_Date]],"yyyy")</f>
        <v>2024</v>
      </c>
      <c r="AJ1300" t="str">
        <f>TEXT(Agricultural_Export_Analysis_Cleaned_Dataset[[#This Row],[Ship_Date]],"mmm")</f>
        <v>Jul</v>
      </c>
      <c r="AK1300" t="str">
        <f>TEXT(Agricultural_Export_Analysis_Cleaned_Dataset[[#This Row],[Ship_Date]],"ddd")</f>
        <v>Sun</v>
      </c>
      <c r="AL1300" t="str">
        <f>TEXT(Agricultural_Export_Analysis_Cleaned_Dataset[[#This Row],[Delivery_Date]],"yyyy")</f>
        <v>2024</v>
      </c>
      <c r="AM1300" t="str">
        <f>TEXT(Agricultural_Export_Analysis_Cleaned_Dataset[[#This Row],[Delivery_Date]],"mmm")</f>
        <v>Jul</v>
      </c>
      <c r="AN1300" t="str">
        <f>TEXT(Agricultural_Export_Analysis_Cleaned_Dataset[[#This Row],[Delivery_Date]],"ddd")</f>
        <v>Tue</v>
      </c>
      <c r="AO1300">
        <f>Agricultural_Export_Analysis_Cleaned_Dataset[[#This Row],[Delivery_Date]]-Agricultural_Export_Analysis_Cleaned_Dataset[[#This Row],[Ship_Date]]</f>
        <v>9</v>
      </c>
      <c r="AP1300">
        <f>Agricultural_Export_Analysis_Cleaned_Dataset[[#This Row],[Ship_Date]]-Agricultural_Export_Analysis_Cleaned_Dataset[[#This Row],[Order_Date]]</f>
        <v>10</v>
      </c>
      <c r="AQ1300" s="4" t="str">
        <f>TEXT(Agricultural_Export_Analysis_Cleaned_Dataset[[#This Row],[Order_Date]],"mmm yyyy")</f>
        <v>Jul 2024</v>
      </c>
    </row>
    <row r="1301" spans="1:43" x14ac:dyDescent="0.3">
      <c r="A1301" t="s">
        <v>2622</v>
      </c>
      <c r="B1301" t="s">
        <v>1736</v>
      </c>
      <c r="C1301" s="2">
        <v>45900</v>
      </c>
      <c r="D1301" s="2">
        <v>45903</v>
      </c>
      <c r="E1301" s="2">
        <v>45940</v>
      </c>
      <c r="F1301" t="s">
        <v>35</v>
      </c>
      <c r="G1301" t="s">
        <v>8932</v>
      </c>
      <c r="H1301" t="s">
        <v>37</v>
      </c>
      <c r="I1301" t="s">
        <v>97</v>
      </c>
      <c r="J1301" t="s">
        <v>39</v>
      </c>
      <c r="K1301" s="7">
        <v>15</v>
      </c>
      <c r="L1301" t="s">
        <v>135</v>
      </c>
      <c r="M1301" t="s">
        <v>48</v>
      </c>
      <c r="N1301" t="s">
        <v>49</v>
      </c>
      <c r="O1301">
        <v>927</v>
      </c>
      <c r="P1301" s="6">
        <v>38.9</v>
      </c>
      <c r="Q1301" s="6">
        <v>36060.300000000003</v>
      </c>
      <c r="R1301" s="5">
        <v>0.1</v>
      </c>
      <c r="S1301" s="6">
        <v>32454.27</v>
      </c>
      <c r="T1301" s="6">
        <v>563.26</v>
      </c>
      <c r="U1301" s="6">
        <v>22139.02</v>
      </c>
      <c r="V1301" s="6">
        <v>1850.06</v>
      </c>
      <c r="W1301" s="6">
        <v>1499.03</v>
      </c>
      <c r="X1301" s="6">
        <v>6402.9</v>
      </c>
      <c r="Y1301" s="5">
        <v>0.19728990977150301</v>
      </c>
      <c r="Z1301" t="s">
        <v>103</v>
      </c>
      <c r="AA1301" t="s">
        <v>177</v>
      </c>
      <c r="AB1301" t="s">
        <v>42</v>
      </c>
      <c r="AC1301" t="s">
        <v>43</v>
      </c>
      <c r="AD1301" t="s">
        <v>77</v>
      </c>
      <c r="AE1301" t="s">
        <v>58</v>
      </c>
      <c r="AF1301" t="str">
        <f>TEXT(Agricultural_Export_Analysis_Cleaned_Dataset[[#This Row],[Order_Date]],"mmm")</f>
        <v>Aug</v>
      </c>
      <c r="AG1301" t="str">
        <f>TEXT(Agricultural_Export_Analysis_Cleaned_Dataset[[#This Row],[Order_Date]],"yyyy")</f>
        <v>2025</v>
      </c>
      <c r="AH1301" t="str">
        <f>TEXT(Agricultural_Export_Analysis_Cleaned_Dataset[[#This Row],[Order_Date]],"ddd")</f>
        <v>Sun</v>
      </c>
      <c r="AI1301" t="str">
        <f>TEXT(Agricultural_Export_Analysis_Cleaned_Dataset[[#This Row],[Ship_Date]],"yyyy")</f>
        <v>2025</v>
      </c>
      <c r="AJ1301" t="str">
        <f>TEXT(Agricultural_Export_Analysis_Cleaned_Dataset[[#This Row],[Ship_Date]],"mmm")</f>
        <v>Sep</v>
      </c>
      <c r="AK1301" t="str">
        <f>TEXT(Agricultural_Export_Analysis_Cleaned_Dataset[[#This Row],[Ship_Date]],"ddd")</f>
        <v>Wed</v>
      </c>
      <c r="AL1301" t="str">
        <f>TEXT(Agricultural_Export_Analysis_Cleaned_Dataset[[#This Row],[Delivery_Date]],"yyyy")</f>
        <v>2025</v>
      </c>
      <c r="AM1301" t="str">
        <f>TEXT(Agricultural_Export_Analysis_Cleaned_Dataset[[#This Row],[Delivery_Date]],"mmm")</f>
        <v>Oct</v>
      </c>
      <c r="AN1301" t="str">
        <f>TEXT(Agricultural_Export_Analysis_Cleaned_Dataset[[#This Row],[Delivery_Date]],"ddd")</f>
        <v>Fri</v>
      </c>
      <c r="AO1301">
        <f>Agricultural_Export_Analysis_Cleaned_Dataset[[#This Row],[Delivery_Date]]-Agricultural_Export_Analysis_Cleaned_Dataset[[#This Row],[Ship_Date]]</f>
        <v>37</v>
      </c>
      <c r="AP1301">
        <f>Agricultural_Export_Analysis_Cleaned_Dataset[[#This Row],[Ship_Date]]-Agricultural_Export_Analysis_Cleaned_Dataset[[#This Row],[Order_Date]]</f>
        <v>3</v>
      </c>
      <c r="AQ1301" s="4" t="str">
        <f>TEXT(Agricultural_Export_Analysis_Cleaned_Dataset[[#This Row],[Order_Date]],"mmm yyyy")</f>
        <v>Aug 2025</v>
      </c>
    </row>
    <row r="1302" spans="1:43" x14ac:dyDescent="0.3">
      <c r="A1302" t="s">
        <v>2623</v>
      </c>
      <c r="B1302" t="s">
        <v>2624</v>
      </c>
      <c r="C1302" s="2">
        <v>45932</v>
      </c>
      <c r="D1302" s="2">
        <v>45933</v>
      </c>
      <c r="E1302" s="2">
        <v>45961</v>
      </c>
      <c r="F1302" t="s">
        <v>35</v>
      </c>
      <c r="G1302" t="s">
        <v>8934</v>
      </c>
      <c r="H1302" t="s">
        <v>51</v>
      </c>
      <c r="I1302" t="s">
        <v>38</v>
      </c>
      <c r="J1302" t="s">
        <v>53</v>
      </c>
      <c r="K1302" s="7">
        <v>15</v>
      </c>
      <c r="L1302" t="s">
        <v>87</v>
      </c>
      <c r="M1302" t="s">
        <v>33</v>
      </c>
      <c r="N1302" t="s">
        <v>34</v>
      </c>
      <c r="O1302">
        <v>258</v>
      </c>
      <c r="P1302" s="6">
        <v>370.92</v>
      </c>
      <c r="Q1302" s="6">
        <v>95697.36</v>
      </c>
      <c r="R1302" s="5">
        <v>0.05</v>
      </c>
      <c r="S1302" s="6">
        <v>90912.491999999998</v>
      </c>
      <c r="T1302" s="6">
        <v>691.29</v>
      </c>
      <c r="U1302" s="6">
        <v>50180.84</v>
      </c>
      <c r="V1302" s="6">
        <v>1966.86</v>
      </c>
      <c r="W1302" s="6">
        <v>5376.79</v>
      </c>
      <c r="X1302" s="6">
        <v>32696.712</v>
      </c>
      <c r="Y1302" s="5">
        <v>0.35965037676010497</v>
      </c>
      <c r="Z1302" t="s">
        <v>54</v>
      </c>
      <c r="AA1302" t="s">
        <v>75</v>
      </c>
      <c r="AB1302" t="s">
        <v>42</v>
      </c>
      <c r="AC1302" t="s">
        <v>76</v>
      </c>
      <c r="AD1302" t="s">
        <v>77</v>
      </c>
      <c r="AE1302" t="s">
        <v>58</v>
      </c>
      <c r="AF1302" t="str">
        <f>TEXT(Agricultural_Export_Analysis_Cleaned_Dataset[[#This Row],[Order_Date]],"mmm")</f>
        <v>Oct</v>
      </c>
      <c r="AG1302" t="str">
        <f>TEXT(Agricultural_Export_Analysis_Cleaned_Dataset[[#This Row],[Order_Date]],"yyyy")</f>
        <v>2025</v>
      </c>
      <c r="AH1302" t="str">
        <f>TEXT(Agricultural_Export_Analysis_Cleaned_Dataset[[#This Row],[Order_Date]],"ddd")</f>
        <v>Thu</v>
      </c>
      <c r="AI1302" t="str">
        <f>TEXT(Agricultural_Export_Analysis_Cleaned_Dataset[[#This Row],[Ship_Date]],"yyyy")</f>
        <v>2025</v>
      </c>
      <c r="AJ1302" t="str">
        <f>TEXT(Agricultural_Export_Analysis_Cleaned_Dataset[[#This Row],[Ship_Date]],"mmm")</f>
        <v>Oct</v>
      </c>
      <c r="AK1302" t="str">
        <f>TEXT(Agricultural_Export_Analysis_Cleaned_Dataset[[#This Row],[Ship_Date]],"ddd")</f>
        <v>Fri</v>
      </c>
      <c r="AL1302" t="str">
        <f>TEXT(Agricultural_Export_Analysis_Cleaned_Dataset[[#This Row],[Delivery_Date]],"yyyy")</f>
        <v>2025</v>
      </c>
      <c r="AM1302" t="str">
        <f>TEXT(Agricultural_Export_Analysis_Cleaned_Dataset[[#This Row],[Delivery_Date]],"mmm")</f>
        <v>Oct</v>
      </c>
      <c r="AN1302" t="str">
        <f>TEXT(Agricultural_Export_Analysis_Cleaned_Dataset[[#This Row],[Delivery_Date]],"ddd")</f>
        <v>Fri</v>
      </c>
      <c r="AO1302">
        <f>Agricultural_Export_Analysis_Cleaned_Dataset[[#This Row],[Delivery_Date]]-Agricultural_Export_Analysis_Cleaned_Dataset[[#This Row],[Ship_Date]]</f>
        <v>28</v>
      </c>
      <c r="AP1302">
        <f>Agricultural_Export_Analysis_Cleaned_Dataset[[#This Row],[Ship_Date]]-Agricultural_Export_Analysis_Cleaned_Dataset[[#This Row],[Order_Date]]</f>
        <v>1</v>
      </c>
      <c r="AQ1302" s="4" t="str">
        <f>TEXT(Agricultural_Export_Analysis_Cleaned_Dataset[[#This Row],[Order_Date]],"mmm yyyy")</f>
        <v>Oct 2025</v>
      </c>
    </row>
    <row r="1303" spans="1:43" x14ac:dyDescent="0.3">
      <c r="A1303" t="s">
        <v>2625</v>
      </c>
      <c r="B1303" t="s">
        <v>2626</v>
      </c>
      <c r="C1303" s="2">
        <v>45802</v>
      </c>
      <c r="D1303" s="2">
        <v>45806</v>
      </c>
      <c r="E1303" s="2">
        <v>45815</v>
      </c>
      <c r="F1303" t="s">
        <v>35</v>
      </c>
      <c r="G1303" t="s">
        <v>117</v>
      </c>
      <c r="H1303" t="s">
        <v>74</v>
      </c>
      <c r="I1303" t="s">
        <v>118</v>
      </c>
      <c r="J1303" t="s">
        <v>63</v>
      </c>
      <c r="K1303" s="7">
        <v>0</v>
      </c>
      <c r="L1303" t="s">
        <v>80</v>
      </c>
      <c r="M1303" t="s">
        <v>88</v>
      </c>
      <c r="N1303" t="s">
        <v>89</v>
      </c>
      <c r="O1303">
        <v>885</v>
      </c>
      <c r="P1303" s="6">
        <v>310.27</v>
      </c>
      <c r="Q1303" s="6">
        <v>274588.95</v>
      </c>
      <c r="R1303" s="5">
        <v>0</v>
      </c>
      <c r="S1303" s="6">
        <v>274588.95</v>
      </c>
      <c r="T1303" s="6">
        <v>727.32</v>
      </c>
      <c r="U1303" s="6">
        <v>175790.85</v>
      </c>
      <c r="V1303" s="6">
        <v>587.63</v>
      </c>
      <c r="W1303" s="6">
        <v>6640.87</v>
      </c>
      <c r="X1303" s="6">
        <v>90842.28</v>
      </c>
      <c r="Y1303" s="5">
        <v>0.330830064356195</v>
      </c>
      <c r="Z1303" t="s">
        <v>81</v>
      </c>
      <c r="AA1303" t="s">
        <v>82</v>
      </c>
      <c r="AB1303" t="s">
        <v>56</v>
      </c>
      <c r="AC1303" t="s">
        <v>43</v>
      </c>
      <c r="AD1303" t="s">
        <v>98</v>
      </c>
      <c r="AE1303" t="s">
        <v>45</v>
      </c>
      <c r="AF1303" t="str">
        <f>TEXT(Agricultural_Export_Analysis_Cleaned_Dataset[[#This Row],[Order_Date]],"mmm")</f>
        <v>May</v>
      </c>
      <c r="AG1303" t="str">
        <f>TEXT(Agricultural_Export_Analysis_Cleaned_Dataset[[#This Row],[Order_Date]],"yyyy")</f>
        <v>2025</v>
      </c>
      <c r="AH1303" t="str">
        <f>TEXT(Agricultural_Export_Analysis_Cleaned_Dataset[[#This Row],[Order_Date]],"ddd")</f>
        <v>Sun</v>
      </c>
      <c r="AI1303" t="str">
        <f>TEXT(Agricultural_Export_Analysis_Cleaned_Dataset[[#This Row],[Ship_Date]],"yyyy")</f>
        <v>2025</v>
      </c>
      <c r="AJ1303" t="str">
        <f>TEXT(Agricultural_Export_Analysis_Cleaned_Dataset[[#This Row],[Ship_Date]],"mmm")</f>
        <v>May</v>
      </c>
      <c r="AK1303" t="str">
        <f>TEXT(Agricultural_Export_Analysis_Cleaned_Dataset[[#This Row],[Ship_Date]],"ddd")</f>
        <v>Thu</v>
      </c>
      <c r="AL1303" t="str">
        <f>TEXT(Agricultural_Export_Analysis_Cleaned_Dataset[[#This Row],[Delivery_Date]],"yyyy")</f>
        <v>2025</v>
      </c>
      <c r="AM1303" t="str">
        <f>TEXT(Agricultural_Export_Analysis_Cleaned_Dataset[[#This Row],[Delivery_Date]],"mmm")</f>
        <v>Jun</v>
      </c>
      <c r="AN1303" t="str">
        <f>TEXT(Agricultural_Export_Analysis_Cleaned_Dataset[[#This Row],[Delivery_Date]],"ddd")</f>
        <v>Sat</v>
      </c>
      <c r="AO1303">
        <f>Agricultural_Export_Analysis_Cleaned_Dataset[[#This Row],[Delivery_Date]]-Agricultural_Export_Analysis_Cleaned_Dataset[[#This Row],[Ship_Date]]</f>
        <v>9</v>
      </c>
      <c r="AP1303">
        <f>Agricultural_Export_Analysis_Cleaned_Dataset[[#This Row],[Ship_Date]]-Agricultural_Export_Analysis_Cleaned_Dataset[[#This Row],[Order_Date]]</f>
        <v>4</v>
      </c>
      <c r="AQ1303" s="4" t="str">
        <f>TEXT(Agricultural_Export_Analysis_Cleaned_Dataset[[#This Row],[Order_Date]],"mmm yyyy")</f>
        <v>May 2025</v>
      </c>
    </row>
    <row r="1304" spans="1:43" x14ac:dyDescent="0.3">
      <c r="A1304" t="s">
        <v>2627</v>
      </c>
      <c r="B1304" t="s">
        <v>2628</v>
      </c>
      <c r="C1304" s="2">
        <v>45386</v>
      </c>
      <c r="D1304" s="2">
        <v>45391</v>
      </c>
      <c r="E1304" s="2">
        <v>45412</v>
      </c>
      <c r="F1304" t="s">
        <v>35</v>
      </c>
      <c r="G1304" t="s">
        <v>8932</v>
      </c>
      <c r="H1304" t="s">
        <v>51</v>
      </c>
      <c r="I1304" t="s">
        <v>52</v>
      </c>
      <c r="J1304" t="s">
        <v>112</v>
      </c>
      <c r="K1304" s="7">
        <v>4</v>
      </c>
      <c r="L1304" t="s">
        <v>70</v>
      </c>
      <c r="M1304" t="s">
        <v>61</v>
      </c>
      <c r="N1304" t="s">
        <v>62</v>
      </c>
      <c r="O1304">
        <v>794</v>
      </c>
      <c r="P1304" s="6">
        <v>134.82</v>
      </c>
      <c r="Q1304" s="6">
        <v>107047.08</v>
      </c>
      <c r="R1304" s="5">
        <v>0.1</v>
      </c>
      <c r="S1304" s="6">
        <v>96342.372000000003</v>
      </c>
      <c r="T1304" s="6">
        <v>10610.65</v>
      </c>
      <c r="U1304" s="6">
        <v>72087.47</v>
      </c>
      <c r="V1304" s="6">
        <v>1047.23</v>
      </c>
      <c r="W1304" s="6">
        <v>10444.76</v>
      </c>
      <c r="X1304" s="6">
        <v>2152.2620000000002</v>
      </c>
      <c r="Y1304" s="5">
        <v>2.2339724000152501E-2</v>
      </c>
      <c r="Z1304" t="s">
        <v>81</v>
      </c>
      <c r="AA1304" t="s">
        <v>165</v>
      </c>
      <c r="AB1304" t="s">
        <v>83</v>
      </c>
      <c r="AC1304" t="s">
        <v>76</v>
      </c>
      <c r="AD1304" t="s">
        <v>57</v>
      </c>
      <c r="AE1304" t="s">
        <v>45</v>
      </c>
      <c r="AF1304" t="str">
        <f>TEXT(Agricultural_Export_Analysis_Cleaned_Dataset[[#This Row],[Order_Date]],"mmm")</f>
        <v>Apr</v>
      </c>
      <c r="AG1304" t="str">
        <f>TEXT(Agricultural_Export_Analysis_Cleaned_Dataset[[#This Row],[Order_Date]],"yyyy")</f>
        <v>2024</v>
      </c>
      <c r="AH1304" t="str">
        <f>TEXT(Agricultural_Export_Analysis_Cleaned_Dataset[[#This Row],[Order_Date]],"ddd")</f>
        <v>Thu</v>
      </c>
      <c r="AI1304" t="str">
        <f>TEXT(Agricultural_Export_Analysis_Cleaned_Dataset[[#This Row],[Ship_Date]],"yyyy")</f>
        <v>2024</v>
      </c>
      <c r="AJ1304" t="str">
        <f>TEXT(Agricultural_Export_Analysis_Cleaned_Dataset[[#This Row],[Ship_Date]],"mmm")</f>
        <v>Apr</v>
      </c>
      <c r="AK1304" t="str">
        <f>TEXT(Agricultural_Export_Analysis_Cleaned_Dataset[[#This Row],[Ship_Date]],"ddd")</f>
        <v>Tue</v>
      </c>
      <c r="AL1304" t="str">
        <f>TEXT(Agricultural_Export_Analysis_Cleaned_Dataset[[#This Row],[Delivery_Date]],"yyyy")</f>
        <v>2024</v>
      </c>
      <c r="AM1304" t="str">
        <f>TEXT(Agricultural_Export_Analysis_Cleaned_Dataset[[#This Row],[Delivery_Date]],"mmm")</f>
        <v>Apr</v>
      </c>
      <c r="AN1304" t="str">
        <f>TEXT(Agricultural_Export_Analysis_Cleaned_Dataset[[#This Row],[Delivery_Date]],"ddd")</f>
        <v>Tue</v>
      </c>
      <c r="AO1304">
        <f>Agricultural_Export_Analysis_Cleaned_Dataset[[#This Row],[Delivery_Date]]-Agricultural_Export_Analysis_Cleaned_Dataset[[#This Row],[Ship_Date]]</f>
        <v>21</v>
      </c>
      <c r="AP1304">
        <f>Agricultural_Export_Analysis_Cleaned_Dataset[[#This Row],[Ship_Date]]-Agricultural_Export_Analysis_Cleaned_Dataset[[#This Row],[Order_Date]]</f>
        <v>5</v>
      </c>
      <c r="AQ1304" s="4" t="str">
        <f>TEXT(Agricultural_Export_Analysis_Cleaned_Dataset[[#This Row],[Order_Date]],"mmm yyyy")</f>
        <v>Apr 2024</v>
      </c>
    </row>
    <row r="1305" spans="1:43" x14ac:dyDescent="0.3">
      <c r="A1305" t="s">
        <v>2629</v>
      </c>
      <c r="B1305" t="s">
        <v>541</v>
      </c>
      <c r="C1305" s="2">
        <v>45854</v>
      </c>
      <c r="D1305" s="2">
        <v>45863</v>
      </c>
      <c r="E1305" s="2">
        <v>45889</v>
      </c>
      <c r="F1305" t="s">
        <v>35</v>
      </c>
      <c r="G1305" t="s">
        <v>73</v>
      </c>
      <c r="H1305" t="s">
        <v>74</v>
      </c>
      <c r="I1305" t="s">
        <v>97</v>
      </c>
      <c r="J1305" t="s">
        <v>53</v>
      </c>
      <c r="K1305" s="7">
        <v>10</v>
      </c>
      <c r="L1305" t="s">
        <v>80</v>
      </c>
      <c r="M1305" t="s">
        <v>130</v>
      </c>
      <c r="N1305" t="s">
        <v>131</v>
      </c>
      <c r="O1305">
        <v>568</v>
      </c>
      <c r="P1305" s="6">
        <v>471.08</v>
      </c>
      <c r="Q1305" s="6">
        <v>267573.44</v>
      </c>
      <c r="R1305" s="5">
        <v>0.05</v>
      </c>
      <c r="S1305" s="6">
        <v>254194.76800000001</v>
      </c>
      <c r="T1305" s="6">
        <v>9059.2867000000006</v>
      </c>
      <c r="U1305" s="6">
        <v>133786.72</v>
      </c>
      <c r="V1305" s="6">
        <v>913.99</v>
      </c>
      <c r="W1305" s="6">
        <v>21741.7</v>
      </c>
      <c r="X1305" s="6">
        <v>88693.071299999996</v>
      </c>
      <c r="Y1305" s="5">
        <v>0.34891776881296099</v>
      </c>
      <c r="Z1305" t="s">
        <v>103</v>
      </c>
      <c r="AA1305" t="s">
        <v>119</v>
      </c>
      <c r="AB1305" t="s">
        <v>42</v>
      </c>
      <c r="AC1305" t="s">
        <v>43</v>
      </c>
      <c r="AD1305" t="s">
        <v>57</v>
      </c>
      <c r="AE1305" t="s">
        <v>45</v>
      </c>
      <c r="AF1305" t="str">
        <f>TEXT(Agricultural_Export_Analysis_Cleaned_Dataset[[#This Row],[Order_Date]],"mmm")</f>
        <v>Jul</v>
      </c>
      <c r="AG1305" t="str">
        <f>TEXT(Agricultural_Export_Analysis_Cleaned_Dataset[[#This Row],[Order_Date]],"yyyy")</f>
        <v>2025</v>
      </c>
      <c r="AH1305" t="str">
        <f>TEXT(Agricultural_Export_Analysis_Cleaned_Dataset[[#This Row],[Order_Date]],"ddd")</f>
        <v>Wed</v>
      </c>
      <c r="AI1305" t="str">
        <f>TEXT(Agricultural_Export_Analysis_Cleaned_Dataset[[#This Row],[Ship_Date]],"yyyy")</f>
        <v>2025</v>
      </c>
      <c r="AJ1305" t="str">
        <f>TEXT(Agricultural_Export_Analysis_Cleaned_Dataset[[#This Row],[Ship_Date]],"mmm")</f>
        <v>Jul</v>
      </c>
      <c r="AK1305" t="str">
        <f>TEXT(Agricultural_Export_Analysis_Cleaned_Dataset[[#This Row],[Ship_Date]],"ddd")</f>
        <v>Fri</v>
      </c>
      <c r="AL1305" t="str">
        <f>TEXT(Agricultural_Export_Analysis_Cleaned_Dataset[[#This Row],[Delivery_Date]],"yyyy")</f>
        <v>2025</v>
      </c>
      <c r="AM1305" t="str">
        <f>TEXT(Agricultural_Export_Analysis_Cleaned_Dataset[[#This Row],[Delivery_Date]],"mmm")</f>
        <v>Aug</v>
      </c>
      <c r="AN1305" t="str">
        <f>TEXT(Agricultural_Export_Analysis_Cleaned_Dataset[[#This Row],[Delivery_Date]],"ddd")</f>
        <v>Wed</v>
      </c>
      <c r="AO1305">
        <f>Agricultural_Export_Analysis_Cleaned_Dataset[[#This Row],[Delivery_Date]]-Agricultural_Export_Analysis_Cleaned_Dataset[[#This Row],[Ship_Date]]</f>
        <v>26</v>
      </c>
      <c r="AP1305">
        <f>Agricultural_Export_Analysis_Cleaned_Dataset[[#This Row],[Ship_Date]]-Agricultural_Export_Analysis_Cleaned_Dataset[[#This Row],[Order_Date]]</f>
        <v>9</v>
      </c>
      <c r="AQ1305" s="4" t="str">
        <f>TEXT(Agricultural_Export_Analysis_Cleaned_Dataset[[#This Row],[Order_Date]],"mmm yyyy")</f>
        <v>Jul 2025</v>
      </c>
    </row>
    <row r="1306" spans="1:43" x14ac:dyDescent="0.3">
      <c r="A1306" t="s">
        <v>2630</v>
      </c>
      <c r="B1306" t="s">
        <v>2631</v>
      </c>
      <c r="C1306" s="2">
        <v>45598</v>
      </c>
      <c r="D1306" s="2">
        <v>45607</v>
      </c>
      <c r="E1306" s="2">
        <v>45626</v>
      </c>
      <c r="F1306" t="s">
        <v>35</v>
      </c>
      <c r="G1306" t="s">
        <v>8932</v>
      </c>
      <c r="H1306" t="s">
        <v>51</v>
      </c>
      <c r="I1306" t="s">
        <v>91</v>
      </c>
      <c r="J1306" t="s">
        <v>112</v>
      </c>
      <c r="K1306" s="7">
        <v>7</v>
      </c>
      <c r="L1306" t="s">
        <v>32</v>
      </c>
      <c r="M1306" t="s">
        <v>48</v>
      </c>
      <c r="N1306" t="s">
        <v>49</v>
      </c>
      <c r="O1306">
        <v>1984</v>
      </c>
      <c r="P1306" s="6">
        <v>225.9</v>
      </c>
      <c r="Q1306" s="6">
        <v>448185.59999999998</v>
      </c>
      <c r="R1306" s="5">
        <v>0.05</v>
      </c>
      <c r="S1306" s="6">
        <v>425776.32</v>
      </c>
      <c r="T1306" s="6">
        <v>12565.81</v>
      </c>
      <c r="U1306" s="6">
        <v>300769.59000000003</v>
      </c>
      <c r="V1306" s="6">
        <v>725.92</v>
      </c>
      <c r="W1306" s="6">
        <v>50183.59</v>
      </c>
      <c r="X1306" s="6">
        <v>61531.41</v>
      </c>
      <c r="Y1306" s="5">
        <v>0.14451581055517601</v>
      </c>
      <c r="Z1306" t="s">
        <v>54</v>
      </c>
      <c r="AA1306" t="s">
        <v>92</v>
      </c>
      <c r="AB1306" t="s">
        <v>65</v>
      </c>
      <c r="AC1306" t="s">
        <v>43</v>
      </c>
      <c r="AD1306" t="s">
        <v>93</v>
      </c>
      <c r="AE1306" t="s">
        <v>67</v>
      </c>
      <c r="AF1306" t="str">
        <f>TEXT(Agricultural_Export_Analysis_Cleaned_Dataset[[#This Row],[Order_Date]],"mmm")</f>
        <v>Nov</v>
      </c>
      <c r="AG1306" t="str">
        <f>TEXT(Agricultural_Export_Analysis_Cleaned_Dataset[[#This Row],[Order_Date]],"yyyy")</f>
        <v>2024</v>
      </c>
      <c r="AH1306" t="str">
        <f>TEXT(Agricultural_Export_Analysis_Cleaned_Dataset[[#This Row],[Order_Date]],"ddd")</f>
        <v>Sat</v>
      </c>
      <c r="AI1306" t="str">
        <f>TEXT(Agricultural_Export_Analysis_Cleaned_Dataset[[#This Row],[Ship_Date]],"yyyy")</f>
        <v>2024</v>
      </c>
      <c r="AJ1306" t="str">
        <f>TEXT(Agricultural_Export_Analysis_Cleaned_Dataset[[#This Row],[Ship_Date]],"mmm")</f>
        <v>Nov</v>
      </c>
      <c r="AK1306" t="str">
        <f>TEXT(Agricultural_Export_Analysis_Cleaned_Dataset[[#This Row],[Ship_Date]],"ddd")</f>
        <v>Mon</v>
      </c>
      <c r="AL1306" t="str">
        <f>TEXT(Agricultural_Export_Analysis_Cleaned_Dataset[[#This Row],[Delivery_Date]],"yyyy")</f>
        <v>2024</v>
      </c>
      <c r="AM1306" t="str">
        <f>TEXT(Agricultural_Export_Analysis_Cleaned_Dataset[[#This Row],[Delivery_Date]],"mmm")</f>
        <v>Nov</v>
      </c>
      <c r="AN1306" t="str">
        <f>TEXT(Agricultural_Export_Analysis_Cleaned_Dataset[[#This Row],[Delivery_Date]],"ddd")</f>
        <v>Sat</v>
      </c>
      <c r="AO1306">
        <f>Agricultural_Export_Analysis_Cleaned_Dataset[[#This Row],[Delivery_Date]]-Agricultural_Export_Analysis_Cleaned_Dataset[[#This Row],[Ship_Date]]</f>
        <v>19</v>
      </c>
      <c r="AP1306">
        <f>Agricultural_Export_Analysis_Cleaned_Dataset[[#This Row],[Ship_Date]]-Agricultural_Export_Analysis_Cleaned_Dataset[[#This Row],[Order_Date]]</f>
        <v>9</v>
      </c>
      <c r="AQ1306" s="4" t="str">
        <f>TEXT(Agricultural_Export_Analysis_Cleaned_Dataset[[#This Row],[Order_Date]],"mmm yyyy")</f>
        <v>Nov 2024</v>
      </c>
    </row>
    <row r="1307" spans="1:43" x14ac:dyDescent="0.3">
      <c r="A1307" t="s">
        <v>2632</v>
      </c>
      <c r="B1307" t="s">
        <v>2633</v>
      </c>
      <c r="C1307" s="2">
        <v>45549</v>
      </c>
      <c r="D1307" s="2">
        <v>45554</v>
      </c>
      <c r="E1307" s="2">
        <v>45584</v>
      </c>
      <c r="F1307" t="s">
        <v>35</v>
      </c>
      <c r="G1307" t="s">
        <v>203</v>
      </c>
      <c r="H1307" t="s">
        <v>74</v>
      </c>
      <c r="I1307" t="s">
        <v>52</v>
      </c>
      <c r="J1307" t="s">
        <v>53</v>
      </c>
      <c r="K1307" s="7">
        <v>2</v>
      </c>
      <c r="L1307" t="s">
        <v>87</v>
      </c>
      <c r="M1307" t="s">
        <v>88</v>
      </c>
      <c r="N1307" t="s">
        <v>89</v>
      </c>
      <c r="O1307">
        <v>375</v>
      </c>
      <c r="P1307" s="6">
        <v>391.11</v>
      </c>
      <c r="Q1307" s="6">
        <v>146666.25</v>
      </c>
      <c r="R1307" s="5">
        <v>0.15</v>
      </c>
      <c r="S1307" s="6">
        <v>124666.3125</v>
      </c>
      <c r="T1307" s="6">
        <v>9346.2199999999993</v>
      </c>
      <c r="U1307" s="6">
        <v>84952.12</v>
      </c>
      <c r="V1307" s="6">
        <v>733.48</v>
      </c>
      <c r="W1307" s="6">
        <v>12829.67</v>
      </c>
      <c r="X1307" s="6">
        <v>16804.822499999998</v>
      </c>
      <c r="Y1307" s="5">
        <v>0.13479842439392001</v>
      </c>
      <c r="Z1307" t="s">
        <v>103</v>
      </c>
      <c r="AA1307" t="s">
        <v>104</v>
      </c>
      <c r="AB1307" t="s">
        <v>65</v>
      </c>
      <c r="AC1307" t="s">
        <v>43</v>
      </c>
      <c r="AD1307" t="s">
        <v>98</v>
      </c>
      <c r="AE1307" t="s">
        <v>67</v>
      </c>
      <c r="AF1307" t="str">
        <f>TEXT(Agricultural_Export_Analysis_Cleaned_Dataset[[#This Row],[Order_Date]],"mmm")</f>
        <v>Sep</v>
      </c>
      <c r="AG1307" t="str">
        <f>TEXT(Agricultural_Export_Analysis_Cleaned_Dataset[[#This Row],[Order_Date]],"yyyy")</f>
        <v>2024</v>
      </c>
      <c r="AH1307" t="str">
        <f>TEXT(Agricultural_Export_Analysis_Cleaned_Dataset[[#This Row],[Order_Date]],"ddd")</f>
        <v>Sat</v>
      </c>
      <c r="AI1307" t="str">
        <f>TEXT(Agricultural_Export_Analysis_Cleaned_Dataset[[#This Row],[Ship_Date]],"yyyy")</f>
        <v>2024</v>
      </c>
      <c r="AJ1307" t="str">
        <f>TEXT(Agricultural_Export_Analysis_Cleaned_Dataset[[#This Row],[Ship_Date]],"mmm")</f>
        <v>Sep</v>
      </c>
      <c r="AK1307" t="str">
        <f>TEXT(Agricultural_Export_Analysis_Cleaned_Dataset[[#This Row],[Ship_Date]],"ddd")</f>
        <v>Thu</v>
      </c>
      <c r="AL1307" t="str">
        <f>TEXT(Agricultural_Export_Analysis_Cleaned_Dataset[[#This Row],[Delivery_Date]],"yyyy")</f>
        <v>2024</v>
      </c>
      <c r="AM1307" t="str">
        <f>TEXT(Agricultural_Export_Analysis_Cleaned_Dataset[[#This Row],[Delivery_Date]],"mmm")</f>
        <v>Oct</v>
      </c>
      <c r="AN1307" t="str">
        <f>TEXT(Agricultural_Export_Analysis_Cleaned_Dataset[[#This Row],[Delivery_Date]],"ddd")</f>
        <v>Sat</v>
      </c>
      <c r="AO1307">
        <f>Agricultural_Export_Analysis_Cleaned_Dataset[[#This Row],[Delivery_Date]]-Agricultural_Export_Analysis_Cleaned_Dataset[[#This Row],[Ship_Date]]</f>
        <v>30</v>
      </c>
      <c r="AP1307">
        <f>Agricultural_Export_Analysis_Cleaned_Dataset[[#This Row],[Ship_Date]]-Agricultural_Export_Analysis_Cleaned_Dataset[[#This Row],[Order_Date]]</f>
        <v>5</v>
      </c>
      <c r="AQ1307" s="4" t="str">
        <f>TEXT(Agricultural_Export_Analysis_Cleaned_Dataset[[#This Row],[Order_Date]],"mmm yyyy")</f>
        <v>Sep 2024</v>
      </c>
    </row>
    <row r="1308" spans="1:43" x14ac:dyDescent="0.3">
      <c r="A1308" t="s">
        <v>2634</v>
      </c>
      <c r="B1308" t="s">
        <v>2635</v>
      </c>
      <c r="C1308" s="2">
        <v>45300</v>
      </c>
      <c r="D1308" s="2">
        <v>45301</v>
      </c>
      <c r="E1308" s="2">
        <v>45327</v>
      </c>
      <c r="F1308" t="s">
        <v>35</v>
      </c>
      <c r="G1308" t="s">
        <v>96</v>
      </c>
      <c r="H1308" t="s">
        <v>37</v>
      </c>
      <c r="I1308" t="s">
        <v>38</v>
      </c>
      <c r="J1308" t="s">
        <v>39</v>
      </c>
      <c r="K1308" s="7">
        <v>15</v>
      </c>
      <c r="L1308" t="s">
        <v>80</v>
      </c>
      <c r="M1308" t="s">
        <v>71</v>
      </c>
      <c r="N1308" t="s">
        <v>72</v>
      </c>
      <c r="O1308">
        <v>1687</v>
      </c>
      <c r="P1308" s="6">
        <v>48.6</v>
      </c>
      <c r="Q1308" s="6">
        <v>81988.2</v>
      </c>
      <c r="R1308" s="5">
        <v>0</v>
      </c>
      <c r="S1308" s="6">
        <v>81988.2</v>
      </c>
      <c r="T1308" s="6">
        <v>8214.17</v>
      </c>
      <c r="U1308" s="6">
        <v>51551.25</v>
      </c>
      <c r="V1308" s="6">
        <v>1262.5899999999999</v>
      </c>
      <c r="W1308" s="6">
        <v>2994.09</v>
      </c>
      <c r="X1308" s="6">
        <v>17966.099999999999</v>
      </c>
      <c r="Y1308" s="5">
        <v>0.21913031387443599</v>
      </c>
      <c r="Z1308" t="s">
        <v>40</v>
      </c>
      <c r="AA1308" t="s">
        <v>64</v>
      </c>
      <c r="AB1308" t="s">
        <v>83</v>
      </c>
      <c r="AC1308" t="s">
        <v>66</v>
      </c>
      <c r="AD1308" t="s">
        <v>77</v>
      </c>
      <c r="AE1308" t="s">
        <v>45</v>
      </c>
      <c r="AF1308" t="str">
        <f>TEXT(Agricultural_Export_Analysis_Cleaned_Dataset[[#This Row],[Order_Date]],"mmm")</f>
        <v>Jan</v>
      </c>
      <c r="AG1308" t="str">
        <f>TEXT(Agricultural_Export_Analysis_Cleaned_Dataset[[#This Row],[Order_Date]],"yyyy")</f>
        <v>2024</v>
      </c>
      <c r="AH1308" t="str">
        <f>TEXT(Agricultural_Export_Analysis_Cleaned_Dataset[[#This Row],[Order_Date]],"ddd")</f>
        <v>Tue</v>
      </c>
      <c r="AI1308" t="str">
        <f>TEXT(Agricultural_Export_Analysis_Cleaned_Dataset[[#This Row],[Ship_Date]],"yyyy")</f>
        <v>2024</v>
      </c>
      <c r="AJ1308" t="str">
        <f>TEXT(Agricultural_Export_Analysis_Cleaned_Dataset[[#This Row],[Ship_Date]],"mmm")</f>
        <v>Jan</v>
      </c>
      <c r="AK1308" t="str">
        <f>TEXT(Agricultural_Export_Analysis_Cleaned_Dataset[[#This Row],[Ship_Date]],"ddd")</f>
        <v>Wed</v>
      </c>
      <c r="AL1308" t="str">
        <f>TEXT(Agricultural_Export_Analysis_Cleaned_Dataset[[#This Row],[Delivery_Date]],"yyyy")</f>
        <v>2024</v>
      </c>
      <c r="AM1308" t="str">
        <f>TEXT(Agricultural_Export_Analysis_Cleaned_Dataset[[#This Row],[Delivery_Date]],"mmm")</f>
        <v>Feb</v>
      </c>
      <c r="AN1308" t="str">
        <f>TEXT(Agricultural_Export_Analysis_Cleaned_Dataset[[#This Row],[Delivery_Date]],"ddd")</f>
        <v>Mon</v>
      </c>
      <c r="AO1308">
        <f>Agricultural_Export_Analysis_Cleaned_Dataset[[#This Row],[Delivery_Date]]-Agricultural_Export_Analysis_Cleaned_Dataset[[#This Row],[Ship_Date]]</f>
        <v>26</v>
      </c>
      <c r="AP1308">
        <f>Agricultural_Export_Analysis_Cleaned_Dataset[[#This Row],[Ship_Date]]-Agricultural_Export_Analysis_Cleaned_Dataset[[#This Row],[Order_Date]]</f>
        <v>1</v>
      </c>
      <c r="AQ1308" s="4" t="str">
        <f>TEXT(Agricultural_Export_Analysis_Cleaned_Dataset[[#This Row],[Order_Date]],"mmm yyyy")</f>
        <v>Jan 2024</v>
      </c>
    </row>
    <row r="1309" spans="1:43" x14ac:dyDescent="0.3">
      <c r="A1309" t="s">
        <v>2636</v>
      </c>
      <c r="B1309" t="s">
        <v>2637</v>
      </c>
      <c r="C1309" s="2">
        <v>45296</v>
      </c>
      <c r="D1309" s="2">
        <v>45300</v>
      </c>
      <c r="E1309" s="2">
        <v>45307</v>
      </c>
      <c r="F1309" t="s">
        <v>35</v>
      </c>
      <c r="G1309" t="s">
        <v>203</v>
      </c>
      <c r="H1309" t="s">
        <v>74</v>
      </c>
      <c r="I1309" t="s">
        <v>91</v>
      </c>
      <c r="J1309" t="s">
        <v>39</v>
      </c>
      <c r="K1309" s="7">
        <v>0</v>
      </c>
      <c r="L1309" t="s">
        <v>80</v>
      </c>
      <c r="M1309" t="s">
        <v>61</v>
      </c>
      <c r="N1309" t="s">
        <v>62</v>
      </c>
      <c r="O1309">
        <v>1907</v>
      </c>
      <c r="P1309" s="6">
        <v>88.1</v>
      </c>
      <c r="Q1309" s="6">
        <v>168006.7</v>
      </c>
      <c r="R1309" s="5">
        <v>0.1</v>
      </c>
      <c r="S1309" s="6">
        <v>151206.03</v>
      </c>
      <c r="T1309" s="6">
        <v>11932.8</v>
      </c>
      <c r="U1309" s="6">
        <v>80274.12</v>
      </c>
      <c r="V1309" s="6">
        <v>1101.54</v>
      </c>
      <c r="W1309" s="6">
        <v>12533.25</v>
      </c>
      <c r="X1309" s="6">
        <v>45364.32</v>
      </c>
      <c r="Y1309" s="5">
        <v>0.30001660648057499</v>
      </c>
      <c r="Z1309" t="s">
        <v>40</v>
      </c>
      <c r="AA1309" t="s">
        <v>64</v>
      </c>
      <c r="AB1309" t="s">
        <v>56</v>
      </c>
      <c r="AC1309" t="s">
        <v>76</v>
      </c>
      <c r="AD1309" t="s">
        <v>44</v>
      </c>
      <c r="AE1309" t="s">
        <v>58</v>
      </c>
      <c r="AF1309" t="str">
        <f>TEXT(Agricultural_Export_Analysis_Cleaned_Dataset[[#This Row],[Order_Date]],"mmm")</f>
        <v>Jan</v>
      </c>
      <c r="AG1309" t="str">
        <f>TEXT(Agricultural_Export_Analysis_Cleaned_Dataset[[#This Row],[Order_Date]],"yyyy")</f>
        <v>2024</v>
      </c>
      <c r="AH1309" t="str">
        <f>TEXT(Agricultural_Export_Analysis_Cleaned_Dataset[[#This Row],[Order_Date]],"ddd")</f>
        <v>Fri</v>
      </c>
      <c r="AI1309" t="str">
        <f>TEXT(Agricultural_Export_Analysis_Cleaned_Dataset[[#This Row],[Ship_Date]],"yyyy")</f>
        <v>2024</v>
      </c>
      <c r="AJ1309" t="str">
        <f>TEXT(Agricultural_Export_Analysis_Cleaned_Dataset[[#This Row],[Ship_Date]],"mmm")</f>
        <v>Jan</v>
      </c>
      <c r="AK1309" t="str">
        <f>TEXT(Agricultural_Export_Analysis_Cleaned_Dataset[[#This Row],[Ship_Date]],"ddd")</f>
        <v>Tue</v>
      </c>
      <c r="AL1309" t="str">
        <f>TEXT(Agricultural_Export_Analysis_Cleaned_Dataset[[#This Row],[Delivery_Date]],"yyyy")</f>
        <v>2024</v>
      </c>
      <c r="AM1309" t="str">
        <f>TEXT(Agricultural_Export_Analysis_Cleaned_Dataset[[#This Row],[Delivery_Date]],"mmm")</f>
        <v>Jan</v>
      </c>
      <c r="AN1309" t="str">
        <f>TEXT(Agricultural_Export_Analysis_Cleaned_Dataset[[#This Row],[Delivery_Date]],"ddd")</f>
        <v>Tue</v>
      </c>
      <c r="AO1309">
        <f>Agricultural_Export_Analysis_Cleaned_Dataset[[#This Row],[Delivery_Date]]-Agricultural_Export_Analysis_Cleaned_Dataset[[#This Row],[Ship_Date]]</f>
        <v>7</v>
      </c>
      <c r="AP1309">
        <f>Agricultural_Export_Analysis_Cleaned_Dataset[[#This Row],[Ship_Date]]-Agricultural_Export_Analysis_Cleaned_Dataset[[#This Row],[Order_Date]]</f>
        <v>4</v>
      </c>
      <c r="AQ1309" s="4" t="str">
        <f>TEXT(Agricultural_Export_Analysis_Cleaned_Dataset[[#This Row],[Order_Date]],"mmm yyyy")</f>
        <v>Jan 2024</v>
      </c>
    </row>
    <row r="1310" spans="1:43" x14ac:dyDescent="0.3">
      <c r="A1310" t="s">
        <v>2638</v>
      </c>
      <c r="B1310" t="s">
        <v>2639</v>
      </c>
      <c r="C1310" s="2">
        <v>45524</v>
      </c>
      <c r="D1310" s="2">
        <v>45526</v>
      </c>
      <c r="E1310" s="2">
        <v>45545</v>
      </c>
      <c r="F1310" t="s">
        <v>35</v>
      </c>
      <c r="G1310" t="s">
        <v>36</v>
      </c>
      <c r="H1310" t="s">
        <v>51</v>
      </c>
      <c r="I1310" t="s">
        <v>38</v>
      </c>
      <c r="J1310" t="s">
        <v>53</v>
      </c>
      <c r="K1310" s="7">
        <v>0</v>
      </c>
      <c r="L1310" t="s">
        <v>80</v>
      </c>
      <c r="M1310" t="s">
        <v>101</v>
      </c>
      <c r="N1310" t="s">
        <v>102</v>
      </c>
      <c r="O1310">
        <v>664</v>
      </c>
      <c r="P1310" s="6">
        <v>496.38</v>
      </c>
      <c r="Q1310" s="6">
        <v>329596.32</v>
      </c>
      <c r="R1310" s="5">
        <v>0</v>
      </c>
      <c r="S1310" s="6">
        <v>329596.32</v>
      </c>
      <c r="T1310" s="6">
        <v>14411.61</v>
      </c>
      <c r="U1310" s="6">
        <v>213374.09</v>
      </c>
      <c r="V1310" s="6">
        <v>373.22</v>
      </c>
      <c r="W1310" s="6">
        <v>13504.15</v>
      </c>
      <c r="X1310" s="6">
        <v>87933.25</v>
      </c>
      <c r="Y1310" s="5">
        <v>0.26679075178994699</v>
      </c>
      <c r="Z1310" t="s">
        <v>103</v>
      </c>
      <c r="AA1310" t="s">
        <v>177</v>
      </c>
      <c r="AB1310" t="s">
        <v>42</v>
      </c>
      <c r="AC1310" t="s">
        <v>76</v>
      </c>
      <c r="AD1310" t="s">
        <v>98</v>
      </c>
      <c r="AE1310" t="s">
        <v>45</v>
      </c>
      <c r="AF1310" t="str">
        <f>TEXT(Agricultural_Export_Analysis_Cleaned_Dataset[[#This Row],[Order_Date]],"mmm")</f>
        <v>Aug</v>
      </c>
      <c r="AG1310" t="str">
        <f>TEXT(Agricultural_Export_Analysis_Cleaned_Dataset[[#This Row],[Order_Date]],"yyyy")</f>
        <v>2024</v>
      </c>
      <c r="AH1310" t="str">
        <f>TEXT(Agricultural_Export_Analysis_Cleaned_Dataset[[#This Row],[Order_Date]],"ddd")</f>
        <v>Tue</v>
      </c>
      <c r="AI1310" t="str">
        <f>TEXT(Agricultural_Export_Analysis_Cleaned_Dataset[[#This Row],[Ship_Date]],"yyyy")</f>
        <v>2024</v>
      </c>
      <c r="AJ1310" t="str">
        <f>TEXT(Agricultural_Export_Analysis_Cleaned_Dataset[[#This Row],[Ship_Date]],"mmm")</f>
        <v>Aug</v>
      </c>
      <c r="AK1310" t="str">
        <f>TEXT(Agricultural_Export_Analysis_Cleaned_Dataset[[#This Row],[Ship_Date]],"ddd")</f>
        <v>Thu</v>
      </c>
      <c r="AL1310" t="str">
        <f>TEXT(Agricultural_Export_Analysis_Cleaned_Dataset[[#This Row],[Delivery_Date]],"yyyy")</f>
        <v>2024</v>
      </c>
      <c r="AM1310" t="str">
        <f>TEXT(Agricultural_Export_Analysis_Cleaned_Dataset[[#This Row],[Delivery_Date]],"mmm")</f>
        <v>Sep</v>
      </c>
      <c r="AN1310" t="str">
        <f>TEXT(Agricultural_Export_Analysis_Cleaned_Dataset[[#This Row],[Delivery_Date]],"ddd")</f>
        <v>Tue</v>
      </c>
      <c r="AO1310">
        <f>Agricultural_Export_Analysis_Cleaned_Dataset[[#This Row],[Delivery_Date]]-Agricultural_Export_Analysis_Cleaned_Dataset[[#This Row],[Ship_Date]]</f>
        <v>19</v>
      </c>
      <c r="AP1310">
        <f>Agricultural_Export_Analysis_Cleaned_Dataset[[#This Row],[Ship_Date]]-Agricultural_Export_Analysis_Cleaned_Dataset[[#This Row],[Order_Date]]</f>
        <v>2</v>
      </c>
      <c r="AQ1310" s="4" t="str">
        <f>TEXT(Agricultural_Export_Analysis_Cleaned_Dataset[[#This Row],[Order_Date]],"mmm yyyy")</f>
        <v>Aug 2024</v>
      </c>
    </row>
    <row r="1311" spans="1:43" x14ac:dyDescent="0.3">
      <c r="A1311" t="s">
        <v>2640</v>
      </c>
      <c r="B1311" t="s">
        <v>2641</v>
      </c>
      <c r="C1311" s="2">
        <v>45481</v>
      </c>
      <c r="D1311" s="2">
        <v>45489</v>
      </c>
      <c r="E1311" s="2">
        <v>45502</v>
      </c>
      <c r="F1311" t="s">
        <v>35</v>
      </c>
      <c r="G1311" t="s">
        <v>132</v>
      </c>
      <c r="H1311" t="s">
        <v>74</v>
      </c>
      <c r="I1311" t="s">
        <v>91</v>
      </c>
      <c r="J1311" t="s">
        <v>39</v>
      </c>
      <c r="K1311" s="7">
        <v>4</v>
      </c>
      <c r="L1311" t="s">
        <v>70</v>
      </c>
      <c r="M1311" t="s">
        <v>33</v>
      </c>
      <c r="N1311" t="s">
        <v>34</v>
      </c>
      <c r="O1311">
        <v>278</v>
      </c>
      <c r="P1311" s="6">
        <v>88.27</v>
      </c>
      <c r="Q1311" s="6">
        <v>24539.06</v>
      </c>
      <c r="R1311" s="5">
        <v>0.1</v>
      </c>
      <c r="S1311" s="6">
        <v>22085.153999999999</v>
      </c>
      <c r="T1311" s="6">
        <v>4484.18</v>
      </c>
      <c r="U1311" s="6">
        <v>13755.32</v>
      </c>
      <c r="V1311" s="6">
        <v>2619.92</v>
      </c>
      <c r="W1311" s="6">
        <v>1327.55</v>
      </c>
      <c r="X1311" s="6">
        <v>-101.816</v>
      </c>
      <c r="Y1311" s="5">
        <v>-4.6101557634598703E-3</v>
      </c>
      <c r="Z1311" t="s">
        <v>103</v>
      </c>
      <c r="AA1311" t="s">
        <v>119</v>
      </c>
      <c r="AB1311" t="s">
        <v>65</v>
      </c>
      <c r="AC1311" t="s">
        <v>43</v>
      </c>
      <c r="AD1311" t="s">
        <v>57</v>
      </c>
      <c r="AE1311" t="s">
        <v>67</v>
      </c>
      <c r="AF1311" t="str">
        <f>TEXT(Agricultural_Export_Analysis_Cleaned_Dataset[[#This Row],[Order_Date]],"mmm")</f>
        <v>Jul</v>
      </c>
      <c r="AG1311" t="str">
        <f>TEXT(Agricultural_Export_Analysis_Cleaned_Dataset[[#This Row],[Order_Date]],"yyyy")</f>
        <v>2024</v>
      </c>
      <c r="AH1311" t="str">
        <f>TEXT(Agricultural_Export_Analysis_Cleaned_Dataset[[#This Row],[Order_Date]],"ddd")</f>
        <v>Mon</v>
      </c>
      <c r="AI1311" t="str">
        <f>TEXT(Agricultural_Export_Analysis_Cleaned_Dataset[[#This Row],[Ship_Date]],"yyyy")</f>
        <v>2024</v>
      </c>
      <c r="AJ1311" t="str">
        <f>TEXT(Agricultural_Export_Analysis_Cleaned_Dataset[[#This Row],[Ship_Date]],"mmm")</f>
        <v>Jul</v>
      </c>
      <c r="AK1311" t="str">
        <f>TEXT(Agricultural_Export_Analysis_Cleaned_Dataset[[#This Row],[Ship_Date]],"ddd")</f>
        <v>Tue</v>
      </c>
      <c r="AL1311" t="str">
        <f>TEXT(Agricultural_Export_Analysis_Cleaned_Dataset[[#This Row],[Delivery_Date]],"yyyy")</f>
        <v>2024</v>
      </c>
      <c r="AM1311" t="str">
        <f>TEXT(Agricultural_Export_Analysis_Cleaned_Dataset[[#This Row],[Delivery_Date]],"mmm")</f>
        <v>Jul</v>
      </c>
      <c r="AN1311" t="str">
        <f>TEXT(Agricultural_Export_Analysis_Cleaned_Dataset[[#This Row],[Delivery_Date]],"ddd")</f>
        <v>Mon</v>
      </c>
      <c r="AO1311">
        <f>Agricultural_Export_Analysis_Cleaned_Dataset[[#This Row],[Delivery_Date]]-Agricultural_Export_Analysis_Cleaned_Dataset[[#This Row],[Ship_Date]]</f>
        <v>13</v>
      </c>
      <c r="AP1311">
        <f>Agricultural_Export_Analysis_Cleaned_Dataset[[#This Row],[Ship_Date]]-Agricultural_Export_Analysis_Cleaned_Dataset[[#This Row],[Order_Date]]</f>
        <v>8</v>
      </c>
      <c r="AQ1311" s="4" t="str">
        <f>TEXT(Agricultural_Export_Analysis_Cleaned_Dataset[[#This Row],[Order_Date]],"mmm yyyy")</f>
        <v>Jul 2024</v>
      </c>
    </row>
    <row r="1312" spans="1:43" x14ac:dyDescent="0.3">
      <c r="A1312" t="s">
        <v>2642</v>
      </c>
      <c r="B1312" t="s">
        <v>2643</v>
      </c>
      <c r="C1312" s="2">
        <v>45733</v>
      </c>
      <c r="D1312" s="2">
        <v>45734</v>
      </c>
      <c r="E1312" s="2">
        <v>45757</v>
      </c>
      <c r="F1312" t="s">
        <v>35</v>
      </c>
      <c r="G1312" t="s">
        <v>50</v>
      </c>
      <c r="H1312" t="s">
        <v>37</v>
      </c>
      <c r="I1312" t="s">
        <v>118</v>
      </c>
      <c r="J1312" t="s">
        <v>53</v>
      </c>
      <c r="K1312" s="7">
        <v>0</v>
      </c>
      <c r="L1312" t="s">
        <v>135</v>
      </c>
      <c r="M1312" t="s">
        <v>88</v>
      </c>
      <c r="N1312" t="s">
        <v>89</v>
      </c>
      <c r="O1312">
        <v>1132</v>
      </c>
      <c r="P1312" s="6">
        <v>112.37</v>
      </c>
      <c r="Q1312" s="6">
        <v>127202.84</v>
      </c>
      <c r="R1312" s="5">
        <v>0.1</v>
      </c>
      <c r="S1312" s="6">
        <v>114482.556</v>
      </c>
      <c r="T1312" s="6">
        <v>5462.21</v>
      </c>
      <c r="U1312" s="6">
        <v>63488.42</v>
      </c>
      <c r="V1312" s="6">
        <v>332.72</v>
      </c>
      <c r="W1312" s="6">
        <v>9524.0400000000009</v>
      </c>
      <c r="X1312" s="6">
        <v>35675.165999999997</v>
      </c>
      <c r="Y1312" s="5">
        <v>0.31162097743520001</v>
      </c>
      <c r="Z1312" t="s">
        <v>40</v>
      </c>
      <c r="AA1312" t="s">
        <v>41</v>
      </c>
      <c r="AB1312" t="s">
        <v>56</v>
      </c>
      <c r="AC1312" t="s">
        <v>66</v>
      </c>
      <c r="AD1312" t="s">
        <v>57</v>
      </c>
      <c r="AE1312" t="s">
        <v>45</v>
      </c>
      <c r="AF1312" t="str">
        <f>TEXT(Agricultural_Export_Analysis_Cleaned_Dataset[[#This Row],[Order_Date]],"mmm")</f>
        <v>Mar</v>
      </c>
      <c r="AG1312" t="str">
        <f>TEXT(Agricultural_Export_Analysis_Cleaned_Dataset[[#This Row],[Order_Date]],"yyyy")</f>
        <v>2025</v>
      </c>
      <c r="AH1312" t="str">
        <f>TEXT(Agricultural_Export_Analysis_Cleaned_Dataset[[#This Row],[Order_Date]],"ddd")</f>
        <v>Mon</v>
      </c>
      <c r="AI1312" t="str">
        <f>TEXT(Agricultural_Export_Analysis_Cleaned_Dataset[[#This Row],[Ship_Date]],"yyyy")</f>
        <v>2025</v>
      </c>
      <c r="AJ1312" t="str">
        <f>TEXT(Agricultural_Export_Analysis_Cleaned_Dataset[[#This Row],[Ship_Date]],"mmm")</f>
        <v>Mar</v>
      </c>
      <c r="AK1312" t="str">
        <f>TEXT(Agricultural_Export_Analysis_Cleaned_Dataset[[#This Row],[Ship_Date]],"ddd")</f>
        <v>Tue</v>
      </c>
      <c r="AL1312" t="str">
        <f>TEXT(Agricultural_Export_Analysis_Cleaned_Dataset[[#This Row],[Delivery_Date]],"yyyy")</f>
        <v>2025</v>
      </c>
      <c r="AM1312" t="str">
        <f>TEXT(Agricultural_Export_Analysis_Cleaned_Dataset[[#This Row],[Delivery_Date]],"mmm")</f>
        <v>Apr</v>
      </c>
      <c r="AN1312" t="str">
        <f>TEXT(Agricultural_Export_Analysis_Cleaned_Dataset[[#This Row],[Delivery_Date]],"ddd")</f>
        <v>Thu</v>
      </c>
      <c r="AO1312">
        <f>Agricultural_Export_Analysis_Cleaned_Dataset[[#This Row],[Delivery_Date]]-Agricultural_Export_Analysis_Cleaned_Dataset[[#This Row],[Ship_Date]]</f>
        <v>23</v>
      </c>
      <c r="AP1312">
        <f>Agricultural_Export_Analysis_Cleaned_Dataset[[#This Row],[Ship_Date]]-Agricultural_Export_Analysis_Cleaned_Dataset[[#This Row],[Order_Date]]</f>
        <v>1</v>
      </c>
      <c r="AQ1312" s="4" t="str">
        <f>TEXT(Agricultural_Export_Analysis_Cleaned_Dataset[[#This Row],[Order_Date]],"mmm yyyy")</f>
        <v>Mar 2025</v>
      </c>
    </row>
    <row r="1313" spans="1:43" x14ac:dyDescent="0.3">
      <c r="A1313" t="s">
        <v>2644</v>
      </c>
      <c r="B1313" t="s">
        <v>2445</v>
      </c>
      <c r="C1313" s="2">
        <v>45402</v>
      </c>
      <c r="D1313" s="2">
        <v>45409</v>
      </c>
      <c r="E1313" s="2">
        <v>45435</v>
      </c>
      <c r="F1313" t="s">
        <v>35</v>
      </c>
      <c r="G1313" t="s">
        <v>73</v>
      </c>
      <c r="H1313" t="s">
        <v>51</v>
      </c>
      <c r="I1313" t="s">
        <v>52</v>
      </c>
      <c r="J1313" t="s">
        <v>63</v>
      </c>
      <c r="K1313" s="7">
        <v>15</v>
      </c>
      <c r="L1313" t="s">
        <v>70</v>
      </c>
      <c r="M1313" t="s">
        <v>88</v>
      </c>
      <c r="N1313" t="s">
        <v>89</v>
      </c>
      <c r="O1313">
        <v>1460</v>
      </c>
      <c r="P1313" s="6">
        <v>237.8</v>
      </c>
      <c r="Q1313" s="6">
        <v>347188</v>
      </c>
      <c r="R1313" s="5">
        <v>0</v>
      </c>
      <c r="S1313" s="6">
        <v>347188</v>
      </c>
      <c r="T1313" s="6">
        <v>6559.25</v>
      </c>
      <c r="U1313" s="6">
        <v>252454.94</v>
      </c>
      <c r="V1313" s="6">
        <v>1474.33</v>
      </c>
      <c r="W1313" s="6">
        <v>25824.41</v>
      </c>
      <c r="X1313" s="6">
        <v>60875.07</v>
      </c>
      <c r="Y1313" s="5">
        <v>0.17533748286231099</v>
      </c>
      <c r="Z1313" t="s">
        <v>81</v>
      </c>
      <c r="AA1313" t="s">
        <v>165</v>
      </c>
      <c r="AB1313" t="s">
        <v>65</v>
      </c>
      <c r="AC1313" t="s">
        <v>43</v>
      </c>
      <c r="AD1313" t="s">
        <v>57</v>
      </c>
      <c r="AE1313" t="s">
        <v>67</v>
      </c>
      <c r="AF1313" t="str">
        <f>TEXT(Agricultural_Export_Analysis_Cleaned_Dataset[[#This Row],[Order_Date]],"mmm")</f>
        <v>Apr</v>
      </c>
      <c r="AG1313" t="str">
        <f>TEXT(Agricultural_Export_Analysis_Cleaned_Dataset[[#This Row],[Order_Date]],"yyyy")</f>
        <v>2024</v>
      </c>
      <c r="AH1313" t="str">
        <f>TEXT(Agricultural_Export_Analysis_Cleaned_Dataset[[#This Row],[Order_Date]],"ddd")</f>
        <v>Sat</v>
      </c>
      <c r="AI1313" t="str">
        <f>TEXT(Agricultural_Export_Analysis_Cleaned_Dataset[[#This Row],[Ship_Date]],"yyyy")</f>
        <v>2024</v>
      </c>
      <c r="AJ1313" t="str">
        <f>TEXT(Agricultural_Export_Analysis_Cleaned_Dataset[[#This Row],[Ship_Date]],"mmm")</f>
        <v>Apr</v>
      </c>
      <c r="AK1313" t="str">
        <f>TEXT(Agricultural_Export_Analysis_Cleaned_Dataset[[#This Row],[Ship_Date]],"ddd")</f>
        <v>Sat</v>
      </c>
      <c r="AL1313" t="str">
        <f>TEXT(Agricultural_Export_Analysis_Cleaned_Dataset[[#This Row],[Delivery_Date]],"yyyy")</f>
        <v>2024</v>
      </c>
      <c r="AM1313" t="str">
        <f>TEXT(Agricultural_Export_Analysis_Cleaned_Dataset[[#This Row],[Delivery_Date]],"mmm")</f>
        <v>May</v>
      </c>
      <c r="AN1313" t="str">
        <f>TEXT(Agricultural_Export_Analysis_Cleaned_Dataset[[#This Row],[Delivery_Date]],"ddd")</f>
        <v>Thu</v>
      </c>
      <c r="AO1313">
        <f>Agricultural_Export_Analysis_Cleaned_Dataset[[#This Row],[Delivery_Date]]-Agricultural_Export_Analysis_Cleaned_Dataset[[#This Row],[Ship_Date]]</f>
        <v>26</v>
      </c>
      <c r="AP1313">
        <f>Agricultural_Export_Analysis_Cleaned_Dataset[[#This Row],[Ship_Date]]-Agricultural_Export_Analysis_Cleaned_Dataset[[#This Row],[Order_Date]]</f>
        <v>7</v>
      </c>
      <c r="AQ1313" s="4" t="str">
        <f>TEXT(Agricultural_Export_Analysis_Cleaned_Dataset[[#This Row],[Order_Date]],"mmm yyyy")</f>
        <v>Apr 2024</v>
      </c>
    </row>
    <row r="1314" spans="1:43" x14ac:dyDescent="0.3">
      <c r="A1314" t="s">
        <v>2645</v>
      </c>
      <c r="B1314" t="s">
        <v>2646</v>
      </c>
      <c r="C1314" s="2">
        <v>45321</v>
      </c>
      <c r="D1314" s="2">
        <v>45330</v>
      </c>
      <c r="E1314" s="2">
        <v>45355</v>
      </c>
      <c r="F1314" t="s">
        <v>35</v>
      </c>
      <c r="G1314" t="s">
        <v>8932</v>
      </c>
      <c r="H1314" t="s">
        <v>51</v>
      </c>
      <c r="I1314" t="s">
        <v>97</v>
      </c>
      <c r="J1314" t="s">
        <v>39</v>
      </c>
      <c r="K1314" s="7">
        <v>4</v>
      </c>
      <c r="L1314" t="s">
        <v>87</v>
      </c>
      <c r="M1314" t="s">
        <v>71</v>
      </c>
      <c r="N1314" t="s">
        <v>72</v>
      </c>
      <c r="O1314">
        <v>916</v>
      </c>
      <c r="P1314" s="6">
        <v>365.19</v>
      </c>
      <c r="Q1314" s="6">
        <v>334514.03999999998</v>
      </c>
      <c r="R1314" s="5">
        <v>0.05</v>
      </c>
      <c r="S1314" s="6">
        <v>317788.33799999999</v>
      </c>
      <c r="T1314" s="6">
        <v>4231.26</v>
      </c>
      <c r="U1314" s="6">
        <v>215560.65</v>
      </c>
      <c r="V1314" s="6">
        <v>394.36</v>
      </c>
      <c r="W1314" s="6">
        <v>30293.41</v>
      </c>
      <c r="X1314" s="6">
        <v>67308.657999999996</v>
      </c>
      <c r="Y1314" s="5">
        <v>0.211803423698953</v>
      </c>
      <c r="Z1314" t="s">
        <v>40</v>
      </c>
      <c r="AA1314" t="s">
        <v>64</v>
      </c>
      <c r="AB1314" t="s">
        <v>65</v>
      </c>
      <c r="AC1314" t="s">
        <v>66</v>
      </c>
      <c r="AD1314" t="s">
        <v>93</v>
      </c>
      <c r="AE1314" t="s">
        <v>58</v>
      </c>
      <c r="AF1314" t="str">
        <f>TEXT(Agricultural_Export_Analysis_Cleaned_Dataset[[#This Row],[Order_Date]],"mmm")</f>
        <v>Jan</v>
      </c>
      <c r="AG1314" t="str">
        <f>TEXT(Agricultural_Export_Analysis_Cleaned_Dataset[[#This Row],[Order_Date]],"yyyy")</f>
        <v>2024</v>
      </c>
      <c r="AH1314" t="str">
        <f>TEXT(Agricultural_Export_Analysis_Cleaned_Dataset[[#This Row],[Order_Date]],"ddd")</f>
        <v>Tue</v>
      </c>
      <c r="AI1314" t="str">
        <f>TEXT(Agricultural_Export_Analysis_Cleaned_Dataset[[#This Row],[Ship_Date]],"yyyy")</f>
        <v>2024</v>
      </c>
      <c r="AJ1314" t="str">
        <f>TEXT(Agricultural_Export_Analysis_Cleaned_Dataset[[#This Row],[Ship_Date]],"mmm")</f>
        <v>Feb</v>
      </c>
      <c r="AK1314" t="str">
        <f>TEXT(Agricultural_Export_Analysis_Cleaned_Dataset[[#This Row],[Ship_Date]],"ddd")</f>
        <v>Thu</v>
      </c>
      <c r="AL1314" t="str">
        <f>TEXT(Agricultural_Export_Analysis_Cleaned_Dataset[[#This Row],[Delivery_Date]],"yyyy")</f>
        <v>2024</v>
      </c>
      <c r="AM1314" t="str">
        <f>TEXT(Agricultural_Export_Analysis_Cleaned_Dataset[[#This Row],[Delivery_Date]],"mmm")</f>
        <v>Mar</v>
      </c>
      <c r="AN1314" t="str">
        <f>TEXT(Agricultural_Export_Analysis_Cleaned_Dataset[[#This Row],[Delivery_Date]],"ddd")</f>
        <v>Mon</v>
      </c>
      <c r="AO1314">
        <f>Agricultural_Export_Analysis_Cleaned_Dataset[[#This Row],[Delivery_Date]]-Agricultural_Export_Analysis_Cleaned_Dataset[[#This Row],[Ship_Date]]</f>
        <v>25</v>
      </c>
      <c r="AP1314">
        <f>Agricultural_Export_Analysis_Cleaned_Dataset[[#This Row],[Ship_Date]]-Agricultural_Export_Analysis_Cleaned_Dataset[[#This Row],[Order_Date]]</f>
        <v>9</v>
      </c>
      <c r="AQ1314" s="4" t="str">
        <f>TEXT(Agricultural_Export_Analysis_Cleaned_Dataset[[#This Row],[Order_Date]],"mmm yyyy")</f>
        <v>Jan 2024</v>
      </c>
    </row>
    <row r="1315" spans="1:43" x14ac:dyDescent="0.3">
      <c r="A1315" t="s">
        <v>2647</v>
      </c>
      <c r="B1315" t="s">
        <v>2648</v>
      </c>
      <c r="C1315" s="2">
        <v>45367</v>
      </c>
      <c r="D1315" s="2">
        <v>45374</v>
      </c>
      <c r="E1315" s="2">
        <v>45395</v>
      </c>
      <c r="F1315" t="s">
        <v>35</v>
      </c>
      <c r="G1315" t="s">
        <v>8934</v>
      </c>
      <c r="H1315" t="s">
        <v>74</v>
      </c>
      <c r="I1315" t="s">
        <v>91</v>
      </c>
      <c r="J1315" t="s">
        <v>63</v>
      </c>
      <c r="K1315" s="7">
        <v>15</v>
      </c>
      <c r="L1315" t="s">
        <v>135</v>
      </c>
      <c r="M1315" t="s">
        <v>33</v>
      </c>
      <c r="N1315" t="s">
        <v>34</v>
      </c>
      <c r="O1315">
        <v>1285</v>
      </c>
      <c r="P1315" s="6">
        <v>419.48</v>
      </c>
      <c r="Q1315" s="6">
        <v>539031.80000000005</v>
      </c>
      <c r="R1315" s="5">
        <v>0.05</v>
      </c>
      <c r="S1315" s="6">
        <v>512080.21</v>
      </c>
      <c r="T1315" s="6">
        <v>12739.19</v>
      </c>
      <c r="U1315" s="6">
        <v>233535.86</v>
      </c>
      <c r="V1315" s="6">
        <v>2776.55</v>
      </c>
      <c r="W1315" s="6">
        <v>40849.300000000003</v>
      </c>
      <c r="X1315" s="6">
        <v>222179.31</v>
      </c>
      <c r="Y1315" s="5">
        <v>0.43387599376277403</v>
      </c>
      <c r="Z1315" t="s">
        <v>40</v>
      </c>
      <c r="AA1315" t="s">
        <v>41</v>
      </c>
      <c r="AB1315" t="s">
        <v>42</v>
      </c>
      <c r="AC1315" t="s">
        <v>43</v>
      </c>
      <c r="AD1315" t="s">
        <v>44</v>
      </c>
      <c r="AE1315" t="s">
        <v>45</v>
      </c>
      <c r="AF1315" t="str">
        <f>TEXT(Agricultural_Export_Analysis_Cleaned_Dataset[[#This Row],[Order_Date]],"mmm")</f>
        <v>Mar</v>
      </c>
      <c r="AG1315" t="str">
        <f>TEXT(Agricultural_Export_Analysis_Cleaned_Dataset[[#This Row],[Order_Date]],"yyyy")</f>
        <v>2024</v>
      </c>
      <c r="AH1315" t="str">
        <f>TEXT(Agricultural_Export_Analysis_Cleaned_Dataset[[#This Row],[Order_Date]],"ddd")</f>
        <v>Sat</v>
      </c>
      <c r="AI1315" t="str">
        <f>TEXT(Agricultural_Export_Analysis_Cleaned_Dataset[[#This Row],[Ship_Date]],"yyyy")</f>
        <v>2024</v>
      </c>
      <c r="AJ1315" t="str">
        <f>TEXT(Agricultural_Export_Analysis_Cleaned_Dataset[[#This Row],[Ship_Date]],"mmm")</f>
        <v>Mar</v>
      </c>
      <c r="AK1315" t="str">
        <f>TEXT(Agricultural_Export_Analysis_Cleaned_Dataset[[#This Row],[Ship_Date]],"ddd")</f>
        <v>Sat</v>
      </c>
      <c r="AL1315" t="str">
        <f>TEXT(Agricultural_Export_Analysis_Cleaned_Dataset[[#This Row],[Delivery_Date]],"yyyy")</f>
        <v>2024</v>
      </c>
      <c r="AM1315" t="str">
        <f>TEXT(Agricultural_Export_Analysis_Cleaned_Dataset[[#This Row],[Delivery_Date]],"mmm")</f>
        <v>Apr</v>
      </c>
      <c r="AN1315" t="str">
        <f>TEXT(Agricultural_Export_Analysis_Cleaned_Dataset[[#This Row],[Delivery_Date]],"ddd")</f>
        <v>Sat</v>
      </c>
      <c r="AO1315">
        <f>Agricultural_Export_Analysis_Cleaned_Dataset[[#This Row],[Delivery_Date]]-Agricultural_Export_Analysis_Cleaned_Dataset[[#This Row],[Ship_Date]]</f>
        <v>21</v>
      </c>
      <c r="AP1315">
        <f>Agricultural_Export_Analysis_Cleaned_Dataset[[#This Row],[Ship_Date]]-Agricultural_Export_Analysis_Cleaned_Dataset[[#This Row],[Order_Date]]</f>
        <v>7</v>
      </c>
      <c r="AQ1315" s="4" t="str">
        <f>TEXT(Agricultural_Export_Analysis_Cleaned_Dataset[[#This Row],[Order_Date]],"mmm yyyy")</f>
        <v>Mar 2024</v>
      </c>
    </row>
    <row r="1316" spans="1:43" x14ac:dyDescent="0.3">
      <c r="A1316" t="s">
        <v>2649</v>
      </c>
      <c r="B1316" t="s">
        <v>2650</v>
      </c>
      <c r="C1316" s="2">
        <v>45835</v>
      </c>
      <c r="D1316" s="2">
        <v>45844</v>
      </c>
      <c r="E1316" s="2">
        <v>45858</v>
      </c>
      <c r="F1316" t="s">
        <v>35</v>
      </c>
      <c r="G1316" t="s">
        <v>50</v>
      </c>
      <c r="H1316" t="s">
        <v>74</v>
      </c>
      <c r="I1316" t="s">
        <v>91</v>
      </c>
      <c r="J1316" t="s">
        <v>63</v>
      </c>
      <c r="K1316" s="7">
        <v>0</v>
      </c>
      <c r="L1316" t="s">
        <v>135</v>
      </c>
      <c r="M1316" t="s">
        <v>159</v>
      </c>
      <c r="N1316" t="s">
        <v>160</v>
      </c>
      <c r="O1316">
        <v>952</v>
      </c>
      <c r="P1316" s="6">
        <v>129.22999999999999</v>
      </c>
      <c r="Q1316" s="6">
        <v>123026.96</v>
      </c>
      <c r="R1316" s="5">
        <v>0</v>
      </c>
      <c r="S1316" s="6">
        <v>123026.96</v>
      </c>
      <c r="T1316" s="6">
        <v>14307.89</v>
      </c>
      <c r="U1316" s="6">
        <v>90337.82</v>
      </c>
      <c r="V1316" s="6">
        <v>724.41</v>
      </c>
      <c r="W1316" s="6">
        <v>12076.88</v>
      </c>
      <c r="X1316" s="6">
        <v>5579.96</v>
      </c>
      <c r="Y1316" s="5">
        <v>4.5355587100583399E-2</v>
      </c>
      <c r="Z1316" t="s">
        <v>81</v>
      </c>
      <c r="AA1316" t="s">
        <v>150</v>
      </c>
      <c r="AB1316" t="s">
        <v>65</v>
      </c>
      <c r="AC1316" t="s">
        <v>76</v>
      </c>
      <c r="AD1316" t="s">
        <v>57</v>
      </c>
      <c r="AE1316" t="s">
        <v>45</v>
      </c>
      <c r="AF1316" t="str">
        <f>TEXT(Agricultural_Export_Analysis_Cleaned_Dataset[[#This Row],[Order_Date]],"mmm")</f>
        <v>Jun</v>
      </c>
      <c r="AG1316" t="str">
        <f>TEXT(Agricultural_Export_Analysis_Cleaned_Dataset[[#This Row],[Order_Date]],"yyyy")</f>
        <v>2025</v>
      </c>
      <c r="AH1316" t="str">
        <f>TEXT(Agricultural_Export_Analysis_Cleaned_Dataset[[#This Row],[Order_Date]],"ddd")</f>
        <v>Fri</v>
      </c>
      <c r="AI1316" t="str">
        <f>TEXT(Agricultural_Export_Analysis_Cleaned_Dataset[[#This Row],[Ship_Date]],"yyyy")</f>
        <v>2025</v>
      </c>
      <c r="AJ1316" t="str">
        <f>TEXT(Agricultural_Export_Analysis_Cleaned_Dataset[[#This Row],[Ship_Date]],"mmm")</f>
        <v>Jul</v>
      </c>
      <c r="AK1316" t="str">
        <f>TEXT(Agricultural_Export_Analysis_Cleaned_Dataset[[#This Row],[Ship_Date]],"ddd")</f>
        <v>Sun</v>
      </c>
      <c r="AL1316" t="str">
        <f>TEXT(Agricultural_Export_Analysis_Cleaned_Dataset[[#This Row],[Delivery_Date]],"yyyy")</f>
        <v>2025</v>
      </c>
      <c r="AM1316" t="str">
        <f>TEXT(Agricultural_Export_Analysis_Cleaned_Dataset[[#This Row],[Delivery_Date]],"mmm")</f>
        <v>Jul</v>
      </c>
      <c r="AN1316" t="str">
        <f>TEXT(Agricultural_Export_Analysis_Cleaned_Dataset[[#This Row],[Delivery_Date]],"ddd")</f>
        <v>Sun</v>
      </c>
      <c r="AO1316">
        <f>Agricultural_Export_Analysis_Cleaned_Dataset[[#This Row],[Delivery_Date]]-Agricultural_Export_Analysis_Cleaned_Dataset[[#This Row],[Ship_Date]]</f>
        <v>14</v>
      </c>
      <c r="AP1316">
        <f>Agricultural_Export_Analysis_Cleaned_Dataset[[#This Row],[Ship_Date]]-Agricultural_Export_Analysis_Cleaned_Dataset[[#This Row],[Order_Date]]</f>
        <v>9</v>
      </c>
      <c r="AQ1316" s="4" t="str">
        <f>TEXT(Agricultural_Export_Analysis_Cleaned_Dataset[[#This Row],[Order_Date]],"mmm yyyy")</f>
        <v>Jun 2025</v>
      </c>
    </row>
    <row r="1317" spans="1:43" x14ac:dyDescent="0.3">
      <c r="A1317" t="s">
        <v>2651</v>
      </c>
      <c r="B1317" t="s">
        <v>2652</v>
      </c>
      <c r="C1317" s="2">
        <v>45401</v>
      </c>
      <c r="D1317" s="2">
        <v>45405</v>
      </c>
      <c r="E1317" s="2">
        <v>45418</v>
      </c>
      <c r="F1317" t="s">
        <v>35</v>
      </c>
      <c r="G1317" t="s">
        <v>203</v>
      </c>
      <c r="H1317" t="s">
        <v>51</v>
      </c>
      <c r="I1317" t="s">
        <v>118</v>
      </c>
      <c r="J1317" t="s">
        <v>112</v>
      </c>
      <c r="K1317" s="7">
        <v>4</v>
      </c>
      <c r="L1317" t="s">
        <v>135</v>
      </c>
      <c r="M1317" t="s">
        <v>88</v>
      </c>
      <c r="N1317" t="s">
        <v>89</v>
      </c>
      <c r="O1317">
        <v>870</v>
      </c>
      <c r="P1317" s="6">
        <v>162.93</v>
      </c>
      <c r="Q1317" s="6">
        <v>141749.1</v>
      </c>
      <c r="R1317" s="5">
        <v>0</v>
      </c>
      <c r="S1317" s="6">
        <v>141749.1</v>
      </c>
      <c r="T1317" s="6">
        <v>2598.91</v>
      </c>
      <c r="U1317" s="6">
        <v>100316.73</v>
      </c>
      <c r="V1317" s="6">
        <v>609.54</v>
      </c>
      <c r="W1317" s="6">
        <v>13074.25</v>
      </c>
      <c r="X1317" s="6">
        <v>25149.67</v>
      </c>
      <c r="Y1317" s="5">
        <v>0.17742384254997001</v>
      </c>
      <c r="Z1317" t="s">
        <v>81</v>
      </c>
      <c r="AA1317" t="s">
        <v>165</v>
      </c>
      <c r="AB1317" t="s">
        <v>42</v>
      </c>
      <c r="AC1317" t="s">
        <v>43</v>
      </c>
      <c r="AD1317" t="s">
        <v>93</v>
      </c>
      <c r="AE1317" t="s">
        <v>58</v>
      </c>
      <c r="AF1317" t="str">
        <f>TEXT(Agricultural_Export_Analysis_Cleaned_Dataset[[#This Row],[Order_Date]],"mmm")</f>
        <v>Apr</v>
      </c>
      <c r="AG1317" t="str">
        <f>TEXT(Agricultural_Export_Analysis_Cleaned_Dataset[[#This Row],[Order_Date]],"yyyy")</f>
        <v>2024</v>
      </c>
      <c r="AH1317" t="str">
        <f>TEXT(Agricultural_Export_Analysis_Cleaned_Dataset[[#This Row],[Order_Date]],"ddd")</f>
        <v>Fri</v>
      </c>
      <c r="AI1317" t="str">
        <f>TEXT(Agricultural_Export_Analysis_Cleaned_Dataset[[#This Row],[Ship_Date]],"yyyy")</f>
        <v>2024</v>
      </c>
      <c r="AJ1317" t="str">
        <f>TEXT(Agricultural_Export_Analysis_Cleaned_Dataset[[#This Row],[Ship_Date]],"mmm")</f>
        <v>Apr</v>
      </c>
      <c r="AK1317" t="str">
        <f>TEXT(Agricultural_Export_Analysis_Cleaned_Dataset[[#This Row],[Ship_Date]],"ddd")</f>
        <v>Tue</v>
      </c>
      <c r="AL1317" t="str">
        <f>TEXT(Agricultural_Export_Analysis_Cleaned_Dataset[[#This Row],[Delivery_Date]],"yyyy")</f>
        <v>2024</v>
      </c>
      <c r="AM1317" t="str">
        <f>TEXT(Agricultural_Export_Analysis_Cleaned_Dataset[[#This Row],[Delivery_Date]],"mmm")</f>
        <v>May</v>
      </c>
      <c r="AN1317" t="str">
        <f>TEXT(Agricultural_Export_Analysis_Cleaned_Dataset[[#This Row],[Delivery_Date]],"ddd")</f>
        <v>Mon</v>
      </c>
      <c r="AO1317">
        <f>Agricultural_Export_Analysis_Cleaned_Dataset[[#This Row],[Delivery_Date]]-Agricultural_Export_Analysis_Cleaned_Dataset[[#This Row],[Ship_Date]]</f>
        <v>13</v>
      </c>
      <c r="AP1317">
        <f>Agricultural_Export_Analysis_Cleaned_Dataset[[#This Row],[Ship_Date]]-Agricultural_Export_Analysis_Cleaned_Dataset[[#This Row],[Order_Date]]</f>
        <v>4</v>
      </c>
      <c r="AQ1317" s="4" t="str">
        <f>TEXT(Agricultural_Export_Analysis_Cleaned_Dataset[[#This Row],[Order_Date]],"mmm yyyy")</f>
        <v>Apr 2024</v>
      </c>
    </row>
    <row r="1318" spans="1:43" x14ac:dyDescent="0.3">
      <c r="A1318" t="s">
        <v>2653</v>
      </c>
      <c r="B1318" t="s">
        <v>2654</v>
      </c>
      <c r="C1318" s="2">
        <v>45499</v>
      </c>
      <c r="D1318" s="2">
        <v>45504</v>
      </c>
      <c r="E1318" s="2">
        <v>45524</v>
      </c>
      <c r="F1318" t="s">
        <v>35</v>
      </c>
      <c r="G1318" t="s">
        <v>50</v>
      </c>
      <c r="H1318" t="s">
        <v>37</v>
      </c>
      <c r="I1318" t="s">
        <v>97</v>
      </c>
      <c r="J1318" t="s">
        <v>112</v>
      </c>
      <c r="K1318" s="7">
        <v>2</v>
      </c>
      <c r="L1318" t="s">
        <v>80</v>
      </c>
      <c r="M1318" t="s">
        <v>33</v>
      </c>
      <c r="N1318" t="s">
        <v>34</v>
      </c>
      <c r="O1318">
        <v>1521</v>
      </c>
      <c r="P1318" s="6">
        <v>178.99</v>
      </c>
      <c r="Q1318" s="6">
        <v>272243.78999999998</v>
      </c>
      <c r="R1318" s="5">
        <v>0</v>
      </c>
      <c r="S1318" s="6">
        <v>272243.78999999998</v>
      </c>
      <c r="T1318" s="6">
        <v>9616.31</v>
      </c>
      <c r="U1318" s="6">
        <v>183640.98</v>
      </c>
      <c r="V1318" s="6">
        <v>662.84</v>
      </c>
      <c r="W1318" s="6">
        <v>7761.15</v>
      </c>
      <c r="X1318" s="6">
        <v>70562.509999999995</v>
      </c>
      <c r="Y1318" s="5">
        <v>0.25918868525889999</v>
      </c>
      <c r="Z1318" t="s">
        <v>103</v>
      </c>
      <c r="AA1318" t="s">
        <v>119</v>
      </c>
      <c r="AB1318" t="s">
        <v>83</v>
      </c>
      <c r="AC1318" t="s">
        <v>76</v>
      </c>
      <c r="AD1318" t="s">
        <v>44</v>
      </c>
      <c r="AE1318" t="s">
        <v>45</v>
      </c>
      <c r="AF1318" t="str">
        <f>TEXT(Agricultural_Export_Analysis_Cleaned_Dataset[[#This Row],[Order_Date]],"mmm")</f>
        <v>Jul</v>
      </c>
      <c r="AG1318" t="str">
        <f>TEXT(Agricultural_Export_Analysis_Cleaned_Dataset[[#This Row],[Order_Date]],"yyyy")</f>
        <v>2024</v>
      </c>
      <c r="AH1318" t="str">
        <f>TEXT(Agricultural_Export_Analysis_Cleaned_Dataset[[#This Row],[Order_Date]],"ddd")</f>
        <v>Fri</v>
      </c>
      <c r="AI1318" t="str">
        <f>TEXT(Agricultural_Export_Analysis_Cleaned_Dataset[[#This Row],[Ship_Date]],"yyyy")</f>
        <v>2024</v>
      </c>
      <c r="AJ1318" t="str">
        <f>TEXT(Agricultural_Export_Analysis_Cleaned_Dataset[[#This Row],[Ship_Date]],"mmm")</f>
        <v>Jul</v>
      </c>
      <c r="AK1318" t="str">
        <f>TEXT(Agricultural_Export_Analysis_Cleaned_Dataset[[#This Row],[Ship_Date]],"ddd")</f>
        <v>Wed</v>
      </c>
      <c r="AL1318" t="str">
        <f>TEXT(Agricultural_Export_Analysis_Cleaned_Dataset[[#This Row],[Delivery_Date]],"yyyy")</f>
        <v>2024</v>
      </c>
      <c r="AM1318" t="str">
        <f>TEXT(Agricultural_Export_Analysis_Cleaned_Dataset[[#This Row],[Delivery_Date]],"mmm")</f>
        <v>Aug</v>
      </c>
      <c r="AN1318" t="str">
        <f>TEXT(Agricultural_Export_Analysis_Cleaned_Dataset[[#This Row],[Delivery_Date]],"ddd")</f>
        <v>Tue</v>
      </c>
      <c r="AO1318">
        <f>Agricultural_Export_Analysis_Cleaned_Dataset[[#This Row],[Delivery_Date]]-Agricultural_Export_Analysis_Cleaned_Dataset[[#This Row],[Ship_Date]]</f>
        <v>20</v>
      </c>
      <c r="AP1318">
        <f>Agricultural_Export_Analysis_Cleaned_Dataset[[#This Row],[Ship_Date]]-Agricultural_Export_Analysis_Cleaned_Dataset[[#This Row],[Order_Date]]</f>
        <v>5</v>
      </c>
      <c r="AQ1318" s="4" t="str">
        <f>TEXT(Agricultural_Export_Analysis_Cleaned_Dataset[[#This Row],[Order_Date]],"mmm yyyy")</f>
        <v>Jul 2024</v>
      </c>
    </row>
    <row r="1319" spans="1:43" x14ac:dyDescent="0.3">
      <c r="A1319" t="s">
        <v>2655</v>
      </c>
      <c r="B1319" t="s">
        <v>2656</v>
      </c>
      <c r="C1319" s="2">
        <v>45421</v>
      </c>
      <c r="D1319" s="2">
        <v>45428</v>
      </c>
      <c r="E1319" s="2">
        <v>45465</v>
      </c>
      <c r="F1319" t="s">
        <v>35</v>
      </c>
      <c r="G1319" t="s">
        <v>36</v>
      </c>
      <c r="H1319" t="s">
        <v>37</v>
      </c>
      <c r="I1319" t="s">
        <v>38</v>
      </c>
      <c r="J1319" t="s">
        <v>39</v>
      </c>
      <c r="K1319" s="7">
        <v>7</v>
      </c>
      <c r="L1319" t="s">
        <v>70</v>
      </c>
      <c r="M1319" t="s">
        <v>33</v>
      </c>
      <c r="N1319" t="s">
        <v>34</v>
      </c>
      <c r="O1319">
        <v>706</v>
      </c>
      <c r="P1319" s="6">
        <v>27.58</v>
      </c>
      <c r="Q1319" s="6">
        <v>19471.48</v>
      </c>
      <c r="R1319" s="5">
        <v>0.05</v>
      </c>
      <c r="S1319" s="6">
        <v>18497.905999999999</v>
      </c>
      <c r="T1319" s="6">
        <v>2163.04</v>
      </c>
      <c r="U1319" s="6">
        <v>12116.06</v>
      </c>
      <c r="V1319" s="6">
        <v>2052.13</v>
      </c>
      <c r="W1319" s="6">
        <v>1235.0999999999999</v>
      </c>
      <c r="X1319" s="6">
        <v>931.57600000000002</v>
      </c>
      <c r="Y1319" s="5">
        <v>5.0361159798303697E-2</v>
      </c>
      <c r="Z1319" t="s">
        <v>81</v>
      </c>
      <c r="AA1319" t="s">
        <v>82</v>
      </c>
      <c r="AB1319" t="s">
        <v>83</v>
      </c>
      <c r="AC1319" t="s">
        <v>76</v>
      </c>
      <c r="AD1319" t="s">
        <v>44</v>
      </c>
      <c r="AE1319" t="s">
        <v>45</v>
      </c>
      <c r="AF1319" t="str">
        <f>TEXT(Agricultural_Export_Analysis_Cleaned_Dataset[[#This Row],[Order_Date]],"mmm")</f>
        <v>May</v>
      </c>
      <c r="AG1319" t="str">
        <f>TEXT(Agricultural_Export_Analysis_Cleaned_Dataset[[#This Row],[Order_Date]],"yyyy")</f>
        <v>2024</v>
      </c>
      <c r="AH1319" t="str">
        <f>TEXT(Agricultural_Export_Analysis_Cleaned_Dataset[[#This Row],[Order_Date]],"ddd")</f>
        <v>Thu</v>
      </c>
      <c r="AI1319" t="str">
        <f>TEXT(Agricultural_Export_Analysis_Cleaned_Dataset[[#This Row],[Ship_Date]],"yyyy")</f>
        <v>2024</v>
      </c>
      <c r="AJ1319" t="str">
        <f>TEXT(Agricultural_Export_Analysis_Cleaned_Dataset[[#This Row],[Ship_Date]],"mmm")</f>
        <v>May</v>
      </c>
      <c r="AK1319" t="str">
        <f>TEXT(Agricultural_Export_Analysis_Cleaned_Dataset[[#This Row],[Ship_Date]],"ddd")</f>
        <v>Thu</v>
      </c>
      <c r="AL1319" t="str">
        <f>TEXT(Agricultural_Export_Analysis_Cleaned_Dataset[[#This Row],[Delivery_Date]],"yyyy")</f>
        <v>2024</v>
      </c>
      <c r="AM1319" t="str">
        <f>TEXT(Agricultural_Export_Analysis_Cleaned_Dataset[[#This Row],[Delivery_Date]],"mmm")</f>
        <v>Jun</v>
      </c>
      <c r="AN1319" t="str">
        <f>TEXT(Agricultural_Export_Analysis_Cleaned_Dataset[[#This Row],[Delivery_Date]],"ddd")</f>
        <v>Sat</v>
      </c>
      <c r="AO1319">
        <f>Agricultural_Export_Analysis_Cleaned_Dataset[[#This Row],[Delivery_Date]]-Agricultural_Export_Analysis_Cleaned_Dataset[[#This Row],[Ship_Date]]</f>
        <v>37</v>
      </c>
      <c r="AP1319">
        <f>Agricultural_Export_Analysis_Cleaned_Dataset[[#This Row],[Ship_Date]]-Agricultural_Export_Analysis_Cleaned_Dataset[[#This Row],[Order_Date]]</f>
        <v>7</v>
      </c>
      <c r="AQ1319" s="4" t="str">
        <f>TEXT(Agricultural_Export_Analysis_Cleaned_Dataset[[#This Row],[Order_Date]],"mmm yyyy")</f>
        <v>May 2024</v>
      </c>
    </row>
    <row r="1320" spans="1:43" x14ac:dyDescent="0.3">
      <c r="A1320" t="s">
        <v>2657</v>
      </c>
      <c r="B1320" t="s">
        <v>2658</v>
      </c>
      <c r="C1320" s="2">
        <v>45544</v>
      </c>
      <c r="D1320" s="2">
        <v>45551</v>
      </c>
      <c r="E1320" s="2">
        <v>45581</v>
      </c>
      <c r="F1320" t="s">
        <v>35</v>
      </c>
      <c r="G1320" t="s">
        <v>36</v>
      </c>
      <c r="H1320" t="s">
        <v>74</v>
      </c>
      <c r="I1320" t="s">
        <v>118</v>
      </c>
      <c r="J1320" t="s">
        <v>112</v>
      </c>
      <c r="K1320" s="7">
        <v>0</v>
      </c>
      <c r="L1320" t="s">
        <v>70</v>
      </c>
      <c r="M1320" t="s">
        <v>33</v>
      </c>
      <c r="N1320" t="s">
        <v>34</v>
      </c>
      <c r="O1320">
        <v>1572</v>
      </c>
      <c r="P1320" s="6">
        <v>45.72</v>
      </c>
      <c r="Q1320" s="6">
        <v>71871.839999999997</v>
      </c>
      <c r="R1320" s="5">
        <v>0.15</v>
      </c>
      <c r="S1320" s="6">
        <v>61091.063999999998</v>
      </c>
      <c r="T1320" s="6">
        <v>9469.02</v>
      </c>
      <c r="U1320" s="6">
        <v>31680.38</v>
      </c>
      <c r="V1320" s="6">
        <v>554.52</v>
      </c>
      <c r="W1320" s="6">
        <v>4848.82</v>
      </c>
      <c r="X1320" s="6">
        <v>14538.324000000001</v>
      </c>
      <c r="Y1320" s="5">
        <v>0.237977914413146</v>
      </c>
      <c r="Z1320" t="s">
        <v>103</v>
      </c>
      <c r="AA1320" t="s">
        <v>104</v>
      </c>
      <c r="AB1320" t="s">
        <v>83</v>
      </c>
      <c r="AC1320" t="s">
        <v>76</v>
      </c>
      <c r="AD1320" t="s">
        <v>98</v>
      </c>
      <c r="AE1320" t="s">
        <v>58</v>
      </c>
      <c r="AF1320" t="str">
        <f>TEXT(Agricultural_Export_Analysis_Cleaned_Dataset[[#This Row],[Order_Date]],"mmm")</f>
        <v>Sep</v>
      </c>
      <c r="AG1320" t="str">
        <f>TEXT(Agricultural_Export_Analysis_Cleaned_Dataset[[#This Row],[Order_Date]],"yyyy")</f>
        <v>2024</v>
      </c>
      <c r="AH1320" t="str">
        <f>TEXT(Agricultural_Export_Analysis_Cleaned_Dataset[[#This Row],[Order_Date]],"ddd")</f>
        <v>Mon</v>
      </c>
      <c r="AI1320" t="str">
        <f>TEXT(Agricultural_Export_Analysis_Cleaned_Dataset[[#This Row],[Ship_Date]],"yyyy")</f>
        <v>2024</v>
      </c>
      <c r="AJ1320" t="str">
        <f>TEXT(Agricultural_Export_Analysis_Cleaned_Dataset[[#This Row],[Ship_Date]],"mmm")</f>
        <v>Sep</v>
      </c>
      <c r="AK1320" t="str">
        <f>TEXT(Agricultural_Export_Analysis_Cleaned_Dataset[[#This Row],[Ship_Date]],"ddd")</f>
        <v>Mon</v>
      </c>
      <c r="AL1320" t="str">
        <f>TEXT(Agricultural_Export_Analysis_Cleaned_Dataset[[#This Row],[Delivery_Date]],"yyyy")</f>
        <v>2024</v>
      </c>
      <c r="AM1320" t="str">
        <f>TEXT(Agricultural_Export_Analysis_Cleaned_Dataset[[#This Row],[Delivery_Date]],"mmm")</f>
        <v>Oct</v>
      </c>
      <c r="AN1320" t="str">
        <f>TEXT(Agricultural_Export_Analysis_Cleaned_Dataset[[#This Row],[Delivery_Date]],"ddd")</f>
        <v>Wed</v>
      </c>
      <c r="AO1320">
        <f>Agricultural_Export_Analysis_Cleaned_Dataset[[#This Row],[Delivery_Date]]-Agricultural_Export_Analysis_Cleaned_Dataset[[#This Row],[Ship_Date]]</f>
        <v>30</v>
      </c>
      <c r="AP1320">
        <f>Agricultural_Export_Analysis_Cleaned_Dataset[[#This Row],[Ship_Date]]-Agricultural_Export_Analysis_Cleaned_Dataset[[#This Row],[Order_Date]]</f>
        <v>7</v>
      </c>
      <c r="AQ1320" s="4" t="str">
        <f>TEXT(Agricultural_Export_Analysis_Cleaned_Dataset[[#This Row],[Order_Date]],"mmm yyyy")</f>
        <v>Sep 2024</v>
      </c>
    </row>
    <row r="1321" spans="1:43" x14ac:dyDescent="0.3">
      <c r="A1321" t="s">
        <v>2659</v>
      </c>
      <c r="B1321" t="s">
        <v>2660</v>
      </c>
      <c r="C1321" s="2">
        <v>45925</v>
      </c>
      <c r="D1321" s="2">
        <v>45927</v>
      </c>
      <c r="E1321" s="2">
        <v>45945</v>
      </c>
      <c r="F1321" t="s">
        <v>35</v>
      </c>
      <c r="G1321" t="s">
        <v>73</v>
      </c>
      <c r="H1321" t="s">
        <v>51</v>
      </c>
      <c r="I1321" t="s">
        <v>52</v>
      </c>
      <c r="J1321" t="s">
        <v>39</v>
      </c>
      <c r="K1321" s="7">
        <v>7</v>
      </c>
      <c r="L1321" t="s">
        <v>8935</v>
      </c>
      <c r="M1321" t="s">
        <v>71</v>
      </c>
      <c r="N1321" t="s">
        <v>72</v>
      </c>
      <c r="O1321">
        <v>330</v>
      </c>
      <c r="P1321" s="6">
        <v>291.14</v>
      </c>
      <c r="Q1321" s="6">
        <v>96076.2</v>
      </c>
      <c r="R1321" s="5">
        <v>0.15</v>
      </c>
      <c r="S1321" s="6">
        <v>81664.77</v>
      </c>
      <c r="T1321" s="6">
        <v>6910.03</v>
      </c>
      <c r="U1321" s="6">
        <v>48688.3</v>
      </c>
      <c r="V1321" s="6">
        <v>946.85</v>
      </c>
      <c r="W1321" s="6">
        <v>8578.42</v>
      </c>
      <c r="X1321" s="6">
        <v>16541.169999999998</v>
      </c>
      <c r="Y1321" s="5">
        <v>0.202549642887625</v>
      </c>
      <c r="Z1321" t="s">
        <v>103</v>
      </c>
      <c r="AA1321" t="s">
        <v>104</v>
      </c>
      <c r="AB1321" t="s">
        <v>42</v>
      </c>
      <c r="AC1321" t="s">
        <v>76</v>
      </c>
      <c r="AD1321" t="s">
        <v>77</v>
      </c>
      <c r="AE1321" t="s">
        <v>45</v>
      </c>
      <c r="AF1321" t="str">
        <f>TEXT(Agricultural_Export_Analysis_Cleaned_Dataset[[#This Row],[Order_Date]],"mmm")</f>
        <v>Sep</v>
      </c>
      <c r="AG1321" t="str">
        <f>TEXT(Agricultural_Export_Analysis_Cleaned_Dataset[[#This Row],[Order_Date]],"yyyy")</f>
        <v>2025</v>
      </c>
      <c r="AH1321" t="str">
        <f>TEXT(Agricultural_Export_Analysis_Cleaned_Dataset[[#This Row],[Order_Date]],"ddd")</f>
        <v>Thu</v>
      </c>
      <c r="AI1321" t="str">
        <f>TEXT(Agricultural_Export_Analysis_Cleaned_Dataset[[#This Row],[Ship_Date]],"yyyy")</f>
        <v>2025</v>
      </c>
      <c r="AJ1321" t="str">
        <f>TEXT(Agricultural_Export_Analysis_Cleaned_Dataset[[#This Row],[Ship_Date]],"mmm")</f>
        <v>Sep</v>
      </c>
      <c r="AK1321" t="str">
        <f>TEXT(Agricultural_Export_Analysis_Cleaned_Dataset[[#This Row],[Ship_Date]],"ddd")</f>
        <v>Sat</v>
      </c>
      <c r="AL1321" t="str">
        <f>TEXT(Agricultural_Export_Analysis_Cleaned_Dataset[[#This Row],[Delivery_Date]],"yyyy")</f>
        <v>2025</v>
      </c>
      <c r="AM1321" t="str">
        <f>TEXT(Agricultural_Export_Analysis_Cleaned_Dataset[[#This Row],[Delivery_Date]],"mmm")</f>
        <v>Oct</v>
      </c>
      <c r="AN1321" t="str">
        <f>TEXT(Agricultural_Export_Analysis_Cleaned_Dataset[[#This Row],[Delivery_Date]],"ddd")</f>
        <v>Wed</v>
      </c>
      <c r="AO1321">
        <f>Agricultural_Export_Analysis_Cleaned_Dataset[[#This Row],[Delivery_Date]]-Agricultural_Export_Analysis_Cleaned_Dataset[[#This Row],[Ship_Date]]</f>
        <v>18</v>
      </c>
      <c r="AP1321">
        <f>Agricultural_Export_Analysis_Cleaned_Dataset[[#This Row],[Ship_Date]]-Agricultural_Export_Analysis_Cleaned_Dataset[[#This Row],[Order_Date]]</f>
        <v>2</v>
      </c>
      <c r="AQ1321" s="4" t="str">
        <f>TEXT(Agricultural_Export_Analysis_Cleaned_Dataset[[#This Row],[Order_Date]],"mmm yyyy")</f>
        <v>Sep 2025</v>
      </c>
    </row>
    <row r="1322" spans="1:43" x14ac:dyDescent="0.3">
      <c r="A1322" t="s">
        <v>2661</v>
      </c>
      <c r="B1322" t="s">
        <v>2662</v>
      </c>
      <c r="C1322" s="2">
        <v>45609</v>
      </c>
      <c r="D1322" s="2">
        <v>45615</v>
      </c>
      <c r="E1322" s="2">
        <v>45625</v>
      </c>
      <c r="F1322" t="s">
        <v>35</v>
      </c>
      <c r="G1322" t="s">
        <v>117</v>
      </c>
      <c r="H1322" t="s">
        <v>51</v>
      </c>
      <c r="I1322" t="s">
        <v>118</v>
      </c>
      <c r="J1322" t="s">
        <v>39</v>
      </c>
      <c r="K1322" s="7">
        <v>0</v>
      </c>
      <c r="L1322" t="s">
        <v>87</v>
      </c>
      <c r="M1322" t="s">
        <v>159</v>
      </c>
      <c r="N1322" t="s">
        <v>160</v>
      </c>
      <c r="O1322">
        <v>1570</v>
      </c>
      <c r="P1322" s="6">
        <v>407.32</v>
      </c>
      <c r="Q1322" s="6">
        <v>639492.4</v>
      </c>
      <c r="R1322" s="5">
        <v>0.05</v>
      </c>
      <c r="S1322" s="6">
        <v>607517.78</v>
      </c>
      <c r="T1322" s="6">
        <v>8546.7999999999993</v>
      </c>
      <c r="U1322" s="6">
        <v>375530.07</v>
      </c>
      <c r="V1322" s="6">
        <v>199.22</v>
      </c>
      <c r="W1322" s="6">
        <v>25093.34</v>
      </c>
      <c r="X1322" s="6">
        <v>198148.35</v>
      </c>
      <c r="Y1322" s="5">
        <v>0.32616057755544198</v>
      </c>
      <c r="Z1322" t="s">
        <v>54</v>
      </c>
      <c r="AA1322" t="s">
        <v>92</v>
      </c>
      <c r="AB1322" t="s">
        <v>42</v>
      </c>
      <c r="AC1322" t="s">
        <v>43</v>
      </c>
      <c r="AD1322" t="s">
        <v>98</v>
      </c>
      <c r="AE1322" t="s">
        <v>58</v>
      </c>
      <c r="AF1322" t="str">
        <f>TEXT(Agricultural_Export_Analysis_Cleaned_Dataset[[#This Row],[Order_Date]],"mmm")</f>
        <v>Nov</v>
      </c>
      <c r="AG1322" t="str">
        <f>TEXT(Agricultural_Export_Analysis_Cleaned_Dataset[[#This Row],[Order_Date]],"yyyy")</f>
        <v>2024</v>
      </c>
      <c r="AH1322" t="str">
        <f>TEXT(Agricultural_Export_Analysis_Cleaned_Dataset[[#This Row],[Order_Date]],"ddd")</f>
        <v>Wed</v>
      </c>
      <c r="AI1322" t="str">
        <f>TEXT(Agricultural_Export_Analysis_Cleaned_Dataset[[#This Row],[Ship_Date]],"yyyy")</f>
        <v>2024</v>
      </c>
      <c r="AJ1322" t="str">
        <f>TEXT(Agricultural_Export_Analysis_Cleaned_Dataset[[#This Row],[Ship_Date]],"mmm")</f>
        <v>Nov</v>
      </c>
      <c r="AK1322" t="str">
        <f>TEXT(Agricultural_Export_Analysis_Cleaned_Dataset[[#This Row],[Ship_Date]],"ddd")</f>
        <v>Tue</v>
      </c>
      <c r="AL1322" t="str">
        <f>TEXT(Agricultural_Export_Analysis_Cleaned_Dataset[[#This Row],[Delivery_Date]],"yyyy")</f>
        <v>2024</v>
      </c>
      <c r="AM1322" t="str">
        <f>TEXT(Agricultural_Export_Analysis_Cleaned_Dataset[[#This Row],[Delivery_Date]],"mmm")</f>
        <v>Nov</v>
      </c>
      <c r="AN1322" t="str">
        <f>TEXT(Agricultural_Export_Analysis_Cleaned_Dataset[[#This Row],[Delivery_Date]],"ddd")</f>
        <v>Fri</v>
      </c>
      <c r="AO1322">
        <f>Agricultural_Export_Analysis_Cleaned_Dataset[[#This Row],[Delivery_Date]]-Agricultural_Export_Analysis_Cleaned_Dataset[[#This Row],[Ship_Date]]</f>
        <v>10</v>
      </c>
      <c r="AP1322">
        <f>Agricultural_Export_Analysis_Cleaned_Dataset[[#This Row],[Ship_Date]]-Agricultural_Export_Analysis_Cleaned_Dataset[[#This Row],[Order_Date]]</f>
        <v>6</v>
      </c>
      <c r="AQ1322" s="4" t="str">
        <f>TEXT(Agricultural_Export_Analysis_Cleaned_Dataset[[#This Row],[Order_Date]],"mmm yyyy")</f>
        <v>Nov 2024</v>
      </c>
    </row>
    <row r="1323" spans="1:43" x14ac:dyDescent="0.3">
      <c r="A1323" t="s">
        <v>2663</v>
      </c>
      <c r="B1323" t="s">
        <v>2664</v>
      </c>
      <c r="C1323" s="2">
        <v>45932</v>
      </c>
      <c r="D1323" s="2">
        <v>45934</v>
      </c>
      <c r="E1323" s="2">
        <v>45946</v>
      </c>
      <c r="F1323" t="s">
        <v>35</v>
      </c>
      <c r="G1323" t="s">
        <v>8933</v>
      </c>
      <c r="H1323" t="s">
        <v>37</v>
      </c>
      <c r="I1323" t="s">
        <v>52</v>
      </c>
      <c r="J1323" t="s">
        <v>39</v>
      </c>
      <c r="K1323" s="7">
        <v>0</v>
      </c>
      <c r="L1323" t="s">
        <v>87</v>
      </c>
      <c r="M1323" t="s">
        <v>130</v>
      </c>
      <c r="N1323" t="s">
        <v>131</v>
      </c>
      <c r="O1323">
        <v>67</v>
      </c>
      <c r="P1323" s="6">
        <v>310.2</v>
      </c>
      <c r="Q1323" s="6">
        <v>20783.400000000001</v>
      </c>
      <c r="R1323" s="5">
        <v>0.05</v>
      </c>
      <c r="S1323" s="6">
        <v>19744.23</v>
      </c>
      <c r="T1323" s="6">
        <v>10430.24</v>
      </c>
      <c r="U1323" s="6">
        <v>10502.8</v>
      </c>
      <c r="V1323" s="6">
        <v>1431.79</v>
      </c>
      <c r="W1323" s="6">
        <v>1081.96</v>
      </c>
      <c r="X1323" s="6">
        <v>-3702.56</v>
      </c>
      <c r="Y1323" s="5">
        <v>-0.18752617853418399</v>
      </c>
      <c r="Z1323" t="s">
        <v>54</v>
      </c>
      <c r="AA1323" t="s">
        <v>75</v>
      </c>
      <c r="AB1323" t="s">
        <v>42</v>
      </c>
      <c r="AC1323" t="s">
        <v>43</v>
      </c>
      <c r="AD1323" t="s">
        <v>44</v>
      </c>
      <c r="AE1323" t="s">
        <v>58</v>
      </c>
      <c r="AF1323" t="str">
        <f>TEXT(Agricultural_Export_Analysis_Cleaned_Dataset[[#This Row],[Order_Date]],"mmm")</f>
        <v>Oct</v>
      </c>
      <c r="AG1323" t="str">
        <f>TEXT(Agricultural_Export_Analysis_Cleaned_Dataset[[#This Row],[Order_Date]],"yyyy")</f>
        <v>2025</v>
      </c>
      <c r="AH1323" t="str">
        <f>TEXT(Agricultural_Export_Analysis_Cleaned_Dataset[[#This Row],[Order_Date]],"ddd")</f>
        <v>Thu</v>
      </c>
      <c r="AI1323" t="str">
        <f>TEXT(Agricultural_Export_Analysis_Cleaned_Dataset[[#This Row],[Ship_Date]],"yyyy")</f>
        <v>2025</v>
      </c>
      <c r="AJ1323" t="str">
        <f>TEXT(Agricultural_Export_Analysis_Cleaned_Dataset[[#This Row],[Ship_Date]],"mmm")</f>
        <v>Oct</v>
      </c>
      <c r="AK1323" t="str">
        <f>TEXT(Agricultural_Export_Analysis_Cleaned_Dataset[[#This Row],[Ship_Date]],"ddd")</f>
        <v>Sat</v>
      </c>
      <c r="AL1323" t="str">
        <f>TEXT(Agricultural_Export_Analysis_Cleaned_Dataset[[#This Row],[Delivery_Date]],"yyyy")</f>
        <v>2025</v>
      </c>
      <c r="AM1323" t="str">
        <f>TEXT(Agricultural_Export_Analysis_Cleaned_Dataset[[#This Row],[Delivery_Date]],"mmm")</f>
        <v>Oct</v>
      </c>
      <c r="AN1323" t="str">
        <f>TEXT(Agricultural_Export_Analysis_Cleaned_Dataset[[#This Row],[Delivery_Date]],"ddd")</f>
        <v>Thu</v>
      </c>
      <c r="AO1323">
        <f>Agricultural_Export_Analysis_Cleaned_Dataset[[#This Row],[Delivery_Date]]-Agricultural_Export_Analysis_Cleaned_Dataset[[#This Row],[Ship_Date]]</f>
        <v>12</v>
      </c>
      <c r="AP1323">
        <f>Agricultural_Export_Analysis_Cleaned_Dataset[[#This Row],[Ship_Date]]-Agricultural_Export_Analysis_Cleaned_Dataset[[#This Row],[Order_Date]]</f>
        <v>2</v>
      </c>
      <c r="AQ1323" s="4" t="str">
        <f>TEXT(Agricultural_Export_Analysis_Cleaned_Dataset[[#This Row],[Order_Date]],"mmm yyyy")</f>
        <v>Oct 2025</v>
      </c>
    </row>
    <row r="1324" spans="1:43" x14ac:dyDescent="0.3">
      <c r="A1324" t="s">
        <v>2665</v>
      </c>
      <c r="B1324" t="s">
        <v>1787</v>
      </c>
      <c r="C1324" s="2">
        <v>45609</v>
      </c>
      <c r="D1324" s="2">
        <v>45612</v>
      </c>
      <c r="E1324" s="2">
        <v>45617</v>
      </c>
      <c r="F1324" t="s">
        <v>35</v>
      </c>
      <c r="G1324" t="s">
        <v>8934</v>
      </c>
      <c r="H1324" t="s">
        <v>74</v>
      </c>
      <c r="I1324" t="s">
        <v>38</v>
      </c>
      <c r="J1324" t="s">
        <v>63</v>
      </c>
      <c r="K1324" s="7">
        <v>0</v>
      </c>
      <c r="L1324" t="s">
        <v>80</v>
      </c>
      <c r="M1324" t="s">
        <v>61</v>
      </c>
      <c r="N1324" t="s">
        <v>62</v>
      </c>
      <c r="O1324">
        <v>403</v>
      </c>
      <c r="P1324" s="6">
        <v>54.4</v>
      </c>
      <c r="Q1324" s="6">
        <v>21923.200000000001</v>
      </c>
      <c r="R1324" s="5">
        <v>0.1</v>
      </c>
      <c r="S1324" s="6">
        <v>19730.88</v>
      </c>
      <c r="T1324" s="6">
        <v>4046.22</v>
      </c>
      <c r="U1324" s="6">
        <v>9471.58</v>
      </c>
      <c r="V1324" s="6">
        <v>1188.3599999999999</v>
      </c>
      <c r="W1324" s="6">
        <v>593.01</v>
      </c>
      <c r="X1324" s="6">
        <v>4431.71</v>
      </c>
      <c r="Y1324" s="5">
        <v>0.22460782286446401</v>
      </c>
      <c r="Z1324" t="s">
        <v>54</v>
      </c>
      <c r="AA1324" t="s">
        <v>92</v>
      </c>
      <c r="AB1324" t="s">
        <v>56</v>
      </c>
      <c r="AC1324" t="s">
        <v>76</v>
      </c>
      <c r="AD1324" t="s">
        <v>77</v>
      </c>
      <c r="AE1324" t="s">
        <v>58</v>
      </c>
      <c r="AF1324" t="str">
        <f>TEXT(Agricultural_Export_Analysis_Cleaned_Dataset[[#This Row],[Order_Date]],"mmm")</f>
        <v>Nov</v>
      </c>
      <c r="AG1324" t="str">
        <f>TEXT(Agricultural_Export_Analysis_Cleaned_Dataset[[#This Row],[Order_Date]],"yyyy")</f>
        <v>2024</v>
      </c>
      <c r="AH1324" t="str">
        <f>TEXT(Agricultural_Export_Analysis_Cleaned_Dataset[[#This Row],[Order_Date]],"ddd")</f>
        <v>Wed</v>
      </c>
      <c r="AI1324" t="str">
        <f>TEXT(Agricultural_Export_Analysis_Cleaned_Dataset[[#This Row],[Ship_Date]],"yyyy")</f>
        <v>2024</v>
      </c>
      <c r="AJ1324" t="str">
        <f>TEXT(Agricultural_Export_Analysis_Cleaned_Dataset[[#This Row],[Ship_Date]],"mmm")</f>
        <v>Nov</v>
      </c>
      <c r="AK1324" t="str">
        <f>TEXT(Agricultural_Export_Analysis_Cleaned_Dataset[[#This Row],[Ship_Date]],"ddd")</f>
        <v>Sat</v>
      </c>
      <c r="AL1324" t="str">
        <f>TEXT(Agricultural_Export_Analysis_Cleaned_Dataset[[#This Row],[Delivery_Date]],"yyyy")</f>
        <v>2024</v>
      </c>
      <c r="AM1324" t="str">
        <f>TEXT(Agricultural_Export_Analysis_Cleaned_Dataset[[#This Row],[Delivery_Date]],"mmm")</f>
        <v>Nov</v>
      </c>
      <c r="AN1324" t="str">
        <f>TEXT(Agricultural_Export_Analysis_Cleaned_Dataset[[#This Row],[Delivery_Date]],"ddd")</f>
        <v>Thu</v>
      </c>
      <c r="AO1324">
        <f>Agricultural_Export_Analysis_Cleaned_Dataset[[#This Row],[Delivery_Date]]-Agricultural_Export_Analysis_Cleaned_Dataset[[#This Row],[Ship_Date]]</f>
        <v>5</v>
      </c>
      <c r="AP1324">
        <f>Agricultural_Export_Analysis_Cleaned_Dataset[[#This Row],[Ship_Date]]-Agricultural_Export_Analysis_Cleaned_Dataset[[#This Row],[Order_Date]]</f>
        <v>3</v>
      </c>
      <c r="AQ1324" s="4" t="str">
        <f>TEXT(Agricultural_Export_Analysis_Cleaned_Dataset[[#This Row],[Order_Date]],"mmm yyyy")</f>
        <v>Nov 2024</v>
      </c>
    </row>
    <row r="1325" spans="1:43" x14ac:dyDescent="0.3">
      <c r="A1325" t="s">
        <v>2666</v>
      </c>
      <c r="B1325" t="s">
        <v>2667</v>
      </c>
      <c r="C1325" s="2">
        <v>45944</v>
      </c>
      <c r="D1325" s="2">
        <v>45951</v>
      </c>
      <c r="E1325" s="2">
        <v>45971</v>
      </c>
      <c r="F1325" t="s">
        <v>35</v>
      </c>
      <c r="G1325" t="s">
        <v>8933</v>
      </c>
      <c r="H1325" t="s">
        <v>74</v>
      </c>
      <c r="I1325" t="s">
        <v>52</v>
      </c>
      <c r="J1325" t="s">
        <v>112</v>
      </c>
      <c r="K1325" s="7">
        <v>2</v>
      </c>
      <c r="L1325" t="s">
        <v>80</v>
      </c>
      <c r="M1325" t="s">
        <v>48</v>
      </c>
      <c r="N1325" t="s">
        <v>49</v>
      </c>
      <c r="O1325">
        <v>1565</v>
      </c>
      <c r="P1325" s="6">
        <v>114.55</v>
      </c>
      <c r="Q1325" s="6">
        <v>179270.75</v>
      </c>
      <c r="R1325" s="5">
        <v>0</v>
      </c>
      <c r="S1325" s="6">
        <v>179270.75</v>
      </c>
      <c r="T1325" s="6">
        <v>10245.719999999999</v>
      </c>
      <c r="U1325" s="6">
        <v>128079.12</v>
      </c>
      <c r="V1325" s="6">
        <v>1616.62</v>
      </c>
      <c r="W1325" s="6">
        <v>16558.61</v>
      </c>
      <c r="X1325" s="6">
        <v>22770.68</v>
      </c>
      <c r="Y1325" s="5">
        <v>0.12701837862562601</v>
      </c>
      <c r="Z1325" t="s">
        <v>54</v>
      </c>
      <c r="AA1325" t="s">
        <v>75</v>
      </c>
      <c r="AB1325" t="s">
        <v>42</v>
      </c>
      <c r="AC1325" t="s">
        <v>43</v>
      </c>
      <c r="AD1325" t="s">
        <v>84</v>
      </c>
      <c r="AE1325" t="s">
        <v>45</v>
      </c>
      <c r="AF1325" t="str">
        <f>TEXT(Agricultural_Export_Analysis_Cleaned_Dataset[[#This Row],[Order_Date]],"mmm")</f>
        <v>Oct</v>
      </c>
      <c r="AG1325" t="str">
        <f>TEXT(Agricultural_Export_Analysis_Cleaned_Dataset[[#This Row],[Order_Date]],"yyyy")</f>
        <v>2025</v>
      </c>
      <c r="AH1325" t="str">
        <f>TEXT(Agricultural_Export_Analysis_Cleaned_Dataset[[#This Row],[Order_Date]],"ddd")</f>
        <v>Tue</v>
      </c>
      <c r="AI1325" t="str">
        <f>TEXT(Agricultural_Export_Analysis_Cleaned_Dataset[[#This Row],[Ship_Date]],"yyyy")</f>
        <v>2025</v>
      </c>
      <c r="AJ1325" t="str">
        <f>TEXT(Agricultural_Export_Analysis_Cleaned_Dataset[[#This Row],[Ship_Date]],"mmm")</f>
        <v>Oct</v>
      </c>
      <c r="AK1325" t="str">
        <f>TEXT(Agricultural_Export_Analysis_Cleaned_Dataset[[#This Row],[Ship_Date]],"ddd")</f>
        <v>Tue</v>
      </c>
      <c r="AL1325" t="str">
        <f>TEXT(Agricultural_Export_Analysis_Cleaned_Dataset[[#This Row],[Delivery_Date]],"yyyy")</f>
        <v>2025</v>
      </c>
      <c r="AM1325" t="str">
        <f>TEXT(Agricultural_Export_Analysis_Cleaned_Dataset[[#This Row],[Delivery_Date]],"mmm")</f>
        <v>Nov</v>
      </c>
      <c r="AN1325" t="str">
        <f>TEXT(Agricultural_Export_Analysis_Cleaned_Dataset[[#This Row],[Delivery_Date]],"ddd")</f>
        <v>Mon</v>
      </c>
      <c r="AO1325">
        <f>Agricultural_Export_Analysis_Cleaned_Dataset[[#This Row],[Delivery_Date]]-Agricultural_Export_Analysis_Cleaned_Dataset[[#This Row],[Ship_Date]]</f>
        <v>20</v>
      </c>
      <c r="AP1325">
        <f>Agricultural_Export_Analysis_Cleaned_Dataset[[#This Row],[Ship_Date]]-Agricultural_Export_Analysis_Cleaned_Dataset[[#This Row],[Order_Date]]</f>
        <v>7</v>
      </c>
      <c r="AQ1325" s="4" t="str">
        <f>TEXT(Agricultural_Export_Analysis_Cleaned_Dataset[[#This Row],[Order_Date]],"mmm yyyy")</f>
        <v>Oct 2025</v>
      </c>
    </row>
    <row r="1326" spans="1:43" x14ac:dyDescent="0.3">
      <c r="A1326" t="s">
        <v>2668</v>
      </c>
      <c r="B1326" t="s">
        <v>2669</v>
      </c>
      <c r="C1326" s="2">
        <v>45654</v>
      </c>
      <c r="D1326" s="2">
        <v>45657</v>
      </c>
      <c r="E1326" s="2">
        <v>45670</v>
      </c>
      <c r="F1326" t="s">
        <v>35</v>
      </c>
      <c r="G1326" t="s">
        <v>8932</v>
      </c>
      <c r="H1326" t="s">
        <v>37</v>
      </c>
      <c r="I1326" t="s">
        <v>118</v>
      </c>
      <c r="J1326" t="s">
        <v>39</v>
      </c>
      <c r="K1326" s="7">
        <v>0</v>
      </c>
      <c r="L1326" t="s">
        <v>32</v>
      </c>
      <c r="M1326" t="s">
        <v>101</v>
      </c>
      <c r="N1326" t="s">
        <v>102</v>
      </c>
      <c r="O1326">
        <v>1004</v>
      </c>
      <c r="P1326" s="6">
        <v>379.56</v>
      </c>
      <c r="Q1326" s="6">
        <v>381078.24</v>
      </c>
      <c r="R1326" s="5">
        <v>0.1</v>
      </c>
      <c r="S1326" s="6">
        <v>342970.41600000003</v>
      </c>
      <c r="T1326" s="6">
        <v>6711.95</v>
      </c>
      <c r="U1326" s="6">
        <v>221011.79</v>
      </c>
      <c r="V1326" s="6">
        <v>634.14</v>
      </c>
      <c r="W1326" s="6">
        <v>8325.32</v>
      </c>
      <c r="X1326" s="6">
        <v>106287.216</v>
      </c>
      <c r="Y1326" s="5">
        <v>0.309901994579031</v>
      </c>
      <c r="Z1326" t="s">
        <v>54</v>
      </c>
      <c r="AA1326" t="s">
        <v>55</v>
      </c>
      <c r="AB1326" t="s">
        <v>83</v>
      </c>
      <c r="AC1326" t="s">
        <v>76</v>
      </c>
      <c r="AD1326" t="s">
        <v>57</v>
      </c>
      <c r="AE1326" t="s">
        <v>45</v>
      </c>
      <c r="AF1326" t="str">
        <f>TEXT(Agricultural_Export_Analysis_Cleaned_Dataset[[#This Row],[Order_Date]],"mmm")</f>
        <v>Dec</v>
      </c>
      <c r="AG1326" t="str">
        <f>TEXT(Agricultural_Export_Analysis_Cleaned_Dataset[[#This Row],[Order_Date]],"yyyy")</f>
        <v>2024</v>
      </c>
      <c r="AH1326" t="str">
        <f>TEXT(Agricultural_Export_Analysis_Cleaned_Dataset[[#This Row],[Order_Date]],"ddd")</f>
        <v>Sat</v>
      </c>
      <c r="AI1326" t="str">
        <f>TEXT(Agricultural_Export_Analysis_Cleaned_Dataset[[#This Row],[Ship_Date]],"yyyy")</f>
        <v>2024</v>
      </c>
      <c r="AJ1326" t="str">
        <f>TEXT(Agricultural_Export_Analysis_Cleaned_Dataset[[#This Row],[Ship_Date]],"mmm")</f>
        <v>Dec</v>
      </c>
      <c r="AK1326" t="str">
        <f>TEXT(Agricultural_Export_Analysis_Cleaned_Dataset[[#This Row],[Ship_Date]],"ddd")</f>
        <v>Tue</v>
      </c>
      <c r="AL1326" t="str">
        <f>TEXT(Agricultural_Export_Analysis_Cleaned_Dataset[[#This Row],[Delivery_Date]],"yyyy")</f>
        <v>2025</v>
      </c>
      <c r="AM1326" t="str">
        <f>TEXT(Agricultural_Export_Analysis_Cleaned_Dataset[[#This Row],[Delivery_Date]],"mmm")</f>
        <v>Jan</v>
      </c>
      <c r="AN1326" t="str">
        <f>TEXT(Agricultural_Export_Analysis_Cleaned_Dataset[[#This Row],[Delivery_Date]],"ddd")</f>
        <v>Mon</v>
      </c>
      <c r="AO1326">
        <f>Agricultural_Export_Analysis_Cleaned_Dataset[[#This Row],[Delivery_Date]]-Agricultural_Export_Analysis_Cleaned_Dataset[[#This Row],[Ship_Date]]</f>
        <v>13</v>
      </c>
      <c r="AP1326">
        <f>Agricultural_Export_Analysis_Cleaned_Dataset[[#This Row],[Ship_Date]]-Agricultural_Export_Analysis_Cleaned_Dataset[[#This Row],[Order_Date]]</f>
        <v>3</v>
      </c>
      <c r="AQ1326" s="4" t="str">
        <f>TEXT(Agricultural_Export_Analysis_Cleaned_Dataset[[#This Row],[Order_Date]],"mmm yyyy")</f>
        <v>Dec 2024</v>
      </c>
    </row>
    <row r="1327" spans="1:43" x14ac:dyDescent="0.3">
      <c r="A1327" t="s">
        <v>2670</v>
      </c>
      <c r="B1327" t="s">
        <v>2639</v>
      </c>
      <c r="C1327" s="2">
        <v>45404</v>
      </c>
      <c r="D1327" s="2">
        <v>45414</v>
      </c>
      <c r="E1327" s="2">
        <v>45438</v>
      </c>
      <c r="F1327" t="s">
        <v>35</v>
      </c>
      <c r="G1327" t="s">
        <v>203</v>
      </c>
      <c r="H1327" t="s">
        <v>51</v>
      </c>
      <c r="I1327" t="s">
        <v>91</v>
      </c>
      <c r="J1327" t="s">
        <v>112</v>
      </c>
      <c r="K1327" s="7">
        <v>0</v>
      </c>
      <c r="L1327" t="s">
        <v>135</v>
      </c>
      <c r="M1327" t="s">
        <v>71</v>
      </c>
      <c r="N1327" t="s">
        <v>72</v>
      </c>
      <c r="O1327">
        <v>1834</v>
      </c>
      <c r="P1327" s="6">
        <v>401.25</v>
      </c>
      <c r="Q1327" s="6">
        <v>735892.5</v>
      </c>
      <c r="R1327" s="5">
        <v>0.1</v>
      </c>
      <c r="S1327" s="6">
        <v>662303.25</v>
      </c>
      <c r="T1327" s="6">
        <v>3642.03</v>
      </c>
      <c r="U1327" s="6">
        <v>318739.96999999997</v>
      </c>
      <c r="V1327" s="6">
        <v>118.62</v>
      </c>
      <c r="W1327" s="6">
        <v>37838.339999999997</v>
      </c>
      <c r="X1327" s="6">
        <v>301964.28999999998</v>
      </c>
      <c r="Y1327" s="5">
        <v>0.45593055749009198</v>
      </c>
      <c r="Z1327" t="s">
        <v>81</v>
      </c>
      <c r="AA1327" t="s">
        <v>165</v>
      </c>
      <c r="AB1327" t="s">
        <v>83</v>
      </c>
      <c r="AC1327" t="s">
        <v>76</v>
      </c>
      <c r="AD1327" t="s">
        <v>93</v>
      </c>
      <c r="AE1327" t="s">
        <v>67</v>
      </c>
      <c r="AF1327" t="str">
        <f>TEXT(Agricultural_Export_Analysis_Cleaned_Dataset[[#This Row],[Order_Date]],"mmm")</f>
        <v>Apr</v>
      </c>
      <c r="AG1327" t="str">
        <f>TEXT(Agricultural_Export_Analysis_Cleaned_Dataset[[#This Row],[Order_Date]],"yyyy")</f>
        <v>2024</v>
      </c>
      <c r="AH1327" t="str">
        <f>TEXT(Agricultural_Export_Analysis_Cleaned_Dataset[[#This Row],[Order_Date]],"ddd")</f>
        <v>Mon</v>
      </c>
      <c r="AI1327" t="str">
        <f>TEXT(Agricultural_Export_Analysis_Cleaned_Dataset[[#This Row],[Ship_Date]],"yyyy")</f>
        <v>2024</v>
      </c>
      <c r="AJ1327" t="str">
        <f>TEXT(Agricultural_Export_Analysis_Cleaned_Dataset[[#This Row],[Ship_Date]],"mmm")</f>
        <v>May</v>
      </c>
      <c r="AK1327" t="str">
        <f>TEXT(Agricultural_Export_Analysis_Cleaned_Dataset[[#This Row],[Ship_Date]],"ddd")</f>
        <v>Thu</v>
      </c>
      <c r="AL1327" t="str">
        <f>TEXT(Agricultural_Export_Analysis_Cleaned_Dataset[[#This Row],[Delivery_Date]],"yyyy")</f>
        <v>2024</v>
      </c>
      <c r="AM1327" t="str">
        <f>TEXT(Agricultural_Export_Analysis_Cleaned_Dataset[[#This Row],[Delivery_Date]],"mmm")</f>
        <v>May</v>
      </c>
      <c r="AN1327" t="str">
        <f>TEXT(Agricultural_Export_Analysis_Cleaned_Dataset[[#This Row],[Delivery_Date]],"ddd")</f>
        <v>Sun</v>
      </c>
      <c r="AO1327">
        <f>Agricultural_Export_Analysis_Cleaned_Dataset[[#This Row],[Delivery_Date]]-Agricultural_Export_Analysis_Cleaned_Dataset[[#This Row],[Ship_Date]]</f>
        <v>24</v>
      </c>
      <c r="AP1327">
        <f>Agricultural_Export_Analysis_Cleaned_Dataset[[#This Row],[Ship_Date]]-Agricultural_Export_Analysis_Cleaned_Dataset[[#This Row],[Order_Date]]</f>
        <v>10</v>
      </c>
      <c r="AQ1327" s="4" t="str">
        <f>TEXT(Agricultural_Export_Analysis_Cleaned_Dataset[[#This Row],[Order_Date]],"mmm yyyy")</f>
        <v>Apr 2024</v>
      </c>
    </row>
    <row r="1328" spans="1:43" x14ac:dyDescent="0.3">
      <c r="A1328" t="s">
        <v>2671</v>
      </c>
      <c r="B1328" t="s">
        <v>531</v>
      </c>
      <c r="C1328" s="2">
        <v>45748</v>
      </c>
      <c r="D1328" s="2">
        <v>45750</v>
      </c>
      <c r="E1328" s="2">
        <v>45789</v>
      </c>
      <c r="F1328" t="s">
        <v>35</v>
      </c>
      <c r="G1328" t="s">
        <v>36</v>
      </c>
      <c r="H1328" t="s">
        <v>74</v>
      </c>
      <c r="I1328" t="s">
        <v>91</v>
      </c>
      <c r="J1328" t="s">
        <v>112</v>
      </c>
      <c r="K1328" s="7">
        <v>10</v>
      </c>
      <c r="L1328" t="s">
        <v>70</v>
      </c>
      <c r="M1328" t="s">
        <v>71</v>
      </c>
      <c r="N1328" t="s">
        <v>72</v>
      </c>
      <c r="O1328">
        <v>743</v>
      </c>
      <c r="P1328" s="6">
        <v>206.95</v>
      </c>
      <c r="Q1328" s="6">
        <v>153763.85</v>
      </c>
      <c r="R1328" s="5">
        <v>0</v>
      </c>
      <c r="S1328" s="6">
        <v>153763.85</v>
      </c>
      <c r="T1328" s="6">
        <v>7076.03</v>
      </c>
      <c r="U1328" s="6">
        <v>96873.06</v>
      </c>
      <c r="V1328" s="6">
        <v>1545.7</v>
      </c>
      <c r="W1328" s="6">
        <v>6709.14</v>
      </c>
      <c r="X1328" s="6">
        <v>41559.919999999998</v>
      </c>
      <c r="Y1328" s="5">
        <v>0.27028407522314302</v>
      </c>
      <c r="Z1328" t="s">
        <v>81</v>
      </c>
      <c r="AA1328" t="s">
        <v>165</v>
      </c>
      <c r="AB1328" t="s">
        <v>65</v>
      </c>
      <c r="AC1328" t="s">
        <v>76</v>
      </c>
      <c r="AD1328" t="s">
        <v>44</v>
      </c>
      <c r="AE1328" t="s">
        <v>67</v>
      </c>
      <c r="AF1328" t="str">
        <f>TEXT(Agricultural_Export_Analysis_Cleaned_Dataset[[#This Row],[Order_Date]],"mmm")</f>
        <v>Apr</v>
      </c>
      <c r="AG1328" t="str">
        <f>TEXT(Agricultural_Export_Analysis_Cleaned_Dataset[[#This Row],[Order_Date]],"yyyy")</f>
        <v>2025</v>
      </c>
      <c r="AH1328" t="str">
        <f>TEXT(Agricultural_Export_Analysis_Cleaned_Dataset[[#This Row],[Order_Date]],"ddd")</f>
        <v>Tue</v>
      </c>
      <c r="AI1328" t="str">
        <f>TEXT(Agricultural_Export_Analysis_Cleaned_Dataset[[#This Row],[Ship_Date]],"yyyy")</f>
        <v>2025</v>
      </c>
      <c r="AJ1328" t="str">
        <f>TEXT(Agricultural_Export_Analysis_Cleaned_Dataset[[#This Row],[Ship_Date]],"mmm")</f>
        <v>Apr</v>
      </c>
      <c r="AK1328" t="str">
        <f>TEXT(Agricultural_Export_Analysis_Cleaned_Dataset[[#This Row],[Ship_Date]],"ddd")</f>
        <v>Thu</v>
      </c>
      <c r="AL1328" t="str">
        <f>TEXT(Agricultural_Export_Analysis_Cleaned_Dataset[[#This Row],[Delivery_Date]],"yyyy")</f>
        <v>2025</v>
      </c>
      <c r="AM1328" t="str">
        <f>TEXT(Agricultural_Export_Analysis_Cleaned_Dataset[[#This Row],[Delivery_Date]],"mmm")</f>
        <v>May</v>
      </c>
      <c r="AN1328" t="str">
        <f>TEXT(Agricultural_Export_Analysis_Cleaned_Dataset[[#This Row],[Delivery_Date]],"ddd")</f>
        <v>Mon</v>
      </c>
      <c r="AO1328">
        <f>Agricultural_Export_Analysis_Cleaned_Dataset[[#This Row],[Delivery_Date]]-Agricultural_Export_Analysis_Cleaned_Dataset[[#This Row],[Ship_Date]]</f>
        <v>39</v>
      </c>
      <c r="AP1328">
        <f>Agricultural_Export_Analysis_Cleaned_Dataset[[#This Row],[Ship_Date]]-Agricultural_Export_Analysis_Cleaned_Dataset[[#This Row],[Order_Date]]</f>
        <v>2</v>
      </c>
      <c r="AQ1328" s="4" t="str">
        <f>TEXT(Agricultural_Export_Analysis_Cleaned_Dataset[[#This Row],[Order_Date]],"mmm yyyy")</f>
        <v>Apr 2025</v>
      </c>
    </row>
    <row r="1329" spans="1:43" x14ac:dyDescent="0.3">
      <c r="A1329" t="s">
        <v>2672</v>
      </c>
      <c r="B1329" t="s">
        <v>2673</v>
      </c>
      <c r="C1329" s="2">
        <v>45492</v>
      </c>
      <c r="D1329" s="2">
        <v>45501</v>
      </c>
      <c r="E1329" s="2">
        <v>45544</v>
      </c>
      <c r="F1329" t="s">
        <v>35</v>
      </c>
      <c r="G1329" t="s">
        <v>132</v>
      </c>
      <c r="H1329" t="s">
        <v>74</v>
      </c>
      <c r="I1329" t="s">
        <v>97</v>
      </c>
      <c r="J1329" t="s">
        <v>63</v>
      </c>
      <c r="K1329" s="7">
        <v>15</v>
      </c>
      <c r="L1329" t="s">
        <v>32</v>
      </c>
      <c r="M1329" t="s">
        <v>159</v>
      </c>
      <c r="N1329" t="s">
        <v>160</v>
      </c>
      <c r="O1329">
        <v>1941</v>
      </c>
      <c r="P1329" s="6">
        <v>392.65</v>
      </c>
      <c r="Q1329" s="6">
        <v>762133.65</v>
      </c>
      <c r="R1329" s="5">
        <v>0.05</v>
      </c>
      <c r="S1329" s="6">
        <v>724026.96750000003</v>
      </c>
      <c r="T1329" s="6">
        <v>5897.7</v>
      </c>
      <c r="U1329" s="6">
        <v>529978.1</v>
      </c>
      <c r="V1329" s="6">
        <v>1533.81</v>
      </c>
      <c r="W1329" s="6">
        <v>47696.46</v>
      </c>
      <c r="X1329" s="6">
        <v>138920.89749999999</v>
      </c>
      <c r="Y1329" s="5">
        <v>0.19187254582475199</v>
      </c>
      <c r="Z1329" t="s">
        <v>103</v>
      </c>
      <c r="AA1329" t="s">
        <v>119</v>
      </c>
      <c r="AB1329" t="s">
        <v>56</v>
      </c>
      <c r="AC1329" t="s">
        <v>43</v>
      </c>
      <c r="AD1329" t="s">
        <v>84</v>
      </c>
      <c r="AE1329" t="s">
        <v>58</v>
      </c>
      <c r="AF1329" t="str">
        <f>TEXT(Agricultural_Export_Analysis_Cleaned_Dataset[[#This Row],[Order_Date]],"mmm")</f>
        <v>Jul</v>
      </c>
      <c r="AG1329" t="str">
        <f>TEXT(Agricultural_Export_Analysis_Cleaned_Dataset[[#This Row],[Order_Date]],"yyyy")</f>
        <v>2024</v>
      </c>
      <c r="AH1329" t="str">
        <f>TEXT(Agricultural_Export_Analysis_Cleaned_Dataset[[#This Row],[Order_Date]],"ddd")</f>
        <v>Fri</v>
      </c>
      <c r="AI1329" t="str">
        <f>TEXT(Agricultural_Export_Analysis_Cleaned_Dataset[[#This Row],[Ship_Date]],"yyyy")</f>
        <v>2024</v>
      </c>
      <c r="AJ1329" t="str">
        <f>TEXT(Agricultural_Export_Analysis_Cleaned_Dataset[[#This Row],[Ship_Date]],"mmm")</f>
        <v>Jul</v>
      </c>
      <c r="AK1329" t="str">
        <f>TEXT(Agricultural_Export_Analysis_Cleaned_Dataset[[#This Row],[Ship_Date]],"ddd")</f>
        <v>Sun</v>
      </c>
      <c r="AL1329" t="str">
        <f>TEXT(Agricultural_Export_Analysis_Cleaned_Dataset[[#This Row],[Delivery_Date]],"yyyy")</f>
        <v>2024</v>
      </c>
      <c r="AM1329" t="str">
        <f>TEXT(Agricultural_Export_Analysis_Cleaned_Dataset[[#This Row],[Delivery_Date]],"mmm")</f>
        <v>Sep</v>
      </c>
      <c r="AN1329" t="str">
        <f>TEXT(Agricultural_Export_Analysis_Cleaned_Dataset[[#This Row],[Delivery_Date]],"ddd")</f>
        <v>Mon</v>
      </c>
      <c r="AO1329">
        <f>Agricultural_Export_Analysis_Cleaned_Dataset[[#This Row],[Delivery_Date]]-Agricultural_Export_Analysis_Cleaned_Dataset[[#This Row],[Ship_Date]]</f>
        <v>43</v>
      </c>
      <c r="AP1329">
        <f>Agricultural_Export_Analysis_Cleaned_Dataset[[#This Row],[Ship_Date]]-Agricultural_Export_Analysis_Cleaned_Dataset[[#This Row],[Order_Date]]</f>
        <v>9</v>
      </c>
      <c r="AQ1329" s="4" t="str">
        <f>TEXT(Agricultural_Export_Analysis_Cleaned_Dataset[[#This Row],[Order_Date]],"mmm yyyy")</f>
        <v>Jul 2024</v>
      </c>
    </row>
    <row r="1330" spans="1:43" x14ac:dyDescent="0.3">
      <c r="A1330" t="s">
        <v>2674</v>
      </c>
      <c r="B1330" t="s">
        <v>2675</v>
      </c>
      <c r="C1330" s="2">
        <v>45988</v>
      </c>
      <c r="D1330" s="2">
        <v>45990</v>
      </c>
      <c r="E1330" s="2">
        <v>46020</v>
      </c>
      <c r="F1330" t="s">
        <v>35</v>
      </c>
      <c r="G1330" t="s">
        <v>50</v>
      </c>
      <c r="H1330" t="s">
        <v>74</v>
      </c>
      <c r="I1330" t="s">
        <v>91</v>
      </c>
      <c r="J1330" t="s">
        <v>63</v>
      </c>
      <c r="K1330" s="7">
        <v>0</v>
      </c>
      <c r="L1330" t="s">
        <v>70</v>
      </c>
      <c r="M1330" t="s">
        <v>130</v>
      </c>
      <c r="N1330" t="s">
        <v>131</v>
      </c>
      <c r="O1330">
        <v>658</v>
      </c>
      <c r="P1330" s="6">
        <v>397.98</v>
      </c>
      <c r="Q1330" s="6">
        <v>261870.84</v>
      </c>
      <c r="R1330" s="5">
        <v>0.15</v>
      </c>
      <c r="S1330" s="6">
        <v>222590.21400000001</v>
      </c>
      <c r="T1330" s="6">
        <v>6651.81</v>
      </c>
      <c r="U1330" s="6">
        <v>111912.26</v>
      </c>
      <c r="V1330" s="6">
        <v>2209.81</v>
      </c>
      <c r="W1330" s="6">
        <v>4470.6899999999996</v>
      </c>
      <c r="X1330" s="6">
        <v>97345.644</v>
      </c>
      <c r="Y1330" s="5">
        <v>0.43733119372444601</v>
      </c>
      <c r="Z1330" t="s">
        <v>54</v>
      </c>
      <c r="AA1330" t="s">
        <v>92</v>
      </c>
      <c r="AB1330" t="s">
        <v>65</v>
      </c>
      <c r="AC1330" t="s">
        <v>66</v>
      </c>
      <c r="AD1330" t="s">
        <v>77</v>
      </c>
      <c r="AE1330" t="s">
        <v>67</v>
      </c>
      <c r="AF1330" t="str">
        <f>TEXT(Agricultural_Export_Analysis_Cleaned_Dataset[[#This Row],[Order_Date]],"mmm")</f>
        <v>Nov</v>
      </c>
      <c r="AG1330" t="str">
        <f>TEXT(Agricultural_Export_Analysis_Cleaned_Dataset[[#This Row],[Order_Date]],"yyyy")</f>
        <v>2025</v>
      </c>
      <c r="AH1330" t="str">
        <f>TEXT(Agricultural_Export_Analysis_Cleaned_Dataset[[#This Row],[Order_Date]],"ddd")</f>
        <v>Thu</v>
      </c>
      <c r="AI1330" t="str">
        <f>TEXT(Agricultural_Export_Analysis_Cleaned_Dataset[[#This Row],[Ship_Date]],"yyyy")</f>
        <v>2025</v>
      </c>
      <c r="AJ1330" t="str">
        <f>TEXT(Agricultural_Export_Analysis_Cleaned_Dataset[[#This Row],[Ship_Date]],"mmm")</f>
        <v>Nov</v>
      </c>
      <c r="AK1330" t="str">
        <f>TEXT(Agricultural_Export_Analysis_Cleaned_Dataset[[#This Row],[Ship_Date]],"ddd")</f>
        <v>Sat</v>
      </c>
      <c r="AL1330" t="str">
        <f>TEXT(Agricultural_Export_Analysis_Cleaned_Dataset[[#This Row],[Delivery_Date]],"yyyy")</f>
        <v>2025</v>
      </c>
      <c r="AM1330" t="str">
        <f>TEXT(Agricultural_Export_Analysis_Cleaned_Dataset[[#This Row],[Delivery_Date]],"mmm")</f>
        <v>Dec</v>
      </c>
      <c r="AN1330" t="str">
        <f>TEXT(Agricultural_Export_Analysis_Cleaned_Dataset[[#This Row],[Delivery_Date]],"ddd")</f>
        <v>Mon</v>
      </c>
      <c r="AO1330">
        <f>Agricultural_Export_Analysis_Cleaned_Dataset[[#This Row],[Delivery_Date]]-Agricultural_Export_Analysis_Cleaned_Dataset[[#This Row],[Ship_Date]]</f>
        <v>30</v>
      </c>
      <c r="AP1330">
        <f>Agricultural_Export_Analysis_Cleaned_Dataset[[#This Row],[Ship_Date]]-Agricultural_Export_Analysis_Cleaned_Dataset[[#This Row],[Order_Date]]</f>
        <v>2</v>
      </c>
      <c r="AQ1330" s="4" t="str">
        <f>TEXT(Agricultural_Export_Analysis_Cleaned_Dataset[[#This Row],[Order_Date]],"mmm yyyy")</f>
        <v>Nov 2025</v>
      </c>
    </row>
    <row r="1331" spans="1:43" x14ac:dyDescent="0.3">
      <c r="A1331" t="s">
        <v>2676</v>
      </c>
      <c r="B1331" t="s">
        <v>2677</v>
      </c>
      <c r="C1331" s="2">
        <v>45560</v>
      </c>
      <c r="D1331" s="2">
        <v>45568</v>
      </c>
      <c r="E1331" s="2">
        <v>45581</v>
      </c>
      <c r="F1331" t="s">
        <v>35</v>
      </c>
      <c r="G1331" t="s">
        <v>117</v>
      </c>
      <c r="H1331" t="s">
        <v>74</v>
      </c>
      <c r="I1331" t="s">
        <v>38</v>
      </c>
      <c r="J1331" t="s">
        <v>112</v>
      </c>
      <c r="K1331" s="7">
        <v>0</v>
      </c>
      <c r="L1331" t="s">
        <v>135</v>
      </c>
      <c r="M1331" t="s">
        <v>48</v>
      </c>
      <c r="N1331" t="s">
        <v>49</v>
      </c>
      <c r="O1331">
        <v>514</v>
      </c>
      <c r="P1331" s="6">
        <v>74.09</v>
      </c>
      <c r="Q1331" s="6">
        <v>38082.26</v>
      </c>
      <c r="R1331" s="5">
        <v>0.15</v>
      </c>
      <c r="S1331" s="6">
        <v>32369.920999999998</v>
      </c>
      <c r="T1331" s="6">
        <v>11188.27</v>
      </c>
      <c r="U1331" s="6">
        <v>24183.73</v>
      </c>
      <c r="V1331" s="6">
        <v>700.91</v>
      </c>
      <c r="W1331" s="6">
        <v>3635.41</v>
      </c>
      <c r="X1331" s="6">
        <v>-7338.3990000000003</v>
      </c>
      <c r="Y1331" s="5">
        <v>-0.22670426041509401</v>
      </c>
      <c r="Z1331" t="s">
        <v>103</v>
      </c>
      <c r="AA1331" t="s">
        <v>104</v>
      </c>
      <c r="AB1331" t="s">
        <v>83</v>
      </c>
      <c r="AC1331" t="s">
        <v>76</v>
      </c>
      <c r="AD1331" t="s">
        <v>77</v>
      </c>
      <c r="AE1331" t="s">
        <v>67</v>
      </c>
      <c r="AF1331" t="str">
        <f>TEXT(Agricultural_Export_Analysis_Cleaned_Dataset[[#This Row],[Order_Date]],"mmm")</f>
        <v>Sep</v>
      </c>
      <c r="AG1331" t="str">
        <f>TEXT(Agricultural_Export_Analysis_Cleaned_Dataset[[#This Row],[Order_Date]],"yyyy")</f>
        <v>2024</v>
      </c>
      <c r="AH1331" t="str">
        <f>TEXT(Agricultural_Export_Analysis_Cleaned_Dataset[[#This Row],[Order_Date]],"ddd")</f>
        <v>Wed</v>
      </c>
      <c r="AI1331" t="str">
        <f>TEXT(Agricultural_Export_Analysis_Cleaned_Dataset[[#This Row],[Ship_Date]],"yyyy")</f>
        <v>2024</v>
      </c>
      <c r="AJ1331" t="str">
        <f>TEXT(Agricultural_Export_Analysis_Cleaned_Dataset[[#This Row],[Ship_Date]],"mmm")</f>
        <v>Oct</v>
      </c>
      <c r="AK1331" t="str">
        <f>TEXT(Agricultural_Export_Analysis_Cleaned_Dataset[[#This Row],[Ship_Date]],"ddd")</f>
        <v>Thu</v>
      </c>
      <c r="AL1331" t="str">
        <f>TEXT(Agricultural_Export_Analysis_Cleaned_Dataset[[#This Row],[Delivery_Date]],"yyyy")</f>
        <v>2024</v>
      </c>
      <c r="AM1331" t="str">
        <f>TEXT(Agricultural_Export_Analysis_Cleaned_Dataset[[#This Row],[Delivery_Date]],"mmm")</f>
        <v>Oct</v>
      </c>
      <c r="AN1331" t="str">
        <f>TEXT(Agricultural_Export_Analysis_Cleaned_Dataset[[#This Row],[Delivery_Date]],"ddd")</f>
        <v>Wed</v>
      </c>
      <c r="AO1331">
        <f>Agricultural_Export_Analysis_Cleaned_Dataset[[#This Row],[Delivery_Date]]-Agricultural_Export_Analysis_Cleaned_Dataset[[#This Row],[Ship_Date]]</f>
        <v>13</v>
      </c>
      <c r="AP1331">
        <f>Agricultural_Export_Analysis_Cleaned_Dataset[[#This Row],[Ship_Date]]-Agricultural_Export_Analysis_Cleaned_Dataset[[#This Row],[Order_Date]]</f>
        <v>8</v>
      </c>
      <c r="AQ1331" s="4" t="str">
        <f>TEXT(Agricultural_Export_Analysis_Cleaned_Dataset[[#This Row],[Order_Date]],"mmm yyyy")</f>
        <v>Sep 2024</v>
      </c>
    </row>
    <row r="1332" spans="1:43" x14ac:dyDescent="0.3">
      <c r="A1332" t="s">
        <v>2678</v>
      </c>
      <c r="B1332" t="s">
        <v>2679</v>
      </c>
      <c r="C1332" s="2">
        <v>45948</v>
      </c>
      <c r="D1332" s="2">
        <v>45952</v>
      </c>
      <c r="E1332" s="2">
        <v>45990</v>
      </c>
      <c r="F1332" t="s">
        <v>35</v>
      </c>
      <c r="G1332" t="s">
        <v>203</v>
      </c>
      <c r="H1332" t="s">
        <v>74</v>
      </c>
      <c r="I1332" t="s">
        <v>97</v>
      </c>
      <c r="J1332" t="s">
        <v>63</v>
      </c>
      <c r="K1332" s="7">
        <v>10</v>
      </c>
      <c r="L1332" t="s">
        <v>32</v>
      </c>
      <c r="M1332" t="s">
        <v>48</v>
      </c>
      <c r="N1332" t="s">
        <v>49</v>
      </c>
      <c r="O1332">
        <v>1194</v>
      </c>
      <c r="P1332" s="6">
        <v>394.12</v>
      </c>
      <c r="Q1332" s="6">
        <v>470579.28</v>
      </c>
      <c r="R1332" s="5">
        <v>0.05</v>
      </c>
      <c r="S1332" s="6">
        <v>447050.31599999999</v>
      </c>
      <c r="T1332" s="6">
        <v>4535.41</v>
      </c>
      <c r="U1332" s="6">
        <v>201573.64</v>
      </c>
      <c r="V1332" s="6">
        <v>737.68</v>
      </c>
      <c r="W1332" s="6">
        <v>39470.58</v>
      </c>
      <c r="X1332" s="6">
        <v>200733.00599999999</v>
      </c>
      <c r="Y1332" s="5">
        <v>0.44901658452244603</v>
      </c>
      <c r="Z1332" t="s">
        <v>54</v>
      </c>
      <c r="AA1332" t="s">
        <v>75</v>
      </c>
      <c r="AB1332" t="s">
        <v>65</v>
      </c>
      <c r="AC1332" t="s">
        <v>43</v>
      </c>
      <c r="AD1332" t="s">
        <v>44</v>
      </c>
      <c r="AE1332" t="s">
        <v>58</v>
      </c>
      <c r="AF1332" t="str">
        <f>TEXT(Agricultural_Export_Analysis_Cleaned_Dataset[[#This Row],[Order_Date]],"mmm")</f>
        <v>Oct</v>
      </c>
      <c r="AG1332" t="str">
        <f>TEXT(Agricultural_Export_Analysis_Cleaned_Dataset[[#This Row],[Order_Date]],"yyyy")</f>
        <v>2025</v>
      </c>
      <c r="AH1332" t="str">
        <f>TEXT(Agricultural_Export_Analysis_Cleaned_Dataset[[#This Row],[Order_Date]],"ddd")</f>
        <v>Sat</v>
      </c>
      <c r="AI1332" t="str">
        <f>TEXT(Agricultural_Export_Analysis_Cleaned_Dataset[[#This Row],[Ship_Date]],"yyyy")</f>
        <v>2025</v>
      </c>
      <c r="AJ1332" t="str">
        <f>TEXT(Agricultural_Export_Analysis_Cleaned_Dataset[[#This Row],[Ship_Date]],"mmm")</f>
        <v>Oct</v>
      </c>
      <c r="AK1332" t="str">
        <f>TEXT(Agricultural_Export_Analysis_Cleaned_Dataset[[#This Row],[Ship_Date]],"ddd")</f>
        <v>Wed</v>
      </c>
      <c r="AL1332" t="str">
        <f>TEXT(Agricultural_Export_Analysis_Cleaned_Dataset[[#This Row],[Delivery_Date]],"yyyy")</f>
        <v>2025</v>
      </c>
      <c r="AM1332" t="str">
        <f>TEXT(Agricultural_Export_Analysis_Cleaned_Dataset[[#This Row],[Delivery_Date]],"mmm")</f>
        <v>Nov</v>
      </c>
      <c r="AN1332" t="str">
        <f>TEXT(Agricultural_Export_Analysis_Cleaned_Dataset[[#This Row],[Delivery_Date]],"ddd")</f>
        <v>Sat</v>
      </c>
      <c r="AO1332">
        <f>Agricultural_Export_Analysis_Cleaned_Dataset[[#This Row],[Delivery_Date]]-Agricultural_Export_Analysis_Cleaned_Dataset[[#This Row],[Ship_Date]]</f>
        <v>38</v>
      </c>
      <c r="AP1332">
        <f>Agricultural_Export_Analysis_Cleaned_Dataset[[#This Row],[Ship_Date]]-Agricultural_Export_Analysis_Cleaned_Dataset[[#This Row],[Order_Date]]</f>
        <v>4</v>
      </c>
      <c r="AQ1332" s="4" t="str">
        <f>TEXT(Agricultural_Export_Analysis_Cleaned_Dataset[[#This Row],[Order_Date]],"mmm yyyy")</f>
        <v>Oct 2025</v>
      </c>
    </row>
    <row r="1333" spans="1:43" x14ac:dyDescent="0.3">
      <c r="A1333" t="s">
        <v>2680</v>
      </c>
      <c r="B1333" t="s">
        <v>1172</v>
      </c>
      <c r="C1333" s="2">
        <v>45678</v>
      </c>
      <c r="D1333" s="2">
        <v>45681</v>
      </c>
      <c r="E1333" s="2">
        <v>45688</v>
      </c>
      <c r="F1333" t="s">
        <v>35</v>
      </c>
      <c r="G1333" t="s">
        <v>132</v>
      </c>
      <c r="H1333" t="s">
        <v>37</v>
      </c>
      <c r="I1333" t="s">
        <v>38</v>
      </c>
      <c r="J1333" t="s">
        <v>63</v>
      </c>
      <c r="K1333" s="7">
        <v>0</v>
      </c>
      <c r="L1333" t="s">
        <v>70</v>
      </c>
      <c r="M1333" t="s">
        <v>61</v>
      </c>
      <c r="N1333" t="s">
        <v>62</v>
      </c>
      <c r="O1333">
        <v>1964</v>
      </c>
      <c r="P1333" s="6">
        <v>47.67</v>
      </c>
      <c r="Q1333" s="6">
        <v>93623.88</v>
      </c>
      <c r="R1333" s="5">
        <v>0.1</v>
      </c>
      <c r="S1333" s="6">
        <v>84261.491999999998</v>
      </c>
      <c r="T1333" s="6">
        <v>4562.3100000000004</v>
      </c>
      <c r="U1333" s="6">
        <v>53042.02</v>
      </c>
      <c r="V1333" s="6">
        <v>226.67</v>
      </c>
      <c r="W1333" s="6">
        <v>3911.61</v>
      </c>
      <c r="X1333" s="6">
        <v>22518.882000000001</v>
      </c>
      <c r="Y1333" s="5">
        <v>0.26724997938560102</v>
      </c>
      <c r="Z1333" t="s">
        <v>40</v>
      </c>
      <c r="AA1333" t="s">
        <v>64</v>
      </c>
      <c r="AB1333" t="s">
        <v>56</v>
      </c>
      <c r="AC1333" t="s">
        <v>66</v>
      </c>
      <c r="AD1333" t="s">
        <v>123</v>
      </c>
      <c r="AE1333" t="s">
        <v>45</v>
      </c>
      <c r="AF1333" t="str">
        <f>TEXT(Agricultural_Export_Analysis_Cleaned_Dataset[[#This Row],[Order_Date]],"mmm")</f>
        <v>Jan</v>
      </c>
      <c r="AG1333" t="str">
        <f>TEXT(Agricultural_Export_Analysis_Cleaned_Dataset[[#This Row],[Order_Date]],"yyyy")</f>
        <v>2025</v>
      </c>
      <c r="AH1333" t="str">
        <f>TEXT(Agricultural_Export_Analysis_Cleaned_Dataset[[#This Row],[Order_Date]],"ddd")</f>
        <v>Tue</v>
      </c>
      <c r="AI1333" t="str">
        <f>TEXT(Agricultural_Export_Analysis_Cleaned_Dataset[[#This Row],[Ship_Date]],"yyyy")</f>
        <v>2025</v>
      </c>
      <c r="AJ1333" t="str">
        <f>TEXT(Agricultural_Export_Analysis_Cleaned_Dataset[[#This Row],[Ship_Date]],"mmm")</f>
        <v>Jan</v>
      </c>
      <c r="AK1333" t="str">
        <f>TEXT(Agricultural_Export_Analysis_Cleaned_Dataset[[#This Row],[Ship_Date]],"ddd")</f>
        <v>Fri</v>
      </c>
      <c r="AL1333" t="str">
        <f>TEXT(Agricultural_Export_Analysis_Cleaned_Dataset[[#This Row],[Delivery_Date]],"yyyy")</f>
        <v>2025</v>
      </c>
      <c r="AM1333" t="str">
        <f>TEXT(Agricultural_Export_Analysis_Cleaned_Dataset[[#This Row],[Delivery_Date]],"mmm")</f>
        <v>Jan</v>
      </c>
      <c r="AN1333" t="str">
        <f>TEXT(Agricultural_Export_Analysis_Cleaned_Dataset[[#This Row],[Delivery_Date]],"ddd")</f>
        <v>Fri</v>
      </c>
      <c r="AO1333">
        <f>Agricultural_Export_Analysis_Cleaned_Dataset[[#This Row],[Delivery_Date]]-Agricultural_Export_Analysis_Cleaned_Dataset[[#This Row],[Ship_Date]]</f>
        <v>7</v>
      </c>
      <c r="AP1333">
        <f>Agricultural_Export_Analysis_Cleaned_Dataset[[#This Row],[Ship_Date]]-Agricultural_Export_Analysis_Cleaned_Dataset[[#This Row],[Order_Date]]</f>
        <v>3</v>
      </c>
      <c r="AQ1333" s="4" t="str">
        <f>TEXT(Agricultural_Export_Analysis_Cleaned_Dataset[[#This Row],[Order_Date]],"mmm yyyy")</f>
        <v>Jan 2025</v>
      </c>
    </row>
    <row r="1334" spans="1:43" x14ac:dyDescent="0.3">
      <c r="A1334" t="s">
        <v>2681</v>
      </c>
      <c r="B1334" t="s">
        <v>2682</v>
      </c>
      <c r="C1334" s="2">
        <v>45346</v>
      </c>
      <c r="D1334" s="2">
        <v>45354</v>
      </c>
      <c r="E1334" s="2">
        <v>45387</v>
      </c>
      <c r="F1334" t="s">
        <v>35</v>
      </c>
      <c r="G1334" t="s">
        <v>96</v>
      </c>
      <c r="H1334" t="s">
        <v>74</v>
      </c>
      <c r="I1334" t="s">
        <v>38</v>
      </c>
      <c r="J1334" t="s">
        <v>53</v>
      </c>
      <c r="K1334" s="7">
        <v>7</v>
      </c>
      <c r="L1334" t="s">
        <v>87</v>
      </c>
      <c r="M1334" t="s">
        <v>88</v>
      </c>
      <c r="N1334" t="s">
        <v>89</v>
      </c>
      <c r="O1334">
        <v>91</v>
      </c>
      <c r="P1334" s="6">
        <v>62</v>
      </c>
      <c r="Q1334" s="6">
        <v>5642</v>
      </c>
      <c r="R1334" s="5">
        <v>0</v>
      </c>
      <c r="S1334" s="6">
        <v>5642</v>
      </c>
      <c r="T1334" s="6">
        <v>8959.14</v>
      </c>
      <c r="U1334" s="6">
        <v>3294.39</v>
      </c>
      <c r="V1334" s="6">
        <v>2967.81</v>
      </c>
      <c r="W1334" s="6">
        <v>338.79</v>
      </c>
      <c r="X1334" s="6">
        <v>-9918.1299999999992</v>
      </c>
      <c r="Y1334" s="5">
        <v>-1.7579103154909601</v>
      </c>
      <c r="Z1334" t="s">
        <v>40</v>
      </c>
      <c r="AA1334" t="s">
        <v>147</v>
      </c>
      <c r="AB1334" t="s">
        <v>83</v>
      </c>
      <c r="AC1334" t="s">
        <v>66</v>
      </c>
      <c r="AD1334" t="s">
        <v>93</v>
      </c>
      <c r="AE1334" t="s">
        <v>45</v>
      </c>
      <c r="AF1334" t="str">
        <f>TEXT(Agricultural_Export_Analysis_Cleaned_Dataset[[#This Row],[Order_Date]],"mmm")</f>
        <v>Feb</v>
      </c>
      <c r="AG1334" t="str">
        <f>TEXT(Agricultural_Export_Analysis_Cleaned_Dataset[[#This Row],[Order_Date]],"yyyy")</f>
        <v>2024</v>
      </c>
      <c r="AH1334" t="str">
        <f>TEXT(Agricultural_Export_Analysis_Cleaned_Dataset[[#This Row],[Order_Date]],"ddd")</f>
        <v>Sat</v>
      </c>
      <c r="AI1334" t="str">
        <f>TEXT(Agricultural_Export_Analysis_Cleaned_Dataset[[#This Row],[Ship_Date]],"yyyy")</f>
        <v>2024</v>
      </c>
      <c r="AJ1334" t="str">
        <f>TEXT(Agricultural_Export_Analysis_Cleaned_Dataset[[#This Row],[Ship_Date]],"mmm")</f>
        <v>Mar</v>
      </c>
      <c r="AK1334" t="str">
        <f>TEXT(Agricultural_Export_Analysis_Cleaned_Dataset[[#This Row],[Ship_Date]],"ddd")</f>
        <v>Sun</v>
      </c>
      <c r="AL1334" t="str">
        <f>TEXT(Agricultural_Export_Analysis_Cleaned_Dataset[[#This Row],[Delivery_Date]],"yyyy")</f>
        <v>2024</v>
      </c>
      <c r="AM1334" t="str">
        <f>TEXT(Agricultural_Export_Analysis_Cleaned_Dataset[[#This Row],[Delivery_Date]],"mmm")</f>
        <v>Apr</v>
      </c>
      <c r="AN1334" t="str">
        <f>TEXT(Agricultural_Export_Analysis_Cleaned_Dataset[[#This Row],[Delivery_Date]],"ddd")</f>
        <v>Fri</v>
      </c>
      <c r="AO1334">
        <f>Agricultural_Export_Analysis_Cleaned_Dataset[[#This Row],[Delivery_Date]]-Agricultural_Export_Analysis_Cleaned_Dataset[[#This Row],[Ship_Date]]</f>
        <v>33</v>
      </c>
      <c r="AP1334">
        <f>Agricultural_Export_Analysis_Cleaned_Dataset[[#This Row],[Ship_Date]]-Agricultural_Export_Analysis_Cleaned_Dataset[[#This Row],[Order_Date]]</f>
        <v>8</v>
      </c>
      <c r="AQ1334" s="4" t="str">
        <f>TEXT(Agricultural_Export_Analysis_Cleaned_Dataset[[#This Row],[Order_Date]],"mmm yyyy")</f>
        <v>Feb 2024</v>
      </c>
    </row>
    <row r="1335" spans="1:43" x14ac:dyDescent="0.3">
      <c r="A1335" t="s">
        <v>2683</v>
      </c>
      <c r="B1335" t="s">
        <v>2684</v>
      </c>
      <c r="C1335" s="2">
        <v>45577</v>
      </c>
      <c r="D1335" s="2">
        <v>45586</v>
      </c>
      <c r="E1335" s="2">
        <v>45626</v>
      </c>
      <c r="F1335" t="s">
        <v>35</v>
      </c>
      <c r="G1335" t="s">
        <v>203</v>
      </c>
      <c r="H1335" t="s">
        <v>74</v>
      </c>
      <c r="I1335" t="s">
        <v>52</v>
      </c>
      <c r="J1335" t="s">
        <v>39</v>
      </c>
      <c r="K1335" s="7">
        <v>10</v>
      </c>
      <c r="L1335" t="s">
        <v>70</v>
      </c>
      <c r="M1335" t="s">
        <v>61</v>
      </c>
      <c r="N1335" t="s">
        <v>62</v>
      </c>
      <c r="O1335">
        <v>1328</v>
      </c>
      <c r="P1335" s="6">
        <v>308.13</v>
      </c>
      <c r="Q1335" s="6">
        <v>409196.64</v>
      </c>
      <c r="R1335" s="5">
        <v>0.1</v>
      </c>
      <c r="S1335" s="6">
        <v>368276.97600000002</v>
      </c>
      <c r="T1335" s="6">
        <v>13089.61</v>
      </c>
      <c r="U1335" s="6">
        <v>183537.82</v>
      </c>
      <c r="V1335" s="6">
        <v>408.72</v>
      </c>
      <c r="W1335" s="6">
        <v>11940.97</v>
      </c>
      <c r="X1335" s="6">
        <v>159299.856</v>
      </c>
      <c r="Y1335" s="5">
        <v>0.43255448040824601</v>
      </c>
      <c r="Z1335" t="s">
        <v>54</v>
      </c>
      <c r="AA1335" t="s">
        <v>75</v>
      </c>
      <c r="AB1335" t="s">
        <v>65</v>
      </c>
      <c r="AC1335" t="s">
        <v>66</v>
      </c>
      <c r="AD1335" t="s">
        <v>123</v>
      </c>
      <c r="AE1335" t="s">
        <v>67</v>
      </c>
      <c r="AF1335" t="str">
        <f>TEXT(Agricultural_Export_Analysis_Cleaned_Dataset[[#This Row],[Order_Date]],"mmm")</f>
        <v>Oct</v>
      </c>
      <c r="AG1335" t="str">
        <f>TEXT(Agricultural_Export_Analysis_Cleaned_Dataset[[#This Row],[Order_Date]],"yyyy")</f>
        <v>2024</v>
      </c>
      <c r="AH1335" t="str">
        <f>TEXT(Agricultural_Export_Analysis_Cleaned_Dataset[[#This Row],[Order_Date]],"ddd")</f>
        <v>Sat</v>
      </c>
      <c r="AI1335" t="str">
        <f>TEXT(Agricultural_Export_Analysis_Cleaned_Dataset[[#This Row],[Ship_Date]],"yyyy")</f>
        <v>2024</v>
      </c>
      <c r="AJ1335" t="str">
        <f>TEXT(Agricultural_Export_Analysis_Cleaned_Dataset[[#This Row],[Ship_Date]],"mmm")</f>
        <v>Oct</v>
      </c>
      <c r="AK1335" t="str">
        <f>TEXT(Agricultural_Export_Analysis_Cleaned_Dataset[[#This Row],[Ship_Date]],"ddd")</f>
        <v>Mon</v>
      </c>
      <c r="AL1335" t="str">
        <f>TEXT(Agricultural_Export_Analysis_Cleaned_Dataset[[#This Row],[Delivery_Date]],"yyyy")</f>
        <v>2024</v>
      </c>
      <c r="AM1335" t="str">
        <f>TEXT(Agricultural_Export_Analysis_Cleaned_Dataset[[#This Row],[Delivery_Date]],"mmm")</f>
        <v>Nov</v>
      </c>
      <c r="AN1335" t="str">
        <f>TEXT(Agricultural_Export_Analysis_Cleaned_Dataset[[#This Row],[Delivery_Date]],"ddd")</f>
        <v>Sat</v>
      </c>
      <c r="AO1335">
        <f>Agricultural_Export_Analysis_Cleaned_Dataset[[#This Row],[Delivery_Date]]-Agricultural_Export_Analysis_Cleaned_Dataset[[#This Row],[Ship_Date]]</f>
        <v>40</v>
      </c>
      <c r="AP1335">
        <f>Agricultural_Export_Analysis_Cleaned_Dataset[[#This Row],[Ship_Date]]-Agricultural_Export_Analysis_Cleaned_Dataset[[#This Row],[Order_Date]]</f>
        <v>9</v>
      </c>
      <c r="AQ1335" s="4" t="str">
        <f>TEXT(Agricultural_Export_Analysis_Cleaned_Dataset[[#This Row],[Order_Date]],"mmm yyyy")</f>
        <v>Oct 2024</v>
      </c>
    </row>
    <row r="1336" spans="1:43" x14ac:dyDescent="0.3">
      <c r="A1336" t="s">
        <v>2685</v>
      </c>
      <c r="B1336" t="s">
        <v>2686</v>
      </c>
      <c r="C1336" s="2">
        <v>45388</v>
      </c>
      <c r="D1336" s="2">
        <v>45391</v>
      </c>
      <c r="E1336" s="2">
        <v>45422</v>
      </c>
      <c r="F1336" t="s">
        <v>35</v>
      </c>
      <c r="G1336" t="s">
        <v>132</v>
      </c>
      <c r="H1336" t="s">
        <v>74</v>
      </c>
      <c r="I1336" t="s">
        <v>118</v>
      </c>
      <c r="J1336" t="s">
        <v>39</v>
      </c>
      <c r="K1336" s="7">
        <v>15</v>
      </c>
      <c r="L1336" t="s">
        <v>8935</v>
      </c>
      <c r="M1336" t="s">
        <v>88</v>
      </c>
      <c r="N1336" t="s">
        <v>89</v>
      </c>
      <c r="O1336">
        <v>1344</v>
      </c>
      <c r="P1336" s="6">
        <v>404.38</v>
      </c>
      <c r="Q1336" s="6">
        <v>543486.71999999997</v>
      </c>
      <c r="R1336" s="5">
        <v>0.1</v>
      </c>
      <c r="S1336" s="6">
        <v>489138.04800000001</v>
      </c>
      <c r="T1336" s="6">
        <v>4027.18</v>
      </c>
      <c r="U1336" s="6">
        <v>279745.23</v>
      </c>
      <c r="V1336" s="6">
        <v>2980.14</v>
      </c>
      <c r="W1336" s="6">
        <v>19571.21</v>
      </c>
      <c r="X1336" s="6">
        <v>182814.288</v>
      </c>
      <c r="Y1336" s="5">
        <v>0.37374783815631502</v>
      </c>
      <c r="Z1336" t="s">
        <v>81</v>
      </c>
      <c r="AA1336" t="s">
        <v>165</v>
      </c>
      <c r="AB1336" t="s">
        <v>83</v>
      </c>
      <c r="AC1336" t="s">
        <v>43</v>
      </c>
      <c r="AD1336" t="s">
        <v>57</v>
      </c>
      <c r="AE1336" t="s">
        <v>45</v>
      </c>
      <c r="AF1336" t="str">
        <f>TEXT(Agricultural_Export_Analysis_Cleaned_Dataset[[#This Row],[Order_Date]],"mmm")</f>
        <v>Apr</v>
      </c>
      <c r="AG1336" t="str">
        <f>TEXT(Agricultural_Export_Analysis_Cleaned_Dataset[[#This Row],[Order_Date]],"yyyy")</f>
        <v>2024</v>
      </c>
      <c r="AH1336" t="str">
        <f>TEXT(Agricultural_Export_Analysis_Cleaned_Dataset[[#This Row],[Order_Date]],"ddd")</f>
        <v>Sat</v>
      </c>
      <c r="AI1336" t="str">
        <f>TEXT(Agricultural_Export_Analysis_Cleaned_Dataset[[#This Row],[Ship_Date]],"yyyy")</f>
        <v>2024</v>
      </c>
      <c r="AJ1336" t="str">
        <f>TEXT(Agricultural_Export_Analysis_Cleaned_Dataset[[#This Row],[Ship_Date]],"mmm")</f>
        <v>Apr</v>
      </c>
      <c r="AK1336" t="str">
        <f>TEXT(Agricultural_Export_Analysis_Cleaned_Dataset[[#This Row],[Ship_Date]],"ddd")</f>
        <v>Tue</v>
      </c>
      <c r="AL1336" t="str">
        <f>TEXT(Agricultural_Export_Analysis_Cleaned_Dataset[[#This Row],[Delivery_Date]],"yyyy")</f>
        <v>2024</v>
      </c>
      <c r="AM1336" t="str">
        <f>TEXT(Agricultural_Export_Analysis_Cleaned_Dataset[[#This Row],[Delivery_Date]],"mmm")</f>
        <v>May</v>
      </c>
      <c r="AN1336" t="str">
        <f>TEXT(Agricultural_Export_Analysis_Cleaned_Dataset[[#This Row],[Delivery_Date]],"ddd")</f>
        <v>Fri</v>
      </c>
      <c r="AO1336">
        <f>Agricultural_Export_Analysis_Cleaned_Dataset[[#This Row],[Delivery_Date]]-Agricultural_Export_Analysis_Cleaned_Dataset[[#This Row],[Ship_Date]]</f>
        <v>31</v>
      </c>
      <c r="AP1336">
        <f>Agricultural_Export_Analysis_Cleaned_Dataset[[#This Row],[Ship_Date]]-Agricultural_Export_Analysis_Cleaned_Dataset[[#This Row],[Order_Date]]</f>
        <v>3</v>
      </c>
      <c r="AQ1336" s="4" t="str">
        <f>TEXT(Agricultural_Export_Analysis_Cleaned_Dataset[[#This Row],[Order_Date]],"mmm yyyy")</f>
        <v>Apr 2024</v>
      </c>
    </row>
    <row r="1337" spans="1:43" x14ac:dyDescent="0.3">
      <c r="A1337" t="s">
        <v>2687</v>
      </c>
      <c r="B1337" t="s">
        <v>706</v>
      </c>
      <c r="C1337" s="2">
        <v>45896</v>
      </c>
      <c r="D1337" s="2">
        <v>45906</v>
      </c>
      <c r="E1337" s="2">
        <v>45923</v>
      </c>
      <c r="F1337" t="s">
        <v>35</v>
      </c>
      <c r="G1337" t="s">
        <v>8934</v>
      </c>
      <c r="H1337" t="s">
        <v>37</v>
      </c>
      <c r="I1337" t="s">
        <v>97</v>
      </c>
      <c r="J1337" t="s">
        <v>39</v>
      </c>
      <c r="K1337" s="7">
        <v>0</v>
      </c>
      <c r="L1337" t="s">
        <v>80</v>
      </c>
      <c r="M1337" t="s">
        <v>159</v>
      </c>
      <c r="N1337" t="s">
        <v>160</v>
      </c>
      <c r="O1337">
        <v>496</v>
      </c>
      <c r="P1337" s="6">
        <v>254.24</v>
      </c>
      <c r="Q1337" s="6">
        <v>126103.03999999999</v>
      </c>
      <c r="R1337" s="5">
        <v>0</v>
      </c>
      <c r="S1337" s="6">
        <v>126103.03999999999</v>
      </c>
      <c r="T1337" s="6">
        <v>12668.11</v>
      </c>
      <c r="U1337" s="6">
        <v>60101.21</v>
      </c>
      <c r="V1337" s="6">
        <v>712.65</v>
      </c>
      <c r="W1337" s="6">
        <v>13277.96</v>
      </c>
      <c r="X1337" s="6">
        <v>39343.11</v>
      </c>
      <c r="Y1337" s="5">
        <v>0.31199176482977697</v>
      </c>
      <c r="Z1337" t="s">
        <v>103</v>
      </c>
      <c r="AA1337" t="s">
        <v>177</v>
      </c>
      <c r="AB1337" t="s">
        <v>83</v>
      </c>
      <c r="AC1337" t="s">
        <v>76</v>
      </c>
      <c r="AD1337" t="s">
        <v>84</v>
      </c>
      <c r="AE1337" t="s">
        <v>67</v>
      </c>
      <c r="AF1337" t="str">
        <f>TEXT(Agricultural_Export_Analysis_Cleaned_Dataset[[#This Row],[Order_Date]],"mmm")</f>
        <v>Aug</v>
      </c>
      <c r="AG1337" t="str">
        <f>TEXT(Agricultural_Export_Analysis_Cleaned_Dataset[[#This Row],[Order_Date]],"yyyy")</f>
        <v>2025</v>
      </c>
      <c r="AH1337" t="str">
        <f>TEXT(Agricultural_Export_Analysis_Cleaned_Dataset[[#This Row],[Order_Date]],"ddd")</f>
        <v>Wed</v>
      </c>
      <c r="AI1337" t="str">
        <f>TEXT(Agricultural_Export_Analysis_Cleaned_Dataset[[#This Row],[Ship_Date]],"yyyy")</f>
        <v>2025</v>
      </c>
      <c r="AJ1337" t="str">
        <f>TEXT(Agricultural_Export_Analysis_Cleaned_Dataset[[#This Row],[Ship_Date]],"mmm")</f>
        <v>Sep</v>
      </c>
      <c r="AK1337" t="str">
        <f>TEXT(Agricultural_Export_Analysis_Cleaned_Dataset[[#This Row],[Ship_Date]],"ddd")</f>
        <v>Sat</v>
      </c>
      <c r="AL1337" t="str">
        <f>TEXT(Agricultural_Export_Analysis_Cleaned_Dataset[[#This Row],[Delivery_Date]],"yyyy")</f>
        <v>2025</v>
      </c>
      <c r="AM1337" t="str">
        <f>TEXT(Agricultural_Export_Analysis_Cleaned_Dataset[[#This Row],[Delivery_Date]],"mmm")</f>
        <v>Sep</v>
      </c>
      <c r="AN1337" t="str">
        <f>TEXT(Agricultural_Export_Analysis_Cleaned_Dataset[[#This Row],[Delivery_Date]],"ddd")</f>
        <v>Tue</v>
      </c>
      <c r="AO1337">
        <f>Agricultural_Export_Analysis_Cleaned_Dataset[[#This Row],[Delivery_Date]]-Agricultural_Export_Analysis_Cleaned_Dataset[[#This Row],[Ship_Date]]</f>
        <v>17</v>
      </c>
      <c r="AP1337">
        <f>Agricultural_Export_Analysis_Cleaned_Dataset[[#This Row],[Ship_Date]]-Agricultural_Export_Analysis_Cleaned_Dataset[[#This Row],[Order_Date]]</f>
        <v>10</v>
      </c>
      <c r="AQ1337" s="4" t="str">
        <f>TEXT(Agricultural_Export_Analysis_Cleaned_Dataset[[#This Row],[Order_Date]],"mmm yyyy")</f>
        <v>Aug 2025</v>
      </c>
    </row>
    <row r="1338" spans="1:43" x14ac:dyDescent="0.3">
      <c r="A1338" t="s">
        <v>2688</v>
      </c>
      <c r="B1338" t="s">
        <v>2689</v>
      </c>
      <c r="C1338" s="2">
        <v>45415</v>
      </c>
      <c r="D1338" s="2">
        <v>45419</v>
      </c>
      <c r="E1338" s="2">
        <v>45439</v>
      </c>
      <c r="F1338" t="s">
        <v>35</v>
      </c>
      <c r="G1338" t="s">
        <v>73</v>
      </c>
      <c r="H1338" t="s">
        <v>74</v>
      </c>
      <c r="I1338" t="s">
        <v>52</v>
      </c>
      <c r="J1338" t="s">
        <v>39</v>
      </c>
      <c r="K1338" s="7">
        <v>0</v>
      </c>
      <c r="L1338" t="s">
        <v>135</v>
      </c>
      <c r="M1338" t="s">
        <v>71</v>
      </c>
      <c r="N1338" t="s">
        <v>72</v>
      </c>
      <c r="O1338">
        <v>436</v>
      </c>
      <c r="P1338" s="6">
        <v>401.77</v>
      </c>
      <c r="Q1338" s="6">
        <v>175171.72</v>
      </c>
      <c r="R1338" s="5">
        <v>0.05</v>
      </c>
      <c r="S1338" s="6">
        <v>166413.13399999999</v>
      </c>
      <c r="T1338" s="6">
        <v>3716.15</v>
      </c>
      <c r="U1338" s="6">
        <v>80623.13</v>
      </c>
      <c r="V1338" s="6">
        <v>2952.64</v>
      </c>
      <c r="W1338" s="6">
        <v>6564.5</v>
      </c>
      <c r="X1338" s="6">
        <v>72556.714000000007</v>
      </c>
      <c r="Y1338" s="5">
        <v>0.43600353082707999</v>
      </c>
      <c r="Z1338" t="s">
        <v>81</v>
      </c>
      <c r="AA1338" t="s">
        <v>82</v>
      </c>
      <c r="AB1338" t="s">
        <v>56</v>
      </c>
      <c r="AC1338" t="s">
        <v>43</v>
      </c>
      <c r="AD1338" t="s">
        <v>93</v>
      </c>
      <c r="AE1338" t="s">
        <v>58</v>
      </c>
      <c r="AF1338" t="str">
        <f>TEXT(Agricultural_Export_Analysis_Cleaned_Dataset[[#This Row],[Order_Date]],"mmm")</f>
        <v>May</v>
      </c>
      <c r="AG1338" t="str">
        <f>TEXT(Agricultural_Export_Analysis_Cleaned_Dataset[[#This Row],[Order_Date]],"yyyy")</f>
        <v>2024</v>
      </c>
      <c r="AH1338" t="str">
        <f>TEXT(Agricultural_Export_Analysis_Cleaned_Dataset[[#This Row],[Order_Date]],"ddd")</f>
        <v>Fri</v>
      </c>
      <c r="AI1338" t="str">
        <f>TEXT(Agricultural_Export_Analysis_Cleaned_Dataset[[#This Row],[Ship_Date]],"yyyy")</f>
        <v>2024</v>
      </c>
      <c r="AJ1338" t="str">
        <f>TEXT(Agricultural_Export_Analysis_Cleaned_Dataset[[#This Row],[Ship_Date]],"mmm")</f>
        <v>May</v>
      </c>
      <c r="AK1338" t="str">
        <f>TEXT(Agricultural_Export_Analysis_Cleaned_Dataset[[#This Row],[Ship_Date]],"ddd")</f>
        <v>Tue</v>
      </c>
      <c r="AL1338" t="str">
        <f>TEXT(Agricultural_Export_Analysis_Cleaned_Dataset[[#This Row],[Delivery_Date]],"yyyy")</f>
        <v>2024</v>
      </c>
      <c r="AM1338" t="str">
        <f>TEXT(Agricultural_Export_Analysis_Cleaned_Dataset[[#This Row],[Delivery_Date]],"mmm")</f>
        <v>May</v>
      </c>
      <c r="AN1338" t="str">
        <f>TEXT(Agricultural_Export_Analysis_Cleaned_Dataset[[#This Row],[Delivery_Date]],"ddd")</f>
        <v>Mon</v>
      </c>
      <c r="AO1338">
        <f>Agricultural_Export_Analysis_Cleaned_Dataset[[#This Row],[Delivery_Date]]-Agricultural_Export_Analysis_Cleaned_Dataset[[#This Row],[Ship_Date]]</f>
        <v>20</v>
      </c>
      <c r="AP1338">
        <f>Agricultural_Export_Analysis_Cleaned_Dataset[[#This Row],[Ship_Date]]-Agricultural_Export_Analysis_Cleaned_Dataset[[#This Row],[Order_Date]]</f>
        <v>4</v>
      </c>
      <c r="AQ1338" s="4" t="str">
        <f>TEXT(Agricultural_Export_Analysis_Cleaned_Dataset[[#This Row],[Order_Date]],"mmm yyyy")</f>
        <v>May 2024</v>
      </c>
    </row>
    <row r="1339" spans="1:43" x14ac:dyDescent="0.3">
      <c r="A1339" t="s">
        <v>2690</v>
      </c>
      <c r="B1339" t="s">
        <v>2691</v>
      </c>
      <c r="C1339" s="2">
        <v>45641</v>
      </c>
      <c r="D1339" s="2">
        <v>45648</v>
      </c>
      <c r="E1339" s="2">
        <v>45676</v>
      </c>
      <c r="F1339" t="s">
        <v>35</v>
      </c>
      <c r="G1339" t="s">
        <v>132</v>
      </c>
      <c r="H1339" t="s">
        <v>51</v>
      </c>
      <c r="I1339" t="s">
        <v>91</v>
      </c>
      <c r="J1339" t="s">
        <v>63</v>
      </c>
      <c r="K1339" s="7">
        <v>2</v>
      </c>
      <c r="L1339" t="s">
        <v>32</v>
      </c>
      <c r="M1339" t="s">
        <v>88</v>
      </c>
      <c r="N1339" t="s">
        <v>89</v>
      </c>
      <c r="O1339">
        <v>1025</v>
      </c>
      <c r="P1339" s="6">
        <v>342.83</v>
      </c>
      <c r="Q1339" s="6">
        <v>351400.75</v>
      </c>
      <c r="R1339" s="5">
        <v>0.1</v>
      </c>
      <c r="S1339" s="6">
        <v>316260.67499999999</v>
      </c>
      <c r="T1339" s="6">
        <v>5887.79</v>
      </c>
      <c r="U1339" s="6">
        <v>213450.82</v>
      </c>
      <c r="V1339" s="6">
        <v>2351.92</v>
      </c>
      <c r="W1339" s="6">
        <v>22249.64</v>
      </c>
      <c r="X1339" s="6">
        <v>72320.505000000005</v>
      </c>
      <c r="Y1339" s="5">
        <v>0.22867371986732099</v>
      </c>
      <c r="Z1339" t="s">
        <v>54</v>
      </c>
      <c r="AA1339" t="s">
        <v>55</v>
      </c>
      <c r="AB1339" t="s">
        <v>42</v>
      </c>
      <c r="AC1339" t="s">
        <v>76</v>
      </c>
      <c r="AD1339" t="s">
        <v>57</v>
      </c>
      <c r="AE1339" t="s">
        <v>67</v>
      </c>
      <c r="AF1339" t="str">
        <f>TEXT(Agricultural_Export_Analysis_Cleaned_Dataset[[#This Row],[Order_Date]],"mmm")</f>
        <v>Dec</v>
      </c>
      <c r="AG1339" t="str">
        <f>TEXT(Agricultural_Export_Analysis_Cleaned_Dataset[[#This Row],[Order_Date]],"yyyy")</f>
        <v>2024</v>
      </c>
      <c r="AH1339" t="str">
        <f>TEXT(Agricultural_Export_Analysis_Cleaned_Dataset[[#This Row],[Order_Date]],"ddd")</f>
        <v>Sun</v>
      </c>
      <c r="AI1339" t="str">
        <f>TEXT(Agricultural_Export_Analysis_Cleaned_Dataset[[#This Row],[Ship_Date]],"yyyy")</f>
        <v>2024</v>
      </c>
      <c r="AJ1339" t="str">
        <f>TEXT(Agricultural_Export_Analysis_Cleaned_Dataset[[#This Row],[Ship_Date]],"mmm")</f>
        <v>Dec</v>
      </c>
      <c r="AK1339" t="str">
        <f>TEXT(Agricultural_Export_Analysis_Cleaned_Dataset[[#This Row],[Ship_Date]],"ddd")</f>
        <v>Sun</v>
      </c>
      <c r="AL1339" t="str">
        <f>TEXT(Agricultural_Export_Analysis_Cleaned_Dataset[[#This Row],[Delivery_Date]],"yyyy")</f>
        <v>2025</v>
      </c>
      <c r="AM1339" t="str">
        <f>TEXT(Agricultural_Export_Analysis_Cleaned_Dataset[[#This Row],[Delivery_Date]],"mmm")</f>
        <v>Jan</v>
      </c>
      <c r="AN1339" t="str">
        <f>TEXT(Agricultural_Export_Analysis_Cleaned_Dataset[[#This Row],[Delivery_Date]],"ddd")</f>
        <v>Sun</v>
      </c>
      <c r="AO1339">
        <f>Agricultural_Export_Analysis_Cleaned_Dataset[[#This Row],[Delivery_Date]]-Agricultural_Export_Analysis_Cleaned_Dataset[[#This Row],[Ship_Date]]</f>
        <v>28</v>
      </c>
      <c r="AP1339">
        <f>Agricultural_Export_Analysis_Cleaned_Dataset[[#This Row],[Ship_Date]]-Agricultural_Export_Analysis_Cleaned_Dataset[[#This Row],[Order_Date]]</f>
        <v>7</v>
      </c>
      <c r="AQ1339" s="4" t="str">
        <f>TEXT(Agricultural_Export_Analysis_Cleaned_Dataset[[#This Row],[Order_Date]],"mmm yyyy")</f>
        <v>Dec 2024</v>
      </c>
    </row>
    <row r="1340" spans="1:43" x14ac:dyDescent="0.3">
      <c r="A1340" t="s">
        <v>2692</v>
      </c>
      <c r="B1340" t="s">
        <v>2693</v>
      </c>
      <c r="C1340" s="2">
        <v>45360</v>
      </c>
      <c r="D1340" s="2">
        <v>45365</v>
      </c>
      <c r="E1340" s="2">
        <v>45398</v>
      </c>
      <c r="F1340" t="s">
        <v>35</v>
      </c>
      <c r="G1340" t="s">
        <v>132</v>
      </c>
      <c r="H1340" t="s">
        <v>74</v>
      </c>
      <c r="I1340" t="s">
        <v>97</v>
      </c>
      <c r="J1340" t="s">
        <v>112</v>
      </c>
      <c r="K1340" s="7">
        <v>15</v>
      </c>
      <c r="L1340" t="s">
        <v>32</v>
      </c>
      <c r="M1340" t="s">
        <v>33</v>
      </c>
      <c r="N1340" t="s">
        <v>34</v>
      </c>
      <c r="O1340">
        <v>946</v>
      </c>
      <c r="P1340" s="6">
        <v>408.19</v>
      </c>
      <c r="Q1340" s="6">
        <v>386147.74</v>
      </c>
      <c r="R1340" s="5">
        <v>0</v>
      </c>
      <c r="S1340" s="6">
        <v>386147.74</v>
      </c>
      <c r="T1340" s="6">
        <v>10658.18</v>
      </c>
      <c r="U1340" s="6">
        <v>270337.42</v>
      </c>
      <c r="V1340" s="6">
        <v>634.34</v>
      </c>
      <c r="W1340" s="6">
        <v>29256.54</v>
      </c>
      <c r="X1340" s="6">
        <v>75261.259999999995</v>
      </c>
      <c r="Y1340" s="5">
        <v>0.19490275923924899</v>
      </c>
      <c r="Z1340" t="s">
        <v>40</v>
      </c>
      <c r="AA1340" t="s">
        <v>41</v>
      </c>
      <c r="AB1340" t="s">
        <v>65</v>
      </c>
      <c r="AC1340" t="s">
        <v>76</v>
      </c>
      <c r="AD1340" t="s">
        <v>44</v>
      </c>
      <c r="AE1340" t="s">
        <v>45</v>
      </c>
      <c r="AF1340" t="str">
        <f>TEXT(Agricultural_Export_Analysis_Cleaned_Dataset[[#This Row],[Order_Date]],"mmm")</f>
        <v>Mar</v>
      </c>
      <c r="AG1340" t="str">
        <f>TEXT(Agricultural_Export_Analysis_Cleaned_Dataset[[#This Row],[Order_Date]],"yyyy")</f>
        <v>2024</v>
      </c>
      <c r="AH1340" t="str">
        <f>TEXT(Agricultural_Export_Analysis_Cleaned_Dataset[[#This Row],[Order_Date]],"ddd")</f>
        <v>Sat</v>
      </c>
      <c r="AI1340" t="str">
        <f>TEXT(Agricultural_Export_Analysis_Cleaned_Dataset[[#This Row],[Ship_Date]],"yyyy")</f>
        <v>2024</v>
      </c>
      <c r="AJ1340" t="str">
        <f>TEXT(Agricultural_Export_Analysis_Cleaned_Dataset[[#This Row],[Ship_Date]],"mmm")</f>
        <v>Mar</v>
      </c>
      <c r="AK1340" t="str">
        <f>TEXT(Agricultural_Export_Analysis_Cleaned_Dataset[[#This Row],[Ship_Date]],"ddd")</f>
        <v>Thu</v>
      </c>
      <c r="AL1340" t="str">
        <f>TEXT(Agricultural_Export_Analysis_Cleaned_Dataset[[#This Row],[Delivery_Date]],"yyyy")</f>
        <v>2024</v>
      </c>
      <c r="AM1340" t="str">
        <f>TEXT(Agricultural_Export_Analysis_Cleaned_Dataset[[#This Row],[Delivery_Date]],"mmm")</f>
        <v>Apr</v>
      </c>
      <c r="AN1340" t="str">
        <f>TEXT(Agricultural_Export_Analysis_Cleaned_Dataset[[#This Row],[Delivery_Date]],"ddd")</f>
        <v>Tue</v>
      </c>
      <c r="AO1340">
        <f>Agricultural_Export_Analysis_Cleaned_Dataset[[#This Row],[Delivery_Date]]-Agricultural_Export_Analysis_Cleaned_Dataset[[#This Row],[Ship_Date]]</f>
        <v>33</v>
      </c>
      <c r="AP1340">
        <f>Agricultural_Export_Analysis_Cleaned_Dataset[[#This Row],[Ship_Date]]-Agricultural_Export_Analysis_Cleaned_Dataset[[#This Row],[Order_Date]]</f>
        <v>5</v>
      </c>
      <c r="AQ1340" s="4" t="str">
        <f>TEXT(Agricultural_Export_Analysis_Cleaned_Dataset[[#This Row],[Order_Date]],"mmm yyyy")</f>
        <v>Mar 2024</v>
      </c>
    </row>
    <row r="1341" spans="1:43" x14ac:dyDescent="0.3">
      <c r="A1341" t="s">
        <v>2694</v>
      </c>
      <c r="B1341" t="s">
        <v>2695</v>
      </c>
      <c r="C1341" s="2">
        <v>45549</v>
      </c>
      <c r="D1341" s="2">
        <v>45555</v>
      </c>
      <c r="E1341" s="2">
        <v>45565</v>
      </c>
      <c r="F1341" t="s">
        <v>35</v>
      </c>
      <c r="G1341" t="s">
        <v>36</v>
      </c>
      <c r="H1341" t="s">
        <v>37</v>
      </c>
      <c r="I1341" t="s">
        <v>38</v>
      </c>
      <c r="J1341" t="s">
        <v>63</v>
      </c>
      <c r="K1341" s="7">
        <v>2</v>
      </c>
      <c r="L1341" t="s">
        <v>70</v>
      </c>
      <c r="M1341" t="s">
        <v>159</v>
      </c>
      <c r="N1341" t="s">
        <v>160</v>
      </c>
      <c r="O1341">
        <v>527</v>
      </c>
      <c r="P1341" s="6">
        <v>294.3</v>
      </c>
      <c r="Q1341" s="6">
        <v>155096.1</v>
      </c>
      <c r="R1341" s="5">
        <v>0.1</v>
      </c>
      <c r="S1341" s="6">
        <v>139586.49</v>
      </c>
      <c r="T1341" s="6">
        <v>1916.18</v>
      </c>
      <c r="U1341" s="6">
        <v>77805.820000000007</v>
      </c>
      <c r="V1341" s="6">
        <v>702.94</v>
      </c>
      <c r="W1341" s="6">
        <v>13575.63</v>
      </c>
      <c r="X1341" s="6">
        <v>45585.919999999998</v>
      </c>
      <c r="Y1341" s="5">
        <v>0.32657830997827902</v>
      </c>
      <c r="Z1341" t="s">
        <v>103</v>
      </c>
      <c r="AA1341" t="s">
        <v>104</v>
      </c>
      <c r="AB1341" t="s">
        <v>65</v>
      </c>
      <c r="AC1341" t="s">
        <v>66</v>
      </c>
      <c r="AD1341" t="s">
        <v>93</v>
      </c>
      <c r="AE1341" t="s">
        <v>67</v>
      </c>
      <c r="AF1341" t="str">
        <f>TEXT(Agricultural_Export_Analysis_Cleaned_Dataset[[#This Row],[Order_Date]],"mmm")</f>
        <v>Sep</v>
      </c>
      <c r="AG1341" t="str">
        <f>TEXT(Agricultural_Export_Analysis_Cleaned_Dataset[[#This Row],[Order_Date]],"yyyy")</f>
        <v>2024</v>
      </c>
      <c r="AH1341" t="str">
        <f>TEXT(Agricultural_Export_Analysis_Cleaned_Dataset[[#This Row],[Order_Date]],"ddd")</f>
        <v>Sat</v>
      </c>
      <c r="AI1341" t="str">
        <f>TEXT(Agricultural_Export_Analysis_Cleaned_Dataset[[#This Row],[Ship_Date]],"yyyy")</f>
        <v>2024</v>
      </c>
      <c r="AJ1341" t="str">
        <f>TEXT(Agricultural_Export_Analysis_Cleaned_Dataset[[#This Row],[Ship_Date]],"mmm")</f>
        <v>Sep</v>
      </c>
      <c r="AK1341" t="str">
        <f>TEXT(Agricultural_Export_Analysis_Cleaned_Dataset[[#This Row],[Ship_Date]],"ddd")</f>
        <v>Fri</v>
      </c>
      <c r="AL1341" t="str">
        <f>TEXT(Agricultural_Export_Analysis_Cleaned_Dataset[[#This Row],[Delivery_Date]],"yyyy")</f>
        <v>2024</v>
      </c>
      <c r="AM1341" t="str">
        <f>TEXT(Agricultural_Export_Analysis_Cleaned_Dataset[[#This Row],[Delivery_Date]],"mmm")</f>
        <v>Sep</v>
      </c>
      <c r="AN1341" t="str">
        <f>TEXT(Agricultural_Export_Analysis_Cleaned_Dataset[[#This Row],[Delivery_Date]],"ddd")</f>
        <v>Mon</v>
      </c>
      <c r="AO1341">
        <f>Agricultural_Export_Analysis_Cleaned_Dataset[[#This Row],[Delivery_Date]]-Agricultural_Export_Analysis_Cleaned_Dataset[[#This Row],[Ship_Date]]</f>
        <v>10</v>
      </c>
      <c r="AP1341">
        <f>Agricultural_Export_Analysis_Cleaned_Dataset[[#This Row],[Ship_Date]]-Agricultural_Export_Analysis_Cleaned_Dataset[[#This Row],[Order_Date]]</f>
        <v>6</v>
      </c>
      <c r="AQ1341" s="4" t="str">
        <f>TEXT(Agricultural_Export_Analysis_Cleaned_Dataset[[#This Row],[Order_Date]],"mmm yyyy")</f>
        <v>Sep 2024</v>
      </c>
    </row>
    <row r="1342" spans="1:43" x14ac:dyDescent="0.3">
      <c r="A1342" t="s">
        <v>2696</v>
      </c>
      <c r="B1342" t="s">
        <v>2697</v>
      </c>
      <c r="C1342" s="2">
        <v>45885</v>
      </c>
      <c r="D1342" s="2">
        <v>45894</v>
      </c>
      <c r="E1342" s="2">
        <v>45918</v>
      </c>
      <c r="F1342" t="s">
        <v>35</v>
      </c>
      <c r="G1342" t="s">
        <v>8933</v>
      </c>
      <c r="H1342" t="s">
        <v>74</v>
      </c>
      <c r="I1342" t="s">
        <v>38</v>
      </c>
      <c r="J1342" t="s">
        <v>63</v>
      </c>
      <c r="K1342" s="7">
        <v>15</v>
      </c>
      <c r="L1342" t="s">
        <v>32</v>
      </c>
      <c r="M1342" t="s">
        <v>48</v>
      </c>
      <c r="N1342" t="s">
        <v>49</v>
      </c>
      <c r="O1342">
        <v>1404</v>
      </c>
      <c r="P1342" s="6">
        <v>373.7</v>
      </c>
      <c r="Q1342" s="6">
        <v>524674.80000000005</v>
      </c>
      <c r="R1342" s="5">
        <v>0</v>
      </c>
      <c r="S1342" s="6">
        <v>524674.80000000005</v>
      </c>
      <c r="T1342" s="6">
        <v>6715.41</v>
      </c>
      <c r="U1342" s="6">
        <v>338511.6</v>
      </c>
      <c r="V1342" s="6">
        <v>2018.65</v>
      </c>
      <c r="W1342" s="6">
        <v>29505.74</v>
      </c>
      <c r="X1342" s="6">
        <v>147923.4</v>
      </c>
      <c r="Y1342" s="5">
        <v>0.28193349480478203</v>
      </c>
      <c r="Z1342" t="s">
        <v>103</v>
      </c>
      <c r="AA1342" t="s">
        <v>177</v>
      </c>
      <c r="AB1342" t="s">
        <v>65</v>
      </c>
      <c r="AC1342" t="s">
        <v>66</v>
      </c>
      <c r="AD1342" t="s">
        <v>84</v>
      </c>
      <c r="AE1342" t="s">
        <v>45</v>
      </c>
      <c r="AF1342" t="str">
        <f>TEXT(Agricultural_Export_Analysis_Cleaned_Dataset[[#This Row],[Order_Date]],"mmm")</f>
        <v>Aug</v>
      </c>
      <c r="AG1342" t="str">
        <f>TEXT(Agricultural_Export_Analysis_Cleaned_Dataset[[#This Row],[Order_Date]],"yyyy")</f>
        <v>2025</v>
      </c>
      <c r="AH1342" t="str">
        <f>TEXT(Agricultural_Export_Analysis_Cleaned_Dataset[[#This Row],[Order_Date]],"ddd")</f>
        <v>Sat</v>
      </c>
      <c r="AI1342" t="str">
        <f>TEXT(Agricultural_Export_Analysis_Cleaned_Dataset[[#This Row],[Ship_Date]],"yyyy")</f>
        <v>2025</v>
      </c>
      <c r="AJ1342" t="str">
        <f>TEXT(Agricultural_Export_Analysis_Cleaned_Dataset[[#This Row],[Ship_Date]],"mmm")</f>
        <v>Aug</v>
      </c>
      <c r="AK1342" t="str">
        <f>TEXT(Agricultural_Export_Analysis_Cleaned_Dataset[[#This Row],[Ship_Date]],"ddd")</f>
        <v>Mon</v>
      </c>
      <c r="AL1342" t="str">
        <f>TEXT(Agricultural_Export_Analysis_Cleaned_Dataset[[#This Row],[Delivery_Date]],"yyyy")</f>
        <v>2025</v>
      </c>
      <c r="AM1342" t="str">
        <f>TEXT(Agricultural_Export_Analysis_Cleaned_Dataset[[#This Row],[Delivery_Date]],"mmm")</f>
        <v>Sep</v>
      </c>
      <c r="AN1342" t="str">
        <f>TEXT(Agricultural_Export_Analysis_Cleaned_Dataset[[#This Row],[Delivery_Date]],"ddd")</f>
        <v>Thu</v>
      </c>
      <c r="AO1342">
        <f>Agricultural_Export_Analysis_Cleaned_Dataset[[#This Row],[Delivery_Date]]-Agricultural_Export_Analysis_Cleaned_Dataset[[#This Row],[Ship_Date]]</f>
        <v>24</v>
      </c>
      <c r="AP1342">
        <f>Agricultural_Export_Analysis_Cleaned_Dataset[[#This Row],[Ship_Date]]-Agricultural_Export_Analysis_Cleaned_Dataset[[#This Row],[Order_Date]]</f>
        <v>9</v>
      </c>
      <c r="AQ1342" s="4" t="str">
        <f>TEXT(Agricultural_Export_Analysis_Cleaned_Dataset[[#This Row],[Order_Date]],"mmm yyyy")</f>
        <v>Aug 2025</v>
      </c>
    </row>
    <row r="1343" spans="1:43" x14ac:dyDescent="0.3">
      <c r="A1343" t="s">
        <v>2698</v>
      </c>
      <c r="B1343" t="s">
        <v>2699</v>
      </c>
      <c r="C1343" s="2">
        <v>45928</v>
      </c>
      <c r="D1343" s="2">
        <v>45936</v>
      </c>
      <c r="E1343" s="2">
        <v>45956</v>
      </c>
      <c r="F1343" t="s">
        <v>35</v>
      </c>
      <c r="G1343" t="s">
        <v>8932</v>
      </c>
      <c r="H1343" t="s">
        <v>74</v>
      </c>
      <c r="I1343" t="s">
        <v>97</v>
      </c>
      <c r="J1343" t="s">
        <v>39</v>
      </c>
      <c r="K1343" s="7">
        <v>2</v>
      </c>
      <c r="L1343" t="s">
        <v>32</v>
      </c>
      <c r="M1343" t="s">
        <v>88</v>
      </c>
      <c r="N1343" t="s">
        <v>89</v>
      </c>
      <c r="O1343">
        <v>723</v>
      </c>
      <c r="P1343" s="6">
        <v>332.41</v>
      </c>
      <c r="Q1343" s="6">
        <v>240332.43</v>
      </c>
      <c r="R1343" s="5">
        <v>0</v>
      </c>
      <c r="S1343" s="6">
        <v>240332.43</v>
      </c>
      <c r="T1343" s="6">
        <v>7869.22</v>
      </c>
      <c r="U1343" s="6">
        <v>138326</v>
      </c>
      <c r="V1343" s="6">
        <v>292.97000000000003</v>
      </c>
      <c r="W1343" s="6">
        <v>9762.2000000000007</v>
      </c>
      <c r="X1343" s="6">
        <v>84082.04</v>
      </c>
      <c r="Y1343" s="5">
        <v>0.34985723732747998</v>
      </c>
      <c r="Z1343" t="s">
        <v>103</v>
      </c>
      <c r="AA1343" t="s">
        <v>104</v>
      </c>
      <c r="AB1343" t="s">
        <v>83</v>
      </c>
      <c r="AC1343" t="s">
        <v>43</v>
      </c>
      <c r="AD1343" t="s">
        <v>77</v>
      </c>
      <c r="AE1343" t="s">
        <v>45</v>
      </c>
      <c r="AF1343" t="str">
        <f>TEXT(Agricultural_Export_Analysis_Cleaned_Dataset[[#This Row],[Order_Date]],"mmm")</f>
        <v>Sep</v>
      </c>
      <c r="AG1343" t="str">
        <f>TEXT(Agricultural_Export_Analysis_Cleaned_Dataset[[#This Row],[Order_Date]],"yyyy")</f>
        <v>2025</v>
      </c>
      <c r="AH1343" t="str">
        <f>TEXT(Agricultural_Export_Analysis_Cleaned_Dataset[[#This Row],[Order_Date]],"ddd")</f>
        <v>Sun</v>
      </c>
      <c r="AI1343" t="str">
        <f>TEXT(Agricultural_Export_Analysis_Cleaned_Dataset[[#This Row],[Ship_Date]],"yyyy")</f>
        <v>2025</v>
      </c>
      <c r="AJ1343" t="str">
        <f>TEXT(Agricultural_Export_Analysis_Cleaned_Dataset[[#This Row],[Ship_Date]],"mmm")</f>
        <v>Oct</v>
      </c>
      <c r="AK1343" t="str">
        <f>TEXT(Agricultural_Export_Analysis_Cleaned_Dataset[[#This Row],[Ship_Date]],"ddd")</f>
        <v>Mon</v>
      </c>
      <c r="AL1343" t="str">
        <f>TEXT(Agricultural_Export_Analysis_Cleaned_Dataset[[#This Row],[Delivery_Date]],"yyyy")</f>
        <v>2025</v>
      </c>
      <c r="AM1343" t="str">
        <f>TEXT(Agricultural_Export_Analysis_Cleaned_Dataset[[#This Row],[Delivery_Date]],"mmm")</f>
        <v>Oct</v>
      </c>
      <c r="AN1343" t="str">
        <f>TEXT(Agricultural_Export_Analysis_Cleaned_Dataset[[#This Row],[Delivery_Date]],"ddd")</f>
        <v>Sun</v>
      </c>
      <c r="AO1343">
        <f>Agricultural_Export_Analysis_Cleaned_Dataset[[#This Row],[Delivery_Date]]-Agricultural_Export_Analysis_Cleaned_Dataset[[#This Row],[Ship_Date]]</f>
        <v>20</v>
      </c>
      <c r="AP1343">
        <f>Agricultural_Export_Analysis_Cleaned_Dataset[[#This Row],[Ship_Date]]-Agricultural_Export_Analysis_Cleaned_Dataset[[#This Row],[Order_Date]]</f>
        <v>8</v>
      </c>
      <c r="AQ1343" s="4" t="str">
        <f>TEXT(Agricultural_Export_Analysis_Cleaned_Dataset[[#This Row],[Order_Date]],"mmm yyyy")</f>
        <v>Sep 2025</v>
      </c>
    </row>
    <row r="1344" spans="1:43" x14ac:dyDescent="0.3">
      <c r="A1344" t="s">
        <v>2700</v>
      </c>
      <c r="B1344" t="s">
        <v>2701</v>
      </c>
      <c r="C1344" s="2">
        <v>45568</v>
      </c>
      <c r="D1344" s="2">
        <v>45570</v>
      </c>
      <c r="E1344" s="2">
        <v>45602</v>
      </c>
      <c r="F1344" t="s">
        <v>35</v>
      </c>
      <c r="G1344" t="s">
        <v>36</v>
      </c>
      <c r="H1344" t="s">
        <v>37</v>
      </c>
      <c r="I1344" t="s">
        <v>97</v>
      </c>
      <c r="J1344" t="s">
        <v>112</v>
      </c>
      <c r="K1344" s="7">
        <v>2</v>
      </c>
      <c r="L1344" t="s">
        <v>70</v>
      </c>
      <c r="M1344" t="s">
        <v>130</v>
      </c>
      <c r="N1344" t="s">
        <v>131</v>
      </c>
      <c r="O1344">
        <v>72</v>
      </c>
      <c r="P1344" s="6">
        <v>359.05</v>
      </c>
      <c r="Q1344" s="6">
        <v>25851.599999999999</v>
      </c>
      <c r="R1344" s="5">
        <v>0.05</v>
      </c>
      <c r="S1344" s="6">
        <v>24559.02</v>
      </c>
      <c r="T1344" s="6">
        <v>9931.6200000000008</v>
      </c>
      <c r="U1344" s="6">
        <v>13303.35</v>
      </c>
      <c r="V1344" s="6">
        <v>1974.38</v>
      </c>
      <c r="W1344" s="6">
        <v>2296.21</v>
      </c>
      <c r="X1344" s="6">
        <v>-2946.54</v>
      </c>
      <c r="Y1344" s="5">
        <v>-0.11997791442818199</v>
      </c>
      <c r="Z1344" t="s">
        <v>54</v>
      </c>
      <c r="AA1344" t="s">
        <v>75</v>
      </c>
      <c r="AB1344" t="s">
        <v>56</v>
      </c>
      <c r="AC1344" t="s">
        <v>66</v>
      </c>
      <c r="AD1344" t="s">
        <v>123</v>
      </c>
      <c r="AE1344" t="s">
        <v>58</v>
      </c>
      <c r="AF1344" t="str">
        <f>TEXT(Agricultural_Export_Analysis_Cleaned_Dataset[[#This Row],[Order_Date]],"mmm")</f>
        <v>Oct</v>
      </c>
      <c r="AG1344" t="str">
        <f>TEXT(Agricultural_Export_Analysis_Cleaned_Dataset[[#This Row],[Order_Date]],"yyyy")</f>
        <v>2024</v>
      </c>
      <c r="AH1344" t="str">
        <f>TEXT(Agricultural_Export_Analysis_Cleaned_Dataset[[#This Row],[Order_Date]],"ddd")</f>
        <v>Thu</v>
      </c>
      <c r="AI1344" t="str">
        <f>TEXT(Agricultural_Export_Analysis_Cleaned_Dataset[[#This Row],[Ship_Date]],"yyyy")</f>
        <v>2024</v>
      </c>
      <c r="AJ1344" t="str">
        <f>TEXT(Agricultural_Export_Analysis_Cleaned_Dataset[[#This Row],[Ship_Date]],"mmm")</f>
        <v>Oct</v>
      </c>
      <c r="AK1344" t="str">
        <f>TEXT(Agricultural_Export_Analysis_Cleaned_Dataset[[#This Row],[Ship_Date]],"ddd")</f>
        <v>Sat</v>
      </c>
      <c r="AL1344" t="str">
        <f>TEXT(Agricultural_Export_Analysis_Cleaned_Dataset[[#This Row],[Delivery_Date]],"yyyy")</f>
        <v>2024</v>
      </c>
      <c r="AM1344" t="str">
        <f>TEXT(Agricultural_Export_Analysis_Cleaned_Dataset[[#This Row],[Delivery_Date]],"mmm")</f>
        <v>Nov</v>
      </c>
      <c r="AN1344" t="str">
        <f>TEXT(Agricultural_Export_Analysis_Cleaned_Dataset[[#This Row],[Delivery_Date]],"ddd")</f>
        <v>Wed</v>
      </c>
      <c r="AO1344">
        <f>Agricultural_Export_Analysis_Cleaned_Dataset[[#This Row],[Delivery_Date]]-Agricultural_Export_Analysis_Cleaned_Dataset[[#This Row],[Ship_Date]]</f>
        <v>32</v>
      </c>
      <c r="AP1344">
        <f>Agricultural_Export_Analysis_Cleaned_Dataset[[#This Row],[Ship_Date]]-Agricultural_Export_Analysis_Cleaned_Dataset[[#This Row],[Order_Date]]</f>
        <v>2</v>
      </c>
      <c r="AQ1344" s="4" t="str">
        <f>TEXT(Agricultural_Export_Analysis_Cleaned_Dataset[[#This Row],[Order_Date]],"mmm yyyy")</f>
        <v>Oct 2024</v>
      </c>
    </row>
    <row r="1345" spans="1:43" x14ac:dyDescent="0.3">
      <c r="A1345" t="s">
        <v>2702</v>
      </c>
      <c r="B1345" t="s">
        <v>2703</v>
      </c>
      <c r="C1345" s="2">
        <v>45569</v>
      </c>
      <c r="D1345" s="2">
        <v>45572</v>
      </c>
      <c r="E1345" s="2">
        <v>45582</v>
      </c>
      <c r="F1345" t="s">
        <v>35</v>
      </c>
      <c r="G1345" t="s">
        <v>8934</v>
      </c>
      <c r="H1345" t="s">
        <v>37</v>
      </c>
      <c r="I1345" t="s">
        <v>38</v>
      </c>
      <c r="J1345" t="s">
        <v>53</v>
      </c>
      <c r="K1345" s="7">
        <v>0</v>
      </c>
      <c r="L1345" t="s">
        <v>8935</v>
      </c>
      <c r="M1345" t="s">
        <v>48</v>
      </c>
      <c r="N1345" t="s">
        <v>49</v>
      </c>
      <c r="O1345">
        <v>254</v>
      </c>
      <c r="P1345" s="6">
        <v>331.43</v>
      </c>
      <c r="Q1345" s="6">
        <v>84183.22</v>
      </c>
      <c r="R1345" s="5">
        <v>0.1</v>
      </c>
      <c r="S1345" s="6">
        <v>75764.898000000001</v>
      </c>
      <c r="T1345" s="6">
        <v>2938.84</v>
      </c>
      <c r="U1345" s="6">
        <v>40690.050000000003</v>
      </c>
      <c r="V1345" s="6">
        <v>2306.2600000000002</v>
      </c>
      <c r="W1345" s="6">
        <v>5703.18</v>
      </c>
      <c r="X1345" s="6">
        <v>24126.567999999999</v>
      </c>
      <c r="Y1345" s="5">
        <v>0.31843991923542198</v>
      </c>
      <c r="Z1345" t="s">
        <v>54</v>
      </c>
      <c r="AA1345" t="s">
        <v>75</v>
      </c>
      <c r="AB1345" t="s">
        <v>83</v>
      </c>
      <c r="AC1345" t="s">
        <v>66</v>
      </c>
      <c r="AD1345" t="s">
        <v>57</v>
      </c>
      <c r="AE1345" t="s">
        <v>45</v>
      </c>
      <c r="AF1345" t="str">
        <f>TEXT(Agricultural_Export_Analysis_Cleaned_Dataset[[#This Row],[Order_Date]],"mmm")</f>
        <v>Oct</v>
      </c>
      <c r="AG1345" t="str">
        <f>TEXT(Agricultural_Export_Analysis_Cleaned_Dataset[[#This Row],[Order_Date]],"yyyy")</f>
        <v>2024</v>
      </c>
      <c r="AH1345" t="str">
        <f>TEXT(Agricultural_Export_Analysis_Cleaned_Dataset[[#This Row],[Order_Date]],"ddd")</f>
        <v>Fri</v>
      </c>
      <c r="AI1345" t="str">
        <f>TEXT(Agricultural_Export_Analysis_Cleaned_Dataset[[#This Row],[Ship_Date]],"yyyy")</f>
        <v>2024</v>
      </c>
      <c r="AJ1345" t="str">
        <f>TEXT(Agricultural_Export_Analysis_Cleaned_Dataset[[#This Row],[Ship_Date]],"mmm")</f>
        <v>Oct</v>
      </c>
      <c r="AK1345" t="str">
        <f>TEXT(Agricultural_Export_Analysis_Cleaned_Dataset[[#This Row],[Ship_Date]],"ddd")</f>
        <v>Mon</v>
      </c>
      <c r="AL1345" t="str">
        <f>TEXT(Agricultural_Export_Analysis_Cleaned_Dataset[[#This Row],[Delivery_Date]],"yyyy")</f>
        <v>2024</v>
      </c>
      <c r="AM1345" t="str">
        <f>TEXT(Agricultural_Export_Analysis_Cleaned_Dataset[[#This Row],[Delivery_Date]],"mmm")</f>
        <v>Oct</v>
      </c>
      <c r="AN1345" t="str">
        <f>TEXT(Agricultural_Export_Analysis_Cleaned_Dataset[[#This Row],[Delivery_Date]],"ddd")</f>
        <v>Thu</v>
      </c>
      <c r="AO1345">
        <f>Agricultural_Export_Analysis_Cleaned_Dataset[[#This Row],[Delivery_Date]]-Agricultural_Export_Analysis_Cleaned_Dataset[[#This Row],[Ship_Date]]</f>
        <v>10</v>
      </c>
      <c r="AP1345">
        <f>Agricultural_Export_Analysis_Cleaned_Dataset[[#This Row],[Ship_Date]]-Agricultural_Export_Analysis_Cleaned_Dataset[[#This Row],[Order_Date]]</f>
        <v>3</v>
      </c>
      <c r="AQ1345" s="4" t="str">
        <f>TEXT(Agricultural_Export_Analysis_Cleaned_Dataset[[#This Row],[Order_Date]],"mmm yyyy")</f>
        <v>Oct 2024</v>
      </c>
    </row>
    <row r="1346" spans="1:43" x14ac:dyDescent="0.3">
      <c r="A1346" t="s">
        <v>2704</v>
      </c>
      <c r="B1346" t="s">
        <v>2705</v>
      </c>
      <c r="C1346" s="2">
        <v>45919</v>
      </c>
      <c r="D1346" s="2">
        <v>45929</v>
      </c>
      <c r="E1346" s="2">
        <v>45941</v>
      </c>
      <c r="F1346" t="s">
        <v>35</v>
      </c>
      <c r="G1346" t="s">
        <v>203</v>
      </c>
      <c r="H1346" t="s">
        <v>37</v>
      </c>
      <c r="I1346" t="s">
        <v>38</v>
      </c>
      <c r="J1346" t="s">
        <v>39</v>
      </c>
      <c r="K1346" s="7">
        <v>4</v>
      </c>
      <c r="L1346" t="s">
        <v>70</v>
      </c>
      <c r="M1346" t="s">
        <v>33</v>
      </c>
      <c r="N1346" t="s">
        <v>34</v>
      </c>
      <c r="O1346">
        <v>291</v>
      </c>
      <c r="P1346" s="6">
        <v>340.79</v>
      </c>
      <c r="Q1346" s="6">
        <v>99169.89</v>
      </c>
      <c r="R1346" s="5">
        <v>0.15</v>
      </c>
      <c r="S1346" s="6">
        <v>84294.406499999997</v>
      </c>
      <c r="T1346" s="6">
        <v>14708.18</v>
      </c>
      <c r="U1346" s="6">
        <v>54556.27</v>
      </c>
      <c r="V1346" s="6">
        <v>1307.93</v>
      </c>
      <c r="W1346" s="6">
        <v>3995.26</v>
      </c>
      <c r="X1346" s="6">
        <v>9726.7664999999997</v>
      </c>
      <c r="Y1346" s="5">
        <v>0.115390414428032</v>
      </c>
      <c r="Z1346" t="s">
        <v>103</v>
      </c>
      <c r="AA1346" t="s">
        <v>104</v>
      </c>
      <c r="AB1346" t="s">
        <v>42</v>
      </c>
      <c r="AC1346" t="s">
        <v>66</v>
      </c>
      <c r="AD1346" t="s">
        <v>123</v>
      </c>
      <c r="AE1346" t="s">
        <v>67</v>
      </c>
      <c r="AF1346" t="str">
        <f>TEXT(Agricultural_Export_Analysis_Cleaned_Dataset[[#This Row],[Order_Date]],"mmm")</f>
        <v>Sep</v>
      </c>
      <c r="AG1346" t="str">
        <f>TEXT(Agricultural_Export_Analysis_Cleaned_Dataset[[#This Row],[Order_Date]],"yyyy")</f>
        <v>2025</v>
      </c>
      <c r="AH1346" t="str">
        <f>TEXT(Agricultural_Export_Analysis_Cleaned_Dataset[[#This Row],[Order_Date]],"ddd")</f>
        <v>Fri</v>
      </c>
      <c r="AI1346" t="str">
        <f>TEXT(Agricultural_Export_Analysis_Cleaned_Dataset[[#This Row],[Ship_Date]],"yyyy")</f>
        <v>2025</v>
      </c>
      <c r="AJ1346" t="str">
        <f>TEXT(Agricultural_Export_Analysis_Cleaned_Dataset[[#This Row],[Ship_Date]],"mmm")</f>
        <v>Sep</v>
      </c>
      <c r="AK1346" t="str">
        <f>TEXT(Agricultural_Export_Analysis_Cleaned_Dataset[[#This Row],[Ship_Date]],"ddd")</f>
        <v>Mon</v>
      </c>
      <c r="AL1346" t="str">
        <f>TEXT(Agricultural_Export_Analysis_Cleaned_Dataset[[#This Row],[Delivery_Date]],"yyyy")</f>
        <v>2025</v>
      </c>
      <c r="AM1346" t="str">
        <f>TEXT(Agricultural_Export_Analysis_Cleaned_Dataset[[#This Row],[Delivery_Date]],"mmm")</f>
        <v>Oct</v>
      </c>
      <c r="AN1346" t="str">
        <f>TEXT(Agricultural_Export_Analysis_Cleaned_Dataset[[#This Row],[Delivery_Date]],"ddd")</f>
        <v>Sat</v>
      </c>
      <c r="AO1346">
        <f>Agricultural_Export_Analysis_Cleaned_Dataset[[#This Row],[Delivery_Date]]-Agricultural_Export_Analysis_Cleaned_Dataset[[#This Row],[Ship_Date]]</f>
        <v>12</v>
      </c>
      <c r="AP1346">
        <f>Agricultural_Export_Analysis_Cleaned_Dataset[[#This Row],[Ship_Date]]-Agricultural_Export_Analysis_Cleaned_Dataset[[#This Row],[Order_Date]]</f>
        <v>10</v>
      </c>
      <c r="AQ1346" s="4" t="str">
        <f>TEXT(Agricultural_Export_Analysis_Cleaned_Dataset[[#This Row],[Order_Date]],"mmm yyyy")</f>
        <v>Sep 2025</v>
      </c>
    </row>
    <row r="1347" spans="1:43" x14ac:dyDescent="0.3">
      <c r="A1347" t="s">
        <v>2706</v>
      </c>
      <c r="B1347" t="s">
        <v>2707</v>
      </c>
      <c r="C1347" s="2">
        <v>45812</v>
      </c>
      <c r="D1347" s="2">
        <v>45815</v>
      </c>
      <c r="E1347" s="2">
        <v>45832</v>
      </c>
      <c r="F1347" t="s">
        <v>35</v>
      </c>
      <c r="G1347" t="s">
        <v>36</v>
      </c>
      <c r="H1347" t="s">
        <v>51</v>
      </c>
      <c r="I1347" t="s">
        <v>118</v>
      </c>
      <c r="J1347" t="s">
        <v>53</v>
      </c>
      <c r="K1347" s="7">
        <v>10</v>
      </c>
      <c r="L1347" t="s">
        <v>32</v>
      </c>
      <c r="M1347" t="s">
        <v>130</v>
      </c>
      <c r="N1347" t="s">
        <v>131</v>
      </c>
      <c r="O1347">
        <v>1751</v>
      </c>
      <c r="P1347" s="6">
        <v>325.42</v>
      </c>
      <c r="Q1347" s="6">
        <v>569810.42000000004</v>
      </c>
      <c r="R1347" s="5">
        <v>0.1</v>
      </c>
      <c r="S1347" s="6">
        <v>512829.37800000003</v>
      </c>
      <c r="T1347" s="6">
        <v>14856.72</v>
      </c>
      <c r="U1347" s="6">
        <v>359817.1</v>
      </c>
      <c r="V1347" s="6">
        <v>2084.69</v>
      </c>
      <c r="W1347" s="6">
        <v>42236.07</v>
      </c>
      <c r="X1347" s="6">
        <v>93834.797999999995</v>
      </c>
      <c r="Y1347" s="5">
        <v>0.182974692998185</v>
      </c>
      <c r="Z1347" t="s">
        <v>81</v>
      </c>
      <c r="AA1347" t="s">
        <v>150</v>
      </c>
      <c r="AB1347" t="s">
        <v>56</v>
      </c>
      <c r="AC1347" t="s">
        <v>76</v>
      </c>
      <c r="AD1347" t="s">
        <v>44</v>
      </c>
      <c r="AE1347" t="s">
        <v>45</v>
      </c>
      <c r="AF1347" t="str">
        <f>TEXT(Agricultural_Export_Analysis_Cleaned_Dataset[[#This Row],[Order_Date]],"mmm")</f>
        <v>Jun</v>
      </c>
      <c r="AG1347" t="str">
        <f>TEXT(Agricultural_Export_Analysis_Cleaned_Dataset[[#This Row],[Order_Date]],"yyyy")</f>
        <v>2025</v>
      </c>
      <c r="AH1347" t="str">
        <f>TEXT(Agricultural_Export_Analysis_Cleaned_Dataset[[#This Row],[Order_Date]],"ddd")</f>
        <v>Wed</v>
      </c>
      <c r="AI1347" t="str">
        <f>TEXT(Agricultural_Export_Analysis_Cleaned_Dataset[[#This Row],[Ship_Date]],"yyyy")</f>
        <v>2025</v>
      </c>
      <c r="AJ1347" t="str">
        <f>TEXT(Agricultural_Export_Analysis_Cleaned_Dataset[[#This Row],[Ship_Date]],"mmm")</f>
        <v>Jun</v>
      </c>
      <c r="AK1347" t="str">
        <f>TEXT(Agricultural_Export_Analysis_Cleaned_Dataset[[#This Row],[Ship_Date]],"ddd")</f>
        <v>Sat</v>
      </c>
      <c r="AL1347" t="str">
        <f>TEXT(Agricultural_Export_Analysis_Cleaned_Dataset[[#This Row],[Delivery_Date]],"yyyy")</f>
        <v>2025</v>
      </c>
      <c r="AM1347" t="str">
        <f>TEXT(Agricultural_Export_Analysis_Cleaned_Dataset[[#This Row],[Delivery_Date]],"mmm")</f>
        <v>Jun</v>
      </c>
      <c r="AN1347" t="str">
        <f>TEXT(Agricultural_Export_Analysis_Cleaned_Dataset[[#This Row],[Delivery_Date]],"ddd")</f>
        <v>Tue</v>
      </c>
      <c r="AO1347">
        <f>Agricultural_Export_Analysis_Cleaned_Dataset[[#This Row],[Delivery_Date]]-Agricultural_Export_Analysis_Cleaned_Dataset[[#This Row],[Ship_Date]]</f>
        <v>17</v>
      </c>
      <c r="AP1347">
        <f>Agricultural_Export_Analysis_Cleaned_Dataset[[#This Row],[Ship_Date]]-Agricultural_Export_Analysis_Cleaned_Dataset[[#This Row],[Order_Date]]</f>
        <v>3</v>
      </c>
      <c r="AQ1347" s="4" t="str">
        <f>TEXT(Agricultural_Export_Analysis_Cleaned_Dataset[[#This Row],[Order_Date]],"mmm yyyy")</f>
        <v>Jun 2025</v>
      </c>
    </row>
    <row r="1348" spans="1:43" x14ac:dyDescent="0.3">
      <c r="A1348" t="s">
        <v>2708</v>
      </c>
      <c r="B1348" t="s">
        <v>2709</v>
      </c>
      <c r="C1348" s="2">
        <v>45725</v>
      </c>
      <c r="D1348" s="2">
        <v>45735</v>
      </c>
      <c r="E1348" s="2">
        <v>45764</v>
      </c>
      <c r="F1348" t="s">
        <v>35</v>
      </c>
      <c r="G1348" t="s">
        <v>203</v>
      </c>
      <c r="H1348" t="s">
        <v>37</v>
      </c>
      <c r="I1348" t="s">
        <v>97</v>
      </c>
      <c r="J1348" t="s">
        <v>112</v>
      </c>
      <c r="K1348" s="7">
        <v>0</v>
      </c>
      <c r="L1348" t="s">
        <v>87</v>
      </c>
      <c r="M1348" t="s">
        <v>140</v>
      </c>
      <c r="N1348" t="s">
        <v>49</v>
      </c>
      <c r="O1348">
        <v>409</v>
      </c>
      <c r="P1348" s="6">
        <v>36.909999999999997</v>
      </c>
      <c r="Q1348" s="6">
        <v>15096.19</v>
      </c>
      <c r="R1348" s="5">
        <v>0.05</v>
      </c>
      <c r="S1348" s="6">
        <v>14341.380499999999</v>
      </c>
      <c r="T1348" s="6">
        <v>6042.35</v>
      </c>
      <c r="U1348" s="6">
        <v>7494.21</v>
      </c>
      <c r="V1348" s="6">
        <v>1206.6500000000001</v>
      </c>
      <c r="W1348" s="6">
        <v>1123.05</v>
      </c>
      <c r="X1348" s="6">
        <v>-1524.8795</v>
      </c>
      <c r="Y1348" s="5">
        <v>-0.10632724652971901</v>
      </c>
      <c r="Z1348" t="s">
        <v>40</v>
      </c>
      <c r="AA1348" t="s">
        <v>41</v>
      </c>
      <c r="AB1348" t="s">
        <v>65</v>
      </c>
      <c r="AC1348" t="s">
        <v>43</v>
      </c>
      <c r="AD1348" t="s">
        <v>57</v>
      </c>
      <c r="AE1348" t="s">
        <v>58</v>
      </c>
      <c r="AF1348" t="str">
        <f>TEXT(Agricultural_Export_Analysis_Cleaned_Dataset[[#This Row],[Order_Date]],"mmm")</f>
        <v>Mar</v>
      </c>
      <c r="AG1348" t="str">
        <f>TEXT(Agricultural_Export_Analysis_Cleaned_Dataset[[#This Row],[Order_Date]],"yyyy")</f>
        <v>2025</v>
      </c>
      <c r="AH1348" t="str">
        <f>TEXT(Agricultural_Export_Analysis_Cleaned_Dataset[[#This Row],[Order_Date]],"ddd")</f>
        <v>Sun</v>
      </c>
      <c r="AI1348" t="str">
        <f>TEXT(Agricultural_Export_Analysis_Cleaned_Dataset[[#This Row],[Ship_Date]],"yyyy")</f>
        <v>2025</v>
      </c>
      <c r="AJ1348" t="str">
        <f>TEXT(Agricultural_Export_Analysis_Cleaned_Dataset[[#This Row],[Ship_Date]],"mmm")</f>
        <v>Mar</v>
      </c>
      <c r="AK1348" t="str">
        <f>TEXT(Agricultural_Export_Analysis_Cleaned_Dataset[[#This Row],[Ship_Date]],"ddd")</f>
        <v>Wed</v>
      </c>
      <c r="AL1348" t="str">
        <f>TEXT(Agricultural_Export_Analysis_Cleaned_Dataset[[#This Row],[Delivery_Date]],"yyyy")</f>
        <v>2025</v>
      </c>
      <c r="AM1348" t="str">
        <f>TEXT(Agricultural_Export_Analysis_Cleaned_Dataset[[#This Row],[Delivery_Date]],"mmm")</f>
        <v>Apr</v>
      </c>
      <c r="AN1348" t="str">
        <f>TEXT(Agricultural_Export_Analysis_Cleaned_Dataset[[#This Row],[Delivery_Date]],"ddd")</f>
        <v>Thu</v>
      </c>
      <c r="AO1348">
        <f>Agricultural_Export_Analysis_Cleaned_Dataset[[#This Row],[Delivery_Date]]-Agricultural_Export_Analysis_Cleaned_Dataset[[#This Row],[Ship_Date]]</f>
        <v>29</v>
      </c>
      <c r="AP1348">
        <f>Agricultural_Export_Analysis_Cleaned_Dataset[[#This Row],[Ship_Date]]-Agricultural_Export_Analysis_Cleaned_Dataset[[#This Row],[Order_Date]]</f>
        <v>10</v>
      </c>
      <c r="AQ1348" s="4" t="str">
        <f>TEXT(Agricultural_Export_Analysis_Cleaned_Dataset[[#This Row],[Order_Date]],"mmm yyyy")</f>
        <v>Mar 2025</v>
      </c>
    </row>
    <row r="1349" spans="1:43" x14ac:dyDescent="0.3">
      <c r="A1349" t="s">
        <v>2710</v>
      </c>
      <c r="B1349" t="s">
        <v>2711</v>
      </c>
      <c r="C1349" s="2">
        <v>45604</v>
      </c>
      <c r="D1349" s="2">
        <v>45607</v>
      </c>
      <c r="E1349" s="2">
        <v>45636</v>
      </c>
      <c r="F1349" t="s">
        <v>35</v>
      </c>
      <c r="G1349" t="s">
        <v>8934</v>
      </c>
      <c r="H1349" t="s">
        <v>51</v>
      </c>
      <c r="I1349" t="s">
        <v>118</v>
      </c>
      <c r="J1349" t="s">
        <v>63</v>
      </c>
      <c r="K1349" s="7">
        <v>4</v>
      </c>
      <c r="L1349" t="s">
        <v>135</v>
      </c>
      <c r="M1349" t="s">
        <v>33</v>
      </c>
      <c r="N1349" t="s">
        <v>34</v>
      </c>
      <c r="O1349">
        <v>1330</v>
      </c>
      <c r="P1349" s="6">
        <v>414.91</v>
      </c>
      <c r="Q1349" s="6">
        <v>551830.30000000005</v>
      </c>
      <c r="R1349" s="5">
        <v>0.05</v>
      </c>
      <c r="S1349" s="6">
        <v>524238.78499999997</v>
      </c>
      <c r="T1349" s="6">
        <v>735.52</v>
      </c>
      <c r="U1349" s="6">
        <v>331659.11</v>
      </c>
      <c r="V1349" s="6">
        <v>1901.22</v>
      </c>
      <c r="W1349" s="6">
        <v>22568.23</v>
      </c>
      <c r="X1349" s="6">
        <v>167374.70499999999</v>
      </c>
      <c r="Y1349" s="5">
        <v>0.319271884853006</v>
      </c>
      <c r="Z1349" t="s">
        <v>54</v>
      </c>
      <c r="AA1349" t="s">
        <v>92</v>
      </c>
      <c r="AB1349" t="s">
        <v>42</v>
      </c>
      <c r="AC1349" t="s">
        <v>66</v>
      </c>
      <c r="AD1349" t="s">
        <v>84</v>
      </c>
      <c r="AE1349" t="s">
        <v>58</v>
      </c>
      <c r="AF1349" t="str">
        <f>TEXT(Agricultural_Export_Analysis_Cleaned_Dataset[[#This Row],[Order_Date]],"mmm")</f>
        <v>Nov</v>
      </c>
      <c r="AG1349" t="str">
        <f>TEXT(Agricultural_Export_Analysis_Cleaned_Dataset[[#This Row],[Order_Date]],"yyyy")</f>
        <v>2024</v>
      </c>
      <c r="AH1349" t="str">
        <f>TEXT(Agricultural_Export_Analysis_Cleaned_Dataset[[#This Row],[Order_Date]],"ddd")</f>
        <v>Fri</v>
      </c>
      <c r="AI1349" t="str">
        <f>TEXT(Agricultural_Export_Analysis_Cleaned_Dataset[[#This Row],[Ship_Date]],"yyyy")</f>
        <v>2024</v>
      </c>
      <c r="AJ1349" t="str">
        <f>TEXT(Agricultural_Export_Analysis_Cleaned_Dataset[[#This Row],[Ship_Date]],"mmm")</f>
        <v>Nov</v>
      </c>
      <c r="AK1349" t="str">
        <f>TEXT(Agricultural_Export_Analysis_Cleaned_Dataset[[#This Row],[Ship_Date]],"ddd")</f>
        <v>Mon</v>
      </c>
      <c r="AL1349" t="str">
        <f>TEXT(Agricultural_Export_Analysis_Cleaned_Dataset[[#This Row],[Delivery_Date]],"yyyy")</f>
        <v>2024</v>
      </c>
      <c r="AM1349" t="str">
        <f>TEXT(Agricultural_Export_Analysis_Cleaned_Dataset[[#This Row],[Delivery_Date]],"mmm")</f>
        <v>Dec</v>
      </c>
      <c r="AN1349" t="str">
        <f>TEXT(Agricultural_Export_Analysis_Cleaned_Dataset[[#This Row],[Delivery_Date]],"ddd")</f>
        <v>Tue</v>
      </c>
      <c r="AO1349">
        <f>Agricultural_Export_Analysis_Cleaned_Dataset[[#This Row],[Delivery_Date]]-Agricultural_Export_Analysis_Cleaned_Dataset[[#This Row],[Ship_Date]]</f>
        <v>29</v>
      </c>
      <c r="AP1349">
        <f>Agricultural_Export_Analysis_Cleaned_Dataset[[#This Row],[Ship_Date]]-Agricultural_Export_Analysis_Cleaned_Dataset[[#This Row],[Order_Date]]</f>
        <v>3</v>
      </c>
      <c r="AQ1349" s="4" t="str">
        <f>TEXT(Agricultural_Export_Analysis_Cleaned_Dataset[[#This Row],[Order_Date]],"mmm yyyy")</f>
        <v>Nov 2024</v>
      </c>
    </row>
    <row r="1350" spans="1:43" x14ac:dyDescent="0.3">
      <c r="A1350" t="s">
        <v>2712</v>
      </c>
      <c r="B1350" t="s">
        <v>2713</v>
      </c>
      <c r="C1350" s="2">
        <v>45831</v>
      </c>
      <c r="D1350" s="2">
        <v>45838</v>
      </c>
      <c r="E1350" s="2">
        <v>45872</v>
      </c>
      <c r="F1350" t="s">
        <v>35</v>
      </c>
      <c r="G1350" t="s">
        <v>8933</v>
      </c>
      <c r="H1350" t="s">
        <v>51</v>
      </c>
      <c r="I1350" t="s">
        <v>91</v>
      </c>
      <c r="J1350" t="s">
        <v>53</v>
      </c>
      <c r="K1350" s="7">
        <v>10</v>
      </c>
      <c r="L1350" t="s">
        <v>32</v>
      </c>
      <c r="M1350" t="s">
        <v>88</v>
      </c>
      <c r="N1350" t="s">
        <v>89</v>
      </c>
      <c r="O1350">
        <v>1700</v>
      </c>
      <c r="P1350" s="6">
        <v>163.96</v>
      </c>
      <c r="Q1350" s="6">
        <v>278732</v>
      </c>
      <c r="R1350" s="5">
        <v>0.05</v>
      </c>
      <c r="S1350" s="6">
        <v>264795.40000000002</v>
      </c>
      <c r="T1350" s="6">
        <v>24328.089100000001</v>
      </c>
      <c r="U1350" s="6">
        <v>194805.1</v>
      </c>
      <c r="V1350" s="6">
        <v>1470.66</v>
      </c>
      <c r="W1350" s="6">
        <v>8010.79</v>
      </c>
      <c r="X1350" s="6">
        <v>36180.760900000001</v>
      </c>
      <c r="Y1350" s="5">
        <v>0.13663666716831199</v>
      </c>
      <c r="Z1350" t="s">
        <v>81</v>
      </c>
      <c r="AA1350" t="s">
        <v>150</v>
      </c>
      <c r="AB1350" t="s">
        <v>42</v>
      </c>
      <c r="AC1350" t="s">
        <v>66</v>
      </c>
      <c r="AD1350" t="s">
        <v>77</v>
      </c>
      <c r="AE1350" t="s">
        <v>45</v>
      </c>
      <c r="AF1350" t="str">
        <f>TEXT(Agricultural_Export_Analysis_Cleaned_Dataset[[#This Row],[Order_Date]],"mmm")</f>
        <v>Jun</v>
      </c>
      <c r="AG1350" t="str">
        <f>TEXT(Agricultural_Export_Analysis_Cleaned_Dataset[[#This Row],[Order_Date]],"yyyy")</f>
        <v>2025</v>
      </c>
      <c r="AH1350" t="str">
        <f>TEXT(Agricultural_Export_Analysis_Cleaned_Dataset[[#This Row],[Order_Date]],"ddd")</f>
        <v>Mon</v>
      </c>
      <c r="AI1350" t="str">
        <f>TEXT(Agricultural_Export_Analysis_Cleaned_Dataset[[#This Row],[Ship_Date]],"yyyy")</f>
        <v>2025</v>
      </c>
      <c r="AJ1350" t="str">
        <f>TEXT(Agricultural_Export_Analysis_Cleaned_Dataset[[#This Row],[Ship_Date]],"mmm")</f>
        <v>Jun</v>
      </c>
      <c r="AK1350" t="str">
        <f>TEXT(Agricultural_Export_Analysis_Cleaned_Dataset[[#This Row],[Ship_Date]],"ddd")</f>
        <v>Mon</v>
      </c>
      <c r="AL1350" t="str">
        <f>TEXT(Agricultural_Export_Analysis_Cleaned_Dataset[[#This Row],[Delivery_Date]],"yyyy")</f>
        <v>2025</v>
      </c>
      <c r="AM1350" t="str">
        <f>TEXT(Agricultural_Export_Analysis_Cleaned_Dataset[[#This Row],[Delivery_Date]],"mmm")</f>
        <v>Aug</v>
      </c>
      <c r="AN1350" t="str">
        <f>TEXT(Agricultural_Export_Analysis_Cleaned_Dataset[[#This Row],[Delivery_Date]],"ddd")</f>
        <v>Sun</v>
      </c>
      <c r="AO1350">
        <f>Agricultural_Export_Analysis_Cleaned_Dataset[[#This Row],[Delivery_Date]]-Agricultural_Export_Analysis_Cleaned_Dataset[[#This Row],[Ship_Date]]</f>
        <v>34</v>
      </c>
      <c r="AP1350">
        <f>Agricultural_Export_Analysis_Cleaned_Dataset[[#This Row],[Ship_Date]]-Agricultural_Export_Analysis_Cleaned_Dataset[[#This Row],[Order_Date]]</f>
        <v>7</v>
      </c>
      <c r="AQ1350" s="4" t="str">
        <f>TEXT(Agricultural_Export_Analysis_Cleaned_Dataset[[#This Row],[Order_Date]],"mmm yyyy")</f>
        <v>Jun 2025</v>
      </c>
    </row>
    <row r="1351" spans="1:43" x14ac:dyDescent="0.3">
      <c r="A1351" t="s">
        <v>2714</v>
      </c>
      <c r="B1351" t="s">
        <v>2715</v>
      </c>
      <c r="C1351" s="2">
        <v>45314</v>
      </c>
      <c r="D1351" s="2">
        <v>45324</v>
      </c>
      <c r="E1351" s="2">
        <v>45341</v>
      </c>
      <c r="F1351" t="s">
        <v>35</v>
      </c>
      <c r="G1351" t="s">
        <v>8934</v>
      </c>
      <c r="H1351" t="s">
        <v>74</v>
      </c>
      <c r="I1351" t="s">
        <v>91</v>
      </c>
      <c r="J1351" t="s">
        <v>112</v>
      </c>
      <c r="K1351" s="7">
        <v>7</v>
      </c>
      <c r="L1351" t="s">
        <v>87</v>
      </c>
      <c r="M1351" t="s">
        <v>48</v>
      </c>
      <c r="N1351" t="s">
        <v>49</v>
      </c>
      <c r="O1351">
        <v>411</v>
      </c>
      <c r="P1351" s="6">
        <v>204.19</v>
      </c>
      <c r="Q1351" s="6">
        <v>83922.09</v>
      </c>
      <c r="R1351" s="5">
        <v>0.05</v>
      </c>
      <c r="S1351" s="6">
        <v>79725.985499999995</v>
      </c>
      <c r="T1351" s="6">
        <v>5481.12</v>
      </c>
      <c r="U1351" s="6">
        <v>49138.76</v>
      </c>
      <c r="V1351" s="6">
        <v>1404.32</v>
      </c>
      <c r="W1351" s="6">
        <v>3222.54</v>
      </c>
      <c r="X1351" s="6">
        <v>20479.245500000001</v>
      </c>
      <c r="Y1351" s="5">
        <v>0.25687039641548198</v>
      </c>
      <c r="Z1351" t="s">
        <v>40</v>
      </c>
      <c r="AA1351" t="s">
        <v>64</v>
      </c>
      <c r="AB1351" t="s">
        <v>65</v>
      </c>
      <c r="AC1351" t="s">
        <v>76</v>
      </c>
      <c r="AD1351" t="s">
        <v>93</v>
      </c>
      <c r="AE1351" t="s">
        <v>67</v>
      </c>
      <c r="AF1351" t="str">
        <f>TEXT(Agricultural_Export_Analysis_Cleaned_Dataset[[#This Row],[Order_Date]],"mmm")</f>
        <v>Jan</v>
      </c>
      <c r="AG1351" t="str">
        <f>TEXT(Agricultural_Export_Analysis_Cleaned_Dataset[[#This Row],[Order_Date]],"yyyy")</f>
        <v>2024</v>
      </c>
      <c r="AH1351" t="str">
        <f>TEXT(Agricultural_Export_Analysis_Cleaned_Dataset[[#This Row],[Order_Date]],"ddd")</f>
        <v>Tue</v>
      </c>
      <c r="AI1351" t="str">
        <f>TEXT(Agricultural_Export_Analysis_Cleaned_Dataset[[#This Row],[Ship_Date]],"yyyy")</f>
        <v>2024</v>
      </c>
      <c r="AJ1351" t="str">
        <f>TEXT(Agricultural_Export_Analysis_Cleaned_Dataset[[#This Row],[Ship_Date]],"mmm")</f>
        <v>Feb</v>
      </c>
      <c r="AK1351" t="str">
        <f>TEXT(Agricultural_Export_Analysis_Cleaned_Dataset[[#This Row],[Ship_Date]],"ddd")</f>
        <v>Fri</v>
      </c>
      <c r="AL1351" t="str">
        <f>TEXT(Agricultural_Export_Analysis_Cleaned_Dataset[[#This Row],[Delivery_Date]],"yyyy")</f>
        <v>2024</v>
      </c>
      <c r="AM1351" t="str">
        <f>TEXT(Agricultural_Export_Analysis_Cleaned_Dataset[[#This Row],[Delivery_Date]],"mmm")</f>
        <v>Feb</v>
      </c>
      <c r="AN1351" t="str">
        <f>TEXT(Agricultural_Export_Analysis_Cleaned_Dataset[[#This Row],[Delivery_Date]],"ddd")</f>
        <v>Mon</v>
      </c>
      <c r="AO1351">
        <f>Agricultural_Export_Analysis_Cleaned_Dataset[[#This Row],[Delivery_Date]]-Agricultural_Export_Analysis_Cleaned_Dataset[[#This Row],[Ship_Date]]</f>
        <v>17</v>
      </c>
      <c r="AP1351">
        <f>Agricultural_Export_Analysis_Cleaned_Dataset[[#This Row],[Ship_Date]]-Agricultural_Export_Analysis_Cleaned_Dataset[[#This Row],[Order_Date]]</f>
        <v>10</v>
      </c>
      <c r="AQ1351" s="4" t="str">
        <f>TEXT(Agricultural_Export_Analysis_Cleaned_Dataset[[#This Row],[Order_Date]],"mmm yyyy")</f>
        <v>Jan 2024</v>
      </c>
    </row>
    <row r="1352" spans="1:43" x14ac:dyDescent="0.3">
      <c r="A1352" t="s">
        <v>2716</v>
      </c>
      <c r="B1352" t="s">
        <v>2717</v>
      </c>
      <c r="C1352" s="2">
        <v>45706</v>
      </c>
      <c r="D1352" s="2">
        <v>45712</v>
      </c>
      <c r="E1352" s="2">
        <v>45725</v>
      </c>
      <c r="F1352" t="s">
        <v>35</v>
      </c>
      <c r="G1352" t="s">
        <v>8933</v>
      </c>
      <c r="H1352" t="s">
        <v>74</v>
      </c>
      <c r="I1352" t="s">
        <v>97</v>
      </c>
      <c r="J1352" t="s">
        <v>39</v>
      </c>
      <c r="K1352" s="7">
        <v>0</v>
      </c>
      <c r="L1352" t="s">
        <v>32</v>
      </c>
      <c r="M1352" t="s">
        <v>140</v>
      </c>
      <c r="N1352" t="s">
        <v>49</v>
      </c>
      <c r="O1352">
        <v>1839</v>
      </c>
      <c r="P1352" s="6">
        <v>480.88</v>
      </c>
      <c r="Q1352" s="6">
        <v>884338.32</v>
      </c>
      <c r="R1352" s="5">
        <v>0.1</v>
      </c>
      <c r="S1352" s="6">
        <v>795904.48800000001</v>
      </c>
      <c r="T1352" s="6">
        <v>5179.38</v>
      </c>
      <c r="U1352" s="6">
        <v>436177.75</v>
      </c>
      <c r="V1352" s="6">
        <v>378.77</v>
      </c>
      <c r="W1352" s="6">
        <v>84516.07</v>
      </c>
      <c r="X1352" s="6">
        <v>269652.51799999998</v>
      </c>
      <c r="Y1352" s="5">
        <v>0.338800097330272</v>
      </c>
      <c r="Z1352" t="s">
        <v>40</v>
      </c>
      <c r="AA1352" t="s">
        <v>147</v>
      </c>
      <c r="AB1352" t="s">
        <v>65</v>
      </c>
      <c r="AC1352" t="s">
        <v>43</v>
      </c>
      <c r="AD1352" t="s">
        <v>98</v>
      </c>
      <c r="AE1352" t="s">
        <v>45</v>
      </c>
      <c r="AF1352" t="str">
        <f>TEXT(Agricultural_Export_Analysis_Cleaned_Dataset[[#This Row],[Order_Date]],"mmm")</f>
        <v>Feb</v>
      </c>
      <c r="AG1352" t="str">
        <f>TEXT(Agricultural_Export_Analysis_Cleaned_Dataset[[#This Row],[Order_Date]],"yyyy")</f>
        <v>2025</v>
      </c>
      <c r="AH1352" t="str">
        <f>TEXT(Agricultural_Export_Analysis_Cleaned_Dataset[[#This Row],[Order_Date]],"ddd")</f>
        <v>Tue</v>
      </c>
      <c r="AI1352" t="str">
        <f>TEXT(Agricultural_Export_Analysis_Cleaned_Dataset[[#This Row],[Ship_Date]],"yyyy")</f>
        <v>2025</v>
      </c>
      <c r="AJ1352" t="str">
        <f>TEXT(Agricultural_Export_Analysis_Cleaned_Dataset[[#This Row],[Ship_Date]],"mmm")</f>
        <v>Feb</v>
      </c>
      <c r="AK1352" t="str">
        <f>TEXT(Agricultural_Export_Analysis_Cleaned_Dataset[[#This Row],[Ship_Date]],"ddd")</f>
        <v>Mon</v>
      </c>
      <c r="AL1352" t="str">
        <f>TEXT(Agricultural_Export_Analysis_Cleaned_Dataset[[#This Row],[Delivery_Date]],"yyyy")</f>
        <v>2025</v>
      </c>
      <c r="AM1352" t="str">
        <f>TEXT(Agricultural_Export_Analysis_Cleaned_Dataset[[#This Row],[Delivery_Date]],"mmm")</f>
        <v>Mar</v>
      </c>
      <c r="AN1352" t="str">
        <f>TEXT(Agricultural_Export_Analysis_Cleaned_Dataset[[#This Row],[Delivery_Date]],"ddd")</f>
        <v>Sun</v>
      </c>
      <c r="AO1352">
        <f>Agricultural_Export_Analysis_Cleaned_Dataset[[#This Row],[Delivery_Date]]-Agricultural_Export_Analysis_Cleaned_Dataset[[#This Row],[Ship_Date]]</f>
        <v>13</v>
      </c>
      <c r="AP1352">
        <f>Agricultural_Export_Analysis_Cleaned_Dataset[[#This Row],[Ship_Date]]-Agricultural_Export_Analysis_Cleaned_Dataset[[#This Row],[Order_Date]]</f>
        <v>6</v>
      </c>
      <c r="AQ1352" s="4" t="str">
        <f>TEXT(Agricultural_Export_Analysis_Cleaned_Dataset[[#This Row],[Order_Date]],"mmm yyyy")</f>
        <v>Feb 2025</v>
      </c>
    </row>
    <row r="1353" spans="1:43" x14ac:dyDescent="0.3">
      <c r="A1353" t="s">
        <v>2718</v>
      </c>
      <c r="B1353" t="s">
        <v>2719</v>
      </c>
      <c r="C1353" s="2">
        <v>45952</v>
      </c>
      <c r="D1353" s="2">
        <v>45959</v>
      </c>
      <c r="E1353" s="2">
        <v>45990</v>
      </c>
      <c r="F1353" t="s">
        <v>35</v>
      </c>
      <c r="G1353" t="s">
        <v>8932</v>
      </c>
      <c r="H1353" t="s">
        <v>74</v>
      </c>
      <c r="I1353" t="s">
        <v>38</v>
      </c>
      <c r="J1353" t="s">
        <v>53</v>
      </c>
      <c r="K1353" s="7">
        <v>10</v>
      </c>
      <c r="L1353" t="s">
        <v>70</v>
      </c>
      <c r="M1353" t="s">
        <v>71</v>
      </c>
      <c r="N1353" t="s">
        <v>72</v>
      </c>
      <c r="O1353">
        <v>611</v>
      </c>
      <c r="P1353" s="6">
        <v>85.46</v>
      </c>
      <c r="Q1353" s="6">
        <v>52216.06</v>
      </c>
      <c r="R1353" s="5">
        <v>0.15</v>
      </c>
      <c r="S1353" s="6">
        <v>44383.650999999998</v>
      </c>
      <c r="T1353" s="6">
        <v>4484.1899999999996</v>
      </c>
      <c r="U1353" s="6">
        <v>22798.99</v>
      </c>
      <c r="V1353" s="6">
        <v>925.93</v>
      </c>
      <c r="W1353" s="6">
        <v>4126.46</v>
      </c>
      <c r="X1353" s="6">
        <v>12048.081</v>
      </c>
      <c r="Y1353" s="5">
        <v>0.27145313034297203</v>
      </c>
      <c r="Z1353" t="s">
        <v>54</v>
      </c>
      <c r="AA1353" t="s">
        <v>75</v>
      </c>
      <c r="AB1353" t="s">
        <v>83</v>
      </c>
      <c r="AC1353" t="s">
        <v>76</v>
      </c>
      <c r="AD1353" t="s">
        <v>84</v>
      </c>
      <c r="AE1353" t="s">
        <v>45</v>
      </c>
      <c r="AF1353" t="str">
        <f>TEXT(Agricultural_Export_Analysis_Cleaned_Dataset[[#This Row],[Order_Date]],"mmm")</f>
        <v>Oct</v>
      </c>
      <c r="AG1353" t="str">
        <f>TEXT(Agricultural_Export_Analysis_Cleaned_Dataset[[#This Row],[Order_Date]],"yyyy")</f>
        <v>2025</v>
      </c>
      <c r="AH1353" t="str">
        <f>TEXT(Agricultural_Export_Analysis_Cleaned_Dataset[[#This Row],[Order_Date]],"ddd")</f>
        <v>Wed</v>
      </c>
      <c r="AI1353" t="str">
        <f>TEXT(Agricultural_Export_Analysis_Cleaned_Dataset[[#This Row],[Ship_Date]],"yyyy")</f>
        <v>2025</v>
      </c>
      <c r="AJ1353" t="str">
        <f>TEXT(Agricultural_Export_Analysis_Cleaned_Dataset[[#This Row],[Ship_Date]],"mmm")</f>
        <v>Oct</v>
      </c>
      <c r="AK1353" t="str">
        <f>TEXT(Agricultural_Export_Analysis_Cleaned_Dataset[[#This Row],[Ship_Date]],"ddd")</f>
        <v>Wed</v>
      </c>
      <c r="AL1353" t="str">
        <f>TEXT(Agricultural_Export_Analysis_Cleaned_Dataset[[#This Row],[Delivery_Date]],"yyyy")</f>
        <v>2025</v>
      </c>
      <c r="AM1353" t="str">
        <f>TEXT(Agricultural_Export_Analysis_Cleaned_Dataset[[#This Row],[Delivery_Date]],"mmm")</f>
        <v>Nov</v>
      </c>
      <c r="AN1353" t="str">
        <f>TEXT(Agricultural_Export_Analysis_Cleaned_Dataset[[#This Row],[Delivery_Date]],"ddd")</f>
        <v>Sat</v>
      </c>
      <c r="AO1353">
        <f>Agricultural_Export_Analysis_Cleaned_Dataset[[#This Row],[Delivery_Date]]-Agricultural_Export_Analysis_Cleaned_Dataset[[#This Row],[Ship_Date]]</f>
        <v>31</v>
      </c>
      <c r="AP1353">
        <f>Agricultural_Export_Analysis_Cleaned_Dataset[[#This Row],[Ship_Date]]-Agricultural_Export_Analysis_Cleaned_Dataset[[#This Row],[Order_Date]]</f>
        <v>7</v>
      </c>
      <c r="AQ1353" s="4" t="str">
        <f>TEXT(Agricultural_Export_Analysis_Cleaned_Dataset[[#This Row],[Order_Date]],"mmm yyyy")</f>
        <v>Oct 2025</v>
      </c>
    </row>
    <row r="1354" spans="1:43" x14ac:dyDescent="0.3">
      <c r="A1354" t="s">
        <v>2720</v>
      </c>
      <c r="B1354" t="s">
        <v>2721</v>
      </c>
      <c r="C1354" s="2">
        <v>45559</v>
      </c>
      <c r="D1354" s="2">
        <v>45569</v>
      </c>
      <c r="E1354" s="2">
        <v>45591</v>
      </c>
      <c r="F1354" t="s">
        <v>35</v>
      </c>
      <c r="G1354" t="s">
        <v>36</v>
      </c>
      <c r="H1354" t="s">
        <v>74</v>
      </c>
      <c r="I1354" t="s">
        <v>91</v>
      </c>
      <c r="J1354" t="s">
        <v>112</v>
      </c>
      <c r="K1354" s="7">
        <v>15</v>
      </c>
      <c r="L1354" t="s">
        <v>32</v>
      </c>
      <c r="M1354" t="s">
        <v>33</v>
      </c>
      <c r="N1354" t="s">
        <v>34</v>
      </c>
      <c r="O1354">
        <v>987</v>
      </c>
      <c r="P1354" s="6">
        <v>356.13</v>
      </c>
      <c r="Q1354" s="6">
        <v>351500.31</v>
      </c>
      <c r="R1354" s="5">
        <v>0</v>
      </c>
      <c r="S1354" s="6">
        <v>351500.31</v>
      </c>
      <c r="T1354" s="6">
        <v>13064.78</v>
      </c>
      <c r="U1354" s="6">
        <v>250146.87</v>
      </c>
      <c r="V1354" s="6">
        <v>1356.37</v>
      </c>
      <c r="W1354" s="6">
        <v>8839.89</v>
      </c>
      <c r="X1354" s="6">
        <v>78092.399999999994</v>
      </c>
      <c r="Y1354" s="5">
        <v>0.22216879410433499</v>
      </c>
      <c r="Z1354" t="s">
        <v>103</v>
      </c>
      <c r="AA1354" t="s">
        <v>104</v>
      </c>
      <c r="AB1354" t="s">
        <v>65</v>
      </c>
      <c r="AC1354" t="s">
        <v>66</v>
      </c>
      <c r="AD1354" t="s">
        <v>84</v>
      </c>
      <c r="AE1354" t="s">
        <v>67</v>
      </c>
      <c r="AF1354" t="str">
        <f>TEXT(Agricultural_Export_Analysis_Cleaned_Dataset[[#This Row],[Order_Date]],"mmm")</f>
        <v>Sep</v>
      </c>
      <c r="AG1354" t="str">
        <f>TEXT(Agricultural_Export_Analysis_Cleaned_Dataset[[#This Row],[Order_Date]],"yyyy")</f>
        <v>2024</v>
      </c>
      <c r="AH1354" t="str">
        <f>TEXT(Agricultural_Export_Analysis_Cleaned_Dataset[[#This Row],[Order_Date]],"ddd")</f>
        <v>Tue</v>
      </c>
      <c r="AI1354" t="str">
        <f>TEXT(Agricultural_Export_Analysis_Cleaned_Dataset[[#This Row],[Ship_Date]],"yyyy")</f>
        <v>2024</v>
      </c>
      <c r="AJ1354" t="str">
        <f>TEXT(Agricultural_Export_Analysis_Cleaned_Dataset[[#This Row],[Ship_Date]],"mmm")</f>
        <v>Oct</v>
      </c>
      <c r="AK1354" t="str">
        <f>TEXT(Agricultural_Export_Analysis_Cleaned_Dataset[[#This Row],[Ship_Date]],"ddd")</f>
        <v>Fri</v>
      </c>
      <c r="AL1354" t="str">
        <f>TEXT(Agricultural_Export_Analysis_Cleaned_Dataset[[#This Row],[Delivery_Date]],"yyyy")</f>
        <v>2024</v>
      </c>
      <c r="AM1354" t="str">
        <f>TEXT(Agricultural_Export_Analysis_Cleaned_Dataset[[#This Row],[Delivery_Date]],"mmm")</f>
        <v>Oct</v>
      </c>
      <c r="AN1354" t="str">
        <f>TEXT(Agricultural_Export_Analysis_Cleaned_Dataset[[#This Row],[Delivery_Date]],"ddd")</f>
        <v>Sat</v>
      </c>
      <c r="AO1354">
        <f>Agricultural_Export_Analysis_Cleaned_Dataset[[#This Row],[Delivery_Date]]-Agricultural_Export_Analysis_Cleaned_Dataset[[#This Row],[Ship_Date]]</f>
        <v>22</v>
      </c>
      <c r="AP1354">
        <f>Agricultural_Export_Analysis_Cleaned_Dataset[[#This Row],[Ship_Date]]-Agricultural_Export_Analysis_Cleaned_Dataset[[#This Row],[Order_Date]]</f>
        <v>10</v>
      </c>
      <c r="AQ1354" s="4" t="str">
        <f>TEXT(Agricultural_Export_Analysis_Cleaned_Dataset[[#This Row],[Order_Date]],"mmm yyyy")</f>
        <v>Sep 2024</v>
      </c>
    </row>
    <row r="1355" spans="1:43" x14ac:dyDescent="0.3">
      <c r="A1355" t="s">
        <v>2722</v>
      </c>
      <c r="B1355" t="s">
        <v>2723</v>
      </c>
      <c r="C1355" s="2">
        <v>45312</v>
      </c>
      <c r="D1355" s="2">
        <v>45314</v>
      </c>
      <c r="E1355" s="2">
        <v>45344</v>
      </c>
      <c r="F1355" t="s">
        <v>35</v>
      </c>
      <c r="G1355" t="s">
        <v>96</v>
      </c>
      <c r="H1355" t="s">
        <v>74</v>
      </c>
      <c r="I1355" t="s">
        <v>97</v>
      </c>
      <c r="J1355" t="s">
        <v>63</v>
      </c>
      <c r="K1355" s="7">
        <v>10</v>
      </c>
      <c r="L1355" t="s">
        <v>135</v>
      </c>
      <c r="M1355" t="s">
        <v>71</v>
      </c>
      <c r="N1355" t="s">
        <v>72</v>
      </c>
      <c r="O1355">
        <v>907</v>
      </c>
      <c r="P1355" s="6">
        <v>227.42</v>
      </c>
      <c r="Q1355" s="6">
        <v>206269.94</v>
      </c>
      <c r="R1355" s="5">
        <v>0.1</v>
      </c>
      <c r="S1355" s="6">
        <v>185642.946</v>
      </c>
      <c r="T1355" s="6">
        <v>5411.24</v>
      </c>
      <c r="U1355" s="6">
        <v>83542.2</v>
      </c>
      <c r="V1355" s="6">
        <v>1674.18</v>
      </c>
      <c r="W1355" s="6">
        <v>13091.23</v>
      </c>
      <c r="X1355" s="6">
        <v>81924.096000000005</v>
      </c>
      <c r="Y1355" s="5">
        <v>0.44129926703490302</v>
      </c>
      <c r="Z1355" t="s">
        <v>40</v>
      </c>
      <c r="AA1355" t="s">
        <v>64</v>
      </c>
      <c r="AB1355" t="s">
        <v>56</v>
      </c>
      <c r="AC1355" t="s">
        <v>43</v>
      </c>
      <c r="AD1355" t="s">
        <v>77</v>
      </c>
      <c r="AE1355" t="s">
        <v>67</v>
      </c>
      <c r="AF1355" t="str">
        <f>TEXT(Agricultural_Export_Analysis_Cleaned_Dataset[[#This Row],[Order_Date]],"mmm")</f>
        <v>Jan</v>
      </c>
      <c r="AG1355" t="str">
        <f>TEXT(Agricultural_Export_Analysis_Cleaned_Dataset[[#This Row],[Order_Date]],"yyyy")</f>
        <v>2024</v>
      </c>
      <c r="AH1355" t="str">
        <f>TEXT(Agricultural_Export_Analysis_Cleaned_Dataset[[#This Row],[Order_Date]],"ddd")</f>
        <v>Sun</v>
      </c>
      <c r="AI1355" t="str">
        <f>TEXT(Agricultural_Export_Analysis_Cleaned_Dataset[[#This Row],[Ship_Date]],"yyyy")</f>
        <v>2024</v>
      </c>
      <c r="AJ1355" t="str">
        <f>TEXT(Agricultural_Export_Analysis_Cleaned_Dataset[[#This Row],[Ship_Date]],"mmm")</f>
        <v>Jan</v>
      </c>
      <c r="AK1355" t="str">
        <f>TEXT(Agricultural_Export_Analysis_Cleaned_Dataset[[#This Row],[Ship_Date]],"ddd")</f>
        <v>Tue</v>
      </c>
      <c r="AL1355" t="str">
        <f>TEXT(Agricultural_Export_Analysis_Cleaned_Dataset[[#This Row],[Delivery_Date]],"yyyy")</f>
        <v>2024</v>
      </c>
      <c r="AM1355" t="str">
        <f>TEXT(Agricultural_Export_Analysis_Cleaned_Dataset[[#This Row],[Delivery_Date]],"mmm")</f>
        <v>Feb</v>
      </c>
      <c r="AN1355" t="str">
        <f>TEXT(Agricultural_Export_Analysis_Cleaned_Dataset[[#This Row],[Delivery_Date]],"ddd")</f>
        <v>Thu</v>
      </c>
      <c r="AO1355">
        <f>Agricultural_Export_Analysis_Cleaned_Dataset[[#This Row],[Delivery_Date]]-Agricultural_Export_Analysis_Cleaned_Dataset[[#This Row],[Ship_Date]]</f>
        <v>30</v>
      </c>
      <c r="AP1355">
        <f>Agricultural_Export_Analysis_Cleaned_Dataset[[#This Row],[Ship_Date]]-Agricultural_Export_Analysis_Cleaned_Dataset[[#This Row],[Order_Date]]</f>
        <v>2</v>
      </c>
      <c r="AQ1355" s="4" t="str">
        <f>TEXT(Agricultural_Export_Analysis_Cleaned_Dataset[[#This Row],[Order_Date]],"mmm yyyy")</f>
        <v>Jan 2024</v>
      </c>
    </row>
    <row r="1356" spans="1:43" x14ac:dyDescent="0.3">
      <c r="A1356" t="s">
        <v>2724</v>
      </c>
      <c r="B1356" t="s">
        <v>2470</v>
      </c>
      <c r="C1356" s="2">
        <v>45576</v>
      </c>
      <c r="D1356" s="2">
        <v>45582</v>
      </c>
      <c r="E1356" s="2">
        <v>45607</v>
      </c>
      <c r="F1356" t="s">
        <v>35</v>
      </c>
      <c r="G1356" t="s">
        <v>117</v>
      </c>
      <c r="H1356" t="s">
        <v>74</v>
      </c>
      <c r="I1356" t="s">
        <v>38</v>
      </c>
      <c r="J1356" t="s">
        <v>63</v>
      </c>
      <c r="K1356" s="7">
        <v>0</v>
      </c>
      <c r="L1356" t="s">
        <v>70</v>
      </c>
      <c r="M1356" t="s">
        <v>140</v>
      </c>
      <c r="N1356" t="s">
        <v>49</v>
      </c>
      <c r="O1356">
        <v>1867</v>
      </c>
      <c r="P1356" s="6">
        <v>327.04000000000002</v>
      </c>
      <c r="Q1356" s="6">
        <v>610583.68000000005</v>
      </c>
      <c r="R1356" s="5">
        <v>0.15</v>
      </c>
      <c r="S1356" s="6">
        <v>518996.12800000003</v>
      </c>
      <c r="T1356" s="6">
        <v>5251.16</v>
      </c>
      <c r="U1356" s="6">
        <v>323150.40000000002</v>
      </c>
      <c r="V1356" s="6">
        <v>2660.54</v>
      </c>
      <c r="W1356" s="6">
        <v>61874.37</v>
      </c>
      <c r="X1356" s="6">
        <v>126059.658</v>
      </c>
      <c r="Y1356" s="5">
        <v>0.24289132654184301</v>
      </c>
      <c r="Z1356" t="s">
        <v>54</v>
      </c>
      <c r="AA1356" t="s">
        <v>75</v>
      </c>
      <c r="AB1356" t="s">
        <v>83</v>
      </c>
      <c r="AC1356" t="s">
        <v>66</v>
      </c>
      <c r="AD1356" t="s">
        <v>57</v>
      </c>
      <c r="AE1356" t="s">
        <v>58</v>
      </c>
      <c r="AF1356" t="str">
        <f>TEXT(Agricultural_Export_Analysis_Cleaned_Dataset[[#This Row],[Order_Date]],"mmm")</f>
        <v>Oct</v>
      </c>
      <c r="AG1356" t="str">
        <f>TEXT(Agricultural_Export_Analysis_Cleaned_Dataset[[#This Row],[Order_Date]],"yyyy")</f>
        <v>2024</v>
      </c>
      <c r="AH1356" t="str">
        <f>TEXT(Agricultural_Export_Analysis_Cleaned_Dataset[[#This Row],[Order_Date]],"ddd")</f>
        <v>Fri</v>
      </c>
      <c r="AI1356" t="str">
        <f>TEXT(Agricultural_Export_Analysis_Cleaned_Dataset[[#This Row],[Ship_Date]],"yyyy")</f>
        <v>2024</v>
      </c>
      <c r="AJ1356" t="str">
        <f>TEXT(Agricultural_Export_Analysis_Cleaned_Dataset[[#This Row],[Ship_Date]],"mmm")</f>
        <v>Oct</v>
      </c>
      <c r="AK1356" t="str">
        <f>TEXT(Agricultural_Export_Analysis_Cleaned_Dataset[[#This Row],[Ship_Date]],"ddd")</f>
        <v>Thu</v>
      </c>
      <c r="AL1356" t="str">
        <f>TEXT(Agricultural_Export_Analysis_Cleaned_Dataset[[#This Row],[Delivery_Date]],"yyyy")</f>
        <v>2024</v>
      </c>
      <c r="AM1356" t="str">
        <f>TEXT(Agricultural_Export_Analysis_Cleaned_Dataset[[#This Row],[Delivery_Date]],"mmm")</f>
        <v>Nov</v>
      </c>
      <c r="AN1356" t="str">
        <f>TEXT(Agricultural_Export_Analysis_Cleaned_Dataset[[#This Row],[Delivery_Date]],"ddd")</f>
        <v>Mon</v>
      </c>
      <c r="AO1356">
        <f>Agricultural_Export_Analysis_Cleaned_Dataset[[#This Row],[Delivery_Date]]-Agricultural_Export_Analysis_Cleaned_Dataset[[#This Row],[Ship_Date]]</f>
        <v>25</v>
      </c>
      <c r="AP1356">
        <f>Agricultural_Export_Analysis_Cleaned_Dataset[[#This Row],[Ship_Date]]-Agricultural_Export_Analysis_Cleaned_Dataset[[#This Row],[Order_Date]]</f>
        <v>6</v>
      </c>
      <c r="AQ1356" s="4" t="str">
        <f>TEXT(Agricultural_Export_Analysis_Cleaned_Dataset[[#This Row],[Order_Date]],"mmm yyyy")</f>
        <v>Oct 2024</v>
      </c>
    </row>
    <row r="1357" spans="1:43" x14ac:dyDescent="0.3">
      <c r="A1357" t="s">
        <v>2725</v>
      </c>
      <c r="B1357" t="s">
        <v>2726</v>
      </c>
      <c r="C1357" s="2">
        <v>45841</v>
      </c>
      <c r="D1357" s="2">
        <v>45851</v>
      </c>
      <c r="E1357" s="2">
        <v>45866</v>
      </c>
      <c r="F1357" t="s">
        <v>35</v>
      </c>
      <c r="G1357" t="s">
        <v>73</v>
      </c>
      <c r="H1357" t="s">
        <v>37</v>
      </c>
      <c r="I1357" t="s">
        <v>97</v>
      </c>
      <c r="J1357" t="s">
        <v>53</v>
      </c>
      <c r="K1357" s="7">
        <v>0</v>
      </c>
      <c r="L1357" t="s">
        <v>32</v>
      </c>
      <c r="M1357" t="s">
        <v>107</v>
      </c>
      <c r="N1357" t="s">
        <v>108</v>
      </c>
      <c r="O1357">
        <v>1739</v>
      </c>
      <c r="P1357" s="6">
        <v>361.73</v>
      </c>
      <c r="Q1357" s="6">
        <v>629048.47</v>
      </c>
      <c r="R1357" s="5">
        <v>0.1</v>
      </c>
      <c r="S1357" s="6">
        <v>566143.62300000002</v>
      </c>
      <c r="T1357" s="6">
        <v>12033.37</v>
      </c>
      <c r="U1357" s="6">
        <v>407834.19</v>
      </c>
      <c r="V1357" s="6">
        <v>1360.44</v>
      </c>
      <c r="W1357" s="6">
        <v>38023.839999999997</v>
      </c>
      <c r="X1357" s="6">
        <v>106891.783</v>
      </c>
      <c r="Y1357" s="5">
        <v>0.188806830382686</v>
      </c>
      <c r="Z1357" t="s">
        <v>103</v>
      </c>
      <c r="AA1357" t="s">
        <v>119</v>
      </c>
      <c r="AB1357" t="s">
        <v>65</v>
      </c>
      <c r="AC1357" t="s">
        <v>43</v>
      </c>
      <c r="AD1357" t="s">
        <v>98</v>
      </c>
      <c r="AE1357" t="s">
        <v>58</v>
      </c>
      <c r="AF1357" t="str">
        <f>TEXT(Agricultural_Export_Analysis_Cleaned_Dataset[[#This Row],[Order_Date]],"mmm")</f>
        <v>Jul</v>
      </c>
      <c r="AG1357" t="str">
        <f>TEXT(Agricultural_Export_Analysis_Cleaned_Dataset[[#This Row],[Order_Date]],"yyyy")</f>
        <v>2025</v>
      </c>
      <c r="AH1357" t="str">
        <f>TEXT(Agricultural_Export_Analysis_Cleaned_Dataset[[#This Row],[Order_Date]],"ddd")</f>
        <v>Thu</v>
      </c>
      <c r="AI1357" t="str">
        <f>TEXT(Agricultural_Export_Analysis_Cleaned_Dataset[[#This Row],[Ship_Date]],"yyyy")</f>
        <v>2025</v>
      </c>
      <c r="AJ1357" t="str">
        <f>TEXT(Agricultural_Export_Analysis_Cleaned_Dataset[[#This Row],[Ship_Date]],"mmm")</f>
        <v>Jul</v>
      </c>
      <c r="AK1357" t="str">
        <f>TEXT(Agricultural_Export_Analysis_Cleaned_Dataset[[#This Row],[Ship_Date]],"ddd")</f>
        <v>Sun</v>
      </c>
      <c r="AL1357" t="str">
        <f>TEXT(Agricultural_Export_Analysis_Cleaned_Dataset[[#This Row],[Delivery_Date]],"yyyy")</f>
        <v>2025</v>
      </c>
      <c r="AM1357" t="str">
        <f>TEXT(Agricultural_Export_Analysis_Cleaned_Dataset[[#This Row],[Delivery_Date]],"mmm")</f>
        <v>Jul</v>
      </c>
      <c r="AN1357" t="str">
        <f>TEXT(Agricultural_Export_Analysis_Cleaned_Dataset[[#This Row],[Delivery_Date]],"ddd")</f>
        <v>Mon</v>
      </c>
      <c r="AO1357">
        <f>Agricultural_Export_Analysis_Cleaned_Dataset[[#This Row],[Delivery_Date]]-Agricultural_Export_Analysis_Cleaned_Dataset[[#This Row],[Ship_Date]]</f>
        <v>15</v>
      </c>
      <c r="AP1357">
        <f>Agricultural_Export_Analysis_Cleaned_Dataset[[#This Row],[Ship_Date]]-Agricultural_Export_Analysis_Cleaned_Dataset[[#This Row],[Order_Date]]</f>
        <v>10</v>
      </c>
      <c r="AQ1357" s="4" t="str">
        <f>TEXT(Agricultural_Export_Analysis_Cleaned_Dataset[[#This Row],[Order_Date]],"mmm yyyy")</f>
        <v>Jul 2025</v>
      </c>
    </row>
    <row r="1358" spans="1:43" x14ac:dyDescent="0.3">
      <c r="A1358" t="s">
        <v>2727</v>
      </c>
      <c r="B1358" t="s">
        <v>2728</v>
      </c>
      <c r="C1358" s="2">
        <v>45818</v>
      </c>
      <c r="D1358" s="2">
        <v>45820</v>
      </c>
      <c r="E1358" s="2">
        <v>45859</v>
      </c>
      <c r="F1358" t="s">
        <v>35</v>
      </c>
      <c r="G1358" t="s">
        <v>73</v>
      </c>
      <c r="H1358" t="s">
        <v>74</v>
      </c>
      <c r="I1358" t="s">
        <v>97</v>
      </c>
      <c r="J1358" t="s">
        <v>112</v>
      </c>
      <c r="K1358" s="7">
        <v>10</v>
      </c>
      <c r="L1358" t="s">
        <v>87</v>
      </c>
      <c r="M1358" t="s">
        <v>48</v>
      </c>
      <c r="N1358" t="s">
        <v>49</v>
      </c>
      <c r="O1358">
        <v>712</v>
      </c>
      <c r="P1358" s="6">
        <v>438.22</v>
      </c>
      <c r="Q1358" s="6">
        <v>312012.64</v>
      </c>
      <c r="R1358" s="5">
        <v>0.15</v>
      </c>
      <c r="S1358" s="6">
        <v>265210.74400000001</v>
      </c>
      <c r="T1358" s="6">
        <v>3000.23</v>
      </c>
      <c r="U1358" s="6">
        <v>153384.57</v>
      </c>
      <c r="V1358" s="6">
        <v>1191.54</v>
      </c>
      <c r="W1358" s="6">
        <v>27341.14</v>
      </c>
      <c r="X1358" s="6">
        <v>80293.263999999996</v>
      </c>
      <c r="Y1358" s="5">
        <v>0.30275268184459397</v>
      </c>
      <c r="Z1358" t="s">
        <v>81</v>
      </c>
      <c r="AA1358" t="s">
        <v>150</v>
      </c>
      <c r="AB1358" t="s">
        <v>65</v>
      </c>
      <c r="AC1358" t="s">
        <v>43</v>
      </c>
      <c r="AD1358" t="s">
        <v>84</v>
      </c>
      <c r="AE1358" t="s">
        <v>58</v>
      </c>
      <c r="AF1358" t="str">
        <f>TEXT(Agricultural_Export_Analysis_Cleaned_Dataset[[#This Row],[Order_Date]],"mmm")</f>
        <v>Jun</v>
      </c>
      <c r="AG1358" t="str">
        <f>TEXT(Agricultural_Export_Analysis_Cleaned_Dataset[[#This Row],[Order_Date]],"yyyy")</f>
        <v>2025</v>
      </c>
      <c r="AH1358" t="str">
        <f>TEXT(Agricultural_Export_Analysis_Cleaned_Dataset[[#This Row],[Order_Date]],"ddd")</f>
        <v>Tue</v>
      </c>
      <c r="AI1358" t="str">
        <f>TEXT(Agricultural_Export_Analysis_Cleaned_Dataset[[#This Row],[Ship_Date]],"yyyy")</f>
        <v>2025</v>
      </c>
      <c r="AJ1358" t="str">
        <f>TEXT(Agricultural_Export_Analysis_Cleaned_Dataset[[#This Row],[Ship_Date]],"mmm")</f>
        <v>Jun</v>
      </c>
      <c r="AK1358" t="str">
        <f>TEXT(Agricultural_Export_Analysis_Cleaned_Dataset[[#This Row],[Ship_Date]],"ddd")</f>
        <v>Thu</v>
      </c>
      <c r="AL1358" t="str">
        <f>TEXT(Agricultural_Export_Analysis_Cleaned_Dataset[[#This Row],[Delivery_Date]],"yyyy")</f>
        <v>2025</v>
      </c>
      <c r="AM1358" t="str">
        <f>TEXT(Agricultural_Export_Analysis_Cleaned_Dataset[[#This Row],[Delivery_Date]],"mmm")</f>
        <v>Jul</v>
      </c>
      <c r="AN1358" t="str">
        <f>TEXT(Agricultural_Export_Analysis_Cleaned_Dataset[[#This Row],[Delivery_Date]],"ddd")</f>
        <v>Mon</v>
      </c>
      <c r="AO1358">
        <f>Agricultural_Export_Analysis_Cleaned_Dataset[[#This Row],[Delivery_Date]]-Agricultural_Export_Analysis_Cleaned_Dataset[[#This Row],[Ship_Date]]</f>
        <v>39</v>
      </c>
      <c r="AP1358">
        <f>Agricultural_Export_Analysis_Cleaned_Dataset[[#This Row],[Ship_Date]]-Agricultural_Export_Analysis_Cleaned_Dataset[[#This Row],[Order_Date]]</f>
        <v>2</v>
      </c>
      <c r="AQ1358" s="4" t="str">
        <f>TEXT(Agricultural_Export_Analysis_Cleaned_Dataset[[#This Row],[Order_Date]],"mmm yyyy")</f>
        <v>Jun 2025</v>
      </c>
    </row>
    <row r="1359" spans="1:43" x14ac:dyDescent="0.3">
      <c r="A1359" t="s">
        <v>2729</v>
      </c>
      <c r="B1359" t="s">
        <v>2730</v>
      </c>
      <c r="C1359" s="2">
        <v>45436</v>
      </c>
      <c r="D1359" s="2">
        <v>45444</v>
      </c>
      <c r="E1359" s="2">
        <v>45478</v>
      </c>
      <c r="F1359" t="s">
        <v>35</v>
      </c>
      <c r="G1359" t="s">
        <v>96</v>
      </c>
      <c r="H1359" t="s">
        <v>74</v>
      </c>
      <c r="I1359" t="s">
        <v>97</v>
      </c>
      <c r="J1359" t="s">
        <v>39</v>
      </c>
      <c r="K1359" s="7">
        <v>10</v>
      </c>
      <c r="L1359" t="s">
        <v>32</v>
      </c>
      <c r="M1359" t="s">
        <v>71</v>
      </c>
      <c r="N1359" t="s">
        <v>72</v>
      </c>
      <c r="O1359">
        <v>1098</v>
      </c>
      <c r="P1359" s="6">
        <v>188.38</v>
      </c>
      <c r="Q1359" s="6">
        <v>206841.24</v>
      </c>
      <c r="R1359" s="5">
        <v>0</v>
      </c>
      <c r="S1359" s="6">
        <v>206841.24</v>
      </c>
      <c r="T1359" s="6">
        <v>1726.41</v>
      </c>
      <c r="U1359" s="6">
        <v>137761.88</v>
      </c>
      <c r="V1359" s="6">
        <v>2332.36</v>
      </c>
      <c r="W1359" s="6">
        <v>21721.51</v>
      </c>
      <c r="X1359" s="6">
        <v>43299.08</v>
      </c>
      <c r="Y1359" s="5">
        <v>0.209334850245531</v>
      </c>
      <c r="Z1359" t="s">
        <v>81</v>
      </c>
      <c r="AA1359" t="s">
        <v>82</v>
      </c>
      <c r="AB1359" t="s">
        <v>56</v>
      </c>
      <c r="AC1359" t="s">
        <v>43</v>
      </c>
      <c r="AD1359" t="s">
        <v>93</v>
      </c>
      <c r="AE1359" t="s">
        <v>67</v>
      </c>
      <c r="AF1359" t="str">
        <f>TEXT(Agricultural_Export_Analysis_Cleaned_Dataset[[#This Row],[Order_Date]],"mmm")</f>
        <v>May</v>
      </c>
      <c r="AG1359" t="str">
        <f>TEXT(Agricultural_Export_Analysis_Cleaned_Dataset[[#This Row],[Order_Date]],"yyyy")</f>
        <v>2024</v>
      </c>
      <c r="AH1359" t="str">
        <f>TEXT(Agricultural_Export_Analysis_Cleaned_Dataset[[#This Row],[Order_Date]],"ddd")</f>
        <v>Fri</v>
      </c>
      <c r="AI1359" t="str">
        <f>TEXT(Agricultural_Export_Analysis_Cleaned_Dataset[[#This Row],[Ship_Date]],"yyyy")</f>
        <v>2024</v>
      </c>
      <c r="AJ1359" t="str">
        <f>TEXT(Agricultural_Export_Analysis_Cleaned_Dataset[[#This Row],[Ship_Date]],"mmm")</f>
        <v>Jun</v>
      </c>
      <c r="AK1359" t="str">
        <f>TEXT(Agricultural_Export_Analysis_Cleaned_Dataset[[#This Row],[Ship_Date]],"ddd")</f>
        <v>Sat</v>
      </c>
      <c r="AL1359" t="str">
        <f>TEXT(Agricultural_Export_Analysis_Cleaned_Dataset[[#This Row],[Delivery_Date]],"yyyy")</f>
        <v>2024</v>
      </c>
      <c r="AM1359" t="str">
        <f>TEXT(Agricultural_Export_Analysis_Cleaned_Dataset[[#This Row],[Delivery_Date]],"mmm")</f>
        <v>Jul</v>
      </c>
      <c r="AN1359" t="str">
        <f>TEXT(Agricultural_Export_Analysis_Cleaned_Dataset[[#This Row],[Delivery_Date]],"ddd")</f>
        <v>Fri</v>
      </c>
      <c r="AO1359">
        <f>Agricultural_Export_Analysis_Cleaned_Dataset[[#This Row],[Delivery_Date]]-Agricultural_Export_Analysis_Cleaned_Dataset[[#This Row],[Ship_Date]]</f>
        <v>34</v>
      </c>
      <c r="AP1359">
        <f>Agricultural_Export_Analysis_Cleaned_Dataset[[#This Row],[Ship_Date]]-Agricultural_Export_Analysis_Cleaned_Dataset[[#This Row],[Order_Date]]</f>
        <v>8</v>
      </c>
      <c r="AQ1359" s="4" t="str">
        <f>TEXT(Agricultural_Export_Analysis_Cleaned_Dataset[[#This Row],[Order_Date]],"mmm yyyy")</f>
        <v>May 2024</v>
      </c>
    </row>
    <row r="1360" spans="1:43" x14ac:dyDescent="0.3">
      <c r="A1360" t="s">
        <v>2731</v>
      </c>
      <c r="B1360" t="s">
        <v>2732</v>
      </c>
      <c r="C1360" s="2">
        <v>45513</v>
      </c>
      <c r="D1360" s="2">
        <v>45520</v>
      </c>
      <c r="E1360" s="2">
        <v>45545</v>
      </c>
      <c r="F1360" t="s">
        <v>35</v>
      </c>
      <c r="G1360" t="s">
        <v>36</v>
      </c>
      <c r="H1360" t="s">
        <v>74</v>
      </c>
      <c r="I1360" t="s">
        <v>118</v>
      </c>
      <c r="J1360" t="s">
        <v>63</v>
      </c>
      <c r="K1360" s="7">
        <v>7</v>
      </c>
      <c r="L1360" t="s">
        <v>32</v>
      </c>
      <c r="M1360" t="s">
        <v>107</v>
      </c>
      <c r="N1360" t="s">
        <v>108</v>
      </c>
      <c r="O1360">
        <v>1906</v>
      </c>
      <c r="P1360" s="6">
        <v>436.75</v>
      </c>
      <c r="Q1360" s="6">
        <v>832445.5</v>
      </c>
      <c r="R1360" s="5">
        <v>0.15</v>
      </c>
      <c r="S1360" s="6">
        <v>707578.67500000005</v>
      </c>
      <c r="T1360" s="6">
        <v>8100.62</v>
      </c>
      <c r="U1360" s="6">
        <v>415985.46</v>
      </c>
      <c r="V1360" s="6">
        <v>2301.06</v>
      </c>
      <c r="W1360" s="6">
        <v>17602.62</v>
      </c>
      <c r="X1360" s="6">
        <v>263588.91499999998</v>
      </c>
      <c r="Y1360" s="5">
        <v>0.37252241243703399</v>
      </c>
      <c r="Z1360" t="s">
        <v>103</v>
      </c>
      <c r="AA1360" t="s">
        <v>177</v>
      </c>
      <c r="AB1360" t="s">
        <v>56</v>
      </c>
      <c r="AC1360" t="s">
        <v>66</v>
      </c>
      <c r="AD1360" t="s">
        <v>44</v>
      </c>
      <c r="AE1360" t="s">
        <v>67</v>
      </c>
      <c r="AF1360" t="str">
        <f>TEXT(Agricultural_Export_Analysis_Cleaned_Dataset[[#This Row],[Order_Date]],"mmm")</f>
        <v>Aug</v>
      </c>
      <c r="AG1360" t="str">
        <f>TEXT(Agricultural_Export_Analysis_Cleaned_Dataset[[#This Row],[Order_Date]],"yyyy")</f>
        <v>2024</v>
      </c>
      <c r="AH1360" t="str">
        <f>TEXT(Agricultural_Export_Analysis_Cleaned_Dataset[[#This Row],[Order_Date]],"ddd")</f>
        <v>Fri</v>
      </c>
      <c r="AI1360" t="str">
        <f>TEXT(Agricultural_Export_Analysis_Cleaned_Dataset[[#This Row],[Ship_Date]],"yyyy")</f>
        <v>2024</v>
      </c>
      <c r="AJ1360" t="str">
        <f>TEXT(Agricultural_Export_Analysis_Cleaned_Dataset[[#This Row],[Ship_Date]],"mmm")</f>
        <v>Aug</v>
      </c>
      <c r="AK1360" t="str">
        <f>TEXT(Agricultural_Export_Analysis_Cleaned_Dataset[[#This Row],[Ship_Date]],"ddd")</f>
        <v>Fri</v>
      </c>
      <c r="AL1360" t="str">
        <f>TEXT(Agricultural_Export_Analysis_Cleaned_Dataset[[#This Row],[Delivery_Date]],"yyyy")</f>
        <v>2024</v>
      </c>
      <c r="AM1360" t="str">
        <f>TEXT(Agricultural_Export_Analysis_Cleaned_Dataset[[#This Row],[Delivery_Date]],"mmm")</f>
        <v>Sep</v>
      </c>
      <c r="AN1360" t="str">
        <f>TEXT(Agricultural_Export_Analysis_Cleaned_Dataset[[#This Row],[Delivery_Date]],"ddd")</f>
        <v>Tue</v>
      </c>
      <c r="AO1360">
        <f>Agricultural_Export_Analysis_Cleaned_Dataset[[#This Row],[Delivery_Date]]-Agricultural_Export_Analysis_Cleaned_Dataset[[#This Row],[Ship_Date]]</f>
        <v>25</v>
      </c>
      <c r="AP1360">
        <f>Agricultural_Export_Analysis_Cleaned_Dataset[[#This Row],[Ship_Date]]-Agricultural_Export_Analysis_Cleaned_Dataset[[#This Row],[Order_Date]]</f>
        <v>7</v>
      </c>
      <c r="AQ1360" s="4" t="str">
        <f>TEXT(Agricultural_Export_Analysis_Cleaned_Dataset[[#This Row],[Order_Date]],"mmm yyyy")</f>
        <v>Aug 2024</v>
      </c>
    </row>
    <row r="1361" spans="1:43" x14ac:dyDescent="0.3">
      <c r="A1361" t="s">
        <v>2733</v>
      </c>
      <c r="B1361" t="s">
        <v>2734</v>
      </c>
      <c r="C1361" s="2">
        <v>45530</v>
      </c>
      <c r="D1361" s="2">
        <v>45532</v>
      </c>
      <c r="E1361" s="2">
        <v>45558</v>
      </c>
      <c r="F1361" t="s">
        <v>35</v>
      </c>
      <c r="G1361" t="s">
        <v>36</v>
      </c>
      <c r="H1361" t="s">
        <v>51</v>
      </c>
      <c r="I1361" t="s">
        <v>118</v>
      </c>
      <c r="J1361" t="s">
        <v>112</v>
      </c>
      <c r="K1361" s="7">
        <v>0</v>
      </c>
      <c r="L1361" t="s">
        <v>80</v>
      </c>
      <c r="M1361" t="s">
        <v>88</v>
      </c>
      <c r="N1361" t="s">
        <v>89</v>
      </c>
      <c r="O1361">
        <v>1337</v>
      </c>
      <c r="P1361" s="6">
        <v>305.66000000000003</v>
      </c>
      <c r="Q1361" s="6">
        <v>408667.42</v>
      </c>
      <c r="R1361" s="5">
        <v>0.15</v>
      </c>
      <c r="S1361" s="6">
        <v>347367.30699999997</v>
      </c>
      <c r="T1361" s="6">
        <v>9167.3700000000008</v>
      </c>
      <c r="U1361" s="6">
        <v>209323.89</v>
      </c>
      <c r="V1361" s="6">
        <v>2266.9</v>
      </c>
      <c r="W1361" s="6">
        <v>31913.71</v>
      </c>
      <c r="X1361" s="6">
        <v>94695.437000000005</v>
      </c>
      <c r="Y1361" s="5">
        <v>0.27260895050206901</v>
      </c>
      <c r="Z1361" t="s">
        <v>103</v>
      </c>
      <c r="AA1361" t="s">
        <v>177</v>
      </c>
      <c r="AB1361" t="s">
        <v>65</v>
      </c>
      <c r="AC1361" t="s">
        <v>66</v>
      </c>
      <c r="AD1361" t="s">
        <v>44</v>
      </c>
      <c r="AE1361" t="s">
        <v>45</v>
      </c>
      <c r="AF1361" t="str">
        <f>TEXT(Agricultural_Export_Analysis_Cleaned_Dataset[[#This Row],[Order_Date]],"mmm")</f>
        <v>Aug</v>
      </c>
      <c r="AG1361" t="str">
        <f>TEXT(Agricultural_Export_Analysis_Cleaned_Dataset[[#This Row],[Order_Date]],"yyyy")</f>
        <v>2024</v>
      </c>
      <c r="AH1361" t="str">
        <f>TEXT(Agricultural_Export_Analysis_Cleaned_Dataset[[#This Row],[Order_Date]],"ddd")</f>
        <v>Mon</v>
      </c>
      <c r="AI1361" t="str">
        <f>TEXT(Agricultural_Export_Analysis_Cleaned_Dataset[[#This Row],[Ship_Date]],"yyyy")</f>
        <v>2024</v>
      </c>
      <c r="AJ1361" t="str">
        <f>TEXT(Agricultural_Export_Analysis_Cleaned_Dataset[[#This Row],[Ship_Date]],"mmm")</f>
        <v>Aug</v>
      </c>
      <c r="AK1361" t="str">
        <f>TEXT(Agricultural_Export_Analysis_Cleaned_Dataset[[#This Row],[Ship_Date]],"ddd")</f>
        <v>Wed</v>
      </c>
      <c r="AL1361" t="str">
        <f>TEXT(Agricultural_Export_Analysis_Cleaned_Dataset[[#This Row],[Delivery_Date]],"yyyy")</f>
        <v>2024</v>
      </c>
      <c r="AM1361" t="str">
        <f>TEXT(Agricultural_Export_Analysis_Cleaned_Dataset[[#This Row],[Delivery_Date]],"mmm")</f>
        <v>Sep</v>
      </c>
      <c r="AN1361" t="str">
        <f>TEXT(Agricultural_Export_Analysis_Cleaned_Dataset[[#This Row],[Delivery_Date]],"ddd")</f>
        <v>Mon</v>
      </c>
      <c r="AO1361">
        <f>Agricultural_Export_Analysis_Cleaned_Dataset[[#This Row],[Delivery_Date]]-Agricultural_Export_Analysis_Cleaned_Dataset[[#This Row],[Ship_Date]]</f>
        <v>26</v>
      </c>
      <c r="AP1361">
        <f>Agricultural_Export_Analysis_Cleaned_Dataset[[#This Row],[Ship_Date]]-Agricultural_Export_Analysis_Cleaned_Dataset[[#This Row],[Order_Date]]</f>
        <v>2</v>
      </c>
      <c r="AQ1361" s="4" t="str">
        <f>TEXT(Agricultural_Export_Analysis_Cleaned_Dataset[[#This Row],[Order_Date]],"mmm yyyy")</f>
        <v>Aug 2024</v>
      </c>
    </row>
    <row r="1362" spans="1:43" x14ac:dyDescent="0.3">
      <c r="A1362" t="s">
        <v>2735</v>
      </c>
      <c r="B1362" t="s">
        <v>2736</v>
      </c>
      <c r="C1362" s="2">
        <v>45730</v>
      </c>
      <c r="D1362" s="2">
        <v>45733</v>
      </c>
      <c r="E1362" s="2">
        <v>45752</v>
      </c>
      <c r="F1362" t="s">
        <v>35</v>
      </c>
      <c r="G1362" t="s">
        <v>117</v>
      </c>
      <c r="H1362" t="s">
        <v>51</v>
      </c>
      <c r="I1362" t="s">
        <v>38</v>
      </c>
      <c r="J1362" t="s">
        <v>53</v>
      </c>
      <c r="K1362" s="7">
        <v>10</v>
      </c>
      <c r="L1362" t="s">
        <v>8935</v>
      </c>
      <c r="M1362" t="s">
        <v>101</v>
      </c>
      <c r="N1362" t="s">
        <v>102</v>
      </c>
      <c r="O1362">
        <v>968</v>
      </c>
      <c r="P1362" s="6">
        <v>443.74</v>
      </c>
      <c r="Q1362" s="6">
        <v>429540.32</v>
      </c>
      <c r="R1362" s="5">
        <v>0</v>
      </c>
      <c r="S1362" s="6">
        <v>429540.32</v>
      </c>
      <c r="T1362" s="6">
        <v>4871.07</v>
      </c>
      <c r="U1362" s="6">
        <v>307453.21000000002</v>
      </c>
      <c r="V1362" s="6">
        <v>2612.52</v>
      </c>
      <c r="W1362" s="6">
        <v>28391.93</v>
      </c>
      <c r="X1362" s="6">
        <v>86211.59</v>
      </c>
      <c r="Y1362" s="5">
        <v>0.20070662982231799</v>
      </c>
      <c r="Z1362" t="s">
        <v>40</v>
      </c>
      <c r="AA1362" t="s">
        <v>41</v>
      </c>
      <c r="AB1362" t="s">
        <v>65</v>
      </c>
      <c r="AC1362" t="s">
        <v>43</v>
      </c>
      <c r="AD1362" t="s">
        <v>93</v>
      </c>
      <c r="AE1362" t="s">
        <v>45</v>
      </c>
      <c r="AF1362" t="str">
        <f>TEXT(Agricultural_Export_Analysis_Cleaned_Dataset[[#This Row],[Order_Date]],"mmm")</f>
        <v>Mar</v>
      </c>
      <c r="AG1362" t="str">
        <f>TEXT(Agricultural_Export_Analysis_Cleaned_Dataset[[#This Row],[Order_Date]],"yyyy")</f>
        <v>2025</v>
      </c>
      <c r="AH1362" t="str">
        <f>TEXT(Agricultural_Export_Analysis_Cleaned_Dataset[[#This Row],[Order_Date]],"ddd")</f>
        <v>Fri</v>
      </c>
      <c r="AI1362" t="str">
        <f>TEXT(Agricultural_Export_Analysis_Cleaned_Dataset[[#This Row],[Ship_Date]],"yyyy")</f>
        <v>2025</v>
      </c>
      <c r="AJ1362" t="str">
        <f>TEXT(Agricultural_Export_Analysis_Cleaned_Dataset[[#This Row],[Ship_Date]],"mmm")</f>
        <v>Mar</v>
      </c>
      <c r="AK1362" t="str">
        <f>TEXT(Agricultural_Export_Analysis_Cleaned_Dataset[[#This Row],[Ship_Date]],"ddd")</f>
        <v>Mon</v>
      </c>
      <c r="AL1362" t="str">
        <f>TEXT(Agricultural_Export_Analysis_Cleaned_Dataset[[#This Row],[Delivery_Date]],"yyyy")</f>
        <v>2025</v>
      </c>
      <c r="AM1362" t="str">
        <f>TEXT(Agricultural_Export_Analysis_Cleaned_Dataset[[#This Row],[Delivery_Date]],"mmm")</f>
        <v>Apr</v>
      </c>
      <c r="AN1362" t="str">
        <f>TEXT(Agricultural_Export_Analysis_Cleaned_Dataset[[#This Row],[Delivery_Date]],"ddd")</f>
        <v>Sat</v>
      </c>
      <c r="AO1362">
        <f>Agricultural_Export_Analysis_Cleaned_Dataset[[#This Row],[Delivery_Date]]-Agricultural_Export_Analysis_Cleaned_Dataset[[#This Row],[Ship_Date]]</f>
        <v>19</v>
      </c>
      <c r="AP1362">
        <f>Agricultural_Export_Analysis_Cleaned_Dataset[[#This Row],[Ship_Date]]-Agricultural_Export_Analysis_Cleaned_Dataset[[#This Row],[Order_Date]]</f>
        <v>3</v>
      </c>
      <c r="AQ1362" s="4" t="str">
        <f>TEXT(Agricultural_Export_Analysis_Cleaned_Dataset[[#This Row],[Order_Date]],"mmm yyyy")</f>
        <v>Mar 2025</v>
      </c>
    </row>
    <row r="1363" spans="1:43" x14ac:dyDescent="0.3">
      <c r="A1363" t="s">
        <v>2737</v>
      </c>
      <c r="B1363" t="s">
        <v>2738</v>
      </c>
      <c r="C1363" s="2">
        <v>45992</v>
      </c>
      <c r="D1363" s="2">
        <v>45997</v>
      </c>
      <c r="E1363" s="2">
        <v>46013</v>
      </c>
      <c r="F1363" t="s">
        <v>35</v>
      </c>
      <c r="G1363" t="s">
        <v>132</v>
      </c>
      <c r="H1363" t="s">
        <v>74</v>
      </c>
      <c r="I1363" t="s">
        <v>91</v>
      </c>
      <c r="J1363" t="s">
        <v>63</v>
      </c>
      <c r="K1363" s="7">
        <v>2</v>
      </c>
      <c r="L1363" t="s">
        <v>135</v>
      </c>
      <c r="M1363" t="s">
        <v>140</v>
      </c>
      <c r="N1363" t="s">
        <v>49</v>
      </c>
      <c r="O1363">
        <v>1050</v>
      </c>
      <c r="P1363" s="6">
        <v>410.58</v>
      </c>
      <c r="Q1363" s="6">
        <v>431109</v>
      </c>
      <c r="R1363" s="5">
        <v>0.1</v>
      </c>
      <c r="S1363" s="6">
        <v>387998.1</v>
      </c>
      <c r="T1363" s="6">
        <v>14509.73</v>
      </c>
      <c r="U1363" s="6">
        <v>265804.69</v>
      </c>
      <c r="V1363" s="6">
        <v>2590.1999999999998</v>
      </c>
      <c r="W1363" s="6">
        <v>31554.94</v>
      </c>
      <c r="X1363" s="6">
        <v>73538.539999999994</v>
      </c>
      <c r="Y1363" s="5">
        <v>0.18953324771435701</v>
      </c>
      <c r="Z1363" t="s">
        <v>54</v>
      </c>
      <c r="AA1363" t="s">
        <v>55</v>
      </c>
      <c r="AB1363" t="s">
        <v>83</v>
      </c>
      <c r="AC1363" t="s">
        <v>43</v>
      </c>
      <c r="AD1363" t="s">
        <v>84</v>
      </c>
      <c r="AE1363" t="s">
        <v>67</v>
      </c>
      <c r="AF1363" t="str">
        <f>TEXT(Agricultural_Export_Analysis_Cleaned_Dataset[[#This Row],[Order_Date]],"mmm")</f>
        <v>Dec</v>
      </c>
      <c r="AG1363" t="str">
        <f>TEXT(Agricultural_Export_Analysis_Cleaned_Dataset[[#This Row],[Order_Date]],"yyyy")</f>
        <v>2025</v>
      </c>
      <c r="AH1363" t="str">
        <f>TEXT(Agricultural_Export_Analysis_Cleaned_Dataset[[#This Row],[Order_Date]],"ddd")</f>
        <v>Mon</v>
      </c>
      <c r="AI1363" t="str">
        <f>TEXT(Agricultural_Export_Analysis_Cleaned_Dataset[[#This Row],[Ship_Date]],"yyyy")</f>
        <v>2025</v>
      </c>
      <c r="AJ1363" t="str">
        <f>TEXT(Agricultural_Export_Analysis_Cleaned_Dataset[[#This Row],[Ship_Date]],"mmm")</f>
        <v>Dec</v>
      </c>
      <c r="AK1363" t="str">
        <f>TEXT(Agricultural_Export_Analysis_Cleaned_Dataset[[#This Row],[Ship_Date]],"ddd")</f>
        <v>Sat</v>
      </c>
      <c r="AL1363" t="str">
        <f>TEXT(Agricultural_Export_Analysis_Cleaned_Dataset[[#This Row],[Delivery_Date]],"yyyy")</f>
        <v>2025</v>
      </c>
      <c r="AM1363" t="str">
        <f>TEXT(Agricultural_Export_Analysis_Cleaned_Dataset[[#This Row],[Delivery_Date]],"mmm")</f>
        <v>Dec</v>
      </c>
      <c r="AN1363" t="str">
        <f>TEXT(Agricultural_Export_Analysis_Cleaned_Dataset[[#This Row],[Delivery_Date]],"ddd")</f>
        <v>Mon</v>
      </c>
      <c r="AO1363">
        <f>Agricultural_Export_Analysis_Cleaned_Dataset[[#This Row],[Delivery_Date]]-Agricultural_Export_Analysis_Cleaned_Dataset[[#This Row],[Ship_Date]]</f>
        <v>16</v>
      </c>
      <c r="AP1363">
        <f>Agricultural_Export_Analysis_Cleaned_Dataset[[#This Row],[Ship_Date]]-Agricultural_Export_Analysis_Cleaned_Dataset[[#This Row],[Order_Date]]</f>
        <v>5</v>
      </c>
      <c r="AQ1363" s="4" t="str">
        <f>TEXT(Agricultural_Export_Analysis_Cleaned_Dataset[[#This Row],[Order_Date]],"mmm yyyy")</f>
        <v>Dec 2025</v>
      </c>
    </row>
    <row r="1364" spans="1:43" x14ac:dyDescent="0.3">
      <c r="A1364" t="s">
        <v>2739</v>
      </c>
      <c r="B1364" t="s">
        <v>2740</v>
      </c>
      <c r="C1364" s="2">
        <v>45445</v>
      </c>
      <c r="D1364" s="2">
        <v>45446</v>
      </c>
      <c r="E1364" s="2">
        <v>45479</v>
      </c>
      <c r="F1364" t="s">
        <v>35</v>
      </c>
      <c r="G1364" t="s">
        <v>50</v>
      </c>
      <c r="H1364" t="s">
        <v>51</v>
      </c>
      <c r="I1364" t="s">
        <v>38</v>
      </c>
      <c r="J1364" t="s">
        <v>112</v>
      </c>
      <c r="K1364" s="7">
        <v>15</v>
      </c>
      <c r="L1364" t="s">
        <v>135</v>
      </c>
      <c r="M1364" t="s">
        <v>101</v>
      </c>
      <c r="N1364" t="s">
        <v>102</v>
      </c>
      <c r="O1364">
        <v>1592</v>
      </c>
      <c r="P1364" s="6">
        <v>396.32</v>
      </c>
      <c r="Q1364" s="6">
        <v>630941.43999999994</v>
      </c>
      <c r="R1364" s="5">
        <v>0.15</v>
      </c>
      <c r="S1364" s="6">
        <v>536300.22400000005</v>
      </c>
      <c r="T1364" s="6">
        <v>6588.43</v>
      </c>
      <c r="U1364" s="6">
        <v>303968.53999999998</v>
      </c>
      <c r="V1364" s="6">
        <v>1478.43</v>
      </c>
      <c r="W1364" s="6">
        <v>12067.94</v>
      </c>
      <c r="X1364" s="6">
        <v>212196.88399999999</v>
      </c>
      <c r="Y1364" s="5">
        <v>0.39566808758222699</v>
      </c>
      <c r="Z1364" t="s">
        <v>81</v>
      </c>
      <c r="AA1364" t="s">
        <v>150</v>
      </c>
      <c r="AB1364" t="s">
        <v>56</v>
      </c>
      <c r="AC1364" t="s">
        <v>76</v>
      </c>
      <c r="AD1364" t="s">
        <v>57</v>
      </c>
      <c r="AE1364" t="s">
        <v>58</v>
      </c>
      <c r="AF1364" t="str">
        <f>TEXT(Agricultural_Export_Analysis_Cleaned_Dataset[[#This Row],[Order_Date]],"mmm")</f>
        <v>Jun</v>
      </c>
      <c r="AG1364" t="str">
        <f>TEXT(Agricultural_Export_Analysis_Cleaned_Dataset[[#This Row],[Order_Date]],"yyyy")</f>
        <v>2024</v>
      </c>
      <c r="AH1364" t="str">
        <f>TEXT(Agricultural_Export_Analysis_Cleaned_Dataset[[#This Row],[Order_Date]],"ddd")</f>
        <v>Sun</v>
      </c>
      <c r="AI1364" t="str">
        <f>TEXT(Agricultural_Export_Analysis_Cleaned_Dataset[[#This Row],[Ship_Date]],"yyyy")</f>
        <v>2024</v>
      </c>
      <c r="AJ1364" t="str">
        <f>TEXT(Agricultural_Export_Analysis_Cleaned_Dataset[[#This Row],[Ship_Date]],"mmm")</f>
        <v>Jun</v>
      </c>
      <c r="AK1364" t="str">
        <f>TEXT(Agricultural_Export_Analysis_Cleaned_Dataset[[#This Row],[Ship_Date]],"ddd")</f>
        <v>Mon</v>
      </c>
      <c r="AL1364" t="str">
        <f>TEXT(Agricultural_Export_Analysis_Cleaned_Dataset[[#This Row],[Delivery_Date]],"yyyy")</f>
        <v>2024</v>
      </c>
      <c r="AM1364" t="str">
        <f>TEXT(Agricultural_Export_Analysis_Cleaned_Dataset[[#This Row],[Delivery_Date]],"mmm")</f>
        <v>Jul</v>
      </c>
      <c r="AN1364" t="str">
        <f>TEXT(Agricultural_Export_Analysis_Cleaned_Dataset[[#This Row],[Delivery_Date]],"ddd")</f>
        <v>Sat</v>
      </c>
      <c r="AO1364">
        <f>Agricultural_Export_Analysis_Cleaned_Dataset[[#This Row],[Delivery_Date]]-Agricultural_Export_Analysis_Cleaned_Dataset[[#This Row],[Ship_Date]]</f>
        <v>33</v>
      </c>
      <c r="AP1364">
        <f>Agricultural_Export_Analysis_Cleaned_Dataset[[#This Row],[Ship_Date]]-Agricultural_Export_Analysis_Cleaned_Dataset[[#This Row],[Order_Date]]</f>
        <v>1</v>
      </c>
      <c r="AQ1364" s="4" t="str">
        <f>TEXT(Agricultural_Export_Analysis_Cleaned_Dataset[[#This Row],[Order_Date]],"mmm yyyy")</f>
        <v>Jun 2024</v>
      </c>
    </row>
    <row r="1365" spans="1:43" x14ac:dyDescent="0.3">
      <c r="A1365" t="s">
        <v>2741</v>
      </c>
      <c r="B1365" t="s">
        <v>2742</v>
      </c>
      <c r="C1365" s="2">
        <v>45325</v>
      </c>
      <c r="D1365" s="2">
        <v>45326</v>
      </c>
      <c r="E1365" s="2">
        <v>45358</v>
      </c>
      <c r="F1365" t="s">
        <v>35</v>
      </c>
      <c r="G1365" t="s">
        <v>203</v>
      </c>
      <c r="H1365" t="s">
        <v>51</v>
      </c>
      <c r="I1365" t="s">
        <v>91</v>
      </c>
      <c r="J1365" t="s">
        <v>63</v>
      </c>
      <c r="K1365" s="7">
        <v>4</v>
      </c>
      <c r="L1365" t="s">
        <v>70</v>
      </c>
      <c r="M1365" t="s">
        <v>33</v>
      </c>
      <c r="N1365" t="s">
        <v>34</v>
      </c>
      <c r="O1365">
        <v>699</v>
      </c>
      <c r="P1365" s="6">
        <v>382.1</v>
      </c>
      <c r="Q1365" s="6">
        <v>267087.90000000002</v>
      </c>
      <c r="R1365" s="5">
        <v>0.05</v>
      </c>
      <c r="S1365" s="6">
        <v>253733.505</v>
      </c>
      <c r="T1365" s="6">
        <v>3515.43</v>
      </c>
      <c r="U1365" s="6">
        <v>163790.62</v>
      </c>
      <c r="V1365" s="6">
        <v>1903.77</v>
      </c>
      <c r="W1365" s="6">
        <v>6551.12</v>
      </c>
      <c r="X1365" s="6">
        <v>77972.565000000002</v>
      </c>
      <c r="Y1365" s="5">
        <v>0.30730102041510099</v>
      </c>
      <c r="Z1365" t="s">
        <v>40</v>
      </c>
      <c r="AA1365" t="s">
        <v>147</v>
      </c>
      <c r="AB1365" t="s">
        <v>42</v>
      </c>
      <c r="AC1365" t="s">
        <v>43</v>
      </c>
      <c r="AD1365" t="s">
        <v>57</v>
      </c>
      <c r="AE1365" t="s">
        <v>45</v>
      </c>
      <c r="AF1365" t="str">
        <f>TEXT(Agricultural_Export_Analysis_Cleaned_Dataset[[#This Row],[Order_Date]],"mmm")</f>
        <v>Feb</v>
      </c>
      <c r="AG1365" t="str">
        <f>TEXT(Agricultural_Export_Analysis_Cleaned_Dataset[[#This Row],[Order_Date]],"yyyy")</f>
        <v>2024</v>
      </c>
      <c r="AH1365" t="str">
        <f>TEXT(Agricultural_Export_Analysis_Cleaned_Dataset[[#This Row],[Order_Date]],"ddd")</f>
        <v>Sat</v>
      </c>
      <c r="AI1365" t="str">
        <f>TEXT(Agricultural_Export_Analysis_Cleaned_Dataset[[#This Row],[Ship_Date]],"yyyy")</f>
        <v>2024</v>
      </c>
      <c r="AJ1365" t="str">
        <f>TEXT(Agricultural_Export_Analysis_Cleaned_Dataset[[#This Row],[Ship_Date]],"mmm")</f>
        <v>Feb</v>
      </c>
      <c r="AK1365" t="str">
        <f>TEXT(Agricultural_Export_Analysis_Cleaned_Dataset[[#This Row],[Ship_Date]],"ddd")</f>
        <v>Sun</v>
      </c>
      <c r="AL1365" t="str">
        <f>TEXT(Agricultural_Export_Analysis_Cleaned_Dataset[[#This Row],[Delivery_Date]],"yyyy")</f>
        <v>2024</v>
      </c>
      <c r="AM1365" t="str">
        <f>TEXT(Agricultural_Export_Analysis_Cleaned_Dataset[[#This Row],[Delivery_Date]],"mmm")</f>
        <v>Mar</v>
      </c>
      <c r="AN1365" t="str">
        <f>TEXT(Agricultural_Export_Analysis_Cleaned_Dataset[[#This Row],[Delivery_Date]],"ddd")</f>
        <v>Thu</v>
      </c>
      <c r="AO1365">
        <f>Agricultural_Export_Analysis_Cleaned_Dataset[[#This Row],[Delivery_Date]]-Agricultural_Export_Analysis_Cleaned_Dataset[[#This Row],[Ship_Date]]</f>
        <v>32</v>
      </c>
      <c r="AP1365">
        <f>Agricultural_Export_Analysis_Cleaned_Dataset[[#This Row],[Ship_Date]]-Agricultural_Export_Analysis_Cleaned_Dataset[[#This Row],[Order_Date]]</f>
        <v>1</v>
      </c>
      <c r="AQ1365" s="4" t="str">
        <f>TEXT(Agricultural_Export_Analysis_Cleaned_Dataset[[#This Row],[Order_Date]],"mmm yyyy")</f>
        <v>Feb 2024</v>
      </c>
    </row>
    <row r="1366" spans="1:43" x14ac:dyDescent="0.3">
      <c r="A1366" t="s">
        <v>2743</v>
      </c>
      <c r="B1366" t="s">
        <v>2744</v>
      </c>
      <c r="C1366" s="2">
        <v>45497</v>
      </c>
      <c r="D1366" s="2">
        <v>45500</v>
      </c>
      <c r="E1366" s="2">
        <v>45528</v>
      </c>
      <c r="F1366" t="s">
        <v>35</v>
      </c>
      <c r="G1366" t="s">
        <v>8934</v>
      </c>
      <c r="H1366" t="s">
        <v>51</v>
      </c>
      <c r="I1366" t="s">
        <v>118</v>
      </c>
      <c r="J1366" t="s">
        <v>63</v>
      </c>
      <c r="K1366" s="7">
        <v>10</v>
      </c>
      <c r="L1366" t="s">
        <v>32</v>
      </c>
      <c r="M1366" t="s">
        <v>130</v>
      </c>
      <c r="N1366" t="s">
        <v>131</v>
      </c>
      <c r="O1366">
        <v>753</v>
      </c>
      <c r="P1366" s="6">
        <v>137.19999999999999</v>
      </c>
      <c r="Q1366" s="6">
        <v>103311.6</v>
      </c>
      <c r="R1366" s="5">
        <v>0.1</v>
      </c>
      <c r="S1366" s="6">
        <v>92980.44</v>
      </c>
      <c r="T1366" s="6">
        <v>6628.66</v>
      </c>
      <c r="U1366" s="6">
        <v>60103.32</v>
      </c>
      <c r="V1366" s="6">
        <v>813.41</v>
      </c>
      <c r="W1366" s="6">
        <v>10728.37</v>
      </c>
      <c r="X1366" s="6">
        <v>14706.68</v>
      </c>
      <c r="Y1366" s="5">
        <v>0.158169610726729</v>
      </c>
      <c r="Z1366" t="s">
        <v>103</v>
      </c>
      <c r="AA1366" t="s">
        <v>119</v>
      </c>
      <c r="AB1366" t="s">
        <v>65</v>
      </c>
      <c r="AC1366" t="s">
        <v>76</v>
      </c>
      <c r="AD1366" t="s">
        <v>123</v>
      </c>
      <c r="AE1366" t="s">
        <v>45</v>
      </c>
      <c r="AF1366" t="str">
        <f>TEXT(Agricultural_Export_Analysis_Cleaned_Dataset[[#This Row],[Order_Date]],"mmm")</f>
        <v>Jul</v>
      </c>
      <c r="AG1366" t="str">
        <f>TEXT(Agricultural_Export_Analysis_Cleaned_Dataset[[#This Row],[Order_Date]],"yyyy")</f>
        <v>2024</v>
      </c>
      <c r="AH1366" t="str">
        <f>TEXT(Agricultural_Export_Analysis_Cleaned_Dataset[[#This Row],[Order_Date]],"ddd")</f>
        <v>Wed</v>
      </c>
      <c r="AI1366" t="str">
        <f>TEXT(Agricultural_Export_Analysis_Cleaned_Dataset[[#This Row],[Ship_Date]],"yyyy")</f>
        <v>2024</v>
      </c>
      <c r="AJ1366" t="str">
        <f>TEXT(Agricultural_Export_Analysis_Cleaned_Dataset[[#This Row],[Ship_Date]],"mmm")</f>
        <v>Jul</v>
      </c>
      <c r="AK1366" t="str">
        <f>TEXT(Agricultural_Export_Analysis_Cleaned_Dataset[[#This Row],[Ship_Date]],"ddd")</f>
        <v>Sat</v>
      </c>
      <c r="AL1366" t="str">
        <f>TEXT(Agricultural_Export_Analysis_Cleaned_Dataset[[#This Row],[Delivery_Date]],"yyyy")</f>
        <v>2024</v>
      </c>
      <c r="AM1366" t="str">
        <f>TEXT(Agricultural_Export_Analysis_Cleaned_Dataset[[#This Row],[Delivery_Date]],"mmm")</f>
        <v>Aug</v>
      </c>
      <c r="AN1366" t="str">
        <f>TEXT(Agricultural_Export_Analysis_Cleaned_Dataset[[#This Row],[Delivery_Date]],"ddd")</f>
        <v>Sat</v>
      </c>
      <c r="AO1366">
        <f>Agricultural_Export_Analysis_Cleaned_Dataset[[#This Row],[Delivery_Date]]-Agricultural_Export_Analysis_Cleaned_Dataset[[#This Row],[Ship_Date]]</f>
        <v>28</v>
      </c>
      <c r="AP1366">
        <f>Agricultural_Export_Analysis_Cleaned_Dataset[[#This Row],[Ship_Date]]-Agricultural_Export_Analysis_Cleaned_Dataset[[#This Row],[Order_Date]]</f>
        <v>3</v>
      </c>
      <c r="AQ1366" s="4" t="str">
        <f>TEXT(Agricultural_Export_Analysis_Cleaned_Dataset[[#This Row],[Order_Date]],"mmm yyyy")</f>
        <v>Jul 2024</v>
      </c>
    </row>
    <row r="1367" spans="1:43" x14ac:dyDescent="0.3">
      <c r="A1367" t="s">
        <v>2745</v>
      </c>
      <c r="B1367" t="s">
        <v>2746</v>
      </c>
      <c r="C1367" s="2">
        <v>45805</v>
      </c>
      <c r="D1367" s="2">
        <v>45815</v>
      </c>
      <c r="E1367" s="2">
        <v>45840</v>
      </c>
      <c r="F1367" t="s">
        <v>35</v>
      </c>
      <c r="G1367" t="s">
        <v>8933</v>
      </c>
      <c r="H1367" t="s">
        <v>37</v>
      </c>
      <c r="I1367" t="s">
        <v>91</v>
      </c>
      <c r="J1367" t="s">
        <v>63</v>
      </c>
      <c r="K1367" s="7">
        <v>10</v>
      </c>
      <c r="L1367" t="s">
        <v>32</v>
      </c>
      <c r="M1367" t="s">
        <v>88</v>
      </c>
      <c r="N1367" t="s">
        <v>89</v>
      </c>
      <c r="O1367">
        <v>1718</v>
      </c>
      <c r="P1367" s="6">
        <v>167.68</v>
      </c>
      <c r="Q1367" s="6">
        <v>288074.23999999999</v>
      </c>
      <c r="R1367" s="5">
        <v>0.1</v>
      </c>
      <c r="S1367" s="6">
        <v>259266.81599999999</v>
      </c>
      <c r="T1367" s="6">
        <v>1628.05</v>
      </c>
      <c r="U1367" s="6">
        <v>180797.53</v>
      </c>
      <c r="V1367" s="6">
        <v>1840.02</v>
      </c>
      <c r="W1367" s="6">
        <v>25029.18</v>
      </c>
      <c r="X1367" s="6">
        <v>49972.036</v>
      </c>
      <c r="Y1367" s="5">
        <v>0.19274366373211499</v>
      </c>
      <c r="Z1367" t="s">
        <v>81</v>
      </c>
      <c r="AA1367" t="s">
        <v>82</v>
      </c>
      <c r="AB1367" t="s">
        <v>83</v>
      </c>
      <c r="AC1367" t="s">
        <v>66</v>
      </c>
      <c r="AD1367" t="s">
        <v>84</v>
      </c>
      <c r="AE1367" t="s">
        <v>67</v>
      </c>
      <c r="AF1367" t="str">
        <f>TEXT(Agricultural_Export_Analysis_Cleaned_Dataset[[#This Row],[Order_Date]],"mmm")</f>
        <v>May</v>
      </c>
      <c r="AG1367" t="str">
        <f>TEXT(Agricultural_Export_Analysis_Cleaned_Dataset[[#This Row],[Order_Date]],"yyyy")</f>
        <v>2025</v>
      </c>
      <c r="AH1367" t="str">
        <f>TEXT(Agricultural_Export_Analysis_Cleaned_Dataset[[#This Row],[Order_Date]],"ddd")</f>
        <v>Wed</v>
      </c>
      <c r="AI1367" t="str">
        <f>TEXT(Agricultural_Export_Analysis_Cleaned_Dataset[[#This Row],[Ship_Date]],"yyyy")</f>
        <v>2025</v>
      </c>
      <c r="AJ1367" t="str">
        <f>TEXT(Agricultural_Export_Analysis_Cleaned_Dataset[[#This Row],[Ship_Date]],"mmm")</f>
        <v>Jun</v>
      </c>
      <c r="AK1367" t="str">
        <f>TEXT(Agricultural_Export_Analysis_Cleaned_Dataset[[#This Row],[Ship_Date]],"ddd")</f>
        <v>Sat</v>
      </c>
      <c r="AL1367" t="str">
        <f>TEXT(Agricultural_Export_Analysis_Cleaned_Dataset[[#This Row],[Delivery_Date]],"yyyy")</f>
        <v>2025</v>
      </c>
      <c r="AM1367" t="str">
        <f>TEXT(Agricultural_Export_Analysis_Cleaned_Dataset[[#This Row],[Delivery_Date]],"mmm")</f>
        <v>Jul</v>
      </c>
      <c r="AN1367" t="str">
        <f>TEXT(Agricultural_Export_Analysis_Cleaned_Dataset[[#This Row],[Delivery_Date]],"ddd")</f>
        <v>Wed</v>
      </c>
      <c r="AO1367">
        <f>Agricultural_Export_Analysis_Cleaned_Dataset[[#This Row],[Delivery_Date]]-Agricultural_Export_Analysis_Cleaned_Dataset[[#This Row],[Ship_Date]]</f>
        <v>25</v>
      </c>
      <c r="AP1367">
        <f>Agricultural_Export_Analysis_Cleaned_Dataset[[#This Row],[Ship_Date]]-Agricultural_Export_Analysis_Cleaned_Dataset[[#This Row],[Order_Date]]</f>
        <v>10</v>
      </c>
      <c r="AQ1367" s="4" t="str">
        <f>TEXT(Agricultural_Export_Analysis_Cleaned_Dataset[[#This Row],[Order_Date]],"mmm yyyy")</f>
        <v>May 2025</v>
      </c>
    </row>
    <row r="1368" spans="1:43" x14ac:dyDescent="0.3">
      <c r="A1368" t="s">
        <v>2747</v>
      </c>
      <c r="B1368" t="s">
        <v>2748</v>
      </c>
      <c r="C1368" s="2">
        <v>45710</v>
      </c>
      <c r="D1368" s="2">
        <v>45719</v>
      </c>
      <c r="E1368" s="2">
        <v>45760</v>
      </c>
      <c r="F1368" t="s">
        <v>35</v>
      </c>
      <c r="G1368" t="s">
        <v>8932</v>
      </c>
      <c r="H1368" t="s">
        <v>74</v>
      </c>
      <c r="I1368" t="s">
        <v>38</v>
      </c>
      <c r="J1368" t="s">
        <v>112</v>
      </c>
      <c r="K1368" s="7">
        <v>15</v>
      </c>
      <c r="L1368" t="s">
        <v>135</v>
      </c>
      <c r="M1368" t="s">
        <v>33</v>
      </c>
      <c r="N1368" t="s">
        <v>34</v>
      </c>
      <c r="O1368">
        <v>688</v>
      </c>
      <c r="P1368" s="6">
        <v>370.48</v>
      </c>
      <c r="Q1368" s="6">
        <v>254890.23999999999</v>
      </c>
      <c r="R1368" s="5">
        <v>0.15</v>
      </c>
      <c r="S1368" s="6">
        <v>216656.704</v>
      </c>
      <c r="T1368" s="6">
        <v>13888.09</v>
      </c>
      <c r="U1368" s="6">
        <v>126658.2</v>
      </c>
      <c r="V1368" s="6">
        <v>1581.11</v>
      </c>
      <c r="W1368" s="6">
        <v>20888.189999999999</v>
      </c>
      <c r="X1368" s="6">
        <v>53641.114000000001</v>
      </c>
      <c r="Y1368" s="5">
        <v>0.247585756681686</v>
      </c>
      <c r="Z1368" t="s">
        <v>40</v>
      </c>
      <c r="AA1368" t="s">
        <v>147</v>
      </c>
      <c r="AB1368" t="s">
        <v>83</v>
      </c>
      <c r="AC1368" t="s">
        <v>43</v>
      </c>
      <c r="AD1368" t="s">
        <v>44</v>
      </c>
      <c r="AE1368" t="s">
        <v>67</v>
      </c>
      <c r="AF1368" t="str">
        <f>TEXT(Agricultural_Export_Analysis_Cleaned_Dataset[[#This Row],[Order_Date]],"mmm")</f>
        <v>Feb</v>
      </c>
      <c r="AG1368" t="str">
        <f>TEXT(Agricultural_Export_Analysis_Cleaned_Dataset[[#This Row],[Order_Date]],"yyyy")</f>
        <v>2025</v>
      </c>
      <c r="AH1368" t="str">
        <f>TEXT(Agricultural_Export_Analysis_Cleaned_Dataset[[#This Row],[Order_Date]],"ddd")</f>
        <v>Sat</v>
      </c>
      <c r="AI1368" t="str">
        <f>TEXT(Agricultural_Export_Analysis_Cleaned_Dataset[[#This Row],[Ship_Date]],"yyyy")</f>
        <v>2025</v>
      </c>
      <c r="AJ1368" t="str">
        <f>TEXT(Agricultural_Export_Analysis_Cleaned_Dataset[[#This Row],[Ship_Date]],"mmm")</f>
        <v>Mar</v>
      </c>
      <c r="AK1368" t="str">
        <f>TEXT(Agricultural_Export_Analysis_Cleaned_Dataset[[#This Row],[Ship_Date]],"ddd")</f>
        <v>Mon</v>
      </c>
      <c r="AL1368" t="str">
        <f>TEXT(Agricultural_Export_Analysis_Cleaned_Dataset[[#This Row],[Delivery_Date]],"yyyy")</f>
        <v>2025</v>
      </c>
      <c r="AM1368" t="str">
        <f>TEXT(Agricultural_Export_Analysis_Cleaned_Dataset[[#This Row],[Delivery_Date]],"mmm")</f>
        <v>Apr</v>
      </c>
      <c r="AN1368" t="str">
        <f>TEXT(Agricultural_Export_Analysis_Cleaned_Dataset[[#This Row],[Delivery_Date]],"ddd")</f>
        <v>Sun</v>
      </c>
      <c r="AO1368">
        <f>Agricultural_Export_Analysis_Cleaned_Dataset[[#This Row],[Delivery_Date]]-Agricultural_Export_Analysis_Cleaned_Dataset[[#This Row],[Ship_Date]]</f>
        <v>41</v>
      </c>
      <c r="AP1368">
        <f>Agricultural_Export_Analysis_Cleaned_Dataset[[#This Row],[Ship_Date]]-Agricultural_Export_Analysis_Cleaned_Dataset[[#This Row],[Order_Date]]</f>
        <v>9</v>
      </c>
      <c r="AQ1368" s="4" t="str">
        <f>TEXT(Agricultural_Export_Analysis_Cleaned_Dataset[[#This Row],[Order_Date]],"mmm yyyy")</f>
        <v>Feb 2025</v>
      </c>
    </row>
    <row r="1369" spans="1:43" x14ac:dyDescent="0.3">
      <c r="A1369" t="s">
        <v>2749</v>
      </c>
      <c r="B1369" t="s">
        <v>2750</v>
      </c>
      <c r="C1369" s="2">
        <v>45906</v>
      </c>
      <c r="D1369" s="2">
        <v>45916</v>
      </c>
      <c r="E1369" s="2">
        <v>45928</v>
      </c>
      <c r="F1369" t="s">
        <v>35</v>
      </c>
      <c r="G1369" t="s">
        <v>50</v>
      </c>
      <c r="H1369" t="s">
        <v>51</v>
      </c>
      <c r="I1369" t="s">
        <v>97</v>
      </c>
      <c r="J1369" t="s">
        <v>63</v>
      </c>
      <c r="K1369" s="7">
        <v>7</v>
      </c>
      <c r="L1369" t="s">
        <v>87</v>
      </c>
      <c r="M1369" t="s">
        <v>48</v>
      </c>
      <c r="N1369" t="s">
        <v>49</v>
      </c>
      <c r="O1369">
        <v>1863</v>
      </c>
      <c r="P1369" s="6">
        <v>90.69</v>
      </c>
      <c r="Q1369" s="6">
        <v>168955.47</v>
      </c>
      <c r="R1369" s="5">
        <v>0</v>
      </c>
      <c r="S1369" s="6">
        <v>168955.47</v>
      </c>
      <c r="T1369" s="6">
        <v>10824.21</v>
      </c>
      <c r="U1369" s="6">
        <v>113557.04</v>
      </c>
      <c r="V1369" s="6">
        <v>1169.69</v>
      </c>
      <c r="W1369" s="6">
        <v>9175.86</v>
      </c>
      <c r="X1369" s="6">
        <v>34228.67</v>
      </c>
      <c r="Y1369" s="5">
        <v>0.20258988951349099</v>
      </c>
      <c r="Z1369" t="s">
        <v>103</v>
      </c>
      <c r="AA1369" t="s">
        <v>104</v>
      </c>
      <c r="AB1369" t="s">
        <v>42</v>
      </c>
      <c r="AC1369" t="s">
        <v>76</v>
      </c>
      <c r="AD1369" t="s">
        <v>44</v>
      </c>
      <c r="AE1369" t="s">
        <v>58</v>
      </c>
      <c r="AF1369" t="str">
        <f>TEXT(Agricultural_Export_Analysis_Cleaned_Dataset[[#This Row],[Order_Date]],"mmm")</f>
        <v>Sep</v>
      </c>
      <c r="AG1369" t="str">
        <f>TEXT(Agricultural_Export_Analysis_Cleaned_Dataset[[#This Row],[Order_Date]],"yyyy")</f>
        <v>2025</v>
      </c>
      <c r="AH1369" t="str">
        <f>TEXT(Agricultural_Export_Analysis_Cleaned_Dataset[[#This Row],[Order_Date]],"ddd")</f>
        <v>Sat</v>
      </c>
      <c r="AI1369" t="str">
        <f>TEXT(Agricultural_Export_Analysis_Cleaned_Dataset[[#This Row],[Ship_Date]],"yyyy")</f>
        <v>2025</v>
      </c>
      <c r="AJ1369" t="str">
        <f>TEXT(Agricultural_Export_Analysis_Cleaned_Dataset[[#This Row],[Ship_Date]],"mmm")</f>
        <v>Sep</v>
      </c>
      <c r="AK1369" t="str">
        <f>TEXT(Agricultural_Export_Analysis_Cleaned_Dataset[[#This Row],[Ship_Date]],"ddd")</f>
        <v>Tue</v>
      </c>
      <c r="AL1369" t="str">
        <f>TEXT(Agricultural_Export_Analysis_Cleaned_Dataset[[#This Row],[Delivery_Date]],"yyyy")</f>
        <v>2025</v>
      </c>
      <c r="AM1369" t="str">
        <f>TEXT(Agricultural_Export_Analysis_Cleaned_Dataset[[#This Row],[Delivery_Date]],"mmm")</f>
        <v>Sep</v>
      </c>
      <c r="AN1369" t="str">
        <f>TEXT(Agricultural_Export_Analysis_Cleaned_Dataset[[#This Row],[Delivery_Date]],"ddd")</f>
        <v>Sun</v>
      </c>
      <c r="AO1369">
        <f>Agricultural_Export_Analysis_Cleaned_Dataset[[#This Row],[Delivery_Date]]-Agricultural_Export_Analysis_Cleaned_Dataset[[#This Row],[Ship_Date]]</f>
        <v>12</v>
      </c>
      <c r="AP1369">
        <f>Agricultural_Export_Analysis_Cleaned_Dataset[[#This Row],[Ship_Date]]-Agricultural_Export_Analysis_Cleaned_Dataset[[#This Row],[Order_Date]]</f>
        <v>10</v>
      </c>
      <c r="AQ1369" s="4" t="str">
        <f>TEXT(Agricultural_Export_Analysis_Cleaned_Dataset[[#This Row],[Order_Date]],"mmm yyyy")</f>
        <v>Sep 2025</v>
      </c>
    </row>
    <row r="1370" spans="1:43" x14ac:dyDescent="0.3">
      <c r="A1370" t="s">
        <v>2751</v>
      </c>
      <c r="B1370" t="s">
        <v>2752</v>
      </c>
      <c r="C1370" s="2">
        <v>45988</v>
      </c>
      <c r="D1370" s="2">
        <v>45992</v>
      </c>
      <c r="E1370" s="2">
        <v>46012</v>
      </c>
      <c r="F1370" t="s">
        <v>35</v>
      </c>
      <c r="G1370" t="s">
        <v>73</v>
      </c>
      <c r="H1370" t="s">
        <v>37</v>
      </c>
      <c r="I1370" t="s">
        <v>91</v>
      </c>
      <c r="J1370" t="s">
        <v>39</v>
      </c>
      <c r="K1370" s="7">
        <v>10</v>
      </c>
      <c r="L1370" t="s">
        <v>8935</v>
      </c>
      <c r="M1370" t="s">
        <v>140</v>
      </c>
      <c r="N1370" t="s">
        <v>49</v>
      </c>
      <c r="O1370">
        <v>1492</v>
      </c>
      <c r="P1370" s="6">
        <v>109.25</v>
      </c>
      <c r="Q1370" s="6">
        <v>163001</v>
      </c>
      <c r="R1370" s="5">
        <v>0.15</v>
      </c>
      <c r="S1370" s="6">
        <v>138550.85</v>
      </c>
      <c r="T1370" s="6">
        <v>12902.8</v>
      </c>
      <c r="U1370" s="6">
        <v>100100.28</v>
      </c>
      <c r="V1370" s="6">
        <v>1015.08</v>
      </c>
      <c r="W1370" s="6">
        <v>14384.02</v>
      </c>
      <c r="X1370" s="6">
        <v>10148.67</v>
      </c>
      <c r="Y1370" s="5">
        <v>7.3248702552167602E-2</v>
      </c>
      <c r="Z1370" t="s">
        <v>54</v>
      </c>
      <c r="AA1370" t="s">
        <v>92</v>
      </c>
      <c r="AB1370" t="s">
        <v>42</v>
      </c>
      <c r="AC1370" t="s">
        <v>76</v>
      </c>
      <c r="AD1370" t="s">
        <v>93</v>
      </c>
      <c r="AE1370" t="s">
        <v>67</v>
      </c>
      <c r="AF1370" t="str">
        <f>TEXT(Agricultural_Export_Analysis_Cleaned_Dataset[[#This Row],[Order_Date]],"mmm")</f>
        <v>Nov</v>
      </c>
      <c r="AG1370" t="str">
        <f>TEXT(Agricultural_Export_Analysis_Cleaned_Dataset[[#This Row],[Order_Date]],"yyyy")</f>
        <v>2025</v>
      </c>
      <c r="AH1370" t="str">
        <f>TEXT(Agricultural_Export_Analysis_Cleaned_Dataset[[#This Row],[Order_Date]],"ddd")</f>
        <v>Thu</v>
      </c>
      <c r="AI1370" t="str">
        <f>TEXT(Agricultural_Export_Analysis_Cleaned_Dataset[[#This Row],[Ship_Date]],"yyyy")</f>
        <v>2025</v>
      </c>
      <c r="AJ1370" t="str">
        <f>TEXT(Agricultural_Export_Analysis_Cleaned_Dataset[[#This Row],[Ship_Date]],"mmm")</f>
        <v>Dec</v>
      </c>
      <c r="AK1370" t="str">
        <f>TEXT(Agricultural_Export_Analysis_Cleaned_Dataset[[#This Row],[Ship_Date]],"ddd")</f>
        <v>Mon</v>
      </c>
      <c r="AL1370" t="str">
        <f>TEXT(Agricultural_Export_Analysis_Cleaned_Dataset[[#This Row],[Delivery_Date]],"yyyy")</f>
        <v>2025</v>
      </c>
      <c r="AM1370" t="str">
        <f>TEXT(Agricultural_Export_Analysis_Cleaned_Dataset[[#This Row],[Delivery_Date]],"mmm")</f>
        <v>Dec</v>
      </c>
      <c r="AN1370" t="str">
        <f>TEXT(Agricultural_Export_Analysis_Cleaned_Dataset[[#This Row],[Delivery_Date]],"ddd")</f>
        <v>Sun</v>
      </c>
      <c r="AO1370">
        <f>Agricultural_Export_Analysis_Cleaned_Dataset[[#This Row],[Delivery_Date]]-Agricultural_Export_Analysis_Cleaned_Dataset[[#This Row],[Ship_Date]]</f>
        <v>20</v>
      </c>
      <c r="AP1370">
        <f>Agricultural_Export_Analysis_Cleaned_Dataset[[#This Row],[Ship_Date]]-Agricultural_Export_Analysis_Cleaned_Dataset[[#This Row],[Order_Date]]</f>
        <v>4</v>
      </c>
      <c r="AQ1370" s="4" t="str">
        <f>TEXT(Agricultural_Export_Analysis_Cleaned_Dataset[[#This Row],[Order_Date]],"mmm yyyy")</f>
        <v>Nov 2025</v>
      </c>
    </row>
    <row r="1371" spans="1:43" x14ac:dyDescent="0.3">
      <c r="A1371" t="s">
        <v>2753</v>
      </c>
      <c r="B1371" t="s">
        <v>2754</v>
      </c>
      <c r="C1371" s="2">
        <v>45551</v>
      </c>
      <c r="D1371" s="2">
        <v>45559</v>
      </c>
      <c r="E1371" s="2">
        <v>45576</v>
      </c>
      <c r="F1371" t="s">
        <v>35</v>
      </c>
      <c r="G1371" t="s">
        <v>73</v>
      </c>
      <c r="H1371" t="s">
        <v>51</v>
      </c>
      <c r="I1371" t="s">
        <v>97</v>
      </c>
      <c r="J1371" t="s">
        <v>39</v>
      </c>
      <c r="K1371" s="7">
        <v>7</v>
      </c>
      <c r="L1371" t="s">
        <v>70</v>
      </c>
      <c r="M1371" t="s">
        <v>159</v>
      </c>
      <c r="N1371" t="s">
        <v>160</v>
      </c>
      <c r="O1371">
        <v>116</v>
      </c>
      <c r="P1371" s="6">
        <v>168</v>
      </c>
      <c r="Q1371" s="6">
        <v>19488</v>
      </c>
      <c r="R1371" s="5">
        <v>0.1</v>
      </c>
      <c r="S1371" s="6">
        <v>17539.2</v>
      </c>
      <c r="T1371" s="6">
        <v>4032.72</v>
      </c>
      <c r="U1371" s="6">
        <v>10266.049999999999</v>
      </c>
      <c r="V1371" s="6">
        <v>1700.11</v>
      </c>
      <c r="W1371" s="6">
        <v>1820.58</v>
      </c>
      <c r="X1371" s="6">
        <v>-280.26</v>
      </c>
      <c r="Y1371" s="5">
        <v>-1.59790640394088E-2</v>
      </c>
      <c r="Z1371" t="s">
        <v>103</v>
      </c>
      <c r="AA1371" t="s">
        <v>104</v>
      </c>
      <c r="AB1371" t="s">
        <v>42</v>
      </c>
      <c r="AC1371" t="s">
        <v>66</v>
      </c>
      <c r="AD1371" t="s">
        <v>93</v>
      </c>
      <c r="AE1371" t="s">
        <v>67</v>
      </c>
      <c r="AF1371" t="str">
        <f>TEXT(Agricultural_Export_Analysis_Cleaned_Dataset[[#This Row],[Order_Date]],"mmm")</f>
        <v>Sep</v>
      </c>
      <c r="AG1371" t="str">
        <f>TEXT(Agricultural_Export_Analysis_Cleaned_Dataset[[#This Row],[Order_Date]],"yyyy")</f>
        <v>2024</v>
      </c>
      <c r="AH1371" t="str">
        <f>TEXT(Agricultural_Export_Analysis_Cleaned_Dataset[[#This Row],[Order_Date]],"ddd")</f>
        <v>Mon</v>
      </c>
      <c r="AI1371" t="str">
        <f>TEXT(Agricultural_Export_Analysis_Cleaned_Dataset[[#This Row],[Ship_Date]],"yyyy")</f>
        <v>2024</v>
      </c>
      <c r="AJ1371" t="str">
        <f>TEXT(Agricultural_Export_Analysis_Cleaned_Dataset[[#This Row],[Ship_Date]],"mmm")</f>
        <v>Sep</v>
      </c>
      <c r="AK1371" t="str">
        <f>TEXT(Agricultural_Export_Analysis_Cleaned_Dataset[[#This Row],[Ship_Date]],"ddd")</f>
        <v>Tue</v>
      </c>
      <c r="AL1371" t="str">
        <f>TEXT(Agricultural_Export_Analysis_Cleaned_Dataset[[#This Row],[Delivery_Date]],"yyyy")</f>
        <v>2024</v>
      </c>
      <c r="AM1371" t="str">
        <f>TEXT(Agricultural_Export_Analysis_Cleaned_Dataset[[#This Row],[Delivery_Date]],"mmm")</f>
        <v>Oct</v>
      </c>
      <c r="AN1371" t="str">
        <f>TEXT(Agricultural_Export_Analysis_Cleaned_Dataset[[#This Row],[Delivery_Date]],"ddd")</f>
        <v>Fri</v>
      </c>
      <c r="AO1371">
        <f>Agricultural_Export_Analysis_Cleaned_Dataset[[#This Row],[Delivery_Date]]-Agricultural_Export_Analysis_Cleaned_Dataset[[#This Row],[Ship_Date]]</f>
        <v>17</v>
      </c>
      <c r="AP1371">
        <f>Agricultural_Export_Analysis_Cleaned_Dataset[[#This Row],[Ship_Date]]-Agricultural_Export_Analysis_Cleaned_Dataset[[#This Row],[Order_Date]]</f>
        <v>8</v>
      </c>
      <c r="AQ1371" s="4" t="str">
        <f>TEXT(Agricultural_Export_Analysis_Cleaned_Dataset[[#This Row],[Order_Date]],"mmm yyyy")</f>
        <v>Sep 2024</v>
      </c>
    </row>
    <row r="1372" spans="1:43" x14ac:dyDescent="0.3">
      <c r="A1372" t="s">
        <v>2755</v>
      </c>
      <c r="B1372" t="s">
        <v>2756</v>
      </c>
      <c r="C1372" s="2">
        <v>45657</v>
      </c>
      <c r="D1372" s="2">
        <v>45659</v>
      </c>
      <c r="E1372" s="2">
        <v>45687</v>
      </c>
      <c r="F1372" t="s">
        <v>35</v>
      </c>
      <c r="G1372" t="s">
        <v>8932</v>
      </c>
      <c r="H1372" t="s">
        <v>51</v>
      </c>
      <c r="I1372" t="s">
        <v>52</v>
      </c>
      <c r="J1372" t="s">
        <v>63</v>
      </c>
      <c r="K1372" s="7">
        <v>10</v>
      </c>
      <c r="L1372" t="s">
        <v>70</v>
      </c>
      <c r="M1372" t="s">
        <v>130</v>
      </c>
      <c r="N1372" t="s">
        <v>131</v>
      </c>
      <c r="O1372">
        <v>261</v>
      </c>
      <c r="P1372" s="6">
        <v>28.01</v>
      </c>
      <c r="Q1372" s="6">
        <v>7310.61</v>
      </c>
      <c r="R1372" s="5">
        <v>0.05</v>
      </c>
      <c r="S1372" s="6">
        <v>6945.0794999999998</v>
      </c>
      <c r="T1372" s="6">
        <v>3775.99</v>
      </c>
      <c r="U1372" s="6">
        <v>5034.47</v>
      </c>
      <c r="V1372" s="6">
        <v>1563.19</v>
      </c>
      <c r="W1372" s="6">
        <v>586.96</v>
      </c>
      <c r="X1372" s="6">
        <v>-4015.5304999999998</v>
      </c>
      <c r="Y1372" s="5">
        <v>-0.57818351827362102</v>
      </c>
      <c r="Z1372" t="s">
        <v>54</v>
      </c>
      <c r="AA1372" t="s">
        <v>55</v>
      </c>
      <c r="AB1372" t="s">
        <v>65</v>
      </c>
      <c r="AC1372" t="s">
        <v>76</v>
      </c>
      <c r="AD1372" t="s">
        <v>57</v>
      </c>
      <c r="AE1372" t="s">
        <v>58</v>
      </c>
      <c r="AF1372" t="str">
        <f>TEXT(Agricultural_Export_Analysis_Cleaned_Dataset[[#This Row],[Order_Date]],"mmm")</f>
        <v>Dec</v>
      </c>
      <c r="AG1372" t="str">
        <f>TEXT(Agricultural_Export_Analysis_Cleaned_Dataset[[#This Row],[Order_Date]],"yyyy")</f>
        <v>2024</v>
      </c>
      <c r="AH1372" t="str">
        <f>TEXT(Agricultural_Export_Analysis_Cleaned_Dataset[[#This Row],[Order_Date]],"ddd")</f>
        <v>Tue</v>
      </c>
      <c r="AI1372" t="str">
        <f>TEXT(Agricultural_Export_Analysis_Cleaned_Dataset[[#This Row],[Ship_Date]],"yyyy")</f>
        <v>2025</v>
      </c>
      <c r="AJ1372" t="str">
        <f>TEXT(Agricultural_Export_Analysis_Cleaned_Dataset[[#This Row],[Ship_Date]],"mmm")</f>
        <v>Jan</v>
      </c>
      <c r="AK1372" t="str">
        <f>TEXT(Agricultural_Export_Analysis_Cleaned_Dataset[[#This Row],[Ship_Date]],"ddd")</f>
        <v>Thu</v>
      </c>
      <c r="AL1372" t="str">
        <f>TEXT(Agricultural_Export_Analysis_Cleaned_Dataset[[#This Row],[Delivery_Date]],"yyyy")</f>
        <v>2025</v>
      </c>
      <c r="AM1372" t="str">
        <f>TEXT(Agricultural_Export_Analysis_Cleaned_Dataset[[#This Row],[Delivery_Date]],"mmm")</f>
        <v>Jan</v>
      </c>
      <c r="AN1372" t="str">
        <f>TEXT(Agricultural_Export_Analysis_Cleaned_Dataset[[#This Row],[Delivery_Date]],"ddd")</f>
        <v>Thu</v>
      </c>
      <c r="AO1372">
        <f>Agricultural_Export_Analysis_Cleaned_Dataset[[#This Row],[Delivery_Date]]-Agricultural_Export_Analysis_Cleaned_Dataset[[#This Row],[Ship_Date]]</f>
        <v>28</v>
      </c>
      <c r="AP1372">
        <f>Agricultural_Export_Analysis_Cleaned_Dataset[[#This Row],[Ship_Date]]-Agricultural_Export_Analysis_Cleaned_Dataset[[#This Row],[Order_Date]]</f>
        <v>2</v>
      </c>
      <c r="AQ1372" s="4" t="str">
        <f>TEXT(Agricultural_Export_Analysis_Cleaned_Dataset[[#This Row],[Order_Date]],"mmm yyyy")</f>
        <v>Dec 2024</v>
      </c>
    </row>
    <row r="1373" spans="1:43" x14ac:dyDescent="0.3">
      <c r="A1373" t="s">
        <v>2757</v>
      </c>
      <c r="B1373" t="s">
        <v>2758</v>
      </c>
      <c r="C1373" s="2">
        <v>45720</v>
      </c>
      <c r="D1373" s="2">
        <v>45726</v>
      </c>
      <c r="E1373" s="2">
        <v>45742</v>
      </c>
      <c r="F1373" t="s">
        <v>35</v>
      </c>
      <c r="G1373" t="s">
        <v>8933</v>
      </c>
      <c r="H1373" t="s">
        <v>74</v>
      </c>
      <c r="I1373" t="s">
        <v>91</v>
      </c>
      <c r="J1373" t="s">
        <v>63</v>
      </c>
      <c r="K1373" s="7">
        <v>0</v>
      </c>
      <c r="L1373" t="s">
        <v>87</v>
      </c>
      <c r="M1373" t="s">
        <v>48</v>
      </c>
      <c r="N1373" t="s">
        <v>49</v>
      </c>
      <c r="O1373">
        <v>1430</v>
      </c>
      <c r="P1373" s="6">
        <v>110.19</v>
      </c>
      <c r="Q1373" s="6">
        <v>157571.70000000001</v>
      </c>
      <c r="R1373" s="5">
        <v>0.05</v>
      </c>
      <c r="S1373" s="6">
        <v>149693.11499999999</v>
      </c>
      <c r="T1373" s="6">
        <v>5921.38</v>
      </c>
      <c r="U1373" s="6">
        <v>83319.55</v>
      </c>
      <c r="V1373" s="6">
        <v>875.85</v>
      </c>
      <c r="W1373" s="6">
        <v>17135.02</v>
      </c>
      <c r="X1373" s="6">
        <v>42441.315000000002</v>
      </c>
      <c r="Y1373" s="5">
        <v>0.283522157983017</v>
      </c>
      <c r="Z1373" t="s">
        <v>40</v>
      </c>
      <c r="AA1373" t="s">
        <v>41</v>
      </c>
      <c r="AB1373" t="s">
        <v>65</v>
      </c>
      <c r="AC1373" t="s">
        <v>66</v>
      </c>
      <c r="AD1373" t="s">
        <v>93</v>
      </c>
      <c r="AE1373" t="s">
        <v>45</v>
      </c>
      <c r="AF1373" t="str">
        <f>TEXT(Agricultural_Export_Analysis_Cleaned_Dataset[[#This Row],[Order_Date]],"mmm")</f>
        <v>Mar</v>
      </c>
      <c r="AG1373" t="str">
        <f>TEXT(Agricultural_Export_Analysis_Cleaned_Dataset[[#This Row],[Order_Date]],"yyyy")</f>
        <v>2025</v>
      </c>
      <c r="AH1373" t="str">
        <f>TEXT(Agricultural_Export_Analysis_Cleaned_Dataset[[#This Row],[Order_Date]],"ddd")</f>
        <v>Tue</v>
      </c>
      <c r="AI1373" t="str">
        <f>TEXT(Agricultural_Export_Analysis_Cleaned_Dataset[[#This Row],[Ship_Date]],"yyyy")</f>
        <v>2025</v>
      </c>
      <c r="AJ1373" t="str">
        <f>TEXT(Agricultural_Export_Analysis_Cleaned_Dataset[[#This Row],[Ship_Date]],"mmm")</f>
        <v>Mar</v>
      </c>
      <c r="AK1373" t="str">
        <f>TEXT(Agricultural_Export_Analysis_Cleaned_Dataset[[#This Row],[Ship_Date]],"ddd")</f>
        <v>Mon</v>
      </c>
      <c r="AL1373" t="str">
        <f>TEXT(Agricultural_Export_Analysis_Cleaned_Dataset[[#This Row],[Delivery_Date]],"yyyy")</f>
        <v>2025</v>
      </c>
      <c r="AM1373" t="str">
        <f>TEXT(Agricultural_Export_Analysis_Cleaned_Dataset[[#This Row],[Delivery_Date]],"mmm")</f>
        <v>Mar</v>
      </c>
      <c r="AN1373" t="str">
        <f>TEXT(Agricultural_Export_Analysis_Cleaned_Dataset[[#This Row],[Delivery_Date]],"ddd")</f>
        <v>Wed</v>
      </c>
      <c r="AO1373">
        <f>Agricultural_Export_Analysis_Cleaned_Dataset[[#This Row],[Delivery_Date]]-Agricultural_Export_Analysis_Cleaned_Dataset[[#This Row],[Ship_Date]]</f>
        <v>16</v>
      </c>
      <c r="AP1373">
        <f>Agricultural_Export_Analysis_Cleaned_Dataset[[#This Row],[Ship_Date]]-Agricultural_Export_Analysis_Cleaned_Dataset[[#This Row],[Order_Date]]</f>
        <v>6</v>
      </c>
      <c r="AQ1373" s="4" t="str">
        <f>TEXT(Agricultural_Export_Analysis_Cleaned_Dataset[[#This Row],[Order_Date]],"mmm yyyy")</f>
        <v>Mar 2025</v>
      </c>
    </row>
    <row r="1374" spans="1:43" x14ac:dyDescent="0.3">
      <c r="A1374" t="s">
        <v>2759</v>
      </c>
      <c r="B1374" t="s">
        <v>1764</v>
      </c>
      <c r="C1374" s="2">
        <v>45369</v>
      </c>
      <c r="D1374" s="2">
        <v>45372</v>
      </c>
      <c r="E1374" s="2">
        <v>45397</v>
      </c>
      <c r="F1374" t="s">
        <v>35</v>
      </c>
      <c r="G1374" t="s">
        <v>50</v>
      </c>
      <c r="H1374" t="s">
        <v>51</v>
      </c>
      <c r="I1374" t="s">
        <v>118</v>
      </c>
      <c r="J1374" t="s">
        <v>53</v>
      </c>
      <c r="K1374" s="7">
        <v>10</v>
      </c>
      <c r="L1374" t="s">
        <v>87</v>
      </c>
      <c r="M1374" t="s">
        <v>71</v>
      </c>
      <c r="N1374" t="s">
        <v>72</v>
      </c>
      <c r="O1374">
        <v>753</v>
      </c>
      <c r="P1374" s="6">
        <v>440.88</v>
      </c>
      <c r="Q1374" s="6">
        <v>331982.64</v>
      </c>
      <c r="R1374" s="5">
        <v>0</v>
      </c>
      <c r="S1374" s="6">
        <v>331982.64</v>
      </c>
      <c r="T1374" s="6">
        <v>8076.46</v>
      </c>
      <c r="U1374" s="6">
        <v>229949.03</v>
      </c>
      <c r="V1374" s="6">
        <v>2147.06</v>
      </c>
      <c r="W1374" s="6">
        <v>29128.71</v>
      </c>
      <c r="X1374" s="6">
        <v>62681.38</v>
      </c>
      <c r="Y1374" s="5">
        <v>0.188809210023753</v>
      </c>
      <c r="Z1374" t="s">
        <v>40</v>
      </c>
      <c r="AA1374" t="s">
        <v>41</v>
      </c>
      <c r="AB1374" t="s">
        <v>42</v>
      </c>
      <c r="AC1374" t="s">
        <v>76</v>
      </c>
      <c r="AD1374" t="s">
        <v>93</v>
      </c>
      <c r="AE1374" t="s">
        <v>58</v>
      </c>
      <c r="AF1374" t="str">
        <f>TEXT(Agricultural_Export_Analysis_Cleaned_Dataset[[#This Row],[Order_Date]],"mmm")</f>
        <v>Mar</v>
      </c>
      <c r="AG1374" t="str">
        <f>TEXT(Agricultural_Export_Analysis_Cleaned_Dataset[[#This Row],[Order_Date]],"yyyy")</f>
        <v>2024</v>
      </c>
      <c r="AH1374" t="str">
        <f>TEXT(Agricultural_Export_Analysis_Cleaned_Dataset[[#This Row],[Order_Date]],"ddd")</f>
        <v>Mon</v>
      </c>
      <c r="AI1374" t="str">
        <f>TEXT(Agricultural_Export_Analysis_Cleaned_Dataset[[#This Row],[Ship_Date]],"yyyy")</f>
        <v>2024</v>
      </c>
      <c r="AJ1374" t="str">
        <f>TEXT(Agricultural_Export_Analysis_Cleaned_Dataset[[#This Row],[Ship_Date]],"mmm")</f>
        <v>Mar</v>
      </c>
      <c r="AK1374" t="str">
        <f>TEXT(Agricultural_Export_Analysis_Cleaned_Dataset[[#This Row],[Ship_Date]],"ddd")</f>
        <v>Thu</v>
      </c>
      <c r="AL1374" t="str">
        <f>TEXT(Agricultural_Export_Analysis_Cleaned_Dataset[[#This Row],[Delivery_Date]],"yyyy")</f>
        <v>2024</v>
      </c>
      <c r="AM1374" t="str">
        <f>TEXT(Agricultural_Export_Analysis_Cleaned_Dataset[[#This Row],[Delivery_Date]],"mmm")</f>
        <v>Apr</v>
      </c>
      <c r="AN1374" t="str">
        <f>TEXT(Agricultural_Export_Analysis_Cleaned_Dataset[[#This Row],[Delivery_Date]],"ddd")</f>
        <v>Mon</v>
      </c>
      <c r="AO1374">
        <f>Agricultural_Export_Analysis_Cleaned_Dataset[[#This Row],[Delivery_Date]]-Agricultural_Export_Analysis_Cleaned_Dataset[[#This Row],[Ship_Date]]</f>
        <v>25</v>
      </c>
      <c r="AP1374">
        <f>Agricultural_Export_Analysis_Cleaned_Dataset[[#This Row],[Ship_Date]]-Agricultural_Export_Analysis_Cleaned_Dataset[[#This Row],[Order_Date]]</f>
        <v>3</v>
      </c>
      <c r="AQ1374" s="4" t="str">
        <f>TEXT(Agricultural_Export_Analysis_Cleaned_Dataset[[#This Row],[Order_Date]],"mmm yyyy")</f>
        <v>Mar 2024</v>
      </c>
    </row>
    <row r="1375" spans="1:43" x14ac:dyDescent="0.3">
      <c r="A1375" t="s">
        <v>2760</v>
      </c>
      <c r="B1375" t="s">
        <v>2761</v>
      </c>
      <c r="C1375" s="2">
        <v>45492</v>
      </c>
      <c r="D1375" s="2">
        <v>45501</v>
      </c>
      <c r="E1375" s="2">
        <v>45514</v>
      </c>
      <c r="F1375" t="s">
        <v>35</v>
      </c>
      <c r="G1375" t="s">
        <v>73</v>
      </c>
      <c r="H1375" t="s">
        <v>37</v>
      </c>
      <c r="I1375" t="s">
        <v>38</v>
      </c>
      <c r="J1375" t="s">
        <v>63</v>
      </c>
      <c r="K1375" s="7">
        <v>0</v>
      </c>
      <c r="L1375" t="s">
        <v>8935</v>
      </c>
      <c r="M1375" t="s">
        <v>33</v>
      </c>
      <c r="N1375" t="s">
        <v>34</v>
      </c>
      <c r="O1375">
        <v>1253</v>
      </c>
      <c r="P1375" s="6">
        <v>125.76</v>
      </c>
      <c r="Q1375" s="6">
        <v>157577.28</v>
      </c>
      <c r="R1375" s="5">
        <v>0</v>
      </c>
      <c r="S1375" s="6">
        <v>157577.28</v>
      </c>
      <c r="T1375" s="6">
        <v>10888.91</v>
      </c>
      <c r="U1375" s="6">
        <v>96802.8</v>
      </c>
      <c r="V1375" s="6">
        <v>219.05</v>
      </c>
      <c r="W1375" s="6">
        <v>4025.9</v>
      </c>
      <c r="X1375" s="6">
        <v>45640.62</v>
      </c>
      <c r="Y1375" s="5">
        <v>0.28963959778973197</v>
      </c>
      <c r="Z1375" t="s">
        <v>103</v>
      </c>
      <c r="AA1375" t="s">
        <v>119</v>
      </c>
      <c r="AB1375" t="s">
        <v>56</v>
      </c>
      <c r="AC1375" t="s">
        <v>76</v>
      </c>
      <c r="AD1375" t="s">
        <v>123</v>
      </c>
      <c r="AE1375" t="s">
        <v>45</v>
      </c>
      <c r="AF1375" t="str">
        <f>TEXT(Agricultural_Export_Analysis_Cleaned_Dataset[[#This Row],[Order_Date]],"mmm")</f>
        <v>Jul</v>
      </c>
      <c r="AG1375" t="str">
        <f>TEXT(Agricultural_Export_Analysis_Cleaned_Dataset[[#This Row],[Order_Date]],"yyyy")</f>
        <v>2024</v>
      </c>
      <c r="AH1375" t="str">
        <f>TEXT(Agricultural_Export_Analysis_Cleaned_Dataset[[#This Row],[Order_Date]],"ddd")</f>
        <v>Fri</v>
      </c>
      <c r="AI1375" t="str">
        <f>TEXT(Agricultural_Export_Analysis_Cleaned_Dataset[[#This Row],[Ship_Date]],"yyyy")</f>
        <v>2024</v>
      </c>
      <c r="AJ1375" t="str">
        <f>TEXT(Agricultural_Export_Analysis_Cleaned_Dataset[[#This Row],[Ship_Date]],"mmm")</f>
        <v>Jul</v>
      </c>
      <c r="AK1375" t="str">
        <f>TEXT(Agricultural_Export_Analysis_Cleaned_Dataset[[#This Row],[Ship_Date]],"ddd")</f>
        <v>Sun</v>
      </c>
      <c r="AL1375" t="str">
        <f>TEXT(Agricultural_Export_Analysis_Cleaned_Dataset[[#This Row],[Delivery_Date]],"yyyy")</f>
        <v>2024</v>
      </c>
      <c r="AM1375" t="str">
        <f>TEXT(Agricultural_Export_Analysis_Cleaned_Dataset[[#This Row],[Delivery_Date]],"mmm")</f>
        <v>Aug</v>
      </c>
      <c r="AN1375" t="str">
        <f>TEXT(Agricultural_Export_Analysis_Cleaned_Dataset[[#This Row],[Delivery_Date]],"ddd")</f>
        <v>Sat</v>
      </c>
      <c r="AO1375">
        <f>Agricultural_Export_Analysis_Cleaned_Dataset[[#This Row],[Delivery_Date]]-Agricultural_Export_Analysis_Cleaned_Dataset[[#This Row],[Ship_Date]]</f>
        <v>13</v>
      </c>
      <c r="AP1375">
        <f>Agricultural_Export_Analysis_Cleaned_Dataset[[#This Row],[Ship_Date]]-Agricultural_Export_Analysis_Cleaned_Dataset[[#This Row],[Order_Date]]</f>
        <v>9</v>
      </c>
      <c r="AQ1375" s="4" t="str">
        <f>TEXT(Agricultural_Export_Analysis_Cleaned_Dataset[[#This Row],[Order_Date]],"mmm yyyy")</f>
        <v>Jul 2024</v>
      </c>
    </row>
    <row r="1376" spans="1:43" x14ac:dyDescent="0.3">
      <c r="A1376" t="s">
        <v>2762</v>
      </c>
      <c r="B1376" t="s">
        <v>2763</v>
      </c>
      <c r="C1376" s="2">
        <v>45893</v>
      </c>
      <c r="D1376" s="2">
        <v>45895</v>
      </c>
      <c r="E1376" s="2">
        <v>45902</v>
      </c>
      <c r="F1376" t="s">
        <v>35</v>
      </c>
      <c r="G1376" t="s">
        <v>132</v>
      </c>
      <c r="H1376" t="s">
        <v>51</v>
      </c>
      <c r="I1376" t="s">
        <v>97</v>
      </c>
      <c r="J1376" t="s">
        <v>53</v>
      </c>
      <c r="K1376" s="7">
        <v>0</v>
      </c>
      <c r="L1376" t="s">
        <v>135</v>
      </c>
      <c r="M1376" t="s">
        <v>140</v>
      </c>
      <c r="N1376" t="s">
        <v>49</v>
      </c>
      <c r="O1376">
        <v>1844</v>
      </c>
      <c r="P1376" s="6">
        <v>197.59</v>
      </c>
      <c r="Q1376" s="6">
        <v>364355.96</v>
      </c>
      <c r="R1376" s="5">
        <v>0.15</v>
      </c>
      <c r="S1376" s="6">
        <v>309702.56599999999</v>
      </c>
      <c r="T1376" s="6">
        <v>4011.36</v>
      </c>
      <c r="U1376" s="6">
        <v>208544.06</v>
      </c>
      <c r="V1376" s="6">
        <v>2313.0700000000002</v>
      </c>
      <c r="W1376" s="6">
        <v>7805.19</v>
      </c>
      <c r="X1376" s="6">
        <v>87028.885999999999</v>
      </c>
      <c r="Y1376" s="5">
        <v>0.28100795910099102</v>
      </c>
      <c r="Z1376" t="s">
        <v>103</v>
      </c>
      <c r="AA1376" t="s">
        <v>177</v>
      </c>
      <c r="AB1376" t="s">
        <v>65</v>
      </c>
      <c r="AC1376" t="s">
        <v>76</v>
      </c>
      <c r="AD1376" t="s">
        <v>57</v>
      </c>
      <c r="AE1376" t="s">
        <v>45</v>
      </c>
      <c r="AF1376" t="str">
        <f>TEXT(Agricultural_Export_Analysis_Cleaned_Dataset[[#This Row],[Order_Date]],"mmm")</f>
        <v>Aug</v>
      </c>
      <c r="AG1376" t="str">
        <f>TEXT(Agricultural_Export_Analysis_Cleaned_Dataset[[#This Row],[Order_Date]],"yyyy")</f>
        <v>2025</v>
      </c>
      <c r="AH1376" t="str">
        <f>TEXT(Agricultural_Export_Analysis_Cleaned_Dataset[[#This Row],[Order_Date]],"ddd")</f>
        <v>Sun</v>
      </c>
      <c r="AI1376" t="str">
        <f>TEXT(Agricultural_Export_Analysis_Cleaned_Dataset[[#This Row],[Ship_Date]],"yyyy")</f>
        <v>2025</v>
      </c>
      <c r="AJ1376" t="str">
        <f>TEXT(Agricultural_Export_Analysis_Cleaned_Dataset[[#This Row],[Ship_Date]],"mmm")</f>
        <v>Aug</v>
      </c>
      <c r="AK1376" t="str">
        <f>TEXT(Agricultural_Export_Analysis_Cleaned_Dataset[[#This Row],[Ship_Date]],"ddd")</f>
        <v>Tue</v>
      </c>
      <c r="AL1376" t="str">
        <f>TEXT(Agricultural_Export_Analysis_Cleaned_Dataset[[#This Row],[Delivery_Date]],"yyyy")</f>
        <v>2025</v>
      </c>
      <c r="AM1376" t="str">
        <f>TEXT(Agricultural_Export_Analysis_Cleaned_Dataset[[#This Row],[Delivery_Date]],"mmm")</f>
        <v>Sep</v>
      </c>
      <c r="AN1376" t="str">
        <f>TEXT(Agricultural_Export_Analysis_Cleaned_Dataset[[#This Row],[Delivery_Date]],"ddd")</f>
        <v>Tue</v>
      </c>
      <c r="AO1376">
        <f>Agricultural_Export_Analysis_Cleaned_Dataset[[#This Row],[Delivery_Date]]-Agricultural_Export_Analysis_Cleaned_Dataset[[#This Row],[Ship_Date]]</f>
        <v>7</v>
      </c>
      <c r="AP1376">
        <f>Agricultural_Export_Analysis_Cleaned_Dataset[[#This Row],[Ship_Date]]-Agricultural_Export_Analysis_Cleaned_Dataset[[#This Row],[Order_Date]]</f>
        <v>2</v>
      </c>
      <c r="AQ1376" s="4" t="str">
        <f>TEXT(Agricultural_Export_Analysis_Cleaned_Dataset[[#This Row],[Order_Date]],"mmm yyyy")</f>
        <v>Aug 2025</v>
      </c>
    </row>
    <row r="1377" spans="1:43" x14ac:dyDescent="0.3">
      <c r="A1377" t="s">
        <v>2764</v>
      </c>
      <c r="B1377" t="s">
        <v>2765</v>
      </c>
      <c r="C1377" s="2">
        <v>45356</v>
      </c>
      <c r="D1377" s="2">
        <v>45362</v>
      </c>
      <c r="E1377" s="2">
        <v>45370</v>
      </c>
      <c r="F1377" t="s">
        <v>35</v>
      </c>
      <c r="G1377" t="s">
        <v>73</v>
      </c>
      <c r="H1377" t="s">
        <v>51</v>
      </c>
      <c r="I1377" t="s">
        <v>52</v>
      </c>
      <c r="J1377" t="s">
        <v>112</v>
      </c>
      <c r="K1377" s="7">
        <v>2</v>
      </c>
      <c r="L1377" t="s">
        <v>32</v>
      </c>
      <c r="M1377" t="s">
        <v>159</v>
      </c>
      <c r="N1377" t="s">
        <v>160</v>
      </c>
      <c r="O1377">
        <v>230</v>
      </c>
      <c r="P1377" s="6">
        <v>114.39</v>
      </c>
      <c r="Q1377" s="6">
        <v>26309.7</v>
      </c>
      <c r="R1377" s="5">
        <v>0</v>
      </c>
      <c r="S1377" s="6">
        <v>26309.7</v>
      </c>
      <c r="T1377" s="6">
        <v>9796.14</v>
      </c>
      <c r="U1377" s="6">
        <v>14462.5</v>
      </c>
      <c r="V1377" s="6">
        <v>1151.0899999999999</v>
      </c>
      <c r="W1377" s="6">
        <v>2759.82</v>
      </c>
      <c r="X1377" s="6">
        <v>-1859.85</v>
      </c>
      <c r="Y1377" s="5">
        <v>-7.0690657818219094E-2</v>
      </c>
      <c r="Z1377" t="s">
        <v>40</v>
      </c>
      <c r="AA1377" t="s">
        <v>41</v>
      </c>
      <c r="AB1377" t="s">
        <v>83</v>
      </c>
      <c r="AC1377" t="s">
        <v>43</v>
      </c>
      <c r="AD1377" t="s">
        <v>123</v>
      </c>
      <c r="AE1377" t="s">
        <v>45</v>
      </c>
      <c r="AF1377" t="str">
        <f>TEXT(Agricultural_Export_Analysis_Cleaned_Dataset[[#This Row],[Order_Date]],"mmm")</f>
        <v>Mar</v>
      </c>
      <c r="AG1377" t="str">
        <f>TEXT(Agricultural_Export_Analysis_Cleaned_Dataset[[#This Row],[Order_Date]],"yyyy")</f>
        <v>2024</v>
      </c>
      <c r="AH1377" t="str">
        <f>TEXT(Agricultural_Export_Analysis_Cleaned_Dataset[[#This Row],[Order_Date]],"ddd")</f>
        <v>Tue</v>
      </c>
      <c r="AI1377" t="str">
        <f>TEXT(Agricultural_Export_Analysis_Cleaned_Dataset[[#This Row],[Ship_Date]],"yyyy")</f>
        <v>2024</v>
      </c>
      <c r="AJ1377" t="str">
        <f>TEXT(Agricultural_Export_Analysis_Cleaned_Dataset[[#This Row],[Ship_Date]],"mmm")</f>
        <v>Mar</v>
      </c>
      <c r="AK1377" t="str">
        <f>TEXT(Agricultural_Export_Analysis_Cleaned_Dataset[[#This Row],[Ship_Date]],"ddd")</f>
        <v>Mon</v>
      </c>
      <c r="AL1377" t="str">
        <f>TEXT(Agricultural_Export_Analysis_Cleaned_Dataset[[#This Row],[Delivery_Date]],"yyyy")</f>
        <v>2024</v>
      </c>
      <c r="AM1377" t="str">
        <f>TEXT(Agricultural_Export_Analysis_Cleaned_Dataset[[#This Row],[Delivery_Date]],"mmm")</f>
        <v>Mar</v>
      </c>
      <c r="AN1377" t="str">
        <f>TEXT(Agricultural_Export_Analysis_Cleaned_Dataset[[#This Row],[Delivery_Date]],"ddd")</f>
        <v>Tue</v>
      </c>
      <c r="AO1377">
        <f>Agricultural_Export_Analysis_Cleaned_Dataset[[#This Row],[Delivery_Date]]-Agricultural_Export_Analysis_Cleaned_Dataset[[#This Row],[Ship_Date]]</f>
        <v>8</v>
      </c>
      <c r="AP1377">
        <f>Agricultural_Export_Analysis_Cleaned_Dataset[[#This Row],[Ship_Date]]-Agricultural_Export_Analysis_Cleaned_Dataset[[#This Row],[Order_Date]]</f>
        <v>6</v>
      </c>
      <c r="AQ1377" s="4" t="str">
        <f>TEXT(Agricultural_Export_Analysis_Cleaned_Dataset[[#This Row],[Order_Date]],"mmm yyyy")</f>
        <v>Mar 2024</v>
      </c>
    </row>
    <row r="1378" spans="1:43" x14ac:dyDescent="0.3">
      <c r="A1378" t="s">
        <v>2766</v>
      </c>
      <c r="B1378" t="s">
        <v>2767</v>
      </c>
      <c r="C1378" s="2">
        <v>45759</v>
      </c>
      <c r="D1378" s="2">
        <v>45766</v>
      </c>
      <c r="E1378" s="2">
        <v>45788</v>
      </c>
      <c r="F1378" t="s">
        <v>35</v>
      </c>
      <c r="G1378" t="s">
        <v>73</v>
      </c>
      <c r="H1378" t="s">
        <v>37</v>
      </c>
      <c r="I1378" t="s">
        <v>38</v>
      </c>
      <c r="J1378" t="s">
        <v>63</v>
      </c>
      <c r="K1378" s="7">
        <v>10</v>
      </c>
      <c r="L1378" t="s">
        <v>135</v>
      </c>
      <c r="M1378" t="s">
        <v>33</v>
      </c>
      <c r="N1378" t="s">
        <v>34</v>
      </c>
      <c r="O1378">
        <v>1880</v>
      </c>
      <c r="P1378" s="6">
        <v>42.78</v>
      </c>
      <c r="Q1378" s="6">
        <v>80426.399999999994</v>
      </c>
      <c r="R1378" s="5">
        <v>0.15</v>
      </c>
      <c r="S1378" s="6">
        <v>68362.44</v>
      </c>
      <c r="T1378" s="6">
        <v>8460.93</v>
      </c>
      <c r="U1378" s="6">
        <v>38157.78</v>
      </c>
      <c r="V1378" s="6">
        <v>2024.57</v>
      </c>
      <c r="W1378" s="6">
        <v>3506.05</v>
      </c>
      <c r="X1378" s="6">
        <v>16213.11</v>
      </c>
      <c r="Y1378" s="5">
        <v>0.23716400409347599</v>
      </c>
      <c r="Z1378" t="s">
        <v>81</v>
      </c>
      <c r="AA1378" t="s">
        <v>165</v>
      </c>
      <c r="AB1378" t="s">
        <v>65</v>
      </c>
      <c r="AC1378" t="s">
        <v>76</v>
      </c>
      <c r="AD1378" t="s">
        <v>84</v>
      </c>
      <c r="AE1378" t="s">
        <v>45</v>
      </c>
      <c r="AF1378" t="str">
        <f>TEXT(Agricultural_Export_Analysis_Cleaned_Dataset[[#This Row],[Order_Date]],"mmm")</f>
        <v>Apr</v>
      </c>
      <c r="AG1378" t="str">
        <f>TEXT(Agricultural_Export_Analysis_Cleaned_Dataset[[#This Row],[Order_Date]],"yyyy")</f>
        <v>2025</v>
      </c>
      <c r="AH1378" t="str">
        <f>TEXT(Agricultural_Export_Analysis_Cleaned_Dataset[[#This Row],[Order_Date]],"ddd")</f>
        <v>Sat</v>
      </c>
      <c r="AI1378" t="str">
        <f>TEXT(Agricultural_Export_Analysis_Cleaned_Dataset[[#This Row],[Ship_Date]],"yyyy")</f>
        <v>2025</v>
      </c>
      <c r="AJ1378" t="str">
        <f>TEXT(Agricultural_Export_Analysis_Cleaned_Dataset[[#This Row],[Ship_Date]],"mmm")</f>
        <v>Apr</v>
      </c>
      <c r="AK1378" t="str">
        <f>TEXT(Agricultural_Export_Analysis_Cleaned_Dataset[[#This Row],[Ship_Date]],"ddd")</f>
        <v>Sat</v>
      </c>
      <c r="AL1378" t="str">
        <f>TEXT(Agricultural_Export_Analysis_Cleaned_Dataset[[#This Row],[Delivery_Date]],"yyyy")</f>
        <v>2025</v>
      </c>
      <c r="AM1378" t="str">
        <f>TEXT(Agricultural_Export_Analysis_Cleaned_Dataset[[#This Row],[Delivery_Date]],"mmm")</f>
        <v>May</v>
      </c>
      <c r="AN1378" t="str">
        <f>TEXT(Agricultural_Export_Analysis_Cleaned_Dataset[[#This Row],[Delivery_Date]],"ddd")</f>
        <v>Sun</v>
      </c>
      <c r="AO1378">
        <f>Agricultural_Export_Analysis_Cleaned_Dataset[[#This Row],[Delivery_Date]]-Agricultural_Export_Analysis_Cleaned_Dataset[[#This Row],[Ship_Date]]</f>
        <v>22</v>
      </c>
      <c r="AP1378">
        <f>Agricultural_Export_Analysis_Cleaned_Dataset[[#This Row],[Ship_Date]]-Agricultural_Export_Analysis_Cleaned_Dataset[[#This Row],[Order_Date]]</f>
        <v>7</v>
      </c>
      <c r="AQ1378" s="4" t="str">
        <f>TEXT(Agricultural_Export_Analysis_Cleaned_Dataset[[#This Row],[Order_Date]],"mmm yyyy")</f>
        <v>Apr 2025</v>
      </c>
    </row>
    <row r="1379" spans="1:43" x14ac:dyDescent="0.3">
      <c r="A1379" t="s">
        <v>2768</v>
      </c>
      <c r="B1379" t="s">
        <v>2769</v>
      </c>
      <c r="C1379" s="2">
        <v>45397</v>
      </c>
      <c r="D1379" s="2">
        <v>45398</v>
      </c>
      <c r="E1379" s="2">
        <v>45416</v>
      </c>
      <c r="F1379" t="s">
        <v>35</v>
      </c>
      <c r="G1379" t="s">
        <v>96</v>
      </c>
      <c r="H1379" t="s">
        <v>37</v>
      </c>
      <c r="I1379" t="s">
        <v>52</v>
      </c>
      <c r="J1379" t="s">
        <v>39</v>
      </c>
      <c r="K1379" s="7">
        <v>10</v>
      </c>
      <c r="L1379" t="s">
        <v>70</v>
      </c>
      <c r="M1379" t="s">
        <v>140</v>
      </c>
      <c r="N1379" t="s">
        <v>49</v>
      </c>
      <c r="O1379">
        <v>596</v>
      </c>
      <c r="P1379" s="6">
        <v>183.8</v>
      </c>
      <c r="Q1379" s="6">
        <v>109544.8</v>
      </c>
      <c r="R1379" s="5">
        <v>0</v>
      </c>
      <c r="S1379" s="6">
        <v>109544.8</v>
      </c>
      <c r="T1379" s="6">
        <v>10424.32</v>
      </c>
      <c r="U1379" s="6">
        <v>62998.43</v>
      </c>
      <c r="V1379" s="6">
        <v>2811.31</v>
      </c>
      <c r="W1379" s="6">
        <v>12240.11</v>
      </c>
      <c r="X1379" s="6">
        <v>21070.63</v>
      </c>
      <c r="Y1379" s="5">
        <v>0.19234714929416999</v>
      </c>
      <c r="Z1379" t="s">
        <v>81</v>
      </c>
      <c r="AA1379" t="s">
        <v>165</v>
      </c>
      <c r="AB1379" t="s">
        <v>42</v>
      </c>
      <c r="AC1379" t="s">
        <v>76</v>
      </c>
      <c r="AD1379" t="s">
        <v>44</v>
      </c>
      <c r="AE1379" t="s">
        <v>67</v>
      </c>
      <c r="AF1379" t="str">
        <f>TEXT(Agricultural_Export_Analysis_Cleaned_Dataset[[#This Row],[Order_Date]],"mmm")</f>
        <v>Apr</v>
      </c>
      <c r="AG1379" t="str">
        <f>TEXT(Agricultural_Export_Analysis_Cleaned_Dataset[[#This Row],[Order_Date]],"yyyy")</f>
        <v>2024</v>
      </c>
      <c r="AH1379" t="str">
        <f>TEXT(Agricultural_Export_Analysis_Cleaned_Dataset[[#This Row],[Order_Date]],"ddd")</f>
        <v>Mon</v>
      </c>
      <c r="AI1379" t="str">
        <f>TEXT(Agricultural_Export_Analysis_Cleaned_Dataset[[#This Row],[Ship_Date]],"yyyy")</f>
        <v>2024</v>
      </c>
      <c r="AJ1379" t="str">
        <f>TEXT(Agricultural_Export_Analysis_Cleaned_Dataset[[#This Row],[Ship_Date]],"mmm")</f>
        <v>Apr</v>
      </c>
      <c r="AK1379" t="str">
        <f>TEXT(Agricultural_Export_Analysis_Cleaned_Dataset[[#This Row],[Ship_Date]],"ddd")</f>
        <v>Tue</v>
      </c>
      <c r="AL1379" t="str">
        <f>TEXT(Agricultural_Export_Analysis_Cleaned_Dataset[[#This Row],[Delivery_Date]],"yyyy")</f>
        <v>2024</v>
      </c>
      <c r="AM1379" t="str">
        <f>TEXT(Agricultural_Export_Analysis_Cleaned_Dataset[[#This Row],[Delivery_Date]],"mmm")</f>
        <v>May</v>
      </c>
      <c r="AN1379" t="str">
        <f>TEXT(Agricultural_Export_Analysis_Cleaned_Dataset[[#This Row],[Delivery_Date]],"ddd")</f>
        <v>Sat</v>
      </c>
      <c r="AO1379">
        <f>Agricultural_Export_Analysis_Cleaned_Dataset[[#This Row],[Delivery_Date]]-Agricultural_Export_Analysis_Cleaned_Dataset[[#This Row],[Ship_Date]]</f>
        <v>18</v>
      </c>
      <c r="AP1379">
        <f>Agricultural_Export_Analysis_Cleaned_Dataset[[#This Row],[Ship_Date]]-Agricultural_Export_Analysis_Cleaned_Dataset[[#This Row],[Order_Date]]</f>
        <v>1</v>
      </c>
      <c r="AQ1379" s="4" t="str">
        <f>TEXT(Agricultural_Export_Analysis_Cleaned_Dataset[[#This Row],[Order_Date]],"mmm yyyy")</f>
        <v>Apr 2024</v>
      </c>
    </row>
    <row r="1380" spans="1:43" x14ac:dyDescent="0.3">
      <c r="A1380" t="s">
        <v>2770</v>
      </c>
      <c r="B1380" t="s">
        <v>2771</v>
      </c>
      <c r="C1380" s="2">
        <v>45377</v>
      </c>
      <c r="D1380" s="2">
        <v>45385</v>
      </c>
      <c r="E1380" s="2">
        <v>45417</v>
      </c>
      <c r="F1380" t="s">
        <v>35</v>
      </c>
      <c r="G1380" t="s">
        <v>117</v>
      </c>
      <c r="H1380" t="s">
        <v>74</v>
      </c>
      <c r="I1380" t="s">
        <v>38</v>
      </c>
      <c r="J1380" t="s">
        <v>112</v>
      </c>
      <c r="K1380" s="7">
        <v>7</v>
      </c>
      <c r="L1380" t="s">
        <v>80</v>
      </c>
      <c r="M1380" t="s">
        <v>107</v>
      </c>
      <c r="N1380" t="s">
        <v>108</v>
      </c>
      <c r="O1380">
        <v>1688</v>
      </c>
      <c r="P1380" s="6">
        <v>375.23</v>
      </c>
      <c r="Q1380" s="6">
        <v>633388.24</v>
      </c>
      <c r="R1380" s="5">
        <v>0.15</v>
      </c>
      <c r="S1380" s="6">
        <v>538380.00399999996</v>
      </c>
      <c r="T1380" s="6">
        <v>6552.35</v>
      </c>
      <c r="U1380" s="6">
        <v>328769.37</v>
      </c>
      <c r="V1380" s="6">
        <v>1560.03</v>
      </c>
      <c r="W1380" s="6">
        <v>17548.27</v>
      </c>
      <c r="X1380" s="6">
        <v>183949.984</v>
      </c>
      <c r="Y1380" s="5">
        <v>0.34167313539378802</v>
      </c>
      <c r="Z1380" t="s">
        <v>40</v>
      </c>
      <c r="AA1380" t="s">
        <v>41</v>
      </c>
      <c r="AB1380" t="s">
        <v>42</v>
      </c>
      <c r="AC1380" t="s">
        <v>76</v>
      </c>
      <c r="AD1380" t="s">
        <v>93</v>
      </c>
      <c r="AE1380" t="s">
        <v>58</v>
      </c>
      <c r="AF1380" t="str">
        <f>TEXT(Agricultural_Export_Analysis_Cleaned_Dataset[[#This Row],[Order_Date]],"mmm")</f>
        <v>Mar</v>
      </c>
      <c r="AG1380" t="str">
        <f>TEXT(Agricultural_Export_Analysis_Cleaned_Dataset[[#This Row],[Order_Date]],"yyyy")</f>
        <v>2024</v>
      </c>
      <c r="AH1380" t="str">
        <f>TEXT(Agricultural_Export_Analysis_Cleaned_Dataset[[#This Row],[Order_Date]],"ddd")</f>
        <v>Tue</v>
      </c>
      <c r="AI1380" t="str">
        <f>TEXT(Agricultural_Export_Analysis_Cleaned_Dataset[[#This Row],[Ship_Date]],"yyyy")</f>
        <v>2024</v>
      </c>
      <c r="AJ1380" t="str">
        <f>TEXT(Agricultural_Export_Analysis_Cleaned_Dataset[[#This Row],[Ship_Date]],"mmm")</f>
        <v>Apr</v>
      </c>
      <c r="AK1380" t="str">
        <f>TEXT(Agricultural_Export_Analysis_Cleaned_Dataset[[#This Row],[Ship_Date]],"ddd")</f>
        <v>Wed</v>
      </c>
      <c r="AL1380" t="str">
        <f>TEXT(Agricultural_Export_Analysis_Cleaned_Dataset[[#This Row],[Delivery_Date]],"yyyy")</f>
        <v>2024</v>
      </c>
      <c r="AM1380" t="str">
        <f>TEXT(Agricultural_Export_Analysis_Cleaned_Dataset[[#This Row],[Delivery_Date]],"mmm")</f>
        <v>May</v>
      </c>
      <c r="AN1380" t="str">
        <f>TEXT(Agricultural_Export_Analysis_Cleaned_Dataset[[#This Row],[Delivery_Date]],"ddd")</f>
        <v>Sun</v>
      </c>
      <c r="AO1380">
        <f>Agricultural_Export_Analysis_Cleaned_Dataset[[#This Row],[Delivery_Date]]-Agricultural_Export_Analysis_Cleaned_Dataset[[#This Row],[Ship_Date]]</f>
        <v>32</v>
      </c>
      <c r="AP1380">
        <f>Agricultural_Export_Analysis_Cleaned_Dataset[[#This Row],[Ship_Date]]-Agricultural_Export_Analysis_Cleaned_Dataset[[#This Row],[Order_Date]]</f>
        <v>8</v>
      </c>
      <c r="AQ1380" s="4" t="str">
        <f>TEXT(Agricultural_Export_Analysis_Cleaned_Dataset[[#This Row],[Order_Date]],"mmm yyyy")</f>
        <v>Mar 2024</v>
      </c>
    </row>
    <row r="1381" spans="1:43" x14ac:dyDescent="0.3">
      <c r="A1381" t="s">
        <v>2772</v>
      </c>
      <c r="B1381" t="s">
        <v>2773</v>
      </c>
      <c r="C1381" s="2">
        <v>45941</v>
      </c>
      <c r="D1381" s="2">
        <v>45947</v>
      </c>
      <c r="E1381" s="2">
        <v>45971</v>
      </c>
      <c r="F1381" t="s">
        <v>35</v>
      </c>
      <c r="G1381" t="s">
        <v>8932</v>
      </c>
      <c r="H1381" t="s">
        <v>37</v>
      </c>
      <c r="I1381" t="s">
        <v>97</v>
      </c>
      <c r="J1381" t="s">
        <v>63</v>
      </c>
      <c r="K1381" s="7">
        <v>15</v>
      </c>
      <c r="L1381" t="s">
        <v>87</v>
      </c>
      <c r="M1381" t="s">
        <v>130</v>
      </c>
      <c r="N1381" t="s">
        <v>131</v>
      </c>
      <c r="O1381">
        <v>1066</v>
      </c>
      <c r="P1381" s="6">
        <v>295.01</v>
      </c>
      <c r="Q1381" s="6">
        <v>314480.65999999997</v>
      </c>
      <c r="R1381" s="5">
        <v>0</v>
      </c>
      <c r="S1381" s="6">
        <v>314480.65999999997</v>
      </c>
      <c r="T1381" s="6">
        <v>661.28</v>
      </c>
      <c r="U1381" s="6">
        <v>211873.98</v>
      </c>
      <c r="V1381" s="6">
        <v>1749.24</v>
      </c>
      <c r="W1381" s="6">
        <v>10665.68</v>
      </c>
      <c r="X1381" s="6">
        <v>89530.48</v>
      </c>
      <c r="Y1381" s="5">
        <v>0.284693119125354</v>
      </c>
      <c r="Z1381" t="s">
        <v>54</v>
      </c>
      <c r="AA1381" t="s">
        <v>75</v>
      </c>
      <c r="AB1381" t="s">
        <v>42</v>
      </c>
      <c r="AC1381" t="s">
        <v>76</v>
      </c>
      <c r="AD1381" t="s">
        <v>123</v>
      </c>
      <c r="AE1381" t="s">
        <v>45</v>
      </c>
      <c r="AF1381" t="str">
        <f>TEXT(Agricultural_Export_Analysis_Cleaned_Dataset[[#This Row],[Order_Date]],"mmm")</f>
        <v>Oct</v>
      </c>
      <c r="AG1381" t="str">
        <f>TEXT(Agricultural_Export_Analysis_Cleaned_Dataset[[#This Row],[Order_Date]],"yyyy")</f>
        <v>2025</v>
      </c>
      <c r="AH1381" t="str">
        <f>TEXT(Agricultural_Export_Analysis_Cleaned_Dataset[[#This Row],[Order_Date]],"ddd")</f>
        <v>Sat</v>
      </c>
      <c r="AI1381" t="str">
        <f>TEXT(Agricultural_Export_Analysis_Cleaned_Dataset[[#This Row],[Ship_Date]],"yyyy")</f>
        <v>2025</v>
      </c>
      <c r="AJ1381" t="str">
        <f>TEXT(Agricultural_Export_Analysis_Cleaned_Dataset[[#This Row],[Ship_Date]],"mmm")</f>
        <v>Oct</v>
      </c>
      <c r="AK1381" t="str">
        <f>TEXT(Agricultural_Export_Analysis_Cleaned_Dataset[[#This Row],[Ship_Date]],"ddd")</f>
        <v>Fri</v>
      </c>
      <c r="AL1381" t="str">
        <f>TEXT(Agricultural_Export_Analysis_Cleaned_Dataset[[#This Row],[Delivery_Date]],"yyyy")</f>
        <v>2025</v>
      </c>
      <c r="AM1381" t="str">
        <f>TEXT(Agricultural_Export_Analysis_Cleaned_Dataset[[#This Row],[Delivery_Date]],"mmm")</f>
        <v>Nov</v>
      </c>
      <c r="AN1381" t="str">
        <f>TEXT(Agricultural_Export_Analysis_Cleaned_Dataset[[#This Row],[Delivery_Date]],"ddd")</f>
        <v>Mon</v>
      </c>
      <c r="AO1381">
        <f>Agricultural_Export_Analysis_Cleaned_Dataset[[#This Row],[Delivery_Date]]-Agricultural_Export_Analysis_Cleaned_Dataset[[#This Row],[Ship_Date]]</f>
        <v>24</v>
      </c>
      <c r="AP1381">
        <f>Agricultural_Export_Analysis_Cleaned_Dataset[[#This Row],[Ship_Date]]-Agricultural_Export_Analysis_Cleaned_Dataset[[#This Row],[Order_Date]]</f>
        <v>6</v>
      </c>
      <c r="AQ1381" s="4" t="str">
        <f>TEXT(Agricultural_Export_Analysis_Cleaned_Dataset[[#This Row],[Order_Date]],"mmm yyyy")</f>
        <v>Oct 2025</v>
      </c>
    </row>
    <row r="1382" spans="1:43" x14ac:dyDescent="0.3">
      <c r="A1382" t="s">
        <v>2774</v>
      </c>
      <c r="B1382" t="s">
        <v>2775</v>
      </c>
      <c r="C1382" s="2">
        <v>45766</v>
      </c>
      <c r="D1382" s="2">
        <v>45768</v>
      </c>
      <c r="E1382" s="2">
        <v>45792</v>
      </c>
      <c r="F1382" t="s">
        <v>35</v>
      </c>
      <c r="G1382" t="s">
        <v>73</v>
      </c>
      <c r="H1382" t="s">
        <v>51</v>
      </c>
      <c r="I1382" t="s">
        <v>97</v>
      </c>
      <c r="J1382" t="s">
        <v>39</v>
      </c>
      <c r="K1382" s="7">
        <v>0</v>
      </c>
      <c r="L1382" t="s">
        <v>32</v>
      </c>
      <c r="M1382" t="s">
        <v>61</v>
      </c>
      <c r="N1382" t="s">
        <v>62</v>
      </c>
      <c r="O1382">
        <v>1919</v>
      </c>
      <c r="P1382" s="6">
        <v>425.74</v>
      </c>
      <c r="Q1382" s="6">
        <v>816995.06</v>
      </c>
      <c r="R1382" s="5">
        <v>0.1</v>
      </c>
      <c r="S1382" s="6">
        <v>735295.554</v>
      </c>
      <c r="T1382" s="6">
        <v>11157.73</v>
      </c>
      <c r="U1382" s="6">
        <v>466696.04</v>
      </c>
      <c r="V1382" s="6">
        <v>836.86</v>
      </c>
      <c r="W1382" s="6">
        <v>28777.599999999999</v>
      </c>
      <c r="X1382" s="6">
        <v>227827.32399999999</v>
      </c>
      <c r="Y1382" s="5">
        <v>0.30984455537725197</v>
      </c>
      <c r="Z1382" t="s">
        <v>81</v>
      </c>
      <c r="AA1382" t="s">
        <v>165</v>
      </c>
      <c r="AB1382" t="s">
        <v>56</v>
      </c>
      <c r="AC1382" t="s">
        <v>43</v>
      </c>
      <c r="AD1382" t="s">
        <v>93</v>
      </c>
      <c r="AE1382" t="s">
        <v>45</v>
      </c>
      <c r="AF1382" t="str">
        <f>TEXT(Agricultural_Export_Analysis_Cleaned_Dataset[[#This Row],[Order_Date]],"mmm")</f>
        <v>Apr</v>
      </c>
      <c r="AG1382" t="str">
        <f>TEXT(Agricultural_Export_Analysis_Cleaned_Dataset[[#This Row],[Order_Date]],"yyyy")</f>
        <v>2025</v>
      </c>
      <c r="AH1382" t="str">
        <f>TEXT(Agricultural_Export_Analysis_Cleaned_Dataset[[#This Row],[Order_Date]],"ddd")</f>
        <v>Sat</v>
      </c>
      <c r="AI1382" t="str">
        <f>TEXT(Agricultural_Export_Analysis_Cleaned_Dataset[[#This Row],[Ship_Date]],"yyyy")</f>
        <v>2025</v>
      </c>
      <c r="AJ1382" t="str">
        <f>TEXT(Agricultural_Export_Analysis_Cleaned_Dataset[[#This Row],[Ship_Date]],"mmm")</f>
        <v>Apr</v>
      </c>
      <c r="AK1382" t="str">
        <f>TEXT(Agricultural_Export_Analysis_Cleaned_Dataset[[#This Row],[Ship_Date]],"ddd")</f>
        <v>Mon</v>
      </c>
      <c r="AL1382" t="str">
        <f>TEXT(Agricultural_Export_Analysis_Cleaned_Dataset[[#This Row],[Delivery_Date]],"yyyy")</f>
        <v>2025</v>
      </c>
      <c r="AM1382" t="str">
        <f>TEXT(Agricultural_Export_Analysis_Cleaned_Dataset[[#This Row],[Delivery_Date]],"mmm")</f>
        <v>May</v>
      </c>
      <c r="AN1382" t="str">
        <f>TEXT(Agricultural_Export_Analysis_Cleaned_Dataset[[#This Row],[Delivery_Date]],"ddd")</f>
        <v>Thu</v>
      </c>
      <c r="AO1382">
        <f>Agricultural_Export_Analysis_Cleaned_Dataset[[#This Row],[Delivery_Date]]-Agricultural_Export_Analysis_Cleaned_Dataset[[#This Row],[Ship_Date]]</f>
        <v>24</v>
      </c>
      <c r="AP1382">
        <f>Agricultural_Export_Analysis_Cleaned_Dataset[[#This Row],[Ship_Date]]-Agricultural_Export_Analysis_Cleaned_Dataset[[#This Row],[Order_Date]]</f>
        <v>2</v>
      </c>
      <c r="AQ1382" s="4" t="str">
        <f>TEXT(Agricultural_Export_Analysis_Cleaned_Dataset[[#This Row],[Order_Date]],"mmm yyyy")</f>
        <v>Apr 2025</v>
      </c>
    </row>
    <row r="1383" spans="1:43" x14ac:dyDescent="0.3">
      <c r="A1383" t="s">
        <v>2776</v>
      </c>
      <c r="B1383" t="s">
        <v>2777</v>
      </c>
      <c r="C1383" s="2">
        <v>45478</v>
      </c>
      <c r="D1383" s="2">
        <v>45483</v>
      </c>
      <c r="E1383" s="2">
        <v>45501</v>
      </c>
      <c r="F1383" t="s">
        <v>35</v>
      </c>
      <c r="G1383" t="s">
        <v>8932</v>
      </c>
      <c r="H1383" t="s">
        <v>51</v>
      </c>
      <c r="I1383" t="s">
        <v>118</v>
      </c>
      <c r="J1383" t="s">
        <v>112</v>
      </c>
      <c r="K1383" s="7">
        <v>0</v>
      </c>
      <c r="L1383" t="s">
        <v>135</v>
      </c>
      <c r="M1383" t="s">
        <v>101</v>
      </c>
      <c r="N1383" t="s">
        <v>102</v>
      </c>
      <c r="O1383">
        <v>1496</v>
      </c>
      <c r="P1383" s="6">
        <v>466.28</v>
      </c>
      <c r="Q1383" s="6">
        <v>697554.88</v>
      </c>
      <c r="R1383" s="5">
        <v>0.15</v>
      </c>
      <c r="S1383" s="6">
        <v>592921.64800000004</v>
      </c>
      <c r="T1383" s="6">
        <v>6011.5</v>
      </c>
      <c r="U1383" s="6">
        <v>269649.31</v>
      </c>
      <c r="V1383" s="6">
        <v>935.3</v>
      </c>
      <c r="W1383" s="6">
        <v>13558.93</v>
      </c>
      <c r="X1383" s="6">
        <v>302766.60800000001</v>
      </c>
      <c r="Y1383" s="5">
        <v>0.51063510502824505</v>
      </c>
      <c r="Z1383" t="s">
        <v>103</v>
      </c>
      <c r="AA1383" t="s">
        <v>119</v>
      </c>
      <c r="AB1383" t="s">
        <v>56</v>
      </c>
      <c r="AC1383" t="s">
        <v>76</v>
      </c>
      <c r="AD1383" t="s">
        <v>44</v>
      </c>
      <c r="AE1383" t="s">
        <v>45</v>
      </c>
      <c r="AF1383" t="str">
        <f>TEXT(Agricultural_Export_Analysis_Cleaned_Dataset[[#This Row],[Order_Date]],"mmm")</f>
        <v>Jul</v>
      </c>
      <c r="AG1383" t="str">
        <f>TEXT(Agricultural_Export_Analysis_Cleaned_Dataset[[#This Row],[Order_Date]],"yyyy")</f>
        <v>2024</v>
      </c>
      <c r="AH1383" t="str">
        <f>TEXT(Agricultural_Export_Analysis_Cleaned_Dataset[[#This Row],[Order_Date]],"ddd")</f>
        <v>Fri</v>
      </c>
      <c r="AI1383" t="str">
        <f>TEXT(Agricultural_Export_Analysis_Cleaned_Dataset[[#This Row],[Ship_Date]],"yyyy")</f>
        <v>2024</v>
      </c>
      <c r="AJ1383" t="str">
        <f>TEXT(Agricultural_Export_Analysis_Cleaned_Dataset[[#This Row],[Ship_Date]],"mmm")</f>
        <v>Jul</v>
      </c>
      <c r="AK1383" t="str">
        <f>TEXT(Agricultural_Export_Analysis_Cleaned_Dataset[[#This Row],[Ship_Date]],"ddd")</f>
        <v>Wed</v>
      </c>
      <c r="AL1383" t="str">
        <f>TEXT(Agricultural_Export_Analysis_Cleaned_Dataset[[#This Row],[Delivery_Date]],"yyyy")</f>
        <v>2024</v>
      </c>
      <c r="AM1383" t="str">
        <f>TEXT(Agricultural_Export_Analysis_Cleaned_Dataset[[#This Row],[Delivery_Date]],"mmm")</f>
        <v>Jul</v>
      </c>
      <c r="AN1383" t="str">
        <f>TEXT(Agricultural_Export_Analysis_Cleaned_Dataset[[#This Row],[Delivery_Date]],"ddd")</f>
        <v>Sun</v>
      </c>
      <c r="AO1383">
        <f>Agricultural_Export_Analysis_Cleaned_Dataset[[#This Row],[Delivery_Date]]-Agricultural_Export_Analysis_Cleaned_Dataset[[#This Row],[Ship_Date]]</f>
        <v>18</v>
      </c>
      <c r="AP1383">
        <f>Agricultural_Export_Analysis_Cleaned_Dataset[[#This Row],[Ship_Date]]-Agricultural_Export_Analysis_Cleaned_Dataset[[#This Row],[Order_Date]]</f>
        <v>5</v>
      </c>
      <c r="AQ1383" s="4" t="str">
        <f>TEXT(Agricultural_Export_Analysis_Cleaned_Dataset[[#This Row],[Order_Date]],"mmm yyyy")</f>
        <v>Jul 2024</v>
      </c>
    </row>
    <row r="1384" spans="1:43" x14ac:dyDescent="0.3">
      <c r="A1384" t="s">
        <v>2778</v>
      </c>
      <c r="B1384" t="s">
        <v>660</v>
      </c>
      <c r="C1384" s="2">
        <v>45690</v>
      </c>
      <c r="D1384" s="2">
        <v>45696</v>
      </c>
      <c r="E1384" s="2">
        <v>45721</v>
      </c>
      <c r="F1384" t="s">
        <v>35</v>
      </c>
      <c r="G1384" t="s">
        <v>8933</v>
      </c>
      <c r="H1384" t="s">
        <v>74</v>
      </c>
      <c r="I1384" t="s">
        <v>118</v>
      </c>
      <c r="J1384" t="s">
        <v>112</v>
      </c>
      <c r="K1384" s="7">
        <v>7</v>
      </c>
      <c r="L1384" t="s">
        <v>80</v>
      </c>
      <c r="M1384" t="s">
        <v>101</v>
      </c>
      <c r="N1384" t="s">
        <v>102</v>
      </c>
      <c r="O1384">
        <v>576</v>
      </c>
      <c r="P1384" s="6">
        <v>437.9</v>
      </c>
      <c r="Q1384" s="6">
        <v>252230.39999999999</v>
      </c>
      <c r="R1384" s="5">
        <v>0.1</v>
      </c>
      <c r="S1384" s="6">
        <v>227007.35999999999</v>
      </c>
      <c r="T1384" s="6">
        <v>14462.58</v>
      </c>
      <c r="U1384" s="6">
        <v>131822.15</v>
      </c>
      <c r="V1384" s="6">
        <v>852.8</v>
      </c>
      <c r="W1384" s="6">
        <v>5340.96</v>
      </c>
      <c r="X1384" s="6">
        <v>74528.87</v>
      </c>
      <c r="Y1384" s="5">
        <v>0.32831036843915601</v>
      </c>
      <c r="Z1384" t="s">
        <v>40</v>
      </c>
      <c r="AA1384" t="s">
        <v>147</v>
      </c>
      <c r="AB1384" t="s">
        <v>83</v>
      </c>
      <c r="AC1384" t="s">
        <v>66</v>
      </c>
      <c r="AD1384" t="s">
        <v>84</v>
      </c>
      <c r="AE1384" t="s">
        <v>45</v>
      </c>
      <c r="AF1384" t="str">
        <f>TEXT(Agricultural_Export_Analysis_Cleaned_Dataset[[#This Row],[Order_Date]],"mmm")</f>
        <v>Feb</v>
      </c>
      <c r="AG1384" t="str">
        <f>TEXT(Agricultural_Export_Analysis_Cleaned_Dataset[[#This Row],[Order_Date]],"yyyy")</f>
        <v>2025</v>
      </c>
      <c r="AH1384" t="str">
        <f>TEXT(Agricultural_Export_Analysis_Cleaned_Dataset[[#This Row],[Order_Date]],"ddd")</f>
        <v>Sun</v>
      </c>
      <c r="AI1384" t="str">
        <f>TEXT(Agricultural_Export_Analysis_Cleaned_Dataset[[#This Row],[Ship_Date]],"yyyy")</f>
        <v>2025</v>
      </c>
      <c r="AJ1384" t="str">
        <f>TEXT(Agricultural_Export_Analysis_Cleaned_Dataset[[#This Row],[Ship_Date]],"mmm")</f>
        <v>Feb</v>
      </c>
      <c r="AK1384" t="str">
        <f>TEXT(Agricultural_Export_Analysis_Cleaned_Dataset[[#This Row],[Ship_Date]],"ddd")</f>
        <v>Sat</v>
      </c>
      <c r="AL1384" t="str">
        <f>TEXT(Agricultural_Export_Analysis_Cleaned_Dataset[[#This Row],[Delivery_Date]],"yyyy")</f>
        <v>2025</v>
      </c>
      <c r="AM1384" t="str">
        <f>TEXT(Agricultural_Export_Analysis_Cleaned_Dataset[[#This Row],[Delivery_Date]],"mmm")</f>
        <v>Mar</v>
      </c>
      <c r="AN1384" t="str">
        <f>TEXT(Agricultural_Export_Analysis_Cleaned_Dataset[[#This Row],[Delivery_Date]],"ddd")</f>
        <v>Wed</v>
      </c>
      <c r="AO1384">
        <f>Agricultural_Export_Analysis_Cleaned_Dataset[[#This Row],[Delivery_Date]]-Agricultural_Export_Analysis_Cleaned_Dataset[[#This Row],[Ship_Date]]</f>
        <v>25</v>
      </c>
      <c r="AP1384">
        <f>Agricultural_Export_Analysis_Cleaned_Dataset[[#This Row],[Ship_Date]]-Agricultural_Export_Analysis_Cleaned_Dataset[[#This Row],[Order_Date]]</f>
        <v>6</v>
      </c>
      <c r="AQ1384" s="4" t="str">
        <f>TEXT(Agricultural_Export_Analysis_Cleaned_Dataset[[#This Row],[Order_Date]],"mmm yyyy")</f>
        <v>Feb 2025</v>
      </c>
    </row>
    <row r="1385" spans="1:43" x14ac:dyDescent="0.3">
      <c r="A1385" t="s">
        <v>2779</v>
      </c>
      <c r="B1385" t="s">
        <v>2780</v>
      </c>
      <c r="C1385" s="2">
        <v>45433</v>
      </c>
      <c r="D1385" s="2">
        <v>45443</v>
      </c>
      <c r="E1385" s="2">
        <v>45450</v>
      </c>
      <c r="F1385" t="s">
        <v>35</v>
      </c>
      <c r="G1385" t="s">
        <v>8933</v>
      </c>
      <c r="H1385" t="s">
        <v>51</v>
      </c>
      <c r="I1385" t="s">
        <v>52</v>
      </c>
      <c r="J1385" t="s">
        <v>53</v>
      </c>
      <c r="K1385" s="7">
        <v>0</v>
      </c>
      <c r="L1385" t="s">
        <v>80</v>
      </c>
      <c r="M1385" t="s">
        <v>140</v>
      </c>
      <c r="N1385" t="s">
        <v>49</v>
      </c>
      <c r="O1385">
        <v>1326</v>
      </c>
      <c r="P1385" s="6">
        <v>418.2</v>
      </c>
      <c r="Q1385" s="6">
        <v>554533.19999999995</v>
      </c>
      <c r="R1385" s="5">
        <v>0</v>
      </c>
      <c r="S1385" s="6">
        <v>554533.19999999995</v>
      </c>
      <c r="T1385" s="6">
        <v>10055.530000000001</v>
      </c>
      <c r="U1385" s="6">
        <v>283810.69</v>
      </c>
      <c r="V1385" s="6">
        <v>252.15</v>
      </c>
      <c r="W1385" s="6">
        <v>46977.52</v>
      </c>
      <c r="X1385" s="6">
        <v>213437.31</v>
      </c>
      <c r="Y1385" s="5">
        <v>0.38489545801766201</v>
      </c>
      <c r="Z1385" t="s">
        <v>81</v>
      </c>
      <c r="AA1385" t="s">
        <v>82</v>
      </c>
      <c r="AB1385" t="s">
        <v>83</v>
      </c>
      <c r="AC1385" t="s">
        <v>43</v>
      </c>
      <c r="AD1385" t="s">
        <v>57</v>
      </c>
      <c r="AE1385" t="s">
        <v>45</v>
      </c>
      <c r="AF1385" t="str">
        <f>TEXT(Agricultural_Export_Analysis_Cleaned_Dataset[[#This Row],[Order_Date]],"mmm")</f>
        <v>May</v>
      </c>
      <c r="AG1385" t="str">
        <f>TEXT(Agricultural_Export_Analysis_Cleaned_Dataset[[#This Row],[Order_Date]],"yyyy")</f>
        <v>2024</v>
      </c>
      <c r="AH1385" t="str">
        <f>TEXT(Agricultural_Export_Analysis_Cleaned_Dataset[[#This Row],[Order_Date]],"ddd")</f>
        <v>Tue</v>
      </c>
      <c r="AI1385" t="str">
        <f>TEXT(Agricultural_Export_Analysis_Cleaned_Dataset[[#This Row],[Ship_Date]],"yyyy")</f>
        <v>2024</v>
      </c>
      <c r="AJ1385" t="str">
        <f>TEXT(Agricultural_Export_Analysis_Cleaned_Dataset[[#This Row],[Ship_Date]],"mmm")</f>
        <v>May</v>
      </c>
      <c r="AK1385" t="str">
        <f>TEXT(Agricultural_Export_Analysis_Cleaned_Dataset[[#This Row],[Ship_Date]],"ddd")</f>
        <v>Fri</v>
      </c>
      <c r="AL1385" t="str">
        <f>TEXT(Agricultural_Export_Analysis_Cleaned_Dataset[[#This Row],[Delivery_Date]],"yyyy")</f>
        <v>2024</v>
      </c>
      <c r="AM1385" t="str">
        <f>TEXT(Agricultural_Export_Analysis_Cleaned_Dataset[[#This Row],[Delivery_Date]],"mmm")</f>
        <v>Jun</v>
      </c>
      <c r="AN1385" t="str">
        <f>TEXT(Agricultural_Export_Analysis_Cleaned_Dataset[[#This Row],[Delivery_Date]],"ddd")</f>
        <v>Fri</v>
      </c>
      <c r="AO1385">
        <f>Agricultural_Export_Analysis_Cleaned_Dataset[[#This Row],[Delivery_Date]]-Agricultural_Export_Analysis_Cleaned_Dataset[[#This Row],[Ship_Date]]</f>
        <v>7</v>
      </c>
      <c r="AP1385">
        <f>Agricultural_Export_Analysis_Cleaned_Dataset[[#This Row],[Ship_Date]]-Agricultural_Export_Analysis_Cleaned_Dataset[[#This Row],[Order_Date]]</f>
        <v>10</v>
      </c>
      <c r="AQ1385" s="4" t="str">
        <f>TEXT(Agricultural_Export_Analysis_Cleaned_Dataset[[#This Row],[Order_Date]],"mmm yyyy")</f>
        <v>May 2024</v>
      </c>
    </row>
    <row r="1386" spans="1:43" x14ac:dyDescent="0.3">
      <c r="A1386" t="s">
        <v>2781</v>
      </c>
      <c r="B1386" t="s">
        <v>1081</v>
      </c>
      <c r="C1386" s="2">
        <v>45554</v>
      </c>
      <c r="D1386" s="2">
        <v>45563</v>
      </c>
      <c r="E1386" s="2">
        <v>45598</v>
      </c>
      <c r="F1386" t="s">
        <v>35</v>
      </c>
      <c r="G1386" t="s">
        <v>132</v>
      </c>
      <c r="H1386" t="s">
        <v>74</v>
      </c>
      <c r="I1386" t="s">
        <v>38</v>
      </c>
      <c r="J1386" t="s">
        <v>53</v>
      </c>
      <c r="K1386" s="7">
        <v>7</v>
      </c>
      <c r="L1386" t="s">
        <v>87</v>
      </c>
      <c r="M1386" t="s">
        <v>61</v>
      </c>
      <c r="N1386" t="s">
        <v>62</v>
      </c>
      <c r="O1386">
        <v>1898</v>
      </c>
      <c r="P1386" s="6">
        <v>443.46</v>
      </c>
      <c r="Q1386" s="6">
        <v>841687.08</v>
      </c>
      <c r="R1386" s="5">
        <v>0</v>
      </c>
      <c r="S1386" s="6">
        <v>841687.08</v>
      </c>
      <c r="T1386" s="6">
        <v>741.81</v>
      </c>
      <c r="U1386" s="6">
        <v>432876.06</v>
      </c>
      <c r="V1386" s="6">
        <v>1054.8900000000001</v>
      </c>
      <c r="W1386" s="6">
        <v>80795.899999999994</v>
      </c>
      <c r="X1386" s="6">
        <v>326218.42</v>
      </c>
      <c r="Y1386" s="5">
        <v>0.38757684150266403</v>
      </c>
      <c r="Z1386" t="s">
        <v>103</v>
      </c>
      <c r="AA1386" t="s">
        <v>104</v>
      </c>
      <c r="AB1386" t="s">
        <v>56</v>
      </c>
      <c r="AC1386" t="s">
        <v>76</v>
      </c>
      <c r="AD1386" t="s">
        <v>93</v>
      </c>
      <c r="AE1386" t="s">
        <v>45</v>
      </c>
      <c r="AF1386" t="str">
        <f>TEXT(Agricultural_Export_Analysis_Cleaned_Dataset[[#This Row],[Order_Date]],"mmm")</f>
        <v>Sep</v>
      </c>
      <c r="AG1386" t="str">
        <f>TEXT(Agricultural_Export_Analysis_Cleaned_Dataset[[#This Row],[Order_Date]],"yyyy")</f>
        <v>2024</v>
      </c>
      <c r="AH1386" t="str">
        <f>TEXT(Agricultural_Export_Analysis_Cleaned_Dataset[[#This Row],[Order_Date]],"ddd")</f>
        <v>Thu</v>
      </c>
      <c r="AI1386" t="str">
        <f>TEXT(Agricultural_Export_Analysis_Cleaned_Dataset[[#This Row],[Ship_Date]],"yyyy")</f>
        <v>2024</v>
      </c>
      <c r="AJ1386" t="str">
        <f>TEXT(Agricultural_Export_Analysis_Cleaned_Dataset[[#This Row],[Ship_Date]],"mmm")</f>
        <v>Sep</v>
      </c>
      <c r="AK1386" t="str">
        <f>TEXT(Agricultural_Export_Analysis_Cleaned_Dataset[[#This Row],[Ship_Date]],"ddd")</f>
        <v>Sat</v>
      </c>
      <c r="AL1386" t="str">
        <f>TEXT(Agricultural_Export_Analysis_Cleaned_Dataset[[#This Row],[Delivery_Date]],"yyyy")</f>
        <v>2024</v>
      </c>
      <c r="AM1386" t="str">
        <f>TEXT(Agricultural_Export_Analysis_Cleaned_Dataset[[#This Row],[Delivery_Date]],"mmm")</f>
        <v>Nov</v>
      </c>
      <c r="AN1386" t="str">
        <f>TEXT(Agricultural_Export_Analysis_Cleaned_Dataset[[#This Row],[Delivery_Date]],"ddd")</f>
        <v>Sat</v>
      </c>
      <c r="AO1386">
        <f>Agricultural_Export_Analysis_Cleaned_Dataset[[#This Row],[Delivery_Date]]-Agricultural_Export_Analysis_Cleaned_Dataset[[#This Row],[Ship_Date]]</f>
        <v>35</v>
      </c>
      <c r="AP1386">
        <f>Agricultural_Export_Analysis_Cleaned_Dataset[[#This Row],[Ship_Date]]-Agricultural_Export_Analysis_Cleaned_Dataset[[#This Row],[Order_Date]]</f>
        <v>9</v>
      </c>
      <c r="AQ1386" s="4" t="str">
        <f>TEXT(Agricultural_Export_Analysis_Cleaned_Dataset[[#This Row],[Order_Date]],"mmm yyyy")</f>
        <v>Sep 2024</v>
      </c>
    </row>
    <row r="1387" spans="1:43" x14ac:dyDescent="0.3">
      <c r="A1387" t="s">
        <v>2782</v>
      </c>
      <c r="B1387" t="s">
        <v>2783</v>
      </c>
      <c r="C1387" s="2">
        <v>45894</v>
      </c>
      <c r="D1387" s="2">
        <v>45900</v>
      </c>
      <c r="E1387" s="2">
        <v>45928</v>
      </c>
      <c r="F1387" t="s">
        <v>35</v>
      </c>
      <c r="G1387" t="s">
        <v>36</v>
      </c>
      <c r="H1387" t="s">
        <v>74</v>
      </c>
      <c r="I1387" t="s">
        <v>52</v>
      </c>
      <c r="J1387" t="s">
        <v>53</v>
      </c>
      <c r="K1387" s="7">
        <v>0</v>
      </c>
      <c r="L1387" t="s">
        <v>70</v>
      </c>
      <c r="M1387" t="s">
        <v>33</v>
      </c>
      <c r="N1387" t="s">
        <v>34</v>
      </c>
      <c r="O1387">
        <v>581</v>
      </c>
      <c r="P1387" s="6">
        <v>240.61</v>
      </c>
      <c r="Q1387" s="6">
        <v>139794.41</v>
      </c>
      <c r="R1387" s="5">
        <v>0</v>
      </c>
      <c r="S1387" s="6">
        <v>139794.41</v>
      </c>
      <c r="T1387" s="6">
        <v>3883.7</v>
      </c>
      <c r="U1387" s="6">
        <v>103043.85</v>
      </c>
      <c r="V1387" s="6">
        <v>1377.45</v>
      </c>
      <c r="W1387" s="6">
        <v>10635.48</v>
      </c>
      <c r="X1387" s="6">
        <v>20853.93</v>
      </c>
      <c r="Y1387" s="5">
        <v>0.149175707383436</v>
      </c>
      <c r="Z1387" t="s">
        <v>103</v>
      </c>
      <c r="AA1387" t="s">
        <v>177</v>
      </c>
      <c r="AB1387" t="s">
        <v>42</v>
      </c>
      <c r="AC1387" t="s">
        <v>76</v>
      </c>
      <c r="AD1387" t="s">
        <v>44</v>
      </c>
      <c r="AE1387" t="s">
        <v>45</v>
      </c>
      <c r="AF1387" t="str">
        <f>TEXT(Agricultural_Export_Analysis_Cleaned_Dataset[[#This Row],[Order_Date]],"mmm")</f>
        <v>Aug</v>
      </c>
      <c r="AG1387" t="str">
        <f>TEXT(Agricultural_Export_Analysis_Cleaned_Dataset[[#This Row],[Order_Date]],"yyyy")</f>
        <v>2025</v>
      </c>
      <c r="AH1387" t="str">
        <f>TEXT(Agricultural_Export_Analysis_Cleaned_Dataset[[#This Row],[Order_Date]],"ddd")</f>
        <v>Mon</v>
      </c>
      <c r="AI1387" t="str">
        <f>TEXT(Agricultural_Export_Analysis_Cleaned_Dataset[[#This Row],[Ship_Date]],"yyyy")</f>
        <v>2025</v>
      </c>
      <c r="AJ1387" t="str">
        <f>TEXT(Agricultural_Export_Analysis_Cleaned_Dataset[[#This Row],[Ship_Date]],"mmm")</f>
        <v>Aug</v>
      </c>
      <c r="AK1387" t="str">
        <f>TEXT(Agricultural_Export_Analysis_Cleaned_Dataset[[#This Row],[Ship_Date]],"ddd")</f>
        <v>Sun</v>
      </c>
      <c r="AL1387" t="str">
        <f>TEXT(Agricultural_Export_Analysis_Cleaned_Dataset[[#This Row],[Delivery_Date]],"yyyy")</f>
        <v>2025</v>
      </c>
      <c r="AM1387" t="str">
        <f>TEXT(Agricultural_Export_Analysis_Cleaned_Dataset[[#This Row],[Delivery_Date]],"mmm")</f>
        <v>Sep</v>
      </c>
      <c r="AN1387" t="str">
        <f>TEXT(Agricultural_Export_Analysis_Cleaned_Dataset[[#This Row],[Delivery_Date]],"ddd")</f>
        <v>Sun</v>
      </c>
      <c r="AO1387">
        <f>Agricultural_Export_Analysis_Cleaned_Dataset[[#This Row],[Delivery_Date]]-Agricultural_Export_Analysis_Cleaned_Dataset[[#This Row],[Ship_Date]]</f>
        <v>28</v>
      </c>
      <c r="AP1387">
        <f>Agricultural_Export_Analysis_Cleaned_Dataset[[#This Row],[Ship_Date]]-Agricultural_Export_Analysis_Cleaned_Dataset[[#This Row],[Order_Date]]</f>
        <v>6</v>
      </c>
      <c r="AQ1387" s="4" t="str">
        <f>TEXT(Agricultural_Export_Analysis_Cleaned_Dataset[[#This Row],[Order_Date]],"mmm yyyy")</f>
        <v>Aug 2025</v>
      </c>
    </row>
    <row r="1388" spans="1:43" x14ac:dyDescent="0.3">
      <c r="A1388" t="s">
        <v>2784</v>
      </c>
      <c r="B1388" t="s">
        <v>2785</v>
      </c>
      <c r="C1388" s="2">
        <v>45715</v>
      </c>
      <c r="D1388" s="2">
        <v>45721</v>
      </c>
      <c r="E1388" s="2">
        <v>45758</v>
      </c>
      <c r="F1388" t="s">
        <v>35</v>
      </c>
      <c r="G1388" t="s">
        <v>132</v>
      </c>
      <c r="H1388" t="s">
        <v>51</v>
      </c>
      <c r="I1388" t="s">
        <v>38</v>
      </c>
      <c r="J1388" t="s">
        <v>63</v>
      </c>
      <c r="K1388" s="7">
        <v>10</v>
      </c>
      <c r="L1388" t="s">
        <v>87</v>
      </c>
      <c r="M1388" t="s">
        <v>159</v>
      </c>
      <c r="N1388" t="s">
        <v>160</v>
      </c>
      <c r="O1388">
        <v>1060</v>
      </c>
      <c r="P1388" s="6">
        <v>23.76</v>
      </c>
      <c r="Q1388" s="6">
        <v>25185.599999999999</v>
      </c>
      <c r="R1388" s="5">
        <v>0.1</v>
      </c>
      <c r="S1388" s="6">
        <v>22667.040000000001</v>
      </c>
      <c r="T1388" s="6">
        <v>11507.52</v>
      </c>
      <c r="U1388" s="6">
        <v>16079.08</v>
      </c>
      <c r="V1388" s="6">
        <v>1271.6400000000001</v>
      </c>
      <c r="W1388" s="6">
        <v>1874.09</v>
      </c>
      <c r="X1388" s="6">
        <v>-8065.29</v>
      </c>
      <c r="Y1388" s="5">
        <v>-0.35581575715223501</v>
      </c>
      <c r="Z1388" t="s">
        <v>40</v>
      </c>
      <c r="AA1388" t="s">
        <v>147</v>
      </c>
      <c r="AB1388" t="s">
        <v>42</v>
      </c>
      <c r="AC1388" t="s">
        <v>43</v>
      </c>
      <c r="AD1388" t="s">
        <v>77</v>
      </c>
      <c r="AE1388" t="s">
        <v>45</v>
      </c>
      <c r="AF1388" t="str">
        <f>TEXT(Agricultural_Export_Analysis_Cleaned_Dataset[[#This Row],[Order_Date]],"mmm")</f>
        <v>Feb</v>
      </c>
      <c r="AG1388" t="str">
        <f>TEXT(Agricultural_Export_Analysis_Cleaned_Dataset[[#This Row],[Order_Date]],"yyyy")</f>
        <v>2025</v>
      </c>
      <c r="AH1388" t="str">
        <f>TEXT(Agricultural_Export_Analysis_Cleaned_Dataset[[#This Row],[Order_Date]],"ddd")</f>
        <v>Thu</v>
      </c>
      <c r="AI1388" t="str">
        <f>TEXT(Agricultural_Export_Analysis_Cleaned_Dataset[[#This Row],[Ship_Date]],"yyyy")</f>
        <v>2025</v>
      </c>
      <c r="AJ1388" t="str">
        <f>TEXT(Agricultural_Export_Analysis_Cleaned_Dataset[[#This Row],[Ship_Date]],"mmm")</f>
        <v>Mar</v>
      </c>
      <c r="AK1388" t="str">
        <f>TEXT(Agricultural_Export_Analysis_Cleaned_Dataset[[#This Row],[Ship_Date]],"ddd")</f>
        <v>Wed</v>
      </c>
      <c r="AL1388" t="str">
        <f>TEXT(Agricultural_Export_Analysis_Cleaned_Dataset[[#This Row],[Delivery_Date]],"yyyy")</f>
        <v>2025</v>
      </c>
      <c r="AM1388" t="str">
        <f>TEXT(Agricultural_Export_Analysis_Cleaned_Dataset[[#This Row],[Delivery_Date]],"mmm")</f>
        <v>Apr</v>
      </c>
      <c r="AN1388" t="str">
        <f>TEXT(Agricultural_Export_Analysis_Cleaned_Dataset[[#This Row],[Delivery_Date]],"ddd")</f>
        <v>Fri</v>
      </c>
      <c r="AO1388">
        <f>Agricultural_Export_Analysis_Cleaned_Dataset[[#This Row],[Delivery_Date]]-Agricultural_Export_Analysis_Cleaned_Dataset[[#This Row],[Ship_Date]]</f>
        <v>37</v>
      </c>
      <c r="AP1388">
        <f>Agricultural_Export_Analysis_Cleaned_Dataset[[#This Row],[Ship_Date]]-Agricultural_Export_Analysis_Cleaned_Dataset[[#This Row],[Order_Date]]</f>
        <v>6</v>
      </c>
      <c r="AQ1388" s="4" t="str">
        <f>TEXT(Agricultural_Export_Analysis_Cleaned_Dataset[[#This Row],[Order_Date]],"mmm yyyy")</f>
        <v>Feb 2025</v>
      </c>
    </row>
    <row r="1389" spans="1:43" x14ac:dyDescent="0.3">
      <c r="A1389" t="s">
        <v>2786</v>
      </c>
      <c r="B1389" t="s">
        <v>2787</v>
      </c>
      <c r="C1389" s="2">
        <v>45814</v>
      </c>
      <c r="D1389" s="2">
        <v>45823</v>
      </c>
      <c r="E1389" s="2">
        <v>45848</v>
      </c>
      <c r="F1389" t="s">
        <v>35</v>
      </c>
      <c r="G1389" t="s">
        <v>117</v>
      </c>
      <c r="H1389" t="s">
        <v>51</v>
      </c>
      <c r="I1389" t="s">
        <v>118</v>
      </c>
      <c r="J1389" t="s">
        <v>112</v>
      </c>
      <c r="K1389" s="7">
        <v>7</v>
      </c>
      <c r="L1389" t="s">
        <v>135</v>
      </c>
      <c r="M1389" t="s">
        <v>48</v>
      </c>
      <c r="N1389" t="s">
        <v>49</v>
      </c>
      <c r="O1389">
        <v>1895</v>
      </c>
      <c r="P1389" s="6">
        <v>20.77</v>
      </c>
      <c r="Q1389" s="6">
        <v>39359.15</v>
      </c>
      <c r="R1389" s="5">
        <v>0</v>
      </c>
      <c r="S1389" s="6">
        <v>39359.15</v>
      </c>
      <c r="T1389" s="6">
        <v>2736.8</v>
      </c>
      <c r="U1389" s="6">
        <v>23933.62</v>
      </c>
      <c r="V1389" s="6">
        <v>1183.2</v>
      </c>
      <c r="W1389" s="6">
        <v>951.45</v>
      </c>
      <c r="X1389" s="6">
        <v>10554.08</v>
      </c>
      <c r="Y1389" s="5">
        <v>0.26814806722197998</v>
      </c>
      <c r="Z1389" t="s">
        <v>81</v>
      </c>
      <c r="AA1389" t="s">
        <v>150</v>
      </c>
      <c r="AB1389" t="s">
        <v>65</v>
      </c>
      <c r="AC1389" t="s">
        <v>43</v>
      </c>
      <c r="AD1389" t="s">
        <v>84</v>
      </c>
      <c r="AE1389" t="s">
        <v>67</v>
      </c>
      <c r="AF1389" t="str">
        <f>TEXT(Agricultural_Export_Analysis_Cleaned_Dataset[[#This Row],[Order_Date]],"mmm")</f>
        <v>Jun</v>
      </c>
      <c r="AG1389" t="str">
        <f>TEXT(Agricultural_Export_Analysis_Cleaned_Dataset[[#This Row],[Order_Date]],"yyyy")</f>
        <v>2025</v>
      </c>
      <c r="AH1389" t="str">
        <f>TEXT(Agricultural_Export_Analysis_Cleaned_Dataset[[#This Row],[Order_Date]],"ddd")</f>
        <v>Fri</v>
      </c>
      <c r="AI1389" t="str">
        <f>TEXT(Agricultural_Export_Analysis_Cleaned_Dataset[[#This Row],[Ship_Date]],"yyyy")</f>
        <v>2025</v>
      </c>
      <c r="AJ1389" t="str">
        <f>TEXT(Agricultural_Export_Analysis_Cleaned_Dataset[[#This Row],[Ship_Date]],"mmm")</f>
        <v>Jun</v>
      </c>
      <c r="AK1389" t="str">
        <f>TEXT(Agricultural_Export_Analysis_Cleaned_Dataset[[#This Row],[Ship_Date]],"ddd")</f>
        <v>Sun</v>
      </c>
      <c r="AL1389" t="str">
        <f>TEXT(Agricultural_Export_Analysis_Cleaned_Dataset[[#This Row],[Delivery_Date]],"yyyy")</f>
        <v>2025</v>
      </c>
      <c r="AM1389" t="str">
        <f>TEXT(Agricultural_Export_Analysis_Cleaned_Dataset[[#This Row],[Delivery_Date]],"mmm")</f>
        <v>Jul</v>
      </c>
      <c r="AN1389" t="str">
        <f>TEXT(Agricultural_Export_Analysis_Cleaned_Dataset[[#This Row],[Delivery_Date]],"ddd")</f>
        <v>Thu</v>
      </c>
      <c r="AO1389">
        <f>Agricultural_Export_Analysis_Cleaned_Dataset[[#This Row],[Delivery_Date]]-Agricultural_Export_Analysis_Cleaned_Dataset[[#This Row],[Ship_Date]]</f>
        <v>25</v>
      </c>
      <c r="AP1389">
        <f>Agricultural_Export_Analysis_Cleaned_Dataset[[#This Row],[Ship_Date]]-Agricultural_Export_Analysis_Cleaned_Dataset[[#This Row],[Order_Date]]</f>
        <v>9</v>
      </c>
      <c r="AQ1389" s="4" t="str">
        <f>TEXT(Agricultural_Export_Analysis_Cleaned_Dataset[[#This Row],[Order_Date]],"mmm yyyy")</f>
        <v>Jun 2025</v>
      </c>
    </row>
    <row r="1390" spans="1:43" x14ac:dyDescent="0.3">
      <c r="A1390" t="s">
        <v>2788</v>
      </c>
      <c r="B1390" t="s">
        <v>2789</v>
      </c>
      <c r="C1390" s="2">
        <v>45778</v>
      </c>
      <c r="D1390" s="2">
        <v>45784</v>
      </c>
      <c r="E1390" s="2">
        <v>45791</v>
      </c>
      <c r="F1390" t="s">
        <v>35</v>
      </c>
      <c r="G1390" t="s">
        <v>36</v>
      </c>
      <c r="H1390" t="s">
        <v>37</v>
      </c>
      <c r="I1390" t="s">
        <v>118</v>
      </c>
      <c r="J1390" t="s">
        <v>53</v>
      </c>
      <c r="K1390" s="7">
        <v>0</v>
      </c>
      <c r="L1390" t="s">
        <v>135</v>
      </c>
      <c r="M1390" t="s">
        <v>71</v>
      </c>
      <c r="N1390" t="s">
        <v>72</v>
      </c>
      <c r="O1390">
        <v>1691</v>
      </c>
      <c r="P1390" s="6">
        <v>284.8</v>
      </c>
      <c r="Q1390" s="6">
        <v>481596.8</v>
      </c>
      <c r="R1390" s="5">
        <v>0.15</v>
      </c>
      <c r="S1390" s="6">
        <v>409357.28</v>
      </c>
      <c r="T1390" s="6">
        <v>11143.96</v>
      </c>
      <c r="U1390" s="6">
        <v>303771.68</v>
      </c>
      <c r="V1390" s="6">
        <v>1766.14</v>
      </c>
      <c r="W1390" s="6">
        <v>42202.73</v>
      </c>
      <c r="X1390" s="6">
        <v>50472.77</v>
      </c>
      <c r="Y1390" s="5">
        <v>0.123297599593196</v>
      </c>
      <c r="Z1390" t="s">
        <v>81</v>
      </c>
      <c r="AA1390" t="s">
        <v>82</v>
      </c>
      <c r="AB1390" t="s">
        <v>56</v>
      </c>
      <c r="AC1390" t="s">
        <v>43</v>
      </c>
      <c r="AD1390" t="s">
        <v>98</v>
      </c>
      <c r="AE1390" t="s">
        <v>45</v>
      </c>
      <c r="AF1390" t="str">
        <f>TEXT(Agricultural_Export_Analysis_Cleaned_Dataset[[#This Row],[Order_Date]],"mmm")</f>
        <v>May</v>
      </c>
      <c r="AG1390" t="str">
        <f>TEXT(Agricultural_Export_Analysis_Cleaned_Dataset[[#This Row],[Order_Date]],"yyyy")</f>
        <v>2025</v>
      </c>
      <c r="AH1390" t="str">
        <f>TEXT(Agricultural_Export_Analysis_Cleaned_Dataset[[#This Row],[Order_Date]],"ddd")</f>
        <v>Thu</v>
      </c>
      <c r="AI1390" t="str">
        <f>TEXT(Agricultural_Export_Analysis_Cleaned_Dataset[[#This Row],[Ship_Date]],"yyyy")</f>
        <v>2025</v>
      </c>
      <c r="AJ1390" t="str">
        <f>TEXT(Agricultural_Export_Analysis_Cleaned_Dataset[[#This Row],[Ship_Date]],"mmm")</f>
        <v>May</v>
      </c>
      <c r="AK1390" t="str">
        <f>TEXT(Agricultural_Export_Analysis_Cleaned_Dataset[[#This Row],[Ship_Date]],"ddd")</f>
        <v>Wed</v>
      </c>
      <c r="AL1390" t="str">
        <f>TEXT(Agricultural_Export_Analysis_Cleaned_Dataset[[#This Row],[Delivery_Date]],"yyyy")</f>
        <v>2025</v>
      </c>
      <c r="AM1390" t="str">
        <f>TEXT(Agricultural_Export_Analysis_Cleaned_Dataset[[#This Row],[Delivery_Date]],"mmm")</f>
        <v>May</v>
      </c>
      <c r="AN1390" t="str">
        <f>TEXT(Agricultural_Export_Analysis_Cleaned_Dataset[[#This Row],[Delivery_Date]],"ddd")</f>
        <v>Wed</v>
      </c>
      <c r="AO1390">
        <f>Agricultural_Export_Analysis_Cleaned_Dataset[[#This Row],[Delivery_Date]]-Agricultural_Export_Analysis_Cleaned_Dataset[[#This Row],[Ship_Date]]</f>
        <v>7</v>
      </c>
      <c r="AP1390">
        <f>Agricultural_Export_Analysis_Cleaned_Dataset[[#This Row],[Ship_Date]]-Agricultural_Export_Analysis_Cleaned_Dataset[[#This Row],[Order_Date]]</f>
        <v>6</v>
      </c>
      <c r="AQ1390" s="4" t="str">
        <f>TEXT(Agricultural_Export_Analysis_Cleaned_Dataset[[#This Row],[Order_Date]],"mmm yyyy")</f>
        <v>May 2025</v>
      </c>
    </row>
    <row r="1391" spans="1:43" x14ac:dyDescent="0.3">
      <c r="A1391" t="s">
        <v>2790</v>
      </c>
      <c r="B1391" t="s">
        <v>2791</v>
      </c>
      <c r="C1391" s="2">
        <v>45357</v>
      </c>
      <c r="D1391" s="2">
        <v>45362</v>
      </c>
      <c r="E1391" s="2">
        <v>45398</v>
      </c>
      <c r="F1391" t="s">
        <v>35</v>
      </c>
      <c r="G1391" t="s">
        <v>8932</v>
      </c>
      <c r="H1391" t="s">
        <v>51</v>
      </c>
      <c r="I1391" t="s">
        <v>52</v>
      </c>
      <c r="J1391" t="s">
        <v>39</v>
      </c>
      <c r="K1391" s="7">
        <v>10</v>
      </c>
      <c r="L1391" t="s">
        <v>70</v>
      </c>
      <c r="M1391" t="s">
        <v>71</v>
      </c>
      <c r="N1391" t="s">
        <v>72</v>
      </c>
      <c r="O1391">
        <v>1278</v>
      </c>
      <c r="P1391" s="6">
        <v>321.68</v>
      </c>
      <c r="Q1391" s="6">
        <v>411107.04</v>
      </c>
      <c r="R1391" s="5">
        <v>0.15</v>
      </c>
      <c r="S1391" s="6">
        <v>349440.984</v>
      </c>
      <c r="T1391" s="6">
        <v>10773.79</v>
      </c>
      <c r="U1391" s="6">
        <v>186028.89</v>
      </c>
      <c r="V1391" s="6">
        <v>2899.57</v>
      </c>
      <c r="W1391" s="6">
        <v>10028.450000000001</v>
      </c>
      <c r="X1391" s="6">
        <v>139710.28400000001</v>
      </c>
      <c r="Y1391" s="5">
        <v>0.399810813261675</v>
      </c>
      <c r="Z1391" t="s">
        <v>40</v>
      </c>
      <c r="AA1391" t="s">
        <v>41</v>
      </c>
      <c r="AB1391" t="s">
        <v>83</v>
      </c>
      <c r="AC1391" t="s">
        <v>66</v>
      </c>
      <c r="AD1391" t="s">
        <v>57</v>
      </c>
      <c r="AE1391" t="s">
        <v>67</v>
      </c>
      <c r="AF1391" t="str">
        <f>TEXT(Agricultural_Export_Analysis_Cleaned_Dataset[[#This Row],[Order_Date]],"mmm")</f>
        <v>Mar</v>
      </c>
      <c r="AG1391" t="str">
        <f>TEXT(Agricultural_Export_Analysis_Cleaned_Dataset[[#This Row],[Order_Date]],"yyyy")</f>
        <v>2024</v>
      </c>
      <c r="AH1391" t="str">
        <f>TEXT(Agricultural_Export_Analysis_Cleaned_Dataset[[#This Row],[Order_Date]],"ddd")</f>
        <v>Wed</v>
      </c>
      <c r="AI1391" t="str">
        <f>TEXT(Agricultural_Export_Analysis_Cleaned_Dataset[[#This Row],[Ship_Date]],"yyyy")</f>
        <v>2024</v>
      </c>
      <c r="AJ1391" t="str">
        <f>TEXT(Agricultural_Export_Analysis_Cleaned_Dataset[[#This Row],[Ship_Date]],"mmm")</f>
        <v>Mar</v>
      </c>
      <c r="AK1391" t="str">
        <f>TEXT(Agricultural_Export_Analysis_Cleaned_Dataset[[#This Row],[Ship_Date]],"ddd")</f>
        <v>Mon</v>
      </c>
      <c r="AL1391" t="str">
        <f>TEXT(Agricultural_Export_Analysis_Cleaned_Dataset[[#This Row],[Delivery_Date]],"yyyy")</f>
        <v>2024</v>
      </c>
      <c r="AM1391" t="str">
        <f>TEXT(Agricultural_Export_Analysis_Cleaned_Dataset[[#This Row],[Delivery_Date]],"mmm")</f>
        <v>Apr</v>
      </c>
      <c r="AN1391" t="str">
        <f>TEXT(Agricultural_Export_Analysis_Cleaned_Dataset[[#This Row],[Delivery_Date]],"ddd")</f>
        <v>Tue</v>
      </c>
      <c r="AO1391">
        <f>Agricultural_Export_Analysis_Cleaned_Dataset[[#This Row],[Delivery_Date]]-Agricultural_Export_Analysis_Cleaned_Dataset[[#This Row],[Ship_Date]]</f>
        <v>36</v>
      </c>
      <c r="AP1391">
        <f>Agricultural_Export_Analysis_Cleaned_Dataset[[#This Row],[Ship_Date]]-Agricultural_Export_Analysis_Cleaned_Dataset[[#This Row],[Order_Date]]</f>
        <v>5</v>
      </c>
      <c r="AQ1391" s="4" t="str">
        <f>TEXT(Agricultural_Export_Analysis_Cleaned_Dataset[[#This Row],[Order_Date]],"mmm yyyy")</f>
        <v>Mar 2024</v>
      </c>
    </row>
    <row r="1392" spans="1:43" x14ac:dyDescent="0.3">
      <c r="A1392" t="s">
        <v>2792</v>
      </c>
      <c r="B1392" t="s">
        <v>2793</v>
      </c>
      <c r="C1392" s="2">
        <v>45610</v>
      </c>
      <c r="D1392" s="2">
        <v>45612</v>
      </c>
      <c r="E1392" s="2">
        <v>45641</v>
      </c>
      <c r="F1392" t="s">
        <v>35</v>
      </c>
      <c r="G1392" t="s">
        <v>117</v>
      </c>
      <c r="H1392" t="s">
        <v>37</v>
      </c>
      <c r="I1392" t="s">
        <v>52</v>
      </c>
      <c r="J1392" t="s">
        <v>39</v>
      </c>
      <c r="K1392" s="7">
        <v>10</v>
      </c>
      <c r="L1392" t="s">
        <v>87</v>
      </c>
      <c r="M1392" t="s">
        <v>88</v>
      </c>
      <c r="N1392" t="s">
        <v>89</v>
      </c>
      <c r="O1392">
        <v>599</v>
      </c>
      <c r="P1392" s="6">
        <v>314.3</v>
      </c>
      <c r="Q1392" s="6">
        <v>188265.7</v>
      </c>
      <c r="R1392" s="5">
        <v>0.1</v>
      </c>
      <c r="S1392" s="6">
        <v>169439.13</v>
      </c>
      <c r="T1392" s="6">
        <v>1543.15</v>
      </c>
      <c r="U1392" s="6">
        <v>116258.81</v>
      </c>
      <c r="V1392" s="6">
        <v>1138.75</v>
      </c>
      <c r="W1392" s="6">
        <v>14255.36</v>
      </c>
      <c r="X1392" s="6">
        <v>36243.06</v>
      </c>
      <c r="Y1392" s="5">
        <v>0.213900177603603</v>
      </c>
      <c r="Z1392" t="s">
        <v>54</v>
      </c>
      <c r="AA1392" t="s">
        <v>92</v>
      </c>
      <c r="AB1392" t="s">
        <v>42</v>
      </c>
      <c r="AC1392" t="s">
        <v>66</v>
      </c>
      <c r="AD1392" t="s">
        <v>44</v>
      </c>
      <c r="AE1392" t="s">
        <v>45</v>
      </c>
      <c r="AF1392" t="str">
        <f>TEXT(Agricultural_Export_Analysis_Cleaned_Dataset[[#This Row],[Order_Date]],"mmm")</f>
        <v>Nov</v>
      </c>
      <c r="AG1392" t="str">
        <f>TEXT(Agricultural_Export_Analysis_Cleaned_Dataset[[#This Row],[Order_Date]],"yyyy")</f>
        <v>2024</v>
      </c>
      <c r="AH1392" t="str">
        <f>TEXT(Agricultural_Export_Analysis_Cleaned_Dataset[[#This Row],[Order_Date]],"ddd")</f>
        <v>Thu</v>
      </c>
      <c r="AI1392" t="str">
        <f>TEXT(Agricultural_Export_Analysis_Cleaned_Dataset[[#This Row],[Ship_Date]],"yyyy")</f>
        <v>2024</v>
      </c>
      <c r="AJ1392" t="str">
        <f>TEXT(Agricultural_Export_Analysis_Cleaned_Dataset[[#This Row],[Ship_Date]],"mmm")</f>
        <v>Nov</v>
      </c>
      <c r="AK1392" t="str">
        <f>TEXT(Agricultural_Export_Analysis_Cleaned_Dataset[[#This Row],[Ship_Date]],"ddd")</f>
        <v>Sat</v>
      </c>
      <c r="AL1392" t="str">
        <f>TEXT(Agricultural_Export_Analysis_Cleaned_Dataset[[#This Row],[Delivery_Date]],"yyyy")</f>
        <v>2024</v>
      </c>
      <c r="AM1392" t="str">
        <f>TEXT(Agricultural_Export_Analysis_Cleaned_Dataset[[#This Row],[Delivery_Date]],"mmm")</f>
        <v>Dec</v>
      </c>
      <c r="AN1392" t="str">
        <f>TEXT(Agricultural_Export_Analysis_Cleaned_Dataset[[#This Row],[Delivery_Date]],"ddd")</f>
        <v>Sun</v>
      </c>
      <c r="AO1392">
        <f>Agricultural_Export_Analysis_Cleaned_Dataset[[#This Row],[Delivery_Date]]-Agricultural_Export_Analysis_Cleaned_Dataset[[#This Row],[Ship_Date]]</f>
        <v>29</v>
      </c>
      <c r="AP1392">
        <f>Agricultural_Export_Analysis_Cleaned_Dataset[[#This Row],[Ship_Date]]-Agricultural_Export_Analysis_Cleaned_Dataset[[#This Row],[Order_Date]]</f>
        <v>2</v>
      </c>
      <c r="AQ1392" s="4" t="str">
        <f>TEXT(Agricultural_Export_Analysis_Cleaned_Dataset[[#This Row],[Order_Date]],"mmm yyyy")</f>
        <v>Nov 2024</v>
      </c>
    </row>
    <row r="1393" spans="1:43" x14ac:dyDescent="0.3">
      <c r="A1393" t="s">
        <v>2794</v>
      </c>
      <c r="B1393" t="s">
        <v>2795</v>
      </c>
      <c r="C1393" s="2">
        <v>45881</v>
      </c>
      <c r="D1393" s="2">
        <v>45889</v>
      </c>
      <c r="E1393" s="2">
        <v>45899</v>
      </c>
      <c r="F1393" t="s">
        <v>35</v>
      </c>
      <c r="G1393" t="s">
        <v>132</v>
      </c>
      <c r="H1393" t="s">
        <v>74</v>
      </c>
      <c r="I1393" t="s">
        <v>91</v>
      </c>
      <c r="J1393" t="s">
        <v>63</v>
      </c>
      <c r="K1393" s="7">
        <v>0</v>
      </c>
      <c r="L1393" t="s">
        <v>80</v>
      </c>
      <c r="M1393" t="s">
        <v>107</v>
      </c>
      <c r="N1393" t="s">
        <v>108</v>
      </c>
      <c r="O1393">
        <v>174</v>
      </c>
      <c r="P1393" s="6">
        <v>420.83</v>
      </c>
      <c r="Q1393" s="6">
        <v>73224.42</v>
      </c>
      <c r="R1393" s="5">
        <v>0.15</v>
      </c>
      <c r="S1393" s="6">
        <v>62240.756999999998</v>
      </c>
      <c r="T1393" s="6">
        <v>12638.29</v>
      </c>
      <c r="U1393" s="6">
        <v>42652.66</v>
      </c>
      <c r="V1393" s="6">
        <v>349</v>
      </c>
      <c r="W1393" s="6">
        <v>5828.28</v>
      </c>
      <c r="X1393" s="6">
        <v>772.52700000000004</v>
      </c>
      <c r="Y1393" s="5">
        <v>1.2411915234257101E-2</v>
      </c>
      <c r="Z1393" t="s">
        <v>103</v>
      </c>
      <c r="AA1393" t="s">
        <v>177</v>
      </c>
      <c r="AB1393" t="s">
        <v>56</v>
      </c>
      <c r="AC1393" t="s">
        <v>43</v>
      </c>
      <c r="AD1393" t="s">
        <v>93</v>
      </c>
      <c r="AE1393" t="s">
        <v>58</v>
      </c>
      <c r="AF1393" t="str">
        <f>TEXT(Agricultural_Export_Analysis_Cleaned_Dataset[[#This Row],[Order_Date]],"mmm")</f>
        <v>Aug</v>
      </c>
      <c r="AG1393" t="str">
        <f>TEXT(Agricultural_Export_Analysis_Cleaned_Dataset[[#This Row],[Order_Date]],"yyyy")</f>
        <v>2025</v>
      </c>
      <c r="AH1393" t="str">
        <f>TEXT(Agricultural_Export_Analysis_Cleaned_Dataset[[#This Row],[Order_Date]],"ddd")</f>
        <v>Tue</v>
      </c>
      <c r="AI1393" t="str">
        <f>TEXT(Agricultural_Export_Analysis_Cleaned_Dataset[[#This Row],[Ship_Date]],"yyyy")</f>
        <v>2025</v>
      </c>
      <c r="AJ1393" t="str">
        <f>TEXT(Agricultural_Export_Analysis_Cleaned_Dataset[[#This Row],[Ship_Date]],"mmm")</f>
        <v>Aug</v>
      </c>
      <c r="AK1393" t="str">
        <f>TEXT(Agricultural_Export_Analysis_Cleaned_Dataset[[#This Row],[Ship_Date]],"ddd")</f>
        <v>Wed</v>
      </c>
      <c r="AL1393" t="str">
        <f>TEXT(Agricultural_Export_Analysis_Cleaned_Dataset[[#This Row],[Delivery_Date]],"yyyy")</f>
        <v>2025</v>
      </c>
      <c r="AM1393" t="str">
        <f>TEXT(Agricultural_Export_Analysis_Cleaned_Dataset[[#This Row],[Delivery_Date]],"mmm")</f>
        <v>Aug</v>
      </c>
      <c r="AN1393" t="str">
        <f>TEXT(Agricultural_Export_Analysis_Cleaned_Dataset[[#This Row],[Delivery_Date]],"ddd")</f>
        <v>Sat</v>
      </c>
      <c r="AO1393">
        <f>Agricultural_Export_Analysis_Cleaned_Dataset[[#This Row],[Delivery_Date]]-Agricultural_Export_Analysis_Cleaned_Dataset[[#This Row],[Ship_Date]]</f>
        <v>10</v>
      </c>
      <c r="AP1393">
        <f>Agricultural_Export_Analysis_Cleaned_Dataset[[#This Row],[Ship_Date]]-Agricultural_Export_Analysis_Cleaned_Dataset[[#This Row],[Order_Date]]</f>
        <v>8</v>
      </c>
      <c r="AQ1393" s="4" t="str">
        <f>TEXT(Agricultural_Export_Analysis_Cleaned_Dataset[[#This Row],[Order_Date]],"mmm yyyy")</f>
        <v>Aug 2025</v>
      </c>
    </row>
    <row r="1394" spans="1:43" x14ac:dyDescent="0.3">
      <c r="A1394" t="s">
        <v>2796</v>
      </c>
      <c r="B1394" t="s">
        <v>2797</v>
      </c>
      <c r="C1394" s="2">
        <v>45342</v>
      </c>
      <c r="D1394" s="2">
        <v>45344</v>
      </c>
      <c r="E1394" s="2">
        <v>45357</v>
      </c>
      <c r="F1394" t="s">
        <v>35</v>
      </c>
      <c r="G1394" t="s">
        <v>132</v>
      </c>
      <c r="H1394" t="s">
        <v>51</v>
      </c>
      <c r="I1394" t="s">
        <v>38</v>
      </c>
      <c r="J1394" t="s">
        <v>39</v>
      </c>
      <c r="K1394" s="7">
        <v>0</v>
      </c>
      <c r="L1394" t="s">
        <v>80</v>
      </c>
      <c r="M1394" t="s">
        <v>61</v>
      </c>
      <c r="N1394" t="s">
        <v>62</v>
      </c>
      <c r="O1394">
        <v>831</v>
      </c>
      <c r="P1394" s="6">
        <v>216.9</v>
      </c>
      <c r="Q1394" s="6">
        <v>180243.9</v>
      </c>
      <c r="R1394" s="5">
        <v>0</v>
      </c>
      <c r="S1394" s="6">
        <v>180243.9</v>
      </c>
      <c r="T1394" s="6">
        <v>8038.55</v>
      </c>
      <c r="U1394" s="6">
        <v>111808.48</v>
      </c>
      <c r="V1394" s="6">
        <v>836.72</v>
      </c>
      <c r="W1394" s="6">
        <v>15409.17</v>
      </c>
      <c r="X1394" s="6">
        <v>44150.98</v>
      </c>
      <c r="Y1394" s="5">
        <v>0.24495131319284599</v>
      </c>
      <c r="Z1394" t="s">
        <v>40</v>
      </c>
      <c r="AA1394" t="s">
        <v>147</v>
      </c>
      <c r="AB1394" t="s">
        <v>65</v>
      </c>
      <c r="AC1394" t="s">
        <v>66</v>
      </c>
      <c r="AD1394" t="s">
        <v>98</v>
      </c>
      <c r="AE1394" t="s">
        <v>58</v>
      </c>
      <c r="AF1394" t="str">
        <f>TEXT(Agricultural_Export_Analysis_Cleaned_Dataset[[#This Row],[Order_Date]],"mmm")</f>
        <v>Feb</v>
      </c>
      <c r="AG1394" t="str">
        <f>TEXT(Agricultural_Export_Analysis_Cleaned_Dataset[[#This Row],[Order_Date]],"yyyy")</f>
        <v>2024</v>
      </c>
      <c r="AH1394" t="str">
        <f>TEXT(Agricultural_Export_Analysis_Cleaned_Dataset[[#This Row],[Order_Date]],"ddd")</f>
        <v>Tue</v>
      </c>
      <c r="AI1394" t="str">
        <f>TEXT(Agricultural_Export_Analysis_Cleaned_Dataset[[#This Row],[Ship_Date]],"yyyy")</f>
        <v>2024</v>
      </c>
      <c r="AJ1394" t="str">
        <f>TEXT(Agricultural_Export_Analysis_Cleaned_Dataset[[#This Row],[Ship_Date]],"mmm")</f>
        <v>Feb</v>
      </c>
      <c r="AK1394" t="str">
        <f>TEXT(Agricultural_Export_Analysis_Cleaned_Dataset[[#This Row],[Ship_Date]],"ddd")</f>
        <v>Thu</v>
      </c>
      <c r="AL1394" t="str">
        <f>TEXT(Agricultural_Export_Analysis_Cleaned_Dataset[[#This Row],[Delivery_Date]],"yyyy")</f>
        <v>2024</v>
      </c>
      <c r="AM1394" t="str">
        <f>TEXT(Agricultural_Export_Analysis_Cleaned_Dataset[[#This Row],[Delivery_Date]],"mmm")</f>
        <v>Mar</v>
      </c>
      <c r="AN1394" t="str">
        <f>TEXT(Agricultural_Export_Analysis_Cleaned_Dataset[[#This Row],[Delivery_Date]],"ddd")</f>
        <v>Wed</v>
      </c>
      <c r="AO1394">
        <f>Agricultural_Export_Analysis_Cleaned_Dataset[[#This Row],[Delivery_Date]]-Agricultural_Export_Analysis_Cleaned_Dataset[[#This Row],[Ship_Date]]</f>
        <v>13</v>
      </c>
      <c r="AP1394">
        <f>Agricultural_Export_Analysis_Cleaned_Dataset[[#This Row],[Ship_Date]]-Agricultural_Export_Analysis_Cleaned_Dataset[[#This Row],[Order_Date]]</f>
        <v>2</v>
      </c>
      <c r="AQ1394" s="4" t="str">
        <f>TEXT(Agricultural_Export_Analysis_Cleaned_Dataset[[#This Row],[Order_Date]],"mmm yyyy")</f>
        <v>Feb 2024</v>
      </c>
    </row>
    <row r="1395" spans="1:43" x14ac:dyDescent="0.3">
      <c r="A1395" t="s">
        <v>2798</v>
      </c>
      <c r="B1395" t="s">
        <v>544</v>
      </c>
      <c r="C1395" s="2">
        <v>45559</v>
      </c>
      <c r="D1395" s="2">
        <v>45564</v>
      </c>
      <c r="E1395" s="2">
        <v>45579</v>
      </c>
      <c r="F1395" t="s">
        <v>35</v>
      </c>
      <c r="G1395" t="s">
        <v>96</v>
      </c>
      <c r="H1395" t="s">
        <v>37</v>
      </c>
      <c r="I1395" t="s">
        <v>118</v>
      </c>
      <c r="J1395" t="s">
        <v>39</v>
      </c>
      <c r="K1395" s="7">
        <v>10</v>
      </c>
      <c r="L1395" t="s">
        <v>80</v>
      </c>
      <c r="M1395" t="s">
        <v>61</v>
      </c>
      <c r="N1395" t="s">
        <v>62</v>
      </c>
      <c r="O1395">
        <v>1581</v>
      </c>
      <c r="P1395" s="6">
        <v>136.16999999999999</v>
      </c>
      <c r="Q1395" s="6">
        <v>215284.77</v>
      </c>
      <c r="R1395" s="5">
        <v>0.15</v>
      </c>
      <c r="S1395" s="6">
        <v>182992.0545</v>
      </c>
      <c r="T1395" s="6">
        <v>11329.63</v>
      </c>
      <c r="U1395" s="6">
        <v>104318.93</v>
      </c>
      <c r="V1395" s="6">
        <v>402.55</v>
      </c>
      <c r="W1395" s="6">
        <v>9989.91</v>
      </c>
      <c r="X1395" s="6">
        <v>56951.034500000002</v>
      </c>
      <c r="Y1395" s="5">
        <v>0.31122135141665402</v>
      </c>
      <c r="Z1395" t="s">
        <v>103</v>
      </c>
      <c r="AA1395" t="s">
        <v>104</v>
      </c>
      <c r="AB1395" t="s">
        <v>83</v>
      </c>
      <c r="AC1395" t="s">
        <v>66</v>
      </c>
      <c r="AD1395" t="s">
        <v>98</v>
      </c>
      <c r="AE1395" t="s">
        <v>67</v>
      </c>
      <c r="AF1395" t="str">
        <f>TEXT(Agricultural_Export_Analysis_Cleaned_Dataset[[#This Row],[Order_Date]],"mmm")</f>
        <v>Sep</v>
      </c>
      <c r="AG1395" t="str">
        <f>TEXT(Agricultural_Export_Analysis_Cleaned_Dataset[[#This Row],[Order_Date]],"yyyy")</f>
        <v>2024</v>
      </c>
      <c r="AH1395" t="str">
        <f>TEXT(Agricultural_Export_Analysis_Cleaned_Dataset[[#This Row],[Order_Date]],"ddd")</f>
        <v>Tue</v>
      </c>
      <c r="AI1395" t="str">
        <f>TEXT(Agricultural_Export_Analysis_Cleaned_Dataset[[#This Row],[Ship_Date]],"yyyy")</f>
        <v>2024</v>
      </c>
      <c r="AJ1395" t="str">
        <f>TEXT(Agricultural_Export_Analysis_Cleaned_Dataset[[#This Row],[Ship_Date]],"mmm")</f>
        <v>Sep</v>
      </c>
      <c r="AK1395" t="str">
        <f>TEXT(Agricultural_Export_Analysis_Cleaned_Dataset[[#This Row],[Ship_Date]],"ddd")</f>
        <v>Sun</v>
      </c>
      <c r="AL1395" t="str">
        <f>TEXT(Agricultural_Export_Analysis_Cleaned_Dataset[[#This Row],[Delivery_Date]],"yyyy")</f>
        <v>2024</v>
      </c>
      <c r="AM1395" t="str">
        <f>TEXT(Agricultural_Export_Analysis_Cleaned_Dataset[[#This Row],[Delivery_Date]],"mmm")</f>
        <v>Oct</v>
      </c>
      <c r="AN1395" t="str">
        <f>TEXT(Agricultural_Export_Analysis_Cleaned_Dataset[[#This Row],[Delivery_Date]],"ddd")</f>
        <v>Mon</v>
      </c>
      <c r="AO1395">
        <f>Agricultural_Export_Analysis_Cleaned_Dataset[[#This Row],[Delivery_Date]]-Agricultural_Export_Analysis_Cleaned_Dataset[[#This Row],[Ship_Date]]</f>
        <v>15</v>
      </c>
      <c r="AP1395">
        <f>Agricultural_Export_Analysis_Cleaned_Dataset[[#This Row],[Ship_Date]]-Agricultural_Export_Analysis_Cleaned_Dataset[[#This Row],[Order_Date]]</f>
        <v>5</v>
      </c>
      <c r="AQ1395" s="4" t="str">
        <f>TEXT(Agricultural_Export_Analysis_Cleaned_Dataset[[#This Row],[Order_Date]],"mmm yyyy")</f>
        <v>Sep 2024</v>
      </c>
    </row>
    <row r="1396" spans="1:43" x14ac:dyDescent="0.3">
      <c r="A1396" t="s">
        <v>2799</v>
      </c>
      <c r="B1396" t="s">
        <v>325</v>
      </c>
      <c r="C1396" s="2">
        <v>45598</v>
      </c>
      <c r="D1396" s="2">
        <v>45608</v>
      </c>
      <c r="E1396" s="2">
        <v>45616</v>
      </c>
      <c r="F1396" t="s">
        <v>35</v>
      </c>
      <c r="G1396" t="s">
        <v>203</v>
      </c>
      <c r="H1396" t="s">
        <v>51</v>
      </c>
      <c r="I1396" t="s">
        <v>118</v>
      </c>
      <c r="J1396" t="s">
        <v>63</v>
      </c>
      <c r="K1396" s="7">
        <v>0</v>
      </c>
      <c r="L1396" t="s">
        <v>87</v>
      </c>
      <c r="M1396" t="s">
        <v>159</v>
      </c>
      <c r="N1396" t="s">
        <v>160</v>
      </c>
      <c r="O1396">
        <v>1346</v>
      </c>
      <c r="P1396" s="6">
        <v>356.25</v>
      </c>
      <c r="Q1396" s="6">
        <v>479512.5</v>
      </c>
      <c r="R1396" s="5">
        <v>0.15</v>
      </c>
      <c r="S1396" s="6">
        <v>407585.625</v>
      </c>
      <c r="T1396" s="6">
        <v>9622.33</v>
      </c>
      <c r="U1396" s="6">
        <v>200047.06</v>
      </c>
      <c r="V1396" s="6">
        <v>2273.2199999999998</v>
      </c>
      <c r="W1396" s="6">
        <v>24254.92</v>
      </c>
      <c r="X1396" s="6">
        <v>171388.095</v>
      </c>
      <c r="Y1396" s="5">
        <v>0.42049592646943801</v>
      </c>
      <c r="Z1396" t="s">
        <v>54</v>
      </c>
      <c r="AA1396" t="s">
        <v>92</v>
      </c>
      <c r="AB1396" t="s">
        <v>56</v>
      </c>
      <c r="AC1396" t="s">
        <v>43</v>
      </c>
      <c r="AD1396" t="s">
        <v>123</v>
      </c>
      <c r="AE1396" t="s">
        <v>58</v>
      </c>
      <c r="AF1396" t="str">
        <f>TEXT(Agricultural_Export_Analysis_Cleaned_Dataset[[#This Row],[Order_Date]],"mmm")</f>
        <v>Nov</v>
      </c>
      <c r="AG1396" t="str">
        <f>TEXT(Agricultural_Export_Analysis_Cleaned_Dataset[[#This Row],[Order_Date]],"yyyy")</f>
        <v>2024</v>
      </c>
      <c r="AH1396" t="str">
        <f>TEXT(Agricultural_Export_Analysis_Cleaned_Dataset[[#This Row],[Order_Date]],"ddd")</f>
        <v>Sat</v>
      </c>
      <c r="AI1396" t="str">
        <f>TEXT(Agricultural_Export_Analysis_Cleaned_Dataset[[#This Row],[Ship_Date]],"yyyy")</f>
        <v>2024</v>
      </c>
      <c r="AJ1396" t="str">
        <f>TEXT(Agricultural_Export_Analysis_Cleaned_Dataset[[#This Row],[Ship_Date]],"mmm")</f>
        <v>Nov</v>
      </c>
      <c r="AK1396" t="str">
        <f>TEXT(Agricultural_Export_Analysis_Cleaned_Dataset[[#This Row],[Ship_Date]],"ddd")</f>
        <v>Tue</v>
      </c>
      <c r="AL1396" t="str">
        <f>TEXT(Agricultural_Export_Analysis_Cleaned_Dataset[[#This Row],[Delivery_Date]],"yyyy")</f>
        <v>2024</v>
      </c>
      <c r="AM1396" t="str">
        <f>TEXT(Agricultural_Export_Analysis_Cleaned_Dataset[[#This Row],[Delivery_Date]],"mmm")</f>
        <v>Nov</v>
      </c>
      <c r="AN1396" t="str">
        <f>TEXT(Agricultural_Export_Analysis_Cleaned_Dataset[[#This Row],[Delivery_Date]],"ddd")</f>
        <v>Wed</v>
      </c>
      <c r="AO1396">
        <f>Agricultural_Export_Analysis_Cleaned_Dataset[[#This Row],[Delivery_Date]]-Agricultural_Export_Analysis_Cleaned_Dataset[[#This Row],[Ship_Date]]</f>
        <v>8</v>
      </c>
      <c r="AP1396">
        <f>Agricultural_Export_Analysis_Cleaned_Dataset[[#This Row],[Ship_Date]]-Agricultural_Export_Analysis_Cleaned_Dataset[[#This Row],[Order_Date]]</f>
        <v>10</v>
      </c>
      <c r="AQ1396" s="4" t="str">
        <f>TEXT(Agricultural_Export_Analysis_Cleaned_Dataset[[#This Row],[Order_Date]],"mmm yyyy")</f>
        <v>Nov 2024</v>
      </c>
    </row>
    <row r="1397" spans="1:43" x14ac:dyDescent="0.3">
      <c r="A1397" t="s">
        <v>2800</v>
      </c>
      <c r="B1397" t="s">
        <v>2801</v>
      </c>
      <c r="C1397" s="2">
        <v>45964</v>
      </c>
      <c r="D1397" s="2">
        <v>45968</v>
      </c>
      <c r="E1397" s="2">
        <v>45975</v>
      </c>
      <c r="F1397" t="s">
        <v>35</v>
      </c>
      <c r="G1397" t="s">
        <v>203</v>
      </c>
      <c r="H1397" t="s">
        <v>51</v>
      </c>
      <c r="I1397" t="s">
        <v>38</v>
      </c>
      <c r="J1397" t="s">
        <v>63</v>
      </c>
      <c r="K1397" s="7">
        <v>2</v>
      </c>
      <c r="L1397" t="s">
        <v>70</v>
      </c>
      <c r="M1397" t="s">
        <v>33</v>
      </c>
      <c r="N1397" t="s">
        <v>34</v>
      </c>
      <c r="O1397">
        <v>1851</v>
      </c>
      <c r="P1397" s="6">
        <v>443</v>
      </c>
      <c r="Q1397" s="6">
        <v>819993</v>
      </c>
      <c r="R1397" s="5">
        <v>0.1</v>
      </c>
      <c r="S1397" s="6">
        <v>737993.7</v>
      </c>
      <c r="T1397" s="6">
        <v>10978.5</v>
      </c>
      <c r="U1397" s="6">
        <v>546820.12</v>
      </c>
      <c r="V1397" s="6">
        <v>2564.4</v>
      </c>
      <c r="W1397" s="6">
        <v>62656.25</v>
      </c>
      <c r="X1397" s="6">
        <v>114974.43</v>
      </c>
      <c r="Y1397" s="5">
        <v>0.155793240511403</v>
      </c>
      <c r="Z1397" t="s">
        <v>54</v>
      </c>
      <c r="AA1397" t="s">
        <v>92</v>
      </c>
      <c r="AB1397" t="s">
        <v>65</v>
      </c>
      <c r="AC1397" t="s">
        <v>76</v>
      </c>
      <c r="AD1397" t="s">
        <v>84</v>
      </c>
      <c r="AE1397" t="s">
        <v>58</v>
      </c>
      <c r="AF1397" t="str">
        <f>TEXT(Agricultural_Export_Analysis_Cleaned_Dataset[[#This Row],[Order_Date]],"mmm")</f>
        <v>Nov</v>
      </c>
      <c r="AG1397" t="str">
        <f>TEXT(Agricultural_Export_Analysis_Cleaned_Dataset[[#This Row],[Order_Date]],"yyyy")</f>
        <v>2025</v>
      </c>
      <c r="AH1397" t="str">
        <f>TEXT(Agricultural_Export_Analysis_Cleaned_Dataset[[#This Row],[Order_Date]],"ddd")</f>
        <v>Mon</v>
      </c>
      <c r="AI1397" t="str">
        <f>TEXT(Agricultural_Export_Analysis_Cleaned_Dataset[[#This Row],[Ship_Date]],"yyyy")</f>
        <v>2025</v>
      </c>
      <c r="AJ1397" t="str">
        <f>TEXT(Agricultural_Export_Analysis_Cleaned_Dataset[[#This Row],[Ship_Date]],"mmm")</f>
        <v>Nov</v>
      </c>
      <c r="AK1397" t="str">
        <f>TEXT(Agricultural_Export_Analysis_Cleaned_Dataset[[#This Row],[Ship_Date]],"ddd")</f>
        <v>Fri</v>
      </c>
      <c r="AL1397" t="str">
        <f>TEXT(Agricultural_Export_Analysis_Cleaned_Dataset[[#This Row],[Delivery_Date]],"yyyy")</f>
        <v>2025</v>
      </c>
      <c r="AM1397" t="str">
        <f>TEXT(Agricultural_Export_Analysis_Cleaned_Dataset[[#This Row],[Delivery_Date]],"mmm")</f>
        <v>Nov</v>
      </c>
      <c r="AN1397" t="str">
        <f>TEXT(Agricultural_Export_Analysis_Cleaned_Dataset[[#This Row],[Delivery_Date]],"ddd")</f>
        <v>Fri</v>
      </c>
      <c r="AO1397">
        <f>Agricultural_Export_Analysis_Cleaned_Dataset[[#This Row],[Delivery_Date]]-Agricultural_Export_Analysis_Cleaned_Dataset[[#This Row],[Ship_Date]]</f>
        <v>7</v>
      </c>
      <c r="AP1397">
        <f>Agricultural_Export_Analysis_Cleaned_Dataset[[#This Row],[Ship_Date]]-Agricultural_Export_Analysis_Cleaned_Dataset[[#This Row],[Order_Date]]</f>
        <v>4</v>
      </c>
      <c r="AQ1397" s="4" t="str">
        <f>TEXT(Agricultural_Export_Analysis_Cleaned_Dataset[[#This Row],[Order_Date]],"mmm yyyy")</f>
        <v>Nov 2025</v>
      </c>
    </row>
    <row r="1398" spans="1:43" x14ac:dyDescent="0.3">
      <c r="A1398" t="s">
        <v>2802</v>
      </c>
      <c r="B1398" t="s">
        <v>2803</v>
      </c>
      <c r="C1398" s="2">
        <v>45294</v>
      </c>
      <c r="D1398" s="2">
        <v>45302</v>
      </c>
      <c r="E1398" s="2">
        <v>45322</v>
      </c>
      <c r="F1398" t="s">
        <v>35</v>
      </c>
      <c r="G1398" t="s">
        <v>96</v>
      </c>
      <c r="H1398" t="s">
        <v>74</v>
      </c>
      <c r="I1398" t="s">
        <v>38</v>
      </c>
      <c r="J1398" t="s">
        <v>39</v>
      </c>
      <c r="K1398" s="7">
        <v>0</v>
      </c>
      <c r="L1398" t="s">
        <v>32</v>
      </c>
      <c r="M1398" t="s">
        <v>159</v>
      </c>
      <c r="N1398" t="s">
        <v>160</v>
      </c>
      <c r="O1398">
        <v>582</v>
      </c>
      <c r="P1398" s="6">
        <v>124.42</v>
      </c>
      <c r="Q1398" s="6">
        <v>72412.44</v>
      </c>
      <c r="R1398" s="5">
        <v>0.1</v>
      </c>
      <c r="S1398" s="6">
        <v>65171.196000000004</v>
      </c>
      <c r="T1398" s="6">
        <v>9799.5400000000009</v>
      </c>
      <c r="U1398" s="6">
        <v>37101.93</v>
      </c>
      <c r="V1398" s="6">
        <v>874.29</v>
      </c>
      <c r="W1398" s="6">
        <v>6180.76</v>
      </c>
      <c r="X1398" s="6">
        <v>11214.675999999999</v>
      </c>
      <c r="Y1398" s="5">
        <v>0.172080254595911</v>
      </c>
      <c r="Z1398" t="s">
        <v>40</v>
      </c>
      <c r="AA1398" t="s">
        <v>64</v>
      </c>
      <c r="AB1398" t="s">
        <v>65</v>
      </c>
      <c r="AC1398" t="s">
        <v>66</v>
      </c>
      <c r="AD1398" t="s">
        <v>84</v>
      </c>
      <c r="AE1398" t="s">
        <v>67</v>
      </c>
      <c r="AF1398" t="str">
        <f>TEXT(Agricultural_Export_Analysis_Cleaned_Dataset[[#This Row],[Order_Date]],"mmm")</f>
        <v>Jan</v>
      </c>
      <c r="AG1398" t="str">
        <f>TEXT(Agricultural_Export_Analysis_Cleaned_Dataset[[#This Row],[Order_Date]],"yyyy")</f>
        <v>2024</v>
      </c>
      <c r="AH1398" t="str">
        <f>TEXT(Agricultural_Export_Analysis_Cleaned_Dataset[[#This Row],[Order_Date]],"ddd")</f>
        <v>Wed</v>
      </c>
      <c r="AI1398" t="str">
        <f>TEXT(Agricultural_Export_Analysis_Cleaned_Dataset[[#This Row],[Ship_Date]],"yyyy")</f>
        <v>2024</v>
      </c>
      <c r="AJ1398" t="str">
        <f>TEXT(Agricultural_Export_Analysis_Cleaned_Dataset[[#This Row],[Ship_Date]],"mmm")</f>
        <v>Jan</v>
      </c>
      <c r="AK1398" t="str">
        <f>TEXT(Agricultural_Export_Analysis_Cleaned_Dataset[[#This Row],[Ship_Date]],"ddd")</f>
        <v>Thu</v>
      </c>
      <c r="AL1398" t="str">
        <f>TEXT(Agricultural_Export_Analysis_Cleaned_Dataset[[#This Row],[Delivery_Date]],"yyyy")</f>
        <v>2024</v>
      </c>
      <c r="AM1398" t="str">
        <f>TEXT(Agricultural_Export_Analysis_Cleaned_Dataset[[#This Row],[Delivery_Date]],"mmm")</f>
        <v>Jan</v>
      </c>
      <c r="AN1398" t="str">
        <f>TEXT(Agricultural_Export_Analysis_Cleaned_Dataset[[#This Row],[Delivery_Date]],"ddd")</f>
        <v>Wed</v>
      </c>
      <c r="AO1398">
        <f>Agricultural_Export_Analysis_Cleaned_Dataset[[#This Row],[Delivery_Date]]-Agricultural_Export_Analysis_Cleaned_Dataset[[#This Row],[Ship_Date]]</f>
        <v>20</v>
      </c>
      <c r="AP1398">
        <f>Agricultural_Export_Analysis_Cleaned_Dataset[[#This Row],[Ship_Date]]-Agricultural_Export_Analysis_Cleaned_Dataset[[#This Row],[Order_Date]]</f>
        <v>8</v>
      </c>
      <c r="AQ1398" s="4" t="str">
        <f>TEXT(Agricultural_Export_Analysis_Cleaned_Dataset[[#This Row],[Order_Date]],"mmm yyyy")</f>
        <v>Jan 2024</v>
      </c>
    </row>
    <row r="1399" spans="1:43" x14ac:dyDescent="0.3">
      <c r="A1399" t="s">
        <v>2804</v>
      </c>
      <c r="B1399" t="s">
        <v>2277</v>
      </c>
      <c r="C1399" s="2">
        <v>45502</v>
      </c>
      <c r="D1399" s="2">
        <v>45504</v>
      </c>
      <c r="E1399" s="2">
        <v>45527</v>
      </c>
      <c r="F1399" t="s">
        <v>35</v>
      </c>
      <c r="G1399" t="s">
        <v>8933</v>
      </c>
      <c r="H1399" t="s">
        <v>74</v>
      </c>
      <c r="I1399" t="s">
        <v>97</v>
      </c>
      <c r="J1399" t="s">
        <v>53</v>
      </c>
      <c r="K1399" s="7">
        <v>10</v>
      </c>
      <c r="L1399" t="s">
        <v>80</v>
      </c>
      <c r="M1399" t="s">
        <v>71</v>
      </c>
      <c r="N1399" t="s">
        <v>72</v>
      </c>
      <c r="O1399">
        <v>190</v>
      </c>
      <c r="P1399" s="6">
        <v>93.52</v>
      </c>
      <c r="Q1399" s="6">
        <v>17768.8</v>
      </c>
      <c r="R1399" s="5">
        <v>0.1</v>
      </c>
      <c r="S1399" s="6">
        <v>15991.92</v>
      </c>
      <c r="T1399" s="6">
        <v>12005.25</v>
      </c>
      <c r="U1399" s="6">
        <v>8630.5300000000007</v>
      </c>
      <c r="V1399" s="6">
        <v>1851.64</v>
      </c>
      <c r="W1399" s="6">
        <v>584.04</v>
      </c>
      <c r="X1399" s="6">
        <v>-7079.54</v>
      </c>
      <c r="Y1399" s="5">
        <v>-0.44269481087949403</v>
      </c>
      <c r="Z1399" t="s">
        <v>103</v>
      </c>
      <c r="AA1399" t="s">
        <v>119</v>
      </c>
      <c r="AB1399" t="s">
        <v>83</v>
      </c>
      <c r="AC1399" t="s">
        <v>66</v>
      </c>
      <c r="AD1399" t="s">
        <v>84</v>
      </c>
      <c r="AE1399" t="s">
        <v>67</v>
      </c>
      <c r="AF1399" t="str">
        <f>TEXT(Agricultural_Export_Analysis_Cleaned_Dataset[[#This Row],[Order_Date]],"mmm")</f>
        <v>Jul</v>
      </c>
      <c r="AG1399" t="str">
        <f>TEXT(Agricultural_Export_Analysis_Cleaned_Dataset[[#This Row],[Order_Date]],"yyyy")</f>
        <v>2024</v>
      </c>
      <c r="AH1399" t="str">
        <f>TEXT(Agricultural_Export_Analysis_Cleaned_Dataset[[#This Row],[Order_Date]],"ddd")</f>
        <v>Mon</v>
      </c>
      <c r="AI1399" t="str">
        <f>TEXT(Agricultural_Export_Analysis_Cleaned_Dataset[[#This Row],[Ship_Date]],"yyyy")</f>
        <v>2024</v>
      </c>
      <c r="AJ1399" t="str">
        <f>TEXT(Agricultural_Export_Analysis_Cleaned_Dataset[[#This Row],[Ship_Date]],"mmm")</f>
        <v>Jul</v>
      </c>
      <c r="AK1399" t="str">
        <f>TEXT(Agricultural_Export_Analysis_Cleaned_Dataset[[#This Row],[Ship_Date]],"ddd")</f>
        <v>Wed</v>
      </c>
      <c r="AL1399" t="str">
        <f>TEXT(Agricultural_Export_Analysis_Cleaned_Dataset[[#This Row],[Delivery_Date]],"yyyy")</f>
        <v>2024</v>
      </c>
      <c r="AM1399" t="str">
        <f>TEXT(Agricultural_Export_Analysis_Cleaned_Dataset[[#This Row],[Delivery_Date]],"mmm")</f>
        <v>Aug</v>
      </c>
      <c r="AN1399" t="str">
        <f>TEXT(Agricultural_Export_Analysis_Cleaned_Dataset[[#This Row],[Delivery_Date]],"ddd")</f>
        <v>Fri</v>
      </c>
      <c r="AO1399">
        <f>Agricultural_Export_Analysis_Cleaned_Dataset[[#This Row],[Delivery_Date]]-Agricultural_Export_Analysis_Cleaned_Dataset[[#This Row],[Ship_Date]]</f>
        <v>23</v>
      </c>
      <c r="AP1399">
        <f>Agricultural_Export_Analysis_Cleaned_Dataset[[#This Row],[Ship_Date]]-Agricultural_Export_Analysis_Cleaned_Dataset[[#This Row],[Order_Date]]</f>
        <v>2</v>
      </c>
      <c r="AQ1399" s="4" t="str">
        <f>TEXT(Agricultural_Export_Analysis_Cleaned_Dataset[[#This Row],[Order_Date]],"mmm yyyy")</f>
        <v>Jul 2024</v>
      </c>
    </row>
    <row r="1400" spans="1:43" x14ac:dyDescent="0.3">
      <c r="A1400" t="s">
        <v>2805</v>
      </c>
      <c r="B1400" t="s">
        <v>2806</v>
      </c>
      <c r="C1400" s="2">
        <v>45919</v>
      </c>
      <c r="D1400" s="2">
        <v>45924</v>
      </c>
      <c r="E1400" s="2">
        <v>45951</v>
      </c>
      <c r="F1400" t="s">
        <v>35</v>
      </c>
      <c r="G1400" t="s">
        <v>117</v>
      </c>
      <c r="H1400" t="s">
        <v>74</v>
      </c>
      <c r="I1400" t="s">
        <v>118</v>
      </c>
      <c r="J1400" t="s">
        <v>112</v>
      </c>
      <c r="K1400" s="7">
        <v>2</v>
      </c>
      <c r="L1400" t="s">
        <v>80</v>
      </c>
      <c r="M1400" t="s">
        <v>159</v>
      </c>
      <c r="N1400" t="s">
        <v>160</v>
      </c>
      <c r="O1400">
        <v>767</v>
      </c>
      <c r="P1400" s="6">
        <v>202.03</v>
      </c>
      <c r="Q1400" s="6">
        <v>154957.01</v>
      </c>
      <c r="R1400" s="5">
        <v>0.1</v>
      </c>
      <c r="S1400" s="6">
        <v>139461.30900000001</v>
      </c>
      <c r="T1400" s="6">
        <v>1032.1600000000001</v>
      </c>
      <c r="U1400" s="6">
        <v>87122.13</v>
      </c>
      <c r="V1400" s="6">
        <v>154.35</v>
      </c>
      <c r="W1400" s="6">
        <v>7337.67</v>
      </c>
      <c r="X1400" s="6">
        <v>43814.999000000003</v>
      </c>
      <c r="Y1400" s="5">
        <v>0.314173151780757</v>
      </c>
      <c r="Z1400" t="s">
        <v>103</v>
      </c>
      <c r="AA1400" t="s">
        <v>104</v>
      </c>
      <c r="AB1400" t="s">
        <v>65</v>
      </c>
      <c r="AC1400" t="s">
        <v>66</v>
      </c>
      <c r="AD1400" t="s">
        <v>98</v>
      </c>
      <c r="AE1400" t="s">
        <v>67</v>
      </c>
      <c r="AF1400" t="str">
        <f>TEXT(Agricultural_Export_Analysis_Cleaned_Dataset[[#This Row],[Order_Date]],"mmm")</f>
        <v>Sep</v>
      </c>
      <c r="AG1400" t="str">
        <f>TEXT(Agricultural_Export_Analysis_Cleaned_Dataset[[#This Row],[Order_Date]],"yyyy")</f>
        <v>2025</v>
      </c>
      <c r="AH1400" t="str">
        <f>TEXT(Agricultural_Export_Analysis_Cleaned_Dataset[[#This Row],[Order_Date]],"ddd")</f>
        <v>Fri</v>
      </c>
      <c r="AI1400" t="str">
        <f>TEXT(Agricultural_Export_Analysis_Cleaned_Dataset[[#This Row],[Ship_Date]],"yyyy")</f>
        <v>2025</v>
      </c>
      <c r="AJ1400" t="str">
        <f>TEXT(Agricultural_Export_Analysis_Cleaned_Dataset[[#This Row],[Ship_Date]],"mmm")</f>
        <v>Sep</v>
      </c>
      <c r="AK1400" t="str">
        <f>TEXT(Agricultural_Export_Analysis_Cleaned_Dataset[[#This Row],[Ship_Date]],"ddd")</f>
        <v>Wed</v>
      </c>
      <c r="AL1400" t="str">
        <f>TEXT(Agricultural_Export_Analysis_Cleaned_Dataset[[#This Row],[Delivery_Date]],"yyyy")</f>
        <v>2025</v>
      </c>
      <c r="AM1400" t="str">
        <f>TEXT(Agricultural_Export_Analysis_Cleaned_Dataset[[#This Row],[Delivery_Date]],"mmm")</f>
        <v>Oct</v>
      </c>
      <c r="AN1400" t="str">
        <f>TEXT(Agricultural_Export_Analysis_Cleaned_Dataset[[#This Row],[Delivery_Date]],"ddd")</f>
        <v>Tue</v>
      </c>
      <c r="AO1400">
        <f>Agricultural_Export_Analysis_Cleaned_Dataset[[#This Row],[Delivery_Date]]-Agricultural_Export_Analysis_Cleaned_Dataset[[#This Row],[Ship_Date]]</f>
        <v>27</v>
      </c>
      <c r="AP1400">
        <f>Agricultural_Export_Analysis_Cleaned_Dataset[[#This Row],[Ship_Date]]-Agricultural_Export_Analysis_Cleaned_Dataset[[#This Row],[Order_Date]]</f>
        <v>5</v>
      </c>
      <c r="AQ1400" s="4" t="str">
        <f>TEXT(Agricultural_Export_Analysis_Cleaned_Dataset[[#This Row],[Order_Date]],"mmm yyyy")</f>
        <v>Sep 2025</v>
      </c>
    </row>
    <row r="1401" spans="1:43" x14ac:dyDescent="0.3">
      <c r="A1401" t="s">
        <v>2807</v>
      </c>
      <c r="B1401" t="s">
        <v>2808</v>
      </c>
      <c r="C1401" s="2">
        <v>45790</v>
      </c>
      <c r="D1401" s="2">
        <v>45797</v>
      </c>
      <c r="E1401" s="2">
        <v>45813</v>
      </c>
      <c r="F1401" t="s">
        <v>35</v>
      </c>
      <c r="G1401" t="s">
        <v>36</v>
      </c>
      <c r="H1401" t="s">
        <v>51</v>
      </c>
      <c r="I1401" t="s">
        <v>38</v>
      </c>
      <c r="J1401" t="s">
        <v>112</v>
      </c>
      <c r="K1401" s="7">
        <v>2</v>
      </c>
      <c r="L1401" t="s">
        <v>135</v>
      </c>
      <c r="M1401" t="s">
        <v>140</v>
      </c>
      <c r="N1401" t="s">
        <v>49</v>
      </c>
      <c r="O1401">
        <v>407</v>
      </c>
      <c r="P1401" s="6">
        <v>476.36</v>
      </c>
      <c r="Q1401" s="6">
        <v>193878.52</v>
      </c>
      <c r="R1401" s="5">
        <v>0</v>
      </c>
      <c r="S1401" s="6">
        <v>193878.52</v>
      </c>
      <c r="T1401" s="6">
        <v>4351.66</v>
      </c>
      <c r="U1401" s="6">
        <v>135525.07</v>
      </c>
      <c r="V1401" s="6">
        <v>1876.23</v>
      </c>
      <c r="W1401" s="6">
        <v>21280.01</v>
      </c>
      <c r="X1401" s="6">
        <v>30845.55</v>
      </c>
      <c r="Y1401" s="5">
        <v>0.159097304848417</v>
      </c>
      <c r="Z1401" t="s">
        <v>81</v>
      </c>
      <c r="AA1401" t="s">
        <v>82</v>
      </c>
      <c r="AB1401" t="s">
        <v>83</v>
      </c>
      <c r="AC1401" t="s">
        <v>76</v>
      </c>
      <c r="AD1401" t="s">
        <v>123</v>
      </c>
      <c r="AE1401" t="s">
        <v>45</v>
      </c>
      <c r="AF1401" t="str">
        <f>TEXT(Agricultural_Export_Analysis_Cleaned_Dataset[[#This Row],[Order_Date]],"mmm")</f>
        <v>May</v>
      </c>
      <c r="AG1401" t="str">
        <f>TEXT(Agricultural_Export_Analysis_Cleaned_Dataset[[#This Row],[Order_Date]],"yyyy")</f>
        <v>2025</v>
      </c>
      <c r="AH1401" t="str">
        <f>TEXT(Agricultural_Export_Analysis_Cleaned_Dataset[[#This Row],[Order_Date]],"ddd")</f>
        <v>Tue</v>
      </c>
      <c r="AI1401" t="str">
        <f>TEXT(Agricultural_Export_Analysis_Cleaned_Dataset[[#This Row],[Ship_Date]],"yyyy")</f>
        <v>2025</v>
      </c>
      <c r="AJ1401" t="str">
        <f>TEXT(Agricultural_Export_Analysis_Cleaned_Dataset[[#This Row],[Ship_Date]],"mmm")</f>
        <v>May</v>
      </c>
      <c r="AK1401" t="str">
        <f>TEXT(Agricultural_Export_Analysis_Cleaned_Dataset[[#This Row],[Ship_Date]],"ddd")</f>
        <v>Tue</v>
      </c>
      <c r="AL1401" t="str">
        <f>TEXT(Agricultural_Export_Analysis_Cleaned_Dataset[[#This Row],[Delivery_Date]],"yyyy")</f>
        <v>2025</v>
      </c>
      <c r="AM1401" t="str">
        <f>TEXT(Agricultural_Export_Analysis_Cleaned_Dataset[[#This Row],[Delivery_Date]],"mmm")</f>
        <v>Jun</v>
      </c>
      <c r="AN1401" t="str">
        <f>TEXT(Agricultural_Export_Analysis_Cleaned_Dataset[[#This Row],[Delivery_Date]],"ddd")</f>
        <v>Thu</v>
      </c>
      <c r="AO1401">
        <f>Agricultural_Export_Analysis_Cleaned_Dataset[[#This Row],[Delivery_Date]]-Agricultural_Export_Analysis_Cleaned_Dataset[[#This Row],[Ship_Date]]</f>
        <v>16</v>
      </c>
      <c r="AP1401">
        <f>Agricultural_Export_Analysis_Cleaned_Dataset[[#This Row],[Ship_Date]]-Agricultural_Export_Analysis_Cleaned_Dataset[[#This Row],[Order_Date]]</f>
        <v>7</v>
      </c>
      <c r="AQ1401" s="4" t="str">
        <f>TEXT(Agricultural_Export_Analysis_Cleaned_Dataset[[#This Row],[Order_Date]],"mmm yyyy")</f>
        <v>May 2025</v>
      </c>
    </row>
    <row r="1402" spans="1:43" x14ac:dyDescent="0.3">
      <c r="A1402" t="s">
        <v>2809</v>
      </c>
      <c r="B1402" t="s">
        <v>1997</v>
      </c>
      <c r="C1402" s="2">
        <v>45921</v>
      </c>
      <c r="D1402" s="2">
        <v>45926</v>
      </c>
      <c r="E1402" s="2">
        <v>45954</v>
      </c>
      <c r="F1402" t="s">
        <v>35</v>
      </c>
      <c r="G1402" t="s">
        <v>8933</v>
      </c>
      <c r="H1402" t="s">
        <v>51</v>
      </c>
      <c r="I1402" t="s">
        <v>97</v>
      </c>
      <c r="J1402" t="s">
        <v>63</v>
      </c>
      <c r="K1402" s="7">
        <v>2</v>
      </c>
      <c r="L1402" t="s">
        <v>135</v>
      </c>
      <c r="M1402" t="s">
        <v>101</v>
      </c>
      <c r="N1402" t="s">
        <v>102</v>
      </c>
      <c r="O1402">
        <v>274</v>
      </c>
      <c r="P1402" s="6">
        <v>79.069999999999993</v>
      </c>
      <c r="Q1402" s="6">
        <v>21665.18</v>
      </c>
      <c r="R1402" s="5">
        <v>0.1</v>
      </c>
      <c r="S1402" s="6">
        <v>19498.662</v>
      </c>
      <c r="T1402" s="6">
        <v>7203.98</v>
      </c>
      <c r="U1402" s="6">
        <v>12538.32</v>
      </c>
      <c r="V1402" s="6">
        <v>2590.54</v>
      </c>
      <c r="W1402" s="6">
        <v>1884.55</v>
      </c>
      <c r="X1402" s="6">
        <v>-4718.7280000000001</v>
      </c>
      <c r="Y1402" s="5">
        <v>-0.24200265638739701</v>
      </c>
      <c r="Z1402" t="s">
        <v>103</v>
      </c>
      <c r="AA1402" t="s">
        <v>104</v>
      </c>
      <c r="AB1402" t="s">
        <v>56</v>
      </c>
      <c r="AC1402" t="s">
        <v>66</v>
      </c>
      <c r="AD1402" t="s">
        <v>84</v>
      </c>
      <c r="AE1402" t="s">
        <v>45</v>
      </c>
      <c r="AF1402" t="str">
        <f>TEXT(Agricultural_Export_Analysis_Cleaned_Dataset[[#This Row],[Order_Date]],"mmm")</f>
        <v>Sep</v>
      </c>
      <c r="AG1402" t="str">
        <f>TEXT(Agricultural_Export_Analysis_Cleaned_Dataset[[#This Row],[Order_Date]],"yyyy")</f>
        <v>2025</v>
      </c>
      <c r="AH1402" t="str">
        <f>TEXT(Agricultural_Export_Analysis_Cleaned_Dataset[[#This Row],[Order_Date]],"ddd")</f>
        <v>Sun</v>
      </c>
      <c r="AI1402" t="str">
        <f>TEXT(Agricultural_Export_Analysis_Cleaned_Dataset[[#This Row],[Ship_Date]],"yyyy")</f>
        <v>2025</v>
      </c>
      <c r="AJ1402" t="str">
        <f>TEXT(Agricultural_Export_Analysis_Cleaned_Dataset[[#This Row],[Ship_Date]],"mmm")</f>
        <v>Sep</v>
      </c>
      <c r="AK1402" t="str">
        <f>TEXT(Agricultural_Export_Analysis_Cleaned_Dataset[[#This Row],[Ship_Date]],"ddd")</f>
        <v>Fri</v>
      </c>
      <c r="AL1402" t="str">
        <f>TEXT(Agricultural_Export_Analysis_Cleaned_Dataset[[#This Row],[Delivery_Date]],"yyyy")</f>
        <v>2025</v>
      </c>
      <c r="AM1402" t="str">
        <f>TEXT(Agricultural_Export_Analysis_Cleaned_Dataset[[#This Row],[Delivery_Date]],"mmm")</f>
        <v>Oct</v>
      </c>
      <c r="AN1402" t="str">
        <f>TEXT(Agricultural_Export_Analysis_Cleaned_Dataset[[#This Row],[Delivery_Date]],"ddd")</f>
        <v>Fri</v>
      </c>
      <c r="AO1402">
        <f>Agricultural_Export_Analysis_Cleaned_Dataset[[#This Row],[Delivery_Date]]-Agricultural_Export_Analysis_Cleaned_Dataset[[#This Row],[Ship_Date]]</f>
        <v>28</v>
      </c>
      <c r="AP1402">
        <f>Agricultural_Export_Analysis_Cleaned_Dataset[[#This Row],[Ship_Date]]-Agricultural_Export_Analysis_Cleaned_Dataset[[#This Row],[Order_Date]]</f>
        <v>5</v>
      </c>
      <c r="AQ1402" s="4" t="str">
        <f>TEXT(Agricultural_Export_Analysis_Cleaned_Dataset[[#This Row],[Order_Date]],"mmm yyyy")</f>
        <v>Sep 2025</v>
      </c>
    </row>
    <row r="1403" spans="1:43" x14ac:dyDescent="0.3">
      <c r="A1403" t="s">
        <v>2810</v>
      </c>
      <c r="B1403" t="s">
        <v>2811</v>
      </c>
      <c r="C1403" s="2">
        <v>45389</v>
      </c>
      <c r="D1403" s="2">
        <v>45396</v>
      </c>
      <c r="E1403" s="2">
        <v>45428</v>
      </c>
      <c r="F1403" t="s">
        <v>35</v>
      </c>
      <c r="G1403" t="s">
        <v>36</v>
      </c>
      <c r="H1403" t="s">
        <v>74</v>
      </c>
      <c r="I1403" t="s">
        <v>91</v>
      </c>
      <c r="J1403" t="s">
        <v>63</v>
      </c>
      <c r="K1403" s="7">
        <v>7</v>
      </c>
      <c r="L1403" t="s">
        <v>70</v>
      </c>
      <c r="M1403" t="s">
        <v>71</v>
      </c>
      <c r="N1403" t="s">
        <v>72</v>
      </c>
      <c r="O1403">
        <v>871</v>
      </c>
      <c r="P1403" s="6">
        <v>142.19</v>
      </c>
      <c r="Q1403" s="6">
        <v>123847.49</v>
      </c>
      <c r="R1403" s="5">
        <v>0.05</v>
      </c>
      <c r="S1403" s="6">
        <v>117655.1155</v>
      </c>
      <c r="T1403" s="6">
        <v>9898.2900000000009</v>
      </c>
      <c r="U1403" s="6">
        <v>65037.71</v>
      </c>
      <c r="V1403" s="6">
        <v>2220.56</v>
      </c>
      <c r="W1403" s="6">
        <v>8092.3</v>
      </c>
      <c r="X1403" s="6">
        <v>32406.255499999999</v>
      </c>
      <c r="Y1403" s="5">
        <v>0.27543430952647402</v>
      </c>
      <c r="Z1403" t="s">
        <v>81</v>
      </c>
      <c r="AA1403" t="s">
        <v>165</v>
      </c>
      <c r="AB1403" t="s">
        <v>42</v>
      </c>
      <c r="AC1403" t="s">
        <v>76</v>
      </c>
      <c r="AD1403" t="s">
        <v>93</v>
      </c>
      <c r="AE1403" t="s">
        <v>67</v>
      </c>
      <c r="AF1403" t="str">
        <f>TEXT(Agricultural_Export_Analysis_Cleaned_Dataset[[#This Row],[Order_Date]],"mmm")</f>
        <v>Apr</v>
      </c>
      <c r="AG1403" t="str">
        <f>TEXT(Agricultural_Export_Analysis_Cleaned_Dataset[[#This Row],[Order_Date]],"yyyy")</f>
        <v>2024</v>
      </c>
      <c r="AH1403" t="str">
        <f>TEXT(Agricultural_Export_Analysis_Cleaned_Dataset[[#This Row],[Order_Date]],"ddd")</f>
        <v>Sun</v>
      </c>
      <c r="AI1403" t="str">
        <f>TEXT(Agricultural_Export_Analysis_Cleaned_Dataset[[#This Row],[Ship_Date]],"yyyy")</f>
        <v>2024</v>
      </c>
      <c r="AJ1403" t="str">
        <f>TEXT(Agricultural_Export_Analysis_Cleaned_Dataset[[#This Row],[Ship_Date]],"mmm")</f>
        <v>Apr</v>
      </c>
      <c r="AK1403" t="str">
        <f>TEXT(Agricultural_Export_Analysis_Cleaned_Dataset[[#This Row],[Ship_Date]],"ddd")</f>
        <v>Sun</v>
      </c>
      <c r="AL1403" t="str">
        <f>TEXT(Agricultural_Export_Analysis_Cleaned_Dataset[[#This Row],[Delivery_Date]],"yyyy")</f>
        <v>2024</v>
      </c>
      <c r="AM1403" t="str">
        <f>TEXT(Agricultural_Export_Analysis_Cleaned_Dataset[[#This Row],[Delivery_Date]],"mmm")</f>
        <v>May</v>
      </c>
      <c r="AN1403" t="str">
        <f>TEXT(Agricultural_Export_Analysis_Cleaned_Dataset[[#This Row],[Delivery_Date]],"ddd")</f>
        <v>Thu</v>
      </c>
      <c r="AO1403">
        <f>Agricultural_Export_Analysis_Cleaned_Dataset[[#This Row],[Delivery_Date]]-Agricultural_Export_Analysis_Cleaned_Dataset[[#This Row],[Ship_Date]]</f>
        <v>32</v>
      </c>
      <c r="AP1403">
        <f>Agricultural_Export_Analysis_Cleaned_Dataset[[#This Row],[Ship_Date]]-Agricultural_Export_Analysis_Cleaned_Dataset[[#This Row],[Order_Date]]</f>
        <v>7</v>
      </c>
      <c r="AQ1403" s="4" t="str">
        <f>TEXT(Agricultural_Export_Analysis_Cleaned_Dataset[[#This Row],[Order_Date]],"mmm yyyy")</f>
        <v>Apr 2024</v>
      </c>
    </row>
    <row r="1404" spans="1:43" x14ac:dyDescent="0.3">
      <c r="A1404" t="s">
        <v>2812</v>
      </c>
      <c r="B1404" t="s">
        <v>2813</v>
      </c>
      <c r="C1404" s="2">
        <v>45805</v>
      </c>
      <c r="D1404" s="2">
        <v>45807</v>
      </c>
      <c r="E1404" s="2">
        <v>45834</v>
      </c>
      <c r="F1404" t="s">
        <v>35</v>
      </c>
      <c r="G1404" t="s">
        <v>8933</v>
      </c>
      <c r="H1404" t="s">
        <v>51</v>
      </c>
      <c r="I1404" t="s">
        <v>52</v>
      </c>
      <c r="J1404" t="s">
        <v>63</v>
      </c>
      <c r="K1404" s="7">
        <v>10</v>
      </c>
      <c r="L1404" t="s">
        <v>80</v>
      </c>
      <c r="M1404" t="s">
        <v>71</v>
      </c>
      <c r="N1404" t="s">
        <v>72</v>
      </c>
      <c r="O1404">
        <v>765</v>
      </c>
      <c r="P1404" s="6">
        <v>285.29000000000002</v>
      </c>
      <c r="Q1404" s="6">
        <v>218246.85</v>
      </c>
      <c r="R1404" s="5">
        <v>0.1</v>
      </c>
      <c r="S1404" s="6">
        <v>196422.16500000001</v>
      </c>
      <c r="T1404" s="6">
        <v>9168.17</v>
      </c>
      <c r="U1404" s="6">
        <v>117027.41</v>
      </c>
      <c r="V1404" s="6">
        <v>2515.31</v>
      </c>
      <c r="W1404" s="6">
        <v>11041.39</v>
      </c>
      <c r="X1404" s="6">
        <v>56669.885000000002</v>
      </c>
      <c r="Y1404" s="5">
        <v>0.28851064237073198</v>
      </c>
      <c r="Z1404" t="s">
        <v>81</v>
      </c>
      <c r="AA1404" t="s">
        <v>82</v>
      </c>
      <c r="AB1404" t="s">
        <v>83</v>
      </c>
      <c r="AC1404" t="s">
        <v>76</v>
      </c>
      <c r="AD1404" t="s">
        <v>77</v>
      </c>
      <c r="AE1404" t="s">
        <v>58</v>
      </c>
      <c r="AF1404" t="str">
        <f>TEXT(Agricultural_Export_Analysis_Cleaned_Dataset[[#This Row],[Order_Date]],"mmm")</f>
        <v>May</v>
      </c>
      <c r="AG1404" t="str">
        <f>TEXT(Agricultural_Export_Analysis_Cleaned_Dataset[[#This Row],[Order_Date]],"yyyy")</f>
        <v>2025</v>
      </c>
      <c r="AH1404" t="str">
        <f>TEXT(Agricultural_Export_Analysis_Cleaned_Dataset[[#This Row],[Order_Date]],"ddd")</f>
        <v>Wed</v>
      </c>
      <c r="AI1404" t="str">
        <f>TEXT(Agricultural_Export_Analysis_Cleaned_Dataset[[#This Row],[Ship_Date]],"yyyy")</f>
        <v>2025</v>
      </c>
      <c r="AJ1404" t="str">
        <f>TEXT(Agricultural_Export_Analysis_Cleaned_Dataset[[#This Row],[Ship_Date]],"mmm")</f>
        <v>May</v>
      </c>
      <c r="AK1404" t="str">
        <f>TEXT(Agricultural_Export_Analysis_Cleaned_Dataset[[#This Row],[Ship_Date]],"ddd")</f>
        <v>Fri</v>
      </c>
      <c r="AL1404" t="str">
        <f>TEXT(Agricultural_Export_Analysis_Cleaned_Dataset[[#This Row],[Delivery_Date]],"yyyy")</f>
        <v>2025</v>
      </c>
      <c r="AM1404" t="str">
        <f>TEXT(Agricultural_Export_Analysis_Cleaned_Dataset[[#This Row],[Delivery_Date]],"mmm")</f>
        <v>Jun</v>
      </c>
      <c r="AN1404" t="str">
        <f>TEXT(Agricultural_Export_Analysis_Cleaned_Dataset[[#This Row],[Delivery_Date]],"ddd")</f>
        <v>Thu</v>
      </c>
      <c r="AO1404">
        <f>Agricultural_Export_Analysis_Cleaned_Dataset[[#This Row],[Delivery_Date]]-Agricultural_Export_Analysis_Cleaned_Dataset[[#This Row],[Ship_Date]]</f>
        <v>27</v>
      </c>
      <c r="AP1404">
        <f>Agricultural_Export_Analysis_Cleaned_Dataset[[#This Row],[Ship_Date]]-Agricultural_Export_Analysis_Cleaned_Dataset[[#This Row],[Order_Date]]</f>
        <v>2</v>
      </c>
      <c r="AQ1404" s="4" t="str">
        <f>TEXT(Agricultural_Export_Analysis_Cleaned_Dataset[[#This Row],[Order_Date]],"mmm yyyy")</f>
        <v>May 2025</v>
      </c>
    </row>
    <row r="1405" spans="1:43" x14ac:dyDescent="0.3">
      <c r="A1405" t="s">
        <v>2814</v>
      </c>
      <c r="B1405" t="s">
        <v>2815</v>
      </c>
      <c r="C1405" s="2">
        <v>45747</v>
      </c>
      <c r="D1405" s="2">
        <v>45749</v>
      </c>
      <c r="E1405" s="2">
        <v>45781</v>
      </c>
      <c r="F1405" t="s">
        <v>35</v>
      </c>
      <c r="G1405" t="s">
        <v>8932</v>
      </c>
      <c r="H1405" t="s">
        <v>74</v>
      </c>
      <c r="I1405" t="s">
        <v>97</v>
      </c>
      <c r="J1405" t="s">
        <v>53</v>
      </c>
      <c r="K1405" s="7">
        <v>4</v>
      </c>
      <c r="L1405" t="s">
        <v>87</v>
      </c>
      <c r="M1405" t="s">
        <v>130</v>
      </c>
      <c r="N1405" t="s">
        <v>131</v>
      </c>
      <c r="O1405">
        <v>959</v>
      </c>
      <c r="P1405" s="6">
        <v>20.9</v>
      </c>
      <c r="Q1405" s="6">
        <v>20043.099999999999</v>
      </c>
      <c r="R1405" s="5">
        <v>0</v>
      </c>
      <c r="S1405" s="6">
        <v>20043.099999999999</v>
      </c>
      <c r="T1405" s="6">
        <v>4148.53</v>
      </c>
      <c r="U1405" s="6">
        <v>11815.49</v>
      </c>
      <c r="V1405" s="6">
        <v>2439.9</v>
      </c>
      <c r="W1405" s="6">
        <v>2399.34</v>
      </c>
      <c r="X1405" s="6">
        <v>-760.16</v>
      </c>
      <c r="Y1405" s="5">
        <v>-3.7926268890541098E-2</v>
      </c>
      <c r="Z1405" t="s">
        <v>40</v>
      </c>
      <c r="AA1405" t="s">
        <v>41</v>
      </c>
      <c r="AB1405" t="s">
        <v>65</v>
      </c>
      <c r="AC1405" t="s">
        <v>43</v>
      </c>
      <c r="AD1405" t="s">
        <v>57</v>
      </c>
      <c r="AE1405" t="s">
        <v>45</v>
      </c>
      <c r="AF1405" t="str">
        <f>TEXT(Agricultural_Export_Analysis_Cleaned_Dataset[[#This Row],[Order_Date]],"mmm")</f>
        <v>Mar</v>
      </c>
      <c r="AG1405" t="str">
        <f>TEXT(Agricultural_Export_Analysis_Cleaned_Dataset[[#This Row],[Order_Date]],"yyyy")</f>
        <v>2025</v>
      </c>
      <c r="AH1405" t="str">
        <f>TEXT(Agricultural_Export_Analysis_Cleaned_Dataset[[#This Row],[Order_Date]],"ddd")</f>
        <v>Mon</v>
      </c>
      <c r="AI1405" t="str">
        <f>TEXT(Agricultural_Export_Analysis_Cleaned_Dataset[[#This Row],[Ship_Date]],"yyyy")</f>
        <v>2025</v>
      </c>
      <c r="AJ1405" t="str">
        <f>TEXT(Agricultural_Export_Analysis_Cleaned_Dataset[[#This Row],[Ship_Date]],"mmm")</f>
        <v>Apr</v>
      </c>
      <c r="AK1405" t="str">
        <f>TEXT(Agricultural_Export_Analysis_Cleaned_Dataset[[#This Row],[Ship_Date]],"ddd")</f>
        <v>Wed</v>
      </c>
      <c r="AL1405" t="str">
        <f>TEXT(Agricultural_Export_Analysis_Cleaned_Dataset[[#This Row],[Delivery_Date]],"yyyy")</f>
        <v>2025</v>
      </c>
      <c r="AM1405" t="str">
        <f>TEXT(Agricultural_Export_Analysis_Cleaned_Dataset[[#This Row],[Delivery_Date]],"mmm")</f>
        <v>May</v>
      </c>
      <c r="AN1405" t="str">
        <f>TEXT(Agricultural_Export_Analysis_Cleaned_Dataset[[#This Row],[Delivery_Date]],"ddd")</f>
        <v>Sun</v>
      </c>
      <c r="AO1405">
        <f>Agricultural_Export_Analysis_Cleaned_Dataset[[#This Row],[Delivery_Date]]-Agricultural_Export_Analysis_Cleaned_Dataset[[#This Row],[Ship_Date]]</f>
        <v>32</v>
      </c>
      <c r="AP1405">
        <f>Agricultural_Export_Analysis_Cleaned_Dataset[[#This Row],[Ship_Date]]-Agricultural_Export_Analysis_Cleaned_Dataset[[#This Row],[Order_Date]]</f>
        <v>2</v>
      </c>
      <c r="AQ1405" s="4" t="str">
        <f>TEXT(Agricultural_Export_Analysis_Cleaned_Dataset[[#This Row],[Order_Date]],"mmm yyyy")</f>
        <v>Mar 2025</v>
      </c>
    </row>
    <row r="1406" spans="1:43" x14ac:dyDescent="0.3">
      <c r="A1406" t="s">
        <v>2816</v>
      </c>
      <c r="B1406" t="s">
        <v>2817</v>
      </c>
      <c r="C1406" s="2">
        <v>45704</v>
      </c>
      <c r="D1406" s="2">
        <v>45705</v>
      </c>
      <c r="E1406" s="2">
        <v>45724</v>
      </c>
      <c r="F1406" t="s">
        <v>35</v>
      </c>
      <c r="G1406" t="s">
        <v>96</v>
      </c>
      <c r="H1406" t="s">
        <v>51</v>
      </c>
      <c r="I1406" t="s">
        <v>52</v>
      </c>
      <c r="J1406" t="s">
        <v>39</v>
      </c>
      <c r="K1406" s="7">
        <v>0</v>
      </c>
      <c r="L1406" t="s">
        <v>80</v>
      </c>
      <c r="M1406" t="s">
        <v>71</v>
      </c>
      <c r="N1406" t="s">
        <v>72</v>
      </c>
      <c r="O1406">
        <v>1221</v>
      </c>
      <c r="P1406" s="6">
        <v>183.22</v>
      </c>
      <c r="Q1406" s="6">
        <v>223711.62</v>
      </c>
      <c r="R1406" s="5">
        <v>0</v>
      </c>
      <c r="S1406" s="6">
        <v>223711.62</v>
      </c>
      <c r="T1406" s="6">
        <v>3642.91</v>
      </c>
      <c r="U1406" s="6">
        <v>135448.54</v>
      </c>
      <c r="V1406" s="6">
        <v>2822.61</v>
      </c>
      <c r="W1406" s="6">
        <v>12815.62</v>
      </c>
      <c r="X1406" s="6">
        <v>68981.94</v>
      </c>
      <c r="Y1406" s="5">
        <v>0.30835206503801599</v>
      </c>
      <c r="Z1406" t="s">
        <v>40</v>
      </c>
      <c r="AA1406" t="s">
        <v>147</v>
      </c>
      <c r="AB1406" t="s">
        <v>65</v>
      </c>
      <c r="AC1406" t="s">
        <v>66</v>
      </c>
      <c r="AD1406" t="s">
        <v>57</v>
      </c>
      <c r="AE1406" t="s">
        <v>45</v>
      </c>
      <c r="AF1406" t="str">
        <f>TEXT(Agricultural_Export_Analysis_Cleaned_Dataset[[#This Row],[Order_Date]],"mmm")</f>
        <v>Feb</v>
      </c>
      <c r="AG1406" t="str">
        <f>TEXT(Agricultural_Export_Analysis_Cleaned_Dataset[[#This Row],[Order_Date]],"yyyy")</f>
        <v>2025</v>
      </c>
      <c r="AH1406" t="str">
        <f>TEXT(Agricultural_Export_Analysis_Cleaned_Dataset[[#This Row],[Order_Date]],"ddd")</f>
        <v>Sun</v>
      </c>
      <c r="AI1406" t="str">
        <f>TEXT(Agricultural_Export_Analysis_Cleaned_Dataset[[#This Row],[Ship_Date]],"yyyy")</f>
        <v>2025</v>
      </c>
      <c r="AJ1406" t="str">
        <f>TEXT(Agricultural_Export_Analysis_Cleaned_Dataset[[#This Row],[Ship_Date]],"mmm")</f>
        <v>Feb</v>
      </c>
      <c r="AK1406" t="str">
        <f>TEXT(Agricultural_Export_Analysis_Cleaned_Dataset[[#This Row],[Ship_Date]],"ddd")</f>
        <v>Mon</v>
      </c>
      <c r="AL1406" t="str">
        <f>TEXT(Agricultural_Export_Analysis_Cleaned_Dataset[[#This Row],[Delivery_Date]],"yyyy")</f>
        <v>2025</v>
      </c>
      <c r="AM1406" t="str">
        <f>TEXT(Agricultural_Export_Analysis_Cleaned_Dataset[[#This Row],[Delivery_Date]],"mmm")</f>
        <v>Mar</v>
      </c>
      <c r="AN1406" t="str">
        <f>TEXT(Agricultural_Export_Analysis_Cleaned_Dataset[[#This Row],[Delivery_Date]],"ddd")</f>
        <v>Sat</v>
      </c>
      <c r="AO1406">
        <f>Agricultural_Export_Analysis_Cleaned_Dataset[[#This Row],[Delivery_Date]]-Agricultural_Export_Analysis_Cleaned_Dataset[[#This Row],[Ship_Date]]</f>
        <v>19</v>
      </c>
      <c r="AP1406">
        <f>Agricultural_Export_Analysis_Cleaned_Dataset[[#This Row],[Ship_Date]]-Agricultural_Export_Analysis_Cleaned_Dataset[[#This Row],[Order_Date]]</f>
        <v>1</v>
      </c>
      <c r="AQ1406" s="4" t="str">
        <f>TEXT(Agricultural_Export_Analysis_Cleaned_Dataset[[#This Row],[Order_Date]],"mmm yyyy")</f>
        <v>Feb 2025</v>
      </c>
    </row>
    <row r="1407" spans="1:43" x14ac:dyDescent="0.3">
      <c r="A1407" t="s">
        <v>2818</v>
      </c>
      <c r="B1407" t="s">
        <v>2819</v>
      </c>
      <c r="C1407" s="2">
        <v>45953</v>
      </c>
      <c r="D1407" s="2">
        <v>45958</v>
      </c>
      <c r="E1407" s="2">
        <v>45978</v>
      </c>
      <c r="F1407" t="s">
        <v>35</v>
      </c>
      <c r="G1407" t="s">
        <v>96</v>
      </c>
      <c r="H1407" t="s">
        <v>37</v>
      </c>
      <c r="I1407" t="s">
        <v>38</v>
      </c>
      <c r="J1407" t="s">
        <v>53</v>
      </c>
      <c r="K1407" s="7">
        <v>0</v>
      </c>
      <c r="L1407" t="s">
        <v>70</v>
      </c>
      <c r="M1407" t="s">
        <v>101</v>
      </c>
      <c r="N1407" t="s">
        <v>102</v>
      </c>
      <c r="O1407">
        <v>1399</v>
      </c>
      <c r="P1407" s="6">
        <v>426.26</v>
      </c>
      <c r="Q1407" s="6">
        <v>596337.74</v>
      </c>
      <c r="R1407" s="5">
        <v>0</v>
      </c>
      <c r="S1407" s="6">
        <v>596337.74</v>
      </c>
      <c r="T1407" s="6">
        <v>1011.36</v>
      </c>
      <c r="U1407" s="6">
        <v>346769.7</v>
      </c>
      <c r="V1407" s="6">
        <v>1211.33</v>
      </c>
      <c r="W1407" s="6">
        <v>46083.7</v>
      </c>
      <c r="X1407" s="6">
        <v>201261.65</v>
      </c>
      <c r="Y1407" s="5">
        <v>0.3374960806606</v>
      </c>
      <c r="Z1407" t="s">
        <v>54</v>
      </c>
      <c r="AA1407" t="s">
        <v>75</v>
      </c>
      <c r="AB1407" t="s">
        <v>56</v>
      </c>
      <c r="AC1407" t="s">
        <v>43</v>
      </c>
      <c r="AD1407" t="s">
        <v>123</v>
      </c>
      <c r="AE1407" t="s">
        <v>67</v>
      </c>
      <c r="AF1407" t="str">
        <f>TEXT(Agricultural_Export_Analysis_Cleaned_Dataset[[#This Row],[Order_Date]],"mmm")</f>
        <v>Oct</v>
      </c>
      <c r="AG1407" t="str">
        <f>TEXT(Agricultural_Export_Analysis_Cleaned_Dataset[[#This Row],[Order_Date]],"yyyy")</f>
        <v>2025</v>
      </c>
      <c r="AH1407" t="str">
        <f>TEXT(Agricultural_Export_Analysis_Cleaned_Dataset[[#This Row],[Order_Date]],"ddd")</f>
        <v>Thu</v>
      </c>
      <c r="AI1407" t="str">
        <f>TEXT(Agricultural_Export_Analysis_Cleaned_Dataset[[#This Row],[Ship_Date]],"yyyy")</f>
        <v>2025</v>
      </c>
      <c r="AJ1407" t="str">
        <f>TEXT(Agricultural_Export_Analysis_Cleaned_Dataset[[#This Row],[Ship_Date]],"mmm")</f>
        <v>Oct</v>
      </c>
      <c r="AK1407" t="str">
        <f>TEXT(Agricultural_Export_Analysis_Cleaned_Dataset[[#This Row],[Ship_Date]],"ddd")</f>
        <v>Tue</v>
      </c>
      <c r="AL1407" t="str">
        <f>TEXT(Agricultural_Export_Analysis_Cleaned_Dataset[[#This Row],[Delivery_Date]],"yyyy")</f>
        <v>2025</v>
      </c>
      <c r="AM1407" t="str">
        <f>TEXT(Agricultural_Export_Analysis_Cleaned_Dataset[[#This Row],[Delivery_Date]],"mmm")</f>
        <v>Nov</v>
      </c>
      <c r="AN1407" t="str">
        <f>TEXT(Agricultural_Export_Analysis_Cleaned_Dataset[[#This Row],[Delivery_Date]],"ddd")</f>
        <v>Mon</v>
      </c>
      <c r="AO1407">
        <f>Agricultural_Export_Analysis_Cleaned_Dataset[[#This Row],[Delivery_Date]]-Agricultural_Export_Analysis_Cleaned_Dataset[[#This Row],[Ship_Date]]</f>
        <v>20</v>
      </c>
      <c r="AP1407">
        <f>Agricultural_Export_Analysis_Cleaned_Dataset[[#This Row],[Ship_Date]]-Agricultural_Export_Analysis_Cleaned_Dataset[[#This Row],[Order_Date]]</f>
        <v>5</v>
      </c>
      <c r="AQ1407" s="4" t="str">
        <f>TEXT(Agricultural_Export_Analysis_Cleaned_Dataset[[#This Row],[Order_Date]],"mmm yyyy")</f>
        <v>Oct 2025</v>
      </c>
    </row>
    <row r="1408" spans="1:43" x14ac:dyDescent="0.3">
      <c r="A1408" t="s">
        <v>2820</v>
      </c>
      <c r="B1408" t="s">
        <v>1258</v>
      </c>
      <c r="C1408" s="2">
        <v>45891</v>
      </c>
      <c r="D1408" s="2">
        <v>45898</v>
      </c>
      <c r="E1408" s="2">
        <v>45930</v>
      </c>
      <c r="F1408" t="s">
        <v>35</v>
      </c>
      <c r="G1408" t="s">
        <v>36</v>
      </c>
      <c r="H1408" t="s">
        <v>51</v>
      </c>
      <c r="I1408" t="s">
        <v>118</v>
      </c>
      <c r="J1408" t="s">
        <v>63</v>
      </c>
      <c r="K1408" s="7">
        <v>15</v>
      </c>
      <c r="L1408" t="s">
        <v>135</v>
      </c>
      <c r="M1408" t="s">
        <v>107</v>
      </c>
      <c r="N1408" t="s">
        <v>108</v>
      </c>
      <c r="O1408">
        <v>274</v>
      </c>
      <c r="P1408" s="6">
        <v>379.65</v>
      </c>
      <c r="Q1408" s="6">
        <v>104024.1</v>
      </c>
      <c r="R1408" s="5">
        <v>0.1</v>
      </c>
      <c r="S1408" s="6">
        <v>93621.69</v>
      </c>
      <c r="T1408" s="6">
        <v>11818.61</v>
      </c>
      <c r="U1408" s="6">
        <v>58372.21</v>
      </c>
      <c r="V1408" s="6">
        <v>2027.29</v>
      </c>
      <c r="W1408" s="6">
        <v>9087.39</v>
      </c>
      <c r="X1408" s="6">
        <v>12316.19</v>
      </c>
      <c r="Y1408" s="5">
        <v>0.13155274167770301</v>
      </c>
      <c r="Z1408" t="s">
        <v>103</v>
      </c>
      <c r="AA1408" t="s">
        <v>177</v>
      </c>
      <c r="AB1408" t="s">
        <v>56</v>
      </c>
      <c r="AC1408" t="s">
        <v>43</v>
      </c>
      <c r="AD1408" t="s">
        <v>98</v>
      </c>
      <c r="AE1408" t="s">
        <v>67</v>
      </c>
      <c r="AF1408" t="str">
        <f>TEXT(Agricultural_Export_Analysis_Cleaned_Dataset[[#This Row],[Order_Date]],"mmm")</f>
        <v>Aug</v>
      </c>
      <c r="AG1408" t="str">
        <f>TEXT(Agricultural_Export_Analysis_Cleaned_Dataset[[#This Row],[Order_Date]],"yyyy")</f>
        <v>2025</v>
      </c>
      <c r="AH1408" t="str">
        <f>TEXT(Agricultural_Export_Analysis_Cleaned_Dataset[[#This Row],[Order_Date]],"ddd")</f>
        <v>Fri</v>
      </c>
      <c r="AI1408" t="str">
        <f>TEXT(Agricultural_Export_Analysis_Cleaned_Dataset[[#This Row],[Ship_Date]],"yyyy")</f>
        <v>2025</v>
      </c>
      <c r="AJ1408" t="str">
        <f>TEXT(Agricultural_Export_Analysis_Cleaned_Dataset[[#This Row],[Ship_Date]],"mmm")</f>
        <v>Aug</v>
      </c>
      <c r="AK1408" t="str">
        <f>TEXT(Agricultural_Export_Analysis_Cleaned_Dataset[[#This Row],[Ship_Date]],"ddd")</f>
        <v>Fri</v>
      </c>
      <c r="AL1408" t="str">
        <f>TEXT(Agricultural_Export_Analysis_Cleaned_Dataset[[#This Row],[Delivery_Date]],"yyyy")</f>
        <v>2025</v>
      </c>
      <c r="AM1408" t="str">
        <f>TEXT(Agricultural_Export_Analysis_Cleaned_Dataset[[#This Row],[Delivery_Date]],"mmm")</f>
        <v>Sep</v>
      </c>
      <c r="AN1408" t="str">
        <f>TEXT(Agricultural_Export_Analysis_Cleaned_Dataset[[#This Row],[Delivery_Date]],"ddd")</f>
        <v>Tue</v>
      </c>
      <c r="AO1408">
        <f>Agricultural_Export_Analysis_Cleaned_Dataset[[#This Row],[Delivery_Date]]-Agricultural_Export_Analysis_Cleaned_Dataset[[#This Row],[Ship_Date]]</f>
        <v>32</v>
      </c>
      <c r="AP1408">
        <f>Agricultural_Export_Analysis_Cleaned_Dataset[[#This Row],[Ship_Date]]-Agricultural_Export_Analysis_Cleaned_Dataset[[#This Row],[Order_Date]]</f>
        <v>7</v>
      </c>
      <c r="AQ1408" s="4" t="str">
        <f>TEXT(Agricultural_Export_Analysis_Cleaned_Dataset[[#This Row],[Order_Date]],"mmm yyyy")</f>
        <v>Aug 2025</v>
      </c>
    </row>
    <row r="1409" spans="1:43" x14ac:dyDescent="0.3">
      <c r="A1409" t="s">
        <v>2821</v>
      </c>
      <c r="B1409" t="s">
        <v>2822</v>
      </c>
      <c r="C1409" s="2">
        <v>45379</v>
      </c>
      <c r="D1409" s="2">
        <v>45383</v>
      </c>
      <c r="E1409" s="2">
        <v>45415</v>
      </c>
      <c r="F1409" t="s">
        <v>35</v>
      </c>
      <c r="G1409" t="s">
        <v>36</v>
      </c>
      <c r="H1409" t="s">
        <v>74</v>
      </c>
      <c r="I1409" t="s">
        <v>52</v>
      </c>
      <c r="J1409" t="s">
        <v>39</v>
      </c>
      <c r="K1409" s="7">
        <v>2</v>
      </c>
      <c r="L1409" t="s">
        <v>32</v>
      </c>
      <c r="M1409" t="s">
        <v>48</v>
      </c>
      <c r="N1409" t="s">
        <v>49</v>
      </c>
      <c r="O1409">
        <v>1267</v>
      </c>
      <c r="P1409" s="6">
        <v>215.61</v>
      </c>
      <c r="Q1409" s="6">
        <v>273177.87</v>
      </c>
      <c r="R1409" s="5">
        <v>0.15</v>
      </c>
      <c r="S1409" s="6">
        <v>232201.18950000001</v>
      </c>
      <c r="T1409" s="6">
        <v>2357.2600000000002</v>
      </c>
      <c r="U1409" s="6">
        <v>108516.41</v>
      </c>
      <c r="V1409" s="6">
        <v>1648.54</v>
      </c>
      <c r="W1409" s="6">
        <v>9622.39</v>
      </c>
      <c r="X1409" s="6">
        <v>110056.5895</v>
      </c>
      <c r="Y1409" s="5">
        <v>0.47397082563179599</v>
      </c>
      <c r="Z1409" t="s">
        <v>40</v>
      </c>
      <c r="AA1409" t="s">
        <v>41</v>
      </c>
      <c r="AB1409" t="s">
        <v>56</v>
      </c>
      <c r="AC1409" t="s">
        <v>76</v>
      </c>
      <c r="AD1409" t="s">
        <v>123</v>
      </c>
      <c r="AE1409" t="s">
        <v>45</v>
      </c>
      <c r="AF1409" t="str">
        <f>TEXT(Agricultural_Export_Analysis_Cleaned_Dataset[[#This Row],[Order_Date]],"mmm")</f>
        <v>Mar</v>
      </c>
      <c r="AG1409" t="str">
        <f>TEXT(Agricultural_Export_Analysis_Cleaned_Dataset[[#This Row],[Order_Date]],"yyyy")</f>
        <v>2024</v>
      </c>
      <c r="AH1409" t="str">
        <f>TEXT(Agricultural_Export_Analysis_Cleaned_Dataset[[#This Row],[Order_Date]],"ddd")</f>
        <v>Thu</v>
      </c>
      <c r="AI1409" t="str">
        <f>TEXT(Agricultural_Export_Analysis_Cleaned_Dataset[[#This Row],[Ship_Date]],"yyyy")</f>
        <v>2024</v>
      </c>
      <c r="AJ1409" t="str">
        <f>TEXT(Agricultural_Export_Analysis_Cleaned_Dataset[[#This Row],[Ship_Date]],"mmm")</f>
        <v>Apr</v>
      </c>
      <c r="AK1409" t="str">
        <f>TEXT(Agricultural_Export_Analysis_Cleaned_Dataset[[#This Row],[Ship_Date]],"ddd")</f>
        <v>Mon</v>
      </c>
      <c r="AL1409" t="str">
        <f>TEXT(Agricultural_Export_Analysis_Cleaned_Dataset[[#This Row],[Delivery_Date]],"yyyy")</f>
        <v>2024</v>
      </c>
      <c r="AM1409" t="str">
        <f>TEXT(Agricultural_Export_Analysis_Cleaned_Dataset[[#This Row],[Delivery_Date]],"mmm")</f>
        <v>May</v>
      </c>
      <c r="AN1409" t="str">
        <f>TEXT(Agricultural_Export_Analysis_Cleaned_Dataset[[#This Row],[Delivery_Date]],"ddd")</f>
        <v>Fri</v>
      </c>
      <c r="AO1409">
        <f>Agricultural_Export_Analysis_Cleaned_Dataset[[#This Row],[Delivery_Date]]-Agricultural_Export_Analysis_Cleaned_Dataset[[#This Row],[Ship_Date]]</f>
        <v>32</v>
      </c>
      <c r="AP1409">
        <f>Agricultural_Export_Analysis_Cleaned_Dataset[[#This Row],[Ship_Date]]-Agricultural_Export_Analysis_Cleaned_Dataset[[#This Row],[Order_Date]]</f>
        <v>4</v>
      </c>
      <c r="AQ1409" s="4" t="str">
        <f>TEXT(Agricultural_Export_Analysis_Cleaned_Dataset[[#This Row],[Order_Date]],"mmm yyyy")</f>
        <v>Mar 2024</v>
      </c>
    </row>
    <row r="1410" spans="1:43" x14ac:dyDescent="0.3">
      <c r="A1410" t="s">
        <v>2823</v>
      </c>
      <c r="B1410" t="s">
        <v>2824</v>
      </c>
      <c r="C1410" s="2">
        <v>45980</v>
      </c>
      <c r="D1410" s="2">
        <v>45984</v>
      </c>
      <c r="E1410" s="2">
        <v>46011</v>
      </c>
      <c r="F1410" t="s">
        <v>35</v>
      </c>
      <c r="G1410" t="s">
        <v>50</v>
      </c>
      <c r="H1410" t="s">
        <v>74</v>
      </c>
      <c r="I1410" t="s">
        <v>91</v>
      </c>
      <c r="J1410" t="s">
        <v>39</v>
      </c>
      <c r="K1410" s="7">
        <v>7</v>
      </c>
      <c r="L1410" t="s">
        <v>70</v>
      </c>
      <c r="M1410" t="s">
        <v>61</v>
      </c>
      <c r="N1410" t="s">
        <v>62</v>
      </c>
      <c r="O1410">
        <v>1915</v>
      </c>
      <c r="P1410" s="6">
        <v>431.49</v>
      </c>
      <c r="Q1410" s="6">
        <v>826303.35</v>
      </c>
      <c r="R1410" s="5">
        <v>0.05</v>
      </c>
      <c r="S1410" s="6">
        <v>784988.1825</v>
      </c>
      <c r="T1410" s="6">
        <v>4991.46</v>
      </c>
      <c r="U1410" s="6">
        <v>469226.43</v>
      </c>
      <c r="V1410" s="6">
        <v>1882.01</v>
      </c>
      <c r="W1410" s="6">
        <v>49627.99</v>
      </c>
      <c r="X1410" s="6">
        <v>259260.29250000001</v>
      </c>
      <c r="Y1410" s="5">
        <v>0.33027286050895399</v>
      </c>
      <c r="Z1410" t="s">
        <v>54</v>
      </c>
      <c r="AA1410" t="s">
        <v>92</v>
      </c>
      <c r="AB1410" t="s">
        <v>42</v>
      </c>
      <c r="AC1410" t="s">
        <v>43</v>
      </c>
      <c r="AD1410" t="s">
        <v>98</v>
      </c>
      <c r="AE1410" t="s">
        <v>45</v>
      </c>
      <c r="AF1410" t="str">
        <f>TEXT(Agricultural_Export_Analysis_Cleaned_Dataset[[#This Row],[Order_Date]],"mmm")</f>
        <v>Nov</v>
      </c>
      <c r="AG1410" t="str">
        <f>TEXT(Agricultural_Export_Analysis_Cleaned_Dataset[[#This Row],[Order_Date]],"yyyy")</f>
        <v>2025</v>
      </c>
      <c r="AH1410" t="str">
        <f>TEXT(Agricultural_Export_Analysis_Cleaned_Dataset[[#This Row],[Order_Date]],"ddd")</f>
        <v>Wed</v>
      </c>
      <c r="AI1410" t="str">
        <f>TEXT(Agricultural_Export_Analysis_Cleaned_Dataset[[#This Row],[Ship_Date]],"yyyy")</f>
        <v>2025</v>
      </c>
      <c r="AJ1410" t="str">
        <f>TEXT(Agricultural_Export_Analysis_Cleaned_Dataset[[#This Row],[Ship_Date]],"mmm")</f>
        <v>Nov</v>
      </c>
      <c r="AK1410" t="str">
        <f>TEXT(Agricultural_Export_Analysis_Cleaned_Dataset[[#This Row],[Ship_Date]],"ddd")</f>
        <v>Sun</v>
      </c>
      <c r="AL1410" t="str">
        <f>TEXT(Agricultural_Export_Analysis_Cleaned_Dataset[[#This Row],[Delivery_Date]],"yyyy")</f>
        <v>2025</v>
      </c>
      <c r="AM1410" t="str">
        <f>TEXT(Agricultural_Export_Analysis_Cleaned_Dataset[[#This Row],[Delivery_Date]],"mmm")</f>
        <v>Dec</v>
      </c>
      <c r="AN1410" t="str">
        <f>TEXT(Agricultural_Export_Analysis_Cleaned_Dataset[[#This Row],[Delivery_Date]],"ddd")</f>
        <v>Sat</v>
      </c>
      <c r="AO1410">
        <f>Agricultural_Export_Analysis_Cleaned_Dataset[[#This Row],[Delivery_Date]]-Agricultural_Export_Analysis_Cleaned_Dataset[[#This Row],[Ship_Date]]</f>
        <v>27</v>
      </c>
      <c r="AP1410">
        <f>Agricultural_Export_Analysis_Cleaned_Dataset[[#This Row],[Ship_Date]]-Agricultural_Export_Analysis_Cleaned_Dataset[[#This Row],[Order_Date]]</f>
        <v>4</v>
      </c>
      <c r="AQ1410" s="4" t="str">
        <f>TEXT(Agricultural_Export_Analysis_Cleaned_Dataset[[#This Row],[Order_Date]],"mmm yyyy")</f>
        <v>Nov 2025</v>
      </c>
    </row>
    <row r="1411" spans="1:43" x14ac:dyDescent="0.3">
      <c r="A1411" t="s">
        <v>2825</v>
      </c>
      <c r="B1411" t="s">
        <v>2826</v>
      </c>
      <c r="C1411" s="2">
        <v>45665</v>
      </c>
      <c r="D1411" s="2">
        <v>45674</v>
      </c>
      <c r="E1411" s="2">
        <v>45691</v>
      </c>
      <c r="F1411" t="s">
        <v>35</v>
      </c>
      <c r="G1411" t="s">
        <v>132</v>
      </c>
      <c r="H1411" t="s">
        <v>51</v>
      </c>
      <c r="I1411" t="s">
        <v>97</v>
      </c>
      <c r="J1411" t="s">
        <v>112</v>
      </c>
      <c r="K1411" s="7">
        <v>0</v>
      </c>
      <c r="L1411" t="s">
        <v>87</v>
      </c>
      <c r="M1411" t="s">
        <v>101</v>
      </c>
      <c r="N1411" t="s">
        <v>102</v>
      </c>
      <c r="O1411">
        <v>1410</v>
      </c>
      <c r="P1411" s="6">
        <v>44.74</v>
      </c>
      <c r="Q1411" s="6">
        <v>63083.4</v>
      </c>
      <c r="R1411" s="5">
        <v>0.15</v>
      </c>
      <c r="S1411" s="6">
        <v>53620.89</v>
      </c>
      <c r="T1411" s="6">
        <v>3810.75</v>
      </c>
      <c r="U1411" s="6">
        <v>34964.22</v>
      </c>
      <c r="V1411" s="6">
        <v>1156.2</v>
      </c>
      <c r="W1411" s="6">
        <v>4444.58</v>
      </c>
      <c r="X1411" s="6">
        <v>9245.14</v>
      </c>
      <c r="Y1411" s="5">
        <v>0.17241675772259701</v>
      </c>
      <c r="Z1411" t="s">
        <v>40</v>
      </c>
      <c r="AA1411" t="s">
        <v>64</v>
      </c>
      <c r="AB1411" t="s">
        <v>42</v>
      </c>
      <c r="AC1411" t="s">
        <v>43</v>
      </c>
      <c r="AD1411" t="s">
        <v>84</v>
      </c>
      <c r="AE1411" t="s">
        <v>45</v>
      </c>
      <c r="AF1411" t="str">
        <f>TEXT(Agricultural_Export_Analysis_Cleaned_Dataset[[#This Row],[Order_Date]],"mmm")</f>
        <v>Jan</v>
      </c>
      <c r="AG1411" t="str">
        <f>TEXT(Agricultural_Export_Analysis_Cleaned_Dataset[[#This Row],[Order_Date]],"yyyy")</f>
        <v>2025</v>
      </c>
      <c r="AH1411" t="str">
        <f>TEXT(Agricultural_Export_Analysis_Cleaned_Dataset[[#This Row],[Order_Date]],"ddd")</f>
        <v>Wed</v>
      </c>
      <c r="AI1411" t="str">
        <f>TEXT(Agricultural_Export_Analysis_Cleaned_Dataset[[#This Row],[Ship_Date]],"yyyy")</f>
        <v>2025</v>
      </c>
      <c r="AJ1411" t="str">
        <f>TEXT(Agricultural_Export_Analysis_Cleaned_Dataset[[#This Row],[Ship_Date]],"mmm")</f>
        <v>Jan</v>
      </c>
      <c r="AK1411" t="str">
        <f>TEXT(Agricultural_Export_Analysis_Cleaned_Dataset[[#This Row],[Ship_Date]],"ddd")</f>
        <v>Fri</v>
      </c>
      <c r="AL1411" t="str">
        <f>TEXT(Agricultural_Export_Analysis_Cleaned_Dataset[[#This Row],[Delivery_Date]],"yyyy")</f>
        <v>2025</v>
      </c>
      <c r="AM1411" t="str">
        <f>TEXT(Agricultural_Export_Analysis_Cleaned_Dataset[[#This Row],[Delivery_Date]],"mmm")</f>
        <v>Feb</v>
      </c>
      <c r="AN1411" t="str">
        <f>TEXT(Agricultural_Export_Analysis_Cleaned_Dataset[[#This Row],[Delivery_Date]],"ddd")</f>
        <v>Mon</v>
      </c>
      <c r="AO1411">
        <f>Agricultural_Export_Analysis_Cleaned_Dataset[[#This Row],[Delivery_Date]]-Agricultural_Export_Analysis_Cleaned_Dataset[[#This Row],[Ship_Date]]</f>
        <v>17</v>
      </c>
      <c r="AP1411">
        <f>Agricultural_Export_Analysis_Cleaned_Dataset[[#This Row],[Ship_Date]]-Agricultural_Export_Analysis_Cleaned_Dataset[[#This Row],[Order_Date]]</f>
        <v>9</v>
      </c>
      <c r="AQ1411" s="4" t="str">
        <f>TEXT(Agricultural_Export_Analysis_Cleaned_Dataset[[#This Row],[Order_Date]],"mmm yyyy")</f>
        <v>Jan 2025</v>
      </c>
    </row>
    <row r="1412" spans="1:43" x14ac:dyDescent="0.3">
      <c r="A1412" t="s">
        <v>2827</v>
      </c>
      <c r="B1412" t="s">
        <v>205</v>
      </c>
      <c r="C1412" s="2">
        <v>45889</v>
      </c>
      <c r="D1412" s="2">
        <v>45891</v>
      </c>
      <c r="E1412" s="2">
        <v>45921</v>
      </c>
      <c r="F1412" t="s">
        <v>35</v>
      </c>
      <c r="G1412" t="s">
        <v>36</v>
      </c>
      <c r="H1412" t="s">
        <v>37</v>
      </c>
      <c r="I1412" t="s">
        <v>52</v>
      </c>
      <c r="J1412" t="s">
        <v>53</v>
      </c>
      <c r="K1412" s="7">
        <v>0</v>
      </c>
      <c r="L1412" t="s">
        <v>80</v>
      </c>
      <c r="M1412" t="s">
        <v>130</v>
      </c>
      <c r="N1412" t="s">
        <v>131</v>
      </c>
      <c r="O1412">
        <v>1499</v>
      </c>
      <c r="P1412" s="6">
        <v>393.63</v>
      </c>
      <c r="Q1412" s="6">
        <v>590051.37</v>
      </c>
      <c r="R1412" s="5">
        <v>0</v>
      </c>
      <c r="S1412" s="6">
        <v>590051.37</v>
      </c>
      <c r="T1412" s="6">
        <v>7845.41</v>
      </c>
      <c r="U1412" s="6">
        <v>290569.11</v>
      </c>
      <c r="V1412" s="6">
        <v>2314.4</v>
      </c>
      <c r="W1412" s="6">
        <v>34833.11</v>
      </c>
      <c r="X1412" s="6">
        <v>254489.34</v>
      </c>
      <c r="Y1412" s="5">
        <v>0.43130031203893299</v>
      </c>
      <c r="Z1412" t="s">
        <v>103</v>
      </c>
      <c r="AA1412" t="s">
        <v>177</v>
      </c>
      <c r="AB1412" t="s">
        <v>42</v>
      </c>
      <c r="AC1412" t="s">
        <v>66</v>
      </c>
      <c r="AD1412" t="s">
        <v>98</v>
      </c>
      <c r="AE1412" t="s">
        <v>58</v>
      </c>
      <c r="AF1412" t="str">
        <f>TEXT(Agricultural_Export_Analysis_Cleaned_Dataset[[#This Row],[Order_Date]],"mmm")</f>
        <v>Aug</v>
      </c>
      <c r="AG1412" t="str">
        <f>TEXT(Agricultural_Export_Analysis_Cleaned_Dataset[[#This Row],[Order_Date]],"yyyy")</f>
        <v>2025</v>
      </c>
      <c r="AH1412" t="str">
        <f>TEXT(Agricultural_Export_Analysis_Cleaned_Dataset[[#This Row],[Order_Date]],"ddd")</f>
        <v>Wed</v>
      </c>
      <c r="AI1412" t="str">
        <f>TEXT(Agricultural_Export_Analysis_Cleaned_Dataset[[#This Row],[Ship_Date]],"yyyy")</f>
        <v>2025</v>
      </c>
      <c r="AJ1412" t="str">
        <f>TEXT(Agricultural_Export_Analysis_Cleaned_Dataset[[#This Row],[Ship_Date]],"mmm")</f>
        <v>Aug</v>
      </c>
      <c r="AK1412" t="str">
        <f>TEXT(Agricultural_Export_Analysis_Cleaned_Dataset[[#This Row],[Ship_Date]],"ddd")</f>
        <v>Fri</v>
      </c>
      <c r="AL1412" t="str">
        <f>TEXT(Agricultural_Export_Analysis_Cleaned_Dataset[[#This Row],[Delivery_Date]],"yyyy")</f>
        <v>2025</v>
      </c>
      <c r="AM1412" t="str">
        <f>TEXT(Agricultural_Export_Analysis_Cleaned_Dataset[[#This Row],[Delivery_Date]],"mmm")</f>
        <v>Sep</v>
      </c>
      <c r="AN1412" t="str">
        <f>TEXT(Agricultural_Export_Analysis_Cleaned_Dataset[[#This Row],[Delivery_Date]],"ddd")</f>
        <v>Sun</v>
      </c>
      <c r="AO1412">
        <f>Agricultural_Export_Analysis_Cleaned_Dataset[[#This Row],[Delivery_Date]]-Agricultural_Export_Analysis_Cleaned_Dataset[[#This Row],[Ship_Date]]</f>
        <v>30</v>
      </c>
      <c r="AP1412">
        <f>Agricultural_Export_Analysis_Cleaned_Dataset[[#This Row],[Ship_Date]]-Agricultural_Export_Analysis_Cleaned_Dataset[[#This Row],[Order_Date]]</f>
        <v>2</v>
      </c>
      <c r="AQ1412" s="4" t="str">
        <f>TEXT(Agricultural_Export_Analysis_Cleaned_Dataset[[#This Row],[Order_Date]],"mmm yyyy")</f>
        <v>Aug 2025</v>
      </c>
    </row>
    <row r="1413" spans="1:43" x14ac:dyDescent="0.3">
      <c r="A1413" t="s">
        <v>2828</v>
      </c>
      <c r="B1413" t="s">
        <v>2829</v>
      </c>
      <c r="C1413" s="2">
        <v>45633</v>
      </c>
      <c r="D1413" s="2">
        <v>45643</v>
      </c>
      <c r="E1413" s="2">
        <v>45664</v>
      </c>
      <c r="F1413" t="s">
        <v>35</v>
      </c>
      <c r="G1413" t="s">
        <v>73</v>
      </c>
      <c r="H1413" t="s">
        <v>74</v>
      </c>
      <c r="I1413" t="s">
        <v>91</v>
      </c>
      <c r="J1413" t="s">
        <v>112</v>
      </c>
      <c r="K1413" s="7">
        <v>4</v>
      </c>
      <c r="L1413" t="s">
        <v>70</v>
      </c>
      <c r="M1413" t="s">
        <v>159</v>
      </c>
      <c r="N1413" t="s">
        <v>160</v>
      </c>
      <c r="O1413">
        <v>219</v>
      </c>
      <c r="P1413" s="6">
        <v>463.17</v>
      </c>
      <c r="Q1413" s="6">
        <v>101434.23</v>
      </c>
      <c r="R1413" s="5">
        <v>0.15</v>
      </c>
      <c r="S1413" s="6">
        <v>86219.095499999996</v>
      </c>
      <c r="T1413" s="6">
        <v>8425.0400000000009</v>
      </c>
      <c r="U1413" s="6">
        <v>59225.23</v>
      </c>
      <c r="V1413" s="6">
        <v>2437.48</v>
      </c>
      <c r="W1413" s="6">
        <v>2989.62</v>
      </c>
      <c r="X1413" s="6">
        <v>13141.7255</v>
      </c>
      <c r="Y1413" s="5">
        <v>0.15242244683487799</v>
      </c>
      <c r="Z1413" t="s">
        <v>54</v>
      </c>
      <c r="AA1413" t="s">
        <v>55</v>
      </c>
      <c r="AB1413" t="s">
        <v>56</v>
      </c>
      <c r="AC1413" t="s">
        <v>43</v>
      </c>
      <c r="AD1413" t="s">
        <v>77</v>
      </c>
      <c r="AE1413" t="s">
        <v>58</v>
      </c>
      <c r="AF1413" t="str">
        <f>TEXT(Agricultural_Export_Analysis_Cleaned_Dataset[[#This Row],[Order_Date]],"mmm")</f>
        <v>Dec</v>
      </c>
      <c r="AG1413" t="str">
        <f>TEXT(Agricultural_Export_Analysis_Cleaned_Dataset[[#This Row],[Order_Date]],"yyyy")</f>
        <v>2024</v>
      </c>
      <c r="AH1413" t="str">
        <f>TEXT(Agricultural_Export_Analysis_Cleaned_Dataset[[#This Row],[Order_Date]],"ddd")</f>
        <v>Sat</v>
      </c>
      <c r="AI1413" t="str">
        <f>TEXT(Agricultural_Export_Analysis_Cleaned_Dataset[[#This Row],[Ship_Date]],"yyyy")</f>
        <v>2024</v>
      </c>
      <c r="AJ1413" t="str">
        <f>TEXT(Agricultural_Export_Analysis_Cleaned_Dataset[[#This Row],[Ship_Date]],"mmm")</f>
        <v>Dec</v>
      </c>
      <c r="AK1413" t="str">
        <f>TEXT(Agricultural_Export_Analysis_Cleaned_Dataset[[#This Row],[Ship_Date]],"ddd")</f>
        <v>Tue</v>
      </c>
      <c r="AL1413" t="str">
        <f>TEXT(Agricultural_Export_Analysis_Cleaned_Dataset[[#This Row],[Delivery_Date]],"yyyy")</f>
        <v>2025</v>
      </c>
      <c r="AM1413" t="str">
        <f>TEXT(Agricultural_Export_Analysis_Cleaned_Dataset[[#This Row],[Delivery_Date]],"mmm")</f>
        <v>Jan</v>
      </c>
      <c r="AN1413" t="str">
        <f>TEXT(Agricultural_Export_Analysis_Cleaned_Dataset[[#This Row],[Delivery_Date]],"ddd")</f>
        <v>Tue</v>
      </c>
      <c r="AO1413">
        <f>Agricultural_Export_Analysis_Cleaned_Dataset[[#This Row],[Delivery_Date]]-Agricultural_Export_Analysis_Cleaned_Dataset[[#This Row],[Ship_Date]]</f>
        <v>21</v>
      </c>
      <c r="AP1413">
        <f>Agricultural_Export_Analysis_Cleaned_Dataset[[#This Row],[Ship_Date]]-Agricultural_Export_Analysis_Cleaned_Dataset[[#This Row],[Order_Date]]</f>
        <v>10</v>
      </c>
      <c r="AQ1413" s="4" t="str">
        <f>TEXT(Agricultural_Export_Analysis_Cleaned_Dataset[[#This Row],[Order_Date]],"mmm yyyy")</f>
        <v>Dec 2024</v>
      </c>
    </row>
    <row r="1414" spans="1:43" x14ac:dyDescent="0.3">
      <c r="A1414" t="s">
        <v>2830</v>
      </c>
      <c r="B1414" t="s">
        <v>2831</v>
      </c>
      <c r="C1414" s="2">
        <v>45837</v>
      </c>
      <c r="D1414" s="2">
        <v>45843</v>
      </c>
      <c r="E1414" s="2">
        <v>45854</v>
      </c>
      <c r="F1414" t="s">
        <v>35</v>
      </c>
      <c r="G1414" t="s">
        <v>36</v>
      </c>
      <c r="H1414" t="s">
        <v>74</v>
      </c>
      <c r="I1414" t="s">
        <v>52</v>
      </c>
      <c r="J1414" t="s">
        <v>53</v>
      </c>
      <c r="K1414" s="7">
        <v>0</v>
      </c>
      <c r="L1414" t="s">
        <v>70</v>
      </c>
      <c r="M1414" t="s">
        <v>71</v>
      </c>
      <c r="N1414" t="s">
        <v>72</v>
      </c>
      <c r="O1414">
        <v>1455</v>
      </c>
      <c r="P1414" s="6">
        <v>413.11</v>
      </c>
      <c r="Q1414" s="6">
        <v>601075.05000000005</v>
      </c>
      <c r="R1414" s="5">
        <v>0.1</v>
      </c>
      <c r="S1414" s="6">
        <v>540967.54500000004</v>
      </c>
      <c r="T1414" s="6">
        <v>1607.96</v>
      </c>
      <c r="U1414" s="6">
        <v>289916.99</v>
      </c>
      <c r="V1414" s="6">
        <v>1610.24</v>
      </c>
      <c r="W1414" s="6">
        <v>53950.29</v>
      </c>
      <c r="X1414" s="6">
        <v>193882.065</v>
      </c>
      <c r="Y1414" s="5">
        <v>0.35839870023995601</v>
      </c>
      <c r="Z1414" t="s">
        <v>81</v>
      </c>
      <c r="AA1414" t="s">
        <v>150</v>
      </c>
      <c r="AB1414" t="s">
        <v>42</v>
      </c>
      <c r="AC1414" t="s">
        <v>76</v>
      </c>
      <c r="AD1414" t="s">
        <v>77</v>
      </c>
      <c r="AE1414" t="s">
        <v>45</v>
      </c>
      <c r="AF1414" t="str">
        <f>TEXT(Agricultural_Export_Analysis_Cleaned_Dataset[[#This Row],[Order_Date]],"mmm")</f>
        <v>Jun</v>
      </c>
      <c r="AG1414" t="str">
        <f>TEXT(Agricultural_Export_Analysis_Cleaned_Dataset[[#This Row],[Order_Date]],"yyyy")</f>
        <v>2025</v>
      </c>
      <c r="AH1414" t="str">
        <f>TEXT(Agricultural_Export_Analysis_Cleaned_Dataset[[#This Row],[Order_Date]],"ddd")</f>
        <v>Sun</v>
      </c>
      <c r="AI1414" t="str">
        <f>TEXT(Agricultural_Export_Analysis_Cleaned_Dataset[[#This Row],[Ship_Date]],"yyyy")</f>
        <v>2025</v>
      </c>
      <c r="AJ1414" t="str">
        <f>TEXT(Agricultural_Export_Analysis_Cleaned_Dataset[[#This Row],[Ship_Date]],"mmm")</f>
        <v>Jul</v>
      </c>
      <c r="AK1414" t="str">
        <f>TEXT(Agricultural_Export_Analysis_Cleaned_Dataset[[#This Row],[Ship_Date]],"ddd")</f>
        <v>Sat</v>
      </c>
      <c r="AL1414" t="str">
        <f>TEXT(Agricultural_Export_Analysis_Cleaned_Dataset[[#This Row],[Delivery_Date]],"yyyy")</f>
        <v>2025</v>
      </c>
      <c r="AM1414" t="str">
        <f>TEXT(Agricultural_Export_Analysis_Cleaned_Dataset[[#This Row],[Delivery_Date]],"mmm")</f>
        <v>Jul</v>
      </c>
      <c r="AN1414" t="str">
        <f>TEXT(Agricultural_Export_Analysis_Cleaned_Dataset[[#This Row],[Delivery_Date]],"ddd")</f>
        <v>Wed</v>
      </c>
      <c r="AO1414">
        <f>Agricultural_Export_Analysis_Cleaned_Dataset[[#This Row],[Delivery_Date]]-Agricultural_Export_Analysis_Cleaned_Dataset[[#This Row],[Ship_Date]]</f>
        <v>11</v>
      </c>
      <c r="AP1414">
        <f>Agricultural_Export_Analysis_Cleaned_Dataset[[#This Row],[Ship_Date]]-Agricultural_Export_Analysis_Cleaned_Dataset[[#This Row],[Order_Date]]</f>
        <v>6</v>
      </c>
      <c r="AQ1414" s="4" t="str">
        <f>TEXT(Agricultural_Export_Analysis_Cleaned_Dataset[[#This Row],[Order_Date]],"mmm yyyy")</f>
        <v>Jun 2025</v>
      </c>
    </row>
    <row r="1415" spans="1:43" x14ac:dyDescent="0.3">
      <c r="A1415" t="s">
        <v>2832</v>
      </c>
      <c r="B1415" t="s">
        <v>2833</v>
      </c>
      <c r="C1415" s="2">
        <v>45394</v>
      </c>
      <c r="D1415" s="2">
        <v>45403</v>
      </c>
      <c r="E1415" s="2">
        <v>45427</v>
      </c>
      <c r="F1415" t="s">
        <v>35</v>
      </c>
      <c r="G1415" t="s">
        <v>117</v>
      </c>
      <c r="H1415" t="s">
        <v>74</v>
      </c>
      <c r="I1415" t="s">
        <v>97</v>
      </c>
      <c r="J1415" t="s">
        <v>63</v>
      </c>
      <c r="K1415" s="7">
        <v>4</v>
      </c>
      <c r="L1415" t="s">
        <v>135</v>
      </c>
      <c r="M1415" t="s">
        <v>48</v>
      </c>
      <c r="N1415" t="s">
        <v>49</v>
      </c>
      <c r="O1415">
        <v>255</v>
      </c>
      <c r="P1415" s="6">
        <v>351.21</v>
      </c>
      <c r="Q1415" s="6">
        <v>89558.55</v>
      </c>
      <c r="R1415" s="5">
        <v>0.05</v>
      </c>
      <c r="S1415" s="6">
        <v>85080.622499999998</v>
      </c>
      <c r="T1415" s="6">
        <v>14292.69</v>
      </c>
      <c r="U1415" s="6">
        <v>49633.29</v>
      </c>
      <c r="V1415" s="6">
        <v>1343.63</v>
      </c>
      <c r="W1415" s="6">
        <v>4261.76</v>
      </c>
      <c r="X1415" s="6">
        <v>15549.252500000001</v>
      </c>
      <c r="Y1415" s="5">
        <v>0.18275903540785701</v>
      </c>
      <c r="Z1415" t="s">
        <v>81</v>
      </c>
      <c r="AA1415" t="s">
        <v>165</v>
      </c>
      <c r="AB1415" t="s">
        <v>65</v>
      </c>
      <c r="AC1415" t="s">
        <v>76</v>
      </c>
      <c r="AD1415" t="s">
        <v>57</v>
      </c>
      <c r="AE1415" t="s">
        <v>45</v>
      </c>
      <c r="AF1415" t="str">
        <f>TEXT(Agricultural_Export_Analysis_Cleaned_Dataset[[#This Row],[Order_Date]],"mmm")</f>
        <v>Apr</v>
      </c>
      <c r="AG1415" t="str">
        <f>TEXT(Agricultural_Export_Analysis_Cleaned_Dataset[[#This Row],[Order_Date]],"yyyy")</f>
        <v>2024</v>
      </c>
      <c r="AH1415" t="str">
        <f>TEXT(Agricultural_Export_Analysis_Cleaned_Dataset[[#This Row],[Order_Date]],"ddd")</f>
        <v>Fri</v>
      </c>
      <c r="AI1415" t="str">
        <f>TEXT(Agricultural_Export_Analysis_Cleaned_Dataset[[#This Row],[Ship_Date]],"yyyy")</f>
        <v>2024</v>
      </c>
      <c r="AJ1415" t="str">
        <f>TEXT(Agricultural_Export_Analysis_Cleaned_Dataset[[#This Row],[Ship_Date]],"mmm")</f>
        <v>Apr</v>
      </c>
      <c r="AK1415" t="str">
        <f>TEXT(Agricultural_Export_Analysis_Cleaned_Dataset[[#This Row],[Ship_Date]],"ddd")</f>
        <v>Sun</v>
      </c>
      <c r="AL1415" t="str">
        <f>TEXT(Agricultural_Export_Analysis_Cleaned_Dataset[[#This Row],[Delivery_Date]],"yyyy")</f>
        <v>2024</v>
      </c>
      <c r="AM1415" t="str">
        <f>TEXT(Agricultural_Export_Analysis_Cleaned_Dataset[[#This Row],[Delivery_Date]],"mmm")</f>
        <v>May</v>
      </c>
      <c r="AN1415" t="str">
        <f>TEXT(Agricultural_Export_Analysis_Cleaned_Dataset[[#This Row],[Delivery_Date]],"ddd")</f>
        <v>Wed</v>
      </c>
      <c r="AO1415">
        <f>Agricultural_Export_Analysis_Cleaned_Dataset[[#This Row],[Delivery_Date]]-Agricultural_Export_Analysis_Cleaned_Dataset[[#This Row],[Ship_Date]]</f>
        <v>24</v>
      </c>
      <c r="AP1415">
        <f>Agricultural_Export_Analysis_Cleaned_Dataset[[#This Row],[Ship_Date]]-Agricultural_Export_Analysis_Cleaned_Dataset[[#This Row],[Order_Date]]</f>
        <v>9</v>
      </c>
      <c r="AQ1415" s="4" t="str">
        <f>TEXT(Agricultural_Export_Analysis_Cleaned_Dataset[[#This Row],[Order_Date]],"mmm yyyy")</f>
        <v>Apr 2024</v>
      </c>
    </row>
    <row r="1416" spans="1:43" x14ac:dyDescent="0.3">
      <c r="A1416" t="s">
        <v>2834</v>
      </c>
      <c r="B1416" t="s">
        <v>2835</v>
      </c>
      <c r="C1416" s="2">
        <v>45465</v>
      </c>
      <c r="D1416" s="2">
        <v>45474</v>
      </c>
      <c r="E1416" s="2">
        <v>45493</v>
      </c>
      <c r="F1416" t="s">
        <v>35</v>
      </c>
      <c r="G1416" t="s">
        <v>8934</v>
      </c>
      <c r="H1416" t="s">
        <v>74</v>
      </c>
      <c r="I1416" t="s">
        <v>118</v>
      </c>
      <c r="J1416" t="s">
        <v>112</v>
      </c>
      <c r="K1416" s="7">
        <v>2</v>
      </c>
      <c r="L1416" t="s">
        <v>80</v>
      </c>
      <c r="M1416" t="s">
        <v>48</v>
      </c>
      <c r="N1416" t="s">
        <v>49</v>
      </c>
      <c r="O1416">
        <v>549</v>
      </c>
      <c r="P1416" s="6">
        <v>115.2</v>
      </c>
      <c r="Q1416" s="6">
        <v>63244.800000000003</v>
      </c>
      <c r="R1416" s="5">
        <v>0.1</v>
      </c>
      <c r="S1416" s="6">
        <v>56920.32</v>
      </c>
      <c r="T1416" s="6">
        <v>1365.14</v>
      </c>
      <c r="U1416" s="6">
        <v>30172.83</v>
      </c>
      <c r="V1416" s="6">
        <v>382.59</v>
      </c>
      <c r="W1416" s="6">
        <v>2189.06</v>
      </c>
      <c r="X1416" s="6">
        <v>22810.7</v>
      </c>
      <c r="Y1416" s="5">
        <v>0.40074792271020299</v>
      </c>
      <c r="Z1416" t="s">
        <v>81</v>
      </c>
      <c r="AA1416" t="s">
        <v>150</v>
      </c>
      <c r="AB1416" t="s">
        <v>56</v>
      </c>
      <c r="AC1416" t="s">
        <v>66</v>
      </c>
      <c r="AD1416" t="s">
        <v>84</v>
      </c>
      <c r="AE1416" t="s">
        <v>58</v>
      </c>
      <c r="AF1416" t="str">
        <f>TEXT(Agricultural_Export_Analysis_Cleaned_Dataset[[#This Row],[Order_Date]],"mmm")</f>
        <v>Jun</v>
      </c>
      <c r="AG1416" t="str">
        <f>TEXT(Agricultural_Export_Analysis_Cleaned_Dataset[[#This Row],[Order_Date]],"yyyy")</f>
        <v>2024</v>
      </c>
      <c r="AH1416" t="str">
        <f>TEXT(Agricultural_Export_Analysis_Cleaned_Dataset[[#This Row],[Order_Date]],"ddd")</f>
        <v>Sat</v>
      </c>
      <c r="AI1416" t="str">
        <f>TEXT(Agricultural_Export_Analysis_Cleaned_Dataset[[#This Row],[Ship_Date]],"yyyy")</f>
        <v>2024</v>
      </c>
      <c r="AJ1416" t="str">
        <f>TEXT(Agricultural_Export_Analysis_Cleaned_Dataset[[#This Row],[Ship_Date]],"mmm")</f>
        <v>Jul</v>
      </c>
      <c r="AK1416" t="str">
        <f>TEXT(Agricultural_Export_Analysis_Cleaned_Dataset[[#This Row],[Ship_Date]],"ddd")</f>
        <v>Mon</v>
      </c>
      <c r="AL1416" t="str">
        <f>TEXT(Agricultural_Export_Analysis_Cleaned_Dataset[[#This Row],[Delivery_Date]],"yyyy")</f>
        <v>2024</v>
      </c>
      <c r="AM1416" t="str">
        <f>TEXT(Agricultural_Export_Analysis_Cleaned_Dataset[[#This Row],[Delivery_Date]],"mmm")</f>
        <v>Jul</v>
      </c>
      <c r="AN1416" t="str">
        <f>TEXT(Agricultural_Export_Analysis_Cleaned_Dataset[[#This Row],[Delivery_Date]],"ddd")</f>
        <v>Sat</v>
      </c>
      <c r="AO1416">
        <f>Agricultural_Export_Analysis_Cleaned_Dataset[[#This Row],[Delivery_Date]]-Agricultural_Export_Analysis_Cleaned_Dataset[[#This Row],[Ship_Date]]</f>
        <v>19</v>
      </c>
      <c r="AP1416">
        <f>Agricultural_Export_Analysis_Cleaned_Dataset[[#This Row],[Ship_Date]]-Agricultural_Export_Analysis_Cleaned_Dataset[[#This Row],[Order_Date]]</f>
        <v>9</v>
      </c>
      <c r="AQ1416" s="4" t="str">
        <f>TEXT(Agricultural_Export_Analysis_Cleaned_Dataset[[#This Row],[Order_Date]],"mmm yyyy")</f>
        <v>Jun 2024</v>
      </c>
    </row>
    <row r="1417" spans="1:43" x14ac:dyDescent="0.3">
      <c r="A1417" t="s">
        <v>2836</v>
      </c>
      <c r="B1417" t="s">
        <v>2837</v>
      </c>
      <c r="C1417" s="2">
        <v>45439</v>
      </c>
      <c r="D1417" s="2">
        <v>45449</v>
      </c>
      <c r="E1417" s="2">
        <v>45461</v>
      </c>
      <c r="F1417" t="s">
        <v>35</v>
      </c>
      <c r="G1417" t="s">
        <v>8932</v>
      </c>
      <c r="H1417" t="s">
        <v>74</v>
      </c>
      <c r="I1417" t="s">
        <v>52</v>
      </c>
      <c r="J1417" t="s">
        <v>112</v>
      </c>
      <c r="K1417" s="7">
        <v>7</v>
      </c>
      <c r="L1417" t="s">
        <v>70</v>
      </c>
      <c r="M1417" t="s">
        <v>140</v>
      </c>
      <c r="N1417" t="s">
        <v>49</v>
      </c>
      <c r="O1417">
        <v>71</v>
      </c>
      <c r="P1417" s="6">
        <v>495.86</v>
      </c>
      <c r="Q1417" s="6">
        <v>35206.06</v>
      </c>
      <c r="R1417" s="5">
        <v>0.15</v>
      </c>
      <c r="S1417" s="6">
        <v>29925.151000000002</v>
      </c>
      <c r="T1417" s="6">
        <v>14584.2</v>
      </c>
      <c r="U1417" s="6">
        <v>17375.95</v>
      </c>
      <c r="V1417" s="6">
        <v>787.99</v>
      </c>
      <c r="W1417" s="6">
        <v>1990.12</v>
      </c>
      <c r="X1417" s="6">
        <v>-4813.1090000000004</v>
      </c>
      <c r="Y1417" s="5">
        <v>-0.160838252745993</v>
      </c>
      <c r="Z1417" t="s">
        <v>81</v>
      </c>
      <c r="AA1417" t="s">
        <v>82</v>
      </c>
      <c r="AB1417" t="s">
        <v>42</v>
      </c>
      <c r="AC1417" t="s">
        <v>76</v>
      </c>
      <c r="AD1417" t="s">
        <v>84</v>
      </c>
      <c r="AE1417" t="s">
        <v>58</v>
      </c>
      <c r="AF1417" t="str">
        <f>TEXT(Agricultural_Export_Analysis_Cleaned_Dataset[[#This Row],[Order_Date]],"mmm")</f>
        <v>May</v>
      </c>
      <c r="AG1417" t="str">
        <f>TEXT(Agricultural_Export_Analysis_Cleaned_Dataset[[#This Row],[Order_Date]],"yyyy")</f>
        <v>2024</v>
      </c>
      <c r="AH1417" t="str">
        <f>TEXT(Agricultural_Export_Analysis_Cleaned_Dataset[[#This Row],[Order_Date]],"ddd")</f>
        <v>Mon</v>
      </c>
      <c r="AI1417" t="str">
        <f>TEXT(Agricultural_Export_Analysis_Cleaned_Dataset[[#This Row],[Ship_Date]],"yyyy")</f>
        <v>2024</v>
      </c>
      <c r="AJ1417" t="str">
        <f>TEXT(Agricultural_Export_Analysis_Cleaned_Dataset[[#This Row],[Ship_Date]],"mmm")</f>
        <v>Jun</v>
      </c>
      <c r="AK1417" t="str">
        <f>TEXT(Agricultural_Export_Analysis_Cleaned_Dataset[[#This Row],[Ship_Date]],"ddd")</f>
        <v>Thu</v>
      </c>
      <c r="AL1417" t="str">
        <f>TEXT(Agricultural_Export_Analysis_Cleaned_Dataset[[#This Row],[Delivery_Date]],"yyyy")</f>
        <v>2024</v>
      </c>
      <c r="AM1417" t="str">
        <f>TEXT(Agricultural_Export_Analysis_Cleaned_Dataset[[#This Row],[Delivery_Date]],"mmm")</f>
        <v>Jun</v>
      </c>
      <c r="AN1417" t="str">
        <f>TEXT(Agricultural_Export_Analysis_Cleaned_Dataset[[#This Row],[Delivery_Date]],"ddd")</f>
        <v>Tue</v>
      </c>
      <c r="AO1417">
        <f>Agricultural_Export_Analysis_Cleaned_Dataset[[#This Row],[Delivery_Date]]-Agricultural_Export_Analysis_Cleaned_Dataset[[#This Row],[Ship_Date]]</f>
        <v>12</v>
      </c>
      <c r="AP1417">
        <f>Agricultural_Export_Analysis_Cleaned_Dataset[[#This Row],[Ship_Date]]-Agricultural_Export_Analysis_Cleaned_Dataset[[#This Row],[Order_Date]]</f>
        <v>10</v>
      </c>
      <c r="AQ1417" s="4" t="str">
        <f>TEXT(Agricultural_Export_Analysis_Cleaned_Dataset[[#This Row],[Order_Date]],"mmm yyyy")</f>
        <v>May 2024</v>
      </c>
    </row>
    <row r="1418" spans="1:43" x14ac:dyDescent="0.3">
      <c r="A1418" t="s">
        <v>2838</v>
      </c>
      <c r="B1418" t="s">
        <v>2069</v>
      </c>
      <c r="C1418" s="2">
        <v>45880</v>
      </c>
      <c r="D1418" s="2">
        <v>45884</v>
      </c>
      <c r="E1418" s="2">
        <v>45896</v>
      </c>
      <c r="F1418" t="s">
        <v>35</v>
      </c>
      <c r="G1418" t="s">
        <v>73</v>
      </c>
      <c r="H1418" t="s">
        <v>74</v>
      </c>
      <c r="I1418" t="s">
        <v>91</v>
      </c>
      <c r="J1418" t="s">
        <v>112</v>
      </c>
      <c r="K1418" s="7">
        <v>0</v>
      </c>
      <c r="L1418" t="s">
        <v>70</v>
      </c>
      <c r="M1418" t="s">
        <v>101</v>
      </c>
      <c r="N1418" t="s">
        <v>102</v>
      </c>
      <c r="O1418">
        <v>627</v>
      </c>
      <c r="P1418" s="6">
        <v>281.89</v>
      </c>
      <c r="Q1418" s="6">
        <v>176745.03</v>
      </c>
      <c r="R1418" s="5">
        <v>0.15</v>
      </c>
      <c r="S1418" s="6">
        <v>150233.27549999999</v>
      </c>
      <c r="T1418" s="6">
        <v>10023.17</v>
      </c>
      <c r="U1418" s="6">
        <v>92885.37</v>
      </c>
      <c r="V1418" s="6">
        <v>398.64</v>
      </c>
      <c r="W1418" s="6">
        <v>8862.73</v>
      </c>
      <c r="X1418" s="6">
        <v>38063.3655</v>
      </c>
      <c r="Y1418" s="5">
        <v>0.25336174940817302</v>
      </c>
      <c r="Z1418" t="s">
        <v>103</v>
      </c>
      <c r="AA1418" t="s">
        <v>177</v>
      </c>
      <c r="AB1418" t="s">
        <v>56</v>
      </c>
      <c r="AC1418" t="s">
        <v>43</v>
      </c>
      <c r="AD1418" t="s">
        <v>84</v>
      </c>
      <c r="AE1418" t="s">
        <v>67</v>
      </c>
      <c r="AF1418" t="str">
        <f>TEXT(Agricultural_Export_Analysis_Cleaned_Dataset[[#This Row],[Order_Date]],"mmm")</f>
        <v>Aug</v>
      </c>
      <c r="AG1418" t="str">
        <f>TEXT(Agricultural_Export_Analysis_Cleaned_Dataset[[#This Row],[Order_Date]],"yyyy")</f>
        <v>2025</v>
      </c>
      <c r="AH1418" t="str">
        <f>TEXT(Agricultural_Export_Analysis_Cleaned_Dataset[[#This Row],[Order_Date]],"ddd")</f>
        <v>Mon</v>
      </c>
      <c r="AI1418" t="str">
        <f>TEXT(Agricultural_Export_Analysis_Cleaned_Dataset[[#This Row],[Ship_Date]],"yyyy")</f>
        <v>2025</v>
      </c>
      <c r="AJ1418" t="str">
        <f>TEXT(Agricultural_Export_Analysis_Cleaned_Dataset[[#This Row],[Ship_Date]],"mmm")</f>
        <v>Aug</v>
      </c>
      <c r="AK1418" t="str">
        <f>TEXT(Agricultural_Export_Analysis_Cleaned_Dataset[[#This Row],[Ship_Date]],"ddd")</f>
        <v>Fri</v>
      </c>
      <c r="AL1418" t="str">
        <f>TEXT(Agricultural_Export_Analysis_Cleaned_Dataset[[#This Row],[Delivery_Date]],"yyyy")</f>
        <v>2025</v>
      </c>
      <c r="AM1418" t="str">
        <f>TEXT(Agricultural_Export_Analysis_Cleaned_Dataset[[#This Row],[Delivery_Date]],"mmm")</f>
        <v>Aug</v>
      </c>
      <c r="AN1418" t="str">
        <f>TEXT(Agricultural_Export_Analysis_Cleaned_Dataset[[#This Row],[Delivery_Date]],"ddd")</f>
        <v>Wed</v>
      </c>
      <c r="AO1418">
        <f>Agricultural_Export_Analysis_Cleaned_Dataset[[#This Row],[Delivery_Date]]-Agricultural_Export_Analysis_Cleaned_Dataset[[#This Row],[Ship_Date]]</f>
        <v>12</v>
      </c>
      <c r="AP1418">
        <f>Agricultural_Export_Analysis_Cleaned_Dataset[[#This Row],[Ship_Date]]-Agricultural_Export_Analysis_Cleaned_Dataset[[#This Row],[Order_Date]]</f>
        <v>4</v>
      </c>
      <c r="AQ1418" s="4" t="str">
        <f>TEXT(Agricultural_Export_Analysis_Cleaned_Dataset[[#This Row],[Order_Date]],"mmm yyyy")</f>
        <v>Aug 2025</v>
      </c>
    </row>
    <row r="1419" spans="1:43" x14ac:dyDescent="0.3">
      <c r="A1419" t="s">
        <v>2839</v>
      </c>
      <c r="B1419" t="s">
        <v>2840</v>
      </c>
      <c r="C1419" s="2">
        <v>45915</v>
      </c>
      <c r="D1419" s="2">
        <v>45916</v>
      </c>
      <c r="E1419" s="2">
        <v>45956</v>
      </c>
      <c r="F1419" t="s">
        <v>35</v>
      </c>
      <c r="G1419" t="s">
        <v>8934</v>
      </c>
      <c r="H1419" t="s">
        <v>74</v>
      </c>
      <c r="I1419" t="s">
        <v>118</v>
      </c>
      <c r="J1419" t="s">
        <v>39</v>
      </c>
      <c r="K1419" s="7">
        <v>10</v>
      </c>
      <c r="L1419" t="s">
        <v>87</v>
      </c>
      <c r="M1419" t="s">
        <v>130</v>
      </c>
      <c r="N1419" t="s">
        <v>131</v>
      </c>
      <c r="O1419">
        <v>273</v>
      </c>
      <c r="P1419" s="6">
        <v>302.63</v>
      </c>
      <c r="Q1419" s="6">
        <v>82617.990000000005</v>
      </c>
      <c r="R1419" s="5">
        <v>0</v>
      </c>
      <c r="S1419" s="6">
        <v>82617.990000000005</v>
      </c>
      <c r="T1419" s="6">
        <v>5182.07</v>
      </c>
      <c r="U1419" s="6">
        <v>47123.93</v>
      </c>
      <c r="V1419" s="6">
        <v>2728</v>
      </c>
      <c r="W1419" s="6">
        <v>7871.28</v>
      </c>
      <c r="X1419" s="6">
        <v>19712.71</v>
      </c>
      <c r="Y1419" s="5">
        <v>0.23860069701526301</v>
      </c>
      <c r="Z1419" t="s">
        <v>103</v>
      </c>
      <c r="AA1419" t="s">
        <v>104</v>
      </c>
      <c r="AB1419" t="s">
        <v>42</v>
      </c>
      <c r="AC1419" t="s">
        <v>66</v>
      </c>
      <c r="AD1419" t="s">
        <v>77</v>
      </c>
      <c r="AE1419" t="s">
        <v>67</v>
      </c>
      <c r="AF1419" t="str">
        <f>TEXT(Agricultural_Export_Analysis_Cleaned_Dataset[[#This Row],[Order_Date]],"mmm")</f>
        <v>Sep</v>
      </c>
      <c r="AG1419" t="str">
        <f>TEXT(Agricultural_Export_Analysis_Cleaned_Dataset[[#This Row],[Order_Date]],"yyyy")</f>
        <v>2025</v>
      </c>
      <c r="AH1419" t="str">
        <f>TEXT(Agricultural_Export_Analysis_Cleaned_Dataset[[#This Row],[Order_Date]],"ddd")</f>
        <v>Mon</v>
      </c>
      <c r="AI1419" t="str">
        <f>TEXT(Agricultural_Export_Analysis_Cleaned_Dataset[[#This Row],[Ship_Date]],"yyyy")</f>
        <v>2025</v>
      </c>
      <c r="AJ1419" t="str">
        <f>TEXT(Agricultural_Export_Analysis_Cleaned_Dataset[[#This Row],[Ship_Date]],"mmm")</f>
        <v>Sep</v>
      </c>
      <c r="AK1419" t="str">
        <f>TEXT(Agricultural_Export_Analysis_Cleaned_Dataset[[#This Row],[Ship_Date]],"ddd")</f>
        <v>Tue</v>
      </c>
      <c r="AL1419" t="str">
        <f>TEXT(Agricultural_Export_Analysis_Cleaned_Dataset[[#This Row],[Delivery_Date]],"yyyy")</f>
        <v>2025</v>
      </c>
      <c r="AM1419" t="str">
        <f>TEXT(Agricultural_Export_Analysis_Cleaned_Dataset[[#This Row],[Delivery_Date]],"mmm")</f>
        <v>Oct</v>
      </c>
      <c r="AN1419" t="str">
        <f>TEXT(Agricultural_Export_Analysis_Cleaned_Dataset[[#This Row],[Delivery_Date]],"ddd")</f>
        <v>Sun</v>
      </c>
      <c r="AO1419">
        <f>Agricultural_Export_Analysis_Cleaned_Dataset[[#This Row],[Delivery_Date]]-Agricultural_Export_Analysis_Cleaned_Dataset[[#This Row],[Ship_Date]]</f>
        <v>40</v>
      </c>
      <c r="AP1419">
        <f>Agricultural_Export_Analysis_Cleaned_Dataset[[#This Row],[Ship_Date]]-Agricultural_Export_Analysis_Cleaned_Dataset[[#This Row],[Order_Date]]</f>
        <v>1</v>
      </c>
      <c r="AQ1419" s="4" t="str">
        <f>TEXT(Agricultural_Export_Analysis_Cleaned_Dataset[[#This Row],[Order_Date]],"mmm yyyy")</f>
        <v>Sep 2025</v>
      </c>
    </row>
    <row r="1420" spans="1:43" x14ac:dyDescent="0.3">
      <c r="A1420" t="s">
        <v>2841</v>
      </c>
      <c r="B1420" t="s">
        <v>2842</v>
      </c>
      <c r="C1420" s="2">
        <v>45864</v>
      </c>
      <c r="D1420" s="2">
        <v>45874</v>
      </c>
      <c r="E1420" s="2">
        <v>45885</v>
      </c>
      <c r="F1420" t="s">
        <v>35</v>
      </c>
      <c r="G1420" t="s">
        <v>132</v>
      </c>
      <c r="H1420" t="s">
        <v>74</v>
      </c>
      <c r="I1420" t="s">
        <v>118</v>
      </c>
      <c r="J1420" t="s">
        <v>112</v>
      </c>
      <c r="K1420" s="7">
        <v>0</v>
      </c>
      <c r="L1420" t="s">
        <v>8935</v>
      </c>
      <c r="M1420" t="s">
        <v>33</v>
      </c>
      <c r="N1420" t="s">
        <v>34</v>
      </c>
      <c r="O1420">
        <v>1494</v>
      </c>
      <c r="P1420" s="6">
        <v>481.44</v>
      </c>
      <c r="Q1420" s="6">
        <v>719271.36</v>
      </c>
      <c r="R1420" s="5">
        <v>0.15</v>
      </c>
      <c r="S1420" s="6">
        <v>611380.65599999996</v>
      </c>
      <c r="T1420" s="6">
        <v>2289.0500000000002</v>
      </c>
      <c r="U1420" s="6">
        <v>400333.96</v>
      </c>
      <c r="V1420" s="6">
        <v>300.54000000000002</v>
      </c>
      <c r="W1420" s="6">
        <v>65012.77</v>
      </c>
      <c r="X1420" s="6">
        <v>143444.33600000001</v>
      </c>
      <c r="Y1420" s="5">
        <v>0.23462360902697599</v>
      </c>
      <c r="Z1420" t="s">
        <v>103</v>
      </c>
      <c r="AA1420" t="s">
        <v>119</v>
      </c>
      <c r="AB1420" t="s">
        <v>65</v>
      </c>
      <c r="AC1420" t="s">
        <v>66</v>
      </c>
      <c r="AD1420" t="s">
        <v>57</v>
      </c>
      <c r="AE1420" t="s">
        <v>58</v>
      </c>
      <c r="AF1420" t="str">
        <f>TEXT(Agricultural_Export_Analysis_Cleaned_Dataset[[#This Row],[Order_Date]],"mmm")</f>
        <v>Jul</v>
      </c>
      <c r="AG1420" t="str">
        <f>TEXT(Agricultural_Export_Analysis_Cleaned_Dataset[[#This Row],[Order_Date]],"yyyy")</f>
        <v>2025</v>
      </c>
      <c r="AH1420" t="str">
        <f>TEXT(Agricultural_Export_Analysis_Cleaned_Dataset[[#This Row],[Order_Date]],"ddd")</f>
        <v>Sat</v>
      </c>
      <c r="AI1420" t="str">
        <f>TEXT(Agricultural_Export_Analysis_Cleaned_Dataset[[#This Row],[Ship_Date]],"yyyy")</f>
        <v>2025</v>
      </c>
      <c r="AJ1420" t="str">
        <f>TEXT(Agricultural_Export_Analysis_Cleaned_Dataset[[#This Row],[Ship_Date]],"mmm")</f>
        <v>Aug</v>
      </c>
      <c r="AK1420" t="str">
        <f>TEXT(Agricultural_Export_Analysis_Cleaned_Dataset[[#This Row],[Ship_Date]],"ddd")</f>
        <v>Tue</v>
      </c>
      <c r="AL1420" t="str">
        <f>TEXT(Agricultural_Export_Analysis_Cleaned_Dataset[[#This Row],[Delivery_Date]],"yyyy")</f>
        <v>2025</v>
      </c>
      <c r="AM1420" t="str">
        <f>TEXT(Agricultural_Export_Analysis_Cleaned_Dataset[[#This Row],[Delivery_Date]],"mmm")</f>
        <v>Aug</v>
      </c>
      <c r="AN1420" t="str">
        <f>TEXT(Agricultural_Export_Analysis_Cleaned_Dataset[[#This Row],[Delivery_Date]],"ddd")</f>
        <v>Sat</v>
      </c>
      <c r="AO1420">
        <f>Agricultural_Export_Analysis_Cleaned_Dataset[[#This Row],[Delivery_Date]]-Agricultural_Export_Analysis_Cleaned_Dataset[[#This Row],[Ship_Date]]</f>
        <v>11</v>
      </c>
      <c r="AP1420">
        <f>Agricultural_Export_Analysis_Cleaned_Dataset[[#This Row],[Ship_Date]]-Agricultural_Export_Analysis_Cleaned_Dataset[[#This Row],[Order_Date]]</f>
        <v>10</v>
      </c>
      <c r="AQ1420" s="4" t="str">
        <f>TEXT(Agricultural_Export_Analysis_Cleaned_Dataset[[#This Row],[Order_Date]],"mmm yyyy")</f>
        <v>Jul 2025</v>
      </c>
    </row>
    <row r="1421" spans="1:43" x14ac:dyDescent="0.3">
      <c r="A1421" t="s">
        <v>2843</v>
      </c>
      <c r="B1421" t="s">
        <v>2844</v>
      </c>
      <c r="C1421" s="2">
        <v>45641</v>
      </c>
      <c r="D1421" s="2">
        <v>45644</v>
      </c>
      <c r="E1421" s="2">
        <v>45684</v>
      </c>
      <c r="F1421" t="s">
        <v>35</v>
      </c>
      <c r="G1421" t="s">
        <v>132</v>
      </c>
      <c r="H1421" t="s">
        <v>37</v>
      </c>
      <c r="I1421" t="s">
        <v>118</v>
      </c>
      <c r="J1421" t="s">
        <v>39</v>
      </c>
      <c r="K1421" s="7">
        <v>10</v>
      </c>
      <c r="L1421" t="s">
        <v>80</v>
      </c>
      <c r="M1421" t="s">
        <v>33</v>
      </c>
      <c r="N1421" t="s">
        <v>34</v>
      </c>
      <c r="O1421">
        <v>730</v>
      </c>
      <c r="P1421" s="6">
        <v>462.69</v>
      </c>
      <c r="Q1421" s="6">
        <v>337763.7</v>
      </c>
      <c r="R1421" s="5">
        <v>0</v>
      </c>
      <c r="S1421" s="6">
        <v>337763.7</v>
      </c>
      <c r="T1421" s="6">
        <v>9745.44</v>
      </c>
      <c r="U1421" s="6">
        <v>212625.06</v>
      </c>
      <c r="V1421" s="6">
        <v>1254.1199999999999</v>
      </c>
      <c r="W1421" s="6">
        <v>11434.9</v>
      </c>
      <c r="X1421" s="6">
        <v>102704.18</v>
      </c>
      <c r="Y1421" s="5">
        <v>0.30407110059488301</v>
      </c>
      <c r="Z1421" t="s">
        <v>54</v>
      </c>
      <c r="AA1421" t="s">
        <v>55</v>
      </c>
      <c r="AB1421" t="s">
        <v>83</v>
      </c>
      <c r="AC1421" t="s">
        <v>66</v>
      </c>
      <c r="AD1421" t="s">
        <v>98</v>
      </c>
      <c r="AE1421" t="s">
        <v>67</v>
      </c>
      <c r="AF1421" t="str">
        <f>TEXT(Agricultural_Export_Analysis_Cleaned_Dataset[[#This Row],[Order_Date]],"mmm")</f>
        <v>Dec</v>
      </c>
      <c r="AG1421" t="str">
        <f>TEXT(Agricultural_Export_Analysis_Cleaned_Dataset[[#This Row],[Order_Date]],"yyyy")</f>
        <v>2024</v>
      </c>
      <c r="AH1421" t="str">
        <f>TEXT(Agricultural_Export_Analysis_Cleaned_Dataset[[#This Row],[Order_Date]],"ddd")</f>
        <v>Sun</v>
      </c>
      <c r="AI1421" t="str">
        <f>TEXT(Agricultural_Export_Analysis_Cleaned_Dataset[[#This Row],[Ship_Date]],"yyyy")</f>
        <v>2024</v>
      </c>
      <c r="AJ1421" t="str">
        <f>TEXT(Agricultural_Export_Analysis_Cleaned_Dataset[[#This Row],[Ship_Date]],"mmm")</f>
        <v>Dec</v>
      </c>
      <c r="AK1421" t="str">
        <f>TEXT(Agricultural_Export_Analysis_Cleaned_Dataset[[#This Row],[Ship_Date]],"ddd")</f>
        <v>Wed</v>
      </c>
      <c r="AL1421" t="str">
        <f>TEXT(Agricultural_Export_Analysis_Cleaned_Dataset[[#This Row],[Delivery_Date]],"yyyy")</f>
        <v>2025</v>
      </c>
      <c r="AM1421" t="str">
        <f>TEXT(Agricultural_Export_Analysis_Cleaned_Dataset[[#This Row],[Delivery_Date]],"mmm")</f>
        <v>Jan</v>
      </c>
      <c r="AN1421" t="str">
        <f>TEXT(Agricultural_Export_Analysis_Cleaned_Dataset[[#This Row],[Delivery_Date]],"ddd")</f>
        <v>Mon</v>
      </c>
      <c r="AO1421">
        <f>Agricultural_Export_Analysis_Cleaned_Dataset[[#This Row],[Delivery_Date]]-Agricultural_Export_Analysis_Cleaned_Dataset[[#This Row],[Ship_Date]]</f>
        <v>40</v>
      </c>
      <c r="AP1421">
        <f>Agricultural_Export_Analysis_Cleaned_Dataset[[#This Row],[Ship_Date]]-Agricultural_Export_Analysis_Cleaned_Dataset[[#This Row],[Order_Date]]</f>
        <v>3</v>
      </c>
      <c r="AQ1421" s="4" t="str">
        <f>TEXT(Agricultural_Export_Analysis_Cleaned_Dataset[[#This Row],[Order_Date]],"mmm yyyy")</f>
        <v>Dec 2024</v>
      </c>
    </row>
    <row r="1422" spans="1:43" x14ac:dyDescent="0.3">
      <c r="A1422" t="s">
        <v>2845</v>
      </c>
      <c r="B1422" t="s">
        <v>2846</v>
      </c>
      <c r="C1422" s="2">
        <v>45597</v>
      </c>
      <c r="D1422" s="2">
        <v>45601</v>
      </c>
      <c r="E1422" s="2">
        <v>45606</v>
      </c>
      <c r="F1422" t="s">
        <v>35</v>
      </c>
      <c r="G1422" t="s">
        <v>8932</v>
      </c>
      <c r="H1422" t="s">
        <v>37</v>
      </c>
      <c r="I1422" t="s">
        <v>91</v>
      </c>
      <c r="J1422" t="s">
        <v>39</v>
      </c>
      <c r="K1422" s="7">
        <v>0</v>
      </c>
      <c r="L1422" t="s">
        <v>135</v>
      </c>
      <c r="M1422" t="s">
        <v>48</v>
      </c>
      <c r="N1422" t="s">
        <v>49</v>
      </c>
      <c r="O1422">
        <v>71</v>
      </c>
      <c r="P1422" s="6">
        <v>87.95</v>
      </c>
      <c r="Q1422" s="6">
        <v>6244.45</v>
      </c>
      <c r="R1422" s="5">
        <v>0.05</v>
      </c>
      <c r="S1422" s="6">
        <v>5932.2275</v>
      </c>
      <c r="T1422" s="6">
        <v>14907.99</v>
      </c>
      <c r="U1422" s="6">
        <v>3023.63</v>
      </c>
      <c r="V1422" s="6">
        <v>1681.19</v>
      </c>
      <c r="W1422" s="6">
        <v>567.12</v>
      </c>
      <c r="X1422" s="6">
        <v>-14247.702499999999</v>
      </c>
      <c r="Y1422" s="5">
        <v>-2.4017458029045602</v>
      </c>
      <c r="Z1422" t="s">
        <v>54</v>
      </c>
      <c r="AA1422" t="s">
        <v>92</v>
      </c>
      <c r="AB1422" t="s">
        <v>83</v>
      </c>
      <c r="AC1422" t="s">
        <v>66</v>
      </c>
      <c r="AD1422" t="s">
        <v>57</v>
      </c>
      <c r="AE1422" t="s">
        <v>67</v>
      </c>
      <c r="AF1422" t="str">
        <f>TEXT(Agricultural_Export_Analysis_Cleaned_Dataset[[#This Row],[Order_Date]],"mmm")</f>
        <v>Nov</v>
      </c>
      <c r="AG1422" t="str">
        <f>TEXT(Agricultural_Export_Analysis_Cleaned_Dataset[[#This Row],[Order_Date]],"yyyy")</f>
        <v>2024</v>
      </c>
      <c r="AH1422" t="str">
        <f>TEXT(Agricultural_Export_Analysis_Cleaned_Dataset[[#This Row],[Order_Date]],"ddd")</f>
        <v>Fri</v>
      </c>
      <c r="AI1422" t="str">
        <f>TEXT(Agricultural_Export_Analysis_Cleaned_Dataset[[#This Row],[Ship_Date]],"yyyy")</f>
        <v>2024</v>
      </c>
      <c r="AJ1422" t="str">
        <f>TEXT(Agricultural_Export_Analysis_Cleaned_Dataset[[#This Row],[Ship_Date]],"mmm")</f>
        <v>Nov</v>
      </c>
      <c r="AK1422" t="str">
        <f>TEXT(Agricultural_Export_Analysis_Cleaned_Dataset[[#This Row],[Ship_Date]],"ddd")</f>
        <v>Tue</v>
      </c>
      <c r="AL1422" t="str">
        <f>TEXT(Agricultural_Export_Analysis_Cleaned_Dataset[[#This Row],[Delivery_Date]],"yyyy")</f>
        <v>2024</v>
      </c>
      <c r="AM1422" t="str">
        <f>TEXT(Agricultural_Export_Analysis_Cleaned_Dataset[[#This Row],[Delivery_Date]],"mmm")</f>
        <v>Nov</v>
      </c>
      <c r="AN1422" t="str">
        <f>TEXT(Agricultural_Export_Analysis_Cleaned_Dataset[[#This Row],[Delivery_Date]],"ddd")</f>
        <v>Sun</v>
      </c>
      <c r="AO1422">
        <f>Agricultural_Export_Analysis_Cleaned_Dataset[[#This Row],[Delivery_Date]]-Agricultural_Export_Analysis_Cleaned_Dataset[[#This Row],[Ship_Date]]</f>
        <v>5</v>
      </c>
      <c r="AP1422">
        <f>Agricultural_Export_Analysis_Cleaned_Dataset[[#This Row],[Ship_Date]]-Agricultural_Export_Analysis_Cleaned_Dataset[[#This Row],[Order_Date]]</f>
        <v>4</v>
      </c>
      <c r="AQ1422" s="4" t="str">
        <f>TEXT(Agricultural_Export_Analysis_Cleaned_Dataset[[#This Row],[Order_Date]],"mmm yyyy")</f>
        <v>Nov 2024</v>
      </c>
    </row>
    <row r="1423" spans="1:43" x14ac:dyDescent="0.3">
      <c r="A1423" t="s">
        <v>2847</v>
      </c>
      <c r="B1423" t="s">
        <v>2848</v>
      </c>
      <c r="C1423" s="2">
        <v>45382</v>
      </c>
      <c r="D1423" s="2">
        <v>45385</v>
      </c>
      <c r="E1423" s="2">
        <v>45398</v>
      </c>
      <c r="F1423" t="s">
        <v>35</v>
      </c>
      <c r="G1423" t="s">
        <v>203</v>
      </c>
      <c r="H1423" t="s">
        <v>51</v>
      </c>
      <c r="I1423" t="s">
        <v>38</v>
      </c>
      <c r="J1423" t="s">
        <v>112</v>
      </c>
      <c r="K1423" s="7">
        <v>2</v>
      </c>
      <c r="L1423" t="s">
        <v>87</v>
      </c>
      <c r="M1423" t="s">
        <v>159</v>
      </c>
      <c r="N1423" t="s">
        <v>160</v>
      </c>
      <c r="O1423">
        <v>1225</v>
      </c>
      <c r="P1423" s="6">
        <v>124.48</v>
      </c>
      <c r="Q1423" s="6">
        <v>152488</v>
      </c>
      <c r="R1423" s="5">
        <v>0.1</v>
      </c>
      <c r="S1423" s="6">
        <v>137239.20000000001</v>
      </c>
      <c r="T1423" s="6">
        <v>13203.19</v>
      </c>
      <c r="U1423" s="6">
        <v>66785.440000000002</v>
      </c>
      <c r="V1423" s="6">
        <v>2229.77</v>
      </c>
      <c r="W1423" s="6">
        <v>6920.4</v>
      </c>
      <c r="X1423" s="6">
        <v>48100.4</v>
      </c>
      <c r="Y1423" s="5">
        <v>0.35048586701175799</v>
      </c>
      <c r="Z1423" t="s">
        <v>40</v>
      </c>
      <c r="AA1423" t="s">
        <v>41</v>
      </c>
      <c r="AB1423" t="s">
        <v>65</v>
      </c>
      <c r="AC1423" t="s">
        <v>76</v>
      </c>
      <c r="AD1423" t="s">
        <v>57</v>
      </c>
      <c r="AE1423" t="s">
        <v>45</v>
      </c>
      <c r="AF1423" t="str">
        <f>TEXT(Agricultural_Export_Analysis_Cleaned_Dataset[[#This Row],[Order_Date]],"mmm")</f>
        <v>Mar</v>
      </c>
      <c r="AG1423" t="str">
        <f>TEXT(Agricultural_Export_Analysis_Cleaned_Dataset[[#This Row],[Order_Date]],"yyyy")</f>
        <v>2024</v>
      </c>
      <c r="AH1423" t="str">
        <f>TEXT(Agricultural_Export_Analysis_Cleaned_Dataset[[#This Row],[Order_Date]],"ddd")</f>
        <v>Sun</v>
      </c>
      <c r="AI1423" t="str">
        <f>TEXT(Agricultural_Export_Analysis_Cleaned_Dataset[[#This Row],[Ship_Date]],"yyyy")</f>
        <v>2024</v>
      </c>
      <c r="AJ1423" t="str">
        <f>TEXT(Agricultural_Export_Analysis_Cleaned_Dataset[[#This Row],[Ship_Date]],"mmm")</f>
        <v>Apr</v>
      </c>
      <c r="AK1423" t="str">
        <f>TEXT(Agricultural_Export_Analysis_Cleaned_Dataset[[#This Row],[Ship_Date]],"ddd")</f>
        <v>Wed</v>
      </c>
      <c r="AL1423" t="str">
        <f>TEXT(Agricultural_Export_Analysis_Cleaned_Dataset[[#This Row],[Delivery_Date]],"yyyy")</f>
        <v>2024</v>
      </c>
      <c r="AM1423" t="str">
        <f>TEXT(Agricultural_Export_Analysis_Cleaned_Dataset[[#This Row],[Delivery_Date]],"mmm")</f>
        <v>Apr</v>
      </c>
      <c r="AN1423" t="str">
        <f>TEXT(Agricultural_Export_Analysis_Cleaned_Dataset[[#This Row],[Delivery_Date]],"ddd")</f>
        <v>Tue</v>
      </c>
      <c r="AO1423">
        <f>Agricultural_Export_Analysis_Cleaned_Dataset[[#This Row],[Delivery_Date]]-Agricultural_Export_Analysis_Cleaned_Dataset[[#This Row],[Ship_Date]]</f>
        <v>13</v>
      </c>
      <c r="AP1423">
        <f>Agricultural_Export_Analysis_Cleaned_Dataset[[#This Row],[Ship_Date]]-Agricultural_Export_Analysis_Cleaned_Dataset[[#This Row],[Order_Date]]</f>
        <v>3</v>
      </c>
      <c r="AQ1423" s="4" t="str">
        <f>TEXT(Agricultural_Export_Analysis_Cleaned_Dataset[[#This Row],[Order_Date]],"mmm yyyy")</f>
        <v>Mar 2024</v>
      </c>
    </row>
    <row r="1424" spans="1:43" x14ac:dyDescent="0.3">
      <c r="A1424" t="s">
        <v>2849</v>
      </c>
      <c r="B1424" t="s">
        <v>2850</v>
      </c>
      <c r="C1424" s="2">
        <v>45712</v>
      </c>
      <c r="D1424" s="2">
        <v>45721</v>
      </c>
      <c r="E1424" s="2">
        <v>45742</v>
      </c>
      <c r="F1424" t="s">
        <v>35</v>
      </c>
      <c r="G1424" t="s">
        <v>132</v>
      </c>
      <c r="H1424" t="s">
        <v>51</v>
      </c>
      <c r="I1424" t="s">
        <v>118</v>
      </c>
      <c r="J1424" t="s">
        <v>39</v>
      </c>
      <c r="K1424" s="7">
        <v>15</v>
      </c>
      <c r="L1424" t="s">
        <v>32</v>
      </c>
      <c r="M1424" t="s">
        <v>61</v>
      </c>
      <c r="N1424" t="s">
        <v>62</v>
      </c>
      <c r="O1424">
        <v>254</v>
      </c>
      <c r="P1424" s="6">
        <v>256.54000000000002</v>
      </c>
      <c r="Q1424" s="6">
        <v>65161.16</v>
      </c>
      <c r="R1424" s="5">
        <v>0.15</v>
      </c>
      <c r="S1424" s="6">
        <v>55386.985999999997</v>
      </c>
      <c r="T1424" s="6">
        <v>7546.02</v>
      </c>
      <c r="U1424" s="6">
        <v>26277.46</v>
      </c>
      <c r="V1424" s="6">
        <v>177.79</v>
      </c>
      <c r="W1424" s="6">
        <v>1288.6199999999999</v>
      </c>
      <c r="X1424" s="6">
        <v>20097.096000000001</v>
      </c>
      <c r="Y1424" s="5">
        <v>0.36284870240095801</v>
      </c>
      <c r="Z1424" t="s">
        <v>40</v>
      </c>
      <c r="AA1424" t="s">
        <v>147</v>
      </c>
      <c r="AB1424" t="s">
        <v>56</v>
      </c>
      <c r="AC1424" t="s">
        <v>76</v>
      </c>
      <c r="AD1424" t="s">
        <v>84</v>
      </c>
      <c r="AE1424" t="s">
        <v>67</v>
      </c>
      <c r="AF1424" t="str">
        <f>TEXT(Agricultural_Export_Analysis_Cleaned_Dataset[[#This Row],[Order_Date]],"mmm")</f>
        <v>Feb</v>
      </c>
      <c r="AG1424" t="str">
        <f>TEXT(Agricultural_Export_Analysis_Cleaned_Dataset[[#This Row],[Order_Date]],"yyyy")</f>
        <v>2025</v>
      </c>
      <c r="AH1424" t="str">
        <f>TEXT(Agricultural_Export_Analysis_Cleaned_Dataset[[#This Row],[Order_Date]],"ddd")</f>
        <v>Mon</v>
      </c>
      <c r="AI1424" t="str">
        <f>TEXT(Agricultural_Export_Analysis_Cleaned_Dataset[[#This Row],[Ship_Date]],"yyyy")</f>
        <v>2025</v>
      </c>
      <c r="AJ1424" t="str">
        <f>TEXT(Agricultural_Export_Analysis_Cleaned_Dataset[[#This Row],[Ship_Date]],"mmm")</f>
        <v>Mar</v>
      </c>
      <c r="AK1424" t="str">
        <f>TEXT(Agricultural_Export_Analysis_Cleaned_Dataset[[#This Row],[Ship_Date]],"ddd")</f>
        <v>Wed</v>
      </c>
      <c r="AL1424" t="str">
        <f>TEXT(Agricultural_Export_Analysis_Cleaned_Dataset[[#This Row],[Delivery_Date]],"yyyy")</f>
        <v>2025</v>
      </c>
      <c r="AM1424" t="str">
        <f>TEXT(Agricultural_Export_Analysis_Cleaned_Dataset[[#This Row],[Delivery_Date]],"mmm")</f>
        <v>Mar</v>
      </c>
      <c r="AN1424" t="str">
        <f>TEXT(Agricultural_Export_Analysis_Cleaned_Dataset[[#This Row],[Delivery_Date]],"ddd")</f>
        <v>Wed</v>
      </c>
      <c r="AO1424">
        <f>Agricultural_Export_Analysis_Cleaned_Dataset[[#This Row],[Delivery_Date]]-Agricultural_Export_Analysis_Cleaned_Dataset[[#This Row],[Ship_Date]]</f>
        <v>21</v>
      </c>
      <c r="AP1424">
        <f>Agricultural_Export_Analysis_Cleaned_Dataset[[#This Row],[Ship_Date]]-Agricultural_Export_Analysis_Cleaned_Dataset[[#This Row],[Order_Date]]</f>
        <v>9</v>
      </c>
      <c r="AQ1424" s="4" t="str">
        <f>TEXT(Agricultural_Export_Analysis_Cleaned_Dataset[[#This Row],[Order_Date]],"mmm yyyy")</f>
        <v>Feb 2025</v>
      </c>
    </row>
    <row r="1425" spans="1:43" x14ac:dyDescent="0.3">
      <c r="A1425" t="s">
        <v>2851</v>
      </c>
      <c r="B1425" t="s">
        <v>2852</v>
      </c>
      <c r="C1425" s="2">
        <v>45862</v>
      </c>
      <c r="D1425" s="2">
        <v>45870</v>
      </c>
      <c r="E1425" s="2">
        <v>45899</v>
      </c>
      <c r="F1425" t="s">
        <v>35</v>
      </c>
      <c r="G1425" t="s">
        <v>8934</v>
      </c>
      <c r="H1425" t="s">
        <v>37</v>
      </c>
      <c r="I1425" t="s">
        <v>118</v>
      </c>
      <c r="J1425" t="s">
        <v>53</v>
      </c>
      <c r="K1425" s="7">
        <v>10</v>
      </c>
      <c r="L1425" t="s">
        <v>70</v>
      </c>
      <c r="M1425" t="s">
        <v>48</v>
      </c>
      <c r="N1425" t="s">
        <v>49</v>
      </c>
      <c r="O1425">
        <v>1707</v>
      </c>
      <c r="P1425" s="6">
        <v>131.29</v>
      </c>
      <c r="Q1425" s="6">
        <v>224112.03</v>
      </c>
      <c r="R1425" s="5">
        <v>0.1</v>
      </c>
      <c r="S1425" s="6">
        <v>201700.82699999999</v>
      </c>
      <c r="T1425" s="6">
        <v>6999.16</v>
      </c>
      <c r="U1425" s="6">
        <v>103401.96</v>
      </c>
      <c r="V1425" s="6">
        <v>1719.99</v>
      </c>
      <c r="W1425" s="6">
        <v>6359.69</v>
      </c>
      <c r="X1425" s="6">
        <v>83220.027000000002</v>
      </c>
      <c r="Y1425" s="5">
        <v>0.41259140201740502</v>
      </c>
      <c r="Z1425" t="s">
        <v>103</v>
      </c>
      <c r="AA1425" t="s">
        <v>119</v>
      </c>
      <c r="AB1425" t="s">
        <v>42</v>
      </c>
      <c r="AC1425" t="s">
        <v>66</v>
      </c>
      <c r="AD1425" t="s">
        <v>57</v>
      </c>
      <c r="AE1425" t="s">
        <v>45</v>
      </c>
      <c r="AF1425" t="str">
        <f>TEXT(Agricultural_Export_Analysis_Cleaned_Dataset[[#This Row],[Order_Date]],"mmm")</f>
        <v>Jul</v>
      </c>
      <c r="AG1425" t="str">
        <f>TEXT(Agricultural_Export_Analysis_Cleaned_Dataset[[#This Row],[Order_Date]],"yyyy")</f>
        <v>2025</v>
      </c>
      <c r="AH1425" t="str">
        <f>TEXT(Agricultural_Export_Analysis_Cleaned_Dataset[[#This Row],[Order_Date]],"ddd")</f>
        <v>Thu</v>
      </c>
      <c r="AI1425" t="str">
        <f>TEXT(Agricultural_Export_Analysis_Cleaned_Dataset[[#This Row],[Ship_Date]],"yyyy")</f>
        <v>2025</v>
      </c>
      <c r="AJ1425" t="str">
        <f>TEXT(Agricultural_Export_Analysis_Cleaned_Dataset[[#This Row],[Ship_Date]],"mmm")</f>
        <v>Aug</v>
      </c>
      <c r="AK1425" t="str">
        <f>TEXT(Agricultural_Export_Analysis_Cleaned_Dataset[[#This Row],[Ship_Date]],"ddd")</f>
        <v>Fri</v>
      </c>
      <c r="AL1425" t="str">
        <f>TEXT(Agricultural_Export_Analysis_Cleaned_Dataset[[#This Row],[Delivery_Date]],"yyyy")</f>
        <v>2025</v>
      </c>
      <c r="AM1425" t="str">
        <f>TEXT(Agricultural_Export_Analysis_Cleaned_Dataset[[#This Row],[Delivery_Date]],"mmm")</f>
        <v>Aug</v>
      </c>
      <c r="AN1425" t="str">
        <f>TEXT(Agricultural_Export_Analysis_Cleaned_Dataset[[#This Row],[Delivery_Date]],"ddd")</f>
        <v>Sat</v>
      </c>
      <c r="AO1425">
        <f>Agricultural_Export_Analysis_Cleaned_Dataset[[#This Row],[Delivery_Date]]-Agricultural_Export_Analysis_Cleaned_Dataset[[#This Row],[Ship_Date]]</f>
        <v>29</v>
      </c>
      <c r="AP1425">
        <f>Agricultural_Export_Analysis_Cleaned_Dataset[[#This Row],[Ship_Date]]-Agricultural_Export_Analysis_Cleaned_Dataset[[#This Row],[Order_Date]]</f>
        <v>8</v>
      </c>
      <c r="AQ1425" s="4" t="str">
        <f>TEXT(Agricultural_Export_Analysis_Cleaned_Dataset[[#This Row],[Order_Date]],"mmm yyyy")</f>
        <v>Jul 2025</v>
      </c>
    </row>
    <row r="1426" spans="1:43" x14ac:dyDescent="0.3">
      <c r="A1426" t="s">
        <v>2853</v>
      </c>
      <c r="B1426" t="s">
        <v>2854</v>
      </c>
      <c r="C1426" s="2">
        <v>45525</v>
      </c>
      <c r="D1426" s="2">
        <v>45529</v>
      </c>
      <c r="E1426" s="2">
        <v>45542</v>
      </c>
      <c r="F1426" t="s">
        <v>35</v>
      </c>
      <c r="G1426" t="s">
        <v>8934</v>
      </c>
      <c r="H1426" t="s">
        <v>51</v>
      </c>
      <c r="I1426" t="s">
        <v>91</v>
      </c>
      <c r="J1426" t="s">
        <v>53</v>
      </c>
      <c r="K1426" s="7">
        <v>0</v>
      </c>
      <c r="L1426" t="s">
        <v>70</v>
      </c>
      <c r="M1426" t="s">
        <v>140</v>
      </c>
      <c r="N1426" t="s">
        <v>49</v>
      </c>
      <c r="O1426">
        <v>1686</v>
      </c>
      <c r="P1426" s="6">
        <v>363.67</v>
      </c>
      <c r="Q1426" s="6">
        <v>613147.62</v>
      </c>
      <c r="R1426" s="5">
        <v>0.05</v>
      </c>
      <c r="S1426" s="6">
        <v>582490.23899999994</v>
      </c>
      <c r="T1426" s="6">
        <v>9766.26</v>
      </c>
      <c r="U1426" s="6">
        <v>409390.2</v>
      </c>
      <c r="V1426" s="6">
        <v>1470.02</v>
      </c>
      <c r="W1426" s="6">
        <v>25416.04</v>
      </c>
      <c r="X1426" s="6">
        <v>136447.71900000001</v>
      </c>
      <c r="Y1426" s="5">
        <v>0.234248936487329</v>
      </c>
      <c r="Z1426" t="s">
        <v>103</v>
      </c>
      <c r="AA1426" t="s">
        <v>177</v>
      </c>
      <c r="AB1426" t="s">
        <v>65</v>
      </c>
      <c r="AC1426" t="s">
        <v>76</v>
      </c>
      <c r="AD1426" t="s">
        <v>57</v>
      </c>
      <c r="AE1426" t="s">
        <v>45</v>
      </c>
      <c r="AF1426" t="str">
        <f>TEXT(Agricultural_Export_Analysis_Cleaned_Dataset[[#This Row],[Order_Date]],"mmm")</f>
        <v>Aug</v>
      </c>
      <c r="AG1426" t="str">
        <f>TEXT(Agricultural_Export_Analysis_Cleaned_Dataset[[#This Row],[Order_Date]],"yyyy")</f>
        <v>2024</v>
      </c>
      <c r="AH1426" t="str">
        <f>TEXT(Agricultural_Export_Analysis_Cleaned_Dataset[[#This Row],[Order_Date]],"ddd")</f>
        <v>Wed</v>
      </c>
      <c r="AI1426" t="str">
        <f>TEXT(Agricultural_Export_Analysis_Cleaned_Dataset[[#This Row],[Ship_Date]],"yyyy")</f>
        <v>2024</v>
      </c>
      <c r="AJ1426" t="str">
        <f>TEXT(Agricultural_Export_Analysis_Cleaned_Dataset[[#This Row],[Ship_Date]],"mmm")</f>
        <v>Aug</v>
      </c>
      <c r="AK1426" t="str">
        <f>TEXT(Agricultural_Export_Analysis_Cleaned_Dataset[[#This Row],[Ship_Date]],"ddd")</f>
        <v>Sun</v>
      </c>
      <c r="AL1426" t="str">
        <f>TEXT(Agricultural_Export_Analysis_Cleaned_Dataset[[#This Row],[Delivery_Date]],"yyyy")</f>
        <v>2024</v>
      </c>
      <c r="AM1426" t="str">
        <f>TEXT(Agricultural_Export_Analysis_Cleaned_Dataset[[#This Row],[Delivery_Date]],"mmm")</f>
        <v>Sep</v>
      </c>
      <c r="AN1426" t="str">
        <f>TEXT(Agricultural_Export_Analysis_Cleaned_Dataset[[#This Row],[Delivery_Date]],"ddd")</f>
        <v>Sat</v>
      </c>
      <c r="AO1426">
        <f>Agricultural_Export_Analysis_Cleaned_Dataset[[#This Row],[Delivery_Date]]-Agricultural_Export_Analysis_Cleaned_Dataset[[#This Row],[Ship_Date]]</f>
        <v>13</v>
      </c>
      <c r="AP1426">
        <f>Agricultural_Export_Analysis_Cleaned_Dataset[[#This Row],[Ship_Date]]-Agricultural_Export_Analysis_Cleaned_Dataset[[#This Row],[Order_Date]]</f>
        <v>4</v>
      </c>
      <c r="AQ1426" s="4" t="str">
        <f>TEXT(Agricultural_Export_Analysis_Cleaned_Dataset[[#This Row],[Order_Date]],"mmm yyyy")</f>
        <v>Aug 2024</v>
      </c>
    </row>
    <row r="1427" spans="1:43" x14ac:dyDescent="0.3">
      <c r="A1427" t="s">
        <v>2855</v>
      </c>
      <c r="B1427" t="s">
        <v>2856</v>
      </c>
      <c r="C1427" s="2">
        <v>45514</v>
      </c>
      <c r="D1427" s="2">
        <v>45516</v>
      </c>
      <c r="E1427" s="2">
        <v>45532</v>
      </c>
      <c r="F1427" t="s">
        <v>35</v>
      </c>
      <c r="G1427" t="s">
        <v>203</v>
      </c>
      <c r="H1427" t="s">
        <v>51</v>
      </c>
      <c r="I1427" t="s">
        <v>97</v>
      </c>
      <c r="J1427" t="s">
        <v>112</v>
      </c>
      <c r="K1427" s="7">
        <v>0</v>
      </c>
      <c r="L1427" t="s">
        <v>32</v>
      </c>
      <c r="M1427" t="s">
        <v>130</v>
      </c>
      <c r="N1427" t="s">
        <v>131</v>
      </c>
      <c r="O1427">
        <v>1886</v>
      </c>
      <c r="P1427" s="6">
        <v>276</v>
      </c>
      <c r="Q1427" s="6">
        <v>520536</v>
      </c>
      <c r="R1427" s="5">
        <v>0</v>
      </c>
      <c r="S1427" s="6">
        <v>520536</v>
      </c>
      <c r="T1427" s="6">
        <v>10663.19</v>
      </c>
      <c r="U1427" s="6">
        <v>325852.73</v>
      </c>
      <c r="V1427" s="6">
        <v>2951.34</v>
      </c>
      <c r="W1427" s="6">
        <v>48168.41</v>
      </c>
      <c r="X1427" s="6">
        <v>132900.32999999999</v>
      </c>
      <c r="Y1427" s="5">
        <v>0.255314387477523</v>
      </c>
      <c r="Z1427" t="s">
        <v>103</v>
      </c>
      <c r="AA1427" t="s">
        <v>177</v>
      </c>
      <c r="AB1427" t="s">
        <v>65</v>
      </c>
      <c r="AC1427" t="s">
        <v>66</v>
      </c>
      <c r="AD1427" t="s">
        <v>93</v>
      </c>
      <c r="AE1427" t="s">
        <v>45</v>
      </c>
      <c r="AF1427" t="str">
        <f>TEXT(Agricultural_Export_Analysis_Cleaned_Dataset[[#This Row],[Order_Date]],"mmm")</f>
        <v>Aug</v>
      </c>
      <c r="AG1427" t="str">
        <f>TEXT(Agricultural_Export_Analysis_Cleaned_Dataset[[#This Row],[Order_Date]],"yyyy")</f>
        <v>2024</v>
      </c>
      <c r="AH1427" t="str">
        <f>TEXT(Agricultural_Export_Analysis_Cleaned_Dataset[[#This Row],[Order_Date]],"ddd")</f>
        <v>Sat</v>
      </c>
      <c r="AI1427" t="str">
        <f>TEXT(Agricultural_Export_Analysis_Cleaned_Dataset[[#This Row],[Ship_Date]],"yyyy")</f>
        <v>2024</v>
      </c>
      <c r="AJ1427" t="str">
        <f>TEXT(Agricultural_Export_Analysis_Cleaned_Dataset[[#This Row],[Ship_Date]],"mmm")</f>
        <v>Aug</v>
      </c>
      <c r="AK1427" t="str">
        <f>TEXT(Agricultural_Export_Analysis_Cleaned_Dataset[[#This Row],[Ship_Date]],"ddd")</f>
        <v>Mon</v>
      </c>
      <c r="AL1427" t="str">
        <f>TEXT(Agricultural_Export_Analysis_Cleaned_Dataset[[#This Row],[Delivery_Date]],"yyyy")</f>
        <v>2024</v>
      </c>
      <c r="AM1427" t="str">
        <f>TEXT(Agricultural_Export_Analysis_Cleaned_Dataset[[#This Row],[Delivery_Date]],"mmm")</f>
        <v>Aug</v>
      </c>
      <c r="AN1427" t="str">
        <f>TEXT(Agricultural_Export_Analysis_Cleaned_Dataset[[#This Row],[Delivery_Date]],"ddd")</f>
        <v>Wed</v>
      </c>
      <c r="AO1427">
        <f>Agricultural_Export_Analysis_Cleaned_Dataset[[#This Row],[Delivery_Date]]-Agricultural_Export_Analysis_Cleaned_Dataset[[#This Row],[Ship_Date]]</f>
        <v>16</v>
      </c>
      <c r="AP1427">
        <f>Agricultural_Export_Analysis_Cleaned_Dataset[[#This Row],[Ship_Date]]-Agricultural_Export_Analysis_Cleaned_Dataset[[#This Row],[Order_Date]]</f>
        <v>2</v>
      </c>
      <c r="AQ1427" s="4" t="str">
        <f>TEXT(Agricultural_Export_Analysis_Cleaned_Dataset[[#This Row],[Order_Date]],"mmm yyyy")</f>
        <v>Aug 2024</v>
      </c>
    </row>
    <row r="1428" spans="1:43" x14ac:dyDescent="0.3">
      <c r="A1428" t="s">
        <v>2857</v>
      </c>
      <c r="B1428" t="s">
        <v>2858</v>
      </c>
      <c r="C1428" s="2">
        <v>45787</v>
      </c>
      <c r="D1428" s="2">
        <v>45797</v>
      </c>
      <c r="E1428" s="2">
        <v>45829</v>
      </c>
      <c r="F1428" t="s">
        <v>35</v>
      </c>
      <c r="G1428" t="s">
        <v>203</v>
      </c>
      <c r="H1428" t="s">
        <v>51</v>
      </c>
      <c r="I1428" t="s">
        <v>91</v>
      </c>
      <c r="J1428" t="s">
        <v>112</v>
      </c>
      <c r="K1428" s="7">
        <v>15</v>
      </c>
      <c r="L1428" t="s">
        <v>70</v>
      </c>
      <c r="M1428" t="s">
        <v>71</v>
      </c>
      <c r="N1428" t="s">
        <v>72</v>
      </c>
      <c r="O1428">
        <v>1724</v>
      </c>
      <c r="P1428" s="6">
        <v>298.27</v>
      </c>
      <c r="Q1428" s="6">
        <v>514217.48</v>
      </c>
      <c r="R1428" s="5">
        <v>0.1</v>
      </c>
      <c r="S1428" s="6">
        <v>462795.73200000002</v>
      </c>
      <c r="T1428" s="6">
        <v>6496.57</v>
      </c>
      <c r="U1428" s="6">
        <v>319710.34000000003</v>
      </c>
      <c r="V1428" s="6">
        <v>440.36</v>
      </c>
      <c r="W1428" s="6">
        <v>14231.09</v>
      </c>
      <c r="X1428" s="6">
        <v>121917.372</v>
      </c>
      <c r="Y1428" s="5">
        <v>0.26343668182315899</v>
      </c>
      <c r="Z1428" t="s">
        <v>81</v>
      </c>
      <c r="AA1428" t="s">
        <v>82</v>
      </c>
      <c r="AB1428" t="s">
        <v>56</v>
      </c>
      <c r="AC1428" t="s">
        <v>66</v>
      </c>
      <c r="AD1428" t="s">
        <v>77</v>
      </c>
      <c r="AE1428" t="s">
        <v>45</v>
      </c>
      <c r="AF1428" t="str">
        <f>TEXT(Agricultural_Export_Analysis_Cleaned_Dataset[[#This Row],[Order_Date]],"mmm")</f>
        <v>May</v>
      </c>
      <c r="AG1428" t="str">
        <f>TEXT(Agricultural_Export_Analysis_Cleaned_Dataset[[#This Row],[Order_Date]],"yyyy")</f>
        <v>2025</v>
      </c>
      <c r="AH1428" t="str">
        <f>TEXT(Agricultural_Export_Analysis_Cleaned_Dataset[[#This Row],[Order_Date]],"ddd")</f>
        <v>Sat</v>
      </c>
      <c r="AI1428" t="str">
        <f>TEXT(Agricultural_Export_Analysis_Cleaned_Dataset[[#This Row],[Ship_Date]],"yyyy")</f>
        <v>2025</v>
      </c>
      <c r="AJ1428" t="str">
        <f>TEXT(Agricultural_Export_Analysis_Cleaned_Dataset[[#This Row],[Ship_Date]],"mmm")</f>
        <v>May</v>
      </c>
      <c r="AK1428" t="str">
        <f>TEXT(Agricultural_Export_Analysis_Cleaned_Dataset[[#This Row],[Ship_Date]],"ddd")</f>
        <v>Tue</v>
      </c>
      <c r="AL1428" t="str">
        <f>TEXT(Agricultural_Export_Analysis_Cleaned_Dataset[[#This Row],[Delivery_Date]],"yyyy")</f>
        <v>2025</v>
      </c>
      <c r="AM1428" t="str">
        <f>TEXT(Agricultural_Export_Analysis_Cleaned_Dataset[[#This Row],[Delivery_Date]],"mmm")</f>
        <v>Jun</v>
      </c>
      <c r="AN1428" t="str">
        <f>TEXT(Agricultural_Export_Analysis_Cleaned_Dataset[[#This Row],[Delivery_Date]],"ddd")</f>
        <v>Sat</v>
      </c>
      <c r="AO1428">
        <f>Agricultural_Export_Analysis_Cleaned_Dataset[[#This Row],[Delivery_Date]]-Agricultural_Export_Analysis_Cleaned_Dataset[[#This Row],[Ship_Date]]</f>
        <v>32</v>
      </c>
      <c r="AP1428">
        <f>Agricultural_Export_Analysis_Cleaned_Dataset[[#This Row],[Ship_Date]]-Agricultural_Export_Analysis_Cleaned_Dataset[[#This Row],[Order_Date]]</f>
        <v>10</v>
      </c>
      <c r="AQ1428" s="4" t="str">
        <f>TEXT(Agricultural_Export_Analysis_Cleaned_Dataset[[#This Row],[Order_Date]],"mmm yyyy")</f>
        <v>May 2025</v>
      </c>
    </row>
    <row r="1429" spans="1:43" x14ac:dyDescent="0.3">
      <c r="A1429" t="s">
        <v>2859</v>
      </c>
      <c r="B1429" t="s">
        <v>2860</v>
      </c>
      <c r="C1429" s="2">
        <v>45988</v>
      </c>
      <c r="D1429" s="2">
        <v>45989</v>
      </c>
      <c r="E1429" s="2">
        <v>46014</v>
      </c>
      <c r="F1429" t="s">
        <v>35</v>
      </c>
      <c r="G1429" t="s">
        <v>8933</v>
      </c>
      <c r="H1429" t="s">
        <v>51</v>
      </c>
      <c r="I1429" t="s">
        <v>118</v>
      </c>
      <c r="J1429" t="s">
        <v>53</v>
      </c>
      <c r="K1429" s="7">
        <v>2</v>
      </c>
      <c r="L1429" t="s">
        <v>87</v>
      </c>
      <c r="M1429" t="s">
        <v>140</v>
      </c>
      <c r="N1429" t="s">
        <v>49</v>
      </c>
      <c r="O1429">
        <v>1668</v>
      </c>
      <c r="P1429" s="6">
        <v>238.84</v>
      </c>
      <c r="Q1429" s="6">
        <v>398385.12</v>
      </c>
      <c r="R1429" s="5">
        <v>0.05</v>
      </c>
      <c r="S1429" s="6">
        <v>378465.864</v>
      </c>
      <c r="T1429" s="6">
        <v>8860.92</v>
      </c>
      <c r="U1429" s="6">
        <v>214295.07</v>
      </c>
      <c r="V1429" s="6">
        <v>958.53</v>
      </c>
      <c r="W1429" s="6">
        <v>20355.91</v>
      </c>
      <c r="X1429" s="6">
        <v>133995.43400000001</v>
      </c>
      <c r="Y1429" s="5">
        <v>0.35404892949605599</v>
      </c>
      <c r="Z1429" t="s">
        <v>54</v>
      </c>
      <c r="AA1429" t="s">
        <v>92</v>
      </c>
      <c r="AB1429" t="s">
        <v>83</v>
      </c>
      <c r="AC1429" t="s">
        <v>76</v>
      </c>
      <c r="AD1429" t="s">
        <v>98</v>
      </c>
      <c r="AE1429" t="s">
        <v>67</v>
      </c>
      <c r="AF1429" t="str">
        <f>TEXT(Agricultural_Export_Analysis_Cleaned_Dataset[[#This Row],[Order_Date]],"mmm")</f>
        <v>Nov</v>
      </c>
      <c r="AG1429" t="str">
        <f>TEXT(Agricultural_Export_Analysis_Cleaned_Dataset[[#This Row],[Order_Date]],"yyyy")</f>
        <v>2025</v>
      </c>
      <c r="AH1429" t="str">
        <f>TEXT(Agricultural_Export_Analysis_Cleaned_Dataset[[#This Row],[Order_Date]],"ddd")</f>
        <v>Thu</v>
      </c>
      <c r="AI1429" t="str">
        <f>TEXT(Agricultural_Export_Analysis_Cleaned_Dataset[[#This Row],[Ship_Date]],"yyyy")</f>
        <v>2025</v>
      </c>
      <c r="AJ1429" t="str">
        <f>TEXT(Agricultural_Export_Analysis_Cleaned_Dataset[[#This Row],[Ship_Date]],"mmm")</f>
        <v>Nov</v>
      </c>
      <c r="AK1429" t="str">
        <f>TEXT(Agricultural_Export_Analysis_Cleaned_Dataset[[#This Row],[Ship_Date]],"ddd")</f>
        <v>Fri</v>
      </c>
      <c r="AL1429" t="str">
        <f>TEXT(Agricultural_Export_Analysis_Cleaned_Dataset[[#This Row],[Delivery_Date]],"yyyy")</f>
        <v>2025</v>
      </c>
      <c r="AM1429" t="str">
        <f>TEXT(Agricultural_Export_Analysis_Cleaned_Dataset[[#This Row],[Delivery_Date]],"mmm")</f>
        <v>Dec</v>
      </c>
      <c r="AN1429" t="str">
        <f>TEXT(Agricultural_Export_Analysis_Cleaned_Dataset[[#This Row],[Delivery_Date]],"ddd")</f>
        <v>Tue</v>
      </c>
      <c r="AO1429">
        <f>Agricultural_Export_Analysis_Cleaned_Dataset[[#This Row],[Delivery_Date]]-Agricultural_Export_Analysis_Cleaned_Dataset[[#This Row],[Ship_Date]]</f>
        <v>25</v>
      </c>
      <c r="AP1429">
        <f>Agricultural_Export_Analysis_Cleaned_Dataset[[#This Row],[Ship_Date]]-Agricultural_Export_Analysis_Cleaned_Dataset[[#This Row],[Order_Date]]</f>
        <v>1</v>
      </c>
      <c r="AQ1429" s="4" t="str">
        <f>TEXT(Agricultural_Export_Analysis_Cleaned_Dataset[[#This Row],[Order_Date]],"mmm yyyy")</f>
        <v>Nov 2025</v>
      </c>
    </row>
    <row r="1430" spans="1:43" x14ac:dyDescent="0.3">
      <c r="A1430" t="s">
        <v>2861</v>
      </c>
      <c r="B1430" t="s">
        <v>2862</v>
      </c>
      <c r="C1430" s="2">
        <v>45515</v>
      </c>
      <c r="D1430" s="2">
        <v>45524</v>
      </c>
      <c r="E1430" s="2">
        <v>45542</v>
      </c>
      <c r="F1430" t="s">
        <v>35</v>
      </c>
      <c r="G1430" t="s">
        <v>8934</v>
      </c>
      <c r="H1430" t="s">
        <v>74</v>
      </c>
      <c r="I1430" t="s">
        <v>118</v>
      </c>
      <c r="J1430" t="s">
        <v>112</v>
      </c>
      <c r="K1430" s="7">
        <v>0</v>
      </c>
      <c r="L1430" t="s">
        <v>70</v>
      </c>
      <c r="M1430" t="s">
        <v>159</v>
      </c>
      <c r="N1430" t="s">
        <v>160</v>
      </c>
      <c r="O1430">
        <v>1531</v>
      </c>
      <c r="P1430" s="6">
        <v>303.26</v>
      </c>
      <c r="Q1430" s="6">
        <v>464291.06</v>
      </c>
      <c r="R1430" s="5">
        <v>0.05</v>
      </c>
      <c r="S1430" s="6">
        <v>441076.50699999998</v>
      </c>
      <c r="T1430" s="6">
        <v>14330.94</v>
      </c>
      <c r="U1430" s="6">
        <v>320508.55</v>
      </c>
      <c r="V1430" s="6">
        <v>2181.6999999999998</v>
      </c>
      <c r="W1430" s="6">
        <v>26805.26</v>
      </c>
      <c r="X1430" s="6">
        <v>77250.057000000001</v>
      </c>
      <c r="Y1430" s="5">
        <v>0.175139813102764</v>
      </c>
      <c r="Z1430" t="s">
        <v>103</v>
      </c>
      <c r="AA1430" t="s">
        <v>177</v>
      </c>
      <c r="AB1430" t="s">
        <v>83</v>
      </c>
      <c r="AC1430" t="s">
        <v>66</v>
      </c>
      <c r="AD1430" t="s">
        <v>93</v>
      </c>
      <c r="AE1430" t="s">
        <v>67</v>
      </c>
      <c r="AF1430" t="str">
        <f>TEXT(Agricultural_Export_Analysis_Cleaned_Dataset[[#This Row],[Order_Date]],"mmm")</f>
        <v>Aug</v>
      </c>
      <c r="AG1430" t="str">
        <f>TEXT(Agricultural_Export_Analysis_Cleaned_Dataset[[#This Row],[Order_Date]],"yyyy")</f>
        <v>2024</v>
      </c>
      <c r="AH1430" t="str">
        <f>TEXT(Agricultural_Export_Analysis_Cleaned_Dataset[[#This Row],[Order_Date]],"ddd")</f>
        <v>Sun</v>
      </c>
      <c r="AI1430" t="str">
        <f>TEXT(Agricultural_Export_Analysis_Cleaned_Dataset[[#This Row],[Ship_Date]],"yyyy")</f>
        <v>2024</v>
      </c>
      <c r="AJ1430" t="str">
        <f>TEXT(Agricultural_Export_Analysis_Cleaned_Dataset[[#This Row],[Ship_Date]],"mmm")</f>
        <v>Aug</v>
      </c>
      <c r="AK1430" t="str">
        <f>TEXT(Agricultural_Export_Analysis_Cleaned_Dataset[[#This Row],[Ship_Date]],"ddd")</f>
        <v>Tue</v>
      </c>
      <c r="AL1430" t="str">
        <f>TEXT(Agricultural_Export_Analysis_Cleaned_Dataset[[#This Row],[Delivery_Date]],"yyyy")</f>
        <v>2024</v>
      </c>
      <c r="AM1430" t="str">
        <f>TEXT(Agricultural_Export_Analysis_Cleaned_Dataset[[#This Row],[Delivery_Date]],"mmm")</f>
        <v>Sep</v>
      </c>
      <c r="AN1430" t="str">
        <f>TEXT(Agricultural_Export_Analysis_Cleaned_Dataset[[#This Row],[Delivery_Date]],"ddd")</f>
        <v>Sat</v>
      </c>
      <c r="AO1430">
        <f>Agricultural_Export_Analysis_Cleaned_Dataset[[#This Row],[Delivery_Date]]-Agricultural_Export_Analysis_Cleaned_Dataset[[#This Row],[Ship_Date]]</f>
        <v>18</v>
      </c>
      <c r="AP1430">
        <f>Agricultural_Export_Analysis_Cleaned_Dataset[[#This Row],[Ship_Date]]-Agricultural_Export_Analysis_Cleaned_Dataset[[#This Row],[Order_Date]]</f>
        <v>9</v>
      </c>
      <c r="AQ1430" s="4" t="str">
        <f>TEXT(Agricultural_Export_Analysis_Cleaned_Dataset[[#This Row],[Order_Date]],"mmm yyyy")</f>
        <v>Aug 2024</v>
      </c>
    </row>
    <row r="1431" spans="1:43" x14ac:dyDescent="0.3">
      <c r="A1431" t="s">
        <v>2863</v>
      </c>
      <c r="B1431" t="s">
        <v>2864</v>
      </c>
      <c r="C1431" s="2">
        <v>45800</v>
      </c>
      <c r="D1431" s="2">
        <v>45808</v>
      </c>
      <c r="E1431" s="2">
        <v>45836</v>
      </c>
      <c r="F1431" t="s">
        <v>35</v>
      </c>
      <c r="G1431" t="s">
        <v>50</v>
      </c>
      <c r="H1431" t="s">
        <v>37</v>
      </c>
      <c r="I1431" t="s">
        <v>118</v>
      </c>
      <c r="J1431" t="s">
        <v>63</v>
      </c>
      <c r="K1431" s="7">
        <v>0</v>
      </c>
      <c r="L1431" t="s">
        <v>32</v>
      </c>
      <c r="M1431" t="s">
        <v>61</v>
      </c>
      <c r="N1431" t="s">
        <v>62</v>
      </c>
      <c r="O1431">
        <v>133</v>
      </c>
      <c r="P1431" s="6">
        <v>383.3</v>
      </c>
      <c r="Q1431" s="6">
        <v>50978.9</v>
      </c>
      <c r="R1431" s="5">
        <v>0.05</v>
      </c>
      <c r="S1431" s="6">
        <v>48429.955000000002</v>
      </c>
      <c r="T1431" s="6">
        <v>13449.66</v>
      </c>
      <c r="U1431" s="6">
        <v>30067.79</v>
      </c>
      <c r="V1431" s="6">
        <v>1278.18</v>
      </c>
      <c r="W1431" s="6">
        <v>2790.77</v>
      </c>
      <c r="X1431" s="6">
        <v>843.55499999999995</v>
      </c>
      <c r="Y1431" s="5">
        <v>1.7418042201360898E-2</v>
      </c>
      <c r="Z1431" t="s">
        <v>81</v>
      </c>
      <c r="AA1431" t="s">
        <v>82</v>
      </c>
      <c r="AB1431" t="s">
        <v>56</v>
      </c>
      <c r="AC1431" t="s">
        <v>76</v>
      </c>
      <c r="AD1431" t="s">
        <v>77</v>
      </c>
      <c r="AE1431" t="s">
        <v>45</v>
      </c>
      <c r="AF1431" t="str">
        <f>TEXT(Agricultural_Export_Analysis_Cleaned_Dataset[[#This Row],[Order_Date]],"mmm")</f>
        <v>May</v>
      </c>
      <c r="AG1431" t="str">
        <f>TEXT(Agricultural_Export_Analysis_Cleaned_Dataset[[#This Row],[Order_Date]],"yyyy")</f>
        <v>2025</v>
      </c>
      <c r="AH1431" t="str">
        <f>TEXT(Agricultural_Export_Analysis_Cleaned_Dataset[[#This Row],[Order_Date]],"ddd")</f>
        <v>Fri</v>
      </c>
      <c r="AI1431" t="str">
        <f>TEXT(Agricultural_Export_Analysis_Cleaned_Dataset[[#This Row],[Ship_Date]],"yyyy")</f>
        <v>2025</v>
      </c>
      <c r="AJ1431" t="str">
        <f>TEXT(Agricultural_Export_Analysis_Cleaned_Dataset[[#This Row],[Ship_Date]],"mmm")</f>
        <v>May</v>
      </c>
      <c r="AK1431" t="str">
        <f>TEXT(Agricultural_Export_Analysis_Cleaned_Dataset[[#This Row],[Ship_Date]],"ddd")</f>
        <v>Sat</v>
      </c>
      <c r="AL1431" t="str">
        <f>TEXT(Agricultural_Export_Analysis_Cleaned_Dataset[[#This Row],[Delivery_Date]],"yyyy")</f>
        <v>2025</v>
      </c>
      <c r="AM1431" t="str">
        <f>TEXT(Agricultural_Export_Analysis_Cleaned_Dataset[[#This Row],[Delivery_Date]],"mmm")</f>
        <v>Jun</v>
      </c>
      <c r="AN1431" t="str">
        <f>TEXT(Agricultural_Export_Analysis_Cleaned_Dataset[[#This Row],[Delivery_Date]],"ddd")</f>
        <v>Sat</v>
      </c>
      <c r="AO1431">
        <f>Agricultural_Export_Analysis_Cleaned_Dataset[[#This Row],[Delivery_Date]]-Agricultural_Export_Analysis_Cleaned_Dataset[[#This Row],[Ship_Date]]</f>
        <v>28</v>
      </c>
      <c r="AP1431">
        <f>Agricultural_Export_Analysis_Cleaned_Dataset[[#This Row],[Ship_Date]]-Agricultural_Export_Analysis_Cleaned_Dataset[[#This Row],[Order_Date]]</f>
        <v>8</v>
      </c>
      <c r="AQ1431" s="4" t="str">
        <f>TEXT(Agricultural_Export_Analysis_Cleaned_Dataset[[#This Row],[Order_Date]],"mmm yyyy")</f>
        <v>May 2025</v>
      </c>
    </row>
    <row r="1432" spans="1:43" x14ac:dyDescent="0.3">
      <c r="A1432" t="s">
        <v>2865</v>
      </c>
      <c r="B1432" t="s">
        <v>2866</v>
      </c>
      <c r="C1432" s="2">
        <v>45498</v>
      </c>
      <c r="D1432" s="2">
        <v>45501</v>
      </c>
      <c r="E1432" s="2">
        <v>45514</v>
      </c>
      <c r="F1432" t="s">
        <v>35</v>
      </c>
      <c r="G1432" t="s">
        <v>132</v>
      </c>
      <c r="H1432" t="s">
        <v>37</v>
      </c>
      <c r="I1432" t="s">
        <v>38</v>
      </c>
      <c r="J1432" t="s">
        <v>63</v>
      </c>
      <c r="K1432" s="7">
        <v>2</v>
      </c>
      <c r="L1432" t="s">
        <v>8935</v>
      </c>
      <c r="M1432" t="s">
        <v>140</v>
      </c>
      <c r="N1432" t="s">
        <v>49</v>
      </c>
      <c r="O1432">
        <v>909</v>
      </c>
      <c r="P1432" s="6">
        <v>102.75</v>
      </c>
      <c r="Q1432" s="6">
        <v>93399.75</v>
      </c>
      <c r="R1432" s="5">
        <v>0</v>
      </c>
      <c r="S1432" s="6">
        <v>93399.75</v>
      </c>
      <c r="T1432" s="6">
        <v>14519.12</v>
      </c>
      <c r="U1432" s="6">
        <v>53430.26</v>
      </c>
      <c r="V1432" s="6">
        <v>1994.16</v>
      </c>
      <c r="W1432" s="6">
        <v>3436.41</v>
      </c>
      <c r="X1432" s="6">
        <v>20019.8</v>
      </c>
      <c r="Y1432" s="5">
        <v>0.214345327476786</v>
      </c>
      <c r="Z1432" t="s">
        <v>103</v>
      </c>
      <c r="AA1432" t="s">
        <v>119</v>
      </c>
      <c r="AB1432" t="s">
        <v>56</v>
      </c>
      <c r="AC1432" t="s">
        <v>66</v>
      </c>
      <c r="AD1432" t="s">
        <v>84</v>
      </c>
      <c r="AE1432" t="s">
        <v>58</v>
      </c>
      <c r="AF1432" t="str">
        <f>TEXT(Agricultural_Export_Analysis_Cleaned_Dataset[[#This Row],[Order_Date]],"mmm")</f>
        <v>Jul</v>
      </c>
      <c r="AG1432" t="str">
        <f>TEXT(Agricultural_Export_Analysis_Cleaned_Dataset[[#This Row],[Order_Date]],"yyyy")</f>
        <v>2024</v>
      </c>
      <c r="AH1432" t="str">
        <f>TEXT(Agricultural_Export_Analysis_Cleaned_Dataset[[#This Row],[Order_Date]],"ddd")</f>
        <v>Thu</v>
      </c>
      <c r="AI1432" t="str">
        <f>TEXT(Agricultural_Export_Analysis_Cleaned_Dataset[[#This Row],[Ship_Date]],"yyyy")</f>
        <v>2024</v>
      </c>
      <c r="AJ1432" t="str">
        <f>TEXT(Agricultural_Export_Analysis_Cleaned_Dataset[[#This Row],[Ship_Date]],"mmm")</f>
        <v>Jul</v>
      </c>
      <c r="AK1432" t="str">
        <f>TEXT(Agricultural_Export_Analysis_Cleaned_Dataset[[#This Row],[Ship_Date]],"ddd")</f>
        <v>Sun</v>
      </c>
      <c r="AL1432" t="str">
        <f>TEXT(Agricultural_Export_Analysis_Cleaned_Dataset[[#This Row],[Delivery_Date]],"yyyy")</f>
        <v>2024</v>
      </c>
      <c r="AM1432" t="str">
        <f>TEXT(Agricultural_Export_Analysis_Cleaned_Dataset[[#This Row],[Delivery_Date]],"mmm")</f>
        <v>Aug</v>
      </c>
      <c r="AN1432" t="str">
        <f>TEXT(Agricultural_Export_Analysis_Cleaned_Dataset[[#This Row],[Delivery_Date]],"ddd")</f>
        <v>Sat</v>
      </c>
      <c r="AO1432">
        <f>Agricultural_Export_Analysis_Cleaned_Dataset[[#This Row],[Delivery_Date]]-Agricultural_Export_Analysis_Cleaned_Dataset[[#This Row],[Ship_Date]]</f>
        <v>13</v>
      </c>
      <c r="AP1432">
        <f>Agricultural_Export_Analysis_Cleaned_Dataset[[#This Row],[Ship_Date]]-Agricultural_Export_Analysis_Cleaned_Dataset[[#This Row],[Order_Date]]</f>
        <v>3</v>
      </c>
      <c r="AQ1432" s="4" t="str">
        <f>TEXT(Agricultural_Export_Analysis_Cleaned_Dataset[[#This Row],[Order_Date]],"mmm yyyy")</f>
        <v>Jul 2024</v>
      </c>
    </row>
    <row r="1433" spans="1:43" x14ac:dyDescent="0.3">
      <c r="A1433" t="s">
        <v>2867</v>
      </c>
      <c r="B1433" t="s">
        <v>453</v>
      </c>
      <c r="C1433" s="2">
        <v>45556</v>
      </c>
      <c r="D1433" s="2">
        <v>45560</v>
      </c>
      <c r="E1433" s="2">
        <v>45577</v>
      </c>
      <c r="F1433" t="s">
        <v>35</v>
      </c>
      <c r="G1433" t="s">
        <v>36</v>
      </c>
      <c r="H1433" t="s">
        <v>51</v>
      </c>
      <c r="I1433" t="s">
        <v>118</v>
      </c>
      <c r="J1433" t="s">
        <v>112</v>
      </c>
      <c r="K1433" s="7">
        <v>0</v>
      </c>
      <c r="L1433" t="s">
        <v>80</v>
      </c>
      <c r="M1433" t="s">
        <v>159</v>
      </c>
      <c r="N1433" t="s">
        <v>160</v>
      </c>
      <c r="O1433">
        <v>1717</v>
      </c>
      <c r="P1433" s="6">
        <v>360.02</v>
      </c>
      <c r="Q1433" s="6">
        <v>618154.34</v>
      </c>
      <c r="R1433" s="5">
        <v>0</v>
      </c>
      <c r="S1433" s="6">
        <v>618154.34</v>
      </c>
      <c r="T1433" s="6">
        <v>14303.03</v>
      </c>
      <c r="U1433" s="6">
        <v>432927.82</v>
      </c>
      <c r="V1433" s="6">
        <v>1195.75</v>
      </c>
      <c r="W1433" s="6">
        <v>73245.77</v>
      </c>
      <c r="X1433" s="6">
        <v>96481.97</v>
      </c>
      <c r="Y1433" s="5">
        <v>0.15608071278768301</v>
      </c>
      <c r="Z1433" t="s">
        <v>103</v>
      </c>
      <c r="AA1433" t="s">
        <v>104</v>
      </c>
      <c r="AB1433" t="s">
        <v>56</v>
      </c>
      <c r="AC1433" t="s">
        <v>76</v>
      </c>
      <c r="AD1433" t="s">
        <v>93</v>
      </c>
      <c r="AE1433" t="s">
        <v>67</v>
      </c>
      <c r="AF1433" t="str">
        <f>TEXT(Agricultural_Export_Analysis_Cleaned_Dataset[[#This Row],[Order_Date]],"mmm")</f>
        <v>Sep</v>
      </c>
      <c r="AG1433" t="str">
        <f>TEXT(Agricultural_Export_Analysis_Cleaned_Dataset[[#This Row],[Order_Date]],"yyyy")</f>
        <v>2024</v>
      </c>
      <c r="AH1433" t="str">
        <f>TEXT(Agricultural_Export_Analysis_Cleaned_Dataset[[#This Row],[Order_Date]],"ddd")</f>
        <v>Sat</v>
      </c>
      <c r="AI1433" t="str">
        <f>TEXT(Agricultural_Export_Analysis_Cleaned_Dataset[[#This Row],[Ship_Date]],"yyyy")</f>
        <v>2024</v>
      </c>
      <c r="AJ1433" t="str">
        <f>TEXT(Agricultural_Export_Analysis_Cleaned_Dataset[[#This Row],[Ship_Date]],"mmm")</f>
        <v>Sep</v>
      </c>
      <c r="AK1433" t="str">
        <f>TEXT(Agricultural_Export_Analysis_Cleaned_Dataset[[#This Row],[Ship_Date]],"ddd")</f>
        <v>Wed</v>
      </c>
      <c r="AL1433" t="str">
        <f>TEXT(Agricultural_Export_Analysis_Cleaned_Dataset[[#This Row],[Delivery_Date]],"yyyy")</f>
        <v>2024</v>
      </c>
      <c r="AM1433" t="str">
        <f>TEXT(Agricultural_Export_Analysis_Cleaned_Dataset[[#This Row],[Delivery_Date]],"mmm")</f>
        <v>Oct</v>
      </c>
      <c r="AN1433" t="str">
        <f>TEXT(Agricultural_Export_Analysis_Cleaned_Dataset[[#This Row],[Delivery_Date]],"ddd")</f>
        <v>Sat</v>
      </c>
      <c r="AO1433">
        <f>Agricultural_Export_Analysis_Cleaned_Dataset[[#This Row],[Delivery_Date]]-Agricultural_Export_Analysis_Cleaned_Dataset[[#This Row],[Ship_Date]]</f>
        <v>17</v>
      </c>
      <c r="AP1433">
        <f>Agricultural_Export_Analysis_Cleaned_Dataset[[#This Row],[Ship_Date]]-Agricultural_Export_Analysis_Cleaned_Dataset[[#This Row],[Order_Date]]</f>
        <v>4</v>
      </c>
      <c r="AQ1433" s="4" t="str">
        <f>TEXT(Agricultural_Export_Analysis_Cleaned_Dataset[[#This Row],[Order_Date]],"mmm yyyy")</f>
        <v>Sep 2024</v>
      </c>
    </row>
    <row r="1434" spans="1:43" x14ac:dyDescent="0.3">
      <c r="A1434" t="s">
        <v>2868</v>
      </c>
      <c r="B1434" t="s">
        <v>1031</v>
      </c>
      <c r="C1434" s="2">
        <v>45563</v>
      </c>
      <c r="D1434" s="2">
        <v>45568</v>
      </c>
      <c r="E1434" s="2">
        <v>45589</v>
      </c>
      <c r="F1434" t="s">
        <v>35</v>
      </c>
      <c r="G1434" t="s">
        <v>203</v>
      </c>
      <c r="H1434" t="s">
        <v>37</v>
      </c>
      <c r="I1434" t="s">
        <v>52</v>
      </c>
      <c r="J1434" t="s">
        <v>39</v>
      </c>
      <c r="K1434" s="7">
        <v>7</v>
      </c>
      <c r="L1434" t="s">
        <v>70</v>
      </c>
      <c r="M1434" t="s">
        <v>33</v>
      </c>
      <c r="N1434" t="s">
        <v>34</v>
      </c>
      <c r="O1434">
        <v>329</v>
      </c>
      <c r="P1434" s="6">
        <v>262.81</v>
      </c>
      <c r="Q1434" s="6">
        <v>86464.49</v>
      </c>
      <c r="R1434" s="5">
        <v>0.05</v>
      </c>
      <c r="S1434" s="6">
        <v>82141.265499999994</v>
      </c>
      <c r="T1434" s="6">
        <v>12602.34</v>
      </c>
      <c r="U1434" s="6">
        <v>48850.91</v>
      </c>
      <c r="V1434" s="6">
        <v>195.72</v>
      </c>
      <c r="W1434" s="6">
        <v>4785.0600000000004</v>
      </c>
      <c r="X1434" s="6">
        <v>15707.235500000001</v>
      </c>
      <c r="Y1434" s="5">
        <v>0.19122222435202199</v>
      </c>
      <c r="Z1434" t="s">
        <v>103</v>
      </c>
      <c r="AA1434" t="s">
        <v>104</v>
      </c>
      <c r="AB1434" t="s">
        <v>65</v>
      </c>
      <c r="AC1434" t="s">
        <v>66</v>
      </c>
      <c r="AD1434" t="s">
        <v>77</v>
      </c>
      <c r="AE1434" t="s">
        <v>67</v>
      </c>
      <c r="AF1434" t="str">
        <f>TEXT(Agricultural_Export_Analysis_Cleaned_Dataset[[#This Row],[Order_Date]],"mmm")</f>
        <v>Sep</v>
      </c>
      <c r="AG1434" t="str">
        <f>TEXT(Agricultural_Export_Analysis_Cleaned_Dataset[[#This Row],[Order_Date]],"yyyy")</f>
        <v>2024</v>
      </c>
      <c r="AH1434" t="str">
        <f>TEXT(Agricultural_Export_Analysis_Cleaned_Dataset[[#This Row],[Order_Date]],"ddd")</f>
        <v>Sat</v>
      </c>
      <c r="AI1434" t="str">
        <f>TEXT(Agricultural_Export_Analysis_Cleaned_Dataset[[#This Row],[Ship_Date]],"yyyy")</f>
        <v>2024</v>
      </c>
      <c r="AJ1434" t="str">
        <f>TEXT(Agricultural_Export_Analysis_Cleaned_Dataset[[#This Row],[Ship_Date]],"mmm")</f>
        <v>Oct</v>
      </c>
      <c r="AK1434" t="str">
        <f>TEXT(Agricultural_Export_Analysis_Cleaned_Dataset[[#This Row],[Ship_Date]],"ddd")</f>
        <v>Thu</v>
      </c>
      <c r="AL1434" t="str">
        <f>TEXT(Agricultural_Export_Analysis_Cleaned_Dataset[[#This Row],[Delivery_Date]],"yyyy")</f>
        <v>2024</v>
      </c>
      <c r="AM1434" t="str">
        <f>TEXT(Agricultural_Export_Analysis_Cleaned_Dataset[[#This Row],[Delivery_Date]],"mmm")</f>
        <v>Oct</v>
      </c>
      <c r="AN1434" t="str">
        <f>TEXT(Agricultural_Export_Analysis_Cleaned_Dataset[[#This Row],[Delivery_Date]],"ddd")</f>
        <v>Thu</v>
      </c>
      <c r="AO1434">
        <f>Agricultural_Export_Analysis_Cleaned_Dataset[[#This Row],[Delivery_Date]]-Agricultural_Export_Analysis_Cleaned_Dataset[[#This Row],[Ship_Date]]</f>
        <v>21</v>
      </c>
      <c r="AP1434">
        <f>Agricultural_Export_Analysis_Cleaned_Dataset[[#This Row],[Ship_Date]]-Agricultural_Export_Analysis_Cleaned_Dataset[[#This Row],[Order_Date]]</f>
        <v>5</v>
      </c>
      <c r="AQ1434" s="4" t="str">
        <f>TEXT(Agricultural_Export_Analysis_Cleaned_Dataset[[#This Row],[Order_Date]],"mmm yyyy")</f>
        <v>Sep 2024</v>
      </c>
    </row>
    <row r="1435" spans="1:43" x14ac:dyDescent="0.3">
      <c r="A1435" t="s">
        <v>2869</v>
      </c>
      <c r="B1435" t="s">
        <v>2870</v>
      </c>
      <c r="C1435" s="2">
        <v>45427</v>
      </c>
      <c r="D1435" s="2">
        <v>45433</v>
      </c>
      <c r="E1435" s="2">
        <v>45470</v>
      </c>
      <c r="F1435" t="s">
        <v>35</v>
      </c>
      <c r="G1435" t="s">
        <v>8933</v>
      </c>
      <c r="H1435" t="s">
        <v>51</v>
      </c>
      <c r="I1435" t="s">
        <v>38</v>
      </c>
      <c r="J1435" t="s">
        <v>112</v>
      </c>
      <c r="K1435" s="7">
        <v>7</v>
      </c>
      <c r="L1435" t="s">
        <v>70</v>
      </c>
      <c r="M1435" t="s">
        <v>71</v>
      </c>
      <c r="N1435" t="s">
        <v>72</v>
      </c>
      <c r="O1435">
        <v>686</v>
      </c>
      <c r="P1435" s="6">
        <v>454.17</v>
      </c>
      <c r="Q1435" s="6">
        <v>311560.62</v>
      </c>
      <c r="R1435" s="5">
        <v>0</v>
      </c>
      <c r="S1435" s="6">
        <v>311560.62</v>
      </c>
      <c r="T1435" s="6">
        <v>14629.18</v>
      </c>
      <c r="U1435" s="6">
        <v>170484.43</v>
      </c>
      <c r="V1435" s="6">
        <v>1289.57</v>
      </c>
      <c r="W1435" s="6">
        <v>37180.33</v>
      </c>
      <c r="X1435" s="6">
        <v>87977.11</v>
      </c>
      <c r="Y1435" s="5">
        <v>0.28237557750398601</v>
      </c>
      <c r="Z1435" t="s">
        <v>81</v>
      </c>
      <c r="AA1435" t="s">
        <v>82</v>
      </c>
      <c r="AB1435" t="s">
        <v>83</v>
      </c>
      <c r="AC1435" t="s">
        <v>76</v>
      </c>
      <c r="AD1435" t="s">
        <v>44</v>
      </c>
      <c r="AE1435" t="s">
        <v>58</v>
      </c>
      <c r="AF1435" t="str">
        <f>TEXT(Agricultural_Export_Analysis_Cleaned_Dataset[[#This Row],[Order_Date]],"mmm")</f>
        <v>May</v>
      </c>
      <c r="AG1435" t="str">
        <f>TEXT(Agricultural_Export_Analysis_Cleaned_Dataset[[#This Row],[Order_Date]],"yyyy")</f>
        <v>2024</v>
      </c>
      <c r="AH1435" t="str">
        <f>TEXT(Agricultural_Export_Analysis_Cleaned_Dataset[[#This Row],[Order_Date]],"ddd")</f>
        <v>Wed</v>
      </c>
      <c r="AI1435" t="str">
        <f>TEXT(Agricultural_Export_Analysis_Cleaned_Dataset[[#This Row],[Ship_Date]],"yyyy")</f>
        <v>2024</v>
      </c>
      <c r="AJ1435" t="str">
        <f>TEXT(Agricultural_Export_Analysis_Cleaned_Dataset[[#This Row],[Ship_Date]],"mmm")</f>
        <v>May</v>
      </c>
      <c r="AK1435" t="str">
        <f>TEXT(Agricultural_Export_Analysis_Cleaned_Dataset[[#This Row],[Ship_Date]],"ddd")</f>
        <v>Tue</v>
      </c>
      <c r="AL1435" t="str">
        <f>TEXT(Agricultural_Export_Analysis_Cleaned_Dataset[[#This Row],[Delivery_Date]],"yyyy")</f>
        <v>2024</v>
      </c>
      <c r="AM1435" t="str">
        <f>TEXT(Agricultural_Export_Analysis_Cleaned_Dataset[[#This Row],[Delivery_Date]],"mmm")</f>
        <v>Jun</v>
      </c>
      <c r="AN1435" t="str">
        <f>TEXT(Agricultural_Export_Analysis_Cleaned_Dataset[[#This Row],[Delivery_Date]],"ddd")</f>
        <v>Thu</v>
      </c>
      <c r="AO1435">
        <f>Agricultural_Export_Analysis_Cleaned_Dataset[[#This Row],[Delivery_Date]]-Agricultural_Export_Analysis_Cleaned_Dataset[[#This Row],[Ship_Date]]</f>
        <v>37</v>
      </c>
      <c r="AP1435">
        <f>Agricultural_Export_Analysis_Cleaned_Dataset[[#This Row],[Ship_Date]]-Agricultural_Export_Analysis_Cleaned_Dataset[[#This Row],[Order_Date]]</f>
        <v>6</v>
      </c>
      <c r="AQ1435" s="4" t="str">
        <f>TEXT(Agricultural_Export_Analysis_Cleaned_Dataset[[#This Row],[Order_Date]],"mmm yyyy")</f>
        <v>May 2024</v>
      </c>
    </row>
    <row r="1436" spans="1:43" x14ac:dyDescent="0.3">
      <c r="A1436" t="s">
        <v>2871</v>
      </c>
      <c r="B1436" t="s">
        <v>2362</v>
      </c>
      <c r="C1436" s="2">
        <v>45387</v>
      </c>
      <c r="D1436" s="2">
        <v>45397</v>
      </c>
      <c r="E1436" s="2">
        <v>45426</v>
      </c>
      <c r="F1436" t="s">
        <v>35</v>
      </c>
      <c r="G1436" t="s">
        <v>36</v>
      </c>
      <c r="H1436" t="s">
        <v>74</v>
      </c>
      <c r="I1436" t="s">
        <v>38</v>
      </c>
      <c r="J1436" t="s">
        <v>63</v>
      </c>
      <c r="K1436" s="7">
        <v>7</v>
      </c>
      <c r="L1436" t="s">
        <v>70</v>
      </c>
      <c r="M1436" t="s">
        <v>101</v>
      </c>
      <c r="N1436" t="s">
        <v>102</v>
      </c>
      <c r="O1436">
        <v>518</v>
      </c>
      <c r="P1436" s="6">
        <v>366.61</v>
      </c>
      <c r="Q1436" s="6">
        <v>189903.98</v>
      </c>
      <c r="R1436" s="5">
        <v>0.05</v>
      </c>
      <c r="S1436" s="6">
        <v>180408.78099999999</v>
      </c>
      <c r="T1436" s="6">
        <v>4112.04</v>
      </c>
      <c r="U1436" s="6">
        <v>90318.97</v>
      </c>
      <c r="V1436" s="6">
        <v>317.97000000000003</v>
      </c>
      <c r="W1436" s="6">
        <v>12277.46</v>
      </c>
      <c r="X1436" s="6">
        <v>73382.341</v>
      </c>
      <c r="Y1436" s="5">
        <v>0.40675592725167797</v>
      </c>
      <c r="Z1436" t="s">
        <v>81</v>
      </c>
      <c r="AA1436" t="s">
        <v>165</v>
      </c>
      <c r="AB1436" t="s">
        <v>83</v>
      </c>
      <c r="AC1436" t="s">
        <v>43</v>
      </c>
      <c r="AD1436" t="s">
        <v>93</v>
      </c>
      <c r="AE1436" t="s">
        <v>67</v>
      </c>
      <c r="AF1436" t="str">
        <f>TEXT(Agricultural_Export_Analysis_Cleaned_Dataset[[#This Row],[Order_Date]],"mmm")</f>
        <v>Apr</v>
      </c>
      <c r="AG1436" t="str">
        <f>TEXT(Agricultural_Export_Analysis_Cleaned_Dataset[[#This Row],[Order_Date]],"yyyy")</f>
        <v>2024</v>
      </c>
      <c r="AH1436" t="str">
        <f>TEXT(Agricultural_Export_Analysis_Cleaned_Dataset[[#This Row],[Order_Date]],"ddd")</f>
        <v>Fri</v>
      </c>
      <c r="AI1436" t="str">
        <f>TEXT(Agricultural_Export_Analysis_Cleaned_Dataset[[#This Row],[Ship_Date]],"yyyy")</f>
        <v>2024</v>
      </c>
      <c r="AJ1436" t="str">
        <f>TEXT(Agricultural_Export_Analysis_Cleaned_Dataset[[#This Row],[Ship_Date]],"mmm")</f>
        <v>Apr</v>
      </c>
      <c r="AK1436" t="str">
        <f>TEXT(Agricultural_Export_Analysis_Cleaned_Dataset[[#This Row],[Ship_Date]],"ddd")</f>
        <v>Mon</v>
      </c>
      <c r="AL1436" t="str">
        <f>TEXT(Agricultural_Export_Analysis_Cleaned_Dataset[[#This Row],[Delivery_Date]],"yyyy")</f>
        <v>2024</v>
      </c>
      <c r="AM1436" t="str">
        <f>TEXT(Agricultural_Export_Analysis_Cleaned_Dataset[[#This Row],[Delivery_Date]],"mmm")</f>
        <v>May</v>
      </c>
      <c r="AN1436" t="str">
        <f>TEXT(Agricultural_Export_Analysis_Cleaned_Dataset[[#This Row],[Delivery_Date]],"ddd")</f>
        <v>Tue</v>
      </c>
      <c r="AO1436">
        <f>Agricultural_Export_Analysis_Cleaned_Dataset[[#This Row],[Delivery_Date]]-Agricultural_Export_Analysis_Cleaned_Dataset[[#This Row],[Ship_Date]]</f>
        <v>29</v>
      </c>
      <c r="AP1436">
        <f>Agricultural_Export_Analysis_Cleaned_Dataset[[#This Row],[Ship_Date]]-Agricultural_Export_Analysis_Cleaned_Dataset[[#This Row],[Order_Date]]</f>
        <v>10</v>
      </c>
      <c r="AQ1436" s="4" t="str">
        <f>TEXT(Agricultural_Export_Analysis_Cleaned_Dataset[[#This Row],[Order_Date]],"mmm yyyy")</f>
        <v>Apr 2024</v>
      </c>
    </row>
    <row r="1437" spans="1:43" x14ac:dyDescent="0.3">
      <c r="A1437" t="s">
        <v>2872</v>
      </c>
      <c r="B1437" t="s">
        <v>2873</v>
      </c>
      <c r="C1437" s="2">
        <v>45609</v>
      </c>
      <c r="D1437" s="2">
        <v>45619</v>
      </c>
      <c r="E1437" s="2">
        <v>45656</v>
      </c>
      <c r="F1437" t="s">
        <v>35</v>
      </c>
      <c r="G1437" t="s">
        <v>96</v>
      </c>
      <c r="H1437" t="s">
        <v>37</v>
      </c>
      <c r="I1437" t="s">
        <v>118</v>
      </c>
      <c r="J1437" t="s">
        <v>112</v>
      </c>
      <c r="K1437" s="7">
        <v>7</v>
      </c>
      <c r="L1437" t="s">
        <v>80</v>
      </c>
      <c r="M1437" t="s">
        <v>107</v>
      </c>
      <c r="N1437" t="s">
        <v>108</v>
      </c>
      <c r="O1437">
        <v>1933</v>
      </c>
      <c r="P1437" s="6">
        <v>445.06</v>
      </c>
      <c r="Q1437" s="6">
        <v>860300.98</v>
      </c>
      <c r="R1437" s="5">
        <v>0.15</v>
      </c>
      <c r="S1437" s="6">
        <v>731255.83299999998</v>
      </c>
      <c r="T1437" s="6">
        <v>12064.93</v>
      </c>
      <c r="U1437" s="6">
        <v>373594.81</v>
      </c>
      <c r="V1437" s="6">
        <v>321.24</v>
      </c>
      <c r="W1437" s="6">
        <v>73230.789999999994</v>
      </c>
      <c r="X1437" s="6">
        <v>272044.06300000002</v>
      </c>
      <c r="Y1437" s="5">
        <v>0.372023101523759</v>
      </c>
      <c r="Z1437" t="s">
        <v>54</v>
      </c>
      <c r="AA1437" t="s">
        <v>92</v>
      </c>
      <c r="AB1437" t="s">
        <v>56</v>
      </c>
      <c r="AC1437" t="s">
        <v>66</v>
      </c>
      <c r="AD1437" t="s">
        <v>123</v>
      </c>
      <c r="AE1437" t="s">
        <v>67</v>
      </c>
      <c r="AF1437" t="str">
        <f>TEXT(Agricultural_Export_Analysis_Cleaned_Dataset[[#This Row],[Order_Date]],"mmm")</f>
        <v>Nov</v>
      </c>
      <c r="AG1437" t="str">
        <f>TEXT(Agricultural_Export_Analysis_Cleaned_Dataset[[#This Row],[Order_Date]],"yyyy")</f>
        <v>2024</v>
      </c>
      <c r="AH1437" t="str">
        <f>TEXT(Agricultural_Export_Analysis_Cleaned_Dataset[[#This Row],[Order_Date]],"ddd")</f>
        <v>Wed</v>
      </c>
      <c r="AI1437" t="str">
        <f>TEXT(Agricultural_Export_Analysis_Cleaned_Dataset[[#This Row],[Ship_Date]],"yyyy")</f>
        <v>2024</v>
      </c>
      <c r="AJ1437" t="str">
        <f>TEXT(Agricultural_Export_Analysis_Cleaned_Dataset[[#This Row],[Ship_Date]],"mmm")</f>
        <v>Nov</v>
      </c>
      <c r="AK1437" t="str">
        <f>TEXT(Agricultural_Export_Analysis_Cleaned_Dataset[[#This Row],[Ship_Date]],"ddd")</f>
        <v>Sat</v>
      </c>
      <c r="AL1437" t="str">
        <f>TEXT(Agricultural_Export_Analysis_Cleaned_Dataset[[#This Row],[Delivery_Date]],"yyyy")</f>
        <v>2024</v>
      </c>
      <c r="AM1437" t="str">
        <f>TEXT(Agricultural_Export_Analysis_Cleaned_Dataset[[#This Row],[Delivery_Date]],"mmm")</f>
        <v>Dec</v>
      </c>
      <c r="AN1437" t="str">
        <f>TEXT(Agricultural_Export_Analysis_Cleaned_Dataset[[#This Row],[Delivery_Date]],"ddd")</f>
        <v>Mon</v>
      </c>
      <c r="AO1437">
        <f>Agricultural_Export_Analysis_Cleaned_Dataset[[#This Row],[Delivery_Date]]-Agricultural_Export_Analysis_Cleaned_Dataset[[#This Row],[Ship_Date]]</f>
        <v>37</v>
      </c>
      <c r="AP1437">
        <f>Agricultural_Export_Analysis_Cleaned_Dataset[[#This Row],[Ship_Date]]-Agricultural_Export_Analysis_Cleaned_Dataset[[#This Row],[Order_Date]]</f>
        <v>10</v>
      </c>
      <c r="AQ1437" s="4" t="str">
        <f>TEXT(Agricultural_Export_Analysis_Cleaned_Dataset[[#This Row],[Order_Date]],"mmm yyyy")</f>
        <v>Nov 2024</v>
      </c>
    </row>
    <row r="1438" spans="1:43" x14ac:dyDescent="0.3">
      <c r="A1438" t="s">
        <v>2874</v>
      </c>
      <c r="B1438" t="s">
        <v>2875</v>
      </c>
      <c r="C1438" s="2">
        <v>45372</v>
      </c>
      <c r="D1438" s="2">
        <v>45373</v>
      </c>
      <c r="E1438" s="2">
        <v>45394</v>
      </c>
      <c r="F1438" t="s">
        <v>35</v>
      </c>
      <c r="G1438" t="s">
        <v>203</v>
      </c>
      <c r="H1438" t="s">
        <v>74</v>
      </c>
      <c r="I1438" t="s">
        <v>52</v>
      </c>
      <c r="J1438" t="s">
        <v>63</v>
      </c>
      <c r="K1438" s="7">
        <v>0</v>
      </c>
      <c r="L1438" t="s">
        <v>135</v>
      </c>
      <c r="M1438" t="s">
        <v>101</v>
      </c>
      <c r="N1438" t="s">
        <v>102</v>
      </c>
      <c r="O1438">
        <v>530</v>
      </c>
      <c r="P1438" s="6">
        <v>113.46</v>
      </c>
      <c r="Q1438" s="6">
        <v>60133.8</v>
      </c>
      <c r="R1438" s="5">
        <v>0.05</v>
      </c>
      <c r="S1438" s="6">
        <v>57127.11</v>
      </c>
      <c r="T1438" s="6">
        <v>7845.1</v>
      </c>
      <c r="U1438" s="6">
        <v>34994.39</v>
      </c>
      <c r="V1438" s="6">
        <v>1465.92</v>
      </c>
      <c r="W1438" s="6">
        <v>1253.29</v>
      </c>
      <c r="X1438" s="6">
        <v>11568.41</v>
      </c>
      <c r="Y1438" s="5">
        <v>0.20250297975864701</v>
      </c>
      <c r="Z1438" t="s">
        <v>40</v>
      </c>
      <c r="AA1438" t="s">
        <v>41</v>
      </c>
      <c r="AB1438" t="s">
        <v>65</v>
      </c>
      <c r="AC1438" t="s">
        <v>76</v>
      </c>
      <c r="AD1438" t="s">
        <v>44</v>
      </c>
      <c r="AE1438" t="s">
        <v>58</v>
      </c>
      <c r="AF1438" t="str">
        <f>TEXT(Agricultural_Export_Analysis_Cleaned_Dataset[[#This Row],[Order_Date]],"mmm")</f>
        <v>Mar</v>
      </c>
      <c r="AG1438" t="str">
        <f>TEXT(Agricultural_Export_Analysis_Cleaned_Dataset[[#This Row],[Order_Date]],"yyyy")</f>
        <v>2024</v>
      </c>
      <c r="AH1438" t="str">
        <f>TEXT(Agricultural_Export_Analysis_Cleaned_Dataset[[#This Row],[Order_Date]],"ddd")</f>
        <v>Thu</v>
      </c>
      <c r="AI1438" t="str">
        <f>TEXT(Agricultural_Export_Analysis_Cleaned_Dataset[[#This Row],[Ship_Date]],"yyyy")</f>
        <v>2024</v>
      </c>
      <c r="AJ1438" t="str">
        <f>TEXT(Agricultural_Export_Analysis_Cleaned_Dataset[[#This Row],[Ship_Date]],"mmm")</f>
        <v>Mar</v>
      </c>
      <c r="AK1438" t="str">
        <f>TEXT(Agricultural_Export_Analysis_Cleaned_Dataset[[#This Row],[Ship_Date]],"ddd")</f>
        <v>Fri</v>
      </c>
      <c r="AL1438" t="str">
        <f>TEXT(Agricultural_Export_Analysis_Cleaned_Dataset[[#This Row],[Delivery_Date]],"yyyy")</f>
        <v>2024</v>
      </c>
      <c r="AM1438" t="str">
        <f>TEXT(Agricultural_Export_Analysis_Cleaned_Dataset[[#This Row],[Delivery_Date]],"mmm")</f>
        <v>Apr</v>
      </c>
      <c r="AN1438" t="str">
        <f>TEXT(Agricultural_Export_Analysis_Cleaned_Dataset[[#This Row],[Delivery_Date]],"ddd")</f>
        <v>Fri</v>
      </c>
      <c r="AO1438">
        <f>Agricultural_Export_Analysis_Cleaned_Dataset[[#This Row],[Delivery_Date]]-Agricultural_Export_Analysis_Cleaned_Dataset[[#This Row],[Ship_Date]]</f>
        <v>21</v>
      </c>
      <c r="AP1438">
        <f>Agricultural_Export_Analysis_Cleaned_Dataset[[#This Row],[Ship_Date]]-Agricultural_Export_Analysis_Cleaned_Dataset[[#This Row],[Order_Date]]</f>
        <v>1</v>
      </c>
      <c r="AQ1438" s="4" t="str">
        <f>TEXT(Agricultural_Export_Analysis_Cleaned_Dataset[[#This Row],[Order_Date]],"mmm yyyy")</f>
        <v>Mar 2024</v>
      </c>
    </row>
    <row r="1439" spans="1:43" x14ac:dyDescent="0.3">
      <c r="A1439" t="s">
        <v>2876</v>
      </c>
      <c r="B1439" t="s">
        <v>2578</v>
      </c>
      <c r="C1439" s="2">
        <v>45834</v>
      </c>
      <c r="D1439" s="2">
        <v>45842</v>
      </c>
      <c r="E1439" s="2">
        <v>45868</v>
      </c>
      <c r="F1439" t="s">
        <v>35</v>
      </c>
      <c r="G1439" t="s">
        <v>73</v>
      </c>
      <c r="H1439" t="s">
        <v>51</v>
      </c>
      <c r="I1439" t="s">
        <v>118</v>
      </c>
      <c r="J1439" t="s">
        <v>63</v>
      </c>
      <c r="K1439" s="7">
        <v>0</v>
      </c>
      <c r="L1439" t="s">
        <v>32</v>
      </c>
      <c r="M1439" t="s">
        <v>101</v>
      </c>
      <c r="N1439" t="s">
        <v>102</v>
      </c>
      <c r="O1439">
        <v>218</v>
      </c>
      <c r="P1439" s="6">
        <v>367.12</v>
      </c>
      <c r="Q1439" s="6">
        <v>80032.160000000003</v>
      </c>
      <c r="R1439" s="5">
        <v>0.15</v>
      </c>
      <c r="S1439" s="6">
        <v>68027.335999999996</v>
      </c>
      <c r="T1439" s="6">
        <v>5815.32</v>
      </c>
      <c r="U1439" s="6">
        <v>37976.65</v>
      </c>
      <c r="V1439" s="6">
        <v>887.61</v>
      </c>
      <c r="W1439" s="6">
        <v>4070.41</v>
      </c>
      <c r="X1439" s="6">
        <v>19277.346000000001</v>
      </c>
      <c r="Y1439" s="5">
        <v>0.28337646501400499</v>
      </c>
      <c r="Z1439" t="s">
        <v>81</v>
      </c>
      <c r="AA1439" t="s">
        <v>150</v>
      </c>
      <c r="AB1439" t="s">
        <v>83</v>
      </c>
      <c r="AC1439" t="s">
        <v>66</v>
      </c>
      <c r="AD1439" t="s">
        <v>44</v>
      </c>
      <c r="AE1439" t="s">
        <v>45</v>
      </c>
      <c r="AF1439" t="str">
        <f>TEXT(Agricultural_Export_Analysis_Cleaned_Dataset[[#This Row],[Order_Date]],"mmm")</f>
        <v>Jun</v>
      </c>
      <c r="AG1439" t="str">
        <f>TEXT(Agricultural_Export_Analysis_Cleaned_Dataset[[#This Row],[Order_Date]],"yyyy")</f>
        <v>2025</v>
      </c>
      <c r="AH1439" t="str">
        <f>TEXT(Agricultural_Export_Analysis_Cleaned_Dataset[[#This Row],[Order_Date]],"ddd")</f>
        <v>Thu</v>
      </c>
      <c r="AI1439" t="str">
        <f>TEXT(Agricultural_Export_Analysis_Cleaned_Dataset[[#This Row],[Ship_Date]],"yyyy")</f>
        <v>2025</v>
      </c>
      <c r="AJ1439" t="str">
        <f>TEXT(Agricultural_Export_Analysis_Cleaned_Dataset[[#This Row],[Ship_Date]],"mmm")</f>
        <v>Jul</v>
      </c>
      <c r="AK1439" t="str">
        <f>TEXT(Agricultural_Export_Analysis_Cleaned_Dataset[[#This Row],[Ship_Date]],"ddd")</f>
        <v>Fri</v>
      </c>
      <c r="AL1439" t="str">
        <f>TEXT(Agricultural_Export_Analysis_Cleaned_Dataset[[#This Row],[Delivery_Date]],"yyyy")</f>
        <v>2025</v>
      </c>
      <c r="AM1439" t="str">
        <f>TEXT(Agricultural_Export_Analysis_Cleaned_Dataset[[#This Row],[Delivery_Date]],"mmm")</f>
        <v>Jul</v>
      </c>
      <c r="AN1439" t="str">
        <f>TEXT(Agricultural_Export_Analysis_Cleaned_Dataset[[#This Row],[Delivery_Date]],"ddd")</f>
        <v>Wed</v>
      </c>
      <c r="AO1439">
        <f>Agricultural_Export_Analysis_Cleaned_Dataset[[#This Row],[Delivery_Date]]-Agricultural_Export_Analysis_Cleaned_Dataset[[#This Row],[Ship_Date]]</f>
        <v>26</v>
      </c>
      <c r="AP1439">
        <f>Agricultural_Export_Analysis_Cleaned_Dataset[[#This Row],[Ship_Date]]-Agricultural_Export_Analysis_Cleaned_Dataset[[#This Row],[Order_Date]]</f>
        <v>8</v>
      </c>
      <c r="AQ1439" s="4" t="str">
        <f>TEXT(Agricultural_Export_Analysis_Cleaned_Dataset[[#This Row],[Order_Date]],"mmm yyyy")</f>
        <v>Jun 2025</v>
      </c>
    </row>
    <row r="1440" spans="1:43" x14ac:dyDescent="0.3">
      <c r="A1440" t="s">
        <v>2877</v>
      </c>
      <c r="B1440" t="s">
        <v>2878</v>
      </c>
      <c r="C1440" s="2">
        <v>45344</v>
      </c>
      <c r="D1440" s="2">
        <v>45348</v>
      </c>
      <c r="E1440" s="2">
        <v>45364</v>
      </c>
      <c r="F1440" t="s">
        <v>35</v>
      </c>
      <c r="G1440" t="s">
        <v>203</v>
      </c>
      <c r="H1440" t="s">
        <v>51</v>
      </c>
      <c r="I1440" t="s">
        <v>38</v>
      </c>
      <c r="J1440" t="s">
        <v>63</v>
      </c>
      <c r="K1440" s="7">
        <v>10</v>
      </c>
      <c r="L1440" t="s">
        <v>87</v>
      </c>
      <c r="M1440" t="s">
        <v>101</v>
      </c>
      <c r="N1440" t="s">
        <v>102</v>
      </c>
      <c r="O1440">
        <v>1647</v>
      </c>
      <c r="P1440" s="6">
        <v>66.88</v>
      </c>
      <c r="Q1440" s="6">
        <v>110151.36</v>
      </c>
      <c r="R1440" s="5">
        <v>0.05</v>
      </c>
      <c r="S1440" s="6">
        <v>104643.792</v>
      </c>
      <c r="T1440" s="6">
        <v>10367.92</v>
      </c>
      <c r="U1440" s="6">
        <v>59827.59</v>
      </c>
      <c r="V1440" s="6">
        <v>1397.22</v>
      </c>
      <c r="W1440" s="6">
        <v>4978.6899999999996</v>
      </c>
      <c r="X1440" s="6">
        <v>28072.371999999999</v>
      </c>
      <c r="Y1440" s="5">
        <v>0.26826600473346801</v>
      </c>
      <c r="Z1440" t="s">
        <v>40</v>
      </c>
      <c r="AA1440" t="s">
        <v>147</v>
      </c>
      <c r="AB1440" t="s">
        <v>42</v>
      </c>
      <c r="AC1440" t="s">
        <v>76</v>
      </c>
      <c r="AD1440" t="s">
        <v>93</v>
      </c>
      <c r="AE1440" t="s">
        <v>67</v>
      </c>
      <c r="AF1440" t="str">
        <f>TEXT(Agricultural_Export_Analysis_Cleaned_Dataset[[#This Row],[Order_Date]],"mmm")</f>
        <v>Feb</v>
      </c>
      <c r="AG1440" t="str">
        <f>TEXT(Agricultural_Export_Analysis_Cleaned_Dataset[[#This Row],[Order_Date]],"yyyy")</f>
        <v>2024</v>
      </c>
      <c r="AH1440" t="str">
        <f>TEXT(Agricultural_Export_Analysis_Cleaned_Dataset[[#This Row],[Order_Date]],"ddd")</f>
        <v>Thu</v>
      </c>
      <c r="AI1440" t="str">
        <f>TEXT(Agricultural_Export_Analysis_Cleaned_Dataset[[#This Row],[Ship_Date]],"yyyy")</f>
        <v>2024</v>
      </c>
      <c r="AJ1440" t="str">
        <f>TEXT(Agricultural_Export_Analysis_Cleaned_Dataset[[#This Row],[Ship_Date]],"mmm")</f>
        <v>Feb</v>
      </c>
      <c r="AK1440" t="str">
        <f>TEXT(Agricultural_Export_Analysis_Cleaned_Dataset[[#This Row],[Ship_Date]],"ddd")</f>
        <v>Mon</v>
      </c>
      <c r="AL1440" t="str">
        <f>TEXT(Agricultural_Export_Analysis_Cleaned_Dataset[[#This Row],[Delivery_Date]],"yyyy")</f>
        <v>2024</v>
      </c>
      <c r="AM1440" t="str">
        <f>TEXT(Agricultural_Export_Analysis_Cleaned_Dataset[[#This Row],[Delivery_Date]],"mmm")</f>
        <v>Mar</v>
      </c>
      <c r="AN1440" t="str">
        <f>TEXT(Agricultural_Export_Analysis_Cleaned_Dataset[[#This Row],[Delivery_Date]],"ddd")</f>
        <v>Wed</v>
      </c>
      <c r="AO1440">
        <f>Agricultural_Export_Analysis_Cleaned_Dataset[[#This Row],[Delivery_Date]]-Agricultural_Export_Analysis_Cleaned_Dataset[[#This Row],[Ship_Date]]</f>
        <v>16</v>
      </c>
      <c r="AP1440">
        <f>Agricultural_Export_Analysis_Cleaned_Dataset[[#This Row],[Ship_Date]]-Agricultural_Export_Analysis_Cleaned_Dataset[[#This Row],[Order_Date]]</f>
        <v>4</v>
      </c>
      <c r="AQ1440" s="4" t="str">
        <f>TEXT(Agricultural_Export_Analysis_Cleaned_Dataset[[#This Row],[Order_Date]],"mmm yyyy")</f>
        <v>Feb 2024</v>
      </c>
    </row>
    <row r="1441" spans="1:43" x14ac:dyDescent="0.3">
      <c r="A1441" t="s">
        <v>2879</v>
      </c>
      <c r="B1441" t="s">
        <v>2880</v>
      </c>
      <c r="C1441" s="2">
        <v>45728</v>
      </c>
      <c r="D1441" s="2">
        <v>45729</v>
      </c>
      <c r="E1441" s="2">
        <v>45742</v>
      </c>
      <c r="F1441" t="s">
        <v>35</v>
      </c>
      <c r="G1441" t="s">
        <v>96</v>
      </c>
      <c r="H1441" t="s">
        <v>37</v>
      </c>
      <c r="I1441" t="s">
        <v>97</v>
      </c>
      <c r="J1441" t="s">
        <v>63</v>
      </c>
      <c r="K1441" s="7">
        <v>0</v>
      </c>
      <c r="L1441" t="s">
        <v>70</v>
      </c>
      <c r="M1441" t="s">
        <v>48</v>
      </c>
      <c r="N1441" t="s">
        <v>49</v>
      </c>
      <c r="O1441">
        <v>2000</v>
      </c>
      <c r="P1441" s="6">
        <v>256.83999999999997</v>
      </c>
      <c r="Q1441" s="6">
        <v>513680</v>
      </c>
      <c r="R1441" s="5">
        <v>0.05</v>
      </c>
      <c r="S1441" s="6">
        <v>487996</v>
      </c>
      <c r="T1441" s="6">
        <v>3634.43</v>
      </c>
      <c r="U1441" s="6">
        <v>320436.89</v>
      </c>
      <c r="V1441" s="6">
        <v>1651.24</v>
      </c>
      <c r="W1441" s="6">
        <v>41199.75</v>
      </c>
      <c r="X1441" s="6">
        <v>121073.69</v>
      </c>
      <c r="Y1441" s="5">
        <v>0.248103857408667</v>
      </c>
      <c r="Z1441" t="s">
        <v>40</v>
      </c>
      <c r="AA1441" t="s">
        <v>41</v>
      </c>
      <c r="AB1441" t="s">
        <v>83</v>
      </c>
      <c r="AC1441" t="s">
        <v>66</v>
      </c>
      <c r="AD1441" t="s">
        <v>123</v>
      </c>
      <c r="AE1441" t="s">
        <v>67</v>
      </c>
      <c r="AF1441" t="str">
        <f>TEXT(Agricultural_Export_Analysis_Cleaned_Dataset[[#This Row],[Order_Date]],"mmm")</f>
        <v>Mar</v>
      </c>
      <c r="AG1441" t="str">
        <f>TEXT(Agricultural_Export_Analysis_Cleaned_Dataset[[#This Row],[Order_Date]],"yyyy")</f>
        <v>2025</v>
      </c>
      <c r="AH1441" t="str">
        <f>TEXT(Agricultural_Export_Analysis_Cleaned_Dataset[[#This Row],[Order_Date]],"ddd")</f>
        <v>Wed</v>
      </c>
      <c r="AI1441" t="str">
        <f>TEXT(Agricultural_Export_Analysis_Cleaned_Dataset[[#This Row],[Ship_Date]],"yyyy")</f>
        <v>2025</v>
      </c>
      <c r="AJ1441" t="str">
        <f>TEXT(Agricultural_Export_Analysis_Cleaned_Dataset[[#This Row],[Ship_Date]],"mmm")</f>
        <v>Mar</v>
      </c>
      <c r="AK1441" t="str">
        <f>TEXT(Agricultural_Export_Analysis_Cleaned_Dataset[[#This Row],[Ship_Date]],"ddd")</f>
        <v>Thu</v>
      </c>
      <c r="AL1441" t="str">
        <f>TEXT(Agricultural_Export_Analysis_Cleaned_Dataset[[#This Row],[Delivery_Date]],"yyyy")</f>
        <v>2025</v>
      </c>
      <c r="AM1441" t="str">
        <f>TEXT(Agricultural_Export_Analysis_Cleaned_Dataset[[#This Row],[Delivery_Date]],"mmm")</f>
        <v>Mar</v>
      </c>
      <c r="AN1441" t="str">
        <f>TEXT(Agricultural_Export_Analysis_Cleaned_Dataset[[#This Row],[Delivery_Date]],"ddd")</f>
        <v>Wed</v>
      </c>
      <c r="AO1441">
        <f>Agricultural_Export_Analysis_Cleaned_Dataset[[#This Row],[Delivery_Date]]-Agricultural_Export_Analysis_Cleaned_Dataset[[#This Row],[Ship_Date]]</f>
        <v>13</v>
      </c>
      <c r="AP1441">
        <f>Agricultural_Export_Analysis_Cleaned_Dataset[[#This Row],[Ship_Date]]-Agricultural_Export_Analysis_Cleaned_Dataset[[#This Row],[Order_Date]]</f>
        <v>1</v>
      </c>
      <c r="AQ1441" s="4" t="str">
        <f>TEXT(Agricultural_Export_Analysis_Cleaned_Dataset[[#This Row],[Order_Date]],"mmm yyyy")</f>
        <v>Mar 2025</v>
      </c>
    </row>
    <row r="1442" spans="1:43" x14ac:dyDescent="0.3">
      <c r="A1442" t="s">
        <v>2881</v>
      </c>
      <c r="B1442" t="s">
        <v>2882</v>
      </c>
      <c r="C1442" s="2">
        <v>45401</v>
      </c>
      <c r="D1442" s="2">
        <v>45411</v>
      </c>
      <c r="E1442" s="2">
        <v>45441</v>
      </c>
      <c r="F1442" t="s">
        <v>35</v>
      </c>
      <c r="G1442" t="s">
        <v>8934</v>
      </c>
      <c r="H1442" t="s">
        <v>74</v>
      </c>
      <c r="I1442" t="s">
        <v>97</v>
      </c>
      <c r="J1442" t="s">
        <v>53</v>
      </c>
      <c r="K1442" s="7">
        <v>10</v>
      </c>
      <c r="L1442" t="s">
        <v>80</v>
      </c>
      <c r="M1442" t="s">
        <v>48</v>
      </c>
      <c r="N1442" t="s">
        <v>49</v>
      </c>
      <c r="O1442">
        <v>750</v>
      </c>
      <c r="P1442" s="6">
        <v>260.08</v>
      </c>
      <c r="Q1442" s="6">
        <v>195060</v>
      </c>
      <c r="R1442" s="5">
        <v>0</v>
      </c>
      <c r="S1442" s="6">
        <v>195060</v>
      </c>
      <c r="T1442" s="6">
        <v>7174.4</v>
      </c>
      <c r="U1442" s="6">
        <v>124114.38</v>
      </c>
      <c r="V1442" s="6">
        <v>377.4</v>
      </c>
      <c r="W1442" s="6">
        <v>4765.0200000000004</v>
      </c>
      <c r="X1442" s="6">
        <v>58628.800000000003</v>
      </c>
      <c r="Y1442" s="5">
        <v>0.30056803034963597</v>
      </c>
      <c r="Z1442" t="s">
        <v>81</v>
      </c>
      <c r="AA1442" t="s">
        <v>165</v>
      </c>
      <c r="AB1442" t="s">
        <v>65</v>
      </c>
      <c r="AC1442" t="s">
        <v>43</v>
      </c>
      <c r="AD1442" t="s">
        <v>77</v>
      </c>
      <c r="AE1442" t="s">
        <v>58</v>
      </c>
      <c r="AF1442" t="str">
        <f>TEXT(Agricultural_Export_Analysis_Cleaned_Dataset[[#This Row],[Order_Date]],"mmm")</f>
        <v>Apr</v>
      </c>
      <c r="AG1442" t="str">
        <f>TEXT(Agricultural_Export_Analysis_Cleaned_Dataset[[#This Row],[Order_Date]],"yyyy")</f>
        <v>2024</v>
      </c>
      <c r="AH1442" t="str">
        <f>TEXT(Agricultural_Export_Analysis_Cleaned_Dataset[[#This Row],[Order_Date]],"ddd")</f>
        <v>Fri</v>
      </c>
      <c r="AI1442" t="str">
        <f>TEXT(Agricultural_Export_Analysis_Cleaned_Dataset[[#This Row],[Ship_Date]],"yyyy")</f>
        <v>2024</v>
      </c>
      <c r="AJ1442" t="str">
        <f>TEXT(Agricultural_Export_Analysis_Cleaned_Dataset[[#This Row],[Ship_Date]],"mmm")</f>
        <v>Apr</v>
      </c>
      <c r="AK1442" t="str">
        <f>TEXT(Agricultural_Export_Analysis_Cleaned_Dataset[[#This Row],[Ship_Date]],"ddd")</f>
        <v>Mon</v>
      </c>
      <c r="AL1442" t="str">
        <f>TEXT(Agricultural_Export_Analysis_Cleaned_Dataset[[#This Row],[Delivery_Date]],"yyyy")</f>
        <v>2024</v>
      </c>
      <c r="AM1442" t="str">
        <f>TEXT(Agricultural_Export_Analysis_Cleaned_Dataset[[#This Row],[Delivery_Date]],"mmm")</f>
        <v>May</v>
      </c>
      <c r="AN1442" t="str">
        <f>TEXT(Agricultural_Export_Analysis_Cleaned_Dataset[[#This Row],[Delivery_Date]],"ddd")</f>
        <v>Wed</v>
      </c>
      <c r="AO1442">
        <f>Agricultural_Export_Analysis_Cleaned_Dataset[[#This Row],[Delivery_Date]]-Agricultural_Export_Analysis_Cleaned_Dataset[[#This Row],[Ship_Date]]</f>
        <v>30</v>
      </c>
      <c r="AP1442">
        <f>Agricultural_Export_Analysis_Cleaned_Dataset[[#This Row],[Ship_Date]]-Agricultural_Export_Analysis_Cleaned_Dataset[[#This Row],[Order_Date]]</f>
        <v>10</v>
      </c>
      <c r="AQ1442" s="4" t="str">
        <f>TEXT(Agricultural_Export_Analysis_Cleaned_Dataset[[#This Row],[Order_Date]],"mmm yyyy")</f>
        <v>Apr 2024</v>
      </c>
    </row>
    <row r="1443" spans="1:43" x14ac:dyDescent="0.3">
      <c r="A1443" t="s">
        <v>2883</v>
      </c>
      <c r="B1443" t="s">
        <v>2884</v>
      </c>
      <c r="C1443" s="2">
        <v>45295</v>
      </c>
      <c r="D1443" s="2">
        <v>45300</v>
      </c>
      <c r="E1443" s="2">
        <v>45331</v>
      </c>
      <c r="F1443" t="s">
        <v>35</v>
      </c>
      <c r="G1443" t="s">
        <v>203</v>
      </c>
      <c r="H1443" t="s">
        <v>74</v>
      </c>
      <c r="I1443" t="s">
        <v>97</v>
      </c>
      <c r="J1443" t="s">
        <v>39</v>
      </c>
      <c r="K1443" s="7">
        <v>2</v>
      </c>
      <c r="L1443" t="s">
        <v>87</v>
      </c>
      <c r="M1443" t="s">
        <v>33</v>
      </c>
      <c r="N1443" t="s">
        <v>34</v>
      </c>
      <c r="O1443">
        <v>1787</v>
      </c>
      <c r="P1443" s="6">
        <v>289.93</v>
      </c>
      <c r="Q1443" s="6">
        <v>518104.91</v>
      </c>
      <c r="R1443" s="5">
        <v>0.1</v>
      </c>
      <c r="S1443" s="6">
        <v>466294.41899999999</v>
      </c>
      <c r="T1443" s="6">
        <v>3789.25</v>
      </c>
      <c r="U1443" s="6">
        <v>227504.28</v>
      </c>
      <c r="V1443" s="6">
        <v>533.24</v>
      </c>
      <c r="W1443" s="6">
        <v>35676.28</v>
      </c>
      <c r="X1443" s="6">
        <v>198791.36900000001</v>
      </c>
      <c r="Y1443" s="5">
        <v>0.426321570449678</v>
      </c>
      <c r="Z1443" t="s">
        <v>40</v>
      </c>
      <c r="AA1443" t="s">
        <v>64</v>
      </c>
      <c r="AB1443" t="s">
        <v>56</v>
      </c>
      <c r="AC1443" t="s">
        <v>43</v>
      </c>
      <c r="AD1443" t="s">
        <v>44</v>
      </c>
      <c r="AE1443" t="s">
        <v>67</v>
      </c>
      <c r="AF1443" t="str">
        <f>TEXT(Agricultural_Export_Analysis_Cleaned_Dataset[[#This Row],[Order_Date]],"mmm")</f>
        <v>Jan</v>
      </c>
      <c r="AG1443" t="str">
        <f>TEXT(Agricultural_Export_Analysis_Cleaned_Dataset[[#This Row],[Order_Date]],"yyyy")</f>
        <v>2024</v>
      </c>
      <c r="AH1443" t="str">
        <f>TEXT(Agricultural_Export_Analysis_Cleaned_Dataset[[#This Row],[Order_Date]],"ddd")</f>
        <v>Thu</v>
      </c>
      <c r="AI1443" t="str">
        <f>TEXT(Agricultural_Export_Analysis_Cleaned_Dataset[[#This Row],[Ship_Date]],"yyyy")</f>
        <v>2024</v>
      </c>
      <c r="AJ1443" t="str">
        <f>TEXT(Agricultural_Export_Analysis_Cleaned_Dataset[[#This Row],[Ship_Date]],"mmm")</f>
        <v>Jan</v>
      </c>
      <c r="AK1443" t="str">
        <f>TEXT(Agricultural_Export_Analysis_Cleaned_Dataset[[#This Row],[Ship_Date]],"ddd")</f>
        <v>Tue</v>
      </c>
      <c r="AL1443" t="str">
        <f>TEXT(Agricultural_Export_Analysis_Cleaned_Dataset[[#This Row],[Delivery_Date]],"yyyy")</f>
        <v>2024</v>
      </c>
      <c r="AM1443" t="str">
        <f>TEXT(Agricultural_Export_Analysis_Cleaned_Dataset[[#This Row],[Delivery_Date]],"mmm")</f>
        <v>Feb</v>
      </c>
      <c r="AN1443" t="str">
        <f>TEXT(Agricultural_Export_Analysis_Cleaned_Dataset[[#This Row],[Delivery_Date]],"ddd")</f>
        <v>Fri</v>
      </c>
      <c r="AO1443">
        <f>Agricultural_Export_Analysis_Cleaned_Dataset[[#This Row],[Delivery_Date]]-Agricultural_Export_Analysis_Cleaned_Dataset[[#This Row],[Ship_Date]]</f>
        <v>31</v>
      </c>
      <c r="AP1443">
        <f>Agricultural_Export_Analysis_Cleaned_Dataset[[#This Row],[Ship_Date]]-Agricultural_Export_Analysis_Cleaned_Dataset[[#This Row],[Order_Date]]</f>
        <v>5</v>
      </c>
      <c r="AQ1443" s="4" t="str">
        <f>TEXT(Agricultural_Export_Analysis_Cleaned_Dataset[[#This Row],[Order_Date]],"mmm yyyy")</f>
        <v>Jan 2024</v>
      </c>
    </row>
    <row r="1444" spans="1:43" x14ac:dyDescent="0.3">
      <c r="A1444" t="s">
        <v>2885</v>
      </c>
      <c r="B1444" t="s">
        <v>2886</v>
      </c>
      <c r="C1444" s="2">
        <v>45907</v>
      </c>
      <c r="D1444" s="2">
        <v>45910</v>
      </c>
      <c r="E1444" s="2">
        <v>45940</v>
      </c>
      <c r="F1444" t="s">
        <v>35</v>
      </c>
      <c r="G1444" t="s">
        <v>8932</v>
      </c>
      <c r="H1444" t="s">
        <v>51</v>
      </c>
      <c r="I1444" t="s">
        <v>52</v>
      </c>
      <c r="J1444" t="s">
        <v>53</v>
      </c>
      <c r="K1444" s="7">
        <v>0</v>
      </c>
      <c r="L1444" t="s">
        <v>135</v>
      </c>
      <c r="M1444" t="s">
        <v>71</v>
      </c>
      <c r="N1444" t="s">
        <v>72</v>
      </c>
      <c r="O1444">
        <v>1710</v>
      </c>
      <c r="P1444" s="6">
        <v>79.95</v>
      </c>
      <c r="Q1444" s="6">
        <v>136714.5</v>
      </c>
      <c r="R1444" s="5">
        <v>0.15</v>
      </c>
      <c r="S1444" s="6">
        <v>116207.325</v>
      </c>
      <c r="T1444" s="6">
        <v>12130.05</v>
      </c>
      <c r="U1444" s="6">
        <v>81658.34</v>
      </c>
      <c r="V1444" s="6">
        <v>1973.18</v>
      </c>
      <c r="W1444" s="6">
        <v>3291.94</v>
      </c>
      <c r="X1444" s="6">
        <v>17153.814999999999</v>
      </c>
      <c r="Y1444" s="5">
        <v>0.14761388750666099</v>
      </c>
      <c r="Z1444" t="s">
        <v>103</v>
      </c>
      <c r="AA1444" t="s">
        <v>104</v>
      </c>
      <c r="AB1444" t="s">
        <v>42</v>
      </c>
      <c r="AC1444" t="s">
        <v>66</v>
      </c>
      <c r="AD1444" t="s">
        <v>93</v>
      </c>
      <c r="AE1444" t="s">
        <v>67</v>
      </c>
      <c r="AF1444" t="str">
        <f>TEXT(Agricultural_Export_Analysis_Cleaned_Dataset[[#This Row],[Order_Date]],"mmm")</f>
        <v>Sep</v>
      </c>
      <c r="AG1444" t="str">
        <f>TEXT(Agricultural_Export_Analysis_Cleaned_Dataset[[#This Row],[Order_Date]],"yyyy")</f>
        <v>2025</v>
      </c>
      <c r="AH1444" t="str">
        <f>TEXT(Agricultural_Export_Analysis_Cleaned_Dataset[[#This Row],[Order_Date]],"ddd")</f>
        <v>Sun</v>
      </c>
      <c r="AI1444" t="str">
        <f>TEXT(Agricultural_Export_Analysis_Cleaned_Dataset[[#This Row],[Ship_Date]],"yyyy")</f>
        <v>2025</v>
      </c>
      <c r="AJ1444" t="str">
        <f>TEXT(Agricultural_Export_Analysis_Cleaned_Dataset[[#This Row],[Ship_Date]],"mmm")</f>
        <v>Sep</v>
      </c>
      <c r="AK1444" t="str">
        <f>TEXT(Agricultural_Export_Analysis_Cleaned_Dataset[[#This Row],[Ship_Date]],"ddd")</f>
        <v>Wed</v>
      </c>
      <c r="AL1444" t="str">
        <f>TEXT(Agricultural_Export_Analysis_Cleaned_Dataset[[#This Row],[Delivery_Date]],"yyyy")</f>
        <v>2025</v>
      </c>
      <c r="AM1444" t="str">
        <f>TEXT(Agricultural_Export_Analysis_Cleaned_Dataset[[#This Row],[Delivery_Date]],"mmm")</f>
        <v>Oct</v>
      </c>
      <c r="AN1444" t="str">
        <f>TEXT(Agricultural_Export_Analysis_Cleaned_Dataset[[#This Row],[Delivery_Date]],"ddd")</f>
        <v>Fri</v>
      </c>
      <c r="AO1444">
        <f>Agricultural_Export_Analysis_Cleaned_Dataset[[#This Row],[Delivery_Date]]-Agricultural_Export_Analysis_Cleaned_Dataset[[#This Row],[Ship_Date]]</f>
        <v>30</v>
      </c>
      <c r="AP1444">
        <f>Agricultural_Export_Analysis_Cleaned_Dataset[[#This Row],[Ship_Date]]-Agricultural_Export_Analysis_Cleaned_Dataset[[#This Row],[Order_Date]]</f>
        <v>3</v>
      </c>
      <c r="AQ1444" s="4" t="str">
        <f>TEXT(Agricultural_Export_Analysis_Cleaned_Dataset[[#This Row],[Order_Date]],"mmm yyyy")</f>
        <v>Sep 2025</v>
      </c>
    </row>
    <row r="1445" spans="1:43" x14ac:dyDescent="0.3">
      <c r="A1445" t="s">
        <v>2887</v>
      </c>
      <c r="B1445" t="s">
        <v>2888</v>
      </c>
      <c r="C1445" s="2">
        <v>45363</v>
      </c>
      <c r="D1445" s="2">
        <v>45366</v>
      </c>
      <c r="E1445" s="2">
        <v>45395</v>
      </c>
      <c r="F1445" t="s">
        <v>35</v>
      </c>
      <c r="G1445" t="s">
        <v>36</v>
      </c>
      <c r="H1445" t="s">
        <v>74</v>
      </c>
      <c r="I1445" t="s">
        <v>118</v>
      </c>
      <c r="J1445" t="s">
        <v>112</v>
      </c>
      <c r="K1445" s="7">
        <v>4</v>
      </c>
      <c r="L1445" t="s">
        <v>70</v>
      </c>
      <c r="M1445" t="s">
        <v>88</v>
      </c>
      <c r="N1445" t="s">
        <v>89</v>
      </c>
      <c r="O1445">
        <v>1243</v>
      </c>
      <c r="P1445" s="6">
        <v>217.78</v>
      </c>
      <c r="Q1445" s="6">
        <v>270700.53999999998</v>
      </c>
      <c r="R1445" s="5">
        <v>0.15</v>
      </c>
      <c r="S1445" s="6">
        <v>230095.459</v>
      </c>
      <c r="T1445" s="6">
        <v>9218.7099999999991</v>
      </c>
      <c r="U1445" s="6">
        <v>112536.43</v>
      </c>
      <c r="V1445" s="6">
        <v>1599.68</v>
      </c>
      <c r="W1445" s="6">
        <v>17151.63</v>
      </c>
      <c r="X1445" s="6">
        <v>89589.009000000005</v>
      </c>
      <c r="Y1445" s="5">
        <v>0.38935583252861999</v>
      </c>
      <c r="Z1445" t="s">
        <v>40</v>
      </c>
      <c r="AA1445" t="s">
        <v>41</v>
      </c>
      <c r="AB1445" t="s">
        <v>83</v>
      </c>
      <c r="AC1445" t="s">
        <v>76</v>
      </c>
      <c r="AD1445" t="s">
        <v>98</v>
      </c>
      <c r="AE1445" t="s">
        <v>67</v>
      </c>
      <c r="AF1445" t="str">
        <f>TEXT(Agricultural_Export_Analysis_Cleaned_Dataset[[#This Row],[Order_Date]],"mmm")</f>
        <v>Mar</v>
      </c>
      <c r="AG1445" t="str">
        <f>TEXT(Agricultural_Export_Analysis_Cleaned_Dataset[[#This Row],[Order_Date]],"yyyy")</f>
        <v>2024</v>
      </c>
      <c r="AH1445" t="str">
        <f>TEXT(Agricultural_Export_Analysis_Cleaned_Dataset[[#This Row],[Order_Date]],"ddd")</f>
        <v>Tue</v>
      </c>
      <c r="AI1445" t="str">
        <f>TEXT(Agricultural_Export_Analysis_Cleaned_Dataset[[#This Row],[Ship_Date]],"yyyy")</f>
        <v>2024</v>
      </c>
      <c r="AJ1445" t="str">
        <f>TEXT(Agricultural_Export_Analysis_Cleaned_Dataset[[#This Row],[Ship_Date]],"mmm")</f>
        <v>Mar</v>
      </c>
      <c r="AK1445" t="str">
        <f>TEXT(Agricultural_Export_Analysis_Cleaned_Dataset[[#This Row],[Ship_Date]],"ddd")</f>
        <v>Fri</v>
      </c>
      <c r="AL1445" t="str">
        <f>TEXT(Agricultural_Export_Analysis_Cleaned_Dataset[[#This Row],[Delivery_Date]],"yyyy")</f>
        <v>2024</v>
      </c>
      <c r="AM1445" t="str">
        <f>TEXT(Agricultural_Export_Analysis_Cleaned_Dataset[[#This Row],[Delivery_Date]],"mmm")</f>
        <v>Apr</v>
      </c>
      <c r="AN1445" t="str">
        <f>TEXT(Agricultural_Export_Analysis_Cleaned_Dataset[[#This Row],[Delivery_Date]],"ddd")</f>
        <v>Sat</v>
      </c>
      <c r="AO1445">
        <f>Agricultural_Export_Analysis_Cleaned_Dataset[[#This Row],[Delivery_Date]]-Agricultural_Export_Analysis_Cleaned_Dataset[[#This Row],[Ship_Date]]</f>
        <v>29</v>
      </c>
      <c r="AP1445">
        <f>Agricultural_Export_Analysis_Cleaned_Dataset[[#This Row],[Ship_Date]]-Agricultural_Export_Analysis_Cleaned_Dataset[[#This Row],[Order_Date]]</f>
        <v>3</v>
      </c>
      <c r="AQ1445" s="4" t="str">
        <f>TEXT(Agricultural_Export_Analysis_Cleaned_Dataset[[#This Row],[Order_Date]],"mmm yyyy")</f>
        <v>Mar 2024</v>
      </c>
    </row>
    <row r="1446" spans="1:43" x14ac:dyDescent="0.3">
      <c r="A1446" t="s">
        <v>2889</v>
      </c>
      <c r="B1446" t="s">
        <v>2890</v>
      </c>
      <c r="C1446" s="2">
        <v>45823</v>
      </c>
      <c r="D1446" s="2">
        <v>45831</v>
      </c>
      <c r="E1446" s="2">
        <v>45855</v>
      </c>
      <c r="F1446" t="s">
        <v>35</v>
      </c>
      <c r="G1446" t="s">
        <v>8932</v>
      </c>
      <c r="H1446" t="s">
        <v>37</v>
      </c>
      <c r="I1446" t="s">
        <v>91</v>
      </c>
      <c r="J1446" t="s">
        <v>112</v>
      </c>
      <c r="K1446" s="7">
        <v>0</v>
      </c>
      <c r="L1446" t="s">
        <v>135</v>
      </c>
      <c r="M1446" t="s">
        <v>130</v>
      </c>
      <c r="N1446" t="s">
        <v>131</v>
      </c>
      <c r="O1446">
        <v>441</v>
      </c>
      <c r="P1446" s="6">
        <v>324.97000000000003</v>
      </c>
      <c r="Q1446" s="6">
        <v>143311.76999999999</v>
      </c>
      <c r="R1446" s="5">
        <v>0.05</v>
      </c>
      <c r="S1446" s="6">
        <v>136146.18150000001</v>
      </c>
      <c r="T1446" s="6">
        <v>5467.81</v>
      </c>
      <c r="U1446" s="6">
        <v>86983.71</v>
      </c>
      <c r="V1446" s="6">
        <v>982.47</v>
      </c>
      <c r="W1446" s="6">
        <v>14931.64</v>
      </c>
      <c r="X1446" s="6">
        <v>27780.551500000001</v>
      </c>
      <c r="Y1446" s="5">
        <v>0.20404943564281999</v>
      </c>
      <c r="Z1446" t="s">
        <v>81</v>
      </c>
      <c r="AA1446" t="s">
        <v>150</v>
      </c>
      <c r="AB1446" t="s">
        <v>56</v>
      </c>
      <c r="AC1446" t="s">
        <v>76</v>
      </c>
      <c r="AD1446" t="s">
        <v>93</v>
      </c>
      <c r="AE1446" t="s">
        <v>45</v>
      </c>
      <c r="AF1446" t="str">
        <f>TEXT(Agricultural_Export_Analysis_Cleaned_Dataset[[#This Row],[Order_Date]],"mmm")</f>
        <v>Jun</v>
      </c>
      <c r="AG1446" t="str">
        <f>TEXT(Agricultural_Export_Analysis_Cleaned_Dataset[[#This Row],[Order_Date]],"yyyy")</f>
        <v>2025</v>
      </c>
      <c r="AH1446" t="str">
        <f>TEXT(Agricultural_Export_Analysis_Cleaned_Dataset[[#This Row],[Order_Date]],"ddd")</f>
        <v>Sun</v>
      </c>
      <c r="AI1446" t="str">
        <f>TEXT(Agricultural_Export_Analysis_Cleaned_Dataset[[#This Row],[Ship_Date]],"yyyy")</f>
        <v>2025</v>
      </c>
      <c r="AJ1446" t="str">
        <f>TEXT(Agricultural_Export_Analysis_Cleaned_Dataset[[#This Row],[Ship_Date]],"mmm")</f>
        <v>Jun</v>
      </c>
      <c r="AK1446" t="str">
        <f>TEXT(Agricultural_Export_Analysis_Cleaned_Dataset[[#This Row],[Ship_Date]],"ddd")</f>
        <v>Mon</v>
      </c>
      <c r="AL1446" t="str">
        <f>TEXT(Agricultural_Export_Analysis_Cleaned_Dataset[[#This Row],[Delivery_Date]],"yyyy")</f>
        <v>2025</v>
      </c>
      <c r="AM1446" t="str">
        <f>TEXT(Agricultural_Export_Analysis_Cleaned_Dataset[[#This Row],[Delivery_Date]],"mmm")</f>
        <v>Jul</v>
      </c>
      <c r="AN1446" t="str">
        <f>TEXT(Agricultural_Export_Analysis_Cleaned_Dataset[[#This Row],[Delivery_Date]],"ddd")</f>
        <v>Thu</v>
      </c>
      <c r="AO1446">
        <f>Agricultural_Export_Analysis_Cleaned_Dataset[[#This Row],[Delivery_Date]]-Agricultural_Export_Analysis_Cleaned_Dataset[[#This Row],[Ship_Date]]</f>
        <v>24</v>
      </c>
      <c r="AP1446">
        <f>Agricultural_Export_Analysis_Cleaned_Dataset[[#This Row],[Ship_Date]]-Agricultural_Export_Analysis_Cleaned_Dataset[[#This Row],[Order_Date]]</f>
        <v>8</v>
      </c>
      <c r="AQ1446" s="4" t="str">
        <f>TEXT(Agricultural_Export_Analysis_Cleaned_Dataset[[#This Row],[Order_Date]],"mmm yyyy")</f>
        <v>Jun 2025</v>
      </c>
    </row>
    <row r="1447" spans="1:43" x14ac:dyDescent="0.3">
      <c r="A1447" t="s">
        <v>2891</v>
      </c>
      <c r="B1447" t="s">
        <v>2892</v>
      </c>
      <c r="C1447" s="2">
        <v>45948</v>
      </c>
      <c r="D1447" s="2">
        <v>45953</v>
      </c>
      <c r="E1447" s="2">
        <v>45967</v>
      </c>
      <c r="F1447" t="s">
        <v>35</v>
      </c>
      <c r="G1447" t="s">
        <v>117</v>
      </c>
      <c r="H1447" t="s">
        <v>37</v>
      </c>
      <c r="I1447" t="s">
        <v>52</v>
      </c>
      <c r="J1447" t="s">
        <v>39</v>
      </c>
      <c r="K1447" s="7">
        <v>0</v>
      </c>
      <c r="L1447" t="s">
        <v>87</v>
      </c>
      <c r="M1447" t="s">
        <v>101</v>
      </c>
      <c r="N1447" t="s">
        <v>102</v>
      </c>
      <c r="O1447">
        <v>1759</v>
      </c>
      <c r="P1447" s="6">
        <v>95.21</v>
      </c>
      <c r="Q1447" s="6">
        <v>167474.39000000001</v>
      </c>
      <c r="R1447" s="5">
        <v>0</v>
      </c>
      <c r="S1447" s="6">
        <v>167474.39000000001</v>
      </c>
      <c r="T1447" s="6">
        <v>3782.72</v>
      </c>
      <c r="U1447" s="6">
        <v>113693.3</v>
      </c>
      <c r="V1447" s="6">
        <v>2791.48</v>
      </c>
      <c r="W1447" s="6">
        <v>14189.67</v>
      </c>
      <c r="X1447" s="6">
        <v>33017.22</v>
      </c>
      <c r="Y1447" s="5">
        <v>0.197147874370523</v>
      </c>
      <c r="Z1447" t="s">
        <v>54</v>
      </c>
      <c r="AA1447" t="s">
        <v>75</v>
      </c>
      <c r="AB1447" t="s">
        <v>56</v>
      </c>
      <c r="AC1447" t="s">
        <v>76</v>
      </c>
      <c r="AD1447" t="s">
        <v>93</v>
      </c>
      <c r="AE1447" t="s">
        <v>58</v>
      </c>
      <c r="AF1447" t="str">
        <f>TEXT(Agricultural_Export_Analysis_Cleaned_Dataset[[#This Row],[Order_Date]],"mmm")</f>
        <v>Oct</v>
      </c>
      <c r="AG1447" t="str">
        <f>TEXT(Agricultural_Export_Analysis_Cleaned_Dataset[[#This Row],[Order_Date]],"yyyy")</f>
        <v>2025</v>
      </c>
      <c r="AH1447" t="str">
        <f>TEXT(Agricultural_Export_Analysis_Cleaned_Dataset[[#This Row],[Order_Date]],"ddd")</f>
        <v>Sat</v>
      </c>
      <c r="AI1447" t="str">
        <f>TEXT(Agricultural_Export_Analysis_Cleaned_Dataset[[#This Row],[Ship_Date]],"yyyy")</f>
        <v>2025</v>
      </c>
      <c r="AJ1447" t="str">
        <f>TEXT(Agricultural_Export_Analysis_Cleaned_Dataset[[#This Row],[Ship_Date]],"mmm")</f>
        <v>Oct</v>
      </c>
      <c r="AK1447" t="str">
        <f>TEXT(Agricultural_Export_Analysis_Cleaned_Dataset[[#This Row],[Ship_Date]],"ddd")</f>
        <v>Thu</v>
      </c>
      <c r="AL1447" t="str">
        <f>TEXT(Agricultural_Export_Analysis_Cleaned_Dataset[[#This Row],[Delivery_Date]],"yyyy")</f>
        <v>2025</v>
      </c>
      <c r="AM1447" t="str">
        <f>TEXT(Agricultural_Export_Analysis_Cleaned_Dataset[[#This Row],[Delivery_Date]],"mmm")</f>
        <v>Nov</v>
      </c>
      <c r="AN1447" t="str">
        <f>TEXT(Agricultural_Export_Analysis_Cleaned_Dataset[[#This Row],[Delivery_Date]],"ddd")</f>
        <v>Thu</v>
      </c>
      <c r="AO1447">
        <f>Agricultural_Export_Analysis_Cleaned_Dataset[[#This Row],[Delivery_Date]]-Agricultural_Export_Analysis_Cleaned_Dataset[[#This Row],[Ship_Date]]</f>
        <v>14</v>
      </c>
      <c r="AP1447">
        <f>Agricultural_Export_Analysis_Cleaned_Dataset[[#This Row],[Ship_Date]]-Agricultural_Export_Analysis_Cleaned_Dataset[[#This Row],[Order_Date]]</f>
        <v>5</v>
      </c>
      <c r="AQ1447" s="4" t="str">
        <f>TEXT(Agricultural_Export_Analysis_Cleaned_Dataset[[#This Row],[Order_Date]],"mmm yyyy")</f>
        <v>Oct 2025</v>
      </c>
    </row>
    <row r="1448" spans="1:43" x14ac:dyDescent="0.3">
      <c r="A1448" t="s">
        <v>2893</v>
      </c>
      <c r="B1448" t="s">
        <v>2894</v>
      </c>
      <c r="C1448" s="2">
        <v>45433</v>
      </c>
      <c r="D1448" s="2">
        <v>45436</v>
      </c>
      <c r="E1448" s="2">
        <v>45456</v>
      </c>
      <c r="F1448" t="s">
        <v>35</v>
      </c>
      <c r="G1448" t="s">
        <v>36</v>
      </c>
      <c r="H1448" t="s">
        <v>51</v>
      </c>
      <c r="I1448" t="s">
        <v>38</v>
      </c>
      <c r="J1448" t="s">
        <v>63</v>
      </c>
      <c r="K1448" s="7">
        <v>7</v>
      </c>
      <c r="L1448" t="s">
        <v>32</v>
      </c>
      <c r="M1448" t="s">
        <v>159</v>
      </c>
      <c r="N1448" t="s">
        <v>160</v>
      </c>
      <c r="O1448">
        <v>1481</v>
      </c>
      <c r="P1448" s="6">
        <v>190.08</v>
      </c>
      <c r="Q1448" s="6">
        <v>281508.47999999998</v>
      </c>
      <c r="R1448" s="5">
        <v>0.05</v>
      </c>
      <c r="S1448" s="6">
        <v>267433.05599999998</v>
      </c>
      <c r="T1448" s="6">
        <v>2347.9499999999998</v>
      </c>
      <c r="U1448" s="6">
        <v>158685.32999999999</v>
      </c>
      <c r="V1448" s="6">
        <v>2649.05</v>
      </c>
      <c r="W1448" s="6">
        <v>16193.54</v>
      </c>
      <c r="X1448" s="6">
        <v>87557.186000000002</v>
      </c>
      <c r="Y1448" s="5">
        <v>0.32739851725734298</v>
      </c>
      <c r="Z1448" t="s">
        <v>81</v>
      </c>
      <c r="AA1448" t="s">
        <v>82</v>
      </c>
      <c r="AB1448" t="s">
        <v>65</v>
      </c>
      <c r="AC1448" t="s">
        <v>43</v>
      </c>
      <c r="AD1448" t="s">
        <v>98</v>
      </c>
      <c r="AE1448" t="s">
        <v>58</v>
      </c>
      <c r="AF1448" t="str">
        <f>TEXT(Agricultural_Export_Analysis_Cleaned_Dataset[[#This Row],[Order_Date]],"mmm")</f>
        <v>May</v>
      </c>
      <c r="AG1448" t="str">
        <f>TEXT(Agricultural_Export_Analysis_Cleaned_Dataset[[#This Row],[Order_Date]],"yyyy")</f>
        <v>2024</v>
      </c>
      <c r="AH1448" t="str">
        <f>TEXT(Agricultural_Export_Analysis_Cleaned_Dataset[[#This Row],[Order_Date]],"ddd")</f>
        <v>Tue</v>
      </c>
      <c r="AI1448" t="str">
        <f>TEXT(Agricultural_Export_Analysis_Cleaned_Dataset[[#This Row],[Ship_Date]],"yyyy")</f>
        <v>2024</v>
      </c>
      <c r="AJ1448" t="str">
        <f>TEXT(Agricultural_Export_Analysis_Cleaned_Dataset[[#This Row],[Ship_Date]],"mmm")</f>
        <v>May</v>
      </c>
      <c r="AK1448" t="str">
        <f>TEXT(Agricultural_Export_Analysis_Cleaned_Dataset[[#This Row],[Ship_Date]],"ddd")</f>
        <v>Fri</v>
      </c>
      <c r="AL1448" t="str">
        <f>TEXT(Agricultural_Export_Analysis_Cleaned_Dataset[[#This Row],[Delivery_Date]],"yyyy")</f>
        <v>2024</v>
      </c>
      <c r="AM1448" t="str">
        <f>TEXT(Agricultural_Export_Analysis_Cleaned_Dataset[[#This Row],[Delivery_Date]],"mmm")</f>
        <v>Jun</v>
      </c>
      <c r="AN1448" t="str">
        <f>TEXT(Agricultural_Export_Analysis_Cleaned_Dataset[[#This Row],[Delivery_Date]],"ddd")</f>
        <v>Thu</v>
      </c>
      <c r="AO1448">
        <f>Agricultural_Export_Analysis_Cleaned_Dataset[[#This Row],[Delivery_Date]]-Agricultural_Export_Analysis_Cleaned_Dataset[[#This Row],[Ship_Date]]</f>
        <v>20</v>
      </c>
      <c r="AP1448">
        <f>Agricultural_Export_Analysis_Cleaned_Dataset[[#This Row],[Ship_Date]]-Agricultural_Export_Analysis_Cleaned_Dataset[[#This Row],[Order_Date]]</f>
        <v>3</v>
      </c>
      <c r="AQ1448" s="4" t="str">
        <f>TEXT(Agricultural_Export_Analysis_Cleaned_Dataset[[#This Row],[Order_Date]],"mmm yyyy")</f>
        <v>May 2024</v>
      </c>
    </row>
    <row r="1449" spans="1:43" x14ac:dyDescent="0.3">
      <c r="A1449" t="s">
        <v>2895</v>
      </c>
      <c r="B1449" t="s">
        <v>2896</v>
      </c>
      <c r="C1449" s="2">
        <v>45408</v>
      </c>
      <c r="D1449" s="2">
        <v>45416</v>
      </c>
      <c r="E1449" s="2">
        <v>45426</v>
      </c>
      <c r="F1449" t="s">
        <v>35</v>
      </c>
      <c r="G1449" t="s">
        <v>50</v>
      </c>
      <c r="H1449" t="s">
        <v>51</v>
      </c>
      <c r="I1449" t="s">
        <v>118</v>
      </c>
      <c r="J1449" t="s">
        <v>53</v>
      </c>
      <c r="K1449" s="7">
        <v>0</v>
      </c>
      <c r="L1449" t="s">
        <v>135</v>
      </c>
      <c r="M1449" t="s">
        <v>130</v>
      </c>
      <c r="N1449" t="s">
        <v>131</v>
      </c>
      <c r="O1449">
        <v>1940</v>
      </c>
      <c r="P1449" s="6">
        <v>418.49</v>
      </c>
      <c r="Q1449" s="6">
        <v>811870.6</v>
      </c>
      <c r="R1449" s="5">
        <v>0</v>
      </c>
      <c r="S1449" s="6">
        <v>811870.6</v>
      </c>
      <c r="T1449" s="6">
        <v>10342.16</v>
      </c>
      <c r="U1449" s="6">
        <v>587559.88</v>
      </c>
      <c r="V1449" s="6">
        <v>530.09</v>
      </c>
      <c r="W1449" s="6">
        <v>35862.5</v>
      </c>
      <c r="X1449" s="6">
        <v>177575.97</v>
      </c>
      <c r="Y1449" s="5">
        <v>0.21872447407259199</v>
      </c>
      <c r="Z1449" t="s">
        <v>81</v>
      </c>
      <c r="AA1449" t="s">
        <v>165</v>
      </c>
      <c r="AB1449" t="s">
        <v>83</v>
      </c>
      <c r="AC1449" t="s">
        <v>43</v>
      </c>
      <c r="AD1449" t="s">
        <v>98</v>
      </c>
      <c r="AE1449" t="s">
        <v>58</v>
      </c>
      <c r="AF1449" t="str">
        <f>TEXT(Agricultural_Export_Analysis_Cleaned_Dataset[[#This Row],[Order_Date]],"mmm")</f>
        <v>Apr</v>
      </c>
      <c r="AG1449" t="str">
        <f>TEXT(Agricultural_Export_Analysis_Cleaned_Dataset[[#This Row],[Order_Date]],"yyyy")</f>
        <v>2024</v>
      </c>
      <c r="AH1449" t="str">
        <f>TEXT(Agricultural_Export_Analysis_Cleaned_Dataset[[#This Row],[Order_Date]],"ddd")</f>
        <v>Fri</v>
      </c>
      <c r="AI1449" t="str">
        <f>TEXT(Agricultural_Export_Analysis_Cleaned_Dataset[[#This Row],[Ship_Date]],"yyyy")</f>
        <v>2024</v>
      </c>
      <c r="AJ1449" t="str">
        <f>TEXT(Agricultural_Export_Analysis_Cleaned_Dataset[[#This Row],[Ship_Date]],"mmm")</f>
        <v>May</v>
      </c>
      <c r="AK1449" t="str">
        <f>TEXT(Agricultural_Export_Analysis_Cleaned_Dataset[[#This Row],[Ship_Date]],"ddd")</f>
        <v>Sat</v>
      </c>
      <c r="AL1449" t="str">
        <f>TEXT(Agricultural_Export_Analysis_Cleaned_Dataset[[#This Row],[Delivery_Date]],"yyyy")</f>
        <v>2024</v>
      </c>
      <c r="AM1449" t="str">
        <f>TEXT(Agricultural_Export_Analysis_Cleaned_Dataset[[#This Row],[Delivery_Date]],"mmm")</f>
        <v>May</v>
      </c>
      <c r="AN1449" t="str">
        <f>TEXT(Agricultural_Export_Analysis_Cleaned_Dataset[[#This Row],[Delivery_Date]],"ddd")</f>
        <v>Tue</v>
      </c>
      <c r="AO1449">
        <f>Agricultural_Export_Analysis_Cleaned_Dataset[[#This Row],[Delivery_Date]]-Agricultural_Export_Analysis_Cleaned_Dataset[[#This Row],[Ship_Date]]</f>
        <v>10</v>
      </c>
      <c r="AP1449">
        <f>Agricultural_Export_Analysis_Cleaned_Dataset[[#This Row],[Ship_Date]]-Agricultural_Export_Analysis_Cleaned_Dataset[[#This Row],[Order_Date]]</f>
        <v>8</v>
      </c>
      <c r="AQ1449" s="4" t="str">
        <f>TEXT(Agricultural_Export_Analysis_Cleaned_Dataset[[#This Row],[Order_Date]],"mmm yyyy")</f>
        <v>Apr 2024</v>
      </c>
    </row>
    <row r="1450" spans="1:43" x14ac:dyDescent="0.3">
      <c r="A1450" t="s">
        <v>2897</v>
      </c>
      <c r="B1450" t="s">
        <v>2898</v>
      </c>
      <c r="C1450" s="2">
        <v>45917</v>
      </c>
      <c r="D1450" s="2">
        <v>45926</v>
      </c>
      <c r="E1450" s="2">
        <v>45949</v>
      </c>
      <c r="F1450" t="s">
        <v>35</v>
      </c>
      <c r="G1450" t="s">
        <v>132</v>
      </c>
      <c r="H1450" t="s">
        <v>74</v>
      </c>
      <c r="I1450" t="s">
        <v>38</v>
      </c>
      <c r="J1450" t="s">
        <v>63</v>
      </c>
      <c r="K1450" s="7">
        <v>4</v>
      </c>
      <c r="L1450" t="s">
        <v>80</v>
      </c>
      <c r="M1450" t="s">
        <v>101</v>
      </c>
      <c r="N1450" t="s">
        <v>102</v>
      </c>
      <c r="O1450">
        <v>1348</v>
      </c>
      <c r="P1450" s="6">
        <v>51.57</v>
      </c>
      <c r="Q1450" s="6">
        <v>69516.36</v>
      </c>
      <c r="R1450" s="5">
        <v>0.1</v>
      </c>
      <c r="S1450" s="6">
        <v>62564.724000000002</v>
      </c>
      <c r="T1450" s="6">
        <v>9350.4599999999991</v>
      </c>
      <c r="U1450" s="6">
        <v>30516.7</v>
      </c>
      <c r="V1450" s="6">
        <v>746.05</v>
      </c>
      <c r="W1450" s="6">
        <v>7375.7</v>
      </c>
      <c r="X1450" s="6">
        <v>14575.814</v>
      </c>
      <c r="Y1450" s="5">
        <v>0.232971762170644</v>
      </c>
      <c r="Z1450" t="s">
        <v>103</v>
      </c>
      <c r="AA1450" t="s">
        <v>104</v>
      </c>
      <c r="AB1450" t="s">
        <v>56</v>
      </c>
      <c r="AC1450" t="s">
        <v>43</v>
      </c>
      <c r="AD1450" t="s">
        <v>84</v>
      </c>
      <c r="AE1450" t="s">
        <v>45</v>
      </c>
      <c r="AF1450" t="str">
        <f>TEXT(Agricultural_Export_Analysis_Cleaned_Dataset[[#This Row],[Order_Date]],"mmm")</f>
        <v>Sep</v>
      </c>
      <c r="AG1450" t="str">
        <f>TEXT(Agricultural_Export_Analysis_Cleaned_Dataset[[#This Row],[Order_Date]],"yyyy")</f>
        <v>2025</v>
      </c>
      <c r="AH1450" t="str">
        <f>TEXT(Agricultural_Export_Analysis_Cleaned_Dataset[[#This Row],[Order_Date]],"ddd")</f>
        <v>Wed</v>
      </c>
      <c r="AI1450" t="str">
        <f>TEXT(Agricultural_Export_Analysis_Cleaned_Dataset[[#This Row],[Ship_Date]],"yyyy")</f>
        <v>2025</v>
      </c>
      <c r="AJ1450" t="str">
        <f>TEXT(Agricultural_Export_Analysis_Cleaned_Dataset[[#This Row],[Ship_Date]],"mmm")</f>
        <v>Sep</v>
      </c>
      <c r="AK1450" t="str">
        <f>TEXT(Agricultural_Export_Analysis_Cleaned_Dataset[[#This Row],[Ship_Date]],"ddd")</f>
        <v>Fri</v>
      </c>
      <c r="AL1450" t="str">
        <f>TEXT(Agricultural_Export_Analysis_Cleaned_Dataset[[#This Row],[Delivery_Date]],"yyyy")</f>
        <v>2025</v>
      </c>
      <c r="AM1450" t="str">
        <f>TEXT(Agricultural_Export_Analysis_Cleaned_Dataset[[#This Row],[Delivery_Date]],"mmm")</f>
        <v>Oct</v>
      </c>
      <c r="AN1450" t="str">
        <f>TEXT(Agricultural_Export_Analysis_Cleaned_Dataset[[#This Row],[Delivery_Date]],"ddd")</f>
        <v>Sun</v>
      </c>
      <c r="AO1450">
        <f>Agricultural_Export_Analysis_Cleaned_Dataset[[#This Row],[Delivery_Date]]-Agricultural_Export_Analysis_Cleaned_Dataset[[#This Row],[Ship_Date]]</f>
        <v>23</v>
      </c>
      <c r="AP1450">
        <f>Agricultural_Export_Analysis_Cleaned_Dataset[[#This Row],[Ship_Date]]-Agricultural_Export_Analysis_Cleaned_Dataset[[#This Row],[Order_Date]]</f>
        <v>9</v>
      </c>
      <c r="AQ1450" s="4" t="str">
        <f>TEXT(Agricultural_Export_Analysis_Cleaned_Dataset[[#This Row],[Order_Date]],"mmm yyyy")</f>
        <v>Sep 2025</v>
      </c>
    </row>
    <row r="1451" spans="1:43" x14ac:dyDescent="0.3">
      <c r="A1451" t="s">
        <v>2899</v>
      </c>
      <c r="B1451" t="s">
        <v>1304</v>
      </c>
      <c r="C1451" s="2">
        <v>45312</v>
      </c>
      <c r="D1451" s="2">
        <v>45315</v>
      </c>
      <c r="E1451" s="2">
        <v>45333</v>
      </c>
      <c r="F1451" t="s">
        <v>35</v>
      </c>
      <c r="G1451" t="s">
        <v>8932</v>
      </c>
      <c r="H1451" t="s">
        <v>74</v>
      </c>
      <c r="I1451" t="s">
        <v>97</v>
      </c>
      <c r="J1451" t="s">
        <v>112</v>
      </c>
      <c r="K1451" s="7">
        <v>0</v>
      </c>
      <c r="L1451" t="s">
        <v>135</v>
      </c>
      <c r="M1451" t="s">
        <v>159</v>
      </c>
      <c r="N1451" t="s">
        <v>160</v>
      </c>
      <c r="O1451">
        <v>1916</v>
      </c>
      <c r="P1451" s="6">
        <v>352.9</v>
      </c>
      <c r="Q1451" s="6">
        <v>676156.4</v>
      </c>
      <c r="R1451" s="5">
        <v>0.15</v>
      </c>
      <c r="S1451" s="6">
        <v>574732.93999999994</v>
      </c>
      <c r="T1451" s="6">
        <v>1695.09</v>
      </c>
      <c r="U1451" s="6">
        <v>396091.64</v>
      </c>
      <c r="V1451" s="6">
        <v>1123.44</v>
      </c>
      <c r="W1451" s="6">
        <v>61096.67</v>
      </c>
      <c r="X1451" s="6">
        <v>114726.1</v>
      </c>
      <c r="Y1451" s="5">
        <v>0.19961636442832001</v>
      </c>
      <c r="Z1451" t="s">
        <v>40</v>
      </c>
      <c r="AA1451" t="s">
        <v>64</v>
      </c>
      <c r="AB1451" t="s">
        <v>56</v>
      </c>
      <c r="AC1451" t="s">
        <v>76</v>
      </c>
      <c r="AD1451" t="s">
        <v>123</v>
      </c>
      <c r="AE1451" t="s">
        <v>45</v>
      </c>
      <c r="AF1451" t="str">
        <f>TEXT(Agricultural_Export_Analysis_Cleaned_Dataset[[#This Row],[Order_Date]],"mmm")</f>
        <v>Jan</v>
      </c>
      <c r="AG1451" t="str">
        <f>TEXT(Agricultural_Export_Analysis_Cleaned_Dataset[[#This Row],[Order_Date]],"yyyy")</f>
        <v>2024</v>
      </c>
      <c r="AH1451" t="str">
        <f>TEXT(Agricultural_Export_Analysis_Cleaned_Dataset[[#This Row],[Order_Date]],"ddd")</f>
        <v>Sun</v>
      </c>
      <c r="AI1451" t="str">
        <f>TEXT(Agricultural_Export_Analysis_Cleaned_Dataset[[#This Row],[Ship_Date]],"yyyy")</f>
        <v>2024</v>
      </c>
      <c r="AJ1451" t="str">
        <f>TEXT(Agricultural_Export_Analysis_Cleaned_Dataset[[#This Row],[Ship_Date]],"mmm")</f>
        <v>Jan</v>
      </c>
      <c r="AK1451" t="str">
        <f>TEXT(Agricultural_Export_Analysis_Cleaned_Dataset[[#This Row],[Ship_Date]],"ddd")</f>
        <v>Wed</v>
      </c>
      <c r="AL1451" t="str">
        <f>TEXT(Agricultural_Export_Analysis_Cleaned_Dataset[[#This Row],[Delivery_Date]],"yyyy")</f>
        <v>2024</v>
      </c>
      <c r="AM1451" t="str">
        <f>TEXT(Agricultural_Export_Analysis_Cleaned_Dataset[[#This Row],[Delivery_Date]],"mmm")</f>
        <v>Feb</v>
      </c>
      <c r="AN1451" t="str">
        <f>TEXT(Agricultural_Export_Analysis_Cleaned_Dataset[[#This Row],[Delivery_Date]],"ddd")</f>
        <v>Sun</v>
      </c>
      <c r="AO1451">
        <f>Agricultural_Export_Analysis_Cleaned_Dataset[[#This Row],[Delivery_Date]]-Agricultural_Export_Analysis_Cleaned_Dataset[[#This Row],[Ship_Date]]</f>
        <v>18</v>
      </c>
      <c r="AP1451">
        <f>Agricultural_Export_Analysis_Cleaned_Dataset[[#This Row],[Ship_Date]]-Agricultural_Export_Analysis_Cleaned_Dataset[[#This Row],[Order_Date]]</f>
        <v>3</v>
      </c>
      <c r="AQ1451" s="4" t="str">
        <f>TEXT(Agricultural_Export_Analysis_Cleaned_Dataset[[#This Row],[Order_Date]],"mmm yyyy")</f>
        <v>Jan 2024</v>
      </c>
    </row>
    <row r="1452" spans="1:43" x14ac:dyDescent="0.3">
      <c r="A1452" t="s">
        <v>2900</v>
      </c>
      <c r="B1452" t="s">
        <v>2901</v>
      </c>
      <c r="C1452" s="2">
        <v>45756</v>
      </c>
      <c r="D1452" s="2">
        <v>45763</v>
      </c>
      <c r="E1452" s="2">
        <v>45788</v>
      </c>
      <c r="F1452" t="s">
        <v>35</v>
      </c>
      <c r="G1452" t="s">
        <v>132</v>
      </c>
      <c r="H1452" t="s">
        <v>51</v>
      </c>
      <c r="I1452" t="s">
        <v>38</v>
      </c>
      <c r="J1452" t="s">
        <v>112</v>
      </c>
      <c r="K1452" s="7">
        <v>0</v>
      </c>
      <c r="L1452" t="s">
        <v>135</v>
      </c>
      <c r="M1452" t="s">
        <v>88</v>
      </c>
      <c r="N1452" t="s">
        <v>89</v>
      </c>
      <c r="O1452">
        <v>343</v>
      </c>
      <c r="P1452" s="6">
        <v>310.45</v>
      </c>
      <c r="Q1452" s="6">
        <v>106484.35</v>
      </c>
      <c r="R1452" s="5">
        <v>0</v>
      </c>
      <c r="S1452" s="6">
        <v>106484.35</v>
      </c>
      <c r="T1452" s="6">
        <v>10695.98</v>
      </c>
      <c r="U1452" s="6">
        <v>66275.31</v>
      </c>
      <c r="V1452" s="6">
        <v>1944.85</v>
      </c>
      <c r="W1452" s="6">
        <v>6733.26</v>
      </c>
      <c r="X1452" s="6">
        <v>20834.95</v>
      </c>
      <c r="Y1452" s="5">
        <v>0.19566208555529499</v>
      </c>
      <c r="Z1452" t="s">
        <v>81</v>
      </c>
      <c r="AA1452" t="s">
        <v>165</v>
      </c>
      <c r="AB1452" t="s">
        <v>42</v>
      </c>
      <c r="AC1452" t="s">
        <v>43</v>
      </c>
      <c r="AD1452" t="s">
        <v>44</v>
      </c>
      <c r="AE1452" t="s">
        <v>67</v>
      </c>
      <c r="AF1452" t="str">
        <f>TEXT(Agricultural_Export_Analysis_Cleaned_Dataset[[#This Row],[Order_Date]],"mmm")</f>
        <v>Apr</v>
      </c>
      <c r="AG1452" t="str">
        <f>TEXT(Agricultural_Export_Analysis_Cleaned_Dataset[[#This Row],[Order_Date]],"yyyy")</f>
        <v>2025</v>
      </c>
      <c r="AH1452" t="str">
        <f>TEXT(Agricultural_Export_Analysis_Cleaned_Dataset[[#This Row],[Order_Date]],"ddd")</f>
        <v>Wed</v>
      </c>
      <c r="AI1452" t="str">
        <f>TEXT(Agricultural_Export_Analysis_Cleaned_Dataset[[#This Row],[Ship_Date]],"yyyy")</f>
        <v>2025</v>
      </c>
      <c r="AJ1452" t="str">
        <f>TEXT(Agricultural_Export_Analysis_Cleaned_Dataset[[#This Row],[Ship_Date]],"mmm")</f>
        <v>Apr</v>
      </c>
      <c r="AK1452" t="str">
        <f>TEXT(Agricultural_Export_Analysis_Cleaned_Dataset[[#This Row],[Ship_Date]],"ddd")</f>
        <v>Wed</v>
      </c>
      <c r="AL1452" t="str">
        <f>TEXT(Agricultural_Export_Analysis_Cleaned_Dataset[[#This Row],[Delivery_Date]],"yyyy")</f>
        <v>2025</v>
      </c>
      <c r="AM1452" t="str">
        <f>TEXT(Agricultural_Export_Analysis_Cleaned_Dataset[[#This Row],[Delivery_Date]],"mmm")</f>
        <v>May</v>
      </c>
      <c r="AN1452" t="str">
        <f>TEXT(Agricultural_Export_Analysis_Cleaned_Dataset[[#This Row],[Delivery_Date]],"ddd")</f>
        <v>Sun</v>
      </c>
      <c r="AO1452">
        <f>Agricultural_Export_Analysis_Cleaned_Dataset[[#This Row],[Delivery_Date]]-Agricultural_Export_Analysis_Cleaned_Dataset[[#This Row],[Ship_Date]]</f>
        <v>25</v>
      </c>
      <c r="AP1452">
        <f>Agricultural_Export_Analysis_Cleaned_Dataset[[#This Row],[Ship_Date]]-Agricultural_Export_Analysis_Cleaned_Dataset[[#This Row],[Order_Date]]</f>
        <v>7</v>
      </c>
      <c r="AQ1452" s="4" t="str">
        <f>TEXT(Agricultural_Export_Analysis_Cleaned_Dataset[[#This Row],[Order_Date]],"mmm yyyy")</f>
        <v>Apr 2025</v>
      </c>
    </row>
    <row r="1453" spans="1:43" x14ac:dyDescent="0.3">
      <c r="A1453" t="s">
        <v>2902</v>
      </c>
      <c r="B1453" t="s">
        <v>2233</v>
      </c>
      <c r="C1453" s="2">
        <v>45926</v>
      </c>
      <c r="D1453" s="2">
        <v>45934</v>
      </c>
      <c r="E1453" s="2">
        <v>45962</v>
      </c>
      <c r="F1453" t="s">
        <v>35</v>
      </c>
      <c r="G1453" t="s">
        <v>8932</v>
      </c>
      <c r="H1453" t="s">
        <v>51</v>
      </c>
      <c r="I1453" t="s">
        <v>91</v>
      </c>
      <c r="J1453" t="s">
        <v>63</v>
      </c>
      <c r="K1453" s="7">
        <v>0</v>
      </c>
      <c r="L1453" t="s">
        <v>70</v>
      </c>
      <c r="M1453" t="s">
        <v>71</v>
      </c>
      <c r="N1453" t="s">
        <v>72</v>
      </c>
      <c r="O1453">
        <v>582</v>
      </c>
      <c r="P1453" s="6">
        <v>336.16</v>
      </c>
      <c r="Q1453" s="6">
        <v>195645.12</v>
      </c>
      <c r="R1453" s="5">
        <v>0</v>
      </c>
      <c r="S1453" s="6">
        <v>195645.12</v>
      </c>
      <c r="T1453" s="6">
        <v>4620.03</v>
      </c>
      <c r="U1453" s="6">
        <v>129970.88</v>
      </c>
      <c r="V1453" s="6">
        <v>1959.76</v>
      </c>
      <c r="W1453" s="6">
        <v>6357.31</v>
      </c>
      <c r="X1453" s="6">
        <v>52737.14</v>
      </c>
      <c r="Y1453" s="5">
        <v>0.26955510058211501</v>
      </c>
      <c r="Z1453" t="s">
        <v>103</v>
      </c>
      <c r="AA1453" t="s">
        <v>104</v>
      </c>
      <c r="AB1453" t="s">
        <v>42</v>
      </c>
      <c r="AC1453" t="s">
        <v>66</v>
      </c>
      <c r="AD1453" t="s">
        <v>77</v>
      </c>
      <c r="AE1453" t="s">
        <v>45</v>
      </c>
      <c r="AF1453" t="str">
        <f>TEXT(Agricultural_Export_Analysis_Cleaned_Dataset[[#This Row],[Order_Date]],"mmm")</f>
        <v>Sep</v>
      </c>
      <c r="AG1453" t="str">
        <f>TEXT(Agricultural_Export_Analysis_Cleaned_Dataset[[#This Row],[Order_Date]],"yyyy")</f>
        <v>2025</v>
      </c>
      <c r="AH1453" t="str">
        <f>TEXT(Agricultural_Export_Analysis_Cleaned_Dataset[[#This Row],[Order_Date]],"ddd")</f>
        <v>Fri</v>
      </c>
      <c r="AI1453" t="str">
        <f>TEXT(Agricultural_Export_Analysis_Cleaned_Dataset[[#This Row],[Ship_Date]],"yyyy")</f>
        <v>2025</v>
      </c>
      <c r="AJ1453" t="str">
        <f>TEXT(Agricultural_Export_Analysis_Cleaned_Dataset[[#This Row],[Ship_Date]],"mmm")</f>
        <v>Oct</v>
      </c>
      <c r="AK1453" t="str">
        <f>TEXT(Agricultural_Export_Analysis_Cleaned_Dataset[[#This Row],[Ship_Date]],"ddd")</f>
        <v>Sat</v>
      </c>
      <c r="AL1453" t="str">
        <f>TEXT(Agricultural_Export_Analysis_Cleaned_Dataset[[#This Row],[Delivery_Date]],"yyyy")</f>
        <v>2025</v>
      </c>
      <c r="AM1453" t="str">
        <f>TEXT(Agricultural_Export_Analysis_Cleaned_Dataset[[#This Row],[Delivery_Date]],"mmm")</f>
        <v>Nov</v>
      </c>
      <c r="AN1453" t="str">
        <f>TEXT(Agricultural_Export_Analysis_Cleaned_Dataset[[#This Row],[Delivery_Date]],"ddd")</f>
        <v>Sat</v>
      </c>
      <c r="AO1453">
        <f>Agricultural_Export_Analysis_Cleaned_Dataset[[#This Row],[Delivery_Date]]-Agricultural_Export_Analysis_Cleaned_Dataset[[#This Row],[Ship_Date]]</f>
        <v>28</v>
      </c>
      <c r="AP1453">
        <f>Agricultural_Export_Analysis_Cleaned_Dataset[[#This Row],[Ship_Date]]-Agricultural_Export_Analysis_Cleaned_Dataset[[#This Row],[Order_Date]]</f>
        <v>8</v>
      </c>
      <c r="AQ1453" s="4" t="str">
        <f>TEXT(Agricultural_Export_Analysis_Cleaned_Dataset[[#This Row],[Order_Date]],"mmm yyyy")</f>
        <v>Sep 2025</v>
      </c>
    </row>
    <row r="1454" spans="1:43" x14ac:dyDescent="0.3">
      <c r="A1454" t="s">
        <v>2903</v>
      </c>
      <c r="B1454" t="s">
        <v>2904</v>
      </c>
      <c r="C1454" s="2">
        <v>45479</v>
      </c>
      <c r="D1454" s="2">
        <v>45485</v>
      </c>
      <c r="E1454" s="2">
        <v>45506</v>
      </c>
      <c r="F1454" t="s">
        <v>35</v>
      </c>
      <c r="G1454" t="s">
        <v>36</v>
      </c>
      <c r="H1454" t="s">
        <v>51</v>
      </c>
      <c r="I1454" t="s">
        <v>118</v>
      </c>
      <c r="J1454" t="s">
        <v>63</v>
      </c>
      <c r="K1454" s="7">
        <v>0</v>
      </c>
      <c r="L1454" t="s">
        <v>87</v>
      </c>
      <c r="M1454" t="s">
        <v>140</v>
      </c>
      <c r="N1454" t="s">
        <v>49</v>
      </c>
      <c r="O1454">
        <v>869</v>
      </c>
      <c r="P1454" s="6">
        <v>301.99</v>
      </c>
      <c r="Q1454" s="6">
        <v>262429.31</v>
      </c>
      <c r="R1454" s="5">
        <v>0.1</v>
      </c>
      <c r="S1454" s="6">
        <v>236186.37899999999</v>
      </c>
      <c r="T1454" s="6">
        <v>3574.17</v>
      </c>
      <c r="U1454" s="6">
        <v>128919.84</v>
      </c>
      <c r="V1454" s="6">
        <v>2355.83</v>
      </c>
      <c r="W1454" s="6">
        <v>18657.87</v>
      </c>
      <c r="X1454" s="6">
        <v>82678.668999999994</v>
      </c>
      <c r="Y1454" s="5">
        <v>0.35005688875902502</v>
      </c>
      <c r="Z1454" t="s">
        <v>103</v>
      </c>
      <c r="AA1454" t="s">
        <v>119</v>
      </c>
      <c r="AB1454" t="s">
        <v>42</v>
      </c>
      <c r="AC1454" t="s">
        <v>43</v>
      </c>
      <c r="AD1454" t="s">
        <v>123</v>
      </c>
      <c r="AE1454" t="s">
        <v>58</v>
      </c>
      <c r="AF1454" t="str">
        <f>TEXT(Agricultural_Export_Analysis_Cleaned_Dataset[[#This Row],[Order_Date]],"mmm")</f>
        <v>Jul</v>
      </c>
      <c r="AG1454" t="str">
        <f>TEXT(Agricultural_Export_Analysis_Cleaned_Dataset[[#This Row],[Order_Date]],"yyyy")</f>
        <v>2024</v>
      </c>
      <c r="AH1454" t="str">
        <f>TEXT(Agricultural_Export_Analysis_Cleaned_Dataset[[#This Row],[Order_Date]],"ddd")</f>
        <v>Sat</v>
      </c>
      <c r="AI1454" t="str">
        <f>TEXT(Agricultural_Export_Analysis_Cleaned_Dataset[[#This Row],[Ship_Date]],"yyyy")</f>
        <v>2024</v>
      </c>
      <c r="AJ1454" t="str">
        <f>TEXT(Agricultural_Export_Analysis_Cleaned_Dataset[[#This Row],[Ship_Date]],"mmm")</f>
        <v>Jul</v>
      </c>
      <c r="AK1454" t="str">
        <f>TEXT(Agricultural_Export_Analysis_Cleaned_Dataset[[#This Row],[Ship_Date]],"ddd")</f>
        <v>Fri</v>
      </c>
      <c r="AL1454" t="str">
        <f>TEXT(Agricultural_Export_Analysis_Cleaned_Dataset[[#This Row],[Delivery_Date]],"yyyy")</f>
        <v>2024</v>
      </c>
      <c r="AM1454" t="str">
        <f>TEXT(Agricultural_Export_Analysis_Cleaned_Dataset[[#This Row],[Delivery_Date]],"mmm")</f>
        <v>Aug</v>
      </c>
      <c r="AN1454" t="str">
        <f>TEXT(Agricultural_Export_Analysis_Cleaned_Dataset[[#This Row],[Delivery_Date]],"ddd")</f>
        <v>Fri</v>
      </c>
      <c r="AO1454">
        <f>Agricultural_Export_Analysis_Cleaned_Dataset[[#This Row],[Delivery_Date]]-Agricultural_Export_Analysis_Cleaned_Dataset[[#This Row],[Ship_Date]]</f>
        <v>21</v>
      </c>
      <c r="AP1454">
        <f>Agricultural_Export_Analysis_Cleaned_Dataset[[#This Row],[Ship_Date]]-Agricultural_Export_Analysis_Cleaned_Dataset[[#This Row],[Order_Date]]</f>
        <v>6</v>
      </c>
      <c r="AQ1454" s="4" t="str">
        <f>TEXT(Agricultural_Export_Analysis_Cleaned_Dataset[[#This Row],[Order_Date]],"mmm yyyy")</f>
        <v>Jul 2024</v>
      </c>
    </row>
    <row r="1455" spans="1:43" x14ac:dyDescent="0.3">
      <c r="A1455" t="s">
        <v>2905</v>
      </c>
      <c r="B1455" t="s">
        <v>2906</v>
      </c>
      <c r="C1455" s="2">
        <v>45343</v>
      </c>
      <c r="D1455" s="2">
        <v>45346</v>
      </c>
      <c r="E1455" s="2">
        <v>45366</v>
      </c>
      <c r="F1455" t="s">
        <v>35</v>
      </c>
      <c r="G1455" t="s">
        <v>132</v>
      </c>
      <c r="H1455" t="s">
        <v>37</v>
      </c>
      <c r="I1455" t="s">
        <v>91</v>
      </c>
      <c r="J1455" t="s">
        <v>112</v>
      </c>
      <c r="K1455" s="7">
        <v>2</v>
      </c>
      <c r="L1455" t="s">
        <v>32</v>
      </c>
      <c r="M1455" t="s">
        <v>88</v>
      </c>
      <c r="N1455" t="s">
        <v>89</v>
      </c>
      <c r="O1455">
        <v>90</v>
      </c>
      <c r="P1455" s="6">
        <v>468.44</v>
      </c>
      <c r="Q1455" s="6">
        <v>42159.6</v>
      </c>
      <c r="R1455" s="5">
        <v>0.05</v>
      </c>
      <c r="S1455" s="6">
        <v>40051.620000000003</v>
      </c>
      <c r="T1455" s="6">
        <v>4104.01</v>
      </c>
      <c r="U1455" s="6">
        <v>21354.33</v>
      </c>
      <c r="V1455" s="6">
        <v>2704.62</v>
      </c>
      <c r="W1455" s="6">
        <v>3521.4</v>
      </c>
      <c r="X1455" s="6">
        <v>8367.26</v>
      </c>
      <c r="Y1455" s="5">
        <v>0.20891189919409001</v>
      </c>
      <c r="Z1455" t="s">
        <v>40</v>
      </c>
      <c r="AA1455" t="s">
        <v>147</v>
      </c>
      <c r="AB1455" t="s">
        <v>56</v>
      </c>
      <c r="AC1455" t="s">
        <v>76</v>
      </c>
      <c r="AD1455" t="s">
        <v>44</v>
      </c>
      <c r="AE1455" t="s">
        <v>45</v>
      </c>
      <c r="AF1455" t="str">
        <f>TEXT(Agricultural_Export_Analysis_Cleaned_Dataset[[#This Row],[Order_Date]],"mmm")</f>
        <v>Feb</v>
      </c>
      <c r="AG1455" t="str">
        <f>TEXT(Agricultural_Export_Analysis_Cleaned_Dataset[[#This Row],[Order_Date]],"yyyy")</f>
        <v>2024</v>
      </c>
      <c r="AH1455" t="str">
        <f>TEXT(Agricultural_Export_Analysis_Cleaned_Dataset[[#This Row],[Order_Date]],"ddd")</f>
        <v>Wed</v>
      </c>
      <c r="AI1455" t="str">
        <f>TEXT(Agricultural_Export_Analysis_Cleaned_Dataset[[#This Row],[Ship_Date]],"yyyy")</f>
        <v>2024</v>
      </c>
      <c r="AJ1455" t="str">
        <f>TEXT(Agricultural_Export_Analysis_Cleaned_Dataset[[#This Row],[Ship_Date]],"mmm")</f>
        <v>Feb</v>
      </c>
      <c r="AK1455" t="str">
        <f>TEXT(Agricultural_Export_Analysis_Cleaned_Dataset[[#This Row],[Ship_Date]],"ddd")</f>
        <v>Sat</v>
      </c>
      <c r="AL1455" t="str">
        <f>TEXT(Agricultural_Export_Analysis_Cleaned_Dataset[[#This Row],[Delivery_Date]],"yyyy")</f>
        <v>2024</v>
      </c>
      <c r="AM1455" t="str">
        <f>TEXT(Agricultural_Export_Analysis_Cleaned_Dataset[[#This Row],[Delivery_Date]],"mmm")</f>
        <v>Mar</v>
      </c>
      <c r="AN1455" t="str">
        <f>TEXT(Agricultural_Export_Analysis_Cleaned_Dataset[[#This Row],[Delivery_Date]],"ddd")</f>
        <v>Fri</v>
      </c>
      <c r="AO1455">
        <f>Agricultural_Export_Analysis_Cleaned_Dataset[[#This Row],[Delivery_Date]]-Agricultural_Export_Analysis_Cleaned_Dataset[[#This Row],[Ship_Date]]</f>
        <v>20</v>
      </c>
      <c r="AP1455">
        <f>Agricultural_Export_Analysis_Cleaned_Dataset[[#This Row],[Ship_Date]]-Agricultural_Export_Analysis_Cleaned_Dataset[[#This Row],[Order_Date]]</f>
        <v>3</v>
      </c>
      <c r="AQ1455" s="4" t="str">
        <f>TEXT(Agricultural_Export_Analysis_Cleaned_Dataset[[#This Row],[Order_Date]],"mmm yyyy")</f>
        <v>Feb 2024</v>
      </c>
    </row>
    <row r="1456" spans="1:43" x14ac:dyDescent="0.3">
      <c r="A1456" t="s">
        <v>2907</v>
      </c>
      <c r="B1456" t="s">
        <v>2908</v>
      </c>
      <c r="C1456" s="2">
        <v>45366</v>
      </c>
      <c r="D1456" s="2">
        <v>45373</v>
      </c>
      <c r="E1456" s="2">
        <v>45382</v>
      </c>
      <c r="F1456" t="s">
        <v>35</v>
      </c>
      <c r="G1456" t="s">
        <v>203</v>
      </c>
      <c r="H1456" t="s">
        <v>37</v>
      </c>
      <c r="I1456" t="s">
        <v>52</v>
      </c>
      <c r="J1456" t="s">
        <v>112</v>
      </c>
      <c r="K1456" s="7">
        <v>0</v>
      </c>
      <c r="L1456" t="s">
        <v>80</v>
      </c>
      <c r="M1456" t="s">
        <v>48</v>
      </c>
      <c r="N1456" t="s">
        <v>49</v>
      </c>
      <c r="O1456">
        <v>816</v>
      </c>
      <c r="P1456" s="6">
        <v>111.62</v>
      </c>
      <c r="Q1456" s="6">
        <v>91081.919999999998</v>
      </c>
      <c r="R1456" s="5">
        <v>0.15</v>
      </c>
      <c r="S1456" s="6">
        <v>77419.631999999998</v>
      </c>
      <c r="T1456" s="6">
        <v>4005.05</v>
      </c>
      <c r="U1456" s="6">
        <v>38491.86</v>
      </c>
      <c r="V1456" s="6">
        <v>1105.8399999999999</v>
      </c>
      <c r="W1456" s="6">
        <v>4058.31</v>
      </c>
      <c r="X1456" s="6">
        <v>29758.572</v>
      </c>
      <c r="Y1456" s="5">
        <v>0.38438017891895998</v>
      </c>
      <c r="Z1456" t="s">
        <v>40</v>
      </c>
      <c r="AA1456" t="s">
        <v>41</v>
      </c>
      <c r="AB1456" t="s">
        <v>65</v>
      </c>
      <c r="AC1456" t="s">
        <v>66</v>
      </c>
      <c r="AD1456" t="s">
        <v>57</v>
      </c>
      <c r="AE1456" t="s">
        <v>67</v>
      </c>
      <c r="AF1456" t="str">
        <f>TEXT(Agricultural_Export_Analysis_Cleaned_Dataset[[#This Row],[Order_Date]],"mmm")</f>
        <v>Mar</v>
      </c>
      <c r="AG1456" t="str">
        <f>TEXT(Agricultural_Export_Analysis_Cleaned_Dataset[[#This Row],[Order_Date]],"yyyy")</f>
        <v>2024</v>
      </c>
      <c r="AH1456" t="str">
        <f>TEXT(Agricultural_Export_Analysis_Cleaned_Dataset[[#This Row],[Order_Date]],"ddd")</f>
        <v>Fri</v>
      </c>
      <c r="AI1456" t="str">
        <f>TEXT(Agricultural_Export_Analysis_Cleaned_Dataset[[#This Row],[Ship_Date]],"yyyy")</f>
        <v>2024</v>
      </c>
      <c r="AJ1456" t="str">
        <f>TEXT(Agricultural_Export_Analysis_Cleaned_Dataset[[#This Row],[Ship_Date]],"mmm")</f>
        <v>Mar</v>
      </c>
      <c r="AK1456" t="str">
        <f>TEXT(Agricultural_Export_Analysis_Cleaned_Dataset[[#This Row],[Ship_Date]],"ddd")</f>
        <v>Fri</v>
      </c>
      <c r="AL1456" t="str">
        <f>TEXT(Agricultural_Export_Analysis_Cleaned_Dataset[[#This Row],[Delivery_Date]],"yyyy")</f>
        <v>2024</v>
      </c>
      <c r="AM1456" t="str">
        <f>TEXT(Agricultural_Export_Analysis_Cleaned_Dataset[[#This Row],[Delivery_Date]],"mmm")</f>
        <v>Mar</v>
      </c>
      <c r="AN1456" t="str">
        <f>TEXT(Agricultural_Export_Analysis_Cleaned_Dataset[[#This Row],[Delivery_Date]],"ddd")</f>
        <v>Sun</v>
      </c>
      <c r="AO1456">
        <f>Agricultural_Export_Analysis_Cleaned_Dataset[[#This Row],[Delivery_Date]]-Agricultural_Export_Analysis_Cleaned_Dataset[[#This Row],[Ship_Date]]</f>
        <v>9</v>
      </c>
      <c r="AP1456">
        <f>Agricultural_Export_Analysis_Cleaned_Dataset[[#This Row],[Ship_Date]]-Agricultural_Export_Analysis_Cleaned_Dataset[[#This Row],[Order_Date]]</f>
        <v>7</v>
      </c>
      <c r="AQ1456" s="4" t="str">
        <f>TEXT(Agricultural_Export_Analysis_Cleaned_Dataset[[#This Row],[Order_Date]],"mmm yyyy")</f>
        <v>Mar 2024</v>
      </c>
    </row>
    <row r="1457" spans="1:43" x14ac:dyDescent="0.3">
      <c r="A1457" t="s">
        <v>2909</v>
      </c>
      <c r="B1457" t="s">
        <v>2910</v>
      </c>
      <c r="C1457" s="2">
        <v>45955</v>
      </c>
      <c r="D1457" s="2">
        <v>45960</v>
      </c>
      <c r="E1457" s="2">
        <v>45984</v>
      </c>
      <c r="F1457" t="s">
        <v>35</v>
      </c>
      <c r="G1457" t="s">
        <v>50</v>
      </c>
      <c r="H1457" t="s">
        <v>74</v>
      </c>
      <c r="I1457" t="s">
        <v>38</v>
      </c>
      <c r="J1457" t="s">
        <v>63</v>
      </c>
      <c r="K1457" s="7">
        <v>7</v>
      </c>
      <c r="L1457" t="s">
        <v>32</v>
      </c>
      <c r="M1457" t="s">
        <v>48</v>
      </c>
      <c r="N1457" t="s">
        <v>49</v>
      </c>
      <c r="O1457">
        <v>1809</v>
      </c>
      <c r="P1457" s="6">
        <v>259.36</v>
      </c>
      <c r="Q1457" s="6">
        <v>469182.24</v>
      </c>
      <c r="R1457" s="5">
        <v>0.1</v>
      </c>
      <c r="S1457" s="6">
        <v>422264.016</v>
      </c>
      <c r="T1457" s="6">
        <v>10624.83</v>
      </c>
      <c r="U1457" s="6">
        <v>270339.75</v>
      </c>
      <c r="V1457" s="6">
        <v>892.81</v>
      </c>
      <c r="W1457" s="6">
        <v>14876.89</v>
      </c>
      <c r="X1457" s="6">
        <v>125529.736</v>
      </c>
      <c r="Y1457" s="5">
        <v>0.29727784334812901</v>
      </c>
      <c r="Z1457" t="s">
        <v>54</v>
      </c>
      <c r="AA1457" t="s">
        <v>75</v>
      </c>
      <c r="AB1457" t="s">
        <v>56</v>
      </c>
      <c r="AC1457" t="s">
        <v>66</v>
      </c>
      <c r="AD1457" t="s">
        <v>98</v>
      </c>
      <c r="AE1457" t="s">
        <v>58</v>
      </c>
      <c r="AF1457" t="str">
        <f>TEXT(Agricultural_Export_Analysis_Cleaned_Dataset[[#This Row],[Order_Date]],"mmm")</f>
        <v>Oct</v>
      </c>
      <c r="AG1457" t="str">
        <f>TEXT(Agricultural_Export_Analysis_Cleaned_Dataset[[#This Row],[Order_Date]],"yyyy")</f>
        <v>2025</v>
      </c>
      <c r="AH1457" t="str">
        <f>TEXT(Agricultural_Export_Analysis_Cleaned_Dataset[[#This Row],[Order_Date]],"ddd")</f>
        <v>Sat</v>
      </c>
      <c r="AI1457" t="str">
        <f>TEXT(Agricultural_Export_Analysis_Cleaned_Dataset[[#This Row],[Ship_Date]],"yyyy")</f>
        <v>2025</v>
      </c>
      <c r="AJ1457" t="str">
        <f>TEXT(Agricultural_Export_Analysis_Cleaned_Dataset[[#This Row],[Ship_Date]],"mmm")</f>
        <v>Oct</v>
      </c>
      <c r="AK1457" t="str">
        <f>TEXT(Agricultural_Export_Analysis_Cleaned_Dataset[[#This Row],[Ship_Date]],"ddd")</f>
        <v>Thu</v>
      </c>
      <c r="AL1457" t="str">
        <f>TEXT(Agricultural_Export_Analysis_Cleaned_Dataset[[#This Row],[Delivery_Date]],"yyyy")</f>
        <v>2025</v>
      </c>
      <c r="AM1457" t="str">
        <f>TEXT(Agricultural_Export_Analysis_Cleaned_Dataset[[#This Row],[Delivery_Date]],"mmm")</f>
        <v>Nov</v>
      </c>
      <c r="AN1457" t="str">
        <f>TEXT(Agricultural_Export_Analysis_Cleaned_Dataset[[#This Row],[Delivery_Date]],"ddd")</f>
        <v>Sun</v>
      </c>
      <c r="AO1457">
        <f>Agricultural_Export_Analysis_Cleaned_Dataset[[#This Row],[Delivery_Date]]-Agricultural_Export_Analysis_Cleaned_Dataset[[#This Row],[Ship_Date]]</f>
        <v>24</v>
      </c>
      <c r="AP1457">
        <f>Agricultural_Export_Analysis_Cleaned_Dataset[[#This Row],[Ship_Date]]-Agricultural_Export_Analysis_Cleaned_Dataset[[#This Row],[Order_Date]]</f>
        <v>5</v>
      </c>
      <c r="AQ1457" s="4" t="str">
        <f>TEXT(Agricultural_Export_Analysis_Cleaned_Dataset[[#This Row],[Order_Date]],"mmm yyyy")</f>
        <v>Oct 2025</v>
      </c>
    </row>
    <row r="1458" spans="1:43" x14ac:dyDescent="0.3">
      <c r="A1458" t="s">
        <v>2911</v>
      </c>
      <c r="B1458" t="s">
        <v>2912</v>
      </c>
      <c r="C1458" s="2">
        <v>45547</v>
      </c>
      <c r="D1458" s="2">
        <v>45553</v>
      </c>
      <c r="E1458" s="2">
        <v>45569</v>
      </c>
      <c r="F1458" t="s">
        <v>35</v>
      </c>
      <c r="G1458" t="s">
        <v>96</v>
      </c>
      <c r="H1458" t="s">
        <v>51</v>
      </c>
      <c r="I1458" t="s">
        <v>52</v>
      </c>
      <c r="J1458" t="s">
        <v>112</v>
      </c>
      <c r="K1458" s="7">
        <v>0</v>
      </c>
      <c r="L1458" t="s">
        <v>135</v>
      </c>
      <c r="M1458" t="s">
        <v>107</v>
      </c>
      <c r="N1458" t="s">
        <v>108</v>
      </c>
      <c r="O1458">
        <v>706</v>
      </c>
      <c r="P1458" s="6">
        <v>131.63</v>
      </c>
      <c r="Q1458" s="6">
        <v>92930.78</v>
      </c>
      <c r="R1458" s="5">
        <v>0</v>
      </c>
      <c r="S1458" s="6">
        <v>92930.78</v>
      </c>
      <c r="T1458" s="6">
        <v>11675.07</v>
      </c>
      <c r="U1458" s="6">
        <v>68063.81</v>
      </c>
      <c r="V1458" s="6">
        <v>318.57</v>
      </c>
      <c r="W1458" s="6">
        <v>2705.52</v>
      </c>
      <c r="X1458" s="6">
        <v>10167.81</v>
      </c>
      <c r="Y1458" s="5">
        <v>0.109412726332438</v>
      </c>
      <c r="Z1458" t="s">
        <v>103</v>
      </c>
      <c r="AA1458" t="s">
        <v>104</v>
      </c>
      <c r="AB1458" t="s">
        <v>65</v>
      </c>
      <c r="AC1458" t="s">
        <v>66</v>
      </c>
      <c r="AD1458" t="s">
        <v>44</v>
      </c>
      <c r="AE1458" t="s">
        <v>67</v>
      </c>
      <c r="AF1458" t="str">
        <f>TEXT(Agricultural_Export_Analysis_Cleaned_Dataset[[#This Row],[Order_Date]],"mmm")</f>
        <v>Sep</v>
      </c>
      <c r="AG1458" t="str">
        <f>TEXT(Agricultural_Export_Analysis_Cleaned_Dataset[[#This Row],[Order_Date]],"yyyy")</f>
        <v>2024</v>
      </c>
      <c r="AH1458" t="str">
        <f>TEXT(Agricultural_Export_Analysis_Cleaned_Dataset[[#This Row],[Order_Date]],"ddd")</f>
        <v>Thu</v>
      </c>
      <c r="AI1458" t="str">
        <f>TEXT(Agricultural_Export_Analysis_Cleaned_Dataset[[#This Row],[Ship_Date]],"yyyy")</f>
        <v>2024</v>
      </c>
      <c r="AJ1458" t="str">
        <f>TEXT(Agricultural_Export_Analysis_Cleaned_Dataset[[#This Row],[Ship_Date]],"mmm")</f>
        <v>Sep</v>
      </c>
      <c r="AK1458" t="str">
        <f>TEXT(Agricultural_Export_Analysis_Cleaned_Dataset[[#This Row],[Ship_Date]],"ddd")</f>
        <v>Wed</v>
      </c>
      <c r="AL1458" t="str">
        <f>TEXT(Agricultural_Export_Analysis_Cleaned_Dataset[[#This Row],[Delivery_Date]],"yyyy")</f>
        <v>2024</v>
      </c>
      <c r="AM1458" t="str">
        <f>TEXT(Agricultural_Export_Analysis_Cleaned_Dataset[[#This Row],[Delivery_Date]],"mmm")</f>
        <v>Oct</v>
      </c>
      <c r="AN1458" t="str">
        <f>TEXT(Agricultural_Export_Analysis_Cleaned_Dataset[[#This Row],[Delivery_Date]],"ddd")</f>
        <v>Fri</v>
      </c>
      <c r="AO1458">
        <f>Agricultural_Export_Analysis_Cleaned_Dataset[[#This Row],[Delivery_Date]]-Agricultural_Export_Analysis_Cleaned_Dataset[[#This Row],[Ship_Date]]</f>
        <v>16</v>
      </c>
      <c r="AP1458">
        <f>Agricultural_Export_Analysis_Cleaned_Dataset[[#This Row],[Ship_Date]]-Agricultural_Export_Analysis_Cleaned_Dataset[[#This Row],[Order_Date]]</f>
        <v>6</v>
      </c>
      <c r="AQ1458" s="4" t="str">
        <f>TEXT(Agricultural_Export_Analysis_Cleaned_Dataset[[#This Row],[Order_Date]],"mmm yyyy")</f>
        <v>Sep 2024</v>
      </c>
    </row>
    <row r="1459" spans="1:43" x14ac:dyDescent="0.3">
      <c r="A1459" t="s">
        <v>2913</v>
      </c>
      <c r="B1459" t="s">
        <v>2914</v>
      </c>
      <c r="C1459" s="2">
        <v>45819</v>
      </c>
      <c r="D1459" s="2">
        <v>45822</v>
      </c>
      <c r="E1459" s="2">
        <v>45844</v>
      </c>
      <c r="F1459" t="s">
        <v>35</v>
      </c>
      <c r="G1459" t="s">
        <v>117</v>
      </c>
      <c r="H1459" t="s">
        <v>37</v>
      </c>
      <c r="I1459" t="s">
        <v>118</v>
      </c>
      <c r="J1459" t="s">
        <v>63</v>
      </c>
      <c r="K1459" s="7">
        <v>4</v>
      </c>
      <c r="L1459" t="s">
        <v>32</v>
      </c>
      <c r="M1459" t="s">
        <v>71</v>
      </c>
      <c r="N1459" t="s">
        <v>72</v>
      </c>
      <c r="O1459">
        <v>783</v>
      </c>
      <c r="P1459" s="6">
        <v>258.17</v>
      </c>
      <c r="Q1459" s="6">
        <v>202147.11</v>
      </c>
      <c r="R1459" s="5">
        <v>0</v>
      </c>
      <c r="S1459" s="6">
        <v>202147.11</v>
      </c>
      <c r="T1459" s="6">
        <v>6188.81</v>
      </c>
      <c r="U1459" s="6">
        <v>145190.32999999999</v>
      </c>
      <c r="V1459" s="6">
        <v>2412.87</v>
      </c>
      <c r="W1459" s="6">
        <v>7553.79</v>
      </c>
      <c r="X1459" s="6">
        <v>40801.31</v>
      </c>
      <c r="Y1459" s="5">
        <v>0.20183968991691201</v>
      </c>
      <c r="Z1459" t="s">
        <v>81</v>
      </c>
      <c r="AA1459" t="s">
        <v>150</v>
      </c>
      <c r="AB1459" t="s">
        <v>65</v>
      </c>
      <c r="AC1459" t="s">
        <v>43</v>
      </c>
      <c r="AD1459" t="s">
        <v>44</v>
      </c>
      <c r="AE1459" t="s">
        <v>45</v>
      </c>
      <c r="AF1459" t="str">
        <f>TEXT(Agricultural_Export_Analysis_Cleaned_Dataset[[#This Row],[Order_Date]],"mmm")</f>
        <v>Jun</v>
      </c>
      <c r="AG1459" t="str">
        <f>TEXT(Agricultural_Export_Analysis_Cleaned_Dataset[[#This Row],[Order_Date]],"yyyy")</f>
        <v>2025</v>
      </c>
      <c r="AH1459" t="str">
        <f>TEXT(Agricultural_Export_Analysis_Cleaned_Dataset[[#This Row],[Order_Date]],"ddd")</f>
        <v>Wed</v>
      </c>
      <c r="AI1459" t="str">
        <f>TEXT(Agricultural_Export_Analysis_Cleaned_Dataset[[#This Row],[Ship_Date]],"yyyy")</f>
        <v>2025</v>
      </c>
      <c r="AJ1459" t="str">
        <f>TEXT(Agricultural_Export_Analysis_Cleaned_Dataset[[#This Row],[Ship_Date]],"mmm")</f>
        <v>Jun</v>
      </c>
      <c r="AK1459" t="str">
        <f>TEXT(Agricultural_Export_Analysis_Cleaned_Dataset[[#This Row],[Ship_Date]],"ddd")</f>
        <v>Sat</v>
      </c>
      <c r="AL1459" t="str">
        <f>TEXT(Agricultural_Export_Analysis_Cleaned_Dataset[[#This Row],[Delivery_Date]],"yyyy")</f>
        <v>2025</v>
      </c>
      <c r="AM1459" t="str">
        <f>TEXT(Agricultural_Export_Analysis_Cleaned_Dataset[[#This Row],[Delivery_Date]],"mmm")</f>
        <v>Jul</v>
      </c>
      <c r="AN1459" t="str">
        <f>TEXT(Agricultural_Export_Analysis_Cleaned_Dataset[[#This Row],[Delivery_Date]],"ddd")</f>
        <v>Sun</v>
      </c>
      <c r="AO1459">
        <f>Agricultural_Export_Analysis_Cleaned_Dataset[[#This Row],[Delivery_Date]]-Agricultural_Export_Analysis_Cleaned_Dataset[[#This Row],[Ship_Date]]</f>
        <v>22</v>
      </c>
      <c r="AP1459">
        <f>Agricultural_Export_Analysis_Cleaned_Dataset[[#This Row],[Ship_Date]]-Agricultural_Export_Analysis_Cleaned_Dataset[[#This Row],[Order_Date]]</f>
        <v>3</v>
      </c>
      <c r="AQ1459" s="4" t="str">
        <f>TEXT(Agricultural_Export_Analysis_Cleaned_Dataset[[#This Row],[Order_Date]],"mmm yyyy")</f>
        <v>Jun 2025</v>
      </c>
    </row>
    <row r="1460" spans="1:43" x14ac:dyDescent="0.3">
      <c r="A1460" t="s">
        <v>2915</v>
      </c>
      <c r="B1460" t="s">
        <v>2916</v>
      </c>
      <c r="C1460" s="2">
        <v>45738</v>
      </c>
      <c r="D1460" s="2">
        <v>45740</v>
      </c>
      <c r="E1460" s="2">
        <v>45753</v>
      </c>
      <c r="F1460" t="s">
        <v>35</v>
      </c>
      <c r="G1460" t="s">
        <v>8934</v>
      </c>
      <c r="H1460" t="s">
        <v>51</v>
      </c>
      <c r="I1460" t="s">
        <v>38</v>
      </c>
      <c r="J1460" t="s">
        <v>112</v>
      </c>
      <c r="K1460" s="7">
        <v>7</v>
      </c>
      <c r="L1460" t="s">
        <v>80</v>
      </c>
      <c r="M1460" t="s">
        <v>71</v>
      </c>
      <c r="N1460" t="s">
        <v>72</v>
      </c>
      <c r="O1460">
        <v>1876</v>
      </c>
      <c r="P1460" s="6">
        <v>475.27</v>
      </c>
      <c r="Q1460" s="6">
        <v>891606.52</v>
      </c>
      <c r="R1460" s="5">
        <v>0.15</v>
      </c>
      <c r="S1460" s="6">
        <v>757865.54200000002</v>
      </c>
      <c r="T1460" s="6">
        <v>2405.64</v>
      </c>
      <c r="U1460" s="6">
        <v>395025.26</v>
      </c>
      <c r="V1460" s="6">
        <v>2634.6</v>
      </c>
      <c r="W1460" s="6">
        <v>15216.11</v>
      </c>
      <c r="X1460" s="6">
        <v>342583.93199999997</v>
      </c>
      <c r="Y1460" s="5">
        <v>0.45203787877190499</v>
      </c>
      <c r="Z1460" t="s">
        <v>40</v>
      </c>
      <c r="AA1460" t="s">
        <v>41</v>
      </c>
      <c r="AB1460" t="s">
        <v>56</v>
      </c>
      <c r="AC1460" t="s">
        <v>43</v>
      </c>
      <c r="AD1460" t="s">
        <v>44</v>
      </c>
      <c r="AE1460" t="s">
        <v>67</v>
      </c>
      <c r="AF1460" t="str">
        <f>TEXT(Agricultural_Export_Analysis_Cleaned_Dataset[[#This Row],[Order_Date]],"mmm")</f>
        <v>Mar</v>
      </c>
      <c r="AG1460" t="str">
        <f>TEXT(Agricultural_Export_Analysis_Cleaned_Dataset[[#This Row],[Order_Date]],"yyyy")</f>
        <v>2025</v>
      </c>
      <c r="AH1460" t="str">
        <f>TEXT(Agricultural_Export_Analysis_Cleaned_Dataset[[#This Row],[Order_Date]],"ddd")</f>
        <v>Sat</v>
      </c>
      <c r="AI1460" t="str">
        <f>TEXT(Agricultural_Export_Analysis_Cleaned_Dataset[[#This Row],[Ship_Date]],"yyyy")</f>
        <v>2025</v>
      </c>
      <c r="AJ1460" t="str">
        <f>TEXT(Agricultural_Export_Analysis_Cleaned_Dataset[[#This Row],[Ship_Date]],"mmm")</f>
        <v>Mar</v>
      </c>
      <c r="AK1460" t="str">
        <f>TEXT(Agricultural_Export_Analysis_Cleaned_Dataset[[#This Row],[Ship_Date]],"ddd")</f>
        <v>Mon</v>
      </c>
      <c r="AL1460" t="str">
        <f>TEXT(Agricultural_Export_Analysis_Cleaned_Dataset[[#This Row],[Delivery_Date]],"yyyy")</f>
        <v>2025</v>
      </c>
      <c r="AM1460" t="str">
        <f>TEXT(Agricultural_Export_Analysis_Cleaned_Dataset[[#This Row],[Delivery_Date]],"mmm")</f>
        <v>Apr</v>
      </c>
      <c r="AN1460" t="str">
        <f>TEXT(Agricultural_Export_Analysis_Cleaned_Dataset[[#This Row],[Delivery_Date]],"ddd")</f>
        <v>Sun</v>
      </c>
      <c r="AO1460">
        <f>Agricultural_Export_Analysis_Cleaned_Dataset[[#This Row],[Delivery_Date]]-Agricultural_Export_Analysis_Cleaned_Dataset[[#This Row],[Ship_Date]]</f>
        <v>13</v>
      </c>
      <c r="AP1460">
        <f>Agricultural_Export_Analysis_Cleaned_Dataset[[#This Row],[Ship_Date]]-Agricultural_Export_Analysis_Cleaned_Dataset[[#This Row],[Order_Date]]</f>
        <v>2</v>
      </c>
      <c r="AQ1460" s="4" t="str">
        <f>TEXT(Agricultural_Export_Analysis_Cleaned_Dataset[[#This Row],[Order_Date]],"mmm yyyy")</f>
        <v>Mar 2025</v>
      </c>
    </row>
    <row r="1461" spans="1:43" x14ac:dyDescent="0.3">
      <c r="A1461" t="s">
        <v>2917</v>
      </c>
      <c r="B1461" t="s">
        <v>2918</v>
      </c>
      <c r="C1461" s="2">
        <v>45809</v>
      </c>
      <c r="D1461" s="2">
        <v>45810</v>
      </c>
      <c r="E1461" s="2">
        <v>45818</v>
      </c>
      <c r="F1461" t="s">
        <v>35</v>
      </c>
      <c r="G1461" t="s">
        <v>73</v>
      </c>
      <c r="H1461" t="s">
        <v>51</v>
      </c>
      <c r="I1461" t="s">
        <v>52</v>
      </c>
      <c r="J1461" t="s">
        <v>39</v>
      </c>
      <c r="K1461" s="7">
        <v>0</v>
      </c>
      <c r="L1461" t="s">
        <v>32</v>
      </c>
      <c r="M1461" t="s">
        <v>140</v>
      </c>
      <c r="N1461" t="s">
        <v>49</v>
      </c>
      <c r="O1461">
        <v>962</v>
      </c>
      <c r="P1461" s="6">
        <v>241.08</v>
      </c>
      <c r="Q1461" s="6">
        <v>231918.96</v>
      </c>
      <c r="R1461" s="5">
        <v>0</v>
      </c>
      <c r="S1461" s="6">
        <v>231918.96</v>
      </c>
      <c r="T1461" s="6">
        <v>10444.66</v>
      </c>
      <c r="U1461" s="6">
        <v>125658.7</v>
      </c>
      <c r="V1461" s="6">
        <v>2108.92</v>
      </c>
      <c r="W1461" s="6">
        <v>14435.99</v>
      </c>
      <c r="X1461" s="6">
        <v>79270.69</v>
      </c>
      <c r="Y1461" s="5">
        <v>0.34180340408563398</v>
      </c>
      <c r="Z1461" t="s">
        <v>81</v>
      </c>
      <c r="AA1461" t="s">
        <v>150</v>
      </c>
      <c r="AB1461" t="s">
        <v>42</v>
      </c>
      <c r="AC1461" t="s">
        <v>43</v>
      </c>
      <c r="AD1461" t="s">
        <v>77</v>
      </c>
      <c r="AE1461" t="s">
        <v>67</v>
      </c>
      <c r="AF1461" t="str">
        <f>TEXT(Agricultural_Export_Analysis_Cleaned_Dataset[[#This Row],[Order_Date]],"mmm")</f>
        <v>Jun</v>
      </c>
      <c r="AG1461" t="str">
        <f>TEXT(Agricultural_Export_Analysis_Cleaned_Dataset[[#This Row],[Order_Date]],"yyyy")</f>
        <v>2025</v>
      </c>
      <c r="AH1461" t="str">
        <f>TEXT(Agricultural_Export_Analysis_Cleaned_Dataset[[#This Row],[Order_Date]],"ddd")</f>
        <v>Sun</v>
      </c>
      <c r="AI1461" t="str">
        <f>TEXT(Agricultural_Export_Analysis_Cleaned_Dataset[[#This Row],[Ship_Date]],"yyyy")</f>
        <v>2025</v>
      </c>
      <c r="AJ1461" t="str">
        <f>TEXT(Agricultural_Export_Analysis_Cleaned_Dataset[[#This Row],[Ship_Date]],"mmm")</f>
        <v>Jun</v>
      </c>
      <c r="AK1461" t="str">
        <f>TEXT(Agricultural_Export_Analysis_Cleaned_Dataset[[#This Row],[Ship_Date]],"ddd")</f>
        <v>Mon</v>
      </c>
      <c r="AL1461" t="str">
        <f>TEXT(Agricultural_Export_Analysis_Cleaned_Dataset[[#This Row],[Delivery_Date]],"yyyy")</f>
        <v>2025</v>
      </c>
      <c r="AM1461" t="str">
        <f>TEXT(Agricultural_Export_Analysis_Cleaned_Dataset[[#This Row],[Delivery_Date]],"mmm")</f>
        <v>Jun</v>
      </c>
      <c r="AN1461" t="str">
        <f>TEXT(Agricultural_Export_Analysis_Cleaned_Dataset[[#This Row],[Delivery_Date]],"ddd")</f>
        <v>Tue</v>
      </c>
      <c r="AO1461">
        <f>Agricultural_Export_Analysis_Cleaned_Dataset[[#This Row],[Delivery_Date]]-Agricultural_Export_Analysis_Cleaned_Dataset[[#This Row],[Ship_Date]]</f>
        <v>8</v>
      </c>
      <c r="AP1461">
        <f>Agricultural_Export_Analysis_Cleaned_Dataset[[#This Row],[Ship_Date]]-Agricultural_Export_Analysis_Cleaned_Dataset[[#This Row],[Order_Date]]</f>
        <v>1</v>
      </c>
      <c r="AQ1461" s="4" t="str">
        <f>TEXT(Agricultural_Export_Analysis_Cleaned_Dataset[[#This Row],[Order_Date]],"mmm yyyy")</f>
        <v>Jun 2025</v>
      </c>
    </row>
    <row r="1462" spans="1:43" x14ac:dyDescent="0.3">
      <c r="A1462" t="s">
        <v>2919</v>
      </c>
      <c r="B1462" t="s">
        <v>2920</v>
      </c>
      <c r="C1462" s="2">
        <v>45692</v>
      </c>
      <c r="D1462" s="2">
        <v>45694</v>
      </c>
      <c r="E1462" s="2">
        <v>45716</v>
      </c>
      <c r="F1462" t="s">
        <v>35</v>
      </c>
      <c r="G1462" t="s">
        <v>117</v>
      </c>
      <c r="H1462" t="s">
        <v>74</v>
      </c>
      <c r="I1462" t="s">
        <v>118</v>
      </c>
      <c r="J1462" t="s">
        <v>53</v>
      </c>
      <c r="K1462" s="7">
        <v>10</v>
      </c>
      <c r="L1462" t="s">
        <v>32</v>
      </c>
      <c r="M1462" t="s">
        <v>48</v>
      </c>
      <c r="N1462" t="s">
        <v>49</v>
      </c>
      <c r="O1462">
        <v>1124</v>
      </c>
      <c r="P1462" s="6">
        <v>260.39999999999998</v>
      </c>
      <c r="Q1462" s="6">
        <v>292689.59999999998</v>
      </c>
      <c r="R1462" s="5">
        <v>0</v>
      </c>
      <c r="S1462" s="6">
        <v>292689.59999999998</v>
      </c>
      <c r="T1462" s="6">
        <v>3503.3</v>
      </c>
      <c r="U1462" s="6">
        <v>178945.77</v>
      </c>
      <c r="V1462" s="6">
        <v>915.04</v>
      </c>
      <c r="W1462" s="6">
        <v>34356.230000000003</v>
      </c>
      <c r="X1462" s="6">
        <v>74969.259999999995</v>
      </c>
      <c r="Y1462" s="5">
        <v>0.25613913169446401</v>
      </c>
      <c r="Z1462" t="s">
        <v>40</v>
      </c>
      <c r="AA1462" t="s">
        <v>147</v>
      </c>
      <c r="AB1462" t="s">
        <v>65</v>
      </c>
      <c r="AC1462" t="s">
        <v>43</v>
      </c>
      <c r="AD1462" t="s">
        <v>98</v>
      </c>
      <c r="AE1462" t="s">
        <v>45</v>
      </c>
      <c r="AF1462" t="str">
        <f>TEXT(Agricultural_Export_Analysis_Cleaned_Dataset[[#This Row],[Order_Date]],"mmm")</f>
        <v>Feb</v>
      </c>
      <c r="AG1462" t="str">
        <f>TEXT(Agricultural_Export_Analysis_Cleaned_Dataset[[#This Row],[Order_Date]],"yyyy")</f>
        <v>2025</v>
      </c>
      <c r="AH1462" t="str">
        <f>TEXT(Agricultural_Export_Analysis_Cleaned_Dataset[[#This Row],[Order_Date]],"ddd")</f>
        <v>Tue</v>
      </c>
      <c r="AI1462" t="str">
        <f>TEXT(Agricultural_Export_Analysis_Cleaned_Dataset[[#This Row],[Ship_Date]],"yyyy")</f>
        <v>2025</v>
      </c>
      <c r="AJ1462" t="str">
        <f>TEXT(Agricultural_Export_Analysis_Cleaned_Dataset[[#This Row],[Ship_Date]],"mmm")</f>
        <v>Feb</v>
      </c>
      <c r="AK1462" t="str">
        <f>TEXT(Agricultural_Export_Analysis_Cleaned_Dataset[[#This Row],[Ship_Date]],"ddd")</f>
        <v>Thu</v>
      </c>
      <c r="AL1462" t="str">
        <f>TEXT(Agricultural_Export_Analysis_Cleaned_Dataset[[#This Row],[Delivery_Date]],"yyyy")</f>
        <v>2025</v>
      </c>
      <c r="AM1462" t="str">
        <f>TEXT(Agricultural_Export_Analysis_Cleaned_Dataset[[#This Row],[Delivery_Date]],"mmm")</f>
        <v>Feb</v>
      </c>
      <c r="AN1462" t="str">
        <f>TEXT(Agricultural_Export_Analysis_Cleaned_Dataset[[#This Row],[Delivery_Date]],"ddd")</f>
        <v>Fri</v>
      </c>
      <c r="AO1462">
        <f>Agricultural_Export_Analysis_Cleaned_Dataset[[#This Row],[Delivery_Date]]-Agricultural_Export_Analysis_Cleaned_Dataset[[#This Row],[Ship_Date]]</f>
        <v>22</v>
      </c>
      <c r="AP1462">
        <f>Agricultural_Export_Analysis_Cleaned_Dataset[[#This Row],[Ship_Date]]-Agricultural_Export_Analysis_Cleaned_Dataset[[#This Row],[Order_Date]]</f>
        <v>2</v>
      </c>
      <c r="AQ1462" s="4" t="str">
        <f>TEXT(Agricultural_Export_Analysis_Cleaned_Dataset[[#This Row],[Order_Date]],"mmm yyyy")</f>
        <v>Feb 2025</v>
      </c>
    </row>
    <row r="1463" spans="1:43" x14ac:dyDescent="0.3">
      <c r="A1463" t="s">
        <v>2921</v>
      </c>
      <c r="B1463" t="s">
        <v>2922</v>
      </c>
      <c r="C1463" s="2">
        <v>45701</v>
      </c>
      <c r="D1463" s="2">
        <v>45710</v>
      </c>
      <c r="E1463" s="2">
        <v>45727</v>
      </c>
      <c r="F1463" t="s">
        <v>35</v>
      </c>
      <c r="G1463" t="s">
        <v>8933</v>
      </c>
      <c r="H1463" t="s">
        <v>37</v>
      </c>
      <c r="I1463" t="s">
        <v>52</v>
      </c>
      <c r="J1463" t="s">
        <v>112</v>
      </c>
      <c r="K1463" s="7">
        <v>0</v>
      </c>
      <c r="L1463" t="s">
        <v>80</v>
      </c>
      <c r="M1463" t="s">
        <v>71</v>
      </c>
      <c r="N1463" t="s">
        <v>72</v>
      </c>
      <c r="O1463">
        <v>1959</v>
      </c>
      <c r="P1463" s="6">
        <v>221.82</v>
      </c>
      <c r="Q1463" s="6">
        <v>434545.38</v>
      </c>
      <c r="R1463" s="5">
        <v>0</v>
      </c>
      <c r="S1463" s="6">
        <v>434545.38</v>
      </c>
      <c r="T1463" s="6">
        <v>9601.7999999999993</v>
      </c>
      <c r="U1463" s="6">
        <v>324997.95</v>
      </c>
      <c r="V1463" s="6">
        <v>2016.43</v>
      </c>
      <c r="W1463" s="6">
        <v>25282.26</v>
      </c>
      <c r="X1463" s="6">
        <v>72646.94</v>
      </c>
      <c r="Y1463" s="5">
        <v>0.167179179306888</v>
      </c>
      <c r="Z1463" t="s">
        <v>40</v>
      </c>
      <c r="AA1463" t="s">
        <v>147</v>
      </c>
      <c r="AB1463" t="s">
        <v>42</v>
      </c>
      <c r="AC1463" t="s">
        <v>43</v>
      </c>
      <c r="AD1463" t="s">
        <v>84</v>
      </c>
      <c r="AE1463" t="s">
        <v>58</v>
      </c>
      <c r="AF1463" t="str">
        <f>TEXT(Agricultural_Export_Analysis_Cleaned_Dataset[[#This Row],[Order_Date]],"mmm")</f>
        <v>Feb</v>
      </c>
      <c r="AG1463" t="str">
        <f>TEXT(Agricultural_Export_Analysis_Cleaned_Dataset[[#This Row],[Order_Date]],"yyyy")</f>
        <v>2025</v>
      </c>
      <c r="AH1463" t="str">
        <f>TEXT(Agricultural_Export_Analysis_Cleaned_Dataset[[#This Row],[Order_Date]],"ddd")</f>
        <v>Thu</v>
      </c>
      <c r="AI1463" t="str">
        <f>TEXT(Agricultural_Export_Analysis_Cleaned_Dataset[[#This Row],[Ship_Date]],"yyyy")</f>
        <v>2025</v>
      </c>
      <c r="AJ1463" t="str">
        <f>TEXT(Agricultural_Export_Analysis_Cleaned_Dataset[[#This Row],[Ship_Date]],"mmm")</f>
        <v>Feb</v>
      </c>
      <c r="AK1463" t="str">
        <f>TEXT(Agricultural_Export_Analysis_Cleaned_Dataset[[#This Row],[Ship_Date]],"ddd")</f>
        <v>Sat</v>
      </c>
      <c r="AL1463" t="str">
        <f>TEXT(Agricultural_Export_Analysis_Cleaned_Dataset[[#This Row],[Delivery_Date]],"yyyy")</f>
        <v>2025</v>
      </c>
      <c r="AM1463" t="str">
        <f>TEXT(Agricultural_Export_Analysis_Cleaned_Dataset[[#This Row],[Delivery_Date]],"mmm")</f>
        <v>Mar</v>
      </c>
      <c r="AN1463" t="str">
        <f>TEXT(Agricultural_Export_Analysis_Cleaned_Dataset[[#This Row],[Delivery_Date]],"ddd")</f>
        <v>Tue</v>
      </c>
      <c r="AO1463">
        <f>Agricultural_Export_Analysis_Cleaned_Dataset[[#This Row],[Delivery_Date]]-Agricultural_Export_Analysis_Cleaned_Dataset[[#This Row],[Ship_Date]]</f>
        <v>17</v>
      </c>
      <c r="AP1463">
        <f>Agricultural_Export_Analysis_Cleaned_Dataset[[#This Row],[Ship_Date]]-Agricultural_Export_Analysis_Cleaned_Dataset[[#This Row],[Order_Date]]</f>
        <v>9</v>
      </c>
      <c r="AQ1463" s="4" t="str">
        <f>TEXT(Agricultural_Export_Analysis_Cleaned_Dataset[[#This Row],[Order_Date]],"mmm yyyy")</f>
        <v>Feb 2025</v>
      </c>
    </row>
    <row r="1464" spans="1:43" x14ac:dyDescent="0.3">
      <c r="A1464" t="s">
        <v>2923</v>
      </c>
      <c r="B1464" t="s">
        <v>2924</v>
      </c>
      <c r="C1464" s="2">
        <v>45489</v>
      </c>
      <c r="D1464" s="2">
        <v>45497</v>
      </c>
      <c r="E1464" s="2">
        <v>45515</v>
      </c>
      <c r="F1464" t="s">
        <v>35</v>
      </c>
      <c r="G1464" t="s">
        <v>8934</v>
      </c>
      <c r="H1464" t="s">
        <v>51</v>
      </c>
      <c r="I1464" t="s">
        <v>38</v>
      </c>
      <c r="J1464" t="s">
        <v>63</v>
      </c>
      <c r="K1464" s="7">
        <v>2</v>
      </c>
      <c r="L1464" t="s">
        <v>135</v>
      </c>
      <c r="M1464" t="s">
        <v>101</v>
      </c>
      <c r="N1464" t="s">
        <v>102</v>
      </c>
      <c r="O1464">
        <v>1532</v>
      </c>
      <c r="P1464" s="6">
        <v>326.39</v>
      </c>
      <c r="Q1464" s="6">
        <v>500029.48</v>
      </c>
      <c r="R1464" s="5">
        <v>0</v>
      </c>
      <c r="S1464" s="6">
        <v>500029.48</v>
      </c>
      <c r="T1464" s="6">
        <v>14182.77</v>
      </c>
      <c r="U1464" s="6">
        <v>326003.65000000002</v>
      </c>
      <c r="V1464" s="6">
        <v>942.11</v>
      </c>
      <c r="W1464" s="6">
        <v>17717.93</v>
      </c>
      <c r="X1464" s="6">
        <v>141183.01999999999</v>
      </c>
      <c r="Y1464" s="5">
        <v>0.28234939267980802</v>
      </c>
      <c r="Z1464" t="s">
        <v>103</v>
      </c>
      <c r="AA1464" t="s">
        <v>119</v>
      </c>
      <c r="AB1464" t="s">
        <v>65</v>
      </c>
      <c r="AC1464" t="s">
        <v>43</v>
      </c>
      <c r="AD1464" t="s">
        <v>77</v>
      </c>
      <c r="AE1464" t="s">
        <v>58</v>
      </c>
      <c r="AF1464" t="str">
        <f>TEXT(Agricultural_Export_Analysis_Cleaned_Dataset[[#This Row],[Order_Date]],"mmm")</f>
        <v>Jul</v>
      </c>
      <c r="AG1464" t="str">
        <f>TEXT(Agricultural_Export_Analysis_Cleaned_Dataset[[#This Row],[Order_Date]],"yyyy")</f>
        <v>2024</v>
      </c>
      <c r="AH1464" t="str">
        <f>TEXT(Agricultural_Export_Analysis_Cleaned_Dataset[[#This Row],[Order_Date]],"ddd")</f>
        <v>Tue</v>
      </c>
      <c r="AI1464" t="str">
        <f>TEXT(Agricultural_Export_Analysis_Cleaned_Dataset[[#This Row],[Ship_Date]],"yyyy")</f>
        <v>2024</v>
      </c>
      <c r="AJ1464" t="str">
        <f>TEXT(Agricultural_Export_Analysis_Cleaned_Dataset[[#This Row],[Ship_Date]],"mmm")</f>
        <v>Jul</v>
      </c>
      <c r="AK1464" t="str">
        <f>TEXT(Agricultural_Export_Analysis_Cleaned_Dataset[[#This Row],[Ship_Date]],"ddd")</f>
        <v>Wed</v>
      </c>
      <c r="AL1464" t="str">
        <f>TEXT(Agricultural_Export_Analysis_Cleaned_Dataset[[#This Row],[Delivery_Date]],"yyyy")</f>
        <v>2024</v>
      </c>
      <c r="AM1464" t="str">
        <f>TEXT(Agricultural_Export_Analysis_Cleaned_Dataset[[#This Row],[Delivery_Date]],"mmm")</f>
        <v>Aug</v>
      </c>
      <c r="AN1464" t="str">
        <f>TEXT(Agricultural_Export_Analysis_Cleaned_Dataset[[#This Row],[Delivery_Date]],"ddd")</f>
        <v>Sun</v>
      </c>
      <c r="AO1464">
        <f>Agricultural_Export_Analysis_Cleaned_Dataset[[#This Row],[Delivery_Date]]-Agricultural_Export_Analysis_Cleaned_Dataset[[#This Row],[Ship_Date]]</f>
        <v>18</v>
      </c>
      <c r="AP1464">
        <f>Agricultural_Export_Analysis_Cleaned_Dataset[[#This Row],[Ship_Date]]-Agricultural_Export_Analysis_Cleaned_Dataset[[#This Row],[Order_Date]]</f>
        <v>8</v>
      </c>
      <c r="AQ1464" s="4" t="str">
        <f>TEXT(Agricultural_Export_Analysis_Cleaned_Dataset[[#This Row],[Order_Date]],"mmm yyyy")</f>
        <v>Jul 2024</v>
      </c>
    </row>
    <row r="1465" spans="1:43" x14ac:dyDescent="0.3">
      <c r="A1465" t="s">
        <v>2925</v>
      </c>
      <c r="B1465" t="s">
        <v>2926</v>
      </c>
      <c r="C1465" s="2">
        <v>45501</v>
      </c>
      <c r="D1465" s="2">
        <v>45508</v>
      </c>
      <c r="E1465" s="2">
        <v>45530</v>
      </c>
      <c r="F1465" t="s">
        <v>35</v>
      </c>
      <c r="G1465" t="s">
        <v>8932</v>
      </c>
      <c r="H1465" t="s">
        <v>51</v>
      </c>
      <c r="I1465" t="s">
        <v>38</v>
      </c>
      <c r="J1465" t="s">
        <v>39</v>
      </c>
      <c r="K1465" s="7">
        <v>15</v>
      </c>
      <c r="L1465" t="s">
        <v>70</v>
      </c>
      <c r="M1465" t="s">
        <v>159</v>
      </c>
      <c r="N1465" t="s">
        <v>160</v>
      </c>
      <c r="O1465">
        <v>1286</v>
      </c>
      <c r="P1465" s="6">
        <v>232.85</v>
      </c>
      <c r="Q1465" s="6">
        <v>299445.09999999998</v>
      </c>
      <c r="R1465" s="5">
        <v>0.1</v>
      </c>
      <c r="S1465" s="6">
        <v>269500.59000000003</v>
      </c>
      <c r="T1465" s="6">
        <v>4201.8999999999996</v>
      </c>
      <c r="U1465" s="6">
        <v>129622.25</v>
      </c>
      <c r="V1465" s="6">
        <v>2933.13</v>
      </c>
      <c r="W1465" s="6">
        <v>21763.919999999998</v>
      </c>
      <c r="X1465" s="6">
        <v>110979.39</v>
      </c>
      <c r="Y1465" s="5">
        <v>0.41179646397063502</v>
      </c>
      <c r="Z1465" t="s">
        <v>103</v>
      </c>
      <c r="AA1465" t="s">
        <v>119</v>
      </c>
      <c r="AB1465" t="s">
        <v>83</v>
      </c>
      <c r="AC1465" t="s">
        <v>66</v>
      </c>
      <c r="AD1465" t="s">
        <v>93</v>
      </c>
      <c r="AE1465" t="s">
        <v>45</v>
      </c>
      <c r="AF1465" t="str">
        <f>TEXT(Agricultural_Export_Analysis_Cleaned_Dataset[[#This Row],[Order_Date]],"mmm")</f>
        <v>Jul</v>
      </c>
      <c r="AG1465" t="str">
        <f>TEXT(Agricultural_Export_Analysis_Cleaned_Dataset[[#This Row],[Order_Date]],"yyyy")</f>
        <v>2024</v>
      </c>
      <c r="AH1465" t="str">
        <f>TEXT(Agricultural_Export_Analysis_Cleaned_Dataset[[#This Row],[Order_Date]],"ddd")</f>
        <v>Sun</v>
      </c>
      <c r="AI1465" t="str">
        <f>TEXT(Agricultural_Export_Analysis_Cleaned_Dataset[[#This Row],[Ship_Date]],"yyyy")</f>
        <v>2024</v>
      </c>
      <c r="AJ1465" t="str">
        <f>TEXT(Agricultural_Export_Analysis_Cleaned_Dataset[[#This Row],[Ship_Date]],"mmm")</f>
        <v>Aug</v>
      </c>
      <c r="AK1465" t="str">
        <f>TEXT(Agricultural_Export_Analysis_Cleaned_Dataset[[#This Row],[Ship_Date]],"ddd")</f>
        <v>Sun</v>
      </c>
      <c r="AL1465" t="str">
        <f>TEXT(Agricultural_Export_Analysis_Cleaned_Dataset[[#This Row],[Delivery_Date]],"yyyy")</f>
        <v>2024</v>
      </c>
      <c r="AM1465" t="str">
        <f>TEXT(Agricultural_Export_Analysis_Cleaned_Dataset[[#This Row],[Delivery_Date]],"mmm")</f>
        <v>Aug</v>
      </c>
      <c r="AN1465" t="str">
        <f>TEXT(Agricultural_Export_Analysis_Cleaned_Dataset[[#This Row],[Delivery_Date]],"ddd")</f>
        <v>Mon</v>
      </c>
      <c r="AO1465">
        <f>Agricultural_Export_Analysis_Cleaned_Dataset[[#This Row],[Delivery_Date]]-Agricultural_Export_Analysis_Cleaned_Dataset[[#This Row],[Ship_Date]]</f>
        <v>22</v>
      </c>
      <c r="AP1465">
        <f>Agricultural_Export_Analysis_Cleaned_Dataset[[#This Row],[Ship_Date]]-Agricultural_Export_Analysis_Cleaned_Dataset[[#This Row],[Order_Date]]</f>
        <v>7</v>
      </c>
      <c r="AQ1465" s="4" t="str">
        <f>TEXT(Agricultural_Export_Analysis_Cleaned_Dataset[[#This Row],[Order_Date]],"mmm yyyy")</f>
        <v>Jul 2024</v>
      </c>
    </row>
    <row r="1466" spans="1:43" x14ac:dyDescent="0.3">
      <c r="A1466" t="s">
        <v>2927</v>
      </c>
      <c r="B1466" t="s">
        <v>2928</v>
      </c>
      <c r="C1466" s="2">
        <v>45733</v>
      </c>
      <c r="D1466" s="2">
        <v>45734</v>
      </c>
      <c r="E1466" s="2">
        <v>45767</v>
      </c>
      <c r="F1466" t="s">
        <v>35</v>
      </c>
      <c r="G1466" t="s">
        <v>36</v>
      </c>
      <c r="H1466" t="s">
        <v>51</v>
      </c>
      <c r="I1466" t="s">
        <v>97</v>
      </c>
      <c r="J1466" t="s">
        <v>39</v>
      </c>
      <c r="K1466" s="7">
        <v>7</v>
      </c>
      <c r="L1466" t="s">
        <v>70</v>
      </c>
      <c r="M1466" t="s">
        <v>159</v>
      </c>
      <c r="N1466" t="s">
        <v>160</v>
      </c>
      <c r="O1466">
        <v>970</v>
      </c>
      <c r="P1466" s="6">
        <v>198.84</v>
      </c>
      <c r="Q1466" s="6">
        <v>192874.8</v>
      </c>
      <c r="R1466" s="5">
        <v>0.1</v>
      </c>
      <c r="S1466" s="6">
        <v>173587.32</v>
      </c>
      <c r="T1466" s="6">
        <v>13451.62</v>
      </c>
      <c r="U1466" s="6">
        <v>117841.22</v>
      </c>
      <c r="V1466" s="6">
        <v>343.6</v>
      </c>
      <c r="W1466" s="6">
        <v>8754.39</v>
      </c>
      <c r="X1466" s="6">
        <v>33196.49</v>
      </c>
      <c r="Y1466" s="5">
        <v>0.19123798904205699</v>
      </c>
      <c r="Z1466" t="s">
        <v>40</v>
      </c>
      <c r="AA1466" t="s">
        <v>41</v>
      </c>
      <c r="AB1466" t="s">
        <v>65</v>
      </c>
      <c r="AC1466" t="s">
        <v>43</v>
      </c>
      <c r="AD1466" t="s">
        <v>44</v>
      </c>
      <c r="AE1466" t="s">
        <v>67</v>
      </c>
      <c r="AF1466" t="str">
        <f>TEXT(Agricultural_Export_Analysis_Cleaned_Dataset[[#This Row],[Order_Date]],"mmm")</f>
        <v>Mar</v>
      </c>
      <c r="AG1466" t="str">
        <f>TEXT(Agricultural_Export_Analysis_Cleaned_Dataset[[#This Row],[Order_Date]],"yyyy")</f>
        <v>2025</v>
      </c>
      <c r="AH1466" t="str">
        <f>TEXT(Agricultural_Export_Analysis_Cleaned_Dataset[[#This Row],[Order_Date]],"ddd")</f>
        <v>Mon</v>
      </c>
      <c r="AI1466" t="str">
        <f>TEXT(Agricultural_Export_Analysis_Cleaned_Dataset[[#This Row],[Ship_Date]],"yyyy")</f>
        <v>2025</v>
      </c>
      <c r="AJ1466" t="str">
        <f>TEXT(Agricultural_Export_Analysis_Cleaned_Dataset[[#This Row],[Ship_Date]],"mmm")</f>
        <v>Mar</v>
      </c>
      <c r="AK1466" t="str">
        <f>TEXT(Agricultural_Export_Analysis_Cleaned_Dataset[[#This Row],[Ship_Date]],"ddd")</f>
        <v>Tue</v>
      </c>
      <c r="AL1466" t="str">
        <f>TEXT(Agricultural_Export_Analysis_Cleaned_Dataset[[#This Row],[Delivery_Date]],"yyyy")</f>
        <v>2025</v>
      </c>
      <c r="AM1466" t="str">
        <f>TEXT(Agricultural_Export_Analysis_Cleaned_Dataset[[#This Row],[Delivery_Date]],"mmm")</f>
        <v>Apr</v>
      </c>
      <c r="AN1466" t="str">
        <f>TEXT(Agricultural_Export_Analysis_Cleaned_Dataset[[#This Row],[Delivery_Date]],"ddd")</f>
        <v>Sun</v>
      </c>
      <c r="AO1466">
        <f>Agricultural_Export_Analysis_Cleaned_Dataset[[#This Row],[Delivery_Date]]-Agricultural_Export_Analysis_Cleaned_Dataset[[#This Row],[Ship_Date]]</f>
        <v>33</v>
      </c>
      <c r="AP1466">
        <f>Agricultural_Export_Analysis_Cleaned_Dataset[[#This Row],[Ship_Date]]-Agricultural_Export_Analysis_Cleaned_Dataset[[#This Row],[Order_Date]]</f>
        <v>1</v>
      </c>
      <c r="AQ1466" s="4" t="str">
        <f>TEXT(Agricultural_Export_Analysis_Cleaned_Dataset[[#This Row],[Order_Date]],"mmm yyyy")</f>
        <v>Mar 2025</v>
      </c>
    </row>
    <row r="1467" spans="1:43" x14ac:dyDescent="0.3">
      <c r="A1467" t="s">
        <v>2929</v>
      </c>
      <c r="B1467" t="s">
        <v>2930</v>
      </c>
      <c r="C1467" s="2">
        <v>45730</v>
      </c>
      <c r="D1467" s="2">
        <v>45736</v>
      </c>
      <c r="E1467" s="2">
        <v>45750</v>
      </c>
      <c r="F1467" t="s">
        <v>35</v>
      </c>
      <c r="G1467" t="s">
        <v>8932</v>
      </c>
      <c r="H1467" t="s">
        <v>37</v>
      </c>
      <c r="I1467" t="s">
        <v>52</v>
      </c>
      <c r="J1467" t="s">
        <v>63</v>
      </c>
      <c r="K1467" s="7">
        <v>2</v>
      </c>
      <c r="L1467" t="s">
        <v>70</v>
      </c>
      <c r="M1467" t="s">
        <v>88</v>
      </c>
      <c r="N1467" t="s">
        <v>89</v>
      </c>
      <c r="O1467">
        <v>1255</v>
      </c>
      <c r="P1467" s="6">
        <v>467.36</v>
      </c>
      <c r="Q1467" s="6">
        <v>586536.80000000005</v>
      </c>
      <c r="R1467" s="5">
        <v>0</v>
      </c>
      <c r="S1467" s="6">
        <v>586536.80000000005</v>
      </c>
      <c r="T1467" s="6">
        <v>2453.19</v>
      </c>
      <c r="U1467" s="6">
        <v>390591.13</v>
      </c>
      <c r="V1467" s="6">
        <v>1634.84</v>
      </c>
      <c r="W1467" s="6">
        <v>68115.98</v>
      </c>
      <c r="X1467" s="6">
        <v>123741.66</v>
      </c>
      <c r="Y1467" s="5">
        <v>0.21096998517399099</v>
      </c>
      <c r="Z1467" t="s">
        <v>40</v>
      </c>
      <c r="AA1467" t="s">
        <v>41</v>
      </c>
      <c r="AB1467" t="s">
        <v>65</v>
      </c>
      <c r="AC1467" t="s">
        <v>66</v>
      </c>
      <c r="AD1467" t="s">
        <v>84</v>
      </c>
      <c r="AE1467" t="s">
        <v>45</v>
      </c>
      <c r="AF1467" t="str">
        <f>TEXT(Agricultural_Export_Analysis_Cleaned_Dataset[[#This Row],[Order_Date]],"mmm")</f>
        <v>Mar</v>
      </c>
      <c r="AG1467" t="str">
        <f>TEXT(Agricultural_Export_Analysis_Cleaned_Dataset[[#This Row],[Order_Date]],"yyyy")</f>
        <v>2025</v>
      </c>
      <c r="AH1467" t="str">
        <f>TEXT(Agricultural_Export_Analysis_Cleaned_Dataset[[#This Row],[Order_Date]],"ddd")</f>
        <v>Fri</v>
      </c>
      <c r="AI1467" t="str">
        <f>TEXT(Agricultural_Export_Analysis_Cleaned_Dataset[[#This Row],[Ship_Date]],"yyyy")</f>
        <v>2025</v>
      </c>
      <c r="AJ1467" t="str">
        <f>TEXT(Agricultural_Export_Analysis_Cleaned_Dataset[[#This Row],[Ship_Date]],"mmm")</f>
        <v>Mar</v>
      </c>
      <c r="AK1467" t="str">
        <f>TEXT(Agricultural_Export_Analysis_Cleaned_Dataset[[#This Row],[Ship_Date]],"ddd")</f>
        <v>Thu</v>
      </c>
      <c r="AL1467" t="str">
        <f>TEXT(Agricultural_Export_Analysis_Cleaned_Dataset[[#This Row],[Delivery_Date]],"yyyy")</f>
        <v>2025</v>
      </c>
      <c r="AM1467" t="str">
        <f>TEXT(Agricultural_Export_Analysis_Cleaned_Dataset[[#This Row],[Delivery_Date]],"mmm")</f>
        <v>Apr</v>
      </c>
      <c r="AN1467" t="str">
        <f>TEXT(Agricultural_Export_Analysis_Cleaned_Dataset[[#This Row],[Delivery_Date]],"ddd")</f>
        <v>Thu</v>
      </c>
      <c r="AO1467">
        <f>Agricultural_Export_Analysis_Cleaned_Dataset[[#This Row],[Delivery_Date]]-Agricultural_Export_Analysis_Cleaned_Dataset[[#This Row],[Ship_Date]]</f>
        <v>14</v>
      </c>
      <c r="AP1467">
        <f>Agricultural_Export_Analysis_Cleaned_Dataset[[#This Row],[Ship_Date]]-Agricultural_Export_Analysis_Cleaned_Dataset[[#This Row],[Order_Date]]</f>
        <v>6</v>
      </c>
      <c r="AQ1467" s="4" t="str">
        <f>TEXT(Agricultural_Export_Analysis_Cleaned_Dataset[[#This Row],[Order_Date]],"mmm yyyy")</f>
        <v>Mar 2025</v>
      </c>
    </row>
    <row r="1468" spans="1:43" x14ac:dyDescent="0.3">
      <c r="A1468" t="s">
        <v>2931</v>
      </c>
      <c r="B1468" t="s">
        <v>2932</v>
      </c>
      <c r="C1468" s="2">
        <v>45449</v>
      </c>
      <c r="D1468" s="2">
        <v>45450</v>
      </c>
      <c r="E1468" s="2">
        <v>45459</v>
      </c>
      <c r="F1468" t="s">
        <v>35</v>
      </c>
      <c r="G1468" t="s">
        <v>132</v>
      </c>
      <c r="H1468" t="s">
        <v>51</v>
      </c>
      <c r="I1468" t="s">
        <v>91</v>
      </c>
      <c r="J1468" t="s">
        <v>53</v>
      </c>
      <c r="K1468" s="7">
        <v>0</v>
      </c>
      <c r="L1468" t="s">
        <v>32</v>
      </c>
      <c r="M1468" t="s">
        <v>48</v>
      </c>
      <c r="N1468" t="s">
        <v>49</v>
      </c>
      <c r="O1468">
        <v>1035</v>
      </c>
      <c r="P1468" s="6">
        <v>71.97</v>
      </c>
      <c r="Q1468" s="6">
        <v>74488.95</v>
      </c>
      <c r="R1468" s="5">
        <v>0.05</v>
      </c>
      <c r="S1468" s="6">
        <v>70764.502500000002</v>
      </c>
      <c r="T1468" s="6">
        <v>2062.1</v>
      </c>
      <c r="U1468" s="6">
        <v>49669.23</v>
      </c>
      <c r="V1468" s="6">
        <v>921.2</v>
      </c>
      <c r="W1468" s="6">
        <v>4815.43</v>
      </c>
      <c r="X1468" s="6">
        <v>13296.5425</v>
      </c>
      <c r="Y1468" s="5">
        <v>0.18789848059767</v>
      </c>
      <c r="Z1468" t="s">
        <v>81</v>
      </c>
      <c r="AA1468" t="s">
        <v>150</v>
      </c>
      <c r="AB1468" t="s">
        <v>56</v>
      </c>
      <c r="AC1468" t="s">
        <v>76</v>
      </c>
      <c r="AD1468" t="s">
        <v>44</v>
      </c>
      <c r="AE1468" t="s">
        <v>58</v>
      </c>
      <c r="AF1468" t="str">
        <f>TEXT(Agricultural_Export_Analysis_Cleaned_Dataset[[#This Row],[Order_Date]],"mmm")</f>
        <v>Jun</v>
      </c>
      <c r="AG1468" t="str">
        <f>TEXT(Agricultural_Export_Analysis_Cleaned_Dataset[[#This Row],[Order_Date]],"yyyy")</f>
        <v>2024</v>
      </c>
      <c r="AH1468" t="str">
        <f>TEXT(Agricultural_Export_Analysis_Cleaned_Dataset[[#This Row],[Order_Date]],"ddd")</f>
        <v>Thu</v>
      </c>
      <c r="AI1468" t="str">
        <f>TEXT(Agricultural_Export_Analysis_Cleaned_Dataset[[#This Row],[Ship_Date]],"yyyy")</f>
        <v>2024</v>
      </c>
      <c r="AJ1468" t="str">
        <f>TEXT(Agricultural_Export_Analysis_Cleaned_Dataset[[#This Row],[Ship_Date]],"mmm")</f>
        <v>Jun</v>
      </c>
      <c r="AK1468" t="str">
        <f>TEXT(Agricultural_Export_Analysis_Cleaned_Dataset[[#This Row],[Ship_Date]],"ddd")</f>
        <v>Fri</v>
      </c>
      <c r="AL1468" t="str">
        <f>TEXT(Agricultural_Export_Analysis_Cleaned_Dataset[[#This Row],[Delivery_Date]],"yyyy")</f>
        <v>2024</v>
      </c>
      <c r="AM1468" t="str">
        <f>TEXT(Agricultural_Export_Analysis_Cleaned_Dataset[[#This Row],[Delivery_Date]],"mmm")</f>
        <v>Jun</v>
      </c>
      <c r="AN1468" t="str">
        <f>TEXT(Agricultural_Export_Analysis_Cleaned_Dataset[[#This Row],[Delivery_Date]],"ddd")</f>
        <v>Sun</v>
      </c>
      <c r="AO1468">
        <f>Agricultural_Export_Analysis_Cleaned_Dataset[[#This Row],[Delivery_Date]]-Agricultural_Export_Analysis_Cleaned_Dataset[[#This Row],[Ship_Date]]</f>
        <v>9</v>
      </c>
      <c r="AP1468">
        <f>Agricultural_Export_Analysis_Cleaned_Dataset[[#This Row],[Ship_Date]]-Agricultural_Export_Analysis_Cleaned_Dataset[[#This Row],[Order_Date]]</f>
        <v>1</v>
      </c>
      <c r="AQ1468" s="4" t="str">
        <f>TEXT(Agricultural_Export_Analysis_Cleaned_Dataset[[#This Row],[Order_Date]],"mmm yyyy")</f>
        <v>Jun 2024</v>
      </c>
    </row>
    <row r="1469" spans="1:43" x14ac:dyDescent="0.3">
      <c r="A1469" t="s">
        <v>2933</v>
      </c>
      <c r="B1469" t="s">
        <v>2934</v>
      </c>
      <c r="C1469" s="2">
        <v>45855</v>
      </c>
      <c r="D1469" s="2">
        <v>45859</v>
      </c>
      <c r="E1469" s="2">
        <v>45891</v>
      </c>
      <c r="F1469" t="s">
        <v>35</v>
      </c>
      <c r="G1469" t="s">
        <v>8933</v>
      </c>
      <c r="H1469" t="s">
        <v>74</v>
      </c>
      <c r="I1469" t="s">
        <v>118</v>
      </c>
      <c r="J1469" t="s">
        <v>63</v>
      </c>
      <c r="K1469" s="7">
        <v>15</v>
      </c>
      <c r="L1469" t="s">
        <v>80</v>
      </c>
      <c r="M1469" t="s">
        <v>71</v>
      </c>
      <c r="N1469" t="s">
        <v>72</v>
      </c>
      <c r="O1469">
        <v>655</v>
      </c>
      <c r="P1469" s="6">
        <v>303.13</v>
      </c>
      <c r="Q1469" s="6">
        <v>198550.15</v>
      </c>
      <c r="R1469" s="5">
        <v>0</v>
      </c>
      <c r="S1469" s="6">
        <v>198550.15</v>
      </c>
      <c r="T1469" s="6">
        <v>11293.45</v>
      </c>
      <c r="U1469" s="6">
        <v>119563.77</v>
      </c>
      <c r="V1469" s="6">
        <v>205.79</v>
      </c>
      <c r="W1469" s="6">
        <v>15161</v>
      </c>
      <c r="X1469" s="6">
        <v>52326.14</v>
      </c>
      <c r="Y1469" s="5">
        <v>0.26354117586916997</v>
      </c>
      <c r="Z1469" t="s">
        <v>103</v>
      </c>
      <c r="AA1469" t="s">
        <v>119</v>
      </c>
      <c r="AB1469" t="s">
        <v>56</v>
      </c>
      <c r="AC1469" t="s">
        <v>66</v>
      </c>
      <c r="AD1469" t="s">
        <v>123</v>
      </c>
      <c r="AE1469" t="s">
        <v>67</v>
      </c>
      <c r="AF1469" t="str">
        <f>TEXT(Agricultural_Export_Analysis_Cleaned_Dataset[[#This Row],[Order_Date]],"mmm")</f>
        <v>Jul</v>
      </c>
      <c r="AG1469" t="str">
        <f>TEXT(Agricultural_Export_Analysis_Cleaned_Dataset[[#This Row],[Order_Date]],"yyyy")</f>
        <v>2025</v>
      </c>
      <c r="AH1469" t="str">
        <f>TEXT(Agricultural_Export_Analysis_Cleaned_Dataset[[#This Row],[Order_Date]],"ddd")</f>
        <v>Thu</v>
      </c>
      <c r="AI1469" t="str">
        <f>TEXT(Agricultural_Export_Analysis_Cleaned_Dataset[[#This Row],[Ship_Date]],"yyyy")</f>
        <v>2025</v>
      </c>
      <c r="AJ1469" t="str">
        <f>TEXT(Agricultural_Export_Analysis_Cleaned_Dataset[[#This Row],[Ship_Date]],"mmm")</f>
        <v>Jul</v>
      </c>
      <c r="AK1469" t="str">
        <f>TEXT(Agricultural_Export_Analysis_Cleaned_Dataset[[#This Row],[Ship_Date]],"ddd")</f>
        <v>Mon</v>
      </c>
      <c r="AL1469" t="str">
        <f>TEXT(Agricultural_Export_Analysis_Cleaned_Dataset[[#This Row],[Delivery_Date]],"yyyy")</f>
        <v>2025</v>
      </c>
      <c r="AM1469" t="str">
        <f>TEXT(Agricultural_Export_Analysis_Cleaned_Dataset[[#This Row],[Delivery_Date]],"mmm")</f>
        <v>Aug</v>
      </c>
      <c r="AN1469" t="str">
        <f>TEXT(Agricultural_Export_Analysis_Cleaned_Dataset[[#This Row],[Delivery_Date]],"ddd")</f>
        <v>Fri</v>
      </c>
      <c r="AO1469">
        <f>Agricultural_Export_Analysis_Cleaned_Dataset[[#This Row],[Delivery_Date]]-Agricultural_Export_Analysis_Cleaned_Dataset[[#This Row],[Ship_Date]]</f>
        <v>32</v>
      </c>
      <c r="AP1469">
        <f>Agricultural_Export_Analysis_Cleaned_Dataset[[#This Row],[Ship_Date]]-Agricultural_Export_Analysis_Cleaned_Dataset[[#This Row],[Order_Date]]</f>
        <v>4</v>
      </c>
      <c r="AQ1469" s="4" t="str">
        <f>TEXT(Agricultural_Export_Analysis_Cleaned_Dataset[[#This Row],[Order_Date]],"mmm yyyy")</f>
        <v>Jul 2025</v>
      </c>
    </row>
    <row r="1470" spans="1:43" x14ac:dyDescent="0.3">
      <c r="A1470" t="s">
        <v>2935</v>
      </c>
      <c r="B1470" t="s">
        <v>2936</v>
      </c>
      <c r="C1470" s="2">
        <v>45886</v>
      </c>
      <c r="D1470" s="2">
        <v>45888</v>
      </c>
      <c r="E1470" s="2">
        <v>45904</v>
      </c>
      <c r="F1470" t="s">
        <v>35</v>
      </c>
      <c r="G1470" t="s">
        <v>96</v>
      </c>
      <c r="H1470" t="s">
        <v>51</v>
      </c>
      <c r="I1470" t="s">
        <v>38</v>
      </c>
      <c r="J1470" t="s">
        <v>63</v>
      </c>
      <c r="K1470" s="7">
        <v>4</v>
      </c>
      <c r="L1470" t="s">
        <v>8935</v>
      </c>
      <c r="M1470" t="s">
        <v>88</v>
      </c>
      <c r="N1470" t="s">
        <v>89</v>
      </c>
      <c r="O1470">
        <v>77</v>
      </c>
      <c r="P1470" s="6">
        <v>117.05</v>
      </c>
      <c r="Q1470" s="6">
        <v>9012.85</v>
      </c>
      <c r="R1470" s="5">
        <v>0.1</v>
      </c>
      <c r="S1470" s="6">
        <v>8111.5649999999996</v>
      </c>
      <c r="T1470" s="6">
        <v>3686.51</v>
      </c>
      <c r="U1470" s="6">
        <v>4255.49</v>
      </c>
      <c r="V1470" s="6">
        <v>2046.63</v>
      </c>
      <c r="W1470" s="6">
        <v>184.54</v>
      </c>
      <c r="X1470" s="6">
        <v>-2061.605</v>
      </c>
      <c r="Y1470" s="5">
        <v>-0.25415625714643297</v>
      </c>
      <c r="Z1470" t="s">
        <v>103</v>
      </c>
      <c r="AA1470" t="s">
        <v>177</v>
      </c>
      <c r="AB1470" t="s">
        <v>65</v>
      </c>
      <c r="AC1470" t="s">
        <v>66</v>
      </c>
      <c r="AD1470" t="s">
        <v>44</v>
      </c>
      <c r="AE1470" t="s">
        <v>45</v>
      </c>
      <c r="AF1470" t="str">
        <f>TEXT(Agricultural_Export_Analysis_Cleaned_Dataset[[#This Row],[Order_Date]],"mmm")</f>
        <v>Aug</v>
      </c>
      <c r="AG1470" t="str">
        <f>TEXT(Agricultural_Export_Analysis_Cleaned_Dataset[[#This Row],[Order_Date]],"yyyy")</f>
        <v>2025</v>
      </c>
      <c r="AH1470" t="str">
        <f>TEXT(Agricultural_Export_Analysis_Cleaned_Dataset[[#This Row],[Order_Date]],"ddd")</f>
        <v>Sun</v>
      </c>
      <c r="AI1470" t="str">
        <f>TEXT(Agricultural_Export_Analysis_Cleaned_Dataset[[#This Row],[Ship_Date]],"yyyy")</f>
        <v>2025</v>
      </c>
      <c r="AJ1470" t="str">
        <f>TEXT(Agricultural_Export_Analysis_Cleaned_Dataset[[#This Row],[Ship_Date]],"mmm")</f>
        <v>Aug</v>
      </c>
      <c r="AK1470" t="str">
        <f>TEXT(Agricultural_Export_Analysis_Cleaned_Dataset[[#This Row],[Ship_Date]],"ddd")</f>
        <v>Tue</v>
      </c>
      <c r="AL1470" t="str">
        <f>TEXT(Agricultural_Export_Analysis_Cleaned_Dataset[[#This Row],[Delivery_Date]],"yyyy")</f>
        <v>2025</v>
      </c>
      <c r="AM1470" t="str">
        <f>TEXT(Agricultural_Export_Analysis_Cleaned_Dataset[[#This Row],[Delivery_Date]],"mmm")</f>
        <v>Sep</v>
      </c>
      <c r="AN1470" t="str">
        <f>TEXT(Agricultural_Export_Analysis_Cleaned_Dataset[[#This Row],[Delivery_Date]],"ddd")</f>
        <v>Thu</v>
      </c>
      <c r="AO1470">
        <f>Agricultural_Export_Analysis_Cleaned_Dataset[[#This Row],[Delivery_Date]]-Agricultural_Export_Analysis_Cleaned_Dataset[[#This Row],[Ship_Date]]</f>
        <v>16</v>
      </c>
      <c r="AP1470">
        <f>Agricultural_Export_Analysis_Cleaned_Dataset[[#This Row],[Ship_Date]]-Agricultural_Export_Analysis_Cleaned_Dataset[[#This Row],[Order_Date]]</f>
        <v>2</v>
      </c>
      <c r="AQ1470" s="4" t="str">
        <f>TEXT(Agricultural_Export_Analysis_Cleaned_Dataset[[#This Row],[Order_Date]],"mmm yyyy")</f>
        <v>Aug 2025</v>
      </c>
    </row>
    <row r="1471" spans="1:43" x14ac:dyDescent="0.3">
      <c r="A1471" t="s">
        <v>2937</v>
      </c>
      <c r="B1471" t="s">
        <v>2938</v>
      </c>
      <c r="C1471" s="2">
        <v>45926</v>
      </c>
      <c r="D1471" s="2">
        <v>45934</v>
      </c>
      <c r="E1471" s="2">
        <v>45952</v>
      </c>
      <c r="F1471" t="s">
        <v>35</v>
      </c>
      <c r="G1471" t="s">
        <v>96</v>
      </c>
      <c r="H1471" t="s">
        <v>51</v>
      </c>
      <c r="I1471" t="s">
        <v>97</v>
      </c>
      <c r="J1471" t="s">
        <v>63</v>
      </c>
      <c r="K1471" s="7">
        <v>2</v>
      </c>
      <c r="L1471" t="s">
        <v>87</v>
      </c>
      <c r="M1471" t="s">
        <v>130</v>
      </c>
      <c r="N1471" t="s">
        <v>131</v>
      </c>
      <c r="O1471">
        <v>267</v>
      </c>
      <c r="P1471" s="6">
        <v>230.09</v>
      </c>
      <c r="Q1471" s="6">
        <v>61434.03</v>
      </c>
      <c r="R1471" s="5">
        <v>0.15</v>
      </c>
      <c r="S1471" s="6">
        <v>52218.925499999998</v>
      </c>
      <c r="T1471" s="6">
        <v>4436.3100000000004</v>
      </c>
      <c r="U1471" s="6">
        <v>28418.98</v>
      </c>
      <c r="V1471" s="6">
        <v>2288.33</v>
      </c>
      <c r="W1471" s="6">
        <v>1841.26</v>
      </c>
      <c r="X1471" s="6">
        <v>15234.0455</v>
      </c>
      <c r="Y1471" s="5">
        <v>0.29173418170008097</v>
      </c>
      <c r="Z1471" t="s">
        <v>103</v>
      </c>
      <c r="AA1471" t="s">
        <v>104</v>
      </c>
      <c r="AB1471" t="s">
        <v>56</v>
      </c>
      <c r="AC1471" t="s">
        <v>76</v>
      </c>
      <c r="AD1471" t="s">
        <v>84</v>
      </c>
      <c r="AE1471" t="s">
        <v>67</v>
      </c>
      <c r="AF1471" t="str">
        <f>TEXT(Agricultural_Export_Analysis_Cleaned_Dataset[[#This Row],[Order_Date]],"mmm")</f>
        <v>Sep</v>
      </c>
      <c r="AG1471" t="str">
        <f>TEXT(Agricultural_Export_Analysis_Cleaned_Dataset[[#This Row],[Order_Date]],"yyyy")</f>
        <v>2025</v>
      </c>
      <c r="AH1471" t="str">
        <f>TEXT(Agricultural_Export_Analysis_Cleaned_Dataset[[#This Row],[Order_Date]],"ddd")</f>
        <v>Fri</v>
      </c>
      <c r="AI1471" t="str">
        <f>TEXT(Agricultural_Export_Analysis_Cleaned_Dataset[[#This Row],[Ship_Date]],"yyyy")</f>
        <v>2025</v>
      </c>
      <c r="AJ1471" t="str">
        <f>TEXT(Agricultural_Export_Analysis_Cleaned_Dataset[[#This Row],[Ship_Date]],"mmm")</f>
        <v>Oct</v>
      </c>
      <c r="AK1471" t="str">
        <f>TEXT(Agricultural_Export_Analysis_Cleaned_Dataset[[#This Row],[Ship_Date]],"ddd")</f>
        <v>Sat</v>
      </c>
      <c r="AL1471" t="str">
        <f>TEXT(Agricultural_Export_Analysis_Cleaned_Dataset[[#This Row],[Delivery_Date]],"yyyy")</f>
        <v>2025</v>
      </c>
      <c r="AM1471" t="str">
        <f>TEXT(Agricultural_Export_Analysis_Cleaned_Dataset[[#This Row],[Delivery_Date]],"mmm")</f>
        <v>Oct</v>
      </c>
      <c r="AN1471" t="str">
        <f>TEXT(Agricultural_Export_Analysis_Cleaned_Dataset[[#This Row],[Delivery_Date]],"ddd")</f>
        <v>Wed</v>
      </c>
      <c r="AO1471">
        <f>Agricultural_Export_Analysis_Cleaned_Dataset[[#This Row],[Delivery_Date]]-Agricultural_Export_Analysis_Cleaned_Dataset[[#This Row],[Ship_Date]]</f>
        <v>18</v>
      </c>
      <c r="AP1471">
        <f>Agricultural_Export_Analysis_Cleaned_Dataset[[#This Row],[Ship_Date]]-Agricultural_Export_Analysis_Cleaned_Dataset[[#This Row],[Order_Date]]</f>
        <v>8</v>
      </c>
      <c r="AQ1471" s="4" t="str">
        <f>TEXT(Agricultural_Export_Analysis_Cleaned_Dataset[[#This Row],[Order_Date]],"mmm yyyy")</f>
        <v>Sep 2025</v>
      </c>
    </row>
    <row r="1472" spans="1:43" x14ac:dyDescent="0.3">
      <c r="A1472" t="s">
        <v>2939</v>
      </c>
      <c r="B1472" t="s">
        <v>2940</v>
      </c>
      <c r="C1472" s="2">
        <v>45673</v>
      </c>
      <c r="D1472" s="2">
        <v>45680</v>
      </c>
      <c r="E1472" s="2">
        <v>45714</v>
      </c>
      <c r="F1472" t="s">
        <v>35</v>
      </c>
      <c r="G1472" t="s">
        <v>203</v>
      </c>
      <c r="H1472" t="s">
        <v>37</v>
      </c>
      <c r="I1472" t="s">
        <v>91</v>
      </c>
      <c r="J1472" t="s">
        <v>39</v>
      </c>
      <c r="K1472" s="7">
        <v>15</v>
      </c>
      <c r="L1472" t="s">
        <v>80</v>
      </c>
      <c r="M1472" t="s">
        <v>159</v>
      </c>
      <c r="N1472" t="s">
        <v>160</v>
      </c>
      <c r="O1472">
        <v>164</v>
      </c>
      <c r="P1472" s="6">
        <v>22.01</v>
      </c>
      <c r="Q1472" s="6">
        <v>3609.64</v>
      </c>
      <c r="R1472" s="5">
        <v>0.05</v>
      </c>
      <c r="S1472" s="6">
        <v>3429.1579999999999</v>
      </c>
      <c r="T1472" s="6">
        <v>2379.77</v>
      </c>
      <c r="U1472" s="6">
        <v>1800.12</v>
      </c>
      <c r="V1472" s="6">
        <v>2700.25</v>
      </c>
      <c r="W1472" s="6">
        <v>166.99</v>
      </c>
      <c r="X1472" s="6">
        <v>-3617.9720000000002</v>
      </c>
      <c r="Y1472" s="5">
        <v>-1.05506132992414</v>
      </c>
      <c r="Z1472" t="s">
        <v>40</v>
      </c>
      <c r="AA1472" t="s">
        <v>64</v>
      </c>
      <c r="AB1472" t="s">
        <v>56</v>
      </c>
      <c r="AC1472" t="s">
        <v>76</v>
      </c>
      <c r="AD1472" t="s">
        <v>93</v>
      </c>
      <c r="AE1472" t="s">
        <v>45</v>
      </c>
      <c r="AF1472" t="str">
        <f>TEXT(Agricultural_Export_Analysis_Cleaned_Dataset[[#This Row],[Order_Date]],"mmm")</f>
        <v>Jan</v>
      </c>
      <c r="AG1472" t="str">
        <f>TEXT(Agricultural_Export_Analysis_Cleaned_Dataset[[#This Row],[Order_Date]],"yyyy")</f>
        <v>2025</v>
      </c>
      <c r="AH1472" t="str">
        <f>TEXT(Agricultural_Export_Analysis_Cleaned_Dataset[[#This Row],[Order_Date]],"ddd")</f>
        <v>Thu</v>
      </c>
      <c r="AI1472" t="str">
        <f>TEXT(Agricultural_Export_Analysis_Cleaned_Dataset[[#This Row],[Ship_Date]],"yyyy")</f>
        <v>2025</v>
      </c>
      <c r="AJ1472" t="str">
        <f>TEXT(Agricultural_Export_Analysis_Cleaned_Dataset[[#This Row],[Ship_Date]],"mmm")</f>
        <v>Jan</v>
      </c>
      <c r="AK1472" t="str">
        <f>TEXT(Agricultural_Export_Analysis_Cleaned_Dataset[[#This Row],[Ship_Date]],"ddd")</f>
        <v>Thu</v>
      </c>
      <c r="AL1472" t="str">
        <f>TEXT(Agricultural_Export_Analysis_Cleaned_Dataset[[#This Row],[Delivery_Date]],"yyyy")</f>
        <v>2025</v>
      </c>
      <c r="AM1472" t="str">
        <f>TEXT(Agricultural_Export_Analysis_Cleaned_Dataset[[#This Row],[Delivery_Date]],"mmm")</f>
        <v>Feb</v>
      </c>
      <c r="AN1472" t="str">
        <f>TEXT(Agricultural_Export_Analysis_Cleaned_Dataset[[#This Row],[Delivery_Date]],"ddd")</f>
        <v>Wed</v>
      </c>
      <c r="AO1472">
        <f>Agricultural_Export_Analysis_Cleaned_Dataset[[#This Row],[Delivery_Date]]-Agricultural_Export_Analysis_Cleaned_Dataset[[#This Row],[Ship_Date]]</f>
        <v>34</v>
      </c>
      <c r="AP1472">
        <f>Agricultural_Export_Analysis_Cleaned_Dataset[[#This Row],[Ship_Date]]-Agricultural_Export_Analysis_Cleaned_Dataset[[#This Row],[Order_Date]]</f>
        <v>7</v>
      </c>
      <c r="AQ1472" s="4" t="str">
        <f>TEXT(Agricultural_Export_Analysis_Cleaned_Dataset[[#This Row],[Order_Date]],"mmm yyyy")</f>
        <v>Jan 2025</v>
      </c>
    </row>
    <row r="1473" spans="1:43" x14ac:dyDescent="0.3">
      <c r="A1473" t="s">
        <v>2941</v>
      </c>
      <c r="B1473" t="s">
        <v>1443</v>
      </c>
      <c r="C1473" s="2">
        <v>45409</v>
      </c>
      <c r="D1473" s="2">
        <v>45412</v>
      </c>
      <c r="E1473" s="2">
        <v>45437</v>
      </c>
      <c r="F1473" t="s">
        <v>35</v>
      </c>
      <c r="G1473" t="s">
        <v>8933</v>
      </c>
      <c r="H1473" t="s">
        <v>74</v>
      </c>
      <c r="I1473" t="s">
        <v>91</v>
      </c>
      <c r="J1473" t="s">
        <v>53</v>
      </c>
      <c r="K1473" s="7">
        <v>2</v>
      </c>
      <c r="L1473" t="s">
        <v>70</v>
      </c>
      <c r="M1473" t="s">
        <v>107</v>
      </c>
      <c r="N1473" t="s">
        <v>108</v>
      </c>
      <c r="O1473">
        <v>1631</v>
      </c>
      <c r="P1473" s="6">
        <v>433.79</v>
      </c>
      <c r="Q1473" s="6">
        <v>707511.49</v>
      </c>
      <c r="R1473" s="5">
        <v>0</v>
      </c>
      <c r="S1473" s="6">
        <v>707511.49</v>
      </c>
      <c r="T1473" s="6">
        <v>6485.86</v>
      </c>
      <c r="U1473" s="6">
        <v>389870.15</v>
      </c>
      <c r="V1473" s="6">
        <v>1350.93</v>
      </c>
      <c r="W1473" s="6">
        <v>64357.93</v>
      </c>
      <c r="X1473" s="6">
        <v>245446.62</v>
      </c>
      <c r="Y1473" s="5">
        <v>0.34691538366394598</v>
      </c>
      <c r="Z1473" t="s">
        <v>81</v>
      </c>
      <c r="AA1473" t="s">
        <v>165</v>
      </c>
      <c r="AB1473" t="s">
        <v>83</v>
      </c>
      <c r="AC1473" t="s">
        <v>43</v>
      </c>
      <c r="AD1473" t="s">
        <v>93</v>
      </c>
      <c r="AE1473" t="s">
        <v>58</v>
      </c>
      <c r="AF1473" t="str">
        <f>TEXT(Agricultural_Export_Analysis_Cleaned_Dataset[[#This Row],[Order_Date]],"mmm")</f>
        <v>Apr</v>
      </c>
      <c r="AG1473" t="str">
        <f>TEXT(Agricultural_Export_Analysis_Cleaned_Dataset[[#This Row],[Order_Date]],"yyyy")</f>
        <v>2024</v>
      </c>
      <c r="AH1473" t="str">
        <f>TEXT(Agricultural_Export_Analysis_Cleaned_Dataset[[#This Row],[Order_Date]],"ddd")</f>
        <v>Sat</v>
      </c>
      <c r="AI1473" t="str">
        <f>TEXT(Agricultural_Export_Analysis_Cleaned_Dataset[[#This Row],[Ship_Date]],"yyyy")</f>
        <v>2024</v>
      </c>
      <c r="AJ1473" t="str">
        <f>TEXT(Agricultural_Export_Analysis_Cleaned_Dataset[[#This Row],[Ship_Date]],"mmm")</f>
        <v>Apr</v>
      </c>
      <c r="AK1473" t="str">
        <f>TEXT(Agricultural_Export_Analysis_Cleaned_Dataset[[#This Row],[Ship_Date]],"ddd")</f>
        <v>Tue</v>
      </c>
      <c r="AL1473" t="str">
        <f>TEXT(Agricultural_Export_Analysis_Cleaned_Dataset[[#This Row],[Delivery_Date]],"yyyy")</f>
        <v>2024</v>
      </c>
      <c r="AM1473" t="str">
        <f>TEXT(Agricultural_Export_Analysis_Cleaned_Dataset[[#This Row],[Delivery_Date]],"mmm")</f>
        <v>May</v>
      </c>
      <c r="AN1473" t="str">
        <f>TEXT(Agricultural_Export_Analysis_Cleaned_Dataset[[#This Row],[Delivery_Date]],"ddd")</f>
        <v>Sat</v>
      </c>
      <c r="AO1473">
        <f>Agricultural_Export_Analysis_Cleaned_Dataset[[#This Row],[Delivery_Date]]-Agricultural_Export_Analysis_Cleaned_Dataset[[#This Row],[Ship_Date]]</f>
        <v>25</v>
      </c>
      <c r="AP1473">
        <f>Agricultural_Export_Analysis_Cleaned_Dataset[[#This Row],[Ship_Date]]-Agricultural_Export_Analysis_Cleaned_Dataset[[#This Row],[Order_Date]]</f>
        <v>3</v>
      </c>
      <c r="AQ1473" s="4" t="str">
        <f>TEXT(Agricultural_Export_Analysis_Cleaned_Dataset[[#This Row],[Order_Date]],"mmm yyyy")</f>
        <v>Apr 2024</v>
      </c>
    </row>
    <row r="1474" spans="1:43" x14ac:dyDescent="0.3">
      <c r="A1474" t="s">
        <v>2942</v>
      </c>
      <c r="B1474" t="s">
        <v>2943</v>
      </c>
      <c r="C1474" s="2">
        <v>45856</v>
      </c>
      <c r="D1474" s="2">
        <v>45861</v>
      </c>
      <c r="E1474" s="2">
        <v>45879</v>
      </c>
      <c r="F1474" t="s">
        <v>35</v>
      </c>
      <c r="G1474" t="s">
        <v>132</v>
      </c>
      <c r="H1474" t="s">
        <v>37</v>
      </c>
      <c r="I1474" t="s">
        <v>91</v>
      </c>
      <c r="J1474" t="s">
        <v>63</v>
      </c>
      <c r="K1474" s="7">
        <v>4</v>
      </c>
      <c r="L1474" t="s">
        <v>32</v>
      </c>
      <c r="M1474" t="s">
        <v>140</v>
      </c>
      <c r="N1474" t="s">
        <v>49</v>
      </c>
      <c r="O1474">
        <v>1190</v>
      </c>
      <c r="P1474" s="6">
        <v>203.18</v>
      </c>
      <c r="Q1474" s="6">
        <v>241784.2</v>
      </c>
      <c r="R1474" s="5">
        <v>0.05</v>
      </c>
      <c r="S1474" s="6">
        <v>229694.99</v>
      </c>
      <c r="T1474" s="6">
        <v>5232.58</v>
      </c>
      <c r="U1474" s="6">
        <v>132048.26</v>
      </c>
      <c r="V1474" s="6">
        <v>1473.54</v>
      </c>
      <c r="W1474" s="6">
        <v>18639.72</v>
      </c>
      <c r="X1474" s="6">
        <v>72300.89</v>
      </c>
      <c r="Y1474" s="5">
        <v>0.31476912056288198</v>
      </c>
      <c r="Z1474" t="s">
        <v>103</v>
      </c>
      <c r="AA1474" t="s">
        <v>119</v>
      </c>
      <c r="AB1474" t="s">
        <v>56</v>
      </c>
      <c r="AC1474" t="s">
        <v>43</v>
      </c>
      <c r="AD1474" t="s">
        <v>93</v>
      </c>
      <c r="AE1474" t="s">
        <v>67</v>
      </c>
      <c r="AF1474" t="str">
        <f>TEXT(Agricultural_Export_Analysis_Cleaned_Dataset[[#This Row],[Order_Date]],"mmm")</f>
        <v>Jul</v>
      </c>
      <c r="AG1474" t="str">
        <f>TEXT(Agricultural_Export_Analysis_Cleaned_Dataset[[#This Row],[Order_Date]],"yyyy")</f>
        <v>2025</v>
      </c>
      <c r="AH1474" t="str">
        <f>TEXT(Agricultural_Export_Analysis_Cleaned_Dataset[[#This Row],[Order_Date]],"ddd")</f>
        <v>Fri</v>
      </c>
      <c r="AI1474" t="str">
        <f>TEXT(Agricultural_Export_Analysis_Cleaned_Dataset[[#This Row],[Ship_Date]],"yyyy")</f>
        <v>2025</v>
      </c>
      <c r="AJ1474" t="str">
        <f>TEXT(Agricultural_Export_Analysis_Cleaned_Dataset[[#This Row],[Ship_Date]],"mmm")</f>
        <v>Jul</v>
      </c>
      <c r="AK1474" t="str">
        <f>TEXT(Agricultural_Export_Analysis_Cleaned_Dataset[[#This Row],[Ship_Date]],"ddd")</f>
        <v>Wed</v>
      </c>
      <c r="AL1474" t="str">
        <f>TEXT(Agricultural_Export_Analysis_Cleaned_Dataset[[#This Row],[Delivery_Date]],"yyyy")</f>
        <v>2025</v>
      </c>
      <c r="AM1474" t="str">
        <f>TEXT(Agricultural_Export_Analysis_Cleaned_Dataset[[#This Row],[Delivery_Date]],"mmm")</f>
        <v>Aug</v>
      </c>
      <c r="AN1474" t="str">
        <f>TEXT(Agricultural_Export_Analysis_Cleaned_Dataset[[#This Row],[Delivery_Date]],"ddd")</f>
        <v>Sun</v>
      </c>
      <c r="AO1474">
        <f>Agricultural_Export_Analysis_Cleaned_Dataset[[#This Row],[Delivery_Date]]-Agricultural_Export_Analysis_Cleaned_Dataset[[#This Row],[Ship_Date]]</f>
        <v>18</v>
      </c>
      <c r="AP1474">
        <f>Agricultural_Export_Analysis_Cleaned_Dataset[[#This Row],[Ship_Date]]-Agricultural_Export_Analysis_Cleaned_Dataset[[#This Row],[Order_Date]]</f>
        <v>5</v>
      </c>
      <c r="AQ1474" s="4" t="str">
        <f>TEXT(Agricultural_Export_Analysis_Cleaned_Dataset[[#This Row],[Order_Date]],"mmm yyyy")</f>
        <v>Jul 2025</v>
      </c>
    </row>
    <row r="1475" spans="1:43" x14ac:dyDescent="0.3">
      <c r="A1475" t="s">
        <v>2944</v>
      </c>
      <c r="B1475" t="s">
        <v>2945</v>
      </c>
      <c r="C1475" s="2">
        <v>45367</v>
      </c>
      <c r="D1475" s="2">
        <v>45369</v>
      </c>
      <c r="E1475" s="2">
        <v>45396</v>
      </c>
      <c r="F1475" t="s">
        <v>35</v>
      </c>
      <c r="G1475" t="s">
        <v>117</v>
      </c>
      <c r="H1475" t="s">
        <v>74</v>
      </c>
      <c r="I1475" t="s">
        <v>38</v>
      </c>
      <c r="J1475" t="s">
        <v>39</v>
      </c>
      <c r="K1475" s="7">
        <v>0</v>
      </c>
      <c r="L1475" t="s">
        <v>70</v>
      </c>
      <c r="M1475" t="s">
        <v>88</v>
      </c>
      <c r="N1475" t="s">
        <v>89</v>
      </c>
      <c r="O1475">
        <v>1533</v>
      </c>
      <c r="P1475" s="6">
        <v>53.84</v>
      </c>
      <c r="Q1475" s="6">
        <v>82536.72</v>
      </c>
      <c r="R1475" s="5">
        <v>0.15</v>
      </c>
      <c r="S1475" s="6">
        <v>70156.212</v>
      </c>
      <c r="T1475" s="6">
        <v>1613.74</v>
      </c>
      <c r="U1475" s="6">
        <v>36510.11</v>
      </c>
      <c r="V1475" s="6">
        <v>1164.27</v>
      </c>
      <c r="W1475" s="6">
        <v>2991.21</v>
      </c>
      <c r="X1475" s="6">
        <v>27876.882000000001</v>
      </c>
      <c r="Y1475" s="5">
        <v>0.39735443527082098</v>
      </c>
      <c r="Z1475" t="s">
        <v>40</v>
      </c>
      <c r="AA1475" t="s">
        <v>41</v>
      </c>
      <c r="AB1475" t="s">
        <v>56</v>
      </c>
      <c r="AC1475" t="s">
        <v>76</v>
      </c>
      <c r="AD1475" t="s">
        <v>93</v>
      </c>
      <c r="AE1475" t="s">
        <v>58</v>
      </c>
      <c r="AF1475" t="str">
        <f>TEXT(Agricultural_Export_Analysis_Cleaned_Dataset[[#This Row],[Order_Date]],"mmm")</f>
        <v>Mar</v>
      </c>
      <c r="AG1475" t="str">
        <f>TEXT(Agricultural_Export_Analysis_Cleaned_Dataset[[#This Row],[Order_Date]],"yyyy")</f>
        <v>2024</v>
      </c>
      <c r="AH1475" t="str">
        <f>TEXT(Agricultural_Export_Analysis_Cleaned_Dataset[[#This Row],[Order_Date]],"ddd")</f>
        <v>Sat</v>
      </c>
      <c r="AI1475" t="str">
        <f>TEXT(Agricultural_Export_Analysis_Cleaned_Dataset[[#This Row],[Ship_Date]],"yyyy")</f>
        <v>2024</v>
      </c>
      <c r="AJ1475" t="str">
        <f>TEXT(Agricultural_Export_Analysis_Cleaned_Dataset[[#This Row],[Ship_Date]],"mmm")</f>
        <v>Mar</v>
      </c>
      <c r="AK1475" t="str">
        <f>TEXT(Agricultural_Export_Analysis_Cleaned_Dataset[[#This Row],[Ship_Date]],"ddd")</f>
        <v>Mon</v>
      </c>
      <c r="AL1475" t="str">
        <f>TEXT(Agricultural_Export_Analysis_Cleaned_Dataset[[#This Row],[Delivery_Date]],"yyyy")</f>
        <v>2024</v>
      </c>
      <c r="AM1475" t="str">
        <f>TEXT(Agricultural_Export_Analysis_Cleaned_Dataset[[#This Row],[Delivery_Date]],"mmm")</f>
        <v>Apr</v>
      </c>
      <c r="AN1475" t="str">
        <f>TEXT(Agricultural_Export_Analysis_Cleaned_Dataset[[#This Row],[Delivery_Date]],"ddd")</f>
        <v>Sun</v>
      </c>
      <c r="AO1475">
        <f>Agricultural_Export_Analysis_Cleaned_Dataset[[#This Row],[Delivery_Date]]-Agricultural_Export_Analysis_Cleaned_Dataset[[#This Row],[Ship_Date]]</f>
        <v>27</v>
      </c>
      <c r="AP1475">
        <f>Agricultural_Export_Analysis_Cleaned_Dataset[[#This Row],[Ship_Date]]-Agricultural_Export_Analysis_Cleaned_Dataset[[#This Row],[Order_Date]]</f>
        <v>2</v>
      </c>
      <c r="AQ1475" s="4" t="str">
        <f>TEXT(Agricultural_Export_Analysis_Cleaned_Dataset[[#This Row],[Order_Date]],"mmm yyyy")</f>
        <v>Mar 2024</v>
      </c>
    </row>
    <row r="1476" spans="1:43" x14ac:dyDescent="0.3">
      <c r="A1476" t="s">
        <v>2946</v>
      </c>
      <c r="B1476" t="s">
        <v>2947</v>
      </c>
      <c r="C1476" s="2">
        <v>45805</v>
      </c>
      <c r="D1476" s="2">
        <v>45815</v>
      </c>
      <c r="E1476" s="2">
        <v>45823</v>
      </c>
      <c r="F1476" t="s">
        <v>35</v>
      </c>
      <c r="G1476" t="s">
        <v>117</v>
      </c>
      <c r="H1476" t="s">
        <v>74</v>
      </c>
      <c r="I1476" t="s">
        <v>38</v>
      </c>
      <c r="J1476" t="s">
        <v>63</v>
      </c>
      <c r="K1476" s="7">
        <v>0</v>
      </c>
      <c r="L1476" t="s">
        <v>135</v>
      </c>
      <c r="M1476" t="s">
        <v>140</v>
      </c>
      <c r="N1476" t="s">
        <v>49</v>
      </c>
      <c r="O1476">
        <v>887</v>
      </c>
      <c r="P1476" s="6">
        <v>23.07</v>
      </c>
      <c r="Q1476" s="6">
        <v>20463.09</v>
      </c>
      <c r="R1476" s="5">
        <v>0</v>
      </c>
      <c r="S1476" s="6">
        <v>20463.09</v>
      </c>
      <c r="T1476" s="6">
        <v>7085.9</v>
      </c>
      <c r="U1476" s="6">
        <v>9358.84</v>
      </c>
      <c r="V1476" s="6">
        <v>2369.2800000000002</v>
      </c>
      <c r="W1476" s="6">
        <v>598.58000000000004</v>
      </c>
      <c r="X1476" s="6">
        <v>1050.49</v>
      </c>
      <c r="Y1476" s="5">
        <v>5.1335844195573702E-2</v>
      </c>
      <c r="Z1476" t="s">
        <v>81</v>
      </c>
      <c r="AA1476" t="s">
        <v>82</v>
      </c>
      <c r="AB1476" t="s">
        <v>56</v>
      </c>
      <c r="AC1476" t="s">
        <v>43</v>
      </c>
      <c r="AD1476" t="s">
        <v>84</v>
      </c>
      <c r="AE1476" t="s">
        <v>67</v>
      </c>
      <c r="AF1476" t="str">
        <f>TEXT(Agricultural_Export_Analysis_Cleaned_Dataset[[#This Row],[Order_Date]],"mmm")</f>
        <v>May</v>
      </c>
      <c r="AG1476" t="str">
        <f>TEXT(Agricultural_Export_Analysis_Cleaned_Dataset[[#This Row],[Order_Date]],"yyyy")</f>
        <v>2025</v>
      </c>
      <c r="AH1476" t="str">
        <f>TEXT(Agricultural_Export_Analysis_Cleaned_Dataset[[#This Row],[Order_Date]],"ddd")</f>
        <v>Wed</v>
      </c>
      <c r="AI1476" t="str">
        <f>TEXT(Agricultural_Export_Analysis_Cleaned_Dataset[[#This Row],[Ship_Date]],"yyyy")</f>
        <v>2025</v>
      </c>
      <c r="AJ1476" t="str">
        <f>TEXT(Agricultural_Export_Analysis_Cleaned_Dataset[[#This Row],[Ship_Date]],"mmm")</f>
        <v>Jun</v>
      </c>
      <c r="AK1476" t="str">
        <f>TEXT(Agricultural_Export_Analysis_Cleaned_Dataset[[#This Row],[Ship_Date]],"ddd")</f>
        <v>Sat</v>
      </c>
      <c r="AL1476" t="str">
        <f>TEXT(Agricultural_Export_Analysis_Cleaned_Dataset[[#This Row],[Delivery_Date]],"yyyy")</f>
        <v>2025</v>
      </c>
      <c r="AM1476" t="str">
        <f>TEXT(Agricultural_Export_Analysis_Cleaned_Dataset[[#This Row],[Delivery_Date]],"mmm")</f>
        <v>Jun</v>
      </c>
      <c r="AN1476" t="str">
        <f>TEXT(Agricultural_Export_Analysis_Cleaned_Dataset[[#This Row],[Delivery_Date]],"ddd")</f>
        <v>Sun</v>
      </c>
      <c r="AO1476">
        <f>Agricultural_Export_Analysis_Cleaned_Dataset[[#This Row],[Delivery_Date]]-Agricultural_Export_Analysis_Cleaned_Dataset[[#This Row],[Ship_Date]]</f>
        <v>8</v>
      </c>
      <c r="AP1476">
        <f>Agricultural_Export_Analysis_Cleaned_Dataset[[#This Row],[Ship_Date]]-Agricultural_Export_Analysis_Cleaned_Dataset[[#This Row],[Order_Date]]</f>
        <v>10</v>
      </c>
      <c r="AQ1476" s="4" t="str">
        <f>TEXT(Agricultural_Export_Analysis_Cleaned_Dataset[[#This Row],[Order_Date]],"mmm yyyy")</f>
        <v>May 2025</v>
      </c>
    </row>
    <row r="1477" spans="1:43" x14ac:dyDescent="0.3">
      <c r="A1477" t="s">
        <v>2948</v>
      </c>
      <c r="B1477" t="s">
        <v>2949</v>
      </c>
      <c r="C1477" s="2">
        <v>45387</v>
      </c>
      <c r="D1477" s="2">
        <v>45391</v>
      </c>
      <c r="E1477" s="2">
        <v>45412</v>
      </c>
      <c r="F1477" t="s">
        <v>35</v>
      </c>
      <c r="G1477" t="s">
        <v>8933</v>
      </c>
      <c r="H1477" t="s">
        <v>74</v>
      </c>
      <c r="I1477" t="s">
        <v>52</v>
      </c>
      <c r="J1477" t="s">
        <v>53</v>
      </c>
      <c r="K1477" s="7">
        <v>0</v>
      </c>
      <c r="L1477" t="s">
        <v>32</v>
      </c>
      <c r="M1477" t="s">
        <v>48</v>
      </c>
      <c r="N1477" t="s">
        <v>49</v>
      </c>
      <c r="O1477">
        <v>1180</v>
      </c>
      <c r="P1477" s="6">
        <v>341.16</v>
      </c>
      <c r="Q1477" s="6">
        <v>402568.8</v>
      </c>
      <c r="R1477" s="5">
        <v>0.05</v>
      </c>
      <c r="S1477" s="6">
        <v>382440.36</v>
      </c>
      <c r="T1477" s="6">
        <v>14547.92</v>
      </c>
      <c r="U1477" s="6">
        <v>205309.21</v>
      </c>
      <c r="V1477" s="6">
        <v>739.29</v>
      </c>
      <c r="W1477" s="6">
        <v>10650.66</v>
      </c>
      <c r="X1477" s="6">
        <v>151193.28</v>
      </c>
      <c r="Y1477" s="5">
        <v>0.39533819077045101</v>
      </c>
      <c r="Z1477" t="s">
        <v>81</v>
      </c>
      <c r="AA1477" t="s">
        <v>165</v>
      </c>
      <c r="AB1477" t="s">
        <v>65</v>
      </c>
      <c r="AC1477" t="s">
        <v>66</v>
      </c>
      <c r="AD1477" t="s">
        <v>123</v>
      </c>
      <c r="AE1477" t="s">
        <v>45</v>
      </c>
      <c r="AF1477" t="str">
        <f>TEXT(Agricultural_Export_Analysis_Cleaned_Dataset[[#This Row],[Order_Date]],"mmm")</f>
        <v>Apr</v>
      </c>
      <c r="AG1477" t="str">
        <f>TEXT(Agricultural_Export_Analysis_Cleaned_Dataset[[#This Row],[Order_Date]],"yyyy")</f>
        <v>2024</v>
      </c>
      <c r="AH1477" t="str">
        <f>TEXT(Agricultural_Export_Analysis_Cleaned_Dataset[[#This Row],[Order_Date]],"ddd")</f>
        <v>Fri</v>
      </c>
      <c r="AI1477" t="str">
        <f>TEXT(Agricultural_Export_Analysis_Cleaned_Dataset[[#This Row],[Ship_Date]],"yyyy")</f>
        <v>2024</v>
      </c>
      <c r="AJ1477" t="str">
        <f>TEXT(Agricultural_Export_Analysis_Cleaned_Dataset[[#This Row],[Ship_Date]],"mmm")</f>
        <v>Apr</v>
      </c>
      <c r="AK1477" t="str">
        <f>TEXT(Agricultural_Export_Analysis_Cleaned_Dataset[[#This Row],[Ship_Date]],"ddd")</f>
        <v>Tue</v>
      </c>
      <c r="AL1477" t="str">
        <f>TEXT(Agricultural_Export_Analysis_Cleaned_Dataset[[#This Row],[Delivery_Date]],"yyyy")</f>
        <v>2024</v>
      </c>
      <c r="AM1477" t="str">
        <f>TEXT(Agricultural_Export_Analysis_Cleaned_Dataset[[#This Row],[Delivery_Date]],"mmm")</f>
        <v>Apr</v>
      </c>
      <c r="AN1477" t="str">
        <f>TEXT(Agricultural_Export_Analysis_Cleaned_Dataset[[#This Row],[Delivery_Date]],"ddd")</f>
        <v>Tue</v>
      </c>
      <c r="AO1477">
        <f>Agricultural_Export_Analysis_Cleaned_Dataset[[#This Row],[Delivery_Date]]-Agricultural_Export_Analysis_Cleaned_Dataset[[#This Row],[Ship_Date]]</f>
        <v>21</v>
      </c>
      <c r="AP1477">
        <f>Agricultural_Export_Analysis_Cleaned_Dataset[[#This Row],[Ship_Date]]-Agricultural_Export_Analysis_Cleaned_Dataset[[#This Row],[Order_Date]]</f>
        <v>4</v>
      </c>
      <c r="AQ1477" s="4" t="str">
        <f>TEXT(Agricultural_Export_Analysis_Cleaned_Dataset[[#This Row],[Order_Date]],"mmm yyyy")</f>
        <v>Apr 2024</v>
      </c>
    </row>
    <row r="1478" spans="1:43" x14ac:dyDescent="0.3">
      <c r="A1478" t="s">
        <v>2950</v>
      </c>
      <c r="B1478" t="s">
        <v>746</v>
      </c>
      <c r="C1478" s="2">
        <v>45331</v>
      </c>
      <c r="D1478" s="2">
        <v>45340</v>
      </c>
      <c r="E1478" s="2">
        <v>45365</v>
      </c>
      <c r="F1478" t="s">
        <v>35</v>
      </c>
      <c r="G1478" t="s">
        <v>73</v>
      </c>
      <c r="H1478" t="s">
        <v>37</v>
      </c>
      <c r="I1478" t="s">
        <v>118</v>
      </c>
      <c r="J1478" t="s">
        <v>112</v>
      </c>
      <c r="K1478" s="7">
        <v>7</v>
      </c>
      <c r="L1478" t="s">
        <v>87</v>
      </c>
      <c r="M1478" t="s">
        <v>88</v>
      </c>
      <c r="N1478" t="s">
        <v>89</v>
      </c>
      <c r="O1478">
        <v>370</v>
      </c>
      <c r="P1478" s="6">
        <v>171.13</v>
      </c>
      <c r="Q1478" s="6">
        <v>63318.1</v>
      </c>
      <c r="R1478" s="5">
        <v>0</v>
      </c>
      <c r="S1478" s="6">
        <v>63318.1</v>
      </c>
      <c r="T1478" s="6">
        <v>9015.07</v>
      </c>
      <c r="U1478" s="6">
        <v>36944.86</v>
      </c>
      <c r="V1478" s="6">
        <v>106.46</v>
      </c>
      <c r="W1478" s="6">
        <v>3240.74</v>
      </c>
      <c r="X1478" s="6">
        <v>14010.97</v>
      </c>
      <c r="Y1478" s="5">
        <v>0.22127906554366</v>
      </c>
      <c r="Z1478" t="s">
        <v>40</v>
      </c>
      <c r="AA1478" t="s">
        <v>147</v>
      </c>
      <c r="AB1478" t="s">
        <v>65</v>
      </c>
      <c r="AC1478" t="s">
        <v>66</v>
      </c>
      <c r="AD1478" t="s">
        <v>44</v>
      </c>
      <c r="AE1478" t="s">
        <v>45</v>
      </c>
      <c r="AF1478" t="str">
        <f>TEXT(Agricultural_Export_Analysis_Cleaned_Dataset[[#This Row],[Order_Date]],"mmm")</f>
        <v>Feb</v>
      </c>
      <c r="AG1478" t="str">
        <f>TEXT(Agricultural_Export_Analysis_Cleaned_Dataset[[#This Row],[Order_Date]],"yyyy")</f>
        <v>2024</v>
      </c>
      <c r="AH1478" t="str">
        <f>TEXT(Agricultural_Export_Analysis_Cleaned_Dataset[[#This Row],[Order_Date]],"ddd")</f>
        <v>Fri</v>
      </c>
      <c r="AI1478" t="str">
        <f>TEXT(Agricultural_Export_Analysis_Cleaned_Dataset[[#This Row],[Ship_Date]],"yyyy")</f>
        <v>2024</v>
      </c>
      <c r="AJ1478" t="str">
        <f>TEXT(Agricultural_Export_Analysis_Cleaned_Dataset[[#This Row],[Ship_Date]],"mmm")</f>
        <v>Feb</v>
      </c>
      <c r="AK1478" t="str">
        <f>TEXT(Agricultural_Export_Analysis_Cleaned_Dataset[[#This Row],[Ship_Date]],"ddd")</f>
        <v>Sun</v>
      </c>
      <c r="AL1478" t="str">
        <f>TEXT(Agricultural_Export_Analysis_Cleaned_Dataset[[#This Row],[Delivery_Date]],"yyyy")</f>
        <v>2024</v>
      </c>
      <c r="AM1478" t="str">
        <f>TEXT(Agricultural_Export_Analysis_Cleaned_Dataset[[#This Row],[Delivery_Date]],"mmm")</f>
        <v>Mar</v>
      </c>
      <c r="AN1478" t="str">
        <f>TEXT(Agricultural_Export_Analysis_Cleaned_Dataset[[#This Row],[Delivery_Date]],"ddd")</f>
        <v>Thu</v>
      </c>
      <c r="AO1478">
        <f>Agricultural_Export_Analysis_Cleaned_Dataset[[#This Row],[Delivery_Date]]-Agricultural_Export_Analysis_Cleaned_Dataset[[#This Row],[Ship_Date]]</f>
        <v>25</v>
      </c>
      <c r="AP1478">
        <f>Agricultural_Export_Analysis_Cleaned_Dataset[[#This Row],[Ship_Date]]-Agricultural_Export_Analysis_Cleaned_Dataset[[#This Row],[Order_Date]]</f>
        <v>9</v>
      </c>
      <c r="AQ1478" s="4" t="str">
        <f>TEXT(Agricultural_Export_Analysis_Cleaned_Dataset[[#This Row],[Order_Date]],"mmm yyyy")</f>
        <v>Feb 2024</v>
      </c>
    </row>
    <row r="1479" spans="1:43" x14ac:dyDescent="0.3">
      <c r="A1479" t="s">
        <v>2951</v>
      </c>
      <c r="B1479" t="s">
        <v>2952</v>
      </c>
      <c r="C1479" s="2">
        <v>45691</v>
      </c>
      <c r="D1479" s="2">
        <v>45696</v>
      </c>
      <c r="E1479" s="2">
        <v>45723</v>
      </c>
      <c r="F1479" t="s">
        <v>35</v>
      </c>
      <c r="G1479" t="s">
        <v>8932</v>
      </c>
      <c r="H1479" t="s">
        <v>51</v>
      </c>
      <c r="I1479" t="s">
        <v>118</v>
      </c>
      <c r="J1479" t="s">
        <v>53</v>
      </c>
      <c r="K1479" s="7">
        <v>7</v>
      </c>
      <c r="L1479" t="s">
        <v>80</v>
      </c>
      <c r="M1479" t="s">
        <v>61</v>
      </c>
      <c r="N1479" t="s">
        <v>62</v>
      </c>
      <c r="O1479">
        <v>1128</v>
      </c>
      <c r="P1479" s="6">
        <v>122.09</v>
      </c>
      <c r="Q1479" s="6">
        <v>137717.51999999999</v>
      </c>
      <c r="R1479" s="5">
        <v>0</v>
      </c>
      <c r="S1479" s="6">
        <v>137717.51999999999</v>
      </c>
      <c r="T1479" s="6">
        <v>4308.8</v>
      </c>
      <c r="U1479" s="6">
        <v>70150.52</v>
      </c>
      <c r="V1479" s="6">
        <v>2441</v>
      </c>
      <c r="W1479" s="6">
        <v>13261.2</v>
      </c>
      <c r="X1479" s="6">
        <v>47556</v>
      </c>
      <c r="Y1479" s="5">
        <v>0.345315541552012</v>
      </c>
      <c r="Z1479" t="s">
        <v>40</v>
      </c>
      <c r="AA1479" t="s">
        <v>147</v>
      </c>
      <c r="AB1479" t="s">
        <v>65</v>
      </c>
      <c r="AC1479" t="s">
        <v>66</v>
      </c>
      <c r="AD1479" t="s">
        <v>44</v>
      </c>
      <c r="AE1479" t="s">
        <v>67</v>
      </c>
      <c r="AF1479" t="str">
        <f>TEXT(Agricultural_Export_Analysis_Cleaned_Dataset[[#This Row],[Order_Date]],"mmm")</f>
        <v>Feb</v>
      </c>
      <c r="AG1479" t="str">
        <f>TEXT(Agricultural_Export_Analysis_Cleaned_Dataset[[#This Row],[Order_Date]],"yyyy")</f>
        <v>2025</v>
      </c>
      <c r="AH1479" t="str">
        <f>TEXT(Agricultural_Export_Analysis_Cleaned_Dataset[[#This Row],[Order_Date]],"ddd")</f>
        <v>Mon</v>
      </c>
      <c r="AI1479" t="str">
        <f>TEXT(Agricultural_Export_Analysis_Cleaned_Dataset[[#This Row],[Ship_Date]],"yyyy")</f>
        <v>2025</v>
      </c>
      <c r="AJ1479" t="str">
        <f>TEXT(Agricultural_Export_Analysis_Cleaned_Dataset[[#This Row],[Ship_Date]],"mmm")</f>
        <v>Feb</v>
      </c>
      <c r="AK1479" t="str">
        <f>TEXT(Agricultural_Export_Analysis_Cleaned_Dataset[[#This Row],[Ship_Date]],"ddd")</f>
        <v>Sat</v>
      </c>
      <c r="AL1479" t="str">
        <f>TEXT(Agricultural_Export_Analysis_Cleaned_Dataset[[#This Row],[Delivery_Date]],"yyyy")</f>
        <v>2025</v>
      </c>
      <c r="AM1479" t="str">
        <f>TEXT(Agricultural_Export_Analysis_Cleaned_Dataset[[#This Row],[Delivery_Date]],"mmm")</f>
        <v>Mar</v>
      </c>
      <c r="AN1479" t="str">
        <f>TEXT(Agricultural_Export_Analysis_Cleaned_Dataset[[#This Row],[Delivery_Date]],"ddd")</f>
        <v>Fri</v>
      </c>
      <c r="AO1479">
        <f>Agricultural_Export_Analysis_Cleaned_Dataset[[#This Row],[Delivery_Date]]-Agricultural_Export_Analysis_Cleaned_Dataset[[#This Row],[Ship_Date]]</f>
        <v>27</v>
      </c>
      <c r="AP1479">
        <f>Agricultural_Export_Analysis_Cleaned_Dataset[[#This Row],[Ship_Date]]-Agricultural_Export_Analysis_Cleaned_Dataset[[#This Row],[Order_Date]]</f>
        <v>5</v>
      </c>
      <c r="AQ1479" s="4" t="str">
        <f>TEXT(Agricultural_Export_Analysis_Cleaned_Dataset[[#This Row],[Order_Date]],"mmm yyyy")</f>
        <v>Feb 2025</v>
      </c>
    </row>
    <row r="1480" spans="1:43" x14ac:dyDescent="0.3">
      <c r="A1480" t="s">
        <v>2953</v>
      </c>
      <c r="B1480" t="s">
        <v>2954</v>
      </c>
      <c r="C1480" s="2">
        <v>45829</v>
      </c>
      <c r="D1480" s="2">
        <v>45837</v>
      </c>
      <c r="E1480" s="2">
        <v>45861</v>
      </c>
      <c r="F1480" t="s">
        <v>35</v>
      </c>
      <c r="G1480" t="s">
        <v>96</v>
      </c>
      <c r="H1480" t="s">
        <v>37</v>
      </c>
      <c r="I1480" t="s">
        <v>97</v>
      </c>
      <c r="J1480" t="s">
        <v>112</v>
      </c>
      <c r="K1480" s="7">
        <v>0</v>
      </c>
      <c r="L1480" t="s">
        <v>8935</v>
      </c>
      <c r="M1480" t="s">
        <v>101</v>
      </c>
      <c r="N1480" t="s">
        <v>102</v>
      </c>
      <c r="O1480">
        <v>505</v>
      </c>
      <c r="P1480" s="6">
        <v>123.1</v>
      </c>
      <c r="Q1480" s="6">
        <v>62165.5</v>
      </c>
      <c r="R1480" s="5">
        <v>0.15</v>
      </c>
      <c r="S1480" s="6">
        <v>52840.675000000003</v>
      </c>
      <c r="T1480" s="6">
        <v>9464.43</v>
      </c>
      <c r="U1480" s="6">
        <v>27987.45</v>
      </c>
      <c r="V1480" s="6">
        <v>1783.81</v>
      </c>
      <c r="W1480" s="6">
        <v>5924.01</v>
      </c>
      <c r="X1480" s="6">
        <v>7680.9750000000004</v>
      </c>
      <c r="Y1480" s="5">
        <v>0.14536103106177201</v>
      </c>
      <c r="Z1480" t="s">
        <v>81</v>
      </c>
      <c r="AA1480" t="s">
        <v>150</v>
      </c>
      <c r="AB1480" t="s">
        <v>56</v>
      </c>
      <c r="AC1480" t="s">
        <v>76</v>
      </c>
      <c r="AD1480" t="s">
        <v>77</v>
      </c>
      <c r="AE1480" t="s">
        <v>45</v>
      </c>
      <c r="AF1480" t="str">
        <f>TEXT(Agricultural_Export_Analysis_Cleaned_Dataset[[#This Row],[Order_Date]],"mmm")</f>
        <v>Jun</v>
      </c>
      <c r="AG1480" t="str">
        <f>TEXT(Agricultural_Export_Analysis_Cleaned_Dataset[[#This Row],[Order_Date]],"yyyy")</f>
        <v>2025</v>
      </c>
      <c r="AH1480" t="str">
        <f>TEXT(Agricultural_Export_Analysis_Cleaned_Dataset[[#This Row],[Order_Date]],"ddd")</f>
        <v>Sat</v>
      </c>
      <c r="AI1480" t="str">
        <f>TEXT(Agricultural_Export_Analysis_Cleaned_Dataset[[#This Row],[Ship_Date]],"yyyy")</f>
        <v>2025</v>
      </c>
      <c r="AJ1480" t="str">
        <f>TEXT(Agricultural_Export_Analysis_Cleaned_Dataset[[#This Row],[Ship_Date]],"mmm")</f>
        <v>Jun</v>
      </c>
      <c r="AK1480" t="str">
        <f>TEXT(Agricultural_Export_Analysis_Cleaned_Dataset[[#This Row],[Ship_Date]],"ddd")</f>
        <v>Sun</v>
      </c>
      <c r="AL1480" t="str">
        <f>TEXT(Agricultural_Export_Analysis_Cleaned_Dataset[[#This Row],[Delivery_Date]],"yyyy")</f>
        <v>2025</v>
      </c>
      <c r="AM1480" t="str">
        <f>TEXT(Agricultural_Export_Analysis_Cleaned_Dataset[[#This Row],[Delivery_Date]],"mmm")</f>
        <v>Jul</v>
      </c>
      <c r="AN1480" t="str">
        <f>TEXT(Agricultural_Export_Analysis_Cleaned_Dataset[[#This Row],[Delivery_Date]],"ddd")</f>
        <v>Wed</v>
      </c>
      <c r="AO1480">
        <f>Agricultural_Export_Analysis_Cleaned_Dataset[[#This Row],[Delivery_Date]]-Agricultural_Export_Analysis_Cleaned_Dataset[[#This Row],[Ship_Date]]</f>
        <v>24</v>
      </c>
      <c r="AP1480">
        <f>Agricultural_Export_Analysis_Cleaned_Dataset[[#This Row],[Ship_Date]]-Agricultural_Export_Analysis_Cleaned_Dataset[[#This Row],[Order_Date]]</f>
        <v>8</v>
      </c>
      <c r="AQ1480" s="4" t="str">
        <f>TEXT(Agricultural_Export_Analysis_Cleaned_Dataset[[#This Row],[Order_Date]],"mmm yyyy")</f>
        <v>Jun 2025</v>
      </c>
    </row>
    <row r="1481" spans="1:43" x14ac:dyDescent="0.3">
      <c r="A1481" t="s">
        <v>2955</v>
      </c>
      <c r="B1481" t="s">
        <v>2956</v>
      </c>
      <c r="C1481" s="2">
        <v>45531</v>
      </c>
      <c r="D1481" s="2">
        <v>45533</v>
      </c>
      <c r="E1481" s="2">
        <v>45549</v>
      </c>
      <c r="F1481" t="s">
        <v>35</v>
      </c>
      <c r="G1481" t="s">
        <v>36</v>
      </c>
      <c r="H1481" t="s">
        <v>37</v>
      </c>
      <c r="I1481" t="s">
        <v>52</v>
      </c>
      <c r="J1481" t="s">
        <v>39</v>
      </c>
      <c r="K1481" s="7">
        <v>0</v>
      </c>
      <c r="L1481" t="s">
        <v>70</v>
      </c>
      <c r="M1481" t="s">
        <v>159</v>
      </c>
      <c r="N1481" t="s">
        <v>160</v>
      </c>
      <c r="O1481">
        <v>665</v>
      </c>
      <c r="P1481" s="6">
        <v>53.99</v>
      </c>
      <c r="Q1481" s="6">
        <v>35903.35</v>
      </c>
      <c r="R1481" s="5">
        <v>0.15</v>
      </c>
      <c r="S1481" s="6">
        <v>30517.8475</v>
      </c>
      <c r="T1481" s="6">
        <v>2933.53</v>
      </c>
      <c r="U1481" s="6">
        <v>13887.95</v>
      </c>
      <c r="V1481" s="6">
        <v>2301.3200000000002</v>
      </c>
      <c r="W1481" s="6">
        <v>1986.47</v>
      </c>
      <c r="X1481" s="6">
        <v>9408.5774999999994</v>
      </c>
      <c r="Y1481" s="5">
        <v>0.30829754621455502</v>
      </c>
      <c r="Z1481" t="s">
        <v>103</v>
      </c>
      <c r="AA1481" t="s">
        <v>177</v>
      </c>
      <c r="AB1481" t="s">
        <v>65</v>
      </c>
      <c r="AC1481" t="s">
        <v>43</v>
      </c>
      <c r="AD1481" t="s">
        <v>93</v>
      </c>
      <c r="AE1481" t="s">
        <v>67</v>
      </c>
      <c r="AF1481" t="str">
        <f>TEXT(Agricultural_Export_Analysis_Cleaned_Dataset[[#This Row],[Order_Date]],"mmm")</f>
        <v>Aug</v>
      </c>
      <c r="AG1481" t="str">
        <f>TEXT(Agricultural_Export_Analysis_Cleaned_Dataset[[#This Row],[Order_Date]],"yyyy")</f>
        <v>2024</v>
      </c>
      <c r="AH1481" t="str">
        <f>TEXT(Agricultural_Export_Analysis_Cleaned_Dataset[[#This Row],[Order_Date]],"ddd")</f>
        <v>Tue</v>
      </c>
      <c r="AI1481" t="str">
        <f>TEXT(Agricultural_Export_Analysis_Cleaned_Dataset[[#This Row],[Ship_Date]],"yyyy")</f>
        <v>2024</v>
      </c>
      <c r="AJ1481" t="str">
        <f>TEXT(Agricultural_Export_Analysis_Cleaned_Dataset[[#This Row],[Ship_Date]],"mmm")</f>
        <v>Aug</v>
      </c>
      <c r="AK1481" t="str">
        <f>TEXT(Agricultural_Export_Analysis_Cleaned_Dataset[[#This Row],[Ship_Date]],"ddd")</f>
        <v>Thu</v>
      </c>
      <c r="AL1481" t="str">
        <f>TEXT(Agricultural_Export_Analysis_Cleaned_Dataset[[#This Row],[Delivery_Date]],"yyyy")</f>
        <v>2024</v>
      </c>
      <c r="AM1481" t="str">
        <f>TEXT(Agricultural_Export_Analysis_Cleaned_Dataset[[#This Row],[Delivery_Date]],"mmm")</f>
        <v>Sep</v>
      </c>
      <c r="AN1481" t="str">
        <f>TEXT(Agricultural_Export_Analysis_Cleaned_Dataset[[#This Row],[Delivery_Date]],"ddd")</f>
        <v>Sat</v>
      </c>
      <c r="AO1481">
        <f>Agricultural_Export_Analysis_Cleaned_Dataset[[#This Row],[Delivery_Date]]-Agricultural_Export_Analysis_Cleaned_Dataset[[#This Row],[Ship_Date]]</f>
        <v>16</v>
      </c>
      <c r="AP1481">
        <f>Agricultural_Export_Analysis_Cleaned_Dataset[[#This Row],[Ship_Date]]-Agricultural_Export_Analysis_Cleaned_Dataset[[#This Row],[Order_Date]]</f>
        <v>2</v>
      </c>
      <c r="AQ1481" s="4" t="str">
        <f>TEXT(Agricultural_Export_Analysis_Cleaned_Dataset[[#This Row],[Order_Date]],"mmm yyyy")</f>
        <v>Aug 2024</v>
      </c>
    </row>
    <row r="1482" spans="1:43" x14ac:dyDescent="0.3">
      <c r="A1482" t="s">
        <v>2957</v>
      </c>
      <c r="B1482" t="s">
        <v>2958</v>
      </c>
      <c r="C1482" s="2">
        <v>45313</v>
      </c>
      <c r="D1482" s="2">
        <v>45314</v>
      </c>
      <c r="E1482" s="2">
        <v>45337</v>
      </c>
      <c r="F1482" t="s">
        <v>35</v>
      </c>
      <c r="G1482" t="s">
        <v>117</v>
      </c>
      <c r="H1482" t="s">
        <v>51</v>
      </c>
      <c r="I1482" t="s">
        <v>38</v>
      </c>
      <c r="J1482" t="s">
        <v>53</v>
      </c>
      <c r="K1482" s="7">
        <v>4</v>
      </c>
      <c r="L1482" t="s">
        <v>87</v>
      </c>
      <c r="M1482" t="s">
        <v>71</v>
      </c>
      <c r="N1482" t="s">
        <v>72</v>
      </c>
      <c r="O1482">
        <v>654</v>
      </c>
      <c r="P1482" s="6">
        <v>215.36</v>
      </c>
      <c r="Q1482" s="6">
        <v>140845.44</v>
      </c>
      <c r="R1482" s="5">
        <v>0</v>
      </c>
      <c r="S1482" s="6">
        <v>140845.44</v>
      </c>
      <c r="T1482" s="6">
        <v>3774.96</v>
      </c>
      <c r="U1482" s="6">
        <v>70383.72</v>
      </c>
      <c r="V1482" s="6">
        <v>208.61</v>
      </c>
      <c r="W1482" s="6">
        <v>15929.91</v>
      </c>
      <c r="X1482" s="6">
        <v>50548.24</v>
      </c>
      <c r="Y1482" s="5">
        <v>0.35889156226854002</v>
      </c>
      <c r="Z1482" t="s">
        <v>40</v>
      </c>
      <c r="AA1482" t="s">
        <v>64</v>
      </c>
      <c r="AB1482" t="s">
        <v>83</v>
      </c>
      <c r="AC1482" t="s">
        <v>43</v>
      </c>
      <c r="AD1482" t="s">
        <v>44</v>
      </c>
      <c r="AE1482" t="s">
        <v>45</v>
      </c>
      <c r="AF1482" t="str">
        <f>TEXT(Agricultural_Export_Analysis_Cleaned_Dataset[[#This Row],[Order_Date]],"mmm")</f>
        <v>Jan</v>
      </c>
      <c r="AG1482" t="str">
        <f>TEXT(Agricultural_Export_Analysis_Cleaned_Dataset[[#This Row],[Order_Date]],"yyyy")</f>
        <v>2024</v>
      </c>
      <c r="AH1482" t="str">
        <f>TEXT(Agricultural_Export_Analysis_Cleaned_Dataset[[#This Row],[Order_Date]],"ddd")</f>
        <v>Mon</v>
      </c>
      <c r="AI1482" t="str">
        <f>TEXT(Agricultural_Export_Analysis_Cleaned_Dataset[[#This Row],[Ship_Date]],"yyyy")</f>
        <v>2024</v>
      </c>
      <c r="AJ1482" t="str">
        <f>TEXT(Agricultural_Export_Analysis_Cleaned_Dataset[[#This Row],[Ship_Date]],"mmm")</f>
        <v>Jan</v>
      </c>
      <c r="AK1482" t="str">
        <f>TEXT(Agricultural_Export_Analysis_Cleaned_Dataset[[#This Row],[Ship_Date]],"ddd")</f>
        <v>Tue</v>
      </c>
      <c r="AL1482" t="str">
        <f>TEXT(Agricultural_Export_Analysis_Cleaned_Dataset[[#This Row],[Delivery_Date]],"yyyy")</f>
        <v>2024</v>
      </c>
      <c r="AM1482" t="str">
        <f>TEXT(Agricultural_Export_Analysis_Cleaned_Dataset[[#This Row],[Delivery_Date]],"mmm")</f>
        <v>Feb</v>
      </c>
      <c r="AN1482" t="str">
        <f>TEXT(Agricultural_Export_Analysis_Cleaned_Dataset[[#This Row],[Delivery_Date]],"ddd")</f>
        <v>Thu</v>
      </c>
      <c r="AO1482">
        <f>Agricultural_Export_Analysis_Cleaned_Dataset[[#This Row],[Delivery_Date]]-Agricultural_Export_Analysis_Cleaned_Dataset[[#This Row],[Ship_Date]]</f>
        <v>23</v>
      </c>
      <c r="AP1482">
        <f>Agricultural_Export_Analysis_Cleaned_Dataset[[#This Row],[Ship_Date]]-Agricultural_Export_Analysis_Cleaned_Dataset[[#This Row],[Order_Date]]</f>
        <v>1</v>
      </c>
      <c r="AQ1482" s="4" t="str">
        <f>TEXT(Agricultural_Export_Analysis_Cleaned_Dataset[[#This Row],[Order_Date]],"mmm yyyy")</f>
        <v>Jan 2024</v>
      </c>
    </row>
    <row r="1483" spans="1:43" x14ac:dyDescent="0.3">
      <c r="A1483" t="s">
        <v>2959</v>
      </c>
      <c r="B1483" t="s">
        <v>2960</v>
      </c>
      <c r="C1483" s="2">
        <v>45401</v>
      </c>
      <c r="D1483" s="2">
        <v>45402</v>
      </c>
      <c r="E1483" s="2">
        <v>45421</v>
      </c>
      <c r="F1483" t="s">
        <v>35</v>
      </c>
      <c r="G1483" t="s">
        <v>50</v>
      </c>
      <c r="H1483" t="s">
        <v>51</v>
      </c>
      <c r="I1483" t="s">
        <v>118</v>
      </c>
      <c r="J1483" t="s">
        <v>63</v>
      </c>
      <c r="K1483" s="7">
        <v>0</v>
      </c>
      <c r="L1483" t="s">
        <v>32</v>
      </c>
      <c r="M1483" t="s">
        <v>48</v>
      </c>
      <c r="N1483" t="s">
        <v>49</v>
      </c>
      <c r="O1483">
        <v>1260</v>
      </c>
      <c r="P1483" s="6">
        <v>150.38</v>
      </c>
      <c r="Q1483" s="6">
        <v>189478.8</v>
      </c>
      <c r="R1483" s="5">
        <v>0.1</v>
      </c>
      <c r="S1483" s="6">
        <v>170530.92</v>
      </c>
      <c r="T1483" s="6">
        <v>17459.138999999999</v>
      </c>
      <c r="U1483" s="6">
        <v>103176.21</v>
      </c>
      <c r="V1483" s="6">
        <v>2704.73</v>
      </c>
      <c r="W1483" s="6">
        <v>7613.46</v>
      </c>
      <c r="X1483" s="6">
        <v>39577.381000000001</v>
      </c>
      <c r="Y1483" s="5">
        <v>0.232083313474264</v>
      </c>
      <c r="Z1483" t="s">
        <v>81</v>
      </c>
      <c r="AA1483" t="s">
        <v>165</v>
      </c>
      <c r="AB1483" t="s">
        <v>83</v>
      </c>
      <c r="AC1483" t="s">
        <v>66</v>
      </c>
      <c r="AD1483" t="s">
        <v>93</v>
      </c>
      <c r="AE1483" t="s">
        <v>67</v>
      </c>
      <c r="AF1483" t="str">
        <f>TEXT(Agricultural_Export_Analysis_Cleaned_Dataset[[#This Row],[Order_Date]],"mmm")</f>
        <v>Apr</v>
      </c>
      <c r="AG1483" t="str">
        <f>TEXT(Agricultural_Export_Analysis_Cleaned_Dataset[[#This Row],[Order_Date]],"yyyy")</f>
        <v>2024</v>
      </c>
      <c r="AH1483" t="str">
        <f>TEXT(Agricultural_Export_Analysis_Cleaned_Dataset[[#This Row],[Order_Date]],"ddd")</f>
        <v>Fri</v>
      </c>
      <c r="AI1483" t="str">
        <f>TEXT(Agricultural_Export_Analysis_Cleaned_Dataset[[#This Row],[Ship_Date]],"yyyy")</f>
        <v>2024</v>
      </c>
      <c r="AJ1483" t="str">
        <f>TEXT(Agricultural_Export_Analysis_Cleaned_Dataset[[#This Row],[Ship_Date]],"mmm")</f>
        <v>Apr</v>
      </c>
      <c r="AK1483" t="str">
        <f>TEXT(Agricultural_Export_Analysis_Cleaned_Dataset[[#This Row],[Ship_Date]],"ddd")</f>
        <v>Sat</v>
      </c>
      <c r="AL1483" t="str">
        <f>TEXT(Agricultural_Export_Analysis_Cleaned_Dataset[[#This Row],[Delivery_Date]],"yyyy")</f>
        <v>2024</v>
      </c>
      <c r="AM1483" t="str">
        <f>TEXT(Agricultural_Export_Analysis_Cleaned_Dataset[[#This Row],[Delivery_Date]],"mmm")</f>
        <v>May</v>
      </c>
      <c r="AN1483" t="str">
        <f>TEXT(Agricultural_Export_Analysis_Cleaned_Dataset[[#This Row],[Delivery_Date]],"ddd")</f>
        <v>Thu</v>
      </c>
      <c r="AO1483">
        <f>Agricultural_Export_Analysis_Cleaned_Dataset[[#This Row],[Delivery_Date]]-Agricultural_Export_Analysis_Cleaned_Dataset[[#This Row],[Ship_Date]]</f>
        <v>19</v>
      </c>
      <c r="AP1483">
        <f>Agricultural_Export_Analysis_Cleaned_Dataset[[#This Row],[Ship_Date]]-Agricultural_Export_Analysis_Cleaned_Dataset[[#This Row],[Order_Date]]</f>
        <v>1</v>
      </c>
      <c r="AQ1483" s="4" t="str">
        <f>TEXT(Agricultural_Export_Analysis_Cleaned_Dataset[[#This Row],[Order_Date]],"mmm yyyy")</f>
        <v>Apr 2024</v>
      </c>
    </row>
    <row r="1484" spans="1:43" x14ac:dyDescent="0.3">
      <c r="A1484" t="s">
        <v>2961</v>
      </c>
      <c r="B1484" t="s">
        <v>2962</v>
      </c>
      <c r="C1484" s="2">
        <v>45401</v>
      </c>
      <c r="D1484" s="2">
        <v>45411</v>
      </c>
      <c r="E1484" s="2">
        <v>45427</v>
      </c>
      <c r="F1484" t="s">
        <v>35</v>
      </c>
      <c r="G1484" t="s">
        <v>96</v>
      </c>
      <c r="H1484" t="s">
        <v>37</v>
      </c>
      <c r="I1484" t="s">
        <v>97</v>
      </c>
      <c r="J1484" t="s">
        <v>39</v>
      </c>
      <c r="K1484" s="7">
        <v>10</v>
      </c>
      <c r="L1484" t="s">
        <v>135</v>
      </c>
      <c r="M1484" t="s">
        <v>140</v>
      </c>
      <c r="N1484" t="s">
        <v>49</v>
      </c>
      <c r="O1484">
        <v>454</v>
      </c>
      <c r="P1484" s="6">
        <v>408.29</v>
      </c>
      <c r="Q1484" s="6">
        <v>185363.66</v>
      </c>
      <c r="R1484" s="5">
        <v>0</v>
      </c>
      <c r="S1484" s="6">
        <v>185363.66</v>
      </c>
      <c r="T1484" s="6">
        <v>1997.32</v>
      </c>
      <c r="U1484" s="6">
        <v>108112.5</v>
      </c>
      <c r="V1484" s="6">
        <v>2801.57</v>
      </c>
      <c r="W1484" s="6">
        <v>5076.82</v>
      </c>
      <c r="X1484" s="6">
        <v>67375.45</v>
      </c>
      <c r="Y1484" s="5">
        <v>0.363477123833226</v>
      </c>
      <c r="Z1484" t="s">
        <v>81</v>
      </c>
      <c r="AA1484" t="s">
        <v>165</v>
      </c>
      <c r="AB1484" t="s">
        <v>56</v>
      </c>
      <c r="AC1484" t="s">
        <v>66</v>
      </c>
      <c r="AD1484" t="s">
        <v>57</v>
      </c>
      <c r="AE1484" t="s">
        <v>58</v>
      </c>
      <c r="AF1484" t="str">
        <f>TEXT(Agricultural_Export_Analysis_Cleaned_Dataset[[#This Row],[Order_Date]],"mmm")</f>
        <v>Apr</v>
      </c>
      <c r="AG1484" t="str">
        <f>TEXT(Agricultural_Export_Analysis_Cleaned_Dataset[[#This Row],[Order_Date]],"yyyy")</f>
        <v>2024</v>
      </c>
      <c r="AH1484" t="str">
        <f>TEXT(Agricultural_Export_Analysis_Cleaned_Dataset[[#This Row],[Order_Date]],"ddd")</f>
        <v>Fri</v>
      </c>
      <c r="AI1484" t="str">
        <f>TEXT(Agricultural_Export_Analysis_Cleaned_Dataset[[#This Row],[Ship_Date]],"yyyy")</f>
        <v>2024</v>
      </c>
      <c r="AJ1484" t="str">
        <f>TEXT(Agricultural_Export_Analysis_Cleaned_Dataset[[#This Row],[Ship_Date]],"mmm")</f>
        <v>Apr</v>
      </c>
      <c r="AK1484" t="str">
        <f>TEXT(Agricultural_Export_Analysis_Cleaned_Dataset[[#This Row],[Ship_Date]],"ddd")</f>
        <v>Mon</v>
      </c>
      <c r="AL1484" t="str">
        <f>TEXT(Agricultural_Export_Analysis_Cleaned_Dataset[[#This Row],[Delivery_Date]],"yyyy")</f>
        <v>2024</v>
      </c>
      <c r="AM1484" t="str">
        <f>TEXT(Agricultural_Export_Analysis_Cleaned_Dataset[[#This Row],[Delivery_Date]],"mmm")</f>
        <v>May</v>
      </c>
      <c r="AN1484" t="str">
        <f>TEXT(Agricultural_Export_Analysis_Cleaned_Dataset[[#This Row],[Delivery_Date]],"ddd")</f>
        <v>Wed</v>
      </c>
      <c r="AO1484">
        <f>Agricultural_Export_Analysis_Cleaned_Dataset[[#This Row],[Delivery_Date]]-Agricultural_Export_Analysis_Cleaned_Dataset[[#This Row],[Ship_Date]]</f>
        <v>16</v>
      </c>
      <c r="AP1484">
        <f>Agricultural_Export_Analysis_Cleaned_Dataset[[#This Row],[Ship_Date]]-Agricultural_Export_Analysis_Cleaned_Dataset[[#This Row],[Order_Date]]</f>
        <v>10</v>
      </c>
      <c r="AQ1484" s="4" t="str">
        <f>TEXT(Agricultural_Export_Analysis_Cleaned_Dataset[[#This Row],[Order_Date]],"mmm yyyy")</f>
        <v>Apr 2024</v>
      </c>
    </row>
    <row r="1485" spans="1:43" x14ac:dyDescent="0.3">
      <c r="A1485" t="s">
        <v>2963</v>
      </c>
      <c r="B1485" t="s">
        <v>2964</v>
      </c>
      <c r="C1485" s="2">
        <v>45602</v>
      </c>
      <c r="D1485" s="2">
        <v>45612</v>
      </c>
      <c r="E1485" s="2">
        <v>45649</v>
      </c>
      <c r="F1485" t="s">
        <v>35</v>
      </c>
      <c r="G1485" t="s">
        <v>132</v>
      </c>
      <c r="H1485" t="s">
        <v>37</v>
      </c>
      <c r="I1485" t="s">
        <v>38</v>
      </c>
      <c r="J1485" t="s">
        <v>39</v>
      </c>
      <c r="K1485" s="7">
        <v>10</v>
      </c>
      <c r="L1485" t="s">
        <v>135</v>
      </c>
      <c r="M1485" t="s">
        <v>71</v>
      </c>
      <c r="N1485" t="s">
        <v>72</v>
      </c>
      <c r="O1485">
        <v>734</v>
      </c>
      <c r="P1485" s="6">
        <v>427.62</v>
      </c>
      <c r="Q1485" s="6">
        <v>313873.08</v>
      </c>
      <c r="R1485" s="5">
        <v>0.15</v>
      </c>
      <c r="S1485" s="6">
        <v>266792.11800000002</v>
      </c>
      <c r="T1485" s="6">
        <v>3798.02</v>
      </c>
      <c r="U1485" s="6">
        <v>155892.42000000001</v>
      </c>
      <c r="V1485" s="6">
        <v>776.55</v>
      </c>
      <c r="W1485" s="6">
        <v>22996.93</v>
      </c>
      <c r="X1485" s="6">
        <v>83328.198000000004</v>
      </c>
      <c r="Y1485" s="5">
        <v>0.31233380740281103</v>
      </c>
      <c r="Z1485" t="s">
        <v>54</v>
      </c>
      <c r="AA1485" t="s">
        <v>92</v>
      </c>
      <c r="AB1485" t="s">
        <v>83</v>
      </c>
      <c r="AC1485" t="s">
        <v>43</v>
      </c>
      <c r="AD1485" t="s">
        <v>123</v>
      </c>
      <c r="AE1485" t="s">
        <v>58</v>
      </c>
      <c r="AF1485" t="str">
        <f>TEXT(Agricultural_Export_Analysis_Cleaned_Dataset[[#This Row],[Order_Date]],"mmm")</f>
        <v>Nov</v>
      </c>
      <c r="AG1485" t="str">
        <f>TEXT(Agricultural_Export_Analysis_Cleaned_Dataset[[#This Row],[Order_Date]],"yyyy")</f>
        <v>2024</v>
      </c>
      <c r="AH1485" t="str">
        <f>TEXT(Agricultural_Export_Analysis_Cleaned_Dataset[[#This Row],[Order_Date]],"ddd")</f>
        <v>Wed</v>
      </c>
      <c r="AI1485" t="str">
        <f>TEXT(Agricultural_Export_Analysis_Cleaned_Dataset[[#This Row],[Ship_Date]],"yyyy")</f>
        <v>2024</v>
      </c>
      <c r="AJ1485" t="str">
        <f>TEXT(Agricultural_Export_Analysis_Cleaned_Dataset[[#This Row],[Ship_Date]],"mmm")</f>
        <v>Nov</v>
      </c>
      <c r="AK1485" t="str">
        <f>TEXT(Agricultural_Export_Analysis_Cleaned_Dataset[[#This Row],[Ship_Date]],"ddd")</f>
        <v>Sat</v>
      </c>
      <c r="AL1485" t="str">
        <f>TEXT(Agricultural_Export_Analysis_Cleaned_Dataset[[#This Row],[Delivery_Date]],"yyyy")</f>
        <v>2024</v>
      </c>
      <c r="AM1485" t="str">
        <f>TEXT(Agricultural_Export_Analysis_Cleaned_Dataset[[#This Row],[Delivery_Date]],"mmm")</f>
        <v>Dec</v>
      </c>
      <c r="AN1485" t="str">
        <f>TEXT(Agricultural_Export_Analysis_Cleaned_Dataset[[#This Row],[Delivery_Date]],"ddd")</f>
        <v>Mon</v>
      </c>
      <c r="AO1485">
        <f>Agricultural_Export_Analysis_Cleaned_Dataset[[#This Row],[Delivery_Date]]-Agricultural_Export_Analysis_Cleaned_Dataset[[#This Row],[Ship_Date]]</f>
        <v>37</v>
      </c>
      <c r="AP1485">
        <f>Agricultural_Export_Analysis_Cleaned_Dataset[[#This Row],[Ship_Date]]-Agricultural_Export_Analysis_Cleaned_Dataset[[#This Row],[Order_Date]]</f>
        <v>10</v>
      </c>
      <c r="AQ1485" s="4" t="str">
        <f>TEXT(Agricultural_Export_Analysis_Cleaned_Dataset[[#This Row],[Order_Date]],"mmm yyyy")</f>
        <v>Nov 2024</v>
      </c>
    </row>
    <row r="1486" spans="1:43" x14ac:dyDescent="0.3">
      <c r="A1486" t="s">
        <v>2965</v>
      </c>
      <c r="B1486" t="s">
        <v>2966</v>
      </c>
      <c r="C1486" s="2">
        <v>45891</v>
      </c>
      <c r="D1486" s="2">
        <v>45901</v>
      </c>
      <c r="E1486" s="2">
        <v>45918</v>
      </c>
      <c r="F1486" t="s">
        <v>35</v>
      </c>
      <c r="G1486" t="s">
        <v>36</v>
      </c>
      <c r="H1486" t="s">
        <v>74</v>
      </c>
      <c r="I1486" t="s">
        <v>118</v>
      </c>
      <c r="J1486" t="s">
        <v>39</v>
      </c>
      <c r="K1486" s="7">
        <v>0</v>
      </c>
      <c r="L1486" t="s">
        <v>135</v>
      </c>
      <c r="M1486" t="s">
        <v>88</v>
      </c>
      <c r="N1486" t="s">
        <v>89</v>
      </c>
      <c r="O1486">
        <v>787</v>
      </c>
      <c r="P1486" s="6">
        <v>137.03</v>
      </c>
      <c r="Q1486" s="6">
        <v>107842.61</v>
      </c>
      <c r="R1486" s="5">
        <v>0</v>
      </c>
      <c r="S1486" s="6">
        <v>107842.61</v>
      </c>
      <c r="T1486" s="6">
        <v>11478.4</v>
      </c>
      <c r="U1486" s="6">
        <v>76884.259999999995</v>
      </c>
      <c r="V1486" s="6">
        <v>1002.24</v>
      </c>
      <c r="W1486" s="6">
        <v>9649.02</v>
      </c>
      <c r="X1486" s="6">
        <v>8828.69</v>
      </c>
      <c r="Y1486" s="5">
        <v>8.1866434797896695E-2</v>
      </c>
      <c r="Z1486" t="s">
        <v>103</v>
      </c>
      <c r="AA1486" t="s">
        <v>177</v>
      </c>
      <c r="AB1486" t="s">
        <v>83</v>
      </c>
      <c r="AC1486" t="s">
        <v>43</v>
      </c>
      <c r="AD1486" t="s">
        <v>98</v>
      </c>
      <c r="AE1486" t="s">
        <v>67</v>
      </c>
      <c r="AF1486" t="str">
        <f>TEXT(Agricultural_Export_Analysis_Cleaned_Dataset[[#This Row],[Order_Date]],"mmm")</f>
        <v>Aug</v>
      </c>
      <c r="AG1486" t="str">
        <f>TEXT(Agricultural_Export_Analysis_Cleaned_Dataset[[#This Row],[Order_Date]],"yyyy")</f>
        <v>2025</v>
      </c>
      <c r="AH1486" t="str">
        <f>TEXT(Agricultural_Export_Analysis_Cleaned_Dataset[[#This Row],[Order_Date]],"ddd")</f>
        <v>Fri</v>
      </c>
      <c r="AI1486" t="str">
        <f>TEXT(Agricultural_Export_Analysis_Cleaned_Dataset[[#This Row],[Ship_Date]],"yyyy")</f>
        <v>2025</v>
      </c>
      <c r="AJ1486" t="str">
        <f>TEXT(Agricultural_Export_Analysis_Cleaned_Dataset[[#This Row],[Ship_Date]],"mmm")</f>
        <v>Sep</v>
      </c>
      <c r="AK1486" t="str">
        <f>TEXT(Agricultural_Export_Analysis_Cleaned_Dataset[[#This Row],[Ship_Date]],"ddd")</f>
        <v>Mon</v>
      </c>
      <c r="AL1486" t="str">
        <f>TEXT(Agricultural_Export_Analysis_Cleaned_Dataset[[#This Row],[Delivery_Date]],"yyyy")</f>
        <v>2025</v>
      </c>
      <c r="AM1486" t="str">
        <f>TEXT(Agricultural_Export_Analysis_Cleaned_Dataset[[#This Row],[Delivery_Date]],"mmm")</f>
        <v>Sep</v>
      </c>
      <c r="AN1486" t="str">
        <f>TEXT(Agricultural_Export_Analysis_Cleaned_Dataset[[#This Row],[Delivery_Date]],"ddd")</f>
        <v>Thu</v>
      </c>
      <c r="AO1486">
        <f>Agricultural_Export_Analysis_Cleaned_Dataset[[#This Row],[Delivery_Date]]-Agricultural_Export_Analysis_Cleaned_Dataset[[#This Row],[Ship_Date]]</f>
        <v>17</v>
      </c>
      <c r="AP1486">
        <f>Agricultural_Export_Analysis_Cleaned_Dataset[[#This Row],[Ship_Date]]-Agricultural_Export_Analysis_Cleaned_Dataset[[#This Row],[Order_Date]]</f>
        <v>10</v>
      </c>
      <c r="AQ1486" s="4" t="str">
        <f>TEXT(Agricultural_Export_Analysis_Cleaned_Dataset[[#This Row],[Order_Date]],"mmm yyyy")</f>
        <v>Aug 2025</v>
      </c>
    </row>
    <row r="1487" spans="1:43" x14ac:dyDescent="0.3">
      <c r="A1487" t="s">
        <v>2967</v>
      </c>
      <c r="B1487" t="s">
        <v>2968</v>
      </c>
      <c r="C1487" s="2">
        <v>45450</v>
      </c>
      <c r="D1487" s="2">
        <v>45455</v>
      </c>
      <c r="E1487" s="2">
        <v>45497</v>
      </c>
      <c r="F1487" t="s">
        <v>35</v>
      </c>
      <c r="G1487" t="s">
        <v>8933</v>
      </c>
      <c r="H1487" t="s">
        <v>51</v>
      </c>
      <c r="I1487" t="s">
        <v>38</v>
      </c>
      <c r="J1487" t="s">
        <v>112</v>
      </c>
      <c r="K1487" s="7">
        <v>15</v>
      </c>
      <c r="L1487" t="s">
        <v>80</v>
      </c>
      <c r="M1487" t="s">
        <v>88</v>
      </c>
      <c r="N1487" t="s">
        <v>89</v>
      </c>
      <c r="O1487">
        <v>262</v>
      </c>
      <c r="P1487" s="6">
        <v>497.34</v>
      </c>
      <c r="Q1487" s="6">
        <v>130303.08</v>
      </c>
      <c r="R1487" s="5">
        <v>0.05</v>
      </c>
      <c r="S1487" s="6">
        <v>123787.92600000001</v>
      </c>
      <c r="T1487" s="6">
        <v>3749.3878</v>
      </c>
      <c r="U1487" s="6">
        <v>91412.27</v>
      </c>
      <c r="V1487" s="6">
        <v>2313.71</v>
      </c>
      <c r="W1487" s="6">
        <v>11072.47</v>
      </c>
      <c r="X1487" s="6">
        <v>15240.0882</v>
      </c>
      <c r="Y1487" s="5">
        <v>0.123114496289808</v>
      </c>
      <c r="Z1487" t="s">
        <v>81</v>
      </c>
      <c r="AA1487" t="s">
        <v>150</v>
      </c>
      <c r="AB1487" t="s">
        <v>56</v>
      </c>
      <c r="AC1487" t="s">
        <v>43</v>
      </c>
      <c r="AD1487" t="s">
        <v>77</v>
      </c>
      <c r="AE1487" t="s">
        <v>45</v>
      </c>
      <c r="AF1487" t="str">
        <f>TEXT(Agricultural_Export_Analysis_Cleaned_Dataset[[#This Row],[Order_Date]],"mmm")</f>
        <v>Jun</v>
      </c>
      <c r="AG1487" t="str">
        <f>TEXT(Agricultural_Export_Analysis_Cleaned_Dataset[[#This Row],[Order_Date]],"yyyy")</f>
        <v>2024</v>
      </c>
      <c r="AH1487" t="str">
        <f>TEXT(Agricultural_Export_Analysis_Cleaned_Dataset[[#This Row],[Order_Date]],"ddd")</f>
        <v>Fri</v>
      </c>
      <c r="AI1487" t="str">
        <f>TEXT(Agricultural_Export_Analysis_Cleaned_Dataset[[#This Row],[Ship_Date]],"yyyy")</f>
        <v>2024</v>
      </c>
      <c r="AJ1487" t="str">
        <f>TEXT(Agricultural_Export_Analysis_Cleaned_Dataset[[#This Row],[Ship_Date]],"mmm")</f>
        <v>Jun</v>
      </c>
      <c r="AK1487" t="str">
        <f>TEXT(Agricultural_Export_Analysis_Cleaned_Dataset[[#This Row],[Ship_Date]],"ddd")</f>
        <v>Wed</v>
      </c>
      <c r="AL1487" t="str">
        <f>TEXT(Agricultural_Export_Analysis_Cleaned_Dataset[[#This Row],[Delivery_Date]],"yyyy")</f>
        <v>2024</v>
      </c>
      <c r="AM1487" t="str">
        <f>TEXT(Agricultural_Export_Analysis_Cleaned_Dataset[[#This Row],[Delivery_Date]],"mmm")</f>
        <v>Jul</v>
      </c>
      <c r="AN1487" t="str">
        <f>TEXT(Agricultural_Export_Analysis_Cleaned_Dataset[[#This Row],[Delivery_Date]],"ddd")</f>
        <v>Wed</v>
      </c>
      <c r="AO1487">
        <f>Agricultural_Export_Analysis_Cleaned_Dataset[[#This Row],[Delivery_Date]]-Agricultural_Export_Analysis_Cleaned_Dataset[[#This Row],[Ship_Date]]</f>
        <v>42</v>
      </c>
      <c r="AP1487">
        <f>Agricultural_Export_Analysis_Cleaned_Dataset[[#This Row],[Ship_Date]]-Agricultural_Export_Analysis_Cleaned_Dataset[[#This Row],[Order_Date]]</f>
        <v>5</v>
      </c>
      <c r="AQ1487" s="4" t="str">
        <f>TEXT(Agricultural_Export_Analysis_Cleaned_Dataset[[#This Row],[Order_Date]],"mmm yyyy")</f>
        <v>Jun 2024</v>
      </c>
    </row>
    <row r="1488" spans="1:43" x14ac:dyDescent="0.3">
      <c r="A1488" t="s">
        <v>2969</v>
      </c>
      <c r="B1488" t="s">
        <v>2970</v>
      </c>
      <c r="C1488" s="2">
        <v>45539</v>
      </c>
      <c r="D1488" s="2">
        <v>45544</v>
      </c>
      <c r="E1488" s="2">
        <v>45576</v>
      </c>
      <c r="F1488" t="s">
        <v>35</v>
      </c>
      <c r="G1488" t="s">
        <v>96</v>
      </c>
      <c r="H1488" t="s">
        <v>51</v>
      </c>
      <c r="I1488" t="s">
        <v>118</v>
      </c>
      <c r="J1488" t="s">
        <v>39</v>
      </c>
      <c r="K1488" s="7">
        <v>2</v>
      </c>
      <c r="L1488" t="s">
        <v>70</v>
      </c>
      <c r="M1488" t="s">
        <v>107</v>
      </c>
      <c r="N1488" t="s">
        <v>108</v>
      </c>
      <c r="O1488">
        <v>1823</v>
      </c>
      <c r="P1488" s="6">
        <v>250</v>
      </c>
      <c r="Q1488" s="6">
        <v>455750</v>
      </c>
      <c r="R1488" s="5">
        <v>0.15</v>
      </c>
      <c r="S1488" s="6">
        <v>387387.5</v>
      </c>
      <c r="T1488" s="6">
        <v>10124.83</v>
      </c>
      <c r="U1488" s="6">
        <v>238639.39</v>
      </c>
      <c r="V1488" s="6">
        <v>856.25</v>
      </c>
      <c r="W1488" s="6">
        <v>10778.7</v>
      </c>
      <c r="X1488" s="6">
        <v>126988.33</v>
      </c>
      <c r="Y1488" s="5">
        <v>0.32780698912587503</v>
      </c>
      <c r="Z1488" t="s">
        <v>103</v>
      </c>
      <c r="AA1488" t="s">
        <v>104</v>
      </c>
      <c r="AB1488" t="s">
        <v>83</v>
      </c>
      <c r="AC1488" t="s">
        <v>76</v>
      </c>
      <c r="AD1488" t="s">
        <v>57</v>
      </c>
      <c r="AE1488" t="s">
        <v>67</v>
      </c>
      <c r="AF1488" t="str">
        <f>TEXT(Agricultural_Export_Analysis_Cleaned_Dataset[[#This Row],[Order_Date]],"mmm")</f>
        <v>Sep</v>
      </c>
      <c r="AG1488" t="str">
        <f>TEXT(Agricultural_Export_Analysis_Cleaned_Dataset[[#This Row],[Order_Date]],"yyyy")</f>
        <v>2024</v>
      </c>
      <c r="AH1488" t="str">
        <f>TEXT(Agricultural_Export_Analysis_Cleaned_Dataset[[#This Row],[Order_Date]],"ddd")</f>
        <v>Wed</v>
      </c>
      <c r="AI1488" t="str">
        <f>TEXT(Agricultural_Export_Analysis_Cleaned_Dataset[[#This Row],[Ship_Date]],"yyyy")</f>
        <v>2024</v>
      </c>
      <c r="AJ1488" t="str">
        <f>TEXT(Agricultural_Export_Analysis_Cleaned_Dataset[[#This Row],[Ship_Date]],"mmm")</f>
        <v>Sep</v>
      </c>
      <c r="AK1488" t="str">
        <f>TEXT(Agricultural_Export_Analysis_Cleaned_Dataset[[#This Row],[Ship_Date]],"ddd")</f>
        <v>Mon</v>
      </c>
      <c r="AL1488" t="str">
        <f>TEXT(Agricultural_Export_Analysis_Cleaned_Dataset[[#This Row],[Delivery_Date]],"yyyy")</f>
        <v>2024</v>
      </c>
      <c r="AM1488" t="str">
        <f>TEXT(Agricultural_Export_Analysis_Cleaned_Dataset[[#This Row],[Delivery_Date]],"mmm")</f>
        <v>Oct</v>
      </c>
      <c r="AN1488" t="str">
        <f>TEXT(Agricultural_Export_Analysis_Cleaned_Dataset[[#This Row],[Delivery_Date]],"ddd")</f>
        <v>Fri</v>
      </c>
      <c r="AO1488">
        <f>Agricultural_Export_Analysis_Cleaned_Dataset[[#This Row],[Delivery_Date]]-Agricultural_Export_Analysis_Cleaned_Dataset[[#This Row],[Ship_Date]]</f>
        <v>32</v>
      </c>
      <c r="AP1488">
        <f>Agricultural_Export_Analysis_Cleaned_Dataset[[#This Row],[Ship_Date]]-Agricultural_Export_Analysis_Cleaned_Dataset[[#This Row],[Order_Date]]</f>
        <v>5</v>
      </c>
      <c r="AQ1488" s="4" t="str">
        <f>TEXT(Agricultural_Export_Analysis_Cleaned_Dataset[[#This Row],[Order_Date]],"mmm yyyy")</f>
        <v>Sep 2024</v>
      </c>
    </row>
    <row r="1489" spans="1:43" x14ac:dyDescent="0.3">
      <c r="A1489" t="s">
        <v>2971</v>
      </c>
      <c r="B1489" t="s">
        <v>2972</v>
      </c>
      <c r="C1489" s="2">
        <v>45416</v>
      </c>
      <c r="D1489" s="2">
        <v>45423</v>
      </c>
      <c r="E1489" s="2">
        <v>45438</v>
      </c>
      <c r="F1489" t="s">
        <v>35</v>
      </c>
      <c r="G1489" t="s">
        <v>96</v>
      </c>
      <c r="H1489" t="s">
        <v>74</v>
      </c>
      <c r="I1489" t="s">
        <v>38</v>
      </c>
      <c r="J1489" t="s">
        <v>63</v>
      </c>
      <c r="K1489" s="7">
        <v>0</v>
      </c>
      <c r="L1489" t="s">
        <v>70</v>
      </c>
      <c r="M1489" t="s">
        <v>48</v>
      </c>
      <c r="N1489" t="s">
        <v>49</v>
      </c>
      <c r="O1489">
        <v>1362</v>
      </c>
      <c r="P1489" s="6">
        <v>68.61</v>
      </c>
      <c r="Q1489" s="6">
        <v>93446.82</v>
      </c>
      <c r="R1489" s="5">
        <v>0.05</v>
      </c>
      <c r="S1489" s="6">
        <v>88774.479000000007</v>
      </c>
      <c r="T1489" s="6">
        <v>7206.36</v>
      </c>
      <c r="U1489" s="6">
        <v>61913.72</v>
      </c>
      <c r="V1489" s="6">
        <v>463.36</v>
      </c>
      <c r="W1489" s="6">
        <v>9595.07</v>
      </c>
      <c r="X1489" s="6">
        <v>9595.9689999999991</v>
      </c>
      <c r="Y1489" s="5">
        <v>0.108093779970255</v>
      </c>
      <c r="Z1489" t="s">
        <v>81</v>
      </c>
      <c r="AA1489" t="s">
        <v>82</v>
      </c>
      <c r="AB1489" t="s">
        <v>56</v>
      </c>
      <c r="AC1489" t="s">
        <v>66</v>
      </c>
      <c r="AD1489" t="s">
        <v>84</v>
      </c>
      <c r="AE1489" t="s">
        <v>67</v>
      </c>
      <c r="AF1489" t="str">
        <f>TEXT(Agricultural_Export_Analysis_Cleaned_Dataset[[#This Row],[Order_Date]],"mmm")</f>
        <v>May</v>
      </c>
      <c r="AG1489" t="str">
        <f>TEXT(Agricultural_Export_Analysis_Cleaned_Dataset[[#This Row],[Order_Date]],"yyyy")</f>
        <v>2024</v>
      </c>
      <c r="AH1489" t="str">
        <f>TEXT(Agricultural_Export_Analysis_Cleaned_Dataset[[#This Row],[Order_Date]],"ddd")</f>
        <v>Sat</v>
      </c>
      <c r="AI1489" t="str">
        <f>TEXT(Agricultural_Export_Analysis_Cleaned_Dataset[[#This Row],[Ship_Date]],"yyyy")</f>
        <v>2024</v>
      </c>
      <c r="AJ1489" t="str">
        <f>TEXT(Agricultural_Export_Analysis_Cleaned_Dataset[[#This Row],[Ship_Date]],"mmm")</f>
        <v>May</v>
      </c>
      <c r="AK1489" t="str">
        <f>TEXT(Agricultural_Export_Analysis_Cleaned_Dataset[[#This Row],[Ship_Date]],"ddd")</f>
        <v>Sat</v>
      </c>
      <c r="AL1489" t="str">
        <f>TEXT(Agricultural_Export_Analysis_Cleaned_Dataset[[#This Row],[Delivery_Date]],"yyyy")</f>
        <v>2024</v>
      </c>
      <c r="AM1489" t="str">
        <f>TEXT(Agricultural_Export_Analysis_Cleaned_Dataset[[#This Row],[Delivery_Date]],"mmm")</f>
        <v>May</v>
      </c>
      <c r="AN1489" t="str">
        <f>TEXT(Agricultural_Export_Analysis_Cleaned_Dataset[[#This Row],[Delivery_Date]],"ddd")</f>
        <v>Sun</v>
      </c>
      <c r="AO1489">
        <f>Agricultural_Export_Analysis_Cleaned_Dataset[[#This Row],[Delivery_Date]]-Agricultural_Export_Analysis_Cleaned_Dataset[[#This Row],[Ship_Date]]</f>
        <v>15</v>
      </c>
      <c r="AP1489">
        <f>Agricultural_Export_Analysis_Cleaned_Dataset[[#This Row],[Ship_Date]]-Agricultural_Export_Analysis_Cleaned_Dataset[[#This Row],[Order_Date]]</f>
        <v>7</v>
      </c>
      <c r="AQ1489" s="4" t="str">
        <f>TEXT(Agricultural_Export_Analysis_Cleaned_Dataset[[#This Row],[Order_Date]],"mmm yyyy")</f>
        <v>May 2024</v>
      </c>
    </row>
    <row r="1490" spans="1:43" x14ac:dyDescent="0.3">
      <c r="A1490" t="s">
        <v>2973</v>
      </c>
      <c r="B1490" t="s">
        <v>2974</v>
      </c>
      <c r="C1490" s="2">
        <v>45627</v>
      </c>
      <c r="D1490" s="2">
        <v>45633</v>
      </c>
      <c r="E1490" s="2">
        <v>45653</v>
      </c>
      <c r="F1490" t="s">
        <v>35</v>
      </c>
      <c r="G1490" t="s">
        <v>36</v>
      </c>
      <c r="H1490" t="s">
        <v>51</v>
      </c>
      <c r="I1490" t="s">
        <v>97</v>
      </c>
      <c r="J1490" t="s">
        <v>112</v>
      </c>
      <c r="K1490" s="7">
        <v>15</v>
      </c>
      <c r="L1490" t="s">
        <v>87</v>
      </c>
      <c r="M1490" t="s">
        <v>159</v>
      </c>
      <c r="N1490" t="s">
        <v>160</v>
      </c>
      <c r="O1490">
        <v>477</v>
      </c>
      <c r="P1490" s="6">
        <v>413.41</v>
      </c>
      <c r="Q1490" s="6">
        <v>197196.57</v>
      </c>
      <c r="R1490" s="5">
        <v>0.15</v>
      </c>
      <c r="S1490" s="6">
        <v>167617.0845</v>
      </c>
      <c r="T1490" s="6">
        <v>14110.74</v>
      </c>
      <c r="U1490" s="6">
        <v>76210.899999999994</v>
      </c>
      <c r="V1490" s="6">
        <v>2021.6</v>
      </c>
      <c r="W1490" s="6">
        <v>13885.27</v>
      </c>
      <c r="X1490" s="6">
        <v>61388.574500000002</v>
      </c>
      <c r="Y1490" s="5">
        <v>0.366242944047866</v>
      </c>
      <c r="Z1490" t="s">
        <v>54</v>
      </c>
      <c r="AA1490" t="s">
        <v>55</v>
      </c>
      <c r="AB1490" t="s">
        <v>65</v>
      </c>
      <c r="AC1490" t="s">
        <v>43</v>
      </c>
      <c r="AD1490" t="s">
        <v>93</v>
      </c>
      <c r="AE1490" t="s">
        <v>67</v>
      </c>
      <c r="AF1490" t="str">
        <f>TEXT(Agricultural_Export_Analysis_Cleaned_Dataset[[#This Row],[Order_Date]],"mmm")</f>
        <v>Dec</v>
      </c>
      <c r="AG1490" t="str">
        <f>TEXT(Agricultural_Export_Analysis_Cleaned_Dataset[[#This Row],[Order_Date]],"yyyy")</f>
        <v>2024</v>
      </c>
      <c r="AH1490" t="str">
        <f>TEXT(Agricultural_Export_Analysis_Cleaned_Dataset[[#This Row],[Order_Date]],"ddd")</f>
        <v>Sun</v>
      </c>
      <c r="AI1490" t="str">
        <f>TEXT(Agricultural_Export_Analysis_Cleaned_Dataset[[#This Row],[Ship_Date]],"yyyy")</f>
        <v>2024</v>
      </c>
      <c r="AJ1490" t="str">
        <f>TEXT(Agricultural_Export_Analysis_Cleaned_Dataset[[#This Row],[Ship_Date]],"mmm")</f>
        <v>Dec</v>
      </c>
      <c r="AK1490" t="str">
        <f>TEXT(Agricultural_Export_Analysis_Cleaned_Dataset[[#This Row],[Ship_Date]],"ddd")</f>
        <v>Sat</v>
      </c>
      <c r="AL1490" t="str">
        <f>TEXT(Agricultural_Export_Analysis_Cleaned_Dataset[[#This Row],[Delivery_Date]],"yyyy")</f>
        <v>2024</v>
      </c>
      <c r="AM1490" t="str">
        <f>TEXT(Agricultural_Export_Analysis_Cleaned_Dataset[[#This Row],[Delivery_Date]],"mmm")</f>
        <v>Dec</v>
      </c>
      <c r="AN1490" t="str">
        <f>TEXT(Agricultural_Export_Analysis_Cleaned_Dataset[[#This Row],[Delivery_Date]],"ddd")</f>
        <v>Fri</v>
      </c>
      <c r="AO1490">
        <f>Agricultural_Export_Analysis_Cleaned_Dataset[[#This Row],[Delivery_Date]]-Agricultural_Export_Analysis_Cleaned_Dataset[[#This Row],[Ship_Date]]</f>
        <v>20</v>
      </c>
      <c r="AP1490">
        <f>Agricultural_Export_Analysis_Cleaned_Dataset[[#This Row],[Ship_Date]]-Agricultural_Export_Analysis_Cleaned_Dataset[[#This Row],[Order_Date]]</f>
        <v>6</v>
      </c>
      <c r="AQ1490" s="4" t="str">
        <f>TEXT(Agricultural_Export_Analysis_Cleaned_Dataset[[#This Row],[Order_Date]],"mmm yyyy")</f>
        <v>Dec 2024</v>
      </c>
    </row>
    <row r="1491" spans="1:43" x14ac:dyDescent="0.3">
      <c r="A1491" t="s">
        <v>2975</v>
      </c>
      <c r="B1491" t="s">
        <v>2976</v>
      </c>
      <c r="C1491" s="2">
        <v>45629</v>
      </c>
      <c r="D1491" s="2">
        <v>45630</v>
      </c>
      <c r="E1491" s="2">
        <v>45647</v>
      </c>
      <c r="F1491" t="s">
        <v>35</v>
      </c>
      <c r="G1491" t="s">
        <v>8934</v>
      </c>
      <c r="H1491" t="s">
        <v>74</v>
      </c>
      <c r="I1491" t="s">
        <v>52</v>
      </c>
      <c r="J1491" t="s">
        <v>39</v>
      </c>
      <c r="K1491" s="7">
        <v>0</v>
      </c>
      <c r="L1491" t="s">
        <v>32</v>
      </c>
      <c r="M1491" t="s">
        <v>159</v>
      </c>
      <c r="N1491" t="s">
        <v>160</v>
      </c>
      <c r="O1491">
        <v>1580</v>
      </c>
      <c r="P1491" s="6">
        <v>299.93</v>
      </c>
      <c r="Q1491" s="6">
        <v>473889.4</v>
      </c>
      <c r="R1491" s="5">
        <v>0.05</v>
      </c>
      <c r="S1491" s="6">
        <v>450194.93</v>
      </c>
      <c r="T1491" s="6">
        <v>2329.08</v>
      </c>
      <c r="U1491" s="6">
        <v>251494.54</v>
      </c>
      <c r="V1491" s="6">
        <v>2517.88</v>
      </c>
      <c r="W1491" s="6">
        <v>38196.660000000003</v>
      </c>
      <c r="X1491" s="6">
        <v>155656.76999999999</v>
      </c>
      <c r="Y1491" s="5">
        <v>0.34575416031451101</v>
      </c>
      <c r="Z1491" t="s">
        <v>54</v>
      </c>
      <c r="AA1491" t="s">
        <v>55</v>
      </c>
      <c r="AB1491" t="s">
        <v>65</v>
      </c>
      <c r="AC1491" t="s">
        <v>76</v>
      </c>
      <c r="AD1491" t="s">
        <v>98</v>
      </c>
      <c r="AE1491" t="s">
        <v>67</v>
      </c>
      <c r="AF1491" t="str">
        <f>TEXT(Agricultural_Export_Analysis_Cleaned_Dataset[[#This Row],[Order_Date]],"mmm")</f>
        <v>Dec</v>
      </c>
      <c r="AG1491" t="str">
        <f>TEXT(Agricultural_Export_Analysis_Cleaned_Dataset[[#This Row],[Order_Date]],"yyyy")</f>
        <v>2024</v>
      </c>
      <c r="AH1491" t="str">
        <f>TEXT(Agricultural_Export_Analysis_Cleaned_Dataset[[#This Row],[Order_Date]],"ddd")</f>
        <v>Tue</v>
      </c>
      <c r="AI1491" t="str">
        <f>TEXT(Agricultural_Export_Analysis_Cleaned_Dataset[[#This Row],[Ship_Date]],"yyyy")</f>
        <v>2024</v>
      </c>
      <c r="AJ1491" t="str">
        <f>TEXT(Agricultural_Export_Analysis_Cleaned_Dataset[[#This Row],[Ship_Date]],"mmm")</f>
        <v>Dec</v>
      </c>
      <c r="AK1491" t="str">
        <f>TEXT(Agricultural_Export_Analysis_Cleaned_Dataset[[#This Row],[Ship_Date]],"ddd")</f>
        <v>Wed</v>
      </c>
      <c r="AL1491" t="str">
        <f>TEXT(Agricultural_Export_Analysis_Cleaned_Dataset[[#This Row],[Delivery_Date]],"yyyy")</f>
        <v>2024</v>
      </c>
      <c r="AM1491" t="str">
        <f>TEXT(Agricultural_Export_Analysis_Cleaned_Dataset[[#This Row],[Delivery_Date]],"mmm")</f>
        <v>Dec</v>
      </c>
      <c r="AN1491" t="str">
        <f>TEXT(Agricultural_Export_Analysis_Cleaned_Dataset[[#This Row],[Delivery_Date]],"ddd")</f>
        <v>Sat</v>
      </c>
      <c r="AO1491">
        <f>Agricultural_Export_Analysis_Cleaned_Dataset[[#This Row],[Delivery_Date]]-Agricultural_Export_Analysis_Cleaned_Dataset[[#This Row],[Ship_Date]]</f>
        <v>17</v>
      </c>
      <c r="AP1491">
        <f>Agricultural_Export_Analysis_Cleaned_Dataset[[#This Row],[Ship_Date]]-Agricultural_Export_Analysis_Cleaned_Dataset[[#This Row],[Order_Date]]</f>
        <v>1</v>
      </c>
      <c r="AQ1491" s="4" t="str">
        <f>TEXT(Agricultural_Export_Analysis_Cleaned_Dataset[[#This Row],[Order_Date]],"mmm yyyy")</f>
        <v>Dec 2024</v>
      </c>
    </row>
    <row r="1492" spans="1:43" x14ac:dyDescent="0.3">
      <c r="A1492" t="s">
        <v>2977</v>
      </c>
      <c r="B1492" t="s">
        <v>2978</v>
      </c>
      <c r="C1492" s="2">
        <v>45930</v>
      </c>
      <c r="D1492" s="2">
        <v>45939</v>
      </c>
      <c r="E1492" s="2">
        <v>45948</v>
      </c>
      <c r="F1492" t="s">
        <v>35</v>
      </c>
      <c r="G1492" t="s">
        <v>8934</v>
      </c>
      <c r="H1492" t="s">
        <v>37</v>
      </c>
      <c r="I1492" t="s">
        <v>38</v>
      </c>
      <c r="J1492" t="s">
        <v>63</v>
      </c>
      <c r="K1492" s="7">
        <v>0</v>
      </c>
      <c r="L1492" t="s">
        <v>80</v>
      </c>
      <c r="M1492" t="s">
        <v>159</v>
      </c>
      <c r="N1492" t="s">
        <v>160</v>
      </c>
      <c r="O1492">
        <v>201</v>
      </c>
      <c r="P1492" s="6">
        <v>219.33</v>
      </c>
      <c r="Q1492" s="6">
        <v>44085.33</v>
      </c>
      <c r="R1492" s="5">
        <v>0.15</v>
      </c>
      <c r="S1492" s="6">
        <v>37472.530500000001</v>
      </c>
      <c r="T1492" s="6">
        <v>4239.88</v>
      </c>
      <c r="U1492" s="6">
        <v>19026.97</v>
      </c>
      <c r="V1492" s="6">
        <v>831.9</v>
      </c>
      <c r="W1492" s="6">
        <v>3639.77</v>
      </c>
      <c r="X1492" s="6">
        <v>9734.0105000000003</v>
      </c>
      <c r="Y1492" s="5">
        <v>0.25976389558212498</v>
      </c>
      <c r="Z1492" t="s">
        <v>103</v>
      </c>
      <c r="AA1492" t="s">
        <v>104</v>
      </c>
      <c r="AB1492" t="s">
        <v>42</v>
      </c>
      <c r="AC1492" t="s">
        <v>43</v>
      </c>
      <c r="AD1492" t="s">
        <v>98</v>
      </c>
      <c r="AE1492" t="s">
        <v>67</v>
      </c>
      <c r="AF1492" t="str">
        <f>TEXT(Agricultural_Export_Analysis_Cleaned_Dataset[[#This Row],[Order_Date]],"mmm")</f>
        <v>Sep</v>
      </c>
      <c r="AG1492" t="str">
        <f>TEXT(Agricultural_Export_Analysis_Cleaned_Dataset[[#This Row],[Order_Date]],"yyyy")</f>
        <v>2025</v>
      </c>
      <c r="AH1492" t="str">
        <f>TEXT(Agricultural_Export_Analysis_Cleaned_Dataset[[#This Row],[Order_Date]],"ddd")</f>
        <v>Tue</v>
      </c>
      <c r="AI1492" t="str">
        <f>TEXT(Agricultural_Export_Analysis_Cleaned_Dataset[[#This Row],[Ship_Date]],"yyyy")</f>
        <v>2025</v>
      </c>
      <c r="AJ1492" t="str">
        <f>TEXT(Agricultural_Export_Analysis_Cleaned_Dataset[[#This Row],[Ship_Date]],"mmm")</f>
        <v>Oct</v>
      </c>
      <c r="AK1492" t="str">
        <f>TEXT(Agricultural_Export_Analysis_Cleaned_Dataset[[#This Row],[Ship_Date]],"ddd")</f>
        <v>Thu</v>
      </c>
      <c r="AL1492" t="str">
        <f>TEXT(Agricultural_Export_Analysis_Cleaned_Dataset[[#This Row],[Delivery_Date]],"yyyy")</f>
        <v>2025</v>
      </c>
      <c r="AM1492" t="str">
        <f>TEXT(Agricultural_Export_Analysis_Cleaned_Dataset[[#This Row],[Delivery_Date]],"mmm")</f>
        <v>Oct</v>
      </c>
      <c r="AN1492" t="str">
        <f>TEXT(Agricultural_Export_Analysis_Cleaned_Dataset[[#This Row],[Delivery_Date]],"ddd")</f>
        <v>Sat</v>
      </c>
      <c r="AO1492">
        <f>Agricultural_Export_Analysis_Cleaned_Dataset[[#This Row],[Delivery_Date]]-Agricultural_Export_Analysis_Cleaned_Dataset[[#This Row],[Ship_Date]]</f>
        <v>9</v>
      </c>
      <c r="AP1492">
        <f>Agricultural_Export_Analysis_Cleaned_Dataset[[#This Row],[Ship_Date]]-Agricultural_Export_Analysis_Cleaned_Dataset[[#This Row],[Order_Date]]</f>
        <v>9</v>
      </c>
      <c r="AQ1492" s="4" t="str">
        <f>TEXT(Agricultural_Export_Analysis_Cleaned_Dataset[[#This Row],[Order_Date]],"mmm yyyy")</f>
        <v>Sep 2025</v>
      </c>
    </row>
    <row r="1493" spans="1:43" x14ac:dyDescent="0.3">
      <c r="A1493" t="s">
        <v>2979</v>
      </c>
      <c r="B1493" t="s">
        <v>2980</v>
      </c>
      <c r="C1493" s="2">
        <v>45866</v>
      </c>
      <c r="D1493" s="2">
        <v>45873</v>
      </c>
      <c r="E1493" s="2">
        <v>45897</v>
      </c>
      <c r="F1493" t="s">
        <v>35</v>
      </c>
      <c r="G1493" t="s">
        <v>50</v>
      </c>
      <c r="H1493" t="s">
        <v>37</v>
      </c>
      <c r="I1493" t="s">
        <v>91</v>
      </c>
      <c r="J1493" t="s">
        <v>53</v>
      </c>
      <c r="K1493" s="7">
        <v>15</v>
      </c>
      <c r="L1493" t="s">
        <v>80</v>
      </c>
      <c r="M1493" t="s">
        <v>159</v>
      </c>
      <c r="N1493" t="s">
        <v>160</v>
      </c>
      <c r="O1493">
        <v>1754</v>
      </c>
      <c r="P1493" s="6">
        <v>295.02</v>
      </c>
      <c r="Q1493" s="6">
        <v>517465.08</v>
      </c>
      <c r="R1493" s="5">
        <v>0</v>
      </c>
      <c r="S1493" s="6">
        <v>517465.08</v>
      </c>
      <c r="T1493" s="6">
        <v>10455.68</v>
      </c>
      <c r="U1493" s="6">
        <v>351487.44</v>
      </c>
      <c r="V1493" s="6">
        <v>2680.01</v>
      </c>
      <c r="W1493" s="6">
        <v>47031.64</v>
      </c>
      <c r="X1493" s="6">
        <v>105810.31</v>
      </c>
      <c r="Y1493" s="5">
        <v>0.204478164980717</v>
      </c>
      <c r="Z1493" t="s">
        <v>103</v>
      </c>
      <c r="AA1493" t="s">
        <v>119</v>
      </c>
      <c r="AB1493" t="s">
        <v>65</v>
      </c>
      <c r="AC1493" t="s">
        <v>66</v>
      </c>
      <c r="AD1493" t="s">
        <v>44</v>
      </c>
      <c r="AE1493" t="s">
        <v>67</v>
      </c>
      <c r="AF1493" t="str">
        <f>TEXT(Agricultural_Export_Analysis_Cleaned_Dataset[[#This Row],[Order_Date]],"mmm")</f>
        <v>Jul</v>
      </c>
      <c r="AG1493" t="str">
        <f>TEXT(Agricultural_Export_Analysis_Cleaned_Dataset[[#This Row],[Order_Date]],"yyyy")</f>
        <v>2025</v>
      </c>
      <c r="AH1493" t="str">
        <f>TEXT(Agricultural_Export_Analysis_Cleaned_Dataset[[#This Row],[Order_Date]],"ddd")</f>
        <v>Mon</v>
      </c>
      <c r="AI1493" t="str">
        <f>TEXT(Agricultural_Export_Analysis_Cleaned_Dataset[[#This Row],[Ship_Date]],"yyyy")</f>
        <v>2025</v>
      </c>
      <c r="AJ1493" t="str">
        <f>TEXT(Agricultural_Export_Analysis_Cleaned_Dataset[[#This Row],[Ship_Date]],"mmm")</f>
        <v>Aug</v>
      </c>
      <c r="AK1493" t="str">
        <f>TEXT(Agricultural_Export_Analysis_Cleaned_Dataset[[#This Row],[Ship_Date]],"ddd")</f>
        <v>Mon</v>
      </c>
      <c r="AL1493" t="str">
        <f>TEXT(Agricultural_Export_Analysis_Cleaned_Dataset[[#This Row],[Delivery_Date]],"yyyy")</f>
        <v>2025</v>
      </c>
      <c r="AM1493" t="str">
        <f>TEXT(Agricultural_Export_Analysis_Cleaned_Dataset[[#This Row],[Delivery_Date]],"mmm")</f>
        <v>Aug</v>
      </c>
      <c r="AN1493" t="str">
        <f>TEXT(Agricultural_Export_Analysis_Cleaned_Dataset[[#This Row],[Delivery_Date]],"ddd")</f>
        <v>Thu</v>
      </c>
      <c r="AO1493">
        <f>Agricultural_Export_Analysis_Cleaned_Dataset[[#This Row],[Delivery_Date]]-Agricultural_Export_Analysis_Cleaned_Dataset[[#This Row],[Ship_Date]]</f>
        <v>24</v>
      </c>
      <c r="AP1493">
        <f>Agricultural_Export_Analysis_Cleaned_Dataset[[#This Row],[Ship_Date]]-Agricultural_Export_Analysis_Cleaned_Dataset[[#This Row],[Order_Date]]</f>
        <v>7</v>
      </c>
      <c r="AQ1493" s="4" t="str">
        <f>TEXT(Agricultural_Export_Analysis_Cleaned_Dataset[[#This Row],[Order_Date]],"mmm yyyy")</f>
        <v>Jul 2025</v>
      </c>
    </row>
    <row r="1494" spans="1:43" x14ac:dyDescent="0.3">
      <c r="A1494" t="s">
        <v>2981</v>
      </c>
      <c r="B1494" t="s">
        <v>2982</v>
      </c>
      <c r="C1494" s="2">
        <v>45365</v>
      </c>
      <c r="D1494" s="2">
        <v>45374</v>
      </c>
      <c r="E1494" s="2">
        <v>45383</v>
      </c>
      <c r="F1494" t="s">
        <v>35</v>
      </c>
      <c r="G1494" t="s">
        <v>36</v>
      </c>
      <c r="H1494" t="s">
        <v>37</v>
      </c>
      <c r="I1494" t="s">
        <v>38</v>
      </c>
      <c r="J1494" t="s">
        <v>112</v>
      </c>
      <c r="K1494" s="7">
        <v>0</v>
      </c>
      <c r="L1494" t="s">
        <v>70</v>
      </c>
      <c r="M1494" t="s">
        <v>88</v>
      </c>
      <c r="N1494" t="s">
        <v>89</v>
      </c>
      <c r="O1494">
        <v>1336</v>
      </c>
      <c r="P1494" s="6">
        <v>496.09</v>
      </c>
      <c r="Q1494" s="6">
        <v>662776.24</v>
      </c>
      <c r="R1494" s="5">
        <v>0.1</v>
      </c>
      <c r="S1494" s="6">
        <v>596498.61600000004</v>
      </c>
      <c r="T1494" s="6">
        <v>11007.27</v>
      </c>
      <c r="U1494" s="6">
        <v>441902.96</v>
      </c>
      <c r="V1494" s="6">
        <v>303.60000000000002</v>
      </c>
      <c r="W1494" s="6">
        <v>20191.650000000001</v>
      </c>
      <c r="X1494" s="6">
        <v>123093.136</v>
      </c>
      <c r="Y1494" s="5">
        <v>0.206359466222131</v>
      </c>
      <c r="Z1494" t="s">
        <v>40</v>
      </c>
      <c r="AA1494" t="s">
        <v>41</v>
      </c>
      <c r="AB1494" t="s">
        <v>56</v>
      </c>
      <c r="AC1494" t="s">
        <v>76</v>
      </c>
      <c r="AD1494" t="s">
        <v>84</v>
      </c>
      <c r="AE1494" t="s">
        <v>67</v>
      </c>
      <c r="AF1494" t="str">
        <f>TEXT(Agricultural_Export_Analysis_Cleaned_Dataset[[#This Row],[Order_Date]],"mmm")</f>
        <v>Mar</v>
      </c>
      <c r="AG1494" t="str">
        <f>TEXT(Agricultural_Export_Analysis_Cleaned_Dataset[[#This Row],[Order_Date]],"yyyy")</f>
        <v>2024</v>
      </c>
      <c r="AH1494" t="str">
        <f>TEXT(Agricultural_Export_Analysis_Cleaned_Dataset[[#This Row],[Order_Date]],"ddd")</f>
        <v>Thu</v>
      </c>
      <c r="AI1494" t="str">
        <f>TEXT(Agricultural_Export_Analysis_Cleaned_Dataset[[#This Row],[Ship_Date]],"yyyy")</f>
        <v>2024</v>
      </c>
      <c r="AJ1494" t="str">
        <f>TEXT(Agricultural_Export_Analysis_Cleaned_Dataset[[#This Row],[Ship_Date]],"mmm")</f>
        <v>Mar</v>
      </c>
      <c r="AK1494" t="str">
        <f>TEXT(Agricultural_Export_Analysis_Cleaned_Dataset[[#This Row],[Ship_Date]],"ddd")</f>
        <v>Sat</v>
      </c>
      <c r="AL1494" t="str">
        <f>TEXT(Agricultural_Export_Analysis_Cleaned_Dataset[[#This Row],[Delivery_Date]],"yyyy")</f>
        <v>2024</v>
      </c>
      <c r="AM1494" t="str">
        <f>TEXT(Agricultural_Export_Analysis_Cleaned_Dataset[[#This Row],[Delivery_Date]],"mmm")</f>
        <v>Apr</v>
      </c>
      <c r="AN1494" t="str">
        <f>TEXT(Agricultural_Export_Analysis_Cleaned_Dataset[[#This Row],[Delivery_Date]],"ddd")</f>
        <v>Mon</v>
      </c>
      <c r="AO1494">
        <f>Agricultural_Export_Analysis_Cleaned_Dataset[[#This Row],[Delivery_Date]]-Agricultural_Export_Analysis_Cleaned_Dataset[[#This Row],[Ship_Date]]</f>
        <v>9</v>
      </c>
      <c r="AP1494">
        <f>Agricultural_Export_Analysis_Cleaned_Dataset[[#This Row],[Ship_Date]]-Agricultural_Export_Analysis_Cleaned_Dataset[[#This Row],[Order_Date]]</f>
        <v>9</v>
      </c>
      <c r="AQ1494" s="4" t="str">
        <f>TEXT(Agricultural_Export_Analysis_Cleaned_Dataset[[#This Row],[Order_Date]],"mmm yyyy")</f>
        <v>Mar 2024</v>
      </c>
    </row>
    <row r="1495" spans="1:43" x14ac:dyDescent="0.3">
      <c r="A1495" t="s">
        <v>2983</v>
      </c>
      <c r="B1495" t="s">
        <v>2984</v>
      </c>
      <c r="C1495" s="2">
        <v>45934</v>
      </c>
      <c r="D1495" s="2">
        <v>45941</v>
      </c>
      <c r="E1495" s="2">
        <v>45961</v>
      </c>
      <c r="F1495" t="s">
        <v>35</v>
      </c>
      <c r="G1495" t="s">
        <v>203</v>
      </c>
      <c r="H1495" t="s">
        <v>74</v>
      </c>
      <c r="I1495" t="s">
        <v>38</v>
      </c>
      <c r="J1495" t="s">
        <v>39</v>
      </c>
      <c r="K1495" s="7">
        <v>2</v>
      </c>
      <c r="L1495" t="s">
        <v>80</v>
      </c>
      <c r="M1495" t="s">
        <v>33</v>
      </c>
      <c r="N1495" t="s">
        <v>34</v>
      </c>
      <c r="O1495">
        <v>1356</v>
      </c>
      <c r="P1495" s="6">
        <v>322.25</v>
      </c>
      <c r="Q1495" s="6">
        <v>436971</v>
      </c>
      <c r="R1495" s="5">
        <v>0.05</v>
      </c>
      <c r="S1495" s="6">
        <v>415122.45</v>
      </c>
      <c r="T1495" s="6">
        <v>2755.34</v>
      </c>
      <c r="U1495" s="6">
        <v>289980.05</v>
      </c>
      <c r="V1495" s="6">
        <v>1299.03</v>
      </c>
      <c r="W1495" s="6">
        <v>40041.760000000002</v>
      </c>
      <c r="X1495" s="6">
        <v>81046.27</v>
      </c>
      <c r="Y1495" s="5">
        <v>0.195234610896134</v>
      </c>
      <c r="Z1495" t="s">
        <v>54</v>
      </c>
      <c r="AA1495" t="s">
        <v>75</v>
      </c>
      <c r="AB1495" t="s">
        <v>83</v>
      </c>
      <c r="AC1495" t="s">
        <v>66</v>
      </c>
      <c r="AD1495" t="s">
        <v>84</v>
      </c>
      <c r="AE1495" t="s">
        <v>67</v>
      </c>
      <c r="AF1495" t="str">
        <f>TEXT(Agricultural_Export_Analysis_Cleaned_Dataset[[#This Row],[Order_Date]],"mmm")</f>
        <v>Oct</v>
      </c>
      <c r="AG1495" t="str">
        <f>TEXT(Agricultural_Export_Analysis_Cleaned_Dataset[[#This Row],[Order_Date]],"yyyy")</f>
        <v>2025</v>
      </c>
      <c r="AH1495" t="str">
        <f>TEXT(Agricultural_Export_Analysis_Cleaned_Dataset[[#This Row],[Order_Date]],"ddd")</f>
        <v>Sat</v>
      </c>
      <c r="AI1495" t="str">
        <f>TEXT(Agricultural_Export_Analysis_Cleaned_Dataset[[#This Row],[Ship_Date]],"yyyy")</f>
        <v>2025</v>
      </c>
      <c r="AJ1495" t="str">
        <f>TEXT(Agricultural_Export_Analysis_Cleaned_Dataset[[#This Row],[Ship_Date]],"mmm")</f>
        <v>Oct</v>
      </c>
      <c r="AK1495" t="str">
        <f>TEXT(Agricultural_Export_Analysis_Cleaned_Dataset[[#This Row],[Ship_Date]],"ddd")</f>
        <v>Sat</v>
      </c>
      <c r="AL1495" t="str">
        <f>TEXT(Agricultural_Export_Analysis_Cleaned_Dataset[[#This Row],[Delivery_Date]],"yyyy")</f>
        <v>2025</v>
      </c>
      <c r="AM1495" t="str">
        <f>TEXT(Agricultural_Export_Analysis_Cleaned_Dataset[[#This Row],[Delivery_Date]],"mmm")</f>
        <v>Oct</v>
      </c>
      <c r="AN1495" t="str">
        <f>TEXT(Agricultural_Export_Analysis_Cleaned_Dataset[[#This Row],[Delivery_Date]],"ddd")</f>
        <v>Fri</v>
      </c>
      <c r="AO1495">
        <f>Agricultural_Export_Analysis_Cleaned_Dataset[[#This Row],[Delivery_Date]]-Agricultural_Export_Analysis_Cleaned_Dataset[[#This Row],[Ship_Date]]</f>
        <v>20</v>
      </c>
      <c r="AP1495">
        <f>Agricultural_Export_Analysis_Cleaned_Dataset[[#This Row],[Ship_Date]]-Agricultural_Export_Analysis_Cleaned_Dataset[[#This Row],[Order_Date]]</f>
        <v>7</v>
      </c>
      <c r="AQ1495" s="4" t="str">
        <f>TEXT(Agricultural_Export_Analysis_Cleaned_Dataset[[#This Row],[Order_Date]],"mmm yyyy")</f>
        <v>Oct 2025</v>
      </c>
    </row>
    <row r="1496" spans="1:43" x14ac:dyDescent="0.3">
      <c r="A1496" t="s">
        <v>2985</v>
      </c>
      <c r="B1496" t="s">
        <v>2986</v>
      </c>
      <c r="C1496" s="2">
        <v>45966</v>
      </c>
      <c r="D1496" s="2">
        <v>45969</v>
      </c>
      <c r="E1496" s="2">
        <v>45985</v>
      </c>
      <c r="F1496" t="s">
        <v>35</v>
      </c>
      <c r="G1496" t="s">
        <v>117</v>
      </c>
      <c r="H1496" t="s">
        <v>51</v>
      </c>
      <c r="I1496" t="s">
        <v>52</v>
      </c>
      <c r="J1496" t="s">
        <v>63</v>
      </c>
      <c r="K1496" s="7">
        <v>7</v>
      </c>
      <c r="L1496" t="s">
        <v>80</v>
      </c>
      <c r="M1496" t="s">
        <v>101</v>
      </c>
      <c r="N1496" t="s">
        <v>102</v>
      </c>
      <c r="O1496">
        <v>1763</v>
      </c>
      <c r="P1496" s="6">
        <v>137.03</v>
      </c>
      <c r="Q1496" s="6">
        <v>241583.89</v>
      </c>
      <c r="R1496" s="5">
        <v>0.05</v>
      </c>
      <c r="S1496" s="6">
        <v>229504.6955</v>
      </c>
      <c r="T1496" s="6">
        <v>10163.16</v>
      </c>
      <c r="U1496" s="6">
        <v>157088.1</v>
      </c>
      <c r="V1496" s="6">
        <v>2167.75</v>
      </c>
      <c r="W1496" s="6">
        <v>21439.7</v>
      </c>
      <c r="X1496" s="6">
        <v>38645.985500000003</v>
      </c>
      <c r="Y1496" s="5">
        <v>0.16838864850152899</v>
      </c>
      <c r="Z1496" t="s">
        <v>54</v>
      </c>
      <c r="AA1496" t="s">
        <v>92</v>
      </c>
      <c r="AB1496" t="s">
        <v>83</v>
      </c>
      <c r="AC1496" t="s">
        <v>43</v>
      </c>
      <c r="AD1496" t="s">
        <v>77</v>
      </c>
      <c r="AE1496" t="s">
        <v>67</v>
      </c>
      <c r="AF1496" t="str">
        <f>TEXT(Agricultural_Export_Analysis_Cleaned_Dataset[[#This Row],[Order_Date]],"mmm")</f>
        <v>Nov</v>
      </c>
      <c r="AG1496" t="str">
        <f>TEXT(Agricultural_Export_Analysis_Cleaned_Dataset[[#This Row],[Order_Date]],"yyyy")</f>
        <v>2025</v>
      </c>
      <c r="AH1496" t="str">
        <f>TEXT(Agricultural_Export_Analysis_Cleaned_Dataset[[#This Row],[Order_Date]],"ddd")</f>
        <v>Wed</v>
      </c>
      <c r="AI1496" t="str">
        <f>TEXT(Agricultural_Export_Analysis_Cleaned_Dataset[[#This Row],[Ship_Date]],"yyyy")</f>
        <v>2025</v>
      </c>
      <c r="AJ1496" t="str">
        <f>TEXT(Agricultural_Export_Analysis_Cleaned_Dataset[[#This Row],[Ship_Date]],"mmm")</f>
        <v>Nov</v>
      </c>
      <c r="AK1496" t="str">
        <f>TEXT(Agricultural_Export_Analysis_Cleaned_Dataset[[#This Row],[Ship_Date]],"ddd")</f>
        <v>Sat</v>
      </c>
      <c r="AL1496" t="str">
        <f>TEXT(Agricultural_Export_Analysis_Cleaned_Dataset[[#This Row],[Delivery_Date]],"yyyy")</f>
        <v>2025</v>
      </c>
      <c r="AM1496" t="str">
        <f>TEXT(Agricultural_Export_Analysis_Cleaned_Dataset[[#This Row],[Delivery_Date]],"mmm")</f>
        <v>Nov</v>
      </c>
      <c r="AN1496" t="str">
        <f>TEXT(Agricultural_Export_Analysis_Cleaned_Dataset[[#This Row],[Delivery_Date]],"ddd")</f>
        <v>Mon</v>
      </c>
      <c r="AO1496">
        <f>Agricultural_Export_Analysis_Cleaned_Dataset[[#This Row],[Delivery_Date]]-Agricultural_Export_Analysis_Cleaned_Dataset[[#This Row],[Ship_Date]]</f>
        <v>16</v>
      </c>
      <c r="AP1496">
        <f>Agricultural_Export_Analysis_Cleaned_Dataset[[#This Row],[Ship_Date]]-Agricultural_Export_Analysis_Cleaned_Dataset[[#This Row],[Order_Date]]</f>
        <v>3</v>
      </c>
      <c r="AQ1496" s="4" t="str">
        <f>TEXT(Agricultural_Export_Analysis_Cleaned_Dataset[[#This Row],[Order_Date]],"mmm yyyy")</f>
        <v>Nov 2025</v>
      </c>
    </row>
    <row r="1497" spans="1:43" x14ac:dyDescent="0.3">
      <c r="A1497" t="s">
        <v>2987</v>
      </c>
      <c r="B1497" t="s">
        <v>2988</v>
      </c>
      <c r="C1497" s="2">
        <v>45921</v>
      </c>
      <c r="D1497" s="2">
        <v>45928</v>
      </c>
      <c r="E1497" s="2">
        <v>45945</v>
      </c>
      <c r="F1497" t="s">
        <v>35</v>
      </c>
      <c r="G1497" t="s">
        <v>73</v>
      </c>
      <c r="H1497" t="s">
        <v>37</v>
      </c>
      <c r="I1497" t="s">
        <v>118</v>
      </c>
      <c r="J1497" t="s">
        <v>112</v>
      </c>
      <c r="K1497" s="7">
        <v>4</v>
      </c>
      <c r="L1497" t="s">
        <v>87</v>
      </c>
      <c r="M1497" t="s">
        <v>140</v>
      </c>
      <c r="N1497" t="s">
        <v>49</v>
      </c>
      <c r="O1497">
        <v>582</v>
      </c>
      <c r="P1497" s="6">
        <v>310.41000000000003</v>
      </c>
      <c r="Q1497" s="6">
        <v>180658.62</v>
      </c>
      <c r="R1497" s="5">
        <v>0.1</v>
      </c>
      <c r="S1497" s="6">
        <v>162592.758</v>
      </c>
      <c r="T1497" s="6">
        <v>2898.53</v>
      </c>
      <c r="U1497" s="6">
        <v>114416.18</v>
      </c>
      <c r="V1497" s="6">
        <v>640.85</v>
      </c>
      <c r="W1497" s="6">
        <v>6259.97</v>
      </c>
      <c r="X1497" s="6">
        <v>38377.228000000003</v>
      </c>
      <c r="Y1497" s="5">
        <v>0.23603282502902101</v>
      </c>
      <c r="Z1497" t="s">
        <v>103</v>
      </c>
      <c r="AA1497" t="s">
        <v>104</v>
      </c>
      <c r="AB1497" t="s">
        <v>65</v>
      </c>
      <c r="AC1497" t="s">
        <v>76</v>
      </c>
      <c r="AD1497" t="s">
        <v>123</v>
      </c>
      <c r="AE1497" t="s">
        <v>67</v>
      </c>
      <c r="AF1497" t="str">
        <f>TEXT(Agricultural_Export_Analysis_Cleaned_Dataset[[#This Row],[Order_Date]],"mmm")</f>
        <v>Sep</v>
      </c>
      <c r="AG1497" t="str">
        <f>TEXT(Agricultural_Export_Analysis_Cleaned_Dataset[[#This Row],[Order_Date]],"yyyy")</f>
        <v>2025</v>
      </c>
      <c r="AH1497" t="str">
        <f>TEXT(Agricultural_Export_Analysis_Cleaned_Dataset[[#This Row],[Order_Date]],"ddd")</f>
        <v>Sun</v>
      </c>
      <c r="AI1497" t="str">
        <f>TEXT(Agricultural_Export_Analysis_Cleaned_Dataset[[#This Row],[Ship_Date]],"yyyy")</f>
        <v>2025</v>
      </c>
      <c r="AJ1497" t="str">
        <f>TEXT(Agricultural_Export_Analysis_Cleaned_Dataset[[#This Row],[Ship_Date]],"mmm")</f>
        <v>Sep</v>
      </c>
      <c r="AK1497" t="str">
        <f>TEXT(Agricultural_Export_Analysis_Cleaned_Dataset[[#This Row],[Ship_Date]],"ddd")</f>
        <v>Sun</v>
      </c>
      <c r="AL1497" t="str">
        <f>TEXT(Agricultural_Export_Analysis_Cleaned_Dataset[[#This Row],[Delivery_Date]],"yyyy")</f>
        <v>2025</v>
      </c>
      <c r="AM1497" t="str">
        <f>TEXT(Agricultural_Export_Analysis_Cleaned_Dataset[[#This Row],[Delivery_Date]],"mmm")</f>
        <v>Oct</v>
      </c>
      <c r="AN1497" t="str">
        <f>TEXT(Agricultural_Export_Analysis_Cleaned_Dataset[[#This Row],[Delivery_Date]],"ddd")</f>
        <v>Wed</v>
      </c>
      <c r="AO1497">
        <f>Agricultural_Export_Analysis_Cleaned_Dataset[[#This Row],[Delivery_Date]]-Agricultural_Export_Analysis_Cleaned_Dataset[[#This Row],[Ship_Date]]</f>
        <v>17</v>
      </c>
      <c r="AP1497">
        <f>Agricultural_Export_Analysis_Cleaned_Dataset[[#This Row],[Ship_Date]]-Agricultural_Export_Analysis_Cleaned_Dataset[[#This Row],[Order_Date]]</f>
        <v>7</v>
      </c>
      <c r="AQ1497" s="4" t="str">
        <f>TEXT(Agricultural_Export_Analysis_Cleaned_Dataset[[#This Row],[Order_Date]],"mmm yyyy")</f>
        <v>Sep 2025</v>
      </c>
    </row>
    <row r="1498" spans="1:43" x14ac:dyDescent="0.3">
      <c r="A1498" t="s">
        <v>2989</v>
      </c>
      <c r="B1498" t="s">
        <v>2990</v>
      </c>
      <c r="C1498" s="2">
        <v>45782</v>
      </c>
      <c r="D1498" s="2">
        <v>45784</v>
      </c>
      <c r="E1498" s="2">
        <v>45806</v>
      </c>
      <c r="F1498" t="s">
        <v>35</v>
      </c>
      <c r="G1498" t="s">
        <v>8934</v>
      </c>
      <c r="H1498" t="s">
        <v>74</v>
      </c>
      <c r="I1498" t="s">
        <v>118</v>
      </c>
      <c r="J1498" t="s">
        <v>63</v>
      </c>
      <c r="K1498" s="7">
        <v>7</v>
      </c>
      <c r="L1498" t="s">
        <v>87</v>
      </c>
      <c r="M1498" t="s">
        <v>88</v>
      </c>
      <c r="N1498" t="s">
        <v>89</v>
      </c>
      <c r="O1498">
        <v>502</v>
      </c>
      <c r="P1498" s="6">
        <v>42.24</v>
      </c>
      <c r="Q1498" s="6">
        <v>21204.48</v>
      </c>
      <c r="R1498" s="5">
        <v>0.1</v>
      </c>
      <c r="S1498" s="6">
        <v>19084.031999999999</v>
      </c>
      <c r="T1498" s="6">
        <v>10759.22</v>
      </c>
      <c r="U1498" s="6">
        <v>8726.98</v>
      </c>
      <c r="V1498" s="6">
        <v>171.11</v>
      </c>
      <c r="W1498" s="6">
        <v>1454.07</v>
      </c>
      <c r="X1498" s="6">
        <v>-2027.348</v>
      </c>
      <c r="Y1498" s="5">
        <v>-0.106232687096731</v>
      </c>
      <c r="Z1498" t="s">
        <v>81</v>
      </c>
      <c r="AA1498" t="s">
        <v>82</v>
      </c>
      <c r="AB1498" t="s">
        <v>83</v>
      </c>
      <c r="AC1498" t="s">
        <v>43</v>
      </c>
      <c r="AD1498" t="s">
        <v>84</v>
      </c>
      <c r="AE1498" t="s">
        <v>45</v>
      </c>
      <c r="AF1498" t="str">
        <f>TEXT(Agricultural_Export_Analysis_Cleaned_Dataset[[#This Row],[Order_Date]],"mmm")</f>
        <v>May</v>
      </c>
      <c r="AG1498" t="str">
        <f>TEXT(Agricultural_Export_Analysis_Cleaned_Dataset[[#This Row],[Order_Date]],"yyyy")</f>
        <v>2025</v>
      </c>
      <c r="AH1498" t="str">
        <f>TEXT(Agricultural_Export_Analysis_Cleaned_Dataset[[#This Row],[Order_Date]],"ddd")</f>
        <v>Mon</v>
      </c>
      <c r="AI1498" t="str">
        <f>TEXT(Agricultural_Export_Analysis_Cleaned_Dataset[[#This Row],[Ship_Date]],"yyyy")</f>
        <v>2025</v>
      </c>
      <c r="AJ1498" t="str">
        <f>TEXT(Agricultural_Export_Analysis_Cleaned_Dataset[[#This Row],[Ship_Date]],"mmm")</f>
        <v>May</v>
      </c>
      <c r="AK1498" t="str">
        <f>TEXT(Agricultural_Export_Analysis_Cleaned_Dataset[[#This Row],[Ship_Date]],"ddd")</f>
        <v>Wed</v>
      </c>
      <c r="AL1498" t="str">
        <f>TEXT(Agricultural_Export_Analysis_Cleaned_Dataset[[#This Row],[Delivery_Date]],"yyyy")</f>
        <v>2025</v>
      </c>
      <c r="AM1498" t="str">
        <f>TEXT(Agricultural_Export_Analysis_Cleaned_Dataset[[#This Row],[Delivery_Date]],"mmm")</f>
        <v>May</v>
      </c>
      <c r="AN1498" t="str">
        <f>TEXT(Agricultural_Export_Analysis_Cleaned_Dataset[[#This Row],[Delivery_Date]],"ddd")</f>
        <v>Thu</v>
      </c>
      <c r="AO1498">
        <f>Agricultural_Export_Analysis_Cleaned_Dataset[[#This Row],[Delivery_Date]]-Agricultural_Export_Analysis_Cleaned_Dataset[[#This Row],[Ship_Date]]</f>
        <v>22</v>
      </c>
      <c r="AP1498">
        <f>Agricultural_Export_Analysis_Cleaned_Dataset[[#This Row],[Ship_Date]]-Agricultural_Export_Analysis_Cleaned_Dataset[[#This Row],[Order_Date]]</f>
        <v>2</v>
      </c>
      <c r="AQ1498" s="4" t="str">
        <f>TEXT(Agricultural_Export_Analysis_Cleaned_Dataset[[#This Row],[Order_Date]],"mmm yyyy")</f>
        <v>May 2025</v>
      </c>
    </row>
    <row r="1499" spans="1:43" x14ac:dyDescent="0.3">
      <c r="A1499" t="s">
        <v>2991</v>
      </c>
      <c r="B1499" t="s">
        <v>2992</v>
      </c>
      <c r="C1499" s="2">
        <v>45533</v>
      </c>
      <c r="D1499" s="2">
        <v>45541</v>
      </c>
      <c r="E1499" s="2">
        <v>45549</v>
      </c>
      <c r="F1499" t="s">
        <v>35</v>
      </c>
      <c r="G1499" t="s">
        <v>117</v>
      </c>
      <c r="H1499" t="s">
        <v>51</v>
      </c>
      <c r="I1499" t="s">
        <v>52</v>
      </c>
      <c r="J1499" t="s">
        <v>63</v>
      </c>
      <c r="K1499" s="7">
        <v>0</v>
      </c>
      <c r="L1499" t="s">
        <v>80</v>
      </c>
      <c r="M1499" t="s">
        <v>101</v>
      </c>
      <c r="N1499" t="s">
        <v>102</v>
      </c>
      <c r="O1499">
        <v>401</v>
      </c>
      <c r="P1499" s="6">
        <v>462.7</v>
      </c>
      <c r="Q1499" s="6">
        <v>185542.7</v>
      </c>
      <c r="R1499" s="5">
        <v>0</v>
      </c>
      <c r="S1499" s="6">
        <v>185542.7</v>
      </c>
      <c r="T1499" s="6">
        <v>6615.0898999999999</v>
      </c>
      <c r="U1499" s="6">
        <v>121795.54</v>
      </c>
      <c r="V1499" s="6">
        <v>2216.23</v>
      </c>
      <c r="W1499" s="6">
        <v>21421.46</v>
      </c>
      <c r="X1499" s="6">
        <v>33494.380100000002</v>
      </c>
      <c r="Y1499" s="5">
        <v>0.18052114189941901</v>
      </c>
      <c r="Z1499" t="s">
        <v>103</v>
      </c>
      <c r="AA1499" t="s">
        <v>177</v>
      </c>
      <c r="AB1499" t="s">
        <v>42</v>
      </c>
      <c r="AC1499" t="s">
        <v>76</v>
      </c>
      <c r="AD1499" t="s">
        <v>57</v>
      </c>
      <c r="AE1499" t="s">
        <v>45</v>
      </c>
      <c r="AF1499" t="str">
        <f>TEXT(Agricultural_Export_Analysis_Cleaned_Dataset[[#This Row],[Order_Date]],"mmm")</f>
        <v>Aug</v>
      </c>
      <c r="AG1499" t="str">
        <f>TEXT(Agricultural_Export_Analysis_Cleaned_Dataset[[#This Row],[Order_Date]],"yyyy")</f>
        <v>2024</v>
      </c>
      <c r="AH1499" t="str">
        <f>TEXT(Agricultural_Export_Analysis_Cleaned_Dataset[[#This Row],[Order_Date]],"ddd")</f>
        <v>Thu</v>
      </c>
      <c r="AI1499" t="str">
        <f>TEXT(Agricultural_Export_Analysis_Cleaned_Dataset[[#This Row],[Ship_Date]],"yyyy")</f>
        <v>2024</v>
      </c>
      <c r="AJ1499" t="str">
        <f>TEXT(Agricultural_Export_Analysis_Cleaned_Dataset[[#This Row],[Ship_Date]],"mmm")</f>
        <v>Sep</v>
      </c>
      <c r="AK1499" t="str">
        <f>TEXT(Agricultural_Export_Analysis_Cleaned_Dataset[[#This Row],[Ship_Date]],"ddd")</f>
        <v>Fri</v>
      </c>
      <c r="AL1499" t="str">
        <f>TEXT(Agricultural_Export_Analysis_Cleaned_Dataset[[#This Row],[Delivery_Date]],"yyyy")</f>
        <v>2024</v>
      </c>
      <c r="AM1499" t="str">
        <f>TEXT(Agricultural_Export_Analysis_Cleaned_Dataset[[#This Row],[Delivery_Date]],"mmm")</f>
        <v>Sep</v>
      </c>
      <c r="AN1499" t="str">
        <f>TEXT(Agricultural_Export_Analysis_Cleaned_Dataset[[#This Row],[Delivery_Date]],"ddd")</f>
        <v>Sat</v>
      </c>
      <c r="AO1499">
        <f>Agricultural_Export_Analysis_Cleaned_Dataset[[#This Row],[Delivery_Date]]-Agricultural_Export_Analysis_Cleaned_Dataset[[#This Row],[Ship_Date]]</f>
        <v>8</v>
      </c>
      <c r="AP1499">
        <f>Agricultural_Export_Analysis_Cleaned_Dataset[[#This Row],[Ship_Date]]-Agricultural_Export_Analysis_Cleaned_Dataset[[#This Row],[Order_Date]]</f>
        <v>8</v>
      </c>
      <c r="AQ1499" s="4" t="str">
        <f>TEXT(Agricultural_Export_Analysis_Cleaned_Dataset[[#This Row],[Order_Date]],"mmm yyyy")</f>
        <v>Aug 2024</v>
      </c>
    </row>
    <row r="1500" spans="1:43" x14ac:dyDescent="0.3">
      <c r="A1500" t="s">
        <v>2993</v>
      </c>
      <c r="B1500" t="s">
        <v>2994</v>
      </c>
      <c r="C1500" s="2">
        <v>45793</v>
      </c>
      <c r="D1500" s="2">
        <v>45801</v>
      </c>
      <c r="E1500" s="2">
        <v>45831</v>
      </c>
      <c r="F1500" t="s">
        <v>35</v>
      </c>
      <c r="G1500" t="s">
        <v>36</v>
      </c>
      <c r="H1500" t="s">
        <v>74</v>
      </c>
      <c r="I1500" t="s">
        <v>91</v>
      </c>
      <c r="J1500" t="s">
        <v>112</v>
      </c>
      <c r="K1500" s="7">
        <v>2</v>
      </c>
      <c r="L1500" t="s">
        <v>87</v>
      </c>
      <c r="M1500" t="s">
        <v>130</v>
      </c>
      <c r="N1500" t="s">
        <v>131</v>
      </c>
      <c r="O1500">
        <v>198</v>
      </c>
      <c r="P1500" s="6">
        <v>276.89</v>
      </c>
      <c r="Q1500" s="6">
        <v>54824.22</v>
      </c>
      <c r="R1500" s="5">
        <v>0</v>
      </c>
      <c r="S1500" s="6">
        <v>54824.22</v>
      </c>
      <c r="T1500" s="6">
        <v>5132.3900000000003</v>
      </c>
      <c r="U1500" s="6">
        <v>27552.61</v>
      </c>
      <c r="V1500" s="6">
        <v>2007.89</v>
      </c>
      <c r="W1500" s="6">
        <v>4328.03</v>
      </c>
      <c r="X1500" s="6">
        <v>15803.3</v>
      </c>
      <c r="Y1500" s="5">
        <v>0.28825398701522797</v>
      </c>
      <c r="Z1500" t="s">
        <v>81</v>
      </c>
      <c r="AA1500" t="s">
        <v>82</v>
      </c>
      <c r="AB1500" t="s">
        <v>56</v>
      </c>
      <c r="AC1500" t="s">
        <v>66</v>
      </c>
      <c r="AD1500" t="s">
        <v>123</v>
      </c>
      <c r="AE1500" t="s">
        <v>45</v>
      </c>
      <c r="AF1500" t="str">
        <f>TEXT(Agricultural_Export_Analysis_Cleaned_Dataset[[#This Row],[Order_Date]],"mmm")</f>
        <v>May</v>
      </c>
      <c r="AG1500" t="str">
        <f>TEXT(Agricultural_Export_Analysis_Cleaned_Dataset[[#This Row],[Order_Date]],"yyyy")</f>
        <v>2025</v>
      </c>
      <c r="AH1500" t="str">
        <f>TEXT(Agricultural_Export_Analysis_Cleaned_Dataset[[#This Row],[Order_Date]],"ddd")</f>
        <v>Fri</v>
      </c>
      <c r="AI1500" t="str">
        <f>TEXT(Agricultural_Export_Analysis_Cleaned_Dataset[[#This Row],[Ship_Date]],"yyyy")</f>
        <v>2025</v>
      </c>
      <c r="AJ1500" t="str">
        <f>TEXT(Agricultural_Export_Analysis_Cleaned_Dataset[[#This Row],[Ship_Date]],"mmm")</f>
        <v>May</v>
      </c>
      <c r="AK1500" t="str">
        <f>TEXT(Agricultural_Export_Analysis_Cleaned_Dataset[[#This Row],[Ship_Date]],"ddd")</f>
        <v>Sat</v>
      </c>
      <c r="AL1500" t="str">
        <f>TEXT(Agricultural_Export_Analysis_Cleaned_Dataset[[#This Row],[Delivery_Date]],"yyyy")</f>
        <v>2025</v>
      </c>
      <c r="AM1500" t="str">
        <f>TEXT(Agricultural_Export_Analysis_Cleaned_Dataset[[#This Row],[Delivery_Date]],"mmm")</f>
        <v>Jun</v>
      </c>
      <c r="AN1500" t="str">
        <f>TEXT(Agricultural_Export_Analysis_Cleaned_Dataset[[#This Row],[Delivery_Date]],"ddd")</f>
        <v>Mon</v>
      </c>
      <c r="AO1500">
        <f>Agricultural_Export_Analysis_Cleaned_Dataset[[#This Row],[Delivery_Date]]-Agricultural_Export_Analysis_Cleaned_Dataset[[#This Row],[Ship_Date]]</f>
        <v>30</v>
      </c>
      <c r="AP1500">
        <f>Agricultural_Export_Analysis_Cleaned_Dataset[[#This Row],[Ship_Date]]-Agricultural_Export_Analysis_Cleaned_Dataset[[#This Row],[Order_Date]]</f>
        <v>8</v>
      </c>
      <c r="AQ1500" s="4" t="str">
        <f>TEXT(Agricultural_Export_Analysis_Cleaned_Dataset[[#This Row],[Order_Date]],"mmm yyyy")</f>
        <v>May 2025</v>
      </c>
    </row>
    <row r="1501" spans="1:43" x14ac:dyDescent="0.3">
      <c r="A1501" t="s">
        <v>2995</v>
      </c>
      <c r="B1501" t="s">
        <v>2996</v>
      </c>
      <c r="C1501" s="2">
        <v>45692</v>
      </c>
      <c r="D1501" s="2">
        <v>45700</v>
      </c>
      <c r="E1501" s="2">
        <v>45711</v>
      </c>
      <c r="F1501" t="s">
        <v>35</v>
      </c>
      <c r="G1501" t="s">
        <v>8934</v>
      </c>
      <c r="H1501" t="s">
        <v>51</v>
      </c>
      <c r="I1501" t="s">
        <v>118</v>
      </c>
      <c r="J1501" t="s">
        <v>112</v>
      </c>
      <c r="K1501" s="7">
        <v>0</v>
      </c>
      <c r="L1501" t="s">
        <v>70</v>
      </c>
      <c r="M1501" t="s">
        <v>107</v>
      </c>
      <c r="N1501" t="s">
        <v>108</v>
      </c>
      <c r="O1501">
        <v>571</v>
      </c>
      <c r="P1501" s="6">
        <v>365.51</v>
      </c>
      <c r="Q1501" s="6">
        <v>208706.21</v>
      </c>
      <c r="R1501" s="5">
        <v>0.1</v>
      </c>
      <c r="S1501" s="6">
        <v>187835.58900000001</v>
      </c>
      <c r="T1501" s="6">
        <v>1565.61</v>
      </c>
      <c r="U1501" s="6">
        <v>122967.86</v>
      </c>
      <c r="V1501" s="6">
        <v>1490.5</v>
      </c>
      <c r="W1501" s="6">
        <v>7824.69</v>
      </c>
      <c r="X1501" s="6">
        <v>53986.928999999996</v>
      </c>
      <c r="Y1501" s="5">
        <v>0.28741586877873299</v>
      </c>
      <c r="Z1501" t="s">
        <v>40</v>
      </c>
      <c r="AA1501" t="s">
        <v>147</v>
      </c>
      <c r="AB1501" t="s">
        <v>83</v>
      </c>
      <c r="AC1501" t="s">
        <v>76</v>
      </c>
      <c r="AD1501" t="s">
        <v>123</v>
      </c>
      <c r="AE1501" t="s">
        <v>58</v>
      </c>
      <c r="AF1501" t="str">
        <f>TEXT(Agricultural_Export_Analysis_Cleaned_Dataset[[#This Row],[Order_Date]],"mmm")</f>
        <v>Feb</v>
      </c>
      <c r="AG1501" t="str">
        <f>TEXT(Agricultural_Export_Analysis_Cleaned_Dataset[[#This Row],[Order_Date]],"yyyy")</f>
        <v>2025</v>
      </c>
      <c r="AH1501" t="str">
        <f>TEXT(Agricultural_Export_Analysis_Cleaned_Dataset[[#This Row],[Order_Date]],"ddd")</f>
        <v>Tue</v>
      </c>
      <c r="AI1501" t="str">
        <f>TEXT(Agricultural_Export_Analysis_Cleaned_Dataset[[#This Row],[Ship_Date]],"yyyy")</f>
        <v>2025</v>
      </c>
      <c r="AJ1501" t="str">
        <f>TEXT(Agricultural_Export_Analysis_Cleaned_Dataset[[#This Row],[Ship_Date]],"mmm")</f>
        <v>Feb</v>
      </c>
      <c r="AK1501" t="str">
        <f>TEXT(Agricultural_Export_Analysis_Cleaned_Dataset[[#This Row],[Ship_Date]],"ddd")</f>
        <v>Wed</v>
      </c>
      <c r="AL1501" t="str">
        <f>TEXT(Agricultural_Export_Analysis_Cleaned_Dataset[[#This Row],[Delivery_Date]],"yyyy")</f>
        <v>2025</v>
      </c>
      <c r="AM1501" t="str">
        <f>TEXT(Agricultural_Export_Analysis_Cleaned_Dataset[[#This Row],[Delivery_Date]],"mmm")</f>
        <v>Feb</v>
      </c>
      <c r="AN1501" t="str">
        <f>TEXT(Agricultural_Export_Analysis_Cleaned_Dataset[[#This Row],[Delivery_Date]],"ddd")</f>
        <v>Sun</v>
      </c>
      <c r="AO1501">
        <f>Agricultural_Export_Analysis_Cleaned_Dataset[[#This Row],[Delivery_Date]]-Agricultural_Export_Analysis_Cleaned_Dataset[[#This Row],[Ship_Date]]</f>
        <v>11</v>
      </c>
      <c r="AP1501">
        <f>Agricultural_Export_Analysis_Cleaned_Dataset[[#This Row],[Ship_Date]]-Agricultural_Export_Analysis_Cleaned_Dataset[[#This Row],[Order_Date]]</f>
        <v>8</v>
      </c>
      <c r="AQ1501" s="4" t="str">
        <f>TEXT(Agricultural_Export_Analysis_Cleaned_Dataset[[#This Row],[Order_Date]],"mmm yyyy")</f>
        <v>Feb 2025</v>
      </c>
    </row>
    <row r="1502" spans="1:43" x14ac:dyDescent="0.3">
      <c r="A1502" t="s">
        <v>2997</v>
      </c>
      <c r="B1502" t="s">
        <v>2998</v>
      </c>
      <c r="C1502" s="2">
        <v>45699</v>
      </c>
      <c r="D1502" s="2">
        <v>45703</v>
      </c>
      <c r="E1502" s="2">
        <v>45731</v>
      </c>
      <c r="F1502" t="s">
        <v>35</v>
      </c>
      <c r="G1502" t="s">
        <v>96</v>
      </c>
      <c r="H1502" t="s">
        <v>37</v>
      </c>
      <c r="I1502" t="s">
        <v>91</v>
      </c>
      <c r="J1502" t="s">
        <v>63</v>
      </c>
      <c r="K1502" s="7">
        <v>0</v>
      </c>
      <c r="L1502" t="s">
        <v>80</v>
      </c>
      <c r="M1502" t="s">
        <v>71</v>
      </c>
      <c r="N1502" t="s">
        <v>72</v>
      </c>
      <c r="O1502">
        <v>1991</v>
      </c>
      <c r="P1502" s="6">
        <v>286.69</v>
      </c>
      <c r="Q1502" s="6">
        <v>570799.79</v>
      </c>
      <c r="R1502" s="5">
        <v>0.05</v>
      </c>
      <c r="S1502" s="6">
        <v>542259.80050000001</v>
      </c>
      <c r="T1502" s="6">
        <v>26462.078300000001</v>
      </c>
      <c r="U1502" s="6">
        <v>277412.46000000002</v>
      </c>
      <c r="V1502" s="6">
        <v>141.80000000000001</v>
      </c>
      <c r="W1502" s="6">
        <v>13174.81</v>
      </c>
      <c r="X1502" s="6">
        <v>225068.65220000001</v>
      </c>
      <c r="Y1502" s="5">
        <v>0.415056863806951</v>
      </c>
      <c r="Z1502" t="s">
        <v>40</v>
      </c>
      <c r="AA1502" t="s">
        <v>147</v>
      </c>
      <c r="AB1502" t="s">
        <v>83</v>
      </c>
      <c r="AC1502" t="s">
        <v>76</v>
      </c>
      <c r="AD1502" t="s">
        <v>98</v>
      </c>
      <c r="AE1502" t="s">
        <v>58</v>
      </c>
      <c r="AF1502" t="str">
        <f>TEXT(Agricultural_Export_Analysis_Cleaned_Dataset[[#This Row],[Order_Date]],"mmm")</f>
        <v>Feb</v>
      </c>
      <c r="AG1502" t="str">
        <f>TEXT(Agricultural_Export_Analysis_Cleaned_Dataset[[#This Row],[Order_Date]],"yyyy")</f>
        <v>2025</v>
      </c>
      <c r="AH1502" t="str">
        <f>TEXT(Agricultural_Export_Analysis_Cleaned_Dataset[[#This Row],[Order_Date]],"ddd")</f>
        <v>Tue</v>
      </c>
      <c r="AI1502" t="str">
        <f>TEXT(Agricultural_Export_Analysis_Cleaned_Dataset[[#This Row],[Ship_Date]],"yyyy")</f>
        <v>2025</v>
      </c>
      <c r="AJ1502" t="str">
        <f>TEXT(Agricultural_Export_Analysis_Cleaned_Dataset[[#This Row],[Ship_Date]],"mmm")</f>
        <v>Feb</v>
      </c>
      <c r="AK1502" t="str">
        <f>TEXT(Agricultural_Export_Analysis_Cleaned_Dataset[[#This Row],[Ship_Date]],"ddd")</f>
        <v>Sat</v>
      </c>
      <c r="AL1502" t="str">
        <f>TEXT(Agricultural_Export_Analysis_Cleaned_Dataset[[#This Row],[Delivery_Date]],"yyyy")</f>
        <v>2025</v>
      </c>
      <c r="AM1502" t="str">
        <f>TEXT(Agricultural_Export_Analysis_Cleaned_Dataset[[#This Row],[Delivery_Date]],"mmm")</f>
        <v>Mar</v>
      </c>
      <c r="AN1502" t="str">
        <f>TEXT(Agricultural_Export_Analysis_Cleaned_Dataset[[#This Row],[Delivery_Date]],"ddd")</f>
        <v>Sat</v>
      </c>
      <c r="AO1502">
        <f>Agricultural_Export_Analysis_Cleaned_Dataset[[#This Row],[Delivery_Date]]-Agricultural_Export_Analysis_Cleaned_Dataset[[#This Row],[Ship_Date]]</f>
        <v>28</v>
      </c>
      <c r="AP1502">
        <f>Agricultural_Export_Analysis_Cleaned_Dataset[[#This Row],[Ship_Date]]-Agricultural_Export_Analysis_Cleaned_Dataset[[#This Row],[Order_Date]]</f>
        <v>4</v>
      </c>
      <c r="AQ1502" s="4" t="str">
        <f>TEXT(Agricultural_Export_Analysis_Cleaned_Dataset[[#This Row],[Order_Date]],"mmm yyyy")</f>
        <v>Feb 2025</v>
      </c>
    </row>
    <row r="1503" spans="1:43" x14ac:dyDescent="0.3">
      <c r="A1503" t="s">
        <v>2999</v>
      </c>
      <c r="B1503" t="s">
        <v>3000</v>
      </c>
      <c r="C1503" s="2">
        <v>45653</v>
      </c>
      <c r="D1503" s="2">
        <v>45658</v>
      </c>
      <c r="E1503" s="2">
        <v>45674</v>
      </c>
      <c r="F1503" t="s">
        <v>35</v>
      </c>
      <c r="G1503" t="s">
        <v>8932</v>
      </c>
      <c r="H1503" t="s">
        <v>37</v>
      </c>
      <c r="I1503" t="s">
        <v>52</v>
      </c>
      <c r="J1503" t="s">
        <v>39</v>
      </c>
      <c r="K1503" s="7">
        <v>7</v>
      </c>
      <c r="L1503" t="s">
        <v>32</v>
      </c>
      <c r="M1503" t="s">
        <v>33</v>
      </c>
      <c r="N1503" t="s">
        <v>34</v>
      </c>
      <c r="O1503">
        <v>130</v>
      </c>
      <c r="P1503" s="6">
        <v>446.23</v>
      </c>
      <c r="Q1503" s="6">
        <v>58009.9</v>
      </c>
      <c r="R1503" s="5">
        <v>0.05</v>
      </c>
      <c r="S1503" s="6">
        <v>55109.404999999999</v>
      </c>
      <c r="T1503" s="6">
        <v>9731.81</v>
      </c>
      <c r="U1503" s="6">
        <v>26175.17</v>
      </c>
      <c r="V1503" s="6">
        <v>765.63</v>
      </c>
      <c r="W1503" s="6">
        <v>3454.03</v>
      </c>
      <c r="X1503" s="6">
        <v>14982.764999999999</v>
      </c>
      <c r="Y1503" s="5">
        <v>0.27187310405546899</v>
      </c>
      <c r="Z1503" t="s">
        <v>54</v>
      </c>
      <c r="AA1503" t="s">
        <v>55</v>
      </c>
      <c r="AB1503" t="s">
        <v>83</v>
      </c>
      <c r="AC1503" t="s">
        <v>76</v>
      </c>
      <c r="AD1503" t="s">
        <v>93</v>
      </c>
      <c r="AE1503" t="s">
        <v>67</v>
      </c>
      <c r="AF1503" t="str">
        <f>TEXT(Agricultural_Export_Analysis_Cleaned_Dataset[[#This Row],[Order_Date]],"mmm")</f>
        <v>Dec</v>
      </c>
      <c r="AG1503" t="str">
        <f>TEXT(Agricultural_Export_Analysis_Cleaned_Dataset[[#This Row],[Order_Date]],"yyyy")</f>
        <v>2024</v>
      </c>
      <c r="AH1503" t="str">
        <f>TEXT(Agricultural_Export_Analysis_Cleaned_Dataset[[#This Row],[Order_Date]],"ddd")</f>
        <v>Fri</v>
      </c>
      <c r="AI1503" t="str">
        <f>TEXT(Agricultural_Export_Analysis_Cleaned_Dataset[[#This Row],[Ship_Date]],"yyyy")</f>
        <v>2025</v>
      </c>
      <c r="AJ1503" t="str">
        <f>TEXT(Agricultural_Export_Analysis_Cleaned_Dataset[[#This Row],[Ship_Date]],"mmm")</f>
        <v>Jan</v>
      </c>
      <c r="AK1503" t="str">
        <f>TEXT(Agricultural_Export_Analysis_Cleaned_Dataset[[#This Row],[Ship_Date]],"ddd")</f>
        <v>Wed</v>
      </c>
      <c r="AL1503" t="str">
        <f>TEXT(Agricultural_Export_Analysis_Cleaned_Dataset[[#This Row],[Delivery_Date]],"yyyy")</f>
        <v>2025</v>
      </c>
      <c r="AM1503" t="str">
        <f>TEXT(Agricultural_Export_Analysis_Cleaned_Dataset[[#This Row],[Delivery_Date]],"mmm")</f>
        <v>Jan</v>
      </c>
      <c r="AN1503" t="str">
        <f>TEXT(Agricultural_Export_Analysis_Cleaned_Dataset[[#This Row],[Delivery_Date]],"ddd")</f>
        <v>Fri</v>
      </c>
      <c r="AO1503">
        <f>Agricultural_Export_Analysis_Cleaned_Dataset[[#This Row],[Delivery_Date]]-Agricultural_Export_Analysis_Cleaned_Dataset[[#This Row],[Ship_Date]]</f>
        <v>16</v>
      </c>
      <c r="AP1503">
        <f>Agricultural_Export_Analysis_Cleaned_Dataset[[#This Row],[Ship_Date]]-Agricultural_Export_Analysis_Cleaned_Dataset[[#This Row],[Order_Date]]</f>
        <v>5</v>
      </c>
      <c r="AQ1503" s="4" t="str">
        <f>TEXT(Agricultural_Export_Analysis_Cleaned_Dataset[[#This Row],[Order_Date]],"mmm yyyy")</f>
        <v>Dec 2024</v>
      </c>
    </row>
    <row r="1504" spans="1:43" x14ac:dyDescent="0.3">
      <c r="A1504" t="s">
        <v>3001</v>
      </c>
      <c r="B1504" t="s">
        <v>636</v>
      </c>
      <c r="C1504" s="2">
        <v>45506</v>
      </c>
      <c r="D1504" s="2">
        <v>45513</v>
      </c>
      <c r="E1504" s="2">
        <v>45527</v>
      </c>
      <c r="F1504" t="s">
        <v>35</v>
      </c>
      <c r="G1504" t="s">
        <v>203</v>
      </c>
      <c r="H1504" t="s">
        <v>51</v>
      </c>
      <c r="I1504" t="s">
        <v>91</v>
      </c>
      <c r="J1504" t="s">
        <v>39</v>
      </c>
      <c r="K1504" s="7">
        <v>7</v>
      </c>
      <c r="L1504" t="s">
        <v>87</v>
      </c>
      <c r="M1504" t="s">
        <v>107</v>
      </c>
      <c r="N1504" t="s">
        <v>108</v>
      </c>
      <c r="O1504">
        <v>1165</v>
      </c>
      <c r="P1504" s="6">
        <v>245.58</v>
      </c>
      <c r="Q1504" s="6">
        <v>286100.7</v>
      </c>
      <c r="R1504" s="5">
        <v>0</v>
      </c>
      <c r="S1504" s="6">
        <v>286100.7</v>
      </c>
      <c r="T1504" s="6">
        <v>10888.81</v>
      </c>
      <c r="U1504" s="6">
        <v>166240.54999999999</v>
      </c>
      <c r="V1504" s="6">
        <v>1521.16</v>
      </c>
      <c r="W1504" s="6">
        <v>25697.19</v>
      </c>
      <c r="X1504" s="6">
        <v>81752.990000000005</v>
      </c>
      <c r="Y1504" s="5">
        <v>0.28574900375986501</v>
      </c>
      <c r="Z1504" t="s">
        <v>103</v>
      </c>
      <c r="AA1504" t="s">
        <v>177</v>
      </c>
      <c r="AB1504" t="s">
        <v>65</v>
      </c>
      <c r="AC1504" t="s">
        <v>76</v>
      </c>
      <c r="AD1504" t="s">
        <v>57</v>
      </c>
      <c r="AE1504" t="s">
        <v>58</v>
      </c>
      <c r="AF1504" t="str">
        <f>TEXT(Agricultural_Export_Analysis_Cleaned_Dataset[[#This Row],[Order_Date]],"mmm")</f>
        <v>Aug</v>
      </c>
      <c r="AG1504" t="str">
        <f>TEXT(Agricultural_Export_Analysis_Cleaned_Dataset[[#This Row],[Order_Date]],"yyyy")</f>
        <v>2024</v>
      </c>
      <c r="AH1504" t="str">
        <f>TEXT(Agricultural_Export_Analysis_Cleaned_Dataset[[#This Row],[Order_Date]],"ddd")</f>
        <v>Fri</v>
      </c>
      <c r="AI1504" t="str">
        <f>TEXT(Agricultural_Export_Analysis_Cleaned_Dataset[[#This Row],[Ship_Date]],"yyyy")</f>
        <v>2024</v>
      </c>
      <c r="AJ1504" t="str">
        <f>TEXT(Agricultural_Export_Analysis_Cleaned_Dataset[[#This Row],[Ship_Date]],"mmm")</f>
        <v>Aug</v>
      </c>
      <c r="AK1504" t="str">
        <f>TEXT(Agricultural_Export_Analysis_Cleaned_Dataset[[#This Row],[Ship_Date]],"ddd")</f>
        <v>Fri</v>
      </c>
      <c r="AL1504" t="str">
        <f>TEXT(Agricultural_Export_Analysis_Cleaned_Dataset[[#This Row],[Delivery_Date]],"yyyy")</f>
        <v>2024</v>
      </c>
      <c r="AM1504" t="str">
        <f>TEXT(Agricultural_Export_Analysis_Cleaned_Dataset[[#This Row],[Delivery_Date]],"mmm")</f>
        <v>Aug</v>
      </c>
      <c r="AN1504" t="str">
        <f>TEXT(Agricultural_Export_Analysis_Cleaned_Dataset[[#This Row],[Delivery_Date]],"ddd")</f>
        <v>Fri</v>
      </c>
      <c r="AO1504">
        <f>Agricultural_Export_Analysis_Cleaned_Dataset[[#This Row],[Delivery_Date]]-Agricultural_Export_Analysis_Cleaned_Dataset[[#This Row],[Ship_Date]]</f>
        <v>14</v>
      </c>
      <c r="AP1504">
        <f>Agricultural_Export_Analysis_Cleaned_Dataset[[#This Row],[Ship_Date]]-Agricultural_Export_Analysis_Cleaned_Dataset[[#This Row],[Order_Date]]</f>
        <v>7</v>
      </c>
      <c r="AQ1504" s="4" t="str">
        <f>TEXT(Agricultural_Export_Analysis_Cleaned_Dataset[[#This Row],[Order_Date]],"mmm yyyy")</f>
        <v>Aug 2024</v>
      </c>
    </row>
    <row r="1505" spans="1:43" x14ac:dyDescent="0.3">
      <c r="A1505" t="s">
        <v>3002</v>
      </c>
      <c r="B1505" t="s">
        <v>3003</v>
      </c>
      <c r="C1505" s="2">
        <v>45469</v>
      </c>
      <c r="D1505" s="2">
        <v>45473</v>
      </c>
      <c r="E1505" s="2">
        <v>45478</v>
      </c>
      <c r="F1505" t="s">
        <v>35</v>
      </c>
      <c r="G1505" t="s">
        <v>8934</v>
      </c>
      <c r="H1505" t="s">
        <v>51</v>
      </c>
      <c r="I1505" t="s">
        <v>97</v>
      </c>
      <c r="J1505" t="s">
        <v>63</v>
      </c>
      <c r="K1505" s="7">
        <v>0</v>
      </c>
      <c r="L1505" t="s">
        <v>70</v>
      </c>
      <c r="M1505" t="s">
        <v>101</v>
      </c>
      <c r="N1505" t="s">
        <v>102</v>
      </c>
      <c r="O1505">
        <v>1101</v>
      </c>
      <c r="P1505" s="6">
        <v>75.12</v>
      </c>
      <c r="Q1505" s="6">
        <v>82707.12</v>
      </c>
      <c r="R1505" s="5">
        <v>0.1</v>
      </c>
      <c r="S1505" s="6">
        <v>74436.407999999996</v>
      </c>
      <c r="T1505" s="6">
        <v>11644.46</v>
      </c>
      <c r="U1505" s="6">
        <v>48874.25</v>
      </c>
      <c r="V1505" s="6">
        <v>2159.02</v>
      </c>
      <c r="W1505" s="6">
        <v>2447.63</v>
      </c>
      <c r="X1505" s="6">
        <v>9311.0480000000007</v>
      </c>
      <c r="Y1505" s="5">
        <v>0.125087282556676</v>
      </c>
      <c r="Z1505" t="s">
        <v>81</v>
      </c>
      <c r="AA1505" t="s">
        <v>150</v>
      </c>
      <c r="AB1505" t="s">
        <v>42</v>
      </c>
      <c r="AC1505" t="s">
        <v>66</v>
      </c>
      <c r="AD1505" t="s">
        <v>123</v>
      </c>
      <c r="AE1505" t="s">
        <v>58</v>
      </c>
      <c r="AF1505" t="str">
        <f>TEXT(Agricultural_Export_Analysis_Cleaned_Dataset[[#This Row],[Order_Date]],"mmm")</f>
        <v>Jun</v>
      </c>
      <c r="AG1505" t="str">
        <f>TEXT(Agricultural_Export_Analysis_Cleaned_Dataset[[#This Row],[Order_Date]],"yyyy")</f>
        <v>2024</v>
      </c>
      <c r="AH1505" t="str">
        <f>TEXT(Agricultural_Export_Analysis_Cleaned_Dataset[[#This Row],[Order_Date]],"ddd")</f>
        <v>Wed</v>
      </c>
      <c r="AI1505" t="str">
        <f>TEXT(Agricultural_Export_Analysis_Cleaned_Dataset[[#This Row],[Ship_Date]],"yyyy")</f>
        <v>2024</v>
      </c>
      <c r="AJ1505" t="str">
        <f>TEXT(Agricultural_Export_Analysis_Cleaned_Dataset[[#This Row],[Ship_Date]],"mmm")</f>
        <v>Jun</v>
      </c>
      <c r="AK1505" t="str">
        <f>TEXT(Agricultural_Export_Analysis_Cleaned_Dataset[[#This Row],[Ship_Date]],"ddd")</f>
        <v>Sun</v>
      </c>
      <c r="AL1505" t="str">
        <f>TEXT(Agricultural_Export_Analysis_Cleaned_Dataset[[#This Row],[Delivery_Date]],"yyyy")</f>
        <v>2024</v>
      </c>
      <c r="AM1505" t="str">
        <f>TEXT(Agricultural_Export_Analysis_Cleaned_Dataset[[#This Row],[Delivery_Date]],"mmm")</f>
        <v>Jul</v>
      </c>
      <c r="AN1505" t="str">
        <f>TEXT(Agricultural_Export_Analysis_Cleaned_Dataset[[#This Row],[Delivery_Date]],"ddd")</f>
        <v>Fri</v>
      </c>
      <c r="AO1505">
        <f>Agricultural_Export_Analysis_Cleaned_Dataset[[#This Row],[Delivery_Date]]-Agricultural_Export_Analysis_Cleaned_Dataset[[#This Row],[Ship_Date]]</f>
        <v>5</v>
      </c>
      <c r="AP1505">
        <f>Agricultural_Export_Analysis_Cleaned_Dataset[[#This Row],[Ship_Date]]-Agricultural_Export_Analysis_Cleaned_Dataset[[#This Row],[Order_Date]]</f>
        <v>4</v>
      </c>
      <c r="AQ1505" s="4" t="str">
        <f>TEXT(Agricultural_Export_Analysis_Cleaned_Dataset[[#This Row],[Order_Date]],"mmm yyyy")</f>
        <v>Jun 2024</v>
      </c>
    </row>
    <row r="1506" spans="1:43" x14ac:dyDescent="0.3">
      <c r="A1506" t="s">
        <v>3004</v>
      </c>
      <c r="B1506" t="s">
        <v>3005</v>
      </c>
      <c r="C1506" s="2">
        <v>45494</v>
      </c>
      <c r="D1506" s="2">
        <v>45502</v>
      </c>
      <c r="E1506" s="2">
        <v>45539</v>
      </c>
      <c r="F1506" t="s">
        <v>35</v>
      </c>
      <c r="G1506" t="s">
        <v>50</v>
      </c>
      <c r="H1506" t="s">
        <v>51</v>
      </c>
      <c r="I1506" t="s">
        <v>38</v>
      </c>
      <c r="J1506" t="s">
        <v>63</v>
      </c>
      <c r="K1506" s="7">
        <v>7</v>
      </c>
      <c r="L1506" t="s">
        <v>87</v>
      </c>
      <c r="M1506" t="s">
        <v>48</v>
      </c>
      <c r="N1506" t="s">
        <v>49</v>
      </c>
      <c r="O1506">
        <v>522</v>
      </c>
      <c r="P1506" s="6">
        <v>21.35</v>
      </c>
      <c r="Q1506" s="6">
        <v>11144.7</v>
      </c>
      <c r="R1506" s="5">
        <v>0.05</v>
      </c>
      <c r="S1506" s="6">
        <v>10587.465</v>
      </c>
      <c r="T1506" s="6">
        <v>10400.64</v>
      </c>
      <c r="U1506" s="6">
        <v>6891.38</v>
      </c>
      <c r="V1506" s="6">
        <v>2643.75</v>
      </c>
      <c r="W1506" s="6">
        <v>889.08</v>
      </c>
      <c r="X1506" s="6">
        <v>-10237.385</v>
      </c>
      <c r="Y1506" s="5">
        <v>-0.96693448337255405</v>
      </c>
      <c r="Z1506" t="s">
        <v>103</v>
      </c>
      <c r="AA1506" t="s">
        <v>119</v>
      </c>
      <c r="AB1506" t="s">
        <v>65</v>
      </c>
      <c r="AC1506" t="s">
        <v>43</v>
      </c>
      <c r="AD1506" t="s">
        <v>123</v>
      </c>
      <c r="AE1506" t="s">
        <v>67</v>
      </c>
      <c r="AF1506" t="str">
        <f>TEXT(Agricultural_Export_Analysis_Cleaned_Dataset[[#This Row],[Order_Date]],"mmm")</f>
        <v>Jul</v>
      </c>
      <c r="AG1506" t="str">
        <f>TEXT(Agricultural_Export_Analysis_Cleaned_Dataset[[#This Row],[Order_Date]],"yyyy")</f>
        <v>2024</v>
      </c>
      <c r="AH1506" t="str">
        <f>TEXT(Agricultural_Export_Analysis_Cleaned_Dataset[[#This Row],[Order_Date]],"ddd")</f>
        <v>Sun</v>
      </c>
      <c r="AI1506" t="str">
        <f>TEXT(Agricultural_Export_Analysis_Cleaned_Dataset[[#This Row],[Ship_Date]],"yyyy")</f>
        <v>2024</v>
      </c>
      <c r="AJ1506" t="str">
        <f>TEXT(Agricultural_Export_Analysis_Cleaned_Dataset[[#This Row],[Ship_Date]],"mmm")</f>
        <v>Jul</v>
      </c>
      <c r="AK1506" t="str">
        <f>TEXT(Agricultural_Export_Analysis_Cleaned_Dataset[[#This Row],[Ship_Date]],"ddd")</f>
        <v>Mon</v>
      </c>
      <c r="AL1506" t="str">
        <f>TEXT(Agricultural_Export_Analysis_Cleaned_Dataset[[#This Row],[Delivery_Date]],"yyyy")</f>
        <v>2024</v>
      </c>
      <c r="AM1506" t="str">
        <f>TEXT(Agricultural_Export_Analysis_Cleaned_Dataset[[#This Row],[Delivery_Date]],"mmm")</f>
        <v>Sep</v>
      </c>
      <c r="AN1506" t="str">
        <f>TEXT(Agricultural_Export_Analysis_Cleaned_Dataset[[#This Row],[Delivery_Date]],"ddd")</f>
        <v>Wed</v>
      </c>
      <c r="AO1506">
        <f>Agricultural_Export_Analysis_Cleaned_Dataset[[#This Row],[Delivery_Date]]-Agricultural_Export_Analysis_Cleaned_Dataset[[#This Row],[Ship_Date]]</f>
        <v>37</v>
      </c>
      <c r="AP1506">
        <f>Agricultural_Export_Analysis_Cleaned_Dataset[[#This Row],[Ship_Date]]-Agricultural_Export_Analysis_Cleaned_Dataset[[#This Row],[Order_Date]]</f>
        <v>8</v>
      </c>
      <c r="AQ1506" s="4" t="str">
        <f>TEXT(Agricultural_Export_Analysis_Cleaned_Dataset[[#This Row],[Order_Date]],"mmm yyyy")</f>
        <v>Jul 2024</v>
      </c>
    </row>
    <row r="1507" spans="1:43" x14ac:dyDescent="0.3">
      <c r="A1507" t="s">
        <v>3006</v>
      </c>
      <c r="B1507" t="s">
        <v>3007</v>
      </c>
      <c r="C1507" s="2">
        <v>45301</v>
      </c>
      <c r="D1507" s="2">
        <v>45305</v>
      </c>
      <c r="E1507" s="2">
        <v>45312</v>
      </c>
      <c r="F1507" t="s">
        <v>35</v>
      </c>
      <c r="G1507" t="s">
        <v>73</v>
      </c>
      <c r="H1507" t="s">
        <v>51</v>
      </c>
      <c r="I1507" t="s">
        <v>52</v>
      </c>
      <c r="J1507" t="s">
        <v>39</v>
      </c>
      <c r="K1507" s="7">
        <v>2</v>
      </c>
      <c r="L1507" t="s">
        <v>135</v>
      </c>
      <c r="M1507" t="s">
        <v>159</v>
      </c>
      <c r="N1507" t="s">
        <v>160</v>
      </c>
      <c r="O1507">
        <v>502</v>
      </c>
      <c r="P1507" s="6">
        <v>79.5</v>
      </c>
      <c r="Q1507" s="6">
        <v>39909</v>
      </c>
      <c r="R1507" s="5">
        <v>0.15</v>
      </c>
      <c r="S1507" s="6">
        <v>33922.65</v>
      </c>
      <c r="T1507" s="6">
        <v>12624.15</v>
      </c>
      <c r="U1507" s="6">
        <v>21495.59</v>
      </c>
      <c r="V1507" s="6">
        <v>1466.61</v>
      </c>
      <c r="W1507" s="6">
        <v>2971.83</v>
      </c>
      <c r="X1507" s="6">
        <v>-4635.53</v>
      </c>
      <c r="Y1507" s="5">
        <v>-0.13664999638884301</v>
      </c>
      <c r="Z1507" t="s">
        <v>40</v>
      </c>
      <c r="AA1507" t="s">
        <v>64</v>
      </c>
      <c r="AB1507" t="s">
        <v>83</v>
      </c>
      <c r="AC1507" t="s">
        <v>76</v>
      </c>
      <c r="AD1507" t="s">
        <v>84</v>
      </c>
      <c r="AE1507" t="s">
        <v>67</v>
      </c>
      <c r="AF1507" t="str">
        <f>TEXT(Agricultural_Export_Analysis_Cleaned_Dataset[[#This Row],[Order_Date]],"mmm")</f>
        <v>Jan</v>
      </c>
      <c r="AG1507" t="str">
        <f>TEXT(Agricultural_Export_Analysis_Cleaned_Dataset[[#This Row],[Order_Date]],"yyyy")</f>
        <v>2024</v>
      </c>
      <c r="AH1507" t="str">
        <f>TEXT(Agricultural_Export_Analysis_Cleaned_Dataset[[#This Row],[Order_Date]],"ddd")</f>
        <v>Wed</v>
      </c>
      <c r="AI1507" t="str">
        <f>TEXT(Agricultural_Export_Analysis_Cleaned_Dataset[[#This Row],[Ship_Date]],"yyyy")</f>
        <v>2024</v>
      </c>
      <c r="AJ1507" t="str">
        <f>TEXT(Agricultural_Export_Analysis_Cleaned_Dataset[[#This Row],[Ship_Date]],"mmm")</f>
        <v>Jan</v>
      </c>
      <c r="AK1507" t="str">
        <f>TEXT(Agricultural_Export_Analysis_Cleaned_Dataset[[#This Row],[Ship_Date]],"ddd")</f>
        <v>Sun</v>
      </c>
      <c r="AL1507" t="str">
        <f>TEXT(Agricultural_Export_Analysis_Cleaned_Dataset[[#This Row],[Delivery_Date]],"yyyy")</f>
        <v>2024</v>
      </c>
      <c r="AM1507" t="str">
        <f>TEXT(Agricultural_Export_Analysis_Cleaned_Dataset[[#This Row],[Delivery_Date]],"mmm")</f>
        <v>Jan</v>
      </c>
      <c r="AN1507" t="str">
        <f>TEXT(Agricultural_Export_Analysis_Cleaned_Dataset[[#This Row],[Delivery_Date]],"ddd")</f>
        <v>Sun</v>
      </c>
      <c r="AO1507">
        <f>Agricultural_Export_Analysis_Cleaned_Dataset[[#This Row],[Delivery_Date]]-Agricultural_Export_Analysis_Cleaned_Dataset[[#This Row],[Ship_Date]]</f>
        <v>7</v>
      </c>
      <c r="AP1507">
        <f>Agricultural_Export_Analysis_Cleaned_Dataset[[#This Row],[Ship_Date]]-Agricultural_Export_Analysis_Cleaned_Dataset[[#This Row],[Order_Date]]</f>
        <v>4</v>
      </c>
      <c r="AQ1507" s="4" t="str">
        <f>TEXT(Agricultural_Export_Analysis_Cleaned_Dataset[[#This Row],[Order_Date]],"mmm yyyy")</f>
        <v>Jan 2024</v>
      </c>
    </row>
    <row r="1508" spans="1:43" x14ac:dyDescent="0.3">
      <c r="A1508" t="s">
        <v>3008</v>
      </c>
      <c r="B1508" t="s">
        <v>3009</v>
      </c>
      <c r="C1508" s="2">
        <v>45320</v>
      </c>
      <c r="D1508" s="2">
        <v>45322</v>
      </c>
      <c r="E1508" s="2">
        <v>45357</v>
      </c>
      <c r="F1508" t="s">
        <v>35</v>
      </c>
      <c r="G1508" t="s">
        <v>117</v>
      </c>
      <c r="H1508" t="s">
        <v>51</v>
      </c>
      <c r="I1508" t="s">
        <v>97</v>
      </c>
      <c r="J1508" t="s">
        <v>112</v>
      </c>
      <c r="K1508" s="7">
        <v>7</v>
      </c>
      <c r="L1508" t="s">
        <v>70</v>
      </c>
      <c r="M1508" t="s">
        <v>130</v>
      </c>
      <c r="N1508" t="s">
        <v>131</v>
      </c>
      <c r="O1508">
        <v>1238</v>
      </c>
      <c r="P1508" s="6">
        <v>242.87</v>
      </c>
      <c r="Q1508" s="6">
        <v>300673.06</v>
      </c>
      <c r="R1508" s="5">
        <v>0</v>
      </c>
      <c r="S1508" s="6">
        <v>300673.06</v>
      </c>
      <c r="T1508" s="6">
        <v>4667.22</v>
      </c>
      <c r="U1508" s="6">
        <v>197161.03</v>
      </c>
      <c r="V1508" s="6">
        <v>2387.46</v>
      </c>
      <c r="W1508" s="6">
        <v>15974.39</v>
      </c>
      <c r="X1508" s="6">
        <v>80482.960000000006</v>
      </c>
      <c r="Y1508" s="5">
        <v>0.26767599331978698</v>
      </c>
      <c r="Z1508" t="s">
        <v>40</v>
      </c>
      <c r="AA1508" t="s">
        <v>64</v>
      </c>
      <c r="AB1508" t="s">
        <v>42</v>
      </c>
      <c r="AC1508" t="s">
        <v>43</v>
      </c>
      <c r="AD1508" t="s">
        <v>123</v>
      </c>
      <c r="AE1508" t="s">
        <v>45</v>
      </c>
      <c r="AF1508" t="str">
        <f>TEXT(Agricultural_Export_Analysis_Cleaned_Dataset[[#This Row],[Order_Date]],"mmm")</f>
        <v>Jan</v>
      </c>
      <c r="AG1508" t="str">
        <f>TEXT(Agricultural_Export_Analysis_Cleaned_Dataset[[#This Row],[Order_Date]],"yyyy")</f>
        <v>2024</v>
      </c>
      <c r="AH1508" t="str">
        <f>TEXT(Agricultural_Export_Analysis_Cleaned_Dataset[[#This Row],[Order_Date]],"ddd")</f>
        <v>Mon</v>
      </c>
      <c r="AI1508" t="str">
        <f>TEXT(Agricultural_Export_Analysis_Cleaned_Dataset[[#This Row],[Ship_Date]],"yyyy")</f>
        <v>2024</v>
      </c>
      <c r="AJ1508" t="str">
        <f>TEXT(Agricultural_Export_Analysis_Cleaned_Dataset[[#This Row],[Ship_Date]],"mmm")</f>
        <v>Jan</v>
      </c>
      <c r="AK1508" t="str">
        <f>TEXT(Agricultural_Export_Analysis_Cleaned_Dataset[[#This Row],[Ship_Date]],"ddd")</f>
        <v>Wed</v>
      </c>
      <c r="AL1508" t="str">
        <f>TEXT(Agricultural_Export_Analysis_Cleaned_Dataset[[#This Row],[Delivery_Date]],"yyyy")</f>
        <v>2024</v>
      </c>
      <c r="AM1508" t="str">
        <f>TEXT(Agricultural_Export_Analysis_Cleaned_Dataset[[#This Row],[Delivery_Date]],"mmm")</f>
        <v>Mar</v>
      </c>
      <c r="AN1508" t="str">
        <f>TEXT(Agricultural_Export_Analysis_Cleaned_Dataset[[#This Row],[Delivery_Date]],"ddd")</f>
        <v>Wed</v>
      </c>
      <c r="AO1508">
        <f>Agricultural_Export_Analysis_Cleaned_Dataset[[#This Row],[Delivery_Date]]-Agricultural_Export_Analysis_Cleaned_Dataset[[#This Row],[Ship_Date]]</f>
        <v>35</v>
      </c>
      <c r="AP1508">
        <f>Agricultural_Export_Analysis_Cleaned_Dataset[[#This Row],[Ship_Date]]-Agricultural_Export_Analysis_Cleaned_Dataset[[#This Row],[Order_Date]]</f>
        <v>2</v>
      </c>
      <c r="AQ1508" s="4" t="str">
        <f>TEXT(Agricultural_Export_Analysis_Cleaned_Dataset[[#This Row],[Order_Date]],"mmm yyyy")</f>
        <v>Jan 2024</v>
      </c>
    </row>
    <row r="1509" spans="1:43" x14ac:dyDescent="0.3">
      <c r="A1509" t="s">
        <v>3010</v>
      </c>
      <c r="B1509" t="s">
        <v>3011</v>
      </c>
      <c r="C1509" s="2">
        <v>45709</v>
      </c>
      <c r="D1509" s="2">
        <v>45719</v>
      </c>
      <c r="E1509" s="2">
        <v>45737</v>
      </c>
      <c r="F1509" t="s">
        <v>35</v>
      </c>
      <c r="G1509" t="s">
        <v>203</v>
      </c>
      <c r="H1509" t="s">
        <v>37</v>
      </c>
      <c r="I1509" t="s">
        <v>91</v>
      </c>
      <c r="J1509" t="s">
        <v>53</v>
      </c>
      <c r="K1509" s="7">
        <v>10</v>
      </c>
      <c r="L1509" t="s">
        <v>32</v>
      </c>
      <c r="M1509" t="s">
        <v>107</v>
      </c>
      <c r="N1509" t="s">
        <v>108</v>
      </c>
      <c r="O1509">
        <v>655</v>
      </c>
      <c r="P1509" s="6">
        <v>66.03</v>
      </c>
      <c r="Q1509" s="6">
        <v>43249.65</v>
      </c>
      <c r="R1509" s="5">
        <v>0.1</v>
      </c>
      <c r="S1509" s="6">
        <v>38924.684999999998</v>
      </c>
      <c r="T1509" s="6">
        <v>10402.553900000001</v>
      </c>
      <c r="U1509" s="6">
        <v>17587.009999999998</v>
      </c>
      <c r="V1509" s="6">
        <v>1997.17</v>
      </c>
      <c r="W1509" s="6">
        <v>4532.09</v>
      </c>
      <c r="X1509" s="6">
        <v>4405.8611000000001</v>
      </c>
      <c r="Y1509" s="5">
        <v>0.113189382962068</v>
      </c>
      <c r="Z1509" t="s">
        <v>40</v>
      </c>
      <c r="AA1509" t="s">
        <v>147</v>
      </c>
      <c r="AB1509" t="s">
        <v>42</v>
      </c>
      <c r="AC1509" t="s">
        <v>43</v>
      </c>
      <c r="AD1509" t="s">
        <v>77</v>
      </c>
      <c r="AE1509" t="s">
        <v>45</v>
      </c>
      <c r="AF1509" t="str">
        <f>TEXT(Agricultural_Export_Analysis_Cleaned_Dataset[[#This Row],[Order_Date]],"mmm")</f>
        <v>Feb</v>
      </c>
      <c r="AG1509" t="str">
        <f>TEXT(Agricultural_Export_Analysis_Cleaned_Dataset[[#This Row],[Order_Date]],"yyyy")</f>
        <v>2025</v>
      </c>
      <c r="AH1509" t="str">
        <f>TEXT(Agricultural_Export_Analysis_Cleaned_Dataset[[#This Row],[Order_Date]],"ddd")</f>
        <v>Fri</v>
      </c>
      <c r="AI1509" t="str">
        <f>TEXT(Agricultural_Export_Analysis_Cleaned_Dataset[[#This Row],[Ship_Date]],"yyyy")</f>
        <v>2025</v>
      </c>
      <c r="AJ1509" t="str">
        <f>TEXT(Agricultural_Export_Analysis_Cleaned_Dataset[[#This Row],[Ship_Date]],"mmm")</f>
        <v>Mar</v>
      </c>
      <c r="AK1509" t="str">
        <f>TEXT(Agricultural_Export_Analysis_Cleaned_Dataset[[#This Row],[Ship_Date]],"ddd")</f>
        <v>Mon</v>
      </c>
      <c r="AL1509" t="str">
        <f>TEXT(Agricultural_Export_Analysis_Cleaned_Dataset[[#This Row],[Delivery_Date]],"yyyy")</f>
        <v>2025</v>
      </c>
      <c r="AM1509" t="str">
        <f>TEXT(Agricultural_Export_Analysis_Cleaned_Dataset[[#This Row],[Delivery_Date]],"mmm")</f>
        <v>Mar</v>
      </c>
      <c r="AN1509" t="str">
        <f>TEXT(Agricultural_Export_Analysis_Cleaned_Dataset[[#This Row],[Delivery_Date]],"ddd")</f>
        <v>Fri</v>
      </c>
      <c r="AO1509">
        <f>Agricultural_Export_Analysis_Cleaned_Dataset[[#This Row],[Delivery_Date]]-Agricultural_Export_Analysis_Cleaned_Dataset[[#This Row],[Ship_Date]]</f>
        <v>18</v>
      </c>
      <c r="AP1509">
        <f>Agricultural_Export_Analysis_Cleaned_Dataset[[#This Row],[Ship_Date]]-Agricultural_Export_Analysis_Cleaned_Dataset[[#This Row],[Order_Date]]</f>
        <v>10</v>
      </c>
      <c r="AQ1509" s="4" t="str">
        <f>TEXT(Agricultural_Export_Analysis_Cleaned_Dataset[[#This Row],[Order_Date]],"mmm yyyy")</f>
        <v>Feb 2025</v>
      </c>
    </row>
    <row r="1510" spans="1:43" x14ac:dyDescent="0.3">
      <c r="A1510" t="s">
        <v>3012</v>
      </c>
      <c r="B1510" t="s">
        <v>3013</v>
      </c>
      <c r="C1510" s="2">
        <v>45747</v>
      </c>
      <c r="D1510" s="2">
        <v>45752</v>
      </c>
      <c r="E1510" s="2">
        <v>45770</v>
      </c>
      <c r="F1510" t="s">
        <v>35</v>
      </c>
      <c r="G1510" t="s">
        <v>73</v>
      </c>
      <c r="H1510" t="s">
        <v>51</v>
      </c>
      <c r="I1510" t="s">
        <v>118</v>
      </c>
      <c r="J1510" t="s">
        <v>63</v>
      </c>
      <c r="K1510" s="7">
        <v>2</v>
      </c>
      <c r="L1510" t="s">
        <v>32</v>
      </c>
      <c r="M1510" t="s">
        <v>107</v>
      </c>
      <c r="N1510" t="s">
        <v>108</v>
      </c>
      <c r="O1510">
        <v>322</v>
      </c>
      <c r="P1510" s="6">
        <v>337.12</v>
      </c>
      <c r="Q1510" s="6">
        <v>108552.64</v>
      </c>
      <c r="R1510" s="5">
        <v>0</v>
      </c>
      <c r="S1510" s="6">
        <v>108552.64</v>
      </c>
      <c r="T1510" s="6">
        <v>12643.07</v>
      </c>
      <c r="U1510" s="6">
        <v>59412.29</v>
      </c>
      <c r="V1510" s="6">
        <v>660.01</v>
      </c>
      <c r="W1510" s="6">
        <v>7121.37</v>
      </c>
      <c r="X1510" s="6">
        <v>28715.9</v>
      </c>
      <c r="Y1510" s="5">
        <v>0.2645343309937</v>
      </c>
      <c r="Z1510" t="s">
        <v>40</v>
      </c>
      <c r="AA1510" t="s">
        <v>41</v>
      </c>
      <c r="AB1510" t="s">
        <v>56</v>
      </c>
      <c r="AC1510" t="s">
        <v>43</v>
      </c>
      <c r="AD1510" t="s">
        <v>98</v>
      </c>
      <c r="AE1510" t="s">
        <v>45</v>
      </c>
      <c r="AF1510" t="str">
        <f>TEXT(Agricultural_Export_Analysis_Cleaned_Dataset[[#This Row],[Order_Date]],"mmm")</f>
        <v>Mar</v>
      </c>
      <c r="AG1510" t="str">
        <f>TEXT(Agricultural_Export_Analysis_Cleaned_Dataset[[#This Row],[Order_Date]],"yyyy")</f>
        <v>2025</v>
      </c>
      <c r="AH1510" t="str">
        <f>TEXT(Agricultural_Export_Analysis_Cleaned_Dataset[[#This Row],[Order_Date]],"ddd")</f>
        <v>Mon</v>
      </c>
      <c r="AI1510" t="str">
        <f>TEXT(Agricultural_Export_Analysis_Cleaned_Dataset[[#This Row],[Ship_Date]],"yyyy")</f>
        <v>2025</v>
      </c>
      <c r="AJ1510" t="str">
        <f>TEXT(Agricultural_Export_Analysis_Cleaned_Dataset[[#This Row],[Ship_Date]],"mmm")</f>
        <v>Apr</v>
      </c>
      <c r="AK1510" t="str">
        <f>TEXT(Agricultural_Export_Analysis_Cleaned_Dataset[[#This Row],[Ship_Date]],"ddd")</f>
        <v>Sat</v>
      </c>
      <c r="AL1510" t="str">
        <f>TEXT(Agricultural_Export_Analysis_Cleaned_Dataset[[#This Row],[Delivery_Date]],"yyyy")</f>
        <v>2025</v>
      </c>
      <c r="AM1510" t="str">
        <f>TEXT(Agricultural_Export_Analysis_Cleaned_Dataset[[#This Row],[Delivery_Date]],"mmm")</f>
        <v>Apr</v>
      </c>
      <c r="AN1510" t="str">
        <f>TEXT(Agricultural_Export_Analysis_Cleaned_Dataset[[#This Row],[Delivery_Date]],"ddd")</f>
        <v>Wed</v>
      </c>
      <c r="AO1510">
        <f>Agricultural_Export_Analysis_Cleaned_Dataset[[#This Row],[Delivery_Date]]-Agricultural_Export_Analysis_Cleaned_Dataset[[#This Row],[Ship_Date]]</f>
        <v>18</v>
      </c>
      <c r="AP1510">
        <f>Agricultural_Export_Analysis_Cleaned_Dataset[[#This Row],[Ship_Date]]-Agricultural_Export_Analysis_Cleaned_Dataset[[#This Row],[Order_Date]]</f>
        <v>5</v>
      </c>
      <c r="AQ1510" s="4" t="str">
        <f>TEXT(Agricultural_Export_Analysis_Cleaned_Dataset[[#This Row],[Order_Date]],"mmm yyyy")</f>
        <v>Mar 2025</v>
      </c>
    </row>
    <row r="1511" spans="1:43" x14ac:dyDescent="0.3">
      <c r="A1511" t="s">
        <v>3014</v>
      </c>
      <c r="B1511" t="s">
        <v>3015</v>
      </c>
      <c r="C1511" s="2">
        <v>45619</v>
      </c>
      <c r="D1511" s="2">
        <v>45628</v>
      </c>
      <c r="E1511" s="2">
        <v>45648</v>
      </c>
      <c r="F1511" t="s">
        <v>35</v>
      </c>
      <c r="G1511" t="s">
        <v>8933</v>
      </c>
      <c r="H1511" t="s">
        <v>74</v>
      </c>
      <c r="I1511" t="s">
        <v>38</v>
      </c>
      <c r="J1511" t="s">
        <v>63</v>
      </c>
      <c r="K1511" s="7">
        <v>10</v>
      </c>
      <c r="L1511" t="s">
        <v>70</v>
      </c>
      <c r="M1511" t="s">
        <v>88</v>
      </c>
      <c r="N1511" t="s">
        <v>89</v>
      </c>
      <c r="O1511">
        <v>1270</v>
      </c>
      <c r="P1511" s="6">
        <v>194.78</v>
      </c>
      <c r="Q1511" s="6">
        <v>247370.6</v>
      </c>
      <c r="R1511" s="5">
        <v>0</v>
      </c>
      <c r="S1511" s="6">
        <v>247370.6</v>
      </c>
      <c r="T1511" s="6">
        <v>13762.21</v>
      </c>
      <c r="U1511" s="6">
        <v>117768.66</v>
      </c>
      <c r="V1511" s="6">
        <v>2351.25</v>
      </c>
      <c r="W1511" s="6">
        <v>25159.360000000001</v>
      </c>
      <c r="X1511" s="6">
        <v>88329.12</v>
      </c>
      <c r="Y1511" s="5">
        <v>0.35707202068475402</v>
      </c>
      <c r="Z1511" t="s">
        <v>54</v>
      </c>
      <c r="AA1511" t="s">
        <v>92</v>
      </c>
      <c r="AB1511" t="s">
        <v>83</v>
      </c>
      <c r="AC1511" t="s">
        <v>76</v>
      </c>
      <c r="AD1511" t="s">
        <v>77</v>
      </c>
      <c r="AE1511" t="s">
        <v>58</v>
      </c>
      <c r="AF1511" t="str">
        <f>TEXT(Agricultural_Export_Analysis_Cleaned_Dataset[[#This Row],[Order_Date]],"mmm")</f>
        <v>Nov</v>
      </c>
      <c r="AG1511" t="str">
        <f>TEXT(Agricultural_Export_Analysis_Cleaned_Dataset[[#This Row],[Order_Date]],"yyyy")</f>
        <v>2024</v>
      </c>
      <c r="AH1511" t="str">
        <f>TEXT(Agricultural_Export_Analysis_Cleaned_Dataset[[#This Row],[Order_Date]],"ddd")</f>
        <v>Sat</v>
      </c>
      <c r="AI1511" t="str">
        <f>TEXT(Agricultural_Export_Analysis_Cleaned_Dataset[[#This Row],[Ship_Date]],"yyyy")</f>
        <v>2024</v>
      </c>
      <c r="AJ1511" t="str">
        <f>TEXT(Agricultural_Export_Analysis_Cleaned_Dataset[[#This Row],[Ship_Date]],"mmm")</f>
        <v>Dec</v>
      </c>
      <c r="AK1511" t="str">
        <f>TEXT(Agricultural_Export_Analysis_Cleaned_Dataset[[#This Row],[Ship_Date]],"ddd")</f>
        <v>Mon</v>
      </c>
      <c r="AL1511" t="str">
        <f>TEXT(Agricultural_Export_Analysis_Cleaned_Dataset[[#This Row],[Delivery_Date]],"yyyy")</f>
        <v>2024</v>
      </c>
      <c r="AM1511" t="str">
        <f>TEXT(Agricultural_Export_Analysis_Cleaned_Dataset[[#This Row],[Delivery_Date]],"mmm")</f>
        <v>Dec</v>
      </c>
      <c r="AN1511" t="str">
        <f>TEXT(Agricultural_Export_Analysis_Cleaned_Dataset[[#This Row],[Delivery_Date]],"ddd")</f>
        <v>Sun</v>
      </c>
      <c r="AO1511">
        <f>Agricultural_Export_Analysis_Cleaned_Dataset[[#This Row],[Delivery_Date]]-Agricultural_Export_Analysis_Cleaned_Dataset[[#This Row],[Ship_Date]]</f>
        <v>20</v>
      </c>
      <c r="AP1511">
        <f>Agricultural_Export_Analysis_Cleaned_Dataset[[#This Row],[Ship_Date]]-Agricultural_Export_Analysis_Cleaned_Dataset[[#This Row],[Order_Date]]</f>
        <v>9</v>
      </c>
      <c r="AQ1511" s="4" t="str">
        <f>TEXT(Agricultural_Export_Analysis_Cleaned_Dataset[[#This Row],[Order_Date]],"mmm yyyy")</f>
        <v>Nov 2024</v>
      </c>
    </row>
    <row r="1512" spans="1:43" x14ac:dyDescent="0.3">
      <c r="A1512" t="s">
        <v>3016</v>
      </c>
      <c r="B1512" t="s">
        <v>2892</v>
      </c>
      <c r="C1512" s="2">
        <v>45838</v>
      </c>
      <c r="D1512" s="2">
        <v>45847</v>
      </c>
      <c r="E1512" s="2">
        <v>45874</v>
      </c>
      <c r="F1512" t="s">
        <v>35</v>
      </c>
      <c r="G1512" t="s">
        <v>8933</v>
      </c>
      <c r="H1512" t="s">
        <v>51</v>
      </c>
      <c r="I1512" t="s">
        <v>52</v>
      </c>
      <c r="J1512" t="s">
        <v>53</v>
      </c>
      <c r="K1512" s="7">
        <v>0</v>
      </c>
      <c r="L1512" t="s">
        <v>32</v>
      </c>
      <c r="M1512" t="s">
        <v>61</v>
      </c>
      <c r="N1512" t="s">
        <v>62</v>
      </c>
      <c r="O1512">
        <v>615</v>
      </c>
      <c r="P1512" s="6">
        <v>275.13</v>
      </c>
      <c r="Q1512" s="6">
        <v>169204.95</v>
      </c>
      <c r="R1512" s="5">
        <v>0</v>
      </c>
      <c r="S1512" s="6">
        <v>169204.95</v>
      </c>
      <c r="T1512" s="6">
        <v>788.14</v>
      </c>
      <c r="U1512" s="6">
        <v>125348.88</v>
      </c>
      <c r="V1512" s="6">
        <v>2734.58</v>
      </c>
      <c r="W1512" s="6">
        <v>9454.23</v>
      </c>
      <c r="X1512" s="6">
        <v>30879.119999999999</v>
      </c>
      <c r="Y1512" s="5">
        <v>0.182495370259558</v>
      </c>
      <c r="Z1512" t="s">
        <v>81</v>
      </c>
      <c r="AA1512" t="s">
        <v>150</v>
      </c>
      <c r="AB1512" t="s">
        <v>42</v>
      </c>
      <c r="AC1512" t="s">
        <v>76</v>
      </c>
      <c r="AD1512" t="s">
        <v>93</v>
      </c>
      <c r="AE1512" t="s">
        <v>58</v>
      </c>
      <c r="AF1512" t="str">
        <f>TEXT(Agricultural_Export_Analysis_Cleaned_Dataset[[#This Row],[Order_Date]],"mmm")</f>
        <v>Jun</v>
      </c>
      <c r="AG1512" t="str">
        <f>TEXT(Agricultural_Export_Analysis_Cleaned_Dataset[[#This Row],[Order_Date]],"yyyy")</f>
        <v>2025</v>
      </c>
      <c r="AH1512" t="str">
        <f>TEXT(Agricultural_Export_Analysis_Cleaned_Dataset[[#This Row],[Order_Date]],"ddd")</f>
        <v>Mon</v>
      </c>
      <c r="AI1512" t="str">
        <f>TEXT(Agricultural_Export_Analysis_Cleaned_Dataset[[#This Row],[Ship_Date]],"yyyy")</f>
        <v>2025</v>
      </c>
      <c r="AJ1512" t="str">
        <f>TEXT(Agricultural_Export_Analysis_Cleaned_Dataset[[#This Row],[Ship_Date]],"mmm")</f>
        <v>Jul</v>
      </c>
      <c r="AK1512" t="str">
        <f>TEXT(Agricultural_Export_Analysis_Cleaned_Dataset[[#This Row],[Ship_Date]],"ddd")</f>
        <v>Wed</v>
      </c>
      <c r="AL1512" t="str">
        <f>TEXT(Agricultural_Export_Analysis_Cleaned_Dataset[[#This Row],[Delivery_Date]],"yyyy")</f>
        <v>2025</v>
      </c>
      <c r="AM1512" t="str">
        <f>TEXT(Agricultural_Export_Analysis_Cleaned_Dataset[[#This Row],[Delivery_Date]],"mmm")</f>
        <v>Aug</v>
      </c>
      <c r="AN1512" t="str">
        <f>TEXT(Agricultural_Export_Analysis_Cleaned_Dataset[[#This Row],[Delivery_Date]],"ddd")</f>
        <v>Tue</v>
      </c>
      <c r="AO1512">
        <f>Agricultural_Export_Analysis_Cleaned_Dataset[[#This Row],[Delivery_Date]]-Agricultural_Export_Analysis_Cleaned_Dataset[[#This Row],[Ship_Date]]</f>
        <v>27</v>
      </c>
      <c r="AP1512">
        <f>Agricultural_Export_Analysis_Cleaned_Dataset[[#This Row],[Ship_Date]]-Agricultural_Export_Analysis_Cleaned_Dataset[[#This Row],[Order_Date]]</f>
        <v>9</v>
      </c>
      <c r="AQ1512" s="4" t="str">
        <f>TEXT(Agricultural_Export_Analysis_Cleaned_Dataset[[#This Row],[Order_Date]],"mmm yyyy")</f>
        <v>Jun 2025</v>
      </c>
    </row>
    <row r="1513" spans="1:43" x14ac:dyDescent="0.3">
      <c r="A1513" t="s">
        <v>3017</v>
      </c>
      <c r="B1513" t="s">
        <v>3018</v>
      </c>
      <c r="C1513" s="2">
        <v>45653</v>
      </c>
      <c r="D1513" s="2">
        <v>45663</v>
      </c>
      <c r="E1513" s="2">
        <v>45692</v>
      </c>
      <c r="F1513" t="s">
        <v>35</v>
      </c>
      <c r="G1513" t="s">
        <v>8932</v>
      </c>
      <c r="H1513" t="s">
        <v>74</v>
      </c>
      <c r="I1513" t="s">
        <v>38</v>
      </c>
      <c r="J1513" t="s">
        <v>39</v>
      </c>
      <c r="K1513" s="7">
        <v>10</v>
      </c>
      <c r="L1513" t="s">
        <v>70</v>
      </c>
      <c r="M1513" t="s">
        <v>71</v>
      </c>
      <c r="N1513" t="s">
        <v>72</v>
      </c>
      <c r="O1513">
        <v>1488</v>
      </c>
      <c r="P1513" s="6">
        <v>177.67</v>
      </c>
      <c r="Q1513" s="6">
        <v>264372.96000000002</v>
      </c>
      <c r="R1513" s="5">
        <v>0.1</v>
      </c>
      <c r="S1513" s="6">
        <v>237935.66399999999</v>
      </c>
      <c r="T1513" s="6">
        <v>5784.75</v>
      </c>
      <c r="U1513" s="6">
        <v>154235.91</v>
      </c>
      <c r="V1513" s="6">
        <v>2649.92</v>
      </c>
      <c r="W1513" s="6">
        <v>5834.08</v>
      </c>
      <c r="X1513" s="6">
        <v>69431.004000000001</v>
      </c>
      <c r="Y1513" s="5">
        <v>0.291805788307548</v>
      </c>
      <c r="Z1513" t="s">
        <v>54</v>
      </c>
      <c r="AA1513" t="s">
        <v>55</v>
      </c>
      <c r="AB1513" t="s">
        <v>65</v>
      </c>
      <c r="AC1513" t="s">
        <v>43</v>
      </c>
      <c r="AD1513" t="s">
        <v>77</v>
      </c>
      <c r="AE1513" t="s">
        <v>67</v>
      </c>
      <c r="AF1513" t="str">
        <f>TEXT(Agricultural_Export_Analysis_Cleaned_Dataset[[#This Row],[Order_Date]],"mmm")</f>
        <v>Dec</v>
      </c>
      <c r="AG1513" t="str">
        <f>TEXT(Agricultural_Export_Analysis_Cleaned_Dataset[[#This Row],[Order_Date]],"yyyy")</f>
        <v>2024</v>
      </c>
      <c r="AH1513" t="str">
        <f>TEXT(Agricultural_Export_Analysis_Cleaned_Dataset[[#This Row],[Order_Date]],"ddd")</f>
        <v>Fri</v>
      </c>
      <c r="AI1513" t="str">
        <f>TEXT(Agricultural_Export_Analysis_Cleaned_Dataset[[#This Row],[Ship_Date]],"yyyy")</f>
        <v>2025</v>
      </c>
      <c r="AJ1513" t="str">
        <f>TEXT(Agricultural_Export_Analysis_Cleaned_Dataset[[#This Row],[Ship_Date]],"mmm")</f>
        <v>Jan</v>
      </c>
      <c r="AK1513" t="str">
        <f>TEXT(Agricultural_Export_Analysis_Cleaned_Dataset[[#This Row],[Ship_Date]],"ddd")</f>
        <v>Mon</v>
      </c>
      <c r="AL1513" t="str">
        <f>TEXT(Agricultural_Export_Analysis_Cleaned_Dataset[[#This Row],[Delivery_Date]],"yyyy")</f>
        <v>2025</v>
      </c>
      <c r="AM1513" t="str">
        <f>TEXT(Agricultural_Export_Analysis_Cleaned_Dataset[[#This Row],[Delivery_Date]],"mmm")</f>
        <v>Feb</v>
      </c>
      <c r="AN1513" t="str">
        <f>TEXT(Agricultural_Export_Analysis_Cleaned_Dataset[[#This Row],[Delivery_Date]],"ddd")</f>
        <v>Tue</v>
      </c>
      <c r="AO1513">
        <f>Agricultural_Export_Analysis_Cleaned_Dataset[[#This Row],[Delivery_Date]]-Agricultural_Export_Analysis_Cleaned_Dataset[[#This Row],[Ship_Date]]</f>
        <v>29</v>
      </c>
      <c r="AP1513">
        <f>Agricultural_Export_Analysis_Cleaned_Dataset[[#This Row],[Ship_Date]]-Agricultural_Export_Analysis_Cleaned_Dataset[[#This Row],[Order_Date]]</f>
        <v>10</v>
      </c>
      <c r="AQ1513" s="4" t="str">
        <f>TEXT(Agricultural_Export_Analysis_Cleaned_Dataset[[#This Row],[Order_Date]],"mmm yyyy")</f>
        <v>Dec 2024</v>
      </c>
    </row>
    <row r="1514" spans="1:43" x14ac:dyDescent="0.3">
      <c r="A1514" t="s">
        <v>3019</v>
      </c>
      <c r="B1514" t="s">
        <v>3020</v>
      </c>
      <c r="C1514" s="2">
        <v>45744</v>
      </c>
      <c r="D1514" s="2">
        <v>45749</v>
      </c>
      <c r="E1514" s="2">
        <v>45785</v>
      </c>
      <c r="F1514" t="s">
        <v>35</v>
      </c>
      <c r="G1514" t="s">
        <v>117</v>
      </c>
      <c r="H1514" t="s">
        <v>37</v>
      </c>
      <c r="I1514" t="s">
        <v>38</v>
      </c>
      <c r="J1514" t="s">
        <v>53</v>
      </c>
      <c r="K1514" s="7">
        <v>7</v>
      </c>
      <c r="L1514" t="s">
        <v>32</v>
      </c>
      <c r="M1514" t="s">
        <v>140</v>
      </c>
      <c r="N1514" t="s">
        <v>49</v>
      </c>
      <c r="O1514">
        <v>1683</v>
      </c>
      <c r="P1514" s="6">
        <v>283.16000000000003</v>
      </c>
      <c r="Q1514" s="6">
        <v>476558.28</v>
      </c>
      <c r="R1514" s="5">
        <v>0</v>
      </c>
      <c r="S1514" s="6">
        <v>476558.28</v>
      </c>
      <c r="T1514" s="6">
        <v>11499.64</v>
      </c>
      <c r="U1514" s="6">
        <v>315763.87</v>
      </c>
      <c r="V1514" s="6">
        <v>1456.43</v>
      </c>
      <c r="W1514" s="6">
        <v>55831.94</v>
      </c>
      <c r="X1514" s="6">
        <v>92006.399999999994</v>
      </c>
      <c r="Y1514" s="5">
        <v>0.19306431943643901</v>
      </c>
      <c r="Z1514" t="s">
        <v>40</v>
      </c>
      <c r="AA1514" t="s">
        <v>41</v>
      </c>
      <c r="AB1514" t="s">
        <v>83</v>
      </c>
      <c r="AC1514" t="s">
        <v>76</v>
      </c>
      <c r="AD1514" t="s">
        <v>98</v>
      </c>
      <c r="AE1514" t="s">
        <v>58</v>
      </c>
      <c r="AF1514" t="str">
        <f>TEXT(Agricultural_Export_Analysis_Cleaned_Dataset[[#This Row],[Order_Date]],"mmm")</f>
        <v>Mar</v>
      </c>
      <c r="AG1514" t="str">
        <f>TEXT(Agricultural_Export_Analysis_Cleaned_Dataset[[#This Row],[Order_Date]],"yyyy")</f>
        <v>2025</v>
      </c>
      <c r="AH1514" t="str">
        <f>TEXT(Agricultural_Export_Analysis_Cleaned_Dataset[[#This Row],[Order_Date]],"ddd")</f>
        <v>Fri</v>
      </c>
      <c r="AI1514" t="str">
        <f>TEXT(Agricultural_Export_Analysis_Cleaned_Dataset[[#This Row],[Ship_Date]],"yyyy")</f>
        <v>2025</v>
      </c>
      <c r="AJ1514" t="str">
        <f>TEXT(Agricultural_Export_Analysis_Cleaned_Dataset[[#This Row],[Ship_Date]],"mmm")</f>
        <v>Apr</v>
      </c>
      <c r="AK1514" t="str">
        <f>TEXT(Agricultural_Export_Analysis_Cleaned_Dataset[[#This Row],[Ship_Date]],"ddd")</f>
        <v>Wed</v>
      </c>
      <c r="AL1514" t="str">
        <f>TEXT(Agricultural_Export_Analysis_Cleaned_Dataset[[#This Row],[Delivery_Date]],"yyyy")</f>
        <v>2025</v>
      </c>
      <c r="AM1514" t="str">
        <f>TEXT(Agricultural_Export_Analysis_Cleaned_Dataset[[#This Row],[Delivery_Date]],"mmm")</f>
        <v>May</v>
      </c>
      <c r="AN1514" t="str">
        <f>TEXT(Agricultural_Export_Analysis_Cleaned_Dataset[[#This Row],[Delivery_Date]],"ddd")</f>
        <v>Thu</v>
      </c>
      <c r="AO1514">
        <f>Agricultural_Export_Analysis_Cleaned_Dataset[[#This Row],[Delivery_Date]]-Agricultural_Export_Analysis_Cleaned_Dataset[[#This Row],[Ship_Date]]</f>
        <v>36</v>
      </c>
      <c r="AP1514">
        <f>Agricultural_Export_Analysis_Cleaned_Dataset[[#This Row],[Ship_Date]]-Agricultural_Export_Analysis_Cleaned_Dataset[[#This Row],[Order_Date]]</f>
        <v>5</v>
      </c>
      <c r="AQ1514" s="4" t="str">
        <f>TEXT(Agricultural_Export_Analysis_Cleaned_Dataset[[#This Row],[Order_Date]],"mmm yyyy")</f>
        <v>Mar 2025</v>
      </c>
    </row>
    <row r="1515" spans="1:43" x14ac:dyDescent="0.3">
      <c r="A1515" t="s">
        <v>3021</v>
      </c>
      <c r="B1515" t="s">
        <v>3022</v>
      </c>
      <c r="C1515" s="2">
        <v>45901</v>
      </c>
      <c r="D1515" s="2">
        <v>45908</v>
      </c>
      <c r="E1515" s="2">
        <v>45913</v>
      </c>
      <c r="F1515" t="s">
        <v>35</v>
      </c>
      <c r="G1515" t="s">
        <v>73</v>
      </c>
      <c r="H1515" t="s">
        <v>51</v>
      </c>
      <c r="I1515" t="s">
        <v>118</v>
      </c>
      <c r="J1515" t="s">
        <v>63</v>
      </c>
      <c r="K1515" s="7">
        <v>0</v>
      </c>
      <c r="L1515" t="s">
        <v>80</v>
      </c>
      <c r="M1515" t="s">
        <v>71</v>
      </c>
      <c r="N1515" t="s">
        <v>72</v>
      </c>
      <c r="O1515">
        <v>1400</v>
      </c>
      <c r="P1515" s="6">
        <v>465.62</v>
      </c>
      <c r="Q1515" s="6">
        <v>651868</v>
      </c>
      <c r="R1515" s="5">
        <v>0.05</v>
      </c>
      <c r="S1515" s="6">
        <v>619274.6</v>
      </c>
      <c r="T1515" s="6">
        <v>11760.52</v>
      </c>
      <c r="U1515" s="6">
        <v>312399.40000000002</v>
      </c>
      <c r="V1515" s="6">
        <v>684.11</v>
      </c>
      <c r="W1515" s="6">
        <v>56311.87</v>
      </c>
      <c r="X1515" s="6">
        <v>238118.7</v>
      </c>
      <c r="Y1515" s="5">
        <v>0.38451229874436998</v>
      </c>
      <c r="Z1515" t="s">
        <v>103</v>
      </c>
      <c r="AA1515" t="s">
        <v>104</v>
      </c>
      <c r="AB1515" t="s">
        <v>42</v>
      </c>
      <c r="AC1515" t="s">
        <v>43</v>
      </c>
      <c r="AD1515" t="s">
        <v>93</v>
      </c>
      <c r="AE1515" t="s">
        <v>45</v>
      </c>
      <c r="AF1515" t="str">
        <f>TEXT(Agricultural_Export_Analysis_Cleaned_Dataset[[#This Row],[Order_Date]],"mmm")</f>
        <v>Sep</v>
      </c>
      <c r="AG1515" t="str">
        <f>TEXT(Agricultural_Export_Analysis_Cleaned_Dataset[[#This Row],[Order_Date]],"yyyy")</f>
        <v>2025</v>
      </c>
      <c r="AH1515" t="str">
        <f>TEXT(Agricultural_Export_Analysis_Cleaned_Dataset[[#This Row],[Order_Date]],"ddd")</f>
        <v>Mon</v>
      </c>
      <c r="AI1515" t="str">
        <f>TEXT(Agricultural_Export_Analysis_Cleaned_Dataset[[#This Row],[Ship_Date]],"yyyy")</f>
        <v>2025</v>
      </c>
      <c r="AJ1515" t="str">
        <f>TEXT(Agricultural_Export_Analysis_Cleaned_Dataset[[#This Row],[Ship_Date]],"mmm")</f>
        <v>Sep</v>
      </c>
      <c r="AK1515" t="str">
        <f>TEXT(Agricultural_Export_Analysis_Cleaned_Dataset[[#This Row],[Ship_Date]],"ddd")</f>
        <v>Mon</v>
      </c>
      <c r="AL1515" t="str">
        <f>TEXT(Agricultural_Export_Analysis_Cleaned_Dataset[[#This Row],[Delivery_Date]],"yyyy")</f>
        <v>2025</v>
      </c>
      <c r="AM1515" t="str">
        <f>TEXT(Agricultural_Export_Analysis_Cleaned_Dataset[[#This Row],[Delivery_Date]],"mmm")</f>
        <v>Sep</v>
      </c>
      <c r="AN1515" t="str">
        <f>TEXT(Agricultural_Export_Analysis_Cleaned_Dataset[[#This Row],[Delivery_Date]],"ddd")</f>
        <v>Sat</v>
      </c>
      <c r="AO1515">
        <f>Agricultural_Export_Analysis_Cleaned_Dataset[[#This Row],[Delivery_Date]]-Agricultural_Export_Analysis_Cleaned_Dataset[[#This Row],[Ship_Date]]</f>
        <v>5</v>
      </c>
      <c r="AP1515">
        <f>Agricultural_Export_Analysis_Cleaned_Dataset[[#This Row],[Ship_Date]]-Agricultural_Export_Analysis_Cleaned_Dataset[[#This Row],[Order_Date]]</f>
        <v>7</v>
      </c>
      <c r="AQ1515" s="4" t="str">
        <f>TEXT(Agricultural_Export_Analysis_Cleaned_Dataset[[#This Row],[Order_Date]],"mmm yyyy")</f>
        <v>Sep 2025</v>
      </c>
    </row>
    <row r="1516" spans="1:43" x14ac:dyDescent="0.3">
      <c r="A1516" t="s">
        <v>3023</v>
      </c>
      <c r="B1516" t="s">
        <v>3024</v>
      </c>
      <c r="C1516" s="2">
        <v>45400</v>
      </c>
      <c r="D1516" s="2">
        <v>45402</v>
      </c>
      <c r="E1516" s="2">
        <v>45432</v>
      </c>
      <c r="F1516" t="s">
        <v>35</v>
      </c>
      <c r="G1516" t="s">
        <v>96</v>
      </c>
      <c r="H1516" t="s">
        <v>37</v>
      </c>
      <c r="I1516" t="s">
        <v>118</v>
      </c>
      <c r="J1516" t="s">
        <v>39</v>
      </c>
      <c r="K1516" s="7">
        <v>2</v>
      </c>
      <c r="L1516" t="s">
        <v>87</v>
      </c>
      <c r="M1516" t="s">
        <v>140</v>
      </c>
      <c r="N1516" t="s">
        <v>49</v>
      </c>
      <c r="O1516">
        <v>1868</v>
      </c>
      <c r="P1516" s="6">
        <v>267.77999999999997</v>
      </c>
      <c r="Q1516" s="6">
        <v>500213.04</v>
      </c>
      <c r="R1516" s="5">
        <v>0.05</v>
      </c>
      <c r="S1516" s="6">
        <v>475202.38799999998</v>
      </c>
      <c r="T1516" s="6">
        <v>14831.65</v>
      </c>
      <c r="U1516" s="6">
        <v>214843.63</v>
      </c>
      <c r="V1516" s="6">
        <v>1537.94</v>
      </c>
      <c r="W1516" s="6">
        <v>28056.7</v>
      </c>
      <c r="X1516" s="6">
        <v>215932.46799999999</v>
      </c>
      <c r="Y1516" s="5">
        <v>0.45440105827077598</v>
      </c>
      <c r="Z1516" t="s">
        <v>81</v>
      </c>
      <c r="AA1516" t="s">
        <v>165</v>
      </c>
      <c r="AB1516" t="s">
        <v>56</v>
      </c>
      <c r="AC1516" t="s">
        <v>43</v>
      </c>
      <c r="AD1516" t="s">
        <v>84</v>
      </c>
      <c r="AE1516" t="s">
        <v>58</v>
      </c>
      <c r="AF1516" t="str">
        <f>TEXT(Agricultural_Export_Analysis_Cleaned_Dataset[[#This Row],[Order_Date]],"mmm")</f>
        <v>Apr</v>
      </c>
      <c r="AG1516" t="str">
        <f>TEXT(Agricultural_Export_Analysis_Cleaned_Dataset[[#This Row],[Order_Date]],"yyyy")</f>
        <v>2024</v>
      </c>
      <c r="AH1516" t="str">
        <f>TEXT(Agricultural_Export_Analysis_Cleaned_Dataset[[#This Row],[Order_Date]],"ddd")</f>
        <v>Thu</v>
      </c>
      <c r="AI1516" t="str">
        <f>TEXT(Agricultural_Export_Analysis_Cleaned_Dataset[[#This Row],[Ship_Date]],"yyyy")</f>
        <v>2024</v>
      </c>
      <c r="AJ1516" t="str">
        <f>TEXT(Agricultural_Export_Analysis_Cleaned_Dataset[[#This Row],[Ship_Date]],"mmm")</f>
        <v>Apr</v>
      </c>
      <c r="AK1516" t="str">
        <f>TEXT(Agricultural_Export_Analysis_Cleaned_Dataset[[#This Row],[Ship_Date]],"ddd")</f>
        <v>Sat</v>
      </c>
      <c r="AL1516" t="str">
        <f>TEXT(Agricultural_Export_Analysis_Cleaned_Dataset[[#This Row],[Delivery_Date]],"yyyy")</f>
        <v>2024</v>
      </c>
      <c r="AM1516" t="str">
        <f>TEXT(Agricultural_Export_Analysis_Cleaned_Dataset[[#This Row],[Delivery_Date]],"mmm")</f>
        <v>May</v>
      </c>
      <c r="AN1516" t="str">
        <f>TEXT(Agricultural_Export_Analysis_Cleaned_Dataset[[#This Row],[Delivery_Date]],"ddd")</f>
        <v>Mon</v>
      </c>
      <c r="AO1516">
        <f>Agricultural_Export_Analysis_Cleaned_Dataset[[#This Row],[Delivery_Date]]-Agricultural_Export_Analysis_Cleaned_Dataset[[#This Row],[Ship_Date]]</f>
        <v>30</v>
      </c>
      <c r="AP1516">
        <f>Agricultural_Export_Analysis_Cleaned_Dataset[[#This Row],[Ship_Date]]-Agricultural_Export_Analysis_Cleaned_Dataset[[#This Row],[Order_Date]]</f>
        <v>2</v>
      </c>
      <c r="AQ1516" s="4" t="str">
        <f>TEXT(Agricultural_Export_Analysis_Cleaned_Dataset[[#This Row],[Order_Date]],"mmm yyyy")</f>
        <v>Apr 2024</v>
      </c>
    </row>
    <row r="1517" spans="1:43" x14ac:dyDescent="0.3">
      <c r="A1517" t="s">
        <v>3025</v>
      </c>
      <c r="B1517" t="s">
        <v>3026</v>
      </c>
      <c r="C1517" s="2">
        <v>45441</v>
      </c>
      <c r="D1517" s="2">
        <v>45450</v>
      </c>
      <c r="E1517" s="2">
        <v>45485</v>
      </c>
      <c r="F1517" t="s">
        <v>35</v>
      </c>
      <c r="G1517" t="s">
        <v>8933</v>
      </c>
      <c r="H1517" t="s">
        <v>74</v>
      </c>
      <c r="I1517" t="s">
        <v>52</v>
      </c>
      <c r="J1517" t="s">
        <v>53</v>
      </c>
      <c r="K1517" s="7">
        <v>7</v>
      </c>
      <c r="L1517" t="s">
        <v>70</v>
      </c>
      <c r="M1517" t="s">
        <v>88</v>
      </c>
      <c r="N1517" t="s">
        <v>89</v>
      </c>
      <c r="O1517">
        <v>482</v>
      </c>
      <c r="P1517" s="6">
        <v>270.02</v>
      </c>
      <c r="Q1517" s="6">
        <v>130149.64</v>
      </c>
      <c r="R1517" s="5">
        <v>0.15</v>
      </c>
      <c r="S1517" s="6">
        <v>110627.194</v>
      </c>
      <c r="T1517" s="6">
        <v>13287.96</v>
      </c>
      <c r="U1517" s="6">
        <v>74612.56</v>
      </c>
      <c r="V1517" s="6">
        <v>2062.2199999999998</v>
      </c>
      <c r="W1517" s="6">
        <v>11975.56</v>
      </c>
      <c r="X1517" s="6">
        <v>8688.8940000000002</v>
      </c>
      <c r="Y1517" s="5">
        <v>7.8542116868660805E-2</v>
      </c>
      <c r="Z1517" t="s">
        <v>81</v>
      </c>
      <c r="AA1517" t="s">
        <v>82</v>
      </c>
      <c r="AB1517" t="s">
        <v>42</v>
      </c>
      <c r="AC1517" t="s">
        <v>43</v>
      </c>
      <c r="AD1517" t="s">
        <v>84</v>
      </c>
      <c r="AE1517" t="s">
        <v>67</v>
      </c>
      <c r="AF1517" t="str">
        <f>TEXT(Agricultural_Export_Analysis_Cleaned_Dataset[[#This Row],[Order_Date]],"mmm")</f>
        <v>May</v>
      </c>
      <c r="AG1517" t="str">
        <f>TEXT(Agricultural_Export_Analysis_Cleaned_Dataset[[#This Row],[Order_Date]],"yyyy")</f>
        <v>2024</v>
      </c>
      <c r="AH1517" t="str">
        <f>TEXT(Agricultural_Export_Analysis_Cleaned_Dataset[[#This Row],[Order_Date]],"ddd")</f>
        <v>Wed</v>
      </c>
      <c r="AI1517" t="str">
        <f>TEXT(Agricultural_Export_Analysis_Cleaned_Dataset[[#This Row],[Ship_Date]],"yyyy")</f>
        <v>2024</v>
      </c>
      <c r="AJ1517" t="str">
        <f>TEXT(Agricultural_Export_Analysis_Cleaned_Dataset[[#This Row],[Ship_Date]],"mmm")</f>
        <v>Jun</v>
      </c>
      <c r="AK1517" t="str">
        <f>TEXT(Agricultural_Export_Analysis_Cleaned_Dataset[[#This Row],[Ship_Date]],"ddd")</f>
        <v>Fri</v>
      </c>
      <c r="AL1517" t="str">
        <f>TEXT(Agricultural_Export_Analysis_Cleaned_Dataset[[#This Row],[Delivery_Date]],"yyyy")</f>
        <v>2024</v>
      </c>
      <c r="AM1517" t="str">
        <f>TEXT(Agricultural_Export_Analysis_Cleaned_Dataset[[#This Row],[Delivery_Date]],"mmm")</f>
        <v>Jul</v>
      </c>
      <c r="AN1517" t="str">
        <f>TEXT(Agricultural_Export_Analysis_Cleaned_Dataset[[#This Row],[Delivery_Date]],"ddd")</f>
        <v>Fri</v>
      </c>
      <c r="AO1517">
        <f>Agricultural_Export_Analysis_Cleaned_Dataset[[#This Row],[Delivery_Date]]-Agricultural_Export_Analysis_Cleaned_Dataset[[#This Row],[Ship_Date]]</f>
        <v>35</v>
      </c>
      <c r="AP1517">
        <f>Agricultural_Export_Analysis_Cleaned_Dataset[[#This Row],[Ship_Date]]-Agricultural_Export_Analysis_Cleaned_Dataset[[#This Row],[Order_Date]]</f>
        <v>9</v>
      </c>
      <c r="AQ1517" s="4" t="str">
        <f>TEXT(Agricultural_Export_Analysis_Cleaned_Dataset[[#This Row],[Order_Date]],"mmm yyyy")</f>
        <v>May 2024</v>
      </c>
    </row>
    <row r="1518" spans="1:43" x14ac:dyDescent="0.3">
      <c r="A1518" t="s">
        <v>3027</v>
      </c>
      <c r="B1518" t="s">
        <v>3028</v>
      </c>
      <c r="C1518" s="2">
        <v>45888</v>
      </c>
      <c r="D1518" s="2">
        <v>45898</v>
      </c>
      <c r="E1518" s="2">
        <v>45932</v>
      </c>
      <c r="F1518" t="s">
        <v>35</v>
      </c>
      <c r="G1518" t="s">
        <v>8932</v>
      </c>
      <c r="H1518" t="s">
        <v>74</v>
      </c>
      <c r="I1518" t="s">
        <v>91</v>
      </c>
      <c r="J1518" t="s">
        <v>53</v>
      </c>
      <c r="K1518" s="7">
        <v>4</v>
      </c>
      <c r="L1518" t="s">
        <v>135</v>
      </c>
      <c r="M1518" t="s">
        <v>88</v>
      </c>
      <c r="N1518" t="s">
        <v>89</v>
      </c>
      <c r="O1518">
        <v>154</v>
      </c>
      <c r="P1518" s="6">
        <v>361.65</v>
      </c>
      <c r="Q1518" s="6">
        <v>55694.1</v>
      </c>
      <c r="R1518" s="5">
        <v>0</v>
      </c>
      <c r="S1518" s="6">
        <v>55694.1</v>
      </c>
      <c r="T1518" s="6">
        <v>7318.83</v>
      </c>
      <c r="U1518" s="6">
        <v>35839.99</v>
      </c>
      <c r="V1518" s="6">
        <v>1539.68</v>
      </c>
      <c r="W1518" s="6">
        <v>2698.75</v>
      </c>
      <c r="X1518" s="6">
        <v>8296.85</v>
      </c>
      <c r="Y1518" s="5">
        <v>0.14897179413977399</v>
      </c>
      <c r="Z1518" t="s">
        <v>103</v>
      </c>
      <c r="AA1518" t="s">
        <v>177</v>
      </c>
      <c r="AB1518" t="s">
        <v>56</v>
      </c>
      <c r="AC1518" t="s">
        <v>76</v>
      </c>
      <c r="AD1518" t="s">
        <v>98</v>
      </c>
      <c r="AE1518" t="s">
        <v>58</v>
      </c>
      <c r="AF1518" t="str">
        <f>TEXT(Agricultural_Export_Analysis_Cleaned_Dataset[[#This Row],[Order_Date]],"mmm")</f>
        <v>Aug</v>
      </c>
      <c r="AG1518" t="str">
        <f>TEXT(Agricultural_Export_Analysis_Cleaned_Dataset[[#This Row],[Order_Date]],"yyyy")</f>
        <v>2025</v>
      </c>
      <c r="AH1518" t="str">
        <f>TEXT(Agricultural_Export_Analysis_Cleaned_Dataset[[#This Row],[Order_Date]],"ddd")</f>
        <v>Tue</v>
      </c>
      <c r="AI1518" t="str">
        <f>TEXT(Agricultural_Export_Analysis_Cleaned_Dataset[[#This Row],[Ship_Date]],"yyyy")</f>
        <v>2025</v>
      </c>
      <c r="AJ1518" t="str">
        <f>TEXT(Agricultural_Export_Analysis_Cleaned_Dataset[[#This Row],[Ship_Date]],"mmm")</f>
        <v>Aug</v>
      </c>
      <c r="AK1518" t="str">
        <f>TEXT(Agricultural_Export_Analysis_Cleaned_Dataset[[#This Row],[Ship_Date]],"ddd")</f>
        <v>Fri</v>
      </c>
      <c r="AL1518" t="str">
        <f>TEXT(Agricultural_Export_Analysis_Cleaned_Dataset[[#This Row],[Delivery_Date]],"yyyy")</f>
        <v>2025</v>
      </c>
      <c r="AM1518" t="str">
        <f>TEXT(Agricultural_Export_Analysis_Cleaned_Dataset[[#This Row],[Delivery_Date]],"mmm")</f>
        <v>Oct</v>
      </c>
      <c r="AN1518" t="str">
        <f>TEXT(Agricultural_Export_Analysis_Cleaned_Dataset[[#This Row],[Delivery_Date]],"ddd")</f>
        <v>Thu</v>
      </c>
      <c r="AO1518">
        <f>Agricultural_Export_Analysis_Cleaned_Dataset[[#This Row],[Delivery_Date]]-Agricultural_Export_Analysis_Cleaned_Dataset[[#This Row],[Ship_Date]]</f>
        <v>34</v>
      </c>
      <c r="AP1518">
        <f>Agricultural_Export_Analysis_Cleaned_Dataset[[#This Row],[Ship_Date]]-Agricultural_Export_Analysis_Cleaned_Dataset[[#This Row],[Order_Date]]</f>
        <v>10</v>
      </c>
      <c r="AQ1518" s="4" t="str">
        <f>TEXT(Agricultural_Export_Analysis_Cleaned_Dataset[[#This Row],[Order_Date]],"mmm yyyy")</f>
        <v>Aug 2025</v>
      </c>
    </row>
    <row r="1519" spans="1:43" x14ac:dyDescent="0.3">
      <c r="A1519" t="s">
        <v>3029</v>
      </c>
      <c r="B1519" t="s">
        <v>3030</v>
      </c>
      <c r="C1519" s="2">
        <v>45583</v>
      </c>
      <c r="D1519" s="2">
        <v>45587</v>
      </c>
      <c r="E1519" s="2">
        <v>45620</v>
      </c>
      <c r="F1519" t="s">
        <v>35</v>
      </c>
      <c r="G1519" t="s">
        <v>96</v>
      </c>
      <c r="H1519" t="s">
        <v>37</v>
      </c>
      <c r="I1519" t="s">
        <v>118</v>
      </c>
      <c r="J1519" t="s">
        <v>39</v>
      </c>
      <c r="K1519" s="7">
        <v>4</v>
      </c>
      <c r="L1519" t="s">
        <v>135</v>
      </c>
      <c r="M1519" t="s">
        <v>61</v>
      </c>
      <c r="N1519" t="s">
        <v>62</v>
      </c>
      <c r="O1519">
        <v>875</v>
      </c>
      <c r="P1519" s="6">
        <v>299.13</v>
      </c>
      <c r="Q1519" s="6">
        <v>261738.75</v>
      </c>
      <c r="R1519" s="5">
        <v>0.05</v>
      </c>
      <c r="S1519" s="6">
        <v>248651.8125</v>
      </c>
      <c r="T1519" s="6">
        <v>2463.85</v>
      </c>
      <c r="U1519" s="6">
        <v>167378.76999999999</v>
      </c>
      <c r="V1519" s="6">
        <v>1956.72</v>
      </c>
      <c r="W1519" s="6">
        <v>28004.46</v>
      </c>
      <c r="X1519" s="6">
        <v>48848.012499999997</v>
      </c>
      <c r="Y1519" s="5">
        <v>0.19645146363049301</v>
      </c>
      <c r="Z1519" t="s">
        <v>54</v>
      </c>
      <c r="AA1519" t="s">
        <v>75</v>
      </c>
      <c r="AB1519" t="s">
        <v>56</v>
      </c>
      <c r="AC1519" t="s">
        <v>76</v>
      </c>
      <c r="AD1519" t="s">
        <v>57</v>
      </c>
      <c r="AE1519" t="s">
        <v>45</v>
      </c>
      <c r="AF1519" t="str">
        <f>TEXT(Agricultural_Export_Analysis_Cleaned_Dataset[[#This Row],[Order_Date]],"mmm")</f>
        <v>Oct</v>
      </c>
      <c r="AG1519" t="str">
        <f>TEXT(Agricultural_Export_Analysis_Cleaned_Dataset[[#This Row],[Order_Date]],"yyyy")</f>
        <v>2024</v>
      </c>
      <c r="AH1519" t="str">
        <f>TEXT(Agricultural_Export_Analysis_Cleaned_Dataset[[#This Row],[Order_Date]],"ddd")</f>
        <v>Fri</v>
      </c>
      <c r="AI1519" t="str">
        <f>TEXT(Agricultural_Export_Analysis_Cleaned_Dataset[[#This Row],[Ship_Date]],"yyyy")</f>
        <v>2024</v>
      </c>
      <c r="AJ1519" t="str">
        <f>TEXT(Agricultural_Export_Analysis_Cleaned_Dataset[[#This Row],[Ship_Date]],"mmm")</f>
        <v>Oct</v>
      </c>
      <c r="AK1519" t="str">
        <f>TEXT(Agricultural_Export_Analysis_Cleaned_Dataset[[#This Row],[Ship_Date]],"ddd")</f>
        <v>Tue</v>
      </c>
      <c r="AL1519" t="str">
        <f>TEXT(Agricultural_Export_Analysis_Cleaned_Dataset[[#This Row],[Delivery_Date]],"yyyy")</f>
        <v>2024</v>
      </c>
      <c r="AM1519" t="str">
        <f>TEXT(Agricultural_Export_Analysis_Cleaned_Dataset[[#This Row],[Delivery_Date]],"mmm")</f>
        <v>Nov</v>
      </c>
      <c r="AN1519" t="str">
        <f>TEXT(Agricultural_Export_Analysis_Cleaned_Dataset[[#This Row],[Delivery_Date]],"ddd")</f>
        <v>Sun</v>
      </c>
      <c r="AO1519">
        <f>Agricultural_Export_Analysis_Cleaned_Dataset[[#This Row],[Delivery_Date]]-Agricultural_Export_Analysis_Cleaned_Dataset[[#This Row],[Ship_Date]]</f>
        <v>33</v>
      </c>
      <c r="AP1519">
        <f>Agricultural_Export_Analysis_Cleaned_Dataset[[#This Row],[Ship_Date]]-Agricultural_Export_Analysis_Cleaned_Dataset[[#This Row],[Order_Date]]</f>
        <v>4</v>
      </c>
      <c r="AQ1519" s="4" t="str">
        <f>TEXT(Agricultural_Export_Analysis_Cleaned_Dataset[[#This Row],[Order_Date]],"mmm yyyy")</f>
        <v>Oct 2024</v>
      </c>
    </row>
    <row r="1520" spans="1:43" x14ac:dyDescent="0.3">
      <c r="A1520" t="s">
        <v>3031</v>
      </c>
      <c r="B1520" t="s">
        <v>3032</v>
      </c>
      <c r="C1520" s="2">
        <v>45765</v>
      </c>
      <c r="D1520" s="2">
        <v>45775</v>
      </c>
      <c r="E1520" s="2">
        <v>45801</v>
      </c>
      <c r="F1520" t="s">
        <v>35</v>
      </c>
      <c r="G1520" t="s">
        <v>8932</v>
      </c>
      <c r="H1520" t="s">
        <v>74</v>
      </c>
      <c r="I1520" t="s">
        <v>97</v>
      </c>
      <c r="J1520" t="s">
        <v>112</v>
      </c>
      <c r="K1520" s="7">
        <v>10</v>
      </c>
      <c r="L1520" t="s">
        <v>135</v>
      </c>
      <c r="M1520" t="s">
        <v>48</v>
      </c>
      <c r="N1520" t="s">
        <v>49</v>
      </c>
      <c r="O1520">
        <v>478</v>
      </c>
      <c r="P1520" s="6">
        <v>462.03</v>
      </c>
      <c r="Q1520" s="6">
        <v>220850.34</v>
      </c>
      <c r="R1520" s="5">
        <v>0.1</v>
      </c>
      <c r="S1520" s="6">
        <v>198765.30600000001</v>
      </c>
      <c r="T1520" s="6">
        <v>9734.0400000000009</v>
      </c>
      <c r="U1520" s="6">
        <v>146379.01</v>
      </c>
      <c r="V1520" s="6">
        <v>2600.4299999999998</v>
      </c>
      <c r="W1520" s="6">
        <v>18699.29</v>
      </c>
      <c r="X1520" s="6">
        <v>21352.536</v>
      </c>
      <c r="Y1520" s="5">
        <v>0.107425870388065</v>
      </c>
      <c r="Z1520" t="s">
        <v>81</v>
      </c>
      <c r="AA1520" t="s">
        <v>165</v>
      </c>
      <c r="AB1520" t="s">
        <v>56</v>
      </c>
      <c r="AC1520" t="s">
        <v>66</v>
      </c>
      <c r="AD1520" t="s">
        <v>44</v>
      </c>
      <c r="AE1520" t="s">
        <v>45</v>
      </c>
      <c r="AF1520" t="str">
        <f>TEXT(Agricultural_Export_Analysis_Cleaned_Dataset[[#This Row],[Order_Date]],"mmm")</f>
        <v>Apr</v>
      </c>
      <c r="AG1520" t="str">
        <f>TEXT(Agricultural_Export_Analysis_Cleaned_Dataset[[#This Row],[Order_Date]],"yyyy")</f>
        <v>2025</v>
      </c>
      <c r="AH1520" t="str">
        <f>TEXT(Agricultural_Export_Analysis_Cleaned_Dataset[[#This Row],[Order_Date]],"ddd")</f>
        <v>Fri</v>
      </c>
      <c r="AI1520" t="str">
        <f>TEXT(Agricultural_Export_Analysis_Cleaned_Dataset[[#This Row],[Ship_Date]],"yyyy")</f>
        <v>2025</v>
      </c>
      <c r="AJ1520" t="str">
        <f>TEXT(Agricultural_Export_Analysis_Cleaned_Dataset[[#This Row],[Ship_Date]],"mmm")</f>
        <v>Apr</v>
      </c>
      <c r="AK1520" t="str">
        <f>TEXT(Agricultural_Export_Analysis_Cleaned_Dataset[[#This Row],[Ship_Date]],"ddd")</f>
        <v>Mon</v>
      </c>
      <c r="AL1520" t="str">
        <f>TEXT(Agricultural_Export_Analysis_Cleaned_Dataset[[#This Row],[Delivery_Date]],"yyyy")</f>
        <v>2025</v>
      </c>
      <c r="AM1520" t="str">
        <f>TEXT(Agricultural_Export_Analysis_Cleaned_Dataset[[#This Row],[Delivery_Date]],"mmm")</f>
        <v>May</v>
      </c>
      <c r="AN1520" t="str">
        <f>TEXT(Agricultural_Export_Analysis_Cleaned_Dataset[[#This Row],[Delivery_Date]],"ddd")</f>
        <v>Sat</v>
      </c>
      <c r="AO1520">
        <f>Agricultural_Export_Analysis_Cleaned_Dataset[[#This Row],[Delivery_Date]]-Agricultural_Export_Analysis_Cleaned_Dataset[[#This Row],[Ship_Date]]</f>
        <v>26</v>
      </c>
      <c r="AP1520">
        <f>Agricultural_Export_Analysis_Cleaned_Dataset[[#This Row],[Ship_Date]]-Agricultural_Export_Analysis_Cleaned_Dataset[[#This Row],[Order_Date]]</f>
        <v>10</v>
      </c>
      <c r="AQ1520" s="4" t="str">
        <f>TEXT(Agricultural_Export_Analysis_Cleaned_Dataset[[#This Row],[Order_Date]],"mmm yyyy")</f>
        <v>Apr 2025</v>
      </c>
    </row>
    <row r="1521" spans="1:43" x14ac:dyDescent="0.3">
      <c r="A1521" t="s">
        <v>3033</v>
      </c>
      <c r="B1521" t="s">
        <v>3034</v>
      </c>
      <c r="C1521" s="2">
        <v>45507</v>
      </c>
      <c r="D1521" s="2">
        <v>45508</v>
      </c>
      <c r="E1521" s="2">
        <v>45548</v>
      </c>
      <c r="F1521" t="s">
        <v>35</v>
      </c>
      <c r="G1521" t="s">
        <v>8932</v>
      </c>
      <c r="H1521" t="s">
        <v>51</v>
      </c>
      <c r="I1521" t="s">
        <v>52</v>
      </c>
      <c r="J1521" t="s">
        <v>63</v>
      </c>
      <c r="K1521" s="7">
        <v>15</v>
      </c>
      <c r="L1521" t="s">
        <v>70</v>
      </c>
      <c r="M1521" t="s">
        <v>33</v>
      </c>
      <c r="N1521" t="s">
        <v>34</v>
      </c>
      <c r="O1521">
        <v>824</v>
      </c>
      <c r="P1521" s="6">
        <v>248.94</v>
      </c>
      <c r="Q1521" s="6">
        <v>205126.56</v>
      </c>
      <c r="R1521" s="5">
        <v>0.1</v>
      </c>
      <c r="S1521" s="6">
        <v>184613.90400000001</v>
      </c>
      <c r="T1521" s="6">
        <v>3662.17</v>
      </c>
      <c r="U1521" s="6">
        <v>138238.75</v>
      </c>
      <c r="V1521" s="6">
        <v>989.09</v>
      </c>
      <c r="W1521" s="6">
        <v>4411.22</v>
      </c>
      <c r="X1521" s="6">
        <v>37312.673999999999</v>
      </c>
      <c r="Y1521" s="5">
        <v>0.202111938437746</v>
      </c>
      <c r="Z1521" t="s">
        <v>103</v>
      </c>
      <c r="AA1521" t="s">
        <v>177</v>
      </c>
      <c r="AB1521" t="s">
        <v>56</v>
      </c>
      <c r="AC1521" t="s">
        <v>43</v>
      </c>
      <c r="AD1521" t="s">
        <v>123</v>
      </c>
      <c r="AE1521" t="s">
        <v>45</v>
      </c>
      <c r="AF1521" t="str">
        <f>TEXT(Agricultural_Export_Analysis_Cleaned_Dataset[[#This Row],[Order_Date]],"mmm")</f>
        <v>Aug</v>
      </c>
      <c r="AG1521" t="str">
        <f>TEXT(Agricultural_Export_Analysis_Cleaned_Dataset[[#This Row],[Order_Date]],"yyyy")</f>
        <v>2024</v>
      </c>
      <c r="AH1521" t="str">
        <f>TEXT(Agricultural_Export_Analysis_Cleaned_Dataset[[#This Row],[Order_Date]],"ddd")</f>
        <v>Sat</v>
      </c>
      <c r="AI1521" t="str">
        <f>TEXT(Agricultural_Export_Analysis_Cleaned_Dataset[[#This Row],[Ship_Date]],"yyyy")</f>
        <v>2024</v>
      </c>
      <c r="AJ1521" t="str">
        <f>TEXT(Agricultural_Export_Analysis_Cleaned_Dataset[[#This Row],[Ship_Date]],"mmm")</f>
        <v>Aug</v>
      </c>
      <c r="AK1521" t="str">
        <f>TEXT(Agricultural_Export_Analysis_Cleaned_Dataset[[#This Row],[Ship_Date]],"ddd")</f>
        <v>Sun</v>
      </c>
      <c r="AL1521" t="str">
        <f>TEXT(Agricultural_Export_Analysis_Cleaned_Dataset[[#This Row],[Delivery_Date]],"yyyy")</f>
        <v>2024</v>
      </c>
      <c r="AM1521" t="str">
        <f>TEXT(Agricultural_Export_Analysis_Cleaned_Dataset[[#This Row],[Delivery_Date]],"mmm")</f>
        <v>Sep</v>
      </c>
      <c r="AN1521" t="str">
        <f>TEXT(Agricultural_Export_Analysis_Cleaned_Dataset[[#This Row],[Delivery_Date]],"ddd")</f>
        <v>Fri</v>
      </c>
      <c r="AO1521">
        <f>Agricultural_Export_Analysis_Cleaned_Dataset[[#This Row],[Delivery_Date]]-Agricultural_Export_Analysis_Cleaned_Dataset[[#This Row],[Ship_Date]]</f>
        <v>40</v>
      </c>
      <c r="AP1521">
        <f>Agricultural_Export_Analysis_Cleaned_Dataset[[#This Row],[Ship_Date]]-Agricultural_Export_Analysis_Cleaned_Dataset[[#This Row],[Order_Date]]</f>
        <v>1</v>
      </c>
      <c r="AQ1521" s="4" t="str">
        <f>TEXT(Agricultural_Export_Analysis_Cleaned_Dataset[[#This Row],[Order_Date]],"mmm yyyy")</f>
        <v>Aug 2024</v>
      </c>
    </row>
    <row r="1522" spans="1:43" x14ac:dyDescent="0.3">
      <c r="A1522" t="s">
        <v>3035</v>
      </c>
      <c r="B1522" t="s">
        <v>3036</v>
      </c>
      <c r="C1522" s="2">
        <v>45805</v>
      </c>
      <c r="D1522" s="2">
        <v>45811</v>
      </c>
      <c r="E1522" s="2">
        <v>45820</v>
      </c>
      <c r="F1522" t="s">
        <v>35</v>
      </c>
      <c r="G1522" t="s">
        <v>117</v>
      </c>
      <c r="H1522" t="s">
        <v>74</v>
      </c>
      <c r="I1522" t="s">
        <v>38</v>
      </c>
      <c r="J1522" t="s">
        <v>53</v>
      </c>
      <c r="K1522" s="7">
        <v>4</v>
      </c>
      <c r="L1522" t="s">
        <v>80</v>
      </c>
      <c r="M1522" t="s">
        <v>101</v>
      </c>
      <c r="N1522" t="s">
        <v>102</v>
      </c>
      <c r="O1522">
        <v>1057</v>
      </c>
      <c r="P1522" s="6">
        <v>263.77</v>
      </c>
      <c r="Q1522" s="6">
        <v>278804.89</v>
      </c>
      <c r="R1522" s="5">
        <v>0.05</v>
      </c>
      <c r="S1522" s="6">
        <v>264864.64549999998</v>
      </c>
      <c r="T1522" s="6">
        <v>2772.47</v>
      </c>
      <c r="U1522" s="6">
        <v>150011.73000000001</v>
      </c>
      <c r="V1522" s="6">
        <v>653.16999999999996</v>
      </c>
      <c r="W1522" s="6">
        <v>24248.27</v>
      </c>
      <c r="X1522" s="6">
        <v>87179.005499999999</v>
      </c>
      <c r="Y1522" s="5">
        <v>0.32914549744994198</v>
      </c>
      <c r="Z1522" t="s">
        <v>81</v>
      </c>
      <c r="AA1522" t="s">
        <v>82</v>
      </c>
      <c r="AB1522" t="s">
        <v>42</v>
      </c>
      <c r="AC1522" t="s">
        <v>43</v>
      </c>
      <c r="AD1522" t="s">
        <v>57</v>
      </c>
      <c r="AE1522" t="s">
        <v>45</v>
      </c>
      <c r="AF1522" t="str">
        <f>TEXT(Agricultural_Export_Analysis_Cleaned_Dataset[[#This Row],[Order_Date]],"mmm")</f>
        <v>May</v>
      </c>
      <c r="AG1522" t="str">
        <f>TEXT(Agricultural_Export_Analysis_Cleaned_Dataset[[#This Row],[Order_Date]],"yyyy")</f>
        <v>2025</v>
      </c>
      <c r="AH1522" t="str">
        <f>TEXT(Agricultural_Export_Analysis_Cleaned_Dataset[[#This Row],[Order_Date]],"ddd")</f>
        <v>Wed</v>
      </c>
      <c r="AI1522" t="str">
        <f>TEXT(Agricultural_Export_Analysis_Cleaned_Dataset[[#This Row],[Ship_Date]],"yyyy")</f>
        <v>2025</v>
      </c>
      <c r="AJ1522" t="str">
        <f>TEXT(Agricultural_Export_Analysis_Cleaned_Dataset[[#This Row],[Ship_Date]],"mmm")</f>
        <v>Jun</v>
      </c>
      <c r="AK1522" t="str">
        <f>TEXT(Agricultural_Export_Analysis_Cleaned_Dataset[[#This Row],[Ship_Date]],"ddd")</f>
        <v>Tue</v>
      </c>
      <c r="AL1522" t="str">
        <f>TEXT(Agricultural_Export_Analysis_Cleaned_Dataset[[#This Row],[Delivery_Date]],"yyyy")</f>
        <v>2025</v>
      </c>
      <c r="AM1522" t="str">
        <f>TEXT(Agricultural_Export_Analysis_Cleaned_Dataset[[#This Row],[Delivery_Date]],"mmm")</f>
        <v>Jun</v>
      </c>
      <c r="AN1522" t="str">
        <f>TEXT(Agricultural_Export_Analysis_Cleaned_Dataset[[#This Row],[Delivery_Date]],"ddd")</f>
        <v>Thu</v>
      </c>
      <c r="AO1522">
        <f>Agricultural_Export_Analysis_Cleaned_Dataset[[#This Row],[Delivery_Date]]-Agricultural_Export_Analysis_Cleaned_Dataset[[#This Row],[Ship_Date]]</f>
        <v>9</v>
      </c>
      <c r="AP1522">
        <f>Agricultural_Export_Analysis_Cleaned_Dataset[[#This Row],[Ship_Date]]-Agricultural_Export_Analysis_Cleaned_Dataset[[#This Row],[Order_Date]]</f>
        <v>6</v>
      </c>
      <c r="AQ1522" s="4" t="str">
        <f>TEXT(Agricultural_Export_Analysis_Cleaned_Dataset[[#This Row],[Order_Date]],"mmm yyyy")</f>
        <v>May 2025</v>
      </c>
    </row>
    <row r="1523" spans="1:43" x14ac:dyDescent="0.3">
      <c r="A1523" t="s">
        <v>3037</v>
      </c>
      <c r="B1523" t="s">
        <v>3038</v>
      </c>
      <c r="C1523" s="2">
        <v>45694</v>
      </c>
      <c r="D1523" s="2">
        <v>45700</v>
      </c>
      <c r="E1523" s="2">
        <v>45712</v>
      </c>
      <c r="F1523" t="s">
        <v>35</v>
      </c>
      <c r="G1523" t="s">
        <v>203</v>
      </c>
      <c r="H1523" t="s">
        <v>74</v>
      </c>
      <c r="I1523" t="s">
        <v>91</v>
      </c>
      <c r="J1523" t="s">
        <v>39</v>
      </c>
      <c r="K1523" s="7">
        <v>2</v>
      </c>
      <c r="L1523" t="s">
        <v>80</v>
      </c>
      <c r="M1523" t="s">
        <v>101</v>
      </c>
      <c r="N1523" t="s">
        <v>102</v>
      </c>
      <c r="O1523">
        <v>1541</v>
      </c>
      <c r="P1523" s="6">
        <v>109.9</v>
      </c>
      <c r="Q1523" s="6">
        <v>169355.9</v>
      </c>
      <c r="R1523" s="5">
        <v>0</v>
      </c>
      <c r="S1523" s="6">
        <v>169355.9</v>
      </c>
      <c r="T1523" s="6">
        <v>14449.08</v>
      </c>
      <c r="U1523" s="6">
        <v>115076.28</v>
      </c>
      <c r="V1523" s="6">
        <v>2796.12</v>
      </c>
      <c r="W1523" s="6">
        <v>14960.51</v>
      </c>
      <c r="X1523" s="6">
        <v>22073.91</v>
      </c>
      <c r="Y1523" s="5">
        <v>0.13034036605751501</v>
      </c>
      <c r="Z1523" t="s">
        <v>40</v>
      </c>
      <c r="AA1523" t="s">
        <v>147</v>
      </c>
      <c r="AB1523" t="s">
        <v>56</v>
      </c>
      <c r="AC1523" t="s">
        <v>43</v>
      </c>
      <c r="AD1523" t="s">
        <v>84</v>
      </c>
      <c r="AE1523" t="s">
        <v>58</v>
      </c>
      <c r="AF1523" t="str">
        <f>TEXT(Agricultural_Export_Analysis_Cleaned_Dataset[[#This Row],[Order_Date]],"mmm")</f>
        <v>Feb</v>
      </c>
      <c r="AG1523" t="str">
        <f>TEXT(Agricultural_Export_Analysis_Cleaned_Dataset[[#This Row],[Order_Date]],"yyyy")</f>
        <v>2025</v>
      </c>
      <c r="AH1523" t="str">
        <f>TEXT(Agricultural_Export_Analysis_Cleaned_Dataset[[#This Row],[Order_Date]],"ddd")</f>
        <v>Thu</v>
      </c>
      <c r="AI1523" t="str">
        <f>TEXT(Agricultural_Export_Analysis_Cleaned_Dataset[[#This Row],[Ship_Date]],"yyyy")</f>
        <v>2025</v>
      </c>
      <c r="AJ1523" t="str">
        <f>TEXT(Agricultural_Export_Analysis_Cleaned_Dataset[[#This Row],[Ship_Date]],"mmm")</f>
        <v>Feb</v>
      </c>
      <c r="AK1523" t="str">
        <f>TEXT(Agricultural_Export_Analysis_Cleaned_Dataset[[#This Row],[Ship_Date]],"ddd")</f>
        <v>Wed</v>
      </c>
      <c r="AL1523" t="str">
        <f>TEXT(Agricultural_Export_Analysis_Cleaned_Dataset[[#This Row],[Delivery_Date]],"yyyy")</f>
        <v>2025</v>
      </c>
      <c r="AM1523" t="str">
        <f>TEXT(Agricultural_Export_Analysis_Cleaned_Dataset[[#This Row],[Delivery_Date]],"mmm")</f>
        <v>Feb</v>
      </c>
      <c r="AN1523" t="str">
        <f>TEXT(Agricultural_Export_Analysis_Cleaned_Dataset[[#This Row],[Delivery_Date]],"ddd")</f>
        <v>Mon</v>
      </c>
      <c r="AO1523">
        <f>Agricultural_Export_Analysis_Cleaned_Dataset[[#This Row],[Delivery_Date]]-Agricultural_Export_Analysis_Cleaned_Dataset[[#This Row],[Ship_Date]]</f>
        <v>12</v>
      </c>
      <c r="AP1523">
        <f>Agricultural_Export_Analysis_Cleaned_Dataset[[#This Row],[Ship_Date]]-Agricultural_Export_Analysis_Cleaned_Dataset[[#This Row],[Order_Date]]</f>
        <v>6</v>
      </c>
      <c r="AQ1523" s="4" t="str">
        <f>TEXT(Agricultural_Export_Analysis_Cleaned_Dataset[[#This Row],[Order_Date]],"mmm yyyy")</f>
        <v>Feb 2025</v>
      </c>
    </row>
    <row r="1524" spans="1:43" x14ac:dyDescent="0.3">
      <c r="A1524" t="s">
        <v>3039</v>
      </c>
      <c r="B1524" t="s">
        <v>3040</v>
      </c>
      <c r="C1524" s="2">
        <v>45591</v>
      </c>
      <c r="D1524" s="2">
        <v>45598</v>
      </c>
      <c r="E1524" s="2">
        <v>45611</v>
      </c>
      <c r="F1524" t="s">
        <v>35</v>
      </c>
      <c r="G1524" t="s">
        <v>203</v>
      </c>
      <c r="H1524" t="s">
        <v>51</v>
      </c>
      <c r="I1524" t="s">
        <v>91</v>
      </c>
      <c r="J1524" t="s">
        <v>112</v>
      </c>
      <c r="K1524" s="7">
        <v>7</v>
      </c>
      <c r="L1524" t="s">
        <v>135</v>
      </c>
      <c r="M1524" t="s">
        <v>130</v>
      </c>
      <c r="N1524" t="s">
        <v>131</v>
      </c>
      <c r="O1524">
        <v>1266</v>
      </c>
      <c r="P1524" s="6">
        <v>351.19</v>
      </c>
      <c r="Q1524" s="6">
        <v>444606.54</v>
      </c>
      <c r="R1524" s="5">
        <v>0.05</v>
      </c>
      <c r="S1524" s="6">
        <v>422376.21299999999</v>
      </c>
      <c r="T1524" s="6">
        <v>2355.4</v>
      </c>
      <c r="U1524" s="6">
        <v>207765.27</v>
      </c>
      <c r="V1524" s="6">
        <v>876.73</v>
      </c>
      <c r="W1524" s="6">
        <v>29029.87</v>
      </c>
      <c r="X1524" s="6">
        <v>182348.943</v>
      </c>
      <c r="Y1524" s="5">
        <v>0.431721620175613</v>
      </c>
      <c r="Z1524" t="s">
        <v>54</v>
      </c>
      <c r="AA1524" t="s">
        <v>75</v>
      </c>
      <c r="AB1524" t="s">
        <v>65</v>
      </c>
      <c r="AC1524" t="s">
        <v>76</v>
      </c>
      <c r="AD1524" t="s">
        <v>123</v>
      </c>
      <c r="AE1524" t="s">
        <v>58</v>
      </c>
      <c r="AF1524" t="str">
        <f>TEXT(Agricultural_Export_Analysis_Cleaned_Dataset[[#This Row],[Order_Date]],"mmm")</f>
        <v>Oct</v>
      </c>
      <c r="AG1524" t="str">
        <f>TEXT(Agricultural_Export_Analysis_Cleaned_Dataset[[#This Row],[Order_Date]],"yyyy")</f>
        <v>2024</v>
      </c>
      <c r="AH1524" t="str">
        <f>TEXT(Agricultural_Export_Analysis_Cleaned_Dataset[[#This Row],[Order_Date]],"ddd")</f>
        <v>Sat</v>
      </c>
      <c r="AI1524" t="str">
        <f>TEXT(Agricultural_Export_Analysis_Cleaned_Dataset[[#This Row],[Ship_Date]],"yyyy")</f>
        <v>2024</v>
      </c>
      <c r="AJ1524" t="str">
        <f>TEXT(Agricultural_Export_Analysis_Cleaned_Dataset[[#This Row],[Ship_Date]],"mmm")</f>
        <v>Nov</v>
      </c>
      <c r="AK1524" t="str">
        <f>TEXT(Agricultural_Export_Analysis_Cleaned_Dataset[[#This Row],[Ship_Date]],"ddd")</f>
        <v>Sat</v>
      </c>
      <c r="AL1524" t="str">
        <f>TEXT(Agricultural_Export_Analysis_Cleaned_Dataset[[#This Row],[Delivery_Date]],"yyyy")</f>
        <v>2024</v>
      </c>
      <c r="AM1524" t="str">
        <f>TEXT(Agricultural_Export_Analysis_Cleaned_Dataset[[#This Row],[Delivery_Date]],"mmm")</f>
        <v>Nov</v>
      </c>
      <c r="AN1524" t="str">
        <f>TEXT(Agricultural_Export_Analysis_Cleaned_Dataset[[#This Row],[Delivery_Date]],"ddd")</f>
        <v>Fri</v>
      </c>
      <c r="AO1524">
        <f>Agricultural_Export_Analysis_Cleaned_Dataset[[#This Row],[Delivery_Date]]-Agricultural_Export_Analysis_Cleaned_Dataset[[#This Row],[Ship_Date]]</f>
        <v>13</v>
      </c>
      <c r="AP1524">
        <f>Agricultural_Export_Analysis_Cleaned_Dataset[[#This Row],[Ship_Date]]-Agricultural_Export_Analysis_Cleaned_Dataset[[#This Row],[Order_Date]]</f>
        <v>7</v>
      </c>
      <c r="AQ1524" s="4" t="str">
        <f>TEXT(Agricultural_Export_Analysis_Cleaned_Dataset[[#This Row],[Order_Date]],"mmm yyyy")</f>
        <v>Oct 2024</v>
      </c>
    </row>
    <row r="1525" spans="1:43" x14ac:dyDescent="0.3">
      <c r="A1525" t="s">
        <v>3041</v>
      </c>
      <c r="B1525" t="s">
        <v>272</v>
      </c>
      <c r="C1525" s="2">
        <v>45661</v>
      </c>
      <c r="D1525" s="2">
        <v>45671</v>
      </c>
      <c r="E1525" s="2">
        <v>45705</v>
      </c>
      <c r="F1525" t="s">
        <v>35</v>
      </c>
      <c r="G1525" t="s">
        <v>50</v>
      </c>
      <c r="H1525" t="s">
        <v>37</v>
      </c>
      <c r="I1525" t="s">
        <v>52</v>
      </c>
      <c r="J1525" t="s">
        <v>63</v>
      </c>
      <c r="K1525" s="7">
        <v>4</v>
      </c>
      <c r="L1525" t="s">
        <v>70</v>
      </c>
      <c r="M1525" t="s">
        <v>159</v>
      </c>
      <c r="N1525" t="s">
        <v>160</v>
      </c>
      <c r="O1525">
        <v>282</v>
      </c>
      <c r="P1525" s="6">
        <v>245.73</v>
      </c>
      <c r="Q1525" s="6">
        <v>69295.86</v>
      </c>
      <c r="R1525" s="5">
        <v>0</v>
      </c>
      <c r="S1525" s="6">
        <v>69295.86</v>
      </c>
      <c r="T1525" s="6">
        <v>14628.44</v>
      </c>
      <c r="U1525" s="6">
        <v>35227.83</v>
      </c>
      <c r="V1525" s="6">
        <v>869.86</v>
      </c>
      <c r="W1525" s="6">
        <v>7853.63</v>
      </c>
      <c r="X1525" s="6">
        <v>10716.1</v>
      </c>
      <c r="Y1525" s="5">
        <v>0.1546427160295</v>
      </c>
      <c r="Z1525" t="s">
        <v>40</v>
      </c>
      <c r="AA1525" t="s">
        <v>64</v>
      </c>
      <c r="AB1525" t="s">
        <v>65</v>
      </c>
      <c r="AC1525" t="s">
        <v>43</v>
      </c>
      <c r="AD1525" t="s">
        <v>77</v>
      </c>
      <c r="AE1525" t="s">
        <v>67</v>
      </c>
      <c r="AF1525" t="str">
        <f>TEXT(Agricultural_Export_Analysis_Cleaned_Dataset[[#This Row],[Order_Date]],"mmm")</f>
        <v>Jan</v>
      </c>
      <c r="AG1525" t="str">
        <f>TEXT(Agricultural_Export_Analysis_Cleaned_Dataset[[#This Row],[Order_Date]],"yyyy")</f>
        <v>2025</v>
      </c>
      <c r="AH1525" t="str">
        <f>TEXT(Agricultural_Export_Analysis_Cleaned_Dataset[[#This Row],[Order_Date]],"ddd")</f>
        <v>Sat</v>
      </c>
      <c r="AI1525" t="str">
        <f>TEXT(Agricultural_Export_Analysis_Cleaned_Dataset[[#This Row],[Ship_Date]],"yyyy")</f>
        <v>2025</v>
      </c>
      <c r="AJ1525" t="str">
        <f>TEXT(Agricultural_Export_Analysis_Cleaned_Dataset[[#This Row],[Ship_Date]],"mmm")</f>
        <v>Jan</v>
      </c>
      <c r="AK1525" t="str">
        <f>TEXT(Agricultural_Export_Analysis_Cleaned_Dataset[[#This Row],[Ship_Date]],"ddd")</f>
        <v>Tue</v>
      </c>
      <c r="AL1525" t="str">
        <f>TEXT(Agricultural_Export_Analysis_Cleaned_Dataset[[#This Row],[Delivery_Date]],"yyyy")</f>
        <v>2025</v>
      </c>
      <c r="AM1525" t="str">
        <f>TEXT(Agricultural_Export_Analysis_Cleaned_Dataset[[#This Row],[Delivery_Date]],"mmm")</f>
        <v>Feb</v>
      </c>
      <c r="AN1525" t="str">
        <f>TEXT(Agricultural_Export_Analysis_Cleaned_Dataset[[#This Row],[Delivery_Date]],"ddd")</f>
        <v>Mon</v>
      </c>
      <c r="AO1525">
        <f>Agricultural_Export_Analysis_Cleaned_Dataset[[#This Row],[Delivery_Date]]-Agricultural_Export_Analysis_Cleaned_Dataset[[#This Row],[Ship_Date]]</f>
        <v>34</v>
      </c>
      <c r="AP1525">
        <f>Agricultural_Export_Analysis_Cleaned_Dataset[[#This Row],[Ship_Date]]-Agricultural_Export_Analysis_Cleaned_Dataset[[#This Row],[Order_Date]]</f>
        <v>10</v>
      </c>
      <c r="AQ1525" s="4" t="str">
        <f>TEXT(Agricultural_Export_Analysis_Cleaned_Dataset[[#This Row],[Order_Date]],"mmm yyyy")</f>
        <v>Jan 2025</v>
      </c>
    </row>
    <row r="1526" spans="1:43" x14ac:dyDescent="0.3">
      <c r="A1526" t="s">
        <v>3042</v>
      </c>
      <c r="B1526" t="s">
        <v>3043</v>
      </c>
      <c r="C1526" s="2">
        <v>45445</v>
      </c>
      <c r="D1526" s="2">
        <v>45454</v>
      </c>
      <c r="E1526" s="2">
        <v>45481</v>
      </c>
      <c r="F1526" t="s">
        <v>35</v>
      </c>
      <c r="G1526" t="s">
        <v>117</v>
      </c>
      <c r="H1526" t="s">
        <v>51</v>
      </c>
      <c r="I1526" t="s">
        <v>91</v>
      </c>
      <c r="J1526" t="s">
        <v>112</v>
      </c>
      <c r="K1526" s="7">
        <v>2</v>
      </c>
      <c r="L1526" t="s">
        <v>135</v>
      </c>
      <c r="M1526" t="s">
        <v>101</v>
      </c>
      <c r="N1526" t="s">
        <v>102</v>
      </c>
      <c r="O1526">
        <v>1775</v>
      </c>
      <c r="P1526" s="6">
        <v>220.87</v>
      </c>
      <c r="Q1526" s="6">
        <v>392044.25</v>
      </c>
      <c r="R1526" s="5">
        <v>0</v>
      </c>
      <c r="S1526" s="6">
        <v>392044.25</v>
      </c>
      <c r="T1526" s="6">
        <v>6375.71</v>
      </c>
      <c r="U1526" s="6">
        <v>227887.42</v>
      </c>
      <c r="V1526" s="6">
        <v>2727.77</v>
      </c>
      <c r="W1526" s="6">
        <v>14460.94</v>
      </c>
      <c r="X1526" s="6">
        <v>140592.41</v>
      </c>
      <c r="Y1526" s="5">
        <v>0.35861362588534301</v>
      </c>
      <c r="Z1526" t="s">
        <v>81</v>
      </c>
      <c r="AA1526" t="s">
        <v>150</v>
      </c>
      <c r="AB1526" t="s">
        <v>56</v>
      </c>
      <c r="AC1526" t="s">
        <v>76</v>
      </c>
      <c r="AD1526" t="s">
        <v>44</v>
      </c>
      <c r="AE1526" t="s">
        <v>58</v>
      </c>
      <c r="AF1526" t="str">
        <f>TEXT(Agricultural_Export_Analysis_Cleaned_Dataset[[#This Row],[Order_Date]],"mmm")</f>
        <v>Jun</v>
      </c>
      <c r="AG1526" t="str">
        <f>TEXT(Agricultural_Export_Analysis_Cleaned_Dataset[[#This Row],[Order_Date]],"yyyy")</f>
        <v>2024</v>
      </c>
      <c r="AH1526" t="str">
        <f>TEXT(Agricultural_Export_Analysis_Cleaned_Dataset[[#This Row],[Order_Date]],"ddd")</f>
        <v>Sun</v>
      </c>
      <c r="AI1526" t="str">
        <f>TEXT(Agricultural_Export_Analysis_Cleaned_Dataset[[#This Row],[Ship_Date]],"yyyy")</f>
        <v>2024</v>
      </c>
      <c r="AJ1526" t="str">
        <f>TEXT(Agricultural_Export_Analysis_Cleaned_Dataset[[#This Row],[Ship_Date]],"mmm")</f>
        <v>Jun</v>
      </c>
      <c r="AK1526" t="str">
        <f>TEXT(Agricultural_Export_Analysis_Cleaned_Dataset[[#This Row],[Ship_Date]],"ddd")</f>
        <v>Tue</v>
      </c>
      <c r="AL1526" t="str">
        <f>TEXT(Agricultural_Export_Analysis_Cleaned_Dataset[[#This Row],[Delivery_Date]],"yyyy")</f>
        <v>2024</v>
      </c>
      <c r="AM1526" t="str">
        <f>TEXT(Agricultural_Export_Analysis_Cleaned_Dataset[[#This Row],[Delivery_Date]],"mmm")</f>
        <v>Jul</v>
      </c>
      <c r="AN1526" t="str">
        <f>TEXT(Agricultural_Export_Analysis_Cleaned_Dataset[[#This Row],[Delivery_Date]],"ddd")</f>
        <v>Mon</v>
      </c>
      <c r="AO1526">
        <f>Agricultural_Export_Analysis_Cleaned_Dataset[[#This Row],[Delivery_Date]]-Agricultural_Export_Analysis_Cleaned_Dataset[[#This Row],[Ship_Date]]</f>
        <v>27</v>
      </c>
      <c r="AP1526">
        <f>Agricultural_Export_Analysis_Cleaned_Dataset[[#This Row],[Ship_Date]]-Agricultural_Export_Analysis_Cleaned_Dataset[[#This Row],[Order_Date]]</f>
        <v>9</v>
      </c>
      <c r="AQ1526" s="4" t="str">
        <f>TEXT(Agricultural_Export_Analysis_Cleaned_Dataset[[#This Row],[Order_Date]],"mmm yyyy")</f>
        <v>Jun 2024</v>
      </c>
    </row>
    <row r="1527" spans="1:43" x14ac:dyDescent="0.3">
      <c r="A1527" t="s">
        <v>3044</v>
      </c>
      <c r="B1527" t="s">
        <v>3045</v>
      </c>
      <c r="C1527" s="2">
        <v>45632</v>
      </c>
      <c r="D1527" s="2">
        <v>45639</v>
      </c>
      <c r="E1527" s="2">
        <v>45659</v>
      </c>
      <c r="F1527" t="s">
        <v>35</v>
      </c>
      <c r="G1527" t="s">
        <v>8933</v>
      </c>
      <c r="H1527" t="s">
        <v>74</v>
      </c>
      <c r="I1527" t="s">
        <v>91</v>
      </c>
      <c r="J1527" t="s">
        <v>63</v>
      </c>
      <c r="K1527" s="7">
        <v>0</v>
      </c>
      <c r="L1527" t="s">
        <v>70</v>
      </c>
      <c r="M1527" t="s">
        <v>130</v>
      </c>
      <c r="N1527" t="s">
        <v>131</v>
      </c>
      <c r="O1527">
        <v>809</v>
      </c>
      <c r="P1527" s="6">
        <v>197.46</v>
      </c>
      <c r="Q1527" s="6">
        <v>159745.14000000001</v>
      </c>
      <c r="R1527" s="5">
        <v>0.1</v>
      </c>
      <c r="S1527" s="6">
        <v>143770.62599999999</v>
      </c>
      <c r="T1527" s="6">
        <v>1240.3</v>
      </c>
      <c r="U1527" s="6">
        <v>89740.15</v>
      </c>
      <c r="V1527" s="6">
        <v>2911.62</v>
      </c>
      <c r="W1527" s="6">
        <v>5926.89</v>
      </c>
      <c r="X1527" s="6">
        <v>43951.665999999997</v>
      </c>
      <c r="Y1527" s="5">
        <v>0.30570685558536798</v>
      </c>
      <c r="Z1527" t="s">
        <v>54</v>
      </c>
      <c r="AA1527" t="s">
        <v>55</v>
      </c>
      <c r="AB1527" t="s">
        <v>42</v>
      </c>
      <c r="AC1527" t="s">
        <v>43</v>
      </c>
      <c r="AD1527" t="s">
        <v>77</v>
      </c>
      <c r="AE1527" t="s">
        <v>67</v>
      </c>
      <c r="AF1527" t="str">
        <f>TEXT(Agricultural_Export_Analysis_Cleaned_Dataset[[#This Row],[Order_Date]],"mmm")</f>
        <v>Dec</v>
      </c>
      <c r="AG1527" t="str">
        <f>TEXT(Agricultural_Export_Analysis_Cleaned_Dataset[[#This Row],[Order_Date]],"yyyy")</f>
        <v>2024</v>
      </c>
      <c r="AH1527" t="str">
        <f>TEXT(Agricultural_Export_Analysis_Cleaned_Dataset[[#This Row],[Order_Date]],"ddd")</f>
        <v>Fri</v>
      </c>
      <c r="AI1527" t="str">
        <f>TEXT(Agricultural_Export_Analysis_Cleaned_Dataset[[#This Row],[Ship_Date]],"yyyy")</f>
        <v>2024</v>
      </c>
      <c r="AJ1527" t="str">
        <f>TEXT(Agricultural_Export_Analysis_Cleaned_Dataset[[#This Row],[Ship_Date]],"mmm")</f>
        <v>Dec</v>
      </c>
      <c r="AK1527" t="str">
        <f>TEXT(Agricultural_Export_Analysis_Cleaned_Dataset[[#This Row],[Ship_Date]],"ddd")</f>
        <v>Fri</v>
      </c>
      <c r="AL1527" t="str">
        <f>TEXT(Agricultural_Export_Analysis_Cleaned_Dataset[[#This Row],[Delivery_Date]],"yyyy")</f>
        <v>2025</v>
      </c>
      <c r="AM1527" t="str">
        <f>TEXT(Agricultural_Export_Analysis_Cleaned_Dataset[[#This Row],[Delivery_Date]],"mmm")</f>
        <v>Jan</v>
      </c>
      <c r="AN1527" t="str">
        <f>TEXT(Agricultural_Export_Analysis_Cleaned_Dataset[[#This Row],[Delivery_Date]],"ddd")</f>
        <v>Thu</v>
      </c>
      <c r="AO1527">
        <f>Agricultural_Export_Analysis_Cleaned_Dataset[[#This Row],[Delivery_Date]]-Agricultural_Export_Analysis_Cleaned_Dataset[[#This Row],[Ship_Date]]</f>
        <v>20</v>
      </c>
      <c r="AP1527">
        <f>Agricultural_Export_Analysis_Cleaned_Dataset[[#This Row],[Ship_Date]]-Agricultural_Export_Analysis_Cleaned_Dataset[[#This Row],[Order_Date]]</f>
        <v>7</v>
      </c>
      <c r="AQ1527" s="4" t="str">
        <f>TEXT(Agricultural_Export_Analysis_Cleaned_Dataset[[#This Row],[Order_Date]],"mmm yyyy")</f>
        <v>Dec 2024</v>
      </c>
    </row>
    <row r="1528" spans="1:43" x14ac:dyDescent="0.3">
      <c r="A1528" t="s">
        <v>3046</v>
      </c>
      <c r="B1528" t="s">
        <v>3047</v>
      </c>
      <c r="C1528" s="2">
        <v>45542</v>
      </c>
      <c r="D1528" s="2">
        <v>45549</v>
      </c>
      <c r="E1528" s="2">
        <v>45587</v>
      </c>
      <c r="F1528" t="s">
        <v>35</v>
      </c>
      <c r="G1528" t="s">
        <v>96</v>
      </c>
      <c r="H1528" t="s">
        <v>37</v>
      </c>
      <c r="I1528" t="s">
        <v>97</v>
      </c>
      <c r="J1528" t="s">
        <v>63</v>
      </c>
      <c r="K1528" s="7">
        <v>10</v>
      </c>
      <c r="L1528" t="s">
        <v>70</v>
      </c>
      <c r="M1528" t="s">
        <v>159</v>
      </c>
      <c r="N1528" t="s">
        <v>160</v>
      </c>
      <c r="O1528">
        <v>1806</v>
      </c>
      <c r="P1528" s="6">
        <v>493.36</v>
      </c>
      <c r="Q1528" s="6">
        <v>891008.16</v>
      </c>
      <c r="R1528" s="5">
        <v>0</v>
      </c>
      <c r="S1528" s="6">
        <v>891008.16</v>
      </c>
      <c r="T1528" s="6">
        <v>12440.47</v>
      </c>
      <c r="U1528" s="6">
        <v>471214.91</v>
      </c>
      <c r="V1528" s="6">
        <v>202.56</v>
      </c>
      <c r="W1528" s="6">
        <v>64112.37</v>
      </c>
      <c r="X1528" s="6">
        <v>343037.85</v>
      </c>
      <c r="Y1528" s="5">
        <v>0.38499967273027003</v>
      </c>
      <c r="Z1528" t="s">
        <v>103</v>
      </c>
      <c r="AA1528" t="s">
        <v>104</v>
      </c>
      <c r="AB1528" t="s">
        <v>42</v>
      </c>
      <c r="AC1528" t="s">
        <v>76</v>
      </c>
      <c r="AD1528" t="s">
        <v>93</v>
      </c>
      <c r="AE1528" t="s">
        <v>67</v>
      </c>
      <c r="AF1528" t="str">
        <f>TEXT(Agricultural_Export_Analysis_Cleaned_Dataset[[#This Row],[Order_Date]],"mmm")</f>
        <v>Sep</v>
      </c>
      <c r="AG1528" t="str">
        <f>TEXT(Agricultural_Export_Analysis_Cleaned_Dataset[[#This Row],[Order_Date]],"yyyy")</f>
        <v>2024</v>
      </c>
      <c r="AH1528" t="str">
        <f>TEXT(Agricultural_Export_Analysis_Cleaned_Dataset[[#This Row],[Order_Date]],"ddd")</f>
        <v>Sat</v>
      </c>
      <c r="AI1528" t="str">
        <f>TEXT(Agricultural_Export_Analysis_Cleaned_Dataset[[#This Row],[Ship_Date]],"yyyy")</f>
        <v>2024</v>
      </c>
      <c r="AJ1528" t="str">
        <f>TEXT(Agricultural_Export_Analysis_Cleaned_Dataset[[#This Row],[Ship_Date]],"mmm")</f>
        <v>Sep</v>
      </c>
      <c r="AK1528" t="str">
        <f>TEXT(Agricultural_Export_Analysis_Cleaned_Dataset[[#This Row],[Ship_Date]],"ddd")</f>
        <v>Sat</v>
      </c>
      <c r="AL1528" t="str">
        <f>TEXT(Agricultural_Export_Analysis_Cleaned_Dataset[[#This Row],[Delivery_Date]],"yyyy")</f>
        <v>2024</v>
      </c>
      <c r="AM1528" t="str">
        <f>TEXT(Agricultural_Export_Analysis_Cleaned_Dataset[[#This Row],[Delivery_Date]],"mmm")</f>
        <v>Oct</v>
      </c>
      <c r="AN1528" t="str">
        <f>TEXT(Agricultural_Export_Analysis_Cleaned_Dataset[[#This Row],[Delivery_Date]],"ddd")</f>
        <v>Tue</v>
      </c>
      <c r="AO1528">
        <f>Agricultural_Export_Analysis_Cleaned_Dataset[[#This Row],[Delivery_Date]]-Agricultural_Export_Analysis_Cleaned_Dataset[[#This Row],[Ship_Date]]</f>
        <v>38</v>
      </c>
      <c r="AP1528">
        <f>Agricultural_Export_Analysis_Cleaned_Dataset[[#This Row],[Ship_Date]]-Agricultural_Export_Analysis_Cleaned_Dataset[[#This Row],[Order_Date]]</f>
        <v>7</v>
      </c>
      <c r="AQ1528" s="4" t="str">
        <f>TEXT(Agricultural_Export_Analysis_Cleaned_Dataset[[#This Row],[Order_Date]],"mmm yyyy")</f>
        <v>Sep 2024</v>
      </c>
    </row>
    <row r="1529" spans="1:43" x14ac:dyDescent="0.3">
      <c r="A1529" t="s">
        <v>3048</v>
      </c>
      <c r="B1529" t="s">
        <v>3049</v>
      </c>
      <c r="C1529" s="2">
        <v>45765</v>
      </c>
      <c r="D1529" s="2">
        <v>45766</v>
      </c>
      <c r="E1529" s="2">
        <v>45781</v>
      </c>
      <c r="F1529" t="s">
        <v>35</v>
      </c>
      <c r="G1529" t="s">
        <v>8934</v>
      </c>
      <c r="H1529" t="s">
        <v>37</v>
      </c>
      <c r="I1529" t="s">
        <v>97</v>
      </c>
      <c r="J1529" t="s">
        <v>63</v>
      </c>
      <c r="K1529" s="7">
        <v>0</v>
      </c>
      <c r="L1529" t="s">
        <v>80</v>
      </c>
      <c r="M1529" t="s">
        <v>71</v>
      </c>
      <c r="N1529" t="s">
        <v>72</v>
      </c>
      <c r="O1529">
        <v>1993</v>
      </c>
      <c r="P1529" s="6">
        <v>181.84</v>
      </c>
      <c r="Q1529" s="6">
        <v>362407.12</v>
      </c>
      <c r="R1529" s="5">
        <v>0</v>
      </c>
      <c r="S1529" s="6">
        <v>362407.12</v>
      </c>
      <c r="T1529" s="6">
        <v>7139.72</v>
      </c>
      <c r="U1529" s="6">
        <v>206616.75</v>
      </c>
      <c r="V1529" s="6">
        <v>1855.93</v>
      </c>
      <c r="W1529" s="6">
        <v>22892.02</v>
      </c>
      <c r="X1529" s="6">
        <v>123902.7</v>
      </c>
      <c r="Y1529" s="5">
        <v>0.34188815054185501</v>
      </c>
      <c r="Z1529" t="s">
        <v>81</v>
      </c>
      <c r="AA1529" t="s">
        <v>165</v>
      </c>
      <c r="AB1529" t="s">
        <v>56</v>
      </c>
      <c r="AC1529" t="s">
        <v>66</v>
      </c>
      <c r="AD1529" t="s">
        <v>93</v>
      </c>
      <c r="AE1529" t="s">
        <v>58</v>
      </c>
      <c r="AF1529" t="str">
        <f>TEXT(Agricultural_Export_Analysis_Cleaned_Dataset[[#This Row],[Order_Date]],"mmm")</f>
        <v>Apr</v>
      </c>
      <c r="AG1529" t="str">
        <f>TEXT(Agricultural_Export_Analysis_Cleaned_Dataset[[#This Row],[Order_Date]],"yyyy")</f>
        <v>2025</v>
      </c>
      <c r="AH1529" t="str">
        <f>TEXT(Agricultural_Export_Analysis_Cleaned_Dataset[[#This Row],[Order_Date]],"ddd")</f>
        <v>Fri</v>
      </c>
      <c r="AI1529" t="str">
        <f>TEXT(Agricultural_Export_Analysis_Cleaned_Dataset[[#This Row],[Ship_Date]],"yyyy")</f>
        <v>2025</v>
      </c>
      <c r="AJ1529" t="str">
        <f>TEXT(Agricultural_Export_Analysis_Cleaned_Dataset[[#This Row],[Ship_Date]],"mmm")</f>
        <v>Apr</v>
      </c>
      <c r="AK1529" t="str">
        <f>TEXT(Agricultural_Export_Analysis_Cleaned_Dataset[[#This Row],[Ship_Date]],"ddd")</f>
        <v>Sat</v>
      </c>
      <c r="AL1529" t="str">
        <f>TEXT(Agricultural_Export_Analysis_Cleaned_Dataset[[#This Row],[Delivery_Date]],"yyyy")</f>
        <v>2025</v>
      </c>
      <c r="AM1529" t="str">
        <f>TEXT(Agricultural_Export_Analysis_Cleaned_Dataset[[#This Row],[Delivery_Date]],"mmm")</f>
        <v>May</v>
      </c>
      <c r="AN1529" t="str">
        <f>TEXT(Agricultural_Export_Analysis_Cleaned_Dataset[[#This Row],[Delivery_Date]],"ddd")</f>
        <v>Sun</v>
      </c>
      <c r="AO1529">
        <f>Agricultural_Export_Analysis_Cleaned_Dataset[[#This Row],[Delivery_Date]]-Agricultural_Export_Analysis_Cleaned_Dataset[[#This Row],[Ship_Date]]</f>
        <v>15</v>
      </c>
      <c r="AP1529">
        <f>Agricultural_Export_Analysis_Cleaned_Dataset[[#This Row],[Ship_Date]]-Agricultural_Export_Analysis_Cleaned_Dataset[[#This Row],[Order_Date]]</f>
        <v>1</v>
      </c>
      <c r="AQ1529" s="4" t="str">
        <f>TEXT(Agricultural_Export_Analysis_Cleaned_Dataset[[#This Row],[Order_Date]],"mmm yyyy")</f>
        <v>Apr 2025</v>
      </c>
    </row>
    <row r="1530" spans="1:43" x14ac:dyDescent="0.3">
      <c r="A1530" t="s">
        <v>3050</v>
      </c>
      <c r="B1530" t="s">
        <v>127</v>
      </c>
      <c r="C1530" s="2">
        <v>45490</v>
      </c>
      <c r="D1530" s="2">
        <v>45494</v>
      </c>
      <c r="E1530" s="2">
        <v>45519</v>
      </c>
      <c r="F1530" t="s">
        <v>35</v>
      </c>
      <c r="G1530" t="s">
        <v>132</v>
      </c>
      <c r="H1530" t="s">
        <v>74</v>
      </c>
      <c r="I1530" t="s">
        <v>118</v>
      </c>
      <c r="J1530" t="s">
        <v>63</v>
      </c>
      <c r="K1530" s="7">
        <v>2</v>
      </c>
      <c r="L1530" t="s">
        <v>87</v>
      </c>
      <c r="M1530" t="s">
        <v>61</v>
      </c>
      <c r="N1530" t="s">
        <v>62</v>
      </c>
      <c r="O1530">
        <v>943</v>
      </c>
      <c r="P1530" s="6">
        <v>307.58</v>
      </c>
      <c r="Q1530" s="6">
        <v>290047.94</v>
      </c>
      <c r="R1530" s="5">
        <v>0.05</v>
      </c>
      <c r="S1530" s="6">
        <v>275545.54300000001</v>
      </c>
      <c r="T1530" s="6">
        <v>6044.69</v>
      </c>
      <c r="U1530" s="6">
        <v>199414.88</v>
      </c>
      <c r="V1530" s="6">
        <v>2211.54</v>
      </c>
      <c r="W1530" s="6">
        <v>20699.89</v>
      </c>
      <c r="X1530" s="6">
        <v>47174.542999999998</v>
      </c>
      <c r="Y1530" s="5">
        <v>0.17120415916144899</v>
      </c>
      <c r="Z1530" t="s">
        <v>103</v>
      </c>
      <c r="AA1530" t="s">
        <v>119</v>
      </c>
      <c r="AB1530" t="s">
        <v>65</v>
      </c>
      <c r="AC1530" t="s">
        <v>76</v>
      </c>
      <c r="AD1530" t="s">
        <v>98</v>
      </c>
      <c r="AE1530" t="s">
        <v>67</v>
      </c>
      <c r="AF1530" t="str">
        <f>TEXT(Agricultural_Export_Analysis_Cleaned_Dataset[[#This Row],[Order_Date]],"mmm")</f>
        <v>Jul</v>
      </c>
      <c r="AG1530" t="str">
        <f>TEXT(Agricultural_Export_Analysis_Cleaned_Dataset[[#This Row],[Order_Date]],"yyyy")</f>
        <v>2024</v>
      </c>
      <c r="AH1530" t="str">
        <f>TEXT(Agricultural_Export_Analysis_Cleaned_Dataset[[#This Row],[Order_Date]],"ddd")</f>
        <v>Wed</v>
      </c>
      <c r="AI1530" t="str">
        <f>TEXT(Agricultural_Export_Analysis_Cleaned_Dataset[[#This Row],[Ship_Date]],"yyyy")</f>
        <v>2024</v>
      </c>
      <c r="AJ1530" t="str">
        <f>TEXT(Agricultural_Export_Analysis_Cleaned_Dataset[[#This Row],[Ship_Date]],"mmm")</f>
        <v>Jul</v>
      </c>
      <c r="AK1530" t="str">
        <f>TEXT(Agricultural_Export_Analysis_Cleaned_Dataset[[#This Row],[Ship_Date]],"ddd")</f>
        <v>Sun</v>
      </c>
      <c r="AL1530" t="str">
        <f>TEXT(Agricultural_Export_Analysis_Cleaned_Dataset[[#This Row],[Delivery_Date]],"yyyy")</f>
        <v>2024</v>
      </c>
      <c r="AM1530" t="str">
        <f>TEXT(Agricultural_Export_Analysis_Cleaned_Dataset[[#This Row],[Delivery_Date]],"mmm")</f>
        <v>Aug</v>
      </c>
      <c r="AN1530" t="str">
        <f>TEXT(Agricultural_Export_Analysis_Cleaned_Dataset[[#This Row],[Delivery_Date]],"ddd")</f>
        <v>Thu</v>
      </c>
      <c r="AO1530">
        <f>Agricultural_Export_Analysis_Cleaned_Dataset[[#This Row],[Delivery_Date]]-Agricultural_Export_Analysis_Cleaned_Dataset[[#This Row],[Ship_Date]]</f>
        <v>25</v>
      </c>
      <c r="AP1530">
        <f>Agricultural_Export_Analysis_Cleaned_Dataset[[#This Row],[Ship_Date]]-Agricultural_Export_Analysis_Cleaned_Dataset[[#This Row],[Order_Date]]</f>
        <v>4</v>
      </c>
      <c r="AQ1530" s="4" t="str">
        <f>TEXT(Agricultural_Export_Analysis_Cleaned_Dataset[[#This Row],[Order_Date]],"mmm yyyy")</f>
        <v>Jul 2024</v>
      </c>
    </row>
    <row r="1531" spans="1:43" x14ac:dyDescent="0.3">
      <c r="A1531" t="s">
        <v>3051</v>
      </c>
      <c r="B1531" t="s">
        <v>3052</v>
      </c>
      <c r="C1531" s="2">
        <v>45420</v>
      </c>
      <c r="D1531" s="2">
        <v>45423</v>
      </c>
      <c r="E1531" s="2">
        <v>45450</v>
      </c>
      <c r="F1531" t="s">
        <v>35</v>
      </c>
      <c r="G1531" t="s">
        <v>73</v>
      </c>
      <c r="H1531" t="s">
        <v>37</v>
      </c>
      <c r="I1531" t="s">
        <v>118</v>
      </c>
      <c r="J1531" t="s">
        <v>39</v>
      </c>
      <c r="K1531" s="7">
        <v>2</v>
      </c>
      <c r="L1531" t="s">
        <v>70</v>
      </c>
      <c r="M1531" t="s">
        <v>88</v>
      </c>
      <c r="N1531" t="s">
        <v>89</v>
      </c>
      <c r="O1531">
        <v>100</v>
      </c>
      <c r="P1531" s="6">
        <v>250.58</v>
      </c>
      <c r="Q1531" s="6">
        <v>25058</v>
      </c>
      <c r="R1531" s="5">
        <v>0.05</v>
      </c>
      <c r="S1531" s="6">
        <v>23805.1</v>
      </c>
      <c r="T1531" s="6">
        <v>6559.59</v>
      </c>
      <c r="U1531" s="6">
        <v>11950.18</v>
      </c>
      <c r="V1531" s="6">
        <v>2611.09</v>
      </c>
      <c r="W1531" s="6">
        <v>2613.12</v>
      </c>
      <c r="X1531" s="6">
        <v>71.12</v>
      </c>
      <c r="Y1531" s="5">
        <v>2.9875950951686399E-3</v>
      </c>
      <c r="Z1531" t="s">
        <v>81</v>
      </c>
      <c r="AA1531" t="s">
        <v>82</v>
      </c>
      <c r="AB1531" t="s">
        <v>56</v>
      </c>
      <c r="AC1531" t="s">
        <v>66</v>
      </c>
      <c r="AD1531" t="s">
        <v>93</v>
      </c>
      <c r="AE1531" t="s">
        <v>45</v>
      </c>
      <c r="AF1531" t="str">
        <f>TEXT(Agricultural_Export_Analysis_Cleaned_Dataset[[#This Row],[Order_Date]],"mmm")</f>
        <v>May</v>
      </c>
      <c r="AG1531" t="str">
        <f>TEXT(Agricultural_Export_Analysis_Cleaned_Dataset[[#This Row],[Order_Date]],"yyyy")</f>
        <v>2024</v>
      </c>
      <c r="AH1531" t="str">
        <f>TEXT(Agricultural_Export_Analysis_Cleaned_Dataset[[#This Row],[Order_Date]],"ddd")</f>
        <v>Wed</v>
      </c>
      <c r="AI1531" t="str">
        <f>TEXT(Agricultural_Export_Analysis_Cleaned_Dataset[[#This Row],[Ship_Date]],"yyyy")</f>
        <v>2024</v>
      </c>
      <c r="AJ1531" t="str">
        <f>TEXT(Agricultural_Export_Analysis_Cleaned_Dataset[[#This Row],[Ship_Date]],"mmm")</f>
        <v>May</v>
      </c>
      <c r="AK1531" t="str">
        <f>TEXT(Agricultural_Export_Analysis_Cleaned_Dataset[[#This Row],[Ship_Date]],"ddd")</f>
        <v>Sat</v>
      </c>
      <c r="AL1531" t="str">
        <f>TEXT(Agricultural_Export_Analysis_Cleaned_Dataset[[#This Row],[Delivery_Date]],"yyyy")</f>
        <v>2024</v>
      </c>
      <c r="AM1531" t="str">
        <f>TEXT(Agricultural_Export_Analysis_Cleaned_Dataset[[#This Row],[Delivery_Date]],"mmm")</f>
        <v>Jun</v>
      </c>
      <c r="AN1531" t="str">
        <f>TEXT(Agricultural_Export_Analysis_Cleaned_Dataset[[#This Row],[Delivery_Date]],"ddd")</f>
        <v>Fri</v>
      </c>
      <c r="AO1531">
        <f>Agricultural_Export_Analysis_Cleaned_Dataset[[#This Row],[Delivery_Date]]-Agricultural_Export_Analysis_Cleaned_Dataset[[#This Row],[Ship_Date]]</f>
        <v>27</v>
      </c>
      <c r="AP1531">
        <f>Agricultural_Export_Analysis_Cleaned_Dataset[[#This Row],[Ship_Date]]-Agricultural_Export_Analysis_Cleaned_Dataset[[#This Row],[Order_Date]]</f>
        <v>3</v>
      </c>
      <c r="AQ1531" s="4" t="str">
        <f>TEXT(Agricultural_Export_Analysis_Cleaned_Dataset[[#This Row],[Order_Date]],"mmm yyyy")</f>
        <v>May 2024</v>
      </c>
    </row>
    <row r="1532" spans="1:43" x14ac:dyDescent="0.3">
      <c r="A1532" t="s">
        <v>3053</v>
      </c>
      <c r="B1532" t="s">
        <v>3054</v>
      </c>
      <c r="C1532" s="2">
        <v>45490</v>
      </c>
      <c r="D1532" s="2">
        <v>45493</v>
      </c>
      <c r="E1532" s="2">
        <v>45520</v>
      </c>
      <c r="F1532" t="s">
        <v>35</v>
      </c>
      <c r="G1532" t="s">
        <v>50</v>
      </c>
      <c r="H1532" t="s">
        <v>37</v>
      </c>
      <c r="I1532" t="s">
        <v>118</v>
      </c>
      <c r="J1532" t="s">
        <v>63</v>
      </c>
      <c r="K1532" s="7">
        <v>0</v>
      </c>
      <c r="L1532" t="s">
        <v>32</v>
      </c>
      <c r="M1532" t="s">
        <v>71</v>
      </c>
      <c r="N1532" t="s">
        <v>72</v>
      </c>
      <c r="O1532">
        <v>1055</v>
      </c>
      <c r="P1532" s="6">
        <v>372.96</v>
      </c>
      <c r="Q1532" s="6">
        <v>393472.8</v>
      </c>
      <c r="R1532" s="5">
        <v>0.15</v>
      </c>
      <c r="S1532" s="6">
        <v>334451.88</v>
      </c>
      <c r="T1532" s="6">
        <v>13414.63</v>
      </c>
      <c r="U1532" s="6">
        <v>229696.8</v>
      </c>
      <c r="V1532" s="6">
        <v>2807.24</v>
      </c>
      <c r="W1532" s="6">
        <v>8767.31</v>
      </c>
      <c r="X1532" s="6">
        <v>79765.899999999994</v>
      </c>
      <c r="Y1532" s="5">
        <v>0.238497388622842</v>
      </c>
      <c r="Z1532" t="s">
        <v>103</v>
      </c>
      <c r="AA1532" t="s">
        <v>119</v>
      </c>
      <c r="AB1532" t="s">
        <v>56</v>
      </c>
      <c r="AC1532" t="s">
        <v>66</v>
      </c>
      <c r="AD1532" t="s">
        <v>84</v>
      </c>
      <c r="AE1532" t="s">
        <v>45</v>
      </c>
      <c r="AF1532" t="str">
        <f>TEXT(Agricultural_Export_Analysis_Cleaned_Dataset[[#This Row],[Order_Date]],"mmm")</f>
        <v>Jul</v>
      </c>
      <c r="AG1532" t="str">
        <f>TEXT(Agricultural_Export_Analysis_Cleaned_Dataset[[#This Row],[Order_Date]],"yyyy")</f>
        <v>2024</v>
      </c>
      <c r="AH1532" t="str">
        <f>TEXT(Agricultural_Export_Analysis_Cleaned_Dataset[[#This Row],[Order_Date]],"ddd")</f>
        <v>Wed</v>
      </c>
      <c r="AI1532" t="str">
        <f>TEXT(Agricultural_Export_Analysis_Cleaned_Dataset[[#This Row],[Ship_Date]],"yyyy")</f>
        <v>2024</v>
      </c>
      <c r="AJ1532" t="str">
        <f>TEXT(Agricultural_Export_Analysis_Cleaned_Dataset[[#This Row],[Ship_Date]],"mmm")</f>
        <v>Jul</v>
      </c>
      <c r="AK1532" t="str">
        <f>TEXT(Agricultural_Export_Analysis_Cleaned_Dataset[[#This Row],[Ship_Date]],"ddd")</f>
        <v>Sat</v>
      </c>
      <c r="AL1532" t="str">
        <f>TEXT(Agricultural_Export_Analysis_Cleaned_Dataset[[#This Row],[Delivery_Date]],"yyyy")</f>
        <v>2024</v>
      </c>
      <c r="AM1532" t="str">
        <f>TEXT(Agricultural_Export_Analysis_Cleaned_Dataset[[#This Row],[Delivery_Date]],"mmm")</f>
        <v>Aug</v>
      </c>
      <c r="AN1532" t="str">
        <f>TEXT(Agricultural_Export_Analysis_Cleaned_Dataset[[#This Row],[Delivery_Date]],"ddd")</f>
        <v>Fri</v>
      </c>
      <c r="AO1532">
        <f>Agricultural_Export_Analysis_Cleaned_Dataset[[#This Row],[Delivery_Date]]-Agricultural_Export_Analysis_Cleaned_Dataset[[#This Row],[Ship_Date]]</f>
        <v>27</v>
      </c>
      <c r="AP1532">
        <f>Agricultural_Export_Analysis_Cleaned_Dataset[[#This Row],[Ship_Date]]-Agricultural_Export_Analysis_Cleaned_Dataset[[#This Row],[Order_Date]]</f>
        <v>3</v>
      </c>
      <c r="AQ1532" s="4" t="str">
        <f>TEXT(Agricultural_Export_Analysis_Cleaned_Dataset[[#This Row],[Order_Date]],"mmm yyyy")</f>
        <v>Jul 2024</v>
      </c>
    </row>
    <row r="1533" spans="1:43" x14ac:dyDescent="0.3">
      <c r="A1533" t="s">
        <v>3055</v>
      </c>
      <c r="B1533" t="s">
        <v>2129</v>
      </c>
      <c r="C1533" s="2">
        <v>45873</v>
      </c>
      <c r="D1533" s="2">
        <v>45880</v>
      </c>
      <c r="E1533" s="2">
        <v>45905</v>
      </c>
      <c r="F1533" t="s">
        <v>35</v>
      </c>
      <c r="G1533" t="s">
        <v>8932</v>
      </c>
      <c r="H1533" t="s">
        <v>37</v>
      </c>
      <c r="I1533" t="s">
        <v>91</v>
      </c>
      <c r="J1533" t="s">
        <v>53</v>
      </c>
      <c r="K1533" s="7">
        <v>0</v>
      </c>
      <c r="L1533" t="s">
        <v>135</v>
      </c>
      <c r="M1533" t="s">
        <v>159</v>
      </c>
      <c r="N1533" t="s">
        <v>160</v>
      </c>
      <c r="O1533">
        <v>798</v>
      </c>
      <c r="P1533" s="6">
        <v>261.57</v>
      </c>
      <c r="Q1533" s="6">
        <v>208732.86</v>
      </c>
      <c r="R1533" s="5">
        <v>0.1</v>
      </c>
      <c r="S1533" s="6">
        <v>187859.57399999999</v>
      </c>
      <c r="T1533" s="6">
        <v>13275.07</v>
      </c>
      <c r="U1533" s="6">
        <v>92277.8</v>
      </c>
      <c r="V1533" s="6">
        <v>1524.1</v>
      </c>
      <c r="W1533" s="6">
        <v>4004.06</v>
      </c>
      <c r="X1533" s="6">
        <v>76778.543999999994</v>
      </c>
      <c r="Y1533" s="5">
        <v>0.40870178913532501</v>
      </c>
      <c r="Z1533" t="s">
        <v>103</v>
      </c>
      <c r="AA1533" t="s">
        <v>177</v>
      </c>
      <c r="AB1533" t="s">
        <v>42</v>
      </c>
      <c r="AC1533" t="s">
        <v>66</v>
      </c>
      <c r="AD1533" t="s">
        <v>84</v>
      </c>
      <c r="AE1533" t="s">
        <v>58</v>
      </c>
      <c r="AF1533" t="str">
        <f>TEXT(Agricultural_Export_Analysis_Cleaned_Dataset[[#This Row],[Order_Date]],"mmm")</f>
        <v>Aug</v>
      </c>
      <c r="AG1533" t="str">
        <f>TEXT(Agricultural_Export_Analysis_Cleaned_Dataset[[#This Row],[Order_Date]],"yyyy")</f>
        <v>2025</v>
      </c>
      <c r="AH1533" t="str">
        <f>TEXT(Agricultural_Export_Analysis_Cleaned_Dataset[[#This Row],[Order_Date]],"ddd")</f>
        <v>Mon</v>
      </c>
      <c r="AI1533" t="str">
        <f>TEXT(Agricultural_Export_Analysis_Cleaned_Dataset[[#This Row],[Ship_Date]],"yyyy")</f>
        <v>2025</v>
      </c>
      <c r="AJ1533" t="str">
        <f>TEXT(Agricultural_Export_Analysis_Cleaned_Dataset[[#This Row],[Ship_Date]],"mmm")</f>
        <v>Aug</v>
      </c>
      <c r="AK1533" t="str">
        <f>TEXT(Agricultural_Export_Analysis_Cleaned_Dataset[[#This Row],[Ship_Date]],"ddd")</f>
        <v>Mon</v>
      </c>
      <c r="AL1533" t="str">
        <f>TEXT(Agricultural_Export_Analysis_Cleaned_Dataset[[#This Row],[Delivery_Date]],"yyyy")</f>
        <v>2025</v>
      </c>
      <c r="AM1533" t="str">
        <f>TEXT(Agricultural_Export_Analysis_Cleaned_Dataset[[#This Row],[Delivery_Date]],"mmm")</f>
        <v>Sep</v>
      </c>
      <c r="AN1533" t="str">
        <f>TEXT(Agricultural_Export_Analysis_Cleaned_Dataset[[#This Row],[Delivery_Date]],"ddd")</f>
        <v>Fri</v>
      </c>
      <c r="AO1533">
        <f>Agricultural_Export_Analysis_Cleaned_Dataset[[#This Row],[Delivery_Date]]-Agricultural_Export_Analysis_Cleaned_Dataset[[#This Row],[Ship_Date]]</f>
        <v>25</v>
      </c>
      <c r="AP1533">
        <f>Agricultural_Export_Analysis_Cleaned_Dataset[[#This Row],[Ship_Date]]-Agricultural_Export_Analysis_Cleaned_Dataset[[#This Row],[Order_Date]]</f>
        <v>7</v>
      </c>
      <c r="AQ1533" s="4" t="str">
        <f>TEXT(Agricultural_Export_Analysis_Cleaned_Dataset[[#This Row],[Order_Date]],"mmm yyyy")</f>
        <v>Aug 2025</v>
      </c>
    </row>
    <row r="1534" spans="1:43" x14ac:dyDescent="0.3">
      <c r="A1534" t="s">
        <v>3056</v>
      </c>
      <c r="B1534" t="s">
        <v>3057</v>
      </c>
      <c r="C1534" s="2">
        <v>45295</v>
      </c>
      <c r="D1534" s="2">
        <v>45305</v>
      </c>
      <c r="E1534" s="2">
        <v>45327</v>
      </c>
      <c r="F1534" t="s">
        <v>35</v>
      </c>
      <c r="G1534" t="s">
        <v>8932</v>
      </c>
      <c r="H1534" t="s">
        <v>51</v>
      </c>
      <c r="I1534" t="s">
        <v>52</v>
      </c>
      <c r="J1534" t="s">
        <v>112</v>
      </c>
      <c r="K1534" s="7">
        <v>4</v>
      </c>
      <c r="L1534" t="s">
        <v>70</v>
      </c>
      <c r="M1534" t="s">
        <v>61</v>
      </c>
      <c r="N1534" t="s">
        <v>62</v>
      </c>
      <c r="O1534">
        <v>1176</v>
      </c>
      <c r="P1534" s="6">
        <v>243.57</v>
      </c>
      <c r="Q1534" s="6">
        <v>286438.32</v>
      </c>
      <c r="R1534" s="5">
        <v>0.1</v>
      </c>
      <c r="S1534" s="6">
        <v>257794.48800000001</v>
      </c>
      <c r="T1534" s="6">
        <v>8438.1</v>
      </c>
      <c r="U1534" s="6">
        <v>152300.35999999999</v>
      </c>
      <c r="V1534" s="6">
        <v>1655.39</v>
      </c>
      <c r="W1534" s="6">
        <v>5519.23</v>
      </c>
      <c r="X1534" s="6">
        <v>89881.407999999996</v>
      </c>
      <c r="Y1534" s="5">
        <v>0.348655274584459</v>
      </c>
      <c r="Z1534" t="s">
        <v>40</v>
      </c>
      <c r="AA1534" t="s">
        <v>64</v>
      </c>
      <c r="AB1534" t="s">
        <v>65</v>
      </c>
      <c r="AC1534" t="s">
        <v>76</v>
      </c>
      <c r="AD1534" t="s">
        <v>93</v>
      </c>
      <c r="AE1534" t="s">
        <v>45</v>
      </c>
      <c r="AF1534" t="str">
        <f>TEXT(Agricultural_Export_Analysis_Cleaned_Dataset[[#This Row],[Order_Date]],"mmm")</f>
        <v>Jan</v>
      </c>
      <c r="AG1534" t="str">
        <f>TEXT(Agricultural_Export_Analysis_Cleaned_Dataset[[#This Row],[Order_Date]],"yyyy")</f>
        <v>2024</v>
      </c>
      <c r="AH1534" t="str">
        <f>TEXT(Agricultural_Export_Analysis_Cleaned_Dataset[[#This Row],[Order_Date]],"ddd")</f>
        <v>Thu</v>
      </c>
      <c r="AI1534" t="str">
        <f>TEXT(Agricultural_Export_Analysis_Cleaned_Dataset[[#This Row],[Ship_Date]],"yyyy")</f>
        <v>2024</v>
      </c>
      <c r="AJ1534" t="str">
        <f>TEXT(Agricultural_Export_Analysis_Cleaned_Dataset[[#This Row],[Ship_Date]],"mmm")</f>
        <v>Jan</v>
      </c>
      <c r="AK1534" t="str">
        <f>TEXT(Agricultural_Export_Analysis_Cleaned_Dataset[[#This Row],[Ship_Date]],"ddd")</f>
        <v>Sun</v>
      </c>
      <c r="AL1534" t="str">
        <f>TEXT(Agricultural_Export_Analysis_Cleaned_Dataset[[#This Row],[Delivery_Date]],"yyyy")</f>
        <v>2024</v>
      </c>
      <c r="AM1534" t="str">
        <f>TEXT(Agricultural_Export_Analysis_Cleaned_Dataset[[#This Row],[Delivery_Date]],"mmm")</f>
        <v>Feb</v>
      </c>
      <c r="AN1534" t="str">
        <f>TEXT(Agricultural_Export_Analysis_Cleaned_Dataset[[#This Row],[Delivery_Date]],"ddd")</f>
        <v>Mon</v>
      </c>
      <c r="AO1534">
        <f>Agricultural_Export_Analysis_Cleaned_Dataset[[#This Row],[Delivery_Date]]-Agricultural_Export_Analysis_Cleaned_Dataset[[#This Row],[Ship_Date]]</f>
        <v>22</v>
      </c>
      <c r="AP1534">
        <f>Agricultural_Export_Analysis_Cleaned_Dataset[[#This Row],[Ship_Date]]-Agricultural_Export_Analysis_Cleaned_Dataset[[#This Row],[Order_Date]]</f>
        <v>10</v>
      </c>
      <c r="AQ1534" s="4" t="str">
        <f>TEXT(Agricultural_Export_Analysis_Cleaned_Dataset[[#This Row],[Order_Date]],"mmm yyyy")</f>
        <v>Jan 2024</v>
      </c>
    </row>
    <row r="1535" spans="1:43" x14ac:dyDescent="0.3">
      <c r="A1535" t="s">
        <v>3058</v>
      </c>
      <c r="B1535" t="s">
        <v>477</v>
      </c>
      <c r="C1535" s="2">
        <v>45431</v>
      </c>
      <c r="D1535" s="2">
        <v>45440</v>
      </c>
      <c r="E1535" s="2">
        <v>45457</v>
      </c>
      <c r="F1535" t="s">
        <v>35</v>
      </c>
      <c r="G1535" t="s">
        <v>73</v>
      </c>
      <c r="H1535" t="s">
        <v>37</v>
      </c>
      <c r="I1535" t="s">
        <v>118</v>
      </c>
      <c r="J1535" t="s">
        <v>39</v>
      </c>
      <c r="K1535" s="7">
        <v>0</v>
      </c>
      <c r="L1535" t="s">
        <v>70</v>
      </c>
      <c r="M1535" t="s">
        <v>48</v>
      </c>
      <c r="N1535" t="s">
        <v>49</v>
      </c>
      <c r="O1535">
        <v>1292</v>
      </c>
      <c r="P1535" s="6">
        <v>237.8</v>
      </c>
      <c r="Q1535" s="6">
        <v>307237.59999999998</v>
      </c>
      <c r="R1535" s="5">
        <v>0.05</v>
      </c>
      <c r="S1535" s="6">
        <v>291875.71999999997</v>
      </c>
      <c r="T1535" s="6">
        <v>2748.42</v>
      </c>
      <c r="U1535" s="6">
        <v>179131.94</v>
      </c>
      <c r="V1535" s="6">
        <v>1615.11</v>
      </c>
      <c r="W1535" s="6">
        <v>29058.14</v>
      </c>
      <c r="X1535" s="6">
        <v>79322.11</v>
      </c>
      <c r="Y1535" s="5">
        <v>0.27176673003153501</v>
      </c>
      <c r="Z1535" t="s">
        <v>81</v>
      </c>
      <c r="AA1535" t="s">
        <v>82</v>
      </c>
      <c r="AB1535" t="s">
        <v>65</v>
      </c>
      <c r="AC1535" t="s">
        <v>66</v>
      </c>
      <c r="AD1535" t="s">
        <v>77</v>
      </c>
      <c r="AE1535" t="s">
        <v>67</v>
      </c>
      <c r="AF1535" t="str">
        <f>TEXT(Agricultural_Export_Analysis_Cleaned_Dataset[[#This Row],[Order_Date]],"mmm")</f>
        <v>May</v>
      </c>
      <c r="AG1535" t="str">
        <f>TEXT(Agricultural_Export_Analysis_Cleaned_Dataset[[#This Row],[Order_Date]],"yyyy")</f>
        <v>2024</v>
      </c>
      <c r="AH1535" t="str">
        <f>TEXT(Agricultural_Export_Analysis_Cleaned_Dataset[[#This Row],[Order_Date]],"ddd")</f>
        <v>Sun</v>
      </c>
      <c r="AI1535" t="str">
        <f>TEXT(Agricultural_Export_Analysis_Cleaned_Dataset[[#This Row],[Ship_Date]],"yyyy")</f>
        <v>2024</v>
      </c>
      <c r="AJ1535" t="str">
        <f>TEXT(Agricultural_Export_Analysis_Cleaned_Dataset[[#This Row],[Ship_Date]],"mmm")</f>
        <v>May</v>
      </c>
      <c r="AK1535" t="str">
        <f>TEXT(Agricultural_Export_Analysis_Cleaned_Dataset[[#This Row],[Ship_Date]],"ddd")</f>
        <v>Tue</v>
      </c>
      <c r="AL1535" t="str">
        <f>TEXT(Agricultural_Export_Analysis_Cleaned_Dataset[[#This Row],[Delivery_Date]],"yyyy")</f>
        <v>2024</v>
      </c>
      <c r="AM1535" t="str">
        <f>TEXT(Agricultural_Export_Analysis_Cleaned_Dataset[[#This Row],[Delivery_Date]],"mmm")</f>
        <v>Jun</v>
      </c>
      <c r="AN1535" t="str">
        <f>TEXT(Agricultural_Export_Analysis_Cleaned_Dataset[[#This Row],[Delivery_Date]],"ddd")</f>
        <v>Fri</v>
      </c>
      <c r="AO1535">
        <f>Agricultural_Export_Analysis_Cleaned_Dataset[[#This Row],[Delivery_Date]]-Agricultural_Export_Analysis_Cleaned_Dataset[[#This Row],[Ship_Date]]</f>
        <v>17</v>
      </c>
      <c r="AP1535">
        <f>Agricultural_Export_Analysis_Cleaned_Dataset[[#This Row],[Ship_Date]]-Agricultural_Export_Analysis_Cleaned_Dataset[[#This Row],[Order_Date]]</f>
        <v>9</v>
      </c>
      <c r="AQ1535" s="4" t="str">
        <f>TEXT(Agricultural_Export_Analysis_Cleaned_Dataset[[#This Row],[Order_Date]],"mmm yyyy")</f>
        <v>May 2024</v>
      </c>
    </row>
    <row r="1536" spans="1:43" x14ac:dyDescent="0.3">
      <c r="A1536" t="s">
        <v>3059</v>
      </c>
      <c r="B1536" t="s">
        <v>3060</v>
      </c>
      <c r="C1536" s="2">
        <v>45302</v>
      </c>
      <c r="D1536" s="2">
        <v>45306</v>
      </c>
      <c r="E1536" s="2">
        <v>45333</v>
      </c>
      <c r="F1536" t="s">
        <v>35</v>
      </c>
      <c r="G1536" t="s">
        <v>73</v>
      </c>
      <c r="H1536" t="s">
        <v>51</v>
      </c>
      <c r="I1536" t="s">
        <v>38</v>
      </c>
      <c r="J1536" t="s">
        <v>53</v>
      </c>
      <c r="K1536" s="7">
        <v>0</v>
      </c>
      <c r="L1536" t="s">
        <v>70</v>
      </c>
      <c r="M1536" t="s">
        <v>33</v>
      </c>
      <c r="N1536" t="s">
        <v>34</v>
      </c>
      <c r="O1536">
        <v>1371</v>
      </c>
      <c r="P1536" s="6">
        <v>267.64999999999998</v>
      </c>
      <c r="Q1536" s="6">
        <v>366948.15</v>
      </c>
      <c r="R1536" s="5">
        <v>0.15</v>
      </c>
      <c r="S1536" s="6">
        <v>311905.92749999999</v>
      </c>
      <c r="T1536" s="6">
        <v>6114.29</v>
      </c>
      <c r="U1536" s="6">
        <v>143471.31</v>
      </c>
      <c r="V1536" s="6">
        <v>2179.98</v>
      </c>
      <c r="W1536" s="6">
        <v>23166.77</v>
      </c>
      <c r="X1536" s="6">
        <v>136973.57750000001</v>
      </c>
      <c r="Y1536" s="5">
        <v>0.43915028674791701</v>
      </c>
      <c r="Z1536" t="s">
        <v>40</v>
      </c>
      <c r="AA1536" t="s">
        <v>64</v>
      </c>
      <c r="AB1536" t="s">
        <v>65</v>
      </c>
      <c r="AC1536" t="s">
        <v>76</v>
      </c>
      <c r="AD1536" t="s">
        <v>84</v>
      </c>
      <c r="AE1536" t="s">
        <v>45</v>
      </c>
      <c r="AF1536" t="str">
        <f>TEXT(Agricultural_Export_Analysis_Cleaned_Dataset[[#This Row],[Order_Date]],"mmm")</f>
        <v>Jan</v>
      </c>
      <c r="AG1536" t="str">
        <f>TEXT(Agricultural_Export_Analysis_Cleaned_Dataset[[#This Row],[Order_Date]],"yyyy")</f>
        <v>2024</v>
      </c>
      <c r="AH1536" t="str">
        <f>TEXT(Agricultural_Export_Analysis_Cleaned_Dataset[[#This Row],[Order_Date]],"ddd")</f>
        <v>Thu</v>
      </c>
      <c r="AI1536" t="str">
        <f>TEXT(Agricultural_Export_Analysis_Cleaned_Dataset[[#This Row],[Ship_Date]],"yyyy")</f>
        <v>2024</v>
      </c>
      <c r="AJ1536" t="str">
        <f>TEXT(Agricultural_Export_Analysis_Cleaned_Dataset[[#This Row],[Ship_Date]],"mmm")</f>
        <v>Jan</v>
      </c>
      <c r="AK1536" t="str">
        <f>TEXT(Agricultural_Export_Analysis_Cleaned_Dataset[[#This Row],[Ship_Date]],"ddd")</f>
        <v>Mon</v>
      </c>
      <c r="AL1536" t="str">
        <f>TEXT(Agricultural_Export_Analysis_Cleaned_Dataset[[#This Row],[Delivery_Date]],"yyyy")</f>
        <v>2024</v>
      </c>
      <c r="AM1536" t="str">
        <f>TEXT(Agricultural_Export_Analysis_Cleaned_Dataset[[#This Row],[Delivery_Date]],"mmm")</f>
        <v>Feb</v>
      </c>
      <c r="AN1536" t="str">
        <f>TEXT(Agricultural_Export_Analysis_Cleaned_Dataset[[#This Row],[Delivery_Date]],"ddd")</f>
        <v>Sun</v>
      </c>
      <c r="AO1536">
        <f>Agricultural_Export_Analysis_Cleaned_Dataset[[#This Row],[Delivery_Date]]-Agricultural_Export_Analysis_Cleaned_Dataset[[#This Row],[Ship_Date]]</f>
        <v>27</v>
      </c>
      <c r="AP1536">
        <f>Agricultural_Export_Analysis_Cleaned_Dataset[[#This Row],[Ship_Date]]-Agricultural_Export_Analysis_Cleaned_Dataset[[#This Row],[Order_Date]]</f>
        <v>4</v>
      </c>
      <c r="AQ1536" s="4" t="str">
        <f>TEXT(Agricultural_Export_Analysis_Cleaned_Dataset[[#This Row],[Order_Date]],"mmm yyyy")</f>
        <v>Jan 2024</v>
      </c>
    </row>
    <row r="1537" spans="1:43" x14ac:dyDescent="0.3">
      <c r="A1537" t="s">
        <v>3061</v>
      </c>
      <c r="B1537" t="s">
        <v>1454</v>
      </c>
      <c r="C1537" s="2">
        <v>45535</v>
      </c>
      <c r="D1537" s="2">
        <v>45541</v>
      </c>
      <c r="E1537" s="2">
        <v>45552</v>
      </c>
      <c r="F1537" t="s">
        <v>35</v>
      </c>
      <c r="G1537" t="s">
        <v>50</v>
      </c>
      <c r="H1537" t="s">
        <v>74</v>
      </c>
      <c r="I1537" t="s">
        <v>38</v>
      </c>
      <c r="J1537" t="s">
        <v>39</v>
      </c>
      <c r="K1537" s="7">
        <v>4</v>
      </c>
      <c r="L1537" t="s">
        <v>32</v>
      </c>
      <c r="M1537" t="s">
        <v>48</v>
      </c>
      <c r="N1537" t="s">
        <v>49</v>
      </c>
      <c r="O1537">
        <v>440</v>
      </c>
      <c r="P1537" s="6">
        <v>450.83</v>
      </c>
      <c r="Q1537" s="6">
        <v>198365.2</v>
      </c>
      <c r="R1537" s="5">
        <v>0.05</v>
      </c>
      <c r="S1537" s="6">
        <v>188446.94</v>
      </c>
      <c r="T1537" s="6">
        <v>14952.28</v>
      </c>
      <c r="U1537" s="6">
        <v>127821.83</v>
      </c>
      <c r="V1537" s="6">
        <v>487.25</v>
      </c>
      <c r="W1537" s="6">
        <v>16672.13</v>
      </c>
      <c r="X1537" s="6">
        <v>28513.45</v>
      </c>
      <c r="Y1537" s="5">
        <v>0.15130757761309399</v>
      </c>
      <c r="Z1537" t="s">
        <v>103</v>
      </c>
      <c r="AA1537" t="s">
        <v>177</v>
      </c>
      <c r="AB1537" t="s">
        <v>56</v>
      </c>
      <c r="AC1537" t="s">
        <v>43</v>
      </c>
      <c r="AD1537" t="s">
        <v>123</v>
      </c>
      <c r="AE1537" t="s">
        <v>45</v>
      </c>
      <c r="AF1537" t="str">
        <f>TEXT(Agricultural_Export_Analysis_Cleaned_Dataset[[#This Row],[Order_Date]],"mmm")</f>
        <v>Aug</v>
      </c>
      <c r="AG1537" t="str">
        <f>TEXT(Agricultural_Export_Analysis_Cleaned_Dataset[[#This Row],[Order_Date]],"yyyy")</f>
        <v>2024</v>
      </c>
      <c r="AH1537" t="str">
        <f>TEXT(Agricultural_Export_Analysis_Cleaned_Dataset[[#This Row],[Order_Date]],"ddd")</f>
        <v>Sat</v>
      </c>
      <c r="AI1537" t="str">
        <f>TEXT(Agricultural_Export_Analysis_Cleaned_Dataset[[#This Row],[Ship_Date]],"yyyy")</f>
        <v>2024</v>
      </c>
      <c r="AJ1537" t="str">
        <f>TEXT(Agricultural_Export_Analysis_Cleaned_Dataset[[#This Row],[Ship_Date]],"mmm")</f>
        <v>Sep</v>
      </c>
      <c r="AK1537" t="str">
        <f>TEXT(Agricultural_Export_Analysis_Cleaned_Dataset[[#This Row],[Ship_Date]],"ddd")</f>
        <v>Fri</v>
      </c>
      <c r="AL1537" t="str">
        <f>TEXT(Agricultural_Export_Analysis_Cleaned_Dataset[[#This Row],[Delivery_Date]],"yyyy")</f>
        <v>2024</v>
      </c>
      <c r="AM1537" t="str">
        <f>TEXT(Agricultural_Export_Analysis_Cleaned_Dataset[[#This Row],[Delivery_Date]],"mmm")</f>
        <v>Sep</v>
      </c>
      <c r="AN1537" t="str">
        <f>TEXT(Agricultural_Export_Analysis_Cleaned_Dataset[[#This Row],[Delivery_Date]],"ddd")</f>
        <v>Tue</v>
      </c>
      <c r="AO1537">
        <f>Agricultural_Export_Analysis_Cleaned_Dataset[[#This Row],[Delivery_Date]]-Agricultural_Export_Analysis_Cleaned_Dataset[[#This Row],[Ship_Date]]</f>
        <v>11</v>
      </c>
      <c r="AP1537">
        <f>Agricultural_Export_Analysis_Cleaned_Dataset[[#This Row],[Ship_Date]]-Agricultural_Export_Analysis_Cleaned_Dataset[[#This Row],[Order_Date]]</f>
        <v>6</v>
      </c>
      <c r="AQ1537" s="4" t="str">
        <f>TEXT(Agricultural_Export_Analysis_Cleaned_Dataset[[#This Row],[Order_Date]],"mmm yyyy")</f>
        <v>Aug 2024</v>
      </c>
    </row>
    <row r="1538" spans="1:43" x14ac:dyDescent="0.3">
      <c r="A1538" t="s">
        <v>3062</v>
      </c>
      <c r="B1538" t="s">
        <v>1500</v>
      </c>
      <c r="C1538" s="2">
        <v>45789</v>
      </c>
      <c r="D1538" s="2">
        <v>45791</v>
      </c>
      <c r="E1538" s="2">
        <v>45808</v>
      </c>
      <c r="F1538" t="s">
        <v>35</v>
      </c>
      <c r="G1538" t="s">
        <v>8932</v>
      </c>
      <c r="H1538" t="s">
        <v>74</v>
      </c>
      <c r="I1538" t="s">
        <v>52</v>
      </c>
      <c r="J1538" t="s">
        <v>39</v>
      </c>
      <c r="K1538" s="7">
        <v>7</v>
      </c>
      <c r="L1538" t="s">
        <v>70</v>
      </c>
      <c r="M1538" t="s">
        <v>61</v>
      </c>
      <c r="N1538" t="s">
        <v>62</v>
      </c>
      <c r="O1538">
        <v>55</v>
      </c>
      <c r="P1538" s="6">
        <v>466.86</v>
      </c>
      <c r="Q1538" s="6">
        <v>25677.3</v>
      </c>
      <c r="R1538" s="5">
        <v>0</v>
      </c>
      <c r="S1538" s="6">
        <v>25677.3</v>
      </c>
      <c r="T1538" s="6">
        <v>767.71389999999997</v>
      </c>
      <c r="U1538" s="6">
        <v>15185.15</v>
      </c>
      <c r="V1538" s="6">
        <v>2360.39</v>
      </c>
      <c r="W1538" s="6">
        <v>2272.84</v>
      </c>
      <c r="X1538" s="6">
        <v>5091.2061000000003</v>
      </c>
      <c r="Y1538" s="5">
        <v>0.198276536066578</v>
      </c>
      <c r="Z1538" t="s">
        <v>81</v>
      </c>
      <c r="AA1538" t="s">
        <v>82</v>
      </c>
      <c r="AB1538" t="s">
        <v>83</v>
      </c>
      <c r="AC1538" t="s">
        <v>66</v>
      </c>
      <c r="AD1538" t="s">
        <v>123</v>
      </c>
      <c r="AE1538" t="s">
        <v>67</v>
      </c>
      <c r="AF1538" t="str">
        <f>TEXT(Agricultural_Export_Analysis_Cleaned_Dataset[[#This Row],[Order_Date]],"mmm")</f>
        <v>May</v>
      </c>
      <c r="AG1538" t="str">
        <f>TEXT(Agricultural_Export_Analysis_Cleaned_Dataset[[#This Row],[Order_Date]],"yyyy")</f>
        <v>2025</v>
      </c>
      <c r="AH1538" t="str">
        <f>TEXT(Agricultural_Export_Analysis_Cleaned_Dataset[[#This Row],[Order_Date]],"ddd")</f>
        <v>Mon</v>
      </c>
      <c r="AI1538" t="str">
        <f>TEXT(Agricultural_Export_Analysis_Cleaned_Dataset[[#This Row],[Ship_Date]],"yyyy")</f>
        <v>2025</v>
      </c>
      <c r="AJ1538" t="str">
        <f>TEXT(Agricultural_Export_Analysis_Cleaned_Dataset[[#This Row],[Ship_Date]],"mmm")</f>
        <v>May</v>
      </c>
      <c r="AK1538" t="str">
        <f>TEXT(Agricultural_Export_Analysis_Cleaned_Dataset[[#This Row],[Ship_Date]],"ddd")</f>
        <v>Wed</v>
      </c>
      <c r="AL1538" t="str">
        <f>TEXT(Agricultural_Export_Analysis_Cleaned_Dataset[[#This Row],[Delivery_Date]],"yyyy")</f>
        <v>2025</v>
      </c>
      <c r="AM1538" t="str">
        <f>TEXT(Agricultural_Export_Analysis_Cleaned_Dataset[[#This Row],[Delivery_Date]],"mmm")</f>
        <v>May</v>
      </c>
      <c r="AN1538" t="str">
        <f>TEXT(Agricultural_Export_Analysis_Cleaned_Dataset[[#This Row],[Delivery_Date]],"ddd")</f>
        <v>Sat</v>
      </c>
      <c r="AO1538">
        <f>Agricultural_Export_Analysis_Cleaned_Dataset[[#This Row],[Delivery_Date]]-Agricultural_Export_Analysis_Cleaned_Dataset[[#This Row],[Ship_Date]]</f>
        <v>17</v>
      </c>
      <c r="AP1538">
        <f>Agricultural_Export_Analysis_Cleaned_Dataset[[#This Row],[Ship_Date]]-Agricultural_Export_Analysis_Cleaned_Dataset[[#This Row],[Order_Date]]</f>
        <v>2</v>
      </c>
      <c r="AQ1538" s="4" t="str">
        <f>TEXT(Agricultural_Export_Analysis_Cleaned_Dataset[[#This Row],[Order_Date]],"mmm yyyy")</f>
        <v>May 2025</v>
      </c>
    </row>
    <row r="1539" spans="1:43" x14ac:dyDescent="0.3">
      <c r="A1539" t="s">
        <v>3063</v>
      </c>
      <c r="B1539" t="s">
        <v>3064</v>
      </c>
      <c r="C1539" s="2">
        <v>45592</v>
      </c>
      <c r="D1539" s="2">
        <v>45599</v>
      </c>
      <c r="E1539" s="2">
        <v>45625</v>
      </c>
      <c r="F1539" t="s">
        <v>35</v>
      </c>
      <c r="G1539" t="s">
        <v>50</v>
      </c>
      <c r="H1539" t="s">
        <v>37</v>
      </c>
      <c r="I1539" t="s">
        <v>52</v>
      </c>
      <c r="J1539" t="s">
        <v>39</v>
      </c>
      <c r="K1539" s="7">
        <v>0</v>
      </c>
      <c r="L1539" t="s">
        <v>135</v>
      </c>
      <c r="M1539" t="s">
        <v>88</v>
      </c>
      <c r="N1539" t="s">
        <v>89</v>
      </c>
      <c r="O1539">
        <v>510</v>
      </c>
      <c r="P1539" s="6">
        <v>223.83</v>
      </c>
      <c r="Q1539" s="6">
        <v>114153.3</v>
      </c>
      <c r="R1539" s="5">
        <v>0.1</v>
      </c>
      <c r="S1539" s="6">
        <v>102737.97</v>
      </c>
      <c r="T1539" s="6">
        <v>9157.99</v>
      </c>
      <c r="U1539" s="6">
        <v>68793.64</v>
      </c>
      <c r="V1539" s="6">
        <v>1413.73</v>
      </c>
      <c r="W1539" s="6">
        <v>3612.95</v>
      </c>
      <c r="X1539" s="6">
        <v>19759.66</v>
      </c>
      <c r="Y1539" s="5">
        <v>0.192330644648712</v>
      </c>
      <c r="Z1539" t="s">
        <v>54</v>
      </c>
      <c r="AA1539" t="s">
        <v>75</v>
      </c>
      <c r="AB1539" t="s">
        <v>65</v>
      </c>
      <c r="AC1539" t="s">
        <v>43</v>
      </c>
      <c r="AD1539" t="s">
        <v>84</v>
      </c>
      <c r="AE1539" t="s">
        <v>58</v>
      </c>
      <c r="AF1539" t="str">
        <f>TEXT(Agricultural_Export_Analysis_Cleaned_Dataset[[#This Row],[Order_Date]],"mmm")</f>
        <v>Oct</v>
      </c>
      <c r="AG1539" t="str">
        <f>TEXT(Agricultural_Export_Analysis_Cleaned_Dataset[[#This Row],[Order_Date]],"yyyy")</f>
        <v>2024</v>
      </c>
      <c r="AH1539" t="str">
        <f>TEXT(Agricultural_Export_Analysis_Cleaned_Dataset[[#This Row],[Order_Date]],"ddd")</f>
        <v>Sun</v>
      </c>
      <c r="AI1539" t="str">
        <f>TEXT(Agricultural_Export_Analysis_Cleaned_Dataset[[#This Row],[Ship_Date]],"yyyy")</f>
        <v>2024</v>
      </c>
      <c r="AJ1539" t="str">
        <f>TEXT(Agricultural_Export_Analysis_Cleaned_Dataset[[#This Row],[Ship_Date]],"mmm")</f>
        <v>Nov</v>
      </c>
      <c r="AK1539" t="str">
        <f>TEXT(Agricultural_Export_Analysis_Cleaned_Dataset[[#This Row],[Ship_Date]],"ddd")</f>
        <v>Sun</v>
      </c>
      <c r="AL1539" t="str">
        <f>TEXT(Agricultural_Export_Analysis_Cleaned_Dataset[[#This Row],[Delivery_Date]],"yyyy")</f>
        <v>2024</v>
      </c>
      <c r="AM1539" t="str">
        <f>TEXT(Agricultural_Export_Analysis_Cleaned_Dataset[[#This Row],[Delivery_Date]],"mmm")</f>
        <v>Nov</v>
      </c>
      <c r="AN1539" t="str">
        <f>TEXT(Agricultural_Export_Analysis_Cleaned_Dataset[[#This Row],[Delivery_Date]],"ddd")</f>
        <v>Fri</v>
      </c>
      <c r="AO1539">
        <f>Agricultural_Export_Analysis_Cleaned_Dataset[[#This Row],[Delivery_Date]]-Agricultural_Export_Analysis_Cleaned_Dataset[[#This Row],[Ship_Date]]</f>
        <v>26</v>
      </c>
      <c r="AP1539">
        <f>Agricultural_Export_Analysis_Cleaned_Dataset[[#This Row],[Ship_Date]]-Agricultural_Export_Analysis_Cleaned_Dataset[[#This Row],[Order_Date]]</f>
        <v>7</v>
      </c>
      <c r="AQ1539" s="4" t="str">
        <f>TEXT(Agricultural_Export_Analysis_Cleaned_Dataset[[#This Row],[Order_Date]],"mmm yyyy")</f>
        <v>Oct 2024</v>
      </c>
    </row>
    <row r="1540" spans="1:43" x14ac:dyDescent="0.3">
      <c r="A1540" t="s">
        <v>3065</v>
      </c>
      <c r="B1540" t="s">
        <v>2954</v>
      </c>
      <c r="C1540" s="2">
        <v>45973</v>
      </c>
      <c r="D1540" s="2">
        <v>45978</v>
      </c>
      <c r="E1540" s="2">
        <v>46003</v>
      </c>
      <c r="F1540" t="s">
        <v>35</v>
      </c>
      <c r="G1540" t="s">
        <v>132</v>
      </c>
      <c r="H1540" t="s">
        <v>37</v>
      </c>
      <c r="I1540" t="s">
        <v>52</v>
      </c>
      <c r="J1540" t="s">
        <v>39</v>
      </c>
      <c r="K1540" s="7">
        <v>15</v>
      </c>
      <c r="L1540" t="s">
        <v>87</v>
      </c>
      <c r="M1540" t="s">
        <v>33</v>
      </c>
      <c r="N1540" t="s">
        <v>34</v>
      </c>
      <c r="O1540">
        <v>1066</v>
      </c>
      <c r="P1540" s="6">
        <v>286.52999999999997</v>
      </c>
      <c r="Q1540" s="6">
        <v>305440.98</v>
      </c>
      <c r="R1540" s="5">
        <v>0.1</v>
      </c>
      <c r="S1540" s="6">
        <v>274896.88199999998</v>
      </c>
      <c r="T1540" s="6">
        <v>3060.85</v>
      </c>
      <c r="U1540" s="6">
        <v>126019.08</v>
      </c>
      <c r="V1540" s="6">
        <v>1179.45</v>
      </c>
      <c r="W1540" s="6">
        <v>9582.83</v>
      </c>
      <c r="X1540" s="6">
        <v>135054.67199999999</v>
      </c>
      <c r="Y1540" s="5">
        <v>0.49129212022128399</v>
      </c>
      <c r="Z1540" t="s">
        <v>54</v>
      </c>
      <c r="AA1540" t="s">
        <v>92</v>
      </c>
      <c r="AB1540" t="s">
        <v>42</v>
      </c>
      <c r="AC1540" t="s">
        <v>43</v>
      </c>
      <c r="AD1540" t="s">
        <v>84</v>
      </c>
      <c r="AE1540" t="s">
        <v>67</v>
      </c>
      <c r="AF1540" t="str">
        <f>TEXT(Agricultural_Export_Analysis_Cleaned_Dataset[[#This Row],[Order_Date]],"mmm")</f>
        <v>Nov</v>
      </c>
      <c r="AG1540" t="str">
        <f>TEXT(Agricultural_Export_Analysis_Cleaned_Dataset[[#This Row],[Order_Date]],"yyyy")</f>
        <v>2025</v>
      </c>
      <c r="AH1540" t="str">
        <f>TEXT(Agricultural_Export_Analysis_Cleaned_Dataset[[#This Row],[Order_Date]],"ddd")</f>
        <v>Wed</v>
      </c>
      <c r="AI1540" t="str">
        <f>TEXT(Agricultural_Export_Analysis_Cleaned_Dataset[[#This Row],[Ship_Date]],"yyyy")</f>
        <v>2025</v>
      </c>
      <c r="AJ1540" t="str">
        <f>TEXT(Agricultural_Export_Analysis_Cleaned_Dataset[[#This Row],[Ship_Date]],"mmm")</f>
        <v>Nov</v>
      </c>
      <c r="AK1540" t="str">
        <f>TEXT(Agricultural_Export_Analysis_Cleaned_Dataset[[#This Row],[Ship_Date]],"ddd")</f>
        <v>Mon</v>
      </c>
      <c r="AL1540" t="str">
        <f>TEXT(Agricultural_Export_Analysis_Cleaned_Dataset[[#This Row],[Delivery_Date]],"yyyy")</f>
        <v>2025</v>
      </c>
      <c r="AM1540" t="str">
        <f>TEXT(Agricultural_Export_Analysis_Cleaned_Dataset[[#This Row],[Delivery_Date]],"mmm")</f>
        <v>Dec</v>
      </c>
      <c r="AN1540" t="str">
        <f>TEXT(Agricultural_Export_Analysis_Cleaned_Dataset[[#This Row],[Delivery_Date]],"ddd")</f>
        <v>Fri</v>
      </c>
      <c r="AO1540">
        <f>Agricultural_Export_Analysis_Cleaned_Dataset[[#This Row],[Delivery_Date]]-Agricultural_Export_Analysis_Cleaned_Dataset[[#This Row],[Ship_Date]]</f>
        <v>25</v>
      </c>
      <c r="AP1540">
        <f>Agricultural_Export_Analysis_Cleaned_Dataset[[#This Row],[Ship_Date]]-Agricultural_Export_Analysis_Cleaned_Dataset[[#This Row],[Order_Date]]</f>
        <v>5</v>
      </c>
      <c r="AQ1540" s="4" t="str">
        <f>TEXT(Agricultural_Export_Analysis_Cleaned_Dataset[[#This Row],[Order_Date]],"mmm yyyy")</f>
        <v>Nov 2025</v>
      </c>
    </row>
    <row r="1541" spans="1:43" x14ac:dyDescent="0.3">
      <c r="A1541" t="s">
        <v>3066</v>
      </c>
      <c r="B1541" t="s">
        <v>3067</v>
      </c>
      <c r="C1541" s="2">
        <v>45633</v>
      </c>
      <c r="D1541" s="2">
        <v>45637</v>
      </c>
      <c r="E1541" s="2">
        <v>45662</v>
      </c>
      <c r="F1541" t="s">
        <v>35</v>
      </c>
      <c r="G1541" t="s">
        <v>73</v>
      </c>
      <c r="H1541" t="s">
        <v>37</v>
      </c>
      <c r="I1541" t="s">
        <v>91</v>
      </c>
      <c r="J1541" t="s">
        <v>63</v>
      </c>
      <c r="K1541" s="7">
        <v>10</v>
      </c>
      <c r="L1541" t="s">
        <v>135</v>
      </c>
      <c r="M1541" t="s">
        <v>140</v>
      </c>
      <c r="N1541" t="s">
        <v>49</v>
      </c>
      <c r="O1541">
        <v>1669</v>
      </c>
      <c r="P1541" s="6">
        <v>309.45999999999998</v>
      </c>
      <c r="Q1541" s="6">
        <v>516488.74</v>
      </c>
      <c r="R1541" s="5">
        <v>0.1</v>
      </c>
      <c r="S1541" s="6">
        <v>464839.86599999998</v>
      </c>
      <c r="T1541" s="6">
        <v>10279.36</v>
      </c>
      <c r="U1541" s="6">
        <v>299601.69</v>
      </c>
      <c r="V1541" s="6">
        <v>1996.46</v>
      </c>
      <c r="W1541" s="6">
        <v>49277.47</v>
      </c>
      <c r="X1541" s="6">
        <v>103684.886</v>
      </c>
      <c r="Y1541" s="5">
        <v>0.22305506387010299</v>
      </c>
      <c r="Z1541" t="s">
        <v>54</v>
      </c>
      <c r="AA1541" t="s">
        <v>55</v>
      </c>
      <c r="AB1541" t="s">
        <v>83</v>
      </c>
      <c r="AC1541" t="s">
        <v>43</v>
      </c>
      <c r="AD1541" t="s">
        <v>44</v>
      </c>
      <c r="AE1541" t="s">
        <v>45</v>
      </c>
      <c r="AF1541" t="str">
        <f>TEXT(Agricultural_Export_Analysis_Cleaned_Dataset[[#This Row],[Order_Date]],"mmm")</f>
        <v>Dec</v>
      </c>
      <c r="AG1541" t="str">
        <f>TEXT(Agricultural_Export_Analysis_Cleaned_Dataset[[#This Row],[Order_Date]],"yyyy")</f>
        <v>2024</v>
      </c>
      <c r="AH1541" t="str">
        <f>TEXT(Agricultural_Export_Analysis_Cleaned_Dataset[[#This Row],[Order_Date]],"ddd")</f>
        <v>Sat</v>
      </c>
      <c r="AI1541" t="str">
        <f>TEXT(Agricultural_Export_Analysis_Cleaned_Dataset[[#This Row],[Ship_Date]],"yyyy")</f>
        <v>2024</v>
      </c>
      <c r="AJ1541" t="str">
        <f>TEXT(Agricultural_Export_Analysis_Cleaned_Dataset[[#This Row],[Ship_Date]],"mmm")</f>
        <v>Dec</v>
      </c>
      <c r="AK1541" t="str">
        <f>TEXT(Agricultural_Export_Analysis_Cleaned_Dataset[[#This Row],[Ship_Date]],"ddd")</f>
        <v>Wed</v>
      </c>
      <c r="AL1541" t="str">
        <f>TEXT(Agricultural_Export_Analysis_Cleaned_Dataset[[#This Row],[Delivery_Date]],"yyyy")</f>
        <v>2025</v>
      </c>
      <c r="AM1541" t="str">
        <f>TEXT(Agricultural_Export_Analysis_Cleaned_Dataset[[#This Row],[Delivery_Date]],"mmm")</f>
        <v>Jan</v>
      </c>
      <c r="AN1541" t="str">
        <f>TEXT(Agricultural_Export_Analysis_Cleaned_Dataset[[#This Row],[Delivery_Date]],"ddd")</f>
        <v>Sun</v>
      </c>
      <c r="AO1541">
        <f>Agricultural_Export_Analysis_Cleaned_Dataset[[#This Row],[Delivery_Date]]-Agricultural_Export_Analysis_Cleaned_Dataset[[#This Row],[Ship_Date]]</f>
        <v>25</v>
      </c>
      <c r="AP1541">
        <f>Agricultural_Export_Analysis_Cleaned_Dataset[[#This Row],[Ship_Date]]-Agricultural_Export_Analysis_Cleaned_Dataset[[#This Row],[Order_Date]]</f>
        <v>4</v>
      </c>
      <c r="AQ1541" s="4" t="str">
        <f>TEXT(Agricultural_Export_Analysis_Cleaned_Dataset[[#This Row],[Order_Date]],"mmm yyyy")</f>
        <v>Dec 2024</v>
      </c>
    </row>
    <row r="1542" spans="1:43" x14ac:dyDescent="0.3">
      <c r="A1542" t="s">
        <v>3068</v>
      </c>
      <c r="B1542" t="s">
        <v>3069</v>
      </c>
      <c r="C1542" s="2">
        <v>45508</v>
      </c>
      <c r="D1542" s="2">
        <v>45516</v>
      </c>
      <c r="E1542" s="2">
        <v>45526</v>
      </c>
      <c r="F1542" t="s">
        <v>35</v>
      </c>
      <c r="G1542" t="s">
        <v>36</v>
      </c>
      <c r="H1542" t="s">
        <v>37</v>
      </c>
      <c r="I1542" t="s">
        <v>118</v>
      </c>
      <c r="J1542" t="s">
        <v>63</v>
      </c>
      <c r="K1542" s="7">
        <v>4</v>
      </c>
      <c r="L1542" t="s">
        <v>32</v>
      </c>
      <c r="M1542" t="s">
        <v>140</v>
      </c>
      <c r="N1542" t="s">
        <v>49</v>
      </c>
      <c r="O1542">
        <v>1613</v>
      </c>
      <c r="P1542" s="6">
        <v>376.16</v>
      </c>
      <c r="Q1542" s="6">
        <v>606746.07999999996</v>
      </c>
      <c r="R1542" s="5">
        <v>0.05</v>
      </c>
      <c r="S1542" s="6">
        <v>576408.77599999995</v>
      </c>
      <c r="T1542" s="6">
        <v>1709.02</v>
      </c>
      <c r="U1542" s="6">
        <v>269094.65000000002</v>
      </c>
      <c r="V1542" s="6">
        <v>924.22</v>
      </c>
      <c r="W1542" s="6">
        <v>31657.63</v>
      </c>
      <c r="X1542" s="6">
        <v>273023.25599999999</v>
      </c>
      <c r="Y1542" s="5">
        <v>0.47366255922515599</v>
      </c>
      <c r="Z1542" t="s">
        <v>103</v>
      </c>
      <c r="AA1542" t="s">
        <v>177</v>
      </c>
      <c r="AB1542" t="s">
        <v>83</v>
      </c>
      <c r="AC1542" t="s">
        <v>66</v>
      </c>
      <c r="AD1542" t="s">
        <v>98</v>
      </c>
      <c r="AE1542" t="s">
        <v>67</v>
      </c>
      <c r="AF1542" t="str">
        <f>TEXT(Agricultural_Export_Analysis_Cleaned_Dataset[[#This Row],[Order_Date]],"mmm")</f>
        <v>Aug</v>
      </c>
      <c r="AG1542" t="str">
        <f>TEXT(Agricultural_Export_Analysis_Cleaned_Dataset[[#This Row],[Order_Date]],"yyyy")</f>
        <v>2024</v>
      </c>
      <c r="AH1542" t="str">
        <f>TEXT(Agricultural_Export_Analysis_Cleaned_Dataset[[#This Row],[Order_Date]],"ddd")</f>
        <v>Sun</v>
      </c>
      <c r="AI1542" t="str">
        <f>TEXT(Agricultural_Export_Analysis_Cleaned_Dataset[[#This Row],[Ship_Date]],"yyyy")</f>
        <v>2024</v>
      </c>
      <c r="AJ1542" t="str">
        <f>TEXT(Agricultural_Export_Analysis_Cleaned_Dataset[[#This Row],[Ship_Date]],"mmm")</f>
        <v>Aug</v>
      </c>
      <c r="AK1542" t="str">
        <f>TEXT(Agricultural_Export_Analysis_Cleaned_Dataset[[#This Row],[Ship_Date]],"ddd")</f>
        <v>Mon</v>
      </c>
      <c r="AL1542" t="str">
        <f>TEXT(Agricultural_Export_Analysis_Cleaned_Dataset[[#This Row],[Delivery_Date]],"yyyy")</f>
        <v>2024</v>
      </c>
      <c r="AM1542" t="str">
        <f>TEXT(Agricultural_Export_Analysis_Cleaned_Dataset[[#This Row],[Delivery_Date]],"mmm")</f>
        <v>Aug</v>
      </c>
      <c r="AN1542" t="str">
        <f>TEXT(Agricultural_Export_Analysis_Cleaned_Dataset[[#This Row],[Delivery_Date]],"ddd")</f>
        <v>Thu</v>
      </c>
      <c r="AO1542">
        <f>Agricultural_Export_Analysis_Cleaned_Dataset[[#This Row],[Delivery_Date]]-Agricultural_Export_Analysis_Cleaned_Dataset[[#This Row],[Ship_Date]]</f>
        <v>10</v>
      </c>
      <c r="AP1542">
        <f>Agricultural_Export_Analysis_Cleaned_Dataset[[#This Row],[Ship_Date]]-Agricultural_Export_Analysis_Cleaned_Dataset[[#This Row],[Order_Date]]</f>
        <v>8</v>
      </c>
      <c r="AQ1542" s="4" t="str">
        <f>TEXT(Agricultural_Export_Analysis_Cleaned_Dataset[[#This Row],[Order_Date]],"mmm yyyy")</f>
        <v>Aug 2024</v>
      </c>
    </row>
    <row r="1543" spans="1:43" x14ac:dyDescent="0.3">
      <c r="A1543" t="s">
        <v>3070</v>
      </c>
      <c r="B1543" t="s">
        <v>3071</v>
      </c>
      <c r="C1543" s="2">
        <v>45296</v>
      </c>
      <c r="D1543" s="2">
        <v>45305</v>
      </c>
      <c r="E1543" s="2">
        <v>45327</v>
      </c>
      <c r="F1543" t="s">
        <v>35</v>
      </c>
      <c r="G1543" t="s">
        <v>8932</v>
      </c>
      <c r="H1543" t="s">
        <v>51</v>
      </c>
      <c r="I1543" t="s">
        <v>38</v>
      </c>
      <c r="J1543" t="s">
        <v>39</v>
      </c>
      <c r="K1543" s="7">
        <v>7</v>
      </c>
      <c r="L1543" t="s">
        <v>32</v>
      </c>
      <c r="M1543" t="s">
        <v>140</v>
      </c>
      <c r="N1543" t="s">
        <v>49</v>
      </c>
      <c r="O1543">
        <v>1629</v>
      </c>
      <c r="P1543" s="6">
        <v>396.02</v>
      </c>
      <c r="Q1543" s="6">
        <v>645116.57999999996</v>
      </c>
      <c r="R1543" s="5">
        <v>0.15</v>
      </c>
      <c r="S1543" s="6">
        <v>548349.09299999999</v>
      </c>
      <c r="T1543" s="6">
        <v>2170.58</v>
      </c>
      <c r="U1543" s="6">
        <v>309157.11</v>
      </c>
      <c r="V1543" s="6">
        <v>2060.5700000000002</v>
      </c>
      <c r="W1543" s="6">
        <v>31624.61</v>
      </c>
      <c r="X1543" s="6">
        <v>203336.223</v>
      </c>
      <c r="Y1543" s="5">
        <v>0.37081528098743499</v>
      </c>
      <c r="Z1543" t="s">
        <v>40</v>
      </c>
      <c r="AA1543" t="s">
        <v>64</v>
      </c>
      <c r="AB1543" t="s">
        <v>56</v>
      </c>
      <c r="AC1543" t="s">
        <v>43</v>
      </c>
      <c r="AD1543" t="s">
        <v>57</v>
      </c>
      <c r="AE1543" t="s">
        <v>45</v>
      </c>
      <c r="AF1543" t="str">
        <f>TEXT(Agricultural_Export_Analysis_Cleaned_Dataset[[#This Row],[Order_Date]],"mmm")</f>
        <v>Jan</v>
      </c>
      <c r="AG1543" t="str">
        <f>TEXT(Agricultural_Export_Analysis_Cleaned_Dataset[[#This Row],[Order_Date]],"yyyy")</f>
        <v>2024</v>
      </c>
      <c r="AH1543" t="str">
        <f>TEXT(Agricultural_Export_Analysis_Cleaned_Dataset[[#This Row],[Order_Date]],"ddd")</f>
        <v>Fri</v>
      </c>
      <c r="AI1543" t="str">
        <f>TEXT(Agricultural_Export_Analysis_Cleaned_Dataset[[#This Row],[Ship_Date]],"yyyy")</f>
        <v>2024</v>
      </c>
      <c r="AJ1543" t="str">
        <f>TEXT(Agricultural_Export_Analysis_Cleaned_Dataset[[#This Row],[Ship_Date]],"mmm")</f>
        <v>Jan</v>
      </c>
      <c r="AK1543" t="str">
        <f>TEXT(Agricultural_Export_Analysis_Cleaned_Dataset[[#This Row],[Ship_Date]],"ddd")</f>
        <v>Sun</v>
      </c>
      <c r="AL1543" t="str">
        <f>TEXT(Agricultural_Export_Analysis_Cleaned_Dataset[[#This Row],[Delivery_Date]],"yyyy")</f>
        <v>2024</v>
      </c>
      <c r="AM1543" t="str">
        <f>TEXT(Agricultural_Export_Analysis_Cleaned_Dataset[[#This Row],[Delivery_Date]],"mmm")</f>
        <v>Feb</v>
      </c>
      <c r="AN1543" t="str">
        <f>TEXT(Agricultural_Export_Analysis_Cleaned_Dataset[[#This Row],[Delivery_Date]],"ddd")</f>
        <v>Mon</v>
      </c>
      <c r="AO1543">
        <f>Agricultural_Export_Analysis_Cleaned_Dataset[[#This Row],[Delivery_Date]]-Agricultural_Export_Analysis_Cleaned_Dataset[[#This Row],[Ship_Date]]</f>
        <v>22</v>
      </c>
      <c r="AP1543">
        <f>Agricultural_Export_Analysis_Cleaned_Dataset[[#This Row],[Ship_Date]]-Agricultural_Export_Analysis_Cleaned_Dataset[[#This Row],[Order_Date]]</f>
        <v>9</v>
      </c>
      <c r="AQ1543" s="4" t="str">
        <f>TEXT(Agricultural_Export_Analysis_Cleaned_Dataset[[#This Row],[Order_Date]],"mmm yyyy")</f>
        <v>Jan 2024</v>
      </c>
    </row>
    <row r="1544" spans="1:43" x14ac:dyDescent="0.3">
      <c r="A1544" t="s">
        <v>3072</v>
      </c>
      <c r="B1544" t="s">
        <v>3073</v>
      </c>
      <c r="C1544" s="2">
        <v>45637</v>
      </c>
      <c r="D1544" s="2">
        <v>45646</v>
      </c>
      <c r="E1544" s="2">
        <v>45666</v>
      </c>
      <c r="F1544" t="s">
        <v>35</v>
      </c>
      <c r="G1544" t="s">
        <v>203</v>
      </c>
      <c r="H1544" t="s">
        <v>51</v>
      </c>
      <c r="I1544" t="s">
        <v>91</v>
      </c>
      <c r="J1544" t="s">
        <v>53</v>
      </c>
      <c r="K1544" s="7">
        <v>10</v>
      </c>
      <c r="L1544" t="s">
        <v>32</v>
      </c>
      <c r="M1544" t="s">
        <v>159</v>
      </c>
      <c r="N1544" t="s">
        <v>160</v>
      </c>
      <c r="O1544">
        <v>1107</v>
      </c>
      <c r="P1544" s="6">
        <v>264.39</v>
      </c>
      <c r="Q1544" s="6">
        <v>292679.73</v>
      </c>
      <c r="R1544" s="5">
        <v>0.1</v>
      </c>
      <c r="S1544" s="6">
        <v>263411.75699999998</v>
      </c>
      <c r="T1544" s="6">
        <v>17905.0736</v>
      </c>
      <c r="U1544" s="6">
        <v>140098.45000000001</v>
      </c>
      <c r="V1544" s="6">
        <v>1594.97</v>
      </c>
      <c r="W1544" s="6">
        <v>10837.78</v>
      </c>
      <c r="X1544" s="6">
        <v>92975.483399999997</v>
      </c>
      <c r="Y1544" s="5">
        <v>0.352966338446704</v>
      </c>
      <c r="Z1544" t="s">
        <v>54</v>
      </c>
      <c r="AA1544" t="s">
        <v>55</v>
      </c>
      <c r="AB1544" t="s">
        <v>56</v>
      </c>
      <c r="AC1544" t="s">
        <v>76</v>
      </c>
      <c r="AD1544" t="s">
        <v>93</v>
      </c>
      <c r="AE1544" t="s">
        <v>45</v>
      </c>
      <c r="AF1544" t="str">
        <f>TEXT(Agricultural_Export_Analysis_Cleaned_Dataset[[#This Row],[Order_Date]],"mmm")</f>
        <v>Dec</v>
      </c>
      <c r="AG1544" t="str">
        <f>TEXT(Agricultural_Export_Analysis_Cleaned_Dataset[[#This Row],[Order_Date]],"yyyy")</f>
        <v>2024</v>
      </c>
      <c r="AH1544" t="str">
        <f>TEXT(Agricultural_Export_Analysis_Cleaned_Dataset[[#This Row],[Order_Date]],"ddd")</f>
        <v>Wed</v>
      </c>
      <c r="AI1544" t="str">
        <f>TEXT(Agricultural_Export_Analysis_Cleaned_Dataset[[#This Row],[Ship_Date]],"yyyy")</f>
        <v>2024</v>
      </c>
      <c r="AJ1544" t="str">
        <f>TEXT(Agricultural_Export_Analysis_Cleaned_Dataset[[#This Row],[Ship_Date]],"mmm")</f>
        <v>Dec</v>
      </c>
      <c r="AK1544" t="str">
        <f>TEXT(Agricultural_Export_Analysis_Cleaned_Dataset[[#This Row],[Ship_Date]],"ddd")</f>
        <v>Fri</v>
      </c>
      <c r="AL1544" t="str">
        <f>TEXT(Agricultural_Export_Analysis_Cleaned_Dataset[[#This Row],[Delivery_Date]],"yyyy")</f>
        <v>2025</v>
      </c>
      <c r="AM1544" t="str">
        <f>TEXT(Agricultural_Export_Analysis_Cleaned_Dataset[[#This Row],[Delivery_Date]],"mmm")</f>
        <v>Jan</v>
      </c>
      <c r="AN1544" t="str">
        <f>TEXT(Agricultural_Export_Analysis_Cleaned_Dataset[[#This Row],[Delivery_Date]],"ddd")</f>
        <v>Thu</v>
      </c>
      <c r="AO1544">
        <f>Agricultural_Export_Analysis_Cleaned_Dataset[[#This Row],[Delivery_Date]]-Agricultural_Export_Analysis_Cleaned_Dataset[[#This Row],[Ship_Date]]</f>
        <v>20</v>
      </c>
      <c r="AP1544">
        <f>Agricultural_Export_Analysis_Cleaned_Dataset[[#This Row],[Ship_Date]]-Agricultural_Export_Analysis_Cleaned_Dataset[[#This Row],[Order_Date]]</f>
        <v>9</v>
      </c>
      <c r="AQ1544" s="4" t="str">
        <f>TEXT(Agricultural_Export_Analysis_Cleaned_Dataset[[#This Row],[Order_Date]],"mmm yyyy")</f>
        <v>Dec 2024</v>
      </c>
    </row>
    <row r="1545" spans="1:43" x14ac:dyDescent="0.3">
      <c r="A1545" t="s">
        <v>3074</v>
      </c>
      <c r="B1545" t="s">
        <v>3075</v>
      </c>
      <c r="C1545" s="2">
        <v>45897</v>
      </c>
      <c r="D1545" s="2">
        <v>45899</v>
      </c>
      <c r="E1545" s="2">
        <v>45907</v>
      </c>
      <c r="F1545" t="s">
        <v>35</v>
      </c>
      <c r="G1545" t="s">
        <v>8933</v>
      </c>
      <c r="H1545" t="s">
        <v>51</v>
      </c>
      <c r="I1545" t="s">
        <v>52</v>
      </c>
      <c r="J1545" t="s">
        <v>53</v>
      </c>
      <c r="K1545" s="7">
        <v>0</v>
      </c>
      <c r="L1545" t="s">
        <v>32</v>
      </c>
      <c r="M1545" t="s">
        <v>140</v>
      </c>
      <c r="N1545" t="s">
        <v>49</v>
      </c>
      <c r="O1545">
        <v>1192</v>
      </c>
      <c r="P1545" s="6">
        <v>229.63</v>
      </c>
      <c r="Q1545" s="6">
        <v>273718.96000000002</v>
      </c>
      <c r="R1545" s="5">
        <v>0.05</v>
      </c>
      <c r="S1545" s="6">
        <v>260033.01199999999</v>
      </c>
      <c r="T1545" s="6">
        <v>11590.36</v>
      </c>
      <c r="U1545" s="6">
        <v>137175.5</v>
      </c>
      <c r="V1545" s="6">
        <v>1020.28</v>
      </c>
      <c r="W1545" s="6">
        <v>30528.25</v>
      </c>
      <c r="X1545" s="6">
        <v>79718.622000000003</v>
      </c>
      <c r="Y1545" s="5">
        <v>0.30657115951108599</v>
      </c>
      <c r="Z1545" t="s">
        <v>103</v>
      </c>
      <c r="AA1545" t="s">
        <v>177</v>
      </c>
      <c r="AB1545" t="s">
        <v>83</v>
      </c>
      <c r="AC1545" t="s">
        <v>43</v>
      </c>
      <c r="AD1545" t="s">
        <v>84</v>
      </c>
      <c r="AE1545" t="s">
        <v>45</v>
      </c>
      <c r="AF1545" t="str">
        <f>TEXT(Agricultural_Export_Analysis_Cleaned_Dataset[[#This Row],[Order_Date]],"mmm")</f>
        <v>Aug</v>
      </c>
      <c r="AG1545" t="str">
        <f>TEXT(Agricultural_Export_Analysis_Cleaned_Dataset[[#This Row],[Order_Date]],"yyyy")</f>
        <v>2025</v>
      </c>
      <c r="AH1545" t="str">
        <f>TEXT(Agricultural_Export_Analysis_Cleaned_Dataset[[#This Row],[Order_Date]],"ddd")</f>
        <v>Thu</v>
      </c>
      <c r="AI1545" t="str">
        <f>TEXT(Agricultural_Export_Analysis_Cleaned_Dataset[[#This Row],[Ship_Date]],"yyyy")</f>
        <v>2025</v>
      </c>
      <c r="AJ1545" t="str">
        <f>TEXT(Agricultural_Export_Analysis_Cleaned_Dataset[[#This Row],[Ship_Date]],"mmm")</f>
        <v>Aug</v>
      </c>
      <c r="AK1545" t="str">
        <f>TEXT(Agricultural_Export_Analysis_Cleaned_Dataset[[#This Row],[Ship_Date]],"ddd")</f>
        <v>Sat</v>
      </c>
      <c r="AL1545" t="str">
        <f>TEXT(Agricultural_Export_Analysis_Cleaned_Dataset[[#This Row],[Delivery_Date]],"yyyy")</f>
        <v>2025</v>
      </c>
      <c r="AM1545" t="str">
        <f>TEXT(Agricultural_Export_Analysis_Cleaned_Dataset[[#This Row],[Delivery_Date]],"mmm")</f>
        <v>Sep</v>
      </c>
      <c r="AN1545" t="str">
        <f>TEXT(Agricultural_Export_Analysis_Cleaned_Dataset[[#This Row],[Delivery_Date]],"ddd")</f>
        <v>Sun</v>
      </c>
      <c r="AO1545">
        <f>Agricultural_Export_Analysis_Cleaned_Dataset[[#This Row],[Delivery_Date]]-Agricultural_Export_Analysis_Cleaned_Dataset[[#This Row],[Ship_Date]]</f>
        <v>8</v>
      </c>
      <c r="AP1545">
        <f>Agricultural_Export_Analysis_Cleaned_Dataset[[#This Row],[Ship_Date]]-Agricultural_Export_Analysis_Cleaned_Dataset[[#This Row],[Order_Date]]</f>
        <v>2</v>
      </c>
      <c r="AQ1545" s="4" t="str">
        <f>TEXT(Agricultural_Export_Analysis_Cleaned_Dataset[[#This Row],[Order_Date]],"mmm yyyy")</f>
        <v>Aug 2025</v>
      </c>
    </row>
    <row r="1546" spans="1:43" x14ac:dyDescent="0.3">
      <c r="A1546" t="s">
        <v>3076</v>
      </c>
      <c r="B1546" t="s">
        <v>3077</v>
      </c>
      <c r="C1546" s="2">
        <v>45882</v>
      </c>
      <c r="D1546" s="2">
        <v>45889</v>
      </c>
      <c r="E1546" s="2">
        <v>45910</v>
      </c>
      <c r="F1546" t="s">
        <v>35</v>
      </c>
      <c r="G1546" t="s">
        <v>8932</v>
      </c>
      <c r="H1546" t="s">
        <v>74</v>
      </c>
      <c r="I1546" t="s">
        <v>97</v>
      </c>
      <c r="J1546" t="s">
        <v>63</v>
      </c>
      <c r="K1546" s="7">
        <v>0</v>
      </c>
      <c r="L1546" t="s">
        <v>32</v>
      </c>
      <c r="M1546" t="s">
        <v>140</v>
      </c>
      <c r="N1546" t="s">
        <v>49</v>
      </c>
      <c r="O1546">
        <v>1184</v>
      </c>
      <c r="P1546" s="6">
        <v>340.79</v>
      </c>
      <c r="Q1546" s="6">
        <v>403495.36</v>
      </c>
      <c r="R1546" s="5">
        <v>0.1</v>
      </c>
      <c r="S1546" s="6">
        <v>363145.82400000002</v>
      </c>
      <c r="T1546" s="6">
        <v>12368.34</v>
      </c>
      <c r="U1546" s="6">
        <v>228395.58</v>
      </c>
      <c r="V1546" s="6">
        <v>321.49</v>
      </c>
      <c r="W1546" s="6">
        <v>20225.98</v>
      </c>
      <c r="X1546" s="6">
        <v>101834.43399999999</v>
      </c>
      <c r="Y1546" s="5">
        <v>0.28042297961272999</v>
      </c>
      <c r="Z1546" t="s">
        <v>103</v>
      </c>
      <c r="AA1546" t="s">
        <v>177</v>
      </c>
      <c r="AB1546" t="s">
        <v>65</v>
      </c>
      <c r="AC1546" t="s">
        <v>76</v>
      </c>
      <c r="AD1546" t="s">
        <v>77</v>
      </c>
      <c r="AE1546" t="s">
        <v>58</v>
      </c>
      <c r="AF1546" t="str">
        <f>TEXT(Agricultural_Export_Analysis_Cleaned_Dataset[[#This Row],[Order_Date]],"mmm")</f>
        <v>Aug</v>
      </c>
      <c r="AG1546" t="str">
        <f>TEXT(Agricultural_Export_Analysis_Cleaned_Dataset[[#This Row],[Order_Date]],"yyyy")</f>
        <v>2025</v>
      </c>
      <c r="AH1546" t="str">
        <f>TEXT(Agricultural_Export_Analysis_Cleaned_Dataset[[#This Row],[Order_Date]],"ddd")</f>
        <v>Wed</v>
      </c>
      <c r="AI1546" t="str">
        <f>TEXT(Agricultural_Export_Analysis_Cleaned_Dataset[[#This Row],[Ship_Date]],"yyyy")</f>
        <v>2025</v>
      </c>
      <c r="AJ1546" t="str">
        <f>TEXT(Agricultural_Export_Analysis_Cleaned_Dataset[[#This Row],[Ship_Date]],"mmm")</f>
        <v>Aug</v>
      </c>
      <c r="AK1546" t="str">
        <f>TEXT(Agricultural_Export_Analysis_Cleaned_Dataset[[#This Row],[Ship_Date]],"ddd")</f>
        <v>Wed</v>
      </c>
      <c r="AL1546" t="str">
        <f>TEXT(Agricultural_Export_Analysis_Cleaned_Dataset[[#This Row],[Delivery_Date]],"yyyy")</f>
        <v>2025</v>
      </c>
      <c r="AM1546" t="str">
        <f>TEXT(Agricultural_Export_Analysis_Cleaned_Dataset[[#This Row],[Delivery_Date]],"mmm")</f>
        <v>Sep</v>
      </c>
      <c r="AN1546" t="str">
        <f>TEXT(Agricultural_Export_Analysis_Cleaned_Dataset[[#This Row],[Delivery_Date]],"ddd")</f>
        <v>Wed</v>
      </c>
      <c r="AO1546">
        <f>Agricultural_Export_Analysis_Cleaned_Dataset[[#This Row],[Delivery_Date]]-Agricultural_Export_Analysis_Cleaned_Dataset[[#This Row],[Ship_Date]]</f>
        <v>21</v>
      </c>
      <c r="AP1546">
        <f>Agricultural_Export_Analysis_Cleaned_Dataset[[#This Row],[Ship_Date]]-Agricultural_Export_Analysis_Cleaned_Dataset[[#This Row],[Order_Date]]</f>
        <v>7</v>
      </c>
      <c r="AQ1546" s="4" t="str">
        <f>TEXT(Agricultural_Export_Analysis_Cleaned_Dataset[[#This Row],[Order_Date]],"mmm yyyy")</f>
        <v>Aug 2025</v>
      </c>
    </row>
    <row r="1547" spans="1:43" x14ac:dyDescent="0.3">
      <c r="A1547" t="s">
        <v>3078</v>
      </c>
      <c r="B1547" t="s">
        <v>3079</v>
      </c>
      <c r="C1547" s="2">
        <v>45851</v>
      </c>
      <c r="D1547" s="2">
        <v>45854</v>
      </c>
      <c r="E1547" s="2">
        <v>45899</v>
      </c>
      <c r="F1547" t="s">
        <v>35</v>
      </c>
      <c r="G1547" t="s">
        <v>96</v>
      </c>
      <c r="H1547" t="s">
        <v>37</v>
      </c>
      <c r="I1547" t="s">
        <v>52</v>
      </c>
      <c r="J1547" t="s">
        <v>53</v>
      </c>
      <c r="K1547" s="7">
        <v>15</v>
      </c>
      <c r="L1547" t="s">
        <v>32</v>
      </c>
      <c r="M1547" t="s">
        <v>159</v>
      </c>
      <c r="N1547" t="s">
        <v>160</v>
      </c>
      <c r="O1547">
        <v>592</v>
      </c>
      <c r="P1547" s="6">
        <v>94.33</v>
      </c>
      <c r="Q1547" s="6">
        <v>55843.360000000001</v>
      </c>
      <c r="R1547" s="5">
        <v>0.15</v>
      </c>
      <c r="S1547" s="6">
        <v>47466.856</v>
      </c>
      <c r="T1547" s="6">
        <v>2446.71</v>
      </c>
      <c r="U1547" s="6">
        <v>30796.94</v>
      </c>
      <c r="V1547" s="6">
        <v>1071.3399999999999</v>
      </c>
      <c r="W1547" s="6">
        <v>2524.6799999999998</v>
      </c>
      <c r="X1547" s="6">
        <v>10627.186</v>
      </c>
      <c r="Y1547" s="5">
        <v>0.22388645247538599</v>
      </c>
      <c r="Z1547" t="s">
        <v>103</v>
      </c>
      <c r="AA1547" t="s">
        <v>119</v>
      </c>
      <c r="AB1547" t="s">
        <v>83</v>
      </c>
      <c r="AC1547" t="s">
        <v>43</v>
      </c>
      <c r="AD1547" t="s">
        <v>57</v>
      </c>
      <c r="AE1547" t="s">
        <v>45</v>
      </c>
      <c r="AF1547" t="str">
        <f>TEXT(Agricultural_Export_Analysis_Cleaned_Dataset[[#This Row],[Order_Date]],"mmm")</f>
        <v>Jul</v>
      </c>
      <c r="AG1547" t="str">
        <f>TEXT(Agricultural_Export_Analysis_Cleaned_Dataset[[#This Row],[Order_Date]],"yyyy")</f>
        <v>2025</v>
      </c>
      <c r="AH1547" t="str">
        <f>TEXT(Agricultural_Export_Analysis_Cleaned_Dataset[[#This Row],[Order_Date]],"ddd")</f>
        <v>Sun</v>
      </c>
      <c r="AI1547" t="str">
        <f>TEXT(Agricultural_Export_Analysis_Cleaned_Dataset[[#This Row],[Ship_Date]],"yyyy")</f>
        <v>2025</v>
      </c>
      <c r="AJ1547" t="str">
        <f>TEXT(Agricultural_Export_Analysis_Cleaned_Dataset[[#This Row],[Ship_Date]],"mmm")</f>
        <v>Jul</v>
      </c>
      <c r="AK1547" t="str">
        <f>TEXT(Agricultural_Export_Analysis_Cleaned_Dataset[[#This Row],[Ship_Date]],"ddd")</f>
        <v>Wed</v>
      </c>
      <c r="AL1547" t="str">
        <f>TEXT(Agricultural_Export_Analysis_Cleaned_Dataset[[#This Row],[Delivery_Date]],"yyyy")</f>
        <v>2025</v>
      </c>
      <c r="AM1547" t="str">
        <f>TEXT(Agricultural_Export_Analysis_Cleaned_Dataset[[#This Row],[Delivery_Date]],"mmm")</f>
        <v>Aug</v>
      </c>
      <c r="AN1547" t="str">
        <f>TEXT(Agricultural_Export_Analysis_Cleaned_Dataset[[#This Row],[Delivery_Date]],"ddd")</f>
        <v>Sat</v>
      </c>
      <c r="AO1547">
        <f>Agricultural_Export_Analysis_Cleaned_Dataset[[#This Row],[Delivery_Date]]-Agricultural_Export_Analysis_Cleaned_Dataset[[#This Row],[Ship_Date]]</f>
        <v>45</v>
      </c>
      <c r="AP1547">
        <f>Agricultural_Export_Analysis_Cleaned_Dataset[[#This Row],[Ship_Date]]-Agricultural_Export_Analysis_Cleaned_Dataset[[#This Row],[Order_Date]]</f>
        <v>3</v>
      </c>
      <c r="AQ1547" s="4" t="str">
        <f>TEXT(Agricultural_Export_Analysis_Cleaned_Dataset[[#This Row],[Order_Date]],"mmm yyyy")</f>
        <v>Jul 2025</v>
      </c>
    </row>
    <row r="1548" spans="1:43" x14ac:dyDescent="0.3">
      <c r="A1548" t="s">
        <v>3080</v>
      </c>
      <c r="B1548" t="s">
        <v>3081</v>
      </c>
      <c r="C1548" s="2">
        <v>45398</v>
      </c>
      <c r="D1548" s="2">
        <v>45406</v>
      </c>
      <c r="E1548" s="2">
        <v>45436</v>
      </c>
      <c r="F1548" t="s">
        <v>35</v>
      </c>
      <c r="G1548" t="s">
        <v>50</v>
      </c>
      <c r="H1548" t="s">
        <v>51</v>
      </c>
      <c r="I1548" t="s">
        <v>118</v>
      </c>
      <c r="J1548" t="s">
        <v>39</v>
      </c>
      <c r="K1548" s="7">
        <v>4</v>
      </c>
      <c r="L1548" t="s">
        <v>80</v>
      </c>
      <c r="M1548" t="s">
        <v>48</v>
      </c>
      <c r="N1548" t="s">
        <v>49</v>
      </c>
      <c r="O1548">
        <v>623</v>
      </c>
      <c r="P1548" s="6">
        <v>234.49</v>
      </c>
      <c r="Q1548" s="6">
        <v>146087.26999999999</v>
      </c>
      <c r="R1548" s="5">
        <v>0.15</v>
      </c>
      <c r="S1548" s="6">
        <v>124174.1795</v>
      </c>
      <c r="T1548" s="6">
        <v>3030.32</v>
      </c>
      <c r="U1548" s="6">
        <v>56061.66</v>
      </c>
      <c r="V1548" s="6">
        <v>818.93</v>
      </c>
      <c r="W1548" s="6">
        <v>8141.69</v>
      </c>
      <c r="X1548" s="6">
        <v>56121.5795</v>
      </c>
      <c r="Y1548" s="5">
        <v>0.45195852894683303</v>
      </c>
      <c r="Z1548" t="s">
        <v>81</v>
      </c>
      <c r="AA1548" t="s">
        <v>165</v>
      </c>
      <c r="AB1548" t="s">
        <v>83</v>
      </c>
      <c r="AC1548" t="s">
        <v>76</v>
      </c>
      <c r="AD1548" t="s">
        <v>84</v>
      </c>
      <c r="AE1548" t="s">
        <v>67</v>
      </c>
      <c r="AF1548" t="str">
        <f>TEXT(Agricultural_Export_Analysis_Cleaned_Dataset[[#This Row],[Order_Date]],"mmm")</f>
        <v>Apr</v>
      </c>
      <c r="AG1548" t="str">
        <f>TEXT(Agricultural_Export_Analysis_Cleaned_Dataset[[#This Row],[Order_Date]],"yyyy")</f>
        <v>2024</v>
      </c>
      <c r="AH1548" t="str">
        <f>TEXT(Agricultural_Export_Analysis_Cleaned_Dataset[[#This Row],[Order_Date]],"ddd")</f>
        <v>Tue</v>
      </c>
      <c r="AI1548" t="str">
        <f>TEXT(Agricultural_Export_Analysis_Cleaned_Dataset[[#This Row],[Ship_Date]],"yyyy")</f>
        <v>2024</v>
      </c>
      <c r="AJ1548" t="str">
        <f>TEXT(Agricultural_Export_Analysis_Cleaned_Dataset[[#This Row],[Ship_Date]],"mmm")</f>
        <v>Apr</v>
      </c>
      <c r="AK1548" t="str">
        <f>TEXT(Agricultural_Export_Analysis_Cleaned_Dataset[[#This Row],[Ship_Date]],"ddd")</f>
        <v>Wed</v>
      </c>
      <c r="AL1548" t="str">
        <f>TEXT(Agricultural_Export_Analysis_Cleaned_Dataset[[#This Row],[Delivery_Date]],"yyyy")</f>
        <v>2024</v>
      </c>
      <c r="AM1548" t="str">
        <f>TEXT(Agricultural_Export_Analysis_Cleaned_Dataset[[#This Row],[Delivery_Date]],"mmm")</f>
        <v>May</v>
      </c>
      <c r="AN1548" t="str">
        <f>TEXT(Agricultural_Export_Analysis_Cleaned_Dataset[[#This Row],[Delivery_Date]],"ddd")</f>
        <v>Fri</v>
      </c>
      <c r="AO1548">
        <f>Agricultural_Export_Analysis_Cleaned_Dataset[[#This Row],[Delivery_Date]]-Agricultural_Export_Analysis_Cleaned_Dataset[[#This Row],[Ship_Date]]</f>
        <v>30</v>
      </c>
      <c r="AP1548">
        <f>Agricultural_Export_Analysis_Cleaned_Dataset[[#This Row],[Ship_Date]]-Agricultural_Export_Analysis_Cleaned_Dataset[[#This Row],[Order_Date]]</f>
        <v>8</v>
      </c>
      <c r="AQ1548" s="4" t="str">
        <f>TEXT(Agricultural_Export_Analysis_Cleaned_Dataset[[#This Row],[Order_Date]],"mmm yyyy")</f>
        <v>Apr 2024</v>
      </c>
    </row>
    <row r="1549" spans="1:43" x14ac:dyDescent="0.3">
      <c r="A1549" t="s">
        <v>3082</v>
      </c>
      <c r="B1549" t="s">
        <v>3083</v>
      </c>
      <c r="C1549" s="2">
        <v>45730</v>
      </c>
      <c r="D1549" s="2">
        <v>45740</v>
      </c>
      <c r="E1549" s="2">
        <v>45778</v>
      </c>
      <c r="F1549" t="s">
        <v>35</v>
      </c>
      <c r="G1549" t="s">
        <v>8932</v>
      </c>
      <c r="H1549" t="s">
        <v>51</v>
      </c>
      <c r="I1549" t="s">
        <v>91</v>
      </c>
      <c r="J1549" t="s">
        <v>53</v>
      </c>
      <c r="K1549" s="7">
        <v>15</v>
      </c>
      <c r="L1549" t="s">
        <v>87</v>
      </c>
      <c r="M1549" t="s">
        <v>48</v>
      </c>
      <c r="N1549" t="s">
        <v>49</v>
      </c>
      <c r="O1549">
        <v>147</v>
      </c>
      <c r="P1549" s="6">
        <v>408.16</v>
      </c>
      <c r="Q1549" s="6">
        <v>59999.519999999997</v>
      </c>
      <c r="R1549" s="5">
        <v>0.1</v>
      </c>
      <c r="S1549" s="6">
        <v>53999.567999999999</v>
      </c>
      <c r="T1549" s="6">
        <v>9511.67</v>
      </c>
      <c r="U1549" s="6">
        <v>37269.58</v>
      </c>
      <c r="V1549" s="6">
        <v>2701.46</v>
      </c>
      <c r="W1549" s="6">
        <v>3368.62</v>
      </c>
      <c r="X1549" s="6">
        <v>1148.2380000000001</v>
      </c>
      <c r="Y1549" s="5">
        <v>2.1263836777360798E-2</v>
      </c>
      <c r="Z1549" t="s">
        <v>40</v>
      </c>
      <c r="AA1549" t="s">
        <v>41</v>
      </c>
      <c r="AB1549" t="s">
        <v>56</v>
      </c>
      <c r="AC1549" t="s">
        <v>66</v>
      </c>
      <c r="AD1549" t="s">
        <v>93</v>
      </c>
      <c r="AE1549" t="s">
        <v>67</v>
      </c>
      <c r="AF1549" t="str">
        <f>TEXT(Agricultural_Export_Analysis_Cleaned_Dataset[[#This Row],[Order_Date]],"mmm")</f>
        <v>Mar</v>
      </c>
      <c r="AG1549" t="str">
        <f>TEXT(Agricultural_Export_Analysis_Cleaned_Dataset[[#This Row],[Order_Date]],"yyyy")</f>
        <v>2025</v>
      </c>
      <c r="AH1549" t="str">
        <f>TEXT(Agricultural_Export_Analysis_Cleaned_Dataset[[#This Row],[Order_Date]],"ddd")</f>
        <v>Fri</v>
      </c>
      <c r="AI1549" t="str">
        <f>TEXT(Agricultural_Export_Analysis_Cleaned_Dataset[[#This Row],[Ship_Date]],"yyyy")</f>
        <v>2025</v>
      </c>
      <c r="AJ1549" t="str">
        <f>TEXT(Agricultural_Export_Analysis_Cleaned_Dataset[[#This Row],[Ship_Date]],"mmm")</f>
        <v>Mar</v>
      </c>
      <c r="AK1549" t="str">
        <f>TEXT(Agricultural_Export_Analysis_Cleaned_Dataset[[#This Row],[Ship_Date]],"ddd")</f>
        <v>Mon</v>
      </c>
      <c r="AL1549" t="str">
        <f>TEXT(Agricultural_Export_Analysis_Cleaned_Dataset[[#This Row],[Delivery_Date]],"yyyy")</f>
        <v>2025</v>
      </c>
      <c r="AM1549" t="str">
        <f>TEXT(Agricultural_Export_Analysis_Cleaned_Dataset[[#This Row],[Delivery_Date]],"mmm")</f>
        <v>May</v>
      </c>
      <c r="AN1549" t="str">
        <f>TEXT(Agricultural_Export_Analysis_Cleaned_Dataset[[#This Row],[Delivery_Date]],"ddd")</f>
        <v>Thu</v>
      </c>
      <c r="AO1549">
        <f>Agricultural_Export_Analysis_Cleaned_Dataset[[#This Row],[Delivery_Date]]-Agricultural_Export_Analysis_Cleaned_Dataset[[#This Row],[Ship_Date]]</f>
        <v>38</v>
      </c>
      <c r="AP1549">
        <f>Agricultural_Export_Analysis_Cleaned_Dataset[[#This Row],[Ship_Date]]-Agricultural_Export_Analysis_Cleaned_Dataset[[#This Row],[Order_Date]]</f>
        <v>10</v>
      </c>
      <c r="AQ1549" s="4" t="str">
        <f>TEXT(Agricultural_Export_Analysis_Cleaned_Dataset[[#This Row],[Order_Date]],"mmm yyyy")</f>
        <v>Mar 2025</v>
      </c>
    </row>
    <row r="1550" spans="1:43" x14ac:dyDescent="0.3">
      <c r="A1550" t="s">
        <v>3084</v>
      </c>
      <c r="B1550" t="s">
        <v>3085</v>
      </c>
      <c r="C1550" s="2">
        <v>45431</v>
      </c>
      <c r="D1550" s="2">
        <v>45441</v>
      </c>
      <c r="E1550" s="2">
        <v>45461</v>
      </c>
      <c r="F1550" t="s">
        <v>35</v>
      </c>
      <c r="G1550" t="s">
        <v>96</v>
      </c>
      <c r="H1550" t="s">
        <v>51</v>
      </c>
      <c r="I1550" t="s">
        <v>97</v>
      </c>
      <c r="J1550" t="s">
        <v>112</v>
      </c>
      <c r="K1550" s="7">
        <v>2</v>
      </c>
      <c r="L1550" t="s">
        <v>135</v>
      </c>
      <c r="M1550" t="s">
        <v>61</v>
      </c>
      <c r="N1550" t="s">
        <v>62</v>
      </c>
      <c r="O1550">
        <v>1603</v>
      </c>
      <c r="P1550" s="6">
        <v>161.56</v>
      </c>
      <c r="Q1550" s="6">
        <v>258980.68</v>
      </c>
      <c r="R1550" s="5">
        <v>0</v>
      </c>
      <c r="S1550" s="6">
        <v>258980.68</v>
      </c>
      <c r="T1550" s="6">
        <v>561.94000000000005</v>
      </c>
      <c r="U1550" s="6">
        <v>134846.07</v>
      </c>
      <c r="V1550" s="6">
        <v>2762.4</v>
      </c>
      <c r="W1550" s="6">
        <v>29166.52</v>
      </c>
      <c r="X1550" s="6">
        <v>91643.75</v>
      </c>
      <c r="Y1550" s="5">
        <v>0.35386326887395603</v>
      </c>
      <c r="Z1550" t="s">
        <v>81</v>
      </c>
      <c r="AA1550" t="s">
        <v>82</v>
      </c>
      <c r="AB1550" t="s">
        <v>56</v>
      </c>
      <c r="AC1550" t="s">
        <v>43</v>
      </c>
      <c r="AD1550" t="s">
        <v>123</v>
      </c>
      <c r="AE1550" t="s">
        <v>45</v>
      </c>
      <c r="AF1550" t="str">
        <f>TEXT(Agricultural_Export_Analysis_Cleaned_Dataset[[#This Row],[Order_Date]],"mmm")</f>
        <v>May</v>
      </c>
      <c r="AG1550" t="str">
        <f>TEXT(Agricultural_Export_Analysis_Cleaned_Dataset[[#This Row],[Order_Date]],"yyyy")</f>
        <v>2024</v>
      </c>
      <c r="AH1550" t="str">
        <f>TEXT(Agricultural_Export_Analysis_Cleaned_Dataset[[#This Row],[Order_Date]],"ddd")</f>
        <v>Sun</v>
      </c>
      <c r="AI1550" t="str">
        <f>TEXT(Agricultural_Export_Analysis_Cleaned_Dataset[[#This Row],[Ship_Date]],"yyyy")</f>
        <v>2024</v>
      </c>
      <c r="AJ1550" t="str">
        <f>TEXT(Agricultural_Export_Analysis_Cleaned_Dataset[[#This Row],[Ship_Date]],"mmm")</f>
        <v>May</v>
      </c>
      <c r="AK1550" t="str">
        <f>TEXT(Agricultural_Export_Analysis_Cleaned_Dataset[[#This Row],[Ship_Date]],"ddd")</f>
        <v>Wed</v>
      </c>
      <c r="AL1550" t="str">
        <f>TEXT(Agricultural_Export_Analysis_Cleaned_Dataset[[#This Row],[Delivery_Date]],"yyyy")</f>
        <v>2024</v>
      </c>
      <c r="AM1550" t="str">
        <f>TEXT(Agricultural_Export_Analysis_Cleaned_Dataset[[#This Row],[Delivery_Date]],"mmm")</f>
        <v>Jun</v>
      </c>
      <c r="AN1550" t="str">
        <f>TEXT(Agricultural_Export_Analysis_Cleaned_Dataset[[#This Row],[Delivery_Date]],"ddd")</f>
        <v>Tue</v>
      </c>
      <c r="AO1550">
        <f>Agricultural_Export_Analysis_Cleaned_Dataset[[#This Row],[Delivery_Date]]-Agricultural_Export_Analysis_Cleaned_Dataset[[#This Row],[Ship_Date]]</f>
        <v>20</v>
      </c>
      <c r="AP1550">
        <f>Agricultural_Export_Analysis_Cleaned_Dataset[[#This Row],[Ship_Date]]-Agricultural_Export_Analysis_Cleaned_Dataset[[#This Row],[Order_Date]]</f>
        <v>10</v>
      </c>
      <c r="AQ1550" s="4" t="str">
        <f>TEXT(Agricultural_Export_Analysis_Cleaned_Dataset[[#This Row],[Order_Date]],"mmm yyyy")</f>
        <v>May 2024</v>
      </c>
    </row>
    <row r="1551" spans="1:43" x14ac:dyDescent="0.3">
      <c r="A1551" t="s">
        <v>3086</v>
      </c>
      <c r="B1551" t="s">
        <v>3087</v>
      </c>
      <c r="C1551" s="2">
        <v>45832</v>
      </c>
      <c r="D1551" s="2">
        <v>45837</v>
      </c>
      <c r="E1551" s="2">
        <v>45861</v>
      </c>
      <c r="F1551" t="s">
        <v>35</v>
      </c>
      <c r="G1551" t="s">
        <v>203</v>
      </c>
      <c r="H1551" t="s">
        <v>51</v>
      </c>
      <c r="I1551" t="s">
        <v>52</v>
      </c>
      <c r="J1551" t="s">
        <v>39</v>
      </c>
      <c r="K1551" s="7">
        <v>4</v>
      </c>
      <c r="L1551" t="s">
        <v>70</v>
      </c>
      <c r="M1551" t="s">
        <v>140</v>
      </c>
      <c r="N1551" t="s">
        <v>49</v>
      </c>
      <c r="O1551">
        <v>477</v>
      </c>
      <c r="P1551" s="6">
        <v>140.56</v>
      </c>
      <c r="Q1551" s="6">
        <v>67047.12</v>
      </c>
      <c r="R1551" s="5">
        <v>0.05</v>
      </c>
      <c r="S1551" s="6">
        <v>63694.764000000003</v>
      </c>
      <c r="T1551" s="6">
        <v>894.62</v>
      </c>
      <c r="U1551" s="6">
        <v>38521.300000000003</v>
      </c>
      <c r="V1551" s="6">
        <v>544.25</v>
      </c>
      <c r="W1551" s="6">
        <v>3049.71</v>
      </c>
      <c r="X1551" s="6">
        <v>20684.883999999998</v>
      </c>
      <c r="Y1551" s="5">
        <v>0.32475014743755098</v>
      </c>
      <c r="Z1551" t="s">
        <v>81</v>
      </c>
      <c r="AA1551" t="s">
        <v>150</v>
      </c>
      <c r="AB1551" t="s">
        <v>56</v>
      </c>
      <c r="AC1551" t="s">
        <v>66</v>
      </c>
      <c r="AD1551" t="s">
        <v>93</v>
      </c>
      <c r="AE1551" t="s">
        <v>67</v>
      </c>
      <c r="AF1551" t="str">
        <f>TEXT(Agricultural_Export_Analysis_Cleaned_Dataset[[#This Row],[Order_Date]],"mmm")</f>
        <v>Jun</v>
      </c>
      <c r="AG1551" t="str">
        <f>TEXT(Agricultural_Export_Analysis_Cleaned_Dataset[[#This Row],[Order_Date]],"yyyy")</f>
        <v>2025</v>
      </c>
      <c r="AH1551" t="str">
        <f>TEXT(Agricultural_Export_Analysis_Cleaned_Dataset[[#This Row],[Order_Date]],"ddd")</f>
        <v>Tue</v>
      </c>
      <c r="AI1551" t="str">
        <f>TEXT(Agricultural_Export_Analysis_Cleaned_Dataset[[#This Row],[Ship_Date]],"yyyy")</f>
        <v>2025</v>
      </c>
      <c r="AJ1551" t="str">
        <f>TEXT(Agricultural_Export_Analysis_Cleaned_Dataset[[#This Row],[Ship_Date]],"mmm")</f>
        <v>Jun</v>
      </c>
      <c r="AK1551" t="str">
        <f>TEXT(Agricultural_Export_Analysis_Cleaned_Dataset[[#This Row],[Ship_Date]],"ddd")</f>
        <v>Sun</v>
      </c>
      <c r="AL1551" t="str">
        <f>TEXT(Agricultural_Export_Analysis_Cleaned_Dataset[[#This Row],[Delivery_Date]],"yyyy")</f>
        <v>2025</v>
      </c>
      <c r="AM1551" t="str">
        <f>TEXT(Agricultural_Export_Analysis_Cleaned_Dataset[[#This Row],[Delivery_Date]],"mmm")</f>
        <v>Jul</v>
      </c>
      <c r="AN1551" t="str">
        <f>TEXT(Agricultural_Export_Analysis_Cleaned_Dataset[[#This Row],[Delivery_Date]],"ddd")</f>
        <v>Wed</v>
      </c>
      <c r="AO1551">
        <f>Agricultural_Export_Analysis_Cleaned_Dataset[[#This Row],[Delivery_Date]]-Agricultural_Export_Analysis_Cleaned_Dataset[[#This Row],[Ship_Date]]</f>
        <v>24</v>
      </c>
      <c r="AP1551">
        <f>Agricultural_Export_Analysis_Cleaned_Dataset[[#This Row],[Ship_Date]]-Agricultural_Export_Analysis_Cleaned_Dataset[[#This Row],[Order_Date]]</f>
        <v>5</v>
      </c>
      <c r="AQ1551" s="4" t="str">
        <f>TEXT(Agricultural_Export_Analysis_Cleaned_Dataset[[#This Row],[Order_Date]],"mmm yyyy")</f>
        <v>Jun 2025</v>
      </c>
    </row>
    <row r="1552" spans="1:43" x14ac:dyDescent="0.3">
      <c r="A1552" t="s">
        <v>3088</v>
      </c>
      <c r="B1552" t="s">
        <v>3089</v>
      </c>
      <c r="C1552" s="2">
        <v>45965</v>
      </c>
      <c r="D1552" s="2">
        <v>45972</v>
      </c>
      <c r="E1552" s="2">
        <v>46003</v>
      </c>
      <c r="F1552" t="s">
        <v>35</v>
      </c>
      <c r="G1552" t="s">
        <v>8934</v>
      </c>
      <c r="H1552" t="s">
        <v>51</v>
      </c>
      <c r="I1552" t="s">
        <v>97</v>
      </c>
      <c r="J1552" t="s">
        <v>39</v>
      </c>
      <c r="K1552" s="7">
        <v>7</v>
      </c>
      <c r="L1552" t="s">
        <v>87</v>
      </c>
      <c r="M1552" t="s">
        <v>107</v>
      </c>
      <c r="N1552" t="s">
        <v>108</v>
      </c>
      <c r="O1552">
        <v>1494</v>
      </c>
      <c r="P1552" s="6">
        <v>83.51</v>
      </c>
      <c r="Q1552" s="6">
        <v>124763.94</v>
      </c>
      <c r="R1552" s="5">
        <v>0.05</v>
      </c>
      <c r="S1552" s="6">
        <v>118525.743</v>
      </c>
      <c r="T1552" s="6">
        <v>1400.49</v>
      </c>
      <c r="U1552" s="6">
        <v>84193.98</v>
      </c>
      <c r="V1552" s="6">
        <v>2831.49</v>
      </c>
      <c r="W1552" s="6">
        <v>7885.92</v>
      </c>
      <c r="X1552" s="6">
        <v>22213.863000000001</v>
      </c>
      <c r="Y1552" s="5">
        <v>0.18741804470274401</v>
      </c>
      <c r="Z1552" t="s">
        <v>54</v>
      </c>
      <c r="AA1552" t="s">
        <v>92</v>
      </c>
      <c r="AB1552" t="s">
        <v>83</v>
      </c>
      <c r="AC1552" t="s">
        <v>76</v>
      </c>
      <c r="AD1552" t="s">
        <v>77</v>
      </c>
      <c r="AE1552" t="s">
        <v>45</v>
      </c>
      <c r="AF1552" t="str">
        <f>TEXT(Agricultural_Export_Analysis_Cleaned_Dataset[[#This Row],[Order_Date]],"mmm")</f>
        <v>Nov</v>
      </c>
      <c r="AG1552" t="str">
        <f>TEXT(Agricultural_Export_Analysis_Cleaned_Dataset[[#This Row],[Order_Date]],"yyyy")</f>
        <v>2025</v>
      </c>
      <c r="AH1552" t="str">
        <f>TEXT(Agricultural_Export_Analysis_Cleaned_Dataset[[#This Row],[Order_Date]],"ddd")</f>
        <v>Tue</v>
      </c>
      <c r="AI1552" t="str">
        <f>TEXT(Agricultural_Export_Analysis_Cleaned_Dataset[[#This Row],[Ship_Date]],"yyyy")</f>
        <v>2025</v>
      </c>
      <c r="AJ1552" t="str">
        <f>TEXT(Agricultural_Export_Analysis_Cleaned_Dataset[[#This Row],[Ship_Date]],"mmm")</f>
        <v>Nov</v>
      </c>
      <c r="AK1552" t="str">
        <f>TEXT(Agricultural_Export_Analysis_Cleaned_Dataset[[#This Row],[Ship_Date]],"ddd")</f>
        <v>Tue</v>
      </c>
      <c r="AL1552" t="str">
        <f>TEXT(Agricultural_Export_Analysis_Cleaned_Dataset[[#This Row],[Delivery_Date]],"yyyy")</f>
        <v>2025</v>
      </c>
      <c r="AM1552" t="str">
        <f>TEXT(Agricultural_Export_Analysis_Cleaned_Dataset[[#This Row],[Delivery_Date]],"mmm")</f>
        <v>Dec</v>
      </c>
      <c r="AN1552" t="str">
        <f>TEXT(Agricultural_Export_Analysis_Cleaned_Dataset[[#This Row],[Delivery_Date]],"ddd")</f>
        <v>Fri</v>
      </c>
      <c r="AO1552">
        <f>Agricultural_Export_Analysis_Cleaned_Dataset[[#This Row],[Delivery_Date]]-Agricultural_Export_Analysis_Cleaned_Dataset[[#This Row],[Ship_Date]]</f>
        <v>31</v>
      </c>
      <c r="AP1552">
        <f>Agricultural_Export_Analysis_Cleaned_Dataset[[#This Row],[Ship_Date]]-Agricultural_Export_Analysis_Cleaned_Dataset[[#This Row],[Order_Date]]</f>
        <v>7</v>
      </c>
      <c r="AQ1552" s="4" t="str">
        <f>TEXT(Agricultural_Export_Analysis_Cleaned_Dataset[[#This Row],[Order_Date]],"mmm yyyy")</f>
        <v>Nov 2025</v>
      </c>
    </row>
    <row r="1553" spans="1:43" x14ac:dyDescent="0.3">
      <c r="A1553" t="s">
        <v>3090</v>
      </c>
      <c r="B1553" t="s">
        <v>670</v>
      </c>
      <c r="C1553" s="2">
        <v>45472</v>
      </c>
      <c r="D1553" s="2">
        <v>45480</v>
      </c>
      <c r="E1553" s="2">
        <v>45502</v>
      </c>
      <c r="F1553" t="s">
        <v>35</v>
      </c>
      <c r="G1553" t="s">
        <v>73</v>
      </c>
      <c r="H1553" t="s">
        <v>51</v>
      </c>
      <c r="I1553" t="s">
        <v>118</v>
      </c>
      <c r="J1553" t="s">
        <v>53</v>
      </c>
      <c r="K1553" s="7">
        <v>0</v>
      </c>
      <c r="L1553" t="s">
        <v>80</v>
      </c>
      <c r="M1553" t="s">
        <v>107</v>
      </c>
      <c r="N1553" t="s">
        <v>108</v>
      </c>
      <c r="O1553">
        <v>970</v>
      </c>
      <c r="P1553" s="6">
        <v>325.12</v>
      </c>
      <c r="Q1553" s="6">
        <v>315366.40000000002</v>
      </c>
      <c r="R1553" s="5">
        <v>0.1</v>
      </c>
      <c r="S1553" s="6">
        <v>283829.76000000001</v>
      </c>
      <c r="T1553" s="6">
        <v>1266.43</v>
      </c>
      <c r="U1553" s="6">
        <v>148267.48000000001</v>
      </c>
      <c r="V1553" s="6">
        <v>2527.29</v>
      </c>
      <c r="W1553" s="6">
        <v>32930.550000000003</v>
      </c>
      <c r="X1553" s="6">
        <v>98838.01</v>
      </c>
      <c r="Y1553" s="5">
        <v>0.348229903728207</v>
      </c>
      <c r="Z1553" t="s">
        <v>81</v>
      </c>
      <c r="AA1553" t="s">
        <v>150</v>
      </c>
      <c r="AB1553" t="s">
        <v>83</v>
      </c>
      <c r="AC1553" t="s">
        <v>76</v>
      </c>
      <c r="AD1553" t="s">
        <v>98</v>
      </c>
      <c r="AE1553" t="s">
        <v>58</v>
      </c>
      <c r="AF1553" t="str">
        <f>TEXT(Agricultural_Export_Analysis_Cleaned_Dataset[[#This Row],[Order_Date]],"mmm")</f>
        <v>Jun</v>
      </c>
      <c r="AG1553" t="str">
        <f>TEXT(Agricultural_Export_Analysis_Cleaned_Dataset[[#This Row],[Order_Date]],"yyyy")</f>
        <v>2024</v>
      </c>
      <c r="AH1553" t="str">
        <f>TEXT(Agricultural_Export_Analysis_Cleaned_Dataset[[#This Row],[Order_Date]],"ddd")</f>
        <v>Sat</v>
      </c>
      <c r="AI1553" t="str">
        <f>TEXT(Agricultural_Export_Analysis_Cleaned_Dataset[[#This Row],[Ship_Date]],"yyyy")</f>
        <v>2024</v>
      </c>
      <c r="AJ1553" t="str">
        <f>TEXT(Agricultural_Export_Analysis_Cleaned_Dataset[[#This Row],[Ship_Date]],"mmm")</f>
        <v>Jul</v>
      </c>
      <c r="AK1553" t="str">
        <f>TEXT(Agricultural_Export_Analysis_Cleaned_Dataset[[#This Row],[Ship_Date]],"ddd")</f>
        <v>Sun</v>
      </c>
      <c r="AL1553" t="str">
        <f>TEXT(Agricultural_Export_Analysis_Cleaned_Dataset[[#This Row],[Delivery_Date]],"yyyy")</f>
        <v>2024</v>
      </c>
      <c r="AM1553" t="str">
        <f>TEXT(Agricultural_Export_Analysis_Cleaned_Dataset[[#This Row],[Delivery_Date]],"mmm")</f>
        <v>Jul</v>
      </c>
      <c r="AN1553" t="str">
        <f>TEXT(Agricultural_Export_Analysis_Cleaned_Dataset[[#This Row],[Delivery_Date]],"ddd")</f>
        <v>Mon</v>
      </c>
      <c r="AO1553">
        <f>Agricultural_Export_Analysis_Cleaned_Dataset[[#This Row],[Delivery_Date]]-Agricultural_Export_Analysis_Cleaned_Dataset[[#This Row],[Ship_Date]]</f>
        <v>22</v>
      </c>
      <c r="AP1553">
        <f>Agricultural_Export_Analysis_Cleaned_Dataset[[#This Row],[Ship_Date]]-Agricultural_Export_Analysis_Cleaned_Dataset[[#This Row],[Order_Date]]</f>
        <v>8</v>
      </c>
      <c r="AQ1553" s="4" t="str">
        <f>TEXT(Agricultural_Export_Analysis_Cleaned_Dataset[[#This Row],[Order_Date]],"mmm yyyy")</f>
        <v>Jun 2024</v>
      </c>
    </row>
    <row r="1554" spans="1:43" x14ac:dyDescent="0.3">
      <c r="A1554" t="s">
        <v>3091</v>
      </c>
      <c r="B1554" t="s">
        <v>3092</v>
      </c>
      <c r="C1554" s="2">
        <v>45791</v>
      </c>
      <c r="D1554" s="2">
        <v>45800</v>
      </c>
      <c r="E1554" s="2">
        <v>45817</v>
      </c>
      <c r="F1554" t="s">
        <v>35</v>
      </c>
      <c r="G1554" t="s">
        <v>203</v>
      </c>
      <c r="H1554" t="s">
        <v>74</v>
      </c>
      <c r="I1554" t="s">
        <v>91</v>
      </c>
      <c r="J1554" t="s">
        <v>53</v>
      </c>
      <c r="K1554" s="7">
        <v>0</v>
      </c>
      <c r="L1554" t="s">
        <v>32</v>
      </c>
      <c r="M1554" t="s">
        <v>33</v>
      </c>
      <c r="N1554" t="s">
        <v>34</v>
      </c>
      <c r="O1554">
        <v>316</v>
      </c>
      <c r="P1554" s="6">
        <v>320.26</v>
      </c>
      <c r="Q1554" s="6">
        <v>101202.16</v>
      </c>
      <c r="R1554" s="5">
        <v>0.05</v>
      </c>
      <c r="S1554" s="6">
        <v>96142.051999999996</v>
      </c>
      <c r="T1554" s="6">
        <v>707.88</v>
      </c>
      <c r="U1554" s="6">
        <v>58942.95</v>
      </c>
      <c r="V1554" s="6">
        <v>1679.14</v>
      </c>
      <c r="W1554" s="6">
        <v>3711.16</v>
      </c>
      <c r="X1554" s="6">
        <v>31100.921999999999</v>
      </c>
      <c r="Y1554" s="5">
        <v>0.32348926773478898</v>
      </c>
      <c r="Z1554" t="s">
        <v>81</v>
      </c>
      <c r="AA1554" t="s">
        <v>82</v>
      </c>
      <c r="AB1554" t="s">
        <v>56</v>
      </c>
      <c r="AC1554" t="s">
        <v>43</v>
      </c>
      <c r="AD1554" t="s">
        <v>84</v>
      </c>
      <c r="AE1554" t="s">
        <v>67</v>
      </c>
      <c r="AF1554" t="str">
        <f>TEXT(Agricultural_Export_Analysis_Cleaned_Dataset[[#This Row],[Order_Date]],"mmm")</f>
        <v>May</v>
      </c>
      <c r="AG1554" t="str">
        <f>TEXT(Agricultural_Export_Analysis_Cleaned_Dataset[[#This Row],[Order_Date]],"yyyy")</f>
        <v>2025</v>
      </c>
      <c r="AH1554" t="str">
        <f>TEXT(Agricultural_Export_Analysis_Cleaned_Dataset[[#This Row],[Order_Date]],"ddd")</f>
        <v>Wed</v>
      </c>
      <c r="AI1554" t="str">
        <f>TEXT(Agricultural_Export_Analysis_Cleaned_Dataset[[#This Row],[Ship_Date]],"yyyy")</f>
        <v>2025</v>
      </c>
      <c r="AJ1554" t="str">
        <f>TEXT(Agricultural_Export_Analysis_Cleaned_Dataset[[#This Row],[Ship_Date]],"mmm")</f>
        <v>May</v>
      </c>
      <c r="AK1554" t="str">
        <f>TEXT(Agricultural_Export_Analysis_Cleaned_Dataset[[#This Row],[Ship_Date]],"ddd")</f>
        <v>Fri</v>
      </c>
      <c r="AL1554" t="str">
        <f>TEXT(Agricultural_Export_Analysis_Cleaned_Dataset[[#This Row],[Delivery_Date]],"yyyy")</f>
        <v>2025</v>
      </c>
      <c r="AM1554" t="str">
        <f>TEXT(Agricultural_Export_Analysis_Cleaned_Dataset[[#This Row],[Delivery_Date]],"mmm")</f>
        <v>Jun</v>
      </c>
      <c r="AN1554" t="str">
        <f>TEXT(Agricultural_Export_Analysis_Cleaned_Dataset[[#This Row],[Delivery_Date]],"ddd")</f>
        <v>Mon</v>
      </c>
      <c r="AO1554">
        <f>Agricultural_Export_Analysis_Cleaned_Dataset[[#This Row],[Delivery_Date]]-Agricultural_Export_Analysis_Cleaned_Dataset[[#This Row],[Ship_Date]]</f>
        <v>17</v>
      </c>
      <c r="AP1554">
        <f>Agricultural_Export_Analysis_Cleaned_Dataset[[#This Row],[Ship_Date]]-Agricultural_Export_Analysis_Cleaned_Dataset[[#This Row],[Order_Date]]</f>
        <v>9</v>
      </c>
      <c r="AQ1554" s="4" t="str">
        <f>TEXT(Agricultural_Export_Analysis_Cleaned_Dataset[[#This Row],[Order_Date]],"mmm yyyy")</f>
        <v>May 2025</v>
      </c>
    </row>
    <row r="1555" spans="1:43" x14ac:dyDescent="0.3">
      <c r="A1555" t="s">
        <v>3093</v>
      </c>
      <c r="B1555" t="s">
        <v>3094</v>
      </c>
      <c r="C1555" s="2">
        <v>45988</v>
      </c>
      <c r="D1555" s="2">
        <v>45997</v>
      </c>
      <c r="E1555" s="2">
        <v>46012</v>
      </c>
      <c r="F1555" t="s">
        <v>35</v>
      </c>
      <c r="G1555" t="s">
        <v>132</v>
      </c>
      <c r="H1555" t="s">
        <v>74</v>
      </c>
      <c r="I1555" t="s">
        <v>38</v>
      </c>
      <c r="J1555" t="s">
        <v>112</v>
      </c>
      <c r="K1555" s="7">
        <v>0</v>
      </c>
      <c r="L1555" t="s">
        <v>32</v>
      </c>
      <c r="M1555" t="s">
        <v>88</v>
      </c>
      <c r="N1555" t="s">
        <v>89</v>
      </c>
      <c r="O1555">
        <v>774</v>
      </c>
      <c r="P1555" s="6">
        <v>227.84</v>
      </c>
      <c r="Q1555" s="6">
        <v>176348.16</v>
      </c>
      <c r="R1555" s="5">
        <v>0.1</v>
      </c>
      <c r="S1555" s="6">
        <v>158713.34400000001</v>
      </c>
      <c r="T1555" s="6">
        <v>13986.34</v>
      </c>
      <c r="U1555" s="6">
        <v>75225.59</v>
      </c>
      <c r="V1555" s="6">
        <v>579.22</v>
      </c>
      <c r="W1555" s="6">
        <v>16736.55</v>
      </c>
      <c r="X1555" s="6">
        <v>52185.644</v>
      </c>
      <c r="Y1555" s="5">
        <v>0.32880438836951198</v>
      </c>
      <c r="Z1555" t="s">
        <v>54</v>
      </c>
      <c r="AA1555" t="s">
        <v>92</v>
      </c>
      <c r="AB1555" t="s">
        <v>83</v>
      </c>
      <c r="AC1555" t="s">
        <v>43</v>
      </c>
      <c r="AD1555" t="s">
        <v>123</v>
      </c>
      <c r="AE1555" t="s">
        <v>67</v>
      </c>
      <c r="AF1555" t="str">
        <f>TEXT(Agricultural_Export_Analysis_Cleaned_Dataset[[#This Row],[Order_Date]],"mmm")</f>
        <v>Nov</v>
      </c>
      <c r="AG1555" t="str">
        <f>TEXT(Agricultural_Export_Analysis_Cleaned_Dataset[[#This Row],[Order_Date]],"yyyy")</f>
        <v>2025</v>
      </c>
      <c r="AH1555" t="str">
        <f>TEXT(Agricultural_Export_Analysis_Cleaned_Dataset[[#This Row],[Order_Date]],"ddd")</f>
        <v>Thu</v>
      </c>
      <c r="AI1555" t="str">
        <f>TEXT(Agricultural_Export_Analysis_Cleaned_Dataset[[#This Row],[Ship_Date]],"yyyy")</f>
        <v>2025</v>
      </c>
      <c r="AJ1555" t="str">
        <f>TEXT(Agricultural_Export_Analysis_Cleaned_Dataset[[#This Row],[Ship_Date]],"mmm")</f>
        <v>Dec</v>
      </c>
      <c r="AK1555" t="str">
        <f>TEXT(Agricultural_Export_Analysis_Cleaned_Dataset[[#This Row],[Ship_Date]],"ddd")</f>
        <v>Sat</v>
      </c>
      <c r="AL1555" t="str">
        <f>TEXT(Agricultural_Export_Analysis_Cleaned_Dataset[[#This Row],[Delivery_Date]],"yyyy")</f>
        <v>2025</v>
      </c>
      <c r="AM1555" t="str">
        <f>TEXT(Agricultural_Export_Analysis_Cleaned_Dataset[[#This Row],[Delivery_Date]],"mmm")</f>
        <v>Dec</v>
      </c>
      <c r="AN1555" t="str">
        <f>TEXT(Agricultural_Export_Analysis_Cleaned_Dataset[[#This Row],[Delivery_Date]],"ddd")</f>
        <v>Sun</v>
      </c>
      <c r="AO1555">
        <f>Agricultural_Export_Analysis_Cleaned_Dataset[[#This Row],[Delivery_Date]]-Agricultural_Export_Analysis_Cleaned_Dataset[[#This Row],[Ship_Date]]</f>
        <v>15</v>
      </c>
      <c r="AP1555">
        <f>Agricultural_Export_Analysis_Cleaned_Dataset[[#This Row],[Ship_Date]]-Agricultural_Export_Analysis_Cleaned_Dataset[[#This Row],[Order_Date]]</f>
        <v>9</v>
      </c>
      <c r="AQ1555" s="4" t="str">
        <f>TEXT(Agricultural_Export_Analysis_Cleaned_Dataset[[#This Row],[Order_Date]],"mmm yyyy")</f>
        <v>Nov 2025</v>
      </c>
    </row>
    <row r="1556" spans="1:43" x14ac:dyDescent="0.3">
      <c r="A1556" t="s">
        <v>3095</v>
      </c>
      <c r="B1556" t="s">
        <v>535</v>
      </c>
      <c r="C1556" s="2">
        <v>45837</v>
      </c>
      <c r="D1556" s="2">
        <v>45842</v>
      </c>
      <c r="E1556" s="2">
        <v>45863</v>
      </c>
      <c r="F1556" t="s">
        <v>35</v>
      </c>
      <c r="G1556" t="s">
        <v>8934</v>
      </c>
      <c r="H1556" t="s">
        <v>37</v>
      </c>
      <c r="I1556" t="s">
        <v>52</v>
      </c>
      <c r="J1556" t="s">
        <v>112</v>
      </c>
      <c r="K1556" s="7">
        <v>15</v>
      </c>
      <c r="L1556" t="s">
        <v>80</v>
      </c>
      <c r="M1556" t="s">
        <v>140</v>
      </c>
      <c r="N1556" t="s">
        <v>49</v>
      </c>
      <c r="O1556">
        <v>608</v>
      </c>
      <c r="P1556" s="6">
        <v>207.25</v>
      </c>
      <c r="Q1556" s="6">
        <v>126008</v>
      </c>
      <c r="R1556" s="5">
        <v>0.1</v>
      </c>
      <c r="S1556" s="6">
        <v>113407.2</v>
      </c>
      <c r="T1556" s="6">
        <v>7771.77</v>
      </c>
      <c r="U1556" s="6">
        <v>57007.64</v>
      </c>
      <c r="V1556" s="6">
        <v>553.33000000000004</v>
      </c>
      <c r="W1556" s="6">
        <v>10123.620000000001</v>
      </c>
      <c r="X1556" s="6">
        <v>37950.839999999997</v>
      </c>
      <c r="Y1556" s="5">
        <v>0.33464224493682898</v>
      </c>
      <c r="Z1556" t="s">
        <v>81</v>
      </c>
      <c r="AA1556" t="s">
        <v>150</v>
      </c>
      <c r="AB1556" t="s">
        <v>42</v>
      </c>
      <c r="AC1556" t="s">
        <v>43</v>
      </c>
      <c r="AD1556" t="s">
        <v>93</v>
      </c>
      <c r="AE1556" t="s">
        <v>45</v>
      </c>
      <c r="AF1556" t="str">
        <f>TEXT(Agricultural_Export_Analysis_Cleaned_Dataset[[#This Row],[Order_Date]],"mmm")</f>
        <v>Jun</v>
      </c>
      <c r="AG1556" t="str">
        <f>TEXT(Agricultural_Export_Analysis_Cleaned_Dataset[[#This Row],[Order_Date]],"yyyy")</f>
        <v>2025</v>
      </c>
      <c r="AH1556" t="str">
        <f>TEXT(Agricultural_Export_Analysis_Cleaned_Dataset[[#This Row],[Order_Date]],"ddd")</f>
        <v>Sun</v>
      </c>
      <c r="AI1556" t="str">
        <f>TEXT(Agricultural_Export_Analysis_Cleaned_Dataset[[#This Row],[Ship_Date]],"yyyy")</f>
        <v>2025</v>
      </c>
      <c r="AJ1556" t="str">
        <f>TEXT(Agricultural_Export_Analysis_Cleaned_Dataset[[#This Row],[Ship_Date]],"mmm")</f>
        <v>Jul</v>
      </c>
      <c r="AK1556" t="str">
        <f>TEXT(Agricultural_Export_Analysis_Cleaned_Dataset[[#This Row],[Ship_Date]],"ddd")</f>
        <v>Fri</v>
      </c>
      <c r="AL1556" t="str">
        <f>TEXT(Agricultural_Export_Analysis_Cleaned_Dataset[[#This Row],[Delivery_Date]],"yyyy")</f>
        <v>2025</v>
      </c>
      <c r="AM1556" t="str">
        <f>TEXT(Agricultural_Export_Analysis_Cleaned_Dataset[[#This Row],[Delivery_Date]],"mmm")</f>
        <v>Jul</v>
      </c>
      <c r="AN1556" t="str">
        <f>TEXT(Agricultural_Export_Analysis_Cleaned_Dataset[[#This Row],[Delivery_Date]],"ddd")</f>
        <v>Fri</v>
      </c>
      <c r="AO1556">
        <f>Agricultural_Export_Analysis_Cleaned_Dataset[[#This Row],[Delivery_Date]]-Agricultural_Export_Analysis_Cleaned_Dataset[[#This Row],[Ship_Date]]</f>
        <v>21</v>
      </c>
      <c r="AP1556">
        <f>Agricultural_Export_Analysis_Cleaned_Dataset[[#This Row],[Ship_Date]]-Agricultural_Export_Analysis_Cleaned_Dataset[[#This Row],[Order_Date]]</f>
        <v>5</v>
      </c>
      <c r="AQ1556" s="4" t="str">
        <f>TEXT(Agricultural_Export_Analysis_Cleaned_Dataset[[#This Row],[Order_Date]],"mmm yyyy")</f>
        <v>Jun 2025</v>
      </c>
    </row>
    <row r="1557" spans="1:43" x14ac:dyDescent="0.3">
      <c r="A1557" t="s">
        <v>3096</v>
      </c>
      <c r="B1557" t="s">
        <v>3097</v>
      </c>
      <c r="C1557" s="2">
        <v>45682</v>
      </c>
      <c r="D1557" s="2">
        <v>45691</v>
      </c>
      <c r="E1557" s="2">
        <v>45715</v>
      </c>
      <c r="F1557" t="s">
        <v>35</v>
      </c>
      <c r="G1557" t="s">
        <v>8932</v>
      </c>
      <c r="H1557" t="s">
        <v>74</v>
      </c>
      <c r="I1557" t="s">
        <v>118</v>
      </c>
      <c r="J1557" t="s">
        <v>63</v>
      </c>
      <c r="K1557" s="7">
        <v>10</v>
      </c>
      <c r="L1557" t="s">
        <v>70</v>
      </c>
      <c r="M1557" t="s">
        <v>61</v>
      </c>
      <c r="N1557" t="s">
        <v>62</v>
      </c>
      <c r="O1557">
        <v>236</v>
      </c>
      <c r="P1557" s="6">
        <v>400.48</v>
      </c>
      <c r="Q1557" s="6">
        <v>94513.279999999999</v>
      </c>
      <c r="R1557" s="5">
        <v>0.05</v>
      </c>
      <c r="S1557" s="6">
        <v>89787.615999999995</v>
      </c>
      <c r="T1557" s="6">
        <v>2810.46</v>
      </c>
      <c r="U1557" s="6">
        <v>46050.49</v>
      </c>
      <c r="V1557" s="6">
        <v>148.63</v>
      </c>
      <c r="W1557" s="6">
        <v>9584.48</v>
      </c>
      <c r="X1557" s="6">
        <v>31193.556</v>
      </c>
      <c r="Y1557" s="5">
        <v>0.34741490407763997</v>
      </c>
      <c r="Z1557" t="s">
        <v>40</v>
      </c>
      <c r="AA1557" t="s">
        <v>64</v>
      </c>
      <c r="AB1557" t="s">
        <v>83</v>
      </c>
      <c r="AC1557" t="s">
        <v>43</v>
      </c>
      <c r="AD1557" t="s">
        <v>44</v>
      </c>
      <c r="AE1557" t="s">
        <v>45</v>
      </c>
      <c r="AF1557" t="str">
        <f>TEXT(Agricultural_Export_Analysis_Cleaned_Dataset[[#This Row],[Order_Date]],"mmm")</f>
        <v>Jan</v>
      </c>
      <c r="AG1557" t="str">
        <f>TEXT(Agricultural_Export_Analysis_Cleaned_Dataset[[#This Row],[Order_Date]],"yyyy")</f>
        <v>2025</v>
      </c>
      <c r="AH1557" t="str">
        <f>TEXT(Agricultural_Export_Analysis_Cleaned_Dataset[[#This Row],[Order_Date]],"ddd")</f>
        <v>Sat</v>
      </c>
      <c r="AI1557" t="str">
        <f>TEXT(Agricultural_Export_Analysis_Cleaned_Dataset[[#This Row],[Ship_Date]],"yyyy")</f>
        <v>2025</v>
      </c>
      <c r="AJ1557" t="str">
        <f>TEXT(Agricultural_Export_Analysis_Cleaned_Dataset[[#This Row],[Ship_Date]],"mmm")</f>
        <v>Feb</v>
      </c>
      <c r="AK1557" t="str">
        <f>TEXT(Agricultural_Export_Analysis_Cleaned_Dataset[[#This Row],[Ship_Date]],"ddd")</f>
        <v>Mon</v>
      </c>
      <c r="AL1557" t="str">
        <f>TEXT(Agricultural_Export_Analysis_Cleaned_Dataset[[#This Row],[Delivery_Date]],"yyyy")</f>
        <v>2025</v>
      </c>
      <c r="AM1557" t="str">
        <f>TEXT(Agricultural_Export_Analysis_Cleaned_Dataset[[#This Row],[Delivery_Date]],"mmm")</f>
        <v>Feb</v>
      </c>
      <c r="AN1557" t="str">
        <f>TEXT(Agricultural_Export_Analysis_Cleaned_Dataset[[#This Row],[Delivery_Date]],"ddd")</f>
        <v>Thu</v>
      </c>
      <c r="AO1557">
        <f>Agricultural_Export_Analysis_Cleaned_Dataset[[#This Row],[Delivery_Date]]-Agricultural_Export_Analysis_Cleaned_Dataset[[#This Row],[Ship_Date]]</f>
        <v>24</v>
      </c>
      <c r="AP1557">
        <f>Agricultural_Export_Analysis_Cleaned_Dataset[[#This Row],[Ship_Date]]-Agricultural_Export_Analysis_Cleaned_Dataset[[#This Row],[Order_Date]]</f>
        <v>9</v>
      </c>
      <c r="AQ1557" s="4" t="str">
        <f>TEXT(Agricultural_Export_Analysis_Cleaned_Dataset[[#This Row],[Order_Date]],"mmm yyyy")</f>
        <v>Jan 2025</v>
      </c>
    </row>
    <row r="1558" spans="1:43" x14ac:dyDescent="0.3">
      <c r="A1558" t="s">
        <v>3098</v>
      </c>
      <c r="B1558" t="s">
        <v>3099</v>
      </c>
      <c r="C1558" s="2">
        <v>45809</v>
      </c>
      <c r="D1558" s="2">
        <v>45817</v>
      </c>
      <c r="E1558" s="2">
        <v>45854</v>
      </c>
      <c r="F1558" t="s">
        <v>35</v>
      </c>
      <c r="G1558" t="s">
        <v>8932</v>
      </c>
      <c r="H1558" t="s">
        <v>37</v>
      </c>
      <c r="I1558" t="s">
        <v>52</v>
      </c>
      <c r="J1558" t="s">
        <v>112</v>
      </c>
      <c r="K1558" s="7">
        <v>15</v>
      </c>
      <c r="L1558" t="s">
        <v>135</v>
      </c>
      <c r="M1558" t="s">
        <v>71</v>
      </c>
      <c r="N1558" t="s">
        <v>72</v>
      </c>
      <c r="O1558">
        <v>431</v>
      </c>
      <c r="P1558" s="6">
        <v>246.18</v>
      </c>
      <c r="Q1558" s="6">
        <v>106103.58</v>
      </c>
      <c r="R1558" s="5">
        <v>0.15</v>
      </c>
      <c r="S1558" s="6">
        <v>90188.043000000005</v>
      </c>
      <c r="T1558" s="6">
        <v>14732.58</v>
      </c>
      <c r="U1558" s="6">
        <v>60573.38</v>
      </c>
      <c r="V1558" s="6">
        <v>2194.89</v>
      </c>
      <c r="W1558" s="6">
        <v>3152.46</v>
      </c>
      <c r="X1558" s="6">
        <v>9534.7330000000002</v>
      </c>
      <c r="Y1558" s="5">
        <v>0.10572058870376</v>
      </c>
      <c r="Z1558" t="s">
        <v>81</v>
      </c>
      <c r="AA1558" t="s">
        <v>150</v>
      </c>
      <c r="AB1558" t="s">
        <v>42</v>
      </c>
      <c r="AC1558" t="s">
        <v>43</v>
      </c>
      <c r="AD1558" t="s">
        <v>93</v>
      </c>
      <c r="AE1558" t="s">
        <v>58</v>
      </c>
      <c r="AF1558" t="str">
        <f>TEXT(Agricultural_Export_Analysis_Cleaned_Dataset[[#This Row],[Order_Date]],"mmm")</f>
        <v>Jun</v>
      </c>
      <c r="AG1558" t="str">
        <f>TEXT(Agricultural_Export_Analysis_Cleaned_Dataset[[#This Row],[Order_Date]],"yyyy")</f>
        <v>2025</v>
      </c>
      <c r="AH1558" t="str">
        <f>TEXT(Agricultural_Export_Analysis_Cleaned_Dataset[[#This Row],[Order_Date]],"ddd")</f>
        <v>Sun</v>
      </c>
      <c r="AI1558" t="str">
        <f>TEXT(Agricultural_Export_Analysis_Cleaned_Dataset[[#This Row],[Ship_Date]],"yyyy")</f>
        <v>2025</v>
      </c>
      <c r="AJ1558" t="str">
        <f>TEXT(Agricultural_Export_Analysis_Cleaned_Dataset[[#This Row],[Ship_Date]],"mmm")</f>
        <v>Jun</v>
      </c>
      <c r="AK1558" t="str">
        <f>TEXT(Agricultural_Export_Analysis_Cleaned_Dataset[[#This Row],[Ship_Date]],"ddd")</f>
        <v>Mon</v>
      </c>
      <c r="AL1558" t="str">
        <f>TEXT(Agricultural_Export_Analysis_Cleaned_Dataset[[#This Row],[Delivery_Date]],"yyyy")</f>
        <v>2025</v>
      </c>
      <c r="AM1558" t="str">
        <f>TEXT(Agricultural_Export_Analysis_Cleaned_Dataset[[#This Row],[Delivery_Date]],"mmm")</f>
        <v>Jul</v>
      </c>
      <c r="AN1558" t="str">
        <f>TEXT(Agricultural_Export_Analysis_Cleaned_Dataset[[#This Row],[Delivery_Date]],"ddd")</f>
        <v>Wed</v>
      </c>
      <c r="AO1558">
        <f>Agricultural_Export_Analysis_Cleaned_Dataset[[#This Row],[Delivery_Date]]-Agricultural_Export_Analysis_Cleaned_Dataset[[#This Row],[Ship_Date]]</f>
        <v>37</v>
      </c>
      <c r="AP1558">
        <f>Agricultural_Export_Analysis_Cleaned_Dataset[[#This Row],[Ship_Date]]-Agricultural_Export_Analysis_Cleaned_Dataset[[#This Row],[Order_Date]]</f>
        <v>8</v>
      </c>
      <c r="AQ1558" s="4" t="str">
        <f>TEXT(Agricultural_Export_Analysis_Cleaned_Dataset[[#This Row],[Order_Date]],"mmm yyyy")</f>
        <v>Jun 2025</v>
      </c>
    </row>
    <row r="1559" spans="1:43" x14ac:dyDescent="0.3">
      <c r="A1559" t="s">
        <v>3100</v>
      </c>
      <c r="B1559" t="s">
        <v>3101</v>
      </c>
      <c r="C1559" s="2">
        <v>45669</v>
      </c>
      <c r="D1559" s="2">
        <v>45677</v>
      </c>
      <c r="E1559" s="2">
        <v>45694</v>
      </c>
      <c r="F1559" t="s">
        <v>35</v>
      </c>
      <c r="G1559" t="s">
        <v>36</v>
      </c>
      <c r="H1559" t="s">
        <v>74</v>
      </c>
      <c r="I1559" t="s">
        <v>97</v>
      </c>
      <c r="J1559" t="s">
        <v>112</v>
      </c>
      <c r="K1559" s="7">
        <v>2</v>
      </c>
      <c r="L1559" t="s">
        <v>80</v>
      </c>
      <c r="M1559" t="s">
        <v>88</v>
      </c>
      <c r="N1559" t="s">
        <v>89</v>
      </c>
      <c r="O1559">
        <v>594</v>
      </c>
      <c r="P1559" s="6">
        <v>326.11</v>
      </c>
      <c r="Q1559" s="6">
        <v>193709.34</v>
      </c>
      <c r="R1559" s="5">
        <v>0.1</v>
      </c>
      <c r="S1559" s="6">
        <v>174338.40599999999</v>
      </c>
      <c r="T1559" s="6">
        <v>8500.5205000000005</v>
      </c>
      <c r="U1559" s="6">
        <v>120987.33</v>
      </c>
      <c r="V1559" s="6">
        <v>2938.02</v>
      </c>
      <c r="W1559" s="6">
        <v>14585.3</v>
      </c>
      <c r="X1559" s="6">
        <v>27327.235499999999</v>
      </c>
      <c r="Y1559" s="5">
        <v>0.15674822373189501</v>
      </c>
      <c r="Z1559" t="s">
        <v>40</v>
      </c>
      <c r="AA1559" t="s">
        <v>64</v>
      </c>
      <c r="AB1559" t="s">
        <v>83</v>
      </c>
      <c r="AC1559" t="s">
        <v>43</v>
      </c>
      <c r="AD1559" t="s">
        <v>44</v>
      </c>
      <c r="AE1559" t="s">
        <v>58</v>
      </c>
      <c r="AF1559" t="str">
        <f>TEXT(Agricultural_Export_Analysis_Cleaned_Dataset[[#This Row],[Order_Date]],"mmm")</f>
        <v>Jan</v>
      </c>
      <c r="AG1559" t="str">
        <f>TEXT(Agricultural_Export_Analysis_Cleaned_Dataset[[#This Row],[Order_Date]],"yyyy")</f>
        <v>2025</v>
      </c>
      <c r="AH1559" t="str">
        <f>TEXT(Agricultural_Export_Analysis_Cleaned_Dataset[[#This Row],[Order_Date]],"ddd")</f>
        <v>Sun</v>
      </c>
      <c r="AI1559" t="str">
        <f>TEXT(Agricultural_Export_Analysis_Cleaned_Dataset[[#This Row],[Ship_Date]],"yyyy")</f>
        <v>2025</v>
      </c>
      <c r="AJ1559" t="str">
        <f>TEXT(Agricultural_Export_Analysis_Cleaned_Dataset[[#This Row],[Ship_Date]],"mmm")</f>
        <v>Jan</v>
      </c>
      <c r="AK1559" t="str">
        <f>TEXT(Agricultural_Export_Analysis_Cleaned_Dataset[[#This Row],[Ship_Date]],"ddd")</f>
        <v>Mon</v>
      </c>
      <c r="AL1559" t="str">
        <f>TEXT(Agricultural_Export_Analysis_Cleaned_Dataset[[#This Row],[Delivery_Date]],"yyyy")</f>
        <v>2025</v>
      </c>
      <c r="AM1559" t="str">
        <f>TEXT(Agricultural_Export_Analysis_Cleaned_Dataset[[#This Row],[Delivery_Date]],"mmm")</f>
        <v>Feb</v>
      </c>
      <c r="AN1559" t="str">
        <f>TEXT(Agricultural_Export_Analysis_Cleaned_Dataset[[#This Row],[Delivery_Date]],"ddd")</f>
        <v>Thu</v>
      </c>
      <c r="AO1559">
        <f>Agricultural_Export_Analysis_Cleaned_Dataset[[#This Row],[Delivery_Date]]-Agricultural_Export_Analysis_Cleaned_Dataset[[#This Row],[Ship_Date]]</f>
        <v>17</v>
      </c>
      <c r="AP1559">
        <f>Agricultural_Export_Analysis_Cleaned_Dataset[[#This Row],[Ship_Date]]-Agricultural_Export_Analysis_Cleaned_Dataset[[#This Row],[Order_Date]]</f>
        <v>8</v>
      </c>
      <c r="AQ1559" s="4" t="str">
        <f>TEXT(Agricultural_Export_Analysis_Cleaned_Dataset[[#This Row],[Order_Date]],"mmm yyyy")</f>
        <v>Jan 2025</v>
      </c>
    </row>
    <row r="1560" spans="1:43" x14ac:dyDescent="0.3">
      <c r="A1560" t="s">
        <v>3102</v>
      </c>
      <c r="B1560" t="s">
        <v>3103</v>
      </c>
      <c r="C1560" s="2">
        <v>45420</v>
      </c>
      <c r="D1560" s="2">
        <v>45428</v>
      </c>
      <c r="E1560" s="2">
        <v>45458</v>
      </c>
      <c r="F1560" t="s">
        <v>35</v>
      </c>
      <c r="G1560" t="s">
        <v>8933</v>
      </c>
      <c r="H1560" t="s">
        <v>51</v>
      </c>
      <c r="I1560" t="s">
        <v>118</v>
      </c>
      <c r="J1560" t="s">
        <v>39</v>
      </c>
      <c r="K1560" s="7">
        <v>2</v>
      </c>
      <c r="L1560" t="s">
        <v>80</v>
      </c>
      <c r="M1560" t="s">
        <v>101</v>
      </c>
      <c r="N1560" t="s">
        <v>102</v>
      </c>
      <c r="O1560">
        <v>571</v>
      </c>
      <c r="P1560" s="6">
        <v>178.68</v>
      </c>
      <c r="Q1560" s="6">
        <v>102026.28</v>
      </c>
      <c r="R1560" s="5">
        <v>0.1</v>
      </c>
      <c r="S1560" s="6">
        <v>91823.652000000002</v>
      </c>
      <c r="T1560" s="6">
        <v>10732.92</v>
      </c>
      <c r="U1560" s="6">
        <v>55941</v>
      </c>
      <c r="V1560" s="6">
        <v>1462.47</v>
      </c>
      <c r="W1560" s="6">
        <v>2395.64</v>
      </c>
      <c r="X1560" s="6">
        <v>21291.621999999999</v>
      </c>
      <c r="Y1560" s="5">
        <v>0.231875138226914</v>
      </c>
      <c r="Z1560" t="s">
        <v>81</v>
      </c>
      <c r="AA1560" t="s">
        <v>82</v>
      </c>
      <c r="AB1560" t="s">
        <v>56</v>
      </c>
      <c r="AC1560" t="s">
        <v>43</v>
      </c>
      <c r="AD1560" t="s">
        <v>77</v>
      </c>
      <c r="AE1560" t="s">
        <v>67</v>
      </c>
      <c r="AF1560" t="str">
        <f>TEXT(Agricultural_Export_Analysis_Cleaned_Dataset[[#This Row],[Order_Date]],"mmm")</f>
        <v>May</v>
      </c>
      <c r="AG1560" t="str">
        <f>TEXT(Agricultural_Export_Analysis_Cleaned_Dataset[[#This Row],[Order_Date]],"yyyy")</f>
        <v>2024</v>
      </c>
      <c r="AH1560" t="str">
        <f>TEXT(Agricultural_Export_Analysis_Cleaned_Dataset[[#This Row],[Order_Date]],"ddd")</f>
        <v>Wed</v>
      </c>
      <c r="AI1560" t="str">
        <f>TEXT(Agricultural_Export_Analysis_Cleaned_Dataset[[#This Row],[Ship_Date]],"yyyy")</f>
        <v>2024</v>
      </c>
      <c r="AJ1560" t="str">
        <f>TEXT(Agricultural_Export_Analysis_Cleaned_Dataset[[#This Row],[Ship_Date]],"mmm")</f>
        <v>May</v>
      </c>
      <c r="AK1560" t="str">
        <f>TEXT(Agricultural_Export_Analysis_Cleaned_Dataset[[#This Row],[Ship_Date]],"ddd")</f>
        <v>Thu</v>
      </c>
      <c r="AL1560" t="str">
        <f>TEXT(Agricultural_Export_Analysis_Cleaned_Dataset[[#This Row],[Delivery_Date]],"yyyy")</f>
        <v>2024</v>
      </c>
      <c r="AM1560" t="str">
        <f>TEXT(Agricultural_Export_Analysis_Cleaned_Dataset[[#This Row],[Delivery_Date]],"mmm")</f>
        <v>Jun</v>
      </c>
      <c r="AN1560" t="str">
        <f>TEXT(Agricultural_Export_Analysis_Cleaned_Dataset[[#This Row],[Delivery_Date]],"ddd")</f>
        <v>Sat</v>
      </c>
      <c r="AO1560">
        <f>Agricultural_Export_Analysis_Cleaned_Dataset[[#This Row],[Delivery_Date]]-Agricultural_Export_Analysis_Cleaned_Dataset[[#This Row],[Ship_Date]]</f>
        <v>30</v>
      </c>
      <c r="AP1560">
        <f>Agricultural_Export_Analysis_Cleaned_Dataset[[#This Row],[Ship_Date]]-Agricultural_Export_Analysis_Cleaned_Dataset[[#This Row],[Order_Date]]</f>
        <v>8</v>
      </c>
      <c r="AQ1560" s="4" t="str">
        <f>TEXT(Agricultural_Export_Analysis_Cleaned_Dataset[[#This Row],[Order_Date]],"mmm yyyy")</f>
        <v>May 2024</v>
      </c>
    </row>
    <row r="1561" spans="1:43" x14ac:dyDescent="0.3">
      <c r="A1561" t="s">
        <v>3104</v>
      </c>
      <c r="B1561" t="s">
        <v>3105</v>
      </c>
      <c r="C1561" s="2">
        <v>45992</v>
      </c>
      <c r="D1561" s="2">
        <v>45996</v>
      </c>
      <c r="E1561" s="2">
        <v>46030</v>
      </c>
      <c r="F1561" t="s">
        <v>35</v>
      </c>
      <c r="G1561" t="s">
        <v>50</v>
      </c>
      <c r="H1561" t="s">
        <v>37</v>
      </c>
      <c r="I1561" t="s">
        <v>118</v>
      </c>
      <c r="J1561" t="s">
        <v>112</v>
      </c>
      <c r="K1561" s="7">
        <v>15</v>
      </c>
      <c r="L1561" t="s">
        <v>135</v>
      </c>
      <c r="M1561" t="s">
        <v>101</v>
      </c>
      <c r="N1561" t="s">
        <v>102</v>
      </c>
      <c r="O1561">
        <v>1613</v>
      </c>
      <c r="P1561" s="6">
        <v>368.87</v>
      </c>
      <c r="Q1561" s="6">
        <v>594987.31000000006</v>
      </c>
      <c r="R1561" s="5">
        <v>0.05</v>
      </c>
      <c r="S1561" s="6">
        <v>565237.94449999998</v>
      </c>
      <c r="T1561" s="6">
        <v>5397.39</v>
      </c>
      <c r="U1561" s="6">
        <v>310496.63</v>
      </c>
      <c r="V1561" s="6">
        <v>2733.9</v>
      </c>
      <c r="W1561" s="6">
        <v>40765.39</v>
      </c>
      <c r="X1561" s="6">
        <v>205844.63449999999</v>
      </c>
      <c r="Y1561" s="5">
        <v>0.364173418474385</v>
      </c>
      <c r="Z1561" t="s">
        <v>54</v>
      </c>
      <c r="AA1561" t="s">
        <v>55</v>
      </c>
      <c r="AB1561" t="s">
        <v>65</v>
      </c>
      <c r="AC1561" t="s">
        <v>66</v>
      </c>
      <c r="AD1561" t="s">
        <v>98</v>
      </c>
      <c r="AE1561" t="s">
        <v>45</v>
      </c>
      <c r="AF1561" t="str">
        <f>TEXT(Agricultural_Export_Analysis_Cleaned_Dataset[[#This Row],[Order_Date]],"mmm")</f>
        <v>Dec</v>
      </c>
      <c r="AG1561" t="str">
        <f>TEXT(Agricultural_Export_Analysis_Cleaned_Dataset[[#This Row],[Order_Date]],"yyyy")</f>
        <v>2025</v>
      </c>
      <c r="AH1561" t="str">
        <f>TEXT(Agricultural_Export_Analysis_Cleaned_Dataset[[#This Row],[Order_Date]],"ddd")</f>
        <v>Mon</v>
      </c>
      <c r="AI1561" t="str">
        <f>TEXT(Agricultural_Export_Analysis_Cleaned_Dataset[[#This Row],[Ship_Date]],"yyyy")</f>
        <v>2025</v>
      </c>
      <c r="AJ1561" t="str">
        <f>TEXT(Agricultural_Export_Analysis_Cleaned_Dataset[[#This Row],[Ship_Date]],"mmm")</f>
        <v>Dec</v>
      </c>
      <c r="AK1561" t="str">
        <f>TEXT(Agricultural_Export_Analysis_Cleaned_Dataset[[#This Row],[Ship_Date]],"ddd")</f>
        <v>Fri</v>
      </c>
      <c r="AL1561" t="str">
        <f>TEXT(Agricultural_Export_Analysis_Cleaned_Dataset[[#This Row],[Delivery_Date]],"yyyy")</f>
        <v>2026</v>
      </c>
      <c r="AM1561" t="str">
        <f>TEXT(Agricultural_Export_Analysis_Cleaned_Dataset[[#This Row],[Delivery_Date]],"mmm")</f>
        <v>Jan</v>
      </c>
      <c r="AN1561" t="str">
        <f>TEXT(Agricultural_Export_Analysis_Cleaned_Dataset[[#This Row],[Delivery_Date]],"ddd")</f>
        <v>Thu</v>
      </c>
      <c r="AO1561">
        <f>Agricultural_Export_Analysis_Cleaned_Dataset[[#This Row],[Delivery_Date]]-Agricultural_Export_Analysis_Cleaned_Dataset[[#This Row],[Ship_Date]]</f>
        <v>34</v>
      </c>
      <c r="AP1561">
        <f>Agricultural_Export_Analysis_Cleaned_Dataset[[#This Row],[Ship_Date]]-Agricultural_Export_Analysis_Cleaned_Dataset[[#This Row],[Order_Date]]</f>
        <v>4</v>
      </c>
      <c r="AQ1561" s="4" t="str">
        <f>TEXT(Agricultural_Export_Analysis_Cleaned_Dataset[[#This Row],[Order_Date]],"mmm yyyy")</f>
        <v>Dec 2025</v>
      </c>
    </row>
    <row r="1562" spans="1:43" x14ac:dyDescent="0.3">
      <c r="A1562" t="s">
        <v>3106</v>
      </c>
      <c r="B1562" t="s">
        <v>3107</v>
      </c>
      <c r="C1562" s="2">
        <v>45643</v>
      </c>
      <c r="D1562" s="2">
        <v>45650</v>
      </c>
      <c r="E1562" s="2">
        <v>45664</v>
      </c>
      <c r="F1562" t="s">
        <v>35</v>
      </c>
      <c r="G1562" t="s">
        <v>73</v>
      </c>
      <c r="H1562" t="s">
        <v>74</v>
      </c>
      <c r="I1562" t="s">
        <v>118</v>
      </c>
      <c r="J1562" t="s">
        <v>112</v>
      </c>
      <c r="K1562" s="7">
        <v>0</v>
      </c>
      <c r="L1562" t="s">
        <v>87</v>
      </c>
      <c r="M1562" t="s">
        <v>159</v>
      </c>
      <c r="N1562" t="s">
        <v>160</v>
      </c>
      <c r="O1562">
        <v>1355</v>
      </c>
      <c r="P1562" s="6">
        <v>396.48</v>
      </c>
      <c r="Q1562" s="6">
        <v>537230.4</v>
      </c>
      <c r="R1562" s="5">
        <v>0.1</v>
      </c>
      <c r="S1562" s="6">
        <v>483507.36</v>
      </c>
      <c r="T1562" s="6">
        <v>9851.39</v>
      </c>
      <c r="U1562" s="6">
        <v>275560.15999999997</v>
      </c>
      <c r="V1562" s="6">
        <v>775.26</v>
      </c>
      <c r="W1562" s="6">
        <v>28574.04</v>
      </c>
      <c r="X1562" s="6">
        <v>168746.51</v>
      </c>
      <c r="Y1562" s="5">
        <v>0.349005049271639</v>
      </c>
      <c r="Z1562" t="s">
        <v>54</v>
      </c>
      <c r="AA1562" t="s">
        <v>55</v>
      </c>
      <c r="AB1562" t="s">
        <v>42</v>
      </c>
      <c r="AC1562" t="s">
        <v>76</v>
      </c>
      <c r="AD1562" t="s">
        <v>77</v>
      </c>
      <c r="AE1562" t="s">
        <v>45</v>
      </c>
      <c r="AF1562" t="str">
        <f>TEXT(Agricultural_Export_Analysis_Cleaned_Dataset[[#This Row],[Order_Date]],"mmm")</f>
        <v>Dec</v>
      </c>
      <c r="AG1562" t="str">
        <f>TEXT(Agricultural_Export_Analysis_Cleaned_Dataset[[#This Row],[Order_Date]],"yyyy")</f>
        <v>2024</v>
      </c>
      <c r="AH1562" t="str">
        <f>TEXT(Agricultural_Export_Analysis_Cleaned_Dataset[[#This Row],[Order_Date]],"ddd")</f>
        <v>Tue</v>
      </c>
      <c r="AI1562" t="str">
        <f>TEXT(Agricultural_Export_Analysis_Cleaned_Dataset[[#This Row],[Ship_Date]],"yyyy")</f>
        <v>2024</v>
      </c>
      <c r="AJ1562" t="str">
        <f>TEXT(Agricultural_Export_Analysis_Cleaned_Dataset[[#This Row],[Ship_Date]],"mmm")</f>
        <v>Dec</v>
      </c>
      <c r="AK1562" t="str">
        <f>TEXT(Agricultural_Export_Analysis_Cleaned_Dataset[[#This Row],[Ship_Date]],"ddd")</f>
        <v>Tue</v>
      </c>
      <c r="AL1562" t="str">
        <f>TEXT(Agricultural_Export_Analysis_Cleaned_Dataset[[#This Row],[Delivery_Date]],"yyyy")</f>
        <v>2025</v>
      </c>
      <c r="AM1562" t="str">
        <f>TEXT(Agricultural_Export_Analysis_Cleaned_Dataset[[#This Row],[Delivery_Date]],"mmm")</f>
        <v>Jan</v>
      </c>
      <c r="AN1562" t="str">
        <f>TEXT(Agricultural_Export_Analysis_Cleaned_Dataset[[#This Row],[Delivery_Date]],"ddd")</f>
        <v>Tue</v>
      </c>
      <c r="AO1562">
        <f>Agricultural_Export_Analysis_Cleaned_Dataset[[#This Row],[Delivery_Date]]-Agricultural_Export_Analysis_Cleaned_Dataset[[#This Row],[Ship_Date]]</f>
        <v>14</v>
      </c>
      <c r="AP1562">
        <f>Agricultural_Export_Analysis_Cleaned_Dataset[[#This Row],[Ship_Date]]-Agricultural_Export_Analysis_Cleaned_Dataset[[#This Row],[Order_Date]]</f>
        <v>7</v>
      </c>
      <c r="AQ1562" s="4" t="str">
        <f>TEXT(Agricultural_Export_Analysis_Cleaned_Dataset[[#This Row],[Order_Date]],"mmm yyyy")</f>
        <v>Dec 2024</v>
      </c>
    </row>
    <row r="1563" spans="1:43" x14ac:dyDescent="0.3">
      <c r="A1563" t="s">
        <v>3108</v>
      </c>
      <c r="B1563" t="s">
        <v>3109</v>
      </c>
      <c r="C1563" s="2">
        <v>45740</v>
      </c>
      <c r="D1563" s="2">
        <v>45741</v>
      </c>
      <c r="E1563" s="2">
        <v>45767</v>
      </c>
      <c r="F1563" t="s">
        <v>35</v>
      </c>
      <c r="G1563" t="s">
        <v>36</v>
      </c>
      <c r="H1563" t="s">
        <v>74</v>
      </c>
      <c r="I1563" t="s">
        <v>38</v>
      </c>
      <c r="J1563" t="s">
        <v>53</v>
      </c>
      <c r="K1563" s="7">
        <v>0</v>
      </c>
      <c r="L1563" t="s">
        <v>80</v>
      </c>
      <c r="M1563" t="s">
        <v>107</v>
      </c>
      <c r="N1563" t="s">
        <v>108</v>
      </c>
      <c r="O1563">
        <v>1327</v>
      </c>
      <c r="P1563" s="6">
        <v>427.11</v>
      </c>
      <c r="Q1563" s="6">
        <v>566774.97</v>
      </c>
      <c r="R1563" s="5">
        <v>0.05</v>
      </c>
      <c r="S1563" s="6">
        <v>538436.22149999999</v>
      </c>
      <c r="T1563" s="6">
        <v>9233.17</v>
      </c>
      <c r="U1563" s="6">
        <v>288077.94</v>
      </c>
      <c r="V1563" s="6">
        <v>1121.52</v>
      </c>
      <c r="W1563" s="6">
        <v>35819.199999999997</v>
      </c>
      <c r="X1563" s="6">
        <v>204184.3915</v>
      </c>
      <c r="Y1563" s="5">
        <v>0.37921741396069902</v>
      </c>
      <c r="Z1563" t="s">
        <v>40</v>
      </c>
      <c r="AA1563" t="s">
        <v>41</v>
      </c>
      <c r="AB1563" t="s">
        <v>56</v>
      </c>
      <c r="AC1563" t="s">
        <v>43</v>
      </c>
      <c r="AD1563" t="s">
        <v>98</v>
      </c>
      <c r="AE1563" t="s">
        <v>45</v>
      </c>
      <c r="AF1563" t="str">
        <f>TEXT(Agricultural_Export_Analysis_Cleaned_Dataset[[#This Row],[Order_Date]],"mmm")</f>
        <v>Mar</v>
      </c>
      <c r="AG1563" t="str">
        <f>TEXT(Agricultural_Export_Analysis_Cleaned_Dataset[[#This Row],[Order_Date]],"yyyy")</f>
        <v>2025</v>
      </c>
      <c r="AH1563" t="str">
        <f>TEXT(Agricultural_Export_Analysis_Cleaned_Dataset[[#This Row],[Order_Date]],"ddd")</f>
        <v>Mon</v>
      </c>
      <c r="AI1563" t="str">
        <f>TEXT(Agricultural_Export_Analysis_Cleaned_Dataset[[#This Row],[Ship_Date]],"yyyy")</f>
        <v>2025</v>
      </c>
      <c r="AJ1563" t="str">
        <f>TEXT(Agricultural_Export_Analysis_Cleaned_Dataset[[#This Row],[Ship_Date]],"mmm")</f>
        <v>Mar</v>
      </c>
      <c r="AK1563" t="str">
        <f>TEXT(Agricultural_Export_Analysis_Cleaned_Dataset[[#This Row],[Ship_Date]],"ddd")</f>
        <v>Tue</v>
      </c>
      <c r="AL1563" t="str">
        <f>TEXT(Agricultural_Export_Analysis_Cleaned_Dataset[[#This Row],[Delivery_Date]],"yyyy")</f>
        <v>2025</v>
      </c>
      <c r="AM1563" t="str">
        <f>TEXT(Agricultural_Export_Analysis_Cleaned_Dataset[[#This Row],[Delivery_Date]],"mmm")</f>
        <v>Apr</v>
      </c>
      <c r="AN1563" t="str">
        <f>TEXT(Agricultural_Export_Analysis_Cleaned_Dataset[[#This Row],[Delivery_Date]],"ddd")</f>
        <v>Sun</v>
      </c>
      <c r="AO1563">
        <f>Agricultural_Export_Analysis_Cleaned_Dataset[[#This Row],[Delivery_Date]]-Agricultural_Export_Analysis_Cleaned_Dataset[[#This Row],[Ship_Date]]</f>
        <v>26</v>
      </c>
      <c r="AP1563">
        <f>Agricultural_Export_Analysis_Cleaned_Dataset[[#This Row],[Ship_Date]]-Agricultural_Export_Analysis_Cleaned_Dataset[[#This Row],[Order_Date]]</f>
        <v>1</v>
      </c>
      <c r="AQ1563" s="4" t="str">
        <f>TEXT(Agricultural_Export_Analysis_Cleaned_Dataset[[#This Row],[Order_Date]],"mmm yyyy")</f>
        <v>Mar 2025</v>
      </c>
    </row>
    <row r="1564" spans="1:43" x14ac:dyDescent="0.3">
      <c r="A1564" t="s">
        <v>3110</v>
      </c>
      <c r="B1564" t="s">
        <v>3111</v>
      </c>
      <c r="C1564" s="2">
        <v>45352</v>
      </c>
      <c r="D1564" s="2">
        <v>45354</v>
      </c>
      <c r="E1564" s="2">
        <v>45381</v>
      </c>
      <c r="F1564" t="s">
        <v>35</v>
      </c>
      <c r="G1564" t="s">
        <v>36</v>
      </c>
      <c r="H1564" t="s">
        <v>74</v>
      </c>
      <c r="I1564" t="s">
        <v>38</v>
      </c>
      <c r="J1564" t="s">
        <v>39</v>
      </c>
      <c r="K1564" s="7">
        <v>0</v>
      </c>
      <c r="L1564" t="s">
        <v>80</v>
      </c>
      <c r="M1564" t="s">
        <v>130</v>
      </c>
      <c r="N1564" t="s">
        <v>131</v>
      </c>
      <c r="O1564">
        <v>376</v>
      </c>
      <c r="P1564" s="6">
        <v>222.44</v>
      </c>
      <c r="Q1564" s="6">
        <v>83637.440000000002</v>
      </c>
      <c r="R1564" s="5">
        <v>0</v>
      </c>
      <c r="S1564" s="6">
        <v>83637.440000000002</v>
      </c>
      <c r="T1564" s="6">
        <v>848.43</v>
      </c>
      <c r="U1564" s="6">
        <v>49886.13</v>
      </c>
      <c r="V1564" s="6">
        <v>1709.96</v>
      </c>
      <c r="W1564" s="6">
        <v>4374.5</v>
      </c>
      <c r="X1564" s="6">
        <v>26818.42</v>
      </c>
      <c r="Y1564" s="5">
        <v>0.320650895101524</v>
      </c>
      <c r="Z1564" t="s">
        <v>40</v>
      </c>
      <c r="AA1564" t="s">
        <v>41</v>
      </c>
      <c r="AB1564" t="s">
        <v>65</v>
      </c>
      <c r="AC1564" t="s">
        <v>76</v>
      </c>
      <c r="AD1564" t="s">
        <v>44</v>
      </c>
      <c r="AE1564" t="s">
        <v>45</v>
      </c>
      <c r="AF1564" t="str">
        <f>TEXT(Agricultural_Export_Analysis_Cleaned_Dataset[[#This Row],[Order_Date]],"mmm")</f>
        <v>Mar</v>
      </c>
      <c r="AG1564" t="str">
        <f>TEXT(Agricultural_Export_Analysis_Cleaned_Dataset[[#This Row],[Order_Date]],"yyyy")</f>
        <v>2024</v>
      </c>
      <c r="AH1564" t="str">
        <f>TEXT(Agricultural_Export_Analysis_Cleaned_Dataset[[#This Row],[Order_Date]],"ddd")</f>
        <v>Fri</v>
      </c>
      <c r="AI1564" t="str">
        <f>TEXT(Agricultural_Export_Analysis_Cleaned_Dataset[[#This Row],[Ship_Date]],"yyyy")</f>
        <v>2024</v>
      </c>
      <c r="AJ1564" t="str">
        <f>TEXT(Agricultural_Export_Analysis_Cleaned_Dataset[[#This Row],[Ship_Date]],"mmm")</f>
        <v>Mar</v>
      </c>
      <c r="AK1564" t="str">
        <f>TEXT(Agricultural_Export_Analysis_Cleaned_Dataset[[#This Row],[Ship_Date]],"ddd")</f>
        <v>Sun</v>
      </c>
      <c r="AL1564" t="str">
        <f>TEXT(Agricultural_Export_Analysis_Cleaned_Dataset[[#This Row],[Delivery_Date]],"yyyy")</f>
        <v>2024</v>
      </c>
      <c r="AM1564" t="str">
        <f>TEXT(Agricultural_Export_Analysis_Cleaned_Dataset[[#This Row],[Delivery_Date]],"mmm")</f>
        <v>Mar</v>
      </c>
      <c r="AN1564" t="str">
        <f>TEXT(Agricultural_Export_Analysis_Cleaned_Dataset[[#This Row],[Delivery_Date]],"ddd")</f>
        <v>Sat</v>
      </c>
      <c r="AO1564">
        <f>Agricultural_Export_Analysis_Cleaned_Dataset[[#This Row],[Delivery_Date]]-Agricultural_Export_Analysis_Cleaned_Dataset[[#This Row],[Ship_Date]]</f>
        <v>27</v>
      </c>
      <c r="AP1564">
        <f>Agricultural_Export_Analysis_Cleaned_Dataset[[#This Row],[Ship_Date]]-Agricultural_Export_Analysis_Cleaned_Dataset[[#This Row],[Order_Date]]</f>
        <v>2</v>
      </c>
      <c r="AQ1564" s="4" t="str">
        <f>TEXT(Agricultural_Export_Analysis_Cleaned_Dataset[[#This Row],[Order_Date]],"mmm yyyy")</f>
        <v>Mar 2024</v>
      </c>
    </row>
    <row r="1565" spans="1:43" x14ac:dyDescent="0.3">
      <c r="A1565" t="s">
        <v>3112</v>
      </c>
      <c r="B1565" t="s">
        <v>3113</v>
      </c>
      <c r="C1565" s="2">
        <v>45346</v>
      </c>
      <c r="D1565" s="2">
        <v>45352</v>
      </c>
      <c r="E1565" s="2">
        <v>45358</v>
      </c>
      <c r="F1565" t="s">
        <v>35</v>
      </c>
      <c r="G1565" t="s">
        <v>50</v>
      </c>
      <c r="H1565" t="s">
        <v>51</v>
      </c>
      <c r="I1565" t="s">
        <v>97</v>
      </c>
      <c r="J1565" t="s">
        <v>63</v>
      </c>
      <c r="K1565" s="7">
        <v>0</v>
      </c>
      <c r="L1565" t="s">
        <v>32</v>
      </c>
      <c r="M1565" t="s">
        <v>61</v>
      </c>
      <c r="N1565" t="s">
        <v>62</v>
      </c>
      <c r="O1565">
        <v>236</v>
      </c>
      <c r="P1565" s="6">
        <v>436.23</v>
      </c>
      <c r="Q1565" s="6">
        <v>102950.28</v>
      </c>
      <c r="R1565" s="5">
        <v>0.15</v>
      </c>
      <c r="S1565" s="6">
        <v>87507.737999999998</v>
      </c>
      <c r="T1565" s="6">
        <v>3745.76</v>
      </c>
      <c r="U1565" s="6">
        <v>43153.06</v>
      </c>
      <c r="V1565" s="6">
        <v>1131.98</v>
      </c>
      <c r="W1565" s="6">
        <v>6560.66</v>
      </c>
      <c r="X1565" s="6">
        <v>32916.277999999998</v>
      </c>
      <c r="Y1565" s="5">
        <v>0.37615276948422499</v>
      </c>
      <c r="Z1565" t="s">
        <v>40</v>
      </c>
      <c r="AA1565" t="s">
        <v>147</v>
      </c>
      <c r="AB1565" t="s">
        <v>83</v>
      </c>
      <c r="AC1565" t="s">
        <v>66</v>
      </c>
      <c r="AD1565" t="s">
        <v>98</v>
      </c>
      <c r="AE1565" t="s">
        <v>58</v>
      </c>
      <c r="AF1565" t="str">
        <f>TEXT(Agricultural_Export_Analysis_Cleaned_Dataset[[#This Row],[Order_Date]],"mmm")</f>
        <v>Feb</v>
      </c>
      <c r="AG1565" t="str">
        <f>TEXT(Agricultural_Export_Analysis_Cleaned_Dataset[[#This Row],[Order_Date]],"yyyy")</f>
        <v>2024</v>
      </c>
      <c r="AH1565" t="str">
        <f>TEXT(Agricultural_Export_Analysis_Cleaned_Dataset[[#This Row],[Order_Date]],"ddd")</f>
        <v>Sat</v>
      </c>
      <c r="AI1565" t="str">
        <f>TEXT(Agricultural_Export_Analysis_Cleaned_Dataset[[#This Row],[Ship_Date]],"yyyy")</f>
        <v>2024</v>
      </c>
      <c r="AJ1565" t="str">
        <f>TEXT(Agricultural_Export_Analysis_Cleaned_Dataset[[#This Row],[Ship_Date]],"mmm")</f>
        <v>Mar</v>
      </c>
      <c r="AK1565" t="str">
        <f>TEXT(Agricultural_Export_Analysis_Cleaned_Dataset[[#This Row],[Ship_Date]],"ddd")</f>
        <v>Fri</v>
      </c>
      <c r="AL1565" t="str">
        <f>TEXT(Agricultural_Export_Analysis_Cleaned_Dataset[[#This Row],[Delivery_Date]],"yyyy")</f>
        <v>2024</v>
      </c>
      <c r="AM1565" t="str">
        <f>TEXT(Agricultural_Export_Analysis_Cleaned_Dataset[[#This Row],[Delivery_Date]],"mmm")</f>
        <v>Mar</v>
      </c>
      <c r="AN1565" t="str">
        <f>TEXT(Agricultural_Export_Analysis_Cleaned_Dataset[[#This Row],[Delivery_Date]],"ddd")</f>
        <v>Thu</v>
      </c>
      <c r="AO1565">
        <f>Agricultural_Export_Analysis_Cleaned_Dataset[[#This Row],[Delivery_Date]]-Agricultural_Export_Analysis_Cleaned_Dataset[[#This Row],[Ship_Date]]</f>
        <v>6</v>
      </c>
      <c r="AP1565">
        <f>Agricultural_Export_Analysis_Cleaned_Dataset[[#This Row],[Ship_Date]]-Agricultural_Export_Analysis_Cleaned_Dataset[[#This Row],[Order_Date]]</f>
        <v>6</v>
      </c>
      <c r="AQ1565" s="4" t="str">
        <f>TEXT(Agricultural_Export_Analysis_Cleaned_Dataset[[#This Row],[Order_Date]],"mmm yyyy")</f>
        <v>Feb 2024</v>
      </c>
    </row>
    <row r="1566" spans="1:43" x14ac:dyDescent="0.3">
      <c r="A1566" t="s">
        <v>3114</v>
      </c>
      <c r="B1566" t="s">
        <v>552</v>
      </c>
      <c r="C1566" s="2">
        <v>45364</v>
      </c>
      <c r="D1566" s="2">
        <v>45370</v>
      </c>
      <c r="E1566" s="2">
        <v>45396</v>
      </c>
      <c r="F1566" t="s">
        <v>35</v>
      </c>
      <c r="G1566" t="s">
        <v>203</v>
      </c>
      <c r="H1566" t="s">
        <v>51</v>
      </c>
      <c r="I1566" t="s">
        <v>38</v>
      </c>
      <c r="J1566" t="s">
        <v>53</v>
      </c>
      <c r="K1566" s="7">
        <v>10</v>
      </c>
      <c r="L1566" t="s">
        <v>87</v>
      </c>
      <c r="M1566" t="s">
        <v>71</v>
      </c>
      <c r="N1566" t="s">
        <v>72</v>
      </c>
      <c r="O1566">
        <v>876</v>
      </c>
      <c r="P1566" s="6">
        <v>240.02</v>
      </c>
      <c r="Q1566" s="6">
        <v>210257.52</v>
      </c>
      <c r="R1566" s="5">
        <v>0.05</v>
      </c>
      <c r="S1566" s="6">
        <v>199744.644</v>
      </c>
      <c r="T1566" s="6">
        <v>7022.85</v>
      </c>
      <c r="U1566" s="6">
        <v>127989.65</v>
      </c>
      <c r="V1566" s="6">
        <v>580.53</v>
      </c>
      <c r="W1566" s="6">
        <v>19314.240000000002</v>
      </c>
      <c r="X1566" s="6">
        <v>44837.374000000003</v>
      </c>
      <c r="Y1566" s="5">
        <v>0.22447347324116501</v>
      </c>
      <c r="Z1566" t="s">
        <v>40</v>
      </c>
      <c r="AA1566" t="s">
        <v>41</v>
      </c>
      <c r="AB1566" t="s">
        <v>56</v>
      </c>
      <c r="AC1566" t="s">
        <v>66</v>
      </c>
      <c r="AD1566" t="s">
        <v>57</v>
      </c>
      <c r="AE1566" t="s">
        <v>45</v>
      </c>
      <c r="AF1566" t="str">
        <f>TEXT(Agricultural_Export_Analysis_Cleaned_Dataset[[#This Row],[Order_Date]],"mmm")</f>
        <v>Mar</v>
      </c>
      <c r="AG1566" t="str">
        <f>TEXT(Agricultural_Export_Analysis_Cleaned_Dataset[[#This Row],[Order_Date]],"yyyy")</f>
        <v>2024</v>
      </c>
      <c r="AH1566" t="str">
        <f>TEXT(Agricultural_Export_Analysis_Cleaned_Dataset[[#This Row],[Order_Date]],"ddd")</f>
        <v>Wed</v>
      </c>
      <c r="AI1566" t="str">
        <f>TEXT(Agricultural_Export_Analysis_Cleaned_Dataset[[#This Row],[Ship_Date]],"yyyy")</f>
        <v>2024</v>
      </c>
      <c r="AJ1566" t="str">
        <f>TEXT(Agricultural_Export_Analysis_Cleaned_Dataset[[#This Row],[Ship_Date]],"mmm")</f>
        <v>Mar</v>
      </c>
      <c r="AK1566" t="str">
        <f>TEXT(Agricultural_Export_Analysis_Cleaned_Dataset[[#This Row],[Ship_Date]],"ddd")</f>
        <v>Tue</v>
      </c>
      <c r="AL1566" t="str">
        <f>TEXT(Agricultural_Export_Analysis_Cleaned_Dataset[[#This Row],[Delivery_Date]],"yyyy")</f>
        <v>2024</v>
      </c>
      <c r="AM1566" t="str">
        <f>TEXT(Agricultural_Export_Analysis_Cleaned_Dataset[[#This Row],[Delivery_Date]],"mmm")</f>
        <v>Apr</v>
      </c>
      <c r="AN1566" t="str">
        <f>TEXT(Agricultural_Export_Analysis_Cleaned_Dataset[[#This Row],[Delivery_Date]],"ddd")</f>
        <v>Sun</v>
      </c>
      <c r="AO1566">
        <f>Agricultural_Export_Analysis_Cleaned_Dataset[[#This Row],[Delivery_Date]]-Agricultural_Export_Analysis_Cleaned_Dataset[[#This Row],[Ship_Date]]</f>
        <v>26</v>
      </c>
      <c r="AP1566">
        <f>Agricultural_Export_Analysis_Cleaned_Dataset[[#This Row],[Ship_Date]]-Agricultural_Export_Analysis_Cleaned_Dataset[[#This Row],[Order_Date]]</f>
        <v>6</v>
      </c>
      <c r="AQ1566" s="4" t="str">
        <f>TEXT(Agricultural_Export_Analysis_Cleaned_Dataset[[#This Row],[Order_Date]],"mmm yyyy")</f>
        <v>Mar 2024</v>
      </c>
    </row>
    <row r="1567" spans="1:43" x14ac:dyDescent="0.3">
      <c r="A1567" t="s">
        <v>3115</v>
      </c>
      <c r="B1567" t="s">
        <v>3116</v>
      </c>
      <c r="C1567" s="2">
        <v>45936</v>
      </c>
      <c r="D1567" s="2">
        <v>45943</v>
      </c>
      <c r="E1567" s="2">
        <v>45966</v>
      </c>
      <c r="F1567" t="s">
        <v>35</v>
      </c>
      <c r="G1567" t="s">
        <v>50</v>
      </c>
      <c r="H1567" t="s">
        <v>51</v>
      </c>
      <c r="I1567" t="s">
        <v>38</v>
      </c>
      <c r="J1567" t="s">
        <v>53</v>
      </c>
      <c r="K1567" s="7">
        <v>0</v>
      </c>
      <c r="L1567" t="s">
        <v>70</v>
      </c>
      <c r="M1567" t="s">
        <v>71</v>
      </c>
      <c r="N1567" t="s">
        <v>72</v>
      </c>
      <c r="O1567">
        <v>1302</v>
      </c>
      <c r="P1567" s="6">
        <v>293.62</v>
      </c>
      <c r="Q1567" s="6">
        <v>382293.24</v>
      </c>
      <c r="R1567" s="5">
        <v>0.1</v>
      </c>
      <c r="S1567" s="6">
        <v>344063.91600000003</v>
      </c>
      <c r="T1567" s="6">
        <v>5467.75</v>
      </c>
      <c r="U1567" s="6">
        <v>157452.39000000001</v>
      </c>
      <c r="V1567" s="6">
        <v>2700</v>
      </c>
      <c r="W1567" s="6">
        <v>15138.49</v>
      </c>
      <c r="X1567" s="6">
        <v>163305.28599999999</v>
      </c>
      <c r="Y1567" s="5">
        <v>0.47463648004285403</v>
      </c>
      <c r="Z1567" t="s">
        <v>54</v>
      </c>
      <c r="AA1567" t="s">
        <v>75</v>
      </c>
      <c r="AB1567" t="s">
        <v>56</v>
      </c>
      <c r="AC1567" t="s">
        <v>76</v>
      </c>
      <c r="AD1567" t="s">
        <v>93</v>
      </c>
      <c r="AE1567" t="s">
        <v>58</v>
      </c>
      <c r="AF1567" t="str">
        <f>TEXT(Agricultural_Export_Analysis_Cleaned_Dataset[[#This Row],[Order_Date]],"mmm")</f>
        <v>Oct</v>
      </c>
      <c r="AG1567" t="str">
        <f>TEXT(Agricultural_Export_Analysis_Cleaned_Dataset[[#This Row],[Order_Date]],"yyyy")</f>
        <v>2025</v>
      </c>
      <c r="AH1567" t="str">
        <f>TEXT(Agricultural_Export_Analysis_Cleaned_Dataset[[#This Row],[Order_Date]],"ddd")</f>
        <v>Mon</v>
      </c>
      <c r="AI1567" t="str">
        <f>TEXT(Agricultural_Export_Analysis_Cleaned_Dataset[[#This Row],[Ship_Date]],"yyyy")</f>
        <v>2025</v>
      </c>
      <c r="AJ1567" t="str">
        <f>TEXT(Agricultural_Export_Analysis_Cleaned_Dataset[[#This Row],[Ship_Date]],"mmm")</f>
        <v>Oct</v>
      </c>
      <c r="AK1567" t="str">
        <f>TEXT(Agricultural_Export_Analysis_Cleaned_Dataset[[#This Row],[Ship_Date]],"ddd")</f>
        <v>Mon</v>
      </c>
      <c r="AL1567" t="str">
        <f>TEXT(Agricultural_Export_Analysis_Cleaned_Dataset[[#This Row],[Delivery_Date]],"yyyy")</f>
        <v>2025</v>
      </c>
      <c r="AM1567" t="str">
        <f>TEXT(Agricultural_Export_Analysis_Cleaned_Dataset[[#This Row],[Delivery_Date]],"mmm")</f>
        <v>Nov</v>
      </c>
      <c r="AN1567" t="str">
        <f>TEXT(Agricultural_Export_Analysis_Cleaned_Dataset[[#This Row],[Delivery_Date]],"ddd")</f>
        <v>Wed</v>
      </c>
      <c r="AO1567">
        <f>Agricultural_Export_Analysis_Cleaned_Dataset[[#This Row],[Delivery_Date]]-Agricultural_Export_Analysis_Cleaned_Dataset[[#This Row],[Ship_Date]]</f>
        <v>23</v>
      </c>
      <c r="AP1567">
        <f>Agricultural_Export_Analysis_Cleaned_Dataset[[#This Row],[Ship_Date]]-Agricultural_Export_Analysis_Cleaned_Dataset[[#This Row],[Order_Date]]</f>
        <v>7</v>
      </c>
      <c r="AQ1567" s="4" t="str">
        <f>TEXT(Agricultural_Export_Analysis_Cleaned_Dataset[[#This Row],[Order_Date]],"mmm yyyy")</f>
        <v>Oct 2025</v>
      </c>
    </row>
    <row r="1568" spans="1:43" x14ac:dyDescent="0.3">
      <c r="A1568" t="s">
        <v>3117</v>
      </c>
      <c r="B1568" t="s">
        <v>3118</v>
      </c>
      <c r="C1568" s="2">
        <v>45355</v>
      </c>
      <c r="D1568" s="2">
        <v>45363</v>
      </c>
      <c r="E1568" s="2">
        <v>45392</v>
      </c>
      <c r="F1568" t="s">
        <v>35</v>
      </c>
      <c r="G1568" t="s">
        <v>203</v>
      </c>
      <c r="H1568" t="s">
        <v>37</v>
      </c>
      <c r="I1568" t="s">
        <v>52</v>
      </c>
      <c r="J1568" t="s">
        <v>63</v>
      </c>
      <c r="K1568" s="7">
        <v>0</v>
      </c>
      <c r="L1568" t="s">
        <v>70</v>
      </c>
      <c r="M1568" t="s">
        <v>140</v>
      </c>
      <c r="N1568" t="s">
        <v>49</v>
      </c>
      <c r="O1568">
        <v>756</v>
      </c>
      <c r="P1568" s="6">
        <v>472.19</v>
      </c>
      <c r="Q1568" s="6">
        <v>356975.64</v>
      </c>
      <c r="R1568" s="5">
        <v>0.1</v>
      </c>
      <c r="S1568" s="6">
        <v>321278.076</v>
      </c>
      <c r="T1568" s="6">
        <v>12871.99</v>
      </c>
      <c r="U1568" s="6">
        <v>157199.57999999999</v>
      </c>
      <c r="V1568" s="6">
        <v>2700.97</v>
      </c>
      <c r="W1568" s="6">
        <v>11033.08</v>
      </c>
      <c r="X1568" s="6">
        <v>137472.45600000001</v>
      </c>
      <c r="Y1568" s="5">
        <v>0.42789242799125798</v>
      </c>
      <c r="Z1568" t="s">
        <v>40</v>
      </c>
      <c r="AA1568" t="s">
        <v>41</v>
      </c>
      <c r="AB1568" t="s">
        <v>65</v>
      </c>
      <c r="AC1568" t="s">
        <v>66</v>
      </c>
      <c r="AD1568" t="s">
        <v>98</v>
      </c>
      <c r="AE1568" t="s">
        <v>67</v>
      </c>
      <c r="AF1568" t="str">
        <f>TEXT(Agricultural_Export_Analysis_Cleaned_Dataset[[#This Row],[Order_Date]],"mmm")</f>
        <v>Mar</v>
      </c>
      <c r="AG1568" t="str">
        <f>TEXT(Agricultural_Export_Analysis_Cleaned_Dataset[[#This Row],[Order_Date]],"yyyy")</f>
        <v>2024</v>
      </c>
      <c r="AH1568" t="str">
        <f>TEXT(Agricultural_Export_Analysis_Cleaned_Dataset[[#This Row],[Order_Date]],"ddd")</f>
        <v>Mon</v>
      </c>
      <c r="AI1568" t="str">
        <f>TEXT(Agricultural_Export_Analysis_Cleaned_Dataset[[#This Row],[Ship_Date]],"yyyy")</f>
        <v>2024</v>
      </c>
      <c r="AJ1568" t="str">
        <f>TEXT(Agricultural_Export_Analysis_Cleaned_Dataset[[#This Row],[Ship_Date]],"mmm")</f>
        <v>Mar</v>
      </c>
      <c r="AK1568" t="str">
        <f>TEXT(Agricultural_Export_Analysis_Cleaned_Dataset[[#This Row],[Ship_Date]],"ddd")</f>
        <v>Tue</v>
      </c>
      <c r="AL1568" t="str">
        <f>TEXT(Agricultural_Export_Analysis_Cleaned_Dataset[[#This Row],[Delivery_Date]],"yyyy")</f>
        <v>2024</v>
      </c>
      <c r="AM1568" t="str">
        <f>TEXT(Agricultural_Export_Analysis_Cleaned_Dataset[[#This Row],[Delivery_Date]],"mmm")</f>
        <v>Apr</v>
      </c>
      <c r="AN1568" t="str">
        <f>TEXT(Agricultural_Export_Analysis_Cleaned_Dataset[[#This Row],[Delivery_Date]],"ddd")</f>
        <v>Wed</v>
      </c>
      <c r="AO1568">
        <f>Agricultural_Export_Analysis_Cleaned_Dataset[[#This Row],[Delivery_Date]]-Agricultural_Export_Analysis_Cleaned_Dataset[[#This Row],[Ship_Date]]</f>
        <v>29</v>
      </c>
      <c r="AP1568">
        <f>Agricultural_Export_Analysis_Cleaned_Dataset[[#This Row],[Ship_Date]]-Agricultural_Export_Analysis_Cleaned_Dataset[[#This Row],[Order_Date]]</f>
        <v>8</v>
      </c>
      <c r="AQ1568" s="4" t="str">
        <f>TEXT(Agricultural_Export_Analysis_Cleaned_Dataset[[#This Row],[Order_Date]],"mmm yyyy")</f>
        <v>Mar 2024</v>
      </c>
    </row>
    <row r="1569" spans="1:43" x14ac:dyDescent="0.3">
      <c r="A1569" t="s">
        <v>3119</v>
      </c>
      <c r="B1569" t="s">
        <v>3120</v>
      </c>
      <c r="C1569" s="2">
        <v>45430</v>
      </c>
      <c r="D1569" s="2">
        <v>45438</v>
      </c>
      <c r="E1569" s="2">
        <v>45477</v>
      </c>
      <c r="F1569" t="s">
        <v>35</v>
      </c>
      <c r="G1569" t="s">
        <v>36</v>
      </c>
      <c r="H1569" t="s">
        <v>37</v>
      </c>
      <c r="I1569" t="s">
        <v>38</v>
      </c>
      <c r="J1569" t="s">
        <v>63</v>
      </c>
      <c r="K1569" s="7">
        <v>10</v>
      </c>
      <c r="L1569" t="s">
        <v>70</v>
      </c>
      <c r="M1569" t="s">
        <v>61</v>
      </c>
      <c r="N1569" t="s">
        <v>62</v>
      </c>
      <c r="O1569">
        <v>654</v>
      </c>
      <c r="P1569" s="6">
        <v>361.06</v>
      </c>
      <c r="Q1569" s="6">
        <v>236133.24</v>
      </c>
      <c r="R1569" s="5">
        <v>0.1</v>
      </c>
      <c r="S1569" s="6">
        <v>212519.916</v>
      </c>
      <c r="T1569" s="6">
        <v>12155.55</v>
      </c>
      <c r="U1569" s="6">
        <v>105129.64</v>
      </c>
      <c r="V1569" s="6">
        <v>217.04</v>
      </c>
      <c r="W1569" s="6">
        <v>21397.21</v>
      </c>
      <c r="X1569" s="6">
        <v>73620.475999999995</v>
      </c>
      <c r="Y1569" s="5">
        <v>0.34641683182295202</v>
      </c>
      <c r="Z1569" t="s">
        <v>81</v>
      </c>
      <c r="AA1569" t="s">
        <v>82</v>
      </c>
      <c r="AB1569" t="s">
        <v>56</v>
      </c>
      <c r="AC1569" t="s">
        <v>76</v>
      </c>
      <c r="AD1569" t="s">
        <v>77</v>
      </c>
      <c r="AE1569" t="s">
        <v>45</v>
      </c>
      <c r="AF1569" t="str">
        <f>TEXT(Agricultural_Export_Analysis_Cleaned_Dataset[[#This Row],[Order_Date]],"mmm")</f>
        <v>May</v>
      </c>
      <c r="AG1569" t="str">
        <f>TEXT(Agricultural_Export_Analysis_Cleaned_Dataset[[#This Row],[Order_Date]],"yyyy")</f>
        <v>2024</v>
      </c>
      <c r="AH1569" t="str">
        <f>TEXT(Agricultural_Export_Analysis_Cleaned_Dataset[[#This Row],[Order_Date]],"ddd")</f>
        <v>Sat</v>
      </c>
      <c r="AI1569" t="str">
        <f>TEXT(Agricultural_Export_Analysis_Cleaned_Dataset[[#This Row],[Ship_Date]],"yyyy")</f>
        <v>2024</v>
      </c>
      <c r="AJ1569" t="str">
        <f>TEXT(Agricultural_Export_Analysis_Cleaned_Dataset[[#This Row],[Ship_Date]],"mmm")</f>
        <v>May</v>
      </c>
      <c r="AK1569" t="str">
        <f>TEXT(Agricultural_Export_Analysis_Cleaned_Dataset[[#This Row],[Ship_Date]],"ddd")</f>
        <v>Sun</v>
      </c>
      <c r="AL1569" t="str">
        <f>TEXT(Agricultural_Export_Analysis_Cleaned_Dataset[[#This Row],[Delivery_Date]],"yyyy")</f>
        <v>2024</v>
      </c>
      <c r="AM1569" t="str">
        <f>TEXT(Agricultural_Export_Analysis_Cleaned_Dataset[[#This Row],[Delivery_Date]],"mmm")</f>
        <v>Jul</v>
      </c>
      <c r="AN1569" t="str">
        <f>TEXT(Agricultural_Export_Analysis_Cleaned_Dataset[[#This Row],[Delivery_Date]],"ddd")</f>
        <v>Thu</v>
      </c>
      <c r="AO1569">
        <f>Agricultural_Export_Analysis_Cleaned_Dataset[[#This Row],[Delivery_Date]]-Agricultural_Export_Analysis_Cleaned_Dataset[[#This Row],[Ship_Date]]</f>
        <v>39</v>
      </c>
      <c r="AP1569">
        <f>Agricultural_Export_Analysis_Cleaned_Dataset[[#This Row],[Ship_Date]]-Agricultural_Export_Analysis_Cleaned_Dataset[[#This Row],[Order_Date]]</f>
        <v>8</v>
      </c>
      <c r="AQ1569" s="4" t="str">
        <f>TEXT(Agricultural_Export_Analysis_Cleaned_Dataset[[#This Row],[Order_Date]],"mmm yyyy")</f>
        <v>May 2024</v>
      </c>
    </row>
    <row r="1570" spans="1:43" x14ac:dyDescent="0.3">
      <c r="A1570" t="s">
        <v>3121</v>
      </c>
      <c r="B1570" t="s">
        <v>3122</v>
      </c>
      <c r="C1570" s="2">
        <v>45584</v>
      </c>
      <c r="D1570" s="2">
        <v>45585</v>
      </c>
      <c r="E1570" s="2">
        <v>45608</v>
      </c>
      <c r="F1570" t="s">
        <v>35</v>
      </c>
      <c r="G1570" t="s">
        <v>36</v>
      </c>
      <c r="H1570" t="s">
        <v>51</v>
      </c>
      <c r="I1570" t="s">
        <v>52</v>
      </c>
      <c r="J1570" t="s">
        <v>53</v>
      </c>
      <c r="K1570" s="7">
        <v>0</v>
      </c>
      <c r="L1570" t="s">
        <v>70</v>
      </c>
      <c r="M1570" t="s">
        <v>71</v>
      </c>
      <c r="N1570" t="s">
        <v>72</v>
      </c>
      <c r="O1570">
        <v>1449</v>
      </c>
      <c r="P1570" s="6">
        <v>431.96</v>
      </c>
      <c r="Q1570" s="6">
        <v>625910.04</v>
      </c>
      <c r="R1570" s="5">
        <v>0.05</v>
      </c>
      <c r="S1570" s="6">
        <v>594614.53799999994</v>
      </c>
      <c r="T1570" s="6">
        <v>19258.438699999999</v>
      </c>
      <c r="U1570" s="6">
        <v>396636.82</v>
      </c>
      <c r="V1570" s="6">
        <v>588.74</v>
      </c>
      <c r="W1570" s="6">
        <v>70879.03</v>
      </c>
      <c r="X1570" s="6">
        <v>107251.50930000001</v>
      </c>
      <c r="Y1570" s="5">
        <v>0.18037148844714401</v>
      </c>
      <c r="Z1570" t="s">
        <v>54</v>
      </c>
      <c r="AA1570" t="s">
        <v>75</v>
      </c>
      <c r="AB1570" t="s">
        <v>65</v>
      </c>
      <c r="AC1570" t="s">
        <v>76</v>
      </c>
      <c r="AD1570" t="s">
        <v>98</v>
      </c>
      <c r="AE1570" t="s">
        <v>45</v>
      </c>
      <c r="AF1570" t="str">
        <f>TEXT(Agricultural_Export_Analysis_Cleaned_Dataset[[#This Row],[Order_Date]],"mmm")</f>
        <v>Oct</v>
      </c>
      <c r="AG1570" t="str">
        <f>TEXT(Agricultural_Export_Analysis_Cleaned_Dataset[[#This Row],[Order_Date]],"yyyy")</f>
        <v>2024</v>
      </c>
      <c r="AH1570" t="str">
        <f>TEXT(Agricultural_Export_Analysis_Cleaned_Dataset[[#This Row],[Order_Date]],"ddd")</f>
        <v>Sat</v>
      </c>
      <c r="AI1570" t="str">
        <f>TEXT(Agricultural_Export_Analysis_Cleaned_Dataset[[#This Row],[Ship_Date]],"yyyy")</f>
        <v>2024</v>
      </c>
      <c r="AJ1570" t="str">
        <f>TEXT(Agricultural_Export_Analysis_Cleaned_Dataset[[#This Row],[Ship_Date]],"mmm")</f>
        <v>Oct</v>
      </c>
      <c r="AK1570" t="str">
        <f>TEXT(Agricultural_Export_Analysis_Cleaned_Dataset[[#This Row],[Ship_Date]],"ddd")</f>
        <v>Sun</v>
      </c>
      <c r="AL1570" t="str">
        <f>TEXT(Agricultural_Export_Analysis_Cleaned_Dataset[[#This Row],[Delivery_Date]],"yyyy")</f>
        <v>2024</v>
      </c>
      <c r="AM1570" t="str">
        <f>TEXT(Agricultural_Export_Analysis_Cleaned_Dataset[[#This Row],[Delivery_Date]],"mmm")</f>
        <v>Nov</v>
      </c>
      <c r="AN1570" t="str">
        <f>TEXT(Agricultural_Export_Analysis_Cleaned_Dataset[[#This Row],[Delivery_Date]],"ddd")</f>
        <v>Tue</v>
      </c>
      <c r="AO1570">
        <f>Agricultural_Export_Analysis_Cleaned_Dataset[[#This Row],[Delivery_Date]]-Agricultural_Export_Analysis_Cleaned_Dataset[[#This Row],[Ship_Date]]</f>
        <v>23</v>
      </c>
      <c r="AP1570">
        <f>Agricultural_Export_Analysis_Cleaned_Dataset[[#This Row],[Ship_Date]]-Agricultural_Export_Analysis_Cleaned_Dataset[[#This Row],[Order_Date]]</f>
        <v>1</v>
      </c>
      <c r="AQ1570" s="4" t="str">
        <f>TEXT(Agricultural_Export_Analysis_Cleaned_Dataset[[#This Row],[Order_Date]],"mmm yyyy")</f>
        <v>Oct 2024</v>
      </c>
    </row>
    <row r="1571" spans="1:43" x14ac:dyDescent="0.3">
      <c r="A1571" t="s">
        <v>3123</v>
      </c>
      <c r="B1571" t="s">
        <v>370</v>
      </c>
      <c r="C1571" s="2">
        <v>45616</v>
      </c>
      <c r="D1571" s="2">
        <v>45626</v>
      </c>
      <c r="E1571" s="2">
        <v>45653</v>
      </c>
      <c r="F1571" t="s">
        <v>35</v>
      </c>
      <c r="G1571" t="s">
        <v>8932</v>
      </c>
      <c r="H1571" t="s">
        <v>74</v>
      </c>
      <c r="I1571" t="s">
        <v>91</v>
      </c>
      <c r="J1571" t="s">
        <v>39</v>
      </c>
      <c r="K1571" s="7">
        <v>0</v>
      </c>
      <c r="L1571" t="s">
        <v>135</v>
      </c>
      <c r="M1571" t="s">
        <v>33</v>
      </c>
      <c r="N1571" t="s">
        <v>34</v>
      </c>
      <c r="O1571">
        <v>1734</v>
      </c>
      <c r="P1571" s="6">
        <v>284.81</v>
      </c>
      <c r="Q1571" s="6">
        <v>493860.54</v>
      </c>
      <c r="R1571" s="5">
        <v>0</v>
      </c>
      <c r="S1571" s="6">
        <v>493860.54</v>
      </c>
      <c r="T1571" s="6">
        <v>12541.57</v>
      </c>
      <c r="U1571" s="6">
        <v>275825.67</v>
      </c>
      <c r="V1571" s="6">
        <v>577.82000000000005</v>
      </c>
      <c r="W1571" s="6">
        <v>33493.379999999997</v>
      </c>
      <c r="X1571" s="6">
        <v>171422.1</v>
      </c>
      <c r="Y1571" s="5">
        <v>0.34710629037096202</v>
      </c>
      <c r="Z1571" t="s">
        <v>54</v>
      </c>
      <c r="AA1571" t="s">
        <v>92</v>
      </c>
      <c r="AB1571" t="s">
        <v>42</v>
      </c>
      <c r="AC1571" t="s">
        <v>43</v>
      </c>
      <c r="AD1571" t="s">
        <v>77</v>
      </c>
      <c r="AE1571" t="s">
        <v>58</v>
      </c>
      <c r="AF1571" t="str">
        <f>TEXT(Agricultural_Export_Analysis_Cleaned_Dataset[[#This Row],[Order_Date]],"mmm")</f>
        <v>Nov</v>
      </c>
      <c r="AG1571" t="str">
        <f>TEXT(Agricultural_Export_Analysis_Cleaned_Dataset[[#This Row],[Order_Date]],"yyyy")</f>
        <v>2024</v>
      </c>
      <c r="AH1571" t="str">
        <f>TEXT(Agricultural_Export_Analysis_Cleaned_Dataset[[#This Row],[Order_Date]],"ddd")</f>
        <v>Wed</v>
      </c>
      <c r="AI1571" t="str">
        <f>TEXT(Agricultural_Export_Analysis_Cleaned_Dataset[[#This Row],[Ship_Date]],"yyyy")</f>
        <v>2024</v>
      </c>
      <c r="AJ1571" t="str">
        <f>TEXT(Agricultural_Export_Analysis_Cleaned_Dataset[[#This Row],[Ship_Date]],"mmm")</f>
        <v>Nov</v>
      </c>
      <c r="AK1571" t="str">
        <f>TEXT(Agricultural_Export_Analysis_Cleaned_Dataset[[#This Row],[Ship_Date]],"ddd")</f>
        <v>Sat</v>
      </c>
      <c r="AL1571" t="str">
        <f>TEXT(Agricultural_Export_Analysis_Cleaned_Dataset[[#This Row],[Delivery_Date]],"yyyy")</f>
        <v>2024</v>
      </c>
      <c r="AM1571" t="str">
        <f>TEXT(Agricultural_Export_Analysis_Cleaned_Dataset[[#This Row],[Delivery_Date]],"mmm")</f>
        <v>Dec</v>
      </c>
      <c r="AN1571" t="str">
        <f>TEXT(Agricultural_Export_Analysis_Cleaned_Dataset[[#This Row],[Delivery_Date]],"ddd")</f>
        <v>Fri</v>
      </c>
      <c r="AO1571">
        <f>Agricultural_Export_Analysis_Cleaned_Dataset[[#This Row],[Delivery_Date]]-Agricultural_Export_Analysis_Cleaned_Dataset[[#This Row],[Ship_Date]]</f>
        <v>27</v>
      </c>
      <c r="AP1571">
        <f>Agricultural_Export_Analysis_Cleaned_Dataset[[#This Row],[Ship_Date]]-Agricultural_Export_Analysis_Cleaned_Dataset[[#This Row],[Order_Date]]</f>
        <v>10</v>
      </c>
      <c r="AQ1571" s="4" t="str">
        <f>TEXT(Agricultural_Export_Analysis_Cleaned_Dataset[[#This Row],[Order_Date]],"mmm yyyy")</f>
        <v>Nov 2024</v>
      </c>
    </row>
    <row r="1572" spans="1:43" x14ac:dyDescent="0.3">
      <c r="A1572" t="s">
        <v>3124</v>
      </c>
      <c r="B1572" t="s">
        <v>3125</v>
      </c>
      <c r="C1572" s="2">
        <v>45500</v>
      </c>
      <c r="D1572" s="2">
        <v>45505</v>
      </c>
      <c r="E1572" s="2">
        <v>45520</v>
      </c>
      <c r="F1572" t="s">
        <v>35</v>
      </c>
      <c r="G1572" t="s">
        <v>8932</v>
      </c>
      <c r="H1572" t="s">
        <v>37</v>
      </c>
      <c r="I1572" t="s">
        <v>97</v>
      </c>
      <c r="J1572" t="s">
        <v>63</v>
      </c>
      <c r="K1572" s="7">
        <v>2</v>
      </c>
      <c r="L1572" t="s">
        <v>135</v>
      </c>
      <c r="M1572" t="s">
        <v>71</v>
      </c>
      <c r="N1572" t="s">
        <v>72</v>
      </c>
      <c r="O1572">
        <v>669</v>
      </c>
      <c r="P1572" s="6">
        <v>215.19</v>
      </c>
      <c r="Q1572" s="6">
        <v>143962.10999999999</v>
      </c>
      <c r="R1572" s="5">
        <v>0</v>
      </c>
      <c r="S1572" s="6">
        <v>143962.10999999999</v>
      </c>
      <c r="T1572" s="6">
        <v>9117.98</v>
      </c>
      <c r="U1572" s="6">
        <v>88695.98</v>
      </c>
      <c r="V1572" s="6">
        <v>2868.95</v>
      </c>
      <c r="W1572" s="6">
        <v>14133.17</v>
      </c>
      <c r="X1572" s="6">
        <v>29146.03</v>
      </c>
      <c r="Y1572" s="5">
        <v>0.20245625741384299</v>
      </c>
      <c r="Z1572" t="s">
        <v>103</v>
      </c>
      <c r="AA1572" t="s">
        <v>119</v>
      </c>
      <c r="AB1572" t="s">
        <v>83</v>
      </c>
      <c r="AC1572" t="s">
        <v>43</v>
      </c>
      <c r="AD1572" t="s">
        <v>77</v>
      </c>
      <c r="AE1572" t="s">
        <v>67</v>
      </c>
      <c r="AF1572" t="str">
        <f>TEXT(Agricultural_Export_Analysis_Cleaned_Dataset[[#This Row],[Order_Date]],"mmm")</f>
        <v>Jul</v>
      </c>
      <c r="AG1572" t="str">
        <f>TEXT(Agricultural_Export_Analysis_Cleaned_Dataset[[#This Row],[Order_Date]],"yyyy")</f>
        <v>2024</v>
      </c>
      <c r="AH1572" t="str">
        <f>TEXT(Agricultural_Export_Analysis_Cleaned_Dataset[[#This Row],[Order_Date]],"ddd")</f>
        <v>Sat</v>
      </c>
      <c r="AI1572" t="str">
        <f>TEXT(Agricultural_Export_Analysis_Cleaned_Dataset[[#This Row],[Ship_Date]],"yyyy")</f>
        <v>2024</v>
      </c>
      <c r="AJ1572" t="str">
        <f>TEXT(Agricultural_Export_Analysis_Cleaned_Dataset[[#This Row],[Ship_Date]],"mmm")</f>
        <v>Aug</v>
      </c>
      <c r="AK1572" t="str">
        <f>TEXT(Agricultural_Export_Analysis_Cleaned_Dataset[[#This Row],[Ship_Date]],"ddd")</f>
        <v>Thu</v>
      </c>
      <c r="AL1572" t="str">
        <f>TEXT(Agricultural_Export_Analysis_Cleaned_Dataset[[#This Row],[Delivery_Date]],"yyyy")</f>
        <v>2024</v>
      </c>
      <c r="AM1572" t="str">
        <f>TEXT(Agricultural_Export_Analysis_Cleaned_Dataset[[#This Row],[Delivery_Date]],"mmm")</f>
        <v>Aug</v>
      </c>
      <c r="AN1572" t="str">
        <f>TEXT(Agricultural_Export_Analysis_Cleaned_Dataset[[#This Row],[Delivery_Date]],"ddd")</f>
        <v>Fri</v>
      </c>
      <c r="AO1572">
        <f>Agricultural_Export_Analysis_Cleaned_Dataset[[#This Row],[Delivery_Date]]-Agricultural_Export_Analysis_Cleaned_Dataset[[#This Row],[Ship_Date]]</f>
        <v>15</v>
      </c>
      <c r="AP1572">
        <f>Agricultural_Export_Analysis_Cleaned_Dataset[[#This Row],[Ship_Date]]-Agricultural_Export_Analysis_Cleaned_Dataset[[#This Row],[Order_Date]]</f>
        <v>5</v>
      </c>
      <c r="AQ1572" s="4" t="str">
        <f>TEXT(Agricultural_Export_Analysis_Cleaned_Dataset[[#This Row],[Order_Date]],"mmm yyyy")</f>
        <v>Jul 2024</v>
      </c>
    </row>
    <row r="1573" spans="1:43" x14ac:dyDescent="0.3">
      <c r="A1573" t="s">
        <v>3126</v>
      </c>
      <c r="B1573" t="s">
        <v>3127</v>
      </c>
      <c r="C1573" s="2">
        <v>45446</v>
      </c>
      <c r="D1573" s="2">
        <v>45447</v>
      </c>
      <c r="E1573" s="2">
        <v>45471</v>
      </c>
      <c r="F1573" t="s">
        <v>35</v>
      </c>
      <c r="G1573" t="s">
        <v>8933</v>
      </c>
      <c r="H1573" t="s">
        <v>37</v>
      </c>
      <c r="I1573" t="s">
        <v>97</v>
      </c>
      <c r="J1573" t="s">
        <v>39</v>
      </c>
      <c r="K1573" s="7">
        <v>0</v>
      </c>
      <c r="L1573" t="s">
        <v>80</v>
      </c>
      <c r="M1573" t="s">
        <v>159</v>
      </c>
      <c r="N1573" t="s">
        <v>160</v>
      </c>
      <c r="O1573">
        <v>1169</v>
      </c>
      <c r="P1573" s="6">
        <v>219.69</v>
      </c>
      <c r="Q1573" s="6">
        <v>256817.61</v>
      </c>
      <c r="R1573" s="5">
        <v>0.05</v>
      </c>
      <c r="S1573" s="6">
        <v>243976.72949999999</v>
      </c>
      <c r="T1573" s="6">
        <v>4710.13</v>
      </c>
      <c r="U1573" s="6">
        <v>145915.32</v>
      </c>
      <c r="V1573" s="6">
        <v>472.42</v>
      </c>
      <c r="W1573" s="6">
        <v>23617.03</v>
      </c>
      <c r="X1573" s="6">
        <v>69261.829500000007</v>
      </c>
      <c r="Y1573" s="5">
        <v>0.283887031529374</v>
      </c>
      <c r="Z1573" t="s">
        <v>81</v>
      </c>
      <c r="AA1573" t="s">
        <v>150</v>
      </c>
      <c r="AB1573" t="s">
        <v>65</v>
      </c>
      <c r="AC1573" t="s">
        <v>66</v>
      </c>
      <c r="AD1573" t="s">
        <v>93</v>
      </c>
      <c r="AE1573" t="s">
        <v>67</v>
      </c>
      <c r="AF1573" t="str">
        <f>TEXT(Agricultural_Export_Analysis_Cleaned_Dataset[[#This Row],[Order_Date]],"mmm")</f>
        <v>Jun</v>
      </c>
      <c r="AG1573" t="str">
        <f>TEXT(Agricultural_Export_Analysis_Cleaned_Dataset[[#This Row],[Order_Date]],"yyyy")</f>
        <v>2024</v>
      </c>
      <c r="AH1573" t="str">
        <f>TEXT(Agricultural_Export_Analysis_Cleaned_Dataset[[#This Row],[Order_Date]],"ddd")</f>
        <v>Mon</v>
      </c>
      <c r="AI1573" t="str">
        <f>TEXT(Agricultural_Export_Analysis_Cleaned_Dataset[[#This Row],[Ship_Date]],"yyyy")</f>
        <v>2024</v>
      </c>
      <c r="AJ1573" t="str">
        <f>TEXT(Agricultural_Export_Analysis_Cleaned_Dataset[[#This Row],[Ship_Date]],"mmm")</f>
        <v>Jun</v>
      </c>
      <c r="AK1573" t="str">
        <f>TEXT(Agricultural_Export_Analysis_Cleaned_Dataset[[#This Row],[Ship_Date]],"ddd")</f>
        <v>Tue</v>
      </c>
      <c r="AL1573" t="str">
        <f>TEXT(Agricultural_Export_Analysis_Cleaned_Dataset[[#This Row],[Delivery_Date]],"yyyy")</f>
        <v>2024</v>
      </c>
      <c r="AM1573" t="str">
        <f>TEXT(Agricultural_Export_Analysis_Cleaned_Dataset[[#This Row],[Delivery_Date]],"mmm")</f>
        <v>Jun</v>
      </c>
      <c r="AN1573" t="str">
        <f>TEXT(Agricultural_Export_Analysis_Cleaned_Dataset[[#This Row],[Delivery_Date]],"ddd")</f>
        <v>Fri</v>
      </c>
      <c r="AO1573">
        <f>Agricultural_Export_Analysis_Cleaned_Dataset[[#This Row],[Delivery_Date]]-Agricultural_Export_Analysis_Cleaned_Dataset[[#This Row],[Ship_Date]]</f>
        <v>24</v>
      </c>
      <c r="AP1573">
        <f>Agricultural_Export_Analysis_Cleaned_Dataset[[#This Row],[Ship_Date]]-Agricultural_Export_Analysis_Cleaned_Dataset[[#This Row],[Order_Date]]</f>
        <v>1</v>
      </c>
      <c r="AQ1573" s="4" t="str">
        <f>TEXT(Agricultural_Export_Analysis_Cleaned_Dataset[[#This Row],[Order_Date]],"mmm yyyy")</f>
        <v>Jun 2024</v>
      </c>
    </row>
    <row r="1574" spans="1:43" x14ac:dyDescent="0.3">
      <c r="A1574" t="s">
        <v>3128</v>
      </c>
      <c r="B1574" t="s">
        <v>3129</v>
      </c>
      <c r="C1574" s="2">
        <v>45985</v>
      </c>
      <c r="D1574" s="2">
        <v>45992</v>
      </c>
      <c r="E1574" s="2">
        <v>46026</v>
      </c>
      <c r="F1574" t="s">
        <v>35</v>
      </c>
      <c r="G1574" t="s">
        <v>36</v>
      </c>
      <c r="H1574" t="s">
        <v>37</v>
      </c>
      <c r="I1574" t="s">
        <v>38</v>
      </c>
      <c r="J1574" t="s">
        <v>39</v>
      </c>
      <c r="K1574" s="7">
        <v>4</v>
      </c>
      <c r="L1574" t="s">
        <v>80</v>
      </c>
      <c r="M1574" t="s">
        <v>48</v>
      </c>
      <c r="N1574" t="s">
        <v>49</v>
      </c>
      <c r="O1574">
        <v>120</v>
      </c>
      <c r="P1574" s="6">
        <v>98.13</v>
      </c>
      <c r="Q1574" s="6">
        <v>11775.6</v>
      </c>
      <c r="R1574" s="5">
        <v>0</v>
      </c>
      <c r="S1574" s="6">
        <v>11775.6</v>
      </c>
      <c r="T1574" s="6">
        <v>9848.51</v>
      </c>
      <c r="U1574" s="6">
        <v>7263.39</v>
      </c>
      <c r="V1574" s="6">
        <v>2163.0700000000002</v>
      </c>
      <c r="W1574" s="6">
        <v>916.61</v>
      </c>
      <c r="X1574" s="6">
        <v>-8415.98</v>
      </c>
      <c r="Y1574" s="5">
        <v>-0.71469649104928801</v>
      </c>
      <c r="Z1574" t="s">
        <v>54</v>
      </c>
      <c r="AA1574" t="s">
        <v>92</v>
      </c>
      <c r="AB1574" t="s">
        <v>65</v>
      </c>
      <c r="AC1574" t="s">
        <v>43</v>
      </c>
      <c r="AD1574" t="s">
        <v>77</v>
      </c>
      <c r="AE1574" t="s">
        <v>58</v>
      </c>
      <c r="AF1574" t="str">
        <f>TEXT(Agricultural_Export_Analysis_Cleaned_Dataset[[#This Row],[Order_Date]],"mmm")</f>
        <v>Nov</v>
      </c>
      <c r="AG1574" t="str">
        <f>TEXT(Agricultural_Export_Analysis_Cleaned_Dataset[[#This Row],[Order_Date]],"yyyy")</f>
        <v>2025</v>
      </c>
      <c r="AH1574" t="str">
        <f>TEXT(Agricultural_Export_Analysis_Cleaned_Dataset[[#This Row],[Order_Date]],"ddd")</f>
        <v>Mon</v>
      </c>
      <c r="AI1574" t="str">
        <f>TEXT(Agricultural_Export_Analysis_Cleaned_Dataset[[#This Row],[Ship_Date]],"yyyy")</f>
        <v>2025</v>
      </c>
      <c r="AJ1574" t="str">
        <f>TEXT(Agricultural_Export_Analysis_Cleaned_Dataset[[#This Row],[Ship_Date]],"mmm")</f>
        <v>Dec</v>
      </c>
      <c r="AK1574" t="str">
        <f>TEXT(Agricultural_Export_Analysis_Cleaned_Dataset[[#This Row],[Ship_Date]],"ddd")</f>
        <v>Mon</v>
      </c>
      <c r="AL1574" t="str">
        <f>TEXT(Agricultural_Export_Analysis_Cleaned_Dataset[[#This Row],[Delivery_Date]],"yyyy")</f>
        <v>2026</v>
      </c>
      <c r="AM1574" t="str">
        <f>TEXT(Agricultural_Export_Analysis_Cleaned_Dataset[[#This Row],[Delivery_Date]],"mmm")</f>
        <v>Jan</v>
      </c>
      <c r="AN1574" t="str">
        <f>TEXT(Agricultural_Export_Analysis_Cleaned_Dataset[[#This Row],[Delivery_Date]],"ddd")</f>
        <v>Sun</v>
      </c>
      <c r="AO1574">
        <f>Agricultural_Export_Analysis_Cleaned_Dataset[[#This Row],[Delivery_Date]]-Agricultural_Export_Analysis_Cleaned_Dataset[[#This Row],[Ship_Date]]</f>
        <v>34</v>
      </c>
      <c r="AP1574">
        <f>Agricultural_Export_Analysis_Cleaned_Dataset[[#This Row],[Ship_Date]]-Agricultural_Export_Analysis_Cleaned_Dataset[[#This Row],[Order_Date]]</f>
        <v>7</v>
      </c>
      <c r="AQ1574" s="4" t="str">
        <f>TEXT(Agricultural_Export_Analysis_Cleaned_Dataset[[#This Row],[Order_Date]],"mmm yyyy")</f>
        <v>Nov 2025</v>
      </c>
    </row>
    <row r="1575" spans="1:43" x14ac:dyDescent="0.3">
      <c r="A1575" t="s">
        <v>3130</v>
      </c>
      <c r="B1575" t="s">
        <v>3131</v>
      </c>
      <c r="C1575" s="2">
        <v>45933</v>
      </c>
      <c r="D1575" s="2">
        <v>45940</v>
      </c>
      <c r="E1575" s="2">
        <v>45961</v>
      </c>
      <c r="F1575" t="s">
        <v>35</v>
      </c>
      <c r="G1575" t="s">
        <v>8932</v>
      </c>
      <c r="H1575" t="s">
        <v>37</v>
      </c>
      <c r="I1575" t="s">
        <v>52</v>
      </c>
      <c r="J1575" t="s">
        <v>63</v>
      </c>
      <c r="K1575" s="7">
        <v>15</v>
      </c>
      <c r="L1575" t="s">
        <v>32</v>
      </c>
      <c r="M1575" t="s">
        <v>88</v>
      </c>
      <c r="N1575" t="s">
        <v>89</v>
      </c>
      <c r="O1575">
        <v>443</v>
      </c>
      <c r="P1575" s="6">
        <v>174.05</v>
      </c>
      <c r="Q1575" s="6">
        <v>77104.149999999994</v>
      </c>
      <c r="R1575" s="5">
        <v>0.05</v>
      </c>
      <c r="S1575" s="6">
        <v>73248.942500000005</v>
      </c>
      <c r="T1575" s="6">
        <v>14406.96</v>
      </c>
      <c r="U1575" s="6">
        <v>35029.839999999997</v>
      </c>
      <c r="V1575" s="6">
        <v>777.16</v>
      </c>
      <c r="W1575" s="6">
        <v>4622.29</v>
      </c>
      <c r="X1575" s="6">
        <v>18412.692500000001</v>
      </c>
      <c r="Y1575" s="5">
        <v>0.251371444714031</v>
      </c>
      <c r="Z1575" t="s">
        <v>54</v>
      </c>
      <c r="AA1575" t="s">
        <v>75</v>
      </c>
      <c r="AB1575" t="s">
        <v>65</v>
      </c>
      <c r="AC1575" t="s">
        <v>43</v>
      </c>
      <c r="AD1575" t="s">
        <v>123</v>
      </c>
      <c r="AE1575" t="s">
        <v>45</v>
      </c>
      <c r="AF1575" t="str">
        <f>TEXT(Agricultural_Export_Analysis_Cleaned_Dataset[[#This Row],[Order_Date]],"mmm")</f>
        <v>Oct</v>
      </c>
      <c r="AG1575" t="str">
        <f>TEXT(Agricultural_Export_Analysis_Cleaned_Dataset[[#This Row],[Order_Date]],"yyyy")</f>
        <v>2025</v>
      </c>
      <c r="AH1575" t="str">
        <f>TEXT(Agricultural_Export_Analysis_Cleaned_Dataset[[#This Row],[Order_Date]],"ddd")</f>
        <v>Fri</v>
      </c>
      <c r="AI1575" t="str">
        <f>TEXT(Agricultural_Export_Analysis_Cleaned_Dataset[[#This Row],[Ship_Date]],"yyyy")</f>
        <v>2025</v>
      </c>
      <c r="AJ1575" t="str">
        <f>TEXT(Agricultural_Export_Analysis_Cleaned_Dataset[[#This Row],[Ship_Date]],"mmm")</f>
        <v>Oct</v>
      </c>
      <c r="AK1575" t="str">
        <f>TEXT(Agricultural_Export_Analysis_Cleaned_Dataset[[#This Row],[Ship_Date]],"ddd")</f>
        <v>Fri</v>
      </c>
      <c r="AL1575" t="str">
        <f>TEXT(Agricultural_Export_Analysis_Cleaned_Dataset[[#This Row],[Delivery_Date]],"yyyy")</f>
        <v>2025</v>
      </c>
      <c r="AM1575" t="str">
        <f>TEXT(Agricultural_Export_Analysis_Cleaned_Dataset[[#This Row],[Delivery_Date]],"mmm")</f>
        <v>Oct</v>
      </c>
      <c r="AN1575" t="str">
        <f>TEXT(Agricultural_Export_Analysis_Cleaned_Dataset[[#This Row],[Delivery_Date]],"ddd")</f>
        <v>Fri</v>
      </c>
      <c r="AO1575">
        <f>Agricultural_Export_Analysis_Cleaned_Dataset[[#This Row],[Delivery_Date]]-Agricultural_Export_Analysis_Cleaned_Dataset[[#This Row],[Ship_Date]]</f>
        <v>21</v>
      </c>
      <c r="AP1575">
        <f>Agricultural_Export_Analysis_Cleaned_Dataset[[#This Row],[Ship_Date]]-Agricultural_Export_Analysis_Cleaned_Dataset[[#This Row],[Order_Date]]</f>
        <v>7</v>
      </c>
      <c r="AQ1575" s="4" t="str">
        <f>TEXT(Agricultural_Export_Analysis_Cleaned_Dataset[[#This Row],[Order_Date]],"mmm yyyy")</f>
        <v>Oct 2025</v>
      </c>
    </row>
    <row r="1576" spans="1:43" x14ac:dyDescent="0.3">
      <c r="A1576" t="s">
        <v>3132</v>
      </c>
      <c r="B1576" t="s">
        <v>3133</v>
      </c>
      <c r="C1576" s="2">
        <v>45546</v>
      </c>
      <c r="D1576" s="2">
        <v>45551</v>
      </c>
      <c r="E1576" s="2">
        <v>45578</v>
      </c>
      <c r="F1576" t="s">
        <v>35</v>
      </c>
      <c r="G1576" t="s">
        <v>8934</v>
      </c>
      <c r="H1576" t="s">
        <v>51</v>
      </c>
      <c r="I1576" t="s">
        <v>52</v>
      </c>
      <c r="J1576" t="s">
        <v>53</v>
      </c>
      <c r="K1576" s="7">
        <v>4</v>
      </c>
      <c r="L1576" t="s">
        <v>70</v>
      </c>
      <c r="M1576" t="s">
        <v>61</v>
      </c>
      <c r="N1576" t="s">
        <v>62</v>
      </c>
      <c r="O1576">
        <v>645</v>
      </c>
      <c r="P1576" s="6">
        <v>37.17</v>
      </c>
      <c r="Q1576" s="6">
        <v>23974.65</v>
      </c>
      <c r="R1576" s="5">
        <v>0</v>
      </c>
      <c r="S1576" s="6">
        <v>23974.65</v>
      </c>
      <c r="T1576" s="6">
        <v>10971.57</v>
      </c>
      <c r="U1576" s="6">
        <v>11594.25</v>
      </c>
      <c r="V1576" s="6">
        <v>2366.9899999999998</v>
      </c>
      <c r="W1576" s="6">
        <v>534.46</v>
      </c>
      <c r="X1576" s="6">
        <v>-1492.62</v>
      </c>
      <c r="Y1576" s="5">
        <v>-6.2258260287428403E-2</v>
      </c>
      <c r="Z1576" t="s">
        <v>103</v>
      </c>
      <c r="AA1576" t="s">
        <v>104</v>
      </c>
      <c r="AB1576" t="s">
        <v>83</v>
      </c>
      <c r="AC1576" t="s">
        <v>66</v>
      </c>
      <c r="AD1576" t="s">
        <v>57</v>
      </c>
      <c r="AE1576" t="s">
        <v>58</v>
      </c>
      <c r="AF1576" t="str">
        <f>TEXT(Agricultural_Export_Analysis_Cleaned_Dataset[[#This Row],[Order_Date]],"mmm")</f>
        <v>Sep</v>
      </c>
      <c r="AG1576" t="str">
        <f>TEXT(Agricultural_Export_Analysis_Cleaned_Dataset[[#This Row],[Order_Date]],"yyyy")</f>
        <v>2024</v>
      </c>
      <c r="AH1576" t="str">
        <f>TEXT(Agricultural_Export_Analysis_Cleaned_Dataset[[#This Row],[Order_Date]],"ddd")</f>
        <v>Wed</v>
      </c>
      <c r="AI1576" t="str">
        <f>TEXT(Agricultural_Export_Analysis_Cleaned_Dataset[[#This Row],[Ship_Date]],"yyyy")</f>
        <v>2024</v>
      </c>
      <c r="AJ1576" t="str">
        <f>TEXT(Agricultural_Export_Analysis_Cleaned_Dataset[[#This Row],[Ship_Date]],"mmm")</f>
        <v>Sep</v>
      </c>
      <c r="AK1576" t="str">
        <f>TEXT(Agricultural_Export_Analysis_Cleaned_Dataset[[#This Row],[Ship_Date]],"ddd")</f>
        <v>Mon</v>
      </c>
      <c r="AL1576" t="str">
        <f>TEXT(Agricultural_Export_Analysis_Cleaned_Dataset[[#This Row],[Delivery_Date]],"yyyy")</f>
        <v>2024</v>
      </c>
      <c r="AM1576" t="str">
        <f>TEXT(Agricultural_Export_Analysis_Cleaned_Dataset[[#This Row],[Delivery_Date]],"mmm")</f>
        <v>Oct</v>
      </c>
      <c r="AN1576" t="str">
        <f>TEXT(Agricultural_Export_Analysis_Cleaned_Dataset[[#This Row],[Delivery_Date]],"ddd")</f>
        <v>Sun</v>
      </c>
      <c r="AO1576">
        <f>Agricultural_Export_Analysis_Cleaned_Dataset[[#This Row],[Delivery_Date]]-Agricultural_Export_Analysis_Cleaned_Dataset[[#This Row],[Ship_Date]]</f>
        <v>27</v>
      </c>
      <c r="AP1576">
        <f>Agricultural_Export_Analysis_Cleaned_Dataset[[#This Row],[Ship_Date]]-Agricultural_Export_Analysis_Cleaned_Dataset[[#This Row],[Order_Date]]</f>
        <v>5</v>
      </c>
      <c r="AQ1576" s="4" t="str">
        <f>TEXT(Agricultural_Export_Analysis_Cleaned_Dataset[[#This Row],[Order_Date]],"mmm yyyy")</f>
        <v>Sep 2024</v>
      </c>
    </row>
    <row r="1577" spans="1:43" x14ac:dyDescent="0.3">
      <c r="A1577" t="s">
        <v>3134</v>
      </c>
      <c r="B1577" t="s">
        <v>3135</v>
      </c>
      <c r="C1577" s="2">
        <v>45678</v>
      </c>
      <c r="D1577" s="2">
        <v>45682</v>
      </c>
      <c r="E1577" s="2">
        <v>45699</v>
      </c>
      <c r="F1577" t="s">
        <v>35</v>
      </c>
      <c r="G1577" t="s">
        <v>8932</v>
      </c>
      <c r="H1577" t="s">
        <v>74</v>
      </c>
      <c r="I1577" t="s">
        <v>38</v>
      </c>
      <c r="J1577" t="s">
        <v>39</v>
      </c>
      <c r="K1577" s="7">
        <v>0</v>
      </c>
      <c r="L1577" t="s">
        <v>8935</v>
      </c>
      <c r="M1577" t="s">
        <v>61</v>
      </c>
      <c r="N1577" t="s">
        <v>62</v>
      </c>
      <c r="O1577">
        <v>979</v>
      </c>
      <c r="P1577" s="6">
        <v>186.44</v>
      </c>
      <c r="Q1577" s="6">
        <v>182524.76</v>
      </c>
      <c r="R1577" s="5">
        <v>0.05</v>
      </c>
      <c r="S1577" s="6">
        <v>173398.522</v>
      </c>
      <c r="T1577" s="6">
        <v>12965.12</v>
      </c>
      <c r="U1577" s="6">
        <v>96657.85</v>
      </c>
      <c r="V1577" s="6">
        <v>1431.77</v>
      </c>
      <c r="W1577" s="6">
        <v>7388.4</v>
      </c>
      <c r="X1577" s="6">
        <v>54955.381999999998</v>
      </c>
      <c r="Y1577" s="5">
        <v>0.31693108664444097</v>
      </c>
      <c r="Z1577" t="s">
        <v>40</v>
      </c>
      <c r="AA1577" t="s">
        <v>64</v>
      </c>
      <c r="AB1577" t="s">
        <v>65</v>
      </c>
      <c r="AC1577" t="s">
        <v>43</v>
      </c>
      <c r="AD1577" t="s">
        <v>98</v>
      </c>
      <c r="AE1577" t="s">
        <v>45</v>
      </c>
      <c r="AF1577" t="str">
        <f>TEXT(Agricultural_Export_Analysis_Cleaned_Dataset[[#This Row],[Order_Date]],"mmm")</f>
        <v>Jan</v>
      </c>
      <c r="AG1577" t="str">
        <f>TEXT(Agricultural_Export_Analysis_Cleaned_Dataset[[#This Row],[Order_Date]],"yyyy")</f>
        <v>2025</v>
      </c>
      <c r="AH1577" t="str">
        <f>TEXT(Agricultural_Export_Analysis_Cleaned_Dataset[[#This Row],[Order_Date]],"ddd")</f>
        <v>Tue</v>
      </c>
      <c r="AI1577" t="str">
        <f>TEXT(Agricultural_Export_Analysis_Cleaned_Dataset[[#This Row],[Ship_Date]],"yyyy")</f>
        <v>2025</v>
      </c>
      <c r="AJ1577" t="str">
        <f>TEXT(Agricultural_Export_Analysis_Cleaned_Dataset[[#This Row],[Ship_Date]],"mmm")</f>
        <v>Jan</v>
      </c>
      <c r="AK1577" t="str">
        <f>TEXT(Agricultural_Export_Analysis_Cleaned_Dataset[[#This Row],[Ship_Date]],"ddd")</f>
        <v>Sat</v>
      </c>
      <c r="AL1577" t="str">
        <f>TEXT(Agricultural_Export_Analysis_Cleaned_Dataset[[#This Row],[Delivery_Date]],"yyyy")</f>
        <v>2025</v>
      </c>
      <c r="AM1577" t="str">
        <f>TEXT(Agricultural_Export_Analysis_Cleaned_Dataset[[#This Row],[Delivery_Date]],"mmm")</f>
        <v>Feb</v>
      </c>
      <c r="AN1577" t="str">
        <f>TEXT(Agricultural_Export_Analysis_Cleaned_Dataset[[#This Row],[Delivery_Date]],"ddd")</f>
        <v>Tue</v>
      </c>
      <c r="AO1577">
        <f>Agricultural_Export_Analysis_Cleaned_Dataset[[#This Row],[Delivery_Date]]-Agricultural_Export_Analysis_Cleaned_Dataset[[#This Row],[Ship_Date]]</f>
        <v>17</v>
      </c>
      <c r="AP1577">
        <f>Agricultural_Export_Analysis_Cleaned_Dataset[[#This Row],[Ship_Date]]-Agricultural_Export_Analysis_Cleaned_Dataset[[#This Row],[Order_Date]]</f>
        <v>4</v>
      </c>
      <c r="AQ1577" s="4" t="str">
        <f>TEXT(Agricultural_Export_Analysis_Cleaned_Dataset[[#This Row],[Order_Date]],"mmm yyyy")</f>
        <v>Jan 2025</v>
      </c>
    </row>
    <row r="1578" spans="1:43" x14ac:dyDescent="0.3">
      <c r="A1578" t="s">
        <v>3136</v>
      </c>
      <c r="B1578" t="s">
        <v>3137</v>
      </c>
      <c r="C1578" s="2">
        <v>45879</v>
      </c>
      <c r="D1578" s="2">
        <v>45889</v>
      </c>
      <c r="E1578" s="2">
        <v>45928</v>
      </c>
      <c r="F1578" t="s">
        <v>35</v>
      </c>
      <c r="G1578" t="s">
        <v>117</v>
      </c>
      <c r="H1578" t="s">
        <v>51</v>
      </c>
      <c r="I1578" t="s">
        <v>118</v>
      </c>
      <c r="J1578" t="s">
        <v>63</v>
      </c>
      <c r="K1578" s="7">
        <v>10</v>
      </c>
      <c r="L1578" t="s">
        <v>32</v>
      </c>
      <c r="M1578" t="s">
        <v>101</v>
      </c>
      <c r="N1578" t="s">
        <v>102</v>
      </c>
      <c r="O1578">
        <v>696</v>
      </c>
      <c r="P1578" s="6">
        <v>389.86</v>
      </c>
      <c r="Q1578" s="6">
        <v>271342.56</v>
      </c>
      <c r="R1578" s="5">
        <v>0.15</v>
      </c>
      <c r="S1578" s="6">
        <v>230641.17600000001</v>
      </c>
      <c r="T1578" s="6">
        <v>14580.14</v>
      </c>
      <c r="U1578" s="6">
        <v>171358.58</v>
      </c>
      <c r="V1578" s="6">
        <v>2866.91</v>
      </c>
      <c r="W1578" s="6">
        <v>22134.45</v>
      </c>
      <c r="X1578" s="6">
        <v>19701.096000000001</v>
      </c>
      <c r="Y1578" s="5">
        <v>8.5418815242253296E-2</v>
      </c>
      <c r="Z1578" t="s">
        <v>103</v>
      </c>
      <c r="AA1578" t="s">
        <v>177</v>
      </c>
      <c r="AB1578" t="s">
        <v>65</v>
      </c>
      <c r="AC1578" t="s">
        <v>66</v>
      </c>
      <c r="AD1578" t="s">
        <v>93</v>
      </c>
      <c r="AE1578" t="s">
        <v>45</v>
      </c>
      <c r="AF1578" t="str">
        <f>TEXT(Agricultural_Export_Analysis_Cleaned_Dataset[[#This Row],[Order_Date]],"mmm")</f>
        <v>Aug</v>
      </c>
      <c r="AG1578" t="str">
        <f>TEXT(Agricultural_Export_Analysis_Cleaned_Dataset[[#This Row],[Order_Date]],"yyyy")</f>
        <v>2025</v>
      </c>
      <c r="AH1578" t="str">
        <f>TEXT(Agricultural_Export_Analysis_Cleaned_Dataset[[#This Row],[Order_Date]],"ddd")</f>
        <v>Sun</v>
      </c>
      <c r="AI1578" t="str">
        <f>TEXT(Agricultural_Export_Analysis_Cleaned_Dataset[[#This Row],[Ship_Date]],"yyyy")</f>
        <v>2025</v>
      </c>
      <c r="AJ1578" t="str">
        <f>TEXT(Agricultural_Export_Analysis_Cleaned_Dataset[[#This Row],[Ship_Date]],"mmm")</f>
        <v>Aug</v>
      </c>
      <c r="AK1578" t="str">
        <f>TEXT(Agricultural_Export_Analysis_Cleaned_Dataset[[#This Row],[Ship_Date]],"ddd")</f>
        <v>Wed</v>
      </c>
      <c r="AL1578" t="str">
        <f>TEXT(Agricultural_Export_Analysis_Cleaned_Dataset[[#This Row],[Delivery_Date]],"yyyy")</f>
        <v>2025</v>
      </c>
      <c r="AM1578" t="str">
        <f>TEXT(Agricultural_Export_Analysis_Cleaned_Dataset[[#This Row],[Delivery_Date]],"mmm")</f>
        <v>Sep</v>
      </c>
      <c r="AN1578" t="str">
        <f>TEXT(Agricultural_Export_Analysis_Cleaned_Dataset[[#This Row],[Delivery_Date]],"ddd")</f>
        <v>Sun</v>
      </c>
      <c r="AO1578">
        <f>Agricultural_Export_Analysis_Cleaned_Dataset[[#This Row],[Delivery_Date]]-Agricultural_Export_Analysis_Cleaned_Dataset[[#This Row],[Ship_Date]]</f>
        <v>39</v>
      </c>
      <c r="AP1578">
        <f>Agricultural_Export_Analysis_Cleaned_Dataset[[#This Row],[Ship_Date]]-Agricultural_Export_Analysis_Cleaned_Dataset[[#This Row],[Order_Date]]</f>
        <v>10</v>
      </c>
      <c r="AQ1578" s="4" t="str">
        <f>TEXT(Agricultural_Export_Analysis_Cleaned_Dataset[[#This Row],[Order_Date]],"mmm yyyy")</f>
        <v>Aug 2025</v>
      </c>
    </row>
    <row r="1579" spans="1:43" x14ac:dyDescent="0.3">
      <c r="A1579" t="s">
        <v>3138</v>
      </c>
      <c r="B1579" t="s">
        <v>3139</v>
      </c>
      <c r="C1579" s="2">
        <v>45545</v>
      </c>
      <c r="D1579" s="2">
        <v>45549</v>
      </c>
      <c r="E1579" s="2">
        <v>45570</v>
      </c>
      <c r="F1579" t="s">
        <v>35</v>
      </c>
      <c r="G1579" t="s">
        <v>50</v>
      </c>
      <c r="H1579" t="s">
        <v>74</v>
      </c>
      <c r="I1579" t="s">
        <v>91</v>
      </c>
      <c r="J1579" t="s">
        <v>39</v>
      </c>
      <c r="K1579" s="7">
        <v>15</v>
      </c>
      <c r="L1579" t="s">
        <v>70</v>
      </c>
      <c r="M1579" t="s">
        <v>130</v>
      </c>
      <c r="N1579" t="s">
        <v>131</v>
      </c>
      <c r="O1579">
        <v>874</v>
      </c>
      <c r="P1579" s="6">
        <v>458.72</v>
      </c>
      <c r="Q1579" s="6">
        <v>400921.28</v>
      </c>
      <c r="R1579" s="5">
        <v>0.15</v>
      </c>
      <c r="S1579" s="6">
        <v>340783.08799999999</v>
      </c>
      <c r="T1579" s="6">
        <v>9266.64</v>
      </c>
      <c r="U1579" s="6">
        <v>193961.44</v>
      </c>
      <c r="V1579" s="6">
        <v>2597.7600000000002</v>
      </c>
      <c r="W1579" s="6">
        <v>11481.83</v>
      </c>
      <c r="X1579" s="6">
        <v>123475.41800000001</v>
      </c>
      <c r="Y1579" s="5">
        <v>0.362328479164435</v>
      </c>
      <c r="Z1579" t="s">
        <v>103</v>
      </c>
      <c r="AA1579" t="s">
        <v>104</v>
      </c>
      <c r="AB1579" t="s">
        <v>65</v>
      </c>
      <c r="AC1579" t="s">
        <v>43</v>
      </c>
      <c r="AD1579" t="s">
        <v>84</v>
      </c>
      <c r="AE1579" t="s">
        <v>58</v>
      </c>
      <c r="AF1579" t="str">
        <f>TEXT(Agricultural_Export_Analysis_Cleaned_Dataset[[#This Row],[Order_Date]],"mmm")</f>
        <v>Sep</v>
      </c>
      <c r="AG1579" t="str">
        <f>TEXT(Agricultural_Export_Analysis_Cleaned_Dataset[[#This Row],[Order_Date]],"yyyy")</f>
        <v>2024</v>
      </c>
      <c r="AH1579" t="str">
        <f>TEXT(Agricultural_Export_Analysis_Cleaned_Dataset[[#This Row],[Order_Date]],"ddd")</f>
        <v>Tue</v>
      </c>
      <c r="AI1579" t="str">
        <f>TEXT(Agricultural_Export_Analysis_Cleaned_Dataset[[#This Row],[Ship_Date]],"yyyy")</f>
        <v>2024</v>
      </c>
      <c r="AJ1579" t="str">
        <f>TEXT(Agricultural_Export_Analysis_Cleaned_Dataset[[#This Row],[Ship_Date]],"mmm")</f>
        <v>Sep</v>
      </c>
      <c r="AK1579" t="str">
        <f>TEXT(Agricultural_Export_Analysis_Cleaned_Dataset[[#This Row],[Ship_Date]],"ddd")</f>
        <v>Sat</v>
      </c>
      <c r="AL1579" t="str">
        <f>TEXT(Agricultural_Export_Analysis_Cleaned_Dataset[[#This Row],[Delivery_Date]],"yyyy")</f>
        <v>2024</v>
      </c>
      <c r="AM1579" t="str">
        <f>TEXT(Agricultural_Export_Analysis_Cleaned_Dataset[[#This Row],[Delivery_Date]],"mmm")</f>
        <v>Oct</v>
      </c>
      <c r="AN1579" t="str">
        <f>TEXT(Agricultural_Export_Analysis_Cleaned_Dataset[[#This Row],[Delivery_Date]],"ddd")</f>
        <v>Sat</v>
      </c>
      <c r="AO1579">
        <f>Agricultural_Export_Analysis_Cleaned_Dataset[[#This Row],[Delivery_Date]]-Agricultural_Export_Analysis_Cleaned_Dataset[[#This Row],[Ship_Date]]</f>
        <v>21</v>
      </c>
      <c r="AP1579">
        <f>Agricultural_Export_Analysis_Cleaned_Dataset[[#This Row],[Ship_Date]]-Agricultural_Export_Analysis_Cleaned_Dataset[[#This Row],[Order_Date]]</f>
        <v>4</v>
      </c>
      <c r="AQ1579" s="4" t="str">
        <f>TEXT(Agricultural_Export_Analysis_Cleaned_Dataset[[#This Row],[Order_Date]],"mmm yyyy")</f>
        <v>Sep 2024</v>
      </c>
    </row>
    <row r="1580" spans="1:43" x14ac:dyDescent="0.3">
      <c r="A1580" t="s">
        <v>3140</v>
      </c>
      <c r="B1580" t="s">
        <v>3141</v>
      </c>
      <c r="C1580" s="2">
        <v>45707</v>
      </c>
      <c r="D1580" s="2">
        <v>45713</v>
      </c>
      <c r="E1580" s="2">
        <v>45742</v>
      </c>
      <c r="F1580" t="s">
        <v>35</v>
      </c>
      <c r="G1580" t="s">
        <v>8933</v>
      </c>
      <c r="H1580" t="s">
        <v>74</v>
      </c>
      <c r="I1580" t="s">
        <v>97</v>
      </c>
      <c r="J1580" t="s">
        <v>63</v>
      </c>
      <c r="K1580" s="7">
        <v>15</v>
      </c>
      <c r="L1580" t="s">
        <v>87</v>
      </c>
      <c r="M1580" t="s">
        <v>130</v>
      </c>
      <c r="N1580" t="s">
        <v>131</v>
      </c>
      <c r="O1580">
        <v>1393</v>
      </c>
      <c r="P1580" s="6">
        <v>43.31</v>
      </c>
      <c r="Q1580" s="6">
        <v>60330.83</v>
      </c>
      <c r="R1580" s="5">
        <v>0.15</v>
      </c>
      <c r="S1580" s="6">
        <v>51281.205499999996</v>
      </c>
      <c r="T1580" s="6">
        <v>3147.78</v>
      </c>
      <c r="U1580" s="6">
        <v>26121.119999999999</v>
      </c>
      <c r="V1580" s="6">
        <v>964.91</v>
      </c>
      <c r="W1580" s="6">
        <v>5355.71</v>
      </c>
      <c r="X1580" s="6">
        <v>15691.6855</v>
      </c>
      <c r="Y1580" s="5">
        <v>0.30599291391463102</v>
      </c>
      <c r="Z1580" t="s">
        <v>40</v>
      </c>
      <c r="AA1580" t="s">
        <v>147</v>
      </c>
      <c r="AB1580" t="s">
        <v>42</v>
      </c>
      <c r="AC1580" t="s">
        <v>66</v>
      </c>
      <c r="AD1580" t="s">
        <v>57</v>
      </c>
      <c r="AE1580" t="s">
        <v>45</v>
      </c>
      <c r="AF1580" t="str">
        <f>TEXT(Agricultural_Export_Analysis_Cleaned_Dataset[[#This Row],[Order_Date]],"mmm")</f>
        <v>Feb</v>
      </c>
      <c r="AG1580" t="str">
        <f>TEXT(Agricultural_Export_Analysis_Cleaned_Dataset[[#This Row],[Order_Date]],"yyyy")</f>
        <v>2025</v>
      </c>
      <c r="AH1580" t="str">
        <f>TEXT(Agricultural_Export_Analysis_Cleaned_Dataset[[#This Row],[Order_Date]],"ddd")</f>
        <v>Wed</v>
      </c>
      <c r="AI1580" t="str">
        <f>TEXT(Agricultural_Export_Analysis_Cleaned_Dataset[[#This Row],[Ship_Date]],"yyyy")</f>
        <v>2025</v>
      </c>
      <c r="AJ1580" t="str">
        <f>TEXT(Agricultural_Export_Analysis_Cleaned_Dataset[[#This Row],[Ship_Date]],"mmm")</f>
        <v>Feb</v>
      </c>
      <c r="AK1580" t="str">
        <f>TEXT(Agricultural_Export_Analysis_Cleaned_Dataset[[#This Row],[Ship_Date]],"ddd")</f>
        <v>Tue</v>
      </c>
      <c r="AL1580" t="str">
        <f>TEXT(Agricultural_Export_Analysis_Cleaned_Dataset[[#This Row],[Delivery_Date]],"yyyy")</f>
        <v>2025</v>
      </c>
      <c r="AM1580" t="str">
        <f>TEXT(Agricultural_Export_Analysis_Cleaned_Dataset[[#This Row],[Delivery_Date]],"mmm")</f>
        <v>Mar</v>
      </c>
      <c r="AN1580" t="str">
        <f>TEXT(Agricultural_Export_Analysis_Cleaned_Dataset[[#This Row],[Delivery_Date]],"ddd")</f>
        <v>Wed</v>
      </c>
      <c r="AO1580">
        <f>Agricultural_Export_Analysis_Cleaned_Dataset[[#This Row],[Delivery_Date]]-Agricultural_Export_Analysis_Cleaned_Dataset[[#This Row],[Ship_Date]]</f>
        <v>29</v>
      </c>
      <c r="AP1580">
        <f>Agricultural_Export_Analysis_Cleaned_Dataset[[#This Row],[Ship_Date]]-Agricultural_Export_Analysis_Cleaned_Dataset[[#This Row],[Order_Date]]</f>
        <v>6</v>
      </c>
      <c r="AQ1580" s="4" t="str">
        <f>TEXT(Agricultural_Export_Analysis_Cleaned_Dataset[[#This Row],[Order_Date]],"mmm yyyy")</f>
        <v>Feb 2025</v>
      </c>
    </row>
    <row r="1581" spans="1:43" x14ac:dyDescent="0.3">
      <c r="A1581" t="s">
        <v>3142</v>
      </c>
      <c r="B1581" t="s">
        <v>3143</v>
      </c>
      <c r="C1581" s="2">
        <v>45436</v>
      </c>
      <c r="D1581" s="2">
        <v>45442</v>
      </c>
      <c r="E1581" s="2">
        <v>45477</v>
      </c>
      <c r="F1581" t="s">
        <v>35</v>
      </c>
      <c r="G1581" t="s">
        <v>203</v>
      </c>
      <c r="H1581" t="s">
        <v>37</v>
      </c>
      <c r="I1581" t="s">
        <v>97</v>
      </c>
      <c r="J1581" t="s">
        <v>39</v>
      </c>
      <c r="K1581" s="7">
        <v>7</v>
      </c>
      <c r="L1581" t="s">
        <v>135</v>
      </c>
      <c r="M1581" t="s">
        <v>101</v>
      </c>
      <c r="N1581" t="s">
        <v>102</v>
      </c>
      <c r="O1581">
        <v>1771</v>
      </c>
      <c r="P1581" s="6">
        <v>297.33</v>
      </c>
      <c r="Q1581" s="6">
        <v>526571.43000000005</v>
      </c>
      <c r="R1581" s="5">
        <v>0.05</v>
      </c>
      <c r="S1581" s="6">
        <v>500242.85849999997</v>
      </c>
      <c r="T1581" s="6">
        <v>12838.31</v>
      </c>
      <c r="U1581" s="6">
        <v>246440.74</v>
      </c>
      <c r="V1581" s="6">
        <v>1042.57</v>
      </c>
      <c r="W1581" s="6">
        <v>37104.980000000003</v>
      </c>
      <c r="X1581" s="6">
        <v>202816.2585</v>
      </c>
      <c r="Y1581" s="5">
        <v>0.40543559004151197</v>
      </c>
      <c r="Z1581" t="s">
        <v>81</v>
      </c>
      <c r="AA1581" t="s">
        <v>82</v>
      </c>
      <c r="AB1581" t="s">
        <v>83</v>
      </c>
      <c r="AC1581" t="s">
        <v>76</v>
      </c>
      <c r="AD1581" t="s">
        <v>77</v>
      </c>
      <c r="AE1581" t="s">
        <v>67</v>
      </c>
      <c r="AF1581" t="str">
        <f>TEXT(Agricultural_Export_Analysis_Cleaned_Dataset[[#This Row],[Order_Date]],"mmm")</f>
        <v>May</v>
      </c>
      <c r="AG1581" t="str">
        <f>TEXT(Agricultural_Export_Analysis_Cleaned_Dataset[[#This Row],[Order_Date]],"yyyy")</f>
        <v>2024</v>
      </c>
      <c r="AH1581" t="str">
        <f>TEXT(Agricultural_Export_Analysis_Cleaned_Dataset[[#This Row],[Order_Date]],"ddd")</f>
        <v>Fri</v>
      </c>
      <c r="AI1581" t="str">
        <f>TEXT(Agricultural_Export_Analysis_Cleaned_Dataset[[#This Row],[Ship_Date]],"yyyy")</f>
        <v>2024</v>
      </c>
      <c r="AJ1581" t="str">
        <f>TEXT(Agricultural_Export_Analysis_Cleaned_Dataset[[#This Row],[Ship_Date]],"mmm")</f>
        <v>May</v>
      </c>
      <c r="AK1581" t="str">
        <f>TEXT(Agricultural_Export_Analysis_Cleaned_Dataset[[#This Row],[Ship_Date]],"ddd")</f>
        <v>Thu</v>
      </c>
      <c r="AL1581" t="str">
        <f>TEXT(Agricultural_Export_Analysis_Cleaned_Dataset[[#This Row],[Delivery_Date]],"yyyy")</f>
        <v>2024</v>
      </c>
      <c r="AM1581" t="str">
        <f>TEXT(Agricultural_Export_Analysis_Cleaned_Dataset[[#This Row],[Delivery_Date]],"mmm")</f>
        <v>Jul</v>
      </c>
      <c r="AN1581" t="str">
        <f>TEXT(Agricultural_Export_Analysis_Cleaned_Dataset[[#This Row],[Delivery_Date]],"ddd")</f>
        <v>Thu</v>
      </c>
      <c r="AO1581">
        <f>Agricultural_Export_Analysis_Cleaned_Dataset[[#This Row],[Delivery_Date]]-Agricultural_Export_Analysis_Cleaned_Dataset[[#This Row],[Ship_Date]]</f>
        <v>35</v>
      </c>
      <c r="AP1581">
        <f>Agricultural_Export_Analysis_Cleaned_Dataset[[#This Row],[Ship_Date]]-Agricultural_Export_Analysis_Cleaned_Dataset[[#This Row],[Order_Date]]</f>
        <v>6</v>
      </c>
      <c r="AQ1581" s="4" t="str">
        <f>TEXT(Agricultural_Export_Analysis_Cleaned_Dataset[[#This Row],[Order_Date]],"mmm yyyy")</f>
        <v>May 2024</v>
      </c>
    </row>
    <row r="1582" spans="1:43" x14ac:dyDescent="0.3">
      <c r="A1582" t="s">
        <v>3144</v>
      </c>
      <c r="B1582" t="s">
        <v>3145</v>
      </c>
      <c r="C1582" s="2">
        <v>45792</v>
      </c>
      <c r="D1582" s="2">
        <v>45796</v>
      </c>
      <c r="E1582" s="2">
        <v>45829</v>
      </c>
      <c r="F1582" t="s">
        <v>35</v>
      </c>
      <c r="G1582" t="s">
        <v>36</v>
      </c>
      <c r="H1582" t="s">
        <v>74</v>
      </c>
      <c r="I1582" t="s">
        <v>52</v>
      </c>
      <c r="J1582" t="s">
        <v>39</v>
      </c>
      <c r="K1582" s="7">
        <v>10</v>
      </c>
      <c r="L1582" t="s">
        <v>80</v>
      </c>
      <c r="M1582" t="s">
        <v>48</v>
      </c>
      <c r="N1582" t="s">
        <v>49</v>
      </c>
      <c r="O1582">
        <v>1815</v>
      </c>
      <c r="P1582" s="6">
        <v>99.24</v>
      </c>
      <c r="Q1582" s="6">
        <v>180120.6</v>
      </c>
      <c r="R1582" s="5">
        <v>0.05</v>
      </c>
      <c r="S1582" s="6">
        <v>171114.57</v>
      </c>
      <c r="T1582" s="6">
        <v>8368.58</v>
      </c>
      <c r="U1582" s="6">
        <v>98991.43</v>
      </c>
      <c r="V1582" s="6">
        <v>2735.74</v>
      </c>
      <c r="W1582" s="6">
        <v>12796.02</v>
      </c>
      <c r="X1582" s="6">
        <v>48222.8</v>
      </c>
      <c r="Y1582" s="5">
        <v>0.28181586173521</v>
      </c>
      <c r="Z1582" t="s">
        <v>81</v>
      </c>
      <c r="AA1582" t="s">
        <v>82</v>
      </c>
      <c r="AB1582" t="s">
        <v>56</v>
      </c>
      <c r="AC1582" t="s">
        <v>43</v>
      </c>
      <c r="AD1582" t="s">
        <v>77</v>
      </c>
      <c r="AE1582" t="s">
        <v>67</v>
      </c>
      <c r="AF1582" t="str">
        <f>TEXT(Agricultural_Export_Analysis_Cleaned_Dataset[[#This Row],[Order_Date]],"mmm")</f>
        <v>May</v>
      </c>
      <c r="AG1582" t="str">
        <f>TEXT(Agricultural_Export_Analysis_Cleaned_Dataset[[#This Row],[Order_Date]],"yyyy")</f>
        <v>2025</v>
      </c>
      <c r="AH1582" t="str">
        <f>TEXT(Agricultural_Export_Analysis_Cleaned_Dataset[[#This Row],[Order_Date]],"ddd")</f>
        <v>Thu</v>
      </c>
      <c r="AI1582" t="str">
        <f>TEXT(Agricultural_Export_Analysis_Cleaned_Dataset[[#This Row],[Ship_Date]],"yyyy")</f>
        <v>2025</v>
      </c>
      <c r="AJ1582" t="str">
        <f>TEXT(Agricultural_Export_Analysis_Cleaned_Dataset[[#This Row],[Ship_Date]],"mmm")</f>
        <v>May</v>
      </c>
      <c r="AK1582" t="str">
        <f>TEXT(Agricultural_Export_Analysis_Cleaned_Dataset[[#This Row],[Ship_Date]],"ddd")</f>
        <v>Mon</v>
      </c>
      <c r="AL1582" t="str">
        <f>TEXT(Agricultural_Export_Analysis_Cleaned_Dataset[[#This Row],[Delivery_Date]],"yyyy")</f>
        <v>2025</v>
      </c>
      <c r="AM1582" t="str">
        <f>TEXT(Agricultural_Export_Analysis_Cleaned_Dataset[[#This Row],[Delivery_Date]],"mmm")</f>
        <v>Jun</v>
      </c>
      <c r="AN1582" t="str">
        <f>TEXT(Agricultural_Export_Analysis_Cleaned_Dataset[[#This Row],[Delivery_Date]],"ddd")</f>
        <v>Sat</v>
      </c>
      <c r="AO1582">
        <f>Agricultural_Export_Analysis_Cleaned_Dataset[[#This Row],[Delivery_Date]]-Agricultural_Export_Analysis_Cleaned_Dataset[[#This Row],[Ship_Date]]</f>
        <v>33</v>
      </c>
      <c r="AP1582">
        <f>Agricultural_Export_Analysis_Cleaned_Dataset[[#This Row],[Ship_Date]]-Agricultural_Export_Analysis_Cleaned_Dataset[[#This Row],[Order_Date]]</f>
        <v>4</v>
      </c>
      <c r="AQ1582" s="4" t="str">
        <f>TEXT(Agricultural_Export_Analysis_Cleaned_Dataset[[#This Row],[Order_Date]],"mmm yyyy")</f>
        <v>May 2025</v>
      </c>
    </row>
    <row r="1583" spans="1:43" x14ac:dyDescent="0.3">
      <c r="A1583" t="s">
        <v>3146</v>
      </c>
      <c r="B1583" t="s">
        <v>3147</v>
      </c>
      <c r="C1583" s="2">
        <v>45783</v>
      </c>
      <c r="D1583" s="2">
        <v>45788</v>
      </c>
      <c r="E1583" s="2">
        <v>45805</v>
      </c>
      <c r="F1583" t="s">
        <v>35</v>
      </c>
      <c r="G1583" t="s">
        <v>50</v>
      </c>
      <c r="H1583" t="s">
        <v>37</v>
      </c>
      <c r="I1583" t="s">
        <v>52</v>
      </c>
      <c r="J1583" t="s">
        <v>112</v>
      </c>
      <c r="K1583" s="7">
        <v>0</v>
      </c>
      <c r="L1583" t="s">
        <v>70</v>
      </c>
      <c r="M1583" t="s">
        <v>130</v>
      </c>
      <c r="N1583" t="s">
        <v>131</v>
      </c>
      <c r="O1583">
        <v>949</v>
      </c>
      <c r="P1583" s="6">
        <v>194.76</v>
      </c>
      <c r="Q1583" s="6">
        <v>184827.24</v>
      </c>
      <c r="R1583" s="5">
        <v>0.1</v>
      </c>
      <c r="S1583" s="6">
        <v>166344.516</v>
      </c>
      <c r="T1583" s="6">
        <v>13529.5</v>
      </c>
      <c r="U1583" s="6">
        <v>95479.85</v>
      </c>
      <c r="V1583" s="6">
        <v>893.06</v>
      </c>
      <c r="W1583" s="6">
        <v>10491.81</v>
      </c>
      <c r="X1583" s="6">
        <v>45950.296000000002</v>
      </c>
      <c r="Y1583" s="5">
        <v>0.27623571311482198</v>
      </c>
      <c r="Z1583" t="s">
        <v>81</v>
      </c>
      <c r="AA1583" t="s">
        <v>82</v>
      </c>
      <c r="AB1583" t="s">
        <v>42</v>
      </c>
      <c r="AC1583" t="s">
        <v>76</v>
      </c>
      <c r="AD1583" t="s">
        <v>84</v>
      </c>
      <c r="AE1583" t="s">
        <v>67</v>
      </c>
      <c r="AF1583" t="str">
        <f>TEXT(Agricultural_Export_Analysis_Cleaned_Dataset[[#This Row],[Order_Date]],"mmm")</f>
        <v>May</v>
      </c>
      <c r="AG1583" t="str">
        <f>TEXT(Agricultural_Export_Analysis_Cleaned_Dataset[[#This Row],[Order_Date]],"yyyy")</f>
        <v>2025</v>
      </c>
      <c r="AH1583" t="str">
        <f>TEXT(Agricultural_Export_Analysis_Cleaned_Dataset[[#This Row],[Order_Date]],"ddd")</f>
        <v>Tue</v>
      </c>
      <c r="AI1583" t="str">
        <f>TEXT(Agricultural_Export_Analysis_Cleaned_Dataset[[#This Row],[Ship_Date]],"yyyy")</f>
        <v>2025</v>
      </c>
      <c r="AJ1583" t="str">
        <f>TEXT(Agricultural_Export_Analysis_Cleaned_Dataset[[#This Row],[Ship_Date]],"mmm")</f>
        <v>May</v>
      </c>
      <c r="AK1583" t="str">
        <f>TEXT(Agricultural_Export_Analysis_Cleaned_Dataset[[#This Row],[Ship_Date]],"ddd")</f>
        <v>Sun</v>
      </c>
      <c r="AL1583" t="str">
        <f>TEXT(Agricultural_Export_Analysis_Cleaned_Dataset[[#This Row],[Delivery_Date]],"yyyy")</f>
        <v>2025</v>
      </c>
      <c r="AM1583" t="str">
        <f>TEXT(Agricultural_Export_Analysis_Cleaned_Dataset[[#This Row],[Delivery_Date]],"mmm")</f>
        <v>May</v>
      </c>
      <c r="AN1583" t="str">
        <f>TEXT(Agricultural_Export_Analysis_Cleaned_Dataset[[#This Row],[Delivery_Date]],"ddd")</f>
        <v>Wed</v>
      </c>
      <c r="AO1583">
        <f>Agricultural_Export_Analysis_Cleaned_Dataset[[#This Row],[Delivery_Date]]-Agricultural_Export_Analysis_Cleaned_Dataset[[#This Row],[Ship_Date]]</f>
        <v>17</v>
      </c>
      <c r="AP1583">
        <f>Agricultural_Export_Analysis_Cleaned_Dataset[[#This Row],[Ship_Date]]-Agricultural_Export_Analysis_Cleaned_Dataset[[#This Row],[Order_Date]]</f>
        <v>5</v>
      </c>
      <c r="AQ1583" s="4" t="str">
        <f>TEXT(Agricultural_Export_Analysis_Cleaned_Dataset[[#This Row],[Order_Date]],"mmm yyyy")</f>
        <v>May 2025</v>
      </c>
    </row>
    <row r="1584" spans="1:43" x14ac:dyDescent="0.3">
      <c r="A1584" t="s">
        <v>3148</v>
      </c>
      <c r="B1584" t="s">
        <v>3149</v>
      </c>
      <c r="C1584" s="2">
        <v>45296</v>
      </c>
      <c r="D1584" s="2">
        <v>45305</v>
      </c>
      <c r="E1584" s="2">
        <v>45313</v>
      </c>
      <c r="F1584" t="s">
        <v>35</v>
      </c>
      <c r="G1584" t="s">
        <v>50</v>
      </c>
      <c r="H1584" t="s">
        <v>51</v>
      </c>
      <c r="I1584" t="s">
        <v>118</v>
      </c>
      <c r="J1584" t="s">
        <v>63</v>
      </c>
      <c r="K1584" s="7">
        <v>0</v>
      </c>
      <c r="L1584" t="s">
        <v>135</v>
      </c>
      <c r="M1584" t="s">
        <v>71</v>
      </c>
      <c r="N1584" t="s">
        <v>72</v>
      </c>
      <c r="O1584">
        <v>1873</v>
      </c>
      <c r="P1584" s="6">
        <v>100.96</v>
      </c>
      <c r="Q1584" s="6">
        <v>189098.08</v>
      </c>
      <c r="R1584" s="5">
        <v>0.15</v>
      </c>
      <c r="S1584" s="6">
        <v>160733.36799999999</v>
      </c>
      <c r="T1584" s="6">
        <v>1041.0899999999999</v>
      </c>
      <c r="U1584" s="6">
        <v>95513.52</v>
      </c>
      <c r="V1584" s="6">
        <v>854.43</v>
      </c>
      <c r="W1584" s="6">
        <v>11466.49</v>
      </c>
      <c r="X1584" s="6">
        <v>51857.838000000003</v>
      </c>
      <c r="Y1584" s="5">
        <v>0.322632684459147</v>
      </c>
      <c r="Z1584" t="s">
        <v>40</v>
      </c>
      <c r="AA1584" t="s">
        <v>64</v>
      </c>
      <c r="AB1584" t="s">
        <v>65</v>
      </c>
      <c r="AC1584" t="s">
        <v>43</v>
      </c>
      <c r="AD1584" t="s">
        <v>57</v>
      </c>
      <c r="AE1584" t="s">
        <v>45</v>
      </c>
      <c r="AF1584" t="str">
        <f>TEXT(Agricultural_Export_Analysis_Cleaned_Dataset[[#This Row],[Order_Date]],"mmm")</f>
        <v>Jan</v>
      </c>
      <c r="AG1584" t="str">
        <f>TEXT(Agricultural_Export_Analysis_Cleaned_Dataset[[#This Row],[Order_Date]],"yyyy")</f>
        <v>2024</v>
      </c>
      <c r="AH1584" t="str">
        <f>TEXT(Agricultural_Export_Analysis_Cleaned_Dataset[[#This Row],[Order_Date]],"ddd")</f>
        <v>Fri</v>
      </c>
      <c r="AI1584" t="str">
        <f>TEXT(Agricultural_Export_Analysis_Cleaned_Dataset[[#This Row],[Ship_Date]],"yyyy")</f>
        <v>2024</v>
      </c>
      <c r="AJ1584" t="str">
        <f>TEXT(Agricultural_Export_Analysis_Cleaned_Dataset[[#This Row],[Ship_Date]],"mmm")</f>
        <v>Jan</v>
      </c>
      <c r="AK1584" t="str">
        <f>TEXT(Agricultural_Export_Analysis_Cleaned_Dataset[[#This Row],[Ship_Date]],"ddd")</f>
        <v>Sun</v>
      </c>
      <c r="AL1584" t="str">
        <f>TEXT(Agricultural_Export_Analysis_Cleaned_Dataset[[#This Row],[Delivery_Date]],"yyyy")</f>
        <v>2024</v>
      </c>
      <c r="AM1584" t="str">
        <f>TEXT(Agricultural_Export_Analysis_Cleaned_Dataset[[#This Row],[Delivery_Date]],"mmm")</f>
        <v>Jan</v>
      </c>
      <c r="AN1584" t="str">
        <f>TEXT(Agricultural_Export_Analysis_Cleaned_Dataset[[#This Row],[Delivery_Date]],"ddd")</f>
        <v>Mon</v>
      </c>
      <c r="AO1584">
        <f>Agricultural_Export_Analysis_Cleaned_Dataset[[#This Row],[Delivery_Date]]-Agricultural_Export_Analysis_Cleaned_Dataset[[#This Row],[Ship_Date]]</f>
        <v>8</v>
      </c>
      <c r="AP1584">
        <f>Agricultural_Export_Analysis_Cleaned_Dataset[[#This Row],[Ship_Date]]-Agricultural_Export_Analysis_Cleaned_Dataset[[#This Row],[Order_Date]]</f>
        <v>9</v>
      </c>
      <c r="AQ1584" s="4" t="str">
        <f>TEXT(Agricultural_Export_Analysis_Cleaned_Dataset[[#This Row],[Order_Date]],"mmm yyyy")</f>
        <v>Jan 2024</v>
      </c>
    </row>
    <row r="1585" spans="1:43" x14ac:dyDescent="0.3">
      <c r="A1585" t="s">
        <v>3150</v>
      </c>
      <c r="B1585" t="s">
        <v>3151</v>
      </c>
      <c r="C1585" s="2">
        <v>45323</v>
      </c>
      <c r="D1585" s="2">
        <v>45327</v>
      </c>
      <c r="E1585" s="2">
        <v>45344</v>
      </c>
      <c r="F1585" t="s">
        <v>35</v>
      </c>
      <c r="G1585" t="s">
        <v>96</v>
      </c>
      <c r="H1585" t="s">
        <v>37</v>
      </c>
      <c r="I1585" t="s">
        <v>118</v>
      </c>
      <c r="J1585" t="s">
        <v>39</v>
      </c>
      <c r="K1585" s="7">
        <v>10</v>
      </c>
      <c r="L1585" t="s">
        <v>87</v>
      </c>
      <c r="M1585" t="s">
        <v>88</v>
      </c>
      <c r="N1585" t="s">
        <v>89</v>
      </c>
      <c r="O1585">
        <v>1489</v>
      </c>
      <c r="P1585" s="6">
        <v>202.04</v>
      </c>
      <c r="Q1585" s="6">
        <v>300837.56</v>
      </c>
      <c r="R1585" s="5">
        <v>0</v>
      </c>
      <c r="S1585" s="6">
        <v>300837.56</v>
      </c>
      <c r="T1585" s="6">
        <v>8315.7199999999993</v>
      </c>
      <c r="U1585" s="6">
        <v>141937.42000000001</v>
      </c>
      <c r="V1585" s="6">
        <v>442.96</v>
      </c>
      <c r="W1585" s="6">
        <v>15249.93</v>
      </c>
      <c r="X1585" s="6">
        <v>134891.53</v>
      </c>
      <c r="Y1585" s="5">
        <v>0.44838659773732997</v>
      </c>
      <c r="Z1585" t="s">
        <v>40</v>
      </c>
      <c r="AA1585" t="s">
        <v>147</v>
      </c>
      <c r="AB1585" t="s">
        <v>56</v>
      </c>
      <c r="AC1585" t="s">
        <v>66</v>
      </c>
      <c r="AD1585" t="s">
        <v>57</v>
      </c>
      <c r="AE1585" t="s">
        <v>45</v>
      </c>
      <c r="AF1585" t="str">
        <f>TEXT(Agricultural_Export_Analysis_Cleaned_Dataset[[#This Row],[Order_Date]],"mmm")</f>
        <v>Feb</v>
      </c>
      <c r="AG1585" t="str">
        <f>TEXT(Agricultural_Export_Analysis_Cleaned_Dataset[[#This Row],[Order_Date]],"yyyy")</f>
        <v>2024</v>
      </c>
      <c r="AH1585" t="str">
        <f>TEXT(Agricultural_Export_Analysis_Cleaned_Dataset[[#This Row],[Order_Date]],"ddd")</f>
        <v>Thu</v>
      </c>
      <c r="AI1585" t="str">
        <f>TEXT(Agricultural_Export_Analysis_Cleaned_Dataset[[#This Row],[Ship_Date]],"yyyy")</f>
        <v>2024</v>
      </c>
      <c r="AJ1585" t="str">
        <f>TEXT(Agricultural_Export_Analysis_Cleaned_Dataset[[#This Row],[Ship_Date]],"mmm")</f>
        <v>Feb</v>
      </c>
      <c r="AK1585" t="str">
        <f>TEXT(Agricultural_Export_Analysis_Cleaned_Dataset[[#This Row],[Ship_Date]],"ddd")</f>
        <v>Mon</v>
      </c>
      <c r="AL1585" t="str">
        <f>TEXT(Agricultural_Export_Analysis_Cleaned_Dataset[[#This Row],[Delivery_Date]],"yyyy")</f>
        <v>2024</v>
      </c>
      <c r="AM1585" t="str">
        <f>TEXT(Agricultural_Export_Analysis_Cleaned_Dataset[[#This Row],[Delivery_Date]],"mmm")</f>
        <v>Feb</v>
      </c>
      <c r="AN1585" t="str">
        <f>TEXT(Agricultural_Export_Analysis_Cleaned_Dataset[[#This Row],[Delivery_Date]],"ddd")</f>
        <v>Thu</v>
      </c>
      <c r="AO1585">
        <f>Agricultural_Export_Analysis_Cleaned_Dataset[[#This Row],[Delivery_Date]]-Agricultural_Export_Analysis_Cleaned_Dataset[[#This Row],[Ship_Date]]</f>
        <v>17</v>
      </c>
      <c r="AP1585">
        <f>Agricultural_Export_Analysis_Cleaned_Dataset[[#This Row],[Ship_Date]]-Agricultural_Export_Analysis_Cleaned_Dataset[[#This Row],[Order_Date]]</f>
        <v>4</v>
      </c>
      <c r="AQ1585" s="4" t="str">
        <f>TEXT(Agricultural_Export_Analysis_Cleaned_Dataset[[#This Row],[Order_Date]],"mmm yyyy")</f>
        <v>Feb 2024</v>
      </c>
    </row>
    <row r="1586" spans="1:43" x14ac:dyDescent="0.3">
      <c r="A1586" t="s">
        <v>3152</v>
      </c>
      <c r="B1586" t="s">
        <v>3153</v>
      </c>
      <c r="C1586" s="2">
        <v>45553</v>
      </c>
      <c r="D1586" s="2">
        <v>45557</v>
      </c>
      <c r="E1586" s="2">
        <v>45591</v>
      </c>
      <c r="F1586" t="s">
        <v>35</v>
      </c>
      <c r="G1586" t="s">
        <v>8934</v>
      </c>
      <c r="H1586" t="s">
        <v>37</v>
      </c>
      <c r="I1586" t="s">
        <v>91</v>
      </c>
      <c r="J1586" t="s">
        <v>53</v>
      </c>
      <c r="K1586" s="7">
        <v>15</v>
      </c>
      <c r="L1586" t="s">
        <v>135</v>
      </c>
      <c r="M1586" t="s">
        <v>130</v>
      </c>
      <c r="N1586" t="s">
        <v>131</v>
      </c>
      <c r="O1586">
        <v>826</v>
      </c>
      <c r="P1586" s="6">
        <v>486.25</v>
      </c>
      <c r="Q1586" s="6">
        <v>401642.5</v>
      </c>
      <c r="R1586" s="5">
        <v>0.1</v>
      </c>
      <c r="S1586" s="6">
        <v>361478.25</v>
      </c>
      <c r="T1586" s="6">
        <v>6274.43</v>
      </c>
      <c r="U1586" s="6">
        <v>181691.61</v>
      </c>
      <c r="V1586" s="6">
        <v>2912.35</v>
      </c>
      <c r="W1586" s="6">
        <v>20957.599999999999</v>
      </c>
      <c r="X1586" s="6">
        <v>149642.26</v>
      </c>
      <c r="Y1586" s="5">
        <v>0.41397306753587498</v>
      </c>
      <c r="Z1586" t="s">
        <v>103</v>
      </c>
      <c r="AA1586" t="s">
        <v>104</v>
      </c>
      <c r="AB1586" t="s">
        <v>56</v>
      </c>
      <c r="AC1586" t="s">
        <v>66</v>
      </c>
      <c r="AD1586" t="s">
        <v>57</v>
      </c>
      <c r="AE1586" t="s">
        <v>45</v>
      </c>
      <c r="AF1586" t="str">
        <f>TEXT(Agricultural_Export_Analysis_Cleaned_Dataset[[#This Row],[Order_Date]],"mmm")</f>
        <v>Sep</v>
      </c>
      <c r="AG1586" t="str">
        <f>TEXT(Agricultural_Export_Analysis_Cleaned_Dataset[[#This Row],[Order_Date]],"yyyy")</f>
        <v>2024</v>
      </c>
      <c r="AH1586" t="str">
        <f>TEXT(Agricultural_Export_Analysis_Cleaned_Dataset[[#This Row],[Order_Date]],"ddd")</f>
        <v>Wed</v>
      </c>
      <c r="AI1586" t="str">
        <f>TEXT(Agricultural_Export_Analysis_Cleaned_Dataset[[#This Row],[Ship_Date]],"yyyy")</f>
        <v>2024</v>
      </c>
      <c r="AJ1586" t="str">
        <f>TEXT(Agricultural_Export_Analysis_Cleaned_Dataset[[#This Row],[Ship_Date]],"mmm")</f>
        <v>Sep</v>
      </c>
      <c r="AK1586" t="str">
        <f>TEXT(Agricultural_Export_Analysis_Cleaned_Dataset[[#This Row],[Ship_Date]],"ddd")</f>
        <v>Sun</v>
      </c>
      <c r="AL1586" t="str">
        <f>TEXT(Agricultural_Export_Analysis_Cleaned_Dataset[[#This Row],[Delivery_Date]],"yyyy")</f>
        <v>2024</v>
      </c>
      <c r="AM1586" t="str">
        <f>TEXT(Agricultural_Export_Analysis_Cleaned_Dataset[[#This Row],[Delivery_Date]],"mmm")</f>
        <v>Oct</v>
      </c>
      <c r="AN1586" t="str">
        <f>TEXT(Agricultural_Export_Analysis_Cleaned_Dataset[[#This Row],[Delivery_Date]],"ddd")</f>
        <v>Sat</v>
      </c>
      <c r="AO1586">
        <f>Agricultural_Export_Analysis_Cleaned_Dataset[[#This Row],[Delivery_Date]]-Agricultural_Export_Analysis_Cleaned_Dataset[[#This Row],[Ship_Date]]</f>
        <v>34</v>
      </c>
      <c r="AP1586">
        <f>Agricultural_Export_Analysis_Cleaned_Dataset[[#This Row],[Ship_Date]]-Agricultural_Export_Analysis_Cleaned_Dataset[[#This Row],[Order_Date]]</f>
        <v>4</v>
      </c>
      <c r="AQ1586" s="4" t="str">
        <f>TEXT(Agricultural_Export_Analysis_Cleaned_Dataset[[#This Row],[Order_Date]],"mmm yyyy")</f>
        <v>Sep 2024</v>
      </c>
    </row>
    <row r="1587" spans="1:43" x14ac:dyDescent="0.3">
      <c r="A1587" t="s">
        <v>3154</v>
      </c>
      <c r="B1587" t="s">
        <v>3155</v>
      </c>
      <c r="C1587" s="2">
        <v>45907</v>
      </c>
      <c r="D1587" s="2">
        <v>45914</v>
      </c>
      <c r="E1587" s="2">
        <v>45923</v>
      </c>
      <c r="F1587" t="s">
        <v>35</v>
      </c>
      <c r="G1587" t="s">
        <v>36</v>
      </c>
      <c r="H1587" t="s">
        <v>74</v>
      </c>
      <c r="I1587" t="s">
        <v>118</v>
      </c>
      <c r="J1587" t="s">
        <v>112</v>
      </c>
      <c r="K1587" s="7">
        <v>0</v>
      </c>
      <c r="L1587" t="s">
        <v>80</v>
      </c>
      <c r="M1587" t="s">
        <v>71</v>
      </c>
      <c r="N1587" t="s">
        <v>72</v>
      </c>
      <c r="O1587">
        <v>1431</v>
      </c>
      <c r="P1587" s="6">
        <v>216.93</v>
      </c>
      <c r="Q1587" s="6">
        <v>310426.83</v>
      </c>
      <c r="R1587" s="5">
        <v>0.15</v>
      </c>
      <c r="S1587" s="6">
        <v>263862.80550000002</v>
      </c>
      <c r="T1587" s="6">
        <v>3847.58</v>
      </c>
      <c r="U1587" s="6">
        <v>121007.13</v>
      </c>
      <c r="V1587" s="6">
        <v>120.14</v>
      </c>
      <c r="W1587" s="6">
        <v>7552.62</v>
      </c>
      <c r="X1587" s="6">
        <v>131335.33549999999</v>
      </c>
      <c r="Y1587" s="5">
        <v>0.49774099555687501</v>
      </c>
      <c r="Z1587" t="s">
        <v>103</v>
      </c>
      <c r="AA1587" t="s">
        <v>104</v>
      </c>
      <c r="AB1587" t="s">
        <v>56</v>
      </c>
      <c r="AC1587" t="s">
        <v>43</v>
      </c>
      <c r="AD1587" t="s">
        <v>77</v>
      </c>
      <c r="AE1587" t="s">
        <v>45</v>
      </c>
      <c r="AF1587" t="str">
        <f>TEXT(Agricultural_Export_Analysis_Cleaned_Dataset[[#This Row],[Order_Date]],"mmm")</f>
        <v>Sep</v>
      </c>
      <c r="AG1587" t="str">
        <f>TEXT(Agricultural_Export_Analysis_Cleaned_Dataset[[#This Row],[Order_Date]],"yyyy")</f>
        <v>2025</v>
      </c>
      <c r="AH1587" t="str">
        <f>TEXT(Agricultural_Export_Analysis_Cleaned_Dataset[[#This Row],[Order_Date]],"ddd")</f>
        <v>Sun</v>
      </c>
      <c r="AI1587" t="str">
        <f>TEXT(Agricultural_Export_Analysis_Cleaned_Dataset[[#This Row],[Ship_Date]],"yyyy")</f>
        <v>2025</v>
      </c>
      <c r="AJ1587" t="str">
        <f>TEXT(Agricultural_Export_Analysis_Cleaned_Dataset[[#This Row],[Ship_Date]],"mmm")</f>
        <v>Sep</v>
      </c>
      <c r="AK1587" t="str">
        <f>TEXT(Agricultural_Export_Analysis_Cleaned_Dataset[[#This Row],[Ship_Date]],"ddd")</f>
        <v>Sun</v>
      </c>
      <c r="AL1587" t="str">
        <f>TEXT(Agricultural_Export_Analysis_Cleaned_Dataset[[#This Row],[Delivery_Date]],"yyyy")</f>
        <v>2025</v>
      </c>
      <c r="AM1587" t="str">
        <f>TEXT(Agricultural_Export_Analysis_Cleaned_Dataset[[#This Row],[Delivery_Date]],"mmm")</f>
        <v>Sep</v>
      </c>
      <c r="AN1587" t="str">
        <f>TEXT(Agricultural_Export_Analysis_Cleaned_Dataset[[#This Row],[Delivery_Date]],"ddd")</f>
        <v>Tue</v>
      </c>
      <c r="AO1587">
        <f>Agricultural_Export_Analysis_Cleaned_Dataset[[#This Row],[Delivery_Date]]-Agricultural_Export_Analysis_Cleaned_Dataset[[#This Row],[Ship_Date]]</f>
        <v>9</v>
      </c>
      <c r="AP1587">
        <f>Agricultural_Export_Analysis_Cleaned_Dataset[[#This Row],[Ship_Date]]-Agricultural_Export_Analysis_Cleaned_Dataset[[#This Row],[Order_Date]]</f>
        <v>7</v>
      </c>
      <c r="AQ1587" s="4" t="str">
        <f>TEXT(Agricultural_Export_Analysis_Cleaned_Dataset[[#This Row],[Order_Date]],"mmm yyyy")</f>
        <v>Sep 2025</v>
      </c>
    </row>
    <row r="1588" spans="1:43" x14ac:dyDescent="0.3">
      <c r="A1588" t="s">
        <v>3156</v>
      </c>
      <c r="B1588" t="s">
        <v>3157</v>
      </c>
      <c r="C1588" s="2">
        <v>45839</v>
      </c>
      <c r="D1588" s="2">
        <v>45845</v>
      </c>
      <c r="E1588" s="2">
        <v>45868</v>
      </c>
      <c r="F1588" t="s">
        <v>35</v>
      </c>
      <c r="G1588" t="s">
        <v>8934</v>
      </c>
      <c r="H1588" t="s">
        <v>74</v>
      </c>
      <c r="I1588" t="s">
        <v>97</v>
      </c>
      <c r="J1588" t="s">
        <v>53</v>
      </c>
      <c r="K1588" s="7">
        <v>0</v>
      </c>
      <c r="L1588" t="s">
        <v>70</v>
      </c>
      <c r="M1588" t="s">
        <v>33</v>
      </c>
      <c r="N1588" t="s">
        <v>34</v>
      </c>
      <c r="O1588">
        <v>1384</v>
      </c>
      <c r="P1588" s="6">
        <v>431.48</v>
      </c>
      <c r="Q1588" s="6">
        <v>597168.31999999995</v>
      </c>
      <c r="R1588" s="5">
        <v>0.15</v>
      </c>
      <c r="S1588" s="6">
        <v>507593.07199999999</v>
      </c>
      <c r="T1588" s="6">
        <v>12142.36</v>
      </c>
      <c r="U1588" s="6">
        <v>341672.77</v>
      </c>
      <c r="V1588" s="6">
        <v>1232.68</v>
      </c>
      <c r="W1588" s="6">
        <v>37073.43</v>
      </c>
      <c r="X1588" s="6">
        <v>115471.83199999999</v>
      </c>
      <c r="Y1588" s="5">
        <v>0.22748898353758501</v>
      </c>
      <c r="Z1588" t="s">
        <v>103</v>
      </c>
      <c r="AA1588" t="s">
        <v>119</v>
      </c>
      <c r="AB1588" t="s">
        <v>65</v>
      </c>
      <c r="AC1588" t="s">
        <v>43</v>
      </c>
      <c r="AD1588" t="s">
        <v>93</v>
      </c>
      <c r="AE1588" t="s">
        <v>45</v>
      </c>
      <c r="AF1588" t="str">
        <f>TEXT(Agricultural_Export_Analysis_Cleaned_Dataset[[#This Row],[Order_Date]],"mmm")</f>
        <v>Jul</v>
      </c>
      <c r="AG1588" t="str">
        <f>TEXT(Agricultural_Export_Analysis_Cleaned_Dataset[[#This Row],[Order_Date]],"yyyy")</f>
        <v>2025</v>
      </c>
      <c r="AH1588" t="str">
        <f>TEXT(Agricultural_Export_Analysis_Cleaned_Dataset[[#This Row],[Order_Date]],"ddd")</f>
        <v>Tue</v>
      </c>
      <c r="AI1588" t="str">
        <f>TEXT(Agricultural_Export_Analysis_Cleaned_Dataset[[#This Row],[Ship_Date]],"yyyy")</f>
        <v>2025</v>
      </c>
      <c r="AJ1588" t="str">
        <f>TEXT(Agricultural_Export_Analysis_Cleaned_Dataset[[#This Row],[Ship_Date]],"mmm")</f>
        <v>Jul</v>
      </c>
      <c r="AK1588" t="str">
        <f>TEXT(Agricultural_Export_Analysis_Cleaned_Dataset[[#This Row],[Ship_Date]],"ddd")</f>
        <v>Mon</v>
      </c>
      <c r="AL1588" t="str">
        <f>TEXT(Agricultural_Export_Analysis_Cleaned_Dataset[[#This Row],[Delivery_Date]],"yyyy")</f>
        <v>2025</v>
      </c>
      <c r="AM1588" t="str">
        <f>TEXT(Agricultural_Export_Analysis_Cleaned_Dataset[[#This Row],[Delivery_Date]],"mmm")</f>
        <v>Jul</v>
      </c>
      <c r="AN1588" t="str">
        <f>TEXT(Agricultural_Export_Analysis_Cleaned_Dataset[[#This Row],[Delivery_Date]],"ddd")</f>
        <v>Wed</v>
      </c>
      <c r="AO1588">
        <f>Agricultural_Export_Analysis_Cleaned_Dataset[[#This Row],[Delivery_Date]]-Agricultural_Export_Analysis_Cleaned_Dataset[[#This Row],[Ship_Date]]</f>
        <v>23</v>
      </c>
      <c r="AP1588">
        <f>Agricultural_Export_Analysis_Cleaned_Dataset[[#This Row],[Ship_Date]]-Agricultural_Export_Analysis_Cleaned_Dataset[[#This Row],[Order_Date]]</f>
        <v>6</v>
      </c>
      <c r="AQ1588" s="4" t="str">
        <f>TEXT(Agricultural_Export_Analysis_Cleaned_Dataset[[#This Row],[Order_Date]],"mmm yyyy")</f>
        <v>Jul 2025</v>
      </c>
    </row>
    <row r="1589" spans="1:43" x14ac:dyDescent="0.3">
      <c r="A1589" t="s">
        <v>3158</v>
      </c>
      <c r="B1589" t="s">
        <v>2996</v>
      </c>
      <c r="C1589" s="2">
        <v>45557</v>
      </c>
      <c r="D1589" s="2">
        <v>45558</v>
      </c>
      <c r="E1589" s="2">
        <v>45573</v>
      </c>
      <c r="F1589" t="s">
        <v>35</v>
      </c>
      <c r="G1589" t="s">
        <v>8933</v>
      </c>
      <c r="H1589" t="s">
        <v>51</v>
      </c>
      <c r="I1589" t="s">
        <v>97</v>
      </c>
      <c r="J1589" t="s">
        <v>112</v>
      </c>
      <c r="K1589" s="7">
        <v>2</v>
      </c>
      <c r="L1589" t="s">
        <v>135</v>
      </c>
      <c r="M1589" t="s">
        <v>33</v>
      </c>
      <c r="N1589" t="s">
        <v>34</v>
      </c>
      <c r="O1589">
        <v>882</v>
      </c>
      <c r="P1589" s="6">
        <v>347.82</v>
      </c>
      <c r="Q1589" s="6">
        <v>306777.24</v>
      </c>
      <c r="R1589" s="5">
        <v>0.1</v>
      </c>
      <c r="S1589" s="6">
        <v>276099.516</v>
      </c>
      <c r="T1589" s="6">
        <v>2145.7800000000002</v>
      </c>
      <c r="U1589" s="6">
        <v>126990.29</v>
      </c>
      <c r="V1589" s="6">
        <v>648.03</v>
      </c>
      <c r="W1589" s="6">
        <v>27707.37</v>
      </c>
      <c r="X1589" s="6">
        <v>118608.046</v>
      </c>
      <c r="Y1589" s="5">
        <v>0.42958440390746599</v>
      </c>
      <c r="Z1589" t="s">
        <v>103</v>
      </c>
      <c r="AA1589" t="s">
        <v>104</v>
      </c>
      <c r="AB1589" t="s">
        <v>83</v>
      </c>
      <c r="AC1589" t="s">
        <v>76</v>
      </c>
      <c r="AD1589" t="s">
        <v>123</v>
      </c>
      <c r="AE1589" t="s">
        <v>45</v>
      </c>
      <c r="AF1589" t="str">
        <f>TEXT(Agricultural_Export_Analysis_Cleaned_Dataset[[#This Row],[Order_Date]],"mmm")</f>
        <v>Sep</v>
      </c>
      <c r="AG1589" t="str">
        <f>TEXT(Agricultural_Export_Analysis_Cleaned_Dataset[[#This Row],[Order_Date]],"yyyy")</f>
        <v>2024</v>
      </c>
      <c r="AH1589" t="str">
        <f>TEXT(Agricultural_Export_Analysis_Cleaned_Dataset[[#This Row],[Order_Date]],"ddd")</f>
        <v>Sun</v>
      </c>
      <c r="AI1589" t="str">
        <f>TEXT(Agricultural_Export_Analysis_Cleaned_Dataset[[#This Row],[Ship_Date]],"yyyy")</f>
        <v>2024</v>
      </c>
      <c r="AJ1589" t="str">
        <f>TEXT(Agricultural_Export_Analysis_Cleaned_Dataset[[#This Row],[Ship_Date]],"mmm")</f>
        <v>Sep</v>
      </c>
      <c r="AK1589" t="str">
        <f>TEXT(Agricultural_Export_Analysis_Cleaned_Dataset[[#This Row],[Ship_Date]],"ddd")</f>
        <v>Mon</v>
      </c>
      <c r="AL1589" t="str">
        <f>TEXT(Agricultural_Export_Analysis_Cleaned_Dataset[[#This Row],[Delivery_Date]],"yyyy")</f>
        <v>2024</v>
      </c>
      <c r="AM1589" t="str">
        <f>TEXT(Agricultural_Export_Analysis_Cleaned_Dataset[[#This Row],[Delivery_Date]],"mmm")</f>
        <v>Oct</v>
      </c>
      <c r="AN1589" t="str">
        <f>TEXT(Agricultural_Export_Analysis_Cleaned_Dataset[[#This Row],[Delivery_Date]],"ddd")</f>
        <v>Tue</v>
      </c>
      <c r="AO1589">
        <f>Agricultural_Export_Analysis_Cleaned_Dataset[[#This Row],[Delivery_Date]]-Agricultural_Export_Analysis_Cleaned_Dataset[[#This Row],[Ship_Date]]</f>
        <v>15</v>
      </c>
      <c r="AP1589">
        <f>Agricultural_Export_Analysis_Cleaned_Dataset[[#This Row],[Ship_Date]]-Agricultural_Export_Analysis_Cleaned_Dataset[[#This Row],[Order_Date]]</f>
        <v>1</v>
      </c>
      <c r="AQ1589" s="4" t="str">
        <f>TEXT(Agricultural_Export_Analysis_Cleaned_Dataset[[#This Row],[Order_Date]],"mmm yyyy")</f>
        <v>Sep 2024</v>
      </c>
    </row>
    <row r="1590" spans="1:43" x14ac:dyDescent="0.3">
      <c r="A1590" t="s">
        <v>3159</v>
      </c>
      <c r="B1590" t="s">
        <v>3160</v>
      </c>
      <c r="C1590" s="2">
        <v>45477</v>
      </c>
      <c r="D1590" s="2">
        <v>45487</v>
      </c>
      <c r="E1590" s="2">
        <v>45507</v>
      </c>
      <c r="F1590" t="s">
        <v>35</v>
      </c>
      <c r="G1590" t="s">
        <v>117</v>
      </c>
      <c r="H1590" t="s">
        <v>51</v>
      </c>
      <c r="I1590" t="s">
        <v>38</v>
      </c>
      <c r="J1590" t="s">
        <v>53</v>
      </c>
      <c r="K1590" s="7">
        <v>7</v>
      </c>
      <c r="L1590" t="s">
        <v>87</v>
      </c>
      <c r="M1590" t="s">
        <v>159</v>
      </c>
      <c r="N1590" t="s">
        <v>160</v>
      </c>
      <c r="O1590">
        <v>403</v>
      </c>
      <c r="P1590" s="6">
        <v>409.03</v>
      </c>
      <c r="Q1590" s="6">
        <v>164839.09</v>
      </c>
      <c r="R1590" s="5">
        <v>0.1</v>
      </c>
      <c r="S1590" s="6">
        <v>148355.18100000001</v>
      </c>
      <c r="T1590" s="6">
        <v>8857.82</v>
      </c>
      <c r="U1590" s="6">
        <v>98472.01</v>
      </c>
      <c r="V1590" s="6">
        <v>2641.19</v>
      </c>
      <c r="W1590" s="6">
        <v>4808.3900000000003</v>
      </c>
      <c r="X1590" s="6">
        <v>33575.771000000001</v>
      </c>
      <c r="Y1590" s="5">
        <v>0.226320178194518</v>
      </c>
      <c r="Z1590" t="s">
        <v>103</v>
      </c>
      <c r="AA1590" t="s">
        <v>119</v>
      </c>
      <c r="AB1590" t="s">
        <v>56</v>
      </c>
      <c r="AC1590" t="s">
        <v>76</v>
      </c>
      <c r="AD1590" t="s">
        <v>98</v>
      </c>
      <c r="AE1590" t="s">
        <v>58</v>
      </c>
      <c r="AF1590" t="str">
        <f>TEXT(Agricultural_Export_Analysis_Cleaned_Dataset[[#This Row],[Order_Date]],"mmm")</f>
        <v>Jul</v>
      </c>
      <c r="AG1590" t="str">
        <f>TEXT(Agricultural_Export_Analysis_Cleaned_Dataset[[#This Row],[Order_Date]],"yyyy")</f>
        <v>2024</v>
      </c>
      <c r="AH1590" t="str">
        <f>TEXT(Agricultural_Export_Analysis_Cleaned_Dataset[[#This Row],[Order_Date]],"ddd")</f>
        <v>Thu</v>
      </c>
      <c r="AI1590" t="str">
        <f>TEXT(Agricultural_Export_Analysis_Cleaned_Dataset[[#This Row],[Ship_Date]],"yyyy")</f>
        <v>2024</v>
      </c>
      <c r="AJ1590" t="str">
        <f>TEXT(Agricultural_Export_Analysis_Cleaned_Dataset[[#This Row],[Ship_Date]],"mmm")</f>
        <v>Jul</v>
      </c>
      <c r="AK1590" t="str">
        <f>TEXT(Agricultural_Export_Analysis_Cleaned_Dataset[[#This Row],[Ship_Date]],"ddd")</f>
        <v>Sun</v>
      </c>
      <c r="AL1590" t="str">
        <f>TEXT(Agricultural_Export_Analysis_Cleaned_Dataset[[#This Row],[Delivery_Date]],"yyyy")</f>
        <v>2024</v>
      </c>
      <c r="AM1590" t="str">
        <f>TEXT(Agricultural_Export_Analysis_Cleaned_Dataset[[#This Row],[Delivery_Date]],"mmm")</f>
        <v>Aug</v>
      </c>
      <c r="AN1590" t="str">
        <f>TEXT(Agricultural_Export_Analysis_Cleaned_Dataset[[#This Row],[Delivery_Date]],"ddd")</f>
        <v>Sat</v>
      </c>
      <c r="AO1590">
        <f>Agricultural_Export_Analysis_Cleaned_Dataset[[#This Row],[Delivery_Date]]-Agricultural_Export_Analysis_Cleaned_Dataset[[#This Row],[Ship_Date]]</f>
        <v>20</v>
      </c>
      <c r="AP1590">
        <f>Agricultural_Export_Analysis_Cleaned_Dataset[[#This Row],[Ship_Date]]-Agricultural_Export_Analysis_Cleaned_Dataset[[#This Row],[Order_Date]]</f>
        <v>10</v>
      </c>
      <c r="AQ1590" s="4" t="str">
        <f>TEXT(Agricultural_Export_Analysis_Cleaned_Dataset[[#This Row],[Order_Date]],"mmm yyyy")</f>
        <v>Jul 2024</v>
      </c>
    </row>
    <row r="1591" spans="1:43" x14ac:dyDescent="0.3">
      <c r="A1591" t="s">
        <v>3161</v>
      </c>
      <c r="B1591" t="s">
        <v>3162</v>
      </c>
      <c r="C1591" s="2">
        <v>45304</v>
      </c>
      <c r="D1591" s="2">
        <v>45306</v>
      </c>
      <c r="E1591" s="2">
        <v>45344</v>
      </c>
      <c r="F1591" t="s">
        <v>35</v>
      </c>
      <c r="G1591" t="s">
        <v>36</v>
      </c>
      <c r="H1591" t="s">
        <v>51</v>
      </c>
      <c r="I1591" t="s">
        <v>91</v>
      </c>
      <c r="J1591" t="s">
        <v>112</v>
      </c>
      <c r="K1591" s="7">
        <v>10</v>
      </c>
      <c r="L1591" t="s">
        <v>70</v>
      </c>
      <c r="M1591" t="s">
        <v>61</v>
      </c>
      <c r="N1591" t="s">
        <v>62</v>
      </c>
      <c r="O1591">
        <v>1775</v>
      </c>
      <c r="P1591" s="6">
        <v>353.75</v>
      </c>
      <c r="Q1591" s="6">
        <v>627906.25</v>
      </c>
      <c r="R1591" s="5">
        <v>0.1</v>
      </c>
      <c r="S1591" s="6">
        <v>565115.625</v>
      </c>
      <c r="T1591" s="6">
        <v>2391.2399999999998</v>
      </c>
      <c r="U1591" s="6">
        <v>397514.9</v>
      </c>
      <c r="V1591" s="6">
        <v>1094.1099999999999</v>
      </c>
      <c r="W1591" s="6">
        <v>39585.769999999997</v>
      </c>
      <c r="X1591" s="6">
        <v>124529.605</v>
      </c>
      <c r="Y1591" s="5">
        <v>0.22036128447165099</v>
      </c>
      <c r="Z1591" t="s">
        <v>40</v>
      </c>
      <c r="AA1591" t="s">
        <v>64</v>
      </c>
      <c r="AB1591" t="s">
        <v>56</v>
      </c>
      <c r="AC1591" t="s">
        <v>43</v>
      </c>
      <c r="AD1591" t="s">
        <v>98</v>
      </c>
      <c r="AE1591" t="s">
        <v>67</v>
      </c>
      <c r="AF1591" t="str">
        <f>TEXT(Agricultural_Export_Analysis_Cleaned_Dataset[[#This Row],[Order_Date]],"mmm")</f>
        <v>Jan</v>
      </c>
      <c r="AG1591" t="str">
        <f>TEXT(Agricultural_Export_Analysis_Cleaned_Dataset[[#This Row],[Order_Date]],"yyyy")</f>
        <v>2024</v>
      </c>
      <c r="AH1591" t="str">
        <f>TEXT(Agricultural_Export_Analysis_Cleaned_Dataset[[#This Row],[Order_Date]],"ddd")</f>
        <v>Sat</v>
      </c>
      <c r="AI1591" t="str">
        <f>TEXT(Agricultural_Export_Analysis_Cleaned_Dataset[[#This Row],[Ship_Date]],"yyyy")</f>
        <v>2024</v>
      </c>
      <c r="AJ1591" t="str">
        <f>TEXT(Agricultural_Export_Analysis_Cleaned_Dataset[[#This Row],[Ship_Date]],"mmm")</f>
        <v>Jan</v>
      </c>
      <c r="AK1591" t="str">
        <f>TEXT(Agricultural_Export_Analysis_Cleaned_Dataset[[#This Row],[Ship_Date]],"ddd")</f>
        <v>Mon</v>
      </c>
      <c r="AL1591" t="str">
        <f>TEXT(Agricultural_Export_Analysis_Cleaned_Dataset[[#This Row],[Delivery_Date]],"yyyy")</f>
        <v>2024</v>
      </c>
      <c r="AM1591" t="str">
        <f>TEXT(Agricultural_Export_Analysis_Cleaned_Dataset[[#This Row],[Delivery_Date]],"mmm")</f>
        <v>Feb</v>
      </c>
      <c r="AN1591" t="str">
        <f>TEXT(Agricultural_Export_Analysis_Cleaned_Dataset[[#This Row],[Delivery_Date]],"ddd")</f>
        <v>Thu</v>
      </c>
      <c r="AO1591">
        <f>Agricultural_Export_Analysis_Cleaned_Dataset[[#This Row],[Delivery_Date]]-Agricultural_Export_Analysis_Cleaned_Dataset[[#This Row],[Ship_Date]]</f>
        <v>38</v>
      </c>
      <c r="AP1591">
        <f>Agricultural_Export_Analysis_Cleaned_Dataset[[#This Row],[Ship_Date]]-Agricultural_Export_Analysis_Cleaned_Dataset[[#This Row],[Order_Date]]</f>
        <v>2</v>
      </c>
      <c r="AQ1591" s="4" t="str">
        <f>TEXT(Agricultural_Export_Analysis_Cleaned_Dataset[[#This Row],[Order_Date]],"mmm yyyy")</f>
        <v>Jan 2024</v>
      </c>
    </row>
    <row r="1592" spans="1:43" x14ac:dyDescent="0.3">
      <c r="A1592" t="s">
        <v>3163</v>
      </c>
      <c r="B1592" t="s">
        <v>3164</v>
      </c>
      <c r="C1592" s="2">
        <v>45724</v>
      </c>
      <c r="D1592" s="2">
        <v>45729</v>
      </c>
      <c r="E1592" s="2">
        <v>45771</v>
      </c>
      <c r="F1592" t="s">
        <v>35</v>
      </c>
      <c r="G1592" t="s">
        <v>8934</v>
      </c>
      <c r="H1592" t="s">
        <v>37</v>
      </c>
      <c r="I1592" t="s">
        <v>118</v>
      </c>
      <c r="J1592" t="s">
        <v>39</v>
      </c>
      <c r="K1592" s="7">
        <v>15</v>
      </c>
      <c r="L1592" t="s">
        <v>32</v>
      </c>
      <c r="M1592" t="s">
        <v>140</v>
      </c>
      <c r="N1592" t="s">
        <v>49</v>
      </c>
      <c r="O1592">
        <v>427</v>
      </c>
      <c r="P1592" s="6">
        <v>132.43</v>
      </c>
      <c r="Q1592" s="6">
        <v>56547.61</v>
      </c>
      <c r="R1592" s="5">
        <v>0</v>
      </c>
      <c r="S1592" s="6">
        <v>56547.61</v>
      </c>
      <c r="T1592" s="6">
        <v>10818.18</v>
      </c>
      <c r="U1592" s="6">
        <v>39291.22</v>
      </c>
      <c r="V1592" s="6">
        <v>1697.33</v>
      </c>
      <c r="W1592" s="6">
        <v>5786.59</v>
      </c>
      <c r="X1592" s="6">
        <v>-1045.71</v>
      </c>
      <c r="Y1592" s="5">
        <v>-1.8492558748283199E-2</v>
      </c>
      <c r="Z1592" t="s">
        <v>40</v>
      </c>
      <c r="AA1592" t="s">
        <v>41</v>
      </c>
      <c r="AB1592" t="s">
        <v>83</v>
      </c>
      <c r="AC1592" t="s">
        <v>43</v>
      </c>
      <c r="AD1592" t="s">
        <v>123</v>
      </c>
      <c r="AE1592" t="s">
        <v>58</v>
      </c>
      <c r="AF1592" t="str">
        <f>TEXT(Agricultural_Export_Analysis_Cleaned_Dataset[[#This Row],[Order_Date]],"mmm")</f>
        <v>Mar</v>
      </c>
      <c r="AG1592" t="str">
        <f>TEXT(Agricultural_Export_Analysis_Cleaned_Dataset[[#This Row],[Order_Date]],"yyyy")</f>
        <v>2025</v>
      </c>
      <c r="AH1592" t="str">
        <f>TEXT(Agricultural_Export_Analysis_Cleaned_Dataset[[#This Row],[Order_Date]],"ddd")</f>
        <v>Sat</v>
      </c>
      <c r="AI1592" t="str">
        <f>TEXT(Agricultural_Export_Analysis_Cleaned_Dataset[[#This Row],[Ship_Date]],"yyyy")</f>
        <v>2025</v>
      </c>
      <c r="AJ1592" t="str">
        <f>TEXT(Agricultural_Export_Analysis_Cleaned_Dataset[[#This Row],[Ship_Date]],"mmm")</f>
        <v>Mar</v>
      </c>
      <c r="AK1592" t="str">
        <f>TEXT(Agricultural_Export_Analysis_Cleaned_Dataset[[#This Row],[Ship_Date]],"ddd")</f>
        <v>Thu</v>
      </c>
      <c r="AL1592" t="str">
        <f>TEXT(Agricultural_Export_Analysis_Cleaned_Dataset[[#This Row],[Delivery_Date]],"yyyy")</f>
        <v>2025</v>
      </c>
      <c r="AM1592" t="str">
        <f>TEXT(Agricultural_Export_Analysis_Cleaned_Dataset[[#This Row],[Delivery_Date]],"mmm")</f>
        <v>Apr</v>
      </c>
      <c r="AN1592" t="str">
        <f>TEXT(Agricultural_Export_Analysis_Cleaned_Dataset[[#This Row],[Delivery_Date]],"ddd")</f>
        <v>Thu</v>
      </c>
      <c r="AO1592">
        <f>Agricultural_Export_Analysis_Cleaned_Dataset[[#This Row],[Delivery_Date]]-Agricultural_Export_Analysis_Cleaned_Dataset[[#This Row],[Ship_Date]]</f>
        <v>42</v>
      </c>
      <c r="AP1592">
        <f>Agricultural_Export_Analysis_Cleaned_Dataset[[#This Row],[Ship_Date]]-Agricultural_Export_Analysis_Cleaned_Dataset[[#This Row],[Order_Date]]</f>
        <v>5</v>
      </c>
      <c r="AQ1592" s="4" t="str">
        <f>TEXT(Agricultural_Export_Analysis_Cleaned_Dataset[[#This Row],[Order_Date]],"mmm yyyy")</f>
        <v>Mar 2025</v>
      </c>
    </row>
    <row r="1593" spans="1:43" x14ac:dyDescent="0.3">
      <c r="A1593" t="s">
        <v>3165</v>
      </c>
      <c r="B1593" t="s">
        <v>3166</v>
      </c>
      <c r="C1593" s="2">
        <v>45569</v>
      </c>
      <c r="D1593" s="2">
        <v>45579</v>
      </c>
      <c r="E1593" s="2">
        <v>45605</v>
      </c>
      <c r="F1593" t="s">
        <v>35</v>
      </c>
      <c r="G1593" t="s">
        <v>73</v>
      </c>
      <c r="H1593" t="s">
        <v>37</v>
      </c>
      <c r="I1593" t="s">
        <v>97</v>
      </c>
      <c r="J1593" t="s">
        <v>53</v>
      </c>
      <c r="K1593" s="7">
        <v>4</v>
      </c>
      <c r="L1593" t="s">
        <v>32</v>
      </c>
      <c r="M1593" t="s">
        <v>140</v>
      </c>
      <c r="N1593" t="s">
        <v>49</v>
      </c>
      <c r="O1593">
        <v>631</v>
      </c>
      <c r="P1593" s="6">
        <v>325.39999999999998</v>
      </c>
      <c r="Q1593" s="6">
        <v>205327.4</v>
      </c>
      <c r="R1593" s="5">
        <v>0.1</v>
      </c>
      <c r="S1593" s="6">
        <v>184794.66</v>
      </c>
      <c r="T1593" s="6">
        <v>14304.56</v>
      </c>
      <c r="U1593" s="6">
        <v>108020.14</v>
      </c>
      <c r="V1593" s="6">
        <v>2239.23</v>
      </c>
      <c r="W1593" s="6">
        <v>8120.02</v>
      </c>
      <c r="X1593" s="6">
        <v>52110.71</v>
      </c>
      <c r="Y1593" s="5">
        <v>0.28199250995672698</v>
      </c>
      <c r="Z1593" t="s">
        <v>54</v>
      </c>
      <c r="AA1593" t="s">
        <v>75</v>
      </c>
      <c r="AB1593" t="s">
        <v>56</v>
      </c>
      <c r="AC1593" t="s">
        <v>76</v>
      </c>
      <c r="AD1593" t="s">
        <v>98</v>
      </c>
      <c r="AE1593" t="s">
        <v>45</v>
      </c>
      <c r="AF1593" t="str">
        <f>TEXT(Agricultural_Export_Analysis_Cleaned_Dataset[[#This Row],[Order_Date]],"mmm")</f>
        <v>Oct</v>
      </c>
      <c r="AG1593" t="str">
        <f>TEXT(Agricultural_Export_Analysis_Cleaned_Dataset[[#This Row],[Order_Date]],"yyyy")</f>
        <v>2024</v>
      </c>
      <c r="AH1593" t="str">
        <f>TEXT(Agricultural_Export_Analysis_Cleaned_Dataset[[#This Row],[Order_Date]],"ddd")</f>
        <v>Fri</v>
      </c>
      <c r="AI1593" t="str">
        <f>TEXT(Agricultural_Export_Analysis_Cleaned_Dataset[[#This Row],[Ship_Date]],"yyyy")</f>
        <v>2024</v>
      </c>
      <c r="AJ1593" t="str">
        <f>TEXT(Agricultural_Export_Analysis_Cleaned_Dataset[[#This Row],[Ship_Date]],"mmm")</f>
        <v>Oct</v>
      </c>
      <c r="AK1593" t="str">
        <f>TEXT(Agricultural_Export_Analysis_Cleaned_Dataset[[#This Row],[Ship_Date]],"ddd")</f>
        <v>Mon</v>
      </c>
      <c r="AL1593" t="str">
        <f>TEXT(Agricultural_Export_Analysis_Cleaned_Dataset[[#This Row],[Delivery_Date]],"yyyy")</f>
        <v>2024</v>
      </c>
      <c r="AM1593" t="str">
        <f>TEXT(Agricultural_Export_Analysis_Cleaned_Dataset[[#This Row],[Delivery_Date]],"mmm")</f>
        <v>Nov</v>
      </c>
      <c r="AN1593" t="str">
        <f>TEXT(Agricultural_Export_Analysis_Cleaned_Dataset[[#This Row],[Delivery_Date]],"ddd")</f>
        <v>Sat</v>
      </c>
      <c r="AO1593">
        <f>Agricultural_Export_Analysis_Cleaned_Dataset[[#This Row],[Delivery_Date]]-Agricultural_Export_Analysis_Cleaned_Dataset[[#This Row],[Ship_Date]]</f>
        <v>26</v>
      </c>
      <c r="AP1593">
        <f>Agricultural_Export_Analysis_Cleaned_Dataset[[#This Row],[Ship_Date]]-Agricultural_Export_Analysis_Cleaned_Dataset[[#This Row],[Order_Date]]</f>
        <v>10</v>
      </c>
      <c r="AQ1593" s="4" t="str">
        <f>TEXT(Agricultural_Export_Analysis_Cleaned_Dataset[[#This Row],[Order_Date]],"mmm yyyy")</f>
        <v>Oct 2024</v>
      </c>
    </row>
    <row r="1594" spans="1:43" x14ac:dyDescent="0.3">
      <c r="A1594" t="s">
        <v>3167</v>
      </c>
      <c r="B1594" t="s">
        <v>3168</v>
      </c>
      <c r="C1594" s="2">
        <v>45966</v>
      </c>
      <c r="D1594" s="2">
        <v>45974</v>
      </c>
      <c r="E1594" s="2">
        <v>46000</v>
      </c>
      <c r="F1594" t="s">
        <v>35</v>
      </c>
      <c r="G1594" t="s">
        <v>132</v>
      </c>
      <c r="H1594" t="s">
        <v>51</v>
      </c>
      <c r="I1594" t="s">
        <v>91</v>
      </c>
      <c r="J1594" t="s">
        <v>112</v>
      </c>
      <c r="K1594" s="7">
        <v>0</v>
      </c>
      <c r="L1594" t="s">
        <v>32</v>
      </c>
      <c r="M1594" t="s">
        <v>88</v>
      </c>
      <c r="N1594" t="s">
        <v>89</v>
      </c>
      <c r="O1594">
        <v>1360</v>
      </c>
      <c r="P1594" s="6">
        <v>122.37</v>
      </c>
      <c r="Q1594" s="6">
        <v>166423.20000000001</v>
      </c>
      <c r="R1594" s="5">
        <v>0.05</v>
      </c>
      <c r="S1594" s="6">
        <v>158102.04</v>
      </c>
      <c r="T1594" s="6">
        <v>12240.33</v>
      </c>
      <c r="U1594" s="6">
        <v>103138.01</v>
      </c>
      <c r="V1594" s="6">
        <v>2167.5300000000002</v>
      </c>
      <c r="W1594" s="6">
        <v>16750.05</v>
      </c>
      <c r="X1594" s="6">
        <v>23806.12</v>
      </c>
      <c r="Y1594" s="5">
        <v>0.15057440119052201</v>
      </c>
      <c r="Z1594" t="s">
        <v>54</v>
      </c>
      <c r="AA1594" t="s">
        <v>92</v>
      </c>
      <c r="AB1594" t="s">
        <v>56</v>
      </c>
      <c r="AC1594" t="s">
        <v>43</v>
      </c>
      <c r="AD1594" t="s">
        <v>84</v>
      </c>
      <c r="AE1594" t="s">
        <v>45</v>
      </c>
      <c r="AF1594" t="str">
        <f>TEXT(Agricultural_Export_Analysis_Cleaned_Dataset[[#This Row],[Order_Date]],"mmm")</f>
        <v>Nov</v>
      </c>
      <c r="AG1594" t="str">
        <f>TEXT(Agricultural_Export_Analysis_Cleaned_Dataset[[#This Row],[Order_Date]],"yyyy")</f>
        <v>2025</v>
      </c>
      <c r="AH1594" t="str">
        <f>TEXT(Agricultural_Export_Analysis_Cleaned_Dataset[[#This Row],[Order_Date]],"ddd")</f>
        <v>Wed</v>
      </c>
      <c r="AI1594" t="str">
        <f>TEXT(Agricultural_Export_Analysis_Cleaned_Dataset[[#This Row],[Ship_Date]],"yyyy")</f>
        <v>2025</v>
      </c>
      <c r="AJ1594" t="str">
        <f>TEXT(Agricultural_Export_Analysis_Cleaned_Dataset[[#This Row],[Ship_Date]],"mmm")</f>
        <v>Nov</v>
      </c>
      <c r="AK1594" t="str">
        <f>TEXT(Agricultural_Export_Analysis_Cleaned_Dataset[[#This Row],[Ship_Date]],"ddd")</f>
        <v>Thu</v>
      </c>
      <c r="AL1594" t="str">
        <f>TEXT(Agricultural_Export_Analysis_Cleaned_Dataset[[#This Row],[Delivery_Date]],"yyyy")</f>
        <v>2025</v>
      </c>
      <c r="AM1594" t="str">
        <f>TEXT(Agricultural_Export_Analysis_Cleaned_Dataset[[#This Row],[Delivery_Date]],"mmm")</f>
        <v>Dec</v>
      </c>
      <c r="AN1594" t="str">
        <f>TEXT(Agricultural_Export_Analysis_Cleaned_Dataset[[#This Row],[Delivery_Date]],"ddd")</f>
        <v>Tue</v>
      </c>
      <c r="AO1594">
        <f>Agricultural_Export_Analysis_Cleaned_Dataset[[#This Row],[Delivery_Date]]-Agricultural_Export_Analysis_Cleaned_Dataset[[#This Row],[Ship_Date]]</f>
        <v>26</v>
      </c>
      <c r="AP1594">
        <f>Agricultural_Export_Analysis_Cleaned_Dataset[[#This Row],[Ship_Date]]-Agricultural_Export_Analysis_Cleaned_Dataset[[#This Row],[Order_Date]]</f>
        <v>8</v>
      </c>
      <c r="AQ1594" s="4" t="str">
        <f>TEXT(Agricultural_Export_Analysis_Cleaned_Dataset[[#This Row],[Order_Date]],"mmm yyyy")</f>
        <v>Nov 2025</v>
      </c>
    </row>
    <row r="1595" spans="1:43" x14ac:dyDescent="0.3">
      <c r="A1595" t="s">
        <v>3169</v>
      </c>
      <c r="B1595" t="s">
        <v>891</v>
      </c>
      <c r="C1595" s="2">
        <v>45829</v>
      </c>
      <c r="D1595" s="2">
        <v>45837</v>
      </c>
      <c r="E1595" s="2">
        <v>45863</v>
      </c>
      <c r="F1595" t="s">
        <v>35</v>
      </c>
      <c r="G1595" t="s">
        <v>73</v>
      </c>
      <c r="H1595" t="s">
        <v>37</v>
      </c>
      <c r="I1595" t="s">
        <v>52</v>
      </c>
      <c r="J1595" t="s">
        <v>112</v>
      </c>
      <c r="K1595" s="7">
        <v>0</v>
      </c>
      <c r="L1595" t="s">
        <v>87</v>
      </c>
      <c r="M1595" t="s">
        <v>61</v>
      </c>
      <c r="N1595" t="s">
        <v>62</v>
      </c>
      <c r="O1595">
        <v>246</v>
      </c>
      <c r="P1595" s="6">
        <v>417.41</v>
      </c>
      <c r="Q1595" s="6">
        <v>102682.86</v>
      </c>
      <c r="R1595" s="5">
        <v>0.1</v>
      </c>
      <c r="S1595" s="6">
        <v>92414.573999999993</v>
      </c>
      <c r="T1595" s="6">
        <v>2383.4699999999998</v>
      </c>
      <c r="U1595" s="6">
        <v>55938.15</v>
      </c>
      <c r="V1595" s="6">
        <v>2213.4</v>
      </c>
      <c r="W1595" s="6">
        <v>10947.42</v>
      </c>
      <c r="X1595" s="6">
        <v>20932.133999999998</v>
      </c>
      <c r="Y1595" s="5">
        <v>0.226502521128323</v>
      </c>
      <c r="Z1595" t="s">
        <v>81</v>
      </c>
      <c r="AA1595" t="s">
        <v>150</v>
      </c>
      <c r="AB1595" t="s">
        <v>65</v>
      </c>
      <c r="AC1595" t="s">
        <v>76</v>
      </c>
      <c r="AD1595" t="s">
        <v>84</v>
      </c>
      <c r="AE1595" t="s">
        <v>58</v>
      </c>
      <c r="AF1595" t="str">
        <f>TEXT(Agricultural_Export_Analysis_Cleaned_Dataset[[#This Row],[Order_Date]],"mmm")</f>
        <v>Jun</v>
      </c>
      <c r="AG1595" t="str">
        <f>TEXT(Agricultural_Export_Analysis_Cleaned_Dataset[[#This Row],[Order_Date]],"yyyy")</f>
        <v>2025</v>
      </c>
      <c r="AH1595" t="str">
        <f>TEXT(Agricultural_Export_Analysis_Cleaned_Dataset[[#This Row],[Order_Date]],"ddd")</f>
        <v>Sat</v>
      </c>
      <c r="AI1595" t="str">
        <f>TEXT(Agricultural_Export_Analysis_Cleaned_Dataset[[#This Row],[Ship_Date]],"yyyy")</f>
        <v>2025</v>
      </c>
      <c r="AJ1595" t="str">
        <f>TEXT(Agricultural_Export_Analysis_Cleaned_Dataset[[#This Row],[Ship_Date]],"mmm")</f>
        <v>Jun</v>
      </c>
      <c r="AK1595" t="str">
        <f>TEXT(Agricultural_Export_Analysis_Cleaned_Dataset[[#This Row],[Ship_Date]],"ddd")</f>
        <v>Sun</v>
      </c>
      <c r="AL1595" t="str">
        <f>TEXT(Agricultural_Export_Analysis_Cleaned_Dataset[[#This Row],[Delivery_Date]],"yyyy")</f>
        <v>2025</v>
      </c>
      <c r="AM1595" t="str">
        <f>TEXT(Agricultural_Export_Analysis_Cleaned_Dataset[[#This Row],[Delivery_Date]],"mmm")</f>
        <v>Jul</v>
      </c>
      <c r="AN1595" t="str">
        <f>TEXT(Agricultural_Export_Analysis_Cleaned_Dataset[[#This Row],[Delivery_Date]],"ddd")</f>
        <v>Fri</v>
      </c>
      <c r="AO1595">
        <f>Agricultural_Export_Analysis_Cleaned_Dataset[[#This Row],[Delivery_Date]]-Agricultural_Export_Analysis_Cleaned_Dataset[[#This Row],[Ship_Date]]</f>
        <v>26</v>
      </c>
      <c r="AP1595">
        <f>Agricultural_Export_Analysis_Cleaned_Dataset[[#This Row],[Ship_Date]]-Agricultural_Export_Analysis_Cleaned_Dataset[[#This Row],[Order_Date]]</f>
        <v>8</v>
      </c>
      <c r="AQ1595" s="4" t="str">
        <f>TEXT(Agricultural_Export_Analysis_Cleaned_Dataset[[#This Row],[Order_Date]],"mmm yyyy")</f>
        <v>Jun 2025</v>
      </c>
    </row>
    <row r="1596" spans="1:43" x14ac:dyDescent="0.3">
      <c r="A1596" t="s">
        <v>3170</v>
      </c>
      <c r="B1596" t="s">
        <v>3171</v>
      </c>
      <c r="C1596" s="2">
        <v>45888</v>
      </c>
      <c r="D1596" s="2">
        <v>45897</v>
      </c>
      <c r="E1596" s="2">
        <v>45905</v>
      </c>
      <c r="F1596" t="s">
        <v>35</v>
      </c>
      <c r="G1596" t="s">
        <v>73</v>
      </c>
      <c r="H1596" t="s">
        <v>37</v>
      </c>
      <c r="I1596" t="s">
        <v>91</v>
      </c>
      <c r="J1596" t="s">
        <v>112</v>
      </c>
      <c r="K1596" s="7">
        <v>2</v>
      </c>
      <c r="L1596" t="s">
        <v>135</v>
      </c>
      <c r="M1596" t="s">
        <v>33</v>
      </c>
      <c r="N1596" t="s">
        <v>34</v>
      </c>
      <c r="O1596">
        <v>665</v>
      </c>
      <c r="P1596" s="6">
        <v>467.85</v>
      </c>
      <c r="Q1596" s="6">
        <v>311120.25</v>
      </c>
      <c r="R1596" s="5">
        <v>0.1</v>
      </c>
      <c r="S1596" s="6">
        <v>280008.22499999998</v>
      </c>
      <c r="T1596" s="6">
        <v>10832.18</v>
      </c>
      <c r="U1596" s="6">
        <v>147388.93</v>
      </c>
      <c r="V1596" s="6">
        <v>337.01</v>
      </c>
      <c r="W1596" s="6">
        <v>8486.24</v>
      </c>
      <c r="X1596" s="6">
        <v>112963.86500000001</v>
      </c>
      <c r="Y1596" s="5">
        <v>0.40343052422835102</v>
      </c>
      <c r="Z1596" t="s">
        <v>103</v>
      </c>
      <c r="AA1596" t="s">
        <v>177</v>
      </c>
      <c r="AB1596" t="s">
        <v>42</v>
      </c>
      <c r="AC1596" t="s">
        <v>43</v>
      </c>
      <c r="AD1596" t="s">
        <v>98</v>
      </c>
      <c r="AE1596" t="s">
        <v>45</v>
      </c>
      <c r="AF1596" t="str">
        <f>TEXT(Agricultural_Export_Analysis_Cleaned_Dataset[[#This Row],[Order_Date]],"mmm")</f>
        <v>Aug</v>
      </c>
      <c r="AG1596" t="str">
        <f>TEXT(Agricultural_Export_Analysis_Cleaned_Dataset[[#This Row],[Order_Date]],"yyyy")</f>
        <v>2025</v>
      </c>
      <c r="AH1596" t="str">
        <f>TEXT(Agricultural_Export_Analysis_Cleaned_Dataset[[#This Row],[Order_Date]],"ddd")</f>
        <v>Tue</v>
      </c>
      <c r="AI1596" t="str">
        <f>TEXT(Agricultural_Export_Analysis_Cleaned_Dataset[[#This Row],[Ship_Date]],"yyyy")</f>
        <v>2025</v>
      </c>
      <c r="AJ1596" t="str">
        <f>TEXT(Agricultural_Export_Analysis_Cleaned_Dataset[[#This Row],[Ship_Date]],"mmm")</f>
        <v>Aug</v>
      </c>
      <c r="AK1596" t="str">
        <f>TEXT(Agricultural_Export_Analysis_Cleaned_Dataset[[#This Row],[Ship_Date]],"ddd")</f>
        <v>Thu</v>
      </c>
      <c r="AL1596" t="str">
        <f>TEXT(Agricultural_Export_Analysis_Cleaned_Dataset[[#This Row],[Delivery_Date]],"yyyy")</f>
        <v>2025</v>
      </c>
      <c r="AM1596" t="str">
        <f>TEXT(Agricultural_Export_Analysis_Cleaned_Dataset[[#This Row],[Delivery_Date]],"mmm")</f>
        <v>Sep</v>
      </c>
      <c r="AN1596" t="str">
        <f>TEXT(Agricultural_Export_Analysis_Cleaned_Dataset[[#This Row],[Delivery_Date]],"ddd")</f>
        <v>Fri</v>
      </c>
      <c r="AO1596">
        <f>Agricultural_Export_Analysis_Cleaned_Dataset[[#This Row],[Delivery_Date]]-Agricultural_Export_Analysis_Cleaned_Dataset[[#This Row],[Ship_Date]]</f>
        <v>8</v>
      </c>
      <c r="AP1596">
        <f>Agricultural_Export_Analysis_Cleaned_Dataset[[#This Row],[Ship_Date]]-Agricultural_Export_Analysis_Cleaned_Dataset[[#This Row],[Order_Date]]</f>
        <v>9</v>
      </c>
      <c r="AQ1596" s="4" t="str">
        <f>TEXT(Agricultural_Export_Analysis_Cleaned_Dataset[[#This Row],[Order_Date]],"mmm yyyy")</f>
        <v>Aug 2025</v>
      </c>
    </row>
    <row r="1597" spans="1:43" x14ac:dyDescent="0.3">
      <c r="A1597" t="s">
        <v>3172</v>
      </c>
      <c r="B1597" t="s">
        <v>3173</v>
      </c>
      <c r="C1597" s="2">
        <v>45786</v>
      </c>
      <c r="D1597" s="2">
        <v>45791</v>
      </c>
      <c r="E1597" s="2">
        <v>45825</v>
      </c>
      <c r="F1597" t="s">
        <v>35</v>
      </c>
      <c r="G1597" t="s">
        <v>8932</v>
      </c>
      <c r="H1597" t="s">
        <v>74</v>
      </c>
      <c r="I1597" t="s">
        <v>38</v>
      </c>
      <c r="J1597" t="s">
        <v>39</v>
      </c>
      <c r="K1597" s="7">
        <v>15</v>
      </c>
      <c r="L1597" t="s">
        <v>32</v>
      </c>
      <c r="M1597" t="s">
        <v>48</v>
      </c>
      <c r="N1597" t="s">
        <v>49</v>
      </c>
      <c r="O1597">
        <v>1928</v>
      </c>
      <c r="P1597" s="6">
        <v>282.38</v>
      </c>
      <c r="Q1597" s="6">
        <v>544428.64</v>
      </c>
      <c r="R1597" s="5">
        <v>0.1</v>
      </c>
      <c r="S1597" s="6">
        <v>489985.77600000001</v>
      </c>
      <c r="T1597" s="6">
        <v>3178.51</v>
      </c>
      <c r="U1597" s="6">
        <v>363089.49</v>
      </c>
      <c r="V1597" s="6">
        <v>1541.42</v>
      </c>
      <c r="W1597" s="6">
        <v>45157.68</v>
      </c>
      <c r="X1597" s="6">
        <v>77018.676000000007</v>
      </c>
      <c r="Y1597" s="5">
        <v>0.157185534300081</v>
      </c>
      <c r="Z1597" t="s">
        <v>81</v>
      </c>
      <c r="AA1597" t="s">
        <v>82</v>
      </c>
      <c r="AB1597" t="s">
        <v>42</v>
      </c>
      <c r="AC1597" t="s">
        <v>66</v>
      </c>
      <c r="AD1597" t="s">
        <v>77</v>
      </c>
      <c r="AE1597" t="s">
        <v>58</v>
      </c>
      <c r="AF1597" t="str">
        <f>TEXT(Agricultural_Export_Analysis_Cleaned_Dataset[[#This Row],[Order_Date]],"mmm")</f>
        <v>May</v>
      </c>
      <c r="AG1597" t="str">
        <f>TEXT(Agricultural_Export_Analysis_Cleaned_Dataset[[#This Row],[Order_Date]],"yyyy")</f>
        <v>2025</v>
      </c>
      <c r="AH1597" t="str">
        <f>TEXT(Agricultural_Export_Analysis_Cleaned_Dataset[[#This Row],[Order_Date]],"ddd")</f>
        <v>Fri</v>
      </c>
      <c r="AI1597" t="str">
        <f>TEXT(Agricultural_Export_Analysis_Cleaned_Dataset[[#This Row],[Ship_Date]],"yyyy")</f>
        <v>2025</v>
      </c>
      <c r="AJ1597" t="str">
        <f>TEXT(Agricultural_Export_Analysis_Cleaned_Dataset[[#This Row],[Ship_Date]],"mmm")</f>
        <v>May</v>
      </c>
      <c r="AK1597" t="str">
        <f>TEXT(Agricultural_Export_Analysis_Cleaned_Dataset[[#This Row],[Ship_Date]],"ddd")</f>
        <v>Wed</v>
      </c>
      <c r="AL1597" t="str">
        <f>TEXT(Agricultural_Export_Analysis_Cleaned_Dataset[[#This Row],[Delivery_Date]],"yyyy")</f>
        <v>2025</v>
      </c>
      <c r="AM1597" t="str">
        <f>TEXT(Agricultural_Export_Analysis_Cleaned_Dataset[[#This Row],[Delivery_Date]],"mmm")</f>
        <v>Jun</v>
      </c>
      <c r="AN1597" t="str">
        <f>TEXT(Agricultural_Export_Analysis_Cleaned_Dataset[[#This Row],[Delivery_Date]],"ddd")</f>
        <v>Tue</v>
      </c>
      <c r="AO1597">
        <f>Agricultural_Export_Analysis_Cleaned_Dataset[[#This Row],[Delivery_Date]]-Agricultural_Export_Analysis_Cleaned_Dataset[[#This Row],[Ship_Date]]</f>
        <v>34</v>
      </c>
      <c r="AP1597">
        <f>Agricultural_Export_Analysis_Cleaned_Dataset[[#This Row],[Ship_Date]]-Agricultural_Export_Analysis_Cleaned_Dataset[[#This Row],[Order_Date]]</f>
        <v>5</v>
      </c>
      <c r="AQ1597" s="4" t="str">
        <f>TEXT(Agricultural_Export_Analysis_Cleaned_Dataset[[#This Row],[Order_Date]],"mmm yyyy")</f>
        <v>May 2025</v>
      </c>
    </row>
    <row r="1598" spans="1:43" x14ac:dyDescent="0.3">
      <c r="A1598" t="s">
        <v>3174</v>
      </c>
      <c r="B1598" t="s">
        <v>3175</v>
      </c>
      <c r="C1598" s="2">
        <v>45459</v>
      </c>
      <c r="D1598" s="2">
        <v>45462</v>
      </c>
      <c r="E1598" s="2">
        <v>45492</v>
      </c>
      <c r="F1598" t="s">
        <v>35</v>
      </c>
      <c r="G1598" t="s">
        <v>132</v>
      </c>
      <c r="H1598" t="s">
        <v>74</v>
      </c>
      <c r="I1598" t="s">
        <v>118</v>
      </c>
      <c r="J1598" t="s">
        <v>112</v>
      </c>
      <c r="K1598" s="7">
        <v>10</v>
      </c>
      <c r="L1598" t="s">
        <v>87</v>
      </c>
      <c r="M1598" t="s">
        <v>71</v>
      </c>
      <c r="N1598" t="s">
        <v>72</v>
      </c>
      <c r="O1598">
        <v>1957</v>
      </c>
      <c r="P1598" s="6">
        <v>65.510000000000005</v>
      </c>
      <c r="Q1598" s="6">
        <v>128203.07</v>
      </c>
      <c r="R1598" s="5">
        <v>0</v>
      </c>
      <c r="S1598" s="6">
        <v>128203.07</v>
      </c>
      <c r="T1598" s="6">
        <v>11042.57</v>
      </c>
      <c r="U1598" s="6">
        <v>86574.16</v>
      </c>
      <c r="V1598" s="6">
        <v>1709.29</v>
      </c>
      <c r="W1598" s="6">
        <v>2958.85</v>
      </c>
      <c r="X1598" s="6">
        <v>25918.2</v>
      </c>
      <c r="Y1598" s="5">
        <v>0.20216520556021</v>
      </c>
      <c r="Z1598" t="s">
        <v>81</v>
      </c>
      <c r="AA1598" t="s">
        <v>150</v>
      </c>
      <c r="AB1598" t="s">
        <v>65</v>
      </c>
      <c r="AC1598" t="s">
        <v>76</v>
      </c>
      <c r="AD1598" t="s">
        <v>93</v>
      </c>
      <c r="AE1598" t="s">
        <v>67</v>
      </c>
      <c r="AF1598" t="str">
        <f>TEXT(Agricultural_Export_Analysis_Cleaned_Dataset[[#This Row],[Order_Date]],"mmm")</f>
        <v>Jun</v>
      </c>
      <c r="AG1598" t="str">
        <f>TEXT(Agricultural_Export_Analysis_Cleaned_Dataset[[#This Row],[Order_Date]],"yyyy")</f>
        <v>2024</v>
      </c>
      <c r="AH1598" t="str">
        <f>TEXT(Agricultural_Export_Analysis_Cleaned_Dataset[[#This Row],[Order_Date]],"ddd")</f>
        <v>Sun</v>
      </c>
      <c r="AI1598" t="str">
        <f>TEXT(Agricultural_Export_Analysis_Cleaned_Dataset[[#This Row],[Ship_Date]],"yyyy")</f>
        <v>2024</v>
      </c>
      <c r="AJ1598" t="str">
        <f>TEXT(Agricultural_Export_Analysis_Cleaned_Dataset[[#This Row],[Ship_Date]],"mmm")</f>
        <v>Jun</v>
      </c>
      <c r="AK1598" t="str">
        <f>TEXT(Agricultural_Export_Analysis_Cleaned_Dataset[[#This Row],[Ship_Date]],"ddd")</f>
        <v>Wed</v>
      </c>
      <c r="AL1598" t="str">
        <f>TEXT(Agricultural_Export_Analysis_Cleaned_Dataset[[#This Row],[Delivery_Date]],"yyyy")</f>
        <v>2024</v>
      </c>
      <c r="AM1598" t="str">
        <f>TEXT(Agricultural_Export_Analysis_Cleaned_Dataset[[#This Row],[Delivery_Date]],"mmm")</f>
        <v>Jul</v>
      </c>
      <c r="AN1598" t="str">
        <f>TEXT(Agricultural_Export_Analysis_Cleaned_Dataset[[#This Row],[Delivery_Date]],"ddd")</f>
        <v>Fri</v>
      </c>
      <c r="AO1598">
        <f>Agricultural_Export_Analysis_Cleaned_Dataset[[#This Row],[Delivery_Date]]-Agricultural_Export_Analysis_Cleaned_Dataset[[#This Row],[Ship_Date]]</f>
        <v>30</v>
      </c>
      <c r="AP1598">
        <f>Agricultural_Export_Analysis_Cleaned_Dataset[[#This Row],[Ship_Date]]-Agricultural_Export_Analysis_Cleaned_Dataset[[#This Row],[Order_Date]]</f>
        <v>3</v>
      </c>
      <c r="AQ1598" s="4" t="str">
        <f>TEXT(Agricultural_Export_Analysis_Cleaned_Dataset[[#This Row],[Order_Date]],"mmm yyyy")</f>
        <v>Jun 2024</v>
      </c>
    </row>
    <row r="1599" spans="1:43" x14ac:dyDescent="0.3">
      <c r="A1599" t="s">
        <v>3176</v>
      </c>
      <c r="B1599" t="s">
        <v>3177</v>
      </c>
      <c r="C1599" s="2">
        <v>45762</v>
      </c>
      <c r="D1599" s="2">
        <v>45764</v>
      </c>
      <c r="E1599" s="2">
        <v>45788</v>
      </c>
      <c r="F1599" t="s">
        <v>35</v>
      </c>
      <c r="G1599" t="s">
        <v>132</v>
      </c>
      <c r="H1599" t="s">
        <v>37</v>
      </c>
      <c r="I1599" t="s">
        <v>52</v>
      </c>
      <c r="J1599" t="s">
        <v>39</v>
      </c>
      <c r="K1599" s="7">
        <v>10</v>
      </c>
      <c r="L1599" t="s">
        <v>87</v>
      </c>
      <c r="M1599" t="s">
        <v>71</v>
      </c>
      <c r="N1599" t="s">
        <v>72</v>
      </c>
      <c r="O1599">
        <v>1914</v>
      </c>
      <c r="P1599" s="6">
        <v>365.08</v>
      </c>
      <c r="Q1599" s="6">
        <v>698763.12</v>
      </c>
      <c r="R1599" s="5">
        <v>0.05</v>
      </c>
      <c r="S1599" s="6">
        <v>663824.96400000004</v>
      </c>
      <c r="T1599" s="6">
        <v>3617.61</v>
      </c>
      <c r="U1599" s="6">
        <v>408115.7</v>
      </c>
      <c r="V1599" s="6">
        <v>1756.16</v>
      </c>
      <c r="W1599" s="6">
        <v>79490.33</v>
      </c>
      <c r="X1599" s="6">
        <v>170845.16399999999</v>
      </c>
      <c r="Y1599" s="5">
        <v>0.257364777260772</v>
      </c>
      <c r="Z1599" t="s">
        <v>81</v>
      </c>
      <c r="AA1599" t="s">
        <v>165</v>
      </c>
      <c r="AB1599" t="s">
        <v>42</v>
      </c>
      <c r="AC1599" t="s">
        <v>43</v>
      </c>
      <c r="AD1599" t="s">
        <v>44</v>
      </c>
      <c r="AE1599" t="s">
        <v>67</v>
      </c>
      <c r="AF1599" t="str">
        <f>TEXT(Agricultural_Export_Analysis_Cleaned_Dataset[[#This Row],[Order_Date]],"mmm")</f>
        <v>Apr</v>
      </c>
      <c r="AG1599" t="str">
        <f>TEXT(Agricultural_Export_Analysis_Cleaned_Dataset[[#This Row],[Order_Date]],"yyyy")</f>
        <v>2025</v>
      </c>
      <c r="AH1599" t="str">
        <f>TEXT(Agricultural_Export_Analysis_Cleaned_Dataset[[#This Row],[Order_Date]],"ddd")</f>
        <v>Tue</v>
      </c>
      <c r="AI1599" t="str">
        <f>TEXT(Agricultural_Export_Analysis_Cleaned_Dataset[[#This Row],[Ship_Date]],"yyyy")</f>
        <v>2025</v>
      </c>
      <c r="AJ1599" t="str">
        <f>TEXT(Agricultural_Export_Analysis_Cleaned_Dataset[[#This Row],[Ship_Date]],"mmm")</f>
        <v>Apr</v>
      </c>
      <c r="AK1599" t="str">
        <f>TEXT(Agricultural_Export_Analysis_Cleaned_Dataset[[#This Row],[Ship_Date]],"ddd")</f>
        <v>Thu</v>
      </c>
      <c r="AL1599" t="str">
        <f>TEXT(Agricultural_Export_Analysis_Cleaned_Dataset[[#This Row],[Delivery_Date]],"yyyy")</f>
        <v>2025</v>
      </c>
      <c r="AM1599" t="str">
        <f>TEXT(Agricultural_Export_Analysis_Cleaned_Dataset[[#This Row],[Delivery_Date]],"mmm")</f>
        <v>May</v>
      </c>
      <c r="AN1599" t="str">
        <f>TEXT(Agricultural_Export_Analysis_Cleaned_Dataset[[#This Row],[Delivery_Date]],"ddd")</f>
        <v>Sun</v>
      </c>
      <c r="AO1599">
        <f>Agricultural_Export_Analysis_Cleaned_Dataset[[#This Row],[Delivery_Date]]-Agricultural_Export_Analysis_Cleaned_Dataset[[#This Row],[Ship_Date]]</f>
        <v>24</v>
      </c>
      <c r="AP1599">
        <f>Agricultural_Export_Analysis_Cleaned_Dataset[[#This Row],[Ship_Date]]-Agricultural_Export_Analysis_Cleaned_Dataset[[#This Row],[Order_Date]]</f>
        <v>2</v>
      </c>
      <c r="AQ1599" s="4" t="str">
        <f>TEXT(Agricultural_Export_Analysis_Cleaned_Dataset[[#This Row],[Order_Date]],"mmm yyyy")</f>
        <v>Apr 2025</v>
      </c>
    </row>
    <row r="1600" spans="1:43" x14ac:dyDescent="0.3">
      <c r="A1600" t="s">
        <v>3178</v>
      </c>
      <c r="B1600" t="s">
        <v>3179</v>
      </c>
      <c r="C1600" s="2">
        <v>45832</v>
      </c>
      <c r="D1600" s="2">
        <v>45841</v>
      </c>
      <c r="E1600" s="2">
        <v>45878</v>
      </c>
      <c r="F1600" t="s">
        <v>35</v>
      </c>
      <c r="G1600" t="s">
        <v>36</v>
      </c>
      <c r="H1600" t="s">
        <v>37</v>
      </c>
      <c r="I1600" t="s">
        <v>52</v>
      </c>
      <c r="J1600" t="s">
        <v>112</v>
      </c>
      <c r="K1600" s="7">
        <v>10</v>
      </c>
      <c r="L1600" t="s">
        <v>87</v>
      </c>
      <c r="M1600" t="s">
        <v>101</v>
      </c>
      <c r="N1600" t="s">
        <v>102</v>
      </c>
      <c r="O1600">
        <v>1753</v>
      </c>
      <c r="P1600" s="6">
        <v>383.37</v>
      </c>
      <c r="Q1600" s="6">
        <v>672047.61</v>
      </c>
      <c r="R1600" s="5">
        <v>0</v>
      </c>
      <c r="S1600" s="6">
        <v>672047.61</v>
      </c>
      <c r="T1600" s="6">
        <v>12255.77</v>
      </c>
      <c r="U1600" s="6">
        <v>392546.63</v>
      </c>
      <c r="V1600" s="6">
        <v>1513.51</v>
      </c>
      <c r="W1600" s="6">
        <v>65639.7</v>
      </c>
      <c r="X1600" s="6">
        <v>200092</v>
      </c>
      <c r="Y1600" s="5">
        <v>0.29773485839790398</v>
      </c>
      <c r="Z1600" t="s">
        <v>81</v>
      </c>
      <c r="AA1600" t="s">
        <v>150</v>
      </c>
      <c r="AB1600" t="s">
        <v>65</v>
      </c>
      <c r="AC1600" t="s">
        <v>43</v>
      </c>
      <c r="AD1600" t="s">
        <v>93</v>
      </c>
      <c r="AE1600" t="s">
        <v>58</v>
      </c>
      <c r="AF1600" t="str">
        <f>TEXT(Agricultural_Export_Analysis_Cleaned_Dataset[[#This Row],[Order_Date]],"mmm")</f>
        <v>Jun</v>
      </c>
      <c r="AG1600" t="str">
        <f>TEXT(Agricultural_Export_Analysis_Cleaned_Dataset[[#This Row],[Order_Date]],"yyyy")</f>
        <v>2025</v>
      </c>
      <c r="AH1600" t="str">
        <f>TEXT(Agricultural_Export_Analysis_Cleaned_Dataset[[#This Row],[Order_Date]],"ddd")</f>
        <v>Tue</v>
      </c>
      <c r="AI1600" t="str">
        <f>TEXT(Agricultural_Export_Analysis_Cleaned_Dataset[[#This Row],[Ship_Date]],"yyyy")</f>
        <v>2025</v>
      </c>
      <c r="AJ1600" t="str">
        <f>TEXT(Agricultural_Export_Analysis_Cleaned_Dataset[[#This Row],[Ship_Date]],"mmm")</f>
        <v>Jul</v>
      </c>
      <c r="AK1600" t="str">
        <f>TEXT(Agricultural_Export_Analysis_Cleaned_Dataset[[#This Row],[Ship_Date]],"ddd")</f>
        <v>Thu</v>
      </c>
      <c r="AL1600" t="str">
        <f>TEXT(Agricultural_Export_Analysis_Cleaned_Dataset[[#This Row],[Delivery_Date]],"yyyy")</f>
        <v>2025</v>
      </c>
      <c r="AM1600" t="str">
        <f>TEXT(Agricultural_Export_Analysis_Cleaned_Dataset[[#This Row],[Delivery_Date]],"mmm")</f>
        <v>Aug</v>
      </c>
      <c r="AN1600" t="str">
        <f>TEXT(Agricultural_Export_Analysis_Cleaned_Dataset[[#This Row],[Delivery_Date]],"ddd")</f>
        <v>Sat</v>
      </c>
      <c r="AO1600">
        <f>Agricultural_Export_Analysis_Cleaned_Dataset[[#This Row],[Delivery_Date]]-Agricultural_Export_Analysis_Cleaned_Dataset[[#This Row],[Ship_Date]]</f>
        <v>37</v>
      </c>
      <c r="AP1600">
        <f>Agricultural_Export_Analysis_Cleaned_Dataset[[#This Row],[Ship_Date]]-Agricultural_Export_Analysis_Cleaned_Dataset[[#This Row],[Order_Date]]</f>
        <v>9</v>
      </c>
      <c r="AQ1600" s="4" t="str">
        <f>TEXT(Agricultural_Export_Analysis_Cleaned_Dataset[[#This Row],[Order_Date]],"mmm yyyy")</f>
        <v>Jun 2025</v>
      </c>
    </row>
    <row r="1601" spans="1:43" x14ac:dyDescent="0.3">
      <c r="A1601" t="s">
        <v>3180</v>
      </c>
      <c r="B1601" t="s">
        <v>3181</v>
      </c>
      <c r="C1601" s="2">
        <v>45742</v>
      </c>
      <c r="D1601" s="2">
        <v>45749</v>
      </c>
      <c r="E1601" s="2">
        <v>45773</v>
      </c>
      <c r="F1601" t="s">
        <v>35</v>
      </c>
      <c r="G1601" t="s">
        <v>8934</v>
      </c>
      <c r="H1601" t="s">
        <v>51</v>
      </c>
      <c r="I1601" t="s">
        <v>91</v>
      </c>
      <c r="J1601" t="s">
        <v>53</v>
      </c>
      <c r="K1601" s="7">
        <v>0</v>
      </c>
      <c r="L1601" t="s">
        <v>135</v>
      </c>
      <c r="M1601" t="s">
        <v>130</v>
      </c>
      <c r="N1601" t="s">
        <v>131</v>
      </c>
      <c r="O1601">
        <v>1083</v>
      </c>
      <c r="P1601" s="6">
        <v>150.22999999999999</v>
      </c>
      <c r="Q1601" s="6">
        <v>162699.09</v>
      </c>
      <c r="R1601" s="5">
        <v>0.05</v>
      </c>
      <c r="S1601" s="6">
        <v>154564.1355</v>
      </c>
      <c r="T1601" s="6">
        <v>10527.69</v>
      </c>
      <c r="U1601" s="6">
        <v>100731.92</v>
      </c>
      <c r="V1601" s="6">
        <v>1525.95</v>
      </c>
      <c r="W1601" s="6">
        <v>7797.27</v>
      </c>
      <c r="X1601" s="6">
        <v>33981.305500000002</v>
      </c>
      <c r="Y1601" s="5">
        <v>0.21985246053409299</v>
      </c>
      <c r="Z1601" t="s">
        <v>40</v>
      </c>
      <c r="AA1601" t="s">
        <v>41</v>
      </c>
      <c r="AB1601" t="s">
        <v>56</v>
      </c>
      <c r="AC1601" t="s">
        <v>66</v>
      </c>
      <c r="AD1601" t="s">
        <v>57</v>
      </c>
      <c r="AE1601" t="s">
        <v>67</v>
      </c>
      <c r="AF1601" t="str">
        <f>TEXT(Agricultural_Export_Analysis_Cleaned_Dataset[[#This Row],[Order_Date]],"mmm")</f>
        <v>Mar</v>
      </c>
      <c r="AG1601" t="str">
        <f>TEXT(Agricultural_Export_Analysis_Cleaned_Dataset[[#This Row],[Order_Date]],"yyyy")</f>
        <v>2025</v>
      </c>
      <c r="AH1601" t="str">
        <f>TEXT(Agricultural_Export_Analysis_Cleaned_Dataset[[#This Row],[Order_Date]],"ddd")</f>
        <v>Wed</v>
      </c>
      <c r="AI1601" t="str">
        <f>TEXT(Agricultural_Export_Analysis_Cleaned_Dataset[[#This Row],[Ship_Date]],"yyyy")</f>
        <v>2025</v>
      </c>
      <c r="AJ1601" t="str">
        <f>TEXT(Agricultural_Export_Analysis_Cleaned_Dataset[[#This Row],[Ship_Date]],"mmm")</f>
        <v>Apr</v>
      </c>
      <c r="AK1601" t="str">
        <f>TEXT(Agricultural_Export_Analysis_Cleaned_Dataset[[#This Row],[Ship_Date]],"ddd")</f>
        <v>Wed</v>
      </c>
      <c r="AL1601" t="str">
        <f>TEXT(Agricultural_Export_Analysis_Cleaned_Dataset[[#This Row],[Delivery_Date]],"yyyy")</f>
        <v>2025</v>
      </c>
      <c r="AM1601" t="str">
        <f>TEXT(Agricultural_Export_Analysis_Cleaned_Dataset[[#This Row],[Delivery_Date]],"mmm")</f>
        <v>Apr</v>
      </c>
      <c r="AN1601" t="str">
        <f>TEXT(Agricultural_Export_Analysis_Cleaned_Dataset[[#This Row],[Delivery_Date]],"ddd")</f>
        <v>Sat</v>
      </c>
      <c r="AO1601">
        <f>Agricultural_Export_Analysis_Cleaned_Dataset[[#This Row],[Delivery_Date]]-Agricultural_Export_Analysis_Cleaned_Dataset[[#This Row],[Ship_Date]]</f>
        <v>24</v>
      </c>
      <c r="AP1601">
        <f>Agricultural_Export_Analysis_Cleaned_Dataset[[#This Row],[Ship_Date]]-Agricultural_Export_Analysis_Cleaned_Dataset[[#This Row],[Order_Date]]</f>
        <v>7</v>
      </c>
      <c r="AQ1601" s="4" t="str">
        <f>TEXT(Agricultural_Export_Analysis_Cleaned_Dataset[[#This Row],[Order_Date]],"mmm yyyy")</f>
        <v>Mar 2025</v>
      </c>
    </row>
    <row r="1602" spans="1:43" x14ac:dyDescent="0.3">
      <c r="A1602" t="s">
        <v>3182</v>
      </c>
      <c r="B1602" t="s">
        <v>3183</v>
      </c>
      <c r="C1602" s="2">
        <v>45397</v>
      </c>
      <c r="D1602" s="2">
        <v>45405</v>
      </c>
      <c r="E1602" s="2">
        <v>45429</v>
      </c>
      <c r="F1602" t="s">
        <v>35</v>
      </c>
      <c r="G1602" t="s">
        <v>203</v>
      </c>
      <c r="H1602" t="s">
        <v>37</v>
      </c>
      <c r="I1602" t="s">
        <v>52</v>
      </c>
      <c r="J1602" t="s">
        <v>63</v>
      </c>
      <c r="K1602" s="7">
        <v>4</v>
      </c>
      <c r="L1602" t="s">
        <v>87</v>
      </c>
      <c r="M1602" t="s">
        <v>107</v>
      </c>
      <c r="N1602" t="s">
        <v>108</v>
      </c>
      <c r="O1602">
        <v>924</v>
      </c>
      <c r="P1602" s="6">
        <v>246.03</v>
      </c>
      <c r="Q1602" s="6">
        <v>227331.72</v>
      </c>
      <c r="R1602" s="5">
        <v>0.1</v>
      </c>
      <c r="S1602" s="6">
        <v>204598.54800000001</v>
      </c>
      <c r="T1602" s="6">
        <v>1802.28</v>
      </c>
      <c r="U1602" s="6">
        <v>133622.19</v>
      </c>
      <c r="V1602" s="6">
        <v>1834.44</v>
      </c>
      <c r="W1602" s="6">
        <v>7368.82</v>
      </c>
      <c r="X1602" s="6">
        <v>59970.817999999999</v>
      </c>
      <c r="Y1602" s="5">
        <v>0.29311458261179801</v>
      </c>
      <c r="Z1602" t="s">
        <v>81</v>
      </c>
      <c r="AA1602" t="s">
        <v>165</v>
      </c>
      <c r="AB1602" t="s">
        <v>56</v>
      </c>
      <c r="AC1602" t="s">
        <v>66</v>
      </c>
      <c r="AD1602" t="s">
        <v>98</v>
      </c>
      <c r="AE1602" t="s">
        <v>58</v>
      </c>
      <c r="AF1602" t="str">
        <f>TEXT(Agricultural_Export_Analysis_Cleaned_Dataset[[#This Row],[Order_Date]],"mmm")</f>
        <v>Apr</v>
      </c>
      <c r="AG1602" t="str">
        <f>TEXT(Agricultural_Export_Analysis_Cleaned_Dataset[[#This Row],[Order_Date]],"yyyy")</f>
        <v>2024</v>
      </c>
      <c r="AH1602" t="str">
        <f>TEXT(Agricultural_Export_Analysis_Cleaned_Dataset[[#This Row],[Order_Date]],"ddd")</f>
        <v>Mon</v>
      </c>
      <c r="AI1602" t="str">
        <f>TEXT(Agricultural_Export_Analysis_Cleaned_Dataset[[#This Row],[Ship_Date]],"yyyy")</f>
        <v>2024</v>
      </c>
      <c r="AJ1602" t="str">
        <f>TEXT(Agricultural_Export_Analysis_Cleaned_Dataset[[#This Row],[Ship_Date]],"mmm")</f>
        <v>Apr</v>
      </c>
      <c r="AK1602" t="str">
        <f>TEXT(Agricultural_Export_Analysis_Cleaned_Dataset[[#This Row],[Ship_Date]],"ddd")</f>
        <v>Tue</v>
      </c>
      <c r="AL1602" t="str">
        <f>TEXT(Agricultural_Export_Analysis_Cleaned_Dataset[[#This Row],[Delivery_Date]],"yyyy")</f>
        <v>2024</v>
      </c>
      <c r="AM1602" t="str">
        <f>TEXT(Agricultural_Export_Analysis_Cleaned_Dataset[[#This Row],[Delivery_Date]],"mmm")</f>
        <v>May</v>
      </c>
      <c r="AN1602" t="str">
        <f>TEXT(Agricultural_Export_Analysis_Cleaned_Dataset[[#This Row],[Delivery_Date]],"ddd")</f>
        <v>Fri</v>
      </c>
      <c r="AO1602">
        <f>Agricultural_Export_Analysis_Cleaned_Dataset[[#This Row],[Delivery_Date]]-Agricultural_Export_Analysis_Cleaned_Dataset[[#This Row],[Ship_Date]]</f>
        <v>24</v>
      </c>
      <c r="AP1602">
        <f>Agricultural_Export_Analysis_Cleaned_Dataset[[#This Row],[Ship_Date]]-Agricultural_Export_Analysis_Cleaned_Dataset[[#This Row],[Order_Date]]</f>
        <v>8</v>
      </c>
      <c r="AQ1602" s="4" t="str">
        <f>TEXT(Agricultural_Export_Analysis_Cleaned_Dataset[[#This Row],[Order_Date]],"mmm yyyy")</f>
        <v>Apr 2024</v>
      </c>
    </row>
    <row r="1603" spans="1:43" x14ac:dyDescent="0.3">
      <c r="A1603" t="s">
        <v>3184</v>
      </c>
      <c r="B1603" t="s">
        <v>3185</v>
      </c>
      <c r="C1603" s="2">
        <v>45690</v>
      </c>
      <c r="D1603" s="2">
        <v>45695</v>
      </c>
      <c r="E1603" s="2">
        <v>45712</v>
      </c>
      <c r="F1603" t="s">
        <v>35</v>
      </c>
      <c r="G1603" t="s">
        <v>36</v>
      </c>
      <c r="H1603" t="s">
        <v>37</v>
      </c>
      <c r="I1603" t="s">
        <v>52</v>
      </c>
      <c r="J1603" t="s">
        <v>39</v>
      </c>
      <c r="K1603" s="7">
        <v>7</v>
      </c>
      <c r="L1603" t="s">
        <v>70</v>
      </c>
      <c r="M1603" t="s">
        <v>107</v>
      </c>
      <c r="N1603" t="s">
        <v>108</v>
      </c>
      <c r="O1603">
        <v>174</v>
      </c>
      <c r="P1603" s="6">
        <v>109.23</v>
      </c>
      <c r="Q1603" s="6">
        <v>19006.02</v>
      </c>
      <c r="R1603" s="5">
        <v>0.05</v>
      </c>
      <c r="S1603" s="6">
        <v>18055.719000000001</v>
      </c>
      <c r="T1603" s="6">
        <v>14879.58</v>
      </c>
      <c r="U1603" s="6">
        <v>10276.6</v>
      </c>
      <c r="V1603" s="6">
        <v>754.73</v>
      </c>
      <c r="W1603" s="6">
        <v>752.39</v>
      </c>
      <c r="X1603" s="6">
        <v>-8607.5810000000001</v>
      </c>
      <c r="Y1603" s="5">
        <v>-0.476723247631401</v>
      </c>
      <c r="Z1603" t="s">
        <v>40</v>
      </c>
      <c r="AA1603" t="s">
        <v>147</v>
      </c>
      <c r="AB1603" t="s">
        <v>83</v>
      </c>
      <c r="AC1603" t="s">
        <v>66</v>
      </c>
      <c r="AD1603" t="s">
        <v>98</v>
      </c>
      <c r="AE1603" t="s">
        <v>58</v>
      </c>
      <c r="AF1603" t="str">
        <f>TEXT(Agricultural_Export_Analysis_Cleaned_Dataset[[#This Row],[Order_Date]],"mmm")</f>
        <v>Feb</v>
      </c>
      <c r="AG1603" t="str">
        <f>TEXT(Agricultural_Export_Analysis_Cleaned_Dataset[[#This Row],[Order_Date]],"yyyy")</f>
        <v>2025</v>
      </c>
      <c r="AH1603" t="str">
        <f>TEXT(Agricultural_Export_Analysis_Cleaned_Dataset[[#This Row],[Order_Date]],"ddd")</f>
        <v>Sun</v>
      </c>
      <c r="AI1603" t="str">
        <f>TEXT(Agricultural_Export_Analysis_Cleaned_Dataset[[#This Row],[Ship_Date]],"yyyy")</f>
        <v>2025</v>
      </c>
      <c r="AJ1603" t="str">
        <f>TEXT(Agricultural_Export_Analysis_Cleaned_Dataset[[#This Row],[Ship_Date]],"mmm")</f>
        <v>Feb</v>
      </c>
      <c r="AK1603" t="str">
        <f>TEXT(Agricultural_Export_Analysis_Cleaned_Dataset[[#This Row],[Ship_Date]],"ddd")</f>
        <v>Fri</v>
      </c>
      <c r="AL1603" t="str">
        <f>TEXT(Agricultural_Export_Analysis_Cleaned_Dataset[[#This Row],[Delivery_Date]],"yyyy")</f>
        <v>2025</v>
      </c>
      <c r="AM1603" t="str">
        <f>TEXT(Agricultural_Export_Analysis_Cleaned_Dataset[[#This Row],[Delivery_Date]],"mmm")</f>
        <v>Feb</v>
      </c>
      <c r="AN1603" t="str">
        <f>TEXT(Agricultural_Export_Analysis_Cleaned_Dataset[[#This Row],[Delivery_Date]],"ddd")</f>
        <v>Mon</v>
      </c>
      <c r="AO1603">
        <f>Agricultural_Export_Analysis_Cleaned_Dataset[[#This Row],[Delivery_Date]]-Agricultural_Export_Analysis_Cleaned_Dataset[[#This Row],[Ship_Date]]</f>
        <v>17</v>
      </c>
      <c r="AP1603">
        <f>Agricultural_Export_Analysis_Cleaned_Dataset[[#This Row],[Ship_Date]]-Agricultural_Export_Analysis_Cleaned_Dataset[[#This Row],[Order_Date]]</f>
        <v>5</v>
      </c>
      <c r="AQ1603" s="4" t="str">
        <f>TEXT(Agricultural_Export_Analysis_Cleaned_Dataset[[#This Row],[Order_Date]],"mmm yyyy")</f>
        <v>Feb 2025</v>
      </c>
    </row>
    <row r="1604" spans="1:43" x14ac:dyDescent="0.3">
      <c r="A1604" t="s">
        <v>3186</v>
      </c>
      <c r="B1604" t="s">
        <v>3187</v>
      </c>
      <c r="C1604" s="2">
        <v>45782</v>
      </c>
      <c r="D1604" s="2">
        <v>45788</v>
      </c>
      <c r="E1604" s="2">
        <v>45797</v>
      </c>
      <c r="F1604" t="s">
        <v>35</v>
      </c>
      <c r="G1604" t="s">
        <v>36</v>
      </c>
      <c r="H1604" t="s">
        <v>51</v>
      </c>
      <c r="I1604" t="s">
        <v>38</v>
      </c>
      <c r="J1604" t="s">
        <v>39</v>
      </c>
      <c r="K1604" s="7">
        <v>0</v>
      </c>
      <c r="L1604" t="s">
        <v>87</v>
      </c>
      <c r="M1604" t="s">
        <v>159</v>
      </c>
      <c r="N1604" t="s">
        <v>160</v>
      </c>
      <c r="O1604">
        <v>515</v>
      </c>
      <c r="P1604" s="6">
        <v>180.81</v>
      </c>
      <c r="Q1604" s="6">
        <v>93117.15</v>
      </c>
      <c r="R1604" s="5">
        <v>0.15</v>
      </c>
      <c r="S1604" s="6">
        <v>79149.577499999999</v>
      </c>
      <c r="T1604" s="6">
        <v>2626.25</v>
      </c>
      <c r="U1604" s="6">
        <v>47844.51</v>
      </c>
      <c r="V1604" s="6">
        <v>530.61</v>
      </c>
      <c r="W1604" s="6">
        <v>5263.32</v>
      </c>
      <c r="X1604" s="6">
        <v>22884.887500000001</v>
      </c>
      <c r="Y1604" s="5">
        <v>0.28913467668226001</v>
      </c>
      <c r="Z1604" t="s">
        <v>81</v>
      </c>
      <c r="AA1604" t="s">
        <v>82</v>
      </c>
      <c r="AB1604" t="s">
        <v>65</v>
      </c>
      <c r="AC1604" t="s">
        <v>43</v>
      </c>
      <c r="AD1604" t="s">
        <v>98</v>
      </c>
      <c r="AE1604" t="s">
        <v>67</v>
      </c>
      <c r="AF1604" t="str">
        <f>TEXT(Agricultural_Export_Analysis_Cleaned_Dataset[[#This Row],[Order_Date]],"mmm")</f>
        <v>May</v>
      </c>
      <c r="AG1604" t="str">
        <f>TEXT(Agricultural_Export_Analysis_Cleaned_Dataset[[#This Row],[Order_Date]],"yyyy")</f>
        <v>2025</v>
      </c>
      <c r="AH1604" t="str">
        <f>TEXT(Agricultural_Export_Analysis_Cleaned_Dataset[[#This Row],[Order_Date]],"ddd")</f>
        <v>Mon</v>
      </c>
      <c r="AI1604" t="str">
        <f>TEXT(Agricultural_Export_Analysis_Cleaned_Dataset[[#This Row],[Ship_Date]],"yyyy")</f>
        <v>2025</v>
      </c>
      <c r="AJ1604" t="str">
        <f>TEXT(Agricultural_Export_Analysis_Cleaned_Dataset[[#This Row],[Ship_Date]],"mmm")</f>
        <v>May</v>
      </c>
      <c r="AK1604" t="str">
        <f>TEXT(Agricultural_Export_Analysis_Cleaned_Dataset[[#This Row],[Ship_Date]],"ddd")</f>
        <v>Sun</v>
      </c>
      <c r="AL1604" t="str">
        <f>TEXT(Agricultural_Export_Analysis_Cleaned_Dataset[[#This Row],[Delivery_Date]],"yyyy")</f>
        <v>2025</v>
      </c>
      <c r="AM1604" t="str">
        <f>TEXT(Agricultural_Export_Analysis_Cleaned_Dataset[[#This Row],[Delivery_Date]],"mmm")</f>
        <v>May</v>
      </c>
      <c r="AN1604" t="str">
        <f>TEXT(Agricultural_Export_Analysis_Cleaned_Dataset[[#This Row],[Delivery_Date]],"ddd")</f>
        <v>Tue</v>
      </c>
      <c r="AO1604">
        <f>Agricultural_Export_Analysis_Cleaned_Dataset[[#This Row],[Delivery_Date]]-Agricultural_Export_Analysis_Cleaned_Dataset[[#This Row],[Ship_Date]]</f>
        <v>9</v>
      </c>
      <c r="AP1604">
        <f>Agricultural_Export_Analysis_Cleaned_Dataset[[#This Row],[Ship_Date]]-Agricultural_Export_Analysis_Cleaned_Dataset[[#This Row],[Order_Date]]</f>
        <v>6</v>
      </c>
      <c r="AQ1604" s="4" t="str">
        <f>TEXT(Agricultural_Export_Analysis_Cleaned_Dataset[[#This Row],[Order_Date]],"mmm yyyy")</f>
        <v>May 2025</v>
      </c>
    </row>
    <row r="1605" spans="1:43" x14ac:dyDescent="0.3">
      <c r="A1605" t="s">
        <v>3188</v>
      </c>
      <c r="B1605" t="s">
        <v>3189</v>
      </c>
      <c r="C1605" s="2">
        <v>45514</v>
      </c>
      <c r="D1605" s="2">
        <v>45519</v>
      </c>
      <c r="E1605" s="2">
        <v>45528</v>
      </c>
      <c r="F1605" t="s">
        <v>35</v>
      </c>
      <c r="G1605" t="s">
        <v>117</v>
      </c>
      <c r="H1605" t="s">
        <v>37</v>
      </c>
      <c r="I1605" t="s">
        <v>38</v>
      </c>
      <c r="J1605" t="s">
        <v>63</v>
      </c>
      <c r="K1605" s="7">
        <v>0</v>
      </c>
      <c r="L1605" t="s">
        <v>135</v>
      </c>
      <c r="M1605" t="s">
        <v>88</v>
      </c>
      <c r="N1605" t="s">
        <v>89</v>
      </c>
      <c r="O1605">
        <v>868</v>
      </c>
      <c r="P1605" s="6">
        <v>367.2</v>
      </c>
      <c r="Q1605" s="6">
        <v>318729.59999999998</v>
      </c>
      <c r="R1605" s="5">
        <v>0.15</v>
      </c>
      <c r="S1605" s="6">
        <v>270920.15999999997</v>
      </c>
      <c r="T1605" s="6">
        <v>3528.56</v>
      </c>
      <c r="U1605" s="6">
        <v>170718.64</v>
      </c>
      <c r="V1605" s="6">
        <v>494.41</v>
      </c>
      <c r="W1605" s="6">
        <v>17189.22</v>
      </c>
      <c r="X1605" s="6">
        <v>78989.33</v>
      </c>
      <c r="Y1605" s="5">
        <v>0.29155943950424401</v>
      </c>
      <c r="Z1605" t="s">
        <v>103</v>
      </c>
      <c r="AA1605" t="s">
        <v>177</v>
      </c>
      <c r="AB1605" t="s">
        <v>83</v>
      </c>
      <c r="AC1605" t="s">
        <v>76</v>
      </c>
      <c r="AD1605" t="s">
        <v>98</v>
      </c>
      <c r="AE1605" t="s">
        <v>58</v>
      </c>
      <c r="AF1605" t="str">
        <f>TEXT(Agricultural_Export_Analysis_Cleaned_Dataset[[#This Row],[Order_Date]],"mmm")</f>
        <v>Aug</v>
      </c>
      <c r="AG1605" t="str">
        <f>TEXT(Agricultural_Export_Analysis_Cleaned_Dataset[[#This Row],[Order_Date]],"yyyy")</f>
        <v>2024</v>
      </c>
      <c r="AH1605" t="str">
        <f>TEXT(Agricultural_Export_Analysis_Cleaned_Dataset[[#This Row],[Order_Date]],"ddd")</f>
        <v>Sat</v>
      </c>
      <c r="AI1605" t="str">
        <f>TEXT(Agricultural_Export_Analysis_Cleaned_Dataset[[#This Row],[Ship_Date]],"yyyy")</f>
        <v>2024</v>
      </c>
      <c r="AJ1605" t="str">
        <f>TEXT(Agricultural_Export_Analysis_Cleaned_Dataset[[#This Row],[Ship_Date]],"mmm")</f>
        <v>Aug</v>
      </c>
      <c r="AK1605" t="str">
        <f>TEXT(Agricultural_Export_Analysis_Cleaned_Dataset[[#This Row],[Ship_Date]],"ddd")</f>
        <v>Thu</v>
      </c>
      <c r="AL1605" t="str">
        <f>TEXT(Agricultural_Export_Analysis_Cleaned_Dataset[[#This Row],[Delivery_Date]],"yyyy")</f>
        <v>2024</v>
      </c>
      <c r="AM1605" t="str">
        <f>TEXT(Agricultural_Export_Analysis_Cleaned_Dataset[[#This Row],[Delivery_Date]],"mmm")</f>
        <v>Aug</v>
      </c>
      <c r="AN1605" t="str">
        <f>TEXT(Agricultural_Export_Analysis_Cleaned_Dataset[[#This Row],[Delivery_Date]],"ddd")</f>
        <v>Sat</v>
      </c>
      <c r="AO1605">
        <f>Agricultural_Export_Analysis_Cleaned_Dataset[[#This Row],[Delivery_Date]]-Agricultural_Export_Analysis_Cleaned_Dataset[[#This Row],[Ship_Date]]</f>
        <v>9</v>
      </c>
      <c r="AP1605">
        <f>Agricultural_Export_Analysis_Cleaned_Dataset[[#This Row],[Ship_Date]]-Agricultural_Export_Analysis_Cleaned_Dataset[[#This Row],[Order_Date]]</f>
        <v>5</v>
      </c>
      <c r="AQ1605" s="4" t="str">
        <f>TEXT(Agricultural_Export_Analysis_Cleaned_Dataset[[#This Row],[Order_Date]],"mmm yyyy")</f>
        <v>Aug 2024</v>
      </c>
    </row>
    <row r="1606" spans="1:43" x14ac:dyDescent="0.3">
      <c r="A1606" t="s">
        <v>3190</v>
      </c>
      <c r="B1606" t="s">
        <v>3191</v>
      </c>
      <c r="C1606" s="2">
        <v>45774</v>
      </c>
      <c r="D1606" s="2">
        <v>45775</v>
      </c>
      <c r="E1606" s="2">
        <v>45797</v>
      </c>
      <c r="F1606" t="s">
        <v>35</v>
      </c>
      <c r="G1606" t="s">
        <v>36</v>
      </c>
      <c r="H1606" t="s">
        <v>51</v>
      </c>
      <c r="I1606" t="s">
        <v>52</v>
      </c>
      <c r="J1606" t="s">
        <v>63</v>
      </c>
      <c r="K1606" s="7">
        <v>0</v>
      </c>
      <c r="L1606" t="s">
        <v>80</v>
      </c>
      <c r="M1606" t="s">
        <v>61</v>
      </c>
      <c r="N1606" t="s">
        <v>62</v>
      </c>
      <c r="O1606">
        <v>1430</v>
      </c>
      <c r="P1606" s="6">
        <v>104.82</v>
      </c>
      <c r="Q1606" s="6">
        <v>149892.6</v>
      </c>
      <c r="R1606" s="5">
        <v>0.1</v>
      </c>
      <c r="S1606" s="6">
        <v>134903.34</v>
      </c>
      <c r="T1606" s="6">
        <v>3514.52</v>
      </c>
      <c r="U1606" s="6">
        <v>91096.79</v>
      </c>
      <c r="V1606" s="6">
        <v>202.5</v>
      </c>
      <c r="W1606" s="6">
        <v>13624.06</v>
      </c>
      <c r="X1606" s="6">
        <v>26465.47</v>
      </c>
      <c r="Y1606" s="5">
        <v>0.196180984103136</v>
      </c>
      <c r="Z1606" t="s">
        <v>81</v>
      </c>
      <c r="AA1606" t="s">
        <v>165</v>
      </c>
      <c r="AB1606" t="s">
        <v>83</v>
      </c>
      <c r="AC1606" t="s">
        <v>76</v>
      </c>
      <c r="AD1606" t="s">
        <v>57</v>
      </c>
      <c r="AE1606" t="s">
        <v>58</v>
      </c>
      <c r="AF1606" t="str">
        <f>TEXT(Agricultural_Export_Analysis_Cleaned_Dataset[[#This Row],[Order_Date]],"mmm")</f>
        <v>Apr</v>
      </c>
      <c r="AG1606" t="str">
        <f>TEXT(Agricultural_Export_Analysis_Cleaned_Dataset[[#This Row],[Order_Date]],"yyyy")</f>
        <v>2025</v>
      </c>
      <c r="AH1606" t="str">
        <f>TEXT(Agricultural_Export_Analysis_Cleaned_Dataset[[#This Row],[Order_Date]],"ddd")</f>
        <v>Sun</v>
      </c>
      <c r="AI1606" t="str">
        <f>TEXT(Agricultural_Export_Analysis_Cleaned_Dataset[[#This Row],[Ship_Date]],"yyyy")</f>
        <v>2025</v>
      </c>
      <c r="AJ1606" t="str">
        <f>TEXT(Agricultural_Export_Analysis_Cleaned_Dataset[[#This Row],[Ship_Date]],"mmm")</f>
        <v>Apr</v>
      </c>
      <c r="AK1606" t="str">
        <f>TEXT(Agricultural_Export_Analysis_Cleaned_Dataset[[#This Row],[Ship_Date]],"ddd")</f>
        <v>Mon</v>
      </c>
      <c r="AL1606" t="str">
        <f>TEXT(Agricultural_Export_Analysis_Cleaned_Dataset[[#This Row],[Delivery_Date]],"yyyy")</f>
        <v>2025</v>
      </c>
      <c r="AM1606" t="str">
        <f>TEXT(Agricultural_Export_Analysis_Cleaned_Dataset[[#This Row],[Delivery_Date]],"mmm")</f>
        <v>May</v>
      </c>
      <c r="AN1606" t="str">
        <f>TEXT(Agricultural_Export_Analysis_Cleaned_Dataset[[#This Row],[Delivery_Date]],"ddd")</f>
        <v>Tue</v>
      </c>
      <c r="AO1606">
        <f>Agricultural_Export_Analysis_Cleaned_Dataset[[#This Row],[Delivery_Date]]-Agricultural_Export_Analysis_Cleaned_Dataset[[#This Row],[Ship_Date]]</f>
        <v>22</v>
      </c>
      <c r="AP1606">
        <f>Agricultural_Export_Analysis_Cleaned_Dataset[[#This Row],[Ship_Date]]-Agricultural_Export_Analysis_Cleaned_Dataset[[#This Row],[Order_Date]]</f>
        <v>1</v>
      </c>
      <c r="AQ1606" s="4" t="str">
        <f>TEXT(Agricultural_Export_Analysis_Cleaned_Dataset[[#This Row],[Order_Date]],"mmm yyyy")</f>
        <v>Apr 2025</v>
      </c>
    </row>
    <row r="1607" spans="1:43" x14ac:dyDescent="0.3">
      <c r="A1607" t="s">
        <v>3192</v>
      </c>
      <c r="B1607" t="s">
        <v>1316</v>
      </c>
      <c r="C1607" s="2">
        <v>45507</v>
      </c>
      <c r="D1607" s="2">
        <v>45516</v>
      </c>
      <c r="E1607" s="2">
        <v>45536</v>
      </c>
      <c r="F1607" t="s">
        <v>35</v>
      </c>
      <c r="G1607" t="s">
        <v>132</v>
      </c>
      <c r="H1607" t="s">
        <v>51</v>
      </c>
      <c r="I1607" t="s">
        <v>118</v>
      </c>
      <c r="J1607" t="s">
        <v>39</v>
      </c>
      <c r="K1607" s="7">
        <v>4</v>
      </c>
      <c r="L1607" t="s">
        <v>32</v>
      </c>
      <c r="M1607" t="s">
        <v>88</v>
      </c>
      <c r="N1607" t="s">
        <v>89</v>
      </c>
      <c r="O1607">
        <v>527</v>
      </c>
      <c r="P1607" s="6">
        <v>445.71</v>
      </c>
      <c r="Q1607" s="6">
        <v>234889.17</v>
      </c>
      <c r="R1607" s="5">
        <v>0.05</v>
      </c>
      <c r="S1607" s="6">
        <v>223144.7115</v>
      </c>
      <c r="T1607" s="6">
        <v>9667.7099999999991</v>
      </c>
      <c r="U1607" s="6">
        <v>146124.07</v>
      </c>
      <c r="V1607" s="6">
        <v>1658.48</v>
      </c>
      <c r="W1607" s="6">
        <v>22553.19</v>
      </c>
      <c r="X1607" s="6">
        <v>43141.261500000001</v>
      </c>
      <c r="Y1607" s="5">
        <v>0.19333311199714401</v>
      </c>
      <c r="Z1607" t="s">
        <v>103</v>
      </c>
      <c r="AA1607" t="s">
        <v>177</v>
      </c>
      <c r="AB1607" t="s">
        <v>56</v>
      </c>
      <c r="AC1607" t="s">
        <v>66</v>
      </c>
      <c r="AD1607" t="s">
        <v>77</v>
      </c>
      <c r="AE1607" t="s">
        <v>67</v>
      </c>
      <c r="AF1607" t="str">
        <f>TEXT(Agricultural_Export_Analysis_Cleaned_Dataset[[#This Row],[Order_Date]],"mmm")</f>
        <v>Aug</v>
      </c>
      <c r="AG1607" t="str">
        <f>TEXT(Agricultural_Export_Analysis_Cleaned_Dataset[[#This Row],[Order_Date]],"yyyy")</f>
        <v>2024</v>
      </c>
      <c r="AH1607" t="str">
        <f>TEXT(Agricultural_Export_Analysis_Cleaned_Dataset[[#This Row],[Order_Date]],"ddd")</f>
        <v>Sat</v>
      </c>
      <c r="AI1607" t="str">
        <f>TEXT(Agricultural_Export_Analysis_Cleaned_Dataset[[#This Row],[Ship_Date]],"yyyy")</f>
        <v>2024</v>
      </c>
      <c r="AJ1607" t="str">
        <f>TEXT(Agricultural_Export_Analysis_Cleaned_Dataset[[#This Row],[Ship_Date]],"mmm")</f>
        <v>Aug</v>
      </c>
      <c r="AK1607" t="str">
        <f>TEXT(Agricultural_Export_Analysis_Cleaned_Dataset[[#This Row],[Ship_Date]],"ddd")</f>
        <v>Mon</v>
      </c>
      <c r="AL1607" t="str">
        <f>TEXT(Agricultural_Export_Analysis_Cleaned_Dataset[[#This Row],[Delivery_Date]],"yyyy")</f>
        <v>2024</v>
      </c>
      <c r="AM1607" t="str">
        <f>TEXT(Agricultural_Export_Analysis_Cleaned_Dataset[[#This Row],[Delivery_Date]],"mmm")</f>
        <v>Sep</v>
      </c>
      <c r="AN1607" t="str">
        <f>TEXT(Agricultural_Export_Analysis_Cleaned_Dataset[[#This Row],[Delivery_Date]],"ddd")</f>
        <v>Sun</v>
      </c>
      <c r="AO1607">
        <f>Agricultural_Export_Analysis_Cleaned_Dataset[[#This Row],[Delivery_Date]]-Agricultural_Export_Analysis_Cleaned_Dataset[[#This Row],[Ship_Date]]</f>
        <v>20</v>
      </c>
      <c r="AP1607">
        <f>Agricultural_Export_Analysis_Cleaned_Dataset[[#This Row],[Ship_Date]]-Agricultural_Export_Analysis_Cleaned_Dataset[[#This Row],[Order_Date]]</f>
        <v>9</v>
      </c>
      <c r="AQ1607" s="4" t="str">
        <f>TEXT(Agricultural_Export_Analysis_Cleaned_Dataset[[#This Row],[Order_Date]],"mmm yyyy")</f>
        <v>Aug 2024</v>
      </c>
    </row>
    <row r="1608" spans="1:43" x14ac:dyDescent="0.3">
      <c r="A1608" t="s">
        <v>3193</v>
      </c>
      <c r="B1608" t="s">
        <v>3194</v>
      </c>
      <c r="C1608" s="2">
        <v>45877</v>
      </c>
      <c r="D1608" s="2">
        <v>45884</v>
      </c>
      <c r="E1608" s="2">
        <v>45909</v>
      </c>
      <c r="F1608" t="s">
        <v>35</v>
      </c>
      <c r="G1608" t="s">
        <v>203</v>
      </c>
      <c r="H1608" t="s">
        <v>74</v>
      </c>
      <c r="I1608" t="s">
        <v>91</v>
      </c>
      <c r="J1608" t="s">
        <v>53</v>
      </c>
      <c r="K1608" s="7">
        <v>0</v>
      </c>
      <c r="L1608" t="s">
        <v>135</v>
      </c>
      <c r="M1608" t="s">
        <v>33</v>
      </c>
      <c r="N1608" t="s">
        <v>34</v>
      </c>
      <c r="O1608">
        <v>1263</v>
      </c>
      <c r="P1608" s="6">
        <v>271.41000000000003</v>
      </c>
      <c r="Q1608" s="6">
        <v>342790.83</v>
      </c>
      <c r="R1608" s="5">
        <v>0.1</v>
      </c>
      <c r="S1608" s="6">
        <v>308511.74699999997</v>
      </c>
      <c r="T1608" s="6">
        <v>10462.709999999999</v>
      </c>
      <c r="U1608" s="6">
        <v>208499.13</v>
      </c>
      <c r="V1608" s="6">
        <v>429.65</v>
      </c>
      <c r="W1608" s="6">
        <v>35462.730000000003</v>
      </c>
      <c r="X1608" s="6">
        <v>53657.527000000002</v>
      </c>
      <c r="Y1608" s="5">
        <v>0.173923772828008</v>
      </c>
      <c r="Z1608" t="s">
        <v>103</v>
      </c>
      <c r="AA1608" t="s">
        <v>177</v>
      </c>
      <c r="AB1608" t="s">
        <v>56</v>
      </c>
      <c r="AC1608" t="s">
        <v>43</v>
      </c>
      <c r="AD1608" t="s">
        <v>98</v>
      </c>
      <c r="AE1608" t="s">
        <v>45</v>
      </c>
      <c r="AF1608" t="str">
        <f>TEXT(Agricultural_Export_Analysis_Cleaned_Dataset[[#This Row],[Order_Date]],"mmm")</f>
        <v>Aug</v>
      </c>
      <c r="AG1608" t="str">
        <f>TEXT(Agricultural_Export_Analysis_Cleaned_Dataset[[#This Row],[Order_Date]],"yyyy")</f>
        <v>2025</v>
      </c>
      <c r="AH1608" t="str">
        <f>TEXT(Agricultural_Export_Analysis_Cleaned_Dataset[[#This Row],[Order_Date]],"ddd")</f>
        <v>Fri</v>
      </c>
      <c r="AI1608" t="str">
        <f>TEXT(Agricultural_Export_Analysis_Cleaned_Dataset[[#This Row],[Ship_Date]],"yyyy")</f>
        <v>2025</v>
      </c>
      <c r="AJ1608" t="str">
        <f>TEXT(Agricultural_Export_Analysis_Cleaned_Dataset[[#This Row],[Ship_Date]],"mmm")</f>
        <v>Aug</v>
      </c>
      <c r="AK1608" t="str">
        <f>TEXT(Agricultural_Export_Analysis_Cleaned_Dataset[[#This Row],[Ship_Date]],"ddd")</f>
        <v>Fri</v>
      </c>
      <c r="AL1608" t="str">
        <f>TEXT(Agricultural_Export_Analysis_Cleaned_Dataset[[#This Row],[Delivery_Date]],"yyyy")</f>
        <v>2025</v>
      </c>
      <c r="AM1608" t="str">
        <f>TEXT(Agricultural_Export_Analysis_Cleaned_Dataset[[#This Row],[Delivery_Date]],"mmm")</f>
        <v>Sep</v>
      </c>
      <c r="AN1608" t="str">
        <f>TEXT(Agricultural_Export_Analysis_Cleaned_Dataset[[#This Row],[Delivery_Date]],"ddd")</f>
        <v>Tue</v>
      </c>
      <c r="AO1608">
        <f>Agricultural_Export_Analysis_Cleaned_Dataset[[#This Row],[Delivery_Date]]-Agricultural_Export_Analysis_Cleaned_Dataset[[#This Row],[Ship_Date]]</f>
        <v>25</v>
      </c>
      <c r="AP1608">
        <f>Agricultural_Export_Analysis_Cleaned_Dataset[[#This Row],[Ship_Date]]-Agricultural_Export_Analysis_Cleaned_Dataset[[#This Row],[Order_Date]]</f>
        <v>7</v>
      </c>
      <c r="AQ1608" s="4" t="str">
        <f>TEXT(Agricultural_Export_Analysis_Cleaned_Dataset[[#This Row],[Order_Date]],"mmm yyyy")</f>
        <v>Aug 2025</v>
      </c>
    </row>
    <row r="1609" spans="1:43" x14ac:dyDescent="0.3">
      <c r="A1609" t="s">
        <v>3195</v>
      </c>
      <c r="B1609" t="s">
        <v>3196</v>
      </c>
      <c r="C1609" s="2">
        <v>45503</v>
      </c>
      <c r="D1609" s="2">
        <v>45506</v>
      </c>
      <c r="E1609" s="2">
        <v>45532</v>
      </c>
      <c r="F1609" t="s">
        <v>35</v>
      </c>
      <c r="G1609" t="s">
        <v>8933</v>
      </c>
      <c r="H1609" t="s">
        <v>51</v>
      </c>
      <c r="I1609" t="s">
        <v>38</v>
      </c>
      <c r="J1609" t="s">
        <v>63</v>
      </c>
      <c r="K1609" s="7">
        <v>15</v>
      </c>
      <c r="L1609" t="s">
        <v>87</v>
      </c>
      <c r="M1609" t="s">
        <v>107</v>
      </c>
      <c r="N1609" t="s">
        <v>108</v>
      </c>
      <c r="O1609">
        <v>246</v>
      </c>
      <c r="P1609" s="6">
        <v>196.47</v>
      </c>
      <c r="Q1609" s="6">
        <v>48331.62</v>
      </c>
      <c r="R1609" s="5">
        <v>0.05</v>
      </c>
      <c r="S1609" s="6">
        <v>45915.038999999997</v>
      </c>
      <c r="T1609" s="6">
        <v>10196.4</v>
      </c>
      <c r="U1609" s="6">
        <v>27047.18</v>
      </c>
      <c r="V1609" s="6">
        <v>1361.72</v>
      </c>
      <c r="W1609" s="6">
        <v>1056.5899999999999</v>
      </c>
      <c r="X1609" s="6">
        <v>6253.1490000000003</v>
      </c>
      <c r="Y1609" s="5">
        <v>0.13618956089746501</v>
      </c>
      <c r="Z1609" t="s">
        <v>103</v>
      </c>
      <c r="AA1609" t="s">
        <v>119</v>
      </c>
      <c r="AB1609" t="s">
        <v>56</v>
      </c>
      <c r="AC1609" t="s">
        <v>43</v>
      </c>
      <c r="AD1609" t="s">
        <v>77</v>
      </c>
      <c r="AE1609" t="s">
        <v>45</v>
      </c>
      <c r="AF1609" t="str">
        <f>TEXT(Agricultural_Export_Analysis_Cleaned_Dataset[[#This Row],[Order_Date]],"mmm")</f>
        <v>Jul</v>
      </c>
      <c r="AG1609" t="str">
        <f>TEXT(Agricultural_Export_Analysis_Cleaned_Dataset[[#This Row],[Order_Date]],"yyyy")</f>
        <v>2024</v>
      </c>
      <c r="AH1609" t="str">
        <f>TEXT(Agricultural_Export_Analysis_Cleaned_Dataset[[#This Row],[Order_Date]],"ddd")</f>
        <v>Tue</v>
      </c>
      <c r="AI1609" t="str">
        <f>TEXT(Agricultural_Export_Analysis_Cleaned_Dataset[[#This Row],[Ship_Date]],"yyyy")</f>
        <v>2024</v>
      </c>
      <c r="AJ1609" t="str">
        <f>TEXT(Agricultural_Export_Analysis_Cleaned_Dataset[[#This Row],[Ship_Date]],"mmm")</f>
        <v>Aug</v>
      </c>
      <c r="AK1609" t="str">
        <f>TEXT(Agricultural_Export_Analysis_Cleaned_Dataset[[#This Row],[Ship_Date]],"ddd")</f>
        <v>Fri</v>
      </c>
      <c r="AL1609" t="str">
        <f>TEXT(Agricultural_Export_Analysis_Cleaned_Dataset[[#This Row],[Delivery_Date]],"yyyy")</f>
        <v>2024</v>
      </c>
      <c r="AM1609" t="str">
        <f>TEXT(Agricultural_Export_Analysis_Cleaned_Dataset[[#This Row],[Delivery_Date]],"mmm")</f>
        <v>Aug</v>
      </c>
      <c r="AN1609" t="str">
        <f>TEXT(Agricultural_Export_Analysis_Cleaned_Dataset[[#This Row],[Delivery_Date]],"ddd")</f>
        <v>Wed</v>
      </c>
      <c r="AO1609">
        <f>Agricultural_Export_Analysis_Cleaned_Dataset[[#This Row],[Delivery_Date]]-Agricultural_Export_Analysis_Cleaned_Dataset[[#This Row],[Ship_Date]]</f>
        <v>26</v>
      </c>
      <c r="AP1609">
        <f>Agricultural_Export_Analysis_Cleaned_Dataset[[#This Row],[Ship_Date]]-Agricultural_Export_Analysis_Cleaned_Dataset[[#This Row],[Order_Date]]</f>
        <v>3</v>
      </c>
      <c r="AQ1609" s="4" t="str">
        <f>TEXT(Agricultural_Export_Analysis_Cleaned_Dataset[[#This Row],[Order_Date]],"mmm yyyy")</f>
        <v>Jul 2024</v>
      </c>
    </row>
    <row r="1610" spans="1:43" x14ac:dyDescent="0.3">
      <c r="A1610" t="s">
        <v>3197</v>
      </c>
      <c r="B1610" t="s">
        <v>243</v>
      </c>
      <c r="C1610" s="2">
        <v>45985</v>
      </c>
      <c r="D1610" s="2">
        <v>45994</v>
      </c>
      <c r="E1610" s="2">
        <v>46022</v>
      </c>
      <c r="F1610" t="s">
        <v>35</v>
      </c>
      <c r="G1610" t="s">
        <v>203</v>
      </c>
      <c r="H1610" t="s">
        <v>37</v>
      </c>
      <c r="I1610" t="s">
        <v>97</v>
      </c>
      <c r="J1610" t="s">
        <v>63</v>
      </c>
      <c r="K1610" s="7">
        <v>2</v>
      </c>
      <c r="L1610" t="s">
        <v>32</v>
      </c>
      <c r="M1610" t="s">
        <v>48</v>
      </c>
      <c r="N1610" t="s">
        <v>49</v>
      </c>
      <c r="O1610">
        <v>487</v>
      </c>
      <c r="P1610" s="6">
        <v>325.12</v>
      </c>
      <c r="Q1610" s="6">
        <v>158333.44</v>
      </c>
      <c r="R1610" s="5">
        <v>0</v>
      </c>
      <c r="S1610" s="6">
        <v>158333.44</v>
      </c>
      <c r="T1610" s="6">
        <v>7123.81</v>
      </c>
      <c r="U1610" s="6">
        <v>81745.100000000006</v>
      </c>
      <c r="V1610" s="6">
        <v>2739.52</v>
      </c>
      <c r="W1610" s="6">
        <v>10588.53</v>
      </c>
      <c r="X1610" s="6">
        <v>56136.480000000003</v>
      </c>
      <c r="Y1610" s="5">
        <v>0.35454595062167499</v>
      </c>
      <c r="Z1610" t="s">
        <v>54</v>
      </c>
      <c r="AA1610" t="s">
        <v>92</v>
      </c>
      <c r="AB1610" t="s">
        <v>65</v>
      </c>
      <c r="AC1610" t="s">
        <v>43</v>
      </c>
      <c r="AD1610" t="s">
        <v>93</v>
      </c>
      <c r="AE1610" t="s">
        <v>67</v>
      </c>
      <c r="AF1610" t="str">
        <f>TEXT(Agricultural_Export_Analysis_Cleaned_Dataset[[#This Row],[Order_Date]],"mmm")</f>
        <v>Nov</v>
      </c>
      <c r="AG1610" t="str">
        <f>TEXT(Agricultural_Export_Analysis_Cleaned_Dataset[[#This Row],[Order_Date]],"yyyy")</f>
        <v>2025</v>
      </c>
      <c r="AH1610" t="str">
        <f>TEXT(Agricultural_Export_Analysis_Cleaned_Dataset[[#This Row],[Order_Date]],"ddd")</f>
        <v>Mon</v>
      </c>
      <c r="AI1610" t="str">
        <f>TEXT(Agricultural_Export_Analysis_Cleaned_Dataset[[#This Row],[Ship_Date]],"yyyy")</f>
        <v>2025</v>
      </c>
      <c r="AJ1610" t="str">
        <f>TEXT(Agricultural_Export_Analysis_Cleaned_Dataset[[#This Row],[Ship_Date]],"mmm")</f>
        <v>Dec</v>
      </c>
      <c r="AK1610" t="str">
        <f>TEXT(Agricultural_Export_Analysis_Cleaned_Dataset[[#This Row],[Ship_Date]],"ddd")</f>
        <v>Wed</v>
      </c>
      <c r="AL1610" t="str">
        <f>TEXT(Agricultural_Export_Analysis_Cleaned_Dataset[[#This Row],[Delivery_Date]],"yyyy")</f>
        <v>2025</v>
      </c>
      <c r="AM1610" t="str">
        <f>TEXT(Agricultural_Export_Analysis_Cleaned_Dataset[[#This Row],[Delivery_Date]],"mmm")</f>
        <v>Dec</v>
      </c>
      <c r="AN1610" t="str">
        <f>TEXT(Agricultural_Export_Analysis_Cleaned_Dataset[[#This Row],[Delivery_Date]],"ddd")</f>
        <v>Wed</v>
      </c>
      <c r="AO1610">
        <f>Agricultural_Export_Analysis_Cleaned_Dataset[[#This Row],[Delivery_Date]]-Agricultural_Export_Analysis_Cleaned_Dataset[[#This Row],[Ship_Date]]</f>
        <v>28</v>
      </c>
      <c r="AP1610">
        <f>Agricultural_Export_Analysis_Cleaned_Dataset[[#This Row],[Ship_Date]]-Agricultural_Export_Analysis_Cleaned_Dataset[[#This Row],[Order_Date]]</f>
        <v>9</v>
      </c>
      <c r="AQ1610" s="4" t="str">
        <f>TEXT(Agricultural_Export_Analysis_Cleaned_Dataset[[#This Row],[Order_Date]],"mmm yyyy")</f>
        <v>Nov 2025</v>
      </c>
    </row>
    <row r="1611" spans="1:43" x14ac:dyDescent="0.3">
      <c r="A1611" t="s">
        <v>3198</v>
      </c>
      <c r="B1611" t="s">
        <v>192</v>
      </c>
      <c r="C1611" s="2">
        <v>45422</v>
      </c>
      <c r="D1611" s="2">
        <v>45428</v>
      </c>
      <c r="E1611" s="2">
        <v>45445</v>
      </c>
      <c r="F1611" t="s">
        <v>35</v>
      </c>
      <c r="G1611" t="s">
        <v>8933</v>
      </c>
      <c r="H1611" t="s">
        <v>51</v>
      </c>
      <c r="I1611" t="s">
        <v>52</v>
      </c>
      <c r="J1611" t="s">
        <v>112</v>
      </c>
      <c r="K1611" s="7">
        <v>0</v>
      </c>
      <c r="L1611" t="s">
        <v>70</v>
      </c>
      <c r="M1611" t="s">
        <v>140</v>
      </c>
      <c r="N1611" t="s">
        <v>49</v>
      </c>
      <c r="O1611">
        <v>1738</v>
      </c>
      <c r="P1611" s="6">
        <v>343.61</v>
      </c>
      <c r="Q1611" s="6">
        <v>597194.18000000005</v>
      </c>
      <c r="R1611" s="5">
        <v>0.1</v>
      </c>
      <c r="S1611" s="6">
        <v>537474.76199999999</v>
      </c>
      <c r="T1611" s="6">
        <v>11800.97</v>
      </c>
      <c r="U1611" s="6">
        <v>370513.79</v>
      </c>
      <c r="V1611" s="6">
        <v>2074.71</v>
      </c>
      <c r="W1611" s="6">
        <v>49849.94</v>
      </c>
      <c r="X1611" s="6">
        <v>103235.352</v>
      </c>
      <c r="Y1611" s="5">
        <v>0.19207478992287999</v>
      </c>
      <c r="Z1611" t="s">
        <v>81</v>
      </c>
      <c r="AA1611" t="s">
        <v>82</v>
      </c>
      <c r="AB1611" t="s">
        <v>83</v>
      </c>
      <c r="AC1611" t="s">
        <v>76</v>
      </c>
      <c r="AD1611" t="s">
        <v>57</v>
      </c>
      <c r="AE1611" t="s">
        <v>67</v>
      </c>
      <c r="AF1611" t="str">
        <f>TEXT(Agricultural_Export_Analysis_Cleaned_Dataset[[#This Row],[Order_Date]],"mmm")</f>
        <v>May</v>
      </c>
      <c r="AG1611" t="str">
        <f>TEXT(Agricultural_Export_Analysis_Cleaned_Dataset[[#This Row],[Order_Date]],"yyyy")</f>
        <v>2024</v>
      </c>
      <c r="AH1611" t="str">
        <f>TEXT(Agricultural_Export_Analysis_Cleaned_Dataset[[#This Row],[Order_Date]],"ddd")</f>
        <v>Fri</v>
      </c>
      <c r="AI1611" t="str">
        <f>TEXT(Agricultural_Export_Analysis_Cleaned_Dataset[[#This Row],[Ship_Date]],"yyyy")</f>
        <v>2024</v>
      </c>
      <c r="AJ1611" t="str">
        <f>TEXT(Agricultural_Export_Analysis_Cleaned_Dataset[[#This Row],[Ship_Date]],"mmm")</f>
        <v>May</v>
      </c>
      <c r="AK1611" t="str">
        <f>TEXT(Agricultural_Export_Analysis_Cleaned_Dataset[[#This Row],[Ship_Date]],"ddd")</f>
        <v>Thu</v>
      </c>
      <c r="AL1611" t="str">
        <f>TEXT(Agricultural_Export_Analysis_Cleaned_Dataset[[#This Row],[Delivery_Date]],"yyyy")</f>
        <v>2024</v>
      </c>
      <c r="AM1611" t="str">
        <f>TEXT(Agricultural_Export_Analysis_Cleaned_Dataset[[#This Row],[Delivery_Date]],"mmm")</f>
        <v>Jun</v>
      </c>
      <c r="AN1611" t="str">
        <f>TEXT(Agricultural_Export_Analysis_Cleaned_Dataset[[#This Row],[Delivery_Date]],"ddd")</f>
        <v>Sun</v>
      </c>
      <c r="AO1611">
        <f>Agricultural_Export_Analysis_Cleaned_Dataset[[#This Row],[Delivery_Date]]-Agricultural_Export_Analysis_Cleaned_Dataset[[#This Row],[Ship_Date]]</f>
        <v>17</v>
      </c>
      <c r="AP1611">
        <f>Agricultural_Export_Analysis_Cleaned_Dataset[[#This Row],[Ship_Date]]-Agricultural_Export_Analysis_Cleaned_Dataset[[#This Row],[Order_Date]]</f>
        <v>6</v>
      </c>
      <c r="AQ1611" s="4" t="str">
        <f>TEXT(Agricultural_Export_Analysis_Cleaned_Dataset[[#This Row],[Order_Date]],"mmm yyyy")</f>
        <v>May 2024</v>
      </c>
    </row>
    <row r="1612" spans="1:43" x14ac:dyDescent="0.3">
      <c r="A1612" t="s">
        <v>3199</v>
      </c>
      <c r="B1612" t="s">
        <v>3200</v>
      </c>
      <c r="C1612" s="2">
        <v>45864</v>
      </c>
      <c r="D1612" s="2">
        <v>45874</v>
      </c>
      <c r="E1612" s="2">
        <v>45909</v>
      </c>
      <c r="F1612" t="s">
        <v>35</v>
      </c>
      <c r="G1612" t="s">
        <v>36</v>
      </c>
      <c r="H1612" t="s">
        <v>74</v>
      </c>
      <c r="I1612" t="s">
        <v>91</v>
      </c>
      <c r="J1612" t="s">
        <v>63</v>
      </c>
      <c r="K1612" s="7">
        <v>7</v>
      </c>
      <c r="L1612" t="s">
        <v>32</v>
      </c>
      <c r="M1612" t="s">
        <v>159</v>
      </c>
      <c r="N1612" t="s">
        <v>160</v>
      </c>
      <c r="O1612">
        <v>1014</v>
      </c>
      <c r="P1612" s="6">
        <v>64.94</v>
      </c>
      <c r="Q1612" s="6">
        <v>65849.16</v>
      </c>
      <c r="R1612" s="5">
        <v>0.1</v>
      </c>
      <c r="S1612" s="6">
        <v>59264.243999999999</v>
      </c>
      <c r="T1612" s="6">
        <v>16400.8534</v>
      </c>
      <c r="U1612" s="6">
        <v>41405.050000000003</v>
      </c>
      <c r="V1612" s="6">
        <v>1642.49</v>
      </c>
      <c r="W1612" s="6">
        <v>2646.82</v>
      </c>
      <c r="X1612" s="6">
        <v>-2830.9694</v>
      </c>
      <c r="Y1612" s="5">
        <v>-4.7768589610534803E-2</v>
      </c>
      <c r="Z1612" t="s">
        <v>103</v>
      </c>
      <c r="AA1612" t="s">
        <v>119</v>
      </c>
      <c r="AB1612" t="s">
        <v>56</v>
      </c>
      <c r="AC1612" t="s">
        <v>76</v>
      </c>
      <c r="AD1612" t="s">
        <v>98</v>
      </c>
      <c r="AE1612" t="s">
        <v>67</v>
      </c>
      <c r="AF1612" t="str">
        <f>TEXT(Agricultural_Export_Analysis_Cleaned_Dataset[[#This Row],[Order_Date]],"mmm")</f>
        <v>Jul</v>
      </c>
      <c r="AG1612" t="str">
        <f>TEXT(Agricultural_Export_Analysis_Cleaned_Dataset[[#This Row],[Order_Date]],"yyyy")</f>
        <v>2025</v>
      </c>
      <c r="AH1612" t="str">
        <f>TEXT(Agricultural_Export_Analysis_Cleaned_Dataset[[#This Row],[Order_Date]],"ddd")</f>
        <v>Sat</v>
      </c>
      <c r="AI1612" t="str">
        <f>TEXT(Agricultural_Export_Analysis_Cleaned_Dataset[[#This Row],[Ship_Date]],"yyyy")</f>
        <v>2025</v>
      </c>
      <c r="AJ1612" t="str">
        <f>TEXT(Agricultural_Export_Analysis_Cleaned_Dataset[[#This Row],[Ship_Date]],"mmm")</f>
        <v>Aug</v>
      </c>
      <c r="AK1612" t="str">
        <f>TEXT(Agricultural_Export_Analysis_Cleaned_Dataset[[#This Row],[Ship_Date]],"ddd")</f>
        <v>Tue</v>
      </c>
      <c r="AL1612" t="str">
        <f>TEXT(Agricultural_Export_Analysis_Cleaned_Dataset[[#This Row],[Delivery_Date]],"yyyy")</f>
        <v>2025</v>
      </c>
      <c r="AM1612" t="str">
        <f>TEXT(Agricultural_Export_Analysis_Cleaned_Dataset[[#This Row],[Delivery_Date]],"mmm")</f>
        <v>Sep</v>
      </c>
      <c r="AN1612" t="str">
        <f>TEXT(Agricultural_Export_Analysis_Cleaned_Dataset[[#This Row],[Delivery_Date]],"ddd")</f>
        <v>Tue</v>
      </c>
      <c r="AO1612">
        <f>Agricultural_Export_Analysis_Cleaned_Dataset[[#This Row],[Delivery_Date]]-Agricultural_Export_Analysis_Cleaned_Dataset[[#This Row],[Ship_Date]]</f>
        <v>35</v>
      </c>
      <c r="AP1612">
        <f>Agricultural_Export_Analysis_Cleaned_Dataset[[#This Row],[Ship_Date]]-Agricultural_Export_Analysis_Cleaned_Dataset[[#This Row],[Order_Date]]</f>
        <v>10</v>
      </c>
      <c r="AQ1612" s="4" t="str">
        <f>TEXT(Agricultural_Export_Analysis_Cleaned_Dataset[[#This Row],[Order_Date]],"mmm yyyy")</f>
        <v>Jul 2025</v>
      </c>
    </row>
    <row r="1613" spans="1:43" x14ac:dyDescent="0.3">
      <c r="A1613" t="s">
        <v>3201</v>
      </c>
      <c r="B1613" t="s">
        <v>3202</v>
      </c>
      <c r="C1613" s="2">
        <v>45594</v>
      </c>
      <c r="D1613" s="2">
        <v>45598</v>
      </c>
      <c r="E1613" s="2">
        <v>45620</v>
      </c>
      <c r="F1613" t="s">
        <v>35</v>
      </c>
      <c r="G1613" t="s">
        <v>203</v>
      </c>
      <c r="H1613" t="s">
        <v>74</v>
      </c>
      <c r="I1613" t="s">
        <v>91</v>
      </c>
      <c r="J1613" t="s">
        <v>39</v>
      </c>
      <c r="K1613" s="7">
        <v>10</v>
      </c>
      <c r="L1613" t="s">
        <v>87</v>
      </c>
      <c r="M1613" t="s">
        <v>159</v>
      </c>
      <c r="N1613" t="s">
        <v>160</v>
      </c>
      <c r="O1613">
        <v>395</v>
      </c>
      <c r="P1613" s="6">
        <v>93.3</v>
      </c>
      <c r="Q1613" s="6">
        <v>36853.5</v>
      </c>
      <c r="R1613" s="5">
        <v>0.1</v>
      </c>
      <c r="S1613" s="6">
        <v>33168.15</v>
      </c>
      <c r="T1613" s="6">
        <v>11510.9</v>
      </c>
      <c r="U1613" s="6">
        <v>18432.900000000001</v>
      </c>
      <c r="V1613" s="6">
        <v>801.84</v>
      </c>
      <c r="W1613" s="6">
        <v>2908.86</v>
      </c>
      <c r="X1613" s="6">
        <v>-486.35</v>
      </c>
      <c r="Y1613" s="5">
        <v>-1.4663163305761701E-2</v>
      </c>
      <c r="Z1613" t="s">
        <v>54</v>
      </c>
      <c r="AA1613" t="s">
        <v>75</v>
      </c>
      <c r="AB1613" t="s">
        <v>42</v>
      </c>
      <c r="AC1613" t="s">
        <v>43</v>
      </c>
      <c r="AD1613" t="s">
        <v>93</v>
      </c>
      <c r="AE1613" t="s">
        <v>67</v>
      </c>
      <c r="AF1613" t="str">
        <f>TEXT(Agricultural_Export_Analysis_Cleaned_Dataset[[#This Row],[Order_Date]],"mmm")</f>
        <v>Oct</v>
      </c>
      <c r="AG1613" t="str">
        <f>TEXT(Agricultural_Export_Analysis_Cleaned_Dataset[[#This Row],[Order_Date]],"yyyy")</f>
        <v>2024</v>
      </c>
      <c r="AH1613" t="str">
        <f>TEXT(Agricultural_Export_Analysis_Cleaned_Dataset[[#This Row],[Order_Date]],"ddd")</f>
        <v>Tue</v>
      </c>
      <c r="AI1613" t="str">
        <f>TEXT(Agricultural_Export_Analysis_Cleaned_Dataset[[#This Row],[Ship_Date]],"yyyy")</f>
        <v>2024</v>
      </c>
      <c r="AJ1613" t="str">
        <f>TEXT(Agricultural_Export_Analysis_Cleaned_Dataset[[#This Row],[Ship_Date]],"mmm")</f>
        <v>Nov</v>
      </c>
      <c r="AK1613" t="str">
        <f>TEXT(Agricultural_Export_Analysis_Cleaned_Dataset[[#This Row],[Ship_Date]],"ddd")</f>
        <v>Sat</v>
      </c>
      <c r="AL1613" t="str">
        <f>TEXT(Agricultural_Export_Analysis_Cleaned_Dataset[[#This Row],[Delivery_Date]],"yyyy")</f>
        <v>2024</v>
      </c>
      <c r="AM1613" t="str">
        <f>TEXT(Agricultural_Export_Analysis_Cleaned_Dataset[[#This Row],[Delivery_Date]],"mmm")</f>
        <v>Nov</v>
      </c>
      <c r="AN1613" t="str">
        <f>TEXT(Agricultural_Export_Analysis_Cleaned_Dataset[[#This Row],[Delivery_Date]],"ddd")</f>
        <v>Sun</v>
      </c>
      <c r="AO1613">
        <f>Agricultural_Export_Analysis_Cleaned_Dataset[[#This Row],[Delivery_Date]]-Agricultural_Export_Analysis_Cleaned_Dataset[[#This Row],[Ship_Date]]</f>
        <v>22</v>
      </c>
      <c r="AP1613">
        <f>Agricultural_Export_Analysis_Cleaned_Dataset[[#This Row],[Ship_Date]]-Agricultural_Export_Analysis_Cleaned_Dataset[[#This Row],[Order_Date]]</f>
        <v>4</v>
      </c>
      <c r="AQ1613" s="4" t="str">
        <f>TEXT(Agricultural_Export_Analysis_Cleaned_Dataset[[#This Row],[Order_Date]],"mmm yyyy")</f>
        <v>Oct 2024</v>
      </c>
    </row>
    <row r="1614" spans="1:43" x14ac:dyDescent="0.3">
      <c r="A1614" t="s">
        <v>3203</v>
      </c>
      <c r="B1614" t="s">
        <v>1104</v>
      </c>
      <c r="C1614" s="2">
        <v>45773</v>
      </c>
      <c r="D1614" s="2">
        <v>45774</v>
      </c>
      <c r="E1614" s="2">
        <v>45800</v>
      </c>
      <c r="F1614" t="s">
        <v>35</v>
      </c>
      <c r="G1614" t="s">
        <v>132</v>
      </c>
      <c r="H1614" t="s">
        <v>74</v>
      </c>
      <c r="I1614" t="s">
        <v>52</v>
      </c>
      <c r="J1614" t="s">
        <v>39</v>
      </c>
      <c r="K1614" s="7">
        <v>15</v>
      </c>
      <c r="L1614" t="s">
        <v>32</v>
      </c>
      <c r="M1614" t="s">
        <v>71</v>
      </c>
      <c r="N1614" t="s">
        <v>72</v>
      </c>
      <c r="O1614">
        <v>1663</v>
      </c>
      <c r="P1614" s="6">
        <v>377.17</v>
      </c>
      <c r="Q1614" s="6">
        <v>627233.71</v>
      </c>
      <c r="R1614" s="5">
        <v>0.15</v>
      </c>
      <c r="S1614" s="6">
        <v>533148.65350000001</v>
      </c>
      <c r="T1614" s="6">
        <v>11791.08</v>
      </c>
      <c r="U1614" s="6">
        <v>297863.84000000003</v>
      </c>
      <c r="V1614" s="6">
        <v>1993.46</v>
      </c>
      <c r="W1614" s="6">
        <v>21239.919999999998</v>
      </c>
      <c r="X1614" s="6">
        <v>200260.3535</v>
      </c>
      <c r="Y1614" s="5">
        <v>0.37561822989767701</v>
      </c>
      <c r="Z1614" t="s">
        <v>81</v>
      </c>
      <c r="AA1614" t="s">
        <v>165</v>
      </c>
      <c r="AB1614" t="s">
        <v>42</v>
      </c>
      <c r="AC1614" t="s">
        <v>43</v>
      </c>
      <c r="AD1614" t="s">
        <v>98</v>
      </c>
      <c r="AE1614" t="s">
        <v>67</v>
      </c>
      <c r="AF1614" t="str">
        <f>TEXT(Agricultural_Export_Analysis_Cleaned_Dataset[[#This Row],[Order_Date]],"mmm")</f>
        <v>Apr</v>
      </c>
      <c r="AG1614" t="str">
        <f>TEXT(Agricultural_Export_Analysis_Cleaned_Dataset[[#This Row],[Order_Date]],"yyyy")</f>
        <v>2025</v>
      </c>
      <c r="AH1614" t="str">
        <f>TEXT(Agricultural_Export_Analysis_Cleaned_Dataset[[#This Row],[Order_Date]],"ddd")</f>
        <v>Sat</v>
      </c>
      <c r="AI1614" t="str">
        <f>TEXT(Agricultural_Export_Analysis_Cleaned_Dataset[[#This Row],[Ship_Date]],"yyyy")</f>
        <v>2025</v>
      </c>
      <c r="AJ1614" t="str">
        <f>TEXT(Agricultural_Export_Analysis_Cleaned_Dataset[[#This Row],[Ship_Date]],"mmm")</f>
        <v>Apr</v>
      </c>
      <c r="AK1614" t="str">
        <f>TEXT(Agricultural_Export_Analysis_Cleaned_Dataset[[#This Row],[Ship_Date]],"ddd")</f>
        <v>Sun</v>
      </c>
      <c r="AL1614" t="str">
        <f>TEXT(Agricultural_Export_Analysis_Cleaned_Dataset[[#This Row],[Delivery_Date]],"yyyy")</f>
        <v>2025</v>
      </c>
      <c r="AM1614" t="str">
        <f>TEXT(Agricultural_Export_Analysis_Cleaned_Dataset[[#This Row],[Delivery_Date]],"mmm")</f>
        <v>May</v>
      </c>
      <c r="AN1614" t="str">
        <f>TEXT(Agricultural_Export_Analysis_Cleaned_Dataset[[#This Row],[Delivery_Date]],"ddd")</f>
        <v>Fri</v>
      </c>
      <c r="AO1614">
        <f>Agricultural_Export_Analysis_Cleaned_Dataset[[#This Row],[Delivery_Date]]-Agricultural_Export_Analysis_Cleaned_Dataset[[#This Row],[Ship_Date]]</f>
        <v>26</v>
      </c>
      <c r="AP1614">
        <f>Agricultural_Export_Analysis_Cleaned_Dataset[[#This Row],[Ship_Date]]-Agricultural_Export_Analysis_Cleaned_Dataset[[#This Row],[Order_Date]]</f>
        <v>1</v>
      </c>
      <c r="AQ1614" s="4" t="str">
        <f>TEXT(Agricultural_Export_Analysis_Cleaned_Dataset[[#This Row],[Order_Date]],"mmm yyyy")</f>
        <v>Apr 2025</v>
      </c>
    </row>
    <row r="1615" spans="1:43" x14ac:dyDescent="0.3">
      <c r="A1615" t="s">
        <v>3204</v>
      </c>
      <c r="B1615" t="s">
        <v>3205</v>
      </c>
      <c r="C1615" s="2">
        <v>45764</v>
      </c>
      <c r="D1615" s="2">
        <v>45768</v>
      </c>
      <c r="E1615" s="2">
        <v>45778</v>
      </c>
      <c r="F1615" t="s">
        <v>35</v>
      </c>
      <c r="G1615" t="s">
        <v>8933</v>
      </c>
      <c r="H1615" t="s">
        <v>51</v>
      </c>
      <c r="I1615" t="s">
        <v>91</v>
      </c>
      <c r="J1615" t="s">
        <v>63</v>
      </c>
      <c r="K1615" s="7">
        <v>0</v>
      </c>
      <c r="L1615" t="s">
        <v>135</v>
      </c>
      <c r="M1615" t="s">
        <v>88</v>
      </c>
      <c r="N1615" t="s">
        <v>89</v>
      </c>
      <c r="O1615">
        <v>828</v>
      </c>
      <c r="P1615" s="6">
        <v>342.31</v>
      </c>
      <c r="Q1615" s="6">
        <v>283432.68</v>
      </c>
      <c r="R1615" s="5">
        <v>0.05</v>
      </c>
      <c r="S1615" s="6">
        <v>269261.04599999997</v>
      </c>
      <c r="T1615" s="6">
        <v>14608.12</v>
      </c>
      <c r="U1615" s="6">
        <v>176330.68</v>
      </c>
      <c r="V1615" s="6">
        <v>1117.68</v>
      </c>
      <c r="W1615" s="6">
        <v>15900.45</v>
      </c>
      <c r="X1615" s="6">
        <v>61304.116000000002</v>
      </c>
      <c r="Y1615" s="5">
        <v>0.227675398690979</v>
      </c>
      <c r="Z1615" t="s">
        <v>81</v>
      </c>
      <c r="AA1615" t="s">
        <v>165</v>
      </c>
      <c r="AB1615" t="s">
        <v>65</v>
      </c>
      <c r="AC1615" t="s">
        <v>66</v>
      </c>
      <c r="AD1615" t="s">
        <v>44</v>
      </c>
      <c r="AE1615" t="s">
        <v>67</v>
      </c>
      <c r="AF1615" t="str">
        <f>TEXT(Agricultural_Export_Analysis_Cleaned_Dataset[[#This Row],[Order_Date]],"mmm")</f>
        <v>Apr</v>
      </c>
      <c r="AG1615" t="str">
        <f>TEXT(Agricultural_Export_Analysis_Cleaned_Dataset[[#This Row],[Order_Date]],"yyyy")</f>
        <v>2025</v>
      </c>
      <c r="AH1615" t="str">
        <f>TEXT(Agricultural_Export_Analysis_Cleaned_Dataset[[#This Row],[Order_Date]],"ddd")</f>
        <v>Thu</v>
      </c>
      <c r="AI1615" t="str">
        <f>TEXT(Agricultural_Export_Analysis_Cleaned_Dataset[[#This Row],[Ship_Date]],"yyyy")</f>
        <v>2025</v>
      </c>
      <c r="AJ1615" t="str">
        <f>TEXT(Agricultural_Export_Analysis_Cleaned_Dataset[[#This Row],[Ship_Date]],"mmm")</f>
        <v>Apr</v>
      </c>
      <c r="AK1615" t="str">
        <f>TEXT(Agricultural_Export_Analysis_Cleaned_Dataset[[#This Row],[Ship_Date]],"ddd")</f>
        <v>Mon</v>
      </c>
      <c r="AL1615" t="str">
        <f>TEXT(Agricultural_Export_Analysis_Cleaned_Dataset[[#This Row],[Delivery_Date]],"yyyy")</f>
        <v>2025</v>
      </c>
      <c r="AM1615" t="str">
        <f>TEXT(Agricultural_Export_Analysis_Cleaned_Dataset[[#This Row],[Delivery_Date]],"mmm")</f>
        <v>May</v>
      </c>
      <c r="AN1615" t="str">
        <f>TEXT(Agricultural_Export_Analysis_Cleaned_Dataset[[#This Row],[Delivery_Date]],"ddd")</f>
        <v>Thu</v>
      </c>
      <c r="AO1615">
        <f>Agricultural_Export_Analysis_Cleaned_Dataset[[#This Row],[Delivery_Date]]-Agricultural_Export_Analysis_Cleaned_Dataset[[#This Row],[Ship_Date]]</f>
        <v>10</v>
      </c>
      <c r="AP1615">
        <f>Agricultural_Export_Analysis_Cleaned_Dataset[[#This Row],[Ship_Date]]-Agricultural_Export_Analysis_Cleaned_Dataset[[#This Row],[Order_Date]]</f>
        <v>4</v>
      </c>
      <c r="AQ1615" s="4" t="str">
        <f>TEXT(Agricultural_Export_Analysis_Cleaned_Dataset[[#This Row],[Order_Date]],"mmm yyyy")</f>
        <v>Apr 2025</v>
      </c>
    </row>
    <row r="1616" spans="1:43" x14ac:dyDescent="0.3">
      <c r="A1616" t="s">
        <v>3206</v>
      </c>
      <c r="B1616" t="s">
        <v>2631</v>
      </c>
      <c r="C1616" s="2">
        <v>45315</v>
      </c>
      <c r="D1616" s="2">
        <v>45323</v>
      </c>
      <c r="E1616" s="2">
        <v>45353</v>
      </c>
      <c r="F1616" t="s">
        <v>35</v>
      </c>
      <c r="G1616" t="s">
        <v>73</v>
      </c>
      <c r="H1616" t="s">
        <v>51</v>
      </c>
      <c r="I1616" t="s">
        <v>118</v>
      </c>
      <c r="J1616" t="s">
        <v>63</v>
      </c>
      <c r="K1616" s="7">
        <v>2</v>
      </c>
      <c r="L1616" t="s">
        <v>70</v>
      </c>
      <c r="M1616" t="s">
        <v>101</v>
      </c>
      <c r="N1616" t="s">
        <v>102</v>
      </c>
      <c r="O1616">
        <v>1682</v>
      </c>
      <c r="P1616" s="6">
        <v>66.099999999999994</v>
      </c>
      <c r="Q1616" s="6">
        <v>111180.2</v>
      </c>
      <c r="R1616" s="5">
        <v>0</v>
      </c>
      <c r="S1616" s="6">
        <v>111180.2</v>
      </c>
      <c r="T1616" s="6">
        <v>650.46</v>
      </c>
      <c r="U1616" s="6">
        <v>51144.62</v>
      </c>
      <c r="V1616" s="6">
        <v>1691.28</v>
      </c>
      <c r="W1616" s="6">
        <v>7013.15</v>
      </c>
      <c r="X1616" s="6">
        <v>50680.69</v>
      </c>
      <c r="Y1616" s="5">
        <v>0.45584276696749998</v>
      </c>
      <c r="Z1616" t="s">
        <v>40</v>
      </c>
      <c r="AA1616" t="s">
        <v>64</v>
      </c>
      <c r="AB1616" t="s">
        <v>83</v>
      </c>
      <c r="AC1616" t="s">
        <v>43</v>
      </c>
      <c r="AD1616" t="s">
        <v>57</v>
      </c>
      <c r="AE1616" t="s">
        <v>45</v>
      </c>
      <c r="AF1616" t="str">
        <f>TEXT(Agricultural_Export_Analysis_Cleaned_Dataset[[#This Row],[Order_Date]],"mmm")</f>
        <v>Jan</v>
      </c>
      <c r="AG1616" t="str">
        <f>TEXT(Agricultural_Export_Analysis_Cleaned_Dataset[[#This Row],[Order_Date]],"yyyy")</f>
        <v>2024</v>
      </c>
      <c r="AH1616" t="str">
        <f>TEXT(Agricultural_Export_Analysis_Cleaned_Dataset[[#This Row],[Order_Date]],"ddd")</f>
        <v>Wed</v>
      </c>
      <c r="AI1616" t="str">
        <f>TEXT(Agricultural_Export_Analysis_Cleaned_Dataset[[#This Row],[Ship_Date]],"yyyy")</f>
        <v>2024</v>
      </c>
      <c r="AJ1616" t="str">
        <f>TEXT(Agricultural_Export_Analysis_Cleaned_Dataset[[#This Row],[Ship_Date]],"mmm")</f>
        <v>Feb</v>
      </c>
      <c r="AK1616" t="str">
        <f>TEXT(Agricultural_Export_Analysis_Cleaned_Dataset[[#This Row],[Ship_Date]],"ddd")</f>
        <v>Thu</v>
      </c>
      <c r="AL1616" t="str">
        <f>TEXT(Agricultural_Export_Analysis_Cleaned_Dataset[[#This Row],[Delivery_Date]],"yyyy")</f>
        <v>2024</v>
      </c>
      <c r="AM1616" t="str">
        <f>TEXT(Agricultural_Export_Analysis_Cleaned_Dataset[[#This Row],[Delivery_Date]],"mmm")</f>
        <v>Mar</v>
      </c>
      <c r="AN1616" t="str">
        <f>TEXT(Agricultural_Export_Analysis_Cleaned_Dataset[[#This Row],[Delivery_Date]],"ddd")</f>
        <v>Sat</v>
      </c>
      <c r="AO1616">
        <f>Agricultural_Export_Analysis_Cleaned_Dataset[[#This Row],[Delivery_Date]]-Agricultural_Export_Analysis_Cleaned_Dataset[[#This Row],[Ship_Date]]</f>
        <v>30</v>
      </c>
      <c r="AP1616">
        <f>Agricultural_Export_Analysis_Cleaned_Dataset[[#This Row],[Ship_Date]]-Agricultural_Export_Analysis_Cleaned_Dataset[[#This Row],[Order_Date]]</f>
        <v>8</v>
      </c>
      <c r="AQ1616" s="4" t="str">
        <f>TEXT(Agricultural_Export_Analysis_Cleaned_Dataset[[#This Row],[Order_Date]],"mmm yyyy")</f>
        <v>Jan 2024</v>
      </c>
    </row>
    <row r="1617" spans="1:43" x14ac:dyDescent="0.3">
      <c r="A1617" t="s">
        <v>3207</v>
      </c>
      <c r="B1617" t="s">
        <v>303</v>
      </c>
      <c r="C1617" s="2">
        <v>45978</v>
      </c>
      <c r="D1617" s="2">
        <v>45979</v>
      </c>
      <c r="E1617" s="2">
        <v>46001</v>
      </c>
      <c r="F1617" t="s">
        <v>35</v>
      </c>
      <c r="G1617" t="s">
        <v>73</v>
      </c>
      <c r="H1617" t="s">
        <v>74</v>
      </c>
      <c r="I1617" t="s">
        <v>91</v>
      </c>
      <c r="J1617" t="s">
        <v>39</v>
      </c>
      <c r="K1617" s="7">
        <v>2</v>
      </c>
      <c r="L1617" t="s">
        <v>70</v>
      </c>
      <c r="M1617" t="s">
        <v>71</v>
      </c>
      <c r="N1617" t="s">
        <v>72</v>
      </c>
      <c r="O1617">
        <v>1340</v>
      </c>
      <c r="P1617" s="6">
        <v>470.93</v>
      </c>
      <c r="Q1617" s="6">
        <v>631046.19999999995</v>
      </c>
      <c r="R1617" s="5">
        <v>0</v>
      </c>
      <c r="S1617" s="6">
        <v>631046.19999999995</v>
      </c>
      <c r="T1617" s="6">
        <v>6745.81</v>
      </c>
      <c r="U1617" s="6">
        <v>375663.79</v>
      </c>
      <c r="V1617" s="6">
        <v>269.01</v>
      </c>
      <c r="W1617" s="6">
        <v>64120.01</v>
      </c>
      <c r="X1617" s="6">
        <v>184247.58</v>
      </c>
      <c r="Y1617" s="5">
        <v>0.29197161792591397</v>
      </c>
      <c r="Z1617" t="s">
        <v>54</v>
      </c>
      <c r="AA1617" t="s">
        <v>92</v>
      </c>
      <c r="AB1617" t="s">
        <v>65</v>
      </c>
      <c r="AC1617" t="s">
        <v>66</v>
      </c>
      <c r="AD1617" t="s">
        <v>57</v>
      </c>
      <c r="AE1617" t="s">
        <v>67</v>
      </c>
      <c r="AF1617" t="str">
        <f>TEXT(Agricultural_Export_Analysis_Cleaned_Dataset[[#This Row],[Order_Date]],"mmm")</f>
        <v>Nov</v>
      </c>
      <c r="AG1617" t="str">
        <f>TEXT(Agricultural_Export_Analysis_Cleaned_Dataset[[#This Row],[Order_Date]],"yyyy")</f>
        <v>2025</v>
      </c>
      <c r="AH1617" t="str">
        <f>TEXT(Agricultural_Export_Analysis_Cleaned_Dataset[[#This Row],[Order_Date]],"ddd")</f>
        <v>Mon</v>
      </c>
      <c r="AI1617" t="str">
        <f>TEXT(Agricultural_Export_Analysis_Cleaned_Dataset[[#This Row],[Ship_Date]],"yyyy")</f>
        <v>2025</v>
      </c>
      <c r="AJ1617" t="str">
        <f>TEXT(Agricultural_Export_Analysis_Cleaned_Dataset[[#This Row],[Ship_Date]],"mmm")</f>
        <v>Nov</v>
      </c>
      <c r="AK1617" t="str">
        <f>TEXT(Agricultural_Export_Analysis_Cleaned_Dataset[[#This Row],[Ship_Date]],"ddd")</f>
        <v>Tue</v>
      </c>
      <c r="AL1617" t="str">
        <f>TEXT(Agricultural_Export_Analysis_Cleaned_Dataset[[#This Row],[Delivery_Date]],"yyyy")</f>
        <v>2025</v>
      </c>
      <c r="AM1617" t="str">
        <f>TEXT(Agricultural_Export_Analysis_Cleaned_Dataset[[#This Row],[Delivery_Date]],"mmm")</f>
        <v>Dec</v>
      </c>
      <c r="AN1617" t="str">
        <f>TEXT(Agricultural_Export_Analysis_Cleaned_Dataset[[#This Row],[Delivery_Date]],"ddd")</f>
        <v>Wed</v>
      </c>
      <c r="AO1617">
        <f>Agricultural_Export_Analysis_Cleaned_Dataset[[#This Row],[Delivery_Date]]-Agricultural_Export_Analysis_Cleaned_Dataset[[#This Row],[Ship_Date]]</f>
        <v>22</v>
      </c>
      <c r="AP1617">
        <f>Agricultural_Export_Analysis_Cleaned_Dataset[[#This Row],[Ship_Date]]-Agricultural_Export_Analysis_Cleaned_Dataset[[#This Row],[Order_Date]]</f>
        <v>1</v>
      </c>
      <c r="AQ1617" s="4" t="str">
        <f>TEXT(Agricultural_Export_Analysis_Cleaned_Dataset[[#This Row],[Order_Date]],"mmm yyyy")</f>
        <v>Nov 2025</v>
      </c>
    </row>
    <row r="1618" spans="1:43" x14ac:dyDescent="0.3">
      <c r="A1618" t="s">
        <v>3208</v>
      </c>
      <c r="B1618" t="s">
        <v>3209</v>
      </c>
      <c r="C1618" s="2">
        <v>45510</v>
      </c>
      <c r="D1618" s="2">
        <v>45514</v>
      </c>
      <c r="E1618" s="2">
        <v>45558</v>
      </c>
      <c r="F1618" t="s">
        <v>35</v>
      </c>
      <c r="G1618" t="s">
        <v>203</v>
      </c>
      <c r="H1618" t="s">
        <v>37</v>
      </c>
      <c r="I1618" t="s">
        <v>38</v>
      </c>
      <c r="J1618" t="s">
        <v>39</v>
      </c>
      <c r="K1618" s="7">
        <v>15</v>
      </c>
      <c r="L1618" t="s">
        <v>32</v>
      </c>
      <c r="M1618" t="s">
        <v>88</v>
      </c>
      <c r="N1618" t="s">
        <v>89</v>
      </c>
      <c r="O1618">
        <v>1515</v>
      </c>
      <c r="P1618" s="6">
        <v>150.51</v>
      </c>
      <c r="Q1618" s="6">
        <v>228022.65</v>
      </c>
      <c r="R1618" s="5">
        <v>0.15</v>
      </c>
      <c r="S1618" s="6">
        <v>193819.2525</v>
      </c>
      <c r="T1618" s="6">
        <v>12613.18</v>
      </c>
      <c r="U1618" s="6">
        <v>143118.04</v>
      </c>
      <c r="V1618" s="6">
        <v>839.33</v>
      </c>
      <c r="W1618" s="6">
        <v>13446.36</v>
      </c>
      <c r="X1618" s="6">
        <v>23802.342499999999</v>
      </c>
      <c r="Y1618" s="5">
        <v>0.122806904850693</v>
      </c>
      <c r="Z1618" t="s">
        <v>103</v>
      </c>
      <c r="AA1618" t="s">
        <v>177</v>
      </c>
      <c r="AB1618" t="s">
        <v>56</v>
      </c>
      <c r="AC1618" t="s">
        <v>66</v>
      </c>
      <c r="AD1618" t="s">
        <v>84</v>
      </c>
      <c r="AE1618" t="s">
        <v>67</v>
      </c>
      <c r="AF1618" t="str">
        <f>TEXT(Agricultural_Export_Analysis_Cleaned_Dataset[[#This Row],[Order_Date]],"mmm")</f>
        <v>Aug</v>
      </c>
      <c r="AG1618" t="str">
        <f>TEXT(Agricultural_Export_Analysis_Cleaned_Dataset[[#This Row],[Order_Date]],"yyyy")</f>
        <v>2024</v>
      </c>
      <c r="AH1618" t="str">
        <f>TEXT(Agricultural_Export_Analysis_Cleaned_Dataset[[#This Row],[Order_Date]],"ddd")</f>
        <v>Tue</v>
      </c>
      <c r="AI1618" t="str">
        <f>TEXT(Agricultural_Export_Analysis_Cleaned_Dataset[[#This Row],[Ship_Date]],"yyyy")</f>
        <v>2024</v>
      </c>
      <c r="AJ1618" t="str">
        <f>TEXT(Agricultural_Export_Analysis_Cleaned_Dataset[[#This Row],[Ship_Date]],"mmm")</f>
        <v>Aug</v>
      </c>
      <c r="AK1618" t="str">
        <f>TEXT(Agricultural_Export_Analysis_Cleaned_Dataset[[#This Row],[Ship_Date]],"ddd")</f>
        <v>Sat</v>
      </c>
      <c r="AL1618" t="str">
        <f>TEXT(Agricultural_Export_Analysis_Cleaned_Dataset[[#This Row],[Delivery_Date]],"yyyy")</f>
        <v>2024</v>
      </c>
      <c r="AM1618" t="str">
        <f>TEXT(Agricultural_Export_Analysis_Cleaned_Dataset[[#This Row],[Delivery_Date]],"mmm")</f>
        <v>Sep</v>
      </c>
      <c r="AN1618" t="str">
        <f>TEXT(Agricultural_Export_Analysis_Cleaned_Dataset[[#This Row],[Delivery_Date]],"ddd")</f>
        <v>Mon</v>
      </c>
      <c r="AO1618">
        <f>Agricultural_Export_Analysis_Cleaned_Dataset[[#This Row],[Delivery_Date]]-Agricultural_Export_Analysis_Cleaned_Dataset[[#This Row],[Ship_Date]]</f>
        <v>44</v>
      </c>
      <c r="AP1618">
        <f>Agricultural_Export_Analysis_Cleaned_Dataset[[#This Row],[Ship_Date]]-Agricultural_Export_Analysis_Cleaned_Dataset[[#This Row],[Order_Date]]</f>
        <v>4</v>
      </c>
      <c r="AQ1618" s="4" t="str">
        <f>TEXT(Agricultural_Export_Analysis_Cleaned_Dataset[[#This Row],[Order_Date]],"mmm yyyy")</f>
        <v>Aug 2024</v>
      </c>
    </row>
    <row r="1619" spans="1:43" x14ac:dyDescent="0.3">
      <c r="A1619" t="s">
        <v>3210</v>
      </c>
      <c r="B1619" t="s">
        <v>3211</v>
      </c>
      <c r="C1619" s="2">
        <v>45844</v>
      </c>
      <c r="D1619" s="2">
        <v>45853</v>
      </c>
      <c r="E1619" s="2">
        <v>45874</v>
      </c>
      <c r="F1619" t="s">
        <v>35</v>
      </c>
      <c r="G1619" t="s">
        <v>73</v>
      </c>
      <c r="H1619" t="s">
        <v>51</v>
      </c>
      <c r="I1619" t="s">
        <v>52</v>
      </c>
      <c r="J1619" t="s">
        <v>112</v>
      </c>
      <c r="K1619" s="7">
        <v>2</v>
      </c>
      <c r="L1619" t="s">
        <v>80</v>
      </c>
      <c r="M1619" t="s">
        <v>33</v>
      </c>
      <c r="N1619" t="s">
        <v>34</v>
      </c>
      <c r="O1619">
        <v>1182</v>
      </c>
      <c r="P1619" s="6">
        <v>111.86</v>
      </c>
      <c r="Q1619" s="6">
        <v>132218.51999999999</v>
      </c>
      <c r="R1619" s="5">
        <v>0.1</v>
      </c>
      <c r="S1619" s="6">
        <v>118996.66800000001</v>
      </c>
      <c r="T1619" s="6">
        <v>6916.87</v>
      </c>
      <c r="U1619" s="6">
        <v>79971.12</v>
      </c>
      <c r="V1619" s="6">
        <v>1820.9</v>
      </c>
      <c r="W1619" s="6">
        <v>13355.75</v>
      </c>
      <c r="X1619" s="6">
        <v>16932.027999999998</v>
      </c>
      <c r="Y1619" s="5">
        <v>0.14228993369797599</v>
      </c>
      <c r="Z1619" t="s">
        <v>103</v>
      </c>
      <c r="AA1619" t="s">
        <v>119</v>
      </c>
      <c r="AB1619" t="s">
        <v>56</v>
      </c>
      <c r="AC1619" t="s">
        <v>43</v>
      </c>
      <c r="AD1619" t="s">
        <v>77</v>
      </c>
      <c r="AE1619" t="s">
        <v>45</v>
      </c>
      <c r="AF1619" t="str">
        <f>TEXT(Agricultural_Export_Analysis_Cleaned_Dataset[[#This Row],[Order_Date]],"mmm")</f>
        <v>Jul</v>
      </c>
      <c r="AG1619" t="str">
        <f>TEXT(Agricultural_Export_Analysis_Cleaned_Dataset[[#This Row],[Order_Date]],"yyyy")</f>
        <v>2025</v>
      </c>
      <c r="AH1619" t="str">
        <f>TEXT(Agricultural_Export_Analysis_Cleaned_Dataset[[#This Row],[Order_Date]],"ddd")</f>
        <v>Sun</v>
      </c>
      <c r="AI1619" t="str">
        <f>TEXT(Agricultural_Export_Analysis_Cleaned_Dataset[[#This Row],[Ship_Date]],"yyyy")</f>
        <v>2025</v>
      </c>
      <c r="AJ1619" t="str">
        <f>TEXT(Agricultural_Export_Analysis_Cleaned_Dataset[[#This Row],[Ship_Date]],"mmm")</f>
        <v>Jul</v>
      </c>
      <c r="AK1619" t="str">
        <f>TEXT(Agricultural_Export_Analysis_Cleaned_Dataset[[#This Row],[Ship_Date]],"ddd")</f>
        <v>Tue</v>
      </c>
      <c r="AL1619" t="str">
        <f>TEXT(Agricultural_Export_Analysis_Cleaned_Dataset[[#This Row],[Delivery_Date]],"yyyy")</f>
        <v>2025</v>
      </c>
      <c r="AM1619" t="str">
        <f>TEXT(Agricultural_Export_Analysis_Cleaned_Dataset[[#This Row],[Delivery_Date]],"mmm")</f>
        <v>Aug</v>
      </c>
      <c r="AN1619" t="str">
        <f>TEXT(Agricultural_Export_Analysis_Cleaned_Dataset[[#This Row],[Delivery_Date]],"ddd")</f>
        <v>Tue</v>
      </c>
      <c r="AO1619">
        <f>Agricultural_Export_Analysis_Cleaned_Dataset[[#This Row],[Delivery_Date]]-Agricultural_Export_Analysis_Cleaned_Dataset[[#This Row],[Ship_Date]]</f>
        <v>21</v>
      </c>
      <c r="AP1619">
        <f>Agricultural_Export_Analysis_Cleaned_Dataset[[#This Row],[Ship_Date]]-Agricultural_Export_Analysis_Cleaned_Dataset[[#This Row],[Order_Date]]</f>
        <v>9</v>
      </c>
      <c r="AQ1619" s="4" t="str">
        <f>TEXT(Agricultural_Export_Analysis_Cleaned_Dataset[[#This Row],[Order_Date]],"mmm yyyy")</f>
        <v>Jul 2025</v>
      </c>
    </row>
    <row r="1620" spans="1:43" x14ac:dyDescent="0.3">
      <c r="A1620" t="s">
        <v>3212</v>
      </c>
      <c r="B1620" t="s">
        <v>3213</v>
      </c>
      <c r="C1620" s="2">
        <v>45897</v>
      </c>
      <c r="D1620" s="2">
        <v>45904</v>
      </c>
      <c r="E1620" s="2">
        <v>45925</v>
      </c>
      <c r="F1620" t="s">
        <v>35</v>
      </c>
      <c r="G1620" t="s">
        <v>36</v>
      </c>
      <c r="H1620" t="s">
        <v>51</v>
      </c>
      <c r="I1620" t="s">
        <v>97</v>
      </c>
      <c r="J1620" t="s">
        <v>53</v>
      </c>
      <c r="K1620" s="7">
        <v>4</v>
      </c>
      <c r="L1620" t="s">
        <v>135</v>
      </c>
      <c r="M1620" t="s">
        <v>101</v>
      </c>
      <c r="N1620" t="s">
        <v>102</v>
      </c>
      <c r="O1620">
        <v>859</v>
      </c>
      <c r="P1620" s="6">
        <v>95.72</v>
      </c>
      <c r="Q1620" s="6">
        <v>82223.48</v>
      </c>
      <c r="R1620" s="5">
        <v>0.1</v>
      </c>
      <c r="S1620" s="6">
        <v>74001.131999999998</v>
      </c>
      <c r="T1620" s="6">
        <v>3976.28</v>
      </c>
      <c r="U1620" s="6">
        <v>34582.75</v>
      </c>
      <c r="V1620" s="6">
        <v>1583.36</v>
      </c>
      <c r="W1620" s="6">
        <v>5702.89</v>
      </c>
      <c r="X1620" s="6">
        <v>28155.851999999999</v>
      </c>
      <c r="Y1620" s="5">
        <v>0.38047866619121401</v>
      </c>
      <c r="Z1620" t="s">
        <v>103</v>
      </c>
      <c r="AA1620" t="s">
        <v>177</v>
      </c>
      <c r="AB1620" t="s">
        <v>56</v>
      </c>
      <c r="AC1620" t="s">
        <v>43</v>
      </c>
      <c r="AD1620" t="s">
        <v>84</v>
      </c>
      <c r="AE1620" t="s">
        <v>45</v>
      </c>
      <c r="AF1620" t="str">
        <f>TEXT(Agricultural_Export_Analysis_Cleaned_Dataset[[#This Row],[Order_Date]],"mmm")</f>
        <v>Aug</v>
      </c>
      <c r="AG1620" t="str">
        <f>TEXT(Agricultural_Export_Analysis_Cleaned_Dataset[[#This Row],[Order_Date]],"yyyy")</f>
        <v>2025</v>
      </c>
      <c r="AH1620" t="str">
        <f>TEXT(Agricultural_Export_Analysis_Cleaned_Dataset[[#This Row],[Order_Date]],"ddd")</f>
        <v>Thu</v>
      </c>
      <c r="AI1620" t="str">
        <f>TEXT(Agricultural_Export_Analysis_Cleaned_Dataset[[#This Row],[Ship_Date]],"yyyy")</f>
        <v>2025</v>
      </c>
      <c r="AJ1620" t="str">
        <f>TEXT(Agricultural_Export_Analysis_Cleaned_Dataset[[#This Row],[Ship_Date]],"mmm")</f>
        <v>Sep</v>
      </c>
      <c r="AK1620" t="str">
        <f>TEXT(Agricultural_Export_Analysis_Cleaned_Dataset[[#This Row],[Ship_Date]],"ddd")</f>
        <v>Thu</v>
      </c>
      <c r="AL1620" t="str">
        <f>TEXT(Agricultural_Export_Analysis_Cleaned_Dataset[[#This Row],[Delivery_Date]],"yyyy")</f>
        <v>2025</v>
      </c>
      <c r="AM1620" t="str">
        <f>TEXT(Agricultural_Export_Analysis_Cleaned_Dataset[[#This Row],[Delivery_Date]],"mmm")</f>
        <v>Sep</v>
      </c>
      <c r="AN1620" t="str">
        <f>TEXT(Agricultural_Export_Analysis_Cleaned_Dataset[[#This Row],[Delivery_Date]],"ddd")</f>
        <v>Thu</v>
      </c>
      <c r="AO1620">
        <f>Agricultural_Export_Analysis_Cleaned_Dataset[[#This Row],[Delivery_Date]]-Agricultural_Export_Analysis_Cleaned_Dataset[[#This Row],[Ship_Date]]</f>
        <v>21</v>
      </c>
      <c r="AP1620">
        <f>Agricultural_Export_Analysis_Cleaned_Dataset[[#This Row],[Ship_Date]]-Agricultural_Export_Analysis_Cleaned_Dataset[[#This Row],[Order_Date]]</f>
        <v>7</v>
      </c>
      <c r="AQ1620" s="4" t="str">
        <f>TEXT(Agricultural_Export_Analysis_Cleaned_Dataset[[#This Row],[Order_Date]],"mmm yyyy")</f>
        <v>Aug 2025</v>
      </c>
    </row>
    <row r="1621" spans="1:43" x14ac:dyDescent="0.3">
      <c r="A1621" t="s">
        <v>3214</v>
      </c>
      <c r="B1621" t="s">
        <v>3215</v>
      </c>
      <c r="C1621" s="2">
        <v>45808</v>
      </c>
      <c r="D1621" s="2">
        <v>45816</v>
      </c>
      <c r="E1621" s="2">
        <v>45821</v>
      </c>
      <c r="F1621" t="s">
        <v>35</v>
      </c>
      <c r="G1621" t="s">
        <v>8934</v>
      </c>
      <c r="H1621" t="s">
        <v>37</v>
      </c>
      <c r="I1621" t="s">
        <v>91</v>
      </c>
      <c r="J1621" t="s">
        <v>53</v>
      </c>
      <c r="K1621" s="7">
        <v>0</v>
      </c>
      <c r="L1621" t="s">
        <v>87</v>
      </c>
      <c r="M1621" t="s">
        <v>71</v>
      </c>
      <c r="N1621" t="s">
        <v>72</v>
      </c>
      <c r="O1621">
        <v>412</v>
      </c>
      <c r="P1621" s="6">
        <v>498.44</v>
      </c>
      <c r="Q1621" s="6">
        <v>205357.28</v>
      </c>
      <c r="R1621" s="5">
        <v>0.05</v>
      </c>
      <c r="S1621" s="6">
        <v>195089.416</v>
      </c>
      <c r="T1621" s="6">
        <v>10447.42</v>
      </c>
      <c r="U1621" s="6">
        <v>135796.74</v>
      </c>
      <c r="V1621" s="6">
        <v>1227.74</v>
      </c>
      <c r="W1621" s="6">
        <v>19948.759999999998</v>
      </c>
      <c r="X1621" s="6">
        <v>27668.756000000001</v>
      </c>
      <c r="Y1621" s="5">
        <v>0.141826022996552</v>
      </c>
      <c r="Z1621" t="s">
        <v>81</v>
      </c>
      <c r="AA1621" t="s">
        <v>82</v>
      </c>
      <c r="AB1621" t="s">
        <v>83</v>
      </c>
      <c r="AC1621" t="s">
        <v>43</v>
      </c>
      <c r="AD1621" t="s">
        <v>57</v>
      </c>
      <c r="AE1621" t="s">
        <v>67</v>
      </c>
      <c r="AF1621" t="str">
        <f>TEXT(Agricultural_Export_Analysis_Cleaned_Dataset[[#This Row],[Order_Date]],"mmm")</f>
        <v>May</v>
      </c>
      <c r="AG1621" t="str">
        <f>TEXT(Agricultural_Export_Analysis_Cleaned_Dataset[[#This Row],[Order_Date]],"yyyy")</f>
        <v>2025</v>
      </c>
      <c r="AH1621" t="str">
        <f>TEXT(Agricultural_Export_Analysis_Cleaned_Dataset[[#This Row],[Order_Date]],"ddd")</f>
        <v>Sat</v>
      </c>
      <c r="AI1621" t="str">
        <f>TEXT(Agricultural_Export_Analysis_Cleaned_Dataset[[#This Row],[Ship_Date]],"yyyy")</f>
        <v>2025</v>
      </c>
      <c r="AJ1621" t="str">
        <f>TEXT(Agricultural_Export_Analysis_Cleaned_Dataset[[#This Row],[Ship_Date]],"mmm")</f>
        <v>Jun</v>
      </c>
      <c r="AK1621" t="str">
        <f>TEXT(Agricultural_Export_Analysis_Cleaned_Dataset[[#This Row],[Ship_Date]],"ddd")</f>
        <v>Sun</v>
      </c>
      <c r="AL1621" t="str">
        <f>TEXT(Agricultural_Export_Analysis_Cleaned_Dataset[[#This Row],[Delivery_Date]],"yyyy")</f>
        <v>2025</v>
      </c>
      <c r="AM1621" t="str">
        <f>TEXT(Agricultural_Export_Analysis_Cleaned_Dataset[[#This Row],[Delivery_Date]],"mmm")</f>
        <v>Jun</v>
      </c>
      <c r="AN1621" t="str">
        <f>TEXT(Agricultural_Export_Analysis_Cleaned_Dataset[[#This Row],[Delivery_Date]],"ddd")</f>
        <v>Fri</v>
      </c>
      <c r="AO1621">
        <f>Agricultural_Export_Analysis_Cleaned_Dataset[[#This Row],[Delivery_Date]]-Agricultural_Export_Analysis_Cleaned_Dataset[[#This Row],[Ship_Date]]</f>
        <v>5</v>
      </c>
      <c r="AP1621">
        <f>Agricultural_Export_Analysis_Cleaned_Dataset[[#This Row],[Ship_Date]]-Agricultural_Export_Analysis_Cleaned_Dataset[[#This Row],[Order_Date]]</f>
        <v>8</v>
      </c>
      <c r="AQ1621" s="4" t="str">
        <f>TEXT(Agricultural_Export_Analysis_Cleaned_Dataset[[#This Row],[Order_Date]],"mmm yyyy")</f>
        <v>May 2025</v>
      </c>
    </row>
    <row r="1622" spans="1:43" x14ac:dyDescent="0.3">
      <c r="A1622" t="s">
        <v>3216</v>
      </c>
      <c r="B1622" t="s">
        <v>3217</v>
      </c>
      <c r="C1622" s="2">
        <v>45888</v>
      </c>
      <c r="D1622" s="2">
        <v>45890</v>
      </c>
      <c r="E1622" s="2">
        <v>45908</v>
      </c>
      <c r="F1622" t="s">
        <v>35</v>
      </c>
      <c r="G1622" t="s">
        <v>132</v>
      </c>
      <c r="H1622" t="s">
        <v>37</v>
      </c>
      <c r="I1622" t="s">
        <v>91</v>
      </c>
      <c r="J1622" t="s">
        <v>39</v>
      </c>
      <c r="K1622" s="7">
        <v>0</v>
      </c>
      <c r="L1622" t="s">
        <v>80</v>
      </c>
      <c r="M1622" t="s">
        <v>159</v>
      </c>
      <c r="N1622" t="s">
        <v>160</v>
      </c>
      <c r="O1622">
        <v>51</v>
      </c>
      <c r="P1622" s="6">
        <v>454.26</v>
      </c>
      <c r="Q1622" s="6">
        <v>23167.26</v>
      </c>
      <c r="R1622" s="5">
        <v>0</v>
      </c>
      <c r="S1622" s="6">
        <v>23167.26</v>
      </c>
      <c r="T1622" s="6">
        <v>6334.24</v>
      </c>
      <c r="U1622" s="6">
        <v>11898.27</v>
      </c>
      <c r="V1622" s="6">
        <v>1379.76</v>
      </c>
      <c r="W1622" s="6">
        <v>1528.01</v>
      </c>
      <c r="X1622" s="6">
        <v>2026.98</v>
      </c>
      <c r="Y1622" s="5">
        <v>8.7493298732780597E-2</v>
      </c>
      <c r="Z1622" t="s">
        <v>103</v>
      </c>
      <c r="AA1622" t="s">
        <v>177</v>
      </c>
      <c r="AB1622" t="s">
        <v>42</v>
      </c>
      <c r="AC1622" t="s">
        <v>43</v>
      </c>
      <c r="AD1622" t="s">
        <v>93</v>
      </c>
      <c r="AE1622" t="s">
        <v>45</v>
      </c>
      <c r="AF1622" t="str">
        <f>TEXT(Agricultural_Export_Analysis_Cleaned_Dataset[[#This Row],[Order_Date]],"mmm")</f>
        <v>Aug</v>
      </c>
      <c r="AG1622" t="str">
        <f>TEXT(Agricultural_Export_Analysis_Cleaned_Dataset[[#This Row],[Order_Date]],"yyyy")</f>
        <v>2025</v>
      </c>
      <c r="AH1622" t="str">
        <f>TEXT(Agricultural_Export_Analysis_Cleaned_Dataset[[#This Row],[Order_Date]],"ddd")</f>
        <v>Tue</v>
      </c>
      <c r="AI1622" t="str">
        <f>TEXT(Agricultural_Export_Analysis_Cleaned_Dataset[[#This Row],[Ship_Date]],"yyyy")</f>
        <v>2025</v>
      </c>
      <c r="AJ1622" t="str">
        <f>TEXT(Agricultural_Export_Analysis_Cleaned_Dataset[[#This Row],[Ship_Date]],"mmm")</f>
        <v>Aug</v>
      </c>
      <c r="AK1622" t="str">
        <f>TEXT(Agricultural_Export_Analysis_Cleaned_Dataset[[#This Row],[Ship_Date]],"ddd")</f>
        <v>Thu</v>
      </c>
      <c r="AL1622" t="str">
        <f>TEXT(Agricultural_Export_Analysis_Cleaned_Dataset[[#This Row],[Delivery_Date]],"yyyy")</f>
        <v>2025</v>
      </c>
      <c r="AM1622" t="str">
        <f>TEXT(Agricultural_Export_Analysis_Cleaned_Dataset[[#This Row],[Delivery_Date]],"mmm")</f>
        <v>Sep</v>
      </c>
      <c r="AN1622" t="str">
        <f>TEXT(Agricultural_Export_Analysis_Cleaned_Dataset[[#This Row],[Delivery_Date]],"ddd")</f>
        <v>Mon</v>
      </c>
      <c r="AO1622">
        <f>Agricultural_Export_Analysis_Cleaned_Dataset[[#This Row],[Delivery_Date]]-Agricultural_Export_Analysis_Cleaned_Dataset[[#This Row],[Ship_Date]]</f>
        <v>18</v>
      </c>
      <c r="AP1622">
        <f>Agricultural_Export_Analysis_Cleaned_Dataset[[#This Row],[Ship_Date]]-Agricultural_Export_Analysis_Cleaned_Dataset[[#This Row],[Order_Date]]</f>
        <v>2</v>
      </c>
      <c r="AQ1622" s="4" t="str">
        <f>TEXT(Agricultural_Export_Analysis_Cleaned_Dataset[[#This Row],[Order_Date]],"mmm yyyy")</f>
        <v>Aug 2025</v>
      </c>
    </row>
    <row r="1623" spans="1:43" x14ac:dyDescent="0.3">
      <c r="A1623" t="s">
        <v>3218</v>
      </c>
      <c r="B1623" t="s">
        <v>1202</v>
      </c>
      <c r="C1623" s="2">
        <v>45363</v>
      </c>
      <c r="D1623" s="2">
        <v>45373</v>
      </c>
      <c r="E1623" s="2">
        <v>45379</v>
      </c>
      <c r="F1623" t="s">
        <v>35</v>
      </c>
      <c r="G1623" t="s">
        <v>203</v>
      </c>
      <c r="H1623" t="s">
        <v>74</v>
      </c>
      <c r="I1623" t="s">
        <v>38</v>
      </c>
      <c r="J1623" t="s">
        <v>63</v>
      </c>
      <c r="K1623" s="7">
        <v>0</v>
      </c>
      <c r="L1623" t="s">
        <v>32</v>
      </c>
      <c r="M1623" t="s">
        <v>159</v>
      </c>
      <c r="N1623" t="s">
        <v>160</v>
      </c>
      <c r="O1623">
        <v>1481</v>
      </c>
      <c r="P1623" s="6">
        <v>170.24</v>
      </c>
      <c r="Q1623" s="6">
        <v>252125.44</v>
      </c>
      <c r="R1623" s="5">
        <v>0.1</v>
      </c>
      <c r="S1623" s="6">
        <v>226912.89600000001</v>
      </c>
      <c r="T1623" s="6">
        <v>6427.24</v>
      </c>
      <c r="U1623" s="6">
        <v>139636.47</v>
      </c>
      <c r="V1623" s="6">
        <v>1557.85</v>
      </c>
      <c r="W1623" s="6">
        <v>25554.799999999999</v>
      </c>
      <c r="X1623" s="6">
        <v>53736.536</v>
      </c>
      <c r="Y1623" s="5">
        <v>0.23681569865469401</v>
      </c>
      <c r="Z1623" t="s">
        <v>40</v>
      </c>
      <c r="AA1623" t="s">
        <v>41</v>
      </c>
      <c r="AB1623" t="s">
        <v>42</v>
      </c>
      <c r="AC1623" t="s">
        <v>76</v>
      </c>
      <c r="AD1623" t="s">
        <v>57</v>
      </c>
      <c r="AE1623" t="s">
        <v>58</v>
      </c>
      <c r="AF1623" t="str">
        <f>TEXT(Agricultural_Export_Analysis_Cleaned_Dataset[[#This Row],[Order_Date]],"mmm")</f>
        <v>Mar</v>
      </c>
      <c r="AG1623" t="str">
        <f>TEXT(Agricultural_Export_Analysis_Cleaned_Dataset[[#This Row],[Order_Date]],"yyyy")</f>
        <v>2024</v>
      </c>
      <c r="AH1623" t="str">
        <f>TEXT(Agricultural_Export_Analysis_Cleaned_Dataset[[#This Row],[Order_Date]],"ddd")</f>
        <v>Tue</v>
      </c>
      <c r="AI1623" t="str">
        <f>TEXT(Agricultural_Export_Analysis_Cleaned_Dataset[[#This Row],[Ship_Date]],"yyyy")</f>
        <v>2024</v>
      </c>
      <c r="AJ1623" t="str">
        <f>TEXT(Agricultural_Export_Analysis_Cleaned_Dataset[[#This Row],[Ship_Date]],"mmm")</f>
        <v>Mar</v>
      </c>
      <c r="AK1623" t="str">
        <f>TEXT(Agricultural_Export_Analysis_Cleaned_Dataset[[#This Row],[Ship_Date]],"ddd")</f>
        <v>Fri</v>
      </c>
      <c r="AL1623" t="str">
        <f>TEXT(Agricultural_Export_Analysis_Cleaned_Dataset[[#This Row],[Delivery_Date]],"yyyy")</f>
        <v>2024</v>
      </c>
      <c r="AM1623" t="str">
        <f>TEXT(Agricultural_Export_Analysis_Cleaned_Dataset[[#This Row],[Delivery_Date]],"mmm")</f>
        <v>Mar</v>
      </c>
      <c r="AN1623" t="str">
        <f>TEXT(Agricultural_Export_Analysis_Cleaned_Dataset[[#This Row],[Delivery_Date]],"ddd")</f>
        <v>Thu</v>
      </c>
      <c r="AO1623">
        <f>Agricultural_Export_Analysis_Cleaned_Dataset[[#This Row],[Delivery_Date]]-Agricultural_Export_Analysis_Cleaned_Dataset[[#This Row],[Ship_Date]]</f>
        <v>6</v>
      </c>
      <c r="AP1623">
        <f>Agricultural_Export_Analysis_Cleaned_Dataset[[#This Row],[Ship_Date]]-Agricultural_Export_Analysis_Cleaned_Dataset[[#This Row],[Order_Date]]</f>
        <v>10</v>
      </c>
      <c r="AQ1623" s="4" t="str">
        <f>TEXT(Agricultural_Export_Analysis_Cleaned_Dataset[[#This Row],[Order_Date]],"mmm yyyy")</f>
        <v>Mar 2024</v>
      </c>
    </row>
    <row r="1624" spans="1:43" x14ac:dyDescent="0.3">
      <c r="A1624" t="s">
        <v>3219</v>
      </c>
      <c r="B1624" t="s">
        <v>3220</v>
      </c>
      <c r="C1624" s="2">
        <v>45292</v>
      </c>
      <c r="D1624" s="2">
        <v>45293</v>
      </c>
      <c r="E1624" s="2">
        <v>45316</v>
      </c>
      <c r="F1624" t="s">
        <v>35</v>
      </c>
      <c r="G1624" t="s">
        <v>36</v>
      </c>
      <c r="H1624" t="s">
        <v>74</v>
      </c>
      <c r="I1624" t="s">
        <v>52</v>
      </c>
      <c r="J1624" t="s">
        <v>39</v>
      </c>
      <c r="K1624" s="7">
        <v>0</v>
      </c>
      <c r="L1624" t="s">
        <v>70</v>
      </c>
      <c r="M1624" t="s">
        <v>48</v>
      </c>
      <c r="N1624" t="s">
        <v>49</v>
      </c>
      <c r="O1624">
        <v>901</v>
      </c>
      <c r="P1624" s="6">
        <v>363.03</v>
      </c>
      <c r="Q1624" s="6">
        <v>327090.03000000003</v>
      </c>
      <c r="R1624" s="5">
        <v>0.15</v>
      </c>
      <c r="S1624" s="6">
        <v>278026.52549999999</v>
      </c>
      <c r="T1624" s="6">
        <v>12316.38</v>
      </c>
      <c r="U1624" s="6">
        <v>125217.82</v>
      </c>
      <c r="V1624" s="6">
        <v>1595.31</v>
      </c>
      <c r="W1624" s="6">
        <v>14336.53</v>
      </c>
      <c r="X1624" s="6">
        <v>124560.4855</v>
      </c>
      <c r="Y1624" s="5">
        <v>0.44801655265083701</v>
      </c>
      <c r="Z1624" t="s">
        <v>40</v>
      </c>
      <c r="AA1624" t="s">
        <v>64</v>
      </c>
      <c r="AB1624" t="s">
        <v>65</v>
      </c>
      <c r="AC1624" t="s">
        <v>76</v>
      </c>
      <c r="AD1624" t="s">
        <v>77</v>
      </c>
      <c r="AE1624" t="s">
        <v>67</v>
      </c>
      <c r="AF1624" t="str">
        <f>TEXT(Agricultural_Export_Analysis_Cleaned_Dataset[[#This Row],[Order_Date]],"mmm")</f>
        <v>Jan</v>
      </c>
      <c r="AG1624" t="str">
        <f>TEXT(Agricultural_Export_Analysis_Cleaned_Dataset[[#This Row],[Order_Date]],"yyyy")</f>
        <v>2024</v>
      </c>
      <c r="AH1624" t="str">
        <f>TEXT(Agricultural_Export_Analysis_Cleaned_Dataset[[#This Row],[Order_Date]],"ddd")</f>
        <v>Mon</v>
      </c>
      <c r="AI1624" t="str">
        <f>TEXT(Agricultural_Export_Analysis_Cleaned_Dataset[[#This Row],[Ship_Date]],"yyyy")</f>
        <v>2024</v>
      </c>
      <c r="AJ1624" t="str">
        <f>TEXT(Agricultural_Export_Analysis_Cleaned_Dataset[[#This Row],[Ship_Date]],"mmm")</f>
        <v>Jan</v>
      </c>
      <c r="AK1624" t="str">
        <f>TEXT(Agricultural_Export_Analysis_Cleaned_Dataset[[#This Row],[Ship_Date]],"ddd")</f>
        <v>Tue</v>
      </c>
      <c r="AL1624" t="str">
        <f>TEXT(Agricultural_Export_Analysis_Cleaned_Dataset[[#This Row],[Delivery_Date]],"yyyy")</f>
        <v>2024</v>
      </c>
      <c r="AM1624" t="str">
        <f>TEXT(Agricultural_Export_Analysis_Cleaned_Dataset[[#This Row],[Delivery_Date]],"mmm")</f>
        <v>Jan</v>
      </c>
      <c r="AN1624" t="str">
        <f>TEXT(Agricultural_Export_Analysis_Cleaned_Dataset[[#This Row],[Delivery_Date]],"ddd")</f>
        <v>Thu</v>
      </c>
      <c r="AO1624">
        <f>Agricultural_Export_Analysis_Cleaned_Dataset[[#This Row],[Delivery_Date]]-Agricultural_Export_Analysis_Cleaned_Dataset[[#This Row],[Ship_Date]]</f>
        <v>23</v>
      </c>
      <c r="AP1624">
        <f>Agricultural_Export_Analysis_Cleaned_Dataset[[#This Row],[Ship_Date]]-Agricultural_Export_Analysis_Cleaned_Dataset[[#This Row],[Order_Date]]</f>
        <v>1</v>
      </c>
      <c r="AQ1624" s="4" t="str">
        <f>TEXT(Agricultural_Export_Analysis_Cleaned_Dataset[[#This Row],[Order_Date]],"mmm yyyy")</f>
        <v>Jan 2024</v>
      </c>
    </row>
    <row r="1625" spans="1:43" x14ac:dyDescent="0.3">
      <c r="A1625" t="s">
        <v>3221</v>
      </c>
      <c r="B1625" t="s">
        <v>3222</v>
      </c>
      <c r="C1625" s="2">
        <v>45384</v>
      </c>
      <c r="D1625" s="2">
        <v>45394</v>
      </c>
      <c r="E1625" s="2">
        <v>45422</v>
      </c>
      <c r="F1625" t="s">
        <v>35</v>
      </c>
      <c r="G1625" t="s">
        <v>117</v>
      </c>
      <c r="H1625" t="s">
        <v>74</v>
      </c>
      <c r="I1625" t="s">
        <v>91</v>
      </c>
      <c r="J1625" t="s">
        <v>39</v>
      </c>
      <c r="K1625" s="7">
        <v>4</v>
      </c>
      <c r="L1625" t="s">
        <v>80</v>
      </c>
      <c r="M1625" t="s">
        <v>71</v>
      </c>
      <c r="N1625" t="s">
        <v>72</v>
      </c>
      <c r="O1625">
        <v>1803</v>
      </c>
      <c r="P1625" s="6">
        <v>243.53</v>
      </c>
      <c r="Q1625" s="6">
        <v>439084.59</v>
      </c>
      <c r="R1625" s="5">
        <v>0</v>
      </c>
      <c r="S1625" s="6">
        <v>439084.59</v>
      </c>
      <c r="T1625" s="6">
        <v>8604.58</v>
      </c>
      <c r="U1625" s="6">
        <v>317618.95</v>
      </c>
      <c r="V1625" s="6">
        <v>1215.82</v>
      </c>
      <c r="W1625" s="6">
        <v>48928.56</v>
      </c>
      <c r="X1625" s="6">
        <v>62716.68</v>
      </c>
      <c r="Y1625" s="5">
        <v>0.14283507421656499</v>
      </c>
      <c r="Z1625" t="s">
        <v>81</v>
      </c>
      <c r="AA1625" t="s">
        <v>165</v>
      </c>
      <c r="AB1625" t="s">
        <v>56</v>
      </c>
      <c r="AC1625" t="s">
        <v>66</v>
      </c>
      <c r="AD1625" t="s">
        <v>123</v>
      </c>
      <c r="AE1625" t="s">
        <v>45</v>
      </c>
      <c r="AF1625" t="str">
        <f>TEXT(Agricultural_Export_Analysis_Cleaned_Dataset[[#This Row],[Order_Date]],"mmm")</f>
        <v>Apr</v>
      </c>
      <c r="AG1625" t="str">
        <f>TEXT(Agricultural_Export_Analysis_Cleaned_Dataset[[#This Row],[Order_Date]],"yyyy")</f>
        <v>2024</v>
      </c>
      <c r="AH1625" t="str">
        <f>TEXT(Agricultural_Export_Analysis_Cleaned_Dataset[[#This Row],[Order_Date]],"ddd")</f>
        <v>Tue</v>
      </c>
      <c r="AI1625" t="str">
        <f>TEXT(Agricultural_Export_Analysis_Cleaned_Dataset[[#This Row],[Ship_Date]],"yyyy")</f>
        <v>2024</v>
      </c>
      <c r="AJ1625" t="str">
        <f>TEXT(Agricultural_Export_Analysis_Cleaned_Dataset[[#This Row],[Ship_Date]],"mmm")</f>
        <v>Apr</v>
      </c>
      <c r="AK1625" t="str">
        <f>TEXT(Agricultural_Export_Analysis_Cleaned_Dataset[[#This Row],[Ship_Date]],"ddd")</f>
        <v>Fri</v>
      </c>
      <c r="AL1625" t="str">
        <f>TEXT(Agricultural_Export_Analysis_Cleaned_Dataset[[#This Row],[Delivery_Date]],"yyyy")</f>
        <v>2024</v>
      </c>
      <c r="AM1625" t="str">
        <f>TEXT(Agricultural_Export_Analysis_Cleaned_Dataset[[#This Row],[Delivery_Date]],"mmm")</f>
        <v>May</v>
      </c>
      <c r="AN1625" t="str">
        <f>TEXT(Agricultural_Export_Analysis_Cleaned_Dataset[[#This Row],[Delivery_Date]],"ddd")</f>
        <v>Fri</v>
      </c>
      <c r="AO1625">
        <f>Agricultural_Export_Analysis_Cleaned_Dataset[[#This Row],[Delivery_Date]]-Agricultural_Export_Analysis_Cleaned_Dataset[[#This Row],[Ship_Date]]</f>
        <v>28</v>
      </c>
      <c r="AP1625">
        <f>Agricultural_Export_Analysis_Cleaned_Dataset[[#This Row],[Ship_Date]]-Agricultural_Export_Analysis_Cleaned_Dataset[[#This Row],[Order_Date]]</f>
        <v>10</v>
      </c>
      <c r="AQ1625" s="4" t="str">
        <f>TEXT(Agricultural_Export_Analysis_Cleaned_Dataset[[#This Row],[Order_Date]],"mmm yyyy")</f>
        <v>Apr 2024</v>
      </c>
    </row>
    <row r="1626" spans="1:43" x14ac:dyDescent="0.3">
      <c r="A1626" t="s">
        <v>3223</v>
      </c>
      <c r="B1626" t="s">
        <v>3224</v>
      </c>
      <c r="C1626" s="2">
        <v>45735</v>
      </c>
      <c r="D1626" s="2">
        <v>45743</v>
      </c>
      <c r="E1626" s="2">
        <v>45763</v>
      </c>
      <c r="F1626" t="s">
        <v>35</v>
      </c>
      <c r="G1626" t="s">
        <v>8934</v>
      </c>
      <c r="H1626" t="s">
        <v>74</v>
      </c>
      <c r="I1626" t="s">
        <v>91</v>
      </c>
      <c r="J1626" t="s">
        <v>63</v>
      </c>
      <c r="K1626" s="7">
        <v>0</v>
      </c>
      <c r="L1626" t="s">
        <v>87</v>
      </c>
      <c r="M1626" t="s">
        <v>33</v>
      </c>
      <c r="N1626" t="s">
        <v>34</v>
      </c>
      <c r="O1626">
        <v>1425</v>
      </c>
      <c r="P1626" s="6">
        <v>410.23</v>
      </c>
      <c r="Q1626" s="6">
        <v>584577.75</v>
      </c>
      <c r="R1626" s="5">
        <v>0.05</v>
      </c>
      <c r="S1626" s="6">
        <v>555348.86250000005</v>
      </c>
      <c r="T1626" s="6">
        <v>8857.6299999999992</v>
      </c>
      <c r="U1626" s="6">
        <v>388741.01</v>
      </c>
      <c r="V1626" s="6">
        <v>1643.54</v>
      </c>
      <c r="W1626" s="6">
        <v>15632.18</v>
      </c>
      <c r="X1626" s="6">
        <v>140474.5025</v>
      </c>
      <c r="Y1626" s="5">
        <v>0.25294821325036898</v>
      </c>
      <c r="Z1626" t="s">
        <v>40</v>
      </c>
      <c r="AA1626" t="s">
        <v>41</v>
      </c>
      <c r="AB1626" t="s">
        <v>42</v>
      </c>
      <c r="AC1626" t="s">
        <v>43</v>
      </c>
      <c r="AD1626" t="s">
        <v>77</v>
      </c>
      <c r="AE1626" t="s">
        <v>45</v>
      </c>
      <c r="AF1626" t="str">
        <f>TEXT(Agricultural_Export_Analysis_Cleaned_Dataset[[#This Row],[Order_Date]],"mmm")</f>
        <v>Mar</v>
      </c>
      <c r="AG1626" t="str">
        <f>TEXT(Agricultural_Export_Analysis_Cleaned_Dataset[[#This Row],[Order_Date]],"yyyy")</f>
        <v>2025</v>
      </c>
      <c r="AH1626" t="str">
        <f>TEXT(Agricultural_Export_Analysis_Cleaned_Dataset[[#This Row],[Order_Date]],"ddd")</f>
        <v>Wed</v>
      </c>
      <c r="AI1626" t="str">
        <f>TEXT(Agricultural_Export_Analysis_Cleaned_Dataset[[#This Row],[Ship_Date]],"yyyy")</f>
        <v>2025</v>
      </c>
      <c r="AJ1626" t="str">
        <f>TEXT(Agricultural_Export_Analysis_Cleaned_Dataset[[#This Row],[Ship_Date]],"mmm")</f>
        <v>Mar</v>
      </c>
      <c r="AK1626" t="str">
        <f>TEXT(Agricultural_Export_Analysis_Cleaned_Dataset[[#This Row],[Ship_Date]],"ddd")</f>
        <v>Thu</v>
      </c>
      <c r="AL1626" t="str">
        <f>TEXT(Agricultural_Export_Analysis_Cleaned_Dataset[[#This Row],[Delivery_Date]],"yyyy")</f>
        <v>2025</v>
      </c>
      <c r="AM1626" t="str">
        <f>TEXT(Agricultural_Export_Analysis_Cleaned_Dataset[[#This Row],[Delivery_Date]],"mmm")</f>
        <v>Apr</v>
      </c>
      <c r="AN1626" t="str">
        <f>TEXT(Agricultural_Export_Analysis_Cleaned_Dataset[[#This Row],[Delivery_Date]],"ddd")</f>
        <v>Wed</v>
      </c>
      <c r="AO1626">
        <f>Agricultural_Export_Analysis_Cleaned_Dataset[[#This Row],[Delivery_Date]]-Agricultural_Export_Analysis_Cleaned_Dataset[[#This Row],[Ship_Date]]</f>
        <v>20</v>
      </c>
      <c r="AP1626">
        <f>Agricultural_Export_Analysis_Cleaned_Dataset[[#This Row],[Ship_Date]]-Agricultural_Export_Analysis_Cleaned_Dataset[[#This Row],[Order_Date]]</f>
        <v>8</v>
      </c>
      <c r="AQ1626" s="4" t="str">
        <f>TEXT(Agricultural_Export_Analysis_Cleaned_Dataset[[#This Row],[Order_Date]],"mmm yyyy")</f>
        <v>Mar 2025</v>
      </c>
    </row>
    <row r="1627" spans="1:43" x14ac:dyDescent="0.3">
      <c r="A1627" t="s">
        <v>3225</v>
      </c>
      <c r="B1627" t="s">
        <v>3226</v>
      </c>
      <c r="C1627" s="2">
        <v>45435</v>
      </c>
      <c r="D1627" s="2">
        <v>45437</v>
      </c>
      <c r="E1627" s="2">
        <v>45452</v>
      </c>
      <c r="F1627" t="s">
        <v>35</v>
      </c>
      <c r="G1627" t="s">
        <v>132</v>
      </c>
      <c r="H1627" t="s">
        <v>37</v>
      </c>
      <c r="I1627" t="s">
        <v>38</v>
      </c>
      <c r="J1627" t="s">
        <v>53</v>
      </c>
      <c r="K1627" s="7">
        <v>2</v>
      </c>
      <c r="L1627" t="s">
        <v>80</v>
      </c>
      <c r="M1627" t="s">
        <v>71</v>
      </c>
      <c r="N1627" t="s">
        <v>72</v>
      </c>
      <c r="O1627">
        <v>85</v>
      </c>
      <c r="P1627" s="6">
        <v>255.39</v>
      </c>
      <c r="Q1627" s="6">
        <v>21708.15</v>
      </c>
      <c r="R1627" s="5">
        <v>0</v>
      </c>
      <c r="S1627" s="6">
        <v>21708.15</v>
      </c>
      <c r="T1627" s="6">
        <v>1714.08</v>
      </c>
      <c r="U1627" s="6">
        <v>13677.19</v>
      </c>
      <c r="V1627" s="6">
        <v>2892.23</v>
      </c>
      <c r="W1627" s="6">
        <v>911.75</v>
      </c>
      <c r="X1627" s="6">
        <v>2512.9</v>
      </c>
      <c r="Y1627" s="5">
        <v>0.11575836724916699</v>
      </c>
      <c r="Z1627" t="s">
        <v>81</v>
      </c>
      <c r="AA1627" t="s">
        <v>82</v>
      </c>
      <c r="AB1627" t="s">
        <v>65</v>
      </c>
      <c r="AC1627" t="s">
        <v>43</v>
      </c>
      <c r="AD1627" t="s">
        <v>123</v>
      </c>
      <c r="AE1627" t="s">
        <v>58</v>
      </c>
      <c r="AF1627" t="str">
        <f>TEXT(Agricultural_Export_Analysis_Cleaned_Dataset[[#This Row],[Order_Date]],"mmm")</f>
        <v>May</v>
      </c>
      <c r="AG1627" t="str">
        <f>TEXT(Agricultural_Export_Analysis_Cleaned_Dataset[[#This Row],[Order_Date]],"yyyy")</f>
        <v>2024</v>
      </c>
      <c r="AH1627" t="str">
        <f>TEXT(Agricultural_Export_Analysis_Cleaned_Dataset[[#This Row],[Order_Date]],"ddd")</f>
        <v>Thu</v>
      </c>
      <c r="AI1627" t="str">
        <f>TEXT(Agricultural_Export_Analysis_Cleaned_Dataset[[#This Row],[Ship_Date]],"yyyy")</f>
        <v>2024</v>
      </c>
      <c r="AJ1627" t="str">
        <f>TEXT(Agricultural_Export_Analysis_Cleaned_Dataset[[#This Row],[Ship_Date]],"mmm")</f>
        <v>May</v>
      </c>
      <c r="AK1627" t="str">
        <f>TEXT(Agricultural_Export_Analysis_Cleaned_Dataset[[#This Row],[Ship_Date]],"ddd")</f>
        <v>Sat</v>
      </c>
      <c r="AL1627" t="str">
        <f>TEXT(Agricultural_Export_Analysis_Cleaned_Dataset[[#This Row],[Delivery_Date]],"yyyy")</f>
        <v>2024</v>
      </c>
      <c r="AM1627" t="str">
        <f>TEXT(Agricultural_Export_Analysis_Cleaned_Dataset[[#This Row],[Delivery_Date]],"mmm")</f>
        <v>Jun</v>
      </c>
      <c r="AN1627" t="str">
        <f>TEXT(Agricultural_Export_Analysis_Cleaned_Dataset[[#This Row],[Delivery_Date]],"ddd")</f>
        <v>Sun</v>
      </c>
      <c r="AO1627">
        <f>Agricultural_Export_Analysis_Cleaned_Dataset[[#This Row],[Delivery_Date]]-Agricultural_Export_Analysis_Cleaned_Dataset[[#This Row],[Ship_Date]]</f>
        <v>15</v>
      </c>
      <c r="AP1627">
        <f>Agricultural_Export_Analysis_Cleaned_Dataset[[#This Row],[Ship_Date]]-Agricultural_Export_Analysis_Cleaned_Dataset[[#This Row],[Order_Date]]</f>
        <v>2</v>
      </c>
      <c r="AQ1627" s="4" t="str">
        <f>TEXT(Agricultural_Export_Analysis_Cleaned_Dataset[[#This Row],[Order_Date]],"mmm yyyy")</f>
        <v>May 2024</v>
      </c>
    </row>
    <row r="1628" spans="1:43" x14ac:dyDescent="0.3">
      <c r="A1628" t="s">
        <v>3227</v>
      </c>
      <c r="B1628" t="s">
        <v>3228</v>
      </c>
      <c r="C1628" s="2">
        <v>45751</v>
      </c>
      <c r="D1628" s="2">
        <v>45756</v>
      </c>
      <c r="E1628" s="2">
        <v>45773</v>
      </c>
      <c r="F1628" t="s">
        <v>35</v>
      </c>
      <c r="G1628" t="s">
        <v>50</v>
      </c>
      <c r="H1628" t="s">
        <v>74</v>
      </c>
      <c r="I1628" t="s">
        <v>97</v>
      </c>
      <c r="J1628" t="s">
        <v>112</v>
      </c>
      <c r="K1628" s="7">
        <v>0</v>
      </c>
      <c r="L1628" t="s">
        <v>32</v>
      </c>
      <c r="M1628" t="s">
        <v>61</v>
      </c>
      <c r="N1628" t="s">
        <v>62</v>
      </c>
      <c r="O1628">
        <v>1837</v>
      </c>
      <c r="P1628" s="6">
        <v>344.59</v>
      </c>
      <c r="Q1628" s="6">
        <v>633011.82999999996</v>
      </c>
      <c r="R1628" s="5">
        <v>0.15</v>
      </c>
      <c r="S1628" s="6">
        <v>538060.05550000002</v>
      </c>
      <c r="T1628" s="6">
        <v>8071.18</v>
      </c>
      <c r="U1628" s="6">
        <v>322194.67</v>
      </c>
      <c r="V1628" s="6">
        <v>1111.3900000000001</v>
      </c>
      <c r="W1628" s="6">
        <v>19074.2</v>
      </c>
      <c r="X1628" s="6">
        <v>187608.61550000001</v>
      </c>
      <c r="Y1628" s="5">
        <v>0.34867597693283903</v>
      </c>
      <c r="Z1628" t="s">
        <v>81</v>
      </c>
      <c r="AA1628" t="s">
        <v>165</v>
      </c>
      <c r="AB1628" t="s">
        <v>42</v>
      </c>
      <c r="AC1628" t="s">
        <v>43</v>
      </c>
      <c r="AD1628" t="s">
        <v>123</v>
      </c>
      <c r="AE1628" t="s">
        <v>45</v>
      </c>
      <c r="AF1628" t="str">
        <f>TEXT(Agricultural_Export_Analysis_Cleaned_Dataset[[#This Row],[Order_Date]],"mmm")</f>
        <v>Apr</v>
      </c>
      <c r="AG1628" t="str">
        <f>TEXT(Agricultural_Export_Analysis_Cleaned_Dataset[[#This Row],[Order_Date]],"yyyy")</f>
        <v>2025</v>
      </c>
      <c r="AH1628" t="str">
        <f>TEXT(Agricultural_Export_Analysis_Cleaned_Dataset[[#This Row],[Order_Date]],"ddd")</f>
        <v>Fri</v>
      </c>
      <c r="AI1628" t="str">
        <f>TEXT(Agricultural_Export_Analysis_Cleaned_Dataset[[#This Row],[Ship_Date]],"yyyy")</f>
        <v>2025</v>
      </c>
      <c r="AJ1628" t="str">
        <f>TEXT(Agricultural_Export_Analysis_Cleaned_Dataset[[#This Row],[Ship_Date]],"mmm")</f>
        <v>Apr</v>
      </c>
      <c r="AK1628" t="str">
        <f>TEXT(Agricultural_Export_Analysis_Cleaned_Dataset[[#This Row],[Ship_Date]],"ddd")</f>
        <v>Wed</v>
      </c>
      <c r="AL1628" t="str">
        <f>TEXT(Agricultural_Export_Analysis_Cleaned_Dataset[[#This Row],[Delivery_Date]],"yyyy")</f>
        <v>2025</v>
      </c>
      <c r="AM1628" t="str">
        <f>TEXT(Agricultural_Export_Analysis_Cleaned_Dataset[[#This Row],[Delivery_Date]],"mmm")</f>
        <v>Apr</v>
      </c>
      <c r="AN1628" t="str">
        <f>TEXT(Agricultural_Export_Analysis_Cleaned_Dataset[[#This Row],[Delivery_Date]],"ddd")</f>
        <v>Sat</v>
      </c>
      <c r="AO1628">
        <f>Agricultural_Export_Analysis_Cleaned_Dataset[[#This Row],[Delivery_Date]]-Agricultural_Export_Analysis_Cleaned_Dataset[[#This Row],[Ship_Date]]</f>
        <v>17</v>
      </c>
      <c r="AP1628">
        <f>Agricultural_Export_Analysis_Cleaned_Dataset[[#This Row],[Ship_Date]]-Agricultural_Export_Analysis_Cleaned_Dataset[[#This Row],[Order_Date]]</f>
        <v>5</v>
      </c>
      <c r="AQ1628" s="4" t="str">
        <f>TEXT(Agricultural_Export_Analysis_Cleaned_Dataset[[#This Row],[Order_Date]],"mmm yyyy")</f>
        <v>Apr 2025</v>
      </c>
    </row>
    <row r="1629" spans="1:43" x14ac:dyDescent="0.3">
      <c r="A1629" t="s">
        <v>3229</v>
      </c>
      <c r="B1629" t="s">
        <v>3230</v>
      </c>
      <c r="C1629" s="2">
        <v>45794</v>
      </c>
      <c r="D1629" s="2">
        <v>45796</v>
      </c>
      <c r="E1629" s="2">
        <v>45804</v>
      </c>
      <c r="F1629" t="s">
        <v>35</v>
      </c>
      <c r="G1629" t="s">
        <v>117</v>
      </c>
      <c r="H1629" t="s">
        <v>37</v>
      </c>
      <c r="I1629" t="s">
        <v>52</v>
      </c>
      <c r="J1629" t="s">
        <v>39</v>
      </c>
      <c r="K1629" s="7">
        <v>0</v>
      </c>
      <c r="L1629" t="s">
        <v>87</v>
      </c>
      <c r="M1629" t="s">
        <v>88</v>
      </c>
      <c r="N1629" t="s">
        <v>89</v>
      </c>
      <c r="O1629">
        <v>1927</v>
      </c>
      <c r="P1629" s="6">
        <v>48.58</v>
      </c>
      <c r="Q1629" s="6">
        <v>93613.66</v>
      </c>
      <c r="R1629" s="5">
        <v>0.15</v>
      </c>
      <c r="S1629" s="6">
        <v>79571.611000000004</v>
      </c>
      <c r="T1629" s="6">
        <v>12537.42</v>
      </c>
      <c r="U1629" s="6">
        <v>49936.97</v>
      </c>
      <c r="V1629" s="6">
        <v>2835.26</v>
      </c>
      <c r="W1629" s="6">
        <v>5007.6499999999996</v>
      </c>
      <c r="X1629" s="6">
        <v>9254.3109999999997</v>
      </c>
      <c r="Y1629" s="5">
        <v>0.116301666934958</v>
      </c>
      <c r="Z1629" t="s">
        <v>81</v>
      </c>
      <c r="AA1629" t="s">
        <v>82</v>
      </c>
      <c r="AB1629" t="s">
        <v>65</v>
      </c>
      <c r="AC1629" t="s">
        <v>43</v>
      </c>
      <c r="AD1629" t="s">
        <v>44</v>
      </c>
      <c r="AE1629" t="s">
        <v>58</v>
      </c>
      <c r="AF1629" t="str">
        <f>TEXT(Agricultural_Export_Analysis_Cleaned_Dataset[[#This Row],[Order_Date]],"mmm")</f>
        <v>May</v>
      </c>
      <c r="AG1629" t="str">
        <f>TEXT(Agricultural_Export_Analysis_Cleaned_Dataset[[#This Row],[Order_Date]],"yyyy")</f>
        <v>2025</v>
      </c>
      <c r="AH1629" t="str">
        <f>TEXT(Agricultural_Export_Analysis_Cleaned_Dataset[[#This Row],[Order_Date]],"ddd")</f>
        <v>Sat</v>
      </c>
      <c r="AI1629" t="str">
        <f>TEXT(Agricultural_Export_Analysis_Cleaned_Dataset[[#This Row],[Ship_Date]],"yyyy")</f>
        <v>2025</v>
      </c>
      <c r="AJ1629" t="str">
        <f>TEXT(Agricultural_Export_Analysis_Cleaned_Dataset[[#This Row],[Ship_Date]],"mmm")</f>
        <v>May</v>
      </c>
      <c r="AK1629" t="str">
        <f>TEXT(Agricultural_Export_Analysis_Cleaned_Dataset[[#This Row],[Ship_Date]],"ddd")</f>
        <v>Mon</v>
      </c>
      <c r="AL1629" t="str">
        <f>TEXT(Agricultural_Export_Analysis_Cleaned_Dataset[[#This Row],[Delivery_Date]],"yyyy")</f>
        <v>2025</v>
      </c>
      <c r="AM1629" t="str">
        <f>TEXT(Agricultural_Export_Analysis_Cleaned_Dataset[[#This Row],[Delivery_Date]],"mmm")</f>
        <v>May</v>
      </c>
      <c r="AN1629" t="str">
        <f>TEXT(Agricultural_Export_Analysis_Cleaned_Dataset[[#This Row],[Delivery_Date]],"ddd")</f>
        <v>Tue</v>
      </c>
      <c r="AO1629">
        <f>Agricultural_Export_Analysis_Cleaned_Dataset[[#This Row],[Delivery_Date]]-Agricultural_Export_Analysis_Cleaned_Dataset[[#This Row],[Ship_Date]]</f>
        <v>8</v>
      </c>
      <c r="AP1629">
        <f>Agricultural_Export_Analysis_Cleaned_Dataset[[#This Row],[Ship_Date]]-Agricultural_Export_Analysis_Cleaned_Dataset[[#This Row],[Order_Date]]</f>
        <v>2</v>
      </c>
      <c r="AQ1629" s="4" t="str">
        <f>TEXT(Agricultural_Export_Analysis_Cleaned_Dataset[[#This Row],[Order_Date]],"mmm yyyy")</f>
        <v>May 2025</v>
      </c>
    </row>
    <row r="1630" spans="1:43" x14ac:dyDescent="0.3">
      <c r="A1630" t="s">
        <v>3231</v>
      </c>
      <c r="B1630" t="s">
        <v>3232</v>
      </c>
      <c r="C1630" s="2">
        <v>45812</v>
      </c>
      <c r="D1630" s="2">
        <v>45820</v>
      </c>
      <c r="E1630" s="2">
        <v>45826</v>
      </c>
      <c r="F1630" t="s">
        <v>35</v>
      </c>
      <c r="G1630" t="s">
        <v>36</v>
      </c>
      <c r="H1630" t="s">
        <v>37</v>
      </c>
      <c r="I1630" t="s">
        <v>91</v>
      </c>
      <c r="J1630" t="s">
        <v>53</v>
      </c>
      <c r="K1630" s="7">
        <v>0</v>
      </c>
      <c r="L1630" t="s">
        <v>80</v>
      </c>
      <c r="M1630" t="s">
        <v>88</v>
      </c>
      <c r="N1630" t="s">
        <v>89</v>
      </c>
      <c r="O1630">
        <v>1841</v>
      </c>
      <c r="P1630" s="6">
        <v>346.18</v>
      </c>
      <c r="Q1630" s="6">
        <v>637317.38</v>
      </c>
      <c r="R1630" s="5">
        <v>0.05</v>
      </c>
      <c r="S1630" s="6">
        <v>605451.51100000006</v>
      </c>
      <c r="T1630" s="6">
        <v>3140.59</v>
      </c>
      <c r="U1630" s="6">
        <v>307993.25</v>
      </c>
      <c r="V1630" s="6">
        <v>1135.81</v>
      </c>
      <c r="W1630" s="6">
        <v>65074.94</v>
      </c>
      <c r="X1630" s="6">
        <v>228106.921</v>
      </c>
      <c r="Y1630" s="5">
        <v>0.37675506106714501</v>
      </c>
      <c r="Z1630" t="s">
        <v>81</v>
      </c>
      <c r="AA1630" t="s">
        <v>150</v>
      </c>
      <c r="AB1630" t="s">
        <v>83</v>
      </c>
      <c r="AC1630" t="s">
        <v>43</v>
      </c>
      <c r="AD1630" t="s">
        <v>44</v>
      </c>
      <c r="AE1630" t="s">
        <v>45</v>
      </c>
      <c r="AF1630" t="str">
        <f>TEXT(Agricultural_Export_Analysis_Cleaned_Dataset[[#This Row],[Order_Date]],"mmm")</f>
        <v>Jun</v>
      </c>
      <c r="AG1630" t="str">
        <f>TEXT(Agricultural_Export_Analysis_Cleaned_Dataset[[#This Row],[Order_Date]],"yyyy")</f>
        <v>2025</v>
      </c>
      <c r="AH1630" t="str">
        <f>TEXT(Agricultural_Export_Analysis_Cleaned_Dataset[[#This Row],[Order_Date]],"ddd")</f>
        <v>Wed</v>
      </c>
      <c r="AI1630" t="str">
        <f>TEXT(Agricultural_Export_Analysis_Cleaned_Dataset[[#This Row],[Ship_Date]],"yyyy")</f>
        <v>2025</v>
      </c>
      <c r="AJ1630" t="str">
        <f>TEXT(Agricultural_Export_Analysis_Cleaned_Dataset[[#This Row],[Ship_Date]],"mmm")</f>
        <v>Jun</v>
      </c>
      <c r="AK1630" t="str">
        <f>TEXT(Agricultural_Export_Analysis_Cleaned_Dataset[[#This Row],[Ship_Date]],"ddd")</f>
        <v>Thu</v>
      </c>
      <c r="AL1630" t="str">
        <f>TEXT(Agricultural_Export_Analysis_Cleaned_Dataset[[#This Row],[Delivery_Date]],"yyyy")</f>
        <v>2025</v>
      </c>
      <c r="AM1630" t="str">
        <f>TEXT(Agricultural_Export_Analysis_Cleaned_Dataset[[#This Row],[Delivery_Date]],"mmm")</f>
        <v>Jun</v>
      </c>
      <c r="AN1630" t="str">
        <f>TEXT(Agricultural_Export_Analysis_Cleaned_Dataset[[#This Row],[Delivery_Date]],"ddd")</f>
        <v>Wed</v>
      </c>
      <c r="AO1630">
        <f>Agricultural_Export_Analysis_Cleaned_Dataset[[#This Row],[Delivery_Date]]-Agricultural_Export_Analysis_Cleaned_Dataset[[#This Row],[Ship_Date]]</f>
        <v>6</v>
      </c>
      <c r="AP1630">
        <f>Agricultural_Export_Analysis_Cleaned_Dataset[[#This Row],[Ship_Date]]-Agricultural_Export_Analysis_Cleaned_Dataset[[#This Row],[Order_Date]]</f>
        <v>8</v>
      </c>
      <c r="AQ1630" s="4" t="str">
        <f>TEXT(Agricultural_Export_Analysis_Cleaned_Dataset[[#This Row],[Order_Date]],"mmm yyyy")</f>
        <v>Jun 2025</v>
      </c>
    </row>
    <row r="1631" spans="1:43" x14ac:dyDescent="0.3">
      <c r="A1631" t="s">
        <v>3233</v>
      </c>
      <c r="B1631" t="s">
        <v>3234</v>
      </c>
      <c r="C1631" s="2">
        <v>45876</v>
      </c>
      <c r="D1631" s="2">
        <v>45883</v>
      </c>
      <c r="E1631" s="2">
        <v>45897</v>
      </c>
      <c r="F1631" t="s">
        <v>35</v>
      </c>
      <c r="G1631" t="s">
        <v>203</v>
      </c>
      <c r="H1631" t="s">
        <v>37</v>
      </c>
      <c r="I1631" t="s">
        <v>52</v>
      </c>
      <c r="J1631" t="s">
        <v>39</v>
      </c>
      <c r="K1631" s="7">
        <v>0</v>
      </c>
      <c r="L1631" t="s">
        <v>32</v>
      </c>
      <c r="M1631" t="s">
        <v>48</v>
      </c>
      <c r="N1631" t="s">
        <v>49</v>
      </c>
      <c r="O1631">
        <v>1485</v>
      </c>
      <c r="P1631" s="6">
        <v>310.54000000000002</v>
      </c>
      <c r="Q1631" s="6">
        <v>461151.9</v>
      </c>
      <c r="R1631" s="5">
        <v>0</v>
      </c>
      <c r="S1631" s="6">
        <v>461151.9</v>
      </c>
      <c r="T1631" s="6">
        <v>13281.36</v>
      </c>
      <c r="U1631" s="6">
        <v>324533.59000000003</v>
      </c>
      <c r="V1631" s="6">
        <v>2141.29</v>
      </c>
      <c r="W1631" s="6">
        <v>38426.21</v>
      </c>
      <c r="X1631" s="6">
        <v>82769.45</v>
      </c>
      <c r="Y1631" s="5">
        <v>0.17948413527082899</v>
      </c>
      <c r="Z1631" t="s">
        <v>103</v>
      </c>
      <c r="AA1631" t="s">
        <v>177</v>
      </c>
      <c r="AB1631" t="s">
        <v>42</v>
      </c>
      <c r="AC1631" t="s">
        <v>76</v>
      </c>
      <c r="AD1631" t="s">
        <v>98</v>
      </c>
      <c r="AE1631" t="s">
        <v>58</v>
      </c>
      <c r="AF1631" t="str">
        <f>TEXT(Agricultural_Export_Analysis_Cleaned_Dataset[[#This Row],[Order_Date]],"mmm")</f>
        <v>Aug</v>
      </c>
      <c r="AG1631" t="str">
        <f>TEXT(Agricultural_Export_Analysis_Cleaned_Dataset[[#This Row],[Order_Date]],"yyyy")</f>
        <v>2025</v>
      </c>
      <c r="AH1631" t="str">
        <f>TEXT(Agricultural_Export_Analysis_Cleaned_Dataset[[#This Row],[Order_Date]],"ddd")</f>
        <v>Thu</v>
      </c>
      <c r="AI1631" t="str">
        <f>TEXT(Agricultural_Export_Analysis_Cleaned_Dataset[[#This Row],[Ship_Date]],"yyyy")</f>
        <v>2025</v>
      </c>
      <c r="AJ1631" t="str">
        <f>TEXT(Agricultural_Export_Analysis_Cleaned_Dataset[[#This Row],[Ship_Date]],"mmm")</f>
        <v>Aug</v>
      </c>
      <c r="AK1631" t="str">
        <f>TEXT(Agricultural_Export_Analysis_Cleaned_Dataset[[#This Row],[Ship_Date]],"ddd")</f>
        <v>Thu</v>
      </c>
      <c r="AL1631" t="str">
        <f>TEXT(Agricultural_Export_Analysis_Cleaned_Dataset[[#This Row],[Delivery_Date]],"yyyy")</f>
        <v>2025</v>
      </c>
      <c r="AM1631" t="str">
        <f>TEXT(Agricultural_Export_Analysis_Cleaned_Dataset[[#This Row],[Delivery_Date]],"mmm")</f>
        <v>Aug</v>
      </c>
      <c r="AN1631" t="str">
        <f>TEXT(Agricultural_Export_Analysis_Cleaned_Dataset[[#This Row],[Delivery_Date]],"ddd")</f>
        <v>Thu</v>
      </c>
      <c r="AO1631">
        <f>Agricultural_Export_Analysis_Cleaned_Dataset[[#This Row],[Delivery_Date]]-Agricultural_Export_Analysis_Cleaned_Dataset[[#This Row],[Ship_Date]]</f>
        <v>14</v>
      </c>
      <c r="AP1631">
        <f>Agricultural_Export_Analysis_Cleaned_Dataset[[#This Row],[Ship_Date]]-Agricultural_Export_Analysis_Cleaned_Dataset[[#This Row],[Order_Date]]</f>
        <v>7</v>
      </c>
      <c r="AQ1631" s="4" t="str">
        <f>TEXT(Agricultural_Export_Analysis_Cleaned_Dataset[[#This Row],[Order_Date]],"mmm yyyy")</f>
        <v>Aug 2025</v>
      </c>
    </row>
    <row r="1632" spans="1:43" x14ac:dyDescent="0.3">
      <c r="A1632" t="s">
        <v>3235</v>
      </c>
      <c r="B1632" t="s">
        <v>3236</v>
      </c>
      <c r="C1632" s="2">
        <v>45305</v>
      </c>
      <c r="D1632" s="2">
        <v>45310</v>
      </c>
      <c r="E1632" s="2">
        <v>45342</v>
      </c>
      <c r="F1632" t="s">
        <v>35</v>
      </c>
      <c r="G1632" t="s">
        <v>8933</v>
      </c>
      <c r="H1632" t="s">
        <v>74</v>
      </c>
      <c r="I1632" t="s">
        <v>52</v>
      </c>
      <c r="J1632" t="s">
        <v>112</v>
      </c>
      <c r="K1632" s="7">
        <v>4</v>
      </c>
      <c r="L1632" t="s">
        <v>32</v>
      </c>
      <c r="M1632" t="s">
        <v>159</v>
      </c>
      <c r="N1632" t="s">
        <v>160</v>
      </c>
      <c r="O1632">
        <v>62</v>
      </c>
      <c r="P1632" s="6">
        <v>269.06</v>
      </c>
      <c r="Q1632" s="6">
        <v>16681.72</v>
      </c>
      <c r="R1632" s="5">
        <v>0.15</v>
      </c>
      <c r="S1632" s="6">
        <v>14179.462</v>
      </c>
      <c r="T1632" s="6">
        <v>11751.62</v>
      </c>
      <c r="U1632" s="6">
        <v>9724.3700000000008</v>
      </c>
      <c r="V1632" s="6">
        <v>2830.13</v>
      </c>
      <c r="W1632" s="6">
        <v>1545.5</v>
      </c>
      <c r="X1632" s="6">
        <v>-11672.157999999999</v>
      </c>
      <c r="Y1632" s="5">
        <v>-0.82317354494832096</v>
      </c>
      <c r="Z1632" t="s">
        <v>40</v>
      </c>
      <c r="AA1632" t="s">
        <v>64</v>
      </c>
      <c r="AB1632" t="s">
        <v>65</v>
      </c>
      <c r="AC1632" t="s">
        <v>66</v>
      </c>
      <c r="AD1632" t="s">
        <v>123</v>
      </c>
      <c r="AE1632" t="s">
        <v>45</v>
      </c>
      <c r="AF1632" t="str">
        <f>TEXT(Agricultural_Export_Analysis_Cleaned_Dataset[[#This Row],[Order_Date]],"mmm")</f>
        <v>Jan</v>
      </c>
      <c r="AG1632" t="str">
        <f>TEXT(Agricultural_Export_Analysis_Cleaned_Dataset[[#This Row],[Order_Date]],"yyyy")</f>
        <v>2024</v>
      </c>
      <c r="AH1632" t="str">
        <f>TEXT(Agricultural_Export_Analysis_Cleaned_Dataset[[#This Row],[Order_Date]],"ddd")</f>
        <v>Sun</v>
      </c>
      <c r="AI1632" t="str">
        <f>TEXT(Agricultural_Export_Analysis_Cleaned_Dataset[[#This Row],[Ship_Date]],"yyyy")</f>
        <v>2024</v>
      </c>
      <c r="AJ1632" t="str">
        <f>TEXT(Agricultural_Export_Analysis_Cleaned_Dataset[[#This Row],[Ship_Date]],"mmm")</f>
        <v>Jan</v>
      </c>
      <c r="AK1632" t="str">
        <f>TEXT(Agricultural_Export_Analysis_Cleaned_Dataset[[#This Row],[Ship_Date]],"ddd")</f>
        <v>Fri</v>
      </c>
      <c r="AL1632" t="str">
        <f>TEXT(Agricultural_Export_Analysis_Cleaned_Dataset[[#This Row],[Delivery_Date]],"yyyy")</f>
        <v>2024</v>
      </c>
      <c r="AM1632" t="str">
        <f>TEXT(Agricultural_Export_Analysis_Cleaned_Dataset[[#This Row],[Delivery_Date]],"mmm")</f>
        <v>Feb</v>
      </c>
      <c r="AN1632" t="str">
        <f>TEXT(Agricultural_Export_Analysis_Cleaned_Dataset[[#This Row],[Delivery_Date]],"ddd")</f>
        <v>Tue</v>
      </c>
      <c r="AO1632">
        <f>Agricultural_Export_Analysis_Cleaned_Dataset[[#This Row],[Delivery_Date]]-Agricultural_Export_Analysis_Cleaned_Dataset[[#This Row],[Ship_Date]]</f>
        <v>32</v>
      </c>
      <c r="AP1632">
        <f>Agricultural_Export_Analysis_Cleaned_Dataset[[#This Row],[Ship_Date]]-Agricultural_Export_Analysis_Cleaned_Dataset[[#This Row],[Order_Date]]</f>
        <v>5</v>
      </c>
      <c r="AQ1632" s="4" t="str">
        <f>TEXT(Agricultural_Export_Analysis_Cleaned_Dataset[[#This Row],[Order_Date]],"mmm yyyy")</f>
        <v>Jan 2024</v>
      </c>
    </row>
    <row r="1633" spans="1:43" x14ac:dyDescent="0.3">
      <c r="A1633" t="s">
        <v>3237</v>
      </c>
      <c r="B1633" t="s">
        <v>3238</v>
      </c>
      <c r="C1633" s="2">
        <v>45303</v>
      </c>
      <c r="D1633" s="2">
        <v>45313</v>
      </c>
      <c r="E1633" s="2">
        <v>45341</v>
      </c>
      <c r="F1633" t="s">
        <v>35</v>
      </c>
      <c r="G1633" t="s">
        <v>132</v>
      </c>
      <c r="H1633" t="s">
        <v>74</v>
      </c>
      <c r="I1633" t="s">
        <v>118</v>
      </c>
      <c r="J1633" t="s">
        <v>53</v>
      </c>
      <c r="K1633" s="7">
        <v>7</v>
      </c>
      <c r="L1633" t="s">
        <v>70</v>
      </c>
      <c r="M1633" t="s">
        <v>88</v>
      </c>
      <c r="N1633" t="s">
        <v>89</v>
      </c>
      <c r="O1633">
        <v>609</v>
      </c>
      <c r="P1633" s="6">
        <v>223.93</v>
      </c>
      <c r="Q1633" s="6">
        <v>136373.37</v>
      </c>
      <c r="R1633" s="5">
        <v>0.1</v>
      </c>
      <c r="S1633" s="6">
        <v>122736.033</v>
      </c>
      <c r="T1633" s="6">
        <v>8707.57</v>
      </c>
      <c r="U1633" s="6">
        <v>64937.62</v>
      </c>
      <c r="V1633" s="6">
        <v>1121.95</v>
      </c>
      <c r="W1633" s="6">
        <v>12521.86</v>
      </c>
      <c r="X1633" s="6">
        <v>35447.033000000003</v>
      </c>
      <c r="Y1633" s="5">
        <v>0.288807061248264</v>
      </c>
      <c r="Z1633" t="s">
        <v>40</v>
      </c>
      <c r="AA1633" t="s">
        <v>64</v>
      </c>
      <c r="AB1633" t="s">
        <v>56</v>
      </c>
      <c r="AC1633" t="s">
        <v>66</v>
      </c>
      <c r="AD1633" t="s">
        <v>84</v>
      </c>
      <c r="AE1633" t="s">
        <v>45</v>
      </c>
      <c r="AF1633" t="str">
        <f>TEXT(Agricultural_Export_Analysis_Cleaned_Dataset[[#This Row],[Order_Date]],"mmm")</f>
        <v>Jan</v>
      </c>
      <c r="AG1633" t="str">
        <f>TEXT(Agricultural_Export_Analysis_Cleaned_Dataset[[#This Row],[Order_Date]],"yyyy")</f>
        <v>2024</v>
      </c>
      <c r="AH1633" t="str">
        <f>TEXT(Agricultural_Export_Analysis_Cleaned_Dataset[[#This Row],[Order_Date]],"ddd")</f>
        <v>Fri</v>
      </c>
      <c r="AI1633" t="str">
        <f>TEXT(Agricultural_Export_Analysis_Cleaned_Dataset[[#This Row],[Ship_Date]],"yyyy")</f>
        <v>2024</v>
      </c>
      <c r="AJ1633" t="str">
        <f>TEXT(Agricultural_Export_Analysis_Cleaned_Dataset[[#This Row],[Ship_Date]],"mmm")</f>
        <v>Jan</v>
      </c>
      <c r="AK1633" t="str">
        <f>TEXT(Agricultural_Export_Analysis_Cleaned_Dataset[[#This Row],[Ship_Date]],"ddd")</f>
        <v>Mon</v>
      </c>
      <c r="AL1633" t="str">
        <f>TEXT(Agricultural_Export_Analysis_Cleaned_Dataset[[#This Row],[Delivery_Date]],"yyyy")</f>
        <v>2024</v>
      </c>
      <c r="AM1633" t="str">
        <f>TEXT(Agricultural_Export_Analysis_Cleaned_Dataset[[#This Row],[Delivery_Date]],"mmm")</f>
        <v>Feb</v>
      </c>
      <c r="AN1633" t="str">
        <f>TEXT(Agricultural_Export_Analysis_Cleaned_Dataset[[#This Row],[Delivery_Date]],"ddd")</f>
        <v>Mon</v>
      </c>
      <c r="AO1633">
        <f>Agricultural_Export_Analysis_Cleaned_Dataset[[#This Row],[Delivery_Date]]-Agricultural_Export_Analysis_Cleaned_Dataset[[#This Row],[Ship_Date]]</f>
        <v>28</v>
      </c>
      <c r="AP1633">
        <f>Agricultural_Export_Analysis_Cleaned_Dataset[[#This Row],[Ship_Date]]-Agricultural_Export_Analysis_Cleaned_Dataset[[#This Row],[Order_Date]]</f>
        <v>10</v>
      </c>
      <c r="AQ1633" s="4" t="str">
        <f>TEXT(Agricultural_Export_Analysis_Cleaned_Dataset[[#This Row],[Order_Date]],"mmm yyyy")</f>
        <v>Jan 2024</v>
      </c>
    </row>
    <row r="1634" spans="1:43" x14ac:dyDescent="0.3">
      <c r="A1634" t="s">
        <v>3239</v>
      </c>
      <c r="B1634" t="s">
        <v>3240</v>
      </c>
      <c r="C1634" s="2">
        <v>45572</v>
      </c>
      <c r="D1634" s="2">
        <v>45574</v>
      </c>
      <c r="E1634" s="2">
        <v>45587</v>
      </c>
      <c r="F1634" t="s">
        <v>35</v>
      </c>
      <c r="G1634" t="s">
        <v>96</v>
      </c>
      <c r="H1634" t="s">
        <v>51</v>
      </c>
      <c r="I1634" t="s">
        <v>118</v>
      </c>
      <c r="J1634" t="s">
        <v>112</v>
      </c>
      <c r="K1634" s="7">
        <v>4</v>
      </c>
      <c r="L1634" t="s">
        <v>135</v>
      </c>
      <c r="M1634" t="s">
        <v>48</v>
      </c>
      <c r="N1634" t="s">
        <v>49</v>
      </c>
      <c r="O1634">
        <v>501</v>
      </c>
      <c r="P1634" s="6">
        <v>348.44</v>
      </c>
      <c r="Q1634" s="6">
        <v>174568.44</v>
      </c>
      <c r="R1634" s="5">
        <v>0.1</v>
      </c>
      <c r="S1634" s="6">
        <v>157111.59599999999</v>
      </c>
      <c r="T1634" s="6">
        <v>1089.01</v>
      </c>
      <c r="U1634" s="6">
        <v>97636.94</v>
      </c>
      <c r="V1634" s="6">
        <v>847.89</v>
      </c>
      <c r="W1634" s="6">
        <v>12700.72</v>
      </c>
      <c r="X1634" s="6">
        <v>44837.036</v>
      </c>
      <c r="Y1634" s="5">
        <v>0.28538336533733599</v>
      </c>
      <c r="Z1634" t="s">
        <v>54</v>
      </c>
      <c r="AA1634" t="s">
        <v>75</v>
      </c>
      <c r="AB1634" t="s">
        <v>83</v>
      </c>
      <c r="AC1634" t="s">
        <v>76</v>
      </c>
      <c r="AD1634" t="s">
        <v>57</v>
      </c>
      <c r="AE1634" t="s">
        <v>58</v>
      </c>
      <c r="AF1634" t="str">
        <f>TEXT(Agricultural_Export_Analysis_Cleaned_Dataset[[#This Row],[Order_Date]],"mmm")</f>
        <v>Oct</v>
      </c>
      <c r="AG1634" t="str">
        <f>TEXT(Agricultural_Export_Analysis_Cleaned_Dataset[[#This Row],[Order_Date]],"yyyy")</f>
        <v>2024</v>
      </c>
      <c r="AH1634" t="str">
        <f>TEXT(Agricultural_Export_Analysis_Cleaned_Dataset[[#This Row],[Order_Date]],"ddd")</f>
        <v>Mon</v>
      </c>
      <c r="AI1634" t="str">
        <f>TEXT(Agricultural_Export_Analysis_Cleaned_Dataset[[#This Row],[Ship_Date]],"yyyy")</f>
        <v>2024</v>
      </c>
      <c r="AJ1634" t="str">
        <f>TEXT(Agricultural_Export_Analysis_Cleaned_Dataset[[#This Row],[Ship_Date]],"mmm")</f>
        <v>Oct</v>
      </c>
      <c r="AK1634" t="str">
        <f>TEXT(Agricultural_Export_Analysis_Cleaned_Dataset[[#This Row],[Ship_Date]],"ddd")</f>
        <v>Wed</v>
      </c>
      <c r="AL1634" t="str">
        <f>TEXT(Agricultural_Export_Analysis_Cleaned_Dataset[[#This Row],[Delivery_Date]],"yyyy")</f>
        <v>2024</v>
      </c>
      <c r="AM1634" t="str">
        <f>TEXT(Agricultural_Export_Analysis_Cleaned_Dataset[[#This Row],[Delivery_Date]],"mmm")</f>
        <v>Oct</v>
      </c>
      <c r="AN1634" t="str">
        <f>TEXT(Agricultural_Export_Analysis_Cleaned_Dataset[[#This Row],[Delivery_Date]],"ddd")</f>
        <v>Tue</v>
      </c>
      <c r="AO1634">
        <f>Agricultural_Export_Analysis_Cleaned_Dataset[[#This Row],[Delivery_Date]]-Agricultural_Export_Analysis_Cleaned_Dataset[[#This Row],[Ship_Date]]</f>
        <v>13</v>
      </c>
      <c r="AP1634">
        <f>Agricultural_Export_Analysis_Cleaned_Dataset[[#This Row],[Ship_Date]]-Agricultural_Export_Analysis_Cleaned_Dataset[[#This Row],[Order_Date]]</f>
        <v>2</v>
      </c>
      <c r="AQ1634" s="4" t="str">
        <f>TEXT(Agricultural_Export_Analysis_Cleaned_Dataset[[#This Row],[Order_Date]],"mmm yyyy")</f>
        <v>Oct 2024</v>
      </c>
    </row>
    <row r="1635" spans="1:43" x14ac:dyDescent="0.3">
      <c r="A1635" t="s">
        <v>3241</v>
      </c>
      <c r="B1635" t="s">
        <v>3242</v>
      </c>
      <c r="C1635" s="2">
        <v>45390</v>
      </c>
      <c r="D1635" s="2">
        <v>45397</v>
      </c>
      <c r="E1635" s="2">
        <v>45421</v>
      </c>
      <c r="F1635" t="s">
        <v>35</v>
      </c>
      <c r="G1635" t="s">
        <v>117</v>
      </c>
      <c r="H1635" t="s">
        <v>37</v>
      </c>
      <c r="I1635" t="s">
        <v>118</v>
      </c>
      <c r="J1635" t="s">
        <v>53</v>
      </c>
      <c r="K1635" s="7">
        <v>4</v>
      </c>
      <c r="L1635" t="s">
        <v>87</v>
      </c>
      <c r="M1635" t="s">
        <v>48</v>
      </c>
      <c r="N1635" t="s">
        <v>49</v>
      </c>
      <c r="O1635">
        <v>639</v>
      </c>
      <c r="P1635" s="6">
        <v>237.99</v>
      </c>
      <c r="Q1635" s="6">
        <v>152075.60999999999</v>
      </c>
      <c r="R1635" s="5">
        <v>0.15</v>
      </c>
      <c r="S1635" s="6">
        <v>129264.26850000001</v>
      </c>
      <c r="T1635" s="6">
        <v>13232.99</v>
      </c>
      <c r="U1635" s="6">
        <v>81623.39</v>
      </c>
      <c r="V1635" s="6">
        <v>2438.62</v>
      </c>
      <c r="W1635" s="6">
        <v>5109.18</v>
      </c>
      <c r="X1635" s="6">
        <v>26860.088500000002</v>
      </c>
      <c r="Y1635" s="5">
        <v>0.20779205894782901</v>
      </c>
      <c r="Z1635" t="s">
        <v>81</v>
      </c>
      <c r="AA1635" t="s">
        <v>165</v>
      </c>
      <c r="AB1635" t="s">
        <v>83</v>
      </c>
      <c r="AC1635" t="s">
        <v>43</v>
      </c>
      <c r="AD1635" t="s">
        <v>57</v>
      </c>
      <c r="AE1635" t="s">
        <v>45</v>
      </c>
      <c r="AF1635" t="str">
        <f>TEXT(Agricultural_Export_Analysis_Cleaned_Dataset[[#This Row],[Order_Date]],"mmm")</f>
        <v>Apr</v>
      </c>
      <c r="AG1635" t="str">
        <f>TEXT(Agricultural_Export_Analysis_Cleaned_Dataset[[#This Row],[Order_Date]],"yyyy")</f>
        <v>2024</v>
      </c>
      <c r="AH1635" t="str">
        <f>TEXT(Agricultural_Export_Analysis_Cleaned_Dataset[[#This Row],[Order_Date]],"ddd")</f>
        <v>Mon</v>
      </c>
      <c r="AI1635" t="str">
        <f>TEXT(Agricultural_Export_Analysis_Cleaned_Dataset[[#This Row],[Ship_Date]],"yyyy")</f>
        <v>2024</v>
      </c>
      <c r="AJ1635" t="str">
        <f>TEXT(Agricultural_Export_Analysis_Cleaned_Dataset[[#This Row],[Ship_Date]],"mmm")</f>
        <v>Apr</v>
      </c>
      <c r="AK1635" t="str">
        <f>TEXT(Agricultural_Export_Analysis_Cleaned_Dataset[[#This Row],[Ship_Date]],"ddd")</f>
        <v>Mon</v>
      </c>
      <c r="AL1635" t="str">
        <f>TEXT(Agricultural_Export_Analysis_Cleaned_Dataset[[#This Row],[Delivery_Date]],"yyyy")</f>
        <v>2024</v>
      </c>
      <c r="AM1635" t="str">
        <f>TEXT(Agricultural_Export_Analysis_Cleaned_Dataset[[#This Row],[Delivery_Date]],"mmm")</f>
        <v>May</v>
      </c>
      <c r="AN1635" t="str">
        <f>TEXT(Agricultural_Export_Analysis_Cleaned_Dataset[[#This Row],[Delivery_Date]],"ddd")</f>
        <v>Thu</v>
      </c>
      <c r="AO1635">
        <f>Agricultural_Export_Analysis_Cleaned_Dataset[[#This Row],[Delivery_Date]]-Agricultural_Export_Analysis_Cleaned_Dataset[[#This Row],[Ship_Date]]</f>
        <v>24</v>
      </c>
      <c r="AP1635">
        <f>Agricultural_Export_Analysis_Cleaned_Dataset[[#This Row],[Ship_Date]]-Agricultural_Export_Analysis_Cleaned_Dataset[[#This Row],[Order_Date]]</f>
        <v>7</v>
      </c>
      <c r="AQ1635" s="4" t="str">
        <f>TEXT(Agricultural_Export_Analysis_Cleaned_Dataset[[#This Row],[Order_Date]],"mmm yyyy")</f>
        <v>Apr 2024</v>
      </c>
    </row>
    <row r="1636" spans="1:43" x14ac:dyDescent="0.3">
      <c r="A1636" t="s">
        <v>3243</v>
      </c>
      <c r="B1636" t="s">
        <v>3244</v>
      </c>
      <c r="C1636" s="2">
        <v>45691</v>
      </c>
      <c r="D1636" s="2">
        <v>45698</v>
      </c>
      <c r="E1636" s="2">
        <v>45727</v>
      </c>
      <c r="F1636" t="s">
        <v>35</v>
      </c>
      <c r="G1636" t="s">
        <v>117</v>
      </c>
      <c r="H1636" t="s">
        <v>37</v>
      </c>
      <c r="I1636" t="s">
        <v>97</v>
      </c>
      <c r="J1636" t="s">
        <v>53</v>
      </c>
      <c r="K1636" s="7">
        <v>0</v>
      </c>
      <c r="L1636" t="s">
        <v>70</v>
      </c>
      <c r="M1636" t="s">
        <v>101</v>
      </c>
      <c r="N1636" t="s">
        <v>102</v>
      </c>
      <c r="O1636">
        <v>325</v>
      </c>
      <c r="P1636" s="6">
        <v>483.72</v>
      </c>
      <c r="Q1636" s="6">
        <v>157209</v>
      </c>
      <c r="R1636" s="5">
        <v>0.15</v>
      </c>
      <c r="S1636" s="6">
        <v>133627.65</v>
      </c>
      <c r="T1636" s="6">
        <v>12196.25</v>
      </c>
      <c r="U1636" s="6">
        <v>65322.96</v>
      </c>
      <c r="V1636" s="6">
        <v>2876.21</v>
      </c>
      <c r="W1636" s="6">
        <v>3805.75</v>
      </c>
      <c r="X1636" s="6">
        <v>49426.48</v>
      </c>
      <c r="Y1636" s="5">
        <v>0.36988213143013399</v>
      </c>
      <c r="Z1636" t="s">
        <v>40</v>
      </c>
      <c r="AA1636" t="s">
        <v>147</v>
      </c>
      <c r="AB1636" t="s">
        <v>42</v>
      </c>
      <c r="AC1636" t="s">
        <v>66</v>
      </c>
      <c r="AD1636" t="s">
        <v>98</v>
      </c>
      <c r="AE1636" t="s">
        <v>67</v>
      </c>
      <c r="AF1636" t="str">
        <f>TEXT(Agricultural_Export_Analysis_Cleaned_Dataset[[#This Row],[Order_Date]],"mmm")</f>
        <v>Feb</v>
      </c>
      <c r="AG1636" t="str">
        <f>TEXT(Agricultural_Export_Analysis_Cleaned_Dataset[[#This Row],[Order_Date]],"yyyy")</f>
        <v>2025</v>
      </c>
      <c r="AH1636" t="str">
        <f>TEXT(Agricultural_Export_Analysis_Cleaned_Dataset[[#This Row],[Order_Date]],"ddd")</f>
        <v>Mon</v>
      </c>
      <c r="AI1636" t="str">
        <f>TEXT(Agricultural_Export_Analysis_Cleaned_Dataset[[#This Row],[Ship_Date]],"yyyy")</f>
        <v>2025</v>
      </c>
      <c r="AJ1636" t="str">
        <f>TEXT(Agricultural_Export_Analysis_Cleaned_Dataset[[#This Row],[Ship_Date]],"mmm")</f>
        <v>Feb</v>
      </c>
      <c r="AK1636" t="str">
        <f>TEXT(Agricultural_Export_Analysis_Cleaned_Dataset[[#This Row],[Ship_Date]],"ddd")</f>
        <v>Mon</v>
      </c>
      <c r="AL1636" t="str">
        <f>TEXT(Agricultural_Export_Analysis_Cleaned_Dataset[[#This Row],[Delivery_Date]],"yyyy")</f>
        <v>2025</v>
      </c>
      <c r="AM1636" t="str">
        <f>TEXT(Agricultural_Export_Analysis_Cleaned_Dataset[[#This Row],[Delivery_Date]],"mmm")</f>
        <v>Mar</v>
      </c>
      <c r="AN1636" t="str">
        <f>TEXT(Agricultural_Export_Analysis_Cleaned_Dataset[[#This Row],[Delivery_Date]],"ddd")</f>
        <v>Tue</v>
      </c>
      <c r="AO1636">
        <f>Agricultural_Export_Analysis_Cleaned_Dataset[[#This Row],[Delivery_Date]]-Agricultural_Export_Analysis_Cleaned_Dataset[[#This Row],[Ship_Date]]</f>
        <v>29</v>
      </c>
      <c r="AP1636">
        <f>Agricultural_Export_Analysis_Cleaned_Dataset[[#This Row],[Ship_Date]]-Agricultural_Export_Analysis_Cleaned_Dataset[[#This Row],[Order_Date]]</f>
        <v>7</v>
      </c>
      <c r="AQ1636" s="4" t="str">
        <f>TEXT(Agricultural_Export_Analysis_Cleaned_Dataset[[#This Row],[Order_Date]],"mmm yyyy")</f>
        <v>Feb 2025</v>
      </c>
    </row>
    <row r="1637" spans="1:43" x14ac:dyDescent="0.3">
      <c r="A1637" t="s">
        <v>3245</v>
      </c>
      <c r="B1637" t="s">
        <v>3246</v>
      </c>
      <c r="C1637" s="2">
        <v>45801</v>
      </c>
      <c r="D1637" s="2">
        <v>45809</v>
      </c>
      <c r="E1637" s="2">
        <v>45819</v>
      </c>
      <c r="F1637" t="s">
        <v>35</v>
      </c>
      <c r="G1637" t="s">
        <v>203</v>
      </c>
      <c r="H1637" t="s">
        <v>51</v>
      </c>
      <c r="I1637" t="s">
        <v>97</v>
      </c>
      <c r="J1637" t="s">
        <v>63</v>
      </c>
      <c r="K1637" s="7">
        <v>4</v>
      </c>
      <c r="L1637" t="s">
        <v>32</v>
      </c>
      <c r="M1637" t="s">
        <v>48</v>
      </c>
      <c r="N1637" t="s">
        <v>49</v>
      </c>
      <c r="O1637">
        <v>1267</v>
      </c>
      <c r="P1637" s="6">
        <v>460.39</v>
      </c>
      <c r="Q1637" s="6">
        <v>583314.13</v>
      </c>
      <c r="R1637" s="5">
        <v>0.15</v>
      </c>
      <c r="S1637" s="6">
        <v>495817.01049999997</v>
      </c>
      <c r="T1637" s="6">
        <v>1166.6099999999999</v>
      </c>
      <c r="U1637" s="6">
        <v>294978.92</v>
      </c>
      <c r="V1637" s="6">
        <v>1247.92</v>
      </c>
      <c r="W1637" s="6">
        <v>28681.97</v>
      </c>
      <c r="X1637" s="6">
        <v>169741.59049999999</v>
      </c>
      <c r="Y1637" s="5">
        <v>0.34234725091183599</v>
      </c>
      <c r="Z1637" t="s">
        <v>81</v>
      </c>
      <c r="AA1637" t="s">
        <v>82</v>
      </c>
      <c r="AB1637" t="s">
        <v>65</v>
      </c>
      <c r="AC1637" t="s">
        <v>43</v>
      </c>
      <c r="AD1637" t="s">
        <v>77</v>
      </c>
      <c r="AE1637" t="s">
        <v>67</v>
      </c>
      <c r="AF1637" t="str">
        <f>TEXT(Agricultural_Export_Analysis_Cleaned_Dataset[[#This Row],[Order_Date]],"mmm")</f>
        <v>May</v>
      </c>
      <c r="AG1637" t="str">
        <f>TEXT(Agricultural_Export_Analysis_Cleaned_Dataset[[#This Row],[Order_Date]],"yyyy")</f>
        <v>2025</v>
      </c>
      <c r="AH1637" t="str">
        <f>TEXT(Agricultural_Export_Analysis_Cleaned_Dataset[[#This Row],[Order_Date]],"ddd")</f>
        <v>Sat</v>
      </c>
      <c r="AI1637" t="str">
        <f>TEXT(Agricultural_Export_Analysis_Cleaned_Dataset[[#This Row],[Ship_Date]],"yyyy")</f>
        <v>2025</v>
      </c>
      <c r="AJ1637" t="str">
        <f>TEXT(Agricultural_Export_Analysis_Cleaned_Dataset[[#This Row],[Ship_Date]],"mmm")</f>
        <v>Jun</v>
      </c>
      <c r="AK1637" t="str">
        <f>TEXT(Agricultural_Export_Analysis_Cleaned_Dataset[[#This Row],[Ship_Date]],"ddd")</f>
        <v>Sun</v>
      </c>
      <c r="AL1637" t="str">
        <f>TEXT(Agricultural_Export_Analysis_Cleaned_Dataset[[#This Row],[Delivery_Date]],"yyyy")</f>
        <v>2025</v>
      </c>
      <c r="AM1637" t="str">
        <f>TEXT(Agricultural_Export_Analysis_Cleaned_Dataset[[#This Row],[Delivery_Date]],"mmm")</f>
        <v>Jun</v>
      </c>
      <c r="AN1637" t="str">
        <f>TEXT(Agricultural_Export_Analysis_Cleaned_Dataset[[#This Row],[Delivery_Date]],"ddd")</f>
        <v>Wed</v>
      </c>
      <c r="AO1637">
        <f>Agricultural_Export_Analysis_Cleaned_Dataset[[#This Row],[Delivery_Date]]-Agricultural_Export_Analysis_Cleaned_Dataset[[#This Row],[Ship_Date]]</f>
        <v>10</v>
      </c>
      <c r="AP1637">
        <f>Agricultural_Export_Analysis_Cleaned_Dataset[[#This Row],[Ship_Date]]-Agricultural_Export_Analysis_Cleaned_Dataset[[#This Row],[Order_Date]]</f>
        <v>8</v>
      </c>
      <c r="AQ1637" s="4" t="str">
        <f>TEXT(Agricultural_Export_Analysis_Cleaned_Dataset[[#This Row],[Order_Date]],"mmm yyyy")</f>
        <v>May 2025</v>
      </c>
    </row>
    <row r="1638" spans="1:43" x14ac:dyDescent="0.3">
      <c r="A1638" t="s">
        <v>3247</v>
      </c>
      <c r="B1638" t="s">
        <v>3248</v>
      </c>
      <c r="C1638" s="2">
        <v>45292</v>
      </c>
      <c r="D1638" s="2">
        <v>45301</v>
      </c>
      <c r="E1638" s="2">
        <v>45336</v>
      </c>
      <c r="F1638" t="s">
        <v>35</v>
      </c>
      <c r="G1638" t="s">
        <v>73</v>
      </c>
      <c r="H1638" t="s">
        <v>74</v>
      </c>
      <c r="I1638" t="s">
        <v>118</v>
      </c>
      <c r="J1638" t="s">
        <v>39</v>
      </c>
      <c r="K1638" s="7">
        <v>7</v>
      </c>
      <c r="L1638" t="s">
        <v>87</v>
      </c>
      <c r="M1638" t="s">
        <v>107</v>
      </c>
      <c r="N1638" t="s">
        <v>108</v>
      </c>
      <c r="O1638">
        <v>610</v>
      </c>
      <c r="P1638" s="6">
        <v>106.07</v>
      </c>
      <c r="Q1638" s="6">
        <v>64702.7</v>
      </c>
      <c r="R1638" s="5">
        <v>0.05</v>
      </c>
      <c r="S1638" s="6">
        <v>61467.565000000002</v>
      </c>
      <c r="T1638" s="6">
        <v>5452.78</v>
      </c>
      <c r="U1638" s="6">
        <v>33933.83</v>
      </c>
      <c r="V1638" s="6">
        <v>2254.04</v>
      </c>
      <c r="W1638" s="6">
        <v>6338.18</v>
      </c>
      <c r="X1638" s="6">
        <v>13488.735000000001</v>
      </c>
      <c r="Y1638" s="5">
        <v>0.21944475919942499</v>
      </c>
      <c r="Z1638" t="s">
        <v>40</v>
      </c>
      <c r="AA1638" t="s">
        <v>64</v>
      </c>
      <c r="AB1638" t="s">
        <v>83</v>
      </c>
      <c r="AC1638" t="s">
        <v>76</v>
      </c>
      <c r="AD1638" t="s">
        <v>123</v>
      </c>
      <c r="AE1638" t="s">
        <v>67</v>
      </c>
      <c r="AF1638" t="str">
        <f>TEXT(Agricultural_Export_Analysis_Cleaned_Dataset[[#This Row],[Order_Date]],"mmm")</f>
        <v>Jan</v>
      </c>
      <c r="AG1638" t="str">
        <f>TEXT(Agricultural_Export_Analysis_Cleaned_Dataset[[#This Row],[Order_Date]],"yyyy")</f>
        <v>2024</v>
      </c>
      <c r="AH1638" t="str">
        <f>TEXT(Agricultural_Export_Analysis_Cleaned_Dataset[[#This Row],[Order_Date]],"ddd")</f>
        <v>Mon</v>
      </c>
      <c r="AI1638" t="str">
        <f>TEXT(Agricultural_Export_Analysis_Cleaned_Dataset[[#This Row],[Ship_Date]],"yyyy")</f>
        <v>2024</v>
      </c>
      <c r="AJ1638" t="str">
        <f>TEXT(Agricultural_Export_Analysis_Cleaned_Dataset[[#This Row],[Ship_Date]],"mmm")</f>
        <v>Jan</v>
      </c>
      <c r="AK1638" t="str">
        <f>TEXT(Agricultural_Export_Analysis_Cleaned_Dataset[[#This Row],[Ship_Date]],"ddd")</f>
        <v>Wed</v>
      </c>
      <c r="AL1638" t="str">
        <f>TEXT(Agricultural_Export_Analysis_Cleaned_Dataset[[#This Row],[Delivery_Date]],"yyyy")</f>
        <v>2024</v>
      </c>
      <c r="AM1638" t="str">
        <f>TEXT(Agricultural_Export_Analysis_Cleaned_Dataset[[#This Row],[Delivery_Date]],"mmm")</f>
        <v>Feb</v>
      </c>
      <c r="AN1638" t="str">
        <f>TEXT(Agricultural_Export_Analysis_Cleaned_Dataset[[#This Row],[Delivery_Date]],"ddd")</f>
        <v>Wed</v>
      </c>
      <c r="AO1638">
        <f>Agricultural_Export_Analysis_Cleaned_Dataset[[#This Row],[Delivery_Date]]-Agricultural_Export_Analysis_Cleaned_Dataset[[#This Row],[Ship_Date]]</f>
        <v>35</v>
      </c>
      <c r="AP1638">
        <f>Agricultural_Export_Analysis_Cleaned_Dataset[[#This Row],[Ship_Date]]-Agricultural_Export_Analysis_Cleaned_Dataset[[#This Row],[Order_Date]]</f>
        <v>9</v>
      </c>
      <c r="AQ1638" s="4" t="str">
        <f>TEXT(Agricultural_Export_Analysis_Cleaned_Dataset[[#This Row],[Order_Date]],"mmm yyyy")</f>
        <v>Jan 2024</v>
      </c>
    </row>
    <row r="1639" spans="1:43" x14ac:dyDescent="0.3">
      <c r="A1639" t="s">
        <v>3249</v>
      </c>
      <c r="B1639" t="s">
        <v>3250</v>
      </c>
      <c r="C1639" s="2">
        <v>45381</v>
      </c>
      <c r="D1639" s="2">
        <v>45385</v>
      </c>
      <c r="E1639" s="2">
        <v>45406</v>
      </c>
      <c r="F1639" t="s">
        <v>35</v>
      </c>
      <c r="G1639" t="s">
        <v>117</v>
      </c>
      <c r="H1639" t="s">
        <v>37</v>
      </c>
      <c r="I1639" t="s">
        <v>91</v>
      </c>
      <c r="J1639" t="s">
        <v>63</v>
      </c>
      <c r="K1639" s="7">
        <v>0</v>
      </c>
      <c r="L1639" t="s">
        <v>135</v>
      </c>
      <c r="M1639" t="s">
        <v>101</v>
      </c>
      <c r="N1639" t="s">
        <v>102</v>
      </c>
      <c r="O1639">
        <v>745</v>
      </c>
      <c r="P1639" s="6">
        <v>390.9</v>
      </c>
      <c r="Q1639" s="6">
        <v>291220.5</v>
      </c>
      <c r="R1639" s="5">
        <v>0</v>
      </c>
      <c r="S1639" s="6">
        <v>291220.5</v>
      </c>
      <c r="T1639" s="6">
        <v>13668.79</v>
      </c>
      <c r="U1639" s="6">
        <v>185734.97</v>
      </c>
      <c r="V1639" s="6">
        <v>2701.57</v>
      </c>
      <c r="W1639" s="6">
        <v>15448.02</v>
      </c>
      <c r="X1639" s="6">
        <v>73667.149999999994</v>
      </c>
      <c r="Y1639" s="5">
        <v>0.25296004230471397</v>
      </c>
      <c r="Z1639" t="s">
        <v>40</v>
      </c>
      <c r="AA1639" t="s">
        <v>41</v>
      </c>
      <c r="AB1639" t="s">
        <v>56</v>
      </c>
      <c r="AC1639" t="s">
        <v>43</v>
      </c>
      <c r="AD1639" t="s">
        <v>77</v>
      </c>
      <c r="AE1639" t="s">
        <v>58</v>
      </c>
      <c r="AF1639" t="str">
        <f>TEXT(Agricultural_Export_Analysis_Cleaned_Dataset[[#This Row],[Order_Date]],"mmm")</f>
        <v>Mar</v>
      </c>
      <c r="AG1639" t="str">
        <f>TEXT(Agricultural_Export_Analysis_Cleaned_Dataset[[#This Row],[Order_Date]],"yyyy")</f>
        <v>2024</v>
      </c>
      <c r="AH1639" t="str">
        <f>TEXT(Agricultural_Export_Analysis_Cleaned_Dataset[[#This Row],[Order_Date]],"ddd")</f>
        <v>Sat</v>
      </c>
      <c r="AI1639" t="str">
        <f>TEXT(Agricultural_Export_Analysis_Cleaned_Dataset[[#This Row],[Ship_Date]],"yyyy")</f>
        <v>2024</v>
      </c>
      <c r="AJ1639" t="str">
        <f>TEXT(Agricultural_Export_Analysis_Cleaned_Dataset[[#This Row],[Ship_Date]],"mmm")</f>
        <v>Apr</v>
      </c>
      <c r="AK1639" t="str">
        <f>TEXT(Agricultural_Export_Analysis_Cleaned_Dataset[[#This Row],[Ship_Date]],"ddd")</f>
        <v>Wed</v>
      </c>
      <c r="AL1639" t="str">
        <f>TEXT(Agricultural_Export_Analysis_Cleaned_Dataset[[#This Row],[Delivery_Date]],"yyyy")</f>
        <v>2024</v>
      </c>
      <c r="AM1639" t="str">
        <f>TEXT(Agricultural_Export_Analysis_Cleaned_Dataset[[#This Row],[Delivery_Date]],"mmm")</f>
        <v>Apr</v>
      </c>
      <c r="AN1639" t="str">
        <f>TEXT(Agricultural_Export_Analysis_Cleaned_Dataset[[#This Row],[Delivery_Date]],"ddd")</f>
        <v>Wed</v>
      </c>
      <c r="AO1639">
        <f>Agricultural_Export_Analysis_Cleaned_Dataset[[#This Row],[Delivery_Date]]-Agricultural_Export_Analysis_Cleaned_Dataset[[#This Row],[Ship_Date]]</f>
        <v>21</v>
      </c>
      <c r="AP1639">
        <f>Agricultural_Export_Analysis_Cleaned_Dataset[[#This Row],[Ship_Date]]-Agricultural_Export_Analysis_Cleaned_Dataset[[#This Row],[Order_Date]]</f>
        <v>4</v>
      </c>
      <c r="AQ1639" s="4" t="str">
        <f>TEXT(Agricultural_Export_Analysis_Cleaned_Dataset[[#This Row],[Order_Date]],"mmm yyyy")</f>
        <v>Mar 2024</v>
      </c>
    </row>
    <row r="1640" spans="1:43" x14ac:dyDescent="0.3">
      <c r="A1640" t="s">
        <v>3251</v>
      </c>
      <c r="B1640" t="s">
        <v>423</v>
      </c>
      <c r="C1640" s="2">
        <v>45569</v>
      </c>
      <c r="D1640" s="2">
        <v>45574</v>
      </c>
      <c r="E1640" s="2">
        <v>45604</v>
      </c>
      <c r="F1640" t="s">
        <v>35</v>
      </c>
      <c r="G1640" t="s">
        <v>50</v>
      </c>
      <c r="H1640" t="s">
        <v>51</v>
      </c>
      <c r="I1640" t="s">
        <v>52</v>
      </c>
      <c r="J1640" t="s">
        <v>112</v>
      </c>
      <c r="K1640" s="7">
        <v>2</v>
      </c>
      <c r="L1640" t="s">
        <v>135</v>
      </c>
      <c r="M1640" t="s">
        <v>107</v>
      </c>
      <c r="N1640" t="s">
        <v>108</v>
      </c>
      <c r="O1640">
        <v>309</v>
      </c>
      <c r="P1640" s="6">
        <v>368.29</v>
      </c>
      <c r="Q1640" s="6">
        <v>113801.61</v>
      </c>
      <c r="R1640" s="5">
        <v>0</v>
      </c>
      <c r="S1640" s="6">
        <v>113801.61</v>
      </c>
      <c r="T1640" s="6">
        <v>1735.36</v>
      </c>
      <c r="U1640" s="6">
        <v>51437.03</v>
      </c>
      <c r="V1640" s="6">
        <v>525.96</v>
      </c>
      <c r="W1640" s="6">
        <v>12269.87</v>
      </c>
      <c r="X1640" s="6">
        <v>47833.39</v>
      </c>
      <c r="Y1640" s="5">
        <v>0.42032261230750601</v>
      </c>
      <c r="Z1640" t="s">
        <v>54</v>
      </c>
      <c r="AA1640" t="s">
        <v>75</v>
      </c>
      <c r="AB1640" t="s">
        <v>42</v>
      </c>
      <c r="AC1640" t="s">
        <v>66</v>
      </c>
      <c r="AD1640" t="s">
        <v>44</v>
      </c>
      <c r="AE1640" t="s">
        <v>58</v>
      </c>
      <c r="AF1640" t="str">
        <f>TEXT(Agricultural_Export_Analysis_Cleaned_Dataset[[#This Row],[Order_Date]],"mmm")</f>
        <v>Oct</v>
      </c>
      <c r="AG1640" t="str">
        <f>TEXT(Agricultural_Export_Analysis_Cleaned_Dataset[[#This Row],[Order_Date]],"yyyy")</f>
        <v>2024</v>
      </c>
      <c r="AH1640" t="str">
        <f>TEXT(Agricultural_Export_Analysis_Cleaned_Dataset[[#This Row],[Order_Date]],"ddd")</f>
        <v>Fri</v>
      </c>
      <c r="AI1640" t="str">
        <f>TEXT(Agricultural_Export_Analysis_Cleaned_Dataset[[#This Row],[Ship_Date]],"yyyy")</f>
        <v>2024</v>
      </c>
      <c r="AJ1640" t="str">
        <f>TEXT(Agricultural_Export_Analysis_Cleaned_Dataset[[#This Row],[Ship_Date]],"mmm")</f>
        <v>Oct</v>
      </c>
      <c r="AK1640" t="str">
        <f>TEXT(Agricultural_Export_Analysis_Cleaned_Dataset[[#This Row],[Ship_Date]],"ddd")</f>
        <v>Wed</v>
      </c>
      <c r="AL1640" t="str">
        <f>TEXT(Agricultural_Export_Analysis_Cleaned_Dataset[[#This Row],[Delivery_Date]],"yyyy")</f>
        <v>2024</v>
      </c>
      <c r="AM1640" t="str">
        <f>TEXT(Agricultural_Export_Analysis_Cleaned_Dataset[[#This Row],[Delivery_Date]],"mmm")</f>
        <v>Nov</v>
      </c>
      <c r="AN1640" t="str">
        <f>TEXT(Agricultural_Export_Analysis_Cleaned_Dataset[[#This Row],[Delivery_Date]],"ddd")</f>
        <v>Fri</v>
      </c>
      <c r="AO1640">
        <f>Agricultural_Export_Analysis_Cleaned_Dataset[[#This Row],[Delivery_Date]]-Agricultural_Export_Analysis_Cleaned_Dataset[[#This Row],[Ship_Date]]</f>
        <v>30</v>
      </c>
      <c r="AP1640">
        <f>Agricultural_Export_Analysis_Cleaned_Dataset[[#This Row],[Ship_Date]]-Agricultural_Export_Analysis_Cleaned_Dataset[[#This Row],[Order_Date]]</f>
        <v>5</v>
      </c>
      <c r="AQ1640" s="4" t="str">
        <f>TEXT(Agricultural_Export_Analysis_Cleaned_Dataset[[#This Row],[Order_Date]],"mmm yyyy")</f>
        <v>Oct 2024</v>
      </c>
    </row>
    <row r="1641" spans="1:43" x14ac:dyDescent="0.3">
      <c r="A1641" t="s">
        <v>3252</v>
      </c>
      <c r="B1641" t="s">
        <v>2105</v>
      </c>
      <c r="C1641" s="2">
        <v>45409</v>
      </c>
      <c r="D1641" s="2">
        <v>45416</v>
      </c>
      <c r="E1641" s="2">
        <v>45428</v>
      </c>
      <c r="F1641" t="s">
        <v>35</v>
      </c>
      <c r="G1641" t="s">
        <v>8932</v>
      </c>
      <c r="H1641" t="s">
        <v>74</v>
      </c>
      <c r="I1641" t="s">
        <v>38</v>
      </c>
      <c r="J1641" t="s">
        <v>39</v>
      </c>
      <c r="K1641" s="7">
        <v>0</v>
      </c>
      <c r="L1641" t="s">
        <v>80</v>
      </c>
      <c r="M1641" t="s">
        <v>61</v>
      </c>
      <c r="N1641" t="s">
        <v>62</v>
      </c>
      <c r="O1641">
        <v>1843</v>
      </c>
      <c r="P1641" s="6">
        <v>420.55</v>
      </c>
      <c r="Q1641" s="6">
        <v>775073.65</v>
      </c>
      <c r="R1641" s="5">
        <v>0.05</v>
      </c>
      <c r="S1641" s="6">
        <v>736319.96750000003</v>
      </c>
      <c r="T1641" s="6">
        <v>4904.18</v>
      </c>
      <c r="U1641" s="6">
        <v>483579.92</v>
      </c>
      <c r="V1641" s="6">
        <v>2293.34</v>
      </c>
      <c r="W1641" s="6">
        <v>21844.32</v>
      </c>
      <c r="X1641" s="6">
        <v>223698.20749999999</v>
      </c>
      <c r="Y1641" s="5">
        <v>0.30380570590733003</v>
      </c>
      <c r="Z1641" t="s">
        <v>81</v>
      </c>
      <c r="AA1641" t="s">
        <v>165</v>
      </c>
      <c r="AB1641" t="s">
        <v>65</v>
      </c>
      <c r="AC1641" t="s">
        <v>43</v>
      </c>
      <c r="AD1641" t="s">
        <v>123</v>
      </c>
      <c r="AE1641" t="s">
        <v>58</v>
      </c>
      <c r="AF1641" t="str">
        <f>TEXT(Agricultural_Export_Analysis_Cleaned_Dataset[[#This Row],[Order_Date]],"mmm")</f>
        <v>Apr</v>
      </c>
      <c r="AG1641" t="str">
        <f>TEXT(Agricultural_Export_Analysis_Cleaned_Dataset[[#This Row],[Order_Date]],"yyyy")</f>
        <v>2024</v>
      </c>
      <c r="AH1641" t="str">
        <f>TEXT(Agricultural_Export_Analysis_Cleaned_Dataset[[#This Row],[Order_Date]],"ddd")</f>
        <v>Sat</v>
      </c>
      <c r="AI1641" t="str">
        <f>TEXT(Agricultural_Export_Analysis_Cleaned_Dataset[[#This Row],[Ship_Date]],"yyyy")</f>
        <v>2024</v>
      </c>
      <c r="AJ1641" t="str">
        <f>TEXT(Agricultural_Export_Analysis_Cleaned_Dataset[[#This Row],[Ship_Date]],"mmm")</f>
        <v>May</v>
      </c>
      <c r="AK1641" t="str">
        <f>TEXT(Agricultural_Export_Analysis_Cleaned_Dataset[[#This Row],[Ship_Date]],"ddd")</f>
        <v>Sat</v>
      </c>
      <c r="AL1641" t="str">
        <f>TEXT(Agricultural_Export_Analysis_Cleaned_Dataset[[#This Row],[Delivery_Date]],"yyyy")</f>
        <v>2024</v>
      </c>
      <c r="AM1641" t="str">
        <f>TEXT(Agricultural_Export_Analysis_Cleaned_Dataset[[#This Row],[Delivery_Date]],"mmm")</f>
        <v>May</v>
      </c>
      <c r="AN1641" t="str">
        <f>TEXT(Agricultural_Export_Analysis_Cleaned_Dataset[[#This Row],[Delivery_Date]],"ddd")</f>
        <v>Thu</v>
      </c>
      <c r="AO1641">
        <f>Agricultural_Export_Analysis_Cleaned_Dataset[[#This Row],[Delivery_Date]]-Agricultural_Export_Analysis_Cleaned_Dataset[[#This Row],[Ship_Date]]</f>
        <v>12</v>
      </c>
      <c r="AP1641">
        <f>Agricultural_Export_Analysis_Cleaned_Dataset[[#This Row],[Ship_Date]]-Agricultural_Export_Analysis_Cleaned_Dataset[[#This Row],[Order_Date]]</f>
        <v>7</v>
      </c>
      <c r="AQ1641" s="4" t="str">
        <f>TEXT(Agricultural_Export_Analysis_Cleaned_Dataset[[#This Row],[Order_Date]],"mmm yyyy")</f>
        <v>Apr 2024</v>
      </c>
    </row>
    <row r="1642" spans="1:43" x14ac:dyDescent="0.3">
      <c r="A1642" t="s">
        <v>3253</v>
      </c>
      <c r="B1642" t="s">
        <v>3254</v>
      </c>
      <c r="C1642" s="2">
        <v>45923</v>
      </c>
      <c r="D1642" s="2">
        <v>45930</v>
      </c>
      <c r="E1642" s="2">
        <v>45958</v>
      </c>
      <c r="F1642" t="s">
        <v>35</v>
      </c>
      <c r="G1642" t="s">
        <v>132</v>
      </c>
      <c r="H1642" t="s">
        <v>51</v>
      </c>
      <c r="I1642" t="s">
        <v>118</v>
      </c>
      <c r="J1642" t="s">
        <v>53</v>
      </c>
      <c r="K1642" s="7">
        <v>2</v>
      </c>
      <c r="L1642" t="s">
        <v>135</v>
      </c>
      <c r="M1642" t="s">
        <v>140</v>
      </c>
      <c r="N1642" t="s">
        <v>49</v>
      </c>
      <c r="O1642">
        <v>834</v>
      </c>
      <c r="P1642" s="6">
        <v>92.29</v>
      </c>
      <c r="Q1642" s="6">
        <v>76969.86</v>
      </c>
      <c r="R1642" s="5">
        <v>0.1</v>
      </c>
      <c r="S1642" s="6">
        <v>69272.873999999996</v>
      </c>
      <c r="T1642" s="6">
        <v>6421.8</v>
      </c>
      <c r="U1642" s="6">
        <v>34552.44</v>
      </c>
      <c r="V1642" s="6">
        <v>2980.8</v>
      </c>
      <c r="W1642" s="6">
        <v>4982.92</v>
      </c>
      <c r="X1642" s="6">
        <v>20334.914000000001</v>
      </c>
      <c r="Y1642" s="5">
        <v>0.29354800552955201</v>
      </c>
      <c r="Z1642" t="s">
        <v>103</v>
      </c>
      <c r="AA1642" t="s">
        <v>104</v>
      </c>
      <c r="AB1642" t="s">
        <v>56</v>
      </c>
      <c r="AC1642" t="s">
        <v>76</v>
      </c>
      <c r="AD1642" t="s">
        <v>84</v>
      </c>
      <c r="AE1642" t="s">
        <v>58</v>
      </c>
      <c r="AF1642" t="str">
        <f>TEXT(Agricultural_Export_Analysis_Cleaned_Dataset[[#This Row],[Order_Date]],"mmm")</f>
        <v>Sep</v>
      </c>
      <c r="AG1642" t="str">
        <f>TEXT(Agricultural_Export_Analysis_Cleaned_Dataset[[#This Row],[Order_Date]],"yyyy")</f>
        <v>2025</v>
      </c>
      <c r="AH1642" t="str">
        <f>TEXT(Agricultural_Export_Analysis_Cleaned_Dataset[[#This Row],[Order_Date]],"ddd")</f>
        <v>Tue</v>
      </c>
      <c r="AI1642" t="str">
        <f>TEXT(Agricultural_Export_Analysis_Cleaned_Dataset[[#This Row],[Ship_Date]],"yyyy")</f>
        <v>2025</v>
      </c>
      <c r="AJ1642" t="str">
        <f>TEXT(Agricultural_Export_Analysis_Cleaned_Dataset[[#This Row],[Ship_Date]],"mmm")</f>
        <v>Sep</v>
      </c>
      <c r="AK1642" t="str">
        <f>TEXT(Agricultural_Export_Analysis_Cleaned_Dataset[[#This Row],[Ship_Date]],"ddd")</f>
        <v>Tue</v>
      </c>
      <c r="AL1642" t="str">
        <f>TEXT(Agricultural_Export_Analysis_Cleaned_Dataset[[#This Row],[Delivery_Date]],"yyyy")</f>
        <v>2025</v>
      </c>
      <c r="AM1642" t="str">
        <f>TEXT(Agricultural_Export_Analysis_Cleaned_Dataset[[#This Row],[Delivery_Date]],"mmm")</f>
        <v>Oct</v>
      </c>
      <c r="AN1642" t="str">
        <f>TEXT(Agricultural_Export_Analysis_Cleaned_Dataset[[#This Row],[Delivery_Date]],"ddd")</f>
        <v>Tue</v>
      </c>
      <c r="AO1642">
        <f>Agricultural_Export_Analysis_Cleaned_Dataset[[#This Row],[Delivery_Date]]-Agricultural_Export_Analysis_Cleaned_Dataset[[#This Row],[Ship_Date]]</f>
        <v>28</v>
      </c>
      <c r="AP1642">
        <f>Agricultural_Export_Analysis_Cleaned_Dataset[[#This Row],[Ship_Date]]-Agricultural_Export_Analysis_Cleaned_Dataset[[#This Row],[Order_Date]]</f>
        <v>7</v>
      </c>
      <c r="AQ1642" s="4" t="str">
        <f>TEXT(Agricultural_Export_Analysis_Cleaned_Dataset[[#This Row],[Order_Date]],"mmm yyyy")</f>
        <v>Sep 2025</v>
      </c>
    </row>
    <row r="1643" spans="1:43" x14ac:dyDescent="0.3">
      <c r="A1643" t="s">
        <v>3255</v>
      </c>
      <c r="B1643" t="s">
        <v>3256</v>
      </c>
      <c r="C1643" s="2">
        <v>45614</v>
      </c>
      <c r="D1643" s="2">
        <v>45619</v>
      </c>
      <c r="E1643" s="2">
        <v>45651</v>
      </c>
      <c r="F1643" t="s">
        <v>35</v>
      </c>
      <c r="G1643" t="s">
        <v>203</v>
      </c>
      <c r="H1643" t="s">
        <v>37</v>
      </c>
      <c r="I1643" t="s">
        <v>91</v>
      </c>
      <c r="J1643" t="s">
        <v>39</v>
      </c>
      <c r="K1643" s="7">
        <v>4</v>
      </c>
      <c r="L1643" t="s">
        <v>80</v>
      </c>
      <c r="M1643" t="s">
        <v>130</v>
      </c>
      <c r="N1643" t="s">
        <v>131</v>
      </c>
      <c r="O1643">
        <v>1078</v>
      </c>
      <c r="P1643" s="6">
        <v>270.89</v>
      </c>
      <c r="Q1643" s="6">
        <v>292019.42</v>
      </c>
      <c r="R1643" s="5">
        <v>0.05</v>
      </c>
      <c r="S1643" s="6">
        <v>277418.44900000002</v>
      </c>
      <c r="T1643" s="6">
        <v>11479.33</v>
      </c>
      <c r="U1643" s="6">
        <v>141102.38</v>
      </c>
      <c r="V1643" s="6">
        <v>1532.57</v>
      </c>
      <c r="W1643" s="6">
        <v>22927.7</v>
      </c>
      <c r="X1643" s="6">
        <v>100376.469</v>
      </c>
      <c r="Y1643" s="5">
        <v>0.36182333713501502</v>
      </c>
      <c r="Z1643" t="s">
        <v>54</v>
      </c>
      <c r="AA1643" t="s">
        <v>92</v>
      </c>
      <c r="AB1643" t="s">
        <v>65</v>
      </c>
      <c r="AC1643" t="s">
        <v>66</v>
      </c>
      <c r="AD1643" t="s">
        <v>93</v>
      </c>
      <c r="AE1643" t="s">
        <v>45</v>
      </c>
      <c r="AF1643" t="str">
        <f>TEXT(Agricultural_Export_Analysis_Cleaned_Dataset[[#This Row],[Order_Date]],"mmm")</f>
        <v>Nov</v>
      </c>
      <c r="AG1643" t="str">
        <f>TEXT(Agricultural_Export_Analysis_Cleaned_Dataset[[#This Row],[Order_Date]],"yyyy")</f>
        <v>2024</v>
      </c>
      <c r="AH1643" t="str">
        <f>TEXT(Agricultural_Export_Analysis_Cleaned_Dataset[[#This Row],[Order_Date]],"ddd")</f>
        <v>Mon</v>
      </c>
      <c r="AI1643" t="str">
        <f>TEXT(Agricultural_Export_Analysis_Cleaned_Dataset[[#This Row],[Ship_Date]],"yyyy")</f>
        <v>2024</v>
      </c>
      <c r="AJ1643" t="str">
        <f>TEXT(Agricultural_Export_Analysis_Cleaned_Dataset[[#This Row],[Ship_Date]],"mmm")</f>
        <v>Nov</v>
      </c>
      <c r="AK1643" t="str">
        <f>TEXT(Agricultural_Export_Analysis_Cleaned_Dataset[[#This Row],[Ship_Date]],"ddd")</f>
        <v>Sat</v>
      </c>
      <c r="AL1643" t="str">
        <f>TEXT(Agricultural_Export_Analysis_Cleaned_Dataset[[#This Row],[Delivery_Date]],"yyyy")</f>
        <v>2024</v>
      </c>
      <c r="AM1643" t="str">
        <f>TEXT(Agricultural_Export_Analysis_Cleaned_Dataset[[#This Row],[Delivery_Date]],"mmm")</f>
        <v>Dec</v>
      </c>
      <c r="AN1643" t="str">
        <f>TEXT(Agricultural_Export_Analysis_Cleaned_Dataset[[#This Row],[Delivery_Date]],"ddd")</f>
        <v>Wed</v>
      </c>
      <c r="AO1643">
        <f>Agricultural_Export_Analysis_Cleaned_Dataset[[#This Row],[Delivery_Date]]-Agricultural_Export_Analysis_Cleaned_Dataset[[#This Row],[Ship_Date]]</f>
        <v>32</v>
      </c>
      <c r="AP1643">
        <f>Agricultural_Export_Analysis_Cleaned_Dataset[[#This Row],[Ship_Date]]-Agricultural_Export_Analysis_Cleaned_Dataset[[#This Row],[Order_Date]]</f>
        <v>5</v>
      </c>
      <c r="AQ1643" s="4" t="str">
        <f>TEXT(Agricultural_Export_Analysis_Cleaned_Dataset[[#This Row],[Order_Date]],"mmm yyyy")</f>
        <v>Nov 2024</v>
      </c>
    </row>
    <row r="1644" spans="1:43" x14ac:dyDescent="0.3">
      <c r="A1644" t="s">
        <v>3257</v>
      </c>
      <c r="B1644" t="s">
        <v>1272</v>
      </c>
      <c r="C1644" s="2">
        <v>45859</v>
      </c>
      <c r="D1644" s="2">
        <v>45868</v>
      </c>
      <c r="E1644" s="2">
        <v>45889</v>
      </c>
      <c r="F1644" t="s">
        <v>35</v>
      </c>
      <c r="G1644" t="s">
        <v>8934</v>
      </c>
      <c r="H1644" t="s">
        <v>51</v>
      </c>
      <c r="I1644" t="s">
        <v>118</v>
      </c>
      <c r="J1644" t="s">
        <v>112</v>
      </c>
      <c r="K1644" s="7">
        <v>0</v>
      </c>
      <c r="L1644" t="s">
        <v>80</v>
      </c>
      <c r="M1644" t="s">
        <v>48</v>
      </c>
      <c r="N1644" t="s">
        <v>49</v>
      </c>
      <c r="O1644">
        <v>1600</v>
      </c>
      <c r="P1644" s="6">
        <v>109.55</v>
      </c>
      <c r="Q1644" s="6">
        <v>175280</v>
      </c>
      <c r="R1644" s="5">
        <v>0</v>
      </c>
      <c r="S1644" s="6">
        <v>175280</v>
      </c>
      <c r="T1644" s="6">
        <v>14781.12</v>
      </c>
      <c r="U1644" s="6">
        <v>96287.55</v>
      </c>
      <c r="V1644" s="6">
        <v>830.12</v>
      </c>
      <c r="W1644" s="6">
        <v>9912.49</v>
      </c>
      <c r="X1644" s="6">
        <v>53468.72</v>
      </c>
      <c r="Y1644" s="5">
        <v>0.305047466910087</v>
      </c>
      <c r="Z1644" t="s">
        <v>103</v>
      </c>
      <c r="AA1644" t="s">
        <v>119</v>
      </c>
      <c r="AB1644" t="s">
        <v>83</v>
      </c>
      <c r="AC1644" t="s">
        <v>66</v>
      </c>
      <c r="AD1644" t="s">
        <v>84</v>
      </c>
      <c r="AE1644" t="s">
        <v>67</v>
      </c>
      <c r="AF1644" t="str">
        <f>TEXT(Agricultural_Export_Analysis_Cleaned_Dataset[[#This Row],[Order_Date]],"mmm")</f>
        <v>Jul</v>
      </c>
      <c r="AG1644" t="str">
        <f>TEXT(Agricultural_Export_Analysis_Cleaned_Dataset[[#This Row],[Order_Date]],"yyyy")</f>
        <v>2025</v>
      </c>
      <c r="AH1644" t="str">
        <f>TEXT(Agricultural_Export_Analysis_Cleaned_Dataset[[#This Row],[Order_Date]],"ddd")</f>
        <v>Mon</v>
      </c>
      <c r="AI1644" t="str">
        <f>TEXT(Agricultural_Export_Analysis_Cleaned_Dataset[[#This Row],[Ship_Date]],"yyyy")</f>
        <v>2025</v>
      </c>
      <c r="AJ1644" t="str">
        <f>TEXT(Agricultural_Export_Analysis_Cleaned_Dataset[[#This Row],[Ship_Date]],"mmm")</f>
        <v>Jul</v>
      </c>
      <c r="AK1644" t="str">
        <f>TEXT(Agricultural_Export_Analysis_Cleaned_Dataset[[#This Row],[Ship_Date]],"ddd")</f>
        <v>Wed</v>
      </c>
      <c r="AL1644" t="str">
        <f>TEXT(Agricultural_Export_Analysis_Cleaned_Dataset[[#This Row],[Delivery_Date]],"yyyy")</f>
        <v>2025</v>
      </c>
      <c r="AM1644" t="str">
        <f>TEXT(Agricultural_Export_Analysis_Cleaned_Dataset[[#This Row],[Delivery_Date]],"mmm")</f>
        <v>Aug</v>
      </c>
      <c r="AN1644" t="str">
        <f>TEXT(Agricultural_Export_Analysis_Cleaned_Dataset[[#This Row],[Delivery_Date]],"ddd")</f>
        <v>Wed</v>
      </c>
      <c r="AO1644">
        <f>Agricultural_Export_Analysis_Cleaned_Dataset[[#This Row],[Delivery_Date]]-Agricultural_Export_Analysis_Cleaned_Dataset[[#This Row],[Ship_Date]]</f>
        <v>21</v>
      </c>
      <c r="AP1644">
        <f>Agricultural_Export_Analysis_Cleaned_Dataset[[#This Row],[Ship_Date]]-Agricultural_Export_Analysis_Cleaned_Dataset[[#This Row],[Order_Date]]</f>
        <v>9</v>
      </c>
      <c r="AQ1644" s="4" t="str">
        <f>TEXT(Agricultural_Export_Analysis_Cleaned_Dataset[[#This Row],[Order_Date]],"mmm yyyy")</f>
        <v>Jul 2025</v>
      </c>
    </row>
    <row r="1645" spans="1:43" x14ac:dyDescent="0.3">
      <c r="A1645" t="s">
        <v>3258</v>
      </c>
      <c r="B1645" t="s">
        <v>3259</v>
      </c>
      <c r="C1645" s="2">
        <v>45973</v>
      </c>
      <c r="D1645" s="2">
        <v>45976</v>
      </c>
      <c r="E1645" s="2">
        <v>46001</v>
      </c>
      <c r="F1645" t="s">
        <v>35</v>
      </c>
      <c r="G1645" t="s">
        <v>36</v>
      </c>
      <c r="H1645" t="s">
        <v>37</v>
      </c>
      <c r="I1645" t="s">
        <v>97</v>
      </c>
      <c r="J1645" t="s">
        <v>112</v>
      </c>
      <c r="K1645" s="7">
        <v>0</v>
      </c>
      <c r="L1645" t="s">
        <v>135</v>
      </c>
      <c r="M1645" t="s">
        <v>101</v>
      </c>
      <c r="N1645" t="s">
        <v>102</v>
      </c>
      <c r="O1645">
        <v>1140</v>
      </c>
      <c r="P1645" s="6">
        <v>81.680000000000007</v>
      </c>
      <c r="Q1645" s="6">
        <v>93115.199999999997</v>
      </c>
      <c r="R1645" s="5">
        <v>0.15</v>
      </c>
      <c r="S1645" s="6">
        <v>79147.92</v>
      </c>
      <c r="T1645" s="6">
        <v>10748.15</v>
      </c>
      <c r="U1645" s="6">
        <v>42721.55</v>
      </c>
      <c r="V1645" s="6">
        <v>2500.61</v>
      </c>
      <c r="W1645" s="6">
        <v>5118.8599999999997</v>
      </c>
      <c r="X1645" s="6">
        <v>18058.75</v>
      </c>
      <c r="Y1645" s="5">
        <v>0.22816455568257499</v>
      </c>
      <c r="Z1645" t="s">
        <v>54</v>
      </c>
      <c r="AA1645" t="s">
        <v>92</v>
      </c>
      <c r="AB1645" t="s">
        <v>56</v>
      </c>
      <c r="AC1645" t="s">
        <v>43</v>
      </c>
      <c r="AD1645" t="s">
        <v>77</v>
      </c>
      <c r="AE1645" t="s">
        <v>58</v>
      </c>
      <c r="AF1645" t="str">
        <f>TEXT(Agricultural_Export_Analysis_Cleaned_Dataset[[#This Row],[Order_Date]],"mmm")</f>
        <v>Nov</v>
      </c>
      <c r="AG1645" t="str">
        <f>TEXT(Agricultural_Export_Analysis_Cleaned_Dataset[[#This Row],[Order_Date]],"yyyy")</f>
        <v>2025</v>
      </c>
      <c r="AH1645" t="str">
        <f>TEXT(Agricultural_Export_Analysis_Cleaned_Dataset[[#This Row],[Order_Date]],"ddd")</f>
        <v>Wed</v>
      </c>
      <c r="AI1645" t="str">
        <f>TEXT(Agricultural_Export_Analysis_Cleaned_Dataset[[#This Row],[Ship_Date]],"yyyy")</f>
        <v>2025</v>
      </c>
      <c r="AJ1645" t="str">
        <f>TEXT(Agricultural_Export_Analysis_Cleaned_Dataset[[#This Row],[Ship_Date]],"mmm")</f>
        <v>Nov</v>
      </c>
      <c r="AK1645" t="str">
        <f>TEXT(Agricultural_Export_Analysis_Cleaned_Dataset[[#This Row],[Ship_Date]],"ddd")</f>
        <v>Sat</v>
      </c>
      <c r="AL1645" t="str">
        <f>TEXT(Agricultural_Export_Analysis_Cleaned_Dataset[[#This Row],[Delivery_Date]],"yyyy")</f>
        <v>2025</v>
      </c>
      <c r="AM1645" t="str">
        <f>TEXT(Agricultural_Export_Analysis_Cleaned_Dataset[[#This Row],[Delivery_Date]],"mmm")</f>
        <v>Dec</v>
      </c>
      <c r="AN1645" t="str">
        <f>TEXT(Agricultural_Export_Analysis_Cleaned_Dataset[[#This Row],[Delivery_Date]],"ddd")</f>
        <v>Wed</v>
      </c>
      <c r="AO1645">
        <f>Agricultural_Export_Analysis_Cleaned_Dataset[[#This Row],[Delivery_Date]]-Agricultural_Export_Analysis_Cleaned_Dataset[[#This Row],[Ship_Date]]</f>
        <v>25</v>
      </c>
      <c r="AP1645">
        <f>Agricultural_Export_Analysis_Cleaned_Dataset[[#This Row],[Ship_Date]]-Agricultural_Export_Analysis_Cleaned_Dataset[[#This Row],[Order_Date]]</f>
        <v>3</v>
      </c>
      <c r="AQ1645" s="4" t="str">
        <f>TEXT(Agricultural_Export_Analysis_Cleaned_Dataset[[#This Row],[Order_Date]],"mmm yyyy")</f>
        <v>Nov 2025</v>
      </c>
    </row>
    <row r="1646" spans="1:43" x14ac:dyDescent="0.3">
      <c r="A1646" t="s">
        <v>3260</v>
      </c>
      <c r="B1646" t="s">
        <v>3261</v>
      </c>
      <c r="C1646" s="2">
        <v>45594</v>
      </c>
      <c r="D1646" s="2">
        <v>45596</v>
      </c>
      <c r="E1646" s="2">
        <v>45630</v>
      </c>
      <c r="F1646" t="s">
        <v>35</v>
      </c>
      <c r="G1646" t="s">
        <v>8934</v>
      </c>
      <c r="H1646" t="s">
        <v>74</v>
      </c>
      <c r="I1646" t="s">
        <v>52</v>
      </c>
      <c r="J1646" t="s">
        <v>39</v>
      </c>
      <c r="K1646" s="7">
        <v>4</v>
      </c>
      <c r="L1646" t="s">
        <v>80</v>
      </c>
      <c r="M1646" t="s">
        <v>71</v>
      </c>
      <c r="N1646" t="s">
        <v>72</v>
      </c>
      <c r="O1646">
        <v>1641</v>
      </c>
      <c r="P1646" s="6">
        <v>380.03</v>
      </c>
      <c r="Q1646" s="6">
        <v>623629.23</v>
      </c>
      <c r="R1646" s="5">
        <v>0.05</v>
      </c>
      <c r="S1646" s="6">
        <v>592447.76850000001</v>
      </c>
      <c r="T1646" s="6">
        <v>1881.59</v>
      </c>
      <c r="U1646" s="6">
        <v>337007.83</v>
      </c>
      <c r="V1646" s="6">
        <v>1999.04</v>
      </c>
      <c r="W1646" s="6">
        <v>40331.75</v>
      </c>
      <c r="X1646" s="6">
        <v>211227.55850000001</v>
      </c>
      <c r="Y1646" s="5">
        <v>0.35653363845862801</v>
      </c>
      <c r="Z1646" t="s">
        <v>54</v>
      </c>
      <c r="AA1646" t="s">
        <v>75</v>
      </c>
      <c r="AB1646" t="s">
        <v>83</v>
      </c>
      <c r="AC1646" t="s">
        <v>76</v>
      </c>
      <c r="AD1646" t="s">
        <v>57</v>
      </c>
      <c r="AE1646" t="s">
        <v>67</v>
      </c>
      <c r="AF1646" t="str">
        <f>TEXT(Agricultural_Export_Analysis_Cleaned_Dataset[[#This Row],[Order_Date]],"mmm")</f>
        <v>Oct</v>
      </c>
      <c r="AG1646" t="str">
        <f>TEXT(Agricultural_Export_Analysis_Cleaned_Dataset[[#This Row],[Order_Date]],"yyyy")</f>
        <v>2024</v>
      </c>
      <c r="AH1646" t="str">
        <f>TEXT(Agricultural_Export_Analysis_Cleaned_Dataset[[#This Row],[Order_Date]],"ddd")</f>
        <v>Tue</v>
      </c>
      <c r="AI1646" t="str">
        <f>TEXT(Agricultural_Export_Analysis_Cleaned_Dataset[[#This Row],[Ship_Date]],"yyyy")</f>
        <v>2024</v>
      </c>
      <c r="AJ1646" t="str">
        <f>TEXT(Agricultural_Export_Analysis_Cleaned_Dataset[[#This Row],[Ship_Date]],"mmm")</f>
        <v>Oct</v>
      </c>
      <c r="AK1646" t="str">
        <f>TEXT(Agricultural_Export_Analysis_Cleaned_Dataset[[#This Row],[Ship_Date]],"ddd")</f>
        <v>Thu</v>
      </c>
      <c r="AL1646" t="str">
        <f>TEXT(Agricultural_Export_Analysis_Cleaned_Dataset[[#This Row],[Delivery_Date]],"yyyy")</f>
        <v>2024</v>
      </c>
      <c r="AM1646" t="str">
        <f>TEXT(Agricultural_Export_Analysis_Cleaned_Dataset[[#This Row],[Delivery_Date]],"mmm")</f>
        <v>Dec</v>
      </c>
      <c r="AN1646" t="str">
        <f>TEXT(Agricultural_Export_Analysis_Cleaned_Dataset[[#This Row],[Delivery_Date]],"ddd")</f>
        <v>Wed</v>
      </c>
      <c r="AO1646">
        <f>Agricultural_Export_Analysis_Cleaned_Dataset[[#This Row],[Delivery_Date]]-Agricultural_Export_Analysis_Cleaned_Dataset[[#This Row],[Ship_Date]]</f>
        <v>34</v>
      </c>
      <c r="AP1646">
        <f>Agricultural_Export_Analysis_Cleaned_Dataset[[#This Row],[Ship_Date]]-Agricultural_Export_Analysis_Cleaned_Dataset[[#This Row],[Order_Date]]</f>
        <v>2</v>
      </c>
      <c r="AQ1646" s="4" t="str">
        <f>TEXT(Agricultural_Export_Analysis_Cleaned_Dataset[[#This Row],[Order_Date]],"mmm yyyy")</f>
        <v>Oct 2024</v>
      </c>
    </row>
    <row r="1647" spans="1:43" x14ac:dyDescent="0.3">
      <c r="A1647" t="s">
        <v>3262</v>
      </c>
      <c r="B1647" t="s">
        <v>3263</v>
      </c>
      <c r="C1647" s="2">
        <v>45501</v>
      </c>
      <c r="D1647" s="2">
        <v>45505</v>
      </c>
      <c r="E1647" s="2">
        <v>45529</v>
      </c>
      <c r="F1647" t="s">
        <v>35</v>
      </c>
      <c r="G1647" t="s">
        <v>50</v>
      </c>
      <c r="H1647" t="s">
        <v>74</v>
      </c>
      <c r="I1647" t="s">
        <v>91</v>
      </c>
      <c r="J1647" t="s">
        <v>63</v>
      </c>
      <c r="K1647" s="7">
        <v>0</v>
      </c>
      <c r="L1647" t="s">
        <v>32</v>
      </c>
      <c r="M1647" t="s">
        <v>71</v>
      </c>
      <c r="N1647" t="s">
        <v>72</v>
      </c>
      <c r="O1647">
        <v>341</v>
      </c>
      <c r="P1647" s="6">
        <v>303.62</v>
      </c>
      <c r="Q1647" s="6">
        <v>103534.42</v>
      </c>
      <c r="R1647" s="5">
        <v>0.15</v>
      </c>
      <c r="S1647" s="6">
        <v>88004.256999999998</v>
      </c>
      <c r="T1647" s="6">
        <v>5611.64</v>
      </c>
      <c r="U1647" s="6">
        <v>64191.37</v>
      </c>
      <c r="V1647" s="6">
        <v>1437.95</v>
      </c>
      <c r="W1647" s="6">
        <v>4146.9399999999996</v>
      </c>
      <c r="X1647" s="6">
        <v>12616.357</v>
      </c>
      <c r="Y1647" s="5">
        <v>0.14336075810514501</v>
      </c>
      <c r="Z1647" t="s">
        <v>103</v>
      </c>
      <c r="AA1647" t="s">
        <v>119</v>
      </c>
      <c r="AB1647" t="s">
        <v>42</v>
      </c>
      <c r="AC1647" t="s">
        <v>76</v>
      </c>
      <c r="AD1647" t="s">
        <v>57</v>
      </c>
      <c r="AE1647" t="s">
        <v>45</v>
      </c>
      <c r="AF1647" t="str">
        <f>TEXT(Agricultural_Export_Analysis_Cleaned_Dataset[[#This Row],[Order_Date]],"mmm")</f>
        <v>Jul</v>
      </c>
      <c r="AG1647" t="str">
        <f>TEXT(Agricultural_Export_Analysis_Cleaned_Dataset[[#This Row],[Order_Date]],"yyyy")</f>
        <v>2024</v>
      </c>
      <c r="AH1647" t="str">
        <f>TEXT(Agricultural_Export_Analysis_Cleaned_Dataset[[#This Row],[Order_Date]],"ddd")</f>
        <v>Sun</v>
      </c>
      <c r="AI1647" t="str">
        <f>TEXT(Agricultural_Export_Analysis_Cleaned_Dataset[[#This Row],[Ship_Date]],"yyyy")</f>
        <v>2024</v>
      </c>
      <c r="AJ1647" t="str">
        <f>TEXT(Agricultural_Export_Analysis_Cleaned_Dataset[[#This Row],[Ship_Date]],"mmm")</f>
        <v>Aug</v>
      </c>
      <c r="AK1647" t="str">
        <f>TEXT(Agricultural_Export_Analysis_Cleaned_Dataset[[#This Row],[Ship_Date]],"ddd")</f>
        <v>Thu</v>
      </c>
      <c r="AL1647" t="str">
        <f>TEXT(Agricultural_Export_Analysis_Cleaned_Dataset[[#This Row],[Delivery_Date]],"yyyy")</f>
        <v>2024</v>
      </c>
      <c r="AM1647" t="str">
        <f>TEXT(Agricultural_Export_Analysis_Cleaned_Dataset[[#This Row],[Delivery_Date]],"mmm")</f>
        <v>Aug</v>
      </c>
      <c r="AN1647" t="str">
        <f>TEXT(Agricultural_Export_Analysis_Cleaned_Dataset[[#This Row],[Delivery_Date]],"ddd")</f>
        <v>Sun</v>
      </c>
      <c r="AO1647">
        <f>Agricultural_Export_Analysis_Cleaned_Dataset[[#This Row],[Delivery_Date]]-Agricultural_Export_Analysis_Cleaned_Dataset[[#This Row],[Ship_Date]]</f>
        <v>24</v>
      </c>
      <c r="AP1647">
        <f>Agricultural_Export_Analysis_Cleaned_Dataset[[#This Row],[Ship_Date]]-Agricultural_Export_Analysis_Cleaned_Dataset[[#This Row],[Order_Date]]</f>
        <v>4</v>
      </c>
      <c r="AQ1647" s="4" t="str">
        <f>TEXT(Agricultural_Export_Analysis_Cleaned_Dataset[[#This Row],[Order_Date]],"mmm yyyy")</f>
        <v>Jul 2024</v>
      </c>
    </row>
    <row r="1648" spans="1:43" x14ac:dyDescent="0.3">
      <c r="A1648" t="s">
        <v>3264</v>
      </c>
      <c r="B1648" t="s">
        <v>2161</v>
      </c>
      <c r="C1648" s="2">
        <v>45940</v>
      </c>
      <c r="D1648" s="2">
        <v>45945</v>
      </c>
      <c r="E1648" s="2">
        <v>45961</v>
      </c>
      <c r="F1648" t="s">
        <v>35</v>
      </c>
      <c r="G1648" t="s">
        <v>96</v>
      </c>
      <c r="H1648" t="s">
        <v>51</v>
      </c>
      <c r="I1648" t="s">
        <v>91</v>
      </c>
      <c r="J1648" t="s">
        <v>63</v>
      </c>
      <c r="K1648" s="7">
        <v>2</v>
      </c>
      <c r="L1648" t="s">
        <v>87</v>
      </c>
      <c r="M1648" t="s">
        <v>61</v>
      </c>
      <c r="N1648" t="s">
        <v>62</v>
      </c>
      <c r="O1648">
        <v>387</v>
      </c>
      <c r="P1648" s="6">
        <v>318.67</v>
      </c>
      <c r="Q1648" s="6">
        <v>123325.29</v>
      </c>
      <c r="R1648" s="5">
        <v>0.15</v>
      </c>
      <c r="S1648" s="6">
        <v>104826.49649999999</v>
      </c>
      <c r="T1648" s="6">
        <v>864.68</v>
      </c>
      <c r="U1648" s="6">
        <v>48067.89</v>
      </c>
      <c r="V1648" s="6">
        <v>232.55</v>
      </c>
      <c r="W1648" s="6">
        <v>4256.18</v>
      </c>
      <c r="X1648" s="6">
        <v>51405.196499999998</v>
      </c>
      <c r="Y1648" s="5">
        <v>0.49038361689403598</v>
      </c>
      <c r="Z1648" t="s">
        <v>54</v>
      </c>
      <c r="AA1648" t="s">
        <v>75</v>
      </c>
      <c r="AB1648" t="s">
        <v>83</v>
      </c>
      <c r="AC1648" t="s">
        <v>43</v>
      </c>
      <c r="AD1648" t="s">
        <v>123</v>
      </c>
      <c r="AE1648" t="s">
        <v>45</v>
      </c>
      <c r="AF1648" t="str">
        <f>TEXT(Agricultural_Export_Analysis_Cleaned_Dataset[[#This Row],[Order_Date]],"mmm")</f>
        <v>Oct</v>
      </c>
      <c r="AG1648" t="str">
        <f>TEXT(Agricultural_Export_Analysis_Cleaned_Dataset[[#This Row],[Order_Date]],"yyyy")</f>
        <v>2025</v>
      </c>
      <c r="AH1648" t="str">
        <f>TEXT(Agricultural_Export_Analysis_Cleaned_Dataset[[#This Row],[Order_Date]],"ddd")</f>
        <v>Fri</v>
      </c>
      <c r="AI1648" t="str">
        <f>TEXT(Agricultural_Export_Analysis_Cleaned_Dataset[[#This Row],[Ship_Date]],"yyyy")</f>
        <v>2025</v>
      </c>
      <c r="AJ1648" t="str">
        <f>TEXT(Agricultural_Export_Analysis_Cleaned_Dataset[[#This Row],[Ship_Date]],"mmm")</f>
        <v>Oct</v>
      </c>
      <c r="AK1648" t="str">
        <f>TEXT(Agricultural_Export_Analysis_Cleaned_Dataset[[#This Row],[Ship_Date]],"ddd")</f>
        <v>Wed</v>
      </c>
      <c r="AL1648" t="str">
        <f>TEXT(Agricultural_Export_Analysis_Cleaned_Dataset[[#This Row],[Delivery_Date]],"yyyy")</f>
        <v>2025</v>
      </c>
      <c r="AM1648" t="str">
        <f>TEXT(Agricultural_Export_Analysis_Cleaned_Dataset[[#This Row],[Delivery_Date]],"mmm")</f>
        <v>Oct</v>
      </c>
      <c r="AN1648" t="str">
        <f>TEXT(Agricultural_Export_Analysis_Cleaned_Dataset[[#This Row],[Delivery_Date]],"ddd")</f>
        <v>Fri</v>
      </c>
      <c r="AO1648">
        <f>Agricultural_Export_Analysis_Cleaned_Dataset[[#This Row],[Delivery_Date]]-Agricultural_Export_Analysis_Cleaned_Dataset[[#This Row],[Ship_Date]]</f>
        <v>16</v>
      </c>
      <c r="AP1648">
        <f>Agricultural_Export_Analysis_Cleaned_Dataset[[#This Row],[Ship_Date]]-Agricultural_Export_Analysis_Cleaned_Dataset[[#This Row],[Order_Date]]</f>
        <v>5</v>
      </c>
      <c r="AQ1648" s="4" t="str">
        <f>TEXT(Agricultural_Export_Analysis_Cleaned_Dataset[[#This Row],[Order_Date]],"mmm yyyy")</f>
        <v>Oct 2025</v>
      </c>
    </row>
    <row r="1649" spans="1:43" x14ac:dyDescent="0.3">
      <c r="A1649" t="s">
        <v>3265</v>
      </c>
      <c r="B1649" t="s">
        <v>3266</v>
      </c>
      <c r="C1649" s="2">
        <v>45425</v>
      </c>
      <c r="D1649" s="2">
        <v>45427</v>
      </c>
      <c r="E1649" s="2">
        <v>45457</v>
      </c>
      <c r="F1649" t="s">
        <v>35</v>
      </c>
      <c r="G1649" t="s">
        <v>96</v>
      </c>
      <c r="H1649" t="s">
        <v>51</v>
      </c>
      <c r="I1649" t="s">
        <v>97</v>
      </c>
      <c r="J1649" t="s">
        <v>112</v>
      </c>
      <c r="K1649" s="7">
        <v>7</v>
      </c>
      <c r="L1649" t="s">
        <v>70</v>
      </c>
      <c r="M1649" t="s">
        <v>48</v>
      </c>
      <c r="N1649" t="s">
        <v>49</v>
      </c>
      <c r="O1649">
        <v>1122</v>
      </c>
      <c r="P1649" s="6">
        <v>263.16000000000003</v>
      </c>
      <c r="Q1649" s="6">
        <v>295265.52</v>
      </c>
      <c r="R1649" s="5">
        <v>0.15</v>
      </c>
      <c r="S1649" s="6">
        <v>250975.69200000001</v>
      </c>
      <c r="T1649" s="6">
        <v>1278.47</v>
      </c>
      <c r="U1649" s="6">
        <v>151469</v>
      </c>
      <c r="V1649" s="6">
        <v>2160.61</v>
      </c>
      <c r="W1649" s="6">
        <v>28369.93</v>
      </c>
      <c r="X1649" s="6">
        <v>67697.682000000001</v>
      </c>
      <c r="Y1649" s="5">
        <v>0.26973800315291102</v>
      </c>
      <c r="Z1649" t="s">
        <v>81</v>
      </c>
      <c r="AA1649" t="s">
        <v>82</v>
      </c>
      <c r="AB1649" t="s">
        <v>83</v>
      </c>
      <c r="AC1649" t="s">
        <v>76</v>
      </c>
      <c r="AD1649" t="s">
        <v>93</v>
      </c>
      <c r="AE1649" t="s">
        <v>58</v>
      </c>
      <c r="AF1649" t="str">
        <f>TEXT(Agricultural_Export_Analysis_Cleaned_Dataset[[#This Row],[Order_Date]],"mmm")</f>
        <v>May</v>
      </c>
      <c r="AG1649" t="str">
        <f>TEXT(Agricultural_Export_Analysis_Cleaned_Dataset[[#This Row],[Order_Date]],"yyyy")</f>
        <v>2024</v>
      </c>
      <c r="AH1649" t="str">
        <f>TEXT(Agricultural_Export_Analysis_Cleaned_Dataset[[#This Row],[Order_Date]],"ddd")</f>
        <v>Mon</v>
      </c>
      <c r="AI1649" t="str">
        <f>TEXT(Agricultural_Export_Analysis_Cleaned_Dataset[[#This Row],[Ship_Date]],"yyyy")</f>
        <v>2024</v>
      </c>
      <c r="AJ1649" t="str">
        <f>TEXT(Agricultural_Export_Analysis_Cleaned_Dataset[[#This Row],[Ship_Date]],"mmm")</f>
        <v>May</v>
      </c>
      <c r="AK1649" t="str">
        <f>TEXT(Agricultural_Export_Analysis_Cleaned_Dataset[[#This Row],[Ship_Date]],"ddd")</f>
        <v>Wed</v>
      </c>
      <c r="AL1649" t="str">
        <f>TEXT(Agricultural_Export_Analysis_Cleaned_Dataset[[#This Row],[Delivery_Date]],"yyyy")</f>
        <v>2024</v>
      </c>
      <c r="AM1649" t="str">
        <f>TEXT(Agricultural_Export_Analysis_Cleaned_Dataset[[#This Row],[Delivery_Date]],"mmm")</f>
        <v>Jun</v>
      </c>
      <c r="AN1649" t="str">
        <f>TEXT(Agricultural_Export_Analysis_Cleaned_Dataset[[#This Row],[Delivery_Date]],"ddd")</f>
        <v>Fri</v>
      </c>
      <c r="AO1649">
        <f>Agricultural_Export_Analysis_Cleaned_Dataset[[#This Row],[Delivery_Date]]-Agricultural_Export_Analysis_Cleaned_Dataset[[#This Row],[Ship_Date]]</f>
        <v>30</v>
      </c>
      <c r="AP1649">
        <f>Agricultural_Export_Analysis_Cleaned_Dataset[[#This Row],[Ship_Date]]-Agricultural_Export_Analysis_Cleaned_Dataset[[#This Row],[Order_Date]]</f>
        <v>2</v>
      </c>
      <c r="AQ1649" s="4" t="str">
        <f>TEXT(Agricultural_Export_Analysis_Cleaned_Dataset[[#This Row],[Order_Date]],"mmm yyyy")</f>
        <v>May 2024</v>
      </c>
    </row>
    <row r="1650" spans="1:43" x14ac:dyDescent="0.3">
      <c r="A1650" t="s">
        <v>3267</v>
      </c>
      <c r="B1650" t="s">
        <v>3268</v>
      </c>
      <c r="C1650" s="2">
        <v>45526</v>
      </c>
      <c r="D1650" s="2">
        <v>45536</v>
      </c>
      <c r="E1650" s="2">
        <v>45556</v>
      </c>
      <c r="F1650" t="s">
        <v>35</v>
      </c>
      <c r="G1650" t="s">
        <v>8934</v>
      </c>
      <c r="H1650" t="s">
        <v>51</v>
      </c>
      <c r="I1650" t="s">
        <v>118</v>
      </c>
      <c r="J1650" t="s">
        <v>63</v>
      </c>
      <c r="K1650" s="7">
        <v>7</v>
      </c>
      <c r="L1650" t="s">
        <v>70</v>
      </c>
      <c r="M1650" t="s">
        <v>61</v>
      </c>
      <c r="N1650" t="s">
        <v>62</v>
      </c>
      <c r="O1650">
        <v>1899</v>
      </c>
      <c r="P1650" s="6">
        <v>158.46</v>
      </c>
      <c r="Q1650" s="6">
        <v>300915.53999999998</v>
      </c>
      <c r="R1650" s="5">
        <v>0</v>
      </c>
      <c r="S1650" s="6">
        <v>300915.53999999998</v>
      </c>
      <c r="T1650" s="6">
        <v>3554.51</v>
      </c>
      <c r="U1650" s="6">
        <v>221405.66</v>
      </c>
      <c r="V1650" s="6">
        <v>440.82</v>
      </c>
      <c r="W1650" s="6">
        <v>11055.01</v>
      </c>
      <c r="X1650" s="6">
        <v>64459.54</v>
      </c>
      <c r="Y1650" s="5">
        <v>0.214211402973738</v>
      </c>
      <c r="Z1650" t="s">
        <v>103</v>
      </c>
      <c r="AA1650" t="s">
        <v>177</v>
      </c>
      <c r="AB1650" t="s">
        <v>65</v>
      </c>
      <c r="AC1650" t="s">
        <v>66</v>
      </c>
      <c r="AD1650" t="s">
        <v>44</v>
      </c>
      <c r="AE1650" t="s">
        <v>45</v>
      </c>
      <c r="AF1650" t="str">
        <f>TEXT(Agricultural_Export_Analysis_Cleaned_Dataset[[#This Row],[Order_Date]],"mmm")</f>
        <v>Aug</v>
      </c>
      <c r="AG1650" t="str">
        <f>TEXT(Agricultural_Export_Analysis_Cleaned_Dataset[[#This Row],[Order_Date]],"yyyy")</f>
        <v>2024</v>
      </c>
      <c r="AH1650" t="str">
        <f>TEXT(Agricultural_Export_Analysis_Cleaned_Dataset[[#This Row],[Order_Date]],"ddd")</f>
        <v>Thu</v>
      </c>
      <c r="AI1650" t="str">
        <f>TEXT(Agricultural_Export_Analysis_Cleaned_Dataset[[#This Row],[Ship_Date]],"yyyy")</f>
        <v>2024</v>
      </c>
      <c r="AJ1650" t="str">
        <f>TEXT(Agricultural_Export_Analysis_Cleaned_Dataset[[#This Row],[Ship_Date]],"mmm")</f>
        <v>Sep</v>
      </c>
      <c r="AK1650" t="str">
        <f>TEXT(Agricultural_Export_Analysis_Cleaned_Dataset[[#This Row],[Ship_Date]],"ddd")</f>
        <v>Sun</v>
      </c>
      <c r="AL1650" t="str">
        <f>TEXT(Agricultural_Export_Analysis_Cleaned_Dataset[[#This Row],[Delivery_Date]],"yyyy")</f>
        <v>2024</v>
      </c>
      <c r="AM1650" t="str">
        <f>TEXT(Agricultural_Export_Analysis_Cleaned_Dataset[[#This Row],[Delivery_Date]],"mmm")</f>
        <v>Sep</v>
      </c>
      <c r="AN1650" t="str">
        <f>TEXT(Agricultural_Export_Analysis_Cleaned_Dataset[[#This Row],[Delivery_Date]],"ddd")</f>
        <v>Sat</v>
      </c>
      <c r="AO1650">
        <f>Agricultural_Export_Analysis_Cleaned_Dataset[[#This Row],[Delivery_Date]]-Agricultural_Export_Analysis_Cleaned_Dataset[[#This Row],[Ship_Date]]</f>
        <v>20</v>
      </c>
      <c r="AP1650">
        <f>Agricultural_Export_Analysis_Cleaned_Dataset[[#This Row],[Ship_Date]]-Agricultural_Export_Analysis_Cleaned_Dataset[[#This Row],[Order_Date]]</f>
        <v>10</v>
      </c>
      <c r="AQ1650" s="4" t="str">
        <f>TEXT(Agricultural_Export_Analysis_Cleaned_Dataset[[#This Row],[Order_Date]],"mmm yyyy")</f>
        <v>Aug 2024</v>
      </c>
    </row>
    <row r="1651" spans="1:43" x14ac:dyDescent="0.3">
      <c r="A1651" t="s">
        <v>3269</v>
      </c>
      <c r="B1651" t="s">
        <v>3270</v>
      </c>
      <c r="C1651" s="2">
        <v>45762</v>
      </c>
      <c r="D1651" s="2">
        <v>45763</v>
      </c>
      <c r="E1651" s="2">
        <v>45782</v>
      </c>
      <c r="F1651" t="s">
        <v>35</v>
      </c>
      <c r="G1651" t="s">
        <v>203</v>
      </c>
      <c r="H1651" t="s">
        <v>51</v>
      </c>
      <c r="I1651" t="s">
        <v>52</v>
      </c>
      <c r="J1651" t="s">
        <v>39</v>
      </c>
      <c r="K1651" s="7">
        <v>2</v>
      </c>
      <c r="L1651" t="s">
        <v>8935</v>
      </c>
      <c r="M1651" t="s">
        <v>48</v>
      </c>
      <c r="N1651" t="s">
        <v>49</v>
      </c>
      <c r="O1651">
        <v>497</v>
      </c>
      <c r="P1651" s="6">
        <v>402.83</v>
      </c>
      <c r="Q1651" s="6">
        <v>200206.51</v>
      </c>
      <c r="R1651" s="5">
        <v>0.15</v>
      </c>
      <c r="S1651" s="6">
        <v>170175.53349999999</v>
      </c>
      <c r="T1651" s="6">
        <v>7338.18</v>
      </c>
      <c r="U1651" s="6">
        <v>92387.65</v>
      </c>
      <c r="V1651" s="6">
        <v>2589.66</v>
      </c>
      <c r="W1651" s="6">
        <v>7757.25</v>
      </c>
      <c r="X1651" s="6">
        <v>60102.7935</v>
      </c>
      <c r="Y1651" s="5">
        <v>0.353181166903761</v>
      </c>
      <c r="Z1651" t="s">
        <v>81</v>
      </c>
      <c r="AA1651" t="s">
        <v>165</v>
      </c>
      <c r="AB1651" t="s">
        <v>83</v>
      </c>
      <c r="AC1651" t="s">
        <v>66</v>
      </c>
      <c r="AD1651" t="s">
        <v>44</v>
      </c>
      <c r="AE1651" t="s">
        <v>58</v>
      </c>
      <c r="AF1651" t="str">
        <f>TEXT(Agricultural_Export_Analysis_Cleaned_Dataset[[#This Row],[Order_Date]],"mmm")</f>
        <v>Apr</v>
      </c>
      <c r="AG1651" t="str">
        <f>TEXT(Agricultural_Export_Analysis_Cleaned_Dataset[[#This Row],[Order_Date]],"yyyy")</f>
        <v>2025</v>
      </c>
      <c r="AH1651" t="str">
        <f>TEXT(Agricultural_Export_Analysis_Cleaned_Dataset[[#This Row],[Order_Date]],"ddd")</f>
        <v>Tue</v>
      </c>
      <c r="AI1651" t="str">
        <f>TEXT(Agricultural_Export_Analysis_Cleaned_Dataset[[#This Row],[Ship_Date]],"yyyy")</f>
        <v>2025</v>
      </c>
      <c r="AJ1651" t="str">
        <f>TEXT(Agricultural_Export_Analysis_Cleaned_Dataset[[#This Row],[Ship_Date]],"mmm")</f>
        <v>Apr</v>
      </c>
      <c r="AK1651" t="str">
        <f>TEXT(Agricultural_Export_Analysis_Cleaned_Dataset[[#This Row],[Ship_Date]],"ddd")</f>
        <v>Wed</v>
      </c>
      <c r="AL1651" t="str">
        <f>TEXT(Agricultural_Export_Analysis_Cleaned_Dataset[[#This Row],[Delivery_Date]],"yyyy")</f>
        <v>2025</v>
      </c>
      <c r="AM1651" t="str">
        <f>TEXT(Agricultural_Export_Analysis_Cleaned_Dataset[[#This Row],[Delivery_Date]],"mmm")</f>
        <v>May</v>
      </c>
      <c r="AN1651" t="str">
        <f>TEXT(Agricultural_Export_Analysis_Cleaned_Dataset[[#This Row],[Delivery_Date]],"ddd")</f>
        <v>Mon</v>
      </c>
      <c r="AO1651">
        <f>Agricultural_Export_Analysis_Cleaned_Dataset[[#This Row],[Delivery_Date]]-Agricultural_Export_Analysis_Cleaned_Dataset[[#This Row],[Ship_Date]]</f>
        <v>19</v>
      </c>
      <c r="AP1651">
        <f>Agricultural_Export_Analysis_Cleaned_Dataset[[#This Row],[Ship_Date]]-Agricultural_Export_Analysis_Cleaned_Dataset[[#This Row],[Order_Date]]</f>
        <v>1</v>
      </c>
      <c r="AQ1651" s="4" t="str">
        <f>TEXT(Agricultural_Export_Analysis_Cleaned_Dataset[[#This Row],[Order_Date]],"mmm yyyy")</f>
        <v>Apr 2025</v>
      </c>
    </row>
    <row r="1652" spans="1:43" x14ac:dyDescent="0.3">
      <c r="A1652" t="s">
        <v>3271</v>
      </c>
      <c r="B1652" t="s">
        <v>3272</v>
      </c>
      <c r="C1652" s="2">
        <v>45422</v>
      </c>
      <c r="D1652" s="2">
        <v>45424</v>
      </c>
      <c r="E1652" s="2">
        <v>45447</v>
      </c>
      <c r="F1652" t="s">
        <v>35</v>
      </c>
      <c r="G1652" t="s">
        <v>132</v>
      </c>
      <c r="H1652" t="s">
        <v>51</v>
      </c>
      <c r="I1652" t="s">
        <v>38</v>
      </c>
      <c r="J1652" t="s">
        <v>53</v>
      </c>
      <c r="K1652" s="7">
        <v>2</v>
      </c>
      <c r="L1652" t="s">
        <v>87</v>
      </c>
      <c r="M1652" t="s">
        <v>107</v>
      </c>
      <c r="N1652" t="s">
        <v>108</v>
      </c>
      <c r="O1652">
        <v>1800</v>
      </c>
      <c r="P1652" s="6">
        <v>496.39</v>
      </c>
      <c r="Q1652" s="6">
        <v>893502</v>
      </c>
      <c r="R1652" s="5">
        <v>0.05</v>
      </c>
      <c r="S1652" s="6">
        <v>848826.9</v>
      </c>
      <c r="T1652" s="6">
        <v>14522.28</v>
      </c>
      <c r="U1652" s="6">
        <v>412567.11</v>
      </c>
      <c r="V1652" s="6">
        <v>2383.59</v>
      </c>
      <c r="W1652" s="6">
        <v>71727.47</v>
      </c>
      <c r="X1652" s="6">
        <v>347626.45</v>
      </c>
      <c r="Y1652" s="5">
        <v>0.40953750405412498</v>
      </c>
      <c r="Z1652" t="s">
        <v>81</v>
      </c>
      <c r="AA1652" t="s">
        <v>82</v>
      </c>
      <c r="AB1652" t="s">
        <v>83</v>
      </c>
      <c r="AC1652" t="s">
        <v>76</v>
      </c>
      <c r="AD1652" t="s">
        <v>84</v>
      </c>
      <c r="AE1652" t="s">
        <v>67</v>
      </c>
      <c r="AF1652" t="str">
        <f>TEXT(Agricultural_Export_Analysis_Cleaned_Dataset[[#This Row],[Order_Date]],"mmm")</f>
        <v>May</v>
      </c>
      <c r="AG1652" t="str">
        <f>TEXT(Agricultural_Export_Analysis_Cleaned_Dataset[[#This Row],[Order_Date]],"yyyy")</f>
        <v>2024</v>
      </c>
      <c r="AH1652" t="str">
        <f>TEXT(Agricultural_Export_Analysis_Cleaned_Dataset[[#This Row],[Order_Date]],"ddd")</f>
        <v>Fri</v>
      </c>
      <c r="AI1652" t="str">
        <f>TEXT(Agricultural_Export_Analysis_Cleaned_Dataset[[#This Row],[Ship_Date]],"yyyy")</f>
        <v>2024</v>
      </c>
      <c r="AJ1652" t="str">
        <f>TEXT(Agricultural_Export_Analysis_Cleaned_Dataset[[#This Row],[Ship_Date]],"mmm")</f>
        <v>May</v>
      </c>
      <c r="AK1652" t="str">
        <f>TEXT(Agricultural_Export_Analysis_Cleaned_Dataset[[#This Row],[Ship_Date]],"ddd")</f>
        <v>Sun</v>
      </c>
      <c r="AL1652" t="str">
        <f>TEXT(Agricultural_Export_Analysis_Cleaned_Dataset[[#This Row],[Delivery_Date]],"yyyy")</f>
        <v>2024</v>
      </c>
      <c r="AM1652" t="str">
        <f>TEXT(Agricultural_Export_Analysis_Cleaned_Dataset[[#This Row],[Delivery_Date]],"mmm")</f>
        <v>Jun</v>
      </c>
      <c r="AN1652" t="str">
        <f>TEXT(Agricultural_Export_Analysis_Cleaned_Dataset[[#This Row],[Delivery_Date]],"ddd")</f>
        <v>Tue</v>
      </c>
      <c r="AO1652">
        <f>Agricultural_Export_Analysis_Cleaned_Dataset[[#This Row],[Delivery_Date]]-Agricultural_Export_Analysis_Cleaned_Dataset[[#This Row],[Ship_Date]]</f>
        <v>23</v>
      </c>
      <c r="AP1652">
        <f>Agricultural_Export_Analysis_Cleaned_Dataset[[#This Row],[Ship_Date]]-Agricultural_Export_Analysis_Cleaned_Dataset[[#This Row],[Order_Date]]</f>
        <v>2</v>
      </c>
      <c r="AQ1652" s="4" t="str">
        <f>TEXT(Agricultural_Export_Analysis_Cleaned_Dataset[[#This Row],[Order_Date]],"mmm yyyy")</f>
        <v>May 2024</v>
      </c>
    </row>
    <row r="1653" spans="1:43" x14ac:dyDescent="0.3">
      <c r="A1653" t="s">
        <v>3273</v>
      </c>
      <c r="B1653" t="s">
        <v>3274</v>
      </c>
      <c r="C1653" s="2">
        <v>45733</v>
      </c>
      <c r="D1653" s="2">
        <v>45743</v>
      </c>
      <c r="E1653" s="2">
        <v>45769</v>
      </c>
      <c r="F1653" t="s">
        <v>35</v>
      </c>
      <c r="G1653" t="s">
        <v>117</v>
      </c>
      <c r="H1653" t="s">
        <v>74</v>
      </c>
      <c r="I1653" t="s">
        <v>118</v>
      </c>
      <c r="J1653" t="s">
        <v>39</v>
      </c>
      <c r="K1653" s="7">
        <v>0</v>
      </c>
      <c r="L1653" t="s">
        <v>70</v>
      </c>
      <c r="M1653" t="s">
        <v>88</v>
      </c>
      <c r="N1653" t="s">
        <v>89</v>
      </c>
      <c r="O1653">
        <v>1276</v>
      </c>
      <c r="P1653" s="6">
        <v>118.88</v>
      </c>
      <c r="Q1653" s="6">
        <v>151690.88</v>
      </c>
      <c r="R1653" s="5">
        <v>0</v>
      </c>
      <c r="S1653" s="6">
        <v>151690.88</v>
      </c>
      <c r="T1653" s="6">
        <v>10967.88</v>
      </c>
      <c r="U1653" s="6">
        <v>109504.6</v>
      </c>
      <c r="V1653" s="6">
        <v>1144.44</v>
      </c>
      <c r="W1653" s="6">
        <v>11926.38</v>
      </c>
      <c r="X1653" s="6">
        <v>18147.580000000002</v>
      </c>
      <c r="Y1653" s="5">
        <v>0.119635274052072</v>
      </c>
      <c r="Z1653" t="s">
        <v>40</v>
      </c>
      <c r="AA1653" t="s">
        <v>41</v>
      </c>
      <c r="AB1653" t="s">
        <v>56</v>
      </c>
      <c r="AC1653" t="s">
        <v>43</v>
      </c>
      <c r="AD1653" t="s">
        <v>57</v>
      </c>
      <c r="AE1653" t="s">
        <v>58</v>
      </c>
      <c r="AF1653" t="str">
        <f>TEXT(Agricultural_Export_Analysis_Cleaned_Dataset[[#This Row],[Order_Date]],"mmm")</f>
        <v>Mar</v>
      </c>
      <c r="AG1653" t="str">
        <f>TEXT(Agricultural_Export_Analysis_Cleaned_Dataset[[#This Row],[Order_Date]],"yyyy")</f>
        <v>2025</v>
      </c>
      <c r="AH1653" t="str">
        <f>TEXT(Agricultural_Export_Analysis_Cleaned_Dataset[[#This Row],[Order_Date]],"ddd")</f>
        <v>Mon</v>
      </c>
      <c r="AI1653" t="str">
        <f>TEXT(Agricultural_Export_Analysis_Cleaned_Dataset[[#This Row],[Ship_Date]],"yyyy")</f>
        <v>2025</v>
      </c>
      <c r="AJ1653" t="str">
        <f>TEXT(Agricultural_Export_Analysis_Cleaned_Dataset[[#This Row],[Ship_Date]],"mmm")</f>
        <v>Mar</v>
      </c>
      <c r="AK1653" t="str">
        <f>TEXT(Agricultural_Export_Analysis_Cleaned_Dataset[[#This Row],[Ship_Date]],"ddd")</f>
        <v>Thu</v>
      </c>
      <c r="AL1653" t="str">
        <f>TEXT(Agricultural_Export_Analysis_Cleaned_Dataset[[#This Row],[Delivery_Date]],"yyyy")</f>
        <v>2025</v>
      </c>
      <c r="AM1653" t="str">
        <f>TEXT(Agricultural_Export_Analysis_Cleaned_Dataset[[#This Row],[Delivery_Date]],"mmm")</f>
        <v>Apr</v>
      </c>
      <c r="AN1653" t="str">
        <f>TEXT(Agricultural_Export_Analysis_Cleaned_Dataset[[#This Row],[Delivery_Date]],"ddd")</f>
        <v>Tue</v>
      </c>
      <c r="AO1653">
        <f>Agricultural_Export_Analysis_Cleaned_Dataset[[#This Row],[Delivery_Date]]-Agricultural_Export_Analysis_Cleaned_Dataset[[#This Row],[Ship_Date]]</f>
        <v>26</v>
      </c>
      <c r="AP1653">
        <f>Agricultural_Export_Analysis_Cleaned_Dataset[[#This Row],[Ship_Date]]-Agricultural_Export_Analysis_Cleaned_Dataset[[#This Row],[Order_Date]]</f>
        <v>10</v>
      </c>
      <c r="AQ1653" s="4" t="str">
        <f>TEXT(Agricultural_Export_Analysis_Cleaned_Dataset[[#This Row],[Order_Date]],"mmm yyyy")</f>
        <v>Mar 2025</v>
      </c>
    </row>
    <row r="1654" spans="1:43" x14ac:dyDescent="0.3">
      <c r="A1654" t="s">
        <v>3275</v>
      </c>
      <c r="B1654" t="s">
        <v>3276</v>
      </c>
      <c r="C1654" s="2">
        <v>45867</v>
      </c>
      <c r="D1654" s="2">
        <v>45869</v>
      </c>
      <c r="E1654" s="2">
        <v>45890</v>
      </c>
      <c r="F1654" t="s">
        <v>35</v>
      </c>
      <c r="G1654" t="s">
        <v>203</v>
      </c>
      <c r="H1654" t="s">
        <v>37</v>
      </c>
      <c r="I1654" t="s">
        <v>97</v>
      </c>
      <c r="J1654" t="s">
        <v>53</v>
      </c>
      <c r="K1654" s="7">
        <v>0</v>
      </c>
      <c r="L1654" t="s">
        <v>70</v>
      </c>
      <c r="M1654" t="s">
        <v>33</v>
      </c>
      <c r="N1654" t="s">
        <v>34</v>
      </c>
      <c r="O1654">
        <v>422</v>
      </c>
      <c r="P1654" s="6">
        <v>117.14</v>
      </c>
      <c r="Q1654" s="6">
        <v>49433.08</v>
      </c>
      <c r="R1654" s="5">
        <v>0.1</v>
      </c>
      <c r="S1654" s="6">
        <v>44489.771999999997</v>
      </c>
      <c r="T1654" s="6">
        <v>5430.75</v>
      </c>
      <c r="U1654" s="6">
        <v>22764.31</v>
      </c>
      <c r="V1654" s="6">
        <v>2452.98</v>
      </c>
      <c r="W1654" s="6">
        <v>2122.6799999999998</v>
      </c>
      <c r="X1654" s="6">
        <v>11719.052</v>
      </c>
      <c r="Y1654" s="5">
        <v>0.263410026016766</v>
      </c>
      <c r="Z1654" t="s">
        <v>103</v>
      </c>
      <c r="AA1654" t="s">
        <v>119</v>
      </c>
      <c r="AB1654" t="s">
        <v>42</v>
      </c>
      <c r="AC1654" t="s">
        <v>76</v>
      </c>
      <c r="AD1654" t="s">
        <v>123</v>
      </c>
      <c r="AE1654" t="s">
        <v>67</v>
      </c>
      <c r="AF1654" t="str">
        <f>TEXT(Agricultural_Export_Analysis_Cleaned_Dataset[[#This Row],[Order_Date]],"mmm")</f>
        <v>Jul</v>
      </c>
      <c r="AG1654" t="str">
        <f>TEXT(Agricultural_Export_Analysis_Cleaned_Dataset[[#This Row],[Order_Date]],"yyyy")</f>
        <v>2025</v>
      </c>
      <c r="AH1654" t="str">
        <f>TEXT(Agricultural_Export_Analysis_Cleaned_Dataset[[#This Row],[Order_Date]],"ddd")</f>
        <v>Tue</v>
      </c>
      <c r="AI1654" t="str">
        <f>TEXT(Agricultural_Export_Analysis_Cleaned_Dataset[[#This Row],[Ship_Date]],"yyyy")</f>
        <v>2025</v>
      </c>
      <c r="AJ1654" t="str">
        <f>TEXT(Agricultural_Export_Analysis_Cleaned_Dataset[[#This Row],[Ship_Date]],"mmm")</f>
        <v>Jul</v>
      </c>
      <c r="AK1654" t="str">
        <f>TEXT(Agricultural_Export_Analysis_Cleaned_Dataset[[#This Row],[Ship_Date]],"ddd")</f>
        <v>Thu</v>
      </c>
      <c r="AL1654" t="str">
        <f>TEXT(Agricultural_Export_Analysis_Cleaned_Dataset[[#This Row],[Delivery_Date]],"yyyy")</f>
        <v>2025</v>
      </c>
      <c r="AM1654" t="str">
        <f>TEXT(Agricultural_Export_Analysis_Cleaned_Dataset[[#This Row],[Delivery_Date]],"mmm")</f>
        <v>Aug</v>
      </c>
      <c r="AN1654" t="str">
        <f>TEXT(Agricultural_Export_Analysis_Cleaned_Dataset[[#This Row],[Delivery_Date]],"ddd")</f>
        <v>Thu</v>
      </c>
      <c r="AO1654">
        <f>Agricultural_Export_Analysis_Cleaned_Dataset[[#This Row],[Delivery_Date]]-Agricultural_Export_Analysis_Cleaned_Dataset[[#This Row],[Ship_Date]]</f>
        <v>21</v>
      </c>
      <c r="AP1654">
        <f>Agricultural_Export_Analysis_Cleaned_Dataset[[#This Row],[Ship_Date]]-Agricultural_Export_Analysis_Cleaned_Dataset[[#This Row],[Order_Date]]</f>
        <v>2</v>
      </c>
      <c r="AQ1654" s="4" t="str">
        <f>TEXT(Agricultural_Export_Analysis_Cleaned_Dataset[[#This Row],[Order_Date]],"mmm yyyy")</f>
        <v>Jul 2025</v>
      </c>
    </row>
    <row r="1655" spans="1:43" x14ac:dyDescent="0.3">
      <c r="A1655" t="s">
        <v>3277</v>
      </c>
      <c r="B1655" t="s">
        <v>3278</v>
      </c>
      <c r="C1655" s="2">
        <v>45522</v>
      </c>
      <c r="D1655" s="2">
        <v>45529</v>
      </c>
      <c r="E1655" s="2">
        <v>45558</v>
      </c>
      <c r="F1655" t="s">
        <v>35</v>
      </c>
      <c r="G1655" t="s">
        <v>50</v>
      </c>
      <c r="H1655" t="s">
        <v>74</v>
      </c>
      <c r="I1655" t="s">
        <v>118</v>
      </c>
      <c r="J1655" t="s">
        <v>53</v>
      </c>
      <c r="K1655" s="7">
        <v>4</v>
      </c>
      <c r="L1655" t="s">
        <v>32</v>
      </c>
      <c r="M1655" t="s">
        <v>88</v>
      </c>
      <c r="N1655" t="s">
        <v>89</v>
      </c>
      <c r="O1655">
        <v>1007</v>
      </c>
      <c r="P1655" s="6">
        <v>287.52</v>
      </c>
      <c r="Q1655" s="6">
        <v>289532.64</v>
      </c>
      <c r="R1655" s="5">
        <v>0</v>
      </c>
      <c r="S1655" s="6">
        <v>289532.64</v>
      </c>
      <c r="T1655" s="6">
        <v>10759.05</v>
      </c>
      <c r="U1655" s="6">
        <v>171447.31</v>
      </c>
      <c r="V1655" s="6">
        <v>990.1</v>
      </c>
      <c r="W1655" s="6">
        <v>26356.77</v>
      </c>
      <c r="X1655" s="6">
        <v>79979.41</v>
      </c>
      <c r="Y1655" s="5">
        <v>0.27623624749182002</v>
      </c>
      <c r="Z1655" t="s">
        <v>103</v>
      </c>
      <c r="AA1655" t="s">
        <v>177</v>
      </c>
      <c r="AB1655" t="s">
        <v>56</v>
      </c>
      <c r="AC1655" t="s">
        <v>66</v>
      </c>
      <c r="AD1655" t="s">
        <v>44</v>
      </c>
      <c r="AE1655" t="s">
        <v>45</v>
      </c>
      <c r="AF1655" t="str">
        <f>TEXT(Agricultural_Export_Analysis_Cleaned_Dataset[[#This Row],[Order_Date]],"mmm")</f>
        <v>Aug</v>
      </c>
      <c r="AG1655" t="str">
        <f>TEXT(Agricultural_Export_Analysis_Cleaned_Dataset[[#This Row],[Order_Date]],"yyyy")</f>
        <v>2024</v>
      </c>
      <c r="AH1655" t="str">
        <f>TEXT(Agricultural_Export_Analysis_Cleaned_Dataset[[#This Row],[Order_Date]],"ddd")</f>
        <v>Sun</v>
      </c>
      <c r="AI1655" t="str">
        <f>TEXT(Agricultural_Export_Analysis_Cleaned_Dataset[[#This Row],[Ship_Date]],"yyyy")</f>
        <v>2024</v>
      </c>
      <c r="AJ1655" t="str">
        <f>TEXT(Agricultural_Export_Analysis_Cleaned_Dataset[[#This Row],[Ship_Date]],"mmm")</f>
        <v>Aug</v>
      </c>
      <c r="AK1655" t="str">
        <f>TEXT(Agricultural_Export_Analysis_Cleaned_Dataset[[#This Row],[Ship_Date]],"ddd")</f>
        <v>Sun</v>
      </c>
      <c r="AL1655" t="str">
        <f>TEXT(Agricultural_Export_Analysis_Cleaned_Dataset[[#This Row],[Delivery_Date]],"yyyy")</f>
        <v>2024</v>
      </c>
      <c r="AM1655" t="str">
        <f>TEXT(Agricultural_Export_Analysis_Cleaned_Dataset[[#This Row],[Delivery_Date]],"mmm")</f>
        <v>Sep</v>
      </c>
      <c r="AN1655" t="str">
        <f>TEXT(Agricultural_Export_Analysis_Cleaned_Dataset[[#This Row],[Delivery_Date]],"ddd")</f>
        <v>Mon</v>
      </c>
      <c r="AO1655">
        <f>Agricultural_Export_Analysis_Cleaned_Dataset[[#This Row],[Delivery_Date]]-Agricultural_Export_Analysis_Cleaned_Dataset[[#This Row],[Ship_Date]]</f>
        <v>29</v>
      </c>
      <c r="AP1655">
        <f>Agricultural_Export_Analysis_Cleaned_Dataset[[#This Row],[Ship_Date]]-Agricultural_Export_Analysis_Cleaned_Dataset[[#This Row],[Order_Date]]</f>
        <v>7</v>
      </c>
      <c r="AQ1655" s="4" t="str">
        <f>TEXT(Agricultural_Export_Analysis_Cleaned_Dataset[[#This Row],[Order_Date]],"mmm yyyy")</f>
        <v>Aug 2024</v>
      </c>
    </row>
    <row r="1656" spans="1:43" x14ac:dyDescent="0.3">
      <c r="A1656" t="s">
        <v>3279</v>
      </c>
      <c r="B1656" t="s">
        <v>3280</v>
      </c>
      <c r="C1656" s="2">
        <v>45398</v>
      </c>
      <c r="D1656" s="2">
        <v>45402</v>
      </c>
      <c r="E1656" s="2">
        <v>45423</v>
      </c>
      <c r="F1656" t="s">
        <v>35</v>
      </c>
      <c r="G1656" t="s">
        <v>96</v>
      </c>
      <c r="H1656" t="s">
        <v>51</v>
      </c>
      <c r="I1656" t="s">
        <v>97</v>
      </c>
      <c r="J1656" t="s">
        <v>112</v>
      </c>
      <c r="K1656" s="7">
        <v>10</v>
      </c>
      <c r="L1656" t="s">
        <v>135</v>
      </c>
      <c r="M1656" t="s">
        <v>71</v>
      </c>
      <c r="N1656" t="s">
        <v>72</v>
      </c>
      <c r="O1656">
        <v>1222</v>
      </c>
      <c r="P1656" s="6">
        <v>467.38</v>
      </c>
      <c r="Q1656" s="6">
        <v>571138.36</v>
      </c>
      <c r="R1656" s="5">
        <v>0.05</v>
      </c>
      <c r="S1656" s="6">
        <v>542581.44200000004</v>
      </c>
      <c r="T1656" s="6">
        <v>4077.79</v>
      </c>
      <c r="U1656" s="6">
        <v>256085.12</v>
      </c>
      <c r="V1656" s="6">
        <v>1764.04</v>
      </c>
      <c r="W1656" s="6">
        <v>21558.58</v>
      </c>
      <c r="X1656" s="6">
        <v>259095.91200000001</v>
      </c>
      <c r="Y1656" s="5">
        <v>0.47752446350717598</v>
      </c>
      <c r="Z1656" t="s">
        <v>81</v>
      </c>
      <c r="AA1656" t="s">
        <v>165</v>
      </c>
      <c r="AB1656" t="s">
        <v>83</v>
      </c>
      <c r="AC1656" t="s">
        <v>66</v>
      </c>
      <c r="AD1656" t="s">
        <v>84</v>
      </c>
      <c r="AE1656" t="s">
        <v>45</v>
      </c>
      <c r="AF1656" t="str">
        <f>TEXT(Agricultural_Export_Analysis_Cleaned_Dataset[[#This Row],[Order_Date]],"mmm")</f>
        <v>Apr</v>
      </c>
      <c r="AG1656" t="str">
        <f>TEXT(Agricultural_Export_Analysis_Cleaned_Dataset[[#This Row],[Order_Date]],"yyyy")</f>
        <v>2024</v>
      </c>
      <c r="AH1656" t="str">
        <f>TEXT(Agricultural_Export_Analysis_Cleaned_Dataset[[#This Row],[Order_Date]],"ddd")</f>
        <v>Tue</v>
      </c>
      <c r="AI1656" t="str">
        <f>TEXT(Agricultural_Export_Analysis_Cleaned_Dataset[[#This Row],[Ship_Date]],"yyyy")</f>
        <v>2024</v>
      </c>
      <c r="AJ1656" t="str">
        <f>TEXT(Agricultural_Export_Analysis_Cleaned_Dataset[[#This Row],[Ship_Date]],"mmm")</f>
        <v>Apr</v>
      </c>
      <c r="AK1656" t="str">
        <f>TEXT(Agricultural_Export_Analysis_Cleaned_Dataset[[#This Row],[Ship_Date]],"ddd")</f>
        <v>Sat</v>
      </c>
      <c r="AL1656" t="str">
        <f>TEXT(Agricultural_Export_Analysis_Cleaned_Dataset[[#This Row],[Delivery_Date]],"yyyy")</f>
        <v>2024</v>
      </c>
      <c r="AM1656" t="str">
        <f>TEXT(Agricultural_Export_Analysis_Cleaned_Dataset[[#This Row],[Delivery_Date]],"mmm")</f>
        <v>May</v>
      </c>
      <c r="AN1656" t="str">
        <f>TEXT(Agricultural_Export_Analysis_Cleaned_Dataset[[#This Row],[Delivery_Date]],"ddd")</f>
        <v>Sat</v>
      </c>
      <c r="AO1656">
        <f>Agricultural_Export_Analysis_Cleaned_Dataset[[#This Row],[Delivery_Date]]-Agricultural_Export_Analysis_Cleaned_Dataset[[#This Row],[Ship_Date]]</f>
        <v>21</v>
      </c>
      <c r="AP1656">
        <f>Agricultural_Export_Analysis_Cleaned_Dataset[[#This Row],[Ship_Date]]-Agricultural_Export_Analysis_Cleaned_Dataset[[#This Row],[Order_Date]]</f>
        <v>4</v>
      </c>
      <c r="AQ1656" s="4" t="str">
        <f>TEXT(Agricultural_Export_Analysis_Cleaned_Dataset[[#This Row],[Order_Date]],"mmm yyyy")</f>
        <v>Apr 2024</v>
      </c>
    </row>
    <row r="1657" spans="1:43" x14ac:dyDescent="0.3">
      <c r="A1657" t="s">
        <v>3281</v>
      </c>
      <c r="B1657" t="s">
        <v>294</v>
      </c>
      <c r="C1657" s="2">
        <v>45608</v>
      </c>
      <c r="D1657" s="2">
        <v>45610</v>
      </c>
      <c r="E1657" s="2">
        <v>45638</v>
      </c>
      <c r="F1657" t="s">
        <v>35</v>
      </c>
      <c r="G1657" t="s">
        <v>203</v>
      </c>
      <c r="H1657" t="s">
        <v>37</v>
      </c>
      <c r="I1657" t="s">
        <v>38</v>
      </c>
      <c r="J1657" t="s">
        <v>39</v>
      </c>
      <c r="K1657" s="7">
        <v>15</v>
      </c>
      <c r="L1657" t="s">
        <v>87</v>
      </c>
      <c r="M1657" t="s">
        <v>61</v>
      </c>
      <c r="N1657" t="s">
        <v>62</v>
      </c>
      <c r="O1657">
        <v>1025</v>
      </c>
      <c r="P1657" s="6">
        <v>254.3</v>
      </c>
      <c r="Q1657" s="6">
        <v>260657.5</v>
      </c>
      <c r="R1657" s="5">
        <v>0.05</v>
      </c>
      <c r="S1657" s="6">
        <v>247624.625</v>
      </c>
      <c r="T1657" s="6">
        <v>8605.49</v>
      </c>
      <c r="U1657" s="6">
        <v>138239.91</v>
      </c>
      <c r="V1657" s="6">
        <v>308.52</v>
      </c>
      <c r="W1657" s="6">
        <v>25590.75</v>
      </c>
      <c r="X1657" s="6">
        <v>74879.955000000002</v>
      </c>
      <c r="Y1657" s="5">
        <v>0.302393007157507</v>
      </c>
      <c r="Z1657" t="s">
        <v>54</v>
      </c>
      <c r="AA1657" t="s">
        <v>92</v>
      </c>
      <c r="AB1657" t="s">
        <v>56</v>
      </c>
      <c r="AC1657" t="s">
        <v>76</v>
      </c>
      <c r="AD1657" t="s">
        <v>84</v>
      </c>
      <c r="AE1657" t="s">
        <v>67</v>
      </c>
      <c r="AF1657" t="str">
        <f>TEXT(Agricultural_Export_Analysis_Cleaned_Dataset[[#This Row],[Order_Date]],"mmm")</f>
        <v>Nov</v>
      </c>
      <c r="AG1657" t="str">
        <f>TEXT(Agricultural_Export_Analysis_Cleaned_Dataset[[#This Row],[Order_Date]],"yyyy")</f>
        <v>2024</v>
      </c>
      <c r="AH1657" t="str">
        <f>TEXT(Agricultural_Export_Analysis_Cleaned_Dataset[[#This Row],[Order_Date]],"ddd")</f>
        <v>Tue</v>
      </c>
      <c r="AI1657" t="str">
        <f>TEXT(Agricultural_Export_Analysis_Cleaned_Dataset[[#This Row],[Ship_Date]],"yyyy")</f>
        <v>2024</v>
      </c>
      <c r="AJ1657" t="str">
        <f>TEXT(Agricultural_Export_Analysis_Cleaned_Dataset[[#This Row],[Ship_Date]],"mmm")</f>
        <v>Nov</v>
      </c>
      <c r="AK1657" t="str">
        <f>TEXT(Agricultural_Export_Analysis_Cleaned_Dataset[[#This Row],[Ship_Date]],"ddd")</f>
        <v>Thu</v>
      </c>
      <c r="AL1657" t="str">
        <f>TEXT(Agricultural_Export_Analysis_Cleaned_Dataset[[#This Row],[Delivery_Date]],"yyyy")</f>
        <v>2024</v>
      </c>
      <c r="AM1657" t="str">
        <f>TEXT(Agricultural_Export_Analysis_Cleaned_Dataset[[#This Row],[Delivery_Date]],"mmm")</f>
        <v>Dec</v>
      </c>
      <c r="AN1657" t="str">
        <f>TEXT(Agricultural_Export_Analysis_Cleaned_Dataset[[#This Row],[Delivery_Date]],"ddd")</f>
        <v>Thu</v>
      </c>
      <c r="AO1657">
        <f>Agricultural_Export_Analysis_Cleaned_Dataset[[#This Row],[Delivery_Date]]-Agricultural_Export_Analysis_Cleaned_Dataset[[#This Row],[Ship_Date]]</f>
        <v>28</v>
      </c>
      <c r="AP1657">
        <f>Agricultural_Export_Analysis_Cleaned_Dataset[[#This Row],[Ship_Date]]-Agricultural_Export_Analysis_Cleaned_Dataset[[#This Row],[Order_Date]]</f>
        <v>2</v>
      </c>
      <c r="AQ1657" s="4" t="str">
        <f>TEXT(Agricultural_Export_Analysis_Cleaned_Dataset[[#This Row],[Order_Date]],"mmm yyyy")</f>
        <v>Nov 2024</v>
      </c>
    </row>
    <row r="1658" spans="1:43" x14ac:dyDescent="0.3">
      <c r="A1658" t="s">
        <v>3282</v>
      </c>
      <c r="B1658" t="s">
        <v>3283</v>
      </c>
      <c r="C1658" s="2">
        <v>45320</v>
      </c>
      <c r="D1658" s="2">
        <v>45321</v>
      </c>
      <c r="E1658" s="2">
        <v>45328</v>
      </c>
      <c r="F1658" t="s">
        <v>35</v>
      </c>
      <c r="G1658" t="s">
        <v>96</v>
      </c>
      <c r="H1658" t="s">
        <v>37</v>
      </c>
      <c r="I1658" t="s">
        <v>91</v>
      </c>
      <c r="J1658" t="s">
        <v>53</v>
      </c>
      <c r="K1658" s="7">
        <v>0</v>
      </c>
      <c r="L1658" t="s">
        <v>80</v>
      </c>
      <c r="M1658" t="s">
        <v>107</v>
      </c>
      <c r="N1658" t="s">
        <v>108</v>
      </c>
      <c r="O1658">
        <v>443</v>
      </c>
      <c r="P1658" s="6">
        <v>116.23</v>
      </c>
      <c r="Q1658" s="6">
        <v>51489.89</v>
      </c>
      <c r="R1658" s="5">
        <v>0</v>
      </c>
      <c r="S1658" s="6">
        <v>51489.89</v>
      </c>
      <c r="T1658" s="6">
        <v>7605.12</v>
      </c>
      <c r="U1658" s="6">
        <v>33667.85</v>
      </c>
      <c r="V1658" s="6">
        <v>1277.52</v>
      </c>
      <c r="W1658" s="6">
        <v>2900.53</v>
      </c>
      <c r="X1658" s="6">
        <v>6038.87</v>
      </c>
      <c r="Y1658" s="5">
        <v>0.117282635484364</v>
      </c>
      <c r="Z1658" t="s">
        <v>40</v>
      </c>
      <c r="AA1658" t="s">
        <v>64</v>
      </c>
      <c r="AB1658" t="s">
        <v>65</v>
      </c>
      <c r="AC1658" t="s">
        <v>66</v>
      </c>
      <c r="AD1658" t="s">
        <v>57</v>
      </c>
      <c r="AE1658" t="s">
        <v>58</v>
      </c>
      <c r="AF1658" t="str">
        <f>TEXT(Agricultural_Export_Analysis_Cleaned_Dataset[[#This Row],[Order_Date]],"mmm")</f>
        <v>Jan</v>
      </c>
      <c r="AG1658" t="str">
        <f>TEXT(Agricultural_Export_Analysis_Cleaned_Dataset[[#This Row],[Order_Date]],"yyyy")</f>
        <v>2024</v>
      </c>
      <c r="AH1658" t="str">
        <f>TEXT(Agricultural_Export_Analysis_Cleaned_Dataset[[#This Row],[Order_Date]],"ddd")</f>
        <v>Mon</v>
      </c>
      <c r="AI1658" t="str">
        <f>TEXT(Agricultural_Export_Analysis_Cleaned_Dataset[[#This Row],[Ship_Date]],"yyyy")</f>
        <v>2024</v>
      </c>
      <c r="AJ1658" t="str">
        <f>TEXT(Agricultural_Export_Analysis_Cleaned_Dataset[[#This Row],[Ship_Date]],"mmm")</f>
        <v>Jan</v>
      </c>
      <c r="AK1658" t="str">
        <f>TEXT(Agricultural_Export_Analysis_Cleaned_Dataset[[#This Row],[Ship_Date]],"ddd")</f>
        <v>Tue</v>
      </c>
      <c r="AL1658" t="str">
        <f>TEXT(Agricultural_Export_Analysis_Cleaned_Dataset[[#This Row],[Delivery_Date]],"yyyy")</f>
        <v>2024</v>
      </c>
      <c r="AM1658" t="str">
        <f>TEXT(Agricultural_Export_Analysis_Cleaned_Dataset[[#This Row],[Delivery_Date]],"mmm")</f>
        <v>Feb</v>
      </c>
      <c r="AN1658" t="str">
        <f>TEXT(Agricultural_Export_Analysis_Cleaned_Dataset[[#This Row],[Delivery_Date]],"ddd")</f>
        <v>Tue</v>
      </c>
      <c r="AO1658">
        <f>Agricultural_Export_Analysis_Cleaned_Dataset[[#This Row],[Delivery_Date]]-Agricultural_Export_Analysis_Cleaned_Dataset[[#This Row],[Ship_Date]]</f>
        <v>7</v>
      </c>
      <c r="AP1658">
        <f>Agricultural_Export_Analysis_Cleaned_Dataset[[#This Row],[Ship_Date]]-Agricultural_Export_Analysis_Cleaned_Dataset[[#This Row],[Order_Date]]</f>
        <v>1</v>
      </c>
      <c r="AQ1658" s="4" t="str">
        <f>TEXT(Agricultural_Export_Analysis_Cleaned_Dataset[[#This Row],[Order_Date]],"mmm yyyy")</f>
        <v>Jan 2024</v>
      </c>
    </row>
    <row r="1659" spans="1:43" x14ac:dyDescent="0.3">
      <c r="A1659" t="s">
        <v>3284</v>
      </c>
      <c r="B1659" t="s">
        <v>3285</v>
      </c>
      <c r="C1659" s="2">
        <v>45305</v>
      </c>
      <c r="D1659" s="2">
        <v>45307</v>
      </c>
      <c r="E1659" s="2">
        <v>45335</v>
      </c>
      <c r="F1659" t="s">
        <v>35</v>
      </c>
      <c r="G1659" t="s">
        <v>50</v>
      </c>
      <c r="H1659" t="s">
        <v>51</v>
      </c>
      <c r="I1659" t="s">
        <v>91</v>
      </c>
      <c r="J1659" t="s">
        <v>112</v>
      </c>
      <c r="K1659" s="7">
        <v>0</v>
      </c>
      <c r="L1659" t="s">
        <v>70</v>
      </c>
      <c r="M1659" t="s">
        <v>88</v>
      </c>
      <c r="N1659" t="s">
        <v>89</v>
      </c>
      <c r="O1659">
        <v>895</v>
      </c>
      <c r="P1659" s="6">
        <v>486.47</v>
      </c>
      <c r="Q1659" s="6">
        <v>435390.65</v>
      </c>
      <c r="R1659" s="5">
        <v>0.15</v>
      </c>
      <c r="S1659" s="6">
        <v>370082.05249999999</v>
      </c>
      <c r="T1659" s="6">
        <v>11493.04</v>
      </c>
      <c r="U1659" s="6">
        <v>235202.83</v>
      </c>
      <c r="V1659" s="6">
        <v>858.49</v>
      </c>
      <c r="W1659" s="6">
        <v>29052.41</v>
      </c>
      <c r="X1659" s="6">
        <v>93475.282500000001</v>
      </c>
      <c r="Y1659" s="5">
        <v>0.252579885645765</v>
      </c>
      <c r="Z1659" t="s">
        <v>40</v>
      </c>
      <c r="AA1659" t="s">
        <v>64</v>
      </c>
      <c r="AB1659" t="s">
        <v>65</v>
      </c>
      <c r="AC1659" t="s">
        <v>66</v>
      </c>
      <c r="AD1659" t="s">
        <v>98</v>
      </c>
      <c r="AE1659" t="s">
        <v>45</v>
      </c>
      <c r="AF1659" t="str">
        <f>TEXT(Agricultural_Export_Analysis_Cleaned_Dataset[[#This Row],[Order_Date]],"mmm")</f>
        <v>Jan</v>
      </c>
      <c r="AG1659" t="str">
        <f>TEXT(Agricultural_Export_Analysis_Cleaned_Dataset[[#This Row],[Order_Date]],"yyyy")</f>
        <v>2024</v>
      </c>
      <c r="AH1659" t="str">
        <f>TEXT(Agricultural_Export_Analysis_Cleaned_Dataset[[#This Row],[Order_Date]],"ddd")</f>
        <v>Sun</v>
      </c>
      <c r="AI1659" t="str">
        <f>TEXT(Agricultural_Export_Analysis_Cleaned_Dataset[[#This Row],[Ship_Date]],"yyyy")</f>
        <v>2024</v>
      </c>
      <c r="AJ1659" t="str">
        <f>TEXT(Agricultural_Export_Analysis_Cleaned_Dataset[[#This Row],[Ship_Date]],"mmm")</f>
        <v>Jan</v>
      </c>
      <c r="AK1659" t="str">
        <f>TEXT(Agricultural_Export_Analysis_Cleaned_Dataset[[#This Row],[Ship_Date]],"ddd")</f>
        <v>Tue</v>
      </c>
      <c r="AL1659" t="str">
        <f>TEXT(Agricultural_Export_Analysis_Cleaned_Dataset[[#This Row],[Delivery_Date]],"yyyy")</f>
        <v>2024</v>
      </c>
      <c r="AM1659" t="str">
        <f>TEXT(Agricultural_Export_Analysis_Cleaned_Dataset[[#This Row],[Delivery_Date]],"mmm")</f>
        <v>Feb</v>
      </c>
      <c r="AN1659" t="str">
        <f>TEXT(Agricultural_Export_Analysis_Cleaned_Dataset[[#This Row],[Delivery_Date]],"ddd")</f>
        <v>Tue</v>
      </c>
      <c r="AO1659">
        <f>Agricultural_Export_Analysis_Cleaned_Dataset[[#This Row],[Delivery_Date]]-Agricultural_Export_Analysis_Cleaned_Dataset[[#This Row],[Ship_Date]]</f>
        <v>28</v>
      </c>
      <c r="AP1659">
        <f>Agricultural_Export_Analysis_Cleaned_Dataset[[#This Row],[Ship_Date]]-Agricultural_Export_Analysis_Cleaned_Dataset[[#This Row],[Order_Date]]</f>
        <v>2</v>
      </c>
      <c r="AQ1659" s="4" t="str">
        <f>TEXT(Agricultural_Export_Analysis_Cleaned_Dataset[[#This Row],[Order_Date]],"mmm yyyy")</f>
        <v>Jan 2024</v>
      </c>
    </row>
    <row r="1660" spans="1:43" x14ac:dyDescent="0.3">
      <c r="A1660" t="s">
        <v>3286</v>
      </c>
      <c r="B1660" t="s">
        <v>3287</v>
      </c>
      <c r="C1660" s="2">
        <v>45682</v>
      </c>
      <c r="D1660" s="2">
        <v>45690</v>
      </c>
      <c r="E1660" s="2">
        <v>45719</v>
      </c>
      <c r="F1660" t="s">
        <v>35</v>
      </c>
      <c r="G1660" t="s">
        <v>8932</v>
      </c>
      <c r="H1660" t="s">
        <v>37</v>
      </c>
      <c r="I1660" t="s">
        <v>52</v>
      </c>
      <c r="J1660" t="s">
        <v>112</v>
      </c>
      <c r="K1660" s="7">
        <v>10</v>
      </c>
      <c r="L1660" t="s">
        <v>70</v>
      </c>
      <c r="M1660" t="s">
        <v>140</v>
      </c>
      <c r="N1660" t="s">
        <v>49</v>
      </c>
      <c r="O1660">
        <v>1218</v>
      </c>
      <c r="P1660" s="6">
        <v>478.75</v>
      </c>
      <c r="Q1660" s="6">
        <v>583117.5</v>
      </c>
      <c r="R1660" s="5">
        <v>0.1</v>
      </c>
      <c r="S1660" s="6">
        <v>524805.75</v>
      </c>
      <c r="T1660" s="6">
        <v>7477.51</v>
      </c>
      <c r="U1660" s="6">
        <v>390650.85</v>
      </c>
      <c r="V1660" s="6">
        <v>1637.92</v>
      </c>
      <c r="W1660" s="6">
        <v>58890.42</v>
      </c>
      <c r="X1660" s="6">
        <v>66149.05</v>
      </c>
      <c r="Y1660" s="5">
        <v>0.12604482706220399</v>
      </c>
      <c r="Z1660" t="s">
        <v>40</v>
      </c>
      <c r="AA1660" t="s">
        <v>64</v>
      </c>
      <c r="AB1660" t="s">
        <v>65</v>
      </c>
      <c r="AC1660" t="s">
        <v>76</v>
      </c>
      <c r="AD1660" t="s">
        <v>98</v>
      </c>
      <c r="AE1660" t="s">
        <v>58</v>
      </c>
      <c r="AF1660" t="str">
        <f>TEXT(Agricultural_Export_Analysis_Cleaned_Dataset[[#This Row],[Order_Date]],"mmm")</f>
        <v>Jan</v>
      </c>
      <c r="AG1660" t="str">
        <f>TEXT(Agricultural_Export_Analysis_Cleaned_Dataset[[#This Row],[Order_Date]],"yyyy")</f>
        <v>2025</v>
      </c>
      <c r="AH1660" t="str">
        <f>TEXT(Agricultural_Export_Analysis_Cleaned_Dataset[[#This Row],[Order_Date]],"ddd")</f>
        <v>Sat</v>
      </c>
      <c r="AI1660" t="str">
        <f>TEXT(Agricultural_Export_Analysis_Cleaned_Dataset[[#This Row],[Ship_Date]],"yyyy")</f>
        <v>2025</v>
      </c>
      <c r="AJ1660" t="str">
        <f>TEXT(Agricultural_Export_Analysis_Cleaned_Dataset[[#This Row],[Ship_Date]],"mmm")</f>
        <v>Feb</v>
      </c>
      <c r="AK1660" t="str">
        <f>TEXT(Agricultural_Export_Analysis_Cleaned_Dataset[[#This Row],[Ship_Date]],"ddd")</f>
        <v>Sun</v>
      </c>
      <c r="AL1660" t="str">
        <f>TEXT(Agricultural_Export_Analysis_Cleaned_Dataset[[#This Row],[Delivery_Date]],"yyyy")</f>
        <v>2025</v>
      </c>
      <c r="AM1660" t="str">
        <f>TEXT(Agricultural_Export_Analysis_Cleaned_Dataset[[#This Row],[Delivery_Date]],"mmm")</f>
        <v>Mar</v>
      </c>
      <c r="AN1660" t="str">
        <f>TEXT(Agricultural_Export_Analysis_Cleaned_Dataset[[#This Row],[Delivery_Date]],"ddd")</f>
        <v>Mon</v>
      </c>
      <c r="AO1660">
        <f>Agricultural_Export_Analysis_Cleaned_Dataset[[#This Row],[Delivery_Date]]-Agricultural_Export_Analysis_Cleaned_Dataset[[#This Row],[Ship_Date]]</f>
        <v>29</v>
      </c>
      <c r="AP1660">
        <f>Agricultural_Export_Analysis_Cleaned_Dataset[[#This Row],[Ship_Date]]-Agricultural_Export_Analysis_Cleaned_Dataset[[#This Row],[Order_Date]]</f>
        <v>8</v>
      </c>
      <c r="AQ1660" s="4" t="str">
        <f>TEXT(Agricultural_Export_Analysis_Cleaned_Dataset[[#This Row],[Order_Date]],"mmm yyyy")</f>
        <v>Jan 2025</v>
      </c>
    </row>
    <row r="1661" spans="1:43" x14ac:dyDescent="0.3">
      <c r="A1661" t="s">
        <v>3288</v>
      </c>
      <c r="B1661" t="s">
        <v>3289</v>
      </c>
      <c r="C1661" s="2">
        <v>45873</v>
      </c>
      <c r="D1661" s="2">
        <v>45883</v>
      </c>
      <c r="E1661" s="2">
        <v>45908</v>
      </c>
      <c r="F1661" t="s">
        <v>35</v>
      </c>
      <c r="G1661" t="s">
        <v>96</v>
      </c>
      <c r="H1661" t="s">
        <v>51</v>
      </c>
      <c r="I1661" t="s">
        <v>52</v>
      </c>
      <c r="J1661" t="s">
        <v>63</v>
      </c>
      <c r="K1661" s="7">
        <v>15</v>
      </c>
      <c r="L1661" t="s">
        <v>135</v>
      </c>
      <c r="M1661" t="s">
        <v>88</v>
      </c>
      <c r="N1661" t="s">
        <v>89</v>
      </c>
      <c r="O1661">
        <v>988</v>
      </c>
      <c r="P1661" s="6">
        <v>106.98</v>
      </c>
      <c r="Q1661" s="6">
        <v>105696.24</v>
      </c>
      <c r="R1661" s="5">
        <v>0.1</v>
      </c>
      <c r="S1661" s="6">
        <v>95126.615999999995</v>
      </c>
      <c r="T1661" s="6">
        <v>3015.04</v>
      </c>
      <c r="U1661" s="6">
        <v>49191.53</v>
      </c>
      <c r="V1661" s="6">
        <v>1155.1199999999999</v>
      </c>
      <c r="W1661" s="6">
        <v>9497.81</v>
      </c>
      <c r="X1661" s="6">
        <v>32267.116000000002</v>
      </c>
      <c r="Y1661" s="5">
        <v>0.33920176451982698</v>
      </c>
      <c r="Z1661" t="s">
        <v>103</v>
      </c>
      <c r="AA1661" t="s">
        <v>177</v>
      </c>
      <c r="AB1661" t="s">
        <v>56</v>
      </c>
      <c r="AC1661" t="s">
        <v>43</v>
      </c>
      <c r="AD1661" t="s">
        <v>84</v>
      </c>
      <c r="AE1661" t="s">
        <v>45</v>
      </c>
      <c r="AF1661" t="str">
        <f>TEXT(Agricultural_Export_Analysis_Cleaned_Dataset[[#This Row],[Order_Date]],"mmm")</f>
        <v>Aug</v>
      </c>
      <c r="AG1661" t="str">
        <f>TEXT(Agricultural_Export_Analysis_Cleaned_Dataset[[#This Row],[Order_Date]],"yyyy")</f>
        <v>2025</v>
      </c>
      <c r="AH1661" t="str">
        <f>TEXT(Agricultural_Export_Analysis_Cleaned_Dataset[[#This Row],[Order_Date]],"ddd")</f>
        <v>Mon</v>
      </c>
      <c r="AI1661" t="str">
        <f>TEXT(Agricultural_Export_Analysis_Cleaned_Dataset[[#This Row],[Ship_Date]],"yyyy")</f>
        <v>2025</v>
      </c>
      <c r="AJ1661" t="str">
        <f>TEXT(Agricultural_Export_Analysis_Cleaned_Dataset[[#This Row],[Ship_Date]],"mmm")</f>
        <v>Aug</v>
      </c>
      <c r="AK1661" t="str">
        <f>TEXT(Agricultural_Export_Analysis_Cleaned_Dataset[[#This Row],[Ship_Date]],"ddd")</f>
        <v>Thu</v>
      </c>
      <c r="AL1661" t="str">
        <f>TEXT(Agricultural_Export_Analysis_Cleaned_Dataset[[#This Row],[Delivery_Date]],"yyyy")</f>
        <v>2025</v>
      </c>
      <c r="AM1661" t="str">
        <f>TEXT(Agricultural_Export_Analysis_Cleaned_Dataset[[#This Row],[Delivery_Date]],"mmm")</f>
        <v>Sep</v>
      </c>
      <c r="AN1661" t="str">
        <f>TEXT(Agricultural_Export_Analysis_Cleaned_Dataset[[#This Row],[Delivery_Date]],"ddd")</f>
        <v>Mon</v>
      </c>
      <c r="AO1661">
        <f>Agricultural_Export_Analysis_Cleaned_Dataset[[#This Row],[Delivery_Date]]-Agricultural_Export_Analysis_Cleaned_Dataset[[#This Row],[Ship_Date]]</f>
        <v>25</v>
      </c>
      <c r="AP1661">
        <f>Agricultural_Export_Analysis_Cleaned_Dataset[[#This Row],[Ship_Date]]-Agricultural_Export_Analysis_Cleaned_Dataset[[#This Row],[Order_Date]]</f>
        <v>10</v>
      </c>
      <c r="AQ1661" s="4" t="str">
        <f>TEXT(Agricultural_Export_Analysis_Cleaned_Dataset[[#This Row],[Order_Date]],"mmm yyyy")</f>
        <v>Aug 2025</v>
      </c>
    </row>
    <row r="1662" spans="1:43" x14ac:dyDescent="0.3">
      <c r="A1662" t="s">
        <v>3290</v>
      </c>
      <c r="B1662" t="s">
        <v>3291</v>
      </c>
      <c r="C1662" s="2">
        <v>45925</v>
      </c>
      <c r="D1662" s="2">
        <v>45927</v>
      </c>
      <c r="E1662" s="2">
        <v>45968</v>
      </c>
      <c r="F1662" t="s">
        <v>35</v>
      </c>
      <c r="G1662" t="s">
        <v>132</v>
      </c>
      <c r="H1662" t="s">
        <v>74</v>
      </c>
      <c r="I1662" t="s">
        <v>118</v>
      </c>
      <c r="J1662" t="s">
        <v>39</v>
      </c>
      <c r="K1662" s="7">
        <v>15</v>
      </c>
      <c r="L1662" t="s">
        <v>80</v>
      </c>
      <c r="M1662" t="s">
        <v>88</v>
      </c>
      <c r="N1662" t="s">
        <v>89</v>
      </c>
      <c r="O1662">
        <v>371</v>
      </c>
      <c r="P1662" s="6">
        <v>388.75</v>
      </c>
      <c r="Q1662" s="6">
        <v>144226.25</v>
      </c>
      <c r="R1662" s="5">
        <v>0.15</v>
      </c>
      <c r="S1662" s="6">
        <v>122592.3125</v>
      </c>
      <c r="T1662" s="6">
        <v>2218.9</v>
      </c>
      <c r="U1662" s="6">
        <v>72338.23</v>
      </c>
      <c r="V1662" s="6">
        <v>2075.7399999999998</v>
      </c>
      <c r="W1662" s="6">
        <v>6230.81</v>
      </c>
      <c r="X1662" s="6">
        <v>39728.6325</v>
      </c>
      <c r="Y1662" s="5">
        <v>0.32407115658251401</v>
      </c>
      <c r="Z1662" t="s">
        <v>103</v>
      </c>
      <c r="AA1662" t="s">
        <v>104</v>
      </c>
      <c r="AB1662" t="s">
        <v>83</v>
      </c>
      <c r="AC1662" t="s">
        <v>43</v>
      </c>
      <c r="AD1662" t="s">
        <v>57</v>
      </c>
      <c r="AE1662" t="s">
        <v>67</v>
      </c>
      <c r="AF1662" t="str">
        <f>TEXT(Agricultural_Export_Analysis_Cleaned_Dataset[[#This Row],[Order_Date]],"mmm")</f>
        <v>Sep</v>
      </c>
      <c r="AG1662" t="str">
        <f>TEXT(Agricultural_Export_Analysis_Cleaned_Dataset[[#This Row],[Order_Date]],"yyyy")</f>
        <v>2025</v>
      </c>
      <c r="AH1662" t="str">
        <f>TEXT(Agricultural_Export_Analysis_Cleaned_Dataset[[#This Row],[Order_Date]],"ddd")</f>
        <v>Thu</v>
      </c>
      <c r="AI1662" t="str">
        <f>TEXT(Agricultural_Export_Analysis_Cleaned_Dataset[[#This Row],[Ship_Date]],"yyyy")</f>
        <v>2025</v>
      </c>
      <c r="AJ1662" t="str">
        <f>TEXT(Agricultural_Export_Analysis_Cleaned_Dataset[[#This Row],[Ship_Date]],"mmm")</f>
        <v>Sep</v>
      </c>
      <c r="AK1662" t="str">
        <f>TEXT(Agricultural_Export_Analysis_Cleaned_Dataset[[#This Row],[Ship_Date]],"ddd")</f>
        <v>Sat</v>
      </c>
      <c r="AL1662" t="str">
        <f>TEXT(Agricultural_Export_Analysis_Cleaned_Dataset[[#This Row],[Delivery_Date]],"yyyy")</f>
        <v>2025</v>
      </c>
      <c r="AM1662" t="str">
        <f>TEXT(Agricultural_Export_Analysis_Cleaned_Dataset[[#This Row],[Delivery_Date]],"mmm")</f>
        <v>Nov</v>
      </c>
      <c r="AN1662" t="str">
        <f>TEXT(Agricultural_Export_Analysis_Cleaned_Dataset[[#This Row],[Delivery_Date]],"ddd")</f>
        <v>Fri</v>
      </c>
      <c r="AO1662">
        <f>Agricultural_Export_Analysis_Cleaned_Dataset[[#This Row],[Delivery_Date]]-Agricultural_Export_Analysis_Cleaned_Dataset[[#This Row],[Ship_Date]]</f>
        <v>41</v>
      </c>
      <c r="AP1662">
        <f>Agricultural_Export_Analysis_Cleaned_Dataset[[#This Row],[Ship_Date]]-Agricultural_Export_Analysis_Cleaned_Dataset[[#This Row],[Order_Date]]</f>
        <v>2</v>
      </c>
      <c r="AQ1662" s="4" t="str">
        <f>TEXT(Agricultural_Export_Analysis_Cleaned_Dataset[[#This Row],[Order_Date]],"mmm yyyy")</f>
        <v>Sep 2025</v>
      </c>
    </row>
    <row r="1663" spans="1:43" x14ac:dyDescent="0.3">
      <c r="A1663" t="s">
        <v>3292</v>
      </c>
      <c r="B1663" t="s">
        <v>3293</v>
      </c>
      <c r="C1663" s="2">
        <v>45911</v>
      </c>
      <c r="D1663" s="2">
        <v>45919</v>
      </c>
      <c r="E1663" s="2">
        <v>45937</v>
      </c>
      <c r="F1663" t="s">
        <v>35</v>
      </c>
      <c r="G1663" t="s">
        <v>8932</v>
      </c>
      <c r="H1663" t="s">
        <v>74</v>
      </c>
      <c r="I1663" t="s">
        <v>91</v>
      </c>
      <c r="J1663" t="s">
        <v>63</v>
      </c>
      <c r="K1663" s="7">
        <v>2</v>
      </c>
      <c r="L1663" t="s">
        <v>70</v>
      </c>
      <c r="M1663" t="s">
        <v>48</v>
      </c>
      <c r="N1663" t="s">
        <v>49</v>
      </c>
      <c r="O1663">
        <v>1180</v>
      </c>
      <c r="P1663" s="6">
        <v>350.17</v>
      </c>
      <c r="Q1663" s="6">
        <v>413200.6</v>
      </c>
      <c r="R1663" s="5">
        <v>0.15</v>
      </c>
      <c r="S1663" s="6">
        <v>351220.51</v>
      </c>
      <c r="T1663" s="6">
        <v>1006.53</v>
      </c>
      <c r="U1663" s="6">
        <v>237529.52</v>
      </c>
      <c r="V1663" s="6">
        <v>2292.94</v>
      </c>
      <c r="W1663" s="6">
        <v>19072.060000000001</v>
      </c>
      <c r="X1663" s="6">
        <v>91319.46</v>
      </c>
      <c r="Y1663" s="5">
        <v>0.26000605716334702</v>
      </c>
      <c r="Z1663" t="s">
        <v>103</v>
      </c>
      <c r="AA1663" t="s">
        <v>104</v>
      </c>
      <c r="AB1663" t="s">
        <v>42</v>
      </c>
      <c r="AC1663" t="s">
        <v>66</v>
      </c>
      <c r="AD1663" t="s">
        <v>57</v>
      </c>
      <c r="AE1663" t="s">
        <v>67</v>
      </c>
      <c r="AF1663" t="str">
        <f>TEXT(Agricultural_Export_Analysis_Cleaned_Dataset[[#This Row],[Order_Date]],"mmm")</f>
        <v>Sep</v>
      </c>
      <c r="AG1663" t="str">
        <f>TEXT(Agricultural_Export_Analysis_Cleaned_Dataset[[#This Row],[Order_Date]],"yyyy")</f>
        <v>2025</v>
      </c>
      <c r="AH1663" t="str">
        <f>TEXT(Agricultural_Export_Analysis_Cleaned_Dataset[[#This Row],[Order_Date]],"ddd")</f>
        <v>Thu</v>
      </c>
      <c r="AI1663" t="str">
        <f>TEXT(Agricultural_Export_Analysis_Cleaned_Dataset[[#This Row],[Ship_Date]],"yyyy")</f>
        <v>2025</v>
      </c>
      <c r="AJ1663" t="str">
        <f>TEXT(Agricultural_Export_Analysis_Cleaned_Dataset[[#This Row],[Ship_Date]],"mmm")</f>
        <v>Sep</v>
      </c>
      <c r="AK1663" t="str">
        <f>TEXT(Agricultural_Export_Analysis_Cleaned_Dataset[[#This Row],[Ship_Date]],"ddd")</f>
        <v>Fri</v>
      </c>
      <c r="AL1663" t="str">
        <f>TEXT(Agricultural_Export_Analysis_Cleaned_Dataset[[#This Row],[Delivery_Date]],"yyyy")</f>
        <v>2025</v>
      </c>
      <c r="AM1663" t="str">
        <f>TEXT(Agricultural_Export_Analysis_Cleaned_Dataset[[#This Row],[Delivery_Date]],"mmm")</f>
        <v>Oct</v>
      </c>
      <c r="AN1663" t="str">
        <f>TEXT(Agricultural_Export_Analysis_Cleaned_Dataset[[#This Row],[Delivery_Date]],"ddd")</f>
        <v>Tue</v>
      </c>
      <c r="AO1663">
        <f>Agricultural_Export_Analysis_Cleaned_Dataset[[#This Row],[Delivery_Date]]-Agricultural_Export_Analysis_Cleaned_Dataset[[#This Row],[Ship_Date]]</f>
        <v>18</v>
      </c>
      <c r="AP1663">
        <f>Agricultural_Export_Analysis_Cleaned_Dataset[[#This Row],[Ship_Date]]-Agricultural_Export_Analysis_Cleaned_Dataset[[#This Row],[Order_Date]]</f>
        <v>8</v>
      </c>
      <c r="AQ1663" s="4" t="str">
        <f>TEXT(Agricultural_Export_Analysis_Cleaned_Dataset[[#This Row],[Order_Date]],"mmm yyyy")</f>
        <v>Sep 2025</v>
      </c>
    </row>
    <row r="1664" spans="1:43" x14ac:dyDescent="0.3">
      <c r="A1664" t="s">
        <v>3294</v>
      </c>
      <c r="B1664" t="s">
        <v>3295</v>
      </c>
      <c r="C1664" s="2">
        <v>45651</v>
      </c>
      <c r="D1664" s="2">
        <v>45661</v>
      </c>
      <c r="E1664" s="2">
        <v>45701</v>
      </c>
      <c r="F1664" t="s">
        <v>35</v>
      </c>
      <c r="G1664" t="s">
        <v>8933</v>
      </c>
      <c r="H1664" t="s">
        <v>51</v>
      </c>
      <c r="I1664" t="s">
        <v>118</v>
      </c>
      <c r="J1664" t="s">
        <v>112</v>
      </c>
      <c r="K1664" s="7">
        <v>10</v>
      </c>
      <c r="L1664" t="s">
        <v>135</v>
      </c>
      <c r="M1664" t="s">
        <v>61</v>
      </c>
      <c r="N1664" t="s">
        <v>62</v>
      </c>
      <c r="O1664">
        <v>154</v>
      </c>
      <c r="P1664" s="6">
        <v>100.74</v>
      </c>
      <c r="Q1664" s="6">
        <v>15513.96</v>
      </c>
      <c r="R1664" s="5">
        <v>0.05</v>
      </c>
      <c r="S1664" s="6">
        <v>14738.262000000001</v>
      </c>
      <c r="T1664" s="6">
        <v>2149.5989</v>
      </c>
      <c r="U1664" s="6">
        <v>7297.12</v>
      </c>
      <c r="V1664" s="6">
        <v>1529.1</v>
      </c>
      <c r="W1664" s="6">
        <v>920.11</v>
      </c>
      <c r="X1664" s="6">
        <v>2842.3330999999998</v>
      </c>
      <c r="Y1664" s="5">
        <v>0.192854020285332</v>
      </c>
      <c r="Z1664" t="s">
        <v>54</v>
      </c>
      <c r="AA1664" t="s">
        <v>55</v>
      </c>
      <c r="AB1664" t="s">
        <v>56</v>
      </c>
      <c r="AC1664" t="s">
        <v>43</v>
      </c>
      <c r="AD1664" t="s">
        <v>44</v>
      </c>
      <c r="AE1664" t="s">
        <v>67</v>
      </c>
      <c r="AF1664" t="str">
        <f>TEXT(Agricultural_Export_Analysis_Cleaned_Dataset[[#This Row],[Order_Date]],"mmm")</f>
        <v>Dec</v>
      </c>
      <c r="AG1664" t="str">
        <f>TEXT(Agricultural_Export_Analysis_Cleaned_Dataset[[#This Row],[Order_Date]],"yyyy")</f>
        <v>2024</v>
      </c>
      <c r="AH1664" t="str">
        <f>TEXT(Agricultural_Export_Analysis_Cleaned_Dataset[[#This Row],[Order_Date]],"ddd")</f>
        <v>Wed</v>
      </c>
      <c r="AI1664" t="str">
        <f>TEXT(Agricultural_Export_Analysis_Cleaned_Dataset[[#This Row],[Ship_Date]],"yyyy")</f>
        <v>2025</v>
      </c>
      <c r="AJ1664" t="str">
        <f>TEXT(Agricultural_Export_Analysis_Cleaned_Dataset[[#This Row],[Ship_Date]],"mmm")</f>
        <v>Jan</v>
      </c>
      <c r="AK1664" t="str">
        <f>TEXT(Agricultural_Export_Analysis_Cleaned_Dataset[[#This Row],[Ship_Date]],"ddd")</f>
        <v>Sat</v>
      </c>
      <c r="AL1664" t="str">
        <f>TEXT(Agricultural_Export_Analysis_Cleaned_Dataset[[#This Row],[Delivery_Date]],"yyyy")</f>
        <v>2025</v>
      </c>
      <c r="AM1664" t="str">
        <f>TEXT(Agricultural_Export_Analysis_Cleaned_Dataset[[#This Row],[Delivery_Date]],"mmm")</f>
        <v>Feb</v>
      </c>
      <c r="AN1664" t="str">
        <f>TEXT(Agricultural_Export_Analysis_Cleaned_Dataset[[#This Row],[Delivery_Date]],"ddd")</f>
        <v>Thu</v>
      </c>
      <c r="AO1664">
        <f>Agricultural_Export_Analysis_Cleaned_Dataset[[#This Row],[Delivery_Date]]-Agricultural_Export_Analysis_Cleaned_Dataset[[#This Row],[Ship_Date]]</f>
        <v>40</v>
      </c>
      <c r="AP1664">
        <f>Agricultural_Export_Analysis_Cleaned_Dataset[[#This Row],[Ship_Date]]-Agricultural_Export_Analysis_Cleaned_Dataset[[#This Row],[Order_Date]]</f>
        <v>10</v>
      </c>
      <c r="AQ1664" s="4" t="str">
        <f>TEXT(Agricultural_Export_Analysis_Cleaned_Dataset[[#This Row],[Order_Date]],"mmm yyyy")</f>
        <v>Dec 2024</v>
      </c>
    </row>
    <row r="1665" spans="1:43" x14ac:dyDescent="0.3">
      <c r="A1665" t="s">
        <v>3296</v>
      </c>
      <c r="B1665" t="s">
        <v>3297</v>
      </c>
      <c r="C1665" s="2">
        <v>45550</v>
      </c>
      <c r="D1665" s="2">
        <v>45556</v>
      </c>
      <c r="E1665" s="2">
        <v>45583</v>
      </c>
      <c r="F1665" t="s">
        <v>35</v>
      </c>
      <c r="G1665" t="s">
        <v>8934</v>
      </c>
      <c r="H1665" t="s">
        <v>51</v>
      </c>
      <c r="I1665" t="s">
        <v>97</v>
      </c>
      <c r="J1665" t="s">
        <v>112</v>
      </c>
      <c r="K1665" s="7">
        <v>0</v>
      </c>
      <c r="L1665" t="s">
        <v>8935</v>
      </c>
      <c r="M1665" t="s">
        <v>61</v>
      </c>
      <c r="N1665" t="s">
        <v>62</v>
      </c>
      <c r="O1665">
        <v>1574</v>
      </c>
      <c r="P1665" s="6">
        <v>57.59</v>
      </c>
      <c r="Q1665" s="6">
        <v>90646.66</v>
      </c>
      <c r="R1665" s="5">
        <v>0.1</v>
      </c>
      <c r="S1665" s="6">
        <v>81581.994000000006</v>
      </c>
      <c r="T1665" s="6">
        <v>12232.65</v>
      </c>
      <c r="U1665" s="6">
        <v>57318.51</v>
      </c>
      <c r="V1665" s="6">
        <v>791.98</v>
      </c>
      <c r="W1665" s="6">
        <v>8596.0400000000009</v>
      </c>
      <c r="X1665" s="6">
        <v>2642.8139999999999</v>
      </c>
      <c r="Y1665" s="5">
        <v>3.2394574714611803E-2</v>
      </c>
      <c r="Z1665" t="s">
        <v>103</v>
      </c>
      <c r="AA1665" t="s">
        <v>104</v>
      </c>
      <c r="AB1665" t="s">
        <v>83</v>
      </c>
      <c r="AC1665" t="s">
        <v>76</v>
      </c>
      <c r="AD1665" t="s">
        <v>93</v>
      </c>
      <c r="AE1665" t="s">
        <v>45</v>
      </c>
      <c r="AF1665" t="str">
        <f>TEXT(Agricultural_Export_Analysis_Cleaned_Dataset[[#This Row],[Order_Date]],"mmm")</f>
        <v>Sep</v>
      </c>
      <c r="AG1665" t="str">
        <f>TEXT(Agricultural_Export_Analysis_Cleaned_Dataset[[#This Row],[Order_Date]],"yyyy")</f>
        <v>2024</v>
      </c>
      <c r="AH1665" t="str">
        <f>TEXT(Agricultural_Export_Analysis_Cleaned_Dataset[[#This Row],[Order_Date]],"ddd")</f>
        <v>Sun</v>
      </c>
      <c r="AI1665" t="str">
        <f>TEXT(Agricultural_Export_Analysis_Cleaned_Dataset[[#This Row],[Ship_Date]],"yyyy")</f>
        <v>2024</v>
      </c>
      <c r="AJ1665" t="str">
        <f>TEXT(Agricultural_Export_Analysis_Cleaned_Dataset[[#This Row],[Ship_Date]],"mmm")</f>
        <v>Sep</v>
      </c>
      <c r="AK1665" t="str">
        <f>TEXT(Agricultural_Export_Analysis_Cleaned_Dataset[[#This Row],[Ship_Date]],"ddd")</f>
        <v>Sat</v>
      </c>
      <c r="AL1665" t="str">
        <f>TEXT(Agricultural_Export_Analysis_Cleaned_Dataset[[#This Row],[Delivery_Date]],"yyyy")</f>
        <v>2024</v>
      </c>
      <c r="AM1665" t="str">
        <f>TEXT(Agricultural_Export_Analysis_Cleaned_Dataset[[#This Row],[Delivery_Date]],"mmm")</f>
        <v>Oct</v>
      </c>
      <c r="AN1665" t="str">
        <f>TEXT(Agricultural_Export_Analysis_Cleaned_Dataset[[#This Row],[Delivery_Date]],"ddd")</f>
        <v>Fri</v>
      </c>
      <c r="AO1665">
        <f>Agricultural_Export_Analysis_Cleaned_Dataset[[#This Row],[Delivery_Date]]-Agricultural_Export_Analysis_Cleaned_Dataset[[#This Row],[Ship_Date]]</f>
        <v>27</v>
      </c>
      <c r="AP1665">
        <f>Agricultural_Export_Analysis_Cleaned_Dataset[[#This Row],[Ship_Date]]-Agricultural_Export_Analysis_Cleaned_Dataset[[#This Row],[Order_Date]]</f>
        <v>6</v>
      </c>
      <c r="AQ1665" s="4" t="str">
        <f>TEXT(Agricultural_Export_Analysis_Cleaned_Dataset[[#This Row],[Order_Date]],"mmm yyyy")</f>
        <v>Sep 2024</v>
      </c>
    </row>
    <row r="1666" spans="1:43" x14ac:dyDescent="0.3">
      <c r="A1666" t="s">
        <v>3298</v>
      </c>
      <c r="B1666" t="s">
        <v>3299</v>
      </c>
      <c r="C1666" s="2">
        <v>45319</v>
      </c>
      <c r="D1666" s="2">
        <v>45323</v>
      </c>
      <c r="E1666" s="2">
        <v>45368</v>
      </c>
      <c r="F1666" t="s">
        <v>35</v>
      </c>
      <c r="G1666" t="s">
        <v>8933</v>
      </c>
      <c r="H1666" t="s">
        <v>37</v>
      </c>
      <c r="I1666" t="s">
        <v>118</v>
      </c>
      <c r="J1666" t="s">
        <v>39</v>
      </c>
      <c r="K1666" s="7">
        <v>15</v>
      </c>
      <c r="L1666" t="s">
        <v>135</v>
      </c>
      <c r="M1666" t="s">
        <v>101</v>
      </c>
      <c r="N1666" t="s">
        <v>102</v>
      </c>
      <c r="O1666">
        <v>1195</v>
      </c>
      <c r="P1666" s="6">
        <v>367.99</v>
      </c>
      <c r="Q1666" s="6">
        <v>439748.05</v>
      </c>
      <c r="R1666" s="5">
        <v>0.15</v>
      </c>
      <c r="S1666" s="6">
        <v>373785.84250000003</v>
      </c>
      <c r="T1666" s="6">
        <v>3791.36</v>
      </c>
      <c r="U1666" s="6">
        <v>203506.27</v>
      </c>
      <c r="V1666" s="6">
        <v>1908.86</v>
      </c>
      <c r="W1666" s="6">
        <v>19914.04</v>
      </c>
      <c r="X1666" s="6">
        <v>144665.3125</v>
      </c>
      <c r="Y1666" s="5">
        <v>0.38702726548558403</v>
      </c>
      <c r="Z1666" t="s">
        <v>40</v>
      </c>
      <c r="AA1666" t="s">
        <v>64</v>
      </c>
      <c r="AB1666" t="s">
        <v>56</v>
      </c>
      <c r="AC1666" t="s">
        <v>76</v>
      </c>
      <c r="AD1666" t="s">
        <v>93</v>
      </c>
      <c r="AE1666" t="s">
        <v>58</v>
      </c>
      <c r="AF1666" t="str">
        <f>TEXT(Agricultural_Export_Analysis_Cleaned_Dataset[[#This Row],[Order_Date]],"mmm")</f>
        <v>Jan</v>
      </c>
      <c r="AG1666" t="str">
        <f>TEXT(Agricultural_Export_Analysis_Cleaned_Dataset[[#This Row],[Order_Date]],"yyyy")</f>
        <v>2024</v>
      </c>
      <c r="AH1666" t="str">
        <f>TEXT(Agricultural_Export_Analysis_Cleaned_Dataset[[#This Row],[Order_Date]],"ddd")</f>
        <v>Sun</v>
      </c>
      <c r="AI1666" t="str">
        <f>TEXT(Agricultural_Export_Analysis_Cleaned_Dataset[[#This Row],[Ship_Date]],"yyyy")</f>
        <v>2024</v>
      </c>
      <c r="AJ1666" t="str">
        <f>TEXT(Agricultural_Export_Analysis_Cleaned_Dataset[[#This Row],[Ship_Date]],"mmm")</f>
        <v>Feb</v>
      </c>
      <c r="AK1666" t="str">
        <f>TEXT(Agricultural_Export_Analysis_Cleaned_Dataset[[#This Row],[Ship_Date]],"ddd")</f>
        <v>Thu</v>
      </c>
      <c r="AL1666" t="str">
        <f>TEXT(Agricultural_Export_Analysis_Cleaned_Dataset[[#This Row],[Delivery_Date]],"yyyy")</f>
        <v>2024</v>
      </c>
      <c r="AM1666" t="str">
        <f>TEXT(Agricultural_Export_Analysis_Cleaned_Dataset[[#This Row],[Delivery_Date]],"mmm")</f>
        <v>Mar</v>
      </c>
      <c r="AN1666" t="str">
        <f>TEXT(Agricultural_Export_Analysis_Cleaned_Dataset[[#This Row],[Delivery_Date]],"ddd")</f>
        <v>Sun</v>
      </c>
      <c r="AO1666">
        <f>Agricultural_Export_Analysis_Cleaned_Dataset[[#This Row],[Delivery_Date]]-Agricultural_Export_Analysis_Cleaned_Dataset[[#This Row],[Ship_Date]]</f>
        <v>45</v>
      </c>
      <c r="AP1666">
        <f>Agricultural_Export_Analysis_Cleaned_Dataset[[#This Row],[Ship_Date]]-Agricultural_Export_Analysis_Cleaned_Dataset[[#This Row],[Order_Date]]</f>
        <v>4</v>
      </c>
      <c r="AQ1666" s="4" t="str">
        <f>TEXT(Agricultural_Export_Analysis_Cleaned_Dataset[[#This Row],[Order_Date]],"mmm yyyy")</f>
        <v>Jan 2024</v>
      </c>
    </row>
    <row r="1667" spans="1:43" x14ac:dyDescent="0.3">
      <c r="A1667" t="s">
        <v>3300</v>
      </c>
      <c r="B1667" t="s">
        <v>3301</v>
      </c>
      <c r="C1667" s="2">
        <v>45907</v>
      </c>
      <c r="D1667" s="2">
        <v>45914</v>
      </c>
      <c r="E1667" s="2">
        <v>45946</v>
      </c>
      <c r="F1667" t="s">
        <v>35</v>
      </c>
      <c r="G1667" t="s">
        <v>73</v>
      </c>
      <c r="H1667" t="s">
        <v>37</v>
      </c>
      <c r="I1667" t="s">
        <v>118</v>
      </c>
      <c r="J1667" t="s">
        <v>63</v>
      </c>
      <c r="K1667" s="7">
        <v>4</v>
      </c>
      <c r="L1667" t="s">
        <v>32</v>
      </c>
      <c r="M1667" t="s">
        <v>88</v>
      </c>
      <c r="N1667" t="s">
        <v>89</v>
      </c>
      <c r="O1667">
        <v>1543</v>
      </c>
      <c r="P1667" s="6">
        <v>276.17</v>
      </c>
      <c r="Q1667" s="6">
        <v>426130.31</v>
      </c>
      <c r="R1667" s="5">
        <v>0.15</v>
      </c>
      <c r="S1667" s="6">
        <v>362210.7635</v>
      </c>
      <c r="T1667" s="6">
        <v>3204.68</v>
      </c>
      <c r="U1667" s="6">
        <v>226057.1</v>
      </c>
      <c r="V1667" s="6">
        <v>1860.77</v>
      </c>
      <c r="W1667" s="6">
        <v>16215.26</v>
      </c>
      <c r="X1667" s="6">
        <v>114872.9535</v>
      </c>
      <c r="Y1667" s="5">
        <v>0.317143953398834</v>
      </c>
      <c r="Z1667" t="s">
        <v>103</v>
      </c>
      <c r="AA1667" t="s">
        <v>104</v>
      </c>
      <c r="AB1667" t="s">
        <v>83</v>
      </c>
      <c r="AC1667" t="s">
        <v>76</v>
      </c>
      <c r="AD1667" t="s">
        <v>123</v>
      </c>
      <c r="AE1667" t="s">
        <v>67</v>
      </c>
      <c r="AF1667" t="str">
        <f>TEXT(Agricultural_Export_Analysis_Cleaned_Dataset[[#This Row],[Order_Date]],"mmm")</f>
        <v>Sep</v>
      </c>
      <c r="AG1667" t="str">
        <f>TEXT(Agricultural_Export_Analysis_Cleaned_Dataset[[#This Row],[Order_Date]],"yyyy")</f>
        <v>2025</v>
      </c>
      <c r="AH1667" t="str">
        <f>TEXT(Agricultural_Export_Analysis_Cleaned_Dataset[[#This Row],[Order_Date]],"ddd")</f>
        <v>Sun</v>
      </c>
      <c r="AI1667" t="str">
        <f>TEXT(Agricultural_Export_Analysis_Cleaned_Dataset[[#This Row],[Ship_Date]],"yyyy")</f>
        <v>2025</v>
      </c>
      <c r="AJ1667" t="str">
        <f>TEXT(Agricultural_Export_Analysis_Cleaned_Dataset[[#This Row],[Ship_Date]],"mmm")</f>
        <v>Sep</v>
      </c>
      <c r="AK1667" t="str">
        <f>TEXT(Agricultural_Export_Analysis_Cleaned_Dataset[[#This Row],[Ship_Date]],"ddd")</f>
        <v>Sun</v>
      </c>
      <c r="AL1667" t="str">
        <f>TEXT(Agricultural_Export_Analysis_Cleaned_Dataset[[#This Row],[Delivery_Date]],"yyyy")</f>
        <v>2025</v>
      </c>
      <c r="AM1667" t="str">
        <f>TEXT(Agricultural_Export_Analysis_Cleaned_Dataset[[#This Row],[Delivery_Date]],"mmm")</f>
        <v>Oct</v>
      </c>
      <c r="AN1667" t="str">
        <f>TEXT(Agricultural_Export_Analysis_Cleaned_Dataset[[#This Row],[Delivery_Date]],"ddd")</f>
        <v>Thu</v>
      </c>
      <c r="AO1667">
        <f>Agricultural_Export_Analysis_Cleaned_Dataset[[#This Row],[Delivery_Date]]-Agricultural_Export_Analysis_Cleaned_Dataset[[#This Row],[Ship_Date]]</f>
        <v>32</v>
      </c>
      <c r="AP1667">
        <f>Agricultural_Export_Analysis_Cleaned_Dataset[[#This Row],[Ship_Date]]-Agricultural_Export_Analysis_Cleaned_Dataset[[#This Row],[Order_Date]]</f>
        <v>7</v>
      </c>
      <c r="AQ1667" s="4" t="str">
        <f>TEXT(Agricultural_Export_Analysis_Cleaned_Dataset[[#This Row],[Order_Date]],"mmm yyyy")</f>
        <v>Sep 2025</v>
      </c>
    </row>
    <row r="1668" spans="1:43" x14ac:dyDescent="0.3">
      <c r="A1668" t="s">
        <v>3302</v>
      </c>
      <c r="B1668" t="s">
        <v>3303</v>
      </c>
      <c r="C1668" s="2">
        <v>45613</v>
      </c>
      <c r="D1668" s="2">
        <v>45615</v>
      </c>
      <c r="E1668" s="2">
        <v>45645</v>
      </c>
      <c r="F1668" t="s">
        <v>35</v>
      </c>
      <c r="G1668" t="s">
        <v>203</v>
      </c>
      <c r="H1668" t="s">
        <v>74</v>
      </c>
      <c r="I1668" t="s">
        <v>97</v>
      </c>
      <c r="J1668" t="s">
        <v>112</v>
      </c>
      <c r="K1668" s="7">
        <v>0</v>
      </c>
      <c r="L1668" t="s">
        <v>70</v>
      </c>
      <c r="M1668" t="s">
        <v>33</v>
      </c>
      <c r="N1668" t="s">
        <v>34</v>
      </c>
      <c r="O1668">
        <v>770</v>
      </c>
      <c r="P1668" s="6">
        <v>20.63</v>
      </c>
      <c r="Q1668" s="6">
        <v>15885.1</v>
      </c>
      <c r="R1668" s="5">
        <v>0.15</v>
      </c>
      <c r="S1668" s="6">
        <v>13502.334999999999</v>
      </c>
      <c r="T1668" s="6">
        <v>12256.57</v>
      </c>
      <c r="U1668" s="6">
        <v>6960.82</v>
      </c>
      <c r="V1668" s="6">
        <v>2148.92</v>
      </c>
      <c r="W1668" s="6">
        <v>1402.12</v>
      </c>
      <c r="X1668" s="6">
        <v>-9266.0949999999993</v>
      </c>
      <c r="Y1668" s="5">
        <v>-0.68625871006755501</v>
      </c>
      <c r="Z1668" t="s">
        <v>54</v>
      </c>
      <c r="AA1668" t="s">
        <v>92</v>
      </c>
      <c r="AB1668" t="s">
        <v>83</v>
      </c>
      <c r="AC1668" t="s">
        <v>76</v>
      </c>
      <c r="AD1668" t="s">
        <v>77</v>
      </c>
      <c r="AE1668" t="s">
        <v>67</v>
      </c>
      <c r="AF1668" t="str">
        <f>TEXT(Agricultural_Export_Analysis_Cleaned_Dataset[[#This Row],[Order_Date]],"mmm")</f>
        <v>Nov</v>
      </c>
      <c r="AG1668" t="str">
        <f>TEXT(Agricultural_Export_Analysis_Cleaned_Dataset[[#This Row],[Order_Date]],"yyyy")</f>
        <v>2024</v>
      </c>
      <c r="AH1668" t="str">
        <f>TEXT(Agricultural_Export_Analysis_Cleaned_Dataset[[#This Row],[Order_Date]],"ddd")</f>
        <v>Sun</v>
      </c>
      <c r="AI1668" t="str">
        <f>TEXT(Agricultural_Export_Analysis_Cleaned_Dataset[[#This Row],[Ship_Date]],"yyyy")</f>
        <v>2024</v>
      </c>
      <c r="AJ1668" t="str">
        <f>TEXT(Agricultural_Export_Analysis_Cleaned_Dataset[[#This Row],[Ship_Date]],"mmm")</f>
        <v>Nov</v>
      </c>
      <c r="AK1668" t="str">
        <f>TEXT(Agricultural_Export_Analysis_Cleaned_Dataset[[#This Row],[Ship_Date]],"ddd")</f>
        <v>Tue</v>
      </c>
      <c r="AL1668" t="str">
        <f>TEXT(Agricultural_Export_Analysis_Cleaned_Dataset[[#This Row],[Delivery_Date]],"yyyy")</f>
        <v>2024</v>
      </c>
      <c r="AM1668" t="str">
        <f>TEXT(Agricultural_Export_Analysis_Cleaned_Dataset[[#This Row],[Delivery_Date]],"mmm")</f>
        <v>Dec</v>
      </c>
      <c r="AN1668" t="str">
        <f>TEXT(Agricultural_Export_Analysis_Cleaned_Dataset[[#This Row],[Delivery_Date]],"ddd")</f>
        <v>Thu</v>
      </c>
      <c r="AO1668">
        <f>Agricultural_Export_Analysis_Cleaned_Dataset[[#This Row],[Delivery_Date]]-Agricultural_Export_Analysis_Cleaned_Dataset[[#This Row],[Ship_Date]]</f>
        <v>30</v>
      </c>
      <c r="AP1668">
        <f>Agricultural_Export_Analysis_Cleaned_Dataset[[#This Row],[Ship_Date]]-Agricultural_Export_Analysis_Cleaned_Dataset[[#This Row],[Order_Date]]</f>
        <v>2</v>
      </c>
      <c r="AQ1668" s="4" t="str">
        <f>TEXT(Agricultural_Export_Analysis_Cleaned_Dataset[[#This Row],[Order_Date]],"mmm yyyy")</f>
        <v>Nov 2024</v>
      </c>
    </row>
    <row r="1669" spans="1:43" x14ac:dyDescent="0.3">
      <c r="A1669" t="s">
        <v>3304</v>
      </c>
      <c r="B1669" t="s">
        <v>961</v>
      </c>
      <c r="C1669" s="2">
        <v>45734</v>
      </c>
      <c r="D1669" s="2">
        <v>45735</v>
      </c>
      <c r="E1669" s="2">
        <v>45748</v>
      </c>
      <c r="F1669" t="s">
        <v>35</v>
      </c>
      <c r="G1669" t="s">
        <v>36</v>
      </c>
      <c r="H1669" t="s">
        <v>74</v>
      </c>
      <c r="I1669" t="s">
        <v>38</v>
      </c>
      <c r="J1669" t="s">
        <v>112</v>
      </c>
      <c r="K1669" s="7">
        <v>2</v>
      </c>
      <c r="L1669" t="s">
        <v>70</v>
      </c>
      <c r="M1669" t="s">
        <v>159</v>
      </c>
      <c r="N1669" t="s">
        <v>160</v>
      </c>
      <c r="O1669">
        <v>1006</v>
      </c>
      <c r="P1669" s="6">
        <v>154.94</v>
      </c>
      <c r="Q1669" s="6">
        <v>155869.64000000001</v>
      </c>
      <c r="R1669" s="5">
        <v>0.15</v>
      </c>
      <c r="S1669" s="6">
        <v>132489.19399999999</v>
      </c>
      <c r="T1669" s="6">
        <v>14760.02</v>
      </c>
      <c r="U1669" s="6">
        <v>70211.77</v>
      </c>
      <c r="V1669" s="6">
        <v>2387.1799999999998</v>
      </c>
      <c r="W1669" s="6">
        <v>14584.48</v>
      </c>
      <c r="X1669" s="6">
        <v>30545.743999999999</v>
      </c>
      <c r="Y1669" s="5">
        <v>0.230552719642932</v>
      </c>
      <c r="Z1669" t="s">
        <v>40</v>
      </c>
      <c r="AA1669" t="s">
        <v>41</v>
      </c>
      <c r="AB1669" t="s">
        <v>56</v>
      </c>
      <c r="AC1669" t="s">
        <v>76</v>
      </c>
      <c r="AD1669" t="s">
        <v>57</v>
      </c>
      <c r="AE1669" t="s">
        <v>45</v>
      </c>
      <c r="AF1669" t="str">
        <f>TEXT(Agricultural_Export_Analysis_Cleaned_Dataset[[#This Row],[Order_Date]],"mmm")</f>
        <v>Mar</v>
      </c>
      <c r="AG1669" t="str">
        <f>TEXT(Agricultural_Export_Analysis_Cleaned_Dataset[[#This Row],[Order_Date]],"yyyy")</f>
        <v>2025</v>
      </c>
      <c r="AH1669" t="str">
        <f>TEXT(Agricultural_Export_Analysis_Cleaned_Dataset[[#This Row],[Order_Date]],"ddd")</f>
        <v>Tue</v>
      </c>
      <c r="AI1669" t="str">
        <f>TEXT(Agricultural_Export_Analysis_Cleaned_Dataset[[#This Row],[Ship_Date]],"yyyy")</f>
        <v>2025</v>
      </c>
      <c r="AJ1669" t="str">
        <f>TEXT(Agricultural_Export_Analysis_Cleaned_Dataset[[#This Row],[Ship_Date]],"mmm")</f>
        <v>Mar</v>
      </c>
      <c r="AK1669" t="str">
        <f>TEXT(Agricultural_Export_Analysis_Cleaned_Dataset[[#This Row],[Ship_Date]],"ddd")</f>
        <v>Wed</v>
      </c>
      <c r="AL1669" t="str">
        <f>TEXT(Agricultural_Export_Analysis_Cleaned_Dataset[[#This Row],[Delivery_Date]],"yyyy")</f>
        <v>2025</v>
      </c>
      <c r="AM1669" t="str">
        <f>TEXT(Agricultural_Export_Analysis_Cleaned_Dataset[[#This Row],[Delivery_Date]],"mmm")</f>
        <v>Apr</v>
      </c>
      <c r="AN1669" t="str">
        <f>TEXT(Agricultural_Export_Analysis_Cleaned_Dataset[[#This Row],[Delivery_Date]],"ddd")</f>
        <v>Tue</v>
      </c>
      <c r="AO1669">
        <f>Agricultural_Export_Analysis_Cleaned_Dataset[[#This Row],[Delivery_Date]]-Agricultural_Export_Analysis_Cleaned_Dataset[[#This Row],[Ship_Date]]</f>
        <v>13</v>
      </c>
      <c r="AP1669">
        <f>Agricultural_Export_Analysis_Cleaned_Dataset[[#This Row],[Ship_Date]]-Agricultural_Export_Analysis_Cleaned_Dataset[[#This Row],[Order_Date]]</f>
        <v>1</v>
      </c>
      <c r="AQ1669" s="4" t="str">
        <f>TEXT(Agricultural_Export_Analysis_Cleaned_Dataset[[#This Row],[Order_Date]],"mmm yyyy")</f>
        <v>Mar 2025</v>
      </c>
    </row>
    <row r="1670" spans="1:43" x14ac:dyDescent="0.3">
      <c r="A1670" t="s">
        <v>3305</v>
      </c>
      <c r="B1670" t="s">
        <v>3306</v>
      </c>
      <c r="C1670" s="2">
        <v>45935</v>
      </c>
      <c r="D1670" s="2">
        <v>45943</v>
      </c>
      <c r="E1670" s="2">
        <v>45959</v>
      </c>
      <c r="F1670" t="s">
        <v>35</v>
      </c>
      <c r="G1670" t="s">
        <v>50</v>
      </c>
      <c r="H1670" t="s">
        <v>74</v>
      </c>
      <c r="I1670" t="s">
        <v>38</v>
      </c>
      <c r="J1670" t="s">
        <v>53</v>
      </c>
      <c r="K1670" s="7">
        <v>10</v>
      </c>
      <c r="L1670" t="s">
        <v>87</v>
      </c>
      <c r="M1670" t="s">
        <v>107</v>
      </c>
      <c r="N1670" t="s">
        <v>108</v>
      </c>
      <c r="O1670">
        <v>1652</v>
      </c>
      <c r="P1670" s="6">
        <v>45.77</v>
      </c>
      <c r="Q1670" s="6">
        <v>75612.039999999994</v>
      </c>
      <c r="R1670" s="5">
        <v>0.1</v>
      </c>
      <c r="S1670" s="6">
        <v>68050.835999999996</v>
      </c>
      <c r="T1670" s="6">
        <v>1512.33</v>
      </c>
      <c r="U1670" s="6">
        <v>47325.86</v>
      </c>
      <c r="V1670" s="6">
        <v>2643.66</v>
      </c>
      <c r="W1670" s="6">
        <v>1504.93</v>
      </c>
      <c r="X1670" s="6">
        <v>15064.056</v>
      </c>
      <c r="Y1670" s="5">
        <v>0.22136474561458699</v>
      </c>
      <c r="Z1670" t="s">
        <v>54</v>
      </c>
      <c r="AA1670" t="s">
        <v>75</v>
      </c>
      <c r="AB1670" t="s">
        <v>65</v>
      </c>
      <c r="AC1670" t="s">
        <v>66</v>
      </c>
      <c r="AD1670" t="s">
        <v>57</v>
      </c>
      <c r="AE1670" t="s">
        <v>45</v>
      </c>
      <c r="AF1670" t="str">
        <f>TEXT(Agricultural_Export_Analysis_Cleaned_Dataset[[#This Row],[Order_Date]],"mmm")</f>
        <v>Oct</v>
      </c>
      <c r="AG1670" t="str">
        <f>TEXT(Agricultural_Export_Analysis_Cleaned_Dataset[[#This Row],[Order_Date]],"yyyy")</f>
        <v>2025</v>
      </c>
      <c r="AH1670" t="str">
        <f>TEXT(Agricultural_Export_Analysis_Cleaned_Dataset[[#This Row],[Order_Date]],"ddd")</f>
        <v>Sun</v>
      </c>
      <c r="AI1670" t="str">
        <f>TEXT(Agricultural_Export_Analysis_Cleaned_Dataset[[#This Row],[Ship_Date]],"yyyy")</f>
        <v>2025</v>
      </c>
      <c r="AJ1670" t="str">
        <f>TEXT(Agricultural_Export_Analysis_Cleaned_Dataset[[#This Row],[Ship_Date]],"mmm")</f>
        <v>Oct</v>
      </c>
      <c r="AK1670" t="str">
        <f>TEXT(Agricultural_Export_Analysis_Cleaned_Dataset[[#This Row],[Ship_Date]],"ddd")</f>
        <v>Mon</v>
      </c>
      <c r="AL1670" t="str">
        <f>TEXT(Agricultural_Export_Analysis_Cleaned_Dataset[[#This Row],[Delivery_Date]],"yyyy")</f>
        <v>2025</v>
      </c>
      <c r="AM1670" t="str">
        <f>TEXT(Agricultural_Export_Analysis_Cleaned_Dataset[[#This Row],[Delivery_Date]],"mmm")</f>
        <v>Oct</v>
      </c>
      <c r="AN1670" t="str">
        <f>TEXT(Agricultural_Export_Analysis_Cleaned_Dataset[[#This Row],[Delivery_Date]],"ddd")</f>
        <v>Wed</v>
      </c>
      <c r="AO1670">
        <f>Agricultural_Export_Analysis_Cleaned_Dataset[[#This Row],[Delivery_Date]]-Agricultural_Export_Analysis_Cleaned_Dataset[[#This Row],[Ship_Date]]</f>
        <v>16</v>
      </c>
      <c r="AP1670">
        <f>Agricultural_Export_Analysis_Cleaned_Dataset[[#This Row],[Ship_Date]]-Agricultural_Export_Analysis_Cleaned_Dataset[[#This Row],[Order_Date]]</f>
        <v>8</v>
      </c>
      <c r="AQ1670" s="4" t="str">
        <f>TEXT(Agricultural_Export_Analysis_Cleaned_Dataset[[#This Row],[Order_Date]],"mmm yyyy")</f>
        <v>Oct 2025</v>
      </c>
    </row>
    <row r="1671" spans="1:43" x14ac:dyDescent="0.3">
      <c r="A1671" t="s">
        <v>3307</v>
      </c>
      <c r="B1671" t="s">
        <v>3308</v>
      </c>
      <c r="C1671" s="2">
        <v>45314</v>
      </c>
      <c r="D1671" s="2">
        <v>45321</v>
      </c>
      <c r="E1671" s="2">
        <v>45334</v>
      </c>
      <c r="F1671" t="s">
        <v>35</v>
      </c>
      <c r="G1671" t="s">
        <v>203</v>
      </c>
      <c r="H1671" t="s">
        <v>51</v>
      </c>
      <c r="I1671" t="s">
        <v>91</v>
      </c>
      <c r="J1671" t="s">
        <v>53</v>
      </c>
      <c r="K1671" s="7">
        <v>0</v>
      </c>
      <c r="L1671" t="s">
        <v>80</v>
      </c>
      <c r="M1671" t="s">
        <v>130</v>
      </c>
      <c r="N1671" t="s">
        <v>131</v>
      </c>
      <c r="O1671">
        <v>1262</v>
      </c>
      <c r="P1671" s="6">
        <v>442.95</v>
      </c>
      <c r="Q1671" s="6">
        <v>559002.9</v>
      </c>
      <c r="R1671" s="5">
        <v>0.15</v>
      </c>
      <c r="S1671" s="6">
        <v>475152.46500000003</v>
      </c>
      <c r="T1671" s="6">
        <v>7305.32</v>
      </c>
      <c r="U1671" s="6">
        <v>294468.34999999998</v>
      </c>
      <c r="V1671" s="6">
        <v>1603.27</v>
      </c>
      <c r="W1671" s="6">
        <v>56820.87</v>
      </c>
      <c r="X1671" s="6">
        <v>114954.655</v>
      </c>
      <c r="Y1671" s="5">
        <v>0.24193214487480399</v>
      </c>
      <c r="Z1671" t="s">
        <v>40</v>
      </c>
      <c r="AA1671" t="s">
        <v>64</v>
      </c>
      <c r="AB1671" t="s">
        <v>83</v>
      </c>
      <c r="AC1671" t="s">
        <v>43</v>
      </c>
      <c r="AD1671" t="s">
        <v>93</v>
      </c>
      <c r="AE1671" t="s">
        <v>58</v>
      </c>
      <c r="AF1671" t="str">
        <f>TEXT(Agricultural_Export_Analysis_Cleaned_Dataset[[#This Row],[Order_Date]],"mmm")</f>
        <v>Jan</v>
      </c>
      <c r="AG1671" t="str">
        <f>TEXT(Agricultural_Export_Analysis_Cleaned_Dataset[[#This Row],[Order_Date]],"yyyy")</f>
        <v>2024</v>
      </c>
      <c r="AH1671" t="str">
        <f>TEXT(Agricultural_Export_Analysis_Cleaned_Dataset[[#This Row],[Order_Date]],"ddd")</f>
        <v>Tue</v>
      </c>
      <c r="AI1671" t="str">
        <f>TEXT(Agricultural_Export_Analysis_Cleaned_Dataset[[#This Row],[Ship_Date]],"yyyy")</f>
        <v>2024</v>
      </c>
      <c r="AJ1671" t="str">
        <f>TEXT(Agricultural_Export_Analysis_Cleaned_Dataset[[#This Row],[Ship_Date]],"mmm")</f>
        <v>Jan</v>
      </c>
      <c r="AK1671" t="str">
        <f>TEXT(Agricultural_Export_Analysis_Cleaned_Dataset[[#This Row],[Ship_Date]],"ddd")</f>
        <v>Tue</v>
      </c>
      <c r="AL1671" t="str">
        <f>TEXT(Agricultural_Export_Analysis_Cleaned_Dataset[[#This Row],[Delivery_Date]],"yyyy")</f>
        <v>2024</v>
      </c>
      <c r="AM1671" t="str">
        <f>TEXT(Agricultural_Export_Analysis_Cleaned_Dataset[[#This Row],[Delivery_Date]],"mmm")</f>
        <v>Feb</v>
      </c>
      <c r="AN1671" t="str">
        <f>TEXT(Agricultural_Export_Analysis_Cleaned_Dataset[[#This Row],[Delivery_Date]],"ddd")</f>
        <v>Mon</v>
      </c>
      <c r="AO1671">
        <f>Agricultural_Export_Analysis_Cleaned_Dataset[[#This Row],[Delivery_Date]]-Agricultural_Export_Analysis_Cleaned_Dataset[[#This Row],[Ship_Date]]</f>
        <v>13</v>
      </c>
      <c r="AP1671">
        <f>Agricultural_Export_Analysis_Cleaned_Dataset[[#This Row],[Ship_Date]]-Agricultural_Export_Analysis_Cleaned_Dataset[[#This Row],[Order_Date]]</f>
        <v>7</v>
      </c>
      <c r="AQ1671" s="4" t="str">
        <f>TEXT(Agricultural_Export_Analysis_Cleaned_Dataset[[#This Row],[Order_Date]],"mmm yyyy")</f>
        <v>Jan 2024</v>
      </c>
    </row>
    <row r="1672" spans="1:43" x14ac:dyDescent="0.3">
      <c r="A1672" t="s">
        <v>3309</v>
      </c>
      <c r="B1672" t="s">
        <v>3310</v>
      </c>
      <c r="C1672" s="2">
        <v>45482</v>
      </c>
      <c r="D1672" s="2">
        <v>45490</v>
      </c>
      <c r="E1672" s="2">
        <v>45518</v>
      </c>
      <c r="F1672" t="s">
        <v>35</v>
      </c>
      <c r="G1672" t="s">
        <v>8932</v>
      </c>
      <c r="H1672" t="s">
        <v>51</v>
      </c>
      <c r="I1672" t="s">
        <v>118</v>
      </c>
      <c r="J1672" t="s">
        <v>112</v>
      </c>
      <c r="K1672" s="7">
        <v>0</v>
      </c>
      <c r="L1672" t="s">
        <v>87</v>
      </c>
      <c r="M1672" t="s">
        <v>71</v>
      </c>
      <c r="N1672" t="s">
        <v>72</v>
      </c>
      <c r="O1672">
        <v>96</v>
      </c>
      <c r="P1672" s="6">
        <v>474</v>
      </c>
      <c r="Q1672" s="6">
        <v>45504</v>
      </c>
      <c r="R1672" s="5">
        <v>0.1</v>
      </c>
      <c r="S1672" s="6">
        <v>40953.599999999999</v>
      </c>
      <c r="T1672" s="6">
        <v>11643.74</v>
      </c>
      <c r="U1672" s="6">
        <v>26644.59</v>
      </c>
      <c r="V1672" s="6">
        <v>2090.15</v>
      </c>
      <c r="W1672" s="6">
        <v>2497.7399999999998</v>
      </c>
      <c r="X1672" s="6">
        <v>-1922.62</v>
      </c>
      <c r="Y1672" s="5">
        <v>-4.69463002031568E-2</v>
      </c>
      <c r="Z1672" t="s">
        <v>103</v>
      </c>
      <c r="AA1672" t="s">
        <v>119</v>
      </c>
      <c r="AB1672" t="s">
        <v>65</v>
      </c>
      <c r="AC1672" t="s">
        <v>66</v>
      </c>
      <c r="AD1672" t="s">
        <v>123</v>
      </c>
      <c r="AE1672" t="s">
        <v>45</v>
      </c>
      <c r="AF1672" t="str">
        <f>TEXT(Agricultural_Export_Analysis_Cleaned_Dataset[[#This Row],[Order_Date]],"mmm")</f>
        <v>Jul</v>
      </c>
      <c r="AG1672" t="str">
        <f>TEXT(Agricultural_Export_Analysis_Cleaned_Dataset[[#This Row],[Order_Date]],"yyyy")</f>
        <v>2024</v>
      </c>
      <c r="AH1672" t="str">
        <f>TEXT(Agricultural_Export_Analysis_Cleaned_Dataset[[#This Row],[Order_Date]],"ddd")</f>
        <v>Tue</v>
      </c>
      <c r="AI1672" t="str">
        <f>TEXT(Agricultural_Export_Analysis_Cleaned_Dataset[[#This Row],[Ship_Date]],"yyyy")</f>
        <v>2024</v>
      </c>
      <c r="AJ1672" t="str">
        <f>TEXT(Agricultural_Export_Analysis_Cleaned_Dataset[[#This Row],[Ship_Date]],"mmm")</f>
        <v>Jul</v>
      </c>
      <c r="AK1672" t="str">
        <f>TEXT(Agricultural_Export_Analysis_Cleaned_Dataset[[#This Row],[Ship_Date]],"ddd")</f>
        <v>Wed</v>
      </c>
      <c r="AL1672" t="str">
        <f>TEXT(Agricultural_Export_Analysis_Cleaned_Dataset[[#This Row],[Delivery_Date]],"yyyy")</f>
        <v>2024</v>
      </c>
      <c r="AM1672" t="str">
        <f>TEXT(Agricultural_Export_Analysis_Cleaned_Dataset[[#This Row],[Delivery_Date]],"mmm")</f>
        <v>Aug</v>
      </c>
      <c r="AN1672" t="str">
        <f>TEXT(Agricultural_Export_Analysis_Cleaned_Dataset[[#This Row],[Delivery_Date]],"ddd")</f>
        <v>Wed</v>
      </c>
      <c r="AO1672">
        <f>Agricultural_Export_Analysis_Cleaned_Dataset[[#This Row],[Delivery_Date]]-Agricultural_Export_Analysis_Cleaned_Dataset[[#This Row],[Ship_Date]]</f>
        <v>28</v>
      </c>
      <c r="AP1672">
        <f>Agricultural_Export_Analysis_Cleaned_Dataset[[#This Row],[Ship_Date]]-Agricultural_Export_Analysis_Cleaned_Dataset[[#This Row],[Order_Date]]</f>
        <v>8</v>
      </c>
      <c r="AQ1672" s="4" t="str">
        <f>TEXT(Agricultural_Export_Analysis_Cleaned_Dataset[[#This Row],[Order_Date]],"mmm yyyy")</f>
        <v>Jul 2024</v>
      </c>
    </row>
    <row r="1673" spans="1:43" x14ac:dyDescent="0.3">
      <c r="A1673" t="s">
        <v>3311</v>
      </c>
      <c r="B1673" t="s">
        <v>3312</v>
      </c>
      <c r="C1673" s="2">
        <v>45515</v>
      </c>
      <c r="D1673" s="2">
        <v>45525</v>
      </c>
      <c r="E1673" s="2">
        <v>45534</v>
      </c>
      <c r="F1673" t="s">
        <v>35</v>
      </c>
      <c r="G1673" t="s">
        <v>8932</v>
      </c>
      <c r="H1673" t="s">
        <v>51</v>
      </c>
      <c r="I1673" t="s">
        <v>91</v>
      </c>
      <c r="J1673" t="s">
        <v>53</v>
      </c>
      <c r="K1673" s="7">
        <v>0</v>
      </c>
      <c r="L1673" t="s">
        <v>70</v>
      </c>
      <c r="M1673" t="s">
        <v>48</v>
      </c>
      <c r="N1673" t="s">
        <v>49</v>
      </c>
      <c r="O1673">
        <v>1443</v>
      </c>
      <c r="P1673" s="6">
        <v>472.32</v>
      </c>
      <c r="Q1673" s="6">
        <v>681557.76</v>
      </c>
      <c r="R1673" s="5">
        <v>0.05</v>
      </c>
      <c r="S1673" s="6">
        <v>647479.87199999997</v>
      </c>
      <c r="T1673" s="6">
        <v>3967.75</v>
      </c>
      <c r="U1673" s="6">
        <v>407856.81</v>
      </c>
      <c r="V1673" s="6">
        <v>2184.46</v>
      </c>
      <c r="W1673" s="6">
        <v>72675.759999999995</v>
      </c>
      <c r="X1673" s="6">
        <v>160795.092</v>
      </c>
      <c r="Y1673" s="5">
        <v>0.24833990824042201</v>
      </c>
      <c r="Z1673" t="s">
        <v>103</v>
      </c>
      <c r="AA1673" t="s">
        <v>177</v>
      </c>
      <c r="AB1673" t="s">
        <v>65</v>
      </c>
      <c r="AC1673" t="s">
        <v>43</v>
      </c>
      <c r="AD1673" t="s">
        <v>44</v>
      </c>
      <c r="AE1673" t="s">
        <v>58</v>
      </c>
      <c r="AF1673" t="str">
        <f>TEXT(Agricultural_Export_Analysis_Cleaned_Dataset[[#This Row],[Order_Date]],"mmm")</f>
        <v>Aug</v>
      </c>
      <c r="AG1673" t="str">
        <f>TEXT(Agricultural_Export_Analysis_Cleaned_Dataset[[#This Row],[Order_Date]],"yyyy")</f>
        <v>2024</v>
      </c>
      <c r="AH1673" t="str">
        <f>TEXT(Agricultural_Export_Analysis_Cleaned_Dataset[[#This Row],[Order_Date]],"ddd")</f>
        <v>Sun</v>
      </c>
      <c r="AI1673" t="str">
        <f>TEXT(Agricultural_Export_Analysis_Cleaned_Dataset[[#This Row],[Ship_Date]],"yyyy")</f>
        <v>2024</v>
      </c>
      <c r="AJ1673" t="str">
        <f>TEXT(Agricultural_Export_Analysis_Cleaned_Dataset[[#This Row],[Ship_Date]],"mmm")</f>
        <v>Aug</v>
      </c>
      <c r="AK1673" t="str">
        <f>TEXT(Agricultural_Export_Analysis_Cleaned_Dataset[[#This Row],[Ship_Date]],"ddd")</f>
        <v>Wed</v>
      </c>
      <c r="AL1673" t="str">
        <f>TEXT(Agricultural_Export_Analysis_Cleaned_Dataset[[#This Row],[Delivery_Date]],"yyyy")</f>
        <v>2024</v>
      </c>
      <c r="AM1673" t="str">
        <f>TEXT(Agricultural_Export_Analysis_Cleaned_Dataset[[#This Row],[Delivery_Date]],"mmm")</f>
        <v>Aug</v>
      </c>
      <c r="AN1673" t="str">
        <f>TEXT(Agricultural_Export_Analysis_Cleaned_Dataset[[#This Row],[Delivery_Date]],"ddd")</f>
        <v>Fri</v>
      </c>
      <c r="AO1673">
        <f>Agricultural_Export_Analysis_Cleaned_Dataset[[#This Row],[Delivery_Date]]-Agricultural_Export_Analysis_Cleaned_Dataset[[#This Row],[Ship_Date]]</f>
        <v>9</v>
      </c>
      <c r="AP1673">
        <f>Agricultural_Export_Analysis_Cleaned_Dataset[[#This Row],[Ship_Date]]-Agricultural_Export_Analysis_Cleaned_Dataset[[#This Row],[Order_Date]]</f>
        <v>10</v>
      </c>
      <c r="AQ1673" s="4" t="str">
        <f>TEXT(Agricultural_Export_Analysis_Cleaned_Dataset[[#This Row],[Order_Date]],"mmm yyyy")</f>
        <v>Aug 2024</v>
      </c>
    </row>
    <row r="1674" spans="1:43" x14ac:dyDescent="0.3">
      <c r="A1674" t="s">
        <v>3313</v>
      </c>
      <c r="B1674" t="s">
        <v>3314</v>
      </c>
      <c r="C1674" s="2">
        <v>45793</v>
      </c>
      <c r="D1674" s="2">
        <v>45803</v>
      </c>
      <c r="E1674" s="2">
        <v>45832</v>
      </c>
      <c r="F1674" t="s">
        <v>35</v>
      </c>
      <c r="G1674" t="s">
        <v>203</v>
      </c>
      <c r="H1674" t="s">
        <v>37</v>
      </c>
      <c r="I1674" t="s">
        <v>52</v>
      </c>
      <c r="J1674" t="s">
        <v>112</v>
      </c>
      <c r="K1674" s="7">
        <v>0</v>
      </c>
      <c r="L1674" t="s">
        <v>70</v>
      </c>
      <c r="M1674" t="s">
        <v>88</v>
      </c>
      <c r="N1674" t="s">
        <v>89</v>
      </c>
      <c r="O1674">
        <v>1070</v>
      </c>
      <c r="P1674" s="6">
        <v>217.39</v>
      </c>
      <c r="Q1674" s="6">
        <v>232607.3</v>
      </c>
      <c r="R1674" s="5">
        <v>0.15</v>
      </c>
      <c r="S1674" s="6">
        <v>197716.20499999999</v>
      </c>
      <c r="T1674" s="6">
        <v>13791.66</v>
      </c>
      <c r="U1674" s="6">
        <v>89505.03</v>
      </c>
      <c r="V1674" s="6">
        <v>1564.57</v>
      </c>
      <c r="W1674" s="6">
        <v>23314.92</v>
      </c>
      <c r="X1674" s="6">
        <v>69540.024999999994</v>
      </c>
      <c r="Y1674" s="5">
        <v>0.35171636538340401</v>
      </c>
      <c r="Z1674" t="s">
        <v>81</v>
      </c>
      <c r="AA1674" t="s">
        <v>82</v>
      </c>
      <c r="AB1674" t="s">
        <v>56</v>
      </c>
      <c r="AC1674" t="s">
        <v>76</v>
      </c>
      <c r="AD1674" t="s">
        <v>84</v>
      </c>
      <c r="AE1674" t="s">
        <v>58</v>
      </c>
      <c r="AF1674" t="str">
        <f>TEXT(Agricultural_Export_Analysis_Cleaned_Dataset[[#This Row],[Order_Date]],"mmm")</f>
        <v>May</v>
      </c>
      <c r="AG1674" t="str">
        <f>TEXT(Agricultural_Export_Analysis_Cleaned_Dataset[[#This Row],[Order_Date]],"yyyy")</f>
        <v>2025</v>
      </c>
      <c r="AH1674" t="str">
        <f>TEXT(Agricultural_Export_Analysis_Cleaned_Dataset[[#This Row],[Order_Date]],"ddd")</f>
        <v>Fri</v>
      </c>
      <c r="AI1674" t="str">
        <f>TEXT(Agricultural_Export_Analysis_Cleaned_Dataset[[#This Row],[Ship_Date]],"yyyy")</f>
        <v>2025</v>
      </c>
      <c r="AJ1674" t="str">
        <f>TEXT(Agricultural_Export_Analysis_Cleaned_Dataset[[#This Row],[Ship_Date]],"mmm")</f>
        <v>May</v>
      </c>
      <c r="AK1674" t="str">
        <f>TEXT(Agricultural_Export_Analysis_Cleaned_Dataset[[#This Row],[Ship_Date]],"ddd")</f>
        <v>Mon</v>
      </c>
      <c r="AL1674" t="str">
        <f>TEXT(Agricultural_Export_Analysis_Cleaned_Dataset[[#This Row],[Delivery_Date]],"yyyy")</f>
        <v>2025</v>
      </c>
      <c r="AM1674" t="str">
        <f>TEXT(Agricultural_Export_Analysis_Cleaned_Dataset[[#This Row],[Delivery_Date]],"mmm")</f>
        <v>Jun</v>
      </c>
      <c r="AN1674" t="str">
        <f>TEXT(Agricultural_Export_Analysis_Cleaned_Dataset[[#This Row],[Delivery_Date]],"ddd")</f>
        <v>Tue</v>
      </c>
      <c r="AO1674">
        <f>Agricultural_Export_Analysis_Cleaned_Dataset[[#This Row],[Delivery_Date]]-Agricultural_Export_Analysis_Cleaned_Dataset[[#This Row],[Ship_Date]]</f>
        <v>29</v>
      </c>
      <c r="AP1674">
        <f>Agricultural_Export_Analysis_Cleaned_Dataset[[#This Row],[Ship_Date]]-Agricultural_Export_Analysis_Cleaned_Dataset[[#This Row],[Order_Date]]</f>
        <v>10</v>
      </c>
      <c r="AQ1674" s="4" t="str">
        <f>TEXT(Agricultural_Export_Analysis_Cleaned_Dataset[[#This Row],[Order_Date]],"mmm yyyy")</f>
        <v>May 2025</v>
      </c>
    </row>
    <row r="1675" spans="1:43" x14ac:dyDescent="0.3">
      <c r="A1675" t="s">
        <v>3315</v>
      </c>
      <c r="B1675" t="s">
        <v>3316</v>
      </c>
      <c r="C1675" s="2">
        <v>45302</v>
      </c>
      <c r="D1675" s="2">
        <v>45306</v>
      </c>
      <c r="E1675" s="2">
        <v>45331</v>
      </c>
      <c r="F1675" t="s">
        <v>35</v>
      </c>
      <c r="G1675" t="s">
        <v>36</v>
      </c>
      <c r="H1675" t="s">
        <v>51</v>
      </c>
      <c r="I1675" t="s">
        <v>91</v>
      </c>
      <c r="J1675" t="s">
        <v>53</v>
      </c>
      <c r="K1675" s="7">
        <v>4</v>
      </c>
      <c r="L1675" t="s">
        <v>70</v>
      </c>
      <c r="M1675" t="s">
        <v>61</v>
      </c>
      <c r="N1675" t="s">
        <v>62</v>
      </c>
      <c r="O1675">
        <v>1130</v>
      </c>
      <c r="P1675" s="6">
        <v>118.39</v>
      </c>
      <c r="Q1675" s="6">
        <v>133780.70000000001</v>
      </c>
      <c r="R1675" s="5">
        <v>0.1</v>
      </c>
      <c r="S1675" s="6">
        <v>120402.63</v>
      </c>
      <c r="T1675" s="6">
        <v>11095.89</v>
      </c>
      <c r="U1675" s="6">
        <v>70123.72</v>
      </c>
      <c r="V1675" s="6">
        <v>1585.64</v>
      </c>
      <c r="W1675" s="6">
        <v>4771.29</v>
      </c>
      <c r="X1675" s="6">
        <v>32826.089999999997</v>
      </c>
      <c r="Y1675" s="5">
        <v>0.27263598810092399</v>
      </c>
      <c r="Z1675" t="s">
        <v>40</v>
      </c>
      <c r="AA1675" t="s">
        <v>64</v>
      </c>
      <c r="AB1675" t="s">
        <v>65</v>
      </c>
      <c r="AC1675" t="s">
        <v>66</v>
      </c>
      <c r="AD1675" t="s">
        <v>57</v>
      </c>
      <c r="AE1675" t="s">
        <v>45</v>
      </c>
      <c r="AF1675" t="str">
        <f>TEXT(Agricultural_Export_Analysis_Cleaned_Dataset[[#This Row],[Order_Date]],"mmm")</f>
        <v>Jan</v>
      </c>
      <c r="AG1675" t="str">
        <f>TEXT(Agricultural_Export_Analysis_Cleaned_Dataset[[#This Row],[Order_Date]],"yyyy")</f>
        <v>2024</v>
      </c>
      <c r="AH1675" t="str">
        <f>TEXT(Agricultural_Export_Analysis_Cleaned_Dataset[[#This Row],[Order_Date]],"ddd")</f>
        <v>Thu</v>
      </c>
      <c r="AI1675" t="str">
        <f>TEXT(Agricultural_Export_Analysis_Cleaned_Dataset[[#This Row],[Ship_Date]],"yyyy")</f>
        <v>2024</v>
      </c>
      <c r="AJ1675" t="str">
        <f>TEXT(Agricultural_Export_Analysis_Cleaned_Dataset[[#This Row],[Ship_Date]],"mmm")</f>
        <v>Jan</v>
      </c>
      <c r="AK1675" t="str">
        <f>TEXT(Agricultural_Export_Analysis_Cleaned_Dataset[[#This Row],[Ship_Date]],"ddd")</f>
        <v>Mon</v>
      </c>
      <c r="AL1675" t="str">
        <f>TEXT(Agricultural_Export_Analysis_Cleaned_Dataset[[#This Row],[Delivery_Date]],"yyyy")</f>
        <v>2024</v>
      </c>
      <c r="AM1675" t="str">
        <f>TEXT(Agricultural_Export_Analysis_Cleaned_Dataset[[#This Row],[Delivery_Date]],"mmm")</f>
        <v>Feb</v>
      </c>
      <c r="AN1675" t="str">
        <f>TEXT(Agricultural_Export_Analysis_Cleaned_Dataset[[#This Row],[Delivery_Date]],"ddd")</f>
        <v>Fri</v>
      </c>
      <c r="AO1675">
        <f>Agricultural_Export_Analysis_Cleaned_Dataset[[#This Row],[Delivery_Date]]-Agricultural_Export_Analysis_Cleaned_Dataset[[#This Row],[Ship_Date]]</f>
        <v>25</v>
      </c>
      <c r="AP1675">
        <f>Agricultural_Export_Analysis_Cleaned_Dataset[[#This Row],[Ship_Date]]-Agricultural_Export_Analysis_Cleaned_Dataset[[#This Row],[Order_Date]]</f>
        <v>4</v>
      </c>
      <c r="AQ1675" s="4" t="str">
        <f>TEXT(Agricultural_Export_Analysis_Cleaned_Dataset[[#This Row],[Order_Date]],"mmm yyyy")</f>
        <v>Jan 2024</v>
      </c>
    </row>
    <row r="1676" spans="1:43" x14ac:dyDescent="0.3">
      <c r="A1676" t="s">
        <v>3317</v>
      </c>
      <c r="B1676" t="s">
        <v>3318</v>
      </c>
      <c r="C1676" s="2">
        <v>45810</v>
      </c>
      <c r="D1676" s="2">
        <v>45814</v>
      </c>
      <c r="E1676" s="2">
        <v>45854</v>
      </c>
      <c r="F1676" t="s">
        <v>35</v>
      </c>
      <c r="G1676" t="s">
        <v>50</v>
      </c>
      <c r="H1676" t="s">
        <v>51</v>
      </c>
      <c r="I1676" t="s">
        <v>118</v>
      </c>
      <c r="J1676" t="s">
        <v>53</v>
      </c>
      <c r="K1676" s="7">
        <v>10</v>
      </c>
      <c r="L1676" t="s">
        <v>80</v>
      </c>
      <c r="M1676" t="s">
        <v>107</v>
      </c>
      <c r="N1676" t="s">
        <v>108</v>
      </c>
      <c r="O1676">
        <v>1031</v>
      </c>
      <c r="P1676" s="6">
        <v>108.66</v>
      </c>
      <c r="Q1676" s="6">
        <v>112028.46</v>
      </c>
      <c r="R1676" s="5">
        <v>0</v>
      </c>
      <c r="S1676" s="6">
        <v>112028.46</v>
      </c>
      <c r="T1676" s="6">
        <v>3242.56</v>
      </c>
      <c r="U1676" s="6">
        <v>71059.850000000006</v>
      </c>
      <c r="V1676" s="6">
        <v>2613.9299999999998</v>
      </c>
      <c r="W1676" s="6">
        <v>8447.85</v>
      </c>
      <c r="X1676" s="6">
        <v>26664.27</v>
      </c>
      <c r="Y1676" s="5">
        <v>0.23801335839125201</v>
      </c>
      <c r="Z1676" t="s">
        <v>81</v>
      </c>
      <c r="AA1676" t="s">
        <v>150</v>
      </c>
      <c r="AB1676" t="s">
        <v>56</v>
      </c>
      <c r="AC1676" t="s">
        <v>66</v>
      </c>
      <c r="AD1676" t="s">
        <v>57</v>
      </c>
      <c r="AE1676" t="s">
        <v>58</v>
      </c>
      <c r="AF1676" t="str">
        <f>TEXT(Agricultural_Export_Analysis_Cleaned_Dataset[[#This Row],[Order_Date]],"mmm")</f>
        <v>Jun</v>
      </c>
      <c r="AG1676" t="str">
        <f>TEXT(Agricultural_Export_Analysis_Cleaned_Dataset[[#This Row],[Order_Date]],"yyyy")</f>
        <v>2025</v>
      </c>
      <c r="AH1676" t="str">
        <f>TEXT(Agricultural_Export_Analysis_Cleaned_Dataset[[#This Row],[Order_Date]],"ddd")</f>
        <v>Mon</v>
      </c>
      <c r="AI1676" t="str">
        <f>TEXT(Agricultural_Export_Analysis_Cleaned_Dataset[[#This Row],[Ship_Date]],"yyyy")</f>
        <v>2025</v>
      </c>
      <c r="AJ1676" t="str">
        <f>TEXT(Agricultural_Export_Analysis_Cleaned_Dataset[[#This Row],[Ship_Date]],"mmm")</f>
        <v>Jun</v>
      </c>
      <c r="AK1676" t="str">
        <f>TEXT(Agricultural_Export_Analysis_Cleaned_Dataset[[#This Row],[Ship_Date]],"ddd")</f>
        <v>Fri</v>
      </c>
      <c r="AL1676" t="str">
        <f>TEXT(Agricultural_Export_Analysis_Cleaned_Dataset[[#This Row],[Delivery_Date]],"yyyy")</f>
        <v>2025</v>
      </c>
      <c r="AM1676" t="str">
        <f>TEXT(Agricultural_Export_Analysis_Cleaned_Dataset[[#This Row],[Delivery_Date]],"mmm")</f>
        <v>Jul</v>
      </c>
      <c r="AN1676" t="str">
        <f>TEXT(Agricultural_Export_Analysis_Cleaned_Dataset[[#This Row],[Delivery_Date]],"ddd")</f>
        <v>Wed</v>
      </c>
      <c r="AO1676">
        <f>Agricultural_Export_Analysis_Cleaned_Dataset[[#This Row],[Delivery_Date]]-Agricultural_Export_Analysis_Cleaned_Dataset[[#This Row],[Ship_Date]]</f>
        <v>40</v>
      </c>
      <c r="AP1676">
        <f>Agricultural_Export_Analysis_Cleaned_Dataset[[#This Row],[Ship_Date]]-Agricultural_Export_Analysis_Cleaned_Dataset[[#This Row],[Order_Date]]</f>
        <v>4</v>
      </c>
      <c r="AQ1676" s="4" t="str">
        <f>TEXT(Agricultural_Export_Analysis_Cleaned_Dataset[[#This Row],[Order_Date]],"mmm yyyy")</f>
        <v>Jun 2025</v>
      </c>
    </row>
    <row r="1677" spans="1:43" x14ac:dyDescent="0.3">
      <c r="A1677" t="s">
        <v>3319</v>
      </c>
      <c r="B1677" t="s">
        <v>3320</v>
      </c>
      <c r="C1677" s="2">
        <v>45932</v>
      </c>
      <c r="D1677" s="2">
        <v>45933</v>
      </c>
      <c r="E1677" s="2">
        <v>45973</v>
      </c>
      <c r="F1677" t="s">
        <v>35</v>
      </c>
      <c r="G1677" t="s">
        <v>8934</v>
      </c>
      <c r="H1677" t="s">
        <v>74</v>
      </c>
      <c r="I1677" t="s">
        <v>91</v>
      </c>
      <c r="J1677" t="s">
        <v>63</v>
      </c>
      <c r="K1677" s="7">
        <v>15</v>
      </c>
      <c r="L1677" t="s">
        <v>70</v>
      </c>
      <c r="M1677" t="s">
        <v>48</v>
      </c>
      <c r="N1677" t="s">
        <v>49</v>
      </c>
      <c r="O1677">
        <v>1200</v>
      </c>
      <c r="P1677" s="6">
        <v>336.31</v>
      </c>
      <c r="Q1677" s="6">
        <v>403572</v>
      </c>
      <c r="R1677" s="5">
        <v>0.1</v>
      </c>
      <c r="S1677" s="6">
        <v>363214.8</v>
      </c>
      <c r="T1677" s="6">
        <v>9020.5400000000009</v>
      </c>
      <c r="U1677" s="6">
        <v>272031.40999999997</v>
      </c>
      <c r="V1677" s="6">
        <v>169.47</v>
      </c>
      <c r="W1677" s="6">
        <v>43434.98</v>
      </c>
      <c r="X1677" s="6">
        <v>38558.400000000001</v>
      </c>
      <c r="Y1677" s="5">
        <v>0.106158669745837</v>
      </c>
      <c r="Z1677" t="s">
        <v>54</v>
      </c>
      <c r="AA1677" t="s">
        <v>75</v>
      </c>
      <c r="AB1677" t="s">
        <v>83</v>
      </c>
      <c r="AC1677" t="s">
        <v>43</v>
      </c>
      <c r="AD1677" t="s">
        <v>93</v>
      </c>
      <c r="AE1677" t="s">
        <v>58</v>
      </c>
      <c r="AF1677" t="str">
        <f>TEXT(Agricultural_Export_Analysis_Cleaned_Dataset[[#This Row],[Order_Date]],"mmm")</f>
        <v>Oct</v>
      </c>
      <c r="AG1677" t="str">
        <f>TEXT(Agricultural_Export_Analysis_Cleaned_Dataset[[#This Row],[Order_Date]],"yyyy")</f>
        <v>2025</v>
      </c>
      <c r="AH1677" t="str">
        <f>TEXT(Agricultural_Export_Analysis_Cleaned_Dataset[[#This Row],[Order_Date]],"ddd")</f>
        <v>Thu</v>
      </c>
      <c r="AI1677" t="str">
        <f>TEXT(Agricultural_Export_Analysis_Cleaned_Dataset[[#This Row],[Ship_Date]],"yyyy")</f>
        <v>2025</v>
      </c>
      <c r="AJ1677" t="str">
        <f>TEXT(Agricultural_Export_Analysis_Cleaned_Dataset[[#This Row],[Ship_Date]],"mmm")</f>
        <v>Oct</v>
      </c>
      <c r="AK1677" t="str">
        <f>TEXT(Agricultural_Export_Analysis_Cleaned_Dataset[[#This Row],[Ship_Date]],"ddd")</f>
        <v>Fri</v>
      </c>
      <c r="AL1677" t="str">
        <f>TEXT(Agricultural_Export_Analysis_Cleaned_Dataset[[#This Row],[Delivery_Date]],"yyyy")</f>
        <v>2025</v>
      </c>
      <c r="AM1677" t="str">
        <f>TEXT(Agricultural_Export_Analysis_Cleaned_Dataset[[#This Row],[Delivery_Date]],"mmm")</f>
        <v>Nov</v>
      </c>
      <c r="AN1677" t="str">
        <f>TEXT(Agricultural_Export_Analysis_Cleaned_Dataset[[#This Row],[Delivery_Date]],"ddd")</f>
        <v>Wed</v>
      </c>
      <c r="AO1677">
        <f>Agricultural_Export_Analysis_Cleaned_Dataset[[#This Row],[Delivery_Date]]-Agricultural_Export_Analysis_Cleaned_Dataset[[#This Row],[Ship_Date]]</f>
        <v>40</v>
      </c>
      <c r="AP1677">
        <f>Agricultural_Export_Analysis_Cleaned_Dataset[[#This Row],[Ship_Date]]-Agricultural_Export_Analysis_Cleaned_Dataset[[#This Row],[Order_Date]]</f>
        <v>1</v>
      </c>
      <c r="AQ1677" s="4" t="str">
        <f>TEXT(Agricultural_Export_Analysis_Cleaned_Dataset[[#This Row],[Order_Date]],"mmm yyyy")</f>
        <v>Oct 2025</v>
      </c>
    </row>
    <row r="1678" spans="1:43" x14ac:dyDescent="0.3">
      <c r="A1678" t="s">
        <v>3321</v>
      </c>
      <c r="B1678" t="s">
        <v>3322</v>
      </c>
      <c r="C1678" s="2">
        <v>45904</v>
      </c>
      <c r="D1678" s="2">
        <v>45914</v>
      </c>
      <c r="E1678" s="2">
        <v>45941</v>
      </c>
      <c r="F1678" t="s">
        <v>35</v>
      </c>
      <c r="G1678" t="s">
        <v>8934</v>
      </c>
      <c r="H1678" t="s">
        <v>74</v>
      </c>
      <c r="I1678" t="s">
        <v>97</v>
      </c>
      <c r="J1678" t="s">
        <v>63</v>
      </c>
      <c r="K1678" s="7">
        <v>10</v>
      </c>
      <c r="L1678" t="s">
        <v>80</v>
      </c>
      <c r="M1678" t="s">
        <v>33</v>
      </c>
      <c r="N1678" t="s">
        <v>34</v>
      </c>
      <c r="O1678">
        <v>1572</v>
      </c>
      <c r="P1678" s="6">
        <v>193.57</v>
      </c>
      <c r="Q1678" s="6">
        <v>304292.03999999998</v>
      </c>
      <c r="R1678" s="5">
        <v>0.05</v>
      </c>
      <c r="S1678" s="6">
        <v>289077.43800000002</v>
      </c>
      <c r="T1678" s="6">
        <v>9910.1200000000008</v>
      </c>
      <c r="U1678" s="6">
        <v>202360.43</v>
      </c>
      <c r="V1678" s="6">
        <v>2706.91</v>
      </c>
      <c r="W1678" s="6">
        <v>23330.04</v>
      </c>
      <c r="X1678" s="6">
        <v>50769.938000000002</v>
      </c>
      <c r="Y1678" s="5">
        <v>0.17562746629849399</v>
      </c>
      <c r="Z1678" t="s">
        <v>103</v>
      </c>
      <c r="AA1678" t="s">
        <v>104</v>
      </c>
      <c r="AB1678" t="s">
        <v>56</v>
      </c>
      <c r="AC1678" t="s">
        <v>66</v>
      </c>
      <c r="AD1678" t="s">
        <v>57</v>
      </c>
      <c r="AE1678" t="s">
        <v>67</v>
      </c>
      <c r="AF1678" t="str">
        <f>TEXT(Agricultural_Export_Analysis_Cleaned_Dataset[[#This Row],[Order_Date]],"mmm")</f>
        <v>Sep</v>
      </c>
      <c r="AG1678" t="str">
        <f>TEXT(Agricultural_Export_Analysis_Cleaned_Dataset[[#This Row],[Order_Date]],"yyyy")</f>
        <v>2025</v>
      </c>
      <c r="AH1678" t="str">
        <f>TEXT(Agricultural_Export_Analysis_Cleaned_Dataset[[#This Row],[Order_Date]],"ddd")</f>
        <v>Thu</v>
      </c>
      <c r="AI1678" t="str">
        <f>TEXT(Agricultural_Export_Analysis_Cleaned_Dataset[[#This Row],[Ship_Date]],"yyyy")</f>
        <v>2025</v>
      </c>
      <c r="AJ1678" t="str">
        <f>TEXT(Agricultural_Export_Analysis_Cleaned_Dataset[[#This Row],[Ship_Date]],"mmm")</f>
        <v>Sep</v>
      </c>
      <c r="AK1678" t="str">
        <f>TEXT(Agricultural_Export_Analysis_Cleaned_Dataset[[#This Row],[Ship_Date]],"ddd")</f>
        <v>Sun</v>
      </c>
      <c r="AL1678" t="str">
        <f>TEXT(Agricultural_Export_Analysis_Cleaned_Dataset[[#This Row],[Delivery_Date]],"yyyy")</f>
        <v>2025</v>
      </c>
      <c r="AM1678" t="str">
        <f>TEXT(Agricultural_Export_Analysis_Cleaned_Dataset[[#This Row],[Delivery_Date]],"mmm")</f>
        <v>Oct</v>
      </c>
      <c r="AN1678" t="str">
        <f>TEXT(Agricultural_Export_Analysis_Cleaned_Dataset[[#This Row],[Delivery_Date]],"ddd")</f>
        <v>Sat</v>
      </c>
      <c r="AO1678">
        <f>Agricultural_Export_Analysis_Cleaned_Dataset[[#This Row],[Delivery_Date]]-Agricultural_Export_Analysis_Cleaned_Dataset[[#This Row],[Ship_Date]]</f>
        <v>27</v>
      </c>
      <c r="AP1678">
        <f>Agricultural_Export_Analysis_Cleaned_Dataset[[#This Row],[Ship_Date]]-Agricultural_Export_Analysis_Cleaned_Dataset[[#This Row],[Order_Date]]</f>
        <v>10</v>
      </c>
      <c r="AQ1678" s="4" t="str">
        <f>TEXT(Agricultural_Export_Analysis_Cleaned_Dataset[[#This Row],[Order_Date]],"mmm yyyy")</f>
        <v>Sep 2025</v>
      </c>
    </row>
    <row r="1679" spans="1:43" x14ac:dyDescent="0.3">
      <c r="A1679" t="s">
        <v>3323</v>
      </c>
      <c r="B1679" t="s">
        <v>3324</v>
      </c>
      <c r="C1679" s="2">
        <v>45476</v>
      </c>
      <c r="D1679" s="2">
        <v>45484</v>
      </c>
      <c r="E1679" s="2">
        <v>45496</v>
      </c>
      <c r="F1679" t="s">
        <v>35</v>
      </c>
      <c r="G1679" t="s">
        <v>132</v>
      </c>
      <c r="H1679" t="s">
        <v>74</v>
      </c>
      <c r="I1679" t="s">
        <v>38</v>
      </c>
      <c r="J1679" t="s">
        <v>53</v>
      </c>
      <c r="K1679" s="7">
        <v>2</v>
      </c>
      <c r="L1679" t="s">
        <v>32</v>
      </c>
      <c r="M1679" t="s">
        <v>101</v>
      </c>
      <c r="N1679" t="s">
        <v>102</v>
      </c>
      <c r="O1679">
        <v>551</v>
      </c>
      <c r="P1679" s="6">
        <v>34.090000000000003</v>
      </c>
      <c r="Q1679" s="6">
        <v>18783.59</v>
      </c>
      <c r="R1679" s="5">
        <v>0</v>
      </c>
      <c r="S1679" s="6">
        <v>18783.59</v>
      </c>
      <c r="T1679" s="6">
        <v>4490.09</v>
      </c>
      <c r="U1679" s="6">
        <v>12978.97</v>
      </c>
      <c r="V1679" s="6">
        <v>2405.0700000000002</v>
      </c>
      <c r="W1679" s="6">
        <v>488.6</v>
      </c>
      <c r="X1679" s="6">
        <v>-1579.14</v>
      </c>
      <c r="Y1679" s="5">
        <v>-8.4070191055064303E-2</v>
      </c>
      <c r="Z1679" t="s">
        <v>103</v>
      </c>
      <c r="AA1679" t="s">
        <v>119</v>
      </c>
      <c r="AB1679" t="s">
        <v>42</v>
      </c>
      <c r="AC1679" t="s">
        <v>76</v>
      </c>
      <c r="AD1679" t="s">
        <v>93</v>
      </c>
      <c r="AE1679" t="s">
        <v>67</v>
      </c>
      <c r="AF1679" t="str">
        <f>TEXT(Agricultural_Export_Analysis_Cleaned_Dataset[[#This Row],[Order_Date]],"mmm")</f>
        <v>Jul</v>
      </c>
      <c r="AG1679" t="str">
        <f>TEXT(Agricultural_Export_Analysis_Cleaned_Dataset[[#This Row],[Order_Date]],"yyyy")</f>
        <v>2024</v>
      </c>
      <c r="AH1679" t="str">
        <f>TEXT(Agricultural_Export_Analysis_Cleaned_Dataset[[#This Row],[Order_Date]],"ddd")</f>
        <v>Wed</v>
      </c>
      <c r="AI1679" t="str">
        <f>TEXT(Agricultural_Export_Analysis_Cleaned_Dataset[[#This Row],[Ship_Date]],"yyyy")</f>
        <v>2024</v>
      </c>
      <c r="AJ1679" t="str">
        <f>TEXT(Agricultural_Export_Analysis_Cleaned_Dataset[[#This Row],[Ship_Date]],"mmm")</f>
        <v>Jul</v>
      </c>
      <c r="AK1679" t="str">
        <f>TEXT(Agricultural_Export_Analysis_Cleaned_Dataset[[#This Row],[Ship_Date]],"ddd")</f>
        <v>Thu</v>
      </c>
      <c r="AL1679" t="str">
        <f>TEXT(Agricultural_Export_Analysis_Cleaned_Dataset[[#This Row],[Delivery_Date]],"yyyy")</f>
        <v>2024</v>
      </c>
      <c r="AM1679" t="str">
        <f>TEXT(Agricultural_Export_Analysis_Cleaned_Dataset[[#This Row],[Delivery_Date]],"mmm")</f>
        <v>Jul</v>
      </c>
      <c r="AN1679" t="str">
        <f>TEXT(Agricultural_Export_Analysis_Cleaned_Dataset[[#This Row],[Delivery_Date]],"ddd")</f>
        <v>Tue</v>
      </c>
      <c r="AO1679">
        <f>Agricultural_Export_Analysis_Cleaned_Dataset[[#This Row],[Delivery_Date]]-Agricultural_Export_Analysis_Cleaned_Dataset[[#This Row],[Ship_Date]]</f>
        <v>12</v>
      </c>
      <c r="AP1679">
        <f>Agricultural_Export_Analysis_Cleaned_Dataset[[#This Row],[Ship_Date]]-Agricultural_Export_Analysis_Cleaned_Dataset[[#This Row],[Order_Date]]</f>
        <v>8</v>
      </c>
      <c r="AQ1679" s="4" t="str">
        <f>TEXT(Agricultural_Export_Analysis_Cleaned_Dataset[[#This Row],[Order_Date]],"mmm yyyy")</f>
        <v>Jul 2024</v>
      </c>
    </row>
    <row r="1680" spans="1:43" x14ac:dyDescent="0.3">
      <c r="A1680" t="s">
        <v>3325</v>
      </c>
      <c r="B1680" t="s">
        <v>3326</v>
      </c>
      <c r="C1680" s="2">
        <v>45685</v>
      </c>
      <c r="D1680" s="2">
        <v>45694</v>
      </c>
      <c r="E1680" s="2">
        <v>45724</v>
      </c>
      <c r="F1680" t="s">
        <v>35</v>
      </c>
      <c r="G1680" t="s">
        <v>8933</v>
      </c>
      <c r="H1680" t="s">
        <v>37</v>
      </c>
      <c r="I1680" t="s">
        <v>52</v>
      </c>
      <c r="J1680" t="s">
        <v>63</v>
      </c>
      <c r="K1680" s="7">
        <v>0</v>
      </c>
      <c r="L1680" t="s">
        <v>135</v>
      </c>
      <c r="M1680" t="s">
        <v>101</v>
      </c>
      <c r="N1680" t="s">
        <v>102</v>
      </c>
      <c r="O1680">
        <v>95</v>
      </c>
      <c r="P1680" s="6">
        <v>160.26</v>
      </c>
      <c r="Q1680" s="6">
        <v>15224.7</v>
      </c>
      <c r="R1680" s="5">
        <v>0.05</v>
      </c>
      <c r="S1680" s="6">
        <v>14463.465</v>
      </c>
      <c r="T1680" s="6">
        <v>14236.88</v>
      </c>
      <c r="U1680" s="6">
        <v>6848.68</v>
      </c>
      <c r="V1680" s="6">
        <v>506.09</v>
      </c>
      <c r="W1680" s="6">
        <v>345.65</v>
      </c>
      <c r="X1680" s="6">
        <v>-7473.835</v>
      </c>
      <c r="Y1680" s="5">
        <v>-0.51673890039489201</v>
      </c>
      <c r="Z1680" t="s">
        <v>40</v>
      </c>
      <c r="AA1680" t="s">
        <v>64</v>
      </c>
      <c r="AB1680" t="s">
        <v>65</v>
      </c>
      <c r="AC1680" t="s">
        <v>66</v>
      </c>
      <c r="AD1680" t="s">
        <v>57</v>
      </c>
      <c r="AE1680" t="s">
        <v>45</v>
      </c>
      <c r="AF1680" t="str">
        <f>TEXT(Agricultural_Export_Analysis_Cleaned_Dataset[[#This Row],[Order_Date]],"mmm")</f>
        <v>Jan</v>
      </c>
      <c r="AG1680" t="str">
        <f>TEXT(Agricultural_Export_Analysis_Cleaned_Dataset[[#This Row],[Order_Date]],"yyyy")</f>
        <v>2025</v>
      </c>
      <c r="AH1680" t="str">
        <f>TEXT(Agricultural_Export_Analysis_Cleaned_Dataset[[#This Row],[Order_Date]],"ddd")</f>
        <v>Tue</v>
      </c>
      <c r="AI1680" t="str">
        <f>TEXT(Agricultural_Export_Analysis_Cleaned_Dataset[[#This Row],[Ship_Date]],"yyyy")</f>
        <v>2025</v>
      </c>
      <c r="AJ1680" t="str">
        <f>TEXT(Agricultural_Export_Analysis_Cleaned_Dataset[[#This Row],[Ship_Date]],"mmm")</f>
        <v>Feb</v>
      </c>
      <c r="AK1680" t="str">
        <f>TEXT(Agricultural_Export_Analysis_Cleaned_Dataset[[#This Row],[Ship_Date]],"ddd")</f>
        <v>Thu</v>
      </c>
      <c r="AL1680" t="str">
        <f>TEXT(Agricultural_Export_Analysis_Cleaned_Dataset[[#This Row],[Delivery_Date]],"yyyy")</f>
        <v>2025</v>
      </c>
      <c r="AM1680" t="str">
        <f>TEXT(Agricultural_Export_Analysis_Cleaned_Dataset[[#This Row],[Delivery_Date]],"mmm")</f>
        <v>Mar</v>
      </c>
      <c r="AN1680" t="str">
        <f>TEXT(Agricultural_Export_Analysis_Cleaned_Dataset[[#This Row],[Delivery_Date]],"ddd")</f>
        <v>Sat</v>
      </c>
      <c r="AO1680">
        <f>Agricultural_Export_Analysis_Cleaned_Dataset[[#This Row],[Delivery_Date]]-Agricultural_Export_Analysis_Cleaned_Dataset[[#This Row],[Ship_Date]]</f>
        <v>30</v>
      </c>
      <c r="AP1680">
        <f>Agricultural_Export_Analysis_Cleaned_Dataset[[#This Row],[Ship_Date]]-Agricultural_Export_Analysis_Cleaned_Dataset[[#This Row],[Order_Date]]</f>
        <v>9</v>
      </c>
      <c r="AQ1680" s="4" t="str">
        <f>TEXT(Agricultural_Export_Analysis_Cleaned_Dataset[[#This Row],[Order_Date]],"mmm yyyy")</f>
        <v>Jan 2025</v>
      </c>
    </row>
    <row r="1681" spans="1:43" x14ac:dyDescent="0.3">
      <c r="A1681" t="s">
        <v>3327</v>
      </c>
      <c r="B1681" t="s">
        <v>3328</v>
      </c>
      <c r="C1681" s="2">
        <v>45892</v>
      </c>
      <c r="D1681" s="2">
        <v>45901</v>
      </c>
      <c r="E1681" s="2">
        <v>45914</v>
      </c>
      <c r="F1681" t="s">
        <v>35</v>
      </c>
      <c r="G1681" t="s">
        <v>36</v>
      </c>
      <c r="H1681" t="s">
        <v>74</v>
      </c>
      <c r="I1681" t="s">
        <v>52</v>
      </c>
      <c r="J1681" t="s">
        <v>53</v>
      </c>
      <c r="K1681" s="7">
        <v>0</v>
      </c>
      <c r="L1681" t="s">
        <v>135</v>
      </c>
      <c r="M1681" t="s">
        <v>130</v>
      </c>
      <c r="N1681" t="s">
        <v>131</v>
      </c>
      <c r="O1681">
        <v>1501</v>
      </c>
      <c r="P1681" s="6">
        <v>235.18</v>
      </c>
      <c r="Q1681" s="6">
        <v>353005.18</v>
      </c>
      <c r="R1681" s="5">
        <v>0.1</v>
      </c>
      <c r="S1681" s="6">
        <v>317704.66200000001</v>
      </c>
      <c r="T1681" s="6">
        <v>12456.04</v>
      </c>
      <c r="U1681" s="6">
        <v>185234.37</v>
      </c>
      <c r="V1681" s="6">
        <v>1840.01</v>
      </c>
      <c r="W1681" s="6">
        <v>34470.199999999997</v>
      </c>
      <c r="X1681" s="6">
        <v>83704.042000000001</v>
      </c>
      <c r="Y1681" s="5">
        <v>0.26346494720307301</v>
      </c>
      <c r="Z1681" t="s">
        <v>103</v>
      </c>
      <c r="AA1681" t="s">
        <v>177</v>
      </c>
      <c r="AB1681" t="s">
        <v>65</v>
      </c>
      <c r="AC1681" t="s">
        <v>43</v>
      </c>
      <c r="AD1681" t="s">
        <v>77</v>
      </c>
      <c r="AE1681" t="s">
        <v>67</v>
      </c>
      <c r="AF1681" t="str">
        <f>TEXT(Agricultural_Export_Analysis_Cleaned_Dataset[[#This Row],[Order_Date]],"mmm")</f>
        <v>Aug</v>
      </c>
      <c r="AG1681" t="str">
        <f>TEXT(Agricultural_Export_Analysis_Cleaned_Dataset[[#This Row],[Order_Date]],"yyyy")</f>
        <v>2025</v>
      </c>
      <c r="AH1681" t="str">
        <f>TEXT(Agricultural_Export_Analysis_Cleaned_Dataset[[#This Row],[Order_Date]],"ddd")</f>
        <v>Sat</v>
      </c>
      <c r="AI1681" t="str">
        <f>TEXT(Agricultural_Export_Analysis_Cleaned_Dataset[[#This Row],[Ship_Date]],"yyyy")</f>
        <v>2025</v>
      </c>
      <c r="AJ1681" t="str">
        <f>TEXT(Agricultural_Export_Analysis_Cleaned_Dataset[[#This Row],[Ship_Date]],"mmm")</f>
        <v>Sep</v>
      </c>
      <c r="AK1681" t="str">
        <f>TEXT(Agricultural_Export_Analysis_Cleaned_Dataset[[#This Row],[Ship_Date]],"ddd")</f>
        <v>Mon</v>
      </c>
      <c r="AL1681" t="str">
        <f>TEXT(Agricultural_Export_Analysis_Cleaned_Dataset[[#This Row],[Delivery_Date]],"yyyy")</f>
        <v>2025</v>
      </c>
      <c r="AM1681" t="str">
        <f>TEXT(Agricultural_Export_Analysis_Cleaned_Dataset[[#This Row],[Delivery_Date]],"mmm")</f>
        <v>Sep</v>
      </c>
      <c r="AN1681" t="str">
        <f>TEXT(Agricultural_Export_Analysis_Cleaned_Dataset[[#This Row],[Delivery_Date]],"ddd")</f>
        <v>Sun</v>
      </c>
      <c r="AO1681">
        <f>Agricultural_Export_Analysis_Cleaned_Dataset[[#This Row],[Delivery_Date]]-Agricultural_Export_Analysis_Cleaned_Dataset[[#This Row],[Ship_Date]]</f>
        <v>13</v>
      </c>
      <c r="AP1681">
        <f>Agricultural_Export_Analysis_Cleaned_Dataset[[#This Row],[Ship_Date]]-Agricultural_Export_Analysis_Cleaned_Dataset[[#This Row],[Order_Date]]</f>
        <v>9</v>
      </c>
      <c r="AQ1681" s="4" t="str">
        <f>TEXT(Agricultural_Export_Analysis_Cleaned_Dataset[[#This Row],[Order_Date]],"mmm yyyy")</f>
        <v>Aug 2025</v>
      </c>
    </row>
    <row r="1682" spans="1:43" x14ac:dyDescent="0.3">
      <c r="A1682" t="s">
        <v>3329</v>
      </c>
      <c r="B1682" t="s">
        <v>3330</v>
      </c>
      <c r="C1682" s="2">
        <v>45392</v>
      </c>
      <c r="D1682" s="2">
        <v>45401</v>
      </c>
      <c r="E1682" s="2">
        <v>45418</v>
      </c>
      <c r="F1682" t="s">
        <v>35</v>
      </c>
      <c r="G1682" t="s">
        <v>8932</v>
      </c>
      <c r="H1682" t="s">
        <v>74</v>
      </c>
      <c r="I1682" t="s">
        <v>118</v>
      </c>
      <c r="J1682" t="s">
        <v>39</v>
      </c>
      <c r="K1682" s="7">
        <v>7</v>
      </c>
      <c r="L1682" t="s">
        <v>135</v>
      </c>
      <c r="M1682" t="s">
        <v>107</v>
      </c>
      <c r="N1682" t="s">
        <v>108</v>
      </c>
      <c r="O1682">
        <v>1810</v>
      </c>
      <c r="P1682" s="6">
        <v>345.68</v>
      </c>
      <c r="Q1682" s="6">
        <v>625680.80000000005</v>
      </c>
      <c r="R1682" s="5">
        <v>0.05</v>
      </c>
      <c r="S1682" s="6">
        <v>594396.76</v>
      </c>
      <c r="T1682" s="6">
        <v>4480.07</v>
      </c>
      <c r="U1682" s="6">
        <v>345330.99</v>
      </c>
      <c r="V1682" s="6">
        <v>481.36</v>
      </c>
      <c r="W1682" s="6">
        <v>32991.15</v>
      </c>
      <c r="X1682" s="6">
        <v>211113.19</v>
      </c>
      <c r="Y1682" s="5">
        <v>0.35517217489543501</v>
      </c>
      <c r="Z1682" t="s">
        <v>81</v>
      </c>
      <c r="AA1682" t="s">
        <v>165</v>
      </c>
      <c r="AB1682" t="s">
        <v>56</v>
      </c>
      <c r="AC1682" t="s">
        <v>66</v>
      </c>
      <c r="AD1682" t="s">
        <v>93</v>
      </c>
      <c r="AE1682" t="s">
        <v>58</v>
      </c>
      <c r="AF1682" t="str">
        <f>TEXT(Agricultural_Export_Analysis_Cleaned_Dataset[[#This Row],[Order_Date]],"mmm")</f>
        <v>Apr</v>
      </c>
      <c r="AG1682" t="str">
        <f>TEXT(Agricultural_Export_Analysis_Cleaned_Dataset[[#This Row],[Order_Date]],"yyyy")</f>
        <v>2024</v>
      </c>
      <c r="AH1682" t="str">
        <f>TEXT(Agricultural_Export_Analysis_Cleaned_Dataset[[#This Row],[Order_Date]],"ddd")</f>
        <v>Wed</v>
      </c>
      <c r="AI1682" t="str">
        <f>TEXT(Agricultural_Export_Analysis_Cleaned_Dataset[[#This Row],[Ship_Date]],"yyyy")</f>
        <v>2024</v>
      </c>
      <c r="AJ1682" t="str">
        <f>TEXT(Agricultural_Export_Analysis_Cleaned_Dataset[[#This Row],[Ship_Date]],"mmm")</f>
        <v>Apr</v>
      </c>
      <c r="AK1682" t="str">
        <f>TEXT(Agricultural_Export_Analysis_Cleaned_Dataset[[#This Row],[Ship_Date]],"ddd")</f>
        <v>Fri</v>
      </c>
      <c r="AL1682" t="str">
        <f>TEXT(Agricultural_Export_Analysis_Cleaned_Dataset[[#This Row],[Delivery_Date]],"yyyy")</f>
        <v>2024</v>
      </c>
      <c r="AM1682" t="str">
        <f>TEXT(Agricultural_Export_Analysis_Cleaned_Dataset[[#This Row],[Delivery_Date]],"mmm")</f>
        <v>May</v>
      </c>
      <c r="AN1682" t="str">
        <f>TEXT(Agricultural_Export_Analysis_Cleaned_Dataset[[#This Row],[Delivery_Date]],"ddd")</f>
        <v>Mon</v>
      </c>
      <c r="AO1682">
        <f>Agricultural_Export_Analysis_Cleaned_Dataset[[#This Row],[Delivery_Date]]-Agricultural_Export_Analysis_Cleaned_Dataset[[#This Row],[Ship_Date]]</f>
        <v>17</v>
      </c>
      <c r="AP1682">
        <f>Agricultural_Export_Analysis_Cleaned_Dataset[[#This Row],[Ship_Date]]-Agricultural_Export_Analysis_Cleaned_Dataset[[#This Row],[Order_Date]]</f>
        <v>9</v>
      </c>
      <c r="AQ1682" s="4" t="str">
        <f>TEXT(Agricultural_Export_Analysis_Cleaned_Dataset[[#This Row],[Order_Date]],"mmm yyyy")</f>
        <v>Apr 2024</v>
      </c>
    </row>
    <row r="1683" spans="1:43" x14ac:dyDescent="0.3">
      <c r="A1683" t="s">
        <v>3331</v>
      </c>
      <c r="B1683" t="s">
        <v>3332</v>
      </c>
      <c r="C1683" s="2">
        <v>45602</v>
      </c>
      <c r="D1683" s="2">
        <v>45607</v>
      </c>
      <c r="E1683" s="2">
        <v>45639</v>
      </c>
      <c r="F1683" t="s">
        <v>35</v>
      </c>
      <c r="G1683" t="s">
        <v>8934</v>
      </c>
      <c r="H1683" t="s">
        <v>74</v>
      </c>
      <c r="I1683" t="s">
        <v>91</v>
      </c>
      <c r="J1683" t="s">
        <v>53</v>
      </c>
      <c r="K1683" s="7">
        <v>15</v>
      </c>
      <c r="L1683" t="s">
        <v>8935</v>
      </c>
      <c r="M1683" t="s">
        <v>88</v>
      </c>
      <c r="N1683" t="s">
        <v>89</v>
      </c>
      <c r="O1683">
        <v>159</v>
      </c>
      <c r="P1683" s="6">
        <v>469.69</v>
      </c>
      <c r="Q1683" s="6">
        <v>74680.710000000006</v>
      </c>
      <c r="R1683" s="5">
        <v>0</v>
      </c>
      <c r="S1683" s="6">
        <v>74680.710000000006</v>
      </c>
      <c r="T1683" s="6">
        <v>11055</v>
      </c>
      <c r="U1683" s="6">
        <v>46492.94</v>
      </c>
      <c r="V1683" s="6">
        <v>2571.94</v>
      </c>
      <c r="W1683" s="6">
        <v>6128.12</v>
      </c>
      <c r="X1683" s="6">
        <v>8432.7099999999991</v>
      </c>
      <c r="Y1683" s="5">
        <v>0.11291684291699999</v>
      </c>
      <c r="Z1683" t="s">
        <v>54</v>
      </c>
      <c r="AA1683" t="s">
        <v>92</v>
      </c>
      <c r="AB1683" t="s">
        <v>65</v>
      </c>
      <c r="AC1683" t="s">
        <v>43</v>
      </c>
      <c r="AD1683" t="s">
        <v>98</v>
      </c>
      <c r="AE1683" t="s">
        <v>67</v>
      </c>
      <c r="AF1683" t="str">
        <f>TEXT(Agricultural_Export_Analysis_Cleaned_Dataset[[#This Row],[Order_Date]],"mmm")</f>
        <v>Nov</v>
      </c>
      <c r="AG1683" t="str">
        <f>TEXT(Agricultural_Export_Analysis_Cleaned_Dataset[[#This Row],[Order_Date]],"yyyy")</f>
        <v>2024</v>
      </c>
      <c r="AH1683" t="str">
        <f>TEXT(Agricultural_Export_Analysis_Cleaned_Dataset[[#This Row],[Order_Date]],"ddd")</f>
        <v>Wed</v>
      </c>
      <c r="AI1683" t="str">
        <f>TEXT(Agricultural_Export_Analysis_Cleaned_Dataset[[#This Row],[Ship_Date]],"yyyy")</f>
        <v>2024</v>
      </c>
      <c r="AJ1683" t="str">
        <f>TEXT(Agricultural_Export_Analysis_Cleaned_Dataset[[#This Row],[Ship_Date]],"mmm")</f>
        <v>Nov</v>
      </c>
      <c r="AK1683" t="str">
        <f>TEXT(Agricultural_Export_Analysis_Cleaned_Dataset[[#This Row],[Ship_Date]],"ddd")</f>
        <v>Mon</v>
      </c>
      <c r="AL1683" t="str">
        <f>TEXT(Agricultural_Export_Analysis_Cleaned_Dataset[[#This Row],[Delivery_Date]],"yyyy")</f>
        <v>2024</v>
      </c>
      <c r="AM1683" t="str">
        <f>TEXT(Agricultural_Export_Analysis_Cleaned_Dataset[[#This Row],[Delivery_Date]],"mmm")</f>
        <v>Dec</v>
      </c>
      <c r="AN1683" t="str">
        <f>TEXT(Agricultural_Export_Analysis_Cleaned_Dataset[[#This Row],[Delivery_Date]],"ddd")</f>
        <v>Fri</v>
      </c>
      <c r="AO1683">
        <f>Agricultural_Export_Analysis_Cleaned_Dataset[[#This Row],[Delivery_Date]]-Agricultural_Export_Analysis_Cleaned_Dataset[[#This Row],[Ship_Date]]</f>
        <v>32</v>
      </c>
      <c r="AP1683">
        <f>Agricultural_Export_Analysis_Cleaned_Dataset[[#This Row],[Ship_Date]]-Agricultural_Export_Analysis_Cleaned_Dataset[[#This Row],[Order_Date]]</f>
        <v>5</v>
      </c>
      <c r="AQ1683" s="4" t="str">
        <f>TEXT(Agricultural_Export_Analysis_Cleaned_Dataset[[#This Row],[Order_Date]],"mmm yyyy")</f>
        <v>Nov 2024</v>
      </c>
    </row>
    <row r="1684" spans="1:43" x14ac:dyDescent="0.3">
      <c r="A1684" t="s">
        <v>3333</v>
      </c>
      <c r="B1684" t="s">
        <v>1811</v>
      </c>
      <c r="C1684" s="2">
        <v>45319</v>
      </c>
      <c r="D1684" s="2">
        <v>45327</v>
      </c>
      <c r="E1684" s="2">
        <v>45361</v>
      </c>
      <c r="F1684" t="s">
        <v>35</v>
      </c>
      <c r="G1684" t="s">
        <v>203</v>
      </c>
      <c r="H1684" t="s">
        <v>74</v>
      </c>
      <c r="I1684" t="s">
        <v>97</v>
      </c>
      <c r="J1684" t="s">
        <v>53</v>
      </c>
      <c r="K1684" s="7">
        <v>10</v>
      </c>
      <c r="L1684" t="s">
        <v>135</v>
      </c>
      <c r="M1684" t="s">
        <v>101</v>
      </c>
      <c r="N1684" t="s">
        <v>102</v>
      </c>
      <c r="O1684">
        <v>1095</v>
      </c>
      <c r="P1684" s="6">
        <v>294.61</v>
      </c>
      <c r="Q1684" s="6">
        <v>322597.95</v>
      </c>
      <c r="R1684" s="5">
        <v>0.1</v>
      </c>
      <c r="S1684" s="6">
        <v>290338.15500000003</v>
      </c>
      <c r="T1684" s="6">
        <v>10821.76</v>
      </c>
      <c r="U1684" s="6">
        <v>155746.69</v>
      </c>
      <c r="V1684" s="6">
        <v>219.11</v>
      </c>
      <c r="W1684" s="6">
        <v>32443.84</v>
      </c>
      <c r="X1684" s="6">
        <v>91106.755000000005</v>
      </c>
      <c r="Y1684" s="5">
        <v>0.31379532256103199</v>
      </c>
      <c r="Z1684" t="s">
        <v>40</v>
      </c>
      <c r="AA1684" t="s">
        <v>64</v>
      </c>
      <c r="AB1684" t="s">
        <v>56</v>
      </c>
      <c r="AC1684" t="s">
        <v>43</v>
      </c>
      <c r="AD1684" t="s">
        <v>93</v>
      </c>
      <c r="AE1684" t="s">
        <v>58</v>
      </c>
      <c r="AF1684" t="str">
        <f>TEXT(Agricultural_Export_Analysis_Cleaned_Dataset[[#This Row],[Order_Date]],"mmm")</f>
        <v>Jan</v>
      </c>
      <c r="AG1684" t="str">
        <f>TEXT(Agricultural_Export_Analysis_Cleaned_Dataset[[#This Row],[Order_Date]],"yyyy")</f>
        <v>2024</v>
      </c>
      <c r="AH1684" t="str">
        <f>TEXT(Agricultural_Export_Analysis_Cleaned_Dataset[[#This Row],[Order_Date]],"ddd")</f>
        <v>Sun</v>
      </c>
      <c r="AI1684" t="str">
        <f>TEXT(Agricultural_Export_Analysis_Cleaned_Dataset[[#This Row],[Ship_Date]],"yyyy")</f>
        <v>2024</v>
      </c>
      <c r="AJ1684" t="str">
        <f>TEXT(Agricultural_Export_Analysis_Cleaned_Dataset[[#This Row],[Ship_Date]],"mmm")</f>
        <v>Feb</v>
      </c>
      <c r="AK1684" t="str">
        <f>TEXT(Agricultural_Export_Analysis_Cleaned_Dataset[[#This Row],[Ship_Date]],"ddd")</f>
        <v>Mon</v>
      </c>
      <c r="AL1684" t="str">
        <f>TEXT(Agricultural_Export_Analysis_Cleaned_Dataset[[#This Row],[Delivery_Date]],"yyyy")</f>
        <v>2024</v>
      </c>
      <c r="AM1684" t="str">
        <f>TEXT(Agricultural_Export_Analysis_Cleaned_Dataset[[#This Row],[Delivery_Date]],"mmm")</f>
        <v>Mar</v>
      </c>
      <c r="AN1684" t="str">
        <f>TEXT(Agricultural_Export_Analysis_Cleaned_Dataset[[#This Row],[Delivery_Date]],"ddd")</f>
        <v>Sun</v>
      </c>
      <c r="AO1684">
        <f>Agricultural_Export_Analysis_Cleaned_Dataset[[#This Row],[Delivery_Date]]-Agricultural_Export_Analysis_Cleaned_Dataset[[#This Row],[Ship_Date]]</f>
        <v>34</v>
      </c>
      <c r="AP1684">
        <f>Agricultural_Export_Analysis_Cleaned_Dataset[[#This Row],[Ship_Date]]-Agricultural_Export_Analysis_Cleaned_Dataset[[#This Row],[Order_Date]]</f>
        <v>8</v>
      </c>
      <c r="AQ1684" s="4" t="str">
        <f>TEXT(Agricultural_Export_Analysis_Cleaned_Dataset[[#This Row],[Order_Date]],"mmm yyyy")</f>
        <v>Jan 2024</v>
      </c>
    </row>
    <row r="1685" spans="1:43" x14ac:dyDescent="0.3">
      <c r="A1685" t="s">
        <v>3334</v>
      </c>
      <c r="B1685" t="s">
        <v>2229</v>
      </c>
      <c r="C1685" s="2">
        <v>45754</v>
      </c>
      <c r="D1685" s="2">
        <v>45762</v>
      </c>
      <c r="E1685" s="2">
        <v>45790</v>
      </c>
      <c r="F1685" t="s">
        <v>35</v>
      </c>
      <c r="G1685" t="s">
        <v>132</v>
      </c>
      <c r="H1685" t="s">
        <v>51</v>
      </c>
      <c r="I1685" t="s">
        <v>91</v>
      </c>
      <c r="J1685" t="s">
        <v>39</v>
      </c>
      <c r="K1685" s="7">
        <v>15</v>
      </c>
      <c r="L1685" t="s">
        <v>87</v>
      </c>
      <c r="M1685" t="s">
        <v>101</v>
      </c>
      <c r="N1685" t="s">
        <v>102</v>
      </c>
      <c r="O1685">
        <v>1089</v>
      </c>
      <c r="P1685" s="6">
        <v>383.18</v>
      </c>
      <c r="Q1685" s="6">
        <v>417283.02</v>
      </c>
      <c r="R1685" s="5">
        <v>0.05</v>
      </c>
      <c r="S1685" s="6">
        <v>396418.86900000001</v>
      </c>
      <c r="T1685" s="6">
        <v>17964.670600000001</v>
      </c>
      <c r="U1685" s="6">
        <v>257360.74</v>
      </c>
      <c r="V1685" s="6">
        <v>2350.3000000000002</v>
      </c>
      <c r="W1685" s="6">
        <v>19821.939999999999</v>
      </c>
      <c r="X1685" s="6">
        <v>98921.218399999998</v>
      </c>
      <c r="Y1685" s="5">
        <v>0.24953710857813099</v>
      </c>
      <c r="Z1685" t="s">
        <v>81</v>
      </c>
      <c r="AA1685" t="s">
        <v>165</v>
      </c>
      <c r="AB1685" t="s">
        <v>42</v>
      </c>
      <c r="AC1685" t="s">
        <v>76</v>
      </c>
      <c r="AD1685" t="s">
        <v>93</v>
      </c>
      <c r="AE1685" t="s">
        <v>67</v>
      </c>
      <c r="AF1685" t="str">
        <f>TEXT(Agricultural_Export_Analysis_Cleaned_Dataset[[#This Row],[Order_Date]],"mmm")</f>
        <v>Apr</v>
      </c>
      <c r="AG1685" t="str">
        <f>TEXT(Agricultural_Export_Analysis_Cleaned_Dataset[[#This Row],[Order_Date]],"yyyy")</f>
        <v>2025</v>
      </c>
      <c r="AH1685" t="str">
        <f>TEXT(Agricultural_Export_Analysis_Cleaned_Dataset[[#This Row],[Order_Date]],"ddd")</f>
        <v>Mon</v>
      </c>
      <c r="AI1685" t="str">
        <f>TEXT(Agricultural_Export_Analysis_Cleaned_Dataset[[#This Row],[Ship_Date]],"yyyy")</f>
        <v>2025</v>
      </c>
      <c r="AJ1685" t="str">
        <f>TEXT(Agricultural_Export_Analysis_Cleaned_Dataset[[#This Row],[Ship_Date]],"mmm")</f>
        <v>Apr</v>
      </c>
      <c r="AK1685" t="str">
        <f>TEXT(Agricultural_Export_Analysis_Cleaned_Dataset[[#This Row],[Ship_Date]],"ddd")</f>
        <v>Tue</v>
      </c>
      <c r="AL1685" t="str">
        <f>TEXT(Agricultural_Export_Analysis_Cleaned_Dataset[[#This Row],[Delivery_Date]],"yyyy")</f>
        <v>2025</v>
      </c>
      <c r="AM1685" t="str">
        <f>TEXT(Agricultural_Export_Analysis_Cleaned_Dataset[[#This Row],[Delivery_Date]],"mmm")</f>
        <v>May</v>
      </c>
      <c r="AN1685" t="str">
        <f>TEXT(Agricultural_Export_Analysis_Cleaned_Dataset[[#This Row],[Delivery_Date]],"ddd")</f>
        <v>Tue</v>
      </c>
      <c r="AO1685">
        <f>Agricultural_Export_Analysis_Cleaned_Dataset[[#This Row],[Delivery_Date]]-Agricultural_Export_Analysis_Cleaned_Dataset[[#This Row],[Ship_Date]]</f>
        <v>28</v>
      </c>
      <c r="AP1685">
        <f>Agricultural_Export_Analysis_Cleaned_Dataset[[#This Row],[Ship_Date]]-Agricultural_Export_Analysis_Cleaned_Dataset[[#This Row],[Order_Date]]</f>
        <v>8</v>
      </c>
      <c r="AQ1685" s="4" t="str">
        <f>TEXT(Agricultural_Export_Analysis_Cleaned_Dataset[[#This Row],[Order_Date]],"mmm yyyy")</f>
        <v>Apr 2025</v>
      </c>
    </row>
    <row r="1686" spans="1:43" x14ac:dyDescent="0.3">
      <c r="A1686" t="s">
        <v>3335</v>
      </c>
      <c r="B1686" t="s">
        <v>3336</v>
      </c>
      <c r="C1686" s="2">
        <v>45583</v>
      </c>
      <c r="D1686" s="2">
        <v>45589</v>
      </c>
      <c r="E1686" s="2">
        <v>45620</v>
      </c>
      <c r="F1686" t="s">
        <v>35</v>
      </c>
      <c r="G1686" t="s">
        <v>73</v>
      </c>
      <c r="H1686" t="s">
        <v>74</v>
      </c>
      <c r="I1686" t="s">
        <v>118</v>
      </c>
      <c r="J1686" t="s">
        <v>112</v>
      </c>
      <c r="K1686" s="7">
        <v>7</v>
      </c>
      <c r="L1686" t="s">
        <v>87</v>
      </c>
      <c r="M1686" t="s">
        <v>107</v>
      </c>
      <c r="N1686" t="s">
        <v>108</v>
      </c>
      <c r="O1686">
        <v>1793</v>
      </c>
      <c r="P1686" s="6">
        <v>158.46</v>
      </c>
      <c r="Q1686" s="6">
        <v>284118.78000000003</v>
      </c>
      <c r="R1686" s="5">
        <v>0.05</v>
      </c>
      <c r="S1686" s="6">
        <v>269912.84100000001</v>
      </c>
      <c r="T1686" s="6">
        <v>7314.09</v>
      </c>
      <c r="U1686" s="6">
        <v>160532.89000000001</v>
      </c>
      <c r="V1686" s="6">
        <v>211.76</v>
      </c>
      <c r="W1686" s="6">
        <v>18717.37</v>
      </c>
      <c r="X1686" s="6">
        <v>83136.731</v>
      </c>
      <c r="Y1686" s="5">
        <v>0.30801324861754198</v>
      </c>
      <c r="Z1686" t="s">
        <v>54</v>
      </c>
      <c r="AA1686" t="s">
        <v>75</v>
      </c>
      <c r="AB1686" t="s">
        <v>56</v>
      </c>
      <c r="AC1686" t="s">
        <v>43</v>
      </c>
      <c r="AD1686" t="s">
        <v>98</v>
      </c>
      <c r="AE1686" t="s">
        <v>58</v>
      </c>
      <c r="AF1686" t="str">
        <f>TEXT(Agricultural_Export_Analysis_Cleaned_Dataset[[#This Row],[Order_Date]],"mmm")</f>
        <v>Oct</v>
      </c>
      <c r="AG1686" t="str">
        <f>TEXT(Agricultural_Export_Analysis_Cleaned_Dataset[[#This Row],[Order_Date]],"yyyy")</f>
        <v>2024</v>
      </c>
      <c r="AH1686" t="str">
        <f>TEXT(Agricultural_Export_Analysis_Cleaned_Dataset[[#This Row],[Order_Date]],"ddd")</f>
        <v>Fri</v>
      </c>
      <c r="AI1686" t="str">
        <f>TEXT(Agricultural_Export_Analysis_Cleaned_Dataset[[#This Row],[Ship_Date]],"yyyy")</f>
        <v>2024</v>
      </c>
      <c r="AJ1686" t="str">
        <f>TEXT(Agricultural_Export_Analysis_Cleaned_Dataset[[#This Row],[Ship_Date]],"mmm")</f>
        <v>Oct</v>
      </c>
      <c r="AK1686" t="str">
        <f>TEXT(Agricultural_Export_Analysis_Cleaned_Dataset[[#This Row],[Ship_Date]],"ddd")</f>
        <v>Thu</v>
      </c>
      <c r="AL1686" t="str">
        <f>TEXT(Agricultural_Export_Analysis_Cleaned_Dataset[[#This Row],[Delivery_Date]],"yyyy")</f>
        <v>2024</v>
      </c>
      <c r="AM1686" t="str">
        <f>TEXT(Agricultural_Export_Analysis_Cleaned_Dataset[[#This Row],[Delivery_Date]],"mmm")</f>
        <v>Nov</v>
      </c>
      <c r="AN1686" t="str">
        <f>TEXT(Agricultural_Export_Analysis_Cleaned_Dataset[[#This Row],[Delivery_Date]],"ddd")</f>
        <v>Sun</v>
      </c>
      <c r="AO1686">
        <f>Agricultural_Export_Analysis_Cleaned_Dataset[[#This Row],[Delivery_Date]]-Agricultural_Export_Analysis_Cleaned_Dataset[[#This Row],[Ship_Date]]</f>
        <v>31</v>
      </c>
      <c r="AP1686">
        <f>Agricultural_Export_Analysis_Cleaned_Dataset[[#This Row],[Ship_Date]]-Agricultural_Export_Analysis_Cleaned_Dataset[[#This Row],[Order_Date]]</f>
        <v>6</v>
      </c>
      <c r="AQ1686" s="4" t="str">
        <f>TEXT(Agricultural_Export_Analysis_Cleaned_Dataset[[#This Row],[Order_Date]],"mmm yyyy")</f>
        <v>Oct 2024</v>
      </c>
    </row>
    <row r="1687" spans="1:43" x14ac:dyDescent="0.3">
      <c r="A1687" t="s">
        <v>3337</v>
      </c>
      <c r="B1687" t="s">
        <v>2870</v>
      </c>
      <c r="C1687" s="2">
        <v>45664</v>
      </c>
      <c r="D1687" s="2">
        <v>45674</v>
      </c>
      <c r="E1687" s="2">
        <v>45691</v>
      </c>
      <c r="F1687" t="s">
        <v>35</v>
      </c>
      <c r="G1687" t="s">
        <v>8932</v>
      </c>
      <c r="H1687" t="s">
        <v>51</v>
      </c>
      <c r="I1687" t="s">
        <v>118</v>
      </c>
      <c r="J1687" t="s">
        <v>53</v>
      </c>
      <c r="K1687" s="7">
        <v>2</v>
      </c>
      <c r="L1687" t="s">
        <v>80</v>
      </c>
      <c r="M1687" t="s">
        <v>159</v>
      </c>
      <c r="N1687" t="s">
        <v>160</v>
      </c>
      <c r="O1687">
        <v>923</v>
      </c>
      <c r="P1687" s="6">
        <v>83.63</v>
      </c>
      <c r="Q1687" s="6">
        <v>77190.490000000005</v>
      </c>
      <c r="R1687" s="5">
        <v>0.1</v>
      </c>
      <c r="S1687" s="6">
        <v>69471.441000000006</v>
      </c>
      <c r="T1687" s="6">
        <v>10055.370000000001</v>
      </c>
      <c r="U1687" s="6">
        <v>47687.12</v>
      </c>
      <c r="V1687" s="6">
        <v>1516.88</v>
      </c>
      <c r="W1687" s="6">
        <v>2459.5500000000002</v>
      </c>
      <c r="X1687" s="6">
        <v>7752.5209999999997</v>
      </c>
      <c r="Y1687" s="5">
        <v>0.111592920607477</v>
      </c>
      <c r="Z1687" t="s">
        <v>40</v>
      </c>
      <c r="AA1687" t="s">
        <v>64</v>
      </c>
      <c r="AB1687" t="s">
        <v>65</v>
      </c>
      <c r="AC1687" t="s">
        <v>66</v>
      </c>
      <c r="AD1687" t="s">
        <v>57</v>
      </c>
      <c r="AE1687" t="s">
        <v>58</v>
      </c>
      <c r="AF1687" t="str">
        <f>TEXT(Agricultural_Export_Analysis_Cleaned_Dataset[[#This Row],[Order_Date]],"mmm")</f>
        <v>Jan</v>
      </c>
      <c r="AG1687" t="str">
        <f>TEXT(Agricultural_Export_Analysis_Cleaned_Dataset[[#This Row],[Order_Date]],"yyyy")</f>
        <v>2025</v>
      </c>
      <c r="AH1687" t="str">
        <f>TEXT(Agricultural_Export_Analysis_Cleaned_Dataset[[#This Row],[Order_Date]],"ddd")</f>
        <v>Tue</v>
      </c>
      <c r="AI1687" t="str">
        <f>TEXT(Agricultural_Export_Analysis_Cleaned_Dataset[[#This Row],[Ship_Date]],"yyyy")</f>
        <v>2025</v>
      </c>
      <c r="AJ1687" t="str">
        <f>TEXT(Agricultural_Export_Analysis_Cleaned_Dataset[[#This Row],[Ship_Date]],"mmm")</f>
        <v>Jan</v>
      </c>
      <c r="AK1687" t="str">
        <f>TEXT(Agricultural_Export_Analysis_Cleaned_Dataset[[#This Row],[Ship_Date]],"ddd")</f>
        <v>Fri</v>
      </c>
      <c r="AL1687" t="str">
        <f>TEXT(Agricultural_Export_Analysis_Cleaned_Dataset[[#This Row],[Delivery_Date]],"yyyy")</f>
        <v>2025</v>
      </c>
      <c r="AM1687" t="str">
        <f>TEXT(Agricultural_Export_Analysis_Cleaned_Dataset[[#This Row],[Delivery_Date]],"mmm")</f>
        <v>Feb</v>
      </c>
      <c r="AN1687" t="str">
        <f>TEXT(Agricultural_Export_Analysis_Cleaned_Dataset[[#This Row],[Delivery_Date]],"ddd")</f>
        <v>Mon</v>
      </c>
      <c r="AO1687">
        <f>Agricultural_Export_Analysis_Cleaned_Dataset[[#This Row],[Delivery_Date]]-Agricultural_Export_Analysis_Cleaned_Dataset[[#This Row],[Ship_Date]]</f>
        <v>17</v>
      </c>
      <c r="AP1687">
        <f>Agricultural_Export_Analysis_Cleaned_Dataset[[#This Row],[Ship_Date]]-Agricultural_Export_Analysis_Cleaned_Dataset[[#This Row],[Order_Date]]</f>
        <v>10</v>
      </c>
      <c r="AQ1687" s="4" t="str">
        <f>TEXT(Agricultural_Export_Analysis_Cleaned_Dataset[[#This Row],[Order_Date]],"mmm yyyy")</f>
        <v>Jan 2025</v>
      </c>
    </row>
    <row r="1688" spans="1:43" x14ac:dyDescent="0.3">
      <c r="A1688" t="s">
        <v>3338</v>
      </c>
      <c r="B1688" t="s">
        <v>3339</v>
      </c>
      <c r="C1688" s="2">
        <v>45356</v>
      </c>
      <c r="D1688" s="2">
        <v>45361</v>
      </c>
      <c r="E1688" s="2">
        <v>45376</v>
      </c>
      <c r="F1688" t="s">
        <v>35</v>
      </c>
      <c r="G1688" t="s">
        <v>50</v>
      </c>
      <c r="H1688" t="s">
        <v>51</v>
      </c>
      <c r="I1688" t="s">
        <v>52</v>
      </c>
      <c r="J1688" t="s">
        <v>39</v>
      </c>
      <c r="K1688" s="7">
        <v>7</v>
      </c>
      <c r="L1688" t="s">
        <v>135</v>
      </c>
      <c r="M1688" t="s">
        <v>107</v>
      </c>
      <c r="N1688" t="s">
        <v>108</v>
      </c>
      <c r="O1688">
        <v>1916</v>
      </c>
      <c r="P1688" s="6">
        <v>392.39</v>
      </c>
      <c r="Q1688" s="6">
        <v>751819.24</v>
      </c>
      <c r="R1688" s="5">
        <v>0.05</v>
      </c>
      <c r="S1688" s="6">
        <v>714228.27800000005</v>
      </c>
      <c r="T1688" s="6">
        <v>10353.33</v>
      </c>
      <c r="U1688" s="6">
        <v>426569.78</v>
      </c>
      <c r="V1688" s="6">
        <v>1252.17</v>
      </c>
      <c r="W1688" s="6">
        <v>28379.46</v>
      </c>
      <c r="X1688" s="6">
        <v>247673.538</v>
      </c>
      <c r="Y1688" s="5">
        <v>0.346770837320446</v>
      </c>
      <c r="Z1688" t="s">
        <v>40</v>
      </c>
      <c r="AA1688" t="s">
        <v>41</v>
      </c>
      <c r="AB1688" t="s">
        <v>56</v>
      </c>
      <c r="AC1688" t="s">
        <v>66</v>
      </c>
      <c r="AD1688" t="s">
        <v>57</v>
      </c>
      <c r="AE1688" t="s">
        <v>67</v>
      </c>
      <c r="AF1688" t="str">
        <f>TEXT(Agricultural_Export_Analysis_Cleaned_Dataset[[#This Row],[Order_Date]],"mmm")</f>
        <v>Mar</v>
      </c>
      <c r="AG1688" t="str">
        <f>TEXT(Agricultural_Export_Analysis_Cleaned_Dataset[[#This Row],[Order_Date]],"yyyy")</f>
        <v>2024</v>
      </c>
      <c r="AH1688" t="str">
        <f>TEXT(Agricultural_Export_Analysis_Cleaned_Dataset[[#This Row],[Order_Date]],"ddd")</f>
        <v>Tue</v>
      </c>
      <c r="AI1688" t="str">
        <f>TEXT(Agricultural_Export_Analysis_Cleaned_Dataset[[#This Row],[Ship_Date]],"yyyy")</f>
        <v>2024</v>
      </c>
      <c r="AJ1688" t="str">
        <f>TEXT(Agricultural_Export_Analysis_Cleaned_Dataset[[#This Row],[Ship_Date]],"mmm")</f>
        <v>Mar</v>
      </c>
      <c r="AK1688" t="str">
        <f>TEXT(Agricultural_Export_Analysis_Cleaned_Dataset[[#This Row],[Ship_Date]],"ddd")</f>
        <v>Sun</v>
      </c>
      <c r="AL1688" t="str">
        <f>TEXT(Agricultural_Export_Analysis_Cleaned_Dataset[[#This Row],[Delivery_Date]],"yyyy")</f>
        <v>2024</v>
      </c>
      <c r="AM1688" t="str">
        <f>TEXT(Agricultural_Export_Analysis_Cleaned_Dataset[[#This Row],[Delivery_Date]],"mmm")</f>
        <v>Mar</v>
      </c>
      <c r="AN1688" t="str">
        <f>TEXT(Agricultural_Export_Analysis_Cleaned_Dataset[[#This Row],[Delivery_Date]],"ddd")</f>
        <v>Mon</v>
      </c>
      <c r="AO1688">
        <f>Agricultural_Export_Analysis_Cleaned_Dataset[[#This Row],[Delivery_Date]]-Agricultural_Export_Analysis_Cleaned_Dataset[[#This Row],[Ship_Date]]</f>
        <v>15</v>
      </c>
      <c r="AP1688">
        <f>Agricultural_Export_Analysis_Cleaned_Dataset[[#This Row],[Ship_Date]]-Agricultural_Export_Analysis_Cleaned_Dataset[[#This Row],[Order_Date]]</f>
        <v>5</v>
      </c>
      <c r="AQ1688" s="4" t="str">
        <f>TEXT(Agricultural_Export_Analysis_Cleaned_Dataset[[#This Row],[Order_Date]],"mmm yyyy")</f>
        <v>Mar 2024</v>
      </c>
    </row>
    <row r="1689" spans="1:43" x14ac:dyDescent="0.3">
      <c r="A1689" t="s">
        <v>3340</v>
      </c>
      <c r="B1689" t="s">
        <v>3341</v>
      </c>
      <c r="C1689" s="2">
        <v>45737</v>
      </c>
      <c r="D1689" s="2">
        <v>45740</v>
      </c>
      <c r="E1689" s="2">
        <v>45758</v>
      </c>
      <c r="F1689" t="s">
        <v>35</v>
      </c>
      <c r="G1689" t="s">
        <v>203</v>
      </c>
      <c r="H1689" t="s">
        <v>74</v>
      </c>
      <c r="I1689" t="s">
        <v>118</v>
      </c>
      <c r="J1689" t="s">
        <v>112</v>
      </c>
      <c r="K1689" s="7">
        <v>0</v>
      </c>
      <c r="L1689" t="s">
        <v>80</v>
      </c>
      <c r="M1689" t="s">
        <v>48</v>
      </c>
      <c r="N1689" t="s">
        <v>49</v>
      </c>
      <c r="O1689">
        <v>542</v>
      </c>
      <c r="P1689" s="6">
        <v>399.35</v>
      </c>
      <c r="Q1689" s="6">
        <v>216447.7</v>
      </c>
      <c r="R1689" s="5">
        <v>0.1</v>
      </c>
      <c r="S1689" s="6">
        <v>194802.93</v>
      </c>
      <c r="T1689" s="6">
        <v>14469.68</v>
      </c>
      <c r="U1689" s="6">
        <v>108445.61</v>
      </c>
      <c r="V1689" s="6">
        <v>2674.42</v>
      </c>
      <c r="W1689" s="6">
        <v>10977.74</v>
      </c>
      <c r="X1689" s="6">
        <v>58235.48</v>
      </c>
      <c r="Y1689" s="5">
        <v>0.29894560620828398</v>
      </c>
      <c r="Z1689" t="s">
        <v>40</v>
      </c>
      <c r="AA1689" t="s">
        <v>41</v>
      </c>
      <c r="AB1689" t="s">
        <v>83</v>
      </c>
      <c r="AC1689" t="s">
        <v>43</v>
      </c>
      <c r="AD1689" t="s">
        <v>123</v>
      </c>
      <c r="AE1689" t="s">
        <v>45</v>
      </c>
      <c r="AF1689" t="str">
        <f>TEXT(Agricultural_Export_Analysis_Cleaned_Dataset[[#This Row],[Order_Date]],"mmm")</f>
        <v>Mar</v>
      </c>
      <c r="AG1689" t="str">
        <f>TEXT(Agricultural_Export_Analysis_Cleaned_Dataset[[#This Row],[Order_Date]],"yyyy")</f>
        <v>2025</v>
      </c>
      <c r="AH1689" t="str">
        <f>TEXT(Agricultural_Export_Analysis_Cleaned_Dataset[[#This Row],[Order_Date]],"ddd")</f>
        <v>Fri</v>
      </c>
      <c r="AI1689" t="str">
        <f>TEXT(Agricultural_Export_Analysis_Cleaned_Dataset[[#This Row],[Ship_Date]],"yyyy")</f>
        <v>2025</v>
      </c>
      <c r="AJ1689" t="str">
        <f>TEXT(Agricultural_Export_Analysis_Cleaned_Dataset[[#This Row],[Ship_Date]],"mmm")</f>
        <v>Mar</v>
      </c>
      <c r="AK1689" t="str">
        <f>TEXT(Agricultural_Export_Analysis_Cleaned_Dataset[[#This Row],[Ship_Date]],"ddd")</f>
        <v>Mon</v>
      </c>
      <c r="AL1689" t="str">
        <f>TEXT(Agricultural_Export_Analysis_Cleaned_Dataset[[#This Row],[Delivery_Date]],"yyyy")</f>
        <v>2025</v>
      </c>
      <c r="AM1689" t="str">
        <f>TEXT(Agricultural_Export_Analysis_Cleaned_Dataset[[#This Row],[Delivery_Date]],"mmm")</f>
        <v>Apr</v>
      </c>
      <c r="AN1689" t="str">
        <f>TEXT(Agricultural_Export_Analysis_Cleaned_Dataset[[#This Row],[Delivery_Date]],"ddd")</f>
        <v>Fri</v>
      </c>
      <c r="AO1689">
        <f>Agricultural_Export_Analysis_Cleaned_Dataset[[#This Row],[Delivery_Date]]-Agricultural_Export_Analysis_Cleaned_Dataset[[#This Row],[Ship_Date]]</f>
        <v>18</v>
      </c>
      <c r="AP1689">
        <f>Agricultural_Export_Analysis_Cleaned_Dataset[[#This Row],[Ship_Date]]-Agricultural_Export_Analysis_Cleaned_Dataset[[#This Row],[Order_Date]]</f>
        <v>3</v>
      </c>
      <c r="AQ1689" s="4" t="str">
        <f>TEXT(Agricultural_Export_Analysis_Cleaned_Dataset[[#This Row],[Order_Date]],"mmm yyyy")</f>
        <v>Mar 2025</v>
      </c>
    </row>
    <row r="1690" spans="1:43" x14ac:dyDescent="0.3">
      <c r="A1690" t="s">
        <v>3342</v>
      </c>
      <c r="B1690" t="s">
        <v>1987</v>
      </c>
      <c r="C1690" s="2">
        <v>45344</v>
      </c>
      <c r="D1690" s="2">
        <v>45349</v>
      </c>
      <c r="E1690" s="2">
        <v>45358</v>
      </c>
      <c r="F1690" t="s">
        <v>35</v>
      </c>
      <c r="G1690" t="s">
        <v>203</v>
      </c>
      <c r="H1690" t="s">
        <v>51</v>
      </c>
      <c r="I1690" t="s">
        <v>118</v>
      </c>
      <c r="J1690" t="s">
        <v>53</v>
      </c>
      <c r="K1690" s="7">
        <v>2</v>
      </c>
      <c r="L1690" t="s">
        <v>32</v>
      </c>
      <c r="M1690" t="s">
        <v>140</v>
      </c>
      <c r="N1690" t="s">
        <v>49</v>
      </c>
      <c r="O1690">
        <v>779</v>
      </c>
      <c r="P1690" s="6">
        <v>384.14</v>
      </c>
      <c r="Q1690" s="6">
        <v>299245.06</v>
      </c>
      <c r="R1690" s="5">
        <v>0.1</v>
      </c>
      <c r="S1690" s="6">
        <v>269320.554</v>
      </c>
      <c r="T1690" s="6">
        <v>11285.36</v>
      </c>
      <c r="U1690" s="6">
        <v>201062.26</v>
      </c>
      <c r="V1690" s="6">
        <v>365.81</v>
      </c>
      <c r="W1690" s="6">
        <v>18926.29</v>
      </c>
      <c r="X1690" s="6">
        <v>37680.834000000003</v>
      </c>
      <c r="Y1690" s="5">
        <v>0.139910725120519</v>
      </c>
      <c r="Z1690" t="s">
        <v>40</v>
      </c>
      <c r="AA1690" t="s">
        <v>147</v>
      </c>
      <c r="AB1690" t="s">
        <v>42</v>
      </c>
      <c r="AC1690" t="s">
        <v>76</v>
      </c>
      <c r="AD1690" t="s">
        <v>44</v>
      </c>
      <c r="AE1690" t="s">
        <v>45</v>
      </c>
      <c r="AF1690" t="str">
        <f>TEXT(Agricultural_Export_Analysis_Cleaned_Dataset[[#This Row],[Order_Date]],"mmm")</f>
        <v>Feb</v>
      </c>
      <c r="AG1690" t="str">
        <f>TEXT(Agricultural_Export_Analysis_Cleaned_Dataset[[#This Row],[Order_Date]],"yyyy")</f>
        <v>2024</v>
      </c>
      <c r="AH1690" t="str">
        <f>TEXT(Agricultural_Export_Analysis_Cleaned_Dataset[[#This Row],[Order_Date]],"ddd")</f>
        <v>Thu</v>
      </c>
      <c r="AI1690" t="str">
        <f>TEXT(Agricultural_Export_Analysis_Cleaned_Dataset[[#This Row],[Ship_Date]],"yyyy")</f>
        <v>2024</v>
      </c>
      <c r="AJ1690" t="str">
        <f>TEXT(Agricultural_Export_Analysis_Cleaned_Dataset[[#This Row],[Ship_Date]],"mmm")</f>
        <v>Feb</v>
      </c>
      <c r="AK1690" t="str">
        <f>TEXT(Agricultural_Export_Analysis_Cleaned_Dataset[[#This Row],[Ship_Date]],"ddd")</f>
        <v>Tue</v>
      </c>
      <c r="AL1690" t="str">
        <f>TEXT(Agricultural_Export_Analysis_Cleaned_Dataset[[#This Row],[Delivery_Date]],"yyyy")</f>
        <v>2024</v>
      </c>
      <c r="AM1690" t="str">
        <f>TEXT(Agricultural_Export_Analysis_Cleaned_Dataset[[#This Row],[Delivery_Date]],"mmm")</f>
        <v>Mar</v>
      </c>
      <c r="AN1690" t="str">
        <f>TEXT(Agricultural_Export_Analysis_Cleaned_Dataset[[#This Row],[Delivery_Date]],"ddd")</f>
        <v>Thu</v>
      </c>
      <c r="AO1690">
        <f>Agricultural_Export_Analysis_Cleaned_Dataset[[#This Row],[Delivery_Date]]-Agricultural_Export_Analysis_Cleaned_Dataset[[#This Row],[Ship_Date]]</f>
        <v>9</v>
      </c>
      <c r="AP1690">
        <f>Agricultural_Export_Analysis_Cleaned_Dataset[[#This Row],[Ship_Date]]-Agricultural_Export_Analysis_Cleaned_Dataset[[#This Row],[Order_Date]]</f>
        <v>5</v>
      </c>
      <c r="AQ1690" s="4" t="str">
        <f>TEXT(Agricultural_Export_Analysis_Cleaned_Dataset[[#This Row],[Order_Date]],"mmm yyyy")</f>
        <v>Feb 2024</v>
      </c>
    </row>
    <row r="1691" spans="1:43" x14ac:dyDescent="0.3">
      <c r="A1691" t="s">
        <v>3343</v>
      </c>
      <c r="B1691" t="s">
        <v>3344</v>
      </c>
      <c r="C1691" s="2">
        <v>45990</v>
      </c>
      <c r="D1691" s="2">
        <v>45994</v>
      </c>
      <c r="E1691" s="2">
        <v>46020</v>
      </c>
      <c r="F1691" t="s">
        <v>35</v>
      </c>
      <c r="G1691" t="s">
        <v>8933</v>
      </c>
      <c r="H1691" t="s">
        <v>74</v>
      </c>
      <c r="I1691" t="s">
        <v>38</v>
      </c>
      <c r="J1691" t="s">
        <v>53</v>
      </c>
      <c r="K1691" s="7">
        <v>0</v>
      </c>
      <c r="L1691" t="s">
        <v>32</v>
      </c>
      <c r="M1691" t="s">
        <v>140</v>
      </c>
      <c r="N1691" t="s">
        <v>49</v>
      </c>
      <c r="O1691">
        <v>985</v>
      </c>
      <c r="P1691" s="6">
        <v>299.87</v>
      </c>
      <c r="Q1691" s="6">
        <v>295371.95</v>
      </c>
      <c r="R1691" s="5">
        <v>0.05</v>
      </c>
      <c r="S1691" s="6">
        <v>280603.35249999998</v>
      </c>
      <c r="T1691" s="6">
        <v>6063.88</v>
      </c>
      <c r="U1691" s="6">
        <v>159183.67000000001</v>
      </c>
      <c r="V1691" s="6">
        <v>234.05</v>
      </c>
      <c r="W1691" s="6">
        <v>31936.29</v>
      </c>
      <c r="X1691" s="6">
        <v>83185.462499999994</v>
      </c>
      <c r="Y1691" s="5">
        <v>0.29645213344341598</v>
      </c>
      <c r="Z1691" t="s">
        <v>54</v>
      </c>
      <c r="AA1691" t="s">
        <v>92</v>
      </c>
      <c r="AB1691" t="s">
        <v>65</v>
      </c>
      <c r="AC1691" t="s">
        <v>76</v>
      </c>
      <c r="AD1691" t="s">
        <v>123</v>
      </c>
      <c r="AE1691" t="s">
        <v>67</v>
      </c>
      <c r="AF1691" t="str">
        <f>TEXT(Agricultural_Export_Analysis_Cleaned_Dataset[[#This Row],[Order_Date]],"mmm")</f>
        <v>Nov</v>
      </c>
      <c r="AG1691" t="str">
        <f>TEXT(Agricultural_Export_Analysis_Cleaned_Dataset[[#This Row],[Order_Date]],"yyyy")</f>
        <v>2025</v>
      </c>
      <c r="AH1691" t="str">
        <f>TEXT(Agricultural_Export_Analysis_Cleaned_Dataset[[#This Row],[Order_Date]],"ddd")</f>
        <v>Sat</v>
      </c>
      <c r="AI1691" t="str">
        <f>TEXT(Agricultural_Export_Analysis_Cleaned_Dataset[[#This Row],[Ship_Date]],"yyyy")</f>
        <v>2025</v>
      </c>
      <c r="AJ1691" t="str">
        <f>TEXT(Agricultural_Export_Analysis_Cleaned_Dataset[[#This Row],[Ship_Date]],"mmm")</f>
        <v>Dec</v>
      </c>
      <c r="AK1691" t="str">
        <f>TEXT(Agricultural_Export_Analysis_Cleaned_Dataset[[#This Row],[Ship_Date]],"ddd")</f>
        <v>Wed</v>
      </c>
      <c r="AL1691" t="str">
        <f>TEXT(Agricultural_Export_Analysis_Cleaned_Dataset[[#This Row],[Delivery_Date]],"yyyy")</f>
        <v>2025</v>
      </c>
      <c r="AM1691" t="str">
        <f>TEXT(Agricultural_Export_Analysis_Cleaned_Dataset[[#This Row],[Delivery_Date]],"mmm")</f>
        <v>Dec</v>
      </c>
      <c r="AN1691" t="str">
        <f>TEXT(Agricultural_Export_Analysis_Cleaned_Dataset[[#This Row],[Delivery_Date]],"ddd")</f>
        <v>Mon</v>
      </c>
      <c r="AO1691">
        <f>Agricultural_Export_Analysis_Cleaned_Dataset[[#This Row],[Delivery_Date]]-Agricultural_Export_Analysis_Cleaned_Dataset[[#This Row],[Ship_Date]]</f>
        <v>26</v>
      </c>
      <c r="AP1691">
        <f>Agricultural_Export_Analysis_Cleaned_Dataset[[#This Row],[Ship_Date]]-Agricultural_Export_Analysis_Cleaned_Dataset[[#This Row],[Order_Date]]</f>
        <v>4</v>
      </c>
      <c r="AQ1691" s="4" t="str">
        <f>TEXT(Agricultural_Export_Analysis_Cleaned_Dataset[[#This Row],[Order_Date]],"mmm yyyy")</f>
        <v>Nov 2025</v>
      </c>
    </row>
    <row r="1692" spans="1:43" x14ac:dyDescent="0.3">
      <c r="A1692" t="s">
        <v>3345</v>
      </c>
      <c r="B1692" t="s">
        <v>3346</v>
      </c>
      <c r="C1692" s="2">
        <v>45336</v>
      </c>
      <c r="D1692" s="2">
        <v>45339</v>
      </c>
      <c r="E1692" s="2">
        <v>45363</v>
      </c>
      <c r="F1692" t="s">
        <v>35</v>
      </c>
      <c r="G1692" t="s">
        <v>96</v>
      </c>
      <c r="H1692" t="s">
        <v>74</v>
      </c>
      <c r="I1692" t="s">
        <v>97</v>
      </c>
      <c r="J1692" t="s">
        <v>63</v>
      </c>
      <c r="K1692" s="7">
        <v>10</v>
      </c>
      <c r="L1692" t="s">
        <v>32</v>
      </c>
      <c r="M1692" t="s">
        <v>71</v>
      </c>
      <c r="N1692" t="s">
        <v>72</v>
      </c>
      <c r="O1692">
        <v>1668</v>
      </c>
      <c r="P1692" s="6">
        <v>385.99</v>
      </c>
      <c r="Q1692" s="6">
        <v>643831.31999999995</v>
      </c>
      <c r="R1692" s="5">
        <v>0.05</v>
      </c>
      <c r="S1692" s="6">
        <v>611639.75399999996</v>
      </c>
      <c r="T1692" s="6">
        <v>1846.1</v>
      </c>
      <c r="U1692" s="6">
        <v>384822.43</v>
      </c>
      <c r="V1692" s="6">
        <v>1171.33</v>
      </c>
      <c r="W1692" s="6">
        <v>24747.51</v>
      </c>
      <c r="X1692" s="6">
        <v>199052.38399999999</v>
      </c>
      <c r="Y1692" s="5">
        <v>0.32544055990186699</v>
      </c>
      <c r="Z1692" t="s">
        <v>40</v>
      </c>
      <c r="AA1692" t="s">
        <v>147</v>
      </c>
      <c r="AB1692" t="s">
        <v>42</v>
      </c>
      <c r="AC1692" t="s">
        <v>43</v>
      </c>
      <c r="AD1692" t="s">
        <v>84</v>
      </c>
      <c r="AE1692" t="s">
        <v>58</v>
      </c>
      <c r="AF1692" t="str">
        <f>TEXT(Agricultural_Export_Analysis_Cleaned_Dataset[[#This Row],[Order_Date]],"mmm")</f>
        <v>Feb</v>
      </c>
      <c r="AG1692" t="str">
        <f>TEXT(Agricultural_Export_Analysis_Cleaned_Dataset[[#This Row],[Order_Date]],"yyyy")</f>
        <v>2024</v>
      </c>
      <c r="AH1692" t="str">
        <f>TEXT(Agricultural_Export_Analysis_Cleaned_Dataset[[#This Row],[Order_Date]],"ddd")</f>
        <v>Wed</v>
      </c>
      <c r="AI1692" t="str">
        <f>TEXT(Agricultural_Export_Analysis_Cleaned_Dataset[[#This Row],[Ship_Date]],"yyyy")</f>
        <v>2024</v>
      </c>
      <c r="AJ1692" t="str">
        <f>TEXT(Agricultural_Export_Analysis_Cleaned_Dataset[[#This Row],[Ship_Date]],"mmm")</f>
        <v>Feb</v>
      </c>
      <c r="AK1692" t="str">
        <f>TEXT(Agricultural_Export_Analysis_Cleaned_Dataset[[#This Row],[Ship_Date]],"ddd")</f>
        <v>Sat</v>
      </c>
      <c r="AL1692" t="str">
        <f>TEXT(Agricultural_Export_Analysis_Cleaned_Dataset[[#This Row],[Delivery_Date]],"yyyy")</f>
        <v>2024</v>
      </c>
      <c r="AM1692" t="str">
        <f>TEXT(Agricultural_Export_Analysis_Cleaned_Dataset[[#This Row],[Delivery_Date]],"mmm")</f>
        <v>Mar</v>
      </c>
      <c r="AN1692" t="str">
        <f>TEXT(Agricultural_Export_Analysis_Cleaned_Dataset[[#This Row],[Delivery_Date]],"ddd")</f>
        <v>Tue</v>
      </c>
      <c r="AO1692">
        <f>Agricultural_Export_Analysis_Cleaned_Dataset[[#This Row],[Delivery_Date]]-Agricultural_Export_Analysis_Cleaned_Dataset[[#This Row],[Ship_Date]]</f>
        <v>24</v>
      </c>
      <c r="AP1692">
        <f>Agricultural_Export_Analysis_Cleaned_Dataset[[#This Row],[Ship_Date]]-Agricultural_Export_Analysis_Cleaned_Dataset[[#This Row],[Order_Date]]</f>
        <v>3</v>
      </c>
      <c r="AQ1692" s="4" t="str">
        <f>TEXT(Agricultural_Export_Analysis_Cleaned_Dataset[[#This Row],[Order_Date]],"mmm yyyy")</f>
        <v>Feb 2024</v>
      </c>
    </row>
    <row r="1693" spans="1:43" x14ac:dyDescent="0.3">
      <c r="A1693" t="s">
        <v>3347</v>
      </c>
      <c r="B1693" t="s">
        <v>1462</v>
      </c>
      <c r="C1693" s="2">
        <v>45823</v>
      </c>
      <c r="D1693" s="2">
        <v>45826</v>
      </c>
      <c r="E1693" s="2">
        <v>45848</v>
      </c>
      <c r="F1693" t="s">
        <v>35</v>
      </c>
      <c r="G1693" t="s">
        <v>36</v>
      </c>
      <c r="H1693" t="s">
        <v>74</v>
      </c>
      <c r="I1693" t="s">
        <v>91</v>
      </c>
      <c r="J1693" t="s">
        <v>53</v>
      </c>
      <c r="K1693" s="7">
        <v>0</v>
      </c>
      <c r="L1693" t="s">
        <v>87</v>
      </c>
      <c r="M1693" t="s">
        <v>61</v>
      </c>
      <c r="N1693" t="s">
        <v>62</v>
      </c>
      <c r="O1693">
        <v>1253</v>
      </c>
      <c r="P1693" s="6">
        <v>40.43</v>
      </c>
      <c r="Q1693" s="6">
        <v>50658.79</v>
      </c>
      <c r="R1693" s="5">
        <v>0</v>
      </c>
      <c r="S1693" s="6">
        <v>50658.79</v>
      </c>
      <c r="T1693" s="6">
        <v>13397.37</v>
      </c>
      <c r="U1693" s="6">
        <v>32913.360000000001</v>
      </c>
      <c r="V1693" s="6">
        <v>1675.7</v>
      </c>
      <c r="W1693" s="6">
        <v>4236.5</v>
      </c>
      <c r="X1693" s="6">
        <v>-1564.14</v>
      </c>
      <c r="Y1693" s="5">
        <v>-3.0875984207281701E-2</v>
      </c>
      <c r="Z1693" t="s">
        <v>81</v>
      </c>
      <c r="AA1693" t="s">
        <v>150</v>
      </c>
      <c r="AB1693" t="s">
        <v>83</v>
      </c>
      <c r="AC1693" t="s">
        <v>43</v>
      </c>
      <c r="AD1693" t="s">
        <v>123</v>
      </c>
      <c r="AE1693" t="s">
        <v>67</v>
      </c>
      <c r="AF1693" t="str">
        <f>TEXT(Agricultural_Export_Analysis_Cleaned_Dataset[[#This Row],[Order_Date]],"mmm")</f>
        <v>Jun</v>
      </c>
      <c r="AG1693" t="str">
        <f>TEXT(Agricultural_Export_Analysis_Cleaned_Dataset[[#This Row],[Order_Date]],"yyyy")</f>
        <v>2025</v>
      </c>
      <c r="AH1693" t="str">
        <f>TEXT(Agricultural_Export_Analysis_Cleaned_Dataset[[#This Row],[Order_Date]],"ddd")</f>
        <v>Sun</v>
      </c>
      <c r="AI1693" t="str">
        <f>TEXT(Agricultural_Export_Analysis_Cleaned_Dataset[[#This Row],[Ship_Date]],"yyyy")</f>
        <v>2025</v>
      </c>
      <c r="AJ1693" t="str">
        <f>TEXT(Agricultural_Export_Analysis_Cleaned_Dataset[[#This Row],[Ship_Date]],"mmm")</f>
        <v>Jun</v>
      </c>
      <c r="AK1693" t="str">
        <f>TEXT(Agricultural_Export_Analysis_Cleaned_Dataset[[#This Row],[Ship_Date]],"ddd")</f>
        <v>Wed</v>
      </c>
      <c r="AL1693" t="str">
        <f>TEXT(Agricultural_Export_Analysis_Cleaned_Dataset[[#This Row],[Delivery_Date]],"yyyy")</f>
        <v>2025</v>
      </c>
      <c r="AM1693" t="str">
        <f>TEXT(Agricultural_Export_Analysis_Cleaned_Dataset[[#This Row],[Delivery_Date]],"mmm")</f>
        <v>Jul</v>
      </c>
      <c r="AN1693" t="str">
        <f>TEXT(Agricultural_Export_Analysis_Cleaned_Dataset[[#This Row],[Delivery_Date]],"ddd")</f>
        <v>Thu</v>
      </c>
      <c r="AO1693">
        <f>Agricultural_Export_Analysis_Cleaned_Dataset[[#This Row],[Delivery_Date]]-Agricultural_Export_Analysis_Cleaned_Dataset[[#This Row],[Ship_Date]]</f>
        <v>22</v>
      </c>
      <c r="AP1693">
        <f>Agricultural_Export_Analysis_Cleaned_Dataset[[#This Row],[Ship_Date]]-Agricultural_Export_Analysis_Cleaned_Dataset[[#This Row],[Order_Date]]</f>
        <v>3</v>
      </c>
      <c r="AQ1693" s="4" t="str">
        <f>TEXT(Agricultural_Export_Analysis_Cleaned_Dataset[[#This Row],[Order_Date]],"mmm yyyy")</f>
        <v>Jun 2025</v>
      </c>
    </row>
    <row r="1694" spans="1:43" x14ac:dyDescent="0.3">
      <c r="A1694" t="s">
        <v>3348</v>
      </c>
      <c r="B1694" t="s">
        <v>3349</v>
      </c>
      <c r="C1694" s="2">
        <v>45598</v>
      </c>
      <c r="D1694" s="2">
        <v>45607</v>
      </c>
      <c r="E1694" s="2">
        <v>45617</v>
      </c>
      <c r="F1694" t="s">
        <v>35</v>
      </c>
      <c r="G1694" t="s">
        <v>117</v>
      </c>
      <c r="H1694" t="s">
        <v>51</v>
      </c>
      <c r="I1694" t="s">
        <v>91</v>
      </c>
      <c r="J1694" t="s">
        <v>112</v>
      </c>
      <c r="K1694" s="7">
        <v>0</v>
      </c>
      <c r="L1694" t="s">
        <v>80</v>
      </c>
      <c r="M1694" t="s">
        <v>61</v>
      </c>
      <c r="N1694" t="s">
        <v>62</v>
      </c>
      <c r="O1694">
        <v>935</v>
      </c>
      <c r="P1694" s="6">
        <v>214.01</v>
      </c>
      <c r="Q1694" s="6">
        <v>200099.35</v>
      </c>
      <c r="R1694" s="5">
        <v>0.1</v>
      </c>
      <c r="S1694" s="6">
        <v>180089.41500000001</v>
      </c>
      <c r="T1694" s="6">
        <v>12163.58</v>
      </c>
      <c r="U1694" s="6">
        <v>128620.48</v>
      </c>
      <c r="V1694" s="6">
        <v>2243.5300000000002</v>
      </c>
      <c r="W1694" s="6">
        <v>13392.85</v>
      </c>
      <c r="X1694" s="6">
        <v>23668.974999999999</v>
      </c>
      <c r="Y1694" s="5">
        <v>0.13142901819076899</v>
      </c>
      <c r="Z1694" t="s">
        <v>54</v>
      </c>
      <c r="AA1694" t="s">
        <v>92</v>
      </c>
      <c r="AB1694" t="s">
        <v>56</v>
      </c>
      <c r="AC1694" t="s">
        <v>76</v>
      </c>
      <c r="AD1694" t="s">
        <v>44</v>
      </c>
      <c r="AE1694" t="s">
        <v>67</v>
      </c>
      <c r="AF1694" t="str">
        <f>TEXT(Agricultural_Export_Analysis_Cleaned_Dataset[[#This Row],[Order_Date]],"mmm")</f>
        <v>Nov</v>
      </c>
      <c r="AG1694" t="str">
        <f>TEXT(Agricultural_Export_Analysis_Cleaned_Dataset[[#This Row],[Order_Date]],"yyyy")</f>
        <v>2024</v>
      </c>
      <c r="AH1694" t="str">
        <f>TEXT(Agricultural_Export_Analysis_Cleaned_Dataset[[#This Row],[Order_Date]],"ddd")</f>
        <v>Sat</v>
      </c>
      <c r="AI1694" t="str">
        <f>TEXT(Agricultural_Export_Analysis_Cleaned_Dataset[[#This Row],[Ship_Date]],"yyyy")</f>
        <v>2024</v>
      </c>
      <c r="AJ1694" t="str">
        <f>TEXT(Agricultural_Export_Analysis_Cleaned_Dataset[[#This Row],[Ship_Date]],"mmm")</f>
        <v>Nov</v>
      </c>
      <c r="AK1694" t="str">
        <f>TEXT(Agricultural_Export_Analysis_Cleaned_Dataset[[#This Row],[Ship_Date]],"ddd")</f>
        <v>Mon</v>
      </c>
      <c r="AL1694" t="str">
        <f>TEXT(Agricultural_Export_Analysis_Cleaned_Dataset[[#This Row],[Delivery_Date]],"yyyy")</f>
        <v>2024</v>
      </c>
      <c r="AM1694" t="str">
        <f>TEXT(Agricultural_Export_Analysis_Cleaned_Dataset[[#This Row],[Delivery_Date]],"mmm")</f>
        <v>Nov</v>
      </c>
      <c r="AN1694" t="str">
        <f>TEXT(Agricultural_Export_Analysis_Cleaned_Dataset[[#This Row],[Delivery_Date]],"ddd")</f>
        <v>Thu</v>
      </c>
      <c r="AO1694">
        <f>Agricultural_Export_Analysis_Cleaned_Dataset[[#This Row],[Delivery_Date]]-Agricultural_Export_Analysis_Cleaned_Dataset[[#This Row],[Ship_Date]]</f>
        <v>10</v>
      </c>
      <c r="AP1694">
        <f>Agricultural_Export_Analysis_Cleaned_Dataset[[#This Row],[Ship_Date]]-Agricultural_Export_Analysis_Cleaned_Dataset[[#This Row],[Order_Date]]</f>
        <v>9</v>
      </c>
      <c r="AQ1694" s="4" t="str">
        <f>TEXT(Agricultural_Export_Analysis_Cleaned_Dataset[[#This Row],[Order_Date]],"mmm yyyy")</f>
        <v>Nov 2024</v>
      </c>
    </row>
    <row r="1695" spans="1:43" x14ac:dyDescent="0.3">
      <c r="A1695" t="s">
        <v>3350</v>
      </c>
      <c r="B1695" t="s">
        <v>3351</v>
      </c>
      <c r="C1695" s="2">
        <v>45798</v>
      </c>
      <c r="D1695" s="2">
        <v>45808</v>
      </c>
      <c r="E1695" s="2">
        <v>45836</v>
      </c>
      <c r="F1695" t="s">
        <v>35</v>
      </c>
      <c r="G1695" t="s">
        <v>96</v>
      </c>
      <c r="H1695" t="s">
        <v>74</v>
      </c>
      <c r="I1695" t="s">
        <v>91</v>
      </c>
      <c r="J1695" t="s">
        <v>39</v>
      </c>
      <c r="K1695" s="7">
        <v>10</v>
      </c>
      <c r="L1695" t="s">
        <v>70</v>
      </c>
      <c r="M1695" t="s">
        <v>130</v>
      </c>
      <c r="N1695" t="s">
        <v>131</v>
      </c>
      <c r="O1695">
        <v>612</v>
      </c>
      <c r="P1695" s="6">
        <v>427.15</v>
      </c>
      <c r="Q1695" s="6">
        <v>261415.8</v>
      </c>
      <c r="R1695" s="5">
        <v>0.1</v>
      </c>
      <c r="S1695" s="6">
        <v>235274.22</v>
      </c>
      <c r="T1695" s="6">
        <v>8602.68</v>
      </c>
      <c r="U1695" s="6">
        <v>138560.04999999999</v>
      </c>
      <c r="V1695" s="6">
        <v>2322.84</v>
      </c>
      <c r="W1695" s="6">
        <v>22703.58</v>
      </c>
      <c r="X1695" s="6">
        <v>63085.07</v>
      </c>
      <c r="Y1695" s="5">
        <v>0.26813422227050598</v>
      </c>
      <c r="Z1695" t="s">
        <v>81</v>
      </c>
      <c r="AA1695" t="s">
        <v>82</v>
      </c>
      <c r="AB1695" t="s">
        <v>83</v>
      </c>
      <c r="AC1695" t="s">
        <v>66</v>
      </c>
      <c r="AD1695" t="s">
        <v>98</v>
      </c>
      <c r="AE1695" t="s">
        <v>67</v>
      </c>
      <c r="AF1695" t="str">
        <f>TEXT(Agricultural_Export_Analysis_Cleaned_Dataset[[#This Row],[Order_Date]],"mmm")</f>
        <v>May</v>
      </c>
      <c r="AG1695" t="str">
        <f>TEXT(Agricultural_Export_Analysis_Cleaned_Dataset[[#This Row],[Order_Date]],"yyyy")</f>
        <v>2025</v>
      </c>
      <c r="AH1695" t="str">
        <f>TEXT(Agricultural_Export_Analysis_Cleaned_Dataset[[#This Row],[Order_Date]],"ddd")</f>
        <v>Wed</v>
      </c>
      <c r="AI1695" t="str">
        <f>TEXT(Agricultural_Export_Analysis_Cleaned_Dataset[[#This Row],[Ship_Date]],"yyyy")</f>
        <v>2025</v>
      </c>
      <c r="AJ1695" t="str">
        <f>TEXT(Agricultural_Export_Analysis_Cleaned_Dataset[[#This Row],[Ship_Date]],"mmm")</f>
        <v>May</v>
      </c>
      <c r="AK1695" t="str">
        <f>TEXT(Agricultural_Export_Analysis_Cleaned_Dataset[[#This Row],[Ship_Date]],"ddd")</f>
        <v>Sat</v>
      </c>
      <c r="AL1695" t="str">
        <f>TEXT(Agricultural_Export_Analysis_Cleaned_Dataset[[#This Row],[Delivery_Date]],"yyyy")</f>
        <v>2025</v>
      </c>
      <c r="AM1695" t="str">
        <f>TEXT(Agricultural_Export_Analysis_Cleaned_Dataset[[#This Row],[Delivery_Date]],"mmm")</f>
        <v>Jun</v>
      </c>
      <c r="AN1695" t="str">
        <f>TEXT(Agricultural_Export_Analysis_Cleaned_Dataset[[#This Row],[Delivery_Date]],"ddd")</f>
        <v>Sat</v>
      </c>
      <c r="AO1695">
        <f>Agricultural_Export_Analysis_Cleaned_Dataset[[#This Row],[Delivery_Date]]-Agricultural_Export_Analysis_Cleaned_Dataset[[#This Row],[Ship_Date]]</f>
        <v>28</v>
      </c>
      <c r="AP1695">
        <f>Agricultural_Export_Analysis_Cleaned_Dataset[[#This Row],[Ship_Date]]-Agricultural_Export_Analysis_Cleaned_Dataset[[#This Row],[Order_Date]]</f>
        <v>10</v>
      </c>
      <c r="AQ1695" s="4" t="str">
        <f>TEXT(Agricultural_Export_Analysis_Cleaned_Dataset[[#This Row],[Order_Date]],"mmm yyyy")</f>
        <v>May 2025</v>
      </c>
    </row>
    <row r="1696" spans="1:43" x14ac:dyDescent="0.3">
      <c r="A1696" t="s">
        <v>3352</v>
      </c>
      <c r="B1696" t="s">
        <v>3353</v>
      </c>
      <c r="C1696" s="2">
        <v>45555</v>
      </c>
      <c r="D1696" s="2">
        <v>45562</v>
      </c>
      <c r="E1696" s="2">
        <v>45594</v>
      </c>
      <c r="F1696" t="s">
        <v>35</v>
      </c>
      <c r="G1696" t="s">
        <v>50</v>
      </c>
      <c r="H1696" t="s">
        <v>51</v>
      </c>
      <c r="I1696" t="s">
        <v>91</v>
      </c>
      <c r="J1696" t="s">
        <v>112</v>
      </c>
      <c r="K1696" s="7">
        <v>2</v>
      </c>
      <c r="L1696" t="s">
        <v>80</v>
      </c>
      <c r="M1696" t="s">
        <v>130</v>
      </c>
      <c r="N1696" t="s">
        <v>131</v>
      </c>
      <c r="O1696">
        <v>1298</v>
      </c>
      <c r="P1696" s="6">
        <v>291.91000000000003</v>
      </c>
      <c r="Q1696" s="6">
        <v>378899.18</v>
      </c>
      <c r="R1696" s="5">
        <v>0.1</v>
      </c>
      <c r="S1696" s="6">
        <v>341009.26199999999</v>
      </c>
      <c r="T1696" s="6">
        <v>6965.03</v>
      </c>
      <c r="U1696" s="6">
        <v>193165.07</v>
      </c>
      <c r="V1696" s="6">
        <v>356.11</v>
      </c>
      <c r="W1696" s="6">
        <v>38611.25</v>
      </c>
      <c r="X1696" s="6">
        <v>101911.802</v>
      </c>
      <c r="Y1696" s="5">
        <v>0.29885347219689301</v>
      </c>
      <c r="Z1696" t="s">
        <v>103</v>
      </c>
      <c r="AA1696" t="s">
        <v>104</v>
      </c>
      <c r="AB1696" t="s">
        <v>83</v>
      </c>
      <c r="AC1696" t="s">
        <v>66</v>
      </c>
      <c r="AD1696" t="s">
        <v>44</v>
      </c>
      <c r="AE1696" t="s">
        <v>58</v>
      </c>
      <c r="AF1696" t="str">
        <f>TEXT(Agricultural_Export_Analysis_Cleaned_Dataset[[#This Row],[Order_Date]],"mmm")</f>
        <v>Sep</v>
      </c>
      <c r="AG1696" t="str">
        <f>TEXT(Agricultural_Export_Analysis_Cleaned_Dataset[[#This Row],[Order_Date]],"yyyy")</f>
        <v>2024</v>
      </c>
      <c r="AH1696" t="str">
        <f>TEXT(Agricultural_Export_Analysis_Cleaned_Dataset[[#This Row],[Order_Date]],"ddd")</f>
        <v>Fri</v>
      </c>
      <c r="AI1696" t="str">
        <f>TEXT(Agricultural_Export_Analysis_Cleaned_Dataset[[#This Row],[Ship_Date]],"yyyy")</f>
        <v>2024</v>
      </c>
      <c r="AJ1696" t="str">
        <f>TEXT(Agricultural_Export_Analysis_Cleaned_Dataset[[#This Row],[Ship_Date]],"mmm")</f>
        <v>Sep</v>
      </c>
      <c r="AK1696" t="str">
        <f>TEXT(Agricultural_Export_Analysis_Cleaned_Dataset[[#This Row],[Ship_Date]],"ddd")</f>
        <v>Fri</v>
      </c>
      <c r="AL1696" t="str">
        <f>TEXT(Agricultural_Export_Analysis_Cleaned_Dataset[[#This Row],[Delivery_Date]],"yyyy")</f>
        <v>2024</v>
      </c>
      <c r="AM1696" t="str">
        <f>TEXT(Agricultural_Export_Analysis_Cleaned_Dataset[[#This Row],[Delivery_Date]],"mmm")</f>
        <v>Oct</v>
      </c>
      <c r="AN1696" t="str">
        <f>TEXT(Agricultural_Export_Analysis_Cleaned_Dataset[[#This Row],[Delivery_Date]],"ddd")</f>
        <v>Tue</v>
      </c>
      <c r="AO1696">
        <f>Agricultural_Export_Analysis_Cleaned_Dataset[[#This Row],[Delivery_Date]]-Agricultural_Export_Analysis_Cleaned_Dataset[[#This Row],[Ship_Date]]</f>
        <v>32</v>
      </c>
      <c r="AP1696">
        <f>Agricultural_Export_Analysis_Cleaned_Dataset[[#This Row],[Ship_Date]]-Agricultural_Export_Analysis_Cleaned_Dataset[[#This Row],[Order_Date]]</f>
        <v>7</v>
      </c>
      <c r="AQ1696" s="4" t="str">
        <f>TEXT(Agricultural_Export_Analysis_Cleaned_Dataset[[#This Row],[Order_Date]],"mmm yyyy")</f>
        <v>Sep 2024</v>
      </c>
    </row>
    <row r="1697" spans="1:43" x14ac:dyDescent="0.3">
      <c r="A1697" t="s">
        <v>3354</v>
      </c>
      <c r="B1697" t="s">
        <v>3355</v>
      </c>
      <c r="C1697" s="2">
        <v>45860</v>
      </c>
      <c r="D1697" s="2">
        <v>45870</v>
      </c>
      <c r="E1697" s="2">
        <v>45893</v>
      </c>
      <c r="F1697" t="s">
        <v>35</v>
      </c>
      <c r="G1697" t="s">
        <v>117</v>
      </c>
      <c r="H1697" t="s">
        <v>74</v>
      </c>
      <c r="I1697" t="s">
        <v>38</v>
      </c>
      <c r="J1697" t="s">
        <v>39</v>
      </c>
      <c r="K1697" s="7">
        <v>10</v>
      </c>
      <c r="L1697" t="s">
        <v>70</v>
      </c>
      <c r="M1697" t="s">
        <v>88</v>
      </c>
      <c r="N1697" t="s">
        <v>89</v>
      </c>
      <c r="O1697">
        <v>1309</v>
      </c>
      <c r="P1697" s="6">
        <v>153.99</v>
      </c>
      <c r="Q1697" s="6">
        <v>201572.91</v>
      </c>
      <c r="R1697" s="5">
        <v>0.05</v>
      </c>
      <c r="S1697" s="6">
        <v>191494.26449999999</v>
      </c>
      <c r="T1697" s="6">
        <v>11987.46</v>
      </c>
      <c r="U1697" s="6">
        <v>122169.81</v>
      </c>
      <c r="V1697" s="6">
        <v>1791.67</v>
      </c>
      <c r="W1697" s="6">
        <v>4042.62</v>
      </c>
      <c r="X1697" s="6">
        <v>51502.7045</v>
      </c>
      <c r="Y1697" s="5">
        <v>0.26895168184005802</v>
      </c>
      <c r="Z1697" t="s">
        <v>103</v>
      </c>
      <c r="AA1697" t="s">
        <v>119</v>
      </c>
      <c r="AB1697" t="s">
        <v>65</v>
      </c>
      <c r="AC1697" t="s">
        <v>43</v>
      </c>
      <c r="AD1697" t="s">
        <v>93</v>
      </c>
      <c r="AE1697" t="s">
        <v>58</v>
      </c>
      <c r="AF1697" t="str">
        <f>TEXT(Agricultural_Export_Analysis_Cleaned_Dataset[[#This Row],[Order_Date]],"mmm")</f>
        <v>Jul</v>
      </c>
      <c r="AG1697" t="str">
        <f>TEXT(Agricultural_Export_Analysis_Cleaned_Dataset[[#This Row],[Order_Date]],"yyyy")</f>
        <v>2025</v>
      </c>
      <c r="AH1697" t="str">
        <f>TEXT(Agricultural_Export_Analysis_Cleaned_Dataset[[#This Row],[Order_Date]],"ddd")</f>
        <v>Tue</v>
      </c>
      <c r="AI1697" t="str">
        <f>TEXT(Agricultural_Export_Analysis_Cleaned_Dataset[[#This Row],[Ship_Date]],"yyyy")</f>
        <v>2025</v>
      </c>
      <c r="AJ1697" t="str">
        <f>TEXT(Agricultural_Export_Analysis_Cleaned_Dataset[[#This Row],[Ship_Date]],"mmm")</f>
        <v>Aug</v>
      </c>
      <c r="AK1697" t="str">
        <f>TEXT(Agricultural_Export_Analysis_Cleaned_Dataset[[#This Row],[Ship_Date]],"ddd")</f>
        <v>Fri</v>
      </c>
      <c r="AL1697" t="str">
        <f>TEXT(Agricultural_Export_Analysis_Cleaned_Dataset[[#This Row],[Delivery_Date]],"yyyy")</f>
        <v>2025</v>
      </c>
      <c r="AM1697" t="str">
        <f>TEXT(Agricultural_Export_Analysis_Cleaned_Dataset[[#This Row],[Delivery_Date]],"mmm")</f>
        <v>Aug</v>
      </c>
      <c r="AN1697" t="str">
        <f>TEXT(Agricultural_Export_Analysis_Cleaned_Dataset[[#This Row],[Delivery_Date]],"ddd")</f>
        <v>Sun</v>
      </c>
      <c r="AO1697">
        <f>Agricultural_Export_Analysis_Cleaned_Dataset[[#This Row],[Delivery_Date]]-Agricultural_Export_Analysis_Cleaned_Dataset[[#This Row],[Ship_Date]]</f>
        <v>23</v>
      </c>
      <c r="AP1697">
        <f>Agricultural_Export_Analysis_Cleaned_Dataset[[#This Row],[Ship_Date]]-Agricultural_Export_Analysis_Cleaned_Dataset[[#This Row],[Order_Date]]</f>
        <v>10</v>
      </c>
      <c r="AQ1697" s="4" t="str">
        <f>TEXT(Agricultural_Export_Analysis_Cleaned_Dataset[[#This Row],[Order_Date]],"mmm yyyy")</f>
        <v>Jul 2025</v>
      </c>
    </row>
    <row r="1698" spans="1:43" x14ac:dyDescent="0.3">
      <c r="A1698" t="s">
        <v>3356</v>
      </c>
      <c r="B1698" t="s">
        <v>3357</v>
      </c>
      <c r="C1698" s="2">
        <v>45431</v>
      </c>
      <c r="D1698" s="2">
        <v>45436</v>
      </c>
      <c r="E1698" s="2">
        <v>45468</v>
      </c>
      <c r="F1698" t="s">
        <v>35</v>
      </c>
      <c r="G1698" t="s">
        <v>132</v>
      </c>
      <c r="H1698" t="s">
        <v>37</v>
      </c>
      <c r="I1698" t="s">
        <v>97</v>
      </c>
      <c r="J1698" t="s">
        <v>112</v>
      </c>
      <c r="K1698" s="7">
        <v>10</v>
      </c>
      <c r="L1698" t="s">
        <v>80</v>
      </c>
      <c r="M1698" t="s">
        <v>107</v>
      </c>
      <c r="N1698" t="s">
        <v>108</v>
      </c>
      <c r="O1698">
        <v>1230</v>
      </c>
      <c r="P1698" s="6">
        <v>395.12</v>
      </c>
      <c r="Q1698" s="6">
        <v>485997.6</v>
      </c>
      <c r="R1698" s="5">
        <v>0.05</v>
      </c>
      <c r="S1698" s="6">
        <v>461697.72</v>
      </c>
      <c r="T1698" s="6">
        <v>19534.566900000002</v>
      </c>
      <c r="U1698" s="6">
        <v>241420.79999999999</v>
      </c>
      <c r="V1698" s="6">
        <v>1927.42</v>
      </c>
      <c r="W1698" s="6">
        <v>49910.64</v>
      </c>
      <c r="X1698" s="6">
        <v>148904.29310000001</v>
      </c>
      <c r="Y1698" s="5">
        <v>0.32251468144878098</v>
      </c>
      <c r="Z1698" t="s">
        <v>81</v>
      </c>
      <c r="AA1698" t="s">
        <v>82</v>
      </c>
      <c r="AB1698" t="s">
        <v>42</v>
      </c>
      <c r="AC1698" t="s">
        <v>76</v>
      </c>
      <c r="AD1698" t="s">
        <v>84</v>
      </c>
      <c r="AE1698" t="s">
        <v>45</v>
      </c>
      <c r="AF1698" t="str">
        <f>TEXT(Agricultural_Export_Analysis_Cleaned_Dataset[[#This Row],[Order_Date]],"mmm")</f>
        <v>May</v>
      </c>
      <c r="AG1698" t="str">
        <f>TEXT(Agricultural_Export_Analysis_Cleaned_Dataset[[#This Row],[Order_Date]],"yyyy")</f>
        <v>2024</v>
      </c>
      <c r="AH1698" t="str">
        <f>TEXT(Agricultural_Export_Analysis_Cleaned_Dataset[[#This Row],[Order_Date]],"ddd")</f>
        <v>Sun</v>
      </c>
      <c r="AI1698" t="str">
        <f>TEXT(Agricultural_Export_Analysis_Cleaned_Dataset[[#This Row],[Ship_Date]],"yyyy")</f>
        <v>2024</v>
      </c>
      <c r="AJ1698" t="str">
        <f>TEXT(Agricultural_Export_Analysis_Cleaned_Dataset[[#This Row],[Ship_Date]],"mmm")</f>
        <v>May</v>
      </c>
      <c r="AK1698" t="str">
        <f>TEXT(Agricultural_Export_Analysis_Cleaned_Dataset[[#This Row],[Ship_Date]],"ddd")</f>
        <v>Fri</v>
      </c>
      <c r="AL1698" t="str">
        <f>TEXT(Agricultural_Export_Analysis_Cleaned_Dataset[[#This Row],[Delivery_Date]],"yyyy")</f>
        <v>2024</v>
      </c>
      <c r="AM1698" t="str">
        <f>TEXT(Agricultural_Export_Analysis_Cleaned_Dataset[[#This Row],[Delivery_Date]],"mmm")</f>
        <v>Jun</v>
      </c>
      <c r="AN1698" t="str">
        <f>TEXT(Agricultural_Export_Analysis_Cleaned_Dataset[[#This Row],[Delivery_Date]],"ddd")</f>
        <v>Tue</v>
      </c>
      <c r="AO1698">
        <f>Agricultural_Export_Analysis_Cleaned_Dataset[[#This Row],[Delivery_Date]]-Agricultural_Export_Analysis_Cleaned_Dataset[[#This Row],[Ship_Date]]</f>
        <v>32</v>
      </c>
      <c r="AP1698">
        <f>Agricultural_Export_Analysis_Cleaned_Dataset[[#This Row],[Ship_Date]]-Agricultural_Export_Analysis_Cleaned_Dataset[[#This Row],[Order_Date]]</f>
        <v>5</v>
      </c>
      <c r="AQ1698" s="4" t="str">
        <f>TEXT(Agricultural_Export_Analysis_Cleaned_Dataset[[#This Row],[Order_Date]],"mmm yyyy")</f>
        <v>May 2024</v>
      </c>
    </row>
    <row r="1699" spans="1:43" x14ac:dyDescent="0.3">
      <c r="A1699" t="s">
        <v>3358</v>
      </c>
      <c r="B1699" t="s">
        <v>3359</v>
      </c>
      <c r="C1699" s="2">
        <v>45600</v>
      </c>
      <c r="D1699" s="2">
        <v>45609</v>
      </c>
      <c r="E1699" s="2">
        <v>45636</v>
      </c>
      <c r="F1699" t="s">
        <v>35</v>
      </c>
      <c r="G1699" t="s">
        <v>8934</v>
      </c>
      <c r="H1699" t="s">
        <v>51</v>
      </c>
      <c r="I1699" t="s">
        <v>91</v>
      </c>
      <c r="J1699" t="s">
        <v>53</v>
      </c>
      <c r="K1699" s="7">
        <v>7</v>
      </c>
      <c r="L1699" t="s">
        <v>80</v>
      </c>
      <c r="M1699" t="s">
        <v>48</v>
      </c>
      <c r="N1699" t="s">
        <v>49</v>
      </c>
      <c r="O1699">
        <v>1634</v>
      </c>
      <c r="P1699" s="6">
        <v>149.52000000000001</v>
      </c>
      <c r="Q1699" s="6">
        <v>244315.68</v>
      </c>
      <c r="R1699" s="5">
        <v>0.15</v>
      </c>
      <c r="S1699" s="6">
        <v>207668.32800000001</v>
      </c>
      <c r="T1699" s="6">
        <v>1432.67</v>
      </c>
      <c r="U1699" s="6">
        <v>135534.10999999999</v>
      </c>
      <c r="V1699" s="6">
        <v>1592.58</v>
      </c>
      <c r="W1699" s="6">
        <v>14369.4</v>
      </c>
      <c r="X1699" s="6">
        <v>54739.567999999999</v>
      </c>
      <c r="Y1699" s="5">
        <v>0.26359131663062302</v>
      </c>
      <c r="Z1699" t="s">
        <v>54</v>
      </c>
      <c r="AA1699" t="s">
        <v>92</v>
      </c>
      <c r="AB1699" t="s">
        <v>83</v>
      </c>
      <c r="AC1699" t="s">
        <v>43</v>
      </c>
      <c r="AD1699" t="s">
        <v>98</v>
      </c>
      <c r="AE1699" t="s">
        <v>67</v>
      </c>
      <c r="AF1699" t="str">
        <f>TEXT(Agricultural_Export_Analysis_Cleaned_Dataset[[#This Row],[Order_Date]],"mmm")</f>
        <v>Nov</v>
      </c>
      <c r="AG1699" t="str">
        <f>TEXT(Agricultural_Export_Analysis_Cleaned_Dataset[[#This Row],[Order_Date]],"yyyy")</f>
        <v>2024</v>
      </c>
      <c r="AH1699" t="str">
        <f>TEXT(Agricultural_Export_Analysis_Cleaned_Dataset[[#This Row],[Order_Date]],"ddd")</f>
        <v>Mon</v>
      </c>
      <c r="AI1699" t="str">
        <f>TEXT(Agricultural_Export_Analysis_Cleaned_Dataset[[#This Row],[Ship_Date]],"yyyy")</f>
        <v>2024</v>
      </c>
      <c r="AJ1699" t="str">
        <f>TEXT(Agricultural_Export_Analysis_Cleaned_Dataset[[#This Row],[Ship_Date]],"mmm")</f>
        <v>Nov</v>
      </c>
      <c r="AK1699" t="str">
        <f>TEXT(Agricultural_Export_Analysis_Cleaned_Dataset[[#This Row],[Ship_Date]],"ddd")</f>
        <v>Wed</v>
      </c>
      <c r="AL1699" t="str">
        <f>TEXT(Agricultural_Export_Analysis_Cleaned_Dataset[[#This Row],[Delivery_Date]],"yyyy")</f>
        <v>2024</v>
      </c>
      <c r="AM1699" t="str">
        <f>TEXT(Agricultural_Export_Analysis_Cleaned_Dataset[[#This Row],[Delivery_Date]],"mmm")</f>
        <v>Dec</v>
      </c>
      <c r="AN1699" t="str">
        <f>TEXT(Agricultural_Export_Analysis_Cleaned_Dataset[[#This Row],[Delivery_Date]],"ddd")</f>
        <v>Tue</v>
      </c>
      <c r="AO1699">
        <f>Agricultural_Export_Analysis_Cleaned_Dataset[[#This Row],[Delivery_Date]]-Agricultural_Export_Analysis_Cleaned_Dataset[[#This Row],[Ship_Date]]</f>
        <v>27</v>
      </c>
      <c r="AP1699">
        <f>Agricultural_Export_Analysis_Cleaned_Dataset[[#This Row],[Ship_Date]]-Agricultural_Export_Analysis_Cleaned_Dataset[[#This Row],[Order_Date]]</f>
        <v>9</v>
      </c>
      <c r="AQ1699" s="4" t="str">
        <f>TEXT(Agricultural_Export_Analysis_Cleaned_Dataset[[#This Row],[Order_Date]],"mmm yyyy")</f>
        <v>Nov 2024</v>
      </c>
    </row>
    <row r="1700" spans="1:43" x14ac:dyDescent="0.3">
      <c r="A1700" t="s">
        <v>3360</v>
      </c>
      <c r="B1700" t="s">
        <v>3361</v>
      </c>
      <c r="C1700" s="2">
        <v>45347</v>
      </c>
      <c r="D1700" s="2">
        <v>45353</v>
      </c>
      <c r="E1700" s="2">
        <v>45367</v>
      </c>
      <c r="F1700" t="s">
        <v>35</v>
      </c>
      <c r="G1700" t="s">
        <v>8932</v>
      </c>
      <c r="H1700" t="s">
        <v>74</v>
      </c>
      <c r="I1700" t="s">
        <v>118</v>
      </c>
      <c r="J1700" t="s">
        <v>53</v>
      </c>
      <c r="K1700" s="7">
        <v>7</v>
      </c>
      <c r="L1700" t="s">
        <v>70</v>
      </c>
      <c r="M1700" t="s">
        <v>61</v>
      </c>
      <c r="N1700" t="s">
        <v>62</v>
      </c>
      <c r="O1700">
        <v>1406</v>
      </c>
      <c r="P1700" s="6">
        <v>211.71</v>
      </c>
      <c r="Q1700" s="6">
        <v>297664.26</v>
      </c>
      <c r="R1700" s="5">
        <v>0.1</v>
      </c>
      <c r="S1700" s="6">
        <v>267897.83399999997</v>
      </c>
      <c r="T1700" s="6">
        <v>7175.43</v>
      </c>
      <c r="U1700" s="6">
        <v>186912.96</v>
      </c>
      <c r="V1700" s="6">
        <v>1217.58</v>
      </c>
      <c r="W1700" s="6">
        <v>23494.68</v>
      </c>
      <c r="X1700" s="6">
        <v>49097.184000000001</v>
      </c>
      <c r="Y1700" s="5">
        <v>0.18326831265085899</v>
      </c>
      <c r="Z1700" t="s">
        <v>40</v>
      </c>
      <c r="AA1700" t="s">
        <v>147</v>
      </c>
      <c r="AB1700" t="s">
        <v>56</v>
      </c>
      <c r="AC1700" t="s">
        <v>43</v>
      </c>
      <c r="AD1700" t="s">
        <v>57</v>
      </c>
      <c r="AE1700" t="s">
        <v>58</v>
      </c>
      <c r="AF1700" t="str">
        <f>TEXT(Agricultural_Export_Analysis_Cleaned_Dataset[[#This Row],[Order_Date]],"mmm")</f>
        <v>Feb</v>
      </c>
      <c r="AG1700" t="str">
        <f>TEXT(Agricultural_Export_Analysis_Cleaned_Dataset[[#This Row],[Order_Date]],"yyyy")</f>
        <v>2024</v>
      </c>
      <c r="AH1700" t="str">
        <f>TEXT(Agricultural_Export_Analysis_Cleaned_Dataset[[#This Row],[Order_Date]],"ddd")</f>
        <v>Sun</v>
      </c>
      <c r="AI1700" t="str">
        <f>TEXT(Agricultural_Export_Analysis_Cleaned_Dataset[[#This Row],[Ship_Date]],"yyyy")</f>
        <v>2024</v>
      </c>
      <c r="AJ1700" t="str">
        <f>TEXT(Agricultural_Export_Analysis_Cleaned_Dataset[[#This Row],[Ship_Date]],"mmm")</f>
        <v>Mar</v>
      </c>
      <c r="AK1700" t="str">
        <f>TEXT(Agricultural_Export_Analysis_Cleaned_Dataset[[#This Row],[Ship_Date]],"ddd")</f>
        <v>Sat</v>
      </c>
      <c r="AL1700" t="str">
        <f>TEXT(Agricultural_Export_Analysis_Cleaned_Dataset[[#This Row],[Delivery_Date]],"yyyy")</f>
        <v>2024</v>
      </c>
      <c r="AM1700" t="str">
        <f>TEXT(Agricultural_Export_Analysis_Cleaned_Dataset[[#This Row],[Delivery_Date]],"mmm")</f>
        <v>Mar</v>
      </c>
      <c r="AN1700" t="str">
        <f>TEXT(Agricultural_Export_Analysis_Cleaned_Dataset[[#This Row],[Delivery_Date]],"ddd")</f>
        <v>Sat</v>
      </c>
      <c r="AO1700">
        <f>Agricultural_Export_Analysis_Cleaned_Dataset[[#This Row],[Delivery_Date]]-Agricultural_Export_Analysis_Cleaned_Dataset[[#This Row],[Ship_Date]]</f>
        <v>14</v>
      </c>
      <c r="AP1700">
        <f>Agricultural_Export_Analysis_Cleaned_Dataset[[#This Row],[Ship_Date]]-Agricultural_Export_Analysis_Cleaned_Dataset[[#This Row],[Order_Date]]</f>
        <v>6</v>
      </c>
      <c r="AQ1700" s="4" t="str">
        <f>TEXT(Agricultural_Export_Analysis_Cleaned_Dataset[[#This Row],[Order_Date]],"mmm yyyy")</f>
        <v>Feb 2024</v>
      </c>
    </row>
    <row r="1701" spans="1:43" x14ac:dyDescent="0.3">
      <c r="A1701" t="s">
        <v>3362</v>
      </c>
      <c r="B1701" t="s">
        <v>3363</v>
      </c>
      <c r="C1701" s="2">
        <v>45489</v>
      </c>
      <c r="D1701" s="2">
        <v>45494</v>
      </c>
      <c r="E1701" s="2">
        <v>45508</v>
      </c>
      <c r="F1701" t="s">
        <v>35</v>
      </c>
      <c r="G1701" t="s">
        <v>73</v>
      </c>
      <c r="H1701" t="s">
        <v>37</v>
      </c>
      <c r="I1701" t="s">
        <v>52</v>
      </c>
      <c r="J1701" t="s">
        <v>112</v>
      </c>
      <c r="K1701" s="7">
        <v>4</v>
      </c>
      <c r="L1701" t="s">
        <v>32</v>
      </c>
      <c r="M1701" t="s">
        <v>159</v>
      </c>
      <c r="N1701" t="s">
        <v>160</v>
      </c>
      <c r="O1701">
        <v>1924</v>
      </c>
      <c r="P1701" s="6">
        <v>127.61</v>
      </c>
      <c r="Q1701" s="6">
        <v>245521.64</v>
      </c>
      <c r="R1701" s="5">
        <v>0.15</v>
      </c>
      <c r="S1701" s="6">
        <v>208693.394</v>
      </c>
      <c r="T1701" s="6">
        <v>6460.76</v>
      </c>
      <c r="U1701" s="6">
        <v>96192.27</v>
      </c>
      <c r="V1701" s="6">
        <v>840.54</v>
      </c>
      <c r="W1701" s="6">
        <v>13239.36</v>
      </c>
      <c r="X1701" s="6">
        <v>91960.464000000007</v>
      </c>
      <c r="Y1701" s="5">
        <v>0.44064865800208303</v>
      </c>
      <c r="Z1701" t="s">
        <v>103</v>
      </c>
      <c r="AA1701" t="s">
        <v>119</v>
      </c>
      <c r="AB1701" t="s">
        <v>83</v>
      </c>
      <c r="AC1701" t="s">
        <v>66</v>
      </c>
      <c r="AD1701" t="s">
        <v>84</v>
      </c>
      <c r="AE1701" t="s">
        <v>45</v>
      </c>
      <c r="AF1701" t="str">
        <f>TEXT(Agricultural_Export_Analysis_Cleaned_Dataset[[#This Row],[Order_Date]],"mmm")</f>
        <v>Jul</v>
      </c>
      <c r="AG1701" t="str">
        <f>TEXT(Agricultural_Export_Analysis_Cleaned_Dataset[[#This Row],[Order_Date]],"yyyy")</f>
        <v>2024</v>
      </c>
      <c r="AH1701" t="str">
        <f>TEXT(Agricultural_Export_Analysis_Cleaned_Dataset[[#This Row],[Order_Date]],"ddd")</f>
        <v>Tue</v>
      </c>
      <c r="AI1701" t="str">
        <f>TEXT(Agricultural_Export_Analysis_Cleaned_Dataset[[#This Row],[Ship_Date]],"yyyy")</f>
        <v>2024</v>
      </c>
      <c r="AJ1701" t="str">
        <f>TEXT(Agricultural_Export_Analysis_Cleaned_Dataset[[#This Row],[Ship_Date]],"mmm")</f>
        <v>Jul</v>
      </c>
      <c r="AK1701" t="str">
        <f>TEXT(Agricultural_Export_Analysis_Cleaned_Dataset[[#This Row],[Ship_Date]],"ddd")</f>
        <v>Sun</v>
      </c>
      <c r="AL1701" t="str">
        <f>TEXT(Agricultural_Export_Analysis_Cleaned_Dataset[[#This Row],[Delivery_Date]],"yyyy")</f>
        <v>2024</v>
      </c>
      <c r="AM1701" t="str">
        <f>TEXT(Agricultural_Export_Analysis_Cleaned_Dataset[[#This Row],[Delivery_Date]],"mmm")</f>
        <v>Aug</v>
      </c>
      <c r="AN1701" t="str">
        <f>TEXT(Agricultural_Export_Analysis_Cleaned_Dataset[[#This Row],[Delivery_Date]],"ddd")</f>
        <v>Sun</v>
      </c>
      <c r="AO1701">
        <f>Agricultural_Export_Analysis_Cleaned_Dataset[[#This Row],[Delivery_Date]]-Agricultural_Export_Analysis_Cleaned_Dataset[[#This Row],[Ship_Date]]</f>
        <v>14</v>
      </c>
      <c r="AP1701">
        <f>Agricultural_Export_Analysis_Cleaned_Dataset[[#This Row],[Ship_Date]]-Agricultural_Export_Analysis_Cleaned_Dataset[[#This Row],[Order_Date]]</f>
        <v>5</v>
      </c>
      <c r="AQ1701" s="4" t="str">
        <f>TEXT(Agricultural_Export_Analysis_Cleaned_Dataset[[#This Row],[Order_Date]],"mmm yyyy")</f>
        <v>Jul 2024</v>
      </c>
    </row>
    <row r="1702" spans="1:43" x14ac:dyDescent="0.3">
      <c r="A1702" t="s">
        <v>3364</v>
      </c>
      <c r="B1702" t="s">
        <v>3365</v>
      </c>
      <c r="C1702" s="2">
        <v>45832</v>
      </c>
      <c r="D1702" s="2">
        <v>45838</v>
      </c>
      <c r="E1702" s="2">
        <v>45868</v>
      </c>
      <c r="F1702" t="s">
        <v>35</v>
      </c>
      <c r="G1702" t="s">
        <v>203</v>
      </c>
      <c r="H1702" t="s">
        <v>74</v>
      </c>
      <c r="I1702" t="s">
        <v>52</v>
      </c>
      <c r="J1702" t="s">
        <v>63</v>
      </c>
      <c r="K1702" s="7">
        <v>0</v>
      </c>
      <c r="L1702" t="s">
        <v>70</v>
      </c>
      <c r="M1702" t="s">
        <v>33</v>
      </c>
      <c r="N1702" t="s">
        <v>34</v>
      </c>
      <c r="O1702">
        <v>1822</v>
      </c>
      <c r="P1702" s="6">
        <v>196.96</v>
      </c>
      <c r="Q1702" s="6">
        <v>358861.12</v>
      </c>
      <c r="R1702" s="5">
        <v>0</v>
      </c>
      <c r="S1702" s="6">
        <v>358861.12</v>
      </c>
      <c r="T1702" s="6">
        <v>1700.92</v>
      </c>
      <c r="U1702" s="6">
        <v>188354.75</v>
      </c>
      <c r="V1702" s="6">
        <v>1765.87</v>
      </c>
      <c r="W1702" s="6">
        <v>27691.49</v>
      </c>
      <c r="X1702" s="6">
        <v>139348.09</v>
      </c>
      <c r="Y1702" s="5">
        <v>0.38830645682652898</v>
      </c>
      <c r="Z1702" t="s">
        <v>81</v>
      </c>
      <c r="AA1702" t="s">
        <v>150</v>
      </c>
      <c r="AB1702" t="s">
        <v>42</v>
      </c>
      <c r="AC1702" t="s">
        <v>66</v>
      </c>
      <c r="AD1702" t="s">
        <v>98</v>
      </c>
      <c r="AE1702" t="s">
        <v>45</v>
      </c>
      <c r="AF1702" t="str">
        <f>TEXT(Agricultural_Export_Analysis_Cleaned_Dataset[[#This Row],[Order_Date]],"mmm")</f>
        <v>Jun</v>
      </c>
      <c r="AG1702" t="str">
        <f>TEXT(Agricultural_Export_Analysis_Cleaned_Dataset[[#This Row],[Order_Date]],"yyyy")</f>
        <v>2025</v>
      </c>
      <c r="AH1702" t="str">
        <f>TEXT(Agricultural_Export_Analysis_Cleaned_Dataset[[#This Row],[Order_Date]],"ddd")</f>
        <v>Tue</v>
      </c>
      <c r="AI1702" t="str">
        <f>TEXT(Agricultural_Export_Analysis_Cleaned_Dataset[[#This Row],[Ship_Date]],"yyyy")</f>
        <v>2025</v>
      </c>
      <c r="AJ1702" t="str">
        <f>TEXT(Agricultural_Export_Analysis_Cleaned_Dataset[[#This Row],[Ship_Date]],"mmm")</f>
        <v>Jun</v>
      </c>
      <c r="AK1702" t="str">
        <f>TEXT(Agricultural_Export_Analysis_Cleaned_Dataset[[#This Row],[Ship_Date]],"ddd")</f>
        <v>Mon</v>
      </c>
      <c r="AL1702" t="str">
        <f>TEXT(Agricultural_Export_Analysis_Cleaned_Dataset[[#This Row],[Delivery_Date]],"yyyy")</f>
        <v>2025</v>
      </c>
      <c r="AM1702" t="str">
        <f>TEXT(Agricultural_Export_Analysis_Cleaned_Dataset[[#This Row],[Delivery_Date]],"mmm")</f>
        <v>Jul</v>
      </c>
      <c r="AN1702" t="str">
        <f>TEXT(Agricultural_Export_Analysis_Cleaned_Dataset[[#This Row],[Delivery_Date]],"ddd")</f>
        <v>Wed</v>
      </c>
      <c r="AO1702">
        <f>Agricultural_Export_Analysis_Cleaned_Dataset[[#This Row],[Delivery_Date]]-Agricultural_Export_Analysis_Cleaned_Dataset[[#This Row],[Ship_Date]]</f>
        <v>30</v>
      </c>
      <c r="AP1702">
        <f>Agricultural_Export_Analysis_Cleaned_Dataset[[#This Row],[Ship_Date]]-Agricultural_Export_Analysis_Cleaned_Dataset[[#This Row],[Order_Date]]</f>
        <v>6</v>
      </c>
      <c r="AQ1702" s="4" t="str">
        <f>TEXT(Agricultural_Export_Analysis_Cleaned_Dataset[[#This Row],[Order_Date]],"mmm yyyy")</f>
        <v>Jun 2025</v>
      </c>
    </row>
    <row r="1703" spans="1:43" x14ac:dyDescent="0.3">
      <c r="A1703" t="s">
        <v>3366</v>
      </c>
      <c r="B1703" t="s">
        <v>3367</v>
      </c>
      <c r="C1703" s="2">
        <v>45804</v>
      </c>
      <c r="D1703" s="2">
        <v>45812</v>
      </c>
      <c r="E1703" s="2">
        <v>45840</v>
      </c>
      <c r="F1703" t="s">
        <v>35</v>
      </c>
      <c r="G1703" t="s">
        <v>8932</v>
      </c>
      <c r="H1703" t="s">
        <v>74</v>
      </c>
      <c r="I1703" t="s">
        <v>38</v>
      </c>
      <c r="J1703" t="s">
        <v>39</v>
      </c>
      <c r="K1703" s="7">
        <v>10</v>
      </c>
      <c r="L1703" t="s">
        <v>80</v>
      </c>
      <c r="M1703" t="s">
        <v>71</v>
      </c>
      <c r="N1703" t="s">
        <v>72</v>
      </c>
      <c r="O1703">
        <v>151</v>
      </c>
      <c r="P1703" s="6">
        <v>280.83999999999997</v>
      </c>
      <c r="Q1703" s="6">
        <v>42406.84</v>
      </c>
      <c r="R1703" s="5">
        <v>0.1</v>
      </c>
      <c r="S1703" s="6">
        <v>38166.156000000003</v>
      </c>
      <c r="T1703" s="6">
        <v>13730.4</v>
      </c>
      <c r="U1703" s="6">
        <v>28497.42</v>
      </c>
      <c r="V1703" s="6">
        <v>2515.5700000000002</v>
      </c>
      <c r="W1703" s="6">
        <v>3471.49</v>
      </c>
      <c r="X1703" s="6">
        <v>-10048.724</v>
      </c>
      <c r="Y1703" s="5">
        <v>-0.26328886776022198</v>
      </c>
      <c r="Z1703" t="s">
        <v>81</v>
      </c>
      <c r="AA1703" t="s">
        <v>82</v>
      </c>
      <c r="AB1703" t="s">
        <v>56</v>
      </c>
      <c r="AC1703" t="s">
        <v>76</v>
      </c>
      <c r="AD1703" t="s">
        <v>77</v>
      </c>
      <c r="AE1703" t="s">
        <v>58</v>
      </c>
      <c r="AF1703" t="str">
        <f>TEXT(Agricultural_Export_Analysis_Cleaned_Dataset[[#This Row],[Order_Date]],"mmm")</f>
        <v>May</v>
      </c>
      <c r="AG1703" t="str">
        <f>TEXT(Agricultural_Export_Analysis_Cleaned_Dataset[[#This Row],[Order_Date]],"yyyy")</f>
        <v>2025</v>
      </c>
      <c r="AH1703" t="str">
        <f>TEXT(Agricultural_Export_Analysis_Cleaned_Dataset[[#This Row],[Order_Date]],"ddd")</f>
        <v>Tue</v>
      </c>
      <c r="AI1703" t="str">
        <f>TEXT(Agricultural_Export_Analysis_Cleaned_Dataset[[#This Row],[Ship_Date]],"yyyy")</f>
        <v>2025</v>
      </c>
      <c r="AJ1703" t="str">
        <f>TEXT(Agricultural_Export_Analysis_Cleaned_Dataset[[#This Row],[Ship_Date]],"mmm")</f>
        <v>Jun</v>
      </c>
      <c r="AK1703" t="str">
        <f>TEXT(Agricultural_Export_Analysis_Cleaned_Dataset[[#This Row],[Ship_Date]],"ddd")</f>
        <v>Wed</v>
      </c>
      <c r="AL1703" t="str">
        <f>TEXT(Agricultural_Export_Analysis_Cleaned_Dataset[[#This Row],[Delivery_Date]],"yyyy")</f>
        <v>2025</v>
      </c>
      <c r="AM1703" t="str">
        <f>TEXT(Agricultural_Export_Analysis_Cleaned_Dataset[[#This Row],[Delivery_Date]],"mmm")</f>
        <v>Jul</v>
      </c>
      <c r="AN1703" t="str">
        <f>TEXT(Agricultural_Export_Analysis_Cleaned_Dataset[[#This Row],[Delivery_Date]],"ddd")</f>
        <v>Wed</v>
      </c>
      <c r="AO1703">
        <f>Agricultural_Export_Analysis_Cleaned_Dataset[[#This Row],[Delivery_Date]]-Agricultural_Export_Analysis_Cleaned_Dataset[[#This Row],[Ship_Date]]</f>
        <v>28</v>
      </c>
      <c r="AP1703">
        <f>Agricultural_Export_Analysis_Cleaned_Dataset[[#This Row],[Ship_Date]]-Agricultural_Export_Analysis_Cleaned_Dataset[[#This Row],[Order_Date]]</f>
        <v>8</v>
      </c>
      <c r="AQ1703" s="4" t="str">
        <f>TEXT(Agricultural_Export_Analysis_Cleaned_Dataset[[#This Row],[Order_Date]],"mmm yyyy")</f>
        <v>May 2025</v>
      </c>
    </row>
    <row r="1704" spans="1:43" x14ac:dyDescent="0.3">
      <c r="A1704" t="s">
        <v>3368</v>
      </c>
      <c r="B1704" t="s">
        <v>3369</v>
      </c>
      <c r="C1704" s="2">
        <v>45794</v>
      </c>
      <c r="D1704" s="2">
        <v>45795</v>
      </c>
      <c r="E1704" s="2">
        <v>45811</v>
      </c>
      <c r="F1704" t="s">
        <v>35</v>
      </c>
      <c r="G1704" t="s">
        <v>96</v>
      </c>
      <c r="H1704" t="s">
        <v>37</v>
      </c>
      <c r="I1704" t="s">
        <v>38</v>
      </c>
      <c r="J1704" t="s">
        <v>53</v>
      </c>
      <c r="K1704" s="7">
        <v>0</v>
      </c>
      <c r="L1704" t="s">
        <v>80</v>
      </c>
      <c r="M1704" t="s">
        <v>48</v>
      </c>
      <c r="N1704" t="s">
        <v>49</v>
      </c>
      <c r="O1704">
        <v>246</v>
      </c>
      <c r="P1704" s="6">
        <v>20.75</v>
      </c>
      <c r="Q1704" s="6">
        <v>5104.5</v>
      </c>
      <c r="R1704" s="5">
        <v>0</v>
      </c>
      <c r="S1704" s="6">
        <v>5104.5</v>
      </c>
      <c r="T1704" s="6">
        <v>11287.78</v>
      </c>
      <c r="U1704" s="6">
        <v>3706.01</v>
      </c>
      <c r="V1704" s="6">
        <v>1565.68</v>
      </c>
      <c r="W1704" s="6">
        <v>597.5</v>
      </c>
      <c r="X1704" s="6">
        <v>-12052.47</v>
      </c>
      <c r="Y1704" s="5">
        <v>-2.3611460476050499</v>
      </c>
      <c r="Z1704" t="s">
        <v>81</v>
      </c>
      <c r="AA1704" t="s">
        <v>82</v>
      </c>
      <c r="AB1704" t="s">
        <v>56</v>
      </c>
      <c r="AC1704" t="s">
        <v>66</v>
      </c>
      <c r="AD1704" t="s">
        <v>98</v>
      </c>
      <c r="AE1704" t="s">
        <v>45</v>
      </c>
      <c r="AF1704" t="str">
        <f>TEXT(Agricultural_Export_Analysis_Cleaned_Dataset[[#This Row],[Order_Date]],"mmm")</f>
        <v>May</v>
      </c>
      <c r="AG1704" t="str">
        <f>TEXT(Agricultural_Export_Analysis_Cleaned_Dataset[[#This Row],[Order_Date]],"yyyy")</f>
        <v>2025</v>
      </c>
      <c r="AH1704" t="str">
        <f>TEXT(Agricultural_Export_Analysis_Cleaned_Dataset[[#This Row],[Order_Date]],"ddd")</f>
        <v>Sat</v>
      </c>
      <c r="AI1704" t="str">
        <f>TEXT(Agricultural_Export_Analysis_Cleaned_Dataset[[#This Row],[Ship_Date]],"yyyy")</f>
        <v>2025</v>
      </c>
      <c r="AJ1704" t="str">
        <f>TEXT(Agricultural_Export_Analysis_Cleaned_Dataset[[#This Row],[Ship_Date]],"mmm")</f>
        <v>May</v>
      </c>
      <c r="AK1704" t="str">
        <f>TEXT(Agricultural_Export_Analysis_Cleaned_Dataset[[#This Row],[Ship_Date]],"ddd")</f>
        <v>Sun</v>
      </c>
      <c r="AL1704" t="str">
        <f>TEXT(Agricultural_Export_Analysis_Cleaned_Dataset[[#This Row],[Delivery_Date]],"yyyy")</f>
        <v>2025</v>
      </c>
      <c r="AM1704" t="str">
        <f>TEXT(Agricultural_Export_Analysis_Cleaned_Dataset[[#This Row],[Delivery_Date]],"mmm")</f>
        <v>Jun</v>
      </c>
      <c r="AN1704" t="str">
        <f>TEXT(Agricultural_Export_Analysis_Cleaned_Dataset[[#This Row],[Delivery_Date]],"ddd")</f>
        <v>Tue</v>
      </c>
      <c r="AO1704">
        <f>Agricultural_Export_Analysis_Cleaned_Dataset[[#This Row],[Delivery_Date]]-Agricultural_Export_Analysis_Cleaned_Dataset[[#This Row],[Ship_Date]]</f>
        <v>16</v>
      </c>
      <c r="AP1704">
        <f>Agricultural_Export_Analysis_Cleaned_Dataset[[#This Row],[Ship_Date]]-Agricultural_Export_Analysis_Cleaned_Dataset[[#This Row],[Order_Date]]</f>
        <v>1</v>
      </c>
      <c r="AQ1704" s="4" t="str">
        <f>TEXT(Agricultural_Export_Analysis_Cleaned_Dataset[[#This Row],[Order_Date]],"mmm yyyy")</f>
        <v>May 2025</v>
      </c>
    </row>
    <row r="1705" spans="1:43" x14ac:dyDescent="0.3">
      <c r="A1705" t="s">
        <v>3370</v>
      </c>
      <c r="B1705" t="s">
        <v>3371</v>
      </c>
      <c r="C1705" s="2">
        <v>45311</v>
      </c>
      <c r="D1705" s="2">
        <v>45314</v>
      </c>
      <c r="E1705" s="2">
        <v>45345</v>
      </c>
      <c r="F1705" t="s">
        <v>35</v>
      </c>
      <c r="G1705" t="s">
        <v>50</v>
      </c>
      <c r="H1705" t="s">
        <v>51</v>
      </c>
      <c r="I1705" t="s">
        <v>97</v>
      </c>
      <c r="J1705" t="s">
        <v>53</v>
      </c>
      <c r="K1705" s="7">
        <v>7</v>
      </c>
      <c r="L1705" t="s">
        <v>32</v>
      </c>
      <c r="M1705" t="s">
        <v>130</v>
      </c>
      <c r="N1705" t="s">
        <v>131</v>
      </c>
      <c r="O1705">
        <v>1238</v>
      </c>
      <c r="P1705" s="6">
        <v>419.3</v>
      </c>
      <c r="Q1705" s="6">
        <v>519093.4</v>
      </c>
      <c r="R1705" s="5">
        <v>0.15</v>
      </c>
      <c r="S1705" s="6">
        <v>441229.39</v>
      </c>
      <c r="T1705" s="6">
        <v>9179.67</v>
      </c>
      <c r="U1705" s="6">
        <v>246450.82</v>
      </c>
      <c r="V1705" s="6">
        <v>1067.8800000000001</v>
      </c>
      <c r="W1705" s="6">
        <v>14679.95</v>
      </c>
      <c r="X1705" s="6">
        <v>169851.07</v>
      </c>
      <c r="Y1705" s="5">
        <v>0.38494958370746801</v>
      </c>
      <c r="Z1705" t="s">
        <v>40</v>
      </c>
      <c r="AA1705" t="s">
        <v>64</v>
      </c>
      <c r="AB1705" t="s">
        <v>42</v>
      </c>
      <c r="AC1705" t="s">
        <v>76</v>
      </c>
      <c r="AD1705" t="s">
        <v>57</v>
      </c>
      <c r="AE1705" t="s">
        <v>58</v>
      </c>
      <c r="AF1705" t="str">
        <f>TEXT(Agricultural_Export_Analysis_Cleaned_Dataset[[#This Row],[Order_Date]],"mmm")</f>
        <v>Jan</v>
      </c>
      <c r="AG1705" t="str">
        <f>TEXT(Agricultural_Export_Analysis_Cleaned_Dataset[[#This Row],[Order_Date]],"yyyy")</f>
        <v>2024</v>
      </c>
      <c r="AH1705" t="str">
        <f>TEXT(Agricultural_Export_Analysis_Cleaned_Dataset[[#This Row],[Order_Date]],"ddd")</f>
        <v>Sat</v>
      </c>
      <c r="AI1705" t="str">
        <f>TEXT(Agricultural_Export_Analysis_Cleaned_Dataset[[#This Row],[Ship_Date]],"yyyy")</f>
        <v>2024</v>
      </c>
      <c r="AJ1705" t="str">
        <f>TEXT(Agricultural_Export_Analysis_Cleaned_Dataset[[#This Row],[Ship_Date]],"mmm")</f>
        <v>Jan</v>
      </c>
      <c r="AK1705" t="str">
        <f>TEXT(Agricultural_Export_Analysis_Cleaned_Dataset[[#This Row],[Ship_Date]],"ddd")</f>
        <v>Tue</v>
      </c>
      <c r="AL1705" t="str">
        <f>TEXT(Agricultural_Export_Analysis_Cleaned_Dataset[[#This Row],[Delivery_Date]],"yyyy")</f>
        <v>2024</v>
      </c>
      <c r="AM1705" t="str">
        <f>TEXT(Agricultural_Export_Analysis_Cleaned_Dataset[[#This Row],[Delivery_Date]],"mmm")</f>
        <v>Feb</v>
      </c>
      <c r="AN1705" t="str">
        <f>TEXT(Agricultural_Export_Analysis_Cleaned_Dataset[[#This Row],[Delivery_Date]],"ddd")</f>
        <v>Fri</v>
      </c>
      <c r="AO1705">
        <f>Agricultural_Export_Analysis_Cleaned_Dataset[[#This Row],[Delivery_Date]]-Agricultural_Export_Analysis_Cleaned_Dataset[[#This Row],[Ship_Date]]</f>
        <v>31</v>
      </c>
      <c r="AP1705">
        <f>Agricultural_Export_Analysis_Cleaned_Dataset[[#This Row],[Ship_Date]]-Agricultural_Export_Analysis_Cleaned_Dataset[[#This Row],[Order_Date]]</f>
        <v>3</v>
      </c>
      <c r="AQ1705" s="4" t="str">
        <f>TEXT(Agricultural_Export_Analysis_Cleaned_Dataset[[#This Row],[Order_Date]],"mmm yyyy")</f>
        <v>Jan 2024</v>
      </c>
    </row>
    <row r="1706" spans="1:43" x14ac:dyDescent="0.3">
      <c r="A1706" t="s">
        <v>3372</v>
      </c>
      <c r="B1706" t="s">
        <v>3373</v>
      </c>
      <c r="C1706" s="2">
        <v>45448</v>
      </c>
      <c r="D1706" s="2">
        <v>45451</v>
      </c>
      <c r="E1706" s="2">
        <v>45468</v>
      </c>
      <c r="F1706" t="s">
        <v>35</v>
      </c>
      <c r="G1706" t="s">
        <v>203</v>
      </c>
      <c r="H1706" t="s">
        <v>37</v>
      </c>
      <c r="I1706" t="s">
        <v>118</v>
      </c>
      <c r="J1706" t="s">
        <v>39</v>
      </c>
      <c r="K1706" s="7">
        <v>0</v>
      </c>
      <c r="L1706" t="s">
        <v>135</v>
      </c>
      <c r="M1706" t="s">
        <v>61</v>
      </c>
      <c r="N1706" t="s">
        <v>62</v>
      </c>
      <c r="O1706">
        <v>1031</v>
      </c>
      <c r="P1706" s="6">
        <v>371.16</v>
      </c>
      <c r="Q1706" s="6">
        <v>382665.96</v>
      </c>
      <c r="R1706" s="5">
        <v>0.1</v>
      </c>
      <c r="S1706" s="6">
        <v>344399.364</v>
      </c>
      <c r="T1706" s="6">
        <v>14391.146000000001</v>
      </c>
      <c r="U1706" s="6">
        <v>167739.99</v>
      </c>
      <c r="V1706" s="6">
        <v>322.75</v>
      </c>
      <c r="W1706" s="6">
        <v>27391.41</v>
      </c>
      <c r="X1706" s="6">
        <v>134554.068</v>
      </c>
      <c r="Y1706" s="5">
        <v>0.390691975769901</v>
      </c>
      <c r="Z1706" t="s">
        <v>81</v>
      </c>
      <c r="AA1706" t="s">
        <v>150</v>
      </c>
      <c r="AB1706" t="s">
        <v>56</v>
      </c>
      <c r="AC1706" t="s">
        <v>66</v>
      </c>
      <c r="AD1706" t="s">
        <v>77</v>
      </c>
      <c r="AE1706" t="s">
        <v>58</v>
      </c>
      <c r="AF1706" t="str">
        <f>TEXT(Agricultural_Export_Analysis_Cleaned_Dataset[[#This Row],[Order_Date]],"mmm")</f>
        <v>Jun</v>
      </c>
      <c r="AG1706" t="str">
        <f>TEXT(Agricultural_Export_Analysis_Cleaned_Dataset[[#This Row],[Order_Date]],"yyyy")</f>
        <v>2024</v>
      </c>
      <c r="AH1706" t="str">
        <f>TEXT(Agricultural_Export_Analysis_Cleaned_Dataset[[#This Row],[Order_Date]],"ddd")</f>
        <v>Wed</v>
      </c>
      <c r="AI1706" t="str">
        <f>TEXT(Agricultural_Export_Analysis_Cleaned_Dataset[[#This Row],[Ship_Date]],"yyyy")</f>
        <v>2024</v>
      </c>
      <c r="AJ1706" t="str">
        <f>TEXT(Agricultural_Export_Analysis_Cleaned_Dataset[[#This Row],[Ship_Date]],"mmm")</f>
        <v>Jun</v>
      </c>
      <c r="AK1706" t="str">
        <f>TEXT(Agricultural_Export_Analysis_Cleaned_Dataset[[#This Row],[Ship_Date]],"ddd")</f>
        <v>Sat</v>
      </c>
      <c r="AL1706" t="str">
        <f>TEXT(Agricultural_Export_Analysis_Cleaned_Dataset[[#This Row],[Delivery_Date]],"yyyy")</f>
        <v>2024</v>
      </c>
      <c r="AM1706" t="str">
        <f>TEXT(Agricultural_Export_Analysis_Cleaned_Dataset[[#This Row],[Delivery_Date]],"mmm")</f>
        <v>Jun</v>
      </c>
      <c r="AN1706" t="str">
        <f>TEXT(Agricultural_Export_Analysis_Cleaned_Dataset[[#This Row],[Delivery_Date]],"ddd")</f>
        <v>Tue</v>
      </c>
      <c r="AO1706">
        <f>Agricultural_Export_Analysis_Cleaned_Dataset[[#This Row],[Delivery_Date]]-Agricultural_Export_Analysis_Cleaned_Dataset[[#This Row],[Ship_Date]]</f>
        <v>17</v>
      </c>
      <c r="AP1706">
        <f>Agricultural_Export_Analysis_Cleaned_Dataset[[#This Row],[Ship_Date]]-Agricultural_Export_Analysis_Cleaned_Dataset[[#This Row],[Order_Date]]</f>
        <v>3</v>
      </c>
      <c r="AQ1706" s="4" t="str">
        <f>TEXT(Agricultural_Export_Analysis_Cleaned_Dataset[[#This Row],[Order_Date]],"mmm yyyy")</f>
        <v>Jun 2024</v>
      </c>
    </row>
    <row r="1707" spans="1:43" x14ac:dyDescent="0.3">
      <c r="A1707" t="s">
        <v>3374</v>
      </c>
      <c r="B1707" t="s">
        <v>2046</v>
      </c>
      <c r="C1707" s="2">
        <v>45713</v>
      </c>
      <c r="D1707" s="2">
        <v>45719</v>
      </c>
      <c r="E1707" s="2">
        <v>45735</v>
      </c>
      <c r="F1707" t="s">
        <v>35</v>
      </c>
      <c r="G1707" t="s">
        <v>36</v>
      </c>
      <c r="H1707" t="s">
        <v>51</v>
      </c>
      <c r="I1707" t="s">
        <v>52</v>
      </c>
      <c r="J1707" t="s">
        <v>112</v>
      </c>
      <c r="K1707" s="7">
        <v>10</v>
      </c>
      <c r="L1707" t="s">
        <v>80</v>
      </c>
      <c r="M1707" t="s">
        <v>101</v>
      </c>
      <c r="N1707" t="s">
        <v>102</v>
      </c>
      <c r="O1707">
        <v>630</v>
      </c>
      <c r="P1707" s="6">
        <v>138</v>
      </c>
      <c r="Q1707" s="6">
        <v>86940</v>
      </c>
      <c r="R1707" s="5">
        <v>0.05</v>
      </c>
      <c r="S1707" s="6">
        <v>82593</v>
      </c>
      <c r="T1707" s="6">
        <v>4109.21</v>
      </c>
      <c r="U1707" s="6">
        <v>48155.1</v>
      </c>
      <c r="V1707" s="6">
        <v>352.27</v>
      </c>
      <c r="W1707" s="6">
        <v>5069.29</v>
      </c>
      <c r="X1707" s="6">
        <v>24907.13</v>
      </c>
      <c r="Y1707" s="5">
        <v>0.30156466044337898</v>
      </c>
      <c r="Z1707" t="s">
        <v>40</v>
      </c>
      <c r="AA1707" t="s">
        <v>147</v>
      </c>
      <c r="AB1707" t="s">
        <v>56</v>
      </c>
      <c r="AC1707" t="s">
        <v>66</v>
      </c>
      <c r="AD1707" t="s">
        <v>93</v>
      </c>
      <c r="AE1707" t="s">
        <v>58</v>
      </c>
      <c r="AF1707" t="str">
        <f>TEXT(Agricultural_Export_Analysis_Cleaned_Dataset[[#This Row],[Order_Date]],"mmm")</f>
        <v>Feb</v>
      </c>
      <c r="AG1707" t="str">
        <f>TEXT(Agricultural_Export_Analysis_Cleaned_Dataset[[#This Row],[Order_Date]],"yyyy")</f>
        <v>2025</v>
      </c>
      <c r="AH1707" t="str">
        <f>TEXT(Agricultural_Export_Analysis_Cleaned_Dataset[[#This Row],[Order_Date]],"ddd")</f>
        <v>Tue</v>
      </c>
      <c r="AI1707" t="str">
        <f>TEXT(Agricultural_Export_Analysis_Cleaned_Dataset[[#This Row],[Ship_Date]],"yyyy")</f>
        <v>2025</v>
      </c>
      <c r="AJ1707" t="str">
        <f>TEXT(Agricultural_Export_Analysis_Cleaned_Dataset[[#This Row],[Ship_Date]],"mmm")</f>
        <v>Mar</v>
      </c>
      <c r="AK1707" t="str">
        <f>TEXT(Agricultural_Export_Analysis_Cleaned_Dataset[[#This Row],[Ship_Date]],"ddd")</f>
        <v>Mon</v>
      </c>
      <c r="AL1707" t="str">
        <f>TEXT(Agricultural_Export_Analysis_Cleaned_Dataset[[#This Row],[Delivery_Date]],"yyyy")</f>
        <v>2025</v>
      </c>
      <c r="AM1707" t="str">
        <f>TEXT(Agricultural_Export_Analysis_Cleaned_Dataset[[#This Row],[Delivery_Date]],"mmm")</f>
        <v>Mar</v>
      </c>
      <c r="AN1707" t="str">
        <f>TEXT(Agricultural_Export_Analysis_Cleaned_Dataset[[#This Row],[Delivery_Date]],"ddd")</f>
        <v>Wed</v>
      </c>
      <c r="AO1707">
        <f>Agricultural_Export_Analysis_Cleaned_Dataset[[#This Row],[Delivery_Date]]-Agricultural_Export_Analysis_Cleaned_Dataset[[#This Row],[Ship_Date]]</f>
        <v>16</v>
      </c>
      <c r="AP1707">
        <f>Agricultural_Export_Analysis_Cleaned_Dataset[[#This Row],[Ship_Date]]-Agricultural_Export_Analysis_Cleaned_Dataset[[#This Row],[Order_Date]]</f>
        <v>6</v>
      </c>
      <c r="AQ1707" s="4" t="str">
        <f>TEXT(Agricultural_Export_Analysis_Cleaned_Dataset[[#This Row],[Order_Date]],"mmm yyyy")</f>
        <v>Feb 2025</v>
      </c>
    </row>
    <row r="1708" spans="1:43" x14ac:dyDescent="0.3">
      <c r="A1708" t="s">
        <v>3375</v>
      </c>
      <c r="B1708" t="s">
        <v>3376</v>
      </c>
      <c r="C1708" s="2">
        <v>45347</v>
      </c>
      <c r="D1708" s="2">
        <v>45351</v>
      </c>
      <c r="E1708" s="2">
        <v>45386</v>
      </c>
      <c r="F1708" t="s">
        <v>35</v>
      </c>
      <c r="G1708" t="s">
        <v>132</v>
      </c>
      <c r="H1708" t="s">
        <v>51</v>
      </c>
      <c r="I1708" t="s">
        <v>91</v>
      </c>
      <c r="J1708" t="s">
        <v>39</v>
      </c>
      <c r="K1708" s="7">
        <v>10</v>
      </c>
      <c r="L1708" t="s">
        <v>32</v>
      </c>
      <c r="M1708" t="s">
        <v>159</v>
      </c>
      <c r="N1708" t="s">
        <v>160</v>
      </c>
      <c r="O1708">
        <v>1612</v>
      </c>
      <c r="P1708" s="6">
        <v>89.86</v>
      </c>
      <c r="Q1708" s="6">
        <v>144854.32</v>
      </c>
      <c r="R1708" s="5">
        <v>0.15</v>
      </c>
      <c r="S1708" s="6">
        <v>123126.17200000001</v>
      </c>
      <c r="T1708" s="6">
        <v>5406.4</v>
      </c>
      <c r="U1708" s="6">
        <v>67443.460000000006</v>
      </c>
      <c r="V1708" s="6">
        <v>1320.86</v>
      </c>
      <c r="W1708" s="6">
        <v>14038.56</v>
      </c>
      <c r="X1708" s="6">
        <v>34916.892</v>
      </c>
      <c r="Y1708" s="5">
        <v>0.28358627116256002</v>
      </c>
      <c r="Z1708" t="s">
        <v>40</v>
      </c>
      <c r="AA1708" t="s">
        <v>147</v>
      </c>
      <c r="AB1708" t="s">
        <v>65</v>
      </c>
      <c r="AC1708" t="s">
        <v>76</v>
      </c>
      <c r="AD1708" t="s">
        <v>57</v>
      </c>
      <c r="AE1708" t="s">
        <v>45</v>
      </c>
      <c r="AF1708" t="str">
        <f>TEXT(Agricultural_Export_Analysis_Cleaned_Dataset[[#This Row],[Order_Date]],"mmm")</f>
        <v>Feb</v>
      </c>
      <c r="AG1708" t="str">
        <f>TEXT(Agricultural_Export_Analysis_Cleaned_Dataset[[#This Row],[Order_Date]],"yyyy")</f>
        <v>2024</v>
      </c>
      <c r="AH1708" t="str">
        <f>TEXT(Agricultural_Export_Analysis_Cleaned_Dataset[[#This Row],[Order_Date]],"ddd")</f>
        <v>Sun</v>
      </c>
      <c r="AI1708" t="str">
        <f>TEXT(Agricultural_Export_Analysis_Cleaned_Dataset[[#This Row],[Ship_Date]],"yyyy")</f>
        <v>2024</v>
      </c>
      <c r="AJ1708" t="str">
        <f>TEXT(Agricultural_Export_Analysis_Cleaned_Dataset[[#This Row],[Ship_Date]],"mmm")</f>
        <v>Feb</v>
      </c>
      <c r="AK1708" t="str">
        <f>TEXT(Agricultural_Export_Analysis_Cleaned_Dataset[[#This Row],[Ship_Date]],"ddd")</f>
        <v>Thu</v>
      </c>
      <c r="AL1708" t="str">
        <f>TEXT(Agricultural_Export_Analysis_Cleaned_Dataset[[#This Row],[Delivery_Date]],"yyyy")</f>
        <v>2024</v>
      </c>
      <c r="AM1708" t="str">
        <f>TEXT(Agricultural_Export_Analysis_Cleaned_Dataset[[#This Row],[Delivery_Date]],"mmm")</f>
        <v>Apr</v>
      </c>
      <c r="AN1708" t="str">
        <f>TEXT(Agricultural_Export_Analysis_Cleaned_Dataset[[#This Row],[Delivery_Date]],"ddd")</f>
        <v>Thu</v>
      </c>
      <c r="AO1708">
        <f>Agricultural_Export_Analysis_Cleaned_Dataset[[#This Row],[Delivery_Date]]-Agricultural_Export_Analysis_Cleaned_Dataset[[#This Row],[Ship_Date]]</f>
        <v>35</v>
      </c>
      <c r="AP1708">
        <f>Agricultural_Export_Analysis_Cleaned_Dataset[[#This Row],[Ship_Date]]-Agricultural_Export_Analysis_Cleaned_Dataset[[#This Row],[Order_Date]]</f>
        <v>4</v>
      </c>
      <c r="AQ1708" s="4" t="str">
        <f>TEXT(Agricultural_Export_Analysis_Cleaned_Dataset[[#This Row],[Order_Date]],"mmm yyyy")</f>
        <v>Feb 2024</v>
      </c>
    </row>
    <row r="1709" spans="1:43" x14ac:dyDescent="0.3">
      <c r="A1709" t="s">
        <v>3377</v>
      </c>
      <c r="B1709" t="s">
        <v>3378</v>
      </c>
      <c r="C1709" s="2">
        <v>45474</v>
      </c>
      <c r="D1709" s="2">
        <v>45476</v>
      </c>
      <c r="E1709" s="2">
        <v>45493</v>
      </c>
      <c r="F1709" t="s">
        <v>35</v>
      </c>
      <c r="G1709" t="s">
        <v>36</v>
      </c>
      <c r="H1709" t="s">
        <v>37</v>
      </c>
      <c r="I1709" t="s">
        <v>97</v>
      </c>
      <c r="J1709" t="s">
        <v>53</v>
      </c>
      <c r="K1709" s="7">
        <v>0</v>
      </c>
      <c r="L1709" t="s">
        <v>87</v>
      </c>
      <c r="M1709" t="s">
        <v>159</v>
      </c>
      <c r="N1709" t="s">
        <v>160</v>
      </c>
      <c r="O1709">
        <v>1176</v>
      </c>
      <c r="P1709" s="6">
        <v>253.97</v>
      </c>
      <c r="Q1709" s="6">
        <v>298668.71999999997</v>
      </c>
      <c r="R1709" s="5">
        <v>0.15</v>
      </c>
      <c r="S1709" s="6">
        <v>253868.41200000001</v>
      </c>
      <c r="T1709" s="6">
        <v>5128.5</v>
      </c>
      <c r="U1709" s="6">
        <v>158341.32999999999</v>
      </c>
      <c r="V1709" s="6">
        <v>2875.1</v>
      </c>
      <c r="W1709" s="6">
        <v>24691.279999999999</v>
      </c>
      <c r="X1709" s="6">
        <v>62832.201999999997</v>
      </c>
      <c r="Y1709" s="5">
        <v>0.24749909413700499</v>
      </c>
      <c r="Z1709" t="s">
        <v>103</v>
      </c>
      <c r="AA1709" t="s">
        <v>119</v>
      </c>
      <c r="AB1709" t="s">
        <v>42</v>
      </c>
      <c r="AC1709" t="s">
        <v>43</v>
      </c>
      <c r="AD1709" t="s">
        <v>98</v>
      </c>
      <c r="AE1709" t="s">
        <v>58</v>
      </c>
      <c r="AF1709" t="str">
        <f>TEXT(Agricultural_Export_Analysis_Cleaned_Dataset[[#This Row],[Order_Date]],"mmm")</f>
        <v>Jul</v>
      </c>
      <c r="AG1709" t="str">
        <f>TEXT(Agricultural_Export_Analysis_Cleaned_Dataset[[#This Row],[Order_Date]],"yyyy")</f>
        <v>2024</v>
      </c>
      <c r="AH1709" t="str">
        <f>TEXT(Agricultural_Export_Analysis_Cleaned_Dataset[[#This Row],[Order_Date]],"ddd")</f>
        <v>Mon</v>
      </c>
      <c r="AI1709" t="str">
        <f>TEXT(Agricultural_Export_Analysis_Cleaned_Dataset[[#This Row],[Ship_Date]],"yyyy")</f>
        <v>2024</v>
      </c>
      <c r="AJ1709" t="str">
        <f>TEXT(Agricultural_Export_Analysis_Cleaned_Dataset[[#This Row],[Ship_Date]],"mmm")</f>
        <v>Jul</v>
      </c>
      <c r="AK1709" t="str">
        <f>TEXT(Agricultural_Export_Analysis_Cleaned_Dataset[[#This Row],[Ship_Date]],"ddd")</f>
        <v>Wed</v>
      </c>
      <c r="AL1709" t="str">
        <f>TEXT(Agricultural_Export_Analysis_Cleaned_Dataset[[#This Row],[Delivery_Date]],"yyyy")</f>
        <v>2024</v>
      </c>
      <c r="AM1709" t="str">
        <f>TEXT(Agricultural_Export_Analysis_Cleaned_Dataset[[#This Row],[Delivery_Date]],"mmm")</f>
        <v>Jul</v>
      </c>
      <c r="AN1709" t="str">
        <f>TEXT(Agricultural_Export_Analysis_Cleaned_Dataset[[#This Row],[Delivery_Date]],"ddd")</f>
        <v>Sat</v>
      </c>
      <c r="AO1709">
        <f>Agricultural_Export_Analysis_Cleaned_Dataset[[#This Row],[Delivery_Date]]-Agricultural_Export_Analysis_Cleaned_Dataset[[#This Row],[Ship_Date]]</f>
        <v>17</v>
      </c>
      <c r="AP1709">
        <f>Agricultural_Export_Analysis_Cleaned_Dataset[[#This Row],[Ship_Date]]-Agricultural_Export_Analysis_Cleaned_Dataset[[#This Row],[Order_Date]]</f>
        <v>2</v>
      </c>
      <c r="AQ1709" s="4" t="str">
        <f>TEXT(Agricultural_Export_Analysis_Cleaned_Dataset[[#This Row],[Order_Date]],"mmm yyyy")</f>
        <v>Jul 2024</v>
      </c>
    </row>
    <row r="1710" spans="1:43" x14ac:dyDescent="0.3">
      <c r="A1710" t="s">
        <v>3379</v>
      </c>
      <c r="B1710" t="s">
        <v>1280</v>
      </c>
      <c r="C1710" s="2">
        <v>45375</v>
      </c>
      <c r="D1710" s="2">
        <v>45382</v>
      </c>
      <c r="E1710" s="2">
        <v>45409</v>
      </c>
      <c r="F1710" t="s">
        <v>35</v>
      </c>
      <c r="G1710" t="s">
        <v>96</v>
      </c>
      <c r="H1710" t="s">
        <v>51</v>
      </c>
      <c r="I1710" t="s">
        <v>97</v>
      </c>
      <c r="J1710" t="s">
        <v>63</v>
      </c>
      <c r="K1710" s="7">
        <v>7</v>
      </c>
      <c r="L1710" t="s">
        <v>70</v>
      </c>
      <c r="M1710" t="s">
        <v>88</v>
      </c>
      <c r="N1710" t="s">
        <v>89</v>
      </c>
      <c r="O1710">
        <v>84</v>
      </c>
      <c r="P1710" s="6">
        <v>322.23</v>
      </c>
      <c r="Q1710" s="6">
        <v>27067.32</v>
      </c>
      <c r="R1710" s="5">
        <v>0.1</v>
      </c>
      <c r="S1710" s="6">
        <v>24360.588</v>
      </c>
      <c r="T1710" s="6">
        <v>4587.2</v>
      </c>
      <c r="U1710" s="6">
        <v>12954.79</v>
      </c>
      <c r="V1710" s="6">
        <v>1790.01</v>
      </c>
      <c r="W1710" s="6">
        <v>1265.95</v>
      </c>
      <c r="X1710" s="6">
        <v>3762.6379999999999</v>
      </c>
      <c r="Y1710" s="5">
        <v>0.15445595976583201</v>
      </c>
      <c r="Z1710" t="s">
        <v>40</v>
      </c>
      <c r="AA1710" t="s">
        <v>41</v>
      </c>
      <c r="AB1710" t="s">
        <v>65</v>
      </c>
      <c r="AC1710" t="s">
        <v>43</v>
      </c>
      <c r="AD1710" t="s">
        <v>93</v>
      </c>
      <c r="AE1710" t="s">
        <v>58</v>
      </c>
      <c r="AF1710" t="str">
        <f>TEXT(Agricultural_Export_Analysis_Cleaned_Dataset[[#This Row],[Order_Date]],"mmm")</f>
        <v>Mar</v>
      </c>
      <c r="AG1710" t="str">
        <f>TEXT(Agricultural_Export_Analysis_Cleaned_Dataset[[#This Row],[Order_Date]],"yyyy")</f>
        <v>2024</v>
      </c>
      <c r="AH1710" t="str">
        <f>TEXT(Agricultural_Export_Analysis_Cleaned_Dataset[[#This Row],[Order_Date]],"ddd")</f>
        <v>Sun</v>
      </c>
      <c r="AI1710" t="str">
        <f>TEXT(Agricultural_Export_Analysis_Cleaned_Dataset[[#This Row],[Ship_Date]],"yyyy")</f>
        <v>2024</v>
      </c>
      <c r="AJ1710" t="str">
        <f>TEXT(Agricultural_Export_Analysis_Cleaned_Dataset[[#This Row],[Ship_Date]],"mmm")</f>
        <v>Mar</v>
      </c>
      <c r="AK1710" t="str">
        <f>TEXT(Agricultural_Export_Analysis_Cleaned_Dataset[[#This Row],[Ship_Date]],"ddd")</f>
        <v>Sun</v>
      </c>
      <c r="AL1710" t="str">
        <f>TEXT(Agricultural_Export_Analysis_Cleaned_Dataset[[#This Row],[Delivery_Date]],"yyyy")</f>
        <v>2024</v>
      </c>
      <c r="AM1710" t="str">
        <f>TEXT(Agricultural_Export_Analysis_Cleaned_Dataset[[#This Row],[Delivery_Date]],"mmm")</f>
        <v>Apr</v>
      </c>
      <c r="AN1710" t="str">
        <f>TEXT(Agricultural_Export_Analysis_Cleaned_Dataset[[#This Row],[Delivery_Date]],"ddd")</f>
        <v>Sat</v>
      </c>
      <c r="AO1710">
        <f>Agricultural_Export_Analysis_Cleaned_Dataset[[#This Row],[Delivery_Date]]-Agricultural_Export_Analysis_Cleaned_Dataset[[#This Row],[Ship_Date]]</f>
        <v>27</v>
      </c>
      <c r="AP1710">
        <f>Agricultural_Export_Analysis_Cleaned_Dataset[[#This Row],[Ship_Date]]-Agricultural_Export_Analysis_Cleaned_Dataset[[#This Row],[Order_Date]]</f>
        <v>7</v>
      </c>
      <c r="AQ1710" s="4" t="str">
        <f>TEXT(Agricultural_Export_Analysis_Cleaned_Dataset[[#This Row],[Order_Date]],"mmm yyyy")</f>
        <v>Mar 2024</v>
      </c>
    </row>
    <row r="1711" spans="1:43" x14ac:dyDescent="0.3">
      <c r="A1711" t="s">
        <v>3380</v>
      </c>
      <c r="B1711" t="s">
        <v>3381</v>
      </c>
      <c r="C1711" s="2">
        <v>45992</v>
      </c>
      <c r="D1711" s="2">
        <v>45998</v>
      </c>
      <c r="E1711" s="2">
        <v>46021</v>
      </c>
      <c r="F1711" t="s">
        <v>35</v>
      </c>
      <c r="G1711" t="s">
        <v>8934</v>
      </c>
      <c r="H1711" t="s">
        <v>51</v>
      </c>
      <c r="I1711" t="s">
        <v>52</v>
      </c>
      <c r="J1711" t="s">
        <v>39</v>
      </c>
      <c r="K1711" s="7">
        <v>0</v>
      </c>
      <c r="L1711" t="s">
        <v>80</v>
      </c>
      <c r="M1711" t="s">
        <v>101</v>
      </c>
      <c r="N1711" t="s">
        <v>102</v>
      </c>
      <c r="O1711">
        <v>352</v>
      </c>
      <c r="P1711" s="6">
        <v>150.28</v>
      </c>
      <c r="Q1711" s="6">
        <v>52898.559999999998</v>
      </c>
      <c r="R1711" s="5">
        <v>0.15</v>
      </c>
      <c r="S1711" s="6">
        <v>44963.775999999998</v>
      </c>
      <c r="T1711" s="6">
        <v>6477.84</v>
      </c>
      <c r="U1711" s="6">
        <v>29452.23</v>
      </c>
      <c r="V1711" s="6">
        <v>1632.13</v>
      </c>
      <c r="W1711" s="6">
        <v>2402.54</v>
      </c>
      <c r="X1711" s="6">
        <v>4999.0360000000001</v>
      </c>
      <c r="Y1711" s="5">
        <v>0.11117918566269901</v>
      </c>
      <c r="Z1711" t="s">
        <v>54</v>
      </c>
      <c r="AA1711" t="s">
        <v>55</v>
      </c>
      <c r="AB1711" t="s">
        <v>56</v>
      </c>
      <c r="AC1711" t="s">
        <v>43</v>
      </c>
      <c r="AD1711" t="s">
        <v>57</v>
      </c>
      <c r="AE1711" t="s">
        <v>45</v>
      </c>
      <c r="AF1711" t="str">
        <f>TEXT(Agricultural_Export_Analysis_Cleaned_Dataset[[#This Row],[Order_Date]],"mmm")</f>
        <v>Dec</v>
      </c>
      <c r="AG1711" t="str">
        <f>TEXT(Agricultural_Export_Analysis_Cleaned_Dataset[[#This Row],[Order_Date]],"yyyy")</f>
        <v>2025</v>
      </c>
      <c r="AH1711" t="str">
        <f>TEXT(Agricultural_Export_Analysis_Cleaned_Dataset[[#This Row],[Order_Date]],"ddd")</f>
        <v>Mon</v>
      </c>
      <c r="AI1711" t="str">
        <f>TEXT(Agricultural_Export_Analysis_Cleaned_Dataset[[#This Row],[Ship_Date]],"yyyy")</f>
        <v>2025</v>
      </c>
      <c r="AJ1711" t="str">
        <f>TEXT(Agricultural_Export_Analysis_Cleaned_Dataset[[#This Row],[Ship_Date]],"mmm")</f>
        <v>Dec</v>
      </c>
      <c r="AK1711" t="str">
        <f>TEXT(Agricultural_Export_Analysis_Cleaned_Dataset[[#This Row],[Ship_Date]],"ddd")</f>
        <v>Sun</v>
      </c>
      <c r="AL1711" t="str">
        <f>TEXT(Agricultural_Export_Analysis_Cleaned_Dataset[[#This Row],[Delivery_Date]],"yyyy")</f>
        <v>2025</v>
      </c>
      <c r="AM1711" t="str">
        <f>TEXT(Agricultural_Export_Analysis_Cleaned_Dataset[[#This Row],[Delivery_Date]],"mmm")</f>
        <v>Dec</v>
      </c>
      <c r="AN1711" t="str">
        <f>TEXT(Agricultural_Export_Analysis_Cleaned_Dataset[[#This Row],[Delivery_Date]],"ddd")</f>
        <v>Tue</v>
      </c>
      <c r="AO1711">
        <f>Agricultural_Export_Analysis_Cleaned_Dataset[[#This Row],[Delivery_Date]]-Agricultural_Export_Analysis_Cleaned_Dataset[[#This Row],[Ship_Date]]</f>
        <v>23</v>
      </c>
      <c r="AP1711">
        <f>Agricultural_Export_Analysis_Cleaned_Dataset[[#This Row],[Ship_Date]]-Agricultural_Export_Analysis_Cleaned_Dataset[[#This Row],[Order_Date]]</f>
        <v>6</v>
      </c>
      <c r="AQ1711" s="4" t="str">
        <f>TEXT(Agricultural_Export_Analysis_Cleaned_Dataset[[#This Row],[Order_Date]],"mmm yyyy")</f>
        <v>Dec 2025</v>
      </c>
    </row>
    <row r="1712" spans="1:43" x14ac:dyDescent="0.3">
      <c r="A1712" t="s">
        <v>3382</v>
      </c>
      <c r="B1712" t="s">
        <v>3383</v>
      </c>
      <c r="C1712" s="2">
        <v>45545</v>
      </c>
      <c r="D1712" s="2">
        <v>45549</v>
      </c>
      <c r="E1712" s="2">
        <v>45570</v>
      </c>
      <c r="F1712" t="s">
        <v>35</v>
      </c>
      <c r="G1712" t="s">
        <v>203</v>
      </c>
      <c r="H1712" t="s">
        <v>51</v>
      </c>
      <c r="I1712" t="s">
        <v>91</v>
      </c>
      <c r="J1712" t="s">
        <v>53</v>
      </c>
      <c r="K1712" s="7">
        <v>10</v>
      </c>
      <c r="L1712" t="s">
        <v>32</v>
      </c>
      <c r="M1712" t="s">
        <v>48</v>
      </c>
      <c r="N1712" t="s">
        <v>49</v>
      </c>
      <c r="O1712">
        <v>117</v>
      </c>
      <c r="P1712" s="6">
        <v>393.95</v>
      </c>
      <c r="Q1712" s="6">
        <v>46092.15</v>
      </c>
      <c r="R1712" s="5">
        <v>0</v>
      </c>
      <c r="S1712" s="6">
        <v>46092.15</v>
      </c>
      <c r="T1712" s="6">
        <v>3709.68</v>
      </c>
      <c r="U1712" s="6">
        <v>21431.52</v>
      </c>
      <c r="V1712" s="6">
        <v>924.86</v>
      </c>
      <c r="W1712" s="6">
        <v>4492.55</v>
      </c>
      <c r="X1712" s="6">
        <v>15533.54</v>
      </c>
      <c r="Y1712" s="5">
        <v>0.337010532162201</v>
      </c>
      <c r="Z1712" t="s">
        <v>103</v>
      </c>
      <c r="AA1712" t="s">
        <v>104</v>
      </c>
      <c r="AB1712" t="s">
        <v>42</v>
      </c>
      <c r="AC1712" t="s">
        <v>66</v>
      </c>
      <c r="AD1712" t="s">
        <v>44</v>
      </c>
      <c r="AE1712" t="s">
        <v>58</v>
      </c>
      <c r="AF1712" t="str">
        <f>TEXT(Agricultural_Export_Analysis_Cleaned_Dataset[[#This Row],[Order_Date]],"mmm")</f>
        <v>Sep</v>
      </c>
      <c r="AG1712" t="str">
        <f>TEXT(Agricultural_Export_Analysis_Cleaned_Dataset[[#This Row],[Order_Date]],"yyyy")</f>
        <v>2024</v>
      </c>
      <c r="AH1712" t="str">
        <f>TEXT(Agricultural_Export_Analysis_Cleaned_Dataset[[#This Row],[Order_Date]],"ddd")</f>
        <v>Tue</v>
      </c>
      <c r="AI1712" t="str">
        <f>TEXT(Agricultural_Export_Analysis_Cleaned_Dataset[[#This Row],[Ship_Date]],"yyyy")</f>
        <v>2024</v>
      </c>
      <c r="AJ1712" t="str">
        <f>TEXT(Agricultural_Export_Analysis_Cleaned_Dataset[[#This Row],[Ship_Date]],"mmm")</f>
        <v>Sep</v>
      </c>
      <c r="AK1712" t="str">
        <f>TEXT(Agricultural_Export_Analysis_Cleaned_Dataset[[#This Row],[Ship_Date]],"ddd")</f>
        <v>Sat</v>
      </c>
      <c r="AL1712" t="str">
        <f>TEXT(Agricultural_Export_Analysis_Cleaned_Dataset[[#This Row],[Delivery_Date]],"yyyy")</f>
        <v>2024</v>
      </c>
      <c r="AM1712" t="str">
        <f>TEXT(Agricultural_Export_Analysis_Cleaned_Dataset[[#This Row],[Delivery_Date]],"mmm")</f>
        <v>Oct</v>
      </c>
      <c r="AN1712" t="str">
        <f>TEXT(Agricultural_Export_Analysis_Cleaned_Dataset[[#This Row],[Delivery_Date]],"ddd")</f>
        <v>Sat</v>
      </c>
      <c r="AO1712">
        <f>Agricultural_Export_Analysis_Cleaned_Dataset[[#This Row],[Delivery_Date]]-Agricultural_Export_Analysis_Cleaned_Dataset[[#This Row],[Ship_Date]]</f>
        <v>21</v>
      </c>
      <c r="AP1712">
        <f>Agricultural_Export_Analysis_Cleaned_Dataset[[#This Row],[Ship_Date]]-Agricultural_Export_Analysis_Cleaned_Dataset[[#This Row],[Order_Date]]</f>
        <v>4</v>
      </c>
      <c r="AQ1712" s="4" t="str">
        <f>TEXT(Agricultural_Export_Analysis_Cleaned_Dataset[[#This Row],[Order_Date]],"mmm yyyy")</f>
        <v>Sep 2024</v>
      </c>
    </row>
    <row r="1713" spans="1:43" x14ac:dyDescent="0.3">
      <c r="A1713" t="s">
        <v>3384</v>
      </c>
      <c r="B1713" t="s">
        <v>3385</v>
      </c>
      <c r="C1713" s="2">
        <v>45751</v>
      </c>
      <c r="D1713" s="2">
        <v>45752</v>
      </c>
      <c r="E1713" s="2">
        <v>45760</v>
      </c>
      <c r="F1713" t="s">
        <v>35</v>
      </c>
      <c r="G1713" t="s">
        <v>73</v>
      </c>
      <c r="H1713" t="s">
        <v>51</v>
      </c>
      <c r="I1713" t="s">
        <v>52</v>
      </c>
      <c r="J1713" t="s">
        <v>39</v>
      </c>
      <c r="K1713" s="7">
        <v>0</v>
      </c>
      <c r="L1713" t="s">
        <v>32</v>
      </c>
      <c r="M1713" t="s">
        <v>101</v>
      </c>
      <c r="N1713" t="s">
        <v>102</v>
      </c>
      <c r="O1713">
        <v>1233</v>
      </c>
      <c r="P1713" s="6">
        <v>413.42</v>
      </c>
      <c r="Q1713" s="6">
        <v>509746.86</v>
      </c>
      <c r="R1713" s="5">
        <v>0.1</v>
      </c>
      <c r="S1713" s="6">
        <v>458772.174</v>
      </c>
      <c r="T1713" s="6">
        <v>11680.5</v>
      </c>
      <c r="U1713" s="6">
        <v>222896.93</v>
      </c>
      <c r="V1713" s="6">
        <v>864.29</v>
      </c>
      <c r="W1713" s="6">
        <v>29858.6</v>
      </c>
      <c r="X1713" s="6">
        <v>193471.85399999999</v>
      </c>
      <c r="Y1713" s="5">
        <v>0.42171662747793398</v>
      </c>
      <c r="Z1713" t="s">
        <v>81</v>
      </c>
      <c r="AA1713" t="s">
        <v>165</v>
      </c>
      <c r="AB1713" t="s">
        <v>42</v>
      </c>
      <c r="AC1713" t="s">
        <v>66</v>
      </c>
      <c r="AD1713" t="s">
        <v>44</v>
      </c>
      <c r="AE1713" t="s">
        <v>45</v>
      </c>
      <c r="AF1713" t="str">
        <f>TEXT(Agricultural_Export_Analysis_Cleaned_Dataset[[#This Row],[Order_Date]],"mmm")</f>
        <v>Apr</v>
      </c>
      <c r="AG1713" t="str">
        <f>TEXT(Agricultural_Export_Analysis_Cleaned_Dataset[[#This Row],[Order_Date]],"yyyy")</f>
        <v>2025</v>
      </c>
      <c r="AH1713" t="str">
        <f>TEXT(Agricultural_Export_Analysis_Cleaned_Dataset[[#This Row],[Order_Date]],"ddd")</f>
        <v>Fri</v>
      </c>
      <c r="AI1713" t="str">
        <f>TEXT(Agricultural_Export_Analysis_Cleaned_Dataset[[#This Row],[Ship_Date]],"yyyy")</f>
        <v>2025</v>
      </c>
      <c r="AJ1713" t="str">
        <f>TEXT(Agricultural_Export_Analysis_Cleaned_Dataset[[#This Row],[Ship_Date]],"mmm")</f>
        <v>Apr</v>
      </c>
      <c r="AK1713" t="str">
        <f>TEXT(Agricultural_Export_Analysis_Cleaned_Dataset[[#This Row],[Ship_Date]],"ddd")</f>
        <v>Sat</v>
      </c>
      <c r="AL1713" t="str">
        <f>TEXT(Agricultural_Export_Analysis_Cleaned_Dataset[[#This Row],[Delivery_Date]],"yyyy")</f>
        <v>2025</v>
      </c>
      <c r="AM1713" t="str">
        <f>TEXT(Agricultural_Export_Analysis_Cleaned_Dataset[[#This Row],[Delivery_Date]],"mmm")</f>
        <v>Apr</v>
      </c>
      <c r="AN1713" t="str">
        <f>TEXT(Agricultural_Export_Analysis_Cleaned_Dataset[[#This Row],[Delivery_Date]],"ddd")</f>
        <v>Sun</v>
      </c>
      <c r="AO1713">
        <f>Agricultural_Export_Analysis_Cleaned_Dataset[[#This Row],[Delivery_Date]]-Agricultural_Export_Analysis_Cleaned_Dataset[[#This Row],[Ship_Date]]</f>
        <v>8</v>
      </c>
      <c r="AP1713">
        <f>Agricultural_Export_Analysis_Cleaned_Dataset[[#This Row],[Ship_Date]]-Agricultural_Export_Analysis_Cleaned_Dataset[[#This Row],[Order_Date]]</f>
        <v>1</v>
      </c>
      <c r="AQ1713" s="4" t="str">
        <f>TEXT(Agricultural_Export_Analysis_Cleaned_Dataset[[#This Row],[Order_Date]],"mmm yyyy")</f>
        <v>Apr 2025</v>
      </c>
    </row>
    <row r="1714" spans="1:43" x14ac:dyDescent="0.3">
      <c r="A1714" t="s">
        <v>3386</v>
      </c>
      <c r="B1714" t="s">
        <v>1829</v>
      </c>
      <c r="C1714" s="2">
        <v>45773</v>
      </c>
      <c r="D1714" s="2">
        <v>45775</v>
      </c>
      <c r="E1714" s="2">
        <v>45815</v>
      </c>
      <c r="F1714" t="s">
        <v>35</v>
      </c>
      <c r="G1714" t="s">
        <v>117</v>
      </c>
      <c r="H1714" t="s">
        <v>74</v>
      </c>
      <c r="I1714" t="s">
        <v>52</v>
      </c>
      <c r="J1714" t="s">
        <v>112</v>
      </c>
      <c r="K1714" s="7">
        <v>15</v>
      </c>
      <c r="L1714" t="s">
        <v>135</v>
      </c>
      <c r="M1714" t="s">
        <v>140</v>
      </c>
      <c r="N1714" t="s">
        <v>49</v>
      </c>
      <c r="O1714">
        <v>397</v>
      </c>
      <c r="P1714" s="6">
        <v>284.86</v>
      </c>
      <c r="Q1714" s="6">
        <v>113089.42</v>
      </c>
      <c r="R1714" s="5">
        <v>0.05</v>
      </c>
      <c r="S1714" s="6">
        <v>107434.94899999999</v>
      </c>
      <c r="T1714" s="6">
        <v>5892.8107</v>
      </c>
      <c r="U1714" s="6">
        <v>76148.009999999995</v>
      </c>
      <c r="V1714" s="6">
        <v>1920</v>
      </c>
      <c r="W1714" s="6">
        <v>8223.0400000000009</v>
      </c>
      <c r="X1714" s="6">
        <v>15251.088299999999</v>
      </c>
      <c r="Y1714" s="5">
        <v>0.14195649008379099</v>
      </c>
      <c r="Z1714" t="s">
        <v>81</v>
      </c>
      <c r="AA1714" t="s">
        <v>165</v>
      </c>
      <c r="AB1714" t="s">
        <v>83</v>
      </c>
      <c r="AC1714" t="s">
        <v>43</v>
      </c>
      <c r="AD1714" t="s">
        <v>84</v>
      </c>
      <c r="AE1714" t="s">
        <v>67</v>
      </c>
      <c r="AF1714" t="str">
        <f>TEXT(Agricultural_Export_Analysis_Cleaned_Dataset[[#This Row],[Order_Date]],"mmm")</f>
        <v>Apr</v>
      </c>
      <c r="AG1714" t="str">
        <f>TEXT(Agricultural_Export_Analysis_Cleaned_Dataset[[#This Row],[Order_Date]],"yyyy")</f>
        <v>2025</v>
      </c>
      <c r="AH1714" t="str">
        <f>TEXT(Agricultural_Export_Analysis_Cleaned_Dataset[[#This Row],[Order_Date]],"ddd")</f>
        <v>Sat</v>
      </c>
      <c r="AI1714" t="str">
        <f>TEXT(Agricultural_Export_Analysis_Cleaned_Dataset[[#This Row],[Ship_Date]],"yyyy")</f>
        <v>2025</v>
      </c>
      <c r="AJ1714" t="str">
        <f>TEXT(Agricultural_Export_Analysis_Cleaned_Dataset[[#This Row],[Ship_Date]],"mmm")</f>
        <v>Apr</v>
      </c>
      <c r="AK1714" t="str">
        <f>TEXT(Agricultural_Export_Analysis_Cleaned_Dataset[[#This Row],[Ship_Date]],"ddd")</f>
        <v>Mon</v>
      </c>
      <c r="AL1714" t="str">
        <f>TEXT(Agricultural_Export_Analysis_Cleaned_Dataset[[#This Row],[Delivery_Date]],"yyyy")</f>
        <v>2025</v>
      </c>
      <c r="AM1714" t="str">
        <f>TEXT(Agricultural_Export_Analysis_Cleaned_Dataset[[#This Row],[Delivery_Date]],"mmm")</f>
        <v>Jun</v>
      </c>
      <c r="AN1714" t="str">
        <f>TEXT(Agricultural_Export_Analysis_Cleaned_Dataset[[#This Row],[Delivery_Date]],"ddd")</f>
        <v>Sat</v>
      </c>
      <c r="AO1714">
        <f>Agricultural_Export_Analysis_Cleaned_Dataset[[#This Row],[Delivery_Date]]-Agricultural_Export_Analysis_Cleaned_Dataset[[#This Row],[Ship_Date]]</f>
        <v>40</v>
      </c>
      <c r="AP1714">
        <f>Agricultural_Export_Analysis_Cleaned_Dataset[[#This Row],[Ship_Date]]-Agricultural_Export_Analysis_Cleaned_Dataset[[#This Row],[Order_Date]]</f>
        <v>2</v>
      </c>
      <c r="AQ1714" s="4" t="str">
        <f>TEXT(Agricultural_Export_Analysis_Cleaned_Dataset[[#This Row],[Order_Date]],"mmm yyyy")</f>
        <v>Apr 2025</v>
      </c>
    </row>
    <row r="1715" spans="1:43" x14ac:dyDescent="0.3">
      <c r="A1715" t="s">
        <v>3387</v>
      </c>
      <c r="B1715" t="s">
        <v>3388</v>
      </c>
      <c r="C1715" s="2">
        <v>45323</v>
      </c>
      <c r="D1715" s="2">
        <v>45325</v>
      </c>
      <c r="E1715" s="2">
        <v>45351</v>
      </c>
      <c r="F1715" t="s">
        <v>35</v>
      </c>
      <c r="G1715" t="s">
        <v>96</v>
      </c>
      <c r="H1715" t="s">
        <v>37</v>
      </c>
      <c r="I1715" t="s">
        <v>118</v>
      </c>
      <c r="J1715" t="s">
        <v>63</v>
      </c>
      <c r="K1715" s="7">
        <v>0</v>
      </c>
      <c r="L1715" t="s">
        <v>135</v>
      </c>
      <c r="M1715" t="s">
        <v>101</v>
      </c>
      <c r="N1715" t="s">
        <v>102</v>
      </c>
      <c r="O1715">
        <v>776</v>
      </c>
      <c r="P1715" s="6">
        <v>310.07</v>
      </c>
      <c r="Q1715" s="6">
        <v>240614.32</v>
      </c>
      <c r="R1715" s="5">
        <v>0.15</v>
      </c>
      <c r="S1715" s="6">
        <v>204522.17199999999</v>
      </c>
      <c r="T1715" s="6">
        <v>3932.94</v>
      </c>
      <c r="U1715" s="6">
        <v>150436.68</v>
      </c>
      <c r="V1715" s="6">
        <v>2099.3200000000002</v>
      </c>
      <c r="W1715" s="6">
        <v>15601.04</v>
      </c>
      <c r="X1715" s="6">
        <v>32452.191999999999</v>
      </c>
      <c r="Y1715" s="5">
        <v>0.15867322199179401</v>
      </c>
      <c r="Z1715" t="s">
        <v>40</v>
      </c>
      <c r="AA1715" t="s">
        <v>147</v>
      </c>
      <c r="AB1715" t="s">
        <v>42</v>
      </c>
      <c r="AC1715" t="s">
        <v>43</v>
      </c>
      <c r="AD1715" t="s">
        <v>44</v>
      </c>
      <c r="AE1715" t="s">
        <v>58</v>
      </c>
      <c r="AF1715" t="str">
        <f>TEXT(Agricultural_Export_Analysis_Cleaned_Dataset[[#This Row],[Order_Date]],"mmm")</f>
        <v>Feb</v>
      </c>
      <c r="AG1715" t="str">
        <f>TEXT(Agricultural_Export_Analysis_Cleaned_Dataset[[#This Row],[Order_Date]],"yyyy")</f>
        <v>2024</v>
      </c>
      <c r="AH1715" t="str">
        <f>TEXT(Agricultural_Export_Analysis_Cleaned_Dataset[[#This Row],[Order_Date]],"ddd")</f>
        <v>Thu</v>
      </c>
      <c r="AI1715" t="str">
        <f>TEXT(Agricultural_Export_Analysis_Cleaned_Dataset[[#This Row],[Ship_Date]],"yyyy")</f>
        <v>2024</v>
      </c>
      <c r="AJ1715" t="str">
        <f>TEXT(Agricultural_Export_Analysis_Cleaned_Dataset[[#This Row],[Ship_Date]],"mmm")</f>
        <v>Feb</v>
      </c>
      <c r="AK1715" t="str">
        <f>TEXT(Agricultural_Export_Analysis_Cleaned_Dataset[[#This Row],[Ship_Date]],"ddd")</f>
        <v>Sat</v>
      </c>
      <c r="AL1715" t="str">
        <f>TEXT(Agricultural_Export_Analysis_Cleaned_Dataset[[#This Row],[Delivery_Date]],"yyyy")</f>
        <v>2024</v>
      </c>
      <c r="AM1715" t="str">
        <f>TEXT(Agricultural_Export_Analysis_Cleaned_Dataset[[#This Row],[Delivery_Date]],"mmm")</f>
        <v>Feb</v>
      </c>
      <c r="AN1715" t="str">
        <f>TEXT(Agricultural_Export_Analysis_Cleaned_Dataset[[#This Row],[Delivery_Date]],"ddd")</f>
        <v>Thu</v>
      </c>
      <c r="AO1715">
        <f>Agricultural_Export_Analysis_Cleaned_Dataset[[#This Row],[Delivery_Date]]-Agricultural_Export_Analysis_Cleaned_Dataset[[#This Row],[Ship_Date]]</f>
        <v>26</v>
      </c>
      <c r="AP1715">
        <f>Agricultural_Export_Analysis_Cleaned_Dataset[[#This Row],[Ship_Date]]-Agricultural_Export_Analysis_Cleaned_Dataset[[#This Row],[Order_Date]]</f>
        <v>2</v>
      </c>
      <c r="AQ1715" s="4" t="str">
        <f>TEXT(Agricultural_Export_Analysis_Cleaned_Dataset[[#This Row],[Order_Date]],"mmm yyyy")</f>
        <v>Feb 2024</v>
      </c>
    </row>
    <row r="1716" spans="1:43" x14ac:dyDescent="0.3">
      <c r="A1716" t="s">
        <v>3389</v>
      </c>
      <c r="B1716" t="s">
        <v>1864</v>
      </c>
      <c r="C1716" s="2">
        <v>45555</v>
      </c>
      <c r="D1716" s="2">
        <v>45560</v>
      </c>
      <c r="E1716" s="2">
        <v>45577</v>
      </c>
      <c r="F1716" t="s">
        <v>35</v>
      </c>
      <c r="G1716" t="s">
        <v>203</v>
      </c>
      <c r="H1716" t="s">
        <v>37</v>
      </c>
      <c r="I1716" t="s">
        <v>91</v>
      </c>
      <c r="J1716" t="s">
        <v>63</v>
      </c>
      <c r="K1716" s="7">
        <v>0</v>
      </c>
      <c r="L1716" t="s">
        <v>135</v>
      </c>
      <c r="M1716" t="s">
        <v>61</v>
      </c>
      <c r="N1716" t="s">
        <v>62</v>
      </c>
      <c r="O1716">
        <v>1255</v>
      </c>
      <c r="P1716" s="6">
        <v>121.7</v>
      </c>
      <c r="Q1716" s="6">
        <v>152733.5</v>
      </c>
      <c r="R1716" s="5">
        <v>0.15</v>
      </c>
      <c r="S1716" s="6">
        <v>129823.47500000001</v>
      </c>
      <c r="T1716" s="6">
        <v>7743.73</v>
      </c>
      <c r="U1716" s="6">
        <v>69618.710000000006</v>
      </c>
      <c r="V1716" s="6">
        <v>1605.48</v>
      </c>
      <c r="W1716" s="6">
        <v>11857.92</v>
      </c>
      <c r="X1716" s="6">
        <v>38997.635000000002</v>
      </c>
      <c r="Y1716" s="5">
        <v>0.30038970224761002</v>
      </c>
      <c r="Z1716" t="s">
        <v>103</v>
      </c>
      <c r="AA1716" t="s">
        <v>104</v>
      </c>
      <c r="AB1716" t="s">
        <v>56</v>
      </c>
      <c r="AC1716" t="s">
        <v>66</v>
      </c>
      <c r="AD1716" t="s">
        <v>123</v>
      </c>
      <c r="AE1716" t="s">
        <v>45</v>
      </c>
      <c r="AF1716" t="str">
        <f>TEXT(Agricultural_Export_Analysis_Cleaned_Dataset[[#This Row],[Order_Date]],"mmm")</f>
        <v>Sep</v>
      </c>
      <c r="AG1716" t="str">
        <f>TEXT(Agricultural_Export_Analysis_Cleaned_Dataset[[#This Row],[Order_Date]],"yyyy")</f>
        <v>2024</v>
      </c>
      <c r="AH1716" t="str">
        <f>TEXT(Agricultural_Export_Analysis_Cleaned_Dataset[[#This Row],[Order_Date]],"ddd")</f>
        <v>Fri</v>
      </c>
      <c r="AI1716" t="str">
        <f>TEXT(Agricultural_Export_Analysis_Cleaned_Dataset[[#This Row],[Ship_Date]],"yyyy")</f>
        <v>2024</v>
      </c>
      <c r="AJ1716" t="str">
        <f>TEXT(Agricultural_Export_Analysis_Cleaned_Dataset[[#This Row],[Ship_Date]],"mmm")</f>
        <v>Sep</v>
      </c>
      <c r="AK1716" t="str">
        <f>TEXT(Agricultural_Export_Analysis_Cleaned_Dataset[[#This Row],[Ship_Date]],"ddd")</f>
        <v>Wed</v>
      </c>
      <c r="AL1716" t="str">
        <f>TEXT(Agricultural_Export_Analysis_Cleaned_Dataset[[#This Row],[Delivery_Date]],"yyyy")</f>
        <v>2024</v>
      </c>
      <c r="AM1716" t="str">
        <f>TEXT(Agricultural_Export_Analysis_Cleaned_Dataset[[#This Row],[Delivery_Date]],"mmm")</f>
        <v>Oct</v>
      </c>
      <c r="AN1716" t="str">
        <f>TEXT(Agricultural_Export_Analysis_Cleaned_Dataset[[#This Row],[Delivery_Date]],"ddd")</f>
        <v>Sat</v>
      </c>
      <c r="AO1716">
        <f>Agricultural_Export_Analysis_Cleaned_Dataset[[#This Row],[Delivery_Date]]-Agricultural_Export_Analysis_Cleaned_Dataset[[#This Row],[Ship_Date]]</f>
        <v>17</v>
      </c>
      <c r="AP1716">
        <f>Agricultural_Export_Analysis_Cleaned_Dataset[[#This Row],[Ship_Date]]-Agricultural_Export_Analysis_Cleaned_Dataset[[#This Row],[Order_Date]]</f>
        <v>5</v>
      </c>
      <c r="AQ1716" s="4" t="str">
        <f>TEXT(Agricultural_Export_Analysis_Cleaned_Dataset[[#This Row],[Order_Date]],"mmm yyyy")</f>
        <v>Sep 2024</v>
      </c>
    </row>
    <row r="1717" spans="1:43" x14ac:dyDescent="0.3">
      <c r="A1717" t="s">
        <v>3390</v>
      </c>
      <c r="B1717" t="s">
        <v>3391</v>
      </c>
      <c r="C1717" s="2">
        <v>45304</v>
      </c>
      <c r="D1717" s="2">
        <v>45312</v>
      </c>
      <c r="E1717" s="2">
        <v>45337</v>
      </c>
      <c r="F1717" t="s">
        <v>35</v>
      </c>
      <c r="G1717" t="s">
        <v>8932</v>
      </c>
      <c r="H1717" t="s">
        <v>37</v>
      </c>
      <c r="I1717" t="s">
        <v>38</v>
      </c>
      <c r="J1717" t="s">
        <v>63</v>
      </c>
      <c r="K1717" s="7">
        <v>7</v>
      </c>
      <c r="L1717" t="s">
        <v>80</v>
      </c>
      <c r="M1717" t="s">
        <v>61</v>
      </c>
      <c r="N1717" t="s">
        <v>62</v>
      </c>
      <c r="O1717">
        <v>1795</v>
      </c>
      <c r="P1717" s="6">
        <v>471.44</v>
      </c>
      <c r="Q1717" s="6">
        <v>846234.8</v>
      </c>
      <c r="R1717" s="5">
        <v>0.15</v>
      </c>
      <c r="S1717" s="6">
        <v>719299.58</v>
      </c>
      <c r="T1717" s="6">
        <v>597.24</v>
      </c>
      <c r="U1717" s="6">
        <v>510343.99</v>
      </c>
      <c r="V1717" s="6">
        <v>856.78</v>
      </c>
      <c r="W1717" s="6">
        <v>27328.1</v>
      </c>
      <c r="X1717" s="6">
        <v>180173.47</v>
      </c>
      <c r="Y1717" s="5">
        <v>0.25048460336929401</v>
      </c>
      <c r="Z1717" t="s">
        <v>40</v>
      </c>
      <c r="AA1717" t="s">
        <v>64</v>
      </c>
      <c r="AB1717" t="s">
        <v>83</v>
      </c>
      <c r="AC1717" t="s">
        <v>76</v>
      </c>
      <c r="AD1717" t="s">
        <v>98</v>
      </c>
      <c r="AE1717" t="s">
        <v>58</v>
      </c>
      <c r="AF1717" t="str">
        <f>TEXT(Agricultural_Export_Analysis_Cleaned_Dataset[[#This Row],[Order_Date]],"mmm")</f>
        <v>Jan</v>
      </c>
      <c r="AG1717" t="str">
        <f>TEXT(Agricultural_Export_Analysis_Cleaned_Dataset[[#This Row],[Order_Date]],"yyyy")</f>
        <v>2024</v>
      </c>
      <c r="AH1717" t="str">
        <f>TEXT(Agricultural_Export_Analysis_Cleaned_Dataset[[#This Row],[Order_Date]],"ddd")</f>
        <v>Sat</v>
      </c>
      <c r="AI1717" t="str">
        <f>TEXT(Agricultural_Export_Analysis_Cleaned_Dataset[[#This Row],[Ship_Date]],"yyyy")</f>
        <v>2024</v>
      </c>
      <c r="AJ1717" t="str">
        <f>TEXT(Agricultural_Export_Analysis_Cleaned_Dataset[[#This Row],[Ship_Date]],"mmm")</f>
        <v>Jan</v>
      </c>
      <c r="AK1717" t="str">
        <f>TEXT(Agricultural_Export_Analysis_Cleaned_Dataset[[#This Row],[Ship_Date]],"ddd")</f>
        <v>Sun</v>
      </c>
      <c r="AL1717" t="str">
        <f>TEXT(Agricultural_Export_Analysis_Cleaned_Dataset[[#This Row],[Delivery_Date]],"yyyy")</f>
        <v>2024</v>
      </c>
      <c r="AM1717" t="str">
        <f>TEXT(Agricultural_Export_Analysis_Cleaned_Dataset[[#This Row],[Delivery_Date]],"mmm")</f>
        <v>Feb</v>
      </c>
      <c r="AN1717" t="str">
        <f>TEXT(Agricultural_Export_Analysis_Cleaned_Dataset[[#This Row],[Delivery_Date]],"ddd")</f>
        <v>Thu</v>
      </c>
      <c r="AO1717">
        <f>Agricultural_Export_Analysis_Cleaned_Dataset[[#This Row],[Delivery_Date]]-Agricultural_Export_Analysis_Cleaned_Dataset[[#This Row],[Ship_Date]]</f>
        <v>25</v>
      </c>
      <c r="AP1717">
        <f>Agricultural_Export_Analysis_Cleaned_Dataset[[#This Row],[Ship_Date]]-Agricultural_Export_Analysis_Cleaned_Dataset[[#This Row],[Order_Date]]</f>
        <v>8</v>
      </c>
      <c r="AQ1717" s="4" t="str">
        <f>TEXT(Agricultural_Export_Analysis_Cleaned_Dataset[[#This Row],[Order_Date]],"mmm yyyy")</f>
        <v>Jan 2024</v>
      </c>
    </row>
    <row r="1718" spans="1:43" x14ac:dyDescent="0.3">
      <c r="A1718" t="s">
        <v>3392</v>
      </c>
      <c r="B1718" t="s">
        <v>3393</v>
      </c>
      <c r="C1718" s="2">
        <v>45412</v>
      </c>
      <c r="D1718" s="2">
        <v>45413</v>
      </c>
      <c r="E1718" s="2">
        <v>45433</v>
      </c>
      <c r="F1718" t="s">
        <v>35</v>
      </c>
      <c r="G1718" t="s">
        <v>50</v>
      </c>
      <c r="H1718" t="s">
        <v>74</v>
      </c>
      <c r="I1718" t="s">
        <v>91</v>
      </c>
      <c r="J1718" t="s">
        <v>39</v>
      </c>
      <c r="K1718" s="7">
        <v>2</v>
      </c>
      <c r="L1718" t="s">
        <v>87</v>
      </c>
      <c r="M1718" t="s">
        <v>159</v>
      </c>
      <c r="N1718" t="s">
        <v>160</v>
      </c>
      <c r="O1718">
        <v>1663</v>
      </c>
      <c r="P1718" s="6">
        <v>375.02</v>
      </c>
      <c r="Q1718" s="6">
        <v>623658.26</v>
      </c>
      <c r="R1718" s="5">
        <v>0</v>
      </c>
      <c r="S1718" s="6">
        <v>623658.26</v>
      </c>
      <c r="T1718" s="6">
        <v>6823.6</v>
      </c>
      <c r="U1718" s="6">
        <v>303337.59999999998</v>
      </c>
      <c r="V1718" s="6">
        <v>2596.15</v>
      </c>
      <c r="W1718" s="6">
        <v>13718.45</v>
      </c>
      <c r="X1718" s="6">
        <v>297182.46000000002</v>
      </c>
      <c r="Y1718" s="5">
        <v>0.47651491058580703</v>
      </c>
      <c r="Z1718" t="s">
        <v>81</v>
      </c>
      <c r="AA1718" t="s">
        <v>165</v>
      </c>
      <c r="AB1718" t="s">
        <v>65</v>
      </c>
      <c r="AC1718" t="s">
        <v>43</v>
      </c>
      <c r="AD1718" t="s">
        <v>84</v>
      </c>
      <c r="AE1718" t="s">
        <v>58</v>
      </c>
      <c r="AF1718" t="str">
        <f>TEXT(Agricultural_Export_Analysis_Cleaned_Dataset[[#This Row],[Order_Date]],"mmm")</f>
        <v>Apr</v>
      </c>
      <c r="AG1718" t="str">
        <f>TEXT(Agricultural_Export_Analysis_Cleaned_Dataset[[#This Row],[Order_Date]],"yyyy")</f>
        <v>2024</v>
      </c>
      <c r="AH1718" t="str">
        <f>TEXT(Agricultural_Export_Analysis_Cleaned_Dataset[[#This Row],[Order_Date]],"ddd")</f>
        <v>Tue</v>
      </c>
      <c r="AI1718" t="str">
        <f>TEXT(Agricultural_Export_Analysis_Cleaned_Dataset[[#This Row],[Ship_Date]],"yyyy")</f>
        <v>2024</v>
      </c>
      <c r="AJ1718" t="str">
        <f>TEXT(Agricultural_Export_Analysis_Cleaned_Dataset[[#This Row],[Ship_Date]],"mmm")</f>
        <v>May</v>
      </c>
      <c r="AK1718" t="str">
        <f>TEXT(Agricultural_Export_Analysis_Cleaned_Dataset[[#This Row],[Ship_Date]],"ddd")</f>
        <v>Wed</v>
      </c>
      <c r="AL1718" t="str">
        <f>TEXT(Agricultural_Export_Analysis_Cleaned_Dataset[[#This Row],[Delivery_Date]],"yyyy")</f>
        <v>2024</v>
      </c>
      <c r="AM1718" t="str">
        <f>TEXT(Agricultural_Export_Analysis_Cleaned_Dataset[[#This Row],[Delivery_Date]],"mmm")</f>
        <v>May</v>
      </c>
      <c r="AN1718" t="str">
        <f>TEXT(Agricultural_Export_Analysis_Cleaned_Dataset[[#This Row],[Delivery_Date]],"ddd")</f>
        <v>Tue</v>
      </c>
      <c r="AO1718">
        <f>Agricultural_Export_Analysis_Cleaned_Dataset[[#This Row],[Delivery_Date]]-Agricultural_Export_Analysis_Cleaned_Dataset[[#This Row],[Ship_Date]]</f>
        <v>20</v>
      </c>
      <c r="AP1718">
        <f>Agricultural_Export_Analysis_Cleaned_Dataset[[#This Row],[Ship_Date]]-Agricultural_Export_Analysis_Cleaned_Dataset[[#This Row],[Order_Date]]</f>
        <v>1</v>
      </c>
      <c r="AQ1718" s="4" t="str">
        <f>TEXT(Agricultural_Export_Analysis_Cleaned_Dataset[[#This Row],[Order_Date]],"mmm yyyy")</f>
        <v>Apr 2024</v>
      </c>
    </row>
    <row r="1719" spans="1:43" x14ac:dyDescent="0.3">
      <c r="A1719" t="s">
        <v>3394</v>
      </c>
      <c r="B1719" t="s">
        <v>3395</v>
      </c>
      <c r="C1719" s="2">
        <v>45976</v>
      </c>
      <c r="D1719" s="2">
        <v>45985</v>
      </c>
      <c r="E1719" s="2">
        <v>46019</v>
      </c>
      <c r="F1719" t="s">
        <v>35</v>
      </c>
      <c r="G1719" t="s">
        <v>8934</v>
      </c>
      <c r="H1719" t="s">
        <v>37</v>
      </c>
      <c r="I1719" t="s">
        <v>91</v>
      </c>
      <c r="J1719" t="s">
        <v>112</v>
      </c>
      <c r="K1719" s="7">
        <v>15</v>
      </c>
      <c r="L1719" t="s">
        <v>70</v>
      </c>
      <c r="M1719" t="s">
        <v>101</v>
      </c>
      <c r="N1719" t="s">
        <v>102</v>
      </c>
      <c r="O1719">
        <v>1836</v>
      </c>
      <c r="P1719" s="6">
        <v>114.23</v>
      </c>
      <c r="Q1719" s="6">
        <v>209726.28</v>
      </c>
      <c r="R1719" s="5">
        <v>0.05</v>
      </c>
      <c r="S1719" s="6">
        <v>199239.96599999999</v>
      </c>
      <c r="T1719" s="6">
        <v>6390.14</v>
      </c>
      <c r="U1719" s="6">
        <v>119519.72</v>
      </c>
      <c r="V1719" s="6">
        <v>587.46</v>
      </c>
      <c r="W1719" s="6">
        <v>4465.43</v>
      </c>
      <c r="X1719" s="6">
        <v>68277.216</v>
      </c>
      <c r="Y1719" s="5">
        <v>0.34268835400222902</v>
      </c>
      <c r="Z1719" t="s">
        <v>54</v>
      </c>
      <c r="AA1719" t="s">
        <v>92</v>
      </c>
      <c r="AB1719" t="s">
        <v>42</v>
      </c>
      <c r="AC1719" t="s">
        <v>43</v>
      </c>
      <c r="AD1719" t="s">
        <v>84</v>
      </c>
      <c r="AE1719" t="s">
        <v>45</v>
      </c>
      <c r="AF1719" t="str">
        <f>TEXT(Agricultural_Export_Analysis_Cleaned_Dataset[[#This Row],[Order_Date]],"mmm")</f>
        <v>Nov</v>
      </c>
      <c r="AG1719" t="str">
        <f>TEXT(Agricultural_Export_Analysis_Cleaned_Dataset[[#This Row],[Order_Date]],"yyyy")</f>
        <v>2025</v>
      </c>
      <c r="AH1719" t="str">
        <f>TEXT(Agricultural_Export_Analysis_Cleaned_Dataset[[#This Row],[Order_Date]],"ddd")</f>
        <v>Sat</v>
      </c>
      <c r="AI1719" t="str">
        <f>TEXT(Agricultural_Export_Analysis_Cleaned_Dataset[[#This Row],[Ship_Date]],"yyyy")</f>
        <v>2025</v>
      </c>
      <c r="AJ1719" t="str">
        <f>TEXT(Agricultural_Export_Analysis_Cleaned_Dataset[[#This Row],[Ship_Date]],"mmm")</f>
        <v>Nov</v>
      </c>
      <c r="AK1719" t="str">
        <f>TEXT(Agricultural_Export_Analysis_Cleaned_Dataset[[#This Row],[Ship_Date]],"ddd")</f>
        <v>Mon</v>
      </c>
      <c r="AL1719" t="str">
        <f>TEXT(Agricultural_Export_Analysis_Cleaned_Dataset[[#This Row],[Delivery_Date]],"yyyy")</f>
        <v>2025</v>
      </c>
      <c r="AM1719" t="str">
        <f>TEXT(Agricultural_Export_Analysis_Cleaned_Dataset[[#This Row],[Delivery_Date]],"mmm")</f>
        <v>Dec</v>
      </c>
      <c r="AN1719" t="str">
        <f>TEXT(Agricultural_Export_Analysis_Cleaned_Dataset[[#This Row],[Delivery_Date]],"ddd")</f>
        <v>Sun</v>
      </c>
      <c r="AO1719">
        <f>Agricultural_Export_Analysis_Cleaned_Dataset[[#This Row],[Delivery_Date]]-Agricultural_Export_Analysis_Cleaned_Dataset[[#This Row],[Ship_Date]]</f>
        <v>34</v>
      </c>
      <c r="AP1719">
        <f>Agricultural_Export_Analysis_Cleaned_Dataset[[#This Row],[Ship_Date]]-Agricultural_Export_Analysis_Cleaned_Dataset[[#This Row],[Order_Date]]</f>
        <v>9</v>
      </c>
      <c r="AQ1719" s="4" t="str">
        <f>TEXT(Agricultural_Export_Analysis_Cleaned_Dataset[[#This Row],[Order_Date]],"mmm yyyy")</f>
        <v>Nov 2025</v>
      </c>
    </row>
    <row r="1720" spans="1:43" x14ac:dyDescent="0.3">
      <c r="A1720" t="s">
        <v>3396</v>
      </c>
      <c r="B1720" t="s">
        <v>3397</v>
      </c>
      <c r="C1720" s="2">
        <v>45702</v>
      </c>
      <c r="D1720" s="2">
        <v>45707</v>
      </c>
      <c r="E1720" s="2">
        <v>45722</v>
      </c>
      <c r="F1720" t="s">
        <v>35</v>
      </c>
      <c r="G1720" t="s">
        <v>36</v>
      </c>
      <c r="H1720" t="s">
        <v>74</v>
      </c>
      <c r="I1720" t="s">
        <v>91</v>
      </c>
      <c r="J1720" t="s">
        <v>53</v>
      </c>
      <c r="K1720" s="7">
        <v>10</v>
      </c>
      <c r="L1720" t="s">
        <v>70</v>
      </c>
      <c r="M1720" t="s">
        <v>107</v>
      </c>
      <c r="N1720" t="s">
        <v>108</v>
      </c>
      <c r="O1720">
        <v>1854</v>
      </c>
      <c r="P1720" s="6">
        <v>480.25</v>
      </c>
      <c r="Q1720" s="6">
        <v>890383.5</v>
      </c>
      <c r="R1720" s="5">
        <v>0</v>
      </c>
      <c r="S1720" s="6">
        <v>890383.5</v>
      </c>
      <c r="T1720" s="6">
        <v>6688.64</v>
      </c>
      <c r="U1720" s="6">
        <v>551103.27</v>
      </c>
      <c r="V1720" s="6">
        <v>2002.51</v>
      </c>
      <c r="W1720" s="6">
        <v>83273.05</v>
      </c>
      <c r="X1720" s="6">
        <v>247316.03</v>
      </c>
      <c r="Y1720" s="5">
        <v>0.27776349179875898</v>
      </c>
      <c r="Z1720" t="s">
        <v>40</v>
      </c>
      <c r="AA1720" t="s">
        <v>147</v>
      </c>
      <c r="AB1720" t="s">
        <v>83</v>
      </c>
      <c r="AC1720" t="s">
        <v>43</v>
      </c>
      <c r="AD1720" t="s">
        <v>98</v>
      </c>
      <c r="AE1720" t="s">
        <v>45</v>
      </c>
      <c r="AF1720" t="str">
        <f>TEXT(Agricultural_Export_Analysis_Cleaned_Dataset[[#This Row],[Order_Date]],"mmm")</f>
        <v>Feb</v>
      </c>
      <c r="AG1720" t="str">
        <f>TEXT(Agricultural_Export_Analysis_Cleaned_Dataset[[#This Row],[Order_Date]],"yyyy")</f>
        <v>2025</v>
      </c>
      <c r="AH1720" t="str">
        <f>TEXT(Agricultural_Export_Analysis_Cleaned_Dataset[[#This Row],[Order_Date]],"ddd")</f>
        <v>Fri</v>
      </c>
      <c r="AI1720" t="str">
        <f>TEXT(Agricultural_Export_Analysis_Cleaned_Dataset[[#This Row],[Ship_Date]],"yyyy")</f>
        <v>2025</v>
      </c>
      <c r="AJ1720" t="str">
        <f>TEXT(Agricultural_Export_Analysis_Cleaned_Dataset[[#This Row],[Ship_Date]],"mmm")</f>
        <v>Feb</v>
      </c>
      <c r="AK1720" t="str">
        <f>TEXT(Agricultural_Export_Analysis_Cleaned_Dataset[[#This Row],[Ship_Date]],"ddd")</f>
        <v>Wed</v>
      </c>
      <c r="AL1720" t="str">
        <f>TEXT(Agricultural_Export_Analysis_Cleaned_Dataset[[#This Row],[Delivery_Date]],"yyyy")</f>
        <v>2025</v>
      </c>
      <c r="AM1720" t="str">
        <f>TEXT(Agricultural_Export_Analysis_Cleaned_Dataset[[#This Row],[Delivery_Date]],"mmm")</f>
        <v>Mar</v>
      </c>
      <c r="AN1720" t="str">
        <f>TEXT(Agricultural_Export_Analysis_Cleaned_Dataset[[#This Row],[Delivery_Date]],"ddd")</f>
        <v>Thu</v>
      </c>
      <c r="AO1720">
        <f>Agricultural_Export_Analysis_Cleaned_Dataset[[#This Row],[Delivery_Date]]-Agricultural_Export_Analysis_Cleaned_Dataset[[#This Row],[Ship_Date]]</f>
        <v>15</v>
      </c>
      <c r="AP1720">
        <f>Agricultural_Export_Analysis_Cleaned_Dataset[[#This Row],[Ship_Date]]-Agricultural_Export_Analysis_Cleaned_Dataset[[#This Row],[Order_Date]]</f>
        <v>5</v>
      </c>
      <c r="AQ1720" s="4" t="str">
        <f>TEXT(Agricultural_Export_Analysis_Cleaned_Dataset[[#This Row],[Order_Date]],"mmm yyyy")</f>
        <v>Feb 2025</v>
      </c>
    </row>
    <row r="1721" spans="1:43" x14ac:dyDescent="0.3">
      <c r="A1721" t="s">
        <v>3398</v>
      </c>
      <c r="B1721" t="s">
        <v>3399</v>
      </c>
      <c r="C1721" s="2">
        <v>45501</v>
      </c>
      <c r="D1721" s="2">
        <v>45507</v>
      </c>
      <c r="E1721" s="2">
        <v>45529</v>
      </c>
      <c r="F1721" t="s">
        <v>35</v>
      </c>
      <c r="G1721" t="s">
        <v>8933</v>
      </c>
      <c r="H1721" t="s">
        <v>74</v>
      </c>
      <c r="I1721" t="s">
        <v>38</v>
      </c>
      <c r="J1721" t="s">
        <v>63</v>
      </c>
      <c r="K1721" s="7">
        <v>10</v>
      </c>
      <c r="L1721" t="s">
        <v>135</v>
      </c>
      <c r="M1721" t="s">
        <v>33</v>
      </c>
      <c r="N1721" t="s">
        <v>34</v>
      </c>
      <c r="O1721">
        <v>1264</v>
      </c>
      <c r="P1721" s="6">
        <v>412.37</v>
      </c>
      <c r="Q1721" s="6">
        <v>521235.68</v>
      </c>
      <c r="R1721" s="5">
        <v>0.05</v>
      </c>
      <c r="S1721" s="6">
        <v>495173.89600000001</v>
      </c>
      <c r="T1721" s="6">
        <v>13047.15</v>
      </c>
      <c r="U1721" s="6">
        <v>228312.63</v>
      </c>
      <c r="V1721" s="6">
        <v>2714.58</v>
      </c>
      <c r="W1721" s="6">
        <v>15851.83</v>
      </c>
      <c r="X1721" s="6">
        <v>235247.70600000001</v>
      </c>
      <c r="Y1721" s="5">
        <v>0.47508099255700698</v>
      </c>
      <c r="Z1721" t="s">
        <v>103</v>
      </c>
      <c r="AA1721" t="s">
        <v>119</v>
      </c>
      <c r="AB1721" t="s">
        <v>56</v>
      </c>
      <c r="AC1721" t="s">
        <v>76</v>
      </c>
      <c r="AD1721" t="s">
        <v>123</v>
      </c>
      <c r="AE1721" t="s">
        <v>67</v>
      </c>
      <c r="AF1721" t="str">
        <f>TEXT(Agricultural_Export_Analysis_Cleaned_Dataset[[#This Row],[Order_Date]],"mmm")</f>
        <v>Jul</v>
      </c>
      <c r="AG1721" t="str">
        <f>TEXT(Agricultural_Export_Analysis_Cleaned_Dataset[[#This Row],[Order_Date]],"yyyy")</f>
        <v>2024</v>
      </c>
      <c r="AH1721" t="str">
        <f>TEXT(Agricultural_Export_Analysis_Cleaned_Dataset[[#This Row],[Order_Date]],"ddd")</f>
        <v>Sun</v>
      </c>
      <c r="AI1721" t="str">
        <f>TEXT(Agricultural_Export_Analysis_Cleaned_Dataset[[#This Row],[Ship_Date]],"yyyy")</f>
        <v>2024</v>
      </c>
      <c r="AJ1721" t="str">
        <f>TEXT(Agricultural_Export_Analysis_Cleaned_Dataset[[#This Row],[Ship_Date]],"mmm")</f>
        <v>Aug</v>
      </c>
      <c r="AK1721" t="str">
        <f>TEXT(Agricultural_Export_Analysis_Cleaned_Dataset[[#This Row],[Ship_Date]],"ddd")</f>
        <v>Sat</v>
      </c>
      <c r="AL1721" t="str">
        <f>TEXT(Agricultural_Export_Analysis_Cleaned_Dataset[[#This Row],[Delivery_Date]],"yyyy")</f>
        <v>2024</v>
      </c>
      <c r="AM1721" t="str">
        <f>TEXT(Agricultural_Export_Analysis_Cleaned_Dataset[[#This Row],[Delivery_Date]],"mmm")</f>
        <v>Aug</v>
      </c>
      <c r="AN1721" t="str">
        <f>TEXT(Agricultural_Export_Analysis_Cleaned_Dataset[[#This Row],[Delivery_Date]],"ddd")</f>
        <v>Sun</v>
      </c>
      <c r="AO1721">
        <f>Agricultural_Export_Analysis_Cleaned_Dataset[[#This Row],[Delivery_Date]]-Agricultural_Export_Analysis_Cleaned_Dataset[[#This Row],[Ship_Date]]</f>
        <v>22</v>
      </c>
      <c r="AP1721">
        <f>Agricultural_Export_Analysis_Cleaned_Dataset[[#This Row],[Ship_Date]]-Agricultural_Export_Analysis_Cleaned_Dataset[[#This Row],[Order_Date]]</f>
        <v>6</v>
      </c>
      <c r="AQ1721" s="4" t="str">
        <f>TEXT(Agricultural_Export_Analysis_Cleaned_Dataset[[#This Row],[Order_Date]],"mmm yyyy")</f>
        <v>Jul 2024</v>
      </c>
    </row>
    <row r="1722" spans="1:43" x14ac:dyDescent="0.3">
      <c r="A1722" t="s">
        <v>3400</v>
      </c>
      <c r="B1722" t="s">
        <v>3401</v>
      </c>
      <c r="C1722" s="2">
        <v>45663</v>
      </c>
      <c r="D1722" s="2">
        <v>45672</v>
      </c>
      <c r="E1722" s="2">
        <v>45694</v>
      </c>
      <c r="F1722" t="s">
        <v>35</v>
      </c>
      <c r="G1722" t="s">
        <v>8932</v>
      </c>
      <c r="H1722" t="s">
        <v>74</v>
      </c>
      <c r="I1722" t="s">
        <v>118</v>
      </c>
      <c r="J1722" t="s">
        <v>53</v>
      </c>
      <c r="K1722" s="7">
        <v>0</v>
      </c>
      <c r="L1722" t="s">
        <v>32</v>
      </c>
      <c r="M1722" t="s">
        <v>71</v>
      </c>
      <c r="N1722" t="s">
        <v>72</v>
      </c>
      <c r="O1722">
        <v>266</v>
      </c>
      <c r="P1722" s="6">
        <v>223.72</v>
      </c>
      <c r="Q1722" s="6">
        <v>59509.52</v>
      </c>
      <c r="R1722" s="5">
        <v>0.1</v>
      </c>
      <c r="S1722" s="6">
        <v>53558.567999999999</v>
      </c>
      <c r="T1722" s="6">
        <v>10975.95</v>
      </c>
      <c r="U1722" s="6">
        <v>38229.26</v>
      </c>
      <c r="V1722" s="6">
        <v>1306.5899999999999</v>
      </c>
      <c r="W1722" s="6">
        <v>3603.87</v>
      </c>
      <c r="X1722" s="6">
        <v>-557.10199999999998</v>
      </c>
      <c r="Y1722" s="5">
        <v>-1.0401734415304099E-2</v>
      </c>
      <c r="Z1722" t="s">
        <v>40</v>
      </c>
      <c r="AA1722" t="s">
        <v>64</v>
      </c>
      <c r="AB1722" t="s">
        <v>83</v>
      </c>
      <c r="AC1722" t="s">
        <v>66</v>
      </c>
      <c r="AD1722" t="s">
        <v>84</v>
      </c>
      <c r="AE1722" t="s">
        <v>67</v>
      </c>
      <c r="AF1722" t="str">
        <f>TEXT(Agricultural_Export_Analysis_Cleaned_Dataset[[#This Row],[Order_Date]],"mmm")</f>
        <v>Jan</v>
      </c>
      <c r="AG1722" t="str">
        <f>TEXT(Agricultural_Export_Analysis_Cleaned_Dataset[[#This Row],[Order_Date]],"yyyy")</f>
        <v>2025</v>
      </c>
      <c r="AH1722" t="str">
        <f>TEXT(Agricultural_Export_Analysis_Cleaned_Dataset[[#This Row],[Order_Date]],"ddd")</f>
        <v>Mon</v>
      </c>
      <c r="AI1722" t="str">
        <f>TEXT(Agricultural_Export_Analysis_Cleaned_Dataset[[#This Row],[Ship_Date]],"yyyy")</f>
        <v>2025</v>
      </c>
      <c r="AJ1722" t="str">
        <f>TEXT(Agricultural_Export_Analysis_Cleaned_Dataset[[#This Row],[Ship_Date]],"mmm")</f>
        <v>Jan</v>
      </c>
      <c r="AK1722" t="str">
        <f>TEXT(Agricultural_Export_Analysis_Cleaned_Dataset[[#This Row],[Ship_Date]],"ddd")</f>
        <v>Wed</v>
      </c>
      <c r="AL1722" t="str">
        <f>TEXT(Agricultural_Export_Analysis_Cleaned_Dataset[[#This Row],[Delivery_Date]],"yyyy")</f>
        <v>2025</v>
      </c>
      <c r="AM1722" t="str">
        <f>TEXT(Agricultural_Export_Analysis_Cleaned_Dataset[[#This Row],[Delivery_Date]],"mmm")</f>
        <v>Feb</v>
      </c>
      <c r="AN1722" t="str">
        <f>TEXT(Agricultural_Export_Analysis_Cleaned_Dataset[[#This Row],[Delivery_Date]],"ddd")</f>
        <v>Thu</v>
      </c>
      <c r="AO1722">
        <f>Agricultural_Export_Analysis_Cleaned_Dataset[[#This Row],[Delivery_Date]]-Agricultural_Export_Analysis_Cleaned_Dataset[[#This Row],[Ship_Date]]</f>
        <v>22</v>
      </c>
      <c r="AP1722">
        <f>Agricultural_Export_Analysis_Cleaned_Dataset[[#This Row],[Ship_Date]]-Agricultural_Export_Analysis_Cleaned_Dataset[[#This Row],[Order_Date]]</f>
        <v>9</v>
      </c>
      <c r="AQ1722" s="4" t="str">
        <f>TEXT(Agricultural_Export_Analysis_Cleaned_Dataset[[#This Row],[Order_Date]],"mmm yyyy")</f>
        <v>Jan 2025</v>
      </c>
    </row>
    <row r="1723" spans="1:43" x14ac:dyDescent="0.3">
      <c r="A1723" t="s">
        <v>3402</v>
      </c>
      <c r="B1723" t="s">
        <v>3403</v>
      </c>
      <c r="C1723" s="2">
        <v>45910</v>
      </c>
      <c r="D1723" s="2">
        <v>45920</v>
      </c>
      <c r="E1723" s="2">
        <v>45964</v>
      </c>
      <c r="F1723" t="s">
        <v>35</v>
      </c>
      <c r="G1723" t="s">
        <v>203</v>
      </c>
      <c r="H1723" t="s">
        <v>37</v>
      </c>
      <c r="I1723" t="s">
        <v>52</v>
      </c>
      <c r="J1723" t="s">
        <v>39</v>
      </c>
      <c r="K1723" s="7">
        <v>15</v>
      </c>
      <c r="L1723" t="s">
        <v>80</v>
      </c>
      <c r="M1723" t="s">
        <v>140</v>
      </c>
      <c r="N1723" t="s">
        <v>49</v>
      </c>
      <c r="O1723">
        <v>538</v>
      </c>
      <c r="P1723" s="6">
        <v>199.43</v>
      </c>
      <c r="Q1723" s="6">
        <v>107293.34</v>
      </c>
      <c r="R1723" s="5">
        <v>0.1</v>
      </c>
      <c r="S1723" s="6">
        <v>96564.005999999994</v>
      </c>
      <c r="T1723" s="6">
        <v>4949.9799999999996</v>
      </c>
      <c r="U1723" s="6">
        <v>62417.2</v>
      </c>
      <c r="V1723" s="6">
        <v>1657.44</v>
      </c>
      <c r="W1723" s="6">
        <v>5531.61</v>
      </c>
      <c r="X1723" s="6">
        <v>22007.776000000002</v>
      </c>
      <c r="Y1723" s="5">
        <v>0.227908688875232</v>
      </c>
      <c r="Z1723" t="s">
        <v>103</v>
      </c>
      <c r="AA1723" t="s">
        <v>104</v>
      </c>
      <c r="AB1723" t="s">
        <v>42</v>
      </c>
      <c r="AC1723" t="s">
        <v>76</v>
      </c>
      <c r="AD1723" t="s">
        <v>44</v>
      </c>
      <c r="AE1723" t="s">
        <v>67</v>
      </c>
      <c r="AF1723" t="str">
        <f>TEXT(Agricultural_Export_Analysis_Cleaned_Dataset[[#This Row],[Order_Date]],"mmm")</f>
        <v>Sep</v>
      </c>
      <c r="AG1723" t="str">
        <f>TEXT(Agricultural_Export_Analysis_Cleaned_Dataset[[#This Row],[Order_Date]],"yyyy")</f>
        <v>2025</v>
      </c>
      <c r="AH1723" t="str">
        <f>TEXT(Agricultural_Export_Analysis_Cleaned_Dataset[[#This Row],[Order_Date]],"ddd")</f>
        <v>Wed</v>
      </c>
      <c r="AI1723" t="str">
        <f>TEXT(Agricultural_Export_Analysis_Cleaned_Dataset[[#This Row],[Ship_Date]],"yyyy")</f>
        <v>2025</v>
      </c>
      <c r="AJ1723" t="str">
        <f>TEXT(Agricultural_Export_Analysis_Cleaned_Dataset[[#This Row],[Ship_Date]],"mmm")</f>
        <v>Sep</v>
      </c>
      <c r="AK1723" t="str">
        <f>TEXT(Agricultural_Export_Analysis_Cleaned_Dataset[[#This Row],[Ship_Date]],"ddd")</f>
        <v>Sat</v>
      </c>
      <c r="AL1723" t="str">
        <f>TEXT(Agricultural_Export_Analysis_Cleaned_Dataset[[#This Row],[Delivery_Date]],"yyyy")</f>
        <v>2025</v>
      </c>
      <c r="AM1723" t="str">
        <f>TEXT(Agricultural_Export_Analysis_Cleaned_Dataset[[#This Row],[Delivery_Date]],"mmm")</f>
        <v>Nov</v>
      </c>
      <c r="AN1723" t="str">
        <f>TEXT(Agricultural_Export_Analysis_Cleaned_Dataset[[#This Row],[Delivery_Date]],"ddd")</f>
        <v>Mon</v>
      </c>
      <c r="AO1723">
        <f>Agricultural_Export_Analysis_Cleaned_Dataset[[#This Row],[Delivery_Date]]-Agricultural_Export_Analysis_Cleaned_Dataset[[#This Row],[Ship_Date]]</f>
        <v>44</v>
      </c>
      <c r="AP1723">
        <f>Agricultural_Export_Analysis_Cleaned_Dataset[[#This Row],[Ship_Date]]-Agricultural_Export_Analysis_Cleaned_Dataset[[#This Row],[Order_Date]]</f>
        <v>10</v>
      </c>
      <c r="AQ1723" s="4" t="str">
        <f>TEXT(Agricultural_Export_Analysis_Cleaned_Dataset[[#This Row],[Order_Date]],"mmm yyyy")</f>
        <v>Sep 2025</v>
      </c>
    </row>
    <row r="1724" spans="1:43" x14ac:dyDescent="0.3">
      <c r="A1724" t="s">
        <v>3404</v>
      </c>
      <c r="B1724" t="s">
        <v>3405</v>
      </c>
      <c r="C1724" s="2">
        <v>45722</v>
      </c>
      <c r="D1724" s="2">
        <v>45732</v>
      </c>
      <c r="E1724" s="2">
        <v>45745</v>
      </c>
      <c r="F1724" t="s">
        <v>35</v>
      </c>
      <c r="G1724" t="s">
        <v>8934</v>
      </c>
      <c r="H1724" t="s">
        <v>37</v>
      </c>
      <c r="I1724" t="s">
        <v>52</v>
      </c>
      <c r="J1724" t="s">
        <v>63</v>
      </c>
      <c r="K1724" s="7">
        <v>2</v>
      </c>
      <c r="L1724" t="s">
        <v>80</v>
      </c>
      <c r="M1724" t="s">
        <v>130</v>
      </c>
      <c r="N1724" t="s">
        <v>131</v>
      </c>
      <c r="O1724">
        <v>922</v>
      </c>
      <c r="P1724" s="6">
        <v>327.39999999999998</v>
      </c>
      <c r="Q1724" s="6">
        <v>301862.8</v>
      </c>
      <c r="R1724" s="5">
        <v>0</v>
      </c>
      <c r="S1724" s="6">
        <v>301862.8</v>
      </c>
      <c r="T1724" s="6">
        <v>12242.91</v>
      </c>
      <c r="U1724" s="6">
        <v>149304.71</v>
      </c>
      <c r="V1724" s="6">
        <v>424.61</v>
      </c>
      <c r="W1724" s="6">
        <v>8725.24</v>
      </c>
      <c r="X1724" s="6">
        <v>131165.32999999999</v>
      </c>
      <c r="Y1724" s="5">
        <v>0.43451968907728999</v>
      </c>
      <c r="Z1724" t="s">
        <v>40</v>
      </c>
      <c r="AA1724" t="s">
        <v>41</v>
      </c>
      <c r="AB1724" t="s">
        <v>83</v>
      </c>
      <c r="AC1724" t="s">
        <v>43</v>
      </c>
      <c r="AD1724" t="s">
        <v>77</v>
      </c>
      <c r="AE1724" t="s">
        <v>58</v>
      </c>
      <c r="AF1724" t="str">
        <f>TEXT(Agricultural_Export_Analysis_Cleaned_Dataset[[#This Row],[Order_Date]],"mmm")</f>
        <v>Mar</v>
      </c>
      <c r="AG1724" t="str">
        <f>TEXT(Agricultural_Export_Analysis_Cleaned_Dataset[[#This Row],[Order_Date]],"yyyy")</f>
        <v>2025</v>
      </c>
      <c r="AH1724" t="str">
        <f>TEXT(Agricultural_Export_Analysis_Cleaned_Dataset[[#This Row],[Order_Date]],"ddd")</f>
        <v>Thu</v>
      </c>
      <c r="AI1724" t="str">
        <f>TEXT(Agricultural_Export_Analysis_Cleaned_Dataset[[#This Row],[Ship_Date]],"yyyy")</f>
        <v>2025</v>
      </c>
      <c r="AJ1724" t="str">
        <f>TEXT(Agricultural_Export_Analysis_Cleaned_Dataset[[#This Row],[Ship_Date]],"mmm")</f>
        <v>Mar</v>
      </c>
      <c r="AK1724" t="str">
        <f>TEXT(Agricultural_Export_Analysis_Cleaned_Dataset[[#This Row],[Ship_Date]],"ddd")</f>
        <v>Sun</v>
      </c>
      <c r="AL1724" t="str">
        <f>TEXT(Agricultural_Export_Analysis_Cleaned_Dataset[[#This Row],[Delivery_Date]],"yyyy")</f>
        <v>2025</v>
      </c>
      <c r="AM1724" t="str">
        <f>TEXT(Agricultural_Export_Analysis_Cleaned_Dataset[[#This Row],[Delivery_Date]],"mmm")</f>
        <v>Mar</v>
      </c>
      <c r="AN1724" t="str">
        <f>TEXT(Agricultural_Export_Analysis_Cleaned_Dataset[[#This Row],[Delivery_Date]],"ddd")</f>
        <v>Sat</v>
      </c>
      <c r="AO1724">
        <f>Agricultural_Export_Analysis_Cleaned_Dataset[[#This Row],[Delivery_Date]]-Agricultural_Export_Analysis_Cleaned_Dataset[[#This Row],[Ship_Date]]</f>
        <v>13</v>
      </c>
      <c r="AP1724">
        <f>Agricultural_Export_Analysis_Cleaned_Dataset[[#This Row],[Ship_Date]]-Agricultural_Export_Analysis_Cleaned_Dataset[[#This Row],[Order_Date]]</f>
        <v>10</v>
      </c>
      <c r="AQ1724" s="4" t="str">
        <f>TEXT(Agricultural_Export_Analysis_Cleaned_Dataset[[#This Row],[Order_Date]],"mmm yyyy")</f>
        <v>Mar 2025</v>
      </c>
    </row>
    <row r="1725" spans="1:43" x14ac:dyDescent="0.3">
      <c r="A1725" t="s">
        <v>3406</v>
      </c>
      <c r="B1725" t="s">
        <v>3407</v>
      </c>
      <c r="C1725" s="2">
        <v>45533</v>
      </c>
      <c r="D1725" s="2">
        <v>45539</v>
      </c>
      <c r="E1725" s="2">
        <v>45556</v>
      </c>
      <c r="F1725" t="s">
        <v>35</v>
      </c>
      <c r="G1725" t="s">
        <v>8934</v>
      </c>
      <c r="H1725" t="s">
        <v>37</v>
      </c>
      <c r="I1725" t="s">
        <v>38</v>
      </c>
      <c r="J1725" t="s">
        <v>53</v>
      </c>
      <c r="K1725" s="7">
        <v>7</v>
      </c>
      <c r="L1725" t="s">
        <v>80</v>
      </c>
      <c r="M1725" t="s">
        <v>71</v>
      </c>
      <c r="N1725" t="s">
        <v>72</v>
      </c>
      <c r="O1725">
        <v>1363</v>
      </c>
      <c r="P1725" s="6">
        <v>208.79</v>
      </c>
      <c r="Q1725" s="6">
        <v>284580.77</v>
      </c>
      <c r="R1725" s="5">
        <v>0.05</v>
      </c>
      <c r="S1725" s="6">
        <v>270351.73149999999</v>
      </c>
      <c r="T1725" s="6">
        <v>11201.63</v>
      </c>
      <c r="U1725" s="6">
        <v>163476.25</v>
      </c>
      <c r="V1725" s="6">
        <v>2370.4899999999998</v>
      </c>
      <c r="W1725" s="6">
        <v>15515.78</v>
      </c>
      <c r="X1725" s="6">
        <v>77787.5815</v>
      </c>
      <c r="Y1725" s="5">
        <v>0.28772732864853101</v>
      </c>
      <c r="Z1725" t="s">
        <v>103</v>
      </c>
      <c r="AA1725" t="s">
        <v>177</v>
      </c>
      <c r="AB1725" t="s">
        <v>83</v>
      </c>
      <c r="AC1725" t="s">
        <v>66</v>
      </c>
      <c r="AD1725" t="s">
        <v>84</v>
      </c>
      <c r="AE1725" t="s">
        <v>45</v>
      </c>
      <c r="AF1725" t="str">
        <f>TEXT(Agricultural_Export_Analysis_Cleaned_Dataset[[#This Row],[Order_Date]],"mmm")</f>
        <v>Aug</v>
      </c>
      <c r="AG1725" t="str">
        <f>TEXT(Agricultural_Export_Analysis_Cleaned_Dataset[[#This Row],[Order_Date]],"yyyy")</f>
        <v>2024</v>
      </c>
      <c r="AH1725" t="str">
        <f>TEXT(Agricultural_Export_Analysis_Cleaned_Dataset[[#This Row],[Order_Date]],"ddd")</f>
        <v>Thu</v>
      </c>
      <c r="AI1725" t="str">
        <f>TEXT(Agricultural_Export_Analysis_Cleaned_Dataset[[#This Row],[Ship_Date]],"yyyy")</f>
        <v>2024</v>
      </c>
      <c r="AJ1725" t="str">
        <f>TEXT(Agricultural_Export_Analysis_Cleaned_Dataset[[#This Row],[Ship_Date]],"mmm")</f>
        <v>Sep</v>
      </c>
      <c r="AK1725" t="str">
        <f>TEXT(Agricultural_Export_Analysis_Cleaned_Dataset[[#This Row],[Ship_Date]],"ddd")</f>
        <v>Wed</v>
      </c>
      <c r="AL1725" t="str">
        <f>TEXT(Agricultural_Export_Analysis_Cleaned_Dataset[[#This Row],[Delivery_Date]],"yyyy")</f>
        <v>2024</v>
      </c>
      <c r="AM1725" t="str">
        <f>TEXT(Agricultural_Export_Analysis_Cleaned_Dataset[[#This Row],[Delivery_Date]],"mmm")</f>
        <v>Sep</v>
      </c>
      <c r="AN1725" t="str">
        <f>TEXT(Agricultural_Export_Analysis_Cleaned_Dataset[[#This Row],[Delivery_Date]],"ddd")</f>
        <v>Sat</v>
      </c>
      <c r="AO1725">
        <f>Agricultural_Export_Analysis_Cleaned_Dataset[[#This Row],[Delivery_Date]]-Agricultural_Export_Analysis_Cleaned_Dataset[[#This Row],[Ship_Date]]</f>
        <v>17</v>
      </c>
      <c r="AP1725">
        <f>Agricultural_Export_Analysis_Cleaned_Dataset[[#This Row],[Ship_Date]]-Agricultural_Export_Analysis_Cleaned_Dataset[[#This Row],[Order_Date]]</f>
        <v>6</v>
      </c>
      <c r="AQ1725" s="4" t="str">
        <f>TEXT(Agricultural_Export_Analysis_Cleaned_Dataset[[#This Row],[Order_Date]],"mmm yyyy")</f>
        <v>Aug 2024</v>
      </c>
    </row>
    <row r="1726" spans="1:43" x14ac:dyDescent="0.3">
      <c r="A1726" t="s">
        <v>3408</v>
      </c>
      <c r="B1726" t="s">
        <v>3409</v>
      </c>
      <c r="C1726" s="2">
        <v>45669</v>
      </c>
      <c r="D1726" s="2">
        <v>45671</v>
      </c>
      <c r="E1726" s="2">
        <v>45698</v>
      </c>
      <c r="F1726" t="s">
        <v>35</v>
      </c>
      <c r="G1726" t="s">
        <v>132</v>
      </c>
      <c r="H1726" t="s">
        <v>74</v>
      </c>
      <c r="I1726" t="s">
        <v>97</v>
      </c>
      <c r="J1726" t="s">
        <v>39</v>
      </c>
      <c r="K1726" s="7">
        <v>15</v>
      </c>
      <c r="L1726" t="s">
        <v>80</v>
      </c>
      <c r="M1726" t="s">
        <v>33</v>
      </c>
      <c r="N1726" t="s">
        <v>34</v>
      </c>
      <c r="O1726">
        <v>282</v>
      </c>
      <c r="P1726" s="6">
        <v>109.42</v>
      </c>
      <c r="Q1726" s="6">
        <v>30856.44</v>
      </c>
      <c r="R1726" s="5">
        <v>0.05</v>
      </c>
      <c r="S1726" s="6">
        <v>29313.617999999999</v>
      </c>
      <c r="T1726" s="6">
        <v>12890.16</v>
      </c>
      <c r="U1726" s="6">
        <v>16737.18</v>
      </c>
      <c r="V1726" s="6">
        <v>1808.78</v>
      </c>
      <c r="W1726" s="6">
        <v>1437.49</v>
      </c>
      <c r="X1726" s="6">
        <v>-3559.9920000000002</v>
      </c>
      <c r="Y1726" s="5">
        <v>-0.121444988469182</v>
      </c>
      <c r="Z1726" t="s">
        <v>40</v>
      </c>
      <c r="AA1726" t="s">
        <v>64</v>
      </c>
      <c r="AB1726" t="s">
        <v>83</v>
      </c>
      <c r="AC1726" t="s">
        <v>43</v>
      </c>
      <c r="AD1726" t="s">
        <v>84</v>
      </c>
      <c r="AE1726" t="s">
        <v>45</v>
      </c>
      <c r="AF1726" t="str">
        <f>TEXT(Agricultural_Export_Analysis_Cleaned_Dataset[[#This Row],[Order_Date]],"mmm")</f>
        <v>Jan</v>
      </c>
      <c r="AG1726" t="str">
        <f>TEXT(Agricultural_Export_Analysis_Cleaned_Dataset[[#This Row],[Order_Date]],"yyyy")</f>
        <v>2025</v>
      </c>
      <c r="AH1726" t="str">
        <f>TEXT(Agricultural_Export_Analysis_Cleaned_Dataset[[#This Row],[Order_Date]],"ddd")</f>
        <v>Sun</v>
      </c>
      <c r="AI1726" t="str">
        <f>TEXT(Agricultural_Export_Analysis_Cleaned_Dataset[[#This Row],[Ship_Date]],"yyyy")</f>
        <v>2025</v>
      </c>
      <c r="AJ1726" t="str">
        <f>TEXT(Agricultural_Export_Analysis_Cleaned_Dataset[[#This Row],[Ship_Date]],"mmm")</f>
        <v>Jan</v>
      </c>
      <c r="AK1726" t="str">
        <f>TEXT(Agricultural_Export_Analysis_Cleaned_Dataset[[#This Row],[Ship_Date]],"ddd")</f>
        <v>Tue</v>
      </c>
      <c r="AL1726" t="str">
        <f>TEXT(Agricultural_Export_Analysis_Cleaned_Dataset[[#This Row],[Delivery_Date]],"yyyy")</f>
        <v>2025</v>
      </c>
      <c r="AM1726" t="str">
        <f>TEXT(Agricultural_Export_Analysis_Cleaned_Dataset[[#This Row],[Delivery_Date]],"mmm")</f>
        <v>Feb</v>
      </c>
      <c r="AN1726" t="str">
        <f>TEXT(Agricultural_Export_Analysis_Cleaned_Dataset[[#This Row],[Delivery_Date]],"ddd")</f>
        <v>Mon</v>
      </c>
      <c r="AO1726">
        <f>Agricultural_Export_Analysis_Cleaned_Dataset[[#This Row],[Delivery_Date]]-Agricultural_Export_Analysis_Cleaned_Dataset[[#This Row],[Ship_Date]]</f>
        <v>27</v>
      </c>
      <c r="AP1726">
        <f>Agricultural_Export_Analysis_Cleaned_Dataset[[#This Row],[Ship_Date]]-Agricultural_Export_Analysis_Cleaned_Dataset[[#This Row],[Order_Date]]</f>
        <v>2</v>
      </c>
      <c r="AQ1726" s="4" t="str">
        <f>TEXT(Agricultural_Export_Analysis_Cleaned_Dataset[[#This Row],[Order_Date]],"mmm yyyy")</f>
        <v>Jan 2025</v>
      </c>
    </row>
    <row r="1727" spans="1:43" x14ac:dyDescent="0.3">
      <c r="A1727" t="s">
        <v>3410</v>
      </c>
      <c r="B1727" t="s">
        <v>3411</v>
      </c>
      <c r="C1727" s="2">
        <v>45741</v>
      </c>
      <c r="D1727" s="2">
        <v>45747</v>
      </c>
      <c r="E1727" s="2">
        <v>45762</v>
      </c>
      <c r="F1727" t="s">
        <v>35</v>
      </c>
      <c r="G1727" t="s">
        <v>8932</v>
      </c>
      <c r="H1727" t="s">
        <v>74</v>
      </c>
      <c r="I1727" t="s">
        <v>118</v>
      </c>
      <c r="J1727" t="s">
        <v>39</v>
      </c>
      <c r="K1727" s="7">
        <v>0</v>
      </c>
      <c r="L1727" t="s">
        <v>70</v>
      </c>
      <c r="M1727" t="s">
        <v>159</v>
      </c>
      <c r="N1727" t="s">
        <v>160</v>
      </c>
      <c r="O1727">
        <v>737</v>
      </c>
      <c r="P1727" s="6">
        <v>454.72</v>
      </c>
      <c r="Q1727" s="6">
        <v>335128.64</v>
      </c>
      <c r="R1727" s="5">
        <v>0</v>
      </c>
      <c r="S1727" s="6">
        <v>335128.64</v>
      </c>
      <c r="T1727" s="6">
        <v>8731.0400000000009</v>
      </c>
      <c r="U1727" s="6">
        <v>230556.69</v>
      </c>
      <c r="V1727" s="6">
        <v>903.02</v>
      </c>
      <c r="W1727" s="6">
        <v>30872.76</v>
      </c>
      <c r="X1727" s="6">
        <v>64065.13</v>
      </c>
      <c r="Y1727" s="5">
        <v>0.191165786367885</v>
      </c>
      <c r="Z1727" t="s">
        <v>40</v>
      </c>
      <c r="AA1727" t="s">
        <v>41</v>
      </c>
      <c r="AB1727" t="s">
        <v>83</v>
      </c>
      <c r="AC1727" t="s">
        <v>66</v>
      </c>
      <c r="AD1727" t="s">
        <v>77</v>
      </c>
      <c r="AE1727" t="s">
        <v>58</v>
      </c>
      <c r="AF1727" t="str">
        <f>TEXT(Agricultural_Export_Analysis_Cleaned_Dataset[[#This Row],[Order_Date]],"mmm")</f>
        <v>Mar</v>
      </c>
      <c r="AG1727" t="str">
        <f>TEXT(Agricultural_Export_Analysis_Cleaned_Dataset[[#This Row],[Order_Date]],"yyyy")</f>
        <v>2025</v>
      </c>
      <c r="AH1727" t="str">
        <f>TEXT(Agricultural_Export_Analysis_Cleaned_Dataset[[#This Row],[Order_Date]],"ddd")</f>
        <v>Tue</v>
      </c>
      <c r="AI1727" t="str">
        <f>TEXT(Agricultural_Export_Analysis_Cleaned_Dataset[[#This Row],[Ship_Date]],"yyyy")</f>
        <v>2025</v>
      </c>
      <c r="AJ1727" t="str">
        <f>TEXT(Agricultural_Export_Analysis_Cleaned_Dataset[[#This Row],[Ship_Date]],"mmm")</f>
        <v>Mar</v>
      </c>
      <c r="AK1727" t="str">
        <f>TEXT(Agricultural_Export_Analysis_Cleaned_Dataset[[#This Row],[Ship_Date]],"ddd")</f>
        <v>Mon</v>
      </c>
      <c r="AL1727" t="str">
        <f>TEXT(Agricultural_Export_Analysis_Cleaned_Dataset[[#This Row],[Delivery_Date]],"yyyy")</f>
        <v>2025</v>
      </c>
      <c r="AM1727" t="str">
        <f>TEXT(Agricultural_Export_Analysis_Cleaned_Dataset[[#This Row],[Delivery_Date]],"mmm")</f>
        <v>Apr</v>
      </c>
      <c r="AN1727" t="str">
        <f>TEXT(Agricultural_Export_Analysis_Cleaned_Dataset[[#This Row],[Delivery_Date]],"ddd")</f>
        <v>Tue</v>
      </c>
      <c r="AO1727">
        <f>Agricultural_Export_Analysis_Cleaned_Dataset[[#This Row],[Delivery_Date]]-Agricultural_Export_Analysis_Cleaned_Dataset[[#This Row],[Ship_Date]]</f>
        <v>15</v>
      </c>
      <c r="AP1727">
        <f>Agricultural_Export_Analysis_Cleaned_Dataset[[#This Row],[Ship_Date]]-Agricultural_Export_Analysis_Cleaned_Dataset[[#This Row],[Order_Date]]</f>
        <v>6</v>
      </c>
      <c r="AQ1727" s="4" t="str">
        <f>TEXT(Agricultural_Export_Analysis_Cleaned_Dataset[[#This Row],[Order_Date]],"mmm yyyy")</f>
        <v>Mar 2025</v>
      </c>
    </row>
    <row r="1728" spans="1:43" x14ac:dyDescent="0.3">
      <c r="A1728" t="s">
        <v>3412</v>
      </c>
      <c r="B1728" t="s">
        <v>3413</v>
      </c>
      <c r="C1728" s="2">
        <v>45370</v>
      </c>
      <c r="D1728" s="2">
        <v>45372</v>
      </c>
      <c r="E1728" s="2">
        <v>45399</v>
      </c>
      <c r="F1728" t="s">
        <v>35</v>
      </c>
      <c r="G1728" t="s">
        <v>96</v>
      </c>
      <c r="H1728" t="s">
        <v>37</v>
      </c>
      <c r="I1728" t="s">
        <v>118</v>
      </c>
      <c r="J1728" t="s">
        <v>63</v>
      </c>
      <c r="K1728" s="7">
        <v>7</v>
      </c>
      <c r="L1728" t="s">
        <v>32</v>
      </c>
      <c r="M1728" t="s">
        <v>107</v>
      </c>
      <c r="N1728" t="s">
        <v>108</v>
      </c>
      <c r="O1728">
        <v>1420</v>
      </c>
      <c r="P1728" s="6">
        <v>164.61</v>
      </c>
      <c r="Q1728" s="6">
        <v>233746.2</v>
      </c>
      <c r="R1728" s="5">
        <v>0.1</v>
      </c>
      <c r="S1728" s="6">
        <v>210371.58</v>
      </c>
      <c r="T1728" s="6">
        <v>22552.101600000002</v>
      </c>
      <c r="U1728" s="6">
        <v>135105.20000000001</v>
      </c>
      <c r="V1728" s="6">
        <v>818.14</v>
      </c>
      <c r="W1728" s="6">
        <v>23666.639999999999</v>
      </c>
      <c r="X1728" s="6">
        <v>28229.4984</v>
      </c>
      <c r="Y1728" s="5">
        <v>0.13418874529399</v>
      </c>
      <c r="Z1728" t="s">
        <v>40</v>
      </c>
      <c r="AA1728" t="s">
        <v>41</v>
      </c>
      <c r="AB1728" t="s">
        <v>65</v>
      </c>
      <c r="AC1728" t="s">
        <v>43</v>
      </c>
      <c r="AD1728" t="s">
        <v>57</v>
      </c>
      <c r="AE1728" t="s">
        <v>45</v>
      </c>
      <c r="AF1728" t="str">
        <f>TEXT(Agricultural_Export_Analysis_Cleaned_Dataset[[#This Row],[Order_Date]],"mmm")</f>
        <v>Mar</v>
      </c>
      <c r="AG1728" t="str">
        <f>TEXT(Agricultural_Export_Analysis_Cleaned_Dataset[[#This Row],[Order_Date]],"yyyy")</f>
        <v>2024</v>
      </c>
      <c r="AH1728" t="str">
        <f>TEXT(Agricultural_Export_Analysis_Cleaned_Dataset[[#This Row],[Order_Date]],"ddd")</f>
        <v>Tue</v>
      </c>
      <c r="AI1728" t="str">
        <f>TEXT(Agricultural_Export_Analysis_Cleaned_Dataset[[#This Row],[Ship_Date]],"yyyy")</f>
        <v>2024</v>
      </c>
      <c r="AJ1728" t="str">
        <f>TEXT(Agricultural_Export_Analysis_Cleaned_Dataset[[#This Row],[Ship_Date]],"mmm")</f>
        <v>Mar</v>
      </c>
      <c r="AK1728" t="str">
        <f>TEXT(Agricultural_Export_Analysis_Cleaned_Dataset[[#This Row],[Ship_Date]],"ddd")</f>
        <v>Thu</v>
      </c>
      <c r="AL1728" t="str">
        <f>TEXT(Agricultural_Export_Analysis_Cleaned_Dataset[[#This Row],[Delivery_Date]],"yyyy")</f>
        <v>2024</v>
      </c>
      <c r="AM1728" t="str">
        <f>TEXT(Agricultural_Export_Analysis_Cleaned_Dataset[[#This Row],[Delivery_Date]],"mmm")</f>
        <v>Apr</v>
      </c>
      <c r="AN1728" t="str">
        <f>TEXT(Agricultural_Export_Analysis_Cleaned_Dataset[[#This Row],[Delivery_Date]],"ddd")</f>
        <v>Wed</v>
      </c>
      <c r="AO1728">
        <f>Agricultural_Export_Analysis_Cleaned_Dataset[[#This Row],[Delivery_Date]]-Agricultural_Export_Analysis_Cleaned_Dataset[[#This Row],[Ship_Date]]</f>
        <v>27</v>
      </c>
      <c r="AP1728">
        <f>Agricultural_Export_Analysis_Cleaned_Dataset[[#This Row],[Ship_Date]]-Agricultural_Export_Analysis_Cleaned_Dataset[[#This Row],[Order_Date]]</f>
        <v>2</v>
      </c>
      <c r="AQ1728" s="4" t="str">
        <f>TEXT(Agricultural_Export_Analysis_Cleaned_Dataset[[#This Row],[Order_Date]],"mmm yyyy")</f>
        <v>Mar 2024</v>
      </c>
    </row>
    <row r="1729" spans="1:43" x14ac:dyDescent="0.3">
      <c r="A1729" t="s">
        <v>3414</v>
      </c>
      <c r="B1729" t="s">
        <v>1652</v>
      </c>
      <c r="C1729" s="2">
        <v>45719</v>
      </c>
      <c r="D1729" s="2">
        <v>45722</v>
      </c>
      <c r="E1729" s="2">
        <v>45737</v>
      </c>
      <c r="F1729" t="s">
        <v>35</v>
      </c>
      <c r="G1729" t="s">
        <v>50</v>
      </c>
      <c r="H1729" t="s">
        <v>51</v>
      </c>
      <c r="I1729" t="s">
        <v>38</v>
      </c>
      <c r="J1729" t="s">
        <v>112</v>
      </c>
      <c r="K1729" s="7">
        <v>4</v>
      </c>
      <c r="L1729" t="s">
        <v>87</v>
      </c>
      <c r="M1729" t="s">
        <v>101</v>
      </c>
      <c r="N1729" t="s">
        <v>102</v>
      </c>
      <c r="O1729">
        <v>1551</v>
      </c>
      <c r="P1729" s="6">
        <v>397.86</v>
      </c>
      <c r="Q1729" s="6">
        <v>617080.86</v>
      </c>
      <c r="R1729" s="5">
        <v>0.15</v>
      </c>
      <c r="S1729" s="6">
        <v>524518.73100000003</v>
      </c>
      <c r="T1729" s="6">
        <v>12892.33</v>
      </c>
      <c r="U1729" s="6">
        <v>329113.08</v>
      </c>
      <c r="V1729" s="6">
        <v>1407.05</v>
      </c>
      <c r="W1729" s="6">
        <v>28971.200000000001</v>
      </c>
      <c r="X1729" s="6">
        <v>152135.071</v>
      </c>
      <c r="Y1729" s="5">
        <v>0.29004697450928602</v>
      </c>
      <c r="Z1729" t="s">
        <v>40</v>
      </c>
      <c r="AA1729" t="s">
        <v>41</v>
      </c>
      <c r="AB1729" t="s">
        <v>83</v>
      </c>
      <c r="AC1729" t="s">
        <v>76</v>
      </c>
      <c r="AD1729" t="s">
        <v>98</v>
      </c>
      <c r="AE1729" t="s">
        <v>45</v>
      </c>
      <c r="AF1729" t="str">
        <f>TEXT(Agricultural_Export_Analysis_Cleaned_Dataset[[#This Row],[Order_Date]],"mmm")</f>
        <v>Mar</v>
      </c>
      <c r="AG1729" t="str">
        <f>TEXT(Agricultural_Export_Analysis_Cleaned_Dataset[[#This Row],[Order_Date]],"yyyy")</f>
        <v>2025</v>
      </c>
      <c r="AH1729" t="str">
        <f>TEXT(Agricultural_Export_Analysis_Cleaned_Dataset[[#This Row],[Order_Date]],"ddd")</f>
        <v>Mon</v>
      </c>
      <c r="AI1729" t="str">
        <f>TEXT(Agricultural_Export_Analysis_Cleaned_Dataset[[#This Row],[Ship_Date]],"yyyy")</f>
        <v>2025</v>
      </c>
      <c r="AJ1729" t="str">
        <f>TEXT(Agricultural_Export_Analysis_Cleaned_Dataset[[#This Row],[Ship_Date]],"mmm")</f>
        <v>Mar</v>
      </c>
      <c r="AK1729" t="str">
        <f>TEXT(Agricultural_Export_Analysis_Cleaned_Dataset[[#This Row],[Ship_Date]],"ddd")</f>
        <v>Thu</v>
      </c>
      <c r="AL1729" t="str">
        <f>TEXT(Agricultural_Export_Analysis_Cleaned_Dataset[[#This Row],[Delivery_Date]],"yyyy")</f>
        <v>2025</v>
      </c>
      <c r="AM1729" t="str">
        <f>TEXT(Agricultural_Export_Analysis_Cleaned_Dataset[[#This Row],[Delivery_Date]],"mmm")</f>
        <v>Mar</v>
      </c>
      <c r="AN1729" t="str">
        <f>TEXT(Agricultural_Export_Analysis_Cleaned_Dataset[[#This Row],[Delivery_Date]],"ddd")</f>
        <v>Fri</v>
      </c>
      <c r="AO1729">
        <f>Agricultural_Export_Analysis_Cleaned_Dataset[[#This Row],[Delivery_Date]]-Agricultural_Export_Analysis_Cleaned_Dataset[[#This Row],[Ship_Date]]</f>
        <v>15</v>
      </c>
      <c r="AP1729">
        <f>Agricultural_Export_Analysis_Cleaned_Dataset[[#This Row],[Ship_Date]]-Agricultural_Export_Analysis_Cleaned_Dataset[[#This Row],[Order_Date]]</f>
        <v>3</v>
      </c>
      <c r="AQ1729" s="4" t="str">
        <f>TEXT(Agricultural_Export_Analysis_Cleaned_Dataset[[#This Row],[Order_Date]],"mmm yyyy")</f>
        <v>Mar 2025</v>
      </c>
    </row>
    <row r="1730" spans="1:43" x14ac:dyDescent="0.3">
      <c r="A1730" t="s">
        <v>3415</v>
      </c>
      <c r="B1730" t="s">
        <v>3416</v>
      </c>
      <c r="C1730" s="2">
        <v>45571</v>
      </c>
      <c r="D1730" s="2">
        <v>45576</v>
      </c>
      <c r="E1730" s="2">
        <v>45582</v>
      </c>
      <c r="F1730" t="s">
        <v>35</v>
      </c>
      <c r="G1730" t="s">
        <v>73</v>
      </c>
      <c r="H1730" t="s">
        <v>37</v>
      </c>
      <c r="I1730" t="s">
        <v>118</v>
      </c>
      <c r="J1730" t="s">
        <v>112</v>
      </c>
      <c r="K1730" s="7">
        <v>0</v>
      </c>
      <c r="L1730" t="s">
        <v>32</v>
      </c>
      <c r="M1730" t="s">
        <v>48</v>
      </c>
      <c r="N1730" t="s">
        <v>49</v>
      </c>
      <c r="O1730">
        <v>695</v>
      </c>
      <c r="P1730" s="6">
        <v>175.77</v>
      </c>
      <c r="Q1730" s="6">
        <v>122160.15</v>
      </c>
      <c r="R1730" s="5">
        <v>0.15</v>
      </c>
      <c r="S1730" s="6">
        <v>103836.1275</v>
      </c>
      <c r="T1730" s="6">
        <v>4448</v>
      </c>
      <c r="U1730" s="6">
        <v>64564.17</v>
      </c>
      <c r="V1730" s="6">
        <v>2344.63</v>
      </c>
      <c r="W1730" s="6">
        <v>8091.01</v>
      </c>
      <c r="X1730" s="6">
        <v>24388.317500000001</v>
      </c>
      <c r="Y1730" s="5">
        <v>0.234873141816657</v>
      </c>
      <c r="Z1730" t="s">
        <v>54</v>
      </c>
      <c r="AA1730" t="s">
        <v>75</v>
      </c>
      <c r="AB1730" t="s">
        <v>56</v>
      </c>
      <c r="AC1730" t="s">
        <v>43</v>
      </c>
      <c r="AD1730" t="s">
        <v>77</v>
      </c>
      <c r="AE1730" t="s">
        <v>67</v>
      </c>
      <c r="AF1730" t="str">
        <f>TEXT(Agricultural_Export_Analysis_Cleaned_Dataset[[#This Row],[Order_Date]],"mmm")</f>
        <v>Oct</v>
      </c>
      <c r="AG1730" t="str">
        <f>TEXT(Agricultural_Export_Analysis_Cleaned_Dataset[[#This Row],[Order_Date]],"yyyy")</f>
        <v>2024</v>
      </c>
      <c r="AH1730" t="str">
        <f>TEXT(Agricultural_Export_Analysis_Cleaned_Dataset[[#This Row],[Order_Date]],"ddd")</f>
        <v>Sun</v>
      </c>
      <c r="AI1730" t="str">
        <f>TEXT(Agricultural_Export_Analysis_Cleaned_Dataset[[#This Row],[Ship_Date]],"yyyy")</f>
        <v>2024</v>
      </c>
      <c r="AJ1730" t="str">
        <f>TEXT(Agricultural_Export_Analysis_Cleaned_Dataset[[#This Row],[Ship_Date]],"mmm")</f>
        <v>Oct</v>
      </c>
      <c r="AK1730" t="str">
        <f>TEXT(Agricultural_Export_Analysis_Cleaned_Dataset[[#This Row],[Ship_Date]],"ddd")</f>
        <v>Fri</v>
      </c>
      <c r="AL1730" t="str">
        <f>TEXT(Agricultural_Export_Analysis_Cleaned_Dataset[[#This Row],[Delivery_Date]],"yyyy")</f>
        <v>2024</v>
      </c>
      <c r="AM1730" t="str">
        <f>TEXT(Agricultural_Export_Analysis_Cleaned_Dataset[[#This Row],[Delivery_Date]],"mmm")</f>
        <v>Oct</v>
      </c>
      <c r="AN1730" t="str">
        <f>TEXT(Agricultural_Export_Analysis_Cleaned_Dataset[[#This Row],[Delivery_Date]],"ddd")</f>
        <v>Thu</v>
      </c>
      <c r="AO1730">
        <f>Agricultural_Export_Analysis_Cleaned_Dataset[[#This Row],[Delivery_Date]]-Agricultural_Export_Analysis_Cleaned_Dataset[[#This Row],[Ship_Date]]</f>
        <v>6</v>
      </c>
      <c r="AP1730">
        <f>Agricultural_Export_Analysis_Cleaned_Dataset[[#This Row],[Ship_Date]]-Agricultural_Export_Analysis_Cleaned_Dataset[[#This Row],[Order_Date]]</f>
        <v>5</v>
      </c>
      <c r="AQ1730" s="4" t="str">
        <f>TEXT(Agricultural_Export_Analysis_Cleaned_Dataset[[#This Row],[Order_Date]],"mmm yyyy")</f>
        <v>Oct 2024</v>
      </c>
    </row>
    <row r="1731" spans="1:43" x14ac:dyDescent="0.3">
      <c r="A1731" t="s">
        <v>3417</v>
      </c>
      <c r="B1731" t="s">
        <v>3418</v>
      </c>
      <c r="C1731" s="2">
        <v>45809</v>
      </c>
      <c r="D1731" s="2">
        <v>45818</v>
      </c>
      <c r="E1731" s="2">
        <v>45852</v>
      </c>
      <c r="F1731" t="s">
        <v>35</v>
      </c>
      <c r="G1731" t="s">
        <v>132</v>
      </c>
      <c r="H1731" t="s">
        <v>74</v>
      </c>
      <c r="I1731" t="s">
        <v>38</v>
      </c>
      <c r="J1731" t="s">
        <v>63</v>
      </c>
      <c r="K1731" s="7">
        <v>10</v>
      </c>
      <c r="L1731" t="s">
        <v>80</v>
      </c>
      <c r="M1731" t="s">
        <v>130</v>
      </c>
      <c r="N1731" t="s">
        <v>131</v>
      </c>
      <c r="O1731">
        <v>1773</v>
      </c>
      <c r="P1731" s="6">
        <v>300.58</v>
      </c>
      <c r="Q1731" s="6">
        <v>532928.34</v>
      </c>
      <c r="R1731" s="5">
        <v>0</v>
      </c>
      <c r="S1731" s="6">
        <v>532928.34</v>
      </c>
      <c r="T1731" s="6">
        <v>520.25</v>
      </c>
      <c r="U1731" s="6">
        <v>387037.48</v>
      </c>
      <c r="V1731" s="6">
        <v>2567.3200000000002</v>
      </c>
      <c r="W1731" s="6">
        <v>53276.65</v>
      </c>
      <c r="X1731" s="6">
        <v>89526.64</v>
      </c>
      <c r="Y1731" s="5">
        <v>0.167990015318007</v>
      </c>
      <c r="Z1731" t="s">
        <v>81</v>
      </c>
      <c r="AA1731" t="s">
        <v>150</v>
      </c>
      <c r="AB1731" t="s">
        <v>56</v>
      </c>
      <c r="AC1731" t="s">
        <v>66</v>
      </c>
      <c r="AD1731" t="s">
        <v>57</v>
      </c>
      <c r="AE1731" t="s">
        <v>58</v>
      </c>
      <c r="AF1731" t="str">
        <f>TEXT(Agricultural_Export_Analysis_Cleaned_Dataset[[#This Row],[Order_Date]],"mmm")</f>
        <v>Jun</v>
      </c>
      <c r="AG1731" t="str">
        <f>TEXT(Agricultural_Export_Analysis_Cleaned_Dataset[[#This Row],[Order_Date]],"yyyy")</f>
        <v>2025</v>
      </c>
      <c r="AH1731" t="str">
        <f>TEXT(Agricultural_Export_Analysis_Cleaned_Dataset[[#This Row],[Order_Date]],"ddd")</f>
        <v>Sun</v>
      </c>
      <c r="AI1731" t="str">
        <f>TEXT(Agricultural_Export_Analysis_Cleaned_Dataset[[#This Row],[Ship_Date]],"yyyy")</f>
        <v>2025</v>
      </c>
      <c r="AJ1731" t="str">
        <f>TEXT(Agricultural_Export_Analysis_Cleaned_Dataset[[#This Row],[Ship_Date]],"mmm")</f>
        <v>Jun</v>
      </c>
      <c r="AK1731" t="str">
        <f>TEXT(Agricultural_Export_Analysis_Cleaned_Dataset[[#This Row],[Ship_Date]],"ddd")</f>
        <v>Tue</v>
      </c>
      <c r="AL1731" t="str">
        <f>TEXT(Agricultural_Export_Analysis_Cleaned_Dataset[[#This Row],[Delivery_Date]],"yyyy")</f>
        <v>2025</v>
      </c>
      <c r="AM1731" t="str">
        <f>TEXT(Agricultural_Export_Analysis_Cleaned_Dataset[[#This Row],[Delivery_Date]],"mmm")</f>
        <v>Jul</v>
      </c>
      <c r="AN1731" t="str">
        <f>TEXT(Agricultural_Export_Analysis_Cleaned_Dataset[[#This Row],[Delivery_Date]],"ddd")</f>
        <v>Mon</v>
      </c>
      <c r="AO1731">
        <f>Agricultural_Export_Analysis_Cleaned_Dataset[[#This Row],[Delivery_Date]]-Agricultural_Export_Analysis_Cleaned_Dataset[[#This Row],[Ship_Date]]</f>
        <v>34</v>
      </c>
      <c r="AP1731">
        <f>Agricultural_Export_Analysis_Cleaned_Dataset[[#This Row],[Ship_Date]]-Agricultural_Export_Analysis_Cleaned_Dataset[[#This Row],[Order_Date]]</f>
        <v>9</v>
      </c>
      <c r="AQ1731" s="4" t="str">
        <f>TEXT(Agricultural_Export_Analysis_Cleaned_Dataset[[#This Row],[Order_Date]],"mmm yyyy")</f>
        <v>Jun 2025</v>
      </c>
    </row>
    <row r="1732" spans="1:43" x14ac:dyDescent="0.3">
      <c r="A1732" t="s">
        <v>3419</v>
      </c>
      <c r="B1732" t="s">
        <v>3420</v>
      </c>
      <c r="C1732" s="2">
        <v>45598</v>
      </c>
      <c r="D1732" s="2">
        <v>45606</v>
      </c>
      <c r="E1732" s="2">
        <v>45630</v>
      </c>
      <c r="F1732" t="s">
        <v>35</v>
      </c>
      <c r="G1732" t="s">
        <v>117</v>
      </c>
      <c r="H1732" t="s">
        <v>51</v>
      </c>
      <c r="I1732" t="s">
        <v>97</v>
      </c>
      <c r="J1732" t="s">
        <v>112</v>
      </c>
      <c r="K1732" s="7">
        <v>7</v>
      </c>
      <c r="L1732" t="s">
        <v>32</v>
      </c>
      <c r="M1732" t="s">
        <v>48</v>
      </c>
      <c r="N1732" t="s">
        <v>49</v>
      </c>
      <c r="O1732">
        <v>678</v>
      </c>
      <c r="P1732" s="6">
        <v>402.36</v>
      </c>
      <c r="Q1732" s="6">
        <v>272800.08</v>
      </c>
      <c r="R1732" s="5">
        <v>0</v>
      </c>
      <c r="S1732" s="6">
        <v>272800.08</v>
      </c>
      <c r="T1732" s="6">
        <v>5211.79</v>
      </c>
      <c r="U1732" s="6">
        <v>131005.05</v>
      </c>
      <c r="V1732" s="6">
        <v>1548.51</v>
      </c>
      <c r="W1732" s="6">
        <v>28782.89</v>
      </c>
      <c r="X1732" s="6">
        <v>106251.84</v>
      </c>
      <c r="Y1732" s="5">
        <v>0.38948610278999901</v>
      </c>
      <c r="Z1732" t="s">
        <v>54</v>
      </c>
      <c r="AA1732" t="s">
        <v>92</v>
      </c>
      <c r="AB1732" t="s">
        <v>42</v>
      </c>
      <c r="AC1732" t="s">
        <v>66</v>
      </c>
      <c r="AD1732" t="s">
        <v>98</v>
      </c>
      <c r="AE1732" t="s">
        <v>67</v>
      </c>
      <c r="AF1732" t="str">
        <f>TEXT(Agricultural_Export_Analysis_Cleaned_Dataset[[#This Row],[Order_Date]],"mmm")</f>
        <v>Nov</v>
      </c>
      <c r="AG1732" t="str">
        <f>TEXT(Agricultural_Export_Analysis_Cleaned_Dataset[[#This Row],[Order_Date]],"yyyy")</f>
        <v>2024</v>
      </c>
      <c r="AH1732" t="str">
        <f>TEXT(Agricultural_Export_Analysis_Cleaned_Dataset[[#This Row],[Order_Date]],"ddd")</f>
        <v>Sat</v>
      </c>
      <c r="AI1732" t="str">
        <f>TEXT(Agricultural_Export_Analysis_Cleaned_Dataset[[#This Row],[Ship_Date]],"yyyy")</f>
        <v>2024</v>
      </c>
      <c r="AJ1732" t="str">
        <f>TEXT(Agricultural_Export_Analysis_Cleaned_Dataset[[#This Row],[Ship_Date]],"mmm")</f>
        <v>Nov</v>
      </c>
      <c r="AK1732" t="str">
        <f>TEXT(Agricultural_Export_Analysis_Cleaned_Dataset[[#This Row],[Ship_Date]],"ddd")</f>
        <v>Sun</v>
      </c>
      <c r="AL1732" t="str">
        <f>TEXT(Agricultural_Export_Analysis_Cleaned_Dataset[[#This Row],[Delivery_Date]],"yyyy")</f>
        <v>2024</v>
      </c>
      <c r="AM1732" t="str">
        <f>TEXT(Agricultural_Export_Analysis_Cleaned_Dataset[[#This Row],[Delivery_Date]],"mmm")</f>
        <v>Dec</v>
      </c>
      <c r="AN1732" t="str">
        <f>TEXT(Agricultural_Export_Analysis_Cleaned_Dataset[[#This Row],[Delivery_Date]],"ddd")</f>
        <v>Wed</v>
      </c>
      <c r="AO1732">
        <f>Agricultural_Export_Analysis_Cleaned_Dataset[[#This Row],[Delivery_Date]]-Agricultural_Export_Analysis_Cleaned_Dataset[[#This Row],[Ship_Date]]</f>
        <v>24</v>
      </c>
      <c r="AP1732">
        <f>Agricultural_Export_Analysis_Cleaned_Dataset[[#This Row],[Ship_Date]]-Agricultural_Export_Analysis_Cleaned_Dataset[[#This Row],[Order_Date]]</f>
        <v>8</v>
      </c>
      <c r="AQ1732" s="4" t="str">
        <f>TEXT(Agricultural_Export_Analysis_Cleaned_Dataset[[#This Row],[Order_Date]],"mmm yyyy")</f>
        <v>Nov 2024</v>
      </c>
    </row>
    <row r="1733" spans="1:43" x14ac:dyDescent="0.3">
      <c r="A1733" t="s">
        <v>3421</v>
      </c>
      <c r="B1733" t="s">
        <v>1258</v>
      </c>
      <c r="C1733" s="2">
        <v>45548</v>
      </c>
      <c r="D1733" s="2">
        <v>45555</v>
      </c>
      <c r="E1733" s="2">
        <v>45564</v>
      </c>
      <c r="F1733" t="s">
        <v>35</v>
      </c>
      <c r="G1733" t="s">
        <v>73</v>
      </c>
      <c r="H1733" t="s">
        <v>37</v>
      </c>
      <c r="I1733" t="s">
        <v>118</v>
      </c>
      <c r="J1733" t="s">
        <v>39</v>
      </c>
      <c r="K1733" s="7">
        <v>0</v>
      </c>
      <c r="L1733" t="s">
        <v>87</v>
      </c>
      <c r="M1733" t="s">
        <v>71</v>
      </c>
      <c r="N1733" t="s">
        <v>72</v>
      </c>
      <c r="O1733">
        <v>631</v>
      </c>
      <c r="P1733" s="6">
        <v>219.79</v>
      </c>
      <c r="Q1733" s="6">
        <v>138687.49</v>
      </c>
      <c r="R1733" s="5">
        <v>0.05</v>
      </c>
      <c r="S1733" s="6">
        <v>131753.11550000001</v>
      </c>
      <c r="T1733" s="6">
        <v>3079.1</v>
      </c>
      <c r="U1733" s="6">
        <v>59417.22</v>
      </c>
      <c r="V1733" s="6">
        <v>457.98</v>
      </c>
      <c r="W1733" s="6">
        <v>5672.17</v>
      </c>
      <c r="X1733" s="6">
        <v>63126.645499999999</v>
      </c>
      <c r="Y1733" s="5">
        <v>0.47912829431346499</v>
      </c>
      <c r="Z1733" t="s">
        <v>103</v>
      </c>
      <c r="AA1733" t="s">
        <v>104</v>
      </c>
      <c r="AB1733" t="s">
        <v>83</v>
      </c>
      <c r="AC1733" t="s">
        <v>76</v>
      </c>
      <c r="AD1733" t="s">
        <v>44</v>
      </c>
      <c r="AE1733" t="s">
        <v>67</v>
      </c>
      <c r="AF1733" t="str">
        <f>TEXT(Agricultural_Export_Analysis_Cleaned_Dataset[[#This Row],[Order_Date]],"mmm")</f>
        <v>Sep</v>
      </c>
      <c r="AG1733" t="str">
        <f>TEXT(Agricultural_Export_Analysis_Cleaned_Dataset[[#This Row],[Order_Date]],"yyyy")</f>
        <v>2024</v>
      </c>
      <c r="AH1733" t="str">
        <f>TEXT(Agricultural_Export_Analysis_Cleaned_Dataset[[#This Row],[Order_Date]],"ddd")</f>
        <v>Fri</v>
      </c>
      <c r="AI1733" t="str">
        <f>TEXT(Agricultural_Export_Analysis_Cleaned_Dataset[[#This Row],[Ship_Date]],"yyyy")</f>
        <v>2024</v>
      </c>
      <c r="AJ1733" t="str">
        <f>TEXT(Agricultural_Export_Analysis_Cleaned_Dataset[[#This Row],[Ship_Date]],"mmm")</f>
        <v>Sep</v>
      </c>
      <c r="AK1733" t="str">
        <f>TEXT(Agricultural_Export_Analysis_Cleaned_Dataset[[#This Row],[Ship_Date]],"ddd")</f>
        <v>Fri</v>
      </c>
      <c r="AL1733" t="str">
        <f>TEXT(Agricultural_Export_Analysis_Cleaned_Dataset[[#This Row],[Delivery_Date]],"yyyy")</f>
        <v>2024</v>
      </c>
      <c r="AM1733" t="str">
        <f>TEXT(Agricultural_Export_Analysis_Cleaned_Dataset[[#This Row],[Delivery_Date]],"mmm")</f>
        <v>Sep</v>
      </c>
      <c r="AN1733" t="str">
        <f>TEXT(Agricultural_Export_Analysis_Cleaned_Dataset[[#This Row],[Delivery_Date]],"ddd")</f>
        <v>Sun</v>
      </c>
      <c r="AO1733">
        <f>Agricultural_Export_Analysis_Cleaned_Dataset[[#This Row],[Delivery_Date]]-Agricultural_Export_Analysis_Cleaned_Dataset[[#This Row],[Ship_Date]]</f>
        <v>9</v>
      </c>
      <c r="AP1733">
        <f>Agricultural_Export_Analysis_Cleaned_Dataset[[#This Row],[Ship_Date]]-Agricultural_Export_Analysis_Cleaned_Dataset[[#This Row],[Order_Date]]</f>
        <v>7</v>
      </c>
      <c r="AQ1733" s="4" t="str">
        <f>TEXT(Agricultural_Export_Analysis_Cleaned_Dataset[[#This Row],[Order_Date]],"mmm yyyy")</f>
        <v>Sep 2024</v>
      </c>
    </row>
    <row r="1734" spans="1:43" x14ac:dyDescent="0.3">
      <c r="A1734" t="s">
        <v>3422</v>
      </c>
      <c r="B1734" t="s">
        <v>3423</v>
      </c>
      <c r="C1734" s="2">
        <v>45557</v>
      </c>
      <c r="D1734" s="2">
        <v>45565</v>
      </c>
      <c r="E1734" s="2">
        <v>45593</v>
      </c>
      <c r="F1734" t="s">
        <v>35</v>
      </c>
      <c r="G1734" t="s">
        <v>8934</v>
      </c>
      <c r="H1734" t="s">
        <v>37</v>
      </c>
      <c r="I1734" t="s">
        <v>38</v>
      </c>
      <c r="J1734" t="s">
        <v>39</v>
      </c>
      <c r="K1734" s="7">
        <v>0</v>
      </c>
      <c r="L1734" t="s">
        <v>70</v>
      </c>
      <c r="M1734" t="s">
        <v>88</v>
      </c>
      <c r="N1734" t="s">
        <v>89</v>
      </c>
      <c r="O1734">
        <v>615</v>
      </c>
      <c r="P1734" s="6">
        <v>204.76</v>
      </c>
      <c r="Q1734" s="6">
        <v>125927.4</v>
      </c>
      <c r="R1734" s="5">
        <v>0</v>
      </c>
      <c r="S1734" s="6">
        <v>125927.4</v>
      </c>
      <c r="T1734" s="6">
        <v>12120.85</v>
      </c>
      <c r="U1734" s="6">
        <v>91360.07</v>
      </c>
      <c r="V1734" s="6">
        <v>2785.16</v>
      </c>
      <c r="W1734" s="6">
        <v>13010.82</v>
      </c>
      <c r="X1734" s="6">
        <v>6650.5</v>
      </c>
      <c r="Y1734" s="5">
        <v>5.2812175904528899E-2</v>
      </c>
      <c r="Z1734" t="s">
        <v>103</v>
      </c>
      <c r="AA1734" t="s">
        <v>104</v>
      </c>
      <c r="AB1734" t="s">
        <v>65</v>
      </c>
      <c r="AC1734" t="s">
        <v>66</v>
      </c>
      <c r="AD1734" t="s">
        <v>93</v>
      </c>
      <c r="AE1734" t="s">
        <v>67</v>
      </c>
      <c r="AF1734" t="str">
        <f>TEXT(Agricultural_Export_Analysis_Cleaned_Dataset[[#This Row],[Order_Date]],"mmm")</f>
        <v>Sep</v>
      </c>
      <c r="AG1734" t="str">
        <f>TEXT(Agricultural_Export_Analysis_Cleaned_Dataset[[#This Row],[Order_Date]],"yyyy")</f>
        <v>2024</v>
      </c>
      <c r="AH1734" t="str">
        <f>TEXT(Agricultural_Export_Analysis_Cleaned_Dataset[[#This Row],[Order_Date]],"ddd")</f>
        <v>Sun</v>
      </c>
      <c r="AI1734" t="str">
        <f>TEXT(Agricultural_Export_Analysis_Cleaned_Dataset[[#This Row],[Ship_Date]],"yyyy")</f>
        <v>2024</v>
      </c>
      <c r="AJ1734" t="str">
        <f>TEXT(Agricultural_Export_Analysis_Cleaned_Dataset[[#This Row],[Ship_Date]],"mmm")</f>
        <v>Sep</v>
      </c>
      <c r="AK1734" t="str">
        <f>TEXT(Agricultural_Export_Analysis_Cleaned_Dataset[[#This Row],[Ship_Date]],"ddd")</f>
        <v>Mon</v>
      </c>
      <c r="AL1734" t="str">
        <f>TEXT(Agricultural_Export_Analysis_Cleaned_Dataset[[#This Row],[Delivery_Date]],"yyyy")</f>
        <v>2024</v>
      </c>
      <c r="AM1734" t="str">
        <f>TEXT(Agricultural_Export_Analysis_Cleaned_Dataset[[#This Row],[Delivery_Date]],"mmm")</f>
        <v>Oct</v>
      </c>
      <c r="AN1734" t="str">
        <f>TEXT(Agricultural_Export_Analysis_Cleaned_Dataset[[#This Row],[Delivery_Date]],"ddd")</f>
        <v>Mon</v>
      </c>
      <c r="AO1734">
        <f>Agricultural_Export_Analysis_Cleaned_Dataset[[#This Row],[Delivery_Date]]-Agricultural_Export_Analysis_Cleaned_Dataset[[#This Row],[Ship_Date]]</f>
        <v>28</v>
      </c>
      <c r="AP1734">
        <f>Agricultural_Export_Analysis_Cleaned_Dataset[[#This Row],[Ship_Date]]-Agricultural_Export_Analysis_Cleaned_Dataset[[#This Row],[Order_Date]]</f>
        <v>8</v>
      </c>
      <c r="AQ1734" s="4" t="str">
        <f>TEXT(Agricultural_Export_Analysis_Cleaned_Dataset[[#This Row],[Order_Date]],"mmm yyyy")</f>
        <v>Sep 2024</v>
      </c>
    </row>
    <row r="1735" spans="1:43" x14ac:dyDescent="0.3">
      <c r="A1735" t="s">
        <v>3424</v>
      </c>
      <c r="B1735" t="s">
        <v>3425</v>
      </c>
      <c r="C1735" s="2">
        <v>45292</v>
      </c>
      <c r="D1735" s="2">
        <v>45295</v>
      </c>
      <c r="E1735" s="2">
        <v>45309</v>
      </c>
      <c r="F1735" t="s">
        <v>35</v>
      </c>
      <c r="G1735" t="s">
        <v>203</v>
      </c>
      <c r="H1735" t="s">
        <v>51</v>
      </c>
      <c r="I1735" t="s">
        <v>52</v>
      </c>
      <c r="J1735" t="s">
        <v>112</v>
      </c>
      <c r="K1735" s="7">
        <v>0</v>
      </c>
      <c r="L1735" t="s">
        <v>70</v>
      </c>
      <c r="M1735" t="s">
        <v>33</v>
      </c>
      <c r="N1735" t="s">
        <v>34</v>
      </c>
      <c r="O1735">
        <v>851</v>
      </c>
      <c r="P1735" s="6">
        <v>111.15</v>
      </c>
      <c r="Q1735" s="6">
        <v>94588.65</v>
      </c>
      <c r="R1735" s="5">
        <v>0.05</v>
      </c>
      <c r="S1735" s="6">
        <v>89859.217499999999</v>
      </c>
      <c r="T1735" s="6">
        <v>9669.9</v>
      </c>
      <c r="U1735" s="6">
        <v>42446.58</v>
      </c>
      <c r="V1735" s="6">
        <v>2240.6</v>
      </c>
      <c r="W1735" s="6">
        <v>8448.68</v>
      </c>
      <c r="X1735" s="6">
        <v>27053.4575</v>
      </c>
      <c r="Y1735" s="5">
        <v>0.30106491301240201</v>
      </c>
      <c r="Z1735" t="s">
        <v>40</v>
      </c>
      <c r="AA1735" t="s">
        <v>64</v>
      </c>
      <c r="AB1735" t="s">
        <v>65</v>
      </c>
      <c r="AC1735" t="s">
        <v>43</v>
      </c>
      <c r="AD1735" t="s">
        <v>57</v>
      </c>
      <c r="AE1735" t="s">
        <v>67</v>
      </c>
      <c r="AF1735" t="str">
        <f>TEXT(Agricultural_Export_Analysis_Cleaned_Dataset[[#This Row],[Order_Date]],"mmm")</f>
        <v>Jan</v>
      </c>
      <c r="AG1735" t="str">
        <f>TEXT(Agricultural_Export_Analysis_Cleaned_Dataset[[#This Row],[Order_Date]],"yyyy")</f>
        <v>2024</v>
      </c>
      <c r="AH1735" t="str">
        <f>TEXT(Agricultural_Export_Analysis_Cleaned_Dataset[[#This Row],[Order_Date]],"ddd")</f>
        <v>Mon</v>
      </c>
      <c r="AI1735" t="str">
        <f>TEXT(Agricultural_Export_Analysis_Cleaned_Dataset[[#This Row],[Ship_Date]],"yyyy")</f>
        <v>2024</v>
      </c>
      <c r="AJ1735" t="str">
        <f>TEXT(Agricultural_Export_Analysis_Cleaned_Dataset[[#This Row],[Ship_Date]],"mmm")</f>
        <v>Jan</v>
      </c>
      <c r="AK1735" t="str">
        <f>TEXT(Agricultural_Export_Analysis_Cleaned_Dataset[[#This Row],[Ship_Date]],"ddd")</f>
        <v>Thu</v>
      </c>
      <c r="AL1735" t="str">
        <f>TEXT(Agricultural_Export_Analysis_Cleaned_Dataset[[#This Row],[Delivery_Date]],"yyyy")</f>
        <v>2024</v>
      </c>
      <c r="AM1735" t="str">
        <f>TEXT(Agricultural_Export_Analysis_Cleaned_Dataset[[#This Row],[Delivery_Date]],"mmm")</f>
        <v>Jan</v>
      </c>
      <c r="AN1735" t="str">
        <f>TEXT(Agricultural_Export_Analysis_Cleaned_Dataset[[#This Row],[Delivery_Date]],"ddd")</f>
        <v>Thu</v>
      </c>
      <c r="AO1735">
        <f>Agricultural_Export_Analysis_Cleaned_Dataset[[#This Row],[Delivery_Date]]-Agricultural_Export_Analysis_Cleaned_Dataset[[#This Row],[Ship_Date]]</f>
        <v>14</v>
      </c>
      <c r="AP1735">
        <f>Agricultural_Export_Analysis_Cleaned_Dataset[[#This Row],[Ship_Date]]-Agricultural_Export_Analysis_Cleaned_Dataset[[#This Row],[Order_Date]]</f>
        <v>3</v>
      </c>
      <c r="AQ1735" s="4" t="str">
        <f>TEXT(Agricultural_Export_Analysis_Cleaned_Dataset[[#This Row],[Order_Date]],"mmm yyyy")</f>
        <v>Jan 2024</v>
      </c>
    </row>
    <row r="1736" spans="1:43" x14ac:dyDescent="0.3">
      <c r="A1736" t="s">
        <v>3426</v>
      </c>
      <c r="B1736" t="s">
        <v>3427</v>
      </c>
      <c r="C1736" s="2">
        <v>45660</v>
      </c>
      <c r="D1736" s="2">
        <v>45661</v>
      </c>
      <c r="E1736" s="2">
        <v>45682</v>
      </c>
      <c r="F1736" t="s">
        <v>35</v>
      </c>
      <c r="G1736" t="s">
        <v>50</v>
      </c>
      <c r="H1736" t="s">
        <v>51</v>
      </c>
      <c r="I1736" t="s">
        <v>118</v>
      </c>
      <c r="J1736" t="s">
        <v>53</v>
      </c>
      <c r="K1736" s="7">
        <v>0</v>
      </c>
      <c r="L1736" t="s">
        <v>87</v>
      </c>
      <c r="M1736" t="s">
        <v>130</v>
      </c>
      <c r="N1736" t="s">
        <v>131</v>
      </c>
      <c r="O1736">
        <v>1410</v>
      </c>
      <c r="P1736" s="6">
        <v>418.4</v>
      </c>
      <c r="Q1736" s="6">
        <v>589944</v>
      </c>
      <c r="R1736" s="5">
        <v>0.1</v>
      </c>
      <c r="S1736" s="6">
        <v>530949.6</v>
      </c>
      <c r="T1736" s="6">
        <v>3280.3</v>
      </c>
      <c r="U1736" s="6">
        <v>281904.39</v>
      </c>
      <c r="V1736" s="6">
        <v>2054.92</v>
      </c>
      <c r="W1736" s="6">
        <v>33702.050000000003</v>
      </c>
      <c r="X1736" s="6">
        <v>210007.94</v>
      </c>
      <c r="Y1736" s="5">
        <v>0.395532720996494</v>
      </c>
      <c r="Z1736" t="s">
        <v>40</v>
      </c>
      <c r="AA1736" t="s">
        <v>64</v>
      </c>
      <c r="AB1736" t="s">
        <v>65</v>
      </c>
      <c r="AC1736" t="s">
        <v>66</v>
      </c>
      <c r="AD1736" t="s">
        <v>44</v>
      </c>
      <c r="AE1736" t="s">
        <v>45</v>
      </c>
      <c r="AF1736" t="str">
        <f>TEXT(Agricultural_Export_Analysis_Cleaned_Dataset[[#This Row],[Order_Date]],"mmm")</f>
        <v>Jan</v>
      </c>
      <c r="AG1736" t="str">
        <f>TEXT(Agricultural_Export_Analysis_Cleaned_Dataset[[#This Row],[Order_Date]],"yyyy")</f>
        <v>2025</v>
      </c>
      <c r="AH1736" t="str">
        <f>TEXT(Agricultural_Export_Analysis_Cleaned_Dataset[[#This Row],[Order_Date]],"ddd")</f>
        <v>Fri</v>
      </c>
      <c r="AI1736" t="str">
        <f>TEXT(Agricultural_Export_Analysis_Cleaned_Dataset[[#This Row],[Ship_Date]],"yyyy")</f>
        <v>2025</v>
      </c>
      <c r="AJ1736" t="str">
        <f>TEXT(Agricultural_Export_Analysis_Cleaned_Dataset[[#This Row],[Ship_Date]],"mmm")</f>
        <v>Jan</v>
      </c>
      <c r="AK1736" t="str">
        <f>TEXT(Agricultural_Export_Analysis_Cleaned_Dataset[[#This Row],[Ship_Date]],"ddd")</f>
        <v>Sat</v>
      </c>
      <c r="AL1736" t="str">
        <f>TEXT(Agricultural_Export_Analysis_Cleaned_Dataset[[#This Row],[Delivery_Date]],"yyyy")</f>
        <v>2025</v>
      </c>
      <c r="AM1736" t="str">
        <f>TEXT(Agricultural_Export_Analysis_Cleaned_Dataset[[#This Row],[Delivery_Date]],"mmm")</f>
        <v>Jan</v>
      </c>
      <c r="AN1736" t="str">
        <f>TEXT(Agricultural_Export_Analysis_Cleaned_Dataset[[#This Row],[Delivery_Date]],"ddd")</f>
        <v>Sat</v>
      </c>
      <c r="AO1736">
        <f>Agricultural_Export_Analysis_Cleaned_Dataset[[#This Row],[Delivery_Date]]-Agricultural_Export_Analysis_Cleaned_Dataset[[#This Row],[Ship_Date]]</f>
        <v>21</v>
      </c>
      <c r="AP1736">
        <f>Agricultural_Export_Analysis_Cleaned_Dataset[[#This Row],[Ship_Date]]-Agricultural_Export_Analysis_Cleaned_Dataset[[#This Row],[Order_Date]]</f>
        <v>1</v>
      </c>
      <c r="AQ1736" s="4" t="str">
        <f>TEXT(Agricultural_Export_Analysis_Cleaned_Dataset[[#This Row],[Order_Date]],"mmm yyyy")</f>
        <v>Jan 2025</v>
      </c>
    </row>
    <row r="1737" spans="1:43" x14ac:dyDescent="0.3">
      <c r="A1737" t="s">
        <v>3428</v>
      </c>
      <c r="B1737" t="s">
        <v>3429</v>
      </c>
      <c r="C1737" s="2">
        <v>45603</v>
      </c>
      <c r="D1737" s="2">
        <v>45613</v>
      </c>
      <c r="E1737" s="2">
        <v>45623</v>
      </c>
      <c r="F1737" t="s">
        <v>35</v>
      </c>
      <c r="G1737" t="s">
        <v>50</v>
      </c>
      <c r="H1737" t="s">
        <v>74</v>
      </c>
      <c r="I1737" t="s">
        <v>52</v>
      </c>
      <c r="J1737" t="s">
        <v>53</v>
      </c>
      <c r="K1737" s="7">
        <v>0</v>
      </c>
      <c r="L1737" t="s">
        <v>87</v>
      </c>
      <c r="M1737" t="s">
        <v>33</v>
      </c>
      <c r="N1737" t="s">
        <v>34</v>
      </c>
      <c r="O1737">
        <v>1415</v>
      </c>
      <c r="P1737" s="6">
        <v>199.14</v>
      </c>
      <c r="Q1737" s="6">
        <v>281783.09999999998</v>
      </c>
      <c r="R1737" s="5">
        <v>0.15</v>
      </c>
      <c r="S1737" s="6">
        <v>239515.63500000001</v>
      </c>
      <c r="T1737" s="6">
        <v>8704.3799999999992</v>
      </c>
      <c r="U1737" s="6">
        <v>147216.19</v>
      </c>
      <c r="V1737" s="6">
        <v>2141.2800000000002</v>
      </c>
      <c r="W1737" s="6">
        <v>9046.01</v>
      </c>
      <c r="X1737" s="6">
        <v>72407.774999999994</v>
      </c>
      <c r="Y1737" s="5">
        <v>0.30230917910640798</v>
      </c>
      <c r="Z1737" t="s">
        <v>54</v>
      </c>
      <c r="AA1737" t="s">
        <v>92</v>
      </c>
      <c r="AB1737" t="s">
        <v>42</v>
      </c>
      <c r="AC1737" t="s">
        <v>43</v>
      </c>
      <c r="AD1737" t="s">
        <v>93</v>
      </c>
      <c r="AE1737" t="s">
        <v>45</v>
      </c>
      <c r="AF1737" t="str">
        <f>TEXT(Agricultural_Export_Analysis_Cleaned_Dataset[[#This Row],[Order_Date]],"mmm")</f>
        <v>Nov</v>
      </c>
      <c r="AG1737" t="str">
        <f>TEXT(Agricultural_Export_Analysis_Cleaned_Dataset[[#This Row],[Order_Date]],"yyyy")</f>
        <v>2024</v>
      </c>
      <c r="AH1737" t="str">
        <f>TEXT(Agricultural_Export_Analysis_Cleaned_Dataset[[#This Row],[Order_Date]],"ddd")</f>
        <v>Thu</v>
      </c>
      <c r="AI1737" t="str">
        <f>TEXT(Agricultural_Export_Analysis_Cleaned_Dataset[[#This Row],[Ship_Date]],"yyyy")</f>
        <v>2024</v>
      </c>
      <c r="AJ1737" t="str">
        <f>TEXT(Agricultural_Export_Analysis_Cleaned_Dataset[[#This Row],[Ship_Date]],"mmm")</f>
        <v>Nov</v>
      </c>
      <c r="AK1737" t="str">
        <f>TEXT(Agricultural_Export_Analysis_Cleaned_Dataset[[#This Row],[Ship_Date]],"ddd")</f>
        <v>Sun</v>
      </c>
      <c r="AL1737" t="str">
        <f>TEXT(Agricultural_Export_Analysis_Cleaned_Dataset[[#This Row],[Delivery_Date]],"yyyy")</f>
        <v>2024</v>
      </c>
      <c r="AM1737" t="str">
        <f>TEXT(Agricultural_Export_Analysis_Cleaned_Dataset[[#This Row],[Delivery_Date]],"mmm")</f>
        <v>Nov</v>
      </c>
      <c r="AN1737" t="str">
        <f>TEXT(Agricultural_Export_Analysis_Cleaned_Dataset[[#This Row],[Delivery_Date]],"ddd")</f>
        <v>Wed</v>
      </c>
      <c r="AO1737">
        <f>Agricultural_Export_Analysis_Cleaned_Dataset[[#This Row],[Delivery_Date]]-Agricultural_Export_Analysis_Cleaned_Dataset[[#This Row],[Ship_Date]]</f>
        <v>10</v>
      </c>
      <c r="AP1737">
        <f>Agricultural_Export_Analysis_Cleaned_Dataset[[#This Row],[Ship_Date]]-Agricultural_Export_Analysis_Cleaned_Dataset[[#This Row],[Order_Date]]</f>
        <v>10</v>
      </c>
      <c r="AQ1737" s="4" t="str">
        <f>TEXT(Agricultural_Export_Analysis_Cleaned_Dataset[[#This Row],[Order_Date]],"mmm yyyy")</f>
        <v>Nov 2024</v>
      </c>
    </row>
    <row r="1738" spans="1:43" x14ac:dyDescent="0.3">
      <c r="A1738" t="s">
        <v>3430</v>
      </c>
      <c r="B1738" t="s">
        <v>3431</v>
      </c>
      <c r="C1738" s="2">
        <v>45662</v>
      </c>
      <c r="D1738" s="2">
        <v>45669</v>
      </c>
      <c r="E1738" s="2">
        <v>45694</v>
      </c>
      <c r="F1738" t="s">
        <v>35</v>
      </c>
      <c r="G1738" t="s">
        <v>132</v>
      </c>
      <c r="H1738" t="s">
        <v>51</v>
      </c>
      <c r="I1738" t="s">
        <v>91</v>
      </c>
      <c r="J1738" t="s">
        <v>63</v>
      </c>
      <c r="K1738" s="7">
        <v>2</v>
      </c>
      <c r="L1738" t="s">
        <v>135</v>
      </c>
      <c r="M1738" t="s">
        <v>130</v>
      </c>
      <c r="N1738" t="s">
        <v>131</v>
      </c>
      <c r="O1738">
        <v>1081</v>
      </c>
      <c r="P1738" s="6">
        <v>74.19</v>
      </c>
      <c r="Q1738" s="6">
        <v>80199.39</v>
      </c>
      <c r="R1738" s="5">
        <v>0</v>
      </c>
      <c r="S1738" s="6">
        <v>80199.39</v>
      </c>
      <c r="T1738" s="6">
        <v>11390.65</v>
      </c>
      <c r="U1738" s="6">
        <v>42928.58</v>
      </c>
      <c r="V1738" s="6">
        <v>727.56</v>
      </c>
      <c r="W1738" s="6">
        <v>5720.06</v>
      </c>
      <c r="X1738" s="6">
        <v>19432.54</v>
      </c>
      <c r="Y1738" s="5">
        <v>0.24230284045801301</v>
      </c>
      <c r="Z1738" t="s">
        <v>40</v>
      </c>
      <c r="AA1738" t="s">
        <v>64</v>
      </c>
      <c r="AB1738" t="s">
        <v>65</v>
      </c>
      <c r="AC1738" t="s">
        <v>76</v>
      </c>
      <c r="AD1738" t="s">
        <v>98</v>
      </c>
      <c r="AE1738" t="s">
        <v>58</v>
      </c>
      <c r="AF1738" t="str">
        <f>TEXT(Agricultural_Export_Analysis_Cleaned_Dataset[[#This Row],[Order_Date]],"mmm")</f>
        <v>Jan</v>
      </c>
      <c r="AG1738" t="str">
        <f>TEXT(Agricultural_Export_Analysis_Cleaned_Dataset[[#This Row],[Order_Date]],"yyyy")</f>
        <v>2025</v>
      </c>
      <c r="AH1738" t="str">
        <f>TEXT(Agricultural_Export_Analysis_Cleaned_Dataset[[#This Row],[Order_Date]],"ddd")</f>
        <v>Sun</v>
      </c>
      <c r="AI1738" t="str">
        <f>TEXT(Agricultural_Export_Analysis_Cleaned_Dataset[[#This Row],[Ship_Date]],"yyyy")</f>
        <v>2025</v>
      </c>
      <c r="AJ1738" t="str">
        <f>TEXT(Agricultural_Export_Analysis_Cleaned_Dataset[[#This Row],[Ship_Date]],"mmm")</f>
        <v>Jan</v>
      </c>
      <c r="AK1738" t="str">
        <f>TEXT(Agricultural_Export_Analysis_Cleaned_Dataset[[#This Row],[Ship_Date]],"ddd")</f>
        <v>Sun</v>
      </c>
      <c r="AL1738" t="str">
        <f>TEXT(Agricultural_Export_Analysis_Cleaned_Dataset[[#This Row],[Delivery_Date]],"yyyy")</f>
        <v>2025</v>
      </c>
      <c r="AM1738" t="str">
        <f>TEXT(Agricultural_Export_Analysis_Cleaned_Dataset[[#This Row],[Delivery_Date]],"mmm")</f>
        <v>Feb</v>
      </c>
      <c r="AN1738" t="str">
        <f>TEXT(Agricultural_Export_Analysis_Cleaned_Dataset[[#This Row],[Delivery_Date]],"ddd")</f>
        <v>Thu</v>
      </c>
      <c r="AO1738">
        <f>Agricultural_Export_Analysis_Cleaned_Dataset[[#This Row],[Delivery_Date]]-Agricultural_Export_Analysis_Cleaned_Dataset[[#This Row],[Ship_Date]]</f>
        <v>25</v>
      </c>
      <c r="AP1738">
        <f>Agricultural_Export_Analysis_Cleaned_Dataset[[#This Row],[Ship_Date]]-Agricultural_Export_Analysis_Cleaned_Dataset[[#This Row],[Order_Date]]</f>
        <v>7</v>
      </c>
      <c r="AQ1738" s="4" t="str">
        <f>TEXT(Agricultural_Export_Analysis_Cleaned_Dataset[[#This Row],[Order_Date]],"mmm yyyy")</f>
        <v>Jan 2025</v>
      </c>
    </row>
    <row r="1739" spans="1:43" x14ac:dyDescent="0.3">
      <c r="A1739" t="s">
        <v>3432</v>
      </c>
      <c r="B1739" t="s">
        <v>3433</v>
      </c>
      <c r="C1739" s="2">
        <v>45606</v>
      </c>
      <c r="D1739" s="2">
        <v>45613</v>
      </c>
      <c r="E1739" s="2">
        <v>45640</v>
      </c>
      <c r="F1739" t="s">
        <v>35</v>
      </c>
      <c r="G1739" t="s">
        <v>73</v>
      </c>
      <c r="H1739" t="s">
        <v>74</v>
      </c>
      <c r="I1739" t="s">
        <v>52</v>
      </c>
      <c r="J1739" t="s">
        <v>63</v>
      </c>
      <c r="K1739" s="7">
        <v>10</v>
      </c>
      <c r="L1739" t="s">
        <v>87</v>
      </c>
      <c r="M1739" t="s">
        <v>101</v>
      </c>
      <c r="N1739" t="s">
        <v>102</v>
      </c>
      <c r="O1739">
        <v>271</v>
      </c>
      <c r="P1739" s="6">
        <v>236.11</v>
      </c>
      <c r="Q1739" s="6">
        <v>63985.81</v>
      </c>
      <c r="R1739" s="5">
        <v>0</v>
      </c>
      <c r="S1739" s="6">
        <v>63985.81</v>
      </c>
      <c r="T1739" s="6">
        <v>9479.56</v>
      </c>
      <c r="U1739" s="6">
        <v>31714.19</v>
      </c>
      <c r="V1739" s="6">
        <v>1567.66</v>
      </c>
      <c r="W1739" s="6">
        <v>3216.73</v>
      </c>
      <c r="X1739" s="6">
        <v>18007.669999999998</v>
      </c>
      <c r="Y1739" s="5">
        <v>0.28143224255502902</v>
      </c>
      <c r="Z1739" t="s">
        <v>54</v>
      </c>
      <c r="AA1739" t="s">
        <v>92</v>
      </c>
      <c r="AB1739" t="s">
        <v>83</v>
      </c>
      <c r="AC1739" t="s">
        <v>76</v>
      </c>
      <c r="AD1739" t="s">
        <v>98</v>
      </c>
      <c r="AE1739" t="s">
        <v>45</v>
      </c>
      <c r="AF1739" t="str">
        <f>TEXT(Agricultural_Export_Analysis_Cleaned_Dataset[[#This Row],[Order_Date]],"mmm")</f>
        <v>Nov</v>
      </c>
      <c r="AG1739" t="str">
        <f>TEXT(Agricultural_Export_Analysis_Cleaned_Dataset[[#This Row],[Order_Date]],"yyyy")</f>
        <v>2024</v>
      </c>
      <c r="AH1739" t="str">
        <f>TEXT(Agricultural_Export_Analysis_Cleaned_Dataset[[#This Row],[Order_Date]],"ddd")</f>
        <v>Sun</v>
      </c>
      <c r="AI1739" t="str">
        <f>TEXT(Agricultural_Export_Analysis_Cleaned_Dataset[[#This Row],[Ship_Date]],"yyyy")</f>
        <v>2024</v>
      </c>
      <c r="AJ1739" t="str">
        <f>TEXT(Agricultural_Export_Analysis_Cleaned_Dataset[[#This Row],[Ship_Date]],"mmm")</f>
        <v>Nov</v>
      </c>
      <c r="AK1739" t="str">
        <f>TEXT(Agricultural_Export_Analysis_Cleaned_Dataset[[#This Row],[Ship_Date]],"ddd")</f>
        <v>Sun</v>
      </c>
      <c r="AL1739" t="str">
        <f>TEXT(Agricultural_Export_Analysis_Cleaned_Dataset[[#This Row],[Delivery_Date]],"yyyy")</f>
        <v>2024</v>
      </c>
      <c r="AM1739" t="str">
        <f>TEXT(Agricultural_Export_Analysis_Cleaned_Dataset[[#This Row],[Delivery_Date]],"mmm")</f>
        <v>Dec</v>
      </c>
      <c r="AN1739" t="str">
        <f>TEXT(Agricultural_Export_Analysis_Cleaned_Dataset[[#This Row],[Delivery_Date]],"ddd")</f>
        <v>Sat</v>
      </c>
      <c r="AO1739">
        <f>Agricultural_Export_Analysis_Cleaned_Dataset[[#This Row],[Delivery_Date]]-Agricultural_Export_Analysis_Cleaned_Dataset[[#This Row],[Ship_Date]]</f>
        <v>27</v>
      </c>
      <c r="AP1739">
        <f>Agricultural_Export_Analysis_Cleaned_Dataset[[#This Row],[Ship_Date]]-Agricultural_Export_Analysis_Cleaned_Dataset[[#This Row],[Order_Date]]</f>
        <v>7</v>
      </c>
      <c r="AQ1739" s="4" t="str">
        <f>TEXT(Agricultural_Export_Analysis_Cleaned_Dataset[[#This Row],[Order_Date]],"mmm yyyy")</f>
        <v>Nov 2024</v>
      </c>
    </row>
    <row r="1740" spans="1:43" x14ac:dyDescent="0.3">
      <c r="A1740" t="s">
        <v>3434</v>
      </c>
      <c r="B1740" t="s">
        <v>3435</v>
      </c>
      <c r="C1740" s="2">
        <v>45718</v>
      </c>
      <c r="D1740" s="2">
        <v>45723</v>
      </c>
      <c r="E1740" s="2">
        <v>45754</v>
      </c>
      <c r="F1740" t="s">
        <v>35</v>
      </c>
      <c r="G1740" t="s">
        <v>36</v>
      </c>
      <c r="H1740" t="s">
        <v>37</v>
      </c>
      <c r="I1740" t="s">
        <v>52</v>
      </c>
      <c r="J1740" t="s">
        <v>39</v>
      </c>
      <c r="K1740" s="7">
        <v>4</v>
      </c>
      <c r="L1740" t="s">
        <v>135</v>
      </c>
      <c r="M1740" t="s">
        <v>33</v>
      </c>
      <c r="N1740" t="s">
        <v>34</v>
      </c>
      <c r="O1740">
        <v>556</v>
      </c>
      <c r="P1740" s="6">
        <v>337.8</v>
      </c>
      <c r="Q1740" s="6">
        <v>187816.8</v>
      </c>
      <c r="R1740" s="5">
        <v>0.15</v>
      </c>
      <c r="S1740" s="6">
        <v>159644.28</v>
      </c>
      <c r="T1740" s="6">
        <v>5240.76</v>
      </c>
      <c r="U1740" s="6">
        <v>114317.21</v>
      </c>
      <c r="V1740" s="6">
        <v>1859.35</v>
      </c>
      <c r="W1740" s="6">
        <v>4817.76</v>
      </c>
      <c r="X1740" s="6">
        <v>33409.199999999997</v>
      </c>
      <c r="Y1740" s="5">
        <v>0.20927276567629</v>
      </c>
      <c r="Z1740" t="s">
        <v>40</v>
      </c>
      <c r="AA1740" t="s">
        <v>41</v>
      </c>
      <c r="AB1740" t="s">
        <v>65</v>
      </c>
      <c r="AC1740" t="s">
        <v>76</v>
      </c>
      <c r="AD1740" t="s">
        <v>77</v>
      </c>
      <c r="AE1740" t="s">
        <v>58</v>
      </c>
      <c r="AF1740" t="str">
        <f>TEXT(Agricultural_Export_Analysis_Cleaned_Dataset[[#This Row],[Order_Date]],"mmm")</f>
        <v>Mar</v>
      </c>
      <c r="AG1740" t="str">
        <f>TEXT(Agricultural_Export_Analysis_Cleaned_Dataset[[#This Row],[Order_Date]],"yyyy")</f>
        <v>2025</v>
      </c>
      <c r="AH1740" t="str">
        <f>TEXT(Agricultural_Export_Analysis_Cleaned_Dataset[[#This Row],[Order_Date]],"ddd")</f>
        <v>Sun</v>
      </c>
      <c r="AI1740" t="str">
        <f>TEXT(Agricultural_Export_Analysis_Cleaned_Dataset[[#This Row],[Ship_Date]],"yyyy")</f>
        <v>2025</v>
      </c>
      <c r="AJ1740" t="str">
        <f>TEXT(Agricultural_Export_Analysis_Cleaned_Dataset[[#This Row],[Ship_Date]],"mmm")</f>
        <v>Mar</v>
      </c>
      <c r="AK1740" t="str">
        <f>TEXT(Agricultural_Export_Analysis_Cleaned_Dataset[[#This Row],[Ship_Date]],"ddd")</f>
        <v>Fri</v>
      </c>
      <c r="AL1740" t="str">
        <f>TEXT(Agricultural_Export_Analysis_Cleaned_Dataset[[#This Row],[Delivery_Date]],"yyyy")</f>
        <v>2025</v>
      </c>
      <c r="AM1740" t="str">
        <f>TEXT(Agricultural_Export_Analysis_Cleaned_Dataset[[#This Row],[Delivery_Date]],"mmm")</f>
        <v>Apr</v>
      </c>
      <c r="AN1740" t="str">
        <f>TEXT(Agricultural_Export_Analysis_Cleaned_Dataset[[#This Row],[Delivery_Date]],"ddd")</f>
        <v>Mon</v>
      </c>
      <c r="AO1740">
        <f>Agricultural_Export_Analysis_Cleaned_Dataset[[#This Row],[Delivery_Date]]-Agricultural_Export_Analysis_Cleaned_Dataset[[#This Row],[Ship_Date]]</f>
        <v>31</v>
      </c>
      <c r="AP1740">
        <f>Agricultural_Export_Analysis_Cleaned_Dataset[[#This Row],[Ship_Date]]-Agricultural_Export_Analysis_Cleaned_Dataset[[#This Row],[Order_Date]]</f>
        <v>5</v>
      </c>
      <c r="AQ1740" s="4" t="str">
        <f>TEXT(Agricultural_Export_Analysis_Cleaned_Dataset[[#This Row],[Order_Date]],"mmm yyyy")</f>
        <v>Mar 2025</v>
      </c>
    </row>
    <row r="1741" spans="1:43" x14ac:dyDescent="0.3">
      <c r="A1741" t="s">
        <v>3436</v>
      </c>
      <c r="B1741" t="s">
        <v>3437</v>
      </c>
      <c r="C1741" s="2">
        <v>45533</v>
      </c>
      <c r="D1741" s="2">
        <v>45538</v>
      </c>
      <c r="E1741" s="2">
        <v>45560</v>
      </c>
      <c r="F1741" t="s">
        <v>35</v>
      </c>
      <c r="G1741" t="s">
        <v>132</v>
      </c>
      <c r="H1741" t="s">
        <v>37</v>
      </c>
      <c r="I1741" t="s">
        <v>91</v>
      </c>
      <c r="J1741" t="s">
        <v>112</v>
      </c>
      <c r="K1741" s="7">
        <v>0</v>
      </c>
      <c r="L1741" t="s">
        <v>32</v>
      </c>
      <c r="M1741" t="s">
        <v>48</v>
      </c>
      <c r="N1741" t="s">
        <v>49</v>
      </c>
      <c r="O1741">
        <v>694</v>
      </c>
      <c r="P1741" s="6">
        <v>443.68</v>
      </c>
      <c r="Q1741" s="6">
        <v>307913.92</v>
      </c>
      <c r="R1741" s="5">
        <v>0.05</v>
      </c>
      <c r="S1741" s="6">
        <v>292518.22399999999</v>
      </c>
      <c r="T1741" s="6">
        <v>6338.31</v>
      </c>
      <c r="U1741" s="6">
        <v>140614.18</v>
      </c>
      <c r="V1741" s="6">
        <v>2645.68</v>
      </c>
      <c r="W1741" s="6">
        <v>28301.21</v>
      </c>
      <c r="X1741" s="6">
        <v>114618.844</v>
      </c>
      <c r="Y1741" s="5">
        <v>0.39183488273879302</v>
      </c>
      <c r="Z1741" t="s">
        <v>103</v>
      </c>
      <c r="AA1741" t="s">
        <v>177</v>
      </c>
      <c r="AB1741" t="s">
        <v>42</v>
      </c>
      <c r="AC1741" t="s">
        <v>66</v>
      </c>
      <c r="AD1741" t="s">
        <v>84</v>
      </c>
      <c r="AE1741" t="s">
        <v>58</v>
      </c>
      <c r="AF1741" t="str">
        <f>TEXT(Agricultural_Export_Analysis_Cleaned_Dataset[[#This Row],[Order_Date]],"mmm")</f>
        <v>Aug</v>
      </c>
      <c r="AG1741" t="str">
        <f>TEXT(Agricultural_Export_Analysis_Cleaned_Dataset[[#This Row],[Order_Date]],"yyyy")</f>
        <v>2024</v>
      </c>
      <c r="AH1741" t="str">
        <f>TEXT(Agricultural_Export_Analysis_Cleaned_Dataset[[#This Row],[Order_Date]],"ddd")</f>
        <v>Thu</v>
      </c>
      <c r="AI1741" t="str">
        <f>TEXT(Agricultural_Export_Analysis_Cleaned_Dataset[[#This Row],[Ship_Date]],"yyyy")</f>
        <v>2024</v>
      </c>
      <c r="AJ1741" t="str">
        <f>TEXT(Agricultural_Export_Analysis_Cleaned_Dataset[[#This Row],[Ship_Date]],"mmm")</f>
        <v>Sep</v>
      </c>
      <c r="AK1741" t="str">
        <f>TEXT(Agricultural_Export_Analysis_Cleaned_Dataset[[#This Row],[Ship_Date]],"ddd")</f>
        <v>Tue</v>
      </c>
      <c r="AL1741" t="str">
        <f>TEXT(Agricultural_Export_Analysis_Cleaned_Dataset[[#This Row],[Delivery_Date]],"yyyy")</f>
        <v>2024</v>
      </c>
      <c r="AM1741" t="str">
        <f>TEXT(Agricultural_Export_Analysis_Cleaned_Dataset[[#This Row],[Delivery_Date]],"mmm")</f>
        <v>Sep</v>
      </c>
      <c r="AN1741" t="str">
        <f>TEXT(Agricultural_Export_Analysis_Cleaned_Dataset[[#This Row],[Delivery_Date]],"ddd")</f>
        <v>Wed</v>
      </c>
      <c r="AO1741">
        <f>Agricultural_Export_Analysis_Cleaned_Dataset[[#This Row],[Delivery_Date]]-Agricultural_Export_Analysis_Cleaned_Dataset[[#This Row],[Ship_Date]]</f>
        <v>22</v>
      </c>
      <c r="AP1741">
        <f>Agricultural_Export_Analysis_Cleaned_Dataset[[#This Row],[Ship_Date]]-Agricultural_Export_Analysis_Cleaned_Dataset[[#This Row],[Order_Date]]</f>
        <v>5</v>
      </c>
      <c r="AQ1741" s="4" t="str">
        <f>TEXT(Agricultural_Export_Analysis_Cleaned_Dataset[[#This Row],[Order_Date]],"mmm yyyy")</f>
        <v>Aug 2024</v>
      </c>
    </row>
    <row r="1742" spans="1:43" x14ac:dyDescent="0.3">
      <c r="A1742" t="s">
        <v>3438</v>
      </c>
      <c r="B1742" t="s">
        <v>720</v>
      </c>
      <c r="C1742" s="2">
        <v>45454</v>
      </c>
      <c r="D1742" s="2">
        <v>45458</v>
      </c>
      <c r="E1742" s="2">
        <v>45487</v>
      </c>
      <c r="F1742" t="s">
        <v>35</v>
      </c>
      <c r="G1742" t="s">
        <v>8932</v>
      </c>
      <c r="H1742" t="s">
        <v>51</v>
      </c>
      <c r="I1742" t="s">
        <v>52</v>
      </c>
      <c r="J1742" t="s">
        <v>53</v>
      </c>
      <c r="K1742" s="7">
        <v>10</v>
      </c>
      <c r="L1742" t="s">
        <v>70</v>
      </c>
      <c r="M1742" t="s">
        <v>88</v>
      </c>
      <c r="N1742" t="s">
        <v>89</v>
      </c>
      <c r="O1742">
        <v>1648</v>
      </c>
      <c r="P1742" s="6">
        <v>95.89</v>
      </c>
      <c r="Q1742" s="6">
        <v>158026.72</v>
      </c>
      <c r="R1742" s="5">
        <v>0.05</v>
      </c>
      <c r="S1742" s="6">
        <v>150125.38399999999</v>
      </c>
      <c r="T1742" s="6">
        <v>14090.76</v>
      </c>
      <c r="U1742" s="6">
        <v>81659.259999999995</v>
      </c>
      <c r="V1742" s="6">
        <v>2905.82</v>
      </c>
      <c r="W1742" s="6">
        <v>16230.79</v>
      </c>
      <c r="X1742" s="6">
        <v>35238.754000000001</v>
      </c>
      <c r="Y1742" s="5">
        <v>0.23472881841221499</v>
      </c>
      <c r="Z1742" t="s">
        <v>81</v>
      </c>
      <c r="AA1742" t="s">
        <v>150</v>
      </c>
      <c r="AB1742" t="s">
        <v>42</v>
      </c>
      <c r="AC1742" t="s">
        <v>43</v>
      </c>
      <c r="AD1742" t="s">
        <v>44</v>
      </c>
      <c r="AE1742" t="s">
        <v>58</v>
      </c>
      <c r="AF1742" t="str">
        <f>TEXT(Agricultural_Export_Analysis_Cleaned_Dataset[[#This Row],[Order_Date]],"mmm")</f>
        <v>Jun</v>
      </c>
      <c r="AG1742" t="str">
        <f>TEXT(Agricultural_Export_Analysis_Cleaned_Dataset[[#This Row],[Order_Date]],"yyyy")</f>
        <v>2024</v>
      </c>
      <c r="AH1742" t="str">
        <f>TEXT(Agricultural_Export_Analysis_Cleaned_Dataset[[#This Row],[Order_Date]],"ddd")</f>
        <v>Tue</v>
      </c>
      <c r="AI1742" t="str">
        <f>TEXT(Agricultural_Export_Analysis_Cleaned_Dataset[[#This Row],[Ship_Date]],"yyyy")</f>
        <v>2024</v>
      </c>
      <c r="AJ1742" t="str">
        <f>TEXT(Agricultural_Export_Analysis_Cleaned_Dataset[[#This Row],[Ship_Date]],"mmm")</f>
        <v>Jun</v>
      </c>
      <c r="AK1742" t="str">
        <f>TEXT(Agricultural_Export_Analysis_Cleaned_Dataset[[#This Row],[Ship_Date]],"ddd")</f>
        <v>Sat</v>
      </c>
      <c r="AL1742" t="str">
        <f>TEXT(Agricultural_Export_Analysis_Cleaned_Dataset[[#This Row],[Delivery_Date]],"yyyy")</f>
        <v>2024</v>
      </c>
      <c r="AM1742" t="str">
        <f>TEXT(Agricultural_Export_Analysis_Cleaned_Dataset[[#This Row],[Delivery_Date]],"mmm")</f>
        <v>Jul</v>
      </c>
      <c r="AN1742" t="str">
        <f>TEXT(Agricultural_Export_Analysis_Cleaned_Dataset[[#This Row],[Delivery_Date]],"ddd")</f>
        <v>Sun</v>
      </c>
      <c r="AO1742">
        <f>Agricultural_Export_Analysis_Cleaned_Dataset[[#This Row],[Delivery_Date]]-Agricultural_Export_Analysis_Cleaned_Dataset[[#This Row],[Ship_Date]]</f>
        <v>29</v>
      </c>
      <c r="AP1742">
        <f>Agricultural_Export_Analysis_Cleaned_Dataset[[#This Row],[Ship_Date]]-Agricultural_Export_Analysis_Cleaned_Dataset[[#This Row],[Order_Date]]</f>
        <v>4</v>
      </c>
      <c r="AQ1742" s="4" t="str">
        <f>TEXT(Agricultural_Export_Analysis_Cleaned_Dataset[[#This Row],[Order_Date]],"mmm yyyy")</f>
        <v>Jun 2024</v>
      </c>
    </row>
    <row r="1743" spans="1:43" x14ac:dyDescent="0.3">
      <c r="A1743" t="s">
        <v>3439</v>
      </c>
      <c r="B1743" t="s">
        <v>3440</v>
      </c>
      <c r="C1743" s="2">
        <v>45803</v>
      </c>
      <c r="D1743" s="2">
        <v>45811</v>
      </c>
      <c r="E1743" s="2">
        <v>45818</v>
      </c>
      <c r="F1743" t="s">
        <v>35</v>
      </c>
      <c r="G1743" t="s">
        <v>203</v>
      </c>
      <c r="H1743" t="s">
        <v>37</v>
      </c>
      <c r="I1743" t="s">
        <v>91</v>
      </c>
      <c r="J1743" t="s">
        <v>39</v>
      </c>
      <c r="K1743" s="7">
        <v>0</v>
      </c>
      <c r="L1743" t="s">
        <v>70</v>
      </c>
      <c r="M1743" t="s">
        <v>140</v>
      </c>
      <c r="N1743" t="s">
        <v>49</v>
      </c>
      <c r="O1743">
        <v>1588</v>
      </c>
      <c r="P1743" s="6">
        <v>276.93</v>
      </c>
      <c r="Q1743" s="6">
        <v>439764.84</v>
      </c>
      <c r="R1743" s="5">
        <v>0.15</v>
      </c>
      <c r="S1743" s="6">
        <v>373800.114</v>
      </c>
      <c r="T1743" s="6">
        <v>13694.35</v>
      </c>
      <c r="U1743" s="6">
        <v>247642.01</v>
      </c>
      <c r="V1743" s="6">
        <v>976.91</v>
      </c>
      <c r="W1743" s="6">
        <v>43784.74</v>
      </c>
      <c r="X1743" s="6">
        <v>67702.104000000007</v>
      </c>
      <c r="Y1743" s="5">
        <v>0.18111846803770601</v>
      </c>
      <c r="Z1743" t="s">
        <v>81</v>
      </c>
      <c r="AA1743" t="s">
        <v>82</v>
      </c>
      <c r="AB1743" t="s">
        <v>65</v>
      </c>
      <c r="AC1743" t="s">
        <v>76</v>
      </c>
      <c r="AD1743" t="s">
        <v>98</v>
      </c>
      <c r="AE1743" t="s">
        <v>58</v>
      </c>
      <c r="AF1743" t="str">
        <f>TEXT(Agricultural_Export_Analysis_Cleaned_Dataset[[#This Row],[Order_Date]],"mmm")</f>
        <v>May</v>
      </c>
      <c r="AG1743" t="str">
        <f>TEXT(Agricultural_Export_Analysis_Cleaned_Dataset[[#This Row],[Order_Date]],"yyyy")</f>
        <v>2025</v>
      </c>
      <c r="AH1743" t="str">
        <f>TEXT(Agricultural_Export_Analysis_Cleaned_Dataset[[#This Row],[Order_Date]],"ddd")</f>
        <v>Mon</v>
      </c>
      <c r="AI1743" t="str">
        <f>TEXT(Agricultural_Export_Analysis_Cleaned_Dataset[[#This Row],[Ship_Date]],"yyyy")</f>
        <v>2025</v>
      </c>
      <c r="AJ1743" t="str">
        <f>TEXT(Agricultural_Export_Analysis_Cleaned_Dataset[[#This Row],[Ship_Date]],"mmm")</f>
        <v>Jun</v>
      </c>
      <c r="AK1743" t="str">
        <f>TEXT(Agricultural_Export_Analysis_Cleaned_Dataset[[#This Row],[Ship_Date]],"ddd")</f>
        <v>Tue</v>
      </c>
      <c r="AL1743" t="str">
        <f>TEXT(Agricultural_Export_Analysis_Cleaned_Dataset[[#This Row],[Delivery_Date]],"yyyy")</f>
        <v>2025</v>
      </c>
      <c r="AM1743" t="str">
        <f>TEXT(Agricultural_Export_Analysis_Cleaned_Dataset[[#This Row],[Delivery_Date]],"mmm")</f>
        <v>Jun</v>
      </c>
      <c r="AN1743" t="str">
        <f>TEXT(Agricultural_Export_Analysis_Cleaned_Dataset[[#This Row],[Delivery_Date]],"ddd")</f>
        <v>Tue</v>
      </c>
      <c r="AO1743">
        <f>Agricultural_Export_Analysis_Cleaned_Dataset[[#This Row],[Delivery_Date]]-Agricultural_Export_Analysis_Cleaned_Dataset[[#This Row],[Ship_Date]]</f>
        <v>7</v>
      </c>
      <c r="AP1743">
        <f>Agricultural_Export_Analysis_Cleaned_Dataset[[#This Row],[Ship_Date]]-Agricultural_Export_Analysis_Cleaned_Dataset[[#This Row],[Order_Date]]</f>
        <v>8</v>
      </c>
      <c r="AQ1743" s="4" t="str">
        <f>TEXT(Agricultural_Export_Analysis_Cleaned_Dataset[[#This Row],[Order_Date]],"mmm yyyy")</f>
        <v>May 2025</v>
      </c>
    </row>
    <row r="1744" spans="1:43" x14ac:dyDescent="0.3">
      <c r="A1744" t="s">
        <v>3441</v>
      </c>
      <c r="B1744" t="s">
        <v>3442</v>
      </c>
      <c r="C1744" s="2">
        <v>45796</v>
      </c>
      <c r="D1744" s="2">
        <v>45799</v>
      </c>
      <c r="E1744" s="2">
        <v>45833</v>
      </c>
      <c r="F1744" t="s">
        <v>35</v>
      </c>
      <c r="G1744" t="s">
        <v>203</v>
      </c>
      <c r="H1744" t="s">
        <v>51</v>
      </c>
      <c r="I1744" t="s">
        <v>97</v>
      </c>
      <c r="J1744" t="s">
        <v>112</v>
      </c>
      <c r="K1744" s="7">
        <v>4</v>
      </c>
      <c r="L1744" t="s">
        <v>80</v>
      </c>
      <c r="M1744" t="s">
        <v>101</v>
      </c>
      <c r="N1744" t="s">
        <v>102</v>
      </c>
      <c r="O1744">
        <v>1857</v>
      </c>
      <c r="P1744" s="6">
        <v>399.86</v>
      </c>
      <c r="Q1744" s="6">
        <v>742540.02</v>
      </c>
      <c r="R1744" s="5">
        <v>0</v>
      </c>
      <c r="S1744" s="6">
        <v>742540.02</v>
      </c>
      <c r="T1744" s="6">
        <v>30633.970099999999</v>
      </c>
      <c r="U1744" s="6">
        <v>338301.99</v>
      </c>
      <c r="V1744" s="6">
        <v>2431.3000000000002</v>
      </c>
      <c r="W1744" s="6">
        <v>59280.43</v>
      </c>
      <c r="X1744" s="6">
        <v>311892.32990000001</v>
      </c>
      <c r="Y1744" s="5">
        <v>0.420034370603736</v>
      </c>
      <c r="Z1744" t="s">
        <v>81</v>
      </c>
      <c r="AA1744" t="s">
        <v>82</v>
      </c>
      <c r="AB1744" t="s">
        <v>56</v>
      </c>
      <c r="AC1744" t="s">
        <v>66</v>
      </c>
      <c r="AD1744" t="s">
        <v>123</v>
      </c>
      <c r="AE1744" t="s">
        <v>67</v>
      </c>
      <c r="AF1744" t="str">
        <f>TEXT(Agricultural_Export_Analysis_Cleaned_Dataset[[#This Row],[Order_Date]],"mmm")</f>
        <v>May</v>
      </c>
      <c r="AG1744" t="str">
        <f>TEXT(Agricultural_Export_Analysis_Cleaned_Dataset[[#This Row],[Order_Date]],"yyyy")</f>
        <v>2025</v>
      </c>
      <c r="AH1744" t="str">
        <f>TEXT(Agricultural_Export_Analysis_Cleaned_Dataset[[#This Row],[Order_Date]],"ddd")</f>
        <v>Mon</v>
      </c>
      <c r="AI1744" t="str">
        <f>TEXT(Agricultural_Export_Analysis_Cleaned_Dataset[[#This Row],[Ship_Date]],"yyyy")</f>
        <v>2025</v>
      </c>
      <c r="AJ1744" t="str">
        <f>TEXT(Agricultural_Export_Analysis_Cleaned_Dataset[[#This Row],[Ship_Date]],"mmm")</f>
        <v>May</v>
      </c>
      <c r="AK1744" t="str">
        <f>TEXT(Agricultural_Export_Analysis_Cleaned_Dataset[[#This Row],[Ship_Date]],"ddd")</f>
        <v>Thu</v>
      </c>
      <c r="AL1744" t="str">
        <f>TEXT(Agricultural_Export_Analysis_Cleaned_Dataset[[#This Row],[Delivery_Date]],"yyyy")</f>
        <v>2025</v>
      </c>
      <c r="AM1744" t="str">
        <f>TEXT(Agricultural_Export_Analysis_Cleaned_Dataset[[#This Row],[Delivery_Date]],"mmm")</f>
        <v>Jun</v>
      </c>
      <c r="AN1744" t="str">
        <f>TEXT(Agricultural_Export_Analysis_Cleaned_Dataset[[#This Row],[Delivery_Date]],"ddd")</f>
        <v>Wed</v>
      </c>
      <c r="AO1744">
        <f>Agricultural_Export_Analysis_Cleaned_Dataset[[#This Row],[Delivery_Date]]-Agricultural_Export_Analysis_Cleaned_Dataset[[#This Row],[Ship_Date]]</f>
        <v>34</v>
      </c>
      <c r="AP1744">
        <f>Agricultural_Export_Analysis_Cleaned_Dataset[[#This Row],[Ship_Date]]-Agricultural_Export_Analysis_Cleaned_Dataset[[#This Row],[Order_Date]]</f>
        <v>3</v>
      </c>
      <c r="AQ1744" s="4" t="str">
        <f>TEXT(Agricultural_Export_Analysis_Cleaned_Dataset[[#This Row],[Order_Date]],"mmm yyyy")</f>
        <v>May 2025</v>
      </c>
    </row>
    <row r="1745" spans="1:43" x14ac:dyDescent="0.3">
      <c r="A1745" t="s">
        <v>3443</v>
      </c>
      <c r="B1745" t="s">
        <v>3444</v>
      </c>
      <c r="C1745" s="2">
        <v>45531</v>
      </c>
      <c r="D1745" s="2">
        <v>45541</v>
      </c>
      <c r="E1745" s="2">
        <v>45575</v>
      </c>
      <c r="F1745" t="s">
        <v>35</v>
      </c>
      <c r="G1745" t="s">
        <v>8933</v>
      </c>
      <c r="H1745" t="s">
        <v>74</v>
      </c>
      <c r="I1745" t="s">
        <v>52</v>
      </c>
      <c r="J1745" t="s">
        <v>63</v>
      </c>
      <c r="K1745" s="7">
        <v>7</v>
      </c>
      <c r="L1745" t="s">
        <v>80</v>
      </c>
      <c r="M1745" t="s">
        <v>48</v>
      </c>
      <c r="N1745" t="s">
        <v>49</v>
      </c>
      <c r="O1745">
        <v>1263</v>
      </c>
      <c r="P1745" s="6">
        <v>342.04</v>
      </c>
      <c r="Q1745" s="6">
        <v>431996.52</v>
      </c>
      <c r="R1745" s="5">
        <v>0.05</v>
      </c>
      <c r="S1745" s="6">
        <v>410396.69400000002</v>
      </c>
      <c r="T1745" s="6">
        <v>12738.05</v>
      </c>
      <c r="U1745" s="6">
        <v>244440</v>
      </c>
      <c r="V1745" s="6">
        <v>2282.12</v>
      </c>
      <c r="W1745" s="6">
        <v>47339.360000000001</v>
      </c>
      <c r="X1745" s="6">
        <v>103597.164</v>
      </c>
      <c r="Y1745" s="5">
        <v>0.25243177032025499</v>
      </c>
      <c r="Z1745" t="s">
        <v>103</v>
      </c>
      <c r="AA1745" t="s">
        <v>177</v>
      </c>
      <c r="AB1745" t="s">
        <v>42</v>
      </c>
      <c r="AC1745" t="s">
        <v>66</v>
      </c>
      <c r="AD1745" t="s">
        <v>44</v>
      </c>
      <c r="AE1745" t="s">
        <v>58</v>
      </c>
      <c r="AF1745" t="str">
        <f>TEXT(Agricultural_Export_Analysis_Cleaned_Dataset[[#This Row],[Order_Date]],"mmm")</f>
        <v>Aug</v>
      </c>
      <c r="AG1745" t="str">
        <f>TEXT(Agricultural_Export_Analysis_Cleaned_Dataset[[#This Row],[Order_Date]],"yyyy")</f>
        <v>2024</v>
      </c>
      <c r="AH1745" t="str">
        <f>TEXT(Agricultural_Export_Analysis_Cleaned_Dataset[[#This Row],[Order_Date]],"ddd")</f>
        <v>Tue</v>
      </c>
      <c r="AI1745" t="str">
        <f>TEXT(Agricultural_Export_Analysis_Cleaned_Dataset[[#This Row],[Ship_Date]],"yyyy")</f>
        <v>2024</v>
      </c>
      <c r="AJ1745" t="str">
        <f>TEXT(Agricultural_Export_Analysis_Cleaned_Dataset[[#This Row],[Ship_Date]],"mmm")</f>
        <v>Sep</v>
      </c>
      <c r="AK1745" t="str">
        <f>TEXT(Agricultural_Export_Analysis_Cleaned_Dataset[[#This Row],[Ship_Date]],"ddd")</f>
        <v>Fri</v>
      </c>
      <c r="AL1745" t="str">
        <f>TEXT(Agricultural_Export_Analysis_Cleaned_Dataset[[#This Row],[Delivery_Date]],"yyyy")</f>
        <v>2024</v>
      </c>
      <c r="AM1745" t="str">
        <f>TEXT(Agricultural_Export_Analysis_Cleaned_Dataset[[#This Row],[Delivery_Date]],"mmm")</f>
        <v>Oct</v>
      </c>
      <c r="AN1745" t="str">
        <f>TEXT(Agricultural_Export_Analysis_Cleaned_Dataset[[#This Row],[Delivery_Date]],"ddd")</f>
        <v>Thu</v>
      </c>
      <c r="AO1745">
        <f>Agricultural_Export_Analysis_Cleaned_Dataset[[#This Row],[Delivery_Date]]-Agricultural_Export_Analysis_Cleaned_Dataset[[#This Row],[Ship_Date]]</f>
        <v>34</v>
      </c>
      <c r="AP1745">
        <f>Agricultural_Export_Analysis_Cleaned_Dataset[[#This Row],[Ship_Date]]-Agricultural_Export_Analysis_Cleaned_Dataset[[#This Row],[Order_Date]]</f>
        <v>10</v>
      </c>
      <c r="AQ1745" s="4" t="str">
        <f>TEXT(Agricultural_Export_Analysis_Cleaned_Dataset[[#This Row],[Order_Date]],"mmm yyyy")</f>
        <v>Aug 2024</v>
      </c>
    </row>
    <row r="1746" spans="1:43" x14ac:dyDescent="0.3">
      <c r="A1746" t="s">
        <v>3445</v>
      </c>
      <c r="B1746" t="s">
        <v>3446</v>
      </c>
      <c r="C1746" s="2">
        <v>45572</v>
      </c>
      <c r="D1746" s="2">
        <v>45575</v>
      </c>
      <c r="E1746" s="2">
        <v>45593</v>
      </c>
      <c r="F1746" t="s">
        <v>35</v>
      </c>
      <c r="G1746" t="s">
        <v>50</v>
      </c>
      <c r="H1746" t="s">
        <v>74</v>
      </c>
      <c r="I1746" t="s">
        <v>38</v>
      </c>
      <c r="J1746" t="s">
        <v>53</v>
      </c>
      <c r="K1746" s="7">
        <v>2</v>
      </c>
      <c r="L1746" t="s">
        <v>80</v>
      </c>
      <c r="M1746" t="s">
        <v>107</v>
      </c>
      <c r="N1746" t="s">
        <v>108</v>
      </c>
      <c r="O1746">
        <v>1641</v>
      </c>
      <c r="P1746" s="6">
        <v>420.42</v>
      </c>
      <c r="Q1746" s="6">
        <v>689909.22</v>
      </c>
      <c r="R1746" s="5">
        <v>0.15</v>
      </c>
      <c r="S1746" s="6">
        <v>586422.83700000006</v>
      </c>
      <c r="T1746" s="6">
        <v>7432.51</v>
      </c>
      <c r="U1746" s="6">
        <v>354663.76</v>
      </c>
      <c r="V1746" s="6">
        <v>2953.02</v>
      </c>
      <c r="W1746" s="6">
        <v>65598.09</v>
      </c>
      <c r="X1746" s="6">
        <v>155775.45699999999</v>
      </c>
      <c r="Y1746" s="5">
        <v>0.26563675077340199</v>
      </c>
      <c r="Z1746" t="s">
        <v>54</v>
      </c>
      <c r="AA1746" t="s">
        <v>75</v>
      </c>
      <c r="AB1746" t="s">
        <v>42</v>
      </c>
      <c r="AC1746" t="s">
        <v>76</v>
      </c>
      <c r="AD1746" t="s">
        <v>98</v>
      </c>
      <c r="AE1746" t="s">
        <v>58</v>
      </c>
      <c r="AF1746" t="str">
        <f>TEXT(Agricultural_Export_Analysis_Cleaned_Dataset[[#This Row],[Order_Date]],"mmm")</f>
        <v>Oct</v>
      </c>
      <c r="AG1746" t="str">
        <f>TEXT(Agricultural_Export_Analysis_Cleaned_Dataset[[#This Row],[Order_Date]],"yyyy")</f>
        <v>2024</v>
      </c>
      <c r="AH1746" t="str">
        <f>TEXT(Agricultural_Export_Analysis_Cleaned_Dataset[[#This Row],[Order_Date]],"ddd")</f>
        <v>Mon</v>
      </c>
      <c r="AI1746" t="str">
        <f>TEXT(Agricultural_Export_Analysis_Cleaned_Dataset[[#This Row],[Ship_Date]],"yyyy")</f>
        <v>2024</v>
      </c>
      <c r="AJ1746" t="str">
        <f>TEXT(Agricultural_Export_Analysis_Cleaned_Dataset[[#This Row],[Ship_Date]],"mmm")</f>
        <v>Oct</v>
      </c>
      <c r="AK1746" t="str">
        <f>TEXT(Agricultural_Export_Analysis_Cleaned_Dataset[[#This Row],[Ship_Date]],"ddd")</f>
        <v>Thu</v>
      </c>
      <c r="AL1746" t="str">
        <f>TEXT(Agricultural_Export_Analysis_Cleaned_Dataset[[#This Row],[Delivery_Date]],"yyyy")</f>
        <v>2024</v>
      </c>
      <c r="AM1746" t="str">
        <f>TEXT(Agricultural_Export_Analysis_Cleaned_Dataset[[#This Row],[Delivery_Date]],"mmm")</f>
        <v>Oct</v>
      </c>
      <c r="AN1746" t="str">
        <f>TEXT(Agricultural_Export_Analysis_Cleaned_Dataset[[#This Row],[Delivery_Date]],"ddd")</f>
        <v>Mon</v>
      </c>
      <c r="AO1746">
        <f>Agricultural_Export_Analysis_Cleaned_Dataset[[#This Row],[Delivery_Date]]-Agricultural_Export_Analysis_Cleaned_Dataset[[#This Row],[Ship_Date]]</f>
        <v>18</v>
      </c>
      <c r="AP1746">
        <f>Agricultural_Export_Analysis_Cleaned_Dataset[[#This Row],[Ship_Date]]-Agricultural_Export_Analysis_Cleaned_Dataset[[#This Row],[Order_Date]]</f>
        <v>3</v>
      </c>
      <c r="AQ1746" s="4" t="str">
        <f>TEXT(Agricultural_Export_Analysis_Cleaned_Dataset[[#This Row],[Order_Date]],"mmm yyyy")</f>
        <v>Oct 2024</v>
      </c>
    </row>
    <row r="1747" spans="1:43" x14ac:dyDescent="0.3">
      <c r="A1747" t="s">
        <v>3447</v>
      </c>
      <c r="B1747" t="s">
        <v>3448</v>
      </c>
      <c r="C1747" s="2">
        <v>45770</v>
      </c>
      <c r="D1747" s="2">
        <v>45771</v>
      </c>
      <c r="E1747" s="2">
        <v>45783</v>
      </c>
      <c r="F1747" t="s">
        <v>35</v>
      </c>
      <c r="G1747" t="s">
        <v>8932</v>
      </c>
      <c r="H1747" t="s">
        <v>51</v>
      </c>
      <c r="I1747" t="s">
        <v>91</v>
      </c>
      <c r="J1747" t="s">
        <v>39</v>
      </c>
      <c r="K1747" s="7">
        <v>7</v>
      </c>
      <c r="L1747" t="s">
        <v>32</v>
      </c>
      <c r="M1747" t="s">
        <v>159</v>
      </c>
      <c r="N1747" t="s">
        <v>160</v>
      </c>
      <c r="O1747">
        <v>1446</v>
      </c>
      <c r="P1747" s="6">
        <v>297.73</v>
      </c>
      <c r="Q1747" s="6">
        <v>430517.58</v>
      </c>
      <c r="R1747" s="5">
        <v>0.05</v>
      </c>
      <c r="S1747" s="6">
        <v>408991.701</v>
      </c>
      <c r="T1747" s="6">
        <v>9936.61</v>
      </c>
      <c r="U1747" s="6">
        <v>266801.09000000003</v>
      </c>
      <c r="V1747" s="6">
        <v>1024.3699999999999</v>
      </c>
      <c r="W1747" s="6">
        <v>20959.25</v>
      </c>
      <c r="X1747" s="6">
        <v>110270.38099999999</v>
      </c>
      <c r="Y1747" s="5">
        <v>0.26961520424591701</v>
      </c>
      <c r="Z1747" t="s">
        <v>81</v>
      </c>
      <c r="AA1747" t="s">
        <v>165</v>
      </c>
      <c r="AB1747" t="s">
        <v>56</v>
      </c>
      <c r="AC1747" t="s">
        <v>43</v>
      </c>
      <c r="AD1747" t="s">
        <v>57</v>
      </c>
      <c r="AE1747" t="s">
        <v>45</v>
      </c>
      <c r="AF1747" t="str">
        <f>TEXT(Agricultural_Export_Analysis_Cleaned_Dataset[[#This Row],[Order_Date]],"mmm")</f>
        <v>Apr</v>
      </c>
      <c r="AG1747" t="str">
        <f>TEXT(Agricultural_Export_Analysis_Cleaned_Dataset[[#This Row],[Order_Date]],"yyyy")</f>
        <v>2025</v>
      </c>
      <c r="AH1747" t="str">
        <f>TEXT(Agricultural_Export_Analysis_Cleaned_Dataset[[#This Row],[Order_Date]],"ddd")</f>
        <v>Wed</v>
      </c>
      <c r="AI1747" t="str">
        <f>TEXT(Agricultural_Export_Analysis_Cleaned_Dataset[[#This Row],[Ship_Date]],"yyyy")</f>
        <v>2025</v>
      </c>
      <c r="AJ1747" t="str">
        <f>TEXT(Agricultural_Export_Analysis_Cleaned_Dataset[[#This Row],[Ship_Date]],"mmm")</f>
        <v>Apr</v>
      </c>
      <c r="AK1747" t="str">
        <f>TEXT(Agricultural_Export_Analysis_Cleaned_Dataset[[#This Row],[Ship_Date]],"ddd")</f>
        <v>Thu</v>
      </c>
      <c r="AL1747" t="str">
        <f>TEXT(Agricultural_Export_Analysis_Cleaned_Dataset[[#This Row],[Delivery_Date]],"yyyy")</f>
        <v>2025</v>
      </c>
      <c r="AM1747" t="str">
        <f>TEXT(Agricultural_Export_Analysis_Cleaned_Dataset[[#This Row],[Delivery_Date]],"mmm")</f>
        <v>May</v>
      </c>
      <c r="AN1747" t="str">
        <f>TEXT(Agricultural_Export_Analysis_Cleaned_Dataset[[#This Row],[Delivery_Date]],"ddd")</f>
        <v>Tue</v>
      </c>
      <c r="AO1747">
        <f>Agricultural_Export_Analysis_Cleaned_Dataset[[#This Row],[Delivery_Date]]-Agricultural_Export_Analysis_Cleaned_Dataset[[#This Row],[Ship_Date]]</f>
        <v>12</v>
      </c>
      <c r="AP1747">
        <f>Agricultural_Export_Analysis_Cleaned_Dataset[[#This Row],[Ship_Date]]-Agricultural_Export_Analysis_Cleaned_Dataset[[#This Row],[Order_Date]]</f>
        <v>1</v>
      </c>
      <c r="AQ1747" s="4" t="str">
        <f>TEXT(Agricultural_Export_Analysis_Cleaned_Dataset[[#This Row],[Order_Date]],"mmm yyyy")</f>
        <v>Apr 2025</v>
      </c>
    </row>
    <row r="1748" spans="1:43" x14ac:dyDescent="0.3">
      <c r="A1748" t="s">
        <v>3449</v>
      </c>
      <c r="B1748" t="s">
        <v>3450</v>
      </c>
      <c r="C1748" s="2">
        <v>45716</v>
      </c>
      <c r="D1748" s="2">
        <v>45719</v>
      </c>
      <c r="E1748" s="2">
        <v>45731</v>
      </c>
      <c r="F1748" t="s">
        <v>35</v>
      </c>
      <c r="G1748" t="s">
        <v>203</v>
      </c>
      <c r="H1748" t="s">
        <v>74</v>
      </c>
      <c r="I1748" t="s">
        <v>91</v>
      </c>
      <c r="J1748" t="s">
        <v>112</v>
      </c>
      <c r="K1748" s="7">
        <v>0</v>
      </c>
      <c r="L1748" t="s">
        <v>32</v>
      </c>
      <c r="M1748" t="s">
        <v>140</v>
      </c>
      <c r="N1748" t="s">
        <v>49</v>
      </c>
      <c r="O1748">
        <v>1298</v>
      </c>
      <c r="P1748" s="6">
        <v>313.74</v>
      </c>
      <c r="Q1748" s="6">
        <v>407234.52</v>
      </c>
      <c r="R1748" s="5">
        <v>0.15</v>
      </c>
      <c r="S1748" s="6">
        <v>346149.342</v>
      </c>
      <c r="T1748" s="6">
        <v>5524.3</v>
      </c>
      <c r="U1748" s="6">
        <v>176309.76000000001</v>
      </c>
      <c r="V1748" s="6">
        <v>1195.8699999999999</v>
      </c>
      <c r="W1748" s="6">
        <v>21327.94</v>
      </c>
      <c r="X1748" s="6">
        <v>141791.47200000001</v>
      </c>
      <c r="Y1748" s="5">
        <v>0.409625138042296</v>
      </c>
      <c r="Z1748" t="s">
        <v>40</v>
      </c>
      <c r="AA1748" t="s">
        <v>147</v>
      </c>
      <c r="AB1748" t="s">
        <v>56</v>
      </c>
      <c r="AC1748" t="s">
        <v>43</v>
      </c>
      <c r="AD1748" t="s">
        <v>57</v>
      </c>
      <c r="AE1748" t="s">
        <v>45</v>
      </c>
      <c r="AF1748" t="str">
        <f>TEXT(Agricultural_Export_Analysis_Cleaned_Dataset[[#This Row],[Order_Date]],"mmm")</f>
        <v>Feb</v>
      </c>
      <c r="AG1748" t="str">
        <f>TEXT(Agricultural_Export_Analysis_Cleaned_Dataset[[#This Row],[Order_Date]],"yyyy")</f>
        <v>2025</v>
      </c>
      <c r="AH1748" t="str">
        <f>TEXT(Agricultural_Export_Analysis_Cleaned_Dataset[[#This Row],[Order_Date]],"ddd")</f>
        <v>Fri</v>
      </c>
      <c r="AI1748" t="str">
        <f>TEXT(Agricultural_Export_Analysis_Cleaned_Dataset[[#This Row],[Ship_Date]],"yyyy")</f>
        <v>2025</v>
      </c>
      <c r="AJ1748" t="str">
        <f>TEXT(Agricultural_Export_Analysis_Cleaned_Dataset[[#This Row],[Ship_Date]],"mmm")</f>
        <v>Mar</v>
      </c>
      <c r="AK1748" t="str">
        <f>TEXT(Agricultural_Export_Analysis_Cleaned_Dataset[[#This Row],[Ship_Date]],"ddd")</f>
        <v>Mon</v>
      </c>
      <c r="AL1748" t="str">
        <f>TEXT(Agricultural_Export_Analysis_Cleaned_Dataset[[#This Row],[Delivery_Date]],"yyyy")</f>
        <v>2025</v>
      </c>
      <c r="AM1748" t="str">
        <f>TEXT(Agricultural_Export_Analysis_Cleaned_Dataset[[#This Row],[Delivery_Date]],"mmm")</f>
        <v>Mar</v>
      </c>
      <c r="AN1748" t="str">
        <f>TEXT(Agricultural_Export_Analysis_Cleaned_Dataset[[#This Row],[Delivery_Date]],"ddd")</f>
        <v>Sat</v>
      </c>
      <c r="AO1748">
        <f>Agricultural_Export_Analysis_Cleaned_Dataset[[#This Row],[Delivery_Date]]-Agricultural_Export_Analysis_Cleaned_Dataset[[#This Row],[Ship_Date]]</f>
        <v>12</v>
      </c>
      <c r="AP1748">
        <f>Agricultural_Export_Analysis_Cleaned_Dataset[[#This Row],[Ship_Date]]-Agricultural_Export_Analysis_Cleaned_Dataset[[#This Row],[Order_Date]]</f>
        <v>3</v>
      </c>
      <c r="AQ1748" s="4" t="str">
        <f>TEXT(Agricultural_Export_Analysis_Cleaned_Dataset[[#This Row],[Order_Date]],"mmm yyyy")</f>
        <v>Feb 2025</v>
      </c>
    </row>
    <row r="1749" spans="1:43" x14ac:dyDescent="0.3">
      <c r="A1749" t="s">
        <v>3451</v>
      </c>
      <c r="B1749" t="s">
        <v>1241</v>
      </c>
      <c r="C1749" s="2">
        <v>45485</v>
      </c>
      <c r="D1749" s="2">
        <v>45486</v>
      </c>
      <c r="E1749" s="2">
        <v>45517</v>
      </c>
      <c r="F1749" t="s">
        <v>35</v>
      </c>
      <c r="G1749" t="s">
        <v>73</v>
      </c>
      <c r="H1749" t="s">
        <v>37</v>
      </c>
      <c r="I1749" t="s">
        <v>38</v>
      </c>
      <c r="J1749" t="s">
        <v>112</v>
      </c>
      <c r="K1749" s="7">
        <v>7</v>
      </c>
      <c r="L1749" t="s">
        <v>135</v>
      </c>
      <c r="M1749" t="s">
        <v>71</v>
      </c>
      <c r="N1749" t="s">
        <v>72</v>
      </c>
      <c r="O1749">
        <v>619</v>
      </c>
      <c r="P1749" s="6">
        <v>379.16</v>
      </c>
      <c r="Q1749" s="6">
        <v>234700.04</v>
      </c>
      <c r="R1749" s="5">
        <v>0.05</v>
      </c>
      <c r="S1749" s="6">
        <v>222965.038</v>
      </c>
      <c r="T1749" s="6">
        <v>8949.14</v>
      </c>
      <c r="U1749" s="6">
        <v>160549.85999999999</v>
      </c>
      <c r="V1749" s="6">
        <v>1076.28</v>
      </c>
      <c r="W1749" s="6">
        <v>8832.64</v>
      </c>
      <c r="X1749" s="6">
        <v>43557.118000000002</v>
      </c>
      <c r="Y1749" s="5">
        <v>0.19535402676001601</v>
      </c>
      <c r="Z1749" t="s">
        <v>103</v>
      </c>
      <c r="AA1749" t="s">
        <v>119</v>
      </c>
      <c r="AB1749" t="s">
        <v>42</v>
      </c>
      <c r="AC1749" t="s">
        <v>43</v>
      </c>
      <c r="AD1749" t="s">
        <v>44</v>
      </c>
      <c r="AE1749" t="s">
        <v>67</v>
      </c>
      <c r="AF1749" t="str">
        <f>TEXT(Agricultural_Export_Analysis_Cleaned_Dataset[[#This Row],[Order_Date]],"mmm")</f>
        <v>Jul</v>
      </c>
      <c r="AG1749" t="str">
        <f>TEXT(Agricultural_Export_Analysis_Cleaned_Dataset[[#This Row],[Order_Date]],"yyyy")</f>
        <v>2024</v>
      </c>
      <c r="AH1749" t="str">
        <f>TEXT(Agricultural_Export_Analysis_Cleaned_Dataset[[#This Row],[Order_Date]],"ddd")</f>
        <v>Fri</v>
      </c>
      <c r="AI1749" t="str">
        <f>TEXT(Agricultural_Export_Analysis_Cleaned_Dataset[[#This Row],[Ship_Date]],"yyyy")</f>
        <v>2024</v>
      </c>
      <c r="AJ1749" t="str">
        <f>TEXT(Agricultural_Export_Analysis_Cleaned_Dataset[[#This Row],[Ship_Date]],"mmm")</f>
        <v>Jul</v>
      </c>
      <c r="AK1749" t="str">
        <f>TEXT(Agricultural_Export_Analysis_Cleaned_Dataset[[#This Row],[Ship_Date]],"ddd")</f>
        <v>Sat</v>
      </c>
      <c r="AL1749" t="str">
        <f>TEXT(Agricultural_Export_Analysis_Cleaned_Dataset[[#This Row],[Delivery_Date]],"yyyy")</f>
        <v>2024</v>
      </c>
      <c r="AM1749" t="str">
        <f>TEXT(Agricultural_Export_Analysis_Cleaned_Dataset[[#This Row],[Delivery_Date]],"mmm")</f>
        <v>Aug</v>
      </c>
      <c r="AN1749" t="str">
        <f>TEXT(Agricultural_Export_Analysis_Cleaned_Dataset[[#This Row],[Delivery_Date]],"ddd")</f>
        <v>Tue</v>
      </c>
      <c r="AO1749">
        <f>Agricultural_Export_Analysis_Cleaned_Dataset[[#This Row],[Delivery_Date]]-Agricultural_Export_Analysis_Cleaned_Dataset[[#This Row],[Ship_Date]]</f>
        <v>31</v>
      </c>
      <c r="AP1749">
        <f>Agricultural_Export_Analysis_Cleaned_Dataset[[#This Row],[Ship_Date]]-Agricultural_Export_Analysis_Cleaned_Dataset[[#This Row],[Order_Date]]</f>
        <v>1</v>
      </c>
      <c r="AQ1749" s="4" t="str">
        <f>TEXT(Agricultural_Export_Analysis_Cleaned_Dataset[[#This Row],[Order_Date]],"mmm yyyy")</f>
        <v>Jul 2024</v>
      </c>
    </row>
    <row r="1750" spans="1:43" x14ac:dyDescent="0.3">
      <c r="A1750" t="s">
        <v>3452</v>
      </c>
      <c r="B1750" t="s">
        <v>3453</v>
      </c>
      <c r="C1750" s="2">
        <v>45527</v>
      </c>
      <c r="D1750" s="2">
        <v>45534</v>
      </c>
      <c r="E1750" s="2">
        <v>45553</v>
      </c>
      <c r="F1750" t="s">
        <v>35</v>
      </c>
      <c r="G1750" t="s">
        <v>8934</v>
      </c>
      <c r="H1750" t="s">
        <v>51</v>
      </c>
      <c r="I1750" t="s">
        <v>52</v>
      </c>
      <c r="J1750" t="s">
        <v>53</v>
      </c>
      <c r="K1750" s="7">
        <v>2</v>
      </c>
      <c r="L1750" t="s">
        <v>8935</v>
      </c>
      <c r="M1750" t="s">
        <v>33</v>
      </c>
      <c r="N1750" t="s">
        <v>34</v>
      </c>
      <c r="O1750">
        <v>1935</v>
      </c>
      <c r="P1750" s="6">
        <v>378.88</v>
      </c>
      <c r="Q1750" s="6">
        <v>733132.80000000005</v>
      </c>
      <c r="R1750" s="5">
        <v>0</v>
      </c>
      <c r="S1750" s="6">
        <v>733132.80000000005</v>
      </c>
      <c r="T1750" s="6">
        <v>6455.45</v>
      </c>
      <c r="U1750" s="6">
        <v>335608.33</v>
      </c>
      <c r="V1750" s="6">
        <v>995.01</v>
      </c>
      <c r="W1750" s="6">
        <v>22525.85</v>
      </c>
      <c r="X1750" s="6">
        <v>367548.15999999997</v>
      </c>
      <c r="Y1750" s="5">
        <v>0.50133912982750195</v>
      </c>
      <c r="Z1750" t="s">
        <v>103</v>
      </c>
      <c r="AA1750" t="s">
        <v>177</v>
      </c>
      <c r="AB1750" t="s">
        <v>65</v>
      </c>
      <c r="AC1750" t="s">
        <v>66</v>
      </c>
      <c r="AD1750" t="s">
        <v>77</v>
      </c>
      <c r="AE1750" t="s">
        <v>67</v>
      </c>
      <c r="AF1750" t="str">
        <f>TEXT(Agricultural_Export_Analysis_Cleaned_Dataset[[#This Row],[Order_Date]],"mmm")</f>
        <v>Aug</v>
      </c>
      <c r="AG1750" t="str">
        <f>TEXT(Agricultural_Export_Analysis_Cleaned_Dataset[[#This Row],[Order_Date]],"yyyy")</f>
        <v>2024</v>
      </c>
      <c r="AH1750" t="str">
        <f>TEXT(Agricultural_Export_Analysis_Cleaned_Dataset[[#This Row],[Order_Date]],"ddd")</f>
        <v>Fri</v>
      </c>
      <c r="AI1750" t="str">
        <f>TEXT(Agricultural_Export_Analysis_Cleaned_Dataset[[#This Row],[Ship_Date]],"yyyy")</f>
        <v>2024</v>
      </c>
      <c r="AJ1750" t="str">
        <f>TEXT(Agricultural_Export_Analysis_Cleaned_Dataset[[#This Row],[Ship_Date]],"mmm")</f>
        <v>Aug</v>
      </c>
      <c r="AK1750" t="str">
        <f>TEXT(Agricultural_Export_Analysis_Cleaned_Dataset[[#This Row],[Ship_Date]],"ddd")</f>
        <v>Fri</v>
      </c>
      <c r="AL1750" t="str">
        <f>TEXT(Agricultural_Export_Analysis_Cleaned_Dataset[[#This Row],[Delivery_Date]],"yyyy")</f>
        <v>2024</v>
      </c>
      <c r="AM1750" t="str">
        <f>TEXT(Agricultural_Export_Analysis_Cleaned_Dataset[[#This Row],[Delivery_Date]],"mmm")</f>
        <v>Sep</v>
      </c>
      <c r="AN1750" t="str">
        <f>TEXT(Agricultural_Export_Analysis_Cleaned_Dataset[[#This Row],[Delivery_Date]],"ddd")</f>
        <v>Wed</v>
      </c>
      <c r="AO1750">
        <f>Agricultural_Export_Analysis_Cleaned_Dataset[[#This Row],[Delivery_Date]]-Agricultural_Export_Analysis_Cleaned_Dataset[[#This Row],[Ship_Date]]</f>
        <v>19</v>
      </c>
      <c r="AP1750">
        <f>Agricultural_Export_Analysis_Cleaned_Dataset[[#This Row],[Ship_Date]]-Agricultural_Export_Analysis_Cleaned_Dataset[[#This Row],[Order_Date]]</f>
        <v>7</v>
      </c>
      <c r="AQ1750" s="4" t="str">
        <f>TEXT(Agricultural_Export_Analysis_Cleaned_Dataset[[#This Row],[Order_Date]],"mmm yyyy")</f>
        <v>Aug 2024</v>
      </c>
    </row>
    <row r="1751" spans="1:43" x14ac:dyDescent="0.3">
      <c r="A1751" t="s">
        <v>3454</v>
      </c>
      <c r="B1751" t="s">
        <v>3455</v>
      </c>
      <c r="C1751" s="2">
        <v>45769</v>
      </c>
      <c r="D1751" s="2">
        <v>45770</v>
      </c>
      <c r="E1751" s="2">
        <v>45798</v>
      </c>
      <c r="F1751" t="s">
        <v>35</v>
      </c>
      <c r="G1751" t="s">
        <v>8933</v>
      </c>
      <c r="H1751" t="s">
        <v>37</v>
      </c>
      <c r="I1751" t="s">
        <v>97</v>
      </c>
      <c r="J1751" t="s">
        <v>39</v>
      </c>
      <c r="K1751" s="7">
        <v>2</v>
      </c>
      <c r="L1751" t="s">
        <v>80</v>
      </c>
      <c r="M1751" t="s">
        <v>107</v>
      </c>
      <c r="N1751" t="s">
        <v>108</v>
      </c>
      <c r="O1751">
        <v>338</v>
      </c>
      <c r="P1751" s="6">
        <v>133.88</v>
      </c>
      <c r="Q1751" s="6">
        <v>45251.44</v>
      </c>
      <c r="R1751" s="5">
        <v>0.05</v>
      </c>
      <c r="S1751" s="6">
        <v>42988.868000000002</v>
      </c>
      <c r="T1751" s="6">
        <v>10679.91</v>
      </c>
      <c r="U1751" s="6">
        <v>24759.13</v>
      </c>
      <c r="V1751" s="6">
        <v>2545.5100000000002</v>
      </c>
      <c r="W1751" s="6">
        <v>4242.34</v>
      </c>
      <c r="X1751" s="6">
        <v>761.97799999999995</v>
      </c>
      <c r="Y1751" s="5">
        <v>1.7725007320499898E-2</v>
      </c>
      <c r="Z1751" t="s">
        <v>81</v>
      </c>
      <c r="AA1751" t="s">
        <v>165</v>
      </c>
      <c r="AB1751" t="s">
        <v>83</v>
      </c>
      <c r="AC1751" t="s">
        <v>76</v>
      </c>
      <c r="AD1751" t="s">
        <v>98</v>
      </c>
      <c r="AE1751" t="s">
        <v>45</v>
      </c>
      <c r="AF1751" t="str">
        <f>TEXT(Agricultural_Export_Analysis_Cleaned_Dataset[[#This Row],[Order_Date]],"mmm")</f>
        <v>Apr</v>
      </c>
      <c r="AG1751" t="str">
        <f>TEXT(Agricultural_Export_Analysis_Cleaned_Dataset[[#This Row],[Order_Date]],"yyyy")</f>
        <v>2025</v>
      </c>
      <c r="AH1751" t="str">
        <f>TEXT(Agricultural_Export_Analysis_Cleaned_Dataset[[#This Row],[Order_Date]],"ddd")</f>
        <v>Tue</v>
      </c>
      <c r="AI1751" t="str">
        <f>TEXT(Agricultural_Export_Analysis_Cleaned_Dataset[[#This Row],[Ship_Date]],"yyyy")</f>
        <v>2025</v>
      </c>
      <c r="AJ1751" t="str">
        <f>TEXT(Agricultural_Export_Analysis_Cleaned_Dataset[[#This Row],[Ship_Date]],"mmm")</f>
        <v>Apr</v>
      </c>
      <c r="AK1751" t="str">
        <f>TEXT(Agricultural_Export_Analysis_Cleaned_Dataset[[#This Row],[Ship_Date]],"ddd")</f>
        <v>Wed</v>
      </c>
      <c r="AL1751" t="str">
        <f>TEXT(Agricultural_Export_Analysis_Cleaned_Dataset[[#This Row],[Delivery_Date]],"yyyy")</f>
        <v>2025</v>
      </c>
      <c r="AM1751" t="str">
        <f>TEXT(Agricultural_Export_Analysis_Cleaned_Dataset[[#This Row],[Delivery_Date]],"mmm")</f>
        <v>May</v>
      </c>
      <c r="AN1751" t="str">
        <f>TEXT(Agricultural_Export_Analysis_Cleaned_Dataset[[#This Row],[Delivery_Date]],"ddd")</f>
        <v>Wed</v>
      </c>
      <c r="AO1751">
        <f>Agricultural_Export_Analysis_Cleaned_Dataset[[#This Row],[Delivery_Date]]-Agricultural_Export_Analysis_Cleaned_Dataset[[#This Row],[Ship_Date]]</f>
        <v>28</v>
      </c>
      <c r="AP1751">
        <f>Agricultural_Export_Analysis_Cleaned_Dataset[[#This Row],[Ship_Date]]-Agricultural_Export_Analysis_Cleaned_Dataset[[#This Row],[Order_Date]]</f>
        <v>1</v>
      </c>
      <c r="AQ1751" s="4" t="str">
        <f>TEXT(Agricultural_Export_Analysis_Cleaned_Dataset[[#This Row],[Order_Date]],"mmm yyyy")</f>
        <v>Apr 2025</v>
      </c>
    </row>
    <row r="1752" spans="1:43" x14ac:dyDescent="0.3">
      <c r="A1752" t="s">
        <v>3456</v>
      </c>
      <c r="B1752" t="s">
        <v>3457</v>
      </c>
      <c r="C1752" s="2">
        <v>45619</v>
      </c>
      <c r="D1752" s="2">
        <v>45622</v>
      </c>
      <c r="E1752" s="2">
        <v>45629</v>
      </c>
      <c r="F1752" t="s">
        <v>35</v>
      </c>
      <c r="G1752" t="s">
        <v>203</v>
      </c>
      <c r="H1752" t="s">
        <v>74</v>
      </c>
      <c r="I1752" t="s">
        <v>118</v>
      </c>
      <c r="J1752" t="s">
        <v>63</v>
      </c>
      <c r="K1752" s="7">
        <v>0</v>
      </c>
      <c r="L1752" t="s">
        <v>70</v>
      </c>
      <c r="M1752" t="s">
        <v>140</v>
      </c>
      <c r="N1752" t="s">
        <v>49</v>
      </c>
      <c r="O1752">
        <v>1389</v>
      </c>
      <c r="P1752" s="6">
        <v>368.23</v>
      </c>
      <c r="Q1752" s="6">
        <v>511471.47</v>
      </c>
      <c r="R1752" s="5">
        <v>0.05</v>
      </c>
      <c r="S1752" s="6">
        <v>485897.89649999997</v>
      </c>
      <c r="T1752" s="6">
        <v>12980.43</v>
      </c>
      <c r="U1752" s="6">
        <v>270155.07</v>
      </c>
      <c r="V1752" s="6">
        <v>2056.7600000000002</v>
      </c>
      <c r="W1752" s="6">
        <v>45758.15</v>
      </c>
      <c r="X1752" s="6">
        <v>154947.4865</v>
      </c>
      <c r="Y1752" s="5">
        <v>0.31888898391228199</v>
      </c>
      <c r="Z1752" t="s">
        <v>54</v>
      </c>
      <c r="AA1752" t="s">
        <v>92</v>
      </c>
      <c r="AB1752" t="s">
        <v>83</v>
      </c>
      <c r="AC1752" t="s">
        <v>76</v>
      </c>
      <c r="AD1752" t="s">
        <v>123</v>
      </c>
      <c r="AE1752" t="s">
        <v>58</v>
      </c>
      <c r="AF1752" t="str">
        <f>TEXT(Agricultural_Export_Analysis_Cleaned_Dataset[[#This Row],[Order_Date]],"mmm")</f>
        <v>Nov</v>
      </c>
      <c r="AG1752" t="str">
        <f>TEXT(Agricultural_Export_Analysis_Cleaned_Dataset[[#This Row],[Order_Date]],"yyyy")</f>
        <v>2024</v>
      </c>
      <c r="AH1752" t="str">
        <f>TEXT(Agricultural_Export_Analysis_Cleaned_Dataset[[#This Row],[Order_Date]],"ddd")</f>
        <v>Sat</v>
      </c>
      <c r="AI1752" t="str">
        <f>TEXT(Agricultural_Export_Analysis_Cleaned_Dataset[[#This Row],[Ship_Date]],"yyyy")</f>
        <v>2024</v>
      </c>
      <c r="AJ1752" t="str">
        <f>TEXT(Agricultural_Export_Analysis_Cleaned_Dataset[[#This Row],[Ship_Date]],"mmm")</f>
        <v>Nov</v>
      </c>
      <c r="AK1752" t="str">
        <f>TEXT(Agricultural_Export_Analysis_Cleaned_Dataset[[#This Row],[Ship_Date]],"ddd")</f>
        <v>Tue</v>
      </c>
      <c r="AL1752" t="str">
        <f>TEXT(Agricultural_Export_Analysis_Cleaned_Dataset[[#This Row],[Delivery_Date]],"yyyy")</f>
        <v>2024</v>
      </c>
      <c r="AM1752" t="str">
        <f>TEXT(Agricultural_Export_Analysis_Cleaned_Dataset[[#This Row],[Delivery_Date]],"mmm")</f>
        <v>Dec</v>
      </c>
      <c r="AN1752" t="str">
        <f>TEXT(Agricultural_Export_Analysis_Cleaned_Dataset[[#This Row],[Delivery_Date]],"ddd")</f>
        <v>Tue</v>
      </c>
      <c r="AO1752">
        <f>Agricultural_Export_Analysis_Cleaned_Dataset[[#This Row],[Delivery_Date]]-Agricultural_Export_Analysis_Cleaned_Dataset[[#This Row],[Ship_Date]]</f>
        <v>7</v>
      </c>
      <c r="AP1752">
        <f>Agricultural_Export_Analysis_Cleaned_Dataset[[#This Row],[Ship_Date]]-Agricultural_Export_Analysis_Cleaned_Dataset[[#This Row],[Order_Date]]</f>
        <v>3</v>
      </c>
      <c r="AQ1752" s="4" t="str">
        <f>TEXT(Agricultural_Export_Analysis_Cleaned_Dataset[[#This Row],[Order_Date]],"mmm yyyy")</f>
        <v>Nov 2024</v>
      </c>
    </row>
    <row r="1753" spans="1:43" x14ac:dyDescent="0.3">
      <c r="A1753" t="s">
        <v>3458</v>
      </c>
      <c r="B1753" t="s">
        <v>3459</v>
      </c>
      <c r="C1753" s="2">
        <v>45807</v>
      </c>
      <c r="D1753" s="2">
        <v>45814</v>
      </c>
      <c r="E1753" s="2">
        <v>45826</v>
      </c>
      <c r="F1753" t="s">
        <v>35</v>
      </c>
      <c r="G1753" t="s">
        <v>132</v>
      </c>
      <c r="H1753" t="s">
        <v>74</v>
      </c>
      <c r="I1753" t="s">
        <v>91</v>
      </c>
      <c r="J1753" t="s">
        <v>39</v>
      </c>
      <c r="K1753" s="7">
        <v>0</v>
      </c>
      <c r="L1753" t="s">
        <v>70</v>
      </c>
      <c r="M1753" t="s">
        <v>130</v>
      </c>
      <c r="N1753" t="s">
        <v>131</v>
      </c>
      <c r="O1753">
        <v>1291</v>
      </c>
      <c r="P1753" s="6">
        <v>423.81</v>
      </c>
      <c r="Q1753" s="6">
        <v>547138.71</v>
      </c>
      <c r="R1753" s="5">
        <v>0.05</v>
      </c>
      <c r="S1753" s="6">
        <v>519781.7745</v>
      </c>
      <c r="T1753" s="6">
        <v>14826.36</v>
      </c>
      <c r="U1753" s="6">
        <v>271108.64</v>
      </c>
      <c r="V1753" s="6">
        <v>2703.23</v>
      </c>
      <c r="W1753" s="6">
        <v>62182.1</v>
      </c>
      <c r="X1753" s="6">
        <v>168961.44450000001</v>
      </c>
      <c r="Y1753" s="5">
        <v>0.32506227187848402</v>
      </c>
      <c r="Z1753" t="s">
        <v>81</v>
      </c>
      <c r="AA1753" t="s">
        <v>82</v>
      </c>
      <c r="AB1753" t="s">
        <v>65</v>
      </c>
      <c r="AC1753" t="s">
        <v>76</v>
      </c>
      <c r="AD1753" t="s">
        <v>98</v>
      </c>
      <c r="AE1753" t="s">
        <v>45</v>
      </c>
      <c r="AF1753" t="str">
        <f>TEXT(Agricultural_Export_Analysis_Cleaned_Dataset[[#This Row],[Order_Date]],"mmm")</f>
        <v>May</v>
      </c>
      <c r="AG1753" t="str">
        <f>TEXT(Agricultural_Export_Analysis_Cleaned_Dataset[[#This Row],[Order_Date]],"yyyy")</f>
        <v>2025</v>
      </c>
      <c r="AH1753" t="str">
        <f>TEXT(Agricultural_Export_Analysis_Cleaned_Dataset[[#This Row],[Order_Date]],"ddd")</f>
        <v>Fri</v>
      </c>
      <c r="AI1753" t="str">
        <f>TEXT(Agricultural_Export_Analysis_Cleaned_Dataset[[#This Row],[Ship_Date]],"yyyy")</f>
        <v>2025</v>
      </c>
      <c r="AJ1753" t="str">
        <f>TEXT(Agricultural_Export_Analysis_Cleaned_Dataset[[#This Row],[Ship_Date]],"mmm")</f>
        <v>Jun</v>
      </c>
      <c r="AK1753" t="str">
        <f>TEXT(Agricultural_Export_Analysis_Cleaned_Dataset[[#This Row],[Ship_Date]],"ddd")</f>
        <v>Fri</v>
      </c>
      <c r="AL1753" t="str">
        <f>TEXT(Agricultural_Export_Analysis_Cleaned_Dataset[[#This Row],[Delivery_Date]],"yyyy")</f>
        <v>2025</v>
      </c>
      <c r="AM1753" t="str">
        <f>TEXT(Agricultural_Export_Analysis_Cleaned_Dataset[[#This Row],[Delivery_Date]],"mmm")</f>
        <v>Jun</v>
      </c>
      <c r="AN1753" t="str">
        <f>TEXT(Agricultural_Export_Analysis_Cleaned_Dataset[[#This Row],[Delivery_Date]],"ddd")</f>
        <v>Wed</v>
      </c>
      <c r="AO1753">
        <f>Agricultural_Export_Analysis_Cleaned_Dataset[[#This Row],[Delivery_Date]]-Agricultural_Export_Analysis_Cleaned_Dataset[[#This Row],[Ship_Date]]</f>
        <v>12</v>
      </c>
      <c r="AP1753">
        <f>Agricultural_Export_Analysis_Cleaned_Dataset[[#This Row],[Ship_Date]]-Agricultural_Export_Analysis_Cleaned_Dataset[[#This Row],[Order_Date]]</f>
        <v>7</v>
      </c>
      <c r="AQ1753" s="4" t="str">
        <f>TEXT(Agricultural_Export_Analysis_Cleaned_Dataset[[#This Row],[Order_Date]],"mmm yyyy")</f>
        <v>May 2025</v>
      </c>
    </row>
    <row r="1754" spans="1:43" x14ac:dyDescent="0.3">
      <c r="A1754" t="s">
        <v>3460</v>
      </c>
      <c r="B1754" t="s">
        <v>3461</v>
      </c>
      <c r="C1754" s="2">
        <v>45985</v>
      </c>
      <c r="D1754" s="2">
        <v>45986</v>
      </c>
      <c r="E1754" s="2">
        <v>45995</v>
      </c>
      <c r="F1754" t="s">
        <v>35</v>
      </c>
      <c r="G1754" t="s">
        <v>132</v>
      </c>
      <c r="H1754" t="s">
        <v>51</v>
      </c>
      <c r="I1754" t="s">
        <v>52</v>
      </c>
      <c r="J1754" t="s">
        <v>53</v>
      </c>
      <c r="K1754" s="7">
        <v>0</v>
      </c>
      <c r="L1754" t="s">
        <v>87</v>
      </c>
      <c r="M1754" t="s">
        <v>33</v>
      </c>
      <c r="N1754" t="s">
        <v>34</v>
      </c>
      <c r="O1754">
        <v>1093</v>
      </c>
      <c r="P1754" s="6">
        <v>404.56</v>
      </c>
      <c r="Q1754" s="6">
        <v>442184.08</v>
      </c>
      <c r="R1754" s="5">
        <v>0.05</v>
      </c>
      <c r="S1754" s="6">
        <v>420074.87599999999</v>
      </c>
      <c r="T1754" s="6">
        <v>4818.68</v>
      </c>
      <c r="U1754" s="6">
        <v>277877.53999999998</v>
      </c>
      <c r="V1754" s="6">
        <v>2860.32</v>
      </c>
      <c r="W1754" s="6">
        <v>38447.910000000003</v>
      </c>
      <c r="X1754" s="6">
        <v>96070.426000000007</v>
      </c>
      <c r="Y1754" s="5">
        <v>0.22869833805533299</v>
      </c>
      <c r="Z1754" t="s">
        <v>54</v>
      </c>
      <c r="AA1754" t="s">
        <v>92</v>
      </c>
      <c r="AB1754" t="s">
        <v>65</v>
      </c>
      <c r="AC1754" t="s">
        <v>43</v>
      </c>
      <c r="AD1754" t="s">
        <v>123</v>
      </c>
      <c r="AE1754" t="s">
        <v>67</v>
      </c>
      <c r="AF1754" t="str">
        <f>TEXT(Agricultural_Export_Analysis_Cleaned_Dataset[[#This Row],[Order_Date]],"mmm")</f>
        <v>Nov</v>
      </c>
      <c r="AG1754" t="str">
        <f>TEXT(Agricultural_Export_Analysis_Cleaned_Dataset[[#This Row],[Order_Date]],"yyyy")</f>
        <v>2025</v>
      </c>
      <c r="AH1754" t="str">
        <f>TEXT(Agricultural_Export_Analysis_Cleaned_Dataset[[#This Row],[Order_Date]],"ddd")</f>
        <v>Mon</v>
      </c>
      <c r="AI1754" t="str">
        <f>TEXT(Agricultural_Export_Analysis_Cleaned_Dataset[[#This Row],[Ship_Date]],"yyyy")</f>
        <v>2025</v>
      </c>
      <c r="AJ1754" t="str">
        <f>TEXT(Agricultural_Export_Analysis_Cleaned_Dataset[[#This Row],[Ship_Date]],"mmm")</f>
        <v>Nov</v>
      </c>
      <c r="AK1754" t="str">
        <f>TEXT(Agricultural_Export_Analysis_Cleaned_Dataset[[#This Row],[Ship_Date]],"ddd")</f>
        <v>Tue</v>
      </c>
      <c r="AL1754" t="str">
        <f>TEXT(Agricultural_Export_Analysis_Cleaned_Dataset[[#This Row],[Delivery_Date]],"yyyy")</f>
        <v>2025</v>
      </c>
      <c r="AM1754" t="str">
        <f>TEXT(Agricultural_Export_Analysis_Cleaned_Dataset[[#This Row],[Delivery_Date]],"mmm")</f>
        <v>Dec</v>
      </c>
      <c r="AN1754" t="str">
        <f>TEXT(Agricultural_Export_Analysis_Cleaned_Dataset[[#This Row],[Delivery_Date]],"ddd")</f>
        <v>Thu</v>
      </c>
      <c r="AO1754">
        <f>Agricultural_Export_Analysis_Cleaned_Dataset[[#This Row],[Delivery_Date]]-Agricultural_Export_Analysis_Cleaned_Dataset[[#This Row],[Ship_Date]]</f>
        <v>9</v>
      </c>
      <c r="AP1754">
        <f>Agricultural_Export_Analysis_Cleaned_Dataset[[#This Row],[Ship_Date]]-Agricultural_Export_Analysis_Cleaned_Dataset[[#This Row],[Order_Date]]</f>
        <v>1</v>
      </c>
      <c r="AQ1754" s="4" t="str">
        <f>TEXT(Agricultural_Export_Analysis_Cleaned_Dataset[[#This Row],[Order_Date]],"mmm yyyy")</f>
        <v>Nov 2025</v>
      </c>
    </row>
    <row r="1755" spans="1:43" x14ac:dyDescent="0.3">
      <c r="A1755" t="s">
        <v>3462</v>
      </c>
      <c r="B1755" t="s">
        <v>2656</v>
      </c>
      <c r="C1755" s="2">
        <v>45939</v>
      </c>
      <c r="D1755" s="2">
        <v>45943</v>
      </c>
      <c r="E1755" s="2">
        <v>45972</v>
      </c>
      <c r="F1755" t="s">
        <v>35</v>
      </c>
      <c r="G1755" t="s">
        <v>96</v>
      </c>
      <c r="H1755" t="s">
        <v>74</v>
      </c>
      <c r="I1755" t="s">
        <v>38</v>
      </c>
      <c r="J1755" t="s">
        <v>112</v>
      </c>
      <c r="K1755" s="7">
        <v>0</v>
      </c>
      <c r="L1755" t="s">
        <v>135</v>
      </c>
      <c r="M1755" t="s">
        <v>101</v>
      </c>
      <c r="N1755" t="s">
        <v>102</v>
      </c>
      <c r="O1755">
        <v>325</v>
      </c>
      <c r="P1755" s="6">
        <v>268.54000000000002</v>
      </c>
      <c r="Q1755" s="6">
        <v>87275.5</v>
      </c>
      <c r="R1755" s="5">
        <v>0.15</v>
      </c>
      <c r="S1755" s="6">
        <v>74184.175000000003</v>
      </c>
      <c r="T1755" s="6">
        <v>9698.91</v>
      </c>
      <c r="U1755" s="6">
        <v>34777.870000000003</v>
      </c>
      <c r="V1755" s="6">
        <v>1464.69</v>
      </c>
      <c r="W1755" s="6">
        <v>4789.4399999999996</v>
      </c>
      <c r="X1755" s="6">
        <v>23453.264999999999</v>
      </c>
      <c r="Y1755" s="5">
        <v>0.31614916523638598</v>
      </c>
      <c r="Z1755" t="s">
        <v>54</v>
      </c>
      <c r="AA1755" t="s">
        <v>75</v>
      </c>
      <c r="AB1755" t="s">
        <v>65</v>
      </c>
      <c r="AC1755" t="s">
        <v>76</v>
      </c>
      <c r="AD1755" t="s">
        <v>44</v>
      </c>
      <c r="AE1755" t="s">
        <v>58</v>
      </c>
      <c r="AF1755" t="str">
        <f>TEXT(Agricultural_Export_Analysis_Cleaned_Dataset[[#This Row],[Order_Date]],"mmm")</f>
        <v>Oct</v>
      </c>
      <c r="AG1755" t="str">
        <f>TEXT(Agricultural_Export_Analysis_Cleaned_Dataset[[#This Row],[Order_Date]],"yyyy")</f>
        <v>2025</v>
      </c>
      <c r="AH1755" t="str">
        <f>TEXT(Agricultural_Export_Analysis_Cleaned_Dataset[[#This Row],[Order_Date]],"ddd")</f>
        <v>Thu</v>
      </c>
      <c r="AI1755" t="str">
        <f>TEXT(Agricultural_Export_Analysis_Cleaned_Dataset[[#This Row],[Ship_Date]],"yyyy")</f>
        <v>2025</v>
      </c>
      <c r="AJ1755" t="str">
        <f>TEXT(Agricultural_Export_Analysis_Cleaned_Dataset[[#This Row],[Ship_Date]],"mmm")</f>
        <v>Oct</v>
      </c>
      <c r="AK1755" t="str">
        <f>TEXT(Agricultural_Export_Analysis_Cleaned_Dataset[[#This Row],[Ship_Date]],"ddd")</f>
        <v>Mon</v>
      </c>
      <c r="AL1755" t="str">
        <f>TEXT(Agricultural_Export_Analysis_Cleaned_Dataset[[#This Row],[Delivery_Date]],"yyyy")</f>
        <v>2025</v>
      </c>
      <c r="AM1755" t="str">
        <f>TEXT(Agricultural_Export_Analysis_Cleaned_Dataset[[#This Row],[Delivery_Date]],"mmm")</f>
        <v>Nov</v>
      </c>
      <c r="AN1755" t="str">
        <f>TEXT(Agricultural_Export_Analysis_Cleaned_Dataset[[#This Row],[Delivery_Date]],"ddd")</f>
        <v>Tue</v>
      </c>
      <c r="AO1755">
        <f>Agricultural_Export_Analysis_Cleaned_Dataset[[#This Row],[Delivery_Date]]-Agricultural_Export_Analysis_Cleaned_Dataset[[#This Row],[Ship_Date]]</f>
        <v>29</v>
      </c>
      <c r="AP1755">
        <f>Agricultural_Export_Analysis_Cleaned_Dataset[[#This Row],[Ship_Date]]-Agricultural_Export_Analysis_Cleaned_Dataset[[#This Row],[Order_Date]]</f>
        <v>4</v>
      </c>
      <c r="AQ1755" s="4" t="str">
        <f>TEXT(Agricultural_Export_Analysis_Cleaned_Dataset[[#This Row],[Order_Date]],"mmm yyyy")</f>
        <v>Oct 2025</v>
      </c>
    </row>
    <row r="1756" spans="1:43" x14ac:dyDescent="0.3">
      <c r="A1756" t="s">
        <v>3463</v>
      </c>
      <c r="B1756" t="s">
        <v>3464</v>
      </c>
      <c r="C1756" s="2">
        <v>45424</v>
      </c>
      <c r="D1756" s="2">
        <v>45426</v>
      </c>
      <c r="E1756" s="2">
        <v>45444</v>
      </c>
      <c r="F1756" t="s">
        <v>35</v>
      </c>
      <c r="G1756" t="s">
        <v>8934</v>
      </c>
      <c r="H1756" t="s">
        <v>37</v>
      </c>
      <c r="I1756" t="s">
        <v>91</v>
      </c>
      <c r="J1756" t="s">
        <v>112</v>
      </c>
      <c r="K1756" s="7">
        <v>0</v>
      </c>
      <c r="L1756" t="s">
        <v>32</v>
      </c>
      <c r="M1756" t="s">
        <v>101</v>
      </c>
      <c r="N1756" t="s">
        <v>102</v>
      </c>
      <c r="O1756">
        <v>623</v>
      </c>
      <c r="P1756" s="6">
        <v>110.1</v>
      </c>
      <c r="Q1756" s="6">
        <v>68592.3</v>
      </c>
      <c r="R1756" s="5">
        <v>0.1</v>
      </c>
      <c r="S1756" s="6">
        <v>61733.07</v>
      </c>
      <c r="T1756" s="6">
        <v>4209.29</v>
      </c>
      <c r="U1756" s="6">
        <v>40082.51</v>
      </c>
      <c r="V1756" s="6">
        <v>2200.29</v>
      </c>
      <c r="W1756" s="6">
        <v>3128.55</v>
      </c>
      <c r="X1756" s="6">
        <v>12112.43</v>
      </c>
      <c r="Y1756" s="5">
        <v>0.19620650649643701</v>
      </c>
      <c r="Z1756" t="s">
        <v>81</v>
      </c>
      <c r="AA1756" t="s">
        <v>82</v>
      </c>
      <c r="AB1756" t="s">
        <v>65</v>
      </c>
      <c r="AC1756" t="s">
        <v>76</v>
      </c>
      <c r="AD1756" t="s">
        <v>123</v>
      </c>
      <c r="AE1756" t="s">
        <v>45</v>
      </c>
      <c r="AF1756" t="str">
        <f>TEXT(Agricultural_Export_Analysis_Cleaned_Dataset[[#This Row],[Order_Date]],"mmm")</f>
        <v>May</v>
      </c>
      <c r="AG1756" t="str">
        <f>TEXT(Agricultural_Export_Analysis_Cleaned_Dataset[[#This Row],[Order_Date]],"yyyy")</f>
        <v>2024</v>
      </c>
      <c r="AH1756" t="str">
        <f>TEXT(Agricultural_Export_Analysis_Cleaned_Dataset[[#This Row],[Order_Date]],"ddd")</f>
        <v>Sun</v>
      </c>
      <c r="AI1756" t="str">
        <f>TEXT(Agricultural_Export_Analysis_Cleaned_Dataset[[#This Row],[Ship_Date]],"yyyy")</f>
        <v>2024</v>
      </c>
      <c r="AJ1756" t="str">
        <f>TEXT(Agricultural_Export_Analysis_Cleaned_Dataset[[#This Row],[Ship_Date]],"mmm")</f>
        <v>May</v>
      </c>
      <c r="AK1756" t="str">
        <f>TEXT(Agricultural_Export_Analysis_Cleaned_Dataset[[#This Row],[Ship_Date]],"ddd")</f>
        <v>Tue</v>
      </c>
      <c r="AL1756" t="str">
        <f>TEXT(Agricultural_Export_Analysis_Cleaned_Dataset[[#This Row],[Delivery_Date]],"yyyy")</f>
        <v>2024</v>
      </c>
      <c r="AM1756" t="str">
        <f>TEXT(Agricultural_Export_Analysis_Cleaned_Dataset[[#This Row],[Delivery_Date]],"mmm")</f>
        <v>Jun</v>
      </c>
      <c r="AN1756" t="str">
        <f>TEXT(Agricultural_Export_Analysis_Cleaned_Dataset[[#This Row],[Delivery_Date]],"ddd")</f>
        <v>Sat</v>
      </c>
      <c r="AO1756">
        <f>Agricultural_Export_Analysis_Cleaned_Dataset[[#This Row],[Delivery_Date]]-Agricultural_Export_Analysis_Cleaned_Dataset[[#This Row],[Ship_Date]]</f>
        <v>18</v>
      </c>
      <c r="AP1756">
        <f>Agricultural_Export_Analysis_Cleaned_Dataset[[#This Row],[Ship_Date]]-Agricultural_Export_Analysis_Cleaned_Dataset[[#This Row],[Order_Date]]</f>
        <v>2</v>
      </c>
      <c r="AQ1756" s="4" t="str">
        <f>TEXT(Agricultural_Export_Analysis_Cleaned_Dataset[[#This Row],[Order_Date]],"mmm yyyy")</f>
        <v>May 2024</v>
      </c>
    </row>
    <row r="1757" spans="1:43" x14ac:dyDescent="0.3">
      <c r="A1757" t="s">
        <v>3465</v>
      </c>
      <c r="B1757" t="s">
        <v>3466</v>
      </c>
      <c r="C1757" s="2">
        <v>45428</v>
      </c>
      <c r="D1757" s="2">
        <v>45429</v>
      </c>
      <c r="E1757" s="2">
        <v>45473</v>
      </c>
      <c r="F1757" t="s">
        <v>35</v>
      </c>
      <c r="G1757" t="s">
        <v>8933</v>
      </c>
      <c r="H1757" t="s">
        <v>74</v>
      </c>
      <c r="I1757" t="s">
        <v>91</v>
      </c>
      <c r="J1757" t="s">
        <v>112</v>
      </c>
      <c r="K1757" s="7">
        <v>15</v>
      </c>
      <c r="L1757" t="s">
        <v>80</v>
      </c>
      <c r="M1757" t="s">
        <v>130</v>
      </c>
      <c r="N1757" t="s">
        <v>131</v>
      </c>
      <c r="O1757">
        <v>276</v>
      </c>
      <c r="P1757" s="6">
        <v>115.65</v>
      </c>
      <c r="Q1757" s="6">
        <v>31919.4</v>
      </c>
      <c r="R1757" s="5">
        <v>0.05</v>
      </c>
      <c r="S1757" s="6">
        <v>30323.43</v>
      </c>
      <c r="T1757" s="6">
        <v>5342.39</v>
      </c>
      <c r="U1757" s="6">
        <v>16704.22</v>
      </c>
      <c r="V1757" s="6">
        <v>2261.08</v>
      </c>
      <c r="W1757" s="6">
        <v>2338.62</v>
      </c>
      <c r="X1757" s="6">
        <v>3677.12</v>
      </c>
      <c r="Y1757" s="5">
        <v>0.121263326741071</v>
      </c>
      <c r="Z1757" t="s">
        <v>81</v>
      </c>
      <c r="AA1757" t="s">
        <v>82</v>
      </c>
      <c r="AB1757" t="s">
        <v>83</v>
      </c>
      <c r="AC1757" t="s">
        <v>76</v>
      </c>
      <c r="AD1757" t="s">
        <v>44</v>
      </c>
      <c r="AE1757" t="s">
        <v>58</v>
      </c>
      <c r="AF1757" t="str">
        <f>TEXT(Agricultural_Export_Analysis_Cleaned_Dataset[[#This Row],[Order_Date]],"mmm")</f>
        <v>May</v>
      </c>
      <c r="AG1757" t="str">
        <f>TEXT(Agricultural_Export_Analysis_Cleaned_Dataset[[#This Row],[Order_Date]],"yyyy")</f>
        <v>2024</v>
      </c>
      <c r="AH1757" t="str">
        <f>TEXT(Agricultural_Export_Analysis_Cleaned_Dataset[[#This Row],[Order_Date]],"ddd")</f>
        <v>Thu</v>
      </c>
      <c r="AI1757" t="str">
        <f>TEXT(Agricultural_Export_Analysis_Cleaned_Dataset[[#This Row],[Ship_Date]],"yyyy")</f>
        <v>2024</v>
      </c>
      <c r="AJ1757" t="str">
        <f>TEXT(Agricultural_Export_Analysis_Cleaned_Dataset[[#This Row],[Ship_Date]],"mmm")</f>
        <v>May</v>
      </c>
      <c r="AK1757" t="str">
        <f>TEXT(Agricultural_Export_Analysis_Cleaned_Dataset[[#This Row],[Ship_Date]],"ddd")</f>
        <v>Fri</v>
      </c>
      <c r="AL1757" t="str">
        <f>TEXT(Agricultural_Export_Analysis_Cleaned_Dataset[[#This Row],[Delivery_Date]],"yyyy")</f>
        <v>2024</v>
      </c>
      <c r="AM1757" t="str">
        <f>TEXT(Agricultural_Export_Analysis_Cleaned_Dataset[[#This Row],[Delivery_Date]],"mmm")</f>
        <v>Jun</v>
      </c>
      <c r="AN1757" t="str">
        <f>TEXT(Agricultural_Export_Analysis_Cleaned_Dataset[[#This Row],[Delivery_Date]],"ddd")</f>
        <v>Sun</v>
      </c>
      <c r="AO1757">
        <f>Agricultural_Export_Analysis_Cleaned_Dataset[[#This Row],[Delivery_Date]]-Agricultural_Export_Analysis_Cleaned_Dataset[[#This Row],[Ship_Date]]</f>
        <v>44</v>
      </c>
      <c r="AP1757">
        <f>Agricultural_Export_Analysis_Cleaned_Dataset[[#This Row],[Ship_Date]]-Agricultural_Export_Analysis_Cleaned_Dataset[[#This Row],[Order_Date]]</f>
        <v>1</v>
      </c>
      <c r="AQ1757" s="4" t="str">
        <f>TEXT(Agricultural_Export_Analysis_Cleaned_Dataset[[#This Row],[Order_Date]],"mmm yyyy")</f>
        <v>May 2024</v>
      </c>
    </row>
    <row r="1758" spans="1:43" x14ac:dyDescent="0.3">
      <c r="A1758" t="s">
        <v>3467</v>
      </c>
      <c r="B1758" t="s">
        <v>3468</v>
      </c>
      <c r="C1758" s="2">
        <v>45888</v>
      </c>
      <c r="D1758" s="2">
        <v>45897</v>
      </c>
      <c r="E1758" s="2">
        <v>45939</v>
      </c>
      <c r="F1758" t="s">
        <v>35</v>
      </c>
      <c r="G1758" t="s">
        <v>117</v>
      </c>
      <c r="H1758" t="s">
        <v>51</v>
      </c>
      <c r="I1758" t="s">
        <v>118</v>
      </c>
      <c r="J1758" t="s">
        <v>53</v>
      </c>
      <c r="K1758" s="7">
        <v>15</v>
      </c>
      <c r="L1758" t="s">
        <v>70</v>
      </c>
      <c r="M1758" t="s">
        <v>61</v>
      </c>
      <c r="N1758" t="s">
        <v>62</v>
      </c>
      <c r="O1758">
        <v>823</v>
      </c>
      <c r="P1758" s="6">
        <v>401.56</v>
      </c>
      <c r="Q1758" s="6">
        <v>330483.88</v>
      </c>
      <c r="R1758" s="5">
        <v>0</v>
      </c>
      <c r="S1758" s="6">
        <v>330483.88</v>
      </c>
      <c r="T1758" s="6">
        <v>12110.69</v>
      </c>
      <c r="U1758" s="6">
        <v>219187.44</v>
      </c>
      <c r="V1758" s="6">
        <v>1839.74</v>
      </c>
      <c r="W1758" s="6">
        <v>31677.03</v>
      </c>
      <c r="X1758" s="6">
        <v>65668.98</v>
      </c>
      <c r="Y1758" s="5">
        <v>0.198705546545871</v>
      </c>
      <c r="Z1758" t="s">
        <v>103</v>
      </c>
      <c r="AA1758" t="s">
        <v>177</v>
      </c>
      <c r="AB1758" t="s">
        <v>65</v>
      </c>
      <c r="AC1758" t="s">
        <v>76</v>
      </c>
      <c r="AD1758" t="s">
        <v>93</v>
      </c>
      <c r="AE1758" t="s">
        <v>67</v>
      </c>
      <c r="AF1758" t="str">
        <f>TEXT(Agricultural_Export_Analysis_Cleaned_Dataset[[#This Row],[Order_Date]],"mmm")</f>
        <v>Aug</v>
      </c>
      <c r="AG1758" t="str">
        <f>TEXT(Agricultural_Export_Analysis_Cleaned_Dataset[[#This Row],[Order_Date]],"yyyy")</f>
        <v>2025</v>
      </c>
      <c r="AH1758" t="str">
        <f>TEXT(Agricultural_Export_Analysis_Cleaned_Dataset[[#This Row],[Order_Date]],"ddd")</f>
        <v>Tue</v>
      </c>
      <c r="AI1758" t="str">
        <f>TEXT(Agricultural_Export_Analysis_Cleaned_Dataset[[#This Row],[Ship_Date]],"yyyy")</f>
        <v>2025</v>
      </c>
      <c r="AJ1758" t="str">
        <f>TEXT(Agricultural_Export_Analysis_Cleaned_Dataset[[#This Row],[Ship_Date]],"mmm")</f>
        <v>Aug</v>
      </c>
      <c r="AK1758" t="str">
        <f>TEXT(Agricultural_Export_Analysis_Cleaned_Dataset[[#This Row],[Ship_Date]],"ddd")</f>
        <v>Thu</v>
      </c>
      <c r="AL1758" t="str">
        <f>TEXT(Agricultural_Export_Analysis_Cleaned_Dataset[[#This Row],[Delivery_Date]],"yyyy")</f>
        <v>2025</v>
      </c>
      <c r="AM1758" t="str">
        <f>TEXT(Agricultural_Export_Analysis_Cleaned_Dataset[[#This Row],[Delivery_Date]],"mmm")</f>
        <v>Oct</v>
      </c>
      <c r="AN1758" t="str">
        <f>TEXT(Agricultural_Export_Analysis_Cleaned_Dataset[[#This Row],[Delivery_Date]],"ddd")</f>
        <v>Thu</v>
      </c>
      <c r="AO1758">
        <f>Agricultural_Export_Analysis_Cleaned_Dataset[[#This Row],[Delivery_Date]]-Agricultural_Export_Analysis_Cleaned_Dataset[[#This Row],[Ship_Date]]</f>
        <v>42</v>
      </c>
      <c r="AP1758">
        <f>Agricultural_Export_Analysis_Cleaned_Dataset[[#This Row],[Ship_Date]]-Agricultural_Export_Analysis_Cleaned_Dataset[[#This Row],[Order_Date]]</f>
        <v>9</v>
      </c>
      <c r="AQ1758" s="4" t="str">
        <f>TEXT(Agricultural_Export_Analysis_Cleaned_Dataset[[#This Row],[Order_Date]],"mmm yyyy")</f>
        <v>Aug 2025</v>
      </c>
    </row>
    <row r="1759" spans="1:43" x14ac:dyDescent="0.3">
      <c r="A1759" t="s">
        <v>3469</v>
      </c>
      <c r="B1759" t="s">
        <v>3470</v>
      </c>
      <c r="C1759" s="2">
        <v>45759</v>
      </c>
      <c r="D1759" s="2">
        <v>45762</v>
      </c>
      <c r="E1759" s="2">
        <v>45775</v>
      </c>
      <c r="F1759" t="s">
        <v>35</v>
      </c>
      <c r="G1759" t="s">
        <v>36</v>
      </c>
      <c r="H1759" t="s">
        <v>37</v>
      </c>
      <c r="I1759" t="s">
        <v>91</v>
      </c>
      <c r="J1759" t="s">
        <v>53</v>
      </c>
      <c r="K1759" s="7">
        <v>0</v>
      </c>
      <c r="L1759" t="s">
        <v>70</v>
      </c>
      <c r="M1759" t="s">
        <v>61</v>
      </c>
      <c r="N1759" t="s">
        <v>62</v>
      </c>
      <c r="O1759">
        <v>1394</v>
      </c>
      <c r="P1759" s="6">
        <v>56.7</v>
      </c>
      <c r="Q1759" s="6">
        <v>79039.8</v>
      </c>
      <c r="R1759" s="5">
        <v>0.05</v>
      </c>
      <c r="S1759" s="6">
        <v>75087.81</v>
      </c>
      <c r="T1759" s="6">
        <v>1718.36</v>
      </c>
      <c r="U1759" s="6">
        <v>47451.1</v>
      </c>
      <c r="V1759" s="6">
        <v>2915.79</v>
      </c>
      <c r="W1759" s="6">
        <v>3177.76</v>
      </c>
      <c r="X1759" s="6">
        <v>19824.8</v>
      </c>
      <c r="Y1759" s="5">
        <v>0.26402155023565099</v>
      </c>
      <c r="Z1759" t="s">
        <v>81</v>
      </c>
      <c r="AA1759" t="s">
        <v>165</v>
      </c>
      <c r="AB1759" t="s">
        <v>65</v>
      </c>
      <c r="AC1759" t="s">
        <v>43</v>
      </c>
      <c r="AD1759" t="s">
        <v>57</v>
      </c>
      <c r="AE1759" t="s">
        <v>67</v>
      </c>
      <c r="AF1759" t="str">
        <f>TEXT(Agricultural_Export_Analysis_Cleaned_Dataset[[#This Row],[Order_Date]],"mmm")</f>
        <v>Apr</v>
      </c>
      <c r="AG1759" t="str">
        <f>TEXT(Agricultural_Export_Analysis_Cleaned_Dataset[[#This Row],[Order_Date]],"yyyy")</f>
        <v>2025</v>
      </c>
      <c r="AH1759" t="str">
        <f>TEXT(Agricultural_Export_Analysis_Cleaned_Dataset[[#This Row],[Order_Date]],"ddd")</f>
        <v>Sat</v>
      </c>
      <c r="AI1759" t="str">
        <f>TEXT(Agricultural_Export_Analysis_Cleaned_Dataset[[#This Row],[Ship_Date]],"yyyy")</f>
        <v>2025</v>
      </c>
      <c r="AJ1759" t="str">
        <f>TEXT(Agricultural_Export_Analysis_Cleaned_Dataset[[#This Row],[Ship_Date]],"mmm")</f>
        <v>Apr</v>
      </c>
      <c r="AK1759" t="str">
        <f>TEXT(Agricultural_Export_Analysis_Cleaned_Dataset[[#This Row],[Ship_Date]],"ddd")</f>
        <v>Tue</v>
      </c>
      <c r="AL1759" t="str">
        <f>TEXT(Agricultural_Export_Analysis_Cleaned_Dataset[[#This Row],[Delivery_Date]],"yyyy")</f>
        <v>2025</v>
      </c>
      <c r="AM1759" t="str">
        <f>TEXT(Agricultural_Export_Analysis_Cleaned_Dataset[[#This Row],[Delivery_Date]],"mmm")</f>
        <v>Apr</v>
      </c>
      <c r="AN1759" t="str">
        <f>TEXT(Agricultural_Export_Analysis_Cleaned_Dataset[[#This Row],[Delivery_Date]],"ddd")</f>
        <v>Mon</v>
      </c>
      <c r="AO1759">
        <f>Agricultural_Export_Analysis_Cleaned_Dataset[[#This Row],[Delivery_Date]]-Agricultural_Export_Analysis_Cleaned_Dataset[[#This Row],[Ship_Date]]</f>
        <v>13</v>
      </c>
      <c r="AP1759">
        <f>Agricultural_Export_Analysis_Cleaned_Dataset[[#This Row],[Ship_Date]]-Agricultural_Export_Analysis_Cleaned_Dataset[[#This Row],[Order_Date]]</f>
        <v>3</v>
      </c>
      <c r="AQ1759" s="4" t="str">
        <f>TEXT(Agricultural_Export_Analysis_Cleaned_Dataset[[#This Row],[Order_Date]],"mmm yyyy")</f>
        <v>Apr 2025</v>
      </c>
    </row>
    <row r="1760" spans="1:43" x14ac:dyDescent="0.3">
      <c r="A1760" t="s">
        <v>3471</v>
      </c>
      <c r="B1760" t="s">
        <v>3472</v>
      </c>
      <c r="C1760" s="2">
        <v>45408</v>
      </c>
      <c r="D1760" s="2">
        <v>45417</v>
      </c>
      <c r="E1760" s="2">
        <v>45437</v>
      </c>
      <c r="F1760" t="s">
        <v>35</v>
      </c>
      <c r="G1760" t="s">
        <v>8934</v>
      </c>
      <c r="H1760" t="s">
        <v>37</v>
      </c>
      <c r="I1760" t="s">
        <v>52</v>
      </c>
      <c r="J1760" t="s">
        <v>53</v>
      </c>
      <c r="K1760" s="7">
        <v>0</v>
      </c>
      <c r="L1760" t="s">
        <v>135</v>
      </c>
      <c r="M1760" t="s">
        <v>71</v>
      </c>
      <c r="N1760" t="s">
        <v>72</v>
      </c>
      <c r="O1760">
        <v>1564</v>
      </c>
      <c r="P1760" s="6">
        <v>260.62</v>
      </c>
      <c r="Q1760" s="6">
        <v>407609.68</v>
      </c>
      <c r="R1760" s="5">
        <v>0</v>
      </c>
      <c r="S1760" s="6">
        <v>407609.68</v>
      </c>
      <c r="T1760" s="6">
        <v>11960.3</v>
      </c>
      <c r="U1760" s="6">
        <v>262321.34000000003</v>
      </c>
      <c r="V1760" s="6">
        <v>2502.0700000000002</v>
      </c>
      <c r="W1760" s="6">
        <v>17256.009999999998</v>
      </c>
      <c r="X1760" s="6">
        <v>113569.96</v>
      </c>
      <c r="Y1760" s="5">
        <v>0.27862429567423402</v>
      </c>
      <c r="Z1760" t="s">
        <v>81</v>
      </c>
      <c r="AA1760" t="s">
        <v>165</v>
      </c>
      <c r="AB1760" t="s">
        <v>83</v>
      </c>
      <c r="AC1760" t="s">
        <v>66</v>
      </c>
      <c r="AD1760" t="s">
        <v>93</v>
      </c>
      <c r="AE1760" t="s">
        <v>67</v>
      </c>
      <c r="AF1760" t="str">
        <f>TEXT(Agricultural_Export_Analysis_Cleaned_Dataset[[#This Row],[Order_Date]],"mmm")</f>
        <v>Apr</v>
      </c>
      <c r="AG1760" t="str">
        <f>TEXT(Agricultural_Export_Analysis_Cleaned_Dataset[[#This Row],[Order_Date]],"yyyy")</f>
        <v>2024</v>
      </c>
      <c r="AH1760" t="str">
        <f>TEXT(Agricultural_Export_Analysis_Cleaned_Dataset[[#This Row],[Order_Date]],"ddd")</f>
        <v>Fri</v>
      </c>
      <c r="AI1760" t="str">
        <f>TEXT(Agricultural_Export_Analysis_Cleaned_Dataset[[#This Row],[Ship_Date]],"yyyy")</f>
        <v>2024</v>
      </c>
      <c r="AJ1760" t="str">
        <f>TEXT(Agricultural_Export_Analysis_Cleaned_Dataset[[#This Row],[Ship_Date]],"mmm")</f>
        <v>May</v>
      </c>
      <c r="AK1760" t="str">
        <f>TEXT(Agricultural_Export_Analysis_Cleaned_Dataset[[#This Row],[Ship_Date]],"ddd")</f>
        <v>Sun</v>
      </c>
      <c r="AL1760" t="str">
        <f>TEXT(Agricultural_Export_Analysis_Cleaned_Dataset[[#This Row],[Delivery_Date]],"yyyy")</f>
        <v>2024</v>
      </c>
      <c r="AM1760" t="str">
        <f>TEXT(Agricultural_Export_Analysis_Cleaned_Dataset[[#This Row],[Delivery_Date]],"mmm")</f>
        <v>May</v>
      </c>
      <c r="AN1760" t="str">
        <f>TEXT(Agricultural_Export_Analysis_Cleaned_Dataset[[#This Row],[Delivery_Date]],"ddd")</f>
        <v>Sat</v>
      </c>
      <c r="AO1760">
        <f>Agricultural_Export_Analysis_Cleaned_Dataset[[#This Row],[Delivery_Date]]-Agricultural_Export_Analysis_Cleaned_Dataset[[#This Row],[Ship_Date]]</f>
        <v>20</v>
      </c>
      <c r="AP1760">
        <f>Agricultural_Export_Analysis_Cleaned_Dataset[[#This Row],[Ship_Date]]-Agricultural_Export_Analysis_Cleaned_Dataset[[#This Row],[Order_Date]]</f>
        <v>9</v>
      </c>
      <c r="AQ1760" s="4" t="str">
        <f>TEXT(Agricultural_Export_Analysis_Cleaned_Dataset[[#This Row],[Order_Date]],"mmm yyyy")</f>
        <v>Apr 2024</v>
      </c>
    </row>
    <row r="1761" spans="1:43" x14ac:dyDescent="0.3">
      <c r="A1761" t="s">
        <v>3473</v>
      </c>
      <c r="B1761" t="s">
        <v>3474</v>
      </c>
      <c r="C1761" s="2">
        <v>45435</v>
      </c>
      <c r="D1761" s="2">
        <v>45436</v>
      </c>
      <c r="E1761" s="2">
        <v>45456</v>
      </c>
      <c r="F1761" t="s">
        <v>35</v>
      </c>
      <c r="G1761" t="s">
        <v>36</v>
      </c>
      <c r="H1761" t="s">
        <v>37</v>
      </c>
      <c r="I1761" t="s">
        <v>38</v>
      </c>
      <c r="J1761" t="s">
        <v>63</v>
      </c>
      <c r="K1761" s="7">
        <v>7</v>
      </c>
      <c r="L1761" t="s">
        <v>87</v>
      </c>
      <c r="M1761" t="s">
        <v>140</v>
      </c>
      <c r="N1761" t="s">
        <v>49</v>
      </c>
      <c r="O1761">
        <v>444</v>
      </c>
      <c r="P1761" s="6">
        <v>455.44</v>
      </c>
      <c r="Q1761" s="6">
        <v>202215.36</v>
      </c>
      <c r="R1761" s="5">
        <v>0</v>
      </c>
      <c r="S1761" s="6">
        <v>202215.36</v>
      </c>
      <c r="T1761" s="6">
        <v>8320.33</v>
      </c>
      <c r="U1761" s="6">
        <v>137540.70000000001</v>
      </c>
      <c r="V1761" s="6">
        <v>1043.3399999999999</v>
      </c>
      <c r="W1761" s="6">
        <v>17424.39</v>
      </c>
      <c r="X1761" s="6">
        <v>37886.6</v>
      </c>
      <c r="Y1761" s="5">
        <v>0.18735767648906601</v>
      </c>
      <c r="Z1761" t="s">
        <v>81</v>
      </c>
      <c r="AA1761" t="s">
        <v>82</v>
      </c>
      <c r="AB1761" t="s">
        <v>83</v>
      </c>
      <c r="AC1761" t="s">
        <v>76</v>
      </c>
      <c r="AD1761" t="s">
        <v>44</v>
      </c>
      <c r="AE1761" t="s">
        <v>45</v>
      </c>
      <c r="AF1761" t="str">
        <f>TEXT(Agricultural_Export_Analysis_Cleaned_Dataset[[#This Row],[Order_Date]],"mmm")</f>
        <v>May</v>
      </c>
      <c r="AG1761" t="str">
        <f>TEXT(Agricultural_Export_Analysis_Cleaned_Dataset[[#This Row],[Order_Date]],"yyyy")</f>
        <v>2024</v>
      </c>
      <c r="AH1761" t="str">
        <f>TEXT(Agricultural_Export_Analysis_Cleaned_Dataset[[#This Row],[Order_Date]],"ddd")</f>
        <v>Thu</v>
      </c>
      <c r="AI1761" t="str">
        <f>TEXT(Agricultural_Export_Analysis_Cleaned_Dataset[[#This Row],[Ship_Date]],"yyyy")</f>
        <v>2024</v>
      </c>
      <c r="AJ1761" t="str">
        <f>TEXT(Agricultural_Export_Analysis_Cleaned_Dataset[[#This Row],[Ship_Date]],"mmm")</f>
        <v>May</v>
      </c>
      <c r="AK1761" t="str">
        <f>TEXT(Agricultural_Export_Analysis_Cleaned_Dataset[[#This Row],[Ship_Date]],"ddd")</f>
        <v>Fri</v>
      </c>
      <c r="AL1761" t="str">
        <f>TEXT(Agricultural_Export_Analysis_Cleaned_Dataset[[#This Row],[Delivery_Date]],"yyyy")</f>
        <v>2024</v>
      </c>
      <c r="AM1761" t="str">
        <f>TEXT(Agricultural_Export_Analysis_Cleaned_Dataset[[#This Row],[Delivery_Date]],"mmm")</f>
        <v>Jun</v>
      </c>
      <c r="AN1761" t="str">
        <f>TEXT(Agricultural_Export_Analysis_Cleaned_Dataset[[#This Row],[Delivery_Date]],"ddd")</f>
        <v>Thu</v>
      </c>
      <c r="AO1761">
        <f>Agricultural_Export_Analysis_Cleaned_Dataset[[#This Row],[Delivery_Date]]-Agricultural_Export_Analysis_Cleaned_Dataset[[#This Row],[Ship_Date]]</f>
        <v>20</v>
      </c>
      <c r="AP1761">
        <f>Agricultural_Export_Analysis_Cleaned_Dataset[[#This Row],[Ship_Date]]-Agricultural_Export_Analysis_Cleaned_Dataset[[#This Row],[Order_Date]]</f>
        <v>1</v>
      </c>
      <c r="AQ1761" s="4" t="str">
        <f>TEXT(Agricultural_Export_Analysis_Cleaned_Dataset[[#This Row],[Order_Date]],"mmm yyyy")</f>
        <v>May 2024</v>
      </c>
    </row>
    <row r="1762" spans="1:43" x14ac:dyDescent="0.3">
      <c r="A1762" t="s">
        <v>3475</v>
      </c>
      <c r="B1762" t="s">
        <v>3476</v>
      </c>
      <c r="C1762" s="2">
        <v>45435</v>
      </c>
      <c r="D1762" s="2">
        <v>45436</v>
      </c>
      <c r="E1762" s="2">
        <v>45476</v>
      </c>
      <c r="F1762" t="s">
        <v>35</v>
      </c>
      <c r="G1762" t="s">
        <v>36</v>
      </c>
      <c r="H1762" t="s">
        <v>51</v>
      </c>
      <c r="I1762" t="s">
        <v>38</v>
      </c>
      <c r="J1762" t="s">
        <v>53</v>
      </c>
      <c r="K1762" s="7">
        <v>15</v>
      </c>
      <c r="L1762" t="s">
        <v>135</v>
      </c>
      <c r="M1762" t="s">
        <v>71</v>
      </c>
      <c r="N1762" t="s">
        <v>72</v>
      </c>
      <c r="O1762">
        <v>565</v>
      </c>
      <c r="P1762" s="6">
        <v>34.93</v>
      </c>
      <c r="Q1762" s="6">
        <v>19735.45</v>
      </c>
      <c r="R1762" s="5">
        <v>0.15</v>
      </c>
      <c r="S1762" s="6">
        <v>16775.1325</v>
      </c>
      <c r="T1762" s="6">
        <v>5053.1899999999996</v>
      </c>
      <c r="U1762" s="6">
        <v>8695.74</v>
      </c>
      <c r="V1762" s="6">
        <v>1319.38</v>
      </c>
      <c r="W1762" s="6">
        <v>1100.5899999999999</v>
      </c>
      <c r="X1762" s="6">
        <v>606.23249999999996</v>
      </c>
      <c r="Y1762" s="5">
        <v>3.6138760751964198E-2</v>
      </c>
      <c r="Z1762" t="s">
        <v>81</v>
      </c>
      <c r="AA1762" t="s">
        <v>82</v>
      </c>
      <c r="AB1762" t="s">
        <v>42</v>
      </c>
      <c r="AC1762" t="s">
        <v>76</v>
      </c>
      <c r="AD1762" t="s">
        <v>44</v>
      </c>
      <c r="AE1762" t="s">
        <v>67</v>
      </c>
      <c r="AF1762" t="str">
        <f>TEXT(Agricultural_Export_Analysis_Cleaned_Dataset[[#This Row],[Order_Date]],"mmm")</f>
        <v>May</v>
      </c>
      <c r="AG1762" t="str">
        <f>TEXT(Agricultural_Export_Analysis_Cleaned_Dataset[[#This Row],[Order_Date]],"yyyy")</f>
        <v>2024</v>
      </c>
      <c r="AH1762" t="str">
        <f>TEXT(Agricultural_Export_Analysis_Cleaned_Dataset[[#This Row],[Order_Date]],"ddd")</f>
        <v>Thu</v>
      </c>
      <c r="AI1762" t="str">
        <f>TEXT(Agricultural_Export_Analysis_Cleaned_Dataset[[#This Row],[Ship_Date]],"yyyy")</f>
        <v>2024</v>
      </c>
      <c r="AJ1762" t="str">
        <f>TEXT(Agricultural_Export_Analysis_Cleaned_Dataset[[#This Row],[Ship_Date]],"mmm")</f>
        <v>May</v>
      </c>
      <c r="AK1762" t="str">
        <f>TEXT(Agricultural_Export_Analysis_Cleaned_Dataset[[#This Row],[Ship_Date]],"ddd")</f>
        <v>Fri</v>
      </c>
      <c r="AL1762" t="str">
        <f>TEXT(Agricultural_Export_Analysis_Cleaned_Dataset[[#This Row],[Delivery_Date]],"yyyy")</f>
        <v>2024</v>
      </c>
      <c r="AM1762" t="str">
        <f>TEXT(Agricultural_Export_Analysis_Cleaned_Dataset[[#This Row],[Delivery_Date]],"mmm")</f>
        <v>Jul</v>
      </c>
      <c r="AN1762" t="str">
        <f>TEXT(Agricultural_Export_Analysis_Cleaned_Dataset[[#This Row],[Delivery_Date]],"ddd")</f>
        <v>Wed</v>
      </c>
      <c r="AO1762">
        <f>Agricultural_Export_Analysis_Cleaned_Dataset[[#This Row],[Delivery_Date]]-Agricultural_Export_Analysis_Cleaned_Dataset[[#This Row],[Ship_Date]]</f>
        <v>40</v>
      </c>
      <c r="AP1762">
        <f>Agricultural_Export_Analysis_Cleaned_Dataset[[#This Row],[Ship_Date]]-Agricultural_Export_Analysis_Cleaned_Dataset[[#This Row],[Order_Date]]</f>
        <v>1</v>
      </c>
      <c r="AQ1762" s="4" t="str">
        <f>TEXT(Agricultural_Export_Analysis_Cleaned_Dataset[[#This Row],[Order_Date]],"mmm yyyy")</f>
        <v>May 2024</v>
      </c>
    </row>
    <row r="1763" spans="1:43" x14ac:dyDescent="0.3">
      <c r="A1763" t="s">
        <v>3477</v>
      </c>
      <c r="B1763" t="s">
        <v>2213</v>
      </c>
      <c r="C1763" s="2">
        <v>45328</v>
      </c>
      <c r="D1763" s="2">
        <v>45336</v>
      </c>
      <c r="E1763" s="2">
        <v>45365</v>
      </c>
      <c r="F1763" t="s">
        <v>35</v>
      </c>
      <c r="G1763" t="s">
        <v>8933</v>
      </c>
      <c r="H1763" t="s">
        <v>74</v>
      </c>
      <c r="I1763" t="s">
        <v>38</v>
      </c>
      <c r="J1763" t="s">
        <v>63</v>
      </c>
      <c r="K1763" s="7">
        <v>10</v>
      </c>
      <c r="L1763" t="s">
        <v>87</v>
      </c>
      <c r="M1763" t="s">
        <v>71</v>
      </c>
      <c r="N1763" t="s">
        <v>72</v>
      </c>
      <c r="O1763">
        <v>1447</v>
      </c>
      <c r="P1763" s="6">
        <v>331.46</v>
      </c>
      <c r="Q1763" s="6">
        <v>479622.62</v>
      </c>
      <c r="R1763" s="5">
        <v>0.1</v>
      </c>
      <c r="S1763" s="6">
        <v>431660.35800000001</v>
      </c>
      <c r="T1763" s="6">
        <v>10269.66</v>
      </c>
      <c r="U1763" s="6">
        <v>292116.86</v>
      </c>
      <c r="V1763" s="6">
        <v>874.24</v>
      </c>
      <c r="W1763" s="6">
        <v>49078.48</v>
      </c>
      <c r="X1763" s="6">
        <v>79321.118000000002</v>
      </c>
      <c r="Y1763" s="5">
        <v>0.18375817127965199</v>
      </c>
      <c r="Z1763" t="s">
        <v>40</v>
      </c>
      <c r="AA1763" t="s">
        <v>147</v>
      </c>
      <c r="AB1763" t="s">
        <v>42</v>
      </c>
      <c r="AC1763" t="s">
        <v>76</v>
      </c>
      <c r="AD1763" t="s">
        <v>98</v>
      </c>
      <c r="AE1763" t="s">
        <v>58</v>
      </c>
      <c r="AF1763" t="str">
        <f>TEXT(Agricultural_Export_Analysis_Cleaned_Dataset[[#This Row],[Order_Date]],"mmm")</f>
        <v>Feb</v>
      </c>
      <c r="AG1763" t="str">
        <f>TEXT(Agricultural_Export_Analysis_Cleaned_Dataset[[#This Row],[Order_Date]],"yyyy")</f>
        <v>2024</v>
      </c>
      <c r="AH1763" t="str">
        <f>TEXT(Agricultural_Export_Analysis_Cleaned_Dataset[[#This Row],[Order_Date]],"ddd")</f>
        <v>Tue</v>
      </c>
      <c r="AI1763" t="str">
        <f>TEXT(Agricultural_Export_Analysis_Cleaned_Dataset[[#This Row],[Ship_Date]],"yyyy")</f>
        <v>2024</v>
      </c>
      <c r="AJ1763" t="str">
        <f>TEXT(Agricultural_Export_Analysis_Cleaned_Dataset[[#This Row],[Ship_Date]],"mmm")</f>
        <v>Feb</v>
      </c>
      <c r="AK1763" t="str">
        <f>TEXT(Agricultural_Export_Analysis_Cleaned_Dataset[[#This Row],[Ship_Date]],"ddd")</f>
        <v>Wed</v>
      </c>
      <c r="AL1763" t="str">
        <f>TEXT(Agricultural_Export_Analysis_Cleaned_Dataset[[#This Row],[Delivery_Date]],"yyyy")</f>
        <v>2024</v>
      </c>
      <c r="AM1763" t="str">
        <f>TEXT(Agricultural_Export_Analysis_Cleaned_Dataset[[#This Row],[Delivery_Date]],"mmm")</f>
        <v>Mar</v>
      </c>
      <c r="AN1763" t="str">
        <f>TEXT(Agricultural_Export_Analysis_Cleaned_Dataset[[#This Row],[Delivery_Date]],"ddd")</f>
        <v>Thu</v>
      </c>
      <c r="AO1763">
        <f>Agricultural_Export_Analysis_Cleaned_Dataset[[#This Row],[Delivery_Date]]-Agricultural_Export_Analysis_Cleaned_Dataset[[#This Row],[Ship_Date]]</f>
        <v>29</v>
      </c>
      <c r="AP1763">
        <f>Agricultural_Export_Analysis_Cleaned_Dataset[[#This Row],[Ship_Date]]-Agricultural_Export_Analysis_Cleaned_Dataset[[#This Row],[Order_Date]]</f>
        <v>8</v>
      </c>
      <c r="AQ1763" s="4" t="str">
        <f>TEXT(Agricultural_Export_Analysis_Cleaned_Dataset[[#This Row],[Order_Date]],"mmm yyyy")</f>
        <v>Feb 2024</v>
      </c>
    </row>
    <row r="1764" spans="1:43" x14ac:dyDescent="0.3">
      <c r="A1764" t="s">
        <v>3478</v>
      </c>
      <c r="B1764" t="s">
        <v>3479</v>
      </c>
      <c r="C1764" s="2">
        <v>45361</v>
      </c>
      <c r="D1764" s="2">
        <v>45363</v>
      </c>
      <c r="E1764" s="2">
        <v>45377</v>
      </c>
      <c r="F1764" t="s">
        <v>35</v>
      </c>
      <c r="G1764" t="s">
        <v>8932</v>
      </c>
      <c r="H1764" t="s">
        <v>51</v>
      </c>
      <c r="I1764" t="s">
        <v>118</v>
      </c>
      <c r="J1764" t="s">
        <v>39</v>
      </c>
      <c r="K1764" s="7">
        <v>0</v>
      </c>
      <c r="L1764" t="s">
        <v>32</v>
      </c>
      <c r="M1764" t="s">
        <v>101</v>
      </c>
      <c r="N1764" t="s">
        <v>102</v>
      </c>
      <c r="O1764">
        <v>982</v>
      </c>
      <c r="P1764" s="6">
        <v>394.22</v>
      </c>
      <c r="Q1764" s="6">
        <v>387124.04</v>
      </c>
      <c r="R1764" s="5">
        <v>0</v>
      </c>
      <c r="S1764" s="6">
        <v>387124.04</v>
      </c>
      <c r="T1764" s="6">
        <v>814.13</v>
      </c>
      <c r="U1764" s="6">
        <v>281698.56</v>
      </c>
      <c r="V1764" s="6">
        <v>2292.6799999999998</v>
      </c>
      <c r="W1764" s="6">
        <v>19757.099999999999</v>
      </c>
      <c r="X1764" s="6">
        <v>82561.570000000007</v>
      </c>
      <c r="Y1764" s="5">
        <v>0.213269033873484</v>
      </c>
      <c r="Z1764" t="s">
        <v>40</v>
      </c>
      <c r="AA1764" t="s">
        <v>41</v>
      </c>
      <c r="AB1764" t="s">
        <v>56</v>
      </c>
      <c r="AC1764" t="s">
        <v>76</v>
      </c>
      <c r="AD1764" t="s">
        <v>123</v>
      </c>
      <c r="AE1764" t="s">
        <v>45</v>
      </c>
      <c r="AF1764" t="str">
        <f>TEXT(Agricultural_Export_Analysis_Cleaned_Dataset[[#This Row],[Order_Date]],"mmm")</f>
        <v>Mar</v>
      </c>
      <c r="AG1764" t="str">
        <f>TEXT(Agricultural_Export_Analysis_Cleaned_Dataset[[#This Row],[Order_Date]],"yyyy")</f>
        <v>2024</v>
      </c>
      <c r="AH1764" t="str">
        <f>TEXT(Agricultural_Export_Analysis_Cleaned_Dataset[[#This Row],[Order_Date]],"ddd")</f>
        <v>Sun</v>
      </c>
      <c r="AI1764" t="str">
        <f>TEXT(Agricultural_Export_Analysis_Cleaned_Dataset[[#This Row],[Ship_Date]],"yyyy")</f>
        <v>2024</v>
      </c>
      <c r="AJ1764" t="str">
        <f>TEXT(Agricultural_Export_Analysis_Cleaned_Dataset[[#This Row],[Ship_Date]],"mmm")</f>
        <v>Mar</v>
      </c>
      <c r="AK1764" t="str">
        <f>TEXT(Agricultural_Export_Analysis_Cleaned_Dataset[[#This Row],[Ship_Date]],"ddd")</f>
        <v>Tue</v>
      </c>
      <c r="AL1764" t="str">
        <f>TEXT(Agricultural_Export_Analysis_Cleaned_Dataset[[#This Row],[Delivery_Date]],"yyyy")</f>
        <v>2024</v>
      </c>
      <c r="AM1764" t="str">
        <f>TEXT(Agricultural_Export_Analysis_Cleaned_Dataset[[#This Row],[Delivery_Date]],"mmm")</f>
        <v>Mar</v>
      </c>
      <c r="AN1764" t="str">
        <f>TEXT(Agricultural_Export_Analysis_Cleaned_Dataset[[#This Row],[Delivery_Date]],"ddd")</f>
        <v>Tue</v>
      </c>
      <c r="AO1764">
        <f>Agricultural_Export_Analysis_Cleaned_Dataset[[#This Row],[Delivery_Date]]-Agricultural_Export_Analysis_Cleaned_Dataset[[#This Row],[Ship_Date]]</f>
        <v>14</v>
      </c>
      <c r="AP1764">
        <f>Agricultural_Export_Analysis_Cleaned_Dataset[[#This Row],[Ship_Date]]-Agricultural_Export_Analysis_Cleaned_Dataset[[#This Row],[Order_Date]]</f>
        <v>2</v>
      </c>
      <c r="AQ1764" s="4" t="str">
        <f>TEXT(Agricultural_Export_Analysis_Cleaned_Dataset[[#This Row],[Order_Date]],"mmm yyyy")</f>
        <v>Mar 2024</v>
      </c>
    </row>
    <row r="1765" spans="1:43" x14ac:dyDescent="0.3">
      <c r="A1765" t="s">
        <v>3480</v>
      </c>
      <c r="B1765" t="s">
        <v>3481</v>
      </c>
      <c r="C1765" s="2">
        <v>45735</v>
      </c>
      <c r="D1765" s="2">
        <v>45738</v>
      </c>
      <c r="E1765" s="2">
        <v>45756</v>
      </c>
      <c r="F1765" t="s">
        <v>35</v>
      </c>
      <c r="G1765" t="s">
        <v>73</v>
      </c>
      <c r="H1765" t="s">
        <v>74</v>
      </c>
      <c r="I1765" t="s">
        <v>38</v>
      </c>
      <c r="J1765" t="s">
        <v>112</v>
      </c>
      <c r="K1765" s="7">
        <v>4</v>
      </c>
      <c r="L1765" t="s">
        <v>32</v>
      </c>
      <c r="M1765" t="s">
        <v>130</v>
      </c>
      <c r="N1765" t="s">
        <v>131</v>
      </c>
      <c r="O1765">
        <v>1180</v>
      </c>
      <c r="P1765" s="6">
        <v>225.21</v>
      </c>
      <c r="Q1765" s="6">
        <v>265747.8</v>
      </c>
      <c r="R1765" s="5">
        <v>0.15</v>
      </c>
      <c r="S1765" s="6">
        <v>225885.63</v>
      </c>
      <c r="T1765" s="6">
        <v>6567.36</v>
      </c>
      <c r="U1765" s="6">
        <v>107193.04</v>
      </c>
      <c r="V1765" s="6">
        <v>2858</v>
      </c>
      <c r="W1765" s="6">
        <v>7881.94</v>
      </c>
      <c r="X1765" s="6">
        <v>101385.29</v>
      </c>
      <c r="Y1765" s="5">
        <v>0.448834615995714</v>
      </c>
      <c r="Z1765" t="s">
        <v>40</v>
      </c>
      <c r="AA1765" t="s">
        <v>41</v>
      </c>
      <c r="AB1765" t="s">
        <v>83</v>
      </c>
      <c r="AC1765" t="s">
        <v>76</v>
      </c>
      <c r="AD1765" t="s">
        <v>123</v>
      </c>
      <c r="AE1765" t="s">
        <v>58</v>
      </c>
      <c r="AF1765" t="str">
        <f>TEXT(Agricultural_Export_Analysis_Cleaned_Dataset[[#This Row],[Order_Date]],"mmm")</f>
        <v>Mar</v>
      </c>
      <c r="AG1765" t="str">
        <f>TEXT(Agricultural_Export_Analysis_Cleaned_Dataset[[#This Row],[Order_Date]],"yyyy")</f>
        <v>2025</v>
      </c>
      <c r="AH1765" t="str">
        <f>TEXT(Agricultural_Export_Analysis_Cleaned_Dataset[[#This Row],[Order_Date]],"ddd")</f>
        <v>Wed</v>
      </c>
      <c r="AI1765" t="str">
        <f>TEXT(Agricultural_Export_Analysis_Cleaned_Dataset[[#This Row],[Ship_Date]],"yyyy")</f>
        <v>2025</v>
      </c>
      <c r="AJ1765" t="str">
        <f>TEXT(Agricultural_Export_Analysis_Cleaned_Dataset[[#This Row],[Ship_Date]],"mmm")</f>
        <v>Mar</v>
      </c>
      <c r="AK1765" t="str">
        <f>TEXT(Agricultural_Export_Analysis_Cleaned_Dataset[[#This Row],[Ship_Date]],"ddd")</f>
        <v>Sat</v>
      </c>
      <c r="AL1765" t="str">
        <f>TEXT(Agricultural_Export_Analysis_Cleaned_Dataset[[#This Row],[Delivery_Date]],"yyyy")</f>
        <v>2025</v>
      </c>
      <c r="AM1765" t="str">
        <f>TEXT(Agricultural_Export_Analysis_Cleaned_Dataset[[#This Row],[Delivery_Date]],"mmm")</f>
        <v>Apr</v>
      </c>
      <c r="AN1765" t="str">
        <f>TEXT(Agricultural_Export_Analysis_Cleaned_Dataset[[#This Row],[Delivery_Date]],"ddd")</f>
        <v>Wed</v>
      </c>
      <c r="AO1765">
        <f>Agricultural_Export_Analysis_Cleaned_Dataset[[#This Row],[Delivery_Date]]-Agricultural_Export_Analysis_Cleaned_Dataset[[#This Row],[Ship_Date]]</f>
        <v>18</v>
      </c>
      <c r="AP1765">
        <f>Agricultural_Export_Analysis_Cleaned_Dataset[[#This Row],[Ship_Date]]-Agricultural_Export_Analysis_Cleaned_Dataset[[#This Row],[Order_Date]]</f>
        <v>3</v>
      </c>
      <c r="AQ1765" s="4" t="str">
        <f>TEXT(Agricultural_Export_Analysis_Cleaned_Dataset[[#This Row],[Order_Date]],"mmm yyyy")</f>
        <v>Mar 2025</v>
      </c>
    </row>
    <row r="1766" spans="1:43" x14ac:dyDescent="0.3">
      <c r="A1766" t="s">
        <v>3482</v>
      </c>
      <c r="B1766" t="s">
        <v>3483</v>
      </c>
      <c r="C1766" s="2">
        <v>45584</v>
      </c>
      <c r="D1766" s="2">
        <v>45589</v>
      </c>
      <c r="E1766" s="2">
        <v>45621</v>
      </c>
      <c r="F1766" t="s">
        <v>35</v>
      </c>
      <c r="G1766" t="s">
        <v>36</v>
      </c>
      <c r="H1766" t="s">
        <v>37</v>
      </c>
      <c r="I1766" t="s">
        <v>91</v>
      </c>
      <c r="J1766" t="s">
        <v>112</v>
      </c>
      <c r="K1766" s="7">
        <v>2</v>
      </c>
      <c r="L1766" t="s">
        <v>70</v>
      </c>
      <c r="M1766" t="s">
        <v>33</v>
      </c>
      <c r="N1766" t="s">
        <v>34</v>
      </c>
      <c r="O1766">
        <v>1078</v>
      </c>
      <c r="P1766" s="6">
        <v>242.33</v>
      </c>
      <c r="Q1766" s="6">
        <v>261231.74</v>
      </c>
      <c r="R1766" s="5">
        <v>0</v>
      </c>
      <c r="S1766" s="6">
        <v>261231.74</v>
      </c>
      <c r="T1766" s="6">
        <v>2776.94</v>
      </c>
      <c r="U1766" s="6">
        <v>135652.19</v>
      </c>
      <c r="V1766" s="6">
        <v>1443.41</v>
      </c>
      <c r="W1766" s="6">
        <v>6452.59</v>
      </c>
      <c r="X1766" s="6">
        <v>114906.61</v>
      </c>
      <c r="Y1766" s="5">
        <v>0.43986465810012199</v>
      </c>
      <c r="Z1766" t="s">
        <v>54</v>
      </c>
      <c r="AA1766" t="s">
        <v>75</v>
      </c>
      <c r="AB1766" t="s">
        <v>83</v>
      </c>
      <c r="AC1766" t="s">
        <v>43</v>
      </c>
      <c r="AD1766" t="s">
        <v>93</v>
      </c>
      <c r="AE1766" t="s">
        <v>45</v>
      </c>
      <c r="AF1766" t="str">
        <f>TEXT(Agricultural_Export_Analysis_Cleaned_Dataset[[#This Row],[Order_Date]],"mmm")</f>
        <v>Oct</v>
      </c>
      <c r="AG1766" t="str">
        <f>TEXT(Agricultural_Export_Analysis_Cleaned_Dataset[[#This Row],[Order_Date]],"yyyy")</f>
        <v>2024</v>
      </c>
      <c r="AH1766" t="str">
        <f>TEXT(Agricultural_Export_Analysis_Cleaned_Dataset[[#This Row],[Order_Date]],"ddd")</f>
        <v>Sat</v>
      </c>
      <c r="AI1766" t="str">
        <f>TEXT(Agricultural_Export_Analysis_Cleaned_Dataset[[#This Row],[Ship_Date]],"yyyy")</f>
        <v>2024</v>
      </c>
      <c r="AJ1766" t="str">
        <f>TEXT(Agricultural_Export_Analysis_Cleaned_Dataset[[#This Row],[Ship_Date]],"mmm")</f>
        <v>Oct</v>
      </c>
      <c r="AK1766" t="str">
        <f>TEXT(Agricultural_Export_Analysis_Cleaned_Dataset[[#This Row],[Ship_Date]],"ddd")</f>
        <v>Thu</v>
      </c>
      <c r="AL1766" t="str">
        <f>TEXT(Agricultural_Export_Analysis_Cleaned_Dataset[[#This Row],[Delivery_Date]],"yyyy")</f>
        <v>2024</v>
      </c>
      <c r="AM1766" t="str">
        <f>TEXT(Agricultural_Export_Analysis_Cleaned_Dataset[[#This Row],[Delivery_Date]],"mmm")</f>
        <v>Nov</v>
      </c>
      <c r="AN1766" t="str">
        <f>TEXT(Agricultural_Export_Analysis_Cleaned_Dataset[[#This Row],[Delivery_Date]],"ddd")</f>
        <v>Mon</v>
      </c>
      <c r="AO1766">
        <f>Agricultural_Export_Analysis_Cleaned_Dataset[[#This Row],[Delivery_Date]]-Agricultural_Export_Analysis_Cleaned_Dataset[[#This Row],[Ship_Date]]</f>
        <v>32</v>
      </c>
      <c r="AP1766">
        <f>Agricultural_Export_Analysis_Cleaned_Dataset[[#This Row],[Ship_Date]]-Agricultural_Export_Analysis_Cleaned_Dataset[[#This Row],[Order_Date]]</f>
        <v>5</v>
      </c>
      <c r="AQ1766" s="4" t="str">
        <f>TEXT(Agricultural_Export_Analysis_Cleaned_Dataset[[#This Row],[Order_Date]],"mmm yyyy")</f>
        <v>Oct 2024</v>
      </c>
    </row>
    <row r="1767" spans="1:43" x14ac:dyDescent="0.3">
      <c r="A1767" t="s">
        <v>3484</v>
      </c>
      <c r="B1767" t="s">
        <v>3485</v>
      </c>
      <c r="C1767" s="2">
        <v>45525</v>
      </c>
      <c r="D1767" s="2">
        <v>45534</v>
      </c>
      <c r="E1767" s="2">
        <v>45564</v>
      </c>
      <c r="F1767" t="s">
        <v>35</v>
      </c>
      <c r="G1767" t="s">
        <v>96</v>
      </c>
      <c r="H1767" t="s">
        <v>74</v>
      </c>
      <c r="I1767" t="s">
        <v>38</v>
      </c>
      <c r="J1767" t="s">
        <v>63</v>
      </c>
      <c r="K1767" s="7">
        <v>0</v>
      </c>
      <c r="L1767" t="s">
        <v>70</v>
      </c>
      <c r="M1767" t="s">
        <v>61</v>
      </c>
      <c r="N1767" t="s">
        <v>62</v>
      </c>
      <c r="O1767">
        <v>1396</v>
      </c>
      <c r="P1767" s="6">
        <v>448.23</v>
      </c>
      <c r="Q1767" s="6">
        <v>625729.07999999996</v>
      </c>
      <c r="R1767" s="5">
        <v>0</v>
      </c>
      <c r="S1767" s="6">
        <v>625729.07999999996</v>
      </c>
      <c r="T1767" s="6">
        <v>9766.76</v>
      </c>
      <c r="U1767" s="6">
        <v>423261.17</v>
      </c>
      <c r="V1767" s="6">
        <v>265.44</v>
      </c>
      <c r="W1767" s="6">
        <v>62453.7</v>
      </c>
      <c r="X1767" s="6">
        <v>129982.01</v>
      </c>
      <c r="Y1767" s="5">
        <v>0.20772889442824</v>
      </c>
      <c r="Z1767" t="s">
        <v>103</v>
      </c>
      <c r="AA1767" t="s">
        <v>177</v>
      </c>
      <c r="AB1767" t="s">
        <v>56</v>
      </c>
      <c r="AC1767" t="s">
        <v>66</v>
      </c>
      <c r="AD1767" t="s">
        <v>98</v>
      </c>
      <c r="AE1767" t="s">
        <v>45</v>
      </c>
      <c r="AF1767" t="str">
        <f>TEXT(Agricultural_Export_Analysis_Cleaned_Dataset[[#This Row],[Order_Date]],"mmm")</f>
        <v>Aug</v>
      </c>
      <c r="AG1767" t="str">
        <f>TEXT(Agricultural_Export_Analysis_Cleaned_Dataset[[#This Row],[Order_Date]],"yyyy")</f>
        <v>2024</v>
      </c>
      <c r="AH1767" t="str">
        <f>TEXT(Agricultural_Export_Analysis_Cleaned_Dataset[[#This Row],[Order_Date]],"ddd")</f>
        <v>Wed</v>
      </c>
      <c r="AI1767" t="str">
        <f>TEXT(Agricultural_Export_Analysis_Cleaned_Dataset[[#This Row],[Ship_Date]],"yyyy")</f>
        <v>2024</v>
      </c>
      <c r="AJ1767" t="str">
        <f>TEXT(Agricultural_Export_Analysis_Cleaned_Dataset[[#This Row],[Ship_Date]],"mmm")</f>
        <v>Aug</v>
      </c>
      <c r="AK1767" t="str">
        <f>TEXT(Agricultural_Export_Analysis_Cleaned_Dataset[[#This Row],[Ship_Date]],"ddd")</f>
        <v>Fri</v>
      </c>
      <c r="AL1767" t="str">
        <f>TEXT(Agricultural_Export_Analysis_Cleaned_Dataset[[#This Row],[Delivery_Date]],"yyyy")</f>
        <v>2024</v>
      </c>
      <c r="AM1767" t="str">
        <f>TEXT(Agricultural_Export_Analysis_Cleaned_Dataset[[#This Row],[Delivery_Date]],"mmm")</f>
        <v>Sep</v>
      </c>
      <c r="AN1767" t="str">
        <f>TEXT(Agricultural_Export_Analysis_Cleaned_Dataset[[#This Row],[Delivery_Date]],"ddd")</f>
        <v>Sun</v>
      </c>
      <c r="AO1767">
        <f>Agricultural_Export_Analysis_Cleaned_Dataset[[#This Row],[Delivery_Date]]-Agricultural_Export_Analysis_Cleaned_Dataset[[#This Row],[Ship_Date]]</f>
        <v>30</v>
      </c>
      <c r="AP1767">
        <f>Agricultural_Export_Analysis_Cleaned_Dataset[[#This Row],[Ship_Date]]-Agricultural_Export_Analysis_Cleaned_Dataset[[#This Row],[Order_Date]]</f>
        <v>9</v>
      </c>
      <c r="AQ1767" s="4" t="str">
        <f>TEXT(Agricultural_Export_Analysis_Cleaned_Dataset[[#This Row],[Order_Date]],"mmm yyyy")</f>
        <v>Aug 2024</v>
      </c>
    </row>
    <row r="1768" spans="1:43" x14ac:dyDescent="0.3">
      <c r="A1768" t="s">
        <v>3486</v>
      </c>
      <c r="B1768" t="s">
        <v>3487</v>
      </c>
      <c r="C1768" s="2">
        <v>45352</v>
      </c>
      <c r="D1768" s="2">
        <v>45354</v>
      </c>
      <c r="E1768" s="2">
        <v>45393</v>
      </c>
      <c r="F1768" t="s">
        <v>35</v>
      </c>
      <c r="G1768" t="s">
        <v>132</v>
      </c>
      <c r="H1768" t="s">
        <v>37</v>
      </c>
      <c r="I1768" t="s">
        <v>52</v>
      </c>
      <c r="J1768" t="s">
        <v>53</v>
      </c>
      <c r="K1768" s="7">
        <v>10</v>
      </c>
      <c r="L1768" t="s">
        <v>80</v>
      </c>
      <c r="M1768" t="s">
        <v>107</v>
      </c>
      <c r="N1768" t="s">
        <v>108</v>
      </c>
      <c r="O1768">
        <v>630</v>
      </c>
      <c r="P1768" s="6">
        <v>244.22</v>
      </c>
      <c r="Q1768" s="6">
        <v>153858.6</v>
      </c>
      <c r="R1768" s="5">
        <v>0.1</v>
      </c>
      <c r="S1768" s="6">
        <v>138472.74</v>
      </c>
      <c r="T1768" s="6">
        <v>2257.5700000000002</v>
      </c>
      <c r="U1768" s="6">
        <v>97834.03</v>
      </c>
      <c r="V1768" s="6">
        <v>2794.36</v>
      </c>
      <c r="W1768" s="6">
        <v>12186.81</v>
      </c>
      <c r="X1768" s="6">
        <v>23399.97</v>
      </c>
      <c r="Y1768" s="5">
        <v>0.16898611235684399</v>
      </c>
      <c r="Z1768" t="s">
        <v>40</v>
      </c>
      <c r="AA1768" t="s">
        <v>41</v>
      </c>
      <c r="AB1768" t="s">
        <v>56</v>
      </c>
      <c r="AC1768" t="s">
        <v>43</v>
      </c>
      <c r="AD1768" t="s">
        <v>84</v>
      </c>
      <c r="AE1768" t="s">
        <v>67</v>
      </c>
      <c r="AF1768" t="str">
        <f>TEXT(Agricultural_Export_Analysis_Cleaned_Dataset[[#This Row],[Order_Date]],"mmm")</f>
        <v>Mar</v>
      </c>
      <c r="AG1768" t="str">
        <f>TEXT(Agricultural_Export_Analysis_Cleaned_Dataset[[#This Row],[Order_Date]],"yyyy")</f>
        <v>2024</v>
      </c>
      <c r="AH1768" t="str">
        <f>TEXT(Agricultural_Export_Analysis_Cleaned_Dataset[[#This Row],[Order_Date]],"ddd")</f>
        <v>Fri</v>
      </c>
      <c r="AI1768" t="str">
        <f>TEXT(Agricultural_Export_Analysis_Cleaned_Dataset[[#This Row],[Ship_Date]],"yyyy")</f>
        <v>2024</v>
      </c>
      <c r="AJ1768" t="str">
        <f>TEXT(Agricultural_Export_Analysis_Cleaned_Dataset[[#This Row],[Ship_Date]],"mmm")</f>
        <v>Mar</v>
      </c>
      <c r="AK1768" t="str">
        <f>TEXT(Agricultural_Export_Analysis_Cleaned_Dataset[[#This Row],[Ship_Date]],"ddd")</f>
        <v>Sun</v>
      </c>
      <c r="AL1768" t="str">
        <f>TEXT(Agricultural_Export_Analysis_Cleaned_Dataset[[#This Row],[Delivery_Date]],"yyyy")</f>
        <v>2024</v>
      </c>
      <c r="AM1768" t="str">
        <f>TEXT(Agricultural_Export_Analysis_Cleaned_Dataset[[#This Row],[Delivery_Date]],"mmm")</f>
        <v>Apr</v>
      </c>
      <c r="AN1768" t="str">
        <f>TEXT(Agricultural_Export_Analysis_Cleaned_Dataset[[#This Row],[Delivery_Date]],"ddd")</f>
        <v>Thu</v>
      </c>
      <c r="AO1768">
        <f>Agricultural_Export_Analysis_Cleaned_Dataset[[#This Row],[Delivery_Date]]-Agricultural_Export_Analysis_Cleaned_Dataset[[#This Row],[Ship_Date]]</f>
        <v>39</v>
      </c>
      <c r="AP1768">
        <f>Agricultural_Export_Analysis_Cleaned_Dataset[[#This Row],[Ship_Date]]-Agricultural_Export_Analysis_Cleaned_Dataset[[#This Row],[Order_Date]]</f>
        <v>2</v>
      </c>
      <c r="AQ1768" s="4" t="str">
        <f>TEXT(Agricultural_Export_Analysis_Cleaned_Dataset[[#This Row],[Order_Date]],"mmm yyyy")</f>
        <v>Mar 2024</v>
      </c>
    </row>
    <row r="1769" spans="1:43" x14ac:dyDescent="0.3">
      <c r="A1769" t="s">
        <v>3488</v>
      </c>
      <c r="B1769" t="s">
        <v>3489</v>
      </c>
      <c r="C1769" s="2">
        <v>45314</v>
      </c>
      <c r="D1769" s="2">
        <v>45318</v>
      </c>
      <c r="E1769" s="2">
        <v>45334</v>
      </c>
      <c r="F1769" t="s">
        <v>35</v>
      </c>
      <c r="G1769" t="s">
        <v>36</v>
      </c>
      <c r="H1769" t="s">
        <v>74</v>
      </c>
      <c r="I1769" t="s">
        <v>97</v>
      </c>
      <c r="J1769" t="s">
        <v>53</v>
      </c>
      <c r="K1769" s="7">
        <v>4</v>
      </c>
      <c r="L1769" t="s">
        <v>135</v>
      </c>
      <c r="M1769" t="s">
        <v>33</v>
      </c>
      <c r="N1769" t="s">
        <v>34</v>
      </c>
      <c r="O1769">
        <v>1094</v>
      </c>
      <c r="P1769" s="6">
        <v>397.83</v>
      </c>
      <c r="Q1769" s="6">
        <v>435226.02</v>
      </c>
      <c r="R1769" s="5">
        <v>0.05</v>
      </c>
      <c r="S1769" s="6">
        <v>413464.71899999998</v>
      </c>
      <c r="T1769" s="6">
        <v>9122.82</v>
      </c>
      <c r="U1769" s="6">
        <v>243578.23999999999</v>
      </c>
      <c r="V1769" s="6">
        <v>2702.86</v>
      </c>
      <c r="W1769" s="6">
        <v>27893.55</v>
      </c>
      <c r="X1769" s="6">
        <v>130167.249</v>
      </c>
      <c r="Y1769" s="5">
        <v>0.31482069211327302</v>
      </c>
      <c r="Z1769" t="s">
        <v>40</v>
      </c>
      <c r="AA1769" t="s">
        <v>64</v>
      </c>
      <c r="AB1769" t="s">
        <v>83</v>
      </c>
      <c r="AC1769" t="s">
        <v>43</v>
      </c>
      <c r="AD1769" t="s">
        <v>84</v>
      </c>
      <c r="AE1769" t="s">
        <v>67</v>
      </c>
      <c r="AF1769" t="str">
        <f>TEXT(Agricultural_Export_Analysis_Cleaned_Dataset[[#This Row],[Order_Date]],"mmm")</f>
        <v>Jan</v>
      </c>
      <c r="AG1769" t="str">
        <f>TEXT(Agricultural_Export_Analysis_Cleaned_Dataset[[#This Row],[Order_Date]],"yyyy")</f>
        <v>2024</v>
      </c>
      <c r="AH1769" t="str">
        <f>TEXT(Agricultural_Export_Analysis_Cleaned_Dataset[[#This Row],[Order_Date]],"ddd")</f>
        <v>Tue</v>
      </c>
      <c r="AI1769" t="str">
        <f>TEXT(Agricultural_Export_Analysis_Cleaned_Dataset[[#This Row],[Ship_Date]],"yyyy")</f>
        <v>2024</v>
      </c>
      <c r="AJ1769" t="str">
        <f>TEXT(Agricultural_Export_Analysis_Cleaned_Dataset[[#This Row],[Ship_Date]],"mmm")</f>
        <v>Jan</v>
      </c>
      <c r="AK1769" t="str">
        <f>TEXT(Agricultural_Export_Analysis_Cleaned_Dataset[[#This Row],[Ship_Date]],"ddd")</f>
        <v>Sat</v>
      </c>
      <c r="AL1769" t="str">
        <f>TEXT(Agricultural_Export_Analysis_Cleaned_Dataset[[#This Row],[Delivery_Date]],"yyyy")</f>
        <v>2024</v>
      </c>
      <c r="AM1769" t="str">
        <f>TEXT(Agricultural_Export_Analysis_Cleaned_Dataset[[#This Row],[Delivery_Date]],"mmm")</f>
        <v>Feb</v>
      </c>
      <c r="AN1769" t="str">
        <f>TEXT(Agricultural_Export_Analysis_Cleaned_Dataset[[#This Row],[Delivery_Date]],"ddd")</f>
        <v>Mon</v>
      </c>
      <c r="AO1769">
        <f>Agricultural_Export_Analysis_Cleaned_Dataset[[#This Row],[Delivery_Date]]-Agricultural_Export_Analysis_Cleaned_Dataset[[#This Row],[Ship_Date]]</f>
        <v>16</v>
      </c>
      <c r="AP1769">
        <f>Agricultural_Export_Analysis_Cleaned_Dataset[[#This Row],[Ship_Date]]-Agricultural_Export_Analysis_Cleaned_Dataset[[#This Row],[Order_Date]]</f>
        <v>4</v>
      </c>
      <c r="AQ1769" s="4" t="str">
        <f>TEXT(Agricultural_Export_Analysis_Cleaned_Dataset[[#This Row],[Order_Date]],"mmm yyyy")</f>
        <v>Jan 2024</v>
      </c>
    </row>
    <row r="1770" spans="1:43" x14ac:dyDescent="0.3">
      <c r="A1770" t="s">
        <v>3490</v>
      </c>
      <c r="B1770" t="s">
        <v>47</v>
      </c>
      <c r="C1770" s="2">
        <v>45450</v>
      </c>
      <c r="D1770" s="2">
        <v>45454</v>
      </c>
      <c r="E1770" s="2">
        <v>45461</v>
      </c>
      <c r="F1770" t="s">
        <v>35</v>
      </c>
      <c r="G1770" t="s">
        <v>50</v>
      </c>
      <c r="H1770" t="s">
        <v>74</v>
      </c>
      <c r="I1770" t="s">
        <v>52</v>
      </c>
      <c r="J1770" t="s">
        <v>39</v>
      </c>
      <c r="K1770" s="7">
        <v>0</v>
      </c>
      <c r="L1770" t="s">
        <v>135</v>
      </c>
      <c r="M1770" t="s">
        <v>101</v>
      </c>
      <c r="N1770" t="s">
        <v>102</v>
      </c>
      <c r="O1770">
        <v>1714</v>
      </c>
      <c r="P1770" s="6">
        <v>401.09</v>
      </c>
      <c r="Q1770" s="6">
        <v>687468.26</v>
      </c>
      <c r="R1770" s="5">
        <v>0.1</v>
      </c>
      <c r="S1770" s="6">
        <v>618721.43400000001</v>
      </c>
      <c r="T1770" s="6">
        <v>2502.0500000000002</v>
      </c>
      <c r="U1770" s="6">
        <v>317401.3</v>
      </c>
      <c r="V1770" s="6">
        <v>365.09</v>
      </c>
      <c r="W1770" s="6">
        <v>52554.42</v>
      </c>
      <c r="X1770" s="6">
        <v>245898.57399999999</v>
      </c>
      <c r="Y1770" s="5">
        <v>0.39743018503541899</v>
      </c>
      <c r="Z1770" t="s">
        <v>81</v>
      </c>
      <c r="AA1770" t="s">
        <v>150</v>
      </c>
      <c r="AB1770" t="s">
        <v>65</v>
      </c>
      <c r="AC1770" t="s">
        <v>43</v>
      </c>
      <c r="AD1770" t="s">
        <v>77</v>
      </c>
      <c r="AE1770" t="s">
        <v>58</v>
      </c>
      <c r="AF1770" t="str">
        <f>TEXT(Agricultural_Export_Analysis_Cleaned_Dataset[[#This Row],[Order_Date]],"mmm")</f>
        <v>Jun</v>
      </c>
      <c r="AG1770" t="str">
        <f>TEXT(Agricultural_Export_Analysis_Cleaned_Dataset[[#This Row],[Order_Date]],"yyyy")</f>
        <v>2024</v>
      </c>
      <c r="AH1770" t="str">
        <f>TEXT(Agricultural_Export_Analysis_Cleaned_Dataset[[#This Row],[Order_Date]],"ddd")</f>
        <v>Fri</v>
      </c>
      <c r="AI1770" t="str">
        <f>TEXT(Agricultural_Export_Analysis_Cleaned_Dataset[[#This Row],[Ship_Date]],"yyyy")</f>
        <v>2024</v>
      </c>
      <c r="AJ1770" t="str">
        <f>TEXT(Agricultural_Export_Analysis_Cleaned_Dataset[[#This Row],[Ship_Date]],"mmm")</f>
        <v>Jun</v>
      </c>
      <c r="AK1770" t="str">
        <f>TEXT(Agricultural_Export_Analysis_Cleaned_Dataset[[#This Row],[Ship_Date]],"ddd")</f>
        <v>Tue</v>
      </c>
      <c r="AL1770" t="str">
        <f>TEXT(Agricultural_Export_Analysis_Cleaned_Dataset[[#This Row],[Delivery_Date]],"yyyy")</f>
        <v>2024</v>
      </c>
      <c r="AM1770" t="str">
        <f>TEXT(Agricultural_Export_Analysis_Cleaned_Dataset[[#This Row],[Delivery_Date]],"mmm")</f>
        <v>Jun</v>
      </c>
      <c r="AN1770" t="str">
        <f>TEXT(Agricultural_Export_Analysis_Cleaned_Dataset[[#This Row],[Delivery_Date]],"ddd")</f>
        <v>Tue</v>
      </c>
      <c r="AO1770">
        <f>Agricultural_Export_Analysis_Cleaned_Dataset[[#This Row],[Delivery_Date]]-Agricultural_Export_Analysis_Cleaned_Dataset[[#This Row],[Ship_Date]]</f>
        <v>7</v>
      </c>
      <c r="AP1770">
        <f>Agricultural_Export_Analysis_Cleaned_Dataset[[#This Row],[Ship_Date]]-Agricultural_Export_Analysis_Cleaned_Dataset[[#This Row],[Order_Date]]</f>
        <v>4</v>
      </c>
      <c r="AQ1770" s="4" t="str">
        <f>TEXT(Agricultural_Export_Analysis_Cleaned_Dataset[[#This Row],[Order_Date]],"mmm yyyy")</f>
        <v>Jun 2024</v>
      </c>
    </row>
    <row r="1771" spans="1:43" x14ac:dyDescent="0.3">
      <c r="A1771" t="s">
        <v>3491</v>
      </c>
      <c r="B1771" t="s">
        <v>3276</v>
      </c>
      <c r="C1771" s="2">
        <v>45661</v>
      </c>
      <c r="D1771" s="2">
        <v>45664</v>
      </c>
      <c r="E1771" s="2">
        <v>45671</v>
      </c>
      <c r="F1771" t="s">
        <v>35</v>
      </c>
      <c r="G1771" t="s">
        <v>132</v>
      </c>
      <c r="H1771" t="s">
        <v>74</v>
      </c>
      <c r="I1771" t="s">
        <v>118</v>
      </c>
      <c r="J1771" t="s">
        <v>112</v>
      </c>
      <c r="K1771" s="7">
        <v>0</v>
      </c>
      <c r="L1771" t="s">
        <v>135</v>
      </c>
      <c r="M1771" t="s">
        <v>159</v>
      </c>
      <c r="N1771" t="s">
        <v>160</v>
      </c>
      <c r="O1771">
        <v>73</v>
      </c>
      <c r="P1771" s="6">
        <v>254.62</v>
      </c>
      <c r="Q1771" s="6">
        <v>18587.259999999998</v>
      </c>
      <c r="R1771" s="5">
        <v>0.05</v>
      </c>
      <c r="S1771" s="6">
        <v>17657.897000000001</v>
      </c>
      <c r="T1771" s="6">
        <v>9919.42</v>
      </c>
      <c r="U1771" s="6">
        <v>11850.25</v>
      </c>
      <c r="V1771" s="6">
        <v>691.32</v>
      </c>
      <c r="W1771" s="6">
        <v>1737.64</v>
      </c>
      <c r="X1771" s="6">
        <v>-6540.7330000000002</v>
      </c>
      <c r="Y1771" s="5">
        <v>-0.370414041943953</v>
      </c>
      <c r="Z1771" t="s">
        <v>40</v>
      </c>
      <c r="AA1771" t="s">
        <v>64</v>
      </c>
      <c r="AB1771" t="s">
        <v>42</v>
      </c>
      <c r="AC1771" t="s">
        <v>43</v>
      </c>
      <c r="AD1771" t="s">
        <v>98</v>
      </c>
      <c r="AE1771" t="s">
        <v>67</v>
      </c>
      <c r="AF1771" t="str">
        <f>TEXT(Agricultural_Export_Analysis_Cleaned_Dataset[[#This Row],[Order_Date]],"mmm")</f>
        <v>Jan</v>
      </c>
      <c r="AG1771" t="str">
        <f>TEXT(Agricultural_Export_Analysis_Cleaned_Dataset[[#This Row],[Order_Date]],"yyyy")</f>
        <v>2025</v>
      </c>
      <c r="AH1771" t="str">
        <f>TEXT(Agricultural_Export_Analysis_Cleaned_Dataset[[#This Row],[Order_Date]],"ddd")</f>
        <v>Sat</v>
      </c>
      <c r="AI1771" t="str">
        <f>TEXT(Agricultural_Export_Analysis_Cleaned_Dataset[[#This Row],[Ship_Date]],"yyyy")</f>
        <v>2025</v>
      </c>
      <c r="AJ1771" t="str">
        <f>TEXT(Agricultural_Export_Analysis_Cleaned_Dataset[[#This Row],[Ship_Date]],"mmm")</f>
        <v>Jan</v>
      </c>
      <c r="AK1771" t="str">
        <f>TEXT(Agricultural_Export_Analysis_Cleaned_Dataset[[#This Row],[Ship_Date]],"ddd")</f>
        <v>Tue</v>
      </c>
      <c r="AL1771" t="str">
        <f>TEXT(Agricultural_Export_Analysis_Cleaned_Dataset[[#This Row],[Delivery_Date]],"yyyy")</f>
        <v>2025</v>
      </c>
      <c r="AM1771" t="str">
        <f>TEXT(Agricultural_Export_Analysis_Cleaned_Dataset[[#This Row],[Delivery_Date]],"mmm")</f>
        <v>Jan</v>
      </c>
      <c r="AN1771" t="str">
        <f>TEXT(Agricultural_Export_Analysis_Cleaned_Dataset[[#This Row],[Delivery_Date]],"ddd")</f>
        <v>Tue</v>
      </c>
      <c r="AO1771">
        <f>Agricultural_Export_Analysis_Cleaned_Dataset[[#This Row],[Delivery_Date]]-Agricultural_Export_Analysis_Cleaned_Dataset[[#This Row],[Ship_Date]]</f>
        <v>7</v>
      </c>
      <c r="AP1771">
        <f>Agricultural_Export_Analysis_Cleaned_Dataset[[#This Row],[Ship_Date]]-Agricultural_Export_Analysis_Cleaned_Dataset[[#This Row],[Order_Date]]</f>
        <v>3</v>
      </c>
      <c r="AQ1771" s="4" t="str">
        <f>TEXT(Agricultural_Export_Analysis_Cleaned_Dataset[[#This Row],[Order_Date]],"mmm yyyy")</f>
        <v>Jan 2025</v>
      </c>
    </row>
    <row r="1772" spans="1:43" x14ac:dyDescent="0.3">
      <c r="A1772" t="s">
        <v>3492</v>
      </c>
      <c r="B1772" t="s">
        <v>3493</v>
      </c>
      <c r="C1772" s="2">
        <v>45612</v>
      </c>
      <c r="D1772" s="2">
        <v>45622</v>
      </c>
      <c r="E1772" s="2">
        <v>45639</v>
      </c>
      <c r="F1772" t="s">
        <v>35</v>
      </c>
      <c r="G1772" t="s">
        <v>50</v>
      </c>
      <c r="H1772" t="s">
        <v>74</v>
      </c>
      <c r="I1772" t="s">
        <v>91</v>
      </c>
      <c r="J1772" t="s">
        <v>53</v>
      </c>
      <c r="K1772" s="7">
        <v>4</v>
      </c>
      <c r="L1772" t="s">
        <v>70</v>
      </c>
      <c r="M1772" t="s">
        <v>88</v>
      </c>
      <c r="N1772" t="s">
        <v>89</v>
      </c>
      <c r="O1772">
        <v>1197</v>
      </c>
      <c r="P1772" s="6">
        <v>147.44999999999999</v>
      </c>
      <c r="Q1772" s="6">
        <v>176497.65</v>
      </c>
      <c r="R1772" s="5">
        <v>0.05</v>
      </c>
      <c r="S1772" s="6">
        <v>167672.76749999999</v>
      </c>
      <c r="T1772" s="6">
        <v>6654.09</v>
      </c>
      <c r="U1772" s="6">
        <v>91346.26</v>
      </c>
      <c r="V1772" s="6">
        <v>458.71</v>
      </c>
      <c r="W1772" s="6">
        <v>10217.26</v>
      </c>
      <c r="X1772" s="6">
        <v>58996.447500000002</v>
      </c>
      <c r="Y1772" s="5">
        <v>0.35185467729576297</v>
      </c>
      <c r="Z1772" t="s">
        <v>54</v>
      </c>
      <c r="AA1772" t="s">
        <v>92</v>
      </c>
      <c r="AB1772" t="s">
        <v>56</v>
      </c>
      <c r="AC1772" t="s">
        <v>76</v>
      </c>
      <c r="AD1772" t="s">
        <v>84</v>
      </c>
      <c r="AE1772" t="s">
        <v>67</v>
      </c>
      <c r="AF1772" t="str">
        <f>TEXT(Agricultural_Export_Analysis_Cleaned_Dataset[[#This Row],[Order_Date]],"mmm")</f>
        <v>Nov</v>
      </c>
      <c r="AG1772" t="str">
        <f>TEXT(Agricultural_Export_Analysis_Cleaned_Dataset[[#This Row],[Order_Date]],"yyyy")</f>
        <v>2024</v>
      </c>
      <c r="AH1772" t="str">
        <f>TEXT(Agricultural_Export_Analysis_Cleaned_Dataset[[#This Row],[Order_Date]],"ddd")</f>
        <v>Sat</v>
      </c>
      <c r="AI1772" t="str">
        <f>TEXT(Agricultural_Export_Analysis_Cleaned_Dataset[[#This Row],[Ship_Date]],"yyyy")</f>
        <v>2024</v>
      </c>
      <c r="AJ1772" t="str">
        <f>TEXT(Agricultural_Export_Analysis_Cleaned_Dataset[[#This Row],[Ship_Date]],"mmm")</f>
        <v>Nov</v>
      </c>
      <c r="AK1772" t="str">
        <f>TEXT(Agricultural_Export_Analysis_Cleaned_Dataset[[#This Row],[Ship_Date]],"ddd")</f>
        <v>Tue</v>
      </c>
      <c r="AL1772" t="str">
        <f>TEXT(Agricultural_Export_Analysis_Cleaned_Dataset[[#This Row],[Delivery_Date]],"yyyy")</f>
        <v>2024</v>
      </c>
      <c r="AM1772" t="str">
        <f>TEXT(Agricultural_Export_Analysis_Cleaned_Dataset[[#This Row],[Delivery_Date]],"mmm")</f>
        <v>Dec</v>
      </c>
      <c r="AN1772" t="str">
        <f>TEXT(Agricultural_Export_Analysis_Cleaned_Dataset[[#This Row],[Delivery_Date]],"ddd")</f>
        <v>Fri</v>
      </c>
      <c r="AO1772">
        <f>Agricultural_Export_Analysis_Cleaned_Dataset[[#This Row],[Delivery_Date]]-Agricultural_Export_Analysis_Cleaned_Dataset[[#This Row],[Ship_Date]]</f>
        <v>17</v>
      </c>
      <c r="AP1772">
        <f>Agricultural_Export_Analysis_Cleaned_Dataset[[#This Row],[Ship_Date]]-Agricultural_Export_Analysis_Cleaned_Dataset[[#This Row],[Order_Date]]</f>
        <v>10</v>
      </c>
      <c r="AQ1772" s="4" t="str">
        <f>TEXT(Agricultural_Export_Analysis_Cleaned_Dataset[[#This Row],[Order_Date]],"mmm yyyy")</f>
        <v>Nov 2024</v>
      </c>
    </row>
    <row r="1773" spans="1:43" x14ac:dyDescent="0.3">
      <c r="A1773" t="s">
        <v>3494</v>
      </c>
      <c r="B1773" t="s">
        <v>3495</v>
      </c>
      <c r="C1773" s="2">
        <v>45918</v>
      </c>
      <c r="D1773" s="2">
        <v>45928</v>
      </c>
      <c r="E1773" s="2">
        <v>45938</v>
      </c>
      <c r="F1773" t="s">
        <v>35</v>
      </c>
      <c r="G1773" t="s">
        <v>132</v>
      </c>
      <c r="H1773" t="s">
        <v>37</v>
      </c>
      <c r="I1773" t="s">
        <v>91</v>
      </c>
      <c r="J1773" t="s">
        <v>53</v>
      </c>
      <c r="K1773" s="7">
        <v>4</v>
      </c>
      <c r="L1773" t="s">
        <v>80</v>
      </c>
      <c r="M1773" t="s">
        <v>48</v>
      </c>
      <c r="N1773" t="s">
        <v>49</v>
      </c>
      <c r="O1773">
        <v>365</v>
      </c>
      <c r="P1773" s="6">
        <v>212.71</v>
      </c>
      <c r="Q1773" s="6">
        <v>77639.149999999994</v>
      </c>
      <c r="R1773" s="5">
        <v>0.05</v>
      </c>
      <c r="S1773" s="6">
        <v>73757.192500000005</v>
      </c>
      <c r="T1773" s="6">
        <v>9560.56</v>
      </c>
      <c r="U1773" s="6">
        <v>49118.67</v>
      </c>
      <c r="V1773" s="6">
        <v>274.08</v>
      </c>
      <c r="W1773" s="6">
        <v>2260.41</v>
      </c>
      <c r="X1773" s="6">
        <v>12543.4725</v>
      </c>
      <c r="Y1773" s="5">
        <v>0.170064397448425</v>
      </c>
      <c r="Z1773" t="s">
        <v>103</v>
      </c>
      <c r="AA1773" t="s">
        <v>104</v>
      </c>
      <c r="AB1773" t="s">
        <v>42</v>
      </c>
      <c r="AC1773" t="s">
        <v>66</v>
      </c>
      <c r="AD1773" t="s">
        <v>93</v>
      </c>
      <c r="AE1773" t="s">
        <v>58</v>
      </c>
      <c r="AF1773" t="str">
        <f>TEXT(Agricultural_Export_Analysis_Cleaned_Dataset[[#This Row],[Order_Date]],"mmm")</f>
        <v>Sep</v>
      </c>
      <c r="AG1773" t="str">
        <f>TEXT(Agricultural_Export_Analysis_Cleaned_Dataset[[#This Row],[Order_Date]],"yyyy")</f>
        <v>2025</v>
      </c>
      <c r="AH1773" t="str">
        <f>TEXT(Agricultural_Export_Analysis_Cleaned_Dataset[[#This Row],[Order_Date]],"ddd")</f>
        <v>Thu</v>
      </c>
      <c r="AI1773" t="str">
        <f>TEXT(Agricultural_Export_Analysis_Cleaned_Dataset[[#This Row],[Ship_Date]],"yyyy")</f>
        <v>2025</v>
      </c>
      <c r="AJ1773" t="str">
        <f>TEXT(Agricultural_Export_Analysis_Cleaned_Dataset[[#This Row],[Ship_Date]],"mmm")</f>
        <v>Sep</v>
      </c>
      <c r="AK1773" t="str">
        <f>TEXT(Agricultural_Export_Analysis_Cleaned_Dataset[[#This Row],[Ship_Date]],"ddd")</f>
        <v>Sun</v>
      </c>
      <c r="AL1773" t="str">
        <f>TEXT(Agricultural_Export_Analysis_Cleaned_Dataset[[#This Row],[Delivery_Date]],"yyyy")</f>
        <v>2025</v>
      </c>
      <c r="AM1773" t="str">
        <f>TEXT(Agricultural_Export_Analysis_Cleaned_Dataset[[#This Row],[Delivery_Date]],"mmm")</f>
        <v>Oct</v>
      </c>
      <c r="AN1773" t="str">
        <f>TEXT(Agricultural_Export_Analysis_Cleaned_Dataset[[#This Row],[Delivery_Date]],"ddd")</f>
        <v>Wed</v>
      </c>
      <c r="AO1773">
        <f>Agricultural_Export_Analysis_Cleaned_Dataset[[#This Row],[Delivery_Date]]-Agricultural_Export_Analysis_Cleaned_Dataset[[#This Row],[Ship_Date]]</f>
        <v>10</v>
      </c>
      <c r="AP1773">
        <f>Agricultural_Export_Analysis_Cleaned_Dataset[[#This Row],[Ship_Date]]-Agricultural_Export_Analysis_Cleaned_Dataset[[#This Row],[Order_Date]]</f>
        <v>10</v>
      </c>
      <c r="AQ1773" s="4" t="str">
        <f>TEXT(Agricultural_Export_Analysis_Cleaned_Dataset[[#This Row],[Order_Date]],"mmm yyyy")</f>
        <v>Sep 2025</v>
      </c>
    </row>
    <row r="1774" spans="1:43" x14ac:dyDescent="0.3">
      <c r="A1774" t="s">
        <v>3496</v>
      </c>
      <c r="B1774" t="s">
        <v>3497</v>
      </c>
      <c r="C1774" s="2">
        <v>45799</v>
      </c>
      <c r="D1774" s="2">
        <v>45805</v>
      </c>
      <c r="E1774" s="2">
        <v>45825</v>
      </c>
      <c r="F1774" t="s">
        <v>35</v>
      </c>
      <c r="G1774" t="s">
        <v>96</v>
      </c>
      <c r="H1774" t="s">
        <v>74</v>
      </c>
      <c r="I1774" t="s">
        <v>118</v>
      </c>
      <c r="J1774" t="s">
        <v>63</v>
      </c>
      <c r="K1774" s="7">
        <v>0</v>
      </c>
      <c r="L1774" t="s">
        <v>32</v>
      </c>
      <c r="M1774" t="s">
        <v>88</v>
      </c>
      <c r="N1774" t="s">
        <v>89</v>
      </c>
      <c r="O1774">
        <v>1993</v>
      </c>
      <c r="P1774" s="6">
        <v>341.44</v>
      </c>
      <c r="Q1774" s="6">
        <v>680489.92</v>
      </c>
      <c r="R1774" s="5">
        <v>0.1</v>
      </c>
      <c r="S1774" s="6">
        <v>612440.92799999996</v>
      </c>
      <c r="T1774" s="6">
        <v>2985.23</v>
      </c>
      <c r="U1774" s="6">
        <v>436528.63</v>
      </c>
      <c r="V1774" s="6">
        <v>1601.83</v>
      </c>
      <c r="W1774" s="6">
        <v>32830.71</v>
      </c>
      <c r="X1774" s="6">
        <v>138494.52799999999</v>
      </c>
      <c r="Y1774" s="5">
        <v>0.22613532451573801</v>
      </c>
      <c r="Z1774" t="s">
        <v>81</v>
      </c>
      <c r="AA1774" t="s">
        <v>82</v>
      </c>
      <c r="AB1774" t="s">
        <v>56</v>
      </c>
      <c r="AC1774" t="s">
        <v>66</v>
      </c>
      <c r="AD1774" t="s">
        <v>98</v>
      </c>
      <c r="AE1774" t="s">
        <v>67</v>
      </c>
      <c r="AF1774" t="str">
        <f>TEXT(Agricultural_Export_Analysis_Cleaned_Dataset[[#This Row],[Order_Date]],"mmm")</f>
        <v>May</v>
      </c>
      <c r="AG1774" t="str">
        <f>TEXT(Agricultural_Export_Analysis_Cleaned_Dataset[[#This Row],[Order_Date]],"yyyy")</f>
        <v>2025</v>
      </c>
      <c r="AH1774" t="str">
        <f>TEXT(Agricultural_Export_Analysis_Cleaned_Dataset[[#This Row],[Order_Date]],"ddd")</f>
        <v>Thu</v>
      </c>
      <c r="AI1774" t="str">
        <f>TEXT(Agricultural_Export_Analysis_Cleaned_Dataset[[#This Row],[Ship_Date]],"yyyy")</f>
        <v>2025</v>
      </c>
      <c r="AJ1774" t="str">
        <f>TEXT(Agricultural_Export_Analysis_Cleaned_Dataset[[#This Row],[Ship_Date]],"mmm")</f>
        <v>May</v>
      </c>
      <c r="AK1774" t="str">
        <f>TEXT(Agricultural_Export_Analysis_Cleaned_Dataset[[#This Row],[Ship_Date]],"ddd")</f>
        <v>Wed</v>
      </c>
      <c r="AL1774" t="str">
        <f>TEXT(Agricultural_Export_Analysis_Cleaned_Dataset[[#This Row],[Delivery_Date]],"yyyy")</f>
        <v>2025</v>
      </c>
      <c r="AM1774" t="str">
        <f>TEXT(Agricultural_Export_Analysis_Cleaned_Dataset[[#This Row],[Delivery_Date]],"mmm")</f>
        <v>Jun</v>
      </c>
      <c r="AN1774" t="str">
        <f>TEXT(Agricultural_Export_Analysis_Cleaned_Dataset[[#This Row],[Delivery_Date]],"ddd")</f>
        <v>Tue</v>
      </c>
      <c r="AO1774">
        <f>Agricultural_Export_Analysis_Cleaned_Dataset[[#This Row],[Delivery_Date]]-Agricultural_Export_Analysis_Cleaned_Dataset[[#This Row],[Ship_Date]]</f>
        <v>20</v>
      </c>
      <c r="AP1774">
        <f>Agricultural_Export_Analysis_Cleaned_Dataset[[#This Row],[Ship_Date]]-Agricultural_Export_Analysis_Cleaned_Dataset[[#This Row],[Order_Date]]</f>
        <v>6</v>
      </c>
      <c r="AQ1774" s="4" t="str">
        <f>TEXT(Agricultural_Export_Analysis_Cleaned_Dataset[[#This Row],[Order_Date]],"mmm yyyy")</f>
        <v>May 2025</v>
      </c>
    </row>
    <row r="1775" spans="1:43" x14ac:dyDescent="0.3">
      <c r="A1775" t="s">
        <v>3498</v>
      </c>
      <c r="B1775" t="s">
        <v>3499</v>
      </c>
      <c r="C1775" s="2">
        <v>45871</v>
      </c>
      <c r="D1775" s="2">
        <v>45878</v>
      </c>
      <c r="E1775" s="2">
        <v>45912</v>
      </c>
      <c r="F1775" t="s">
        <v>35</v>
      </c>
      <c r="G1775" t="s">
        <v>73</v>
      </c>
      <c r="H1775" t="s">
        <v>51</v>
      </c>
      <c r="I1775" t="s">
        <v>91</v>
      </c>
      <c r="J1775" t="s">
        <v>39</v>
      </c>
      <c r="K1775" s="7">
        <v>4</v>
      </c>
      <c r="L1775" t="s">
        <v>32</v>
      </c>
      <c r="M1775" t="s">
        <v>107</v>
      </c>
      <c r="N1775" t="s">
        <v>108</v>
      </c>
      <c r="O1775">
        <v>783</v>
      </c>
      <c r="P1775" s="6">
        <v>106.8</v>
      </c>
      <c r="Q1775" s="6">
        <v>83624.399999999994</v>
      </c>
      <c r="R1775" s="5">
        <v>0.15</v>
      </c>
      <c r="S1775" s="6">
        <v>71080.740000000005</v>
      </c>
      <c r="T1775" s="6">
        <v>7495.14</v>
      </c>
      <c r="U1775" s="6">
        <v>42485.11</v>
      </c>
      <c r="V1775" s="6">
        <v>927.3</v>
      </c>
      <c r="W1775" s="6">
        <v>7888.16</v>
      </c>
      <c r="X1775" s="6">
        <v>12285.03</v>
      </c>
      <c r="Y1775" s="5">
        <v>0.17283204986329601</v>
      </c>
      <c r="Z1775" t="s">
        <v>103</v>
      </c>
      <c r="AA1775" t="s">
        <v>177</v>
      </c>
      <c r="AB1775" t="s">
        <v>65</v>
      </c>
      <c r="AC1775" t="s">
        <v>66</v>
      </c>
      <c r="AD1775" t="s">
        <v>123</v>
      </c>
      <c r="AE1775" t="s">
        <v>67</v>
      </c>
      <c r="AF1775" t="str">
        <f>TEXT(Agricultural_Export_Analysis_Cleaned_Dataset[[#This Row],[Order_Date]],"mmm")</f>
        <v>Aug</v>
      </c>
      <c r="AG1775" t="str">
        <f>TEXT(Agricultural_Export_Analysis_Cleaned_Dataset[[#This Row],[Order_Date]],"yyyy")</f>
        <v>2025</v>
      </c>
      <c r="AH1775" t="str">
        <f>TEXT(Agricultural_Export_Analysis_Cleaned_Dataset[[#This Row],[Order_Date]],"ddd")</f>
        <v>Sat</v>
      </c>
      <c r="AI1775" t="str">
        <f>TEXT(Agricultural_Export_Analysis_Cleaned_Dataset[[#This Row],[Ship_Date]],"yyyy")</f>
        <v>2025</v>
      </c>
      <c r="AJ1775" t="str">
        <f>TEXT(Agricultural_Export_Analysis_Cleaned_Dataset[[#This Row],[Ship_Date]],"mmm")</f>
        <v>Aug</v>
      </c>
      <c r="AK1775" t="str">
        <f>TEXT(Agricultural_Export_Analysis_Cleaned_Dataset[[#This Row],[Ship_Date]],"ddd")</f>
        <v>Sat</v>
      </c>
      <c r="AL1775" t="str">
        <f>TEXT(Agricultural_Export_Analysis_Cleaned_Dataset[[#This Row],[Delivery_Date]],"yyyy")</f>
        <v>2025</v>
      </c>
      <c r="AM1775" t="str">
        <f>TEXT(Agricultural_Export_Analysis_Cleaned_Dataset[[#This Row],[Delivery_Date]],"mmm")</f>
        <v>Sep</v>
      </c>
      <c r="AN1775" t="str">
        <f>TEXT(Agricultural_Export_Analysis_Cleaned_Dataset[[#This Row],[Delivery_Date]],"ddd")</f>
        <v>Fri</v>
      </c>
      <c r="AO1775">
        <f>Agricultural_Export_Analysis_Cleaned_Dataset[[#This Row],[Delivery_Date]]-Agricultural_Export_Analysis_Cleaned_Dataset[[#This Row],[Ship_Date]]</f>
        <v>34</v>
      </c>
      <c r="AP1775">
        <f>Agricultural_Export_Analysis_Cleaned_Dataset[[#This Row],[Ship_Date]]-Agricultural_Export_Analysis_Cleaned_Dataset[[#This Row],[Order_Date]]</f>
        <v>7</v>
      </c>
      <c r="AQ1775" s="4" t="str">
        <f>TEXT(Agricultural_Export_Analysis_Cleaned_Dataset[[#This Row],[Order_Date]],"mmm yyyy")</f>
        <v>Aug 2025</v>
      </c>
    </row>
    <row r="1776" spans="1:43" x14ac:dyDescent="0.3">
      <c r="A1776" t="s">
        <v>3500</v>
      </c>
      <c r="B1776" t="s">
        <v>1679</v>
      </c>
      <c r="C1776" s="2">
        <v>45760</v>
      </c>
      <c r="D1776" s="2">
        <v>45766</v>
      </c>
      <c r="E1776" s="2">
        <v>45803</v>
      </c>
      <c r="F1776" t="s">
        <v>35</v>
      </c>
      <c r="G1776" t="s">
        <v>8932</v>
      </c>
      <c r="H1776" t="s">
        <v>74</v>
      </c>
      <c r="I1776" t="s">
        <v>97</v>
      </c>
      <c r="J1776" t="s">
        <v>53</v>
      </c>
      <c r="K1776" s="7">
        <v>7</v>
      </c>
      <c r="L1776" t="s">
        <v>70</v>
      </c>
      <c r="M1776" t="s">
        <v>140</v>
      </c>
      <c r="N1776" t="s">
        <v>49</v>
      </c>
      <c r="O1776">
        <v>1139</v>
      </c>
      <c r="P1776" s="6">
        <v>439.42</v>
      </c>
      <c r="Q1776" s="6">
        <v>500499.38</v>
      </c>
      <c r="R1776" s="5">
        <v>0.05</v>
      </c>
      <c r="S1776" s="6">
        <v>475474.41100000002</v>
      </c>
      <c r="T1776" s="6">
        <v>8421.8799999999992</v>
      </c>
      <c r="U1776" s="6">
        <v>269618.90000000002</v>
      </c>
      <c r="V1776" s="6">
        <v>465.13</v>
      </c>
      <c r="W1776" s="6">
        <v>44776.17</v>
      </c>
      <c r="X1776" s="6">
        <v>152192.33100000001</v>
      </c>
      <c r="Y1776" s="5">
        <v>0.32008521905503801</v>
      </c>
      <c r="Z1776" t="s">
        <v>81</v>
      </c>
      <c r="AA1776" t="s">
        <v>165</v>
      </c>
      <c r="AB1776" t="s">
        <v>56</v>
      </c>
      <c r="AC1776" t="s">
        <v>43</v>
      </c>
      <c r="AD1776" t="s">
        <v>98</v>
      </c>
      <c r="AE1776" t="s">
        <v>67</v>
      </c>
      <c r="AF1776" t="str">
        <f>TEXT(Agricultural_Export_Analysis_Cleaned_Dataset[[#This Row],[Order_Date]],"mmm")</f>
        <v>Apr</v>
      </c>
      <c r="AG1776" t="str">
        <f>TEXT(Agricultural_Export_Analysis_Cleaned_Dataset[[#This Row],[Order_Date]],"yyyy")</f>
        <v>2025</v>
      </c>
      <c r="AH1776" t="str">
        <f>TEXT(Agricultural_Export_Analysis_Cleaned_Dataset[[#This Row],[Order_Date]],"ddd")</f>
        <v>Sun</v>
      </c>
      <c r="AI1776" t="str">
        <f>TEXT(Agricultural_Export_Analysis_Cleaned_Dataset[[#This Row],[Ship_Date]],"yyyy")</f>
        <v>2025</v>
      </c>
      <c r="AJ1776" t="str">
        <f>TEXT(Agricultural_Export_Analysis_Cleaned_Dataset[[#This Row],[Ship_Date]],"mmm")</f>
        <v>Apr</v>
      </c>
      <c r="AK1776" t="str">
        <f>TEXT(Agricultural_Export_Analysis_Cleaned_Dataset[[#This Row],[Ship_Date]],"ddd")</f>
        <v>Sat</v>
      </c>
      <c r="AL1776" t="str">
        <f>TEXT(Agricultural_Export_Analysis_Cleaned_Dataset[[#This Row],[Delivery_Date]],"yyyy")</f>
        <v>2025</v>
      </c>
      <c r="AM1776" t="str">
        <f>TEXT(Agricultural_Export_Analysis_Cleaned_Dataset[[#This Row],[Delivery_Date]],"mmm")</f>
        <v>May</v>
      </c>
      <c r="AN1776" t="str">
        <f>TEXT(Agricultural_Export_Analysis_Cleaned_Dataset[[#This Row],[Delivery_Date]],"ddd")</f>
        <v>Mon</v>
      </c>
      <c r="AO1776">
        <f>Agricultural_Export_Analysis_Cleaned_Dataset[[#This Row],[Delivery_Date]]-Agricultural_Export_Analysis_Cleaned_Dataset[[#This Row],[Ship_Date]]</f>
        <v>37</v>
      </c>
      <c r="AP1776">
        <f>Agricultural_Export_Analysis_Cleaned_Dataset[[#This Row],[Ship_Date]]-Agricultural_Export_Analysis_Cleaned_Dataset[[#This Row],[Order_Date]]</f>
        <v>6</v>
      </c>
      <c r="AQ1776" s="4" t="str">
        <f>TEXT(Agricultural_Export_Analysis_Cleaned_Dataset[[#This Row],[Order_Date]],"mmm yyyy")</f>
        <v>Apr 2025</v>
      </c>
    </row>
    <row r="1777" spans="1:43" x14ac:dyDescent="0.3">
      <c r="A1777" t="s">
        <v>3501</v>
      </c>
      <c r="B1777" t="s">
        <v>1225</v>
      </c>
      <c r="C1777" s="2">
        <v>45661</v>
      </c>
      <c r="D1777" s="2">
        <v>45666</v>
      </c>
      <c r="E1777" s="2">
        <v>45701</v>
      </c>
      <c r="F1777" t="s">
        <v>35</v>
      </c>
      <c r="G1777" t="s">
        <v>8934</v>
      </c>
      <c r="H1777" t="s">
        <v>37</v>
      </c>
      <c r="I1777" t="s">
        <v>52</v>
      </c>
      <c r="J1777" t="s">
        <v>112</v>
      </c>
      <c r="K1777" s="7">
        <v>7</v>
      </c>
      <c r="L1777" t="s">
        <v>87</v>
      </c>
      <c r="M1777" t="s">
        <v>101</v>
      </c>
      <c r="N1777" t="s">
        <v>102</v>
      </c>
      <c r="O1777">
        <v>1243</v>
      </c>
      <c r="P1777" s="6">
        <v>68.319999999999993</v>
      </c>
      <c r="Q1777" s="6">
        <v>84921.76</v>
      </c>
      <c r="R1777" s="5">
        <v>0</v>
      </c>
      <c r="S1777" s="6">
        <v>84921.76</v>
      </c>
      <c r="T1777" s="6">
        <v>12773.44</v>
      </c>
      <c r="U1777" s="6">
        <v>38778.82</v>
      </c>
      <c r="V1777" s="6">
        <v>170.64</v>
      </c>
      <c r="W1777" s="6">
        <v>3033.07</v>
      </c>
      <c r="X1777" s="6">
        <v>30165.79</v>
      </c>
      <c r="Y1777" s="5">
        <v>0.35521861534664401</v>
      </c>
      <c r="Z1777" t="s">
        <v>40</v>
      </c>
      <c r="AA1777" t="s">
        <v>64</v>
      </c>
      <c r="AB1777" t="s">
        <v>65</v>
      </c>
      <c r="AC1777" t="s">
        <v>43</v>
      </c>
      <c r="AD1777" t="s">
        <v>98</v>
      </c>
      <c r="AE1777" t="s">
        <v>45</v>
      </c>
      <c r="AF1777" t="str">
        <f>TEXT(Agricultural_Export_Analysis_Cleaned_Dataset[[#This Row],[Order_Date]],"mmm")</f>
        <v>Jan</v>
      </c>
      <c r="AG1777" t="str">
        <f>TEXT(Agricultural_Export_Analysis_Cleaned_Dataset[[#This Row],[Order_Date]],"yyyy")</f>
        <v>2025</v>
      </c>
      <c r="AH1777" t="str">
        <f>TEXT(Agricultural_Export_Analysis_Cleaned_Dataset[[#This Row],[Order_Date]],"ddd")</f>
        <v>Sat</v>
      </c>
      <c r="AI1777" t="str">
        <f>TEXT(Agricultural_Export_Analysis_Cleaned_Dataset[[#This Row],[Ship_Date]],"yyyy")</f>
        <v>2025</v>
      </c>
      <c r="AJ1777" t="str">
        <f>TEXT(Agricultural_Export_Analysis_Cleaned_Dataset[[#This Row],[Ship_Date]],"mmm")</f>
        <v>Jan</v>
      </c>
      <c r="AK1777" t="str">
        <f>TEXT(Agricultural_Export_Analysis_Cleaned_Dataset[[#This Row],[Ship_Date]],"ddd")</f>
        <v>Thu</v>
      </c>
      <c r="AL1777" t="str">
        <f>TEXT(Agricultural_Export_Analysis_Cleaned_Dataset[[#This Row],[Delivery_Date]],"yyyy")</f>
        <v>2025</v>
      </c>
      <c r="AM1777" t="str">
        <f>TEXT(Agricultural_Export_Analysis_Cleaned_Dataset[[#This Row],[Delivery_Date]],"mmm")</f>
        <v>Feb</v>
      </c>
      <c r="AN1777" t="str">
        <f>TEXT(Agricultural_Export_Analysis_Cleaned_Dataset[[#This Row],[Delivery_Date]],"ddd")</f>
        <v>Thu</v>
      </c>
      <c r="AO1777">
        <f>Agricultural_Export_Analysis_Cleaned_Dataset[[#This Row],[Delivery_Date]]-Agricultural_Export_Analysis_Cleaned_Dataset[[#This Row],[Ship_Date]]</f>
        <v>35</v>
      </c>
      <c r="AP1777">
        <f>Agricultural_Export_Analysis_Cleaned_Dataset[[#This Row],[Ship_Date]]-Agricultural_Export_Analysis_Cleaned_Dataset[[#This Row],[Order_Date]]</f>
        <v>5</v>
      </c>
      <c r="AQ1777" s="4" t="str">
        <f>TEXT(Agricultural_Export_Analysis_Cleaned_Dataset[[#This Row],[Order_Date]],"mmm yyyy")</f>
        <v>Jan 2025</v>
      </c>
    </row>
    <row r="1778" spans="1:43" x14ac:dyDescent="0.3">
      <c r="A1778" t="s">
        <v>3502</v>
      </c>
      <c r="B1778" t="s">
        <v>3503</v>
      </c>
      <c r="C1778" s="2">
        <v>45661</v>
      </c>
      <c r="D1778" s="2">
        <v>45663</v>
      </c>
      <c r="E1778" s="2">
        <v>45692</v>
      </c>
      <c r="F1778" t="s">
        <v>35</v>
      </c>
      <c r="G1778" t="s">
        <v>117</v>
      </c>
      <c r="H1778" t="s">
        <v>37</v>
      </c>
      <c r="I1778" t="s">
        <v>97</v>
      </c>
      <c r="J1778" t="s">
        <v>63</v>
      </c>
      <c r="K1778" s="7">
        <v>15</v>
      </c>
      <c r="L1778" t="s">
        <v>32</v>
      </c>
      <c r="M1778" t="s">
        <v>88</v>
      </c>
      <c r="N1778" t="s">
        <v>89</v>
      </c>
      <c r="O1778">
        <v>339</v>
      </c>
      <c r="P1778" s="6">
        <v>424.36</v>
      </c>
      <c r="Q1778" s="6">
        <v>143858.04</v>
      </c>
      <c r="R1778" s="5">
        <v>0.1</v>
      </c>
      <c r="S1778" s="6">
        <v>129472.236</v>
      </c>
      <c r="T1778" s="6">
        <v>6885.22</v>
      </c>
      <c r="U1778" s="6">
        <v>76468.95</v>
      </c>
      <c r="V1778" s="6">
        <v>515.64</v>
      </c>
      <c r="W1778" s="6">
        <v>14917.78</v>
      </c>
      <c r="X1778" s="6">
        <v>30684.646000000001</v>
      </c>
      <c r="Y1778" s="5">
        <v>0.236997884241375</v>
      </c>
      <c r="Z1778" t="s">
        <v>40</v>
      </c>
      <c r="AA1778" t="s">
        <v>64</v>
      </c>
      <c r="AB1778" t="s">
        <v>56</v>
      </c>
      <c r="AC1778" t="s">
        <v>76</v>
      </c>
      <c r="AD1778" t="s">
        <v>44</v>
      </c>
      <c r="AE1778" t="s">
        <v>58</v>
      </c>
      <c r="AF1778" t="str">
        <f>TEXT(Agricultural_Export_Analysis_Cleaned_Dataset[[#This Row],[Order_Date]],"mmm")</f>
        <v>Jan</v>
      </c>
      <c r="AG1778" t="str">
        <f>TEXT(Agricultural_Export_Analysis_Cleaned_Dataset[[#This Row],[Order_Date]],"yyyy")</f>
        <v>2025</v>
      </c>
      <c r="AH1778" t="str">
        <f>TEXT(Agricultural_Export_Analysis_Cleaned_Dataset[[#This Row],[Order_Date]],"ddd")</f>
        <v>Sat</v>
      </c>
      <c r="AI1778" t="str">
        <f>TEXT(Agricultural_Export_Analysis_Cleaned_Dataset[[#This Row],[Ship_Date]],"yyyy")</f>
        <v>2025</v>
      </c>
      <c r="AJ1778" t="str">
        <f>TEXT(Agricultural_Export_Analysis_Cleaned_Dataset[[#This Row],[Ship_Date]],"mmm")</f>
        <v>Jan</v>
      </c>
      <c r="AK1778" t="str">
        <f>TEXT(Agricultural_Export_Analysis_Cleaned_Dataset[[#This Row],[Ship_Date]],"ddd")</f>
        <v>Mon</v>
      </c>
      <c r="AL1778" t="str">
        <f>TEXT(Agricultural_Export_Analysis_Cleaned_Dataset[[#This Row],[Delivery_Date]],"yyyy")</f>
        <v>2025</v>
      </c>
      <c r="AM1778" t="str">
        <f>TEXT(Agricultural_Export_Analysis_Cleaned_Dataset[[#This Row],[Delivery_Date]],"mmm")</f>
        <v>Feb</v>
      </c>
      <c r="AN1778" t="str">
        <f>TEXT(Agricultural_Export_Analysis_Cleaned_Dataset[[#This Row],[Delivery_Date]],"ddd")</f>
        <v>Tue</v>
      </c>
      <c r="AO1778">
        <f>Agricultural_Export_Analysis_Cleaned_Dataset[[#This Row],[Delivery_Date]]-Agricultural_Export_Analysis_Cleaned_Dataset[[#This Row],[Ship_Date]]</f>
        <v>29</v>
      </c>
      <c r="AP1778">
        <f>Agricultural_Export_Analysis_Cleaned_Dataset[[#This Row],[Ship_Date]]-Agricultural_Export_Analysis_Cleaned_Dataset[[#This Row],[Order_Date]]</f>
        <v>2</v>
      </c>
      <c r="AQ1778" s="4" t="str">
        <f>TEXT(Agricultural_Export_Analysis_Cleaned_Dataset[[#This Row],[Order_Date]],"mmm yyyy")</f>
        <v>Jan 2025</v>
      </c>
    </row>
    <row r="1779" spans="1:43" x14ac:dyDescent="0.3">
      <c r="A1779" t="s">
        <v>3504</v>
      </c>
      <c r="B1779" t="s">
        <v>3505</v>
      </c>
      <c r="C1779" s="2">
        <v>45451</v>
      </c>
      <c r="D1779" s="2">
        <v>45455</v>
      </c>
      <c r="E1779" s="2">
        <v>45472</v>
      </c>
      <c r="F1779" t="s">
        <v>35</v>
      </c>
      <c r="G1779" t="s">
        <v>73</v>
      </c>
      <c r="H1779" t="s">
        <v>74</v>
      </c>
      <c r="I1779" t="s">
        <v>118</v>
      </c>
      <c r="J1779" t="s">
        <v>53</v>
      </c>
      <c r="K1779" s="7">
        <v>10</v>
      </c>
      <c r="L1779" t="s">
        <v>87</v>
      </c>
      <c r="M1779" t="s">
        <v>140</v>
      </c>
      <c r="N1779" t="s">
        <v>49</v>
      </c>
      <c r="O1779">
        <v>658</v>
      </c>
      <c r="P1779" s="6">
        <v>138.33000000000001</v>
      </c>
      <c r="Q1779" s="6">
        <v>91021.14</v>
      </c>
      <c r="R1779" s="5">
        <v>0.1</v>
      </c>
      <c r="S1779" s="6">
        <v>81919.025999999998</v>
      </c>
      <c r="T1779" s="6">
        <v>14098.55</v>
      </c>
      <c r="U1779" s="6">
        <v>60154.83</v>
      </c>
      <c r="V1779" s="6">
        <v>1433.79</v>
      </c>
      <c r="W1779" s="6">
        <v>6334.04</v>
      </c>
      <c r="X1779" s="6">
        <v>-102.184</v>
      </c>
      <c r="Y1779" s="5">
        <v>-1.24737811213715E-3</v>
      </c>
      <c r="Z1779" t="s">
        <v>81</v>
      </c>
      <c r="AA1779" t="s">
        <v>150</v>
      </c>
      <c r="AB1779" t="s">
        <v>56</v>
      </c>
      <c r="AC1779" t="s">
        <v>66</v>
      </c>
      <c r="AD1779" t="s">
        <v>93</v>
      </c>
      <c r="AE1779" t="s">
        <v>45</v>
      </c>
      <c r="AF1779" t="str">
        <f>TEXT(Agricultural_Export_Analysis_Cleaned_Dataset[[#This Row],[Order_Date]],"mmm")</f>
        <v>Jun</v>
      </c>
      <c r="AG1779" t="str">
        <f>TEXT(Agricultural_Export_Analysis_Cleaned_Dataset[[#This Row],[Order_Date]],"yyyy")</f>
        <v>2024</v>
      </c>
      <c r="AH1779" t="str">
        <f>TEXT(Agricultural_Export_Analysis_Cleaned_Dataset[[#This Row],[Order_Date]],"ddd")</f>
        <v>Sat</v>
      </c>
      <c r="AI1779" t="str">
        <f>TEXT(Agricultural_Export_Analysis_Cleaned_Dataset[[#This Row],[Ship_Date]],"yyyy")</f>
        <v>2024</v>
      </c>
      <c r="AJ1779" t="str">
        <f>TEXT(Agricultural_Export_Analysis_Cleaned_Dataset[[#This Row],[Ship_Date]],"mmm")</f>
        <v>Jun</v>
      </c>
      <c r="AK1779" t="str">
        <f>TEXT(Agricultural_Export_Analysis_Cleaned_Dataset[[#This Row],[Ship_Date]],"ddd")</f>
        <v>Wed</v>
      </c>
      <c r="AL1779" t="str">
        <f>TEXT(Agricultural_Export_Analysis_Cleaned_Dataset[[#This Row],[Delivery_Date]],"yyyy")</f>
        <v>2024</v>
      </c>
      <c r="AM1779" t="str">
        <f>TEXT(Agricultural_Export_Analysis_Cleaned_Dataset[[#This Row],[Delivery_Date]],"mmm")</f>
        <v>Jun</v>
      </c>
      <c r="AN1779" t="str">
        <f>TEXT(Agricultural_Export_Analysis_Cleaned_Dataset[[#This Row],[Delivery_Date]],"ddd")</f>
        <v>Sat</v>
      </c>
      <c r="AO1779">
        <f>Agricultural_Export_Analysis_Cleaned_Dataset[[#This Row],[Delivery_Date]]-Agricultural_Export_Analysis_Cleaned_Dataset[[#This Row],[Ship_Date]]</f>
        <v>17</v>
      </c>
      <c r="AP1779">
        <f>Agricultural_Export_Analysis_Cleaned_Dataset[[#This Row],[Ship_Date]]-Agricultural_Export_Analysis_Cleaned_Dataset[[#This Row],[Order_Date]]</f>
        <v>4</v>
      </c>
      <c r="AQ1779" s="4" t="str">
        <f>TEXT(Agricultural_Export_Analysis_Cleaned_Dataset[[#This Row],[Order_Date]],"mmm yyyy")</f>
        <v>Jun 2024</v>
      </c>
    </row>
    <row r="1780" spans="1:43" x14ac:dyDescent="0.3">
      <c r="A1780" t="s">
        <v>3506</v>
      </c>
      <c r="B1780" t="s">
        <v>3507</v>
      </c>
      <c r="C1780" s="2">
        <v>45403</v>
      </c>
      <c r="D1780" s="2">
        <v>45411</v>
      </c>
      <c r="E1780" s="2">
        <v>45441</v>
      </c>
      <c r="F1780" t="s">
        <v>35</v>
      </c>
      <c r="G1780" t="s">
        <v>50</v>
      </c>
      <c r="H1780" t="s">
        <v>74</v>
      </c>
      <c r="I1780" t="s">
        <v>97</v>
      </c>
      <c r="J1780" t="s">
        <v>63</v>
      </c>
      <c r="K1780" s="7">
        <v>4</v>
      </c>
      <c r="L1780" t="s">
        <v>70</v>
      </c>
      <c r="M1780" t="s">
        <v>71</v>
      </c>
      <c r="N1780" t="s">
        <v>72</v>
      </c>
      <c r="O1780">
        <v>1506</v>
      </c>
      <c r="P1780" s="6">
        <v>319.13</v>
      </c>
      <c r="Q1780" s="6">
        <v>480609.78</v>
      </c>
      <c r="R1780" s="5">
        <v>0.15</v>
      </c>
      <c r="S1780" s="6">
        <v>408518.31300000002</v>
      </c>
      <c r="T1780" s="6">
        <v>13199.78</v>
      </c>
      <c r="U1780" s="6">
        <v>273672.05</v>
      </c>
      <c r="V1780" s="6">
        <v>602.57000000000005</v>
      </c>
      <c r="W1780" s="6">
        <v>37793.519999999997</v>
      </c>
      <c r="X1780" s="6">
        <v>83250.392999999996</v>
      </c>
      <c r="Y1780" s="5">
        <v>0.203786195993618</v>
      </c>
      <c r="Z1780" t="s">
        <v>81</v>
      </c>
      <c r="AA1780" t="s">
        <v>165</v>
      </c>
      <c r="AB1780" t="s">
        <v>42</v>
      </c>
      <c r="AC1780" t="s">
        <v>43</v>
      </c>
      <c r="AD1780" t="s">
        <v>57</v>
      </c>
      <c r="AE1780" t="s">
        <v>58</v>
      </c>
      <c r="AF1780" t="str">
        <f>TEXT(Agricultural_Export_Analysis_Cleaned_Dataset[[#This Row],[Order_Date]],"mmm")</f>
        <v>Apr</v>
      </c>
      <c r="AG1780" t="str">
        <f>TEXT(Agricultural_Export_Analysis_Cleaned_Dataset[[#This Row],[Order_Date]],"yyyy")</f>
        <v>2024</v>
      </c>
      <c r="AH1780" t="str">
        <f>TEXT(Agricultural_Export_Analysis_Cleaned_Dataset[[#This Row],[Order_Date]],"ddd")</f>
        <v>Sun</v>
      </c>
      <c r="AI1780" t="str">
        <f>TEXT(Agricultural_Export_Analysis_Cleaned_Dataset[[#This Row],[Ship_Date]],"yyyy")</f>
        <v>2024</v>
      </c>
      <c r="AJ1780" t="str">
        <f>TEXT(Agricultural_Export_Analysis_Cleaned_Dataset[[#This Row],[Ship_Date]],"mmm")</f>
        <v>Apr</v>
      </c>
      <c r="AK1780" t="str">
        <f>TEXT(Agricultural_Export_Analysis_Cleaned_Dataset[[#This Row],[Ship_Date]],"ddd")</f>
        <v>Mon</v>
      </c>
      <c r="AL1780" t="str">
        <f>TEXT(Agricultural_Export_Analysis_Cleaned_Dataset[[#This Row],[Delivery_Date]],"yyyy")</f>
        <v>2024</v>
      </c>
      <c r="AM1780" t="str">
        <f>TEXT(Agricultural_Export_Analysis_Cleaned_Dataset[[#This Row],[Delivery_Date]],"mmm")</f>
        <v>May</v>
      </c>
      <c r="AN1780" t="str">
        <f>TEXT(Agricultural_Export_Analysis_Cleaned_Dataset[[#This Row],[Delivery_Date]],"ddd")</f>
        <v>Wed</v>
      </c>
      <c r="AO1780">
        <f>Agricultural_Export_Analysis_Cleaned_Dataset[[#This Row],[Delivery_Date]]-Agricultural_Export_Analysis_Cleaned_Dataset[[#This Row],[Ship_Date]]</f>
        <v>30</v>
      </c>
      <c r="AP1780">
        <f>Agricultural_Export_Analysis_Cleaned_Dataset[[#This Row],[Ship_Date]]-Agricultural_Export_Analysis_Cleaned_Dataset[[#This Row],[Order_Date]]</f>
        <v>8</v>
      </c>
      <c r="AQ1780" s="4" t="str">
        <f>TEXT(Agricultural_Export_Analysis_Cleaned_Dataset[[#This Row],[Order_Date]],"mmm yyyy")</f>
        <v>Apr 2024</v>
      </c>
    </row>
    <row r="1781" spans="1:43" x14ac:dyDescent="0.3">
      <c r="A1781" t="s">
        <v>3508</v>
      </c>
      <c r="B1781" t="s">
        <v>3509</v>
      </c>
      <c r="C1781" s="2">
        <v>45764</v>
      </c>
      <c r="D1781" s="2">
        <v>45771</v>
      </c>
      <c r="E1781" s="2">
        <v>45802</v>
      </c>
      <c r="F1781" t="s">
        <v>35</v>
      </c>
      <c r="G1781" t="s">
        <v>8934</v>
      </c>
      <c r="H1781" t="s">
        <v>51</v>
      </c>
      <c r="I1781" t="s">
        <v>118</v>
      </c>
      <c r="J1781" t="s">
        <v>53</v>
      </c>
      <c r="K1781" s="7">
        <v>4</v>
      </c>
      <c r="L1781" t="s">
        <v>135</v>
      </c>
      <c r="M1781" t="s">
        <v>107</v>
      </c>
      <c r="N1781" t="s">
        <v>108</v>
      </c>
      <c r="O1781">
        <v>486</v>
      </c>
      <c r="P1781" s="6">
        <v>307.86</v>
      </c>
      <c r="Q1781" s="6">
        <v>149619.96</v>
      </c>
      <c r="R1781" s="5">
        <v>0.05</v>
      </c>
      <c r="S1781" s="6">
        <v>142138.962</v>
      </c>
      <c r="T1781" s="6">
        <v>10152.08</v>
      </c>
      <c r="U1781" s="6">
        <v>80769.25</v>
      </c>
      <c r="V1781" s="6">
        <v>475.09</v>
      </c>
      <c r="W1781" s="6">
        <v>8350.14</v>
      </c>
      <c r="X1781" s="6">
        <v>42392.402000000002</v>
      </c>
      <c r="Y1781" s="5">
        <v>0.29824617686458099</v>
      </c>
      <c r="Z1781" t="s">
        <v>81</v>
      </c>
      <c r="AA1781" t="s">
        <v>165</v>
      </c>
      <c r="AB1781" t="s">
        <v>56</v>
      </c>
      <c r="AC1781" t="s">
        <v>76</v>
      </c>
      <c r="AD1781" t="s">
        <v>123</v>
      </c>
      <c r="AE1781" t="s">
        <v>58</v>
      </c>
      <c r="AF1781" t="str">
        <f>TEXT(Agricultural_Export_Analysis_Cleaned_Dataset[[#This Row],[Order_Date]],"mmm")</f>
        <v>Apr</v>
      </c>
      <c r="AG1781" t="str">
        <f>TEXT(Agricultural_Export_Analysis_Cleaned_Dataset[[#This Row],[Order_Date]],"yyyy")</f>
        <v>2025</v>
      </c>
      <c r="AH1781" t="str">
        <f>TEXT(Agricultural_Export_Analysis_Cleaned_Dataset[[#This Row],[Order_Date]],"ddd")</f>
        <v>Thu</v>
      </c>
      <c r="AI1781" t="str">
        <f>TEXT(Agricultural_Export_Analysis_Cleaned_Dataset[[#This Row],[Ship_Date]],"yyyy")</f>
        <v>2025</v>
      </c>
      <c r="AJ1781" t="str">
        <f>TEXT(Agricultural_Export_Analysis_Cleaned_Dataset[[#This Row],[Ship_Date]],"mmm")</f>
        <v>Apr</v>
      </c>
      <c r="AK1781" t="str">
        <f>TEXT(Agricultural_Export_Analysis_Cleaned_Dataset[[#This Row],[Ship_Date]],"ddd")</f>
        <v>Thu</v>
      </c>
      <c r="AL1781" t="str">
        <f>TEXT(Agricultural_Export_Analysis_Cleaned_Dataset[[#This Row],[Delivery_Date]],"yyyy")</f>
        <v>2025</v>
      </c>
      <c r="AM1781" t="str">
        <f>TEXT(Agricultural_Export_Analysis_Cleaned_Dataset[[#This Row],[Delivery_Date]],"mmm")</f>
        <v>May</v>
      </c>
      <c r="AN1781" t="str">
        <f>TEXT(Agricultural_Export_Analysis_Cleaned_Dataset[[#This Row],[Delivery_Date]],"ddd")</f>
        <v>Sun</v>
      </c>
      <c r="AO1781">
        <f>Agricultural_Export_Analysis_Cleaned_Dataset[[#This Row],[Delivery_Date]]-Agricultural_Export_Analysis_Cleaned_Dataset[[#This Row],[Ship_Date]]</f>
        <v>31</v>
      </c>
      <c r="AP1781">
        <f>Agricultural_Export_Analysis_Cleaned_Dataset[[#This Row],[Ship_Date]]-Agricultural_Export_Analysis_Cleaned_Dataset[[#This Row],[Order_Date]]</f>
        <v>7</v>
      </c>
      <c r="AQ1781" s="4" t="str">
        <f>TEXT(Agricultural_Export_Analysis_Cleaned_Dataset[[#This Row],[Order_Date]],"mmm yyyy")</f>
        <v>Apr 2025</v>
      </c>
    </row>
    <row r="1782" spans="1:43" x14ac:dyDescent="0.3">
      <c r="A1782" t="s">
        <v>3510</v>
      </c>
      <c r="B1782" t="s">
        <v>3511</v>
      </c>
      <c r="C1782" s="2">
        <v>45426</v>
      </c>
      <c r="D1782" s="2">
        <v>45435</v>
      </c>
      <c r="E1782" s="2">
        <v>45441</v>
      </c>
      <c r="F1782" t="s">
        <v>35</v>
      </c>
      <c r="G1782" t="s">
        <v>203</v>
      </c>
      <c r="H1782" t="s">
        <v>74</v>
      </c>
      <c r="I1782" t="s">
        <v>91</v>
      </c>
      <c r="J1782" t="s">
        <v>63</v>
      </c>
      <c r="K1782" s="7">
        <v>0</v>
      </c>
      <c r="L1782" t="s">
        <v>135</v>
      </c>
      <c r="M1782" t="s">
        <v>48</v>
      </c>
      <c r="N1782" t="s">
        <v>49</v>
      </c>
      <c r="O1782">
        <v>823</v>
      </c>
      <c r="P1782" s="6">
        <v>131.08000000000001</v>
      </c>
      <c r="Q1782" s="6">
        <v>107878.84</v>
      </c>
      <c r="R1782" s="5">
        <v>0</v>
      </c>
      <c r="S1782" s="6">
        <v>107878.84</v>
      </c>
      <c r="T1782" s="6">
        <v>14489.95</v>
      </c>
      <c r="U1782" s="6">
        <v>79517.55</v>
      </c>
      <c r="V1782" s="6">
        <v>1115.6199999999999</v>
      </c>
      <c r="W1782" s="6">
        <v>12273.63</v>
      </c>
      <c r="X1782" s="6">
        <v>482.09</v>
      </c>
      <c r="Y1782" s="5">
        <v>4.4688096386649697E-3</v>
      </c>
      <c r="Z1782" t="s">
        <v>81</v>
      </c>
      <c r="AA1782" t="s">
        <v>82</v>
      </c>
      <c r="AB1782" t="s">
        <v>42</v>
      </c>
      <c r="AC1782" t="s">
        <v>66</v>
      </c>
      <c r="AD1782" t="s">
        <v>98</v>
      </c>
      <c r="AE1782" t="s">
        <v>67</v>
      </c>
      <c r="AF1782" t="str">
        <f>TEXT(Agricultural_Export_Analysis_Cleaned_Dataset[[#This Row],[Order_Date]],"mmm")</f>
        <v>May</v>
      </c>
      <c r="AG1782" t="str">
        <f>TEXT(Agricultural_Export_Analysis_Cleaned_Dataset[[#This Row],[Order_Date]],"yyyy")</f>
        <v>2024</v>
      </c>
      <c r="AH1782" t="str">
        <f>TEXT(Agricultural_Export_Analysis_Cleaned_Dataset[[#This Row],[Order_Date]],"ddd")</f>
        <v>Tue</v>
      </c>
      <c r="AI1782" t="str">
        <f>TEXT(Agricultural_Export_Analysis_Cleaned_Dataset[[#This Row],[Ship_Date]],"yyyy")</f>
        <v>2024</v>
      </c>
      <c r="AJ1782" t="str">
        <f>TEXT(Agricultural_Export_Analysis_Cleaned_Dataset[[#This Row],[Ship_Date]],"mmm")</f>
        <v>May</v>
      </c>
      <c r="AK1782" t="str">
        <f>TEXT(Agricultural_Export_Analysis_Cleaned_Dataset[[#This Row],[Ship_Date]],"ddd")</f>
        <v>Thu</v>
      </c>
      <c r="AL1782" t="str">
        <f>TEXT(Agricultural_Export_Analysis_Cleaned_Dataset[[#This Row],[Delivery_Date]],"yyyy")</f>
        <v>2024</v>
      </c>
      <c r="AM1782" t="str">
        <f>TEXT(Agricultural_Export_Analysis_Cleaned_Dataset[[#This Row],[Delivery_Date]],"mmm")</f>
        <v>May</v>
      </c>
      <c r="AN1782" t="str">
        <f>TEXT(Agricultural_Export_Analysis_Cleaned_Dataset[[#This Row],[Delivery_Date]],"ddd")</f>
        <v>Wed</v>
      </c>
      <c r="AO1782">
        <f>Agricultural_Export_Analysis_Cleaned_Dataset[[#This Row],[Delivery_Date]]-Agricultural_Export_Analysis_Cleaned_Dataset[[#This Row],[Ship_Date]]</f>
        <v>6</v>
      </c>
      <c r="AP1782">
        <f>Agricultural_Export_Analysis_Cleaned_Dataset[[#This Row],[Ship_Date]]-Agricultural_Export_Analysis_Cleaned_Dataset[[#This Row],[Order_Date]]</f>
        <v>9</v>
      </c>
      <c r="AQ1782" s="4" t="str">
        <f>TEXT(Agricultural_Export_Analysis_Cleaned_Dataset[[#This Row],[Order_Date]],"mmm yyyy")</f>
        <v>May 2024</v>
      </c>
    </row>
    <row r="1783" spans="1:43" x14ac:dyDescent="0.3">
      <c r="A1783" t="s">
        <v>3512</v>
      </c>
      <c r="B1783" t="s">
        <v>3513</v>
      </c>
      <c r="C1783" s="2">
        <v>45526</v>
      </c>
      <c r="D1783" s="2">
        <v>45534</v>
      </c>
      <c r="E1783" s="2">
        <v>45564</v>
      </c>
      <c r="F1783" t="s">
        <v>35</v>
      </c>
      <c r="G1783" t="s">
        <v>8933</v>
      </c>
      <c r="H1783" t="s">
        <v>37</v>
      </c>
      <c r="I1783" t="s">
        <v>38</v>
      </c>
      <c r="J1783" t="s">
        <v>112</v>
      </c>
      <c r="K1783" s="7">
        <v>2</v>
      </c>
      <c r="L1783" t="s">
        <v>70</v>
      </c>
      <c r="M1783" t="s">
        <v>61</v>
      </c>
      <c r="N1783" t="s">
        <v>62</v>
      </c>
      <c r="O1783">
        <v>1036</v>
      </c>
      <c r="P1783" s="6">
        <v>401.4</v>
      </c>
      <c r="Q1783" s="6">
        <v>415850.4</v>
      </c>
      <c r="R1783" s="5">
        <v>0.05</v>
      </c>
      <c r="S1783" s="6">
        <v>395057.88</v>
      </c>
      <c r="T1783" s="6">
        <v>3547.84</v>
      </c>
      <c r="U1783" s="6">
        <v>202223.57</v>
      </c>
      <c r="V1783" s="6">
        <v>2127.71</v>
      </c>
      <c r="W1783" s="6">
        <v>16474.82</v>
      </c>
      <c r="X1783" s="6">
        <v>170683.94</v>
      </c>
      <c r="Y1783" s="5">
        <v>0.43204793181191598</v>
      </c>
      <c r="Z1783" t="s">
        <v>103</v>
      </c>
      <c r="AA1783" t="s">
        <v>177</v>
      </c>
      <c r="AB1783" t="s">
        <v>42</v>
      </c>
      <c r="AC1783" t="s">
        <v>76</v>
      </c>
      <c r="AD1783" t="s">
        <v>98</v>
      </c>
      <c r="AE1783" t="s">
        <v>67</v>
      </c>
      <c r="AF1783" t="str">
        <f>TEXT(Agricultural_Export_Analysis_Cleaned_Dataset[[#This Row],[Order_Date]],"mmm")</f>
        <v>Aug</v>
      </c>
      <c r="AG1783" t="str">
        <f>TEXT(Agricultural_Export_Analysis_Cleaned_Dataset[[#This Row],[Order_Date]],"yyyy")</f>
        <v>2024</v>
      </c>
      <c r="AH1783" t="str">
        <f>TEXT(Agricultural_Export_Analysis_Cleaned_Dataset[[#This Row],[Order_Date]],"ddd")</f>
        <v>Thu</v>
      </c>
      <c r="AI1783" t="str">
        <f>TEXT(Agricultural_Export_Analysis_Cleaned_Dataset[[#This Row],[Ship_Date]],"yyyy")</f>
        <v>2024</v>
      </c>
      <c r="AJ1783" t="str">
        <f>TEXT(Agricultural_Export_Analysis_Cleaned_Dataset[[#This Row],[Ship_Date]],"mmm")</f>
        <v>Aug</v>
      </c>
      <c r="AK1783" t="str">
        <f>TEXT(Agricultural_Export_Analysis_Cleaned_Dataset[[#This Row],[Ship_Date]],"ddd")</f>
        <v>Fri</v>
      </c>
      <c r="AL1783" t="str">
        <f>TEXT(Agricultural_Export_Analysis_Cleaned_Dataset[[#This Row],[Delivery_Date]],"yyyy")</f>
        <v>2024</v>
      </c>
      <c r="AM1783" t="str">
        <f>TEXT(Agricultural_Export_Analysis_Cleaned_Dataset[[#This Row],[Delivery_Date]],"mmm")</f>
        <v>Sep</v>
      </c>
      <c r="AN1783" t="str">
        <f>TEXT(Agricultural_Export_Analysis_Cleaned_Dataset[[#This Row],[Delivery_Date]],"ddd")</f>
        <v>Sun</v>
      </c>
      <c r="AO1783">
        <f>Agricultural_Export_Analysis_Cleaned_Dataset[[#This Row],[Delivery_Date]]-Agricultural_Export_Analysis_Cleaned_Dataset[[#This Row],[Ship_Date]]</f>
        <v>30</v>
      </c>
      <c r="AP1783">
        <f>Agricultural_Export_Analysis_Cleaned_Dataset[[#This Row],[Ship_Date]]-Agricultural_Export_Analysis_Cleaned_Dataset[[#This Row],[Order_Date]]</f>
        <v>8</v>
      </c>
      <c r="AQ1783" s="4" t="str">
        <f>TEXT(Agricultural_Export_Analysis_Cleaned_Dataset[[#This Row],[Order_Date]],"mmm yyyy")</f>
        <v>Aug 2024</v>
      </c>
    </row>
    <row r="1784" spans="1:43" x14ac:dyDescent="0.3">
      <c r="A1784" t="s">
        <v>3514</v>
      </c>
      <c r="B1784" t="s">
        <v>3515</v>
      </c>
      <c r="C1784" s="2">
        <v>45935</v>
      </c>
      <c r="D1784" s="2">
        <v>45940</v>
      </c>
      <c r="E1784" s="2">
        <v>45973</v>
      </c>
      <c r="F1784" t="s">
        <v>35</v>
      </c>
      <c r="G1784" t="s">
        <v>36</v>
      </c>
      <c r="H1784" t="s">
        <v>51</v>
      </c>
      <c r="I1784" t="s">
        <v>52</v>
      </c>
      <c r="J1784" t="s">
        <v>53</v>
      </c>
      <c r="K1784" s="7">
        <v>10</v>
      </c>
      <c r="L1784" t="s">
        <v>135</v>
      </c>
      <c r="M1784" t="s">
        <v>33</v>
      </c>
      <c r="N1784" t="s">
        <v>34</v>
      </c>
      <c r="O1784">
        <v>134</v>
      </c>
      <c r="P1784" s="6">
        <v>25.72</v>
      </c>
      <c r="Q1784" s="6">
        <v>3446.48</v>
      </c>
      <c r="R1784" s="5">
        <v>0.15</v>
      </c>
      <c r="S1784" s="6">
        <v>2929.5079999999998</v>
      </c>
      <c r="T1784" s="6">
        <v>6894.83</v>
      </c>
      <c r="U1784" s="6">
        <v>1319.52</v>
      </c>
      <c r="V1784" s="6">
        <v>578.89</v>
      </c>
      <c r="W1784" s="6">
        <v>134.01</v>
      </c>
      <c r="X1784" s="6">
        <v>-5997.7420000000002</v>
      </c>
      <c r="Y1784" s="5">
        <v>-2.0473547093914699</v>
      </c>
      <c r="Z1784" t="s">
        <v>54</v>
      </c>
      <c r="AA1784" t="s">
        <v>75</v>
      </c>
      <c r="AB1784" t="s">
        <v>56</v>
      </c>
      <c r="AC1784" t="s">
        <v>66</v>
      </c>
      <c r="AD1784" t="s">
        <v>77</v>
      </c>
      <c r="AE1784" t="s">
        <v>58</v>
      </c>
      <c r="AF1784" t="str">
        <f>TEXT(Agricultural_Export_Analysis_Cleaned_Dataset[[#This Row],[Order_Date]],"mmm")</f>
        <v>Oct</v>
      </c>
      <c r="AG1784" t="str">
        <f>TEXT(Agricultural_Export_Analysis_Cleaned_Dataset[[#This Row],[Order_Date]],"yyyy")</f>
        <v>2025</v>
      </c>
      <c r="AH1784" t="str">
        <f>TEXT(Agricultural_Export_Analysis_Cleaned_Dataset[[#This Row],[Order_Date]],"ddd")</f>
        <v>Sun</v>
      </c>
      <c r="AI1784" t="str">
        <f>TEXT(Agricultural_Export_Analysis_Cleaned_Dataset[[#This Row],[Ship_Date]],"yyyy")</f>
        <v>2025</v>
      </c>
      <c r="AJ1784" t="str">
        <f>TEXT(Agricultural_Export_Analysis_Cleaned_Dataset[[#This Row],[Ship_Date]],"mmm")</f>
        <v>Oct</v>
      </c>
      <c r="AK1784" t="str">
        <f>TEXT(Agricultural_Export_Analysis_Cleaned_Dataset[[#This Row],[Ship_Date]],"ddd")</f>
        <v>Fri</v>
      </c>
      <c r="AL1784" t="str">
        <f>TEXT(Agricultural_Export_Analysis_Cleaned_Dataset[[#This Row],[Delivery_Date]],"yyyy")</f>
        <v>2025</v>
      </c>
      <c r="AM1784" t="str">
        <f>TEXT(Agricultural_Export_Analysis_Cleaned_Dataset[[#This Row],[Delivery_Date]],"mmm")</f>
        <v>Nov</v>
      </c>
      <c r="AN1784" t="str">
        <f>TEXT(Agricultural_Export_Analysis_Cleaned_Dataset[[#This Row],[Delivery_Date]],"ddd")</f>
        <v>Wed</v>
      </c>
      <c r="AO1784">
        <f>Agricultural_Export_Analysis_Cleaned_Dataset[[#This Row],[Delivery_Date]]-Agricultural_Export_Analysis_Cleaned_Dataset[[#This Row],[Ship_Date]]</f>
        <v>33</v>
      </c>
      <c r="AP1784">
        <f>Agricultural_Export_Analysis_Cleaned_Dataset[[#This Row],[Ship_Date]]-Agricultural_Export_Analysis_Cleaned_Dataset[[#This Row],[Order_Date]]</f>
        <v>5</v>
      </c>
      <c r="AQ1784" s="4" t="str">
        <f>TEXT(Agricultural_Export_Analysis_Cleaned_Dataset[[#This Row],[Order_Date]],"mmm yyyy")</f>
        <v>Oct 2025</v>
      </c>
    </row>
    <row r="1785" spans="1:43" x14ac:dyDescent="0.3">
      <c r="A1785" t="s">
        <v>3516</v>
      </c>
      <c r="B1785" t="s">
        <v>3517</v>
      </c>
      <c r="C1785" s="2">
        <v>45662</v>
      </c>
      <c r="D1785" s="2">
        <v>45663</v>
      </c>
      <c r="E1785" s="2">
        <v>45702</v>
      </c>
      <c r="F1785" t="s">
        <v>35</v>
      </c>
      <c r="G1785" t="s">
        <v>8934</v>
      </c>
      <c r="H1785" t="s">
        <v>51</v>
      </c>
      <c r="I1785" t="s">
        <v>97</v>
      </c>
      <c r="J1785" t="s">
        <v>39</v>
      </c>
      <c r="K1785" s="7">
        <v>15</v>
      </c>
      <c r="L1785" t="s">
        <v>80</v>
      </c>
      <c r="M1785" t="s">
        <v>101</v>
      </c>
      <c r="N1785" t="s">
        <v>102</v>
      </c>
      <c r="O1785">
        <v>779</v>
      </c>
      <c r="P1785" s="6">
        <v>107.13</v>
      </c>
      <c r="Q1785" s="6">
        <v>83454.27</v>
      </c>
      <c r="R1785" s="5">
        <v>0.05</v>
      </c>
      <c r="S1785" s="6">
        <v>79281.556500000006</v>
      </c>
      <c r="T1785" s="6">
        <v>7071.05</v>
      </c>
      <c r="U1785" s="6">
        <v>37234.43</v>
      </c>
      <c r="V1785" s="6">
        <v>187.93</v>
      </c>
      <c r="W1785" s="6">
        <v>8006.64</v>
      </c>
      <c r="X1785" s="6">
        <v>26781.5065</v>
      </c>
      <c r="Y1785" s="5">
        <v>0.33780248121137701</v>
      </c>
      <c r="Z1785" t="s">
        <v>40</v>
      </c>
      <c r="AA1785" t="s">
        <v>64</v>
      </c>
      <c r="AB1785" t="s">
        <v>42</v>
      </c>
      <c r="AC1785" t="s">
        <v>43</v>
      </c>
      <c r="AD1785" t="s">
        <v>84</v>
      </c>
      <c r="AE1785" t="s">
        <v>58</v>
      </c>
      <c r="AF1785" t="str">
        <f>TEXT(Agricultural_Export_Analysis_Cleaned_Dataset[[#This Row],[Order_Date]],"mmm")</f>
        <v>Jan</v>
      </c>
      <c r="AG1785" t="str">
        <f>TEXT(Agricultural_Export_Analysis_Cleaned_Dataset[[#This Row],[Order_Date]],"yyyy")</f>
        <v>2025</v>
      </c>
      <c r="AH1785" t="str">
        <f>TEXT(Agricultural_Export_Analysis_Cleaned_Dataset[[#This Row],[Order_Date]],"ddd")</f>
        <v>Sun</v>
      </c>
      <c r="AI1785" t="str">
        <f>TEXT(Agricultural_Export_Analysis_Cleaned_Dataset[[#This Row],[Ship_Date]],"yyyy")</f>
        <v>2025</v>
      </c>
      <c r="AJ1785" t="str">
        <f>TEXT(Agricultural_Export_Analysis_Cleaned_Dataset[[#This Row],[Ship_Date]],"mmm")</f>
        <v>Jan</v>
      </c>
      <c r="AK1785" t="str">
        <f>TEXT(Agricultural_Export_Analysis_Cleaned_Dataset[[#This Row],[Ship_Date]],"ddd")</f>
        <v>Mon</v>
      </c>
      <c r="AL1785" t="str">
        <f>TEXT(Agricultural_Export_Analysis_Cleaned_Dataset[[#This Row],[Delivery_Date]],"yyyy")</f>
        <v>2025</v>
      </c>
      <c r="AM1785" t="str">
        <f>TEXT(Agricultural_Export_Analysis_Cleaned_Dataset[[#This Row],[Delivery_Date]],"mmm")</f>
        <v>Feb</v>
      </c>
      <c r="AN1785" t="str">
        <f>TEXT(Agricultural_Export_Analysis_Cleaned_Dataset[[#This Row],[Delivery_Date]],"ddd")</f>
        <v>Fri</v>
      </c>
      <c r="AO1785">
        <f>Agricultural_Export_Analysis_Cleaned_Dataset[[#This Row],[Delivery_Date]]-Agricultural_Export_Analysis_Cleaned_Dataset[[#This Row],[Ship_Date]]</f>
        <v>39</v>
      </c>
      <c r="AP1785">
        <f>Agricultural_Export_Analysis_Cleaned_Dataset[[#This Row],[Ship_Date]]-Agricultural_Export_Analysis_Cleaned_Dataset[[#This Row],[Order_Date]]</f>
        <v>1</v>
      </c>
      <c r="AQ1785" s="4" t="str">
        <f>TEXT(Agricultural_Export_Analysis_Cleaned_Dataset[[#This Row],[Order_Date]],"mmm yyyy")</f>
        <v>Jan 2025</v>
      </c>
    </row>
    <row r="1786" spans="1:43" x14ac:dyDescent="0.3">
      <c r="A1786" t="s">
        <v>3518</v>
      </c>
      <c r="B1786" t="s">
        <v>3519</v>
      </c>
      <c r="C1786" s="2">
        <v>45756</v>
      </c>
      <c r="D1786" s="2">
        <v>45762</v>
      </c>
      <c r="E1786" s="2">
        <v>45783</v>
      </c>
      <c r="F1786" t="s">
        <v>35</v>
      </c>
      <c r="G1786" t="s">
        <v>8933</v>
      </c>
      <c r="H1786" t="s">
        <v>74</v>
      </c>
      <c r="I1786" t="s">
        <v>52</v>
      </c>
      <c r="J1786" t="s">
        <v>39</v>
      </c>
      <c r="K1786" s="7">
        <v>0</v>
      </c>
      <c r="L1786" t="s">
        <v>70</v>
      </c>
      <c r="M1786" t="s">
        <v>130</v>
      </c>
      <c r="N1786" t="s">
        <v>131</v>
      </c>
      <c r="O1786">
        <v>1977</v>
      </c>
      <c r="P1786" s="6">
        <v>61.1</v>
      </c>
      <c r="Q1786" s="6">
        <v>120794.7</v>
      </c>
      <c r="R1786" s="5">
        <v>0.1</v>
      </c>
      <c r="S1786" s="6">
        <v>108715.23</v>
      </c>
      <c r="T1786" s="6">
        <v>1249.23</v>
      </c>
      <c r="U1786" s="6">
        <v>65789.919999999998</v>
      </c>
      <c r="V1786" s="6">
        <v>2938.24</v>
      </c>
      <c r="W1786" s="6">
        <v>3912.76</v>
      </c>
      <c r="X1786" s="6">
        <v>34825.08</v>
      </c>
      <c r="Y1786" s="5">
        <v>0.32033303889436698</v>
      </c>
      <c r="Z1786" t="s">
        <v>81</v>
      </c>
      <c r="AA1786" t="s">
        <v>165</v>
      </c>
      <c r="AB1786" t="s">
        <v>65</v>
      </c>
      <c r="AC1786" t="s">
        <v>66</v>
      </c>
      <c r="AD1786" t="s">
        <v>77</v>
      </c>
      <c r="AE1786" t="s">
        <v>58</v>
      </c>
      <c r="AF1786" t="str">
        <f>TEXT(Agricultural_Export_Analysis_Cleaned_Dataset[[#This Row],[Order_Date]],"mmm")</f>
        <v>Apr</v>
      </c>
      <c r="AG1786" t="str">
        <f>TEXT(Agricultural_Export_Analysis_Cleaned_Dataset[[#This Row],[Order_Date]],"yyyy")</f>
        <v>2025</v>
      </c>
      <c r="AH1786" t="str">
        <f>TEXT(Agricultural_Export_Analysis_Cleaned_Dataset[[#This Row],[Order_Date]],"ddd")</f>
        <v>Wed</v>
      </c>
      <c r="AI1786" t="str">
        <f>TEXT(Agricultural_Export_Analysis_Cleaned_Dataset[[#This Row],[Ship_Date]],"yyyy")</f>
        <v>2025</v>
      </c>
      <c r="AJ1786" t="str">
        <f>TEXT(Agricultural_Export_Analysis_Cleaned_Dataset[[#This Row],[Ship_Date]],"mmm")</f>
        <v>Apr</v>
      </c>
      <c r="AK1786" t="str">
        <f>TEXT(Agricultural_Export_Analysis_Cleaned_Dataset[[#This Row],[Ship_Date]],"ddd")</f>
        <v>Tue</v>
      </c>
      <c r="AL1786" t="str">
        <f>TEXT(Agricultural_Export_Analysis_Cleaned_Dataset[[#This Row],[Delivery_Date]],"yyyy")</f>
        <v>2025</v>
      </c>
      <c r="AM1786" t="str">
        <f>TEXT(Agricultural_Export_Analysis_Cleaned_Dataset[[#This Row],[Delivery_Date]],"mmm")</f>
        <v>May</v>
      </c>
      <c r="AN1786" t="str">
        <f>TEXT(Agricultural_Export_Analysis_Cleaned_Dataset[[#This Row],[Delivery_Date]],"ddd")</f>
        <v>Tue</v>
      </c>
      <c r="AO1786">
        <f>Agricultural_Export_Analysis_Cleaned_Dataset[[#This Row],[Delivery_Date]]-Agricultural_Export_Analysis_Cleaned_Dataset[[#This Row],[Ship_Date]]</f>
        <v>21</v>
      </c>
      <c r="AP1786">
        <f>Agricultural_Export_Analysis_Cleaned_Dataset[[#This Row],[Ship_Date]]-Agricultural_Export_Analysis_Cleaned_Dataset[[#This Row],[Order_Date]]</f>
        <v>6</v>
      </c>
      <c r="AQ1786" s="4" t="str">
        <f>TEXT(Agricultural_Export_Analysis_Cleaned_Dataset[[#This Row],[Order_Date]],"mmm yyyy")</f>
        <v>Apr 2025</v>
      </c>
    </row>
    <row r="1787" spans="1:43" x14ac:dyDescent="0.3">
      <c r="A1787" t="s">
        <v>3520</v>
      </c>
      <c r="B1787" t="s">
        <v>3521</v>
      </c>
      <c r="C1787" s="2">
        <v>45577</v>
      </c>
      <c r="D1787" s="2">
        <v>45583</v>
      </c>
      <c r="E1787" s="2">
        <v>45595</v>
      </c>
      <c r="F1787" t="s">
        <v>35</v>
      </c>
      <c r="G1787" t="s">
        <v>117</v>
      </c>
      <c r="H1787" t="s">
        <v>37</v>
      </c>
      <c r="I1787" t="s">
        <v>97</v>
      </c>
      <c r="J1787" t="s">
        <v>63</v>
      </c>
      <c r="K1787" s="7">
        <v>0</v>
      </c>
      <c r="L1787" t="s">
        <v>87</v>
      </c>
      <c r="M1787" t="s">
        <v>101</v>
      </c>
      <c r="N1787" t="s">
        <v>102</v>
      </c>
      <c r="O1787">
        <v>1198</v>
      </c>
      <c r="P1787" s="6">
        <v>334.5</v>
      </c>
      <c r="Q1787" s="6">
        <v>400731</v>
      </c>
      <c r="R1787" s="5">
        <v>0.15</v>
      </c>
      <c r="S1787" s="6">
        <v>340621.35</v>
      </c>
      <c r="T1787" s="6">
        <v>2771.02</v>
      </c>
      <c r="U1787" s="6">
        <v>162005.46</v>
      </c>
      <c r="V1787" s="6">
        <v>2284.21</v>
      </c>
      <c r="W1787" s="6">
        <v>24608.080000000002</v>
      </c>
      <c r="X1787" s="6">
        <v>148952.57999999999</v>
      </c>
      <c r="Y1787" s="5">
        <v>0.43729666387617799</v>
      </c>
      <c r="Z1787" t="s">
        <v>54</v>
      </c>
      <c r="AA1787" t="s">
        <v>75</v>
      </c>
      <c r="AB1787" t="s">
        <v>42</v>
      </c>
      <c r="AC1787" t="s">
        <v>76</v>
      </c>
      <c r="AD1787" t="s">
        <v>98</v>
      </c>
      <c r="AE1787" t="s">
        <v>67</v>
      </c>
      <c r="AF1787" t="str">
        <f>TEXT(Agricultural_Export_Analysis_Cleaned_Dataset[[#This Row],[Order_Date]],"mmm")</f>
        <v>Oct</v>
      </c>
      <c r="AG1787" t="str">
        <f>TEXT(Agricultural_Export_Analysis_Cleaned_Dataset[[#This Row],[Order_Date]],"yyyy")</f>
        <v>2024</v>
      </c>
      <c r="AH1787" t="str">
        <f>TEXT(Agricultural_Export_Analysis_Cleaned_Dataset[[#This Row],[Order_Date]],"ddd")</f>
        <v>Sat</v>
      </c>
      <c r="AI1787" t="str">
        <f>TEXT(Agricultural_Export_Analysis_Cleaned_Dataset[[#This Row],[Ship_Date]],"yyyy")</f>
        <v>2024</v>
      </c>
      <c r="AJ1787" t="str">
        <f>TEXT(Agricultural_Export_Analysis_Cleaned_Dataset[[#This Row],[Ship_Date]],"mmm")</f>
        <v>Oct</v>
      </c>
      <c r="AK1787" t="str">
        <f>TEXT(Agricultural_Export_Analysis_Cleaned_Dataset[[#This Row],[Ship_Date]],"ddd")</f>
        <v>Fri</v>
      </c>
      <c r="AL1787" t="str">
        <f>TEXT(Agricultural_Export_Analysis_Cleaned_Dataset[[#This Row],[Delivery_Date]],"yyyy")</f>
        <v>2024</v>
      </c>
      <c r="AM1787" t="str">
        <f>TEXT(Agricultural_Export_Analysis_Cleaned_Dataset[[#This Row],[Delivery_Date]],"mmm")</f>
        <v>Oct</v>
      </c>
      <c r="AN1787" t="str">
        <f>TEXT(Agricultural_Export_Analysis_Cleaned_Dataset[[#This Row],[Delivery_Date]],"ddd")</f>
        <v>Wed</v>
      </c>
      <c r="AO1787">
        <f>Agricultural_Export_Analysis_Cleaned_Dataset[[#This Row],[Delivery_Date]]-Agricultural_Export_Analysis_Cleaned_Dataset[[#This Row],[Ship_Date]]</f>
        <v>12</v>
      </c>
      <c r="AP1787">
        <f>Agricultural_Export_Analysis_Cleaned_Dataset[[#This Row],[Ship_Date]]-Agricultural_Export_Analysis_Cleaned_Dataset[[#This Row],[Order_Date]]</f>
        <v>6</v>
      </c>
      <c r="AQ1787" s="4" t="str">
        <f>TEXT(Agricultural_Export_Analysis_Cleaned_Dataset[[#This Row],[Order_Date]],"mmm yyyy")</f>
        <v>Oct 2024</v>
      </c>
    </row>
    <row r="1788" spans="1:43" x14ac:dyDescent="0.3">
      <c r="A1788" t="s">
        <v>3522</v>
      </c>
      <c r="B1788" t="s">
        <v>3523</v>
      </c>
      <c r="C1788" s="2">
        <v>45322</v>
      </c>
      <c r="D1788" s="2">
        <v>45326</v>
      </c>
      <c r="E1788" s="2">
        <v>45337</v>
      </c>
      <c r="F1788" t="s">
        <v>35</v>
      </c>
      <c r="G1788" t="s">
        <v>8933</v>
      </c>
      <c r="H1788" t="s">
        <v>74</v>
      </c>
      <c r="I1788" t="s">
        <v>52</v>
      </c>
      <c r="J1788" t="s">
        <v>112</v>
      </c>
      <c r="K1788" s="7">
        <v>0</v>
      </c>
      <c r="L1788" t="s">
        <v>87</v>
      </c>
      <c r="M1788" t="s">
        <v>140</v>
      </c>
      <c r="N1788" t="s">
        <v>49</v>
      </c>
      <c r="O1788">
        <v>1907</v>
      </c>
      <c r="P1788" s="6">
        <v>394.29</v>
      </c>
      <c r="Q1788" s="6">
        <v>751911.03</v>
      </c>
      <c r="R1788" s="5">
        <v>0.15</v>
      </c>
      <c r="S1788" s="6">
        <v>639124.37549999997</v>
      </c>
      <c r="T1788" s="6">
        <v>2167.3200000000002</v>
      </c>
      <c r="U1788" s="6">
        <v>469004.09</v>
      </c>
      <c r="V1788" s="6">
        <v>1146.26</v>
      </c>
      <c r="W1788" s="6">
        <v>63245.18</v>
      </c>
      <c r="X1788" s="6">
        <v>103561.5255</v>
      </c>
      <c r="Y1788" s="5">
        <v>0.16203657608737199</v>
      </c>
      <c r="Z1788" t="s">
        <v>40</v>
      </c>
      <c r="AA1788" t="s">
        <v>64</v>
      </c>
      <c r="AB1788" t="s">
        <v>65</v>
      </c>
      <c r="AC1788" t="s">
        <v>43</v>
      </c>
      <c r="AD1788" t="s">
        <v>57</v>
      </c>
      <c r="AE1788" t="s">
        <v>58</v>
      </c>
      <c r="AF1788" t="str">
        <f>TEXT(Agricultural_Export_Analysis_Cleaned_Dataset[[#This Row],[Order_Date]],"mmm")</f>
        <v>Jan</v>
      </c>
      <c r="AG1788" t="str">
        <f>TEXT(Agricultural_Export_Analysis_Cleaned_Dataset[[#This Row],[Order_Date]],"yyyy")</f>
        <v>2024</v>
      </c>
      <c r="AH1788" t="str">
        <f>TEXT(Agricultural_Export_Analysis_Cleaned_Dataset[[#This Row],[Order_Date]],"ddd")</f>
        <v>Wed</v>
      </c>
      <c r="AI1788" t="str">
        <f>TEXT(Agricultural_Export_Analysis_Cleaned_Dataset[[#This Row],[Ship_Date]],"yyyy")</f>
        <v>2024</v>
      </c>
      <c r="AJ1788" t="str">
        <f>TEXT(Agricultural_Export_Analysis_Cleaned_Dataset[[#This Row],[Ship_Date]],"mmm")</f>
        <v>Feb</v>
      </c>
      <c r="AK1788" t="str">
        <f>TEXT(Agricultural_Export_Analysis_Cleaned_Dataset[[#This Row],[Ship_Date]],"ddd")</f>
        <v>Sun</v>
      </c>
      <c r="AL1788" t="str">
        <f>TEXT(Agricultural_Export_Analysis_Cleaned_Dataset[[#This Row],[Delivery_Date]],"yyyy")</f>
        <v>2024</v>
      </c>
      <c r="AM1788" t="str">
        <f>TEXT(Agricultural_Export_Analysis_Cleaned_Dataset[[#This Row],[Delivery_Date]],"mmm")</f>
        <v>Feb</v>
      </c>
      <c r="AN1788" t="str">
        <f>TEXT(Agricultural_Export_Analysis_Cleaned_Dataset[[#This Row],[Delivery_Date]],"ddd")</f>
        <v>Thu</v>
      </c>
      <c r="AO1788">
        <f>Agricultural_Export_Analysis_Cleaned_Dataset[[#This Row],[Delivery_Date]]-Agricultural_Export_Analysis_Cleaned_Dataset[[#This Row],[Ship_Date]]</f>
        <v>11</v>
      </c>
      <c r="AP1788">
        <f>Agricultural_Export_Analysis_Cleaned_Dataset[[#This Row],[Ship_Date]]-Agricultural_Export_Analysis_Cleaned_Dataset[[#This Row],[Order_Date]]</f>
        <v>4</v>
      </c>
      <c r="AQ1788" s="4" t="str">
        <f>TEXT(Agricultural_Export_Analysis_Cleaned_Dataset[[#This Row],[Order_Date]],"mmm yyyy")</f>
        <v>Jan 2024</v>
      </c>
    </row>
    <row r="1789" spans="1:43" x14ac:dyDescent="0.3">
      <c r="A1789" t="s">
        <v>3524</v>
      </c>
      <c r="B1789" t="s">
        <v>838</v>
      </c>
      <c r="C1789" s="2">
        <v>45932</v>
      </c>
      <c r="D1789" s="2">
        <v>45941</v>
      </c>
      <c r="E1789" s="2">
        <v>45971</v>
      </c>
      <c r="F1789" t="s">
        <v>35</v>
      </c>
      <c r="G1789" t="s">
        <v>8932</v>
      </c>
      <c r="H1789" t="s">
        <v>51</v>
      </c>
      <c r="I1789" t="s">
        <v>91</v>
      </c>
      <c r="J1789" t="s">
        <v>53</v>
      </c>
      <c r="K1789" s="7">
        <v>10</v>
      </c>
      <c r="L1789" t="s">
        <v>87</v>
      </c>
      <c r="M1789" t="s">
        <v>61</v>
      </c>
      <c r="N1789" t="s">
        <v>62</v>
      </c>
      <c r="O1789">
        <v>738</v>
      </c>
      <c r="P1789" s="6">
        <v>25.66</v>
      </c>
      <c r="Q1789" s="6">
        <v>18937.080000000002</v>
      </c>
      <c r="R1789" s="5">
        <v>0.1</v>
      </c>
      <c r="S1789" s="6">
        <v>17043.371999999999</v>
      </c>
      <c r="T1789" s="6">
        <v>3705.01</v>
      </c>
      <c r="U1789" s="6">
        <v>8292.1</v>
      </c>
      <c r="V1789" s="6">
        <v>169.65</v>
      </c>
      <c r="W1789" s="6">
        <v>1097.08</v>
      </c>
      <c r="X1789" s="6">
        <v>3779.5320000000002</v>
      </c>
      <c r="Y1789" s="5">
        <v>0.221759637705496</v>
      </c>
      <c r="Z1789" t="s">
        <v>54</v>
      </c>
      <c r="AA1789" t="s">
        <v>75</v>
      </c>
      <c r="AB1789" t="s">
        <v>65</v>
      </c>
      <c r="AC1789" t="s">
        <v>43</v>
      </c>
      <c r="AD1789" t="s">
        <v>57</v>
      </c>
      <c r="AE1789" t="s">
        <v>45</v>
      </c>
      <c r="AF1789" t="str">
        <f>TEXT(Agricultural_Export_Analysis_Cleaned_Dataset[[#This Row],[Order_Date]],"mmm")</f>
        <v>Oct</v>
      </c>
      <c r="AG1789" t="str">
        <f>TEXT(Agricultural_Export_Analysis_Cleaned_Dataset[[#This Row],[Order_Date]],"yyyy")</f>
        <v>2025</v>
      </c>
      <c r="AH1789" t="str">
        <f>TEXT(Agricultural_Export_Analysis_Cleaned_Dataset[[#This Row],[Order_Date]],"ddd")</f>
        <v>Thu</v>
      </c>
      <c r="AI1789" t="str">
        <f>TEXT(Agricultural_Export_Analysis_Cleaned_Dataset[[#This Row],[Ship_Date]],"yyyy")</f>
        <v>2025</v>
      </c>
      <c r="AJ1789" t="str">
        <f>TEXT(Agricultural_Export_Analysis_Cleaned_Dataset[[#This Row],[Ship_Date]],"mmm")</f>
        <v>Oct</v>
      </c>
      <c r="AK1789" t="str">
        <f>TEXT(Agricultural_Export_Analysis_Cleaned_Dataset[[#This Row],[Ship_Date]],"ddd")</f>
        <v>Sat</v>
      </c>
      <c r="AL1789" t="str">
        <f>TEXT(Agricultural_Export_Analysis_Cleaned_Dataset[[#This Row],[Delivery_Date]],"yyyy")</f>
        <v>2025</v>
      </c>
      <c r="AM1789" t="str">
        <f>TEXT(Agricultural_Export_Analysis_Cleaned_Dataset[[#This Row],[Delivery_Date]],"mmm")</f>
        <v>Nov</v>
      </c>
      <c r="AN1789" t="str">
        <f>TEXT(Agricultural_Export_Analysis_Cleaned_Dataset[[#This Row],[Delivery_Date]],"ddd")</f>
        <v>Mon</v>
      </c>
      <c r="AO1789">
        <f>Agricultural_Export_Analysis_Cleaned_Dataset[[#This Row],[Delivery_Date]]-Agricultural_Export_Analysis_Cleaned_Dataset[[#This Row],[Ship_Date]]</f>
        <v>30</v>
      </c>
      <c r="AP1789">
        <f>Agricultural_Export_Analysis_Cleaned_Dataset[[#This Row],[Ship_Date]]-Agricultural_Export_Analysis_Cleaned_Dataset[[#This Row],[Order_Date]]</f>
        <v>9</v>
      </c>
      <c r="AQ1789" s="4" t="str">
        <f>TEXT(Agricultural_Export_Analysis_Cleaned_Dataset[[#This Row],[Order_Date]],"mmm yyyy")</f>
        <v>Oct 2025</v>
      </c>
    </row>
    <row r="1790" spans="1:43" x14ac:dyDescent="0.3">
      <c r="A1790" t="s">
        <v>3525</v>
      </c>
      <c r="B1790" t="s">
        <v>3526</v>
      </c>
      <c r="C1790" s="2">
        <v>45714</v>
      </c>
      <c r="D1790" s="2">
        <v>45724</v>
      </c>
      <c r="E1790" s="2">
        <v>45754</v>
      </c>
      <c r="F1790" t="s">
        <v>35</v>
      </c>
      <c r="G1790" t="s">
        <v>8932</v>
      </c>
      <c r="H1790" t="s">
        <v>37</v>
      </c>
      <c r="I1790" t="s">
        <v>38</v>
      </c>
      <c r="J1790" t="s">
        <v>112</v>
      </c>
      <c r="K1790" s="7">
        <v>4</v>
      </c>
      <c r="L1790" t="s">
        <v>80</v>
      </c>
      <c r="M1790" t="s">
        <v>33</v>
      </c>
      <c r="N1790" t="s">
        <v>34</v>
      </c>
      <c r="O1790">
        <v>671</v>
      </c>
      <c r="P1790" s="6">
        <v>180.92</v>
      </c>
      <c r="Q1790" s="6">
        <v>121397.32</v>
      </c>
      <c r="R1790" s="5">
        <v>0.1</v>
      </c>
      <c r="S1790" s="6">
        <v>109257.588</v>
      </c>
      <c r="T1790" s="6">
        <v>13676.61</v>
      </c>
      <c r="U1790" s="6">
        <v>69442.37</v>
      </c>
      <c r="V1790" s="6">
        <v>610.33000000000004</v>
      </c>
      <c r="W1790" s="6">
        <v>4895.92</v>
      </c>
      <c r="X1790" s="6">
        <v>20632.358</v>
      </c>
      <c r="Y1790" s="5">
        <v>0.18884141941702001</v>
      </c>
      <c r="Z1790" t="s">
        <v>40</v>
      </c>
      <c r="AA1790" t="s">
        <v>147</v>
      </c>
      <c r="AB1790" t="s">
        <v>56</v>
      </c>
      <c r="AC1790" t="s">
        <v>76</v>
      </c>
      <c r="AD1790" t="s">
        <v>93</v>
      </c>
      <c r="AE1790" t="s">
        <v>58</v>
      </c>
      <c r="AF1790" t="str">
        <f>TEXT(Agricultural_Export_Analysis_Cleaned_Dataset[[#This Row],[Order_Date]],"mmm")</f>
        <v>Feb</v>
      </c>
      <c r="AG1790" t="str">
        <f>TEXT(Agricultural_Export_Analysis_Cleaned_Dataset[[#This Row],[Order_Date]],"yyyy")</f>
        <v>2025</v>
      </c>
      <c r="AH1790" t="str">
        <f>TEXT(Agricultural_Export_Analysis_Cleaned_Dataset[[#This Row],[Order_Date]],"ddd")</f>
        <v>Wed</v>
      </c>
      <c r="AI1790" t="str">
        <f>TEXT(Agricultural_Export_Analysis_Cleaned_Dataset[[#This Row],[Ship_Date]],"yyyy")</f>
        <v>2025</v>
      </c>
      <c r="AJ1790" t="str">
        <f>TEXT(Agricultural_Export_Analysis_Cleaned_Dataset[[#This Row],[Ship_Date]],"mmm")</f>
        <v>Mar</v>
      </c>
      <c r="AK1790" t="str">
        <f>TEXT(Agricultural_Export_Analysis_Cleaned_Dataset[[#This Row],[Ship_Date]],"ddd")</f>
        <v>Sat</v>
      </c>
      <c r="AL1790" t="str">
        <f>TEXT(Agricultural_Export_Analysis_Cleaned_Dataset[[#This Row],[Delivery_Date]],"yyyy")</f>
        <v>2025</v>
      </c>
      <c r="AM1790" t="str">
        <f>TEXT(Agricultural_Export_Analysis_Cleaned_Dataset[[#This Row],[Delivery_Date]],"mmm")</f>
        <v>Apr</v>
      </c>
      <c r="AN1790" t="str">
        <f>TEXT(Agricultural_Export_Analysis_Cleaned_Dataset[[#This Row],[Delivery_Date]],"ddd")</f>
        <v>Mon</v>
      </c>
      <c r="AO1790">
        <f>Agricultural_Export_Analysis_Cleaned_Dataset[[#This Row],[Delivery_Date]]-Agricultural_Export_Analysis_Cleaned_Dataset[[#This Row],[Ship_Date]]</f>
        <v>30</v>
      </c>
      <c r="AP1790">
        <f>Agricultural_Export_Analysis_Cleaned_Dataset[[#This Row],[Ship_Date]]-Agricultural_Export_Analysis_Cleaned_Dataset[[#This Row],[Order_Date]]</f>
        <v>10</v>
      </c>
      <c r="AQ1790" s="4" t="str">
        <f>TEXT(Agricultural_Export_Analysis_Cleaned_Dataset[[#This Row],[Order_Date]],"mmm yyyy")</f>
        <v>Feb 2025</v>
      </c>
    </row>
    <row r="1791" spans="1:43" x14ac:dyDescent="0.3">
      <c r="A1791" t="s">
        <v>3527</v>
      </c>
      <c r="B1791" t="s">
        <v>3528</v>
      </c>
      <c r="C1791" s="2">
        <v>45970</v>
      </c>
      <c r="D1791" s="2">
        <v>45976</v>
      </c>
      <c r="E1791" s="2">
        <v>46002</v>
      </c>
      <c r="F1791" t="s">
        <v>35</v>
      </c>
      <c r="G1791" t="s">
        <v>132</v>
      </c>
      <c r="H1791" t="s">
        <v>37</v>
      </c>
      <c r="I1791" t="s">
        <v>118</v>
      </c>
      <c r="J1791" t="s">
        <v>112</v>
      </c>
      <c r="K1791" s="7">
        <v>0</v>
      </c>
      <c r="L1791" t="s">
        <v>70</v>
      </c>
      <c r="M1791" t="s">
        <v>130</v>
      </c>
      <c r="N1791" t="s">
        <v>131</v>
      </c>
      <c r="O1791">
        <v>1621</v>
      </c>
      <c r="P1791" s="6">
        <v>351.1</v>
      </c>
      <c r="Q1791" s="6">
        <v>569133.1</v>
      </c>
      <c r="R1791" s="5">
        <v>0</v>
      </c>
      <c r="S1791" s="6">
        <v>569133.1</v>
      </c>
      <c r="T1791" s="6">
        <v>14530.87</v>
      </c>
      <c r="U1791" s="6">
        <v>308777.09999999998</v>
      </c>
      <c r="V1791" s="6">
        <v>755.3</v>
      </c>
      <c r="W1791" s="6">
        <v>42880.9</v>
      </c>
      <c r="X1791" s="6">
        <v>202188.93</v>
      </c>
      <c r="Y1791" s="5">
        <v>0.35525772442333797</v>
      </c>
      <c r="Z1791" t="s">
        <v>54</v>
      </c>
      <c r="AA1791" t="s">
        <v>92</v>
      </c>
      <c r="AB1791" t="s">
        <v>56</v>
      </c>
      <c r="AC1791" t="s">
        <v>43</v>
      </c>
      <c r="AD1791" t="s">
        <v>77</v>
      </c>
      <c r="AE1791" t="s">
        <v>67</v>
      </c>
      <c r="AF1791" t="str">
        <f>TEXT(Agricultural_Export_Analysis_Cleaned_Dataset[[#This Row],[Order_Date]],"mmm")</f>
        <v>Nov</v>
      </c>
      <c r="AG1791" t="str">
        <f>TEXT(Agricultural_Export_Analysis_Cleaned_Dataset[[#This Row],[Order_Date]],"yyyy")</f>
        <v>2025</v>
      </c>
      <c r="AH1791" t="str">
        <f>TEXT(Agricultural_Export_Analysis_Cleaned_Dataset[[#This Row],[Order_Date]],"ddd")</f>
        <v>Sun</v>
      </c>
      <c r="AI1791" t="str">
        <f>TEXT(Agricultural_Export_Analysis_Cleaned_Dataset[[#This Row],[Ship_Date]],"yyyy")</f>
        <v>2025</v>
      </c>
      <c r="AJ1791" t="str">
        <f>TEXT(Agricultural_Export_Analysis_Cleaned_Dataset[[#This Row],[Ship_Date]],"mmm")</f>
        <v>Nov</v>
      </c>
      <c r="AK1791" t="str">
        <f>TEXT(Agricultural_Export_Analysis_Cleaned_Dataset[[#This Row],[Ship_Date]],"ddd")</f>
        <v>Sat</v>
      </c>
      <c r="AL1791" t="str">
        <f>TEXT(Agricultural_Export_Analysis_Cleaned_Dataset[[#This Row],[Delivery_Date]],"yyyy")</f>
        <v>2025</v>
      </c>
      <c r="AM1791" t="str">
        <f>TEXT(Agricultural_Export_Analysis_Cleaned_Dataset[[#This Row],[Delivery_Date]],"mmm")</f>
        <v>Dec</v>
      </c>
      <c r="AN1791" t="str">
        <f>TEXT(Agricultural_Export_Analysis_Cleaned_Dataset[[#This Row],[Delivery_Date]],"ddd")</f>
        <v>Thu</v>
      </c>
      <c r="AO1791">
        <f>Agricultural_Export_Analysis_Cleaned_Dataset[[#This Row],[Delivery_Date]]-Agricultural_Export_Analysis_Cleaned_Dataset[[#This Row],[Ship_Date]]</f>
        <v>26</v>
      </c>
      <c r="AP1791">
        <f>Agricultural_Export_Analysis_Cleaned_Dataset[[#This Row],[Ship_Date]]-Agricultural_Export_Analysis_Cleaned_Dataset[[#This Row],[Order_Date]]</f>
        <v>6</v>
      </c>
      <c r="AQ1791" s="4" t="str">
        <f>TEXT(Agricultural_Export_Analysis_Cleaned_Dataset[[#This Row],[Order_Date]],"mmm yyyy")</f>
        <v>Nov 2025</v>
      </c>
    </row>
    <row r="1792" spans="1:43" x14ac:dyDescent="0.3">
      <c r="A1792" t="s">
        <v>3529</v>
      </c>
      <c r="B1792" t="s">
        <v>1274</v>
      </c>
      <c r="C1792" s="2">
        <v>45678</v>
      </c>
      <c r="D1792" s="2">
        <v>45686</v>
      </c>
      <c r="E1792" s="2">
        <v>45696</v>
      </c>
      <c r="F1792" t="s">
        <v>35</v>
      </c>
      <c r="G1792" t="s">
        <v>8933</v>
      </c>
      <c r="H1792" t="s">
        <v>74</v>
      </c>
      <c r="I1792" t="s">
        <v>118</v>
      </c>
      <c r="J1792" t="s">
        <v>53</v>
      </c>
      <c r="K1792" s="7">
        <v>4</v>
      </c>
      <c r="L1792" t="s">
        <v>87</v>
      </c>
      <c r="M1792" t="s">
        <v>140</v>
      </c>
      <c r="N1792" t="s">
        <v>49</v>
      </c>
      <c r="O1792">
        <v>1831</v>
      </c>
      <c r="P1792" s="6">
        <v>116.57</v>
      </c>
      <c r="Q1792" s="6">
        <v>213439.67</v>
      </c>
      <c r="R1792" s="5">
        <v>0.1</v>
      </c>
      <c r="S1792" s="6">
        <v>192095.70300000001</v>
      </c>
      <c r="T1792" s="6">
        <v>11869.62</v>
      </c>
      <c r="U1792" s="6">
        <v>92587.39</v>
      </c>
      <c r="V1792" s="6">
        <v>2772.21</v>
      </c>
      <c r="W1792" s="6">
        <v>17574.099999999999</v>
      </c>
      <c r="X1792" s="6">
        <v>67292.383000000002</v>
      </c>
      <c r="Y1792" s="5">
        <v>0.350306550063746</v>
      </c>
      <c r="Z1792" t="s">
        <v>40</v>
      </c>
      <c r="AA1792" t="s">
        <v>64</v>
      </c>
      <c r="AB1792" t="s">
        <v>56</v>
      </c>
      <c r="AC1792" t="s">
        <v>66</v>
      </c>
      <c r="AD1792" t="s">
        <v>57</v>
      </c>
      <c r="AE1792" t="s">
        <v>45</v>
      </c>
      <c r="AF1792" t="str">
        <f>TEXT(Agricultural_Export_Analysis_Cleaned_Dataset[[#This Row],[Order_Date]],"mmm")</f>
        <v>Jan</v>
      </c>
      <c r="AG1792" t="str">
        <f>TEXT(Agricultural_Export_Analysis_Cleaned_Dataset[[#This Row],[Order_Date]],"yyyy")</f>
        <v>2025</v>
      </c>
      <c r="AH1792" t="str">
        <f>TEXT(Agricultural_Export_Analysis_Cleaned_Dataset[[#This Row],[Order_Date]],"ddd")</f>
        <v>Tue</v>
      </c>
      <c r="AI1792" t="str">
        <f>TEXT(Agricultural_Export_Analysis_Cleaned_Dataset[[#This Row],[Ship_Date]],"yyyy")</f>
        <v>2025</v>
      </c>
      <c r="AJ1792" t="str">
        <f>TEXT(Agricultural_Export_Analysis_Cleaned_Dataset[[#This Row],[Ship_Date]],"mmm")</f>
        <v>Jan</v>
      </c>
      <c r="AK1792" t="str">
        <f>TEXT(Agricultural_Export_Analysis_Cleaned_Dataset[[#This Row],[Ship_Date]],"ddd")</f>
        <v>Wed</v>
      </c>
      <c r="AL1792" t="str">
        <f>TEXT(Agricultural_Export_Analysis_Cleaned_Dataset[[#This Row],[Delivery_Date]],"yyyy")</f>
        <v>2025</v>
      </c>
      <c r="AM1792" t="str">
        <f>TEXT(Agricultural_Export_Analysis_Cleaned_Dataset[[#This Row],[Delivery_Date]],"mmm")</f>
        <v>Feb</v>
      </c>
      <c r="AN1792" t="str">
        <f>TEXT(Agricultural_Export_Analysis_Cleaned_Dataset[[#This Row],[Delivery_Date]],"ddd")</f>
        <v>Sat</v>
      </c>
      <c r="AO1792">
        <f>Agricultural_Export_Analysis_Cleaned_Dataset[[#This Row],[Delivery_Date]]-Agricultural_Export_Analysis_Cleaned_Dataset[[#This Row],[Ship_Date]]</f>
        <v>10</v>
      </c>
      <c r="AP1792">
        <f>Agricultural_Export_Analysis_Cleaned_Dataset[[#This Row],[Ship_Date]]-Agricultural_Export_Analysis_Cleaned_Dataset[[#This Row],[Order_Date]]</f>
        <v>8</v>
      </c>
      <c r="AQ1792" s="4" t="str">
        <f>TEXT(Agricultural_Export_Analysis_Cleaned_Dataset[[#This Row],[Order_Date]],"mmm yyyy")</f>
        <v>Jan 2025</v>
      </c>
    </row>
    <row r="1793" spans="1:43" x14ac:dyDescent="0.3">
      <c r="A1793" t="s">
        <v>3530</v>
      </c>
      <c r="B1793" t="s">
        <v>3531</v>
      </c>
      <c r="C1793" s="2">
        <v>45731</v>
      </c>
      <c r="D1793" s="2">
        <v>45736</v>
      </c>
      <c r="E1793" s="2">
        <v>45757</v>
      </c>
      <c r="F1793" t="s">
        <v>35</v>
      </c>
      <c r="G1793" t="s">
        <v>36</v>
      </c>
      <c r="H1793" t="s">
        <v>74</v>
      </c>
      <c r="I1793" t="s">
        <v>38</v>
      </c>
      <c r="J1793" t="s">
        <v>112</v>
      </c>
      <c r="K1793" s="7">
        <v>0</v>
      </c>
      <c r="L1793" t="s">
        <v>87</v>
      </c>
      <c r="M1793" t="s">
        <v>33</v>
      </c>
      <c r="N1793" t="s">
        <v>34</v>
      </c>
      <c r="O1793">
        <v>1588</v>
      </c>
      <c r="P1793" s="6">
        <v>61.3</v>
      </c>
      <c r="Q1793" s="6">
        <v>97344.4</v>
      </c>
      <c r="R1793" s="5">
        <v>0.15</v>
      </c>
      <c r="S1793" s="6">
        <v>82742.740000000005</v>
      </c>
      <c r="T1793" s="6">
        <v>14089.98</v>
      </c>
      <c r="U1793" s="6">
        <v>53260.58</v>
      </c>
      <c r="V1793" s="6">
        <v>1427.42</v>
      </c>
      <c r="W1793" s="6">
        <v>2906.22</v>
      </c>
      <c r="X1793" s="6">
        <v>11058.54</v>
      </c>
      <c r="Y1793" s="5">
        <v>0.13364967125816701</v>
      </c>
      <c r="Z1793" t="s">
        <v>40</v>
      </c>
      <c r="AA1793" t="s">
        <v>41</v>
      </c>
      <c r="AB1793" t="s">
        <v>56</v>
      </c>
      <c r="AC1793" t="s">
        <v>76</v>
      </c>
      <c r="AD1793" t="s">
        <v>84</v>
      </c>
      <c r="AE1793" t="s">
        <v>67</v>
      </c>
      <c r="AF1793" t="str">
        <f>TEXT(Agricultural_Export_Analysis_Cleaned_Dataset[[#This Row],[Order_Date]],"mmm")</f>
        <v>Mar</v>
      </c>
      <c r="AG1793" t="str">
        <f>TEXT(Agricultural_Export_Analysis_Cleaned_Dataset[[#This Row],[Order_Date]],"yyyy")</f>
        <v>2025</v>
      </c>
      <c r="AH1793" t="str">
        <f>TEXT(Agricultural_Export_Analysis_Cleaned_Dataset[[#This Row],[Order_Date]],"ddd")</f>
        <v>Sat</v>
      </c>
      <c r="AI1793" t="str">
        <f>TEXT(Agricultural_Export_Analysis_Cleaned_Dataset[[#This Row],[Ship_Date]],"yyyy")</f>
        <v>2025</v>
      </c>
      <c r="AJ1793" t="str">
        <f>TEXT(Agricultural_Export_Analysis_Cleaned_Dataset[[#This Row],[Ship_Date]],"mmm")</f>
        <v>Mar</v>
      </c>
      <c r="AK1793" t="str">
        <f>TEXT(Agricultural_Export_Analysis_Cleaned_Dataset[[#This Row],[Ship_Date]],"ddd")</f>
        <v>Thu</v>
      </c>
      <c r="AL1793" t="str">
        <f>TEXT(Agricultural_Export_Analysis_Cleaned_Dataset[[#This Row],[Delivery_Date]],"yyyy")</f>
        <v>2025</v>
      </c>
      <c r="AM1793" t="str">
        <f>TEXT(Agricultural_Export_Analysis_Cleaned_Dataset[[#This Row],[Delivery_Date]],"mmm")</f>
        <v>Apr</v>
      </c>
      <c r="AN1793" t="str">
        <f>TEXT(Agricultural_Export_Analysis_Cleaned_Dataset[[#This Row],[Delivery_Date]],"ddd")</f>
        <v>Thu</v>
      </c>
      <c r="AO1793">
        <f>Agricultural_Export_Analysis_Cleaned_Dataset[[#This Row],[Delivery_Date]]-Agricultural_Export_Analysis_Cleaned_Dataset[[#This Row],[Ship_Date]]</f>
        <v>21</v>
      </c>
      <c r="AP1793">
        <f>Agricultural_Export_Analysis_Cleaned_Dataset[[#This Row],[Ship_Date]]-Agricultural_Export_Analysis_Cleaned_Dataset[[#This Row],[Order_Date]]</f>
        <v>5</v>
      </c>
      <c r="AQ1793" s="4" t="str">
        <f>TEXT(Agricultural_Export_Analysis_Cleaned_Dataset[[#This Row],[Order_Date]],"mmm yyyy")</f>
        <v>Mar 2025</v>
      </c>
    </row>
    <row r="1794" spans="1:43" x14ac:dyDescent="0.3">
      <c r="A1794" t="s">
        <v>3532</v>
      </c>
      <c r="B1794" t="s">
        <v>3533</v>
      </c>
      <c r="C1794" s="2">
        <v>45656</v>
      </c>
      <c r="D1794" s="2">
        <v>45666</v>
      </c>
      <c r="E1794" s="2">
        <v>45679</v>
      </c>
      <c r="F1794" t="s">
        <v>35</v>
      </c>
      <c r="G1794" t="s">
        <v>8933</v>
      </c>
      <c r="H1794" t="s">
        <v>37</v>
      </c>
      <c r="I1794" t="s">
        <v>91</v>
      </c>
      <c r="J1794" t="s">
        <v>112</v>
      </c>
      <c r="K1794" s="7">
        <v>0</v>
      </c>
      <c r="L1794" t="s">
        <v>70</v>
      </c>
      <c r="M1794" t="s">
        <v>101</v>
      </c>
      <c r="N1794" t="s">
        <v>102</v>
      </c>
      <c r="O1794">
        <v>198</v>
      </c>
      <c r="P1794" s="6">
        <v>484.17</v>
      </c>
      <c r="Q1794" s="6">
        <v>95865.66</v>
      </c>
      <c r="R1794" s="5">
        <v>0.1</v>
      </c>
      <c r="S1794" s="6">
        <v>86279.093999999997</v>
      </c>
      <c r="T1794" s="6">
        <v>13242.81</v>
      </c>
      <c r="U1794" s="6">
        <v>53708.5</v>
      </c>
      <c r="V1794" s="6">
        <v>417.59</v>
      </c>
      <c r="W1794" s="6">
        <v>8114.85</v>
      </c>
      <c r="X1794" s="6">
        <v>10795.343999999999</v>
      </c>
      <c r="Y1794" s="5">
        <v>0.12512120259399101</v>
      </c>
      <c r="Z1794" t="s">
        <v>54</v>
      </c>
      <c r="AA1794" t="s">
        <v>55</v>
      </c>
      <c r="AB1794" t="s">
        <v>65</v>
      </c>
      <c r="AC1794" t="s">
        <v>66</v>
      </c>
      <c r="AD1794" t="s">
        <v>123</v>
      </c>
      <c r="AE1794" t="s">
        <v>67</v>
      </c>
      <c r="AF1794" t="str">
        <f>TEXT(Agricultural_Export_Analysis_Cleaned_Dataset[[#This Row],[Order_Date]],"mmm")</f>
        <v>Dec</v>
      </c>
      <c r="AG1794" t="str">
        <f>TEXT(Agricultural_Export_Analysis_Cleaned_Dataset[[#This Row],[Order_Date]],"yyyy")</f>
        <v>2024</v>
      </c>
      <c r="AH1794" t="str">
        <f>TEXT(Agricultural_Export_Analysis_Cleaned_Dataset[[#This Row],[Order_Date]],"ddd")</f>
        <v>Mon</v>
      </c>
      <c r="AI1794" t="str">
        <f>TEXT(Agricultural_Export_Analysis_Cleaned_Dataset[[#This Row],[Ship_Date]],"yyyy")</f>
        <v>2025</v>
      </c>
      <c r="AJ1794" t="str">
        <f>TEXT(Agricultural_Export_Analysis_Cleaned_Dataset[[#This Row],[Ship_Date]],"mmm")</f>
        <v>Jan</v>
      </c>
      <c r="AK1794" t="str">
        <f>TEXT(Agricultural_Export_Analysis_Cleaned_Dataset[[#This Row],[Ship_Date]],"ddd")</f>
        <v>Thu</v>
      </c>
      <c r="AL1794" t="str">
        <f>TEXT(Agricultural_Export_Analysis_Cleaned_Dataset[[#This Row],[Delivery_Date]],"yyyy")</f>
        <v>2025</v>
      </c>
      <c r="AM1794" t="str">
        <f>TEXT(Agricultural_Export_Analysis_Cleaned_Dataset[[#This Row],[Delivery_Date]],"mmm")</f>
        <v>Jan</v>
      </c>
      <c r="AN1794" t="str">
        <f>TEXT(Agricultural_Export_Analysis_Cleaned_Dataset[[#This Row],[Delivery_Date]],"ddd")</f>
        <v>Wed</v>
      </c>
      <c r="AO1794">
        <f>Agricultural_Export_Analysis_Cleaned_Dataset[[#This Row],[Delivery_Date]]-Agricultural_Export_Analysis_Cleaned_Dataset[[#This Row],[Ship_Date]]</f>
        <v>13</v>
      </c>
      <c r="AP1794">
        <f>Agricultural_Export_Analysis_Cleaned_Dataset[[#This Row],[Ship_Date]]-Agricultural_Export_Analysis_Cleaned_Dataset[[#This Row],[Order_Date]]</f>
        <v>10</v>
      </c>
      <c r="AQ1794" s="4" t="str">
        <f>TEXT(Agricultural_Export_Analysis_Cleaned_Dataset[[#This Row],[Order_Date]],"mmm yyyy")</f>
        <v>Dec 2024</v>
      </c>
    </row>
    <row r="1795" spans="1:43" x14ac:dyDescent="0.3">
      <c r="A1795" t="s">
        <v>3534</v>
      </c>
      <c r="B1795" t="s">
        <v>3535</v>
      </c>
      <c r="C1795" s="2">
        <v>45474</v>
      </c>
      <c r="D1795" s="2">
        <v>45481</v>
      </c>
      <c r="E1795" s="2">
        <v>45510</v>
      </c>
      <c r="F1795" t="s">
        <v>35</v>
      </c>
      <c r="G1795" t="s">
        <v>132</v>
      </c>
      <c r="H1795" t="s">
        <v>51</v>
      </c>
      <c r="I1795" t="s">
        <v>97</v>
      </c>
      <c r="J1795" t="s">
        <v>53</v>
      </c>
      <c r="K1795" s="7">
        <v>0</v>
      </c>
      <c r="L1795" t="s">
        <v>80</v>
      </c>
      <c r="M1795" t="s">
        <v>140</v>
      </c>
      <c r="N1795" t="s">
        <v>49</v>
      </c>
      <c r="O1795">
        <v>461</v>
      </c>
      <c r="P1795" s="6">
        <v>206.71</v>
      </c>
      <c r="Q1795" s="6">
        <v>95293.31</v>
      </c>
      <c r="R1795" s="5">
        <v>0</v>
      </c>
      <c r="S1795" s="6">
        <v>95293.31</v>
      </c>
      <c r="T1795" s="6">
        <v>12651.04</v>
      </c>
      <c r="U1795" s="6">
        <v>65803.86</v>
      </c>
      <c r="V1795" s="6">
        <v>1182.48</v>
      </c>
      <c r="W1795" s="6">
        <v>9399.43</v>
      </c>
      <c r="X1795" s="6">
        <v>6256.5</v>
      </c>
      <c r="Y1795" s="5">
        <v>6.5655186077595601E-2</v>
      </c>
      <c r="Z1795" t="s">
        <v>103</v>
      </c>
      <c r="AA1795" t="s">
        <v>119</v>
      </c>
      <c r="AB1795" t="s">
        <v>83</v>
      </c>
      <c r="AC1795" t="s">
        <v>76</v>
      </c>
      <c r="AD1795" t="s">
        <v>77</v>
      </c>
      <c r="AE1795" t="s">
        <v>67</v>
      </c>
      <c r="AF1795" t="str">
        <f>TEXT(Agricultural_Export_Analysis_Cleaned_Dataset[[#This Row],[Order_Date]],"mmm")</f>
        <v>Jul</v>
      </c>
      <c r="AG1795" t="str">
        <f>TEXT(Agricultural_Export_Analysis_Cleaned_Dataset[[#This Row],[Order_Date]],"yyyy")</f>
        <v>2024</v>
      </c>
      <c r="AH1795" t="str">
        <f>TEXT(Agricultural_Export_Analysis_Cleaned_Dataset[[#This Row],[Order_Date]],"ddd")</f>
        <v>Mon</v>
      </c>
      <c r="AI1795" t="str">
        <f>TEXT(Agricultural_Export_Analysis_Cleaned_Dataset[[#This Row],[Ship_Date]],"yyyy")</f>
        <v>2024</v>
      </c>
      <c r="AJ1795" t="str">
        <f>TEXT(Agricultural_Export_Analysis_Cleaned_Dataset[[#This Row],[Ship_Date]],"mmm")</f>
        <v>Jul</v>
      </c>
      <c r="AK1795" t="str">
        <f>TEXT(Agricultural_Export_Analysis_Cleaned_Dataset[[#This Row],[Ship_Date]],"ddd")</f>
        <v>Mon</v>
      </c>
      <c r="AL1795" t="str">
        <f>TEXT(Agricultural_Export_Analysis_Cleaned_Dataset[[#This Row],[Delivery_Date]],"yyyy")</f>
        <v>2024</v>
      </c>
      <c r="AM1795" t="str">
        <f>TEXT(Agricultural_Export_Analysis_Cleaned_Dataset[[#This Row],[Delivery_Date]],"mmm")</f>
        <v>Aug</v>
      </c>
      <c r="AN1795" t="str">
        <f>TEXT(Agricultural_Export_Analysis_Cleaned_Dataset[[#This Row],[Delivery_Date]],"ddd")</f>
        <v>Tue</v>
      </c>
      <c r="AO1795">
        <f>Agricultural_Export_Analysis_Cleaned_Dataset[[#This Row],[Delivery_Date]]-Agricultural_Export_Analysis_Cleaned_Dataset[[#This Row],[Ship_Date]]</f>
        <v>29</v>
      </c>
      <c r="AP1795">
        <f>Agricultural_Export_Analysis_Cleaned_Dataset[[#This Row],[Ship_Date]]-Agricultural_Export_Analysis_Cleaned_Dataset[[#This Row],[Order_Date]]</f>
        <v>7</v>
      </c>
      <c r="AQ1795" s="4" t="str">
        <f>TEXT(Agricultural_Export_Analysis_Cleaned_Dataset[[#This Row],[Order_Date]],"mmm yyyy")</f>
        <v>Jul 2024</v>
      </c>
    </row>
    <row r="1796" spans="1:43" x14ac:dyDescent="0.3">
      <c r="A1796" t="s">
        <v>3536</v>
      </c>
      <c r="B1796" t="s">
        <v>1673</v>
      </c>
      <c r="C1796" s="2">
        <v>45641</v>
      </c>
      <c r="D1796" s="2">
        <v>45649</v>
      </c>
      <c r="E1796" s="2">
        <v>45686</v>
      </c>
      <c r="F1796" t="s">
        <v>35</v>
      </c>
      <c r="G1796" t="s">
        <v>36</v>
      </c>
      <c r="H1796" t="s">
        <v>37</v>
      </c>
      <c r="I1796" t="s">
        <v>91</v>
      </c>
      <c r="J1796" t="s">
        <v>63</v>
      </c>
      <c r="K1796" s="7">
        <v>7</v>
      </c>
      <c r="L1796" t="s">
        <v>135</v>
      </c>
      <c r="M1796" t="s">
        <v>159</v>
      </c>
      <c r="N1796" t="s">
        <v>160</v>
      </c>
      <c r="O1796">
        <v>1874</v>
      </c>
      <c r="P1796" s="6">
        <v>252.21</v>
      </c>
      <c r="Q1796" s="6">
        <v>472641.54</v>
      </c>
      <c r="R1796" s="5">
        <v>0.05</v>
      </c>
      <c r="S1796" s="6">
        <v>449009.46299999999</v>
      </c>
      <c r="T1796" s="6">
        <v>2737.34</v>
      </c>
      <c r="U1796" s="6">
        <v>335276.36</v>
      </c>
      <c r="V1796" s="6">
        <v>822.59</v>
      </c>
      <c r="W1796" s="6">
        <v>10186.41</v>
      </c>
      <c r="X1796" s="6">
        <v>99986.763000000006</v>
      </c>
      <c r="Y1796" s="5">
        <v>0.222682974946566</v>
      </c>
      <c r="Z1796" t="s">
        <v>54</v>
      </c>
      <c r="AA1796" t="s">
        <v>55</v>
      </c>
      <c r="AB1796" t="s">
        <v>56</v>
      </c>
      <c r="AC1796" t="s">
        <v>66</v>
      </c>
      <c r="AD1796" t="s">
        <v>84</v>
      </c>
      <c r="AE1796" t="s">
        <v>58</v>
      </c>
      <c r="AF1796" t="str">
        <f>TEXT(Agricultural_Export_Analysis_Cleaned_Dataset[[#This Row],[Order_Date]],"mmm")</f>
        <v>Dec</v>
      </c>
      <c r="AG1796" t="str">
        <f>TEXT(Agricultural_Export_Analysis_Cleaned_Dataset[[#This Row],[Order_Date]],"yyyy")</f>
        <v>2024</v>
      </c>
      <c r="AH1796" t="str">
        <f>TEXT(Agricultural_Export_Analysis_Cleaned_Dataset[[#This Row],[Order_Date]],"ddd")</f>
        <v>Sun</v>
      </c>
      <c r="AI1796" t="str">
        <f>TEXT(Agricultural_Export_Analysis_Cleaned_Dataset[[#This Row],[Ship_Date]],"yyyy")</f>
        <v>2024</v>
      </c>
      <c r="AJ1796" t="str">
        <f>TEXT(Agricultural_Export_Analysis_Cleaned_Dataset[[#This Row],[Ship_Date]],"mmm")</f>
        <v>Dec</v>
      </c>
      <c r="AK1796" t="str">
        <f>TEXT(Agricultural_Export_Analysis_Cleaned_Dataset[[#This Row],[Ship_Date]],"ddd")</f>
        <v>Mon</v>
      </c>
      <c r="AL1796" t="str">
        <f>TEXT(Agricultural_Export_Analysis_Cleaned_Dataset[[#This Row],[Delivery_Date]],"yyyy")</f>
        <v>2025</v>
      </c>
      <c r="AM1796" t="str">
        <f>TEXT(Agricultural_Export_Analysis_Cleaned_Dataset[[#This Row],[Delivery_Date]],"mmm")</f>
        <v>Jan</v>
      </c>
      <c r="AN1796" t="str">
        <f>TEXT(Agricultural_Export_Analysis_Cleaned_Dataset[[#This Row],[Delivery_Date]],"ddd")</f>
        <v>Wed</v>
      </c>
      <c r="AO1796">
        <f>Agricultural_Export_Analysis_Cleaned_Dataset[[#This Row],[Delivery_Date]]-Agricultural_Export_Analysis_Cleaned_Dataset[[#This Row],[Ship_Date]]</f>
        <v>37</v>
      </c>
      <c r="AP1796">
        <f>Agricultural_Export_Analysis_Cleaned_Dataset[[#This Row],[Ship_Date]]-Agricultural_Export_Analysis_Cleaned_Dataset[[#This Row],[Order_Date]]</f>
        <v>8</v>
      </c>
      <c r="AQ1796" s="4" t="str">
        <f>TEXT(Agricultural_Export_Analysis_Cleaned_Dataset[[#This Row],[Order_Date]],"mmm yyyy")</f>
        <v>Dec 2024</v>
      </c>
    </row>
    <row r="1797" spans="1:43" x14ac:dyDescent="0.3">
      <c r="A1797" t="s">
        <v>3537</v>
      </c>
      <c r="B1797" t="s">
        <v>3538</v>
      </c>
      <c r="C1797" s="2">
        <v>45709</v>
      </c>
      <c r="D1797" s="2">
        <v>45719</v>
      </c>
      <c r="E1797" s="2">
        <v>45746</v>
      </c>
      <c r="F1797" t="s">
        <v>35</v>
      </c>
      <c r="G1797" t="s">
        <v>36</v>
      </c>
      <c r="H1797" t="s">
        <v>51</v>
      </c>
      <c r="I1797" t="s">
        <v>52</v>
      </c>
      <c r="J1797" t="s">
        <v>63</v>
      </c>
      <c r="K1797" s="7">
        <v>0</v>
      </c>
      <c r="L1797" t="s">
        <v>32</v>
      </c>
      <c r="M1797" t="s">
        <v>101</v>
      </c>
      <c r="N1797" t="s">
        <v>102</v>
      </c>
      <c r="O1797">
        <v>1238</v>
      </c>
      <c r="P1797" s="6">
        <v>279.02999999999997</v>
      </c>
      <c r="Q1797" s="6">
        <v>345439.14</v>
      </c>
      <c r="R1797" s="5">
        <v>0</v>
      </c>
      <c r="S1797" s="6">
        <v>345439.14</v>
      </c>
      <c r="T1797" s="6">
        <v>20422.646700000001</v>
      </c>
      <c r="U1797" s="6">
        <v>246173.24</v>
      </c>
      <c r="V1797" s="6">
        <v>1524.21</v>
      </c>
      <c r="W1797" s="6">
        <v>25482.78</v>
      </c>
      <c r="X1797" s="6">
        <v>51836.263299999999</v>
      </c>
      <c r="Y1797" s="5">
        <v>0.15005903297232101</v>
      </c>
      <c r="Z1797" t="s">
        <v>40</v>
      </c>
      <c r="AA1797" t="s">
        <v>147</v>
      </c>
      <c r="AB1797" t="s">
        <v>83</v>
      </c>
      <c r="AC1797" t="s">
        <v>66</v>
      </c>
      <c r="AD1797" t="s">
        <v>44</v>
      </c>
      <c r="AE1797" t="s">
        <v>58</v>
      </c>
      <c r="AF1797" t="str">
        <f>TEXT(Agricultural_Export_Analysis_Cleaned_Dataset[[#This Row],[Order_Date]],"mmm")</f>
        <v>Feb</v>
      </c>
      <c r="AG1797" t="str">
        <f>TEXT(Agricultural_Export_Analysis_Cleaned_Dataset[[#This Row],[Order_Date]],"yyyy")</f>
        <v>2025</v>
      </c>
      <c r="AH1797" t="str">
        <f>TEXT(Agricultural_Export_Analysis_Cleaned_Dataset[[#This Row],[Order_Date]],"ddd")</f>
        <v>Fri</v>
      </c>
      <c r="AI1797" t="str">
        <f>TEXT(Agricultural_Export_Analysis_Cleaned_Dataset[[#This Row],[Ship_Date]],"yyyy")</f>
        <v>2025</v>
      </c>
      <c r="AJ1797" t="str">
        <f>TEXT(Agricultural_Export_Analysis_Cleaned_Dataset[[#This Row],[Ship_Date]],"mmm")</f>
        <v>Mar</v>
      </c>
      <c r="AK1797" t="str">
        <f>TEXT(Agricultural_Export_Analysis_Cleaned_Dataset[[#This Row],[Ship_Date]],"ddd")</f>
        <v>Mon</v>
      </c>
      <c r="AL1797" t="str">
        <f>TEXT(Agricultural_Export_Analysis_Cleaned_Dataset[[#This Row],[Delivery_Date]],"yyyy")</f>
        <v>2025</v>
      </c>
      <c r="AM1797" t="str">
        <f>TEXT(Agricultural_Export_Analysis_Cleaned_Dataset[[#This Row],[Delivery_Date]],"mmm")</f>
        <v>Mar</v>
      </c>
      <c r="AN1797" t="str">
        <f>TEXT(Agricultural_Export_Analysis_Cleaned_Dataset[[#This Row],[Delivery_Date]],"ddd")</f>
        <v>Sun</v>
      </c>
      <c r="AO1797">
        <f>Agricultural_Export_Analysis_Cleaned_Dataset[[#This Row],[Delivery_Date]]-Agricultural_Export_Analysis_Cleaned_Dataset[[#This Row],[Ship_Date]]</f>
        <v>27</v>
      </c>
      <c r="AP1797">
        <f>Agricultural_Export_Analysis_Cleaned_Dataset[[#This Row],[Ship_Date]]-Agricultural_Export_Analysis_Cleaned_Dataset[[#This Row],[Order_Date]]</f>
        <v>10</v>
      </c>
      <c r="AQ1797" s="4" t="str">
        <f>TEXT(Agricultural_Export_Analysis_Cleaned_Dataset[[#This Row],[Order_Date]],"mmm yyyy")</f>
        <v>Feb 2025</v>
      </c>
    </row>
    <row r="1798" spans="1:43" x14ac:dyDescent="0.3">
      <c r="A1798" t="s">
        <v>3539</v>
      </c>
      <c r="B1798" t="s">
        <v>3540</v>
      </c>
      <c r="C1798" s="2">
        <v>45746</v>
      </c>
      <c r="D1798" s="2">
        <v>45754</v>
      </c>
      <c r="E1798" s="2">
        <v>45782</v>
      </c>
      <c r="F1798" t="s">
        <v>35</v>
      </c>
      <c r="G1798" t="s">
        <v>117</v>
      </c>
      <c r="H1798" t="s">
        <v>37</v>
      </c>
      <c r="I1798" t="s">
        <v>52</v>
      </c>
      <c r="J1798" t="s">
        <v>112</v>
      </c>
      <c r="K1798" s="7">
        <v>0</v>
      </c>
      <c r="L1798" t="s">
        <v>32</v>
      </c>
      <c r="M1798" t="s">
        <v>107</v>
      </c>
      <c r="N1798" t="s">
        <v>108</v>
      </c>
      <c r="O1798">
        <v>1254</v>
      </c>
      <c r="P1798" s="6">
        <v>267.48</v>
      </c>
      <c r="Q1798" s="6">
        <v>335419.92</v>
      </c>
      <c r="R1798" s="5">
        <v>0.15</v>
      </c>
      <c r="S1798" s="6">
        <v>285106.93199999997</v>
      </c>
      <c r="T1798" s="6">
        <v>8273.5300000000007</v>
      </c>
      <c r="U1798" s="6">
        <v>190931.23</v>
      </c>
      <c r="V1798" s="6">
        <v>1887.94</v>
      </c>
      <c r="W1798" s="6">
        <v>25079.53</v>
      </c>
      <c r="X1798" s="6">
        <v>58934.701999999997</v>
      </c>
      <c r="Y1798" s="5">
        <v>0.20671087015169401</v>
      </c>
      <c r="Z1798" t="s">
        <v>40</v>
      </c>
      <c r="AA1798" t="s">
        <v>41</v>
      </c>
      <c r="AB1798" t="s">
        <v>56</v>
      </c>
      <c r="AC1798" t="s">
        <v>66</v>
      </c>
      <c r="AD1798" t="s">
        <v>123</v>
      </c>
      <c r="AE1798" t="s">
        <v>67</v>
      </c>
      <c r="AF1798" t="str">
        <f>TEXT(Agricultural_Export_Analysis_Cleaned_Dataset[[#This Row],[Order_Date]],"mmm")</f>
        <v>Mar</v>
      </c>
      <c r="AG1798" t="str">
        <f>TEXT(Agricultural_Export_Analysis_Cleaned_Dataset[[#This Row],[Order_Date]],"yyyy")</f>
        <v>2025</v>
      </c>
      <c r="AH1798" t="str">
        <f>TEXT(Agricultural_Export_Analysis_Cleaned_Dataset[[#This Row],[Order_Date]],"ddd")</f>
        <v>Sun</v>
      </c>
      <c r="AI1798" t="str">
        <f>TEXT(Agricultural_Export_Analysis_Cleaned_Dataset[[#This Row],[Ship_Date]],"yyyy")</f>
        <v>2025</v>
      </c>
      <c r="AJ1798" t="str">
        <f>TEXT(Agricultural_Export_Analysis_Cleaned_Dataset[[#This Row],[Ship_Date]],"mmm")</f>
        <v>Apr</v>
      </c>
      <c r="AK1798" t="str">
        <f>TEXT(Agricultural_Export_Analysis_Cleaned_Dataset[[#This Row],[Ship_Date]],"ddd")</f>
        <v>Mon</v>
      </c>
      <c r="AL1798" t="str">
        <f>TEXT(Agricultural_Export_Analysis_Cleaned_Dataset[[#This Row],[Delivery_Date]],"yyyy")</f>
        <v>2025</v>
      </c>
      <c r="AM1798" t="str">
        <f>TEXT(Agricultural_Export_Analysis_Cleaned_Dataset[[#This Row],[Delivery_Date]],"mmm")</f>
        <v>May</v>
      </c>
      <c r="AN1798" t="str">
        <f>TEXT(Agricultural_Export_Analysis_Cleaned_Dataset[[#This Row],[Delivery_Date]],"ddd")</f>
        <v>Mon</v>
      </c>
      <c r="AO1798">
        <f>Agricultural_Export_Analysis_Cleaned_Dataset[[#This Row],[Delivery_Date]]-Agricultural_Export_Analysis_Cleaned_Dataset[[#This Row],[Ship_Date]]</f>
        <v>28</v>
      </c>
      <c r="AP1798">
        <f>Agricultural_Export_Analysis_Cleaned_Dataset[[#This Row],[Ship_Date]]-Agricultural_Export_Analysis_Cleaned_Dataset[[#This Row],[Order_Date]]</f>
        <v>8</v>
      </c>
      <c r="AQ1798" s="4" t="str">
        <f>TEXT(Agricultural_Export_Analysis_Cleaned_Dataset[[#This Row],[Order_Date]],"mmm yyyy")</f>
        <v>Mar 2025</v>
      </c>
    </row>
    <row r="1799" spans="1:43" x14ac:dyDescent="0.3">
      <c r="A1799" t="s">
        <v>3541</v>
      </c>
      <c r="B1799" t="s">
        <v>3542</v>
      </c>
      <c r="C1799" s="2">
        <v>45968</v>
      </c>
      <c r="D1799" s="2">
        <v>45976</v>
      </c>
      <c r="E1799" s="2">
        <v>45994</v>
      </c>
      <c r="F1799" t="s">
        <v>35</v>
      </c>
      <c r="G1799" t="s">
        <v>8933</v>
      </c>
      <c r="H1799" t="s">
        <v>51</v>
      </c>
      <c r="I1799" t="s">
        <v>52</v>
      </c>
      <c r="J1799" t="s">
        <v>112</v>
      </c>
      <c r="K1799" s="7">
        <v>4</v>
      </c>
      <c r="L1799" t="s">
        <v>70</v>
      </c>
      <c r="M1799" t="s">
        <v>88</v>
      </c>
      <c r="N1799" t="s">
        <v>89</v>
      </c>
      <c r="O1799">
        <v>556</v>
      </c>
      <c r="P1799" s="6">
        <v>438.5</v>
      </c>
      <c r="Q1799" s="6">
        <v>243806</v>
      </c>
      <c r="R1799" s="5">
        <v>0</v>
      </c>
      <c r="S1799" s="6">
        <v>243806</v>
      </c>
      <c r="T1799" s="6">
        <v>11867.04</v>
      </c>
      <c r="U1799" s="6">
        <v>182332.69</v>
      </c>
      <c r="V1799" s="6">
        <v>2226.44</v>
      </c>
      <c r="W1799" s="6">
        <v>6810.6</v>
      </c>
      <c r="X1799" s="6">
        <v>40569.230000000003</v>
      </c>
      <c r="Y1799" s="5">
        <v>0.16639963741663399</v>
      </c>
      <c r="Z1799" t="s">
        <v>54</v>
      </c>
      <c r="AA1799" t="s">
        <v>92</v>
      </c>
      <c r="AB1799" t="s">
        <v>42</v>
      </c>
      <c r="AC1799" t="s">
        <v>43</v>
      </c>
      <c r="AD1799" t="s">
        <v>44</v>
      </c>
      <c r="AE1799" t="s">
        <v>67</v>
      </c>
      <c r="AF1799" t="str">
        <f>TEXT(Agricultural_Export_Analysis_Cleaned_Dataset[[#This Row],[Order_Date]],"mmm")</f>
        <v>Nov</v>
      </c>
      <c r="AG1799" t="str">
        <f>TEXT(Agricultural_Export_Analysis_Cleaned_Dataset[[#This Row],[Order_Date]],"yyyy")</f>
        <v>2025</v>
      </c>
      <c r="AH1799" t="str">
        <f>TEXT(Agricultural_Export_Analysis_Cleaned_Dataset[[#This Row],[Order_Date]],"ddd")</f>
        <v>Fri</v>
      </c>
      <c r="AI1799" t="str">
        <f>TEXT(Agricultural_Export_Analysis_Cleaned_Dataset[[#This Row],[Ship_Date]],"yyyy")</f>
        <v>2025</v>
      </c>
      <c r="AJ1799" t="str">
        <f>TEXT(Agricultural_Export_Analysis_Cleaned_Dataset[[#This Row],[Ship_Date]],"mmm")</f>
        <v>Nov</v>
      </c>
      <c r="AK1799" t="str">
        <f>TEXT(Agricultural_Export_Analysis_Cleaned_Dataset[[#This Row],[Ship_Date]],"ddd")</f>
        <v>Sat</v>
      </c>
      <c r="AL1799" t="str">
        <f>TEXT(Agricultural_Export_Analysis_Cleaned_Dataset[[#This Row],[Delivery_Date]],"yyyy")</f>
        <v>2025</v>
      </c>
      <c r="AM1799" t="str">
        <f>TEXT(Agricultural_Export_Analysis_Cleaned_Dataset[[#This Row],[Delivery_Date]],"mmm")</f>
        <v>Dec</v>
      </c>
      <c r="AN1799" t="str">
        <f>TEXT(Agricultural_Export_Analysis_Cleaned_Dataset[[#This Row],[Delivery_Date]],"ddd")</f>
        <v>Wed</v>
      </c>
      <c r="AO1799">
        <f>Agricultural_Export_Analysis_Cleaned_Dataset[[#This Row],[Delivery_Date]]-Agricultural_Export_Analysis_Cleaned_Dataset[[#This Row],[Ship_Date]]</f>
        <v>18</v>
      </c>
      <c r="AP1799">
        <f>Agricultural_Export_Analysis_Cleaned_Dataset[[#This Row],[Ship_Date]]-Agricultural_Export_Analysis_Cleaned_Dataset[[#This Row],[Order_Date]]</f>
        <v>8</v>
      </c>
      <c r="AQ1799" s="4" t="str">
        <f>TEXT(Agricultural_Export_Analysis_Cleaned_Dataset[[#This Row],[Order_Date]],"mmm yyyy")</f>
        <v>Nov 2025</v>
      </c>
    </row>
    <row r="1800" spans="1:43" x14ac:dyDescent="0.3">
      <c r="A1800" t="s">
        <v>3543</v>
      </c>
      <c r="B1800" t="s">
        <v>2099</v>
      </c>
      <c r="C1800" s="2">
        <v>45624</v>
      </c>
      <c r="D1800" s="2">
        <v>45629</v>
      </c>
      <c r="E1800" s="2">
        <v>45657</v>
      </c>
      <c r="F1800" t="s">
        <v>35</v>
      </c>
      <c r="G1800" t="s">
        <v>50</v>
      </c>
      <c r="H1800" t="s">
        <v>74</v>
      </c>
      <c r="I1800" t="s">
        <v>97</v>
      </c>
      <c r="J1800" t="s">
        <v>53</v>
      </c>
      <c r="K1800" s="7">
        <v>7</v>
      </c>
      <c r="L1800" t="s">
        <v>70</v>
      </c>
      <c r="M1800" t="s">
        <v>159</v>
      </c>
      <c r="N1800" t="s">
        <v>160</v>
      </c>
      <c r="O1800">
        <v>431</v>
      </c>
      <c r="P1800" s="6">
        <v>439.99</v>
      </c>
      <c r="Q1800" s="6">
        <v>189635.69</v>
      </c>
      <c r="R1800" s="5">
        <v>0.1</v>
      </c>
      <c r="S1800" s="6">
        <v>170672.12100000001</v>
      </c>
      <c r="T1800" s="6">
        <v>10764.16</v>
      </c>
      <c r="U1800" s="6">
        <v>122476.11</v>
      </c>
      <c r="V1800" s="6">
        <v>2419.9699999999998</v>
      </c>
      <c r="W1800" s="6">
        <v>17621.03</v>
      </c>
      <c r="X1800" s="6">
        <v>17390.850999999999</v>
      </c>
      <c r="Y1800" s="5">
        <v>0.10189626107711</v>
      </c>
      <c r="Z1800" t="s">
        <v>54</v>
      </c>
      <c r="AA1800" t="s">
        <v>92</v>
      </c>
      <c r="AB1800" t="s">
        <v>83</v>
      </c>
      <c r="AC1800" t="s">
        <v>66</v>
      </c>
      <c r="AD1800" t="s">
        <v>123</v>
      </c>
      <c r="AE1800" t="s">
        <v>67</v>
      </c>
      <c r="AF1800" t="str">
        <f>TEXT(Agricultural_Export_Analysis_Cleaned_Dataset[[#This Row],[Order_Date]],"mmm")</f>
        <v>Nov</v>
      </c>
      <c r="AG1800" t="str">
        <f>TEXT(Agricultural_Export_Analysis_Cleaned_Dataset[[#This Row],[Order_Date]],"yyyy")</f>
        <v>2024</v>
      </c>
      <c r="AH1800" t="str">
        <f>TEXT(Agricultural_Export_Analysis_Cleaned_Dataset[[#This Row],[Order_Date]],"ddd")</f>
        <v>Thu</v>
      </c>
      <c r="AI1800" t="str">
        <f>TEXT(Agricultural_Export_Analysis_Cleaned_Dataset[[#This Row],[Ship_Date]],"yyyy")</f>
        <v>2024</v>
      </c>
      <c r="AJ1800" t="str">
        <f>TEXT(Agricultural_Export_Analysis_Cleaned_Dataset[[#This Row],[Ship_Date]],"mmm")</f>
        <v>Dec</v>
      </c>
      <c r="AK1800" t="str">
        <f>TEXT(Agricultural_Export_Analysis_Cleaned_Dataset[[#This Row],[Ship_Date]],"ddd")</f>
        <v>Tue</v>
      </c>
      <c r="AL1800" t="str">
        <f>TEXT(Agricultural_Export_Analysis_Cleaned_Dataset[[#This Row],[Delivery_Date]],"yyyy")</f>
        <v>2024</v>
      </c>
      <c r="AM1800" t="str">
        <f>TEXT(Agricultural_Export_Analysis_Cleaned_Dataset[[#This Row],[Delivery_Date]],"mmm")</f>
        <v>Dec</v>
      </c>
      <c r="AN1800" t="str">
        <f>TEXT(Agricultural_Export_Analysis_Cleaned_Dataset[[#This Row],[Delivery_Date]],"ddd")</f>
        <v>Tue</v>
      </c>
      <c r="AO1800">
        <f>Agricultural_Export_Analysis_Cleaned_Dataset[[#This Row],[Delivery_Date]]-Agricultural_Export_Analysis_Cleaned_Dataset[[#This Row],[Ship_Date]]</f>
        <v>28</v>
      </c>
      <c r="AP1800">
        <f>Agricultural_Export_Analysis_Cleaned_Dataset[[#This Row],[Ship_Date]]-Agricultural_Export_Analysis_Cleaned_Dataset[[#This Row],[Order_Date]]</f>
        <v>5</v>
      </c>
      <c r="AQ1800" s="4" t="str">
        <f>TEXT(Agricultural_Export_Analysis_Cleaned_Dataset[[#This Row],[Order_Date]],"mmm yyyy")</f>
        <v>Nov 2024</v>
      </c>
    </row>
    <row r="1801" spans="1:43" x14ac:dyDescent="0.3">
      <c r="A1801" t="s">
        <v>3544</v>
      </c>
      <c r="B1801" t="s">
        <v>3545</v>
      </c>
      <c r="C1801" s="2">
        <v>45804</v>
      </c>
      <c r="D1801" s="2">
        <v>45812</v>
      </c>
      <c r="E1801" s="2">
        <v>45830</v>
      </c>
      <c r="F1801" t="s">
        <v>35</v>
      </c>
      <c r="G1801" t="s">
        <v>96</v>
      </c>
      <c r="H1801" t="s">
        <v>37</v>
      </c>
      <c r="I1801" t="s">
        <v>52</v>
      </c>
      <c r="J1801" t="s">
        <v>63</v>
      </c>
      <c r="K1801" s="7">
        <v>0</v>
      </c>
      <c r="L1801" t="s">
        <v>135</v>
      </c>
      <c r="M1801" t="s">
        <v>107</v>
      </c>
      <c r="N1801" t="s">
        <v>108</v>
      </c>
      <c r="O1801">
        <v>1051</v>
      </c>
      <c r="P1801" s="6">
        <v>262.83</v>
      </c>
      <c r="Q1801" s="6">
        <v>276234.33</v>
      </c>
      <c r="R1801" s="5">
        <v>0.05</v>
      </c>
      <c r="S1801" s="6">
        <v>262422.61349999998</v>
      </c>
      <c r="T1801" s="6">
        <v>4135.04</v>
      </c>
      <c r="U1801" s="6">
        <v>167512.28</v>
      </c>
      <c r="V1801" s="6">
        <v>2204.8000000000002</v>
      </c>
      <c r="W1801" s="6">
        <v>21108.28</v>
      </c>
      <c r="X1801" s="6">
        <v>67462.213499999998</v>
      </c>
      <c r="Y1801" s="5">
        <v>0.25707469566070801</v>
      </c>
      <c r="Z1801" t="s">
        <v>81</v>
      </c>
      <c r="AA1801" t="s">
        <v>82</v>
      </c>
      <c r="AB1801" t="s">
        <v>42</v>
      </c>
      <c r="AC1801" t="s">
        <v>76</v>
      </c>
      <c r="AD1801" t="s">
        <v>44</v>
      </c>
      <c r="AE1801" t="s">
        <v>58</v>
      </c>
      <c r="AF1801" t="str">
        <f>TEXT(Agricultural_Export_Analysis_Cleaned_Dataset[[#This Row],[Order_Date]],"mmm")</f>
        <v>May</v>
      </c>
      <c r="AG1801" t="str">
        <f>TEXT(Agricultural_Export_Analysis_Cleaned_Dataset[[#This Row],[Order_Date]],"yyyy")</f>
        <v>2025</v>
      </c>
      <c r="AH1801" t="str">
        <f>TEXT(Agricultural_Export_Analysis_Cleaned_Dataset[[#This Row],[Order_Date]],"ddd")</f>
        <v>Tue</v>
      </c>
      <c r="AI1801" t="str">
        <f>TEXT(Agricultural_Export_Analysis_Cleaned_Dataset[[#This Row],[Ship_Date]],"yyyy")</f>
        <v>2025</v>
      </c>
      <c r="AJ1801" t="str">
        <f>TEXT(Agricultural_Export_Analysis_Cleaned_Dataset[[#This Row],[Ship_Date]],"mmm")</f>
        <v>Jun</v>
      </c>
      <c r="AK1801" t="str">
        <f>TEXT(Agricultural_Export_Analysis_Cleaned_Dataset[[#This Row],[Ship_Date]],"ddd")</f>
        <v>Wed</v>
      </c>
      <c r="AL1801" t="str">
        <f>TEXT(Agricultural_Export_Analysis_Cleaned_Dataset[[#This Row],[Delivery_Date]],"yyyy")</f>
        <v>2025</v>
      </c>
      <c r="AM1801" t="str">
        <f>TEXT(Agricultural_Export_Analysis_Cleaned_Dataset[[#This Row],[Delivery_Date]],"mmm")</f>
        <v>Jun</v>
      </c>
      <c r="AN1801" t="str">
        <f>TEXT(Agricultural_Export_Analysis_Cleaned_Dataset[[#This Row],[Delivery_Date]],"ddd")</f>
        <v>Sun</v>
      </c>
      <c r="AO1801">
        <f>Agricultural_Export_Analysis_Cleaned_Dataset[[#This Row],[Delivery_Date]]-Agricultural_Export_Analysis_Cleaned_Dataset[[#This Row],[Ship_Date]]</f>
        <v>18</v>
      </c>
      <c r="AP1801">
        <f>Agricultural_Export_Analysis_Cleaned_Dataset[[#This Row],[Ship_Date]]-Agricultural_Export_Analysis_Cleaned_Dataset[[#This Row],[Order_Date]]</f>
        <v>8</v>
      </c>
      <c r="AQ1801" s="4" t="str">
        <f>TEXT(Agricultural_Export_Analysis_Cleaned_Dataset[[#This Row],[Order_Date]],"mmm yyyy")</f>
        <v>May 2025</v>
      </c>
    </row>
    <row r="1802" spans="1:43" x14ac:dyDescent="0.3">
      <c r="A1802" t="s">
        <v>3546</v>
      </c>
      <c r="B1802" t="s">
        <v>929</v>
      </c>
      <c r="C1802" s="2">
        <v>45417</v>
      </c>
      <c r="D1802" s="2">
        <v>45421</v>
      </c>
      <c r="E1802" s="2">
        <v>45447</v>
      </c>
      <c r="F1802" t="s">
        <v>35</v>
      </c>
      <c r="G1802" t="s">
        <v>73</v>
      </c>
      <c r="H1802" t="s">
        <v>74</v>
      </c>
      <c r="I1802" t="s">
        <v>91</v>
      </c>
      <c r="J1802" t="s">
        <v>53</v>
      </c>
      <c r="K1802" s="7">
        <v>0</v>
      </c>
      <c r="L1802" t="s">
        <v>135</v>
      </c>
      <c r="M1802" t="s">
        <v>140</v>
      </c>
      <c r="N1802" t="s">
        <v>49</v>
      </c>
      <c r="O1802">
        <v>1830</v>
      </c>
      <c r="P1802" s="6">
        <v>300.91000000000003</v>
      </c>
      <c r="Q1802" s="6">
        <v>550665.30000000005</v>
      </c>
      <c r="R1802" s="5">
        <v>0.05</v>
      </c>
      <c r="S1802" s="6">
        <v>523132.03499999997</v>
      </c>
      <c r="T1802" s="6">
        <v>8666.2099999999991</v>
      </c>
      <c r="U1802" s="6">
        <v>254661.67</v>
      </c>
      <c r="V1802" s="6">
        <v>169.05</v>
      </c>
      <c r="W1802" s="6">
        <v>34580.39</v>
      </c>
      <c r="X1802" s="6">
        <v>225054.715</v>
      </c>
      <c r="Y1802" s="5">
        <v>0.43020633404719699</v>
      </c>
      <c r="Z1802" t="s">
        <v>81</v>
      </c>
      <c r="AA1802" t="s">
        <v>82</v>
      </c>
      <c r="AB1802" t="s">
        <v>83</v>
      </c>
      <c r="AC1802" t="s">
        <v>66</v>
      </c>
      <c r="AD1802" t="s">
        <v>98</v>
      </c>
      <c r="AE1802" t="s">
        <v>67</v>
      </c>
      <c r="AF1802" t="str">
        <f>TEXT(Agricultural_Export_Analysis_Cleaned_Dataset[[#This Row],[Order_Date]],"mmm")</f>
        <v>May</v>
      </c>
      <c r="AG1802" t="str">
        <f>TEXT(Agricultural_Export_Analysis_Cleaned_Dataset[[#This Row],[Order_Date]],"yyyy")</f>
        <v>2024</v>
      </c>
      <c r="AH1802" t="str">
        <f>TEXT(Agricultural_Export_Analysis_Cleaned_Dataset[[#This Row],[Order_Date]],"ddd")</f>
        <v>Sun</v>
      </c>
      <c r="AI1802" t="str">
        <f>TEXT(Agricultural_Export_Analysis_Cleaned_Dataset[[#This Row],[Ship_Date]],"yyyy")</f>
        <v>2024</v>
      </c>
      <c r="AJ1802" t="str">
        <f>TEXT(Agricultural_Export_Analysis_Cleaned_Dataset[[#This Row],[Ship_Date]],"mmm")</f>
        <v>May</v>
      </c>
      <c r="AK1802" t="str">
        <f>TEXT(Agricultural_Export_Analysis_Cleaned_Dataset[[#This Row],[Ship_Date]],"ddd")</f>
        <v>Thu</v>
      </c>
      <c r="AL1802" t="str">
        <f>TEXT(Agricultural_Export_Analysis_Cleaned_Dataset[[#This Row],[Delivery_Date]],"yyyy")</f>
        <v>2024</v>
      </c>
      <c r="AM1802" t="str">
        <f>TEXT(Agricultural_Export_Analysis_Cleaned_Dataset[[#This Row],[Delivery_Date]],"mmm")</f>
        <v>Jun</v>
      </c>
      <c r="AN1802" t="str">
        <f>TEXT(Agricultural_Export_Analysis_Cleaned_Dataset[[#This Row],[Delivery_Date]],"ddd")</f>
        <v>Tue</v>
      </c>
      <c r="AO1802">
        <f>Agricultural_Export_Analysis_Cleaned_Dataset[[#This Row],[Delivery_Date]]-Agricultural_Export_Analysis_Cleaned_Dataset[[#This Row],[Ship_Date]]</f>
        <v>26</v>
      </c>
      <c r="AP1802">
        <f>Agricultural_Export_Analysis_Cleaned_Dataset[[#This Row],[Ship_Date]]-Agricultural_Export_Analysis_Cleaned_Dataset[[#This Row],[Order_Date]]</f>
        <v>4</v>
      </c>
      <c r="AQ1802" s="4" t="str">
        <f>TEXT(Agricultural_Export_Analysis_Cleaned_Dataset[[#This Row],[Order_Date]],"mmm yyyy")</f>
        <v>May 2024</v>
      </c>
    </row>
    <row r="1803" spans="1:43" x14ac:dyDescent="0.3">
      <c r="A1803" t="s">
        <v>3547</v>
      </c>
      <c r="B1803" t="s">
        <v>3079</v>
      </c>
      <c r="C1803" s="2">
        <v>45299</v>
      </c>
      <c r="D1803" s="2">
        <v>45304</v>
      </c>
      <c r="E1803" s="2">
        <v>45329</v>
      </c>
      <c r="F1803" t="s">
        <v>35</v>
      </c>
      <c r="G1803" t="s">
        <v>36</v>
      </c>
      <c r="H1803" t="s">
        <v>74</v>
      </c>
      <c r="I1803" t="s">
        <v>52</v>
      </c>
      <c r="J1803" t="s">
        <v>39</v>
      </c>
      <c r="K1803" s="7">
        <v>7</v>
      </c>
      <c r="L1803" t="s">
        <v>87</v>
      </c>
      <c r="M1803" t="s">
        <v>33</v>
      </c>
      <c r="N1803" t="s">
        <v>34</v>
      </c>
      <c r="O1803">
        <v>794</v>
      </c>
      <c r="P1803" s="6">
        <v>418.42</v>
      </c>
      <c r="Q1803" s="6">
        <v>332225.48</v>
      </c>
      <c r="R1803" s="5">
        <v>0.1</v>
      </c>
      <c r="S1803" s="6">
        <v>299002.93199999997</v>
      </c>
      <c r="T1803" s="6">
        <v>14283.92</v>
      </c>
      <c r="U1803" s="6">
        <v>144459.95000000001</v>
      </c>
      <c r="V1803" s="6">
        <v>1984.72</v>
      </c>
      <c r="W1803" s="6">
        <v>17338.3</v>
      </c>
      <c r="X1803" s="6">
        <v>120936.042</v>
      </c>
      <c r="Y1803" s="5">
        <v>0.40446440170693698</v>
      </c>
      <c r="Z1803" t="s">
        <v>40</v>
      </c>
      <c r="AA1803" t="s">
        <v>64</v>
      </c>
      <c r="AB1803" t="s">
        <v>83</v>
      </c>
      <c r="AC1803" t="s">
        <v>43</v>
      </c>
      <c r="AD1803" t="s">
        <v>98</v>
      </c>
      <c r="AE1803" t="s">
        <v>45</v>
      </c>
      <c r="AF1803" t="str">
        <f>TEXT(Agricultural_Export_Analysis_Cleaned_Dataset[[#This Row],[Order_Date]],"mmm")</f>
        <v>Jan</v>
      </c>
      <c r="AG1803" t="str">
        <f>TEXT(Agricultural_Export_Analysis_Cleaned_Dataset[[#This Row],[Order_Date]],"yyyy")</f>
        <v>2024</v>
      </c>
      <c r="AH1803" t="str">
        <f>TEXT(Agricultural_Export_Analysis_Cleaned_Dataset[[#This Row],[Order_Date]],"ddd")</f>
        <v>Mon</v>
      </c>
      <c r="AI1803" t="str">
        <f>TEXT(Agricultural_Export_Analysis_Cleaned_Dataset[[#This Row],[Ship_Date]],"yyyy")</f>
        <v>2024</v>
      </c>
      <c r="AJ1803" t="str">
        <f>TEXT(Agricultural_Export_Analysis_Cleaned_Dataset[[#This Row],[Ship_Date]],"mmm")</f>
        <v>Jan</v>
      </c>
      <c r="AK1803" t="str">
        <f>TEXT(Agricultural_Export_Analysis_Cleaned_Dataset[[#This Row],[Ship_Date]],"ddd")</f>
        <v>Sat</v>
      </c>
      <c r="AL1803" t="str">
        <f>TEXT(Agricultural_Export_Analysis_Cleaned_Dataset[[#This Row],[Delivery_Date]],"yyyy")</f>
        <v>2024</v>
      </c>
      <c r="AM1803" t="str">
        <f>TEXT(Agricultural_Export_Analysis_Cleaned_Dataset[[#This Row],[Delivery_Date]],"mmm")</f>
        <v>Feb</v>
      </c>
      <c r="AN1803" t="str">
        <f>TEXT(Agricultural_Export_Analysis_Cleaned_Dataset[[#This Row],[Delivery_Date]],"ddd")</f>
        <v>Wed</v>
      </c>
      <c r="AO1803">
        <f>Agricultural_Export_Analysis_Cleaned_Dataset[[#This Row],[Delivery_Date]]-Agricultural_Export_Analysis_Cleaned_Dataset[[#This Row],[Ship_Date]]</f>
        <v>25</v>
      </c>
      <c r="AP1803">
        <f>Agricultural_Export_Analysis_Cleaned_Dataset[[#This Row],[Ship_Date]]-Agricultural_Export_Analysis_Cleaned_Dataset[[#This Row],[Order_Date]]</f>
        <v>5</v>
      </c>
      <c r="AQ1803" s="4" t="str">
        <f>TEXT(Agricultural_Export_Analysis_Cleaned_Dataset[[#This Row],[Order_Date]],"mmm yyyy")</f>
        <v>Jan 2024</v>
      </c>
    </row>
    <row r="1804" spans="1:43" x14ac:dyDescent="0.3">
      <c r="A1804" t="s">
        <v>3548</v>
      </c>
      <c r="B1804" t="s">
        <v>3549</v>
      </c>
      <c r="C1804" s="2">
        <v>45701</v>
      </c>
      <c r="D1804" s="2">
        <v>45707</v>
      </c>
      <c r="E1804" s="2">
        <v>45750</v>
      </c>
      <c r="F1804" t="s">
        <v>35</v>
      </c>
      <c r="G1804" t="s">
        <v>117</v>
      </c>
      <c r="H1804" t="s">
        <v>51</v>
      </c>
      <c r="I1804" t="s">
        <v>118</v>
      </c>
      <c r="J1804" t="s">
        <v>112</v>
      </c>
      <c r="K1804" s="7">
        <v>15</v>
      </c>
      <c r="L1804" t="s">
        <v>70</v>
      </c>
      <c r="M1804" t="s">
        <v>130</v>
      </c>
      <c r="N1804" t="s">
        <v>131</v>
      </c>
      <c r="O1804">
        <v>808</v>
      </c>
      <c r="P1804" s="6">
        <v>231.28</v>
      </c>
      <c r="Q1804" s="6">
        <v>186874.23999999999</v>
      </c>
      <c r="R1804" s="5">
        <v>0.15</v>
      </c>
      <c r="S1804" s="6">
        <v>158843.10399999999</v>
      </c>
      <c r="T1804" s="6">
        <v>11910.2</v>
      </c>
      <c r="U1804" s="6">
        <v>94903.2</v>
      </c>
      <c r="V1804" s="6">
        <v>2035.35</v>
      </c>
      <c r="W1804" s="6">
        <v>10326.700000000001</v>
      </c>
      <c r="X1804" s="6">
        <v>39667.654000000002</v>
      </c>
      <c r="Y1804" s="5">
        <v>0.249728524569754</v>
      </c>
      <c r="Z1804" t="s">
        <v>40</v>
      </c>
      <c r="AA1804" t="s">
        <v>147</v>
      </c>
      <c r="AB1804" t="s">
        <v>65</v>
      </c>
      <c r="AC1804" t="s">
        <v>43</v>
      </c>
      <c r="AD1804" t="s">
        <v>57</v>
      </c>
      <c r="AE1804" t="s">
        <v>58</v>
      </c>
      <c r="AF1804" t="str">
        <f>TEXT(Agricultural_Export_Analysis_Cleaned_Dataset[[#This Row],[Order_Date]],"mmm")</f>
        <v>Feb</v>
      </c>
      <c r="AG1804" t="str">
        <f>TEXT(Agricultural_Export_Analysis_Cleaned_Dataset[[#This Row],[Order_Date]],"yyyy")</f>
        <v>2025</v>
      </c>
      <c r="AH1804" t="str">
        <f>TEXT(Agricultural_Export_Analysis_Cleaned_Dataset[[#This Row],[Order_Date]],"ddd")</f>
        <v>Thu</v>
      </c>
      <c r="AI1804" t="str">
        <f>TEXT(Agricultural_Export_Analysis_Cleaned_Dataset[[#This Row],[Ship_Date]],"yyyy")</f>
        <v>2025</v>
      </c>
      <c r="AJ1804" t="str">
        <f>TEXT(Agricultural_Export_Analysis_Cleaned_Dataset[[#This Row],[Ship_Date]],"mmm")</f>
        <v>Feb</v>
      </c>
      <c r="AK1804" t="str">
        <f>TEXT(Agricultural_Export_Analysis_Cleaned_Dataset[[#This Row],[Ship_Date]],"ddd")</f>
        <v>Wed</v>
      </c>
      <c r="AL1804" t="str">
        <f>TEXT(Agricultural_Export_Analysis_Cleaned_Dataset[[#This Row],[Delivery_Date]],"yyyy")</f>
        <v>2025</v>
      </c>
      <c r="AM1804" t="str">
        <f>TEXT(Agricultural_Export_Analysis_Cleaned_Dataset[[#This Row],[Delivery_Date]],"mmm")</f>
        <v>Apr</v>
      </c>
      <c r="AN1804" t="str">
        <f>TEXT(Agricultural_Export_Analysis_Cleaned_Dataset[[#This Row],[Delivery_Date]],"ddd")</f>
        <v>Thu</v>
      </c>
      <c r="AO1804">
        <f>Agricultural_Export_Analysis_Cleaned_Dataset[[#This Row],[Delivery_Date]]-Agricultural_Export_Analysis_Cleaned_Dataset[[#This Row],[Ship_Date]]</f>
        <v>43</v>
      </c>
      <c r="AP1804">
        <f>Agricultural_Export_Analysis_Cleaned_Dataset[[#This Row],[Ship_Date]]-Agricultural_Export_Analysis_Cleaned_Dataset[[#This Row],[Order_Date]]</f>
        <v>6</v>
      </c>
      <c r="AQ1804" s="4" t="str">
        <f>TEXT(Agricultural_Export_Analysis_Cleaned_Dataset[[#This Row],[Order_Date]],"mmm yyyy")</f>
        <v>Feb 2025</v>
      </c>
    </row>
    <row r="1805" spans="1:43" x14ac:dyDescent="0.3">
      <c r="A1805" t="s">
        <v>3550</v>
      </c>
      <c r="B1805" t="s">
        <v>3551</v>
      </c>
      <c r="C1805" s="2">
        <v>45620</v>
      </c>
      <c r="D1805" s="2">
        <v>45623</v>
      </c>
      <c r="E1805" s="2">
        <v>45643</v>
      </c>
      <c r="F1805" t="s">
        <v>35</v>
      </c>
      <c r="G1805" t="s">
        <v>73</v>
      </c>
      <c r="H1805" t="s">
        <v>74</v>
      </c>
      <c r="I1805" t="s">
        <v>38</v>
      </c>
      <c r="J1805" t="s">
        <v>112</v>
      </c>
      <c r="K1805" s="7">
        <v>0</v>
      </c>
      <c r="L1805" t="s">
        <v>32</v>
      </c>
      <c r="M1805" t="s">
        <v>101</v>
      </c>
      <c r="N1805" t="s">
        <v>102</v>
      </c>
      <c r="O1805">
        <v>1074</v>
      </c>
      <c r="P1805" s="6">
        <v>342.18</v>
      </c>
      <c r="Q1805" s="6">
        <v>367501.32</v>
      </c>
      <c r="R1805" s="5">
        <v>0.1</v>
      </c>
      <c r="S1805" s="6">
        <v>330751.18800000002</v>
      </c>
      <c r="T1805" s="6">
        <v>2525.34</v>
      </c>
      <c r="U1805" s="6">
        <v>233166.51</v>
      </c>
      <c r="V1805" s="6">
        <v>1363.79</v>
      </c>
      <c r="W1805" s="6">
        <v>17514.34</v>
      </c>
      <c r="X1805" s="6">
        <v>76181.207999999999</v>
      </c>
      <c r="Y1805" s="5">
        <v>0.230327843901803</v>
      </c>
      <c r="Z1805" t="s">
        <v>54</v>
      </c>
      <c r="AA1805" t="s">
        <v>92</v>
      </c>
      <c r="AB1805" t="s">
        <v>42</v>
      </c>
      <c r="AC1805" t="s">
        <v>43</v>
      </c>
      <c r="AD1805" t="s">
        <v>93</v>
      </c>
      <c r="AE1805" t="s">
        <v>45</v>
      </c>
      <c r="AF1805" t="str">
        <f>TEXT(Agricultural_Export_Analysis_Cleaned_Dataset[[#This Row],[Order_Date]],"mmm")</f>
        <v>Nov</v>
      </c>
      <c r="AG1805" t="str">
        <f>TEXT(Agricultural_Export_Analysis_Cleaned_Dataset[[#This Row],[Order_Date]],"yyyy")</f>
        <v>2024</v>
      </c>
      <c r="AH1805" t="str">
        <f>TEXT(Agricultural_Export_Analysis_Cleaned_Dataset[[#This Row],[Order_Date]],"ddd")</f>
        <v>Sun</v>
      </c>
      <c r="AI1805" t="str">
        <f>TEXT(Agricultural_Export_Analysis_Cleaned_Dataset[[#This Row],[Ship_Date]],"yyyy")</f>
        <v>2024</v>
      </c>
      <c r="AJ1805" t="str">
        <f>TEXT(Agricultural_Export_Analysis_Cleaned_Dataset[[#This Row],[Ship_Date]],"mmm")</f>
        <v>Nov</v>
      </c>
      <c r="AK1805" t="str">
        <f>TEXT(Agricultural_Export_Analysis_Cleaned_Dataset[[#This Row],[Ship_Date]],"ddd")</f>
        <v>Wed</v>
      </c>
      <c r="AL1805" t="str">
        <f>TEXT(Agricultural_Export_Analysis_Cleaned_Dataset[[#This Row],[Delivery_Date]],"yyyy")</f>
        <v>2024</v>
      </c>
      <c r="AM1805" t="str">
        <f>TEXT(Agricultural_Export_Analysis_Cleaned_Dataset[[#This Row],[Delivery_Date]],"mmm")</f>
        <v>Dec</v>
      </c>
      <c r="AN1805" t="str">
        <f>TEXT(Agricultural_Export_Analysis_Cleaned_Dataset[[#This Row],[Delivery_Date]],"ddd")</f>
        <v>Tue</v>
      </c>
      <c r="AO1805">
        <f>Agricultural_Export_Analysis_Cleaned_Dataset[[#This Row],[Delivery_Date]]-Agricultural_Export_Analysis_Cleaned_Dataset[[#This Row],[Ship_Date]]</f>
        <v>20</v>
      </c>
      <c r="AP1805">
        <f>Agricultural_Export_Analysis_Cleaned_Dataset[[#This Row],[Ship_Date]]-Agricultural_Export_Analysis_Cleaned_Dataset[[#This Row],[Order_Date]]</f>
        <v>3</v>
      </c>
      <c r="AQ1805" s="4" t="str">
        <f>TEXT(Agricultural_Export_Analysis_Cleaned_Dataset[[#This Row],[Order_Date]],"mmm yyyy")</f>
        <v>Nov 2024</v>
      </c>
    </row>
    <row r="1806" spans="1:43" x14ac:dyDescent="0.3">
      <c r="A1806" t="s">
        <v>3552</v>
      </c>
      <c r="B1806" t="s">
        <v>3553</v>
      </c>
      <c r="C1806" s="2">
        <v>45859</v>
      </c>
      <c r="D1806" s="2">
        <v>45865</v>
      </c>
      <c r="E1806" s="2">
        <v>45883</v>
      </c>
      <c r="F1806" t="s">
        <v>35</v>
      </c>
      <c r="G1806" t="s">
        <v>8933</v>
      </c>
      <c r="H1806" t="s">
        <v>51</v>
      </c>
      <c r="I1806" t="s">
        <v>97</v>
      </c>
      <c r="J1806" t="s">
        <v>112</v>
      </c>
      <c r="K1806" s="7">
        <v>0</v>
      </c>
      <c r="L1806" t="s">
        <v>87</v>
      </c>
      <c r="M1806" t="s">
        <v>61</v>
      </c>
      <c r="N1806" t="s">
        <v>62</v>
      </c>
      <c r="O1806">
        <v>344</v>
      </c>
      <c r="P1806" s="6">
        <v>244.65</v>
      </c>
      <c r="Q1806" s="6">
        <v>84159.6</v>
      </c>
      <c r="R1806" s="5">
        <v>0.1</v>
      </c>
      <c r="S1806" s="6">
        <v>75743.64</v>
      </c>
      <c r="T1806" s="6">
        <v>2555.2800000000002</v>
      </c>
      <c r="U1806" s="6">
        <v>50908.83</v>
      </c>
      <c r="V1806" s="6">
        <v>114.35</v>
      </c>
      <c r="W1806" s="6">
        <v>2098.14</v>
      </c>
      <c r="X1806" s="6">
        <v>20067.04</v>
      </c>
      <c r="Y1806" s="5">
        <v>0.26493366307719002</v>
      </c>
      <c r="Z1806" t="s">
        <v>103</v>
      </c>
      <c r="AA1806" t="s">
        <v>119</v>
      </c>
      <c r="AB1806" t="s">
        <v>56</v>
      </c>
      <c r="AC1806" t="s">
        <v>76</v>
      </c>
      <c r="AD1806" t="s">
        <v>123</v>
      </c>
      <c r="AE1806" t="s">
        <v>67</v>
      </c>
      <c r="AF1806" t="str">
        <f>TEXT(Agricultural_Export_Analysis_Cleaned_Dataset[[#This Row],[Order_Date]],"mmm")</f>
        <v>Jul</v>
      </c>
      <c r="AG1806" t="str">
        <f>TEXT(Agricultural_Export_Analysis_Cleaned_Dataset[[#This Row],[Order_Date]],"yyyy")</f>
        <v>2025</v>
      </c>
      <c r="AH1806" t="str">
        <f>TEXT(Agricultural_Export_Analysis_Cleaned_Dataset[[#This Row],[Order_Date]],"ddd")</f>
        <v>Mon</v>
      </c>
      <c r="AI1806" t="str">
        <f>TEXT(Agricultural_Export_Analysis_Cleaned_Dataset[[#This Row],[Ship_Date]],"yyyy")</f>
        <v>2025</v>
      </c>
      <c r="AJ1806" t="str">
        <f>TEXT(Agricultural_Export_Analysis_Cleaned_Dataset[[#This Row],[Ship_Date]],"mmm")</f>
        <v>Jul</v>
      </c>
      <c r="AK1806" t="str">
        <f>TEXT(Agricultural_Export_Analysis_Cleaned_Dataset[[#This Row],[Ship_Date]],"ddd")</f>
        <v>Sun</v>
      </c>
      <c r="AL1806" t="str">
        <f>TEXT(Agricultural_Export_Analysis_Cleaned_Dataset[[#This Row],[Delivery_Date]],"yyyy")</f>
        <v>2025</v>
      </c>
      <c r="AM1806" t="str">
        <f>TEXT(Agricultural_Export_Analysis_Cleaned_Dataset[[#This Row],[Delivery_Date]],"mmm")</f>
        <v>Aug</v>
      </c>
      <c r="AN1806" t="str">
        <f>TEXT(Agricultural_Export_Analysis_Cleaned_Dataset[[#This Row],[Delivery_Date]],"ddd")</f>
        <v>Thu</v>
      </c>
      <c r="AO1806">
        <f>Agricultural_Export_Analysis_Cleaned_Dataset[[#This Row],[Delivery_Date]]-Agricultural_Export_Analysis_Cleaned_Dataset[[#This Row],[Ship_Date]]</f>
        <v>18</v>
      </c>
      <c r="AP1806">
        <f>Agricultural_Export_Analysis_Cleaned_Dataset[[#This Row],[Ship_Date]]-Agricultural_Export_Analysis_Cleaned_Dataset[[#This Row],[Order_Date]]</f>
        <v>6</v>
      </c>
      <c r="AQ1806" s="4" t="str">
        <f>TEXT(Agricultural_Export_Analysis_Cleaned_Dataset[[#This Row],[Order_Date]],"mmm yyyy")</f>
        <v>Jul 2025</v>
      </c>
    </row>
    <row r="1807" spans="1:43" x14ac:dyDescent="0.3">
      <c r="A1807" t="s">
        <v>3554</v>
      </c>
      <c r="B1807" t="s">
        <v>3555</v>
      </c>
      <c r="C1807" s="2">
        <v>45555</v>
      </c>
      <c r="D1807" s="2">
        <v>45559</v>
      </c>
      <c r="E1807" s="2">
        <v>45570</v>
      </c>
      <c r="F1807" t="s">
        <v>35</v>
      </c>
      <c r="G1807" t="s">
        <v>36</v>
      </c>
      <c r="H1807" t="s">
        <v>74</v>
      </c>
      <c r="I1807" t="s">
        <v>97</v>
      </c>
      <c r="J1807" t="s">
        <v>63</v>
      </c>
      <c r="K1807" s="7">
        <v>0</v>
      </c>
      <c r="L1807" t="s">
        <v>87</v>
      </c>
      <c r="M1807" t="s">
        <v>61</v>
      </c>
      <c r="N1807" t="s">
        <v>62</v>
      </c>
      <c r="O1807">
        <v>336</v>
      </c>
      <c r="P1807" s="6">
        <v>166.54</v>
      </c>
      <c r="Q1807" s="6">
        <v>55957.440000000002</v>
      </c>
      <c r="R1807" s="5">
        <v>0.15</v>
      </c>
      <c r="S1807" s="6">
        <v>47563.824000000001</v>
      </c>
      <c r="T1807" s="6">
        <v>1042.6300000000001</v>
      </c>
      <c r="U1807" s="6">
        <v>24288.5</v>
      </c>
      <c r="V1807" s="6">
        <v>570.46</v>
      </c>
      <c r="W1807" s="6">
        <v>5073.7299999999996</v>
      </c>
      <c r="X1807" s="6">
        <v>16588.504000000001</v>
      </c>
      <c r="Y1807" s="5">
        <v>0.34876304310603801</v>
      </c>
      <c r="Z1807" t="s">
        <v>103</v>
      </c>
      <c r="AA1807" t="s">
        <v>104</v>
      </c>
      <c r="AB1807" t="s">
        <v>65</v>
      </c>
      <c r="AC1807" t="s">
        <v>76</v>
      </c>
      <c r="AD1807" t="s">
        <v>123</v>
      </c>
      <c r="AE1807" t="s">
        <v>58</v>
      </c>
      <c r="AF1807" t="str">
        <f>TEXT(Agricultural_Export_Analysis_Cleaned_Dataset[[#This Row],[Order_Date]],"mmm")</f>
        <v>Sep</v>
      </c>
      <c r="AG1807" t="str">
        <f>TEXT(Agricultural_Export_Analysis_Cleaned_Dataset[[#This Row],[Order_Date]],"yyyy")</f>
        <v>2024</v>
      </c>
      <c r="AH1807" t="str">
        <f>TEXT(Agricultural_Export_Analysis_Cleaned_Dataset[[#This Row],[Order_Date]],"ddd")</f>
        <v>Fri</v>
      </c>
      <c r="AI1807" t="str">
        <f>TEXT(Agricultural_Export_Analysis_Cleaned_Dataset[[#This Row],[Ship_Date]],"yyyy")</f>
        <v>2024</v>
      </c>
      <c r="AJ1807" t="str">
        <f>TEXT(Agricultural_Export_Analysis_Cleaned_Dataset[[#This Row],[Ship_Date]],"mmm")</f>
        <v>Sep</v>
      </c>
      <c r="AK1807" t="str">
        <f>TEXT(Agricultural_Export_Analysis_Cleaned_Dataset[[#This Row],[Ship_Date]],"ddd")</f>
        <v>Tue</v>
      </c>
      <c r="AL1807" t="str">
        <f>TEXT(Agricultural_Export_Analysis_Cleaned_Dataset[[#This Row],[Delivery_Date]],"yyyy")</f>
        <v>2024</v>
      </c>
      <c r="AM1807" t="str">
        <f>TEXT(Agricultural_Export_Analysis_Cleaned_Dataset[[#This Row],[Delivery_Date]],"mmm")</f>
        <v>Oct</v>
      </c>
      <c r="AN1807" t="str">
        <f>TEXT(Agricultural_Export_Analysis_Cleaned_Dataset[[#This Row],[Delivery_Date]],"ddd")</f>
        <v>Sat</v>
      </c>
      <c r="AO1807">
        <f>Agricultural_Export_Analysis_Cleaned_Dataset[[#This Row],[Delivery_Date]]-Agricultural_Export_Analysis_Cleaned_Dataset[[#This Row],[Ship_Date]]</f>
        <v>11</v>
      </c>
      <c r="AP1807">
        <f>Agricultural_Export_Analysis_Cleaned_Dataset[[#This Row],[Ship_Date]]-Agricultural_Export_Analysis_Cleaned_Dataset[[#This Row],[Order_Date]]</f>
        <v>4</v>
      </c>
      <c r="AQ1807" s="4" t="str">
        <f>TEXT(Agricultural_Export_Analysis_Cleaned_Dataset[[#This Row],[Order_Date]],"mmm yyyy")</f>
        <v>Sep 2024</v>
      </c>
    </row>
    <row r="1808" spans="1:43" x14ac:dyDescent="0.3">
      <c r="A1808" t="s">
        <v>3556</v>
      </c>
      <c r="B1808" t="s">
        <v>3557</v>
      </c>
      <c r="C1808" s="2">
        <v>45619</v>
      </c>
      <c r="D1808" s="2">
        <v>45625</v>
      </c>
      <c r="E1808" s="2">
        <v>45652</v>
      </c>
      <c r="F1808" t="s">
        <v>35</v>
      </c>
      <c r="G1808" t="s">
        <v>132</v>
      </c>
      <c r="H1808" t="s">
        <v>74</v>
      </c>
      <c r="I1808" t="s">
        <v>118</v>
      </c>
      <c r="J1808" t="s">
        <v>39</v>
      </c>
      <c r="K1808" s="7">
        <v>0</v>
      </c>
      <c r="L1808" t="s">
        <v>135</v>
      </c>
      <c r="M1808" t="s">
        <v>48</v>
      </c>
      <c r="N1808" t="s">
        <v>49</v>
      </c>
      <c r="O1808">
        <v>588</v>
      </c>
      <c r="P1808" s="6">
        <v>340.92</v>
      </c>
      <c r="Q1808" s="6">
        <v>200460.96</v>
      </c>
      <c r="R1808" s="5">
        <v>0.15</v>
      </c>
      <c r="S1808" s="6">
        <v>170391.81599999999</v>
      </c>
      <c r="T1808" s="6">
        <v>7775.63</v>
      </c>
      <c r="U1808" s="6">
        <v>94753.62</v>
      </c>
      <c r="V1808" s="6">
        <v>1037.81</v>
      </c>
      <c r="W1808" s="6">
        <v>12320.52</v>
      </c>
      <c r="X1808" s="6">
        <v>54504.235999999997</v>
      </c>
      <c r="Y1808" s="5">
        <v>0.31987590296003399</v>
      </c>
      <c r="Z1808" t="s">
        <v>54</v>
      </c>
      <c r="AA1808" t="s">
        <v>92</v>
      </c>
      <c r="AB1808" t="s">
        <v>56</v>
      </c>
      <c r="AC1808" t="s">
        <v>76</v>
      </c>
      <c r="AD1808" t="s">
        <v>57</v>
      </c>
      <c r="AE1808" t="s">
        <v>58</v>
      </c>
      <c r="AF1808" t="str">
        <f>TEXT(Agricultural_Export_Analysis_Cleaned_Dataset[[#This Row],[Order_Date]],"mmm")</f>
        <v>Nov</v>
      </c>
      <c r="AG1808" t="str">
        <f>TEXT(Agricultural_Export_Analysis_Cleaned_Dataset[[#This Row],[Order_Date]],"yyyy")</f>
        <v>2024</v>
      </c>
      <c r="AH1808" t="str">
        <f>TEXT(Agricultural_Export_Analysis_Cleaned_Dataset[[#This Row],[Order_Date]],"ddd")</f>
        <v>Sat</v>
      </c>
      <c r="AI1808" t="str">
        <f>TEXT(Agricultural_Export_Analysis_Cleaned_Dataset[[#This Row],[Ship_Date]],"yyyy")</f>
        <v>2024</v>
      </c>
      <c r="AJ1808" t="str">
        <f>TEXT(Agricultural_Export_Analysis_Cleaned_Dataset[[#This Row],[Ship_Date]],"mmm")</f>
        <v>Nov</v>
      </c>
      <c r="AK1808" t="str">
        <f>TEXT(Agricultural_Export_Analysis_Cleaned_Dataset[[#This Row],[Ship_Date]],"ddd")</f>
        <v>Fri</v>
      </c>
      <c r="AL1808" t="str">
        <f>TEXT(Agricultural_Export_Analysis_Cleaned_Dataset[[#This Row],[Delivery_Date]],"yyyy")</f>
        <v>2024</v>
      </c>
      <c r="AM1808" t="str">
        <f>TEXT(Agricultural_Export_Analysis_Cleaned_Dataset[[#This Row],[Delivery_Date]],"mmm")</f>
        <v>Dec</v>
      </c>
      <c r="AN1808" t="str">
        <f>TEXT(Agricultural_Export_Analysis_Cleaned_Dataset[[#This Row],[Delivery_Date]],"ddd")</f>
        <v>Thu</v>
      </c>
      <c r="AO1808">
        <f>Agricultural_Export_Analysis_Cleaned_Dataset[[#This Row],[Delivery_Date]]-Agricultural_Export_Analysis_Cleaned_Dataset[[#This Row],[Ship_Date]]</f>
        <v>27</v>
      </c>
      <c r="AP1808">
        <f>Agricultural_Export_Analysis_Cleaned_Dataset[[#This Row],[Ship_Date]]-Agricultural_Export_Analysis_Cleaned_Dataset[[#This Row],[Order_Date]]</f>
        <v>6</v>
      </c>
      <c r="AQ1808" s="4" t="str">
        <f>TEXT(Agricultural_Export_Analysis_Cleaned_Dataset[[#This Row],[Order_Date]],"mmm yyyy")</f>
        <v>Nov 2024</v>
      </c>
    </row>
    <row r="1809" spans="1:43" x14ac:dyDescent="0.3">
      <c r="A1809" t="s">
        <v>3558</v>
      </c>
      <c r="B1809" t="s">
        <v>3559</v>
      </c>
      <c r="C1809" s="2">
        <v>45755</v>
      </c>
      <c r="D1809" s="2">
        <v>45765</v>
      </c>
      <c r="E1809" s="2">
        <v>45792</v>
      </c>
      <c r="F1809" t="s">
        <v>35</v>
      </c>
      <c r="G1809" t="s">
        <v>50</v>
      </c>
      <c r="H1809" t="s">
        <v>74</v>
      </c>
      <c r="I1809" t="s">
        <v>97</v>
      </c>
      <c r="J1809" t="s">
        <v>53</v>
      </c>
      <c r="K1809" s="7">
        <v>2</v>
      </c>
      <c r="L1809" t="s">
        <v>70</v>
      </c>
      <c r="M1809" t="s">
        <v>159</v>
      </c>
      <c r="N1809" t="s">
        <v>160</v>
      </c>
      <c r="O1809">
        <v>1296</v>
      </c>
      <c r="P1809" s="6">
        <v>239.58</v>
      </c>
      <c r="Q1809" s="6">
        <v>310495.68</v>
      </c>
      <c r="R1809" s="5">
        <v>0.1</v>
      </c>
      <c r="S1809" s="6">
        <v>279446.11200000002</v>
      </c>
      <c r="T1809" s="6">
        <v>10758.91</v>
      </c>
      <c r="U1809" s="6">
        <v>154794.32</v>
      </c>
      <c r="V1809" s="6">
        <v>1617.52</v>
      </c>
      <c r="W1809" s="6">
        <v>14458.02</v>
      </c>
      <c r="X1809" s="6">
        <v>97817.342000000004</v>
      </c>
      <c r="Y1809" s="5">
        <v>0.35004008930351499</v>
      </c>
      <c r="Z1809" t="s">
        <v>81</v>
      </c>
      <c r="AA1809" t="s">
        <v>165</v>
      </c>
      <c r="AB1809" t="s">
        <v>56</v>
      </c>
      <c r="AC1809" t="s">
        <v>66</v>
      </c>
      <c r="AD1809" t="s">
        <v>84</v>
      </c>
      <c r="AE1809" t="s">
        <v>45</v>
      </c>
      <c r="AF1809" t="str">
        <f>TEXT(Agricultural_Export_Analysis_Cleaned_Dataset[[#This Row],[Order_Date]],"mmm")</f>
        <v>Apr</v>
      </c>
      <c r="AG1809" t="str">
        <f>TEXT(Agricultural_Export_Analysis_Cleaned_Dataset[[#This Row],[Order_Date]],"yyyy")</f>
        <v>2025</v>
      </c>
      <c r="AH1809" t="str">
        <f>TEXT(Agricultural_Export_Analysis_Cleaned_Dataset[[#This Row],[Order_Date]],"ddd")</f>
        <v>Tue</v>
      </c>
      <c r="AI1809" t="str">
        <f>TEXT(Agricultural_Export_Analysis_Cleaned_Dataset[[#This Row],[Ship_Date]],"yyyy")</f>
        <v>2025</v>
      </c>
      <c r="AJ1809" t="str">
        <f>TEXT(Agricultural_Export_Analysis_Cleaned_Dataset[[#This Row],[Ship_Date]],"mmm")</f>
        <v>Apr</v>
      </c>
      <c r="AK1809" t="str">
        <f>TEXT(Agricultural_Export_Analysis_Cleaned_Dataset[[#This Row],[Ship_Date]],"ddd")</f>
        <v>Fri</v>
      </c>
      <c r="AL1809" t="str">
        <f>TEXT(Agricultural_Export_Analysis_Cleaned_Dataset[[#This Row],[Delivery_Date]],"yyyy")</f>
        <v>2025</v>
      </c>
      <c r="AM1809" t="str">
        <f>TEXT(Agricultural_Export_Analysis_Cleaned_Dataset[[#This Row],[Delivery_Date]],"mmm")</f>
        <v>May</v>
      </c>
      <c r="AN1809" t="str">
        <f>TEXT(Agricultural_Export_Analysis_Cleaned_Dataset[[#This Row],[Delivery_Date]],"ddd")</f>
        <v>Thu</v>
      </c>
      <c r="AO1809">
        <f>Agricultural_Export_Analysis_Cleaned_Dataset[[#This Row],[Delivery_Date]]-Agricultural_Export_Analysis_Cleaned_Dataset[[#This Row],[Ship_Date]]</f>
        <v>27</v>
      </c>
      <c r="AP1809">
        <f>Agricultural_Export_Analysis_Cleaned_Dataset[[#This Row],[Ship_Date]]-Agricultural_Export_Analysis_Cleaned_Dataset[[#This Row],[Order_Date]]</f>
        <v>10</v>
      </c>
      <c r="AQ1809" s="4" t="str">
        <f>TEXT(Agricultural_Export_Analysis_Cleaned_Dataset[[#This Row],[Order_Date]],"mmm yyyy")</f>
        <v>Apr 2025</v>
      </c>
    </row>
    <row r="1810" spans="1:43" x14ac:dyDescent="0.3">
      <c r="A1810" t="s">
        <v>3560</v>
      </c>
      <c r="B1810" t="s">
        <v>3561</v>
      </c>
      <c r="C1810" s="2">
        <v>45842</v>
      </c>
      <c r="D1810" s="2">
        <v>45849</v>
      </c>
      <c r="E1810" s="2">
        <v>45860</v>
      </c>
      <c r="F1810" t="s">
        <v>35</v>
      </c>
      <c r="G1810" t="s">
        <v>132</v>
      </c>
      <c r="H1810" t="s">
        <v>51</v>
      </c>
      <c r="I1810" t="s">
        <v>118</v>
      </c>
      <c r="J1810" t="s">
        <v>39</v>
      </c>
      <c r="K1810" s="7">
        <v>4</v>
      </c>
      <c r="L1810" t="s">
        <v>87</v>
      </c>
      <c r="M1810" t="s">
        <v>159</v>
      </c>
      <c r="N1810" t="s">
        <v>160</v>
      </c>
      <c r="O1810">
        <v>1845</v>
      </c>
      <c r="P1810" s="6">
        <v>138.77000000000001</v>
      </c>
      <c r="Q1810" s="6">
        <v>256030.65</v>
      </c>
      <c r="R1810" s="5">
        <v>0.05</v>
      </c>
      <c r="S1810" s="6">
        <v>243229.11749999999</v>
      </c>
      <c r="T1810" s="6">
        <v>8367.83</v>
      </c>
      <c r="U1810" s="6">
        <v>168403.48</v>
      </c>
      <c r="V1810" s="6">
        <v>2436.2800000000002</v>
      </c>
      <c r="W1810" s="6">
        <v>13508.98</v>
      </c>
      <c r="X1810" s="6">
        <v>50512.547500000001</v>
      </c>
      <c r="Y1810" s="5">
        <v>0.20767475547001499</v>
      </c>
      <c r="Z1810" t="s">
        <v>103</v>
      </c>
      <c r="AA1810" t="s">
        <v>119</v>
      </c>
      <c r="AB1810" t="s">
        <v>65</v>
      </c>
      <c r="AC1810" t="s">
        <v>43</v>
      </c>
      <c r="AD1810" t="s">
        <v>93</v>
      </c>
      <c r="AE1810" t="s">
        <v>45</v>
      </c>
      <c r="AF1810" t="str">
        <f>TEXT(Agricultural_Export_Analysis_Cleaned_Dataset[[#This Row],[Order_Date]],"mmm")</f>
        <v>Jul</v>
      </c>
      <c r="AG1810" t="str">
        <f>TEXT(Agricultural_Export_Analysis_Cleaned_Dataset[[#This Row],[Order_Date]],"yyyy")</f>
        <v>2025</v>
      </c>
      <c r="AH1810" t="str">
        <f>TEXT(Agricultural_Export_Analysis_Cleaned_Dataset[[#This Row],[Order_Date]],"ddd")</f>
        <v>Fri</v>
      </c>
      <c r="AI1810" t="str">
        <f>TEXT(Agricultural_Export_Analysis_Cleaned_Dataset[[#This Row],[Ship_Date]],"yyyy")</f>
        <v>2025</v>
      </c>
      <c r="AJ1810" t="str">
        <f>TEXT(Agricultural_Export_Analysis_Cleaned_Dataset[[#This Row],[Ship_Date]],"mmm")</f>
        <v>Jul</v>
      </c>
      <c r="AK1810" t="str">
        <f>TEXT(Agricultural_Export_Analysis_Cleaned_Dataset[[#This Row],[Ship_Date]],"ddd")</f>
        <v>Fri</v>
      </c>
      <c r="AL1810" t="str">
        <f>TEXT(Agricultural_Export_Analysis_Cleaned_Dataset[[#This Row],[Delivery_Date]],"yyyy")</f>
        <v>2025</v>
      </c>
      <c r="AM1810" t="str">
        <f>TEXT(Agricultural_Export_Analysis_Cleaned_Dataset[[#This Row],[Delivery_Date]],"mmm")</f>
        <v>Jul</v>
      </c>
      <c r="AN1810" t="str">
        <f>TEXT(Agricultural_Export_Analysis_Cleaned_Dataset[[#This Row],[Delivery_Date]],"ddd")</f>
        <v>Tue</v>
      </c>
      <c r="AO1810">
        <f>Agricultural_Export_Analysis_Cleaned_Dataset[[#This Row],[Delivery_Date]]-Agricultural_Export_Analysis_Cleaned_Dataset[[#This Row],[Ship_Date]]</f>
        <v>11</v>
      </c>
      <c r="AP1810">
        <f>Agricultural_Export_Analysis_Cleaned_Dataset[[#This Row],[Ship_Date]]-Agricultural_Export_Analysis_Cleaned_Dataset[[#This Row],[Order_Date]]</f>
        <v>7</v>
      </c>
      <c r="AQ1810" s="4" t="str">
        <f>TEXT(Agricultural_Export_Analysis_Cleaned_Dataset[[#This Row],[Order_Date]],"mmm yyyy")</f>
        <v>Jul 2025</v>
      </c>
    </row>
    <row r="1811" spans="1:43" x14ac:dyDescent="0.3">
      <c r="A1811" t="s">
        <v>3562</v>
      </c>
      <c r="B1811" t="s">
        <v>3563</v>
      </c>
      <c r="C1811" s="2">
        <v>45773</v>
      </c>
      <c r="D1811" s="2">
        <v>45780</v>
      </c>
      <c r="E1811" s="2">
        <v>45803</v>
      </c>
      <c r="F1811" t="s">
        <v>35</v>
      </c>
      <c r="G1811" t="s">
        <v>8933</v>
      </c>
      <c r="H1811" t="s">
        <v>51</v>
      </c>
      <c r="I1811" t="s">
        <v>97</v>
      </c>
      <c r="J1811" t="s">
        <v>112</v>
      </c>
      <c r="K1811" s="7">
        <v>0</v>
      </c>
      <c r="L1811" t="s">
        <v>70</v>
      </c>
      <c r="M1811" t="s">
        <v>140</v>
      </c>
      <c r="N1811" t="s">
        <v>49</v>
      </c>
      <c r="O1811">
        <v>277</v>
      </c>
      <c r="P1811" s="6">
        <v>391.96</v>
      </c>
      <c r="Q1811" s="6">
        <v>108572.92</v>
      </c>
      <c r="R1811" s="5">
        <v>0.15</v>
      </c>
      <c r="S1811" s="6">
        <v>92286.982000000004</v>
      </c>
      <c r="T1811" s="6">
        <v>12980.32</v>
      </c>
      <c r="U1811" s="6">
        <v>45098.13</v>
      </c>
      <c r="V1811" s="6">
        <v>2809.39</v>
      </c>
      <c r="W1811" s="6">
        <v>4674.51</v>
      </c>
      <c r="X1811" s="6">
        <v>26724.632000000001</v>
      </c>
      <c r="Y1811" s="5">
        <v>0.289581817725928</v>
      </c>
      <c r="Z1811" t="s">
        <v>81</v>
      </c>
      <c r="AA1811" t="s">
        <v>165</v>
      </c>
      <c r="AB1811" t="s">
        <v>56</v>
      </c>
      <c r="AC1811" t="s">
        <v>76</v>
      </c>
      <c r="AD1811" t="s">
        <v>84</v>
      </c>
      <c r="AE1811" t="s">
        <v>45</v>
      </c>
      <c r="AF1811" t="str">
        <f>TEXT(Agricultural_Export_Analysis_Cleaned_Dataset[[#This Row],[Order_Date]],"mmm")</f>
        <v>Apr</v>
      </c>
      <c r="AG1811" t="str">
        <f>TEXT(Agricultural_Export_Analysis_Cleaned_Dataset[[#This Row],[Order_Date]],"yyyy")</f>
        <v>2025</v>
      </c>
      <c r="AH1811" t="str">
        <f>TEXT(Agricultural_Export_Analysis_Cleaned_Dataset[[#This Row],[Order_Date]],"ddd")</f>
        <v>Sat</v>
      </c>
      <c r="AI1811" t="str">
        <f>TEXT(Agricultural_Export_Analysis_Cleaned_Dataset[[#This Row],[Ship_Date]],"yyyy")</f>
        <v>2025</v>
      </c>
      <c r="AJ1811" t="str">
        <f>TEXT(Agricultural_Export_Analysis_Cleaned_Dataset[[#This Row],[Ship_Date]],"mmm")</f>
        <v>May</v>
      </c>
      <c r="AK1811" t="str">
        <f>TEXT(Agricultural_Export_Analysis_Cleaned_Dataset[[#This Row],[Ship_Date]],"ddd")</f>
        <v>Sat</v>
      </c>
      <c r="AL1811" t="str">
        <f>TEXT(Agricultural_Export_Analysis_Cleaned_Dataset[[#This Row],[Delivery_Date]],"yyyy")</f>
        <v>2025</v>
      </c>
      <c r="AM1811" t="str">
        <f>TEXT(Agricultural_Export_Analysis_Cleaned_Dataset[[#This Row],[Delivery_Date]],"mmm")</f>
        <v>May</v>
      </c>
      <c r="AN1811" t="str">
        <f>TEXT(Agricultural_Export_Analysis_Cleaned_Dataset[[#This Row],[Delivery_Date]],"ddd")</f>
        <v>Mon</v>
      </c>
      <c r="AO1811">
        <f>Agricultural_Export_Analysis_Cleaned_Dataset[[#This Row],[Delivery_Date]]-Agricultural_Export_Analysis_Cleaned_Dataset[[#This Row],[Ship_Date]]</f>
        <v>23</v>
      </c>
      <c r="AP1811">
        <f>Agricultural_Export_Analysis_Cleaned_Dataset[[#This Row],[Ship_Date]]-Agricultural_Export_Analysis_Cleaned_Dataset[[#This Row],[Order_Date]]</f>
        <v>7</v>
      </c>
      <c r="AQ1811" s="4" t="str">
        <f>TEXT(Agricultural_Export_Analysis_Cleaned_Dataset[[#This Row],[Order_Date]],"mmm yyyy")</f>
        <v>Apr 2025</v>
      </c>
    </row>
    <row r="1812" spans="1:43" x14ac:dyDescent="0.3">
      <c r="A1812" t="s">
        <v>3564</v>
      </c>
      <c r="B1812" t="s">
        <v>3565</v>
      </c>
      <c r="C1812" s="2">
        <v>45798</v>
      </c>
      <c r="D1812" s="2">
        <v>45800</v>
      </c>
      <c r="E1812" s="2">
        <v>45826</v>
      </c>
      <c r="F1812" t="s">
        <v>35</v>
      </c>
      <c r="G1812" t="s">
        <v>8933</v>
      </c>
      <c r="H1812" t="s">
        <v>37</v>
      </c>
      <c r="I1812" t="s">
        <v>38</v>
      </c>
      <c r="J1812" t="s">
        <v>112</v>
      </c>
      <c r="K1812" s="7">
        <v>0</v>
      </c>
      <c r="L1812" t="s">
        <v>80</v>
      </c>
      <c r="M1812" t="s">
        <v>61</v>
      </c>
      <c r="N1812" t="s">
        <v>62</v>
      </c>
      <c r="O1812">
        <v>441</v>
      </c>
      <c r="P1812" s="6">
        <v>228.37</v>
      </c>
      <c r="Q1812" s="6">
        <v>100711.17</v>
      </c>
      <c r="R1812" s="5">
        <v>0</v>
      </c>
      <c r="S1812" s="6">
        <v>100711.17</v>
      </c>
      <c r="T1812" s="6">
        <v>13227.02</v>
      </c>
      <c r="U1812" s="6">
        <v>48053</v>
      </c>
      <c r="V1812" s="6">
        <v>480.24</v>
      </c>
      <c r="W1812" s="6">
        <v>11964.98</v>
      </c>
      <c r="X1812" s="6">
        <v>26985.93</v>
      </c>
      <c r="Y1812" s="5">
        <v>0.26795369371639699</v>
      </c>
      <c r="Z1812" t="s">
        <v>81</v>
      </c>
      <c r="AA1812" t="s">
        <v>82</v>
      </c>
      <c r="AB1812" t="s">
        <v>42</v>
      </c>
      <c r="AC1812" t="s">
        <v>76</v>
      </c>
      <c r="AD1812" t="s">
        <v>77</v>
      </c>
      <c r="AE1812" t="s">
        <v>58</v>
      </c>
      <c r="AF1812" t="str">
        <f>TEXT(Agricultural_Export_Analysis_Cleaned_Dataset[[#This Row],[Order_Date]],"mmm")</f>
        <v>May</v>
      </c>
      <c r="AG1812" t="str">
        <f>TEXT(Agricultural_Export_Analysis_Cleaned_Dataset[[#This Row],[Order_Date]],"yyyy")</f>
        <v>2025</v>
      </c>
      <c r="AH1812" t="str">
        <f>TEXT(Agricultural_Export_Analysis_Cleaned_Dataset[[#This Row],[Order_Date]],"ddd")</f>
        <v>Wed</v>
      </c>
      <c r="AI1812" t="str">
        <f>TEXT(Agricultural_Export_Analysis_Cleaned_Dataset[[#This Row],[Ship_Date]],"yyyy")</f>
        <v>2025</v>
      </c>
      <c r="AJ1812" t="str">
        <f>TEXT(Agricultural_Export_Analysis_Cleaned_Dataset[[#This Row],[Ship_Date]],"mmm")</f>
        <v>May</v>
      </c>
      <c r="AK1812" t="str">
        <f>TEXT(Agricultural_Export_Analysis_Cleaned_Dataset[[#This Row],[Ship_Date]],"ddd")</f>
        <v>Fri</v>
      </c>
      <c r="AL1812" t="str">
        <f>TEXT(Agricultural_Export_Analysis_Cleaned_Dataset[[#This Row],[Delivery_Date]],"yyyy")</f>
        <v>2025</v>
      </c>
      <c r="AM1812" t="str">
        <f>TEXT(Agricultural_Export_Analysis_Cleaned_Dataset[[#This Row],[Delivery_Date]],"mmm")</f>
        <v>Jun</v>
      </c>
      <c r="AN1812" t="str">
        <f>TEXT(Agricultural_Export_Analysis_Cleaned_Dataset[[#This Row],[Delivery_Date]],"ddd")</f>
        <v>Wed</v>
      </c>
      <c r="AO1812">
        <f>Agricultural_Export_Analysis_Cleaned_Dataset[[#This Row],[Delivery_Date]]-Agricultural_Export_Analysis_Cleaned_Dataset[[#This Row],[Ship_Date]]</f>
        <v>26</v>
      </c>
      <c r="AP1812">
        <f>Agricultural_Export_Analysis_Cleaned_Dataset[[#This Row],[Ship_Date]]-Agricultural_Export_Analysis_Cleaned_Dataset[[#This Row],[Order_Date]]</f>
        <v>2</v>
      </c>
      <c r="AQ1812" s="4" t="str">
        <f>TEXT(Agricultural_Export_Analysis_Cleaned_Dataset[[#This Row],[Order_Date]],"mmm yyyy")</f>
        <v>May 2025</v>
      </c>
    </row>
    <row r="1813" spans="1:43" x14ac:dyDescent="0.3">
      <c r="A1813" t="s">
        <v>3566</v>
      </c>
      <c r="B1813" t="s">
        <v>3567</v>
      </c>
      <c r="C1813" s="2">
        <v>45604</v>
      </c>
      <c r="D1813" s="2">
        <v>45609</v>
      </c>
      <c r="E1813" s="2">
        <v>45646</v>
      </c>
      <c r="F1813" t="s">
        <v>35</v>
      </c>
      <c r="G1813" t="s">
        <v>8934</v>
      </c>
      <c r="H1813" t="s">
        <v>37</v>
      </c>
      <c r="I1813" t="s">
        <v>118</v>
      </c>
      <c r="J1813" t="s">
        <v>53</v>
      </c>
      <c r="K1813" s="7">
        <v>10</v>
      </c>
      <c r="L1813" t="s">
        <v>80</v>
      </c>
      <c r="M1813" t="s">
        <v>71</v>
      </c>
      <c r="N1813" t="s">
        <v>72</v>
      </c>
      <c r="O1813">
        <v>1354</v>
      </c>
      <c r="P1813" s="6">
        <v>56.11</v>
      </c>
      <c r="Q1813" s="6">
        <v>75972.94</v>
      </c>
      <c r="R1813" s="5">
        <v>0</v>
      </c>
      <c r="S1813" s="6">
        <v>75972.94</v>
      </c>
      <c r="T1813" s="6">
        <v>13536.04</v>
      </c>
      <c r="U1813" s="6">
        <v>48635.86</v>
      </c>
      <c r="V1813" s="6">
        <v>2219.9299999999998</v>
      </c>
      <c r="W1813" s="6">
        <v>4426.87</v>
      </c>
      <c r="X1813" s="6">
        <v>7154.24</v>
      </c>
      <c r="Y1813" s="5">
        <v>9.4168265700919407E-2</v>
      </c>
      <c r="Z1813" t="s">
        <v>54</v>
      </c>
      <c r="AA1813" t="s">
        <v>92</v>
      </c>
      <c r="AB1813" t="s">
        <v>83</v>
      </c>
      <c r="AC1813" t="s">
        <v>66</v>
      </c>
      <c r="AD1813" t="s">
        <v>77</v>
      </c>
      <c r="AE1813" t="s">
        <v>45</v>
      </c>
      <c r="AF1813" t="str">
        <f>TEXT(Agricultural_Export_Analysis_Cleaned_Dataset[[#This Row],[Order_Date]],"mmm")</f>
        <v>Nov</v>
      </c>
      <c r="AG1813" t="str">
        <f>TEXT(Agricultural_Export_Analysis_Cleaned_Dataset[[#This Row],[Order_Date]],"yyyy")</f>
        <v>2024</v>
      </c>
      <c r="AH1813" t="str">
        <f>TEXT(Agricultural_Export_Analysis_Cleaned_Dataset[[#This Row],[Order_Date]],"ddd")</f>
        <v>Fri</v>
      </c>
      <c r="AI1813" t="str">
        <f>TEXT(Agricultural_Export_Analysis_Cleaned_Dataset[[#This Row],[Ship_Date]],"yyyy")</f>
        <v>2024</v>
      </c>
      <c r="AJ1813" t="str">
        <f>TEXT(Agricultural_Export_Analysis_Cleaned_Dataset[[#This Row],[Ship_Date]],"mmm")</f>
        <v>Nov</v>
      </c>
      <c r="AK1813" t="str">
        <f>TEXT(Agricultural_Export_Analysis_Cleaned_Dataset[[#This Row],[Ship_Date]],"ddd")</f>
        <v>Wed</v>
      </c>
      <c r="AL1813" t="str">
        <f>TEXT(Agricultural_Export_Analysis_Cleaned_Dataset[[#This Row],[Delivery_Date]],"yyyy")</f>
        <v>2024</v>
      </c>
      <c r="AM1813" t="str">
        <f>TEXT(Agricultural_Export_Analysis_Cleaned_Dataset[[#This Row],[Delivery_Date]],"mmm")</f>
        <v>Dec</v>
      </c>
      <c r="AN1813" t="str">
        <f>TEXT(Agricultural_Export_Analysis_Cleaned_Dataset[[#This Row],[Delivery_Date]],"ddd")</f>
        <v>Fri</v>
      </c>
      <c r="AO1813">
        <f>Agricultural_Export_Analysis_Cleaned_Dataset[[#This Row],[Delivery_Date]]-Agricultural_Export_Analysis_Cleaned_Dataset[[#This Row],[Ship_Date]]</f>
        <v>37</v>
      </c>
      <c r="AP1813">
        <f>Agricultural_Export_Analysis_Cleaned_Dataset[[#This Row],[Ship_Date]]-Agricultural_Export_Analysis_Cleaned_Dataset[[#This Row],[Order_Date]]</f>
        <v>5</v>
      </c>
      <c r="AQ1813" s="4" t="str">
        <f>TEXT(Agricultural_Export_Analysis_Cleaned_Dataset[[#This Row],[Order_Date]],"mmm yyyy")</f>
        <v>Nov 2024</v>
      </c>
    </row>
    <row r="1814" spans="1:43" x14ac:dyDescent="0.3">
      <c r="A1814" t="s">
        <v>3568</v>
      </c>
      <c r="B1814" t="s">
        <v>3569</v>
      </c>
      <c r="C1814" s="2">
        <v>45423</v>
      </c>
      <c r="D1814" s="2">
        <v>45429</v>
      </c>
      <c r="E1814" s="2">
        <v>45457</v>
      </c>
      <c r="F1814" t="s">
        <v>35</v>
      </c>
      <c r="G1814" t="s">
        <v>73</v>
      </c>
      <c r="H1814" t="s">
        <v>37</v>
      </c>
      <c r="I1814" t="s">
        <v>97</v>
      </c>
      <c r="J1814" t="s">
        <v>39</v>
      </c>
      <c r="K1814" s="7">
        <v>2</v>
      </c>
      <c r="L1814" t="s">
        <v>32</v>
      </c>
      <c r="M1814" t="s">
        <v>88</v>
      </c>
      <c r="N1814" t="s">
        <v>89</v>
      </c>
      <c r="O1814">
        <v>1282</v>
      </c>
      <c r="P1814" s="6">
        <v>121.83</v>
      </c>
      <c r="Q1814" s="6">
        <v>156186.06</v>
      </c>
      <c r="R1814" s="5">
        <v>0.1</v>
      </c>
      <c r="S1814" s="6">
        <v>140567.454</v>
      </c>
      <c r="T1814" s="6">
        <v>2757.05</v>
      </c>
      <c r="U1814" s="6">
        <v>64793.279999999999</v>
      </c>
      <c r="V1814" s="6">
        <v>646.97</v>
      </c>
      <c r="W1814" s="6">
        <v>4659.4799999999996</v>
      </c>
      <c r="X1814" s="6">
        <v>67710.673999999999</v>
      </c>
      <c r="Y1814" s="5">
        <v>0.48169524362303701</v>
      </c>
      <c r="Z1814" t="s">
        <v>81</v>
      </c>
      <c r="AA1814" t="s">
        <v>82</v>
      </c>
      <c r="AB1814" t="s">
        <v>83</v>
      </c>
      <c r="AC1814" t="s">
        <v>66</v>
      </c>
      <c r="AD1814" t="s">
        <v>57</v>
      </c>
      <c r="AE1814" t="s">
        <v>45</v>
      </c>
      <c r="AF1814" t="str">
        <f>TEXT(Agricultural_Export_Analysis_Cleaned_Dataset[[#This Row],[Order_Date]],"mmm")</f>
        <v>May</v>
      </c>
      <c r="AG1814" t="str">
        <f>TEXT(Agricultural_Export_Analysis_Cleaned_Dataset[[#This Row],[Order_Date]],"yyyy")</f>
        <v>2024</v>
      </c>
      <c r="AH1814" t="str">
        <f>TEXT(Agricultural_Export_Analysis_Cleaned_Dataset[[#This Row],[Order_Date]],"ddd")</f>
        <v>Sat</v>
      </c>
      <c r="AI1814" t="str">
        <f>TEXT(Agricultural_Export_Analysis_Cleaned_Dataset[[#This Row],[Ship_Date]],"yyyy")</f>
        <v>2024</v>
      </c>
      <c r="AJ1814" t="str">
        <f>TEXT(Agricultural_Export_Analysis_Cleaned_Dataset[[#This Row],[Ship_Date]],"mmm")</f>
        <v>May</v>
      </c>
      <c r="AK1814" t="str">
        <f>TEXT(Agricultural_Export_Analysis_Cleaned_Dataset[[#This Row],[Ship_Date]],"ddd")</f>
        <v>Fri</v>
      </c>
      <c r="AL1814" t="str">
        <f>TEXT(Agricultural_Export_Analysis_Cleaned_Dataset[[#This Row],[Delivery_Date]],"yyyy")</f>
        <v>2024</v>
      </c>
      <c r="AM1814" t="str">
        <f>TEXT(Agricultural_Export_Analysis_Cleaned_Dataset[[#This Row],[Delivery_Date]],"mmm")</f>
        <v>Jun</v>
      </c>
      <c r="AN1814" t="str">
        <f>TEXT(Agricultural_Export_Analysis_Cleaned_Dataset[[#This Row],[Delivery_Date]],"ddd")</f>
        <v>Fri</v>
      </c>
      <c r="AO1814">
        <f>Agricultural_Export_Analysis_Cleaned_Dataset[[#This Row],[Delivery_Date]]-Agricultural_Export_Analysis_Cleaned_Dataset[[#This Row],[Ship_Date]]</f>
        <v>28</v>
      </c>
      <c r="AP1814">
        <f>Agricultural_Export_Analysis_Cleaned_Dataset[[#This Row],[Ship_Date]]-Agricultural_Export_Analysis_Cleaned_Dataset[[#This Row],[Order_Date]]</f>
        <v>6</v>
      </c>
      <c r="AQ1814" s="4" t="str">
        <f>TEXT(Agricultural_Export_Analysis_Cleaned_Dataset[[#This Row],[Order_Date]],"mmm yyyy")</f>
        <v>May 2024</v>
      </c>
    </row>
    <row r="1815" spans="1:43" x14ac:dyDescent="0.3">
      <c r="A1815" t="s">
        <v>3570</v>
      </c>
      <c r="B1815" t="s">
        <v>3571</v>
      </c>
      <c r="C1815" s="2">
        <v>45486</v>
      </c>
      <c r="D1815" s="2">
        <v>45492</v>
      </c>
      <c r="E1815" s="2">
        <v>45512</v>
      </c>
      <c r="F1815" t="s">
        <v>35</v>
      </c>
      <c r="G1815" t="s">
        <v>8934</v>
      </c>
      <c r="H1815" t="s">
        <v>74</v>
      </c>
      <c r="I1815" t="s">
        <v>38</v>
      </c>
      <c r="J1815" t="s">
        <v>63</v>
      </c>
      <c r="K1815" s="7">
        <v>0</v>
      </c>
      <c r="L1815" t="s">
        <v>135</v>
      </c>
      <c r="M1815" t="s">
        <v>48</v>
      </c>
      <c r="N1815" t="s">
        <v>49</v>
      </c>
      <c r="O1815">
        <v>1766</v>
      </c>
      <c r="P1815" s="6">
        <v>156.22999999999999</v>
      </c>
      <c r="Q1815" s="6">
        <v>275902.18</v>
      </c>
      <c r="R1815" s="5">
        <v>0.1</v>
      </c>
      <c r="S1815" s="6">
        <v>248311.962</v>
      </c>
      <c r="T1815" s="6">
        <v>1388.68</v>
      </c>
      <c r="U1815" s="6">
        <v>178335.3</v>
      </c>
      <c r="V1815" s="6">
        <v>2664.02</v>
      </c>
      <c r="W1815" s="6">
        <v>18107.39</v>
      </c>
      <c r="X1815" s="6">
        <v>47816.572</v>
      </c>
      <c r="Y1815" s="5">
        <v>0.19256652645674799</v>
      </c>
      <c r="Z1815" t="s">
        <v>103</v>
      </c>
      <c r="AA1815" t="s">
        <v>119</v>
      </c>
      <c r="AB1815" t="s">
        <v>42</v>
      </c>
      <c r="AC1815" t="s">
        <v>76</v>
      </c>
      <c r="AD1815" t="s">
        <v>93</v>
      </c>
      <c r="AE1815" t="s">
        <v>58</v>
      </c>
      <c r="AF1815" t="str">
        <f>TEXT(Agricultural_Export_Analysis_Cleaned_Dataset[[#This Row],[Order_Date]],"mmm")</f>
        <v>Jul</v>
      </c>
      <c r="AG1815" t="str">
        <f>TEXT(Agricultural_Export_Analysis_Cleaned_Dataset[[#This Row],[Order_Date]],"yyyy")</f>
        <v>2024</v>
      </c>
      <c r="AH1815" t="str">
        <f>TEXT(Agricultural_Export_Analysis_Cleaned_Dataset[[#This Row],[Order_Date]],"ddd")</f>
        <v>Sat</v>
      </c>
      <c r="AI1815" t="str">
        <f>TEXT(Agricultural_Export_Analysis_Cleaned_Dataset[[#This Row],[Ship_Date]],"yyyy")</f>
        <v>2024</v>
      </c>
      <c r="AJ1815" t="str">
        <f>TEXT(Agricultural_Export_Analysis_Cleaned_Dataset[[#This Row],[Ship_Date]],"mmm")</f>
        <v>Jul</v>
      </c>
      <c r="AK1815" t="str">
        <f>TEXT(Agricultural_Export_Analysis_Cleaned_Dataset[[#This Row],[Ship_Date]],"ddd")</f>
        <v>Fri</v>
      </c>
      <c r="AL1815" t="str">
        <f>TEXT(Agricultural_Export_Analysis_Cleaned_Dataset[[#This Row],[Delivery_Date]],"yyyy")</f>
        <v>2024</v>
      </c>
      <c r="AM1815" t="str">
        <f>TEXT(Agricultural_Export_Analysis_Cleaned_Dataset[[#This Row],[Delivery_Date]],"mmm")</f>
        <v>Aug</v>
      </c>
      <c r="AN1815" t="str">
        <f>TEXT(Agricultural_Export_Analysis_Cleaned_Dataset[[#This Row],[Delivery_Date]],"ddd")</f>
        <v>Thu</v>
      </c>
      <c r="AO1815">
        <f>Agricultural_Export_Analysis_Cleaned_Dataset[[#This Row],[Delivery_Date]]-Agricultural_Export_Analysis_Cleaned_Dataset[[#This Row],[Ship_Date]]</f>
        <v>20</v>
      </c>
      <c r="AP1815">
        <f>Agricultural_Export_Analysis_Cleaned_Dataset[[#This Row],[Ship_Date]]-Agricultural_Export_Analysis_Cleaned_Dataset[[#This Row],[Order_Date]]</f>
        <v>6</v>
      </c>
      <c r="AQ1815" s="4" t="str">
        <f>TEXT(Agricultural_Export_Analysis_Cleaned_Dataset[[#This Row],[Order_Date]],"mmm yyyy")</f>
        <v>Jul 2024</v>
      </c>
    </row>
    <row r="1816" spans="1:43" x14ac:dyDescent="0.3">
      <c r="A1816" t="s">
        <v>3572</v>
      </c>
      <c r="B1816" t="s">
        <v>3573</v>
      </c>
      <c r="C1816" s="2">
        <v>45499</v>
      </c>
      <c r="D1816" s="2">
        <v>45501</v>
      </c>
      <c r="E1816" s="2">
        <v>45525</v>
      </c>
      <c r="F1816" t="s">
        <v>35</v>
      </c>
      <c r="G1816" t="s">
        <v>8932</v>
      </c>
      <c r="H1816" t="s">
        <v>37</v>
      </c>
      <c r="I1816" t="s">
        <v>38</v>
      </c>
      <c r="J1816" t="s">
        <v>63</v>
      </c>
      <c r="K1816" s="7">
        <v>0</v>
      </c>
      <c r="L1816" t="s">
        <v>70</v>
      </c>
      <c r="M1816" t="s">
        <v>140</v>
      </c>
      <c r="N1816" t="s">
        <v>49</v>
      </c>
      <c r="O1816">
        <v>1360</v>
      </c>
      <c r="P1816" s="6">
        <v>471.32</v>
      </c>
      <c r="Q1816" s="6">
        <v>640995.19999999995</v>
      </c>
      <c r="R1816" s="5">
        <v>0.15</v>
      </c>
      <c r="S1816" s="6">
        <v>544845.92000000004</v>
      </c>
      <c r="T1816" s="6">
        <v>4342.47</v>
      </c>
      <c r="U1816" s="6">
        <v>249176.05</v>
      </c>
      <c r="V1816" s="6">
        <v>111.34</v>
      </c>
      <c r="W1816" s="6">
        <v>61451.69</v>
      </c>
      <c r="X1816" s="6">
        <v>229764.37</v>
      </c>
      <c r="Y1816" s="5">
        <v>0.42170522264349503</v>
      </c>
      <c r="Z1816" t="s">
        <v>103</v>
      </c>
      <c r="AA1816" t="s">
        <v>119</v>
      </c>
      <c r="AB1816" t="s">
        <v>42</v>
      </c>
      <c r="AC1816" t="s">
        <v>43</v>
      </c>
      <c r="AD1816" t="s">
        <v>57</v>
      </c>
      <c r="AE1816" t="s">
        <v>45</v>
      </c>
      <c r="AF1816" t="str">
        <f>TEXT(Agricultural_Export_Analysis_Cleaned_Dataset[[#This Row],[Order_Date]],"mmm")</f>
        <v>Jul</v>
      </c>
      <c r="AG1816" t="str">
        <f>TEXT(Agricultural_Export_Analysis_Cleaned_Dataset[[#This Row],[Order_Date]],"yyyy")</f>
        <v>2024</v>
      </c>
      <c r="AH1816" t="str">
        <f>TEXT(Agricultural_Export_Analysis_Cleaned_Dataset[[#This Row],[Order_Date]],"ddd")</f>
        <v>Fri</v>
      </c>
      <c r="AI1816" t="str">
        <f>TEXT(Agricultural_Export_Analysis_Cleaned_Dataset[[#This Row],[Ship_Date]],"yyyy")</f>
        <v>2024</v>
      </c>
      <c r="AJ1816" t="str">
        <f>TEXT(Agricultural_Export_Analysis_Cleaned_Dataset[[#This Row],[Ship_Date]],"mmm")</f>
        <v>Jul</v>
      </c>
      <c r="AK1816" t="str">
        <f>TEXT(Agricultural_Export_Analysis_Cleaned_Dataset[[#This Row],[Ship_Date]],"ddd")</f>
        <v>Sun</v>
      </c>
      <c r="AL1816" t="str">
        <f>TEXT(Agricultural_Export_Analysis_Cleaned_Dataset[[#This Row],[Delivery_Date]],"yyyy")</f>
        <v>2024</v>
      </c>
      <c r="AM1816" t="str">
        <f>TEXT(Agricultural_Export_Analysis_Cleaned_Dataset[[#This Row],[Delivery_Date]],"mmm")</f>
        <v>Aug</v>
      </c>
      <c r="AN1816" t="str">
        <f>TEXT(Agricultural_Export_Analysis_Cleaned_Dataset[[#This Row],[Delivery_Date]],"ddd")</f>
        <v>Wed</v>
      </c>
      <c r="AO1816">
        <f>Agricultural_Export_Analysis_Cleaned_Dataset[[#This Row],[Delivery_Date]]-Agricultural_Export_Analysis_Cleaned_Dataset[[#This Row],[Ship_Date]]</f>
        <v>24</v>
      </c>
      <c r="AP1816">
        <f>Agricultural_Export_Analysis_Cleaned_Dataset[[#This Row],[Ship_Date]]-Agricultural_Export_Analysis_Cleaned_Dataset[[#This Row],[Order_Date]]</f>
        <v>2</v>
      </c>
      <c r="AQ1816" s="4" t="str">
        <f>TEXT(Agricultural_Export_Analysis_Cleaned_Dataset[[#This Row],[Order_Date]],"mmm yyyy")</f>
        <v>Jul 2024</v>
      </c>
    </row>
    <row r="1817" spans="1:43" x14ac:dyDescent="0.3">
      <c r="A1817" t="s">
        <v>3574</v>
      </c>
      <c r="B1817" t="s">
        <v>3575</v>
      </c>
      <c r="C1817" s="2">
        <v>45555</v>
      </c>
      <c r="D1817" s="2">
        <v>45563</v>
      </c>
      <c r="E1817" s="2">
        <v>45580</v>
      </c>
      <c r="F1817" t="s">
        <v>35</v>
      </c>
      <c r="G1817" t="s">
        <v>8932</v>
      </c>
      <c r="H1817" t="s">
        <v>51</v>
      </c>
      <c r="I1817" t="s">
        <v>118</v>
      </c>
      <c r="J1817" t="s">
        <v>63</v>
      </c>
      <c r="K1817" s="7">
        <v>10</v>
      </c>
      <c r="L1817" t="s">
        <v>80</v>
      </c>
      <c r="M1817" t="s">
        <v>88</v>
      </c>
      <c r="N1817" t="s">
        <v>89</v>
      </c>
      <c r="O1817">
        <v>1972</v>
      </c>
      <c r="P1817" s="6">
        <v>465.74</v>
      </c>
      <c r="Q1817" s="6">
        <v>918439.28</v>
      </c>
      <c r="R1817" s="5">
        <v>0.15</v>
      </c>
      <c r="S1817" s="6">
        <v>780673.38800000004</v>
      </c>
      <c r="T1817" s="6">
        <v>9824.51</v>
      </c>
      <c r="U1817" s="6">
        <v>462482.26</v>
      </c>
      <c r="V1817" s="6">
        <v>1519.6</v>
      </c>
      <c r="W1817" s="6">
        <v>43296.07</v>
      </c>
      <c r="X1817" s="6">
        <v>263550.94799999997</v>
      </c>
      <c r="Y1817" s="5">
        <v>0.33759437948203802</v>
      </c>
      <c r="Z1817" t="s">
        <v>103</v>
      </c>
      <c r="AA1817" t="s">
        <v>104</v>
      </c>
      <c r="AB1817" t="s">
        <v>56</v>
      </c>
      <c r="AC1817" t="s">
        <v>66</v>
      </c>
      <c r="AD1817" t="s">
        <v>57</v>
      </c>
      <c r="AE1817" t="s">
        <v>45</v>
      </c>
      <c r="AF1817" t="str">
        <f>TEXT(Agricultural_Export_Analysis_Cleaned_Dataset[[#This Row],[Order_Date]],"mmm")</f>
        <v>Sep</v>
      </c>
      <c r="AG1817" t="str">
        <f>TEXT(Agricultural_Export_Analysis_Cleaned_Dataset[[#This Row],[Order_Date]],"yyyy")</f>
        <v>2024</v>
      </c>
      <c r="AH1817" t="str">
        <f>TEXT(Agricultural_Export_Analysis_Cleaned_Dataset[[#This Row],[Order_Date]],"ddd")</f>
        <v>Fri</v>
      </c>
      <c r="AI1817" t="str">
        <f>TEXT(Agricultural_Export_Analysis_Cleaned_Dataset[[#This Row],[Ship_Date]],"yyyy")</f>
        <v>2024</v>
      </c>
      <c r="AJ1817" t="str">
        <f>TEXT(Agricultural_Export_Analysis_Cleaned_Dataset[[#This Row],[Ship_Date]],"mmm")</f>
        <v>Sep</v>
      </c>
      <c r="AK1817" t="str">
        <f>TEXT(Agricultural_Export_Analysis_Cleaned_Dataset[[#This Row],[Ship_Date]],"ddd")</f>
        <v>Sat</v>
      </c>
      <c r="AL1817" t="str">
        <f>TEXT(Agricultural_Export_Analysis_Cleaned_Dataset[[#This Row],[Delivery_Date]],"yyyy")</f>
        <v>2024</v>
      </c>
      <c r="AM1817" t="str">
        <f>TEXT(Agricultural_Export_Analysis_Cleaned_Dataset[[#This Row],[Delivery_Date]],"mmm")</f>
        <v>Oct</v>
      </c>
      <c r="AN1817" t="str">
        <f>TEXT(Agricultural_Export_Analysis_Cleaned_Dataset[[#This Row],[Delivery_Date]],"ddd")</f>
        <v>Tue</v>
      </c>
      <c r="AO1817">
        <f>Agricultural_Export_Analysis_Cleaned_Dataset[[#This Row],[Delivery_Date]]-Agricultural_Export_Analysis_Cleaned_Dataset[[#This Row],[Ship_Date]]</f>
        <v>17</v>
      </c>
      <c r="AP1817">
        <f>Agricultural_Export_Analysis_Cleaned_Dataset[[#This Row],[Ship_Date]]-Agricultural_Export_Analysis_Cleaned_Dataset[[#This Row],[Order_Date]]</f>
        <v>8</v>
      </c>
      <c r="AQ1817" s="4" t="str">
        <f>TEXT(Agricultural_Export_Analysis_Cleaned_Dataset[[#This Row],[Order_Date]],"mmm yyyy")</f>
        <v>Sep 2024</v>
      </c>
    </row>
    <row r="1818" spans="1:43" x14ac:dyDescent="0.3">
      <c r="A1818" t="s">
        <v>3576</v>
      </c>
      <c r="B1818" t="s">
        <v>3577</v>
      </c>
      <c r="C1818" s="2">
        <v>45991</v>
      </c>
      <c r="D1818" s="2">
        <v>45995</v>
      </c>
      <c r="E1818" s="2">
        <v>46027</v>
      </c>
      <c r="F1818" t="s">
        <v>35</v>
      </c>
      <c r="G1818" t="s">
        <v>73</v>
      </c>
      <c r="H1818" t="s">
        <v>37</v>
      </c>
      <c r="I1818" t="s">
        <v>118</v>
      </c>
      <c r="J1818" t="s">
        <v>39</v>
      </c>
      <c r="K1818" s="7">
        <v>2</v>
      </c>
      <c r="L1818" t="s">
        <v>87</v>
      </c>
      <c r="M1818" t="s">
        <v>33</v>
      </c>
      <c r="N1818" t="s">
        <v>34</v>
      </c>
      <c r="O1818">
        <v>640</v>
      </c>
      <c r="P1818" s="6">
        <v>244.71</v>
      </c>
      <c r="Q1818" s="6">
        <v>156614.39999999999</v>
      </c>
      <c r="R1818" s="5">
        <v>0</v>
      </c>
      <c r="S1818" s="6">
        <v>156614.39999999999</v>
      </c>
      <c r="T1818" s="6">
        <v>6149.69</v>
      </c>
      <c r="U1818" s="6">
        <v>78920.710000000006</v>
      </c>
      <c r="V1818" s="6">
        <v>1341.17</v>
      </c>
      <c r="W1818" s="6">
        <v>8450.69</v>
      </c>
      <c r="X1818" s="6">
        <v>61752.14</v>
      </c>
      <c r="Y1818" s="5">
        <v>0.39429413898083399</v>
      </c>
      <c r="Z1818" t="s">
        <v>54</v>
      </c>
      <c r="AA1818" t="s">
        <v>92</v>
      </c>
      <c r="AB1818" t="s">
        <v>42</v>
      </c>
      <c r="AC1818" t="s">
        <v>76</v>
      </c>
      <c r="AD1818" t="s">
        <v>57</v>
      </c>
      <c r="AE1818" t="s">
        <v>58</v>
      </c>
      <c r="AF1818" t="str">
        <f>TEXT(Agricultural_Export_Analysis_Cleaned_Dataset[[#This Row],[Order_Date]],"mmm")</f>
        <v>Nov</v>
      </c>
      <c r="AG1818" t="str">
        <f>TEXT(Agricultural_Export_Analysis_Cleaned_Dataset[[#This Row],[Order_Date]],"yyyy")</f>
        <v>2025</v>
      </c>
      <c r="AH1818" t="str">
        <f>TEXT(Agricultural_Export_Analysis_Cleaned_Dataset[[#This Row],[Order_Date]],"ddd")</f>
        <v>Sun</v>
      </c>
      <c r="AI1818" t="str">
        <f>TEXT(Agricultural_Export_Analysis_Cleaned_Dataset[[#This Row],[Ship_Date]],"yyyy")</f>
        <v>2025</v>
      </c>
      <c r="AJ1818" t="str">
        <f>TEXT(Agricultural_Export_Analysis_Cleaned_Dataset[[#This Row],[Ship_Date]],"mmm")</f>
        <v>Dec</v>
      </c>
      <c r="AK1818" t="str">
        <f>TEXT(Agricultural_Export_Analysis_Cleaned_Dataset[[#This Row],[Ship_Date]],"ddd")</f>
        <v>Thu</v>
      </c>
      <c r="AL1818" t="str">
        <f>TEXT(Agricultural_Export_Analysis_Cleaned_Dataset[[#This Row],[Delivery_Date]],"yyyy")</f>
        <v>2026</v>
      </c>
      <c r="AM1818" t="str">
        <f>TEXT(Agricultural_Export_Analysis_Cleaned_Dataset[[#This Row],[Delivery_Date]],"mmm")</f>
        <v>Jan</v>
      </c>
      <c r="AN1818" t="str">
        <f>TEXT(Agricultural_Export_Analysis_Cleaned_Dataset[[#This Row],[Delivery_Date]],"ddd")</f>
        <v>Mon</v>
      </c>
      <c r="AO1818">
        <f>Agricultural_Export_Analysis_Cleaned_Dataset[[#This Row],[Delivery_Date]]-Agricultural_Export_Analysis_Cleaned_Dataset[[#This Row],[Ship_Date]]</f>
        <v>32</v>
      </c>
      <c r="AP1818">
        <f>Agricultural_Export_Analysis_Cleaned_Dataset[[#This Row],[Ship_Date]]-Agricultural_Export_Analysis_Cleaned_Dataset[[#This Row],[Order_Date]]</f>
        <v>4</v>
      </c>
      <c r="AQ1818" s="4" t="str">
        <f>TEXT(Agricultural_Export_Analysis_Cleaned_Dataset[[#This Row],[Order_Date]],"mmm yyyy")</f>
        <v>Nov 2025</v>
      </c>
    </row>
    <row r="1819" spans="1:43" x14ac:dyDescent="0.3">
      <c r="A1819" t="s">
        <v>3578</v>
      </c>
      <c r="B1819" t="s">
        <v>3579</v>
      </c>
      <c r="C1819" s="2">
        <v>45844</v>
      </c>
      <c r="D1819" s="2">
        <v>45854</v>
      </c>
      <c r="E1819" s="2">
        <v>45882</v>
      </c>
      <c r="F1819" t="s">
        <v>35</v>
      </c>
      <c r="G1819" t="s">
        <v>8932</v>
      </c>
      <c r="H1819" t="s">
        <v>51</v>
      </c>
      <c r="I1819" t="s">
        <v>97</v>
      </c>
      <c r="J1819" t="s">
        <v>63</v>
      </c>
      <c r="K1819" s="7">
        <v>7</v>
      </c>
      <c r="L1819" t="s">
        <v>135</v>
      </c>
      <c r="M1819" t="s">
        <v>33</v>
      </c>
      <c r="N1819" t="s">
        <v>34</v>
      </c>
      <c r="O1819">
        <v>475</v>
      </c>
      <c r="P1819" s="6">
        <v>444.66</v>
      </c>
      <c r="Q1819" s="6">
        <v>211213.5</v>
      </c>
      <c r="R1819" s="5">
        <v>0.05</v>
      </c>
      <c r="S1819" s="6">
        <v>200652.82500000001</v>
      </c>
      <c r="T1819" s="6">
        <v>8756.2099999999991</v>
      </c>
      <c r="U1819" s="6">
        <v>128613.7</v>
      </c>
      <c r="V1819" s="6">
        <v>1366.33</v>
      </c>
      <c r="W1819" s="6">
        <v>13494.9</v>
      </c>
      <c r="X1819" s="6">
        <v>48421.684999999998</v>
      </c>
      <c r="Y1819" s="5">
        <v>0.24132072399179999</v>
      </c>
      <c r="Z1819" t="s">
        <v>103</v>
      </c>
      <c r="AA1819" t="s">
        <v>119</v>
      </c>
      <c r="AB1819" t="s">
        <v>65</v>
      </c>
      <c r="AC1819" t="s">
        <v>76</v>
      </c>
      <c r="AD1819" t="s">
        <v>93</v>
      </c>
      <c r="AE1819" t="s">
        <v>45</v>
      </c>
      <c r="AF1819" t="str">
        <f>TEXT(Agricultural_Export_Analysis_Cleaned_Dataset[[#This Row],[Order_Date]],"mmm")</f>
        <v>Jul</v>
      </c>
      <c r="AG1819" t="str">
        <f>TEXT(Agricultural_Export_Analysis_Cleaned_Dataset[[#This Row],[Order_Date]],"yyyy")</f>
        <v>2025</v>
      </c>
      <c r="AH1819" t="str">
        <f>TEXT(Agricultural_Export_Analysis_Cleaned_Dataset[[#This Row],[Order_Date]],"ddd")</f>
        <v>Sun</v>
      </c>
      <c r="AI1819" t="str">
        <f>TEXT(Agricultural_Export_Analysis_Cleaned_Dataset[[#This Row],[Ship_Date]],"yyyy")</f>
        <v>2025</v>
      </c>
      <c r="AJ1819" t="str">
        <f>TEXT(Agricultural_Export_Analysis_Cleaned_Dataset[[#This Row],[Ship_Date]],"mmm")</f>
        <v>Jul</v>
      </c>
      <c r="AK1819" t="str">
        <f>TEXT(Agricultural_Export_Analysis_Cleaned_Dataset[[#This Row],[Ship_Date]],"ddd")</f>
        <v>Wed</v>
      </c>
      <c r="AL1819" t="str">
        <f>TEXT(Agricultural_Export_Analysis_Cleaned_Dataset[[#This Row],[Delivery_Date]],"yyyy")</f>
        <v>2025</v>
      </c>
      <c r="AM1819" t="str">
        <f>TEXT(Agricultural_Export_Analysis_Cleaned_Dataset[[#This Row],[Delivery_Date]],"mmm")</f>
        <v>Aug</v>
      </c>
      <c r="AN1819" t="str">
        <f>TEXT(Agricultural_Export_Analysis_Cleaned_Dataset[[#This Row],[Delivery_Date]],"ddd")</f>
        <v>Wed</v>
      </c>
      <c r="AO1819">
        <f>Agricultural_Export_Analysis_Cleaned_Dataset[[#This Row],[Delivery_Date]]-Agricultural_Export_Analysis_Cleaned_Dataset[[#This Row],[Ship_Date]]</f>
        <v>28</v>
      </c>
      <c r="AP1819">
        <f>Agricultural_Export_Analysis_Cleaned_Dataset[[#This Row],[Ship_Date]]-Agricultural_Export_Analysis_Cleaned_Dataset[[#This Row],[Order_Date]]</f>
        <v>10</v>
      </c>
      <c r="AQ1819" s="4" t="str">
        <f>TEXT(Agricultural_Export_Analysis_Cleaned_Dataset[[#This Row],[Order_Date]],"mmm yyyy")</f>
        <v>Jul 2025</v>
      </c>
    </row>
    <row r="1820" spans="1:43" x14ac:dyDescent="0.3">
      <c r="A1820" t="s">
        <v>3580</v>
      </c>
      <c r="B1820" t="s">
        <v>3442</v>
      </c>
      <c r="C1820" s="2">
        <v>45540</v>
      </c>
      <c r="D1820" s="2">
        <v>45550</v>
      </c>
      <c r="E1820" s="2">
        <v>45572</v>
      </c>
      <c r="F1820" t="s">
        <v>35</v>
      </c>
      <c r="G1820" t="s">
        <v>73</v>
      </c>
      <c r="H1820" t="s">
        <v>37</v>
      </c>
      <c r="I1820" t="s">
        <v>52</v>
      </c>
      <c r="J1820" t="s">
        <v>39</v>
      </c>
      <c r="K1820" s="7">
        <v>7</v>
      </c>
      <c r="L1820" t="s">
        <v>32</v>
      </c>
      <c r="M1820" t="s">
        <v>101</v>
      </c>
      <c r="N1820" t="s">
        <v>102</v>
      </c>
      <c r="O1820">
        <v>502</v>
      </c>
      <c r="P1820" s="6">
        <v>235.96</v>
      </c>
      <c r="Q1820" s="6">
        <v>118451.92</v>
      </c>
      <c r="R1820" s="5">
        <v>0</v>
      </c>
      <c r="S1820" s="6">
        <v>118451.92</v>
      </c>
      <c r="T1820" s="6">
        <v>2089.81</v>
      </c>
      <c r="U1820" s="6">
        <v>77775.149999999994</v>
      </c>
      <c r="V1820" s="6">
        <v>2960.55</v>
      </c>
      <c r="W1820" s="6">
        <v>6475.02</v>
      </c>
      <c r="X1820" s="6">
        <v>29151.39</v>
      </c>
      <c r="Y1820" s="5">
        <v>0.24610314463454899</v>
      </c>
      <c r="Z1820" t="s">
        <v>103</v>
      </c>
      <c r="AA1820" t="s">
        <v>104</v>
      </c>
      <c r="AB1820" t="s">
        <v>83</v>
      </c>
      <c r="AC1820" t="s">
        <v>43</v>
      </c>
      <c r="AD1820" t="s">
        <v>77</v>
      </c>
      <c r="AE1820" t="s">
        <v>58</v>
      </c>
      <c r="AF1820" t="str">
        <f>TEXT(Agricultural_Export_Analysis_Cleaned_Dataset[[#This Row],[Order_Date]],"mmm")</f>
        <v>Sep</v>
      </c>
      <c r="AG1820" t="str">
        <f>TEXT(Agricultural_Export_Analysis_Cleaned_Dataset[[#This Row],[Order_Date]],"yyyy")</f>
        <v>2024</v>
      </c>
      <c r="AH1820" t="str">
        <f>TEXT(Agricultural_Export_Analysis_Cleaned_Dataset[[#This Row],[Order_Date]],"ddd")</f>
        <v>Thu</v>
      </c>
      <c r="AI1820" t="str">
        <f>TEXT(Agricultural_Export_Analysis_Cleaned_Dataset[[#This Row],[Ship_Date]],"yyyy")</f>
        <v>2024</v>
      </c>
      <c r="AJ1820" t="str">
        <f>TEXT(Agricultural_Export_Analysis_Cleaned_Dataset[[#This Row],[Ship_Date]],"mmm")</f>
        <v>Sep</v>
      </c>
      <c r="AK1820" t="str">
        <f>TEXT(Agricultural_Export_Analysis_Cleaned_Dataset[[#This Row],[Ship_Date]],"ddd")</f>
        <v>Sun</v>
      </c>
      <c r="AL1820" t="str">
        <f>TEXT(Agricultural_Export_Analysis_Cleaned_Dataset[[#This Row],[Delivery_Date]],"yyyy")</f>
        <v>2024</v>
      </c>
      <c r="AM1820" t="str">
        <f>TEXT(Agricultural_Export_Analysis_Cleaned_Dataset[[#This Row],[Delivery_Date]],"mmm")</f>
        <v>Oct</v>
      </c>
      <c r="AN1820" t="str">
        <f>TEXT(Agricultural_Export_Analysis_Cleaned_Dataset[[#This Row],[Delivery_Date]],"ddd")</f>
        <v>Mon</v>
      </c>
      <c r="AO1820">
        <f>Agricultural_Export_Analysis_Cleaned_Dataset[[#This Row],[Delivery_Date]]-Agricultural_Export_Analysis_Cleaned_Dataset[[#This Row],[Ship_Date]]</f>
        <v>22</v>
      </c>
      <c r="AP1820">
        <f>Agricultural_Export_Analysis_Cleaned_Dataset[[#This Row],[Ship_Date]]-Agricultural_Export_Analysis_Cleaned_Dataset[[#This Row],[Order_Date]]</f>
        <v>10</v>
      </c>
      <c r="AQ1820" s="4" t="str">
        <f>TEXT(Agricultural_Export_Analysis_Cleaned_Dataset[[#This Row],[Order_Date]],"mmm yyyy")</f>
        <v>Sep 2024</v>
      </c>
    </row>
    <row r="1821" spans="1:43" x14ac:dyDescent="0.3">
      <c r="A1821" t="s">
        <v>3581</v>
      </c>
      <c r="B1821" t="s">
        <v>3280</v>
      </c>
      <c r="C1821" s="2">
        <v>45295</v>
      </c>
      <c r="D1821" s="2">
        <v>45300</v>
      </c>
      <c r="E1821" s="2">
        <v>45315</v>
      </c>
      <c r="F1821" t="s">
        <v>35</v>
      </c>
      <c r="G1821" t="s">
        <v>36</v>
      </c>
      <c r="H1821" t="s">
        <v>51</v>
      </c>
      <c r="I1821" t="s">
        <v>91</v>
      </c>
      <c r="J1821" t="s">
        <v>53</v>
      </c>
      <c r="K1821" s="7">
        <v>4</v>
      </c>
      <c r="L1821" t="s">
        <v>135</v>
      </c>
      <c r="M1821" t="s">
        <v>101</v>
      </c>
      <c r="N1821" t="s">
        <v>102</v>
      </c>
      <c r="O1821">
        <v>1756</v>
      </c>
      <c r="P1821" s="6">
        <v>464.55</v>
      </c>
      <c r="Q1821" s="6">
        <v>815749.8</v>
      </c>
      <c r="R1821" s="5">
        <v>0.15</v>
      </c>
      <c r="S1821" s="6">
        <v>693387.33</v>
      </c>
      <c r="T1821" s="6">
        <v>10963.85</v>
      </c>
      <c r="U1821" s="6">
        <v>490164.16</v>
      </c>
      <c r="V1821" s="6">
        <v>1043.0899999999999</v>
      </c>
      <c r="W1821" s="6">
        <v>20027.98</v>
      </c>
      <c r="X1821" s="6">
        <v>171188.25</v>
      </c>
      <c r="Y1821" s="5">
        <v>0.246886902303219</v>
      </c>
      <c r="Z1821" t="s">
        <v>40</v>
      </c>
      <c r="AA1821" t="s">
        <v>64</v>
      </c>
      <c r="AB1821" t="s">
        <v>56</v>
      </c>
      <c r="AC1821" t="s">
        <v>76</v>
      </c>
      <c r="AD1821" t="s">
        <v>98</v>
      </c>
      <c r="AE1821" t="s">
        <v>58</v>
      </c>
      <c r="AF1821" t="str">
        <f>TEXT(Agricultural_Export_Analysis_Cleaned_Dataset[[#This Row],[Order_Date]],"mmm")</f>
        <v>Jan</v>
      </c>
      <c r="AG1821" t="str">
        <f>TEXT(Agricultural_Export_Analysis_Cleaned_Dataset[[#This Row],[Order_Date]],"yyyy")</f>
        <v>2024</v>
      </c>
      <c r="AH1821" t="str">
        <f>TEXT(Agricultural_Export_Analysis_Cleaned_Dataset[[#This Row],[Order_Date]],"ddd")</f>
        <v>Thu</v>
      </c>
      <c r="AI1821" t="str">
        <f>TEXT(Agricultural_Export_Analysis_Cleaned_Dataset[[#This Row],[Ship_Date]],"yyyy")</f>
        <v>2024</v>
      </c>
      <c r="AJ1821" t="str">
        <f>TEXT(Agricultural_Export_Analysis_Cleaned_Dataset[[#This Row],[Ship_Date]],"mmm")</f>
        <v>Jan</v>
      </c>
      <c r="AK1821" t="str">
        <f>TEXT(Agricultural_Export_Analysis_Cleaned_Dataset[[#This Row],[Ship_Date]],"ddd")</f>
        <v>Tue</v>
      </c>
      <c r="AL1821" t="str">
        <f>TEXT(Agricultural_Export_Analysis_Cleaned_Dataset[[#This Row],[Delivery_Date]],"yyyy")</f>
        <v>2024</v>
      </c>
      <c r="AM1821" t="str">
        <f>TEXT(Agricultural_Export_Analysis_Cleaned_Dataset[[#This Row],[Delivery_Date]],"mmm")</f>
        <v>Jan</v>
      </c>
      <c r="AN1821" t="str">
        <f>TEXT(Agricultural_Export_Analysis_Cleaned_Dataset[[#This Row],[Delivery_Date]],"ddd")</f>
        <v>Wed</v>
      </c>
      <c r="AO1821">
        <f>Agricultural_Export_Analysis_Cleaned_Dataset[[#This Row],[Delivery_Date]]-Agricultural_Export_Analysis_Cleaned_Dataset[[#This Row],[Ship_Date]]</f>
        <v>15</v>
      </c>
      <c r="AP1821">
        <f>Agricultural_Export_Analysis_Cleaned_Dataset[[#This Row],[Ship_Date]]-Agricultural_Export_Analysis_Cleaned_Dataset[[#This Row],[Order_Date]]</f>
        <v>5</v>
      </c>
      <c r="AQ1821" s="4" t="str">
        <f>TEXT(Agricultural_Export_Analysis_Cleaned_Dataset[[#This Row],[Order_Date]],"mmm yyyy")</f>
        <v>Jan 2024</v>
      </c>
    </row>
    <row r="1822" spans="1:43" x14ac:dyDescent="0.3">
      <c r="A1822" t="s">
        <v>3582</v>
      </c>
      <c r="B1822" t="s">
        <v>3583</v>
      </c>
      <c r="C1822" s="2">
        <v>45299</v>
      </c>
      <c r="D1822" s="2">
        <v>45300</v>
      </c>
      <c r="E1822" s="2">
        <v>45340</v>
      </c>
      <c r="F1822" t="s">
        <v>35</v>
      </c>
      <c r="G1822" t="s">
        <v>8932</v>
      </c>
      <c r="H1822" t="s">
        <v>51</v>
      </c>
      <c r="I1822" t="s">
        <v>38</v>
      </c>
      <c r="J1822" t="s">
        <v>63</v>
      </c>
      <c r="K1822" s="7">
        <v>15</v>
      </c>
      <c r="L1822" t="s">
        <v>80</v>
      </c>
      <c r="M1822" t="s">
        <v>140</v>
      </c>
      <c r="N1822" t="s">
        <v>49</v>
      </c>
      <c r="O1822">
        <v>1705</v>
      </c>
      <c r="P1822" s="6">
        <v>401.3</v>
      </c>
      <c r="Q1822" s="6">
        <v>684216.5</v>
      </c>
      <c r="R1822" s="5">
        <v>0</v>
      </c>
      <c r="S1822" s="6">
        <v>684216.5</v>
      </c>
      <c r="T1822" s="6">
        <v>2766.5</v>
      </c>
      <c r="U1822" s="6">
        <v>359805.36</v>
      </c>
      <c r="V1822" s="6">
        <v>2304.4299999999998</v>
      </c>
      <c r="W1822" s="6">
        <v>76856.160000000003</v>
      </c>
      <c r="X1822" s="6">
        <v>242484.05</v>
      </c>
      <c r="Y1822" s="5">
        <v>0.35439667122906299</v>
      </c>
      <c r="Z1822" t="s">
        <v>40</v>
      </c>
      <c r="AA1822" t="s">
        <v>64</v>
      </c>
      <c r="AB1822" t="s">
        <v>56</v>
      </c>
      <c r="AC1822" t="s">
        <v>76</v>
      </c>
      <c r="AD1822" t="s">
        <v>84</v>
      </c>
      <c r="AE1822" t="s">
        <v>45</v>
      </c>
      <c r="AF1822" t="str">
        <f>TEXT(Agricultural_Export_Analysis_Cleaned_Dataset[[#This Row],[Order_Date]],"mmm")</f>
        <v>Jan</v>
      </c>
      <c r="AG1822" t="str">
        <f>TEXT(Agricultural_Export_Analysis_Cleaned_Dataset[[#This Row],[Order_Date]],"yyyy")</f>
        <v>2024</v>
      </c>
      <c r="AH1822" t="str">
        <f>TEXT(Agricultural_Export_Analysis_Cleaned_Dataset[[#This Row],[Order_Date]],"ddd")</f>
        <v>Mon</v>
      </c>
      <c r="AI1822" t="str">
        <f>TEXT(Agricultural_Export_Analysis_Cleaned_Dataset[[#This Row],[Ship_Date]],"yyyy")</f>
        <v>2024</v>
      </c>
      <c r="AJ1822" t="str">
        <f>TEXT(Agricultural_Export_Analysis_Cleaned_Dataset[[#This Row],[Ship_Date]],"mmm")</f>
        <v>Jan</v>
      </c>
      <c r="AK1822" t="str">
        <f>TEXT(Agricultural_Export_Analysis_Cleaned_Dataset[[#This Row],[Ship_Date]],"ddd")</f>
        <v>Tue</v>
      </c>
      <c r="AL1822" t="str">
        <f>TEXT(Agricultural_Export_Analysis_Cleaned_Dataset[[#This Row],[Delivery_Date]],"yyyy")</f>
        <v>2024</v>
      </c>
      <c r="AM1822" t="str">
        <f>TEXT(Agricultural_Export_Analysis_Cleaned_Dataset[[#This Row],[Delivery_Date]],"mmm")</f>
        <v>Feb</v>
      </c>
      <c r="AN1822" t="str">
        <f>TEXT(Agricultural_Export_Analysis_Cleaned_Dataset[[#This Row],[Delivery_Date]],"ddd")</f>
        <v>Sun</v>
      </c>
      <c r="AO1822">
        <f>Agricultural_Export_Analysis_Cleaned_Dataset[[#This Row],[Delivery_Date]]-Agricultural_Export_Analysis_Cleaned_Dataset[[#This Row],[Ship_Date]]</f>
        <v>40</v>
      </c>
      <c r="AP1822">
        <f>Agricultural_Export_Analysis_Cleaned_Dataset[[#This Row],[Ship_Date]]-Agricultural_Export_Analysis_Cleaned_Dataset[[#This Row],[Order_Date]]</f>
        <v>1</v>
      </c>
      <c r="AQ1822" s="4" t="str">
        <f>TEXT(Agricultural_Export_Analysis_Cleaned_Dataset[[#This Row],[Order_Date]],"mmm yyyy")</f>
        <v>Jan 2024</v>
      </c>
    </row>
    <row r="1823" spans="1:43" x14ac:dyDescent="0.3">
      <c r="A1823" t="s">
        <v>3584</v>
      </c>
      <c r="B1823" t="s">
        <v>342</v>
      </c>
      <c r="C1823" s="2">
        <v>45515</v>
      </c>
      <c r="D1823" s="2">
        <v>45519</v>
      </c>
      <c r="E1823" s="2">
        <v>45537</v>
      </c>
      <c r="F1823" t="s">
        <v>35</v>
      </c>
      <c r="G1823" t="s">
        <v>8934</v>
      </c>
      <c r="H1823" t="s">
        <v>74</v>
      </c>
      <c r="I1823" t="s">
        <v>52</v>
      </c>
      <c r="J1823" t="s">
        <v>63</v>
      </c>
      <c r="K1823" s="7">
        <v>7</v>
      </c>
      <c r="L1823" t="s">
        <v>32</v>
      </c>
      <c r="M1823" t="s">
        <v>101</v>
      </c>
      <c r="N1823" t="s">
        <v>102</v>
      </c>
      <c r="O1823">
        <v>1785</v>
      </c>
      <c r="P1823" s="6">
        <v>321.06</v>
      </c>
      <c r="Q1823" s="6">
        <v>573092.1</v>
      </c>
      <c r="R1823" s="5">
        <v>0.15</v>
      </c>
      <c r="S1823" s="6">
        <v>487128.28499999997</v>
      </c>
      <c r="T1823" s="6">
        <v>5134.3100000000004</v>
      </c>
      <c r="U1823" s="6">
        <v>353909.52</v>
      </c>
      <c r="V1823" s="6">
        <v>1498.97</v>
      </c>
      <c r="W1823" s="6">
        <v>12488.91</v>
      </c>
      <c r="X1823" s="6">
        <v>114096.575</v>
      </c>
      <c r="Y1823" s="5">
        <v>0.23422284953131001</v>
      </c>
      <c r="Z1823" t="s">
        <v>103</v>
      </c>
      <c r="AA1823" t="s">
        <v>177</v>
      </c>
      <c r="AB1823" t="s">
        <v>83</v>
      </c>
      <c r="AC1823" t="s">
        <v>76</v>
      </c>
      <c r="AD1823" t="s">
        <v>44</v>
      </c>
      <c r="AE1823" t="s">
        <v>58</v>
      </c>
      <c r="AF1823" t="str">
        <f>TEXT(Agricultural_Export_Analysis_Cleaned_Dataset[[#This Row],[Order_Date]],"mmm")</f>
        <v>Aug</v>
      </c>
      <c r="AG1823" t="str">
        <f>TEXT(Agricultural_Export_Analysis_Cleaned_Dataset[[#This Row],[Order_Date]],"yyyy")</f>
        <v>2024</v>
      </c>
      <c r="AH1823" t="str">
        <f>TEXT(Agricultural_Export_Analysis_Cleaned_Dataset[[#This Row],[Order_Date]],"ddd")</f>
        <v>Sun</v>
      </c>
      <c r="AI1823" t="str">
        <f>TEXT(Agricultural_Export_Analysis_Cleaned_Dataset[[#This Row],[Ship_Date]],"yyyy")</f>
        <v>2024</v>
      </c>
      <c r="AJ1823" t="str">
        <f>TEXT(Agricultural_Export_Analysis_Cleaned_Dataset[[#This Row],[Ship_Date]],"mmm")</f>
        <v>Aug</v>
      </c>
      <c r="AK1823" t="str">
        <f>TEXT(Agricultural_Export_Analysis_Cleaned_Dataset[[#This Row],[Ship_Date]],"ddd")</f>
        <v>Thu</v>
      </c>
      <c r="AL1823" t="str">
        <f>TEXT(Agricultural_Export_Analysis_Cleaned_Dataset[[#This Row],[Delivery_Date]],"yyyy")</f>
        <v>2024</v>
      </c>
      <c r="AM1823" t="str">
        <f>TEXT(Agricultural_Export_Analysis_Cleaned_Dataset[[#This Row],[Delivery_Date]],"mmm")</f>
        <v>Sep</v>
      </c>
      <c r="AN1823" t="str">
        <f>TEXT(Agricultural_Export_Analysis_Cleaned_Dataset[[#This Row],[Delivery_Date]],"ddd")</f>
        <v>Mon</v>
      </c>
      <c r="AO1823">
        <f>Agricultural_Export_Analysis_Cleaned_Dataset[[#This Row],[Delivery_Date]]-Agricultural_Export_Analysis_Cleaned_Dataset[[#This Row],[Ship_Date]]</f>
        <v>18</v>
      </c>
      <c r="AP1823">
        <f>Agricultural_Export_Analysis_Cleaned_Dataset[[#This Row],[Ship_Date]]-Agricultural_Export_Analysis_Cleaned_Dataset[[#This Row],[Order_Date]]</f>
        <v>4</v>
      </c>
      <c r="AQ1823" s="4" t="str">
        <f>TEXT(Agricultural_Export_Analysis_Cleaned_Dataset[[#This Row],[Order_Date]],"mmm yyyy")</f>
        <v>Aug 2024</v>
      </c>
    </row>
    <row r="1824" spans="1:43" x14ac:dyDescent="0.3">
      <c r="A1824" t="s">
        <v>3585</v>
      </c>
      <c r="B1824" t="s">
        <v>3586</v>
      </c>
      <c r="C1824" s="2">
        <v>45704</v>
      </c>
      <c r="D1824" s="2">
        <v>45710</v>
      </c>
      <c r="E1824" s="2">
        <v>45728</v>
      </c>
      <c r="F1824" t="s">
        <v>35</v>
      </c>
      <c r="G1824" t="s">
        <v>132</v>
      </c>
      <c r="H1824" t="s">
        <v>74</v>
      </c>
      <c r="I1824" t="s">
        <v>91</v>
      </c>
      <c r="J1824" t="s">
        <v>112</v>
      </c>
      <c r="K1824" s="7">
        <v>10</v>
      </c>
      <c r="L1824" t="s">
        <v>80</v>
      </c>
      <c r="M1824" t="s">
        <v>71</v>
      </c>
      <c r="N1824" t="s">
        <v>72</v>
      </c>
      <c r="O1824">
        <v>1103</v>
      </c>
      <c r="P1824" s="6">
        <v>370.82</v>
      </c>
      <c r="Q1824" s="6">
        <v>409014.46</v>
      </c>
      <c r="R1824" s="5">
        <v>0.15</v>
      </c>
      <c r="S1824" s="6">
        <v>347662.29100000003</v>
      </c>
      <c r="T1824" s="6">
        <v>7399.74</v>
      </c>
      <c r="U1824" s="6">
        <v>223761.23</v>
      </c>
      <c r="V1824" s="6">
        <v>1393.24</v>
      </c>
      <c r="W1824" s="6">
        <v>18450.63</v>
      </c>
      <c r="X1824" s="6">
        <v>96657.451000000001</v>
      </c>
      <c r="Y1824" s="5">
        <v>0.27802109547739201</v>
      </c>
      <c r="Z1824" t="s">
        <v>40</v>
      </c>
      <c r="AA1824" t="s">
        <v>147</v>
      </c>
      <c r="AB1824" t="s">
        <v>65</v>
      </c>
      <c r="AC1824" t="s">
        <v>76</v>
      </c>
      <c r="AD1824" t="s">
        <v>57</v>
      </c>
      <c r="AE1824" t="s">
        <v>67</v>
      </c>
      <c r="AF1824" t="str">
        <f>TEXT(Agricultural_Export_Analysis_Cleaned_Dataset[[#This Row],[Order_Date]],"mmm")</f>
        <v>Feb</v>
      </c>
      <c r="AG1824" t="str">
        <f>TEXT(Agricultural_Export_Analysis_Cleaned_Dataset[[#This Row],[Order_Date]],"yyyy")</f>
        <v>2025</v>
      </c>
      <c r="AH1824" t="str">
        <f>TEXT(Agricultural_Export_Analysis_Cleaned_Dataset[[#This Row],[Order_Date]],"ddd")</f>
        <v>Sun</v>
      </c>
      <c r="AI1824" t="str">
        <f>TEXT(Agricultural_Export_Analysis_Cleaned_Dataset[[#This Row],[Ship_Date]],"yyyy")</f>
        <v>2025</v>
      </c>
      <c r="AJ1824" t="str">
        <f>TEXT(Agricultural_Export_Analysis_Cleaned_Dataset[[#This Row],[Ship_Date]],"mmm")</f>
        <v>Feb</v>
      </c>
      <c r="AK1824" t="str">
        <f>TEXT(Agricultural_Export_Analysis_Cleaned_Dataset[[#This Row],[Ship_Date]],"ddd")</f>
        <v>Sat</v>
      </c>
      <c r="AL1824" t="str">
        <f>TEXT(Agricultural_Export_Analysis_Cleaned_Dataset[[#This Row],[Delivery_Date]],"yyyy")</f>
        <v>2025</v>
      </c>
      <c r="AM1824" t="str">
        <f>TEXT(Agricultural_Export_Analysis_Cleaned_Dataset[[#This Row],[Delivery_Date]],"mmm")</f>
        <v>Mar</v>
      </c>
      <c r="AN1824" t="str">
        <f>TEXT(Agricultural_Export_Analysis_Cleaned_Dataset[[#This Row],[Delivery_Date]],"ddd")</f>
        <v>Wed</v>
      </c>
      <c r="AO1824">
        <f>Agricultural_Export_Analysis_Cleaned_Dataset[[#This Row],[Delivery_Date]]-Agricultural_Export_Analysis_Cleaned_Dataset[[#This Row],[Ship_Date]]</f>
        <v>18</v>
      </c>
      <c r="AP1824">
        <f>Agricultural_Export_Analysis_Cleaned_Dataset[[#This Row],[Ship_Date]]-Agricultural_Export_Analysis_Cleaned_Dataset[[#This Row],[Order_Date]]</f>
        <v>6</v>
      </c>
      <c r="AQ1824" s="4" t="str">
        <f>TEXT(Agricultural_Export_Analysis_Cleaned_Dataset[[#This Row],[Order_Date]],"mmm yyyy")</f>
        <v>Feb 2025</v>
      </c>
    </row>
    <row r="1825" spans="1:43" x14ac:dyDescent="0.3">
      <c r="A1825" t="s">
        <v>3587</v>
      </c>
      <c r="B1825" t="s">
        <v>3588</v>
      </c>
      <c r="C1825" s="2">
        <v>45978</v>
      </c>
      <c r="D1825" s="2">
        <v>45985</v>
      </c>
      <c r="E1825" s="2">
        <v>46018</v>
      </c>
      <c r="F1825" t="s">
        <v>35</v>
      </c>
      <c r="G1825" t="s">
        <v>73</v>
      </c>
      <c r="H1825" t="s">
        <v>74</v>
      </c>
      <c r="I1825" t="s">
        <v>118</v>
      </c>
      <c r="J1825" t="s">
        <v>63</v>
      </c>
      <c r="K1825" s="7">
        <v>4</v>
      </c>
      <c r="L1825" t="s">
        <v>135</v>
      </c>
      <c r="M1825" t="s">
        <v>159</v>
      </c>
      <c r="N1825" t="s">
        <v>160</v>
      </c>
      <c r="O1825">
        <v>1356</v>
      </c>
      <c r="P1825" s="6">
        <v>123.97</v>
      </c>
      <c r="Q1825" s="6">
        <v>168103.32</v>
      </c>
      <c r="R1825" s="5">
        <v>0.05</v>
      </c>
      <c r="S1825" s="6">
        <v>159698.15400000001</v>
      </c>
      <c r="T1825" s="6">
        <v>12390.66</v>
      </c>
      <c r="U1825" s="6">
        <v>105963.13</v>
      </c>
      <c r="V1825" s="6">
        <v>1125.75</v>
      </c>
      <c r="W1825" s="6">
        <v>15793.39</v>
      </c>
      <c r="X1825" s="6">
        <v>24425.223999999998</v>
      </c>
      <c r="Y1825" s="5">
        <v>0.152946188720503</v>
      </c>
      <c r="Z1825" t="s">
        <v>54</v>
      </c>
      <c r="AA1825" t="s">
        <v>92</v>
      </c>
      <c r="AB1825" t="s">
        <v>56</v>
      </c>
      <c r="AC1825" t="s">
        <v>76</v>
      </c>
      <c r="AD1825" t="s">
        <v>84</v>
      </c>
      <c r="AE1825" t="s">
        <v>67</v>
      </c>
      <c r="AF1825" t="str">
        <f>TEXT(Agricultural_Export_Analysis_Cleaned_Dataset[[#This Row],[Order_Date]],"mmm")</f>
        <v>Nov</v>
      </c>
      <c r="AG1825" t="str">
        <f>TEXT(Agricultural_Export_Analysis_Cleaned_Dataset[[#This Row],[Order_Date]],"yyyy")</f>
        <v>2025</v>
      </c>
      <c r="AH1825" t="str">
        <f>TEXT(Agricultural_Export_Analysis_Cleaned_Dataset[[#This Row],[Order_Date]],"ddd")</f>
        <v>Mon</v>
      </c>
      <c r="AI1825" t="str">
        <f>TEXT(Agricultural_Export_Analysis_Cleaned_Dataset[[#This Row],[Ship_Date]],"yyyy")</f>
        <v>2025</v>
      </c>
      <c r="AJ1825" t="str">
        <f>TEXT(Agricultural_Export_Analysis_Cleaned_Dataset[[#This Row],[Ship_Date]],"mmm")</f>
        <v>Nov</v>
      </c>
      <c r="AK1825" t="str">
        <f>TEXT(Agricultural_Export_Analysis_Cleaned_Dataset[[#This Row],[Ship_Date]],"ddd")</f>
        <v>Mon</v>
      </c>
      <c r="AL1825" t="str">
        <f>TEXT(Agricultural_Export_Analysis_Cleaned_Dataset[[#This Row],[Delivery_Date]],"yyyy")</f>
        <v>2025</v>
      </c>
      <c r="AM1825" t="str">
        <f>TEXT(Agricultural_Export_Analysis_Cleaned_Dataset[[#This Row],[Delivery_Date]],"mmm")</f>
        <v>Dec</v>
      </c>
      <c r="AN1825" t="str">
        <f>TEXT(Agricultural_Export_Analysis_Cleaned_Dataset[[#This Row],[Delivery_Date]],"ddd")</f>
        <v>Sat</v>
      </c>
      <c r="AO1825">
        <f>Agricultural_Export_Analysis_Cleaned_Dataset[[#This Row],[Delivery_Date]]-Agricultural_Export_Analysis_Cleaned_Dataset[[#This Row],[Ship_Date]]</f>
        <v>33</v>
      </c>
      <c r="AP1825">
        <f>Agricultural_Export_Analysis_Cleaned_Dataset[[#This Row],[Ship_Date]]-Agricultural_Export_Analysis_Cleaned_Dataset[[#This Row],[Order_Date]]</f>
        <v>7</v>
      </c>
      <c r="AQ1825" s="4" t="str">
        <f>TEXT(Agricultural_Export_Analysis_Cleaned_Dataset[[#This Row],[Order_Date]],"mmm yyyy")</f>
        <v>Nov 2025</v>
      </c>
    </row>
    <row r="1826" spans="1:43" x14ac:dyDescent="0.3">
      <c r="A1826" t="s">
        <v>3589</v>
      </c>
      <c r="B1826" t="s">
        <v>3590</v>
      </c>
      <c r="C1826" s="2">
        <v>45803</v>
      </c>
      <c r="D1826" s="2">
        <v>45810</v>
      </c>
      <c r="E1826" s="2">
        <v>45836</v>
      </c>
      <c r="F1826" t="s">
        <v>35</v>
      </c>
      <c r="G1826" t="s">
        <v>117</v>
      </c>
      <c r="H1826" t="s">
        <v>51</v>
      </c>
      <c r="I1826" t="s">
        <v>118</v>
      </c>
      <c r="J1826" t="s">
        <v>39</v>
      </c>
      <c r="K1826" s="7">
        <v>10</v>
      </c>
      <c r="L1826" t="s">
        <v>87</v>
      </c>
      <c r="M1826" t="s">
        <v>61</v>
      </c>
      <c r="N1826" t="s">
        <v>62</v>
      </c>
      <c r="O1826">
        <v>467</v>
      </c>
      <c r="P1826" s="6">
        <v>170.52</v>
      </c>
      <c r="Q1826" s="6">
        <v>79632.84</v>
      </c>
      <c r="R1826" s="5">
        <v>0</v>
      </c>
      <c r="S1826" s="6">
        <v>79632.84</v>
      </c>
      <c r="T1826" s="6">
        <v>7962.77</v>
      </c>
      <c r="U1826" s="6">
        <v>55367.74</v>
      </c>
      <c r="V1826" s="6">
        <v>413.85</v>
      </c>
      <c r="W1826" s="6">
        <v>7398.6</v>
      </c>
      <c r="X1826" s="6">
        <v>8489.8799999999992</v>
      </c>
      <c r="Y1826" s="5">
        <v>0.106612799443044</v>
      </c>
      <c r="Z1826" t="s">
        <v>81</v>
      </c>
      <c r="AA1826" t="s">
        <v>82</v>
      </c>
      <c r="AB1826" t="s">
        <v>65</v>
      </c>
      <c r="AC1826" t="s">
        <v>43</v>
      </c>
      <c r="AD1826" t="s">
        <v>98</v>
      </c>
      <c r="AE1826" t="s">
        <v>58</v>
      </c>
      <c r="AF1826" t="str">
        <f>TEXT(Agricultural_Export_Analysis_Cleaned_Dataset[[#This Row],[Order_Date]],"mmm")</f>
        <v>May</v>
      </c>
      <c r="AG1826" t="str">
        <f>TEXT(Agricultural_Export_Analysis_Cleaned_Dataset[[#This Row],[Order_Date]],"yyyy")</f>
        <v>2025</v>
      </c>
      <c r="AH1826" t="str">
        <f>TEXT(Agricultural_Export_Analysis_Cleaned_Dataset[[#This Row],[Order_Date]],"ddd")</f>
        <v>Mon</v>
      </c>
      <c r="AI1826" t="str">
        <f>TEXT(Agricultural_Export_Analysis_Cleaned_Dataset[[#This Row],[Ship_Date]],"yyyy")</f>
        <v>2025</v>
      </c>
      <c r="AJ1826" t="str">
        <f>TEXT(Agricultural_Export_Analysis_Cleaned_Dataset[[#This Row],[Ship_Date]],"mmm")</f>
        <v>Jun</v>
      </c>
      <c r="AK1826" t="str">
        <f>TEXT(Agricultural_Export_Analysis_Cleaned_Dataset[[#This Row],[Ship_Date]],"ddd")</f>
        <v>Mon</v>
      </c>
      <c r="AL1826" t="str">
        <f>TEXT(Agricultural_Export_Analysis_Cleaned_Dataset[[#This Row],[Delivery_Date]],"yyyy")</f>
        <v>2025</v>
      </c>
      <c r="AM1826" t="str">
        <f>TEXT(Agricultural_Export_Analysis_Cleaned_Dataset[[#This Row],[Delivery_Date]],"mmm")</f>
        <v>Jun</v>
      </c>
      <c r="AN1826" t="str">
        <f>TEXT(Agricultural_Export_Analysis_Cleaned_Dataset[[#This Row],[Delivery_Date]],"ddd")</f>
        <v>Sat</v>
      </c>
      <c r="AO1826">
        <f>Agricultural_Export_Analysis_Cleaned_Dataset[[#This Row],[Delivery_Date]]-Agricultural_Export_Analysis_Cleaned_Dataset[[#This Row],[Ship_Date]]</f>
        <v>26</v>
      </c>
      <c r="AP1826">
        <f>Agricultural_Export_Analysis_Cleaned_Dataset[[#This Row],[Ship_Date]]-Agricultural_Export_Analysis_Cleaned_Dataset[[#This Row],[Order_Date]]</f>
        <v>7</v>
      </c>
      <c r="AQ1826" s="4" t="str">
        <f>TEXT(Agricultural_Export_Analysis_Cleaned_Dataset[[#This Row],[Order_Date]],"mmm yyyy")</f>
        <v>May 2025</v>
      </c>
    </row>
    <row r="1827" spans="1:43" x14ac:dyDescent="0.3">
      <c r="A1827" t="s">
        <v>3591</v>
      </c>
      <c r="B1827" t="s">
        <v>2185</v>
      </c>
      <c r="C1827" s="2">
        <v>45944</v>
      </c>
      <c r="D1827" s="2">
        <v>45947</v>
      </c>
      <c r="E1827" s="2">
        <v>45952</v>
      </c>
      <c r="F1827" t="s">
        <v>35</v>
      </c>
      <c r="G1827" t="s">
        <v>132</v>
      </c>
      <c r="H1827" t="s">
        <v>51</v>
      </c>
      <c r="I1827" t="s">
        <v>52</v>
      </c>
      <c r="J1827" t="s">
        <v>53</v>
      </c>
      <c r="K1827" s="7">
        <v>0</v>
      </c>
      <c r="L1827" t="s">
        <v>80</v>
      </c>
      <c r="M1827" t="s">
        <v>88</v>
      </c>
      <c r="N1827" t="s">
        <v>89</v>
      </c>
      <c r="O1827">
        <v>966</v>
      </c>
      <c r="P1827" s="6">
        <v>377.1</v>
      </c>
      <c r="Q1827" s="6">
        <v>364278.6</v>
      </c>
      <c r="R1827" s="5">
        <v>0.05</v>
      </c>
      <c r="S1827" s="6">
        <v>346064.67</v>
      </c>
      <c r="T1827" s="6">
        <v>12723.61</v>
      </c>
      <c r="U1827" s="6">
        <v>174659.36</v>
      </c>
      <c r="V1827" s="6">
        <v>2236.61</v>
      </c>
      <c r="W1827" s="6">
        <v>24772.59</v>
      </c>
      <c r="X1827" s="6">
        <v>131672.5</v>
      </c>
      <c r="Y1827" s="5">
        <v>0.38048524283048002</v>
      </c>
      <c r="Z1827" t="s">
        <v>54</v>
      </c>
      <c r="AA1827" t="s">
        <v>75</v>
      </c>
      <c r="AB1827" t="s">
        <v>56</v>
      </c>
      <c r="AC1827" t="s">
        <v>66</v>
      </c>
      <c r="AD1827" t="s">
        <v>84</v>
      </c>
      <c r="AE1827" t="s">
        <v>45</v>
      </c>
      <c r="AF1827" t="str">
        <f>TEXT(Agricultural_Export_Analysis_Cleaned_Dataset[[#This Row],[Order_Date]],"mmm")</f>
        <v>Oct</v>
      </c>
      <c r="AG1827" t="str">
        <f>TEXT(Agricultural_Export_Analysis_Cleaned_Dataset[[#This Row],[Order_Date]],"yyyy")</f>
        <v>2025</v>
      </c>
      <c r="AH1827" t="str">
        <f>TEXT(Agricultural_Export_Analysis_Cleaned_Dataset[[#This Row],[Order_Date]],"ddd")</f>
        <v>Tue</v>
      </c>
      <c r="AI1827" t="str">
        <f>TEXT(Agricultural_Export_Analysis_Cleaned_Dataset[[#This Row],[Ship_Date]],"yyyy")</f>
        <v>2025</v>
      </c>
      <c r="AJ1827" t="str">
        <f>TEXT(Agricultural_Export_Analysis_Cleaned_Dataset[[#This Row],[Ship_Date]],"mmm")</f>
        <v>Oct</v>
      </c>
      <c r="AK1827" t="str">
        <f>TEXT(Agricultural_Export_Analysis_Cleaned_Dataset[[#This Row],[Ship_Date]],"ddd")</f>
        <v>Fri</v>
      </c>
      <c r="AL1827" t="str">
        <f>TEXT(Agricultural_Export_Analysis_Cleaned_Dataset[[#This Row],[Delivery_Date]],"yyyy")</f>
        <v>2025</v>
      </c>
      <c r="AM1827" t="str">
        <f>TEXT(Agricultural_Export_Analysis_Cleaned_Dataset[[#This Row],[Delivery_Date]],"mmm")</f>
        <v>Oct</v>
      </c>
      <c r="AN1827" t="str">
        <f>TEXT(Agricultural_Export_Analysis_Cleaned_Dataset[[#This Row],[Delivery_Date]],"ddd")</f>
        <v>Wed</v>
      </c>
      <c r="AO1827">
        <f>Agricultural_Export_Analysis_Cleaned_Dataset[[#This Row],[Delivery_Date]]-Agricultural_Export_Analysis_Cleaned_Dataset[[#This Row],[Ship_Date]]</f>
        <v>5</v>
      </c>
      <c r="AP1827">
        <f>Agricultural_Export_Analysis_Cleaned_Dataset[[#This Row],[Ship_Date]]-Agricultural_Export_Analysis_Cleaned_Dataset[[#This Row],[Order_Date]]</f>
        <v>3</v>
      </c>
      <c r="AQ1827" s="4" t="str">
        <f>TEXT(Agricultural_Export_Analysis_Cleaned_Dataset[[#This Row],[Order_Date]],"mmm yyyy")</f>
        <v>Oct 2025</v>
      </c>
    </row>
    <row r="1828" spans="1:43" x14ac:dyDescent="0.3">
      <c r="A1828" t="s">
        <v>3592</v>
      </c>
      <c r="B1828" t="s">
        <v>3593</v>
      </c>
      <c r="C1828" s="2">
        <v>45363</v>
      </c>
      <c r="D1828" s="2">
        <v>45368</v>
      </c>
      <c r="E1828" s="2">
        <v>45386</v>
      </c>
      <c r="F1828" t="s">
        <v>35</v>
      </c>
      <c r="G1828" t="s">
        <v>8934</v>
      </c>
      <c r="H1828" t="s">
        <v>37</v>
      </c>
      <c r="I1828" t="s">
        <v>38</v>
      </c>
      <c r="J1828" t="s">
        <v>112</v>
      </c>
      <c r="K1828" s="7">
        <v>0</v>
      </c>
      <c r="L1828" t="s">
        <v>80</v>
      </c>
      <c r="M1828" t="s">
        <v>71</v>
      </c>
      <c r="N1828" t="s">
        <v>72</v>
      </c>
      <c r="O1828">
        <v>1768</v>
      </c>
      <c r="P1828" s="6">
        <v>365.76</v>
      </c>
      <c r="Q1828" s="6">
        <v>646663.68000000005</v>
      </c>
      <c r="R1828" s="5">
        <v>0.15</v>
      </c>
      <c r="S1828" s="6">
        <v>549664.12800000003</v>
      </c>
      <c r="T1828" s="6">
        <v>3832.86</v>
      </c>
      <c r="U1828" s="6">
        <v>353077.97</v>
      </c>
      <c r="V1828" s="6">
        <v>1249.8499999999999</v>
      </c>
      <c r="W1828" s="6">
        <v>13470.83</v>
      </c>
      <c r="X1828" s="6">
        <v>178032.61799999999</v>
      </c>
      <c r="Y1828" s="5">
        <v>0.323893463173205</v>
      </c>
      <c r="Z1828" t="s">
        <v>40</v>
      </c>
      <c r="AA1828" t="s">
        <v>41</v>
      </c>
      <c r="AB1828" t="s">
        <v>65</v>
      </c>
      <c r="AC1828" t="s">
        <v>43</v>
      </c>
      <c r="AD1828" t="s">
        <v>123</v>
      </c>
      <c r="AE1828" t="s">
        <v>58</v>
      </c>
      <c r="AF1828" t="str">
        <f>TEXT(Agricultural_Export_Analysis_Cleaned_Dataset[[#This Row],[Order_Date]],"mmm")</f>
        <v>Mar</v>
      </c>
      <c r="AG1828" t="str">
        <f>TEXT(Agricultural_Export_Analysis_Cleaned_Dataset[[#This Row],[Order_Date]],"yyyy")</f>
        <v>2024</v>
      </c>
      <c r="AH1828" t="str">
        <f>TEXT(Agricultural_Export_Analysis_Cleaned_Dataset[[#This Row],[Order_Date]],"ddd")</f>
        <v>Tue</v>
      </c>
      <c r="AI1828" t="str">
        <f>TEXT(Agricultural_Export_Analysis_Cleaned_Dataset[[#This Row],[Ship_Date]],"yyyy")</f>
        <v>2024</v>
      </c>
      <c r="AJ1828" t="str">
        <f>TEXT(Agricultural_Export_Analysis_Cleaned_Dataset[[#This Row],[Ship_Date]],"mmm")</f>
        <v>Mar</v>
      </c>
      <c r="AK1828" t="str">
        <f>TEXT(Agricultural_Export_Analysis_Cleaned_Dataset[[#This Row],[Ship_Date]],"ddd")</f>
        <v>Sun</v>
      </c>
      <c r="AL1828" t="str">
        <f>TEXT(Agricultural_Export_Analysis_Cleaned_Dataset[[#This Row],[Delivery_Date]],"yyyy")</f>
        <v>2024</v>
      </c>
      <c r="AM1828" t="str">
        <f>TEXT(Agricultural_Export_Analysis_Cleaned_Dataset[[#This Row],[Delivery_Date]],"mmm")</f>
        <v>Apr</v>
      </c>
      <c r="AN1828" t="str">
        <f>TEXT(Agricultural_Export_Analysis_Cleaned_Dataset[[#This Row],[Delivery_Date]],"ddd")</f>
        <v>Thu</v>
      </c>
      <c r="AO1828">
        <f>Agricultural_Export_Analysis_Cleaned_Dataset[[#This Row],[Delivery_Date]]-Agricultural_Export_Analysis_Cleaned_Dataset[[#This Row],[Ship_Date]]</f>
        <v>18</v>
      </c>
      <c r="AP1828">
        <f>Agricultural_Export_Analysis_Cleaned_Dataset[[#This Row],[Ship_Date]]-Agricultural_Export_Analysis_Cleaned_Dataset[[#This Row],[Order_Date]]</f>
        <v>5</v>
      </c>
      <c r="AQ1828" s="4" t="str">
        <f>TEXT(Agricultural_Export_Analysis_Cleaned_Dataset[[#This Row],[Order_Date]],"mmm yyyy")</f>
        <v>Mar 2024</v>
      </c>
    </row>
    <row r="1829" spans="1:43" x14ac:dyDescent="0.3">
      <c r="A1829" t="s">
        <v>3594</v>
      </c>
      <c r="B1829" t="s">
        <v>156</v>
      </c>
      <c r="C1829" s="2">
        <v>45444</v>
      </c>
      <c r="D1829" s="2">
        <v>45449</v>
      </c>
      <c r="E1829" s="2">
        <v>45475</v>
      </c>
      <c r="F1829" t="s">
        <v>35</v>
      </c>
      <c r="G1829" t="s">
        <v>96</v>
      </c>
      <c r="H1829" t="s">
        <v>74</v>
      </c>
      <c r="I1829" t="s">
        <v>91</v>
      </c>
      <c r="J1829" t="s">
        <v>39</v>
      </c>
      <c r="K1829" s="7">
        <v>2</v>
      </c>
      <c r="L1829" t="s">
        <v>80</v>
      </c>
      <c r="M1829" t="s">
        <v>61</v>
      </c>
      <c r="N1829" t="s">
        <v>62</v>
      </c>
      <c r="O1829">
        <v>367</v>
      </c>
      <c r="P1829" s="6">
        <v>105.89</v>
      </c>
      <c r="Q1829" s="6">
        <v>38861.629999999997</v>
      </c>
      <c r="R1829" s="5">
        <v>0.05</v>
      </c>
      <c r="S1829" s="6">
        <v>36918.548499999997</v>
      </c>
      <c r="T1829" s="6">
        <v>9489.0400000000009</v>
      </c>
      <c r="U1829" s="6">
        <v>17963.009999999998</v>
      </c>
      <c r="V1829" s="6">
        <v>680.92</v>
      </c>
      <c r="W1829" s="6">
        <v>3095.16</v>
      </c>
      <c r="X1829" s="6">
        <v>5690.4184999999998</v>
      </c>
      <c r="Y1829" s="5">
        <v>0.154134404823635</v>
      </c>
      <c r="Z1829" t="s">
        <v>81</v>
      </c>
      <c r="AA1829" t="s">
        <v>150</v>
      </c>
      <c r="AB1829" t="s">
        <v>65</v>
      </c>
      <c r="AC1829" t="s">
        <v>43</v>
      </c>
      <c r="AD1829" t="s">
        <v>44</v>
      </c>
      <c r="AE1829" t="s">
        <v>45</v>
      </c>
      <c r="AF1829" t="str">
        <f>TEXT(Agricultural_Export_Analysis_Cleaned_Dataset[[#This Row],[Order_Date]],"mmm")</f>
        <v>Jun</v>
      </c>
      <c r="AG1829" t="str">
        <f>TEXT(Agricultural_Export_Analysis_Cleaned_Dataset[[#This Row],[Order_Date]],"yyyy")</f>
        <v>2024</v>
      </c>
      <c r="AH1829" t="str">
        <f>TEXT(Agricultural_Export_Analysis_Cleaned_Dataset[[#This Row],[Order_Date]],"ddd")</f>
        <v>Sat</v>
      </c>
      <c r="AI1829" t="str">
        <f>TEXT(Agricultural_Export_Analysis_Cleaned_Dataset[[#This Row],[Ship_Date]],"yyyy")</f>
        <v>2024</v>
      </c>
      <c r="AJ1829" t="str">
        <f>TEXT(Agricultural_Export_Analysis_Cleaned_Dataset[[#This Row],[Ship_Date]],"mmm")</f>
        <v>Jun</v>
      </c>
      <c r="AK1829" t="str">
        <f>TEXT(Agricultural_Export_Analysis_Cleaned_Dataset[[#This Row],[Ship_Date]],"ddd")</f>
        <v>Thu</v>
      </c>
      <c r="AL1829" t="str">
        <f>TEXT(Agricultural_Export_Analysis_Cleaned_Dataset[[#This Row],[Delivery_Date]],"yyyy")</f>
        <v>2024</v>
      </c>
      <c r="AM1829" t="str">
        <f>TEXT(Agricultural_Export_Analysis_Cleaned_Dataset[[#This Row],[Delivery_Date]],"mmm")</f>
        <v>Jul</v>
      </c>
      <c r="AN1829" t="str">
        <f>TEXT(Agricultural_Export_Analysis_Cleaned_Dataset[[#This Row],[Delivery_Date]],"ddd")</f>
        <v>Tue</v>
      </c>
      <c r="AO1829">
        <f>Agricultural_Export_Analysis_Cleaned_Dataset[[#This Row],[Delivery_Date]]-Agricultural_Export_Analysis_Cleaned_Dataset[[#This Row],[Ship_Date]]</f>
        <v>26</v>
      </c>
      <c r="AP1829">
        <f>Agricultural_Export_Analysis_Cleaned_Dataset[[#This Row],[Ship_Date]]-Agricultural_Export_Analysis_Cleaned_Dataset[[#This Row],[Order_Date]]</f>
        <v>5</v>
      </c>
      <c r="AQ1829" s="4" t="str">
        <f>TEXT(Agricultural_Export_Analysis_Cleaned_Dataset[[#This Row],[Order_Date]],"mmm yyyy")</f>
        <v>Jun 2024</v>
      </c>
    </row>
    <row r="1830" spans="1:43" x14ac:dyDescent="0.3">
      <c r="A1830" t="s">
        <v>3595</v>
      </c>
      <c r="B1830" t="s">
        <v>917</v>
      </c>
      <c r="C1830" s="2">
        <v>45975</v>
      </c>
      <c r="D1830" s="2">
        <v>45985</v>
      </c>
      <c r="E1830" s="2">
        <v>46003</v>
      </c>
      <c r="F1830" t="s">
        <v>35</v>
      </c>
      <c r="G1830" t="s">
        <v>8932</v>
      </c>
      <c r="H1830" t="s">
        <v>74</v>
      </c>
      <c r="I1830" t="s">
        <v>97</v>
      </c>
      <c r="J1830" t="s">
        <v>53</v>
      </c>
      <c r="K1830" s="7">
        <v>7</v>
      </c>
      <c r="L1830" t="s">
        <v>87</v>
      </c>
      <c r="M1830" t="s">
        <v>130</v>
      </c>
      <c r="N1830" t="s">
        <v>131</v>
      </c>
      <c r="O1830">
        <v>1212</v>
      </c>
      <c r="P1830" s="6">
        <v>209.18</v>
      </c>
      <c r="Q1830" s="6">
        <v>253526.16</v>
      </c>
      <c r="R1830" s="5">
        <v>0.05</v>
      </c>
      <c r="S1830" s="6">
        <v>240849.85200000001</v>
      </c>
      <c r="T1830" s="6">
        <v>870.87</v>
      </c>
      <c r="U1830" s="6">
        <v>148627.85999999999</v>
      </c>
      <c r="V1830" s="6">
        <v>2435.2600000000002</v>
      </c>
      <c r="W1830" s="6">
        <v>21119.43</v>
      </c>
      <c r="X1830" s="6">
        <v>67796.432000000001</v>
      </c>
      <c r="Y1830" s="5">
        <v>0.28148836894448298</v>
      </c>
      <c r="Z1830" t="s">
        <v>54</v>
      </c>
      <c r="AA1830" t="s">
        <v>92</v>
      </c>
      <c r="AB1830" t="s">
        <v>83</v>
      </c>
      <c r="AC1830" t="s">
        <v>66</v>
      </c>
      <c r="AD1830" t="s">
        <v>84</v>
      </c>
      <c r="AE1830" t="s">
        <v>45</v>
      </c>
      <c r="AF1830" t="str">
        <f>TEXT(Agricultural_Export_Analysis_Cleaned_Dataset[[#This Row],[Order_Date]],"mmm")</f>
        <v>Nov</v>
      </c>
      <c r="AG1830" t="str">
        <f>TEXT(Agricultural_Export_Analysis_Cleaned_Dataset[[#This Row],[Order_Date]],"yyyy")</f>
        <v>2025</v>
      </c>
      <c r="AH1830" t="str">
        <f>TEXT(Agricultural_Export_Analysis_Cleaned_Dataset[[#This Row],[Order_Date]],"ddd")</f>
        <v>Fri</v>
      </c>
      <c r="AI1830" t="str">
        <f>TEXT(Agricultural_Export_Analysis_Cleaned_Dataset[[#This Row],[Ship_Date]],"yyyy")</f>
        <v>2025</v>
      </c>
      <c r="AJ1830" t="str">
        <f>TEXT(Agricultural_Export_Analysis_Cleaned_Dataset[[#This Row],[Ship_Date]],"mmm")</f>
        <v>Nov</v>
      </c>
      <c r="AK1830" t="str">
        <f>TEXT(Agricultural_Export_Analysis_Cleaned_Dataset[[#This Row],[Ship_Date]],"ddd")</f>
        <v>Mon</v>
      </c>
      <c r="AL1830" t="str">
        <f>TEXT(Agricultural_Export_Analysis_Cleaned_Dataset[[#This Row],[Delivery_Date]],"yyyy")</f>
        <v>2025</v>
      </c>
      <c r="AM1830" t="str">
        <f>TEXT(Agricultural_Export_Analysis_Cleaned_Dataset[[#This Row],[Delivery_Date]],"mmm")</f>
        <v>Dec</v>
      </c>
      <c r="AN1830" t="str">
        <f>TEXT(Agricultural_Export_Analysis_Cleaned_Dataset[[#This Row],[Delivery_Date]],"ddd")</f>
        <v>Fri</v>
      </c>
      <c r="AO1830">
        <f>Agricultural_Export_Analysis_Cleaned_Dataset[[#This Row],[Delivery_Date]]-Agricultural_Export_Analysis_Cleaned_Dataset[[#This Row],[Ship_Date]]</f>
        <v>18</v>
      </c>
      <c r="AP1830">
        <f>Agricultural_Export_Analysis_Cleaned_Dataset[[#This Row],[Ship_Date]]-Agricultural_Export_Analysis_Cleaned_Dataset[[#This Row],[Order_Date]]</f>
        <v>10</v>
      </c>
      <c r="AQ1830" s="4" t="str">
        <f>TEXT(Agricultural_Export_Analysis_Cleaned_Dataset[[#This Row],[Order_Date]],"mmm yyyy")</f>
        <v>Nov 2025</v>
      </c>
    </row>
    <row r="1831" spans="1:43" x14ac:dyDescent="0.3">
      <c r="A1831" t="s">
        <v>3596</v>
      </c>
      <c r="B1831" t="s">
        <v>3597</v>
      </c>
      <c r="C1831" s="2">
        <v>45678</v>
      </c>
      <c r="D1831" s="2">
        <v>45688</v>
      </c>
      <c r="E1831" s="2">
        <v>45719</v>
      </c>
      <c r="F1831" t="s">
        <v>35</v>
      </c>
      <c r="G1831" t="s">
        <v>8934</v>
      </c>
      <c r="H1831" t="s">
        <v>74</v>
      </c>
      <c r="I1831" t="s">
        <v>38</v>
      </c>
      <c r="J1831" t="s">
        <v>53</v>
      </c>
      <c r="K1831" s="7">
        <v>4</v>
      </c>
      <c r="L1831" t="s">
        <v>70</v>
      </c>
      <c r="M1831" t="s">
        <v>140</v>
      </c>
      <c r="N1831" t="s">
        <v>49</v>
      </c>
      <c r="O1831">
        <v>99</v>
      </c>
      <c r="P1831" s="6">
        <v>44.14</v>
      </c>
      <c r="Q1831" s="6">
        <v>4369.8599999999997</v>
      </c>
      <c r="R1831" s="5">
        <v>0.15</v>
      </c>
      <c r="S1831" s="6">
        <v>3714.3809999999999</v>
      </c>
      <c r="T1831" s="6">
        <v>5005.21</v>
      </c>
      <c r="U1831" s="6">
        <v>2235.0700000000002</v>
      </c>
      <c r="V1831" s="6">
        <v>1257.79</v>
      </c>
      <c r="W1831" s="6">
        <v>438.5</v>
      </c>
      <c r="X1831" s="6">
        <v>-5222.1890000000003</v>
      </c>
      <c r="Y1831" s="5">
        <v>-1.4059378938240299</v>
      </c>
      <c r="Z1831" t="s">
        <v>40</v>
      </c>
      <c r="AA1831" t="s">
        <v>64</v>
      </c>
      <c r="AB1831" t="s">
        <v>42</v>
      </c>
      <c r="AC1831" t="s">
        <v>43</v>
      </c>
      <c r="AD1831" t="s">
        <v>84</v>
      </c>
      <c r="AE1831" t="s">
        <v>45</v>
      </c>
      <c r="AF1831" t="str">
        <f>TEXT(Agricultural_Export_Analysis_Cleaned_Dataset[[#This Row],[Order_Date]],"mmm")</f>
        <v>Jan</v>
      </c>
      <c r="AG1831" t="str">
        <f>TEXT(Agricultural_Export_Analysis_Cleaned_Dataset[[#This Row],[Order_Date]],"yyyy")</f>
        <v>2025</v>
      </c>
      <c r="AH1831" t="str">
        <f>TEXT(Agricultural_Export_Analysis_Cleaned_Dataset[[#This Row],[Order_Date]],"ddd")</f>
        <v>Tue</v>
      </c>
      <c r="AI1831" t="str">
        <f>TEXT(Agricultural_Export_Analysis_Cleaned_Dataset[[#This Row],[Ship_Date]],"yyyy")</f>
        <v>2025</v>
      </c>
      <c r="AJ1831" t="str">
        <f>TEXT(Agricultural_Export_Analysis_Cleaned_Dataset[[#This Row],[Ship_Date]],"mmm")</f>
        <v>Jan</v>
      </c>
      <c r="AK1831" t="str">
        <f>TEXT(Agricultural_Export_Analysis_Cleaned_Dataset[[#This Row],[Ship_Date]],"ddd")</f>
        <v>Fri</v>
      </c>
      <c r="AL1831" t="str">
        <f>TEXT(Agricultural_Export_Analysis_Cleaned_Dataset[[#This Row],[Delivery_Date]],"yyyy")</f>
        <v>2025</v>
      </c>
      <c r="AM1831" t="str">
        <f>TEXT(Agricultural_Export_Analysis_Cleaned_Dataset[[#This Row],[Delivery_Date]],"mmm")</f>
        <v>Mar</v>
      </c>
      <c r="AN1831" t="str">
        <f>TEXT(Agricultural_Export_Analysis_Cleaned_Dataset[[#This Row],[Delivery_Date]],"ddd")</f>
        <v>Mon</v>
      </c>
      <c r="AO1831">
        <f>Agricultural_Export_Analysis_Cleaned_Dataset[[#This Row],[Delivery_Date]]-Agricultural_Export_Analysis_Cleaned_Dataset[[#This Row],[Ship_Date]]</f>
        <v>31</v>
      </c>
      <c r="AP1831">
        <f>Agricultural_Export_Analysis_Cleaned_Dataset[[#This Row],[Ship_Date]]-Agricultural_Export_Analysis_Cleaned_Dataset[[#This Row],[Order_Date]]</f>
        <v>10</v>
      </c>
      <c r="AQ1831" s="4" t="str">
        <f>TEXT(Agricultural_Export_Analysis_Cleaned_Dataset[[#This Row],[Order_Date]],"mmm yyyy")</f>
        <v>Jan 2025</v>
      </c>
    </row>
    <row r="1832" spans="1:43" x14ac:dyDescent="0.3">
      <c r="A1832" t="s">
        <v>3598</v>
      </c>
      <c r="B1832" t="s">
        <v>3599</v>
      </c>
      <c r="C1832" s="2">
        <v>45634</v>
      </c>
      <c r="D1832" s="2">
        <v>45641</v>
      </c>
      <c r="E1832" s="2">
        <v>45664</v>
      </c>
      <c r="F1832" t="s">
        <v>35</v>
      </c>
      <c r="G1832" t="s">
        <v>117</v>
      </c>
      <c r="H1832" t="s">
        <v>51</v>
      </c>
      <c r="I1832" t="s">
        <v>38</v>
      </c>
      <c r="J1832" t="s">
        <v>63</v>
      </c>
      <c r="K1832" s="7">
        <v>0</v>
      </c>
      <c r="L1832" t="s">
        <v>80</v>
      </c>
      <c r="M1832" t="s">
        <v>107</v>
      </c>
      <c r="N1832" t="s">
        <v>108</v>
      </c>
      <c r="O1832">
        <v>1849</v>
      </c>
      <c r="P1832" s="6">
        <v>347.49</v>
      </c>
      <c r="Q1832" s="6">
        <v>642509.01</v>
      </c>
      <c r="R1832" s="5">
        <v>0.1</v>
      </c>
      <c r="S1832" s="6">
        <v>578258.10900000005</v>
      </c>
      <c r="T1832" s="6">
        <v>737.8</v>
      </c>
      <c r="U1832" s="6">
        <v>417286.41</v>
      </c>
      <c r="V1832" s="6">
        <v>1048.24</v>
      </c>
      <c r="W1832" s="6">
        <v>45062.58</v>
      </c>
      <c r="X1832" s="6">
        <v>114123.079</v>
      </c>
      <c r="Y1832" s="5">
        <v>0.19735664268912201</v>
      </c>
      <c r="Z1832" t="s">
        <v>54</v>
      </c>
      <c r="AA1832" t="s">
        <v>55</v>
      </c>
      <c r="AB1832" t="s">
        <v>42</v>
      </c>
      <c r="AC1832" t="s">
        <v>76</v>
      </c>
      <c r="AD1832" t="s">
        <v>57</v>
      </c>
      <c r="AE1832" t="s">
        <v>67</v>
      </c>
      <c r="AF1832" t="str">
        <f>TEXT(Agricultural_Export_Analysis_Cleaned_Dataset[[#This Row],[Order_Date]],"mmm")</f>
        <v>Dec</v>
      </c>
      <c r="AG1832" t="str">
        <f>TEXT(Agricultural_Export_Analysis_Cleaned_Dataset[[#This Row],[Order_Date]],"yyyy")</f>
        <v>2024</v>
      </c>
      <c r="AH1832" t="str">
        <f>TEXT(Agricultural_Export_Analysis_Cleaned_Dataset[[#This Row],[Order_Date]],"ddd")</f>
        <v>Sun</v>
      </c>
      <c r="AI1832" t="str">
        <f>TEXT(Agricultural_Export_Analysis_Cleaned_Dataset[[#This Row],[Ship_Date]],"yyyy")</f>
        <v>2024</v>
      </c>
      <c r="AJ1832" t="str">
        <f>TEXT(Agricultural_Export_Analysis_Cleaned_Dataset[[#This Row],[Ship_Date]],"mmm")</f>
        <v>Dec</v>
      </c>
      <c r="AK1832" t="str">
        <f>TEXT(Agricultural_Export_Analysis_Cleaned_Dataset[[#This Row],[Ship_Date]],"ddd")</f>
        <v>Sun</v>
      </c>
      <c r="AL1832" t="str">
        <f>TEXT(Agricultural_Export_Analysis_Cleaned_Dataset[[#This Row],[Delivery_Date]],"yyyy")</f>
        <v>2025</v>
      </c>
      <c r="AM1832" t="str">
        <f>TEXT(Agricultural_Export_Analysis_Cleaned_Dataset[[#This Row],[Delivery_Date]],"mmm")</f>
        <v>Jan</v>
      </c>
      <c r="AN1832" t="str">
        <f>TEXT(Agricultural_Export_Analysis_Cleaned_Dataset[[#This Row],[Delivery_Date]],"ddd")</f>
        <v>Tue</v>
      </c>
      <c r="AO1832">
        <f>Agricultural_Export_Analysis_Cleaned_Dataset[[#This Row],[Delivery_Date]]-Agricultural_Export_Analysis_Cleaned_Dataset[[#This Row],[Ship_Date]]</f>
        <v>23</v>
      </c>
      <c r="AP1832">
        <f>Agricultural_Export_Analysis_Cleaned_Dataset[[#This Row],[Ship_Date]]-Agricultural_Export_Analysis_Cleaned_Dataset[[#This Row],[Order_Date]]</f>
        <v>7</v>
      </c>
      <c r="AQ1832" s="4" t="str">
        <f>TEXT(Agricultural_Export_Analysis_Cleaned_Dataset[[#This Row],[Order_Date]],"mmm yyyy")</f>
        <v>Dec 2024</v>
      </c>
    </row>
    <row r="1833" spans="1:43" x14ac:dyDescent="0.3">
      <c r="A1833" t="s">
        <v>3600</v>
      </c>
      <c r="B1833" t="s">
        <v>3601</v>
      </c>
      <c r="C1833" s="2">
        <v>45912</v>
      </c>
      <c r="D1833" s="2">
        <v>45915</v>
      </c>
      <c r="E1833" s="2">
        <v>45936</v>
      </c>
      <c r="F1833" t="s">
        <v>35</v>
      </c>
      <c r="G1833" t="s">
        <v>132</v>
      </c>
      <c r="H1833" t="s">
        <v>37</v>
      </c>
      <c r="I1833" t="s">
        <v>97</v>
      </c>
      <c r="J1833" t="s">
        <v>53</v>
      </c>
      <c r="K1833" s="7">
        <v>15</v>
      </c>
      <c r="L1833" t="s">
        <v>70</v>
      </c>
      <c r="M1833" t="s">
        <v>107</v>
      </c>
      <c r="N1833" t="s">
        <v>108</v>
      </c>
      <c r="O1833">
        <v>1049</v>
      </c>
      <c r="P1833" s="6">
        <v>137.62</v>
      </c>
      <c r="Q1833" s="6">
        <v>144363.38</v>
      </c>
      <c r="R1833" s="5">
        <v>0.1</v>
      </c>
      <c r="S1833" s="6">
        <v>129927.042</v>
      </c>
      <c r="T1833" s="6">
        <v>13288.55</v>
      </c>
      <c r="U1833" s="6">
        <v>86447.22</v>
      </c>
      <c r="V1833" s="6">
        <v>2773.25</v>
      </c>
      <c r="W1833" s="6">
        <v>13253.05</v>
      </c>
      <c r="X1833" s="6">
        <v>14164.972</v>
      </c>
      <c r="Y1833" s="5">
        <v>0.109022508185786</v>
      </c>
      <c r="Z1833" t="s">
        <v>103</v>
      </c>
      <c r="AA1833" t="s">
        <v>104</v>
      </c>
      <c r="AB1833" t="s">
        <v>56</v>
      </c>
      <c r="AC1833" t="s">
        <v>66</v>
      </c>
      <c r="AD1833" t="s">
        <v>84</v>
      </c>
      <c r="AE1833" t="s">
        <v>67</v>
      </c>
      <c r="AF1833" t="str">
        <f>TEXT(Agricultural_Export_Analysis_Cleaned_Dataset[[#This Row],[Order_Date]],"mmm")</f>
        <v>Sep</v>
      </c>
      <c r="AG1833" t="str">
        <f>TEXT(Agricultural_Export_Analysis_Cleaned_Dataset[[#This Row],[Order_Date]],"yyyy")</f>
        <v>2025</v>
      </c>
      <c r="AH1833" t="str">
        <f>TEXT(Agricultural_Export_Analysis_Cleaned_Dataset[[#This Row],[Order_Date]],"ddd")</f>
        <v>Fri</v>
      </c>
      <c r="AI1833" t="str">
        <f>TEXT(Agricultural_Export_Analysis_Cleaned_Dataset[[#This Row],[Ship_Date]],"yyyy")</f>
        <v>2025</v>
      </c>
      <c r="AJ1833" t="str">
        <f>TEXT(Agricultural_Export_Analysis_Cleaned_Dataset[[#This Row],[Ship_Date]],"mmm")</f>
        <v>Sep</v>
      </c>
      <c r="AK1833" t="str">
        <f>TEXT(Agricultural_Export_Analysis_Cleaned_Dataset[[#This Row],[Ship_Date]],"ddd")</f>
        <v>Mon</v>
      </c>
      <c r="AL1833" t="str">
        <f>TEXT(Agricultural_Export_Analysis_Cleaned_Dataset[[#This Row],[Delivery_Date]],"yyyy")</f>
        <v>2025</v>
      </c>
      <c r="AM1833" t="str">
        <f>TEXT(Agricultural_Export_Analysis_Cleaned_Dataset[[#This Row],[Delivery_Date]],"mmm")</f>
        <v>Oct</v>
      </c>
      <c r="AN1833" t="str">
        <f>TEXT(Agricultural_Export_Analysis_Cleaned_Dataset[[#This Row],[Delivery_Date]],"ddd")</f>
        <v>Mon</v>
      </c>
      <c r="AO1833">
        <f>Agricultural_Export_Analysis_Cleaned_Dataset[[#This Row],[Delivery_Date]]-Agricultural_Export_Analysis_Cleaned_Dataset[[#This Row],[Ship_Date]]</f>
        <v>21</v>
      </c>
      <c r="AP1833">
        <f>Agricultural_Export_Analysis_Cleaned_Dataset[[#This Row],[Ship_Date]]-Agricultural_Export_Analysis_Cleaned_Dataset[[#This Row],[Order_Date]]</f>
        <v>3</v>
      </c>
      <c r="AQ1833" s="4" t="str">
        <f>TEXT(Agricultural_Export_Analysis_Cleaned_Dataset[[#This Row],[Order_Date]],"mmm yyyy")</f>
        <v>Sep 2025</v>
      </c>
    </row>
    <row r="1834" spans="1:43" x14ac:dyDescent="0.3">
      <c r="A1834" t="s">
        <v>3602</v>
      </c>
      <c r="B1834" t="s">
        <v>3603</v>
      </c>
      <c r="C1834" s="2">
        <v>45679</v>
      </c>
      <c r="D1834" s="2">
        <v>45688</v>
      </c>
      <c r="E1834" s="2">
        <v>45708</v>
      </c>
      <c r="F1834" t="s">
        <v>35</v>
      </c>
      <c r="G1834" t="s">
        <v>117</v>
      </c>
      <c r="H1834" t="s">
        <v>74</v>
      </c>
      <c r="I1834" t="s">
        <v>38</v>
      </c>
      <c r="J1834" t="s">
        <v>112</v>
      </c>
      <c r="K1834" s="7">
        <v>10</v>
      </c>
      <c r="L1834" t="s">
        <v>87</v>
      </c>
      <c r="M1834" t="s">
        <v>33</v>
      </c>
      <c r="N1834" t="s">
        <v>34</v>
      </c>
      <c r="O1834">
        <v>144</v>
      </c>
      <c r="P1834" s="6">
        <v>189.65</v>
      </c>
      <c r="Q1834" s="6">
        <v>27309.599999999999</v>
      </c>
      <c r="R1834" s="5">
        <v>0.1</v>
      </c>
      <c r="S1834" s="6">
        <v>24578.639999999999</v>
      </c>
      <c r="T1834" s="6">
        <v>11282.87</v>
      </c>
      <c r="U1834" s="6">
        <v>15480.82</v>
      </c>
      <c r="V1834" s="6">
        <v>352.11</v>
      </c>
      <c r="W1834" s="6">
        <v>610.04</v>
      </c>
      <c r="X1834" s="6">
        <v>-3147.2</v>
      </c>
      <c r="Y1834" s="5">
        <v>-0.128046140876794</v>
      </c>
      <c r="Z1834" t="s">
        <v>40</v>
      </c>
      <c r="AA1834" t="s">
        <v>64</v>
      </c>
      <c r="AB1834" t="s">
        <v>42</v>
      </c>
      <c r="AC1834" t="s">
        <v>66</v>
      </c>
      <c r="AD1834" t="s">
        <v>57</v>
      </c>
      <c r="AE1834" t="s">
        <v>45</v>
      </c>
      <c r="AF1834" t="str">
        <f>TEXT(Agricultural_Export_Analysis_Cleaned_Dataset[[#This Row],[Order_Date]],"mmm")</f>
        <v>Jan</v>
      </c>
      <c r="AG1834" t="str">
        <f>TEXT(Agricultural_Export_Analysis_Cleaned_Dataset[[#This Row],[Order_Date]],"yyyy")</f>
        <v>2025</v>
      </c>
      <c r="AH1834" t="str">
        <f>TEXT(Agricultural_Export_Analysis_Cleaned_Dataset[[#This Row],[Order_Date]],"ddd")</f>
        <v>Wed</v>
      </c>
      <c r="AI1834" t="str">
        <f>TEXT(Agricultural_Export_Analysis_Cleaned_Dataset[[#This Row],[Ship_Date]],"yyyy")</f>
        <v>2025</v>
      </c>
      <c r="AJ1834" t="str">
        <f>TEXT(Agricultural_Export_Analysis_Cleaned_Dataset[[#This Row],[Ship_Date]],"mmm")</f>
        <v>Jan</v>
      </c>
      <c r="AK1834" t="str">
        <f>TEXT(Agricultural_Export_Analysis_Cleaned_Dataset[[#This Row],[Ship_Date]],"ddd")</f>
        <v>Fri</v>
      </c>
      <c r="AL1834" t="str">
        <f>TEXT(Agricultural_Export_Analysis_Cleaned_Dataset[[#This Row],[Delivery_Date]],"yyyy")</f>
        <v>2025</v>
      </c>
      <c r="AM1834" t="str">
        <f>TEXT(Agricultural_Export_Analysis_Cleaned_Dataset[[#This Row],[Delivery_Date]],"mmm")</f>
        <v>Feb</v>
      </c>
      <c r="AN1834" t="str">
        <f>TEXT(Agricultural_Export_Analysis_Cleaned_Dataset[[#This Row],[Delivery_Date]],"ddd")</f>
        <v>Thu</v>
      </c>
      <c r="AO1834">
        <f>Agricultural_Export_Analysis_Cleaned_Dataset[[#This Row],[Delivery_Date]]-Agricultural_Export_Analysis_Cleaned_Dataset[[#This Row],[Ship_Date]]</f>
        <v>20</v>
      </c>
      <c r="AP1834">
        <f>Agricultural_Export_Analysis_Cleaned_Dataset[[#This Row],[Ship_Date]]-Agricultural_Export_Analysis_Cleaned_Dataset[[#This Row],[Order_Date]]</f>
        <v>9</v>
      </c>
      <c r="AQ1834" s="4" t="str">
        <f>TEXT(Agricultural_Export_Analysis_Cleaned_Dataset[[#This Row],[Order_Date]],"mmm yyyy")</f>
        <v>Jan 2025</v>
      </c>
    </row>
    <row r="1835" spans="1:43" x14ac:dyDescent="0.3">
      <c r="A1835" t="s">
        <v>3604</v>
      </c>
      <c r="B1835" t="s">
        <v>3605</v>
      </c>
      <c r="C1835" s="2">
        <v>45660</v>
      </c>
      <c r="D1835" s="2">
        <v>45662</v>
      </c>
      <c r="E1835" s="2">
        <v>45696</v>
      </c>
      <c r="F1835" t="s">
        <v>35</v>
      </c>
      <c r="G1835" t="s">
        <v>50</v>
      </c>
      <c r="H1835" t="s">
        <v>37</v>
      </c>
      <c r="I1835" t="s">
        <v>91</v>
      </c>
      <c r="J1835" t="s">
        <v>53</v>
      </c>
      <c r="K1835" s="7">
        <v>10</v>
      </c>
      <c r="L1835" t="s">
        <v>70</v>
      </c>
      <c r="M1835" t="s">
        <v>130</v>
      </c>
      <c r="N1835" t="s">
        <v>131</v>
      </c>
      <c r="O1835">
        <v>1871</v>
      </c>
      <c r="P1835" s="6">
        <v>29.12</v>
      </c>
      <c r="Q1835" s="6">
        <v>54483.519999999997</v>
      </c>
      <c r="R1835" s="5">
        <v>0.05</v>
      </c>
      <c r="S1835" s="6">
        <v>51759.343999999997</v>
      </c>
      <c r="T1835" s="6">
        <v>12046.55</v>
      </c>
      <c r="U1835" s="6">
        <v>33853.42</v>
      </c>
      <c r="V1835" s="6">
        <v>1985.03</v>
      </c>
      <c r="W1835" s="6">
        <v>5740.51</v>
      </c>
      <c r="X1835" s="6">
        <v>-1866.1659999999999</v>
      </c>
      <c r="Y1835" s="5">
        <v>-3.6054668699046999E-2</v>
      </c>
      <c r="Z1835" t="s">
        <v>40</v>
      </c>
      <c r="AA1835" t="s">
        <v>64</v>
      </c>
      <c r="AB1835" t="s">
        <v>65</v>
      </c>
      <c r="AC1835" t="s">
        <v>43</v>
      </c>
      <c r="AD1835" t="s">
        <v>93</v>
      </c>
      <c r="AE1835" t="s">
        <v>58</v>
      </c>
      <c r="AF1835" t="str">
        <f>TEXT(Agricultural_Export_Analysis_Cleaned_Dataset[[#This Row],[Order_Date]],"mmm")</f>
        <v>Jan</v>
      </c>
      <c r="AG1835" t="str">
        <f>TEXT(Agricultural_Export_Analysis_Cleaned_Dataset[[#This Row],[Order_Date]],"yyyy")</f>
        <v>2025</v>
      </c>
      <c r="AH1835" t="str">
        <f>TEXT(Agricultural_Export_Analysis_Cleaned_Dataset[[#This Row],[Order_Date]],"ddd")</f>
        <v>Fri</v>
      </c>
      <c r="AI1835" t="str">
        <f>TEXT(Agricultural_Export_Analysis_Cleaned_Dataset[[#This Row],[Ship_Date]],"yyyy")</f>
        <v>2025</v>
      </c>
      <c r="AJ1835" t="str">
        <f>TEXT(Agricultural_Export_Analysis_Cleaned_Dataset[[#This Row],[Ship_Date]],"mmm")</f>
        <v>Jan</v>
      </c>
      <c r="AK1835" t="str">
        <f>TEXT(Agricultural_Export_Analysis_Cleaned_Dataset[[#This Row],[Ship_Date]],"ddd")</f>
        <v>Sun</v>
      </c>
      <c r="AL1835" t="str">
        <f>TEXT(Agricultural_Export_Analysis_Cleaned_Dataset[[#This Row],[Delivery_Date]],"yyyy")</f>
        <v>2025</v>
      </c>
      <c r="AM1835" t="str">
        <f>TEXT(Agricultural_Export_Analysis_Cleaned_Dataset[[#This Row],[Delivery_Date]],"mmm")</f>
        <v>Feb</v>
      </c>
      <c r="AN1835" t="str">
        <f>TEXT(Agricultural_Export_Analysis_Cleaned_Dataset[[#This Row],[Delivery_Date]],"ddd")</f>
        <v>Sat</v>
      </c>
      <c r="AO1835">
        <f>Agricultural_Export_Analysis_Cleaned_Dataset[[#This Row],[Delivery_Date]]-Agricultural_Export_Analysis_Cleaned_Dataset[[#This Row],[Ship_Date]]</f>
        <v>34</v>
      </c>
      <c r="AP1835">
        <f>Agricultural_Export_Analysis_Cleaned_Dataset[[#This Row],[Ship_Date]]-Agricultural_Export_Analysis_Cleaned_Dataset[[#This Row],[Order_Date]]</f>
        <v>2</v>
      </c>
      <c r="AQ1835" s="4" t="str">
        <f>TEXT(Agricultural_Export_Analysis_Cleaned_Dataset[[#This Row],[Order_Date]],"mmm yyyy")</f>
        <v>Jan 2025</v>
      </c>
    </row>
    <row r="1836" spans="1:43" x14ac:dyDescent="0.3">
      <c r="A1836" t="s">
        <v>3606</v>
      </c>
      <c r="B1836" t="s">
        <v>3607</v>
      </c>
      <c r="C1836" s="2">
        <v>45772</v>
      </c>
      <c r="D1836" s="2">
        <v>45779</v>
      </c>
      <c r="E1836" s="2">
        <v>45809</v>
      </c>
      <c r="F1836" t="s">
        <v>35</v>
      </c>
      <c r="G1836" t="s">
        <v>8932</v>
      </c>
      <c r="H1836" t="s">
        <v>51</v>
      </c>
      <c r="I1836" t="s">
        <v>38</v>
      </c>
      <c r="J1836" t="s">
        <v>63</v>
      </c>
      <c r="K1836" s="7">
        <v>0</v>
      </c>
      <c r="L1836" t="s">
        <v>80</v>
      </c>
      <c r="M1836" t="s">
        <v>88</v>
      </c>
      <c r="N1836" t="s">
        <v>89</v>
      </c>
      <c r="O1836">
        <v>1829</v>
      </c>
      <c r="P1836" s="6">
        <v>68.72</v>
      </c>
      <c r="Q1836" s="6">
        <v>125688.88</v>
      </c>
      <c r="R1836" s="5">
        <v>0.05</v>
      </c>
      <c r="S1836" s="6">
        <v>119404.436</v>
      </c>
      <c r="T1836" s="6">
        <v>2258.92</v>
      </c>
      <c r="U1836" s="6">
        <v>73235.12</v>
      </c>
      <c r="V1836" s="6">
        <v>1779.98</v>
      </c>
      <c r="W1836" s="6">
        <v>4664.1000000000004</v>
      </c>
      <c r="X1836" s="6">
        <v>37466.315999999999</v>
      </c>
      <c r="Y1836" s="5">
        <v>0.31377658364384398</v>
      </c>
      <c r="Z1836" t="s">
        <v>81</v>
      </c>
      <c r="AA1836" t="s">
        <v>165</v>
      </c>
      <c r="AB1836" t="s">
        <v>65</v>
      </c>
      <c r="AC1836" t="s">
        <v>76</v>
      </c>
      <c r="AD1836" t="s">
        <v>98</v>
      </c>
      <c r="AE1836" t="s">
        <v>45</v>
      </c>
      <c r="AF1836" t="str">
        <f>TEXT(Agricultural_Export_Analysis_Cleaned_Dataset[[#This Row],[Order_Date]],"mmm")</f>
        <v>Apr</v>
      </c>
      <c r="AG1836" t="str">
        <f>TEXT(Agricultural_Export_Analysis_Cleaned_Dataset[[#This Row],[Order_Date]],"yyyy")</f>
        <v>2025</v>
      </c>
      <c r="AH1836" t="str">
        <f>TEXT(Agricultural_Export_Analysis_Cleaned_Dataset[[#This Row],[Order_Date]],"ddd")</f>
        <v>Fri</v>
      </c>
      <c r="AI1836" t="str">
        <f>TEXT(Agricultural_Export_Analysis_Cleaned_Dataset[[#This Row],[Ship_Date]],"yyyy")</f>
        <v>2025</v>
      </c>
      <c r="AJ1836" t="str">
        <f>TEXT(Agricultural_Export_Analysis_Cleaned_Dataset[[#This Row],[Ship_Date]],"mmm")</f>
        <v>May</v>
      </c>
      <c r="AK1836" t="str">
        <f>TEXT(Agricultural_Export_Analysis_Cleaned_Dataset[[#This Row],[Ship_Date]],"ddd")</f>
        <v>Fri</v>
      </c>
      <c r="AL1836" t="str">
        <f>TEXT(Agricultural_Export_Analysis_Cleaned_Dataset[[#This Row],[Delivery_Date]],"yyyy")</f>
        <v>2025</v>
      </c>
      <c r="AM1836" t="str">
        <f>TEXT(Agricultural_Export_Analysis_Cleaned_Dataset[[#This Row],[Delivery_Date]],"mmm")</f>
        <v>Jun</v>
      </c>
      <c r="AN1836" t="str">
        <f>TEXT(Agricultural_Export_Analysis_Cleaned_Dataset[[#This Row],[Delivery_Date]],"ddd")</f>
        <v>Sun</v>
      </c>
      <c r="AO1836">
        <f>Agricultural_Export_Analysis_Cleaned_Dataset[[#This Row],[Delivery_Date]]-Agricultural_Export_Analysis_Cleaned_Dataset[[#This Row],[Ship_Date]]</f>
        <v>30</v>
      </c>
      <c r="AP1836">
        <f>Agricultural_Export_Analysis_Cleaned_Dataset[[#This Row],[Ship_Date]]-Agricultural_Export_Analysis_Cleaned_Dataset[[#This Row],[Order_Date]]</f>
        <v>7</v>
      </c>
      <c r="AQ1836" s="4" t="str">
        <f>TEXT(Agricultural_Export_Analysis_Cleaned_Dataset[[#This Row],[Order_Date]],"mmm yyyy")</f>
        <v>Apr 2025</v>
      </c>
    </row>
    <row r="1837" spans="1:43" x14ac:dyDescent="0.3">
      <c r="A1837" t="s">
        <v>3608</v>
      </c>
      <c r="B1837" t="s">
        <v>3609</v>
      </c>
      <c r="C1837" s="2">
        <v>45323</v>
      </c>
      <c r="D1837" s="2">
        <v>45324</v>
      </c>
      <c r="E1837" s="2">
        <v>45336</v>
      </c>
      <c r="F1837" t="s">
        <v>35</v>
      </c>
      <c r="G1837" t="s">
        <v>132</v>
      </c>
      <c r="H1837" t="s">
        <v>37</v>
      </c>
      <c r="I1837" t="s">
        <v>52</v>
      </c>
      <c r="J1837" t="s">
        <v>63</v>
      </c>
      <c r="K1837" s="7">
        <v>0</v>
      </c>
      <c r="L1837" t="s">
        <v>135</v>
      </c>
      <c r="M1837" t="s">
        <v>107</v>
      </c>
      <c r="N1837" t="s">
        <v>108</v>
      </c>
      <c r="O1837">
        <v>377</v>
      </c>
      <c r="P1837" s="6">
        <v>466.58</v>
      </c>
      <c r="Q1837" s="6">
        <v>175900.66</v>
      </c>
      <c r="R1837" s="5">
        <v>0</v>
      </c>
      <c r="S1837" s="6">
        <v>175900.66</v>
      </c>
      <c r="T1837" s="6">
        <v>3618.39</v>
      </c>
      <c r="U1837" s="6">
        <v>83206.929999999993</v>
      </c>
      <c r="V1837" s="6">
        <v>1553.41</v>
      </c>
      <c r="W1837" s="6">
        <v>9974.69</v>
      </c>
      <c r="X1837" s="6">
        <v>77547.240000000005</v>
      </c>
      <c r="Y1837" s="5">
        <v>0.44085815255042199</v>
      </c>
      <c r="Z1837" t="s">
        <v>40</v>
      </c>
      <c r="AA1837" t="s">
        <v>147</v>
      </c>
      <c r="AB1837" t="s">
        <v>42</v>
      </c>
      <c r="AC1837" t="s">
        <v>66</v>
      </c>
      <c r="AD1837" t="s">
        <v>44</v>
      </c>
      <c r="AE1837" t="s">
        <v>45</v>
      </c>
      <c r="AF1837" t="str">
        <f>TEXT(Agricultural_Export_Analysis_Cleaned_Dataset[[#This Row],[Order_Date]],"mmm")</f>
        <v>Feb</v>
      </c>
      <c r="AG1837" t="str">
        <f>TEXT(Agricultural_Export_Analysis_Cleaned_Dataset[[#This Row],[Order_Date]],"yyyy")</f>
        <v>2024</v>
      </c>
      <c r="AH1837" t="str">
        <f>TEXT(Agricultural_Export_Analysis_Cleaned_Dataset[[#This Row],[Order_Date]],"ddd")</f>
        <v>Thu</v>
      </c>
      <c r="AI1837" t="str">
        <f>TEXT(Agricultural_Export_Analysis_Cleaned_Dataset[[#This Row],[Ship_Date]],"yyyy")</f>
        <v>2024</v>
      </c>
      <c r="AJ1837" t="str">
        <f>TEXT(Agricultural_Export_Analysis_Cleaned_Dataset[[#This Row],[Ship_Date]],"mmm")</f>
        <v>Feb</v>
      </c>
      <c r="AK1837" t="str">
        <f>TEXT(Agricultural_Export_Analysis_Cleaned_Dataset[[#This Row],[Ship_Date]],"ddd")</f>
        <v>Fri</v>
      </c>
      <c r="AL1837" t="str">
        <f>TEXT(Agricultural_Export_Analysis_Cleaned_Dataset[[#This Row],[Delivery_Date]],"yyyy")</f>
        <v>2024</v>
      </c>
      <c r="AM1837" t="str">
        <f>TEXT(Agricultural_Export_Analysis_Cleaned_Dataset[[#This Row],[Delivery_Date]],"mmm")</f>
        <v>Feb</v>
      </c>
      <c r="AN1837" t="str">
        <f>TEXT(Agricultural_Export_Analysis_Cleaned_Dataset[[#This Row],[Delivery_Date]],"ddd")</f>
        <v>Wed</v>
      </c>
      <c r="AO1837">
        <f>Agricultural_Export_Analysis_Cleaned_Dataset[[#This Row],[Delivery_Date]]-Agricultural_Export_Analysis_Cleaned_Dataset[[#This Row],[Ship_Date]]</f>
        <v>12</v>
      </c>
      <c r="AP1837">
        <f>Agricultural_Export_Analysis_Cleaned_Dataset[[#This Row],[Ship_Date]]-Agricultural_Export_Analysis_Cleaned_Dataset[[#This Row],[Order_Date]]</f>
        <v>1</v>
      </c>
      <c r="AQ1837" s="4" t="str">
        <f>TEXT(Agricultural_Export_Analysis_Cleaned_Dataset[[#This Row],[Order_Date]],"mmm yyyy")</f>
        <v>Feb 2024</v>
      </c>
    </row>
    <row r="1838" spans="1:43" x14ac:dyDescent="0.3">
      <c r="A1838" t="s">
        <v>3610</v>
      </c>
      <c r="B1838" t="s">
        <v>3611</v>
      </c>
      <c r="C1838" s="2">
        <v>45542</v>
      </c>
      <c r="D1838" s="2">
        <v>45544</v>
      </c>
      <c r="E1838" s="2">
        <v>45574</v>
      </c>
      <c r="F1838" t="s">
        <v>35</v>
      </c>
      <c r="G1838" t="s">
        <v>50</v>
      </c>
      <c r="H1838" t="s">
        <v>37</v>
      </c>
      <c r="I1838" t="s">
        <v>38</v>
      </c>
      <c r="J1838" t="s">
        <v>53</v>
      </c>
      <c r="K1838" s="7">
        <v>10</v>
      </c>
      <c r="L1838" t="s">
        <v>32</v>
      </c>
      <c r="M1838" t="s">
        <v>88</v>
      </c>
      <c r="N1838" t="s">
        <v>89</v>
      </c>
      <c r="O1838">
        <v>1440</v>
      </c>
      <c r="P1838" s="6">
        <v>51.95</v>
      </c>
      <c r="Q1838" s="6">
        <v>74808</v>
      </c>
      <c r="R1838" s="5">
        <v>0</v>
      </c>
      <c r="S1838" s="6">
        <v>74808</v>
      </c>
      <c r="T1838" s="6">
        <v>3072.78</v>
      </c>
      <c r="U1838" s="6">
        <v>46986.47</v>
      </c>
      <c r="V1838" s="6">
        <v>587.09</v>
      </c>
      <c r="W1838" s="6">
        <v>1836.55</v>
      </c>
      <c r="X1838" s="6">
        <v>22325.11</v>
      </c>
      <c r="Y1838" s="5">
        <v>0.29843211955940502</v>
      </c>
      <c r="Z1838" t="s">
        <v>103</v>
      </c>
      <c r="AA1838" t="s">
        <v>104</v>
      </c>
      <c r="AB1838" t="s">
        <v>65</v>
      </c>
      <c r="AC1838" t="s">
        <v>76</v>
      </c>
      <c r="AD1838" t="s">
        <v>123</v>
      </c>
      <c r="AE1838" t="s">
        <v>45</v>
      </c>
      <c r="AF1838" t="str">
        <f>TEXT(Agricultural_Export_Analysis_Cleaned_Dataset[[#This Row],[Order_Date]],"mmm")</f>
        <v>Sep</v>
      </c>
      <c r="AG1838" t="str">
        <f>TEXT(Agricultural_Export_Analysis_Cleaned_Dataset[[#This Row],[Order_Date]],"yyyy")</f>
        <v>2024</v>
      </c>
      <c r="AH1838" t="str">
        <f>TEXT(Agricultural_Export_Analysis_Cleaned_Dataset[[#This Row],[Order_Date]],"ddd")</f>
        <v>Sat</v>
      </c>
      <c r="AI1838" t="str">
        <f>TEXT(Agricultural_Export_Analysis_Cleaned_Dataset[[#This Row],[Ship_Date]],"yyyy")</f>
        <v>2024</v>
      </c>
      <c r="AJ1838" t="str">
        <f>TEXT(Agricultural_Export_Analysis_Cleaned_Dataset[[#This Row],[Ship_Date]],"mmm")</f>
        <v>Sep</v>
      </c>
      <c r="AK1838" t="str">
        <f>TEXT(Agricultural_Export_Analysis_Cleaned_Dataset[[#This Row],[Ship_Date]],"ddd")</f>
        <v>Mon</v>
      </c>
      <c r="AL1838" t="str">
        <f>TEXT(Agricultural_Export_Analysis_Cleaned_Dataset[[#This Row],[Delivery_Date]],"yyyy")</f>
        <v>2024</v>
      </c>
      <c r="AM1838" t="str">
        <f>TEXT(Agricultural_Export_Analysis_Cleaned_Dataset[[#This Row],[Delivery_Date]],"mmm")</f>
        <v>Oct</v>
      </c>
      <c r="AN1838" t="str">
        <f>TEXT(Agricultural_Export_Analysis_Cleaned_Dataset[[#This Row],[Delivery_Date]],"ddd")</f>
        <v>Wed</v>
      </c>
      <c r="AO1838">
        <f>Agricultural_Export_Analysis_Cleaned_Dataset[[#This Row],[Delivery_Date]]-Agricultural_Export_Analysis_Cleaned_Dataset[[#This Row],[Ship_Date]]</f>
        <v>30</v>
      </c>
      <c r="AP1838">
        <f>Agricultural_Export_Analysis_Cleaned_Dataset[[#This Row],[Ship_Date]]-Agricultural_Export_Analysis_Cleaned_Dataset[[#This Row],[Order_Date]]</f>
        <v>2</v>
      </c>
      <c r="AQ1838" s="4" t="str">
        <f>TEXT(Agricultural_Export_Analysis_Cleaned_Dataset[[#This Row],[Order_Date]],"mmm yyyy")</f>
        <v>Sep 2024</v>
      </c>
    </row>
    <row r="1839" spans="1:43" x14ac:dyDescent="0.3">
      <c r="A1839" t="s">
        <v>3612</v>
      </c>
      <c r="B1839" t="s">
        <v>2595</v>
      </c>
      <c r="C1839" s="2">
        <v>45399</v>
      </c>
      <c r="D1839" s="2">
        <v>45409</v>
      </c>
      <c r="E1839" s="2">
        <v>45428</v>
      </c>
      <c r="F1839" t="s">
        <v>35</v>
      </c>
      <c r="G1839" t="s">
        <v>36</v>
      </c>
      <c r="H1839" t="s">
        <v>37</v>
      </c>
      <c r="I1839" t="s">
        <v>91</v>
      </c>
      <c r="J1839" t="s">
        <v>53</v>
      </c>
      <c r="K1839" s="7">
        <v>0</v>
      </c>
      <c r="L1839" t="s">
        <v>135</v>
      </c>
      <c r="M1839" t="s">
        <v>61</v>
      </c>
      <c r="N1839" t="s">
        <v>62</v>
      </c>
      <c r="O1839">
        <v>1045</v>
      </c>
      <c r="P1839" s="6">
        <v>325.08999999999997</v>
      </c>
      <c r="Q1839" s="6">
        <v>339719.05</v>
      </c>
      <c r="R1839" s="5">
        <v>0.15</v>
      </c>
      <c r="S1839" s="6">
        <v>288761.1925</v>
      </c>
      <c r="T1839" s="6">
        <v>10613.57</v>
      </c>
      <c r="U1839" s="6">
        <v>208258.79</v>
      </c>
      <c r="V1839" s="6">
        <v>139.85</v>
      </c>
      <c r="W1839" s="6">
        <v>25964.14</v>
      </c>
      <c r="X1839" s="6">
        <v>43784.842499999999</v>
      </c>
      <c r="Y1839" s="5">
        <v>0.15162994071649699</v>
      </c>
      <c r="Z1839" t="s">
        <v>81</v>
      </c>
      <c r="AA1839" t="s">
        <v>165</v>
      </c>
      <c r="AB1839" t="s">
        <v>42</v>
      </c>
      <c r="AC1839" t="s">
        <v>66</v>
      </c>
      <c r="AD1839" t="s">
        <v>77</v>
      </c>
      <c r="AE1839" t="s">
        <v>45</v>
      </c>
      <c r="AF1839" t="str">
        <f>TEXT(Agricultural_Export_Analysis_Cleaned_Dataset[[#This Row],[Order_Date]],"mmm")</f>
        <v>Apr</v>
      </c>
      <c r="AG1839" t="str">
        <f>TEXT(Agricultural_Export_Analysis_Cleaned_Dataset[[#This Row],[Order_Date]],"yyyy")</f>
        <v>2024</v>
      </c>
      <c r="AH1839" t="str">
        <f>TEXT(Agricultural_Export_Analysis_Cleaned_Dataset[[#This Row],[Order_Date]],"ddd")</f>
        <v>Wed</v>
      </c>
      <c r="AI1839" t="str">
        <f>TEXT(Agricultural_Export_Analysis_Cleaned_Dataset[[#This Row],[Ship_Date]],"yyyy")</f>
        <v>2024</v>
      </c>
      <c r="AJ1839" t="str">
        <f>TEXT(Agricultural_Export_Analysis_Cleaned_Dataset[[#This Row],[Ship_Date]],"mmm")</f>
        <v>Apr</v>
      </c>
      <c r="AK1839" t="str">
        <f>TEXT(Agricultural_Export_Analysis_Cleaned_Dataset[[#This Row],[Ship_Date]],"ddd")</f>
        <v>Sat</v>
      </c>
      <c r="AL1839" t="str">
        <f>TEXT(Agricultural_Export_Analysis_Cleaned_Dataset[[#This Row],[Delivery_Date]],"yyyy")</f>
        <v>2024</v>
      </c>
      <c r="AM1839" t="str">
        <f>TEXT(Agricultural_Export_Analysis_Cleaned_Dataset[[#This Row],[Delivery_Date]],"mmm")</f>
        <v>May</v>
      </c>
      <c r="AN1839" t="str">
        <f>TEXT(Agricultural_Export_Analysis_Cleaned_Dataset[[#This Row],[Delivery_Date]],"ddd")</f>
        <v>Thu</v>
      </c>
      <c r="AO1839">
        <f>Agricultural_Export_Analysis_Cleaned_Dataset[[#This Row],[Delivery_Date]]-Agricultural_Export_Analysis_Cleaned_Dataset[[#This Row],[Ship_Date]]</f>
        <v>19</v>
      </c>
      <c r="AP1839">
        <f>Agricultural_Export_Analysis_Cleaned_Dataset[[#This Row],[Ship_Date]]-Agricultural_Export_Analysis_Cleaned_Dataset[[#This Row],[Order_Date]]</f>
        <v>10</v>
      </c>
      <c r="AQ1839" s="4" t="str">
        <f>TEXT(Agricultural_Export_Analysis_Cleaned_Dataset[[#This Row],[Order_Date]],"mmm yyyy")</f>
        <v>Apr 2024</v>
      </c>
    </row>
    <row r="1840" spans="1:43" x14ac:dyDescent="0.3">
      <c r="A1840" t="s">
        <v>3613</v>
      </c>
      <c r="B1840" t="s">
        <v>3614</v>
      </c>
      <c r="C1840" s="2">
        <v>45408</v>
      </c>
      <c r="D1840" s="2">
        <v>45416</v>
      </c>
      <c r="E1840" s="2">
        <v>45443</v>
      </c>
      <c r="F1840" t="s">
        <v>35</v>
      </c>
      <c r="G1840" t="s">
        <v>132</v>
      </c>
      <c r="H1840" t="s">
        <v>51</v>
      </c>
      <c r="I1840" t="s">
        <v>97</v>
      </c>
      <c r="J1840" t="s">
        <v>63</v>
      </c>
      <c r="K1840" s="7">
        <v>0</v>
      </c>
      <c r="L1840" t="s">
        <v>32</v>
      </c>
      <c r="M1840" t="s">
        <v>61</v>
      </c>
      <c r="N1840" t="s">
        <v>62</v>
      </c>
      <c r="O1840">
        <v>282</v>
      </c>
      <c r="P1840" s="6">
        <v>198.9</v>
      </c>
      <c r="Q1840" s="6">
        <v>56089.8</v>
      </c>
      <c r="R1840" s="5">
        <v>0</v>
      </c>
      <c r="S1840" s="6">
        <v>56089.8</v>
      </c>
      <c r="T1840" s="6">
        <v>10922.35</v>
      </c>
      <c r="U1840" s="6">
        <v>30500.78</v>
      </c>
      <c r="V1840" s="6">
        <v>982.89</v>
      </c>
      <c r="W1840" s="6">
        <v>4592.67</v>
      </c>
      <c r="X1840" s="6">
        <v>9091.11</v>
      </c>
      <c r="Y1840" s="5">
        <v>0.16208134099248001</v>
      </c>
      <c r="Z1840" t="s">
        <v>81</v>
      </c>
      <c r="AA1840" t="s">
        <v>165</v>
      </c>
      <c r="AB1840" t="s">
        <v>65</v>
      </c>
      <c r="AC1840" t="s">
        <v>66</v>
      </c>
      <c r="AD1840" t="s">
        <v>123</v>
      </c>
      <c r="AE1840" t="s">
        <v>58</v>
      </c>
      <c r="AF1840" t="str">
        <f>TEXT(Agricultural_Export_Analysis_Cleaned_Dataset[[#This Row],[Order_Date]],"mmm")</f>
        <v>Apr</v>
      </c>
      <c r="AG1840" t="str">
        <f>TEXT(Agricultural_Export_Analysis_Cleaned_Dataset[[#This Row],[Order_Date]],"yyyy")</f>
        <v>2024</v>
      </c>
      <c r="AH1840" t="str">
        <f>TEXT(Agricultural_Export_Analysis_Cleaned_Dataset[[#This Row],[Order_Date]],"ddd")</f>
        <v>Fri</v>
      </c>
      <c r="AI1840" t="str">
        <f>TEXT(Agricultural_Export_Analysis_Cleaned_Dataset[[#This Row],[Ship_Date]],"yyyy")</f>
        <v>2024</v>
      </c>
      <c r="AJ1840" t="str">
        <f>TEXT(Agricultural_Export_Analysis_Cleaned_Dataset[[#This Row],[Ship_Date]],"mmm")</f>
        <v>May</v>
      </c>
      <c r="AK1840" t="str">
        <f>TEXT(Agricultural_Export_Analysis_Cleaned_Dataset[[#This Row],[Ship_Date]],"ddd")</f>
        <v>Sat</v>
      </c>
      <c r="AL1840" t="str">
        <f>TEXT(Agricultural_Export_Analysis_Cleaned_Dataset[[#This Row],[Delivery_Date]],"yyyy")</f>
        <v>2024</v>
      </c>
      <c r="AM1840" t="str">
        <f>TEXT(Agricultural_Export_Analysis_Cleaned_Dataset[[#This Row],[Delivery_Date]],"mmm")</f>
        <v>May</v>
      </c>
      <c r="AN1840" t="str">
        <f>TEXT(Agricultural_Export_Analysis_Cleaned_Dataset[[#This Row],[Delivery_Date]],"ddd")</f>
        <v>Fri</v>
      </c>
      <c r="AO1840">
        <f>Agricultural_Export_Analysis_Cleaned_Dataset[[#This Row],[Delivery_Date]]-Agricultural_Export_Analysis_Cleaned_Dataset[[#This Row],[Ship_Date]]</f>
        <v>27</v>
      </c>
      <c r="AP1840">
        <f>Agricultural_Export_Analysis_Cleaned_Dataset[[#This Row],[Ship_Date]]-Agricultural_Export_Analysis_Cleaned_Dataset[[#This Row],[Order_Date]]</f>
        <v>8</v>
      </c>
      <c r="AQ1840" s="4" t="str">
        <f>TEXT(Agricultural_Export_Analysis_Cleaned_Dataset[[#This Row],[Order_Date]],"mmm yyyy")</f>
        <v>Apr 2024</v>
      </c>
    </row>
    <row r="1841" spans="1:43" x14ac:dyDescent="0.3">
      <c r="A1841" t="s">
        <v>3615</v>
      </c>
      <c r="B1841" t="s">
        <v>3616</v>
      </c>
      <c r="C1841" s="2">
        <v>45873</v>
      </c>
      <c r="D1841" s="2">
        <v>45875</v>
      </c>
      <c r="E1841" s="2">
        <v>45886</v>
      </c>
      <c r="F1841" t="s">
        <v>35</v>
      </c>
      <c r="G1841" t="s">
        <v>117</v>
      </c>
      <c r="H1841" t="s">
        <v>74</v>
      </c>
      <c r="I1841" t="s">
        <v>52</v>
      </c>
      <c r="J1841" t="s">
        <v>39</v>
      </c>
      <c r="K1841" s="7">
        <v>0</v>
      </c>
      <c r="L1841" t="s">
        <v>32</v>
      </c>
      <c r="M1841" t="s">
        <v>140</v>
      </c>
      <c r="N1841" t="s">
        <v>49</v>
      </c>
      <c r="O1841">
        <v>536</v>
      </c>
      <c r="P1841" s="6">
        <v>335.26</v>
      </c>
      <c r="Q1841" s="6">
        <v>179699.36</v>
      </c>
      <c r="R1841" s="5">
        <v>0</v>
      </c>
      <c r="S1841" s="6">
        <v>179699.36</v>
      </c>
      <c r="T1841" s="6">
        <v>8407.08</v>
      </c>
      <c r="U1841" s="6">
        <v>127283.62</v>
      </c>
      <c r="V1841" s="6">
        <v>2208.56</v>
      </c>
      <c r="W1841" s="6">
        <v>8680.06</v>
      </c>
      <c r="X1841" s="6">
        <v>33120.04</v>
      </c>
      <c r="Y1841" s="5">
        <v>0.18430805763582001</v>
      </c>
      <c r="Z1841" t="s">
        <v>103</v>
      </c>
      <c r="AA1841" t="s">
        <v>177</v>
      </c>
      <c r="AB1841" t="s">
        <v>56</v>
      </c>
      <c r="AC1841" t="s">
        <v>43</v>
      </c>
      <c r="AD1841" t="s">
        <v>98</v>
      </c>
      <c r="AE1841" t="s">
        <v>45</v>
      </c>
      <c r="AF1841" t="str">
        <f>TEXT(Agricultural_Export_Analysis_Cleaned_Dataset[[#This Row],[Order_Date]],"mmm")</f>
        <v>Aug</v>
      </c>
      <c r="AG1841" t="str">
        <f>TEXT(Agricultural_Export_Analysis_Cleaned_Dataset[[#This Row],[Order_Date]],"yyyy")</f>
        <v>2025</v>
      </c>
      <c r="AH1841" t="str">
        <f>TEXT(Agricultural_Export_Analysis_Cleaned_Dataset[[#This Row],[Order_Date]],"ddd")</f>
        <v>Mon</v>
      </c>
      <c r="AI1841" t="str">
        <f>TEXT(Agricultural_Export_Analysis_Cleaned_Dataset[[#This Row],[Ship_Date]],"yyyy")</f>
        <v>2025</v>
      </c>
      <c r="AJ1841" t="str">
        <f>TEXT(Agricultural_Export_Analysis_Cleaned_Dataset[[#This Row],[Ship_Date]],"mmm")</f>
        <v>Aug</v>
      </c>
      <c r="AK1841" t="str">
        <f>TEXT(Agricultural_Export_Analysis_Cleaned_Dataset[[#This Row],[Ship_Date]],"ddd")</f>
        <v>Wed</v>
      </c>
      <c r="AL1841" t="str">
        <f>TEXT(Agricultural_Export_Analysis_Cleaned_Dataset[[#This Row],[Delivery_Date]],"yyyy")</f>
        <v>2025</v>
      </c>
      <c r="AM1841" t="str">
        <f>TEXT(Agricultural_Export_Analysis_Cleaned_Dataset[[#This Row],[Delivery_Date]],"mmm")</f>
        <v>Aug</v>
      </c>
      <c r="AN1841" t="str">
        <f>TEXT(Agricultural_Export_Analysis_Cleaned_Dataset[[#This Row],[Delivery_Date]],"ddd")</f>
        <v>Sun</v>
      </c>
      <c r="AO1841">
        <f>Agricultural_Export_Analysis_Cleaned_Dataset[[#This Row],[Delivery_Date]]-Agricultural_Export_Analysis_Cleaned_Dataset[[#This Row],[Ship_Date]]</f>
        <v>11</v>
      </c>
      <c r="AP1841">
        <f>Agricultural_Export_Analysis_Cleaned_Dataset[[#This Row],[Ship_Date]]-Agricultural_Export_Analysis_Cleaned_Dataset[[#This Row],[Order_Date]]</f>
        <v>2</v>
      </c>
      <c r="AQ1841" s="4" t="str">
        <f>TEXT(Agricultural_Export_Analysis_Cleaned_Dataset[[#This Row],[Order_Date]],"mmm yyyy")</f>
        <v>Aug 2025</v>
      </c>
    </row>
    <row r="1842" spans="1:43" x14ac:dyDescent="0.3">
      <c r="A1842" t="s">
        <v>3617</v>
      </c>
      <c r="B1842" t="s">
        <v>152</v>
      </c>
      <c r="C1842" s="2">
        <v>45753</v>
      </c>
      <c r="D1842" s="2">
        <v>45760</v>
      </c>
      <c r="E1842" s="2">
        <v>45776</v>
      </c>
      <c r="F1842" t="s">
        <v>35</v>
      </c>
      <c r="G1842" t="s">
        <v>132</v>
      </c>
      <c r="H1842" t="s">
        <v>37</v>
      </c>
      <c r="I1842" t="s">
        <v>97</v>
      </c>
      <c r="J1842" t="s">
        <v>39</v>
      </c>
      <c r="K1842" s="7">
        <v>0</v>
      </c>
      <c r="L1842" t="s">
        <v>32</v>
      </c>
      <c r="M1842" t="s">
        <v>88</v>
      </c>
      <c r="N1842" t="s">
        <v>89</v>
      </c>
      <c r="O1842">
        <v>414</v>
      </c>
      <c r="P1842" s="6">
        <v>147.34</v>
      </c>
      <c r="Q1842" s="6">
        <v>60998.76</v>
      </c>
      <c r="R1842" s="5">
        <v>0</v>
      </c>
      <c r="S1842" s="6">
        <v>60998.76</v>
      </c>
      <c r="T1842" s="6">
        <v>2513.0700000000002</v>
      </c>
      <c r="U1842" s="6">
        <v>37448.07</v>
      </c>
      <c r="V1842" s="6">
        <v>2234.48</v>
      </c>
      <c r="W1842" s="6">
        <v>3356.78</v>
      </c>
      <c r="X1842" s="6">
        <v>15446.36</v>
      </c>
      <c r="Y1842" s="5">
        <v>0.25322416390103702</v>
      </c>
      <c r="Z1842" t="s">
        <v>81</v>
      </c>
      <c r="AA1842" t="s">
        <v>165</v>
      </c>
      <c r="AB1842" t="s">
        <v>65</v>
      </c>
      <c r="AC1842" t="s">
        <v>66</v>
      </c>
      <c r="AD1842" t="s">
        <v>84</v>
      </c>
      <c r="AE1842" t="s">
        <v>45</v>
      </c>
      <c r="AF1842" t="str">
        <f>TEXT(Agricultural_Export_Analysis_Cleaned_Dataset[[#This Row],[Order_Date]],"mmm")</f>
        <v>Apr</v>
      </c>
      <c r="AG1842" t="str">
        <f>TEXT(Agricultural_Export_Analysis_Cleaned_Dataset[[#This Row],[Order_Date]],"yyyy")</f>
        <v>2025</v>
      </c>
      <c r="AH1842" t="str">
        <f>TEXT(Agricultural_Export_Analysis_Cleaned_Dataset[[#This Row],[Order_Date]],"ddd")</f>
        <v>Sun</v>
      </c>
      <c r="AI1842" t="str">
        <f>TEXT(Agricultural_Export_Analysis_Cleaned_Dataset[[#This Row],[Ship_Date]],"yyyy")</f>
        <v>2025</v>
      </c>
      <c r="AJ1842" t="str">
        <f>TEXT(Agricultural_Export_Analysis_Cleaned_Dataset[[#This Row],[Ship_Date]],"mmm")</f>
        <v>Apr</v>
      </c>
      <c r="AK1842" t="str">
        <f>TEXT(Agricultural_Export_Analysis_Cleaned_Dataset[[#This Row],[Ship_Date]],"ddd")</f>
        <v>Sun</v>
      </c>
      <c r="AL1842" t="str">
        <f>TEXT(Agricultural_Export_Analysis_Cleaned_Dataset[[#This Row],[Delivery_Date]],"yyyy")</f>
        <v>2025</v>
      </c>
      <c r="AM1842" t="str">
        <f>TEXT(Agricultural_Export_Analysis_Cleaned_Dataset[[#This Row],[Delivery_Date]],"mmm")</f>
        <v>Apr</v>
      </c>
      <c r="AN1842" t="str">
        <f>TEXT(Agricultural_Export_Analysis_Cleaned_Dataset[[#This Row],[Delivery_Date]],"ddd")</f>
        <v>Tue</v>
      </c>
      <c r="AO1842">
        <f>Agricultural_Export_Analysis_Cleaned_Dataset[[#This Row],[Delivery_Date]]-Agricultural_Export_Analysis_Cleaned_Dataset[[#This Row],[Ship_Date]]</f>
        <v>16</v>
      </c>
      <c r="AP1842">
        <f>Agricultural_Export_Analysis_Cleaned_Dataset[[#This Row],[Ship_Date]]-Agricultural_Export_Analysis_Cleaned_Dataset[[#This Row],[Order_Date]]</f>
        <v>7</v>
      </c>
      <c r="AQ1842" s="4" t="str">
        <f>TEXT(Agricultural_Export_Analysis_Cleaned_Dataset[[#This Row],[Order_Date]],"mmm yyyy")</f>
        <v>Apr 2025</v>
      </c>
    </row>
    <row r="1843" spans="1:43" x14ac:dyDescent="0.3">
      <c r="A1843" t="s">
        <v>3618</v>
      </c>
      <c r="B1843" t="s">
        <v>3619</v>
      </c>
      <c r="C1843" s="2">
        <v>45377</v>
      </c>
      <c r="D1843" s="2">
        <v>45384</v>
      </c>
      <c r="E1843" s="2">
        <v>45420</v>
      </c>
      <c r="F1843" t="s">
        <v>35</v>
      </c>
      <c r="G1843" t="s">
        <v>117</v>
      </c>
      <c r="H1843" t="s">
        <v>51</v>
      </c>
      <c r="I1843" t="s">
        <v>38</v>
      </c>
      <c r="J1843" t="s">
        <v>112</v>
      </c>
      <c r="K1843" s="7">
        <v>15</v>
      </c>
      <c r="L1843" t="s">
        <v>32</v>
      </c>
      <c r="M1843" t="s">
        <v>71</v>
      </c>
      <c r="N1843" t="s">
        <v>72</v>
      </c>
      <c r="O1843">
        <v>1535</v>
      </c>
      <c r="P1843" s="6">
        <v>159.26</v>
      </c>
      <c r="Q1843" s="6">
        <v>244464.1</v>
      </c>
      <c r="R1843" s="5">
        <v>0.05</v>
      </c>
      <c r="S1843" s="6">
        <v>232240.89499999999</v>
      </c>
      <c r="T1843" s="6">
        <v>6101.06</v>
      </c>
      <c r="U1843" s="6">
        <v>116176.09</v>
      </c>
      <c r="V1843" s="6">
        <v>2070.94</v>
      </c>
      <c r="W1843" s="6">
        <v>7002.39</v>
      </c>
      <c r="X1843" s="6">
        <v>100890.41499999999</v>
      </c>
      <c r="Y1843" s="5">
        <v>0.43442140110595101</v>
      </c>
      <c r="Z1843" t="s">
        <v>40</v>
      </c>
      <c r="AA1843" t="s">
        <v>41</v>
      </c>
      <c r="AB1843" t="s">
        <v>42</v>
      </c>
      <c r="AC1843" t="s">
        <v>43</v>
      </c>
      <c r="AD1843" t="s">
        <v>123</v>
      </c>
      <c r="AE1843" t="s">
        <v>58</v>
      </c>
      <c r="AF1843" t="str">
        <f>TEXT(Agricultural_Export_Analysis_Cleaned_Dataset[[#This Row],[Order_Date]],"mmm")</f>
        <v>Mar</v>
      </c>
      <c r="AG1843" t="str">
        <f>TEXT(Agricultural_Export_Analysis_Cleaned_Dataset[[#This Row],[Order_Date]],"yyyy")</f>
        <v>2024</v>
      </c>
      <c r="AH1843" t="str">
        <f>TEXT(Agricultural_Export_Analysis_Cleaned_Dataset[[#This Row],[Order_Date]],"ddd")</f>
        <v>Tue</v>
      </c>
      <c r="AI1843" t="str">
        <f>TEXT(Agricultural_Export_Analysis_Cleaned_Dataset[[#This Row],[Ship_Date]],"yyyy")</f>
        <v>2024</v>
      </c>
      <c r="AJ1843" t="str">
        <f>TEXT(Agricultural_Export_Analysis_Cleaned_Dataset[[#This Row],[Ship_Date]],"mmm")</f>
        <v>Apr</v>
      </c>
      <c r="AK1843" t="str">
        <f>TEXT(Agricultural_Export_Analysis_Cleaned_Dataset[[#This Row],[Ship_Date]],"ddd")</f>
        <v>Tue</v>
      </c>
      <c r="AL1843" t="str">
        <f>TEXT(Agricultural_Export_Analysis_Cleaned_Dataset[[#This Row],[Delivery_Date]],"yyyy")</f>
        <v>2024</v>
      </c>
      <c r="AM1843" t="str">
        <f>TEXT(Agricultural_Export_Analysis_Cleaned_Dataset[[#This Row],[Delivery_Date]],"mmm")</f>
        <v>May</v>
      </c>
      <c r="AN1843" t="str">
        <f>TEXT(Agricultural_Export_Analysis_Cleaned_Dataset[[#This Row],[Delivery_Date]],"ddd")</f>
        <v>Wed</v>
      </c>
      <c r="AO1843">
        <f>Agricultural_Export_Analysis_Cleaned_Dataset[[#This Row],[Delivery_Date]]-Agricultural_Export_Analysis_Cleaned_Dataset[[#This Row],[Ship_Date]]</f>
        <v>36</v>
      </c>
      <c r="AP1843">
        <f>Agricultural_Export_Analysis_Cleaned_Dataset[[#This Row],[Ship_Date]]-Agricultural_Export_Analysis_Cleaned_Dataset[[#This Row],[Order_Date]]</f>
        <v>7</v>
      </c>
      <c r="AQ1843" s="4" t="str">
        <f>TEXT(Agricultural_Export_Analysis_Cleaned_Dataset[[#This Row],[Order_Date]],"mmm yyyy")</f>
        <v>Mar 2024</v>
      </c>
    </row>
    <row r="1844" spans="1:43" x14ac:dyDescent="0.3">
      <c r="A1844" t="s">
        <v>3620</v>
      </c>
      <c r="B1844" t="s">
        <v>3621</v>
      </c>
      <c r="C1844" s="2">
        <v>45308</v>
      </c>
      <c r="D1844" s="2">
        <v>45311</v>
      </c>
      <c r="E1844" s="2">
        <v>45317</v>
      </c>
      <c r="F1844" t="s">
        <v>35</v>
      </c>
      <c r="G1844" t="s">
        <v>8932</v>
      </c>
      <c r="H1844" t="s">
        <v>74</v>
      </c>
      <c r="I1844" t="s">
        <v>91</v>
      </c>
      <c r="J1844" t="s">
        <v>63</v>
      </c>
      <c r="K1844" s="7">
        <v>0</v>
      </c>
      <c r="L1844" t="s">
        <v>32</v>
      </c>
      <c r="M1844" t="s">
        <v>71</v>
      </c>
      <c r="N1844" t="s">
        <v>72</v>
      </c>
      <c r="O1844">
        <v>246</v>
      </c>
      <c r="P1844" s="6">
        <v>179.88</v>
      </c>
      <c r="Q1844" s="6">
        <v>44250.48</v>
      </c>
      <c r="R1844" s="5">
        <v>0.15</v>
      </c>
      <c r="S1844" s="6">
        <v>37612.908000000003</v>
      </c>
      <c r="T1844" s="6">
        <v>11433.18</v>
      </c>
      <c r="U1844" s="6">
        <v>26795.51</v>
      </c>
      <c r="V1844" s="6">
        <v>1353.7</v>
      </c>
      <c r="W1844" s="6">
        <v>1631.88</v>
      </c>
      <c r="X1844" s="6">
        <v>-3601.3620000000001</v>
      </c>
      <c r="Y1844" s="5">
        <v>-9.5748034158911394E-2</v>
      </c>
      <c r="Z1844" t="s">
        <v>40</v>
      </c>
      <c r="AA1844" t="s">
        <v>64</v>
      </c>
      <c r="AB1844" t="s">
        <v>65</v>
      </c>
      <c r="AC1844" t="s">
        <v>66</v>
      </c>
      <c r="AD1844" t="s">
        <v>44</v>
      </c>
      <c r="AE1844" t="s">
        <v>58</v>
      </c>
      <c r="AF1844" t="str">
        <f>TEXT(Agricultural_Export_Analysis_Cleaned_Dataset[[#This Row],[Order_Date]],"mmm")</f>
        <v>Jan</v>
      </c>
      <c r="AG1844" t="str">
        <f>TEXT(Agricultural_Export_Analysis_Cleaned_Dataset[[#This Row],[Order_Date]],"yyyy")</f>
        <v>2024</v>
      </c>
      <c r="AH1844" t="str">
        <f>TEXT(Agricultural_Export_Analysis_Cleaned_Dataset[[#This Row],[Order_Date]],"ddd")</f>
        <v>Wed</v>
      </c>
      <c r="AI1844" t="str">
        <f>TEXT(Agricultural_Export_Analysis_Cleaned_Dataset[[#This Row],[Ship_Date]],"yyyy")</f>
        <v>2024</v>
      </c>
      <c r="AJ1844" t="str">
        <f>TEXT(Agricultural_Export_Analysis_Cleaned_Dataset[[#This Row],[Ship_Date]],"mmm")</f>
        <v>Jan</v>
      </c>
      <c r="AK1844" t="str">
        <f>TEXT(Agricultural_Export_Analysis_Cleaned_Dataset[[#This Row],[Ship_Date]],"ddd")</f>
        <v>Sat</v>
      </c>
      <c r="AL1844" t="str">
        <f>TEXT(Agricultural_Export_Analysis_Cleaned_Dataset[[#This Row],[Delivery_Date]],"yyyy")</f>
        <v>2024</v>
      </c>
      <c r="AM1844" t="str">
        <f>TEXT(Agricultural_Export_Analysis_Cleaned_Dataset[[#This Row],[Delivery_Date]],"mmm")</f>
        <v>Jan</v>
      </c>
      <c r="AN1844" t="str">
        <f>TEXT(Agricultural_Export_Analysis_Cleaned_Dataset[[#This Row],[Delivery_Date]],"ddd")</f>
        <v>Fri</v>
      </c>
      <c r="AO1844">
        <f>Agricultural_Export_Analysis_Cleaned_Dataset[[#This Row],[Delivery_Date]]-Agricultural_Export_Analysis_Cleaned_Dataset[[#This Row],[Ship_Date]]</f>
        <v>6</v>
      </c>
      <c r="AP1844">
        <f>Agricultural_Export_Analysis_Cleaned_Dataset[[#This Row],[Ship_Date]]-Agricultural_Export_Analysis_Cleaned_Dataset[[#This Row],[Order_Date]]</f>
        <v>3</v>
      </c>
      <c r="AQ1844" s="4" t="str">
        <f>TEXT(Agricultural_Export_Analysis_Cleaned_Dataset[[#This Row],[Order_Date]],"mmm yyyy")</f>
        <v>Jan 2024</v>
      </c>
    </row>
    <row r="1845" spans="1:43" x14ac:dyDescent="0.3">
      <c r="A1845" t="s">
        <v>3622</v>
      </c>
      <c r="B1845" t="s">
        <v>415</v>
      </c>
      <c r="C1845" s="2">
        <v>45619</v>
      </c>
      <c r="D1845" s="2">
        <v>45620</v>
      </c>
      <c r="E1845" s="2">
        <v>45645</v>
      </c>
      <c r="F1845" t="s">
        <v>35</v>
      </c>
      <c r="G1845" t="s">
        <v>8933</v>
      </c>
      <c r="H1845" t="s">
        <v>51</v>
      </c>
      <c r="I1845" t="s">
        <v>118</v>
      </c>
      <c r="J1845" t="s">
        <v>112</v>
      </c>
      <c r="K1845" s="7">
        <v>4</v>
      </c>
      <c r="L1845" t="s">
        <v>80</v>
      </c>
      <c r="M1845" t="s">
        <v>71</v>
      </c>
      <c r="N1845" t="s">
        <v>72</v>
      </c>
      <c r="O1845">
        <v>1671</v>
      </c>
      <c r="P1845" s="6">
        <v>114.75</v>
      </c>
      <c r="Q1845" s="6">
        <v>191747.25</v>
      </c>
      <c r="R1845" s="5">
        <v>0.1</v>
      </c>
      <c r="S1845" s="6">
        <v>172572.52499999999</v>
      </c>
      <c r="T1845" s="6">
        <v>1379.41</v>
      </c>
      <c r="U1845" s="6">
        <v>118003.69</v>
      </c>
      <c r="V1845" s="6">
        <v>1093.8800000000001</v>
      </c>
      <c r="W1845" s="6">
        <v>11171.63</v>
      </c>
      <c r="X1845" s="6">
        <v>40923.915000000001</v>
      </c>
      <c r="Y1845" s="5">
        <v>0.237140384890352</v>
      </c>
      <c r="Z1845" t="s">
        <v>54</v>
      </c>
      <c r="AA1845" t="s">
        <v>92</v>
      </c>
      <c r="AB1845" t="s">
        <v>83</v>
      </c>
      <c r="AC1845" t="s">
        <v>76</v>
      </c>
      <c r="AD1845" t="s">
        <v>77</v>
      </c>
      <c r="AE1845" t="s">
        <v>67</v>
      </c>
      <c r="AF1845" t="str">
        <f>TEXT(Agricultural_Export_Analysis_Cleaned_Dataset[[#This Row],[Order_Date]],"mmm")</f>
        <v>Nov</v>
      </c>
      <c r="AG1845" t="str">
        <f>TEXT(Agricultural_Export_Analysis_Cleaned_Dataset[[#This Row],[Order_Date]],"yyyy")</f>
        <v>2024</v>
      </c>
      <c r="AH1845" t="str">
        <f>TEXT(Agricultural_Export_Analysis_Cleaned_Dataset[[#This Row],[Order_Date]],"ddd")</f>
        <v>Sat</v>
      </c>
      <c r="AI1845" t="str">
        <f>TEXT(Agricultural_Export_Analysis_Cleaned_Dataset[[#This Row],[Ship_Date]],"yyyy")</f>
        <v>2024</v>
      </c>
      <c r="AJ1845" t="str">
        <f>TEXT(Agricultural_Export_Analysis_Cleaned_Dataset[[#This Row],[Ship_Date]],"mmm")</f>
        <v>Nov</v>
      </c>
      <c r="AK1845" t="str">
        <f>TEXT(Agricultural_Export_Analysis_Cleaned_Dataset[[#This Row],[Ship_Date]],"ddd")</f>
        <v>Sun</v>
      </c>
      <c r="AL1845" t="str">
        <f>TEXT(Agricultural_Export_Analysis_Cleaned_Dataset[[#This Row],[Delivery_Date]],"yyyy")</f>
        <v>2024</v>
      </c>
      <c r="AM1845" t="str">
        <f>TEXT(Agricultural_Export_Analysis_Cleaned_Dataset[[#This Row],[Delivery_Date]],"mmm")</f>
        <v>Dec</v>
      </c>
      <c r="AN1845" t="str">
        <f>TEXT(Agricultural_Export_Analysis_Cleaned_Dataset[[#This Row],[Delivery_Date]],"ddd")</f>
        <v>Thu</v>
      </c>
      <c r="AO1845">
        <f>Agricultural_Export_Analysis_Cleaned_Dataset[[#This Row],[Delivery_Date]]-Agricultural_Export_Analysis_Cleaned_Dataset[[#This Row],[Ship_Date]]</f>
        <v>25</v>
      </c>
      <c r="AP1845">
        <f>Agricultural_Export_Analysis_Cleaned_Dataset[[#This Row],[Ship_Date]]-Agricultural_Export_Analysis_Cleaned_Dataset[[#This Row],[Order_Date]]</f>
        <v>1</v>
      </c>
      <c r="AQ1845" s="4" t="str">
        <f>TEXT(Agricultural_Export_Analysis_Cleaned_Dataset[[#This Row],[Order_Date]],"mmm yyyy")</f>
        <v>Nov 2024</v>
      </c>
    </row>
    <row r="1846" spans="1:43" x14ac:dyDescent="0.3">
      <c r="A1846" t="s">
        <v>3623</v>
      </c>
      <c r="B1846" t="s">
        <v>3624</v>
      </c>
      <c r="C1846" s="2">
        <v>45316</v>
      </c>
      <c r="D1846" s="2">
        <v>45324</v>
      </c>
      <c r="E1846" s="2">
        <v>45347</v>
      </c>
      <c r="F1846" t="s">
        <v>35</v>
      </c>
      <c r="G1846" t="s">
        <v>203</v>
      </c>
      <c r="H1846" t="s">
        <v>74</v>
      </c>
      <c r="I1846" t="s">
        <v>97</v>
      </c>
      <c r="J1846" t="s">
        <v>53</v>
      </c>
      <c r="K1846" s="7">
        <v>10</v>
      </c>
      <c r="L1846" t="s">
        <v>32</v>
      </c>
      <c r="M1846" t="s">
        <v>48</v>
      </c>
      <c r="N1846" t="s">
        <v>49</v>
      </c>
      <c r="O1846">
        <v>563</v>
      </c>
      <c r="P1846" s="6">
        <v>229.36</v>
      </c>
      <c r="Q1846" s="6">
        <v>129129.68</v>
      </c>
      <c r="R1846" s="5">
        <v>0.15</v>
      </c>
      <c r="S1846" s="6">
        <v>109760.228</v>
      </c>
      <c r="T1846" s="6">
        <v>7801.1867000000002</v>
      </c>
      <c r="U1846" s="6">
        <v>51022.41</v>
      </c>
      <c r="V1846" s="6">
        <v>1999.65</v>
      </c>
      <c r="W1846" s="6">
        <v>4689.2</v>
      </c>
      <c r="X1846" s="6">
        <v>44247.781300000002</v>
      </c>
      <c r="Y1846" s="5">
        <v>0.40313128059234699</v>
      </c>
      <c r="Z1846" t="s">
        <v>40</v>
      </c>
      <c r="AA1846" t="s">
        <v>64</v>
      </c>
      <c r="AB1846" t="s">
        <v>56</v>
      </c>
      <c r="AC1846" t="s">
        <v>43</v>
      </c>
      <c r="AD1846" t="s">
        <v>123</v>
      </c>
      <c r="AE1846" t="s">
        <v>58</v>
      </c>
      <c r="AF1846" t="str">
        <f>TEXT(Agricultural_Export_Analysis_Cleaned_Dataset[[#This Row],[Order_Date]],"mmm")</f>
        <v>Jan</v>
      </c>
      <c r="AG1846" t="str">
        <f>TEXT(Agricultural_Export_Analysis_Cleaned_Dataset[[#This Row],[Order_Date]],"yyyy")</f>
        <v>2024</v>
      </c>
      <c r="AH1846" t="str">
        <f>TEXT(Agricultural_Export_Analysis_Cleaned_Dataset[[#This Row],[Order_Date]],"ddd")</f>
        <v>Thu</v>
      </c>
      <c r="AI1846" t="str">
        <f>TEXT(Agricultural_Export_Analysis_Cleaned_Dataset[[#This Row],[Ship_Date]],"yyyy")</f>
        <v>2024</v>
      </c>
      <c r="AJ1846" t="str">
        <f>TEXT(Agricultural_Export_Analysis_Cleaned_Dataset[[#This Row],[Ship_Date]],"mmm")</f>
        <v>Feb</v>
      </c>
      <c r="AK1846" t="str">
        <f>TEXT(Agricultural_Export_Analysis_Cleaned_Dataset[[#This Row],[Ship_Date]],"ddd")</f>
        <v>Fri</v>
      </c>
      <c r="AL1846" t="str">
        <f>TEXT(Agricultural_Export_Analysis_Cleaned_Dataset[[#This Row],[Delivery_Date]],"yyyy")</f>
        <v>2024</v>
      </c>
      <c r="AM1846" t="str">
        <f>TEXT(Agricultural_Export_Analysis_Cleaned_Dataset[[#This Row],[Delivery_Date]],"mmm")</f>
        <v>Feb</v>
      </c>
      <c r="AN1846" t="str">
        <f>TEXT(Agricultural_Export_Analysis_Cleaned_Dataset[[#This Row],[Delivery_Date]],"ddd")</f>
        <v>Sun</v>
      </c>
      <c r="AO1846">
        <f>Agricultural_Export_Analysis_Cleaned_Dataset[[#This Row],[Delivery_Date]]-Agricultural_Export_Analysis_Cleaned_Dataset[[#This Row],[Ship_Date]]</f>
        <v>23</v>
      </c>
      <c r="AP1846">
        <f>Agricultural_Export_Analysis_Cleaned_Dataset[[#This Row],[Ship_Date]]-Agricultural_Export_Analysis_Cleaned_Dataset[[#This Row],[Order_Date]]</f>
        <v>8</v>
      </c>
      <c r="AQ1846" s="4" t="str">
        <f>TEXT(Agricultural_Export_Analysis_Cleaned_Dataset[[#This Row],[Order_Date]],"mmm yyyy")</f>
        <v>Jan 2024</v>
      </c>
    </row>
    <row r="1847" spans="1:43" x14ac:dyDescent="0.3">
      <c r="A1847" t="s">
        <v>3625</v>
      </c>
      <c r="B1847" t="s">
        <v>3626</v>
      </c>
      <c r="C1847" s="2">
        <v>45432</v>
      </c>
      <c r="D1847" s="2">
        <v>45441</v>
      </c>
      <c r="E1847" s="2">
        <v>45464</v>
      </c>
      <c r="F1847" t="s">
        <v>35</v>
      </c>
      <c r="G1847" t="s">
        <v>8933</v>
      </c>
      <c r="H1847" t="s">
        <v>37</v>
      </c>
      <c r="I1847" t="s">
        <v>97</v>
      </c>
      <c r="J1847" t="s">
        <v>39</v>
      </c>
      <c r="K1847" s="7">
        <v>0</v>
      </c>
      <c r="L1847" t="s">
        <v>32</v>
      </c>
      <c r="M1847" t="s">
        <v>61</v>
      </c>
      <c r="N1847" t="s">
        <v>62</v>
      </c>
      <c r="O1847">
        <v>1898</v>
      </c>
      <c r="P1847" s="6">
        <v>98.44</v>
      </c>
      <c r="Q1847" s="6">
        <v>186839.12</v>
      </c>
      <c r="R1847" s="5">
        <v>0.05</v>
      </c>
      <c r="S1847" s="6">
        <v>177497.16399999999</v>
      </c>
      <c r="T1847" s="6">
        <v>9126.67</v>
      </c>
      <c r="U1847" s="6">
        <v>104078.78</v>
      </c>
      <c r="V1847" s="6">
        <v>1383.8</v>
      </c>
      <c r="W1847" s="6">
        <v>20054.47</v>
      </c>
      <c r="X1847" s="6">
        <v>42853.444000000003</v>
      </c>
      <c r="Y1847" s="5">
        <v>0.24143171098778801</v>
      </c>
      <c r="Z1847" t="s">
        <v>81</v>
      </c>
      <c r="AA1847" t="s">
        <v>82</v>
      </c>
      <c r="AB1847" t="s">
        <v>56</v>
      </c>
      <c r="AC1847" t="s">
        <v>76</v>
      </c>
      <c r="AD1847" t="s">
        <v>123</v>
      </c>
      <c r="AE1847" t="s">
        <v>58</v>
      </c>
      <c r="AF1847" t="str">
        <f>TEXT(Agricultural_Export_Analysis_Cleaned_Dataset[[#This Row],[Order_Date]],"mmm")</f>
        <v>May</v>
      </c>
      <c r="AG1847" t="str">
        <f>TEXT(Agricultural_Export_Analysis_Cleaned_Dataset[[#This Row],[Order_Date]],"yyyy")</f>
        <v>2024</v>
      </c>
      <c r="AH1847" t="str">
        <f>TEXT(Agricultural_Export_Analysis_Cleaned_Dataset[[#This Row],[Order_Date]],"ddd")</f>
        <v>Mon</v>
      </c>
      <c r="AI1847" t="str">
        <f>TEXT(Agricultural_Export_Analysis_Cleaned_Dataset[[#This Row],[Ship_Date]],"yyyy")</f>
        <v>2024</v>
      </c>
      <c r="AJ1847" t="str">
        <f>TEXT(Agricultural_Export_Analysis_Cleaned_Dataset[[#This Row],[Ship_Date]],"mmm")</f>
        <v>May</v>
      </c>
      <c r="AK1847" t="str">
        <f>TEXT(Agricultural_Export_Analysis_Cleaned_Dataset[[#This Row],[Ship_Date]],"ddd")</f>
        <v>Wed</v>
      </c>
      <c r="AL1847" t="str">
        <f>TEXT(Agricultural_Export_Analysis_Cleaned_Dataset[[#This Row],[Delivery_Date]],"yyyy")</f>
        <v>2024</v>
      </c>
      <c r="AM1847" t="str">
        <f>TEXT(Agricultural_Export_Analysis_Cleaned_Dataset[[#This Row],[Delivery_Date]],"mmm")</f>
        <v>Jun</v>
      </c>
      <c r="AN1847" t="str">
        <f>TEXT(Agricultural_Export_Analysis_Cleaned_Dataset[[#This Row],[Delivery_Date]],"ddd")</f>
        <v>Fri</v>
      </c>
      <c r="AO1847">
        <f>Agricultural_Export_Analysis_Cleaned_Dataset[[#This Row],[Delivery_Date]]-Agricultural_Export_Analysis_Cleaned_Dataset[[#This Row],[Ship_Date]]</f>
        <v>23</v>
      </c>
      <c r="AP1847">
        <f>Agricultural_Export_Analysis_Cleaned_Dataset[[#This Row],[Ship_Date]]-Agricultural_Export_Analysis_Cleaned_Dataset[[#This Row],[Order_Date]]</f>
        <v>9</v>
      </c>
      <c r="AQ1847" s="4" t="str">
        <f>TEXT(Agricultural_Export_Analysis_Cleaned_Dataset[[#This Row],[Order_Date]],"mmm yyyy")</f>
        <v>May 2024</v>
      </c>
    </row>
    <row r="1848" spans="1:43" x14ac:dyDescent="0.3">
      <c r="A1848" t="s">
        <v>3627</v>
      </c>
      <c r="B1848" t="s">
        <v>3628</v>
      </c>
      <c r="C1848" s="2">
        <v>45924</v>
      </c>
      <c r="D1848" s="2">
        <v>45934</v>
      </c>
      <c r="E1848" s="2">
        <v>45950</v>
      </c>
      <c r="F1848" t="s">
        <v>35</v>
      </c>
      <c r="G1848" t="s">
        <v>73</v>
      </c>
      <c r="H1848" t="s">
        <v>37</v>
      </c>
      <c r="I1848" t="s">
        <v>118</v>
      </c>
      <c r="J1848" t="s">
        <v>53</v>
      </c>
      <c r="K1848" s="7">
        <v>0</v>
      </c>
      <c r="L1848" t="s">
        <v>80</v>
      </c>
      <c r="M1848" t="s">
        <v>33</v>
      </c>
      <c r="N1848" t="s">
        <v>34</v>
      </c>
      <c r="O1848">
        <v>1742</v>
      </c>
      <c r="P1848" s="6">
        <v>112.77</v>
      </c>
      <c r="Q1848" s="6">
        <v>196445.34</v>
      </c>
      <c r="R1848" s="5">
        <v>0</v>
      </c>
      <c r="S1848" s="6">
        <v>196445.34</v>
      </c>
      <c r="T1848" s="6">
        <v>3333.98</v>
      </c>
      <c r="U1848" s="6">
        <v>113575.52</v>
      </c>
      <c r="V1848" s="6">
        <v>1211.72</v>
      </c>
      <c r="W1848" s="6">
        <v>4538.5600000000004</v>
      </c>
      <c r="X1848" s="6">
        <v>73785.56</v>
      </c>
      <c r="Y1848" s="5">
        <v>0.37560351393420699</v>
      </c>
      <c r="Z1848" t="s">
        <v>103</v>
      </c>
      <c r="AA1848" t="s">
        <v>104</v>
      </c>
      <c r="AB1848" t="s">
        <v>65</v>
      </c>
      <c r="AC1848" t="s">
        <v>76</v>
      </c>
      <c r="AD1848" t="s">
        <v>44</v>
      </c>
      <c r="AE1848" t="s">
        <v>67</v>
      </c>
      <c r="AF1848" t="str">
        <f>TEXT(Agricultural_Export_Analysis_Cleaned_Dataset[[#This Row],[Order_Date]],"mmm")</f>
        <v>Sep</v>
      </c>
      <c r="AG1848" t="str">
        <f>TEXT(Agricultural_Export_Analysis_Cleaned_Dataset[[#This Row],[Order_Date]],"yyyy")</f>
        <v>2025</v>
      </c>
      <c r="AH1848" t="str">
        <f>TEXT(Agricultural_Export_Analysis_Cleaned_Dataset[[#This Row],[Order_Date]],"ddd")</f>
        <v>Wed</v>
      </c>
      <c r="AI1848" t="str">
        <f>TEXT(Agricultural_Export_Analysis_Cleaned_Dataset[[#This Row],[Ship_Date]],"yyyy")</f>
        <v>2025</v>
      </c>
      <c r="AJ1848" t="str">
        <f>TEXT(Agricultural_Export_Analysis_Cleaned_Dataset[[#This Row],[Ship_Date]],"mmm")</f>
        <v>Oct</v>
      </c>
      <c r="AK1848" t="str">
        <f>TEXT(Agricultural_Export_Analysis_Cleaned_Dataset[[#This Row],[Ship_Date]],"ddd")</f>
        <v>Sat</v>
      </c>
      <c r="AL1848" t="str">
        <f>TEXT(Agricultural_Export_Analysis_Cleaned_Dataset[[#This Row],[Delivery_Date]],"yyyy")</f>
        <v>2025</v>
      </c>
      <c r="AM1848" t="str">
        <f>TEXT(Agricultural_Export_Analysis_Cleaned_Dataset[[#This Row],[Delivery_Date]],"mmm")</f>
        <v>Oct</v>
      </c>
      <c r="AN1848" t="str">
        <f>TEXT(Agricultural_Export_Analysis_Cleaned_Dataset[[#This Row],[Delivery_Date]],"ddd")</f>
        <v>Mon</v>
      </c>
      <c r="AO1848">
        <f>Agricultural_Export_Analysis_Cleaned_Dataset[[#This Row],[Delivery_Date]]-Agricultural_Export_Analysis_Cleaned_Dataset[[#This Row],[Ship_Date]]</f>
        <v>16</v>
      </c>
      <c r="AP1848">
        <f>Agricultural_Export_Analysis_Cleaned_Dataset[[#This Row],[Ship_Date]]-Agricultural_Export_Analysis_Cleaned_Dataset[[#This Row],[Order_Date]]</f>
        <v>10</v>
      </c>
      <c r="AQ1848" s="4" t="str">
        <f>TEXT(Agricultural_Export_Analysis_Cleaned_Dataset[[#This Row],[Order_Date]],"mmm yyyy")</f>
        <v>Sep 2025</v>
      </c>
    </row>
    <row r="1849" spans="1:43" x14ac:dyDescent="0.3">
      <c r="A1849" t="s">
        <v>3629</v>
      </c>
      <c r="B1849" t="s">
        <v>3630</v>
      </c>
      <c r="C1849" s="2">
        <v>45652</v>
      </c>
      <c r="D1849" s="2">
        <v>45660</v>
      </c>
      <c r="E1849" s="2">
        <v>45691</v>
      </c>
      <c r="F1849" t="s">
        <v>35</v>
      </c>
      <c r="G1849" t="s">
        <v>50</v>
      </c>
      <c r="H1849" t="s">
        <v>37</v>
      </c>
      <c r="I1849" t="s">
        <v>91</v>
      </c>
      <c r="J1849" t="s">
        <v>39</v>
      </c>
      <c r="K1849" s="7">
        <v>10</v>
      </c>
      <c r="L1849" t="s">
        <v>80</v>
      </c>
      <c r="M1849" t="s">
        <v>130</v>
      </c>
      <c r="N1849" t="s">
        <v>131</v>
      </c>
      <c r="O1849">
        <v>1802</v>
      </c>
      <c r="P1849" s="6">
        <v>476.46</v>
      </c>
      <c r="Q1849" s="6">
        <v>858580.92</v>
      </c>
      <c r="R1849" s="5">
        <v>0</v>
      </c>
      <c r="S1849" s="6">
        <v>858580.92</v>
      </c>
      <c r="T1849" s="6">
        <v>7182.88</v>
      </c>
      <c r="U1849" s="6">
        <v>571561.24</v>
      </c>
      <c r="V1849" s="6">
        <v>2038.05</v>
      </c>
      <c r="W1849" s="6">
        <v>40483.51</v>
      </c>
      <c r="X1849" s="6">
        <v>237315.24</v>
      </c>
      <c r="Y1849" s="5">
        <v>0.27640404587607198</v>
      </c>
      <c r="Z1849" t="s">
        <v>54</v>
      </c>
      <c r="AA1849" t="s">
        <v>55</v>
      </c>
      <c r="AB1849" t="s">
        <v>83</v>
      </c>
      <c r="AC1849" t="s">
        <v>43</v>
      </c>
      <c r="AD1849" t="s">
        <v>44</v>
      </c>
      <c r="AE1849" t="s">
        <v>45</v>
      </c>
      <c r="AF1849" t="str">
        <f>TEXT(Agricultural_Export_Analysis_Cleaned_Dataset[[#This Row],[Order_Date]],"mmm")</f>
        <v>Dec</v>
      </c>
      <c r="AG1849" t="str">
        <f>TEXT(Agricultural_Export_Analysis_Cleaned_Dataset[[#This Row],[Order_Date]],"yyyy")</f>
        <v>2024</v>
      </c>
      <c r="AH1849" t="str">
        <f>TEXT(Agricultural_Export_Analysis_Cleaned_Dataset[[#This Row],[Order_Date]],"ddd")</f>
        <v>Thu</v>
      </c>
      <c r="AI1849" t="str">
        <f>TEXT(Agricultural_Export_Analysis_Cleaned_Dataset[[#This Row],[Ship_Date]],"yyyy")</f>
        <v>2025</v>
      </c>
      <c r="AJ1849" t="str">
        <f>TEXT(Agricultural_Export_Analysis_Cleaned_Dataset[[#This Row],[Ship_Date]],"mmm")</f>
        <v>Jan</v>
      </c>
      <c r="AK1849" t="str">
        <f>TEXT(Agricultural_Export_Analysis_Cleaned_Dataset[[#This Row],[Ship_Date]],"ddd")</f>
        <v>Fri</v>
      </c>
      <c r="AL1849" t="str">
        <f>TEXT(Agricultural_Export_Analysis_Cleaned_Dataset[[#This Row],[Delivery_Date]],"yyyy")</f>
        <v>2025</v>
      </c>
      <c r="AM1849" t="str">
        <f>TEXT(Agricultural_Export_Analysis_Cleaned_Dataset[[#This Row],[Delivery_Date]],"mmm")</f>
        <v>Feb</v>
      </c>
      <c r="AN1849" t="str">
        <f>TEXT(Agricultural_Export_Analysis_Cleaned_Dataset[[#This Row],[Delivery_Date]],"ddd")</f>
        <v>Mon</v>
      </c>
      <c r="AO1849">
        <f>Agricultural_Export_Analysis_Cleaned_Dataset[[#This Row],[Delivery_Date]]-Agricultural_Export_Analysis_Cleaned_Dataset[[#This Row],[Ship_Date]]</f>
        <v>31</v>
      </c>
      <c r="AP1849">
        <f>Agricultural_Export_Analysis_Cleaned_Dataset[[#This Row],[Ship_Date]]-Agricultural_Export_Analysis_Cleaned_Dataset[[#This Row],[Order_Date]]</f>
        <v>8</v>
      </c>
      <c r="AQ1849" s="4" t="str">
        <f>TEXT(Agricultural_Export_Analysis_Cleaned_Dataset[[#This Row],[Order_Date]],"mmm yyyy")</f>
        <v>Dec 2024</v>
      </c>
    </row>
    <row r="1850" spans="1:43" x14ac:dyDescent="0.3">
      <c r="A1850" t="s">
        <v>3631</v>
      </c>
      <c r="B1850" t="s">
        <v>3632</v>
      </c>
      <c r="C1850" s="2">
        <v>45355</v>
      </c>
      <c r="D1850" s="2">
        <v>45357</v>
      </c>
      <c r="E1850" s="2">
        <v>45386</v>
      </c>
      <c r="F1850" t="s">
        <v>35</v>
      </c>
      <c r="G1850" t="s">
        <v>117</v>
      </c>
      <c r="H1850" t="s">
        <v>51</v>
      </c>
      <c r="I1850" t="s">
        <v>118</v>
      </c>
      <c r="J1850" t="s">
        <v>112</v>
      </c>
      <c r="K1850" s="7">
        <v>0</v>
      </c>
      <c r="L1850" t="s">
        <v>135</v>
      </c>
      <c r="M1850" t="s">
        <v>101</v>
      </c>
      <c r="N1850" t="s">
        <v>102</v>
      </c>
      <c r="O1850">
        <v>680</v>
      </c>
      <c r="P1850" s="6">
        <v>324.67</v>
      </c>
      <c r="Q1850" s="6">
        <v>220775.6</v>
      </c>
      <c r="R1850" s="5">
        <v>0</v>
      </c>
      <c r="S1850" s="6">
        <v>220775.6</v>
      </c>
      <c r="T1850" s="6">
        <v>8364.93</v>
      </c>
      <c r="U1850" s="6">
        <v>161609.97</v>
      </c>
      <c r="V1850" s="6">
        <v>2007.17</v>
      </c>
      <c r="W1850" s="6">
        <v>7075.2</v>
      </c>
      <c r="X1850" s="6">
        <v>41718.33</v>
      </c>
      <c r="Y1850" s="5">
        <v>0.188962593692419</v>
      </c>
      <c r="Z1850" t="s">
        <v>40</v>
      </c>
      <c r="AA1850" t="s">
        <v>41</v>
      </c>
      <c r="AB1850" t="s">
        <v>83</v>
      </c>
      <c r="AC1850" t="s">
        <v>66</v>
      </c>
      <c r="AD1850" t="s">
        <v>123</v>
      </c>
      <c r="AE1850" t="s">
        <v>45</v>
      </c>
      <c r="AF1850" t="str">
        <f>TEXT(Agricultural_Export_Analysis_Cleaned_Dataset[[#This Row],[Order_Date]],"mmm")</f>
        <v>Mar</v>
      </c>
      <c r="AG1850" t="str">
        <f>TEXT(Agricultural_Export_Analysis_Cleaned_Dataset[[#This Row],[Order_Date]],"yyyy")</f>
        <v>2024</v>
      </c>
      <c r="AH1850" t="str">
        <f>TEXT(Agricultural_Export_Analysis_Cleaned_Dataset[[#This Row],[Order_Date]],"ddd")</f>
        <v>Mon</v>
      </c>
      <c r="AI1850" t="str">
        <f>TEXT(Agricultural_Export_Analysis_Cleaned_Dataset[[#This Row],[Ship_Date]],"yyyy")</f>
        <v>2024</v>
      </c>
      <c r="AJ1850" t="str">
        <f>TEXT(Agricultural_Export_Analysis_Cleaned_Dataset[[#This Row],[Ship_Date]],"mmm")</f>
        <v>Mar</v>
      </c>
      <c r="AK1850" t="str">
        <f>TEXT(Agricultural_Export_Analysis_Cleaned_Dataset[[#This Row],[Ship_Date]],"ddd")</f>
        <v>Wed</v>
      </c>
      <c r="AL1850" t="str">
        <f>TEXT(Agricultural_Export_Analysis_Cleaned_Dataset[[#This Row],[Delivery_Date]],"yyyy")</f>
        <v>2024</v>
      </c>
      <c r="AM1850" t="str">
        <f>TEXT(Agricultural_Export_Analysis_Cleaned_Dataset[[#This Row],[Delivery_Date]],"mmm")</f>
        <v>Apr</v>
      </c>
      <c r="AN1850" t="str">
        <f>TEXT(Agricultural_Export_Analysis_Cleaned_Dataset[[#This Row],[Delivery_Date]],"ddd")</f>
        <v>Thu</v>
      </c>
      <c r="AO1850">
        <f>Agricultural_Export_Analysis_Cleaned_Dataset[[#This Row],[Delivery_Date]]-Agricultural_Export_Analysis_Cleaned_Dataset[[#This Row],[Ship_Date]]</f>
        <v>29</v>
      </c>
      <c r="AP1850">
        <f>Agricultural_Export_Analysis_Cleaned_Dataset[[#This Row],[Ship_Date]]-Agricultural_Export_Analysis_Cleaned_Dataset[[#This Row],[Order_Date]]</f>
        <v>2</v>
      </c>
      <c r="AQ1850" s="4" t="str">
        <f>TEXT(Agricultural_Export_Analysis_Cleaned_Dataset[[#This Row],[Order_Date]],"mmm yyyy")</f>
        <v>Mar 2024</v>
      </c>
    </row>
    <row r="1851" spans="1:43" x14ac:dyDescent="0.3">
      <c r="A1851" t="s">
        <v>3633</v>
      </c>
      <c r="B1851" t="s">
        <v>1490</v>
      </c>
      <c r="C1851" s="2">
        <v>45388</v>
      </c>
      <c r="D1851" s="2">
        <v>45396</v>
      </c>
      <c r="E1851" s="2">
        <v>45420</v>
      </c>
      <c r="F1851" t="s">
        <v>35</v>
      </c>
      <c r="G1851" t="s">
        <v>8932</v>
      </c>
      <c r="H1851" t="s">
        <v>51</v>
      </c>
      <c r="I1851" t="s">
        <v>52</v>
      </c>
      <c r="J1851" t="s">
        <v>63</v>
      </c>
      <c r="K1851" s="7">
        <v>10</v>
      </c>
      <c r="L1851" t="s">
        <v>32</v>
      </c>
      <c r="M1851" t="s">
        <v>71</v>
      </c>
      <c r="N1851" t="s">
        <v>72</v>
      </c>
      <c r="O1851">
        <v>314</v>
      </c>
      <c r="P1851" s="6">
        <v>148.63</v>
      </c>
      <c r="Q1851" s="6">
        <v>46669.82</v>
      </c>
      <c r="R1851" s="5">
        <v>0.15</v>
      </c>
      <c r="S1851" s="6">
        <v>39669.347000000002</v>
      </c>
      <c r="T1851" s="6">
        <v>1898.28</v>
      </c>
      <c r="U1851" s="6">
        <v>26631.54</v>
      </c>
      <c r="V1851" s="6">
        <v>213.13</v>
      </c>
      <c r="W1851" s="6">
        <v>1401.43</v>
      </c>
      <c r="X1851" s="6">
        <v>9524.9670000000006</v>
      </c>
      <c r="Y1851" s="5">
        <v>0.24010899397965901</v>
      </c>
      <c r="Z1851" t="s">
        <v>81</v>
      </c>
      <c r="AA1851" t="s">
        <v>165</v>
      </c>
      <c r="AB1851" t="s">
        <v>42</v>
      </c>
      <c r="AC1851" t="s">
        <v>43</v>
      </c>
      <c r="AD1851" t="s">
        <v>77</v>
      </c>
      <c r="AE1851" t="s">
        <v>45</v>
      </c>
      <c r="AF1851" t="str">
        <f>TEXT(Agricultural_Export_Analysis_Cleaned_Dataset[[#This Row],[Order_Date]],"mmm")</f>
        <v>Apr</v>
      </c>
      <c r="AG1851" t="str">
        <f>TEXT(Agricultural_Export_Analysis_Cleaned_Dataset[[#This Row],[Order_Date]],"yyyy")</f>
        <v>2024</v>
      </c>
      <c r="AH1851" t="str">
        <f>TEXT(Agricultural_Export_Analysis_Cleaned_Dataset[[#This Row],[Order_Date]],"ddd")</f>
        <v>Sat</v>
      </c>
      <c r="AI1851" t="str">
        <f>TEXT(Agricultural_Export_Analysis_Cleaned_Dataset[[#This Row],[Ship_Date]],"yyyy")</f>
        <v>2024</v>
      </c>
      <c r="AJ1851" t="str">
        <f>TEXT(Agricultural_Export_Analysis_Cleaned_Dataset[[#This Row],[Ship_Date]],"mmm")</f>
        <v>Apr</v>
      </c>
      <c r="AK1851" t="str">
        <f>TEXT(Agricultural_Export_Analysis_Cleaned_Dataset[[#This Row],[Ship_Date]],"ddd")</f>
        <v>Sun</v>
      </c>
      <c r="AL1851" t="str">
        <f>TEXT(Agricultural_Export_Analysis_Cleaned_Dataset[[#This Row],[Delivery_Date]],"yyyy")</f>
        <v>2024</v>
      </c>
      <c r="AM1851" t="str">
        <f>TEXT(Agricultural_Export_Analysis_Cleaned_Dataset[[#This Row],[Delivery_Date]],"mmm")</f>
        <v>May</v>
      </c>
      <c r="AN1851" t="str">
        <f>TEXT(Agricultural_Export_Analysis_Cleaned_Dataset[[#This Row],[Delivery_Date]],"ddd")</f>
        <v>Wed</v>
      </c>
      <c r="AO1851">
        <f>Agricultural_Export_Analysis_Cleaned_Dataset[[#This Row],[Delivery_Date]]-Agricultural_Export_Analysis_Cleaned_Dataset[[#This Row],[Ship_Date]]</f>
        <v>24</v>
      </c>
      <c r="AP1851">
        <f>Agricultural_Export_Analysis_Cleaned_Dataset[[#This Row],[Ship_Date]]-Agricultural_Export_Analysis_Cleaned_Dataset[[#This Row],[Order_Date]]</f>
        <v>8</v>
      </c>
      <c r="AQ1851" s="4" t="str">
        <f>TEXT(Agricultural_Export_Analysis_Cleaned_Dataset[[#This Row],[Order_Date]],"mmm yyyy")</f>
        <v>Apr 2024</v>
      </c>
    </row>
    <row r="1852" spans="1:43" x14ac:dyDescent="0.3">
      <c r="A1852" t="s">
        <v>3634</v>
      </c>
      <c r="B1852" t="s">
        <v>2711</v>
      </c>
      <c r="C1852" s="2">
        <v>45763</v>
      </c>
      <c r="D1852" s="2">
        <v>45766</v>
      </c>
      <c r="E1852" s="2">
        <v>45784</v>
      </c>
      <c r="F1852" t="s">
        <v>35</v>
      </c>
      <c r="G1852" t="s">
        <v>96</v>
      </c>
      <c r="H1852" t="s">
        <v>51</v>
      </c>
      <c r="I1852" t="s">
        <v>38</v>
      </c>
      <c r="J1852" t="s">
        <v>63</v>
      </c>
      <c r="K1852" s="7">
        <v>7</v>
      </c>
      <c r="L1852" t="s">
        <v>32</v>
      </c>
      <c r="M1852" t="s">
        <v>101</v>
      </c>
      <c r="N1852" t="s">
        <v>102</v>
      </c>
      <c r="O1852">
        <v>565</v>
      </c>
      <c r="P1852" s="6">
        <v>357.9</v>
      </c>
      <c r="Q1852" s="6">
        <v>202213.5</v>
      </c>
      <c r="R1852" s="5">
        <v>0.1</v>
      </c>
      <c r="S1852" s="6">
        <v>181992.15</v>
      </c>
      <c r="T1852" s="6">
        <v>4927.34</v>
      </c>
      <c r="U1852" s="6">
        <v>134160.18</v>
      </c>
      <c r="V1852" s="6">
        <v>1563.92</v>
      </c>
      <c r="W1852" s="6">
        <v>6591.08</v>
      </c>
      <c r="X1852" s="6">
        <v>34749.629999999997</v>
      </c>
      <c r="Y1852" s="5">
        <v>0.190940268577518</v>
      </c>
      <c r="Z1852" t="s">
        <v>81</v>
      </c>
      <c r="AA1852" t="s">
        <v>165</v>
      </c>
      <c r="AB1852" t="s">
        <v>56</v>
      </c>
      <c r="AC1852" t="s">
        <v>43</v>
      </c>
      <c r="AD1852" t="s">
        <v>93</v>
      </c>
      <c r="AE1852" t="s">
        <v>45</v>
      </c>
      <c r="AF1852" t="str">
        <f>TEXT(Agricultural_Export_Analysis_Cleaned_Dataset[[#This Row],[Order_Date]],"mmm")</f>
        <v>Apr</v>
      </c>
      <c r="AG1852" t="str">
        <f>TEXT(Agricultural_Export_Analysis_Cleaned_Dataset[[#This Row],[Order_Date]],"yyyy")</f>
        <v>2025</v>
      </c>
      <c r="AH1852" t="str">
        <f>TEXT(Agricultural_Export_Analysis_Cleaned_Dataset[[#This Row],[Order_Date]],"ddd")</f>
        <v>Wed</v>
      </c>
      <c r="AI1852" t="str">
        <f>TEXT(Agricultural_Export_Analysis_Cleaned_Dataset[[#This Row],[Ship_Date]],"yyyy")</f>
        <v>2025</v>
      </c>
      <c r="AJ1852" t="str">
        <f>TEXT(Agricultural_Export_Analysis_Cleaned_Dataset[[#This Row],[Ship_Date]],"mmm")</f>
        <v>Apr</v>
      </c>
      <c r="AK1852" t="str">
        <f>TEXT(Agricultural_Export_Analysis_Cleaned_Dataset[[#This Row],[Ship_Date]],"ddd")</f>
        <v>Sat</v>
      </c>
      <c r="AL1852" t="str">
        <f>TEXT(Agricultural_Export_Analysis_Cleaned_Dataset[[#This Row],[Delivery_Date]],"yyyy")</f>
        <v>2025</v>
      </c>
      <c r="AM1852" t="str">
        <f>TEXT(Agricultural_Export_Analysis_Cleaned_Dataset[[#This Row],[Delivery_Date]],"mmm")</f>
        <v>May</v>
      </c>
      <c r="AN1852" t="str">
        <f>TEXT(Agricultural_Export_Analysis_Cleaned_Dataset[[#This Row],[Delivery_Date]],"ddd")</f>
        <v>Wed</v>
      </c>
      <c r="AO1852">
        <f>Agricultural_Export_Analysis_Cleaned_Dataset[[#This Row],[Delivery_Date]]-Agricultural_Export_Analysis_Cleaned_Dataset[[#This Row],[Ship_Date]]</f>
        <v>18</v>
      </c>
      <c r="AP1852">
        <f>Agricultural_Export_Analysis_Cleaned_Dataset[[#This Row],[Ship_Date]]-Agricultural_Export_Analysis_Cleaned_Dataset[[#This Row],[Order_Date]]</f>
        <v>3</v>
      </c>
      <c r="AQ1852" s="4" t="str">
        <f>TEXT(Agricultural_Export_Analysis_Cleaned_Dataset[[#This Row],[Order_Date]],"mmm yyyy")</f>
        <v>Apr 2025</v>
      </c>
    </row>
    <row r="1853" spans="1:43" x14ac:dyDescent="0.3">
      <c r="A1853" t="s">
        <v>3635</v>
      </c>
      <c r="B1853" t="s">
        <v>3259</v>
      </c>
      <c r="C1853" s="2">
        <v>45486</v>
      </c>
      <c r="D1853" s="2">
        <v>45490</v>
      </c>
      <c r="E1853" s="2">
        <v>45524</v>
      </c>
      <c r="F1853" t="s">
        <v>35</v>
      </c>
      <c r="G1853" t="s">
        <v>132</v>
      </c>
      <c r="H1853" t="s">
        <v>74</v>
      </c>
      <c r="I1853" t="s">
        <v>91</v>
      </c>
      <c r="J1853" t="s">
        <v>39</v>
      </c>
      <c r="K1853" s="7">
        <v>7</v>
      </c>
      <c r="L1853" t="s">
        <v>32</v>
      </c>
      <c r="M1853" t="s">
        <v>61</v>
      </c>
      <c r="N1853" t="s">
        <v>62</v>
      </c>
      <c r="O1853">
        <v>1655</v>
      </c>
      <c r="P1853" s="6">
        <v>133.15</v>
      </c>
      <c r="Q1853" s="6">
        <v>220363.25</v>
      </c>
      <c r="R1853" s="5">
        <v>0.15</v>
      </c>
      <c r="S1853" s="6">
        <v>187308.76250000001</v>
      </c>
      <c r="T1853" s="6">
        <v>7149.4</v>
      </c>
      <c r="U1853" s="6">
        <v>94103.08</v>
      </c>
      <c r="V1853" s="6">
        <v>597.04999999999995</v>
      </c>
      <c r="W1853" s="6">
        <v>15128.63</v>
      </c>
      <c r="X1853" s="6">
        <v>70330.602499999994</v>
      </c>
      <c r="Y1853" s="5">
        <v>0.37547951073565</v>
      </c>
      <c r="Z1853" t="s">
        <v>103</v>
      </c>
      <c r="AA1853" t="s">
        <v>119</v>
      </c>
      <c r="AB1853" t="s">
        <v>42</v>
      </c>
      <c r="AC1853" t="s">
        <v>43</v>
      </c>
      <c r="AD1853" t="s">
        <v>93</v>
      </c>
      <c r="AE1853" t="s">
        <v>67</v>
      </c>
      <c r="AF1853" t="str">
        <f>TEXT(Agricultural_Export_Analysis_Cleaned_Dataset[[#This Row],[Order_Date]],"mmm")</f>
        <v>Jul</v>
      </c>
      <c r="AG1853" t="str">
        <f>TEXT(Agricultural_Export_Analysis_Cleaned_Dataset[[#This Row],[Order_Date]],"yyyy")</f>
        <v>2024</v>
      </c>
      <c r="AH1853" t="str">
        <f>TEXT(Agricultural_Export_Analysis_Cleaned_Dataset[[#This Row],[Order_Date]],"ddd")</f>
        <v>Sat</v>
      </c>
      <c r="AI1853" t="str">
        <f>TEXT(Agricultural_Export_Analysis_Cleaned_Dataset[[#This Row],[Ship_Date]],"yyyy")</f>
        <v>2024</v>
      </c>
      <c r="AJ1853" t="str">
        <f>TEXT(Agricultural_Export_Analysis_Cleaned_Dataset[[#This Row],[Ship_Date]],"mmm")</f>
        <v>Jul</v>
      </c>
      <c r="AK1853" t="str">
        <f>TEXT(Agricultural_Export_Analysis_Cleaned_Dataset[[#This Row],[Ship_Date]],"ddd")</f>
        <v>Wed</v>
      </c>
      <c r="AL1853" t="str">
        <f>TEXT(Agricultural_Export_Analysis_Cleaned_Dataset[[#This Row],[Delivery_Date]],"yyyy")</f>
        <v>2024</v>
      </c>
      <c r="AM1853" t="str">
        <f>TEXT(Agricultural_Export_Analysis_Cleaned_Dataset[[#This Row],[Delivery_Date]],"mmm")</f>
        <v>Aug</v>
      </c>
      <c r="AN1853" t="str">
        <f>TEXT(Agricultural_Export_Analysis_Cleaned_Dataset[[#This Row],[Delivery_Date]],"ddd")</f>
        <v>Tue</v>
      </c>
      <c r="AO1853">
        <f>Agricultural_Export_Analysis_Cleaned_Dataset[[#This Row],[Delivery_Date]]-Agricultural_Export_Analysis_Cleaned_Dataset[[#This Row],[Ship_Date]]</f>
        <v>34</v>
      </c>
      <c r="AP1853">
        <f>Agricultural_Export_Analysis_Cleaned_Dataset[[#This Row],[Ship_Date]]-Agricultural_Export_Analysis_Cleaned_Dataset[[#This Row],[Order_Date]]</f>
        <v>4</v>
      </c>
      <c r="AQ1853" s="4" t="str">
        <f>TEXT(Agricultural_Export_Analysis_Cleaned_Dataset[[#This Row],[Order_Date]],"mmm yyyy")</f>
        <v>Jul 2024</v>
      </c>
    </row>
    <row r="1854" spans="1:43" x14ac:dyDescent="0.3">
      <c r="A1854" t="s">
        <v>3636</v>
      </c>
      <c r="B1854" t="s">
        <v>1153</v>
      </c>
      <c r="C1854" s="2">
        <v>45757</v>
      </c>
      <c r="D1854" s="2">
        <v>45761</v>
      </c>
      <c r="E1854" s="2">
        <v>45778</v>
      </c>
      <c r="F1854" t="s">
        <v>35</v>
      </c>
      <c r="G1854" t="s">
        <v>132</v>
      </c>
      <c r="H1854" t="s">
        <v>74</v>
      </c>
      <c r="I1854" t="s">
        <v>97</v>
      </c>
      <c r="J1854" t="s">
        <v>39</v>
      </c>
      <c r="K1854" s="7">
        <v>2</v>
      </c>
      <c r="L1854" t="s">
        <v>135</v>
      </c>
      <c r="M1854" t="s">
        <v>159</v>
      </c>
      <c r="N1854" t="s">
        <v>160</v>
      </c>
      <c r="O1854">
        <v>450</v>
      </c>
      <c r="P1854" s="6">
        <v>362.66</v>
      </c>
      <c r="Q1854" s="6">
        <v>163197</v>
      </c>
      <c r="R1854" s="5">
        <v>0.1</v>
      </c>
      <c r="S1854" s="6">
        <v>146877.29999999999</v>
      </c>
      <c r="T1854" s="6">
        <v>4649.6400000000003</v>
      </c>
      <c r="U1854" s="6">
        <v>99837.97</v>
      </c>
      <c r="V1854" s="6">
        <v>929.39</v>
      </c>
      <c r="W1854" s="6">
        <v>4925.0200000000004</v>
      </c>
      <c r="X1854" s="6">
        <v>36535.279999999999</v>
      </c>
      <c r="Y1854" s="5">
        <v>0.24874694728184699</v>
      </c>
      <c r="Z1854" t="s">
        <v>81</v>
      </c>
      <c r="AA1854" t="s">
        <v>165</v>
      </c>
      <c r="AB1854" t="s">
        <v>83</v>
      </c>
      <c r="AC1854" t="s">
        <v>43</v>
      </c>
      <c r="AD1854" t="s">
        <v>84</v>
      </c>
      <c r="AE1854" t="s">
        <v>67</v>
      </c>
      <c r="AF1854" t="str">
        <f>TEXT(Agricultural_Export_Analysis_Cleaned_Dataset[[#This Row],[Order_Date]],"mmm")</f>
        <v>Apr</v>
      </c>
      <c r="AG1854" t="str">
        <f>TEXT(Agricultural_Export_Analysis_Cleaned_Dataset[[#This Row],[Order_Date]],"yyyy")</f>
        <v>2025</v>
      </c>
      <c r="AH1854" t="str">
        <f>TEXT(Agricultural_Export_Analysis_Cleaned_Dataset[[#This Row],[Order_Date]],"ddd")</f>
        <v>Thu</v>
      </c>
      <c r="AI1854" t="str">
        <f>TEXT(Agricultural_Export_Analysis_Cleaned_Dataset[[#This Row],[Ship_Date]],"yyyy")</f>
        <v>2025</v>
      </c>
      <c r="AJ1854" t="str">
        <f>TEXT(Agricultural_Export_Analysis_Cleaned_Dataset[[#This Row],[Ship_Date]],"mmm")</f>
        <v>Apr</v>
      </c>
      <c r="AK1854" t="str">
        <f>TEXT(Agricultural_Export_Analysis_Cleaned_Dataset[[#This Row],[Ship_Date]],"ddd")</f>
        <v>Mon</v>
      </c>
      <c r="AL1854" t="str">
        <f>TEXT(Agricultural_Export_Analysis_Cleaned_Dataset[[#This Row],[Delivery_Date]],"yyyy")</f>
        <v>2025</v>
      </c>
      <c r="AM1854" t="str">
        <f>TEXT(Agricultural_Export_Analysis_Cleaned_Dataset[[#This Row],[Delivery_Date]],"mmm")</f>
        <v>May</v>
      </c>
      <c r="AN1854" t="str">
        <f>TEXT(Agricultural_Export_Analysis_Cleaned_Dataset[[#This Row],[Delivery_Date]],"ddd")</f>
        <v>Thu</v>
      </c>
      <c r="AO1854">
        <f>Agricultural_Export_Analysis_Cleaned_Dataset[[#This Row],[Delivery_Date]]-Agricultural_Export_Analysis_Cleaned_Dataset[[#This Row],[Ship_Date]]</f>
        <v>17</v>
      </c>
      <c r="AP1854">
        <f>Agricultural_Export_Analysis_Cleaned_Dataset[[#This Row],[Ship_Date]]-Agricultural_Export_Analysis_Cleaned_Dataset[[#This Row],[Order_Date]]</f>
        <v>4</v>
      </c>
      <c r="AQ1854" s="4" t="str">
        <f>TEXT(Agricultural_Export_Analysis_Cleaned_Dataset[[#This Row],[Order_Date]],"mmm yyyy")</f>
        <v>Apr 2025</v>
      </c>
    </row>
    <row r="1855" spans="1:43" x14ac:dyDescent="0.3">
      <c r="A1855" t="s">
        <v>3637</v>
      </c>
      <c r="B1855" t="s">
        <v>3638</v>
      </c>
      <c r="C1855" s="2">
        <v>45611</v>
      </c>
      <c r="D1855" s="2">
        <v>45612</v>
      </c>
      <c r="E1855" s="2">
        <v>45647</v>
      </c>
      <c r="F1855" t="s">
        <v>35</v>
      </c>
      <c r="G1855" t="s">
        <v>50</v>
      </c>
      <c r="H1855" t="s">
        <v>51</v>
      </c>
      <c r="I1855" t="s">
        <v>118</v>
      </c>
      <c r="J1855" t="s">
        <v>63</v>
      </c>
      <c r="K1855" s="7">
        <v>10</v>
      </c>
      <c r="L1855" t="s">
        <v>32</v>
      </c>
      <c r="M1855" t="s">
        <v>107</v>
      </c>
      <c r="N1855" t="s">
        <v>108</v>
      </c>
      <c r="O1855">
        <v>1665</v>
      </c>
      <c r="P1855" s="6">
        <v>486.18</v>
      </c>
      <c r="Q1855" s="6">
        <v>809489.7</v>
      </c>
      <c r="R1855" s="5">
        <v>0.15</v>
      </c>
      <c r="S1855" s="6">
        <v>688066.245</v>
      </c>
      <c r="T1855" s="6">
        <v>14612.99</v>
      </c>
      <c r="U1855" s="6">
        <v>361013.57</v>
      </c>
      <c r="V1855" s="6">
        <v>2612.91</v>
      </c>
      <c r="W1855" s="6">
        <v>70900.820000000007</v>
      </c>
      <c r="X1855" s="6">
        <v>238925.95499999999</v>
      </c>
      <c r="Y1855" s="5">
        <v>0.34724266265961101</v>
      </c>
      <c r="Z1855" t="s">
        <v>54</v>
      </c>
      <c r="AA1855" t="s">
        <v>92</v>
      </c>
      <c r="AB1855" t="s">
        <v>42</v>
      </c>
      <c r="AC1855" t="s">
        <v>66</v>
      </c>
      <c r="AD1855" t="s">
        <v>98</v>
      </c>
      <c r="AE1855" t="s">
        <v>58</v>
      </c>
      <c r="AF1855" t="str">
        <f>TEXT(Agricultural_Export_Analysis_Cleaned_Dataset[[#This Row],[Order_Date]],"mmm")</f>
        <v>Nov</v>
      </c>
      <c r="AG1855" t="str">
        <f>TEXT(Agricultural_Export_Analysis_Cleaned_Dataset[[#This Row],[Order_Date]],"yyyy")</f>
        <v>2024</v>
      </c>
      <c r="AH1855" t="str">
        <f>TEXT(Agricultural_Export_Analysis_Cleaned_Dataset[[#This Row],[Order_Date]],"ddd")</f>
        <v>Fri</v>
      </c>
      <c r="AI1855" t="str">
        <f>TEXT(Agricultural_Export_Analysis_Cleaned_Dataset[[#This Row],[Ship_Date]],"yyyy")</f>
        <v>2024</v>
      </c>
      <c r="AJ1855" t="str">
        <f>TEXT(Agricultural_Export_Analysis_Cleaned_Dataset[[#This Row],[Ship_Date]],"mmm")</f>
        <v>Nov</v>
      </c>
      <c r="AK1855" t="str">
        <f>TEXT(Agricultural_Export_Analysis_Cleaned_Dataset[[#This Row],[Ship_Date]],"ddd")</f>
        <v>Sat</v>
      </c>
      <c r="AL1855" t="str">
        <f>TEXT(Agricultural_Export_Analysis_Cleaned_Dataset[[#This Row],[Delivery_Date]],"yyyy")</f>
        <v>2024</v>
      </c>
      <c r="AM1855" t="str">
        <f>TEXT(Agricultural_Export_Analysis_Cleaned_Dataset[[#This Row],[Delivery_Date]],"mmm")</f>
        <v>Dec</v>
      </c>
      <c r="AN1855" t="str">
        <f>TEXT(Agricultural_Export_Analysis_Cleaned_Dataset[[#This Row],[Delivery_Date]],"ddd")</f>
        <v>Sat</v>
      </c>
      <c r="AO1855">
        <f>Agricultural_Export_Analysis_Cleaned_Dataset[[#This Row],[Delivery_Date]]-Agricultural_Export_Analysis_Cleaned_Dataset[[#This Row],[Ship_Date]]</f>
        <v>35</v>
      </c>
      <c r="AP1855">
        <f>Agricultural_Export_Analysis_Cleaned_Dataset[[#This Row],[Ship_Date]]-Agricultural_Export_Analysis_Cleaned_Dataset[[#This Row],[Order_Date]]</f>
        <v>1</v>
      </c>
      <c r="AQ1855" s="4" t="str">
        <f>TEXT(Agricultural_Export_Analysis_Cleaned_Dataset[[#This Row],[Order_Date]],"mmm yyyy")</f>
        <v>Nov 2024</v>
      </c>
    </row>
    <row r="1856" spans="1:43" x14ac:dyDescent="0.3">
      <c r="A1856" t="s">
        <v>3639</v>
      </c>
      <c r="B1856" t="s">
        <v>3640</v>
      </c>
      <c r="C1856" s="2">
        <v>45643</v>
      </c>
      <c r="D1856" s="2">
        <v>45646</v>
      </c>
      <c r="E1856" s="2">
        <v>45667</v>
      </c>
      <c r="F1856" t="s">
        <v>35</v>
      </c>
      <c r="G1856" t="s">
        <v>8933</v>
      </c>
      <c r="H1856" t="s">
        <v>74</v>
      </c>
      <c r="I1856" t="s">
        <v>118</v>
      </c>
      <c r="J1856" t="s">
        <v>63</v>
      </c>
      <c r="K1856" s="7">
        <v>10</v>
      </c>
      <c r="L1856" t="s">
        <v>80</v>
      </c>
      <c r="M1856" t="s">
        <v>33</v>
      </c>
      <c r="N1856" t="s">
        <v>34</v>
      </c>
      <c r="O1856">
        <v>586</v>
      </c>
      <c r="P1856" s="6">
        <v>351.76</v>
      </c>
      <c r="Q1856" s="6">
        <v>206131.36</v>
      </c>
      <c r="R1856" s="5">
        <v>0.05</v>
      </c>
      <c r="S1856" s="6">
        <v>195824.79199999999</v>
      </c>
      <c r="T1856" s="6">
        <v>6276.18</v>
      </c>
      <c r="U1856" s="6">
        <v>93518.06</v>
      </c>
      <c r="V1856" s="6">
        <v>669.11</v>
      </c>
      <c r="W1856" s="6">
        <v>21192.92</v>
      </c>
      <c r="X1856" s="6">
        <v>74168.521999999997</v>
      </c>
      <c r="Y1856" s="5">
        <v>0.378749397573725</v>
      </c>
      <c r="Z1856" t="s">
        <v>54</v>
      </c>
      <c r="AA1856" t="s">
        <v>55</v>
      </c>
      <c r="AB1856" t="s">
        <v>42</v>
      </c>
      <c r="AC1856" t="s">
        <v>76</v>
      </c>
      <c r="AD1856" t="s">
        <v>57</v>
      </c>
      <c r="AE1856" t="s">
        <v>67</v>
      </c>
      <c r="AF1856" t="str">
        <f>TEXT(Agricultural_Export_Analysis_Cleaned_Dataset[[#This Row],[Order_Date]],"mmm")</f>
        <v>Dec</v>
      </c>
      <c r="AG1856" t="str">
        <f>TEXT(Agricultural_Export_Analysis_Cleaned_Dataset[[#This Row],[Order_Date]],"yyyy")</f>
        <v>2024</v>
      </c>
      <c r="AH1856" t="str">
        <f>TEXT(Agricultural_Export_Analysis_Cleaned_Dataset[[#This Row],[Order_Date]],"ddd")</f>
        <v>Tue</v>
      </c>
      <c r="AI1856" t="str">
        <f>TEXT(Agricultural_Export_Analysis_Cleaned_Dataset[[#This Row],[Ship_Date]],"yyyy")</f>
        <v>2024</v>
      </c>
      <c r="AJ1856" t="str">
        <f>TEXT(Agricultural_Export_Analysis_Cleaned_Dataset[[#This Row],[Ship_Date]],"mmm")</f>
        <v>Dec</v>
      </c>
      <c r="AK1856" t="str">
        <f>TEXT(Agricultural_Export_Analysis_Cleaned_Dataset[[#This Row],[Ship_Date]],"ddd")</f>
        <v>Fri</v>
      </c>
      <c r="AL1856" t="str">
        <f>TEXT(Agricultural_Export_Analysis_Cleaned_Dataset[[#This Row],[Delivery_Date]],"yyyy")</f>
        <v>2025</v>
      </c>
      <c r="AM1856" t="str">
        <f>TEXT(Agricultural_Export_Analysis_Cleaned_Dataset[[#This Row],[Delivery_Date]],"mmm")</f>
        <v>Jan</v>
      </c>
      <c r="AN1856" t="str">
        <f>TEXT(Agricultural_Export_Analysis_Cleaned_Dataset[[#This Row],[Delivery_Date]],"ddd")</f>
        <v>Fri</v>
      </c>
      <c r="AO1856">
        <f>Agricultural_Export_Analysis_Cleaned_Dataset[[#This Row],[Delivery_Date]]-Agricultural_Export_Analysis_Cleaned_Dataset[[#This Row],[Ship_Date]]</f>
        <v>21</v>
      </c>
      <c r="AP1856">
        <f>Agricultural_Export_Analysis_Cleaned_Dataset[[#This Row],[Ship_Date]]-Agricultural_Export_Analysis_Cleaned_Dataset[[#This Row],[Order_Date]]</f>
        <v>3</v>
      </c>
      <c r="AQ1856" s="4" t="str">
        <f>TEXT(Agricultural_Export_Analysis_Cleaned_Dataset[[#This Row],[Order_Date]],"mmm yyyy")</f>
        <v>Dec 2024</v>
      </c>
    </row>
    <row r="1857" spans="1:43" x14ac:dyDescent="0.3">
      <c r="A1857" t="s">
        <v>3641</v>
      </c>
      <c r="B1857" t="s">
        <v>3642</v>
      </c>
      <c r="C1857" s="2">
        <v>45605</v>
      </c>
      <c r="D1857" s="2">
        <v>45609</v>
      </c>
      <c r="E1857" s="2">
        <v>45627</v>
      </c>
      <c r="F1857" t="s">
        <v>35</v>
      </c>
      <c r="G1857" t="s">
        <v>50</v>
      </c>
      <c r="H1857" t="s">
        <v>37</v>
      </c>
      <c r="I1857" t="s">
        <v>118</v>
      </c>
      <c r="J1857" t="s">
        <v>53</v>
      </c>
      <c r="K1857" s="7">
        <v>4</v>
      </c>
      <c r="L1857" t="s">
        <v>32</v>
      </c>
      <c r="M1857" t="s">
        <v>101</v>
      </c>
      <c r="N1857" t="s">
        <v>102</v>
      </c>
      <c r="O1857">
        <v>630</v>
      </c>
      <c r="P1857" s="6">
        <v>152.44999999999999</v>
      </c>
      <c r="Q1857" s="6">
        <v>96043.5</v>
      </c>
      <c r="R1857" s="5">
        <v>0.1</v>
      </c>
      <c r="S1857" s="6">
        <v>86439.15</v>
      </c>
      <c r="T1857" s="6">
        <v>10890.73</v>
      </c>
      <c r="U1857" s="6">
        <v>48312.65</v>
      </c>
      <c r="V1857" s="6">
        <v>2246.5700000000002</v>
      </c>
      <c r="W1857" s="6">
        <v>9370.25</v>
      </c>
      <c r="X1857" s="6">
        <v>15618.95</v>
      </c>
      <c r="Y1857" s="5">
        <v>0.180693007740127</v>
      </c>
      <c r="Z1857" t="s">
        <v>54</v>
      </c>
      <c r="AA1857" t="s">
        <v>92</v>
      </c>
      <c r="AB1857" t="s">
        <v>56</v>
      </c>
      <c r="AC1857" t="s">
        <v>43</v>
      </c>
      <c r="AD1857" t="s">
        <v>57</v>
      </c>
      <c r="AE1857" t="s">
        <v>67</v>
      </c>
      <c r="AF1857" t="str">
        <f>TEXT(Agricultural_Export_Analysis_Cleaned_Dataset[[#This Row],[Order_Date]],"mmm")</f>
        <v>Nov</v>
      </c>
      <c r="AG1857" t="str">
        <f>TEXT(Agricultural_Export_Analysis_Cleaned_Dataset[[#This Row],[Order_Date]],"yyyy")</f>
        <v>2024</v>
      </c>
      <c r="AH1857" t="str">
        <f>TEXT(Agricultural_Export_Analysis_Cleaned_Dataset[[#This Row],[Order_Date]],"ddd")</f>
        <v>Sat</v>
      </c>
      <c r="AI1857" t="str">
        <f>TEXT(Agricultural_Export_Analysis_Cleaned_Dataset[[#This Row],[Ship_Date]],"yyyy")</f>
        <v>2024</v>
      </c>
      <c r="AJ1857" t="str">
        <f>TEXT(Agricultural_Export_Analysis_Cleaned_Dataset[[#This Row],[Ship_Date]],"mmm")</f>
        <v>Nov</v>
      </c>
      <c r="AK1857" t="str">
        <f>TEXT(Agricultural_Export_Analysis_Cleaned_Dataset[[#This Row],[Ship_Date]],"ddd")</f>
        <v>Wed</v>
      </c>
      <c r="AL1857" t="str">
        <f>TEXT(Agricultural_Export_Analysis_Cleaned_Dataset[[#This Row],[Delivery_Date]],"yyyy")</f>
        <v>2024</v>
      </c>
      <c r="AM1857" t="str">
        <f>TEXT(Agricultural_Export_Analysis_Cleaned_Dataset[[#This Row],[Delivery_Date]],"mmm")</f>
        <v>Dec</v>
      </c>
      <c r="AN1857" t="str">
        <f>TEXT(Agricultural_Export_Analysis_Cleaned_Dataset[[#This Row],[Delivery_Date]],"ddd")</f>
        <v>Sun</v>
      </c>
      <c r="AO1857">
        <f>Agricultural_Export_Analysis_Cleaned_Dataset[[#This Row],[Delivery_Date]]-Agricultural_Export_Analysis_Cleaned_Dataset[[#This Row],[Ship_Date]]</f>
        <v>18</v>
      </c>
      <c r="AP1857">
        <f>Agricultural_Export_Analysis_Cleaned_Dataset[[#This Row],[Ship_Date]]-Agricultural_Export_Analysis_Cleaned_Dataset[[#This Row],[Order_Date]]</f>
        <v>4</v>
      </c>
      <c r="AQ1857" s="4" t="str">
        <f>TEXT(Agricultural_Export_Analysis_Cleaned_Dataset[[#This Row],[Order_Date]],"mmm yyyy")</f>
        <v>Nov 2024</v>
      </c>
    </row>
    <row r="1858" spans="1:43" x14ac:dyDescent="0.3">
      <c r="A1858" t="s">
        <v>3643</v>
      </c>
      <c r="B1858" t="s">
        <v>1450</v>
      </c>
      <c r="C1858" s="2">
        <v>45598</v>
      </c>
      <c r="D1858" s="2">
        <v>45601</v>
      </c>
      <c r="E1858" s="2">
        <v>45622</v>
      </c>
      <c r="F1858" t="s">
        <v>35</v>
      </c>
      <c r="G1858" t="s">
        <v>50</v>
      </c>
      <c r="H1858" t="s">
        <v>51</v>
      </c>
      <c r="I1858" t="s">
        <v>52</v>
      </c>
      <c r="J1858" t="s">
        <v>63</v>
      </c>
      <c r="K1858" s="7">
        <v>4</v>
      </c>
      <c r="L1858" t="s">
        <v>87</v>
      </c>
      <c r="M1858" t="s">
        <v>140</v>
      </c>
      <c r="N1858" t="s">
        <v>49</v>
      </c>
      <c r="O1858">
        <v>730</v>
      </c>
      <c r="P1858" s="6">
        <v>249.46</v>
      </c>
      <c r="Q1858" s="6">
        <v>182105.8</v>
      </c>
      <c r="R1858" s="5">
        <v>0.1</v>
      </c>
      <c r="S1858" s="6">
        <v>163895.22</v>
      </c>
      <c r="T1858" s="6">
        <v>12287.79</v>
      </c>
      <c r="U1858" s="6">
        <v>81949.279999999999</v>
      </c>
      <c r="V1858" s="6">
        <v>1932.15</v>
      </c>
      <c r="W1858" s="6">
        <v>11988.58</v>
      </c>
      <c r="X1858" s="6">
        <v>55737.42</v>
      </c>
      <c r="Y1858" s="5">
        <v>0.34007959475572302</v>
      </c>
      <c r="Z1858" t="s">
        <v>54</v>
      </c>
      <c r="AA1858" t="s">
        <v>92</v>
      </c>
      <c r="AB1858" t="s">
        <v>65</v>
      </c>
      <c r="AC1858" t="s">
        <v>76</v>
      </c>
      <c r="AD1858" t="s">
        <v>84</v>
      </c>
      <c r="AE1858" t="s">
        <v>67</v>
      </c>
      <c r="AF1858" t="str">
        <f>TEXT(Agricultural_Export_Analysis_Cleaned_Dataset[[#This Row],[Order_Date]],"mmm")</f>
        <v>Nov</v>
      </c>
      <c r="AG1858" t="str">
        <f>TEXT(Agricultural_Export_Analysis_Cleaned_Dataset[[#This Row],[Order_Date]],"yyyy")</f>
        <v>2024</v>
      </c>
      <c r="AH1858" t="str">
        <f>TEXT(Agricultural_Export_Analysis_Cleaned_Dataset[[#This Row],[Order_Date]],"ddd")</f>
        <v>Sat</v>
      </c>
      <c r="AI1858" t="str">
        <f>TEXT(Agricultural_Export_Analysis_Cleaned_Dataset[[#This Row],[Ship_Date]],"yyyy")</f>
        <v>2024</v>
      </c>
      <c r="AJ1858" t="str">
        <f>TEXT(Agricultural_Export_Analysis_Cleaned_Dataset[[#This Row],[Ship_Date]],"mmm")</f>
        <v>Nov</v>
      </c>
      <c r="AK1858" t="str">
        <f>TEXT(Agricultural_Export_Analysis_Cleaned_Dataset[[#This Row],[Ship_Date]],"ddd")</f>
        <v>Tue</v>
      </c>
      <c r="AL1858" t="str">
        <f>TEXT(Agricultural_Export_Analysis_Cleaned_Dataset[[#This Row],[Delivery_Date]],"yyyy")</f>
        <v>2024</v>
      </c>
      <c r="AM1858" t="str">
        <f>TEXT(Agricultural_Export_Analysis_Cleaned_Dataset[[#This Row],[Delivery_Date]],"mmm")</f>
        <v>Nov</v>
      </c>
      <c r="AN1858" t="str">
        <f>TEXT(Agricultural_Export_Analysis_Cleaned_Dataset[[#This Row],[Delivery_Date]],"ddd")</f>
        <v>Tue</v>
      </c>
      <c r="AO1858">
        <f>Agricultural_Export_Analysis_Cleaned_Dataset[[#This Row],[Delivery_Date]]-Agricultural_Export_Analysis_Cleaned_Dataset[[#This Row],[Ship_Date]]</f>
        <v>21</v>
      </c>
      <c r="AP1858">
        <f>Agricultural_Export_Analysis_Cleaned_Dataset[[#This Row],[Ship_Date]]-Agricultural_Export_Analysis_Cleaned_Dataset[[#This Row],[Order_Date]]</f>
        <v>3</v>
      </c>
      <c r="AQ1858" s="4" t="str">
        <f>TEXT(Agricultural_Export_Analysis_Cleaned_Dataset[[#This Row],[Order_Date]],"mmm yyyy")</f>
        <v>Nov 2024</v>
      </c>
    </row>
    <row r="1859" spans="1:43" x14ac:dyDescent="0.3">
      <c r="A1859" t="s">
        <v>3644</v>
      </c>
      <c r="B1859" t="s">
        <v>3645</v>
      </c>
      <c r="C1859" s="2">
        <v>45744</v>
      </c>
      <c r="D1859" s="2">
        <v>45747</v>
      </c>
      <c r="E1859" s="2">
        <v>45770</v>
      </c>
      <c r="F1859" t="s">
        <v>35</v>
      </c>
      <c r="G1859" t="s">
        <v>36</v>
      </c>
      <c r="H1859" t="s">
        <v>74</v>
      </c>
      <c r="I1859" t="s">
        <v>38</v>
      </c>
      <c r="J1859" t="s">
        <v>112</v>
      </c>
      <c r="K1859" s="7">
        <v>4</v>
      </c>
      <c r="L1859" t="s">
        <v>135</v>
      </c>
      <c r="M1859" t="s">
        <v>61</v>
      </c>
      <c r="N1859" t="s">
        <v>62</v>
      </c>
      <c r="O1859">
        <v>1364</v>
      </c>
      <c r="P1859" s="6">
        <v>313.02</v>
      </c>
      <c r="Q1859" s="6">
        <v>426959.28</v>
      </c>
      <c r="R1859" s="5">
        <v>0.1</v>
      </c>
      <c r="S1859" s="6">
        <v>384263.35200000001</v>
      </c>
      <c r="T1859" s="6">
        <v>4679.96</v>
      </c>
      <c r="U1859" s="6">
        <v>249074.99</v>
      </c>
      <c r="V1859" s="6">
        <v>1801.24</v>
      </c>
      <c r="W1859" s="6">
        <v>41440.58</v>
      </c>
      <c r="X1859" s="6">
        <v>87266.581999999995</v>
      </c>
      <c r="Y1859" s="5">
        <v>0.227100975270731</v>
      </c>
      <c r="Z1859" t="s">
        <v>40</v>
      </c>
      <c r="AA1859" t="s">
        <v>41</v>
      </c>
      <c r="AB1859" t="s">
        <v>56</v>
      </c>
      <c r="AC1859" t="s">
        <v>43</v>
      </c>
      <c r="AD1859" t="s">
        <v>93</v>
      </c>
      <c r="AE1859" t="s">
        <v>58</v>
      </c>
      <c r="AF1859" t="str">
        <f>TEXT(Agricultural_Export_Analysis_Cleaned_Dataset[[#This Row],[Order_Date]],"mmm")</f>
        <v>Mar</v>
      </c>
      <c r="AG1859" t="str">
        <f>TEXT(Agricultural_Export_Analysis_Cleaned_Dataset[[#This Row],[Order_Date]],"yyyy")</f>
        <v>2025</v>
      </c>
      <c r="AH1859" t="str">
        <f>TEXT(Agricultural_Export_Analysis_Cleaned_Dataset[[#This Row],[Order_Date]],"ddd")</f>
        <v>Fri</v>
      </c>
      <c r="AI1859" t="str">
        <f>TEXT(Agricultural_Export_Analysis_Cleaned_Dataset[[#This Row],[Ship_Date]],"yyyy")</f>
        <v>2025</v>
      </c>
      <c r="AJ1859" t="str">
        <f>TEXT(Agricultural_Export_Analysis_Cleaned_Dataset[[#This Row],[Ship_Date]],"mmm")</f>
        <v>Mar</v>
      </c>
      <c r="AK1859" t="str">
        <f>TEXT(Agricultural_Export_Analysis_Cleaned_Dataset[[#This Row],[Ship_Date]],"ddd")</f>
        <v>Mon</v>
      </c>
      <c r="AL1859" t="str">
        <f>TEXT(Agricultural_Export_Analysis_Cleaned_Dataset[[#This Row],[Delivery_Date]],"yyyy")</f>
        <v>2025</v>
      </c>
      <c r="AM1859" t="str">
        <f>TEXT(Agricultural_Export_Analysis_Cleaned_Dataset[[#This Row],[Delivery_Date]],"mmm")</f>
        <v>Apr</v>
      </c>
      <c r="AN1859" t="str">
        <f>TEXT(Agricultural_Export_Analysis_Cleaned_Dataset[[#This Row],[Delivery_Date]],"ddd")</f>
        <v>Wed</v>
      </c>
      <c r="AO1859">
        <f>Agricultural_Export_Analysis_Cleaned_Dataset[[#This Row],[Delivery_Date]]-Agricultural_Export_Analysis_Cleaned_Dataset[[#This Row],[Ship_Date]]</f>
        <v>23</v>
      </c>
      <c r="AP1859">
        <f>Agricultural_Export_Analysis_Cleaned_Dataset[[#This Row],[Ship_Date]]-Agricultural_Export_Analysis_Cleaned_Dataset[[#This Row],[Order_Date]]</f>
        <v>3</v>
      </c>
      <c r="AQ1859" s="4" t="str">
        <f>TEXT(Agricultural_Export_Analysis_Cleaned_Dataset[[#This Row],[Order_Date]],"mmm yyyy")</f>
        <v>Mar 2025</v>
      </c>
    </row>
    <row r="1860" spans="1:43" x14ac:dyDescent="0.3">
      <c r="A1860" t="s">
        <v>3646</v>
      </c>
      <c r="B1860" t="s">
        <v>3647</v>
      </c>
      <c r="C1860" s="2">
        <v>45958</v>
      </c>
      <c r="D1860" s="2">
        <v>45960</v>
      </c>
      <c r="E1860" s="2">
        <v>45975</v>
      </c>
      <c r="F1860" t="s">
        <v>35</v>
      </c>
      <c r="G1860" t="s">
        <v>132</v>
      </c>
      <c r="H1860" t="s">
        <v>74</v>
      </c>
      <c r="I1860" t="s">
        <v>97</v>
      </c>
      <c r="J1860" t="s">
        <v>39</v>
      </c>
      <c r="K1860" s="7">
        <v>2</v>
      </c>
      <c r="L1860" t="s">
        <v>87</v>
      </c>
      <c r="M1860" t="s">
        <v>71</v>
      </c>
      <c r="N1860" t="s">
        <v>72</v>
      </c>
      <c r="O1860">
        <v>541</v>
      </c>
      <c r="P1860" s="6">
        <v>429.95</v>
      </c>
      <c r="Q1860" s="6">
        <v>232602.95</v>
      </c>
      <c r="R1860" s="5">
        <v>0</v>
      </c>
      <c r="S1860" s="6">
        <v>232602.95</v>
      </c>
      <c r="T1860" s="6">
        <v>12238.06</v>
      </c>
      <c r="U1860" s="6">
        <v>137099.74</v>
      </c>
      <c r="V1860" s="6">
        <v>857.16</v>
      </c>
      <c r="W1860" s="6">
        <v>27483.72</v>
      </c>
      <c r="X1860" s="6">
        <v>54924.27</v>
      </c>
      <c r="Y1860" s="5">
        <v>0.23612886251012699</v>
      </c>
      <c r="Z1860" t="s">
        <v>54</v>
      </c>
      <c r="AA1860" t="s">
        <v>75</v>
      </c>
      <c r="AB1860" t="s">
        <v>56</v>
      </c>
      <c r="AC1860" t="s">
        <v>66</v>
      </c>
      <c r="AD1860" t="s">
        <v>98</v>
      </c>
      <c r="AE1860" t="s">
        <v>45</v>
      </c>
      <c r="AF1860" t="str">
        <f>TEXT(Agricultural_Export_Analysis_Cleaned_Dataset[[#This Row],[Order_Date]],"mmm")</f>
        <v>Oct</v>
      </c>
      <c r="AG1860" t="str">
        <f>TEXT(Agricultural_Export_Analysis_Cleaned_Dataset[[#This Row],[Order_Date]],"yyyy")</f>
        <v>2025</v>
      </c>
      <c r="AH1860" t="str">
        <f>TEXT(Agricultural_Export_Analysis_Cleaned_Dataset[[#This Row],[Order_Date]],"ddd")</f>
        <v>Tue</v>
      </c>
      <c r="AI1860" t="str">
        <f>TEXT(Agricultural_Export_Analysis_Cleaned_Dataset[[#This Row],[Ship_Date]],"yyyy")</f>
        <v>2025</v>
      </c>
      <c r="AJ1860" t="str">
        <f>TEXT(Agricultural_Export_Analysis_Cleaned_Dataset[[#This Row],[Ship_Date]],"mmm")</f>
        <v>Oct</v>
      </c>
      <c r="AK1860" t="str">
        <f>TEXT(Agricultural_Export_Analysis_Cleaned_Dataset[[#This Row],[Ship_Date]],"ddd")</f>
        <v>Thu</v>
      </c>
      <c r="AL1860" t="str">
        <f>TEXT(Agricultural_Export_Analysis_Cleaned_Dataset[[#This Row],[Delivery_Date]],"yyyy")</f>
        <v>2025</v>
      </c>
      <c r="AM1860" t="str">
        <f>TEXT(Agricultural_Export_Analysis_Cleaned_Dataset[[#This Row],[Delivery_Date]],"mmm")</f>
        <v>Nov</v>
      </c>
      <c r="AN1860" t="str">
        <f>TEXT(Agricultural_Export_Analysis_Cleaned_Dataset[[#This Row],[Delivery_Date]],"ddd")</f>
        <v>Fri</v>
      </c>
      <c r="AO1860">
        <f>Agricultural_Export_Analysis_Cleaned_Dataset[[#This Row],[Delivery_Date]]-Agricultural_Export_Analysis_Cleaned_Dataset[[#This Row],[Ship_Date]]</f>
        <v>15</v>
      </c>
      <c r="AP1860">
        <f>Agricultural_Export_Analysis_Cleaned_Dataset[[#This Row],[Ship_Date]]-Agricultural_Export_Analysis_Cleaned_Dataset[[#This Row],[Order_Date]]</f>
        <v>2</v>
      </c>
      <c r="AQ1860" s="4" t="str">
        <f>TEXT(Agricultural_Export_Analysis_Cleaned_Dataset[[#This Row],[Order_Date]],"mmm yyyy")</f>
        <v>Oct 2025</v>
      </c>
    </row>
    <row r="1861" spans="1:43" x14ac:dyDescent="0.3">
      <c r="A1861" t="s">
        <v>3648</v>
      </c>
      <c r="B1861" t="s">
        <v>2435</v>
      </c>
      <c r="C1861" s="2">
        <v>45706</v>
      </c>
      <c r="D1861" s="2">
        <v>45711</v>
      </c>
      <c r="E1861" s="2">
        <v>45741</v>
      </c>
      <c r="F1861" t="s">
        <v>35</v>
      </c>
      <c r="G1861" t="s">
        <v>117</v>
      </c>
      <c r="H1861" t="s">
        <v>37</v>
      </c>
      <c r="I1861" t="s">
        <v>91</v>
      </c>
      <c r="J1861" t="s">
        <v>63</v>
      </c>
      <c r="K1861" s="7">
        <v>2</v>
      </c>
      <c r="L1861" t="s">
        <v>87</v>
      </c>
      <c r="M1861" t="s">
        <v>107</v>
      </c>
      <c r="N1861" t="s">
        <v>108</v>
      </c>
      <c r="O1861">
        <v>582</v>
      </c>
      <c r="P1861" s="6">
        <v>175.66</v>
      </c>
      <c r="Q1861" s="6">
        <v>102234.12</v>
      </c>
      <c r="R1861" s="5">
        <v>0.05</v>
      </c>
      <c r="S1861" s="6">
        <v>97122.414000000004</v>
      </c>
      <c r="T1861" s="6">
        <v>872.81</v>
      </c>
      <c r="U1861" s="6">
        <v>72773.11</v>
      </c>
      <c r="V1861" s="6">
        <v>1559.2</v>
      </c>
      <c r="W1861" s="6">
        <v>3305.21</v>
      </c>
      <c r="X1861" s="6">
        <v>18612.083999999999</v>
      </c>
      <c r="Y1861" s="5">
        <v>0.19163531087684901</v>
      </c>
      <c r="Z1861" t="s">
        <v>40</v>
      </c>
      <c r="AA1861" t="s">
        <v>147</v>
      </c>
      <c r="AB1861" t="s">
        <v>65</v>
      </c>
      <c r="AC1861" t="s">
        <v>43</v>
      </c>
      <c r="AD1861" t="s">
        <v>123</v>
      </c>
      <c r="AE1861" t="s">
        <v>67</v>
      </c>
      <c r="AF1861" t="str">
        <f>TEXT(Agricultural_Export_Analysis_Cleaned_Dataset[[#This Row],[Order_Date]],"mmm")</f>
        <v>Feb</v>
      </c>
      <c r="AG1861" t="str">
        <f>TEXT(Agricultural_Export_Analysis_Cleaned_Dataset[[#This Row],[Order_Date]],"yyyy")</f>
        <v>2025</v>
      </c>
      <c r="AH1861" t="str">
        <f>TEXT(Agricultural_Export_Analysis_Cleaned_Dataset[[#This Row],[Order_Date]],"ddd")</f>
        <v>Tue</v>
      </c>
      <c r="AI1861" t="str">
        <f>TEXT(Agricultural_Export_Analysis_Cleaned_Dataset[[#This Row],[Ship_Date]],"yyyy")</f>
        <v>2025</v>
      </c>
      <c r="AJ1861" t="str">
        <f>TEXT(Agricultural_Export_Analysis_Cleaned_Dataset[[#This Row],[Ship_Date]],"mmm")</f>
        <v>Feb</v>
      </c>
      <c r="AK1861" t="str">
        <f>TEXT(Agricultural_Export_Analysis_Cleaned_Dataset[[#This Row],[Ship_Date]],"ddd")</f>
        <v>Sun</v>
      </c>
      <c r="AL1861" t="str">
        <f>TEXT(Agricultural_Export_Analysis_Cleaned_Dataset[[#This Row],[Delivery_Date]],"yyyy")</f>
        <v>2025</v>
      </c>
      <c r="AM1861" t="str">
        <f>TEXT(Agricultural_Export_Analysis_Cleaned_Dataset[[#This Row],[Delivery_Date]],"mmm")</f>
        <v>Mar</v>
      </c>
      <c r="AN1861" t="str">
        <f>TEXT(Agricultural_Export_Analysis_Cleaned_Dataset[[#This Row],[Delivery_Date]],"ddd")</f>
        <v>Tue</v>
      </c>
      <c r="AO1861">
        <f>Agricultural_Export_Analysis_Cleaned_Dataset[[#This Row],[Delivery_Date]]-Agricultural_Export_Analysis_Cleaned_Dataset[[#This Row],[Ship_Date]]</f>
        <v>30</v>
      </c>
      <c r="AP1861">
        <f>Agricultural_Export_Analysis_Cleaned_Dataset[[#This Row],[Ship_Date]]-Agricultural_Export_Analysis_Cleaned_Dataset[[#This Row],[Order_Date]]</f>
        <v>5</v>
      </c>
      <c r="AQ1861" s="4" t="str">
        <f>TEXT(Agricultural_Export_Analysis_Cleaned_Dataset[[#This Row],[Order_Date]],"mmm yyyy")</f>
        <v>Feb 2025</v>
      </c>
    </row>
    <row r="1862" spans="1:43" x14ac:dyDescent="0.3">
      <c r="A1862" t="s">
        <v>3649</v>
      </c>
      <c r="B1862" t="s">
        <v>3650</v>
      </c>
      <c r="C1862" s="2">
        <v>45715</v>
      </c>
      <c r="D1862" s="2">
        <v>45719</v>
      </c>
      <c r="E1862" s="2">
        <v>45748</v>
      </c>
      <c r="F1862" t="s">
        <v>35</v>
      </c>
      <c r="G1862" t="s">
        <v>50</v>
      </c>
      <c r="H1862" t="s">
        <v>74</v>
      </c>
      <c r="I1862" t="s">
        <v>118</v>
      </c>
      <c r="J1862" t="s">
        <v>39</v>
      </c>
      <c r="K1862" s="7">
        <v>15</v>
      </c>
      <c r="L1862" t="s">
        <v>80</v>
      </c>
      <c r="M1862" t="s">
        <v>159</v>
      </c>
      <c r="N1862" t="s">
        <v>160</v>
      </c>
      <c r="O1862">
        <v>77</v>
      </c>
      <c r="P1862" s="6">
        <v>224.37</v>
      </c>
      <c r="Q1862" s="6">
        <v>17276.490000000002</v>
      </c>
      <c r="R1862" s="5">
        <v>0.15</v>
      </c>
      <c r="S1862" s="6">
        <v>14685.0165</v>
      </c>
      <c r="T1862" s="6">
        <v>884.03</v>
      </c>
      <c r="U1862" s="6">
        <v>7111.51</v>
      </c>
      <c r="V1862" s="6">
        <v>2446.11</v>
      </c>
      <c r="W1862" s="6">
        <v>1167.3599999999999</v>
      </c>
      <c r="X1862" s="6">
        <v>3076.0065</v>
      </c>
      <c r="Y1862" s="5">
        <v>0.209465648199987</v>
      </c>
      <c r="Z1862" t="s">
        <v>40</v>
      </c>
      <c r="AA1862" t="s">
        <v>147</v>
      </c>
      <c r="AB1862" t="s">
        <v>83</v>
      </c>
      <c r="AC1862" t="s">
        <v>66</v>
      </c>
      <c r="AD1862" t="s">
        <v>123</v>
      </c>
      <c r="AE1862" t="s">
        <v>67</v>
      </c>
      <c r="AF1862" t="str">
        <f>TEXT(Agricultural_Export_Analysis_Cleaned_Dataset[[#This Row],[Order_Date]],"mmm")</f>
        <v>Feb</v>
      </c>
      <c r="AG1862" t="str">
        <f>TEXT(Agricultural_Export_Analysis_Cleaned_Dataset[[#This Row],[Order_Date]],"yyyy")</f>
        <v>2025</v>
      </c>
      <c r="AH1862" t="str">
        <f>TEXT(Agricultural_Export_Analysis_Cleaned_Dataset[[#This Row],[Order_Date]],"ddd")</f>
        <v>Thu</v>
      </c>
      <c r="AI1862" t="str">
        <f>TEXT(Agricultural_Export_Analysis_Cleaned_Dataset[[#This Row],[Ship_Date]],"yyyy")</f>
        <v>2025</v>
      </c>
      <c r="AJ1862" t="str">
        <f>TEXT(Agricultural_Export_Analysis_Cleaned_Dataset[[#This Row],[Ship_Date]],"mmm")</f>
        <v>Mar</v>
      </c>
      <c r="AK1862" t="str">
        <f>TEXT(Agricultural_Export_Analysis_Cleaned_Dataset[[#This Row],[Ship_Date]],"ddd")</f>
        <v>Mon</v>
      </c>
      <c r="AL1862" t="str">
        <f>TEXT(Agricultural_Export_Analysis_Cleaned_Dataset[[#This Row],[Delivery_Date]],"yyyy")</f>
        <v>2025</v>
      </c>
      <c r="AM1862" t="str">
        <f>TEXT(Agricultural_Export_Analysis_Cleaned_Dataset[[#This Row],[Delivery_Date]],"mmm")</f>
        <v>Apr</v>
      </c>
      <c r="AN1862" t="str">
        <f>TEXT(Agricultural_Export_Analysis_Cleaned_Dataset[[#This Row],[Delivery_Date]],"ddd")</f>
        <v>Tue</v>
      </c>
      <c r="AO1862">
        <f>Agricultural_Export_Analysis_Cleaned_Dataset[[#This Row],[Delivery_Date]]-Agricultural_Export_Analysis_Cleaned_Dataset[[#This Row],[Ship_Date]]</f>
        <v>29</v>
      </c>
      <c r="AP1862">
        <f>Agricultural_Export_Analysis_Cleaned_Dataset[[#This Row],[Ship_Date]]-Agricultural_Export_Analysis_Cleaned_Dataset[[#This Row],[Order_Date]]</f>
        <v>4</v>
      </c>
      <c r="AQ1862" s="4" t="str">
        <f>TEXT(Agricultural_Export_Analysis_Cleaned_Dataset[[#This Row],[Order_Date]],"mmm yyyy")</f>
        <v>Feb 2025</v>
      </c>
    </row>
    <row r="1863" spans="1:43" x14ac:dyDescent="0.3">
      <c r="A1863" t="s">
        <v>3651</v>
      </c>
      <c r="B1863" t="s">
        <v>3652</v>
      </c>
      <c r="C1863" s="2">
        <v>45618</v>
      </c>
      <c r="D1863" s="2">
        <v>45619</v>
      </c>
      <c r="E1863" s="2">
        <v>45647</v>
      </c>
      <c r="F1863" t="s">
        <v>35</v>
      </c>
      <c r="G1863" t="s">
        <v>117</v>
      </c>
      <c r="H1863" t="s">
        <v>37</v>
      </c>
      <c r="I1863" t="s">
        <v>52</v>
      </c>
      <c r="J1863" t="s">
        <v>53</v>
      </c>
      <c r="K1863" s="7">
        <v>0</v>
      </c>
      <c r="L1863" t="s">
        <v>32</v>
      </c>
      <c r="M1863" t="s">
        <v>33</v>
      </c>
      <c r="N1863" t="s">
        <v>34</v>
      </c>
      <c r="O1863">
        <v>1789</v>
      </c>
      <c r="P1863" s="6">
        <v>390.92</v>
      </c>
      <c r="Q1863" s="6">
        <v>699355.88</v>
      </c>
      <c r="R1863" s="5">
        <v>0.15</v>
      </c>
      <c r="S1863" s="6">
        <v>594452.49800000002</v>
      </c>
      <c r="T1863" s="6">
        <v>8928.9699999999993</v>
      </c>
      <c r="U1863" s="6">
        <v>282399.05</v>
      </c>
      <c r="V1863" s="6">
        <v>396.89</v>
      </c>
      <c r="W1863" s="6">
        <v>65413.07</v>
      </c>
      <c r="X1863" s="6">
        <v>237314.51800000001</v>
      </c>
      <c r="Y1863" s="5">
        <v>0.3992152759025</v>
      </c>
      <c r="Z1863" t="s">
        <v>54</v>
      </c>
      <c r="AA1863" t="s">
        <v>92</v>
      </c>
      <c r="AB1863" t="s">
        <v>65</v>
      </c>
      <c r="AC1863" t="s">
        <v>76</v>
      </c>
      <c r="AD1863" t="s">
        <v>84</v>
      </c>
      <c r="AE1863" t="s">
        <v>58</v>
      </c>
      <c r="AF1863" t="str">
        <f>TEXT(Agricultural_Export_Analysis_Cleaned_Dataset[[#This Row],[Order_Date]],"mmm")</f>
        <v>Nov</v>
      </c>
      <c r="AG1863" t="str">
        <f>TEXT(Agricultural_Export_Analysis_Cleaned_Dataset[[#This Row],[Order_Date]],"yyyy")</f>
        <v>2024</v>
      </c>
      <c r="AH1863" t="str">
        <f>TEXT(Agricultural_Export_Analysis_Cleaned_Dataset[[#This Row],[Order_Date]],"ddd")</f>
        <v>Fri</v>
      </c>
      <c r="AI1863" t="str">
        <f>TEXT(Agricultural_Export_Analysis_Cleaned_Dataset[[#This Row],[Ship_Date]],"yyyy")</f>
        <v>2024</v>
      </c>
      <c r="AJ1863" t="str">
        <f>TEXT(Agricultural_Export_Analysis_Cleaned_Dataset[[#This Row],[Ship_Date]],"mmm")</f>
        <v>Nov</v>
      </c>
      <c r="AK1863" t="str">
        <f>TEXT(Agricultural_Export_Analysis_Cleaned_Dataset[[#This Row],[Ship_Date]],"ddd")</f>
        <v>Sat</v>
      </c>
      <c r="AL1863" t="str">
        <f>TEXT(Agricultural_Export_Analysis_Cleaned_Dataset[[#This Row],[Delivery_Date]],"yyyy")</f>
        <v>2024</v>
      </c>
      <c r="AM1863" t="str">
        <f>TEXT(Agricultural_Export_Analysis_Cleaned_Dataset[[#This Row],[Delivery_Date]],"mmm")</f>
        <v>Dec</v>
      </c>
      <c r="AN1863" t="str">
        <f>TEXT(Agricultural_Export_Analysis_Cleaned_Dataset[[#This Row],[Delivery_Date]],"ddd")</f>
        <v>Sat</v>
      </c>
      <c r="AO1863">
        <f>Agricultural_Export_Analysis_Cleaned_Dataset[[#This Row],[Delivery_Date]]-Agricultural_Export_Analysis_Cleaned_Dataset[[#This Row],[Ship_Date]]</f>
        <v>28</v>
      </c>
      <c r="AP1863">
        <f>Agricultural_Export_Analysis_Cleaned_Dataset[[#This Row],[Ship_Date]]-Agricultural_Export_Analysis_Cleaned_Dataset[[#This Row],[Order_Date]]</f>
        <v>1</v>
      </c>
      <c r="AQ1863" s="4" t="str">
        <f>TEXT(Agricultural_Export_Analysis_Cleaned_Dataset[[#This Row],[Order_Date]],"mmm yyyy")</f>
        <v>Nov 2024</v>
      </c>
    </row>
    <row r="1864" spans="1:43" x14ac:dyDescent="0.3">
      <c r="A1864" t="s">
        <v>3653</v>
      </c>
      <c r="B1864" t="s">
        <v>3654</v>
      </c>
      <c r="C1864" s="2">
        <v>45428</v>
      </c>
      <c r="D1864" s="2">
        <v>45430</v>
      </c>
      <c r="E1864" s="2">
        <v>45436</v>
      </c>
      <c r="F1864" t="s">
        <v>35</v>
      </c>
      <c r="G1864" t="s">
        <v>73</v>
      </c>
      <c r="H1864" t="s">
        <v>74</v>
      </c>
      <c r="I1864" t="s">
        <v>38</v>
      </c>
      <c r="J1864" t="s">
        <v>53</v>
      </c>
      <c r="K1864" s="7">
        <v>0</v>
      </c>
      <c r="L1864" t="s">
        <v>32</v>
      </c>
      <c r="M1864" t="s">
        <v>48</v>
      </c>
      <c r="N1864" t="s">
        <v>49</v>
      </c>
      <c r="O1864">
        <v>1951</v>
      </c>
      <c r="P1864" s="6">
        <v>409.45</v>
      </c>
      <c r="Q1864" s="6">
        <v>798836.95</v>
      </c>
      <c r="R1864" s="5">
        <v>0.15</v>
      </c>
      <c r="S1864" s="6">
        <v>679011.40749999997</v>
      </c>
      <c r="T1864" s="6">
        <v>14452.48</v>
      </c>
      <c r="U1864" s="6">
        <v>466318.4</v>
      </c>
      <c r="V1864" s="6">
        <v>1583.17</v>
      </c>
      <c r="W1864" s="6">
        <v>28982.63</v>
      </c>
      <c r="X1864" s="6">
        <v>167674.72750000001</v>
      </c>
      <c r="Y1864" s="5">
        <v>0.24693948532816101</v>
      </c>
      <c r="Z1864" t="s">
        <v>81</v>
      </c>
      <c r="AA1864" t="s">
        <v>82</v>
      </c>
      <c r="AB1864" t="s">
        <v>42</v>
      </c>
      <c r="AC1864" t="s">
        <v>66</v>
      </c>
      <c r="AD1864" t="s">
        <v>123</v>
      </c>
      <c r="AE1864" t="s">
        <v>67</v>
      </c>
      <c r="AF1864" t="str">
        <f>TEXT(Agricultural_Export_Analysis_Cleaned_Dataset[[#This Row],[Order_Date]],"mmm")</f>
        <v>May</v>
      </c>
      <c r="AG1864" t="str">
        <f>TEXT(Agricultural_Export_Analysis_Cleaned_Dataset[[#This Row],[Order_Date]],"yyyy")</f>
        <v>2024</v>
      </c>
      <c r="AH1864" t="str">
        <f>TEXT(Agricultural_Export_Analysis_Cleaned_Dataset[[#This Row],[Order_Date]],"ddd")</f>
        <v>Thu</v>
      </c>
      <c r="AI1864" t="str">
        <f>TEXT(Agricultural_Export_Analysis_Cleaned_Dataset[[#This Row],[Ship_Date]],"yyyy")</f>
        <v>2024</v>
      </c>
      <c r="AJ1864" t="str">
        <f>TEXT(Agricultural_Export_Analysis_Cleaned_Dataset[[#This Row],[Ship_Date]],"mmm")</f>
        <v>May</v>
      </c>
      <c r="AK1864" t="str">
        <f>TEXT(Agricultural_Export_Analysis_Cleaned_Dataset[[#This Row],[Ship_Date]],"ddd")</f>
        <v>Sat</v>
      </c>
      <c r="AL1864" t="str">
        <f>TEXT(Agricultural_Export_Analysis_Cleaned_Dataset[[#This Row],[Delivery_Date]],"yyyy")</f>
        <v>2024</v>
      </c>
      <c r="AM1864" t="str">
        <f>TEXT(Agricultural_Export_Analysis_Cleaned_Dataset[[#This Row],[Delivery_Date]],"mmm")</f>
        <v>May</v>
      </c>
      <c r="AN1864" t="str">
        <f>TEXT(Agricultural_Export_Analysis_Cleaned_Dataset[[#This Row],[Delivery_Date]],"ddd")</f>
        <v>Fri</v>
      </c>
      <c r="AO1864">
        <f>Agricultural_Export_Analysis_Cleaned_Dataset[[#This Row],[Delivery_Date]]-Agricultural_Export_Analysis_Cleaned_Dataset[[#This Row],[Ship_Date]]</f>
        <v>6</v>
      </c>
      <c r="AP1864">
        <f>Agricultural_Export_Analysis_Cleaned_Dataset[[#This Row],[Ship_Date]]-Agricultural_Export_Analysis_Cleaned_Dataset[[#This Row],[Order_Date]]</f>
        <v>2</v>
      </c>
      <c r="AQ1864" s="4" t="str">
        <f>TEXT(Agricultural_Export_Analysis_Cleaned_Dataset[[#This Row],[Order_Date]],"mmm yyyy")</f>
        <v>May 2024</v>
      </c>
    </row>
    <row r="1865" spans="1:43" x14ac:dyDescent="0.3">
      <c r="A1865" t="s">
        <v>3655</v>
      </c>
      <c r="B1865" t="s">
        <v>3656</v>
      </c>
      <c r="C1865" s="2">
        <v>45361</v>
      </c>
      <c r="D1865" s="2">
        <v>45366</v>
      </c>
      <c r="E1865" s="2">
        <v>45379</v>
      </c>
      <c r="F1865" t="s">
        <v>35</v>
      </c>
      <c r="G1865" t="s">
        <v>73</v>
      </c>
      <c r="H1865" t="s">
        <v>51</v>
      </c>
      <c r="I1865" t="s">
        <v>52</v>
      </c>
      <c r="J1865" t="s">
        <v>112</v>
      </c>
      <c r="K1865" s="7">
        <v>0</v>
      </c>
      <c r="L1865" t="s">
        <v>80</v>
      </c>
      <c r="M1865" t="s">
        <v>140</v>
      </c>
      <c r="N1865" t="s">
        <v>49</v>
      </c>
      <c r="O1865">
        <v>859</v>
      </c>
      <c r="P1865" s="6">
        <v>386.17</v>
      </c>
      <c r="Q1865" s="6">
        <v>331720.03000000003</v>
      </c>
      <c r="R1865" s="5">
        <v>0.15</v>
      </c>
      <c r="S1865" s="6">
        <v>281962.02549999999</v>
      </c>
      <c r="T1865" s="6">
        <v>4288.3900000000003</v>
      </c>
      <c r="U1865" s="6">
        <v>169621.73</v>
      </c>
      <c r="V1865" s="6">
        <v>194.02</v>
      </c>
      <c r="W1865" s="6">
        <v>7377.66</v>
      </c>
      <c r="X1865" s="6">
        <v>100480.2255</v>
      </c>
      <c r="Y1865" s="5">
        <v>0.35636084441449001</v>
      </c>
      <c r="Z1865" t="s">
        <v>40</v>
      </c>
      <c r="AA1865" t="s">
        <v>41</v>
      </c>
      <c r="AB1865" t="s">
        <v>42</v>
      </c>
      <c r="AC1865" t="s">
        <v>66</v>
      </c>
      <c r="AD1865" t="s">
        <v>77</v>
      </c>
      <c r="AE1865" t="s">
        <v>58</v>
      </c>
      <c r="AF1865" t="str">
        <f>TEXT(Agricultural_Export_Analysis_Cleaned_Dataset[[#This Row],[Order_Date]],"mmm")</f>
        <v>Mar</v>
      </c>
      <c r="AG1865" t="str">
        <f>TEXT(Agricultural_Export_Analysis_Cleaned_Dataset[[#This Row],[Order_Date]],"yyyy")</f>
        <v>2024</v>
      </c>
      <c r="AH1865" t="str">
        <f>TEXT(Agricultural_Export_Analysis_Cleaned_Dataset[[#This Row],[Order_Date]],"ddd")</f>
        <v>Sun</v>
      </c>
      <c r="AI1865" t="str">
        <f>TEXT(Agricultural_Export_Analysis_Cleaned_Dataset[[#This Row],[Ship_Date]],"yyyy")</f>
        <v>2024</v>
      </c>
      <c r="AJ1865" t="str">
        <f>TEXT(Agricultural_Export_Analysis_Cleaned_Dataset[[#This Row],[Ship_Date]],"mmm")</f>
        <v>Mar</v>
      </c>
      <c r="AK1865" t="str">
        <f>TEXT(Agricultural_Export_Analysis_Cleaned_Dataset[[#This Row],[Ship_Date]],"ddd")</f>
        <v>Fri</v>
      </c>
      <c r="AL1865" t="str">
        <f>TEXT(Agricultural_Export_Analysis_Cleaned_Dataset[[#This Row],[Delivery_Date]],"yyyy")</f>
        <v>2024</v>
      </c>
      <c r="AM1865" t="str">
        <f>TEXT(Agricultural_Export_Analysis_Cleaned_Dataset[[#This Row],[Delivery_Date]],"mmm")</f>
        <v>Mar</v>
      </c>
      <c r="AN1865" t="str">
        <f>TEXT(Agricultural_Export_Analysis_Cleaned_Dataset[[#This Row],[Delivery_Date]],"ddd")</f>
        <v>Thu</v>
      </c>
      <c r="AO1865">
        <f>Agricultural_Export_Analysis_Cleaned_Dataset[[#This Row],[Delivery_Date]]-Agricultural_Export_Analysis_Cleaned_Dataset[[#This Row],[Ship_Date]]</f>
        <v>13</v>
      </c>
      <c r="AP1865">
        <f>Agricultural_Export_Analysis_Cleaned_Dataset[[#This Row],[Ship_Date]]-Agricultural_Export_Analysis_Cleaned_Dataset[[#This Row],[Order_Date]]</f>
        <v>5</v>
      </c>
      <c r="AQ1865" s="4" t="str">
        <f>TEXT(Agricultural_Export_Analysis_Cleaned_Dataset[[#This Row],[Order_Date]],"mmm yyyy")</f>
        <v>Mar 2024</v>
      </c>
    </row>
    <row r="1866" spans="1:43" x14ac:dyDescent="0.3">
      <c r="A1866" t="s">
        <v>3657</v>
      </c>
      <c r="B1866" t="s">
        <v>3658</v>
      </c>
      <c r="C1866" s="2">
        <v>45905</v>
      </c>
      <c r="D1866" s="2">
        <v>45915</v>
      </c>
      <c r="E1866" s="2">
        <v>45938</v>
      </c>
      <c r="F1866" t="s">
        <v>35</v>
      </c>
      <c r="G1866" t="s">
        <v>117</v>
      </c>
      <c r="H1866" t="s">
        <v>37</v>
      </c>
      <c r="I1866" t="s">
        <v>118</v>
      </c>
      <c r="J1866" t="s">
        <v>63</v>
      </c>
      <c r="K1866" s="7">
        <v>4</v>
      </c>
      <c r="L1866" t="s">
        <v>70</v>
      </c>
      <c r="M1866" t="s">
        <v>48</v>
      </c>
      <c r="N1866" t="s">
        <v>49</v>
      </c>
      <c r="O1866">
        <v>1928</v>
      </c>
      <c r="P1866" s="6">
        <v>223.11</v>
      </c>
      <c r="Q1866" s="6">
        <v>430156.08</v>
      </c>
      <c r="R1866" s="5">
        <v>0.1</v>
      </c>
      <c r="S1866" s="6">
        <v>387140.47200000001</v>
      </c>
      <c r="T1866" s="6">
        <v>2960.03</v>
      </c>
      <c r="U1866" s="6">
        <v>241438.05</v>
      </c>
      <c r="V1866" s="6">
        <v>2143.4299999999998</v>
      </c>
      <c r="W1866" s="6">
        <v>40380.949999999997</v>
      </c>
      <c r="X1866" s="6">
        <v>100218.012</v>
      </c>
      <c r="Y1866" s="5">
        <v>0.25886730850501199</v>
      </c>
      <c r="Z1866" t="s">
        <v>103</v>
      </c>
      <c r="AA1866" t="s">
        <v>104</v>
      </c>
      <c r="AB1866" t="s">
        <v>42</v>
      </c>
      <c r="AC1866" t="s">
        <v>76</v>
      </c>
      <c r="AD1866" t="s">
        <v>57</v>
      </c>
      <c r="AE1866" t="s">
        <v>67</v>
      </c>
      <c r="AF1866" t="str">
        <f>TEXT(Agricultural_Export_Analysis_Cleaned_Dataset[[#This Row],[Order_Date]],"mmm")</f>
        <v>Sep</v>
      </c>
      <c r="AG1866" t="str">
        <f>TEXT(Agricultural_Export_Analysis_Cleaned_Dataset[[#This Row],[Order_Date]],"yyyy")</f>
        <v>2025</v>
      </c>
      <c r="AH1866" t="str">
        <f>TEXT(Agricultural_Export_Analysis_Cleaned_Dataset[[#This Row],[Order_Date]],"ddd")</f>
        <v>Fri</v>
      </c>
      <c r="AI1866" t="str">
        <f>TEXT(Agricultural_Export_Analysis_Cleaned_Dataset[[#This Row],[Ship_Date]],"yyyy")</f>
        <v>2025</v>
      </c>
      <c r="AJ1866" t="str">
        <f>TEXT(Agricultural_Export_Analysis_Cleaned_Dataset[[#This Row],[Ship_Date]],"mmm")</f>
        <v>Sep</v>
      </c>
      <c r="AK1866" t="str">
        <f>TEXT(Agricultural_Export_Analysis_Cleaned_Dataset[[#This Row],[Ship_Date]],"ddd")</f>
        <v>Mon</v>
      </c>
      <c r="AL1866" t="str">
        <f>TEXT(Agricultural_Export_Analysis_Cleaned_Dataset[[#This Row],[Delivery_Date]],"yyyy")</f>
        <v>2025</v>
      </c>
      <c r="AM1866" t="str">
        <f>TEXT(Agricultural_Export_Analysis_Cleaned_Dataset[[#This Row],[Delivery_Date]],"mmm")</f>
        <v>Oct</v>
      </c>
      <c r="AN1866" t="str">
        <f>TEXT(Agricultural_Export_Analysis_Cleaned_Dataset[[#This Row],[Delivery_Date]],"ddd")</f>
        <v>Wed</v>
      </c>
      <c r="AO1866">
        <f>Agricultural_Export_Analysis_Cleaned_Dataset[[#This Row],[Delivery_Date]]-Agricultural_Export_Analysis_Cleaned_Dataset[[#This Row],[Ship_Date]]</f>
        <v>23</v>
      </c>
      <c r="AP1866">
        <f>Agricultural_Export_Analysis_Cleaned_Dataset[[#This Row],[Ship_Date]]-Agricultural_Export_Analysis_Cleaned_Dataset[[#This Row],[Order_Date]]</f>
        <v>10</v>
      </c>
      <c r="AQ1866" s="4" t="str">
        <f>TEXT(Agricultural_Export_Analysis_Cleaned_Dataset[[#This Row],[Order_Date]],"mmm yyyy")</f>
        <v>Sep 2025</v>
      </c>
    </row>
    <row r="1867" spans="1:43" x14ac:dyDescent="0.3">
      <c r="A1867" t="s">
        <v>3659</v>
      </c>
      <c r="B1867" t="s">
        <v>3660</v>
      </c>
      <c r="C1867" s="2">
        <v>45394</v>
      </c>
      <c r="D1867" s="2">
        <v>45395</v>
      </c>
      <c r="E1867" s="2">
        <v>45425</v>
      </c>
      <c r="F1867" t="s">
        <v>35</v>
      </c>
      <c r="G1867" t="s">
        <v>73</v>
      </c>
      <c r="H1867" t="s">
        <v>74</v>
      </c>
      <c r="I1867" t="s">
        <v>38</v>
      </c>
      <c r="J1867" t="s">
        <v>39</v>
      </c>
      <c r="K1867" s="7">
        <v>7</v>
      </c>
      <c r="L1867" t="s">
        <v>87</v>
      </c>
      <c r="M1867" t="s">
        <v>61</v>
      </c>
      <c r="N1867" t="s">
        <v>62</v>
      </c>
      <c r="O1867">
        <v>1028</v>
      </c>
      <c r="P1867" s="6">
        <v>295.89999999999998</v>
      </c>
      <c r="Q1867" s="6">
        <v>304185.2</v>
      </c>
      <c r="R1867" s="5">
        <v>0.05</v>
      </c>
      <c r="S1867" s="6">
        <v>288975.94</v>
      </c>
      <c r="T1867" s="6">
        <v>6800.95</v>
      </c>
      <c r="U1867" s="6">
        <v>163845.26</v>
      </c>
      <c r="V1867" s="6">
        <v>1460.23</v>
      </c>
      <c r="W1867" s="6">
        <v>26582.63</v>
      </c>
      <c r="X1867" s="6">
        <v>90286.87</v>
      </c>
      <c r="Y1867" s="5">
        <v>0.312437326097114</v>
      </c>
      <c r="Z1867" t="s">
        <v>81</v>
      </c>
      <c r="AA1867" t="s">
        <v>165</v>
      </c>
      <c r="AB1867" t="s">
        <v>56</v>
      </c>
      <c r="AC1867" t="s">
        <v>76</v>
      </c>
      <c r="AD1867" t="s">
        <v>98</v>
      </c>
      <c r="AE1867" t="s">
        <v>67</v>
      </c>
      <c r="AF1867" t="str">
        <f>TEXT(Agricultural_Export_Analysis_Cleaned_Dataset[[#This Row],[Order_Date]],"mmm")</f>
        <v>Apr</v>
      </c>
      <c r="AG1867" t="str">
        <f>TEXT(Agricultural_Export_Analysis_Cleaned_Dataset[[#This Row],[Order_Date]],"yyyy")</f>
        <v>2024</v>
      </c>
      <c r="AH1867" t="str">
        <f>TEXT(Agricultural_Export_Analysis_Cleaned_Dataset[[#This Row],[Order_Date]],"ddd")</f>
        <v>Fri</v>
      </c>
      <c r="AI1867" t="str">
        <f>TEXT(Agricultural_Export_Analysis_Cleaned_Dataset[[#This Row],[Ship_Date]],"yyyy")</f>
        <v>2024</v>
      </c>
      <c r="AJ1867" t="str">
        <f>TEXT(Agricultural_Export_Analysis_Cleaned_Dataset[[#This Row],[Ship_Date]],"mmm")</f>
        <v>Apr</v>
      </c>
      <c r="AK1867" t="str">
        <f>TEXT(Agricultural_Export_Analysis_Cleaned_Dataset[[#This Row],[Ship_Date]],"ddd")</f>
        <v>Sat</v>
      </c>
      <c r="AL1867" t="str">
        <f>TEXT(Agricultural_Export_Analysis_Cleaned_Dataset[[#This Row],[Delivery_Date]],"yyyy")</f>
        <v>2024</v>
      </c>
      <c r="AM1867" t="str">
        <f>TEXT(Agricultural_Export_Analysis_Cleaned_Dataset[[#This Row],[Delivery_Date]],"mmm")</f>
        <v>May</v>
      </c>
      <c r="AN1867" t="str">
        <f>TEXT(Agricultural_Export_Analysis_Cleaned_Dataset[[#This Row],[Delivery_Date]],"ddd")</f>
        <v>Mon</v>
      </c>
      <c r="AO1867">
        <f>Agricultural_Export_Analysis_Cleaned_Dataset[[#This Row],[Delivery_Date]]-Agricultural_Export_Analysis_Cleaned_Dataset[[#This Row],[Ship_Date]]</f>
        <v>30</v>
      </c>
      <c r="AP1867">
        <f>Agricultural_Export_Analysis_Cleaned_Dataset[[#This Row],[Ship_Date]]-Agricultural_Export_Analysis_Cleaned_Dataset[[#This Row],[Order_Date]]</f>
        <v>1</v>
      </c>
      <c r="AQ1867" s="4" t="str">
        <f>TEXT(Agricultural_Export_Analysis_Cleaned_Dataset[[#This Row],[Order_Date]],"mmm yyyy")</f>
        <v>Apr 2024</v>
      </c>
    </row>
    <row r="1868" spans="1:43" x14ac:dyDescent="0.3">
      <c r="A1868" t="s">
        <v>3661</v>
      </c>
      <c r="B1868" t="s">
        <v>3662</v>
      </c>
      <c r="C1868" s="2">
        <v>45835</v>
      </c>
      <c r="D1868" s="2">
        <v>45841</v>
      </c>
      <c r="E1868" s="2">
        <v>45875</v>
      </c>
      <c r="F1868" t="s">
        <v>35</v>
      </c>
      <c r="G1868" t="s">
        <v>8934</v>
      </c>
      <c r="H1868" t="s">
        <v>74</v>
      </c>
      <c r="I1868" t="s">
        <v>118</v>
      </c>
      <c r="J1868" t="s">
        <v>63</v>
      </c>
      <c r="K1868" s="7">
        <v>10</v>
      </c>
      <c r="L1868" t="s">
        <v>70</v>
      </c>
      <c r="M1868" t="s">
        <v>88</v>
      </c>
      <c r="N1868" t="s">
        <v>89</v>
      </c>
      <c r="O1868">
        <v>1216</v>
      </c>
      <c r="P1868" s="6">
        <v>46.72</v>
      </c>
      <c r="Q1868" s="6">
        <v>56811.519999999997</v>
      </c>
      <c r="R1868" s="5">
        <v>0.05</v>
      </c>
      <c r="S1868" s="6">
        <v>53970.944000000003</v>
      </c>
      <c r="T1868" s="6">
        <v>12223.08</v>
      </c>
      <c r="U1868" s="6">
        <v>29808.15</v>
      </c>
      <c r="V1868" s="6">
        <v>2252.02</v>
      </c>
      <c r="W1868" s="6">
        <v>5799.57</v>
      </c>
      <c r="X1868" s="6">
        <v>3888.1239999999998</v>
      </c>
      <c r="Y1868" s="5">
        <v>7.2041059722802003E-2</v>
      </c>
      <c r="Z1868" t="s">
        <v>81</v>
      </c>
      <c r="AA1868" t="s">
        <v>150</v>
      </c>
      <c r="AB1868" t="s">
        <v>56</v>
      </c>
      <c r="AC1868" t="s">
        <v>66</v>
      </c>
      <c r="AD1868" t="s">
        <v>44</v>
      </c>
      <c r="AE1868" t="s">
        <v>67</v>
      </c>
      <c r="AF1868" t="str">
        <f>TEXT(Agricultural_Export_Analysis_Cleaned_Dataset[[#This Row],[Order_Date]],"mmm")</f>
        <v>Jun</v>
      </c>
      <c r="AG1868" t="str">
        <f>TEXT(Agricultural_Export_Analysis_Cleaned_Dataset[[#This Row],[Order_Date]],"yyyy")</f>
        <v>2025</v>
      </c>
      <c r="AH1868" t="str">
        <f>TEXT(Agricultural_Export_Analysis_Cleaned_Dataset[[#This Row],[Order_Date]],"ddd")</f>
        <v>Fri</v>
      </c>
      <c r="AI1868" t="str">
        <f>TEXT(Agricultural_Export_Analysis_Cleaned_Dataset[[#This Row],[Ship_Date]],"yyyy")</f>
        <v>2025</v>
      </c>
      <c r="AJ1868" t="str">
        <f>TEXT(Agricultural_Export_Analysis_Cleaned_Dataset[[#This Row],[Ship_Date]],"mmm")</f>
        <v>Jul</v>
      </c>
      <c r="AK1868" t="str">
        <f>TEXT(Agricultural_Export_Analysis_Cleaned_Dataset[[#This Row],[Ship_Date]],"ddd")</f>
        <v>Thu</v>
      </c>
      <c r="AL1868" t="str">
        <f>TEXT(Agricultural_Export_Analysis_Cleaned_Dataset[[#This Row],[Delivery_Date]],"yyyy")</f>
        <v>2025</v>
      </c>
      <c r="AM1868" t="str">
        <f>TEXT(Agricultural_Export_Analysis_Cleaned_Dataset[[#This Row],[Delivery_Date]],"mmm")</f>
        <v>Aug</v>
      </c>
      <c r="AN1868" t="str">
        <f>TEXT(Agricultural_Export_Analysis_Cleaned_Dataset[[#This Row],[Delivery_Date]],"ddd")</f>
        <v>Wed</v>
      </c>
      <c r="AO1868">
        <f>Agricultural_Export_Analysis_Cleaned_Dataset[[#This Row],[Delivery_Date]]-Agricultural_Export_Analysis_Cleaned_Dataset[[#This Row],[Ship_Date]]</f>
        <v>34</v>
      </c>
      <c r="AP1868">
        <f>Agricultural_Export_Analysis_Cleaned_Dataset[[#This Row],[Ship_Date]]-Agricultural_Export_Analysis_Cleaned_Dataset[[#This Row],[Order_Date]]</f>
        <v>6</v>
      </c>
      <c r="AQ1868" s="4" t="str">
        <f>TEXT(Agricultural_Export_Analysis_Cleaned_Dataset[[#This Row],[Order_Date]],"mmm yyyy")</f>
        <v>Jun 2025</v>
      </c>
    </row>
    <row r="1869" spans="1:43" x14ac:dyDescent="0.3">
      <c r="A1869" t="s">
        <v>3663</v>
      </c>
      <c r="B1869" t="s">
        <v>3664</v>
      </c>
      <c r="C1869" s="2">
        <v>45589</v>
      </c>
      <c r="D1869" s="2">
        <v>45592</v>
      </c>
      <c r="E1869" s="2">
        <v>45612</v>
      </c>
      <c r="F1869" t="s">
        <v>35</v>
      </c>
      <c r="G1869" t="s">
        <v>73</v>
      </c>
      <c r="H1869" t="s">
        <v>74</v>
      </c>
      <c r="I1869" t="s">
        <v>91</v>
      </c>
      <c r="J1869" t="s">
        <v>39</v>
      </c>
      <c r="K1869" s="7">
        <v>10</v>
      </c>
      <c r="L1869" t="s">
        <v>70</v>
      </c>
      <c r="M1869" t="s">
        <v>159</v>
      </c>
      <c r="N1869" t="s">
        <v>160</v>
      </c>
      <c r="O1869">
        <v>85</v>
      </c>
      <c r="P1869" s="6">
        <v>455.24</v>
      </c>
      <c r="Q1869" s="6">
        <v>38695.4</v>
      </c>
      <c r="R1869" s="5">
        <v>0.1</v>
      </c>
      <c r="S1869" s="6">
        <v>34825.86</v>
      </c>
      <c r="T1869" s="6">
        <v>12059.38</v>
      </c>
      <c r="U1869" s="6">
        <v>24502.71</v>
      </c>
      <c r="V1869" s="6">
        <v>352.51</v>
      </c>
      <c r="W1869" s="6">
        <v>1005.08</v>
      </c>
      <c r="X1869" s="6">
        <v>-3093.82</v>
      </c>
      <c r="Y1869" s="5">
        <v>-8.8836858587268197E-2</v>
      </c>
      <c r="Z1869" t="s">
        <v>54</v>
      </c>
      <c r="AA1869" t="s">
        <v>75</v>
      </c>
      <c r="AB1869" t="s">
        <v>65</v>
      </c>
      <c r="AC1869" t="s">
        <v>76</v>
      </c>
      <c r="AD1869" t="s">
        <v>98</v>
      </c>
      <c r="AE1869" t="s">
        <v>67</v>
      </c>
      <c r="AF1869" t="str">
        <f>TEXT(Agricultural_Export_Analysis_Cleaned_Dataset[[#This Row],[Order_Date]],"mmm")</f>
        <v>Oct</v>
      </c>
      <c r="AG1869" t="str">
        <f>TEXT(Agricultural_Export_Analysis_Cleaned_Dataset[[#This Row],[Order_Date]],"yyyy")</f>
        <v>2024</v>
      </c>
      <c r="AH1869" t="str">
        <f>TEXT(Agricultural_Export_Analysis_Cleaned_Dataset[[#This Row],[Order_Date]],"ddd")</f>
        <v>Thu</v>
      </c>
      <c r="AI1869" t="str">
        <f>TEXT(Agricultural_Export_Analysis_Cleaned_Dataset[[#This Row],[Ship_Date]],"yyyy")</f>
        <v>2024</v>
      </c>
      <c r="AJ1869" t="str">
        <f>TEXT(Agricultural_Export_Analysis_Cleaned_Dataset[[#This Row],[Ship_Date]],"mmm")</f>
        <v>Oct</v>
      </c>
      <c r="AK1869" t="str">
        <f>TEXT(Agricultural_Export_Analysis_Cleaned_Dataset[[#This Row],[Ship_Date]],"ddd")</f>
        <v>Sun</v>
      </c>
      <c r="AL1869" t="str">
        <f>TEXT(Agricultural_Export_Analysis_Cleaned_Dataset[[#This Row],[Delivery_Date]],"yyyy")</f>
        <v>2024</v>
      </c>
      <c r="AM1869" t="str">
        <f>TEXT(Agricultural_Export_Analysis_Cleaned_Dataset[[#This Row],[Delivery_Date]],"mmm")</f>
        <v>Nov</v>
      </c>
      <c r="AN1869" t="str">
        <f>TEXT(Agricultural_Export_Analysis_Cleaned_Dataset[[#This Row],[Delivery_Date]],"ddd")</f>
        <v>Sat</v>
      </c>
      <c r="AO1869">
        <f>Agricultural_Export_Analysis_Cleaned_Dataset[[#This Row],[Delivery_Date]]-Agricultural_Export_Analysis_Cleaned_Dataset[[#This Row],[Ship_Date]]</f>
        <v>20</v>
      </c>
      <c r="AP1869">
        <f>Agricultural_Export_Analysis_Cleaned_Dataset[[#This Row],[Ship_Date]]-Agricultural_Export_Analysis_Cleaned_Dataset[[#This Row],[Order_Date]]</f>
        <v>3</v>
      </c>
      <c r="AQ1869" s="4" t="str">
        <f>TEXT(Agricultural_Export_Analysis_Cleaned_Dataset[[#This Row],[Order_Date]],"mmm yyyy")</f>
        <v>Oct 2024</v>
      </c>
    </row>
    <row r="1870" spans="1:43" x14ac:dyDescent="0.3">
      <c r="A1870" t="s">
        <v>3665</v>
      </c>
      <c r="B1870" t="s">
        <v>3666</v>
      </c>
      <c r="C1870" s="2">
        <v>45538</v>
      </c>
      <c r="D1870" s="2">
        <v>45544</v>
      </c>
      <c r="E1870" s="2">
        <v>45574</v>
      </c>
      <c r="F1870" t="s">
        <v>35</v>
      </c>
      <c r="G1870" t="s">
        <v>8932</v>
      </c>
      <c r="H1870" t="s">
        <v>51</v>
      </c>
      <c r="I1870" t="s">
        <v>38</v>
      </c>
      <c r="J1870" t="s">
        <v>53</v>
      </c>
      <c r="K1870" s="7">
        <v>0</v>
      </c>
      <c r="L1870" t="s">
        <v>80</v>
      </c>
      <c r="M1870" t="s">
        <v>71</v>
      </c>
      <c r="N1870" t="s">
        <v>72</v>
      </c>
      <c r="O1870">
        <v>1242</v>
      </c>
      <c r="P1870" s="6">
        <v>160.83000000000001</v>
      </c>
      <c r="Q1870" s="6">
        <v>199750.86</v>
      </c>
      <c r="R1870" s="5">
        <v>0.1</v>
      </c>
      <c r="S1870" s="6">
        <v>179775.774</v>
      </c>
      <c r="T1870" s="6">
        <v>9294.8799999999992</v>
      </c>
      <c r="U1870" s="6">
        <v>133897.04</v>
      </c>
      <c r="V1870" s="6">
        <v>778.99</v>
      </c>
      <c r="W1870" s="6">
        <v>10881.46</v>
      </c>
      <c r="X1870" s="6">
        <v>24923.403999999999</v>
      </c>
      <c r="Y1870" s="5">
        <v>0.138636054488632</v>
      </c>
      <c r="Z1870" t="s">
        <v>103</v>
      </c>
      <c r="AA1870" t="s">
        <v>104</v>
      </c>
      <c r="AB1870" t="s">
        <v>65</v>
      </c>
      <c r="AC1870" t="s">
        <v>66</v>
      </c>
      <c r="AD1870" t="s">
        <v>44</v>
      </c>
      <c r="AE1870" t="s">
        <v>67</v>
      </c>
      <c r="AF1870" t="str">
        <f>TEXT(Agricultural_Export_Analysis_Cleaned_Dataset[[#This Row],[Order_Date]],"mmm")</f>
        <v>Sep</v>
      </c>
      <c r="AG1870" t="str">
        <f>TEXT(Agricultural_Export_Analysis_Cleaned_Dataset[[#This Row],[Order_Date]],"yyyy")</f>
        <v>2024</v>
      </c>
      <c r="AH1870" t="str">
        <f>TEXT(Agricultural_Export_Analysis_Cleaned_Dataset[[#This Row],[Order_Date]],"ddd")</f>
        <v>Tue</v>
      </c>
      <c r="AI1870" t="str">
        <f>TEXT(Agricultural_Export_Analysis_Cleaned_Dataset[[#This Row],[Ship_Date]],"yyyy")</f>
        <v>2024</v>
      </c>
      <c r="AJ1870" t="str">
        <f>TEXT(Agricultural_Export_Analysis_Cleaned_Dataset[[#This Row],[Ship_Date]],"mmm")</f>
        <v>Sep</v>
      </c>
      <c r="AK1870" t="str">
        <f>TEXT(Agricultural_Export_Analysis_Cleaned_Dataset[[#This Row],[Ship_Date]],"ddd")</f>
        <v>Mon</v>
      </c>
      <c r="AL1870" t="str">
        <f>TEXT(Agricultural_Export_Analysis_Cleaned_Dataset[[#This Row],[Delivery_Date]],"yyyy")</f>
        <v>2024</v>
      </c>
      <c r="AM1870" t="str">
        <f>TEXT(Agricultural_Export_Analysis_Cleaned_Dataset[[#This Row],[Delivery_Date]],"mmm")</f>
        <v>Oct</v>
      </c>
      <c r="AN1870" t="str">
        <f>TEXT(Agricultural_Export_Analysis_Cleaned_Dataset[[#This Row],[Delivery_Date]],"ddd")</f>
        <v>Wed</v>
      </c>
      <c r="AO1870">
        <f>Agricultural_Export_Analysis_Cleaned_Dataset[[#This Row],[Delivery_Date]]-Agricultural_Export_Analysis_Cleaned_Dataset[[#This Row],[Ship_Date]]</f>
        <v>30</v>
      </c>
      <c r="AP1870">
        <f>Agricultural_Export_Analysis_Cleaned_Dataset[[#This Row],[Ship_Date]]-Agricultural_Export_Analysis_Cleaned_Dataset[[#This Row],[Order_Date]]</f>
        <v>6</v>
      </c>
      <c r="AQ1870" s="4" t="str">
        <f>TEXT(Agricultural_Export_Analysis_Cleaned_Dataset[[#This Row],[Order_Date]],"mmm yyyy")</f>
        <v>Sep 2024</v>
      </c>
    </row>
    <row r="1871" spans="1:43" x14ac:dyDescent="0.3">
      <c r="A1871" t="s">
        <v>3667</v>
      </c>
      <c r="B1871" t="s">
        <v>3668</v>
      </c>
      <c r="C1871" s="2">
        <v>45653</v>
      </c>
      <c r="D1871" s="2">
        <v>45656</v>
      </c>
      <c r="E1871" s="2">
        <v>45670</v>
      </c>
      <c r="F1871" t="s">
        <v>35</v>
      </c>
      <c r="G1871" t="s">
        <v>132</v>
      </c>
      <c r="H1871" t="s">
        <v>74</v>
      </c>
      <c r="I1871" t="s">
        <v>38</v>
      </c>
      <c r="J1871" t="s">
        <v>53</v>
      </c>
      <c r="K1871" s="7">
        <v>7</v>
      </c>
      <c r="L1871" t="s">
        <v>80</v>
      </c>
      <c r="M1871" t="s">
        <v>71</v>
      </c>
      <c r="N1871" t="s">
        <v>72</v>
      </c>
      <c r="O1871">
        <v>1634</v>
      </c>
      <c r="P1871" s="6">
        <v>391.55</v>
      </c>
      <c r="Q1871" s="6">
        <v>639792.69999999995</v>
      </c>
      <c r="R1871" s="5">
        <v>0.15</v>
      </c>
      <c r="S1871" s="6">
        <v>543823.79500000004</v>
      </c>
      <c r="T1871" s="6">
        <v>7544.69</v>
      </c>
      <c r="U1871" s="6">
        <v>390908.94</v>
      </c>
      <c r="V1871" s="6">
        <v>2593.17</v>
      </c>
      <c r="W1871" s="6">
        <v>41337.72</v>
      </c>
      <c r="X1871" s="6">
        <v>101439.27499999999</v>
      </c>
      <c r="Y1871" s="5">
        <v>0.186529673641809</v>
      </c>
      <c r="Z1871" t="s">
        <v>54</v>
      </c>
      <c r="AA1871" t="s">
        <v>55</v>
      </c>
      <c r="AB1871" t="s">
        <v>83</v>
      </c>
      <c r="AC1871" t="s">
        <v>66</v>
      </c>
      <c r="AD1871" t="s">
        <v>98</v>
      </c>
      <c r="AE1871" t="s">
        <v>45</v>
      </c>
      <c r="AF1871" t="str">
        <f>TEXT(Agricultural_Export_Analysis_Cleaned_Dataset[[#This Row],[Order_Date]],"mmm")</f>
        <v>Dec</v>
      </c>
      <c r="AG1871" t="str">
        <f>TEXT(Agricultural_Export_Analysis_Cleaned_Dataset[[#This Row],[Order_Date]],"yyyy")</f>
        <v>2024</v>
      </c>
      <c r="AH1871" t="str">
        <f>TEXT(Agricultural_Export_Analysis_Cleaned_Dataset[[#This Row],[Order_Date]],"ddd")</f>
        <v>Fri</v>
      </c>
      <c r="AI1871" t="str">
        <f>TEXT(Agricultural_Export_Analysis_Cleaned_Dataset[[#This Row],[Ship_Date]],"yyyy")</f>
        <v>2024</v>
      </c>
      <c r="AJ1871" t="str">
        <f>TEXT(Agricultural_Export_Analysis_Cleaned_Dataset[[#This Row],[Ship_Date]],"mmm")</f>
        <v>Dec</v>
      </c>
      <c r="AK1871" t="str">
        <f>TEXT(Agricultural_Export_Analysis_Cleaned_Dataset[[#This Row],[Ship_Date]],"ddd")</f>
        <v>Mon</v>
      </c>
      <c r="AL1871" t="str">
        <f>TEXT(Agricultural_Export_Analysis_Cleaned_Dataset[[#This Row],[Delivery_Date]],"yyyy")</f>
        <v>2025</v>
      </c>
      <c r="AM1871" t="str">
        <f>TEXT(Agricultural_Export_Analysis_Cleaned_Dataset[[#This Row],[Delivery_Date]],"mmm")</f>
        <v>Jan</v>
      </c>
      <c r="AN1871" t="str">
        <f>TEXT(Agricultural_Export_Analysis_Cleaned_Dataset[[#This Row],[Delivery_Date]],"ddd")</f>
        <v>Mon</v>
      </c>
      <c r="AO1871">
        <f>Agricultural_Export_Analysis_Cleaned_Dataset[[#This Row],[Delivery_Date]]-Agricultural_Export_Analysis_Cleaned_Dataset[[#This Row],[Ship_Date]]</f>
        <v>14</v>
      </c>
      <c r="AP1871">
        <f>Agricultural_Export_Analysis_Cleaned_Dataset[[#This Row],[Ship_Date]]-Agricultural_Export_Analysis_Cleaned_Dataset[[#This Row],[Order_Date]]</f>
        <v>3</v>
      </c>
      <c r="AQ1871" s="4" t="str">
        <f>TEXT(Agricultural_Export_Analysis_Cleaned_Dataset[[#This Row],[Order_Date]],"mmm yyyy")</f>
        <v>Dec 2024</v>
      </c>
    </row>
    <row r="1872" spans="1:43" x14ac:dyDescent="0.3">
      <c r="A1872" t="s">
        <v>3669</v>
      </c>
      <c r="B1872" t="s">
        <v>1768</v>
      </c>
      <c r="C1872" s="2">
        <v>45941</v>
      </c>
      <c r="D1872" s="2">
        <v>45944</v>
      </c>
      <c r="E1872" s="2">
        <v>45971</v>
      </c>
      <c r="F1872" t="s">
        <v>35</v>
      </c>
      <c r="G1872" t="s">
        <v>132</v>
      </c>
      <c r="H1872" t="s">
        <v>37</v>
      </c>
      <c r="I1872" t="s">
        <v>38</v>
      </c>
      <c r="J1872" t="s">
        <v>112</v>
      </c>
      <c r="K1872" s="7">
        <v>4</v>
      </c>
      <c r="L1872" t="s">
        <v>135</v>
      </c>
      <c r="M1872" t="s">
        <v>101</v>
      </c>
      <c r="N1872" t="s">
        <v>102</v>
      </c>
      <c r="O1872">
        <v>218</v>
      </c>
      <c r="P1872" s="6">
        <v>336.64</v>
      </c>
      <c r="Q1872" s="6">
        <v>73387.520000000004</v>
      </c>
      <c r="R1872" s="5">
        <v>0.1</v>
      </c>
      <c r="S1872" s="6">
        <v>66048.767999999996</v>
      </c>
      <c r="T1872" s="6">
        <v>12855.45</v>
      </c>
      <c r="U1872" s="6">
        <v>45035.85</v>
      </c>
      <c r="V1872" s="6">
        <v>2570.56</v>
      </c>
      <c r="W1872" s="6">
        <v>5211.17</v>
      </c>
      <c r="X1872" s="6">
        <v>375.738</v>
      </c>
      <c r="Y1872" s="5">
        <v>5.6887964965523299E-3</v>
      </c>
      <c r="Z1872" t="s">
        <v>54</v>
      </c>
      <c r="AA1872" t="s">
        <v>75</v>
      </c>
      <c r="AB1872" t="s">
        <v>83</v>
      </c>
      <c r="AC1872" t="s">
        <v>66</v>
      </c>
      <c r="AD1872" t="s">
        <v>44</v>
      </c>
      <c r="AE1872" t="s">
        <v>45</v>
      </c>
      <c r="AF1872" t="str">
        <f>TEXT(Agricultural_Export_Analysis_Cleaned_Dataset[[#This Row],[Order_Date]],"mmm")</f>
        <v>Oct</v>
      </c>
      <c r="AG1872" t="str">
        <f>TEXT(Agricultural_Export_Analysis_Cleaned_Dataset[[#This Row],[Order_Date]],"yyyy")</f>
        <v>2025</v>
      </c>
      <c r="AH1872" t="str">
        <f>TEXT(Agricultural_Export_Analysis_Cleaned_Dataset[[#This Row],[Order_Date]],"ddd")</f>
        <v>Sat</v>
      </c>
      <c r="AI1872" t="str">
        <f>TEXT(Agricultural_Export_Analysis_Cleaned_Dataset[[#This Row],[Ship_Date]],"yyyy")</f>
        <v>2025</v>
      </c>
      <c r="AJ1872" t="str">
        <f>TEXT(Agricultural_Export_Analysis_Cleaned_Dataset[[#This Row],[Ship_Date]],"mmm")</f>
        <v>Oct</v>
      </c>
      <c r="AK1872" t="str">
        <f>TEXT(Agricultural_Export_Analysis_Cleaned_Dataset[[#This Row],[Ship_Date]],"ddd")</f>
        <v>Tue</v>
      </c>
      <c r="AL1872" t="str">
        <f>TEXT(Agricultural_Export_Analysis_Cleaned_Dataset[[#This Row],[Delivery_Date]],"yyyy")</f>
        <v>2025</v>
      </c>
      <c r="AM1872" t="str">
        <f>TEXT(Agricultural_Export_Analysis_Cleaned_Dataset[[#This Row],[Delivery_Date]],"mmm")</f>
        <v>Nov</v>
      </c>
      <c r="AN1872" t="str">
        <f>TEXT(Agricultural_Export_Analysis_Cleaned_Dataset[[#This Row],[Delivery_Date]],"ddd")</f>
        <v>Mon</v>
      </c>
      <c r="AO1872">
        <f>Agricultural_Export_Analysis_Cleaned_Dataset[[#This Row],[Delivery_Date]]-Agricultural_Export_Analysis_Cleaned_Dataset[[#This Row],[Ship_Date]]</f>
        <v>27</v>
      </c>
      <c r="AP1872">
        <f>Agricultural_Export_Analysis_Cleaned_Dataset[[#This Row],[Ship_Date]]-Agricultural_Export_Analysis_Cleaned_Dataset[[#This Row],[Order_Date]]</f>
        <v>3</v>
      </c>
      <c r="AQ1872" s="4" t="str">
        <f>TEXT(Agricultural_Export_Analysis_Cleaned_Dataset[[#This Row],[Order_Date]],"mmm yyyy")</f>
        <v>Oct 2025</v>
      </c>
    </row>
    <row r="1873" spans="1:43" x14ac:dyDescent="0.3">
      <c r="A1873" t="s">
        <v>3670</v>
      </c>
      <c r="B1873" t="s">
        <v>3671</v>
      </c>
      <c r="C1873" s="2">
        <v>45292</v>
      </c>
      <c r="D1873" s="2">
        <v>45293</v>
      </c>
      <c r="E1873" s="2">
        <v>45326</v>
      </c>
      <c r="F1873" t="s">
        <v>35</v>
      </c>
      <c r="G1873" t="s">
        <v>96</v>
      </c>
      <c r="H1873" t="s">
        <v>74</v>
      </c>
      <c r="I1873" t="s">
        <v>52</v>
      </c>
      <c r="J1873" t="s">
        <v>63</v>
      </c>
      <c r="K1873" s="7">
        <v>4</v>
      </c>
      <c r="L1873" t="s">
        <v>135</v>
      </c>
      <c r="M1873" t="s">
        <v>140</v>
      </c>
      <c r="N1873" t="s">
        <v>49</v>
      </c>
      <c r="O1873">
        <v>1312</v>
      </c>
      <c r="P1873" s="6">
        <v>45.31</v>
      </c>
      <c r="Q1873" s="6">
        <v>59446.720000000001</v>
      </c>
      <c r="R1873" s="5">
        <v>0</v>
      </c>
      <c r="S1873" s="6">
        <v>59446.720000000001</v>
      </c>
      <c r="T1873" s="6">
        <v>10139.209999999999</v>
      </c>
      <c r="U1873" s="6">
        <v>41373.72</v>
      </c>
      <c r="V1873" s="6">
        <v>1084.32</v>
      </c>
      <c r="W1873" s="6">
        <v>1415.11</v>
      </c>
      <c r="X1873" s="6">
        <v>5434.36</v>
      </c>
      <c r="Y1873" s="5">
        <v>9.1415640762013403E-2</v>
      </c>
      <c r="Z1873" t="s">
        <v>40</v>
      </c>
      <c r="AA1873" t="s">
        <v>64</v>
      </c>
      <c r="AB1873" t="s">
        <v>56</v>
      </c>
      <c r="AC1873" t="s">
        <v>76</v>
      </c>
      <c r="AD1873" t="s">
        <v>84</v>
      </c>
      <c r="AE1873" t="s">
        <v>45</v>
      </c>
      <c r="AF1873" t="str">
        <f>TEXT(Agricultural_Export_Analysis_Cleaned_Dataset[[#This Row],[Order_Date]],"mmm")</f>
        <v>Jan</v>
      </c>
      <c r="AG1873" t="str">
        <f>TEXT(Agricultural_Export_Analysis_Cleaned_Dataset[[#This Row],[Order_Date]],"yyyy")</f>
        <v>2024</v>
      </c>
      <c r="AH1873" t="str">
        <f>TEXT(Agricultural_Export_Analysis_Cleaned_Dataset[[#This Row],[Order_Date]],"ddd")</f>
        <v>Mon</v>
      </c>
      <c r="AI1873" t="str">
        <f>TEXT(Agricultural_Export_Analysis_Cleaned_Dataset[[#This Row],[Ship_Date]],"yyyy")</f>
        <v>2024</v>
      </c>
      <c r="AJ1873" t="str">
        <f>TEXT(Agricultural_Export_Analysis_Cleaned_Dataset[[#This Row],[Ship_Date]],"mmm")</f>
        <v>Jan</v>
      </c>
      <c r="AK1873" t="str">
        <f>TEXT(Agricultural_Export_Analysis_Cleaned_Dataset[[#This Row],[Ship_Date]],"ddd")</f>
        <v>Tue</v>
      </c>
      <c r="AL1873" t="str">
        <f>TEXT(Agricultural_Export_Analysis_Cleaned_Dataset[[#This Row],[Delivery_Date]],"yyyy")</f>
        <v>2024</v>
      </c>
      <c r="AM1873" t="str">
        <f>TEXT(Agricultural_Export_Analysis_Cleaned_Dataset[[#This Row],[Delivery_Date]],"mmm")</f>
        <v>Feb</v>
      </c>
      <c r="AN1873" t="str">
        <f>TEXT(Agricultural_Export_Analysis_Cleaned_Dataset[[#This Row],[Delivery_Date]],"ddd")</f>
        <v>Sun</v>
      </c>
      <c r="AO1873">
        <f>Agricultural_Export_Analysis_Cleaned_Dataset[[#This Row],[Delivery_Date]]-Agricultural_Export_Analysis_Cleaned_Dataset[[#This Row],[Ship_Date]]</f>
        <v>33</v>
      </c>
      <c r="AP1873">
        <f>Agricultural_Export_Analysis_Cleaned_Dataset[[#This Row],[Ship_Date]]-Agricultural_Export_Analysis_Cleaned_Dataset[[#This Row],[Order_Date]]</f>
        <v>1</v>
      </c>
      <c r="AQ1873" s="4" t="str">
        <f>TEXT(Agricultural_Export_Analysis_Cleaned_Dataset[[#This Row],[Order_Date]],"mmm yyyy")</f>
        <v>Jan 2024</v>
      </c>
    </row>
    <row r="1874" spans="1:43" x14ac:dyDescent="0.3">
      <c r="A1874" t="s">
        <v>3672</v>
      </c>
      <c r="B1874" t="s">
        <v>3673</v>
      </c>
      <c r="C1874" s="2">
        <v>45983</v>
      </c>
      <c r="D1874" s="2">
        <v>45993</v>
      </c>
      <c r="E1874" s="2">
        <v>46025</v>
      </c>
      <c r="F1874" t="s">
        <v>35</v>
      </c>
      <c r="G1874" t="s">
        <v>132</v>
      </c>
      <c r="H1874" t="s">
        <v>74</v>
      </c>
      <c r="I1874" t="s">
        <v>91</v>
      </c>
      <c r="J1874" t="s">
        <v>112</v>
      </c>
      <c r="K1874" s="7">
        <v>15</v>
      </c>
      <c r="L1874" t="s">
        <v>135</v>
      </c>
      <c r="M1874" t="s">
        <v>71</v>
      </c>
      <c r="N1874" t="s">
        <v>72</v>
      </c>
      <c r="O1874">
        <v>1012</v>
      </c>
      <c r="P1874" s="6">
        <v>446.69</v>
      </c>
      <c r="Q1874" s="6">
        <v>452050.28</v>
      </c>
      <c r="R1874" s="5">
        <v>0.05</v>
      </c>
      <c r="S1874" s="6">
        <v>429447.766</v>
      </c>
      <c r="T1874" s="6">
        <v>8378.69</v>
      </c>
      <c r="U1874" s="6">
        <v>301106.01</v>
      </c>
      <c r="V1874" s="6">
        <v>300.64999999999998</v>
      </c>
      <c r="W1874" s="6">
        <v>51241.3</v>
      </c>
      <c r="X1874" s="6">
        <v>68421.115999999995</v>
      </c>
      <c r="Y1874" s="5">
        <v>0.15932348801646801</v>
      </c>
      <c r="Z1874" t="s">
        <v>54</v>
      </c>
      <c r="AA1874" t="s">
        <v>92</v>
      </c>
      <c r="AB1874" t="s">
        <v>65</v>
      </c>
      <c r="AC1874" t="s">
        <v>66</v>
      </c>
      <c r="AD1874" t="s">
        <v>77</v>
      </c>
      <c r="AE1874" t="s">
        <v>45</v>
      </c>
      <c r="AF1874" t="str">
        <f>TEXT(Agricultural_Export_Analysis_Cleaned_Dataset[[#This Row],[Order_Date]],"mmm")</f>
        <v>Nov</v>
      </c>
      <c r="AG1874" t="str">
        <f>TEXT(Agricultural_Export_Analysis_Cleaned_Dataset[[#This Row],[Order_Date]],"yyyy")</f>
        <v>2025</v>
      </c>
      <c r="AH1874" t="str">
        <f>TEXT(Agricultural_Export_Analysis_Cleaned_Dataset[[#This Row],[Order_Date]],"ddd")</f>
        <v>Sat</v>
      </c>
      <c r="AI1874" t="str">
        <f>TEXT(Agricultural_Export_Analysis_Cleaned_Dataset[[#This Row],[Ship_Date]],"yyyy")</f>
        <v>2025</v>
      </c>
      <c r="AJ1874" t="str">
        <f>TEXT(Agricultural_Export_Analysis_Cleaned_Dataset[[#This Row],[Ship_Date]],"mmm")</f>
        <v>Dec</v>
      </c>
      <c r="AK1874" t="str">
        <f>TEXT(Agricultural_Export_Analysis_Cleaned_Dataset[[#This Row],[Ship_Date]],"ddd")</f>
        <v>Tue</v>
      </c>
      <c r="AL1874" t="str">
        <f>TEXT(Agricultural_Export_Analysis_Cleaned_Dataset[[#This Row],[Delivery_Date]],"yyyy")</f>
        <v>2026</v>
      </c>
      <c r="AM1874" t="str">
        <f>TEXT(Agricultural_Export_Analysis_Cleaned_Dataset[[#This Row],[Delivery_Date]],"mmm")</f>
        <v>Jan</v>
      </c>
      <c r="AN1874" t="str">
        <f>TEXT(Agricultural_Export_Analysis_Cleaned_Dataset[[#This Row],[Delivery_Date]],"ddd")</f>
        <v>Sat</v>
      </c>
      <c r="AO1874">
        <f>Agricultural_Export_Analysis_Cleaned_Dataset[[#This Row],[Delivery_Date]]-Agricultural_Export_Analysis_Cleaned_Dataset[[#This Row],[Ship_Date]]</f>
        <v>32</v>
      </c>
      <c r="AP1874">
        <f>Agricultural_Export_Analysis_Cleaned_Dataset[[#This Row],[Ship_Date]]-Agricultural_Export_Analysis_Cleaned_Dataset[[#This Row],[Order_Date]]</f>
        <v>10</v>
      </c>
      <c r="AQ1874" s="4" t="str">
        <f>TEXT(Agricultural_Export_Analysis_Cleaned_Dataset[[#This Row],[Order_Date]],"mmm yyyy")</f>
        <v>Nov 2025</v>
      </c>
    </row>
    <row r="1875" spans="1:43" x14ac:dyDescent="0.3">
      <c r="A1875" t="s">
        <v>3674</v>
      </c>
      <c r="B1875" t="s">
        <v>3675</v>
      </c>
      <c r="C1875" s="2">
        <v>45501</v>
      </c>
      <c r="D1875" s="2">
        <v>45506</v>
      </c>
      <c r="E1875" s="2">
        <v>45523</v>
      </c>
      <c r="F1875" t="s">
        <v>35</v>
      </c>
      <c r="G1875" t="s">
        <v>96</v>
      </c>
      <c r="H1875" t="s">
        <v>51</v>
      </c>
      <c r="I1875" t="s">
        <v>38</v>
      </c>
      <c r="J1875" t="s">
        <v>112</v>
      </c>
      <c r="K1875" s="7">
        <v>10</v>
      </c>
      <c r="L1875" t="s">
        <v>87</v>
      </c>
      <c r="M1875" t="s">
        <v>159</v>
      </c>
      <c r="N1875" t="s">
        <v>160</v>
      </c>
      <c r="O1875">
        <v>1581</v>
      </c>
      <c r="P1875" s="6">
        <v>100.44</v>
      </c>
      <c r="Q1875" s="6">
        <v>158795.64000000001</v>
      </c>
      <c r="R1875" s="5">
        <v>0.1</v>
      </c>
      <c r="S1875" s="6">
        <v>142916.076</v>
      </c>
      <c r="T1875" s="6">
        <v>5635.42</v>
      </c>
      <c r="U1875" s="6">
        <v>66865.47</v>
      </c>
      <c r="V1875" s="6">
        <v>165.02</v>
      </c>
      <c r="W1875" s="6">
        <v>14157.32</v>
      </c>
      <c r="X1875" s="6">
        <v>56092.845999999998</v>
      </c>
      <c r="Y1875" s="5">
        <v>0.392488008137027</v>
      </c>
      <c r="Z1875" t="s">
        <v>103</v>
      </c>
      <c r="AA1875" t="s">
        <v>119</v>
      </c>
      <c r="AB1875" t="s">
        <v>42</v>
      </c>
      <c r="AC1875" t="s">
        <v>66</v>
      </c>
      <c r="AD1875" t="s">
        <v>77</v>
      </c>
      <c r="AE1875" t="s">
        <v>45</v>
      </c>
      <c r="AF1875" t="str">
        <f>TEXT(Agricultural_Export_Analysis_Cleaned_Dataset[[#This Row],[Order_Date]],"mmm")</f>
        <v>Jul</v>
      </c>
      <c r="AG1875" t="str">
        <f>TEXT(Agricultural_Export_Analysis_Cleaned_Dataset[[#This Row],[Order_Date]],"yyyy")</f>
        <v>2024</v>
      </c>
      <c r="AH1875" t="str">
        <f>TEXT(Agricultural_Export_Analysis_Cleaned_Dataset[[#This Row],[Order_Date]],"ddd")</f>
        <v>Sun</v>
      </c>
      <c r="AI1875" t="str">
        <f>TEXT(Agricultural_Export_Analysis_Cleaned_Dataset[[#This Row],[Ship_Date]],"yyyy")</f>
        <v>2024</v>
      </c>
      <c r="AJ1875" t="str">
        <f>TEXT(Agricultural_Export_Analysis_Cleaned_Dataset[[#This Row],[Ship_Date]],"mmm")</f>
        <v>Aug</v>
      </c>
      <c r="AK1875" t="str">
        <f>TEXT(Agricultural_Export_Analysis_Cleaned_Dataset[[#This Row],[Ship_Date]],"ddd")</f>
        <v>Fri</v>
      </c>
      <c r="AL1875" t="str">
        <f>TEXT(Agricultural_Export_Analysis_Cleaned_Dataset[[#This Row],[Delivery_Date]],"yyyy")</f>
        <v>2024</v>
      </c>
      <c r="AM1875" t="str">
        <f>TEXT(Agricultural_Export_Analysis_Cleaned_Dataset[[#This Row],[Delivery_Date]],"mmm")</f>
        <v>Aug</v>
      </c>
      <c r="AN1875" t="str">
        <f>TEXT(Agricultural_Export_Analysis_Cleaned_Dataset[[#This Row],[Delivery_Date]],"ddd")</f>
        <v>Mon</v>
      </c>
      <c r="AO1875">
        <f>Agricultural_Export_Analysis_Cleaned_Dataset[[#This Row],[Delivery_Date]]-Agricultural_Export_Analysis_Cleaned_Dataset[[#This Row],[Ship_Date]]</f>
        <v>17</v>
      </c>
      <c r="AP1875">
        <f>Agricultural_Export_Analysis_Cleaned_Dataset[[#This Row],[Ship_Date]]-Agricultural_Export_Analysis_Cleaned_Dataset[[#This Row],[Order_Date]]</f>
        <v>5</v>
      </c>
      <c r="AQ1875" s="4" t="str">
        <f>TEXT(Agricultural_Export_Analysis_Cleaned_Dataset[[#This Row],[Order_Date]],"mmm yyyy")</f>
        <v>Jul 2024</v>
      </c>
    </row>
    <row r="1876" spans="1:43" x14ac:dyDescent="0.3">
      <c r="A1876" t="s">
        <v>3676</v>
      </c>
      <c r="B1876" t="s">
        <v>3677</v>
      </c>
      <c r="C1876" s="2">
        <v>45811</v>
      </c>
      <c r="D1876" s="2">
        <v>45812</v>
      </c>
      <c r="E1876" s="2">
        <v>45824</v>
      </c>
      <c r="F1876" t="s">
        <v>35</v>
      </c>
      <c r="G1876" t="s">
        <v>50</v>
      </c>
      <c r="H1876" t="s">
        <v>51</v>
      </c>
      <c r="I1876" t="s">
        <v>52</v>
      </c>
      <c r="J1876" t="s">
        <v>63</v>
      </c>
      <c r="K1876" s="7">
        <v>4</v>
      </c>
      <c r="L1876" t="s">
        <v>70</v>
      </c>
      <c r="M1876" t="s">
        <v>107</v>
      </c>
      <c r="N1876" t="s">
        <v>108</v>
      </c>
      <c r="O1876">
        <v>1382</v>
      </c>
      <c r="P1876" s="6">
        <v>203.55</v>
      </c>
      <c r="Q1876" s="6">
        <v>281306.09999999998</v>
      </c>
      <c r="R1876" s="5">
        <v>0.1</v>
      </c>
      <c r="S1876" s="6">
        <v>253175.49</v>
      </c>
      <c r="T1876" s="6">
        <v>13449.97</v>
      </c>
      <c r="U1876" s="6">
        <v>189623.38</v>
      </c>
      <c r="V1876" s="6">
        <v>646.91999999999996</v>
      </c>
      <c r="W1876" s="6">
        <v>10595.7</v>
      </c>
      <c r="X1876" s="6">
        <v>38859.519999999997</v>
      </c>
      <c r="Y1876" s="5">
        <v>0.15348847552344</v>
      </c>
      <c r="Z1876" t="s">
        <v>81</v>
      </c>
      <c r="AA1876" t="s">
        <v>150</v>
      </c>
      <c r="AB1876" t="s">
        <v>42</v>
      </c>
      <c r="AC1876" t="s">
        <v>43</v>
      </c>
      <c r="AD1876" t="s">
        <v>98</v>
      </c>
      <c r="AE1876" t="s">
        <v>45</v>
      </c>
      <c r="AF1876" t="str">
        <f>TEXT(Agricultural_Export_Analysis_Cleaned_Dataset[[#This Row],[Order_Date]],"mmm")</f>
        <v>Jun</v>
      </c>
      <c r="AG1876" t="str">
        <f>TEXT(Agricultural_Export_Analysis_Cleaned_Dataset[[#This Row],[Order_Date]],"yyyy")</f>
        <v>2025</v>
      </c>
      <c r="AH1876" t="str">
        <f>TEXT(Agricultural_Export_Analysis_Cleaned_Dataset[[#This Row],[Order_Date]],"ddd")</f>
        <v>Tue</v>
      </c>
      <c r="AI1876" t="str">
        <f>TEXT(Agricultural_Export_Analysis_Cleaned_Dataset[[#This Row],[Ship_Date]],"yyyy")</f>
        <v>2025</v>
      </c>
      <c r="AJ1876" t="str">
        <f>TEXT(Agricultural_Export_Analysis_Cleaned_Dataset[[#This Row],[Ship_Date]],"mmm")</f>
        <v>Jun</v>
      </c>
      <c r="AK1876" t="str">
        <f>TEXT(Agricultural_Export_Analysis_Cleaned_Dataset[[#This Row],[Ship_Date]],"ddd")</f>
        <v>Wed</v>
      </c>
      <c r="AL1876" t="str">
        <f>TEXT(Agricultural_Export_Analysis_Cleaned_Dataset[[#This Row],[Delivery_Date]],"yyyy")</f>
        <v>2025</v>
      </c>
      <c r="AM1876" t="str">
        <f>TEXT(Agricultural_Export_Analysis_Cleaned_Dataset[[#This Row],[Delivery_Date]],"mmm")</f>
        <v>Jun</v>
      </c>
      <c r="AN1876" t="str">
        <f>TEXT(Agricultural_Export_Analysis_Cleaned_Dataset[[#This Row],[Delivery_Date]],"ddd")</f>
        <v>Mon</v>
      </c>
      <c r="AO1876">
        <f>Agricultural_Export_Analysis_Cleaned_Dataset[[#This Row],[Delivery_Date]]-Agricultural_Export_Analysis_Cleaned_Dataset[[#This Row],[Ship_Date]]</f>
        <v>12</v>
      </c>
      <c r="AP1876">
        <f>Agricultural_Export_Analysis_Cleaned_Dataset[[#This Row],[Ship_Date]]-Agricultural_Export_Analysis_Cleaned_Dataset[[#This Row],[Order_Date]]</f>
        <v>1</v>
      </c>
      <c r="AQ1876" s="4" t="str">
        <f>TEXT(Agricultural_Export_Analysis_Cleaned_Dataset[[#This Row],[Order_Date]],"mmm yyyy")</f>
        <v>Jun 2025</v>
      </c>
    </row>
    <row r="1877" spans="1:43" x14ac:dyDescent="0.3">
      <c r="A1877" t="s">
        <v>3678</v>
      </c>
      <c r="B1877" t="s">
        <v>1402</v>
      </c>
      <c r="C1877" s="2">
        <v>45960</v>
      </c>
      <c r="D1877" s="2">
        <v>45967</v>
      </c>
      <c r="E1877" s="2">
        <v>45993</v>
      </c>
      <c r="F1877" t="s">
        <v>35</v>
      </c>
      <c r="G1877" t="s">
        <v>50</v>
      </c>
      <c r="H1877" t="s">
        <v>37</v>
      </c>
      <c r="I1877" t="s">
        <v>52</v>
      </c>
      <c r="J1877" t="s">
        <v>63</v>
      </c>
      <c r="K1877" s="7">
        <v>0</v>
      </c>
      <c r="L1877" t="s">
        <v>32</v>
      </c>
      <c r="M1877" t="s">
        <v>88</v>
      </c>
      <c r="N1877" t="s">
        <v>89</v>
      </c>
      <c r="O1877">
        <v>175</v>
      </c>
      <c r="P1877" s="6">
        <v>262.20999999999998</v>
      </c>
      <c r="Q1877" s="6">
        <v>45886.75</v>
      </c>
      <c r="R1877" s="5">
        <v>0.1</v>
      </c>
      <c r="S1877" s="6">
        <v>41298.074999999997</v>
      </c>
      <c r="T1877" s="6">
        <v>1759.14</v>
      </c>
      <c r="U1877" s="6">
        <v>22200.3</v>
      </c>
      <c r="V1877" s="6">
        <v>1985.3</v>
      </c>
      <c r="W1877" s="6">
        <v>1857.59</v>
      </c>
      <c r="X1877" s="6">
        <v>13495.745000000001</v>
      </c>
      <c r="Y1877" s="5">
        <v>0.326788718360359</v>
      </c>
      <c r="Z1877" t="s">
        <v>54</v>
      </c>
      <c r="AA1877" t="s">
        <v>75</v>
      </c>
      <c r="AB1877" t="s">
        <v>83</v>
      </c>
      <c r="AC1877" t="s">
        <v>43</v>
      </c>
      <c r="AD1877" t="s">
        <v>93</v>
      </c>
      <c r="AE1877" t="s">
        <v>58</v>
      </c>
      <c r="AF1877" t="str">
        <f>TEXT(Agricultural_Export_Analysis_Cleaned_Dataset[[#This Row],[Order_Date]],"mmm")</f>
        <v>Oct</v>
      </c>
      <c r="AG1877" t="str">
        <f>TEXT(Agricultural_Export_Analysis_Cleaned_Dataset[[#This Row],[Order_Date]],"yyyy")</f>
        <v>2025</v>
      </c>
      <c r="AH1877" t="str">
        <f>TEXT(Agricultural_Export_Analysis_Cleaned_Dataset[[#This Row],[Order_Date]],"ddd")</f>
        <v>Thu</v>
      </c>
      <c r="AI1877" t="str">
        <f>TEXT(Agricultural_Export_Analysis_Cleaned_Dataset[[#This Row],[Ship_Date]],"yyyy")</f>
        <v>2025</v>
      </c>
      <c r="AJ1877" t="str">
        <f>TEXT(Agricultural_Export_Analysis_Cleaned_Dataset[[#This Row],[Ship_Date]],"mmm")</f>
        <v>Nov</v>
      </c>
      <c r="AK1877" t="str">
        <f>TEXT(Agricultural_Export_Analysis_Cleaned_Dataset[[#This Row],[Ship_Date]],"ddd")</f>
        <v>Thu</v>
      </c>
      <c r="AL1877" t="str">
        <f>TEXT(Agricultural_Export_Analysis_Cleaned_Dataset[[#This Row],[Delivery_Date]],"yyyy")</f>
        <v>2025</v>
      </c>
      <c r="AM1877" t="str">
        <f>TEXT(Agricultural_Export_Analysis_Cleaned_Dataset[[#This Row],[Delivery_Date]],"mmm")</f>
        <v>Dec</v>
      </c>
      <c r="AN1877" t="str">
        <f>TEXT(Agricultural_Export_Analysis_Cleaned_Dataset[[#This Row],[Delivery_Date]],"ddd")</f>
        <v>Tue</v>
      </c>
      <c r="AO1877">
        <f>Agricultural_Export_Analysis_Cleaned_Dataset[[#This Row],[Delivery_Date]]-Agricultural_Export_Analysis_Cleaned_Dataset[[#This Row],[Ship_Date]]</f>
        <v>26</v>
      </c>
      <c r="AP1877">
        <f>Agricultural_Export_Analysis_Cleaned_Dataset[[#This Row],[Ship_Date]]-Agricultural_Export_Analysis_Cleaned_Dataset[[#This Row],[Order_Date]]</f>
        <v>7</v>
      </c>
      <c r="AQ1877" s="4" t="str">
        <f>TEXT(Agricultural_Export_Analysis_Cleaned_Dataset[[#This Row],[Order_Date]],"mmm yyyy")</f>
        <v>Oct 2025</v>
      </c>
    </row>
    <row r="1878" spans="1:43" x14ac:dyDescent="0.3">
      <c r="A1878" t="s">
        <v>3679</v>
      </c>
      <c r="B1878" t="s">
        <v>3680</v>
      </c>
      <c r="C1878" s="2">
        <v>45715</v>
      </c>
      <c r="D1878" s="2">
        <v>45723</v>
      </c>
      <c r="E1878" s="2">
        <v>45768</v>
      </c>
      <c r="F1878" t="s">
        <v>35</v>
      </c>
      <c r="G1878" t="s">
        <v>36</v>
      </c>
      <c r="H1878" t="s">
        <v>51</v>
      </c>
      <c r="I1878" t="s">
        <v>91</v>
      </c>
      <c r="J1878" t="s">
        <v>112</v>
      </c>
      <c r="K1878" s="7">
        <v>15</v>
      </c>
      <c r="L1878" t="s">
        <v>70</v>
      </c>
      <c r="M1878" t="s">
        <v>107</v>
      </c>
      <c r="N1878" t="s">
        <v>108</v>
      </c>
      <c r="O1878">
        <v>1451</v>
      </c>
      <c r="P1878" s="6">
        <v>456.08</v>
      </c>
      <c r="Q1878" s="6">
        <v>661772.07999999996</v>
      </c>
      <c r="R1878" s="5">
        <v>0</v>
      </c>
      <c r="S1878" s="6">
        <v>661772.07999999996</v>
      </c>
      <c r="T1878" s="6">
        <v>13982.1</v>
      </c>
      <c r="U1878" s="6">
        <v>413015.63</v>
      </c>
      <c r="V1878" s="6">
        <v>1508.02</v>
      </c>
      <c r="W1878" s="6">
        <v>77853.570000000007</v>
      </c>
      <c r="X1878" s="6">
        <v>155412.76</v>
      </c>
      <c r="Y1878" s="5">
        <v>0.234843331559107</v>
      </c>
      <c r="Z1878" t="s">
        <v>40</v>
      </c>
      <c r="AA1878" t="s">
        <v>147</v>
      </c>
      <c r="AB1878" t="s">
        <v>83</v>
      </c>
      <c r="AC1878" t="s">
        <v>66</v>
      </c>
      <c r="AD1878" t="s">
        <v>57</v>
      </c>
      <c r="AE1878" t="s">
        <v>67</v>
      </c>
      <c r="AF1878" t="str">
        <f>TEXT(Agricultural_Export_Analysis_Cleaned_Dataset[[#This Row],[Order_Date]],"mmm")</f>
        <v>Feb</v>
      </c>
      <c r="AG1878" t="str">
        <f>TEXT(Agricultural_Export_Analysis_Cleaned_Dataset[[#This Row],[Order_Date]],"yyyy")</f>
        <v>2025</v>
      </c>
      <c r="AH1878" t="str">
        <f>TEXT(Agricultural_Export_Analysis_Cleaned_Dataset[[#This Row],[Order_Date]],"ddd")</f>
        <v>Thu</v>
      </c>
      <c r="AI1878" t="str">
        <f>TEXT(Agricultural_Export_Analysis_Cleaned_Dataset[[#This Row],[Ship_Date]],"yyyy")</f>
        <v>2025</v>
      </c>
      <c r="AJ1878" t="str">
        <f>TEXT(Agricultural_Export_Analysis_Cleaned_Dataset[[#This Row],[Ship_Date]],"mmm")</f>
        <v>Mar</v>
      </c>
      <c r="AK1878" t="str">
        <f>TEXT(Agricultural_Export_Analysis_Cleaned_Dataset[[#This Row],[Ship_Date]],"ddd")</f>
        <v>Fri</v>
      </c>
      <c r="AL1878" t="str">
        <f>TEXT(Agricultural_Export_Analysis_Cleaned_Dataset[[#This Row],[Delivery_Date]],"yyyy")</f>
        <v>2025</v>
      </c>
      <c r="AM1878" t="str">
        <f>TEXT(Agricultural_Export_Analysis_Cleaned_Dataset[[#This Row],[Delivery_Date]],"mmm")</f>
        <v>Apr</v>
      </c>
      <c r="AN1878" t="str">
        <f>TEXT(Agricultural_Export_Analysis_Cleaned_Dataset[[#This Row],[Delivery_Date]],"ddd")</f>
        <v>Mon</v>
      </c>
      <c r="AO1878">
        <f>Agricultural_Export_Analysis_Cleaned_Dataset[[#This Row],[Delivery_Date]]-Agricultural_Export_Analysis_Cleaned_Dataset[[#This Row],[Ship_Date]]</f>
        <v>45</v>
      </c>
      <c r="AP1878">
        <f>Agricultural_Export_Analysis_Cleaned_Dataset[[#This Row],[Ship_Date]]-Agricultural_Export_Analysis_Cleaned_Dataset[[#This Row],[Order_Date]]</f>
        <v>8</v>
      </c>
      <c r="AQ1878" s="4" t="str">
        <f>TEXT(Agricultural_Export_Analysis_Cleaned_Dataset[[#This Row],[Order_Date]],"mmm yyyy")</f>
        <v>Feb 2025</v>
      </c>
    </row>
    <row r="1879" spans="1:43" x14ac:dyDescent="0.3">
      <c r="A1879" t="s">
        <v>3681</v>
      </c>
      <c r="B1879" t="s">
        <v>3682</v>
      </c>
      <c r="C1879" s="2">
        <v>45548</v>
      </c>
      <c r="D1879" s="2">
        <v>45552</v>
      </c>
      <c r="E1879" s="2">
        <v>45588</v>
      </c>
      <c r="F1879" t="s">
        <v>35</v>
      </c>
      <c r="G1879" t="s">
        <v>8934</v>
      </c>
      <c r="H1879" t="s">
        <v>37</v>
      </c>
      <c r="I1879" t="s">
        <v>118</v>
      </c>
      <c r="J1879" t="s">
        <v>63</v>
      </c>
      <c r="K1879" s="7">
        <v>7</v>
      </c>
      <c r="L1879" t="s">
        <v>32</v>
      </c>
      <c r="M1879" t="s">
        <v>130</v>
      </c>
      <c r="N1879" t="s">
        <v>131</v>
      </c>
      <c r="O1879">
        <v>727</v>
      </c>
      <c r="P1879" s="6">
        <v>316.39</v>
      </c>
      <c r="Q1879" s="6">
        <v>230015.53</v>
      </c>
      <c r="R1879" s="5">
        <v>0</v>
      </c>
      <c r="S1879" s="6">
        <v>230015.53</v>
      </c>
      <c r="T1879" s="6">
        <v>13542.96</v>
      </c>
      <c r="U1879" s="6">
        <v>117861.84</v>
      </c>
      <c r="V1879" s="6">
        <v>1562.37</v>
      </c>
      <c r="W1879" s="6">
        <v>18709.02</v>
      </c>
      <c r="X1879" s="6">
        <v>78339.34</v>
      </c>
      <c r="Y1879" s="5">
        <v>0.34058282934200201</v>
      </c>
      <c r="Z1879" t="s">
        <v>103</v>
      </c>
      <c r="AA1879" t="s">
        <v>104</v>
      </c>
      <c r="AB1879" t="s">
        <v>56</v>
      </c>
      <c r="AC1879" t="s">
        <v>66</v>
      </c>
      <c r="AD1879" t="s">
        <v>77</v>
      </c>
      <c r="AE1879" t="s">
        <v>58</v>
      </c>
      <c r="AF1879" t="str">
        <f>TEXT(Agricultural_Export_Analysis_Cleaned_Dataset[[#This Row],[Order_Date]],"mmm")</f>
        <v>Sep</v>
      </c>
      <c r="AG1879" t="str">
        <f>TEXT(Agricultural_Export_Analysis_Cleaned_Dataset[[#This Row],[Order_Date]],"yyyy")</f>
        <v>2024</v>
      </c>
      <c r="AH1879" t="str">
        <f>TEXT(Agricultural_Export_Analysis_Cleaned_Dataset[[#This Row],[Order_Date]],"ddd")</f>
        <v>Fri</v>
      </c>
      <c r="AI1879" t="str">
        <f>TEXT(Agricultural_Export_Analysis_Cleaned_Dataset[[#This Row],[Ship_Date]],"yyyy")</f>
        <v>2024</v>
      </c>
      <c r="AJ1879" t="str">
        <f>TEXT(Agricultural_Export_Analysis_Cleaned_Dataset[[#This Row],[Ship_Date]],"mmm")</f>
        <v>Sep</v>
      </c>
      <c r="AK1879" t="str">
        <f>TEXT(Agricultural_Export_Analysis_Cleaned_Dataset[[#This Row],[Ship_Date]],"ddd")</f>
        <v>Tue</v>
      </c>
      <c r="AL1879" t="str">
        <f>TEXT(Agricultural_Export_Analysis_Cleaned_Dataset[[#This Row],[Delivery_Date]],"yyyy")</f>
        <v>2024</v>
      </c>
      <c r="AM1879" t="str">
        <f>TEXT(Agricultural_Export_Analysis_Cleaned_Dataset[[#This Row],[Delivery_Date]],"mmm")</f>
        <v>Oct</v>
      </c>
      <c r="AN1879" t="str">
        <f>TEXT(Agricultural_Export_Analysis_Cleaned_Dataset[[#This Row],[Delivery_Date]],"ddd")</f>
        <v>Wed</v>
      </c>
      <c r="AO1879">
        <f>Agricultural_Export_Analysis_Cleaned_Dataset[[#This Row],[Delivery_Date]]-Agricultural_Export_Analysis_Cleaned_Dataset[[#This Row],[Ship_Date]]</f>
        <v>36</v>
      </c>
      <c r="AP1879">
        <f>Agricultural_Export_Analysis_Cleaned_Dataset[[#This Row],[Ship_Date]]-Agricultural_Export_Analysis_Cleaned_Dataset[[#This Row],[Order_Date]]</f>
        <v>4</v>
      </c>
      <c r="AQ1879" s="4" t="str">
        <f>TEXT(Agricultural_Export_Analysis_Cleaned_Dataset[[#This Row],[Order_Date]],"mmm yyyy")</f>
        <v>Sep 2024</v>
      </c>
    </row>
    <row r="1880" spans="1:43" x14ac:dyDescent="0.3">
      <c r="A1880" t="s">
        <v>3683</v>
      </c>
      <c r="B1880" t="s">
        <v>3684</v>
      </c>
      <c r="C1880" s="2">
        <v>45502</v>
      </c>
      <c r="D1880" s="2">
        <v>45508</v>
      </c>
      <c r="E1880" s="2">
        <v>45522</v>
      </c>
      <c r="F1880" t="s">
        <v>35</v>
      </c>
      <c r="G1880" t="s">
        <v>203</v>
      </c>
      <c r="H1880" t="s">
        <v>74</v>
      </c>
      <c r="I1880" t="s">
        <v>52</v>
      </c>
      <c r="J1880" t="s">
        <v>112</v>
      </c>
      <c r="K1880" s="7">
        <v>0</v>
      </c>
      <c r="L1880" t="s">
        <v>135</v>
      </c>
      <c r="M1880" t="s">
        <v>101</v>
      </c>
      <c r="N1880" t="s">
        <v>102</v>
      </c>
      <c r="O1880">
        <v>1150</v>
      </c>
      <c r="P1880" s="6">
        <v>316.77</v>
      </c>
      <c r="Q1880" s="6">
        <v>364285.5</v>
      </c>
      <c r="R1880" s="5">
        <v>0.05</v>
      </c>
      <c r="S1880" s="6">
        <v>346071.22499999998</v>
      </c>
      <c r="T1880" s="6">
        <v>4117.59</v>
      </c>
      <c r="U1880" s="6">
        <v>175680.36</v>
      </c>
      <c r="V1880" s="6">
        <v>1993.12</v>
      </c>
      <c r="W1880" s="6">
        <v>37333.410000000003</v>
      </c>
      <c r="X1880" s="6">
        <v>126946.745</v>
      </c>
      <c r="Y1880" s="5">
        <v>0.36682259555095897</v>
      </c>
      <c r="Z1880" t="s">
        <v>103</v>
      </c>
      <c r="AA1880" t="s">
        <v>119</v>
      </c>
      <c r="AB1880" t="s">
        <v>65</v>
      </c>
      <c r="AC1880" t="s">
        <v>76</v>
      </c>
      <c r="AD1880" t="s">
        <v>84</v>
      </c>
      <c r="AE1880" t="s">
        <v>67</v>
      </c>
      <c r="AF1880" t="str">
        <f>TEXT(Agricultural_Export_Analysis_Cleaned_Dataset[[#This Row],[Order_Date]],"mmm")</f>
        <v>Jul</v>
      </c>
      <c r="AG1880" t="str">
        <f>TEXT(Agricultural_Export_Analysis_Cleaned_Dataset[[#This Row],[Order_Date]],"yyyy")</f>
        <v>2024</v>
      </c>
      <c r="AH1880" t="str">
        <f>TEXT(Agricultural_Export_Analysis_Cleaned_Dataset[[#This Row],[Order_Date]],"ddd")</f>
        <v>Mon</v>
      </c>
      <c r="AI1880" t="str">
        <f>TEXT(Agricultural_Export_Analysis_Cleaned_Dataset[[#This Row],[Ship_Date]],"yyyy")</f>
        <v>2024</v>
      </c>
      <c r="AJ1880" t="str">
        <f>TEXT(Agricultural_Export_Analysis_Cleaned_Dataset[[#This Row],[Ship_Date]],"mmm")</f>
        <v>Aug</v>
      </c>
      <c r="AK1880" t="str">
        <f>TEXT(Agricultural_Export_Analysis_Cleaned_Dataset[[#This Row],[Ship_Date]],"ddd")</f>
        <v>Sun</v>
      </c>
      <c r="AL1880" t="str">
        <f>TEXT(Agricultural_Export_Analysis_Cleaned_Dataset[[#This Row],[Delivery_Date]],"yyyy")</f>
        <v>2024</v>
      </c>
      <c r="AM1880" t="str">
        <f>TEXT(Agricultural_Export_Analysis_Cleaned_Dataset[[#This Row],[Delivery_Date]],"mmm")</f>
        <v>Aug</v>
      </c>
      <c r="AN1880" t="str">
        <f>TEXT(Agricultural_Export_Analysis_Cleaned_Dataset[[#This Row],[Delivery_Date]],"ddd")</f>
        <v>Sun</v>
      </c>
      <c r="AO1880">
        <f>Agricultural_Export_Analysis_Cleaned_Dataset[[#This Row],[Delivery_Date]]-Agricultural_Export_Analysis_Cleaned_Dataset[[#This Row],[Ship_Date]]</f>
        <v>14</v>
      </c>
      <c r="AP1880">
        <f>Agricultural_Export_Analysis_Cleaned_Dataset[[#This Row],[Ship_Date]]-Agricultural_Export_Analysis_Cleaned_Dataset[[#This Row],[Order_Date]]</f>
        <v>6</v>
      </c>
      <c r="AQ1880" s="4" t="str">
        <f>TEXT(Agricultural_Export_Analysis_Cleaned_Dataset[[#This Row],[Order_Date]],"mmm yyyy")</f>
        <v>Jul 2024</v>
      </c>
    </row>
    <row r="1881" spans="1:43" x14ac:dyDescent="0.3">
      <c r="A1881" t="s">
        <v>3685</v>
      </c>
      <c r="B1881" t="s">
        <v>3686</v>
      </c>
      <c r="C1881" s="2">
        <v>45418</v>
      </c>
      <c r="D1881" s="2">
        <v>45423</v>
      </c>
      <c r="E1881" s="2">
        <v>45448</v>
      </c>
      <c r="F1881" t="s">
        <v>35</v>
      </c>
      <c r="G1881" t="s">
        <v>132</v>
      </c>
      <c r="H1881" t="s">
        <v>37</v>
      </c>
      <c r="I1881" t="s">
        <v>118</v>
      </c>
      <c r="J1881" t="s">
        <v>53</v>
      </c>
      <c r="K1881" s="7">
        <v>4</v>
      </c>
      <c r="L1881" t="s">
        <v>70</v>
      </c>
      <c r="M1881" t="s">
        <v>101</v>
      </c>
      <c r="N1881" t="s">
        <v>102</v>
      </c>
      <c r="O1881">
        <v>935</v>
      </c>
      <c r="P1881" s="6">
        <v>86.53</v>
      </c>
      <c r="Q1881" s="6">
        <v>80905.55</v>
      </c>
      <c r="R1881" s="5">
        <v>0.15</v>
      </c>
      <c r="S1881" s="6">
        <v>68769.717499999999</v>
      </c>
      <c r="T1881" s="6">
        <v>6880.24</v>
      </c>
      <c r="U1881" s="6">
        <v>31239.45</v>
      </c>
      <c r="V1881" s="6">
        <v>2180.17</v>
      </c>
      <c r="W1881" s="6">
        <v>3574.83</v>
      </c>
      <c r="X1881" s="6">
        <v>24895.0275</v>
      </c>
      <c r="Y1881" s="5">
        <v>0.36200566768359899</v>
      </c>
      <c r="Z1881" t="s">
        <v>81</v>
      </c>
      <c r="AA1881" t="s">
        <v>82</v>
      </c>
      <c r="AB1881" t="s">
        <v>42</v>
      </c>
      <c r="AC1881" t="s">
        <v>43</v>
      </c>
      <c r="AD1881" t="s">
        <v>57</v>
      </c>
      <c r="AE1881" t="s">
        <v>45</v>
      </c>
      <c r="AF1881" t="str">
        <f>TEXT(Agricultural_Export_Analysis_Cleaned_Dataset[[#This Row],[Order_Date]],"mmm")</f>
        <v>May</v>
      </c>
      <c r="AG1881" t="str">
        <f>TEXT(Agricultural_Export_Analysis_Cleaned_Dataset[[#This Row],[Order_Date]],"yyyy")</f>
        <v>2024</v>
      </c>
      <c r="AH1881" t="str">
        <f>TEXT(Agricultural_Export_Analysis_Cleaned_Dataset[[#This Row],[Order_Date]],"ddd")</f>
        <v>Mon</v>
      </c>
      <c r="AI1881" t="str">
        <f>TEXT(Agricultural_Export_Analysis_Cleaned_Dataset[[#This Row],[Ship_Date]],"yyyy")</f>
        <v>2024</v>
      </c>
      <c r="AJ1881" t="str">
        <f>TEXT(Agricultural_Export_Analysis_Cleaned_Dataset[[#This Row],[Ship_Date]],"mmm")</f>
        <v>May</v>
      </c>
      <c r="AK1881" t="str">
        <f>TEXT(Agricultural_Export_Analysis_Cleaned_Dataset[[#This Row],[Ship_Date]],"ddd")</f>
        <v>Sat</v>
      </c>
      <c r="AL1881" t="str">
        <f>TEXT(Agricultural_Export_Analysis_Cleaned_Dataset[[#This Row],[Delivery_Date]],"yyyy")</f>
        <v>2024</v>
      </c>
      <c r="AM1881" t="str">
        <f>TEXT(Agricultural_Export_Analysis_Cleaned_Dataset[[#This Row],[Delivery_Date]],"mmm")</f>
        <v>Jun</v>
      </c>
      <c r="AN1881" t="str">
        <f>TEXT(Agricultural_Export_Analysis_Cleaned_Dataset[[#This Row],[Delivery_Date]],"ddd")</f>
        <v>Wed</v>
      </c>
      <c r="AO1881">
        <f>Agricultural_Export_Analysis_Cleaned_Dataset[[#This Row],[Delivery_Date]]-Agricultural_Export_Analysis_Cleaned_Dataset[[#This Row],[Ship_Date]]</f>
        <v>25</v>
      </c>
      <c r="AP1881">
        <f>Agricultural_Export_Analysis_Cleaned_Dataset[[#This Row],[Ship_Date]]-Agricultural_Export_Analysis_Cleaned_Dataset[[#This Row],[Order_Date]]</f>
        <v>5</v>
      </c>
      <c r="AQ1881" s="4" t="str">
        <f>TEXT(Agricultural_Export_Analysis_Cleaned_Dataset[[#This Row],[Order_Date]],"mmm yyyy")</f>
        <v>May 2024</v>
      </c>
    </row>
    <row r="1882" spans="1:43" x14ac:dyDescent="0.3">
      <c r="A1882" t="s">
        <v>3687</v>
      </c>
      <c r="B1882" t="s">
        <v>3616</v>
      </c>
      <c r="C1882" s="2">
        <v>45627</v>
      </c>
      <c r="D1882" s="2">
        <v>45635</v>
      </c>
      <c r="E1882" s="2">
        <v>45651</v>
      </c>
      <c r="F1882" t="s">
        <v>35</v>
      </c>
      <c r="G1882" t="s">
        <v>132</v>
      </c>
      <c r="H1882" t="s">
        <v>37</v>
      </c>
      <c r="I1882" t="s">
        <v>91</v>
      </c>
      <c r="J1882" t="s">
        <v>63</v>
      </c>
      <c r="K1882" s="7">
        <v>0</v>
      </c>
      <c r="L1882" t="s">
        <v>32</v>
      </c>
      <c r="M1882" t="s">
        <v>107</v>
      </c>
      <c r="N1882" t="s">
        <v>108</v>
      </c>
      <c r="O1882">
        <v>978</v>
      </c>
      <c r="P1882" s="6">
        <v>354.69</v>
      </c>
      <c r="Q1882" s="6">
        <v>346886.82</v>
      </c>
      <c r="R1882" s="5">
        <v>0.15</v>
      </c>
      <c r="S1882" s="6">
        <v>294853.79700000002</v>
      </c>
      <c r="T1882" s="6">
        <v>3026.84</v>
      </c>
      <c r="U1882" s="6">
        <v>154731.74</v>
      </c>
      <c r="V1882" s="6">
        <v>917.43</v>
      </c>
      <c r="W1882" s="6">
        <v>18775.77</v>
      </c>
      <c r="X1882" s="6">
        <v>117402.01700000001</v>
      </c>
      <c r="Y1882" s="5">
        <v>0.39817027352033701</v>
      </c>
      <c r="Z1882" t="s">
        <v>54</v>
      </c>
      <c r="AA1882" t="s">
        <v>55</v>
      </c>
      <c r="AB1882" t="s">
        <v>83</v>
      </c>
      <c r="AC1882" t="s">
        <v>66</v>
      </c>
      <c r="AD1882" t="s">
        <v>98</v>
      </c>
      <c r="AE1882" t="s">
        <v>58</v>
      </c>
      <c r="AF1882" t="str">
        <f>TEXT(Agricultural_Export_Analysis_Cleaned_Dataset[[#This Row],[Order_Date]],"mmm")</f>
        <v>Dec</v>
      </c>
      <c r="AG1882" t="str">
        <f>TEXT(Agricultural_Export_Analysis_Cleaned_Dataset[[#This Row],[Order_Date]],"yyyy")</f>
        <v>2024</v>
      </c>
      <c r="AH1882" t="str">
        <f>TEXT(Agricultural_Export_Analysis_Cleaned_Dataset[[#This Row],[Order_Date]],"ddd")</f>
        <v>Sun</v>
      </c>
      <c r="AI1882" t="str">
        <f>TEXT(Agricultural_Export_Analysis_Cleaned_Dataset[[#This Row],[Ship_Date]],"yyyy")</f>
        <v>2024</v>
      </c>
      <c r="AJ1882" t="str">
        <f>TEXT(Agricultural_Export_Analysis_Cleaned_Dataset[[#This Row],[Ship_Date]],"mmm")</f>
        <v>Dec</v>
      </c>
      <c r="AK1882" t="str">
        <f>TEXT(Agricultural_Export_Analysis_Cleaned_Dataset[[#This Row],[Ship_Date]],"ddd")</f>
        <v>Mon</v>
      </c>
      <c r="AL1882" t="str">
        <f>TEXT(Agricultural_Export_Analysis_Cleaned_Dataset[[#This Row],[Delivery_Date]],"yyyy")</f>
        <v>2024</v>
      </c>
      <c r="AM1882" t="str">
        <f>TEXT(Agricultural_Export_Analysis_Cleaned_Dataset[[#This Row],[Delivery_Date]],"mmm")</f>
        <v>Dec</v>
      </c>
      <c r="AN1882" t="str">
        <f>TEXT(Agricultural_Export_Analysis_Cleaned_Dataset[[#This Row],[Delivery_Date]],"ddd")</f>
        <v>Wed</v>
      </c>
      <c r="AO1882">
        <f>Agricultural_Export_Analysis_Cleaned_Dataset[[#This Row],[Delivery_Date]]-Agricultural_Export_Analysis_Cleaned_Dataset[[#This Row],[Ship_Date]]</f>
        <v>16</v>
      </c>
      <c r="AP1882">
        <f>Agricultural_Export_Analysis_Cleaned_Dataset[[#This Row],[Ship_Date]]-Agricultural_Export_Analysis_Cleaned_Dataset[[#This Row],[Order_Date]]</f>
        <v>8</v>
      </c>
      <c r="AQ1882" s="4" t="str">
        <f>TEXT(Agricultural_Export_Analysis_Cleaned_Dataset[[#This Row],[Order_Date]],"mmm yyyy")</f>
        <v>Dec 2024</v>
      </c>
    </row>
    <row r="1883" spans="1:43" x14ac:dyDescent="0.3">
      <c r="A1883" t="s">
        <v>3688</v>
      </c>
      <c r="B1883" t="s">
        <v>3689</v>
      </c>
      <c r="C1883" s="2">
        <v>45977</v>
      </c>
      <c r="D1883" s="2">
        <v>45987</v>
      </c>
      <c r="E1883" s="2">
        <v>46015</v>
      </c>
      <c r="F1883" t="s">
        <v>35</v>
      </c>
      <c r="G1883" t="s">
        <v>117</v>
      </c>
      <c r="H1883" t="s">
        <v>74</v>
      </c>
      <c r="I1883" t="s">
        <v>91</v>
      </c>
      <c r="J1883" t="s">
        <v>39</v>
      </c>
      <c r="K1883" s="7">
        <v>4</v>
      </c>
      <c r="L1883" t="s">
        <v>32</v>
      </c>
      <c r="M1883" t="s">
        <v>107</v>
      </c>
      <c r="N1883" t="s">
        <v>108</v>
      </c>
      <c r="O1883">
        <v>816</v>
      </c>
      <c r="P1883" s="6">
        <v>282.18</v>
      </c>
      <c r="Q1883" s="6">
        <v>230258.88</v>
      </c>
      <c r="R1883" s="5">
        <v>0.1</v>
      </c>
      <c r="S1883" s="6">
        <v>207232.992</v>
      </c>
      <c r="T1883" s="6">
        <v>11614.4</v>
      </c>
      <c r="U1883" s="6">
        <v>126249.76</v>
      </c>
      <c r="V1883" s="6">
        <v>1847.5</v>
      </c>
      <c r="W1883" s="6">
        <v>5898.52</v>
      </c>
      <c r="X1883" s="6">
        <v>61622.811999999998</v>
      </c>
      <c r="Y1883" s="5">
        <v>0.29736004583671699</v>
      </c>
      <c r="Z1883" t="s">
        <v>54</v>
      </c>
      <c r="AA1883" t="s">
        <v>92</v>
      </c>
      <c r="AB1883" t="s">
        <v>56</v>
      </c>
      <c r="AC1883" t="s">
        <v>66</v>
      </c>
      <c r="AD1883" t="s">
        <v>98</v>
      </c>
      <c r="AE1883" t="s">
        <v>67</v>
      </c>
      <c r="AF1883" t="str">
        <f>TEXT(Agricultural_Export_Analysis_Cleaned_Dataset[[#This Row],[Order_Date]],"mmm")</f>
        <v>Nov</v>
      </c>
      <c r="AG1883" t="str">
        <f>TEXT(Agricultural_Export_Analysis_Cleaned_Dataset[[#This Row],[Order_Date]],"yyyy")</f>
        <v>2025</v>
      </c>
      <c r="AH1883" t="str">
        <f>TEXT(Agricultural_Export_Analysis_Cleaned_Dataset[[#This Row],[Order_Date]],"ddd")</f>
        <v>Sun</v>
      </c>
      <c r="AI1883" t="str">
        <f>TEXT(Agricultural_Export_Analysis_Cleaned_Dataset[[#This Row],[Ship_Date]],"yyyy")</f>
        <v>2025</v>
      </c>
      <c r="AJ1883" t="str">
        <f>TEXT(Agricultural_Export_Analysis_Cleaned_Dataset[[#This Row],[Ship_Date]],"mmm")</f>
        <v>Nov</v>
      </c>
      <c r="AK1883" t="str">
        <f>TEXT(Agricultural_Export_Analysis_Cleaned_Dataset[[#This Row],[Ship_Date]],"ddd")</f>
        <v>Wed</v>
      </c>
      <c r="AL1883" t="str">
        <f>TEXT(Agricultural_Export_Analysis_Cleaned_Dataset[[#This Row],[Delivery_Date]],"yyyy")</f>
        <v>2025</v>
      </c>
      <c r="AM1883" t="str">
        <f>TEXT(Agricultural_Export_Analysis_Cleaned_Dataset[[#This Row],[Delivery_Date]],"mmm")</f>
        <v>Dec</v>
      </c>
      <c r="AN1883" t="str">
        <f>TEXT(Agricultural_Export_Analysis_Cleaned_Dataset[[#This Row],[Delivery_Date]],"ddd")</f>
        <v>Wed</v>
      </c>
      <c r="AO1883">
        <f>Agricultural_Export_Analysis_Cleaned_Dataset[[#This Row],[Delivery_Date]]-Agricultural_Export_Analysis_Cleaned_Dataset[[#This Row],[Ship_Date]]</f>
        <v>28</v>
      </c>
      <c r="AP1883">
        <f>Agricultural_Export_Analysis_Cleaned_Dataset[[#This Row],[Ship_Date]]-Agricultural_Export_Analysis_Cleaned_Dataset[[#This Row],[Order_Date]]</f>
        <v>10</v>
      </c>
      <c r="AQ1883" s="4" t="str">
        <f>TEXT(Agricultural_Export_Analysis_Cleaned_Dataset[[#This Row],[Order_Date]],"mmm yyyy")</f>
        <v>Nov 2025</v>
      </c>
    </row>
    <row r="1884" spans="1:43" x14ac:dyDescent="0.3">
      <c r="A1884" t="s">
        <v>3690</v>
      </c>
      <c r="B1884" t="s">
        <v>3691</v>
      </c>
      <c r="C1884" s="2">
        <v>45671</v>
      </c>
      <c r="D1884" s="2">
        <v>45674</v>
      </c>
      <c r="E1884" s="2">
        <v>45687</v>
      </c>
      <c r="F1884" t="s">
        <v>35</v>
      </c>
      <c r="G1884" t="s">
        <v>8932</v>
      </c>
      <c r="H1884" t="s">
        <v>74</v>
      </c>
      <c r="I1884" t="s">
        <v>91</v>
      </c>
      <c r="J1884" t="s">
        <v>53</v>
      </c>
      <c r="K1884" s="7">
        <v>4</v>
      </c>
      <c r="L1884" t="s">
        <v>70</v>
      </c>
      <c r="M1884" t="s">
        <v>130</v>
      </c>
      <c r="N1884" t="s">
        <v>131</v>
      </c>
      <c r="O1884">
        <v>661</v>
      </c>
      <c r="P1884" s="6">
        <v>227.63</v>
      </c>
      <c r="Q1884" s="6">
        <v>150463.43</v>
      </c>
      <c r="R1884" s="5">
        <v>0.1</v>
      </c>
      <c r="S1884" s="6">
        <v>135417.087</v>
      </c>
      <c r="T1884" s="6">
        <v>12457.66</v>
      </c>
      <c r="U1884" s="6">
        <v>66803.13</v>
      </c>
      <c r="V1884" s="6">
        <v>117.12</v>
      </c>
      <c r="W1884" s="6">
        <v>6199.77</v>
      </c>
      <c r="X1884" s="6">
        <v>49839.406999999999</v>
      </c>
      <c r="Y1884" s="5">
        <v>0.36804370928463398</v>
      </c>
      <c r="Z1884" t="s">
        <v>40</v>
      </c>
      <c r="AA1884" t="s">
        <v>64</v>
      </c>
      <c r="AB1884" t="s">
        <v>56</v>
      </c>
      <c r="AC1884" t="s">
        <v>66</v>
      </c>
      <c r="AD1884" t="s">
        <v>123</v>
      </c>
      <c r="AE1884" t="s">
        <v>58</v>
      </c>
      <c r="AF1884" t="str">
        <f>TEXT(Agricultural_Export_Analysis_Cleaned_Dataset[[#This Row],[Order_Date]],"mmm")</f>
        <v>Jan</v>
      </c>
      <c r="AG1884" t="str">
        <f>TEXT(Agricultural_Export_Analysis_Cleaned_Dataset[[#This Row],[Order_Date]],"yyyy")</f>
        <v>2025</v>
      </c>
      <c r="AH1884" t="str">
        <f>TEXT(Agricultural_Export_Analysis_Cleaned_Dataset[[#This Row],[Order_Date]],"ddd")</f>
        <v>Tue</v>
      </c>
      <c r="AI1884" t="str">
        <f>TEXT(Agricultural_Export_Analysis_Cleaned_Dataset[[#This Row],[Ship_Date]],"yyyy")</f>
        <v>2025</v>
      </c>
      <c r="AJ1884" t="str">
        <f>TEXT(Agricultural_Export_Analysis_Cleaned_Dataset[[#This Row],[Ship_Date]],"mmm")</f>
        <v>Jan</v>
      </c>
      <c r="AK1884" t="str">
        <f>TEXT(Agricultural_Export_Analysis_Cleaned_Dataset[[#This Row],[Ship_Date]],"ddd")</f>
        <v>Fri</v>
      </c>
      <c r="AL1884" t="str">
        <f>TEXT(Agricultural_Export_Analysis_Cleaned_Dataset[[#This Row],[Delivery_Date]],"yyyy")</f>
        <v>2025</v>
      </c>
      <c r="AM1884" t="str">
        <f>TEXT(Agricultural_Export_Analysis_Cleaned_Dataset[[#This Row],[Delivery_Date]],"mmm")</f>
        <v>Jan</v>
      </c>
      <c r="AN1884" t="str">
        <f>TEXT(Agricultural_Export_Analysis_Cleaned_Dataset[[#This Row],[Delivery_Date]],"ddd")</f>
        <v>Thu</v>
      </c>
      <c r="AO1884">
        <f>Agricultural_Export_Analysis_Cleaned_Dataset[[#This Row],[Delivery_Date]]-Agricultural_Export_Analysis_Cleaned_Dataset[[#This Row],[Ship_Date]]</f>
        <v>13</v>
      </c>
      <c r="AP1884">
        <f>Agricultural_Export_Analysis_Cleaned_Dataset[[#This Row],[Ship_Date]]-Agricultural_Export_Analysis_Cleaned_Dataset[[#This Row],[Order_Date]]</f>
        <v>3</v>
      </c>
      <c r="AQ1884" s="4" t="str">
        <f>TEXT(Agricultural_Export_Analysis_Cleaned_Dataset[[#This Row],[Order_Date]],"mmm yyyy")</f>
        <v>Jan 2025</v>
      </c>
    </row>
    <row r="1885" spans="1:43" x14ac:dyDescent="0.3">
      <c r="A1885" t="s">
        <v>3692</v>
      </c>
      <c r="B1885" t="s">
        <v>3693</v>
      </c>
      <c r="C1885" s="2">
        <v>45600</v>
      </c>
      <c r="D1885" s="2">
        <v>45607</v>
      </c>
      <c r="E1885" s="2">
        <v>45628</v>
      </c>
      <c r="F1885" t="s">
        <v>35</v>
      </c>
      <c r="G1885" t="s">
        <v>8932</v>
      </c>
      <c r="H1885" t="s">
        <v>37</v>
      </c>
      <c r="I1885" t="s">
        <v>91</v>
      </c>
      <c r="J1885" t="s">
        <v>39</v>
      </c>
      <c r="K1885" s="7">
        <v>15</v>
      </c>
      <c r="L1885" t="s">
        <v>70</v>
      </c>
      <c r="M1885" t="s">
        <v>48</v>
      </c>
      <c r="N1885" t="s">
        <v>49</v>
      </c>
      <c r="O1885">
        <v>1254</v>
      </c>
      <c r="P1885" s="6">
        <v>245.56</v>
      </c>
      <c r="Q1885" s="6">
        <v>307932.24</v>
      </c>
      <c r="R1885" s="5">
        <v>0.15</v>
      </c>
      <c r="S1885" s="6">
        <v>261742.40400000001</v>
      </c>
      <c r="T1885" s="6">
        <v>5526.42</v>
      </c>
      <c r="U1885" s="6">
        <v>164828.32</v>
      </c>
      <c r="V1885" s="6">
        <v>230.65</v>
      </c>
      <c r="W1885" s="6">
        <v>28616.04</v>
      </c>
      <c r="X1885" s="6">
        <v>62540.974000000002</v>
      </c>
      <c r="Y1885" s="5">
        <v>0.23894093216932499</v>
      </c>
      <c r="Z1885" t="s">
        <v>54</v>
      </c>
      <c r="AA1885" t="s">
        <v>92</v>
      </c>
      <c r="AB1885" t="s">
        <v>42</v>
      </c>
      <c r="AC1885" t="s">
        <v>43</v>
      </c>
      <c r="AD1885" t="s">
        <v>44</v>
      </c>
      <c r="AE1885" t="s">
        <v>58</v>
      </c>
      <c r="AF1885" t="str">
        <f>TEXT(Agricultural_Export_Analysis_Cleaned_Dataset[[#This Row],[Order_Date]],"mmm")</f>
        <v>Nov</v>
      </c>
      <c r="AG1885" t="str">
        <f>TEXT(Agricultural_Export_Analysis_Cleaned_Dataset[[#This Row],[Order_Date]],"yyyy")</f>
        <v>2024</v>
      </c>
      <c r="AH1885" t="str">
        <f>TEXT(Agricultural_Export_Analysis_Cleaned_Dataset[[#This Row],[Order_Date]],"ddd")</f>
        <v>Mon</v>
      </c>
      <c r="AI1885" t="str">
        <f>TEXT(Agricultural_Export_Analysis_Cleaned_Dataset[[#This Row],[Ship_Date]],"yyyy")</f>
        <v>2024</v>
      </c>
      <c r="AJ1885" t="str">
        <f>TEXT(Agricultural_Export_Analysis_Cleaned_Dataset[[#This Row],[Ship_Date]],"mmm")</f>
        <v>Nov</v>
      </c>
      <c r="AK1885" t="str">
        <f>TEXT(Agricultural_Export_Analysis_Cleaned_Dataset[[#This Row],[Ship_Date]],"ddd")</f>
        <v>Mon</v>
      </c>
      <c r="AL1885" t="str">
        <f>TEXT(Agricultural_Export_Analysis_Cleaned_Dataset[[#This Row],[Delivery_Date]],"yyyy")</f>
        <v>2024</v>
      </c>
      <c r="AM1885" t="str">
        <f>TEXT(Agricultural_Export_Analysis_Cleaned_Dataset[[#This Row],[Delivery_Date]],"mmm")</f>
        <v>Dec</v>
      </c>
      <c r="AN1885" t="str">
        <f>TEXT(Agricultural_Export_Analysis_Cleaned_Dataset[[#This Row],[Delivery_Date]],"ddd")</f>
        <v>Mon</v>
      </c>
      <c r="AO1885">
        <f>Agricultural_Export_Analysis_Cleaned_Dataset[[#This Row],[Delivery_Date]]-Agricultural_Export_Analysis_Cleaned_Dataset[[#This Row],[Ship_Date]]</f>
        <v>21</v>
      </c>
      <c r="AP1885">
        <f>Agricultural_Export_Analysis_Cleaned_Dataset[[#This Row],[Ship_Date]]-Agricultural_Export_Analysis_Cleaned_Dataset[[#This Row],[Order_Date]]</f>
        <v>7</v>
      </c>
      <c r="AQ1885" s="4" t="str">
        <f>TEXT(Agricultural_Export_Analysis_Cleaned_Dataset[[#This Row],[Order_Date]],"mmm yyyy")</f>
        <v>Nov 2024</v>
      </c>
    </row>
    <row r="1886" spans="1:43" x14ac:dyDescent="0.3">
      <c r="A1886" t="s">
        <v>3694</v>
      </c>
      <c r="B1886" t="s">
        <v>3695</v>
      </c>
      <c r="C1886" s="2">
        <v>45539</v>
      </c>
      <c r="D1886" s="2">
        <v>45544</v>
      </c>
      <c r="E1886" s="2">
        <v>45560</v>
      </c>
      <c r="F1886" t="s">
        <v>35</v>
      </c>
      <c r="G1886" t="s">
        <v>117</v>
      </c>
      <c r="H1886" t="s">
        <v>37</v>
      </c>
      <c r="I1886" t="s">
        <v>97</v>
      </c>
      <c r="J1886" t="s">
        <v>53</v>
      </c>
      <c r="K1886" s="7">
        <v>10</v>
      </c>
      <c r="L1886" t="s">
        <v>32</v>
      </c>
      <c r="M1886" t="s">
        <v>101</v>
      </c>
      <c r="N1886" t="s">
        <v>102</v>
      </c>
      <c r="O1886">
        <v>1683</v>
      </c>
      <c r="P1886" s="6">
        <v>351.77</v>
      </c>
      <c r="Q1886" s="6">
        <v>592028.91</v>
      </c>
      <c r="R1886" s="5">
        <v>0</v>
      </c>
      <c r="S1886" s="6">
        <v>592028.91</v>
      </c>
      <c r="T1886" s="6">
        <v>13554.48</v>
      </c>
      <c r="U1886" s="6">
        <v>348366.31</v>
      </c>
      <c r="V1886" s="6">
        <v>194.11</v>
      </c>
      <c r="W1886" s="6">
        <v>49448.959999999999</v>
      </c>
      <c r="X1886" s="6">
        <v>180465.05</v>
      </c>
      <c r="Y1886" s="5">
        <v>0.30482472553578499</v>
      </c>
      <c r="Z1886" t="s">
        <v>103</v>
      </c>
      <c r="AA1886" t="s">
        <v>104</v>
      </c>
      <c r="AB1886" t="s">
        <v>65</v>
      </c>
      <c r="AC1886" t="s">
        <v>43</v>
      </c>
      <c r="AD1886" t="s">
        <v>84</v>
      </c>
      <c r="AE1886" t="s">
        <v>45</v>
      </c>
      <c r="AF1886" t="str">
        <f>TEXT(Agricultural_Export_Analysis_Cleaned_Dataset[[#This Row],[Order_Date]],"mmm")</f>
        <v>Sep</v>
      </c>
      <c r="AG1886" t="str">
        <f>TEXT(Agricultural_Export_Analysis_Cleaned_Dataset[[#This Row],[Order_Date]],"yyyy")</f>
        <v>2024</v>
      </c>
      <c r="AH1886" t="str">
        <f>TEXT(Agricultural_Export_Analysis_Cleaned_Dataset[[#This Row],[Order_Date]],"ddd")</f>
        <v>Wed</v>
      </c>
      <c r="AI1886" t="str">
        <f>TEXT(Agricultural_Export_Analysis_Cleaned_Dataset[[#This Row],[Ship_Date]],"yyyy")</f>
        <v>2024</v>
      </c>
      <c r="AJ1886" t="str">
        <f>TEXT(Agricultural_Export_Analysis_Cleaned_Dataset[[#This Row],[Ship_Date]],"mmm")</f>
        <v>Sep</v>
      </c>
      <c r="AK1886" t="str">
        <f>TEXT(Agricultural_Export_Analysis_Cleaned_Dataset[[#This Row],[Ship_Date]],"ddd")</f>
        <v>Mon</v>
      </c>
      <c r="AL1886" t="str">
        <f>TEXT(Agricultural_Export_Analysis_Cleaned_Dataset[[#This Row],[Delivery_Date]],"yyyy")</f>
        <v>2024</v>
      </c>
      <c r="AM1886" t="str">
        <f>TEXT(Agricultural_Export_Analysis_Cleaned_Dataset[[#This Row],[Delivery_Date]],"mmm")</f>
        <v>Sep</v>
      </c>
      <c r="AN1886" t="str">
        <f>TEXT(Agricultural_Export_Analysis_Cleaned_Dataset[[#This Row],[Delivery_Date]],"ddd")</f>
        <v>Wed</v>
      </c>
      <c r="AO1886">
        <f>Agricultural_Export_Analysis_Cleaned_Dataset[[#This Row],[Delivery_Date]]-Agricultural_Export_Analysis_Cleaned_Dataset[[#This Row],[Ship_Date]]</f>
        <v>16</v>
      </c>
      <c r="AP1886">
        <f>Agricultural_Export_Analysis_Cleaned_Dataset[[#This Row],[Ship_Date]]-Agricultural_Export_Analysis_Cleaned_Dataset[[#This Row],[Order_Date]]</f>
        <v>5</v>
      </c>
      <c r="AQ1886" s="4" t="str">
        <f>TEXT(Agricultural_Export_Analysis_Cleaned_Dataset[[#This Row],[Order_Date]],"mmm yyyy")</f>
        <v>Sep 2024</v>
      </c>
    </row>
    <row r="1887" spans="1:43" x14ac:dyDescent="0.3">
      <c r="A1887" t="s">
        <v>3696</v>
      </c>
      <c r="B1887" t="s">
        <v>3697</v>
      </c>
      <c r="C1887" s="2">
        <v>45791</v>
      </c>
      <c r="D1887" s="2">
        <v>45797</v>
      </c>
      <c r="E1887" s="2">
        <v>45826</v>
      </c>
      <c r="F1887" t="s">
        <v>35</v>
      </c>
      <c r="G1887" t="s">
        <v>36</v>
      </c>
      <c r="H1887" t="s">
        <v>37</v>
      </c>
      <c r="I1887" t="s">
        <v>38</v>
      </c>
      <c r="J1887" t="s">
        <v>112</v>
      </c>
      <c r="K1887" s="7">
        <v>4</v>
      </c>
      <c r="L1887" t="s">
        <v>87</v>
      </c>
      <c r="M1887" t="s">
        <v>140</v>
      </c>
      <c r="N1887" t="s">
        <v>49</v>
      </c>
      <c r="O1887">
        <v>311</v>
      </c>
      <c r="P1887" s="6">
        <v>404.91</v>
      </c>
      <c r="Q1887" s="6">
        <v>125927.01</v>
      </c>
      <c r="R1887" s="5">
        <v>0</v>
      </c>
      <c r="S1887" s="6">
        <v>125927.01</v>
      </c>
      <c r="T1887" s="6">
        <v>4388.82</v>
      </c>
      <c r="U1887" s="6">
        <v>71224.61</v>
      </c>
      <c r="V1887" s="6">
        <v>1496.15</v>
      </c>
      <c r="W1887" s="6">
        <v>13134.59</v>
      </c>
      <c r="X1887" s="6">
        <v>35682.839999999997</v>
      </c>
      <c r="Y1887" s="5">
        <v>0.283361290004424</v>
      </c>
      <c r="Z1887" t="s">
        <v>81</v>
      </c>
      <c r="AA1887" t="s">
        <v>82</v>
      </c>
      <c r="AB1887" t="s">
        <v>83</v>
      </c>
      <c r="AC1887" t="s">
        <v>43</v>
      </c>
      <c r="AD1887" t="s">
        <v>93</v>
      </c>
      <c r="AE1887" t="s">
        <v>67</v>
      </c>
      <c r="AF1887" t="str">
        <f>TEXT(Agricultural_Export_Analysis_Cleaned_Dataset[[#This Row],[Order_Date]],"mmm")</f>
        <v>May</v>
      </c>
      <c r="AG1887" t="str">
        <f>TEXT(Agricultural_Export_Analysis_Cleaned_Dataset[[#This Row],[Order_Date]],"yyyy")</f>
        <v>2025</v>
      </c>
      <c r="AH1887" t="str">
        <f>TEXT(Agricultural_Export_Analysis_Cleaned_Dataset[[#This Row],[Order_Date]],"ddd")</f>
        <v>Wed</v>
      </c>
      <c r="AI1887" t="str">
        <f>TEXT(Agricultural_Export_Analysis_Cleaned_Dataset[[#This Row],[Ship_Date]],"yyyy")</f>
        <v>2025</v>
      </c>
      <c r="AJ1887" t="str">
        <f>TEXT(Agricultural_Export_Analysis_Cleaned_Dataset[[#This Row],[Ship_Date]],"mmm")</f>
        <v>May</v>
      </c>
      <c r="AK1887" t="str">
        <f>TEXT(Agricultural_Export_Analysis_Cleaned_Dataset[[#This Row],[Ship_Date]],"ddd")</f>
        <v>Tue</v>
      </c>
      <c r="AL1887" t="str">
        <f>TEXT(Agricultural_Export_Analysis_Cleaned_Dataset[[#This Row],[Delivery_Date]],"yyyy")</f>
        <v>2025</v>
      </c>
      <c r="AM1887" t="str">
        <f>TEXT(Agricultural_Export_Analysis_Cleaned_Dataset[[#This Row],[Delivery_Date]],"mmm")</f>
        <v>Jun</v>
      </c>
      <c r="AN1887" t="str">
        <f>TEXT(Agricultural_Export_Analysis_Cleaned_Dataset[[#This Row],[Delivery_Date]],"ddd")</f>
        <v>Wed</v>
      </c>
      <c r="AO1887">
        <f>Agricultural_Export_Analysis_Cleaned_Dataset[[#This Row],[Delivery_Date]]-Agricultural_Export_Analysis_Cleaned_Dataset[[#This Row],[Ship_Date]]</f>
        <v>29</v>
      </c>
      <c r="AP1887">
        <f>Agricultural_Export_Analysis_Cleaned_Dataset[[#This Row],[Ship_Date]]-Agricultural_Export_Analysis_Cleaned_Dataset[[#This Row],[Order_Date]]</f>
        <v>6</v>
      </c>
      <c r="AQ1887" s="4" t="str">
        <f>TEXT(Agricultural_Export_Analysis_Cleaned_Dataset[[#This Row],[Order_Date]],"mmm yyyy")</f>
        <v>May 2025</v>
      </c>
    </row>
    <row r="1888" spans="1:43" x14ac:dyDescent="0.3">
      <c r="A1888" t="s">
        <v>3698</v>
      </c>
      <c r="B1888" t="s">
        <v>3699</v>
      </c>
      <c r="C1888" s="2">
        <v>45659</v>
      </c>
      <c r="D1888" s="2">
        <v>45667</v>
      </c>
      <c r="E1888" s="2">
        <v>45694</v>
      </c>
      <c r="F1888" t="s">
        <v>35</v>
      </c>
      <c r="G1888" t="s">
        <v>117</v>
      </c>
      <c r="H1888" t="s">
        <v>74</v>
      </c>
      <c r="I1888" t="s">
        <v>118</v>
      </c>
      <c r="J1888" t="s">
        <v>39</v>
      </c>
      <c r="K1888" s="7">
        <v>0</v>
      </c>
      <c r="L1888" t="s">
        <v>135</v>
      </c>
      <c r="M1888" t="s">
        <v>33</v>
      </c>
      <c r="N1888" t="s">
        <v>34</v>
      </c>
      <c r="O1888">
        <v>777</v>
      </c>
      <c r="P1888" s="6">
        <v>346.43</v>
      </c>
      <c r="Q1888" s="6">
        <v>269176.11</v>
      </c>
      <c r="R1888" s="5">
        <v>0.15</v>
      </c>
      <c r="S1888" s="6">
        <v>228799.69349999999</v>
      </c>
      <c r="T1888" s="6">
        <v>6173.29</v>
      </c>
      <c r="U1888" s="6">
        <v>165234.76999999999</v>
      </c>
      <c r="V1888" s="6">
        <v>2813.06</v>
      </c>
      <c r="W1888" s="6">
        <v>6183</v>
      </c>
      <c r="X1888" s="6">
        <v>48395.573499999999</v>
      </c>
      <c r="Y1888" s="5">
        <v>0.211519398298495</v>
      </c>
      <c r="Z1888" t="s">
        <v>40</v>
      </c>
      <c r="AA1888" t="s">
        <v>64</v>
      </c>
      <c r="AB1888" t="s">
        <v>83</v>
      </c>
      <c r="AC1888" t="s">
        <v>66</v>
      </c>
      <c r="AD1888" t="s">
        <v>93</v>
      </c>
      <c r="AE1888" t="s">
        <v>45</v>
      </c>
      <c r="AF1888" t="str">
        <f>TEXT(Agricultural_Export_Analysis_Cleaned_Dataset[[#This Row],[Order_Date]],"mmm")</f>
        <v>Jan</v>
      </c>
      <c r="AG1888" t="str">
        <f>TEXT(Agricultural_Export_Analysis_Cleaned_Dataset[[#This Row],[Order_Date]],"yyyy")</f>
        <v>2025</v>
      </c>
      <c r="AH1888" t="str">
        <f>TEXT(Agricultural_Export_Analysis_Cleaned_Dataset[[#This Row],[Order_Date]],"ddd")</f>
        <v>Thu</v>
      </c>
      <c r="AI1888" t="str">
        <f>TEXT(Agricultural_Export_Analysis_Cleaned_Dataset[[#This Row],[Ship_Date]],"yyyy")</f>
        <v>2025</v>
      </c>
      <c r="AJ1888" t="str">
        <f>TEXT(Agricultural_Export_Analysis_Cleaned_Dataset[[#This Row],[Ship_Date]],"mmm")</f>
        <v>Jan</v>
      </c>
      <c r="AK1888" t="str">
        <f>TEXT(Agricultural_Export_Analysis_Cleaned_Dataset[[#This Row],[Ship_Date]],"ddd")</f>
        <v>Fri</v>
      </c>
      <c r="AL1888" t="str">
        <f>TEXT(Agricultural_Export_Analysis_Cleaned_Dataset[[#This Row],[Delivery_Date]],"yyyy")</f>
        <v>2025</v>
      </c>
      <c r="AM1888" t="str">
        <f>TEXT(Agricultural_Export_Analysis_Cleaned_Dataset[[#This Row],[Delivery_Date]],"mmm")</f>
        <v>Feb</v>
      </c>
      <c r="AN1888" t="str">
        <f>TEXT(Agricultural_Export_Analysis_Cleaned_Dataset[[#This Row],[Delivery_Date]],"ddd")</f>
        <v>Thu</v>
      </c>
      <c r="AO1888">
        <f>Agricultural_Export_Analysis_Cleaned_Dataset[[#This Row],[Delivery_Date]]-Agricultural_Export_Analysis_Cleaned_Dataset[[#This Row],[Ship_Date]]</f>
        <v>27</v>
      </c>
      <c r="AP1888">
        <f>Agricultural_Export_Analysis_Cleaned_Dataset[[#This Row],[Ship_Date]]-Agricultural_Export_Analysis_Cleaned_Dataset[[#This Row],[Order_Date]]</f>
        <v>8</v>
      </c>
      <c r="AQ1888" s="4" t="str">
        <f>TEXT(Agricultural_Export_Analysis_Cleaned_Dataset[[#This Row],[Order_Date]],"mmm yyyy")</f>
        <v>Jan 2025</v>
      </c>
    </row>
    <row r="1889" spans="1:43" x14ac:dyDescent="0.3">
      <c r="A1889" t="s">
        <v>3700</v>
      </c>
      <c r="B1889" t="s">
        <v>3701</v>
      </c>
      <c r="C1889" s="2">
        <v>45641</v>
      </c>
      <c r="D1889" s="2">
        <v>45651</v>
      </c>
      <c r="E1889" s="2">
        <v>45673</v>
      </c>
      <c r="F1889" t="s">
        <v>35</v>
      </c>
      <c r="G1889" t="s">
        <v>50</v>
      </c>
      <c r="H1889" t="s">
        <v>37</v>
      </c>
      <c r="I1889" t="s">
        <v>97</v>
      </c>
      <c r="J1889" t="s">
        <v>63</v>
      </c>
      <c r="K1889" s="7">
        <v>7</v>
      </c>
      <c r="L1889" t="s">
        <v>70</v>
      </c>
      <c r="M1889" t="s">
        <v>130</v>
      </c>
      <c r="N1889" t="s">
        <v>131</v>
      </c>
      <c r="O1889">
        <v>138</v>
      </c>
      <c r="P1889" s="6">
        <v>291.52</v>
      </c>
      <c r="Q1889" s="6">
        <v>40229.760000000002</v>
      </c>
      <c r="R1889" s="5">
        <v>0.15</v>
      </c>
      <c r="S1889" s="6">
        <v>34195.296000000002</v>
      </c>
      <c r="T1889" s="6">
        <v>3965.26</v>
      </c>
      <c r="U1889" s="6">
        <v>24971.69</v>
      </c>
      <c r="V1889" s="6">
        <v>827.56</v>
      </c>
      <c r="W1889" s="6">
        <v>2869.76</v>
      </c>
      <c r="X1889" s="6">
        <v>1561.0260000000001</v>
      </c>
      <c r="Y1889" s="5">
        <v>4.5650314008102301E-2</v>
      </c>
      <c r="Z1889" t="s">
        <v>54</v>
      </c>
      <c r="AA1889" t="s">
        <v>55</v>
      </c>
      <c r="AB1889" t="s">
        <v>56</v>
      </c>
      <c r="AC1889" t="s">
        <v>66</v>
      </c>
      <c r="AD1889" t="s">
        <v>77</v>
      </c>
      <c r="AE1889" t="s">
        <v>58</v>
      </c>
      <c r="AF1889" t="str">
        <f>TEXT(Agricultural_Export_Analysis_Cleaned_Dataset[[#This Row],[Order_Date]],"mmm")</f>
        <v>Dec</v>
      </c>
      <c r="AG1889" t="str">
        <f>TEXT(Agricultural_Export_Analysis_Cleaned_Dataset[[#This Row],[Order_Date]],"yyyy")</f>
        <v>2024</v>
      </c>
      <c r="AH1889" t="str">
        <f>TEXT(Agricultural_Export_Analysis_Cleaned_Dataset[[#This Row],[Order_Date]],"ddd")</f>
        <v>Sun</v>
      </c>
      <c r="AI1889" t="str">
        <f>TEXT(Agricultural_Export_Analysis_Cleaned_Dataset[[#This Row],[Ship_Date]],"yyyy")</f>
        <v>2024</v>
      </c>
      <c r="AJ1889" t="str">
        <f>TEXT(Agricultural_Export_Analysis_Cleaned_Dataset[[#This Row],[Ship_Date]],"mmm")</f>
        <v>Dec</v>
      </c>
      <c r="AK1889" t="str">
        <f>TEXT(Agricultural_Export_Analysis_Cleaned_Dataset[[#This Row],[Ship_Date]],"ddd")</f>
        <v>Wed</v>
      </c>
      <c r="AL1889" t="str">
        <f>TEXT(Agricultural_Export_Analysis_Cleaned_Dataset[[#This Row],[Delivery_Date]],"yyyy")</f>
        <v>2025</v>
      </c>
      <c r="AM1889" t="str">
        <f>TEXT(Agricultural_Export_Analysis_Cleaned_Dataset[[#This Row],[Delivery_Date]],"mmm")</f>
        <v>Jan</v>
      </c>
      <c r="AN1889" t="str">
        <f>TEXT(Agricultural_Export_Analysis_Cleaned_Dataset[[#This Row],[Delivery_Date]],"ddd")</f>
        <v>Thu</v>
      </c>
      <c r="AO1889">
        <f>Agricultural_Export_Analysis_Cleaned_Dataset[[#This Row],[Delivery_Date]]-Agricultural_Export_Analysis_Cleaned_Dataset[[#This Row],[Ship_Date]]</f>
        <v>22</v>
      </c>
      <c r="AP1889">
        <f>Agricultural_Export_Analysis_Cleaned_Dataset[[#This Row],[Ship_Date]]-Agricultural_Export_Analysis_Cleaned_Dataset[[#This Row],[Order_Date]]</f>
        <v>10</v>
      </c>
      <c r="AQ1889" s="4" t="str">
        <f>TEXT(Agricultural_Export_Analysis_Cleaned_Dataset[[#This Row],[Order_Date]],"mmm yyyy")</f>
        <v>Dec 2024</v>
      </c>
    </row>
    <row r="1890" spans="1:43" x14ac:dyDescent="0.3">
      <c r="A1890" t="s">
        <v>3702</v>
      </c>
      <c r="B1890" t="s">
        <v>3703</v>
      </c>
      <c r="C1890" s="2">
        <v>45423</v>
      </c>
      <c r="D1890" s="2">
        <v>45425</v>
      </c>
      <c r="E1890" s="2">
        <v>45450</v>
      </c>
      <c r="F1890" t="s">
        <v>35</v>
      </c>
      <c r="G1890" t="s">
        <v>8932</v>
      </c>
      <c r="H1890" t="s">
        <v>74</v>
      </c>
      <c r="I1890" t="s">
        <v>91</v>
      </c>
      <c r="J1890" t="s">
        <v>112</v>
      </c>
      <c r="K1890" s="7">
        <v>0</v>
      </c>
      <c r="L1890" t="s">
        <v>87</v>
      </c>
      <c r="M1890" t="s">
        <v>107</v>
      </c>
      <c r="N1890" t="s">
        <v>108</v>
      </c>
      <c r="O1890">
        <v>584</v>
      </c>
      <c r="P1890" s="6">
        <v>455.02</v>
      </c>
      <c r="Q1890" s="6">
        <v>265731.68</v>
      </c>
      <c r="R1890" s="5">
        <v>0</v>
      </c>
      <c r="S1890" s="6">
        <v>265731.68</v>
      </c>
      <c r="T1890" s="6">
        <v>5911.3</v>
      </c>
      <c r="U1890" s="6">
        <v>160296.78</v>
      </c>
      <c r="V1890" s="6">
        <v>1860.28</v>
      </c>
      <c r="W1890" s="6">
        <v>7105.03</v>
      </c>
      <c r="X1890" s="6">
        <v>90558.29</v>
      </c>
      <c r="Y1890" s="5">
        <v>0.34078845999844698</v>
      </c>
      <c r="Z1890" t="s">
        <v>81</v>
      </c>
      <c r="AA1890" t="s">
        <v>82</v>
      </c>
      <c r="AB1890" t="s">
        <v>83</v>
      </c>
      <c r="AC1890" t="s">
        <v>43</v>
      </c>
      <c r="AD1890" t="s">
        <v>57</v>
      </c>
      <c r="AE1890" t="s">
        <v>45</v>
      </c>
      <c r="AF1890" t="str">
        <f>TEXT(Agricultural_Export_Analysis_Cleaned_Dataset[[#This Row],[Order_Date]],"mmm")</f>
        <v>May</v>
      </c>
      <c r="AG1890" t="str">
        <f>TEXT(Agricultural_Export_Analysis_Cleaned_Dataset[[#This Row],[Order_Date]],"yyyy")</f>
        <v>2024</v>
      </c>
      <c r="AH1890" t="str">
        <f>TEXT(Agricultural_Export_Analysis_Cleaned_Dataset[[#This Row],[Order_Date]],"ddd")</f>
        <v>Sat</v>
      </c>
      <c r="AI1890" t="str">
        <f>TEXT(Agricultural_Export_Analysis_Cleaned_Dataset[[#This Row],[Ship_Date]],"yyyy")</f>
        <v>2024</v>
      </c>
      <c r="AJ1890" t="str">
        <f>TEXT(Agricultural_Export_Analysis_Cleaned_Dataset[[#This Row],[Ship_Date]],"mmm")</f>
        <v>May</v>
      </c>
      <c r="AK1890" t="str">
        <f>TEXT(Agricultural_Export_Analysis_Cleaned_Dataset[[#This Row],[Ship_Date]],"ddd")</f>
        <v>Mon</v>
      </c>
      <c r="AL1890" t="str">
        <f>TEXT(Agricultural_Export_Analysis_Cleaned_Dataset[[#This Row],[Delivery_Date]],"yyyy")</f>
        <v>2024</v>
      </c>
      <c r="AM1890" t="str">
        <f>TEXT(Agricultural_Export_Analysis_Cleaned_Dataset[[#This Row],[Delivery_Date]],"mmm")</f>
        <v>Jun</v>
      </c>
      <c r="AN1890" t="str">
        <f>TEXT(Agricultural_Export_Analysis_Cleaned_Dataset[[#This Row],[Delivery_Date]],"ddd")</f>
        <v>Fri</v>
      </c>
      <c r="AO1890">
        <f>Agricultural_Export_Analysis_Cleaned_Dataset[[#This Row],[Delivery_Date]]-Agricultural_Export_Analysis_Cleaned_Dataset[[#This Row],[Ship_Date]]</f>
        <v>25</v>
      </c>
      <c r="AP1890">
        <f>Agricultural_Export_Analysis_Cleaned_Dataset[[#This Row],[Ship_Date]]-Agricultural_Export_Analysis_Cleaned_Dataset[[#This Row],[Order_Date]]</f>
        <v>2</v>
      </c>
      <c r="AQ1890" s="4" t="str">
        <f>TEXT(Agricultural_Export_Analysis_Cleaned_Dataset[[#This Row],[Order_Date]],"mmm yyyy")</f>
        <v>May 2024</v>
      </c>
    </row>
    <row r="1891" spans="1:43" x14ac:dyDescent="0.3">
      <c r="A1891" t="s">
        <v>3704</v>
      </c>
      <c r="B1891" t="s">
        <v>3705</v>
      </c>
      <c r="C1891" s="2">
        <v>45647</v>
      </c>
      <c r="D1891" s="2">
        <v>45650</v>
      </c>
      <c r="E1891" s="2">
        <v>45690</v>
      </c>
      <c r="F1891" t="s">
        <v>35</v>
      </c>
      <c r="G1891" t="s">
        <v>36</v>
      </c>
      <c r="H1891" t="s">
        <v>51</v>
      </c>
      <c r="I1891" t="s">
        <v>38</v>
      </c>
      <c r="J1891" t="s">
        <v>63</v>
      </c>
      <c r="K1891" s="7">
        <v>15</v>
      </c>
      <c r="L1891" t="s">
        <v>135</v>
      </c>
      <c r="M1891" t="s">
        <v>61</v>
      </c>
      <c r="N1891" t="s">
        <v>62</v>
      </c>
      <c r="O1891">
        <v>1219</v>
      </c>
      <c r="P1891" s="6">
        <v>381.76</v>
      </c>
      <c r="Q1891" s="6">
        <v>465365.44</v>
      </c>
      <c r="R1891" s="5">
        <v>0.15</v>
      </c>
      <c r="S1891" s="6">
        <v>395560.62400000001</v>
      </c>
      <c r="T1891" s="6">
        <v>1736.48</v>
      </c>
      <c r="U1891" s="6">
        <v>265760.46000000002</v>
      </c>
      <c r="V1891" s="6">
        <v>1332.09</v>
      </c>
      <c r="W1891" s="6">
        <v>16790.240000000002</v>
      </c>
      <c r="X1891" s="6">
        <v>109941.35400000001</v>
      </c>
      <c r="Y1891" s="5">
        <v>0.27793806392620102</v>
      </c>
      <c r="Z1891" t="s">
        <v>54</v>
      </c>
      <c r="AA1891" t="s">
        <v>55</v>
      </c>
      <c r="AB1891" t="s">
        <v>42</v>
      </c>
      <c r="AC1891" t="s">
        <v>66</v>
      </c>
      <c r="AD1891" t="s">
        <v>98</v>
      </c>
      <c r="AE1891" t="s">
        <v>45</v>
      </c>
      <c r="AF1891" t="str">
        <f>TEXT(Agricultural_Export_Analysis_Cleaned_Dataset[[#This Row],[Order_Date]],"mmm")</f>
        <v>Dec</v>
      </c>
      <c r="AG1891" t="str">
        <f>TEXT(Agricultural_Export_Analysis_Cleaned_Dataset[[#This Row],[Order_Date]],"yyyy")</f>
        <v>2024</v>
      </c>
      <c r="AH1891" t="str">
        <f>TEXT(Agricultural_Export_Analysis_Cleaned_Dataset[[#This Row],[Order_Date]],"ddd")</f>
        <v>Sat</v>
      </c>
      <c r="AI1891" t="str">
        <f>TEXT(Agricultural_Export_Analysis_Cleaned_Dataset[[#This Row],[Ship_Date]],"yyyy")</f>
        <v>2024</v>
      </c>
      <c r="AJ1891" t="str">
        <f>TEXT(Agricultural_Export_Analysis_Cleaned_Dataset[[#This Row],[Ship_Date]],"mmm")</f>
        <v>Dec</v>
      </c>
      <c r="AK1891" t="str">
        <f>TEXT(Agricultural_Export_Analysis_Cleaned_Dataset[[#This Row],[Ship_Date]],"ddd")</f>
        <v>Tue</v>
      </c>
      <c r="AL1891" t="str">
        <f>TEXT(Agricultural_Export_Analysis_Cleaned_Dataset[[#This Row],[Delivery_Date]],"yyyy")</f>
        <v>2025</v>
      </c>
      <c r="AM1891" t="str">
        <f>TEXT(Agricultural_Export_Analysis_Cleaned_Dataset[[#This Row],[Delivery_Date]],"mmm")</f>
        <v>Feb</v>
      </c>
      <c r="AN1891" t="str">
        <f>TEXT(Agricultural_Export_Analysis_Cleaned_Dataset[[#This Row],[Delivery_Date]],"ddd")</f>
        <v>Sun</v>
      </c>
      <c r="AO1891">
        <f>Agricultural_Export_Analysis_Cleaned_Dataset[[#This Row],[Delivery_Date]]-Agricultural_Export_Analysis_Cleaned_Dataset[[#This Row],[Ship_Date]]</f>
        <v>40</v>
      </c>
      <c r="AP1891">
        <f>Agricultural_Export_Analysis_Cleaned_Dataset[[#This Row],[Ship_Date]]-Agricultural_Export_Analysis_Cleaned_Dataset[[#This Row],[Order_Date]]</f>
        <v>3</v>
      </c>
      <c r="AQ1891" s="4" t="str">
        <f>TEXT(Agricultural_Export_Analysis_Cleaned_Dataset[[#This Row],[Order_Date]],"mmm yyyy")</f>
        <v>Dec 2024</v>
      </c>
    </row>
    <row r="1892" spans="1:43" x14ac:dyDescent="0.3">
      <c r="A1892" t="s">
        <v>3706</v>
      </c>
      <c r="B1892" t="s">
        <v>2071</v>
      </c>
      <c r="C1892" s="2">
        <v>45302</v>
      </c>
      <c r="D1892" s="2">
        <v>45304</v>
      </c>
      <c r="E1892" s="2">
        <v>45336</v>
      </c>
      <c r="F1892" t="s">
        <v>35</v>
      </c>
      <c r="G1892" t="s">
        <v>96</v>
      </c>
      <c r="H1892" t="s">
        <v>37</v>
      </c>
      <c r="I1892" t="s">
        <v>38</v>
      </c>
      <c r="J1892" t="s">
        <v>112</v>
      </c>
      <c r="K1892" s="7">
        <v>15</v>
      </c>
      <c r="L1892" t="s">
        <v>32</v>
      </c>
      <c r="M1892" t="s">
        <v>33</v>
      </c>
      <c r="N1892" t="s">
        <v>34</v>
      </c>
      <c r="O1892">
        <v>914</v>
      </c>
      <c r="P1892" s="6">
        <v>140.21</v>
      </c>
      <c r="Q1892" s="6">
        <v>128151.94</v>
      </c>
      <c r="R1892" s="5">
        <v>0.05</v>
      </c>
      <c r="S1892" s="6">
        <v>121744.34299999999</v>
      </c>
      <c r="T1892" s="6">
        <v>2247.27</v>
      </c>
      <c r="U1892" s="6">
        <v>54942.89</v>
      </c>
      <c r="V1892" s="6">
        <v>1499.76</v>
      </c>
      <c r="W1892" s="6">
        <v>7369.99</v>
      </c>
      <c r="X1892" s="6">
        <v>55684.432999999997</v>
      </c>
      <c r="Y1892" s="5">
        <v>0.45738825827825103</v>
      </c>
      <c r="Z1892" t="s">
        <v>40</v>
      </c>
      <c r="AA1892" t="s">
        <v>64</v>
      </c>
      <c r="AB1892" t="s">
        <v>42</v>
      </c>
      <c r="AC1892" t="s">
        <v>66</v>
      </c>
      <c r="AD1892" t="s">
        <v>44</v>
      </c>
      <c r="AE1892" t="s">
        <v>45</v>
      </c>
      <c r="AF1892" t="str">
        <f>TEXT(Agricultural_Export_Analysis_Cleaned_Dataset[[#This Row],[Order_Date]],"mmm")</f>
        <v>Jan</v>
      </c>
      <c r="AG1892" t="str">
        <f>TEXT(Agricultural_Export_Analysis_Cleaned_Dataset[[#This Row],[Order_Date]],"yyyy")</f>
        <v>2024</v>
      </c>
      <c r="AH1892" t="str">
        <f>TEXT(Agricultural_Export_Analysis_Cleaned_Dataset[[#This Row],[Order_Date]],"ddd")</f>
        <v>Thu</v>
      </c>
      <c r="AI1892" t="str">
        <f>TEXT(Agricultural_Export_Analysis_Cleaned_Dataset[[#This Row],[Ship_Date]],"yyyy")</f>
        <v>2024</v>
      </c>
      <c r="AJ1892" t="str">
        <f>TEXT(Agricultural_Export_Analysis_Cleaned_Dataset[[#This Row],[Ship_Date]],"mmm")</f>
        <v>Jan</v>
      </c>
      <c r="AK1892" t="str">
        <f>TEXT(Agricultural_Export_Analysis_Cleaned_Dataset[[#This Row],[Ship_Date]],"ddd")</f>
        <v>Sat</v>
      </c>
      <c r="AL1892" t="str">
        <f>TEXT(Agricultural_Export_Analysis_Cleaned_Dataset[[#This Row],[Delivery_Date]],"yyyy")</f>
        <v>2024</v>
      </c>
      <c r="AM1892" t="str">
        <f>TEXT(Agricultural_Export_Analysis_Cleaned_Dataset[[#This Row],[Delivery_Date]],"mmm")</f>
        <v>Feb</v>
      </c>
      <c r="AN1892" t="str">
        <f>TEXT(Agricultural_Export_Analysis_Cleaned_Dataset[[#This Row],[Delivery_Date]],"ddd")</f>
        <v>Wed</v>
      </c>
      <c r="AO1892">
        <f>Agricultural_Export_Analysis_Cleaned_Dataset[[#This Row],[Delivery_Date]]-Agricultural_Export_Analysis_Cleaned_Dataset[[#This Row],[Ship_Date]]</f>
        <v>32</v>
      </c>
      <c r="AP1892">
        <f>Agricultural_Export_Analysis_Cleaned_Dataset[[#This Row],[Ship_Date]]-Agricultural_Export_Analysis_Cleaned_Dataset[[#This Row],[Order_Date]]</f>
        <v>2</v>
      </c>
      <c r="AQ1892" s="4" t="str">
        <f>TEXT(Agricultural_Export_Analysis_Cleaned_Dataset[[#This Row],[Order_Date]],"mmm yyyy")</f>
        <v>Jan 2024</v>
      </c>
    </row>
    <row r="1893" spans="1:43" x14ac:dyDescent="0.3">
      <c r="A1893" t="s">
        <v>3707</v>
      </c>
      <c r="B1893" t="s">
        <v>3708</v>
      </c>
      <c r="C1893" s="2">
        <v>45489</v>
      </c>
      <c r="D1893" s="2">
        <v>45490</v>
      </c>
      <c r="E1893" s="2">
        <v>45511</v>
      </c>
      <c r="F1893" t="s">
        <v>35</v>
      </c>
      <c r="G1893" t="s">
        <v>8932</v>
      </c>
      <c r="H1893" t="s">
        <v>37</v>
      </c>
      <c r="I1893" t="s">
        <v>91</v>
      </c>
      <c r="J1893" t="s">
        <v>112</v>
      </c>
      <c r="K1893" s="7">
        <v>10</v>
      </c>
      <c r="L1893" t="s">
        <v>70</v>
      </c>
      <c r="M1893" t="s">
        <v>101</v>
      </c>
      <c r="N1893" t="s">
        <v>102</v>
      </c>
      <c r="O1893">
        <v>1763</v>
      </c>
      <c r="P1893" s="6">
        <v>271.60000000000002</v>
      </c>
      <c r="Q1893" s="6">
        <v>478830.8</v>
      </c>
      <c r="R1893" s="5">
        <v>0.1</v>
      </c>
      <c r="S1893" s="6">
        <v>430947.72</v>
      </c>
      <c r="T1893" s="6">
        <v>6130.44</v>
      </c>
      <c r="U1893" s="6">
        <v>223173.46</v>
      </c>
      <c r="V1893" s="6">
        <v>1318.18</v>
      </c>
      <c r="W1893" s="6">
        <v>15079.12</v>
      </c>
      <c r="X1893" s="6">
        <v>185246.52</v>
      </c>
      <c r="Y1893" s="5">
        <v>0.429858452435947</v>
      </c>
      <c r="Z1893" t="s">
        <v>103</v>
      </c>
      <c r="AA1893" t="s">
        <v>119</v>
      </c>
      <c r="AB1893" t="s">
        <v>83</v>
      </c>
      <c r="AC1893" t="s">
        <v>66</v>
      </c>
      <c r="AD1893" t="s">
        <v>84</v>
      </c>
      <c r="AE1893" t="s">
        <v>45</v>
      </c>
      <c r="AF1893" t="str">
        <f>TEXT(Agricultural_Export_Analysis_Cleaned_Dataset[[#This Row],[Order_Date]],"mmm")</f>
        <v>Jul</v>
      </c>
      <c r="AG1893" t="str">
        <f>TEXT(Agricultural_Export_Analysis_Cleaned_Dataset[[#This Row],[Order_Date]],"yyyy")</f>
        <v>2024</v>
      </c>
      <c r="AH1893" t="str">
        <f>TEXT(Agricultural_Export_Analysis_Cleaned_Dataset[[#This Row],[Order_Date]],"ddd")</f>
        <v>Tue</v>
      </c>
      <c r="AI1893" t="str">
        <f>TEXT(Agricultural_Export_Analysis_Cleaned_Dataset[[#This Row],[Ship_Date]],"yyyy")</f>
        <v>2024</v>
      </c>
      <c r="AJ1893" t="str">
        <f>TEXT(Agricultural_Export_Analysis_Cleaned_Dataset[[#This Row],[Ship_Date]],"mmm")</f>
        <v>Jul</v>
      </c>
      <c r="AK1893" t="str">
        <f>TEXT(Agricultural_Export_Analysis_Cleaned_Dataset[[#This Row],[Ship_Date]],"ddd")</f>
        <v>Wed</v>
      </c>
      <c r="AL1893" t="str">
        <f>TEXT(Agricultural_Export_Analysis_Cleaned_Dataset[[#This Row],[Delivery_Date]],"yyyy")</f>
        <v>2024</v>
      </c>
      <c r="AM1893" t="str">
        <f>TEXT(Agricultural_Export_Analysis_Cleaned_Dataset[[#This Row],[Delivery_Date]],"mmm")</f>
        <v>Aug</v>
      </c>
      <c r="AN1893" t="str">
        <f>TEXT(Agricultural_Export_Analysis_Cleaned_Dataset[[#This Row],[Delivery_Date]],"ddd")</f>
        <v>Wed</v>
      </c>
      <c r="AO1893">
        <f>Agricultural_Export_Analysis_Cleaned_Dataset[[#This Row],[Delivery_Date]]-Agricultural_Export_Analysis_Cleaned_Dataset[[#This Row],[Ship_Date]]</f>
        <v>21</v>
      </c>
      <c r="AP1893">
        <f>Agricultural_Export_Analysis_Cleaned_Dataset[[#This Row],[Ship_Date]]-Agricultural_Export_Analysis_Cleaned_Dataset[[#This Row],[Order_Date]]</f>
        <v>1</v>
      </c>
      <c r="AQ1893" s="4" t="str">
        <f>TEXT(Agricultural_Export_Analysis_Cleaned_Dataset[[#This Row],[Order_Date]],"mmm yyyy")</f>
        <v>Jul 2024</v>
      </c>
    </row>
    <row r="1894" spans="1:43" x14ac:dyDescent="0.3">
      <c r="A1894" t="s">
        <v>3709</v>
      </c>
      <c r="B1894" t="s">
        <v>3710</v>
      </c>
      <c r="C1894" s="2">
        <v>45328</v>
      </c>
      <c r="D1894" s="2">
        <v>45332</v>
      </c>
      <c r="E1894" s="2">
        <v>45352</v>
      </c>
      <c r="F1894" t="s">
        <v>35</v>
      </c>
      <c r="G1894" t="s">
        <v>36</v>
      </c>
      <c r="H1894" t="s">
        <v>37</v>
      </c>
      <c r="I1894" t="s">
        <v>91</v>
      </c>
      <c r="J1894" t="s">
        <v>63</v>
      </c>
      <c r="K1894" s="7">
        <v>0</v>
      </c>
      <c r="L1894" t="s">
        <v>32</v>
      </c>
      <c r="M1894" t="s">
        <v>130</v>
      </c>
      <c r="N1894" t="s">
        <v>131</v>
      </c>
      <c r="O1894">
        <v>390</v>
      </c>
      <c r="P1894" s="6">
        <v>387.85</v>
      </c>
      <c r="Q1894" s="6">
        <v>151261.5</v>
      </c>
      <c r="R1894" s="5">
        <v>0.1</v>
      </c>
      <c r="S1894" s="6">
        <v>136135.35</v>
      </c>
      <c r="T1894" s="6">
        <v>527.07000000000005</v>
      </c>
      <c r="U1894" s="6">
        <v>93949.22</v>
      </c>
      <c r="V1894" s="6">
        <v>964.11</v>
      </c>
      <c r="W1894" s="6">
        <v>2837.06</v>
      </c>
      <c r="X1894" s="6">
        <v>37857.89</v>
      </c>
      <c r="Y1894" s="5">
        <v>0.278090077265016</v>
      </c>
      <c r="Z1894" t="s">
        <v>40</v>
      </c>
      <c r="AA1894" t="s">
        <v>147</v>
      </c>
      <c r="AB1894" t="s">
        <v>83</v>
      </c>
      <c r="AC1894" t="s">
        <v>66</v>
      </c>
      <c r="AD1894" t="s">
        <v>98</v>
      </c>
      <c r="AE1894" t="s">
        <v>45</v>
      </c>
      <c r="AF1894" t="str">
        <f>TEXT(Agricultural_Export_Analysis_Cleaned_Dataset[[#This Row],[Order_Date]],"mmm")</f>
        <v>Feb</v>
      </c>
      <c r="AG1894" t="str">
        <f>TEXT(Agricultural_Export_Analysis_Cleaned_Dataset[[#This Row],[Order_Date]],"yyyy")</f>
        <v>2024</v>
      </c>
      <c r="AH1894" t="str">
        <f>TEXT(Agricultural_Export_Analysis_Cleaned_Dataset[[#This Row],[Order_Date]],"ddd")</f>
        <v>Tue</v>
      </c>
      <c r="AI1894" t="str">
        <f>TEXT(Agricultural_Export_Analysis_Cleaned_Dataset[[#This Row],[Ship_Date]],"yyyy")</f>
        <v>2024</v>
      </c>
      <c r="AJ1894" t="str">
        <f>TEXT(Agricultural_Export_Analysis_Cleaned_Dataset[[#This Row],[Ship_Date]],"mmm")</f>
        <v>Feb</v>
      </c>
      <c r="AK1894" t="str">
        <f>TEXT(Agricultural_Export_Analysis_Cleaned_Dataset[[#This Row],[Ship_Date]],"ddd")</f>
        <v>Sat</v>
      </c>
      <c r="AL1894" t="str">
        <f>TEXT(Agricultural_Export_Analysis_Cleaned_Dataset[[#This Row],[Delivery_Date]],"yyyy")</f>
        <v>2024</v>
      </c>
      <c r="AM1894" t="str">
        <f>TEXT(Agricultural_Export_Analysis_Cleaned_Dataset[[#This Row],[Delivery_Date]],"mmm")</f>
        <v>Mar</v>
      </c>
      <c r="AN1894" t="str">
        <f>TEXT(Agricultural_Export_Analysis_Cleaned_Dataset[[#This Row],[Delivery_Date]],"ddd")</f>
        <v>Fri</v>
      </c>
      <c r="AO1894">
        <f>Agricultural_Export_Analysis_Cleaned_Dataset[[#This Row],[Delivery_Date]]-Agricultural_Export_Analysis_Cleaned_Dataset[[#This Row],[Ship_Date]]</f>
        <v>20</v>
      </c>
      <c r="AP1894">
        <f>Agricultural_Export_Analysis_Cleaned_Dataset[[#This Row],[Ship_Date]]-Agricultural_Export_Analysis_Cleaned_Dataset[[#This Row],[Order_Date]]</f>
        <v>4</v>
      </c>
      <c r="AQ1894" s="4" t="str">
        <f>TEXT(Agricultural_Export_Analysis_Cleaned_Dataset[[#This Row],[Order_Date]],"mmm yyyy")</f>
        <v>Feb 2024</v>
      </c>
    </row>
    <row r="1895" spans="1:43" x14ac:dyDescent="0.3">
      <c r="A1895" t="s">
        <v>3711</v>
      </c>
      <c r="B1895" t="s">
        <v>3712</v>
      </c>
      <c r="C1895" s="2">
        <v>45374</v>
      </c>
      <c r="D1895" s="2">
        <v>45376</v>
      </c>
      <c r="E1895" s="2">
        <v>45381</v>
      </c>
      <c r="F1895" t="s">
        <v>35</v>
      </c>
      <c r="G1895" t="s">
        <v>8934</v>
      </c>
      <c r="H1895" t="s">
        <v>74</v>
      </c>
      <c r="I1895" t="s">
        <v>118</v>
      </c>
      <c r="J1895" t="s">
        <v>53</v>
      </c>
      <c r="K1895" s="7">
        <v>0</v>
      </c>
      <c r="L1895" t="s">
        <v>87</v>
      </c>
      <c r="M1895" t="s">
        <v>159</v>
      </c>
      <c r="N1895" t="s">
        <v>160</v>
      </c>
      <c r="O1895">
        <v>473</v>
      </c>
      <c r="P1895" s="6">
        <v>379.11</v>
      </c>
      <c r="Q1895" s="6">
        <v>179319.03</v>
      </c>
      <c r="R1895" s="5">
        <v>0.1</v>
      </c>
      <c r="S1895" s="6">
        <v>161387.12700000001</v>
      </c>
      <c r="T1895" s="6">
        <v>11007.1</v>
      </c>
      <c r="U1895" s="6">
        <v>78788.78</v>
      </c>
      <c r="V1895" s="6">
        <v>2382.4299999999998</v>
      </c>
      <c r="W1895" s="6">
        <v>16768.97</v>
      </c>
      <c r="X1895" s="6">
        <v>52439.847000000002</v>
      </c>
      <c r="Y1895" s="5">
        <v>0.32493203128896397</v>
      </c>
      <c r="Z1895" t="s">
        <v>40</v>
      </c>
      <c r="AA1895" t="s">
        <v>41</v>
      </c>
      <c r="AB1895" t="s">
        <v>83</v>
      </c>
      <c r="AC1895" t="s">
        <v>76</v>
      </c>
      <c r="AD1895" t="s">
        <v>44</v>
      </c>
      <c r="AE1895" t="s">
        <v>58</v>
      </c>
      <c r="AF1895" t="str">
        <f>TEXT(Agricultural_Export_Analysis_Cleaned_Dataset[[#This Row],[Order_Date]],"mmm")</f>
        <v>Mar</v>
      </c>
      <c r="AG1895" t="str">
        <f>TEXT(Agricultural_Export_Analysis_Cleaned_Dataset[[#This Row],[Order_Date]],"yyyy")</f>
        <v>2024</v>
      </c>
      <c r="AH1895" t="str">
        <f>TEXT(Agricultural_Export_Analysis_Cleaned_Dataset[[#This Row],[Order_Date]],"ddd")</f>
        <v>Sat</v>
      </c>
      <c r="AI1895" t="str">
        <f>TEXT(Agricultural_Export_Analysis_Cleaned_Dataset[[#This Row],[Ship_Date]],"yyyy")</f>
        <v>2024</v>
      </c>
      <c r="AJ1895" t="str">
        <f>TEXT(Agricultural_Export_Analysis_Cleaned_Dataset[[#This Row],[Ship_Date]],"mmm")</f>
        <v>Mar</v>
      </c>
      <c r="AK1895" t="str">
        <f>TEXT(Agricultural_Export_Analysis_Cleaned_Dataset[[#This Row],[Ship_Date]],"ddd")</f>
        <v>Mon</v>
      </c>
      <c r="AL1895" t="str">
        <f>TEXT(Agricultural_Export_Analysis_Cleaned_Dataset[[#This Row],[Delivery_Date]],"yyyy")</f>
        <v>2024</v>
      </c>
      <c r="AM1895" t="str">
        <f>TEXT(Agricultural_Export_Analysis_Cleaned_Dataset[[#This Row],[Delivery_Date]],"mmm")</f>
        <v>Mar</v>
      </c>
      <c r="AN1895" t="str">
        <f>TEXT(Agricultural_Export_Analysis_Cleaned_Dataset[[#This Row],[Delivery_Date]],"ddd")</f>
        <v>Sat</v>
      </c>
      <c r="AO1895">
        <f>Agricultural_Export_Analysis_Cleaned_Dataset[[#This Row],[Delivery_Date]]-Agricultural_Export_Analysis_Cleaned_Dataset[[#This Row],[Ship_Date]]</f>
        <v>5</v>
      </c>
      <c r="AP1895">
        <f>Agricultural_Export_Analysis_Cleaned_Dataset[[#This Row],[Ship_Date]]-Agricultural_Export_Analysis_Cleaned_Dataset[[#This Row],[Order_Date]]</f>
        <v>2</v>
      </c>
      <c r="AQ1895" s="4" t="str">
        <f>TEXT(Agricultural_Export_Analysis_Cleaned_Dataset[[#This Row],[Order_Date]],"mmm yyyy")</f>
        <v>Mar 2024</v>
      </c>
    </row>
    <row r="1896" spans="1:43" x14ac:dyDescent="0.3">
      <c r="A1896" t="s">
        <v>3713</v>
      </c>
      <c r="B1896" t="s">
        <v>3714</v>
      </c>
      <c r="C1896" s="2">
        <v>45372</v>
      </c>
      <c r="D1896" s="2">
        <v>45380</v>
      </c>
      <c r="E1896" s="2">
        <v>45425</v>
      </c>
      <c r="F1896" t="s">
        <v>35</v>
      </c>
      <c r="G1896" t="s">
        <v>117</v>
      </c>
      <c r="H1896" t="s">
        <v>51</v>
      </c>
      <c r="I1896" t="s">
        <v>118</v>
      </c>
      <c r="J1896" t="s">
        <v>112</v>
      </c>
      <c r="K1896" s="7">
        <v>15</v>
      </c>
      <c r="L1896" t="s">
        <v>80</v>
      </c>
      <c r="M1896" t="s">
        <v>48</v>
      </c>
      <c r="N1896" t="s">
        <v>49</v>
      </c>
      <c r="O1896">
        <v>735</v>
      </c>
      <c r="P1896" s="6">
        <v>115.94</v>
      </c>
      <c r="Q1896" s="6">
        <v>85215.9</v>
      </c>
      <c r="R1896" s="5">
        <v>0</v>
      </c>
      <c r="S1896" s="6">
        <v>85215.9</v>
      </c>
      <c r="T1896" s="6">
        <v>1861.37</v>
      </c>
      <c r="U1896" s="6">
        <v>56502.51</v>
      </c>
      <c r="V1896" s="6">
        <v>2797.34</v>
      </c>
      <c r="W1896" s="6">
        <v>5986.56</v>
      </c>
      <c r="X1896" s="6">
        <v>18068.12</v>
      </c>
      <c r="Y1896" s="5">
        <v>0.21202756762529101</v>
      </c>
      <c r="Z1896" t="s">
        <v>40</v>
      </c>
      <c r="AA1896" t="s">
        <v>41</v>
      </c>
      <c r="AB1896" t="s">
        <v>42</v>
      </c>
      <c r="AC1896" t="s">
        <v>66</v>
      </c>
      <c r="AD1896" t="s">
        <v>44</v>
      </c>
      <c r="AE1896" t="s">
        <v>45</v>
      </c>
      <c r="AF1896" t="str">
        <f>TEXT(Agricultural_Export_Analysis_Cleaned_Dataset[[#This Row],[Order_Date]],"mmm")</f>
        <v>Mar</v>
      </c>
      <c r="AG1896" t="str">
        <f>TEXT(Agricultural_Export_Analysis_Cleaned_Dataset[[#This Row],[Order_Date]],"yyyy")</f>
        <v>2024</v>
      </c>
      <c r="AH1896" t="str">
        <f>TEXT(Agricultural_Export_Analysis_Cleaned_Dataset[[#This Row],[Order_Date]],"ddd")</f>
        <v>Thu</v>
      </c>
      <c r="AI1896" t="str">
        <f>TEXT(Agricultural_Export_Analysis_Cleaned_Dataset[[#This Row],[Ship_Date]],"yyyy")</f>
        <v>2024</v>
      </c>
      <c r="AJ1896" t="str">
        <f>TEXT(Agricultural_Export_Analysis_Cleaned_Dataset[[#This Row],[Ship_Date]],"mmm")</f>
        <v>Mar</v>
      </c>
      <c r="AK1896" t="str">
        <f>TEXT(Agricultural_Export_Analysis_Cleaned_Dataset[[#This Row],[Ship_Date]],"ddd")</f>
        <v>Fri</v>
      </c>
      <c r="AL1896" t="str">
        <f>TEXT(Agricultural_Export_Analysis_Cleaned_Dataset[[#This Row],[Delivery_Date]],"yyyy")</f>
        <v>2024</v>
      </c>
      <c r="AM1896" t="str">
        <f>TEXT(Agricultural_Export_Analysis_Cleaned_Dataset[[#This Row],[Delivery_Date]],"mmm")</f>
        <v>May</v>
      </c>
      <c r="AN1896" t="str">
        <f>TEXT(Agricultural_Export_Analysis_Cleaned_Dataset[[#This Row],[Delivery_Date]],"ddd")</f>
        <v>Mon</v>
      </c>
      <c r="AO1896">
        <f>Agricultural_Export_Analysis_Cleaned_Dataset[[#This Row],[Delivery_Date]]-Agricultural_Export_Analysis_Cleaned_Dataset[[#This Row],[Ship_Date]]</f>
        <v>45</v>
      </c>
      <c r="AP1896">
        <f>Agricultural_Export_Analysis_Cleaned_Dataset[[#This Row],[Ship_Date]]-Agricultural_Export_Analysis_Cleaned_Dataset[[#This Row],[Order_Date]]</f>
        <v>8</v>
      </c>
      <c r="AQ1896" s="4" t="str">
        <f>TEXT(Agricultural_Export_Analysis_Cleaned_Dataset[[#This Row],[Order_Date]],"mmm yyyy")</f>
        <v>Mar 2024</v>
      </c>
    </row>
    <row r="1897" spans="1:43" x14ac:dyDescent="0.3">
      <c r="A1897" t="s">
        <v>3715</v>
      </c>
      <c r="B1897" t="s">
        <v>977</v>
      </c>
      <c r="C1897" s="2">
        <v>45819</v>
      </c>
      <c r="D1897" s="2">
        <v>45824</v>
      </c>
      <c r="E1897" s="2">
        <v>45836</v>
      </c>
      <c r="F1897" t="s">
        <v>35</v>
      </c>
      <c r="G1897" t="s">
        <v>8932</v>
      </c>
      <c r="H1897" t="s">
        <v>74</v>
      </c>
      <c r="I1897" t="s">
        <v>52</v>
      </c>
      <c r="J1897" t="s">
        <v>63</v>
      </c>
      <c r="K1897" s="7">
        <v>7</v>
      </c>
      <c r="L1897" t="s">
        <v>80</v>
      </c>
      <c r="M1897" t="s">
        <v>140</v>
      </c>
      <c r="N1897" t="s">
        <v>49</v>
      </c>
      <c r="O1897">
        <v>672</v>
      </c>
      <c r="P1897" s="6">
        <v>250.48</v>
      </c>
      <c r="Q1897" s="6">
        <v>168322.56</v>
      </c>
      <c r="R1897" s="5">
        <v>0</v>
      </c>
      <c r="S1897" s="6">
        <v>168322.56</v>
      </c>
      <c r="T1897" s="6">
        <v>2796.3</v>
      </c>
      <c r="U1897" s="6">
        <v>108570.27</v>
      </c>
      <c r="V1897" s="6">
        <v>2859.81</v>
      </c>
      <c r="W1897" s="6">
        <v>8859.98</v>
      </c>
      <c r="X1897" s="6">
        <v>45236.2</v>
      </c>
      <c r="Y1897" s="5">
        <v>0.26874710080455</v>
      </c>
      <c r="Z1897" t="s">
        <v>81</v>
      </c>
      <c r="AA1897" t="s">
        <v>150</v>
      </c>
      <c r="AB1897" t="s">
        <v>56</v>
      </c>
      <c r="AC1897" t="s">
        <v>76</v>
      </c>
      <c r="AD1897" t="s">
        <v>98</v>
      </c>
      <c r="AE1897" t="s">
        <v>58</v>
      </c>
      <c r="AF1897" t="str">
        <f>TEXT(Agricultural_Export_Analysis_Cleaned_Dataset[[#This Row],[Order_Date]],"mmm")</f>
        <v>Jun</v>
      </c>
      <c r="AG1897" t="str">
        <f>TEXT(Agricultural_Export_Analysis_Cleaned_Dataset[[#This Row],[Order_Date]],"yyyy")</f>
        <v>2025</v>
      </c>
      <c r="AH1897" t="str">
        <f>TEXT(Agricultural_Export_Analysis_Cleaned_Dataset[[#This Row],[Order_Date]],"ddd")</f>
        <v>Wed</v>
      </c>
      <c r="AI1897" t="str">
        <f>TEXT(Agricultural_Export_Analysis_Cleaned_Dataset[[#This Row],[Ship_Date]],"yyyy")</f>
        <v>2025</v>
      </c>
      <c r="AJ1897" t="str">
        <f>TEXT(Agricultural_Export_Analysis_Cleaned_Dataset[[#This Row],[Ship_Date]],"mmm")</f>
        <v>Jun</v>
      </c>
      <c r="AK1897" t="str">
        <f>TEXT(Agricultural_Export_Analysis_Cleaned_Dataset[[#This Row],[Ship_Date]],"ddd")</f>
        <v>Mon</v>
      </c>
      <c r="AL1897" t="str">
        <f>TEXT(Agricultural_Export_Analysis_Cleaned_Dataset[[#This Row],[Delivery_Date]],"yyyy")</f>
        <v>2025</v>
      </c>
      <c r="AM1897" t="str">
        <f>TEXT(Agricultural_Export_Analysis_Cleaned_Dataset[[#This Row],[Delivery_Date]],"mmm")</f>
        <v>Jun</v>
      </c>
      <c r="AN1897" t="str">
        <f>TEXT(Agricultural_Export_Analysis_Cleaned_Dataset[[#This Row],[Delivery_Date]],"ddd")</f>
        <v>Sat</v>
      </c>
      <c r="AO1897">
        <f>Agricultural_Export_Analysis_Cleaned_Dataset[[#This Row],[Delivery_Date]]-Agricultural_Export_Analysis_Cleaned_Dataset[[#This Row],[Ship_Date]]</f>
        <v>12</v>
      </c>
      <c r="AP1897">
        <f>Agricultural_Export_Analysis_Cleaned_Dataset[[#This Row],[Ship_Date]]-Agricultural_Export_Analysis_Cleaned_Dataset[[#This Row],[Order_Date]]</f>
        <v>5</v>
      </c>
      <c r="AQ1897" s="4" t="str">
        <f>TEXT(Agricultural_Export_Analysis_Cleaned_Dataset[[#This Row],[Order_Date]],"mmm yyyy")</f>
        <v>Jun 2025</v>
      </c>
    </row>
    <row r="1898" spans="1:43" x14ac:dyDescent="0.3">
      <c r="A1898" t="s">
        <v>3716</v>
      </c>
      <c r="B1898" t="s">
        <v>3717</v>
      </c>
      <c r="C1898" s="2">
        <v>45643</v>
      </c>
      <c r="D1898" s="2">
        <v>45646</v>
      </c>
      <c r="E1898" s="2">
        <v>45688</v>
      </c>
      <c r="F1898" t="s">
        <v>35</v>
      </c>
      <c r="G1898" t="s">
        <v>8932</v>
      </c>
      <c r="H1898" t="s">
        <v>37</v>
      </c>
      <c r="I1898" t="s">
        <v>38</v>
      </c>
      <c r="J1898" t="s">
        <v>53</v>
      </c>
      <c r="K1898" s="7">
        <v>15</v>
      </c>
      <c r="L1898" t="s">
        <v>70</v>
      </c>
      <c r="M1898" t="s">
        <v>61</v>
      </c>
      <c r="N1898" t="s">
        <v>62</v>
      </c>
      <c r="O1898">
        <v>789</v>
      </c>
      <c r="P1898" s="6">
        <v>124.98</v>
      </c>
      <c r="Q1898" s="6">
        <v>98609.22</v>
      </c>
      <c r="R1898" s="5">
        <v>0.05</v>
      </c>
      <c r="S1898" s="6">
        <v>93678.759000000005</v>
      </c>
      <c r="T1898" s="6">
        <v>2061.0100000000002</v>
      </c>
      <c r="U1898" s="6">
        <v>60880.74</v>
      </c>
      <c r="V1898" s="6">
        <v>682.52</v>
      </c>
      <c r="W1898" s="6">
        <v>8529.39</v>
      </c>
      <c r="X1898" s="6">
        <v>21525.098999999998</v>
      </c>
      <c r="Y1898" s="5">
        <v>0.22977566344575501</v>
      </c>
      <c r="Z1898" t="s">
        <v>54</v>
      </c>
      <c r="AA1898" t="s">
        <v>55</v>
      </c>
      <c r="AB1898" t="s">
        <v>65</v>
      </c>
      <c r="AC1898" t="s">
        <v>43</v>
      </c>
      <c r="AD1898" t="s">
        <v>77</v>
      </c>
      <c r="AE1898" t="s">
        <v>58</v>
      </c>
      <c r="AF1898" t="str">
        <f>TEXT(Agricultural_Export_Analysis_Cleaned_Dataset[[#This Row],[Order_Date]],"mmm")</f>
        <v>Dec</v>
      </c>
      <c r="AG1898" t="str">
        <f>TEXT(Agricultural_Export_Analysis_Cleaned_Dataset[[#This Row],[Order_Date]],"yyyy")</f>
        <v>2024</v>
      </c>
      <c r="AH1898" t="str">
        <f>TEXT(Agricultural_Export_Analysis_Cleaned_Dataset[[#This Row],[Order_Date]],"ddd")</f>
        <v>Tue</v>
      </c>
      <c r="AI1898" t="str">
        <f>TEXT(Agricultural_Export_Analysis_Cleaned_Dataset[[#This Row],[Ship_Date]],"yyyy")</f>
        <v>2024</v>
      </c>
      <c r="AJ1898" t="str">
        <f>TEXT(Agricultural_Export_Analysis_Cleaned_Dataset[[#This Row],[Ship_Date]],"mmm")</f>
        <v>Dec</v>
      </c>
      <c r="AK1898" t="str">
        <f>TEXT(Agricultural_Export_Analysis_Cleaned_Dataset[[#This Row],[Ship_Date]],"ddd")</f>
        <v>Fri</v>
      </c>
      <c r="AL1898" t="str">
        <f>TEXT(Agricultural_Export_Analysis_Cleaned_Dataset[[#This Row],[Delivery_Date]],"yyyy")</f>
        <v>2025</v>
      </c>
      <c r="AM1898" t="str">
        <f>TEXT(Agricultural_Export_Analysis_Cleaned_Dataset[[#This Row],[Delivery_Date]],"mmm")</f>
        <v>Jan</v>
      </c>
      <c r="AN1898" t="str">
        <f>TEXT(Agricultural_Export_Analysis_Cleaned_Dataset[[#This Row],[Delivery_Date]],"ddd")</f>
        <v>Fri</v>
      </c>
      <c r="AO1898">
        <f>Agricultural_Export_Analysis_Cleaned_Dataset[[#This Row],[Delivery_Date]]-Agricultural_Export_Analysis_Cleaned_Dataset[[#This Row],[Ship_Date]]</f>
        <v>42</v>
      </c>
      <c r="AP1898">
        <f>Agricultural_Export_Analysis_Cleaned_Dataset[[#This Row],[Ship_Date]]-Agricultural_Export_Analysis_Cleaned_Dataset[[#This Row],[Order_Date]]</f>
        <v>3</v>
      </c>
      <c r="AQ1898" s="4" t="str">
        <f>TEXT(Agricultural_Export_Analysis_Cleaned_Dataset[[#This Row],[Order_Date]],"mmm yyyy")</f>
        <v>Dec 2024</v>
      </c>
    </row>
    <row r="1899" spans="1:43" x14ac:dyDescent="0.3">
      <c r="A1899" t="s">
        <v>3718</v>
      </c>
      <c r="B1899" t="s">
        <v>3719</v>
      </c>
      <c r="C1899" s="2">
        <v>45629</v>
      </c>
      <c r="D1899" s="2">
        <v>45632</v>
      </c>
      <c r="E1899" s="2">
        <v>45660</v>
      </c>
      <c r="F1899" t="s">
        <v>35</v>
      </c>
      <c r="G1899" t="s">
        <v>96</v>
      </c>
      <c r="H1899" t="s">
        <v>37</v>
      </c>
      <c r="I1899" t="s">
        <v>38</v>
      </c>
      <c r="J1899" t="s">
        <v>53</v>
      </c>
      <c r="K1899" s="7">
        <v>4</v>
      </c>
      <c r="L1899" t="s">
        <v>87</v>
      </c>
      <c r="M1899" t="s">
        <v>71</v>
      </c>
      <c r="N1899" t="s">
        <v>72</v>
      </c>
      <c r="O1899">
        <v>874</v>
      </c>
      <c r="P1899" s="6">
        <v>260.64</v>
      </c>
      <c r="Q1899" s="6">
        <v>227799.36</v>
      </c>
      <c r="R1899" s="5">
        <v>0</v>
      </c>
      <c r="S1899" s="6">
        <v>227799.36</v>
      </c>
      <c r="T1899" s="6">
        <v>1472.35</v>
      </c>
      <c r="U1899" s="6">
        <v>133678.22</v>
      </c>
      <c r="V1899" s="6">
        <v>2132.9299999999998</v>
      </c>
      <c r="W1899" s="6">
        <v>22161.88</v>
      </c>
      <c r="X1899" s="6">
        <v>68353.98</v>
      </c>
      <c r="Y1899" s="5">
        <v>0.300062212641862</v>
      </c>
      <c r="Z1899" t="s">
        <v>54</v>
      </c>
      <c r="AA1899" t="s">
        <v>55</v>
      </c>
      <c r="AB1899" t="s">
        <v>42</v>
      </c>
      <c r="AC1899" t="s">
        <v>43</v>
      </c>
      <c r="AD1899" t="s">
        <v>93</v>
      </c>
      <c r="AE1899" t="s">
        <v>45</v>
      </c>
      <c r="AF1899" t="str">
        <f>TEXT(Agricultural_Export_Analysis_Cleaned_Dataset[[#This Row],[Order_Date]],"mmm")</f>
        <v>Dec</v>
      </c>
      <c r="AG1899" t="str">
        <f>TEXT(Agricultural_Export_Analysis_Cleaned_Dataset[[#This Row],[Order_Date]],"yyyy")</f>
        <v>2024</v>
      </c>
      <c r="AH1899" t="str">
        <f>TEXT(Agricultural_Export_Analysis_Cleaned_Dataset[[#This Row],[Order_Date]],"ddd")</f>
        <v>Tue</v>
      </c>
      <c r="AI1899" t="str">
        <f>TEXT(Agricultural_Export_Analysis_Cleaned_Dataset[[#This Row],[Ship_Date]],"yyyy")</f>
        <v>2024</v>
      </c>
      <c r="AJ1899" t="str">
        <f>TEXT(Agricultural_Export_Analysis_Cleaned_Dataset[[#This Row],[Ship_Date]],"mmm")</f>
        <v>Dec</v>
      </c>
      <c r="AK1899" t="str">
        <f>TEXT(Agricultural_Export_Analysis_Cleaned_Dataset[[#This Row],[Ship_Date]],"ddd")</f>
        <v>Fri</v>
      </c>
      <c r="AL1899" t="str">
        <f>TEXT(Agricultural_Export_Analysis_Cleaned_Dataset[[#This Row],[Delivery_Date]],"yyyy")</f>
        <v>2025</v>
      </c>
      <c r="AM1899" t="str">
        <f>TEXT(Agricultural_Export_Analysis_Cleaned_Dataset[[#This Row],[Delivery_Date]],"mmm")</f>
        <v>Jan</v>
      </c>
      <c r="AN1899" t="str">
        <f>TEXT(Agricultural_Export_Analysis_Cleaned_Dataset[[#This Row],[Delivery_Date]],"ddd")</f>
        <v>Fri</v>
      </c>
      <c r="AO1899">
        <f>Agricultural_Export_Analysis_Cleaned_Dataset[[#This Row],[Delivery_Date]]-Agricultural_Export_Analysis_Cleaned_Dataset[[#This Row],[Ship_Date]]</f>
        <v>28</v>
      </c>
      <c r="AP1899">
        <f>Agricultural_Export_Analysis_Cleaned_Dataset[[#This Row],[Ship_Date]]-Agricultural_Export_Analysis_Cleaned_Dataset[[#This Row],[Order_Date]]</f>
        <v>3</v>
      </c>
      <c r="AQ1899" s="4" t="str">
        <f>TEXT(Agricultural_Export_Analysis_Cleaned_Dataset[[#This Row],[Order_Date]],"mmm yyyy")</f>
        <v>Dec 2024</v>
      </c>
    </row>
    <row r="1900" spans="1:43" x14ac:dyDescent="0.3">
      <c r="A1900" t="s">
        <v>3720</v>
      </c>
      <c r="B1900" t="s">
        <v>3721</v>
      </c>
      <c r="C1900" s="2">
        <v>45893</v>
      </c>
      <c r="D1900" s="2">
        <v>45901</v>
      </c>
      <c r="E1900" s="2">
        <v>45936</v>
      </c>
      <c r="F1900" t="s">
        <v>35</v>
      </c>
      <c r="G1900" t="s">
        <v>96</v>
      </c>
      <c r="H1900" t="s">
        <v>37</v>
      </c>
      <c r="I1900" t="s">
        <v>97</v>
      </c>
      <c r="J1900" t="s">
        <v>112</v>
      </c>
      <c r="K1900" s="7">
        <v>15</v>
      </c>
      <c r="L1900" t="s">
        <v>135</v>
      </c>
      <c r="M1900" t="s">
        <v>88</v>
      </c>
      <c r="N1900" t="s">
        <v>89</v>
      </c>
      <c r="O1900">
        <v>1089</v>
      </c>
      <c r="P1900" s="6">
        <v>261.33999999999997</v>
      </c>
      <c r="Q1900" s="6">
        <v>284599.26</v>
      </c>
      <c r="R1900" s="5">
        <v>0.05</v>
      </c>
      <c r="S1900" s="6">
        <v>270369.29700000002</v>
      </c>
      <c r="T1900" s="6">
        <v>13650.56</v>
      </c>
      <c r="U1900" s="6">
        <v>195422.09</v>
      </c>
      <c r="V1900" s="6">
        <v>314.13</v>
      </c>
      <c r="W1900" s="6">
        <v>8673.5499999999993</v>
      </c>
      <c r="X1900" s="6">
        <v>52308.966999999997</v>
      </c>
      <c r="Y1900" s="5">
        <v>0.193472289865813</v>
      </c>
      <c r="Z1900" t="s">
        <v>103</v>
      </c>
      <c r="AA1900" t="s">
        <v>177</v>
      </c>
      <c r="AB1900" t="s">
        <v>65</v>
      </c>
      <c r="AC1900" t="s">
        <v>66</v>
      </c>
      <c r="AD1900" t="s">
        <v>98</v>
      </c>
      <c r="AE1900" t="s">
        <v>67</v>
      </c>
      <c r="AF1900" t="str">
        <f>TEXT(Agricultural_Export_Analysis_Cleaned_Dataset[[#This Row],[Order_Date]],"mmm")</f>
        <v>Aug</v>
      </c>
      <c r="AG1900" t="str">
        <f>TEXT(Agricultural_Export_Analysis_Cleaned_Dataset[[#This Row],[Order_Date]],"yyyy")</f>
        <v>2025</v>
      </c>
      <c r="AH1900" t="str">
        <f>TEXT(Agricultural_Export_Analysis_Cleaned_Dataset[[#This Row],[Order_Date]],"ddd")</f>
        <v>Sun</v>
      </c>
      <c r="AI1900" t="str">
        <f>TEXT(Agricultural_Export_Analysis_Cleaned_Dataset[[#This Row],[Ship_Date]],"yyyy")</f>
        <v>2025</v>
      </c>
      <c r="AJ1900" t="str">
        <f>TEXT(Agricultural_Export_Analysis_Cleaned_Dataset[[#This Row],[Ship_Date]],"mmm")</f>
        <v>Sep</v>
      </c>
      <c r="AK1900" t="str">
        <f>TEXT(Agricultural_Export_Analysis_Cleaned_Dataset[[#This Row],[Ship_Date]],"ddd")</f>
        <v>Mon</v>
      </c>
      <c r="AL1900" t="str">
        <f>TEXT(Agricultural_Export_Analysis_Cleaned_Dataset[[#This Row],[Delivery_Date]],"yyyy")</f>
        <v>2025</v>
      </c>
      <c r="AM1900" t="str">
        <f>TEXT(Agricultural_Export_Analysis_Cleaned_Dataset[[#This Row],[Delivery_Date]],"mmm")</f>
        <v>Oct</v>
      </c>
      <c r="AN1900" t="str">
        <f>TEXT(Agricultural_Export_Analysis_Cleaned_Dataset[[#This Row],[Delivery_Date]],"ddd")</f>
        <v>Mon</v>
      </c>
      <c r="AO1900">
        <f>Agricultural_Export_Analysis_Cleaned_Dataset[[#This Row],[Delivery_Date]]-Agricultural_Export_Analysis_Cleaned_Dataset[[#This Row],[Ship_Date]]</f>
        <v>35</v>
      </c>
      <c r="AP1900">
        <f>Agricultural_Export_Analysis_Cleaned_Dataset[[#This Row],[Ship_Date]]-Agricultural_Export_Analysis_Cleaned_Dataset[[#This Row],[Order_Date]]</f>
        <v>8</v>
      </c>
      <c r="AQ1900" s="4" t="str">
        <f>TEXT(Agricultural_Export_Analysis_Cleaned_Dataset[[#This Row],[Order_Date]],"mmm yyyy")</f>
        <v>Aug 2025</v>
      </c>
    </row>
    <row r="1901" spans="1:43" x14ac:dyDescent="0.3">
      <c r="A1901" t="s">
        <v>3722</v>
      </c>
      <c r="B1901" t="s">
        <v>3723</v>
      </c>
      <c r="C1901" s="2">
        <v>45688</v>
      </c>
      <c r="D1901" s="2">
        <v>45690</v>
      </c>
      <c r="E1901" s="2">
        <v>45723</v>
      </c>
      <c r="F1901" t="s">
        <v>35</v>
      </c>
      <c r="G1901" t="s">
        <v>8934</v>
      </c>
      <c r="H1901" t="s">
        <v>37</v>
      </c>
      <c r="I1901" t="s">
        <v>38</v>
      </c>
      <c r="J1901" t="s">
        <v>53</v>
      </c>
      <c r="K1901" s="7">
        <v>7</v>
      </c>
      <c r="L1901" t="s">
        <v>87</v>
      </c>
      <c r="M1901" t="s">
        <v>61</v>
      </c>
      <c r="N1901" t="s">
        <v>62</v>
      </c>
      <c r="O1901">
        <v>897</v>
      </c>
      <c r="P1901" s="6">
        <v>422.79</v>
      </c>
      <c r="Q1901" s="6">
        <v>379242.63</v>
      </c>
      <c r="R1901" s="5">
        <v>0.05</v>
      </c>
      <c r="S1901" s="6">
        <v>360280.49849999999</v>
      </c>
      <c r="T1901" s="6">
        <v>14929.23</v>
      </c>
      <c r="U1901" s="6">
        <v>217048.53</v>
      </c>
      <c r="V1901" s="6">
        <v>2880.54</v>
      </c>
      <c r="W1901" s="6">
        <v>32538.31</v>
      </c>
      <c r="X1901" s="6">
        <v>92883.888500000001</v>
      </c>
      <c r="Y1901" s="5">
        <v>0.257809925562762</v>
      </c>
      <c r="Z1901" t="s">
        <v>40</v>
      </c>
      <c r="AA1901" t="s">
        <v>64</v>
      </c>
      <c r="AB1901" t="s">
        <v>56</v>
      </c>
      <c r="AC1901" t="s">
        <v>43</v>
      </c>
      <c r="AD1901" t="s">
        <v>98</v>
      </c>
      <c r="AE1901" t="s">
        <v>67</v>
      </c>
      <c r="AF1901" t="str">
        <f>TEXT(Agricultural_Export_Analysis_Cleaned_Dataset[[#This Row],[Order_Date]],"mmm")</f>
        <v>Jan</v>
      </c>
      <c r="AG1901" t="str">
        <f>TEXT(Agricultural_Export_Analysis_Cleaned_Dataset[[#This Row],[Order_Date]],"yyyy")</f>
        <v>2025</v>
      </c>
      <c r="AH1901" t="str">
        <f>TEXT(Agricultural_Export_Analysis_Cleaned_Dataset[[#This Row],[Order_Date]],"ddd")</f>
        <v>Fri</v>
      </c>
      <c r="AI1901" t="str">
        <f>TEXT(Agricultural_Export_Analysis_Cleaned_Dataset[[#This Row],[Ship_Date]],"yyyy")</f>
        <v>2025</v>
      </c>
      <c r="AJ1901" t="str">
        <f>TEXT(Agricultural_Export_Analysis_Cleaned_Dataset[[#This Row],[Ship_Date]],"mmm")</f>
        <v>Feb</v>
      </c>
      <c r="AK1901" t="str">
        <f>TEXT(Agricultural_Export_Analysis_Cleaned_Dataset[[#This Row],[Ship_Date]],"ddd")</f>
        <v>Sun</v>
      </c>
      <c r="AL1901" t="str">
        <f>TEXT(Agricultural_Export_Analysis_Cleaned_Dataset[[#This Row],[Delivery_Date]],"yyyy")</f>
        <v>2025</v>
      </c>
      <c r="AM1901" t="str">
        <f>TEXT(Agricultural_Export_Analysis_Cleaned_Dataset[[#This Row],[Delivery_Date]],"mmm")</f>
        <v>Mar</v>
      </c>
      <c r="AN1901" t="str">
        <f>TEXT(Agricultural_Export_Analysis_Cleaned_Dataset[[#This Row],[Delivery_Date]],"ddd")</f>
        <v>Fri</v>
      </c>
      <c r="AO1901">
        <f>Agricultural_Export_Analysis_Cleaned_Dataset[[#This Row],[Delivery_Date]]-Agricultural_Export_Analysis_Cleaned_Dataset[[#This Row],[Ship_Date]]</f>
        <v>33</v>
      </c>
      <c r="AP1901">
        <f>Agricultural_Export_Analysis_Cleaned_Dataset[[#This Row],[Ship_Date]]-Agricultural_Export_Analysis_Cleaned_Dataset[[#This Row],[Order_Date]]</f>
        <v>2</v>
      </c>
      <c r="AQ1901" s="4" t="str">
        <f>TEXT(Agricultural_Export_Analysis_Cleaned_Dataset[[#This Row],[Order_Date]],"mmm yyyy")</f>
        <v>Jan 2025</v>
      </c>
    </row>
    <row r="1902" spans="1:43" x14ac:dyDescent="0.3">
      <c r="A1902" t="s">
        <v>3724</v>
      </c>
      <c r="B1902" t="s">
        <v>3725</v>
      </c>
      <c r="C1902" s="2">
        <v>45711</v>
      </c>
      <c r="D1902" s="2">
        <v>45718</v>
      </c>
      <c r="E1902" s="2">
        <v>45746</v>
      </c>
      <c r="F1902" t="s">
        <v>35</v>
      </c>
      <c r="G1902" t="s">
        <v>8933</v>
      </c>
      <c r="H1902" t="s">
        <v>51</v>
      </c>
      <c r="I1902" t="s">
        <v>91</v>
      </c>
      <c r="J1902" t="s">
        <v>53</v>
      </c>
      <c r="K1902" s="7">
        <v>0</v>
      </c>
      <c r="L1902" t="s">
        <v>87</v>
      </c>
      <c r="M1902" t="s">
        <v>88</v>
      </c>
      <c r="N1902" t="s">
        <v>89</v>
      </c>
      <c r="O1902">
        <v>1424</v>
      </c>
      <c r="P1902" s="6">
        <v>429.18</v>
      </c>
      <c r="Q1902" s="6">
        <v>611152.31999999995</v>
      </c>
      <c r="R1902" s="5">
        <v>0.1</v>
      </c>
      <c r="S1902" s="6">
        <v>550037.08799999999</v>
      </c>
      <c r="T1902" s="6">
        <v>5137.68</v>
      </c>
      <c r="U1902" s="6">
        <v>369683.3</v>
      </c>
      <c r="V1902" s="6">
        <v>1492.75</v>
      </c>
      <c r="W1902" s="6">
        <v>55487.06</v>
      </c>
      <c r="X1902" s="6">
        <v>118236.298</v>
      </c>
      <c r="Y1902" s="5">
        <v>0.21496059189375999</v>
      </c>
      <c r="Z1902" t="s">
        <v>40</v>
      </c>
      <c r="AA1902" t="s">
        <v>147</v>
      </c>
      <c r="AB1902" t="s">
        <v>65</v>
      </c>
      <c r="AC1902" t="s">
        <v>43</v>
      </c>
      <c r="AD1902" t="s">
        <v>123</v>
      </c>
      <c r="AE1902" t="s">
        <v>45</v>
      </c>
      <c r="AF1902" t="str">
        <f>TEXT(Agricultural_Export_Analysis_Cleaned_Dataset[[#This Row],[Order_Date]],"mmm")</f>
        <v>Feb</v>
      </c>
      <c r="AG1902" t="str">
        <f>TEXT(Agricultural_Export_Analysis_Cleaned_Dataset[[#This Row],[Order_Date]],"yyyy")</f>
        <v>2025</v>
      </c>
      <c r="AH1902" t="str">
        <f>TEXT(Agricultural_Export_Analysis_Cleaned_Dataset[[#This Row],[Order_Date]],"ddd")</f>
        <v>Sun</v>
      </c>
      <c r="AI1902" t="str">
        <f>TEXT(Agricultural_Export_Analysis_Cleaned_Dataset[[#This Row],[Ship_Date]],"yyyy")</f>
        <v>2025</v>
      </c>
      <c r="AJ1902" t="str">
        <f>TEXT(Agricultural_Export_Analysis_Cleaned_Dataset[[#This Row],[Ship_Date]],"mmm")</f>
        <v>Mar</v>
      </c>
      <c r="AK1902" t="str">
        <f>TEXT(Agricultural_Export_Analysis_Cleaned_Dataset[[#This Row],[Ship_Date]],"ddd")</f>
        <v>Sun</v>
      </c>
      <c r="AL1902" t="str">
        <f>TEXT(Agricultural_Export_Analysis_Cleaned_Dataset[[#This Row],[Delivery_Date]],"yyyy")</f>
        <v>2025</v>
      </c>
      <c r="AM1902" t="str">
        <f>TEXT(Agricultural_Export_Analysis_Cleaned_Dataset[[#This Row],[Delivery_Date]],"mmm")</f>
        <v>Mar</v>
      </c>
      <c r="AN1902" t="str">
        <f>TEXT(Agricultural_Export_Analysis_Cleaned_Dataset[[#This Row],[Delivery_Date]],"ddd")</f>
        <v>Sun</v>
      </c>
      <c r="AO1902">
        <f>Agricultural_Export_Analysis_Cleaned_Dataset[[#This Row],[Delivery_Date]]-Agricultural_Export_Analysis_Cleaned_Dataset[[#This Row],[Ship_Date]]</f>
        <v>28</v>
      </c>
      <c r="AP1902">
        <f>Agricultural_Export_Analysis_Cleaned_Dataset[[#This Row],[Ship_Date]]-Agricultural_Export_Analysis_Cleaned_Dataset[[#This Row],[Order_Date]]</f>
        <v>7</v>
      </c>
      <c r="AQ1902" s="4" t="str">
        <f>TEXT(Agricultural_Export_Analysis_Cleaned_Dataset[[#This Row],[Order_Date]],"mmm yyyy")</f>
        <v>Feb 2025</v>
      </c>
    </row>
    <row r="1903" spans="1:43" x14ac:dyDescent="0.3">
      <c r="A1903" t="s">
        <v>3726</v>
      </c>
      <c r="B1903" t="s">
        <v>3727</v>
      </c>
      <c r="C1903" s="2">
        <v>45437</v>
      </c>
      <c r="D1903" s="2">
        <v>45441</v>
      </c>
      <c r="E1903" s="2">
        <v>45477</v>
      </c>
      <c r="F1903" t="s">
        <v>35</v>
      </c>
      <c r="G1903" t="s">
        <v>8934</v>
      </c>
      <c r="H1903" t="s">
        <v>37</v>
      </c>
      <c r="I1903" t="s">
        <v>38</v>
      </c>
      <c r="J1903" t="s">
        <v>53</v>
      </c>
      <c r="K1903" s="7">
        <v>7</v>
      </c>
      <c r="L1903" t="s">
        <v>70</v>
      </c>
      <c r="M1903" t="s">
        <v>140</v>
      </c>
      <c r="N1903" t="s">
        <v>49</v>
      </c>
      <c r="O1903">
        <v>1792</v>
      </c>
      <c r="P1903" s="6">
        <v>63.39</v>
      </c>
      <c r="Q1903" s="6">
        <v>113594.88</v>
      </c>
      <c r="R1903" s="5">
        <v>0.1</v>
      </c>
      <c r="S1903" s="6">
        <v>102235.39200000001</v>
      </c>
      <c r="T1903" s="6">
        <v>10943.81</v>
      </c>
      <c r="U1903" s="6">
        <v>64234.64</v>
      </c>
      <c r="V1903" s="6">
        <v>2259.96</v>
      </c>
      <c r="W1903" s="6">
        <v>7315.64</v>
      </c>
      <c r="X1903" s="6">
        <v>17481.342000000001</v>
      </c>
      <c r="Y1903" s="5">
        <v>0.17099109865984599</v>
      </c>
      <c r="Z1903" t="s">
        <v>81</v>
      </c>
      <c r="AA1903" t="s">
        <v>82</v>
      </c>
      <c r="AB1903" t="s">
        <v>65</v>
      </c>
      <c r="AC1903" t="s">
        <v>76</v>
      </c>
      <c r="AD1903" t="s">
        <v>44</v>
      </c>
      <c r="AE1903" t="s">
        <v>67</v>
      </c>
      <c r="AF1903" t="str">
        <f>TEXT(Agricultural_Export_Analysis_Cleaned_Dataset[[#This Row],[Order_Date]],"mmm")</f>
        <v>May</v>
      </c>
      <c r="AG1903" t="str">
        <f>TEXT(Agricultural_Export_Analysis_Cleaned_Dataset[[#This Row],[Order_Date]],"yyyy")</f>
        <v>2024</v>
      </c>
      <c r="AH1903" t="str">
        <f>TEXT(Agricultural_Export_Analysis_Cleaned_Dataset[[#This Row],[Order_Date]],"ddd")</f>
        <v>Sat</v>
      </c>
      <c r="AI1903" t="str">
        <f>TEXT(Agricultural_Export_Analysis_Cleaned_Dataset[[#This Row],[Ship_Date]],"yyyy")</f>
        <v>2024</v>
      </c>
      <c r="AJ1903" t="str">
        <f>TEXT(Agricultural_Export_Analysis_Cleaned_Dataset[[#This Row],[Ship_Date]],"mmm")</f>
        <v>May</v>
      </c>
      <c r="AK1903" t="str">
        <f>TEXT(Agricultural_Export_Analysis_Cleaned_Dataset[[#This Row],[Ship_Date]],"ddd")</f>
        <v>Wed</v>
      </c>
      <c r="AL1903" t="str">
        <f>TEXT(Agricultural_Export_Analysis_Cleaned_Dataset[[#This Row],[Delivery_Date]],"yyyy")</f>
        <v>2024</v>
      </c>
      <c r="AM1903" t="str">
        <f>TEXT(Agricultural_Export_Analysis_Cleaned_Dataset[[#This Row],[Delivery_Date]],"mmm")</f>
        <v>Jul</v>
      </c>
      <c r="AN1903" t="str">
        <f>TEXT(Agricultural_Export_Analysis_Cleaned_Dataset[[#This Row],[Delivery_Date]],"ddd")</f>
        <v>Thu</v>
      </c>
      <c r="AO1903">
        <f>Agricultural_Export_Analysis_Cleaned_Dataset[[#This Row],[Delivery_Date]]-Agricultural_Export_Analysis_Cleaned_Dataset[[#This Row],[Ship_Date]]</f>
        <v>36</v>
      </c>
      <c r="AP1903">
        <f>Agricultural_Export_Analysis_Cleaned_Dataset[[#This Row],[Ship_Date]]-Agricultural_Export_Analysis_Cleaned_Dataset[[#This Row],[Order_Date]]</f>
        <v>4</v>
      </c>
      <c r="AQ1903" s="4" t="str">
        <f>TEXT(Agricultural_Export_Analysis_Cleaned_Dataset[[#This Row],[Order_Date]],"mmm yyyy")</f>
        <v>May 2024</v>
      </c>
    </row>
    <row r="1904" spans="1:43" x14ac:dyDescent="0.3">
      <c r="A1904" t="s">
        <v>3728</v>
      </c>
      <c r="B1904" t="s">
        <v>3729</v>
      </c>
      <c r="C1904" s="2">
        <v>45334</v>
      </c>
      <c r="D1904" s="2">
        <v>45342</v>
      </c>
      <c r="E1904" s="2">
        <v>45347</v>
      </c>
      <c r="F1904" t="s">
        <v>35</v>
      </c>
      <c r="G1904" t="s">
        <v>36</v>
      </c>
      <c r="H1904" t="s">
        <v>74</v>
      </c>
      <c r="I1904" t="s">
        <v>97</v>
      </c>
      <c r="J1904" t="s">
        <v>39</v>
      </c>
      <c r="K1904" s="7">
        <v>0</v>
      </c>
      <c r="L1904" t="s">
        <v>32</v>
      </c>
      <c r="M1904" t="s">
        <v>101</v>
      </c>
      <c r="N1904" t="s">
        <v>102</v>
      </c>
      <c r="O1904">
        <v>900</v>
      </c>
      <c r="P1904" s="6">
        <v>203.77</v>
      </c>
      <c r="Q1904" s="6">
        <v>183393</v>
      </c>
      <c r="R1904" s="5">
        <v>0.1</v>
      </c>
      <c r="S1904" s="6">
        <v>165053.70000000001</v>
      </c>
      <c r="T1904" s="6">
        <v>6441.56</v>
      </c>
      <c r="U1904" s="6">
        <v>107517.04</v>
      </c>
      <c r="V1904" s="6">
        <v>2145.87</v>
      </c>
      <c r="W1904" s="6">
        <v>11433.64</v>
      </c>
      <c r="X1904" s="6">
        <v>37515.589999999997</v>
      </c>
      <c r="Y1904" s="5">
        <v>0.22729323850359001</v>
      </c>
      <c r="Z1904" t="s">
        <v>40</v>
      </c>
      <c r="AA1904" t="s">
        <v>147</v>
      </c>
      <c r="AB1904" t="s">
        <v>65</v>
      </c>
      <c r="AC1904" t="s">
        <v>76</v>
      </c>
      <c r="AD1904" t="s">
        <v>123</v>
      </c>
      <c r="AE1904" t="s">
        <v>45</v>
      </c>
      <c r="AF1904" t="str">
        <f>TEXT(Agricultural_Export_Analysis_Cleaned_Dataset[[#This Row],[Order_Date]],"mmm")</f>
        <v>Feb</v>
      </c>
      <c r="AG1904" t="str">
        <f>TEXT(Agricultural_Export_Analysis_Cleaned_Dataset[[#This Row],[Order_Date]],"yyyy")</f>
        <v>2024</v>
      </c>
      <c r="AH1904" t="str">
        <f>TEXT(Agricultural_Export_Analysis_Cleaned_Dataset[[#This Row],[Order_Date]],"ddd")</f>
        <v>Mon</v>
      </c>
      <c r="AI1904" t="str">
        <f>TEXT(Agricultural_Export_Analysis_Cleaned_Dataset[[#This Row],[Ship_Date]],"yyyy")</f>
        <v>2024</v>
      </c>
      <c r="AJ1904" t="str">
        <f>TEXT(Agricultural_Export_Analysis_Cleaned_Dataset[[#This Row],[Ship_Date]],"mmm")</f>
        <v>Feb</v>
      </c>
      <c r="AK1904" t="str">
        <f>TEXT(Agricultural_Export_Analysis_Cleaned_Dataset[[#This Row],[Ship_Date]],"ddd")</f>
        <v>Tue</v>
      </c>
      <c r="AL1904" t="str">
        <f>TEXT(Agricultural_Export_Analysis_Cleaned_Dataset[[#This Row],[Delivery_Date]],"yyyy")</f>
        <v>2024</v>
      </c>
      <c r="AM1904" t="str">
        <f>TEXT(Agricultural_Export_Analysis_Cleaned_Dataset[[#This Row],[Delivery_Date]],"mmm")</f>
        <v>Feb</v>
      </c>
      <c r="AN1904" t="str">
        <f>TEXT(Agricultural_Export_Analysis_Cleaned_Dataset[[#This Row],[Delivery_Date]],"ddd")</f>
        <v>Sun</v>
      </c>
      <c r="AO1904">
        <f>Agricultural_Export_Analysis_Cleaned_Dataset[[#This Row],[Delivery_Date]]-Agricultural_Export_Analysis_Cleaned_Dataset[[#This Row],[Ship_Date]]</f>
        <v>5</v>
      </c>
      <c r="AP1904">
        <f>Agricultural_Export_Analysis_Cleaned_Dataset[[#This Row],[Ship_Date]]-Agricultural_Export_Analysis_Cleaned_Dataset[[#This Row],[Order_Date]]</f>
        <v>8</v>
      </c>
      <c r="AQ1904" s="4" t="str">
        <f>TEXT(Agricultural_Export_Analysis_Cleaned_Dataset[[#This Row],[Order_Date]],"mmm yyyy")</f>
        <v>Feb 2024</v>
      </c>
    </row>
    <row r="1905" spans="1:43" x14ac:dyDescent="0.3">
      <c r="A1905" t="s">
        <v>3730</v>
      </c>
      <c r="B1905" t="s">
        <v>3731</v>
      </c>
      <c r="C1905" s="2">
        <v>45954</v>
      </c>
      <c r="D1905" s="2">
        <v>45962</v>
      </c>
      <c r="E1905" s="2">
        <v>45978</v>
      </c>
      <c r="F1905" t="s">
        <v>35</v>
      </c>
      <c r="G1905" t="s">
        <v>36</v>
      </c>
      <c r="H1905" t="s">
        <v>51</v>
      </c>
      <c r="I1905" t="s">
        <v>91</v>
      </c>
      <c r="J1905" t="s">
        <v>112</v>
      </c>
      <c r="K1905" s="7">
        <v>2</v>
      </c>
      <c r="L1905" t="s">
        <v>87</v>
      </c>
      <c r="M1905" t="s">
        <v>140</v>
      </c>
      <c r="N1905" t="s">
        <v>49</v>
      </c>
      <c r="O1905">
        <v>924</v>
      </c>
      <c r="P1905" s="6">
        <v>210.09</v>
      </c>
      <c r="Q1905" s="6">
        <v>194123.16</v>
      </c>
      <c r="R1905" s="5">
        <v>0.15</v>
      </c>
      <c r="S1905" s="6">
        <v>165004.68599999999</v>
      </c>
      <c r="T1905" s="6">
        <v>3687.67</v>
      </c>
      <c r="U1905" s="6">
        <v>95468.93</v>
      </c>
      <c r="V1905" s="6">
        <v>575.29</v>
      </c>
      <c r="W1905" s="6">
        <v>3588.06</v>
      </c>
      <c r="X1905" s="6">
        <v>61684.735999999997</v>
      </c>
      <c r="Y1905" s="5">
        <v>0.37383626789847701</v>
      </c>
      <c r="Z1905" t="s">
        <v>54</v>
      </c>
      <c r="AA1905" t="s">
        <v>75</v>
      </c>
      <c r="AB1905" t="s">
        <v>83</v>
      </c>
      <c r="AC1905" t="s">
        <v>76</v>
      </c>
      <c r="AD1905" t="s">
        <v>84</v>
      </c>
      <c r="AE1905" t="s">
        <v>45</v>
      </c>
      <c r="AF1905" t="str">
        <f>TEXT(Agricultural_Export_Analysis_Cleaned_Dataset[[#This Row],[Order_Date]],"mmm")</f>
        <v>Oct</v>
      </c>
      <c r="AG1905" t="str">
        <f>TEXT(Agricultural_Export_Analysis_Cleaned_Dataset[[#This Row],[Order_Date]],"yyyy")</f>
        <v>2025</v>
      </c>
      <c r="AH1905" t="str">
        <f>TEXT(Agricultural_Export_Analysis_Cleaned_Dataset[[#This Row],[Order_Date]],"ddd")</f>
        <v>Fri</v>
      </c>
      <c r="AI1905" t="str">
        <f>TEXT(Agricultural_Export_Analysis_Cleaned_Dataset[[#This Row],[Ship_Date]],"yyyy")</f>
        <v>2025</v>
      </c>
      <c r="AJ1905" t="str">
        <f>TEXT(Agricultural_Export_Analysis_Cleaned_Dataset[[#This Row],[Ship_Date]],"mmm")</f>
        <v>Nov</v>
      </c>
      <c r="AK1905" t="str">
        <f>TEXT(Agricultural_Export_Analysis_Cleaned_Dataset[[#This Row],[Ship_Date]],"ddd")</f>
        <v>Sat</v>
      </c>
      <c r="AL1905" t="str">
        <f>TEXT(Agricultural_Export_Analysis_Cleaned_Dataset[[#This Row],[Delivery_Date]],"yyyy")</f>
        <v>2025</v>
      </c>
      <c r="AM1905" t="str">
        <f>TEXT(Agricultural_Export_Analysis_Cleaned_Dataset[[#This Row],[Delivery_Date]],"mmm")</f>
        <v>Nov</v>
      </c>
      <c r="AN1905" t="str">
        <f>TEXT(Agricultural_Export_Analysis_Cleaned_Dataset[[#This Row],[Delivery_Date]],"ddd")</f>
        <v>Mon</v>
      </c>
      <c r="AO1905">
        <f>Agricultural_Export_Analysis_Cleaned_Dataset[[#This Row],[Delivery_Date]]-Agricultural_Export_Analysis_Cleaned_Dataset[[#This Row],[Ship_Date]]</f>
        <v>16</v>
      </c>
      <c r="AP1905">
        <f>Agricultural_Export_Analysis_Cleaned_Dataset[[#This Row],[Ship_Date]]-Agricultural_Export_Analysis_Cleaned_Dataset[[#This Row],[Order_Date]]</f>
        <v>8</v>
      </c>
      <c r="AQ1905" s="4" t="str">
        <f>TEXT(Agricultural_Export_Analysis_Cleaned_Dataset[[#This Row],[Order_Date]],"mmm yyyy")</f>
        <v>Oct 2025</v>
      </c>
    </row>
    <row r="1906" spans="1:43" x14ac:dyDescent="0.3">
      <c r="A1906" t="s">
        <v>3732</v>
      </c>
      <c r="B1906" t="s">
        <v>1008</v>
      </c>
      <c r="C1906" s="2">
        <v>45490</v>
      </c>
      <c r="D1906" s="2">
        <v>45500</v>
      </c>
      <c r="E1906" s="2">
        <v>45530</v>
      </c>
      <c r="F1906" t="s">
        <v>35</v>
      </c>
      <c r="G1906" t="s">
        <v>203</v>
      </c>
      <c r="H1906" t="s">
        <v>51</v>
      </c>
      <c r="I1906" t="s">
        <v>118</v>
      </c>
      <c r="J1906" t="s">
        <v>112</v>
      </c>
      <c r="K1906" s="7">
        <v>10</v>
      </c>
      <c r="L1906" t="s">
        <v>32</v>
      </c>
      <c r="M1906" t="s">
        <v>33</v>
      </c>
      <c r="N1906" t="s">
        <v>34</v>
      </c>
      <c r="O1906">
        <v>1236</v>
      </c>
      <c r="P1906" s="6">
        <v>321.88</v>
      </c>
      <c r="Q1906" s="6">
        <v>397843.68</v>
      </c>
      <c r="R1906" s="5">
        <v>0</v>
      </c>
      <c r="S1906" s="6">
        <v>397843.68</v>
      </c>
      <c r="T1906" s="6">
        <v>10060.61</v>
      </c>
      <c r="U1906" s="6">
        <v>220505.68</v>
      </c>
      <c r="V1906" s="6">
        <v>1045.33</v>
      </c>
      <c r="W1906" s="6">
        <v>40004.33</v>
      </c>
      <c r="X1906" s="6">
        <v>126227.73</v>
      </c>
      <c r="Y1906" s="5">
        <v>0.31727971649568498</v>
      </c>
      <c r="Z1906" t="s">
        <v>103</v>
      </c>
      <c r="AA1906" t="s">
        <v>119</v>
      </c>
      <c r="AB1906" t="s">
        <v>42</v>
      </c>
      <c r="AC1906" t="s">
        <v>43</v>
      </c>
      <c r="AD1906" t="s">
        <v>77</v>
      </c>
      <c r="AE1906" t="s">
        <v>58</v>
      </c>
      <c r="AF1906" t="str">
        <f>TEXT(Agricultural_Export_Analysis_Cleaned_Dataset[[#This Row],[Order_Date]],"mmm")</f>
        <v>Jul</v>
      </c>
      <c r="AG1906" t="str">
        <f>TEXT(Agricultural_Export_Analysis_Cleaned_Dataset[[#This Row],[Order_Date]],"yyyy")</f>
        <v>2024</v>
      </c>
      <c r="AH1906" t="str">
        <f>TEXT(Agricultural_Export_Analysis_Cleaned_Dataset[[#This Row],[Order_Date]],"ddd")</f>
        <v>Wed</v>
      </c>
      <c r="AI1906" t="str">
        <f>TEXT(Agricultural_Export_Analysis_Cleaned_Dataset[[#This Row],[Ship_Date]],"yyyy")</f>
        <v>2024</v>
      </c>
      <c r="AJ1906" t="str">
        <f>TEXT(Agricultural_Export_Analysis_Cleaned_Dataset[[#This Row],[Ship_Date]],"mmm")</f>
        <v>Jul</v>
      </c>
      <c r="AK1906" t="str">
        <f>TEXT(Agricultural_Export_Analysis_Cleaned_Dataset[[#This Row],[Ship_Date]],"ddd")</f>
        <v>Sat</v>
      </c>
      <c r="AL1906" t="str">
        <f>TEXT(Agricultural_Export_Analysis_Cleaned_Dataset[[#This Row],[Delivery_Date]],"yyyy")</f>
        <v>2024</v>
      </c>
      <c r="AM1906" t="str">
        <f>TEXT(Agricultural_Export_Analysis_Cleaned_Dataset[[#This Row],[Delivery_Date]],"mmm")</f>
        <v>Aug</v>
      </c>
      <c r="AN1906" t="str">
        <f>TEXT(Agricultural_Export_Analysis_Cleaned_Dataset[[#This Row],[Delivery_Date]],"ddd")</f>
        <v>Mon</v>
      </c>
      <c r="AO1906">
        <f>Agricultural_Export_Analysis_Cleaned_Dataset[[#This Row],[Delivery_Date]]-Agricultural_Export_Analysis_Cleaned_Dataset[[#This Row],[Ship_Date]]</f>
        <v>30</v>
      </c>
      <c r="AP1906">
        <f>Agricultural_Export_Analysis_Cleaned_Dataset[[#This Row],[Ship_Date]]-Agricultural_Export_Analysis_Cleaned_Dataset[[#This Row],[Order_Date]]</f>
        <v>10</v>
      </c>
      <c r="AQ1906" s="4" t="str">
        <f>TEXT(Agricultural_Export_Analysis_Cleaned_Dataset[[#This Row],[Order_Date]],"mmm yyyy")</f>
        <v>Jul 2024</v>
      </c>
    </row>
    <row r="1907" spans="1:43" x14ac:dyDescent="0.3">
      <c r="A1907" t="s">
        <v>3733</v>
      </c>
      <c r="B1907" t="s">
        <v>3734</v>
      </c>
      <c r="C1907" s="2">
        <v>45854</v>
      </c>
      <c r="D1907" s="2">
        <v>45863</v>
      </c>
      <c r="E1907" s="2">
        <v>45906</v>
      </c>
      <c r="F1907" t="s">
        <v>35</v>
      </c>
      <c r="G1907" t="s">
        <v>203</v>
      </c>
      <c r="H1907" t="s">
        <v>74</v>
      </c>
      <c r="I1907" t="s">
        <v>38</v>
      </c>
      <c r="J1907" t="s">
        <v>112</v>
      </c>
      <c r="K1907" s="7">
        <v>15</v>
      </c>
      <c r="L1907" t="s">
        <v>32</v>
      </c>
      <c r="M1907" t="s">
        <v>159</v>
      </c>
      <c r="N1907" t="s">
        <v>160</v>
      </c>
      <c r="O1907">
        <v>564</v>
      </c>
      <c r="P1907" s="6">
        <v>368.39</v>
      </c>
      <c r="Q1907" s="6">
        <v>207771.96</v>
      </c>
      <c r="R1907" s="5">
        <v>0</v>
      </c>
      <c r="S1907" s="6">
        <v>207771.96</v>
      </c>
      <c r="T1907" s="6">
        <v>11269.08</v>
      </c>
      <c r="U1907" s="6">
        <v>130294.43</v>
      </c>
      <c r="V1907" s="6">
        <v>1090.99</v>
      </c>
      <c r="W1907" s="6">
        <v>24677.77</v>
      </c>
      <c r="X1907" s="6">
        <v>40439.69</v>
      </c>
      <c r="Y1907" s="5">
        <v>0.194634973843439</v>
      </c>
      <c r="Z1907" t="s">
        <v>103</v>
      </c>
      <c r="AA1907" t="s">
        <v>119</v>
      </c>
      <c r="AB1907" t="s">
        <v>65</v>
      </c>
      <c r="AC1907" t="s">
        <v>76</v>
      </c>
      <c r="AD1907" t="s">
        <v>98</v>
      </c>
      <c r="AE1907" t="s">
        <v>58</v>
      </c>
      <c r="AF1907" t="str">
        <f>TEXT(Agricultural_Export_Analysis_Cleaned_Dataset[[#This Row],[Order_Date]],"mmm")</f>
        <v>Jul</v>
      </c>
      <c r="AG1907" t="str">
        <f>TEXT(Agricultural_Export_Analysis_Cleaned_Dataset[[#This Row],[Order_Date]],"yyyy")</f>
        <v>2025</v>
      </c>
      <c r="AH1907" t="str">
        <f>TEXT(Agricultural_Export_Analysis_Cleaned_Dataset[[#This Row],[Order_Date]],"ddd")</f>
        <v>Wed</v>
      </c>
      <c r="AI1907" t="str">
        <f>TEXT(Agricultural_Export_Analysis_Cleaned_Dataset[[#This Row],[Ship_Date]],"yyyy")</f>
        <v>2025</v>
      </c>
      <c r="AJ1907" t="str">
        <f>TEXT(Agricultural_Export_Analysis_Cleaned_Dataset[[#This Row],[Ship_Date]],"mmm")</f>
        <v>Jul</v>
      </c>
      <c r="AK1907" t="str">
        <f>TEXT(Agricultural_Export_Analysis_Cleaned_Dataset[[#This Row],[Ship_Date]],"ddd")</f>
        <v>Fri</v>
      </c>
      <c r="AL1907" t="str">
        <f>TEXT(Agricultural_Export_Analysis_Cleaned_Dataset[[#This Row],[Delivery_Date]],"yyyy")</f>
        <v>2025</v>
      </c>
      <c r="AM1907" t="str">
        <f>TEXT(Agricultural_Export_Analysis_Cleaned_Dataset[[#This Row],[Delivery_Date]],"mmm")</f>
        <v>Sep</v>
      </c>
      <c r="AN1907" t="str">
        <f>TEXT(Agricultural_Export_Analysis_Cleaned_Dataset[[#This Row],[Delivery_Date]],"ddd")</f>
        <v>Sat</v>
      </c>
      <c r="AO1907">
        <f>Agricultural_Export_Analysis_Cleaned_Dataset[[#This Row],[Delivery_Date]]-Agricultural_Export_Analysis_Cleaned_Dataset[[#This Row],[Ship_Date]]</f>
        <v>43</v>
      </c>
      <c r="AP1907">
        <f>Agricultural_Export_Analysis_Cleaned_Dataset[[#This Row],[Ship_Date]]-Agricultural_Export_Analysis_Cleaned_Dataset[[#This Row],[Order_Date]]</f>
        <v>9</v>
      </c>
      <c r="AQ1907" s="4" t="str">
        <f>TEXT(Agricultural_Export_Analysis_Cleaned_Dataset[[#This Row],[Order_Date]],"mmm yyyy")</f>
        <v>Jul 2025</v>
      </c>
    </row>
    <row r="1908" spans="1:43" x14ac:dyDescent="0.3">
      <c r="A1908" t="s">
        <v>3735</v>
      </c>
      <c r="B1908" t="s">
        <v>3736</v>
      </c>
      <c r="C1908" s="2">
        <v>45422</v>
      </c>
      <c r="D1908" s="2">
        <v>45428</v>
      </c>
      <c r="E1908" s="2">
        <v>45452</v>
      </c>
      <c r="F1908" t="s">
        <v>35</v>
      </c>
      <c r="G1908" t="s">
        <v>8934</v>
      </c>
      <c r="H1908" t="s">
        <v>74</v>
      </c>
      <c r="I1908" t="s">
        <v>91</v>
      </c>
      <c r="J1908" t="s">
        <v>39</v>
      </c>
      <c r="K1908" s="7">
        <v>4</v>
      </c>
      <c r="L1908" t="s">
        <v>32</v>
      </c>
      <c r="M1908" t="s">
        <v>71</v>
      </c>
      <c r="N1908" t="s">
        <v>72</v>
      </c>
      <c r="O1908">
        <v>484</v>
      </c>
      <c r="P1908" s="6">
        <v>490.89</v>
      </c>
      <c r="Q1908" s="6">
        <v>237590.76</v>
      </c>
      <c r="R1908" s="5">
        <v>0.05</v>
      </c>
      <c r="S1908" s="6">
        <v>225711.22200000001</v>
      </c>
      <c r="T1908" s="6">
        <v>12111.66</v>
      </c>
      <c r="U1908" s="6">
        <v>167090.32999999999</v>
      </c>
      <c r="V1908" s="6">
        <v>1325.02</v>
      </c>
      <c r="W1908" s="6">
        <v>24426.42</v>
      </c>
      <c r="X1908" s="6">
        <v>20757.792000000001</v>
      </c>
      <c r="Y1908" s="5">
        <v>9.1966149560787094E-2</v>
      </c>
      <c r="Z1908" t="s">
        <v>81</v>
      </c>
      <c r="AA1908" t="s">
        <v>82</v>
      </c>
      <c r="AB1908" t="s">
        <v>56</v>
      </c>
      <c r="AC1908" t="s">
        <v>76</v>
      </c>
      <c r="AD1908" t="s">
        <v>98</v>
      </c>
      <c r="AE1908" t="s">
        <v>58</v>
      </c>
      <c r="AF1908" t="str">
        <f>TEXT(Agricultural_Export_Analysis_Cleaned_Dataset[[#This Row],[Order_Date]],"mmm")</f>
        <v>May</v>
      </c>
      <c r="AG1908" t="str">
        <f>TEXT(Agricultural_Export_Analysis_Cleaned_Dataset[[#This Row],[Order_Date]],"yyyy")</f>
        <v>2024</v>
      </c>
      <c r="AH1908" t="str">
        <f>TEXT(Agricultural_Export_Analysis_Cleaned_Dataset[[#This Row],[Order_Date]],"ddd")</f>
        <v>Fri</v>
      </c>
      <c r="AI1908" t="str">
        <f>TEXT(Agricultural_Export_Analysis_Cleaned_Dataset[[#This Row],[Ship_Date]],"yyyy")</f>
        <v>2024</v>
      </c>
      <c r="AJ1908" t="str">
        <f>TEXT(Agricultural_Export_Analysis_Cleaned_Dataset[[#This Row],[Ship_Date]],"mmm")</f>
        <v>May</v>
      </c>
      <c r="AK1908" t="str">
        <f>TEXT(Agricultural_Export_Analysis_Cleaned_Dataset[[#This Row],[Ship_Date]],"ddd")</f>
        <v>Thu</v>
      </c>
      <c r="AL1908" t="str">
        <f>TEXT(Agricultural_Export_Analysis_Cleaned_Dataset[[#This Row],[Delivery_Date]],"yyyy")</f>
        <v>2024</v>
      </c>
      <c r="AM1908" t="str">
        <f>TEXT(Agricultural_Export_Analysis_Cleaned_Dataset[[#This Row],[Delivery_Date]],"mmm")</f>
        <v>Jun</v>
      </c>
      <c r="AN1908" t="str">
        <f>TEXT(Agricultural_Export_Analysis_Cleaned_Dataset[[#This Row],[Delivery_Date]],"ddd")</f>
        <v>Sun</v>
      </c>
      <c r="AO1908">
        <f>Agricultural_Export_Analysis_Cleaned_Dataset[[#This Row],[Delivery_Date]]-Agricultural_Export_Analysis_Cleaned_Dataset[[#This Row],[Ship_Date]]</f>
        <v>24</v>
      </c>
      <c r="AP1908">
        <f>Agricultural_Export_Analysis_Cleaned_Dataset[[#This Row],[Ship_Date]]-Agricultural_Export_Analysis_Cleaned_Dataset[[#This Row],[Order_Date]]</f>
        <v>6</v>
      </c>
      <c r="AQ1908" s="4" t="str">
        <f>TEXT(Agricultural_Export_Analysis_Cleaned_Dataset[[#This Row],[Order_Date]],"mmm yyyy")</f>
        <v>May 2024</v>
      </c>
    </row>
    <row r="1909" spans="1:43" x14ac:dyDescent="0.3">
      <c r="A1909" t="s">
        <v>3737</v>
      </c>
      <c r="B1909" t="s">
        <v>3738</v>
      </c>
      <c r="C1909" s="2">
        <v>45364</v>
      </c>
      <c r="D1909" s="2">
        <v>45374</v>
      </c>
      <c r="E1909" s="2">
        <v>45380</v>
      </c>
      <c r="F1909" t="s">
        <v>35</v>
      </c>
      <c r="G1909" t="s">
        <v>8933</v>
      </c>
      <c r="H1909" t="s">
        <v>74</v>
      </c>
      <c r="I1909" t="s">
        <v>91</v>
      </c>
      <c r="J1909" t="s">
        <v>53</v>
      </c>
      <c r="K1909" s="7">
        <v>0</v>
      </c>
      <c r="L1909" t="s">
        <v>80</v>
      </c>
      <c r="M1909" t="s">
        <v>130</v>
      </c>
      <c r="N1909" t="s">
        <v>131</v>
      </c>
      <c r="O1909">
        <v>840</v>
      </c>
      <c r="P1909" s="6">
        <v>78.63</v>
      </c>
      <c r="Q1909" s="6">
        <v>66049.2</v>
      </c>
      <c r="R1909" s="5">
        <v>0.1</v>
      </c>
      <c r="S1909" s="6">
        <v>59444.28</v>
      </c>
      <c r="T1909" s="6">
        <v>7269.26</v>
      </c>
      <c r="U1909" s="6">
        <v>37599.629999999997</v>
      </c>
      <c r="V1909" s="6">
        <v>2226.62</v>
      </c>
      <c r="W1909" s="6">
        <v>1431.93</v>
      </c>
      <c r="X1909" s="6">
        <v>10916.84</v>
      </c>
      <c r="Y1909" s="5">
        <v>0.18364828373730799</v>
      </c>
      <c r="Z1909" t="s">
        <v>40</v>
      </c>
      <c r="AA1909" t="s">
        <v>41</v>
      </c>
      <c r="AB1909" t="s">
        <v>83</v>
      </c>
      <c r="AC1909" t="s">
        <v>66</v>
      </c>
      <c r="AD1909" t="s">
        <v>98</v>
      </c>
      <c r="AE1909" t="s">
        <v>45</v>
      </c>
      <c r="AF1909" t="str">
        <f>TEXT(Agricultural_Export_Analysis_Cleaned_Dataset[[#This Row],[Order_Date]],"mmm")</f>
        <v>Mar</v>
      </c>
      <c r="AG1909" t="str">
        <f>TEXT(Agricultural_Export_Analysis_Cleaned_Dataset[[#This Row],[Order_Date]],"yyyy")</f>
        <v>2024</v>
      </c>
      <c r="AH1909" t="str">
        <f>TEXT(Agricultural_Export_Analysis_Cleaned_Dataset[[#This Row],[Order_Date]],"ddd")</f>
        <v>Wed</v>
      </c>
      <c r="AI1909" t="str">
        <f>TEXT(Agricultural_Export_Analysis_Cleaned_Dataset[[#This Row],[Ship_Date]],"yyyy")</f>
        <v>2024</v>
      </c>
      <c r="AJ1909" t="str">
        <f>TEXT(Agricultural_Export_Analysis_Cleaned_Dataset[[#This Row],[Ship_Date]],"mmm")</f>
        <v>Mar</v>
      </c>
      <c r="AK1909" t="str">
        <f>TEXT(Agricultural_Export_Analysis_Cleaned_Dataset[[#This Row],[Ship_Date]],"ddd")</f>
        <v>Sat</v>
      </c>
      <c r="AL1909" t="str">
        <f>TEXT(Agricultural_Export_Analysis_Cleaned_Dataset[[#This Row],[Delivery_Date]],"yyyy")</f>
        <v>2024</v>
      </c>
      <c r="AM1909" t="str">
        <f>TEXT(Agricultural_Export_Analysis_Cleaned_Dataset[[#This Row],[Delivery_Date]],"mmm")</f>
        <v>Mar</v>
      </c>
      <c r="AN1909" t="str">
        <f>TEXT(Agricultural_Export_Analysis_Cleaned_Dataset[[#This Row],[Delivery_Date]],"ddd")</f>
        <v>Fri</v>
      </c>
      <c r="AO1909">
        <f>Agricultural_Export_Analysis_Cleaned_Dataset[[#This Row],[Delivery_Date]]-Agricultural_Export_Analysis_Cleaned_Dataset[[#This Row],[Ship_Date]]</f>
        <v>6</v>
      </c>
      <c r="AP1909">
        <f>Agricultural_Export_Analysis_Cleaned_Dataset[[#This Row],[Ship_Date]]-Agricultural_Export_Analysis_Cleaned_Dataset[[#This Row],[Order_Date]]</f>
        <v>10</v>
      </c>
      <c r="AQ1909" s="4" t="str">
        <f>TEXT(Agricultural_Export_Analysis_Cleaned_Dataset[[#This Row],[Order_Date]],"mmm yyyy")</f>
        <v>Mar 2024</v>
      </c>
    </row>
    <row r="1910" spans="1:43" x14ac:dyDescent="0.3">
      <c r="A1910" t="s">
        <v>3739</v>
      </c>
      <c r="B1910" t="s">
        <v>3740</v>
      </c>
      <c r="C1910" s="2">
        <v>45879</v>
      </c>
      <c r="D1910" s="2">
        <v>45880</v>
      </c>
      <c r="E1910" s="2">
        <v>45892</v>
      </c>
      <c r="F1910" t="s">
        <v>35</v>
      </c>
      <c r="G1910" t="s">
        <v>96</v>
      </c>
      <c r="H1910" t="s">
        <v>74</v>
      </c>
      <c r="I1910" t="s">
        <v>91</v>
      </c>
      <c r="J1910" t="s">
        <v>112</v>
      </c>
      <c r="K1910" s="7">
        <v>4</v>
      </c>
      <c r="L1910" t="s">
        <v>32</v>
      </c>
      <c r="M1910" t="s">
        <v>88</v>
      </c>
      <c r="N1910" t="s">
        <v>89</v>
      </c>
      <c r="O1910">
        <v>1341</v>
      </c>
      <c r="P1910" s="6">
        <v>168.33</v>
      </c>
      <c r="Q1910" s="6">
        <v>225730.53</v>
      </c>
      <c r="R1910" s="5">
        <v>0.15</v>
      </c>
      <c r="S1910" s="6">
        <v>191870.95050000001</v>
      </c>
      <c r="T1910" s="6">
        <v>12745.97</v>
      </c>
      <c r="U1910" s="6">
        <v>102635.07</v>
      </c>
      <c r="V1910" s="6">
        <v>2284.39</v>
      </c>
      <c r="W1910" s="6">
        <v>8288.39</v>
      </c>
      <c r="X1910" s="6">
        <v>65917.130499999999</v>
      </c>
      <c r="Y1910" s="5">
        <v>0.34354929877725299</v>
      </c>
      <c r="Z1910" t="s">
        <v>103</v>
      </c>
      <c r="AA1910" t="s">
        <v>177</v>
      </c>
      <c r="AB1910" t="s">
        <v>83</v>
      </c>
      <c r="AC1910" t="s">
        <v>76</v>
      </c>
      <c r="AD1910" t="s">
        <v>93</v>
      </c>
      <c r="AE1910" t="s">
        <v>58</v>
      </c>
      <c r="AF1910" t="str">
        <f>TEXT(Agricultural_Export_Analysis_Cleaned_Dataset[[#This Row],[Order_Date]],"mmm")</f>
        <v>Aug</v>
      </c>
      <c r="AG1910" t="str">
        <f>TEXT(Agricultural_Export_Analysis_Cleaned_Dataset[[#This Row],[Order_Date]],"yyyy")</f>
        <v>2025</v>
      </c>
      <c r="AH1910" t="str">
        <f>TEXT(Agricultural_Export_Analysis_Cleaned_Dataset[[#This Row],[Order_Date]],"ddd")</f>
        <v>Sun</v>
      </c>
      <c r="AI1910" t="str">
        <f>TEXT(Agricultural_Export_Analysis_Cleaned_Dataset[[#This Row],[Ship_Date]],"yyyy")</f>
        <v>2025</v>
      </c>
      <c r="AJ1910" t="str">
        <f>TEXT(Agricultural_Export_Analysis_Cleaned_Dataset[[#This Row],[Ship_Date]],"mmm")</f>
        <v>Aug</v>
      </c>
      <c r="AK1910" t="str">
        <f>TEXT(Agricultural_Export_Analysis_Cleaned_Dataset[[#This Row],[Ship_Date]],"ddd")</f>
        <v>Mon</v>
      </c>
      <c r="AL1910" t="str">
        <f>TEXT(Agricultural_Export_Analysis_Cleaned_Dataset[[#This Row],[Delivery_Date]],"yyyy")</f>
        <v>2025</v>
      </c>
      <c r="AM1910" t="str">
        <f>TEXT(Agricultural_Export_Analysis_Cleaned_Dataset[[#This Row],[Delivery_Date]],"mmm")</f>
        <v>Aug</v>
      </c>
      <c r="AN1910" t="str">
        <f>TEXT(Agricultural_Export_Analysis_Cleaned_Dataset[[#This Row],[Delivery_Date]],"ddd")</f>
        <v>Sat</v>
      </c>
      <c r="AO1910">
        <f>Agricultural_Export_Analysis_Cleaned_Dataset[[#This Row],[Delivery_Date]]-Agricultural_Export_Analysis_Cleaned_Dataset[[#This Row],[Ship_Date]]</f>
        <v>12</v>
      </c>
      <c r="AP1910">
        <f>Agricultural_Export_Analysis_Cleaned_Dataset[[#This Row],[Ship_Date]]-Agricultural_Export_Analysis_Cleaned_Dataset[[#This Row],[Order_Date]]</f>
        <v>1</v>
      </c>
      <c r="AQ1910" s="4" t="str">
        <f>TEXT(Agricultural_Export_Analysis_Cleaned_Dataset[[#This Row],[Order_Date]],"mmm yyyy")</f>
        <v>Aug 2025</v>
      </c>
    </row>
    <row r="1911" spans="1:43" x14ac:dyDescent="0.3">
      <c r="A1911" t="s">
        <v>3741</v>
      </c>
      <c r="B1911" t="s">
        <v>3742</v>
      </c>
      <c r="C1911" s="2">
        <v>45962</v>
      </c>
      <c r="D1911" s="2">
        <v>45965</v>
      </c>
      <c r="E1911" s="2">
        <v>45997</v>
      </c>
      <c r="F1911" t="s">
        <v>35</v>
      </c>
      <c r="G1911" t="s">
        <v>50</v>
      </c>
      <c r="H1911" t="s">
        <v>74</v>
      </c>
      <c r="I1911" t="s">
        <v>52</v>
      </c>
      <c r="J1911" t="s">
        <v>63</v>
      </c>
      <c r="K1911" s="7">
        <v>7</v>
      </c>
      <c r="L1911" t="s">
        <v>32</v>
      </c>
      <c r="M1911" t="s">
        <v>107</v>
      </c>
      <c r="N1911" t="s">
        <v>108</v>
      </c>
      <c r="O1911">
        <v>273</v>
      </c>
      <c r="P1911" s="6">
        <v>116.54</v>
      </c>
      <c r="Q1911" s="6">
        <v>31815.42</v>
      </c>
      <c r="R1911" s="5">
        <v>0</v>
      </c>
      <c r="S1911" s="6">
        <v>31815.42</v>
      </c>
      <c r="T1911" s="6">
        <v>2324.86</v>
      </c>
      <c r="U1911" s="6">
        <v>17659.02</v>
      </c>
      <c r="V1911" s="6">
        <v>2014.86</v>
      </c>
      <c r="W1911" s="6">
        <v>2664.23</v>
      </c>
      <c r="X1911" s="6">
        <v>7152.45</v>
      </c>
      <c r="Y1911" s="5">
        <v>0.224810799291664</v>
      </c>
      <c r="Z1911" t="s">
        <v>54</v>
      </c>
      <c r="AA1911" t="s">
        <v>92</v>
      </c>
      <c r="AB1911" t="s">
        <v>56</v>
      </c>
      <c r="AC1911" t="s">
        <v>43</v>
      </c>
      <c r="AD1911" t="s">
        <v>57</v>
      </c>
      <c r="AE1911" t="s">
        <v>45</v>
      </c>
      <c r="AF1911" t="str">
        <f>TEXT(Agricultural_Export_Analysis_Cleaned_Dataset[[#This Row],[Order_Date]],"mmm")</f>
        <v>Nov</v>
      </c>
      <c r="AG1911" t="str">
        <f>TEXT(Agricultural_Export_Analysis_Cleaned_Dataset[[#This Row],[Order_Date]],"yyyy")</f>
        <v>2025</v>
      </c>
      <c r="AH1911" t="str">
        <f>TEXT(Agricultural_Export_Analysis_Cleaned_Dataset[[#This Row],[Order_Date]],"ddd")</f>
        <v>Sat</v>
      </c>
      <c r="AI1911" t="str">
        <f>TEXT(Agricultural_Export_Analysis_Cleaned_Dataset[[#This Row],[Ship_Date]],"yyyy")</f>
        <v>2025</v>
      </c>
      <c r="AJ1911" t="str">
        <f>TEXT(Agricultural_Export_Analysis_Cleaned_Dataset[[#This Row],[Ship_Date]],"mmm")</f>
        <v>Nov</v>
      </c>
      <c r="AK1911" t="str">
        <f>TEXT(Agricultural_Export_Analysis_Cleaned_Dataset[[#This Row],[Ship_Date]],"ddd")</f>
        <v>Tue</v>
      </c>
      <c r="AL1911" t="str">
        <f>TEXT(Agricultural_Export_Analysis_Cleaned_Dataset[[#This Row],[Delivery_Date]],"yyyy")</f>
        <v>2025</v>
      </c>
      <c r="AM1911" t="str">
        <f>TEXT(Agricultural_Export_Analysis_Cleaned_Dataset[[#This Row],[Delivery_Date]],"mmm")</f>
        <v>Dec</v>
      </c>
      <c r="AN1911" t="str">
        <f>TEXT(Agricultural_Export_Analysis_Cleaned_Dataset[[#This Row],[Delivery_Date]],"ddd")</f>
        <v>Sat</v>
      </c>
      <c r="AO1911">
        <f>Agricultural_Export_Analysis_Cleaned_Dataset[[#This Row],[Delivery_Date]]-Agricultural_Export_Analysis_Cleaned_Dataset[[#This Row],[Ship_Date]]</f>
        <v>32</v>
      </c>
      <c r="AP1911">
        <f>Agricultural_Export_Analysis_Cleaned_Dataset[[#This Row],[Ship_Date]]-Agricultural_Export_Analysis_Cleaned_Dataset[[#This Row],[Order_Date]]</f>
        <v>3</v>
      </c>
      <c r="AQ1911" s="4" t="str">
        <f>TEXT(Agricultural_Export_Analysis_Cleaned_Dataset[[#This Row],[Order_Date]],"mmm yyyy")</f>
        <v>Nov 2025</v>
      </c>
    </row>
    <row r="1912" spans="1:43" x14ac:dyDescent="0.3">
      <c r="A1912" t="s">
        <v>3743</v>
      </c>
      <c r="B1912" t="s">
        <v>3094</v>
      </c>
      <c r="C1912" s="2">
        <v>45895</v>
      </c>
      <c r="D1912" s="2">
        <v>45896</v>
      </c>
      <c r="E1912" s="2">
        <v>45927</v>
      </c>
      <c r="F1912" t="s">
        <v>35</v>
      </c>
      <c r="G1912" t="s">
        <v>8933</v>
      </c>
      <c r="H1912" t="s">
        <v>74</v>
      </c>
      <c r="I1912" t="s">
        <v>118</v>
      </c>
      <c r="J1912" t="s">
        <v>112</v>
      </c>
      <c r="K1912" s="7">
        <v>2</v>
      </c>
      <c r="L1912" t="s">
        <v>80</v>
      </c>
      <c r="M1912" t="s">
        <v>101</v>
      </c>
      <c r="N1912" t="s">
        <v>102</v>
      </c>
      <c r="O1912">
        <v>1233</v>
      </c>
      <c r="P1912" s="6">
        <v>161.03</v>
      </c>
      <c r="Q1912" s="6">
        <v>198549.99</v>
      </c>
      <c r="R1912" s="5">
        <v>0.1</v>
      </c>
      <c r="S1912" s="6">
        <v>178694.99100000001</v>
      </c>
      <c r="T1912" s="6">
        <v>3130.9</v>
      </c>
      <c r="U1912" s="6">
        <v>83792.94</v>
      </c>
      <c r="V1912" s="6">
        <v>1737.68</v>
      </c>
      <c r="W1912" s="6">
        <v>14678.86</v>
      </c>
      <c r="X1912" s="6">
        <v>75354.611000000004</v>
      </c>
      <c r="Y1912" s="5">
        <v>0.42169403058421501</v>
      </c>
      <c r="Z1912" t="s">
        <v>103</v>
      </c>
      <c r="AA1912" t="s">
        <v>177</v>
      </c>
      <c r="AB1912" t="s">
        <v>83</v>
      </c>
      <c r="AC1912" t="s">
        <v>66</v>
      </c>
      <c r="AD1912" t="s">
        <v>98</v>
      </c>
      <c r="AE1912" t="s">
        <v>67</v>
      </c>
      <c r="AF1912" t="str">
        <f>TEXT(Agricultural_Export_Analysis_Cleaned_Dataset[[#This Row],[Order_Date]],"mmm")</f>
        <v>Aug</v>
      </c>
      <c r="AG1912" t="str">
        <f>TEXT(Agricultural_Export_Analysis_Cleaned_Dataset[[#This Row],[Order_Date]],"yyyy")</f>
        <v>2025</v>
      </c>
      <c r="AH1912" t="str">
        <f>TEXT(Agricultural_Export_Analysis_Cleaned_Dataset[[#This Row],[Order_Date]],"ddd")</f>
        <v>Tue</v>
      </c>
      <c r="AI1912" t="str">
        <f>TEXT(Agricultural_Export_Analysis_Cleaned_Dataset[[#This Row],[Ship_Date]],"yyyy")</f>
        <v>2025</v>
      </c>
      <c r="AJ1912" t="str">
        <f>TEXT(Agricultural_Export_Analysis_Cleaned_Dataset[[#This Row],[Ship_Date]],"mmm")</f>
        <v>Aug</v>
      </c>
      <c r="AK1912" t="str">
        <f>TEXT(Agricultural_Export_Analysis_Cleaned_Dataset[[#This Row],[Ship_Date]],"ddd")</f>
        <v>Wed</v>
      </c>
      <c r="AL1912" t="str">
        <f>TEXT(Agricultural_Export_Analysis_Cleaned_Dataset[[#This Row],[Delivery_Date]],"yyyy")</f>
        <v>2025</v>
      </c>
      <c r="AM1912" t="str">
        <f>TEXT(Agricultural_Export_Analysis_Cleaned_Dataset[[#This Row],[Delivery_Date]],"mmm")</f>
        <v>Sep</v>
      </c>
      <c r="AN1912" t="str">
        <f>TEXT(Agricultural_Export_Analysis_Cleaned_Dataset[[#This Row],[Delivery_Date]],"ddd")</f>
        <v>Sat</v>
      </c>
      <c r="AO1912">
        <f>Agricultural_Export_Analysis_Cleaned_Dataset[[#This Row],[Delivery_Date]]-Agricultural_Export_Analysis_Cleaned_Dataset[[#This Row],[Ship_Date]]</f>
        <v>31</v>
      </c>
      <c r="AP1912">
        <f>Agricultural_Export_Analysis_Cleaned_Dataset[[#This Row],[Ship_Date]]-Agricultural_Export_Analysis_Cleaned_Dataset[[#This Row],[Order_Date]]</f>
        <v>1</v>
      </c>
      <c r="AQ1912" s="4" t="str">
        <f>TEXT(Agricultural_Export_Analysis_Cleaned_Dataset[[#This Row],[Order_Date]],"mmm yyyy")</f>
        <v>Aug 2025</v>
      </c>
    </row>
    <row r="1913" spans="1:43" x14ac:dyDescent="0.3">
      <c r="A1913" t="s">
        <v>3744</v>
      </c>
      <c r="B1913" t="s">
        <v>2383</v>
      </c>
      <c r="C1913" s="2">
        <v>45364</v>
      </c>
      <c r="D1913" s="2">
        <v>45368</v>
      </c>
      <c r="E1913" s="2">
        <v>45377</v>
      </c>
      <c r="F1913" t="s">
        <v>35</v>
      </c>
      <c r="G1913" t="s">
        <v>96</v>
      </c>
      <c r="H1913" t="s">
        <v>51</v>
      </c>
      <c r="I1913" t="s">
        <v>38</v>
      </c>
      <c r="J1913" t="s">
        <v>63</v>
      </c>
      <c r="K1913" s="7">
        <v>4</v>
      </c>
      <c r="L1913" t="s">
        <v>87</v>
      </c>
      <c r="M1913" t="s">
        <v>101</v>
      </c>
      <c r="N1913" t="s">
        <v>102</v>
      </c>
      <c r="O1913">
        <v>1345</v>
      </c>
      <c r="P1913" s="6">
        <v>205.88</v>
      </c>
      <c r="Q1913" s="6">
        <v>276908.59999999998</v>
      </c>
      <c r="R1913" s="5">
        <v>0.05</v>
      </c>
      <c r="S1913" s="6">
        <v>263063.17</v>
      </c>
      <c r="T1913" s="6">
        <v>8092.03</v>
      </c>
      <c r="U1913" s="6">
        <v>184792.15</v>
      </c>
      <c r="V1913" s="6">
        <v>2819.96</v>
      </c>
      <c r="W1913" s="6">
        <v>28838.9</v>
      </c>
      <c r="X1913" s="6">
        <v>38520.129999999997</v>
      </c>
      <c r="Y1913" s="5">
        <v>0.146429201776896</v>
      </c>
      <c r="Z1913" t="s">
        <v>40</v>
      </c>
      <c r="AA1913" t="s">
        <v>41</v>
      </c>
      <c r="AB1913" t="s">
        <v>83</v>
      </c>
      <c r="AC1913" t="s">
        <v>66</v>
      </c>
      <c r="AD1913" t="s">
        <v>57</v>
      </c>
      <c r="AE1913" t="s">
        <v>45</v>
      </c>
      <c r="AF1913" t="str">
        <f>TEXT(Agricultural_Export_Analysis_Cleaned_Dataset[[#This Row],[Order_Date]],"mmm")</f>
        <v>Mar</v>
      </c>
      <c r="AG1913" t="str">
        <f>TEXT(Agricultural_Export_Analysis_Cleaned_Dataset[[#This Row],[Order_Date]],"yyyy")</f>
        <v>2024</v>
      </c>
      <c r="AH1913" t="str">
        <f>TEXT(Agricultural_Export_Analysis_Cleaned_Dataset[[#This Row],[Order_Date]],"ddd")</f>
        <v>Wed</v>
      </c>
      <c r="AI1913" t="str">
        <f>TEXT(Agricultural_Export_Analysis_Cleaned_Dataset[[#This Row],[Ship_Date]],"yyyy")</f>
        <v>2024</v>
      </c>
      <c r="AJ1913" t="str">
        <f>TEXT(Agricultural_Export_Analysis_Cleaned_Dataset[[#This Row],[Ship_Date]],"mmm")</f>
        <v>Mar</v>
      </c>
      <c r="AK1913" t="str">
        <f>TEXT(Agricultural_Export_Analysis_Cleaned_Dataset[[#This Row],[Ship_Date]],"ddd")</f>
        <v>Sun</v>
      </c>
      <c r="AL1913" t="str">
        <f>TEXT(Agricultural_Export_Analysis_Cleaned_Dataset[[#This Row],[Delivery_Date]],"yyyy")</f>
        <v>2024</v>
      </c>
      <c r="AM1913" t="str">
        <f>TEXT(Agricultural_Export_Analysis_Cleaned_Dataset[[#This Row],[Delivery_Date]],"mmm")</f>
        <v>Mar</v>
      </c>
      <c r="AN1913" t="str">
        <f>TEXT(Agricultural_Export_Analysis_Cleaned_Dataset[[#This Row],[Delivery_Date]],"ddd")</f>
        <v>Tue</v>
      </c>
      <c r="AO1913">
        <f>Agricultural_Export_Analysis_Cleaned_Dataset[[#This Row],[Delivery_Date]]-Agricultural_Export_Analysis_Cleaned_Dataset[[#This Row],[Ship_Date]]</f>
        <v>9</v>
      </c>
      <c r="AP1913">
        <f>Agricultural_Export_Analysis_Cleaned_Dataset[[#This Row],[Ship_Date]]-Agricultural_Export_Analysis_Cleaned_Dataset[[#This Row],[Order_Date]]</f>
        <v>4</v>
      </c>
      <c r="AQ1913" s="4" t="str">
        <f>TEXT(Agricultural_Export_Analysis_Cleaned_Dataset[[#This Row],[Order_Date]],"mmm yyyy")</f>
        <v>Mar 2024</v>
      </c>
    </row>
    <row r="1914" spans="1:43" x14ac:dyDescent="0.3">
      <c r="A1914" t="s">
        <v>3745</v>
      </c>
      <c r="B1914" t="s">
        <v>3746</v>
      </c>
      <c r="C1914" s="2">
        <v>45940</v>
      </c>
      <c r="D1914" s="2">
        <v>45950</v>
      </c>
      <c r="E1914" s="2">
        <v>45992</v>
      </c>
      <c r="F1914" t="s">
        <v>35</v>
      </c>
      <c r="G1914" t="s">
        <v>117</v>
      </c>
      <c r="H1914" t="s">
        <v>51</v>
      </c>
      <c r="I1914" t="s">
        <v>97</v>
      </c>
      <c r="J1914" t="s">
        <v>63</v>
      </c>
      <c r="K1914" s="7">
        <v>15</v>
      </c>
      <c r="L1914" t="s">
        <v>80</v>
      </c>
      <c r="M1914" t="s">
        <v>88</v>
      </c>
      <c r="N1914" t="s">
        <v>89</v>
      </c>
      <c r="O1914">
        <v>93</v>
      </c>
      <c r="P1914" s="6">
        <v>273.45999999999998</v>
      </c>
      <c r="Q1914" s="6">
        <v>25431.78</v>
      </c>
      <c r="R1914" s="5">
        <v>0.05</v>
      </c>
      <c r="S1914" s="6">
        <v>24160.190999999999</v>
      </c>
      <c r="T1914" s="6">
        <v>2835.66</v>
      </c>
      <c r="U1914" s="6">
        <v>13825.43</v>
      </c>
      <c r="V1914" s="6">
        <v>2293.06</v>
      </c>
      <c r="W1914" s="6">
        <v>2088.67</v>
      </c>
      <c r="X1914" s="6">
        <v>3117.3710000000001</v>
      </c>
      <c r="Y1914" s="5">
        <v>0.129029236565224</v>
      </c>
      <c r="Z1914" t="s">
        <v>54</v>
      </c>
      <c r="AA1914" t="s">
        <v>75</v>
      </c>
      <c r="AB1914" t="s">
        <v>65</v>
      </c>
      <c r="AC1914" t="s">
        <v>66</v>
      </c>
      <c r="AD1914" t="s">
        <v>123</v>
      </c>
      <c r="AE1914" t="s">
        <v>67</v>
      </c>
      <c r="AF1914" t="str">
        <f>TEXT(Agricultural_Export_Analysis_Cleaned_Dataset[[#This Row],[Order_Date]],"mmm")</f>
        <v>Oct</v>
      </c>
      <c r="AG1914" t="str">
        <f>TEXT(Agricultural_Export_Analysis_Cleaned_Dataset[[#This Row],[Order_Date]],"yyyy")</f>
        <v>2025</v>
      </c>
      <c r="AH1914" t="str">
        <f>TEXT(Agricultural_Export_Analysis_Cleaned_Dataset[[#This Row],[Order_Date]],"ddd")</f>
        <v>Fri</v>
      </c>
      <c r="AI1914" t="str">
        <f>TEXT(Agricultural_Export_Analysis_Cleaned_Dataset[[#This Row],[Ship_Date]],"yyyy")</f>
        <v>2025</v>
      </c>
      <c r="AJ1914" t="str">
        <f>TEXT(Agricultural_Export_Analysis_Cleaned_Dataset[[#This Row],[Ship_Date]],"mmm")</f>
        <v>Oct</v>
      </c>
      <c r="AK1914" t="str">
        <f>TEXT(Agricultural_Export_Analysis_Cleaned_Dataset[[#This Row],[Ship_Date]],"ddd")</f>
        <v>Mon</v>
      </c>
      <c r="AL1914" t="str">
        <f>TEXT(Agricultural_Export_Analysis_Cleaned_Dataset[[#This Row],[Delivery_Date]],"yyyy")</f>
        <v>2025</v>
      </c>
      <c r="AM1914" t="str">
        <f>TEXT(Agricultural_Export_Analysis_Cleaned_Dataset[[#This Row],[Delivery_Date]],"mmm")</f>
        <v>Dec</v>
      </c>
      <c r="AN1914" t="str">
        <f>TEXT(Agricultural_Export_Analysis_Cleaned_Dataset[[#This Row],[Delivery_Date]],"ddd")</f>
        <v>Mon</v>
      </c>
      <c r="AO1914">
        <f>Agricultural_Export_Analysis_Cleaned_Dataset[[#This Row],[Delivery_Date]]-Agricultural_Export_Analysis_Cleaned_Dataset[[#This Row],[Ship_Date]]</f>
        <v>42</v>
      </c>
      <c r="AP1914">
        <f>Agricultural_Export_Analysis_Cleaned_Dataset[[#This Row],[Ship_Date]]-Agricultural_Export_Analysis_Cleaned_Dataset[[#This Row],[Order_Date]]</f>
        <v>10</v>
      </c>
      <c r="AQ1914" s="4" t="str">
        <f>TEXT(Agricultural_Export_Analysis_Cleaned_Dataset[[#This Row],[Order_Date]],"mmm yyyy")</f>
        <v>Oct 2025</v>
      </c>
    </row>
    <row r="1915" spans="1:43" x14ac:dyDescent="0.3">
      <c r="A1915" t="s">
        <v>3747</v>
      </c>
      <c r="B1915" t="s">
        <v>1231</v>
      </c>
      <c r="C1915" s="2">
        <v>45773</v>
      </c>
      <c r="D1915" s="2">
        <v>45782</v>
      </c>
      <c r="E1915" s="2">
        <v>45798</v>
      </c>
      <c r="F1915" t="s">
        <v>35</v>
      </c>
      <c r="G1915" t="s">
        <v>8932</v>
      </c>
      <c r="H1915" t="s">
        <v>51</v>
      </c>
      <c r="I1915" t="s">
        <v>118</v>
      </c>
      <c r="J1915" t="s">
        <v>112</v>
      </c>
      <c r="K1915" s="7">
        <v>10</v>
      </c>
      <c r="L1915" t="s">
        <v>70</v>
      </c>
      <c r="M1915" t="s">
        <v>130</v>
      </c>
      <c r="N1915" t="s">
        <v>131</v>
      </c>
      <c r="O1915">
        <v>1195</v>
      </c>
      <c r="P1915" s="6">
        <v>58.33</v>
      </c>
      <c r="Q1915" s="6">
        <v>69704.350000000006</v>
      </c>
      <c r="R1915" s="5">
        <v>0.1</v>
      </c>
      <c r="S1915" s="6">
        <v>62733.915000000001</v>
      </c>
      <c r="T1915" s="6">
        <v>3737.31</v>
      </c>
      <c r="U1915" s="6">
        <v>30436.36</v>
      </c>
      <c r="V1915" s="6">
        <v>2614.65</v>
      </c>
      <c r="W1915" s="6">
        <v>1741.99</v>
      </c>
      <c r="X1915" s="6">
        <v>24203.605</v>
      </c>
      <c r="Y1915" s="5">
        <v>0.38581371814591803</v>
      </c>
      <c r="Z1915" t="s">
        <v>81</v>
      </c>
      <c r="AA1915" t="s">
        <v>165</v>
      </c>
      <c r="AB1915" t="s">
        <v>65</v>
      </c>
      <c r="AC1915" t="s">
        <v>43</v>
      </c>
      <c r="AD1915" t="s">
        <v>77</v>
      </c>
      <c r="AE1915" t="s">
        <v>45</v>
      </c>
      <c r="AF1915" t="str">
        <f>TEXT(Agricultural_Export_Analysis_Cleaned_Dataset[[#This Row],[Order_Date]],"mmm")</f>
        <v>Apr</v>
      </c>
      <c r="AG1915" t="str">
        <f>TEXT(Agricultural_Export_Analysis_Cleaned_Dataset[[#This Row],[Order_Date]],"yyyy")</f>
        <v>2025</v>
      </c>
      <c r="AH1915" t="str">
        <f>TEXT(Agricultural_Export_Analysis_Cleaned_Dataset[[#This Row],[Order_Date]],"ddd")</f>
        <v>Sat</v>
      </c>
      <c r="AI1915" t="str">
        <f>TEXT(Agricultural_Export_Analysis_Cleaned_Dataset[[#This Row],[Ship_Date]],"yyyy")</f>
        <v>2025</v>
      </c>
      <c r="AJ1915" t="str">
        <f>TEXT(Agricultural_Export_Analysis_Cleaned_Dataset[[#This Row],[Ship_Date]],"mmm")</f>
        <v>May</v>
      </c>
      <c r="AK1915" t="str">
        <f>TEXT(Agricultural_Export_Analysis_Cleaned_Dataset[[#This Row],[Ship_Date]],"ddd")</f>
        <v>Mon</v>
      </c>
      <c r="AL1915" t="str">
        <f>TEXT(Agricultural_Export_Analysis_Cleaned_Dataset[[#This Row],[Delivery_Date]],"yyyy")</f>
        <v>2025</v>
      </c>
      <c r="AM1915" t="str">
        <f>TEXT(Agricultural_Export_Analysis_Cleaned_Dataset[[#This Row],[Delivery_Date]],"mmm")</f>
        <v>May</v>
      </c>
      <c r="AN1915" t="str">
        <f>TEXT(Agricultural_Export_Analysis_Cleaned_Dataset[[#This Row],[Delivery_Date]],"ddd")</f>
        <v>Wed</v>
      </c>
      <c r="AO1915">
        <f>Agricultural_Export_Analysis_Cleaned_Dataset[[#This Row],[Delivery_Date]]-Agricultural_Export_Analysis_Cleaned_Dataset[[#This Row],[Ship_Date]]</f>
        <v>16</v>
      </c>
      <c r="AP1915">
        <f>Agricultural_Export_Analysis_Cleaned_Dataset[[#This Row],[Ship_Date]]-Agricultural_Export_Analysis_Cleaned_Dataset[[#This Row],[Order_Date]]</f>
        <v>9</v>
      </c>
      <c r="AQ1915" s="4" t="str">
        <f>TEXT(Agricultural_Export_Analysis_Cleaned_Dataset[[#This Row],[Order_Date]],"mmm yyyy")</f>
        <v>Apr 2025</v>
      </c>
    </row>
    <row r="1916" spans="1:43" x14ac:dyDescent="0.3">
      <c r="A1916" t="s">
        <v>3748</v>
      </c>
      <c r="B1916" t="s">
        <v>2742</v>
      </c>
      <c r="C1916" s="2">
        <v>45746</v>
      </c>
      <c r="D1916" s="2">
        <v>45752</v>
      </c>
      <c r="E1916" s="2">
        <v>45780</v>
      </c>
      <c r="F1916" t="s">
        <v>35</v>
      </c>
      <c r="G1916" t="s">
        <v>8933</v>
      </c>
      <c r="H1916" t="s">
        <v>74</v>
      </c>
      <c r="I1916" t="s">
        <v>97</v>
      </c>
      <c r="J1916" t="s">
        <v>63</v>
      </c>
      <c r="K1916" s="7">
        <v>15</v>
      </c>
      <c r="L1916" t="s">
        <v>135</v>
      </c>
      <c r="M1916" t="s">
        <v>48</v>
      </c>
      <c r="N1916" t="s">
        <v>49</v>
      </c>
      <c r="O1916">
        <v>1181</v>
      </c>
      <c r="P1916" s="6">
        <v>311.25</v>
      </c>
      <c r="Q1916" s="6">
        <v>367586.25</v>
      </c>
      <c r="R1916" s="5">
        <v>0</v>
      </c>
      <c r="S1916" s="6">
        <v>367586.25</v>
      </c>
      <c r="T1916" s="6">
        <v>1356.59</v>
      </c>
      <c r="U1916" s="6">
        <v>261858</v>
      </c>
      <c r="V1916" s="6">
        <v>552.65</v>
      </c>
      <c r="W1916" s="6">
        <v>43012.13</v>
      </c>
      <c r="X1916" s="6">
        <v>60806.879999999997</v>
      </c>
      <c r="Y1916" s="5">
        <v>0.16542207441110701</v>
      </c>
      <c r="Z1916" t="s">
        <v>40</v>
      </c>
      <c r="AA1916" t="s">
        <v>41</v>
      </c>
      <c r="AB1916" t="s">
        <v>65</v>
      </c>
      <c r="AC1916" t="s">
        <v>76</v>
      </c>
      <c r="AD1916" t="s">
        <v>84</v>
      </c>
      <c r="AE1916" t="s">
        <v>58</v>
      </c>
      <c r="AF1916" t="str">
        <f>TEXT(Agricultural_Export_Analysis_Cleaned_Dataset[[#This Row],[Order_Date]],"mmm")</f>
        <v>Mar</v>
      </c>
      <c r="AG1916" t="str">
        <f>TEXT(Agricultural_Export_Analysis_Cleaned_Dataset[[#This Row],[Order_Date]],"yyyy")</f>
        <v>2025</v>
      </c>
      <c r="AH1916" t="str">
        <f>TEXT(Agricultural_Export_Analysis_Cleaned_Dataset[[#This Row],[Order_Date]],"ddd")</f>
        <v>Sun</v>
      </c>
      <c r="AI1916" t="str">
        <f>TEXT(Agricultural_Export_Analysis_Cleaned_Dataset[[#This Row],[Ship_Date]],"yyyy")</f>
        <v>2025</v>
      </c>
      <c r="AJ1916" t="str">
        <f>TEXT(Agricultural_Export_Analysis_Cleaned_Dataset[[#This Row],[Ship_Date]],"mmm")</f>
        <v>Apr</v>
      </c>
      <c r="AK1916" t="str">
        <f>TEXT(Agricultural_Export_Analysis_Cleaned_Dataset[[#This Row],[Ship_Date]],"ddd")</f>
        <v>Sat</v>
      </c>
      <c r="AL1916" t="str">
        <f>TEXT(Agricultural_Export_Analysis_Cleaned_Dataset[[#This Row],[Delivery_Date]],"yyyy")</f>
        <v>2025</v>
      </c>
      <c r="AM1916" t="str">
        <f>TEXT(Agricultural_Export_Analysis_Cleaned_Dataset[[#This Row],[Delivery_Date]],"mmm")</f>
        <v>May</v>
      </c>
      <c r="AN1916" t="str">
        <f>TEXT(Agricultural_Export_Analysis_Cleaned_Dataset[[#This Row],[Delivery_Date]],"ddd")</f>
        <v>Sat</v>
      </c>
      <c r="AO1916">
        <f>Agricultural_Export_Analysis_Cleaned_Dataset[[#This Row],[Delivery_Date]]-Agricultural_Export_Analysis_Cleaned_Dataset[[#This Row],[Ship_Date]]</f>
        <v>28</v>
      </c>
      <c r="AP1916">
        <f>Agricultural_Export_Analysis_Cleaned_Dataset[[#This Row],[Ship_Date]]-Agricultural_Export_Analysis_Cleaned_Dataset[[#This Row],[Order_Date]]</f>
        <v>6</v>
      </c>
      <c r="AQ1916" s="4" t="str">
        <f>TEXT(Agricultural_Export_Analysis_Cleaned_Dataset[[#This Row],[Order_Date]],"mmm yyyy")</f>
        <v>Mar 2025</v>
      </c>
    </row>
    <row r="1917" spans="1:43" x14ac:dyDescent="0.3">
      <c r="A1917" t="s">
        <v>3749</v>
      </c>
      <c r="B1917" t="s">
        <v>2547</v>
      </c>
      <c r="C1917" s="2">
        <v>45775</v>
      </c>
      <c r="D1917" s="2">
        <v>45778</v>
      </c>
      <c r="E1917" s="2">
        <v>45803</v>
      </c>
      <c r="F1917" t="s">
        <v>35</v>
      </c>
      <c r="G1917" t="s">
        <v>50</v>
      </c>
      <c r="H1917" t="s">
        <v>37</v>
      </c>
      <c r="I1917" t="s">
        <v>118</v>
      </c>
      <c r="J1917" t="s">
        <v>53</v>
      </c>
      <c r="K1917" s="7">
        <v>10</v>
      </c>
      <c r="L1917" t="s">
        <v>70</v>
      </c>
      <c r="M1917" t="s">
        <v>159</v>
      </c>
      <c r="N1917" t="s">
        <v>160</v>
      </c>
      <c r="O1917">
        <v>946</v>
      </c>
      <c r="P1917" s="6">
        <v>254.63</v>
      </c>
      <c r="Q1917" s="6">
        <v>240879.98</v>
      </c>
      <c r="R1917" s="5">
        <v>0.15</v>
      </c>
      <c r="S1917" s="6">
        <v>204747.98300000001</v>
      </c>
      <c r="T1917" s="6">
        <v>13142.75</v>
      </c>
      <c r="U1917" s="6">
        <v>98940.22</v>
      </c>
      <c r="V1917" s="6">
        <v>592.27</v>
      </c>
      <c r="W1917" s="6">
        <v>19648.080000000002</v>
      </c>
      <c r="X1917" s="6">
        <v>72424.663</v>
      </c>
      <c r="Y1917" s="5">
        <v>0.35372589238156299</v>
      </c>
      <c r="Z1917" t="s">
        <v>81</v>
      </c>
      <c r="AA1917" t="s">
        <v>165</v>
      </c>
      <c r="AB1917" t="s">
        <v>83</v>
      </c>
      <c r="AC1917" t="s">
        <v>66</v>
      </c>
      <c r="AD1917" t="s">
        <v>57</v>
      </c>
      <c r="AE1917" t="s">
        <v>45</v>
      </c>
      <c r="AF1917" t="str">
        <f>TEXT(Agricultural_Export_Analysis_Cleaned_Dataset[[#This Row],[Order_Date]],"mmm")</f>
        <v>Apr</v>
      </c>
      <c r="AG1917" t="str">
        <f>TEXT(Agricultural_Export_Analysis_Cleaned_Dataset[[#This Row],[Order_Date]],"yyyy")</f>
        <v>2025</v>
      </c>
      <c r="AH1917" t="str">
        <f>TEXT(Agricultural_Export_Analysis_Cleaned_Dataset[[#This Row],[Order_Date]],"ddd")</f>
        <v>Mon</v>
      </c>
      <c r="AI1917" t="str">
        <f>TEXT(Agricultural_Export_Analysis_Cleaned_Dataset[[#This Row],[Ship_Date]],"yyyy")</f>
        <v>2025</v>
      </c>
      <c r="AJ1917" t="str">
        <f>TEXT(Agricultural_Export_Analysis_Cleaned_Dataset[[#This Row],[Ship_Date]],"mmm")</f>
        <v>May</v>
      </c>
      <c r="AK1917" t="str">
        <f>TEXT(Agricultural_Export_Analysis_Cleaned_Dataset[[#This Row],[Ship_Date]],"ddd")</f>
        <v>Thu</v>
      </c>
      <c r="AL1917" t="str">
        <f>TEXT(Agricultural_Export_Analysis_Cleaned_Dataset[[#This Row],[Delivery_Date]],"yyyy")</f>
        <v>2025</v>
      </c>
      <c r="AM1917" t="str">
        <f>TEXT(Agricultural_Export_Analysis_Cleaned_Dataset[[#This Row],[Delivery_Date]],"mmm")</f>
        <v>May</v>
      </c>
      <c r="AN1917" t="str">
        <f>TEXT(Agricultural_Export_Analysis_Cleaned_Dataset[[#This Row],[Delivery_Date]],"ddd")</f>
        <v>Mon</v>
      </c>
      <c r="AO1917">
        <f>Agricultural_Export_Analysis_Cleaned_Dataset[[#This Row],[Delivery_Date]]-Agricultural_Export_Analysis_Cleaned_Dataset[[#This Row],[Ship_Date]]</f>
        <v>25</v>
      </c>
      <c r="AP1917">
        <f>Agricultural_Export_Analysis_Cleaned_Dataset[[#This Row],[Ship_Date]]-Agricultural_Export_Analysis_Cleaned_Dataset[[#This Row],[Order_Date]]</f>
        <v>3</v>
      </c>
      <c r="AQ1917" s="4" t="str">
        <f>TEXT(Agricultural_Export_Analysis_Cleaned_Dataset[[#This Row],[Order_Date]],"mmm yyyy")</f>
        <v>Apr 2025</v>
      </c>
    </row>
    <row r="1918" spans="1:43" x14ac:dyDescent="0.3">
      <c r="A1918" t="s">
        <v>3750</v>
      </c>
      <c r="B1918" t="s">
        <v>3094</v>
      </c>
      <c r="C1918" s="2">
        <v>45599</v>
      </c>
      <c r="D1918" s="2">
        <v>45604</v>
      </c>
      <c r="E1918" s="2">
        <v>45619</v>
      </c>
      <c r="F1918" t="s">
        <v>35</v>
      </c>
      <c r="G1918" t="s">
        <v>96</v>
      </c>
      <c r="H1918" t="s">
        <v>74</v>
      </c>
      <c r="I1918" t="s">
        <v>52</v>
      </c>
      <c r="J1918" t="s">
        <v>39</v>
      </c>
      <c r="K1918" s="7">
        <v>0</v>
      </c>
      <c r="L1918" t="s">
        <v>70</v>
      </c>
      <c r="M1918" t="s">
        <v>71</v>
      </c>
      <c r="N1918" t="s">
        <v>72</v>
      </c>
      <c r="O1918">
        <v>244</v>
      </c>
      <c r="P1918" s="6">
        <v>353.3</v>
      </c>
      <c r="Q1918" s="6">
        <v>86205.2</v>
      </c>
      <c r="R1918" s="5">
        <v>0.1</v>
      </c>
      <c r="S1918" s="6">
        <v>77584.679999999993</v>
      </c>
      <c r="T1918" s="6">
        <v>7062.81</v>
      </c>
      <c r="U1918" s="6">
        <v>42276.4</v>
      </c>
      <c r="V1918" s="6">
        <v>2320</v>
      </c>
      <c r="W1918" s="6">
        <v>4309.3999999999996</v>
      </c>
      <c r="X1918" s="6">
        <v>21616.07</v>
      </c>
      <c r="Y1918" s="5">
        <v>0.278612607540561</v>
      </c>
      <c r="Z1918" t="s">
        <v>54</v>
      </c>
      <c r="AA1918" t="s">
        <v>92</v>
      </c>
      <c r="AB1918" t="s">
        <v>56</v>
      </c>
      <c r="AC1918" t="s">
        <v>76</v>
      </c>
      <c r="AD1918" t="s">
        <v>98</v>
      </c>
      <c r="AE1918" t="s">
        <v>58</v>
      </c>
      <c r="AF1918" t="str">
        <f>TEXT(Agricultural_Export_Analysis_Cleaned_Dataset[[#This Row],[Order_Date]],"mmm")</f>
        <v>Nov</v>
      </c>
      <c r="AG1918" t="str">
        <f>TEXT(Agricultural_Export_Analysis_Cleaned_Dataset[[#This Row],[Order_Date]],"yyyy")</f>
        <v>2024</v>
      </c>
      <c r="AH1918" t="str">
        <f>TEXT(Agricultural_Export_Analysis_Cleaned_Dataset[[#This Row],[Order_Date]],"ddd")</f>
        <v>Sun</v>
      </c>
      <c r="AI1918" t="str">
        <f>TEXT(Agricultural_Export_Analysis_Cleaned_Dataset[[#This Row],[Ship_Date]],"yyyy")</f>
        <v>2024</v>
      </c>
      <c r="AJ1918" t="str">
        <f>TEXT(Agricultural_Export_Analysis_Cleaned_Dataset[[#This Row],[Ship_Date]],"mmm")</f>
        <v>Nov</v>
      </c>
      <c r="AK1918" t="str">
        <f>TEXT(Agricultural_Export_Analysis_Cleaned_Dataset[[#This Row],[Ship_Date]],"ddd")</f>
        <v>Fri</v>
      </c>
      <c r="AL1918" t="str">
        <f>TEXT(Agricultural_Export_Analysis_Cleaned_Dataset[[#This Row],[Delivery_Date]],"yyyy")</f>
        <v>2024</v>
      </c>
      <c r="AM1918" t="str">
        <f>TEXT(Agricultural_Export_Analysis_Cleaned_Dataset[[#This Row],[Delivery_Date]],"mmm")</f>
        <v>Nov</v>
      </c>
      <c r="AN1918" t="str">
        <f>TEXT(Agricultural_Export_Analysis_Cleaned_Dataset[[#This Row],[Delivery_Date]],"ddd")</f>
        <v>Sat</v>
      </c>
      <c r="AO1918">
        <f>Agricultural_Export_Analysis_Cleaned_Dataset[[#This Row],[Delivery_Date]]-Agricultural_Export_Analysis_Cleaned_Dataset[[#This Row],[Ship_Date]]</f>
        <v>15</v>
      </c>
      <c r="AP1918">
        <f>Agricultural_Export_Analysis_Cleaned_Dataset[[#This Row],[Ship_Date]]-Agricultural_Export_Analysis_Cleaned_Dataset[[#This Row],[Order_Date]]</f>
        <v>5</v>
      </c>
      <c r="AQ1918" s="4" t="str">
        <f>TEXT(Agricultural_Export_Analysis_Cleaned_Dataset[[#This Row],[Order_Date]],"mmm yyyy")</f>
        <v>Nov 2024</v>
      </c>
    </row>
    <row r="1919" spans="1:43" x14ac:dyDescent="0.3">
      <c r="A1919" t="s">
        <v>3751</v>
      </c>
      <c r="B1919" t="s">
        <v>146</v>
      </c>
      <c r="C1919" s="2">
        <v>45619</v>
      </c>
      <c r="D1919" s="2">
        <v>45627</v>
      </c>
      <c r="E1919" s="2">
        <v>45651</v>
      </c>
      <c r="F1919" t="s">
        <v>35</v>
      </c>
      <c r="G1919" t="s">
        <v>8934</v>
      </c>
      <c r="H1919" t="s">
        <v>74</v>
      </c>
      <c r="I1919" t="s">
        <v>91</v>
      </c>
      <c r="J1919" t="s">
        <v>39</v>
      </c>
      <c r="K1919" s="7">
        <v>10</v>
      </c>
      <c r="L1919" t="s">
        <v>70</v>
      </c>
      <c r="M1919" t="s">
        <v>33</v>
      </c>
      <c r="N1919" t="s">
        <v>34</v>
      </c>
      <c r="O1919">
        <v>694</v>
      </c>
      <c r="P1919" s="6">
        <v>373.19</v>
      </c>
      <c r="Q1919" s="6">
        <v>258993.86</v>
      </c>
      <c r="R1919" s="5">
        <v>0.15</v>
      </c>
      <c r="S1919" s="6">
        <v>220144.78099999999</v>
      </c>
      <c r="T1919" s="6">
        <v>11916.52</v>
      </c>
      <c r="U1919" s="6">
        <v>158052.16</v>
      </c>
      <c r="V1919" s="6">
        <v>1675.99</v>
      </c>
      <c r="W1919" s="6">
        <v>11982.9</v>
      </c>
      <c r="X1919" s="6">
        <v>36517.211000000003</v>
      </c>
      <c r="Y1919" s="5">
        <v>0.16587815906478401</v>
      </c>
      <c r="Z1919" t="s">
        <v>54</v>
      </c>
      <c r="AA1919" t="s">
        <v>92</v>
      </c>
      <c r="AB1919" t="s">
        <v>83</v>
      </c>
      <c r="AC1919" t="s">
        <v>43</v>
      </c>
      <c r="AD1919" t="s">
        <v>123</v>
      </c>
      <c r="AE1919" t="s">
        <v>45</v>
      </c>
      <c r="AF1919" t="str">
        <f>TEXT(Agricultural_Export_Analysis_Cleaned_Dataset[[#This Row],[Order_Date]],"mmm")</f>
        <v>Nov</v>
      </c>
      <c r="AG1919" t="str">
        <f>TEXT(Agricultural_Export_Analysis_Cleaned_Dataset[[#This Row],[Order_Date]],"yyyy")</f>
        <v>2024</v>
      </c>
      <c r="AH1919" t="str">
        <f>TEXT(Agricultural_Export_Analysis_Cleaned_Dataset[[#This Row],[Order_Date]],"ddd")</f>
        <v>Sat</v>
      </c>
      <c r="AI1919" t="str">
        <f>TEXT(Agricultural_Export_Analysis_Cleaned_Dataset[[#This Row],[Ship_Date]],"yyyy")</f>
        <v>2024</v>
      </c>
      <c r="AJ1919" t="str">
        <f>TEXT(Agricultural_Export_Analysis_Cleaned_Dataset[[#This Row],[Ship_Date]],"mmm")</f>
        <v>Dec</v>
      </c>
      <c r="AK1919" t="str">
        <f>TEXT(Agricultural_Export_Analysis_Cleaned_Dataset[[#This Row],[Ship_Date]],"ddd")</f>
        <v>Sun</v>
      </c>
      <c r="AL1919" t="str">
        <f>TEXT(Agricultural_Export_Analysis_Cleaned_Dataset[[#This Row],[Delivery_Date]],"yyyy")</f>
        <v>2024</v>
      </c>
      <c r="AM1919" t="str">
        <f>TEXT(Agricultural_Export_Analysis_Cleaned_Dataset[[#This Row],[Delivery_Date]],"mmm")</f>
        <v>Dec</v>
      </c>
      <c r="AN1919" t="str">
        <f>TEXT(Agricultural_Export_Analysis_Cleaned_Dataset[[#This Row],[Delivery_Date]],"ddd")</f>
        <v>Wed</v>
      </c>
      <c r="AO1919">
        <f>Agricultural_Export_Analysis_Cleaned_Dataset[[#This Row],[Delivery_Date]]-Agricultural_Export_Analysis_Cleaned_Dataset[[#This Row],[Ship_Date]]</f>
        <v>24</v>
      </c>
      <c r="AP1919">
        <f>Agricultural_Export_Analysis_Cleaned_Dataset[[#This Row],[Ship_Date]]-Agricultural_Export_Analysis_Cleaned_Dataset[[#This Row],[Order_Date]]</f>
        <v>8</v>
      </c>
      <c r="AQ1919" s="4" t="str">
        <f>TEXT(Agricultural_Export_Analysis_Cleaned_Dataset[[#This Row],[Order_Date]],"mmm yyyy")</f>
        <v>Nov 2024</v>
      </c>
    </row>
    <row r="1920" spans="1:43" x14ac:dyDescent="0.3">
      <c r="A1920" t="s">
        <v>3752</v>
      </c>
      <c r="B1920" t="s">
        <v>3753</v>
      </c>
      <c r="C1920" s="2">
        <v>45353</v>
      </c>
      <c r="D1920" s="2">
        <v>45356</v>
      </c>
      <c r="E1920" s="2">
        <v>45386</v>
      </c>
      <c r="F1920" t="s">
        <v>35</v>
      </c>
      <c r="G1920" t="s">
        <v>8934</v>
      </c>
      <c r="H1920" t="s">
        <v>37</v>
      </c>
      <c r="I1920" t="s">
        <v>91</v>
      </c>
      <c r="J1920" t="s">
        <v>53</v>
      </c>
      <c r="K1920" s="7">
        <v>15</v>
      </c>
      <c r="L1920" t="s">
        <v>70</v>
      </c>
      <c r="M1920" t="s">
        <v>48</v>
      </c>
      <c r="N1920" t="s">
        <v>49</v>
      </c>
      <c r="O1920">
        <v>464</v>
      </c>
      <c r="P1920" s="6">
        <v>261.92</v>
      </c>
      <c r="Q1920" s="6">
        <v>121530.88</v>
      </c>
      <c r="R1920" s="5">
        <v>0.05</v>
      </c>
      <c r="S1920" s="6">
        <v>115454.336</v>
      </c>
      <c r="T1920" s="6">
        <v>12962.47</v>
      </c>
      <c r="U1920" s="6">
        <v>86330.62</v>
      </c>
      <c r="V1920" s="6">
        <v>747.68</v>
      </c>
      <c r="W1920" s="6">
        <v>7318.86</v>
      </c>
      <c r="X1920" s="6">
        <v>8094.7060000000001</v>
      </c>
      <c r="Y1920" s="5">
        <v>7.0111753966520599E-2</v>
      </c>
      <c r="Z1920" t="s">
        <v>40</v>
      </c>
      <c r="AA1920" t="s">
        <v>41</v>
      </c>
      <c r="AB1920" t="s">
        <v>83</v>
      </c>
      <c r="AC1920" t="s">
        <v>76</v>
      </c>
      <c r="AD1920" t="s">
        <v>44</v>
      </c>
      <c r="AE1920" t="s">
        <v>58</v>
      </c>
      <c r="AF1920" t="str">
        <f>TEXT(Agricultural_Export_Analysis_Cleaned_Dataset[[#This Row],[Order_Date]],"mmm")</f>
        <v>Mar</v>
      </c>
      <c r="AG1920" t="str">
        <f>TEXT(Agricultural_Export_Analysis_Cleaned_Dataset[[#This Row],[Order_Date]],"yyyy")</f>
        <v>2024</v>
      </c>
      <c r="AH1920" t="str">
        <f>TEXT(Agricultural_Export_Analysis_Cleaned_Dataset[[#This Row],[Order_Date]],"ddd")</f>
        <v>Sat</v>
      </c>
      <c r="AI1920" t="str">
        <f>TEXT(Agricultural_Export_Analysis_Cleaned_Dataset[[#This Row],[Ship_Date]],"yyyy")</f>
        <v>2024</v>
      </c>
      <c r="AJ1920" t="str">
        <f>TEXT(Agricultural_Export_Analysis_Cleaned_Dataset[[#This Row],[Ship_Date]],"mmm")</f>
        <v>Mar</v>
      </c>
      <c r="AK1920" t="str">
        <f>TEXT(Agricultural_Export_Analysis_Cleaned_Dataset[[#This Row],[Ship_Date]],"ddd")</f>
        <v>Tue</v>
      </c>
      <c r="AL1920" t="str">
        <f>TEXT(Agricultural_Export_Analysis_Cleaned_Dataset[[#This Row],[Delivery_Date]],"yyyy")</f>
        <v>2024</v>
      </c>
      <c r="AM1920" t="str">
        <f>TEXT(Agricultural_Export_Analysis_Cleaned_Dataset[[#This Row],[Delivery_Date]],"mmm")</f>
        <v>Apr</v>
      </c>
      <c r="AN1920" t="str">
        <f>TEXT(Agricultural_Export_Analysis_Cleaned_Dataset[[#This Row],[Delivery_Date]],"ddd")</f>
        <v>Thu</v>
      </c>
      <c r="AO1920">
        <f>Agricultural_Export_Analysis_Cleaned_Dataset[[#This Row],[Delivery_Date]]-Agricultural_Export_Analysis_Cleaned_Dataset[[#This Row],[Ship_Date]]</f>
        <v>30</v>
      </c>
      <c r="AP1920">
        <f>Agricultural_Export_Analysis_Cleaned_Dataset[[#This Row],[Ship_Date]]-Agricultural_Export_Analysis_Cleaned_Dataset[[#This Row],[Order_Date]]</f>
        <v>3</v>
      </c>
      <c r="AQ1920" s="4" t="str">
        <f>TEXT(Agricultural_Export_Analysis_Cleaned_Dataset[[#This Row],[Order_Date]],"mmm yyyy")</f>
        <v>Mar 2024</v>
      </c>
    </row>
    <row r="1921" spans="1:43" x14ac:dyDescent="0.3">
      <c r="A1921" t="s">
        <v>3754</v>
      </c>
      <c r="B1921" t="s">
        <v>3755</v>
      </c>
      <c r="C1921" s="2">
        <v>45620</v>
      </c>
      <c r="D1921" s="2">
        <v>45628</v>
      </c>
      <c r="E1921" s="2">
        <v>45643</v>
      </c>
      <c r="F1921" t="s">
        <v>35</v>
      </c>
      <c r="G1921" t="s">
        <v>203</v>
      </c>
      <c r="H1921" t="s">
        <v>74</v>
      </c>
      <c r="I1921" t="s">
        <v>118</v>
      </c>
      <c r="J1921" t="s">
        <v>63</v>
      </c>
      <c r="K1921" s="7">
        <v>0</v>
      </c>
      <c r="L1921" t="s">
        <v>135</v>
      </c>
      <c r="M1921" t="s">
        <v>88</v>
      </c>
      <c r="N1921" t="s">
        <v>89</v>
      </c>
      <c r="O1921">
        <v>1642</v>
      </c>
      <c r="P1921" s="6">
        <v>279.43</v>
      </c>
      <c r="Q1921" s="6">
        <v>458824.06</v>
      </c>
      <c r="R1921" s="5">
        <v>0.05</v>
      </c>
      <c r="S1921" s="6">
        <v>435882.85700000002</v>
      </c>
      <c r="T1921" s="6">
        <v>9543.19</v>
      </c>
      <c r="U1921" s="6">
        <v>228081.35</v>
      </c>
      <c r="V1921" s="6">
        <v>2668.64</v>
      </c>
      <c r="W1921" s="6">
        <v>14750.57</v>
      </c>
      <c r="X1921" s="6">
        <v>180839.10699999999</v>
      </c>
      <c r="Y1921" s="5">
        <v>0.41488006260360899</v>
      </c>
      <c r="Z1921" t="s">
        <v>54</v>
      </c>
      <c r="AA1921" t="s">
        <v>92</v>
      </c>
      <c r="AB1921" t="s">
        <v>83</v>
      </c>
      <c r="AC1921" t="s">
        <v>76</v>
      </c>
      <c r="AD1921" t="s">
        <v>93</v>
      </c>
      <c r="AE1921" t="s">
        <v>45</v>
      </c>
      <c r="AF1921" t="str">
        <f>TEXT(Agricultural_Export_Analysis_Cleaned_Dataset[[#This Row],[Order_Date]],"mmm")</f>
        <v>Nov</v>
      </c>
      <c r="AG1921" t="str">
        <f>TEXT(Agricultural_Export_Analysis_Cleaned_Dataset[[#This Row],[Order_Date]],"yyyy")</f>
        <v>2024</v>
      </c>
      <c r="AH1921" t="str">
        <f>TEXT(Agricultural_Export_Analysis_Cleaned_Dataset[[#This Row],[Order_Date]],"ddd")</f>
        <v>Sun</v>
      </c>
      <c r="AI1921" t="str">
        <f>TEXT(Agricultural_Export_Analysis_Cleaned_Dataset[[#This Row],[Ship_Date]],"yyyy")</f>
        <v>2024</v>
      </c>
      <c r="AJ1921" t="str">
        <f>TEXT(Agricultural_Export_Analysis_Cleaned_Dataset[[#This Row],[Ship_Date]],"mmm")</f>
        <v>Dec</v>
      </c>
      <c r="AK1921" t="str">
        <f>TEXT(Agricultural_Export_Analysis_Cleaned_Dataset[[#This Row],[Ship_Date]],"ddd")</f>
        <v>Mon</v>
      </c>
      <c r="AL1921" t="str">
        <f>TEXT(Agricultural_Export_Analysis_Cleaned_Dataset[[#This Row],[Delivery_Date]],"yyyy")</f>
        <v>2024</v>
      </c>
      <c r="AM1921" t="str">
        <f>TEXT(Agricultural_Export_Analysis_Cleaned_Dataset[[#This Row],[Delivery_Date]],"mmm")</f>
        <v>Dec</v>
      </c>
      <c r="AN1921" t="str">
        <f>TEXT(Agricultural_Export_Analysis_Cleaned_Dataset[[#This Row],[Delivery_Date]],"ddd")</f>
        <v>Tue</v>
      </c>
      <c r="AO1921">
        <f>Agricultural_Export_Analysis_Cleaned_Dataset[[#This Row],[Delivery_Date]]-Agricultural_Export_Analysis_Cleaned_Dataset[[#This Row],[Ship_Date]]</f>
        <v>15</v>
      </c>
      <c r="AP1921">
        <f>Agricultural_Export_Analysis_Cleaned_Dataset[[#This Row],[Ship_Date]]-Agricultural_Export_Analysis_Cleaned_Dataset[[#This Row],[Order_Date]]</f>
        <v>8</v>
      </c>
      <c r="AQ1921" s="4" t="str">
        <f>TEXT(Agricultural_Export_Analysis_Cleaned_Dataset[[#This Row],[Order_Date]],"mmm yyyy")</f>
        <v>Nov 2024</v>
      </c>
    </row>
    <row r="1922" spans="1:43" x14ac:dyDescent="0.3">
      <c r="A1922" t="s">
        <v>3756</v>
      </c>
      <c r="B1922" t="s">
        <v>3757</v>
      </c>
      <c r="C1922" s="2">
        <v>45767</v>
      </c>
      <c r="D1922" s="2">
        <v>45769</v>
      </c>
      <c r="E1922" s="2">
        <v>45787</v>
      </c>
      <c r="F1922" t="s">
        <v>35</v>
      </c>
      <c r="G1922" t="s">
        <v>132</v>
      </c>
      <c r="H1922" t="s">
        <v>74</v>
      </c>
      <c r="I1922" t="s">
        <v>38</v>
      </c>
      <c r="J1922" t="s">
        <v>112</v>
      </c>
      <c r="K1922" s="7">
        <v>10</v>
      </c>
      <c r="L1922" t="s">
        <v>70</v>
      </c>
      <c r="M1922" t="s">
        <v>101</v>
      </c>
      <c r="N1922" t="s">
        <v>102</v>
      </c>
      <c r="O1922">
        <v>1737</v>
      </c>
      <c r="P1922" s="6">
        <v>327.12</v>
      </c>
      <c r="Q1922" s="6">
        <v>568207.43999999994</v>
      </c>
      <c r="R1922" s="5">
        <v>0.05</v>
      </c>
      <c r="S1922" s="6">
        <v>539797.06799999997</v>
      </c>
      <c r="T1922" s="6">
        <v>28654.392</v>
      </c>
      <c r="U1922" s="6">
        <v>398615.46</v>
      </c>
      <c r="V1922" s="6">
        <v>2243.06</v>
      </c>
      <c r="W1922" s="6">
        <v>59809.35</v>
      </c>
      <c r="X1922" s="6">
        <v>50474.805999999997</v>
      </c>
      <c r="Y1922" s="5">
        <v>9.3507002859774799E-2</v>
      </c>
      <c r="Z1922" t="s">
        <v>81</v>
      </c>
      <c r="AA1922" t="s">
        <v>165</v>
      </c>
      <c r="AB1922" t="s">
        <v>83</v>
      </c>
      <c r="AC1922" t="s">
        <v>43</v>
      </c>
      <c r="AD1922" t="s">
        <v>57</v>
      </c>
      <c r="AE1922" t="s">
        <v>67</v>
      </c>
      <c r="AF1922" t="str">
        <f>TEXT(Agricultural_Export_Analysis_Cleaned_Dataset[[#This Row],[Order_Date]],"mmm")</f>
        <v>Apr</v>
      </c>
      <c r="AG1922" t="str">
        <f>TEXT(Agricultural_Export_Analysis_Cleaned_Dataset[[#This Row],[Order_Date]],"yyyy")</f>
        <v>2025</v>
      </c>
      <c r="AH1922" t="str">
        <f>TEXT(Agricultural_Export_Analysis_Cleaned_Dataset[[#This Row],[Order_Date]],"ddd")</f>
        <v>Sun</v>
      </c>
      <c r="AI1922" t="str">
        <f>TEXT(Agricultural_Export_Analysis_Cleaned_Dataset[[#This Row],[Ship_Date]],"yyyy")</f>
        <v>2025</v>
      </c>
      <c r="AJ1922" t="str">
        <f>TEXT(Agricultural_Export_Analysis_Cleaned_Dataset[[#This Row],[Ship_Date]],"mmm")</f>
        <v>Apr</v>
      </c>
      <c r="AK1922" t="str">
        <f>TEXT(Agricultural_Export_Analysis_Cleaned_Dataset[[#This Row],[Ship_Date]],"ddd")</f>
        <v>Tue</v>
      </c>
      <c r="AL1922" t="str">
        <f>TEXT(Agricultural_Export_Analysis_Cleaned_Dataset[[#This Row],[Delivery_Date]],"yyyy")</f>
        <v>2025</v>
      </c>
      <c r="AM1922" t="str">
        <f>TEXT(Agricultural_Export_Analysis_Cleaned_Dataset[[#This Row],[Delivery_Date]],"mmm")</f>
        <v>May</v>
      </c>
      <c r="AN1922" t="str">
        <f>TEXT(Agricultural_Export_Analysis_Cleaned_Dataset[[#This Row],[Delivery_Date]],"ddd")</f>
        <v>Sat</v>
      </c>
      <c r="AO1922">
        <f>Agricultural_Export_Analysis_Cleaned_Dataset[[#This Row],[Delivery_Date]]-Agricultural_Export_Analysis_Cleaned_Dataset[[#This Row],[Ship_Date]]</f>
        <v>18</v>
      </c>
      <c r="AP1922">
        <f>Agricultural_Export_Analysis_Cleaned_Dataset[[#This Row],[Ship_Date]]-Agricultural_Export_Analysis_Cleaned_Dataset[[#This Row],[Order_Date]]</f>
        <v>2</v>
      </c>
      <c r="AQ1922" s="4" t="str">
        <f>TEXT(Agricultural_Export_Analysis_Cleaned_Dataset[[#This Row],[Order_Date]],"mmm yyyy")</f>
        <v>Apr 2025</v>
      </c>
    </row>
    <row r="1923" spans="1:43" x14ac:dyDescent="0.3">
      <c r="A1923" t="s">
        <v>3758</v>
      </c>
      <c r="B1923" t="s">
        <v>3759</v>
      </c>
      <c r="C1923" s="2">
        <v>45577</v>
      </c>
      <c r="D1923" s="2">
        <v>45585</v>
      </c>
      <c r="E1923" s="2">
        <v>45629</v>
      </c>
      <c r="F1923" t="s">
        <v>35</v>
      </c>
      <c r="G1923" t="s">
        <v>8933</v>
      </c>
      <c r="H1923" t="s">
        <v>37</v>
      </c>
      <c r="I1923" t="s">
        <v>38</v>
      </c>
      <c r="J1923" t="s">
        <v>63</v>
      </c>
      <c r="K1923" s="7">
        <v>15</v>
      </c>
      <c r="L1923" t="s">
        <v>70</v>
      </c>
      <c r="M1923" t="s">
        <v>159</v>
      </c>
      <c r="N1923" t="s">
        <v>160</v>
      </c>
      <c r="O1923">
        <v>1531</v>
      </c>
      <c r="P1923" s="6">
        <v>406.61</v>
      </c>
      <c r="Q1923" s="6">
        <v>622519.91</v>
      </c>
      <c r="R1923" s="5">
        <v>0.05</v>
      </c>
      <c r="S1923" s="6">
        <v>591393.91449999996</v>
      </c>
      <c r="T1923" s="6">
        <v>856.49</v>
      </c>
      <c r="U1923" s="6">
        <v>378361.17</v>
      </c>
      <c r="V1923" s="6">
        <v>2085.14</v>
      </c>
      <c r="W1923" s="6">
        <v>32203.919999999998</v>
      </c>
      <c r="X1923" s="6">
        <v>177887.19450000001</v>
      </c>
      <c r="Y1923" s="5">
        <v>0.30079307571231401</v>
      </c>
      <c r="Z1923" t="s">
        <v>54</v>
      </c>
      <c r="AA1923" t="s">
        <v>75</v>
      </c>
      <c r="AB1923" t="s">
        <v>65</v>
      </c>
      <c r="AC1923" t="s">
        <v>43</v>
      </c>
      <c r="AD1923" t="s">
        <v>77</v>
      </c>
      <c r="AE1923" t="s">
        <v>58</v>
      </c>
      <c r="AF1923" t="str">
        <f>TEXT(Agricultural_Export_Analysis_Cleaned_Dataset[[#This Row],[Order_Date]],"mmm")</f>
        <v>Oct</v>
      </c>
      <c r="AG1923" t="str">
        <f>TEXT(Agricultural_Export_Analysis_Cleaned_Dataset[[#This Row],[Order_Date]],"yyyy")</f>
        <v>2024</v>
      </c>
      <c r="AH1923" t="str">
        <f>TEXT(Agricultural_Export_Analysis_Cleaned_Dataset[[#This Row],[Order_Date]],"ddd")</f>
        <v>Sat</v>
      </c>
      <c r="AI1923" t="str">
        <f>TEXT(Agricultural_Export_Analysis_Cleaned_Dataset[[#This Row],[Ship_Date]],"yyyy")</f>
        <v>2024</v>
      </c>
      <c r="AJ1923" t="str">
        <f>TEXT(Agricultural_Export_Analysis_Cleaned_Dataset[[#This Row],[Ship_Date]],"mmm")</f>
        <v>Oct</v>
      </c>
      <c r="AK1923" t="str">
        <f>TEXT(Agricultural_Export_Analysis_Cleaned_Dataset[[#This Row],[Ship_Date]],"ddd")</f>
        <v>Sun</v>
      </c>
      <c r="AL1923" t="str">
        <f>TEXT(Agricultural_Export_Analysis_Cleaned_Dataset[[#This Row],[Delivery_Date]],"yyyy")</f>
        <v>2024</v>
      </c>
      <c r="AM1923" t="str">
        <f>TEXT(Agricultural_Export_Analysis_Cleaned_Dataset[[#This Row],[Delivery_Date]],"mmm")</f>
        <v>Dec</v>
      </c>
      <c r="AN1923" t="str">
        <f>TEXT(Agricultural_Export_Analysis_Cleaned_Dataset[[#This Row],[Delivery_Date]],"ddd")</f>
        <v>Tue</v>
      </c>
      <c r="AO1923">
        <f>Agricultural_Export_Analysis_Cleaned_Dataset[[#This Row],[Delivery_Date]]-Agricultural_Export_Analysis_Cleaned_Dataset[[#This Row],[Ship_Date]]</f>
        <v>44</v>
      </c>
      <c r="AP1923">
        <f>Agricultural_Export_Analysis_Cleaned_Dataset[[#This Row],[Ship_Date]]-Agricultural_Export_Analysis_Cleaned_Dataset[[#This Row],[Order_Date]]</f>
        <v>8</v>
      </c>
      <c r="AQ1923" s="4" t="str">
        <f>TEXT(Agricultural_Export_Analysis_Cleaned_Dataset[[#This Row],[Order_Date]],"mmm yyyy")</f>
        <v>Oct 2024</v>
      </c>
    </row>
    <row r="1924" spans="1:43" x14ac:dyDescent="0.3">
      <c r="A1924" t="s">
        <v>3760</v>
      </c>
      <c r="B1924" t="s">
        <v>3761</v>
      </c>
      <c r="C1924" s="2">
        <v>45292</v>
      </c>
      <c r="D1924" s="2">
        <v>45299</v>
      </c>
      <c r="E1924" s="2">
        <v>45315</v>
      </c>
      <c r="F1924" t="s">
        <v>35</v>
      </c>
      <c r="G1924" t="s">
        <v>73</v>
      </c>
      <c r="H1924" t="s">
        <v>74</v>
      </c>
      <c r="I1924" t="s">
        <v>52</v>
      </c>
      <c r="J1924" t="s">
        <v>53</v>
      </c>
      <c r="K1924" s="7">
        <v>0</v>
      </c>
      <c r="L1924" t="s">
        <v>87</v>
      </c>
      <c r="M1924" t="s">
        <v>140</v>
      </c>
      <c r="N1924" t="s">
        <v>49</v>
      </c>
      <c r="O1924">
        <v>1998</v>
      </c>
      <c r="P1924" s="6">
        <v>154.65</v>
      </c>
      <c r="Q1924" s="6">
        <v>308990.7</v>
      </c>
      <c r="R1924" s="5">
        <v>0.05</v>
      </c>
      <c r="S1924" s="6">
        <v>293541.16499999998</v>
      </c>
      <c r="T1924" s="6">
        <v>10674.62</v>
      </c>
      <c r="U1924" s="6">
        <v>214269.71</v>
      </c>
      <c r="V1924" s="6">
        <v>504.54</v>
      </c>
      <c r="W1924" s="6">
        <v>27994.080000000002</v>
      </c>
      <c r="X1924" s="6">
        <v>40098.214999999997</v>
      </c>
      <c r="Y1924" s="5">
        <v>0.136601675611664</v>
      </c>
      <c r="Z1924" t="s">
        <v>40</v>
      </c>
      <c r="AA1924" t="s">
        <v>64</v>
      </c>
      <c r="AB1924" t="s">
        <v>56</v>
      </c>
      <c r="AC1924" t="s">
        <v>66</v>
      </c>
      <c r="AD1924" t="s">
        <v>57</v>
      </c>
      <c r="AE1924" t="s">
        <v>67</v>
      </c>
      <c r="AF1924" t="str">
        <f>TEXT(Agricultural_Export_Analysis_Cleaned_Dataset[[#This Row],[Order_Date]],"mmm")</f>
        <v>Jan</v>
      </c>
      <c r="AG1924" t="str">
        <f>TEXT(Agricultural_Export_Analysis_Cleaned_Dataset[[#This Row],[Order_Date]],"yyyy")</f>
        <v>2024</v>
      </c>
      <c r="AH1924" t="str">
        <f>TEXT(Agricultural_Export_Analysis_Cleaned_Dataset[[#This Row],[Order_Date]],"ddd")</f>
        <v>Mon</v>
      </c>
      <c r="AI1924" t="str">
        <f>TEXT(Agricultural_Export_Analysis_Cleaned_Dataset[[#This Row],[Ship_Date]],"yyyy")</f>
        <v>2024</v>
      </c>
      <c r="AJ1924" t="str">
        <f>TEXT(Agricultural_Export_Analysis_Cleaned_Dataset[[#This Row],[Ship_Date]],"mmm")</f>
        <v>Jan</v>
      </c>
      <c r="AK1924" t="str">
        <f>TEXT(Agricultural_Export_Analysis_Cleaned_Dataset[[#This Row],[Ship_Date]],"ddd")</f>
        <v>Mon</v>
      </c>
      <c r="AL1924" t="str">
        <f>TEXT(Agricultural_Export_Analysis_Cleaned_Dataset[[#This Row],[Delivery_Date]],"yyyy")</f>
        <v>2024</v>
      </c>
      <c r="AM1924" t="str">
        <f>TEXT(Agricultural_Export_Analysis_Cleaned_Dataset[[#This Row],[Delivery_Date]],"mmm")</f>
        <v>Jan</v>
      </c>
      <c r="AN1924" t="str">
        <f>TEXT(Agricultural_Export_Analysis_Cleaned_Dataset[[#This Row],[Delivery_Date]],"ddd")</f>
        <v>Wed</v>
      </c>
      <c r="AO1924">
        <f>Agricultural_Export_Analysis_Cleaned_Dataset[[#This Row],[Delivery_Date]]-Agricultural_Export_Analysis_Cleaned_Dataset[[#This Row],[Ship_Date]]</f>
        <v>16</v>
      </c>
      <c r="AP1924">
        <f>Agricultural_Export_Analysis_Cleaned_Dataset[[#This Row],[Ship_Date]]-Agricultural_Export_Analysis_Cleaned_Dataset[[#This Row],[Order_Date]]</f>
        <v>7</v>
      </c>
      <c r="AQ1924" s="4" t="str">
        <f>TEXT(Agricultural_Export_Analysis_Cleaned_Dataset[[#This Row],[Order_Date]],"mmm yyyy")</f>
        <v>Jan 2024</v>
      </c>
    </row>
    <row r="1925" spans="1:43" x14ac:dyDescent="0.3">
      <c r="A1925" t="s">
        <v>3762</v>
      </c>
      <c r="B1925" t="s">
        <v>3763</v>
      </c>
      <c r="C1925" s="2">
        <v>45379</v>
      </c>
      <c r="D1925" s="2">
        <v>45384</v>
      </c>
      <c r="E1925" s="2">
        <v>45390</v>
      </c>
      <c r="F1925" t="s">
        <v>35</v>
      </c>
      <c r="G1925" t="s">
        <v>117</v>
      </c>
      <c r="H1925" t="s">
        <v>37</v>
      </c>
      <c r="I1925" t="s">
        <v>52</v>
      </c>
      <c r="J1925" t="s">
        <v>63</v>
      </c>
      <c r="K1925" s="7">
        <v>0</v>
      </c>
      <c r="L1925" t="s">
        <v>135</v>
      </c>
      <c r="M1925" t="s">
        <v>33</v>
      </c>
      <c r="N1925" t="s">
        <v>34</v>
      </c>
      <c r="O1925">
        <v>1777</v>
      </c>
      <c r="P1925" s="6">
        <v>278.8</v>
      </c>
      <c r="Q1925" s="6">
        <v>495427.6</v>
      </c>
      <c r="R1925" s="5">
        <v>0.05</v>
      </c>
      <c r="S1925" s="6">
        <v>470656.22</v>
      </c>
      <c r="T1925" s="6">
        <v>13514.34</v>
      </c>
      <c r="U1925" s="6">
        <v>256737.92000000001</v>
      </c>
      <c r="V1925" s="6">
        <v>2674.67</v>
      </c>
      <c r="W1925" s="6">
        <v>52541.13</v>
      </c>
      <c r="X1925" s="6">
        <v>145188.16</v>
      </c>
      <c r="Y1925" s="5">
        <v>0.30848027462592498</v>
      </c>
      <c r="Z1925" t="s">
        <v>40</v>
      </c>
      <c r="AA1925" t="s">
        <v>41</v>
      </c>
      <c r="AB1925" t="s">
        <v>42</v>
      </c>
      <c r="AC1925" t="s">
        <v>43</v>
      </c>
      <c r="AD1925" t="s">
        <v>77</v>
      </c>
      <c r="AE1925" t="s">
        <v>67</v>
      </c>
      <c r="AF1925" t="str">
        <f>TEXT(Agricultural_Export_Analysis_Cleaned_Dataset[[#This Row],[Order_Date]],"mmm")</f>
        <v>Mar</v>
      </c>
      <c r="AG1925" t="str">
        <f>TEXT(Agricultural_Export_Analysis_Cleaned_Dataset[[#This Row],[Order_Date]],"yyyy")</f>
        <v>2024</v>
      </c>
      <c r="AH1925" t="str">
        <f>TEXT(Agricultural_Export_Analysis_Cleaned_Dataset[[#This Row],[Order_Date]],"ddd")</f>
        <v>Thu</v>
      </c>
      <c r="AI1925" t="str">
        <f>TEXT(Agricultural_Export_Analysis_Cleaned_Dataset[[#This Row],[Ship_Date]],"yyyy")</f>
        <v>2024</v>
      </c>
      <c r="AJ1925" t="str">
        <f>TEXT(Agricultural_Export_Analysis_Cleaned_Dataset[[#This Row],[Ship_Date]],"mmm")</f>
        <v>Apr</v>
      </c>
      <c r="AK1925" t="str">
        <f>TEXT(Agricultural_Export_Analysis_Cleaned_Dataset[[#This Row],[Ship_Date]],"ddd")</f>
        <v>Tue</v>
      </c>
      <c r="AL1925" t="str">
        <f>TEXT(Agricultural_Export_Analysis_Cleaned_Dataset[[#This Row],[Delivery_Date]],"yyyy")</f>
        <v>2024</v>
      </c>
      <c r="AM1925" t="str">
        <f>TEXT(Agricultural_Export_Analysis_Cleaned_Dataset[[#This Row],[Delivery_Date]],"mmm")</f>
        <v>Apr</v>
      </c>
      <c r="AN1925" t="str">
        <f>TEXT(Agricultural_Export_Analysis_Cleaned_Dataset[[#This Row],[Delivery_Date]],"ddd")</f>
        <v>Mon</v>
      </c>
      <c r="AO1925">
        <f>Agricultural_Export_Analysis_Cleaned_Dataset[[#This Row],[Delivery_Date]]-Agricultural_Export_Analysis_Cleaned_Dataset[[#This Row],[Ship_Date]]</f>
        <v>6</v>
      </c>
      <c r="AP1925">
        <f>Agricultural_Export_Analysis_Cleaned_Dataset[[#This Row],[Ship_Date]]-Agricultural_Export_Analysis_Cleaned_Dataset[[#This Row],[Order_Date]]</f>
        <v>5</v>
      </c>
      <c r="AQ1925" s="4" t="str">
        <f>TEXT(Agricultural_Export_Analysis_Cleaned_Dataset[[#This Row],[Order_Date]],"mmm yyyy")</f>
        <v>Mar 2024</v>
      </c>
    </row>
    <row r="1926" spans="1:43" x14ac:dyDescent="0.3">
      <c r="A1926" t="s">
        <v>3764</v>
      </c>
      <c r="B1926" t="s">
        <v>3765</v>
      </c>
      <c r="C1926" s="2">
        <v>45851</v>
      </c>
      <c r="D1926" s="2">
        <v>45858</v>
      </c>
      <c r="E1926" s="2">
        <v>45884</v>
      </c>
      <c r="F1926" t="s">
        <v>35</v>
      </c>
      <c r="G1926" t="s">
        <v>8933</v>
      </c>
      <c r="H1926" t="s">
        <v>74</v>
      </c>
      <c r="I1926" t="s">
        <v>118</v>
      </c>
      <c r="J1926" t="s">
        <v>63</v>
      </c>
      <c r="K1926" s="7">
        <v>7</v>
      </c>
      <c r="L1926" t="s">
        <v>70</v>
      </c>
      <c r="M1926" t="s">
        <v>61</v>
      </c>
      <c r="N1926" t="s">
        <v>62</v>
      </c>
      <c r="O1926">
        <v>440</v>
      </c>
      <c r="P1926" s="6">
        <v>176.66</v>
      </c>
      <c r="Q1926" s="6">
        <v>77730.399999999994</v>
      </c>
      <c r="R1926" s="5">
        <v>0.1</v>
      </c>
      <c r="S1926" s="6">
        <v>69957.36</v>
      </c>
      <c r="T1926" s="6">
        <v>631.54</v>
      </c>
      <c r="U1926" s="6">
        <v>49762.32</v>
      </c>
      <c r="V1926" s="6">
        <v>2953.18</v>
      </c>
      <c r="W1926" s="6">
        <v>5453.68</v>
      </c>
      <c r="X1926" s="6">
        <v>11156.64</v>
      </c>
      <c r="Y1926" s="5">
        <v>0.15947771614023201</v>
      </c>
      <c r="Z1926" t="s">
        <v>103</v>
      </c>
      <c r="AA1926" t="s">
        <v>119</v>
      </c>
      <c r="AB1926" t="s">
        <v>65</v>
      </c>
      <c r="AC1926" t="s">
        <v>76</v>
      </c>
      <c r="AD1926" t="s">
        <v>77</v>
      </c>
      <c r="AE1926" t="s">
        <v>45</v>
      </c>
      <c r="AF1926" t="str">
        <f>TEXT(Agricultural_Export_Analysis_Cleaned_Dataset[[#This Row],[Order_Date]],"mmm")</f>
        <v>Jul</v>
      </c>
      <c r="AG1926" t="str">
        <f>TEXT(Agricultural_Export_Analysis_Cleaned_Dataset[[#This Row],[Order_Date]],"yyyy")</f>
        <v>2025</v>
      </c>
      <c r="AH1926" t="str">
        <f>TEXT(Agricultural_Export_Analysis_Cleaned_Dataset[[#This Row],[Order_Date]],"ddd")</f>
        <v>Sun</v>
      </c>
      <c r="AI1926" t="str">
        <f>TEXT(Agricultural_Export_Analysis_Cleaned_Dataset[[#This Row],[Ship_Date]],"yyyy")</f>
        <v>2025</v>
      </c>
      <c r="AJ1926" t="str">
        <f>TEXT(Agricultural_Export_Analysis_Cleaned_Dataset[[#This Row],[Ship_Date]],"mmm")</f>
        <v>Jul</v>
      </c>
      <c r="AK1926" t="str">
        <f>TEXT(Agricultural_Export_Analysis_Cleaned_Dataset[[#This Row],[Ship_Date]],"ddd")</f>
        <v>Sun</v>
      </c>
      <c r="AL1926" t="str">
        <f>TEXT(Agricultural_Export_Analysis_Cleaned_Dataset[[#This Row],[Delivery_Date]],"yyyy")</f>
        <v>2025</v>
      </c>
      <c r="AM1926" t="str">
        <f>TEXT(Agricultural_Export_Analysis_Cleaned_Dataset[[#This Row],[Delivery_Date]],"mmm")</f>
        <v>Aug</v>
      </c>
      <c r="AN1926" t="str">
        <f>TEXT(Agricultural_Export_Analysis_Cleaned_Dataset[[#This Row],[Delivery_Date]],"ddd")</f>
        <v>Fri</v>
      </c>
      <c r="AO1926">
        <f>Agricultural_Export_Analysis_Cleaned_Dataset[[#This Row],[Delivery_Date]]-Agricultural_Export_Analysis_Cleaned_Dataset[[#This Row],[Ship_Date]]</f>
        <v>26</v>
      </c>
      <c r="AP1926">
        <f>Agricultural_Export_Analysis_Cleaned_Dataset[[#This Row],[Ship_Date]]-Agricultural_Export_Analysis_Cleaned_Dataset[[#This Row],[Order_Date]]</f>
        <v>7</v>
      </c>
      <c r="AQ1926" s="4" t="str">
        <f>TEXT(Agricultural_Export_Analysis_Cleaned_Dataset[[#This Row],[Order_Date]],"mmm yyyy")</f>
        <v>Jul 2025</v>
      </c>
    </row>
    <row r="1927" spans="1:43" x14ac:dyDescent="0.3">
      <c r="A1927" t="s">
        <v>3766</v>
      </c>
      <c r="B1927" t="s">
        <v>3767</v>
      </c>
      <c r="C1927" s="2">
        <v>45932</v>
      </c>
      <c r="D1927" s="2">
        <v>45936</v>
      </c>
      <c r="E1927" s="2">
        <v>45959</v>
      </c>
      <c r="F1927" t="s">
        <v>35</v>
      </c>
      <c r="G1927" t="s">
        <v>8933</v>
      </c>
      <c r="H1927" t="s">
        <v>74</v>
      </c>
      <c r="I1927" t="s">
        <v>97</v>
      </c>
      <c r="J1927" t="s">
        <v>63</v>
      </c>
      <c r="K1927" s="7">
        <v>4</v>
      </c>
      <c r="L1927" t="s">
        <v>32</v>
      </c>
      <c r="M1927" t="s">
        <v>71</v>
      </c>
      <c r="N1927" t="s">
        <v>72</v>
      </c>
      <c r="O1927">
        <v>172</v>
      </c>
      <c r="P1927" s="6">
        <v>271.76</v>
      </c>
      <c r="Q1927" s="6">
        <v>46742.720000000001</v>
      </c>
      <c r="R1927" s="5">
        <v>0.05</v>
      </c>
      <c r="S1927" s="6">
        <v>44405.584000000003</v>
      </c>
      <c r="T1927" s="6">
        <v>6412.85</v>
      </c>
      <c r="U1927" s="6">
        <v>31311.72</v>
      </c>
      <c r="V1927" s="6">
        <v>1655.12</v>
      </c>
      <c r="W1927" s="6">
        <v>2601.88</v>
      </c>
      <c r="X1927" s="6">
        <v>2424.0140000000001</v>
      </c>
      <c r="Y1927" s="5">
        <v>5.4588044602678902E-2</v>
      </c>
      <c r="Z1927" t="s">
        <v>54</v>
      </c>
      <c r="AA1927" t="s">
        <v>75</v>
      </c>
      <c r="AB1927" t="s">
        <v>65</v>
      </c>
      <c r="AC1927" t="s">
        <v>43</v>
      </c>
      <c r="AD1927" t="s">
        <v>77</v>
      </c>
      <c r="AE1927" t="s">
        <v>67</v>
      </c>
      <c r="AF1927" t="str">
        <f>TEXT(Agricultural_Export_Analysis_Cleaned_Dataset[[#This Row],[Order_Date]],"mmm")</f>
        <v>Oct</v>
      </c>
      <c r="AG1927" t="str">
        <f>TEXT(Agricultural_Export_Analysis_Cleaned_Dataset[[#This Row],[Order_Date]],"yyyy")</f>
        <v>2025</v>
      </c>
      <c r="AH1927" t="str">
        <f>TEXT(Agricultural_Export_Analysis_Cleaned_Dataset[[#This Row],[Order_Date]],"ddd")</f>
        <v>Thu</v>
      </c>
      <c r="AI1927" t="str">
        <f>TEXT(Agricultural_Export_Analysis_Cleaned_Dataset[[#This Row],[Ship_Date]],"yyyy")</f>
        <v>2025</v>
      </c>
      <c r="AJ1927" t="str">
        <f>TEXT(Agricultural_Export_Analysis_Cleaned_Dataset[[#This Row],[Ship_Date]],"mmm")</f>
        <v>Oct</v>
      </c>
      <c r="AK1927" t="str">
        <f>TEXT(Agricultural_Export_Analysis_Cleaned_Dataset[[#This Row],[Ship_Date]],"ddd")</f>
        <v>Mon</v>
      </c>
      <c r="AL1927" t="str">
        <f>TEXT(Agricultural_Export_Analysis_Cleaned_Dataset[[#This Row],[Delivery_Date]],"yyyy")</f>
        <v>2025</v>
      </c>
      <c r="AM1927" t="str">
        <f>TEXT(Agricultural_Export_Analysis_Cleaned_Dataset[[#This Row],[Delivery_Date]],"mmm")</f>
        <v>Oct</v>
      </c>
      <c r="AN1927" t="str">
        <f>TEXT(Agricultural_Export_Analysis_Cleaned_Dataset[[#This Row],[Delivery_Date]],"ddd")</f>
        <v>Wed</v>
      </c>
      <c r="AO1927">
        <f>Agricultural_Export_Analysis_Cleaned_Dataset[[#This Row],[Delivery_Date]]-Agricultural_Export_Analysis_Cleaned_Dataset[[#This Row],[Ship_Date]]</f>
        <v>23</v>
      </c>
      <c r="AP1927">
        <f>Agricultural_Export_Analysis_Cleaned_Dataset[[#This Row],[Ship_Date]]-Agricultural_Export_Analysis_Cleaned_Dataset[[#This Row],[Order_Date]]</f>
        <v>4</v>
      </c>
      <c r="AQ1927" s="4" t="str">
        <f>TEXT(Agricultural_Export_Analysis_Cleaned_Dataset[[#This Row],[Order_Date]],"mmm yyyy")</f>
        <v>Oct 2025</v>
      </c>
    </row>
    <row r="1928" spans="1:43" x14ac:dyDescent="0.3">
      <c r="A1928" t="s">
        <v>3768</v>
      </c>
      <c r="B1928" t="s">
        <v>1654</v>
      </c>
      <c r="C1928" s="2">
        <v>45371</v>
      </c>
      <c r="D1928" s="2">
        <v>45378</v>
      </c>
      <c r="E1928" s="2">
        <v>45392</v>
      </c>
      <c r="F1928" t="s">
        <v>35</v>
      </c>
      <c r="G1928" t="s">
        <v>73</v>
      </c>
      <c r="H1928" t="s">
        <v>51</v>
      </c>
      <c r="I1928" t="s">
        <v>52</v>
      </c>
      <c r="J1928" t="s">
        <v>39</v>
      </c>
      <c r="K1928" s="7">
        <v>2</v>
      </c>
      <c r="L1928" t="s">
        <v>87</v>
      </c>
      <c r="M1928" t="s">
        <v>48</v>
      </c>
      <c r="N1928" t="s">
        <v>49</v>
      </c>
      <c r="O1928">
        <v>949</v>
      </c>
      <c r="P1928" s="6">
        <v>105</v>
      </c>
      <c r="Q1928" s="6">
        <v>99645</v>
      </c>
      <c r="R1928" s="5">
        <v>0.1</v>
      </c>
      <c r="S1928" s="6">
        <v>89680.5</v>
      </c>
      <c r="T1928" s="6">
        <v>14027.17</v>
      </c>
      <c r="U1928" s="6">
        <v>50984.99</v>
      </c>
      <c r="V1928" s="6">
        <v>2026.7</v>
      </c>
      <c r="W1928" s="6">
        <v>5317.44</v>
      </c>
      <c r="X1928" s="6">
        <v>17324.2</v>
      </c>
      <c r="Y1928" s="5">
        <v>0.19317688906729999</v>
      </c>
      <c r="Z1928" t="s">
        <v>40</v>
      </c>
      <c r="AA1928" t="s">
        <v>41</v>
      </c>
      <c r="AB1928" t="s">
        <v>83</v>
      </c>
      <c r="AC1928" t="s">
        <v>76</v>
      </c>
      <c r="AD1928" t="s">
        <v>44</v>
      </c>
      <c r="AE1928" t="s">
        <v>67</v>
      </c>
      <c r="AF1928" t="str">
        <f>TEXT(Agricultural_Export_Analysis_Cleaned_Dataset[[#This Row],[Order_Date]],"mmm")</f>
        <v>Mar</v>
      </c>
      <c r="AG1928" t="str">
        <f>TEXT(Agricultural_Export_Analysis_Cleaned_Dataset[[#This Row],[Order_Date]],"yyyy")</f>
        <v>2024</v>
      </c>
      <c r="AH1928" t="str">
        <f>TEXT(Agricultural_Export_Analysis_Cleaned_Dataset[[#This Row],[Order_Date]],"ddd")</f>
        <v>Wed</v>
      </c>
      <c r="AI1928" t="str">
        <f>TEXT(Agricultural_Export_Analysis_Cleaned_Dataset[[#This Row],[Ship_Date]],"yyyy")</f>
        <v>2024</v>
      </c>
      <c r="AJ1928" t="str">
        <f>TEXT(Agricultural_Export_Analysis_Cleaned_Dataset[[#This Row],[Ship_Date]],"mmm")</f>
        <v>Mar</v>
      </c>
      <c r="AK1928" t="str">
        <f>TEXT(Agricultural_Export_Analysis_Cleaned_Dataset[[#This Row],[Ship_Date]],"ddd")</f>
        <v>Wed</v>
      </c>
      <c r="AL1928" t="str">
        <f>TEXT(Agricultural_Export_Analysis_Cleaned_Dataset[[#This Row],[Delivery_Date]],"yyyy")</f>
        <v>2024</v>
      </c>
      <c r="AM1928" t="str">
        <f>TEXT(Agricultural_Export_Analysis_Cleaned_Dataset[[#This Row],[Delivery_Date]],"mmm")</f>
        <v>Apr</v>
      </c>
      <c r="AN1928" t="str">
        <f>TEXT(Agricultural_Export_Analysis_Cleaned_Dataset[[#This Row],[Delivery_Date]],"ddd")</f>
        <v>Wed</v>
      </c>
      <c r="AO1928">
        <f>Agricultural_Export_Analysis_Cleaned_Dataset[[#This Row],[Delivery_Date]]-Agricultural_Export_Analysis_Cleaned_Dataset[[#This Row],[Ship_Date]]</f>
        <v>14</v>
      </c>
      <c r="AP1928">
        <f>Agricultural_Export_Analysis_Cleaned_Dataset[[#This Row],[Ship_Date]]-Agricultural_Export_Analysis_Cleaned_Dataset[[#This Row],[Order_Date]]</f>
        <v>7</v>
      </c>
      <c r="AQ1928" s="4" t="str">
        <f>TEXT(Agricultural_Export_Analysis_Cleaned_Dataset[[#This Row],[Order_Date]],"mmm yyyy")</f>
        <v>Mar 2024</v>
      </c>
    </row>
    <row r="1929" spans="1:43" x14ac:dyDescent="0.3">
      <c r="A1929" t="s">
        <v>3769</v>
      </c>
      <c r="B1929" t="s">
        <v>3770</v>
      </c>
      <c r="C1929" s="2">
        <v>45819</v>
      </c>
      <c r="D1929" s="2">
        <v>45824</v>
      </c>
      <c r="E1929" s="2">
        <v>45853</v>
      </c>
      <c r="F1929" t="s">
        <v>35</v>
      </c>
      <c r="G1929" t="s">
        <v>117</v>
      </c>
      <c r="H1929" t="s">
        <v>37</v>
      </c>
      <c r="I1929" t="s">
        <v>91</v>
      </c>
      <c r="J1929" t="s">
        <v>63</v>
      </c>
      <c r="K1929" s="7">
        <v>15</v>
      </c>
      <c r="L1929" t="s">
        <v>32</v>
      </c>
      <c r="M1929" t="s">
        <v>107</v>
      </c>
      <c r="N1929" t="s">
        <v>108</v>
      </c>
      <c r="O1929">
        <v>1102</v>
      </c>
      <c r="P1929" s="6">
        <v>389.35</v>
      </c>
      <c r="Q1929" s="6">
        <v>429063.7</v>
      </c>
      <c r="R1929" s="5">
        <v>0.05</v>
      </c>
      <c r="S1929" s="6">
        <v>407610.51500000001</v>
      </c>
      <c r="T1929" s="6">
        <v>10664.48</v>
      </c>
      <c r="U1929" s="6">
        <v>298943.44</v>
      </c>
      <c r="V1929" s="6">
        <v>1275.1500000000001</v>
      </c>
      <c r="W1929" s="6">
        <v>32962.04</v>
      </c>
      <c r="X1929" s="6">
        <v>63765.404999999999</v>
      </c>
      <c r="Y1929" s="5">
        <v>0.15643709534823999</v>
      </c>
      <c r="Z1929" t="s">
        <v>81</v>
      </c>
      <c r="AA1929" t="s">
        <v>150</v>
      </c>
      <c r="AB1929" t="s">
        <v>65</v>
      </c>
      <c r="AC1929" t="s">
        <v>76</v>
      </c>
      <c r="AD1929" t="s">
        <v>123</v>
      </c>
      <c r="AE1929" t="s">
        <v>58</v>
      </c>
      <c r="AF1929" t="str">
        <f>TEXT(Agricultural_Export_Analysis_Cleaned_Dataset[[#This Row],[Order_Date]],"mmm")</f>
        <v>Jun</v>
      </c>
      <c r="AG1929" t="str">
        <f>TEXT(Agricultural_Export_Analysis_Cleaned_Dataset[[#This Row],[Order_Date]],"yyyy")</f>
        <v>2025</v>
      </c>
      <c r="AH1929" t="str">
        <f>TEXT(Agricultural_Export_Analysis_Cleaned_Dataset[[#This Row],[Order_Date]],"ddd")</f>
        <v>Wed</v>
      </c>
      <c r="AI1929" t="str">
        <f>TEXT(Agricultural_Export_Analysis_Cleaned_Dataset[[#This Row],[Ship_Date]],"yyyy")</f>
        <v>2025</v>
      </c>
      <c r="AJ1929" t="str">
        <f>TEXT(Agricultural_Export_Analysis_Cleaned_Dataset[[#This Row],[Ship_Date]],"mmm")</f>
        <v>Jun</v>
      </c>
      <c r="AK1929" t="str">
        <f>TEXT(Agricultural_Export_Analysis_Cleaned_Dataset[[#This Row],[Ship_Date]],"ddd")</f>
        <v>Mon</v>
      </c>
      <c r="AL1929" t="str">
        <f>TEXT(Agricultural_Export_Analysis_Cleaned_Dataset[[#This Row],[Delivery_Date]],"yyyy")</f>
        <v>2025</v>
      </c>
      <c r="AM1929" t="str">
        <f>TEXT(Agricultural_Export_Analysis_Cleaned_Dataset[[#This Row],[Delivery_Date]],"mmm")</f>
        <v>Jul</v>
      </c>
      <c r="AN1929" t="str">
        <f>TEXT(Agricultural_Export_Analysis_Cleaned_Dataset[[#This Row],[Delivery_Date]],"ddd")</f>
        <v>Tue</v>
      </c>
      <c r="AO1929">
        <f>Agricultural_Export_Analysis_Cleaned_Dataset[[#This Row],[Delivery_Date]]-Agricultural_Export_Analysis_Cleaned_Dataset[[#This Row],[Ship_Date]]</f>
        <v>29</v>
      </c>
      <c r="AP1929">
        <f>Agricultural_Export_Analysis_Cleaned_Dataset[[#This Row],[Ship_Date]]-Agricultural_Export_Analysis_Cleaned_Dataset[[#This Row],[Order_Date]]</f>
        <v>5</v>
      </c>
      <c r="AQ1929" s="4" t="str">
        <f>TEXT(Agricultural_Export_Analysis_Cleaned_Dataset[[#This Row],[Order_Date]],"mmm yyyy")</f>
        <v>Jun 2025</v>
      </c>
    </row>
    <row r="1930" spans="1:43" x14ac:dyDescent="0.3">
      <c r="A1930" t="s">
        <v>3771</v>
      </c>
      <c r="B1930" t="s">
        <v>3772</v>
      </c>
      <c r="C1930" s="2">
        <v>45663</v>
      </c>
      <c r="D1930" s="2">
        <v>45669</v>
      </c>
      <c r="E1930" s="2">
        <v>45680</v>
      </c>
      <c r="F1930" t="s">
        <v>35</v>
      </c>
      <c r="G1930" t="s">
        <v>8934</v>
      </c>
      <c r="H1930" t="s">
        <v>74</v>
      </c>
      <c r="I1930" t="s">
        <v>91</v>
      </c>
      <c r="J1930" t="s">
        <v>112</v>
      </c>
      <c r="K1930" s="7">
        <v>4</v>
      </c>
      <c r="L1930" t="s">
        <v>32</v>
      </c>
      <c r="M1930" t="s">
        <v>33</v>
      </c>
      <c r="N1930" t="s">
        <v>34</v>
      </c>
      <c r="O1930">
        <v>845</v>
      </c>
      <c r="P1930" s="6">
        <v>217.78</v>
      </c>
      <c r="Q1930" s="6">
        <v>184024.1</v>
      </c>
      <c r="R1930" s="5">
        <v>0.15</v>
      </c>
      <c r="S1930" s="6">
        <v>156420.48499999999</v>
      </c>
      <c r="T1930" s="6">
        <v>14778.62</v>
      </c>
      <c r="U1930" s="6">
        <v>90639.39</v>
      </c>
      <c r="V1930" s="6">
        <v>2916.17</v>
      </c>
      <c r="W1930" s="6">
        <v>11327.37</v>
      </c>
      <c r="X1930" s="6">
        <v>36758.934999999998</v>
      </c>
      <c r="Y1930" s="5">
        <v>0.235000773715796</v>
      </c>
      <c r="Z1930" t="s">
        <v>40</v>
      </c>
      <c r="AA1930" t="s">
        <v>64</v>
      </c>
      <c r="AB1930" t="s">
        <v>83</v>
      </c>
      <c r="AC1930" t="s">
        <v>76</v>
      </c>
      <c r="AD1930" t="s">
        <v>77</v>
      </c>
      <c r="AE1930" t="s">
        <v>45</v>
      </c>
      <c r="AF1930" t="str">
        <f>TEXT(Agricultural_Export_Analysis_Cleaned_Dataset[[#This Row],[Order_Date]],"mmm")</f>
        <v>Jan</v>
      </c>
      <c r="AG1930" t="str">
        <f>TEXT(Agricultural_Export_Analysis_Cleaned_Dataset[[#This Row],[Order_Date]],"yyyy")</f>
        <v>2025</v>
      </c>
      <c r="AH1930" t="str">
        <f>TEXT(Agricultural_Export_Analysis_Cleaned_Dataset[[#This Row],[Order_Date]],"ddd")</f>
        <v>Mon</v>
      </c>
      <c r="AI1930" t="str">
        <f>TEXT(Agricultural_Export_Analysis_Cleaned_Dataset[[#This Row],[Ship_Date]],"yyyy")</f>
        <v>2025</v>
      </c>
      <c r="AJ1930" t="str">
        <f>TEXT(Agricultural_Export_Analysis_Cleaned_Dataset[[#This Row],[Ship_Date]],"mmm")</f>
        <v>Jan</v>
      </c>
      <c r="AK1930" t="str">
        <f>TEXT(Agricultural_Export_Analysis_Cleaned_Dataset[[#This Row],[Ship_Date]],"ddd")</f>
        <v>Sun</v>
      </c>
      <c r="AL1930" t="str">
        <f>TEXT(Agricultural_Export_Analysis_Cleaned_Dataset[[#This Row],[Delivery_Date]],"yyyy")</f>
        <v>2025</v>
      </c>
      <c r="AM1930" t="str">
        <f>TEXT(Agricultural_Export_Analysis_Cleaned_Dataset[[#This Row],[Delivery_Date]],"mmm")</f>
        <v>Jan</v>
      </c>
      <c r="AN1930" t="str">
        <f>TEXT(Agricultural_Export_Analysis_Cleaned_Dataset[[#This Row],[Delivery_Date]],"ddd")</f>
        <v>Thu</v>
      </c>
      <c r="AO1930">
        <f>Agricultural_Export_Analysis_Cleaned_Dataset[[#This Row],[Delivery_Date]]-Agricultural_Export_Analysis_Cleaned_Dataset[[#This Row],[Ship_Date]]</f>
        <v>11</v>
      </c>
      <c r="AP1930">
        <f>Agricultural_Export_Analysis_Cleaned_Dataset[[#This Row],[Ship_Date]]-Agricultural_Export_Analysis_Cleaned_Dataset[[#This Row],[Order_Date]]</f>
        <v>6</v>
      </c>
      <c r="AQ1930" s="4" t="str">
        <f>TEXT(Agricultural_Export_Analysis_Cleaned_Dataset[[#This Row],[Order_Date]],"mmm yyyy")</f>
        <v>Jan 2025</v>
      </c>
    </row>
    <row r="1931" spans="1:43" x14ac:dyDescent="0.3">
      <c r="A1931" t="s">
        <v>3773</v>
      </c>
      <c r="B1931" t="s">
        <v>3774</v>
      </c>
      <c r="C1931" s="2">
        <v>45683</v>
      </c>
      <c r="D1931" s="2">
        <v>45690</v>
      </c>
      <c r="E1931" s="2">
        <v>45718</v>
      </c>
      <c r="F1931" t="s">
        <v>35</v>
      </c>
      <c r="G1931" t="s">
        <v>117</v>
      </c>
      <c r="H1931" t="s">
        <v>37</v>
      </c>
      <c r="I1931" t="s">
        <v>91</v>
      </c>
      <c r="J1931" t="s">
        <v>112</v>
      </c>
      <c r="K1931" s="7">
        <v>0</v>
      </c>
      <c r="L1931" t="s">
        <v>80</v>
      </c>
      <c r="M1931" t="s">
        <v>71</v>
      </c>
      <c r="N1931" t="s">
        <v>72</v>
      </c>
      <c r="O1931">
        <v>205</v>
      </c>
      <c r="P1931" s="6">
        <v>386.63</v>
      </c>
      <c r="Q1931" s="6">
        <v>79259.149999999994</v>
      </c>
      <c r="R1931" s="5">
        <v>0</v>
      </c>
      <c r="S1931" s="6">
        <v>79259.149999999994</v>
      </c>
      <c r="T1931" s="6">
        <v>7916.03</v>
      </c>
      <c r="U1931" s="6">
        <v>50738.26</v>
      </c>
      <c r="V1931" s="6">
        <v>1628.44</v>
      </c>
      <c r="W1931" s="6">
        <v>2217.66</v>
      </c>
      <c r="X1931" s="6">
        <v>16758.759999999998</v>
      </c>
      <c r="Y1931" s="5">
        <v>0.21144259054001999</v>
      </c>
      <c r="Z1931" t="s">
        <v>40</v>
      </c>
      <c r="AA1931" t="s">
        <v>64</v>
      </c>
      <c r="AB1931" t="s">
        <v>65</v>
      </c>
      <c r="AC1931" t="s">
        <v>43</v>
      </c>
      <c r="AD1931" t="s">
        <v>123</v>
      </c>
      <c r="AE1931" t="s">
        <v>67</v>
      </c>
      <c r="AF1931" t="str">
        <f>TEXT(Agricultural_Export_Analysis_Cleaned_Dataset[[#This Row],[Order_Date]],"mmm")</f>
        <v>Jan</v>
      </c>
      <c r="AG1931" t="str">
        <f>TEXT(Agricultural_Export_Analysis_Cleaned_Dataset[[#This Row],[Order_Date]],"yyyy")</f>
        <v>2025</v>
      </c>
      <c r="AH1931" t="str">
        <f>TEXT(Agricultural_Export_Analysis_Cleaned_Dataset[[#This Row],[Order_Date]],"ddd")</f>
        <v>Sun</v>
      </c>
      <c r="AI1931" t="str">
        <f>TEXT(Agricultural_Export_Analysis_Cleaned_Dataset[[#This Row],[Ship_Date]],"yyyy")</f>
        <v>2025</v>
      </c>
      <c r="AJ1931" t="str">
        <f>TEXT(Agricultural_Export_Analysis_Cleaned_Dataset[[#This Row],[Ship_Date]],"mmm")</f>
        <v>Feb</v>
      </c>
      <c r="AK1931" t="str">
        <f>TEXT(Agricultural_Export_Analysis_Cleaned_Dataset[[#This Row],[Ship_Date]],"ddd")</f>
        <v>Sun</v>
      </c>
      <c r="AL1931" t="str">
        <f>TEXT(Agricultural_Export_Analysis_Cleaned_Dataset[[#This Row],[Delivery_Date]],"yyyy")</f>
        <v>2025</v>
      </c>
      <c r="AM1931" t="str">
        <f>TEXT(Agricultural_Export_Analysis_Cleaned_Dataset[[#This Row],[Delivery_Date]],"mmm")</f>
        <v>Mar</v>
      </c>
      <c r="AN1931" t="str">
        <f>TEXT(Agricultural_Export_Analysis_Cleaned_Dataset[[#This Row],[Delivery_Date]],"ddd")</f>
        <v>Sun</v>
      </c>
      <c r="AO1931">
        <f>Agricultural_Export_Analysis_Cleaned_Dataset[[#This Row],[Delivery_Date]]-Agricultural_Export_Analysis_Cleaned_Dataset[[#This Row],[Ship_Date]]</f>
        <v>28</v>
      </c>
      <c r="AP1931">
        <f>Agricultural_Export_Analysis_Cleaned_Dataset[[#This Row],[Ship_Date]]-Agricultural_Export_Analysis_Cleaned_Dataset[[#This Row],[Order_Date]]</f>
        <v>7</v>
      </c>
      <c r="AQ1931" s="4" t="str">
        <f>TEXT(Agricultural_Export_Analysis_Cleaned_Dataset[[#This Row],[Order_Date]],"mmm yyyy")</f>
        <v>Jan 2025</v>
      </c>
    </row>
    <row r="1932" spans="1:43" x14ac:dyDescent="0.3">
      <c r="A1932" t="s">
        <v>3775</v>
      </c>
      <c r="B1932" t="s">
        <v>3776</v>
      </c>
      <c r="C1932" s="2">
        <v>45680</v>
      </c>
      <c r="D1932" s="2">
        <v>45683</v>
      </c>
      <c r="E1932" s="2">
        <v>45700</v>
      </c>
      <c r="F1932" t="s">
        <v>35</v>
      </c>
      <c r="G1932" t="s">
        <v>117</v>
      </c>
      <c r="H1932" t="s">
        <v>51</v>
      </c>
      <c r="I1932" t="s">
        <v>118</v>
      </c>
      <c r="J1932" t="s">
        <v>63</v>
      </c>
      <c r="K1932" s="7">
        <v>4</v>
      </c>
      <c r="L1932" t="s">
        <v>32</v>
      </c>
      <c r="M1932" t="s">
        <v>130</v>
      </c>
      <c r="N1932" t="s">
        <v>131</v>
      </c>
      <c r="O1932">
        <v>1304</v>
      </c>
      <c r="P1932" s="6">
        <v>336.86</v>
      </c>
      <c r="Q1932" s="6">
        <v>439265.44</v>
      </c>
      <c r="R1932" s="5">
        <v>0.05</v>
      </c>
      <c r="S1932" s="6">
        <v>417302.16800000001</v>
      </c>
      <c r="T1932" s="6">
        <v>9695.94</v>
      </c>
      <c r="U1932" s="6">
        <v>251772.47</v>
      </c>
      <c r="V1932" s="6">
        <v>407.26</v>
      </c>
      <c r="W1932" s="6">
        <v>42682.77</v>
      </c>
      <c r="X1932" s="6">
        <v>112743.728</v>
      </c>
      <c r="Y1932" s="5">
        <v>0.270172878660913</v>
      </c>
      <c r="Z1932" t="s">
        <v>40</v>
      </c>
      <c r="AA1932" t="s">
        <v>64</v>
      </c>
      <c r="AB1932" t="s">
        <v>56</v>
      </c>
      <c r="AC1932" t="s">
        <v>66</v>
      </c>
      <c r="AD1932" t="s">
        <v>98</v>
      </c>
      <c r="AE1932" t="s">
        <v>58</v>
      </c>
      <c r="AF1932" t="str">
        <f>TEXT(Agricultural_Export_Analysis_Cleaned_Dataset[[#This Row],[Order_Date]],"mmm")</f>
        <v>Jan</v>
      </c>
      <c r="AG1932" t="str">
        <f>TEXT(Agricultural_Export_Analysis_Cleaned_Dataset[[#This Row],[Order_Date]],"yyyy")</f>
        <v>2025</v>
      </c>
      <c r="AH1932" t="str">
        <f>TEXT(Agricultural_Export_Analysis_Cleaned_Dataset[[#This Row],[Order_Date]],"ddd")</f>
        <v>Thu</v>
      </c>
      <c r="AI1932" t="str">
        <f>TEXT(Agricultural_Export_Analysis_Cleaned_Dataset[[#This Row],[Ship_Date]],"yyyy")</f>
        <v>2025</v>
      </c>
      <c r="AJ1932" t="str">
        <f>TEXT(Agricultural_Export_Analysis_Cleaned_Dataset[[#This Row],[Ship_Date]],"mmm")</f>
        <v>Jan</v>
      </c>
      <c r="AK1932" t="str">
        <f>TEXT(Agricultural_Export_Analysis_Cleaned_Dataset[[#This Row],[Ship_Date]],"ddd")</f>
        <v>Sun</v>
      </c>
      <c r="AL1932" t="str">
        <f>TEXT(Agricultural_Export_Analysis_Cleaned_Dataset[[#This Row],[Delivery_Date]],"yyyy")</f>
        <v>2025</v>
      </c>
      <c r="AM1932" t="str">
        <f>TEXT(Agricultural_Export_Analysis_Cleaned_Dataset[[#This Row],[Delivery_Date]],"mmm")</f>
        <v>Feb</v>
      </c>
      <c r="AN1932" t="str">
        <f>TEXT(Agricultural_Export_Analysis_Cleaned_Dataset[[#This Row],[Delivery_Date]],"ddd")</f>
        <v>Wed</v>
      </c>
      <c r="AO1932">
        <f>Agricultural_Export_Analysis_Cleaned_Dataset[[#This Row],[Delivery_Date]]-Agricultural_Export_Analysis_Cleaned_Dataset[[#This Row],[Ship_Date]]</f>
        <v>17</v>
      </c>
      <c r="AP1932">
        <f>Agricultural_Export_Analysis_Cleaned_Dataset[[#This Row],[Ship_Date]]-Agricultural_Export_Analysis_Cleaned_Dataset[[#This Row],[Order_Date]]</f>
        <v>3</v>
      </c>
      <c r="AQ1932" s="4" t="str">
        <f>TEXT(Agricultural_Export_Analysis_Cleaned_Dataset[[#This Row],[Order_Date]],"mmm yyyy")</f>
        <v>Jan 2025</v>
      </c>
    </row>
    <row r="1933" spans="1:43" x14ac:dyDescent="0.3">
      <c r="A1933" t="s">
        <v>3777</v>
      </c>
      <c r="B1933" t="s">
        <v>3778</v>
      </c>
      <c r="C1933" s="2">
        <v>45508</v>
      </c>
      <c r="D1933" s="2">
        <v>45517</v>
      </c>
      <c r="E1933" s="2">
        <v>45535</v>
      </c>
      <c r="F1933" t="s">
        <v>35</v>
      </c>
      <c r="G1933" t="s">
        <v>8934</v>
      </c>
      <c r="H1933" t="s">
        <v>51</v>
      </c>
      <c r="I1933" t="s">
        <v>52</v>
      </c>
      <c r="J1933" t="s">
        <v>39</v>
      </c>
      <c r="K1933" s="7">
        <v>2</v>
      </c>
      <c r="L1933" t="s">
        <v>135</v>
      </c>
      <c r="M1933" t="s">
        <v>107</v>
      </c>
      <c r="N1933" t="s">
        <v>108</v>
      </c>
      <c r="O1933">
        <v>1911</v>
      </c>
      <c r="P1933" s="6">
        <v>56.55</v>
      </c>
      <c r="Q1933" s="6">
        <v>108067.05</v>
      </c>
      <c r="R1933" s="5">
        <v>0.1</v>
      </c>
      <c r="S1933" s="6">
        <v>97260.345000000001</v>
      </c>
      <c r="T1933" s="6">
        <v>3076.65</v>
      </c>
      <c r="U1933" s="6">
        <v>45400.49</v>
      </c>
      <c r="V1933" s="6">
        <v>2081.5500000000002</v>
      </c>
      <c r="W1933" s="6">
        <v>3432.09</v>
      </c>
      <c r="X1933" s="6">
        <v>43269.565000000002</v>
      </c>
      <c r="Y1933" s="5">
        <v>0.44488393496856299</v>
      </c>
      <c r="Z1933" t="s">
        <v>103</v>
      </c>
      <c r="AA1933" t="s">
        <v>177</v>
      </c>
      <c r="AB1933" t="s">
        <v>65</v>
      </c>
      <c r="AC1933" t="s">
        <v>43</v>
      </c>
      <c r="AD1933" t="s">
        <v>84</v>
      </c>
      <c r="AE1933" t="s">
        <v>58</v>
      </c>
      <c r="AF1933" t="str">
        <f>TEXT(Agricultural_Export_Analysis_Cleaned_Dataset[[#This Row],[Order_Date]],"mmm")</f>
        <v>Aug</v>
      </c>
      <c r="AG1933" t="str">
        <f>TEXT(Agricultural_Export_Analysis_Cleaned_Dataset[[#This Row],[Order_Date]],"yyyy")</f>
        <v>2024</v>
      </c>
      <c r="AH1933" t="str">
        <f>TEXT(Agricultural_Export_Analysis_Cleaned_Dataset[[#This Row],[Order_Date]],"ddd")</f>
        <v>Sun</v>
      </c>
      <c r="AI1933" t="str">
        <f>TEXT(Agricultural_Export_Analysis_Cleaned_Dataset[[#This Row],[Ship_Date]],"yyyy")</f>
        <v>2024</v>
      </c>
      <c r="AJ1933" t="str">
        <f>TEXT(Agricultural_Export_Analysis_Cleaned_Dataset[[#This Row],[Ship_Date]],"mmm")</f>
        <v>Aug</v>
      </c>
      <c r="AK1933" t="str">
        <f>TEXT(Agricultural_Export_Analysis_Cleaned_Dataset[[#This Row],[Ship_Date]],"ddd")</f>
        <v>Tue</v>
      </c>
      <c r="AL1933" t="str">
        <f>TEXT(Agricultural_Export_Analysis_Cleaned_Dataset[[#This Row],[Delivery_Date]],"yyyy")</f>
        <v>2024</v>
      </c>
      <c r="AM1933" t="str">
        <f>TEXT(Agricultural_Export_Analysis_Cleaned_Dataset[[#This Row],[Delivery_Date]],"mmm")</f>
        <v>Aug</v>
      </c>
      <c r="AN1933" t="str">
        <f>TEXT(Agricultural_Export_Analysis_Cleaned_Dataset[[#This Row],[Delivery_Date]],"ddd")</f>
        <v>Sat</v>
      </c>
      <c r="AO1933">
        <f>Agricultural_Export_Analysis_Cleaned_Dataset[[#This Row],[Delivery_Date]]-Agricultural_Export_Analysis_Cleaned_Dataset[[#This Row],[Ship_Date]]</f>
        <v>18</v>
      </c>
      <c r="AP1933">
        <f>Agricultural_Export_Analysis_Cleaned_Dataset[[#This Row],[Ship_Date]]-Agricultural_Export_Analysis_Cleaned_Dataset[[#This Row],[Order_Date]]</f>
        <v>9</v>
      </c>
      <c r="AQ1933" s="4" t="str">
        <f>TEXT(Agricultural_Export_Analysis_Cleaned_Dataset[[#This Row],[Order_Date]],"mmm yyyy")</f>
        <v>Aug 2024</v>
      </c>
    </row>
    <row r="1934" spans="1:43" x14ac:dyDescent="0.3">
      <c r="A1934" t="s">
        <v>3779</v>
      </c>
      <c r="B1934" t="s">
        <v>3780</v>
      </c>
      <c r="C1934" s="2">
        <v>45323</v>
      </c>
      <c r="D1934" s="2">
        <v>45330</v>
      </c>
      <c r="E1934" s="2">
        <v>45359</v>
      </c>
      <c r="F1934" t="s">
        <v>35</v>
      </c>
      <c r="G1934" t="s">
        <v>8933</v>
      </c>
      <c r="H1934" t="s">
        <v>51</v>
      </c>
      <c r="I1934" t="s">
        <v>97</v>
      </c>
      <c r="J1934" t="s">
        <v>63</v>
      </c>
      <c r="K1934" s="7">
        <v>10</v>
      </c>
      <c r="L1934" t="s">
        <v>135</v>
      </c>
      <c r="M1934" t="s">
        <v>140</v>
      </c>
      <c r="N1934" t="s">
        <v>49</v>
      </c>
      <c r="O1934">
        <v>1106</v>
      </c>
      <c r="P1934" s="6">
        <v>199.93</v>
      </c>
      <c r="Q1934" s="6">
        <v>221122.58</v>
      </c>
      <c r="R1934" s="5">
        <v>0.05</v>
      </c>
      <c r="S1934" s="6">
        <v>210066.451</v>
      </c>
      <c r="T1934" s="6">
        <v>10052.31</v>
      </c>
      <c r="U1934" s="6">
        <v>109899.39</v>
      </c>
      <c r="V1934" s="6">
        <v>2972.36</v>
      </c>
      <c r="W1934" s="6">
        <v>17618.150000000001</v>
      </c>
      <c r="X1934" s="6">
        <v>69524.240999999995</v>
      </c>
      <c r="Y1934" s="5">
        <v>0.33096308653303202</v>
      </c>
      <c r="Z1934" t="s">
        <v>40</v>
      </c>
      <c r="AA1934" t="s">
        <v>147</v>
      </c>
      <c r="AB1934" t="s">
        <v>42</v>
      </c>
      <c r="AC1934" t="s">
        <v>76</v>
      </c>
      <c r="AD1934" t="s">
        <v>84</v>
      </c>
      <c r="AE1934" t="s">
        <v>58</v>
      </c>
      <c r="AF1934" t="str">
        <f>TEXT(Agricultural_Export_Analysis_Cleaned_Dataset[[#This Row],[Order_Date]],"mmm")</f>
        <v>Feb</v>
      </c>
      <c r="AG1934" t="str">
        <f>TEXT(Agricultural_Export_Analysis_Cleaned_Dataset[[#This Row],[Order_Date]],"yyyy")</f>
        <v>2024</v>
      </c>
      <c r="AH1934" t="str">
        <f>TEXT(Agricultural_Export_Analysis_Cleaned_Dataset[[#This Row],[Order_Date]],"ddd")</f>
        <v>Thu</v>
      </c>
      <c r="AI1934" t="str">
        <f>TEXT(Agricultural_Export_Analysis_Cleaned_Dataset[[#This Row],[Ship_Date]],"yyyy")</f>
        <v>2024</v>
      </c>
      <c r="AJ1934" t="str">
        <f>TEXT(Agricultural_Export_Analysis_Cleaned_Dataset[[#This Row],[Ship_Date]],"mmm")</f>
        <v>Feb</v>
      </c>
      <c r="AK1934" t="str">
        <f>TEXT(Agricultural_Export_Analysis_Cleaned_Dataset[[#This Row],[Ship_Date]],"ddd")</f>
        <v>Thu</v>
      </c>
      <c r="AL1934" t="str">
        <f>TEXT(Agricultural_Export_Analysis_Cleaned_Dataset[[#This Row],[Delivery_Date]],"yyyy")</f>
        <v>2024</v>
      </c>
      <c r="AM1934" t="str">
        <f>TEXT(Agricultural_Export_Analysis_Cleaned_Dataset[[#This Row],[Delivery_Date]],"mmm")</f>
        <v>Mar</v>
      </c>
      <c r="AN1934" t="str">
        <f>TEXT(Agricultural_Export_Analysis_Cleaned_Dataset[[#This Row],[Delivery_Date]],"ddd")</f>
        <v>Fri</v>
      </c>
      <c r="AO1934">
        <f>Agricultural_Export_Analysis_Cleaned_Dataset[[#This Row],[Delivery_Date]]-Agricultural_Export_Analysis_Cleaned_Dataset[[#This Row],[Ship_Date]]</f>
        <v>29</v>
      </c>
      <c r="AP1934">
        <f>Agricultural_Export_Analysis_Cleaned_Dataset[[#This Row],[Ship_Date]]-Agricultural_Export_Analysis_Cleaned_Dataset[[#This Row],[Order_Date]]</f>
        <v>7</v>
      </c>
      <c r="AQ1934" s="4" t="str">
        <f>TEXT(Agricultural_Export_Analysis_Cleaned_Dataset[[#This Row],[Order_Date]],"mmm yyyy")</f>
        <v>Feb 2024</v>
      </c>
    </row>
    <row r="1935" spans="1:43" x14ac:dyDescent="0.3">
      <c r="A1935" t="s">
        <v>3781</v>
      </c>
      <c r="B1935" t="s">
        <v>3782</v>
      </c>
      <c r="C1935" s="2">
        <v>45857</v>
      </c>
      <c r="D1935" s="2">
        <v>45860</v>
      </c>
      <c r="E1935" s="2">
        <v>45893</v>
      </c>
      <c r="F1935" t="s">
        <v>35</v>
      </c>
      <c r="G1935" t="s">
        <v>8934</v>
      </c>
      <c r="H1935" t="s">
        <v>37</v>
      </c>
      <c r="I1935" t="s">
        <v>38</v>
      </c>
      <c r="J1935" t="s">
        <v>39</v>
      </c>
      <c r="K1935" s="7">
        <v>4</v>
      </c>
      <c r="L1935" t="s">
        <v>80</v>
      </c>
      <c r="M1935" t="s">
        <v>130</v>
      </c>
      <c r="N1935" t="s">
        <v>131</v>
      </c>
      <c r="O1935">
        <v>982</v>
      </c>
      <c r="P1935" s="6">
        <v>295.95999999999998</v>
      </c>
      <c r="Q1935" s="6">
        <v>290632.71999999997</v>
      </c>
      <c r="R1935" s="5">
        <v>0.1</v>
      </c>
      <c r="S1935" s="6">
        <v>261569.448</v>
      </c>
      <c r="T1935" s="6">
        <v>11165.36</v>
      </c>
      <c r="U1935" s="6">
        <v>145707.14000000001</v>
      </c>
      <c r="V1935" s="6">
        <v>291.36</v>
      </c>
      <c r="W1935" s="6">
        <v>19955.310000000001</v>
      </c>
      <c r="X1935" s="6">
        <v>84450.278000000006</v>
      </c>
      <c r="Y1935" s="5">
        <v>0.32285987008696798</v>
      </c>
      <c r="Z1935" t="s">
        <v>103</v>
      </c>
      <c r="AA1935" t="s">
        <v>119</v>
      </c>
      <c r="AB1935" t="s">
        <v>56</v>
      </c>
      <c r="AC1935" t="s">
        <v>43</v>
      </c>
      <c r="AD1935" t="s">
        <v>77</v>
      </c>
      <c r="AE1935" t="s">
        <v>58</v>
      </c>
      <c r="AF1935" t="str">
        <f>TEXT(Agricultural_Export_Analysis_Cleaned_Dataset[[#This Row],[Order_Date]],"mmm")</f>
        <v>Jul</v>
      </c>
      <c r="AG1935" t="str">
        <f>TEXT(Agricultural_Export_Analysis_Cleaned_Dataset[[#This Row],[Order_Date]],"yyyy")</f>
        <v>2025</v>
      </c>
      <c r="AH1935" t="str">
        <f>TEXT(Agricultural_Export_Analysis_Cleaned_Dataset[[#This Row],[Order_Date]],"ddd")</f>
        <v>Sat</v>
      </c>
      <c r="AI1935" t="str">
        <f>TEXT(Agricultural_Export_Analysis_Cleaned_Dataset[[#This Row],[Ship_Date]],"yyyy")</f>
        <v>2025</v>
      </c>
      <c r="AJ1935" t="str">
        <f>TEXT(Agricultural_Export_Analysis_Cleaned_Dataset[[#This Row],[Ship_Date]],"mmm")</f>
        <v>Jul</v>
      </c>
      <c r="AK1935" t="str">
        <f>TEXT(Agricultural_Export_Analysis_Cleaned_Dataset[[#This Row],[Ship_Date]],"ddd")</f>
        <v>Tue</v>
      </c>
      <c r="AL1935" t="str">
        <f>TEXT(Agricultural_Export_Analysis_Cleaned_Dataset[[#This Row],[Delivery_Date]],"yyyy")</f>
        <v>2025</v>
      </c>
      <c r="AM1935" t="str">
        <f>TEXT(Agricultural_Export_Analysis_Cleaned_Dataset[[#This Row],[Delivery_Date]],"mmm")</f>
        <v>Aug</v>
      </c>
      <c r="AN1935" t="str">
        <f>TEXT(Agricultural_Export_Analysis_Cleaned_Dataset[[#This Row],[Delivery_Date]],"ddd")</f>
        <v>Sun</v>
      </c>
      <c r="AO1935">
        <f>Agricultural_Export_Analysis_Cleaned_Dataset[[#This Row],[Delivery_Date]]-Agricultural_Export_Analysis_Cleaned_Dataset[[#This Row],[Ship_Date]]</f>
        <v>33</v>
      </c>
      <c r="AP1935">
        <f>Agricultural_Export_Analysis_Cleaned_Dataset[[#This Row],[Ship_Date]]-Agricultural_Export_Analysis_Cleaned_Dataset[[#This Row],[Order_Date]]</f>
        <v>3</v>
      </c>
      <c r="AQ1935" s="4" t="str">
        <f>TEXT(Agricultural_Export_Analysis_Cleaned_Dataset[[#This Row],[Order_Date]],"mmm yyyy")</f>
        <v>Jul 2025</v>
      </c>
    </row>
    <row r="1936" spans="1:43" x14ac:dyDescent="0.3">
      <c r="A1936" t="s">
        <v>3783</v>
      </c>
      <c r="B1936" t="s">
        <v>3784</v>
      </c>
      <c r="C1936" s="2">
        <v>45415</v>
      </c>
      <c r="D1936" s="2">
        <v>45418</v>
      </c>
      <c r="E1936" s="2">
        <v>45452</v>
      </c>
      <c r="F1936" t="s">
        <v>35</v>
      </c>
      <c r="G1936" t="s">
        <v>203</v>
      </c>
      <c r="H1936" t="s">
        <v>37</v>
      </c>
      <c r="I1936" t="s">
        <v>91</v>
      </c>
      <c r="J1936" t="s">
        <v>39</v>
      </c>
      <c r="K1936" s="7">
        <v>10</v>
      </c>
      <c r="L1936" t="s">
        <v>80</v>
      </c>
      <c r="M1936" t="s">
        <v>48</v>
      </c>
      <c r="N1936" t="s">
        <v>49</v>
      </c>
      <c r="O1936">
        <v>1251</v>
      </c>
      <c r="P1936" s="6">
        <v>432.57</v>
      </c>
      <c r="Q1936" s="6">
        <v>541145.06999999995</v>
      </c>
      <c r="R1936" s="5">
        <v>0.1</v>
      </c>
      <c r="S1936" s="6">
        <v>487030.56300000002</v>
      </c>
      <c r="T1936" s="6">
        <v>12748.77</v>
      </c>
      <c r="U1936" s="6">
        <v>239427.88</v>
      </c>
      <c r="V1936" s="6">
        <v>2631.52</v>
      </c>
      <c r="W1936" s="6">
        <v>36407.64</v>
      </c>
      <c r="X1936" s="6">
        <v>195814.753</v>
      </c>
      <c r="Y1936" s="5">
        <v>0.40205844946121</v>
      </c>
      <c r="Z1936" t="s">
        <v>81</v>
      </c>
      <c r="AA1936" t="s">
        <v>82</v>
      </c>
      <c r="AB1936" t="s">
        <v>83</v>
      </c>
      <c r="AC1936" t="s">
        <v>43</v>
      </c>
      <c r="AD1936" t="s">
        <v>77</v>
      </c>
      <c r="AE1936" t="s">
        <v>45</v>
      </c>
      <c r="AF1936" t="str">
        <f>TEXT(Agricultural_Export_Analysis_Cleaned_Dataset[[#This Row],[Order_Date]],"mmm")</f>
        <v>May</v>
      </c>
      <c r="AG1936" t="str">
        <f>TEXT(Agricultural_Export_Analysis_Cleaned_Dataset[[#This Row],[Order_Date]],"yyyy")</f>
        <v>2024</v>
      </c>
      <c r="AH1936" t="str">
        <f>TEXT(Agricultural_Export_Analysis_Cleaned_Dataset[[#This Row],[Order_Date]],"ddd")</f>
        <v>Fri</v>
      </c>
      <c r="AI1936" t="str">
        <f>TEXT(Agricultural_Export_Analysis_Cleaned_Dataset[[#This Row],[Ship_Date]],"yyyy")</f>
        <v>2024</v>
      </c>
      <c r="AJ1936" t="str">
        <f>TEXT(Agricultural_Export_Analysis_Cleaned_Dataset[[#This Row],[Ship_Date]],"mmm")</f>
        <v>May</v>
      </c>
      <c r="AK1936" t="str">
        <f>TEXT(Agricultural_Export_Analysis_Cleaned_Dataset[[#This Row],[Ship_Date]],"ddd")</f>
        <v>Mon</v>
      </c>
      <c r="AL1936" t="str">
        <f>TEXT(Agricultural_Export_Analysis_Cleaned_Dataset[[#This Row],[Delivery_Date]],"yyyy")</f>
        <v>2024</v>
      </c>
      <c r="AM1936" t="str">
        <f>TEXT(Agricultural_Export_Analysis_Cleaned_Dataset[[#This Row],[Delivery_Date]],"mmm")</f>
        <v>Jun</v>
      </c>
      <c r="AN1936" t="str">
        <f>TEXT(Agricultural_Export_Analysis_Cleaned_Dataset[[#This Row],[Delivery_Date]],"ddd")</f>
        <v>Sun</v>
      </c>
      <c r="AO1936">
        <f>Agricultural_Export_Analysis_Cleaned_Dataset[[#This Row],[Delivery_Date]]-Agricultural_Export_Analysis_Cleaned_Dataset[[#This Row],[Ship_Date]]</f>
        <v>34</v>
      </c>
      <c r="AP1936">
        <f>Agricultural_Export_Analysis_Cleaned_Dataset[[#This Row],[Ship_Date]]-Agricultural_Export_Analysis_Cleaned_Dataset[[#This Row],[Order_Date]]</f>
        <v>3</v>
      </c>
      <c r="AQ1936" s="4" t="str">
        <f>TEXT(Agricultural_Export_Analysis_Cleaned_Dataset[[#This Row],[Order_Date]],"mmm yyyy")</f>
        <v>May 2024</v>
      </c>
    </row>
    <row r="1937" spans="1:43" x14ac:dyDescent="0.3">
      <c r="A1937" t="s">
        <v>3785</v>
      </c>
      <c r="B1937" t="s">
        <v>3786</v>
      </c>
      <c r="C1937" s="2">
        <v>45464</v>
      </c>
      <c r="D1937" s="2">
        <v>45470</v>
      </c>
      <c r="E1937" s="2">
        <v>45498</v>
      </c>
      <c r="F1937" t="s">
        <v>35</v>
      </c>
      <c r="G1937" t="s">
        <v>73</v>
      </c>
      <c r="H1937" t="s">
        <v>74</v>
      </c>
      <c r="I1937" t="s">
        <v>118</v>
      </c>
      <c r="J1937" t="s">
        <v>63</v>
      </c>
      <c r="K1937" s="7">
        <v>0</v>
      </c>
      <c r="L1937" t="s">
        <v>70</v>
      </c>
      <c r="M1937" t="s">
        <v>107</v>
      </c>
      <c r="N1937" t="s">
        <v>108</v>
      </c>
      <c r="O1937">
        <v>620</v>
      </c>
      <c r="P1937" s="6">
        <v>379.92</v>
      </c>
      <c r="Q1937" s="6">
        <v>235550.4</v>
      </c>
      <c r="R1937" s="5">
        <v>0</v>
      </c>
      <c r="S1937" s="6">
        <v>235550.4</v>
      </c>
      <c r="T1937" s="6">
        <v>9211.3799999999992</v>
      </c>
      <c r="U1937" s="6">
        <v>122369.64</v>
      </c>
      <c r="V1937" s="6">
        <v>791.97</v>
      </c>
      <c r="W1937" s="6">
        <v>10530.63</v>
      </c>
      <c r="X1937" s="6">
        <v>92646.78</v>
      </c>
      <c r="Y1937" s="5">
        <v>0.39332041040898202</v>
      </c>
      <c r="Z1937" t="s">
        <v>81</v>
      </c>
      <c r="AA1937" t="s">
        <v>150</v>
      </c>
      <c r="AB1937" t="s">
        <v>42</v>
      </c>
      <c r="AC1937" t="s">
        <v>43</v>
      </c>
      <c r="AD1937" t="s">
        <v>77</v>
      </c>
      <c r="AE1937" t="s">
        <v>45</v>
      </c>
      <c r="AF1937" t="str">
        <f>TEXT(Agricultural_Export_Analysis_Cleaned_Dataset[[#This Row],[Order_Date]],"mmm")</f>
        <v>Jun</v>
      </c>
      <c r="AG1937" t="str">
        <f>TEXT(Agricultural_Export_Analysis_Cleaned_Dataset[[#This Row],[Order_Date]],"yyyy")</f>
        <v>2024</v>
      </c>
      <c r="AH1937" t="str">
        <f>TEXT(Agricultural_Export_Analysis_Cleaned_Dataset[[#This Row],[Order_Date]],"ddd")</f>
        <v>Fri</v>
      </c>
      <c r="AI1937" t="str">
        <f>TEXT(Agricultural_Export_Analysis_Cleaned_Dataset[[#This Row],[Ship_Date]],"yyyy")</f>
        <v>2024</v>
      </c>
      <c r="AJ1937" t="str">
        <f>TEXT(Agricultural_Export_Analysis_Cleaned_Dataset[[#This Row],[Ship_Date]],"mmm")</f>
        <v>Jun</v>
      </c>
      <c r="AK1937" t="str">
        <f>TEXT(Agricultural_Export_Analysis_Cleaned_Dataset[[#This Row],[Ship_Date]],"ddd")</f>
        <v>Thu</v>
      </c>
      <c r="AL1937" t="str">
        <f>TEXT(Agricultural_Export_Analysis_Cleaned_Dataset[[#This Row],[Delivery_Date]],"yyyy")</f>
        <v>2024</v>
      </c>
      <c r="AM1937" t="str">
        <f>TEXT(Agricultural_Export_Analysis_Cleaned_Dataset[[#This Row],[Delivery_Date]],"mmm")</f>
        <v>Jul</v>
      </c>
      <c r="AN1937" t="str">
        <f>TEXT(Agricultural_Export_Analysis_Cleaned_Dataset[[#This Row],[Delivery_Date]],"ddd")</f>
        <v>Thu</v>
      </c>
      <c r="AO1937">
        <f>Agricultural_Export_Analysis_Cleaned_Dataset[[#This Row],[Delivery_Date]]-Agricultural_Export_Analysis_Cleaned_Dataset[[#This Row],[Ship_Date]]</f>
        <v>28</v>
      </c>
      <c r="AP1937">
        <f>Agricultural_Export_Analysis_Cleaned_Dataset[[#This Row],[Ship_Date]]-Agricultural_Export_Analysis_Cleaned_Dataset[[#This Row],[Order_Date]]</f>
        <v>6</v>
      </c>
      <c r="AQ1937" s="4" t="str">
        <f>TEXT(Agricultural_Export_Analysis_Cleaned_Dataset[[#This Row],[Order_Date]],"mmm yyyy")</f>
        <v>Jun 2024</v>
      </c>
    </row>
    <row r="1938" spans="1:43" x14ac:dyDescent="0.3">
      <c r="A1938" t="s">
        <v>3787</v>
      </c>
      <c r="B1938" t="s">
        <v>3788</v>
      </c>
      <c r="C1938" s="2">
        <v>45898</v>
      </c>
      <c r="D1938" s="2">
        <v>45903</v>
      </c>
      <c r="E1938" s="2">
        <v>45931</v>
      </c>
      <c r="F1938" t="s">
        <v>35</v>
      </c>
      <c r="G1938" t="s">
        <v>8934</v>
      </c>
      <c r="H1938" t="s">
        <v>37</v>
      </c>
      <c r="I1938" t="s">
        <v>97</v>
      </c>
      <c r="J1938" t="s">
        <v>39</v>
      </c>
      <c r="K1938" s="7">
        <v>0</v>
      </c>
      <c r="L1938" t="s">
        <v>87</v>
      </c>
      <c r="M1938" t="s">
        <v>130</v>
      </c>
      <c r="N1938" t="s">
        <v>131</v>
      </c>
      <c r="O1938">
        <v>655</v>
      </c>
      <c r="P1938" s="6">
        <v>42.69</v>
      </c>
      <c r="Q1938" s="6">
        <v>27961.95</v>
      </c>
      <c r="R1938" s="5">
        <v>0.05</v>
      </c>
      <c r="S1938" s="6">
        <v>26563.852500000001</v>
      </c>
      <c r="T1938" s="6">
        <v>6198.28</v>
      </c>
      <c r="U1938" s="6">
        <v>15793.52</v>
      </c>
      <c r="V1938" s="6">
        <v>844.98</v>
      </c>
      <c r="W1938" s="6">
        <v>2114.81</v>
      </c>
      <c r="X1938" s="6">
        <v>1612.2625</v>
      </c>
      <c r="Y1938" s="5">
        <v>6.0693850788397501E-2</v>
      </c>
      <c r="Z1938" t="s">
        <v>103</v>
      </c>
      <c r="AA1938" t="s">
        <v>177</v>
      </c>
      <c r="AB1938" t="s">
        <v>83</v>
      </c>
      <c r="AC1938" t="s">
        <v>43</v>
      </c>
      <c r="AD1938" t="s">
        <v>57</v>
      </c>
      <c r="AE1938" t="s">
        <v>58</v>
      </c>
      <c r="AF1938" t="str">
        <f>TEXT(Agricultural_Export_Analysis_Cleaned_Dataset[[#This Row],[Order_Date]],"mmm")</f>
        <v>Aug</v>
      </c>
      <c r="AG1938" t="str">
        <f>TEXT(Agricultural_Export_Analysis_Cleaned_Dataset[[#This Row],[Order_Date]],"yyyy")</f>
        <v>2025</v>
      </c>
      <c r="AH1938" t="str">
        <f>TEXT(Agricultural_Export_Analysis_Cleaned_Dataset[[#This Row],[Order_Date]],"ddd")</f>
        <v>Fri</v>
      </c>
      <c r="AI1938" t="str">
        <f>TEXT(Agricultural_Export_Analysis_Cleaned_Dataset[[#This Row],[Ship_Date]],"yyyy")</f>
        <v>2025</v>
      </c>
      <c r="AJ1938" t="str">
        <f>TEXT(Agricultural_Export_Analysis_Cleaned_Dataset[[#This Row],[Ship_Date]],"mmm")</f>
        <v>Sep</v>
      </c>
      <c r="AK1938" t="str">
        <f>TEXT(Agricultural_Export_Analysis_Cleaned_Dataset[[#This Row],[Ship_Date]],"ddd")</f>
        <v>Wed</v>
      </c>
      <c r="AL1938" t="str">
        <f>TEXT(Agricultural_Export_Analysis_Cleaned_Dataset[[#This Row],[Delivery_Date]],"yyyy")</f>
        <v>2025</v>
      </c>
      <c r="AM1938" t="str">
        <f>TEXT(Agricultural_Export_Analysis_Cleaned_Dataset[[#This Row],[Delivery_Date]],"mmm")</f>
        <v>Oct</v>
      </c>
      <c r="AN1938" t="str">
        <f>TEXT(Agricultural_Export_Analysis_Cleaned_Dataset[[#This Row],[Delivery_Date]],"ddd")</f>
        <v>Wed</v>
      </c>
      <c r="AO1938">
        <f>Agricultural_Export_Analysis_Cleaned_Dataset[[#This Row],[Delivery_Date]]-Agricultural_Export_Analysis_Cleaned_Dataset[[#This Row],[Ship_Date]]</f>
        <v>28</v>
      </c>
      <c r="AP1938">
        <f>Agricultural_Export_Analysis_Cleaned_Dataset[[#This Row],[Ship_Date]]-Agricultural_Export_Analysis_Cleaned_Dataset[[#This Row],[Order_Date]]</f>
        <v>5</v>
      </c>
      <c r="AQ1938" s="4" t="str">
        <f>TEXT(Agricultural_Export_Analysis_Cleaned_Dataset[[#This Row],[Order_Date]],"mmm yyyy")</f>
        <v>Aug 2025</v>
      </c>
    </row>
    <row r="1939" spans="1:43" x14ac:dyDescent="0.3">
      <c r="A1939" t="s">
        <v>3789</v>
      </c>
      <c r="B1939" t="s">
        <v>3790</v>
      </c>
      <c r="C1939" s="2">
        <v>45312</v>
      </c>
      <c r="D1939" s="2">
        <v>45318</v>
      </c>
      <c r="E1939" s="2">
        <v>45347</v>
      </c>
      <c r="F1939" t="s">
        <v>35</v>
      </c>
      <c r="G1939" t="s">
        <v>8932</v>
      </c>
      <c r="H1939" t="s">
        <v>74</v>
      </c>
      <c r="I1939" t="s">
        <v>52</v>
      </c>
      <c r="J1939" t="s">
        <v>53</v>
      </c>
      <c r="K1939" s="7">
        <v>0</v>
      </c>
      <c r="L1939" t="s">
        <v>87</v>
      </c>
      <c r="M1939" t="s">
        <v>130</v>
      </c>
      <c r="N1939" t="s">
        <v>131</v>
      </c>
      <c r="O1939">
        <v>1189</v>
      </c>
      <c r="P1939" s="6">
        <v>217.5</v>
      </c>
      <c r="Q1939" s="6">
        <v>258607.5</v>
      </c>
      <c r="R1939" s="5">
        <v>0.05</v>
      </c>
      <c r="S1939" s="6">
        <v>245677.125</v>
      </c>
      <c r="T1939" s="6">
        <v>9066.35</v>
      </c>
      <c r="U1939" s="6">
        <v>171690.59</v>
      </c>
      <c r="V1939" s="6">
        <v>235.74</v>
      </c>
      <c r="W1939" s="6">
        <v>12758.59</v>
      </c>
      <c r="X1939" s="6">
        <v>51925.855000000003</v>
      </c>
      <c r="Y1939" s="5">
        <v>0.21135811891318701</v>
      </c>
      <c r="Z1939" t="s">
        <v>40</v>
      </c>
      <c r="AA1939" t="s">
        <v>64</v>
      </c>
      <c r="AB1939" t="s">
        <v>65</v>
      </c>
      <c r="AC1939" t="s">
        <v>66</v>
      </c>
      <c r="AD1939" t="s">
        <v>123</v>
      </c>
      <c r="AE1939" t="s">
        <v>45</v>
      </c>
      <c r="AF1939" t="str">
        <f>TEXT(Agricultural_Export_Analysis_Cleaned_Dataset[[#This Row],[Order_Date]],"mmm")</f>
        <v>Jan</v>
      </c>
      <c r="AG1939" t="str">
        <f>TEXT(Agricultural_Export_Analysis_Cleaned_Dataset[[#This Row],[Order_Date]],"yyyy")</f>
        <v>2024</v>
      </c>
      <c r="AH1939" t="str">
        <f>TEXT(Agricultural_Export_Analysis_Cleaned_Dataset[[#This Row],[Order_Date]],"ddd")</f>
        <v>Sun</v>
      </c>
      <c r="AI1939" t="str">
        <f>TEXT(Agricultural_Export_Analysis_Cleaned_Dataset[[#This Row],[Ship_Date]],"yyyy")</f>
        <v>2024</v>
      </c>
      <c r="AJ1939" t="str">
        <f>TEXT(Agricultural_Export_Analysis_Cleaned_Dataset[[#This Row],[Ship_Date]],"mmm")</f>
        <v>Jan</v>
      </c>
      <c r="AK1939" t="str">
        <f>TEXT(Agricultural_Export_Analysis_Cleaned_Dataset[[#This Row],[Ship_Date]],"ddd")</f>
        <v>Sat</v>
      </c>
      <c r="AL1939" t="str">
        <f>TEXT(Agricultural_Export_Analysis_Cleaned_Dataset[[#This Row],[Delivery_Date]],"yyyy")</f>
        <v>2024</v>
      </c>
      <c r="AM1939" t="str">
        <f>TEXT(Agricultural_Export_Analysis_Cleaned_Dataset[[#This Row],[Delivery_Date]],"mmm")</f>
        <v>Feb</v>
      </c>
      <c r="AN1939" t="str">
        <f>TEXT(Agricultural_Export_Analysis_Cleaned_Dataset[[#This Row],[Delivery_Date]],"ddd")</f>
        <v>Sun</v>
      </c>
      <c r="AO1939">
        <f>Agricultural_Export_Analysis_Cleaned_Dataset[[#This Row],[Delivery_Date]]-Agricultural_Export_Analysis_Cleaned_Dataset[[#This Row],[Ship_Date]]</f>
        <v>29</v>
      </c>
      <c r="AP1939">
        <f>Agricultural_Export_Analysis_Cleaned_Dataset[[#This Row],[Ship_Date]]-Agricultural_Export_Analysis_Cleaned_Dataset[[#This Row],[Order_Date]]</f>
        <v>6</v>
      </c>
      <c r="AQ1939" s="4" t="str">
        <f>TEXT(Agricultural_Export_Analysis_Cleaned_Dataset[[#This Row],[Order_Date]],"mmm yyyy")</f>
        <v>Jan 2024</v>
      </c>
    </row>
    <row r="1940" spans="1:43" x14ac:dyDescent="0.3">
      <c r="A1940" t="s">
        <v>3791</v>
      </c>
      <c r="B1940" t="s">
        <v>3792</v>
      </c>
      <c r="C1940" s="2">
        <v>45555</v>
      </c>
      <c r="D1940" s="2">
        <v>45563</v>
      </c>
      <c r="E1940" s="2">
        <v>45588</v>
      </c>
      <c r="F1940" t="s">
        <v>35</v>
      </c>
      <c r="G1940" t="s">
        <v>8932</v>
      </c>
      <c r="H1940" t="s">
        <v>37</v>
      </c>
      <c r="I1940" t="s">
        <v>118</v>
      </c>
      <c r="J1940" t="s">
        <v>53</v>
      </c>
      <c r="K1940" s="7">
        <v>2</v>
      </c>
      <c r="L1940" t="s">
        <v>32</v>
      </c>
      <c r="M1940" t="s">
        <v>107</v>
      </c>
      <c r="N1940" t="s">
        <v>108</v>
      </c>
      <c r="O1940">
        <v>1916</v>
      </c>
      <c r="P1940" s="6">
        <v>121.47</v>
      </c>
      <c r="Q1940" s="6">
        <v>232736.52</v>
      </c>
      <c r="R1940" s="5">
        <v>0.15</v>
      </c>
      <c r="S1940" s="6">
        <v>197826.04199999999</v>
      </c>
      <c r="T1940" s="6">
        <v>1360.63</v>
      </c>
      <c r="U1940" s="6">
        <v>99134.32</v>
      </c>
      <c r="V1940" s="6">
        <v>250.76</v>
      </c>
      <c r="W1940" s="6">
        <v>8964.19</v>
      </c>
      <c r="X1940" s="6">
        <v>88116.142000000007</v>
      </c>
      <c r="Y1940" s="5">
        <v>0.445422357487191</v>
      </c>
      <c r="Z1940" t="s">
        <v>103</v>
      </c>
      <c r="AA1940" t="s">
        <v>104</v>
      </c>
      <c r="AB1940" t="s">
        <v>65</v>
      </c>
      <c r="AC1940" t="s">
        <v>76</v>
      </c>
      <c r="AD1940" t="s">
        <v>77</v>
      </c>
      <c r="AE1940" t="s">
        <v>45</v>
      </c>
      <c r="AF1940" t="str">
        <f>TEXT(Agricultural_Export_Analysis_Cleaned_Dataset[[#This Row],[Order_Date]],"mmm")</f>
        <v>Sep</v>
      </c>
      <c r="AG1940" t="str">
        <f>TEXT(Agricultural_Export_Analysis_Cleaned_Dataset[[#This Row],[Order_Date]],"yyyy")</f>
        <v>2024</v>
      </c>
      <c r="AH1940" t="str">
        <f>TEXT(Agricultural_Export_Analysis_Cleaned_Dataset[[#This Row],[Order_Date]],"ddd")</f>
        <v>Fri</v>
      </c>
      <c r="AI1940" t="str">
        <f>TEXT(Agricultural_Export_Analysis_Cleaned_Dataset[[#This Row],[Ship_Date]],"yyyy")</f>
        <v>2024</v>
      </c>
      <c r="AJ1940" t="str">
        <f>TEXT(Agricultural_Export_Analysis_Cleaned_Dataset[[#This Row],[Ship_Date]],"mmm")</f>
        <v>Sep</v>
      </c>
      <c r="AK1940" t="str">
        <f>TEXT(Agricultural_Export_Analysis_Cleaned_Dataset[[#This Row],[Ship_Date]],"ddd")</f>
        <v>Sat</v>
      </c>
      <c r="AL1940" t="str">
        <f>TEXT(Agricultural_Export_Analysis_Cleaned_Dataset[[#This Row],[Delivery_Date]],"yyyy")</f>
        <v>2024</v>
      </c>
      <c r="AM1940" t="str">
        <f>TEXT(Agricultural_Export_Analysis_Cleaned_Dataset[[#This Row],[Delivery_Date]],"mmm")</f>
        <v>Oct</v>
      </c>
      <c r="AN1940" t="str">
        <f>TEXT(Agricultural_Export_Analysis_Cleaned_Dataset[[#This Row],[Delivery_Date]],"ddd")</f>
        <v>Wed</v>
      </c>
      <c r="AO1940">
        <f>Agricultural_Export_Analysis_Cleaned_Dataset[[#This Row],[Delivery_Date]]-Agricultural_Export_Analysis_Cleaned_Dataset[[#This Row],[Ship_Date]]</f>
        <v>25</v>
      </c>
      <c r="AP1940">
        <f>Agricultural_Export_Analysis_Cleaned_Dataset[[#This Row],[Ship_Date]]-Agricultural_Export_Analysis_Cleaned_Dataset[[#This Row],[Order_Date]]</f>
        <v>8</v>
      </c>
      <c r="AQ1940" s="4" t="str">
        <f>TEXT(Agricultural_Export_Analysis_Cleaned_Dataset[[#This Row],[Order_Date]],"mmm yyyy")</f>
        <v>Sep 2024</v>
      </c>
    </row>
    <row r="1941" spans="1:43" x14ac:dyDescent="0.3">
      <c r="A1941" t="s">
        <v>3793</v>
      </c>
      <c r="B1941" t="s">
        <v>3794</v>
      </c>
      <c r="C1941" s="2">
        <v>45505</v>
      </c>
      <c r="D1941" s="2">
        <v>45513</v>
      </c>
      <c r="E1941" s="2">
        <v>45546</v>
      </c>
      <c r="F1941" t="s">
        <v>35</v>
      </c>
      <c r="G1941" t="s">
        <v>117</v>
      </c>
      <c r="H1941" t="s">
        <v>51</v>
      </c>
      <c r="I1941" t="s">
        <v>118</v>
      </c>
      <c r="J1941" t="s">
        <v>39</v>
      </c>
      <c r="K1941" s="7">
        <v>4</v>
      </c>
      <c r="L1941" t="s">
        <v>87</v>
      </c>
      <c r="M1941" t="s">
        <v>130</v>
      </c>
      <c r="N1941" t="s">
        <v>131</v>
      </c>
      <c r="O1941">
        <v>780</v>
      </c>
      <c r="P1941" s="6">
        <v>209.35</v>
      </c>
      <c r="Q1941" s="6">
        <v>163293</v>
      </c>
      <c r="R1941" s="5">
        <v>0.1</v>
      </c>
      <c r="S1941" s="6">
        <v>146963.70000000001</v>
      </c>
      <c r="T1941" s="6">
        <v>8184.38</v>
      </c>
      <c r="U1941" s="6">
        <v>106490.93</v>
      </c>
      <c r="V1941" s="6">
        <v>1055.71</v>
      </c>
      <c r="W1941" s="6">
        <v>16657.330000000002</v>
      </c>
      <c r="X1941" s="6">
        <v>14575.35</v>
      </c>
      <c r="Y1941" s="5">
        <v>9.91765313475369E-2</v>
      </c>
      <c r="Z1941" t="s">
        <v>103</v>
      </c>
      <c r="AA1941" t="s">
        <v>177</v>
      </c>
      <c r="AB1941" t="s">
        <v>83</v>
      </c>
      <c r="AC1941" t="s">
        <v>76</v>
      </c>
      <c r="AD1941" t="s">
        <v>77</v>
      </c>
      <c r="AE1941" t="s">
        <v>67</v>
      </c>
      <c r="AF1941" t="str">
        <f>TEXT(Agricultural_Export_Analysis_Cleaned_Dataset[[#This Row],[Order_Date]],"mmm")</f>
        <v>Aug</v>
      </c>
      <c r="AG1941" t="str">
        <f>TEXT(Agricultural_Export_Analysis_Cleaned_Dataset[[#This Row],[Order_Date]],"yyyy")</f>
        <v>2024</v>
      </c>
      <c r="AH1941" t="str">
        <f>TEXT(Agricultural_Export_Analysis_Cleaned_Dataset[[#This Row],[Order_Date]],"ddd")</f>
        <v>Thu</v>
      </c>
      <c r="AI1941" t="str">
        <f>TEXT(Agricultural_Export_Analysis_Cleaned_Dataset[[#This Row],[Ship_Date]],"yyyy")</f>
        <v>2024</v>
      </c>
      <c r="AJ1941" t="str">
        <f>TEXT(Agricultural_Export_Analysis_Cleaned_Dataset[[#This Row],[Ship_Date]],"mmm")</f>
        <v>Aug</v>
      </c>
      <c r="AK1941" t="str">
        <f>TEXT(Agricultural_Export_Analysis_Cleaned_Dataset[[#This Row],[Ship_Date]],"ddd")</f>
        <v>Fri</v>
      </c>
      <c r="AL1941" t="str">
        <f>TEXT(Agricultural_Export_Analysis_Cleaned_Dataset[[#This Row],[Delivery_Date]],"yyyy")</f>
        <v>2024</v>
      </c>
      <c r="AM1941" t="str">
        <f>TEXT(Agricultural_Export_Analysis_Cleaned_Dataset[[#This Row],[Delivery_Date]],"mmm")</f>
        <v>Sep</v>
      </c>
      <c r="AN1941" t="str">
        <f>TEXT(Agricultural_Export_Analysis_Cleaned_Dataset[[#This Row],[Delivery_Date]],"ddd")</f>
        <v>Wed</v>
      </c>
      <c r="AO1941">
        <f>Agricultural_Export_Analysis_Cleaned_Dataset[[#This Row],[Delivery_Date]]-Agricultural_Export_Analysis_Cleaned_Dataset[[#This Row],[Ship_Date]]</f>
        <v>33</v>
      </c>
      <c r="AP1941">
        <f>Agricultural_Export_Analysis_Cleaned_Dataset[[#This Row],[Ship_Date]]-Agricultural_Export_Analysis_Cleaned_Dataset[[#This Row],[Order_Date]]</f>
        <v>8</v>
      </c>
      <c r="AQ1941" s="4" t="str">
        <f>TEXT(Agricultural_Export_Analysis_Cleaned_Dataset[[#This Row],[Order_Date]],"mmm yyyy")</f>
        <v>Aug 2024</v>
      </c>
    </row>
    <row r="1942" spans="1:43" x14ac:dyDescent="0.3">
      <c r="A1942" t="s">
        <v>3795</v>
      </c>
      <c r="B1942" t="s">
        <v>3796</v>
      </c>
      <c r="C1942" s="2">
        <v>45863</v>
      </c>
      <c r="D1942" s="2">
        <v>45865</v>
      </c>
      <c r="E1942" s="2">
        <v>45876</v>
      </c>
      <c r="F1942" t="s">
        <v>35</v>
      </c>
      <c r="G1942" t="s">
        <v>8934</v>
      </c>
      <c r="H1942" t="s">
        <v>37</v>
      </c>
      <c r="I1942" t="s">
        <v>38</v>
      </c>
      <c r="J1942" t="s">
        <v>63</v>
      </c>
      <c r="K1942" s="7">
        <v>0</v>
      </c>
      <c r="L1942" t="s">
        <v>87</v>
      </c>
      <c r="M1942" t="s">
        <v>159</v>
      </c>
      <c r="N1942" t="s">
        <v>160</v>
      </c>
      <c r="O1942">
        <v>1544</v>
      </c>
      <c r="P1942" s="6">
        <v>47.86</v>
      </c>
      <c r="Q1942" s="6">
        <v>73895.839999999997</v>
      </c>
      <c r="R1942" s="5">
        <v>0.1</v>
      </c>
      <c r="S1942" s="6">
        <v>66506.255999999994</v>
      </c>
      <c r="T1942" s="6">
        <v>12026.46</v>
      </c>
      <c r="U1942" s="6">
        <v>46910.879999999997</v>
      </c>
      <c r="V1942" s="6">
        <v>863.62</v>
      </c>
      <c r="W1942" s="6">
        <v>2314.2800000000002</v>
      </c>
      <c r="X1942" s="6">
        <v>4391.0159999999996</v>
      </c>
      <c r="Y1942" s="5">
        <v>6.6024104559426602E-2</v>
      </c>
      <c r="Z1942" t="s">
        <v>103</v>
      </c>
      <c r="AA1942" t="s">
        <v>119</v>
      </c>
      <c r="AB1942" t="s">
        <v>56</v>
      </c>
      <c r="AC1942" t="s">
        <v>76</v>
      </c>
      <c r="AD1942" t="s">
        <v>98</v>
      </c>
      <c r="AE1942" t="s">
        <v>45</v>
      </c>
      <c r="AF1942" t="str">
        <f>TEXT(Agricultural_Export_Analysis_Cleaned_Dataset[[#This Row],[Order_Date]],"mmm")</f>
        <v>Jul</v>
      </c>
      <c r="AG1942" t="str">
        <f>TEXT(Agricultural_Export_Analysis_Cleaned_Dataset[[#This Row],[Order_Date]],"yyyy")</f>
        <v>2025</v>
      </c>
      <c r="AH1942" t="str">
        <f>TEXT(Agricultural_Export_Analysis_Cleaned_Dataset[[#This Row],[Order_Date]],"ddd")</f>
        <v>Fri</v>
      </c>
      <c r="AI1942" t="str">
        <f>TEXT(Agricultural_Export_Analysis_Cleaned_Dataset[[#This Row],[Ship_Date]],"yyyy")</f>
        <v>2025</v>
      </c>
      <c r="AJ1942" t="str">
        <f>TEXT(Agricultural_Export_Analysis_Cleaned_Dataset[[#This Row],[Ship_Date]],"mmm")</f>
        <v>Jul</v>
      </c>
      <c r="AK1942" t="str">
        <f>TEXT(Agricultural_Export_Analysis_Cleaned_Dataset[[#This Row],[Ship_Date]],"ddd")</f>
        <v>Sun</v>
      </c>
      <c r="AL1942" t="str">
        <f>TEXT(Agricultural_Export_Analysis_Cleaned_Dataset[[#This Row],[Delivery_Date]],"yyyy")</f>
        <v>2025</v>
      </c>
      <c r="AM1942" t="str">
        <f>TEXT(Agricultural_Export_Analysis_Cleaned_Dataset[[#This Row],[Delivery_Date]],"mmm")</f>
        <v>Aug</v>
      </c>
      <c r="AN1942" t="str">
        <f>TEXT(Agricultural_Export_Analysis_Cleaned_Dataset[[#This Row],[Delivery_Date]],"ddd")</f>
        <v>Thu</v>
      </c>
      <c r="AO1942">
        <f>Agricultural_Export_Analysis_Cleaned_Dataset[[#This Row],[Delivery_Date]]-Agricultural_Export_Analysis_Cleaned_Dataset[[#This Row],[Ship_Date]]</f>
        <v>11</v>
      </c>
      <c r="AP1942">
        <f>Agricultural_Export_Analysis_Cleaned_Dataset[[#This Row],[Ship_Date]]-Agricultural_Export_Analysis_Cleaned_Dataset[[#This Row],[Order_Date]]</f>
        <v>2</v>
      </c>
      <c r="AQ1942" s="4" t="str">
        <f>TEXT(Agricultural_Export_Analysis_Cleaned_Dataset[[#This Row],[Order_Date]],"mmm yyyy")</f>
        <v>Jul 2025</v>
      </c>
    </row>
    <row r="1943" spans="1:43" x14ac:dyDescent="0.3">
      <c r="A1943" t="s">
        <v>3797</v>
      </c>
      <c r="B1943" t="s">
        <v>3798</v>
      </c>
      <c r="C1943" s="2">
        <v>45432</v>
      </c>
      <c r="D1943" s="2">
        <v>45439</v>
      </c>
      <c r="E1943" s="2">
        <v>45466</v>
      </c>
      <c r="F1943" t="s">
        <v>35</v>
      </c>
      <c r="G1943" t="s">
        <v>132</v>
      </c>
      <c r="H1943" t="s">
        <v>74</v>
      </c>
      <c r="I1943" t="s">
        <v>118</v>
      </c>
      <c r="J1943" t="s">
        <v>112</v>
      </c>
      <c r="K1943" s="7">
        <v>7</v>
      </c>
      <c r="L1943" t="s">
        <v>135</v>
      </c>
      <c r="M1943" t="s">
        <v>140</v>
      </c>
      <c r="N1943" t="s">
        <v>49</v>
      </c>
      <c r="O1943">
        <v>1330</v>
      </c>
      <c r="P1943" s="6">
        <v>155.38</v>
      </c>
      <c r="Q1943" s="6">
        <v>206655.4</v>
      </c>
      <c r="R1943" s="5">
        <v>0.1</v>
      </c>
      <c r="S1943" s="6">
        <v>185989.86</v>
      </c>
      <c r="T1943" s="6">
        <v>4082.47</v>
      </c>
      <c r="U1943" s="6">
        <v>95744.51</v>
      </c>
      <c r="V1943" s="6">
        <v>1158.55</v>
      </c>
      <c r="W1943" s="6">
        <v>11199.45</v>
      </c>
      <c r="X1943" s="6">
        <v>73804.88</v>
      </c>
      <c r="Y1943" s="5">
        <v>0.39682206331033298</v>
      </c>
      <c r="Z1943" t="s">
        <v>81</v>
      </c>
      <c r="AA1943" t="s">
        <v>82</v>
      </c>
      <c r="AB1943" t="s">
        <v>56</v>
      </c>
      <c r="AC1943" t="s">
        <v>43</v>
      </c>
      <c r="AD1943" t="s">
        <v>123</v>
      </c>
      <c r="AE1943" t="s">
        <v>58</v>
      </c>
      <c r="AF1943" t="str">
        <f>TEXT(Agricultural_Export_Analysis_Cleaned_Dataset[[#This Row],[Order_Date]],"mmm")</f>
        <v>May</v>
      </c>
      <c r="AG1943" t="str">
        <f>TEXT(Agricultural_Export_Analysis_Cleaned_Dataset[[#This Row],[Order_Date]],"yyyy")</f>
        <v>2024</v>
      </c>
      <c r="AH1943" t="str">
        <f>TEXT(Agricultural_Export_Analysis_Cleaned_Dataset[[#This Row],[Order_Date]],"ddd")</f>
        <v>Mon</v>
      </c>
      <c r="AI1943" t="str">
        <f>TEXT(Agricultural_Export_Analysis_Cleaned_Dataset[[#This Row],[Ship_Date]],"yyyy")</f>
        <v>2024</v>
      </c>
      <c r="AJ1943" t="str">
        <f>TEXT(Agricultural_Export_Analysis_Cleaned_Dataset[[#This Row],[Ship_Date]],"mmm")</f>
        <v>May</v>
      </c>
      <c r="AK1943" t="str">
        <f>TEXT(Agricultural_Export_Analysis_Cleaned_Dataset[[#This Row],[Ship_Date]],"ddd")</f>
        <v>Mon</v>
      </c>
      <c r="AL1943" t="str">
        <f>TEXT(Agricultural_Export_Analysis_Cleaned_Dataset[[#This Row],[Delivery_Date]],"yyyy")</f>
        <v>2024</v>
      </c>
      <c r="AM1943" t="str">
        <f>TEXT(Agricultural_Export_Analysis_Cleaned_Dataset[[#This Row],[Delivery_Date]],"mmm")</f>
        <v>Jun</v>
      </c>
      <c r="AN1943" t="str">
        <f>TEXT(Agricultural_Export_Analysis_Cleaned_Dataset[[#This Row],[Delivery_Date]],"ddd")</f>
        <v>Sun</v>
      </c>
      <c r="AO1943">
        <f>Agricultural_Export_Analysis_Cleaned_Dataset[[#This Row],[Delivery_Date]]-Agricultural_Export_Analysis_Cleaned_Dataset[[#This Row],[Ship_Date]]</f>
        <v>27</v>
      </c>
      <c r="AP1943">
        <f>Agricultural_Export_Analysis_Cleaned_Dataset[[#This Row],[Ship_Date]]-Agricultural_Export_Analysis_Cleaned_Dataset[[#This Row],[Order_Date]]</f>
        <v>7</v>
      </c>
      <c r="AQ1943" s="4" t="str">
        <f>TEXT(Agricultural_Export_Analysis_Cleaned_Dataset[[#This Row],[Order_Date]],"mmm yyyy")</f>
        <v>May 2024</v>
      </c>
    </row>
    <row r="1944" spans="1:43" x14ac:dyDescent="0.3">
      <c r="A1944" t="s">
        <v>3799</v>
      </c>
      <c r="B1944" t="s">
        <v>3800</v>
      </c>
      <c r="C1944" s="2">
        <v>45858</v>
      </c>
      <c r="D1944" s="2">
        <v>45860</v>
      </c>
      <c r="E1944" s="2">
        <v>45877</v>
      </c>
      <c r="F1944" t="s">
        <v>35</v>
      </c>
      <c r="G1944" t="s">
        <v>117</v>
      </c>
      <c r="H1944" t="s">
        <v>51</v>
      </c>
      <c r="I1944" t="s">
        <v>97</v>
      </c>
      <c r="J1944" t="s">
        <v>63</v>
      </c>
      <c r="K1944" s="7">
        <v>2</v>
      </c>
      <c r="L1944" t="s">
        <v>70</v>
      </c>
      <c r="M1944" t="s">
        <v>33</v>
      </c>
      <c r="N1944" t="s">
        <v>34</v>
      </c>
      <c r="O1944">
        <v>925</v>
      </c>
      <c r="P1944" s="6">
        <v>114.22</v>
      </c>
      <c r="Q1944" s="6">
        <v>105653.5</v>
      </c>
      <c r="R1944" s="5">
        <v>0.15</v>
      </c>
      <c r="S1944" s="6">
        <v>89805.475000000006</v>
      </c>
      <c r="T1944" s="6">
        <v>7169.03</v>
      </c>
      <c r="U1944" s="6">
        <v>54509.4</v>
      </c>
      <c r="V1944" s="6">
        <v>533.46</v>
      </c>
      <c r="W1944" s="6">
        <v>9287.93</v>
      </c>
      <c r="X1944" s="6">
        <v>18305.654999999999</v>
      </c>
      <c r="Y1944" s="5">
        <v>0.20383673712543701</v>
      </c>
      <c r="Z1944" t="s">
        <v>103</v>
      </c>
      <c r="AA1944" t="s">
        <v>119</v>
      </c>
      <c r="AB1944" t="s">
        <v>42</v>
      </c>
      <c r="AC1944" t="s">
        <v>76</v>
      </c>
      <c r="AD1944" t="s">
        <v>77</v>
      </c>
      <c r="AE1944" t="s">
        <v>45</v>
      </c>
      <c r="AF1944" t="str">
        <f>TEXT(Agricultural_Export_Analysis_Cleaned_Dataset[[#This Row],[Order_Date]],"mmm")</f>
        <v>Jul</v>
      </c>
      <c r="AG1944" t="str">
        <f>TEXT(Agricultural_Export_Analysis_Cleaned_Dataset[[#This Row],[Order_Date]],"yyyy")</f>
        <v>2025</v>
      </c>
      <c r="AH1944" t="str">
        <f>TEXT(Agricultural_Export_Analysis_Cleaned_Dataset[[#This Row],[Order_Date]],"ddd")</f>
        <v>Sun</v>
      </c>
      <c r="AI1944" t="str">
        <f>TEXT(Agricultural_Export_Analysis_Cleaned_Dataset[[#This Row],[Ship_Date]],"yyyy")</f>
        <v>2025</v>
      </c>
      <c r="AJ1944" t="str">
        <f>TEXT(Agricultural_Export_Analysis_Cleaned_Dataset[[#This Row],[Ship_Date]],"mmm")</f>
        <v>Jul</v>
      </c>
      <c r="AK1944" t="str">
        <f>TEXT(Agricultural_Export_Analysis_Cleaned_Dataset[[#This Row],[Ship_Date]],"ddd")</f>
        <v>Tue</v>
      </c>
      <c r="AL1944" t="str">
        <f>TEXT(Agricultural_Export_Analysis_Cleaned_Dataset[[#This Row],[Delivery_Date]],"yyyy")</f>
        <v>2025</v>
      </c>
      <c r="AM1944" t="str">
        <f>TEXT(Agricultural_Export_Analysis_Cleaned_Dataset[[#This Row],[Delivery_Date]],"mmm")</f>
        <v>Aug</v>
      </c>
      <c r="AN1944" t="str">
        <f>TEXT(Agricultural_Export_Analysis_Cleaned_Dataset[[#This Row],[Delivery_Date]],"ddd")</f>
        <v>Fri</v>
      </c>
      <c r="AO1944">
        <f>Agricultural_Export_Analysis_Cleaned_Dataset[[#This Row],[Delivery_Date]]-Agricultural_Export_Analysis_Cleaned_Dataset[[#This Row],[Ship_Date]]</f>
        <v>17</v>
      </c>
      <c r="AP1944">
        <f>Agricultural_Export_Analysis_Cleaned_Dataset[[#This Row],[Ship_Date]]-Agricultural_Export_Analysis_Cleaned_Dataset[[#This Row],[Order_Date]]</f>
        <v>2</v>
      </c>
      <c r="AQ1944" s="4" t="str">
        <f>TEXT(Agricultural_Export_Analysis_Cleaned_Dataset[[#This Row],[Order_Date]],"mmm yyyy")</f>
        <v>Jul 2025</v>
      </c>
    </row>
    <row r="1945" spans="1:43" x14ac:dyDescent="0.3">
      <c r="A1945" t="s">
        <v>3801</v>
      </c>
      <c r="B1945" t="s">
        <v>2213</v>
      </c>
      <c r="C1945" s="2">
        <v>45842</v>
      </c>
      <c r="D1945" s="2">
        <v>45848</v>
      </c>
      <c r="E1945" s="2">
        <v>45860</v>
      </c>
      <c r="F1945" t="s">
        <v>35</v>
      </c>
      <c r="G1945" t="s">
        <v>73</v>
      </c>
      <c r="H1945" t="s">
        <v>74</v>
      </c>
      <c r="I1945" t="s">
        <v>52</v>
      </c>
      <c r="J1945" t="s">
        <v>39</v>
      </c>
      <c r="K1945" s="7">
        <v>2</v>
      </c>
      <c r="L1945" t="s">
        <v>80</v>
      </c>
      <c r="M1945" t="s">
        <v>71</v>
      </c>
      <c r="N1945" t="s">
        <v>72</v>
      </c>
      <c r="O1945">
        <v>542</v>
      </c>
      <c r="P1945" s="6">
        <v>307.72000000000003</v>
      </c>
      <c r="Q1945" s="6">
        <v>166784.24</v>
      </c>
      <c r="R1945" s="5">
        <v>0.05</v>
      </c>
      <c r="S1945" s="6">
        <v>158445.02799999999</v>
      </c>
      <c r="T1945" s="6">
        <v>13295.84</v>
      </c>
      <c r="U1945" s="6">
        <v>106498.69</v>
      </c>
      <c r="V1945" s="6">
        <v>1251.68</v>
      </c>
      <c r="W1945" s="6">
        <v>11438.44</v>
      </c>
      <c r="X1945" s="6">
        <v>25960.378000000001</v>
      </c>
      <c r="Y1945" s="5">
        <v>0.163844699500448</v>
      </c>
      <c r="Z1945" t="s">
        <v>103</v>
      </c>
      <c r="AA1945" t="s">
        <v>119</v>
      </c>
      <c r="AB1945" t="s">
        <v>65</v>
      </c>
      <c r="AC1945" t="s">
        <v>66</v>
      </c>
      <c r="AD1945" t="s">
        <v>93</v>
      </c>
      <c r="AE1945" t="s">
        <v>45</v>
      </c>
      <c r="AF1945" t="str">
        <f>TEXT(Agricultural_Export_Analysis_Cleaned_Dataset[[#This Row],[Order_Date]],"mmm")</f>
        <v>Jul</v>
      </c>
      <c r="AG1945" t="str">
        <f>TEXT(Agricultural_Export_Analysis_Cleaned_Dataset[[#This Row],[Order_Date]],"yyyy")</f>
        <v>2025</v>
      </c>
      <c r="AH1945" t="str">
        <f>TEXT(Agricultural_Export_Analysis_Cleaned_Dataset[[#This Row],[Order_Date]],"ddd")</f>
        <v>Fri</v>
      </c>
      <c r="AI1945" t="str">
        <f>TEXT(Agricultural_Export_Analysis_Cleaned_Dataset[[#This Row],[Ship_Date]],"yyyy")</f>
        <v>2025</v>
      </c>
      <c r="AJ1945" t="str">
        <f>TEXT(Agricultural_Export_Analysis_Cleaned_Dataset[[#This Row],[Ship_Date]],"mmm")</f>
        <v>Jul</v>
      </c>
      <c r="AK1945" t="str">
        <f>TEXT(Agricultural_Export_Analysis_Cleaned_Dataset[[#This Row],[Ship_Date]],"ddd")</f>
        <v>Thu</v>
      </c>
      <c r="AL1945" t="str">
        <f>TEXT(Agricultural_Export_Analysis_Cleaned_Dataset[[#This Row],[Delivery_Date]],"yyyy")</f>
        <v>2025</v>
      </c>
      <c r="AM1945" t="str">
        <f>TEXT(Agricultural_Export_Analysis_Cleaned_Dataset[[#This Row],[Delivery_Date]],"mmm")</f>
        <v>Jul</v>
      </c>
      <c r="AN1945" t="str">
        <f>TEXT(Agricultural_Export_Analysis_Cleaned_Dataset[[#This Row],[Delivery_Date]],"ddd")</f>
        <v>Tue</v>
      </c>
      <c r="AO1945">
        <f>Agricultural_Export_Analysis_Cleaned_Dataset[[#This Row],[Delivery_Date]]-Agricultural_Export_Analysis_Cleaned_Dataset[[#This Row],[Ship_Date]]</f>
        <v>12</v>
      </c>
      <c r="AP1945">
        <f>Agricultural_Export_Analysis_Cleaned_Dataset[[#This Row],[Ship_Date]]-Agricultural_Export_Analysis_Cleaned_Dataset[[#This Row],[Order_Date]]</f>
        <v>6</v>
      </c>
      <c r="AQ1945" s="4" t="str">
        <f>TEXT(Agricultural_Export_Analysis_Cleaned_Dataset[[#This Row],[Order_Date]],"mmm yyyy")</f>
        <v>Jul 2025</v>
      </c>
    </row>
    <row r="1946" spans="1:43" x14ac:dyDescent="0.3">
      <c r="A1946" t="s">
        <v>3802</v>
      </c>
      <c r="B1946" t="s">
        <v>3803</v>
      </c>
      <c r="C1946" s="2">
        <v>45961</v>
      </c>
      <c r="D1946" s="2">
        <v>45969</v>
      </c>
      <c r="E1946" s="2">
        <v>45990</v>
      </c>
      <c r="F1946" t="s">
        <v>35</v>
      </c>
      <c r="G1946" t="s">
        <v>96</v>
      </c>
      <c r="H1946" t="s">
        <v>37</v>
      </c>
      <c r="I1946" t="s">
        <v>38</v>
      </c>
      <c r="J1946" t="s">
        <v>112</v>
      </c>
      <c r="K1946" s="7">
        <v>15</v>
      </c>
      <c r="L1946" t="s">
        <v>87</v>
      </c>
      <c r="M1946" t="s">
        <v>61</v>
      </c>
      <c r="N1946" t="s">
        <v>62</v>
      </c>
      <c r="O1946">
        <v>1761</v>
      </c>
      <c r="P1946" s="6">
        <v>365.51</v>
      </c>
      <c r="Q1946" s="6">
        <v>643663.11</v>
      </c>
      <c r="R1946" s="5">
        <v>0.15</v>
      </c>
      <c r="S1946" s="6">
        <v>547113.64350000001</v>
      </c>
      <c r="T1946" s="6">
        <v>4448.8500000000004</v>
      </c>
      <c r="U1946" s="6">
        <v>406769.32</v>
      </c>
      <c r="V1946" s="6">
        <v>1519.39</v>
      </c>
      <c r="W1946" s="6">
        <v>47706.239999999998</v>
      </c>
      <c r="X1946" s="6">
        <v>86669.843500000003</v>
      </c>
      <c r="Y1946" s="5">
        <v>0.15841287185886099</v>
      </c>
      <c r="Z1946" t="s">
        <v>54</v>
      </c>
      <c r="AA1946" t="s">
        <v>75</v>
      </c>
      <c r="AB1946" t="s">
        <v>83</v>
      </c>
      <c r="AC1946" t="s">
        <v>43</v>
      </c>
      <c r="AD1946" t="s">
        <v>123</v>
      </c>
      <c r="AE1946" t="s">
        <v>45</v>
      </c>
      <c r="AF1946" t="str">
        <f>TEXT(Agricultural_Export_Analysis_Cleaned_Dataset[[#This Row],[Order_Date]],"mmm")</f>
        <v>Oct</v>
      </c>
      <c r="AG1946" t="str">
        <f>TEXT(Agricultural_Export_Analysis_Cleaned_Dataset[[#This Row],[Order_Date]],"yyyy")</f>
        <v>2025</v>
      </c>
      <c r="AH1946" t="str">
        <f>TEXT(Agricultural_Export_Analysis_Cleaned_Dataset[[#This Row],[Order_Date]],"ddd")</f>
        <v>Fri</v>
      </c>
      <c r="AI1946" t="str">
        <f>TEXT(Agricultural_Export_Analysis_Cleaned_Dataset[[#This Row],[Ship_Date]],"yyyy")</f>
        <v>2025</v>
      </c>
      <c r="AJ1946" t="str">
        <f>TEXT(Agricultural_Export_Analysis_Cleaned_Dataset[[#This Row],[Ship_Date]],"mmm")</f>
        <v>Nov</v>
      </c>
      <c r="AK1946" t="str">
        <f>TEXT(Agricultural_Export_Analysis_Cleaned_Dataset[[#This Row],[Ship_Date]],"ddd")</f>
        <v>Sat</v>
      </c>
      <c r="AL1946" t="str">
        <f>TEXT(Agricultural_Export_Analysis_Cleaned_Dataset[[#This Row],[Delivery_Date]],"yyyy")</f>
        <v>2025</v>
      </c>
      <c r="AM1946" t="str">
        <f>TEXT(Agricultural_Export_Analysis_Cleaned_Dataset[[#This Row],[Delivery_Date]],"mmm")</f>
        <v>Nov</v>
      </c>
      <c r="AN1946" t="str">
        <f>TEXT(Agricultural_Export_Analysis_Cleaned_Dataset[[#This Row],[Delivery_Date]],"ddd")</f>
        <v>Sat</v>
      </c>
      <c r="AO1946">
        <f>Agricultural_Export_Analysis_Cleaned_Dataset[[#This Row],[Delivery_Date]]-Agricultural_Export_Analysis_Cleaned_Dataset[[#This Row],[Ship_Date]]</f>
        <v>21</v>
      </c>
      <c r="AP1946">
        <f>Agricultural_Export_Analysis_Cleaned_Dataset[[#This Row],[Ship_Date]]-Agricultural_Export_Analysis_Cleaned_Dataset[[#This Row],[Order_Date]]</f>
        <v>8</v>
      </c>
      <c r="AQ1946" s="4" t="str">
        <f>TEXT(Agricultural_Export_Analysis_Cleaned_Dataset[[#This Row],[Order_Date]],"mmm yyyy")</f>
        <v>Oct 2025</v>
      </c>
    </row>
    <row r="1947" spans="1:43" x14ac:dyDescent="0.3">
      <c r="A1947" t="s">
        <v>3804</v>
      </c>
      <c r="B1947" t="s">
        <v>1104</v>
      </c>
      <c r="C1947" s="2">
        <v>45916</v>
      </c>
      <c r="D1947" s="2">
        <v>45923</v>
      </c>
      <c r="E1947" s="2">
        <v>45952</v>
      </c>
      <c r="F1947" t="s">
        <v>35</v>
      </c>
      <c r="G1947" t="s">
        <v>73</v>
      </c>
      <c r="H1947" t="s">
        <v>37</v>
      </c>
      <c r="I1947" t="s">
        <v>91</v>
      </c>
      <c r="J1947" t="s">
        <v>112</v>
      </c>
      <c r="K1947" s="7">
        <v>0</v>
      </c>
      <c r="L1947" t="s">
        <v>80</v>
      </c>
      <c r="M1947" t="s">
        <v>130</v>
      </c>
      <c r="N1947" t="s">
        <v>131</v>
      </c>
      <c r="O1947">
        <v>796</v>
      </c>
      <c r="P1947" s="6">
        <v>414.98</v>
      </c>
      <c r="Q1947" s="6">
        <v>330324.08</v>
      </c>
      <c r="R1947" s="5">
        <v>0.15</v>
      </c>
      <c r="S1947" s="6">
        <v>280775.46799999999</v>
      </c>
      <c r="T1947" s="6">
        <v>5377.68</v>
      </c>
      <c r="U1947" s="6">
        <v>208615.82</v>
      </c>
      <c r="V1947" s="6">
        <v>1489.9</v>
      </c>
      <c r="W1947" s="6">
        <v>18270.61</v>
      </c>
      <c r="X1947" s="6">
        <v>47021.457999999999</v>
      </c>
      <c r="Y1947" s="5">
        <v>0.16746996571652001</v>
      </c>
      <c r="Z1947" t="s">
        <v>103</v>
      </c>
      <c r="AA1947" t="s">
        <v>104</v>
      </c>
      <c r="AB1947" t="s">
        <v>42</v>
      </c>
      <c r="AC1947" t="s">
        <v>66</v>
      </c>
      <c r="AD1947" t="s">
        <v>93</v>
      </c>
      <c r="AE1947" t="s">
        <v>45</v>
      </c>
      <c r="AF1947" t="str">
        <f>TEXT(Agricultural_Export_Analysis_Cleaned_Dataset[[#This Row],[Order_Date]],"mmm")</f>
        <v>Sep</v>
      </c>
      <c r="AG1947" t="str">
        <f>TEXT(Agricultural_Export_Analysis_Cleaned_Dataset[[#This Row],[Order_Date]],"yyyy")</f>
        <v>2025</v>
      </c>
      <c r="AH1947" t="str">
        <f>TEXT(Agricultural_Export_Analysis_Cleaned_Dataset[[#This Row],[Order_Date]],"ddd")</f>
        <v>Tue</v>
      </c>
      <c r="AI1947" t="str">
        <f>TEXT(Agricultural_Export_Analysis_Cleaned_Dataset[[#This Row],[Ship_Date]],"yyyy")</f>
        <v>2025</v>
      </c>
      <c r="AJ1947" t="str">
        <f>TEXT(Agricultural_Export_Analysis_Cleaned_Dataset[[#This Row],[Ship_Date]],"mmm")</f>
        <v>Sep</v>
      </c>
      <c r="AK1947" t="str">
        <f>TEXT(Agricultural_Export_Analysis_Cleaned_Dataset[[#This Row],[Ship_Date]],"ddd")</f>
        <v>Tue</v>
      </c>
      <c r="AL1947" t="str">
        <f>TEXT(Agricultural_Export_Analysis_Cleaned_Dataset[[#This Row],[Delivery_Date]],"yyyy")</f>
        <v>2025</v>
      </c>
      <c r="AM1947" t="str">
        <f>TEXT(Agricultural_Export_Analysis_Cleaned_Dataset[[#This Row],[Delivery_Date]],"mmm")</f>
        <v>Oct</v>
      </c>
      <c r="AN1947" t="str">
        <f>TEXT(Agricultural_Export_Analysis_Cleaned_Dataset[[#This Row],[Delivery_Date]],"ddd")</f>
        <v>Wed</v>
      </c>
      <c r="AO1947">
        <f>Agricultural_Export_Analysis_Cleaned_Dataset[[#This Row],[Delivery_Date]]-Agricultural_Export_Analysis_Cleaned_Dataset[[#This Row],[Ship_Date]]</f>
        <v>29</v>
      </c>
      <c r="AP1947">
        <f>Agricultural_Export_Analysis_Cleaned_Dataset[[#This Row],[Ship_Date]]-Agricultural_Export_Analysis_Cleaned_Dataset[[#This Row],[Order_Date]]</f>
        <v>7</v>
      </c>
      <c r="AQ1947" s="4" t="str">
        <f>TEXT(Agricultural_Export_Analysis_Cleaned_Dataset[[#This Row],[Order_Date]],"mmm yyyy")</f>
        <v>Sep 2025</v>
      </c>
    </row>
    <row r="1948" spans="1:43" x14ac:dyDescent="0.3">
      <c r="A1948" t="s">
        <v>3805</v>
      </c>
      <c r="B1948" t="s">
        <v>354</v>
      </c>
      <c r="C1948" s="2">
        <v>45613</v>
      </c>
      <c r="D1948" s="2">
        <v>45620</v>
      </c>
      <c r="E1948" s="2">
        <v>45635</v>
      </c>
      <c r="F1948" t="s">
        <v>35</v>
      </c>
      <c r="G1948" t="s">
        <v>132</v>
      </c>
      <c r="H1948" t="s">
        <v>37</v>
      </c>
      <c r="I1948" t="s">
        <v>38</v>
      </c>
      <c r="J1948" t="s">
        <v>112</v>
      </c>
      <c r="K1948" s="7">
        <v>4</v>
      </c>
      <c r="L1948" t="s">
        <v>70</v>
      </c>
      <c r="M1948" t="s">
        <v>140</v>
      </c>
      <c r="N1948" t="s">
        <v>49</v>
      </c>
      <c r="O1948">
        <v>247</v>
      </c>
      <c r="P1948" s="6">
        <v>462.81</v>
      </c>
      <c r="Q1948" s="6">
        <v>114314.07</v>
      </c>
      <c r="R1948" s="5">
        <v>0</v>
      </c>
      <c r="S1948" s="6">
        <v>114314.07</v>
      </c>
      <c r="T1948" s="6">
        <v>2087.83</v>
      </c>
      <c r="U1948" s="6">
        <v>61501.13</v>
      </c>
      <c r="V1948" s="6">
        <v>2055.84</v>
      </c>
      <c r="W1948" s="6">
        <v>13333.32</v>
      </c>
      <c r="X1948" s="6">
        <v>35335.949999999997</v>
      </c>
      <c r="Y1948" s="5">
        <v>0.30911286773360402</v>
      </c>
      <c r="Z1948" t="s">
        <v>54</v>
      </c>
      <c r="AA1948" t="s">
        <v>92</v>
      </c>
      <c r="AB1948" t="s">
        <v>83</v>
      </c>
      <c r="AC1948" t="s">
        <v>76</v>
      </c>
      <c r="AD1948" t="s">
        <v>44</v>
      </c>
      <c r="AE1948" t="s">
        <v>45</v>
      </c>
      <c r="AF1948" t="str">
        <f>TEXT(Agricultural_Export_Analysis_Cleaned_Dataset[[#This Row],[Order_Date]],"mmm")</f>
        <v>Nov</v>
      </c>
      <c r="AG1948" t="str">
        <f>TEXT(Agricultural_Export_Analysis_Cleaned_Dataset[[#This Row],[Order_Date]],"yyyy")</f>
        <v>2024</v>
      </c>
      <c r="AH1948" t="str">
        <f>TEXT(Agricultural_Export_Analysis_Cleaned_Dataset[[#This Row],[Order_Date]],"ddd")</f>
        <v>Sun</v>
      </c>
      <c r="AI1948" t="str">
        <f>TEXT(Agricultural_Export_Analysis_Cleaned_Dataset[[#This Row],[Ship_Date]],"yyyy")</f>
        <v>2024</v>
      </c>
      <c r="AJ1948" t="str">
        <f>TEXT(Agricultural_Export_Analysis_Cleaned_Dataset[[#This Row],[Ship_Date]],"mmm")</f>
        <v>Nov</v>
      </c>
      <c r="AK1948" t="str">
        <f>TEXT(Agricultural_Export_Analysis_Cleaned_Dataset[[#This Row],[Ship_Date]],"ddd")</f>
        <v>Sun</v>
      </c>
      <c r="AL1948" t="str">
        <f>TEXT(Agricultural_Export_Analysis_Cleaned_Dataset[[#This Row],[Delivery_Date]],"yyyy")</f>
        <v>2024</v>
      </c>
      <c r="AM1948" t="str">
        <f>TEXT(Agricultural_Export_Analysis_Cleaned_Dataset[[#This Row],[Delivery_Date]],"mmm")</f>
        <v>Dec</v>
      </c>
      <c r="AN1948" t="str">
        <f>TEXT(Agricultural_Export_Analysis_Cleaned_Dataset[[#This Row],[Delivery_Date]],"ddd")</f>
        <v>Mon</v>
      </c>
      <c r="AO1948">
        <f>Agricultural_Export_Analysis_Cleaned_Dataset[[#This Row],[Delivery_Date]]-Agricultural_Export_Analysis_Cleaned_Dataset[[#This Row],[Ship_Date]]</f>
        <v>15</v>
      </c>
      <c r="AP1948">
        <f>Agricultural_Export_Analysis_Cleaned_Dataset[[#This Row],[Ship_Date]]-Agricultural_Export_Analysis_Cleaned_Dataset[[#This Row],[Order_Date]]</f>
        <v>7</v>
      </c>
      <c r="AQ1948" s="4" t="str">
        <f>TEXT(Agricultural_Export_Analysis_Cleaned_Dataset[[#This Row],[Order_Date]],"mmm yyyy")</f>
        <v>Nov 2024</v>
      </c>
    </row>
    <row r="1949" spans="1:43" x14ac:dyDescent="0.3">
      <c r="A1949" t="s">
        <v>3806</v>
      </c>
      <c r="B1949" t="s">
        <v>3807</v>
      </c>
      <c r="C1949" s="2">
        <v>45607</v>
      </c>
      <c r="D1949" s="2">
        <v>45609</v>
      </c>
      <c r="E1949" s="2">
        <v>45615</v>
      </c>
      <c r="F1949" t="s">
        <v>35</v>
      </c>
      <c r="G1949" t="s">
        <v>203</v>
      </c>
      <c r="H1949" t="s">
        <v>51</v>
      </c>
      <c r="I1949" t="s">
        <v>38</v>
      </c>
      <c r="J1949" t="s">
        <v>112</v>
      </c>
      <c r="K1949" s="7">
        <v>0</v>
      </c>
      <c r="L1949" t="s">
        <v>87</v>
      </c>
      <c r="M1949" t="s">
        <v>159</v>
      </c>
      <c r="N1949" t="s">
        <v>160</v>
      </c>
      <c r="O1949">
        <v>1940</v>
      </c>
      <c r="P1949" s="6">
        <v>296.56</v>
      </c>
      <c r="Q1949" s="6">
        <v>575326.4</v>
      </c>
      <c r="R1949" s="5">
        <v>0</v>
      </c>
      <c r="S1949" s="6">
        <v>575326.4</v>
      </c>
      <c r="T1949" s="6">
        <v>7841.36</v>
      </c>
      <c r="U1949" s="6">
        <v>325727.75</v>
      </c>
      <c r="V1949" s="6">
        <v>625.01</v>
      </c>
      <c r="W1949" s="6">
        <v>35105.269999999997</v>
      </c>
      <c r="X1949" s="6">
        <v>206027.01</v>
      </c>
      <c r="Y1949" s="5">
        <v>0.35810456464365298</v>
      </c>
      <c r="Z1949" t="s">
        <v>54</v>
      </c>
      <c r="AA1949" t="s">
        <v>92</v>
      </c>
      <c r="AB1949" t="s">
        <v>83</v>
      </c>
      <c r="AC1949" t="s">
        <v>76</v>
      </c>
      <c r="AD1949" t="s">
        <v>77</v>
      </c>
      <c r="AE1949" t="s">
        <v>67</v>
      </c>
      <c r="AF1949" t="str">
        <f>TEXT(Agricultural_Export_Analysis_Cleaned_Dataset[[#This Row],[Order_Date]],"mmm")</f>
        <v>Nov</v>
      </c>
      <c r="AG1949" t="str">
        <f>TEXT(Agricultural_Export_Analysis_Cleaned_Dataset[[#This Row],[Order_Date]],"yyyy")</f>
        <v>2024</v>
      </c>
      <c r="AH1949" t="str">
        <f>TEXT(Agricultural_Export_Analysis_Cleaned_Dataset[[#This Row],[Order_Date]],"ddd")</f>
        <v>Mon</v>
      </c>
      <c r="AI1949" t="str">
        <f>TEXT(Agricultural_Export_Analysis_Cleaned_Dataset[[#This Row],[Ship_Date]],"yyyy")</f>
        <v>2024</v>
      </c>
      <c r="AJ1949" t="str">
        <f>TEXT(Agricultural_Export_Analysis_Cleaned_Dataset[[#This Row],[Ship_Date]],"mmm")</f>
        <v>Nov</v>
      </c>
      <c r="AK1949" t="str">
        <f>TEXT(Agricultural_Export_Analysis_Cleaned_Dataset[[#This Row],[Ship_Date]],"ddd")</f>
        <v>Wed</v>
      </c>
      <c r="AL1949" t="str">
        <f>TEXT(Agricultural_Export_Analysis_Cleaned_Dataset[[#This Row],[Delivery_Date]],"yyyy")</f>
        <v>2024</v>
      </c>
      <c r="AM1949" t="str">
        <f>TEXT(Agricultural_Export_Analysis_Cleaned_Dataset[[#This Row],[Delivery_Date]],"mmm")</f>
        <v>Nov</v>
      </c>
      <c r="AN1949" t="str">
        <f>TEXT(Agricultural_Export_Analysis_Cleaned_Dataset[[#This Row],[Delivery_Date]],"ddd")</f>
        <v>Tue</v>
      </c>
      <c r="AO1949">
        <f>Agricultural_Export_Analysis_Cleaned_Dataset[[#This Row],[Delivery_Date]]-Agricultural_Export_Analysis_Cleaned_Dataset[[#This Row],[Ship_Date]]</f>
        <v>6</v>
      </c>
      <c r="AP1949">
        <f>Agricultural_Export_Analysis_Cleaned_Dataset[[#This Row],[Ship_Date]]-Agricultural_Export_Analysis_Cleaned_Dataset[[#This Row],[Order_Date]]</f>
        <v>2</v>
      </c>
      <c r="AQ1949" s="4" t="str">
        <f>TEXT(Agricultural_Export_Analysis_Cleaned_Dataset[[#This Row],[Order_Date]],"mmm yyyy")</f>
        <v>Nov 2024</v>
      </c>
    </row>
    <row r="1950" spans="1:43" x14ac:dyDescent="0.3">
      <c r="A1950" t="s">
        <v>3808</v>
      </c>
      <c r="B1950" t="s">
        <v>3809</v>
      </c>
      <c r="C1950" s="2">
        <v>45892</v>
      </c>
      <c r="D1950" s="2">
        <v>45894</v>
      </c>
      <c r="E1950" s="2">
        <v>45914</v>
      </c>
      <c r="F1950" t="s">
        <v>35</v>
      </c>
      <c r="G1950" t="s">
        <v>203</v>
      </c>
      <c r="H1950" t="s">
        <v>74</v>
      </c>
      <c r="I1950" t="s">
        <v>97</v>
      </c>
      <c r="J1950" t="s">
        <v>53</v>
      </c>
      <c r="K1950" s="7">
        <v>0</v>
      </c>
      <c r="L1950" t="s">
        <v>87</v>
      </c>
      <c r="M1950" t="s">
        <v>71</v>
      </c>
      <c r="N1950" t="s">
        <v>72</v>
      </c>
      <c r="O1950">
        <v>1707</v>
      </c>
      <c r="P1950" s="6">
        <v>248.99</v>
      </c>
      <c r="Q1950" s="6">
        <v>425025.93</v>
      </c>
      <c r="R1950" s="5">
        <v>0.05</v>
      </c>
      <c r="S1950" s="6">
        <v>403774.6335</v>
      </c>
      <c r="T1950" s="6">
        <v>1466.8</v>
      </c>
      <c r="U1950" s="6">
        <v>248226.52</v>
      </c>
      <c r="V1950" s="6">
        <v>2909.52</v>
      </c>
      <c r="W1950" s="6">
        <v>42033.61</v>
      </c>
      <c r="X1950" s="6">
        <v>109138.1835</v>
      </c>
      <c r="Y1950" s="5">
        <v>0.270294799239784</v>
      </c>
      <c r="Z1950" t="s">
        <v>103</v>
      </c>
      <c r="AA1950" t="s">
        <v>177</v>
      </c>
      <c r="AB1950" t="s">
        <v>65</v>
      </c>
      <c r="AC1950" t="s">
        <v>43</v>
      </c>
      <c r="AD1950" t="s">
        <v>84</v>
      </c>
      <c r="AE1950" t="s">
        <v>58</v>
      </c>
      <c r="AF1950" t="str">
        <f>TEXT(Agricultural_Export_Analysis_Cleaned_Dataset[[#This Row],[Order_Date]],"mmm")</f>
        <v>Aug</v>
      </c>
      <c r="AG1950" t="str">
        <f>TEXT(Agricultural_Export_Analysis_Cleaned_Dataset[[#This Row],[Order_Date]],"yyyy")</f>
        <v>2025</v>
      </c>
      <c r="AH1950" t="str">
        <f>TEXT(Agricultural_Export_Analysis_Cleaned_Dataset[[#This Row],[Order_Date]],"ddd")</f>
        <v>Sat</v>
      </c>
      <c r="AI1950" t="str">
        <f>TEXT(Agricultural_Export_Analysis_Cleaned_Dataset[[#This Row],[Ship_Date]],"yyyy")</f>
        <v>2025</v>
      </c>
      <c r="AJ1950" t="str">
        <f>TEXT(Agricultural_Export_Analysis_Cleaned_Dataset[[#This Row],[Ship_Date]],"mmm")</f>
        <v>Aug</v>
      </c>
      <c r="AK1950" t="str">
        <f>TEXT(Agricultural_Export_Analysis_Cleaned_Dataset[[#This Row],[Ship_Date]],"ddd")</f>
        <v>Mon</v>
      </c>
      <c r="AL1950" t="str">
        <f>TEXT(Agricultural_Export_Analysis_Cleaned_Dataset[[#This Row],[Delivery_Date]],"yyyy")</f>
        <v>2025</v>
      </c>
      <c r="AM1950" t="str">
        <f>TEXT(Agricultural_Export_Analysis_Cleaned_Dataset[[#This Row],[Delivery_Date]],"mmm")</f>
        <v>Sep</v>
      </c>
      <c r="AN1950" t="str">
        <f>TEXT(Agricultural_Export_Analysis_Cleaned_Dataset[[#This Row],[Delivery_Date]],"ddd")</f>
        <v>Sun</v>
      </c>
      <c r="AO1950">
        <f>Agricultural_Export_Analysis_Cleaned_Dataset[[#This Row],[Delivery_Date]]-Agricultural_Export_Analysis_Cleaned_Dataset[[#This Row],[Ship_Date]]</f>
        <v>20</v>
      </c>
      <c r="AP1950">
        <f>Agricultural_Export_Analysis_Cleaned_Dataset[[#This Row],[Ship_Date]]-Agricultural_Export_Analysis_Cleaned_Dataset[[#This Row],[Order_Date]]</f>
        <v>2</v>
      </c>
      <c r="AQ1950" s="4" t="str">
        <f>TEXT(Agricultural_Export_Analysis_Cleaned_Dataset[[#This Row],[Order_Date]],"mmm yyyy")</f>
        <v>Aug 2025</v>
      </c>
    </row>
    <row r="1951" spans="1:43" x14ac:dyDescent="0.3">
      <c r="A1951" t="s">
        <v>3810</v>
      </c>
      <c r="B1951" t="s">
        <v>3794</v>
      </c>
      <c r="C1951" s="2">
        <v>45768</v>
      </c>
      <c r="D1951" s="2">
        <v>45772</v>
      </c>
      <c r="E1951" s="2">
        <v>45799</v>
      </c>
      <c r="F1951" t="s">
        <v>35</v>
      </c>
      <c r="G1951" t="s">
        <v>8932</v>
      </c>
      <c r="H1951" t="s">
        <v>51</v>
      </c>
      <c r="I1951" t="s">
        <v>97</v>
      </c>
      <c r="J1951" t="s">
        <v>39</v>
      </c>
      <c r="K1951" s="7">
        <v>0</v>
      </c>
      <c r="L1951" t="s">
        <v>80</v>
      </c>
      <c r="M1951" t="s">
        <v>48</v>
      </c>
      <c r="N1951" t="s">
        <v>49</v>
      </c>
      <c r="O1951">
        <v>648</v>
      </c>
      <c r="P1951" s="6">
        <v>67.959999999999994</v>
      </c>
      <c r="Q1951" s="6">
        <v>44038.080000000002</v>
      </c>
      <c r="R1951" s="5">
        <v>0.1</v>
      </c>
      <c r="S1951" s="6">
        <v>39634.271999999997</v>
      </c>
      <c r="T1951" s="6">
        <v>8623.76</v>
      </c>
      <c r="U1951" s="6">
        <v>25889.75</v>
      </c>
      <c r="V1951" s="6">
        <v>1070.73</v>
      </c>
      <c r="W1951" s="6">
        <v>2250.87</v>
      </c>
      <c r="X1951" s="6">
        <v>1799.162</v>
      </c>
      <c r="Y1951" s="5">
        <v>4.5394097310529402E-2</v>
      </c>
      <c r="Z1951" t="s">
        <v>81</v>
      </c>
      <c r="AA1951" t="s">
        <v>165</v>
      </c>
      <c r="AB1951" t="s">
        <v>56</v>
      </c>
      <c r="AC1951" t="s">
        <v>66</v>
      </c>
      <c r="AD1951" t="s">
        <v>93</v>
      </c>
      <c r="AE1951" t="s">
        <v>67</v>
      </c>
      <c r="AF1951" t="str">
        <f>TEXT(Agricultural_Export_Analysis_Cleaned_Dataset[[#This Row],[Order_Date]],"mmm")</f>
        <v>Apr</v>
      </c>
      <c r="AG1951" t="str">
        <f>TEXT(Agricultural_Export_Analysis_Cleaned_Dataset[[#This Row],[Order_Date]],"yyyy")</f>
        <v>2025</v>
      </c>
      <c r="AH1951" t="str">
        <f>TEXT(Agricultural_Export_Analysis_Cleaned_Dataset[[#This Row],[Order_Date]],"ddd")</f>
        <v>Mon</v>
      </c>
      <c r="AI1951" t="str">
        <f>TEXT(Agricultural_Export_Analysis_Cleaned_Dataset[[#This Row],[Ship_Date]],"yyyy")</f>
        <v>2025</v>
      </c>
      <c r="AJ1951" t="str">
        <f>TEXT(Agricultural_Export_Analysis_Cleaned_Dataset[[#This Row],[Ship_Date]],"mmm")</f>
        <v>Apr</v>
      </c>
      <c r="AK1951" t="str">
        <f>TEXT(Agricultural_Export_Analysis_Cleaned_Dataset[[#This Row],[Ship_Date]],"ddd")</f>
        <v>Fri</v>
      </c>
      <c r="AL1951" t="str">
        <f>TEXT(Agricultural_Export_Analysis_Cleaned_Dataset[[#This Row],[Delivery_Date]],"yyyy")</f>
        <v>2025</v>
      </c>
      <c r="AM1951" t="str">
        <f>TEXT(Agricultural_Export_Analysis_Cleaned_Dataset[[#This Row],[Delivery_Date]],"mmm")</f>
        <v>May</v>
      </c>
      <c r="AN1951" t="str">
        <f>TEXT(Agricultural_Export_Analysis_Cleaned_Dataset[[#This Row],[Delivery_Date]],"ddd")</f>
        <v>Thu</v>
      </c>
      <c r="AO1951">
        <f>Agricultural_Export_Analysis_Cleaned_Dataset[[#This Row],[Delivery_Date]]-Agricultural_Export_Analysis_Cleaned_Dataset[[#This Row],[Ship_Date]]</f>
        <v>27</v>
      </c>
      <c r="AP1951">
        <f>Agricultural_Export_Analysis_Cleaned_Dataset[[#This Row],[Ship_Date]]-Agricultural_Export_Analysis_Cleaned_Dataset[[#This Row],[Order_Date]]</f>
        <v>4</v>
      </c>
      <c r="AQ1951" s="4" t="str">
        <f>TEXT(Agricultural_Export_Analysis_Cleaned_Dataset[[#This Row],[Order_Date]],"mmm yyyy")</f>
        <v>Apr 2025</v>
      </c>
    </row>
    <row r="1952" spans="1:43" x14ac:dyDescent="0.3">
      <c r="A1952" t="s">
        <v>3811</v>
      </c>
      <c r="B1952" t="s">
        <v>3812</v>
      </c>
      <c r="C1952" s="2">
        <v>45389</v>
      </c>
      <c r="D1952" s="2">
        <v>45394</v>
      </c>
      <c r="E1952" s="2">
        <v>45403</v>
      </c>
      <c r="F1952" t="s">
        <v>35</v>
      </c>
      <c r="G1952" t="s">
        <v>73</v>
      </c>
      <c r="H1952" t="s">
        <v>37</v>
      </c>
      <c r="I1952" t="s">
        <v>118</v>
      </c>
      <c r="J1952" t="s">
        <v>53</v>
      </c>
      <c r="K1952" s="7">
        <v>4</v>
      </c>
      <c r="L1952" t="s">
        <v>32</v>
      </c>
      <c r="M1952" t="s">
        <v>61</v>
      </c>
      <c r="N1952" t="s">
        <v>62</v>
      </c>
      <c r="O1952">
        <v>94</v>
      </c>
      <c r="P1952" s="6">
        <v>256.66000000000003</v>
      </c>
      <c r="Q1952" s="6">
        <v>24126.04</v>
      </c>
      <c r="R1952" s="5">
        <v>0</v>
      </c>
      <c r="S1952" s="6">
        <v>24126.04</v>
      </c>
      <c r="T1952" s="6">
        <v>9522.68</v>
      </c>
      <c r="U1952" s="6">
        <v>14006.67</v>
      </c>
      <c r="V1952" s="6">
        <v>840.81</v>
      </c>
      <c r="W1952" s="6">
        <v>1803.27</v>
      </c>
      <c r="X1952" s="6">
        <v>-2047.39</v>
      </c>
      <c r="Y1952" s="5">
        <v>-8.4862248425352796E-2</v>
      </c>
      <c r="Z1952" t="s">
        <v>81</v>
      </c>
      <c r="AA1952" t="s">
        <v>165</v>
      </c>
      <c r="AB1952" t="s">
        <v>83</v>
      </c>
      <c r="AC1952" t="s">
        <v>76</v>
      </c>
      <c r="AD1952" t="s">
        <v>77</v>
      </c>
      <c r="AE1952" t="s">
        <v>58</v>
      </c>
      <c r="AF1952" t="str">
        <f>TEXT(Agricultural_Export_Analysis_Cleaned_Dataset[[#This Row],[Order_Date]],"mmm")</f>
        <v>Apr</v>
      </c>
      <c r="AG1952" t="str">
        <f>TEXT(Agricultural_Export_Analysis_Cleaned_Dataset[[#This Row],[Order_Date]],"yyyy")</f>
        <v>2024</v>
      </c>
      <c r="AH1952" t="str">
        <f>TEXT(Agricultural_Export_Analysis_Cleaned_Dataset[[#This Row],[Order_Date]],"ddd")</f>
        <v>Sun</v>
      </c>
      <c r="AI1952" t="str">
        <f>TEXT(Agricultural_Export_Analysis_Cleaned_Dataset[[#This Row],[Ship_Date]],"yyyy")</f>
        <v>2024</v>
      </c>
      <c r="AJ1952" t="str">
        <f>TEXT(Agricultural_Export_Analysis_Cleaned_Dataset[[#This Row],[Ship_Date]],"mmm")</f>
        <v>Apr</v>
      </c>
      <c r="AK1952" t="str">
        <f>TEXT(Agricultural_Export_Analysis_Cleaned_Dataset[[#This Row],[Ship_Date]],"ddd")</f>
        <v>Fri</v>
      </c>
      <c r="AL1952" t="str">
        <f>TEXT(Agricultural_Export_Analysis_Cleaned_Dataset[[#This Row],[Delivery_Date]],"yyyy")</f>
        <v>2024</v>
      </c>
      <c r="AM1952" t="str">
        <f>TEXT(Agricultural_Export_Analysis_Cleaned_Dataset[[#This Row],[Delivery_Date]],"mmm")</f>
        <v>Apr</v>
      </c>
      <c r="AN1952" t="str">
        <f>TEXT(Agricultural_Export_Analysis_Cleaned_Dataset[[#This Row],[Delivery_Date]],"ddd")</f>
        <v>Sun</v>
      </c>
      <c r="AO1952">
        <f>Agricultural_Export_Analysis_Cleaned_Dataset[[#This Row],[Delivery_Date]]-Agricultural_Export_Analysis_Cleaned_Dataset[[#This Row],[Ship_Date]]</f>
        <v>9</v>
      </c>
      <c r="AP1952">
        <f>Agricultural_Export_Analysis_Cleaned_Dataset[[#This Row],[Ship_Date]]-Agricultural_Export_Analysis_Cleaned_Dataset[[#This Row],[Order_Date]]</f>
        <v>5</v>
      </c>
      <c r="AQ1952" s="4" t="str">
        <f>TEXT(Agricultural_Export_Analysis_Cleaned_Dataset[[#This Row],[Order_Date]],"mmm yyyy")</f>
        <v>Apr 2024</v>
      </c>
    </row>
    <row r="1953" spans="1:43" x14ac:dyDescent="0.3">
      <c r="A1953" t="s">
        <v>3813</v>
      </c>
      <c r="B1953" t="s">
        <v>658</v>
      </c>
      <c r="C1953" s="2">
        <v>45454</v>
      </c>
      <c r="D1953" s="2">
        <v>45464</v>
      </c>
      <c r="E1953" s="2">
        <v>45495</v>
      </c>
      <c r="F1953" t="s">
        <v>35</v>
      </c>
      <c r="G1953" t="s">
        <v>8933</v>
      </c>
      <c r="H1953" t="s">
        <v>74</v>
      </c>
      <c r="I1953" t="s">
        <v>91</v>
      </c>
      <c r="J1953" t="s">
        <v>53</v>
      </c>
      <c r="K1953" s="7">
        <v>10</v>
      </c>
      <c r="L1953" t="s">
        <v>80</v>
      </c>
      <c r="M1953" t="s">
        <v>33</v>
      </c>
      <c r="N1953" t="s">
        <v>34</v>
      </c>
      <c r="O1953">
        <v>154</v>
      </c>
      <c r="P1953" s="6">
        <v>368.76</v>
      </c>
      <c r="Q1953" s="6">
        <v>56789.04</v>
      </c>
      <c r="R1953" s="5">
        <v>0.1</v>
      </c>
      <c r="S1953" s="6">
        <v>51110.135999999999</v>
      </c>
      <c r="T1953" s="6">
        <v>1085.08</v>
      </c>
      <c r="U1953" s="6">
        <v>37857.15</v>
      </c>
      <c r="V1953" s="6">
        <v>2329.3200000000002</v>
      </c>
      <c r="W1953" s="6">
        <v>4125.95</v>
      </c>
      <c r="X1953" s="6">
        <v>5712.6360000000004</v>
      </c>
      <c r="Y1953" s="5">
        <v>0.111771097615549</v>
      </c>
      <c r="Z1953" t="s">
        <v>81</v>
      </c>
      <c r="AA1953" t="s">
        <v>150</v>
      </c>
      <c r="AB1953" t="s">
        <v>42</v>
      </c>
      <c r="AC1953" t="s">
        <v>66</v>
      </c>
      <c r="AD1953" t="s">
        <v>77</v>
      </c>
      <c r="AE1953" t="s">
        <v>45</v>
      </c>
      <c r="AF1953" t="str">
        <f>TEXT(Agricultural_Export_Analysis_Cleaned_Dataset[[#This Row],[Order_Date]],"mmm")</f>
        <v>Jun</v>
      </c>
      <c r="AG1953" t="str">
        <f>TEXT(Agricultural_Export_Analysis_Cleaned_Dataset[[#This Row],[Order_Date]],"yyyy")</f>
        <v>2024</v>
      </c>
      <c r="AH1953" t="str">
        <f>TEXT(Agricultural_Export_Analysis_Cleaned_Dataset[[#This Row],[Order_Date]],"ddd")</f>
        <v>Tue</v>
      </c>
      <c r="AI1953" t="str">
        <f>TEXT(Agricultural_Export_Analysis_Cleaned_Dataset[[#This Row],[Ship_Date]],"yyyy")</f>
        <v>2024</v>
      </c>
      <c r="AJ1953" t="str">
        <f>TEXT(Agricultural_Export_Analysis_Cleaned_Dataset[[#This Row],[Ship_Date]],"mmm")</f>
        <v>Jun</v>
      </c>
      <c r="AK1953" t="str">
        <f>TEXT(Agricultural_Export_Analysis_Cleaned_Dataset[[#This Row],[Ship_Date]],"ddd")</f>
        <v>Fri</v>
      </c>
      <c r="AL1953" t="str">
        <f>TEXT(Agricultural_Export_Analysis_Cleaned_Dataset[[#This Row],[Delivery_Date]],"yyyy")</f>
        <v>2024</v>
      </c>
      <c r="AM1953" t="str">
        <f>TEXT(Agricultural_Export_Analysis_Cleaned_Dataset[[#This Row],[Delivery_Date]],"mmm")</f>
        <v>Jul</v>
      </c>
      <c r="AN1953" t="str">
        <f>TEXT(Agricultural_Export_Analysis_Cleaned_Dataset[[#This Row],[Delivery_Date]],"ddd")</f>
        <v>Mon</v>
      </c>
      <c r="AO1953">
        <f>Agricultural_Export_Analysis_Cleaned_Dataset[[#This Row],[Delivery_Date]]-Agricultural_Export_Analysis_Cleaned_Dataset[[#This Row],[Ship_Date]]</f>
        <v>31</v>
      </c>
      <c r="AP1953">
        <f>Agricultural_Export_Analysis_Cleaned_Dataset[[#This Row],[Ship_Date]]-Agricultural_Export_Analysis_Cleaned_Dataset[[#This Row],[Order_Date]]</f>
        <v>10</v>
      </c>
      <c r="AQ1953" s="4" t="str">
        <f>TEXT(Agricultural_Export_Analysis_Cleaned_Dataset[[#This Row],[Order_Date]],"mmm yyyy")</f>
        <v>Jun 2024</v>
      </c>
    </row>
    <row r="1954" spans="1:43" x14ac:dyDescent="0.3">
      <c r="A1954" t="s">
        <v>3814</v>
      </c>
      <c r="B1954" t="s">
        <v>3815</v>
      </c>
      <c r="C1954" s="2">
        <v>45409</v>
      </c>
      <c r="D1954" s="2">
        <v>45419</v>
      </c>
      <c r="E1954" s="2">
        <v>45461</v>
      </c>
      <c r="F1954" t="s">
        <v>35</v>
      </c>
      <c r="G1954" t="s">
        <v>117</v>
      </c>
      <c r="H1954" t="s">
        <v>74</v>
      </c>
      <c r="I1954" t="s">
        <v>91</v>
      </c>
      <c r="J1954" t="s">
        <v>53</v>
      </c>
      <c r="K1954" s="7">
        <v>15</v>
      </c>
      <c r="L1954" t="s">
        <v>70</v>
      </c>
      <c r="M1954" t="s">
        <v>130</v>
      </c>
      <c r="N1954" t="s">
        <v>131</v>
      </c>
      <c r="O1954">
        <v>579</v>
      </c>
      <c r="P1954" s="6">
        <v>497.55</v>
      </c>
      <c r="Q1954" s="6">
        <v>288081.45</v>
      </c>
      <c r="R1954" s="5">
        <v>0.15</v>
      </c>
      <c r="S1954" s="6">
        <v>244869.23250000001</v>
      </c>
      <c r="T1954" s="6">
        <v>11242.35</v>
      </c>
      <c r="U1954" s="6">
        <v>152484.22</v>
      </c>
      <c r="V1954" s="6">
        <v>532.69000000000005</v>
      </c>
      <c r="W1954" s="6">
        <v>26049.06</v>
      </c>
      <c r="X1954" s="6">
        <v>54560.912499999999</v>
      </c>
      <c r="Y1954" s="5">
        <v>0.22281652922647199</v>
      </c>
      <c r="Z1954" t="s">
        <v>81</v>
      </c>
      <c r="AA1954" t="s">
        <v>165</v>
      </c>
      <c r="AB1954" t="s">
        <v>83</v>
      </c>
      <c r="AC1954" t="s">
        <v>43</v>
      </c>
      <c r="AD1954" t="s">
        <v>57</v>
      </c>
      <c r="AE1954" t="s">
        <v>45</v>
      </c>
      <c r="AF1954" t="str">
        <f>TEXT(Agricultural_Export_Analysis_Cleaned_Dataset[[#This Row],[Order_Date]],"mmm")</f>
        <v>Apr</v>
      </c>
      <c r="AG1954" t="str">
        <f>TEXT(Agricultural_Export_Analysis_Cleaned_Dataset[[#This Row],[Order_Date]],"yyyy")</f>
        <v>2024</v>
      </c>
      <c r="AH1954" t="str">
        <f>TEXT(Agricultural_Export_Analysis_Cleaned_Dataset[[#This Row],[Order_Date]],"ddd")</f>
        <v>Sat</v>
      </c>
      <c r="AI1954" t="str">
        <f>TEXT(Agricultural_Export_Analysis_Cleaned_Dataset[[#This Row],[Ship_Date]],"yyyy")</f>
        <v>2024</v>
      </c>
      <c r="AJ1954" t="str">
        <f>TEXT(Agricultural_Export_Analysis_Cleaned_Dataset[[#This Row],[Ship_Date]],"mmm")</f>
        <v>May</v>
      </c>
      <c r="AK1954" t="str">
        <f>TEXT(Agricultural_Export_Analysis_Cleaned_Dataset[[#This Row],[Ship_Date]],"ddd")</f>
        <v>Tue</v>
      </c>
      <c r="AL1954" t="str">
        <f>TEXT(Agricultural_Export_Analysis_Cleaned_Dataset[[#This Row],[Delivery_Date]],"yyyy")</f>
        <v>2024</v>
      </c>
      <c r="AM1954" t="str">
        <f>TEXT(Agricultural_Export_Analysis_Cleaned_Dataset[[#This Row],[Delivery_Date]],"mmm")</f>
        <v>Jun</v>
      </c>
      <c r="AN1954" t="str">
        <f>TEXT(Agricultural_Export_Analysis_Cleaned_Dataset[[#This Row],[Delivery_Date]],"ddd")</f>
        <v>Tue</v>
      </c>
      <c r="AO1954">
        <f>Agricultural_Export_Analysis_Cleaned_Dataset[[#This Row],[Delivery_Date]]-Agricultural_Export_Analysis_Cleaned_Dataset[[#This Row],[Ship_Date]]</f>
        <v>42</v>
      </c>
      <c r="AP1954">
        <f>Agricultural_Export_Analysis_Cleaned_Dataset[[#This Row],[Ship_Date]]-Agricultural_Export_Analysis_Cleaned_Dataset[[#This Row],[Order_Date]]</f>
        <v>10</v>
      </c>
      <c r="AQ1954" s="4" t="str">
        <f>TEXT(Agricultural_Export_Analysis_Cleaned_Dataset[[#This Row],[Order_Date]],"mmm yyyy")</f>
        <v>Apr 2024</v>
      </c>
    </row>
    <row r="1955" spans="1:43" x14ac:dyDescent="0.3">
      <c r="A1955" t="s">
        <v>3816</v>
      </c>
      <c r="B1955" t="s">
        <v>3817</v>
      </c>
      <c r="C1955" s="2">
        <v>45622</v>
      </c>
      <c r="D1955" s="2">
        <v>45626</v>
      </c>
      <c r="E1955" s="2">
        <v>45642</v>
      </c>
      <c r="F1955" t="s">
        <v>35</v>
      </c>
      <c r="G1955" t="s">
        <v>8932</v>
      </c>
      <c r="H1955" t="s">
        <v>51</v>
      </c>
      <c r="I1955" t="s">
        <v>52</v>
      </c>
      <c r="J1955" t="s">
        <v>53</v>
      </c>
      <c r="K1955" s="7">
        <v>0</v>
      </c>
      <c r="L1955" t="s">
        <v>70</v>
      </c>
      <c r="M1955" t="s">
        <v>61</v>
      </c>
      <c r="N1955" t="s">
        <v>62</v>
      </c>
      <c r="O1955">
        <v>1762</v>
      </c>
      <c r="P1955" s="6">
        <v>288.94</v>
      </c>
      <c r="Q1955" s="6">
        <v>509112.28</v>
      </c>
      <c r="R1955" s="5">
        <v>0.05</v>
      </c>
      <c r="S1955" s="6">
        <v>483656.66600000003</v>
      </c>
      <c r="T1955" s="6">
        <v>7522.57</v>
      </c>
      <c r="U1955" s="6">
        <v>356176.81</v>
      </c>
      <c r="V1955" s="6">
        <v>294.08999999999997</v>
      </c>
      <c r="W1955" s="6">
        <v>12567.25</v>
      </c>
      <c r="X1955" s="6">
        <v>107095.946</v>
      </c>
      <c r="Y1955" s="5">
        <v>0.22142969078813399</v>
      </c>
      <c r="Z1955" t="s">
        <v>54</v>
      </c>
      <c r="AA1955" t="s">
        <v>92</v>
      </c>
      <c r="AB1955" t="s">
        <v>42</v>
      </c>
      <c r="AC1955" t="s">
        <v>43</v>
      </c>
      <c r="AD1955" t="s">
        <v>84</v>
      </c>
      <c r="AE1955" t="s">
        <v>58</v>
      </c>
      <c r="AF1955" t="str">
        <f>TEXT(Agricultural_Export_Analysis_Cleaned_Dataset[[#This Row],[Order_Date]],"mmm")</f>
        <v>Nov</v>
      </c>
      <c r="AG1955" t="str">
        <f>TEXT(Agricultural_Export_Analysis_Cleaned_Dataset[[#This Row],[Order_Date]],"yyyy")</f>
        <v>2024</v>
      </c>
      <c r="AH1955" t="str">
        <f>TEXT(Agricultural_Export_Analysis_Cleaned_Dataset[[#This Row],[Order_Date]],"ddd")</f>
        <v>Tue</v>
      </c>
      <c r="AI1955" t="str">
        <f>TEXT(Agricultural_Export_Analysis_Cleaned_Dataset[[#This Row],[Ship_Date]],"yyyy")</f>
        <v>2024</v>
      </c>
      <c r="AJ1955" t="str">
        <f>TEXT(Agricultural_Export_Analysis_Cleaned_Dataset[[#This Row],[Ship_Date]],"mmm")</f>
        <v>Nov</v>
      </c>
      <c r="AK1955" t="str">
        <f>TEXT(Agricultural_Export_Analysis_Cleaned_Dataset[[#This Row],[Ship_Date]],"ddd")</f>
        <v>Sat</v>
      </c>
      <c r="AL1955" t="str">
        <f>TEXT(Agricultural_Export_Analysis_Cleaned_Dataset[[#This Row],[Delivery_Date]],"yyyy")</f>
        <v>2024</v>
      </c>
      <c r="AM1955" t="str">
        <f>TEXT(Agricultural_Export_Analysis_Cleaned_Dataset[[#This Row],[Delivery_Date]],"mmm")</f>
        <v>Dec</v>
      </c>
      <c r="AN1955" t="str">
        <f>TEXT(Agricultural_Export_Analysis_Cleaned_Dataset[[#This Row],[Delivery_Date]],"ddd")</f>
        <v>Mon</v>
      </c>
      <c r="AO1955">
        <f>Agricultural_Export_Analysis_Cleaned_Dataset[[#This Row],[Delivery_Date]]-Agricultural_Export_Analysis_Cleaned_Dataset[[#This Row],[Ship_Date]]</f>
        <v>16</v>
      </c>
      <c r="AP1955">
        <f>Agricultural_Export_Analysis_Cleaned_Dataset[[#This Row],[Ship_Date]]-Agricultural_Export_Analysis_Cleaned_Dataset[[#This Row],[Order_Date]]</f>
        <v>4</v>
      </c>
      <c r="AQ1955" s="4" t="str">
        <f>TEXT(Agricultural_Export_Analysis_Cleaned_Dataset[[#This Row],[Order_Date]],"mmm yyyy")</f>
        <v>Nov 2024</v>
      </c>
    </row>
    <row r="1956" spans="1:43" x14ac:dyDescent="0.3">
      <c r="A1956" t="s">
        <v>3818</v>
      </c>
      <c r="B1956" t="s">
        <v>3819</v>
      </c>
      <c r="C1956" s="2">
        <v>45678</v>
      </c>
      <c r="D1956" s="2">
        <v>45679</v>
      </c>
      <c r="E1956" s="2">
        <v>45693</v>
      </c>
      <c r="F1956" t="s">
        <v>35</v>
      </c>
      <c r="G1956" t="s">
        <v>50</v>
      </c>
      <c r="H1956" t="s">
        <v>51</v>
      </c>
      <c r="I1956" t="s">
        <v>118</v>
      </c>
      <c r="J1956" t="s">
        <v>112</v>
      </c>
      <c r="K1956" s="7">
        <v>0</v>
      </c>
      <c r="L1956" t="s">
        <v>80</v>
      </c>
      <c r="M1956" t="s">
        <v>33</v>
      </c>
      <c r="N1956" t="s">
        <v>34</v>
      </c>
      <c r="O1956">
        <v>1023</v>
      </c>
      <c r="P1956" s="6">
        <v>158.94999999999999</v>
      </c>
      <c r="Q1956" s="6">
        <v>162605.85</v>
      </c>
      <c r="R1956" s="5">
        <v>0.05</v>
      </c>
      <c r="S1956" s="6">
        <v>154475.5575</v>
      </c>
      <c r="T1956" s="6">
        <v>4229.18</v>
      </c>
      <c r="U1956" s="6">
        <v>101983.53</v>
      </c>
      <c r="V1956" s="6">
        <v>2892.74</v>
      </c>
      <c r="W1956" s="6">
        <v>5527.22</v>
      </c>
      <c r="X1956" s="6">
        <v>39842.887499999997</v>
      </c>
      <c r="Y1956" s="5">
        <v>0.25792357150094802</v>
      </c>
      <c r="Z1956" t="s">
        <v>40</v>
      </c>
      <c r="AA1956" t="s">
        <v>64</v>
      </c>
      <c r="AB1956" t="s">
        <v>83</v>
      </c>
      <c r="AC1956" t="s">
        <v>66</v>
      </c>
      <c r="AD1956" t="s">
        <v>77</v>
      </c>
      <c r="AE1956" t="s">
        <v>67</v>
      </c>
      <c r="AF1956" t="str">
        <f>TEXT(Agricultural_Export_Analysis_Cleaned_Dataset[[#This Row],[Order_Date]],"mmm")</f>
        <v>Jan</v>
      </c>
      <c r="AG1956" t="str">
        <f>TEXT(Agricultural_Export_Analysis_Cleaned_Dataset[[#This Row],[Order_Date]],"yyyy")</f>
        <v>2025</v>
      </c>
      <c r="AH1956" t="str">
        <f>TEXT(Agricultural_Export_Analysis_Cleaned_Dataset[[#This Row],[Order_Date]],"ddd")</f>
        <v>Tue</v>
      </c>
      <c r="AI1956" t="str">
        <f>TEXT(Agricultural_Export_Analysis_Cleaned_Dataset[[#This Row],[Ship_Date]],"yyyy")</f>
        <v>2025</v>
      </c>
      <c r="AJ1956" t="str">
        <f>TEXT(Agricultural_Export_Analysis_Cleaned_Dataset[[#This Row],[Ship_Date]],"mmm")</f>
        <v>Jan</v>
      </c>
      <c r="AK1956" t="str">
        <f>TEXT(Agricultural_Export_Analysis_Cleaned_Dataset[[#This Row],[Ship_Date]],"ddd")</f>
        <v>Wed</v>
      </c>
      <c r="AL1956" t="str">
        <f>TEXT(Agricultural_Export_Analysis_Cleaned_Dataset[[#This Row],[Delivery_Date]],"yyyy")</f>
        <v>2025</v>
      </c>
      <c r="AM1956" t="str">
        <f>TEXT(Agricultural_Export_Analysis_Cleaned_Dataset[[#This Row],[Delivery_Date]],"mmm")</f>
        <v>Feb</v>
      </c>
      <c r="AN1956" t="str">
        <f>TEXT(Agricultural_Export_Analysis_Cleaned_Dataset[[#This Row],[Delivery_Date]],"ddd")</f>
        <v>Wed</v>
      </c>
      <c r="AO1956">
        <f>Agricultural_Export_Analysis_Cleaned_Dataset[[#This Row],[Delivery_Date]]-Agricultural_Export_Analysis_Cleaned_Dataset[[#This Row],[Ship_Date]]</f>
        <v>14</v>
      </c>
      <c r="AP1956">
        <f>Agricultural_Export_Analysis_Cleaned_Dataset[[#This Row],[Ship_Date]]-Agricultural_Export_Analysis_Cleaned_Dataset[[#This Row],[Order_Date]]</f>
        <v>1</v>
      </c>
      <c r="AQ1956" s="4" t="str">
        <f>TEXT(Agricultural_Export_Analysis_Cleaned_Dataset[[#This Row],[Order_Date]],"mmm yyyy")</f>
        <v>Jan 2025</v>
      </c>
    </row>
    <row r="1957" spans="1:43" x14ac:dyDescent="0.3">
      <c r="A1957" t="s">
        <v>3820</v>
      </c>
      <c r="B1957" t="s">
        <v>3821</v>
      </c>
      <c r="C1957" s="2">
        <v>45397</v>
      </c>
      <c r="D1957" s="2">
        <v>45405</v>
      </c>
      <c r="E1957" s="2">
        <v>45426</v>
      </c>
      <c r="F1957" t="s">
        <v>35</v>
      </c>
      <c r="G1957" t="s">
        <v>117</v>
      </c>
      <c r="H1957" t="s">
        <v>51</v>
      </c>
      <c r="I1957" t="s">
        <v>97</v>
      </c>
      <c r="J1957" t="s">
        <v>63</v>
      </c>
      <c r="K1957" s="7">
        <v>10</v>
      </c>
      <c r="L1957" t="s">
        <v>8935</v>
      </c>
      <c r="M1957" t="s">
        <v>101</v>
      </c>
      <c r="N1957" t="s">
        <v>102</v>
      </c>
      <c r="O1957">
        <v>946</v>
      </c>
      <c r="P1957" s="6">
        <v>73.040000000000006</v>
      </c>
      <c r="Q1957" s="6">
        <v>69095.839999999997</v>
      </c>
      <c r="R1957" s="5">
        <v>0.05</v>
      </c>
      <c r="S1957" s="6">
        <v>65641.047999999995</v>
      </c>
      <c r="T1957" s="6">
        <v>8846.9699999999993</v>
      </c>
      <c r="U1957" s="6">
        <v>46894.22</v>
      </c>
      <c r="V1957" s="6">
        <v>2149.21</v>
      </c>
      <c r="W1957" s="6">
        <v>5832.41</v>
      </c>
      <c r="X1957" s="6">
        <v>1918.2380000000001</v>
      </c>
      <c r="Y1957" s="5">
        <v>2.9223147077115499E-2</v>
      </c>
      <c r="Z1957" t="s">
        <v>81</v>
      </c>
      <c r="AA1957" t="s">
        <v>165</v>
      </c>
      <c r="AB1957" t="s">
        <v>42</v>
      </c>
      <c r="AC1957" t="s">
        <v>43</v>
      </c>
      <c r="AD1957" t="s">
        <v>44</v>
      </c>
      <c r="AE1957" t="s">
        <v>45</v>
      </c>
      <c r="AF1957" t="str">
        <f>TEXT(Agricultural_Export_Analysis_Cleaned_Dataset[[#This Row],[Order_Date]],"mmm")</f>
        <v>Apr</v>
      </c>
      <c r="AG1957" t="str">
        <f>TEXT(Agricultural_Export_Analysis_Cleaned_Dataset[[#This Row],[Order_Date]],"yyyy")</f>
        <v>2024</v>
      </c>
      <c r="AH1957" t="str">
        <f>TEXT(Agricultural_Export_Analysis_Cleaned_Dataset[[#This Row],[Order_Date]],"ddd")</f>
        <v>Mon</v>
      </c>
      <c r="AI1957" t="str">
        <f>TEXT(Agricultural_Export_Analysis_Cleaned_Dataset[[#This Row],[Ship_Date]],"yyyy")</f>
        <v>2024</v>
      </c>
      <c r="AJ1957" t="str">
        <f>TEXT(Agricultural_Export_Analysis_Cleaned_Dataset[[#This Row],[Ship_Date]],"mmm")</f>
        <v>Apr</v>
      </c>
      <c r="AK1957" t="str">
        <f>TEXT(Agricultural_Export_Analysis_Cleaned_Dataset[[#This Row],[Ship_Date]],"ddd")</f>
        <v>Tue</v>
      </c>
      <c r="AL1957" t="str">
        <f>TEXT(Agricultural_Export_Analysis_Cleaned_Dataset[[#This Row],[Delivery_Date]],"yyyy")</f>
        <v>2024</v>
      </c>
      <c r="AM1957" t="str">
        <f>TEXT(Agricultural_Export_Analysis_Cleaned_Dataset[[#This Row],[Delivery_Date]],"mmm")</f>
        <v>May</v>
      </c>
      <c r="AN1957" t="str">
        <f>TEXT(Agricultural_Export_Analysis_Cleaned_Dataset[[#This Row],[Delivery_Date]],"ddd")</f>
        <v>Tue</v>
      </c>
      <c r="AO1957">
        <f>Agricultural_Export_Analysis_Cleaned_Dataset[[#This Row],[Delivery_Date]]-Agricultural_Export_Analysis_Cleaned_Dataset[[#This Row],[Ship_Date]]</f>
        <v>21</v>
      </c>
      <c r="AP1957">
        <f>Agricultural_Export_Analysis_Cleaned_Dataset[[#This Row],[Ship_Date]]-Agricultural_Export_Analysis_Cleaned_Dataset[[#This Row],[Order_Date]]</f>
        <v>8</v>
      </c>
      <c r="AQ1957" s="4" t="str">
        <f>TEXT(Agricultural_Export_Analysis_Cleaned_Dataset[[#This Row],[Order_Date]],"mmm yyyy")</f>
        <v>Apr 2024</v>
      </c>
    </row>
    <row r="1958" spans="1:43" x14ac:dyDescent="0.3">
      <c r="A1958" t="s">
        <v>3822</v>
      </c>
      <c r="B1958" t="s">
        <v>2990</v>
      </c>
      <c r="C1958" s="2">
        <v>45463</v>
      </c>
      <c r="D1958" s="2">
        <v>45471</v>
      </c>
      <c r="E1958" s="2">
        <v>45480</v>
      </c>
      <c r="F1958" t="s">
        <v>35</v>
      </c>
      <c r="G1958" t="s">
        <v>36</v>
      </c>
      <c r="H1958" t="s">
        <v>37</v>
      </c>
      <c r="I1958" t="s">
        <v>118</v>
      </c>
      <c r="J1958" t="s">
        <v>63</v>
      </c>
      <c r="K1958" s="7">
        <v>0</v>
      </c>
      <c r="L1958" t="s">
        <v>135</v>
      </c>
      <c r="M1958" t="s">
        <v>101</v>
      </c>
      <c r="N1958" t="s">
        <v>102</v>
      </c>
      <c r="O1958">
        <v>1458</v>
      </c>
      <c r="P1958" s="6">
        <v>161.16999999999999</v>
      </c>
      <c r="Q1958" s="6">
        <v>234985.86</v>
      </c>
      <c r="R1958" s="5">
        <v>0</v>
      </c>
      <c r="S1958" s="6">
        <v>234985.86</v>
      </c>
      <c r="T1958" s="6">
        <v>10929.7</v>
      </c>
      <c r="U1958" s="6">
        <v>140080.76</v>
      </c>
      <c r="V1958" s="6">
        <v>1439.38</v>
      </c>
      <c r="W1958" s="6">
        <v>7883.62</v>
      </c>
      <c r="X1958" s="6">
        <v>74652.399999999994</v>
      </c>
      <c r="Y1958" s="5">
        <v>0.317688902642908</v>
      </c>
      <c r="Z1958" t="s">
        <v>81</v>
      </c>
      <c r="AA1958" t="s">
        <v>150</v>
      </c>
      <c r="AB1958" t="s">
        <v>65</v>
      </c>
      <c r="AC1958" t="s">
        <v>66</v>
      </c>
      <c r="AD1958" t="s">
        <v>93</v>
      </c>
      <c r="AE1958" t="s">
        <v>67</v>
      </c>
      <c r="AF1958" t="str">
        <f>TEXT(Agricultural_Export_Analysis_Cleaned_Dataset[[#This Row],[Order_Date]],"mmm")</f>
        <v>Jun</v>
      </c>
      <c r="AG1958" t="str">
        <f>TEXT(Agricultural_Export_Analysis_Cleaned_Dataset[[#This Row],[Order_Date]],"yyyy")</f>
        <v>2024</v>
      </c>
      <c r="AH1958" t="str">
        <f>TEXT(Agricultural_Export_Analysis_Cleaned_Dataset[[#This Row],[Order_Date]],"ddd")</f>
        <v>Thu</v>
      </c>
      <c r="AI1958" t="str">
        <f>TEXT(Agricultural_Export_Analysis_Cleaned_Dataset[[#This Row],[Ship_Date]],"yyyy")</f>
        <v>2024</v>
      </c>
      <c r="AJ1958" t="str">
        <f>TEXT(Agricultural_Export_Analysis_Cleaned_Dataset[[#This Row],[Ship_Date]],"mmm")</f>
        <v>Jun</v>
      </c>
      <c r="AK1958" t="str">
        <f>TEXT(Agricultural_Export_Analysis_Cleaned_Dataset[[#This Row],[Ship_Date]],"ddd")</f>
        <v>Fri</v>
      </c>
      <c r="AL1958" t="str">
        <f>TEXT(Agricultural_Export_Analysis_Cleaned_Dataset[[#This Row],[Delivery_Date]],"yyyy")</f>
        <v>2024</v>
      </c>
      <c r="AM1958" t="str">
        <f>TEXT(Agricultural_Export_Analysis_Cleaned_Dataset[[#This Row],[Delivery_Date]],"mmm")</f>
        <v>Jul</v>
      </c>
      <c r="AN1958" t="str">
        <f>TEXT(Agricultural_Export_Analysis_Cleaned_Dataset[[#This Row],[Delivery_Date]],"ddd")</f>
        <v>Sun</v>
      </c>
      <c r="AO1958">
        <f>Agricultural_Export_Analysis_Cleaned_Dataset[[#This Row],[Delivery_Date]]-Agricultural_Export_Analysis_Cleaned_Dataset[[#This Row],[Ship_Date]]</f>
        <v>9</v>
      </c>
      <c r="AP1958">
        <f>Agricultural_Export_Analysis_Cleaned_Dataset[[#This Row],[Ship_Date]]-Agricultural_Export_Analysis_Cleaned_Dataset[[#This Row],[Order_Date]]</f>
        <v>8</v>
      </c>
      <c r="AQ1958" s="4" t="str">
        <f>TEXT(Agricultural_Export_Analysis_Cleaned_Dataset[[#This Row],[Order_Date]],"mmm yyyy")</f>
        <v>Jun 2024</v>
      </c>
    </row>
    <row r="1959" spans="1:43" x14ac:dyDescent="0.3">
      <c r="A1959" t="s">
        <v>3823</v>
      </c>
      <c r="B1959" t="s">
        <v>1661</v>
      </c>
      <c r="C1959" s="2">
        <v>45816</v>
      </c>
      <c r="D1959" s="2">
        <v>45819</v>
      </c>
      <c r="E1959" s="2">
        <v>45845</v>
      </c>
      <c r="F1959" t="s">
        <v>35</v>
      </c>
      <c r="G1959" t="s">
        <v>96</v>
      </c>
      <c r="H1959" t="s">
        <v>37</v>
      </c>
      <c r="I1959" t="s">
        <v>118</v>
      </c>
      <c r="J1959" t="s">
        <v>39</v>
      </c>
      <c r="K1959" s="7">
        <v>0</v>
      </c>
      <c r="L1959" t="s">
        <v>70</v>
      </c>
      <c r="M1959" t="s">
        <v>159</v>
      </c>
      <c r="N1959" t="s">
        <v>160</v>
      </c>
      <c r="O1959">
        <v>608</v>
      </c>
      <c r="P1959" s="6">
        <v>445.18</v>
      </c>
      <c r="Q1959" s="6">
        <v>270669.44</v>
      </c>
      <c r="R1959" s="5">
        <v>0.05</v>
      </c>
      <c r="S1959" s="6">
        <v>257135.96799999999</v>
      </c>
      <c r="T1959" s="6">
        <v>1285.5899999999999</v>
      </c>
      <c r="U1959" s="6">
        <v>141589.1</v>
      </c>
      <c r="V1959" s="6">
        <v>920</v>
      </c>
      <c r="W1959" s="6">
        <v>25890.99</v>
      </c>
      <c r="X1959" s="6">
        <v>87450.288</v>
      </c>
      <c r="Y1959" s="5">
        <v>0.340093564817817</v>
      </c>
      <c r="Z1959" t="s">
        <v>81</v>
      </c>
      <c r="AA1959" t="s">
        <v>150</v>
      </c>
      <c r="AB1959" t="s">
        <v>56</v>
      </c>
      <c r="AC1959" t="s">
        <v>43</v>
      </c>
      <c r="AD1959" t="s">
        <v>98</v>
      </c>
      <c r="AE1959" t="s">
        <v>45</v>
      </c>
      <c r="AF1959" t="str">
        <f>TEXT(Agricultural_Export_Analysis_Cleaned_Dataset[[#This Row],[Order_Date]],"mmm")</f>
        <v>Jun</v>
      </c>
      <c r="AG1959" t="str">
        <f>TEXT(Agricultural_Export_Analysis_Cleaned_Dataset[[#This Row],[Order_Date]],"yyyy")</f>
        <v>2025</v>
      </c>
      <c r="AH1959" t="str">
        <f>TEXT(Agricultural_Export_Analysis_Cleaned_Dataset[[#This Row],[Order_Date]],"ddd")</f>
        <v>Sun</v>
      </c>
      <c r="AI1959" t="str">
        <f>TEXT(Agricultural_Export_Analysis_Cleaned_Dataset[[#This Row],[Ship_Date]],"yyyy")</f>
        <v>2025</v>
      </c>
      <c r="AJ1959" t="str">
        <f>TEXT(Agricultural_Export_Analysis_Cleaned_Dataset[[#This Row],[Ship_Date]],"mmm")</f>
        <v>Jun</v>
      </c>
      <c r="AK1959" t="str">
        <f>TEXT(Agricultural_Export_Analysis_Cleaned_Dataset[[#This Row],[Ship_Date]],"ddd")</f>
        <v>Wed</v>
      </c>
      <c r="AL1959" t="str">
        <f>TEXT(Agricultural_Export_Analysis_Cleaned_Dataset[[#This Row],[Delivery_Date]],"yyyy")</f>
        <v>2025</v>
      </c>
      <c r="AM1959" t="str">
        <f>TEXT(Agricultural_Export_Analysis_Cleaned_Dataset[[#This Row],[Delivery_Date]],"mmm")</f>
        <v>Jul</v>
      </c>
      <c r="AN1959" t="str">
        <f>TEXT(Agricultural_Export_Analysis_Cleaned_Dataset[[#This Row],[Delivery_Date]],"ddd")</f>
        <v>Mon</v>
      </c>
      <c r="AO1959">
        <f>Agricultural_Export_Analysis_Cleaned_Dataset[[#This Row],[Delivery_Date]]-Agricultural_Export_Analysis_Cleaned_Dataset[[#This Row],[Ship_Date]]</f>
        <v>26</v>
      </c>
      <c r="AP1959">
        <f>Agricultural_Export_Analysis_Cleaned_Dataset[[#This Row],[Ship_Date]]-Agricultural_Export_Analysis_Cleaned_Dataset[[#This Row],[Order_Date]]</f>
        <v>3</v>
      </c>
      <c r="AQ1959" s="4" t="str">
        <f>TEXT(Agricultural_Export_Analysis_Cleaned_Dataset[[#This Row],[Order_Date]],"mmm yyyy")</f>
        <v>Jun 2025</v>
      </c>
    </row>
    <row r="1960" spans="1:43" x14ac:dyDescent="0.3">
      <c r="A1960" t="s">
        <v>3824</v>
      </c>
      <c r="B1960" t="s">
        <v>3825</v>
      </c>
      <c r="C1960" s="2">
        <v>45774</v>
      </c>
      <c r="D1960" s="2">
        <v>45778</v>
      </c>
      <c r="E1960" s="2">
        <v>45787</v>
      </c>
      <c r="F1960" t="s">
        <v>35</v>
      </c>
      <c r="G1960" t="s">
        <v>117</v>
      </c>
      <c r="H1960" t="s">
        <v>51</v>
      </c>
      <c r="I1960" t="s">
        <v>118</v>
      </c>
      <c r="J1960" t="s">
        <v>112</v>
      </c>
      <c r="K1960" s="7">
        <v>0</v>
      </c>
      <c r="L1960" t="s">
        <v>32</v>
      </c>
      <c r="M1960" t="s">
        <v>71</v>
      </c>
      <c r="N1960" t="s">
        <v>72</v>
      </c>
      <c r="O1960">
        <v>117</v>
      </c>
      <c r="P1960" s="6">
        <v>338.3</v>
      </c>
      <c r="Q1960" s="6">
        <v>39581.1</v>
      </c>
      <c r="R1960" s="5">
        <v>0.05</v>
      </c>
      <c r="S1960" s="6">
        <v>37602.044999999998</v>
      </c>
      <c r="T1960" s="6">
        <v>1437.67</v>
      </c>
      <c r="U1960" s="6">
        <v>21352.74</v>
      </c>
      <c r="V1960" s="6">
        <v>846.36</v>
      </c>
      <c r="W1960" s="6">
        <v>3390.09</v>
      </c>
      <c r="X1960" s="6">
        <v>10575.184999999999</v>
      </c>
      <c r="Y1960" s="5">
        <v>0.28123962406831798</v>
      </c>
      <c r="Z1960" t="s">
        <v>81</v>
      </c>
      <c r="AA1960" t="s">
        <v>165</v>
      </c>
      <c r="AB1960" t="s">
        <v>83</v>
      </c>
      <c r="AC1960" t="s">
        <v>66</v>
      </c>
      <c r="AD1960" t="s">
        <v>57</v>
      </c>
      <c r="AE1960" t="s">
        <v>45</v>
      </c>
      <c r="AF1960" t="str">
        <f>TEXT(Agricultural_Export_Analysis_Cleaned_Dataset[[#This Row],[Order_Date]],"mmm")</f>
        <v>Apr</v>
      </c>
      <c r="AG1960" t="str">
        <f>TEXT(Agricultural_Export_Analysis_Cleaned_Dataset[[#This Row],[Order_Date]],"yyyy")</f>
        <v>2025</v>
      </c>
      <c r="AH1960" t="str">
        <f>TEXT(Agricultural_Export_Analysis_Cleaned_Dataset[[#This Row],[Order_Date]],"ddd")</f>
        <v>Sun</v>
      </c>
      <c r="AI1960" t="str">
        <f>TEXT(Agricultural_Export_Analysis_Cleaned_Dataset[[#This Row],[Ship_Date]],"yyyy")</f>
        <v>2025</v>
      </c>
      <c r="AJ1960" t="str">
        <f>TEXT(Agricultural_Export_Analysis_Cleaned_Dataset[[#This Row],[Ship_Date]],"mmm")</f>
        <v>May</v>
      </c>
      <c r="AK1960" t="str">
        <f>TEXT(Agricultural_Export_Analysis_Cleaned_Dataset[[#This Row],[Ship_Date]],"ddd")</f>
        <v>Thu</v>
      </c>
      <c r="AL1960" t="str">
        <f>TEXT(Agricultural_Export_Analysis_Cleaned_Dataset[[#This Row],[Delivery_Date]],"yyyy")</f>
        <v>2025</v>
      </c>
      <c r="AM1960" t="str">
        <f>TEXT(Agricultural_Export_Analysis_Cleaned_Dataset[[#This Row],[Delivery_Date]],"mmm")</f>
        <v>May</v>
      </c>
      <c r="AN1960" t="str">
        <f>TEXT(Agricultural_Export_Analysis_Cleaned_Dataset[[#This Row],[Delivery_Date]],"ddd")</f>
        <v>Sat</v>
      </c>
      <c r="AO1960">
        <f>Agricultural_Export_Analysis_Cleaned_Dataset[[#This Row],[Delivery_Date]]-Agricultural_Export_Analysis_Cleaned_Dataset[[#This Row],[Ship_Date]]</f>
        <v>9</v>
      </c>
      <c r="AP1960">
        <f>Agricultural_Export_Analysis_Cleaned_Dataset[[#This Row],[Ship_Date]]-Agricultural_Export_Analysis_Cleaned_Dataset[[#This Row],[Order_Date]]</f>
        <v>4</v>
      </c>
      <c r="AQ1960" s="4" t="str">
        <f>TEXT(Agricultural_Export_Analysis_Cleaned_Dataset[[#This Row],[Order_Date]],"mmm yyyy")</f>
        <v>Apr 2025</v>
      </c>
    </row>
    <row r="1961" spans="1:43" x14ac:dyDescent="0.3">
      <c r="A1961" t="s">
        <v>3826</v>
      </c>
      <c r="B1961" t="s">
        <v>3353</v>
      </c>
      <c r="C1961" s="2">
        <v>45713</v>
      </c>
      <c r="D1961" s="2">
        <v>45723</v>
      </c>
      <c r="E1961" s="2">
        <v>45739</v>
      </c>
      <c r="F1961" t="s">
        <v>35</v>
      </c>
      <c r="G1961" t="s">
        <v>132</v>
      </c>
      <c r="H1961" t="s">
        <v>74</v>
      </c>
      <c r="I1961" t="s">
        <v>118</v>
      </c>
      <c r="J1961" t="s">
        <v>39</v>
      </c>
      <c r="K1961" s="7">
        <v>4</v>
      </c>
      <c r="L1961" t="s">
        <v>80</v>
      </c>
      <c r="M1961" t="s">
        <v>101</v>
      </c>
      <c r="N1961" t="s">
        <v>102</v>
      </c>
      <c r="O1961">
        <v>714</v>
      </c>
      <c r="P1961" s="6">
        <v>132.47</v>
      </c>
      <c r="Q1961" s="6">
        <v>94583.58</v>
      </c>
      <c r="R1961" s="5">
        <v>0.05</v>
      </c>
      <c r="S1961" s="6">
        <v>89854.400999999998</v>
      </c>
      <c r="T1961" s="6">
        <v>9594.5400000000009</v>
      </c>
      <c r="U1961" s="6">
        <v>47920.69</v>
      </c>
      <c r="V1961" s="6">
        <v>1990.59</v>
      </c>
      <c r="W1961" s="6">
        <v>8011.47</v>
      </c>
      <c r="X1961" s="6">
        <v>22337.111000000001</v>
      </c>
      <c r="Y1961" s="5">
        <v>0.24859228653697199</v>
      </c>
      <c r="Z1961" t="s">
        <v>40</v>
      </c>
      <c r="AA1961" t="s">
        <v>147</v>
      </c>
      <c r="AB1961" t="s">
        <v>83</v>
      </c>
      <c r="AC1961" t="s">
        <v>43</v>
      </c>
      <c r="AD1961" t="s">
        <v>44</v>
      </c>
      <c r="AE1961" t="s">
        <v>58</v>
      </c>
      <c r="AF1961" t="str">
        <f>TEXT(Agricultural_Export_Analysis_Cleaned_Dataset[[#This Row],[Order_Date]],"mmm")</f>
        <v>Feb</v>
      </c>
      <c r="AG1961" t="str">
        <f>TEXT(Agricultural_Export_Analysis_Cleaned_Dataset[[#This Row],[Order_Date]],"yyyy")</f>
        <v>2025</v>
      </c>
      <c r="AH1961" t="str">
        <f>TEXT(Agricultural_Export_Analysis_Cleaned_Dataset[[#This Row],[Order_Date]],"ddd")</f>
        <v>Tue</v>
      </c>
      <c r="AI1961" t="str">
        <f>TEXT(Agricultural_Export_Analysis_Cleaned_Dataset[[#This Row],[Ship_Date]],"yyyy")</f>
        <v>2025</v>
      </c>
      <c r="AJ1961" t="str">
        <f>TEXT(Agricultural_Export_Analysis_Cleaned_Dataset[[#This Row],[Ship_Date]],"mmm")</f>
        <v>Mar</v>
      </c>
      <c r="AK1961" t="str">
        <f>TEXT(Agricultural_Export_Analysis_Cleaned_Dataset[[#This Row],[Ship_Date]],"ddd")</f>
        <v>Fri</v>
      </c>
      <c r="AL1961" t="str">
        <f>TEXT(Agricultural_Export_Analysis_Cleaned_Dataset[[#This Row],[Delivery_Date]],"yyyy")</f>
        <v>2025</v>
      </c>
      <c r="AM1961" t="str">
        <f>TEXT(Agricultural_Export_Analysis_Cleaned_Dataset[[#This Row],[Delivery_Date]],"mmm")</f>
        <v>Mar</v>
      </c>
      <c r="AN1961" t="str">
        <f>TEXT(Agricultural_Export_Analysis_Cleaned_Dataset[[#This Row],[Delivery_Date]],"ddd")</f>
        <v>Sun</v>
      </c>
      <c r="AO1961">
        <f>Agricultural_Export_Analysis_Cleaned_Dataset[[#This Row],[Delivery_Date]]-Agricultural_Export_Analysis_Cleaned_Dataset[[#This Row],[Ship_Date]]</f>
        <v>16</v>
      </c>
      <c r="AP1961">
        <f>Agricultural_Export_Analysis_Cleaned_Dataset[[#This Row],[Ship_Date]]-Agricultural_Export_Analysis_Cleaned_Dataset[[#This Row],[Order_Date]]</f>
        <v>10</v>
      </c>
      <c r="AQ1961" s="4" t="str">
        <f>TEXT(Agricultural_Export_Analysis_Cleaned_Dataset[[#This Row],[Order_Date]],"mmm yyyy")</f>
        <v>Feb 2025</v>
      </c>
    </row>
    <row r="1962" spans="1:43" x14ac:dyDescent="0.3">
      <c r="A1962" t="s">
        <v>3827</v>
      </c>
      <c r="B1962" t="s">
        <v>3828</v>
      </c>
      <c r="C1962" s="2">
        <v>45483</v>
      </c>
      <c r="D1962" s="2">
        <v>45485</v>
      </c>
      <c r="E1962" s="2">
        <v>45504</v>
      </c>
      <c r="F1962" t="s">
        <v>35</v>
      </c>
      <c r="G1962" t="s">
        <v>8933</v>
      </c>
      <c r="H1962" t="s">
        <v>51</v>
      </c>
      <c r="I1962" t="s">
        <v>91</v>
      </c>
      <c r="J1962" t="s">
        <v>53</v>
      </c>
      <c r="K1962" s="7">
        <v>2</v>
      </c>
      <c r="L1962" t="s">
        <v>87</v>
      </c>
      <c r="M1962" t="s">
        <v>71</v>
      </c>
      <c r="N1962" t="s">
        <v>72</v>
      </c>
      <c r="O1962">
        <v>1184</v>
      </c>
      <c r="P1962" s="6">
        <v>446.94</v>
      </c>
      <c r="Q1962" s="6">
        <v>529176.96</v>
      </c>
      <c r="R1962" s="5">
        <v>0.05</v>
      </c>
      <c r="S1962" s="6">
        <v>502718.11200000002</v>
      </c>
      <c r="T1962" s="6">
        <v>8029.76</v>
      </c>
      <c r="U1962" s="6">
        <v>373418.67</v>
      </c>
      <c r="V1962" s="6">
        <v>2865.36</v>
      </c>
      <c r="W1962" s="6">
        <v>32831.72</v>
      </c>
      <c r="X1962" s="6">
        <v>85572.601999999999</v>
      </c>
      <c r="Y1962" s="5">
        <v>0.17021985076201099</v>
      </c>
      <c r="Z1962" t="s">
        <v>103</v>
      </c>
      <c r="AA1962" t="s">
        <v>119</v>
      </c>
      <c r="AB1962" t="s">
        <v>56</v>
      </c>
      <c r="AC1962" t="s">
        <v>66</v>
      </c>
      <c r="AD1962" t="s">
        <v>77</v>
      </c>
      <c r="AE1962" t="s">
        <v>67</v>
      </c>
      <c r="AF1962" t="str">
        <f>TEXT(Agricultural_Export_Analysis_Cleaned_Dataset[[#This Row],[Order_Date]],"mmm")</f>
        <v>Jul</v>
      </c>
      <c r="AG1962" t="str">
        <f>TEXT(Agricultural_Export_Analysis_Cleaned_Dataset[[#This Row],[Order_Date]],"yyyy")</f>
        <v>2024</v>
      </c>
      <c r="AH1962" t="str">
        <f>TEXT(Agricultural_Export_Analysis_Cleaned_Dataset[[#This Row],[Order_Date]],"ddd")</f>
        <v>Wed</v>
      </c>
      <c r="AI1962" t="str">
        <f>TEXT(Agricultural_Export_Analysis_Cleaned_Dataset[[#This Row],[Ship_Date]],"yyyy")</f>
        <v>2024</v>
      </c>
      <c r="AJ1962" t="str">
        <f>TEXT(Agricultural_Export_Analysis_Cleaned_Dataset[[#This Row],[Ship_Date]],"mmm")</f>
        <v>Jul</v>
      </c>
      <c r="AK1962" t="str">
        <f>TEXT(Agricultural_Export_Analysis_Cleaned_Dataset[[#This Row],[Ship_Date]],"ddd")</f>
        <v>Fri</v>
      </c>
      <c r="AL1962" t="str">
        <f>TEXT(Agricultural_Export_Analysis_Cleaned_Dataset[[#This Row],[Delivery_Date]],"yyyy")</f>
        <v>2024</v>
      </c>
      <c r="AM1962" t="str">
        <f>TEXT(Agricultural_Export_Analysis_Cleaned_Dataset[[#This Row],[Delivery_Date]],"mmm")</f>
        <v>Jul</v>
      </c>
      <c r="AN1962" t="str">
        <f>TEXT(Agricultural_Export_Analysis_Cleaned_Dataset[[#This Row],[Delivery_Date]],"ddd")</f>
        <v>Wed</v>
      </c>
      <c r="AO1962">
        <f>Agricultural_Export_Analysis_Cleaned_Dataset[[#This Row],[Delivery_Date]]-Agricultural_Export_Analysis_Cleaned_Dataset[[#This Row],[Ship_Date]]</f>
        <v>19</v>
      </c>
      <c r="AP1962">
        <f>Agricultural_Export_Analysis_Cleaned_Dataset[[#This Row],[Ship_Date]]-Agricultural_Export_Analysis_Cleaned_Dataset[[#This Row],[Order_Date]]</f>
        <v>2</v>
      </c>
      <c r="AQ1962" s="4" t="str">
        <f>TEXT(Agricultural_Export_Analysis_Cleaned_Dataset[[#This Row],[Order_Date]],"mmm yyyy")</f>
        <v>Jul 2024</v>
      </c>
    </row>
    <row r="1963" spans="1:43" x14ac:dyDescent="0.3">
      <c r="A1963" t="s">
        <v>3829</v>
      </c>
      <c r="B1963" t="s">
        <v>738</v>
      </c>
      <c r="C1963" s="2">
        <v>45300</v>
      </c>
      <c r="D1963" s="2">
        <v>45306</v>
      </c>
      <c r="E1963" s="2">
        <v>45330</v>
      </c>
      <c r="F1963" t="s">
        <v>35</v>
      </c>
      <c r="G1963" t="s">
        <v>8933</v>
      </c>
      <c r="H1963" t="s">
        <v>51</v>
      </c>
      <c r="I1963" t="s">
        <v>38</v>
      </c>
      <c r="J1963" t="s">
        <v>112</v>
      </c>
      <c r="K1963" s="7">
        <v>0</v>
      </c>
      <c r="L1963" t="s">
        <v>32</v>
      </c>
      <c r="M1963" t="s">
        <v>33</v>
      </c>
      <c r="N1963" t="s">
        <v>34</v>
      </c>
      <c r="O1963">
        <v>695</v>
      </c>
      <c r="P1963" s="6">
        <v>77.19</v>
      </c>
      <c r="Q1963" s="6">
        <v>53647.05</v>
      </c>
      <c r="R1963" s="5">
        <v>0.15</v>
      </c>
      <c r="S1963" s="6">
        <v>45599.9925</v>
      </c>
      <c r="T1963" s="6">
        <v>11158.56</v>
      </c>
      <c r="U1963" s="6">
        <v>20672.310000000001</v>
      </c>
      <c r="V1963" s="6">
        <v>2030.22</v>
      </c>
      <c r="W1963" s="6">
        <v>5388.9</v>
      </c>
      <c r="X1963" s="6">
        <v>6350.0024999999996</v>
      </c>
      <c r="Y1963" s="5">
        <v>0.13925446369316799</v>
      </c>
      <c r="Z1963" t="s">
        <v>40</v>
      </c>
      <c r="AA1963" t="s">
        <v>64</v>
      </c>
      <c r="AB1963" t="s">
        <v>56</v>
      </c>
      <c r="AC1963" t="s">
        <v>66</v>
      </c>
      <c r="AD1963" t="s">
        <v>123</v>
      </c>
      <c r="AE1963" t="s">
        <v>58</v>
      </c>
      <c r="AF1963" t="str">
        <f>TEXT(Agricultural_Export_Analysis_Cleaned_Dataset[[#This Row],[Order_Date]],"mmm")</f>
        <v>Jan</v>
      </c>
      <c r="AG1963" t="str">
        <f>TEXT(Agricultural_Export_Analysis_Cleaned_Dataset[[#This Row],[Order_Date]],"yyyy")</f>
        <v>2024</v>
      </c>
      <c r="AH1963" t="str">
        <f>TEXT(Agricultural_Export_Analysis_Cleaned_Dataset[[#This Row],[Order_Date]],"ddd")</f>
        <v>Tue</v>
      </c>
      <c r="AI1963" t="str">
        <f>TEXT(Agricultural_Export_Analysis_Cleaned_Dataset[[#This Row],[Ship_Date]],"yyyy")</f>
        <v>2024</v>
      </c>
      <c r="AJ1963" t="str">
        <f>TEXT(Agricultural_Export_Analysis_Cleaned_Dataset[[#This Row],[Ship_Date]],"mmm")</f>
        <v>Jan</v>
      </c>
      <c r="AK1963" t="str">
        <f>TEXT(Agricultural_Export_Analysis_Cleaned_Dataset[[#This Row],[Ship_Date]],"ddd")</f>
        <v>Mon</v>
      </c>
      <c r="AL1963" t="str">
        <f>TEXT(Agricultural_Export_Analysis_Cleaned_Dataset[[#This Row],[Delivery_Date]],"yyyy")</f>
        <v>2024</v>
      </c>
      <c r="AM1963" t="str">
        <f>TEXT(Agricultural_Export_Analysis_Cleaned_Dataset[[#This Row],[Delivery_Date]],"mmm")</f>
        <v>Feb</v>
      </c>
      <c r="AN1963" t="str">
        <f>TEXT(Agricultural_Export_Analysis_Cleaned_Dataset[[#This Row],[Delivery_Date]],"ddd")</f>
        <v>Thu</v>
      </c>
      <c r="AO1963">
        <f>Agricultural_Export_Analysis_Cleaned_Dataset[[#This Row],[Delivery_Date]]-Agricultural_Export_Analysis_Cleaned_Dataset[[#This Row],[Ship_Date]]</f>
        <v>24</v>
      </c>
      <c r="AP1963">
        <f>Agricultural_Export_Analysis_Cleaned_Dataset[[#This Row],[Ship_Date]]-Agricultural_Export_Analysis_Cleaned_Dataset[[#This Row],[Order_Date]]</f>
        <v>6</v>
      </c>
      <c r="AQ1963" s="4" t="str">
        <f>TEXT(Agricultural_Export_Analysis_Cleaned_Dataset[[#This Row],[Order_Date]],"mmm yyyy")</f>
        <v>Jan 2024</v>
      </c>
    </row>
    <row r="1964" spans="1:43" x14ac:dyDescent="0.3">
      <c r="A1964" t="s">
        <v>3830</v>
      </c>
      <c r="B1964" t="s">
        <v>3831</v>
      </c>
      <c r="C1964" s="2">
        <v>45446</v>
      </c>
      <c r="D1964" s="2">
        <v>45453</v>
      </c>
      <c r="E1964" s="2">
        <v>45470</v>
      </c>
      <c r="F1964" t="s">
        <v>35</v>
      </c>
      <c r="G1964" t="s">
        <v>8934</v>
      </c>
      <c r="H1964" t="s">
        <v>51</v>
      </c>
      <c r="I1964" t="s">
        <v>97</v>
      </c>
      <c r="J1964" t="s">
        <v>53</v>
      </c>
      <c r="K1964" s="7">
        <v>2</v>
      </c>
      <c r="L1964" t="s">
        <v>32</v>
      </c>
      <c r="M1964" t="s">
        <v>88</v>
      </c>
      <c r="N1964" t="s">
        <v>89</v>
      </c>
      <c r="O1964">
        <v>753</v>
      </c>
      <c r="P1964" s="6">
        <v>465.63</v>
      </c>
      <c r="Q1964" s="6">
        <v>350619.39</v>
      </c>
      <c r="R1964" s="5">
        <v>0.15</v>
      </c>
      <c r="S1964" s="6">
        <v>298026.48149999999</v>
      </c>
      <c r="T1964" s="6">
        <v>14025.27</v>
      </c>
      <c r="U1964" s="6">
        <v>192745.68</v>
      </c>
      <c r="V1964" s="6">
        <v>1022.09</v>
      </c>
      <c r="W1964" s="6">
        <v>17796.54</v>
      </c>
      <c r="X1964" s="6">
        <v>72436.901500000007</v>
      </c>
      <c r="Y1964" s="5">
        <v>0.24305525178640899</v>
      </c>
      <c r="Z1964" t="s">
        <v>81</v>
      </c>
      <c r="AA1964" t="s">
        <v>150</v>
      </c>
      <c r="AB1964" t="s">
        <v>56</v>
      </c>
      <c r="AC1964" t="s">
        <v>76</v>
      </c>
      <c r="AD1964" t="s">
        <v>57</v>
      </c>
      <c r="AE1964" t="s">
        <v>58</v>
      </c>
      <c r="AF1964" t="str">
        <f>TEXT(Agricultural_Export_Analysis_Cleaned_Dataset[[#This Row],[Order_Date]],"mmm")</f>
        <v>Jun</v>
      </c>
      <c r="AG1964" t="str">
        <f>TEXT(Agricultural_Export_Analysis_Cleaned_Dataset[[#This Row],[Order_Date]],"yyyy")</f>
        <v>2024</v>
      </c>
      <c r="AH1964" t="str">
        <f>TEXT(Agricultural_Export_Analysis_Cleaned_Dataset[[#This Row],[Order_Date]],"ddd")</f>
        <v>Mon</v>
      </c>
      <c r="AI1964" t="str">
        <f>TEXT(Agricultural_Export_Analysis_Cleaned_Dataset[[#This Row],[Ship_Date]],"yyyy")</f>
        <v>2024</v>
      </c>
      <c r="AJ1964" t="str">
        <f>TEXT(Agricultural_Export_Analysis_Cleaned_Dataset[[#This Row],[Ship_Date]],"mmm")</f>
        <v>Jun</v>
      </c>
      <c r="AK1964" t="str">
        <f>TEXT(Agricultural_Export_Analysis_Cleaned_Dataset[[#This Row],[Ship_Date]],"ddd")</f>
        <v>Mon</v>
      </c>
      <c r="AL1964" t="str">
        <f>TEXT(Agricultural_Export_Analysis_Cleaned_Dataset[[#This Row],[Delivery_Date]],"yyyy")</f>
        <v>2024</v>
      </c>
      <c r="AM1964" t="str">
        <f>TEXT(Agricultural_Export_Analysis_Cleaned_Dataset[[#This Row],[Delivery_Date]],"mmm")</f>
        <v>Jun</v>
      </c>
      <c r="AN1964" t="str">
        <f>TEXT(Agricultural_Export_Analysis_Cleaned_Dataset[[#This Row],[Delivery_Date]],"ddd")</f>
        <v>Thu</v>
      </c>
      <c r="AO1964">
        <f>Agricultural_Export_Analysis_Cleaned_Dataset[[#This Row],[Delivery_Date]]-Agricultural_Export_Analysis_Cleaned_Dataset[[#This Row],[Ship_Date]]</f>
        <v>17</v>
      </c>
      <c r="AP1964">
        <f>Agricultural_Export_Analysis_Cleaned_Dataset[[#This Row],[Ship_Date]]-Agricultural_Export_Analysis_Cleaned_Dataset[[#This Row],[Order_Date]]</f>
        <v>7</v>
      </c>
      <c r="AQ1964" s="4" t="str">
        <f>TEXT(Agricultural_Export_Analysis_Cleaned_Dataset[[#This Row],[Order_Date]],"mmm yyyy")</f>
        <v>Jun 2024</v>
      </c>
    </row>
    <row r="1965" spans="1:43" x14ac:dyDescent="0.3">
      <c r="A1965" t="s">
        <v>3832</v>
      </c>
      <c r="B1965" t="s">
        <v>1626</v>
      </c>
      <c r="C1965" s="2">
        <v>45825</v>
      </c>
      <c r="D1965" s="2">
        <v>45830</v>
      </c>
      <c r="E1965" s="2">
        <v>45848</v>
      </c>
      <c r="F1965" t="s">
        <v>35</v>
      </c>
      <c r="G1965" t="s">
        <v>8932</v>
      </c>
      <c r="H1965" t="s">
        <v>37</v>
      </c>
      <c r="I1965" t="s">
        <v>91</v>
      </c>
      <c r="J1965" t="s">
        <v>53</v>
      </c>
      <c r="K1965" s="7">
        <v>7</v>
      </c>
      <c r="L1965" t="s">
        <v>80</v>
      </c>
      <c r="M1965" t="s">
        <v>61</v>
      </c>
      <c r="N1965" t="s">
        <v>62</v>
      </c>
      <c r="O1965">
        <v>1689</v>
      </c>
      <c r="P1965" s="6">
        <v>385.45</v>
      </c>
      <c r="Q1965" s="6">
        <v>651025.05000000005</v>
      </c>
      <c r="R1965" s="5">
        <v>0.15</v>
      </c>
      <c r="S1965" s="6">
        <v>553371.29249999998</v>
      </c>
      <c r="T1965" s="6">
        <v>5766.86</v>
      </c>
      <c r="U1965" s="6">
        <v>364359.67</v>
      </c>
      <c r="V1965" s="6">
        <v>2611.4</v>
      </c>
      <c r="W1965" s="6">
        <v>22176.69</v>
      </c>
      <c r="X1965" s="6">
        <v>158456.67249999999</v>
      </c>
      <c r="Y1965" s="5">
        <v>0.28634783670134101</v>
      </c>
      <c r="Z1965" t="s">
        <v>81</v>
      </c>
      <c r="AA1965" t="s">
        <v>150</v>
      </c>
      <c r="AB1965" t="s">
        <v>56</v>
      </c>
      <c r="AC1965" t="s">
        <v>43</v>
      </c>
      <c r="AD1965" t="s">
        <v>44</v>
      </c>
      <c r="AE1965" t="s">
        <v>58</v>
      </c>
      <c r="AF1965" t="str">
        <f>TEXT(Agricultural_Export_Analysis_Cleaned_Dataset[[#This Row],[Order_Date]],"mmm")</f>
        <v>Jun</v>
      </c>
      <c r="AG1965" t="str">
        <f>TEXT(Agricultural_Export_Analysis_Cleaned_Dataset[[#This Row],[Order_Date]],"yyyy")</f>
        <v>2025</v>
      </c>
      <c r="AH1965" t="str">
        <f>TEXT(Agricultural_Export_Analysis_Cleaned_Dataset[[#This Row],[Order_Date]],"ddd")</f>
        <v>Tue</v>
      </c>
      <c r="AI1965" t="str">
        <f>TEXT(Agricultural_Export_Analysis_Cleaned_Dataset[[#This Row],[Ship_Date]],"yyyy")</f>
        <v>2025</v>
      </c>
      <c r="AJ1965" t="str">
        <f>TEXT(Agricultural_Export_Analysis_Cleaned_Dataset[[#This Row],[Ship_Date]],"mmm")</f>
        <v>Jun</v>
      </c>
      <c r="AK1965" t="str">
        <f>TEXT(Agricultural_Export_Analysis_Cleaned_Dataset[[#This Row],[Ship_Date]],"ddd")</f>
        <v>Sun</v>
      </c>
      <c r="AL1965" t="str">
        <f>TEXT(Agricultural_Export_Analysis_Cleaned_Dataset[[#This Row],[Delivery_Date]],"yyyy")</f>
        <v>2025</v>
      </c>
      <c r="AM1965" t="str">
        <f>TEXT(Agricultural_Export_Analysis_Cleaned_Dataset[[#This Row],[Delivery_Date]],"mmm")</f>
        <v>Jul</v>
      </c>
      <c r="AN1965" t="str">
        <f>TEXT(Agricultural_Export_Analysis_Cleaned_Dataset[[#This Row],[Delivery_Date]],"ddd")</f>
        <v>Thu</v>
      </c>
      <c r="AO1965">
        <f>Agricultural_Export_Analysis_Cleaned_Dataset[[#This Row],[Delivery_Date]]-Agricultural_Export_Analysis_Cleaned_Dataset[[#This Row],[Ship_Date]]</f>
        <v>18</v>
      </c>
      <c r="AP1965">
        <f>Agricultural_Export_Analysis_Cleaned_Dataset[[#This Row],[Ship_Date]]-Agricultural_Export_Analysis_Cleaned_Dataset[[#This Row],[Order_Date]]</f>
        <v>5</v>
      </c>
      <c r="AQ1965" s="4" t="str">
        <f>TEXT(Agricultural_Export_Analysis_Cleaned_Dataset[[#This Row],[Order_Date]],"mmm yyyy")</f>
        <v>Jun 2025</v>
      </c>
    </row>
    <row r="1966" spans="1:43" x14ac:dyDescent="0.3">
      <c r="A1966" t="s">
        <v>3833</v>
      </c>
      <c r="B1966" t="s">
        <v>3834</v>
      </c>
      <c r="C1966" s="2">
        <v>45383</v>
      </c>
      <c r="D1966" s="2">
        <v>45390</v>
      </c>
      <c r="E1966" s="2">
        <v>45420</v>
      </c>
      <c r="F1966" t="s">
        <v>35</v>
      </c>
      <c r="G1966" t="s">
        <v>203</v>
      </c>
      <c r="H1966" t="s">
        <v>37</v>
      </c>
      <c r="I1966" t="s">
        <v>118</v>
      </c>
      <c r="J1966" t="s">
        <v>53</v>
      </c>
      <c r="K1966" s="7">
        <v>4</v>
      </c>
      <c r="L1966" t="s">
        <v>32</v>
      </c>
      <c r="M1966" t="s">
        <v>33</v>
      </c>
      <c r="N1966" t="s">
        <v>34</v>
      </c>
      <c r="O1966">
        <v>1328</v>
      </c>
      <c r="P1966" s="6">
        <v>496.92</v>
      </c>
      <c r="Q1966" s="6">
        <v>659909.76</v>
      </c>
      <c r="R1966" s="5">
        <v>0.15</v>
      </c>
      <c r="S1966" s="6">
        <v>560923.29599999997</v>
      </c>
      <c r="T1966" s="6">
        <v>2123.98</v>
      </c>
      <c r="U1966" s="6">
        <v>368142.56</v>
      </c>
      <c r="V1966" s="6">
        <v>2819.96</v>
      </c>
      <c r="W1966" s="6">
        <v>34602.06</v>
      </c>
      <c r="X1966" s="6">
        <v>153234.736</v>
      </c>
      <c r="Y1966" s="5">
        <v>0.27318304854288</v>
      </c>
      <c r="Z1966" t="s">
        <v>81</v>
      </c>
      <c r="AA1966" t="s">
        <v>165</v>
      </c>
      <c r="AB1966" t="s">
        <v>42</v>
      </c>
      <c r="AC1966" t="s">
        <v>76</v>
      </c>
      <c r="AD1966" t="s">
        <v>98</v>
      </c>
      <c r="AE1966" t="s">
        <v>58</v>
      </c>
      <c r="AF1966" t="str">
        <f>TEXT(Agricultural_Export_Analysis_Cleaned_Dataset[[#This Row],[Order_Date]],"mmm")</f>
        <v>Apr</v>
      </c>
      <c r="AG1966" t="str">
        <f>TEXT(Agricultural_Export_Analysis_Cleaned_Dataset[[#This Row],[Order_Date]],"yyyy")</f>
        <v>2024</v>
      </c>
      <c r="AH1966" t="str">
        <f>TEXT(Agricultural_Export_Analysis_Cleaned_Dataset[[#This Row],[Order_Date]],"ddd")</f>
        <v>Mon</v>
      </c>
      <c r="AI1966" t="str">
        <f>TEXT(Agricultural_Export_Analysis_Cleaned_Dataset[[#This Row],[Ship_Date]],"yyyy")</f>
        <v>2024</v>
      </c>
      <c r="AJ1966" t="str">
        <f>TEXT(Agricultural_Export_Analysis_Cleaned_Dataset[[#This Row],[Ship_Date]],"mmm")</f>
        <v>Apr</v>
      </c>
      <c r="AK1966" t="str">
        <f>TEXT(Agricultural_Export_Analysis_Cleaned_Dataset[[#This Row],[Ship_Date]],"ddd")</f>
        <v>Mon</v>
      </c>
      <c r="AL1966" t="str">
        <f>TEXT(Agricultural_Export_Analysis_Cleaned_Dataset[[#This Row],[Delivery_Date]],"yyyy")</f>
        <v>2024</v>
      </c>
      <c r="AM1966" t="str">
        <f>TEXT(Agricultural_Export_Analysis_Cleaned_Dataset[[#This Row],[Delivery_Date]],"mmm")</f>
        <v>May</v>
      </c>
      <c r="AN1966" t="str">
        <f>TEXT(Agricultural_Export_Analysis_Cleaned_Dataset[[#This Row],[Delivery_Date]],"ddd")</f>
        <v>Wed</v>
      </c>
      <c r="AO1966">
        <f>Agricultural_Export_Analysis_Cleaned_Dataset[[#This Row],[Delivery_Date]]-Agricultural_Export_Analysis_Cleaned_Dataset[[#This Row],[Ship_Date]]</f>
        <v>30</v>
      </c>
      <c r="AP1966">
        <f>Agricultural_Export_Analysis_Cleaned_Dataset[[#This Row],[Ship_Date]]-Agricultural_Export_Analysis_Cleaned_Dataset[[#This Row],[Order_Date]]</f>
        <v>7</v>
      </c>
      <c r="AQ1966" s="4" t="str">
        <f>TEXT(Agricultural_Export_Analysis_Cleaned_Dataset[[#This Row],[Order_Date]],"mmm yyyy")</f>
        <v>Apr 2024</v>
      </c>
    </row>
    <row r="1967" spans="1:43" x14ac:dyDescent="0.3">
      <c r="A1967" t="s">
        <v>3835</v>
      </c>
      <c r="B1967" t="s">
        <v>3836</v>
      </c>
      <c r="C1967" s="2">
        <v>45389</v>
      </c>
      <c r="D1967" s="2">
        <v>45390</v>
      </c>
      <c r="E1967" s="2">
        <v>45403</v>
      </c>
      <c r="F1967" t="s">
        <v>35</v>
      </c>
      <c r="G1967" t="s">
        <v>132</v>
      </c>
      <c r="H1967" t="s">
        <v>74</v>
      </c>
      <c r="I1967" t="s">
        <v>118</v>
      </c>
      <c r="J1967" t="s">
        <v>39</v>
      </c>
      <c r="K1967" s="7">
        <v>0</v>
      </c>
      <c r="L1967" t="s">
        <v>8935</v>
      </c>
      <c r="M1967" t="s">
        <v>107</v>
      </c>
      <c r="N1967" t="s">
        <v>108</v>
      </c>
      <c r="O1967">
        <v>1784</v>
      </c>
      <c r="P1967" s="6">
        <v>344.07</v>
      </c>
      <c r="Q1967" s="6">
        <v>613820.88</v>
      </c>
      <c r="R1967" s="5">
        <v>0.1</v>
      </c>
      <c r="S1967" s="6">
        <v>552438.79200000002</v>
      </c>
      <c r="T1967" s="6">
        <v>11719.82</v>
      </c>
      <c r="U1967" s="6">
        <v>398244.44</v>
      </c>
      <c r="V1967" s="6">
        <v>213.47</v>
      </c>
      <c r="W1967" s="6">
        <v>48421.7</v>
      </c>
      <c r="X1967" s="6">
        <v>93839.361999999994</v>
      </c>
      <c r="Y1967" s="5">
        <v>0.16986381723895999</v>
      </c>
      <c r="Z1967" t="s">
        <v>81</v>
      </c>
      <c r="AA1967" t="s">
        <v>165</v>
      </c>
      <c r="AB1967" t="s">
        <v>56</v>
      </c>
      <c r="AC1967" t="s">
        <v>76</v>
      </c>
      <c r="AD1967" t="s">
        <v>98</v>
      </c>
      <c r="AE1967" t="s">
        <v>45</v>
      </c>
      <c r="AF1967" t="str">
        <f>TEXT(Agricultural_Export_Analysis_Cleaned_Dataset[[#This Row],[Order_Date]],"mmm")</f>
        <v>Apr</v>
      </c>
      <c r="AG1967" t="str">
        <f>TEXT(Agricultural_Export_Analysis_Cleaned_Dataset[[#This Row],[Order_Date]],"yyyy")</f>
        <v>2024</v>
      </c>
      <c r="AH1967" t="str">
        <f>TEXT(Agricultural_Export_Analysis_Cleaned_Dataset[[#This Row],[Order_Date]],"ddd")</f>
        <v>Sun</v>
      </c>
      <c r="AI1967" t="str">
        <f>TEXT(Agricultural_Export_Analysis_Cleaned_Dataset[[#This Row],[Ship_Date]],"yyyy")</f>
        <v>2024</v>
      </c>
      <c r="AJ1967" t="str">
        <f>TEXT(Agricultural_Export_Analysis_Cleaned_Dataset[[#This Row],[Ship_Date]],"mmm")</f>
        <v>Apr</v>
      </c>
      <c r="AK1967" t="str">
        <f>TEXT(Agricultural_Export_Analysis_Cleaned_Dataset[[#This Row],[Ship_Date]],"ddd")</f>
        <v>Mon</v>
      </c>
      <c r="AL1967" t="str">
        <f>TEXT(Agricultural_Export_Analysis_Cleaned_Dataset[[#This Row],[Delivery_Date]],"yyyy")</f>
        <v>2024</v>
      </c>
      <c r="AM1967" t="str">
        <f>TEXT(Agricultural_Export_Analysis_Cleaned_Dataset[[#This Row],[Delivery_Date]],"mmm")</f>
        <v>Apr</v>
      </c>
      <c r="AN1967" t="str">
        <f>TEXT(Agricultural_Export_Analysis_Cleaned_Dataset[[#This Row],[Delivery_Date]],"ddd")</f>
        <v>Sun</v>
      </c>
      <c r="AO1967">
        <f>Agricultural_Export_Analysis_Cleaned_Dataset[[#This Row],[Delivery_Date]]-Agricultural_Export_Analysis_Cleaned_Dataset[[#This Row],[Ship_Date]]</f>
        <v>13</v>
      </c>
      <c r="AP1967">
        <f>Agricultural_Export_Analysis_Cleaned_Dataset[[#This Row],[Ship_Date]]-Agricultural_Export_Analysis_Cleaned_Dataset[[#This Row],[Order_Date]]</f>
        <v>1</v>
      </c>
      <c r="AQ1967" s="4" t="str">
        <f>TEXT(Agricultural_Export_Analysis_Cleaned_Dataset[[#This Row],[Order_Date]],"mmm yyyy")</f>
        <v>Apr 2024</v>
      </c>
    </row>
    <row r="1968" spans="1:43" x14ac:dyDescent="0.3">
      <c r="A1968" t="s">
        <v>3837</v>
      </c>
      <c r="B1968" t="s">
        <v>270</v>
      </c>
      <c r="C1968" s="2">
        <v>45955</v>
      </c>
      <c r="D1968" s="2">
        <v>45957</v>
      </c>
      <c r="E1968" s="2">
        <v>45974</v>
      </c>
      <c r="F1968" t="s">
        <v>35</v>
      </c>
      <c r="G1968" t="s">
        <v>8932</v>
      </c>
      <c r="H1968" t="s">
        <v>74</v>
      </c>
      <c r="I1968" t="s">
        <v>97</v>
      </c>
      <c r="J1968" t="s">
        <v>39</v>
      </c>
      <c r="K1968" s="7">
        <v>0</v>
      </c>
      <c r="L1968" t="s">
        <v>32</v>
      </c>
      <c r="M1968" t="s">
        <v>140</v>
      </c>
      <c r="N1968" t="s">
        <v>49</v>
      </c>
      <c r="O1968">
        <v>1851</v>
      </c>
      <c r="P1968" s="6">
        <v>484.37</v>
      </c>
      <c r="Q1968" s="6">
        <v>896568.87</v>
      </c>
      <c r="R1968" s="5">
        <v>0.1</v>
      </c>
      <c r="S1968" s="6">
        <v>806911.98300000001</v>
      </c>
      <c r="T1968" s="6">
        <v>11636.78</v>
      </c>
      <c r="U1968" s="6">
        <v>422723.08</v>
      </c>
      <c r="V1968" s="6">
        <v>2850.36</v>
      </c>
      <c r="W1968" s="6">
        <v>60825.29</v>
      </c>
      <c r="X1968" s="6">
        <v>308876.473</v>
      </c>
      <c r="Y1968" s="5">
        <v>0.38278830839967798</v>
      </c>
      <c r="Z1968" t="s">
        <v>54</v>
      </c>
      <c r="AA1968" t="s">
        <v>75</v>
      </c>
      <c r="AB1968" t="s">
        <v>65</v>
      </c>
      <c r="AC1968" t="s">
        <v>43</v>
      </c>
      <c r="AD1968" t="s">
        <v>98</v>
      </c>
      <c r="AE1968" t="s">
        <v>58</v>
      </c>
      <c r="AF1968" t="str">
        <f>TEXT(Agricultural_Export_Analysis_Cleaned_Dataset[[#This Row],[Order_Date]],"mmm")</f>
        <v>Oct</v>
      </c>
      <c r="AG1968" t="str">
        <f>TEXT(Agricultural_Export_Analysis_Cleaned_Dataset[[#This Row],[Order_Date]],"yyyy")</f>
        <v>2025</v>
      </c>
      <c r="AH1968" t="str">
        <f>TEXT(Agricultural_Export_Analysis_Cleaned_Dataset[[#This Row],[Order_Date]],"ddd")</f>
        <v>Sat</v>
      </c>
      <c r="AI1968" t="str">
        <f>TEXT(Agricultural_Export_Analysis_Cleaned_Dataset[[#This Row],[Ship_Date]],"yyyy")</f>
        <v>2025</v>
      </c>
      <c r="AJ1968" t="str">
        <f>TEXT(Agricultural_Export_Analysis_Cleaned_Dataset[[#This Row],[Ship_Date]],"mmm")</f>
        <v>Oct</v>
      </c>
      <c r="AK1968" t="str">
        <f>TEXT(Agricultural_Export_Analysis_Cleaned_Dataset[[#This Row],[Ship_Date]],"ddd")</f>
        <v>Mon</v>
      </c>
      <c r="AL1968" t="str">
        <f>TEXT(Agricultural_Export_Analysis_Cleaned_Dataset[[#This Row],[Delivery_Date]],"yyyy")</f>
        <v>2025</v>
      </c>
      <c r="AM1968" t="str">
        <f>TEXT(Agricultural_Export_Analysis_Cleaned_Dataset[[#This Row],[Delivery_Date]],"mmm")</f>
        <v>Nov</v>
      </c>
      <c r="AN1968" t="str">
        <f>TEXT(Agricultural_Export_Analysis_Cleaned_Dataset[[#This Row],[Delivery_Date]],"ddd")</f>
        <v>Thu</v>
      </c>
      <c r="AO1968">
        <f>Agricultural_Export_Analysis_Cleaned_Dataset[[#This Row],[Delivery_Date]]-Agricultural_Export_Analysis_Cleaned_Dataset[[#This Row],[Ship_Date]]</f>
        <v>17</v>
      </c>
      <c r="AP1968">
        <f>Agricultural_Export_Analysis_Cleaned_Dataset[[#This Row],[Ship_Date]]-Agricultural_Export_Analysis_Cleaned_Dataset[[#This Row],[Order_Date]]</f>
        <v>2</v>
      </c>
      <c r="AQ1968" s="4" t="str">
        <f>TEXT(Agricultural_Export_Analysis_Cleaned_Dataset[[#This Row],[Order_Date]],"mmm yyyy")</f>
        <v>Oct 2025</v>
      </c>
    </row>
    <row r="1969" spans="1:43" x14ac:dyDescent="0.3">
      <c r="A1969" t="s">
        <v>3838</v>
      </c>
      <c r="B1969" t="s">
        <v>3839</v>
      </c>
      <c r="C1969" s="2">
        <v>45415</v>
      </c>
      <c r="D1969" s="2">
        <v>45420</v>
      </c>
      <c r="E1969" s="2">
        <v>45431</v>
      </c>
      <c r="F1969" t="s">
        <v>35</v>
      </c>
      <c r="G1969" t="s">
        <v>8934</v>
      </c>
      <c r="H1969" t="s">
        <v>51</v>
      </c>
      <c r="I1969" t="s">
        <v>52</v>
      </c>
      <c r="J1969" t="s">
        <v>39</v>
      </c>
      <c r="K1969" s="7">
        <v>0</v>
      </c>
      <c r="L1969" t="s">
        <v>135</v>
      </c>
      <c r="M1969" t="s">
        <v>71</v>
      </c>
      <c r="N1969" t="s">
        <v>72</v>
      </c>
      <c r="O1969">
        <v>1104</v>
      </c>
      <c r="P1969" s="6">
        <v>280.08</v>
      </c>
      <c r="Q1969" s="6">
        <v>309208.32000000001</v>
      </c>
      <c r="R1969" s="5">
        <v>0</v>
      </c>
      <c r="S1969" s="6">
        <v>309208.32000000001</v>
      </c>
      <c r="T1969" s="6">
        <v>9988.57</v>
      </c>
      <c r="U1969" s="6">
        <v>169727.58</v>
      </c>
      <c r="V1969" s="6">
        <v>2968.83</v>
      </c>
      <c r="W1969" s="6">
        <v>7476.67</v>
      </c>
      <c r="X1969" s="6">
        <v>119046.67</v>
      </c>
      <c r="Y1969" s="5">
        <v>0.38500474372746502</v>
      </c>
      <c r="Z1969" t="s">
        <v>81</v>
      </c>
      <c r="AA1969" t="s">
        <v>82</v>
      </c>
      <c r="AB1969" t="s">
        <v>65</v>
      </c>
      <c r="AC1969" t="s">
        <v>66</v>
      </c>
      <c r="AD1969" t="s">
        <v>84</v>
      </c>
      <c r="AE1969" t="s">
        <v>45</v>
      </c>
      <c r="AF1969" t="str">
        <f>TEXT(Agricultural_Export_Analysis_Cleaned_Dataset[[#This Row],[Order_Date]],"mmm")</f>
        <v>May</v>
      </c>
      <c r="AG1969" t="str">
        <f>TEXT(Agricultural_Export_Analysis_Cleaned_Dataset[[#This Row],[Order_Date]],"yyyy")</f>
        <v>2024</v>
      </c>
      <c r="AH1969" t="str">
        <f>TEXT(Agricultural_Export_Analysis_Cleaned_Dataset[[#This Row],[Order_Date]],"ddd")</f>
        <v>Fri</v>
      </c>
      <c r="AI1969" t="str">
        <f>TEXT(Agricultural_Export_Analysis_Cleaned_Dataset[[#This Row],[Ship_Date]],"yyyy")</f>
        <v>2024</v>
      </c>
      <c r="AJ1969" t="str">
        <f>TEXT(Agricultural_Export_Analysis_Cleaned_Dataset[[#This Row],[Ship_Date]],"mmm")</f>
        <v>May</v>
      </c>
      <c r="AK1969" t="str">
        <f>TEXT(Agricultural_Export_Analysis_Cleaned_Dataset[[#This Row],[Ship_Date]],"ddd")</f>
        <v>Wed</v>
      </c>
      <c r="AL1969" t="str">
        <f>TEXT(Agricultural_Export_Analysis_Cleaned_Dataset[[#This Row],[Delivery_Date]],"yyyy")</f>
        <v>2024</v>
      </c>
      <c r="AM1969" t="str">
        <f>TEXT(Agricultural_Export_Analysis_Cleaned_Dataset[[#This Row],[Delivery_Date]],"mmm")</f>
        <v>May</v>
      </c>
      <c r="AN1969" t="str">
        <f>TEXT(Agricultural_Export_Analysis_Cleaned_Dataset[[#This Row],[Delivery_Date]],"ddd")</f>
        <v>Sun</v>
      </c>
      <c r="AO1969">
        <f>Agricultural_Export_Analysis_Cleaned_Dataset[[#This Row],[Delivery_Date]]-Agricultural_Export_Analysis_Cleaned_Dataset[[#This Row],[Ship_Date]]</f>
        <v>11</v>
      </c>
      <c r="AP1969">
        <f>Agricultural_Export_Analysis_Cleaned_Dataset[[#This Row],[Ship_Date]]-Agricultural_Export_Analysis_Cleaned_Dataset[[#This Row],[Order_Date]]</f>
        <v>5</v>
      </c>
      <c r="AQ1969" s="4" t="str">
        <f>TEXT(Agricultural_Export_Analysis_Cleaned_Dataset[[#This Row],[Order_Date]],"mmm yyyy")</f>
        <v>May 2024</v>
      </c>
    </row>
    <row r="1970" spans="1:43" x14ac:dyDescent="0.3">
      <c r="A1970" t="s">
        <v>3840</v>
      </c>
      <c r="B1970" t="s">
        <v>3841</v>
      </c>
      <c r="C1970" s="2">
        <v>45400</v>
      </c>
      <c r="D1970" s="2">
        <v>45404</v>
      </c>
      <c r="E1970" s="2">
        <v>45412</v>
      </c>
      <c r="F1970" t="s">
        <v>35</v>
      </c>
      <c r="G1970" t="s">
        <v>96</v>
      </c>
      <c r="H1970" t="s">
        <v>51</v>
      </c>
      <c r="I1970" t="s">
        <v>118</v>
      </c>
      <c r="J1970" t="s">
        <v>39</v>
      </c>
      <c r="K1970" s="7">
        <v>0</v>
      </c>
      <c r="L1970" t="s">
        <v>70</v>
      </c>
      <c r="M1970" t="s">
        <v>88</v>
      </c>
      <c r="N1970" t="s">
        <v>89</v>
      </c>
      <c r="O1970">
        <v>748</v>
      </c>
      <c r="P1970" s="6">
        <v>479.45</v>
      </c>
      <c r="Q1970" s="6">
        <v>358628.6</v>
      </c>
      <c r="R1970" s="5">
        <v>0.15</v>
      </c>
      <c r="S1970" s="6">
        <v>304834.31</v>
      </c>
      <c r="T1970" s="6">
        <v>9073.98</v>
      </c>
      <c r="U1970" s="6">
        <v>211282.98</v>
      </c>
      <c r="V1970" s="6">
        <v>210.31</v>
      </c>
      <c r="W1970" s="6">
        <v>11717.15</v>
      </c>
      <c r="X1970" s="6">
        <v>72549.89</v>
      </c>
      <c r="Y1970" s="5">
        <v>0.23799778312356001</v>
      </c>
      <c r="Z1970" t="s">
        <v>81</v>
      </c>
      <c r="AA1970" t="s">
        <v>165</v>
      </c>
      <c r="AB1970" t="s">
        <v>42</v>
      </c>
      <c r="AC1970" t="s">
        <v>43</v>
      </c>
      <c r="AD1970" t="s">
        <v>123</v>
      </c>
      <c r="AE1970" t="s">
        <v>58</v>
      </c>
      <c r="AF1970" t="str">
        <f>TEXT(Agricultural_Export_Analysis_Cleaned_Dataset[[#This Row],[Order_Date]],"mmm")</f>
        <v>Apr</v>
      </c>
      <c r="AG1970" t="str">
        <f>TEXT(Agricultural_Export_Analysis_Cleaned_Dataset[[#This Row],[Order_Date]],"yyyy")</f>
        <v>2024</v>
      </c>
      <c r="AH1970" t="str">
        <f>TEXT(Agricultural_Export_Analysis_Cleaned_Dataset[[#This Row],[Order_Date]],"ddd")</f>
        <v>Thu</v>
      </c>
      <c r="AI1970" t="str">
        <f>TEXT(Agricultural_Export_Analysis_Cleaned_Dataset[[#This Row],[Ship_Date]],"yyyy")</f>
        <v>2024</v>
      </c>
      <c r="AJ1970" t="str">
        <f>TEXT(Agricultural_Export_Analysis_Cleaned_Dataset[[#This Row],[Ship_Date]],"mmm")</f>
        <v>Apr</v>
      </c>
      <c r="AK1970" t="str">
        <f>TEXT(Agricultural_Export_Analysis_Cleaned_Dataset[[#This Row],[Ship_Date]],"ddd")</f>
        <v>Mon</v>
      </c>
      <c r="AL1970" t="str">
        <f>TEXT(Agricultural_Export_Analysis_Cleaned_Dataset[[#This Row],[Delivery_Date]],"yyyy")</f>
        <v>2024</v>
      </c>
      <c r="AM1970" t="str">
        <f>TEXT(Agricultural_Export_Analysis_Cleaned_Dataset[[#This Row],[Delivery_Date]],"mmm")</f>
        <v>Apr</v>
      </c>
      <c r="AN1970" t="str">
        <f>TEXT(Agricultural_Export_Analysis_Cleaned_Dataset[[#This Row],[Delivery_Date]],"ddd")</f>
        <v>Tue</v>
      </c>
      <c r="AO1970">
        <f>Agricultural_Export_Analysis_Cleaned_Dataset[[#This Row],[Delivery_Date]]-Agricultural_Export_Analysis_Cleaned_Dataset[[#This Row],[Ship_Date]]</f>
        <v>8</v>
      </c>
      <c r="AP1970">
        <f>Agricultural_Export_Analysis_Cleaned_Dataset[[#This Row],[Ship_Date]]-Agricultural_Export_Analysis_Cleaned_Dataset[[#This Row],[Order_Date]]</f>
        <v>4</v>
      </c>
      <c r="AQ1970" s="4" t="str">
        <f>TEXT(Agricultural_Export_Analysis_Cleaned_Dataset[[#This Row],[Order_Date]],"mmm yyyy")</f>
        <v>Apr 2024</v>
      </c>
    </row>
    <row r="1971" spans="1:43" x14ac:dyDescent="0.3">
      <c r="A1971" t="s">
        <v>3842</v>
      </c>
      <c r="B1971" t="s">
        <v>3843</v>
      </c>
      <c r="C1971" s="2">
        <v>45647</v>
      </c>
      <c r="D1971" s="2">
        <v>45657</v>
      </c>
      <c r="E1971" s="2">
        <v>45676</v>
      </c>
      <c r="F1971" t="s">
        <v>35</v>
      </c>
      <c r="G1971" t="s">
        <v>8932</v>
      </c>
      <c r="H1971" t="s">
        <v>51</v>
      </c>
      <c r="I1971" t="s">
        <v>38</v>
      </c>
      <c r="J1971" t="s">
        <v>53</v>
      </c>
      <c r="K1971" s="7">
        <v>2</v>
      </c>
      <c r="L1971" t="s">
        <v>32</v>
      </c>
      <c r="M1971" t="s">
        <v>130</v>
      </c>
      <c r="N1971" t="s">
        <v>131</v>
      </c>
      <c r="O1971">
        <v>1904</v>
      </c>
      <c r="P1971" s="6">
        <v>226.48</v>
      </c>
      <c r="Q1971" s="6">
        <v>431217.91999999998</v>
      </c>
      <c r="R1971" s="5">
        <v>0.15</v>
      </c>
      <c r="S1971" s="6">
        <v>366535.23200000002</v>
      </c>
      <c r="T1971" s="6">
        <v>11748.81</v>
      </c>
      <c r="U1971" s="6">
        <v>256148.75</v>
      </c>
      <c r="V1971" s="6">
        <v>518.14</v>
      </c>
      <c r="W1971" s="6">
        <v>11536.76</v>
      </c>
      <c r="X1971" s="6">
        <v>86582.771999999997</v>
      </c>
      <c r="Y1971" s="5">
        <v>0.23621950754245599</v>
      </c>
      <c r="Z1971" t="s">
        <v>54</v>
      </c>
      <c r="AA1971" t="s">
        <v>55</v>
      </c>
      <c r="AB1971" t="s">
        <v>56</v>
      </c>
      <c r="AC1971" t="s">
        <v>43</v>
      </c>
      <c r="AD1971" t="s">
        <v>123</v>
      </c>
      <c r="AE1971" t="s">
        <v>58</v>
      </c>
      <c r="AF1971" t="str">
        <f>TEXT(Agricultural_Export_Analysis_Cleaned_Dataset[[#This Row],[Order_Date]],"mmm")</f>
        <v>Dec</v>
      </c>
      <c r="AG1971" t="str">
        <f>TEXT(Agricultural_Export_Analysis_Cleaned_Dataset[[#This Row],[Order_Date]],"yyyy")</f>
        <v>2024</v>
      </c>
      <c r="AH1971" t="str">
        <f>TEXT(Agricultural_Export_Analysis_Cleaned_Dataset[[#This Row],[Order_Date]],"ddd")</f>
        <v>Sat</v>
      </c>
      <c r="AI1971" t="str">
        <f>TEXT(Agricultural_Export_Analysis_Cleaned_Dataset[[#This Row],[Ship_Date]],"yyyy")</f>
        <v>2024</v>
      </c>
      <c r="AJ1971" t="str">
        <f>TEXT(Agricultural_Export_Analysis_Cleaned_Dataset[[#This Row],[Ship_Date]],"mmm")</f>
        <v>Dec</v>
      </c>
      <c r="AK1971" t="str">
        <f>TEXT(Agricultural_Export_Analysis_Cleaned_Dataset[[#This Row],[Ship_Date]],"ddd")</f>
        <v>Tue</v>
      </c>
      <c r="AL1971" t="str">
        <f>TEXT(Agricultural_Export_Analysis_Cleaned_Dataset[[#This Row],[Delivery_Date]],"yyyy")</f>
        <v>2025</v>
      </c>
      <c r="AM1971" t="str">
        <f>TEXT(Agricultural_Export_Analysis_Cleaned_Dataset[[#This Row],[Delivery_Date]],"mmm")</f>
        <v>Jan</v>
      </c>
      <c r="AN1971" t="str">
        <f>TEXT(Agricultural_Export_Analysis_Cleaned_Dataset[[#This Row],[Delivery_Date]],"ddd")</f>
        <v>Sun</v>
      </c>
      <c r="AO1971">
        <f>Agricultural_Export_Analysis_Cleaned_Dataset[[#This Row],[Delivery_Date]]-Agricultural_Export_Analysis_Cleaned_Dataset[[#This Row],[Ship_Date]]</f>
        <v>19</v>
      </c>
      <c r="AP1971">
        <f>Agricultural_Export_Analysis_Cleaned_Dataset[[#This Row],[Ship_Date]]-Agricultural_Export_Analysis_Cleaned_Dataset[[#This Row],[Order_Date]]</f>
        <v>10</v>
      </c>
      <c r="AQ1971" s="4" t="str">
        <f>TEXT(Agricultural_Export_Analysis_Cleaned_Dataset[[#This Row],[Order_Date]],"mmm yyyy")</f>
        <v>Dec 2024</v>
      </c>
    </row>
    <row r="1972" spans="1:43" x14ac:dyDescent="0.3">
      <c r="A1972" t="s">
        <v>3844</v>
      </c>
      <c r="B1972" t="s">
        <v>3845</v>
      </c>
      <c r="C1972" s="2">
        <v>45735</v>
      </c>
      <c r="D1972" s="2">
        <v>45741</v>
      </c>
      <c r="E1972" s="2">
        <v>45777</v>
      </c>
      <c r="F1972" t="s">
        <v>35</v>
      </c>
      <c r="G1972" t="s">
        <v>50</v>
      </c>
      <c r="H1972" t="s">
        <v>51</v>
      </c>
      <c r="I1972" t="s">
        <v>118</v>
      </c>
      <c r="J1972" t="s">
        <v>53</v>
      </c>
      <c r="K1972" s="7">
        <v>10</v>
      </c>
      <c r="L1972" t="s">
        <v>70</v>
      </c>
      <c r="M1972" t="s">
        <v>159</v>
      </c>
      <c r="N1972" t="s">
        <v>160</v>
      </c>
      <c r="O1972">
        <v>59</v>
      </c>
      <c r="P1972" s="6">
        <v>433.75</v>
      </c>
      <c r="Q1972" s="6">
        <v>25591.25</v>
      </c>
      <c r="R1972" s="5">
        <v>0.05</v>
      </c>
      <c r="S1972" s="6">
        <v>24311.6875</v>
      </c>
      <c r="T1972" s="6">
        <v>3749.33</v>
      </c>
      <c r="U1972" s="6">
        <v>10943.82</v>
      </c>
      <c r="V1972" s="6">
        <v>2199.58</v>
      </c>
      <c r="W1972" s="6">
        <v>1117.6500000000001</v>
      </c>
      <c r="X1972" s="6">
        <v>6301.3074999999999</v>
      </c>
      <c r="Y1972" s="5">
        <v>0.25918840475388599</v>
      </c>
      <c r="Z1972" t="s">
        <v>40</v>
      </c>
      <c r="AA1972" t="s">
        <v>41</v>
      </c>
      <c r="AB1972" t="s">
        <v>83</v>
      </c>
      <c r="AC1972" t="s">
        <v>43</v>
      </c>
      <c r="AD1972" t="s">
        <v>44</v>
      </c>
      <c r="AE1972" t="s">
        <v>58</v>
      </c>
      <c r="AF1972" t="str">
        <f>TEXT(Agricultural_Export_Analysis_Cleaned_Dataset[[#This Row],[Order_Date]],"mmm")</f>
        <v>Mar</v>
      </c>
      <c r="AG1972" t="str">
        <f>TEXT(Agricultural_Export_Analysis_Cleaned_Dataset[[#This Row],[Order_Date]],"yyyy")</f>
        <v>2025</v>
      </c>
      <c r="AH1972" t="str">
        <f>TEXT(Agricultural_Export_Analysis_Cleaned_Dataset[[#This Row],[Order_Date]],"ddd")</f>
        <v>Wed</v>
      </c>
      <c r="AI1972" t="str">
        <f>TEXT(Agricultural_Export_Analysis_Cleaned_Dataset[[#This Row],[Ship_Date]],"yyyy")</f>
        <v>2025</v>
      </c>
      <c r="AJ1972" t="str">
        <f>TEXT(Agricultural_Export_Analysis_Cleaned_Dataset[[#This Row],[Ship_Date]],"mmm")</f>
        <v>Mar</v>
      </c>
      <c r="AK1972" t="str">
        <f>TEXT(Agricultural_Export_Analysis_Cleaned_Dataset[[#This Row],[Ship_Date]],"ddd")</f>
        <v>Tue</v>
      </c>
      <c r="AL1972" t="str">
        <f>TEXT(Agricultural_Export_Analysis_Cleaned_Dataset[[#This Row],[Delivery_Date]],"yyyy")</f>
        <v>2025</v>
      </c>
      <c r="AM1972" t="str">
        <f>TEXT(Agricultural_Export_Analysis_Cleaned_Dataset[[#This Row],[Delivery_Date]],"mmm")</f>
        <v>Apr</v>
      </c>
      <c r="AN1972" t="str">
        <f>TEXT(Agricultural_Export_Analysis_Cleaned_Dataset[[#This Row],[Delivery_Date]],"ddd")</f>
        <v>Wed</v>
      </c>
      <c r="AO1972">
        <f>Agricultural_Export_Analysis_Cleaned_Dataset[[#This Row],[Delivery_Date]]-Agricultural_Export_Analysis_Cleaned_Dataset[[#This Row],[Ship_Date]]</f>
        <v>36</v>
      </c>
      <c r="AP1972">
        <f>Agricultural_Export_Analysis_Cleaned_Dataset[[#This Row],[Ship_Date]]-Agricultural_Export_Analysis_Cleaned_Dataset[[#This Row],[Order_Date]]</f>
        <v>6</v>
      </c>
      <c r="AQ1972" s="4" t="str">
        <f>TEXT(Agricultural_Export_Analysis_Cleaned_Dataset[[#This Row],[Order_Date]],"mmm yyyy")</f>
        <v>Mar 2025</v>
      </c>
    </row>
    <row r="1973" spans="1:43" x14ac:dyDescent="0.3">
      <c r="A1973" t="s">
        <v>3846</v>
      </c>
      <c r="B1973" t="s">
        <v>1166</v>
      </c>
      <c r="C1973" s="2">
        <v>45697</v>
      </c>
      <c r="D1973" s="2">
        <v>45702</v>
      </c>
      <c r="E1973" s="2">
        <v>45719</v>
      </c>
      <c r="F1973" t="s">
        <v>35</v>
      </c>
      <c r="G1973" t="s">
        <v>8934</v>
      </c>
      <c r="H1973" t="s">
        <v>74</v>
      </c>
      <c r="I1973" t="s">
        <v>118</v>
      </c>
      <c r="J1973" t="s">
        <v>63</v>
      </c>
      <c r="K1973" s="7">
        <v>0</v>
      </c>
      <c r="L1973" t="s">
        <v>135</v>
      </c>
      <c r="M1973" t="s">
        <v>88</v>
      </c>
      <c r="N1973" t="s">
        <v>89</v>
      </c>
      <c r="O1973">
        <v>96</v>
      </c>
      <c r="P1973" s="6">
        <v>157</v>
      </c>
      <c r="Q1973" s="6">
        <v>15072</v>
      </c>
      <c r="R1973" s="5">
        <v>0.1</v>
      </c>
      <c r="S1973" s="6">
        <v>13564.8</v>
      </c>
      <c r="T1973" s="6">
        <v>4896.49</v>
      </c>
      <c r="U1973" s="6">
        <v>9560.6</v>
      </c>
      <c r="V1973" s="6">
        <v>2788.64</v>
      </c>
      <c r="W1973" s="6">
        <v>1044.23</v>
      </c>
      <c r="X1973" s="6">
        <v>-4725.16</v>
      </c>
      <c r="Y1973" s="5">
        <v>-0.34833982071243202</v>
      </c>
      <c r="Z1973" t="s">
        <v>40</v>
      </c>
      <c r="AA1973" t="s">
        <v>147</v>
      </c>
      <c r="AB1973" t="s">
        <v>56</v>
      </c>
      <c r="AC1973" t="s">
        <v>76</v>
      </c>
      <c r="AD1973" t="s">
        <v>98</v>
      </c>
      <c r="AE1973" t="s">
        <v>58</v>
      </c>
      <c r="AF1973" t="str">
        <f>TEXT(Agricultural_Export_Analysis_Cleaned_Dataset[[#This Row],[Order_Date]],"mmm")</f>
        <v>Feb</v>
      </c>
      <c r="AG1973" t="str">
        <f>TEXT(Agricultural_Export_Analysis_Cleaned_Dataset[[#This Row],[Order_Date]],"yyyy")</f>
        <v>2025</v>
      </c>
      <c r="AH1973" t="str">
        <f>TEXT(Agricultural_Export_Analysis_Cleaned_Dataset[[#This Row],[Order_Date]],"ddd")</f>
        <v>Sun</v>
      </c>
      <c r="AI1973" t="str">
        <f>TEXT(Agricultural_Export_Analysis_Cleaned_Dataset[[#This Row],[Ship_Date]],"yyyy")</f>
        <v>2025</v>
      </c>
      <c r="AJ1973" t="str">
        <f>TEXT(Agricultural_Export_Analysis_Cleaned_Dataset[[#This Row],[Ship_Date]],"mmm")</f>
        <v>Feb</v>
      </c>
      <c r="AK1973" t="str">
        <f>TEXT(Agricultural_Export_Analysis_Cleaned_Dataset[[#This Row],[Ship_Date]],"ddd")</f>
        <v>Fri</v>
      </c>
      <c r="AL1973" t="str">
        <f>TEXT(Agricultural_Export_Analysis_Cleaned_Dataset[[#This Row],[Delivery_Date]],"yyyy")</f>
        <v>2025</v>
      </c>
      <c r="AM1973" t="str">
        <f>TEXT(Agricultural_Export_Analysis_Cleaned_Dataset[[#This Row],[Delivery_Date]],"mmm")</f>
        <v>Mar</v>
      </c>
      <c r="AN1973" t="str">
        <f>TEXT(Agricultural_Export_Analysis_Cleaned_Dataset[[#This Row],[Delivery_Date]],"ddd")</f>
        <v>Mon</v>
      </c>
      <c r="AO1973">
        <f>Agricultural_Export_Analysis_Cleaned_Dataset[[#This Row],[Delivery_Date]]-Agricultural_Export_Analysis_Cleaned_Dataset[[#This Row],[Ship_Date]]</f>
        <v>17</v>
      </c>
      <c r="AP1973">
        <f>Agricultural_Export_Analysis_Cleaned_Dataset[[#This Row],[Ship_Date]]-Agricultural_Export_Analysis_Cleaned_Dataset[[#This Row],[Order_Date]]</f>
        <v>5</v>
      </c>
      <c r="AQ1973" s="4" t="str">
        <f>TEXT(Agricultural_Export_Analysis_Cleaned_Dataset[[#This Row],[Order_Date]],"mmm yyyy")</f>
        <v>Feb 2025</v>
      </c>
    </row>
    <row r="1974" spans="1:43" x14ac:dyDescent="0.3">
      <c r="A1974" t="s">
        <v>3847</v>
      </c>
      <c r="B1974" t="s">
        <v>1424</v>
      </c>
      <c r="C1974" s="2">
        <v>45857</v>
      </c>
      <c r="D1974" s="2">
        <v>45865</v>
      </c>
      <c r="E1974" s="2">
        <v>45888</v>
      </c>
      <c r="F1974" t="s">
        <v>35</v>
      </c>
      <c r="G1974" t="s">
        <v>117</v>
      </c>
      <c r="H1974" t="s">
        <v>37</v>
      </c>
      <c r="I1974" t="s">
        <v>97</v>
      </c>
      <c r="J1974" t="s">
        <v>53</v>
      </c>
      <c r="K1974" s="7">
        <v>10</v>
      </c>
      <c r="L1974" t="s">
        <v>80</v>
      </c>
      <c r="M1974" t="s">
        <v>107</v>
      </c>
      <c r="N1974" t="s">
        <v>108</v>
      </c>
      <c r="O1974">
        <v>1784</v>
      </c>
      <c r="P1974" s="6">
        <v>128.53</v>
      </c>
      <c r="Q1974" s="6">
        <v>229297.52</v>
      </c>
      <c r="R1974" s="5">
        <v>0.15</v>
      </c>
      <c r="S1974" s="6">
        <v>194902.89199999999</v>
      </c>
      <c r="T1974" s="6">
        <v>14901.65</v>
      </c>
      <c r="U1974" s="6">
        <v>145953.54</v>
      </c>
      <c r="V1974" s="6">
        <v>2690.7</v>
      </c>
      <c r="W1974" s="6">
        <v>22978.77</v>
      </c>
      <c r="X1974" s="6">
        <v>8378.232</v>
      </c>
      <c r="Y1974" s="5">
        <v>4.2986699243026102E-2</v>
      </c>
      <c r="Z1974" t="s">
        <v>103</v>
      </c>
      <c r="AA1974" t="s">
        <v>119</v>
      </c>
      <c r="AB1974" t="s">
        <v>56</v>
      </c>
      <c r="AC1974" t="s">
        <v>66</v>
      </c>
      <c r="AD1974" t="s">
        <v>57</v>
      </c>
      <c r="AE1974" t="s">
        <v>67</v>
      </c>
      <c r="AF1974" t="str">
        <f>TEXT(Agricultural_Export_Analysis_Cleaned_Dataset[[#This Row],[Order_Date]],"mmm")</f>
        <v>Jul</v>
      </c>
      <c r="AG1974" t="str">
        <f>TEXT(Agricultural_Export_Analysis_Cleaned_Dataset[[#This Row],[Order_Date]],"yyyy")</f>
        <v>2025</v>
      </c>
      <c r="AH1974" t="str">
        <f>TEXT(Agricultural_Export_Analysis_Cleaned_Dataset[[#This Row],[Order_Date]],"ddd")</f>
        <v>Sat</v>
      </c>
      <c r="AI1974" t="str">
        <f>TEXT(Agricultural_Export_Analysis_Cleaned_Dataset[[#This Row],[Ship_Date]],"yyyy")</f>
        <v>2025</v>
      </c>
      <c r="AJ1974" t="str">
        <f>TEXT(Agricultural_Export_Analysis_Cleaned_Dataset[[#This Row],[Ship_Date]],"mmm")</f>
        <v>Jul</v>
      </c>
      <c r="AK1974" t="str">
        <f>TEXT(Agricultural_Export_Analysis_Cleaned_Dataset[[#This Row],[Ship_Date]],"ddd")</f>
        <v>Sun</v>
      </c>
      <c r="AL1974" t="str">
        <f>TEXT(Agricultural_Export_Analysis_Cleaned_Dataset[[#This Row],[Delivery_Date]],"yyyy")</f>
        <v>2025</v>
      </c>
      <c r="AM1974" t="str">
        <f>TEXT(Agricultural_Export_Analysis_Cleaned_Dataset[[#This Row],[Delivery_Date]],"mmm")</f>
        <v>Aug</v>
      </c>
      <c r="AN1974" t="str">
        <f>TEXT(Agricultural_Export_Analysis_Cleaned_Dataset[[#This Row],[Delivery_Date]],"ddd")</f>
        <v>Tue</v>
      </c>
      <c r="AO1974">
        <f>Agricultural_Export_Analysis_Cleaned_Dataset[[#This Row],[Delivery_Date]]-Agricultural_Export_Analysis_Cleaned_Dataset[[#This Row],[Ship_Date]]</f>
        <v>23</v>
      </c>
      <c r="AP1974">
        <f>Agricultural_Export_Analysis_Cleaned_Dataset[[#This Row],[Ship_Date]]-Agricultural_Export_Analysis_Cleaned_Dataset[[#This Row],[Order_Date]]</f>
        <v>8</v>
      </c>
      <c r="AQ1974" s="4" t="str">
        <f>TEXT(Agricultural_Export_Analysis_Cleaned_Dataset[[#This Row],[Order_Date]],"mmm yyyy")</f>
        <v>Jul 2025</v>
      </c>
    </row>
    <row r="1975" spans="1:43" x14ac:dyDescent="0.3">
      <c r="A1975" t="s">
        <v>3848</v>
      </c>
      <c r="B1975" t="s">
        <v>3849</v>
      </c>
      <c r="C1975" s="2">
        <v>45329</v>
      </c>
      <c r="D1975" s="2">
        <v>45338</v>
      </c>
      <c r="E1975" s="2">
        <v>45356</v>
      </c>
      <c r="F1975" t="s">
        <v>35</v>
      </c>
      <c r="G1975" t="s">
        <v>132</v>
      </c>
      <c r="H1975" t="s">
        <v>74</v>
      </c>
      <c r="I1975" t="s">
        <v>118</v>
      </c>
      <c r="J1975" t="s">
        <v>53</v>
      </c>
      <c r="K1975" s="7">
        <v>2</v>
      </c>
      <c r="L1975" t="s">
        <v>135</v>
      </c>
      <c r="M1975" t="s">
        <v>48</v>
      </c>
      <c r="N1975" t="s">
        <v>49</v>
      </c>
      <c r="O1975">
        <v>862</v>
      </c>
      <c r="P1975" s="6">
        <v>76.91</v>
      </c>
      <c r="Q1975" s="6">
        <v>66296.42</v>
      </c>
      <c r="R1975" s="5">
        <v>0</v>
      </c>
      <c r="S1975" s="6">
        <v>66296.42</v>
      </c>
      <c r="T1975" s="6">
        <v>12900.99</v>
      </c>
      <c r="U1975" s="6">
        <v>43513.57</v>
      </c>
      <c r="V1975" s="6">
        <v>680.23</v>
      </c>
      <c r="W1975" s="6">
        <v>2952.84</v>
      </c>
      <c r="X1975" s="6">
        <v>6248.79</v>
      </c>
      <c r="Y1975" s="5">
        <v>9.4255315747064403E-2</v>
      </c>
      <c r="Z1975" t="s">
        <v>40</v>
      </c>
      <c r="AA1975" t="s">
        <v>147</v>
      </c>
      <c r="AB1975" t="s">
        <v>65</v>
      </c>
      <c r="AC1975" t="s">
        <v>43</v>
      </c>
      <c r="AD1975" t="s">
        <v>77</v>
      </c>
      <c r="AE1975" t="s">
        <v>58</v>
      </c>
      <c r="AF1975" t="str">
        <f>TEXT(Agricultural_Export_Analysis_Cleaned_Dataset[[#This Row],[Order_Date]],"mmm")</f>
        <v>Feb</v>
      </c>
      <c r="AG1975" t="str">
        <f>TEXT(Agricultural_Export_Analysis_Cleaned_Dataset[[#This Row],[Order_Date]],"yyyy")</f>
        <v>2024</v>
      </c>
      <c r="AH1975" t="str">
        <f>TEXT(Agricultural_Export_Analysis_Cleaned_Dataset[[#This Row],[Order_Date]],"ddd")</f>
        <v>Wed</v>
      </c>
      <c r="AI1975" t="str">
        <f>TEXT(Agricultural_Export_Analysis_Cleaned_Dataset[[#This Row],[Ship_Date]],"yyyy")</f>
        <v>2024</v>
      </c>
      <c r="AJ1975" t="str">
        <f>TEXT(Agricultural_Export_Analysis_Cleaned_Dataset[[#This Row],[Ship_Date]],"mmm")</f>
        <v>Feb</v>
      </c>
      <c r="AK1975" t="str">
        <f>TEXT(Agricultural_Export_Analysis_Cleaned_Dataset[[#This Row],[Ship_Date]],"ddd")</f>
        <v>Fri</v>
      </c>
      <c r="AL1975" t="str">
        <f>TEXT(Agricultural_Export_Analysis_Cleaned_Dataset[[#This Row],[Delivery_Date]],"yyyy")</f>
        <v>2024</v>
      </c>
      <c r="AM1975" t="str">
        <f>TEXT(Agricultural_Export_Analysis_Cleaned_Dataset[[#This Row],[Delivery_Date]],"mmm")</f>
        <v>Mar</v>
      </c>
      <c r="AN1975" t="str">
        <f>TEXT(Agricultural_Export_Analysis_Cleaned_Dataset[[#This Row],[Delivery_Date]],"ddd")</f>
        <v>Tue</v>
      </c>
      <c r="AO1975">
        <f>Agricultural_Export_Analysis_Cleaned_Dataset[[#This Row],[Delivery_Date]]-Agricultural_Export_Analysis_Cleaned_Dataset[[#This Row],[Ship_Date]]</f>
        <v>18</v>
      </c>
      <c r="AP1975">
        <f>Agricultural_Export_Analysis_Cleaned_Dataset[[#This Row],[Ship_Date]]-Agricultural_Export_Analysis_Cleaned_Dataset[[#This Row],[Order_Date]]</f>
        <v>9</v>
      </c>
      <c r="AQ1975" s="4" t="str">
        <f>TEXT(Agricultural_Export_Analysis_Cleaned_Dataset[[#This Row],[Order_Date]],"mmm yyyy")</f>
        <v>Feb 2024</v>
      </c>
    </row>
    <row r="1976" spans="1:43" x14ac:dyDescent="0.3">
      <c r="A1976" t="s">
        <v>3850</v>
      </c>
      <c r="B1976" t="s">
        <v>3851</v>
      </c>
      <c r="C1976" s="2">
        <v>45437</v>
      </c>
      <c r="D1976" s="2">
        <v>45445</v>
      </c>
      <c r="E1976" s="2">
        <v>45482</v>
      </c>
      <c r="F1976" t="s">
        <v>35</v>
      </c>
      <c r="G1976" t="s">
        <v>36</v>
      </c>
      <c r="H1976" t="s">
        <v>51</v>
      </c>
      <c r="I1976" t="s">
        <v>38</v>
      </c>
      <c r="J1976" t="s">
        <v>63</v>
      </c>
      <c r="K1976" s="7">
        <v>10</v>
      </c>
      <c r="L1976" t="s">
        <v>80</v>
      </c>
      <c r="M1976" t="s">
        <v>159</v>
      </c>
      <c r="N1976" t="s">
        <v>160</v>
      </c>
      <c r="O1976">
        <v>1303</v>
      </c>
      <c r="P1976" s="6">
        <v>203.88</v>
      </c>
      <c r="Q1976" s="6">
        <v>265655.64</v>
      </c>
      <c r="R1976" s="5">
        <v>0.15</v>
      </c>
      <c r="S1976" s="6">
        <v>225807.29399999999</v>
      </c>
      <c r="T1976" s="6">
        <v>3077.81</v>
      </c>
      <c r="U1976" s="6">
        <v>143154.46</v>
      </c>
      <c r="V1976" s="6">
        <v>2026.48</v>
      </c>
      <c r="W1976" s="6">
        <v>18017.21</v>
      </c>
      <c r="X1976" s="6">
        <v>59531.334000000003</v>
      </c>
      <c r="Y1976" s="5">
        <v>0.26363778133756799</v>
      </c>
      <c r="Z1976" t="s">
        <v>81</v>
      </c>
      <c r="AA1976" t="s">
        <v>82</v>
      </c>
      <c r="AB1976" t="s">
        <v>65</v>
      </c>
      <c r="AC1976" t="s">
        <v>76</v>
      </c>
      <c r="AD1976" t="s">
        <v>84</v>
      </c>
      <c r="AE1976" t="s">
        <v>67</v>
      </c>
      <c r="AF1976" t="str">
        <f>TEXT(Agricultural_Export_Analysis_Cleaned_Dataset[[#This Row],[Order_Date]],"mmm")</f>
        <v>May</v>
      </c>
      <c r="AG1976" t="str">
        <f>TEXT(Agricultural_Export_Analysis_Cleaned_Dataset[[#This Row],[Order_Date]],"yyyy")</f>
        <v>2024</v>
      </c>
      <c r="AH1976" t="str">
        <f>TEXT(Agricultural_Export_Analysis_Cleaned_Dataset[[#This Row],[Order_Date]],"ddd")</f>
        <v>Sat</v>
      </c>
      <c r="AI1976" t="str">
        <f>TEXT(Agricultural_Export_Analysis_Cleaned_Dataset[[#This Row],[Ship_Date]],"yyyy")</f>
        <v>2024</v>
      </c>
      <c r="AJ1976" t="str">
        <f>TEXT(Agricultural_Export_Analysis_Cleaned_Dataset[[#This Row],[Ship_Date]],"mmm")</f>
        <v>Jun</v>
      </c>
      <c r="AK1976" t="str">
        <f>TEXT(Agricultural_Export_Analysis_Cleaned_Dataset[[#This Row],[Ship_Date]],"ddd")</f>
        <v>Sun</v>
      </c>
      <c r="AL1976" t="str">
        <f>TEXT(Agricultural_Export_Analysis_Cleaned_Dataset[[#This Row],[Delivery_Date]],"yyyy")</f>
        <v>2024</v>
      </c>
      <c r="AM1976" t="str">
        <f>TEXT(Agricultural_Export_Analysis_Cleaned_Dataset[[#This Row],[Delivery_Date]],"mmm")</f>
        <v>Jul</v>
      </c>
      <c r="AN1976" t="str">
        <f>TEXT(Agricultural_Export_Analysis_Cleaned_Dataset[[#This Row],[Delivery_Date]],"ddd")</f>
        <v>Tue</v>
      </c>
      <c r="AO1976">
        <f>Agricultural_Export_Analysis_Cleaned_Dataset[[#This Row],[Delivery_Date]]-Agricultural_Export_Analysis_Cleaned_Dataset[[#This Row],[Ship_Date]]</f>
        <v>37</v>
      </c>
      <c r="AP1976">
        <f>Agricultural_Export_Analysis_Cleaned_Dataset[[#This Row],[Ship_Date]]-Agricultural_Export_Analysis_Cleaned_Dataset[[#This Row],[Order_Date]]</f>
        <v>8</v>
      </c>
      <c r="AQ1976" s="4" t="str">
        <f>TEXT(Agricultural_Export_Analysis_Cleaned_Dataset[[#This Row],[Order_Date]],"mmm yyyy")</f>
        <v>May 2024</v>
      </c>
    </row>
    <row r="1977" spans="1:43" x14ac:dyDescent="0.3">
      <c r="A1977" t="s">
        <v>3852</v>
      </c>
      <c r="B1977" t="s">
        <v>3853</v>
      </c>
      <c r="C1977" s="2">
        <v>45639</v>
      </c>
      <c r="D1977" s="2">
        <v>45647</v>
      </c>
      <c r="E1977" s="2">
        <v>45657</v>
      </c>
      <c r="F1977" t="s">
        <v>35</v>
      </c>
      <c r="G1977" t="s">
        <v>8934</v>
      </c>
      <c r="H1977" t="s">
        <v>37</v>
      </c>
      <c r="I1977" t="s">
        <v>118</v>
      </c>
      <c r="J1977" t="s">
        <v>112</v>
      </c>
      <c r="K1977" s="7">
        <v>0</v>
      </c>
      <c r="L1977" t="s">
        <v>87</v>
      </c>
      <c r="M1977" t="s">
        <v>88</v>
      </c>
      <c r="N1977" t="s">
        <v>89</v>
      </c>
      <c r="O1977">
        <v>1905</v>
      </c>
      <c r="P1977" s="6">
        <v>142.07</v>
      </c>
      <c r="Q1977" s="6">
        <v>270643.34999999998</v>
      </c>
      <c r="R1977" s="5">
        <v>0.05</v>
      </c>
      <c r="S1977" s="6">
        <v>257111.1825</v>
      </c>
      <c r="T1977" s="6">
        <v>9306.3799999999992</v>
      </c>
      <c r="U1977" s="6">
        <v>162984.47</v>
      </c>
      <c r="V1977" s="6">
        <v>2282.52</v>
      </c>
      <c r="W1977" s="6">
        <v>13996.81</v>
      </c>
      <c r="X1977" s="6">
        <v>68541.002500000002</v>
      </c>
      <c r="Y1977" s="5">
        <v>0.266581180303194</v>
      </c>
      <c r="Z1977" t="s">
        <v>54</v>
      </c>
      <c r="AA1977" t="s">
        <v>55</v>
      </c>
      <c r="AB1977" t="s">
        <v>65</v>
      </c>
      <c r="AC1977" t="s">
        <v>43</v>
      </c>
      <c r="AD1977" t="s">
        <v>123</v>
      </c>
      <c r="AE1977" t="s">
        <v>67</v>
      </c>
      <c r="AF1977" t="str">
        <f>TEXT(Agricultural_Export_Analysis_Cleaned_Dataset[[#This Row],[Order_Date]],"mmm")</f>
        <v>Dec</v>
      </c>
      <c r="AG1977" t="str">
        <f>TEXT(Agricultural_Export_Analysis_Cleaned_Dataset[[#This Row],[Order_Date]],"yyyy")</f>
        <v>2024</v>
      </c>
      <c r="AH1977" t="str">
        <f>TEXT(Agricultural_Export_Analysis_Cleaned_Dataset[[#This Row],[Order_Date]],"ddd")</f>
        <v>Fri</v>
      </c>
      <c r="AI1977" t="str">
        <f>TEXT(Agricultural_Export_Analysis_Cleaned_Dataset[[#This Row],[Ship_Date]],"yyyy")</f>
        <v>2024</v>
      </c>
      <c r="AJ1977" t="str">
        <f>TEXT(Agricultural_Export_Analysis_Cleaned_Dataset[[#This Row],[Ship_Date]],"mmm")</f>
        <v>Dec</v>
      </c>
      <c r="AK1977" t="str">
        <f>TEXT(Agricultural_Export_Analysis_Cleaned_Dataset[[#This Row],[Ship_Date]],"ddd")</f>
        <v>Sat</v>
      </c>
      <c r="AL1977" t="str">
        <f>TEXT(Agricultural_Export_Analysis_Cleaned_Dataset[[#This Row],[Delivery_Date]],"yyyy")</f>
        <v>2024</v>
      </c>
      <c r="AM1977" t="str">
        <f>TEXT(Agricultural_Export_Analysis_Cleaned_Dataset[[#This Row],[Delivery_Date]],"mmm")</f>
        <v>Dec</v>
      </c>
      <c r="AN1977" t="str">
        <f>TEXT(Agricultural_Export_Analysis_Cleaned_Dataset[[#This Row],[Delivery_Date]],"ddd")</f>
        <v>Tue</v>
      </c>
      <c r="AO1977">
        <f>Agricultural_Export_Analysis_Cleaned_Dataset[[#This Row],[Delivery_Date]]-Agricultural_Export_Analysis_Cleaned_Dataset[[#This Row],[Ship_Date]]</f>
        <v>10</v>
      </c>
      <c r="AP1977">
        <f>Agricultural_Export_Analysis_Cleaned_Dataset[[#This Row],[Ship_Date]]-Agricultural_Export_Analysis_Cleaned_Dataset[[#This Row],[Order_Date]]</f>
        <v>8</v>
      </c>
      <c r="AQ1977" s="4" t="str">
        <f>TEXT(Agricultural_Export_Analysis_Cleaned_Dataset[[#This Row],[Order_Date]],"mmm yyyy")</f>
        <v>Dec 2024</v>
      </c>
    </row>
    <row r="1978" spans="1:43" x14ac:dyDescent="0.3">
      <c r="A1978" t="s">
        <v>3854</v>
      </c>
      <c r="B1978" t="s">
        <v>3855</v>
      </c>
      <c r="C1978" s="2">
        <v>45757</v>
      </c>
      <c r="D1978" s="2">
        <v>45761</v>
      </c>
      <c r="E1978" s="2">
        <v>45794</v>
      </c>
      <c r="F1978" t="s">
        <v>35</v>
      </c>
      <c r="G1978" t="s">
        <v>50</v>
      </c>
      <c r="H1978" t="s">
        <v>74</v>
      </c>
      <c r="I1978" t="s">
        <v>91</v>
      </c>
      <c r="J1978" t="s">
        <v>63</v>
      </c>
      <c r="K1978" s="7">
        <v>7</v>
      </c>
      <c r="L1978" t="s">
        <v>135</v>
      </c>
      <c r="M1978" t="s">
        <v>107</v>
      </c>
      <c r="N1978" t="s">
        <v>108</v>
      </c>
      <c r="O1978">
        <v>1205</v>
      </c>
      <c r="P1978" s="6">
        <v>162.18</v>
      </c>
      <c r="Q1978" s="6">
        <v>195426.9</v>
      </c>
      <c r="R1978" s="5">
        <v>0</v>
      </c>
      <c r="S1978" s="6">
        <v>195426.9</v>
      </c>
      <c r="T1978" s="6">
        <v>6105.33</v>
      </c>
      <c r="U1978" s="6">
        <v>95770.1</v>
      </c>
      <c r="V1978" s="6">
        <v>2299.36</v>
      </c>
      <c r="W1978" s="6">
        <v>9502.9</v>
      </c>
      <c r="X1978" s="6">
        <v>81749.210000000006</v>
      </c>
      <c r="Y1978" s="5">
        <v>0.418310938770456</v>
      </c>
      <c r="Z1978" t="s">
        <v>81</v>
      </c>
      <c r="AA1978" t="s">
        <v>165</v>
      </c>
      <c r="AB1978" t="s">
        <v>65</v>
      </c>
      <c r="AC1978" t="s">
        <v>76</v>
      </c>
      <c r="AD1978" t="s">
        <v>44</v>
      </c>
      <c r="AE1978" t="s">
        <v>58</v>
      </c>
      <c r="AF1978" t="str">
        <f>TEXT(Agricultural_Export_Analysis_Cleaned_Dataset[[#This Row],[Order_Date]],"mmm")</f>
        <v>Apr</v>
      </c>
      <c r="AG1978" t="str">
        <f>TEXT(Agricultural_Export_Analysis_Cleaned_Dataset[[#This Row],[Order_Date]],"yyyy")</f>
        <v>2025</v>
      </c>
      <c r="AH1978" t="str">
        <f>TEXT(Agricultural_Export_Analysis_Cleaned_Dataset[[#This Row],[Order_Date]],"ddd")</f>
        <v>Thu</v>
      </c>
      <c r="AI1978" t="str">
        <f>TEXT(Agricultural_Export_Analysis_Cleaned_Dataset[[#This Row],[Ship_Date]],"yyyy")</f>
        <v>2025</v>
      </c>
      <c r="AJ1978" t="str">
        <f>TEXT(Agricultural_Export_Analysis_Cleaned_Dataset[[#This Row],[Ship_Date]],"mmm")</f>
        <v>Apr</v>
      </c>
      <c r="AK1978" t="str">
        <f>TEXT(Agricultural_Export_Analysis_Cleaned_Dataset[[#This Row],[Ship_Date]],"ddd")</f>
        <v>Mon</v>
      </c>
      <c r="AL1978" t="str">
        <f>TEXT(Agricultural_Export_Analysis_Cleaned_Dataset[[#This Row],[Delivery_Date]],"yyyy")</f>
        <v>2025</v>
      </c>
      <c r="AM1978" t="str">
        <f>TEXT(Agricultural_Export_Analysis_Cleaned_Dataset[[#This Row],[Delivery_Date]],"mmm")</f>
        <v>May</v>
      </c>
      <c r="AN1978" t="str">
        <f>TEXT(Agricultural_Export_Analysis_Cleaned_Dataset[[#This Row],[Delivery_Date]],"ddd")</f>
        <v>Sat</v>
      </c>
      <c r="AO1978">
        <f>Agricultural_Export_Analysis_Cleaned_Dataset[[#This Row],[Delivery_Date]]-Agricultural_Export_Analysis_Cleaned_Dataset[[#This Row],[Ship_Date]]</f>
        <v>33</v>
      </c>
      <c r="AP1978">
        <f>Agricultural_Export_Analysis_Cleaned_Dataset[[#This Row],[Ship_Date]]-Agricultural_Export_Analysis_Cleaned_Dataset[[#This Row],[Order_Date]]</f>
        <v>4</v>
      </c>
      <c r="AQ1978" s="4" t="str">
        <f>TEXT(Agricultural_Export_Analysis_Cleaned_Dataset[[#This Row],[Order_Date]],"mmm yyyy")</f>
        <v>Apr 2025</v>
      </c>
    </row>
    <row r="1979" spans="1:43" x14ac:dyDescent="0.3">
      <c r="A1979" t="s">
        <v>3856</v>
      </c>
      <c r="B1979" t="s">
        <v>3857</v>
      </c>
      <c r="C1979" s="2">
        <v>45771</v>
      </c>
      <c r="D1979" s="2">
        <v>45781</v>
      </c>
      <c r="E1979" s="2">
        <v>45799</v>
      </c>
      <c r="F1979" t="s">
        <v>35</v>
      </c>
      <c r="G1979" t="s">
        <v>73</v>
      </c>
      <c r="H1979" t="s">
        <v>51</v>
      </c>
      <c r="I1979" t="s">
        <v>118</v>
      </c>
      <c r="J1979" t="s">
        <v>53</v>
      </c>
      <c r="K1979" s="7">
        <v>0</v>
      </c>
      <c r="L1979" t="s">
        <v>70</v>
      </c>
      <c r="M1979" t="s">
        <v>107</v>
      </c>
      <c r="N1979" t="s">
        <v>108</v>
      </c>
      <c r="O1979">
        <v>1995</v>
      </c>
      <c r="P1979" s="6">
        <v>134.4</v>
      </c>
      <c r="Q1979" s="6">
        <v>268128</v>
      </c>
      <c r="R1979" s="5">
        <v>0</v>
      </c>
      <c r="S1979" s="6">
        <v>268128</v>
      </c>
      <c r="T1979" s="6">
        <v>6752.16</v>
      </c>
      <c r="U1979" s="6">
        <v>187178.79</v>
      </c>
      <c r="V1979" s="6">
        <v>2022.64</v>
      </c>
      <c r="W1979" s="6">
        <v>16810.34</v>
      </c>
      <c r="X1979" s="6">
        <v>55364.07</v>
      </c>
      <c r="Y1979" s="5">
        <v>0.206483731650555</v>
      </c>
      <c r="Z1979" t="s">
        <v>81</v>
      </c>
      <c r="AA1979" t="s">
        <v>165</v>
      </c>
      <c r="AB1979" t="s">
        <v>65</v>
      </c>
      <c r="AC1979" t="s">
        <v>43</v>
      </c>
      <c r="AD1979" t="s">
        <v>123</v>
      </c>
      <c r="AE1979" t="s">
        <v>58</v>
      </c>
      <c r="AF1979" t="str">
        <f>TEXT(Agricultural_Export_Analysis_Cleaned_Dataset[[#This Row],[Order_Date]],"mmm")</f>
        <v>Apr</v>
      </c>
      <c r="AG1979" t="str">
        <f>TEXT(Agricultural_Export_Analysis_Cleaned_Dataset[[#This Row],[Order_Date]],"yyyy")</f>
        <v>2025</v>
      </c>
      <c r="AH1979" t="str">
        <f>TEXT(Agricultural_Export_Analysis_Cleaned_Dataset[[#This Row],[Order_Date]],"ddd")</f>
        <v>Thu</v>
      </c>
      <c r="AI1979" t="str">
        <f>TEXT(Agricultural_Export_Analysis_Cleaned_Dataset[[#This Row],[Ship_Date]],"yyyy")</f>
        <v>2025</v>
      </c>
      <c r="AJ1979" t="str">
        <f>TEXT(Agricultural_Export_Analysis_Cleaned_Dataset[[#This Row],[Ship_Date]],"mmm")</f>
        <v>May</v>
      </c>
      <c r="AK1979" t="str">
        <f>TEXT(Agricultural_Export_Analysis_Cleaned_Dataset[[#This Row],[Ship_Date]],"ddd")</f>
        <v>Sun</v>
      </c>
      <c r="AL1979" t="str">
        <f>TEXT(Agricultural_Export_Analysis_Cleaned_Dataset[[#This Row],[Delivery_Date]],"yyyy")</f>
        <v>2025</v>
      </c>
      <c r="AM1979" t="str">
        <f>TEXT(Agricultural_Export_Analysis_Cleaned_Dataset[[#This Row],[Delivery_Date]],"mmm")</f>
        <v>May</v>
      </c>
      <c r="AN1979" t="str">
        <f>TEXT(Agricultural_Export_Analysis_Cleaned_Dataset[[#This Row],[Delivery_Date]],"ddd")</f>
        <v>Thu</v>
      </c>
      <c r="AO1979">
        <f>Agricultural_Export_Analysis_Cleaned_Dataset[[#This Row],[Delivery_Date]]-Agricultural_Export_Analysis_Cleaned_Dataset[[#This Row],[Ship_Date]]</f>
        <v>18</v>
      </c>
      <c r="AP1979">
        <f>Agricultural_Export_Analysis_Cleaned_Dataset[[#This Row],[Ship_Date]]-Agricultural_Export_Analysis_Cleaned_Dataset[[#This Row],[Order_Date]]</f>
        <v>10</v>
      </c>
      <c r="AQ1979" s="4" t="str">
        <f>TEXT(Agricultural_Export_Analysis_Cleaned_Dataset[[#This Row],[Order_Date]],"mmm yyyy")</f>
        <v>Apr 2025</v>
      </c>
    </row>
    <row r="1980" spans="1:43" x14ac:dyDescent="0.3">
      <c r="A1980" t="s">
        <v>3858</v>
      </c>
      <c r="B1980" t="s">
        <v>3859</v>
      </c>
      <c r="C1980" s="2">
        <v>45695</v>
      </c>
      <c r="D1980" s="2">
        <v>45696</v>
      </c>
      <c r="E1980" s="2">
        <v>45721</v>
      </c>
      <c r="F1980" t="s">
        <v>35</v>
      </c>
      <c r="G1980" t="s">
        <v>8932</v>
      </c>
      <c r="H1980" t="s">
        <v>74</v>
      </c>
      <c r="I1980" t="s">
        <v>118</v>
      </c>
      <c r="J1980" t="s">
        <v>53</v>
      </c>
      <c r="K1980" s="7">
        <v>0</v>
      </c>
      <c r="L1980" t="s">
        <v>70</v>
      </c>
      <c r="M1980" t="s">
        <v>101</v>
      </c>
      <c r="N1980" t="s">
        <v>102</v>
      </c>
      <c r="O1980">
        <v>654</v>
      </c>
      <c r="P1980" s="6">
        <v>20.74</v>
      </c>
      <c r="Q1980" s="6">
        <v>13563.96</v>
      </c>
      <c r="R1980" s="5">
        <v>0.05</v>
      </c>
      <c r="S1980" s="6">
        <v>12885.762000000001</v>
      </c>
      <c r="T1980" s="6">
        <v>4080.04</v>
      </c>
      <c r="U1980" s="6">
        <v>7767.4</v>
      </c>
      <c r="V1980" s="6">
        <v>1458</v>
      </c>
      <c r="W1980" s="6">
        <v>976.49</v>
      </c>
      <c r="X1980" s="6">
        <v>-1396.1679999999999</v>
      </c>
      <c r="Y1980" s="5">
        <v>-0.108349665312769</v>
      </c>
      <c r="Z1980" t="s">
        <v>40</v>
      </c>
      <c r="AA1980" t="s">
        <v>147</v>
      </c>
      <c r="AB1980" t="s">
        <v>42</v>
      </c>
      <c r="AC1980" t="s">
        <v>76</v>
      </c>
      <c r="AD1980" t="s">
        <v>98</v>
      </c>
      <c r="AE1980" t="s">
        <v>45</v>
      </c>
      <c r="AF1980" t="str">
        <f>TEXT(Agricultural_Export_Analysis_Cleaned_Dataset[[#This Row],[Order_Date]],"mmm")</f>
        <v>Feb</v>
      </c>
      <c r="AG1980" t="str">
        <f>TEXT(Agricultural_Export_Analysis_Cleaned_Dataset[[#This Row],[Order_Date]],"yyyy")</f>
        <v>2025</v>
      </c>
      <c r="AH1980" t="str">
        <f>TEXT(Agricultural_Export_Analysis_Cleaned_Dataset[[#This Row],[Order_Date]],"ddd")</f>
        <v>Fri</v>
      </c>
      <c r="AI1980" t="str">
        <f>TEXT(Agricultural_Export_Analysis_Cleaned_Dataset[[#This Row],[Ship_Date]],"yyyy")</f>
        <v>2025</v>
      </c>
      <c r="AJ1980" t="str">
        <f>TEXT(Agricultural_Export_Analysis_Cleaned_Dataset[[#This Row],[Ship_Date]],"mmm")</f>
        <v>Feb</v>
      </c>
      <c r="AK1980" t="str">
        <f>TEXT(Agricultural_Export_Analysis_Cleaned_Dataset[[#This Row],[Ship_Date]],"ddd")</f>
        <v>Sat</v>
      </c>
      <c r="AL1980" t="str">
        <f>TEXT(Agricultural_Export_Analysis_Cleaned_Dataset[[#This Row],[Delivery_Date]],"yyyy")</f>
        <v>2025</v>
      </c>
      <c r="AM1980" t="str">
        <f>TEXT(Agricultural_Export_Analysis_Cleaned_Dataset[[#This Row],[Delivery_Date]],"mmm")</f>
        <v>Mar</v>
      </c>
      <c r="AN1980" t="str">
        <f>TEXT(Agricultural_Export_Analysis_Cleaned_Dataset[[#This Row],[Delivery_Date]],"ddd")</f>
        <v>Wed</v>
      </c>
      <c r="AO1980">
        <f>Agricultural_Export_Analysis_Cleaned_Dataset[[#This Row],[Delivery_Date]]-Agricultural_Export_Analysis_Cleaned_Dataset[[#This Row],[Ship_Date]]</f>
        <v>25</v>
      </c>
      <c r="AP1980">
        <f>Agricultural_Export_Analysis_Cleaned_Dataset[[#This Row],[Ship_Date]]-Agricultural_Export_Analysis_Cleaned_Dataset[[#This Row],[Order_Date]]</f>
        <v>1</v>
      </c>
      <c r="AQ1980" s="4" t="str">
        <f>TEXT(Agricultural_Export_Analysis_Cleaned_Dataset[[#This Row],[Order_Date]],"mmm yyyy")</f>
        <v>Feb 2025</v>
      </c>
    </row>
    <row r="1981" spans="1:43" x14ac:dyDescent="0.3">
      <c r="A1981" t="s">
        <v>3860</v>
      </c>
      <c r="B1981" t="s">
        <v>3861</v>
      </c>
      <c r="C1981" s="2">
        <v>45660</v>
      </c>
      <c r="D1981" s="2">
        <v>45668</v>
      </c>
      <c r="E1981" s="2">
        <v>45702</v>
      </c>
      <c r="F1981" t="s">
        <v>35</v>
      </c>
      <c r="G1981" t="s">
        <v>8932</v>
      </c>
      <c r="H1981" t="s">
        <v>51</v>
      </c>
      <c r="I1981" t="s">
        <v>91</v>
      </c>
      <c r="J1981" t="s">
        <v>112</v>
      </c>
      <c r="K1981" s="7">
        <v>15</v>
      </c>
      <c r="L1981" t="s">
        <v>70</v>
      </c>
      <c r="M1981" t="s">
        <v>130</v>
      </c>
      <c r="N1981" t="s">
        <v>131</v>
      </c>
      <c r="O1981">
        <v>341</v>
      </c>
      <c r="P1981" s="6">
        <v>83.96</v>
      </c>
      <c r="Q1981" s="6">
        <v>28630.36</v>
      </c>
      <c r="R1981" s="5">
        <v>0.05</v>
      </c>
      <c r="S1981" s="6">
        <v>27198.842000000001</v>
      </c>
      <c r="T1981" s="6">
        <v>14147.05</v>
      </c>
      <c r="U1981" s="6">
        <v>17065.689999999999</v>
      </c>
      <c r="V1981" s="6">
        <v>476.05</v>
      </c>
      <c r="W1981" s="6">
        <v>1261.1500000000001</v>
      </c>
      <c r="X1981" s="6">
        <v>-5751.098</v>
      </c>
      <c r="Y1981" s="5">
        <v>-0.21144642849133</v>
      </c>
      <c r="Z1981" t="s">
        <v>40</v>
      </c>
      <c r="AA1981" t="s">
        <v>64</v>
      </c>
      <c r="AB1981" t="s">
        <v>56</v>
      </c>
      <c r="AC1981" t="s">
        <v>76</v>
      </c>
      <c r="AD1981" t="s">
        <v>77</v>
      </c>
      <c r="AE1981" t="s">
        <v>58</v>
      </c>
      <c r="AF1981" t="str">
        <f>TEXT(Agricultural_Export_Analysis_Cleaned_Dataset[[#This Row],[Order_Date]],"mmm")</f>
        <v>Jan</v>
      </c>
      <c r="AG1981" t="str">
        <f>TEXT(Agricultural_Export_Analysis_Cleaned_Dataset[[#This Row],[Order_Date]],"yyyy")</f>
        <v>2025</v>
      </c>
      <c r="AH1981" t="str">
        <f>TEXT(Agricultural_Export_Analysis_Cleaned_Dataset[[#This Row],[Order_Date]],"ddd")</f>
        <v>Fri</v>
      </c>
      <c r="AI1981" t="str">
        <f>TEXT(Agricultural_Export_Analysis_Cleaned_Dataset[[#This Row],[Ship_Date]],"yyyy")</f>
        <v>2025</v>
      </c>
      <c r="AJ1981" t="str">
        <f>TEXT(Agricultural_Export_Analysis_Cleaned_Dataset[[#This Row],[Ship_Date]],"mmm")</f>
        <v>Jan</v>
      </c>
      <c r="AK1981" t="str">
        <f>TEXT(Agricultural_Export_Analysis_Cleaned_Dataset[[#This Row],[Ship_Date]],"ddd")</f>
        <v>Sat</v>
      </c>
      <c r="AL1981" t="str">
        <f>TEXT(Agricultural_Export_Analysis_Cleaned_Dataset[[#This Row],[Delivery_Date]],"yyyy")</f>
        <v>2025</v>
      </c>
      <c r="AM1981" t="str">
        <f>TEXT(Agricultural_Export_Analysis_Cleaned_Dataset[[#This Row],[Delivery_Date]],"mmm")</f>
        <v>Feb</v>
      </c>
      <c r="AN1981" t="str">
        <f>TEXT(Agricultural_Export_Analysis_Cleaned_Dataset[[#This Row],[Delivery_Date]],"ddd")</f>
        <v>Fri</v>
      </c>
      <c r="AO1981">
        <f>Agricultural_Export_Analysis_Cleaned_Dataset[[#This Row],[Delivery_Date]]-Agricultural_Export_Analysis_Cleaned_Dataset[[#This Row],[Ship_Date]]</f>
        <v>34</v>
      </c>
      <c r="AP1981">
        <f>Agricultural_Export_Analysis_Cleaned_Dataset[[#This Row],[Ship_Date]]-Agricultural_Export_Analysis_Cleaned_Dataset[[#This Row],[Order_Date]]</f>
        <v>8</v>
      </c>
      <c r="AQ1981" s="4" t="str">
        <f>TEXT(Agricultural_Export_Analysis_Cleaned_Dataset[[#This Row],[Order_Date]],"mmm yyyy")</f>
        <v>Jan 2025</v>
      </c>
    </row>
    <row r="1982" spans="1:43" x14ac:dyDescent="0.3">
      <c r="A1982" t="s">
        <v>3862</v>
      </c>
      <c r="B1982" t="s">
        <v>3863</v>
      </c>
      <c r="C1982" s="2">
        <v>45327</v>
      </c>
      <c r="D1982" s="2">
        <v>45331</v>
      </c>
      <c r="E1982" s="2">
        <v>45352</v>
      </c>
      <c r="F1982" t="s">
        <v>35</v>
      </c>
      <c r="G1982" t="s">
        <v>96</v>
      </c>
      <c r="H1982" t="s">
        <v>51</v>
      </c>
      <c r="I1982" t="s">
        <v>38</v>
      </c>
      <c r="J1982" t="s">
        <v>112</v>
      </c>
      <c r="K1982" s="7">
        <v>10</v>
      </c>
      <c r="L1982" t="s">
        <v>80</v>
      </c>
      <c r="M1982" t="s">
        <v>48</v>
      </c>
      <c r="N1982" t="s">
        <v>49</v>
      </c>
      <c r="O1982">
        <v>1126</v>
      </c>
      <c r="P1982" s="6">
        <v>441.09</v>
      </c>
      <c r="Q1982" s="6">
        <v>496667.34</v>
      </c>
      <c r="R1982" s="5">
        <v>0.05</v>
      </c>
      <c r="S1982" s="6">
        <v>471833.973</v>
      </c>
      <c r="T1982" s="6">
        <v>14067.43</v>
      </c>
      <c r="U1982" s="6">
        <v>225522.64</v>
      </c>
      <c r="V1982" s="6">
        <v>917.72</v>
      </c>
      <c r="W1982" s="6">
        <v>24016.91</v>
      </c>
      <c r="X1982" s="6">
        <v>207309.27299999999</v>
      </c>
      <c r="Y1982" s="5">
        <v>0.43936911045614802</v>
      </c>
      <c r="Z1982" t="s">
        <v>40</v>
      </c>
      <c r="AA1982" t="s">
        <v>147</v>
      </c>
      <c r="AB1982" t="s">
        <v>56</v>
      </c>
      <c r="AC1982" t="s">
        <v>76</v>
      </c>
      <c r="AD1982" t="s">
        <v>98</v>
      </c>
      <c r="AE1982" t="s">
        <v>58</v>
      </c>
      <c r="AF1982" t="str">
        <f>TEXT(Agricultural_Export_Analysis_Cleaned_Dataset[[#This Row],[Order_Date]],"mmm")</f>
        <v>Feb</v>
      </c>
      <c r="AG1982" t="str">
        <f>TEXT(Agricultural_Export_Analysis_Cleaned_Dataset[[#This Row],[Order_Date]],"yyyy")</f>
        <v>2024</v>
      </c>
      <c r="AH1982" t="str">
        <f>TEXT(Agricultural_Export_Analysis_Cleaned_Dataset[[#This Row],[Order_Date]],"ddd")</f>
        <v>Mon</v>
      </c>
      <c r="AI1982" t="str">
        <f>TEXT(Agricultural_Export_Analysis_Cleaned_Dataset[[#This Row],[Ship_Date]],"yyyy")</f>
        <v>2024</v>
      </c>
      <c r="AJ1982" t="str">
        <f>TEXT(Agricultural_Export_Analysis_Cleaned_Dataset[[#This Row],[Ship_Date]],"mmm")</f>
        <v>Feb</v>
      </c>
      <c r="AK1982" t="str">
        <f>TEXT(Agricultural_Export_Analysis_Cleaned_Dataset[[#This Row],[Ship_Date]],"ddd")</f>
        <v>Fri</v>
      </c>
      <c r="AL1982" t="str">
        <f>TEXT(Agricultural_Export_Analysis_Cleaned_Dataset[[#This Row],[Delivery_Date]],"yyyy")</f>
        <v>2024</v>
      </c>
      <c r="AM1982" t="str">
        <f>TEXT(Agricultural_Export_Analysis_Cleaned_Dataset[[#This Row],[Delivery_Date]],"mmm")</f>
        <v>Mar</v>
      </c>
      <c r="AN1982" t="str">
        <f>TEXT(Agricultural_Export_Analysis_Cleaned_Dataset[[#This Row],[Delivery_Date]],"ddd")</f>
        <v>Fri</v>
      </c>
      <c r="AO1982">
        <f>Agricultural_Export_Analysis_Cleaned_Dataset[[#This Row],[Delivery_Date]]-Agricultural_Export_Analysis_Cleaned_Dataset[[#This Row],[Ship_Date]]</f>
        <v>21</v>
      </c>
      <c r="AP1982">
        <f>Agricultural_Export_Analysis_Cleaned_Dataset[[#This Row],[Ship_Date]]-Agricultural_Export_Analysis_Cleaned_Dataset[[#This Row],[Order_Date]]</f>
        <v>4</v>
      </c>
      <c r="AQ1982" s="4" t="str">
        <f>TEXT(Agricultural_Export_Analysis_Cleaned_Dataset[[#This Row],[Order_Date]],"mmm yyyy")</f>
        <v>Feb 2024</v>
      </c>
    </row>
    <row r="1983" spans="1:43" x14ac:dyDescent="0.3">
      <c r="A1983" t="s">
        <v>3864</v>
      </c>
      <c r="B1983" t="s">
        <v>3865</v>
      </c>
      <c r="C1983" s="2">
        <v>45778</v>
      </c>
      <c r="D1983" s="2">
        <v>45779</v>
      </c>
      <c r="E1983" s="2">
        <v>45812</v>
      </c>
      <c r="F1983" t="s">
        <v>35</v>
      </c>
      <c r="G1983" t="s">
        <v>132</v>
      </c>
      <c r="H1983" t="s">
        <v>74</v>
      </c>
      <c r="I1983" t="s">
        <v>91</v>
      </c>
      <c r="J1983" t="s">
        <v>63</v>
      </c>
      <c r="K1983" s="7">
        <v>10</v>
      </c>
      <c r="L1983" t="s">
        <v>87</v>
      </c>
      <c r="M1983" t="s">
        <v>130</v>
      </c>
      <c r="N1983" t="s">
        <v>131</v>
      </c>
      <c r="O1983">
        <v>996</v>
      </c>
      <c r="P1983" s="6">
        <v>178.99</v>
      </c>
      <c r="Q1983" s="6">
        <v>178274.04</v>
      </c>
      <c r="R1983" s="5">
        <v>0.05</v>
      </c>
      <c r="S1983" s="6">
        <v>169360.33799999999</v>
      </c>
      <c r="T1983" s="6">
        <v>7793.04</v>
      </c>
      <c r="U1983" s="6">
        <v>94935.25</v>
      </c>
      <c r="V1983" s="6">
        <v>1822.77</v>
      </c>
      <c r="W1983" s="6">
        <v>10958.87</v>
      </c>
      <c r="X1983" s="6">
        <v>53850.408000000003</v>
      </c>
      <c r="Y1983" s="5">
        <v>0.31796351280309798</v>
      </c>
      <c r="Z1983" t="s">
        <v>81</v>
      </c>
      <c r="AA1983" t="s">
        <v>82</v>
      </c>
      <c r="AB1983" t="s">
        <v>42</v>
      </c>
      <c r="AC1983" t="s">
        <v>43</v>
      </c>
      <c r="AD1983" t="s">
        <v>44</v>
      </c>
      <c r="AE1983" t="s">
        <v>58</v>
      </c>
      <c r="AF1983" t="str">
        <f>TEXT(Agricultural_Export_Analysis_Cleaned_Dataset[[#This Row],[Order_Date]],"mmm")</f>
        <v>May</v>
      </c>
      <c r="AG1983" t="str">
        <f>TEXT(Agricultural_Export_Analysis_Cleaned_Dataset[[#This Row],[Order_Date]],"yyyy")</f>
        <v>2025</v>
      </c>
      <c r="AH1983" t="str">
        <f>TEXT(Agricultural_Export_Analysis_Cleaned_Dataset[[#This Row],[Order_Date]],"ddd")</f>
        <v>Thu</v>
      </c>
      <c r="AI1983" t="str">
        <f>TEXT(Agricultural_Export_Analysis_Cleaned_Dataset[[#This Row],[Ship_Date]],"yyyy")</f>
        <v>2025</v>
      </c>
      <c r="AJ1983" t="str">
        <f>TEXT(Agricultural_Export_Analysis_Cleaned_Dataset[[#This Row],[Ship_Date]],"mmm")</f>
        <v>May</v>
      </c>
      <c r="AK1983" t="str">
        <f>TEXT(Agricultural_Export_Analysis_Cleaned_Dataset[[#This Row],[Ship_Date]],"ddd")</f>
        <v>Fri</v>
      </c>
      <c r="AL1983" t="str">
        <f>TEXT(Agricultural_Export_Analysis_Cleaned_Dataset[[#This Row],[Delivery_Date]],"yyyy")</f>
        <v>2025</v>
      </c>
      <c r="AM1983" t="str">
        <f>TEXT(Agricultural_Export_Analysis_Cleaned_Dataset[[#This Row],[Delivery_Date]],"mmm")</f>
        <v>Jun</v>
      </c>
      <c r="AN1983" t="str">
        <f>TEXT(Agricultural_Export_Analysis_Cleaned_Dataset[[#This Row],[Delivery_Date]],"ddd")</f>
        <v>Wed</v>
      </c>
      <c r="AO1983">
        <f>Agricultural_Export_Analysis_Cleaned_Dataset[[#This Row],[Delivery_Date]]-Agricultural_Export_Analysis_Cleaned_Dataset[[#This Row],[Ship_Date]]</f>
        <v>33</v>
      </c>
      <c r="AP1983">
        <f>Agricultural_Export_Analysis_Cleaned_Dataset[[#This Row],[Ship_Date]]-Agricultural_Export_Analysis_Cleaned_Dataset[[#This Row],[Order_Date]]</f>
        <v>1</v>
      </c>
      <c r="AQ1983" s="4" t="str">
        <f>TEXT(Agricultural_Export_Analysis_Cleaned_Dataset[[#This Row],[Order_Date]],"mmm yyyy")</f>
        <v>May 2025</v>
      </c>
    </row>
    <row r="1984" spans="1:43" x14ac:dyDescent="0.3">
      <c r="A1984" t="s">
        <v>3866</v>
      </c>
      <c r="B1984" t="s">
        <v>3867</v>
      </c>
      <c r="C1984" s="2">
        <v>45898</v>
      </c>
      <c r="D1984" s="2">
        <v>45903</v>
      </c>
      <c r="E1984" s="2">
        <v>45941</v>
      </c>
      <c r="F1984" t="s">
        <v>35</v>
      </c>
      <c r="G1984" t="s">
        <v>8933</v>
      </c>
      <c r="H1984" t="s">
        <v>74</v>
      </c>
      <c r="I1984" t="s">
        <v>52</v>
      </c>
      <c r="J1984" t="s">
        <v>112</v>
      </c>
      <c r="K1984" s="7">
        <v>10</v>
      </c>
      <c r="L1984" t="s">
        <v>70</v>
      </c>
      <c r="M1984" t="s">
        <v>107</v>
      </c>
      <c r="N1984" t="s">
        <v>108</v>
      </c>
      <c r="O1984">
        <v>1962</v>
      </c>
      <c r="P1984" s="6">
        <v>172.27</v>
      </c>
      <c r="Q1984" s="6">
        <v>337993.74</v>
      </c>
      <c r="R1984" s="5">
        <v>0.15</v>
      </c>
      <c r="S1984" s="6">
        <v>287294.679</v>
      </c>
      <c r="T1984" s="6">
        <v>6585.45</v>
      </c>
      <c r="U1984" s="6">
        <v>136282.29</v>
      </c>
      <c r="V1984" s="6">
        <v>2028.98</v>
      </c>
      <c r="W1984" s="6">
        <v>24288.07</v>
      </c>
      <c r="X1984" s="6">
        <v>118109.889</v>
      </c>
      <c r="Y1984" s="5">
        <v>0.41111060396631999</v>
      </c>
      <c r="Z1984" t="s">
        <v>103</v>
      </c>
      <c r="AA1984" t="s">
        <v>177</v>
      </c>
      <c r="AB1984" t="s">
        <v>42</v>
      </c>
      <c r="AC1984" t="s">
        <v>43</v>
      </c>
      <c r="AD1984" t="s">
        <v>84</v>
      </c>
      <c r="AE1984" t="s">
        <v>45</v>
      </c>
      <c r="AF1984" t="str">
        <f>TEXT(Agricultural_Export_Analysis_Cleaned_Dataset[[#This Row],[Order_Date]],"mmm")</f>
        <v>Aug</v>
      </c>
      <c r="AG1984" t="str">
        <f>TEXT(Agricultural_Export_Analysis_Cleaned_Dataset[[#This Row],[Order_Date]],"yyyy")</f>
        <v>2025</v>
      </c>
      <c r="AH1984" t="str">
        <f>TEXT(Agricultural_Export_Analysis_Cleaned_Dataset[[#This Row],[Order_Date]],"ddd")</f>
        <v>Fri</v>
      </c>
      <c r="AI1984" t="str">
        <f>TEXT(Agricultural_Export_Analysis_Cleaned_Dataset[[#This Row],[Ship_Date]],"yyyy")</f>
        <v>2025</v>
      </c>
      <c r="AJ1984" t="str">
        <f>TEXT(Agricultural_Export_Analysis_Cleaned_Dataset[[#This Row],[Ship_Date]],"mmm")</f>
        <v>Sep</v>
      </c>
      <c r="AK1984" t="str">
        <f>TEXT(Agricultural_Export_Analysis_Cleaned_Dataset[[#This Row],[Ship_Date]],"ddd")</f>
        <v>Wed</v>
      </c>
      <c r="AL1984" t="str">
        <f>TEXT(Agricultural_Export_Analysis_Cleaned_Dataset[[#This Row],[Delivery_Date]],"yyyy")</f>
        <v>2025</v>
      </c>
      <c r="AM1984" t="str">
        <f>TEXT(Agricultural_Export_Analysis_Cleaned_Dataset[[#This Row],[Delivery_Date]],"mmm")</f>
        <v>Oct</v>
      </c>
      <c r="AN1984" t="str">
        <f>TEXT(Agricultural_Export_Analysis_Cleaned_Dataset[[#This Row],[Delivery_Date]],"ddd")</f>
        <v>Sat</v>
      </c>
      <c r="AO1984">
        <f>Agricultural_Export_Analysis_Cleaned_Dataset[[#This Row],[Delivery_Date]]-Agricultural_Export_Analysis_Cleaned_Dataset[[#This Row],[Ship_Date]]</f>
        <v>38</v>
      </c>
      <c r="AP1984">
        <f>Agricultural_Export_Analysis_Cleaned_Dataset[[#This Row],[Ship_Date]]-Agricultural_Export_Analysis_Cleaned_Dataset[[#This Row],[Order_Date]]</f>
        <v>5</v>
      </c>
      <c r="AQ1984" s="4" t="str">
        <f>TEXT(Agricultural_Export_Analysis_Cleaned_Dataset[[#This Row],[Order_Date]],"mmm yyyy")</f>
        <v>Aug 2025</v>
      </c>
    </row>
    <row r="1985" spans="1:43" x14ac:dyDescent="0.3">
      <c r="A1985" t="s">
        <v>3868</v>
      </c>
      <c r="B1985" t="s">
        <v>3869</v>
      </c>
      <c r="C1985" s="2">
        <v>45891</v>
      </c>
      <c r="D1985" s="2">
        <v>45894</v>
      </c>
      <c r="E1985" s="2">
        <v>45902</v>
      </c>
      <c r="F1985" t="s">
        <v>35</v>
      </c>
      <c r="G1985" t="s">
        <v>132</v>
      </c>
      <c r="H1985" t="s">
        <v>37</v>
      </c>
      <c r="I1985" t="s">
        <v>91</v>
      </c>
      <c r="J1985" t="s">
        <v>39</v>
      </c>
      <c r="K1985" s="7">
        <v>0</v>
      </c>
      <c r="L1985" t="s">
        <v>70</v>
      </c>
      <c r="M1985" t="s">
        <v>33</v>
      </c>
      <c r="N1985" t="s">
        <v>34</v>
      </c>
      <c r="O1985">
        <v>1838</v>
      </c>
      <c r="P1985" s="6">
        <v>127.92</v>
      </c>
      <c r="Q1985" s="6">
        <v>235116.96</v>
      </c>
      <c r="R1985" s="5">
        <v>0.1</v>
      </c>
      <c r="S1985" s="6">
        <v>211605.264</v>
      </c>
      <c r="T1985" s="6">
        <v>4713.3599999999997</v>
      </c>
      <c r="U1985" s="6">
        <v>134479.39000000001</v>
      </c>
      <c r="V1985" s="6">
        <v>1947.92</v>
      </c>
      <c r="W1985" s="6">
        <v>24930.1</v>
      </c>
      <c r="X1985" s="6">
        <v>45534.493999999999</v>
      </c>
      <c r="Y1985" s="5">
        <v>0.21518601730059</v>
      </c>
      <c r="Z1985" t="s">
        <v>103</v>
      </c>
      <c r="AA1985" t="s">
        <v>177</v>
      </c>
      <c r="AB1985" t="s">
        <v>65</v>
      </c>
      <c r="AC1985" t="s">
        <v>43</v>
      </c>
      <c r="AD1985" t="s">
        <v>57</v>
      </c>
      <c r="AE1985" t="s">
        <v>67</v>
      </c>
      <c r="AF1985" t="str">
        <f>TEXT(Agricultural_Export_Analysis_Cleaned_Dataset[[#This Row],[Order_Date]],"mmm")</f>
        <v>Aug</v>
      </c>
      <c r="AG1985" t="str">
        <f>TEXT(Agricultural_Export_Analysis_Cleaned_Dataset[[#This Row],[Order_Date]],"yyyy")</f>
        <v>2025</v>
      </c>
      <c r="AH1985" t="str">
        <f>TEXT(Agricultural_Export_Analysis_Cleaned_Dataset[[#This Row],[Order_Date]],"ddd")</f>
        <v>Fri</v>
      </c>
      <c r="AI1985" t="str">
        <f>TEXT(Agricultural_Export_Analysis_Cleaned_Dataset[[#This Row],[Ship_Date]],"yyyy")</f>
        <v>2025</v>
      </c>
      <c r="AJ1985" t="str">
        <f>TEXT(Agricultural_Export_Analysis_Cleaned_Dataset[[#This Row],[Ship_Date]],"mmm")</f>
        <v>Aug</v>
      </c>
      <c r="AK1985" t="str">
        <f>TEXT(Agricultural_Export_Analysis_Cleaned_Dataset[[#This Row],[Ship_Date]],"ddd")</f>
        <v>Mon</v>
      </c>
      <c r="AL1985" t="str">
        <f>TEXT(Agricultural_Export_Analysis_Cleaned_Dataset[[#This Row],[Delivery_Date]],"yyyy")</f>
        <v>2025</v>
      </c>
      <c r="AM1985" t="str">
        <f>TEXT(Agricultural_Export_Analysis_Cleaned_Dataset[[#This Row],[Delivery_Date]],"mmm")</f>
        <v>Sep</v>
      </c>
      <c r="AN1985" t="str">
        <f>TEXT(Agricultural_Export_Analysis_Cleaned_Dataset[[#This Row],[Delivery_Date]],"ddd")</f>
        <v>Tue</v>
      </c>
      <c r="AO1985">
        <f>Agricultural_Export_Analysis_Cleaned_Dataset[[#This Row],[Delivery_Date]]-Agricultural_Export_Analysis_Cleaned_Dataset[[#This Row],[Ship_Date]]</f>
        <v>8</v>
      </c>
      <c r="AP1985">
        <f>Agricultural_Export_Analysis_Cleaned_Dataset[[#This Row],[Ship_Date]]-Agricultural_Export_Analysis_Cleaned_Dataset[[#This Row],[Order_Date]]</f>
        <v>3</v>
      </c>
      <c r="AQ1985" s="4" t="str">
        <f>TEXT(Agricultural_Export_Analysis_Cleaned_Dataset[[#This Row],[Order_Date]],"mmm yyyy")</f>
        <v>Aug 2025</v>
      </c>
    </row>
    <row r="1986" spans="1:43" x14ac:dyDescent="0.3">
      <c r="A1986" t="s">
        <v>3870</v>
      </c>
      <c r="B1986" t="s">
        <v>3871</v>
      </c>
      <c r="C1986" s="2">
        <v>45680</v>
      </c>
      <c r="D1986" s="2">
        <v>45686</v>
      </c>
      <c r="E1986" s="2">
        <v>45719</v>
      </c>
      <c r="F1986" t="s">
        <v>35</v>
      </c>
      <c r="G1986" t="s">
        <v>96</v>
      </c>
      <c r="H1986" t="s">
        <v>37</v>
      </c>
      <c r="I1986" t="s">
        <v>118</v>
      </c>
      <c r="J1986" t="s">
        <v>63</v>
      </c>
      <c r="K1986" s="7">
        <v>4</v>
      </c>
      <c r="L1986" t="s">
        <v>70</v>
      </c>
      <c r="M1986" t="s">
        <v>88</v>
      </c>
      <c r="N1986" t="s">
        <v>89</v>
      </c>
      <c r="O1986">
        <v>1062</v>
      </c>
      <c r="P1986" s="6">
        <v>253.96</v>
      </c>
      <c r="Q1986" s="6">
        <v>269705.52</v>
      </c>
      <c r="R1986" s="5">
        <v>0.15</v>
      </c>
      <c r="S1986" s="6">
        <v>229249.69200000001</v>
      </c>
      <c r="T1986" s="6">
        <v>10282.91</v>
      </c>
      <c r="U1986" s="6">
        <v>112628.49</v>
      </c>
      <c r="V1986" s="6">
        <v>1565.03</v>
      </c>
      <c r="W1986" s="6">
        <v>22510.89</v>
      </c>
      <c r="X1986" s="6">
        <v>82262.372000000003</v>
      </c>
      <c r="Y1986" s="5">
        <v>0.35883307533516801</v>
      </c>
      <c r="Z1986" t="s">
        <v>40</v>
      </c>
      <c r="AA1986" t="s">
        <v>64</v>
      </c>
      <c r="AB1986" t="s">
        <v>42</v>
      </c>
      <c r="AC1986" t="s">
        <v>76</v>
      </c>
      <c r="AD1986" t="s">
        <v>123</v>
      </c>
      <c r="AE1986" t="s">
        <v>45</v>
      </c>
      <c r="AF1986" t="str">
        <f>TEXT(Agricultural_Export_Analysis_Cleaned_Dataset[[#This Row],[Order_Date]],"mmm")</f>
        <v>Jan</v>
      </c>
      <c r="AG1986" t="str">
        <f>TEXT(Agricultural_Export_Analysis_Cleaned_Dataset[[#This Row],[Order_Date]],"yyyy")</f>
        <v>2025</v>
      </c>
      <c r="AH1986" t="str">
        <f>TEXT(Agricultural_Export_Analysis_Cleaned_Dataset[[#This Row],[Order_Date]],"ddd")</f>
        <v>Thu</v>
      </c>
      <c r="AI1986" t="str">
        <f>TEXT(Agricultural_Export_Analysis_Cleaned_Dataset[[#This Row],[Ship_Date]],"yyyy")</f>
        <v>2025</v>
      </c>
      <c r="AJ1986" t="str">
        <f>TEXT(Agricultural_Export_Analysis_Cleaned_Dataset[[#This Row],[Ship_Date]],"mmm")</f>
        <v>Jan</v>
      </c>
      <c r="AK1986" t="str">
        <f>TEXT(Agricultural_Export_Analysis_Cleaned_Dataset[[#This Row],[Ship_Date]],"ddd")</f>
        <v>Wed</v>
      </c>
      <c r="AL1986" t="str">
        <f>TEXT(Agricultural_Export_Analysis_Cleaned_Dataset[[#This Row],[Delivery_Date]],"yyyy")</f>
        <v>2025</v>
      </c>
      <c r="AM1986" t="str">
        <f>TEXT(Agricultural_Export_Analysis_Cleaned_Dataset[[#This Row],[Delivery_Date]],"mmm")</f>
        <v>Mar</v>
      </c>
      <c r="AN1986" t="str">
        <f>TEXT(Agricultural_Export_Analysis_Cleaned_Dataset[[#This Row],[Delivery_Date]],"ddd")</f>
        <v>Mon</v>
      </c>
      <c r="AO1986">
        <f>Agricultural_Export_Analysis_Cleaned_Dataset[[#This Row],[Delivery_Date]]-Agricultural_Export_Analysis_Cleaned_Dataset[[#This Row],[Ship_Date]]</f>
        <v>33</v>
      </c>
      <c r="AP1986">
        <f>Agricultural_Export_Analysis_Cleaned_Dataset[[#This Row],[Ship_Date]]-Agricultural_Export_Analysis_Cleaned_Dataset[[#This Row],[Order_Date]]</f>
        <v>6</v>
      </c>
      <c r="AQ1986" s="4" t="str">
        <f>TEXT(Agricultural_Export_Analysis_Cleaned_Dataset[[#This Row],[Order_Date]],"mmm yyyy")</f>
        <v>Jan 2025</v>
      </c>
    </row>
    <row r="1987" spans="1:43" x14ac:dyDescent="0.3">
      <c r="A1987" t="s">
        <v>3872</v>
      </c>
      <c r="B1987" t="s">
        <v>3873</v>
      </c>
      <c r="C1987" s="2">
        <v>45902</v>
      </c>
      <c r="D1987" s="2">
        <v>45903</v>
      </c>
      <c r="E1987" s="2">
        <v>45923</v>
      </c>
      <c r="F1987" t="s">
        <v>35</v>
      </c>
      <c r="G1987" t="s">
        <v>203</v>
      </c>
      <c r="H1987" t="s">
        <v>51</v>
      </c>
      <c r="I1987" t="s">
        <v>91</v>
      </c>
      <c r="J1987" t="s">
        <v>53</v>
      </c>
      <c r="K1987" s="7">
        <v>10</v>
      </c>
      <c r="L1987" t="s">
        <v>32</v>
      </c>
      <c r="M1987" t="s">
        <v>33</v>
      </c>
      <c r="N1987" t="s">
        <v>34</v>
      </c>
      <c r="O1987">
        <v>97</v>
      </c>
      <c r="P1987" s="6">
        <v>398.72</v>
      </c>
      <c r="Q1987" s="6">
        <v>38675.839999999997</v>
      </c>
      <c r="R1987" s="5">
        <v>0</v>
      </c>
      <c r="S1987" s="6">
        <v>38675.839999999997</v>
      </c>
      <c r="T1987" s="6">
        <v>3079.63</v>
      </c>
      <c r="U1987" s="6">
        <v>26017.49</v>
      </c>
      <c r="V1987" s="6">
        <v>2469.29</v>
      </c>
      <c r="W1987" s="6">
        <v>3356.31</v>
      </c>
      <c r="X1987" s="6">
        <v>3753.12</v>
      </c>
      <c r="Y1987" s="5">
        <v>9.7040426271284494E-2</v>
      </c>
      <c r="Z1987" t="s">
        <v>103</v>
      </c>
      <c r="AA1987" t="s">
        <v>104</v>
      </c>
      <c r="AB1987" t="s">
        <v>65</v>
      </c>
      <c r="AC1987" t="s">
        <v>66</v>
      </c>
      <c r="AD1987" t="s">
        <v>98</v>
      </c>
      <c r="AE1987" t="s">
        <v>45</v>
      </c>
      <c r="AF1987" t="str">
        <f>TEXT(Agricultural_Export_Analysis_Cleaned_Dataset[[#This Row],[Order_Date]],"mmm")</f>
        <v>Sep</v>
      </c>
      <c r="AG1987" t="str">
        <f>TEXT(Agricultural_Export_Analysis_Cleaned_Dataset[[#This Row],[Order_Date]],"yyyy")</f>
        <v>2025</v>
      </c>
      <c r="AH1987" t="str">
        <f>TEXT(Agricultural_Export_Analysis_Cleaned_Dataset[[#This Row],[Order_Date]],"ddd")</f>
        <v>Tue</v>
      </c>
      <c r="AI1987" t="str">
        <f>TEXT(Agricultural_Export_Analysis_Cleaned_Dataset[[#This Row],[Ship_Date]],"yyyy")</f>
        <v>2025</v>
      </c>
      <c r="AJ1987" t="str">
        <f>TEXT(Agricultural_Export_Analysis_Cleaned_Dataset[[#This Row],[Ship_Date]],"mmm")</f>
        <v>Sep</v>
      </c>
      <c r="AK1987" t="str">
        <f>TEXT(Agricultural_Export_Analysis_Cleaned_Dataset[[#This Row],[Ship_Date]],"ddd")</f>
        <v>Wed</v>
      </c>
      <c r="AL1987" t="str">
        <f>TEXT(Agricultural_Export_Analysis_Cleaned_Dataset[[#This Row],[Delivery_Date]],"yyyy")</f>
        <v>2025</v>
      </c>
      <c r="AM1987" t="str">
        <f>TEXT(Agricultural_Export_Analysis_Cleaned_Dataset[[#This Row],[Delivery_Date]],"mmm")</f>
        <v>Sep</v>
      </c>
      <c r="AN1987" t="str">
        <f>TEXT(Agricultural_Export_Analysis_Cleaned_Dataset[[#This Row],[Delivery_Date]],"ddd")</f>
        <v>Tue</v>
      </c>
      <c r="AO1987">
        <f>Agricultural_Export_Analysis_Cleaned_Dataset[[#This Row],[Delivery_Date]]-Agricultural_Export_Analysis_Cleaned_Dataset[[#This Row],[Ship_Date]]</f>
        <v>20</v>
      </c>
      <c r="AP1987">
        <f>Agricultural_Export_Analysis_Cleaned_Dataset[[#This Row],[Ship_Date]]-Agricultural_Export_Analysis_Cleaned_Dataset[[#This Row],[Order_Date]]</f>
        <v>1</v>
      </c>
      <c r="AQ1987" s="4" t="str">
        <f>TEXT(Agricultural_Export_Analysis_Cleaned_Dataset[[#This Row],[Order_Date]],"mmm yyyy")</f>
        <v>Sep 2025</v>
      </c>
    </row>
    <row r="1988" spans="1:43" x14ac:dyDescent="0.3">
      <c r="A1988" t="s">
        <v>3874</v>
      </c>
      <c r="B1988" t="s">
        <v>3875</v>
      </c>
      <c r="C1988" s="2">
        <v>45971</v>
      </c>
      <c r="D1988" s="2">
        <v>45980</v>
      </c>
      <c r="E1988" s="2">
        <v>45985</v>
      </c>
      <c r="F1988" t="s">
        <v>35</v>
      </c>
      <c r="G1988" t="s">
        <v>8933</v>
      </c>
      <c r="H1988" t="s">
        <v>74</v>
      </c>
      <c r="I1988" t="s">
        <v>118</v>
      </c>
      <c r="J1988" t="s">
        <v>63</v>
      </c>
      <c r="K1988" s="7">
        <v>0</v>
      </c>
      <c r="L1988" t="s">
        <v>135</v>
      </c>
      <c r="M1988" t="s">
        <v>101</v>
      </c>
      <c r="N1988" t="s">
        <v>102</v>
      </c>
      <c r="O1988">
        <v>1207</v>
      </c>
      <c r="P1988" s="6">
        <v>355.66</v>
      </c>
      <c r="Q1988" s="6">
        <v>429281.62</v>
      </c>
      <c r="R1988" s="5">
        <v>0.15</v>
      </c>
      <c r="S1988" s="6">
        <v>364889.37699999998</v>
      </c>
      <c r="T1988" s="6">
        <v>10610.65</v>
      </c>
      <c r="U1988" s="6">
        <v>174944.93</v>
      </c>
      <c r="V1988" s="6">
        <v>2045</v>
      </c>
      <c r="W1988" s="6">
        <v>36655.550000000003</v>
      </c>
      <c r="X1988" s="6">
        <v>140633.247</v>
      </c>
      <c r="Y1988" s="5">
        <v>0.38541337694245897</v>
      </c>
      <c r="Z1988" t="s">
        <v>54</v>
      </c>
      <c r="AA1988" t="s">
        <v>92</v>
      </c>
      <c r="AB1988" t="s">
        <v>56</v>
      </c>
      <c r="AC1988" t="s">
        <v>76</v>
      </c>
      <c r="AD1988" t="s">
        <v>44</v>
      </c>
      <c r="AE1988" t="s">
        <v>58</v>
      </c>
      <c r="AF1988" t="str">
        <f>TEXT(Agricultural_Export_Analysis_Cleaned_Dataset[[#This Row],[Order_Date]],"mmm")</f>
        <v>Nov</v>
      </c>
      <c r="AG1988" t="str">
        <f>TEXT(Agricultural_Export_Analysis_Cleaned_Dataset[[#This Row],[Order_Date]],"yyyy")</f>
        <v>2025</v>
      </c>
      <c r="AH1988" t="str">
        <f>TEXT(Agricultural_Export_Analysis_Cleaned_Dataset[[#This Row],[Order_Date]],"ddd")</f>
        <v>Mon</v>
      </c>
      <c r="AI1988" t="str">
        <f>TEXT(Agricultural_Export_Analysis_Cleaned_Dataset[[#This Row],[Ship_Date]],"yyyy")</f>
        <v>2025</v>
      </c>
      <c r="AJ1988" t="str">
        <f>TEXT(Agricultural_Export_Analysis_Cleaned_Dataset[[#This Row],[Ship_Date]],"mmm")</f>
        <v>Nov</v>
      </c>
      <c r="AK1988" t="str">
        <f>TEXT(Agricultural_Export_Analysis_Cleaned_Dataset[[#This Row],[Ship_Date]],"ddd")</f>
        <v>Wed</v>
      </c>
      <c r="AL1988" t="str">
        <f>TEXT(Agricultural_Export_Analysis_Cleaned_Dataset[[#This Row],[Delivery_Date]],"yyyy")</f>
        <v>2025</v>
      </c>
      <c r="AM1988" t="str">
        <f>TEXT(Agricultural_Export_Analysis_Cleaned_Dataset[[#This Row],[Delivery_Date]],"mmm")</f>
        <v>Nov</v>
      </c>
      <c r="AN1988" t="str">
        <f>TEXT(Agricultural_Export_Analysis_Cleaned_Dataset[[#This Row],[Delivery_Date]],"ddd")</f>
        <v>Mon</v>
      </c>
      <c r="AO1988">
        <f>Agricultural_Export_Analysis_Cleaned_Dataset[[#This Row],[Delivery_Date]]-Agricultural_Export_Analysis_Cleaned_Dataset[[#This Row],[Ship_Date]]</f>
        <v>5</v>
      </c>
      <c r="AP1988">
        <f>Agricultural_Export_Analysis_Cleaned_Dataset[[#This Row],[Ship_Date]]-Agricultural_Export_Analysis_Cleaned_Dataset[[#This Row],[Order_Date]]</f>
        <v>9</v>
      </c>
      <c r="AQ1988" s="4" t="str">
        <f>TEXT(Agricultural_Export_Analysis_Cleaned_Dataset[[#This Row],[Order_Date]],"mmm yyyy")</f>
        <v>Nov 2025</v>
      </c>
    </row>
    <row r="1989" spans="1:43" x14ac:dyDescent="0.3">
      <c r="A1989" t="s">
        <v>3876</v>
      </c>
      <c r="B1989" t="s">
        <v>3877</v>
      </c>
      <c r="C1989" s="2">
        <v>45649</v>
      </c>
      <c r="D1989" s="2">
        <v>45652</v>
      </c>
      <c r="E1989" s="2">
        <v>45677</v>
      </c>
      <c r="F1989" t="s">
        <v>35</v>
      </c>
      <c r="G1989" t="s">
        <v>203</v>
      </c>
      <c r="H1989" t="s">
        <v>37</v>
      </c>
      <c r="I1989" t="s">
        <v>118</v>
      </c>
      <c r="J1989" t="s">
        <v>39</v>
      </c>
      <c r="K1989" s="7">
        <v>4</v>
      </c>
      <c r="L1989" t="s">
        <v>32</v>
      </c>
      <c r="M1989" t="s">
        <v>61</v>
      </c>
      <c r="N1989" t="s">
        <v>62</v>
      </c>
      <c r="O1989">
        <v>1806</v>
      </c>
      <c r="P1989" s="6">
        <v>343.23</v>
      </c>
      <c r="Q1989" s="6">
        <v>619873.38</v>
      </c>
      <c r="R1989" s="5">
        <v>0.1</v>
      </c>
      <c r="S1989" s="6">
        <v>557886.04200000002</v>
      </c>
      <c r="T1989" s="6">
        <v>10950.1</v>
      </c>
      <c r="U1989" s="6">
        <v>397756.58</v>
      </c>
      <c r="V1989" s="6">
        <v>1808.43</v>
      </c>
      <c r="W1989" s="6">
        <v>33142.75</v>
      </c>
      <c r="X1989" s="6">
        <v>114228.182</v>
      </c>
      <c r="Y1989" s="5">
        <v>0.20475181918962601</v>
      </c>
      <c r="Z1989" t="s">
        <v>54</v>
      </c>
      <c r="AA1989" t="s">
        <v>55</v>
      </c>
      <c r="AB1989" t="s">
        <v>83</v>
      </c>
      <c r="AC1989" t="s">
        <v>76</v>
      </c>
      <c r="AD1989" t="s">
        <v>44</v>
      </c>
      <c r="AE1989" t="s">
        <v>67</v>
      </c>
      <c r="AF1989" t="str">
        <f>TEXT(Agricultural_Export_Analysis_Cleaned_Dataset[[#This Row],[Order_Date]],"mmm")</f>
        <v>Dec</v>
      </c>
      <c r="AG1989" t="str">
        <f>TEXT(Agricultural_Export_Analysis_Cleaned_Dataset[[#This Row],[Order_Date]],"yyyy")</f>
        <v>2024</v>
      </c>
      <c r="AH1989" t="str">
        <f>TEXT(Agricultural_Export_Analysis_Cleaned_Dataset[[#This Row],[Order_Date]],"ddd")</f>
        <v>Mon</v>
      </c>
      <c r="AI1989" t="str">
        <f>TEXT(Agricultural_Export_Analysis_Cleaned_Dataset[[#This Row],[Ship_Date]],"yyyy")</f>
        <v>2024</v>
      </c>
      <c r="AJ1989" t="str">
        <f>TEXT(Agricultural_Export_Analysis_Cleaned_Dataset[[#This Row],[Ship_Date]],"mmm")</f>
        <v>Dec</v>
      </c>
      <c r="AK1989" t="str">
        <f>TEXT(Agricultural_Export_Analysis_Cleaned_Dataset[[#This Row],[Ship_Date]],"ddd")</f>
        <v>Thu</v>
      </c>
      <c r="AL1989" t="str">
        <f>TEXT(Agricultural_Export_Analysis_Cleaned_Dataset[[#This Row],[Delivery_Date]],"yyyy")</f>
        <v>2025</v>
      </c>
      <c r="AM1989" t="str">
        <f>TEXT(Agricultural_Export_Analysis_Cleaned_Dataset[[#This Row],[Delivery_Date]],"mmm")</f>
        <v>Jan</v>
      </c>
      <c r="AN1989" t="str">
        <f>TEXT(Agricultural_Export_Analysis_Cleaned_Dataset[[#This Row],[Delivery_Date]],"ddd")</f>
        <v>Mon</v>
      </c>
      <c r="AO1989">
        <f>Agricultural_Export_Analysis_Cleaned_Dataset[[#This Row],[Delivery_Date]]-Agricultural_Export_Analysis_Cleaned_Dataset[[#This Row],[Ship_Date]]</f>
        <v>25</v>
      </c>
      <c r="AP1989">
        <f>Agricultural_Export_Analysis_Cleaned_Dataset[[#This Row],[Ship_Date]]-Agricultural_Export_Analysis_Cleaned_Dataset[[#This Row],[Order_Date]]</f>
        <v>3</v>
      </c>
      <c r="AQ1989" s="4" t="str">
        <f>TEXT(Agricultural_Export_Analysis_Cleaned_Dataset[[#This Row],[Order_Date]],"mmm yyyy")</f>
        <v>Dec 2024</v>
      </c>
    </row>
    <row r="1990" spans="1:43" x14ac:dyDescent="0.3">
      <c r="A1990" t="s">
        <v>3878</v>
      </c>
      <c r="B1990" t="s">
        <v>3879</v>
      </c>
      <c r="C1990" s="2">
        <v>45766</v>
      </c>
      <c r="D1990" s="2">
        <v>45772</v>
      </c>
      <c r="E1990" s="2">
        <v>45813</v>
      </c>
      <c r="F1990" t="s">
        <v>35</v>
      </c>
      <c r="G1990" t="s">
        <v>8932</v>
      </c>
      <c r="H1990" t="s">
        <v>37</v>
      </c>
      <c r="I1990" t="s">
        <v>91</v>
      </c>
      <c r="J1990" t="s">
        <v>63</v>
      </c>
      <c r="K1990" s="7">
        <v>15</v>
      </c>
      <c r="L1990" t="s">
        <v>70</v>
      </c>
      <c r="M1990" t="s">
        <v>33</v>
      </c>
      <c r="N1990" t="s">
        <v>34</v>
      </c>
      <c r="O1990">
        <v>418</v>
      </c>
      <c r="P1990" s="6">
        <v>333.22</v>
      </c>
      <c r="Q1990" s="6">
        <v>139285.96</v>
      </c>
      <c r="R1990" s="5">
        <v>0.1</v>
      </c>
      <c r="S1990" s="6">
        <v>125357.364</v>
      </c>
      <c r="T1990" s="6">
        <v>14173.61</v>
      </c>
      <c r="U1990" s="6">
        <v>64145.56</v>
      </c>
      <c r="V1990" s="6">
        <v>1049.8900000000001</v>
      </c>
      <c r="W1990" s="6">
        <v>14347.74</v>
      </c>
      <c r="X1990" s="6">
        <v>31640.563999999998</v>
      </c>
      <c r="Y1990" s="5">
        <v>0.25240291427953099</v>
      </c>
      <c r="Z1990" t="s">
        <v>81</v>
      </c>
      <c r="AA1990" t="s">
        <v>165</v>
      </c>
      <c r="AB1990" t="s">
        <v>83</v>
      </c>
      <c r="AC1990" t="s">
        <v>66</v>
      </c>
      <c r="AD1990" t="s">
        <v>93</v>
      </c>
      <c r="AE1990" t="s">
        <v>67</v>
      </c>
      <c r="AF1990" t="str">
        <f>TEXT(Agricultural_Export_Analysis_Cleaned_Dataset[[#This Row],[Order_Date]],"mmm")</f>
        <v>Apr</v>
      </c>
      <c r="AG1990" t="str">
        <f>TEXT(Agricultural_Export_Analysis_Cleaned_Dataset[[#This Row],[Order_Date]],"yyyy")</f>
        <v>2025</v>
      </c>
      <c r="AH1990" t="str">
        <f>TEXT(Agricultural_Export_Analysis_Cleaned_Dataset[[#This Row],[Order_Date]],"ddd")</f>
        <v>Sat</v>
      </c>
      <c r="AI1990" t="str">
        <f>TEXT(Agricultural_Export_Analysis_Cleaned_Dataset[[#This Row],[Ship_Date]],"yyyy")</f>
        <v>2025</v>
      </c>
      <c r="AJ1990" t="str">
        <f>TEXT(Agricultural_Export_Analysis_Cleaned_Dataset[[#This Row],[Ship_Date]],"mmm")</f>
        <v>Apr</v>
      </c>
      <c r="AK1990" t="str">
        <f>TEXT(Agricultural_Export_Analysis_Cleaned_Dataset[[#This Row],[Ship_Date]],"ddd")</f>
        <v>Fri</v>
      </c>
      <c r="AL1990" t="str">
        <f>TEXT(Agricultural_Export_Analysis_Cleaned_Dataset[[#This Row],[Delivery_Date]],"yyyy")</f>
        <v>2025</v>
      </c>
      <c r="AM1990" t="str">
        <f>TEXT(Agricultural_Export_Analysis_Cleaned_Dataset[[#This Row],[Delivery_Date]],"mmm")</f>
        <v>Jun</v>
      </c>
      <c r="AN1990" t="str">
        <f>TEXT(Agricultural_Export_Analysis_Cleaned_Dataset[[#This Row],[Delivery_Date]],"ddd")</f>
        <v>Thu</v>
      </c>
      <c r="AO1990">
        <f>Agricultural_Export_Analysis_Cleaned_Dataset[[#This Row],[Delivery_Date]]-Agricultural_Export_Analysis_Cleaned_Dataset[[#This Row],[Ship_Date]]</f>
        <v>41</v>
      </c>
      <c r="AP1990">
        <f>Agricultural_Export_Analysis_Cleaned_Dataset[[#This Row],[Ship_Date]]-Agricultural_Export_Analysis_Cleaned_Dataset[[#This Row],[Order_Date]]</f>
        <v>6</v>
      </c>
      <c r="AQ1990" s="4" t="str">
        <f>TEXT(Agricultural_Export_Analysis_Cleaned_Dataset[[#This Row],[Order_Date]],"mmm yyyy")</f>
        <v>Apr 2025</v>
      </c>
    </row>
    <row r="1991" spans="1:43" x14ac:dyDescent="0.3">
      <c r="A1991" t="s">
        <v>3880</v>
      </c>
      <c r="B1991" t="s">
        <v>3881</v>
      </c>
      <c r="C1991" s="2">
        <v>45554</v>
      </c>
      <c r="D1991" s="2">
        <v>45555</v>
      </c>
      <c r="E1991" s="2">
        <v>45590</v>
      </c>
      <c r="F1991" t="s">
        <v>35</v>
      </c>
      <c r="G1991" t="s">
        <v>8933</v>
      </c>
      <c r="H1991" t="s">
        <v>37</v>
      </c>
      <c r="I1991" t="s">
        <v>118</v>
      </c>
      <c r="J1991" t="s">
        <v>39</v>
      </c>
      <c r="K1991" s="7">
        <v>15</v>
      </c>
      <c r="L1991" t="s">
        <v>80</v>
      </c>
      <c r="M1991" t="s">
        <v>71</v>
      </c>
      <c r="N1991" t="s">
        <v>72</v>
      </c>
      <c r="O1991">
        <v>148</v>
      </c>
      <c r="P1991" s="6">
        <v>119.27</v>
      </c>
      <c r="Q1991" s="6">
        <v>17651.96</v>
      </c>
      <c r="R1991" s="5">
        <v>0</v>
      </c>
      <c r="S1991" s="6">
        <v>17651.96</v>
      </c>
      <c r="T1991" s="6">
        <v>10778.46</v>
      </c>
      <c r="U1991" s="6">
        <v>7991.44</v>
      </c>
      <c r="V1991" s="6">
        <v>1811.84</v>
      </c>
      <c r="W1991" s="6">
        <v>1410.86</v>
      </c>
      <c r="X1991" s="6">
        <v>-4340.6400000000003</v>
      </c>
      <c r="Y1991" s="5">
        <v>-0.245901305010888</v>
      </c>
      <c r="Z1991" t="s">
        <v>103</v>
      </c>
      <c r="AA1991" t="s">
        <v>104</v>
      </c>
      <c r="AB1991" t="s">
        <v>65</v>
      </c>
      <c r="AC1991" t="s">
        <v>66</v>
      </c>
      <c r="AD1991" t="s">
        <v>98</v>
      </c>
      <c r="AE1991" t="s">
        <v>67</v>
      </c>
      <c r="AF1991" t="str">
        <f>TEXT(Agricultural_Export_Analysis_Cleaned_Dataset[[#This Row],[Order_Date]],"mmm")</f>
        <v>Sep</v>
      </c>
      <c r="AG1991" t="str">
        <f>TEXT(Agricultural_Export_Analysis_Cleaned_Dataset[[#This Row],[Order_Date]],"yyyy")</f>
        <v>2024</v>
      </c>
      <c r="AH1991" t="str">
        <f>TEXT(Agricultural_Export_Analysis_Cleaned_Dataset[[#This Row],[Order_Date]],"ddd")</f>
        <v>Thu</v>
      </c>
      <c r="AI1991" t="str">
        <f>TEXT(Agricultural_Export_Analysis_Cleaned_Dataset[[#This Row],[Ship_Date]],"yyyy")</f>
        <v>2024</v>
      </c>
      <c r="AJ1991" t="str">
        <f>TEXT(Agricultural_Export_Analysis_Cleaned_Dataset[[#This Row],[Ship_Date]],"mmm")</f>
        <v>Sep</v>
      </c>
      <c r="AK1991" t="str">
        <f>TEXT(Agricultural_Export_Analysis_Cleaned_Dataset[[#This Row],[Ship_Date]],"ddd")</f>
        <v>Fri</v>
      </c>
      <c r="AL1991" t="str">
        <f>TEXT(Agricultural_Export_Analysis_Cleaned_Dataset[[#This Row],[Delivery_Date]],"yyyy")</f>
        <v>2024</v>
      </c>
      <c r="AM1991" t="str">
        <f>TEXT(Agricultural_Export_Analysis_Cleaned_Dataset[[#This Row],[Delivery_Date]],"mmm")</f>
        <v>Oct</v>
      </c>
      <c r="AN1991" t="str">
        <f>TEXT(Agricultural_Export_Analysis_Cleaned_Dataset[[#This Row],[Delivery_Date]],"ddd")</f>
        <v>Fri</v>
      </c>
      <c r="AO1991">
        <f>Agricultural_Export_Analysis_Cleaned_Dataset[[#This Row],[Delivery_Date]]-Agricultural_Export_Analysis_Cleaned_Dataset[[#This Row],[Ship_Date]]</f>
        <v>35</v>
      </c>
      <c r="AP1991">
        <f>Agricultural_Export_Analysis_Cleaned_Dataset[[#This Row],[Ship_Date]]-Agricultural_Export_Analysis_Cleaned_Dataset[[#This Row],[Order_Date]]</f>
        <v>1</v>
      </c>
      <c r="AQ1991" s="4" t="str">
        <f>TEXT(Agricultural_Export_Analysis_Cleaned_Dataset[[#This Row],[Order_Date]],"mmm yyyy")</f>
        <v>Sep 2024</v>
      </c>
    </row>
    <row r="1992" spans="1:43" x14ac:dyDescent="0.3">
      <c r="A1992" t="s">
        <v>3882</v>
      </c>
      <c r="B1992" t="s">
        <v>3883</v>
      </c>
      <c r="C1992" s="2">
        <v>45384</v>
      </c>
      <c r="D1992" s="2">
        <v>45392</v>
      </c>
      <c r="E1992" s="2">
        <v>45421</v>
      </c>
      <c r="F1992" t="s">
        <v>35</v>
      </c>
      <c r="G1992" t="s">
        <v>8934</v>
      </c>
      <c r="H1992" t="s">
        <v>51</v>
      </c>
      <c r="I1992" t="s">
        <v>118</v>
      </c>
      <c r="J1992" t="s">
        <v>112</v>
      </c>
      <c r="K1992" s="7">
        <v>0</v>
      </c>
      <c r="L1992" t="s">
        <v>135</v>
      </c>
      <c r="M1992" t="s">
        <v>159</v>
      </c>
      <c r="N1992" t="s">
        <v>160</v>
      </c>
      <c r="O1992">
        <v>854</v>
      </c>
      <c r="P1992" s="6">
        <v>445.95</v>
      </c>
      <c r="Q1992" s="6">
        <v>380841.3</v>
      </c>
      <c r="R1992" s="5">
        <v>0.15</v>
      </c>
      <c r="S1992" s="6">
        <v>323715.10499999998</v>
      </c>
      <c r="T1992" s="6">
        <v>7714.27</v>
      </c>
      <c r="U1992" s="6">
        <v>204353.03</v>
      </c>
      <c r="V1992" s="6">
        <v>2038.67</v>
      </c>
      <c r="W1992" s="6">
        <v>21836.76</v>
      </c>
      <c r="X1992" s="6">
        <v>87772.375</v>
      </c>
      <c r="Y1992" s="5">
        <v>0.27114080759376402</v>
      </c>
      <c r="Z1992" t="s">
        <v>81</v>
      </c>
      <c r="AA1992" t="s">
        <v>165</v>
      </c>
      <c r="AB1992" t="s">
        <v>42</v>
      </c>
      <c r="AC1992" t="s">
        <v>43</v>
      </c>
      <c r="AD1992" t="s">
        <v>123</v>
      </c>
      <c r="AE1992" t="s">
        <v>58</v>
      </c>
      <c r="AF1992" t="str">
        <f>TEXT(Agricultural_Export_Analysis_Cleaned_Dataset[[#This Row],[Order_Date]],"mmm")</f>
        <v>Apr</v>
      </c>
      <c r="AG1992" t="str">
        <f>TEXT(Agricultural_Export_Analysis_Cleaned_Dataset[[#This Row],[Order_Date]],"yyyy")</f>
        <v>2024</v>
      </c>
      <c r="AH1992" t="str">
        <f>TEXT(Agricultural_Export_Analysis_Cleaned_Dataset[[#This Row],[Order_Date]],"ddd")</f>
        <v>Tue</v>
      </c>
      <c r="AI1992" t="str">
        <f>TEXT(Agricultural_Export_Analysis_Cleaned_Dataset[[#This Row],[Ship_Date]],"yyyy")</f>
        <v>2024</v>
      </c>
      <c r="AJ1992" t="str">
        <f>TEXT(Agricultural_Export_Analysis_Cleaned_Dataset[[#This Row],[Ship_Date]],"mmm")</f>
        <v>Apr</v>
      </c>
      <c r="AK1992" t="str">
        <f>TEXT(Agricultural_Export_Analysis_Cleaned_Dataset[[#This Row],[Ship_Date]],"ddd")</f>
        <v>Wed</v>
      </c>
      <c r="AL1992" t="str">
        <f>TEXT(Agricultural_Export_Analysis_Cleaned_Dataset[[#This Row],[Delivery_Date]],"yyyy")</f>
        <v>2024</v>
      </c>
      <c r="AM1992" t="str">
        <f>TEXT(Agricultural_Export_Analysis_Cleaned_Dataset[[#This Row],[Delivery_Date]],"mmm")</f>
        <v>May</v>
      </c>
      <c r="AN1992" t="str">
        <f>TEXT(Agricultural_Export_Analysis_Cleaned_Dataset[[#This Row],[Delivery_Date]],"ddd")</f>
        <v>Thu</v>
      </c>
      <c r="AO1992">
        <f>Agricultural_Export_Analysis_Cleaned_Dataset[[#This Row],[Delivery_Date]]-Agricultural_Export_Analysis_Cleaned_Dataset[[#This Row],[Ship_Date]]</f>
        <v>29</v>
      </c>
      <c r="AP1992">
        <f>Agricultural_Export_Analysis_Cleaned_Dataset[[#This Row],[Ship_Date]]-Agricultural_Export_Analysis_Cleaned_Dataset[[#This Row],[Order_Date]]</f>
        <v>8</v>
      </c>
      <c r="AQ1992" s="4" t="str">
        <f>TEXT(Agricultural_Export_Analysis_Cleaned_Dataset[[#This Row],[Order_Date]],"mmm yyyy")</f>
        <v>Apr 2024</v>
      </c>
    </row>
    <row r="1993" spans="1:43" x14ac:dyDescent="0.3">
      <c r="A1993" t="s">
        <v>3884</v>
      </c>
      <c r="B1993" t="s">
        <v>495</v>
      </c>
      <c r="C1993" s="2">
        <v>45663</v>
      </c>
      <c r="D1993" s="2">
        <v>45669</v>
      </c>
      <c r="E1993" s="2">
        <v>45712</v>
      </c>
      <c r="F1993" t="s">
        <v>35</v>
      </c>
      <c r="G1993" t="s">
        <v>36</v>
      </c>
      <c r="H1993" t="s">
        <v>51</v>
      </c>
      <c r="I1993" t="s">
        <v>52</v>
      </c>
      <c r="J1993" t="s">
        <v>112</v>
      </c>
      <c r="K1993" s="7">
        <v>15</v>
      </c>
      <c r="L1993" t="s">
        <v>70</v>
      </c>
      <c r="M1993" t="s">
        <v>107</v>
      </c>
      <c r="N1993" t="s">
        <v>108</v>
      </c>
      <c r="O1993">
        <v>763</v>
      </c>
      <c r="P1993" s="6">
        <v>383.44</v>
      </c>
      <c r="Q1993" s="6">
        <v>292564.71999999997</v>
      </c>
      <c r="R1993" s="5">
        <v>0.15</v>
      </c>
      <c r="S1993" s="6">
        <v>248680.01199999999</v>
      </c>
      <c r="T1993" s="6">
        <v>12789.72</v>
      </c>
      <c r="U1993" s="6">
        <v>181305.28</v>
      </c>
      <c r="V1993" s="6">
        <v>1761.18</v>
      </c>
      <c r="W1993" s="6">
        <v>22757.42</v>
      </c>
      <c r="X1993" s="6">
        <v>30066.412</v>
      </c>
      <c r="Y1993" s="5">
        <v>0.120904015397908</v>
      </c>
      <c r="Z1993" t="s">
        <v>40</v>
      </c>
      <c r="AA1993" t="s">
        <v>64</v>
      </c>
      <c r="AB1993" t="s">
        <v>65</v>
      </c>
      <c r="AC1993" t="s">
        <v>43</v>
      </c>
      <c r="AD1993" t="s">
        <v>123</v>
      </c>
      <c r="AE1993" t="s">
        <v>45</v>
      </c>
      <c r="AF1993" t="str">
        <f>TEXT(Agricultural_Export_Analysis_Cleaned_Dataset[[#This Row],[Order_Date]],"mmm")</f>
        <v>Jan</v>
      </c>
      <c r="AG1993" t="str">
        <f>TEXT(Agricultural_Export_Analysis_Cleaned_Dataset[[#This Row],[Order_Date]],"yyyy")</f>
        <v>2025</v>
      </c>
      <c r="AH1993" t="str">
        <f>TEXT(Agricultural_Export_Analysis_Cleaned_Dataset[[#This Row],[Order_Date]],"ddd")</f>
        <v>Mon</v>
      </c>
      <c r="AI1993" t="str">
        <f>TEXT(Agricultural_Export_Analysis_Cleaned_Dataset[[#This Row],[Ship_Date]],"yyyy")</f>
        <v>2025</v>
      </c>
      <c r="AJ1993" t="str">
        <f>TEXT(Agricultural_Export_Analysis_Cleaned_Dataset[[#This Row],[Ship_Date]],"mmm")</f>
        <v>Jan</v>
      </c>
      <c r="AK1993" t="str">
        <f>TEXT(Agricultural_Export_Analysis_Cleaned_Dataset[[#This Row],[Ship_Date]],"ddd")</f>
        <v>Sun</v>
      </c>
      <c r="AL1993" t="str">
        <f>TEXT(Agricultural_Export_Analysis_Cleaned_Dataset[[#This Row],[Delivery_Date]],"yyyy")</f>
        <v>2025</v>
      </c>
      <c r="AM1993" t="str">
        <f>TEXT(Agricultural_Export_Analysis_Cleaned_Dataset[[#This Row],[Delivery_Date]],"mmm")</f>
        <v>Feb</v>
      </c>
      <c r="AN1993" t="str">
        <f>TEXT(Agricultural_Export_Analysis_Cleaned_Dataset[[#This Row],[Delivery_Date]],"ddd")</f>
        <v>Mon</v>
      </c>
      <c r="AO1993">
        <f>Agricultural_Export_Analysis_Cleaned_Dataset[[#This Row],[Delivery_Date]]-Agricultural_Export_Analysis_Cleaned_Dataset[[#This Row],[Ship_Date]]</f>
        <v>43</v>
      </c>
      <c r="AP1993">
        <f>Agricultural_Export_Analysis_Cleaned_Dataset[[#This Row],[Ship_Date]]-Agricultural_Export_Analysis_Cleaned_Dataset[[#This Row],[Order_Date]]</f>
        <v>6</v>
      </c>
      <c r="AQ1993" s="4" t="str">
        <f>TEXT(Agricultural_Export_Analysis_Cleaned_Dataset[[#This Row],[Order_Date]],"mmm yyyy")</f>
        <v>Jan 2025</v>
      </c>
    </row>
    <row r="1994" spans="1:43" x14ac:dyDescent="0.3">
      <c r="A1994" t="s">
        <v>3885</v>
      </c>
      <c r="B1994" t="s">
        <v>3886</v>
      </c>
      <c r="C1994" s="2">
        <v>45717</v>
      </c>
      <c r="D1994" s="2">
        <v>45719</v>
      </c>
      <c r="E1994" s="2">
        <v>45745</v>
      </c>
      <c r="F1994" t="s">
        <v>35</v>
      </c>
      <c r="G1994" t="s">
        <v>132</v>
      </c>
      <c r="H1994" t="s">
        <v>74</v>
      </c>
      <c r="I1994" t="s">
        <v>38</v>
      </c>
      <c r="J1994" t="s">
        <v>63</v>
      </c>
      <c r="K1994" s="7">
        <v>0</v>
      </c>
      <c r="L1994" t="s">
        <v>32</v>
      </c>
      <c r="M1994" t="s">
        <v>61</v>
      </c>
      <c r="N1994" t="s">
        <v>62</v>
      </c>
      <c r="O1994">
        <v>410</v>
      </c>
      <c r="P1994" s="6">
        <v>270.83999999999997</v>
      </c>
      <c r="Q1994" s="6">
        <v>111044.4</v>
      </c>
      <c r="R1994" s="5">
        <v>0.05</v>
      </c>
      <c r="S1994" s="6">
        <v>105492.18</v>
      </c>
      <c r="T1994" s="6">
        <v>4814.26</v>
      </c>
      <c r="U1994" s="6">
        <v>68120.27</v>
      </c>
      <c r="V1994" s="6">
        <v>1437.63</v>
      </c>
      <c r="W1994" s="6">
        <v>6181.92</v>
      </c>
      <c r="X1994" s="6">
        <v>24938.1</v>
      </c>
      <c r="Y1994" s="5">
        <v>0.236397617339977</v>
      </c>
      <c r="Z1994" t="s">
        <v>40</v>
      </c>
      <c r="AA1994" t="s">
        <v>41</v>
      </c>
      <c r="AB1994" t="s">
        <v>83</v>
      </c>
      <c r="AC1994" t="s">
        <v>43</v>
      </c>
      <c r="AD1994" t="s">
        <v>77</v>
      </c>
      <c r="AE1994" t="s">
        <v>58</v>
      </c>
      <c r="AF1994" t="str">
        <f>TEXT(Agricultural_Export_Analysis_Cleaned_Dataset[[#This Row],[Order_Date]],"mmm")</f>
        <v>Mar</v>
      </c>
      <c r="AG1994" t="str">
        <f>TEXT(Agricultural_Export_Analysis_Cleaned_Dataset[[#This Row],[Order_Date]],"yyyy")</f>
        <v>2025</v>
      </c>
      <c r="AH1994" t="str">
        <f>TEXT(Agricultural_Export_Analysis_Cleaned_Dataset[[#This Row],[Order_Date]],"ddd")</f>
        <v>Sat</v>
      </c>
      <c r="AI1994" t="str">
        <f>TEXT(Agricultural_Export_Analysis_Cleaned_Dataset[[#This Row],[Ship_Date]],"yyyy")</f>
        <v>2025</v>
      </c>
      <c r="AJ1994" t="str">
        <f>TEXT(Agricultural_Export_Analysis_Cleaned_Dataset[[#This Row],[Ship_Date]],"mmm")</f>
        <v>Mar</v>
      </c>
      <c r="AK1994" t="str">
        <f>TEXT(Agricultural_Export_Analysis_Cleaned_Dataset[[#This Row],[Ship_Date]],"ddd")</f>
        <v>Mon</v>
      </c>
      <c r="AL1994" t="str">
        <f>TEXT(Agricultural_Export_Analysis_Cleaned_Dataset[[#This Row],[Delivery_Date]],"yyyy")</f>
        <v>2025</v>
      </c>
      <c r="AM1994" t="str">
        <f>TEXT(Agricultural_Export_Analysis_Cleaned_Dataset[[#This Row],[Delivery_Date]],"mmm")</f>
        <v>Mar</v>
      </c>
      <c r="AN1994" t="str">
        <f>TEXT(Agricultural_Export_Analysis_Cleaned_Dataset[[#This Row],[Delivery_Date]],"ddd")</f>
        <v>Sat</v>
      </c>
      <c r="AO1994">
        <f>Agricultural_Export_Analysis_Cleaned_Dataset[[#This Row],[Delivery_Date]]-Agricultural_Export_Analysis_Cleaned_Dataset[[#This Row],[Ship_Date]]</f>
        <v>26</v>
      </c>
      <c r="AP1994">
        <f>Agricultural_Export_Analysis_Cleaned_Dataset[[#This Row],[Ship_Date]]-Agricultural_Export_Analysis_Cleaned_Dataset[[#This Row],[Order_Date]]</f>
        <v>2</v>
      </c>
      <c r="AQ1994" s="4" t="str">
        <f>TEXT(Agricultural_Export_Analysis_Cleaned_Dataset[[#This Row],[Order_Date]],"mmm yyyy")</f>
        <v>Mar 2025</v>
      </c>
    </row>
    <row r="1995" spans="1:43" x14ac:dyDescent="0.3">
      <c r="A1995" t="s">
        <v>3887</v>
      </c>
      <c r="B1995" t="s">
        <v>3888</v>
      </c>
      <c r="C1995" s="2">
        <v>45331</v>
      </c>
      <c r="D1995" s="2">
        <v>45341</v>
      </c>
      <c r="E1995" s="2">
        <v>45355</v>
      </c>
      <c r="F1995" t="s">
        <v>35</v>
      </c>
      <c r="G1995" t="s">
        <v>117</v>
      </c>
      <c r="H1995" t="s">
        <v>37</v>
      </c>
      <c r="I1995" t="s">
        <v>52</v>
      </c>
      <c r="J1995" t="s">
        <v>39</v>
      </c>
      <c r="K1995" s="7">
        <v>7</v>
      </c>
      <c r="L1995" t="s">
        <v>8935</v>
      </c>
      <c r="M1995" t="s">
        <v>140</v>
      </c>
      <c r="N1995" t="s">
        <v>49</v>
      </c>
      <c r="O1995">
        <v>858</v>
      </c>
      <c r="P1995" s="6">
        <v>104.51</v>
      </c>
      <c r="Q1995" s="6">
        <v>89669.58</v>
      </c>
      <c r="R1995" s="5">
        <v>0.15</v>
      </c>
      <c r="S1995" s="6">
        <v>76219.142999999996</v>
      </c>
      <c r="T1995" s="6">
        <v>10621.52</v>
      </c>
      <c r="U1995" s="6">
        <v>41929.96</v>
      </c>
      <c r="V1995" s="6">
        <v>841.43</v>
      </c>
      <c r="W1995" s="6">
        <v>5945.81</v>
      </c>
      <c r="X1995" s="6">
        <v>16880.422999999999</v>
      </c>
      <c r="Y1995" s="5">
        <v>0.22147222253601001</v>
      </c>
      <c r="Z1995" t="s">
        <v>40</v>
      </c>
      <c r="AA1995" t="s">
        <v>147</v>
      </c>
      <c r="AB1995" t="s">
        <v>83</v>
      </c>
      <c r="AC1995" t="s">
        <v>76</v>
      </c>
      <c r="AD1995" t="s">
        <v>84</v>
      </c>
      <c r="AE1995" t="s">
        <v>58</v>
      </c>
      <c r="AF1995" t="str">
        <f>TEXT(Agricultural_Export_Analysis_Cleaned_Dataset[[#This Row],[Order_Date]],"mmm")</f>
        <v>Feb</v>
      </c>
      <c r="AG1995" t="str">
        <f>TEXT(Agricultural_Export_Analysis_Cleaned_Dataset[[#This Row],[Order_Date]],"yyyy")</f>
        <v>2024</v>
      </c>
      <c r="AH1995" t="str">
        <f>TEXT(Agricultural_Export_Analysis_Cleaned_Dataset[[#This Row],[Order_Date]],"ddd")</f>
        <v>Fri</v>
      </c>
      <c r="AI1995" t="str">
        <f>TEXT(Agricultural_Export_Analysis_Cleaned_Dataset[[#This Row],[Ship_Date]],"yyyy")</f>
        <v>2024</v>
      </c>
      <c r="AJ1995" t="str">
        <f>TEXT(Agricultural_Export_Analysis_Cleaned_Dataset[[#This Row],[Ship_Date]],"mmm")</f>
        <v>Feb</v>
      </c>
      <c r="AK1995" t="str">
        <f>TEXT(Agricultural_Export_Analysis_Cleaned_Dataset[[#This Row],[Ship_Date]],"ddd")</f>
        <v>Mon</v>
      </c>
      <c r="AL1995" t="str">
        <f>TEXT(Agricultural_Export_Analysis_Cleaned_Dataset[[#This Row],[Delivery_Date]],"yyyy")</f>
        <v>2024</v>
      </c>
      <c r="AM1995" t="str">
        <f>TEXT(Agricultural_Export_Analysis_Cleaned_Dataset[[#This Row],[Delivery_Date]],"mmm")</f>
        <v>Mar</v>
      </c>
      <c r="AN1995" t="str">
        <f>TEXT(Agricultural_Export_Analysis_Cleaned_Dataset[[#This Row],[Delivery_Date]],"ddd")</f>
        <v>Mon</v>
      </c>
      <c r="AO1995">
        <f>Agricultural_Export_Analysis_Cleaned_Dataset[[#This Row],[Delivery_Date]]-Agricultural_Export_Analysis_Cleaned_Dataset[[#This Row],[Ship_Date]]</f>
        <v>14</v>
      </c>
      <c r="AP1995">
        <f>Agricultural_Export_Analysis_Cleaned_Dataset[[#This Row],[Ship_Date]]-Agricultural_Export_Analysis_Cleaned_Dataset[[#This Row],[Order_Date]]</f>
        <v>10</v>
      </c>
      <c r="AQ1995" s="4" t="str">
        <f>TEXT(Agricultural_Export_Analysis_Cleaned_Dataset[[#This Row],[Order_Date]],"mmm yyyy")</f>
        <v>Feb 2024</v>
      </c>
    </row>
    <row r="1996" spans="1:43" x14ac:dyDescent="0.3">
      <c r="A1996" t="s">
        <v>3889</v>
      </c>
      <c r="B1996" t="s">
        <v>471</v>
      </c>
      <c r="C1996" s="2">
        <v>45955</v>
      </c>
      <c r="D1996" s="2">
        <v>45956</v>
      </c>
      <c r="E1996" s="2">
        <v>45981</v>
      </c>
      <c r="F1996" t="s">
        <v>35</v>
      </c>
      <c r="G1996" t="s">
        <v>36</v>
      </c>
      <c r="H1996" t="s">
        <v>74</v>
      </c>
      <c r="I1996" t="s">
        <v>91</v>
      </c>
      <c r="J1996" t="s">
        <v>63</v>
      </c>
      <c r="K1996" s="7">
        <v>4</v>
      </c>
      <c r="L1996" t="s">
        <v>32</v>
      </c>
      <c r="M1996" t="s">
        <v>33</v>
      </c>
      <c r="N1996" t="s">
        <v>34</v>
      </c>
      <c r="O1996">
        <v>1673</v>
      </c>
      <c r="P1996" s="6">
        <v>495.48</v>
      </c>
      <c r="Q1996" s="6">
        <v>828938.04</v>
      </c>
      <c r="R1996" s="5">
        <v>0.1</v>
      </c>
      <c r="S1996" s="6">
        <v>746044.23600000003</v>
      </c>
      <c r="T1996" s="6">
        <v>26111.7912</v>
      </c>
      <c r="U1996" s="6">
        <v>487649.44</v>
      </c>
      <c r="V1996" s="6">
        <v>263.81</v>
      </c>
      <c r="W1996" s="6">
        <v>53000.3</v>
      </c>
      <c r="X1996" s="6">
        <v>179018.89480000001</v>
      </c>
      <c r="Y1996" s="5">
        <v>0.23995747993595401</v>
      </c>
      <c r="Z1996" t="s">
        <v>54</v>
      </c>
      <c r="AA1996" t="s">
        <v>75</v>
      </c>
      <c r="AB1996" t="s">
        <v>83</v>
      </c>
      <c r="AC1996" t="s">
        <v>43</v>
      </c>
      <c r="AD1996" t="s">
        <v>44</v>
      </c>
      <c r="AE1996" t="s">
        <v>45</v>
      </c>
      <c r="AF1996" t="str">
        <f>TEXT(Agricultural_Export_Analysis_Cleaned_Dataset[[#This Row],[Order_Date]],"mmm")</f>
        <v>Oct</v>
      </c>
      <c r="AG1996" t="str">
        <f>TEXT(Agricultural_Export_Analysis_Cleaned_Dataset[[#This Row],[Order_Date]],"yyyy")</f>
        <v>2025</v>
      </c>
      <c r="AH1996" t="str">
        <f>TEXT(Agricultural_Export_Analysis_Cleaned_Dataset[[#This Row],[Order_Date]],"ddd")</f>
        <v>Sat</v>
      </c>
      <c r="AI1996" t="str">
        <f>TEXT(Agricultural_Export_Analysis_Cleaned_Dataset[[#This Row],[Ship_Date]],"yyyy")</f>
        <v>2025</v>
      </c>
      <c r="AJ1996" t="str">
        <f>TEXT(Agricultural_Export_Analysis_Cleaned_Dataset[[#This Row],[Ship_Date]],"mmm")</f>
        <v>Oct</v>
      </c>
      <c r="AK1996" t="str">
        <f>TEXT(Agricultural_Export_Analysis_Cleaned_Dataset[[#This Row],[Ship_Date]],"ddd")</f>
        <v>Sun</v>
      </c>
      <c r="AL1996" t="str">
        <f>TEXT(Agricultural_Export_Analysis_Cleaned_Dataset[[#This Row],[Delivery_Date]],"yyyy")</f>
        <v>2025</v>
      </c>
      <c r="AM1996" t="str">
        <f>TEXT(Agricultural_Export_Analysis_Cleaned_Dataset[[#This Row],[Delivery_Date]],"mmm")</f>
        <v>Nov</v>
      </c>
      <c r="AN1996" t="str">
        <f>TEXT(Agricultural_Export_Analysis_Cleaned_Dataset[[#This Row],[Delivery_Date]],"ddd")</f>
        <v>Thu</v>
      </c>
      <c r="AO1996">
        <f>Agricultural_Export_Analysis_Cleaned_Dataset[[#This Row],[Delivery_Date]]-Agricultural_Export_Analysis_Cleaned_Dataset[[#This Row],[Ship_Date]]</f>
        <v>25</v>
      </c>
      <c r="AP1996">
        <f>Agricultural_Export_Analysis_Cleaned_Dataset[[#This Row],[Ship_Date]]-Agricultural_Export_Analysis_Cleaned_Dataset[[#This Row],[Order_Date]]</f>
        <v>1</v>
      </c>
      <c r="AQ1996" s="4" t="str">
        <f>TEXT(Agricultural_Export_Analysis_Cleaned_Dataset[[#This Row],[Order_Date]],"mmm yyyy")</f>
        <v>Oct 2025</v>
      </c>
    </row>
    <row r="1997" spans="1:43" x14ac:dyDescent="0.3">
      <c r="A1997" t="s">
        <v>3890</v>
      </c>
      <c r="B1997" t="s">
        <v>1472</v>
      </c>
      <c r="C1997" s="2">
        <v>45616</v>
      </c>
      <c r="D1997" s="2">
        <v>45626</v>
      </c>
      <c r="E1997" s="2">
        <v>45655</v>
      </c>
      <c r="F1997" t="s">
        <v>35</v>
      </c>
      <c r="G1997" t="s">
        <v>8934</v>
      </c>
      <c r="H1997" t="s">
        <v>51</v>
      </c>
      <c r="I1997" t="s">
        <v>91</v>
      </c>
      <c r="J1997" t="s">
        <v>53</v>
      </c>
      <c r="K1997" s="7">
        <v>10</v>
      </c>
      <c r="L1997" t="s">
        <v>70</v>
      </c>
      <c r="M1997" t="s">
        <v>88</v>
      </c>
      <c r="N1997" t="s">
        <v>89</v>
      </c>
      <c r="O1997">
        <v>1287</v>
      </c>
      <c r="P1997" s="6">
        <v>219.5</v>
      </c>
      <c r="Q1997" s="6">
        <v>282496.5</v>
      </c>
      <c r="R1997" s="5">
        <v>0.05</v>
      </c>
      <c r="S1997" s="6">
        <v>268371.67499999999</v>
      </c>
      <c r="T1997" s="6">
        <v>9614.83</v>
      </c>
      <c r="U1997" s="6">
        <v>159632.62</v>
      </c>
      <c r="V1997" s="6">
        <v>573.25</v>
      </c>
      <c r="W1997" s="6">
        <v>26885.83</v>
      </c>
      <c r="X1997" s="6">
        <v>71665.145000000004</v>
      </c>
      <c r="Y1997" s="5">
        <v>0.26703691810993102</v>
      </c>
      <c r="Z1997" t="s">
        <v>54</v>
      </c>
      <c r="AA1997" t="s">
        <v>92</v>
      </c>
      <c r="AB1997" t="s">
        <v>65</v>
      </c>
      <c r="AC1997" t="s">
        <v>66</v>
      </c>
      <c r="AD1997" t="s">
        <v>123</v>
      </c>
      <c r="AE1997" t="s">
        <v>58</v>
      </c>
      <c r="AF1997" t="str">
        <f>TEXT(Agricultural_Export_Analysis_Cleaned_Dataset[[#This Row],[Order_Date]],"mmm")</f>
        <v>Nov</v>
      </c>
      <c r="AG1997" t="str">
        <f>TEXT(Agricultural_Export_Analysis_Cleaned_Dataset[[#This Row],[Order_Date]],"yyyy")</f>
        <v>2024</v>
      </c>
      <c r="AH1997" t="str">
        <f>TEXT(Agricultural_Export_Analysis_Cleaned_Dataset[[#This Row],[Order_Date]],"ddd")</f>
        <v>Wed</v>
      </c>
      <c r="AI1997" t="str">
        <f>TEXT(Agricultural_Export_Analysis_Cleaned_Dataset[[#This Row],[Ship_Date]],"yyyy")</f>
        <v>2024</v>
      </c>
      <c r="AJ1997" t="str">
        <f>TEXT(Agricultural_Export_Analysis_Cleaned_Dataset[[#This Row],[Ship_Date]],"mmm")</f>
        <v>Nov</v>
      </c>
      <c r="AK1997" t="str">
        <f>TEXT(Agricultural_Export_Analysis_Cleaned_Dataset[[#This Row],[Ship_Date]],"ddd")</f>
        <v>Sat</v>
      </c>
      <c r="AL1997" t="str">
        <f>TEXT(Agricultural_Export_Analysis_Cleaned_Dataset[[#This Row],[Delivery_Date]],"yyyy")</f>
        <v>2024</v>
      </c>
      <c r="AM1997" t="str">
        <f>TEXT(Agricultural_Export_Analysis_Cleaned_Dataset[[#This Row],[Delivery_Date]],"mmm")</f>
        <v>Dec</v>
      </c>
      <c r="AN1997" t="str">
        <f>TEXT(Agricultural_Export_Analysis_Cleaned_Dataset[[#This Row],[Delivery_Date]],"ddd")</f>
        <v>Sun</v>
      </c>
      <c r="AO1997">
        <f>Agricultural_Export_Analysis_Cleaned_Dataset[[#This Row],[Delivery_Date]]-Agricultural_Export_Analysis_Cleaned_Dataset[[#This Row],[Ship_Date]]</f>
        <v>29</v>
      </c>
      <c r="AP1997">
        <f>Agricultural_Export_Analysis_Cleaned_Dataset[[#This Row],[Ship_Date]]-Agricultural_Export_Analysis_Cleaned_Dataset[[#This Row],[Order_Date]]</f>
        <v>10</v>
      </c>
      <c r="AQ1997" s="4" t="str">
        <f>TEXT(Agricultural_Export_Analysis_Cleaned_Dataset[[#This Row],[Order_Date]],"mmm yyyy")</f>
        <v>Nov 2024</v>
      </c>
    </row>
    <row r="1998" spans="1:43" x14ac:dyDescent="0.3">
      <c r="A1998" t="s">
        <v>3891</v>
      </c>
      <c r="B1998" t="s">
        <v>3892</v>
      </c>
      <c r="C1998" s="2">
        <v>45781</v>
      </c>
      <c r="D1998" s="2">
        <v>45782</v>
      </c>
      <c r="E1998" s="2">
        <v>45808</v>
      </c>
      <c r="F1998" t="s">
        <v>35</v>
      </c>
      <c r="G1998" t="s">
        <v>36</v>
      </c>
      <c r="H1998" t="s">
        <v>37</v>
      </c>
      <c r="I1998" t="s">
        <v>52</v>
      </c>
      <c r="J1998" t="s">
        <v>63</v>
      </c>
      <c r="K1998" s="7">
        <v>0</v>
      </c>
      <c r="L1998" t="s">
        <v>87</v>
      </c>
      <c r="M1998" t="s">
        <v>140</v>
      </c>
      <c r="N1998" t="s">
        <v>49</v>
      </c>
      <c r="O1998">
        <v>1934</v>
      </c>
      <c r="P1998" s="6">
        <v>310.47000000000003</v>
      </c>
      <c r="Q1998" s="6">
        <v>600448.98</v>
      </c>
      <c r="R1998" s="5">
        <v>0</v>
      </c>
      <c r="S1998" s="6">
        <v>600448.98</v>
      </c>
      <c r="T1998" s="6">
        <v>28707.042700000002</v>
      </c>
      <c r="U1998" s="6">
        <v>328864.34999999998</v>
      </c>
      <c r="V1998" s="6">
        <v>630.92999999999995</v>
      </c>
      <c r="W1998" s="6">
        <v>61371.43</v>
      </c>
      <c r="X1998" s="6">
        <v>180875.2273</v>
      </c>
      <c r="Y1998" s="5">
        <v>0.301233299308382</v>
      </c>
      <c r="Z1998" t="s">
        <v>81</v>
      </c>
      <c r="AA1998" t="s">
        <v>82</v>
      </c>
      <c r="AB1998" t="s">
        <v>42</v>
      </c>
      <c r="AC1998" t="s">
        <v>66</v>
      </c>
      <c r="AD1998" t="s">
        <v>93</v>
      </c>
      <c r="AE1998" t="s">
        <v>45</v>
      </c>
      <c r="AF1998" t="str">
        <f>TEXT(Agricultural_Export_Analysis_Cleaned_Dataset[[#This Row],[Order_Date]],"mmm")</f>
        <v>May</v>
      </c>
      <c r="AG1998" t="str">
        <f>TEXT(Agricultural_Export_Analysis_Cleaned_Dataset[[#This Row],[Order_Date]],"yyyy")</f>
        <v>2025</v>
      </c>
      <c r="AH1998" t="str">
        <f>TEXT(Agricultural_Export_Analysis_Cleaned_Dataset[[#This Row],[Order_Date]],"ddd")</f>
        <v>Sun</v>
      </c>
      <c r="AI1998" t="str">
        <f>TEXT(Agricultural_Export_Analysis_Cleaned_Dataset[[#This Row],[Ship_Date]],"yyyy")</f>
        <v>2025</v>
      </c>
      <c r="AJ1998" t="str">
        <f>TEXT(Agricultural_Export_Analysis_Cleaned_Dataset[[#This Row],[Ship_Date]],"mmm")</f>
        <v>May</v>
      </c>
      <c r="AK1998" t="str">
        <f>TEXT(Agricultural_Export_Analysis_Cleaned_Dataset[[#This Row],[Ship_Date]],"ddd")</f>
        <v>Mon</v>
      </c>
      <c r="AL1998" t="str">
        <f>TEXT(Agricultural_Export_Analysis_Cleaned_Dataset[[#This Row],[Delivery_Date]],"yyyy")</f>
        <v>2025</v>
      </c>
      <c r="AM1998" t="str">
        <f>TEXT(Agricultural_Export_Analysis_Cleaned_Dataset[[#This Row],[Delivery_Date]],"mmm")</f>
        <v>May</v>
      </c>
      <c r="AN1998" t="str">
        <f>TEXT(Agricultural_Export_Analysis_Cleaned_Dataset[[#This Row],[Delivery_Date]],"ddd")</f>
        <v>Sat</v>
      </c>
      <c r="AO1998">
        <f>Agricultural_Export_Analysis_Cleaned_Dataset[[#This Row],[Delivery_Date]]-Agricultural_Export_Analysis_Cleaned_Dataset[[#This Row],[Ship_Date]]</f>
        <v>26</v>
      </c>
      <c r="AP1998">
        <f>Agricultural_Export_Analysis_Cleaned_Dataset[[#This Row],[Ship_Date]]-Agricultural_Export_Analysis_Cleaned_Dataset[[#This Row],[Order_Date]]</f>
        <v>1</v>
      </c>
      <c r="AQ1998" s="4" t="str">
        <f>TEXT(Agricultural_Export_Analysis_Cleaned_Dataset[[#This Row],[Order_Date]],"mmm yyyy")</f>
        <v>May 2025</v>
      </c>
    </row>
    <row r="1999" spans="1:43" x14ac:dyDescent="0.3">
      <c r="A1999" t="s">
        <v>3893</v>
      </c>
      <c r="B1999" t="s">
        <v>3894</v>
      </c>
      <c r="C1999" s="2">
        <v>45840</v>
      </c>
      <c r="D1999" s="2">
        <v>45845</v>
      </c>
      <c r="E1999" s="2">
        <v>45861</v>
      </c>
      <c r="F1999" t="s">
        <v>35</v>
      </c>
      <c r="G1999" t="s">
        <v>50</v>
      </c>
      <c r="H1999" t="s">
        <v>74</v>
      </c>
      <c r="I1999" t="s">
        <v>97</v>
      </c>
      <c r="J1999" t="s">
        <v>39</v>
      </c>
      <c r="K1999" s="7">
        <v>0</v>
      </c>
      <c r="L1999" t="s">
        <v>70</v>
      </c>
      <c r="M1999" t="s">
        <v>88</v>
      </c>
      <c r="N1999" t="s">
        <v>89</v>
      </c>
      <c r="O1999">
        <v>1014</v>
      </c>
      <c r="P1999" s="6">
        <v>411.38</v>
      </c>
      <c r="Q1999" s="6">
        <v>417139.32</v>
      </c>
      <c r="R1999" s="5">
        <v>0.15</v>
      </c>
      <c r="S1999" s="6">
        <v>354568.42200000002</v>
      </c>
      <c r="T1999" s="6">
        <v>1432.91</v>
      </c>
      <c r="U1999" s="6">
        <v>161652.51</v>
      </c>
      <c r="V1999" s="6">
        <v>1360.22</v>
      </c>
      <c r="W1999" s="6">
        <v>26416.16</v>
      </c>
      <c r="X1999" s="6">
        <v>163706.622</v>
      </c>
      <c r="Y1999" s="5">
        <v>0.46170671679273201</v>
      </c>
      <c r="Z1999" t="s">
        <v>103</v>
      </c>
      <c r="AA1999" t="s">
        <v>119</v>
      </c>
      <c r="AB1999" t="s">
        <v>56</v>
      </c>
      <c r="AC1999" t="s">
        <v>76</v>
      </c>
      <c r="AD1999" t="s">
        <v>44</v>
      </c>
      <c r="AE1999" t="s">
        <v>45</v>
      </c>
      <c r="AF1999" t="str">
        <f>TEXT(Agricultural_Export_Analysis_Cleaned_Dataset[[#This Row],[Order_Date]],"mmm")</f>
        <v>Jul</v>
      </c>
      <c r="AG1999" t="str">
        <f>TEXT(Agricultural_Export_Analysis_Cleaned_Dataset[[#This Row],[Order_Date]],"yyyy")</f>
        <v>2025</v>
      </c>
      <c r="AH1999" t="str">
        <f>TEXT(Agricultural_Export_Analysis_Cleaned_Dataset[[#This Row],[Order_Date]],"ddd")</f>
        <v>Wed</v>
      </c>
      <c r="AI1999" t="str">
        <f>TEXT(Agricultural_Export_Analysis_Cleaned_Dataset[[#This Row],[Ship_Date]],"yyyy")</f>
        <v>2025</v>
      </c>
      <c r="AJ1999" t="str">
        <f>TEXT(Agricultural_Export_Analysis_Cleaned_Dataset[[#This Row],[Ship_Date]],"mmm")</f>
        <v>Jul</v>
      </c>
      <c r="AK1999" t="str">
        <f>TEXT(Agricultural_Export_Analysis_Cleaned_Dataset[[#This Row],[Ship_Date]],"ddd")</f>
        <v>Mon</v>
      </c>
      <c r="AL1999" t="str">
        <f>TEXT(Agricultural_Export_Analysis_Cleaned_Dataset[[#This Row],[Delivery_Date]],"yyyy")</f>
        <v>2025</v>
      </c>
      <c r="AM1999" t="str">
        <f>TEXT(Agricultural_Export_Analysis_Cleaned_Dataset[[#This Row],[Delivery_Date]],"mmm")</f>
        <v>Jul</v>
      </c>
      <c r="AN1999" t="str">
        <f>TEXT(Agricultural_Export_Analysis_Cleaned_Dataset[[#This Row],[Delivery_Date]],"ddd")</f>
        <v>Wed</v>
      </c>
      <c r="AO1999">
        <f>Agricultural_Export_Analysis_Cleaned_Dataset[[#This Row],[Delivery_Date]]-Agricultural_Export_Analysis_Cleaned_Dataset[[#This Row],[Ship_Date]]</f>
        <v>16</v>
      </c>
      <c r="AP1999">
        <f>Agricultural_Export_Analysis_Cleaned_Dataset[[#This Row],[Ship_Date]]-Agricultural_Export_Analysis_Cleaned_Dataset[[#This Row],[Order_Date]]</f>
        <v>5</v>
      </c>
      <c r="AQ1999" s="4" t="str">
        <f>TEXT(Agricultural_Export_Analysis_Cleaned_Dataset[[#This Row],[Order_Date]],"mmm yyyy")</f>
        <v>Jul 2025</v>
      </c>
    </row>
    <row r="2000" spans="1:43" x14ac:dyDescent="0.3">
      <c r="A2000" t="s">
        <v>3895</v>
      </c>
      <c r="B2000" t="s">
        <v>3896</v>
      </c>
      <c r="C2000" s="2">
        <v>45665</v>
      </c>
      <c r="D2000" s="2">
        <v>45671</v>
      </c>
      <c r="E2000" s="2">
        <v>45680</v>
      </c>
      <c r="F2000" t="s">
        <v>35</v>
      </c>
      <c r="G2000" t="s">
        <v>203</v>
      </c>
      <c r="H2000" t="s">
        <v>37</v>
      </c>
      <c r="I2000" t="s">
        <v>38</v>
      </c>
      <c r="J2000" t="s">
        <v>53</v>
      </c>
      <c r="K2000" s="7">
        <v>0</v>
      </c>
      <c r="L2000" t="s">
        <v>135</v>
      </c>
      <c r="M2000" t="s">
        <v>71</v>
      </c>
      <c r="N2000" t="s">
        <v>72</v>
      </c>
      <c r="O2000">
        <v>179</v>
      </c>
      <c r="P2000" s="6">
        <v>366.77</v>
      </c>
      <c r="Q2000" s="6">
        <v>65651.83</v>
      </c>
      <c r="R2000" s="5">
        <v>0.1</v>
      </c>
      <c r="S2000" s="6">
        <v>59086.646999999997</v>
      </c>
      <c r="T2000" s="6">
        <v>11416.88</v>
      </c>
      <c r="U2000" s="6">
        <v>40707.699999999997</v>
      </c>
      <c r="V2000" s="6">
        <v>1471.47</v>
      </c>
      <c r="W2000" s="6">
        <v>5119.46</v>
      </c>
      <c r="X2000" s="6">
        <v>371.137</v>
      </c>
      <c r="Y2000" s="5">
        <v>6.2812330508448498E-3</v>
      </c>
      <c r="Z2000" t="s">
        <v>40</v>
      </c>
      <c r="AA2000" t="s">
        <v>64</v>
      </c>
      <c r="AB2000" t="s">
        <v>83</v>
      </c>
      <c r="AC2000" t="s">
        <v>43</v>
      </c>
      <c r="AD2000" t="s">
        <v>123</v>
      </c>
      <c r="AE2000" t="s">
        <v>67</v>
      </c>
      <c r="AF2000" t="str">
        <f>TEXT(Agricultural_Export_Analysis_Cleaned_Dataset[[#This Row],[Order_Date]],"mmm")</f>
        <v>Jan</v>
      </c>
      <c r="AG2000" t="str">
        <f>TEXT(Agricultural_Export_Analysis_Cleaned_Dataset[[#This Row],[Order_Date]],"yyyy")</f>
        <v>2025</v>
      </c>
      <c r="AH2000" t="str">
        <f>TEXT(Agricultural_Export_Analysis_Cleaned_Dataset[[#This Row],[Order_Date]],"ddd")</f>
        <v>Wed</v>
      </c>
      <c r="AI2000" t="str">
        <f>TEXT(Agricultural_Export_Analysis_Cleaned_Dataset[[#This Row],[Ship_Date]],"yyyy")</f>
        <v>2025</v>
      </c>
      <c r="AJ2000" t="str">
        <f>TEXT(Agricultural_Export_Analysis_Cleaned_Dataset[[#This Row],[Ship_Date]],"mmm")</f>
        <v>Jan</v>
      </c>
      <c r="AK2000" t="str">
        <f>TEXT(Agricultural_Export_Analysis_Cleaned_Dataset[[#This Row],[Ship_Date]],"ddd")</f>
        <v>Tue</v>
      </c>
      <c r="AL2000" t="str">
        <f>TEXT(Agricultural_Export_Analysis_Cleaned_Dataset[[#This Row],[Delivery_Date]],"yyyy")</f>
        <v>2025</v>
      </c>
      <c r="AM2000" t="str">
        <f>TEXT(Agricultural_Export_Analysis_Cleaned_Dataset[[#This Row],[Delivery_Date]],"mmm")</f>
        <v>Jan</v>
      </c>
      <c r="AN2000" t="str">
        <f>TEXT(Agricultural_Export_Analysis_Cleaned_Dataset[[#This Row],[Delivery_Date]],"ddd")</f>
        <v>Thu</v>
      </c>
      <c r="AO2000">
        <f>Agricultural_Export_Analysis_Cleaned_Dataset[[#This Row],[Delivery_Date]]-Agricultural_Export_Analysis_Cleaned_Dataset[[#This Row],[Ship_Date]]</f>
        <v>9</v>
      </c>
      <c r="AP2000">
        <f>Agricultural_Export_Analysis_Cleaned_Dataset[[#This Row],[Ship_Date]]-Agricultural_Export_Analysis_Cleaned_Dataset[[#This Row],[Order_Date]]</f>
        <v>6</v>
      </c>
      <c r="AQ2000" s="4" t="str">
        <f>TEXT(Agricultural_Export_Analysis_Cleaned_Dataset[[#This Row],[Order_Date]],"mmm yyyy")</f>
        <v>Jan 2025</v>
      </c>
    </row>
    <row r="2001" spans="1:43" x14ac:dyDescent="0.3">
      <c r="A2001" t="s">
        <v>3897</v>
      </c>
      <c r="B2001" t="s">
        <v>3898</v>
      </c>
      <c r="C2001" s="2">
        <v>45520</v>
      </c>
      <c r="D2001" s="2">
        <v>45524</v>
      </c>
      <c r="E2001" s="2">
        <v>45540</v>
      </c>
      <c r="F2001" t="s">
        <v>35</v>
      </c>
      <c r="G2001" t="s">
        <v>8933</v>
      </c>
      <c r="H2001" t="s">
        <v>74</v>
      </c>
      <c r="I2001" t="s">
        <v>118</v>
      </c>
      <c r="J2001" t="s">
        <v>39</v>
      </c>
      <c r="K2001" s="7">
        <v>7</v>
      </c>
      <c r="L2001" t="s">
        <v>70</v>
      </c>
      <c r="M2001" t="s">
        <v>88</v>
      </c>
      <c r="N2001" t="s">
        <v>89</v>
      </c>
      <c r="O2001">
        <v>61</v>
      </c>
      <c r="P2001" s="6">
        <v>396.24</v>
      </c>
      <c r="Q2001" s="6">
        <v>24170.639999999999</v>
      </c>
      <c r="R2001" s="5">
        <v>0.05</v>
      </c>
      <c r="S2001" s="6">
        <v>22962.108</v>
      </c>
      <c r="T2001" s="6">
        <v>8430.6</v>
      </c>
      <c r="U2001" s="6">
        <v>15621.9</v>
      </c>
      <c r="V2001" s="6">
        <v>2622.33</v>
      </c>
      <c r="W2001" s="6">
        <v>866.44</v>
      </c>
      <c r="X2001" s="6">
        <v>-4579.1620000000003</v>
      </c>
      <c r="Y2001" s="5">
        <v>-0.19942254430647199</v>
      </c>
      <c r="Z2001" t="s">
        <v>103</v>
      </c>
      <c r="AA2001" t="s">
        <v>177</v>
      </c>
      <c r="AB2001" t="s">
        <v>56</v>
      </c>
      <c r="AC2001" t="s">
        <v>43</v>
      </c>
      <c r="AD2001" t="s">
        <v>77</v>
      </c>
      <c r="AE2001" t="s">
        <v>67</v>
      </c>
      <c r="AF2001" t="str">
        <f>TEXT(Agricultural_Export_Analysis_Cleaned_Dataset[[#This Row],[Order_Date]],"mmm")</f>
        <v>Aug</v>
      </c>
      <c r="AG2001" t="str">
        <f>TEXT(Agricultural_Export_Analysis_Cleaned_Dataset[[#This Row],[Order_Date]],"yyyy")</f>
        <v>2024</v>
      </c>
      <c r="AH2001" t="str">
        <f>TEXT(Agricultural_Export_Analysis_Cleaned_Dataset[[#This Row],[Order_Date]],"ddd")</f>
        <v>Fri</v>
      </c>
      <c r="AI2001" t="str">
        <f>TEXT(Agricultural_Export_Analysis_Cleaned_Dataset[[#This Row],[Ship_Date]],"yyyy")</f>
        <v>2024</v>
      </c>
      <c r="AJ2001" t="str">
        <f>TEXT(Agricultural_Export_Analysis_Cleaned_Dataset[[#This Row],[Ship_Date]],"mmm")</f>
        <v>Aug</v>
      </c>
      <c r="AK2001" t="str">
        <f>TEXT(Agricultural_Export_Analysis_Cleaned_Dataset[[#This Row],[Ship_Date]],"ddd")</f>
        <v>Tue</v>
      </c>
      <c r="AL2001" t="str">
        <f>TEXT(Agricultural_Export_Analysis_Cleaned_Dataset[[#This Row],[Delivery_Date]],"yyyy")</f>
        <v>2024</v>
      </c>
      <c r="AM2001" t="str">
        <f>TEXT(Agricultural_Export_Analysis_Cleaned_Dataset[[#This Row],[Delivery_Date]],"mmm")</f>
        <v>Sep</v>
      </c>
      <c r="AN2001" t="str">
        <f>TEXT(Agricultural_Export_Analysis_Cleaned_Dataset[[#This Row],[Delivery_Date]],"ddd")</f>
        <v>Thu</v>
      </c>
      <c r="AO2001">
        <f>Agricultural_Export_Analysis_Cleaned_Dataset[[#This Row],[Delivery_Date]]-Agricultural_Export_Analysis_Cleaned_Dataset[[#This Row],[Ship_Date]]</f>
        <v>16</v>
      </c>
      <c r="AP2001">
        <f>Agricultural_Export_Analysis_Cleaned_Dataset[[#This Row],[Ship_Date]]-Agricultural_Export_Analysis_Cleaned_Dataset[[#This Row],[Order_Date]]</f>
        <v>4</v>
      </c>
      <c r="AQ2001" s="4" t="str">
        <f>TEXT(Agricultural_Export_Analysis_Cleaned_Dataset[[#This Row],[Order_Date]],"mmm yyyy")</f>
        <v>Aug 2024</v>
      </c>
    </row>
    <row r="2002" spans="1:43" x14ac:dyDescent="0.3">
      <c r="A2002" t="s">
        <v>3899</v>
      </c>
      <c r="B2002" t="s">
        <v>3900</v>
      </c>
      <c r="C2002" s="2">
        <v>45802</v>
      </c>
      <c r="D2002" s="2">
        <v>45807</v>
      </c>
      <c r="E2002" s="2">
        <v>45830</v>
      </c>
      <c r="F2002" t="s">
        <v>35</v>
      </c>
      <c r="G2002" t="s">
        <v>8934</v>
      </c>
      <c r="H2002" t="s">
        <v>51</v>
      </c>
      <c r="I2002" t="s">
        <v>97</v>
      </c>
      <c r="J2002" t="s">
        <v>63</v>
      </c>
      <c r="K2002" s="7">
        <v>10</v>
      </c>
      <c r="L2002" t="s">
        <v>135</v>
      </c>
      <c r="M2002" t="s">
        <v>140</v>
      </c>
      <c r="N2002" t="s">
        <v>49</v>
      </c>
      <c r="O2002">
        <v>1378</v>
      </c>
      <c r="P2002" s="6">
        <v>216.77</v>
      </c>
      <c r="Q2002" s="6">
        <v>298709.06</v>
      </c>
      <c r="R2002" s="5">
        <v>0.15</v>
      </c>
      <c r="S2002" s="6">
        <v>253902.701</v>
      </c>
      <c r="T2002" s="6">
        <v>6452.81</v>
      </c>
      <c r="U2002" s="6">
        <v>186102.11</v>
      </c>
      <c r="V2002" s="6">
        <v>2026.15</v>
      </c>
      <c r="W2002" s="6">
        <v>26672.29</v>
      </c>
      <c r="X2002" s="6">
        <v>32649.341</v>
      </c>
      <c r="Y2002" s="5">
        <v>0.128589971163796</v>
      </c>
      <c r="Z2002" t="s">
        <v>81</v>
      </c>
      <c r="AA2002" t="s">
        <v>82</v>
      </c>
      <c r="AB2002" t="s">
        <v>65</v>
      </c>
      <c r="AC2002" t="s">
        <v>76</v>
      </c>
      <c r="AD2002" t="s">
        <v>123</v>
      </c>
      <c r="AE2002" t="s">
        <v>45</v>
      </c>
      <c r="AF2002" t="str">
        <f>TEXT(Agricultural_Export_Analysis_Cleaned_Dataset[[#This Row],[Order_Date]],"mmm")</f>
        <v>May</v>
      </c>
      <c r="AG2002" t="str">
        <f>TEXT(Agricultural_Export_Analysis_Cleaned_Dataset[[#This Row],[Order_Date]],"yyyy")</f>
        <v>2025</v>
      </c>
      <c r="AH2002" t="str">
        <f>TEXT(Agricultural_Export_Analysis_Cleaned_Dataset[[#This Row],[Order_Date]],"ddd")</f>
        <v>Sun</v>
      </c>
      <c r="AI2002" t="str">
        <f>TEXT(Agricultural_Export_Analysis_Cleaned_Dataset[[#This Row],[Ship_Date]],"yyyy")</f>
        <v>2025</v>
      </c>
      <c r="AJ2002" t="str">
        <f>TEXT(Agricultural_Export_Analysis_Cleaned_Dataset[[#This Row],[Ship_Date]],"mmm")</f>
        <v>May</v>
      </c>
      <c r="AK2002" t="str">
        <f>TEXT(Agricultural_Export_Analysis_Cleaned_Dataset[[#This Row],[Ship_Date]],"ddd")</f>
        <v>Fri</v>
      </c>
      <c r="AL2002" t="str">
        <f>TEXT(Agricultural_Export_Analysis_Cleaned_Dataset[[#This Row],[Delivery_Date]],"yyyy")</f>
        <v>2025</v>
      </c>
      <c r="AM2002" t="str">
        <f>TEXT(Agricultural_Export_Analysis_Cleaned_Dataset[[#This Row],[Delivery_Date]],"mmm")</f>
        <v>Jun</v>
      </c>
      <c r="AN2002" t="str">
        <f>TEXT(Agricultural_Export_Analysis_Cleaned_Dataset[[#This Row],[Delivery_Date]],"ddd")</f>
        <v>Sun</v>
      </c>
      <c r="AO2002">
        <f>Agricultural_Export_Analysis_Cleaned_Dataset[[#This Row],[Delivery_Date]]-Agricultural_Export_Analysis_Cleaned_Dataset[[#This Row],[Ship_Date]]</f>
        <v>23</v>
      </c>
      <c r="AP2002">
        <f>Agricultural_Export_Analysis_Cleaned_Dataset[[#This Row],[Ship_Date]]-Agricultural_Export_Analysis_Cleaned_Dataset[[#This Row],[Order_Date]]</f>
        <v>5</v>
      </c>
      <c r="AQ2002" s="4" t="str">
        <f>TEXT(Agricultural_Export_Analysis_Cleaned_Dataset[[#This Row],[Order_Date]],"mmm yyyy")</f>
        <v>May 2025</v>
      </c>
    </row>
    <row r="2003" spans="1:43" x14ac:dyDescent="0.3">
      <c r="A2003" t="s">
        <v>3901</v>
      </c>
      <c r="B2003" t="s">
        <v>3902</v>
      </c>
      <c r="C2003" s="2">
        <v>45651</v>
      </c>
      <c r="D2003" s="2">
        <v>45652</v>
      </c>
      <c r="E2003" s="2">
        <v>45681</v>
      </c>
      <c r="F2003" t="s">
        <v>35</v>
      </c>
      <c r="G2003" t="s">
        <v>203</v>
      </c>
      <c r="H2003" t="s">
        <v>74</v>
      </c>
      <c r="I2003" t="s">
        <v>52</v>
      </c>
      <c r="J2003" t="s">
        <v>39</v>
      </c>
      <c r="K2003" s="7">
        <v>7</v>
      </c>
      <c r="L2003" t="s">
        <v>32</v>
      </c>
      <c r="M2003" t="s">
        <v>71</v>
      </c>
      <c r="N2003" t="s">
        <v>72</v>
      </c>
      <c r="O2003">
        <v>1536</v>
      </c>
      <c r="P2003" s="6">
        <v>348.46</v>
      </c>
      <c r="Q2003" s="6">
        <v>535234.56000000006</v>
      </c>
      <c r="R2003" s="5">
        <v>0</v>
      </c>
      <c r="S2003" s="6">
        <v>535234.56000000006</v>
      </c>
      <c r="T2003" s="6">
        <v>7462.65</v>
      </c>
      <c r="U2003" s="6">
        <v>390929.43</v>
      </c>
      <c r="V2003" s="6">
        <v>1269.05</v>
      </c>
      <c r="W2003" s="6">
        <v>27323.67</v>
      </c>
      <c r="X2003" s="6">
        <v>108249.76</v>
      </c>
      <c r="Y2003" s="5">
        <v>0.20224732872257001</v>
      </c>
      <c r="Z2003" t="s">
        <v>54</v>
      </c>
      <c r="AA2003" t="s">
        <v>55</v>
      </c>
      <c r="AB2003" t="s">
        <v>65</v>
      </c>
      <c r="AC2003" t="s">
        <v>43</v>
      </c>
      <c r="AD2003" t="s">
        <v>44</v>
      </c>
      <c r="AE2003" t="s">
        <v>45</v>
      </c>
      <c r="AF2003" t="str">
        <f>TEXT(Agricultural_Export_Analysis_Cleaned_Dataset[[#This Row],[Order_Date]],"mmm")</f>
        <v>Dec</v>
      </c>
      <c r="AG2003" t="str">
        <f>TEXT(Agricultural_Export_Analysis_Cleaned_Dataset[[#This Row],[Order_Date]],"yyyy")</f>
        <v>2024</v>
      </c>
      <c r="AH2003" t="str">
        <f>TEXT(Agricultural_Export_Analysis_Cleaned_Dataset[[#This Row],[Order_Date]],"ddd")</f>
        <v>Wed</v>
      </c>
      <c r="AI2003" t="str">
        <f>TEXT(Agricultural_Export_Analysis_Cleaned_Dataset[[#This Row],[Ship_Date]],"yyyy")</f>
        <v>2024</v>
      </c>
      <c r="AJ2003" t="str">
        <f>TEXT(Agricultural_Export_Analysis_Cleaned_Dataset[[#This Row],[Ship_Date]],"mmm")</f>
        <v>Dec</v>
      </c>
      <c r="AK2003" t="str">
        <f>TEXT(Agricultural_Export_Analysis_Cleaned_Dataset[[#This Row],[Ship_Date]],"ddd")</f>
        <v>Thu</v>
      </c>
      <c r="AL2003" t="str">
        <f>TEXT(Agricultural_Export_Analysis_Cleaned_Dataset[[#This Row],[Delivery_Date]],"yyyy")</f>
        <v>2025</v>
      </c>
      <c r="AM2003" t="str">
        <f>TEXT(Agricultural_Export_Analysis_Cleaned_Dataset[[#This Row],[Delivery_Date]],"mmm")</f>
        <v>Jan</v>
      </c>
      <c r="AN2003" t="str">
        <f>TEXT(Agricultural_Export_Analysis_Cleaned_Dataset[[#This Row],[Delivery_Date]],"ddd")</f>
        <v>Fri</v>
      </c>
      <c r="AO2003">
        <f>Agricultural_Export_Analysis_Cleaned_Dataset[[#This Row],[Delivery_Date]]-Agricultural_Export_Analysis_Cleaned_Dataset[[#This Row],[Ship_Date]]</f>
        <v>29</v>
      </c>
      <c r="AP2003">
        <f>Agricultural_Export_Analysis_Cleaned_Dataset[[#This Row],[Ship_Date]]-Agricultural_Export_Analysis_Cleaned_Dataset[[#This Row],[Order_Date]]</f>
        <v>1</v>
      </c>
      <c r="AQ2003" s="4" t="str">
        <f>TEXT(Agricultural_Export_Analysis_Cleaned_Dataset[[#This Row],[Order_Date]],"mmm yyyy")</f>
        <v>Dec 2024</v>
      </c>
    </row>
    <row r="2004" spans="1:43" x14ac:dyDescent="0.3">
      <c r="A2004" t="s">
        <v>3903</v>
      </c>
      <c r="B2004" t="s">
        <v>3904</v>
      </c>
      <c r="C2004" s="2">
        <v>45853</v>
      </c>
      <c r="D2004" s="2">
        <v>45860</v>
      </c>
      <c r="E2004" s="2">
        <v>45881</v>
      </c>
      <c r="F2004" t="s">
        <v>35</v>
      </c>
      <c r="G2004" t="s">
        <v>117</v>
      </c>
      <c r="H2004" t="s">
        <v>51</v>
      </c>
      <c r="I2004" t="s">
        <v>97</v>
      </c>
      <c r="J2004" t="s">
        <v>63</v>
      </c>
      <c r="K2004" s="7">
        <v>10</v>
      </c>
      <c r="L2004" t="s">
        <v>135</v>
      </c>
      <c r="M2004" t="s">
        <v>159</v>
      </c>
      <c r="N2004" t="s">
        <v>160</v>
      </c>
      <c r="O2004">
        <v>1046</v>
      </c>
      <c r="P2004" s="6">
        <v>305.38</v>
      </c>
      <c r="Q2004" s="6">
        <v>319427.48</v>
      </c>
      <c r="R2004" s="5">
        <v>0.1</v>
      </c>
      <c r="S2004" s="6">
        <v>287484.73200000002</v>
      </c>
      <c r="T2004" s="6">
        <v>6811.01</v>
      </c>
      <c r="U2004" s="6">
        <v>151243.31</v>
      </c>
      <c r="V2004" s="6">
        <v>1805.99</v>
      </c>
      <c r="W2004" s="6">
        <v>18586.939999999999</v>
      </c>
      <c r="X2004" s="6">
        <v>109037.482</v>
      </c>
      <c r="Y2004" s="5">
        <v>0.37928094908358501</v>
      </c>
      <c r="Z2004" t="s">
        <v>103</v>
      </c>
      <c r="AA2004" t="s">
        <v>119</v>
      </c>
      <c r="AB2004" t="s">
        <v>42</v>
      </c>
      <c r="AC2004" t="s">
        <v>66</v>
      </c>
      <c r="AD2004" t="s">
        <v>98</v>
      </c>
      <c r="AE2004" t="s">
        <v>67</v>
      </c>
      <c r="AF2004" t="str">
        <f>TEXT(Agricultural_Export_Analysis_Cleaned_Dataset[[#This Row],[Order_Date]],"mmm")</f>
        <v>Jul</v>
      </c>
      <c r="AG2004" t="str">
        <f>TEXT(Agricultural_Export_Analysis_Cleaned_Dataset[[#This Row],[Order_Date]],"yyyy")</f>
        <v>2025</v>
      </c>
      <c r="AH2004" t="str">
        <f>TEXT(Agricultural_Export_Analysis_Cleaned_Dataset[[#This Row],[Order_Date]],"ddd")</f>
        <v>Tue</v>
      </c>
      <c r="AI2004" t="str">
        <f>TEXT(Agricultural_Export_Analysis_Cleaned_Dataset[[#This Row],[Ship_Date]],"yyyy")</f>
        <v>2025</v>
      </c>
      <c r="AJ2004" t="str">
        <f>TEXT(Agricultural_Export_Analysis_Cleaned_Dataset[[#This Row],[Ship_Date]],"mmm")</f>
        <v>Jul</v>
      </c>
      <c r="AK2004" t="str">
        <f>TEXT(Agricultural_Export_Analysis_Cleaned_Dataset[[#This Row],[Ship_Date]],"ddd")</f>
        <v>Tue</v>
      </c>
      <c r="AL2004" t="str">
        <f>TEXT(Agricultural_Export_Analysis_Cleaned_Dataset[[#This Row],[Delivery_Date]],"yyyy")</f>
        <v>2025</v>
      </c>
      <c r="AM2004" t="str">
        <f>TEXT(Agricultural_Export_Analysis_Cleaned_Dataset[[#This Row],[Delivery_Date]],"mmm")</f>
        <v>Aug</v>
      </c>
      <c r="AN2004" t="str">
        <f>TEXT(Agricultural_Export_Analysis_Cleaned_Dataset[[#This Row],[Delivery_Date]],"ddd")</f>
        <v>Tue</v>
      </c>
      <c r="AO2004">
        <f>Agricultural_Export_Analysis_Cleaned_Dataset[[#This Row],[Delivery_Date]]-Agricultural_Export_Analysis_Cleaned_Dataset[[#This Row],[Ship_Date]]</f>
        <v>21</v>
      </c>
      <c r="AP2004">
        <f>Agricultural_Export_Analysis_Cleaned_Dataset[[#This Row],[Ship_Date]]-Agricultural_Export_Analysis_Cleaned_Dataset[[#This Row],[Order_Date]]</f>
        <v>7</v>
      </c>
      <c r="AQ2004" s="4" t="str">
        <f>TEXT(Agricultural_Export_Analysis_Cleaned_Dataset[[#This Row],[Order_Date]],"mmm yyyy")</f>
        <v>Jul 2025</v>
      </c>
    </row>
    <row r="2005" spans="1:43" x14ac:dyDescent="0.3">
      <c r="A2005" t="s">
        <v>3905</v>
      </c>
      <c r="B2005" t="s">
        <v>3906</v>
      </c>
      <c r="C2005" s="2">
        <v>45443</v>
      </c>
      <c r="D2005" s="2">
        <v>45446</v>
      </c>
      <c r="E2005" s="2">
        <v>45466</v>
      </c>
      <c r="F2005" t="s">
        <v>35</v>
      </c>
      <c r="G2005" t="s">
        <v>96</v>
      </c>
      <c r="H2005" t="s">
        <v>37</v>
      </c>
      <c r="I2005" t="s">
        <v>91</v>
      </c>
      <c r="J2005" t="s">
        <v>39</v>
      </c>
      <c r="K2005" s="7">
        <v>10</v>
      </c>
      <c r="L2005" t="s">
        <v>32</v>
      </c>
      <c r="M2005" t="s">
        <v>61</v>
      </c>
      <c r="N2005" t="s">
        <v>62</v>
      </c>
      <c r="O2005">
        <v>616</v>
      </c>
      <c r="P2005" s="6">
        <v>377</v>
      </c>
      <c r="Q2005" s="6">
        <v>232232</v>
      </c>
      <c r="R2005" s="5">
        <v>0.15</v>
      </c>
      <c r="S2005" s="6">
        <v>197397.2</v>
      </c>
      <c r="T2005" s="6">
        <v>3380.17</v>
      </c>
      <c r="U2005" s="6">
        <v>146512.16</v>
      </c>
      <c r="V2005" s="6">
        <v>1490.58</v>
      </c>
      <c r="W2005" s="6">
        <v>21598.5</v>
      </c>
      <c r="X2005" s="6">
        <v>24415.79</v>
      </c>
      <c r="Y2005" s="5">
        <v>0.123688633881332</v>
      </c>
      <c r="Z2005" t="s">
        <v>81</v>
      </c>
      <c r="AA2005" t="s">
        <v>82</v>
      </c>
      <c r="AB2005" t="s">
        <v>42</v>
      </c>
      <c r="AC2005" t="s">
        <v>76</v>
      </c>
      <c r="AD2005" t="s">
        <v>84</v>
      </c>
      <c r="AE2005" t="s">
        <v>67</v>
      </c>
      <c r="AF2005" t="str">
        <f>TEXT(Agricultural_Export_Analysis_Cleaned_Dataset[[#This Row],[Order_Date]],"mmm")</f>
        <v>May</v>
      </c>
      <c r="AG2005" t="str">
        <f>TEXT(Agricultural_Export_Analysis_Cleaned_Dataset[[#This Row],[Order_Date]],"yyyy")</f>
        <v>2024</v>
      </c>
      <c r="AH2005" t="str">
        <f>TEXT(Agricultural_Export_Analysis_Cleaned_Dataset[[#This Row],[Order_Date]],"ddd")</f>
        <v>Fri</v>
      </c>
      <c r="AI2005" t="str">
        <f>TEXT(Agricultural_Export_Analysis_Cleaned_Dataset[[#This Row],[Ship_Date]],"yyyy")</f>
        <v>2024</v>
      </c>
      <c r="AJ2005" t="str">
        <f>TEXT(Agricultural_Export_Analysis_Cleaned_Dataset[[#This Row],[Ship_Date]],"mmm")</f>
        <v>Jun</v>
      </c>
      <c r="AK2005" t="str">
        <f>TEXT(Agricultural_Export_Analysis_Cleaned_Dataset[[#This Row],[Ship_Date]],"ddd")</f>
        <v>Mon</v>
      </c>
      <c r="AL2005" t="str">
        <f>TEXT(Agricultural_Export_Analysis_Cleaned_Dataset[[#This Row],[Delivery_Date]],"yyyy")</f>
        <v>2024</v>
      </c>
      <c r="AM2005" t="str">
        <f>TEXT(Agricultural_Export_Analysis_Cleaned_Dataset[[#This Row],[Delivery_Date]],"mmm")</f>
        <v>Jun</v>
      </c>
      <c r="AN2005" t="str">
        <f>TEXT(Agricultural_Export_Analysis_Cleaned_Dataset[[#This Row],[Delivery_Date]],"ddd")</f>
        <v>Sun</v>
      </c>
      <c r="AO2005">
        <f>Agricultural_Export_Analysis_Cleaned_Dataset[[#This Row],[Delivery_Date]]-Agricultural_Export_Analysis_Cleaned_Dataset[[#This Row],[Ship_Date]]</f>
        <v>20</v>
      </c>
      <c r="AP2005">
        <f>Agricultural_Export_Analysis_Cleaned_Dataset[[#This Row],[Ship_Date]]-Agricultural_Export_Analysis_Cleaned_Dataset[[#This Row],[Order_Date]]</f>
        <v>3</v>
      </c>
      <c r="AQ2005" s="4" t="str">
        <f>TEXT(Agricultural_Export_Analysis_Cleaned_Dataset[[#This Row],[Order_Date]],"mmm yyyy")</f>
        <v>May 2024</v>
      </c>
    </row>
    <row r="2006" spans="1:43" x14ac:dyDescent="0.3">
      <c r="A2006" t="s">
        <v>3907</v>
      </c>
      <c r="B2006" t="s">
        <v>3908</v>
      </c>
      <c r="C2006" s="2">
        <v>45410</v>
      </c>
      <c r="D2006" s="2">
        <v>45420</v>
      </c>
      <c r="E2006" s="2">
        <v>45429</v>
      </c>
      <c r="F2006" t="s">
        <v>35</v>
      </c>
      <c r="G2006" t="s">
        <v>73</v>
      </c>
      <c r="H2006" t="s">
        <v>51</v>
      </c>
      <c r="I2006" t="s">
        <v>97</v>
      </c>
      <c r="J2006" t="s">
        <v>112</v>
      </c>
      <c r="K2006" s="7">
        <v>4</v>
      </c>
      <c r="L2006" t="s">
        <v>32</v>
      </c>
      <c r="M2006" t="s">
        <v>88</v>
      </c>
      <c r="N2006" t="s">
        <v>89</v>
      </c>
      <c r="O2006">
        <v>1175</v>
      </c>
      <c r="P2006" s="6">
        <v>445.31</v>
      </c>
      <c r="Q2006" s="6">
        <v>523239.25</v>
      </c>
      <c r="R2006" s="5">
        <v>0.15</v>
      </c>
      <c r="S2006" s="6">
        <v>444753.36249999999</v>
      </c>
      <c r="T2006" s="6">
        <v>14810.68</v>
      </c>
      <c r="U2006" s="6">
        <v>232811.54</v>
      </c>
      <c r="V2006" s="6">
        <v>245.81</v>
      </c>
      <c r="W2006" s="6">
        <v>51752.85</v>
      </c>
      <c r="X2006" s="6">
        <v>145132.48250000001</v>
      </c>
      <c r="Y2006" s="5">
        <v>0.32632127092687202</v>
      </c>
      <c r="Z2006" t="s">
        <v>81</v>
      </c>
      <c r="AA2006" t="s">
        <v>165</v>
      </c>
      <c r="AB2006" t="s">
        <v>65</v>
      </c>
      <c r="AC2006" t="s">
        <v>43</v>
      </c>
      <c r="AD2006" t="s">
        <v>84</v>
      </c>
      <c r="AE2006" t="s">
        <v>45</v>
      </c>
      <c r="AF2006" t="str">
        <f>TEXT(Agricultural_Export_Analysis_Cleaned_Dataset[[#This Row],[Order_Date]],"mmm")</f>
        <v>Apr</v>
      </c>
      <c r="AG2006" t="str">
        <f>TEXT(Agricultural_Export_Analysis_Cleaned_Dataset[[#This Row],[Order_Date]],"yyyy")</f>
        <v>2024</v>
      </c>
      <c r="AH2006" t="str">
        <f>TEXT(Agricultural_Export_Analysis_Cleaned_Dataset[[#This Row],[Order_Date]],"ddd")</f>
        <v>Sun</v>
      </c>
      <c r="AI2006" t="str">
        <f>TEXT(Agricultural_Export_Analysis_Cleaned_Dataset[[#This Row],[Ship_Date]],"yyyy")</f>
        <v>2024</v>
      </c>
      <c r="AJ2006" t="str">
        <f>TEXT(Agricultural_Export_Analysis_Cleaned_Dataset[[#This Row],[Ship_Date]],"mmm")</f>
        <v>May</v>
      </c>
      <c r="AK2006" t="str">
        <f>TEXT(Agricultural_Export_Analysis_Cleaned_Dataset[[#This Row],[Ship_Date]],"ddd")</f>
        <v>Wed</v>
      </c>
      <c r="AL2006" t="str">
        <f>TEXT(Agricultural_Export_Analysis_Cleaned_Dataset[[#This Row],[Delivery_Date]],"yyyy")</f>
        <v>2024</v>
      </c>
      <c r="AM2006" t="str">
        <f>TEXT(Agricultural_Export_Analysis_Cleaned_Dataset[[#This Row],[Delivery_Date]],"mmm")</f>
        <v>May</v>
      </c>
      <c r="AN2006" t="str">
        <f>TEXT(Agricultural_Export_Analysis_Cleaned_Dataset[[#This Row],[Delivery_Date]],"ddd")</f>
        <v>Fri</v>
      </c>
      <c r="AO2006">
        <f>Agricultural_Export_Analysis_Cleaned_Dataset[[#This Row],[Delivery_Date]]-Agricultural_Export_Analysis_Cleaned_Dataset[[#This Row],[Ship_Date]]</f>
        <v>9</v>
      </c>
      <c r="AP2006">
        <f>Agricultural_Export_Analysis_Cleaned_Dataset[[#This Row],[Ship_Date]]-Agricultural_Export_Analysis_Cleaned_Dataset[[#This Row],[Order_Date]]</f>
        <v>10</v>
      </c>
      <c r="AQ2006" s="4" t="str">
        <f>TEXT(Agricultural_Export_Analysis_Cleaned_Dataset[[#This Row],[Order_Date]],"mmm yyyy")</f>
        <v>Apr 2024</v>
      </c>
    </row>
    <row r="2007" spans="1:43" x14ac:dyDescent="0.3">
      <c r="A2007" t="s">
        <v>3909</v>
      </c>
      <c r="B2007" t="s">
        <v>3910</v>
      </c>
      <c r="C2007" s="2">
        <v>45711</v>
      </c>
      <c r="D2007" s="2">
        <v>45718</v>
      </c>
      <c r="E2007" s="2">
        <v>45741</v>
      </c>
      <c r="F2007" t="s">
        <v>35</v>
      </c>
      <c r="G2007" t="s">
        <v>96</v>
      </c>
      <c r="H2007" t="s">
        <v>37</v>
      </c>
      <c r="I2007" t="s">
        <v>38</v>
      </c>
      <c r="J2007" t="s">
        <v>39</v>
      </c>
      <c r="K2007" s="7">
        <v>0</v>
      </c>
      <c r="L2007" t="s">
        <v>135</v>
      </c>
      <c r="M2007" t="s">
        <v>140</v>
      </c>
      <c r="N2007" t="s">
        <v>49</v>
      </c>
      <c r="O2007">
        <v>924</v>
      </c>
      <c r="P2007" s="6">
        <v>98.65</v>
      </c>
      <c r="Q2007" s="6">
        <v>91152.6</v>
      </c>
      <c r="R2007" s="5">
        <v>0</v>
      </c>
      <c r="S2007" s="6">
        <v>91152.6</v>
      </c>
      <c r="T2007" s="6">
        <v>14267.39</v>
      </c>
      <c r="U2007" s="6">
        <v>48393.31</v>
      </c>
      <c r="V2007" s="6">
        <v>1511.75</v>
      </c>
      <c r="W2007" s="6">
        <v>3976.47</v>
      </c>
      <c r="X2007" s="6">
        <v>23003.68</v>
      </c>
      <c r="Y2007" s="5">
        <v>0.25236449645978298</v>
      </c>
      <c r="Z2007" t="s">
        <v>40</v>
      </c>
      <c r="AA2007" t="s">
        <v>147</v>
      </c>
      <c r="AB2007" t="s">
        <v>83</v>
      </c>
      <c r="AC2007" t="s">
        <v>66</v>
      </c>
      <c r="AD2007" t="s">
        <v>84</v>
      </c>
      <c r="AE2007" t="s">
        <v>45</v>
      </c>
      <c r="AF2007" t="str">
        <f>TEXT(Agricultural_Export_Analysis_Cleaned_Dataset[[#This Row],[Order_Date]],"mmm")</f>
        <v>Feb</v>
      </c>
      <c r="AG2007" t="str">
        <f>TEXT(Agricultural_Export_Analysis_Cleaned_Dataset[[#This Row],[Order_Date]],"yyyy")</f>
        <v>2025</v>
      </c>
      <c r="AH2007" t="str">
        <f>TEXT(Agricultural_Export_Analysis_Cleaned_Dataset[[#This Row],[Order_Date]],"ddd")</f>
        <v>Sun</v>
      </c>
      <c r="AI2007" t="str">
        <f>TEXT(Agricultural_Export_Analysis_Cleaned_Dataset[[#This Row],[Ship_Date]],"yyyy")</f>
        <v>2025</v>
      </c>
      <c r="AJ2007" t="str">
        <f>TEXT(Agricultural_Export_Analysis_Cleaned_Dataset[[#This Row],[Ship_Date]],"mmm")</f>
        <v>Mar</v>
      </c>
      <c r="AK2007" t="str">
        <f>TEXT(Agricultural_Export_Analysis_Cleaned_Dataset[[#This Row],[Ship_Date]],"ddd")</f>
        <v>Sun</v>
      </c>
      <c r="AL2007" t="str">
        <f>TEXT(Agricultural_Export_Analysis_Cleaned_Dataset[[#This Row],[Delivery_Date]],"yyyy")</f>
        <v>2025</v>
      </c>
      <c r="AM2007" t="str">
        <f>TEXT(Agricultural_Export_Analysis_Cleaned_Dataset[[#This Row],[Delivery_Date]],"mmm")</f>
        <v>Mar</v>
      </c>
      <c r="AN2007" t="str">
        <f>TEXT(Agricultural_Export_Analysis_Cleaned_Dataset[[#This Row],[Delivery_Date]],"ddd")</f>
        <v>Tue</v>
      </c>
      <c r="AO2007">
        <f>Agricultural_Export_Analysis_Cleaned_Dataset[[#This Row],[Delivery_Date]]-Agricultural_Export_Analysis_Cleaned_Dataset[[#This Row],[Ship_Date]]</f>
        <v>23</v>
      </c>
      <c r="AP2007">
        <f>Agricultural_Export_Analysis_Cleaned_Dataset[[#This Row],[Ship_Date]]-Agricultural_Export_Analysis_Cleaned_Dataset[[#This Row],[Order_Date]]</f>
        <v>7</v>
      </c>
      <c r="AQ2007" s="4" t="str">
        <f>TEXT(Agricultural_Export_Analysis_Cleaned_Dataset[[#This Row],[Order_Date]],"mmm yyyy")</f>
        <v>Feb 2025</v>
      </c>
    </row>
    <row r="2008" spans="1:43" x14ac:dyDescent="0.3">
      <c r="A2008" t="s">
        <v>3911</v>
      </c>
      <c r="B2008" t="s">
        <v>3912</v>
      </c>
      <c r="C2008" s="2">
        <v>45598</v>
      </c>
      <c r="D2008" s="2">
        <v>45607</v>
      </c>
      <c r="E2008" s="2">
        <v>45639</v>
      </c>
      <c r="F2008" t="s">
        <v>35</v>
      </c>
      <c r="G2008" t="s">
        <v>50</v>
      </c>
      <c r="H2008" t="s">
        <v>37</v>
      </c>
      <c r="I2008" t="s">
        <v>52</v>
      </c>
      <c r="J2008" t="s">
        <v>53</v>
      </c>
      <c r="K2008" s="7">
        <v>7</v>
      </c>
      <c r="L2008" t="s">
        <v>70</v>
      </c>
      <c r="M2008" t="s">
        <v>88</v>
      </c>
      <c r="N2008" t="s">
        <v>89</v>
      </c>
      <c r="O2008">
        <v>846</v>
      </c>
      <c r="P2008" s="6">
        <v>229.2</v>
      </c>
      <c r="Q2008" s="6">
        <v>193903.2</v>
      </c>
      <c r="R2008" s="5">
        <v>0.05</v>
      </c>
      <c r="S2008" s="6">
        <v>184208.04</v>
      </c>
      <c r="T2008" s="6">
        <v>9860.39</v>
      </c>
      <c r="U2008" s="6">
        <v>116824.61</v>
      </c>
      <c r="V2008" s="6">
        <v>1628.74</v>
      </c>
      <c r="W2008" s="6">
        <v>13336.16</v>
      </c>
      <c r="X2008" s="6">
        <v>42558.14</v>
      </c>
      <c r="Y2008" s="5">
        <v>0.231033021142834</v>
      </c>
      <c r="Z2008" t="s">
        <v>54</v>
      </c>
      <c r="AA2008" t="s">
        <v>92</v>
      </c>
      <c r="AB2008" t="s">
        <v>56</v>
      </c>
      <c r="AC2008" t="s">
        <v>66</v>
      </c>
      <c r="AD2008" t="s">
        <v>98</v>
      </c>
      <c r="AE2008" t="s">
        <v>45</v>
      </c>
      <c r="AF2008" t="str">
        <f>TEXT(Agricultural_Export_Analysis_Cleaned_Dataset[[#This Row],[Order_Date]],"mmm")</f>
        <v>Nov</v>
      </c>
      <c r="AG2008" t="str">
        <f>TEXT(Agricultural_Export_Analysis_Cleaned_Dataset[[#This Row],[Order_Date]],"yyyy")</f>
        <v>2024</v>
      </c>
      <c r="AH2008" t="str">
        <f>TEXT(Agricultural_Export_Analysis_Cleaned_Dataset[[#This Row],[Order_Date]],"ddd")</f>
        <v>Sat</v>
      </c>
      <c r="AI2008" t="str">
        <f>TEXT(Agricultural_Export_Analysis_Cleaned_Dataset[[#This Row],[Ship_Date]],"yyyy")</f>
        <v>2024</v>
      </c>
      <c r="AJ2008" t="str">
        <f>TEXT(Agricultural_Export_Analysis_Cleaned_Dataset[[#This Row],[Ship_Date]],"mmm")</f>
        <v>Nov</v>
      </c>
      <c r="AK2008" t="str">
        <f>TEXT(Agricultural_Export_Analysis_Cleaned_Dataset[[#This Row],[Ship_Date]],"ddd")</f>
        <v>Mon</v>
      </c>
      <c r="AL2008" t="str">
        <f>TEXT(Agricultural_Export_Analysis_Cleaned_Dataset[[#This Row],[Delivery_Date]],"yyyy")</f>
        <v>2024</v>
      </c>
      <c r="AM2008" t="str">
        <f>TEXT(Agricultural_Export_Analysis_Cleaned_Dataset[[#This Row],[Delivery_Date]],"mmm")</f>
        <v>Dec</v>
      </c>
      <c r="AN2008" t="str">
        <f>TEXT(Agricultural_Export_Analysis_Cleaned_Dataset[[#This Row],[Delivery_Date]],"ddd")</f>
        <v>Fri</v>
      </c>
      <c r="AO2008">
        <f>Agricultural_Export_Analysis_Cleaned_Dataset[[#This Row],[Delivery_Date]]-Agricultural_Export_Analysis_Cleaned_Dataset[[#This Row],[Ship_Date]]</f>
        <v>32</v>
      </c>
      <c r="AP2008">
        <f>Agricultural_Export_Analysis_Cleaned_Dataset[[#This Row],[Ship_Date]]-Agricultural_Export_Analysis_Cleaned_Dataset[[#This Row],[Order_Date]]</f>
        <v>9</v>
      </c>
      <c r="AQ2008" s="4" t="str">
        <f>TEXT(Agricultural_Export_Analysis_Cleaned_Dataset[[#This Row],[Order_Date]],"mmm yyyy")</f>
        <v>Nov 2024</v>
      </c>
    </row>
    <row r="2009" spans="1:43" x14ac:dyDescent="0.3">
      <c r="A2009" t="s">
        <v>3913</v>
      </c>
      <c r="B2009" t="s">
        <v>3914</v>
      </c>
      <c r="C2009" s="2">
        <v>45780</v>
      </c>
      <c r="D2009" s="2">
        <v>45788</v>
      </c>
      <c r="E2009" s="2">
        <v>45816</v>
      </c>
      <c r="F2009" t="s">
        <v>35</v>
      </c>
      <c r="G2009" t="s">
        <v>132</v>
      </c>
      <c r="H2009" t="s">
        <v>37</v>
      </c>
      <c r="I2009" t="s">
        <v>97</v>
      </c>
      <c r="J2009" t="s">
        <v>63</v>
      </c>
      <c r="K2009" s="7">
        <v>15</v>
      </c>
      <c r="L2009" t="s">
        <v>70</v>
      </c>
      <c r="M2009" t="s">
        <v>140</v>
      </c>
      <c r="N2009" t="s">
        <v>49</v>
      </c>
      <c r="O2009">
        <v>1960</v>
      </c>
      <c r="P2009" s="6">
        <v>207.35</v>
      </c>
      <c r="Q2009" s="6">
        <v>406406</v>
      </c>
      <c r="R2009" s="5">
        <v>0.15</v>
      </c>
      <c r="S2009" s="6">
        <v>345445.1</v>
      </c>
      <c r="T2009" s="6">
        <v>8685.06</v>
      </c>
      <c r="U2009" s="6">
        <v>180649.65</v>
      </c>
      <c r="V2009" s="6">
        <v>625.16</v>
      </c>
      <c r="W2009" s="6">
        <v>23451.99</v>
      </c>
      <c r="X2009" s="6">
        <v>132033.24</v>
      </c>
      <c r="Y2009" s="5">
        <v>0.38221193468947701</v>
      </c>
      <c r="Z2009" t="s">
        <v>81</v>
      </c>
      <c r="AA2009" t="s">
        <v>82</v>
      </c>
      <c r="AB2009" t="s">
        <v>56</v>
      </c>
      <c r="AC2009" t="s">
        <v>43</v>
      </c>
      <c r="AD2009" t="s">
        <v>84</v>
      </c>
      <c r="AE2009" t="s">
        <v>67</v>
      </c>
      <c r="AF2009" t="str">
        <f>TEXT(Agricultural_Export_Analysis_Cleaned_Dataset[[#This Row],[Order_Date]],"mmm")</f>
        <v>May</v>
      </c>
      <c r="AG2009" t="str">
        <f>TEXT(Agricultural_Export_Analysis_Cleaned_Dataset[[#This Row],[Order_Date]],"yyyy")</f>
        <v>2025</v>
      </c>
      <c r="AH2009" t="str">
        <f>TEXT(Agricultural_Export_Analysis_Cleaned_Dataset[[#This Row],[Order_Date]],"ddd")</f>
        <v>Sat</v>
      </c>
      <c r="AI2009" t="str">
        <f>TEXT(Agricultural_Export_Analysis_Cleaned_Dataset[[#This Row],[Ship_Date]],"yyyy")</f>
        <v>2025</v>
      </c>
      <c r="AJ2009" t="str">
        <f>TEXT(Agricultural_Export_Analysis_Cleaned_Dataset[[#This Row],[Ship_Date]],"mmm")</f>
        <v>May</v>
      </c>
      <c r="AK2009" t="str">
        <f>TEXT(Agricultural_Export_Analysis_Cleaned_Dataset[[#This Row],[Ship_Date]],"ddd")</f>
        <v>Sun</v>
      </c>
      <c r="AL2009" t="str">
        <f>TEXT(Agricultural_Export_Analysis_Cleaned_Dataset[[#This Row],[Delivery_Date]],"yyyy")</f>
        <v>2025</v>
      </c>
      <c r="AM2009" t="str">
        <f>TEXT(Agricultural_Export_Analysis_Cleaned_Dataset[[#This Row],[Delivery_Date]],"mmm")</f>
        <v>Jun</v>
      </c>
      <c r="AN2009" t="str">
        <f>TEXT(Agricultural_Export_Analysis_Cleaned_Dataset[[#This Row],[Delivery_Date]],"ddd")</f>
        <v>Sun</v>
      </c>
      <c r="AO2009">
        <f>Agricultural_Export_Analysis_Cleaned_Dataset[[#This Row],[Delivery_Date]]-Agricultural_Export_Analysis_Cleaned_Dataset[[#This Row],[Ship_Date]]</f>
        <v>28</v>
      </c>
      <c r="AP2009">
        <f>Agricultural_Export_Analysis_Cleaned_Dataset[[#This Row],[Ship_Date]]-Agricultural_Export_Analysis_Cleaned_Dataset[[#This Row],[Order_Date]]</f>
        <v>8</v>
      </c>
      <c r="AQ2009" s="4" t="str">
        <f>TEXT(Agricultural_Export_Analysis_Cleaned_Dataset[[#This Row],[Order_Date]],"mmm yyyy")</f>
        <v>May 2025</v>
      </c>
    </row>
    <row r="2010" spans="1:43" x14ac:dyDescent="0.3">
      <c r="A2010" t="s">
        <v>3915</v>
      </c>
      <c r="B2010" t="s">
        <v>3916</v>
      </c>
      <c r="C2010" s="2">
        <v>45868</v>
      </c>
      <c r="D2010" s="2">
        <v>45877</v>
      </c>
      <c r="E2010" s="2">
        <v>45907</v>
      </c>
      <c r="F2010" t="s">
        <v>35</v>
      </c>
      <c r="G2010" t="s">
        <v>96</v>
      </c>
      <c r="H2010" t="s">
        <v>74</v>
      </c>
      <c r="I2010" t="s">
        <v>38</v>
      </c>
      <c r="J2010" t="s">
        <v>63</v>
      </c>
      <c r="K2010" s="7">
        <v>15</v>
      </c>
      <c r="L2010" t="s">
        <v>70</v>
      </c>
      <c r="M2010" t="s">
        <v>71</v>
      </c>
      <c r="N2010" t="s">
        <v>72</v>
      </c>
      <c r="O2010">
        <v>835</v>
      </c>
      <c r="P2010" s="6">
        <v>453.18</v>
      </c>
      <c r="Q2010" s="6">
        <v>378405.3</v>
      </c>
      <c r="R2010" s="5">
        <v>0</v>
      </c>
      <c r="S2010" s="6">
        <v>378405.3</v>
      </c>
      <c r="T2010" s="6">
        <v>13803.09</v>
      </c>
      <c r="U2010" s="6">
        <v>259447.9</v>
      </c>
      <c r="V2010" s="6">
        <v>336.01</v>
      </c>
      <c r="W2010" s="6">
        <v>28315.49</v>
      </c>
      <c r="X2010" s="6">
        <v>76502.81</v>
      </c>
      <c r="Y2010" s="5">
        <v>0.20217161334685299</v>
      </c>
      <c r="Z2010" t="s">
        <v>103</v>
      </c>
      <c r="AA2010" t="s">
        <v>119</v>
      </c>
      <c r="AB2010" t="s">
        <v>42</v>
      </c>
      <c r="AC2010" t="s">
        <v>43</v>
      </c>
      <c r="AD2010" t="s">
        <v>77</v>
      </c>
      <c r="AE2010" t="s">
        <v>45</v>
      </c>
      <c r="AF2010" t="str">
        <f>TEXT(Agricultural_Export_Analysis_Cleaned_Dataset[[#This Row],[Order_Date]],"mmm")</f>
        <v>Jul</v>
      </c>
      <c r="AG2010" t="str">
        <f>TEXT(Agricultural_Export_Analysis_Cleaned_Dataset[[#This Row],[Order_Date]],"yyyy")</f>
        <v>2025</v>
      </c>
      <c r="AH2010" t="str">
        <f>TEXT(Agricultural_Export_Analysis_Cleaned_Dataset[[#This Row],[Order_Date]],"ddd")</f>
        <v>Wed</v>
      </c>
      <c r="AI2010" t="str">
        <f>TEXT(Agricultural_Export_Analysis_Cleaned_Dataset[[#This Row],[Ship_Date]],"yyyy")</f>
        <v>2025</v>
      </c>
      <c r="AJ2010" t="str">
        <f>TEXT(Agricultural_Export_Analysis_Cleaned_Dataset[[#This Row],[Ship_Date]],"mmm")</f>
        <v>Aug</v>
      </c>
      <c r="AK2010" t="str">
        <f>TEXT(Agricultural_Export_Analysis_Cleaned_Dataset[[#This Row],[Ship_Date]],"ddd")</f>
        <v>Fri</v>
      </c>
      <c r="AL2010" t="str">
        <f>TEXT(Agricultural_Export_Analysis_Cleaned_Dataset[[#This Row],[Delivery_Date]],"yyyy")</f>
        <v>2025</v>
      </c>
      <c r="AM2010" t="str">
        <f>TEXT(Agricultural_Export_Analysis_Cleaned_Dataset[[#This Row],[Delivery_Date]],"mmm")</f>
        <v>Sep</v>
      </c>
      <c r="AN2010" t="str">
        <f>TEXT(Agricultural_Export_Analysis_Cleaned_Dataset[[#This Row],[Delivery_Date]],"ddd")</f>
        <v>Sun</v>
      </c>
      <c r="AO2010">
        <f>Agricultural_Export_Analysis_Cleaned_Dataset[[#This Row],[Delivery_Date]]-Agricultural_Export_Analysis_Cleaned_Dataset[[#This Row],[Ship_Date]]</f>
        <v>30</v>
      </c>
      <c r="AP2010">
        <f>Agricultural_Export_Analysis_Cleaned_Dataset[[#This Row],[Ship_Date]]-Agricultural_Export_Analysis_Cleaned_Dataset[[#This Row],[Order_Date]]</f>
        <v>9</v>
      </c>
      <c r="AQ2010" s="4" t="str">
        <f>TEXT(Agricultural_Export_Analysis_Cleaned_Dataset[[#This Row],[Order_Date]],"mmm yyyy")</f>
        <v>Jul 2025</v>
      </c>
    </row>
    <row r="2011" spans="1:43" x14ac:dyDescent="0.3">
      <c r="A2011" t="s">
        <v>3917</v>
      </c>
      <c r="B2011" t="s">
        <v>3918</v>
      </c>
      <c r="C2011" s="2">
        <v>45740</v>
      </c>
      <c r="D2011" s="2">
        <v>45744</v>
      </c>
      <c r="E2011" s="2">
        <v>45769</v>
      </c>
      <c r="F2011" t="s">
        <v>35</v>
      </c>
      <c r="G2011" t="s">
        <v>8934</v>
      </c>
      <c r="H2011" t="s">
        <v>51</v>
      </c>
      <c r="I2011" t="s">
        <v>38</v>
      </c>
      <c r="J2011" t="s">
        <v>39</v>
      </c>
      <c r="K2011" s="7">
        <v>10</v>
      </c>
      <c r="L2011" t="s">
        <v>135</v>
      </c>
      <c r="M2011" t="s">
        <v>101</v>
      </c>
      <c r="N2011" t="s">
        <v>102</v>
      </c>
      <c r="O2011">
        <v>1359</v>
      </c>
      <c r="P2011" s="6">
        <v>393.91</v>
      </c>
      <c r="Q2011" s="6">
        <v>535323.68999999994</v>
      </c>
      <c r="R2011" s="5">
        <v>0</v>
      </c>
      <c r="S2011" s="6">
        <v>535323.68999999994</v>
      </c>
      <c r="T2011" s="6">
        <v>22418.7212</v>
      </c>
      <c r="U2011" s="6">
        <v>292878.90999999997</v>
      </c>
      <c r="V2011" s="6">
        <v>931.29</v>
      </c>
      <c r="W2011" s="6">
        <v>50290.38</v>
      </c>
      <c r="X2011" s="6">
        <v>168804.38879999999</v>
      </c>
      <c r="Y2011" s="5">
        <v>0.315331437663815</v>
      </c>
      <c r="Z2011" t="s">
        <v>40</v>
      </c>
      <c r="AA2011" t="s">
        <v>41</v>
      </c>
      <c r="AB2011" t="s">
        <v>42</v>
      </c>
      <c r="AC2011" t="s">
        <v>66</v>
      </c>
      <c r="AD2011" t="s">
        <v>57</v>
      </c>
      <c r="AE2011" t="s">
        <v>58</v>
      </c>
      <c r="AF2011" t="str">
        <f>TEXT(Agricultural_Export_Analysis_Cleaned_Dataset[[#This Row],[Order_Date]],"mmm")</f>
        <v>Mar</v>
      </c>
      <c r="AG2011" t="str">
        <f>TEXT(Agricultural_Export_Analysis_Cleaned_Dataset[[#This Row],[Order_Date]],"yyyy")</f>
        <v>2025</v>
      </c>
      <c r="AH2011" t="str">
        <f>TEXT(Agricultural_Export_Analysis_Cleaned_Dataset[[#This Row],[Order_Date]],"ddd")</f>
        <v>Mon</v>
      </c>
      <c r="AI2011" t="str">
        <f>TEXT(Agricultural_Export_Analysis_Cleaned_Dataset[[#This Row],[Ship_Date]],"yyyy")</f>
        <v>2025</v>
      </c>
      <c r="AJ2011" t="str">
        <f>TEXT(Agricultural_Export_Analysis_Cleaned_Dataset[[#This Row],[Ship_Date]],"mmm")</f>
        <v>Mar</v>
      </c>
      <c r="AK2011" t="str">
        <f>TEXT(Agricultural_Export_Analysis_Cleaned_Dataset[[#This Row],[Ship_Date]],"ddd")</f>
        <v>Fri</v>
      </c>
      <c r="AL2011" t="str">
        <f>TEXT(Agricultural_Export_Analysis_Cleaned_Dataset[[#This Row],[Delivery_Date]],"yyyy")</f>
        <v>2025</v>
      </c>
      <c r="AM2011" t="str">
        <f>TEXT(Agricultural_Export_Analysis_Cleaned_Dataset[[#This Row],[Delivery_Date]],"mmm")</f>
        <v>Apr</v>
      </c>
      <c r="AN2011" t="str">
        <f>TEXT(Agricultural_Export_Analysis_Cleaned_Dataset[[#This Row],[Delivery_Date]],"ddd")</f>
        <v>Tue</v>
      </c>
      <c r="AO2011">
        <f>Agricultural_Export_Analysis_Cleaned_Dataset[[#This Row],[Delivery_Date]]-Agricultural_Export_Analysis_Cleaned_Dataset[[#This Row],[Ship_Date]]</f>
        <v>25</v>
      </c>
      <c r="AP2011">
        <f>Agricultural_Export_Analysis_Cleaned_Dataset[[#This Row],[Ship_Date]]-Agricultural_Export_Analysis_Cleaned_Dataset[[#This Row],[Order_Date]]</f>
        <v>4</v>
      </c>
      <c r="AQ2011" s="4" t="str">
        <f>TEXT(Agricultural_Export_Analysis_Cleaned_Dataset[[#This Row],[Order_Date]],"mmm yyyy")</f>
        <v>Mar 2025</v>
      </c>
    </row>
    <row r="2012" spans="1:43" x14ac:dyDescent="0.3">
      <c r="A2012" t="s">
        <v>3919</v>
      </c>
      <c r="B2012" t="s">
        <v>3920</v>
      </c>
      <c r="C2012" s="2">
        <v>45348</v>
      </c>
      <c r="D2012" s="2">
        <v>45355</v>
      </c>
      <c r="E2012" s="2">
        <v>45374</v>
      </c>
      <c r="F2012" t="s">
        <v>35</v>
      </c>
      <c r="G2012" t="s">
        <v>36</v>
      </c>
      <c r="H2012" t="s">
        <v>74</v>
      </c>
      <c r="I2012" t="s">
        <v>91</v>
      </c>
      <c r="J2012" t="s">
        <v>112</v>
      </c>
      <c r="K2012" s="7">
        <v>7</v>
      </c>
      <c r="L2012" t="s">
        <v>135</v>
      </c>
      <c r="M2012" t="s">
        <v>130</v>
      </c>
      <c r="N2012" t="s">
        <v>131</v>
      </c>
      <c r="O2012">
        <v>887</v>
      </c>
      <c r="P2012" s="6">
        <v>80.33</v>
      </c>
      <c r="Q2012" s="6">
        <v>71252.710000000006</v>
      </c>
      <c r="R2012" s="5">
        <v>0.15</v>
      </c>
      <c r="S2012" s="6">
        <v>60564.803500000002</v>
      </c>
      <c r="T2012" s="6">
        <v>2453.6</v>
      </c>
      <c r="U2012" s="6">
        <v>29128.32</v>
      </c>
      <c r="V2012" s="6">
        <v>1869.2</v>
      </c>
      <c r="W2012" s="6">
        <v>2707.02</v>
      </c>
      <c r="X2012" s="6">
        <v>24406.663499999999</v>
      </c>
      <c r="Y2012" s="5">
        <v>0.40298427617287702</v>
      </c>
      <c r="Z2012" t="s">
        <v>40</v>
      </c>
      <c r="AA2012" t="s">
        <v>147</v>
      </c>
      <c r="AB2012" t="s">
        <v>56</v>
      </c>
      <c r="AC2012" t="s">
        <v>43</v>
      </c>
      <c r="AD2012" t="s">
        <v>44</v>
      </c>
      <c r="AE2012" t="s">
        <v>45</v>
      </c>
      <c r="AF2012" t="str">
        <f>TEXT(Agricultural_Export_Analysis_Cleaned_Dataset[[#This Row],[Order_Date]],"mmm")</f>
        <v>Feb</v>
      </c>
      <c r="AG2012" t="str">
        <f>TEXT(Agricultural_Export_Analysis_Cleaned_Dataset[[#This Row],[Order_Date]],"yyyy")</f>
        <v>2024</v>
      </c>
      <c r="AH2012" t="str">
        <f>TEXT(Agricultural_Export_Analysis_Cleaned_Dataset[[#This Row],[Order_Date]],"ddd")</f>
        <v>Mon</v>
      </c>
      <c r="AI2012" t="str">
        <f>TEXT(Agricultural_Export_Analysis_Cleaned_Dataset[[#This Row],[Ship_Date]],"yyyy")</f>
        <v>2024</v>
      </c>
      <c r="AJ2012" t="str">
        <f>TEXT(Agricultural_Export_Analysis_Cleaned_Dataset[[#This Row],[Ship_Date]],"mmm")</f>
        <v>Mar</v>
      </c>
      <c r="AK2012" t="str">
        <f>TEXT(Agricultural_Export_Analysis_Cleaned_Dataset[[#This Row],[Ship_Date]],"ddd")</f>
        <v>Mon</v>
      </c>
      <c r="AL2012" t="str">
        <f>TEXT(Agricultural_Export_Analysis_Cleaned_Dataset[[#This Row],[Delivery_Date]],"yyyy")</f>
        <v>2024</v>
      </c>
      <c r="AM2012" t="str">
        <f>TEXT(Agricultural_Export_Analysis_Cleaned_Dataset[[#This Row],[Delivery_Date]],"mmm")</f>
        <v>Mar</v>
      </c>
      <c r="AN2012" t="str">
        <f>TEXT(Agricultural_Export_Analysis_Cleaned_Dataset[[#This Row],[Delivery_Date]],"ddd")</f>
        <v>Sat</v>
      </c>
      <c r="AO2012">
        <f>Agricultural_Export_Analysis_Cleaned_Dataset[[#This Row],[Delivery_Date]]-Agricultural_Export_Analysis_Cleaned_Dataset[[#This Row],[Ship_Date]]</f>
        <v>19</v>
      </c>
      <c r="AP2012">
        <f>Agricultural_Export_Analysis_Cleaned_Dataset[[#This Row],[Ship_Date]]-Agricultural_Export_Analysis_Cleaned_Dataset[[#This Row],[Order_Date]]</f>
        <v>7</v>
      </c>
      <c r="AQ2012" s="4" t="str">
        <f>TEXT(Agricultural_Export_Analysis_Cleaned_Dataset[[#This Row],[Order_Date]],"mmm yyyy")</f>
        <v>Feb 2024</v>
      </c>
    </row>
    <row r="2013" spans="1:43" x14ac:dyDescent="0.3">
      <c r="A2013" t="s">
        <v>3921</v>
      </c>
      <c r="B2013" t="s">
        <v>3922</v>
      </c>
      <c r="C2013" s="2">
        <v>45292</v>
      </c>
      <c r="D2013" s="2">
        <v>45301</v>
      </c>
      <c r="E2013" s="2">
        <v>45338</v>
      </c>
      <c r="F2013" t="s">
        <v>35</v>
      </c>
      <c r="G2013" t="s">
        <v>8932</v>
      </c>
      <c r="H2013" t="s">
        <v>74</v>
      </c>
      <c r="I2013" t="s">
        <v>38</v>
      </c>
      <c r="J2013" t="s">
        <v>63</v>
      </c>
      <c r="K2013" s="7">
        <v>15</v>
      </c>
      <c r="L2013" t="s">
        <v>135</v>
      </c>
      <c r="M2013" t="s">
        <v>101</v>
      </c>
      <c r="N2013" t="s">
        <v>102</v>
      </c>
      <c r="O2013">
        <v>1218</v>
      </c>
      <c r="P2013" s="6">
        <v>210.06</v>
      </c>
      <c r="Q2013" s="6">
        <v>255853.08</v>
      </c>
      <c r="R2013" s="5">
        <v>0.05</v>
      </c>
      <c r="S2013" s="6">
        <v>243060.42600000001</v>
      </c>
      <c r="T2013" s="6">
        <v>11088.42</v>
      </c>
      <c r="U2013" s="6">
        <v>146111.1</v>
      </c>
      <c r="V2013" s="6">
        <v>448.11</v>
      </c>
      <c r="W2013" s="6">
        <v>14664.79</v>
      </c>
      <c r="X2013" s="6">
        <v>70748.005999999994</v>
      </c>
      <c r="Y2013" s="5">
        <v>0.29107167778929199</v>
      </c>
      <c r="Z2013" t="s">
        <v>40</v>
      </c>
      <c r="AA2013" t="s">
        <v>64</v>
      </c>
      <c r="AB2013" t="s">
        <v>83</v>
      </c>
      <c r="AC2013" t="s">
        <v>76</v>
      </c>
      <c r="AD2013" t="s">
        <v>84</v>
      </c>
      <c r="AE2013" t="s">
        <v>67</v>
      </c>
      <c r="AF2013" t="str">
        <f>TEXT(Agricultural_Export_Analysis_Cleaned_Dataset[[#This Row],[Order_Date]],"mmm")</f>
        <v>Jan</v>
      </c>
      <c r="AG2013" t="str">
        <f>TEXT(Agricultural_Export_Analysis_Cleaned_Dataset[[#This Row],[Order_Date]],"yyyy")</f>
        <v>2024</v>
      </c>
      <c r="AH2013" t="str">
        <f>TEXT(Agricultural_Export_Analysis_Cleaned_Dataset[[#This Row],[Order_Date]],"ddd")</f>
        <v>Mon</v>
      </c>
      <c r="AI2013" t="str">
        <f>TEXT(Agricultural_Export_Analysis_Cleaned_Dataset[[#This Row],[Ship_Date]],"yyyy")</f>
        <v>2024</v>
      </c>
      <c r="AJ2013" t="str">
        <f>TEXT(Agricultural_Export_Analysis_Cleaned_Dataset[[#This Row],[Ship_Date]],"mmm")</f>
        <v>Jan</v>
      </c>
      <c r="AK2013" t="str">
        <f>TEXT(Agricultural_Export_Analysis_Cleaned_Dataset[[#This Row],[Ship_Date]],"ddd")</f>
        <v>Wed</v>
      </c>
      <c r="AL2013" t="str">
        <f>TEXT(Agricultural_Export_Analysis_Cleaned_Dataset[[#This Row],[Delivery_Date]],"yyyy")</f>
        <v>2024</v>
      </c>
      <c r="AM2013" t="str">
        <f>TEXT(Agricultural_Export_Analysis_Cleaned_Dataset[[#This Row],[Delivery_Date]],"mmm")</f>
        <v>Feb</v>
      </c>
      <c r="AN2013" t="str">
        <f>TEXT(Agricultural_Export_Analysis_Cleaned_Dataset[[#This Row],[Delivery_Date]],"ddd")</f>
        <v>Fri</v>
      </c>
      <c r="AO2013">
        <f>Agricultural_Export_Analysis_Cleaned_Dataset[[#This Row],[Delivery_Date]]-Agricultural_Export_Analysis_Cleaned_Dataset[[#This Row],[Ship_Date]]</f>
        <v>37</v>
      </c>
      <c r="AP2013">
        <f>Agricultural_Export_Analysis_Cleaned_Dataset[[#This Row],[Ship_Date]]-Agricultural_Export_Analysis_Cleaned_Dataset[[#This Row],[Order_Date]]</f>
        <v>9</v>
      </c>
      <c r="AQ2013" s="4" t="str">
        <f>TEXT(Agricultural_Export_Analysis_Cleaned_Dataset[[#This Row],[Order_Date]],"mmm yyyy")</f>
        <v>Jan 2024</v>
      </c>
    </row>
    <row r="2014" spans="1:43" x14ac:dyDescent="0.3">
      <c r="A2014" t="s">
        <v>3923</v>
      </c>
      <c r="B2014" t="s">
        <v>3924</v>
      </c>
      <c r="C2014" s="2">
        <v>45739</v>
      </c>
      <c r="D2014" s="2">
        <v>45746</v>
      </c>
      <c r="E2014" s="2">
        <v>45761</v>
      </c>
      <c r="F2014" t="s">
        <v>35</v>
      </c>
      <c r="G2014" t="s">
        <v>8932</v>
      </c>
      <c r="H2014" t="s">
        <v>74</v>
      </c>
      <c r="I2014" t="s">
        <v>91</v>
      </c>
      <c r="J2014" t="s">
        <v>53</v>
      </c>
      <c r="K2014" s="7">
        <v>10</v>
      </c>
      <c r="L2014" t="s">
        <v>87</v>
      </c>
      <c r="M2014" t="s">
        <v>88</v>
      </c>
      <c r="N2014" t="s">
        <v>89</v>
      </c>
      <c r="O2014">
        <v>147</v>
      </c>
      <c r="P2014" s="6">
        <v>302.24</v>
      </c>
      <c r="Q2014" s="6">
        <v>44429.279999999999</v>
      </c>
      <c r="R2014" s="5">
        <v>0.15</v>
      </c>
      <c r="S2014" s="6">
        <v>37764.887999999999</v>
      </c>
      <c r="T2014" s="6">
        <v>8925.14</v>
      </c>
      <c r="U2014" s="6">
        <v>22156.55</v>
      </c>
      <c r="V2014" s="6">
        <v>2457.5700000000002</v>
      </c>
      <c r="W2014" s="6">
        <v>3492.25</v>
      </c>
      <c r="X2014" s="6">
        <v>733.37800000000004</v>
      </c>
      <c r="Y2014" s="5">
        <v>1.9419573017136899E-2</v>
      </c>
      <c r="Z2014" t="s">
        <v>40</v>
      </c>
      <c r="AA2014" t="s">
        <v>41</v>
      </c>
      <c r="AB2014" t="s">
        <v>65</v>
      </c>
      <c r="AC2014" t="s">
        <v>76</v>
      </c>
      <c r="AD2014" t="s">
        <v>44</v>
      </c>
      <c r="AE2014" t="s">
        <v>45</v>
      </c>
      <c r="AF2014" t="str">
        <f>TEXT(Agricultural_Export_Analysis_Cleaned_Dataset[[#This Row],[Order_Date]],"mmm")</f>
        <v>Mar</v>
      </c>
      <c r="AG2014" t="str">
        <f>TEXT(Agricultural_Export_Analysis_Cleaned_Dataset[[#This Row],[Order_Date]],"yyyy")</f>
        <v>2025</v>
      </c>
      <c r="AH2014" t="str">
        <f>TEXT(Agricultural_Export_Analysis_Cleaned_Dataset[[#This Row],[Order_Date]],"ddd")</f>
        <v>Sun</v>
      </c>
      <c r="AI2014" t="str">
        <f>TEXT(Agricultural_Export_Analysis_Cleaned_Dataset[[#This Row],[Ship_Date]],"yyyy")</f>
        <v>2025</v>
      </c>
      <c r="AJ2014" t="str">
        <f>TEXT(Agricultural_Export_Analysis_Cleaned_Dataset[[#This Row],[Ship_Date]],"mmm")</f>
        <v>Mar</v>
      </c>
      <c r="AK2014" t="str">
        <f>TEXT(Agricultural_Export_Analysis_Cleaned_Dataset[[#This Row],[Ship_Date]],"ddd")</f>
        <v>Sun</v>
      </c>
      <c r="AL2014" t="str">
        <f>TEXT(Agricultural_Export_Analysis_Cleaned_Dataset[[#This Row],[Delivery_Date]],"yyyy")</f>
        <v>2025</v>
      </c>
      <c r="AM2014" t="str">
        <f>TEXT(Agricultural_Export_Analysis_Cleaned_Dataset[[#This Row],[Delivery_Date]],"mmm")</f>
        <v>Apr</v>
      </c>
      <c r="AN2014" t="str">
        <f>TEXT(Agricultural_Export_Analysis_Cleaned_Dataset[[#This Row],[Delivery_Date]],"ddd")</f>
        <v>Mon</v>
      </c>
      <c r="AO2014">
        <f>Agricultural_Export_Analysis_Cleaned_Dataset[[#This Row],[Delivery_Date]]-Agricultural_Export_Analysis_Cleaned_Dataset[[#This Row],[Ship_Date]]</f>
        <v>15</v>
      </c>
      <c r="AP2014">
        <f>Agricultural_Export_Analysis_Cleaned_Dataset[[#This Row],[Ship_Date]]-Agricultural_Export_Analysis_Cleaned_Dataset[[#This Row],[Order_Date]]</f>
        <v>7</v>
      </c>
      <c r="AQ2014" s="4" t="str">
        <f>TEXT(Agricultural_Export_Analysis_Cleaned_Dataset[[#This Row],[Order_Date]],"mmm yyyy")</f>
        <v>Mar 2025</v>
      </c>
    </row>
    <row r="2015" spans="1:43" x14ac:dyDescent="0.3">
      <c r="A2015" t="s">
        <v>3925</v>
      </c>
      <c r="B2015" t="s">
        <v>3926</v>
      </c>
      <c r="C2015" s="2">
        <v>45319</v>
      </c>
      <c r="D2015" s="2">
        <v>45321</v>
      </c>
      <c r="E2015" s="2">
        <v>45340</v>
      </c>
      <c r="F2015" t="s">
        <v>35</v>
      </c>
      <c r="G2015" t="s">
        <v>132</v>
      </c>
      <c r="H2015" t="s">
        <v>51</v>
      </c>
      <c r="I2015" t="s">
        <v>91</v>
      </c>
      <c r="J2015" t="s">
        <v>63</v>
      </c>
      <c r="K2015" s="7">
        <v>0</v>
      </c>
      <c r="L2015" t="s">
        <v>80</v>
      </c>
      <c r="M2015" t="s">
        <v>130</v>
      </c>
      <c r="N2015" t="s">
        <v>131</v>
      </c>
      <c r="O2015">
        <v>618</v>
      </c>
      <c r="P2015" s="6">
        <v>498.06</v>
      </c>
      <c r="Q2015" s="6">
        <v>307801.08</v>
      </c>
      <c r="R2015" s="5">
        <v>0</v>
      </c>
      <c r="S2015" s="6">
        <v>307801.08</v>
      </c>
      <c r="T2015" s="6">
        <v>2537.1999999999998</v>
      </c>
      <c r="U2015" s="6">
        <v>179481</v>
      </c>
      <c r="V2015" s="6">
        <v>1259.22</v>
      </c>
      <c r="W2015" s="6">
        <v>35247.980000000003</v>
      </c>
      <c r="X2015" s="6">
        <v>89275.68</v>
      </c>
      <c r="Y2015" s="5">
        <v>0.29004342674820999</v>
      </c>
      <c r="Z2015" t="s">
        <v>40</v>
      </c>
      <c r="AA2015" t="s">
        <v>64</v>
      </c>
      <c r="AB2015" t="s">
        <v>83</v>
      </c>
      <c r="AC2015" t="s">
        <v>43</v>
      </c>
      <c r="AD2015" t="s">
        <v>77</v>
      </c>
      <c r="AE2015" t="s">
        <v>67</v>
      </c>
      <c r="AF2015" t="str">
        <f>TEXT(Agricultural_Export_Analysis_Cleaned_Dataset[[#This Row],[Order_Date]],"mmm")</f>
        <v>Jan</v>
      </c>
      <c r="AG2015" t="str">
        <f>TEXT(Agricultural_Export_Analysis_Cleaned_Dataset[[#This Row],[Order_Date]],"yyyy")</f>
        <v>2024</v>
      </c>
      <c r="AH2015" t="str">
        <f>TEXT(Agricultural_Export_Analysis_Cleaned_Dataset[[#This Row],[Order_Date]],"ddd")</f>
        <v>Sun</v>
      </c>
      <c r="AI2015" t="str">
        <f>TEXT(Agricultural_Export_Analysis_Cleaned_Dataset[[#This Row],[Ship_Date]],"yyyy")</f>
        <v>2024</v>
      </c>
      <c r="AJ2015" t="str">
        <f>TEXT(Agricultural_Export_Analysis_Cleaned_Dataset[[#This Row],[Ship_Date]],"mmm")</f>
        <v>Jan</v>
      </c>
      <c r="AK2015" t="str">
        <f>TEXT(Agricultural_Export_Analysis_Cleaned_Dataset[[#This Row],[Ship_Date]],"ddd")</f>
        <v>Tue</v>
      </c>
      <c r="AL2015" t="str">
        <f>TEXT(Agricultural_Export_Analysis_Cleaned_Dataset[[#This Row],[Delivery_Date]],"yyyy")</f>
        <v>2024</v>
      </c>
      <c r="AM2015" t="str">
        <f>TEXT(Agricultural_Export_Analysis_Cleaned_Dataset[[#This Row],[Delivery_Date]],"mmm")</f>
        <v>Feb</v>
      </c>
      <c r="AN2015" t="str">
        <f>TEXT(Agricultural_Export_Analysis_Cleaned_Dataset[[#This Row],[Delivery_Date]],"ddd")</f>
        <v>Sun</v>
      </c>
      <c r="AO2015">
        <f>Agricultural_Export_Analysis_Cleaned_Dataset[[#This Row],[Delivery_Date]]-Agricultural_Export_Analysis_Cleaned_Dataset[[#This Row],[Ship_Date]]</f>
        <v>19</v>
      </c>
      <c r="AP2015">
        <f>Agricultural_Export_Analysis_Cleaned_Dataset[[#This Row],[Ship_Date]]-Agricultural_Export_Analysis_Cleaned_Dataset[[#This Row],[Order_Date]]</f>
        <v>2</v>
      </c>
      <c r="AQ2015" s="4" t="str">
        <f>TEXT(Agricultural_Export_Analysis_Cleaned_Dataset[[#This Row],[Order_Date]],"mmm yyyy")</f>
        <v>Jan 2024</v>
      </c>
    </row>
    <row r="2016" spans="1:43" x14ac:dyDescent="0.3">
      <c r="A2016" t="s">
        <v>3927</v>
      </c>
      <c r="B2016" t="s">
        <v>3908</v>
      </c>
      <c r="C2016" s="2">
        <v>45415</v>
      </c>
      <c r="D2016" s="2">
        <v>45417</v>
      </c>
      <c r="E2016" s="2">
        <v>45451</v>
      </c>
      <c r="F2016" t="s">
        <v>35</v>
      </c>
      <c r="G2016" t="s">
        <v>96</v>
      </c>
      <c r="H2016" t="s">
        <v>74</v>
      </c>
      <c r="I2016" t="s">
        <v>118</v>
      </c>
      <c r="J2016" t="s">
        <v>63</v>
      </c>
      <c r="K2016" s="7">
        <v>15</v>
      </c>
      <c r="L2016" t="s">
        <v>80</v>
      </c>
      <c r="M2016" t="s">
        <v>130</v>
      </c>
      <c r="N2016" t="s">
        <v>131</v>
      </c>
      <c r="O2016">
        <v>840</v>
      </c>
      <c r="P2016" s="6">
        <v>134.05000000000001</v>
      </c>
      <c r="Q2016" s="6">
        <v>112602</v>
      </c>
      <c r="R2016" s="5">
        <v>0.1</v>
      </c>
      <c r="S2016" s="6">
        <v>101341.8</v>
      </c>
      <c r="T2016" s="6">
        <v>10225.31</v>
      </c>
      <c r="U2016" s="6">
        <v>64488.41</v>
      </c>
      <c r="V2016" s="6">
        <v>2239.7199999999998</v>
      </c>
      <c r="W2016" s="6">
        <v>6337.46</v>
      </c>
      <c r="X2016" s="6">
        <v>18050.900000000001</v>
      </c>
      <c r="Y2016" s="5">
        <v>0.17811899926782401</v>
      </c>
      <c r="Z2016" t="s">
        <v>81</v>
      </c>
      <c r="AA2016" t="s">
        <v>82</v>
      </c>
      <c r="AB2016" t="s">
        <v>56</v>
      </c>
      <c r="AC2016" t="s">
        <v>43</v>
      </c>
      <c r="AD2016" t="s">
        <v>57</v>
      </c>
      <c r="AE2016" t="s">
        <v>45</v>
      </c>
      <c r="AF2016" t="str">
        <f>TEXT(Agricultural_Export_Analysis_Cleaned_Dataset[[#This Row],[Order_Date]],"mmm")</f>
        <v>May</v>
      </c>
      <c r="AG2016" t="str">
        <f>TEXT(Agricultural_Export_Analysis_Cleaned_Dataset[[#This Row],[Order_Date]],"yyyy")</f>
        <v>2024</v>
      </c>
      <c r="AH2016" t="str">
        <f>TEXT(Agricultural_Export_Analysis_Cleaned_Dataset[[#This Row],[Order_Date]],"ddd")</f>
        <v>Fri</v>
      </c>
      <c r="AI2016" t="str">
        <f>TEXT(Agricultural_Export_Analysis_Cleaned_Dataset[[#This Row],[Ship_Date]],"yyyy")</f>
        <v>2024</v>
      </c>
      <c r="AJ2016" t="str">
        <f>TEXT(Agricultural_Export_Analysis_Cleaned_Dataset[[#This Row],[Ship_Date]],"mmm")</f>
        <v>May</v>
      </c>
      <c r="AK2016" t="str">
        <f>TEXT(Agricultural_Export_Analysis_Cleaned_Dataset[[#This Row],[Ship_Date]],"ddd")</f>
        <v>Sun</v>
      </c>
      <c r="AL2016" t="str">
        <f>TEXT(Agricultural_Export_Analysis_Cleaned_Dataset[[#This Row],[Delivery_Date]],"yyyy")</f>
        <v>2024</v>
      </c>
      <c r="AM2016" t="str">
        <f>TEXT(Agricultural_Export_Analysis_Cleaned_Dataset[[#This Row],[Delivery_Date]],"mmm")</f>
        <v>Jun</v>
      </c>
      <c r="AN2016" t="str">
        <f>TEXT(Agricultural_Export_Analysis_Cleaned_Dataset[[#This Row],[Delivery_Date]],"ddd")</f>
        <v>Sat</v>
      </c>
      <c r="AO2016">
        <f>Agricultural_Export_Analysis_Cleaned_Dataset[[#This Row],[Delivery_Date]]-Agricultural_Export_Analysis_Cleaned_Dataset[[#This Row],[Ship_Date]]</f>
        <v>34</v>
      </c>
      <c r="AP2016">
        <f>Agricultural_Export_Analysis_Cleaned_Dataset[[#This Row],[Ship_Date]]-Agricultural_Export_Analysis_Cleaned_Dataset[[#This Row],[Order_Date]]</f>
        <v>2</v>
      </c>
      <c r="AQ2016" s="4" t="str">
        <f>TEXT(Agricultural_Export_Analysis_Cleaned_Dataset[[#This Row],[Order_Date]],"mmm yyyy")</f>
        <v>May 2024</v>
      </c>
    </row>
    <row r="2017" spans="1:43" x14ac:dyDescent="0.3">
      <c r="A2017" t="s">
        <v>3928</v>
      </c>
      <c r="B2017" t="s">
        <v>3929</v>
      </c>
      <c r="C2017" s="2">
        <v>45798</v>
      </c>
      <c r="D2017" s="2">
        <v>45804</v>
      </c>
      <c r="E2017" s="2">
        <v>45840</v>
      </c>
      <c r="F2017" t="s">
        <v>35</v>
      </c>
      <c r="G2017" t="s">
        <v>8934</v>
      </c>
      <c r="H2017" t="s">
        <v>51</v>
      </c>
      <c r="I2017" t="s">
        <v>97</v>
      </c>
      <c r="J2017" t="s">
        <v>112</v>
      </c>
      <c r="K2017" s="7">
        <v>7</v>
      </c>
      <c r="L2017" t="s">
        <v>87</v>
      </c>
      <c r="M2017" t="s">
        <v>33</v>
      </c>
      <c r="N2017" t="s">
        <v>34</v>
      </c>
      <c r="O2017">
        <v>1517</v>
      </c>
      <c r="P2017" s="6">
        <v>442.05</v>
      </c>
      <c r="Q2017" s="6">
        <v>670589.85</v>
      </c>
      <c r="R2017" s="5">
        <v>0.15</v>
      </c>
      <c r="S2017" s="6">
        <v>570001.37250000006</v>
      </c>
      <c r="T2017" s="6">
        <v>14742.18</v>
      </c>
      <c r="U2017" s="6">
        <v>371172.83</v>
      </c>
      <c r="V2017" s="6">
        <v>2046.64</v>
      </c>
      <c r="W2017" s="6">
        <v>28737.09</v>
      </c>
      <c r="X2017" s="6">
        <v>153302.63250000001</v>
      </c>
      <c r="Y2017" s="5">
        <v>0.268951339235591</v>
      </c>
      <c r="Z2017" t="s">
        <v>81</v>
      </c>
      <c r="AA2017" t="s">
        <v>82</v>
      </c>
      <c r="AB2017" t="s">
        <v>56</v>
      </c>
      <c r="AC2017" t="s">
        <v>43</v>
      </c>
      <c r="AD2017" t="s">
        <v>44</v>
      </c>
      <c r="AE2017" t="s">
        <v>67</v>
      </c>
      <c r="AF2017" t="str">
        <f>TEXT(Agricultural_Export_Analysis_Cleaned_Dataset[[#This Row],[Order_Date]],"mmm")</f>
        <v>May</v>
      </c>
      <c r="AG2017" t="str">
        <f>TEXT(Agricultural_Export_Analysis_Cleaned_Dataset[[#This Row],[Order_Date]],"yyyy")</f>
        <v>2025</v>
      </c>
      <c r="AH2017" t="str">
        <f>TEXT(Agricultural_Export_Analysis_Cleaned_Dataset[[#This Row],[Order_Date]],"ddd")</f>
        <v>Wed</v>
      </c>
      <c r="AI2017" t="str">
        <f>TEXT(Agricultural_Export_Analysis_Cleaned_Dataset[[#This Row],[Ship_Date]],"yyyy")</f>
        <v>2025</v>
      </c>
      <c r="AJ2017" t="str">
        <f>TEXT(Agricultural_Export_Analysis_Cleaned_Dataset[[#This Row],[Ship_Date]],"mmm")</f>
        <v>May</v>
      </c>
      <c r="AK2017" t="str">
        <f>TEXT(Agricultural_Export_Analysis_Cleaned_Dataset[[#This Row],[Ship_Date]],"ddd")</f>
        <v>Tue</v>
      </c>
      <c r="AL2017" t="str">
        <f>TEXT(Agricultural_Export_Analysis_Cleaned_Dataset[[#This Row],[Delivery_Date]],"yyyy")</f>
        <v>2025</v>
      </c>
      <c r="AM2017" t="str">
        <f>TEXT(Agricultural_Export_Analysis_Cleaned_Dataset[[#This Row],[Delivery_Date]],"mmm")</f>
        <v>Jul</v>
      </c>
      <c r="AN2017" t="str">
        <f>TEXT(Agricultural_Export_Analysis_Cleaned_Dataset[[#This Row],[Delivery_Date]],"ddd")</f>
        <v>Wed</v>
      </c>
      <c r="AO2017">
        <f>Agricultural_Export_Analysis_Cleaned_Dataset[[#This Row],[Delivery_Date]]-Agricultural_Export_Analysis_Cleaned_Dataset[[#This Row],[Ship_Date]]</f>
        <v>36</v>
      </c>
      <c r="AP2017">
        <f>Agricultural_Export_Analysis_Cleaned_Dataset[[#This Row],[Ship_Date]]-Agricultural_Export_Analysis_Cleaned_Dataset[[#This Row],[Order_Date]]</f>
        <v>6</v>
      </c>
      <c r="AQ2017" s="4" t="str">
        <f>TEXT(Agricultural_Export_Analysis_Cleaned_Dataset[[#This Row],[Order_Date]],"mmm yyyy")</f>
        <v>May 2025</v>
      </c>
    </row>
    <row r="2018" spans="1:43" x14ac:dyDescent="0.3">
      <c r="A2018" t="s">
        <v>3930</v>
      </c>
      <c r="B2018" t="s">
        <v>3931</v>
      </c>
      <c r="C2018" s="2">
        <v>45376</v>
      </c>
      <c r="D2018" s="2">
        <v>45380</v>
      </c>
      <c r="E2018" s="2">
        <v>45398</v>
      </c>
      <c r="F2018" t="s">
        <v>35</v>
      </c>
      <c r="G2018" t="s">
        <v>132</v>
      </c>
      <c r="H2018" t="s">
        <v>37</v>
      </c>
      <c r="I2018" t="s">
        <v>97</v>
      </c>
      <c r="J2018" t="s">
        <v>39</v>
      </c>
      <c r="K2018" s="7">
        <v>0</v>
      </c>
      <c r="L2018" t="s">
        <v>70</v>
      </c>
      <c r="M2018" t="s">
        <v>107</v>
      </c>
      <c r="N2018" t="s">
        <v>108</v>
      </c>
      <c r="O2018">
        <v>945</v>
      </c>
      <c r="P2018" s="6">
        <v>270.36</v>
      </c>
      <c r="Q2018" s="6">
        <v>255490.2</v>
      </c>
      <c r="R2018" s="5">
        <v>0.1</v>
      </c>
      <c r="S2018" s="6">
        <v>229941.18</v>
      </c>
      <c r="T2018" s="6">
        <v>7074.86</v>
      </c>
      <c r="U2018" s="6">
        <v>105766.29</v>
      </c>
      <c r="V2018" s="6">
        <v>2124.8200000000002</v>
      </c>
      <c r="W2018" s="6">
        <v>5151.5</v>
      </c>
      <c r="X2018" s="6">
        <v>109823.71</v>
      </c>
      <c r="Y2018" s="5">
        <v>0.47761653654208402</v>
      </c>
      <c r="Z2018" t="s">
        <v>40</v>
      </c>
      <c r="AA2018" t="s">
        <v>41</v>
      </c>
      <c r="AB2018" t="s">
        <v>56</v>
      </c>
      <c r="AC2018" t="s">
        <v>66</v>
      </c>
      <c r="AD2018" t="s">
        <v>93</v>
      </c>
      <c r="AE2018" t="s">
        <v>58</v>
      </c>
      <c r="AF2018" t="str">
        <f>TEXT(Agricultural_Export_Analysis_Cleaned_Dataset[[#This Row],[Order_Date]],"mmm")</f>
        <v>Mar</v>
      </c>
      <c r="AG2018" t="str">
        <f>TEXT(Agricultural_Export_Analysis_Cleaned_Dataset[[#This Row],[Order_Date]],"yyyy")</f>
        <v>2024</v>
      </c>
      <c r="AH2018" t="str">
        <f>TEXT(Agricultural_Export_Analysis_Cleaned_Dataset[[#This Row],[Order_Date]],"ddd")</f>
        <v>Mon</v>
      </c>
      <c r="AI2018" t="str">
        <f>TEXT(Agricultural_Export_Analysis_Cleaned_Dataset[[#This Row],[Ship_Date]],"yyyy")</f>
        <v>2024</v>
      </c>
      <c r="AJ2018" t="str">
        <f>TEXT(Agricultural_Export_Analysis_Cleaned_Dataset[[#This Row],[Ship_Date]],"mmm")</f>
        <v>Mar</v>
      </c>
      <c r="AK2018" t="str">
        <f>TEXT(Agricultural_Export_Analysis_Cleaned_Dataset[[#This Row],[Ship_Date]],"ddd")</f>
        <v>Fri</v>
      </c>
      <c r="AL2018" t="str">
        <f>TEXT(Agricultural_Export_Analysis_Cleaned_Dataset[[#This Row],[Delivery_Date]],"yyyy")</f>
        <v>2024</v>
      </c>
      <c r="AM2018" t="str">
        <f>TEXT(Agricultural_Export_Analysis_Cleaned_Dataset[[#This Row],[Delivery_Date]],"mmm")</f>
        <v>Apr</v>
      </c>
      <c r="AN2018" t="str">
        <f>TEXT(Agricultural_Export_Analysis_Cleaned_Dataset[[#This Row],[Delivery_Date]],"ddd")</f>
        <v>Tue</v>
      </c>
      <c r="AO2018">
        <f>Agricultural_Export_Analysis_Cleaned_Dataset[[#This Row],[Delivery_Date]]-Agricultural_Export_Analysis_Cleaned_Dataset[[#This Row],[Ship_Date]]</f>
        <v>18</v>
      </c>
      <c r="AP2018">
        <f>Agricultural_Export_Analysis_Cleaned_Dataset[[#This Row],[Ship_Date]]-Agricultural_Export_Analysis_Cleaned_Dataset[[#This Row],[Order_Date]]</f>
        <v>4</v>
      </c>
      <c r="AQ2018" s="4" t="str">
        <f>TEXT(Agricultural_Export_Analysis_Cleaned_Dataset[[#This Row],[Order_Date]],"mmm yyyy")</f>
        <v>Mar 2024</v>
      </c>
    </row>
    <row r="2019" spans="1:43" x14ac:dyDescent="0.3">
      <c r="A2019" t="s">
        <v>3932</v>
      </c>
      <c r="B2019" t="s">
        <v>3933</v>
      </c>
      <c r="C2019" s="2">
        <v>45874</v>
      </c>
      <c r="D2019" s="2">
        <v>45883</v>
      </c>
      <c r="E2019" s="2">
        <v>45891</v>
      </c>
      <c r="F2019" t="s">
        <v>35</v>
      </c>
      <c r="G2019" t="s">
        <v>132</v>
      </c>
      <c r="H2019" t="s">
        <v>51</v>
      </c>
      <c r="I2019" t="s">
        <v>52</v>
      </c>
      <c r="J2019" t="s">
        <v>63</v>
      </c>
      <c r="K2019" s="7">
        <v>0</v>
      </c>
      <c r="L2019" t="s">
        <v>8935</v>
      </c>
      <c r="M2019" t="s">
        <v>48</v>
      </c>
      <c r="N2019" t="s">
        <v>49</v>
      </c>
      <c r="O2019">
        <v>971</v>
      </c>
      <c r="P2019" s="6">
        <v>395.07</v>
      </c>
      <c r="Q2019" s="6">
        <v>383612.97</v>
      </c>
      <c r="R2019" s="5">
        <v>0.05</v>
      </c>
      <c r="S2019" s="6">
        <v>364432.32150000002</v>
      </c>
      <c r="T2019" s="6">
        <v>14192.93</v>
      </c>
      <c r="U2019" s="6">
        <v>216856.01</v>
      </c>
      <c r="V2019" s="6">
        <v>2816.92</v>
      </c>
      <c r="W2019" s="6">
        <v>15466.31</v>
      </c>
      <c r="X2019" s="6">
        <v>115100.15150000001</v>
      </c>
      <c r="Y2019" s="5">
        <v>0.31583409239402499</v>
      </c>
      <c r="Z2019" t="s">
        <v>103</v>
      </c>
      <c r="AA2019" t="s">
        <v>177</v>
      </c>
      <c r="AB2019" t="s">
        <v>83</v>
      </c>
      <c r="AC2019" t="s">
        <v>76</v>
      </c>
      <c r="AD2019" t="s">
        <v>84</v>
      </c>
      <c r="AE2019" t="s">
        <v>58</v>
      </c>
      <c r="AF2019" t="str">
        <f>TEXT(Agricultural_Export_Analysis_Cleaned_Dataset[[#This Row],[Order_Date]],"mmm")</f>
        <v>Aug</v>
      </c>
      <c r="AG2019" t="str">
        <f>TEXT(Agricultural_Export_Analysis_Cleaned_Dataset[[#This Row],[Order_Date]],"yyyy")</f>
        <v>2025</v>
      </c>
      <c r="AH2019" t="str">
        <f>TEXT(Agricultural_Export_Analysis_Cleaned_Dataset[[#This Row],[Order_Date]],"ddd")</f>
        <v>Tue</v>
      </c>
      <c r="AI2019" t="str">
        <f>TEXT(Agricultural_Export_Analysis_Cleaned_Dataset[[#This Row],[Ship_Date]],"yyyy")</f>
        <v>2025</v>
      </c>
      <c r="AJ2019" t="str">
        <f>TEXT(Agricultural_Export_Analysis_Cleaned_Dataset[[#This Row],[Ship_Date]],"mmm")</f>
        <v>Aug</v>
      </c>
      <c r="AK2019" t="str">
        <f>TEXT(Agricultural_Export_Analysis_Cleaned_Dataset[[#This Row],[Ship_Date]],"ddd")</f>
        <v>Thu</v>
      </c>
      <c r="AL2019" t="str">
        <f>TEXT(Agricultural_Export_Analysis_Cleaned_Dataset[[#This Row],[Delivery_Date]],"yyyy")</f>
        <v>2025</v>
      </c>
      <c r="AM2019" t="str">
        <f>TEXT(Agricultural_Export_Analysis_Cleaned_Dataset[[#This Row],[Delivery_Date]],"mmm")</f>
        <v>Aug</v>
      </c>
      <c r="AN2019" t="str">
        <f>TEXT(Agricultural_Export_Analysis_Cleaned_Dataset[[#This Row],[Delivery_Date]],"ddd")</f>
        <v>Fri</v>
      </c>
      <c r="AO2019">
        <f>Agricultural_Export_Analysis_Cleaned_Dataset[[#This Row],[Delivery_Date]]-Agricultural_Export_Analysis_Cleaned_Dataset[[#This Row],[Ship_Date]]</f>
        <v>8</v>
      </c>
      <c r="AP2019">
        <f>Agricultural_Export_Analysis_Cleaned_Dataset[[#This Row],[Ship_Date]]-Agricultural_Export_Analysis_Cleaned_Dataset[[#This Row],[Order_Date]]</f>
        <v>9</v>
      </c>
      <c r="AQ2019" s="4" t="str">
        <f>TEXT(Agricultural_Export_Analysis_Cleaned_Dataset[[#This Row],[Order_Date]],"mmm yyyy")</f>
        <v>Aug 2025</v>
      </c>
    </row>
    <row r="2020" spans="1:43" x14ac:dyDescent="0.3">
      <c r="A2020" t="s">
        <v>3934</v>
      </c>
      <c r="B2020" t="s">
        <v>1819</v>
      </c>
      <c r="C2020" s="2">
        <v>45326</v>
      </c>
      <c r="D2020" s="2">
        <v>45333</v>
      </c>
      <c r="E2020" s="2">
        <v>45363</v>
      </c>
      <c r="F2020" t="s">
        <v>35</v>
      </c>
      <c r="G2020" t="s">
        <v>117</v>
      </c>
      <c r="H2020" t="s">
        <v>74</v>
      </c>
      <c r="I2020" t="s">
        <v>52</v>
      </c>
      <c r="J2020" t="s">
        <v>112</v>
      </c>
      <c r="K2020" s="7">
        <v>4</v>
      </c>
      <c r="L2020" t="s">
        <v>80</v>
      </c>
      <c r="M2020" t="s">
        <v>101</v>
      </c>
      <c r="N2020" t="s">
        <v>102</v>
      </c>
      <c r="O2020">
        <v>1833</v>
      </c>
      <c r="P2020" s="6">
        <v>445.46</v>
      </c>
      <c r="Q2020" s="6">
        <v>816528.18</v>
      </c>
      <c r="R2020" s="5">
        <v>0.05</v>
      </c>
      <c r="S2020" s="6">
        <v>775701.77099999995</v>
      </c>
      <c r="T2020" s="6">
        <v>12518.72</v>
      </c>
      <c r="U2020" s="6">
        <v>480863.39</v>
      </c>
      <c r="V2020" s="6">
        <v>1634.63</v>
      </c>
      <c r="W2020" s="6">
        <v>56680.13</v>
      </c>
      <c r="X2020" s="6">
        <v>224004.90100000001</v>
      </c>
      <c r="Y2020" s="5">
        <v>0.28877709111224897</v>
      </c>
      <c r="Z2020" t="s">
        <v>40</v>
      </c>
      <c r="AA2020" t="s">
        <v>147</v>
      </c>
      <c r="AB2020" t="s">
        <v>83</v>
      </c>
      <c r="AC2020" t="s">
        <v>76</v>
      </c>
      <c r="AD2020" t="s">
        <v>77</v>
      </c>
      <c r="AE2020" t="s">
        <v>45</v>
      </c>
      <c r="AF2020" t="str">
        <f>TEXT(Agricultural_Export_Analysis_Cleaned_Dataset[[#This Row],[Order_Date]],"mmm")</f>
        <v>Feb</v>
      </c>
      <c r="AG2020" t="str">
        <f>TEXT(Agricultural_Export_Analysis_Cleaned_Dataset[[#This Row],[Order_Date]],"yyyy")</f>
        <v>2024</v>
      </c>
      <c r="AH2020" t="str">
        <f>TEXT(Agricultural_Export_Analysis_Cleaned_Dataset[[#This Row],[Order_Date]],"ddd")</f>
        <v>Sun</v>
      </c>
      <c r="AI2020" t="str">
        <f>TEXT(Agricultural_Export_Analysis_Cleaned_Dataset[[#This Row],[Ship_Date]],"yyyy")</f>
        <v>2024</v>
      </c>
      <c r="AJ2020" t="str">
        <f>TEXT(Agricultural_Export_Analysis_Cleaned_Dataset[[#This Row],[Ship_Date]],"mmm")</f>
        <v>Feb</v>
      </c>
      <c r="AK2020" t="str">
        <f>TEXT(Agricultural_Export_Analysis_Cleaned_Dataset[[#This Row],[Ship_Date]],"ddd")</f>
        <v>Sun</v>
      </c>
      <c r="AL2020" t="str">
        <f>TEXT(Agricultural_Export_Analysis_Cleaned_Dataset[[#This Row],[Delivery_Date]],"yyyy")</f>
        <v>2024</v>
      </c>
      <c r="AM2020" t="str">
        <f>TEXT(Agricultural_Export_Analysis_Cleaned_Dataset[[#This Row],[Delivery_Date]],"mmm")</f>
        <v>Mar</v>
      </c>
      <c r="AN2020" t="str">
        <f>TEXT(Agricultural_Export_Analysis_Cleaned_Dataset[[#This Row],[Delivery_Date]],"ddd")</f>
        <v>Tue</v>
      </c>
      <c r="AO2020">
        <f>Agricultural_Export_Analysis_Cleaned_Dataset[[#This Row],[Delivery_Date]]-Agricultural_Export_Analysis_Cleaned_Dataset[[#This Row],[Ship_Date]]</f>
        <v>30</v>
      </c>
      <c r="AP2020">
        <f>Agricultural_Export_Analysis_Cleaned_Dataset[[#This Row],[Ship_Date]]-Agricultural_Export_Analysis_Cleaned_Dataset[[#This Row],[Order_Date]]</f>
        <v>7</v>
      </c>
      <c r="AQ2020" s="4" t="str">
        <f>TEXT(Agricultural_Export_Analysis_Cleaned_Dataset[[#This Row],[Order_Date]],"mmm yyyy")</f>
        <v>Feb 2024</v>
      </c>
    </row>
    <row r="2021" spans="1:43" x14ac:dyDescent="0.3">
      <c r="A2021" t="s">
        <v>3935</v>
      </c>
      <c r="B2021" t="s">
        <v>3936</v>
      </c>
      <c r="C2021" s="2">
        <v>45650</v>
      </c>
      <c r="D2021" s="2">
        <v>45660</v>
      </c>
      <c r="E2021" s="2">
        <v>45686</v>
      </c>
      <c r="F2021" t="s">
        <v>35</v>
      </c>
      <c r="G2021" t="s">
        <v>73</v>
      </c>
      <c r="H2021" t="s">
        <v>37</v>
      </c>
      <c r="I2021" t="s">
        <v>52</v>
      </c>
      <c r="J2021" t="s">
        <v>53</v>
      </c>
      <c r="K2021" s="7">
        <v>7</v>
      </c>
      <c r="L2021" t="s">
        <v>135</v>
      </c>
      <c r="M2021" t="s">
        <v>159</v>
      </c>
      <c r="N2021" t="s">
        <v>160</v>
      </c>
      <c r="O2021">
        <v>921</v>
      </c>
      <c r="P2021" s="6">
        <v>181.27</v>
      </c>
      <c r="Q2021" s="6">
        <v>166949.67000000001</v>
      </c>
      <c r="R2021" s="5">
        <v>0.15</v>
      </c>
      <c r="S2021" s="6">
        <v>141907.21950000001</v>
      </c>
      <c r="T2021" s="6">
        <v>6286.81</v>
      </c>
      <c r="U2021" s="6">
        <v>65813.5</v>
      </c>
      <c r="V2021" s="6">
        <v>1494.17</v>
      </c>
      <c r="W2021" s="6">
        <v>16967.59</v>
      </c>
      <c r="X2021" s="6">
        <v>51345.1495</v>
      </c>
      <c r="Y2021" s="5">
        <v>0.36182196847285802</v>
      </c>
      <c r="Z2021" t="s">
        <v>54</v>
      </c>
      <c r="AA2021" t="s">
        <v>55</v>
      </c>
      <c r="AB2021" t="s">
        <v>83</v>
      </c>
      <c r="AC2021" t="s">
        <v>66</v>
      </c>
      <c r="AD2021" t="s">
        <v>44</v>
      </c>
      <c r="AE2021" t="s">
        <v>58</v>
      </c>
      <c r="AF2021" t="str">
        <f>TEXT(Agricultural_Export_Analysis_Cleaned_Dataset[[#This Row],[Order_Date]],"mmm")</f>
        <v>Dec</v>
      </c>
      <c r="AG2021" t="str">
        <f>TEXT(Agricultural_Export_Analysis_Cleaned_Dataset[[#This Row],[Order_Date]],"yyyy")</f>
        <v>2024</v>
      </c>
      <c r="AH2021" t="str">
        <f>TEXT(Agricultural_Export_Analysis_Cleaned_Dataset[[#This Row],[Order_Date]],"ddd")</f>
        <v>Tue</v>
      </c>
      <c r="AI2021" t="str">
        <f>TEXT(Agricultural_Export_Analysis_Cleaned_Dataset[[#This Row],[Ship_Date]],"yyyy")</f>
        <v>2025</v>
      </c>
      <c r="AJ2021" t="str">
        <f>TEXT(Agricultural_Export_Analysis_Cleaned_Dataset[[#This Row],[Ship_Date]],"mmm")</f>
        <v>Jan</v>
      </c>
      <c r="AK2021" t="str">
        <f>TEXT(Agricultural_Export_Analysis_Cleaned_Dataset[[#This Row],[Ship_Date]],"ddd")</f>
        <v>Fri</v>
      </c>
      <c r="AL2021" t="str">
        <f>TEXT(Agricultural_Export_Analysis_Cleaned_Dataset[[#This Row],[Delivery_Date]],"yyyy")</f>
        <v>2025</v>
      </c>
      <c r="AM2021" t="str">
        <f>TEXT(Agricultural_Export_Analysis_Cleaned_Dataset[[#This Row],[Delivery_Date]],"mmm")</f>
        <v>Jan</v>
      </c>
      <c r="AN2021" t="str">
        <f>TEXT(Agricultural_Export_Analysis_Cleaned_Dataset[[#This Row],[Delivery_Date]],"ddd")</f>
        <v>Wed</v>
      </c>
      <c r="AO2021">
        <f>Agricultural_Export_Analysis_Cleaned_Dataset[[#This Row],[Delivery_Date]]-Agricultural_Export_Analysis_Cleaned_Dataset[[#This Row],[Ship_Date]]</f>
        <v>26</v>
      </c>
      <c r="AP2021">
        <f>Agricultural_Export_Analysis_Cleaned_Dataset[[#This Row],[Ship_Date]]-Agricultural_Export_Analysis_Cleaned_Dataset[[#This Row],[Order_Date]]</f>
        <v>10</v>
      </c>
      <c r="AQ2021" s="4" t="str">
        <f>TEXT(Agricultural_Export_Analysis_Cleaned_Dataset[[#This Row],[Order_Date]],"mmm yyyy")</f>
        <v>Dec 2024</v>
      </c>
    </row>
    <row r="2022" spans="1:43" x14ac:dyDescent="0.3">
      <c r="A2022" t="s">
        <v>3937</v>
      </c>
      <c r="B2022" t="s">
        <v>3938</v>
      </c>
      <c r="C2022" s="2">
        <v>45806</v>
      </c>
      <c r="D2022" s="2">
        <v>45815</v>
      </c>
      <c r="E2022" s="2">
        <v>45820</v>
      </c>
      <c r="F2022" t="s">
        <v>35</v>
      </c>
      <c r="G2022" t="s">
        <v>203</v>
      </c>
      <c r="H2022" t="s">
        <v>74</v>
      </c>
      <c r="I2022" t="s">
        <v>118</v>
      </c>
      <c r="J2022" t="s">
        <v>63</v>
      </c>
      <c r="K2022" s="7">
        <v>0</v>
      </c>
      <c r="L2022" t="s">
        <v>135</v>
      </c>
      <c r="M2022" t="s">
        <v>71</v>
      </c>
      <c r="N2022" t="s">
        <v>72</v>
      </c>
      <c r="O2022">
        <v>74</v>
      </c>
      <c r="P2022" s="6">
        <v>160.96</v>
      </c>
      <c r="Q2022" s="6">
        <v>11911.04</v>
      </c>
      <c r="R2022" s="5">
        <v>0.05</v>
      </c>
      <c r="S2022" s="6">
        <v>11315.487999999999</v>
      </c>
      <c r="T2022" s="6">
        <v>12463.67</v>
      </c>
      <c r="U2022" s="6">
        <v>6206.13</v>
      </c>
      <c r="V2022" s="6">
        <v>2271.41</v>
      </c>
      <c r="W2022" s="6">
        <v>962.93</v>
      </c>
      <c r="X2022" s="6">
        <v>-10588.652</v>
      </c>
      <c r="Y2022" s="5">
        <v>-0.93576627008928004</v>
      </c>
      <c r="Z2022" t="s">
        <v>81</v>
      </c>
      <c r="AA2022" t="s">
        <v>82</v>
      </c>
      <c r="AB2022" t="s">
        <v>42</v>
      </c>
      <c r="AC2022" t="s">
        <v>66</v>
      </c>
      <c r="AD2022" t="s">
        <v>84</v>
      </c>
      <c r="AE2022" t="s">
        <v>45</v>
      </c>
      <c r="AF2022" t="str">
        <f>TEXT(Agricultural_Export_Analysis_Cleaned_Dataset[[#This Row],[Order_Date]],"mmm")</f>
        <v>May</v>
      </c>
      <c r="AG2022" t="str">
        <f>TEXT(Agricultural_Export_Analysis_Cleaned_Dataset[[#This Row],[Order_Date]],"yyyy")</f>
        <v>2025</v>
      </c>
      <c r="AH2022" t="str">
        <f>TEXT(Agricultural_Export_Analysis_Cleaned_Dataset[[#This Row],[Order_Date]],"ddd")</f>
        <v>Thu</v>
      </c>
      <c r="AI2022" t="str">
        <f>TEXT(Agricultural_Export_Analysis_Cleaned_Dataset[[#This Row],[Ship_Date]],"yyyy")</f>
        <v>2025</v>
      </c>
      <c r="AJ2022" t="str">
        <f>TEXT(Agricultural_Export_Analysis_Cleaned_Dataset[[#This Row],[Ship_Date]],"mmm")</f>
        <v>Jun</v>
      </c>
      <c r="AK2022" t="str">
        <f>TEXT(Agricultural_Export_Analysis_Cleaned_Dataset[[#This Row],[Ship_Date]],"ddd")</f>
        <v>Sat</v>
      </c>
      <c r="AL2022" t="str">
        <f>TEXT(Agricultural_Export_Analysis_Cleaned_Dataset[[#This Row],[Delivery_Date]],"yyyy")</f>
        <v>2025</v>
      </c>
      <c r="AM2022" t="str">
        <f>TEXT(Agricultural_Export_Analysis_Cleaned_Dataset[[#This Row],[Delivery_Date]],"mmm")</f>
        <v>Jun</v>
      </c>
      <c r="AN2022" t="str">
        <f>TEXT(Agricultural_Export_Analysis_Cleaned_Dataset[[#This Row],[Delivery_Date]],"ddd")</f>
        <v>Thu</v>
      </c>
      <c r="AO2022">
        <f>Agricultural_Export_Analysis_Cleaned_Dataset[[#This Row],[Delivery_Date]]-Agricultural_Export_Analysis_Cleaned_Dataset[[#This Row],[Ship_Date]]</f>
        <v>5</v>
      </c>
      <c r="AP2022">
        <f>Agricultural_Export_Analysis_Cleaned_Dataset[[#This Row],[Ship_Date]]-Agricultural_Export_Analysis_Cleaned_Dataset[[#This Row],[Order_Date]]</f>
        <v>9</v>
      </c>
      <c r="AQ2022" s="4" t="str">
        <f>TEXT(Agricultural_Export_Analysis_Cleaned_Dataset[[#This Row],[Order_Date]],"mmm yyyy")</f>
        <v>May 2025</v>
      </c>
    </row>
    <row r="2023" spans="1:43" x14ac:dyDescent="0.3">
      <c r="A2023" t="s">
        <v>3939</v>
      </c>
      <c r="B2023" t="s">
        <v>3940</v>
      </c>
      <c r="C2023" s="2">
        <v>45408</v>
      </c>
      <c r="D2023" s="2">
        <v>45409</v>
      </c>
      <c r="E2023" s="2">
        <v>45420</v>
      </c>
      <c r="F2023" t="s">
        <v>35</v>
      </c>
      <c r="G2023" t="s">
        <v>8932</v>
      </c>
      <c r="H2023" t="s">
        <v>74</v>
      </c>
      <c r="I2023" t="s">
        <v>91</v>
      </c>
      <c r="J2023" t="s">
        <v>63</v>
      </c>
      <c r="K2023" s="7">
        <v>4</v>
      </c>
      <c r="L2023" t="s">
        <v>32</v>
      </c>
      <c r="M2023" t="s">
        <v>130</v>
      </c>
      <c r="N2023" t="s">
        <v>131</v>
      </c>
      <c r="O2023">
        <v>1598</v>
      </c>
      <c r="P2023" s="6">
        <v>192.7</v>
      </c>
      <c r="Q2023" s="6">
        <v>307934.59999999998</v>
      </c>
      <c r="R2023" s="5">
        <v>0.15</v>
      </c>
      <c r="S2023" s="6">
        <v>261744.41</v>
      </c>
      <c r="T2023" s="6">
        <v>1173.74</v>
      </c>
      <c r="U2023" s="6">
        <v>167198.43</v>
      </c>
      <c r="V2023" s="6">
        <v>161.71</v>
      </c>
      <c r="W2023" s="6">
        <v>12776.53</v>
      </c>
      <c r="X2023" s="6">
        <v>80434</v>
      </c>
      <c r="Y2023" s="5">
        <v>0.30729978149294601</v>
      </c>
      <c r="Z2023" t="s">
        <v>81</v>
      </c>
      <c r="AA2023" t="s">
        <v>165</v>
      </c>
      <c r="AB2023" t="s">
        <v>65</v>
      </c>
      <c r="AC2023" t="s">
        <v>66</v>
      </c>
      <c r="AD2023" t="s">
        <v>84</v>
      </c>
      <c r="AE2023" t="s">
        <v>58</v>
      </c>
      <c r="AF2023" t="str">
        <f>TEXT(Agricultural_Export_Analysis_Cleaned_Dataset[[#This Row],[Order_Date]],"mmm")</f>
        <v>Apr</v>
      </c>
      <c r="AG2023" t="str">
        <f>TEXT(Agricultural_Export_Analysis_Cleaned_Dataset[[#This Row],[Order_Date]],"yyyy")</f>
        <v>2024</v>
      </c>
      <c r="AH2023" t="str">
        <f>TEXT(Agricultural_Export_Analysis_Cleaned_Dataset[[#This Row],[Order_Date]],"ddd")</f>
        <v>Fri</v>
      </c>
      <c r="AI2023" t="str">
        <f>TEXT(Agricultural_Export_Analysis_Cleaned_Dataset[[#This Row],[Ship_Date]],"yyyy")</f>
        <v>2024</v>
      </c>
      <c r="AJ2023" t="str">
        <f>TEXT(Agricultural_Export_Analysis_Cleaned_Dataset[[#This Row],[Ship_Date]],"mmm")</f>
        <v>Apr</v>
      </c>
      <c r="AK2023" t="str">
        <f>TEXT(Agricultural_Export_Analysis_Cleaned_Dataset[[#This Row],[Ship_Date]],"ddd")</f>
        <v>Sat</v>
      </c>
      <c r="AL2023" t="str">
        <f>TEXT(Agricultural_Export_Analysis_Cleaned_Dataset[[#This Row],[Delivery_Date]],"yyyy")</f>
        <v>2024</v>
      </c>
      <c r="AM2023" t="str">
        <f>TEXT(Agricultural_Export_Analysis_Cleaned_Dataset[[#This Row],[Delivery_Date]],"mmm")</f>
        <v>May</v>
      </c>
      <c r="AN2023" t="str">
        <f>TEXT(Agricultural_Export_Analysis_Cleaned_Dataset[[#This Row],[Delivery_Date]],"ddd")</f>
        <v>Wed</v>
      </c>
      <c r="AO2023">
        <f>Agricultural_Export_Analysis_Cleaned_Dataset[[#This Row],[Delivery_Date]]-Agricultural_Export_Analysis_Cleaned_Dataset[[#This Row],[Ship_Date]]</f>
        <v>11</v>
      </c>
      <c r="AP2023">
        <f>Agricultural_Export_Analysis_Cleaned_Dataset[[#This Row],[Ship_Date]]-Agricultural_Export_Analysis_Cleaned_Dataset[[#This Row],[Order_Date]]</f>
        <v>1</v>
      </c>
      <c r="AQ2023" s="4" t="str">
        <f>TEXT(Agricultural_Export_Analysis_Cleaned_Dataset[[#This Row],[Order_Date]],"mmm yyyy")</f>
        <v>Apr 2024</v>
      </c>
    </row>
    <row r="2024" spans="1:43" x14ac:dyDescent="0.3">
      <c r="A2024" t="s">
        <v>3941</v>
      </c>
      <c r="B2024" t="s">
        <v>3803</v>
      </c>
      <c r="C2024" s="2">
        <v>45383</v>
      </c>
      <c r="D2024" s="2">
        <v>45387</v>
      </c>
      <c r="E2024" s="2">
        <v>45396</v>
      </c>
      <c r="F2024" t="s">
        <v>35</v>
      </c>
      <c r="G2024" t="s">
        <v>203</v>
      </c>
      <c r="H2024" t="s">
        <v>37</v>
      </c>
      <c r="I2024" t="s">
        <v>52</v>
      </c>
      <c r="J2024" t="s">
        <v>39</v>
      </c>
      <c r="K2024" s="7">
        <v>4</v>
      </c>
      <c r="L2024" t="s">
        <v>70</v>
      </c>
      <c r="M2024" t="s">
        <v>48</v>
      </c>
      <c r="N2024" t="s">
        <v>49</v>
      </c>
      <c r="O2024">
        <v>1424</v>
      </c>
      <c r="P2024" s="6">
        <v>77.06</v>
      </c>
      <c r="Q2024" s="6">
        <v>109733.44</v>
      </c>
      <c r="R2024" s="5">
        <v>0</v>
      </c>
      <c r="S2024" s="6">
        <v>109733.44</v>
      </c>
      <c r="T2024" s="6">
        <v>9710.57</v>
      </c>
      <c r="U2024" s="6">
        <v>52210.86</v>
      </c>
      <c r="V2024" s="6">
        <v>1926.09</v>
      </c>
      <c r="W2024" s="6">
        <v>12830.11</v>
      </c>
      <c r="X2024" s="6">
        <v>33055.81</v>
      </c>
      <c r="Y2024" s="5">
        <v>0.30123734387621498</v>
      </c>
      <c r="Z2024" t="s">
        <v>81</v>
      </c>
      <c r="AA2024" t="s">
        <v>165</v>
      </c>
      <c r="AB2024" t="s">
        <v>56</v>
      </c>
      <c r="AC2024" t="s">
        <v>66</v>
      </c>
      <c r="AD2024" t="s">
        <v>93</v>
      </c>
      <c r="AE2024" t="s">
        <v>67</v>
      </c>
      <c r="AF2024" t="str">
        <f>TEXT(Agricultural_Export_Analysis_Cleaned_Dataset[[#This Row],[Order_Date]],"mmm")</f>
        <v>Apr</v>
      </c>
      <c r="AG2024" t="str">
        <f>TEXT(Agricultural_Export_Analysis_Cleaned_Dataset[[#This Row],[Order_Date]],"yyyy")</f>
        <v>2024</v>
      </c>
      <c r="AH2024" t="str">
        <f>TEXT(Agricultural_Export_Analysis_Cleaned_Dataset[[#This Row],[Order_Date]],"ddd")</f>
        <v>Mon</v>
      </c>
      <c r="AI2024" t="str">
        <f>TEXT(Agricultural_Export_Analysis_Cleaned_Dataset[[#This Row],[Ship_Date]],"yyyy")</f>
        <v>2024</v>
      </c>
      <c r="AJ2024" t="str">
        <f>TEXT(Agricultural_Export_Analysis_Cleaned_Dataset[[#This Row],[Ship_Date]],"mmm")</f>
        <v>Apr</v>
      </c>
      <c r="AK2024" t="str">
        <f>TEXT(Agricultural_Export_Analysis_Cleaned_Dataset[[#This Row],[Ship_Date]],"ddd")</f>
        <v>Fri</v>
      </c>
      <c r="AL2024" t="str">
        <f>TEXT(Agricultural_Export_Analysis_Cleaned_Dataset[[#This Row],[Delivery_Date]],"yyyy")</f>
        <v>2024</v>
      </c>
      <c r="AM2024" t="str">
        <f>TEXT(Agricultural_Export_Analysis_Cleaned_Dataset[[#This Row],[Delivery_Date]],"mmm")</f>
        <v>Apr</v>
      </c>
      <c r="AN2024" t="str">
        <f>TEXT(Agricultural_Export_Analysis_Cleaned_Dataset[[#This Row],[Delivery_Date]],"ddd")</f>
        <v>Sun</v>
      </c>
      <c r="AO2024">
        <f>Agricultural_Export_Analysis_Cleaned_Dataset[[#This Row],[Delivery_Date]]-Agricultural_Export_Analysis_Cleaned_Dataset[[#This Row],[Ship_Date]]</f>
        <v>9</v>
      </c>
      <c r="AP2024">
        <f>Agricultural_Export_Analysis_Cleaned_Dataset[[#This Row],[Ship_Date]]-Agricultural_Export_Analysis_Cleaned_Dataset[[#This Row],[Order_Date]]</f>
        <v>4</v>
      </c>
      <c r="AQ2024" s="4" t="str">
        <f>TEXT(Agricultural_Export_Analysis_Cleaned_Dataset[[#This Row],[Order_Date]],"mmm yyyy")</f>
        <v>Apr 2024</v>
      </c>
    </row>
    <row r="2025" spans="1:43" x14ac:dyDescent="0.3">
      <c r="A2025" t="s">
        <v>3942</v>
      </c>
      <c r="B2025" t="s">
        <v>3943</v>
      </c>
      <c r="C2025" s="2">
        <v>45929</v>
      </c>
      <c r="D2025" s="2">
        <v>45930</v>
      </c>
      <c r="E2025" s="2">
        <v>45954</v>
      </c>
      <c r="F2025" t="s">
        <v>35</v>
      </c>
      <c r="G2025" t="s">
        <v>36</v>
      </c>
      <c r="H2025" t="s">
        <v>51</v>
      </c>
      <c r="I2025" t="s">
        <v>118</v>
      </c>
      <c r="J2025" t="s">
        <v>53</v>
      </c>
      <c r="K2025" s="7">
        <v>10</v>
      </c>
      <c r="L2025" t="s">
        <v>87</v>
      </c>
      <c r="M2025" t="s">
        <v>101</v>
      </c>
      <c r="N2025" t="s">
        <v>102</v>
      </c>
      <c r="O2025">
        <v>1993</v>
      </c>
      <c r="P2025" s="6">
        <v>327.55</v>
      </c>
      <c r="Q2025" s="6">
        <v>652807.15</v>
      </c>
      <c r="R2025" s="5">
        <v>0.05</v>
      </c>
      <c r="S2025" s="6">
        <v>620166.79249999998</v>
      </c>
      <c r="T2025" s="6">
        <v>7424.59</v>
      </c>
      <c r="U2025" s="6">
        <v>303284.46000000002</v>
      </c>
      <c r="V2025" s="6">
        <v>1277.8</v>
      </c>
      <c r="W2025" s="6">
        <v>67712.05</v>
      </c>
      <c r="X2025" s="6">
        <v>240467.89249999999</v>
      </c>
      <c r="Y2025" s="5">
        <v>0.38774712772129</v>
      </c>
      <c r="Z2025" t="s">
        <v>103</v>
      </c>
      <c r="AA2025" t="s">
        <v>104</v>
      </c>
      <c r="AB2025" t="s">
        <v>65</v>
      </c>
      <c r="AC2025" t="s">
        <v>43</v>
      </c>
      <c r="AD2025" t="s">
        <v>77</v>
      </c>
      <c r="AE2025" t="s">
        <v>45</v>
      </c>
      <c r="AF2025" t="str">
        <f>TEXT(Agricultural_Export_Analysis_Cleaned_Dataset[[#This Row],[Order_Date]],"mmm")</f>
        <v>Sep</v>
      </c>
      <c r="AG2025" t="str">
        <f>TEXT(Agricultural_Export_Analysis_Cleaned_Dataset[[#This Row],[Order_Date]],"yyyy")</f>
        <v>2025</v>
      </c>
      <c r="AH2025" t="str">
        <f>TEXT(Agricultural_Export_Analysis_Cleaned_Dataset[[#This Row],[Order_Date]],"ddd")</f>
        <v>Mon</v>
      </c>
      <c r="AI2025" t="str">
        <f>TEXT(Agricultural_Export_Analysis_Cleaned_Dataset[[#This Row],[Ship_Date]],"yyyy")</f>
        <v>2025</v>
      </c>
      <c r="AJ2025" t="str">
        <f>TEXT(Agricultural_Export_Analysis_Cleaned_Dataset[[#This Row],[Ship_Date]],"mmm")</f>
        <v>Sep</v>
      </c>
      <c r="AK2025" t="str">
        <f>TEXT(Agricultural_Export_Analysis_Cleaned_Dataset[[#This Row],[Ship_Date]],"ddd")</f>
        <v>Tue</v>
      </c>
      <c r="AL2025" t="str">
        <f>TEXT(Agricultural_Export_Analysis_Cleaned_Dataset[[#This Row],[Delivery_Date]],"yyyy")</f>
        <v>2025</v>
      </c>
      <c r="AM2025" t="str">
        <f>TEXT(Agricultural_Export_Analysis_Cleaned_Dataset[[#This Row],[Delivery_Date]],"mmm")</f>
        <v>Oct</v>
      </c>
      <c r="AN2025" t="str">
        <f>TEXT(Agricultural_Export_Analysis_Cleaned_Dataset[[#This Row],[Delivery_Date]],"ddd")</f>
        <v>Fri</v>
      </c>
      <c r="AO2025">
        <f>Agricultural_Export_Analysis_Cleaned_Dataset[[#This Row],[Delivery_Date]]-Agricultural_Export_Analysis_Cleaned_Dataset[[#This Row],[Ship_Date]]</f>
        <v>24</v>
      </c>
      <c r="AP2025">
        <f>Agricultural_Export_Analysis_Cleaned_Dataset[[#This Row],[Ship_Date]]-Agricultural_Export_Analysis_Cleaned_Dataset[[#This Row],[Order_Date]]</f>
        <v>1</v>
      </c>
      <c r="AQ2025" s="4" t="str">
        <f>TEXT(Agricultural_Export_Analysis_Cleaned_Dataset[[#This Row],[Order_Date]],"mmm yyyy")</f>
        <v>Sep 2025</v>
      </c>
    </row>
    <row r="2026" spans="1:43" x14ac:dyDescent="0.3">
      <c r="A2026" t="s">
        <v>3944</v>
      </c>
      <c r="B2026" t="s">
        <v>3945</v>
      </c>
      <c r="C2026" s="2">
        <v>45814</v>
      </c>
      <c r="D2026" s="2">
        <v>45816</v>
      </c>
      <c r="E2026" s="2">
        <v>45837</v>
      </c>
      <c r="F2026" t="s">
        <v>35</v>
      </c>
      <c r="G2026" t="s">
        <v>36</v>
      </c>
      <c r="H2026" t="s">
        <v>51</v>
      </c>
      <c r="I2026" t="s">
        <v>52</v>
      </c>
      <c r="J2026" t="s">
        <v>53</v>
      </c>
      <c r="K2026" s="7">
        <v>15</v>
      </c>
      <c r="L2026" t="s">
        <v>80</v>
      </c>
      <c r="M2026" t="s">
        <v>159</v>
      </c>
      <c r="N2026" t="s">
        <v>160</v>
      </c>
      <c r="O2026">
        <v>482</v>
      </c>
      <c r="P2026" s="6">
        <v>289.95999999999998</v>
      </c>
      <c r="Q2026" s="6">
        <v>139760.72</v>
      </c>
      <c r="R2026" s="5">
        <v>0.15</v>
      </c>
      <c r="S2026" s="6">
        <v>118796.61199999999</v>
      </c>
      <c r="T2026" s="6">
        <v>2531.52</v>
      </c>
      <c r="U2026" s="6">
        <v>63896.47</v>
      </c>
      <c r="V2026" s="6">
        <v>577.75</v>
      </c>
      <c r="W2026" s="6">
        <v>6686.11</v>
      </c>
      <c r="X2026" s="6">
        <v>45104.762000000002</v>
      </c>
      <c r="Y2026" s="5">
        <v>0.37968054173127402</v>
      </c>
      <c r="Z2026" t="s">
        <v>81</v>
      </c>
      <c r="AA2026" t="s">
        <v>150</v>
      </c>
      <c r="AB2026" t="s">
        <v>42</v>
      </c>
      <c r="AC2026" t="s">
        <v>66</v>
      </c>
      <c r="AD2026" t="s">
        <v>57</v>
      </c>
      <c r="AE2026" t="s">
        <v>45</v>
      </c>
      <c r="AF2026" t="str">
        <f>TEXT(Agricultural_Export_Analysis_Cleaned_Dataset[[#This Row],[Order_Date]],"mmm")</f>
        <v>Jun</v>
      </c>
      <c r="AG2026" t="str">
        <f>TEXT(Agricultural_Export_Analysis_Cleaned_Dataset[[#This Row],[Order_Date]],"yyyy")</f>
        <v>2025</v>
      </c>
      <c r="AH2026" t="str">
        <f>TEXT(Agricultural_Export_Analysis_Cleaned_Dataset[[#This Row],[Order_Date]],"ddd")</f>
        <v>Fri</v>
      </c>
      <c r="AI2026" t="str">
        <f>TEXT(Agricultural_Export_Analysis_Cleaned_Dataset[[#This Row],[Ship_Date]],"yyyy")</f>
        <v>2025</v>
      </c>
      <c r="AJ2026" t="str">
        <f>TEXT(Agricultural_Export_Analysis_Cleaned_Dataset[[#This Row],[Ship_Date]],"mmm")</f>
        <v>Jun</v>
      </c>
      <c r="AK2026" t="str">
        <f>TEXT(Agricultural_Export_Analysis_Cleaned_Dataset[[#This Row],[Ship_Date]],"ddd")</f>
        <v>Sun</v>
      </c>
      <c r="AL2026" t="str">
        <f>TEXT(Agricultural_Export_Analysis_Cleaned_Dataset[[#This Row],[Delivery_Date]],"yyyy")</f>
        <v>2025</v>
      </c>
      <c r="AM2026" t="str">
        <f>TEXT(Agricultural_Export_Analysis_Cleaned_Dataset[[#This Row],[Delivery_Date]],"mmm")</f>
        <v>Jun</v>
      </c>
      <c r="AN2026" t="str">
        <f>TEXT(Agricultural_Export_Analysis_Cleaned_Dataset[[#This Row],[Delivery_Date]],"ddd")</f>
        <v>Sun</v>
      </c>
      <c r="AO2026">
        <f>Agricultural_Export_Analysis_Cleaned_Dataset[[#This Row],[Delivery_Date]]-Agricultural_Export_Analysis_Cleaned_Dataset[[#This Row],[Ship_Date]]</f>
        <v>21</v>
      </c>
      <c r="AP2026">
        <f>Agricultural_Export_Analysis_Cleaned_Dataset[[#This Row],[Ship_Date]]-Agricultural_Export_Analysis_Cleaned_Dataset[[#This Row],[Order_Date]]</f>
        <v>2</v>
      </c>
      <c r="AQ2026" s="4" t="str">
        <f>TEXT(Agricultural_Export_Analysis_Cleaned_Dataset[[#This Row],[Order_Date]],"mmm yyyy")</f>
        <v>Jun 2025</v>
      </c>
    </row>
    <row r="2027" spans="1:43" x14ac:dyDescent="0.3">
      <c r="A2027" t="s">
        <v>3946</v>
      </c>
      <c r="B2027" t="s">
        <v>3947</v>
      </c>
      <c r="C2027" s="2">
        <v>45327</v>
      </c>
      <c r="D2027" s="2">
        <v>45332</v>
      </c>
      <c r="E2027" s="2">
        <v>45350</v>
      </c>
      <c r="F2027" t="s">
        <v>35</v>
      </c>
      <c r="G2027" t="s">
        <v>73</v>
      </c>
      <c r="H2027" t="s">
        <v>74</v>
      </c>
      <c r="I2027" t="s">
        <v>38</v>
      </c>
      <c r="J2027" t="s">
        <v>112</v>
      </c>
      <c r="K2027" s="7">
        <v>7</v>
      </c>
      <c r="L2027" t="s">
        <v>32</v>
      </c>
      <c r="M2027" t="s">
        <v>140</v>
      </c>
      <c r="N2027" t="s">
        <v>49</v>
      </c>
      <c r="O2027">
        <v>1341</v>
      </c>
      <c r="P2027" s="6">
        <v>418.3</v>
      </c>
      <c r="Q2027" s="6">
        <v>560940.30000000005</v>
      </c>
      <c r="R2027" s="5">
        <v>0.15</v>
      </c>
      <c r="S2027" s="6">
        <v>476799.255</v>
      </c>
      <c r="T2027" s="6">
        <v>4092.88</v>
      </c>
      <c r="U2027" s="6">
        <v>271972.63</v>
      </c>
      <c r="V2027" s="6">
        <v>1861.66</v>
      </c>
      <c r="W2027" s="6">
        <v>46269.279999999999</v>
      </c>
      <c r="X2027" s="6">
        <v>152602.80499999999</v>
      </c>
      <c r="Y2027" s="5">
        <v>0.32005671862889101</v>
      </c>
      <c r="Z2027" t="s">
        <v>40</v>
      </c>
      <c r="AA2027" t="s">
        <v>147</v>
      </c>
      <c r="AB2027" t="s">
        <v>83</v>
      </c>
      <c r="AC2027" t="s">
        <v>43</v>
      </c>
      <c r="AD2027" t="s">
        <v>77</v>
      </c>
      <c r="AE2027" t="s">
        <v>67</v>
      </c>
      <c r="AF2027" t="str">
        <f>TEXT(Agricultural_Export_Analysis_Cleaned_Dataset[[#This Row],[Order_Date]],"mmm")</f>
        <v>Feb</v>
      </c>
      <c r="AG2027" t="str">
        <f>TEXT(Agricultural_Export_Analysis_Cleaned_Dataset[[#This Row],[Order_Date]],"yyyy")</f>
        <v>2024</v>
      </c>
      <c r="AH2027" t="str">
        <f>TEXT(Agricultural_Export_Analysis_Cleaned_Dataset[[#This Row],[Order_Date]],"ddd")</f>
        <v>Mon</v>
      </c>
      <c r="AI2027" t="str">
        <f>TEXT(Agricultural_Export_Analysis_Cleaned_Dataset[[#This Row],[Ship_Date]],"yyyy")</f>
        <v>2024</v>
      </c>
      <c r="AJ2027" t="str">
        <f>TEXT(Agricultural_Export_Analysis_Cleaned_Dataset[[#This Row],[Ship_Date]],"mmm")</f>
        <v>Feb</v>
      </c>
      <c r="AK2027" t="str">
        <f>TEXT(Agricultural_Export_Analysis_Cleaned_Dataset[[#This Row],[Ship_Date]],"ddd")</f>
        <v>Sat</v>
      </c>
      <c r="AL2027" t="str">
        <f>TEXT(Agricultural_Export_Analysis_Cleaned_Dataset[[#This Row],[Delivery_Date]],"yyyy")</f>
        <v>2024</v>
      </c>
      <c r="AM2027" t="str">
        <f>TEXT(Agricultural_Export_Analysis_Cleaned_Dataset[[#This Row],[Delivery_Date]],"mmm")</f>
        <v>Feb</v>
      </c>
      <c r="AN2027" t="str">
        <f>TEXT(Agricultural_Export_Analysis_Cleaned_Dataset[[#This Row],[Delivery_Date]],"ddd")</f>
        <v>Wed</v>
      </c>
      <c r="AO2027">
        <f>Agricultural_Export_Analysis_Cleaned_Dataset[[#This Row],[Delivery_Date]]-Agricultural_Export_Analysis_Cleaned_Dataset[[#This Row],[Ship_Date]]</f>
        <v>18</v>
      </c>
      <c r="AP2027">
        <f>Agricultural_Export_Analysis_Cleaned_Dataset[[#This Row],[Ship_Date]]-Agricultural_Export_Analysis_Cleaned_Dataset[[#This Row],[Order_Date]]</f>
        <v>5</v>
      </c>
      <c r="AQ2027" s="4" t="str">
        <f>TEXT(Agricultural_Export_Analysis_Cleaned_Dataset[[#This Row],[Order_Date]],"mmm yyyy")</f>
        <v>Feb 2024</v>
      </c>
    </row>
    <row r="2028" spans="1:43" x14ac:dyDescent="0.3">
      <c r="A2028" t="s">
        <v>3948</v>
      </c>
      <c r="B2028" t="s">
        <v>3949</v>
      </c>
      <c r="C2028" s="2">
        <v>45750</v>
      </c>
      <c r="D2028" s="2">
        <v>45754</v>
      </c>
      <c r="E2028" s="2">
        <v>45774</v>
      </c>
      <c r="F2028" t="s">
        <v>35</v>
      </c>
      <c r="G2028" t="s">
        <v>8933</v>
      </c>
      <c r="H2028" t="s">
        <v>37</v>
      </c>
      <c r="I2028" t="s">
        <v>118</v>
      </c>
      <c r="J2028" t="s">
        <v>112</v>
      </c>
      <c r="K2028" s="7">
        <v>0</v>
      </c>
      <c r="L2028" t="s">
        <v>87</v>
      </c>
      <c r="M2028" t="s">
        <v>33</v>
      </c>
      <c r="N2028" t="s">
        <v>34</v>
      </c>
      <c r="O2028">
        <v>667</v>
      </c>
      <c r="P2028" s="6">
        <v>24.92</v>
      </c>
      <c r="Q2028" s="6">
        <v>16621.64</v>
      </c>
      <c r="R2028" s="5">
        <v>0.15</v>
      </c>
      <c r="S2028" s="6">
        <v>14128.394</v>
      </c>
      <c r="T2028" s="6">
        <v>6844.19</v>
      </c>
      <c r="U2028" s="6">
        <v>6821.85</v>
      </c>
      <c r="V2028" s="6">
        <v>1737.42</v>
      </c>
      <c r="W2028" s="6">
        <v>991.76</v>
      </c>
      <c r="X2028" s="6">
        <v>-2266.826</v>
      </c>
      <c r="Y2028" s="5">
        <v>-0.16044470447242601</v>
      </c>
      <c r="Z2028" t="s">
        <v>81</v>
      </c>
      <c r="AA2028" t="s">
        <v>165</v>
      </c>
      <c r="AB2028" t="s">
        <v>65</v>
      </c>
      <c r="AC2028" t="s">
        <v>76</v>
      </c>
      <c r="AD2028" t="s">
        <v>123</v>
      </c>
      <c r="AE2028" t="s">
        <v>58</v>
      </c>
      <c r="AF2028" t="str">
        <f>TEXT(Agricultural_Export_Analysis_Cleaned_Dataset[[#This Row],[Order_Date]],"mmm")</f>
        <v>Apr</v>
      </c>
      <c r="AG2028" t="str">
        <f>TEXT(Agricultural_Export_Analysis_Cleaned_Dataset[[#This Row],[Order_Date]],"yyyy")</f>
        <v>2025</v>
      </c>
      <c r="AH2028" t="str">
        <f>TEXT(Agricultural_Export_Analysis_Cleaned_Dataset[[#This Row],[Order_Date]],"ddd")</f>
        <v>Thu</v>
      </c>
      <c r="AI2028" t="str">
        <f>TEXT(Agricultural_Export_Analysis_Cleaned_Dataset[[#This Row],[Ship_Date]],"yyyy")</f>
        <v>2025</v>
      </c>
      <c r="AJ2028" t="str">
        <f>TEXT(Agricultural_Export_Analysis_Cleaned_Dataset[[#This Row],[Ship_Date]],"mmm")</f>
        <v>Apr</v>
      </c>
      <c r="AK2028" t="str">
        <f>TEXT(Agricultural_Export_Analysis_Cleaned_Dataset[[#This Row],[Ship_Date]],"ddd")</f>
        <v>Mon</v>
      </c>
      <c r="AL2028" t="str">
        <f>TEXT(Agricultural_Export_Analysis_Cleaned_Dataset[[#This Row],[Delivery_Date]],"yyyy")</f>
        <v>2025</v>
      </c>
      <c r="AM2028" t="str">
        <f>TEXT(Agricultural_Export_Analysis_Cleaned_Dataset[[#This Row],[Delivery_Date]],"mmm")</f>
        <v>Apr</v>
      </c>
      <c r="AN2028" t="str">
        <f>TEXT(Agricultural_Export_Analysis_Cleaned_Dataset[[#This Row],[Delivery_Date]],"ddd")</f>
        <v>Sun</v>
      </c>
      <c r="AO2028">
        <f>Agricultural_Export_Analysis_Cleaned_Dataset[[#This Row],[Delivery_Date]]-Agricultural_Export_Analysis_Cleaned_Dataset[[#This Row],[Ship_Date]]</f>
        <v>20</v>
      </c>
      <c r="AP2028">
        <f>Agricultural_Export_Analysis_Cleaned_Dataset[[#This Row],[Ship_Date]]-Agricultural_Export_Analysis_Cleaned_Dataset[[#This Row],[Order_Date]]</f>
        <v>4</v>
      </c>
      <c r="AQ2028" s="4" t="str">
        <f>TEXT(Agricultural_Export_Analysis_Cleaned_Dataset[[#This Row],[Order_Date]],"mmm yyyy")</f>
        <v>Apr 2025</v>
      </c>
    </row>
    <row r="2029" spans="1:43" x14ac:dyDescent="0.3">
      <c r="A2029" t="s">
        <v>3950</v>
      </c>
      <c r="B2029" t="s">
        <v>3951</v>
      </c>
      <c r="C2029" s="2">
        <v>45550</v>
      </c>
      <c r="D2029" s="2">
        <v>45556</v>
      </c>
      <c r="E2029" s="2">
        <v>45578</v>
      </c>
      <c r="F2029" t="s">
        <v>35</v>
      </c>
      <c r="G2029" t="s">
        <v>203</v>
      </c>
      <c r="H2029" t="s">
        <v>51</v>
      </c>
      <c r="I2029" t="s">
        <v>97</v>
      </c>
      <c r="J2029" t="s">
        <v>39</v>
      </c>
      <c r="K2029" s="7">
        <v>4</v>
      </c>
      <c r="L2029" t="s">
        <v>80</v>
      </c>
      <c r="M2029" t="s">
        <v>48</v>
      </c>
      <c r="N2029" t="s">
        <v>49</v>
      </c>
      <c r="O2029">
        <v>652</v>
      </c>
      <c r="P2029" s="6">
        <v>202.27</v>
      </c>
      <c r="Q2029" s="6">
        <v>131880.04</v>
      </c>
      <c r="R2029" s="5">
        <v>0</v>
      </c>
      <c r="S2029" s="6">
        <v>131880.04</v>
      </c>
      <c r="T2029" s="6">
        <v>8467.98</v>
      </c>
      <c r="U2029" s="6">
        <v>86224.37</v>
      </c>
      <c r="V2029" s="6">
        <v>1158.02</v>
      </c>
      <c r="W2029" s="6">
        <v>3971.54</v>
      </c>
      <c r="X2029" s="6">
        <v>32058.13</v>
      </c>
      <c r="Y2029" s="5">
        <v>0.24308553439929201</v>
      </c>
      <c r="Z2029" t="s">
        <v>103</v>
      </c>
      <c r="AA2029" t="s">
        <v>104</v>
      </c>
      <c r="AB2029" t="s">
        <v>42</v>
      </c>
      <c r="AC2029" t="s">
        <v>66</v>
      </c>
      <c r="AD2029" t="s">
        <v>77</v>
      </c>
      <c r="AE2029" t="s">
        <v>67</v>
      </c>
      <c r="AF2029" t="str">
        <f>TEXT(Agricultural_Export_Analysis_Cleaned_Dataset[[#This Row],[Order_Date]],"mmm")</f>
        <v>Sep</v>
      </c>
      <c r="AG2029" t="str">
        <f>TEXT(Agricultural_Export_Analysis_Cleaned_Dataset[[#This Row],[Order_Date]],"yyyy")</f>
        <v>2024</v>
      </c>
      <c r="AH2029" t="str">
        <f>TEXT(Agricultural_Export_Analysis_Cleaned_Dataset[[#This Row],[Order_Date]],"ddd")</f>
        <v>Sun</v>
      </c>
      <c r="AI2029" t="str">
        <f>TEXT(Agricultural_Export_Analysis_Cleaned_Dataset[[#This Row],[Ship_Date]],"yyyy")</f>
        <v>2024</v>
      </c>
      <c r="AJ2029" t="str">
        <f>TEXT(Agricultural_Export_Analysis_Cleaned_Dataset[[#This Row],[Ship_Date]],"mmm")</f>
        <v>Sep</v>
      </c>
      <c r="AK2029" t="str">
        <f>TEXT(Agricultural_Export_Analysis_Cleaned_Dataset[[#This Row],[Ship_Date]],"ddd")</f>
        <v>Sat</v>
      </c>
      <c r="AL2029" t="str">
        <f>TEXT(Agricultural_Export_Analysis_Cleaned_Dataset[[#This Row],[Delivery_Date]],"yyyy")</f>
        <v>2024</v>
      </c>
      <c r="AM2029" t="str">
        <f>TEXT(Agricultural_Export_Analysis_Cleaned_Dataset[[#This Row],[Delivery_Date]],"mmm")</f>
        <v>Oct</v>
      </c>
      <c r="AN2029" t="str">
        <f>TEXT(Agricultural_Export_Analysis_Cleaned_Dataset[[#This Row],[Delivery_Date]],"ddd")</f>
        <v>Sun</v>
      </c>
      <c r="AO2029">
        <f>Agricultural_Export_Analysis_Cleaned_Dataset[[#This Row],[Delivery_Date]]-Agricultural_Export_Analysis_Cleaned_Dataset[[#This Row],[Ship_Date]]</f>
        <v>22</v>
      </c>
      <c r="AP2029">
        <f>Agricultural_Export_Analysis_Cleaned_Dataset[[#This Row],[Ship_Date]]-Agricultural_Export_Analysis_Cleaned_Dataset[[#This Row],[Order_Date]]</f>
        <v>6</v>
      </c>
      <c r="AQ2029" s="4" t="str">
        <f>TEXT(Agricultural_Export_Analysis_Cleaned_Dataset[[#This Row],[Order_Date]],"mmm yyyy")</f>
        <v>Sep 2024</v>
      </c>
    </row>
    <row r="2030" spans="1:43" x14ac:dyDescent="0.3">
      <c r="A2030" t="s">
        <v>3952</v>
      </c>
      <c r="B2030" t="s">
        <v>3953</v>
      </c>
      <c r="C2030" s="2">
        <v>45890</v>
      </c>
      <c r="D2030" s="2">
        <v>45896</v>
      </c>
      <c r="E2030" s="2">
        <v>45941</v>
      </c>
      <c r="F2030" t="s">
        <v>35</v>
      </c>
      <c r="G2030" t="s">
        <v>73</v>
      </c>
      <c r="H2030" t="s">
        <v>51</v>
      </c>
      <c r="I2030" t="s">
        <v>52</v>
      </c>
      <c r="J2030" t="s">
        <v>39</v>
      </c>
      <c r="K2030" s="7">
        <v>15</v>
      </c>
      <c r="L2030" t="s">
        <v>70</v>
      </c>
      <c r="M2030" t="s">
        <v>33</v>
      </c>
      <c r="N2030" t="s">
        <v>34</v>
      </c>
      <c r="O2030">
        <v>310</v>
      </c>
      <c r="P2030" s="6">
        <v>231.86</v>
      </c>
      <c r="Q2030" s="6">
        <v>71876.600000000006</v>
      </c>
      <c r="R2030" s="5">
        <v>0.15</v>
      </c>
      <c r="S2030" s="6">
        <v>61095.11</v>
      </c>
      <c r="T2030" s="6">
        <v>11669.01</v>
      </c>
      <c r="U2030" s="6">
        <v>34726.379999999997</v>
      </c>
      <c r="V2030" s="6">
        <v>569.22</v>
      </c>
      <c r="W2030" s="6">
        <v>5840.18</v>
      </c>
      <c r="X2030" s="6">
        <v>8290.32</v>
      </c>
      <c r="Y2030" s="5">
        <v>0.13569531178518199</v>
      </c>
      <c r="Z2030" t="s">
        <v>103</v>
      </c>
      <c r="AA2030" t="s">
        <v>177</v>
      </c>
      <c r="AB2030" t="s">
        <v>83</v>
      </c>
      <c r="AC2030" t="s">
        <v>76</v>
      </c>
      <c r="AD2030" t="s">
        <v>84</v>
      </c>
      <c r="AE2030" t="s">
        <v>58</v>
      </c>
      <c r="AF2030" t="str">
        <f>TEXT(Agricultural_Export_Analysis_Cleaned_Dataset[[#This Row],[Order_Date]],"mmm")</f>
        <v>Aug</v>
      </c>
      <c r="AG2030" t="str">
        <f>TEXT(Agricultural_Export_Analysis_Cleaned_Dataset[[#This Row],[Order_Date]],"yyyy")</f>
        <v>2025</v>
      </c>
      <c r="AH2030" t="str">
        <f>TEXT(Agricultural_Export_Analysis_Cleaned_Dataset[[#This Row],[Order_Date]],"ddd")</f>
        <v>Thu</v>
      </c>
      <c r="AI2030" t="str">
        <f>TEXT(Agricultural_Export_Analysis_Cleaned_Dataset[[#This Row],[Ship_Date]],"yyyy")</f>
        <v>2025</v>
      </c>
      <c r="AJ2030" t="str">
        <f>TEXT(Agricultural_Export_Analysis_Cleaned_Dataset[[#This Row],[Ship_Date]],"mmm")</f>
        <v>Aug</v>
      </c>
      <c r="AK2030" t="str">
        <f>TEXT(Agricultural_Export_Analysis_Cleaned_Dataset[[#This Row],[Ship_Date]],"ddd")</f>
        <v>Wed</v>
      </c>
      <c r="AL2030" t="str">
        <f>TEXT(Agricultural_Export_Analysis_Cleaned_Dataset[[#This Row],[Delivery_Date]],"yyyy")</f>
        <v>2025</v>
      </c>
      <c r="AM2030" t="str">
        <f>TEXT(Agricultural_Export_Analysis_Cleaned_Dataset[[#This Row],[Delivery_Date]],"mmm")</f>
        <v>Oct</v>
      </c>
      <c r="AN2030" t="str">
        <f>TEXT(Agricultural_Export_Analysis_Cleaned_Dataset[[#This Row],[Delivery_Date]],"ddd")</f>
        <v>Sat</v>
      </c>
      <c r="AO2030">
        <f>Agricultural_Export_Analysis_Cleaned_Dataset[[#This Row],[Delivery_Date]]-Agricultural_Export_Analysis_Cleaned_Dataset[[#This Row],[Ship_Date]]</f>
        <v>45</v>
      </c>
      <c r="AP2030">
        <f>Agricultural_Export_Analysis_Cleaned_Dataset[[#This Row],[Ship_Date]]-Agricultural_Export_Analysis_Cleaned_Dataset[[#This Row],[Order_Date]]</f>
        <v>6</v>
      </c>
      <c r="AQ2030" s="4" t="str">
        <f>TEXT(Agricultural_Export_Analysis_Cleaned_Dataset[[#This Row],[Order_Date]],"mmm yyyy")</f>
        <v>Aug 2025</v>
      </c>
    </row>
    <row r="2031" spans="1:43" x14ac:dyDescent="0.3">
      <c r="A2031" t="s">
        <v>3954</v>
      </c>
      <c r="B2031" t="s">
        <v>1972</v>
      </c>
      <c r="C2031" s="2">
        <v>45376</v>
      </c>
      <c r="D2031" s="2">
        <v>45381</v>
      </c>
      <c r="E2031" s="2">
        <v>45404</v>
      </c>
      <c r="F2031" t="s">
        <v>35</v>
      </c>
      <c r="G2031" t="s">
        <v>203</v>
      </c>
      <c r="H2031" t="s">
        <v>37</v>
      </c>
      <c r="I2031" t="s">
        <v>91</v>
      </c>
      <c r="J2031" t="s">
        <v>53</v>
      </c>
      <c r="K2031" s="7">
        <v>4</v>
      </c>
      <c r="L2031" t="s">
        <v>70</v>
      </c>
      <c r="M2031" t="s">
        <v>88</v>
      </c>
      <c r="N2031" t="s">
        <v>89</v>
      </c>
      <c r="O2031">
        <v>233</v>
      </c>
      <c r="P2031" s="6">
        <v>384.05</v>
      </c>
      <c r="Q2031" s="6">
        <v>89483.65</v>
      </c>
      <c r="R2031" s="5">
        <v>0.15</v>
      </c>
      <c r="S2031" s="6">
        <v>76061.102499999994</v>
      </c>
      <c r="T2031" s="6">
        <v>6652.38</v>
      </c>
      <c r="U2031" s="6">
        <v>36373.51</v>
      </c>
      <c r="V2031" s="6">
        <v>2692.04</v>
      </c>
      <c r="W2031" s="6">
        <v>2833.2</v>
      </c>
      <c r="X2031" s="6">
        <v>27509.9725</v>
      </c>
      <c r="Y2031" s="5">
        <v>0.36168253674734702</v>
      </c>
      <c r="Z2031" t="s">
        <v>40</v>
      </c>
      <c r="AA2031" t="s">
        <v>41</v>
      </c>
      <c r="AB2031" t="s">
        <v>65</v>
      </c>
      <c r="AC2031" t="s">
        <v>66</v>
      </c>
      <c r="AD2031" t="s">
        <v>77</v>
      </c>
      <c r="AE2031" t="s">
        <v>67</v>
      </c>
      <c r="AF2031" t="str">
        <f>TEXT(Agricultural_Export_Analysis_Cleaned_Dataset[[#This Row],[Order_Date]],"mmm")</f>
        <v>Mar</v>
      </c>
      <c r="AG2031" t="str">
        <f>TEXT(Agricultural_Export_Analysis_Cleaned_Dataset[[#This Row],[Order_Date]],"yyyy")</f>
        <v>2024</v>
      </c>
      <c r="AH2031" t="str">
        <f>TEXT(Agricultural_Export_Analysis_Cleaned_Dataset[[#This Row],[Order_Date]],"ddd")</f>
        <v>Mon</v>
      </c>
      <c r="AI2031" t="str">
        <f>TEXT(Agricultural_Export_Analysis_Cleaned_Dataset[[#This Row],[Ship_Date]],"yyyy")</f>
        <v>2024</v>
      </c>
      <c r="AJ2031" t="str">
        <f>TEXT(Agricultural_Export_Analysis_Cleaned_Dataset[[#This Row],[Ship_Date]],"mmm")</f>
        <v>Mar</v>
      </c>
      <c r="AK2031" t="str">
        <f>TEXT(Agricultural_Export_Analysis_Cleaned_Dataset[[#This Row],[Ship_Date]],"ddd")</f>
        <v>Sat</v>
      </c>
      <c r="AL2031" t="str">
        <f>TEXT(Agricultural_Export_Analysis_Cleaned_Dataset[[#This Row],[Delivery_Date]],"yyyy")</f>
        <v>2024</v>
      </c>
      <c r="AM2031" t="str">
        <f>TEXT(Agricultural_Export_Analysis_Cleaned_Dataset[[#This Row],[Delivery_Date]],"mmm")</f>
        <v>Apr</v>
      </c>
      <c r="AN2031" t="str">
        <f>TEXT(Agricultural_Export_Analysis_Cleaned_Dataset[[#This Row],[Delivery_Date]],"ddd")</f>
        <v>Mon</v>
      </c>
      <c r="AO2031">
        <f>Agricultural_Export_Analysis_Cleaned_Dataset[[#This Row],[Delivery_Date]]-Agricultural_Export_Analysis_Cleaned_Dataset[[#This Row],[Ship_Date]]</f>
        <v>23</v>
      </c>
      <c r="AP2031">
        <f>Agricultural_Export_Analysis_Cleaned_Dataset[[#This Row],[Ship_Date]]-Agricultural_Export_Analysis_Cleaned_Dataset[[#This Row],[Order_Date]]</f>
        <v>5</v>
      </c>
      <c r="AQ2031" s="4" t="str">
        <f>TEXT(Agricultural_Export_Analysis_Cleaned_Dataset[[#This Row],[Order_Date]],"mmm yyyy")</f>
        <v>Mar 2024</v>
      </c>
    </row>
    <row r="2032" spans="1:43" x14ac:dyDescent="0.3">
      <c r="A2032" t="s">
        <v>3955</v>
      </c>
      <c r="B2032" t="s">
        <v>3956</v>
      </c>
      <c r="C2032" s="2">
        <v>45669</v>
      </c>
      <c r="D2032" s="2">
        <v>45674</v>
      </c>
      <c r="E2032" s="2">
        <v>45700</v>
      </c>
      <c r="F2032" t="s">
        <v>35</v>
      </c>
      <c r="G2032" t="s">
        <v>8932</v>
      </c>
      <c r="H2032" t="s">
        <v>74</v>
      </c>
      <c r="I2032" t="s">
        <v>52</v>
      </c>
      <c r="J2032" t="s">
        <v>53</v>
      </c>
      <c r="K2032" s="7">
        <v>0</v>
      </c>
      <c r="L2032" t="s">
        <v>80</v>
      </c>
      <c r="M2032" t="s">
        <v>130</v>
      </c>
      <c r="N2032" t="s">
        <v>131</v>
      </c>
      <c r="O2032">
        <v>631</v>
      </c>
      <c r="P2032" s="6">
        <v>484.9</v>
      </c>
      <c r="Q2032" s="6">
        <v>305971.90000000002</v>
      </c>
      <c r="R2032" s="5">
        <v>0.05</v>
      </c>
      <c r="S2032" s="6">
        <v>290673.30499999999</v>
      </c>
      <c r="T2032" s="6">
        <v>11977.51</v>
      </c>
      <c r="U2032" s="6">
        <v>183088.87</v>
      </c>
      <c r="V2032" s="6">
        <v>2241.77</v>
      </c>
      <c r="W2032" s="6">
        <v>14121.1</v>
      </c>
      <c r="X2032" s="6">
        <v>79244.054999999993</v>
      </c>
      <c r="Y2032" s="5">
        <v>0.27262240335417098</v>
      </c>
      <c r="Z2032" t="s">
        <v>40</v>
      </c>
      <c r="AA2032" t="s">
        <v>64</v>
      </c>
      <c r="AB2032" t="s">
        <v>83</v>
      </c>
      <c r="AC2032" t="s">
        <v>66</v>
      </c>
      <c r="AD2032" t="s">
        <v>77</v>
      </c>
      <c r="AE2032" t="s">
        <v>58</v>
      </c>
      <c r="AF2032" t="str">
        <f>TEXT(Agricultural_Export_Analysis_Cleaned_Dataset[[#This Row],[Order_Date]],"mmm")</f>
        <v>Jan</v>
      </c>
      <c r="AG2032" t="str">
        <f>TEXT(Agricultural_Export_Analysis_Cleaned_Dataset[[#This Row],[Order_Date]],"yyyy")</f>
        <v>2025</v>
      </c>
      <c r="AH2032" t="str">
        <f>TEXT(Agricultural_Export_Analysis_Cleaned_Dataset[[#This Row],[Order_Date]],"ddd")</f>
        <v>Sun</v>
      </c>
      <c r="AI2032" t="str">
        <f>TEXT(Agricultural_Export_Analysis_Cleaned_Dataset[[#This Row],[Ship_Date]],"yyyy")</f>
        <v>2025</v>
      </c>
      <c r="AJ2032" t="str">
        <f>TEXT(Agricultural_Export_Analysis_Cleaned_Dataset[[#This Row],[Ship_Date]],"mmm")</f>
        <v>Jan</v>
      </c>
      <c r="AK2032" t="str">
        <f>TEXT(Agricultural_Export_Analysis_Cleaned_Dataset[[#This Row],[Ship_Date]],"ddd")</f>
        <v>Fri</v>
      </c>
      <c r="AL2032" t="str">
        <f>TEXT(Agricultural_Export_Analysis_Cleaned_Dataset[[#This Row],[Delivery_Date]],"yyyy")</f>
        <v>2025</v>
      </c>
      <c r="AM2032" t="str">
        <f>TEXT(Agricultural_Export_Analysis_Cleaned_Dataset[[#This Row],[Delivery_Date]],"mmm")</f>
        <v>Feb</v>
      </c>
      <c r="AN2032" t="str">
        <f>TEXT(Agricultural_Export_Analysis_Cleaned_Dataset[[#This Row],[Delivery_Date]],"ddd")</f>
        <v>Wed</v>
      </c>
      <c r="AO2032">
        <f>Agricultural_Export_Analysis_Cleaned_Dataset[[#This Row],[Delivery_Date]]-Agricultural_Export_Analysis_Cleaned_Dataset[[#This Row],[Ship_Date]]</f>
        <v>26</v>
      </c>
      <c r="AP2032">
        <f>Agricultural_Export_Analysis_Cleaned_Dataset[[#This Row],[Ship_Date]]-Agricultural_Export_Analysis_Cleaned_Dataset[[#This Row],[Order_Date]]</f>
        <v>5</v>
      </c>
      <c r="AQ2032" s="4" t="str">
        <f>TEXT(Agricultural_Export_Analysis_Cleaned_Dataset[[#This Row],[Order_Date]],"mmm yyyy")</f>
        <v>Jan 2025</v>
      </c>
    </row>
    <row r="2033" spans="1:43" x14ac:dyDescent="0.3">
      <c r="A2033" t="s">
        <v>3957</v>
      </c>
      <c r="B2033" t="s">
        <v>3958</v>
      </c>
      <c r="C2033" s="2">
        <v>45611</v>
      </c>
      <c r="D2033" s="2">
        <v>45614</v>
      </c>
      <c r="E2033" s="2">
        <v>45655</v>
      </c>
      <c r="F2033" t="s">
        <v>35</v>
      </c>
      <c r="G2033" t="s">
        <v>8932</v>
      </c>
      <c r="H2033" t="s">
        <v>51</v>
      </c>
      <c r="I2033" t="s">
        <v>52</v>
      </c>
      <c r="J2033" t="s">
        <v>53</v>
      </c>
      <c r="K2033" s="7">
        <v>15</v>
      </c>
      <c r="L2033" t="s">
        <v>32</v>
      </c>
      <c r="M2033" t="s">
        <v>140</v>
      </c>
      <c r="N2033" t="s">
        <v>49</v>
      </c>
      <c r="O2033">
        <v>437</v>
      </c>
      <c r="P2033" s="6">
        <v>409.08</v>
      </c>
      <c r="Q2033" s="6">
        <v>178767.96</v>
      </c>
      <c r="R2033" s="5">
        <v>0.05</v>
      </c>
      <c r="S2033" s="6">
        <v>169829.56200000001</v>
      </c>
      <c r="T2033" s="6">
        <v>9116.33</v>
      </c>
      <c r="U2033" s="6">
        <v>99057.02</v>
      </c>
      <c r="V2033" s="6">
        <v>2799.63</v>
      </c>
      <c r="W2033" s="6">
        <v>15895.07</v>
      </c>
      <c r="X2033" s="6">
        <v>42961.512000000002</v>
      </c>
      <c r="Y2033" s="5">
        <v>0.25296839663285497</v>
      </c>
      <c r="Z2033" t="s">
        <v>54</v>
      </c>
      <c r="AA2033" t="s">
        <v>92</v>
      </c>
      <c r="AB2033" t="s">
        <v>83</v>
      </c>
      <c r="AC2033" t="s">
        <v>66</v>
      </c>
      <c r="AD2033" t="s">
        <v>98</v>
      </c>
      <c r="AE2033" t="s">
        <v>67</v>
      </c>
      <c r="AF2033" t="str">
        <f>TEXT(Agricultural_Export_Analysis_Cleaned_Dataset[[#This Row],[Order_Date]],"mmm")</f>
        <v>Nov</v>
      </c>
      <c r="AG2033" t="str">
        <f>TEXT(Agricultural_Export_Analysis_Cleaned_Dataset[[#This Row],[Order_Date]],"yyyy")</f>
        <v>2024</v>
      </c>
      <c r="AH2033" t="str">
        <f>TEXT(Agricultural_Export_Analysis_Cleaned_Dataset[[#This Row],[Order_Date]],"ddd")</f>
        <v>Fri</v>
      </c>
      <c r="AI2033" t="str">
        <f>TEXT(Agricultural_Export_Analysis_Cleaned_Dataset[[#This Row],[Ship_Date]],"yyyy")</f>
        <v>2024</v>
      </c>
      <c r="AJ2033" t="str">
        <f>TEXT(Agricultural_Export_Analysis_Cleaned_Dataset[[#This Row],[Ship_Date]],"mmm")</f>
        <v>Nov</v>
      </c>
      <c r="AK2033" t="str">
        <f>TEXT(Agricultural_Export_Analysis_Cleaned_Dataset[[#This Row],[Ship_Date]],"ddd")</f>
        <v>Mon</v>
      </c>
      <c r="AL2033" t="str">
        <f>TEXT(Agricultural_Export_Analysis_Cleaned_Dataset[[#This Row],[Delivery_Date]],"yyyy")</f>
        <v>2024</v>
      </c>
      <c r="AM2033" t="str">
        <f>TEXT(Agricultural_Export_Analysis_Cleaned_Dataset[[#This Row],[Delivery_Date]],"mmm")</f>
        <v>Dec</v>
      </c>
      <c r="AN2033" t="str">
        <f>TEXT(Agricultural_Export_Analysis_Cleaned_Dataset[[#This Row],[Delivery_Date]],"ddd")</f>
        <v>Sun</v>
      </c>
      <c r="AO2033">
        <f>Agricultural_Export_Analysis_Cleaned_Dataset[[#This Row],[Delivery_Date]]-Agricultural_Export_Analysis_Cleaned_Dataset[[#This Row],[Ship_Date]]</f>
        <v>41</v>
      </c>
      <c r="AP2033">
        <f>Agricultural_Export_Analysis_Cleaned_Dataset[[#This Row],[Ship_Date]]-Agricultural_Export_Analysis_Cleaned_Dataset[[#This Row],[Order_Date]]</f>
        <v>3</v>
      </c>
      <c r="AQ2033" s="4" t="str">
        <f>TEXT(Agricultural_Export_Analysis_Cleaned_Dataset[[#This Row],[Order_Date]],"mmm yyyy")</f>
        <v>Nov 2024</v>
      </c>
    </row>
    <row r="2034" spans="1:43" x14ac:dyDescent="0.3">
      <c r="A2034" t="s">
        <v>3959</v>
      </c>
      <c r="B2034" t="s">
        <v>3960</v>
      </c>
      <c r="C2034" s="2">
        <v>45686</v>
      </c>
      <c r="D2034" s="2">
        <v>45688</v>
      </c>
      <c r="E2034" s="2">
        <v>45699</v>
      </c>
      <c r="F2034" t="s">
        <v>35</v>
      </c>
      <c r="G2034" t="s">
        <v>50</v>
      </c>
      <c r="H2034" t="s">
        <v>37</v>
      </c>
      <c r="I2034" t="s">
        <v>38</v>
      </c>
      <c r="J2034" t="s">
        <v>53</v>
      </c>
      <c r="K2034" s="7">
        <v>2</v>
      </c>
      <c r="L2034" t="s">
        <v>80</v>
      </c>
      <c r="M2034" t="s">
        <v>101</v>
      </c>
      <c r="N2034" t="s">
        <v>102</v>
      </c>
      <c r="O2034">
        <v>1681</v>
      </c>
      <c r="P2034" s="6">
        <v>101.77</v>
      </c>
      <c r="Q2034" s="6">
        <v>171075.37</v>
      </c>
      <c r="R2034" s="5">
        <v>0</v>
      </c>
      <c r="S2034" s="6">
        <v>171075.37</v>
      </c>
      <c r="T2034" s="6">
        <v>3273.59</v>
      </c>
      <c r="U2034" s="6">
        <v>86752.42</v>
      </c>
      <c r="V2034" s="6">
        <v>549.28</v>
      </c>
      <c r="W2034" s="6">
        <v>9464.26</v>
      </c>
      <c r="X2034" s="6">
        <v>71035.820000000007</v>
      </c>
      <c r="Y2034" s="5">
        <v>0.41523113467473399</v>
      </c>
      <c r="Z2034" t="s">
        <v>40</v>
      </c>
      <c r="AA2034" t="s">
        <v>64</v>
      </c>
      <c r="AB2034" t="s">
        <v>65</v>
      </c>
      <c r="AC2034" t="s">
        <v>43</v>
      </c>
      <c r="AD2034" t="s">
        <v>57</v>
      </c>
      <c r="AE2034" t="s">
        <v>67</v>
      </c>
      <c r="AF2034" t="str">
        <f>TEXT(Agricultural_Export_Analysis_Cleaned_Dataset[[#This Row],[Order_Date]],"mmm")</f>
        <v>Jan</v>
      </c>
      <c r="AG2034" t="str">
        <f>TEXT(Agricultural_Export_Analysis_Cleaned_Dataset[[#This Row],[Order_Date]],"yyyy")</f>
        <v>2025</v>
      </c>
      <c r="AH2034" t="str">
        <f>TEXT(Agricultural_Export_Analysis_Cleaned_Dataset[[#This Row],[Order_Date]],"ddd")</f>
        <v>Wed</v>
      </c>
      <c r="AI2034" t="str">
        <f>TEXT(Agricultural_Export_Analysis_Cleaned_Dataset[[#This Row],[Ship_Date]],"yyyy")</f>
        <v>2025</v>
      </c>
      <c r="AJ2034" t="str">
        <f>TEXT(Agricultural_Export_Analysis_Cleaned_Dataset[[#This Row],[Ship_Date]],"mmm")</f>
        <v>Jan</v>
      </c>
      <c r="AK2034" t="str">
        <f>TEXT(Agricultural_Export_Analysis_Cleaned_Dataset[[#This Row],[Ship_Date]],"ddd")</f>
        <v>Fri</v>
      </c>
      <c r="AL2034" t="str">
        <f>TEXT(Agricultural_Export_Analysis_Cleaned_Dataset[[#This Row],[Delivery_Date]],"yyyy")</f>
        <v>2025</v>
      </c>
      <c r="AM2034" t="str">
        <f>TEXT(Agricultural_Export_Analysis_Cleaned_Dataset[[#This Row],[Delivery_Date]],"mmm")</f>
        <v>Feb</v>
      </c>
      <c r="AN2034" t="str">
        <f>TEXT(Agricultural_Export_Analysis_Cleaned_Dataset[[#This Row],[Delivery_Date]],"ddd")</f>
        <v>Tue</v>
      </c>
      <c r="AO2034">
        <f>Agricultural_Export_Analysis_Cleaned_Dataset[[#This Row],[Delivery_Date]]-Agricultural_Export_Analysis_Cleaned_Dataset[[#This Row],[Ship_Date]]</f>
        <v>11</v>
      </c>
      <c r="AP2034">
        <f>Agricultural_Export_Analysis_Cleaned_Dataset[[#This Row],[Ship_Date]]-Agricultural_Export_Analysis_Cleaned_Dataset[[#This Row],[Order_Date]]</f>
        <v>2</v>
      </c>
      <c r="AQ2034" s="4" t="str">
        <f>TEXT(Agricultural_Export_Analysis_Cleaned_Dataset[[#This Row],[Order_Date]],"mmm yyyy")</f>
        <v>Jan 2025</v>
      </c>
    </row>
    <row r="2035" spans="1:43" x14ac:dyDescent="0.3">
      <c r="A2035" t="s">
        <v>3961</v>
      </c>
      <c r="B2035" t="s">
        <v>816</v>
      </c>
      <c r="C2035" s="2">
        <v>45436</v>
      </c>
      <c r="D2035" s="2">
        <v>45444</v>
      </c>
      <c r="E2035" s="2">
        <v>45456</v>
      </c>
      <c r="F2035" t="s">
        <v>35</v>
      </c>
      <c r="G2035" t="s">
        <v>8934</v>
      </c>
      <c r="H2035" t="s">
        <v>74</v>
      </c>
      <c r="I2035" t="s">
        <v>52</v>
      </c>
      <c r="J2035" t="s">
        <v>53</v>
      </c>
      <c r="K2035" s="7">
        <v>7</v>
      </c>
      <c r="L2035" t="s">
        <v>70</v>
      </c>
      <c r="M2035" t="s">
        <v>33</v>
      </c>
      <c r="N2035" t="s">
        <v>34</v>
      </c>
      <c r="O2035">
        <v>1775</v>
      </c>
      <c r="P2035" s="6">
        <v>24.27</v>
      </c>
      <c r="Q2035" s="6">
        <v>43079.25</v>
      </c>
      <c r="R2035" s="5">
        <v>0.1</v>
      </c>
      <c r="S2035" s="6">
        <v>38771.324999999997</v>
      </c>
      <c r="T2035" s="6">
        <v>2421.6</v>
      </c>
      <c r="U2035" s="6">
        <v>20624.45</v>
      </c>
      <c r="V2035" s="6">
        <v>2906.45</v>
      </c>
      <c r="W2035" s="6">
        <v>2179.06</v>
      </c>
      <c r="X2035" s="6">
        <v>10639.764999999999</v>
      </c>
      <c r="Y2035" s="5">
        <v>0.27442355916389199</v>
      </c>
      <c r="Z2035" t="s">
        <v>81</v>
      </c>
      <c r="AA2035" t="s">
        <v>82</v>
      </c>
      <c r="AB2035" t="s">
        <v>42</v>
      </c>
      <c r="AC2035" t="s">
        <v>43</v>
      </c>
      <c r="AD2035" t="s">
        <v>123</v>
      </c>
      <c r="AE2035" t="s">
        <v>67</v>
      </c>
      <c r="AF2035" t="str">
        <f>TEXT(Agricultural_Export_Analysis_Cleaned_Dataset[[#This Row],[Order_Date]],"mmm")</f>
        <v>May</v>
      </c>
      <c r="AG2035" t="str">
        <f>TEXT(Agricultural_Export_Analysis_Cleaned_Dataset[[#This Row],[Order_Date]],"yyyy")</f>
        <v>2024</v>
      </c>
      <c r="AH2035" t="str">
        <f>TEXT(Agricultural_Export_Analysis_Cleaned_Dataset[[#This Row],[Order_Date]],"ddd")</f>
        <v>Fri</v>
      </c>
      <c r="AI2035" t="str">
        <f>TEXT(Agricultural_Export_Analysis_Cleaned_Dataset[[#This Row],[Ship_Date]],"yyyy")</f>
        <v>2024</v>
      </c>
      <c r="AJ2035" t="str">
        <f>TEXT(Agricultural_Export_Analysis_Cleaned_Dataset[[#This Row],[Ship_Date]],"mmm")</f>
        <v>Jun</v>
      </c>
      <c r="AK2035" t="str">
        <f>TEXT(Agricultural_Export_Analysis_Cleaned_Dataset[[#This Row],[Ship_Date]],"ddd")</f>
        <v>Sat</v>
      </c>
      <c r="AL2035" t="str">
        <f>TEXT(Agricultural_Export_Analysis_Cleaned_Dataset[[#This Row],[Delivery_Date]],"yyyy")</f>
        <v>2024</v>
      </c>
      <c r="AM2035" t="str">
        <f>TEXT(Agricultural_Export_Analysis_Cleaned_Dataset[[#This Row],[Delivery_Date]],"mmm")</f>
        <v>Jun</v>
      </c>
      <c r="AN2035" t="str">
        <f>TEXT(Agricultural_Export_Analysis_Cleaned_Dataset[[#This Row],[Delivery_Date]],"ddd")</f>
        <v>Thu</v>
      </c>
      <c r="AO2035">
        <f>Agricultural_Export_Analysis_Cleaned_Dataset[[#This Row],[Delivery_Date]]-Agricultural_Export_Analysis_Cleaned_Dataset[[#This Row],[Ship_Date]]</f>
        <v>12</v>
      </c>
      <c r="AP2035">
        <f>Agricultural_Export_Analysis_Cleaned_Dataset[[#This Row],[Ship_Date]]-Agricultural_Export_Analysis_Cleaned_Dataset[[#This Row],[Order_Date]]</f>
        <v>8</v>
      </c>
      <c r="AQ2035" s="4" t="str">
        <f>TEXT(Agricultural_Export_Analysis_Cleaned_Dataset[[#This Row],[Order_Date]],"mmm yyyy")</f>
        <v>May 2024</v>
      </c>
    </row>
    <row r="2036" spans="1:43" x14ac:dyDescent="0.3">
      <c r="A2036" t="s">
        <v>3962</v>
      </c>
      <c r="B2036" t="s">
        <v>3963</v>
      </c>
      <c r="C2036" s="2">
        <v>45925</v>
      </c>
      <c r="D2036" s="2">
        <v>45929</v>
      </c>
      <c r="E2036" s="2">
        <v>45965</v>
      </c>
      <c r="F2036" t="s">
        <v>35</v>
      </c>
      <c r="G2036" t="s">
        <v>132</v>
      </c>
      <c r="H2036" t="s">
        <v>51</v>
      </c>
      <c r="I2036" t="s">
        <v>118</v>
      </c>
      <c r="J2036" t="s">
        <v>63</v>
      </c>
      <c r="K2036" s="7">
        <v>15</v>
      </c>
      <c r="L2036" t="s">
        <v>80</v>
      </c>
      <c r="M2036" t="s">
        <v>107</v>
      </c>
      <c r="N2036" t="s">
        <v>108</v>
      </c>
      <c r="O2036">
        <v>1014</v>
      </c>
      <c r="P2036" s="6">
        <v>54.47</v>
      </c>
      <c r="Q2036" s="6">
        <v>55232.58</v>
      </c>
      <c r="R2036" s="5">
        <v>0.15</v>
      </c>
      <c r="S2036" s="6">
        <v>46947.692999999999</v>
      </c>
      <c r="T2036" s="6">
        <v>4949.37</v>
      </c>
      <c r="U2036" s="6">
        <v>23776.39</v>
      </c>
      <c r="V2036" s="6">
        <v>2107.5700000000002</v>
      </c>
      <c r="W2036" s="6">
        <v>1804.34</v>
      </c>
      <c r="X2036" s="6">
        <v>14310.022999999999</v>
      </c>
      <c r="Y2036" s="5">
        <v>0.30480779960795901</v>
      </c>
      <c r="Z2036" t="s">
        <v>103</v>
      </c>
      <c r="AA2036" t="s">
        <v>104</v>
      </c>
      <c r="AB2036" t="s">
        <v>83</v>
      </c>
      <c r="AC2036" t="s">
        <v>76</v>
      </c>
      <c r="AD2036" t="s">
        <v>77</v>
      </c>
      <c r="AE2036" t="s">
        <v>58</v>
      </c>
      <c r="AF2036" t="str">
        <f>TEXT(Agricultural_Export_Analysis_Cleaned_Dataset[[#This Row],[Order_Date]],"mmm")</f>
        <v>Sep</v>
      </c>
      <c r="AG2036" t="str">
        <f>TEXT(Agricultural_Export_Analysis_Cleaned_Dataset[[#This Row],[Order_Date]],"yyyy")</f>
        <v>2025</v>
      </c>
      <c r="AH2036" t="str">
        <f>TEXT(Agricultural_Export_Analysis_Cleaned_Dataset[[#This Row],[Order_Date]],"ddd")</f>
        <v>Thu</v>
      </c>
      <c r="AI2036" t="str">
        <f>TEXT(Agricultural_Export_Analysis_Cleaned_Dataset[[#This Row],[Ship_Date]],"yyyy")</f>
        <v>2025</v>
      </c>
      <c r="AJ2036" t="str">
        <f>TEXT(Agricultural_Export_Analysis_Cleaned_Dataset[[#This Row],[Ship_Date]],"mmm")</f>
        <v>Sep</v>
      </c>
      <c r="AK2036" t="str">
        <f>TEXT(Agricultural_Export_Analysis_Cleaned_Dataset[[#This Row],[Ship_Date]],"ddd")</f>
        <v>Mon</v>
      </c>
      <c r="AL2036" t="str">
        <f>TEXT(Agricultural_Export_Analysis_Cleaned_Dataset[[#This Row],[Delivery_Date]],"yyyy")</f>
        <v>2025</v>
      </c>
      <c r="AM2036" t="str">
        <f>TEXT(Agricultural_Export_Analysis_Cleaned_Dataset[[#This Row],[Delivery_Date]],"mmm")</f>
        <v>Nov</v>
      </c>
      <c r="AN2036" t="str">
        <f>TEXT(Agricultural_Export_Analysis_Cleaned_Dataset[[#This Row],[Delivery_Date]],"ddd")</f>
        <v>Tue</v>
      </c>
      <c r="AO2036">
        <f>Agricultural_Export_Analysis_Cleaned_Dataset[[#This Row],[Delivery_Date]]-Agricultural_Export_Analysis_Cleaned_Dataset[[#This Row],[Ship_Date]]</f>
        <v>36</v>
      </c>
      <c r="AP2036">
        <f>Agricultural_Export_Analysis_Cleaned_Dataset[[#This Row],[Ship_Date]]-Agricultural_Export_Analysis_Cleaned_Dataset[[#This Row],[Order_Date]]</f>
        <v>4</v>
      </c>
      <c r="AQ2036" s="4" t="str">
        <f>TEXT(Agricultural_Export_Analysis_Cleaned_Dataset[[#This Row],[Order_Date]],"mmm yyyy")</f>
        <v>Sep 2025</v>
      </c>
    </row>
    <row r="2037" spans="1:43" x14ac:dyDescent="0.3">
      <c r="A2037" t="s">
        <v>3964</v>
      </c>
      <c r="B2037" t="s">
        <v>3965</v>
      </c>
      <c r="C2037" s="2">
        <v>45812</v>
      </c>
      <c r="D2037" s="2">
        <v>45814</v>
      </c>
      <c r="E2037" s="2">
        <v>45847</v>
      </c>
      <c r="F2037" t="s">
        <v>35</v>
      </c>
      <c r="G2037" t="s">
        <v>8932</v>
      </c>
      <c r="H2037" t="s">
        <v>74</v>
      </c>
      <c r="I2037" t="s">
        <v>118</v>
      </c>
      <c r="J2037" t="s">
        <v>53</v>
      </c>
      <c r="K2037" s="7">
        <v>4</v>
      </c>
      <c r="L2037" t="s">
        <v>87</v>
      </c>
      <c r="M2037" t="s">
        <v>159</v>
      </c>
      <c r="N2037" t="s">
        <v>160</v>
      </c>
      <c r="O2037">
        <v>306</v>
      </c>
      <c r="P2037" s="6">
        <v>235.44</v>
      </c>
      <c r="Q2037" s="6">
        <v>72044.639999999999</v>
      </c>
      <c r="R2037" s="5">
        <v>0.15</v>
      </c>
      <c r="S2037" s="6">
        <v>61237.944000000003</v>
      </c>
      <c r="T2037" s="6">
        <v>6799.05</v>
      </c>
      <c r="U2037" s="6">
        <v>35621.49</v>
      </c>
      <c r="V2037" s="6">
        <v>1881.78</v>
      </c>
      <c r="W2037" s="6">
        <v>6806.72</v>
      </c>
      <c r="X2037" s="6">
        <v>10128.904</v>
      </c>
      <c r="Y2037" s="5">
        <v>0.16540241782121201</v>
      </c>
      <c r="Z2037" t="s">
        <v>81</v>
      </c>
      <c r="AA2037" t="s">
        <v>150</v>
      </c>
      <c r="AB2037" t="s">
        <v>42</v>
      </c>
      <c r="AC2037" t="s">
        <v>43</v>
      </c>
      <c r="AD2037" t="s">
        <v>57</v>
      </c>
      <c r="AE2037" t="s">
        <v>67</v>
      </c>
      <c r="AF2037" t="str">
        <f>TEXT(Agricultural_Export_Analysis_Cleaned_Dataset[[#This Row],[Order_Date]],"mmm")</f>
        <v>Jun</v>
      </c>
      <c r="AG2037" t="str">
        <f>TEXT(Agricultural_Export_Analysis_Cleaned_Dataset[[#This Row],[Order_Date]],"yyyy")</f>
        <v>2025</v>
      </c>
      <c r="AH2037" t="str">
        <f>TEXT(Agricultural_Export_Analysis_Cleaned_Dataset[[#This Row],[Order_Date]],"ddd")</f>
        <v>Wed</v>
      </c>
      <c r="AI2037" t="str">
        <f>TEXT(Agricultural_Export_Analysis_Cleaned_Dataset[[#This Row],[Ship_Date]],"yyyy")</f>
        <v>2025</v>
      </c>
      <c r="AJ2037" t="str">
        <f>TEXT(Agricultural_Export_Analysis_Cleaned_Dataset[[#This Row],[Ship_Date]],"mmm")</f>
        <v>Jun</v>
      </c>
      <c r="AK2037" t="str">
        <f>TEXT(Agricultural_Export_Analysis_Cleaned_Dataset[[#This Row],[Ship_Date]],"ddd")</f>
        <v>Fri</v>
      </c>
      <c r="AL2037" t="str">
        <f>TEXT(Agricultural_Export_Analysis_Cleaned_Dataset[[#This Row],[Delivery_Date]],"yyyy")</f>
        <v>2025</v>
      </c>
      <c r="AM2037" t="str">
        <f>TEXT(Agricultural_Export_Analysis_Cleaned_Dataset[[#This Row],[Delivery_Date]],"mmm")</f>
        <v>Jul</v>
      </c>
      <c r="AN2037" t="str">
        <f>TEXT(Agricultural_Export_Analysis_Cleaned_Dataset[[#This Row],[Delivery_Date]],"ddd")</f>
        <v>Wed</v>
      </c>
      <c r="AO2037">
        <f>Agricultural_Export_Analysis_Cleaned_Dataset[[#This Row],[Delivery_Date]]-Agricultural_Export_Analysis_Cleaned_Dataset[[#This Row],[Ship_Date]]</f>
        <v>33</v>
      </c>
      <c r="AP2037">
        <f>Agricultural_Export_Analysis_Cleaned_Dataset[[#This Row],[Ship_Date]]-Agricultural_Export_Analysis_Cleaned_Dataset[[#This Row],[Order_Date]]</f>
        <v>2</v>
      </c>
      <c r="AQ2037" s="4" t="str">
        <f>TEXT(Agricultural_Export_Analysis_Cleaned_Dataset[[#This Row],[Order_Date]],"mmm yyyy")</f>
        <v>Jun 2025</v>
      </c>
    </row>
    <row r="2038" spans="1:43" x14ac:dyDescent="0.3">
      <c r="A2038" t="s">
        <v>3966</v>
      </c>
      <c r="B2038" t="s">
        <v>3967</v>
      </c>
      <c r="C2038" s="2">
        <v>45704</v>
      </c>
      <c r="D2038" s="2">
        <v>45711</v>
      </c>
      <c r="E2038" s="2">
        <v>45742</v>
      </c>
      <c r="F2038" t="s">
        <v>35</v>
      </c>
      <c r="G2038" t="s">
        <v>36</v>
      </c>
      <c r="H2038" t="s">
        <v>51</v>
      </c>
      <c r="I2038" t="s">
        <v>118</v>
      </c>
      <c r="J2038" t="s">
        <v>112</v>
      </c>
      <c r="K2038" s="7">
        <v>4</v>
      </c>
      <c r="L2038" t="s">
        <v>135</v>
      </c>
      <c r="M2038" t="s">
        <v>140</v>
      </c>
      <c r="N2038" t="s">
        <v>49</v>
      </c>
      <c r="O2038">
        <v>1300</v>
      </c>
      <c r="P2038" s="6">
        <v>113.06</v>
      </c>
      <c r="Q2038" s="6">
        <v>146978</v>
      </c>
      <c r="R2038" s="5">
        <v>0</v>
      </c>
      <c r="S2038" s="6">
        <v>146978</v>
      </c>
      <c r="T2038" s="6">
        <v>7590.26</v>
      </c>
      <c r="U2038" s="6">
        <v>75014.070000000007</v>
      </c>
      <c r="V2038" s="6">
        <v>1947.9</v>
      </c>
      <c r="W2038" s="6">
        <v>10213.57</v>
      </c>
      <c r="X2038" s="6">
        <v>52212.2</v>
      </c>
      <c r="Y2038" s="5">
        <v>0.355238198914123</v>
      </c>
      <c r="Z2038" t="s">
        <v>40</v>
      </c>
      <c r="AA2038" t="s">
        <v>147</v>
      </c>
      <c r="AB2038" t="s">
        <v>42</v>
      </c>
      <c r="AC2038" t="s">
        <v>76</v>
      </c>
      <c r="AD2038" t="s">
        <v>123</v>
      </c>
      <c r="AE2038" t="s">
        <v>58</v>
      </c>
      <c r="AF2038" t="str">
        <f>TEXT(Agricultural_Export_Analysis_Cleaned_Dataset[[#This Row],[Order_Date]],"mmm")</f>
        <v>Feb</v>
      </c>
      <c r="AG2038" t="str">
        <f>TEXT(Agricultural_Export_Analysis_Cleaned_Dataset[[#This Row],[Order_Date]],"yyyy")</f>
        <v>2025</v>
      </c>
      <c r="AH2038" t="str">
        <f>TEXT(Agricultural_Export_Analysis_Cleaned_Dataset[[#This Row],[Order_Date]],"ddd")</f>
        <v>Sun</v>
      </c>
      <c r="AI2038" t="str">
        <f>TEXT(Agricultural_Export_Analysis_Cleaned_Dataset[[#This Row],[Ship_Date]],"yyyy")</f>
        <v>2025</v>
      </c>
      <c r="AJ2038" t="str">
        <f>TEXT(Agricultural_Export_Analysis_Cleaned_Dataset[[#This Row],[Ship_Date]],"mmm")</f>
        <v>Feb</v>
      </c>
      <c r="AK2038" t="str">
        <f>TEXT(Agricultural_Export_Analysis_Cleaned_Dataset[[#This Row],[Ship_Date]],"ddd")</f>
        <v>Sun</v>
      </c>
      <c r="AL2038" t="str">
        <f>TEXT(Agricultural_Export_Analysis_Cleaned_Dataset[[#This Row],[Delivery_Date]],"yyyy")</f>
        <v>2025</v>
      </c>
      <c r="AM2038" t="str">
        <f>TEXT(Agricultural_Export_Analysis_Cleaned_Dataset[[#This Row],[Delivery_Date]],"mmm")</f>
        <v>Mar</v>
      </c>
      <c r="AN2038" t="str">
        <f>TEXT(Agricultural_Export_Analysis_Cleaned_Dataset[[#This Row],[Delivery_Date]],"ddd")</f>
        <v>Wed</v>
      </c>
      <c r="AO2038">
        <f>Agricultural_Export_Analysis_Cleaned_Dataset[[#This Row],[Delivery_Date]]-Agricultural_Export_Analysis_Cleaned_Dataset[[#This Row],[Ship_Date]]</f>
        <v>31</v>
      </c>
      <c r="AP2038">
        <f>Agricultural_Export_Analysis_Cleaned_Dataset[[#This Row],[Ship_Date]]-Agricultural_Export_Analysis_Cleaned_Dataset[[#This Row],[Order_Date]]</f>
        <v>7</v>
      </c>
      <c r="AQ2038" s="4" t="str">
        <f>TEXT(Agricultural_Export_Analysis_Cleaned_Dataset[[#This Row],[Order_Date]],"mmm yyyy")</f>
        <v>Feb 2025</v>
      </c>
    </row>
    <row r="2039" spans="1:43" x14ac:dyDescent="0.3">
      <c r="A2039" t="s">
        <v>3968</v>
      </c>
      <c r="B2039" t="s">
        <v>3809</v>
      </c>
      <c r="C2039" s="2">
        <v>45601</v>
      </c>
      <c r="D2039" s="2">
        <v>45602</v>
      </c>
      <c r="E2039" s="2">
        <v>45626</v>
      </c>
      <c r="F2039" t="s">
        <v>35</v>
      </c>
      <c r="G2039" t="s">
        <v>36</v>
      </c>
      <c r="H2039" t="s">
        <v>37</v>
      </c>
      <c r="I2039" t="s">
        <v>52</v>
      </c>
      <c r="J2039" t="s">
        <v>53</v>
      </c>
      <c r="K2039" s="7">
        <v>2</v>
      </c>
      <c r="L2039" t="s">
        <v>80</v>
      </c>
      <c r="M2039" t="s">
        <v>33</v>
      </c>
      <c r="N2039" t="s">
        <v>34</v>
      </c>
      <c r="O2039">
        <v>862</v>
      </c>
      <c r="P2039" s="6">
        <v>79.25</v>
      </c>
      <c r="Q2039" s="6">
        <v>68313.5</v>
      </c>
      <c r="R2039" s="5">
        <v>0.05</v>
      </c>
      <c r="S2039" s="6">
        <v>64897.824999999997</v>
      </c>
      <c r="T2039" s="6">
        <v>7513.12</v>
      </c>
      <c r="U2039" s="6">
        <v>46225.98</v>
      </c>
      <c r="V2039" s="6">
        <v>1830.93</v>
      </c>
      <c r="W2039" s="6">
        <v>3514.5</v>
      </c>
      <c r="X2039" s="6">
        <v>5813.2950000000001</v>
      </c>
      <c r="Y2039" s="5">
        <v>8.9576114453758501E-2</v>
      </c>
      <c r="Z2039" t="s">
        <v>54</v>
      </c>
      <c r="AA2039" t="s">
        <v>92</v>
      </c>
      <c r="AB2039" t="s">
        <v>65</v>
      </c>
      <c r="AC2039" t="s">
        <v>43</v>
      </c>
      <c r="AD2039" t="s">
        <v>123</v>
      </c>
      <c r="AE2039" t="s">
        <v>58</v>
      </c>
      <c r="AF2039" t="str">
        <f>TEXT(Agricultural_Export_Analysis_Cleaned_Dataset[[#This Row],[Order_Date]],"mmm")</f>
        <v>Nov</v>
      </c>
      <c r="AG2039" t="str">
        <f>TEXT(Agricultural_Export_Analysis_Cleaned_Dataset[[#This Row],[Order_Date]],"yyyy")</f>
        <v>2024</v>
      </c>
      <c r="AH2039" t="str">
        <f>TEXT(Agricultural_Export_Analysis_Cleaned_Dataset[[#This Row],[Order_Date]],"ddd")</f>
        <v>Tue</v>
      </c>
      <c r="AI2039" t="str">
        <f>TEXT(Agricultural_Export_Analysis_Cleaned_Dataset[[#This Row],[Ship_Date]],"yyyy")</f>
        <v>2024</v>
      </c>
      <c r="AJ2039" t="str">
        <f>TEXT(Agricultural_Export_Analysis_Cleaned_Dataset[[#This Row],[Ship_Date]],"mmm")</f>
        <v>Nov</v>
      </c>
      <c r="AK2039" t="str">
        <f>TEXT(Agricultural_Export_Analysis_Cleaned_Dataset[[#This Row],[Ship_Date]],"ddd")</f>
        <v>Wed</v>
      </c>
      <c r="AL2039" t="str">
        <f>TEXT(Agricultural_Export_Analysis_Cleaned_Dataset[[#This Row],[Delivery_Date]],"yyyy")</f>
        <v>2024</v>
      </c>
      <c r="AM2039" t="str">
        <f>TEXT(Agricultural_Export_Analysis_Cleaned_Dataset[[#This Row],[Delivery_Date]],"mmm")</f>
        <v>Nov</v>
      </c>
      <c r="AN2039" t="str">
        <f>TEXT(Agricultural_Export_Analysis_Cleaned_Dataset[[#This Row],[Delivery_Date]],"ddd")</f>
        <v>Sat</v>
      </c>
      <c r="AO2039">
        <f>Agricultural_Export_Analysis_Cleaned_Dataset[[#This Row],[Delivery_Date]]-Agricultural_Export_Analysis_Cleaned_Dataset[[#This Row],[Ship_Date]]</f>
        <v>24</v>
      </c>
      <c r="AP2039">
        <f>Agricultural_Export_Analysis_Cleaned_Dataset[[#This Row],[Ship_Date]]-Agricultural_Export_Analysis_Cleaned_Dataset[[#This Row],[Order_Date]]</f>
        <v>1</v>
      </c>
      <c r="AQ2039" s="4" t="str">
        <f>TEXT(Agricultural_Export_Analysis_Cleaned_Dataset[[#This Row],[Order_Date]],"mmm yyyy")</f>
        <v>Nov 2024</v>
      </c>
    </row>
    <row r="2040" spans="1:43" x14ac:dyDescent="0.3">
      <c r="A2040" t="s">
        <v>3969</v>
      </c>
      <c r="B2040" t="s">
        <v>3970</v>
      </c>
      <c r="C2040" s="2">
        <v>45903</v>
      </c>
      <c r="D2040" s="2">
        <v>45907</v>
      </c>
      <c r="E2040" s="2">
        <v>45925</v>
      </c>
      <c r="F2040" t="s">
        <v>35</v>
      </c>
      <c r="G2040" t="s">
        <v>203</v>
      </c>
      <c r="H2040" t="s">
        <v>51</v>
      </c>
      <c r="I2040" t="s">
        <v>97</v>
      </c>
      <c r="J2040" t="s">
        <v>112</v>
      </c>
      <c r="K2040" s="7">
        <v>7</v>
      </c>
      <c r="L2040" t="s">
        <v>32</v>
      </c>
      <c r="M2040" t="s">
        <v>159</v>
      </c>
      <c r="N2040" t="s">
        <v>160</v>
      </c>
      <c r="O2040">
        <v>874</v>
      </c>
      <c r="P2040" s="6">
        <v>154.18</v>
      </c>
      <c r="Q2040" s="6">
        <v>134753.32</v>
      </c>
      <c r="R2040" s="5">
        <v>0</v>
      </c>
      <c r="S2040" s="6">
        <v>134753.32</v>
      </c>
      <c r="T2040" s="6">
        <v>6638.93</v>
      </c>
      <c r="U2040" s="6">
        <v>67006.87</v>
      </c>
      <c r="V2040" s="6">
        <v>1659.46</v>
      </c>
      <c r="W2040" s="6">
        <v>14401.29</v>
      </c>
      <c r="X2040" s="6">
        <v>45046.77</v>
      </c>
      <c r="Y2040" s="5">
        <v>0.33429061339638999</v>
      </c>
      <c r="Z2040" t="s">
        <v>103</v>
      </c>
      <c r="AA2040" t="s">
        <v>104</v>
      </c>
      <c r="AB2040" t="s">
        <v>65</v>
      </c>
      <c r="AC2040" t="s">
        <v>66</v>
      </c>
      <c r="AD2040" t="s">
        <v>84</v>
      </c>
      <c r="AE2040" t="s">
        <v>58</v>
      </c>
      <c r="AF2040" t="str">
        <f>TEXT(Agricultural_Export_Analysis_Cleaned_Dataset[[#This Row],[Order_Date]],"mmm")</f>
        <v>Sep</v>
      </c>
      <c r="AG2040" t="str">
        <f>TEXT(Agricultural_Export_Analysis_Cleaned_Dataset[[#This Row],[Order_Date]],"yyyy")</f>
        <v>2025</v>
      </c>
      <c r="AH2040" t="str">
        <f>TEXT(Agricultural_Export_Analysis_Cleaned_Dataset[[#This Row],[Order_Date]],"ddd")</f>
        <v>Wed</v>
      </c>
      <c r="AI2040" t="str">
        <f>TEXT(Agricultural_Export_Analysis_Cleaned_Dataset[[#This Row],[Ship_Date]],"yyyy")</f>
        <v>2025</v>
      </c>
      <c r="AJ2040" t="str">
        <f>TEXT(Agricultural_Export_Analysis_Cleaned_Dataset[[#This Row],[Ship_Date]],"mmm")</f>
        <v>Sep</v>
      </c>
      <c r="AK2040" t="str">
        <f>TEXT(Agricultural_Export_Analysis_Cleaned_Dataset[[#This Row],[Ship_Date]],"ddd")</f>
        <v>Sun</v>
      </c>
      <c r="AL2040" t="str">
        <f>TEXT(Agricultural_Export_Analysis_Cleaned_Dataset[[#This Row],[Delivery_Date]],"yyyy")</f>
        <v>2025</v>
      </c>
      <c r="AM2040" t="str">
        <f>TEXT(Agricultural_Export_Analysis_Cleaned_Dataset[[#This Row],[Delivery_Date]],"mmm")</f>
        <v>Sep</v>
      </c>
      <c r="AN2040" t="str">
        <f>TEXT(Agricultural_Export_Analysis_Cleaned_Dataset[[#This Row],[Delivery_Date]],"ddd")</f>
        <v>Thu</v>
      </c>
      <c r="AO2040">
        <f>Agricultural_Export_Analysis_Cleaned_Dataset[[#This Row],[Delivery_Date]]-Agricultural_Export_Analysis_Cleaned_Dataset[[#This Row],[Ship_Date]]</f>
        <v>18</v>
      </c>
      <c r="AP2040">
        <f>Agricultural_Export_Analysis_Cleaned_Dataset[[#This Row],[Ship_Date]]-Agricultural_Export_Analysis_Cleaned_Dataset[[#This Row],[Order_Date]]</f>
        <v>4</v>
      </c>
      <c r="AQ2040" s="4" t="str">
        <f>TEXT(Agricultural_Export_Analysis_Cleaned_Dataset[[#This Row],[Order_Date]],"mmm yyyy")</f>
        <v>Sep 2025</v>
      </c>
    </row>
    <row r="2041" spans="1:43" x14ac:dyDescent="0.3">
      <c r="A2041" t="s">
        <v>3971</v>
      </c>
      <c r="B2041" t="s">
        <v>3972</v>
      </c>
      <c r="C2041" s="2">
        <v>45304</v>
      </c>
      <c r="D2041" s="2">
        <v>45313</v>
      </c>
      <c r="E2041" s="2">
        <v>45333</v>
      </c>
      <c r="F2041" t="s">
        <v>35</v>
      </c>
      <c r="G2041" t="s">
        <v>203</v>
      </c>
      <c r="H2041" t="s">
        <v>37</v>
      </c>
      <c r="I2041" t="s">
        <v>91</v>
      </c>
      <c r="J2041" t="s">
        <v>112</v>
      </c>
      <c r="K2041" s="7">
        <v>10</v>
      </c>
      <c r="L2041" t="s">
        <v>70</v>
      </c>
      <c r="M2041" t="s">
        <v>130</v>
      </c>
      <c r="N2041" t="s">
        <v>131</v>
      </c>
      <c r="O2041">
        <v>1707</v>
      </c>
      <c r="P2041" s="6">
        <v>61.56</v>
      </c>
      <c r="Q2041" s="6">
        <v>105082.92</v>
      </c>
      <c r="R2041" s="5">
        <v>0.1</v>
      </c>
      <c r="S2041" s="6">
        <v>94574.627999999997</v>
      </c>
      <c r="T2041" s="6">
        <v>1724.67</v>
      </c>
      <c r="U2041" s="6">
        <v>59008.95</v>
      </c>
      <c r="V2041" s="6">
        <v>2053.88</v>
      </c>
      <c r="W2041" s="6">
        <v>9220.08</v>
      </c>
      <c r="X2041" s="6">
        <v>22567.047999999999</v>
      </c>
      <c r="Y2041" s="5">
        <v>0.23861630203821699</v>
      </c>
      <c r="Z2041" t="s">
        <v>40</v>
      </c>
      <c r="AA2041" t="s">
        <v>64</v>
      </c>
      <c r="AB2041" t="s">
        <v>65</v>
      </c>
      <c r="AC2041" t="s">
        <v>76</v>
      </c>
      <c r="AD2041" t="s">
        <v>84</v>
      </c>
      <c r="AE2041" t="s">
        <v>45</v>
      </c>
      <c r="AF2041" t="str">
        <f>TEXT(Agricultural_Export_Analysis_Cleaned_Dataset[[#This Row],[Order_Date]],"mmm")</f>
        <v>Jan</v>
      </c>
      <c r="AG2041" t="str">
        <f>TEXT(Agricultural_Export_Analysis_Cleaned_Dataset[[#This Row],[Order_Date]],"yyyy")</f>
        <v>2024</v>
      </c>
      <c r="AH2041" t="str">
        <f>TEXT(Agricultural_Export_Analysis_Cleaned_Dataset[[#This Row],[Order_Date]],"ddd")</f>
        <v>Sat</v>
      </c>
      <c r="AI2041" t="str">
        <f>TEXT(Agricultural_Export_Analysis_Cleaned_Dataset[[#This Row],[Ship_Date]],"yyyy")</f>
        <v>2024</v>
      </c>
      <c r="AJ2041" t="str">
        <f>TEXT(Agricultural_Export_Analysis_Cleaned_Dataset[[#This Row],[Ship_Date]],"mmm")</f>
        <v>Jan</v>
      </c>
      <c r="AK2041" t="str">
        <f>TEXT(Agricultural_Export_Analysis_Cleaned_Dataset[[#This Row],[Ship_Date]],"ddd")</f>
        <v>Mon</v>
      </c>
      <c r="AL2041" t="str">
        <f>TEXT(Agricultural_Export_Analysis_Cleaned_Dataset[[#This Row],[Delivery_Date]],"yyyy")</f>
        <v>2024</v>
      </c>
      <c r="AM2041" t="str">
        <f>TEXT(Agricultural_Export_Analysis_Cleaned_Dataset[[#This Row],[Delivery_Date]],"mmm")</f>
        <v>Feb</v>
      </c>
      <c r="AN2041" t="str">
        <f>TEXT(Agricultural_Export_Analysis_Cleaned_Dataset[[#This Row],[Delivery_Date]],"ddd")</f>
        <v>Sun</v>
      </c>
      <c r="AO2041">
        <f>Agricultural_Export_Analysis_Cleaned_Dataset[[#This Row],[Delivery_Date]]-Agricultural_Export_Analysis_Cleaned_Dataset[[#This Row],[Ship_Date]]</f>
        <v>20</v>
      </c>
      <c r="AP2041">
        <f>Agricultural_Export_Analysis_Cleaned_Dataset[[#This Row],[Ship_Date]]-Agricultural_Export_Analysis_Cleaned_Dataset[[#This Row],[Order_Date]]</f>
        <v>9</v>
      </c>
      <c r="AQ2041" s="4" t="str">
        <f>TEXT(Agricultural_Export_Analysis_Cleaned_Dataset[[#This Row],[Order_Date]],"mmm yyyy")</f>
        <v>Jan 2024</v>
      </c>
    </row>
    <row r="2042" spans="1:43" x14ac:dyDescent="0.3">
      <c r="A2042" t="s">
        <v>3973</v>
      </c>
      <c r="B2042" t="s">
        <v>3974</v>
      </c>
      <c r="C2042" s="2">
        <v>45636</v>
      </c>
      <c r="D2042" s="2">
        <v>45638</v>
      </c>
      <c r="E2042" s="2">
        <v>45656</v>
      </c>
      <c r="F2042" t="s">
        <v>35</v>
      </c>
      <c r="G2042" t="s">
        <v>8933</v>
      </c>
      <c r="H2042" t="s">
        <v>37</v>
      </c>
      <c r="I2042" t="s">
        <v>118</v>
      </c>
      <c r="J2042" t="s">
        <v>63</v>
      </c>
      <c r="K2042" s="7">
        <v>0</v>
      </c>
      <c r="L2042" t="s">
        <v>8935</v>
      </c>
      <c r="M2042" t="s">
        <v>107</v>
      </c>
      <c r="N2042" t="s">
        <v>108</v>
      </c>
      <c r="O2042">
        <v>1708</v>
      </c>
      <c r="P2042" s="6">
        <v>88.9</v>
      </c>
      <c r="Q2042" s="6">
        <v>151841.20000000001</v>
      </c>
      <c r="R2042" s="5">
        <v>0.15</v>
      </c>
      <c r="S2042" s="6">
        <v>129065.02</v>
      </c>
      <c r="T2042" s="6">
        <v>9274.31</v>
      </c>
      <c r="U2042" s="6">
        <v>79459.97</v>
      </c>
      <c r="V2042" s="6">
        <v>519.36</v>
      </c>
      <c r="W2042" s="6">
        <v>14502.15</v>
      </c>
      <c r="X2042" s="6">
        <v>25309.23</v>
      </c>
      <c r="Y2042" s="5">
        <v>0.19609674255658099</v>
      </c>
      <c r="Z2042" t="s">
        <v>54</v>
      </c>
      <c r="AA2042" t="s">
        <v>55</v>
      </c>
      <c r="AB2042" t="s">
        <v>65</v>
      </c>
      <c r="AC2042" t="s">
        <v>76</v>
      </c>
      <c r="AD2042" t="s">
        <v>93</v>
      </c>
      <c r="AE2042" t="s">
        <v>67</v>
      </c>
      <c r="AF2042" t="str">
        <f>TEXT(Agricultural_Export_Analysis_Cleaned_Dataset[[#This Row],[Order_Date]],"mmm")</f>
        <v>Dec</v>
      </c>
      <c r="AG2042" t="str">
        <f>TEXT(Agricultural_Export_Analysis_Cleaned_Dataset[[#This Row],[Order_Date]],"yyyy")</f>
        <v>2024</v>
      </c>
      <c r="AH2042" t="str">
        <f>TEXT(Agricultural_Export_Analysis_Cleaned_Dataset[[#This Row],[Order_Date]],"ddd")</f>
        <v>Tue</v>
      </c>
      <c r="AI2042" t="str">
        <f>TEXT(Agricultural_Export_Analysis_Cleaned_Dataset[[#This Row],[Ship_Date]],"yyyy")</f>
        <v>2024</v>
      </c>
      <c r="AJ2042" t="str">
        <f>TEXT(Agricultural_Export_Analysis_Cleaned_Dataset[[#This Row],[Ship_Date]],"mmm")</f>
        <v>Dec</v>
      </c>
      <c r="AK2042" t="str">
        <f>TEXT(Agricultural_Export_Analysis_Cleaned_Dataset[[#This Row],[Ship_Date]],"ddd")</f>
        <v>Thu</v>
      </c>
      <c r="AL2042" t="str">
        <f>TEXT(Agricultural_Export_Analysis_Cleaned_Dataset[[#This Row],[Delivery_Date]],"yyyy")</f>
        <v>2024</v>
      </c>
      <c r="AM2042" t="str">
        <f>TEXT(Agricultural_Export_Analysis_Cleaned_Dataset[[#This Row],[Delivery_Date]],"mmm")</f>
        <v>Dec</v>
      </c>
      <c r="AN2042" t="str">
        <f>TEXT(Agricultural_Export_Analysis_Cleaned_Dataset[[#This Row],[Delivery_Date]],"ddd")</f>
        <v>Mon</v>
      </c>
      <c r="AO2042">
        <f>Agricultural_Export_Analysis_Cleaned_Dataset[[#This Row],[Delivery_Date]]-Agricultural_Export_Analysis_Cleaned_Dataset[[#This Row],[Ship_Date]]</f>
        <v>18</v>
      </c>
      <c r="AP2042">
        <f>Agricultural_Export_Analysis_Cleaned_Dataset[[#This Row],[Ship_Date]]-Agricultural_Export_Analysis_Cleaned_Dataset[[#This Row],[Order_Date]]</f>
        <v>2</v>
      </c>
      <c r="AQ2042" s="4" t="str">
        <f>TEXT(Agricultural_Export_Analysis_Cleaned_Dataset[[#This Row],[Order_Date]],"mmm yyyy")</f>
        <v>Dec 2024</v>
      </c>
    </row>
    <row r="2043" spans="1:43" x14ac:dyDescent="0.3">
      <c r="A2043" t="s">
        <v>3975</v>
      </c>
      <c r="B2043" t="s">
        <v>848</v>
      </c>
      <c r="C2043" s="2">
        <v>45696</v>
      </c>
      <c r="D2043" s="2">
        <v>45699</v>
      </c>
      <c r="E2043" s="2">
        <v>45705</v>
      </c>
      <c r="F2043" t="s">
        <v>35</v>
      </c>
      <c r="G2043" t="s">
        <v>132</v>
      </c>
      <c r="H2043" t="s">
        <v>51</v>
      </c>
      <c r="I2043" t="s">
        <v>38</v>
      </c>
      <c r="J2043" t="s">
        <v>112</v>
      </c>
      <c r="K2043" s="7">
        <v>0</v>
      </c>
      <c r="L2043" t="s">
        <v>135</v>
      </c>
      <c r="M2043" t="s">
        <v>101</v>
      </c>
      <c r="N2043" t="s">
        <v>102</v>
      </c>
      <c r="O2043">
        <v>208</v>
      </c>
      <c r="P2043" s="6">
        <v>175.08</v>
      </c>
      <c r="Q2043" s="6">
        <v>36416.639999999999</v>
      </c>
      <c r="R2043" s="5">
        <v>0.15</v>
      </c>
      <c r="S2043" s="6">
        <v>30954.144</v>
      </c>
      <c r="T2043" s="6">
        <v>3431.2685999999999</v>
      </c>
      <c r="U2043" s="6">
        <v>21770.22</v>
      </c>
      <c r="V2043" s="6">
        <v>1539.62</v>
      </c>
      <c r="W2043" s="6">
        <v>2636.09</v>
      </c>
      <c r="X2043" s="6">
        <v>1576.9454000000001</v>
      </c>
      <c r="Y2043" s="5">
        <v>5.0944565306871803E-2</v>
      </c>
      <c r="Z2043" t="s">
        <v>40</v>
      </c>
      <c r="AA2043" t="s">
        <v>147</v>
      </c>
      <c r="AB2043" t="s">
        <v>83</v>
      </c>
      <c r="AC2043" t="s">
        <v>66</v>
      </c>
      <c r="AD2043" t="s">
        <v>123</v>
      </c>
      <c r="AE2043" t="s">
        <v>45</v>
      </c>
      <c r="AF2043" t="str">
        <f>TEXT(Agricultural_Export_Analysis_Cleaned_Dataset[[#This Row],[Order_Date]],"mmm")</f>
        <v>Feb</v>
      </c>
      <c r="AG2043" t="str">
        <f>TEXT(Agricultural_Export_Analysis_Cleaned_Dataset[[#This Row],[Order_Date]],"yyyy")</f>
        <v>2025</v>
      </c>
      <c r="AH2043" t="str">
        <f>TEXT(Agricultural_Export_Analysis_Cleaned_Dataset[[#This Row],[Order_Date]],"ddd")</f>
        <v>Sat</v>
      </c>
      <c r="AI2043" t="str">
        <f>TEXT(Agricultural_Export_Analysis_Cleaned_Dataset[[#This Row],[Ship_Date]],"yyyy")</f>
        <v>2025</v>
      </c>
      <c r="AJ2043" t="str">
        <f>TEXT(Agricultural_Export_Analysis_Cleaned_Dataset[[#This Row],[Ship_Date]],"mmm")</f>
        <v>Feb</v>
      </c>
      <c r="AK2043" t="str">
        <f>TEXT(Agricultural_Export_Analysis_Cleaned_Dataset[[#This Row],[Ship_Date]],"ddd")</f>
        <v>Tue</v>
      </c>
      <c r="AL2043" t="str">
        <f>TEXT(Agricultural_Export_Analysis_Cleaned_Dataset[[#This Row],[Delivery_Date]],"yyyy")</f>
        <v>2025</v>
      </c>
      <c r="AM2043" t="str">
        <f>TEXT(Agricultural_Export_Analysis_Cleaned_Dataset[[#This Row],[Delivery_Date]],"mmm")</f>
        <v>Feb</v>
      </c>
      <c r="AN2043" t="str">
        <f>TEXT(Agricultural_Export_Analysis_Cleaned_Dataset[[#This Row],[Delivery_Date]],"ddd")</f>
        <v>Mon</v>
      </c>
      <c r="AO2043">
        <f>Agricultural_Export_Analysis_Cleaned_Dataset[[#This Row],[Delivery_Date]]-Agricultural_Export_Analysis_Cleaned_Dataset[[#This Row],[Ship_Date]]</f>
        <v>6</v>
      </c>
      <c r="AP2043">
        <f>Agricultural_Export_Analysis_Cleaned_Dataset[[#This Row],[Ship_Date]]-Agricultural_Export_Analysis_Cleaned_Dataset[[#This Row],[Order_Date]]</f>
        <v>3</v>
      </c>
      <c r="AQ2043" s="4" t="str">
        <f>TEXT(Agricultural_Export_Analysis_Cleaned_Dataset[[#This Row],[Order_Date]],"mmm yyyy")</f>
        <v>Feb 2025</v>
      </c>
    </row>
    <row r="2044" spans="1:43" x14ac:dyDescent="0.3">
      <c r="A2044" t="s">
        <v>3976</v>
      </c>
      <c r="B2044" t="s">
        <v>3563</v>
      </c>
      <c r="C2044" s="2">
        <v>45334</v>
      </c>
      <c r="D2044" s="2">
        <v>45342</v>
      </c>
      <c r="E2044" s="2">
        <v>45364</v>
      </c>
      <c r="F2044" t="s">
        <v>35</v>
      </c>
      <c r="G2044" t="s">
        <v>8933</v>
      </c>
      <c r="H2044" t="s">
        <v>74</v>
      </c>
      <c r="I2044" t="s">
        <v>118</v>
      </c>
      <c r="J2044" t="s">
        <v>39</v>
      </c>
      <c r="K2044" s="7">
        <v>2</v>
      </c>
      <c r="L2044" t="s">
        <v>32</v>
      </c>
      <c r="M2044" t="s">
        <v>88</v>
      </c>
      <c r="N2044" t="s">
        <v>89</v>
      </c>
      <c r="O2044">
        <v>907</v>
      </c>
      <c r="P2044" s="6">
        <v>285.13</v>
      </c>
      <c r="Q2044" s="6">
        <v>258612.91</v>
      </c>
      <c r="R2044" s="5">
        <v>0.15</v>
      </c>
      <c r="S2044" s="6">
        <v>219820.97349999999</v>
      </c>
      <c r="T2044" s="6">
        <v>12238.1</v>
      </c>
      <c r="U2044" s="6">
        <v>135661.62</v>
      </c>
      <c r="V2044" s="6">
        <v>2805.28</v>
      </c>
      <c r="W2044" s="6">
        <v>6896.02</v>
      </c>
      <c r="X2044" s="6">
        <v>62219.953500000003</v>
      </c>
      <c r="Y2044" s="5">
        <v>0.28304830294093802</v>
      </c>
      <c r="Z2044" t="s">
        <v>40</v>
      </c>
      <c r="AA2044" t="s">
        <v>147</v>
      </c>
      <c r="AB2044" t="s">
        <v>56</v>
      </c>
      <c r="AC2044" t="s">
        <v>76</v>
      </c>
      <c r="AD2044" t="s">
        <v>93</v>
      </c>
      <c r="AE2044" t="s">
        <v>58</v>
      </c>
      <c r="AF2044" t="str">
        <f>TEXT(Agricultural_Export_Analysis_Cleaned_Dataset[[#This Row],[Order_Date]],"mmm")</f>
        <v>Feb</v>
      </c>
      <c r="AG2044" t="str">
        <f>TEXT(Agricultural_Export_Analysis_Cleaned_Dataset[[#This Row],[Order_Date]],"yyyy")</f>
        <v>2024</v>
      </c>
      <c r="AH2044" t="str">
        <f>TEXT(Agricultural_Export_Analysis_Cleaned_Dataset[[#This Row],[Order_Date]],"ddd")</f>
        <v>Mon</v>
      </c>
      <c r="AI2044" t="str">
        <f>TEXT(Agricultural_Export_Analysis_Cleaned_Dataset[[#This Row],[Ship_Date]],"yyyy")</f>
        <v>2024</v>
      </c>
      <c r="AJ2044" t="str">
        <f>TEXT(Agricultural_Export_Analysis_Cleaned_Dataset[[#This Row],[Ship_Date]],"mmm")</f>
        <v>Feb</v>
      </c>
      <c r="AK2044" t="str">
        <f>TEXT(Agricultural_Export_Analysis_Cleaned_Dataset[[#This Row],[Ship_Date]],"ddd")</f>
        <v>Tue</v>
      </c>
      <c r="AL2044" t="str">
        <f>TEXT(Agricultural_Export_Analysis_Cleaned_Dataset[[#This Row],[Delivery_Date]],"yyyy")</f>
        <v>2024</v>
      </c>
      <c r="AM2044" t="str">
        <f>TEXT(Agricultural_Export_Analysis_Cleaned_Dataset[[#This Row],[Delivery_Date]],"mmm")</f>
        <v>Mar</v>
      </c>
      <c r="AN2044" t="str">
        <f>TEXT(Agricultural_Export_Analysis_Cleaned_Dataset[[#This Row],[Delivery_Date]],"ddd")</f>
        <v>Wed</v>
      </c>
      <c r="AO2044">
        <f>Agricultural_Export_Analysis_Cleaned_Dataset[[#This Row],[Delivery_Date]]-Agricultural_Export_Analysis_Cleaned_Dataset[[#This Row],[Ship_Date]]</f>
        <v>22</v>
      </c>
      <c r="AP2044">
        <f>Agricultural_Export_Analysis_Cleaned_Dataset[[#This Row],[Ship_Date]]-Agricultural_Export_Analysis_Cleaned_Dataset[[#This Row],[Order_Date]]</f>
        <v>8</v>
      </c>
      <c r="AQ2044" s="4" t="str">
        <f>TEXT(Agricultural_Export_Analysis_Cleaned_Dataset[[#This Row],[Order_Date]],"mmm yyyy")</f>
        <v>Feb 2024</v>
      </c>
    </row>
    <row r="2045" spans="1:43" x14ac:dyDescent="0.3">
      <c r="A2045" t="s">
        <v>3977</v>
      </c>
      <c r="B2045" t="s">
        <v>3978</v>
      </c>
      <c r="C2045" s="2">
        <v>45692</v>
      </c>
      <c r="D2045" s="2">
        <v>45695</v>
      </c>
      <c r="E2045" s="2">
        <v>45735</v>
      </c>
      <c r="F2045" t="s">
        <v>35</v>
      </c>
      <c r="G2045" t="s">
        <v>8934</v>
      </c>
      <c r="H2045" t="s">
        <v>74</v>
      </c>
      <c r="I2045" t="s">
        <v>97</v>
      </c>
      <c r="J2045" t="s">
        <v>53</v>
      </c>
      <c r="K2045" s="7">
        <v>10</v>
      </c>
      <c r="L2045" t="s">
        <v>70</v>
      </c>
      <c r="M2045" t="s">
        <v>88</v>
      </c>
      <c r="N2045" t="s">
        <v>89</v>
      </c>
      <c r="O2045">
        <v>1317</v>
      </c>
      <c r="P2045" s="6">
        <v>24.81</v>
      </c>
      <c r="Q2045" s="6">
        <v>32674.77</v>
      </c>
      <c r="R2045" s="5">
        <v>0.05</v>
      </c>
      <c r="S2045" s="6">
        <v>31041.031500000001</v>
      </c>
      <c r="T2045" s="6">
        <v>1254.71</v>
      </c>
      <c r="U2045" s="6">
        <v>14212.13</v>
      </c>
      <c r="V2045" s="6">
        <v>2552.0100000000002</v>
      </c>
      <c r="W2045" s="6">
        <v>2914.54</v>
      </c>
      <c r="X2045" s="6">
        <v>10107.6415</v>
      </c>
      <c r="Y2045" s="5">
        <v>0.32562195943778499</v>
      </c>
      <c r="Z2045" t="s">
        <v>40</v>
      </c>
      <c r="AA2045" t="s">
        <v>147</v>
      </c>
      <c r="AB2045" t="s">
        <v>83</v>
      </c>
      <c r="AC2045" t="s">
        <v>66</v>
      </c>
      <c r="AD2045" t="s">
        <v>93</v>
      </c>
      <c r="AE2045" t="s">
        <v>67</v>
      </c>
      <c r="AF2045" t="str">
        <f>TEXT(Agricultural_Export_Analysis_Cleaned_Dataset[[#This Row],[Order_Date]],"mmm")</f>
        <v>Feb</v>
      </c>
      <c r="AG2045" t="str">
        <f>TEXT(Agricultural_Export_Analysis_Cleaned_Dataset[[#This Row],[Order_Date]],"yyyy")</f>
        <v>2025</v>
      </c>
      <c r="AH2045" t="str">
        <f>TEXT(Agricultural_Export_Analysis_Cleaned_Dataset[[#This Row],[Order_Date]],"ddd")</f>
        <v>Tue</v>
      </c>
      <c r="AI2045" t="str">
        <f>TEXT(Agricultural_Export_Analysis_Cleaned_Dataset[[#This Row],[Ship_Date]],"yyyy")</f>
        <v>2025</v>
      </c>
      <c r="AJ2045" t="str">
        <f>TEXT(Agricultural_Export_Analysis_Cleaned_Dataset[[#This Row],[Ship_Date]],"mmm")</f>
        <v>Feb</v>
      </c>
      <c r="AK2045" t="str">
        <f>TEXT(Agricultural_Export_Analysis_Cleaned_Dataset[[#This Row],[Ship_Date]],"ddd")</f>
        <v>Fri</v>
      </c>
      <c r="AL2045" t="str">
        <f>TEXT(Agricultural_Export_Analysis_Cleaned_Dataset[[#This Row],[Delivery_Date]],"yyyy")</f>
        <v>2025</v>
      </c>
      <c r="AM2045" t="str">
        <f>TEXT(Agricultural_Export_Analysis_Cleaned_Dataset[[#This Row],[Delivery_Date]],"mmm")</f>
        <v>Mar</v>
      </c>
      <c r="AN2045" t="str">
        <f>TEXT(Agricultural_Export_Analysis_Cleaned_Dataset[[#This Row],[Delivery_Date]],"ddd")</f>
        <v>Wed</v>
      </c>
      <c r="AO2045">
        <f>Agricultural_Export_Analysis_Cleaned_Dataset[[#This Row],[Delivery_Date]]-Agricultural_Export_Analysis_Cleaned_Dataset[[#This Row],[Ship_Date]]</f>
        <v>40</v>
      </c>
      <c r="AP2045">
        <f>Agricultural_Export_Analysis_Cleaned_Dataset[[#This Row],[Ship_Date]]-Agricultural_Export_Analysis_Cleaned_Dataset[[#This Row],[Order_Date]]</f>
        <v>3</v>
      </c>
      <c r="AQ2045" s="4" t="str">
        <f>TEXT(Agricultural_Export_Analysis_Cleaned_Dataset[[#This Row],[Order_Date]],"mmm yyyy")</f>
        <v>Feb 2025</v>
      </c>
    </row>
    <row r="2046" spans="1:43" x14ac:dyDescent="0.3">
      <c r="A2046" t="s">
        <v>3979</v>
      </c>
      <c r="B2046" t="s">
        <v>3980</v>
      </c>
      <c r="C2046" s="2">
        <v>45630</v>
      </c>
      <c r="D2046" s="2">
        <v>45633</v>
      </c>
      <c r="E2046" s="2">
        <v>45657</v>
      </c>
      <c r="F2046" t="s">
        <v>35</v>
      </c>
      <c r="G2046" t="s">
        <v>132</v>
      </c>
      <c r="H2046" t="s">
        <v>74</v>
      </c>
      <c r="I2046" t="s">
        <v>118</v>
      </c>
      <c r="J2046" t="s">
        <v>63</v>
      </c>
      <c r="K2046" s="7">
        <v>0</v>
      </c>
      <c r="L2046" t="s">
        <v>8935</v>
      </c>
      <c r="M2046" t="s">
        <v>61</v>
      </c>
      <c r="N2046" t="s">
        <v>62</v>
      </c>
      <c r="O2046">
        <v>1327</v>
      </c>
      <c r="P2046" s="6">
        <v>271.25</v>
      </c>
      <c r="Q2046" s="6">
        <v>359948.75</v>
      </c>
      <c r="R2046" s="5">
        <v>0.05</v>
      </c>
      <c r="S2046" s="6">
        <v>341951.3125</v>
      </c>
      <c r="T2046" s="6">
        <v>2939.45</v>
      </c>
      <c r="U2046" s="6">
        <v>160352.35</v>
      </c>
      <c r="V2046" s="6">
        <v>762.4</v>
      </c>
      <c r="W2046" s="6">
        <v>10846.84</v>
      </c>
      <c r="X2046" s="6">
        <v>167050.27249999999</v>
      </c>
      <c r="Y2046" s="5">
        <v>0.48852063552176</v>
      </c>
      <c r="Z2046" t="s">
        <v>54</v>
      </c>
      <c r="AA2046" t="s">
        <v>55</v>
      </c>
      <c r="AB2046" t="s">
        <v>56</v>
      </c>
      <c r="AC2046" t="s">
        <v>66</v>
      </c>
      <c r="AD2046" t="s">
        <v>123</v>
      </c>
      <c r="AE2046" t="s">
        <v>58</v>
      </c>
      <c r="AF2046" t="str">
        <f>TEXT(Agricultural_Export_Analysis_Cleaned_Dataset[[#This Row],[Order_Date]],"mmm")</f>
        <v>Dec</v>
      </c>
      <c r="AG2046" t="str">
        <f>TEXT(Agricultural_Export_Analysis_Cleaned_Dataset[[#This Row],[Order_Date]],"yyyy")</f>
        <v>2024</v>
      </c>
      <c r="AH2046" t="str">
        <f>TEXT(Agricultural_Export_Analysis_Cleaned_Dataset[[#This Row],[Order_Date]],"ddd")</f>
        <v>Wed</v>
      </c>
      <c r="AI2046" t="str">
        <f>TEXT(Agricultural_Export_Analysis_Cleaned_Dataset[[#This Row],[Ship_Date]],"yyyy")</f>
        <v>2024</v>
      </c>
      <c r="AJ2046" t="str">
        <f>TEXT(Agricultural_Export_Analysis_Cleaned_Dataset[[#This Row],[Ship_Date]],"mmm")</f>
        <v>Dec</v>
      </c>
      <c r="AK2046" t="str">
        <f>TEXT(Agricultural_Export_Analysis_Cleaned_Dataset[[#This Row],[Ship_Date]],"ddd")</f>
        <v>Sat</v>
      </c>
      <c r="AL2046" t="str">
        <f>TEXT(Agricultural_Export_Analysis_Cleaned_Dataset[[#This Row],[Delivery_Date]],"yyyy")</f>
        <v>2024</v>
      </c>
      <c r="AM2046" t="str">
        <f>TEXT(Agricultural_Export_Analysis_Cleaned_Dataset[[#This Row],[Delivery_Date]],"mmm")</f>
        <v>Dec</v>
      </c>
      <c r="AN2046" t="str">
        <f>TEXT(Agricultural_Export_Analysis_Cleaned_Dataset[[#This Row],[Delivery_Date]],"ddd")</f>
        <v>Tue</v>
      </c>
      <c r="AO2046">
        <f>Agricultural_Export_Analysis_Cleaned_Dataset[[#This Row],[Delivery_Date]]-Agricultural_Export_Analysis_Cleaned_Dataset[[#This Row],[Ship_Date]]</f>
        <v>24</v>
      </c>
      <c r="AP2046">
        <f>Agricultural_Export_Analysis_Cleaned_Dataset[[#This Row],[Ship_Date]]-Agricultural_Export_Analysis_Cleaned_Dataset[[#This Row],[Order_Date]]</f>
        <v>3</v>
      </c>
      <c r="AQ2046" s="4" t="str">
        <f>TEXT(Agricultural_Export_Analysis_Cleaned_Dataset[[#This Row],[Order_Date]],"mmm yyyy")</f>
        <v>Dec 2024</v>
      </c>
    </row>
    <row r="2047" spans="1:43" x14ac:dyDescent="0.3">
      <c r="A2047" t="s">
        <v>3981</v>
      </c>
      <c r="B2047" t="s">
        <v>3982</v>
      </c>
      <c r="C2047" s="2">
        <v>45668</v>
      </c>
      <c r="D2047" s="2">
        <v>45673</v>
      </c>
      <c r="E2047" s="2">
        <v>45700</v>
      </c>
      <c r="F2047" t="s">
        <v>35</v>
      </c>
      <c r="G2047" t="s">
        <v>8933</v>
      </c>
      <c r="H2047" t="s">
        <v>51</v>
      </c>
      <c r="I2047" t="s">
        <v>91</v>
      </c>
      <c r="J2047" t="s">
        <v>53</v>
      </c>
      <c r="K2047" s="7">
        <v>2</v>
      </c>
      <c r="L2047" t="s">
        <v>87</v>
      </c>
      <c r="M2047" t="s">
        <v>130</v>
      </c>
      <c r="N2047" t="s">
        <v>131</v>
      </c>
      <c r="O2047">
        <v>1263</v>
      </c>
      <c r="P2047" s="6">
        <v>341.97</v>
      </c>
      <c r="Q2047" s="6">
        <v>431908.11</v>
      </c>
      <c r="R2047" s="5">
        <v>0.05</v>
      </c>
      <c r="S2047" s="6">
        <v>410312.70449999999</v>
      </c>
      <c r="T2047" s="6">
        <v>14285.51</v>
      </c>
      <c r="U2047" s="6">
        <v>252424.48</v>
      </c>
      <c r="V2047" s="6">
        <v>2689.46</v>
      </c>
      <c r="W2047" s="6">
        <v>28282.97</v>
      </c>
      <c r="X2047" s="6">
        <v>112630.28449999999</v>
      </c>
      <c r="Y2047" s="5">
        <v>0.27449865252709998</v>
      </c>
      <c r="Z2047" t="s">
        <v>40</v>
      </c>
      <c r="AA2047" t="s">
        <v>64</v>
      </c>
      <c r="AB2047" t="s">
        <v>56</v>
      </c>
      <c r="AC2047" t="s">
        <v>66</v>
      </c>
      <c r="AD2047" t="s">
        <v>93</v>
      </c>
      <c r="AE2047" t="s">
        <v>58</v>
      </c>
      <c r="AF2047" t="str">
        <f>TEXT(Agricultural_Export_Analysis_Cleaned_Dataset[[#This Row],[Order_Date]],"mmm")</f>
        <v>Jan</v>
      </c>
      <c r="AG2047" t="str">
        <f>TEXT(Agricultural_Export_Analysis_Cleaned_Dataset[[#This Row],[Order_Date]],"yyyy")</f>
        <v>2025</v>
      </c>
      <c r="AH2047" t="str">
        <f>TEXT(Agricultural_Export_Analysis_Cleaned_Dataset[[#This Row],[Order_Date]],"ddd")</f>
        <v>Sat</v>
      </c>
      <c r="AI2047" t="str">
        <f>TEXT(Agricultural_Export_Analysis_Cleaned_Dataset[[#This Row],[Ship_Date]],"yyyy")</f>
        <v>2025</v>
      </c>
      <c r="AJ2047" t="str">
        <f>TEXT(Agricultural_Export_Analysis_Cleaned_Dataset[[#This Row],[Ship_Date]],"mmm")</f>
        <v>Jan</v>
      </c>
      <c r="AK2047" t="str">
        <f>TEXT(Agricultural_Export_Analysis_Cleaned_Dataset[[#This Row],[Ship_Date]],"ddd")</f>
        <v>Thu</v>
      </c>
      <c r="AL2047" t="str">
        <f>TEXT(Agricultural_Export_Analysis_Cleaned_Dataset[[#This Row],[Delivery_Date]],"yyyy")</f>
        <v>2025</v>
      </c>
      <c r="AM2047" t="str">
        <f>TEXT(Agricultural_Export_Analysis_Cleaned_Dataset[[#This Row],[Delivery_Date]],"mmm")</f>
        <v>Feb</v>
      </c>
      <c r="AN2047" t="str">
        <f>TEXT(Agricultural_Export_Analysis_Cleaned_Dataset[[#This Row],[Delivery_Date]],"ddd")</f>
        <v>Wed</v>
      </c>
      <c r="AO2047">
        <f>Agricultural_Export_Analysis_Cleaned_Dataset[[#This Row],[Delivery_Date]]-Agricultural_Export_Analysis_Cleaned_Dataset[[#This Row],[Ship_Date]]</f>
        <v>27</v>
      </c>
      <c r="AP2047">
        <f>Agricultural_Export_Analysis_Cleaned_Dataset[[#This Row],[Ship_Date]]-Agricultural_Export_Analysis_Cleaned_Dataset[[#This Row],[Order_Date]]</f>
        <v>5</v>
      </c>
      <c r="AQ2047" s="4" t="str">
        <f>TEXT(Agricultural_Export_Analysis_Cleaned_Dataset[[#This Row],[Order_Date]],"mmm yyyy")</f>
        <v>Jan 2025</v>
      </c>
    </row>
    <row r="2048" spans="1:43" x14ac:dyDescent="0.3">
      <c r="A2048" t="s">
        <v>3983</v>
      </c>
      <c r="B2048" t="s">
        <v>1864</v>
      </c>
      <c r="C2048" s="2">
        <v>45905</v>
      </c>
      <c r="D2048" s="2">
        <v>45914</v>
      </c>
      <c r="E2048" s="2">
        <v>45936</v>
      </c>
      <c r="F2048" t="s">
        <v>35</v>
      </c>
      <c r="G2048" t="s">
        <v>203</v>
      </c>
      <c r="H2048" t="s">
        <v>74</v>
      </c>
      <c r="I2048" t="s">
        <v>52</v>
      </c>
      <c r="J2048" t="s">
        <v>53</v>
      </c>
      <c r="K2048" s="7">
        <v>2</v>
      </c>
      <c r="L2048" t="s">
        <v>135</v>
      </c>
      <c r="M2048" t="s">
        <v>101</v>
      </c>
      <c r="N2048" t="s">
        <v>102</v>
      </c>
      <c r="O2048">
        <v>1023</v>
      </c>
      <c r="P2048" s="6">
        <v>410.72</v>
      </c>
      <c r="Q2048" s="6">
        <v>420166.56</v>
      </c>
      <c r="R2048" s="5">
        <v>0.05</v>
      </c>
      <c r="S2048" s="6">
        <v>399158.23200000002</v>
      </c>
      <c r="T2048" s="6">
        <v>4409.1499999999996</v>
      </c>
      <c r="U2048" s="6">
        <v>267808.7</v>
      </c>
      <c r="V2048" s="6">
        <v>1342.66</v>
      </c>
      <c r="W2048" s="6">
        <v>23940.84</v>
      </c>
      <c r="X2048" s="6">
        <v>101656.882</v>
      </c>
      <c r="Y2048" s="5">
        <v>0.25467815480252898</v>
      </c>
      <c r="Z2048" t="s">
        <v>103</v>
      </c>
      <c r="AA2048" t="s">
        <v>104</v>
      </c>
      <c r="AB2048" t="s">
        <v>56</v>
      </c>
      <c r="AC2048" t="s">
        <v>43</v>
      </c>
      <c r="AD2048" t="s">
        <v>77</v>
      </c>
      <c r="AE2048" t="s">
        <v>45</v>
      </c>
      <c r="AF2048" t="str">
        <f>TEXT(Agricultural_Export_Analysis_Cleaned_Dataset[[#This Row],[Order_Date]],"mmm")</f>
        <v>Sep</v>
      </c>
      <c r="AG2048" t="str">
        <f>TEXT(Agricultural_Export_Analysis_Cleaned_Dataset[[#This Row],[Order_Date]],"yyyy")</f>
        <v>2025</v>
      </c>
      <c r="AH2048" t="str">
        <f>TEXT(Agricultural_Export_Analysis_Cleaned_Dataset[[#This Row],[Order_Date]],"ddd")</f>
        <v>Fri</v>
      </c>
      <c r="AI2048" t="str">
        <f>TEXT(Agricultural_Export_Analysis_Cleaned_Dataset[[#This Row],[Ship_Date]],"yyyy")</f>
        <v>2025</v>
      </c>
      <c r="AJ2048" t="str">
        <f>TEXT(Agricultural_Export_Analysis_Cleaned_Dataset[[#This Row],[Ship_Date]],"mmm")</f>
        <v>Sep</v>
      </c>
      <c r="AK2048" t="str">
        <f>TEXT(Agricultural_Export_Analysis_Cleaned_Dataset[[#This Row],[Ship_Date]],"ddd")</f>
        <v>Sun</v>
      </c>
      <c r="AL2048" t="str">
        <f>TEXT(Agricultural_Export_Analysis_Cleaned_Dataset[[#This Row],[Delivery_Date]],"yyyy")</f>
        <v>2025</v>
      </c>
      <c r="AM2048" t="str">
        <f>TEXT(Agricultural_Export_Analysis_Cleaned_Dataset[[#This Row],[Delivery_Date]],"mmm")</f>
        <v>Oct</v>
      </c>
      <c r="AN2048" t="str">
        <f>TEXT(Agricultural_Export_Analysis_Cleaned_Dataset[[#This Row],[Delivery_Date]],"ddd")</f>
        <v>Mon</v>
      </c>
      <c r="AO2048">
        <f>Agricultural_Export_Analysis_Cleaned_Dataset[[#This Row],[Delivery_Date]]-Agricultural_Export_Analysis_Cleaned_Dataset[[#This Row],[Ship_Date]]</f>
        <v>22</v>
      </c>
      <c r="AP2048">
        <f>Agricultural_Export_Analysis_Cleaned_Dataset[[#This Row],[Ship_Date]]-Agricultural_Export_Analysis_Cleaned_Dataset[[#This Row],[Order_Date]]</f>
        <v>9</v>
      </c>
      <c r="AQ2048" s="4" t="str">
        <f>TEXT(Agricultural_Export_Analysis_Cleaned_Dataset[[#This Row],[Order_Date]],"mmm yyyy")</f>
        <v>Sep 2025</v>
      </c>
    </row>
    <row r="2049" spans="1:43" x14ac:dyDescent="0.3">
      <c r="A2049" t="s">
        <v>3984</v>
      </c>
      <c r="B2049" t="s">
        <v>3985</v>
      </c>
      <c r="C2049" s="2">
        <v>45484</v>
      </c>
      <c r="D2049" s="2">
        <v>45486</v>
      </c>
      <c r="E2049" s="2">
        <v>45531</v>
      </c>
      <c r="F2049" t="s">
        <v>35</v>
      </c>
      <c r="G2049" t="s">
        <v>50</v>
      </c>
      <c r="H2049" t="s">
        <v>37</v>
      </c>
      <c r="I2049" t="s">
        <v>91</v>
      </c>
      <c r="J2049" t="s">
        <v>39</v>
      </c>
      <c r="K2049" s="7">
        <v>15</v>
      </c>
      <c r="L2049" t="s">
        <v>32</v>
      </c>
      <c r="M2049" t="s">
        <v>61</v>
      </c>
      <c r="N2049" t="s">
        <v>62</v>
      </c>
      <c r="O2049">
        <v>789</v>
      </c>
      <c r="P2049" s="6">
        <v>38.57</v>
      </c>
      <c r="Q2049" s="6">
        <v>30431.73</v>
      </c>
      <c r="R2049" s="5">
        <v>0.15</v>
      </c>
      <c r="S2049" s="6">
        <v>25866.970499999999</v>
      </c>
      <c r="T2049" s="6">
        <v>14554.94</v>
      </c>
      <c r="U2049" s="6">
        <v>17442.18</v>
      </c>
      <c r="V2049" s="6">
        <v>1889.51</v>
      </c>
      <c r="W2049" s="6">
        <v>657.57</v>
      </c>
      <c r="X2049" s="6">
        <v>-8677.2294999999995</v>
      </c>
      <c r="Y2049" s="5">
        <v>-0.33545596303981601</v>
      </c>
      <c r="Z2049" t="s">
        <v>103</v>
      </c>
      <c r="AA2049" t="s">
        <v>119</v>
      </c>
      <c r="AB2049" t="s">
        <v>56</v>
      </c>
      <c r="AC2049" t="s">
        <v>76</v>
      </c>
      <c r="AD2049" t="s">
        <v>77</v>
      </c>
      <c r="AE2049" t="s">
        <v>58</v>
      </c>
      <c r="AF2049" t="str">
        <f>TEXT(Agricultural_Export_Analysis_Cleaned_Dataset[[#This Row],[Order_Date]],"mmm")</f>
        <v>Jul</v>
      </c>
      <c r="AG2049" t="str">
        <f>TEXT(Agricultural_Export_Analysis_Cleaned_Dataset[[#This Row],[Order_Date]],"yyyy")</f>
        <v>2024</v>
      </c>
      <c r="AH2049" t="str">
        <f>TEXT(Agricultural_Export_Analysis_Cleaned_Dataset[[#This Row],[Order_Date]],"ddd")</f>
        <v>Thu</v>
      </c>
      <c r="AI2049" t="str">
        <f>TEXT(Agricultural_Export_Analysis_Cleaned_Dataset[[#This Row],[Ship_Date]],"yyyy")</f>
        <v>2024</v>
      </c>
      <c r="AJ2049" t="str">
        <f>TEXT(Agricultural_Export_Analysis_Cleaned_Dataset[[#This Row],[Ship_Date]],"mmm")</f>
        <v>Jul</v>
      </c>
      <c r="AK2049" t="str">
        <f>TEXT(Agricultural_Export_Analysis_Cleaned_Dataset[[#This Row],[Ship_Date]],"ddd")</f>
        <v>Sat</v>
      </c>
      <c r="AL2049" t="str">
        <f>TEXT(Agricultural_Export_Analysis_Cleaned_Dataset[[#This Row],[Delivery_Date]],"yyyy")</f>
        <v>2024</v>
      </c>
      <c r="AM2049" t="str">
        <f>TEXT(Agricultural_Export_Analysis_Cleaned_Dataset[[#This Row],[Delivery_Date]],"mmm")</f>
        <v>Aug</v>
      </c>
      <c r="AN2049" t="str">
        <f>TEXT(Agricultural_Export_Analysis_Cleaned_Dataset[[#This Row],[Delivery_Date]],"ddd")</f>
        <v>Tue</v>
      </c>
      <c r="AO2049">
        <f>Agricultural_Export_Analysis_Cleaned_Dataset[[#This Row],[Delivery_Date]]-Agricultural_Export_Analysis_Cleaned_Dataset[[#This Row],[Ship_Date]]</f>
        <v>45</v>
      </c>
      <c r="AP2049">
        <f>Agricultural_Export_Analysis_Cleaned_Dataset[[#This Row],[Ship_Date]]-Agricultural_Export_Analysis_Cleaned_Dataset[[#This Row],[Order_Date]]</f>
        <v>2</v>
      </c>
      <c r="AQ2049" s="4" t="str">
        <f>TEXT(Agricultural_Export_Analysis_Cleaned_Dataset[[#This Row],[Order_Date]],"mmm yyyy")</f>
        <v>Jul 2024</v>
      </c>
    </row>
    <row r="2050" spans="1:43" x14ac:dyDescent="0.3">
      <c r="A2050" t="s">
        <v>3986</v>
      </c>
      <c r="B2050" t="s">
        <v>3987</v>
      </c>
      <c r="C2050" s="2">
        <v>45707</v>
      </c>
      <c r="D2050" s="2">
        <v>45708</v>
      </c>
      <c r="E2050" s="2">
        <v>45732</v>
      </c>
      <c r="F2050" t="s">
        <v>35</v>
      </c>
      <c r="G2050" t="s">
        <v>203</v>
      </c>
      <c r="H2050" t="s">
        <v>37</v>
      </c>
      <c r="I2050" t="s">
        <v>52</v>
      </c>
      <c r="J2050" t="s">
        <v>112</v>
      </c>
      <c r="K2050" s="7">
        <v>0</v>
      </c>
      <c r="L2050" t="s">
        <v>80</v>
      </c>
      <c r="M2050" t="s">
        <v>33</v>
      </c>
      <c r="N2050" t="s">
        <v>34</v>
      </c>
      <c r="O2050">
        <v>1701</v>
      </c>
      <c r="P2050" s="6">
        <v>383.53</v>
      </c>
      <c r="Q2050" s="6">
        <v>652384.53</v>
      </c>
      <c r="R2050" s="5">
        <v>0.15</v>
      </c>
      <c r="S2050" s="6">
        <v>554526.85049999994</v>
      </c>
      <c r="T2050" s="6">
        <v>4337.3100000000004</v>
      </c>
      <c r="U2050" s="6">
        <v>346138.96</v>
      </c>
      <c r="V2050" s="6">
        <v>435.04</v>
      </c>
      <c r="W2050" s="6">
        <v>15715.07</v>
      </c>
      <c r="X2050" s="6">
        <v>187900.4705</v>
      </c>
      <c r="Y2050" s="5">
        <v>0.33884828179298399</v>
      </c>
      <c r="Z2050" t="s">
        <v>40</v>
      </c>
      <c r="AA2050" t="s">
        <v>147</v>
      </c>
      <c r="AB2050" t="s">
        <v>42</v>
      </c>
      <c r="AC2050" t="s">
        <v>76</v>
      </c>
      <c r="AD2050" t="s">
        <v>98</v>
      </c>
      <c r="AE2050" t="s">
        <v>67</v>
      </c>
      <c r="AF2050" t="str">
        <f>TEXT(Agricultural_Export_Analysis_Cleaned_Dataset[[#This Row],[Order_Date]],"mmm")</f>
        <v>Feb</v>
      </c>
      <c r="AG2050" t="str">
        <f>TEXT(Agricultural_Export_Analysis_Cleaned_Dataset[[#This Row],[Order_Date]],"yyyy")</f>
        <v>2025</v>
      </c>
      <c r="AH2050" t="str">
        <f>TEXT(Agricultural_Export_Analysis_Cleaned_Dataset[[#This Row],[Order_Date]],"ddd")</f>
        <v>Wed</v>
      </c>
      <c r="AI2050" t="str">
        <f>TEXT(Agricultural_Export_Analysis_Cleaned_Dataset[[#This Row],[Ship_Date]],"yyyy")</f>
        <v>2025</v>
      </c>
      <c r="AJ2050" t="str">
        <f>TEXT(Agricultural_Export_Analysis_Cleaned_Dataset[[#This Row],[Ship_Date]],"mmm")</f>
        <v>Feb</v>
      </c>
      <c r="AK2050" t="str">
        <f>TEXT(Agricultural_Export_Analysis_Cleaned_Dataset[[#This Row],[Ship_Date]],"ddd")</f>
        <v>Thu</v>
      </c>
      <c r="AL2050" t="str">
        <f>TEXT(Agricultural_Export_Analysis_Cleaned_Dataset[[#This Row],[Delivery_Date]],"yyyy")</f>
        <v>2025</v>
      </c>
      <c r="AM2050" t="str">
        <f>TEXT(Agricultural_Export_Analysis_Cleaned_Dataset[[#This Row],[Delivery_Date]],"mmm")</f>
        <v>Mar</v>
      </c>
      <c r="AN2050" t="str">
        <f>TEXT(Agricultural_Export_Analysis_Cleaned_Dataset[[#This Row],[Delivery_Date]],"ddd")</f>
        <v>Sun</v>
      </c>
      <c r="AO2050">
        <f>Agricultural_Export_Analysis_Cleaned_Dataset[[#This Row],[Delivery_Date]]-Agricultural_Export_Analysis_Cleaned_Dataset[[#This Row],[Ship_Date]]</f>
        <v>24</v>
      </c>
      <c r="AP2050">
        <f>Agricultural_Export_Analysis_Cleaned_Dataset[[#This Row],[Ship_Date]]-Agricultural_Export_Analysis_Cleaned_Dataset[[#This Row],[Order_Date]]</f>
        <v>1</v>
      </c>
      <c r="AQ2050" s="4" t="str">
        <f>TEXT(Agricultural_Export_Analysis_Cleaned_Dataset[[#This Row],[Order_Date]],"mmm yyyy")</f>
        <v>Feb 2025</v>
      </c>
    </row>
    <row r="2051" spans="1:43" x14ac:dyDescent="0.3">
      <c r="A2051" t="s">
        <v>3988</v>
      </c>
      <c r="B2051" t="s">
        <v>3989</v>
      </c>
      <c r="C2051" s="2">
        <v>45524</v>
      </c>
      <c r="D2051" s="2">
        <v>45528</v>
      </c>
      <c r="E2051" s="2">
        <v>45545</v>
      </c>
      <c r="F2051" t="s">
        <v>35</v>
      </c>
      <c r="G2051" t="s">
        <v>8934</v>
      </c>
      <c r="H2051" t="s">
        <v>74</v>
      </c>
      <c r="I2051" t="s">
        <v>97</v>
      </c>
      <c r="J2051" t="s">
        <v>112</v>
      </c>
      <c r="K2051" s="7">
        <v>0</v>
      </c>
      <c r="L2051" t="s">
        <v>135</v>
      </c>
      <c r="M2051" t="s">
        <v>101</v>
      </c>
      <c r="N2051" t="s">
        <v>102</v>
      </c>
      <c r="O2051">
        <v>1456</v>
      </c>
      <c r="P2051" s="6">
        <v>292.18</v>
      </c>
      <c r="Q2051" s="6">
        <v>425414.08</v>
      </c>
      <c r="R2051" s="5">
        <v>0</v>
      </c>
      <c r="S2051" s="6">
        <v>425414.08</v>
      </c>
      <c r="T2051" s="6">
        <v>11277</v>
      </c>
      <c r="U2051" s="6">
        <v>317745.05</v>
      </c>
      <c r="V2051" s="6">
        <v>478.31</v>
      </c>
      <c r="W2051" s="6">
        <v>24943.27</v>
      </c>
      <c r="X2051" s="6">
        <v>70970.45</v>
      </c>
      <c r="Y2051" s="5">
        <v>0.16682675383005699</v>
      </c>
      <c r="Z2051" t="s">
        <v>103</v>
      </c>
      <c r="AA2051" t="s">
        <v>177</v>
      </c>
      <c r="AB2051" t="s">
        <v>65</v>
      </c>
      <c r="AC2051" t="s">
        <v>76</v>
      </c>
      <c r="AD2051" t="s">
        <v>123</v>
      </c>
      <c r="AE2051" t="s">
        <v>67</v>
      </c>
      <c r="AF2051" t="str">
        <f>TEXT(Agricultural_Export_Analysis_Cleaned_Dataset[[#This Row],[Order_Date]],"mmm")</f>
        <v>Aug</v>
      </c>
      <c r="AG2051" t="str">
        <f>TEXT(Agricultural_Export_Analysis_Cleaned_Dataset[[#This Row],[Order_Date]],"yyyy")</f>
        <v>2024</v>
      </c>
      <c r="AH2051" t="str">
        <f>TEXT(Agricultural_Export_Analysis_Cleaned_Dataset[[#This Row],[Order_Date]],"ddd")</f>
        <v>Tue</v>
      </c>
      <c r="AI2051" t="str">
        <f>TEXT(Agricultural_Export_Analysis_Cleaned_Dataset[[#This Row],[Ship_Date]],"yyyy")</f>
        <v>2024</v>
      </c>
      <c r="AJ2051" t="str">
        <f>TEXT(Agricultural_Export_Analysis_Cleaned_Dataset[[#This Row],[Ship_Date]],"mmm")</f>
        <v>Aug</v>
      </c>
      <c r="AK2051" t="str">
        <f>TEXT(Agricultural_Export_Analysis_Cleaned_Dataset[[#This Row],[Ship_Date]],"ddd")</f>
        <v>Sat</v>
      </c>
      <c r="AL2051" t="str">
        <f>TEXT(Agricultural_Export_Analysis_Cleaned_Dataset[[#This Row],[Delivery_Date]],"yyyy")</f>
        <v>2024</v>
      </c>
      <c r="AM2051" t="str">
        <f>TEXT(Agricultural_Export_Analysis_Cleaned_Dataset[[#This Row],[Delivery_Date]],"mmm")</f>
        <v>Sep</v>
      </c>
      <c r="AN2051" t="str">
        <f>TEXT(Agricultural_Export_Analysis_Cleaned_Dataset[[#This Row],[Delivery_Date]],"ddd")</f>
        <v>Tue</v>
      </c>
      <c r="AO2051">
        <f>Agricultural_Export_Analysis_Cleaned_Dataset[[#This Row],[Delivery_Date]]-Agricultural_Export_Analysis_Cleaned_Dataset[[#This Row],[Ship_Date]]</f>
        <v>17</v>
      </c>
      <c r="AP2051">
        <f>Agricultural_Export_Analysis_Cleaned_Dataset[[#This Row],[Ship_Date]]-Agricultural_Export_Analysis_Cleaned_Dataset[[#This Row],[Order_Date]]</f>
        <v>4</v>
      </c>
      <c r="AQ2051" s="4" t="str">
        <f>TEXT(Agricultural_Export_Analysis_Cleaned_Dataset[[#This Row],[Order_Date]],"mmm yyyy")</f>
        <v>Aug 2024</v>
      </c>
    </row>
    <row r="2052" spans="1:43" x14ac:dyDescent="0.3">
      <c r="A2052" t="s">
        <v>3990</v>
      </c>
      <c r="B2052" t="s">
        <v>3991</v>
      </c>
      <c r="C2052" s="2">
        <v>45404</v>
      </c>
      <c r="D2052" s="2">
        <v>45414</v>
      </c>
      <c r="E2052" s="2">
        <v>45426</v>
      </c>
      <c r="F2052" t="s">
        <v>35</v>
      </c>
      <c r="G2052" t="s">
        <v>8934</v>
      </c>
      <c r="H2052" t="s">
        <v>37</v>
      </c>
      <c r="I2052" t="s">
        <v>91</v>
      </c>
      <c r="J2052" t="s">
        <v>112</v>
      </c>
      <c r="K2052" s="7">
        <v>7</v>
      </c>
      <c r="L2052" t="s">
        <v>87</v>
      </c>
      <c r="M2052" t="s">
        <v>33</v>
      </c>
      <c r="N2052" t="s">
        <v>34</v>
      </c>
      <c r="O2052">
        <v>1465</v>
      </c>
      <c r="P2052" s="6">
        <v>235.46</v>
      </c>
      <c r="Q2052" s="6">
        <v>344948.9</v>
      </c>
      <c r="R2052" s="5">
        <v>0.1</v>
      </c>
      <c r="S2052" s="6">
        <v>310454.01</v>
      </c>
      <c r="T2052" s="6">
        <v>13857.99</v>
      </c>
      <c r="U2052" s="6">
        <v>169175.93</v>
      </c>
      <c r="V2052" s="6">
        <v>825.14</v>
      </c>
      <c r="W2052" s="6">
        <v>16592.189999999999</v>
      </c>
      <c r="X2052" s="6">
        <v>110002.76</v>
      </c>
      <c r="Y2052" s="5">
        <v>0.35432868140437301</v>
      </c>
      <c r="Z2052" t="s">
        <v>81</v>
      </c>
      <c r="AA2052" t="s">
        <v>165</v>
      </c>
      <c r="AB2052" t="s">
        <v>83</v>
      </c>
      <c r="AC2052" t="s">
        <v>76</v>
      </c>
      <c r="AD2052" t="s">
        <v>44</v>
      </c>
      <c r="AE2052" t="s">
        <v>67</v>
      </c>
      <c r="AF2052" t="str">
        <f>TEXT(Agricultural_Export_Analysis_Cleaned_Dataset[[#This Row],[Order_Date]],"mmm")</f>
        <v>Apr</v>
      </c>
      <c r="AG2052" t="str">
        <f>TEXT(Agricultural_Export_Analysis_Cleaned_Dataset[[#This Row],[Order_Date]],"yyyy")</f>
        <v>2024</v>
      </c>
      <c r="AH2052" t="str">
        <f>TEXT(Agricultural_Export_Analysis_Cleaned_Dataset[[#This Row],[Order_Date]],"ddd")</f>
        <v>Mon</v>
      </c>
      <c r="AI2052" t="str">
        <f>TEXT(Agricultural_Export_Analysis_Cleaned_Dataset[[#This Row],[Ship_Date]],"yyyy")</f>
        <v>2024</v>
      </c>
      <c r="AJ2052" t="str">
        <f>TEXT(Agricultural_Export_Analysis_Cleaned_Dataset[[#This Row],[Ship_Date]],"mmm")</f>
        <v>May</v>
      </c>
      <c r="AK2052" t="str">
        <f>TEXT(Agricultural_Export_Analysis_Cleaned_Dataset[[#This Row],[Ship_Date]],"ddd")</f>
        <v>Thu</v>
      </c>
      <c r="AL2052" t="str">
        <f>TEXT(Agricultural_Export_Analysis_Cleaned_Dataset[[#This Row],[Delivery_Date]],"yyyy")</f>
        <v>2024</v>
      </c>
      <c r="AM2052" t="str">
        <f>TEXT(Agricultural_Export_Analysis_Cleaned_Dataset[[#This Row],[Delivery_Date]],"mmm")</f>
        <v>May</v>
      </c>
      <c r="AN2052" t="str">
        <f>TEXT(Agricultural_Export_Analysis_Cleaned_Dataset[[#This Row],[Delivery_Date]],"ddd")</f>
        <v>Tue</v>
      </c>
      <c r="AO2052">
        <f>Agricultural_Export_Analysis_Cleaned_Dataset[[#This Row],[Delivery_Date]]-Agricultural_Export_Analysis_Cleaned_Dataset[[#This Row],[Ship_Date]]</f>
        <v>12</v>
      </c>
      <c r="AP2052">
        <f>Agricultural_Export_Analysis_Cleaned_Dataset[[#This Row],[Ship_Date]]-Agricultural_Export_Analysis_Cleaned_Dataset[[#This Row],[Order_Date]]</f>
        <v>10</v>
      </c>
      <c r="AQ2052" s="4" t="str">
        <f>TEXT(Agricultural_Export_Analysis_Cleaned_Dataset[[#This Row],[Order_Date]],"mmm yyyy")</f>
        <v>Apr 2024</v>
      </c>
    </row>
    <row r="2053" spans="1:43" x14ac:dyDescent="0.3">
      <c r="A2053" t="s">
        <v>3992</v>
      </c>
      <c r="B2053" t="s">
        <v>186</v>
      </c>
      <c r="C2053" s="2">
        <v>45662</v>
      </c>
      <c r="D2053" s="2">
        <v>45665</v>
      </c>
      <c r="E2053" s="2">
        <v>45677</v>
      </c>
      <c r="F2053" t="s">
        <v>35</v>
      </c>
      <c r="G2053" t="s">
        <v>132</v>
      </c>
      <c r="H2053" t="s">
        <v>74</v>
      </c>
      <c r="I2053" t="s">
        <v>97</v>
      </c>
      <c r="J2053" t="s">
        <v>112</v>
      </c>
      <c r="K2053" s="7">
        <v>4</v>
      </c>
      <c r="L2053" t="s">
        <v>32</v>
      </c>
      <c r="M2053" t="s">
        <v>107</v>
      </c>
      <c r="N2053" t="s">
        <v>108</v>
      </c>
      <c r="O2053">
        <v>1693</v>
      </c>
      <c r="P2053" s="6">
        <v>220.25</v>
      </c>
      <c r="Q2053" s="6">
        <v>372883.25</v>
      </c>
      <c r="R2053" s="5">
        <v>0.05</v>
      </c>
      <c r="S2053" s="6">
        <v>354239.08750000002</v>
      </c>
      <c r="T2053" s="6">
        <v>5851.66</v>
      </c>
      <c r="U2053" s="6">
        <v>198175.69</v>
      </c>
      <c r="V2053" s="6">
        <v>1468.34</v>
      </c>
      <c r="W2053" s="6">
        <v>22394.94</v>
      </c>
      <c r="X2053" s="6">
        <v>126348.4575</v>
      </c>
      <c r="Y2053" s="5">
        <v>0.35667565200579399</v>
      </c>
      <c r="Z2053" t="s">
        <v>40</v>
      </c>
      <c r="AA2053" t="s">
        <v>64</v>
      </c>
      <c r="AB2053" t="s">
        <v>83</v>
      </c>
      <c r="AC2053" t="s">
        <v>76</v>
      </c>
      <c r="AD2053" t="s">
        <v>123</v>
      </c>
      <c r="AE2053" t="s">
        <v>67</v>
      </c>
      <c r="AF2053" t="str">
        <f>TEXT(Agricultural_Export_Analysis_Cleaned_Dataset[[#This Row],[Order_Date]],"mmm")</f>
        <v>Jan</v>
      </c>
      <c r="AG2053" t="str">
        <f>TEXT(Agricultural_Export_Analysis_Cleaned_Dataset[[#This Row],[Order_Date]],"yyyy")</f>
        <v>2025</v>
      </c>
      <c r="AH2053" t="str">
        <f>TEXT(Agricultural_Export_Analysis_Cleaned_Dataset[[#This Row],[Order_Date]],"ddd")</f>
        <v>Sun</v>
      </c>
      <c r="AI2053" t="str">
        <f>TEXT(Agricultural_Export_Analysis_Cleaned_Dataset[[#This Row],[Ship_Date]],"yyyy")</f>
        <v>2025</v>
      </c>
      <c r="AJ2053" t="str">
        <f>TEXT(Agricultural_Export_Analysis_Cleaned_Dataset[[#This Row],[Ship_Date]],"mmm")</f>
        <v>Jan</v>
      </c>
      <c r="AK2053" t="str">
        <f>TEXT(Agricultural_Export_Analysis_Cleaned_Dataset[[#This Row],[Ship_Date]],"ddd")</f>
        <v>Wed</v>
      </c>
      <c r="AL2053" t="str">
        <f>TEXT(Agricultural_Export_Analysis_Cleaned_Dataset[[#This Row],[Delivery_Date]],"yyyy")</f>
        <v>2025</v>
      </c>
      <c r="AM2053" t="str">
        <f>TEXT(Agricultural_Export_Analysis_Cleaned_Dataset[[#This Row],[Delivery_Date]],"mmm")</f>
        <v>Jan</v>
      </c>
      <c r="AN2053" t="str">
        <f>TEXT(Agricultural_Export_Analysis_Cleaned_Dataset[[#This Row],[Delivery_Date]],"ddd")</f>
        <v>Mon</v>
      </c>
      <c r="AO2053">
        <f>Agricultural_Export_Analysis_Cleaned_Dataset[[#This Row],[Delivery_Date]]-Agricultural_Export_Analysis_Cleaned_Dataset[[#This Row],[Ship_Date]]</f>
        <v>12</v>
      </c>
      <c r="AP2053">
        <f>Agricultural_Export_Analysis_Cleaned_Dataset[[#This Row],[Ship_Date]]-Agricultural_Export_Analysis_Cleaned_Dataset[[#This Row],[Order_Date]]</f>
        <v>3</v>
      </c>
      <c r="AQ2053" s="4" t="str">
        <f>TEXT(Agricultural_Export_Analysis_Cleaned_Dataset[[#This Row],[Order_Date]],"mmm yyyy")</f>
        <v>Jan 2025</v>
      </c>
    </row>
    <row r="2054" spans="1:43" x14ac:dyDescent="0.3">
      <c r="A2054" t="s">
        <v>3993</v>
      </c>
      <c r="B2054" t="s">
        <v>3994</v>
      </c>
      <c r="C2054" s="2">
        <v>45748</v>
      </c>
      <c r="D2054" s="2">
        <v>45756</v>
      </c>
      <c r="E2054" s="2">
        <v>45785</v>
      </c>
      <c r="F2054" t="s">
        <v>35</v>
      </c>
      <c r="G2054" t="s">
        <v>96</v>
      </c>
      <c r="H2054" t="s">
        <v>37</v>
      </c>
      <c r="I2054" t="s">
        <v>91</v>
      </c>
      <c r="J2054" t="s">
        <v>112</v>
      </c>
      <c r="K2054" s="7">
        <v>15</v>
      </c>
      <c r="L2054" t="s">
        <v>135</v>
      </c>
      <c r="M2054" t="s">
        <v>159</v>
      </c>
      <c r="N2054" t="s">
        <v>160</v>
      </c>
      <c r="O2054">
        <v>718</v>
      </c>
      <c r="P2054" s="6">
        <v>376.4</v>
      </c>
      <c r="Q2054" s="6">
        <v>270255.2</v>
      </c>
      <c r="R2054" s="5">
        <v>0</v>
      </c>
      <c r="S2054" s="6">
        <v>270255.2</v>
      </c>
      <c r="T2054" s="6">
        <v>8926.23</v>
      </c>
      <c r="U2054" s="6">
        <v>135278.79999999999</v>
      </c>
      <c r="V2054" s="6">
        <v>2903.9</v>
      </c>
      <c r="W2054" s="6">
        <v>15305.43</v>
      </c>
      <c r="X2054" s="6">
        <v>107840.84</v>
      </c>
      <c r="Y2054" s="5">
        <v>0.39903335810004797</v>
      </c>
      <c r="Z2054" t="s">
        <v>81</v>
      </c>
      <c r="AA2054" t="s">
        <v>165</v>
      </c>
      <c r="AB2054" t="s">
        <v>65</v>
      </c>
      <c r="AC2054" t="s">
        <v>66</v>
      </c>
      <c r="AD2054" t="s">
        <v>57</v>
      </c>
      <c r="AE2054" t="s">
        <v>58</v>
      </c>
      <c r="AF2054" t="str">
        <f>TEXT(Agricultural_Export_Analysis_Cleaned_Dataset[[#This Row],[Order_Date]],"mmm")</f>
        <v>Apr</v>
      </c>
      <c r="AG2054" t="str">
        <f>TEXT(Agricultural_Export_Analysis_Cleaned_Dataset[[#This Row],[Order_Date]],"yyyy")</f>
        <v>2025</v>
      </c>
      <c r="AH2054" t="str">
        <f>TEXT(Agricultural_Export_Analysis_Cleaned_Dataset[[#This Row],[Order_Date]],"ddd")</f>
        <v>Tue</v>
      </c>
      <c r="AI2054" t="str">
        <f>TEXT(Agricultural_Export_Analysis_Cleaned_Dataset[[#This Row],[Ship_Date]],"yyyy")</f>
        <v>2025</v>
      </c>
      <c r="AJ2054" t="str">
        <f>TEXT(Agricultural_Export_Analysis_Cleaned_Dataset[[#This Row],[Ship_Date]],"mmm")</f>
        <v>Apr</v>
      </c>
      <c r="AK2054" t="str">
        <f>TEXT(Agricultural_Export_Analysis_Cleaned_Dataset[[#This Row],[Ship_Date]],"ddd")</f>
        <v>Wed</v>
      </c>
      <c r="AL2054" t="str">
        <f>TEXT(Agricultural_Export_Analysis_Cleaned_Dataset[[#This Row],[Delivery_Date]],"yyyy")</f>
        <v>2025</v>
      </c>
      <c r="AM2054" t="str">
        <f>TEXT(Agricultural_Export_Analysis_Cleaned_Dataset[[#This Row],[Delivery_Date]],"mmm")</f>
        <v>May</v>
      </c>
      <c r="AN2054" t="str">
        <f>TEXT(Agricultural_Export_Analysis_Cleaned_Dataset[[#This Row],[Delivery_Date]],"ddd")</f>
        <v>Thu</v>
      </c>
      <c r="AO2054">
        <f>Agricultural_Export_Analysis_Cleaned_Dataset[[#This Row],[Delivery_Date]]-Agricultural_Export_Analysis_Cleaned_Dataset[[#This Row],[Ship_Date]]</f>
        <v>29</v>
      </c>
      <c r="AP2054">
        <f>Agricultural_Export_Analysis_Cleaned_Dataset[[#This Row],[Ship_Date]]-Agricultural_Export_Analysis_Cleaned_Dataset[[#This Row],[Order_Date]]</f>
        <v>8</v>
      </c>
      <c r="AQ2054" s="4" t="str">
        <f>TEXT(Agricultural_Export_Analysis_Cleaned_Dataset[[#This Row],[Order_Date]],"mmm yyyy")</f>
        <v>Apr 2025</v>
      </c>
    </row>
    <row r="2055" spans="1:43" x14ac:dyDescent="0.3">
      <c r="A2055" t="s">
        <v>3995</v>
      </c>
      <c r="B2055" t="s">
        <v>1296</v>
      </c>
      <c r="C2055" s="2">
        <v>45416</v>
      </c>
      <c r="D2055" s="2">
        <v>45422</v>
      </c>
      <c r="E2055" s="2">
        <v>45458</v>
      </c>
      <c r="F2055" t="s">
        <v>35</v>
      </c>
      <c r="G2055" t="s">
        <v>50</v>
      </c>
      <c r="H2055" t="s">
        <v>51</v>
      </c>
      <c r="I2055" t="s">
        <v>38</v>
      </c>
      <c r="J2055" t="s">
        <v>63</v>
      </c>
      <c r="K2055" s="7">
        <v>15</v>
      </c>
      <c r="L2055" t="s">
        <v>87</v>
      </c>
      <c r="M2055" t="s">
        <v>107</v>
      </c>
      <c r="N2055" t="s">
        <v>108</v>
      </c>
      <c r="O2055">
        <v>313</v>
      </c>
      <c r="P2055" s="6">
        <v>362.41</v>
      </c>
      <c r="Q2055" s="6">
        <v>113434.33</v>
      </c>
      <c r="R2055" s="5">
        <v>0.15</v>
      </c>
      <c r="S2055" s="6">
        <v>96419.180500000002</v>
      </c>
      <c r="T2055" s="6">
        <v>10326.5</v>
      </c>
      <c r="U2055" s="6">
        <v>63465.94</v>
      </c>
      <c r="V2055" s="6">
        <v>1108.8399999999999</v>
      </c>
      <c r="W2055" s="6">
        <v>5725.03</v>
      </c>
      <c r="X2055" s="6">
        <v>15792.870500000001</v>
      </c>
      <c r="Y2055" s="5">
        <v>0.16379386775642599</v>
      </c>
      <c r="Z2055" t="s">
        <v>81</v>
      </c>
      <c r="AA2055" t="s">
        <v>82</v>
      </c>
      <c r="AB2055" t="s">
        <v>65</v>
      </c>
      <c r="AC2055" t="s">
        <v>66</v>
      </c>
      <c r="AD2055" t="s">
        <v>123</v>
      </c>
      <c r="AE2055" t="s">
        <v>67</v>
      </c>
      <c r="AF2055" t="str">
        <f>TEXT(Agricultural_Export_Analysis_Cleaned_Dataset[[#This Row],[Order_Date]],"mmm")</f>
        <v>May</v>
      </c>
      <c r="AG2055" t="str">
        <f>TEXT(Agricultural_Export_Analysis_Cleaned_Dataset[[#This Row],[Order_Date]],"yyyy")</f>
        <v>2024</v>
      </c>
      <c r="AH2055" t="str">
        <f>TEXT(Agricultural_Export_Analysis_Cleaned_Dataset[[#This Row],[Order_Date]],"ddd")</f>
        <v>Sat</v>
      </c>
      <c r="AI2055" t="str">
        <f>TEXT(Agricultural_Export_Analysis_Cleaned_Dataset[[#This Row],[Ship_Date]],"yyyy")</f>
        <v>2024</v>
      </c>
      <c r="AJ2055" t="str">
        <f>TEXT(Agricultural_Export_Analysis_Cleaned_Dataset[[#This Row],[Ship_Date]],"mmm")</f>
        <v>May</v>
      </c>
      <c r="AK2055" t="str">
        <f>TEXT(Agricultural_Export_Analysis_Cleaned_Dataset[[#This Row],[Ship_Date]],"ddd")</f>
        <v>Fri</v>
      </c>
      <c r="AL2055" t="str">
        <f>TEXT(Agricultural_Export_Analysis_Cleaned_Dataset[[#This Row],[Delivery_Date]],"yyyy")</f>
        <v>2024</v>
      </c>
      <c r="AM2055" t="str">
        <f>TEXT(Agricultural_Export_Analysis_Cleaned_Dataset[[#This Row],[Delivery_Date]],"mmm")</f>
        <v>Jun</v>
      </c>
      <c r="AN2055" t="str">
        <f>TEXT(Agricultural_Export_Analysis_Cleaned_Dataset[[#This Row],[Delivery_Date]],"ddd")</f>
        <v>Sat</v>
      </c>
      <c r="AO2055">
        <f>Agricultural_Export_Analysis_Cleaned_Dataset[[#This Row],[Delivery_Date]]-Agricultural_Export_Analysis_Cleaned_Dataset[[#This Row],[Ship_Date]]</f>
        <v>36</v>
      </c>
      <c r="AP2055">
        <f>Agricultural_Export_Analysis_Cleaned_Dataset[[#This Row],[Ship_Date]]-Agricultural_Export_Analysis_Cleaned_Dataset[[#This Row],[Order_Date]]</f>
        <v>6</v>
      </c>
      <c r="AQ2055" s="4" t="str">
        <f>TEXT(Agricultural_Export_Analysis_Cleaned_Dataset[[#This Row],[Order_Date]],"mmm yyyy")</f>
        <v>May 2024</v>
      </c>
    </row>
    <row r="2056" spans="1:43" x14ac:dyDescent="0.3">
      <c r="A2056" t="s">
        <v>3996</v>
      </c>
      <c r="B2056" t="s">
        <v>3997</v>
      </c>
      <c r="C2056" s="2">
        <v>45611</v>
      </c>
      <c r="D2056" s="2">
        <v>45617</v>
      </c>
      <c r="E2056" s="2">
        <v>45639</v>
      </c>
      <c r="F2056" t="s">
        <v>35</v>
      </c>
      <c r="G2056" t="s">
        <v>50</v>
      </c>
      <c r="H2056" t="s">
        <v>74</v>
      </c>
      <c r="I2056" t="s">
        <v>97</v>
      </c>
      <c r="J2056" t="s">
        <v>112</v>
      </c>
      <c r="K2056" s="7">
        <v>4</v>
      </c>
      <c r="L2056" t="s">
        <v>80</v>
      </c>
      <c r="M2056" t="s">
        <v>33</v>
      </c>
      <c r="N2056" t="s">
        <v>34</v>
      </c>
      <c r="O2056">
        <v>241</v>
      </c>
      <c r="P2056" s="6">
        <v>52.01</v>
      </c>
      <c r="Q2056" s="6">
        <v>12534.41</v>
      </c>
      <c r="R2056" s="5">
        <v>0.05</v>
      </c>
      <c r="S2056" s="6">
        <v>11907.6895</v>
      </c>
      <c r="T2056" s="6">
        <v>2182.14</v>
      </c>
      <c r="U2056" s="6">
        <v>7942.38</v>
      </c>
      <c r="V2056" s="6">
        <v>949.01</v>
      </c>
      <c r="W2056" s="6">
        <v>1197.8699999999999</v>
      </c>
      <c r="X2056" s="6">
        <v>-363.71050000000002</v>
      </c>
      <c r="Y2056" s="5">
        <v>-3.0544170638645E-2</v>
      </c>
      <c r="Z2056" t="s">
        <v>54</v>
      </c>
      <c r="AA2056" t="s">
        <v>92</v>
      </c>
      <c r="AB2056" t="s">
        <v>65</v>
      </c>
      <c r="AC2056" t="s">
        <v>43</v>
      </c>
      <c r="AD2056" t="s">
        <v>84</v>
      </c>
      <c r="AE2056" t="s">
        <v>45</v>
      </c>
      <c r="AF2056" t="str">
        <f>TEXT(Agricultural_Export_Analysis_Cleaned_Dataset[[#This Row],[Order_Date]],"mmm")</f>
        <v>Nov</v>
      </c>
      <c r="AG2056" t="str">
        <f>TEXT(Agricultural_Export_Analysis_Cleaned_Dataset[[#This Row],[Order_Date]],"yyyy")</f>
        <v>2024</v>
      </c>
      <c r="AH2056" t="str">
        <f>TEXT(Agricultural_Export_Analysis_Cleaned_Dataset[[#This Row],[Order_Date]],"ddd")</f>
        <v>Fri</v>
      </c>
      <c r="AI2056" t="str">
        <f>TEXT(Agricultural_Export_Analysis_Cleaned_Dataset[[#This Row],[Ship_Date]],"yyyy")</f>
        <v>2024</v>
      </c>
      <c r="AJ2056" t="str">
        <f>TEXT(Agricultural_Export_Analysis_Cleaned_Dataset[[#This Row],[Ship_Date]],"mmm")</f>
        <v>Nov</v>
      </c>
      <c r="AK2056" t="str">
        <f>TEXT(Agricultural_Export_Analysis_Cleaned_Dataset[[#This Row],[Ship_Date]],"ddd")</f>
        <v>Thu</v>
      </c>
      <c r="AL2056" t="str">
        <f>TEXT(Agricultural_Export_Analysis_Cleaned_Dataset[[#This Row],[Delivery_Date]],"yyyy")</f>
        <v>2024</v>
      </c>
      <c r="AM2056" t="str">
        <f>TEXT(Agricultural_Export_Analysis_Cleaned_Dataset[[#This Row],[Delivery_Date]],"mmm")</f>
        <v>Dec</v>
      </c>
      <c r="AN2056" t="str">
        <f>TEXT(Agricultural_Export_Analysis_Cleaned_Dataset[[#This Row],[Delivery_Date]],"ddd")</f>
        <v>Fri</v>
      </c>
      <c r="AO2056">
        <f>Agricultural_Export_Analysis_Cleaned_Dataset[[#This Row],[Delivery_Date]]-Agricultural_Export_Analysis_Cleaned_Dataset[[#This Row],[Ship_Date]]</f>
        <v>22</v>
      </c>
      <c r="AP2056">
        <f>Agricultural_Export_Analysis_Cleaned_Dataset[[#This Row],[Ship_Date]]-Agricultural_Export_Analysis_Cleaned_Dataset[[#This Row],[Order_Date]]</f>
        <v>6</v>
      </c>
      <c r="AQ2056" s="4" t="str">
        <f>TEXT(Agricultural_Export_Analysis_Cleaned_Dataset[[#This Row],[Order_Date]],"mmm yyyy")</f>
        <v>Nov 2024</v>
      </c>
    </row>
    <row r="2057" spans="1:43" x14ac:dyDescent="0.3">
      <c r="A2057" t="s">
        <v>3998</v>
      </c>
      <c r="B2057" t="s">
        <v>2406</v>
      </c>
      <c r="C2057" s="2">
        <v>45617</v>
      </c>
      <c r="D2057" s="2">
        <v>45618</v>
      </c>
      <c r="E2057" s="2">
        <v>45645</v>
      </c>
      <c r="F2057" t="s">
        <v>35</v>
      </c>
      <c r="G2057" t="s">
        <v>73</v>
      </c>
      <c r="H2057" t="s">
        <v>37</v>
      </c>
      <c r="I2057" t="s">
        <v>52</v>
      </c>
      <c r="J2057" t="s">
        <v>39</v>
      </c>
      <c r="K2057" s="7">
        <v>7</v>
      </c>
      <c r="L2057" t="s">
        <v>80</v>
      </c>
      <c r="M2057" t="s">
        <v>130</v>
      </c>
      <c r="N2057" t="s">
        <v>131</v>
      </c>
      <c r="O2057">
        <v>239</v>
      </c>
      <c r="P2057" s="6">
        <v>295.20999999999998</v>
      </c>
      <c r="Q2057" s="6">
        <v>70555.19</v>
      </c>
      <c r="R2057" s="5">
        <v>0</v>
      </c>
      <c r="S2057" s="6">
        <v>70555.19</v>
      </c>
      <c r="T2057" s="6">
        <v>6333.17</v>
      </c>
      <c r="U2057" s="6">
        <v>46193.75</v>
      </c>
      <c r="V2057" s="6">
        <v>1031.4100000000001</v>
      </c>
      <c r="W2057" s="6">
        <v>7794.21</v>
      </c>
      <c r="X2057" s="6">
        <v>9202.65</v>
      </c>
      <c r="Y2057" s="5">
        <v>0.13043193562372901</v>
      </c>
      <c r="Z2057" t="s">
        <v>54</v>
      </c>
      <c r="AA2057" t="s">
        <v>92</v>
      </c>
      <c r="AB2057" t="s">
        <v>83</v>
      </c>
      <c r="AC2057" t="s">
        <v>66</v>
      </c>
      <c r="AD2057" t="s">
        <v>123</v>
      </c>
      <c r="AE2057" t="s">
        <v>67</v>
      </c>
      <c r="AF2057" t="str">
        <f>TEXT(Agricultural_Export_Analysis_Cleaned_Dataset[[#This Row],[Order_Date]],"mmm")</f>
        <v>Nov</v>
      </c>
      <c r="AG2057" t="str">
        <f>TEXT(Agricultural_Export_Analysis_Cleaned_Dataset[[#This Row],[Order_Date]],"yyyy")</f>
        <v>2024</v>
      </c>
      <c r="AH2057" t="str">
        <f>TEXT(Agricultural_Export_Analysis_Cleaned_Dataset[[#This Row],[Order_Date]],"ddd")</f>
        <v>Thu</v>
      </c>
      <c r="AI2057" t="str">
        <f>TEXT(Agricultural_Export_Analysis_Cleaned_Dataset[[#This Row],[Ship_Date]],"yyyy")</f>
        <v>2024</v>
      </c>
      <c r="AJ2057" t="str">
        <f>TEXT(Agricultural_Export_Analysis_Cleaned_Dataset[[#This Row],[Ship_Date]],"mmm")</f>
        <v>Nov</v>
      </c>
      <c r="AK2057" t="str">
        <f>TEXT(Agricultural_Export_Analysis_Cleaned_Dataset[[#This Row],[Ship_Date]],"ddd")</f>
        <v>Fri</v>
      </c>
      <c r="AL2057" t="str">
        <f>TEXT(Agricultural_Export_Analysis_Cleaned_Dataset[[#This Row],[Delivery_Date]],"yyyy")</f>
        <v>2024</v>
      </c>
      <c r="AM2057" t="str">
        <f>TEXT(Agricultural_Export_Analysis_Cleaned_Dataset[[#This Row],[Delivery_Date]],"mmm")</f>
        <v>Dec</v>
      </c>
      <c r="AN2057" t="str">
        <f>TEXT(Agricultural_Export_Analysis_Cleaned_Dataset[[#This Row],[Delivery_Date]],"ddd")</f>
        <v>Thu</v>
      </c>
      <c r="AO2057">
        <f>Agricultural_Export_Analysis_Cleaned_Dataset[[#This Row],[Delivery_Date]]-Agricultural_Export_Analysis_Cleaned_Dataset[[#This Row],[Ship_Date]]</f>
        <v>27</v>
      </c>
      <c r="AP2057">
        <f>Agricultural_Export_Analysis_Cleaned_Dataset[[#This Row],[Ship_Date]]-Agricultural_Export_Analysis_Cleaned_Dataset[[#This Row],[Order_Date]]</f>
        <v>1</v>
      </c>
      <c r="AQ2057" s="4" t="str">
        <f>TEXT(Agricultural_Export_Analysis_Cleaned_Dataset[[#This Row],[Order_Date]],"mmm yyyy")</f>
        <v>Nov 2024</v>
      </c>
    </row>
    <row r="2058" spans="1:43" x14ac:dyDescent="0.3">
      <c r="A2058" t="s">
        <v>3999</v>
      </c>
      <c r="B2058" t="s">
        <v>4000</v>
      </c>
      <c r="C2058" s="2">
        <v>45384</v>
      </c>
      <c r="D2058" s="2">
        <v>45393</v>
      </c>
      <c r="E2058" s="2">
        <v>45412</v>
      </c>
      <c r="F2058" t="s">
        <v>35</v>
      </c>
      <c r="G2058" t="s">
        <v>36</v>
      </c>
      <c r="H2058" t="s">
        <v>51</v>
      </c>
      <c r="I2058" t="s">
        <v>118</v>
      </c>
      <c r="J2058" t="s">
        <v>112</v>
      </c>
      <c r="K2058" s="7">
        <v>0</v>
      </c>
      <c r="L2058" t="s">
        <v>32</v>
      </c>
      <c r="M2058" t="s">
        <v>101</v>
      </c>
      <c r="N2058" t="s">
        <v>102</v>
      </c>
      <c r="O2058">
        <v>842</v>
      </c>
      <c r="P2058" s="6">
        <v>70.05</v>
      </c>
      <c r="Q2058" s="6">
        <v>58982.1</v>
      </c>
      <c r="R2058" s="5">
        <v>0</v>
      </c>
      <c r="S2058" s="6">
        <v>58982.1</v>
      </c>
      <c r="T2058" s="6">
        <v>10245.5</v>
      </c>
      <c r="U2058" s="6">
        <v>28547.72</v>
      </c>
      <c r="V2058" s="6">
        <v>1410.61</v>
      </c>
      <c r="W2058" s="6">
        <v>4319.01</v>
      </c>
      <c r="X2058" s="6">
        <v>14459.26</v>
      </c>
      <c r="Y2058" s="5">
        <v>0.245146578368691</v>
      </c>
      <c r="Z2058" t="s">
        <v>81</v>
      </c>
      <c r="AA2058" t="s">
        <v>165</v>
      </c>
      <c r="AB2058" t="s">
        <v>56</v>
      </c>
      <c r="AC2058" t="s">
        <v>66</v>
      </c>
      <c r="AD2058" t="s">
        <v>57</v>
      </c>
      <c r="AE2058" t="s">
        <v>58</v>
      </c>
      <c r="AF2058" t="str">
        <f>TEXT(Agricultural_Export_Analysis_Cleaned_Dataset[[#This Row],[Order_Date]],"mmm")</f>
        <v>Apr</v>
      </c>
      <c r="AG2058" t="str">
        <f>TEXT(Agricultural_Export_Analysis_Cleaned_Dataset[[#This Row],[Order_Date]],"yyyy")</f>
        <v>2024</v>
      </c>
      <c r="AH2058" t="str">
        <f>TEXT(Agricultural_Export_Analysis_Cleaned_Dataset[[#This Row],[Order_Date]],"ddd")</f>
        <v>Tue</v>
      </c>
      <c r="AI2058" t="str">
        <f>TEXT(Agricultural_Export_Analysis_Cleaned_Dataset[[#This Row],[Ship_Date]],"yyyy")</f>
        <v>2024</v>
      </c>
      <c r="AJ2058" t="str">
        <f>TEXT(Agricultural_Export_Analysis_Cleaned_Dataset[[#This Row],[Ship_Date]],"mmm")</f>
        <v>Apr</v>
      </c>
      <c r="AK2058" t="str">
        <f>TEXT(Agricultural_Export_Analysis_Cleaned_Dataset[[#This Row],[Ship_Date]],"ddd")</f>
        <v>Thu</v>
      </c>
      <c r="AL2058" t="str">
        <f>TEXT(Agricultural_Export_Analysis_Cleaned_Dataset[[#This Row],[Delivery_Date]],"yyyy")</f>
        <v>2024</v>
      </c>
      <c r="AM2058" t="str">
        <f>TEXT(Agricultural_Export_Analysis_Cleaned_Dataset[[#This Row],[Delivery_Date]],"mmm")</f>
        <v>Apr</v>
      </c>
      <c r="AN2058" t="str">
        <f>TEXT(Agricultural_Export_Analysis_Cleaned_Dataset[[#This Row],[Delivery_Date]],"ddd")</f>
        <v>Tue</v>
      </c>
      <c r="AO2058">
        <f>Agricultural_Export_Analysis_Cleaned_Dataset[[#This Row],[Delivery_Date]]-Agricultural_Export_Analysis_Cleaned_Dataset[[#This Row],[Ship_Date]]</f>
        <v>19</v>
      </c>
      <c r="AP2058">
        <f>Agricultural_Export_Analysis_Cleaned_Dataset[[#This Row],[Ship_Date]]-Agricultural_Export_Analysis_Cleaned_Dataset[[#This Row],[Order_Date]]</f>
        <v>9</v>
      </c>
      <c r="AQ2058" s="4" t="str">
        <f>TEXT(Agricultural_Export_Analysis_Cleaned_Dataset[[#This Row],[Order_Date]],"mmm yyyy")</f>
        <v>Apr 2024</v>
      </c>
    </row>
    <row r="2059" spans="1:43" x14ac:dyDescent="0.3">
      <c r="A2059" t="s">
        <v>4001</v>
      </c>
      <c r="B2059" t="s">
        <v>4002</v>
      </c>
      <c r="C2059" s="2">
        <v>45740</v>
      </c>
      <c r="D2059" s="2">
        <v>45749</v>
      </c>
      <c r="E2059" s="2">
        <v>45763</v>
      </c>
      <c r="F2059" t="s">
        <v>35</v>
      </c>
      <c r="G2059" t="s">
        <v>117</v>
      </c>
      <c r="H2059" t="s">
        <v>51</v>
      </c>
      <c r="I2059" t="s">
        <v>97</v>
      </c>
      <c r="J2059" t="s">
        <v>53</v>
      </c>
      <c r="K2059" s="7">
        <v>0</v>
      </c>
      <c r="L2059" t="s">
        <v>32</v>
      </c>
      <c r="M2059" t="s">
        <v>101</v>
      </c>
      <c r="N2059" t="s">
        <v>102</v>
      </c>
      <c r="O2059">
        <v>180</v>
      </c>
      <c r="P2059" s="6">
        <v>293.47000000000003</v>
      </c>
      <c r="Q2059" s="6">
        <v>52824.6</v>
      </c>
      <c r="R2059" s="5">
        <v>0.1</v>
      </c>
      <c r="S2059" s="6">
        <v>47542.14</v>
      </c>
      <c r="T2059" s="6">
        <v>2383.2600000000002</v>
      </c>
      <c r="U2059" s="6">
        <v>25541.1</v>
      </c>
      <c r="V2059" s="6">
        <v>1256.55</v>
      </c>
      <c r="W2059" s="6">
        <v>1223.03</v>
      </c>
      <c r="X2059" s="6">
        <v>17138.2</v>
      </c>
      <c r="Y2059" s="5">
        <v>0.36048440394143</v>
      </c>
      <c r="Z2059" t="s">
        <v>40</v>
      </c>
      <c r="AA2059" t="s">
        <v>41</v>
      </c>
      <c r="AB2059" t="s">
        <v>42</v>
      </c>
      <c r="AC2059" t="s">
        <v>66</v>
      </c>
      <c r="AD2059" t="s">
        <v>44</v>
      </c>
      <c r="AE2059" t="s">
        <v>45</v>
      </c>
      <c r="AF2059" t="str">
        <f>TEXT(Agricultural_Export_Analysis_Cleaned_Dataset[[#This Row],[Order_Date]],"mmm")</f>
        <v>Mar</v>
      </c>
      <c r="AG2059" t="str">
        <f>TEXT(Agricultural_Export_Analysis_Cleaned_Dataset[[#This Row],[Order_Date]],"yyyy")</f>
        <v>2025</v>
      </c>
      <c r="AH2059" t="str">
        <f>TEXT(Agricultural_Export_Analysis_Cleaned_Dataset[[#This Row],[Order_Date]],"ddd")</f>
        <v>Mon</v>
      </c>
      <c r="AI2059" t="str">
        <f>TEXT(Agricultural_Export_Analysis_Cleaned_Dataset[[#This Row],[Ship_Date]],"yyyy")</f>
        <v>2025</v>
      </c>
      <c r="AJ2059" t="str">
        <f>TEXT(Agricultural_Export_Analysis_Cleaned_Dataset[[#This Row],[Ship_Date]],"mmm")</f>
        <v>Apr</v>
      </c>
      <c r="AK2059" t="str">
        <f>TEXT(Agricultural_Export_Analysis_Cleaned_Dataset[[#This Row],[Ship_Date]],"ddd")</f>
        <v>Wed</v>
      </c>
      <c r="AL2059" t="str">
        <f>TEXT(Agricultural_Export_Analysis_Cleaned_Dataset[[#This Row],[Delivery_Date]],"yyyy")</f>
        <v>2025</v>
      </c>
      <c r="AM2059" t="str">
        <f>TEXT(Agricultural_Export_Analysis_Cleaned_Dataset[[#This Row],[Delivery_Date]],"mmm")</f>
        <v>Apr</v>
      </c>
      <c r="AN2059" t="str">
        <f>TEXT(Agricultural_Export_Analysis_Cleaned_Dataset[[#This Row],[Delivery_Date]],"ddd")</f>
        <v>Wed</v>
      </c>
      <c r="AO2059">
        <f>Agricultural_Export_Analysis_Cleaned_Dataset[[#This Row],[Delivery_Date]]-Agricultural_Export_Analysis_Cleaned_Dataset[[#This Row],[Ship_Date]]</f>
        <v>14</v>
      </c>
      <c r="AP2059">
        <f>Agricultural_Export_Analysis_Cleaned_Dataset[[#This Row],[Ship_Date]]-Agricultural_Export_Analysis_Cleaned_Dataset[[#This Row],[Order_Date]]</f>
        <v>9</v>
      </c>
      <c r="AQ2059" s="4" t="str">
        <f>TEXT(Agricultural_Export_Analysis_Cleaned_Dataset[[#This Row],[Order_Date]],"mmm yyyy")</f>
        <v>Mar 2025</v>
      </c>
    </row>
    <row r="2060" spans="1:43" x14ac:dyDescent="0.3">
      <c r="A2060" t="s">
        <v>4003</v>
      </c>
      <c r="B2060" t="s">
        <v>4004</v>
      </c>
      <c r="C2060" s="2">
        <v>45573</v>
      </c>
      <c r="D2060" s="2">
        <v>45582</v>
      </c>
      <c r="E2060" s="2">
        <v>45591</v>
      </c>
      <c r="F2060" t="s">
        <v>35</v>
      </c>
      <c r="G2060" t="s">
        <v>117</v>
      </c>
      <c r="H2060" t="s">
        <v>51</v>
      </c>
      <c r="I2060" t="s">
        <v>97</v>
      </c>
      <c r="J2060" t="s">
        <v>39</v>
      </c>
      <c r="K2060" s="7">
        <v>0</v>
      </c>
      <c r="L2060" t="s">
        <v>32</v>
      </c>
      <c r="M2060" t="s">
        <v>33</v>
      </c>
      <c r="N2060" t="s">
        <v>34</v>
      </c>
      <c r="O2060">
        <v>1762</v>
      </c>
      <c r="P2060" s="6">
        <v>78.61</v>
      </c>
      <c r="Q2060" s="6">
        <v>138510.82</v>
      </c>
      <c r="R2060" s="5">
        <v>0.15</v>
      </c>
      <c r="S2060" s="6">
        <v>117734.197</v>
      </c>
      <c r="T2060" s="6">
        <v>4728.8</v>
      </c>
      <c r="U2060" s="6">
        <v>64180.57</v>
      </c>
      <c r="V2060" s="6">
        <v>1247.69</v>
      </c>
      <c r="W2060" s="6">
        <v>7493.76</v>
      </c>
      <c r="X2060" s="6">
        <v>40083.377</v>
      </c>
      <c r="Y2060" s="5">
        <v>0.34045653702466799</v>
      </c>
      <c r="Z2060" t="s">
        <v>54</v>
      </c>
      <c r="AA2060" t="s">
        <v>75</v>
      </c>
      <c r="AB2060" t="s">
        <v>65</v>
      </c>
      <c r="AC2060" t="s">
        <v>66</v>
      </c>
      <c r="AD2060" t="s">
        <v>93</v>
      </c>
      <c r="AE2060" t="s">
        <v>67</v>
      </c>
      <c r="AF2060" t="str">
        <f>TEXT(Agricultural_Export_Analysis_Cleaned_Dataset[[#This Row],[Order_Date]],"mmm")</f>
        <v>Oct</v>
      </c>
      <c r="AG2060" t="str">
        <f>TEXT(Agricultural_Export_Analysis_Cleaned_Dataset[[#This Row],[Order_Date]],"yyyy")</f>
        <v>2024</v>
      </c>
      <c r="AH2060" t="str">
        <f>TEXT(Agricultural_Export_Analysis_Cleaned_Dataset[[#This Row],[Order_Date]],"ddd")</f>
        <v>Tue</v>
      </c>
      <c r="AI2060" t="str">
        <f>TEXT(Agricultural_Export_Analysis_Cleaned_Dataset[[#This Row],[Ship_Date]],"yyyy")</f>
        <v>2024</v>
      </c>
      <c r="AJ2060" t="str">
        <f>TEXT(Agricultural_Export_Analysis_Cleaned_Dataset[[#This Row],[Ship_Date]],"mmm")</f>
        <v>Oct</v>
      </c>
      <c r="AK2060" t="str">
        <f>TEXT(Agricultural_Export_Analysis_Cleaned_Dataset[[#This Row],[Ship_Date]],"ddd")</f>
        <v>Thu</v>
      </c>
      <c r="AL2060" t="str">
        <f>TEXT(Agricultural_Export_Analysis_Cleaned_Dataset[[#This Row],[Delivery_Date]],"yyyy")</f>
        <v>2024</v>
      </c>
      <c r="AM2060" t="str">
        <f>TEXT(Agricultural_Export_Analysis_Cleaned_Dataset[[#This Row],[Delivery_Date]],"mmm")</f>
        <v>Oct</v>
      </c>
      <c r="AN2060" t="str">
        <f>TEXT(Agricultural_Export_Analysis_Cleaned_Dataset[[#This Row],[Delivery_Date]],"ddd")</f>
        <v>Sat</v>
      </c>
      <c r="AO2060">
        <f>Agricultural_Export_Analysis_Cleaned_Dataset[[#This Row],[Delivery_Date]]-Agricultural_Export_Analysis_Cleaned_Dataset[[#This Row],[Ship_Date]]</f>
        <v>9</v>
      </c>
      <c r="AP2060">
        <f>Agricultural_Export_Analysis_Cleaned_Dataset[[#This Row],[Ship_Date]]-Agricultural_Export_Analysis_Cleaned_Dataset[[#This Row],[Order_Date]]</f>
        <v>9</v>
      </c>
      <c r="AQ2060" s="4" t="str">
        <f>TEXT(Agricultural_Export_Analysis_Cleaned_Dataset[[#This Row],[Order_Date]],"mmm yyyy")</f>
        <v>Oct 2024</v>
      </c>
    </row>
    <row r="2061" spans="1:43" x14ac:dyDescent="0.3">
      <c r="A2061" t="s">
        <v>4005</v>
      </c>
      <c r="B2061" t="s">
        <v>4006</v>
      </c>
      <c r="C2061" s="2">
        <v>45724</v>
      </c>
      <c r="D2061" s="2">
        <v>45731</v>
      </c>
      <c r="E2061" s="2">
        <v>45747</v>
      </c>
      <c r="F2061" t="s">
        <v>35</v>
      </c>
      <c r="G2061" t="s">
        <v>8934</v>
      </c>
      <c r="H2061" t="s">
        <v>51</v>
      </c>
      <c r="I2061" t="s">
        <v>91</v>
      </c>
      <c r="J2061" t="s">
        <v>53</v>
      </c>
      <c r="K2061" s="7">
        <v>7</v>
      </c>
      <c r="L2061" t="s">
        <v>70</v>
      </c>
      <c r="M2061" t="s">
        <v>159</v>
      </c>
      <c r="N2061" t="s">
        <v>160</v>
      </c>
      <c r="O2061">
        <v>162</v>
      </c>
      <c r="P2061" s="6">
        <v>127.67</v>
      </c>
      <c r="Q2061" s="6">
        <v>20682.54</v>
      </c>
      <c r="R2061" s="5">
        <v>0.1</v>
      </c>
      <c r="S2061" s="6">
        <v>18614.286</v>
      </c>
      <c r="T2061" s="6">
        <v>10674.55</v>
      </c>
      <c r="U2061" s="6">
        <v>8922.5499999999993</v>
      </c>
      <c r="V2061" s="6">
        <v>1878.81</v>
      </c>
      <c r="W2061" s="6">
        <v>815.43</v>
      </c>
      <c r="X2061" s="6">
        <v>-3677.0540000000001</v>
      </c>
      <c r="Y2061" s="5">
        <v>-0.197539352301775</v>
      </c>
      <c r="Z2061" t="s">
        <v>40</v>
      </c>
      <c r="AA2061" t="s">
        <v>41</v>
      </c>
      <c r="AB2061" t="s">
        <v>42</v>
      </c>
      <c r="AC2061" t="s">
        <v>76</v>
      </c>
      <c r="AD2061" t="s">
        <v>123</v>
      </c>
      <c r="AE2061" t="s">
        <v>67</v>
      </c>
      <c r="AF2061" t="str">
        <f>TEXT(Agricultural_Export_Analysis_Cleaned_Dataset[[#This Row],[Order_Date]],"mmm")</f>
        <v>Mar</v>
      </c>
      <c r="AG2061" t="str">
        <f>TEXT(Agricultural_Export_Analysis_Cleaned_Dataset[[#This Row],[Order_Date]],"yyyy")</f>
        <v>2025</v>
      </c>
      <c r="AH2061" t="str">
        <f>TEXT(Agricultural_Export_Analysis_Cleaned_Dataset[[#This Row],[Order_Date]],"ddd")</f>
        <v>Sat</v>
      </c>
      <c r="AI2061" t="str">
        <f>TEXT(Agricultural_Export_Analysis_Cleaned_Dataset[[#This Row],[Ship_Date]],"yyyy")</f>
        <v>2025</v>
      </c>
      <c r="AJ2061" t="str">
        <f>TEXT(Agricultural_Export_Analysis_Cleaned_Dataset[[#This Row],[Ship_Date]],"mmm")</f>
        <v>Mar</v>
      </c>
      <c r="AK2061" t="str">
        <f>TEXT(Agricultural_Export_Analysis_Cleaned_Dataset[[#This Row],[Ship_Date]],"ddd")</f>
        <v>Sat</v>
      </c>
      <c r="AL2061" t="str">
        <f>TEXT(Agricultural_Export_Analysis_Cleaned_Dataset[[#This Row],[Delivery_Date]],"yyyy")</f>
        <v>2025</v>
      </c>
      <c r="AM2061" t="str">
        <f>TEXT(Agricultural_Export_Analysis_Cleaned_Dataset[[#This Row],[Delivery_Date]],"mmm")</f>
        <v>Mar</v>
      </c>
      <c r="AN2061" t="str">
        <f>TEXT(Agricultural_Export_Analysis_Cleaned_Dataset[[#This Row],[Delivery_Date]],"ddd")</f>
        <v>Mon</v>
      </c>
      <c r="AO2061">
        <f>Agricultural_Export_Analysis_Cleaned_Dataset[[#This Row],[Delivery_Date]]-Agricultural_Export_Analysis_Cleaned_Dataset[[#This Row],[Ship_Date]]</f>
        <v>16</v>
      </c>
      <c r="AP2061">
        <f>Agricultural_Export_Analysis_Cleaned_Dataset[[#This Row],[Ship_Date]]-Agricultural_Export_Analysis_Cleaned_Dataset[[#This Row],[Order_Date]]</f>
        <v>7</v>
      </c>
      <c r="AQ2061" s="4" t="str">
        <f>TEXT(Agricultural_Export_Analysis_Cleaned_Dataset[[#This Row],[Order_Date]],"mmm yyyy")</f>
        <v>Mar 2025</v>
      </c>
    </row>
    <row r="2062" spans="1:43" x14ac:dyDescent="0.3">
      <c r="A2062" t="s">
        <v>4007</v>
      </c>
      <c r="B2062" t="s">
        <v>4008</v>
      </c>
      <c r="C2062" s="2">
        <v>45390</v>
      </c>
      <c r="D2062" s="2">
        <v>45394</v>
      </c>
      <c r="E2062" s="2">
        <v>45434</v>
      </c>
      <c r="F2062" t="s">
        <v>35</v>
      </c>
      <c r="G2062" t="s">
        <v>73</v>
      </c>
      <c r="H2062" t="s">
        <v>74</v>
      </c>
      <c r="I2062" t="s">
        <v>118</v>
      </c>
      <c r="J2062" t="s">
        <v>63</v>
      </c>
      <c r="K2062" s="7">
        <v>15</v>
      </c>
      <c r="L2062" t="s">
        <v>80</v>
      </c>
      <c r="M2062" t="s">
        <v>130</v>
      </c>
      <c r="N2062" t="s">
        <v>131</v>
      </c>
      <c r="O2062">
        <v>1238</v>
      </c>
      <c r="P2062" s="6">
        <v>400.41</v>
      </c>
      <c r="Q2062" s="6">
        <v>495707.58</v>
      </c>
      <c r="R2062" s="5">
        <v>0</v>
      </c>
      <c r="S2062" s="6">
        <v>495707.58</v>
      </c>
      <c r="T2062" s="6">
        <v>11797.36</v>
      </c>
      <c r="U2062" s="6">
        <v>287036.71999999997</v>
      </c>
      <c r="V2062" s="6">
        <v>1972.17</v>
      </c>
      <c r="W2062" s="6">
        <v>24190.16</v>
      </c>
      <c r="X2062" s="6">
        <v>170711.17</v>
      </c>
      <c r="Y2062" s="5">
        <v>0.34437877669734301</v>
      </c>
      <c r="Z2062" t="s">
        <v>81</v>
      </c>
      <c r="AA2062" t="s">
        <v>165</v>
      </c>
      <c r="AB2062" t="s">
        <v>65</v>
      </c>
      <c r="AC2062" t="s">
        <v>43</v>
      </c>
      <c r="AD2062" t="s">
        <v>123</v>
      </c>
      <c r="AE2062" t="s">
        <v>67</v>
      </c>
      <c r="AF2062" t="str">
        <f>TEXT(Agricultural_Export_Analysis_Cleaned_Dataset[[#This Row],[Order_Date]],"mmm")</f>
        <v>Apr</v>
      </c>
      <c r="AG2062" t="str">
        <f>TEXT(Agricultural_Export_Analysis_Cleaned_Dataset[[#This Row],[Order_Date]],"yyyy")</f>
        <v>2024</v>
      </c>
      <c r="AH2062" t="str">
        <f>TEXT(Agricultural_Export_Analysis_Cleaned_Dataset[[#This Row],[Order_Date]],"ddd")</f>
        <v>Mon</v>
      </c>
      <c r="AI2062" t="str">
        <f>TEXT(Agricultural_Export_Analysis_Cleaned_Dataset[[#This Row],[Ship_Date]],"yyyy")</f>
        <v>2024</v>
      </c>
      <c r="AJ2062" t="str">
        <f>TEXT(Agricultural_Export_Analysis_Cleaned_Dataset[[#This Row],[Ship_Date]],"mmm")</f>
        <v>Apr</v>
      </c>
      <c r="AK2062" t="str">
        <f>TEXT(Agricultural_Export_Analysis_Cleaned_Dataset[[#This Row],[Ship_Date]],"ddd")</f>
        <v>Fri</v>
      </c>
      <c r="AL2062" t="str">
        <f>TEXT(Agricultural_Export_Analysis_Cleaned_Dataset[[#This Row],[Delivery_Date]],"yyyy")</f>
        <v>2024</v>
      </c>
      <c r="AM2062" t="str">
        <f>TEXT(Agricultural_Export_Analysis_Cleaned_Dataset[[#This Row],[Delivery_Date]],"mmm")</f>
        <v>May</v>
      </c>
      <c r="AN2062" t="str">
        <f>TEXT(Agricultural_Export_Analysis_Cleaned_Dataset[[#This Row],[Delivery_Date]],"ddd")</f>
        <v>Wed</v>
      </c>
      <c r="AO2062">
        <f>Agricultural_Export_Analysis_Cleaned_Dataset[[#This Row],[Delivery_Date]]-Agricultural_Export_Analysis_Cleaned_Dataset[[#This Row],[Ship_Date]]</f>
        <v>40</v>
      </c>
      <c r="AP2062">
        <f>Agricultural_Export_Analysis_Cleaned_Dataset[[#This Row],[Ship_Date]]-Agricultural_Export_Analysis_Cleaned_Dataset[[#This Row],[Order_Date]]</f>
        <v>4</v>
      </c>
      <c r="AQ2062" s="4" t="str">
        <f>TEXT(Agricultural_Export_Analysis_Cleaned_Dataset[[#This Row],[Order_Date]],"mmm yyyy")</f>
        <v>Apr 2024</v>
      </c>
    </row>
    <row r="2063" spans="1:43" x14ac:dyDescent="0.3">
      <c r="A2063" t="s">
        <v>4009</v>
      </c>
      <c r="B2063" t="s">
        <v>4010</v>
      </c>
      <c r="C2063" s="2">
        <v>45620</v>
      </c>
      <c r="D2063" s="2">
        <v>45628</v>
      </c>
      <c r="E2063" s="2">
        <v>45644</v>
      </c>
      <c r="F2063" t="s">
        <v>35</v>
      </c>
      <c r="G2063" t="s">
        <v>8933</v>
      </c>
      <c r="H2063" t="s">
        <v>37</v>
      </c>
      <c r="I2063" t="s">
        <v>52</v>
      </c>
      <c r="J2063" t="s">
        <v>53</v>
      </c>
      <c r="K2063" s="7">
        <v>10</v>
      </c>
      <c r="L2063" t="s">
        <v>87</v>
      </c>
      <c r="M2063" t="s">
        <v>48</v>
      </c>
      <c r="N2063" t="s">
        <v>49</v>
      </c>
      <c r="O2063">
        <v>1275</v>
      </c>
      <c r="P2063" s="6">
        <v>426.96</v>
      </c>
      <c r="Q2063" s="6">
        <v>544374</v>
      </c>
      <c r="R2063" s="5">
        <v>0</v>
      </c>
      <c r="S2063" s="6">
        <v>544374</v>
      </c>
      <c r="T2063" s="6">
        <v>8265.17</v>
      </c>
      <c r="U2063" s="6">
        <v>349320.62</v>
      </c>
      <c r="V2063" s="6">
        <v>1772.15</v>
      </c>
      <c r="W2063" s="6">
        <v>48149.91</v>
      </c>
      <c r="X2063" s="6">
        <v>136866.15</v>
      </c>
      <c r="Y2063" s="5">
        <v>0.25141933670601502</v>
      </c>
      <c r="Z2063" t="s">
        <v>54</v>
      </c>
      <c r="AA2063" t="s">
        <v>92</v>
      </c>
      <c r="AB2063" t="s">
        <v>65</v>
      </c>
      <c r="AC2063" t="s">
        <v>43</v>
      </c>
      <c r="AD2063" t="s">
        <v>44</v>
      </c>
      <c r="AE2063" t="s">
        <v>67</v>
      </c>
      <c r="AF2063" t="str">
        <f>TEXT(Agricultural_Export_Analysis_Cleaned_Dataset[[#This Row],[Order_Date]],"mmm")</f>
        <v>Nov</v>
      </c>
      <c r="AG2063" t="str">
        <f>TEXT(Agricultural_Export_Analysis_Cleaned_Dataset[[#This Row],[Order_Date]],"yyyy")</f>
        <v>2024</v>
      </c>
      <c r="AH2063" t="str">
        <f>TEXT(Agricultural_Export_Analysis_Cleaned_Dataset[[#This Row],[Order_Date]],"ddd")</f>
        <v>Sun</v>
      </c>
      <c r="AI2063" t="str">
        <f>TEXT(Agricultural_Export_Analysis_Cleaned_Dataset[[#This Row],[Ship_Date]],"yyyy")</f>
        <v>2024</v>
      </c>
      <c r="AJ2063" t="str">
        <f>TEXT(Agricultural_Export_Analysis_Cleaned_Dataset[[#This Row],[Ship_Date]],"mmm")</f>
        <v>Dec</v>
      </c>
      <c r="AK2063" t="str">
        <f>TEXT(Agricultural_Export_Analysis_Cleaned_Dataset[[#This Row],[Ship_Date]],"ddd")</f>
        <v>Mon</v>
      </c>
      <c r="AL2063" t="str">
        <f>TEXT(Agricultural_Export_Analysis_Cleaned_Dataset[[#This Row],[Delivery_Date]],"yyyy")</f>
        <v>2024</v>
      </c>
      <c r="AM2063" t="str">
        <f>TEXT(Agricultural_Export_Analysis_Cleaned_Dataset[[#This Row],[Delivery_Date]],"mmm")</f>
        <v>Dec</v>
      </c>
      <c r="AN2063" t="str">
        <f>TEXT(Agricultural_Export_Analysis_Cleaned_Dataset[[#This Row],[Delivery_Date]],"ddd")</f>
        <v>Wed</v>
      </c>
      <c r="AO2063">
        <f>Agricultural_Export_Analysis_Cleaned_Dataset[[#This Row],[Delivery_Date]]-Agricultural_Export_Analysis_Cleaned_Dataset[[#This Row],[Ship_Date]]</f>
        <v>16</v>
      </c>
      <c r="AP2063">
        <f>Agricultural_Export_Analysis_Cleaned_Dataset[[#This Row],[Ship_Date]]-Agricultural_Export_Analysis_Cleaned_Dataset[[#This Row],[Order_Date]]</f>
        <v>8</v>
      </c>
      <c r="AQ2063" s="4" t="str">
        <f>TEXT(Agricultural_Export_Analysis_Cleaned_Dataset[[#This Row],[Order_Date]],"mmm yyyy")</f>
        <v>Nov 2024</v>
      </c>
    </row>
    <row r="2064" spans="1:43" x14ac:dyDescent="0.3">
      <c r="A2064" t="s">
        <v>4011</v>
      </c>
      <c r="B2064" t="s">
        <v>4012</v>
      </c>
      <c r="C2064" s="2">
        <v>45962</v>
      </c>
      <c r="D2064" s="2">
        <v>45972</v>
      </c>
      <c r="E2064" s="2">
        <v>45999</v>
      </c>
      <c r="F2064" t="s">
        <v>35</v>
      </c>
      <c r="G2064" t="s">
        <v>8932</v>
      </c>
      <c r="H2064" t="s">
        <v>37</v>
      </c>
      <c r="I2064" t="s">
        <v>52</v>
      </c>
      <c r="J2064" t="s">
        <v>112</v>
      </c>
      <c r="K2064" s="7">
        <v>15</v>
      </c>
      <c r="L2064" t="s">
        <v>87</v>
      </c>
      <c r="M2064" t="s">
        <v>130</v>
      </c>
      <c r="N2064" t="s">
        <v>131</v>
      </c>
      <c r="O2064">
        <v>1358</v>
      </c>
      <c r="P2064" s="6">
        <v>156.07</v>
      </c>
      <c r="Q2064" s="6">
        <v>211943.06</v>
      </c>
      <c r="R2064" s="5">
        <v>0.1</v>
      </c>
      <c r="S2064" s="6">
        <v>190748.75399999999</v>
      </c>
      <c r="T2064" s="6">
        <v>3986.45</v>
      </c>
      <c r="U2064" s="6">
        <v>133780.51</v>
      </c>
      <c r="V2064" s="6">
        <v>875.65</v>
      </c>
      <c r="W2064" s="6">
        <v>8066.7</v>
      </c>
      <c r="X2064" s="6">
        <v>44039.444000000003</v>
      </c>
      <c r="Y2064" s="5">
        <v>0.23087670601507601</v>
      </c>
      <c r="Z2064" t="s">
        <v>54</v>
      </c>
      <c r="AA2064" t="s">
        <v>92</v>
      </c>
      <c r="AB2064" t="s">
        <v>56</v>
      </c>
      <c r="AC2064" t="s">
        <v>76</v>
      </c>
      <c r="AD2064" t="s">
        <v>98</v>
      </c>
      <c r="AE2064" t="s">
        <v>67</v>
      </c>
      <c r="AF2064" t="str">
        <f>TEXT(Agricultural_Export_Analysis_Cleaned_Dataset[[#This Row],[Order_Date]],"mmm")</f>
        <v>Nov</v>
      </c>
      <c r="AG2064" t="str">
        <f>TEXT(Agricultural_Export_Analysis_Cleaned_Dataset[[#This Row],[Order_Date]],"yyyy")</f>
        <v>2025</v>
      </c>
      <c r="AH2064" t="str">
        <f>TEXT(Agricultural_Export_Analysis_Cleaned_Dataset[[#This Row],[Order_Date]],"ddd")</f>
        <v>Sat</v>
      </c>
      <c r="AI2064" t="str">
        <f>TEXT(Agricultural_Export_Analysis_Cleaned_Dataset[[#This Row],[Ship_Date]],"yyyy")</f>
        <v>2025</v>
      </c>
      <c r="AJ2064" t="str">
        <f>TEXT(Agricultural_Export_Analysis_Cleaned_Dataset[[#This Row],[Ship_Date]],"mmm")</f>
        <v>Nov</v>
      </c>
      <c r="AK2064" t="str">
        <f>TEXT(Agricultural_Export_Analysis_Cleaned_Dataset[[#This Row],[Ship_Date]],"ddd")</f>
        <v>Tue</v>
      </c>
      <c r="AL2064" t="str">
        <f>TEXT(Agricultural_Export_Analysis_Cleaned_Dataset[[#This Row],[Delivery_Date]],"yyyy")</f>
        <v>2025</v>
      </c>
      <c r="AM2064" t="str">
        <f>TEXT(Agricultural_Export_Analysis_Cleaned_Dataset[[#This Row],[Delivery_Date]],"mmm")</f>
        <v>Dec</v>
      </c>
      <c r="AN2064" t="str">
        <f>TEXT(Agricultural_Export_Analysis_Cleaned_Dataset[[#This Row],[Delivery_Date]],"ddd")</f>
        <v>Mon</v>
      </c>
      <c r="AO2064">
        <f>Agricultural_Export_Analysis_Cleaned_Dataset[[#This Row],[Delivery_Date]]-Agricultural_Export_Analysis_Cleaned_Dataset[[#This Row],[Ship_Date]]</f>
        <v>27</v>
      </c>
      <c r="AP2064">
        <f>Agricultural_Export_Analysis_Cleaned_Dataset[[#This Row],[Ship_Date]]-Agricultural_Export_Analysis_Cleaned_Dataset[[#This Row],[Order_Date]]</f>
        <v>10</v>
      </c>
      <c r="AQ2064" s="4" t="str">
        <f>TEXT(Agricultural_Export_Analysis_Cleaned_Dataset[[#This Row],[Order_Date]],"mmm yyyy")</f>
        <v>Nov 2025</v>
      </c>
    </row>
    <row r="2065" spans="1:43" x14ac:dyDescent="0.3">
      <c r="A2065" t="s">
        <v>4013</v>
      </c>
      <c r="B2065" t="s">
        <v>4014</v>
      </c>
      <c r="C2065" s="2">
        <v>45869</v>
      </c>
      <c r="D2065" s="2">
        <v>45873</v>
      </c>
      <c r="E2065" s="2">
        <v>45893</v>
      </c>
      <c r="F2065" t="s">
        <v>35</v>
      </c>
      <c r="G2065" t="s">
        <v>8933</v>
      </c>
      <c r="H2065" t="s">
        <v>51</v>
      </c>
      <c r="I2065" t="s">
        <v>38</v>
      </c>
      <c r="J2065" t="s">
        <v>112</v>
      </c>
      <c r="K2065" s="7">
        <v>15</v>
      </c>
      <c r="L2065" t="s">
        <v>32</v>
      </c>
      <c r="M2065" t="s">
        <v>88</v>
      </c>
      <c r="N2065" t="s">
        <v>89</v>
      </c>
      <c r="O2065">
        <v>206</v>
      </c>
      <c r="P2065" s="6">
        <v>339.57</v>
      </c>
      <c r="Q2065" s="6">
        <v>69951.42</v>
      </c>
      <c r="R2065" s="5">
        <v>0.15</v>
      </c>
      <c r="S2065" s="6">
        <v>59458.707000000002</v>
      </c>
      <c r="T2065" s="6">
        <v>5136.66</v>
      </c>
      <c r="U2065" s="6">
        <v>40973.33</v>
      </c>
      <c r="V2065" s="6">
        <v>836.93</v>
      </c>
      <c r="W2065" s="6">
        <v>1213.53</v>
      </c>
      <c r="X2065" s="6">
        <v>11298.257</v>
      </c>
      <c r="Y2065" s="5">
        <v>0.190018545139234</v>
      </c>
      <c r="Z2065" t="s">
        <v>103</v>
      </c>
      <c r="AA2065" t="s">
        <v>119</v>
      </c>
      <c r="AB2065" t="s">
        <v>83</v>
      </c>
      <c r="AC2065" t="s">
        <v>66</v>
      </c>
      <c r="AD2065" t="s">
        <v>44</v>
      </c>
      <c r="AE2065" t="s">
        <v>58</v>
      </c>
      <c r="AF2065" t="str">
        <f>TEXT(Agricultural_Export_Analysis_Cleaned_Dataset[[#This Row],[Order_Date]],"mmm")</f>
        <v>Jul</v>
      </c>
      <c r="AG2065" t="str">
        <f>TEXT(Agricultural_Export_Analysis_Cleaned_Dataset[[#This Row],[Order_Date]],"yyyy")</f>
        <v>2025</v>
      </c>
      <c r="AH2065" t="str">
        <f>TEXT(Agricultural_Export_Analysis_Cleaned_Dataset[[#This Row],[Order_Date]],"ddd")</f>
        <v>Thu</v>
      </c>
      <c r="AI2065" t="str">
        <f>TEXT(Agricultural_Export_Analysis_Cleaned_Dataset[[#This Row],[Ship_Date]],"yyyy")</f>
        <v>2025</v>
      </c>
      <c r="AJ2065" t="str">
        <f>TEXT(Agricultural_Export_Analysis_Cleaned_Dataset[[#This Row],[Ship_Date]],"mmm")</f>
        <v>Aug</v>
      </c>
      <c r="AK2065" t="str">
        <f>TEXT(Agricultural_Export_Analysis_Cleaned_Dataset[[#This Row],[Ship_Date]],"ddd")</f>
        <v>Mon</v>
      </c>
      <c r="AL2065" t="str">
        <f>TEXT(Agricultural_Export_Analysis_Cleaned_Dataset[[#This Row],[Delivery_Date]],"yyyy")</f>
        <v>2025</v>
      </c>
      <c r="AM2065" t="str">
        <f>TEXT(Agricultural_Export_Analysis_Cleaned_Dataset[[#This Row],[Delivery_Date]],"mmm")</f>
        <v>Aug</v>
      </c>
      <c r="AN2065" t="str">
        <f>TEXT(Agricultural_Export_Analysis_Cleaned_Dataset[[#This Row],[Delivery_Date]],"ddd")</f>
        <v>Sun</v>
      </c>
      <c r="AO2065">
        <f>Agricultural_Export_Analysis_Cleaned_Dataset[[#This Row],[Delivery_Date]]-Agricultural_Export_Analysis_Cleaned_Dataset[[#This Row],[Ship_Date]]</f>
        <v>20</v>
      </c>
      <c r="AP2065">
        <f>Agricultural_Export_Analysis_Cleaned_Dataset[[#This Row],[Ship_Date]]-Agricultural_Export_Analysis_Cleaned_Dataset[[#This Row],[Order_Date]]</f>
        <v>4</v>
      </c>
      <c r="AQ2065" s="4" t="str">
        <f>TEXT(Agricultural_Export_Analysis_Cleaned_Dataset[[#This Row],[Order_Date]],"mmm yyyy")</f>
        <v>Jul 2025</v>
      </c>
    </row>
    <row r="2066" spans="1:43" x14ac:dyDescent="0.3">
      <c r="A2066" t="s">
        <v>4015</v>
      </c>
      <c r="B2066" t="s">
        <v>4016</v>
      </c>
      <c r="C2066" s="2">
        <v>45650</v>
      </c>
      <c r="D2066" s="2">
        <v>45658</v>
      </c>
      <c r="E2066" s="2">
        <v>45679</v>
      </c>
      <c r="F2066" t="s">
        <v>35</v>
      </c>
      <c r="G2066" t="s">
        <v>73</v>
      </c>
      <c r="H2066" t="s">
        <v>51</v>
      </c>
      <c r="I2066" t="s">
        <v>97</v>
      </c>
      <c r="J2066" t="s">
        <v>112</v>
      </c>
      <c r="K2066" s="7">
        <v>0</v>
      </c>
      <c r="L2066" t="s">
        <v>87</v>
      </c>
      <c r="M2066" t="s">
        <v>140</v>
      </c>
      <c r="N2066" t="s">
        <v>49</v>
      </c>
      <c r="O2066">
        <v>784</v>
      </c>
      <c r="P2066" s="6">
        <v>101.19</v>
      </c>
      <c r="Q2066" s="6">
        <v>79332.960000000006</v>
      </c>
      <c r="R2066" s="5">
        <v>0</v>
      </c>
      <c r="S2066" s="6">
        <v>79332.960000000006</v>
      </c>
      <c r="T2066" s="6">
        <v>11923.71</v>
      </c>
      <c r="U2066" s="6">
        <v>43495.49</v>
      </c>
      <c r="V2066" s="6">
        <v>2820.44</v>
      </c>
      <c r="W2066" s="6">
        <v>1844.57</v>
      </c>
      <c r="X2066" s="6">
        <v>19248.75</v>
      </c>
      <c r="Y2066" s="5">
        <v>0.24263244432074599</v>
      </c>
      <c r="Z2066" t="s">
        <v>54</v>
      </c>
      <c r="AA2066" t="s">
        <v>55</v>
      </c>
      <c r="AB2066" t="s">
        <v>83</v>
      </c>
      <c r="AC2066" t="s">
        <v>43</v>
      </c>
      <c r="AD2066" t="s">
        <v>123</v>
      </c>
      <c r="AE2066" t="s">
        <v>67</v>
      </c>
      <c r="AF2066" t="str">
        <f>TEXT(Agricultural_Export_Analysis_Cleaned_Dataset[[#This Row],[Order_Date]],"mmm")</f>
        <v>Dec</v>
      </c>
      <c r="AG2066" t="str">
        <f>TEXT(Agricultural_Export_Analysis_Cleaned_Dataset[[#This Row],[Order_Date]],"yyyy")</f>
        <v>2024</v>
      </c>
      <c r="AH2066" t="str">
        <f>TEXT(Agricultural_Export_Analysis_Cleaned_Dataset[[#This Row],[Order_Date]],"ddd")</f>
        <v>Tue</v>
      </c>
      <c r="AI2066" t="str">
        <f>TEXT(Agricultural_Export_Analysis_Cleaned_Dataset[[#This Row],[Ship_Date]],"yyyy")</f>
        <v>2025</v>
      </c>
      <c r="AJ2066" t="str">
        <f>TEXT(Agricultural_Export_Analysis_Cleaned_Dataset[[#This Row],[Ship_Date]],"mmm")</f>
        <v>Jan</v>
      </c>
      <c r="AK2066" t="str">
        <f>TEXT(Agricultural_Export_Analysis_Cleaned_Dataset[[#This Row],[Ship_Date]],"ddd")</f>
        <v>Wed</v>
      </c>
      <c r="AL2066" t="str">
        <f>TEXT(Agricultural_Export_Analysis_Cleaned_Dataset[[#This Row],[Delivery_Date]],"yyyy")</f>
        <v>2025</v>
      </c>
      <c r="AM2066" t="str">
        <f>TEXT(Agricultural_Export_Analysis_Cleaned_Dataset[[#This Row],[Delivery_Date]],"mmm")</f>
        <v>Jan</v>
      </c>
      <c r="AN2066" t="str">
        <f>TEXT(Agricultural_Export_Analysis_Cleaned_Dataset[[#This Row],[Delivery_Date]],"ddd")</f>
        <v>Wed</v>
      </c>
      <c r="AO2066">
        <f>Agricultural_Export_Analysis_Cleaned_Dataset[[#This Row],[Delivery_Date]]-Agricultural_Export_Analysis_Cleaned_Dataset[[#This Row],[Ship_Date]]</f>
        <v>21</v>
      </c>
      <c r="AP2066">
        <f>Agricultural_Export_Analysis_Cleaned_Dataset[[#This Row],[Ship_Date]]-Agricultural_Export_Analysis_Cleaned_Dataset[[#This Row],[Order_Date]]</f>
        <v>8</v>
      </c>
      <c r="AQ2066" s="4" t="str">
        <f>TEXT(Agricultural_Export_Analysis_Cleaned_Dataset[[#This Row],[Order_Date]],"mmm yyyy")</f>
        <v>Dec 2024</v>
      </c>
    </row>
    <row r="2067" spans="1:43" x14ac:dyDescent="0.3">
      <c r="A2067" t="s">
        <v>4017</v>
      </c>
      <c r="B2067" t="s">
        <v>4018</v>
      </c>
      <c r="C2067" s="2">
        <v>45646</v>
      </c>
      <c r="D2067" s="2">
        <v>45651</v>
      </c>
      <c r="E2067" s="2">
        <v>45681</v>
      </c>
      <c r="F2067" t="s">
        <v>35</v>
      </c>
      <c r="G2067" t="s">
        <v>8933</v>
      </c>
      <c r="H2067" t="s">
        <v>74</v>
      </c>
      <c r="I2067" t="s">
        <v>38</v>
      </c>
      <c r="J2067" t="s">
        <v>39</v>
      </c>
      <c r="K2067" s="7">
        <v>0</v>
      </c>
      <c r="L2067" t="s">
        <v>80</v>
      </c>
      <c r="M2067" t="s">
        <v>88</v>
      </c>
      <c r="N2067" t="s">
        <v>89</v>
      </c>
      <c r="O2067">
        <v>1567</v>
      </c>
      <c r="P2067" s="6">
        <v>441.81</v>
      </c>
      <c r="Q2067" s="6">
        <v>692316.27</v>
      </c>
      <c r="R2067" s="5">
        <v>0.05</v>
      </c>
      <c r="S2067" s="6">
        <v>657700.45649999997</v>
      </c>
      <c r="T2067" s="6">
        <v>6677.3</v>
      </c>
      <c r="U2067" s="6">
        <v>352794.5</v>
      </c>
      <c r="V2067" s="6">
        <v>1942.8</v>
      </c>
      <c r="W2067" s="6">
        <v>19098.66</v>
      </c>
      <c r="X2067" s="6">
        <v>277187.19650000002</v>
      </c>
      <c r="Y2067" s="5">
        <v>0.42144899514753498</v>
      </c>
      <c r="Z2067" t="s">
        <v>54</v>
      </c>
      <c r="AA2067" t="s">
        <v>55</v>
      </c>
      <c r="AB2067" t="s">
        <v>65</v>
      </c>
      <c r="AC2067" t="s">
        <v>66</v>
      </c>
      <c r="AD2067" t="s">
        <v>93</v>
      </c>
      <c r="AE2067" t="s">
        <v>58</v>
      </c>
      <c r="AF2067" t="str">
        <f>TEXT(Agricultural_Export_Analysis_Cleaned_Dataset[[#This Row],[Order_Date]],"mmm")</f>
        <v>Dec</v>
      </c>
      <c r="AG2067" t="str">
        <f>TEXT(Agricultural_Export_Analysis_Cleaned_Dataset[[#This Row],[Order_Date]],"yyyy")</f>
        <v>2024</v>
      </c>
      <c r="AH2067" t="str">
        <f>TEXT(Agricultural_Export_Analysis_Cleaned_Dataset[[#This Row],[Order_Date]],"ddd")</f>
        <v>Fri</v>
      </c>
      <c r="AI2067" t="str">
        <f>TEXT(Agricultural_Export_Analysis_Cleaned_Dataset[[#This Row],[Ship_Date]],"yyyy")</f>
        <v>2024</v>
      </c>
      <c r="AJ2067" t="str">
        <f>TEXT(Agricultural_Export_Analysis_Cleaned_Dataset[[#This Row],[Ship_Date]],"mmm")</f>
        <v>Dec</v>
      </c>
      <c r="AK2067" t="str">
        <f>TEXT(Agricultural_Export_Analysis_Cleaned_Dataset[[#This Row],[Ship_Date]],"ddd")</f>
        <v>Wed</v>
      </c>
      <c r="AL2067" t="str">
        <f>TEXT(Agricultural_Export_Analysis_Cleaned_Dataset[[#This Row],[Delivery_Date]],"yyyy")</f>
        <v>2025</v>
      </c>
      <c r="AM2067" t="str">
        <f>TEXT(Agricultural_Export_Analysis_Cleaned_Dataset[[#This Row],[Delivery_Date]],"mmm")</f>
        <v>Jan</v>
      </c>
      <c r="AN2067" t="str">
        <f>TEXT(Agricultural_Export_Analysis_Cleaned_Dataset[[#This Row],[Delivery_Date]],"ddd")</f>
        <v>Fri</v>
      </c>
      <c r="AO2067">
        <f>Agricultural_Export_Analysis_Cleaned_Dataset[[#This Row],[Delivery_Date]]-Agricultural_Export_Analysis_Cleaned_Dataset[[#This Row],[Ship_Date]]</f>
        <v>30</v>
      </c>
      <c r="AP2067">
        <f>Agricultural_Export_Analysis_Cleaned_Dataset[[#This Row],[Ship_Date]]-Agricultural_Export_Analysis_Cleaned_Dataset[[#This Row],[Order_Date]]</f>
        <v>5</v>
      </c>
      <c r="AQ2067" s="4" t="str">
        <f>TEXT(Agricultural_Export_Analysis_Cleaned_Dataset[[#This Row],[Order_Date]],"mmm yyyy")</f>
        <v>Dec 2024</v>
      </c>
    </row>
    <row r="2068" spans="1:43" x14ac:dyDescent="0.3">
      <c r="A2068" t="s">
        <v>4019</v>
      </c>
      <c r="B2068" t="s">
        <v>4020</v>
      </c>
      <c r="C2068" s="2">
        <v>45444</v>
      </c>
      <c r="D2068" s="2">
        <v>45447</v>
      </c>
      <c r="E2068" s="2">
        <v>45461</v>
      </c>
      <c r="F2068" t="s">
        <v>35</v>
      </c>
      <c r="G2068" t="s">
        <v>203</v>
      </c>
      <c r="H2068" t="s">
        <v>51</v>
      </c>
      <c r="I2068" t="s">
        <v>118</v>
      </c>
      <c r="J2068" t="s">
        <v>112</v>
      </c>
      <c r="K2068" s="7">
        <v>2</v>
      </c>
      <c r="L2068" t="s">
        <v>80</v>
      </c>
      <c r="M2068" t="s">
        <v>33</v>
      </c>
      <c r="N2068" t="s">
        <v>34</v>
      </c>
      <c r="O2068">
        <v>1610</v>
      </c>
      <c r="P2068" s="6">
        <v>78.91</v>
      </c>
      <c r="Q2068" s="6">
        <v>127045.1</v>
      </c>
      <c r="R2068" s="5">
        <v>0</v>
      </c>
      <c r="S2068" s="6">
        <v>127045.1</v>
      </c>
      <c r="T2068" s="6">
        <v>8947.24</v>
      </c>
      <c r="U2068" s="6">
        <v>74715.86</v>
      </c>
      <c r="V2068" s="6">
        <v>1847.76</v>
      </c>
      <c r="W2068" s="6">
        <v>13697.96</v>
      </c>
      <c r="X2068" s="6">
        <v>27836.28</v>
      </c>
      <c r="Y2068" s="5">
        <v>0.219105498755954</v>
      </c>
      <c r="Z2068" t="s">
        <v>81</v>
      </c>
      <c r="AA2068" t="s">
        <v>150</v>
      </c>
      <c r="AB2068" t="s">
        <v>42</v>
      </c>
      <c r="AC2068" t="s">
        <v>66</v>
      </c>
      <c r="AD2068" t="s">
        <v>123</v>
      </c>
      <c r="AE2068" t="s">
        <v>45</v>
      </c>
      <c r="AF2068" t="str">
        <f>TEXT(Agricultural_Export_Analysis_Cleaned_Dataset[[#This Row],[Order_Date]],"mmm")</f>
        <v>Jun</v>
      </c>
      <c r="AG2068" t="str">
        <f>TEXT(Agricultural_Export_Analysis_Cleaned_Dataset[[#This Row],[Order_Date]],"yyyy")</f>
        <v>2024</v>
      </c>
      <c r="AH2068" t="str">
        <f>TEXT(Agricultural_Export_Analysis_Cleaned_Dataset[[#This Row],[Order_Date]],"ddd")</f>
        <v>Sat</v>
      </c>
      <c r="AI2068" t="str">
        <f>TEXT(Agricultural_Export_Analysis_Cleaned_Dataset[[#This Row],[Ship_Date]],"yyyy")</f>
        <v>2024</v>
      </c>
      <c r="AJ2068" t="str">
        <f>TEXT(Agricultural_Export_Analysis_Cleaned_Dataset[[#This Row],[Ship_Date]],"mmm")</f>
        <v>Jun</v>
      </c>
      <c r="AK2068" t="str">
        <f>TEXT(Agricultural_Export_Analysis_Cleaned_Dataset[[#This Row],[Ship_Date]],"ddd")</f>
        <v>Tue</v>
      </c>
      <c r="AL2068" t="str">
        <f>TEXT(Agricultural_Export_Analysis_Cleaned_Dataset[[#This Row],[Delivery_Date]],"yyyy")</f>
        <v>2024</v>
      </c>
      <c r="AM2068" t="str">
        <f>TEXT(Agricultural_Export_Analysis_Cleaned_Dataset[[#This Row],[Delivery_Date]],"mmm")</f>
        <v>Jun</v>
      </c>
      <c r="AN2068" t="str">
        <f>TEXT(Agricultural_Export_Analysis_Cleaned_Dataset[[#This Row],[Delivery_Date]],"ddd")</f>
        <v>Tue</v>
      </c>
      <c r="AO2068">
        <f>Agricultural_Export_Analysis_Cleaned_Dataset[[#This Row],[Delivery_Date]]-Agricultural_Export_Analysis_Cleaned_Dataset[[#This Row],[Ship_Date]]</f>
        <v>14</v>
      </c>
      <c r="AP2068">
        <f>Agricultural_Export_Analysis_Cleaned_Dataset[[#This Row],[Ship_Date]]-Agricultural_Export_Analysis_Cleaned_Dataset[[#This Row],[Order_Date]]</f>
        <v>3</v>
      </c>
      <c r="AQ2068" s="4" t="str">
        <f>TEXT(Agricultural_Export_Analysis_Cleaned_Dataset[[#This Row],[Order_Date]],"mmm yyyy")</f>
        <v>Jun 2024</v>
      </c>
    </row>
    <row r="2069" spans="1:43" x14ac:dyDescent="0.3">
      <c r="A2069" t="s">
        <v>4021</v>
      </c>
      <c r="B2069" t="s">
        <v>227</v>
      </c>
      <c r="C2069" s="2">
        <v>45559</v>
      </c>
      <c r="D2069" s="2">
        <v>45561</v>
      </c>
      <c r="E2069" s="2">
        <v>45576</v>
      </c>
      <c r="F2069" t="s">
        <v>35</v>
      </c>
      <c r="G2069" t="s">
        <v>8932</v>
      </c>
      <c r="H2069" t="s">
        <v>37</v>
      </c>
      <c r="I2069" t="s">
        <v>97</v>
      </c>
      <c r="J2069" t="s">
        <v>63</v>
      </c>
      <c r="K2069" s="7">
        <v>2</v>
      </c>
      <c r="L2069" t="s">
        <v>70</v>
      </c>
      <c r="M2069" t="s">
        <v>88</v>
      </c>
      <c r="N2069" t="s">
        <v>89</v>
      </c>
      <c r="O2069">
        <v>1113</v>
      </c>
      <c r="P2069" s="6">
        <v>428.63</v>
      </c>
      <c r="Q2069" s="6">
        <v>477065.19</v>
      </c>
      <c r="R2069" s="5">
        <v>0.15</v>
      </c>
      <c r="S2069" s="6">
        <v>405505.41149999999</v>
      </c>
      <c r="T2069" s="6">
        <v>3035.52</v>
      </c>
      <c r="U2069" s="6">
        <v>197475.42</v>
      </c>
      <c r="V2069" s="6">
        <v>1435.43</v>
      </c>
      <c r="W2069" s="6">
        <v>12819.13</v>
      </c>
      <c r="X2069" s="6">
        <v>190739.91149999999</v>
      </c>
      <c r="Y2069" s="5">
        <v>0.47037574861069398</v>
      </c>
      <c r="Z2069" t="s">
        <v>103</v>
      </c>
      <c r="AA2069" t="s">
        <v>104</v>
      </c>
      <c r="AB2069" t="s">
        <v>56</v>
      </c>
      <c r="AC2069" t="s">
        <v>43</v>
      </c>
      <c r="AD2069" t="s">
        <v>84</v>
      </c>
      <c r="AE2069" t="s">
        <v>58</v>
      </c>
      <c r="AF2069" t="str">
        <f>TEXT(Agricultural_Export_Analysis_Cleaned_Dataset[[#This Row],[Order_Date]],"mmm")</f>
        <v>Sep</v>
      </c>
      <c r="AG2069" t="str">
        <f>TEXT(Agricultural_Export_Analysis_Cleaned_Dataset[[#This Row],[Order_Date]],"yyyy")</f>
        <v>2024</v>
      </c>
      <c r="AH2069" t="str">
        <f>TEXT(Agricultural_Export_Analysis_Cleaned_Dataset[[#This Row],[Order_Date]],"ddd")</f>
        <v>Tue</v>
      </c>
      <c r="AI2069" t="str">
        <f>TEXT(Agricultural_Export_Analysis_Cleaned_Dataset[[#This Row],[Ship_Date]],"yyyy")</f>
        <v>2024</v>
      </c>
      <c r="AJ2069" t="str">
        <f>TEXT(Agricultural_Export_Analysis_Cleaned_Dataset[[#This Row],[Ship_Date]],"mmm")</f>
        <v>Sep</v>
      </c>
      <c r="AK2069" t="str">
        <f>TEXT(Agricultural_Export_Analysis_Cleaned_Dataset[[#This Row],[Ship_Date]],"ddd")</f>
        <v>Thu</v>
      </c>
      <c r="AL2069" t="str">
        <f>TEXT(Agricultural_Export_Analysis_Cleaned_Dataset[[#This Row],[Delivery_Date]],"yyyy")</f>
        <v>2024</v>
      </c>
      <c r="AM2069" t="str">
        <f>TEXT(Agricultural_Export_Analysis_Cleaned_Dataset[[#This Row],[Delivery_Date]],"mmm")</f>
        <v>Oct</v>
      </c>
      <c r="AN2069" t="str">
        <f>TEXT(Agricultural_Export_Analysis_Cleaned_Dataset[[#This Row],[Delivery_Date]],"ddd")</f>
        <v>Fri</v>
      </c>
      <c r="AO2069">
        <f>Agricultural_Export_Analysis_Cleaned_Dataset[[#This Row],[Delivery_Date]]-Agricultural_Export_Analysis_Cleaned_Dataset[[#This Row],[Ship_Date]]</f>
        <v>15</v>
      </c>
      <c r="AP2069">
        <f>Agricultural_Export_Analysis_Cleaned_Dataset[[#This Row],[Ship_Date]]-Agricultural_Export_Analysis_Cleaned_Dataset[[#This Row],[Order_Date]]</f>
        <v>2</v>
      </c>
      <c r="AQ2069" s="4" t="str">
        <f>TEXT(Agricultural_Export_Analysis_Cleaned_Dataset[[#This Row],[Order_Date]],"mmm yyyy")</f>
        <v>Sep 2024</v>
      </c>
    </row>
    <row r="2070" spans="1:43" x14ac:dyDescent="0.3">
      <c r="A2070" t="s">
        <v>4022</v>
      </c>
      <c r="B2070" t="s">
        <v>4023</v>
      </c>
      <c r="C2070" s="2">
        <v>45481</v>
      </c>
      <c r="D2070" s="2">
        <v>45482</v>
      </c>
      <c r="E2070" s="2">
        <v>45521</v>
      </c>
      <c r="F2070" t="s">
        <v>35</v>
      </c>
      <c r="G2070" t="s">
        <v>73</v>
      </c>
      <c r="H2070" t="s">
        <v>37</v>
      </c>
      <c r="I2070" t="s">
        <v>91</v>
      </c>
      <c r="J2070" t="s">
        <v>112</v>
      </c>
      <c r="K2070" s="7">
        <v>15</v>
      </c>
      <c r="L2070" t="s">
        <v>70</v>
      </c>
      <c r="M2070" t="s">
        <v>61</v>
      </c>
      <c r="N2070" t="s">
        <v>62</v>
      </c>
      <c r="O2070">
        <v>1817</v>
      </c>
      <c r="P2070" s="6">
        <v>142.1</v>
      </c>
      <c r="Q2070" s="6">
        <v>258195.7</v>
      </c>
      <c r="R2070" s="5">
        <v>0</v>
      </c>
      <c r="S2070" s="6">
        <v>258195.7</v>
      </c>
      <c r="T2070" s="6">
        <v>4988.0200000000004</v>
      </c>
      <c r="U2070" s="6">
        <v>168568.28</v>
      </c>
      <c r="V2070" s="6">
        <v>538.08000000000004</v>
      </c>
      <c r="W2070" s="6">
        <v>20893.240000000002</v>
      </c>
      <c r="X2070" s="6">
        <v>63208.08</v>
      </c>
      <c r="Y2070" s="5">
        <v>0.24480686549001399</v>
      </c>
      <c r="Z2070" t="s">
        <v>103</v>
      </c>
      <c r="AA2070" t="s">
        <v>119</v>
      </c>
      <c r="AB2070" t="s">
        <v>65</v>
      </c>
      <c r="AC2070" t="s">
        <v>43</v>
      </c>
      <c r="AD2070" t="s">
        <v>44</v>
      </c>
      <c r="AE2070" t="s">
        <v>45</v>
      </c>
      <c r="AF2070" t="str">
        <f>TEXT(Agricultural_Export_Analysis_Cleaned_Dataset[[#This Row],[Order_Date]],"mmm")</f>
        <v>Jul</v>
      </c>
      <c r="AG2070" t="str">
        <f>TEXT(Agricultural_Export_Analysis_Cleaned_Dataset[[#This Row],[Order_Date]],"yyyy")</f>
        <v>2024</v>
      </c>
      <c r="AH2070" t="str">
        <f>TEXT(Agricultural_Export_Analysis_Cleaned_Dataset[[#This Row],[Order_Date]],"ddd")</f>
        <v>Mon</v>
      </c>
      <c r="AI2070" t="str">
        <f>TEXT(Agricultural_Export_Analysis_Cleaned_Dataset[[#This Row],[Ship_Date]],"yyyy")</f>
        <v>2024</v>
      </c>
      <c r="AJ2070" t="str">
        <f>TEXT(Agricultural_Export_Analysis_Cleaned_Dataset[[#This Row],[Ship_Date]],"mmm")</f>
        <v>Jul</v>
      </c>
      <c r="AK2070" t="str">
        <f>TEXT(Agricultural_Export_Analysis_Cleaned_Dataset[[#This Row],[Ship_Date]],"ddd")</f>
        <v>Tue</v>
      </c>
      <c r="AL2070" t="str">
        <f>TEXT(Agricultural_Export_Analysis_Cleaned_Dataset[[#This Row],[Delivery_Date]],"yyyy")</f>
        <v>2024</v>
      </c>
      <c r="AM2070" t="str">
        <f>TEXT(Agricultural_Export_Analysis_Cleaned_Dataset[[#This Row],[Delivery_Date]],"mmm")</f>
        <v>Aug</v>
      </c>
      <c r="AN2070" t="str">
        <f>TEXT(Agricultural_Export_Analysis_Cleaned_Dataset[[#This Row],[Delivery_Date]],"ddd")</f>
        <v>Sat</v>
      </c>
      <c r="AO2070">
        <f>Agricultural_Export_Analysis_Cleaned_Dataset[[#This Row],[Delivery_Date]]-Agricultural_Export_Analysis_Cleaned_Dataset[[#This Row],[Ship_Date]]</f>
        <v>39</v>
      </c>
      <c r="AP2070">
        <f>Agricultural_Export_Analysis_Cleaned_Dataset[[#This Row],[Ship_Date]]-Agricultural_Export_Analysis_Cleaned_Dataset[[#This Row],[Order_Date]]</f>
        <v>1</v>
      </c>
      <c r="AQ2070" s="4" t="str">
        <f>TEXT(Agricultural_Export_Analysis_Cleaned_Dataset[[#This Row],[Order_Date]],"mmm yyyy")</f>
        <v>Jul 2024</v>
      </c>
    </row>
    <row r="2071" spans="1:43" x14ac:dyDescent="0.3">
      <c r="A2071" t="s">
        <v>4024</v>
      </c>
      <c r="B2071" t="s">
        <v>4025</v>
      </c>
      <c r="C2071" s="2">
        <v>45523</v>
      </c>
      <c r="D2071" s="2">
        <v>45524</v>
      </c>
      <c r="E2071" s="2">
        <v>45547</v>
      </c>
      <c r="F2071" t="s">
        <v>35</v>
      </c>
      <c r="G2071" t="s">
        <v>8932</v>
      </c>
      <c r="H2071" t="s">
        <v>74</v>
      </c>
      <c r="I2071" t="s">
        <v>38</v>
      </c>
      <c r="J2071" t="s">
        <v>63</v>
      </c>
      <c r="K2071" s="7">
        <v>7</v>
      </c>
      <c r="L2071" t="s">
        <v>70</v>
      </c>
      <c r="M2071" t="s">
        <v>130</v>
      </c>
      <c r="N2071" t="s">
        <v>131</v>
      </c>
      <c r="O2071">
        <v>343</v>
      </c>
      <c r="P2071" s="6">
        <v>184.34</v>
      </c>
      <c r="Q2071" s="6">
        <v>63228.62</v>
      </c>
      <c r="R2071" s="5">
        <v>0.1</v>
      </c>
      <c r="S2071" s="6">
        <v>56905.758000000002</v>
      </c>
      <c r="T2071" s="6">
        <v>2471.15</v>
      </c>
      <c r="U2071" s="6">
        <v>42617.43</v>
      </c>
      <c r="V2071" s="6">
        <v>2881.84</v>
      </c>
      <c r="W2071" s="6">
        <v>5654.09</v>
      </c>
      <c r="X2071" s="6">
        <v>3281.248</v>
      </c>
      <c r="Y2071" s="5">
        <v>5.7661089410319603E-2</v>
      </c>
      <c r="Z2071" t="s">
        <v>103</v>
      </c>
      <c r="AA2071" t="s">
        <v>177</v>
      </c>
      <c r="AB2071" t="s">
        <v>83</v>
      </c>
      <c r="AC2071" t="s">
        <v>66</v>
      </c>
      <c r="AD2071" t="s">
        <v>44</v>
      </c>
      <c r="AE2071" t="s">
        <v>58</v>
      </c>
      <c r="AF2071" t="str">
        <f>TEXT(Agricultural_Export_Analysis_Cleaned_Dataset[[#This Row],[Order_Date]],"mmm")</f>
        <v>Aug</v>
      </c>
      <c r="AG2071" t="str">
        <f>TEXT(Agricultural_Export_Analysis_Cleaned_Dataset[[#This Row],[Order_Date]],"yyyy")</f>
        <v>2024</v>
      </c>
      <c r="AH2071" t="str">
        <f>TEXT(Agricultural_Export_Analysis_Cleaned_Dataset[[#This Row],[Order_Date]],"ddd")</f>
        <v>Mon</v>
      </c>
      <c r="AI2071" t="str">
        <f>TEXT(Agricultural_Export_Analysis_Cleaned_Dataset[[#This Row],[Ship_Date]],"yyyy")</f>
        <v>2024</v>
      </c>
      <c r="AJ2071" t="str">
        <f>TEXT(Agricultural_Export_Analysis_Cleaned_Dataset[[#This Row],[Ship_Date]],"mmm")</f>
        <v>Aug</v>
      </c>
      <c r="AK2071" t="str">
        <f>TEXT(Agricultural_Export_Analysis_Cleaned_Dataset[[#This Row],[Ship_Date]],"ddd")</f>
        <v>Tue</v>
      </c>
      <c r="AL2071" t="str">
        <f>TEXT(Agricultural_Export_Analysis_Cleaned_Dataset[[#This Row],[Delivery_Date]],"yyyy")</f>
        <v>2024</v>
      </c>
      <c r="AM2071" t="str">
        <f>TEXT(Agricultural_Export_Analysis_Cleaned_Dataset[[#This Row],[Delivery_Date]],"mmm")</f>
        <v>Sep</v>
      </c>
      <c r="AN2071" t="str">
        <f>TEXT(Agricultural_Export_Analysis_Cleaned_Dataset[[#This Row],[Delivery_Date]],"ddd")</f>
        <v>Thu</v>
      </c>
      <c r="AO2071">
        <f>Agricultural_Export_Analysis_Cleaned_Dataset[[#This Row],[Delivery_Date]]-Agricultural_Export_Analysis_Cleaned_Dataset[[#This Row],[Ship_Date]]</f>
        <v>23</v>
      </c>
      <c r="AP2071">
        <f>Agricultural_Export_Analysis_Cleaned_Dataset[[#This Row],[Ship_Date]]-Agricultural_Export_Analysis_Cleaned_Dataset[[#This Row],[Order_Date]]</f>
        <v>1</v>
      </c>
      <c r="AQ2071" s="4" t="str">
        <f>TEXT(Agricultural_Export_Analysis_Cleaned_Dataset[[#This Row],[Order_Date]],"mmm yyyy")</f>
        <v>Aug 2024</v>
      </c>
    </row>
    <row r="2072" spans="1:43" x14ac:dyDescent="0.3">
      <c r="A2072" t="s">
        <v>4026</v>
      </c>
      <c r="B2072" t="s">
        <v>4027</v>
      </c>
      <c r="C2072" s="2">
        <v>45989</v>
      </c>
      <c r="D2072" s="2">
        <v>45991</v>
      </c>
      <c r="E2072" s="2">
        <v>46014</v>
      </c>
      <c r="F2072" t="s">
        <v>35</v>
      </c>
      <c r="G2072" t="s">
        <v>36</v>
      </c>
      <c r="H2072" t="s">
        <v>51</v>
      </c>
      <c r="I2072" t="s">
        <v>52</v>
      </c>
      <c r="J2072" t="s">
        <v>39</v>
      </c>
      <c r="K2072" s="7">
        <v>0</v>
      </c>
      <c r="L2072" t="s">
        <v>32</v>
      </c>
      <c r="M2072" t="s">
        <v>61</v>
      </c>
      <c r="N2072" t="s">
        <v>62</v>
      </c>
      <c r="O2072">
        <v>481</v>
      </c>
      <c r="P2072" s="6">
        <v>240.96</v>
      </c>
      <c r="Q2072" s="6">
        <v>115901.75999999999</v>
      </c>
      <c r="R2072" s="5">
        <v>0.1</v>
      </c>
      <c r="S2072" s="6">
        <v>104311.584</v>
      </c>
      <c r="T2072" s="6">
        <v>3726.64</v>
      </c>
      <c r="U2072" s="6">
        <v>61142.18</v>
      </c>
      <c r="V2072" s="6">
        <v>2192.81</v>
      </c>
      <c r="W2072" s="6">
        <v>3124.6</v>
      </c>
      <c r="X2072" s="6">
        <v>34125.353999999999</v>
      </c>
      <c r="Y2072" s="5">
        <v>0.32714826763631499</v>
      </c>
      <c r="Z2072" t="s">
        <v>54</v>
      </c>
      <c r="AA2072" t="s">
        <v>92</v>
      </c>
      <c r="AB2072" t="s">
        <v>65</v>
      </c>
      <c r="AC2072" t="s">
        <v>76</v>
      </c>
      <c r="AD2072" t="s">
        <v>44</v>
      </c>
      <c r="AE2072" t="s">
        <v>58</v>
      </c>
      <c r="AF2072" t="str">
        <f>TEXT(Agricultural_Export_Analysis_Cleaned_Dataset[[#This Row],[Order_Date]],"mmm")</f>
        <v>Nov</v>
      </c>
      <c r="AG2072" t="str">
        <f>TEXT(Agricultural_Export_Analysis_Cleaned_Dataset[[#This Row],[Order_Date]],"yyyy")</f>
        <v>2025</v>
      </c>
      <c r="AH2072" t="str">
        <f>TEXT(Agricultural_Export_Analysis_Cleaned_Dataset[[#This Row],[Order_Date]],"ddd")</f>
        <v>Fri</v>
      </c>
      <c r="AI2072" t="str">
        <f>TEXT(Agricultural_Export_Analysis_Cleaned_Dataset[[#This Row],[Ship_Date]],"yyyy")</f>
        <v>2025</v>
      </c>
      <c r="AJ2072" t="str">
        <f>TEXT(Agricultural_Export_Analysis_Cleaned_Dataset[[#This Row],[Ship_Date]],"mmm")</f>
        <v>Nov</v>
      </c>
      <c r="AK2072" t="str">
        <f>TEXT(Agricultural_Export_Analysis_Cleaned_Dataset[[#This Row],[Ship_Date]],"ddd")</f>
        <v>Sun</v>
      </c>
      <c r="AL2072" t="str">
        <f>TEXT(Agricultural_Export_Analysis_Cleaned_Dataset[[#This Row],[Delivery_Date]],"yyyy")</f>
        <v>2025</v>
      </c>
      <c r="AM2072" t="str">
        <f>TEXT(Agricultural_Export_Analysis_Cleaned_Dataset[[#This Row],[Delivery_Date]],"mmm")</f>
        <v>Dec</v>
      </c>
      <c r="AN2072" t="str">
        <f>TEXT(Agricultural_Export_Analysis_Cleaned_Dataset[[#This Row],[Delivery_Date]],"ddd")</f>
        <v>Tue</v>
      </c>
      <c r="AO2072">
        <f>Agricultural_Export_Analysis_Cleaned_Dataset[[#This Row],[Delivery_Date]]-Agricultural_Export_Analysis_Cleaned_Dataset[[#This Row],[Ship_Date]]</f>
        <v>23</v>
      </c>
      <c r="AP2072">
        <f>Agricultural_Export_Analysis_Cleaned_Dataset[[#This Row],[Ship_Date]]-Agricultural_Export_Analysis_Cleaned_Dataset[[#This Row],[Order_Date]]</f>
        <v>2</v>
      </c>
      <c r="AQ2072" s="4" t="str">
        <f>TEXT(Agricultural_Export_Analysis_Cleaned_Dataset[[#This Row],[Order_Date]],"mmm yyyy")</f>
        <v>Nov 2025</v>
      </c>
    </row>
    <row r="2073" spans="1:43" x14ac:dyDescent="0.3">
      <c r="A2073" t="s">
        <v>4028</v>
      </c>
      <c r="B2073" t="s">
        <v>4029</v>
      </c>
      <c r="C2073" s="2">
        <v>45558</v>
      </c>
      <c r="D2073" s="2">
        <v>45565</v>
      </c>
      <c r="E2073" s="2">
        <v>45590</v>
      </c>
      <c r="F2073" t="s">
        <v>35</v>
      </c>
      <c r="G2073" t="s">
        <v>132</v>
      </c>
      <c r="H2073" t="s">
        <v>37</v>
      </c>
      <c r="I2073" t="s">
        <v>97</v>
      </c>
      <c r="J2073" t="s">
        <v>63</v>
      </c>
      <c r="K2073" s="7">
        <v>4</v>
      </c>
      <c r="L2073" t="s">
        <v>32</v>
      </c>
      <c r="M2073" t="s">
        <v>101</v>
      </c>
      <c r="N2073" t="s">
        <v>102</v>
      </c>
      <c r="O2073">
        <v>268</v>
      </c>
      <c r="P2073" s="6">
        <v>34.1</v>
      </c>
      <c r="Q2073" s="6">
        <v>9138.7999999999993</v>
      </c>
      <c r="R2073" s="5">
        <v>0.1</v>
      </c>
      <c r="S2073" s="6">
        <v>8224.92</v>
      </c>
      <c r="T2073" s="6">
        <v>14210.32</v>
      </c>
      <c r="U2073" s="6">
        <v>4164.42</v>
      </c>
      <c r="V2073" s="6">
        <v>2061.5500000000002</v>
      </c>
      <c r="W2073" s="6">
        <v>311</v>
      </c>
      <c r="X2073" s="6">
        <v>-12522.37</v>
      </c>
      <c r="Y2073" s="5">
        <v>-1.5224914041717099</v>
      </c>
      <c r="Z2073" t="s">
        <v>103</v>
      </c>
      <c r="AA2073" t="s">
        <v>104</v>
      </c>
      <c r="AB2073" t="s">
        <v>42</v>
      </c>
      <c r="AC2073" t="s">
        <v>76</v>
      </c>
      <c r="AD2073" t="s">
        <v>98</v>
      </c>
      <c r="AE2073" t="s">
        <v>58</v>
      </c>
      <c r="AF2073" t="str">
        <f>TEXT(Agricultural_Export_Analysis_Cleaned_Dataset[[#This Row],[Order_Date]],"mmm")</f>
        <v>Sep</v>
      </c>
      <c r="AG2073" t="str">
        <f>TEXT(Agricultural_Export_Analysis_Cleaned_Dataset[[#This Row],[Order_Date]],"yyyy")</f>
        <v>2024</v>
      </c>
      <c r="AH2073" t="str">
        <f>TEXT(Agricultural_Export_Analysis_Cleaned_Dataset[[#This Row],[Order_Date]],"ddd")</f>
        <v>Mon</v>
      </c>
      <c r="AI2073" t="str">
        <f>TEXT(Agricultural_Export_Analysis_Cleaned_Dataset[[#This Row],[Ship_Date]],"yyyy")</f>
        <v>2024</v>
      </c>
      <c r="AJ2073" t="str">
        <f>TEXT(Agricultural_Export_Analysis_Cleaned_Dataset[[#This Row],[Ship_Date]],"mmm")</f>
        <v>Sep</v>
      </c>
      <c r="AK2073" t="str">
        <f>TEXT(Agricultural_Export_Analysis_Cleaned_Dataset[[#This Row],[Ship_Date]],"ddd")</f>
        <v>Mon</v>
      </c>
      <c r="AL2073" t="str">
        <f>TEXT(Agricultural_Export_Analysis_Cleaned_Dataset[[#This Row],[Delivery_Date]],"yyyy")</f>
        <v>2024</v>
      </c>
      <c r="AM2073" t="str">
        <f>TEXT(Agricultural_Export_Analysis_Cleaned_Dataset[[#This Row],[Delivery_Date]],"mmm")</f>
        <v>Oct</v>
      </c>
      <c r="AN2073" t="str">
        <f>TEXT(Agricultural_Export_Analysis_Cleaned_Dataset[[#This Row],[Delivery_Date]],"ddd")</f>
        <v>Fri</v>
      </c>
      <c r="AO2073">
        <f>Agricultural_Export_Analysis_Cleaned_Dataset[[#This Row],[Delivery_Date]]-Agricultural_Export_Analysis_Cleaned_Dataset[[#This Row],[Ship_Date]]</f>
        <v>25</v>
      </c>
      <c r="AP2073">
        <f>Agricultural_Export_Analysis_Cleaned_Dataset[[#This Row],[Ship_Date]]-Agricultural_Export_Analysis_Cleaned_Dataset[[#This Row],[Order_Date]]</f>
        <v>7</v>
      </c>
      <c r="AQ2073" s="4" t="str">
        <f>TEXT(Agricultural_Export_Analysis_Cleaned_Dataset[[#This Row],[Order_Date]],"mmm yyyy")</f>
        <v>Sep 2024</v>
      </c>
    </row>
    <row r="2074" spans="1:43" x14ac:dyDescent="0.3">
      <c r="A2074" t="s">
        <v>4030</v>
      </c>
      <c r="B2074" t="s">
        <v>4031</v>
      </c>
      <c r="C2074" s="2">
        <v>45352</v>
      </c>
      <c r="D2074" s="2">
        <v>45362</v>
      </c>
      <c r="E2074" s="2">
        <v>45377</v>
      </c>
      <c r="F2074" t="s">
        <v>35</v>
      </c>
      <c r="G2074" t="s">
        <v>8932</v>
      </c>
      <c r="H2074" t="s">
        <v>37</v>
      </c>
      <c r="I2074" t="s">
        <v>38</v>
      </c>
      <c r="J2074" t="s">
        <v>53</v>
      </c>
      <c r="K2074" s="7">
        <v>4</v>
      </c>
      <c r="L2074" t="s">
        <v>80</v>
      </c>
      <c r="M2074" t="s">
        <v>101</v>
      </c>
      <c r="N2074" t="s">
        <v>102</v>
      </c>
      <c r="O2074">
        <v>1192</v>
      </c>
      <c r="P2074" s="6">
        <v>252.37</v>
      </c>
      <c r="Q2074" s="6">
        <v>300825.03999999998</v>
      </c>
      <c r="R2074" s="5">
        <v>0.05</v>
      </c>
      <c r="S2074" s="6">
        <v>285783.788</v>
      </c>
      <c r="T2074" s="6">
        <v>5165.4399999999996</v>
      </c>
      <c r="U2074" s="6">
        <v>173504.13</v>
      </c>
      <c r="V2074" s="6">
        <v>2141.23</v>
      </c>
      <c r="W2074" s="6">
        <v>28730.7</v>
      </c>
      <c r="X2074" s="6">
        <v>76242.288</v>
      </c>
      <c r="Y2074" s="5">
        <v>0.26678311087401502</v>
      </c>
      <c r="Z2074" t="s">
        <v>40</v>
      </c>
      <c r="AA2074" t="s">
        <v>41</v>
      </c>
      <c r="AB2074" t="s">
        <v>83</v>
      </c>
      <c r="AC2074" t="s">
        <v>43</v>
      </c>
      <c r="AD2074" t="s">
        <v>77</v>
      </c>
      <c r="AE2074" t="s">
        <v>67</v>
      </c>
      <c r="AF2074" t="str">
        <f>TEXT(Agricultural_Export_Analysis_Cleaned_Dataset[[#This Row],[Order_Date]],"mmm")</f>
        <v>Mar</v>
      </c>
      <c r="AG2074" t="str">
        <f>TEXT(Agricultural_Export_Analysis_Cleaned_Dataset[[#This Row],[Order_Date]],"yyyy")</f>
        <v>2024</v>
      </c>
      <c r="AH2074" t="str">
        <f>TEXT(Agricultural_Export_Analysis_Cleaned_Dataset[[#This Row],[Order_Date]],"ddd")</f>
        <v>Fri</v>
      </c>
      <c r="AI2074" t="str">
        <f>TEXT(Agricultural_Export_Analysis_Cleaned_Dataset[[#This Row],[Ship_Date]],"yyyy")</f>
        <v>2024</v>
      </c>
      <c r="AJ2074" t="str">
        <f>TEXT(Agricultural_Export_Analysis_Cleaned_Dataset[[#This Row],[Ship_Date]],"mmm")</f>
        <v>Mar</v>
      </c>
      <c r="AK2074" t="str">
        <f>TEXT(Agricultural_Export_Analysis_Cleaned_Dataset[[#This Row],[Ship_Date]],"ddd")</f>
        <v>Mon</v>
      </c>
      <c r="AL2074" t="str">
        <f>TEXT(Agricultural_Export_Analysis_Cleaned_Dataset[[#This Row],[Delivery_Date]],"yyyy")</f>
        <v>2024</v>
      </c>
      <c r="AM2074" t="str">
        <f>TEXT(Agricultural_Export_Analysis_Cleaned_Dataset[[#This Row],[Delivery_Date]],"mmm")</f>
        <v>Mar</v>
      </c>
      <c r="AN2074" t="str">
        <f>TEXT(Agricultural_Export_Analysis_Cleaned_Dataset[[#This Row],[Delivery_Date]],"ddd")</f>
        <v>Tue</v>
      </c>
      <c r="AO2074">
        <f>Agricultural_Export_Analysis_Cleaned_Dataset[[#This Row],[Delivery_Date]]-Agricultural_Export_Analysis_Cleaned_Dataset[[#This Row],[Ship_Date]]</f>
        <v>15</v>
      </c>
      <c r="AP2074">
        <f>Agricultural_Export_Analysis_Cleaned_Dataset[[#This Row],[Ship_Date]]-Agricultural_Export_Analysis_Cleaned_Dataset[[#This Row],[Order_Date]]</f>
        <v>10</v>
      </c>
      <c r="AQ2074" s="4" t="str">
        <f>TEXT(Agricultural_Export_Analysis_Cleaned_Dataset[[#This Row],[Order_Date]],"mmm yyyy")</f>
        <v>Mar 2024</v>
      </c>
    </row>
    <row r="2075" spans="1:43" x14ac:dyDescent="0.3">
      <c r="A2075" t="s">
        <v>4032</v>
      </c>
      <c r="B2075" t="s">
        <v>4033</v>
      </c>
      <c r="C2075" s="2">
        <v>45957</v>
      </c>
      <c r="D2075" s="2">
        <v>45958</v>
      </c>
      <c r="E2075" s="2">
        <v>45982</v>
      </c>
      <c r="F2075" t="s">
        <v>35</v>
      </c>
      <c r="G2075" t="s">
        <v>132</v>
      </c>
      <c r="H2075" t="s">
        <v>51</v>
      </c>
      <c r="I2075" t="s">
        <v>52</v>
      </c>
      <c r="J2075" t="s">
        <v>63</v>
      </c>
      <c r="K2075" s="7">
        <v>0</v>
      </c>
      <c r="L2075" t="s">
        <v>70</v>
      </c>
      <c r="M2075" t="s">
        <v>140</v>
      </c>
      <c r="N2075" t="s">
        <v>49</v>
      </c>
      <c r="O2075">
        <v>397</v>
      </c>
      <c r="P2075" s="6">
        <v>79.47</v>
      </c>
      <c r="Q2075" s="6">
        <v>31549.59</v>
      </c>
      <c r="R2075" s="5">
        <v>0</v>
      </c>
      <c r="S2075" s="6">
        <v>31549.59</v>
      </c>
      <c r="T2075" s="6">
        <v>14221.71</v>
      </c>
      <c r="U2075" s="6">
        <v>18212.8</v>
      </c>
      <c r="V2075" s="6">
        <v>1706.29</v>
      </c>
      <c r="W2075" s="6">
        <v>1074.45</v>
      </c>
      <c r="X2075" s="6">
        <v>-3665.66</v>
      </c>
      <c r="Y2075" s="5">
        <v>-0.116187246807328</v>
      </c>
      <c r="Z2075" t="s">
        <v>54</v>
      </c>
      <c r="AA2075" t="s">
        <v>75</v>
      </c>
      <c r="AB2075" t="s">
        <v>65</v>
      </c>
      <c r="AC2075" t="s">
        <v>66</v>
      </c>
      <c r="AD2075" t="s">
        <v>98</v>
      </c>
      <c r="AE2075" t="s">
        <v>45</v>
      </c>
      <c r="AF2075" t="str">
        <f>TEXT(Agricultural_Export_Analysis_Cleaned_Dataset[[#This Row],[Order_Date]],"mmm")</f>
        <v>Oct</v>
      </c>
      <c r="AG2075" t="str">
        <f>TEXT(Agricultural_Export_Analysis_Cleaned_Dataset[[#This Row],[Order_Date]],"yyyy")</f>
        <v>2025</v>
      </c>
      <c r="AH2075" t="str">
        <f>TEXT(Agricultural_Export_Analysis_Cleaned_Dataset[[#This Row],[Order_Date]],"ddd")</f>
        <v>Mon</v>
      </c>
      <c r="AI2075" t="str">
        <f>TEXT(Agricultural_Export_Analysis_Cleaned_Dataset[[#This Row],[Ship_Date]],"yyyy")</f>
        <v>2025</v>
      </c>
      <c r="AJ2075" t="str">
        <f>TEXT(Agricultural_Export_Analysis_Cleaned_Dataset[[#This Row],[Ship_Date]],"mmm")</f>
        <v>Oct</v>
      </c>
      <c r="AK2075" t="str">
        <f>TEXT(Agricultural_Export_Analysis_Cleaned_Dataset[[#This Row],[Ship_Date]],"ddd")</f>
        <v>Tue</v>
      </c>
      <c r="AL2075" t="str">
        <f>TEXT(Agricultural_Export_Analysis_Cleaned_Dataset[[#This Row],[Delivery_Date]],"yyyy")</f>
        <v>2025</v>
      </c>
      <c r="AM2075" t="str">
        <f>TEXT(Agricultural_Export_Analysis_Cleaned_Dataset[[#This Row],[Delivery_Date]],"mmm")</f>
        <v>Nov</v>
      </c>
      <c r="AN2075" t="str">
        <f>TEXT(Agricultural_Export_Analysis_Cleaned_Dataset[[#This Row],[Delivery_Date]],"ddd")</f>
        <v>Fri</v>
      </c>
      <c r="AO2075">
        <f>Agricultural_Export_Analysis_Cleaned_Dataset[[#This Row],[Delivery_Date]]-Agricultural_Export_Analysis_Cleaned_Dataset[[#This Row],[Ship_Date]]</f>
        <v>24</v>
      </c>
      <c r="AP2075">
        <f>Agricultural_Export_Analysis_Cleaned_Dataset[[#This Row],[Ship_Date]]-Agricultural_Export_Analysis_Cleaned_Dataset[[#This Row],[Order_Date]]</f>
        <v>1</v>
      </c>
      <c r="AQ2075" s="4" t="str">
        <f>TEXT(Agricultural_Export_Analysis_Cleaned_Dataset[[#This Row],[Order_Date]],"mmm yyyy")</f>
        <v>Oct 2025</v>
      </c>
    </row>
    <row r="2076" spans="1:43" x14ac:dyDescent="0.3">
      <c r="A2076" t="s">
        <v>4034</v>
      </c>
      <c r="B2076" t="s">
        <v>4035</v>
      </c>
      <c r="C2076" s="2">
        <v>45740</v>
      </c>
      <c r="D2076" s="2">
        <v>45744</v>
      </c>
      <c r="E2076" s="2">
        <v>45752</v>
      </c>
      <c r="F2076" t="s">
        <v>35</v>
      </c>
      <c r="G2076" t="s">
        <v>8934</v>
      </c>
      <c r="H2076" t="s">
        <v>37</v>
      </c>
      <c r="I2076" t="s">
        <v>91</v>
      </c>
      <c r="J2076" t="s">
        <v>53</v>
      </c>
      <c r="K2076" s="7">
        <v>0</v>
      </c>
      <c r="L2076" t="s">
        <v>80</v>
      </c>
      <c r="M2076" t="s">
        <v>130</v>
      </c>
      <c r="N2076" t="s">
        <v>131</v>
      </c>
      <c r="O2076">
        <v>602</v>
      </c>
      <c r="P2076" s="6">
        <v>362.9</v>
      </c>
      <c r="Q2076" s="6">
        <v>218465.8</v>
      </c>
      <c r="R2076" s="5">
        <v>0.05</v>
      </c>
      <c r="S2076" s="6">
        <v>207542.51</v>
      </c>
      <c r="T2076" s="6">
        <v>3361.46</v>
      </c>
      <c r="U2076" s="6">
        <v>127035.46</v>
      </c>
      <c r="V2076" s="6">
        <v>1950.05</v>
      </c>
      <c r="W2076" s="6">
        <v>24585.63</v>
      </c>
      <c r="X2076" s="6">
        <v>50609.91</v>
      </c>
      <c r="Y2076" s="5">
        <v>0.24385322313004701</v>
      </c>
      <c r="Z2076" t="s">
        <v>40</v>
      </c>
      <c r="AA2076" t="s">
        <v>41</v>
      </c>
      <c r="AB2076" t="s">
        <v>83</v>
      </c>
      <c r="AC2076" t="s">
        <v>76</v>
      </c>
      <c r="AD2076" t="s">
        <v>57</v>
      </c>
      <c r="AE2076" t="s">
        <v>67</v>
      </c>
      <c r="AF2076" t="str">
        <f>TEXT(Agricultural_Export_Analysis_Cleaned_Dataset[[#This Row],[Order_Date]],"mmm")</f>
        <v>Mar</v>
      </c>
      <c r="AG2076" t="str">
        <f>TEXT(Agricultural_Export_Analysis_Cleaned_Dataset[[#This Row],[Order_Date]],"yyyy")</f>
        <v>2025</v>
      </c>
      <c r="AH2076" t="str">
        <f>TEXT(Agricultural_Export_Analysis_Cleaned_Dataset[[#This Row],[Order_Date]],"ddd")</f>
        <v>Mon</v>
      </c>
      <c r="AI2076" t="str">
        <f>TEXT(Agricultural_Export_Analysis_Cleaned_Dataset[[#This Row],[Ship_Date]],"yyyy")</f>
        <v>2025</v>
      </c>
      <c r="AJ2076" t="str">
        <f>TEXT(Agricultural_Export_Analysis_Cleaned_Dataset[[#This Row],[Ship_Date]],"mmm")</f>
        <v>Mar</v>
      </c>
      <c r="AK2076" t="str">
        <f>TEXT(Agricultural_Export_Analysis_Cleaned_Dataset[[#This Row],[Ship_Date]],"ddd")</f>
        <v>Fri</v>
      </c>
      <c r="AL2076" t="str">
        <f>TEXT(Agricultural_Export_Analysis_Cleaned_Dataset[[#This Row],[Delivery_Date]],"yyyy")</f>
        <v>2025</v>
      </c>
      <c r="AM2076" t="str">
        <f>TEXT(Agricultural_Export_Analysis_Cleaned_Dataset[[#This Row],[Delivery_Date]],"mmm")</f>
        <v>Apr</v>
      </c>
      <c r="AN2076" t="str">
        <f>TEXT(Agricultural_Export_Analysis_Cleaned_Dataset[[#This Row],[Delivery_Date]],"ddd")</f>
        <v>Sat</v>
      </c>
      <c r="AO2076">
        <f>Agricultural_Export_Analysis_Cleaned_Dataset[[#This Row],[Delivery_Date]]-Agricultural_Export_Analysis_Cleaned_Dataset[[#This Row],[Ship_Date]]</f>
        <v>8</v>
      </c>
      <c r="AP2076">
        <f>Agricultural_Export_Analysis_Cleaned_Dataset[[#This Row],[Ship_Date]]-Agricultural_Export_Analysis_Cleaned_Dataset[[#This Row],[Order_Date]]</f>
        <v>4</v>
      </c>
      <c r="AQ2076" s="4" t="str">
        <f>TEXT(Agricultural_Export_Analysis_Cleaned_Dataset[[#This Row],[Order_Date]],"mmm yyyy")</f>
        <v>Mar 2025</v>
      </c>
    </row>
    <row r="2077" spans="1:43" x14ac:dyDescent="0.3">
      <c r="A2077" t="s">
        <v>4036</v>
      </c>
      <c r="B2077" t="s">
        <v>3295</v>
      </c>
      <c r="C2077" s="2">
        <v>45656</v>
      </c>
      <c r="D2077" s="2">
        <v>45662</v>
      </c>
      <c r="E2077" s="2">
        <v>45673</v>
      </c>
      <c r="F2077" t="s">
        <v>35</v>
      </c>
      <c r="G2077" t="s">
        <v>50</v>
      </c>
      <c r="H2077" t="s">
        <v>74</v>
      </c>
      <c r="I2077" t="s">
        <v>52</v>
      </c>
      <c r="J2077" t="s">
        <v>39</v>
      </c>
      <c r="K2077" s="7">
        <v>0</v>
      </c>
      <c r="L2077" t="s">
        <v>87</v>
      </c>
      <c r="M2077" t="s">
        <v>71</v>
      </c>
      <c r="N2077" t="s">
        <v>72</v>
      </c>
      <c r="O2077">
        <v>681</v>
      </c>
      <c r="P2077" s="6">
        <v>34.96</v>
      </c>
      <c r="Q2077" s="6">
        <v>23807.759999999998</v>
      </c>
      <c r="R2077" s="5">
        <v>0.15</v>
      </c>
      <c r="S2077" s="6">
        <v>20236.596000000001</v>
      </c>
      <c r="T2077" s="6">
        <v>721.21</v>
      </c>
      <c r="U2077" s="6">
        <v>14463.09</v>
      </c>
      <c r="V2077" s="6">
        <v>1030.53</v>
      </c>
      <c r="W2077" s="6">
        <v>875.51</v>
      </c>
      <c r="X2077" s="6">
        <v>3146.2559999999999</v>
      </c>
      <c r="Y2077" s="5">
        <v>0.15547357865917799</v>
      </c>
      <c r="Z2077" t="s">
        <v>54</v>
      </c>
      <c r="AA2077" t="s">
        <v>55</v>
      </c>
      <c r="AB2077" t="s">
        <v>42</v>
      </c>
      <c r="AC2077" t="s">
        <v>43</v>
      </c>
      <c r="AD2077" t="s">
        <v>44</v>
      </c>
      <c r="AE2077" t="s">
        <v>45</v>
      </c>
      <c r="AF2077" t="str">
        <f>TEXT(Agricultural_Export_Analysis_Cleaned_Dataset[[#This Row],[Order_Date]],"mmm")</f>
        <v>Dec</v>
      </c>
      <c r="AG2077" t="str">
        <f>TEXT(Agricultural_Export_Analysis_Cleaned_Dataset[[#This Row],[Order_Date]],"yyyy")</f>
        <v>2024</v>
      </c>
      <c r="AH2077" t="str">
        <f>TEXT(Agricultural_Export_Analysis_Cleaned_Dataset[[#This Row],[Order_Date]],"ddd")</f>
        <v>Mon</v>
      </c>
      <c r="AI2077" t="str">
        <f>TEXT(Agricultural_Export_Analysis_Cleaned_Dataset[[#This Row],[Ship_Date]],"yyyy")</f>
        <v>2025</v>
      </c>
      <c r="AJ2077" t="str">
        <f>TEXT(Agricultural_Export_Analysis_Cleaned_Dataset[[#This Row],[Ship_Date]],"mmm")</f>
        <v>Jan</v>
      </c>
      <c r="AK2077" t="str">
        <f>TEXT(Agricultural_Export_Analysis_Cleaned_Dataset[[#This Row],[Ship_Date]],"ddd")</f>
        <v>Sun</v>
      </c>
      <c r="AL2077" t="str">
        <f>TEXT(Agricultural_Export_Analysis_Cleaned_Dataset[[#This Row],[Delivery_Date]],"yyyy")</f>
        <v>2025</v>
      </c>
      <c r="AM2077" t="str">
        <f>TEXT(Agricultural_Export_Analysis_Cleaned_Dataset[[#This Row],[Delivery_Date]],"mmm")</f>
        <v>Jan</v>
      </c>
      <c r="AN2077" t="str">
        <f>TEXT(Agricultural_Export_Analysis_Cleaned_Dataset[[#This Row],[Delivery_Date]],"ddd")</f>
        <v>Thu</v>
      </c>
      <c r="AO2077">
        <f>Agricultural_Export_Analysis_Cleaned_Dataset[[#This Row],[Delivery_Date]]-Agricultural_Export_Analysis_Cleaned_Dataset[[#This Row],[Ship_Date]]</f>
        <v>11</v>
      </c>
      <c r="AP2077">
        <f>Agricultural_Export_Analysis_Cleaned_Dataset[[#This Row],[Ship_Date]]-Agricultural_Export_Analysis_Cleaned_Dataset[[#This Row],[Order_Date]]</f>
        <v>6</v>
      </c>
      <c r="AQ2077" s="4" t="str">
        <f>TEXT(Agricultural_Export_Analysis_Cleaned_Dataset[[#This Row],[Order_Date]],"mmm yyyy")</f>
        <v>Dec 2024</v>
      </c>
    </row>
    <row r="2078" spans="1:43" x14ac:dyDescent="0.3">
      <c r="A2078" t="s">
        <v>4037</v>
      </c>
      <c r="B2078" t="s">
        <v>4038</v>
      </c>
      <c r="C2078" s="2">
        <v>45784</v>
      </c>
      <c r="D2078" s="2">
        <v>45794</v>
      </c>
      <c r="E2078" s="2">
        <v>45809</v>
      </c>
      <c r="F2078" t="s">
        <v>35</v>
      </c>
      <c r="G2078" t="s">
        <v>203</v>
      </c>
      <c r="H2078" t="s">
        <v>37</v>
      </c>
      <c r="I2078" t="s">
        <v>118</v>
      </c>
      <c r="J2078" t="s">
        <v>39</v>
      </c>
      <c r="K2078" s="7">
        <v>0</v>
      </c>
      <c r="L2078" t="s">
        <v>70</v>
      </c>
      <c r="M2078" t="s">
        <v>88</v>
      </c>
      <c r="N2078" t="s">
        <v>89</v>
      </c>
      <c r="O2078">
        <v>1109</v>
      </c>
      <c r="P2078" s="6">
        <v>496.37</v>
      </c>
      <c r="Q2078" s="6">
        <v>550474.32999999996</v>
      </c>
      <c r="R2078" s="5">
        <v>0</v>
      </c>
      <c r="S2078" s="6">
        <v>550474.32999999996</v>
      </c>
      <c r="T2078" s="6">
        <v>2476.08</v>
      </c>
      <c r="U2078" s="6">
        <v>380813.53</v>
      </c>
      <c r="V2078" s="6">
        <v>2741.02</v>
      </c>
      <c r="W2078" s="6">
        <v>26441.07</v>
      </c>
      <c r="X2078" s="6">
        <v>138002.63</v>
      </c>
      <c r="Y2078" s="5">
        <v>0.25069766650154202</v>
      </c>
      <c r="Z2078" t="s">
        <v>81</v>
      </c>
      <c r="AA2078" t="s">
        <v>82</v>
      </c>
      <c r="AB2078" t="s">
        <v>56</v>
      </c>
      <c r="AC2078" t="s">
        <v>66</v>
      </c>
      <c r="AD2078" t="s">
        <v>98</v>
      </c>
      <c r="AE2078" t="s">
        <v>67</v>
      </c>
      <c r="AF2078" t="str">
        <f>TEXT(Agricultural_Export_Analysis_Cleaned_Dataset[[#This Row],[Order_Date]],"mmm")</f>
        <v>May</v>
      </c>
      <c r="AG2078" t="str">
        <f>TEXT(Agricultural_Export_Analysis_Cleaned_Dataset[[#This Row],[Order_Date]],"yyyy")</f>
        <v>2025</v>
      </c>
      <c r="AH2078" t="str">
        <f>TEXT(Agricultural_Export_Analysis_Cleaned_Dataset[[#This Row],[Order_Date]],"ddd")</f>
        <v>Wed</v>
      </c>
      <c r="AI2078" t="str">
        <f>TEXT(Agricultural_Export_Analysis_Cleaned_Dataset[[#This Row],[Ship_Date]],"yyyy")</f>
        <v>2025</v>
      </c>
      <c r="AJ2078" t="str">
        <f>TEXT(Agricultural_Export_Analysis_Cleaned_Dataset[[#This Row],[Ship_Date]],"mmm")</f>
        <v>May</v>
      </c>
      <c r="AK2078" t="str">
        <f>TEXT(Agricultural_Export_Analysis_Cleaned_Dataset[[#This Row],[Ship_Date]],"ddd")</f>
        <v>Sat</v>
      </c>
      <c r="AL2078" t="str">
        <f>TEXT(Agricultural_Export_Analysis_Cleaned_Dataset[[#This Row],[Delivery_Date]],"yyyy")</f>
        <v>2025</v>
      </c>
      <c r="AM2078" t="str">
        <f>TEXT(Agricultural_Export_Analysis_Cleaned_Dataset[[#This Row],[Delivery_Date]],"mmm")</f>
        <v>Jun</v>
      </c>
      <c r="AN2078" t="str">
        <f>TEXT(Agricultural_Export_Analysis_Cleaned_Dataset[[#This Row],[Delivery_Date]],"ddd")</f>
        <v>Sun</v>
      </c>
      <c r="AO2078">
        <f>Agricultural_Export_Analysis_Cleaned_Dataset[[#This Row],[Delivery_Date]]-Agricultural_Export_Analysis_Cleaned_Dataset[[#This Row],[Ship_Date]]</f>
        <v>15</v>
      </c>
      <c r="AP2078">
        <f>Agricultural_Export_Analysis_Cleaned_Dataset[[#This Row],[Ship_Date]]-Agricultural_Export_Analysis_Cleaned_Dataset[[#This Row],[Order_Date]]</f>
        <v>10</v>
      </c>
      <c r="AQ2078" s="4" t="str">
        <f>TEXT(Agricultural_Export_Analysis_Cleaned_Dataset[[#This Row],[Order_Date]],"mmm yyyy")</f>
        <v>May 2025</v>
      </c>
    </row>
    <row r="2079" spans="1:43" x14ac:dyDescent="0.3">
      <c r="A2079" t="s">
        <v>4039</v>
      </c>
      <c r="B2079" t="s">
        <v>4040</v>
      </c>
      <c r="C2079" s="2">
        <v>45718</v>
      </c>
      <c r="D2079" s="2">
        <v>45726</v>
      </c>
      <c r="E2079" s="2">
        <v>45751</v>
      </c>
      <c r="F2079" t="s">
        <v>35</v>
      </c>
      <c r="G2079" t="s">
        <v>36</v>
      </c>
      <c r="H2079" t="s">
        <v>37</v>
      </c>
      <c r="I2079" t="s">
        <v>52</v>
      </c>
      <c r="J2079" t="s">
        <v>39</v>
      </c>
      <c r="K2079" s="7">
        <v>0</v>
      </c>
      <c r="L2079" t="s">
        <v>80</v>
      </c>
      <c r="M2079" t="s">
        <v>33</v>
      </c>
      <c r="N2079" t="s">
        <v>34</v>
      </c>
      <c r="O2079">
        <v>707</v>
      </c>
      <c r="P2079" s="6">
        <v>444.44</v>
      </c>
      <c r="Q2079" s="6">
        <v>314219.08</v>
      </c>
      <c r="R2079" s="5">
        <v>0.05</v>
      </c>
      <c r="S2079" s="6">
        <v>298508.12599999999</v>
      </c>
      <c r="T2079" s="6">
        <v>983.15</v>
      </c>
      <c r="U2079" s="6">
        <v>153704.66</v>
      </c>
      <c r="V2079" s="6">
        <v>2338.2399999999998</v>
      </c>
      <c r="W2079" s="6">
        <v>17353.04</v>
      </c>
      <c r="X2079" s="6">
        <v>124129.03599999999</v>
      </c>
      <c r="Y2079" s="5">
        <v>0.415831346581165</v>
      </c>
      <c r="Z2079" t="s">
        <v>40</v>
      </c>
      <c r="AA2079" t="s">
        <v>41</v>
      </c>
      <c r="AB2079" t="s">
        <v>83</v>
      </c>
      <c r="AC2079" t="s">
        <v>43</v>
      </c>
      <c r="AD2079" t="s">
        <v>123</v>
      </c>
      <c r="AE2079" t="s">
        <v>58</v>
      </c>
      <c r="AF2079" t="str">
        <f>TEXT(Agricultural_Export_Analysis_Cleaned_Dataset[[#This Row],[Order_Date]],"mmm")</f>
        <v>Mar</v>
      </c>
      <c r="AG2079" t="str">
        <f>TEXT(Agricultural_Export_Analysis_Cleaned_Dataset[[#This Row],[Order_Date]],"yyyy")</f>
        <v>2025</v>
      </c>
      <c r="AH2079" t="str">
        <f>TEXT(Agricultural_Export_Analysis_Cleaned_Dataset[[#This Row],[Order_Date]],"ddd")</f>
        <v>Sun</v>
      </c>
      <c r="AI2079" t="str">
        <f>TEXT(Agricultural_Export_Analysis_Cleaned_Dataset[[#This Row],[Ship_Date]],"yyyy")</f>
        <v>2025</v>
      </c>
      <c r="AJ2079" t="str">
        <f>TEXT(Agricultural_Export_Analysis_Cleaned_Dataset[[#This Row],[Ship_Date]],"mmm")</f>
        <v>Mar</v>
      </c>
      <c r="AK2079" t="str">
        <f>TEXT(Agricultural_Export_Analysis_Cleaned_Dataset[[#This Row],[Ship_Date]],"ddd")</f>
        <v>Mon</v>
      </c>
      <c r="AL2079" t="str">
        <f>TEXT(Agricultural_Export_Analysis_Cleaned_Dataset[[#This Row],[Delivery_Date]],"yyyy")</f>
        <v>2025</v>
      </c>
      <c r="AM2079" t="str">
        <f>TEXT(Agricultural_Export_Analysis_Cleaned_Dataset[[#This Row],[Delivery_Date]],"mmm")</f>
        <v>Apr</v>
      </c>
      <c r="AN2079" t="str">
        <f>TEXT(Agricultural_Export_Analysis_Cleaned_Dataset[[#This Row],[Delivery_Date]],"ddd")</f>
        <v>Fri</v>
      </c>
      <c r="AO2079">
        <f>Agricultural_Export_Analysis_Cleaned_Dataset[[#This Row],[Delivery_Date]]-Agricultural_Export_Analysis_Cleaned_Dataset[[#This Row],[Ship_Date]]</f>
        <v>25</v>
      </c>
      <c r="AP2079">
        <f>Agricultural_Export_Analysis_Cleaned_Dataset[[#This Row],[Ship_Date]]-Agricultural_Export_Analysis_Cleaned_Dataset[[#This Row],[Order_Date]]</f>
        <v>8</v>
      </c>
      <c r="AQ2079" s="4" t="str">
        <f>TEXT(Agricultural_Export_Analysis_Cleaned_Dataset[[#This Row],[Order_Date]],"mmm yyyy")</f>
        <v>Mar 2025</v>
      </c>
    </row>
    <row r="2080" spans="1:43" x14ac:dyDescent="0.3">
      <c r="A2080" t="s">
        <v>4041</v>
      </c>
      <c r="B2080" t="s">
        <v>2875</v>
      </c>
      <c r="C2080" s="2">
        <v>45486</v>
      </c>
      <c r="D2080" s="2">
        <v>45491</v>
      </c>
      <c r="E2080" s="2">
        <v>45503</v>
      </c>
      <c r="F2080" t="s">
        <v>35</v>
      </c>
      <c r="G2080" t="s">
        <v>96</v>
      </c>
      <c r="H2080" t="s">
        <v>37</v>
      </c>
      <c r="I2080" t="s">
        <v>118</v>
      </c>
      <c r="J2080" t="s">
        <v>39</v>
      </c>
      <c r="K2080" s="7">
        <v>0</v>
      </c>
      <c r="L2080" t="s">
        <v>70</v>
      </c>
      <c r="M2080" t="s">
        <v>140</v>
      </c>
      <c r="N2080" t="s">
        <v>49</v>
      </c>
      <c r="O2080">
        <v>730</v>
      </c>
      <c r="P2080" s="6">
        <v>181.74</v>
      </c>
      <c r="Q2080" s="6">
        <v>132670.20000000001</v>
      </c>
      <c r="R2080" s="5">
        <v>0.05</v>
      </c>
      <c r="S2080" s="6">
        <v>126036.69</v>
      </c>
      <c r="T2080" s="6">
        <v>4051.09</v>
      </c>
      <c r="U2080" s="6">
        <v>57683.03</v>
      </c>
      <c r="V2080" s="6">
        <v>696.13</v>
      </c>
      <c r="W2080" s="6">
        <v>3958.67</v>
      </c>
      <c r="X2080" s="6">
        <v>59647.77</v>
      </c>
      <c r="Y2080" s="5">
        <v>0.47325719201289701</v>
      </c>
      <c r="Z2080" t="s">
        <v>103</v>
      </c>
      <c r="AA2080" t="s">
        <v>119</v>
      </c>
      <c r="AB2080" t="s">
        <v>42</v>
      </c>
      <c r="AC2080" t="s">
        <v>66</v>
      </c>
      <c r="AD2080" t="s">
        <v>93</v>
      </c>
      <c r="AE2080" t="s">
        <v>45</v>
      </c>
      <c r="AF2080" t="str">
        <f>TEXT(Agricultural_Export_Analysis_Cleaned_Dataset[[#This Row],[Order_Date]],"mmm")</f>
        <v>Jul</v>
      </c>
      <c r="AG2080" t="str">
        <f>TEXT(Agricultural_Export_Analysis_Cleaned_Dataset[[#This Row],[Order_Date]],"yyyy")</f>
        <v>2024</v>
      </c>
      <c r="AH2080" t="str">
        <f>TEXT(Agricultural_Export_Analysis_Cleaned_Dataset[[#This Row],[Order_Date]],"ddd")</f>
        <v>Sat</v>
      </c>
      <c r="AI2080" t="str">
        <f>TEXT(Agricultural_Export_Analysis_Cleaned_Dataset[[#This Row],[Ship_Date]],"yyyy")</f>
        <v>2024</v>
      </c>
      <c r="AJ2080" t="str">
        <f>TEXT(Agricultural_Export_Analysis_Cleaned_Dataset[[#This Row],[Ship_Date]],"mmm")</f>
        <v>Jul</v>
      </c>
      <c r="AK2080" t="str">
        <f>TEXT(Agricultural_Export_Analysis_Cleaned_Dataset[[#This Row],[Ship_Date]],"ddd")</f>
        <v>Thu</v>
      </c>
      <c r="AL2080" t="str">
        <f>TEXT(Agricultural_Export_Analysis_Cleaned_Dataset[[#This Row],[Delivery_Date]],"yyyy")</f>
        <v>2024</v>
      </c>
      <c r="AM2080" t="str">
        <f>TEXT(Agricultural_Export_Analysis_Cleaned_Dataset[[#This Row],[Delivery_Date]],"mmm")</f>
        <v>Jul</v>
      </c>
      <c r="AN2080" t="str">
        <f>TEXT(Agricultural_Export_Analysis_Cleaned_Dataset[[#This Row],[Delivery_Date]],"ddd")</f>
        <v>Tue</v>
      </c>
      <c r="AO2080">
        <f>Agricultural_Export_Analysis_Cleaned_Dataset[[#This Row],[Delivery_Date]]-Agricultural_Export_Analysis_Cleaned_Dataset[[#This Row],[Ship_Date]]</f>
        <v>12</v>
      </c>
      <c r="AP2080">
        <f>Agricultural_Export_Analysis_Cleaned_Dataset[[#This Row],[Ship_Date]]-Agricultural_Export_Analysis_Cleaned_Dataset[[#This Row],[Order_Date]]</f>
        <v>5</v>
      </c>
      <c r="AQ2080" s="4" t="str">
        <f>TEXT(Agricultural_Export_Analysis_Cleaned_Dataset[[#This Row],[Order_Date]],"mmm yyyy")</f>
        <v>Jul 2024</v>
      </c>
    </row>
    <row r="2081" spans="1:43" x14ac:dyDescent="0.3">
      <c r="A2081" t="s">
        <v>4042</v>
      </c>
      <c r="B2081" t="s">
        <v>4043</v>
      </c>
      <c r="C2081" s="2">
        <v>45821</v>
      </c>
      <c r="D2081" s="2">
        <v>45824</v>
      </c>
      <c r="E2081" s="2">
        <v>45844</v>
      </c>
      <c r="F2081" t="s">
        <v>35</v>
      </c>
      <c r="G2081" t="s">
        <v>117</v>
      </c>
      <c r="H2081" t="s">
        <v>37</v>
      </c>
      <c r="I2081" t="s">
        <v>91</v>
      </c>
      <c r="J2081" t="s">
        <v>112</v>
      </c>
      <c r="K2081" s="7">
        <v>0</v>
      </c>
      <c r="L2081" t="s">
        <v>32</v>
      </c>
      <c r="M2081" t="s">
        <v>88</v>
      </c>
      <c r="N2081" t="s">
        <v>89</v>
      </c>
      <c r="O2081">
        <v>106</v>
      </c>
      <c r="P2081" s="6">
        <v>218.8</v>
      </c>
      <c r="Q2081" s="6">
        <v>23192.799999999999</v>
      </c>
      <c r="R2081" s="5">
        <v>0.05</v>
      </c>
      <c r="S2081" s="6">
        <v>22033.16</v>
      </c>
      <c r="T2081" s="6">
        <v>13494.26</v>
      </c>
      <c r="U2081" s="6">
        <v>15725.85</v>
      </c>
      <c r="V2081" s="6">
        <v>931.71</v>
      </c>
      <c r="W2081" s="6">
        <v>2466.6999999999998</v>
      </c>
      <c r="X2081" s="6">
        <v>-10585.36</v>
      </c>
      <c r="Y2081" s="5">
        <v>-0.48042859036107399</v>
      </c>
      <c r="Z2081" t="s">
        <v>81</v>
      </c>
      <c r="AA2081" t="s">
        <v>150</v>
      </c>
      <c r="AB2081" t="s">
        <v>56</v>
      </c>
      <c r="AC2081" t="s">
        <v>76</v>
      </c>
      <c r="AD2081" t="s">
        <v>57</v>
      </c>
      <c r="AE2081" t="s">
        <v>67</v>
      </c>
      <c r="AF2081" t="str">
        <f>TEXT(Agricultural_Export_Analysis_Cleaned_Dataset[[#This Row],[Order_Date]],"mmm")</f>
        <v>Jun</v>
      </c>
      <c r="AG2081" t="str">
        <f>TEXT(Agricultural_Export_Analysis_Cleaned_Dataset[[#This Row],[Order_Date]],"yyyy")</f>
        <v>2025</v>
      </c>
      <c r="AH2081" t="str">
        <f>TEXT(Agricultural_Export_Analysis_Cleaned_Dataset[[#This Row],[Order_Date]],"ddd")</f>
        <v>Fri</v>
      </c>
      <c r="AI2081" t="str">
        <f>TEXT(Agricultural_Export_Analysis_Cleaned_Dataset[[#This Row],[Ship_Date]],"yyyy")</f>
        <v>2025</v>
      </c>
      <c r="AJ2081" t="str">
        <f>TEXT(Agricultural_Export_Analysis_Cleaned_Dataset[[#This Row],[Ship_Date]],"mmm")</f>
        <v>Jun</v>
      </c>
      <c r="AK2081" t="str">
        <f>TEXT(Agricultural_Export_Analysis_Cleaned_Dataset[[#This Row],[Ship_Date]],"ddd")</f>
        <v>Mon</v>
      </c>
      <c r="AL2081" t="str">
        <f>TEXT(Agricultural_Export_Analysis_Cleaned_Dataset[[#This Row],[Delivery_Date]],"yyyy")</f>
        <v>2025</v>
      </c>
      <c r="AM2081" t="str">
        <f>TEXT(Agricultural_Export_Analysis_Cleaned_Dataset[[#This Row],[Delivery_Date]],"mmm")</f>
        <v>Jul</v>
      </c>
      <c r="AN2081" t="str">
        <f>TEXT(Agricultural_Export_Analysis_Cleaned_Dataset[[#This Row],[Delivery_Date]],"ddd")</f>
        <v>Sun</v>
      </c>
      <c r="AO2081">
        <f>Agricultural_Export_Analysis_Cleaned_Dataset[[#This Row],[Delivery_Date]]-Agricultural_Export_Analysis_Cleaned_Dataset[[#This Row],[Ship_Date]]</f>
        <v>20</v>
      </c>
      <c r="AP2081">
        <f>Agricultural_Export_Analysis_Cleaned_Dataset[[#This Row],[Ship_Date]]-Agricultural_Export_Analysis_Cleaned_Dataset[[#This Row],[Order_Date]]</f>
        <v>3</v>
      </c>
      <c r="AQ2081" s="4" t="str">
        <f>TEXT(Agricultural_Export_Analysis_Cleaned_Dataset[[#This Row],[Order_Date]],"mmm yyyy")</f>
        <v>Jun 2025</v>
      </c>
    </row>
    <row r="2082" spans="1:43" x14ac:dyDescent="0.3">
      <c r="A2082" t="s">
        <v>4044</v>
      </c>
      <c r="B2082" t="s">
        <v>2308</v>
      </c>
      <c r="C2082" s="2">
        <v>45726</v>
      </c>
      <c r="D2082" s="2">
        <v>45732</v>
      </c>
      <c r="E2082" s="2">
        <v>45755</v>
      </c>
      <c r="F2082" t="s">
        <v>35</v>
      </c>
      <c r="G2082" t="s">
        <v>36</v>
      </c>
      <c r="H2082" t="s">
        <v>51</v>
      </c>
      <c r="I2082" t="s">
        <v>118</v>
      </c>
      <c r="J2082" t="s">
        <v>39</v>
      </c>
      <c r="K2082" s="7">
        <v>0</v>
      </c>
      <c r="L2082" t="s">
        <v>135</v>
      </c>
      <c r="M2082" t="s">
        <v>48</v>
      </c>
      <c r="N2082" t="s">
        <v>49</v>
      </c>
      <c r="O2082">
        <v>602</v>
      </c>
      <c r="P2082" s="6">
        <v>467.21</v>
      </c>
      <c r="Q2082" s="6">
        <v>281260.42</v>
      </c>
      <c r="R2082" s="5">
        <v>0.05</v>
      </c>
      <c r="S2082" s="6">
        <v>267197.39899999998</v>
      </c>
      <c r="T2082" s="6">
        <v>8341.5887000000002</v>
      </c>
      <c r="U2082" s="6">
        <v>132056.81</v>
      </c>
      <c r="V2082" s="6">
        <v>2770.85</v>
      </c>
      <c r="W2082" s="6">
        <v>6963.7</v>
      </c>
      <c r="X2082" s="6">
        <v>117064.4503</v>
      </c>
      <c r="Y2082" s="5">
        <v>0.43811972267434701</v>
      </c>
      <c r="Z2082" t="s">
        <v>40</v>
      </c>
      <c r="AA2082" t="s">
        <v>41</v>
      </c>
      <c r="AB2082" t="s">
        <v>42</v>
      </c>
      <c r="AC2082" t="s">
        <v>76</v>
      </c>
      <c r="AD2082" t="s">
        <v>98</v>
      </c>
      <c r="AE2082" t="s">
        <v>67</v>
      </c>
      <c r="AF2082" t="str">
        <f>TEXT(Agricultural_Export_Analysis_Cleaned_Dataset[[#This Row],[Order_Date]],"mmm")</f>
        <v>Mar</v>
      </c>
      <c r="AG2082" t="str">
        <f>TEXT(Agricultural_Export_Analysis_Cleaned_Dataset[[#This Row],[Order_Date]],"yyyy")</f>
        <v>2025</v>
      </c>
      <c r="AH2082" t="str">
        <f>TEXT(Agricultural_Export_Analysis_Cleaned_Dataset[[#This Row],[Order_Date]],"ddd")</f>
        <v>Mon</v>
      </c>
      <c r="AI2082" t="str">
        <f>TEXT(Agricultural_Export_Analysis_Cleaned_Dataset[[#This Row],[Ship_Date]],"yyyy")</f>
        <v>2025</v>
      </c>
      <c r="AJ2082" t="str">
        <f>TEXT(Agricultural_Export_Analysis_Cleaned_Dataset[[#This Row],[Ship_Date]],"mmm")</f>
        <v>Mar</v>
      </c>
      <c r="AK2082" t="str">
        <f>TEXT(Agricultural_Export_Analysis_Cleaned_Dataset[[#This Row],[Ship_Date]],"ddd")</f>
        <v>Sun</v>
      </c>
      <c r="AL2082" t="str">
        <f>TEXT(Agricultural_Export_Analysis_Cleaned_Dataset[[#This Row],[Delivery_Date]],"yyyy")</f>
        <v>2025</v>
      </c>
      <c r="AM2082" t="str">
        <f>TEXT(Agricultural_Export_Analysis_Cleaned_Dataset[[#This Row],[Delivery_Date]],"mmm")</f>
        <v>Apr</v>
      </c>
      <c r="AN2082" t="str">
        <f>TEXT(Agricultural_Export_Analysis_Cleaned_Dataset[[#This Row],[Delivery_Date]],"ddd")</f>
        <v>Tue</v>
      </c>
      <c r="AO2082">
        <f>Agricultural_Export_Analysis_Cleaned_Dataset[[#This Row],[Delivery_Date]]-Agricultural_Export_Analysis_Cleaned_Dataset[[#This Row],[Ship_Date]]</f>
        <v>23</v>
      </c>
      <c r="AP2082">
        <f>Agricultural_Export_Analysis_Cleaned_Dataset[[#This Row],[Ship_Date]]-Agricultural_Export_Analysis_Cleaned_Dataset[[#This Row],[Order_Date]]</f>
        <v>6</v>
      </c>
      <c r="AQ2082" s="4" t="str">
        <f>TEXT(Agricultural_Export_Analysis_Cleaned_Dataset[[#This Row],[Order_Date]],"mmm yyyy")</f>
        <v>Mar 2025</v>
      </c>
    </row>
    <row r="2083" spans="1:43" x14ac:dyDescent="0.3">
      <c r="A2083" t="s">
        <v>4045</v>
      </c>
      <c r="B2083" t="s">
        <v>4046</v>
      </c>
      <c r="C2083" s="2">
        <v>45315</v>
      </c>
      <c r="D2083" s="2">
        <v>45319</v>
      </c>
      <c r="E2083" s="2">
        <v>45353</v>
      </c>
      <c r="F2083" t="s">
        <v>35</v>
      </c>
      <c r="G2083" t="s">
        <v>8933</v>
      </c>
      <c r="H2083" t="s">
        <v>37</v>
      </c>
      <c r="I2083" t="s">
        <v>38</v>
      </c>
      <c r="J2083" t="s">
        <v>112</v>
      </c>
      <c r="K2083" s="7">
        <v>7</v>
      </c>
      <c r="L2083" t="s">
        <v>32</v>
      </c>
      <c r="M2083" t="s">
        <v>107</v>
      </c>
      <c r="N2083" t="s">
        <v>108</v>
      </c>
      <c r="O2083">
        <v>1906</v>
      </c>
      <c r="P2083" s="6">
        <v>450.74</v>
      </c>
      <c r="Q2083" s="6">
        <v>859110.44</v>
      </c>
      <c r="R2083" s="5">
        <v>0</v>
      </c>
      <c r="S2083" s="6">
        <v>859110.44</v>
      </c>
      <c r="T2083" s="6">
        <v>7411.95</v>
      </c>
      <c r="U2083" s="6">
        <v>546754.63</v>
      </c>
      <c r="V2083" s="6">
        <v>2456.84</v>
      </c>
      <c r="W2083" s="6">
        <v>100489.67</v>
      </c>
      <c r="X2083" s="6">
        <v>201997.35</v>
      </c>
      <c r="Y2083" s="5">
        <v>0.23512384507863701</v>
      </c>
      <c r="Z2083" t="s">
        <v>40</v>
      </c>
      <c r="AA2083" t="s">
        <v>64</v>
      </c>
      <c r="AB2083" t="s">
        <v>56</v>
      </c>
      <c r="AC2083" t="s">
        <v>66</v>
      </c>
      <c r="AD2083" t="s">
        <v>57</v>
      </c>
      <c r="AE2083" t="s">
        <v>67</v>
      </c>
      <c r="AF2083" t="str">
        <f>TEXT(Agricultural_Export_Analysis_Cleaned_Dataset[[#This Row],[Order_Date]],"mmm")</f>
        <v>Jan</v>
      </c>
      <c r="AG2083" t="str">
        <f>TEXT(Agricultural_Export_Analysis_Cleaned_Dataset[[#This Row],[Order_Date]],"yyyy")</f>
        <v>2024</v>
      </c>
      <c r="AH2083" t="str">
        <f>TEXT(Agricultural_Export_Analysis_Cleaned_Dataset[[#This Row],[Order_Date]],"ddd")</f>
        <v>Wed</v>
      </c>
      <c r="AI2083" t="str">
        <f>TEXT(Agricultural_Export_Analysis_Cleaned_Dataset[[#This Row],[Ship_Date]],"yyyy")</f>
        <v>2024</v>
      </c>
      <c r="AJ2083" t="str">
        <f>TEXT(Agricultural_Export_Analysis_Cleaned_Dataset[[#This Row],[Ship_Date]],"mmm")</f>
        <v>Jan</v>
      </c>
      <c r="AK2083" t="str">
        <f>TEXT(Agricultural_Export_Analysis_Cleaned_Dataset[[#This Row],[Ship_Date]],"ddd")</f>
        <v>Sun</v>
      </c>
      <c r="AL2083" t="str">
        <f>TEXT(Agricultural_Export_Analysis_Cleaned_Dataset[[#This Row],[Delivery_Date]],"yyyy")</f>
        <v>2024</v>
      </c>
      <c r="AM2083" t="str">
        <f>TEXT(Agricultural_Export_Analysis_Cleaned_Dataset[[#This Row],[Delivery_Date]],"mmm")</f>
        <v>Mar</v>
      </c>
      <c r="AN2083" t="str">
        <f>TEXT(Agricultural_Export_Analysis_Cleaned_Dataset[[#This Row],[Delivery_Date]],"ddd")</f>
        <v>Sat</v>
      </c>
      <c r="AO2083">
        <f>Agricultural_Export_Analysis_Cleaned_Dataset[[#This Row],[Delivery_Date]]-Agricultural_Export_Analysis_Cleaned_Dataset[[#This Row],[Ship_Date]]</f>
        <v>34</v>
      </c>
      <c r="AP2083">
        <f>Agricultural_Export_Analysis_Cleaned_Dataset[[#This Row],[Ship_Date]]-Agricultural_Export_Analysis_Cleaned_Dataset[[#This Row],[Order_Date]]</f>
        <v>4</v>
      </c>
      <c r="AQ2083" s="4" t="str">
        <f>TEXT(Agricultural_Export_Analysis_Cleaned_Dataset[[#This Row],[Order_Date]],"mmm yyyy")</f>
        <v>Jan 2024</v>
      </c>
    </row>
    <row r="2084" spans="1:43" x14ac:dyDescent="0.3">
      <c r="A2084" t="s">
        <v>4047</v>
      </c>
      <c r="B2084" t="s">
        <v>4048</v>
      </c>
      <c r="C2084" s="2">
        <v>45614</v>
      </c>
      <c r="D2084" s="2">
        <v>45619</v>
      </c>
      <c r="E2084" s="2">
        <v>45644</v>
      </c>
      <c r="F2084" t="s">
        <v>35</v>
      </c>
      <c r="G2084" t="s">
        <v>203</v>
      </c>
      <c r="H2084" t="s">
        <v>74</v>
      </c>
      <c r="I2084" t="s">
        <v>91</v>
      </c>
      <c r="J2084" t="s">
        <v>112</v>
      </c>
      <c r="K2084" s="7">
        <v>0</v>
      </c>
      <c r="L2084" t="s">
        <v>32</v>
      </c>
      <c r="M2084" t="s">
        <v>71</v>
      </c>
      <c r="N2084" t="s">
        <v>72</v>
      </c>
      <c r="O2084">
        <v>1998</v>
      </c>
      <c r="P2084" s="6">
        <v>357.94</v>
      </c>
      <c r="Q2084" s="6">
        <v>715164.12</v>
      </c>
      <c r="R2084" s="5">
        <v>0</v>
      </c>
      <c r="S2084" s="6">
        <v>715164.12</v>
      </c>
      <c r="T2084" s="6">
        <v>6985.31</v>
      </c>
      <c r="U2084" s="6">
        <v>498692.17</v>
      </c>
      <c r="V2084" s="6">
        <v>953.83</v>
      </c>
      <c r="W2084" s="6">
        <v>27565.99</v>
      </c>
      <c r="X2084" s="6">
        <v>180966.82</v>
      </c>
      <c r="Y2084" s="5">
        <v>0.253042364597374</v>
      </c>
      <c r="Z2084" t="s">
        <v>54</v>
      </c>
      <c r="AA2084" t="s">
        <v>92</v>
      </c>
      <c r="AB2084" t="s">
        <v>83</v>
      </c>
      <c r="AC2084" t="s">
        <v>66</v>
      </c>
      <c r="AD2084" t="s">
        <v>123</v>
      </c>
      <c r="AE2084" t="s">
        <v>45</v>
      </c>
      <c r="AF2084" t="str">
        <f>TEXT(Agricultural_Export_Analysis_Cleaned_Dataset[[#This Row],[Order_Date]],"mmm")</f>
        <v>Nov</v>
      </c>
      <c r="AG2084" t="str">
        <f>TEXT(Agricultural_Export_Analysis_Cleaned_Dataset[[#This Row],[Order_Date]],"yyyy")</f>
        <v>2024</v>
      </c>
      <c r="AH2084" t="str">
        <f>TEXT(Agricultural_Export_Analysis_Cleaned_Dataset[[#This Row],[Order_Date]],"ddd")</f>
        <v>Mon</v>
      </c>
      <c r="AI2084" t="str">
        <f>TEXT(Agricultural_Export_Analysis_Cleaned_Dataset[[#This Row],[Ship_Date]],"yyyy")</f>
        <v>2024</v>
      </c>
      <c r="AJ2084" t="str">
        <f>TEXT(Agricultural_Export_Analysis_Cleaned_Dataset[[#This Row],[Ship_Date]],"mmm")</f>
        <v>Nov</v>
      </c>
      <c r="AK2084" t="str">
        <f>TEXT(Agricultural_Export_Analysis_Cleaned_Dataset[[#This Row],[Ship_Date]],"ddd")</f>
        <v>Sat</v>
      </c>
      <c r="AL2084" t="str">
        <f>TEXT(Agricultural_Export_Analysis_Cleaned_Dataset[[#This Row],[Delivery_Date]],"yyyy")</f>
        <v>2024</v>
      </c>
      <c r="AM2084" t="str">
        <f>TEXT(Agricultural_Export_Analysis_Cleaned_Dataset[[#This Row],[Delivery_Date]],"mmm")</f>
        <v>Dec</v>
      </c>
      <c r="AN2084" t="str">
        <f>TEXT(Agricultural_Export_Analysis_Cleaned_Dataset[[#This Row],[Delivery_Date]],"ddd")</f>
        <v>Wed</v>
      </c>
      <c r="AO2084">
        <f>Agricultural_Export_Analysis_Cleaned_Dataset[[#This Row],[Delivery_Date]]-Agricultural_Export_Analysis_Cleaned_Dataset[[#This Row],[Ship_Date]]</f>
        <v>25</v>
      </c>
      <c r="AP2084">
        <f>Agricultural_Export_Analysis_Cleaned_Dataset[[#This Row],[Ship_Date]]-Agricultural_Export_Analysis_Cleaned_Dataset[[#This Row],[Order_Date]]</f>
        <v>5</v>
      </c>
      <c r="AQ2084" s="4" t="str">
        <f>TEXT(Agricultural_Export_Analysis_Cleaned_Dataset[[#This Row],[Order_Date]],"mmm yyyy")</f>
        <v>Nov 2024</v>
      </c>
    </row>
    <row r="2085" spans="1:43" x14ac:dyDescent="0.3">
      <c r="A2085" t="s">
        <v>4049</v>
      </c>
      <c r="B2085" t="s">
        <v>4050</v>
      </c>
      <c r="C2085" s="2">
        <v>45540</v>
      </c>
      <c r="D2085" s="2">
        <v>45541</v>
      </c>
      <c r="E2085" s="2">
        <v>45548</v>
      </c>
      <c r="F2085" t="s">
        <v>35</v>
      </c>
      <c r="G2085" t="s">
        <v>50</v>
      </c>
      <c r="H2085" t="s">
        <v>51</v>
      </c>
      <c r="I2085" t="s">
        <v>52</v>
      </c>
      <c r="J2085" t="s">
        <v>53</v>
      </c>
      <c r="K2085" s="7">
        <v>0</v>
      </c>
      <c r="L2085" t="s">
        <v>135</v>
      </c>
      <c r="M2085" t="s">
        <v>107</v>
      </c>
      <c r="N2085" t="s">
        <v>108</v>
      </c>
      <c r="O2085">
        <v>149</v>
      </c>
      <c r="P2085" s="6">
        <v>76.180000000000007</v>
      </c>
      <c r="Q2085" s="6">
        <v>11350.82</v>
      </c>
      <c r="R2085" s="5">
        <v>0.15</v>
      </c>
      <c r="S2085" s="6">
        <v>9648.1970000000001</v>
      </c>
      <c r="T2085" s="6">
        <v>12083.94</v>
      </c>
      <c r="U2085" s="6">
        <v>6211.48</v>
      </c>
      <c r="V2085" s="6">
        <v>1844.11</v>
      </c>
      <c r="W2085" s="6">
        <v>768.72</v>
      </c>
      <c r="X2085" s="6">
        <v>-11260.053</v>
      </c>
      <c r="Y2085" s="5">
        <v>-1.16706292377736</v>
      </c>
      <c r="Z2085" t="s">
        <v>103</v>
      </c>
      <c r="AA2085" t="s">
        <v>104</v>
      </c>
      <c r="AB2085" t="s">
        <v>65</v>
      </c>
      <c r="AC2085" t="s">
        <v>66</v>
      </c>
      <c r="AD2085" t="s">
        <v>44</v>
      </c>
      <c r="AE2085" t="s">
        <v>67</v>
      </c>
      <c r="AF2085" t="str">
        <f>TEXT(Agricultural_Export_Analysis_Cleaned_Dataset[[#This Row],[Order_Date]],"mmm")</f>
        <v>Sep</v>
      </c>
      <c r="AG2085" t="str">
        <f>TEXT(Agricultural_Export_Analysis_Cleaned_Dataset[[#This Row],[Order_Date]],"yyyy")</f>
        <v>2024</v>
      </c>
      <c r="AH2085" t="str">
        <f>TEXT(Agricultural_Export_Analysis_Cleaned_Dataset[[#This Row],[Order_Date]],"ddd")</f>
        <v>Thu</v>
      </c>
      <c r="AI2085" t="str">
        <f>TEXT(Agricultural_Export_Analysis_Cleaned_Dataset[[#This Row],[Ship_Date]],"yyyy")</f>
        <v>2024</v>
      </c>
      <c r="AJ2085" t="str">
        <f>TEXT(Agricultural_Export_Analysis_Cleaned_Dataset[[#This Row],[Ship_Date]],"mmm")</f>
        <v>Sep</v>
      </c>
      <c r="AK2085" t="str">
        <f>TEXT(Agricultural_Export_Analysis_Cleaned_Dataset[[#This Row],[Ship_Date]],"ddd")</f>
        <v>Fri</v>
      </c>
      <c r="AL2085" t="str">
        <f>TEXT(Agricultural_Export_Analysis_Cleaned_Dataset[[#This Row],[Delivery_Date]],"yyyy")</f>
        <v>2024</v>
      </c>
      <c r="AM2085" t="str">
        <f>TEXT(Agricultural_Export_Analysis_Cleaned_Dataset[[#This Row],[Delivery_Date]],"mmm")</f>
        <v>Sep</v>
      </c>
      <c r="AN2085" t="str">
        <f>TEXT(Agricultural_Export_Analysis_Cleaned_Dataset[[#This Row],[Delivery_Date]],"ddd")</f>
        <v>Fri</v>
      </c>
      <c r="AO2085">
        <f>Agricultural_Export_Analysis_Cleaned_Dataset[[#This Row],[Delivery_Date]]-Agricultural_Export_Analysis_Cleaned_Dataset[[#This Row],[Ship_Date]]</f>
        <v>7</v>
      </c>
      <c r="AP2085">
        <f>Agricultural_Export_Analysis_Cleaned_Dataset[[#This Row],[Ship_Date]]-Agricultural_Export_Analysis_Cleaned_Dataset[[#This Row],[Order_Date]]</f>
        <v>1</v>
      </c>
      <c r="AQ2085" s="4" t="str">
        <f>TEXT(Agricultural_Export_Analysis_Cleaned_Dataset[[#This Row],[Order_Date]],"mmm yyyy")</f>
        <v>Sep 2024</v>
      </c>
    </row>
    <row r="2086" spans="1:43" x14ac:dyDescent="0.3">
      <c r="A2086" t="s">
        <v>4051</v>
      </c>
      <c r="B2086" t="s">
        <v>4052</v>
      </c>
      <c r="C2086" s="2">
        <v>45555</v>
      </c>
      <c r="D2086" s="2">
        <v>45556</v>
      </c>
      <c r="E2086" s="2">
        <v>45561</v>
      </c>
      <c r="F2086" t="s">
        <v>35</v>
      </c>
      <c r="G2086" t="s">
        <v>8934</v>
      </c>
      <c r="H2086" t="s">
        <v>37</v>
      </c>
      <c r="I2086" t="s">
        <v>91</v>
      </c>
      <c r="J2086" t="s">
        <v>112</v>
      </c>
      <c r="K2086" s="7">
        <v>0</v>
      </c>
      <c r="L2086" t="s">
        <v>135</v>
      </c>
      <c r="M2086" t="s">
        <v>101</v>
      </c>
      <c r="N2086" t="s">
        <v>102</v>
      </c>
      <c r="O2086">
        <v>1219</v>
      </c>
      <c r="P2086" s="6">
        <v>54.64</v>
      </c>
      <c r="Q2086" s="6">
        <v>66606.16</v>
      </c>
      <c r="R2086" s="5">
        <v>0.1</v>
      </c>
      <c r="S2086" s="6">
        <v>59945.544000000002</v>
      </c>
      <c r="T2086" s="6">
        <v>4440.6499999999996</v>
      </c>
      <c r="U2086" s="6">
        <v>41064.400000000001</v>
      </c>
      <c r="V2086" s="6">
        <v>1356.84</v>
      </c>
      <c r="W2086" s="6">
        <v>3053.2</v>
      </c>
      <c r="X2086" s="6">
        <v>10030.454</v>
      </c>
      <c r="Y2086" s="5">
        <v>0.167326098500332</v>
      </c>
      <c r="Z2086" t="s">
        <v>103</v>
      </c>
      <c r="AA2086" t="s">
        <v>104</v>
      </c>
      <c r="AB2086" t="s">
        <v>56</v>
      </c>
      <c r="AC2086" t="s">
        <v>66</v>
      </c>
      <c r="AD2086" t="s">
        <v>57</v>
      </c>
      <c r="AE2086" t="s">
        <v>45</v>
      </c>
      <c r="AF2086" t="str">
        <f>TEXT(Agricultural_Export_Analysis_Cleaned_Dataset[[#This Row],[Order_Date]],"mmm")</f>
        <v>Sep</v>
      </c>
      <c r="AG2086" t="str">
        <f>TEXT(Agricultural_Export_Analysis_Cleaned_Dataset[[#This Row],[Order_Date]],"yyyy")</f>
        <v>2024</v>
      </c>
      <c r="AH2086" t="str">
        <f>TEXT(Agricultural_Export_Analysis_Cleaned_Dataset[[#This Row],[Order_Date]],"ddd")</f>
        <v>Fri</v>
      </c>
      <c r="AI2086" t="str">
        <f>TEXT(Agricultural_Export_Analysis_Cleaned_Dataset[[#This Row],[Ship_Date]],"yyyy")</f>
        <v>2024</v>
      </c>
      <c r="AJ2086" t="str">
        <f>TEXT(Agricultural_Export_Analysis_Cleaned_Dataset[[#This Row],[Ship_Date]],"mmm")</f>
        <v>Sep</v>
      </c>
      <c r="AK2086" t="str">
        <f>TEXT(Agricultural_Export_Analysis_Cleaned_Dataset[[#This Row],[Ship_Date]],"ddd")</f>
        <v>Sat</v>
      </c>
      <c r="AL2086" t="str">
        <f>TEXT(Agricultural_Export_Analysis_Cleaned_Dataset[[#This Row],[Delivery_Date]],"yyyy")</f>
        <v>2024</v>
      </c>
      <c r="AM2086" t="str">
        <f>TEXT(Agricultural_Export_Analysis_Cleaned_Dataset[[#This Row],[Delivery_Date]],"mmm")</f>
        <v>Sep</v>
      </c>
      <c r="AN2086" t="str">
        <f>TEXT(Agricultural_Export_Analysis_Cleaned_Dataset[[#This Row],[Delivery_Date]],"ddd")</f>
        <v>Thu</v>
      </c>
      <c r="AO2086">
        <f>Agricultural_Export_Analysis_Cleaned_Dataset[[#This Row],[Delivery_Date]]-Agricultural_Export_Analysis_Cleaned_Dataset[[#This Row],[Ship_Date]]</f>
        <v>5</v>
      </c>
      <c r="AP2086">
        <f>Agricultural_Export_Analysis_Cleaned_Dataset[[#This Row],[Ship_Date]]-Agricultural_Export_Analysis_Cleaned_Dataset[[#This Row],[Order_Date]]</f>
        <v>1</v>
      </c>
      <c r="AQ2086" s="4" t="str">
        <f>TEXT(Agricultural_Export_Analysis_Cleaned_Dataset[[#This Row],[Order_Date]],"mmm yyyy")</f>
        <v>Sep 2024</v>
      </c>
    </row>
    <row r="2087" spans="1:43" x14ac:dyDescent="0.3">
      <c r="A2087" t="s">
        <v>4053</v>
      </c>
      <c r="B2087" t="s">
        <v>4054</v>
      </c>
      <c r="C2087" s="2">
        <v>45661</v>
      </c>
      <c r="D2087" s="2">
        <v>45668</v>
      </c>
      <c r="E2087" s="2">
        <v>45682</v>
      </c>
      <c r="F2087" t="s">
        <v>35</v>
      </c>
      <c r="G2087" t="s">
        <v>117</v>
      </c>
      <c r="H2087" t="s">
        <v>51</v>
      </c>
      <c r="I2087" t="s">
        <v>97</v>
      </c>
      <c r="J2087" t="s">
        <v>53</v>
      </c>
      <c r="K2087" s="7">
        <v>0</v>
      </c>
      <c r="L2087" t="s">
        <v>135</v>
      </c>
      <c r="M2087" t="s">
        <v>61</v>
      </c>
      <c r="N2087" t="s">
        <v>62</v>
      </c>
      <c r="O2087">
        <v>838</v>
      </c>
      <c r="P2087" s="6">
        <v>273.64</v>
      </c>
      <c r="Q2087" s="6">
        <v>229310.32</v>
      </c>
      <c r="R2087" s="5">
        <v>0.05</v>
      </c>
      <c r="S2087" s="6">
        <v>217844.804</v>
      </c>
      <c r="T2087" s="6">
        <v>14532.66</v>
      </c>
      <c r="U2087" s="6">
        <v>117354.57</v>
      </c>
      <c r="V2087" s="6">
        <v>2448.21</v>
      </c>
      <c r="W2087" s="6">
        <v>12003.4</v>
      </c>
      <c r="X2087" s="6">
        <v>71505.964000000007</v>
      </c>
      <c r="Y2087" s="5">
        <v>0.32824268785405603</v>
      </c>
      <c r="Z2087" t="s">
        <v>40</v>
      </c>
      <c r="AA2087" t="s">
        <v>64</v>
      </c>
      <c r="AB2087" t="s">
        <v>83</v>
      </c>
      <c r="AC2087" t="s">
        <v>66</v>
      </c>
      <c r="AD2087" t="s">
        <v>123</v>
      </c>
      <c r="AE2087" t="s">
        <v>58</v>
      </c>
      <c r="AF2087" t="str">
        <f>TEXT(Agricultural_Export_Analysis_Cleaned_Dataset[[#This Row],[Order_Date]],"mmm")</f>
        <v>Jan</v>
      </c>
      <c r="AG2087" t="str">
        <f>TEXT(Agricultural_Export_Analysis_Cleaned_Dataset[[#This Row],[Order_Date]],"yyyy")</f>
        <v>2025</v>
      </c>
      <c r="AH2087" t="str">
        <f>TEXT(Agricultural_Export_Analysis_Cleaned_Dataset[[#This Row],[Order_Date]],"ddd")</f>
        <v>Sat</v>
      </c>
      <c r="AI2087" t="str">
        <f>TEXT(Agricultural_Export_Analysis_Cleaned_Dataset[[#This Row],[Ship_Date]],"yyyy")</f>
        <v>2025</v>
      </c>
      <c r="AJ2087" t="str">
        <f>TEXT(Agricultural_Export_Analysis_Cleaned_Dataset[[#This Row],[Ship_Date]],"mmm")</f>
        <v>Jan</v>
      </c>
      <c r="AK2087" t="str">
        <f>TEXT(Agricultural_Export_Analysis_Cleaned_Dataset[[#This Row],[Ship_Date]],"ddd")</f>
        <v>Sat</v>
      </c>
      <c r="AL2087" t="str">
        <f>TEXT(Agricultural_Export_Analysis_Cleaned_Dataset[[#This Row],[Delivery_Date]],"yyyy")</f>
        <v>2025</v>
      </c>
      <c r="AM2087" t="str">
        <f>TEXT(Agricultural_Export_Analysis_Cleaned_Dataset[[#This Row],[Delivery_Date]],"mmm")</f>
        <v>Jan</v>
      </c>
      <c r="AN2087" t="str">
        <f>TEXT(Agricultural_Export_Analysis_Cleaned_Dataset[[#This Row],[Delivery_Date]],"ddd")</f>
        <v>Sat</v>
      </c>
      <c r="AO2087">
        <f>Agricultural_Export_Analysis_Cleaned_Dataset[[#This Row],[Delivery_Date]]-Agricultural_Export_Analysis_Cleaned_Dataset[[#This Row],[Ship_Date]]</f>
        <v>14</v>
      </c>
      <c r="AP2087">
        <f>Agricultural_Export_Analysis_Cleaned_Dataset[[#This Row],[Ship_Date]]-Agricultural_Export_Analysis_Cleaned_Dataset[[#This Row],[Order_Date]]</f>
        <v>7</v>
      </c>
      <c r="AQ2087" s="4" t="str">
        <f>TEXT(Agricultural_Export_Analysis_Cleaned_Dataset[[#This Row],[Order_Date]],"mmm yyyy")</f>
        <v>Jan 2025</v>
      </c>
    </row>
    <row r="2088" spans="1:43" x14ac:dyDescent="0.3">
      <c r="A2088" t="s">
        <v>4055</v>
      </c>
      <c r="B2088" t="s">
        <v>4056</v>
      </c>
      <c r="C2088" s="2">
        <v>45466</v>
      </c>
      <c r="D2088" s="2">
        <v>45468</v>
      </c>
      <c r="E2088" s="2">
        <v>45494</v>
      </c>
      <c r="F2088" t="s">
        <v>35</v>
      </c>
      <c r="G2088" t="s">
        <v>8934</v>
      </c>
      <c r="H2088" t="s">
        <v>74</v>
      </c>
      <c r="I2088" t="s">
        <v>52</v>
      </c>
      <c r="J2088" t="s">
        <v>53</v>
      </c>
      <c r="K2088" s="7">
        <v>10</v>
      </c>
      <c r="L2088" t="s">
        <v>135</v>
      </c>
      <c r="M2088" t="s">
        <v>88</v>
      </c>
      <c r="N2088" t="s">
        <v>89</v>
      </c>
      <c r="O2088">
        <v>1136</v>
      </c>
      <c r="P2088" s="6">
        <v>38.97</v>
      </c>
      <c r="Q2088" s="6">
        <v>44269.919999999998</v>
      </c>
      <c r="R2088" s="5">
        <v>0.15</v>
      </c>
      <c r="S2088" s="6">
        <v>37629.432000000001</v>
      </c>
      <c r="T2088" s="6">
        <v>16256.8878</v>
      </c>
      <c r="U2088" s="6">
        <v>23734.06</v>
      </c>
      <c r="V2088" s="6">
        <v>358.61</v>
      </c>
      <c r="W2088" s="6">
        <v>2660.94</v>
      </c>
      <c r="X2088" s="6">
        <v>-5381.0658000000003</v>
      </c>
      <c r="Y2088" s="5">
        <v>-0.14300151408078701</v>
      </c>
      <c r="Z2088" t="s">
        <v>81</v>
      </c>
      <c r="AA2088" t="s">
        <v>150</v>
      </c>
      <c r="AB2088" t="s">
        <v>56</v>
      </c>
      <c r="AC2088" t="s">
        <v>43</v>
      </c>
      <c r="AD2088" t="s">
        <v>123</v>
      </c>
      <c r="AE2088" t="s">
        <v>67</v>
      </c>
      <c r="AF2088" t="str">
        <f>TEXT(Agricultural_Export_Analysis_Cleaned_Dataset[[#This Row],[Order_Date]],"mmm")</f>
        <v>Jun</v>
      </c>
      <c r="AG2088" t="str">
        <f>TEXT(Agricultural_Export_Analysis_Cleaned_Dataset[[#This Row],[Order_Date]],"yyyy")</f>
        <v>2024</v>
      </c>
      <c r="AH2088" t="str">
        <f>TEXT(Agricultural_Export_Analysis_Cleaned_Dataset[[#This Row],[Order_Date]],"ddd")</f>
        <v>Sun</v>
      </c>
      <c r="AI2088" t="str">
        <f>TEXT(Agricultural_Export_Analysis_Cleaned_Dataset[[#This Row],[Ship_Date]],"yyyy")</f>
        <v>2024</v>
      </c>
      <c r="AJ2088" t="str">
        <f>TEXT(Agricultural_Export_Analysis_Cleaned_Dataset[[#This Row],[Ship_Date]],"mmm")</f>
        <v>Jun</v>
      </c>
      <c r="AK2088" t="str">
        <f>TEXT(Agricultural_Export_Analysis_Cleaned_Dataset[[#This Row],[Ship_Date]],"ddd")</f>
        <v>Tue</v>
      </c>
      <c r="AL2088" t="str">
        <f>TEXT(Agricultural_Export_Analysis_Cleaned_Dataset[[#This Row],[Delivery_Date]],"yyyy")</f>
        <v>2024</v>
      </c>
      <c r="AM2088" t="str">
        <f>TEXT(Agricultural_Export_Analysis_Cleaned_Dataset[[#This Row],[Delivery_Date]],"mmm")</f>
        <v>Jul</v>
      </c>
      <c r="AN2088" t="str">
        <f>TEXT(Agricultural_Export_Analysis_Cleaned_Dataset[[#This Row],[Delivery_Date]],"ddd")</f>
        <v>Sun</v>
      </c>
      <c r="AO2088">
        <f>Agricultural_Export_Analysis_Cleaned_Dataset[[#This Row],[Delivery_Date]]-Agricultural_Export_Analysis_Cleaned_Dataset[[#This Row],[Ship_Date]]</f>
        <v>26</v>
      </c>
      <c r="AP2088">
        <f>Agricultural_Export_Analysis_Cleaned_Dataset[[#This Row],[Ship_Date]]-Agricultural_Export_Analysis_Cleaned_Dataset[[#This Row],[Order_Date]]</f>
        <v>2</v>
      </c>
      <c r="AQ2088" s="4" t="str">
        <f>TEXT(Agricultural_Export_Analysis_Cleaned_Dataset[[#This Row],[Order_Date]],"mmm yyyy")</f>
        <v>Jun 2024</v>
      </c>
    </row>
    <row r="2089" spans="1:43" x14ac:dyDescent="0.3">
      <c r="A2089" t="s">
        <v>4057</v>
      </c>
      <c r="B2089" t="s">
        <v>4058</v>
      </c>
      <c r="C2089" s="2">
        <v>45554</v>
      </c>
      <c r="D2089" s="2">
        <v>45556</v>
      </c>
      <c r="E2089" s="2">
        <v>45592</v>
      </c>
      <c r="F2089" t="s">
        <v>35</v>
      </c>
      <c r="G2089" t="s">
        <v>8932</v>
      </c>
      <c r="H2089" t="s">
        <v>74</v>
      </c>
      <c r="I2089" t="s">
        <v>118</v>
      </c>
      <c r="J2089" t="s">
        <v>63</v>
      </c>
      <c r="K2089" s="7">
        <v>10</v>
      </c>
      <c r="L2089" t="s">
        <v>70</v>
      </c>
      <c r="M2089" t="s">
        <v>88</v>
      </c>
      <c r="N2089" t="s">
        <v>89</v>
      </c>
      <c r="O2089">
        <v>272</v>
      </c>
      <c r="P2089" s="6">
        <v>182.34</v>
      </c>
      <c r="Q2089" s="6">
        <v>49596.480000000003</v>
      </c>
      <c r="R2089" s="5">
        <v>0</v>
      </c>
      <c r="S2089" s="6">
        <v>49596.480000000003</v>
      </c>
      <c r="T2089" s="6">
        <v>12653.63</v>
      </c>
      <c r="U2089" s="6">
        <v>28853.14</v>
      </c>
      <c r="V2089" s="6">
        <v>2565.9</v>
      </c>
      <c r="W2089" s="6">
        <v>4840.03</v>
      </c>
      <c r="X2089" s="6">
        <v>683.78</v>
      </c>
      <c r="Y2089" s="5">
        <v>1.37868655194886E-2</v>
      </c>
      <c r="Z2089" t="s">
        <v>103</v>
      </c>
      <c r="AA2089" t="s">
        <v>104</v>
      </c>
      <c r="AB2089" t="s">
        <v>65</v>
      </c>
      <c r="AC2089" t="s">
        <v>43</v>
      </c>
      <c r="AD2089" t="s">
        <v>123</v>
      </c>
      <c r="AE2089" t="s">
        <v>45</v>
      </c>
      <c r="AF2089" t="str">
        <f>TEXT(Agricultural_Export_Analysis_Cleaned_Dataset[[#This Row],[Order_Date]],"mmm")</f>
        <v>Sep</v>
      </c>
      <c r="AG2089" t="str">
        <f>TEXT(Agricultural_Export_Analysis_Cleaned_Dataset[[#This Row],[Order_Date]],"yyyy")</f>
        <v>2024</v>
      </c>
      <c r="AH2089" t="str">
        <f>TEXT(Agricultural_Export_Analysis_Cleaned_Dataset[[#This Row],[Order_Date]],"ddd")</f>
        <v>Thu</v>
      </c>
      <c r="AI2089" t="str">
        <f>TEXT(Agricultural_Export_Analysis_Cleaned_Dataset[[#This Row],[Ship_Date]],"yyyy")</f>
        <v>2024</v>
      </c>
      <c r="AJ2089" t="str">
        <f>TEXT(Agricultural_Export_Analysis_Cleaned_Dataset[[#This Row],[Ship_Date]],"mmm")</f>
        <v>Sep</v>
      </c>
      <c r="AK2089" t="str">
        <f>TEXT(Agricultural_Export_Analysis_Cleaned_Dataset[[#This Row],[Ship_Date]],"ddd")</f>
        <v>Sat</v>
      </c>
      <c r="AL2089" t="str">
        <f>TEXT(Agricultural_Export_Analysis_Cleaned_Dataset[[#This Row],[Delivery_Date]],"yyyy")</f>
        <v>2024</v>
      </c>
      <c r="AM2089" t="str">
        <f>TEXT(Agricultural_Export_Analysis_Cleaned_Dataset[[#This Row],[Delivery_Date]],"mmm")</f>
        <v>Oct</v>
      </c>
      <c r="AN2089" t="str">
        <f>TEXT(Agricultural_Export_Analysis_Cleaned_Dataset[[#This Row],[Delivery_Date]],"ddd")</f>
        <v>Sun</v>
      </c>
      <c r="AO2089">
        <f>Agricultural_Export_Analysis_Cleaned_Dataset[[#This Row],[Delivery_Date]]-Agricultural_Export_Analysis_Cleaned_Dataset[[#This Row],[Ship_Date]]</f>
        <v>36</v>
      </c>
      <c r="AP2089">
        <f>Agricultural_Export_Analysis_Cleaned_Dataset[[#This Row],[Ship_Date]]-Agricultural_Export_Analysis_Cleaned_Dataset[[#This Row],[Order_Date]]</f>
        <v>2</v>
      </c>
      <c r="AQ2089" s="4" t="str">
        <f>TEXT(Agricultural_Export_Analysis_Cleaned_Dataset[[#This Row],[Order_Date]],"mmm yyyy")</f>
        <v>Sep 2024</v>
      </c>
    </row>
    <row r="2090" spans="1:43" x14ac:dyDescent="0.3">
      <c r="A2090" t="s">
        <v>4059</v>
      </c>
      <c r="B2090" t="s">
        <v>4060</v>
      </c>
      <c r="C2090" s="2">
        <v>45606</v>
      </c>
      <c r="D2090" s="2">
        <v>45613</v>
      </c>
      <c r="E2090" s="2">
        <v>45631</v>
      </c>
      <c r="F2090" t="s">
        <v>35</v>
      </c>
      <c r="G2090" t="s">
        <v>73</v>
      </c>
      <c r="H2090" t="s">
        <v>51</v>
      </c>
      <c r="I2090" t="s">
        <v>118</v>
      </c>
      <c r="J2090" t="s">
        <v>112</v>
      </c>
      <c r="K2090" s="7">
        <v>0</v>
      </c>
      <c r="L2090" t="s">
        <v>135</v>
      </c>
      <c r="M2090" t="s">
        <v>88</v>
      </c>
      <c r="N2090" t="s">
        <v>89</v>
      </c>
      <c r="O2090">
        <v>1641</v>
      </c>
      <c r="P2090" s="6">
        <v>415.03</v>
      </c>
      <c r="Q2090" s="6">
        <v>681064.23</v>
      </c>
      <c r="R2090" s="5">
        <v>0.05</v>
      </c>
      <c r="S2090" s="6">
        <v>647011.01850000001</v>
      </c>
      <c r="T2090" s="6">
        <v>7149.22</v>
      </c>
      <c r="U2090" s="6">
        <v>314765.63</v>
      </c>
      <c r="V2090" s="6">
        <v>1468.25</v>
      </c>
      <c r="W2090" s="6">
        <v>23432.240000000002</v>
      </c>
      <c r="X2090" s="6">
        <v>300195.67849999998</v>
      </c>
      <c r="Y2090" s="5">
        <v>0.46397305442488401</v>
      </c>
      <c r="Z2090" t="s">
        <v>54</v>
      </c>
      <c r="AA2090" t="s">
        <v>92</v>
      </c>
      <c r="AB2090" t="s">
        <v>56</v>
      </c>
      <c r="AC2090" t="s">
        <v>66</v>
      </c>
      <c r="AD2090" t="s">
        <v>98</v>
      </c>
      <c r="AE2090" t="s">
        <v>45</v>
      </c>
      <c r="AF2090" t="str">
        <f>TEXT(Agricultural_Export_Analysis_Cleaned_Dataset[[#This Row],[Order_Date]],"mmm")</f>
        <v>Nov</v>
      </c>
      <c r="AG2090" t="str">
        <f>TEXT(Agricultural_Export_Analysis_Cleaned_Dataset[[#This Row],[Order_Date]],"yyyy")</f>
        <v>2024</v>
      </c>
      <c r="AH2090" t="str">
        <f>TEXT(Agricultural_Export_Analysis_Cleaned_Dataset[[#This Row],[Order_Date]],"ddd")</f>
        <v>Sun</v>
      </c>
      <c r="AI2090" t="str">
        <f>TEXT(Agricultural_Export_Analysis_Cleaned_Dataset[[#This Row],[Ship_Date]],"yyyy")</f>
        <v>2024</v>
      </c>
      <c r="AJ2090" t="str">
        <f>TEXT(Agricultural_Export_Analysis_Cleaned_Dataset[[#This Row],[Ship_Date]],"mmm")</f>
        <v>Nov</v>
      </c>
      <c r="AK2090" t="str">
        <f>TEXT(Agricultural_Export_Analysis_Cleaned_Dataset[[#This Row],[Ship_Date]],"ddd")</f>
        <v>Sun</v>
      </c>
      <c r="AL2090" t="str">
        <f>TEXT(Agricultural_Export_Analysis_Cleaned_Dataset[[#This Row],[Delivery_Date]],"yyyy")</f>
        <v>2024</v>
      </c>
      <c r="AM2090" t="str">
        <f>TEXT(Agricultural_Export_Analysis_Cleaned_Dataset[[#This Row],[Delivery_Date]],"mmm")</f>
        <v>Dec</v>
      </c>
      <c r="AN2090" t="str">
        <f>TEXT(Agricultural_Export_Analysis_Cleaned_Dataset[[#This Row],[Delivery_Date]],"ddd")</f>
        <v>Thu</v>
      </c>
      <c r="AO2090">
        <f>Agricultural_Export_Analysis_Cleaned_Dataset[[#This Row],[Delivery_Date]]-Agricultural_Export_Analysis_Cleaned_Dataset[[#This Row],[Ship_Date]]</f>
        <v>18</v>
      </c>
      <c r="AP2090">
        <f>Agricultural_Export_Analysis_Cleaned_Dataset[[#This Row],[Ship_Date]]-Agricultural_Export_Analysis_Cleaned_Dataset[[#This Row],[Order_Date]]</f>
        <v>7</v>
      </c>
      <c r="AQ2090" s="4" t="str">
        <f>TEXT(Agricultural_Export_Analysis_Cleaned_Dataset[[#This Row],[Order_Date]],"mmm yyyy")</f>
        <v>Nov 2024</v>
      </c>
    </row>
    <row r="2091" spans="1:43" x14ac:dyDescent="0.3">
      <c r="A2091" t="s">
        <v>4061</v>
      </c>
      <c r="B2091" t="s">
        <v>4062</v>
      </c>
      <c r="C2091" s="2">
        <v>45481</v>
      </c>
      <c r="D2091" s="2">
        <v>45490</v>
      </c>
      <c r="E2091" s="2">
        <v>45497</v>
      </c>
      <c r="F2091" t="s">
        <v>35</v>
      </c>
      <c r="G2091" t="s">
        <v>132</v>
      </c>
      <c r="H2091" t="s">
        <v>51</v>
      </c>
      <c r="I2091" t="s">
        <v>91</v>
      </c>
      <c r="J2091" t="s">
        <v>112</v>
      </c>
      <c r="K2091" s="7">
        <v>0</v>
      </c>
      <c r="L2091" t="s">
        <v>70</v>
      </c>
      <c r="M2091" t="s">
        <v>48</v>
      </c>
      <c r="N2091" t="s">
        <v>49</v>
      </c>
      <c r="O2091">
        <v>1293</v>
      </c>
      <c r="P2091" s="6">
        <v>453.23</v>
      </c>
      <c r="Q2091" s="6">
        <v>586026.39</v>
      </c>
      <c r="R2091" s="5">
        <v>0.05</v>
      </c>
      <c r="S2091" s="6">
        <v>556725.07050000003</v>
      </c>
      <c r="T2091" s="6">
        <v>4970.51</v>
      </c>
      <c r="U2091" s="6">
        <v>292496.99</v>
      </c>
      <c r="V2091" s="6">
        <v>2830.27</v>
      </c>
      <c r="W2091" s="6">
        <v>41322.49</v>
      </c>
      <c r="X2091" s="6">
        <v>215104.81049999999</v>
      </c>
      <c r="Y2091" s="5">
        <v>0.38637528988377001</v>
      </c>
      <c r="Z2091" t="s">
        <v>103</v>
      </c>
      <c r="AA2091" t="s">
        <v>119</v>
      </c>
      <c r="AB2091" t="s">
        <v>42</v>
      </c>
      <c r="AC2091" t="s">
        <v>43</v>
      </c>
      <c r="AD2091" t="s">
        <v>84</v>
      </c>
      <c r="AE2091" t="s">
        <v>45</v>
      </c>
      <c r="AF2091" t="str">
        <f>TEXT(Agricultural_Export_Analysis_Cleaned_Dataset[[#This Row],[Order_Date]],"mmm")</f>
        <v>Jul</v>
      </c>
      <c r="AG2091" t="str">
        <f>TEXT(Agricultural_Export_Analysis_Cleaned_Dataset[[#This Row],[Order_Date]],"yyyy")</f>
        <v>2024</v>
      </c>
      <c r="AH2091" t="str">
        <f>TEXT(Agricultural_Export_Analysis_Cleaned_Dataset[[#This Row],[Order_Date]],"ddd")</f>
        <v>Mon</v>
      </c>
      <c r="AI2091" t="str">
        <f>TEXT(Agricultural_Export_Analysis_Cleaned_Dataset[[#This Row],[Ship_Date]],"yyyy")</f>
        <v>2024</v>
      </c>
      <c r="AJ2091" t="str">
        <f>TEXT(Agricultural_Export_Analysis_Cleaned_Dataset[[#This Row],[Ship_Date]],"mmm")</f>
        <v>Jul</v>
      </c>
      <c r="AK2091" t="str">
        <f>TEXT(Agricultural_Export_Analysis_Cleaned_Dataset[[#This Row],[Ship_Date]],"ddd")</f>
        <v>Wed</v>
      </c>
      <c r="AL2091" t="str">
        <f>TEXT(Agricultural_Export_Analysis_Cleaned_Dataset[[#This Row],[Delivery_Date]],"yyyy")</f>
        <v>2024</v>
      </c>
      <c r="AM2091" t="str">
        <f>TEXT(Agricultural_Export_Analysis_Cleaned_Dataset[[#This Row],[Delivery_Date]],"mmm")</f>
        <v>Jul</v>
      </c>
      <c r="AN2091" t="str">
        <f>TEXT(Agricultural_Export_Analysis_Cleaned_Dataset[[#This Row],[Delivery_Date]],"ddd")</f>
        <v>Wed</v>
      </c>
      <c r="AO2091">
        <f>Agricultural_Export_Analysis_Cleaned_Dataset[[#This Row],[Delivery_Date]]-Agricultural_Export_Analysis_Cleaned_Dataset[[#This Row],[Ship_Date]]</f>
        <v>7</v>
      </c>
      <c r="AP2091">
        <f>Agricultural_Export_Analysis_Cleaned_Dataset[[#This Row],[Ship_Date]]-Agricultural_Export_Analysis_Cleaned_Dataset[[#This Row],[Order_Date]]</f>
        <v>9</v>
      </c>
      <c r="AQ2091" s="4" t="str">
        <f>TEXT(Agricultural_Export_Analysis_Cleaned_Dataset[[#This Row],[Order_Date]],"mmm yyyy")</f>
        <v>Jul 2024</v>
      </c>
    </row>
    <row r="2092" spans="1:43" x14ac:dyDescent="0.3">
      <c r="A2092" t="s">
        <v>4063</v>
      </c>
      <c r="B2092" t="s">
        <v>4064</v>
      </c>
      <c r="C2092" s="2">
        <v>45605</v>
      </c>
      <c r="D2092" s="2">
        <v>45606</v>
      </c>
      <c r="E2092" s="2">
        <v>45629</v>
      </c>
      <c r="F2092" t="s">
        <v>35</v>
      </c>
      <c r="G2092" t="s">
        <v>203</v>
      </c>
      <c r="H2092" t="s">
        <v>74</v>
      </c>
      <c r="I2092" t="s">
        <v>91</v>
      </c>
      <c r="J2092" t="s">
        <v>112</v>
      </c>
      <c r="K2092" s="7">
        <v>0</v>
      </c>
      <c r="L2092" t="s">
        <v>70</v>
      </c>
      <c r="M2092" t="s">
        <v>71</v>
      </c>
      <c r="N2092" t="s">
        <v>72</v>
      </c>
      <c r="O2092">
        <v>1226</v>
      </c>
      <c r="P2092" s="6">
        <v>64.31</v>
      </c>
      <c r="Q2092" s="6">
        <v>78844.06</v>
      </c>
      <c r="R2092" s="5">
        <v>0.1</v>
      </c>
      <c r="S2092" s="6">
        <v>70959.653999999995</v>
      </c>
      <c r="T2092" s="6">
        <v>4840.3900000000003</v>
      </c>
      <c r="U2092" s="6">
        <v>51419.81</v>
      </c>
      <c r="V2092" s="6">
        <v>1637.79</v>
      </c>
      <c r="W2092" s="6">
        <v>7953.35</v>
      </c>
      <c r="X2092" s="6">
        <v>5108.3140000000003</v>
      </c>
      <c r="Y2092" s="5">
        <v>7.1988992505515895E-2</v>
      </c>
      <c r="Z2092" t="s">
        <v>54</v>
      </c>
      <c r="AA2092" t="s">
        <v>92</v>
      </c>
      <c r="AB2092" t="s">
        <v>42</v>
      </c>
      <c r="AC2092" t="s">
        <v>43</v>
      </c>
      <c r="AD2092" t="s">
        <v>77</v>
      </c>
      <c r="AE2092" t="s">
        <v>45</v>
      </c>
      <c r="AF2092" t="str">
        <f>TEXT(Agricultural_Export_Analysis_Cleaned_Dataset[[#This Row],[Order_Date]],"mmm")</f>
        <v>Nov</v>
      </c>
      <c r="AG2092" t="str">
        <f>TEXT(Agricultural_Export_Analysis_Cleaned_Dataset[[#This Row],[Order_Date]],"yyyy")</f>
        <v>2024</v>
      </c>
      <c r="AH2092" t="str">
        <f>TEXT(Agricultural_Export_Analysis_Cleaned_Dataset[[#This Row],[Order_Date]],"ddd")</f>
        <v>Sat</v>
      </c>
      <c r="AI2092" t="str">
        <f>TEXT(Agricultural_Export_Analysis_Cleaned_Dataset[[#This Row],[Ship_Date]],"yyyy")</f>
        <v>2024</v>
      </c>
      <c r="AJ2092" t="str">
        <f>TEXT(Agricultural_Export_Analysis_Cleaned_Dataset[[#This Row],[Ship_Date]],"mmm")</f>
        <v>Nov</v>
      </c>
      <c r="AK2092" t="str">
        <f>TEXT(Agricultural_Export_Analysis_Cleaned_Dataset[[#This Row],[Ship_Date]],"ddd")</f>
        <v>Sun</v>
      </c>
      <c r="AL2092" t="str">
        <f>TEXT(Agricultural_Export_Analysis_Cleaned_Dataset[[#This Row],[Delivery_Date]],"yyyy")</f>
        <v>2024</v>
      </c>
      <c r="AM2092" t="str">
        <f>TEXT(Agricultural_Export_Analysis_Cleaned_Dataset[[#This Row],[Delivery_Date]],"mmm")</f>
        <v>Dec</v>
      </c>
      <c r="AN2092" t="str">
        <f>TEXT(Agricultural_Export_Analysis_Cleaned_Dataset[[#This Row],[Delivery_Date]],"ddd")</f>
        <v>Tue</v>
      </c>
      <c r="AO2092">
        <f>Agricultural_Export_Analysis_Cleaned_Dataset[[#This Row],[Delivery_Date]]-Agricultural_Export_Analysis_Cleaned_Dataset[[#This Row],[Ship_Date]]</f>
        <v>23</v>
      </c>
      <c r="AP2092">
        <f>Agricultural_Export_Analysis_Cleaned_Dataset[[#This Row],[Ship_Date]]-Agricultural_Export_Analysis_Cleaned_Dataset[[#This Row],[Order_Date]]</f>
        <v>1</v>
      </c>
      <c r="AQ2092" s="4" t="str">
        <f>TEXT(Agricultural_Export_Analysis_Cleaned_Dataset[[#This Row],[Order_Date]],"mmm yyyy")</f>
        <v>Nov 2024</v>
      </c>
    </row>
    <row r="2093" spans="1:43" x14ac:dyDescent="0.3">
      <c r="A2093" t="s">
        <v>4065</v>
      </c>
      <c r="B2093" t="s">
        <v>4066</v>
      </c>
      <c r="C2093" s="2">
        <v>45698</v>
      </c>
      <c r="D2093" s="2">
        <v>45706</v>
      </c>
      <c r="E2093" s="2">
        <v>45746</v>
      </c>
      <c r="F2093" t="s">
        <v>35</v>
      </c>
      <c r="G2093" t="s">
        <v>8932</v>
      </c>
      <c r="H2093" t="s">
        <v>37</v>
      </c>
      <c r="I2093" t="s">
        <v>118</v>
      </c>
      <c r="J2093" t="s">
        <v>39</v>
      </c>
      <c r="K2093" s="7">
        <v>10</v>
      </c>
      <c r="L2093" t="s">
        <v>87</v>
      </c>
      <c r="M2093" t="s">
        <v>130</v>
      </c>
      <c r="N2093" t="s">
        <v>131</v>
      </c>
      <c r="O2093">
        <v>1197</v>
      </c>
      <c r="P2093" s="6">
        <v>375.9</v>
      </c>
      <c r="Q2093" s="6">
        <v>449952.3</v>
      </c>
      <c r="R2093" s="5">
        <v>0.15</v>
      </c>
      <c r="S2093" s="6">
        <v>382459.45500000002</v>
      </c>
      <c r="T2093" s="6">
        <v>9838.2900000000009</v>
      </c>
      <c r="U2093" s="6">
        <v>236377.14</v>
      </c>
      <c r="V2093" s="6">
        <v>1482.11</v>
      </c>
      <c r="W2093" s="6">
        <v>16977.560000000001</v>
      </c>
      <c r="X2093" s="6">
        <v>117784.355</v>
      </c>
      <c r="Y2093" s="5">
        <v>0.30796559860181799</v>
      </c>
      <c r="Z2093" t="s">
        <v>40</v>
      </c>
      <c r="AA2093" t="s">
        <v>147</v>
      </c>
      <c r="AB2093" t="s">
        <v>56</v>
      </c>
      <c r="AC2093" t="s">
        <v>76</v>
      </c>
      <c r="AD2093" t="s">
        <v>57</v>
      </c>
      <c r="AE2093" t="s">
        <v>58</v>
      </c>
      <c r="AF2093" t="str">
        <f>TEXT(Agricultural_Export_Analysis_Cleaned_Dataset[[#This Row],[Order_Date]],"mmm")</f>
        <v>Feb</v>
      </c>
      <c r="AG2093" t="str">
        <f>TEXT(Agricultural_Export_Analysis_Cleaned_Dataset[[#This Row],[Order_Date]],"yyyy")</f>
        <v>2025</v>
      </c>
      <c r="AH2093" t="str">
        <f>TEXT(Agricultural_Export_Analysis_Cleaned_Dataset[[#This Row],[Order_Date]],"ddd")</f>
        <v>Mon</v>
      </c>
      <c r="AI2093" t="str">
        <f>TEXT(Agricultural_Export_Analysis_Cleaned_Dataset[[#This Row],[Ship_Date]],"yyyy")</f>
        <v>2025</v>
      </c>
      <c r="AJ2093" t="str">
        <f>TEXT(Agricultural_Export_Analysis_Cleaned_Dataset[[#This Row],[Ship_Date]],"mmm")</f>
        <v>Feb</v>
      </c>
      <c r="AK2093" t="str">
        <f>TEXT(Agricultural_Export_Analysis_Cleaned_Dataset[[#This Row],[Ship_Date]],"ddd")</f>
        <v>Tue</v>
      </c>
      <c r="AL2093" t="str">
        <f>TEXT(Agricultural_Export_Analysis_Cleaned_Dataset[[#This Row],[Delivery_Date]],"yyyy")</f>
        <v>2025</v>
      </c>
      <c r="AM2093" t="str">
        <f>TEXT(Agricultural_Export_Analysis_Cleaned_Dataset[[#This Row],[Delivery_Date]],"mmm")</f>
        <v>Mar</v>
      </c>
      <c r="AN2093" t="str">
        <f>TEXT(Agricultural_Export_Analysis_Cleaned_Dataset[[#This Row],[Delivery_Date]],"ddd")</f>
        <v>Sun</v>
      </c>
      <c r="AO2093">
        <f>Agricultural_Export_Analysis_Cleaned_Dataset[[#This Row],[Delivery_Date]]-Agricultural_Export_Analysis_Cleaned_Dataset[[#This Row],[Ship_Date]]</f>
        <v>40</v>
      </c>
      <c r="AP2093">
        <f>Agricultural_Export_Analysis_Cleaned_Dataset[[#This Row],[Ship_Date]]-Agricultural_Export_Analysis_Cleaned_Dataset[[#This Row],[Order_Date]]</f>
        <v>8</v>
      </c>
      <c r="AQ2093" s="4" t="str">
        <f>TEXT(Agricultural_Export_Analysis_Cleaned_Dataset[[#This Row],[Order_Date]],"mmm yyyy")</f>
        <v>Feb 2025</v>
      </c>
    </row>
    <row r="2094" spans="1:43" x14ac:dyDescent="0.3">
      <c r="A2094" t="s">
        <v>4067</v>
      </c>
      <c r="B2094" t="s">
        <v>4068</v>
      </c>
      <c r="C2094" s="2">
        <v>45744</v>
      </c>
      <c r="D2094" s="2">
        <v>45751</v>
      </c>
      <c r="E2094" s="2">
        <v>45784</v>
      </c>
      <c r="F2094" t="s">
        <v>35</v>
      </c>
      <c r="G2094" t="s">
        <v>8934</v>
      </c>
      <c r="H2094" t="s">
        <v>74</v>
      </c>
      <c r="I2094" t="s">
        <v>38</v>
      </c>
      <c r="J2094" t="s">
        <v>39</v>
      </c>
      <c r="K2094" s="7">
        <v>15</v>
      </c>
      <c r="L2094" t="s">
        <v>70</v>
      </c>
      <c r="M2094" t="s">
        <v>71</v>
      </c>
      <c r="N2094" t="s">
        <v>72</v>
      </c>
      <c r="O2094">
        <v>278</v>
      </c>
      <c r="P2094" s="6">
        <v>290.19</v>
      </c>
      <c r="Q2094" s="6">
        <v>80672.820000000007</v>
      </c>
      <c r="R2094" s="5">
        <v>0.15</v>
      </c>
      <c r="S2094" s="6">
        <v>68571.896999999997</v>
      </c>
      <c r="T2094" s="6">
        <v>2338.5500000000002</v>
      </c>
      <c r="U2094" s="6">
        <v>33379.83</v>
      </c>
      <c r="V2094" s="6">
        <v>1660.86</v>
      </c>
      <c r="W2094" s="6">
        <v>4432.26</v>
      </c>
      <c r="X2094" s="6">
        <v>26760.397000000001</v>
      </c>
      <c r="Y2094" s="5">
        <v>0.39025312366668202</v>
      </c>
      <c r="Z2094" t="s">
        <v>40</v>
      </c>
      <c r="AA2094" t="s">
        <v>41</v>
      </c>
      <c r="AB2094" t="s">
        <v>65</v>
      </c>
      <c r="AC2094" t="s">
        <v>43</v>
      </c>
      <c r="AD2094" t="s">
        <v>77</v>
      </c>
      <c r="AE2094" t="s">
        <v>67</v>
      </c>
      <c r="AF2094" t="str">
        <f>TEXT(Agricultural_Export_Analysis_Cleaned_Dataset[[#This Row],[Order_Date]],"mmm")</f>
        <v>Mar</v>
      </c>
      <c r="AG2094" t="str">
        <f>TEXT(Agricultural_Export_Analysis_Cleaned_Dataset[[#This Row],[Order_Date]],"yyyy")</f>
        <v>2025</v>
      </c>
      <c r="AH2094" t="str">
        <f>TEXT(Agricultural_Export_Analysis_Cleaned_Dataset[[#This Row],[Order_Date]],"ddd")</f>
        <v>Fri</v>
      </c>
      <c r="AI2094" t="str">
        <f>TEXT(Agricultural_Export_Analysis_Cleaned_Dataset[[#This Row],[Ship_Date]],"yyyy")</f>
        <v>2025</v>
      </c>
      <c r="AJ2094" t="str">
        <f>TEXT(Agricultural_Export_Analysis_Cleaned_Dataset[[#This Row],[Ship_Date]],"mmm")</f>
        <v>Apr</v>
      </c>
      <c r="AK2094" t="str">
        <f>TEXT(Agricultural_Export_Analysis_Cleaned_Dataset[[#This Row],[Ship_Date]],"ddd")</f>
        <v>Fri</v>
      </c>
      <c r="AL2094" t="str">
        <f>TEXT(Agricultural_Export_Analysis_Cleaned_Dataset[[#This Row],[Delivery_Date]],"yyyy")</f>
        <v>2025</v>
      </c>
      <c r="AM2094" t="str">
        <f>TEXT(Agricultural_Export_Analysis_Cleaned_Dataset[[#This Row],[Delivery_Date]],"mmm")</f>
        <v>May</v>
      </c>
      <c r="AN2094" t="str">
        <f>TEXT(Agricultural_Export_Analysis_Cleaned_Dataset[[#This Row],[Delivery_Date]],"ddd")</f>
        <v>Wed</v>
      </c>
      <c r="AO2094">
        <f>Agricultural_Export_Analysis_Cleaned_Dataset[[#This Row],[Delivery_Date]]-Agricultural_Export_Analysis_Cleaned_Dataset[[#This Row],[Ship_Date]]</f>
        <v>33</v>
      </c>
      <c r="AP2094">
        <f>Agricultural_Export_Analysis_Cleaned_Dataset[[#This Row],[Ship_Date]]-Agricultural_Export_Analysis_Cleaned_Dataset[[#This Row],[Order_Date]]</f>
        <v>7</v>
      </c>
      <c r="AQ2094" s="4" t="str">
        <f>TEXT(Agricultural_Export_Analysis_Cleaned_Dataset[[#This Row],[Order_Date]],"mmm yyyy")</f>
        <v>Mar 2025</v>
      </c>
    </row>
    <row r="2095" spans="1:43" x14ac:dyDescent="0.3">
      <c r="A2095" t="s">
        <v>4069</v>
      </c>
      <c r="B2095" t="s">
        <v>4070</v>
      </c>
      <c r="C2095" s="2">
        <v>45737</v>
      </c>
      <c r="D2095" s="2">
        <v>45747</v>
      </c>
      <c r="E2095" s="2">
        <v>45767</v>
      </c>
      <c r="F2095" t="s">
        <v>35</v>
      </c>
      <c r="G2095" t="s">
        <v>117</v>
      </c>
      <c r="H2095" t="s">
        <v>51</v>
      </c>
      <c r="I2095" t="s">
        <v>91</v>
      </c>
      <c r="J2095" t="s">
        <v>39</v>
      </c>
      <c r="K2095" s="7">
        <v>15</v>
      </c>
      <c r="L2095" t="s">
        <v>135</v>
      </c>
      <c r="M2095" t="s">
        <v>107</v>
      </c>
      <c r="N2095" t="s">
        <v>108</v>
      </c>
      <c r="O2095">
        <v>829</v>
      </c>
      <c r="P2095" s="6">
        <v>422.53</v>
      </c>
      <c r="Q2095" s="6">
        <v>350277.37</v>
      </c>
      <c r="R2095" s="5">
        <v>0.05</v>
      </c>
      <c r="S2095" s="6">
        <v>332763.50150000001</v>
      </c>
      <c r="T2095" s="6">
        <v>10038.41</v>
      </c>
      <c r="U2095" s="6">
        <v>183936.18</v>
      </c>
      <c r="V2095" s="6">
        <v>1872.52</v>
      </c>
      <c r="W2095" s="6">
        <v>10422.950000000001</v>
      </c>
      <c r="X2095" s="6">
        <v>126493.4415</v>
      </c>
      <c r="Y2095" s="5">
        <v>0.38013015528988198</v>
      </c>
      <c r="Z2095" t="s">
        <v>40</v>
      </c>
      <c r="AA2095" t="s">
        <v>41</v>
      </c>
      <c r="AB2095" t="s">
        <v>65</v>
      </c>
      <c r="AC2095" t="s">
        <v>43</v>
      </c>
      <c r="AD2095" t="s">
        <v>57</v>
      </c>
      <c r="AE2095" t="s">
        <v>45</v>
      </c>
      <c r="AF2095" t="str">
        <f>TEXT(Agricultural_Export_Analysis_Cleaned_Dataset[[#This Row],[Order_Date]],"mmm")</f>
        <v>Mar</v>
      </c>
      <c r="AG2095" t="str">
        <f>TEXT(Agricultural_Export_Analysis_Cleaned_Dataset[[#This Row],[Order_Date]],"yyyy")</f>
        <v>2025</v>
      </c>
      <c r="AH2095" t="str">
        <f>TEXT(Agricultural_Export_Analysis_Cleaned_Dataset[[#This Row],[Order_Date]],"ddd")</f>
        <v>Fri</v>
      </c>
      <c r="AI2095" t="str">
        <f>TEXT(Agricultural_Export_Analysis_Cleaned_Dataset[[#This Row],[Ship_Date]],"yyyy")</f>
        <v>2025</v>
      </c>
      <c r="AJ2095" t="str">
        <f>TEXT(Agricultural_Export_Analysis_Cleaned_Dataset[[#This Row],[Ship_Date]],"mmm")</f>
        <v>Mar</v>
      </c>
      <c r="AK2095" t="str">
        <f>TEXT(Agricultural_Export_Analysis_Cleaned_Dataset[[#This Row],[Ship_Date]],"ddd")</f>
        <v>Mon</v>
      </c>
      <c r="AL2095" t="str">
        <f>TEXT(Agricultural_Export_Analysis_Cleaned_Dataset[[#This Row],[Delivery_Date]],"yyyy")</f>
        <v>2025</v>
      </c>
      <c r="AM2095" t="str">
        <f>TEXT(Agricultural_Export_Analysis_Cleaned_Dataset[[#This Row],[Delivery_Date]],"mmm")</f>
        <v>Apr</v>
      </c>
      <c r="AN2095" t="str">
        <f>TEXT(Agricultural_Export_Analysis_Cleaned_Dataset[[#This Row],[Delivery_Date]],"ddd")</f>
        <v>Sun</v>
      </c>
      <c r="AO2095">
        <f>Agricultural_Export_Analysis_Cleaned_Dataset[[#This Row],[Delivery_Date]]-Agricultural_Export_Analysis_Cleaned_Dataset[[#This Row],[Ship_Date]]</f>
        <v>20</v>
      </c>
      <c r="AP2095">
        <f>Agricultural_Export_Analysis_Cleaned_Dataset[[#This Row],[Ship_Date]]-Agricultural_Export_Analysis_Cleaned_Dataset[[#This Row],[Order_Date]]</f>
        <v>10</v>
      </c>
      <c r="AQ2095" s="4" t="str">
        <f>TEXT(Agricultural_Export_Analysis_Cleaned_Dataset[[#This Row],[Order_Date]],"mmm yyyy")</f>
        <v>Mar 2025</v>
      </c>
    </row>
    <row r="2096" spans="1:43" x14ac:dyDescent="0.3">
      <c r="A2096" t="s">
        <v>4071</v>
      </c>
      <c r="B2096" t="s">
        <v>4072</v>
      </c>
      <c r="C2096" s="2">
        <v>45780</v>
      </c>
      <c r="D2096" s="2">
        <v>45788</v>
      </c>
      <c r="E2096" s="2">
        <v>45801</v>
      </c>
      <c r="F2096" t="s">
        <v>35</v>
      </c>
      <c r="G2096" t="s">
        <v>8933</v>
      </c>
      <c r="H2096" t="s">
        <v>51</v>
      </c>
      <c r="I2096" t="s">
        <v>52</v>
      </c>
      <c r="J2096" t="s">
        <v>63</v>
      </c>
      <c r="K2096" s="7">
        <v>0</v>
      </c>
      <c r="L2096" t="s">
        <v>135</v>
      </c>
      <c r="M2096" t="s">
        <v>159</v>
      </c>
      <c r="N2096" t="s">
        <v>160</v>
      </c>
      <c r="O2096">
        <v>1552</v>
      </c>
      <c r="P2096" s="6">
        <v>397.39</v>
      </c>
      <c r="Q2096" s="6">
        <v>616749.28</v>
      </c>
      <c r="R2096" s="5">
        <v>0.15</v>
      </c>
      <c r="S2096" s="6">
        <v>524236.88799999998</v>
      </c>
      <c r="T2096" s="6">
        <v>10092.82</v>
      </c>
      <c r="U2096" s="6">
        <v>312173.12</v>
      </c>
      <c r="V2096" s="6">
        <v>2581.59</v>
      </c>
      <c r="W2096" s="6">
        <v>51642.42</v>
      </c>
      <c r="X2096" s="6">
        <v>147746.93799999999</v>
      </c>
      <c r="Y2096" s="5">
        <v>0.28183239558678302</v>
      </c>
      <c r="Z2096" t="s">
        <v>81</v>
      </c>
      <c r="AA2096" t="s">
        <v>82</v>
      </c>
      <c r="AB2096" t="s">
        <v>56</v>
      </c>
      <c r="AC2096" t="s">
        <v>43</v>
      </c>
      <c r="AD2096" t="s">
        <v>123</v>
      </c>
      <c r="AE2096" t="s">
        <v>45</v>
      </c>
      <c r="AF2096" t="str">
        <f>TEXT(Agricultural_Export_Analysis_Cleaned_Dataset[[#This Row],[Order_Date]],"mmm")</f>
        <v>May</v>
      </c>
      <c r="AG2096" t="str">
        <f>TEXT(Agricultural_Export_Analysis_Cleaned_Dataset[[#This Row],[Order_Date]],"yyyy")</f>
        <v>2025</v>
      </c>
      <c r="AH2096" t="str">
        <f>TEXT(Agricultural_Export_Analysis_Cleaned_Dataset[[#This Row],[Order_Date]],"ddd")</f>
        <v>Sat</v>
      </c>
      <c r="AI2096" t="str">
        <f>TEXT(Agricultural_Export_Analysis_Cleaned_Dataset[[#This Row],[Ship_Date]],"yyyy")</f>
        <v>2025</v>
      </c>
      <c r="AJ2096" t="str">
        <f>TEXT(Agricultural_Export_Analysis_Cleaned_Dataset[[#This Row],[Ship_Date]],"mmm")</f>
        <v>May</v>
      </c>
      <c r="AK2096" t="str">
        <f>TEXT(Agricultural_Export_Analysis_Cleaned_Dataset[[#This Row],[Ship_Date]],"ddd")</f>
        <v>Sun</v>
      </c>
      <c r="AL2096" t="str">
        <f>TEXT(Agricultural_Export_Analysis_Cleaned_Dataset[[#This Row],[Delivery_Date]],"yyyy")</f>
        <v>2025</v>
      </c>
      <c r="AM2096" t="str">
        <f>TEXT(Agricultural_Export_Analysis_Cleaned_Dataset[[#This Row],[Delivery_Date]],"mmm")</f>
        <v>May</v>
      </c>
      <c r="AN2096" t="str">
        <f>TEXT(Agricultural_Export_Analysis_Cleaned_Dataset[[#This Row],[Delivery_Date]],"ddd")</f>
        <v>Sat</v>
      </c>
      <c r="AO2096">
        <f>Agricultural_Export_Analysis_Cleaned_Dataset[[#This Row],[Delivery_Date]]-Agricultural_Export_Analysis_Cleaned_Dataset[[#This Row],[Ship_Date]]</f>
        <v>13</v>
      </c>
      <c r="AP2096">
        <f>Agricultural_Export_Analysis_Cleaned_Dataset[[#This Row],[Ship_Date]]-Agricultural_Export_Analysis_Cleaned_Dataset[[#This Row],[Order_Date]]</f>
        <v>8</v>
      </c>
      <c r="AQ2096" s="4" t="str">
        <f>TEXT(Agricultural_Export_Analysis_Cleaned_Dataset[[#This Row],[Order_Date]],"mmm yyyy")</f>
        <v>May 2025</v>
      </c>
    </row>
    <row r="2097" spans="1:43" x14ac:dyDescent="0.3">
      <c r="A2097" t="s">
        <v>4073</v>
      </c>
      <c r="B2097" t="s">
        <v>4074</v>
      </c>
      <c r="C2097" s="2">
        <v>45929</v>
      </c>
      <c r="D2097" s="2">
        <v>45938</v>
      </c>
      <c r="E2097" s="2">
        <v>45964</v>
      </c>
      <c r="F2097" t="s">
        <v>35</v>
      </c>
      <c r="G2097" t="s">
        <v>203</v>
      </c>
      <c r="H2097" t="s">
        <v>51</v>
      </c>
      <c r="I2097" t="s">
        <v>97</v>
      </c>
      <c r="J2097" t="s">
        <v>112</v>
      </c>
      <c r="K2097" s="7">
        <v>7</v>
      </c>
      <c r="L2097" t="s">
        <v>80</v>
      </c>
      <c r="M2097" t="s">
        <v>33</v>
      </c>
      <c r="N2097" t="s">
        <v>34</v>
      </c>
      <c r="O2097">
        <v>787</v>
      </c>
      <c r="P2097" s="6">
        <v>196.89</v>
      </c>
      <c r="Q2097" s="6">
        <v>154952.43</v>
      </c>
      <c r="R2097" s="5">
        <v>0.1</v>
      </c>
      <c r="S2097" s="6">
        <v>139457.18700000001</v>
      </c>
      <c r="T2097" s="6">
        <v>4591.53</v>
      </c>
      <c r="U2097" s="6">
        <v>73468.03</v>
      </c>
      <c r="V2097" s="6">
        <v>1955.71</v>
      </c>
      <c r="W2097" s="6">
        <v>13725.92</v>
      </c>
      <c r="X2097" s="6">
        <v>45715.997000000003</v>
      </c>
      <c r="Y2097" s="5">
        <v>0.32781384727056101</v>
      </c>
      <c r="Z2097" t="s">
        <v>103</v>
      </c>
      <c r="AA2097" t="s">
        <v>104</v>
      </c>
      <c r="AB2097" t="s">
        <v>56</v>
      </c>
      <c r="AC2097" t="s">
        <v>66</v>
      </c>
      <c r="AD2097" t="s">
        <v>44</v>
      </c>
      <c r="AE2097" t="s">
        <v>45</v>
      </c>
      <c r="AF2097" t="str">
        <f>TEXT(Agricultural_Export_Analysis_Cleaned_Dataset[[#This Row],[Order_Date]],"mmm")</f>
        <v>Sep</v>
      </c>
      <c r="AG2097" t="str">
        <f>TEXT(Agricultural_Export_Analysis_Cleaned_Dataset[[#This Row],[Order_Date]],"yyyy")</f>
        <v>2025</v>
      </c>
      <c r="AH2097" t="str">
        <f>TEXT(Agricultural_Export_Analysis_Cleaned_Dataset[[#This Row],[Order_Date]],"ddd")</f>
        <v>Mon</v>
      </c>
      <c r="AI2097" t="str">
        <f>TEXT(Agricultural_Export_Analysis_Cleaned_Dataset[[#This Row],[Ship_Date]],"yyyy")</f>
        <v>2025</v>
      </c>
      <c r="AJ2097" t="str">
        <f>TEXT(Agricultural_Export_Analysis_Cleaned_Dataset[[#This Row],[Ship_Date]],"mmm")</f>
        <v>Oct</v>
      </c>
      <c r="AK2097" t="str">
        <f>TEXT(Agricultural_Export_Analysis_Cleaned_Dataset[[#This Row],[Ship_Date]],"ddd")</f>
        <v>Wed</v>
      </c>
      <c r="AL2097" t="str">
        <f>TEXT(Agricultural_Export_Analysis_Cleaned_Dataset[[#This Row],[Delivery_Date]],"yyyy")</f>
        <v>2025</v>
      </c>
      <c r="AM2097" t="str">
        <f>TEXT(Agricultural_Export_Analysis_Cleaned_Dataset[[#This Row],[Delivery_Date]],"mmm")</f>
        <v>Nov</v>
      </c>
      <c r="AN2097" t="str">
        <f>TEXT(Agricultural_Export_Analysis_Cleaned_Dataset[[#This Row],[Delivery_Date]],"ddd")</f>
        <v>Mon</v>
      </c>
      <c r="AO2097">
        <f>Agricultural_Export_Analysis_Cleaned_Dataset[[#This Row],[Delivery_Date]]-Agricultural_Export_Analysis_Cleaned_Dataset[[#This Row],[Ship_Date]]</f>
        <v>26</v>
      </c>
      <c r="AP2097">
        <f>Agricultural_Export_Analysis_Cleaned_Dataset[[#This Row],[Ship_Date]]-Agricultural_Export_Analysis_Cleaned_Dataset[[#This Row],[Order_Date]]</f>
        <v>9</v>
      </c>
      <c r="AQ2097" s="4" t="str">
        <f>TEXT(Agricultural_Export_Analysis_Cleaned_Dataset[[#This Row],[Order_Date]],"mmm yyyy")</f>
        <v>Sep 2025</v>
      </c>
    </row>
    <row r="2098" spans="1:43" x14ac:dyDescent="0.3">
      <c r="A2098" t="s">
        <v>4075</v>
      </c>
      <c r="B2098" t="s">
        <v>4076</v>
      </c>
      <c r="C2098" s="2">
        <v>45981</v>
      </c>
      <c r="D2098" s="2">
        <v>45988</v>
      </c>
      <c r="E2098" s="2">
        <v>46002</v>
      </c>
      <c r="F2098" t="s">
        <v>35</v>
      </c>
      <c r="G2098" t="s">
        <v>132</v>
      </c>
      <c r="H2098" t="s">
        <v>37</v>
      </c>
      <c r="I2098" t="s">
        <v>91</v>
      </c>
      <c r="J2098" t="s">
        <v>39</v>
      </c>
      <c r="K2098" s="7">
        <v>2</v>
      </c>
      <c r="L2098" t="s">
        <v>135</v>
      </c>
      <c r="M2098" t="s">
        <v>130</v>
      </c>
      <c r="N2098" t="s">
        <v>131</v>
      </c>
      <c r="O2098">
        <v>781</v>
      </c>
      <c r="P2098" s="6">
        <v>181.58</v>
      </c>
      <c r="Q2098" s="6">
        <v>141813.98000000001</v>
      </c>
      <c r="R2098" s="5">
        <v>0.1</v>
      </c>
      <c r="S2098" s="6">
        <v>127632.58199999999</v>
      </c>
      <c r="T2098" s="6">
        <v>9990.19</v>
      </c>
      <c r="U2098" s="6">
        <v>84601.97</v>
      </c>
      <c r="V2098" s="6">
        <v>1232.0899999999999</v>
      </c>
      <c r="W2098" s="6">
        <v>13190.14</v>
      </c>
      <c r="X2098" s="6">
        <v>18618.191999999999</v>
      </c>
      <c r="Y2098" s="5">
        <v>0.14587334760649101</v>
      </c>
      <c r="Z2098" t="s">
        <v>54</v>
      </c>
      <c r="AA2098" t="s">
        <v>92</v>
      </c>
      <c r="AB2098" t="s">
        <v>56</v>
      </c>
      <c r="AC2098" t="s">
        <v>76</v>
      </c>
      <c r="AD2098" t="s">
        <v>98</v>
      </c>
      <c r="AE2098" t="s">
        <v>58</v>
      </c>
      <c r="AF2098" t="str">
        <f>TEXT(Agricultural_Export_Analysis_Cleaned_Dataset[[#This Row],[Order_Date]],"mmm")</f>
        <v>Nov</v>
      </c>
      <c r="AG2098" t="str">
        <f>TEXT(Agricultural_Export_Analysis_Cleaned_Dataset[[#This Row],[Order_Date]],"yyyy")</f>
        <v>2025</v>
      </c>
      <c r="AH2098" t="str">
        <f>TEXT(Agricultural_Export_Analysis_Cleaned_Dataset[[#This Row],[Order_Date]],"ddd")</f>
        <v>Thu</v>
      </c>
      <c r="AI2098" t="str">
        <f>TEXT(Agricultural_Export_Analysis_Cleaned_Dataset[[#This Row],[Ship_Date]],"yyyy")</f>
        <v>2025</v>
      </c>
      <c r="AJ2098" t="str">
        <f>TEXT(Agricultural_Export_Analysis_Cleaned_Dataset[[#This Row],[Ship_Date]],"mmm")</f>
        <v>Nov</v>
      </c>
      <c r="AK2098" t="str">
        <f>TEXT(Agricultural_Export_Analysis_Cleaned_Dataset[[#This Row],[Ship_Date]],"ddd")</f>
        <v>Thu</v>
      </c>
      <c r="AL2098" t="str">
        <f>TEXT(Agricultural_Export_Analysis_Cleaned_Dataset[[#This Row],[Delivery_Date]],"yyyy")</f>
        <v>2025</v>
      </c>
      <c r="AM2098" t="str">
        <f>TEXT(Agricultural_Export_Analysis_Cleaned_Dataset[[#This Row],[Delivery_Date]],"mmm")</f>
        <v>Dec</v>
      </c>
      <c r="AN2098" t="str">
        <f>TEXT(Agricultural_Export_Analysis_Cleaned_Dataset[[#This Row],[Delivery_Date]],"ddd")</f>
        <v>Thu</v>
      </c>
      <c r="AO2098">
        <f>Agricultural_Export_Analysis_Cleaned_Dataset[[#This Row],[Delivery_Date]]-Agricultural_Export_Analysis_Cleaned_Dataset[[#This Row],[Ship_Date]]</f>
        <v>14</v>
      </c>
      <c r="AP2098">
        <f>Agricultural_Export_Analysis_Cleaned_Dataset[[#This Row],[Ship_Date]]-Agricultural_Export_Analysis_Cleaned_Dataset[[#This Row],[Order_Date]]</f>
        <v>7</v>
      </c>
      <c r="AQ2098" s="4" t="str">
        <f>TEXT(Agricultural_Export_Analysis_Cleaned_Dataset[[#This Row],[Order_Date]],"mmm yyyy")</f>
        <v>Nov 2025</v>
      </c>
    </row>
    <row r="2099" spans="1:43" x14ac:dyDescent="0.3">
      <c r="A2099" t="s">
        <v>4077</v>
      </c>
      <c r="B2099" t="s">
        <v>1918</v>
      </c>
      <c r="C2099" s="2">
        <v>45690</v>
      </c>
      <c r="D2099" s="2">
        <v>45700</v>
      </c>
      <c r="E2099" s="2">
        <v>45733</v>
      </c>
      <c r="F2099" t="s">
        <v>35</v>
      </c>
      <c r="G2099" t="s">
        <v>8932</v>
      </c>
      <c r="H2099" t="s">
        <v>37</v>
      </c>
      <c r="I2099" t="s">
        <v>38</v>
      </c>
      <c r="J2099" t="s">
        <v>53</v>
      </c>
      <c r="K2099" s="7">
        <v>7</v>
      </c>
      <c r="L2099" t="s">
        <v>87</v>
      </c>
      <c r="M2099" t="s">
        <v>61</v>
      </c>
      <c r="N2099" t="s">
        <v>62</v>
      </c>
      <c r="O2099">
        <v>378</v>
      </c>
      <c r="P2099" s="6">
        <v>245.8</v>
      </c>
      <c r="Q2099" s="6">
        <v>92912.4</v>
      </c>
      <c r="R2099" s="5">
        <v>0.15</v>
      </c>
      <c r="S2099" s="6">
        <v>78975.539999999994</v>
      </c>
      <c r="T2099" s="6">
        <v>9562.9</v>
      </c>
      <c r="U2099" s="6">
        <v>38636.6</v>
      </c>
      <c r="V2099" s="6">
        <v>2117.0100000000002</v>
      </c>
      <c r="W2099" s="6">
        <v>2708.15</v>
      </c>
      <c r="X2099" s="6">
        <v>25950.880000000001</v>
      </c>
      <c r="Y2099" s="5">
        <v>0.32859389122252303</v>
      </c>
      <c r="Z2099" t="s">
        <v>40</v>
      </c>
      <c r="AA2099" t="s">
        <v>147</v>
      </c>
      <c r="AB2099" t="s">
        <v>42</v>
      </c>
      <c r="AC2099" t="s">
        <v>43</v>
      </c>
      <c r="AD2099" t="s">
        <v>44</v>
      </c>
      <c r="AE2099" t="s">
        <v>67</v>
      </c>
      <c r="AF2099" t="str">
        <f>TEXT(Agricultural_Export_Analysis_Cleaned_Dataset[[#This Row],[Order_Date]],"mmm")</f>
        <v>Feb</v>
      </c>
      <c r="AG2099" t="str">
        <f>TEXT(Agricultural_Export_Analysis_Cleaned_Dataset[[#This Row],[Order_Date]],"yyyy")</f>
        <v>2025</v>
      </c>
      <c r="AH2099" t="str">
        <f>TEXT(Agricultural_Export_Analysis_Cleaned_Dataset[[#This Row],[Order_Date]],"ddd")</f>
        <v>Sun</v>
      </c>
      <c r="AI2099" t="str">
        <f>TEXT(Agricultural_Export_Analysis_Cleaned_Dataset[[#This Row],[Ship_Date]],"yyyy")</f>
        <v>2025</v>
      </c>
      <c r="AJ2099" t="str">
        <f>TEXT(Agricultural_Export_Analysis_Cleaned_Dataset[[#This Row],[Ship_Date]],"mmm")</f>
        <v>Feb</v>
      </c>
      <c r="AK2099" t="str">
        <f>TEXT(Agricultural_Export_Analysis_Cleaned_Dataset[[#This Row],[Ship_Date]],"ddd")</f>
        <v>Wed</v>
      </c>
      <c r="AL2099" t="str">
        <f>TEXT(Agricultural_Export_Analysis_Cleaned_Dataset[[#This Row],[Delivery_Date]],"yyyy")</f>
        <v>2025</v>
      </c>
      <c r="AM2099" t="str">
        <f>TEXT(Agricultural_Export_Analysis_Cleaned_Dataset[[#This Row],[Delivery_Date]],"mmm")</f>
        <v>Mar</v>
      </c>
      <c r="AN2099" t="str">
        <f>TEXT(Agricultural_Export_Analysis_Cleaned_Dataset[[#This Row],[Delivery_Date]],"ddd")</f>
        <v>Mon</v>
      </c>
      <c r="AO2099">
        <f>Agricultural_Export_Analysis_Cleaned_Dataset[[#This Row],[Delivery_Date]]-Agricultural_Export_Analysis_Cleaned_Dataset[[#This Row],[Ship_Date]]</f>
        <v>33</v>
      </c>
      <c r="AP2099">
        <f>Agricultural_Export_Analysis_Cleaned_Dataset[[#This Row],[Ship_Date]]-Agricultural_Export_Analysis_Cleaned_Dataset[[#This Row],[Order_Date]]</f>
        <v>10</v>
      </c>
      <c r="AQ2099" s="4" t="str">
        <f>TEXT(Agricultural_Export_Analysis_Cleaned_Dataset[[#This Row],[Order_Date]],"mmm yyyy")</f>
        <v>Feb 2025</v>
      </c>
    </row>
    <row r="2100" spans="1:43" x14ac:dyDescent="0.3">
      <c r="A2100" t="s">
        <v>4078</v>
      </c>
      <c r="B2100" t="s">
        <v>4079</v>
      </c>
      <c r="C2100" s="2">
        <v>45767</v>
      </c>
      <c r="D2100" s="2">
        <v>45774</v>
      </c>
      <c r="E2100" s="2">
        <v>45791</v>
      </c>
      <c r="F2100" t="s">
        <v>35</v>
      </c>
      <c r="G2100" t="s">
        <v>96</v>
      </c>
      <c r="H2100" t="s">
        <v>51</v>
      </c>
      <c r="I2100" t="s">
        <v>97</v>
      </c>
      <c r="J2100" t="s">
        <v>53</v>
      </c>
      <c r="K2100" s="7">
        <v>4</v>
      </c>
      <c r="L2100" t="s">
        <v>80</v>
      </c>
      <c r="M2100" t="s">
        <v>159</v>
      </c>
      <c r="N2100" t="s">
        <v>160</v>
      </c>
      <c r="O2100">
        <v>96</v>
      </c>
      <c r="P2100" s="6">
        <v>132.68</v>
      </c>
      <c r="Q2100" s="6">
        <v>12737.28</v>
      </c>
      <c r="R2100" s="5">
        <v>0.15</v>
      </c>
      <c r="S2100" s="6">
        <v>10826.688</v>
      </c>
      <c r="T2100" s="6">
        <v>8334.44</v>
      </c>
      <c r="U2100" s="6">
        <v>7506</v>
      </c>
      <c r="V2100" s="6">
        <v>2385.08</v>
      </c>
      <c r="W2100" s="6">
        <v>419.43</v>
      </c>
      <c r="X2100" s="6">
        <v>-7818.2619999999997</v>
      </c>
      <c r="Y2100" s="5">
        <v>-0.72212868792376805</v>
      </c>
      <c r="Z2100" t="s">
        <v>81</v>
      </c>
      <c r="AA2100" t="s">
        <v>165</v>
      </c>
      <c r="AB2100" t="s">
        <v>65</v>
      </c>
      <c r="AC2100" t="s">
        <v>76</v>
      </c>
      <c r="AD2100" t="s">
        <v>84</v>
      </c>
      <c r="AE2100" t="s">
        <v>45</v>
      </c>
      <c r="AF2100" t="str">
        <f>TEXT(Agricultural_Export_Analysis_Cleaned_Dataset[[#This Row],[Order_Date]],"mmm")</f>
        <v>Apr</v>
      </c>
      <c r="AG2100" t="str">
        <f>TEXT(Agricultural_Export_Analysis_Cleaned_Dataset[[#This Row],[Order_Date]],"yyyy")</f>
        <v>2025</v>
      </c>
      <c r="AH2100" t="str">
        <f>TEXT(Agricultural_Export_Analysis_Cleaned_Dataset[[#This Row],[Order_Date]],"ddd")</f>
        <v>Sun</v>
      </c>
      <c r="AI2100" t="str">
        <f>TEXT(Agricultural_Export_Analysis_Cleaned_Dataset[[#This Row],[Ship_Date]],"yyyy")</f>
        <v>2025</v>
      </c>
      <c r="AJ2100" t="str">
        <f>TEXT(Agricultural_Export_Analysis_Cleaned_Dataset[[#This Row],[Ship_Date]],"mmm")</f>
        <v>Apr</v>
      </c>
      <c r="AK2100" t="str">
        <f>TEXT(Agricultural_Export_Analysis_Cleaned_Dataset[[#This Row],[Ship_Date]],"ddd")</f>
        <v>Sun</v>
      </c>
      <c r="AL2100" t="str">
        <f>TEXT(Agricultural_Export_Analysis_Cleaned_Dataset[[#This Row],[Delivery_Date]],"yyyy")</f>
        <v>2025</v>
      </c>
      <c r="AM2100" t="str">
        <f>TEXT(Agricultural_Export_Analysis_Cleaned_Dataset[[#This Row],[Delivery_Date]],"mmm")</f>
        <v>May</v>
      </c>
      <c r="AN2100" t="str">
        <f>TEXT(Agricultural_Export_Analysis_Cleaned_Dataset[[#This Row],[Delivery_Date]],"ddd")</f>
        <v>Wed</v>
      </c>
      <c r="AO2100">
        <f>Agricultural_Export_Analysis_Cleaned_Dataset[[#This Row],[Delivery_Date]]-Agricultural_Export_Analysis_Cleaned_Dataset[[#This Row],[Ship_Date]]</f>
        <v>17</v>
      </c>
      <c r="AP2100">
        <f>Agricultural_Export_Analysis_Cleaned_Dataset[[#This Row],[Ship_Date]]-Agricultural_Export_Analysis_Cleaned_Dataset[[#This Row],[Order_Date]]</f>
        <v>7</v>
      </c>
      <c r="AQ2100" s="4" t="str">
        <f>TEXT(Agricultural_Export_Analysis_Cleaned_Dataset[[#This Row],[Order_Date]],"mmm yyyy")</f>
        <v>Apr 2025</v>
      </c>
    </row>
    <row r="2101" spans="1:43" x14ac:dyDescent="0.3">
      <c r="A2101" t="s">
        <v>4080</v>
      </c>
      <c r="B2101" t="s">
        <v>4081</v>
      </c>
      <c r="C2101" s="2">
        <v>45554</v>
      </c>
      <c r="D2101" s="2">
        <v>45557</v>
      </c>
      <c r="E2101" s="2">
        <v>45581</v>
      </c>
      <c r="F2101" t="s">
        <v>35</v>
      </c>
      <c r="G2101" t="s">
        <v>73</v>
      </c>
      <c r="H2101" t="s">
        <v>74</v>
      </c>
      <c r="I2101" t="s">
        <v>52</v>
      </c>
      <c r="J2101" t="s">
        <v>39</v>
      </c>
      <c r="K2101" s="7">
        <v>4</v>
      </c>
      <c r="L2101" t="s">
        <v>70</v>
      </c>
      <c r="M2101" t="s">
        <v>159</v>
      </c>
      <c r="N2101" t="s">
        <v>160</v>
      </c>
      <c r="O2101">
        <v>1692</v>
      </c>
      <c r="P2101" s="6">
        <v>69.25</v>
      </c>
      <c r="Q2101" s="6">
        <v>117171</v>
      </c>
      <c r="R2101" s="5">
        <v>0.1</v>
      </c>
      <c r="S2101" s="6">
        <v>105453.9</v>
      </c>
      <c r="T2101" s="6">
        <v>7688.09</v>
      </c>
      <c r="U2101" s="6">
        <v>54538.67</v>
      </c>
      <c r="V2101" s="6">
        <v>2364.69</v>
      </c>
      <c r="W2101" s="6">
        <v>9287.99</v>
      </c>
      <c r="X2101" s="6">
        <v>31574.46</v>
      </c>
      <c r="Y2101" s="5">
        <v>0.29941481538378401</v>
      </c>
      <c r="Z2101" t="s">
        <v>103</v>
      </c>
      <c r="AA2101" t="s">
        <v>104</v>
      </c>
      <c r="AB2101" t="s">
        <v>83</v>
      </c>
      <c r="AC2101" t="s">
        <v>76</v>
      </c>
      <c r="AD2101" t="s">
        <v>44</v>
      </c>
      <c r="AE2101" t="s">
        <v>67</v>
      </c>
      <c r="AF2101" t="str">
        <f>TEXT(Agricultural_Export_Analysis_Cleaned_Dataset[[#This Row],[Order_Date]],"mmm")</f>
        <v>Sep</v>
      </c>
      <c r="AG2101" t="str">
        <f>TEXT(Agricultural_Export_Analysis_Cleaned_Dataset[[#This Row],[Order_Date]],"yyyy")</f>
        <v>2024</v>
      </c>
      <c r="AH2101" t="str">
        <f>TEXT(Agricultural_Export_Analysis_Cleaned_Dataset[[#This Row],[Order_Date]],"ddd")</f>
        <v>Thu</v>
      </c>
      <c r="AI2101" t="str">
        <f>TEXT(Agricultural_Export_Analysis_Cleaned_Dataset[[#This Row],[Ship_Date]],"yyyy")</f>
        <v>2024</v>
      </c>
      <c r="AJ2101" t="str">
        <f>TEXT(Agricultural_Export_Analysis_Cleaned_Dataset[[#This Row],[Ship_Date]],"mmm")</f>
        <v>Sep</v>
      </c>
      <c r="AK2101" t="str">
        <f>TEXT(Agricultural_Export_Analysis_Cleaned_Dataset[[#This Row],[Ship_Date]],"ddd")</f>
        <v>Sun</v>
      </c>
      <c r="AL2101" t="str">
        <f>TEXT(Agricultural_Export_Analysis_Cleaned_Dataset[[#This Row],[Delivery_Date]],"yyyy")</f>
        <v>2024</v>
      </c>
      <c r="AM2101" t="str">
        <f>TEXT(Agricultural_Export_Analysis_Cleaned_Dataset[[#This Row],[Delivery_Date]],"mmm")</f>
        <v>Oct</v>
      </c>
      <c r="AN2101" t="str">
        <f>TEXT(Agricultural_Export_Analysis_Cleaned_Dataset[[#This Row],[Delivery_Date]],"ddd")</f>
        <v>Wed</v>
      </c>
      <c r="AO2101">
        <f>Agricultural_Export_Analysis_Cleaned_Dataset[[#This Row],[Delivery_Date]]-Agricultural_Export_Analysis_Cleaned_Dataset[[#This Row],[Ship_Date]]</f>
        <v>24</v>
      </c>
      <c r="AP2101">
        <f>Agricultural_Export_Analysis_Cleaned_Dataset[[#This Row],[Ship_Date]]-Agricultural_Export_Analysis_Cleaned_Dataset[[#This Row],[Order_Date]]</f>
        <v>3</v>
      </c>
      <c r="AQ2101" s="4" t="str">
        <f>TEXT(Agricultural_Export_Analysis_Cleaned_Dataset[[#This Row],[Order_Date]],"mmm yyyy")</f>
        <v>Sep 2024</v>
      </c>
    </row>
    <row r="2102" spans="1:43" x14ac:dyDescent="0.3">
      <c r="A2102" t="s">
        <v>4082</v>
      </c>
      <c r="B2102" t="s">
        <v>4083</v>
      </c>
      <c r="C2102" s="2">
        <v>45689</v>
      </c>
      <c r="D2102" s="2">
        <v>45699</v>
      </c>
      <c r="E2102" s="2">
        <v>45715</v>
      </c>
      <c r="F2102" t="s">
        <v>35</v>
      </c>
      <c r="G2102" t="s">
        <v>8932</v>
      </c>
      <c r="H2102" t="s">
        <v>74</v>
      </c>
      <c r="I2102" t="s">
        <v>52</v>
      </c>
      <c r="J2102" t="s">
        <v>112</v>
      </c>
      <c r="K2102" s="7">
        <v>0</v>
      </c>
      <c r="L2102" t="s">
        <v>8935</v>
      </c>
      <c r="M2102" t="s">
        <v>140</v>
      </c>
      <c r="N2102" t="s">
        <v>49</v>
      </c>
      <c r="O2102">
        <v>733</v>
      </c>
      <c r="P2102" s="6">
        <v>30.42</v>
      </c>
      <c r="Q2102" s="6">
        <v>22297.86</v>
      </c>
      <c r="R2102" s="5">
        <v>0.15</v>
      </c>
      <c r="S2102" s="6">
        <v>18953.181</v>
      </c>
      <c r="T2102" s="6">
        <v>5475.06</v>
      </c>
      <c r="U2102" s="6">
        <v>13093.71</v>
      </c>
      <c r="V2102" s="6">
        <v>610.20000000000005</v>
      </c>
      <c r="W2102" s="6">
        <v>447.44</v>
      </c>
      <c r="X2102" s="6">
        <v>-673.22900000000004</v>
      </c>
      <c r="Y2102" s="5">
        <v>-3.5520633713148203E-2</v>
      </c>
      <c r="Z2102" t="s">
        <v>40</v>
      </c>
      <c r="AA2102" t="s">
        <v>147</v>
      </c>
      <c r="AB2102" t="s">
        <v>42</v>
      </c>
      <c r="AC2102" t="s">
        <v>76</v>
      </c>
      <c r="AD2102" t="s">
        <v>123</v>
      </c>
      <c r="AE2102" t="s">
        <v>67</v>
      </c>
      <c r="AF2102" t="str">
        <f>TEXT(Agricultural_Export_Analysis_Cleaned_Dataset[[#This Row],[Order_Date]],"mmm")</f>
        <v>Feb</v>
      </c>
      <c r="AG2102" t="str">
        <f>TEXT(Agricultural_Export_Analysis_Cleaned_Dataset[[#This Row],[Order_Date]],"yyyy")</f>
        <v>2025</v>
      </c>
      <c r="AH2102" t="str">
        <f>TEXT(Agricultural_Export_Analysis_Cleaned_Dataset[[#This Row],[Order_Date]],"ddd")</f>
        <v>Sat</v>
      </c>
      <c r="AI2102" t="str">
        <f>TEXT(Agricultural_Export_Analysis_Cleaned_Dataset[[#This Row],[Ship_Date]],"yyyy")</f>
        <v>2025</v>
      </c>
      <c r="AJ2102" t="str">
        <f>TEXT(Agricultural_Export_Analysis_Cleaned_Dataset[[#This Row],[Ship_Date]],"mmm")</f>
        <v>Feb</v>
      </c>
      <c r="AK2102" t="str">
        <f>TEXT(Agricultural_Export_Analysis_Cleaned_Dataset[[#This Row],[Ship_Date]],"ddd")</f>
        <v>Tue</v>
      </c>
      <c r="AL2102" t="str">
        <f>TEXT(Agricultural_Export_Analysis_Cleaned_Dataset[[#This Row],[Delivery_Date]],"yyyy")</f>
        <v>2025</v>
      </c>
      <c r="AM2102" t="str">
        <f>TEXT(Agricultural_Export_Analysis_Cleaned_Dataset[[#This Row],[Delivery_Date]],"mmm")</f>
        <v>Feb</v>
      </c>
      <c r="AN2102" t="str">
        <f>TEXT(Agricultural_Export_Analysis_Cleaned_Dataset[[#This Row],[Delivery_Date]],"ddd")</f>
        <v>Thu</v>
      </c>
      <c r="AO2102">
        <f>Agricultural_Export_Analysis_Cleaned_Dataset[[#This Row],[Delivery_Date]]-Agricultural_Export_Analysis_Cleaned_Dataset[[#This Row],[Ship_Date]]</f>
        <v>16</v>
      </c>
      <c r="AP2102">
        <f>Agricultural_Export_Analysis_Cleaned_Dataset[[#This Row],[Ship_Date]]-Agricultural_Export_Analysis_Cleaned_Dataset[[#This Row],[Order_Date]]</f>
        <v>10</v>
      </c>
      <c r="AQ2102" s="4" t="str">
        <f>TEXT(Agricultural_Export_Analysis_Cleaned_Dataset[[#This Row],[Order_Date]],"mmm yyyy")</f>
        <v>Feb 2025</v>
      </c>
    </row>
    <row r="2103" spans="1:43" x14ac:dyDescent="0.3">
      <c r="A2103" t="s">
        <v>4084</v>
      </c>
      <c r="B2103" t="s">
        <v>4085</v>
      </c>
      <c r="C2103" s="2">
        <v>45310</v>
      </c>
      <c r="D2103" s="2">
        <v>45313</v>
      </c>
      <c r="E2103" s="2">
        <v>45344</v>
      </c>
      <c r="F2103" t="s">
        <v>35</v>
      </c>
      <c r="G2103" t="s">
        <v>36</v>
      </c>
      <c r="H2103" t="s">
        <v>37</v>
      </c>
      <c r="I2103" t="s">
        <v>118</v>
      </c>
      <c r="J2103" t="s">
        <v>63</v>
      </c>
      <c r="K2103" s="7">
        <v>2</v>
      </c>
      <c r="L2103" t="s">
        <v>135</v>
      </c>
      <c r="M2103" t="s">
        <v>101</v>
      </c>
      <c r="N2103" t="s">
        <v>102</v>
      </c>
      <c r="O2103">
        <v>93</v>
      </c>
      <c r="P2103" s="6">
        <v>271.47000000000003</v>
      </c>
      <c r="Q2103" s="6">
        <v>25246.71</v>
      </c>
      <c r="R2103" s="5">
        <v>0.05</v>
      </c>
      <c r="S2103" s="6">
        <v>23984.374500000002</v>
      </c>
      <c r="T2103" s="6">
        <v>12824.53</v>
      </c>
      <c r="U2103" s="6">
        <v>12345.42</v>
      </c>
      <c r="V2103" s="6">
        <v>992.83</v>
      </c>
      <c r="W2103" s="6">
        <v>2247.2399999999998</v>
      </c>
      <c r="X2103" s="6">
        <v>-4425.6454999999996</v>
      </c>
      <c r="Y2103" s="5">
        <v>-0.18452203120827701</v>
      </c>
      <c r="Z2103" t="s">
        <v>40</v>
      </c>
      <c r="AA2103" t="s">
        <v>64</v>
      </c>
      <c r="AB2103" t="s">
        <v>56</v>
      </c>
      <c r="AC2103" t="s">
        <v>43</v>
      </c>
      <c r="AD2103" t="s">
        <v>57</v>
      </c>
      <c r="AE2103" t="s">
        <v>58</v>
      </c>
      <c r="AF2103" t="str">
        <f>TEXT(Agricultural_Export_Analysis_Cleaned_Dataset[[#This Row],[Order_Date]],"mmm")</f>
        <v>Jan</v>
      </c>
      <c r="AG2103" t="str">
        <f>TEXT(Agricultural_Export_Analysis_Cleaned_Dataset[[#This Row],[Order_Date]],"yyyy")</f>
        <v>2024</v>
      </c>
      <c r="AH2103" t="str">
        <f>TEXT(Agricultural_Export_Analysis_Cleaned_Dataset[[#This Row],[Order_Date]],"ddd")</f>
        <v>Fri</v>
      </c>
      <c r="AI2103" t="str">
        <f>TEXT(Agricultural_Export_Analysis_Cleaned_Dataset[[#This Row],[Ship_Date]],"yyyy")</f>
        <v>2024</v>
      </c>
      <c r="AJ2103" t="str">
        <f>TEXT(Agricultural_Export_Analysis_Cleaned_Dataset[[#This Row],[Ship_Date]],"mmm")</f>
        <v>Jan</v>
      </c>
      <c r="AK2103" t="str">
        <f>TEXT(Agricultural_Export_Analysis_Cleaned_Dataset[[#This Row],[Ship_Date]],"ddd")</f>
        <v>Mon</v>
      </c>
      <c r="AL2103" t="str">
        <f>TEXT(Agricultural_Export_Analysis_Cleaned_Dataset[[#This Row],[Delivery_Date]],"yyyy")</f>
        <v>2024</v>
      </c>
      <c r="AM2103" t="str">
        <f>TEXT(Agricultural_Export_Analysis_Cleaned_Dataset[[#This Row],[Delivery_Date]],"mmm")</f>
        <v>Feb</v>
      </c>
      <c r="AN2103" t="str">
        <f>TEXT(Agricultural_Export_Analysis_Cleaned_Dataset[[#This Row],[Delivery_Date]],"ddd")</f>
        <v>Thu</v>
      </c>
      <c r="AO2103">
        <f>Agricultural_Export_Analysis_Cleaned_Dataset[[#This Row],[Delivery_Date]]-Agricultural_Export_Analysis_Cleaned_Dataset[[#This Row],[Ship_Date]]</f>
        <v>31</v>
      </c>
      <c r="AP2103">
        <f>Agricultural_Export_Analysis_Cleaned_Dataset[[#This Row],[Ship_Date]]-Agricultural_Export_Analysis_Cleaned_Dataset[[#This Row],[Order_Date]]</f>
        <v>3</v>
      </c>
      <c r="AQ2103" s="4" t="str">
        <f>TEXT(Agricultural_Export_Analysis_Cleaned_Dataset[[#This Row],[Order_Date]],"mmm yyyy")</f>
        <v>Jan 2024</v>
      </c>
    </row>
    <row r="2104" spans="1:43" x14ac:dyDescent="0.3">
      <c r="A2104" t="s">
        <v>4086</v>
      </c>
      <c r="B2104" t="s">
        <v>4087</v>
      </c>
      <c r="C2104" s="2">
        <v>45412</v>
      </c>
      <c r="D2104" s="2">
        <v>45415</v>
      </c>
      <c r="E2104" s="2">
        <v>45437</v>
      </c>
      <c r="F2104" t="s">
        <v>35</v>
      </c>
      <c r="G2104" t="s">
        <v>36</v>
      </c>
      <c r="H2104" t="s">
        <v>37</v>
      </c>
      <c r="I2104" t="s">
        <v>52</v>
      </c>
      <c r="J2104" t="s">
        <v>63</v>
      </c>
      <c r="K2104" s="7">
        <v>4</v>
      </c>
      <c r="L2104" t="s">
        <v>32</v>
      </c>
      <c r="M2104" t="s">
        <v>48</v>
      </c>
      <c r="N2104" t="s">
        <v>49</v>
      </c>
      <c r="O2104">
        <v>57</v>
      </c>
      <c r="P2104" s="6">
        <v>63.34</v>
      </c>
      <c r="Q2104" s="6">
        <v>3610.38</v>
      </c>
      <c r="R2104" s="5">
        <v>0.15</v>
      </c>
      <c r="S2104" s="6">
        <v>3068.8229999999999</v>
      </c>
      <c r="T2104" s="6">
        <v>9761.27</v>
      </c>
      <c r="U2104" s="6">
        <v>2000.32</v>
      </c>
      <c r="V2104" s="6">
        <v>2732.12</v>
      </c>
      <c r="W2104" s="6">
        <v>249.55</v>
      </c>
      <c r="X2104" s="6">
        <v>-11674.437</v>
      </c>
      <c r="Y2104" s="5">
        <v>-3.80420669422772</v>
      </c>
      <c r="Z2104" t="s">
        <v>81</v>
      </c>
      <c r="AA2104" t="s">
        <v>165</v>
      </c>
      <c r="AB2104" t="s">
        <v>83</v>
      </c>
      <c r="AC2104" t="s">
        <v>43</v>
      </c>
      <c r="AD2104" t="s">
        <v>123</v>
      </c>
      <c r="AE2104" t="s">
        <v>67</v>
      </c>
      <c r="AF2104" t="str">
        <f>TEXT(Agricultural_Export_Analysis_Cleaned_Dataset[[#This Row],[Order_Date]],"mmm")</f>
        <v>Apr</v>
      </c>
      <c r="AG2104" t="str">
        <f>TEXT(Agricultural_Export_Analysis_Cleaned_Dataset[[#This Row],[Order_Date]],"yyyy")</f>
        <v>2024</v>
      </c>
      <c r="AH2104" t="str">
        <f>TEXT(Agricultural_Export_Analysis_Cleaned_Dataset[[#This Row],[Order_Date]],"ddd")</f>
        <v>Tue</v>
      </c>
      <c r="AI2104" t="str">
        <f>TEXT(Agricultural_Export_Analysis_Cleaned_Dataset[[#This Row],[Ship_Date]],"yyyy")</f>
        <v>2024</v>
      </c>
      <c r="AJ2104" t="str">
        <f>TEXT(Agricultural_Export_Analysis_Cleaned_Dataset[[#This Row],[Ship_Date]],"mmm")</f>
        <v>May</v>
      </c>
      <c r="AK2104" t="str">
        <f>TEXT(Agricultural_Export_Analysis_Cleaned_Dataset[[#This Row],[Ship_Date]],"ddd")</f>
        <v>Fri</v>
      </c>
      <c r="AL2104" t="str">
        <f>TEXT(Agricultural_Export_Analysis_Cleaned_Dataset[[#This Row],[Delivery_Date]],"yyyy")</f>
        <v>2024</v>
      </c>
      <c r="AM2104" t="str">
        <f>TEXT(Agricultural_Export_Analysis_Cleaned_Dataset[[#This Row],[Delivery_Date]],"mmm")</f>
        <v>May</v>
      </c>
      <c r="AN2104" t="str">
        <f>TEXT(Agricultural_Export_Analysis_Cleaned_Dataset[[#This Row],[Delivery_Date]],"ddd")</f>
        <v>Sat</v>
      </c>
      <c r="AO2104">
        <f>Agricultural_Export_Analysis_Cleaned_Dataset[[#This Row],[Delivery_Date]]-Agricultural_Export_Analysis_Cleaned_Dataset[[#This Row],[Ship_Date]]</f>
        <v>22</v>
      </c>
      <c r="AP2104">
        <f>Agricultural_Export_Analysis_Cleaned_Dataset[[#This Row],[Ship_Date]]-Agricultural_Export_Analysis_Cleaned_Dataset[[#This Row],[Order_Date]]</f>
        <v>3</v>
      </c>
      <c r="AQ2104" s="4" t="str">
        <f>TEXT(Agricultural_Export_Analysis_Cleaned_Dataset[[#This Row],[Order_Date]],"mmm yyyy")</f>
        <v>Apr 2024</v>
      </c>
    </row>
    <row r="2105" spans="1:43" x14ac:dyDescent="0.3">
      <c r="A2105" t="s">
        <v>4088</v>
      </c>
      <c r="B2105" t="s">
        <v>3965</v>
      </c>
      <c r="C2105" s="2">
        <v>45528</v>
      </c>
      <c r="D2105" s="2">
        <v>45538</v>
      </c>
      <c r="E2105" s="2">
        <v>45554</v>
      </c>
      <c r="F2105" t="s">
        <v>35</v>
      </c>
      <c r="G2105" t="s">
        <v>117</v>
      </c>
      <c r="H2105" t="s">
        <v>74</v>
      </c>
      <c r="I2105" t="s">
        <v>38</v>
      </c>
      <c r="J2105" t="s">
        <v>53</v>
      </c>
      <c r="K2105" s="7">
        <v>0</v>
      </c>
      <c r="L2105" t="s">
        <v>70</v>
      </c>
      <c r="M2105" t="s">
        <v>159</v>
      </c>
      <c r="N2105" t="s">
        <v>160</v>
      </c>
      <c r="O2105">
        <v>1923</v>
      </c>
      <c r="P2105" s="6">
        <v>191.47</v>
      </c>
      <c r="Q2105" s="6">
        <v>368196.81</v>
      </c>
      <c r="R2105" s="5">
        <v>0.1</v>
      </c>
      <c r="S2105" s="6">
        <v>331377.12900000002</v>
      </c>
      <c r="T2105" s="6">
        <v>31103.393499999998</v>
      </c>
      <c r="U2105" s="6">
        <v>158652.26</v>
      </c>
      <c r="V2105" s="6">
        <v>520.75</v>
      </c>
      <c r="W2105" s="6">
        <v>33459.83</v>
      </c>
      <c r="X2105" s="6">
        <v>107640.8955</v>
      </c>
      <c r="Y2105" s="5">
        <v>0.32482898213626898</v>
      </c>
      <c r="Z2105" t="s">
        <v>103</v>
      </c>
      <c r="AA2105" t="s">
        <v>177</v>
      </c>
      <c r="AB2105" t="s">
        <v>42</v>
      </c>
      <c r="AC2105" t="s">
        <v>76</v>
      </c>
      <c r="AD2105" t="s">
        <v>93</v>
      </c>
      <c r="AE2105" t="s">
        <v>67</v>
      </c>
      <c r="AF2105" t="str">
        <f>TEXT(Agricultural_Export_Analysis_Cleaned_Dataset[[#This Row],[Order_Date]],"mmm")</f>
        <v>Aug</v>
      </c>
      <c r="AG2105" t="str">
        <f>TEXT(Agricultural_Export_Analysis_Cleaned_Dataset[[#This Row],[Order_Date]],"yyyy")</f>
        <v>2024</v>
      </c>
      <c r="AH2105" t="str">
        <f>TEXT(Agricultural_Export_Analysis_Cleaned_Dataset[[#This Row],[Order_Date]],"ddd")</f>
        <v>Sat</v>
      </c>
      <c r="AI2105" t="str">
        <f>TEXT(Agricultural_Export_Analysis_Cleaned_Dataset[[#This Row],[Ship_Date]],"yyyy")</f>
        <v>2024</v>
      </c>
      <c r="AJ2105" t="str">
        <f>TEXT(Agricultural_Export_Analysis_Cleaned_Dataset[[#This Row],[Ship_Date]],"mmm")</f>
        <v>Sep</v>
      </c>
      <c r="AK2105" t="str">
        <f>TEXT(Agricultural_Export_Analysis_Cleaned_Dataset[[#This Row],[Ship_Date]],"ddd")</f>
        <v>Tue</v>
      </c>
      <c r="AL2105" t="str">
        <f>TEXT(Agricultural_Export_Analysis_Cleaned_Dataset[[#This Row],[Delivery_Date]],"yyyy")</f>
        <v>2024</v>
      </c>
      <c r="AM2105" t="str">
        <f>TEXT(Agricultural_Export_Analysis_Cleaned_Dataset[[#This Row],[Delivery_Date]],"mmm")</f>
        <v>Sep</v>
      </c>
      <c r="AN2105" t="str">
        <f>TEXT(Agricultural_Export_Analysis_Cleaned_Dataset[[#This Row],[Delivery_Date]],"ddd")</f>
        <v>Thu</v>
      </c>
      <c r="AO2105">
        <f>Agricultural_Export_Analysis_Cleaned_Dataset[[#This Row],[Delivery_Date]]-Agricultural_Export_Analysis_Cleaned_Dataset[[#This Row],[Ship_Date]]</f>
        <v>16</v>
      </c>
      <c r="AP2105">
        <f>Agricultural_Export_Analysis_Cleaned_Dataset[[#This Row],[Ship_Date]]-Agricultural_Export_Analysis_Cleaned_Dataset[[#This Row],[Order_Date]]</f>
        <v>10</v>
      </c>
      <c r="AQ2105" s="4" t="str">
        <f>TEXT(Agricultural_Export_Analysis_Cleaned_Dataset[[#This Row],[Order_Date]],"mmm yyyy")</f>
        <v>Aug 2024</v>
      </c>
    </row>
    <row r="2106" spans="1:43" x14ac:dyDescent="0.3">
      <c r="A2106" t="s">
        <v>4089</v>
      </c>
      <c r="B2106" t="s">
        <v>4090</v>
      </c>
      <c r="C2106" s="2">
        <v>45454</v>
      </c>
      <c r="D2106" s="2">
        <v>45463</v>
      </c>
      <c r="E2106" s="2">
        <v>45484</v>
      </c>
      <c r="F2106" t="s">
        <v>35</v>
      </c>
      <c r="G2106" t="s">
        <v>8932</v>
      </c>
      <c r="H2106" t="s">
        <v>37</v>
      </c>
      <c r="I2106" t="s">
        <v>91</v>
      </c>
      <c r="J2106" t="s">
        <v>53</v>
      </c>
      <c r="K2106" s="7">
        <v>4</v>
      </c>
      <c r="L2106" t="s">
        <v>70</v>
      </c>
      <c r="M2106" t="s">
        <v>88</v>
      </c>
      <c r="N2106" t="s">
        <v>89</v>
      </c>
      <c r="O2106">
        <v>1192</v>
      </c>
      <c r="P2106" s="6">
        <v>344.32</v>
      </c>
      <c r="Q2106" s="6">
        <v>410429.44</v>
      </c>
      <c r="R2106" s="5">
        <v>0.15</v>
      </c>
      <c r="S2106" s="6">
        <v>348865.02399999998</v>
      </c>
      <c r="T2106" s="6">
        <v>12995.78</v>
      </c>
      <c r="U2106" s="6">
        <v>194378.53</v>
      </c>
      <c r="V2106" s="6">
        <v>2262.9699999999998</v>
      </c>
      <c r="W2106" s="6">
        <v>41775.4</v>
      </c>
      <c r="X2106" s="6">
        <v>97452.343999999997</v>
      </c>
      <c r="Y2106" s="5">
        <v>0.27934111273934997</v>
      </c>
      <c r="Z2106" t="s">
        <v>81</v>
      </c>
      <c r="AA2106" t="s">
        <v>150</v>
      </c>
      <c r="AB2106" t="s">
        <v>65</v>
      </c>
      <c r="AC2106" t="s">
        <v>43</v>
      </c>
      <c r="AD2106" t="s">
        <v>77</v>
      </c>
      <c r="AE2106" t="s">
        <v>58</v>
      </c>
      <c r="AF2106" t="str">
        <f>TEXT(Agricultural_Export_Analysis_Cleaned_Dataset[[#This Row],[Order_Date]],"mmm")</f>
        <v>Jun</v>
      </c>
      <c r="AG2106" t="str">
        <f>TEXT(Agricultural_Export_Analysis_Cleaned_Dataset[[#This Row],[Order_Date]],"yyyy")</f>
        <v>2024</v>
      </c>
      <c r="AH2106" t="str">
        <f>TEXT(Agricultural_Export_Analysis_Cleaned_Dataset[[#This Row],[Order_Date]],"ddd")</f>
        <v>Tue</v>
      </c>
      <c r="AI2106" t="str">
        <f>TEXT(Agricultural_Export_Analysis_Cleaned_Dataset[[#This Row],[Ship_Date]],"yyyy")</f>
        <v>2024</v>
      </c>
      <c r="AJ2106" t="str">
        <f>TEXT(Agricultural_Export_Analysis_Cleaned_Dataset[[#This Row],[Ship_Date]],"mmm")</f>
        <v>Jun</v>
      </c>
      <c r="AK2106" t="str">
        <f>TEXT(Agricultural_Export_Analysis_Cleaned_Dataset[[#This Row],[Ship_Date]],"ddd")</f>
        <v>Thu</v>
      </c>
      <c r="AL2106" t="str">
        <f>TEXT(Agricultural_Export_Analysis_Cleaned_Dataset[[#This Row],[Delivery_Date]],"yyyy")</f>
        <v>2024</v>
      </c>
      <c r="AM2106" t="str">
        <f>TEXT(Agricultural_Export_Analysis_Cleaned_Dataset[[#This Row],[Delivery_Date]],"mmm")</f>
        <v>Jul</v>
      </c>
      <c r="AN2106" t="str">
        <f>TEXT(Agricultural_Export_Analysis_Cleaned_Dataset[[#This Row],[Delivery_Date]],"ddd")</f>
        <v>Thu</v>
      </c>
      <c r="AO2106">
        <f>Agricultural_Export_Analysis_Cleaned_Dataset[[#This Row],[Delivery_Date]]-Agricultural_Export_Analysis_Cleaned_Dataset[[#This Row],[Ship_Date]]</f>
        <v>21</v>
      </c>
      <c r="AP2106">
        <f>Agricultural_Export_Analysis_Cleaned_Dataset[[#This Row],[Ship_Date]]-Agricultural_Export_Analysis_Cleaned_Dataset[[#This Row],[Order_Date]]</f>
        <v>9</v>
      </c>
      <c r="AQ2106" s="4" t="str">
        <f>TEXT(Agricultural_Export_Analysis_Cleaned_Dataset[[#This Row],[Order_Date]],"mmm yyyy")</f>
        <v>Jun 2024</v>
      </c>
    </row>
    <row r="2107" spans="1:43" x14ac:dyDescent="0.3">
      <c r="A2107" t="s">
        <v>4091</v>
      </c>
      <c r="B2107" t="s">
        <v>4092</v>
      </c>
      <c r="C2107" s="2">
        <v>45368</v>
      </c>
      <c r="D2107" s="2">
        <v>45375</v>
      </c>
      <c r="E2107" s="2">
        <v>45391</v>
      </c>
      <c r="F2107" t="s">
        <v>35</v>
      </c>
      <c r="G2107" t="s">
        <v>203</v>
      </c>
      <c r="H2107" t="s">
        <v>37</v>
      </c>
      <c r="I2107" t="s">
        <v>97</v>
      </c>
      <c r="J2107" t="s">
        <v>112</v>
      </c>
      <c r="K2107" s="7">
        <v>0</v>
      </c>
      <c r="L2107" t="s">
        <v>135</v>
      </c>
      <c r="M2107" t="s">
        <v>107</v>
      </c>
      <c r="N2107" t="s">
        <v>108</v>
      </c>
      <c r="O2107">
        <v>1840</v>
      </c>
      <c r="P2107" s="6">
        <v>235.31</v>
      </c>
      <c r="Q2107" s="6">
        <v>432970.4</v>
      </c>
      <c r="R2107" s="5">
        <v>0.05</v>
      </c>
      <c r="S2107" s="6">
        <v>411321.88</v>
      </c>
      <c r="T2107" s="6">
        <v>1650.16</v>
      </c>
      <c r="U2107" s="6">
        <v>269471.5</v>
      </c>
      <c r="V2107" s="6">
        <v>1416.45</v>
      </c>
      <c r="W2107" s="6">
        <v>16631.740000000002</v>
      </c>
      <c r="X2107" s="6">
        <v>122152.03</v>
      </c>
      <c r="Y2107" s="5">
        <v>0.29697430635102601</v>
      </c>
      <c r="Z2107" t="s">
        <v>40</v>
      </c>
      <c r="AA2107" t="s">
        <v>41</v>
      </c>
      <c r="AB2107" t="s">
        <v>83</v>
      </c>
      <c r="AC2107" t="s">
        <v>43</v>
      </c>
      <c r="AD2107" t="s">
        <v>93</v>
      </c>
      <c r="AE2107" t="s">
        <v>58</v>
      </c>
      <c r="AF2107" t="str">
        <f>TEXT(Agricultural_Export_Analysis_Cleaned_Dataset[[#This Row],[Order_Date]],"mmm")</f>
        <v>Mar</v>
      </c>
      <c r="AG2107" t="str">
        <f>TEXT(Agricultural_Export_Analysis_Cleaned_Dataset[[#This Row],[Order_Date]],"yyyy")</f>
        <v>2024</v>
      </c>
      <c r="AH2107" t="str">
        <f>TEXT(Agricultural_Export_Analysis_Cleaned_Dataset[[#This Row],[Order_Date]],"ddd")</f>
        <v>Sun</v>
      </c>
      <c r="AI2107" t="str">
        <f>TEXT(Agricultural_Export_Analysis_Cleaned_Dataset[[#This Row],[Ship_Date]],"yyyy")</f>
        <v>2024</v>
      </c>
      <c r="AJ2107" t="str">
        <f>TEXT(Agricultural_Export_Analysis_Cleaned_Dataset[[#This Row],[Ship_Date]],"mmm")</f>
        <v>Mar</v>
      </c>
      <c r="AK2107" t="str">
        <f>TEXT(Agricultural_Export_Analysis_Cleaned_Dataset[[#This Row],[Ship_Date]],"ddd")</f>
        <v>Sun</v>
      </c>
      <c r="AL2107" t="str">
        <f>TEXT(Agricultural_Export_Analysis_Cleaned_Dataset[[#This Row],[Delivery_Date]],"yyyy")</f>
        <v>2024</v>
      </c>
      <c r="AM2107" t="str">
        <f>TEXT(Agricultural_Export_Analysis_Cleaned_Dataset[[#This Row],[Delivery_Date]],"mmm")</f>
        <v>Apr</v>
      </c>
      <c r="AN2107" t="str">
        <f>TEXT(Agricultural_Export_Analysis_Cleaned_Dataset[[#This Row],[Delivery_Date]],"ddd")</f>
        <v>Tue</v>
      </c>
      <c r="AO2107">
        <f>Agricultural_Export_Analysis_Cleaned_Dataset[[#This Row],[Delivery_Date]]-Agricultural_Export_Analysis_Cleaned_Dataset[[#This Row],[Ship_Date]]</f>
        <v>16</v>
      </c>
      <c r="AP2107">
        <f>Agricultural_Export_Analysis_Cleaned_Dataset[[#This Row],[Ship_Date]]-Agricultural_Export_Analysis_Cleaned_Dataset[[#This Row],[Order_Date]]</f>
        <v>7</v>
      </c>
      <c r="AQ2107" s="4" t="str">
        <f>TEXT(Agricultural_Export_Analysis_Cleaned_Dataset[[#This Row],[Order_Date]],"mmm yyyy")</f>
        <v>Mar 2024</v>
      </c>
    </row>
    <row r="2108" spans="1:43" x14ac:dyDescent="0.3">
      <c r="A2108" t="s">
        <v>4093</v>
      </c>
      <c r="B2108" t="s">
        <v>4094</v>
      </c>
      <c r="C2108" s="2">
        <v>45696</v>
      </c>
      <c r="D2108" s="2">
        <v>45705</v>
      </c>
      <c r="E2108" s="2">
        <v>45749</v>
      </c>
      <c r="F2108" t="s">
        <v>35</v>
      </c>
      <c r="G2108" t="s">
        <v>36</v>
      </c>
      <c r="H2108" t="s">
        <v>74</v>
      </c>
      <c r="I2108" t="s">
        <v>38</v>
      </c>
      <c r="J2108" t="s">
        <v>53</v>
      </c>
      <c r="K2108" s="7">
        <v>15</v>
      </c>
      <c r="L2108" t="s">
        <v>87</v>
      </c>
      <c r="M2108" t="s">
        <v>130</v>
      </c>
      <c r="N2108" t="s">
        <v>131</v>
      </c>
      <c r="O2108">
        <v>1815</v>
      </c>
      <c r="P2108" s="6">
        <v>424.11</v>
      </c>
      <c r="Q2108" s="6">
        <v>769759.65</v>
      </c>
      <c r="R2108" s="5">
        <v>0.1</v>
      </c>
      <c r="S2108" s="6">
        <v>692783.68500000006</v>
      </c>
      <c r="T2108" s="6">
        <v>10692.82</v>
      </c>
      <c r="U2108" s="6">
        <v>452160.56</v>
      </c>
      <c r="V2108" s="6">
        <v>813.64</v>
      </c>
      <c r="W2108" s="6">
        <v>46129.2</v>
      </c>
      <c r="X2108" s="6">
        <v>182987.465</v>
      </c>
      <c r="Y2108" s="5">
        <v>0.26413362347007402</v>
      </c>
      <c r="Z2108" t="s">
        <v>40</v>
      </c>
      <c r="AA2108" t="s">
        <v>147</v>
      </c>
      <c r="AB2108" t="s">
        <v>65</v>
      </c>
      <c r="AC2108" t="s">
        <v>76</v>
      </c>
      <c r="AD2108" t="s">
        <v>98</v>
      </c>
      <c r="AE2108" t="s">
        <v>45</v>
      </c>
      <c r="AF2108" t="str">
        <f>TEXT(Agricultural_Export_Analysis_Cleaned_Dataset[[#This Row],[Order_Date]],"mmm")</f>
        <v>Feb</v>
      </c>
      <c r="AG2108" t="str">
        <f>TEXT(Agricultural_Export_Analysis_Cleaned_Dataset[[#This Row],[Order_Date]],"yyyy")</f>
        <v>2025</v>
      </c>
      <c r="AH2108" t="str">
        <f>TEXT(Agricultural_Export_Analysis_Cleaned_Dataset[[#This Row],[Order_Date]],"ddd")</f>
        <v>Sat</v>
      </c>
      <c r="AI2108" t="str">
        <f>TEXT(Agricultural_Export_Analysis_Cleaned_Dataset[[#This Row],[Ship_Date]],"yyyy")</f>
        <v>2025</v>
      </c>
      <c r="AJ2108" t="str">
        <f>TEXT(Agricultural_Export_Analysis_Cleaned_Dataset[[#This Row],[Ship_Date]],"mmm")</f>
        <v>Feb</v>
      </c>
      <c r="AK2108" t="str">
        <f>TEXT(Agricultural_Export_Analysis_Cleaned_Dataset[[#This Row],[Ship_Date]],"ddd")</f>
        <v>Mon</v>
      </c>
      <c r="AL2108" t="str">
        <f>TEXT(Agricultural_Export_Analysis_Cleaned_Dataset[[#This Row],[Delivery_Date]],"yyyy")</f>
        <v>2025</v>
      </c>
      <c r="AM2108" t="str">
        <f>TEXT(Agricultural_Export_Analysis_Cleaned_Dataset[[#This Row],[Delivery_Date]],"mmm")</f>
        <v>Apr</v>
      </c>
      <c r="AN2108" t="str">
        <f>TEXT(Agricultural_Export_Analysis_Cleaned_Dataset[[#This Row],[Delivery_Date]],"ddd")</f>
        <v>Wed</v>
      </c>
      <c r="AO2108">
        <f>Agricultural_Export_Analysis_Cleaned_Dataset[[#This Row],[Delivery_Date]]-Agricultural_Export_Analysis_Cleaned_Dataset[[#This Row],[Ship_Date]]</f>
        <v>44</v>
      </c>
      <c r="AP2108">
        <f>Agricultural_Export_Analysis_Cleaned_Dataset[[#This Row],[Ship_Date]]-Agricultural_Export_Analysis_Cleaned_Dataset[[#This Row],[Order_Date]]</f>
        <v>9</v>
      </c>
      <c r="AQ2108" s="4" t="str">
        <f>TEXT(Agricultural_Export_Analysis_Cleaned_Dataset[[#This Row],[Order_Date]],"mmm yyyy")</f>
        <v>Feb 2025</v>
      </c>
    </row>
    <row r="2109" spans="1:43" x14ac:dyDescent="0.3">
      <c r="A2109" t="s">
        <v>4095</v>
      </c>
      <c r="B2109" t="s">
        <v>4096</v>
      </c>
      <c r="C2109" s="2">
        <v>45377</v>
      </c>
      <c r="D2109" s="2">
        <v>45378</v>
      </c>
      <c r="E2109" s="2">
        <v>45387</v>
      </c>
      <c r="F2109" t="s">
        <v>35</v>
      </c>
      <c r="G2109" t="s">
        <v>132</v>
      </c>
      <c r="H2109" t="s">
        <v>74</v>
      </c>
      <c r="I2109" t="s">
        <v>118</v>
      </c>
      <c r="J2109" t="s">
        <v>112</v>
      </c>
      <c r="K2109" s="7">
        <v>4</v>
      </c>
      <c r="L2109" t="s">
        <v>70</v>
      </c>
      <c r="M2109" t="s">
        <v>159</v>
      </c>
      <c r="N2109" t="s">
        <v>160</v>
      </c>
      <c r="O2109">
        <v>956</v>
      </c>
      <c r="P2109" s="6">
        <v>99.56</v>
      </c>
      <c r="Q2109" s="6">
        <v>95179.36</v>
      </c>
      <c r="R2109" s="5">
        <v>0.15</v>
      </c>
      <c r="S2109" s="6">
        <v>80902.456000000006</v>
      </c>
      <c r="T2109" s="6">
        <v>7719.02</v>
      </c>
      <c r="U2109" s="6">
        <v>48059.14</v>
      </c>
      <c r="V2109" s="6">
        <v>1661.29</v>
      </c>
      <c r="W2109" s="6">
        <v>9055.6</v>
      </c>
      <c r="X2109" s="6">
        <v>14407.406000000001</v>
      </c>
      <c r="Y2109" s="5">
        <v>0.178083666582384</v>
      </c>
      <c r="Z2109" t="s">
        <v>40</v>
      </c>
      <c r="AA2109" t="s">
        <v>41</v>
      </c>
      <c r="AB2109" t="s">
        <v>56</v>
      </c>
      <c r="AC2109" t="s">
        <v>76</v>
      </c>
      <c r="AD2109" t="s">
        <v>98</v>
      </c>
      <c r="AE2109" t="s">
        <v>45</v>
      </c>
      <c r="AF2109" t="str">
        <f>TEXT(Agricultural_Export_Analysis_Cleaned_Dataset[[#This Row],[Order_Date]],"mmm")</f>
        <v>Mar</v>
      </c>
      <c r="AG2109" t="str">
        <f>TEXT(Agricultural_Export_Analysis_Cleaned_Dataset[[#This Row],[Order_Date]],"yyyy")</f>
        <v>2024</v>
      </c>
      <c r="AH2109" t="str">
        <f>TEXT(Agricultural_Export_Analysis_Cleaned_Dataset[[#This Row],[Order_Date]],"ddd")</f>
        <v>Tue</v>
      </c>
      <c r="AI2109" t="str">
        <f>TEXT(Agricultural_Export_Analysis_Cleaned_Dataset[[#This Row],[Ship_Date]],"yyyy")</f>
        <v>2024</v>
      </c>
      <c r="AJ2109" t="str">
        <f>TEXT(Agricultural_Export_Analysis_Cleaned_Dataset[[#This Row],[Ship_Date]],"mmm")</f>
        <v>Mar</v>
      </c>
      <c r="AK2109" t="str">
        <f>TEXT(Agricultural_Export_Analysis_Cleaned_Dataset[[#This Row],[Ship_Date]],"ddd")</f>
        <v>Wed</v>
      </c>
      <c r="AL2109" t="str">
        <f>TEXT(Agricultural_Export_Analysis_Cleaned_Dataset[[#This Row],[Delivery_Date]],"yyyy")</f>
        <v>2024</v>
      </c>
      <c r="AM2109" t="str">
        <f>TEXT(Agricultural_Export_Analysis_Cleaned_Dataset[[#This Row],[Delivery_Date]],"mmm")</f>
        <v>Apr</v>
      </c>
      <c r="AN2109" t="str">
        <f>TEXT(Agricultural_Export_Analysis_Cleaned_Dataset[[#This Row],[Delivery_Date]],"ddd")</f>
        <v>Fri</v>
      </c>
      <c r="AO2109">
        <f>Agricultural_Export_Analysis_Cleaned_Dataset[[#This Row],[Delivery_Date]]-Agricultural_Export_Analysis_Cleaned_Dataset[[#This Row],[Ship_Date]]</f>
        <v>9</v>
      </c>
      <c r="AP2109">
        <f>Agricultural_Export_Analysis_Cleaned_Dataset[[#This Row],[Ship_Date]]-Agricultural_Export_Analysis_Cleaned_Dataset[[#This Row],[Order_Date]]</f>
        <v>1</v>
      </c>
      <c r="AQ2109" s="4" t="str">
        <f>TEXT(Agricultural_Export_Analysis_Cleaned_Dataset[[#This Row],[Order_Date]],"mmm yyyy")</f>
        <v>Mar 2024</v>
      </c>
    </row>
    <row r="2110" spans="1:43" x14ac:dyDescent="0.3">
      <c r="A2110" t="s">
        <v>4097</v>
      </c>
      <c r="B2110" t="s">
        <v>4098</v>
      </c>
      <c r="C2110" s="2">
        <v>45312</v>
      </c>
      <c r="D2110" s="2">
        <v>45317</v>
      </c>
      <c r="E2110" s="2">
        <v>45344</v>
      </c>
      <c r="F2110" t="s">
        <v>35</v>
      </c>
      <c r="G2110" t="s">
        <v>50</v>
      </c>
      <c r="H2110" t="s">
        <v>74</v>
      </c>
      <c r="I2110" t="s">
        <v>52</v>
      </c>
      <c r="J2110" t="s">
        <v>63</v>
      </c>
      <c r="K2110" s="7">
        <v>0</v>
      </c>
      <c r="L2110" t="s">
        <v>70</v>
      </c>
      <c r="M2110" t="s">
        <v>130</v>
      </c>
      <c r="N2110" t="s">
        <v>131</v>
      </c>
      <c r="O2110">
        <v>255</v>
      </c>
      <c r="P2110" s="6">
        <v>376.95</v>
      </c>
      <c r="Q2110" s="6">
        <v>96122.25</v>
      </c>
      <c r="R2110" s="5">
        <v>0.15</v>
      </c>
      <c r="S2110" s="6">
        <v>81703.912500000006</v>
      </c>
      <c r="T2110" s="6">
        <v>10152.950000000001</v>
      </c>
      <c r="U2110" s="6">
        <v>42169.06</v>
      </c>
      <c r="V2110" s="6">
        <v>245.57</v>
      </c>
      <c r="W2110" s="6">
        <v>1783.18</v>
      </c>
      <c r="X2110" s="6">
        <v>27353.1525</v>
      </c>
      <c r="Y2110" s="5">
        <v>0.33478387586396202</v>
      </c>
      <c r="Z2110" t="s">
        <v>40</v>
      </c>
      <c r="AA2110" t="s">
        <v>64</v>
      </c>
      <c r="AB2110" t="s">
        <v>56</v>
      </c>
      <c r="AC2110" t="s">
        <v>76</v>
      </c>
      <c r="AD2110" t="s">
        <v>98</v>
      </c>
      <c r="AE2110" t="s">
        <v>45</v>
      </c>
      <c r="AF2110" t="str">
        <f>TEXT(Agricultural_Export_Analysis_Cleaned_Dataset[[#This Row],[Order_Date]],"mmm")</f>
        <v>Jan</v>
      </c>
      <c r="AG2110" t="str">
        <f>TEXT(Agricultural_Export_Analysis_Cleaned_Dataset[[#This Row],[Order_Date]],"yyyy")</f>
        <v>2024</v>
      </c>
      <c r="AH2110" t="str">
        <f>TEXT(Agricultural_Export_Analysis_Cleaned_Dataset[[#This Row],[Order_Date]],"ddd")</f>
        <v>Sun</v>
      </c>
      <c r="AI2110" t="str">
        <f>TEXT(Agricultural_Export_Analysis_Cleaned_Dataset[[#This Row],[Ship_Date]],"yyyy")</f>
        <v>2024</v>
      </c>
      <c r="AJ2110" t="str">
        <f>TEXT(Agricultural_Export_Analysis_Cleaned_Dataset[[#This Row],[Ship_Date]],"mmm")</f>
        <v>Jan</v>
      </c>
      <c r="AK2110" t="str">
        <f>TEXT(Agricultural_Export_Analysis_Cleaned_Dataset[[#This Row],[Ship_Date]],"ddd")</f>
        <v>Fri</v>
      </c>
      <c r="AL2110" t="str">
        <f>TEXT(Agricultural_Export_Analysis_Cleaned_Dataset[[#This Row],[Delivery_Date]],"yyyy")</f>
        <v>2024</v>
      </c>
      <c r="AM2110" t="str">
        <f>TEXT(Agricultural_Export_Analysis_Cleaned_Dataset[[#This Row],[Delivery_Date]],"mmm")</f>
        <v>Feb</v>
      </c>
      <c r="AN2110" t="str">
        <f>TEXT(Agricultural_Export_Analysis_Cleaned_Dataset[[#This Row],[Delivery_Date]],"ddd")</f>
        <v>Thu</v>
      </c>
      <c r="AO2110">
        <f>Agricultural_Export_Analysis_Cleaned_Dataset[[#This Row],[Delivery_Date]]-Agricultural_Export_Analysis_Cleaned_Dataset[[#This Row],[Ship_Date]]</f>
        <v>27</v>
      </c>
      <c r="AP2110">
        <f>Agricultural_Export_Analysis_Cleaned_Dataset[[#This Row],[Ship_Date]]-Agricultural_Export_Analysis_Cleaned_Dataset[[#This Row],[Order_Date]]</f>
        <v>5</v>
      </c>
      <c r="AQ2110" s="4" t="str">
        <f>TEXT(Agricultural_Export_Analysis_Cleaned_Dataset[[#This Row],[Order_Date]],"mmm yyyy")</f>
        <v>Jan 2024</v>
      </c>
    </row>
    <row r="2111" spans="1:43" x14ac:dyDescent="0.3">
      <c r="A2111" t="s">
        <v>4099</v>
      </c>
      <c r="B2111" t="s">
        <v>1716</v>
      </c>
      <c r="C2111" s="2">
        <v>45697</v>
      </c>
      <c r="D2111" s="2">
        <v>45701</v>
      </c>
      <c r="E2111" s="2">
        <v>45723</v>
      </c>
      <c r="F2111" t="s">
        <v>35</v>
      </c>
      <c r="G2111" t="s">
        <v>96</v>
      </c>
      <c r="H2111" t="s">
        <v>37</v>
      </c>
      <c r="I2111" t="s">
        <v>91</v>
      </c>
      <c r="J2111" t="s">
        <v>63</v>
      </c>
      <c r="K2111" s="7">
        <v>7</v>
      </c>
      <c r="L2111" t="s">
        <v>32</v>
      </c>
      <c r="M2111" t="s">
        <v>88</v>
      </c>
      <c r="N2111" t="s">
        <v>89</v>
      </c>
      <c r="O2111">
        <v>984</v>
      </c>
      <c r="P2111" s="6">
        <v>46.99</v>
      </c>
      <c r="Q2111" s="6">
        <v>46238.16</v>
      </c>
      <c r="R2111" s="5">
        <v>0.05</v>
      </c>
      <c r="S2111" s="6">
        <v>43926.252</v>
      </c>
      <c r="T2111" s="6">
        <v>6848.14</v>
      </c>
      <c r="U2111" s="6">
        <v>25332.27</v>
      </c>
      <c r="V2111" s="6">
        <v>2777.17</v>
      </c>
      <c r="W2111" s="6">
        <v>2157.2399999999998</v>
      </c>
      <c r="X2111" s="6">
        <v>6811.4319999999998</v>
      </c>
      <c r="Y2111" s="5">
        <v>0.15506517605918199</v>
      </c>
      <c r="Z2111" t="s">
        <v>40</v>
      </c>
      <c r="AA2111" t="s">
        <v>147</v>
      </c>
      <c r="AB2111" t="s">
        <v>65</v>
      </c>
      <c r="AC2111" t="s">
        <v>43</v>
      </c>
      <c r="AD2111" t="s">
        <v>123</v>
      </c>
      <c r="AE2111" t="s">
        <v>58</v>
      </c>
      <c r="AF2111" t="str">
        <f>TEXT(Agricultural_Export_Analysis_Cleaned_Dataset[[#This Row],[Order_Date]],"mmm")</f>
        <v>Feb</v>
      </c>
      <c r="AG2111" t="str">
        <f>TEXT(Agricultural_Export_Analysis_Cleaned_Dataset[[#This Row],[Order_Date]],"yyyy")</f>
        <v>2025</v>
      </c>
      <c r="AH2111" t="str">
        <f>TEXT(Agricultural_Export_Analysis_Cleaned_Dataset[[#This Row],[Order_Date]],"ddd")</f>
        <v>Sun</v>
      </c>
      <c r="AI2111" t="str">
        <f>TEXT(Agricultural_Export_Analysis_Cleaned_Dataset[[#This Row],[Ship_Date]],"yyyy")</f>
        <v>2025</v>
      </c>
      <c r="AJ2111" t="str">
        <f>TEXT(Agricultural_Export_Analysis_Cleaned_Dataset[[#This Row],[Ship_Date]],"mmm")</f>
        <v>Feb</v>
      </c>
      <c r="AK2111" t="str">
        <f>TEXT(Agricultural_Export_Analysis_Cleaned_Dataset[[#This Row],[Ship_Date]],"ddd")</f>
        <v>Thu</v>
      </c>
      <c r="AL2111" t="str">
        <f>TEXT(Agricultural_Export_Analysis_Cleaned_Dataset[[#This Row],[Delivery_Date]],"yyyy")</f>
        <v>2025</v>
      </c>
      <c r="AM2111" t="str">
        <f>TEXT(Agricultural_Export_Analysis_Cleaned_Dataset[[#This Row],[Delivery_Date]],"mmm")</f>
        <v>Mar</v>
      </c>
      <c r="AN2111" t="str">
        <f>TEXT(Agricultural_Export_Analysis_Cleaned_Dataset[[#This Row],[Delivery_Date]],"ddd")</f>
        <v>Fri</v>
      </c>
      <c r="AO2111">
        <f>Agricultural_Export_Analysis_Cleaned_Dataset[[#This Row],[Delivery_Date]]-Agricultural_Export_Analysis_Cleaned_Dataset[[#This Row],[Ship_Date]]</f>
        <v>22</v>
      </c>
      <c r="AP2111">
        <f>Agricultural_Export_Analysis_Cleaned_Dataset[[#This Row],[Ship_Date]]-Agricultural_Export_Analysis_Cleaned_Dataset[[#This Row],[Order_Date]]</f>
        <v>4</v>
      </c>
      <c r="AQ2111" s="4" t="str">
        <f>TEXT(Agricultural_Export_Analysis_Cleaned_Dataset[[#This Row],[Order_Date]],"mmm yyyy")</f>
        <v>Feb 2025</v>
      </c>
    </row>
    <row r="2112" spans="1:43" x14ac:dyDescent="0.3">
      <c r="A2112" t="s">
        <v>4100</v>
      </c>
      <c r="B2112" t="s">
        <v>4101</v>
      </c>
      <c r="C2112" s="2">
        <v>45516</v>
      </c>
      <c r="D2112" s="2">
        <v>45524</v>
      </c>
      <c r="E2112" s="2">
        <v>45551</v>
      </c>
      <c r="F2112" t="s">
        <v>35</v>
      </c>
      <c r="G2112" t="s">
        <v>8932</v>
      </c>
      <c r="H2112" t="s">
        <v>51</v>
      </c>
      <c r="I2112" t="s">
        <v>38</v>
      </c>
      <c r="J2112" t="s">
        <v>63</v>
      </c>
      <c r="K2112" s="7">
        <v>0</v>
      </c>
      <c r="L2112" t="s">
        <v>32</v>
      </c>
      <c r="M2112" t="s">
        <v>33</v>
      </c>
      <c r="N2112" t="s">
        <v>34</v>
      </c>
      <c r="O2112">
        <v>1523</v>
      </c>
      <c r="P2112" s="6">
        <v>175.18</v>
      </c>
      <c r="Q2112" s="6">
        <v>266799.14</v>
      </c>
      <c r="R2112" s="5">
        <v>0.1</v>
      </c>
      <c r="S2112" s="6">
        <v>240119.226</v>
      </c>
      <c r="T2112" s="6">
        <v>6922.35</v>
      </c>
      <c r="U2112" s="6">
        <v>134662.12</v>
      </c>
      <c r="V2112" s="6">
        <v>753.22</v>
      </c>
      <c r="W2112" s="6">
        <v>25819.599999999999</v>
      </c>
      <c r="X2112" s="6">
        <v>71961.936000000002</v>
      </c>
      <c r="Y2112" s="5">
        <v>0.29969252024825399</v>
      </c>
      <c r="Z2112" t="s">
        <v>103</v>
      </c>
      <c r="AA2112" t="s">
        <v>177</v>
      </c>
      <c r="AB2112" t="s">
        <v>65</v>
      </c>
      <c r="AC2112" t="s">
        <v>66</v>
      </c>
      <c r="AD2112" t="s">
        <v>57</v>
      </c>
      <c r="AE2112" t="s">
        <v>67</v>
      </c>
      <c r="AF2112" t="str">
        <f>TEXT(Agricultural_Export_Analysis_Cleaned_Dataset[[#This Row],[Order_Date]],"mmm")</f>
        <v>Aug</v>
      </c>
      <c r="AG2112" t="str">
        <f>TEXT(Agricultural_Export_Analysis_Cleaned_Dataset[[#This Row],[Order_Date]],"yyyy")</f>
        <v>2024</v>
      </c>
      <c r="AH2112" t="str">
        <f>TEXT(Agricultural_Export_Analysis_Cleaned_Dataset[[#This Row],[Order_Date]],"ddd")</f>
        <v>Mon</v>
      </c>
      <c r="AI2112" t="str">
        <f>TEXT(Agricultural_Export_Analysis_Cleaned_Dataset[[#This Row],[Ship_Date]],"yyyy")</f>
        <v>2024</v>
      </c>
      <c r="AJ2112" t="str">
        <f>TEXT(Agricultural_Export_Analysis_Cleaned_Dataset[[#This Row],[Ship_Date]],"mmm")</f>
        <v>Aug</v>
      </c>
      <c r="AK2112" t="str">
        <f>TEXT(Agricultural_Export_Analysis_Cleaned_Dataset[[#This Row],[Ship_Date]],"ddd")</f>
        <v>Tue</v>
      </c>
      <c r="AL2112" t="str">
        <f>TEXT(Agricultural_Export_Analysis_Cleaned_Dataset[[#This Row],[Delivery_Date]],"yyyy")</f>
        <v>2024</v>
      </c>
      <c r="AM2112" t="str">
        <f>TEXT(Agricultural_Export_Analysis_Cleaned_Dataset[[#This Row],[Delivery_Date]],"mmm")</f>
        <v>Sep</v>
      </c>
      <c r="AN2112" t="str">
        <f>TEXT(Agricultural_Export_Analysis_Cleaned_Dataset[[#This Row],[Delivery_Date]],"ddd")</f>
        <v>Mon</v>
      </c>
      <c r="AO2112">
        <f>Agricultural_Export_Analysis_Cleaned_Dataset[[#This Row],[Delivery_Date]]-Agricultural_Export_Analysis_Cleaned_Dataset[[#This Row],[Ship_Date]]</f>
        <v>27</v>
      </c>
      <c r="AP2112">
        <f>Agricultural_Export_Analysis_Cleaned_Dataset[[#This Row],[Ship_Date]]-Agricultural_Export_Analysis_Cleaned_Dataset[[#This Row],[Order_Date]]</f>
        <v>8</v>
      </c>
      <c r="AQ2112" s="4" t="str">
        <f>TEXT(Agricultural_Export_Analysis_Cleaned_Dataset[[#This Row],[Order_Date]],"mmm yyyy")</f>
        <v>Aug 2024</v>
      </c>
    </row>
    <row r="2113" spans="1:43" x14ac:dyDescent="0.3">
      <c r="A2113" t="s">
        <v>4102</v>
      </c>
      <c r="B2113" t="s">
        <v>4103</v>
      </c>
      <c r="C2113" s="2">
        <v>45747</v>
      </c>
      <c r="D2113" s="2">
        <v>45751</v>
      </c>
      <c r="E2113" s="2">
        <v>45777</v>
      </c>
      <c r="F2113" t="s">
        <v>35</v>
      </c>
      <c r="G2113" t="s">
        <v>8932</v>
      </c>
      <c r="H2113" t="s">
        <v>74</v>
      </c>
      <c r="I2113" t="s">
        <v>52</v>
      </c>
      <c r="J2113" t="s">
        <v>39</v>
      </c>
      <c r="K2113" s="7">
        <v>15</v>
      </c>
      <c r="L2113" t="s">
        <v>87</v>
      </c>
      <c r="M2113" t="s">
        <v>101</v>
      </c>
      <c r="N2113" t="s">
        <v>102</v>
      </c>
      <c r="O2113">
        <v>1692</v>
      </c>
      <c r="P2113" s="6">
        <v>259.83999999999997</v>
      </c>
      <c r="Q2113" s="6">
        <v>439649.28000000003</v>
      </c>
      <c r="R2113" s="5">
        <v>0.05</v>
      </c>
      <c r="S2113" s="6">
        <v>417666.81599999999</v>
      </c>
      <c r="T2113" s="6">
        <v>14183.94</v>
      </c>
      <c r="U2113" s="6">
        <v>188803.58</v>
      </c>
      <c r="V2113" s="6">
        <v>2146.37</v>
      </c>
      <c r="W2113" s="6">
        <v>37598.29</v>
      </c>
      <c r="X2113" s="6">
        <v>174934.636</v>
      </c>
      <c r="Y2113" s="5">
        <v>0.41883776565098202</v>
      </c>
      <c r="Z2113" t="s">
        <v>40</v>
      </c>
      <c r="AA2113" t="s">
        <v>41</v>
      </c>
      <c r="AB2113" t="s">
        <v>65</v>
      </c>
      <c r="AC2113" t="s">
        <v>76</v>
      </c>
      <c r="AD2113" t="s">
        <v>44</v>
      </c>
      <c r="AE2113" t="s">
        <v>67</v>
      </c>
      <c r="AF2113" t="str">
        <f>TEXT(Agricultural_Export_Analysis_Cleaned_Dataset[[#This Row],[Order_Date]],"mmm")</f>
        <v>Mar</v>
      </c>
      <c r="AG2113" t="str">
        <f>TEXT(Agricultural_Export_Analysis_Cleaned_Dataset[[#This Row],[Order_Date]],"yyyy")</f>
        <v>2025</v>
      </c>
      <c r="AH2113" t="str">
        <f>TEXT(Agricultural_Export_Analysis_Cleaned_Dataset[[#This Row],[Order_Date]],"ddd")</f>
        <v>Mon</v>
      </c>
      <c r="AI2113" t="str">
        <f>TEXT(Agricultural_Export_Analysis_Cleaned_Dataset[[#This Row],[Ship_Date]],"yyyy")</f>
        <v>2025</v>
      </c>
      <c r="AJ2113" t="str">
        <f>TEXT(Agricultural_Export_Analysis_Cleaned_Dataset[[#This Row],[Ship_Date]],"mmm")</f>
        <v>Apr</v>
      </c>
      <c r="AK2113" t="str">
        <f>TEXT(Agricultural_Export_Analysis_Cleaned_Dataset[[#This Row],[Ship_Date]],"ddd")</f>
        <v>Fri</v>
      </c>
      <c r="AL2113" t="str">
        <f>TEXT(Agricultural_Export_Analysis_Cleaned_Dataset[[#This Row],[Delivery_Date]],"yyyy")</f>
        <v>2025</v>
      </c>
      <c r="AM2113" t="str">
        <f>TEXT(Agricultural_Export_Analysis_Cleaned_Dataset[[#This Row],[Delivery_Date]],"mmm")</f>
        <v>Apr</v>
      </c>
      <c r="AN2113" t="str">
        <f>TEXT(Agricultural_Export_Analysis_Cleaned_Dataset[[#This Row],[Delivery_Date]],"ddd")</f>
        <v>Wed</v>
      </c>
      <c r="AO2113">
        <f>Agricultural_Export_Analysis_Cleaned_Dataset[[#This Row],[Delivery_Date]]-Agricultural_Export_Analysis_Cleaned_Dataset[[#This Row],[Ship_Date]]</f>
        <v>26</v>
      </c>
      <c r="AP2113">
        <f>Agricultural_Export_Analysis_Cleaned_Dataset[[#This Row],[Ship_Date]]-Agricultural_Export_Analysis_Cleaned_Dataset[[#This Row],[Order_Date]]</f>
        <v>4</v>
      </c>
      <c r="AQ2113" s="4" t="str">
        <f>TEXT(Agricultural_Export_Analysis_Cleaned_Dataset[[#This Row],[Order_Date]],"mmm yyyy")</f>
        <v>Mar 2025</v>
      </c>
    </row>
    <row r="2114" spans="1:43" x14ac:dyDescent="0.3">
      <c r="A2114" t="s">
        <v>4104</v>
      </c>
      <c r="B2114" t="s">
        <v>4105</v>
      </c>
      <c r="C2114" s="2">
        <v>45455</v>
      </c>
      <c r="D2114" s="2">
        <v>45460</v>
      </c>
      <c r="E2114" s="2">
        <v>45465</v>
      </c>
      <c r="F2114" t="s">
        <v>35</v>
      </c>
      <c r="G2114" t="s">
        <v>36</v>
      </c>
      <c r="H2114" t="s">
        <v>74</v>
      </c>
      <c r="I2114" t="s">
        <v>118</v>
      </c>
      <c r="J2114" t="s">
        <v>53</v>
      </c>
      <c r="K2114" s="7">
        <v>0</v>
      </c>
      <c r="L2114" t="s">
        <v>32</v>
      </c>
      <c r="M2114" t="s">
        <v>140</v>
      </c>
      <c r="N2114" t="s">
        <v>49</v>
      </c>
      <c r="O2114">
        <v>401</v>
      </c>
      <c r="P2114" s="6">
        <v>218.59</v>
      </c>
      <c r="Q2114" s="6">
        <v>87654.59</v>
      </c>
      <c r="R2114" s="5">
        <v>0</v>
      </c>
      <c r="S2114" s="6">
        <v>87654.59</v>
      </c>
      <c r="T2114" s="6">
        <v>14702.64</v>
      </c>
      <c r="U2114" s="6">
        <v>61193.93</v>
      </c>
      <c r="V2114" s="6">
        <v>1888.08</v>
      </c>
      <c r="W2114" s="6">
        <v>3138.59</v>
      </c>
      <c r="X2114" s="6">
        <v>6731.35</v>
      </c>
      <c r="Y2114" s="5">
        <v>7.6794038965899994E-2</v>
      </c>
      <c r="Z2114" t="s">
        <v>81</v>
      </c>
      <c r="AA2114" t="s">
        <v>150</v>
      </c>
      <c r="AB2114" t="s">
        <v>56</v>
      </c>
      <c r="AC2114" t="s">
        <v>43</v>
      </c>
      <c r="AD2114" t="s">
        <v>93</v>
      </c>
      <c r="AE2114" t="s">
        <v>67</v>
      </c>
      <c r="AF2114" t="str">
        <f>TEXT(Agricultural_Export_Analysis_Cleaned_Dataset[[#This Row],[Order_Date]],"mmm")</f>
        <v>Jun</v>
      </c>
      <c r="AG2114" t="str">
        <f>TEXT(Agricultural_Export_Analysis_Cleaned_Dataset[[#This Row],[Order_Date]],"yyyy")</f>
        <v>2024</v>
      </c>
      <c r="AH2114" t="str">
        <f>TEXT(Agricultural_Export_Analysis_Cleaned_Dataset[[#This Row],[Order_Date]],"ddd")</f>
        <v>Wed</v>
      </c>
      <c r="AI2114" t="str">
        <f>TEXT(Agricultural_Export_Analysis_Cleaned_Dataset[[#This Row],[Ship_Date]],"yyyy")</f>
        <v>2024</v>
      </c>
      <c r="AJ2114" t="str">
        <f>TEXT(Agricultural_Export_Analysis_Cleaned_Dataset[[#This Row],[Ship_Date]],"mmm")</f>
        <v>Jun</v>
      </c>
      <c r="AK2114" t="str">
        <f>TEXT(Agricultural_Export_Analysis_Cleaned_Dataset[[#This Row],[Ship_Date]],"ddd")</f>
        <v>Mon</v>
      </c>
      <c r="AL2114" t="str">
        <f>TEXT(Agricultural_Export_Analysis_Cleaned_Dataset[[#This Row],[Delivery_Date]],"yyyy")</f>
        <v>2024</v>
      </c>
      <c r="AM2114" t="str">
        <f>TEXT(Agricultural_Export_Analysis_Cleaned_Dataset[[#This Row],[Delivery_Date]],"mmm")</f>
        <v>Jun</v>
      </c>
      <c r="AN2114" t="str">
        <f>TEXT(Agricultural_Export_Analysis_Cleaned_Dataset[[#This Row],[Delivery_Date]],"ddd")</f>
        <v>Sat</v>
      </c>
      <c r="AO2114">
        <f>Agricultural_Export_Analysis_Cleaned_Dataset[[#This Row],[Delivery_Date]]-Agricultural_Export_Analysis_Cleaned_Dataset[[#This Row],[Ship_Date]]</f>
        <v>5</v>
      </c>
      <c r="AP2114">
        <f>Agricultural_Export_Analysis_Cleaned_Dataset[[#This Row],[Ship_Date]]-Agricultural_Export_Analysis_Cleaned_Dataset[[#This Row],[Order_Date]]</f>
        <v>5</v>
      </c>
      <c r="AQ2114" s="4" t="str">
        <f>TEXT(Agricultural_Export_Analysis_Cleaned_Dataset[[#This Row],[Order_Date]],"mmm yyyy")</f>
        <v>Jun 2024</v>
      </c>
    </row>
    <row r="2115" spans="1:43" x14ac:dyDescent="0.3">
      <c r="A2115" t="s">
        <v>4106</v>
      </c>
      <c r="B2115" t="s">
        <v>4107</v>
      </c>
      <c r="C2115" s="2">
        <v>45334</v>
      </c>
      <c r="D2115" s="2">
        <v>45339</v>
      </c>
      <c r="E2115" s="2">
        <v>45361</v>
      </c>
      <c r="F2115" t="s">
        <v>35</v>
      </c>
      <c r="G2115" t="s">
        <v>8934</v>
      </c>
      <c r="H2115" t="s">
        <v>37</v>
      </c>
      <c r="I2115" t="s">
        <v>91</v>
      </c>
      <c r="J2115" t="s">
        <v>53</v>
      </c>
      <c r="K2115" s="7">
        <v>15</v>
      </c>
      <c r="L2115" t="s">
        <v>87</v>
      </c>
      <c r="M2115" t="s">
        <v>159</v>
      </c>
      <c r="N2115" t="s">
        <v>160</v>
      </c>
      <c r="O2115">
        <v>158</v>
      </c>
      <c r="P2115" s="6">
        <v>102.11</v>
      </c>
      <c r="Q2115" s="6">
        <v>16133.38</v>
      </c>
      <c r="R2115" s="5">
        <v>0.1</v>
      </c>
      <c r="S2115" s="6">
        <v>14520.041999999999</v>
      </c>
      <c r="T2115" s="6">
        <v>14649.82</v>
      </c>
      <c r="U2115" s="6">
        <v>10259.16</v>
      </c>
      <c r="V2115" s="6">
        <v>885.45</v>
      </c>
      <c r="W2115" s="6">
        <v>786.1</v>
      </c>
      <c r="X2115" s="6">
        <v>-12060.487999999999</v>
      </c>
      <c r="Y2115" s="5">
        <v>-0.83060971862202604</v>
      </c>
      <c r="Z2115" t="s">
        <v>40</v>
      </c>
      <c r="AA2115" t="s">
        <v>147</v>
      </c>
      <c r="AB2115" t="s">
        <v>65</v>
      </c>
      <c r="AC2115" t="s">
        <v>76</v>
      </c>
      <c r="AD2115" t="s">
        <v>57</v>
      </c>
      <c r="AE2115" t="s">
        <v>45</v>
      </c>
      <c r="AF2115" t="str">
        <f>TEXT(Agricultural_Export_Analysis_Cleaned_Dataset[[#This Row],[Order_Date]],"mmm")</f>
        <v>Feb</v>
      </c>
      <c r="AG2115" t="str">
        <f>TEXT(Agricultural_Export_Analysis_Cleaned_Dataset[[#This Row],[Order_Date]],"yyyy")</f>
        <v>2024</v>
      </c>
      <c r="AH2115" t="str">
        <f>TEXT(Agricultural_Export_Analysis_Cleaned_Dataset[[#This Row],[Order_Date]],"ddd")</f>
        <v>Mon</v>
      </c>
      <c r="AI2115" t="str">
        <f>TEXT(Agricultural_Export_Analysis_Cleaned_Dataset[[#This Row],[Ship_Date]],"yyyy")</f>
        <v>2024</v>
      </c>
      <c r="AJ2115" t="str">
        <f>TEXT(Agricultural_Export_Analysis_Cleaned_Dataset[[#This Row],[Ship_Date]],"mmm")</f>
        <v>Feb</v>
      </c>
      <c r="AK2115" t="str">
        <f>TEXT(Agricultural_Export_Analysis_Cleaned_Dataset[[#This Row],[Ship_Date]],"ddd")</f>
        <v>Sat</v>
      </c>
      <c r="AL2115" t="str">
        <f>TEXT(Agricultural_Export_Analysis_Cleaned_Dataset[[#This Row],[Delivery_Date]],"yyyy")</f>
        <v>2024</v>
      </c>
      <c r="AM2115" t="str">
        <f>TEXT(Agricultural_Export_Analysis_Cleaned_Dataset[[#This Row],[Delivery_Date]],"mmm")</f>
        <v>Mar</v>
      </c>
      <c r="AN2115" t="str">
        <f>TEXT(Agricultural_Export_Analysis_Cleaned_Dataset[[#This Row],[Delivery_Date]],"ddd")</f>
        <v>Sun</v>
      </c>
      <c r="AO2115">
        <f>Agricultural_Export_Analysis_Cleaned_Dataset[[#This Row],[Delivery_Date]]-Agricultural_Export_Analysis_Cleaned_Dataset[[#This Row],[Ship_Date]]</f>
        <v>22</v>
      </c>
      <c r="AP2115">
        <f>Agricultural_Export_Analysis_Cleaned_Dataset[[#This Row],[Ship_Date]]-Agricultural_Export_Analysis_Cleaned_Dataset[[#This Row],[Order_Date]]</f>
        <v>5</v>
      </c>
      <c r="AQ2115" s="4" t="str">
        <f>TEXT(Agricultural_Export_Analysis_Cleaned_Dataset[[#This Row],[Order_Date]],"mmm yyyy")</f>
        <v>Feb 2024</v>
      </c>
    </row>
    <row r="2116" spans="1:43" x14ac:dyDescent="0.3">
      <c r="A2116" t="s">
        <v>4108</v>
      </c>
      <c r="B2116" t="s">
        <v>4109</v>
      </c>
      <c r="C2116" s="2">
        <v>45934</v>
      </c>
      <c r="D2116" s="2">
        <v>45941</v>
      </c>
      <c r="E2116" s="2">
        <v>45950</v>
      </c>
      <c r="F2116" t="s">
        <v>35</v>
      </c>
      <c r="G2116" t="s">
        <v>96</v>
      </c>
      <c r="H2116" t="s">
        <v>37</v>
      </c>
      <c r="I2116" t="s">
        <v>91</v>
      </c>
      <c r="J2116" t="s">
        <v>112</v>
      </c>
      <c r="K2116" s="7">
        <v>0</v>
      </c>
      <c r="L2116" t="s">
        <v>70</v>
      </c>
      <c r="M2116" t="s">
        <v>88</v>
      </c>
      <c r="N2116" t="s">
        <v>89</v>
      </c>
      <c r="O2116">
        <v>1939</v>
      </c>
      <c r="P2116" s="6">
        <v>53.63</v>
      </c>
      <c r="Q2116" s="6">
        <v>103988.57</v>
      </c>
      <c r="R2116" s="5">
        <v>0</v>
      </c>
      <c r="S2116" s="6">
        <v>103988.57</v>
      </c>
      <c r="T2116" s="6">
        <v>5255.68</v>
      </c>
      <c r="U2116" s="6">
        <v>64644.74</v>
      </c>
      <c r="V2116" s="6">
        <v>2904.32</v>
      </c>
      <c r="W2116" s="6">
        <v>11379.02</v>
      </c>
      <c r="X2116" s="6">
        <v>19804.810000000001</v>
      </c>
      <c r="Y2116" s="5">
        <v>0.19045179676958701</v>
      </c>
      <c r="Z2116" t="s">
        <v>54</v>
      </c>
      <c r="AA2116" t="s">
        <v>75</v>
      </c>
      <c r="AB2116" t="s">
        <v>83</v>
      </c>
      <c r="AC2116" t="s">
        <v>43</v>
      </c>
      <c r="AD2116" t="s">
        <v>84</v>
      </c>
      <c r="AE2116" t="s">
        <v>67</v>
      </c>
      <c r="AF2116" t="str">
        <f>TEXT(Agricultural_Export_Analysis_Cleaned_Dataset[[#This Row],[Order_Date]],"mmm")</f>
        <v>Oct</v>
      </c>
      <c r="AG2116" t="str">
        <f>TEXT(Agricultural_Export_Analysis_Cleaned_Dataset[[#This Row],[Order_Date]],"yyyy")</f>
        <v>2025</v>
      </c>
      <c r="AH2116" t="str">
        <f>TEXT(Agricultural_Export_Analysis_Cleaned_Dataset[[#This Row],[Order_Date]],"ddd")</f>
        <v>Sat</v>
      </c>
      <c r="AI2116" t="str">
        <f>TEXT(Agricultural_Export_Analysis_Cleaned_Dataset[[#This Row],[Ship_Date]],"yyyy")</f>
        <v>2025</v>
      </c>
      <c r="AJ2116" t="str">
        <f>TEXT(Agricultural_Export_Analysis_Cleaned_Dataset[[#This Row],[Ship_Date]],"mmm")</f>
        <v>Oct</v>
      </c>
      <c r="AK2116" t="str">
        <f>TEXT(Agricultural_Export_Analysis_Cleaned_Dataset[[#This Row],[Ship_Date]],"ddd")</f>
        <v>Sat</v>
      </c>
      <c r="AL2116" t="str">
        <f>TEXT(Agricultural_Export_Analysis_Cleaned_Dataset[[#This Row],[Delivery_Date]],"yyyy")</f>
        <v>2025</v>
      </c>
      <c r="AM2116" t="str">
        <f>TEXT(Agricultural_Export_Analysis_Cleaned_Dataset[[#This Row],[Delivery_Date]],"mmm")</f>
        <v>Oct</v>
      </c>
      <c r="AN2116" t="str">
        <f>TEXT(Agricultural_Export_Analysis_Cleaned_Dataset[[#This Row],[Delivery_Date]],"ddd")</f>
        <v>Mon</v>
      </c>
      <c r="AO2116">
        <f>Agricultural_Export_Analysis_Cleaned_Dataset[[#This Row],[Delivery_Date]]-Agricultural_Export_Analysis_Cleaned_Dataset[[#This Row],[Ship_Date]]</f>
        <v>9</v>
      </c>
      <c r="AP2116">
        <f>Agricultural_Export_Analysis_Cleaned_Dataset[[#This Row],[Ship_Date]]-Agricultural_Export_Analysis_Cleaned_Dataset[[#This Row],[Order_Date]]</f>
        <v>7</v>
      </c>
      <c r="AQ2116" s="4" t="str">
        <f>TEXT(Agricultural_Export_Analysis_Cleaned_Dataset[[#This Row],[Order_Date]],"mmm yyyy")</f>
        <v>Oct 2025</v>
      </c>
    </row>
    <row r="2117" spans="1:43" x14ac:dyDescent="0.3">
      <c r="A2117" t="s">
        <v>4110</v>
      </c>
      <c r="B2117" t="s">
        <v>4111</v>
      </c>
      <c r="C2117" s="2">
        <v>45465</v>
      </c>
      <c r="D2117" s="2">
        <v>45468</v>
      </c>
      <c r="E2117" s="2">
        <v>45489</v>
      </c>
      <c r="F2117" t="s">
        <v>35</v>
      </c>
      <c r="G2117" t="s">
        <v>117</v>
      </c>
      <c r="H2117" t="s">
        <v>74</v>
      </c>
      <c r="I2117" t="s">
        <v>91</v>
      </c>
      <c r="J2117" t="s">
        <v>112</v>
      </c>
      <c r="K2117" s="7">
        <v>4</v>
      </c>
      <c r="L2117" t="s">
        <v>32</v>
      </c>
      <c r="M2117" t="s">
        <v>101</v>
      </c>
      <c r="N2117" t="s">
        <v>102</v>
      </c>
      <c r="O2117">
        <v>1785</v>
      </c>
      <c r="P2117" s="6">
        <v>177.12</v>
      </c>
      <c r="Q2117" s="6">
        <v>316159.2</v>
      </c>
      <c r="R2117" s="5">
        <v>0.1</v>
      </c>
      <c r="S2117" s="6">
        <v>284543.28000000003</v>
      </c>
      <c r="T2117" s="6">
        <v>5093.95</v>
      </c>
      <c r="U2117" s="6">
        <v>160143</v>
      </c>
      <c r="V2117" s="6">
        <v>1114.82</v>
      </c>
      <c r="W2117" s="6">
        <v>29518.31</v>
      </c>
      <c r="X2117" s="6">
        <v>88673.2</v>
      </c>
      <c r="Y2117" s="5">
        <v>0.31163343586957998</v>
      </c>
      <c r="Z2117" t="s">
        <v>81</v>
      </c>
      <c r="AA2117" t="s">
        <v>150</v>
      </c>
      <c r="AB2117" t="s">
        <v>65</v>
      </c>
      <c r="AC2117" t="s">
        <v>43</v>
      </c>
      <c r="AD2117" t="s">
        <v>98</v>
      </c>
      <c r="AE2117" t="s">
        <v>67</v>
      </c>
      <c r="AF2117" t="str">
        <f>TEXT(Agricultural_Export_Analysis_Cleaned_Dataset[[#This Row],[Order_Date]],"mmm")</f>
        <v>Jun</v>
      </c>
      <c r="AG2117" t="str">
        <f>TEXT(Agricultural_Export_Analysis_Cleaned_Dataset[[#This Row],[Order_Date]],"yyyy")</f>
        <v>2024</v>
      </c>
      <c r="AH2117" t="str">
        <f>TEXT(Agricultural_Export_Analysis_Cleaned_Dataset[[#This Row],[Order_Date]],"ddd")</f>
        <v>Sat</v>
      </c>
      <c r="AI2117" t="str">
        <f>TEXT(Agricultural_Export_Analysis_Cleaned_Dataset[[#This Row],[Ship_Date]],"yyyy")</f>
        <v>2024</v>
      </c>
      <c r="AJ2117" t="str">
        <f>TEXT(Agricultural_Export_Analysis_Cleaned_Dataset[[#This Row],[Ship_Date]],"mmm")</f>
        <v>Jun</v>
      </c>
      <c r="AK2117" t="str">
        <f>TEXT(Agricultural_Export_Analysis_Cleaned_Dataset[[#This Row],[Ship_Date]],"ddd")</f>
        <v>Tue</v>
      </c>
      <c r="AL2117" t="str">
        <f>TEXT(Agricultural_Export_Analysis_Cleaned_Dataset[[#This Row],[Delivery_Date]],"yyyy")</f>
        <v>2024</v>
      </c>
      <c r="AM2117" t="str">
        <f>TEXT(Agricultural_Export_Analysis_Cleaned_Dataset[[#This Row],[Delivery_Date]],"mmm")</f>
        <v>Jul</v>
      </c>
      <c r="AN2117" t="str">
        <f>TEXT(Agricultural_Export_Analysis_Cleaned_Dataset[[#This Row],[Delivery_Date]],"ddd")</f>
        <v>Tue</v>
      </c>
      <c r="AO2117">
        <f>Agricultural_Export_Analysis_Cleaned_Dataset[[#This Row],[Delivery_Date]]-Agricultural_Export_Analysis_Cleaned_Dataset[[#This Row],[Ship_Date]]</f>
        <v>21</v>
      </c>
      <c r="AP2117">
        <f>Agricultural_Export_Analysis_Cleaned_Dataset[[#This Row],[Ship_Date]]-Agricultural_Export_Analysis_Cleaned_Dataset[[#This Row],[Order_Date]]</f>
        <v>3</v>
      </c>
      <c r="AQ2117" s="4" t="str">
        <f>TEXT(Agricultural_Export_Analysis_Cleaned_Dataset[[#This Row],[Order_Date]],"mmm yyyy")</f>
        <v>Jun 2024</v>
      </c>
    </row>
    <row r="2118" spans="1:43" x14ac:dyDescent="0.3">
      <c r="A2118" t="s">
        <v>4112</v>
      </c>
      <c r="B2118" t="s">
        <v>4113</v>
      </c>
      <c r="C2118" s="2">
        <v>45410</v>
      </c>
      <c r="D2118" s="2">
        <v>45415</v>
      </c>
      <c r="E2118" s="2">
        <v>45432</v>
      </c>
      <c r="F2118" t="s">
        <v>35</v>
      </c>
      <c r="G2118" t="s">
        <v>8933</v>
      </c>
      <c r="H2118" t="s">
        <v>37</v>
      </c>
      <c r="I2118" t="s">
        <v>52</v>
      </c>
      <c r="J2118" t="s">
        <v>112</v>
      </c>
      <c r="K2118" s="7">
        <v>0</v>
      </c>
      <c r="L2118" t="s">
        <v>135</v>
      </c>
      <c r="M2118" t="s">
        <v>71</v>
      </c>
      <c r="N2118" t="s">
        <v>72</v>
      </c>
      <c r="O2118">
        <v>1796</v>
      </c>
      <c r="P2118" s="6">
        <v>143.77000000000001</v>
      </c>
      <c r="Q2118" s="6">
        <v>258210.92</v>
      </c>
      <c r="R2118" s="5">
        <v>0</v>
      </c>
      <c r="S2118" s="6">
        <v>258210.92</v>
      </c>
      <c r="T2118" s="6">
        <v>2810.72</v>
      </c>
      <c r="U2118" s="6">
        <v>173419.37</v>
      </c>
      <c r="V2118" s="6">
        <v>2353.81</v>
      </c>
      <c r="W2118" s="6">
        <v>7988.28</v>
      </c>
      <c r="X2118" s="6">
        <v>71638.740000000005</v>
      </c>
      <c r="Y2118" s="5">
        <v>0.27744272008325599</v>
      </c>
      <c r="Z2118" t="s">
        <v>81</v>
      </c>
      <c r="AA2118" t="s">
        <v>165</v>
      </c>
      <c r="AB2118" t="s">
        <v>56</v>
      </c>
      <c r="AC2118" t="s">
        <v>66</v>
      </c>
      <c r="AD2118" t="s">
        <v>84</v>
      </c>
      <c r="AE2118" t="s">
        <v>58</v>
      </c>
      <c r="AF2118" t="str">
        <f>TEXT(Agricultural_Export_Analysis_Cleaned_Dataset[[#This Row],[Order_Date]],"mmm")</f>
        <v>Apr</v>
      </c>
      <c r="AG2118" t="str">
        <f>TEXT(Agricultural_Export_Analysis_Cleaned_Dataset[[#This Row],[Order_Date]],"yyyy")</f>
        <v>2024</v>
      </c>
      <c r="AH2118" t="str">
        <f>TEXT(Agricultural_Export_Analysis_Cleaned_Dataset[[#This Row],[Order_Date]],"ddd")</f>
        <v>Sun</v>
      </c>
      <c r="AI2118" t="str">
        <f>TEXT(Agricultural_Export_Analysis_Cleaned_Dataset[[#This Row],[Ship_Date]],"yyyy")</f>
        <v>2024</v>
      </c>
      <c r="AJ2118" t="str">
        <f>TEXT(Agricultural_Export_Analysis_Cleaned_Dataset[[#This Row],[Ship_Date]],"mmm")</f>
        <v>May</v>
      </c>
      <c r="AK2118" t="str">
        <f>TEXT(Agricultural_Export_Analysis_Cleaned_Dataset[[#This Row],[Ship_Date]],"ddd")</f>
        <v>Fri</v>
      </c>
      <c r="AL2118" t="str">
        <f>TEXT(Agricultural_Export_Analysis_Cleaned_Dataset[[#This Row],[Delivery_Date]],"yyyy")</f>
        <v>2024</v>
      </c>
      <c r="AM2118" t="str">
        <f>TEXT(Agricultural_Export_Analysis_Cleaned_Dataset[[#This Row],[Delivery_Date]],"mmm")</f>
        <v>May</v>
      </c>
      <c r="AN2118" t="str">
        <f>TEXT(Agricultural_Export_Analysis_Cleaned_Dataset[[#This Row],[Delivery_Date]],"ddd")</f>
        <v>Mon</v>
      </c>
      <c r="AO2118">
        <f>Agricultural_Export_Analysis_Cleaned_Dataset[[#This Row],[Delivery_Date]]-Agricultural_Export_Analysis_Cleaned_Dataset[[#This Row],[Ship_Date]]</f>
        <v>17</v>
      </c>
      <c r="AP2118">
        <f>Agricultural_Export_Analysis_Cleaned_Dataset[[#This Row],[Ship_Date]]-Agricultural_Export_Analysis_Cleaned_Dataset[[#This Row],[Order_Date]]</f>
        <v>5</v>
      </c>
      <c r="AQ2118" s="4" t="str">
        <f>TEXT(Agricultural_Export_Analysis_Cleaned_Dataset[[#This Row],[Order_Date]],"mmm yyyy")</f>
        <v>Apr 2024</v>
      </c>
    </row>
    <row r="2119" spans="1:43" x14ac:dyDescent="0.3">
      <c r="A2119" t="s">
        <v>4114</v>
      </c>
      <c r="B2119" t="s">
        <v>4115</v>
      </c>
      <c r="C2119" s="2">
        <v>45588</v>
      </c>
      <c r="D2119" s="2">
        <v>45590</v>
      </c>
      <c r="E2119" s="2">
        <v>45607</v>
      </c>
      <c r="F2119" t="s">
        <v>35</v>
      </c>
      <c r="G2119" t="s">
        <v>73</v>
      </c>
      <c r="H2119" t="s">
        <v>37</v>
      </c>
      <c r="I2119" t="s">
        <v>118</v>
      </c>
      <c r="J2119" t="s">
        <v>112</v>
      </c>
      <c r="K2119" s="7">
        <v>4</v>
      </c>
      <c r="L2119" t="s">
        <v>87</v>
      </c>
      <c r="M2119" t="s">
        <v>48</v>
      </c>
      <c r="N2119" t="s">
        <v>49</v>
      </c>
      <c r="O2119">
        <v>398</v>
      </c>
      <c r="P2119" s="6">
        <v>212.72</v>
      </c>
      <c r="Q2119" s="6">
        <v>84662.56</v>
      </c>
      <c r="R2119" s="5">
        <v>0.15</v>
      </c>
      <c r="S2119" s="6">
        <v>71963.176000000007</v>
      </c>
      <c r="T2119" s="6">
        <v>5228.4399999999996</v>
      </c>
      <c r="U2119" s="6">
        <v>50740.04</v>
      </c>
      <c r="V2119" s="6">
        <v>235.25</v>
      </c>
      <c r="W2119" s="6">
        <v>3388.25</v>
      </c>
      <c r="X2119" s="6">
        <v>12371.196</v>
      </c>
      <c r="Y2119" s="5">
        <v>0.171910089126694</v>
      </c>
      <c r="Z2119" t="s">
        <v>54</v>
      </c>
      <c r="AA2119" t="s">
        <v>75</v>
      </c>
      <c r="AB2119" t="s">
        <v>65</v>
      </c>
      <c r="AC2119" t="s">
        <v>43</v>
      </c>
      <c r="AD2119" t="s">
        <v>93</v>
      </c>
      <c r="AE2119" t="s">
        <v>58</v>
      </c>
      <c r="AF2119" t="str">
        <f>TEXT(Agricultural_Export_Analysis_Cleaned_Dataset[[#This Row],[Order_Date]],"mmm")</f>
        <v>Oct</v>
      </c>
      <c r="AG2119" t="str">
        <f>TEXT(Agricultural_Export_Analysis_Cleaned_Dataset[[#This Row],[Order_Date]],"yyyy")</f>
        <v>2024</v>
      </c>
      <c r="AH2119" t="str">
        <f>TEXT(Agricultural_Export_Analysis_Cleaned_Dataset[[#This Row],[Order_Date]],"ddd")</f>
        <v>Wed</v>
      </c>
      <c r="AI2119" t="str">
        <f>TEXT(Agricultural_Export_Analysis_Cleaned_Dataset[[#This Row],[Ship_Date]],"yyyy")</f>
        <v>2024</v>
      </c>
      <c r="AJ2119" t="str">
        <f>TEXT(Agricultural_Export_Analysis_Cleaned_Dataset[[#This Row],[Ship_Date]],"mmm")</f>
        <v>Oct</v>
      </c>
      <c r="AK2119" t="str">
        <f>TEXT(Agricultural_Export_Analysis_Cleaned_Dataset[[#This Row],[Ship_Date]],"ddd")</f>
        <v>Fri</v>
      </c>
      <c r="AL2119" t="str">
        <f>TEXT(Agricultural_Export_Analysis_Cleaned_Dataset[[#This Row],[Delivery_Date]],"yyyy")</f>
        <v>2024</v>
      </c>
      <c r="AM2119" t="str">
        <f>TEXT(Agricultural_Export_Analysis_Cleaned_Dataset[[#This Row],[Delivery_Date]],"mmm")</f>
        <v>Nov</v>
      </c>
      <c r="AN2119" t="str">
        <f>TEXT(Agricultural_Export_Analysis_Cleaned_Dataset[[#This Row],[Delivery_Date]],"ddd")</f>
        <v>Mon</v>
      </c>
      <c r="AO2119">
        <f>Agricultural_Export_Analysis_Cleaned_Dataset[[#This Row],[Delivery_Date]]-Agricultural_Export_Analysis_Cleaned_Dataset[[#This Row],[Ship_Date]]</f>
        <v>17</v>
      </c>
      <c r="AP2119">
        <f>Agricultural_Export_Analysis_Cleaned_Dataset[[#This Row],[Ship_Date]]-Agricultural_Export_Analysis_Cleaned_Dataset[[#This Row],[Order_Date]]</f>
        <v>2</v>
      </c>
      <c r="AQ2119" s="4" t="str">
        <f>TEXT(Agricultural_Export_Analysis_Cleaned_Dataset[[#This Row],[Order_Date]],"mmm yyyy")</f>
        <v>Oct 2024</v>
      </c>
    </row>
    <row r="2120" spans="1:43" x14ac:dyDescent="0.3">
      <c r="A2120" t="s">
        <v>4116</v>
      </c>
      <c r="B2120" t="s">
        <v>4117</v>
      </c>
      <c r="C2120" s="2">
        <v>45473</v>
      </c>
      <c r="D2120" s="2">
        <v>45480</v>
      </c>
      <c r="E2120" s="2">
        <v>45508</v>
      </c>
      <c r="F2120" t="s">
        <v>35</v>
      </c>
      <c r="G2120" t="s">
        <v>73</v>
      </c>
      <c r="H2120" t="s">
        <v>37</v>
      </c>
      <c r="I2120" t="s">
        <v>91</v>
      </c>
      <c r="J2120" t="s">
        <v>39</v>
      </c>
      <c r="K2120" s="7">
        <v>4</v>
      </c>
      <c r="L2120" t="s">
        <v>32</v>
      </c>
      <c r="M2120" t="s">
        <v>71</v>
      </c>
      <c r="N2120" t="s">
        <v>72</v>
      </c>
      <c r="O2120">
        <v>1786</v>
      </c>
      <c r="P2120" s="6">
        <v>40.94</v>
      </c>
      <c r="Q2120" s="6">
        <v>73118.84</v>
      </c>
      <c r="R2120" s="5">
        <v>0.1</v>
      </c>
      <c r="S2120" s="6">
        <v>65806.956000000006</v>
      </c>
      <c r="T2120" s="6">
        <v>3796.29</v>
      </c>
      <c r="U2120" s="6">
        <v>45784.65</v>
      </c>
      <c r="V2120" s="6">
        <v>2040.34</v>
      </c>
      <c r="W2120" s="6">
        <v>5645.75</v>
      </c>
      <c r="X2120" s="6">
        <v>8539.9259999999995</v>
      </c>
      <c r="Y2120" s="5">
        <v>0.12977239062691201</v>
      </c>
      <c r="Z2120" t="s">
        <v>81</v>
      </c>
      <c r="AA2120" t="s">
        <v>150</v>
      </c>
      <c r="AB2120" t="s">
        <v>83</v>
      </c>
      <c r="AC2120" t="s">
        <v>43</v>
      </c>
      <c r="AD2120" t="s">
        <v>93</v>
      </c>
      <c r="AE2120" t="s">
        <v>45</v>
      </c>
      <c r="AF2120" t="str">
        <f>TEXT(Agricultural_Export_Analysis_Cleaned_Dataset[[#This Row],[Order_Date]],"mmm")</f>
        <v>Jun</v>
      </c>
      <c r="AG2120" t="str">
        <f>TEXT(Agricultural_Export_Analysis_Cleaned_Dataset[[#This Row],[Order_Date]],"yyyy")</f>
        <v>2024</v>
      </c>
      <c r="AH2120" t="str">
        <f>TEXT(Agricultural_Export_Analysis_Cleaned_Dataset[[#This Row],[Order_Date]],"ddd")</f>
        <v>Sun</v>
      </c>
      <c r="AI2120" t="str">
        <f>TEXT(Agricultural_Export_Analysis_Cleaned_Dataset[[#This Row],[Ship_Date]],"yyyy")</f>
        <v>2024</v>
      </c>
      <c r="AJ2120" t="str">
        <f>TEXT(Agricultural_Export_Analysis_Cleaned_Dataset[[#This Row],[Ship_Date]],"mmm")</f>
        <v>Jul</v>
      </c>
      <c r="AK2120" t="str">
        <f>TEXT(Agricultural_Export_Analysis_Cleaned_Dataset[[#This Row],[Ship_Date]],"ddd")</f>
        <v>Sun</v>
      </c>
      <c r="AL2120" t="str">
        <f>TEXT(Agricultural_Export_Analysis_Cleaned_Dataset[[#This Row],[Delivery_Date]],"yyyy")</f>
        <v>2024</v>
      </c>
      <c r="AM2120" t="str">
        <f>TEXT(Agricultural_Export_Analysis_Cleaned_Dataset[[#This Row],[Delivery_Date]],"mmm")</f>
        <v>Aug</v>
      </c>
      <c r="AN2120" t="str">
        <f>TEXT(Agricultural_Export_Analysis_Cleaned_Dataset[[#This Row],[Delivery_Date]],"ddd")</f>
        <v>Sun</v>
      </c>
      <c r="AO2120">
        <f>Agricultural_Export_Analysis_Cleaned_Dataset[[#This Row],[Delivery_Date]]-Agricultural_Export_Analysis_Cleaned_Dataset[[#This Row],[Ship_Date]]</f>
        <v>28</v>
      </c>
      <c r="AP2120">
        <f>Agricultural_Export_Analysis_Cleaned_Dataset[[#This Row],[Ship_Date]]-Agricultural_Export_Analysis_Cleaned_Dataset[[#This Row],[Order_Date]]</f>
        <v>7</v>
      </c>
      <c r="AQ2120" s="4" t="str">
        <f>TEXT(Agricultural_Export_Analysis_Cleaned_Dataset[[#This Row],[Order_Date]],"mmm yyyy")</f>
        <v>Jun 2024</v>
      </c>
    </row>
    <row r="2121" spans="1:43" x14ac:dyDescent="0.3">
      <c r="A2121" t="s">
        <v>4118</v>
      </c>
      <c r="B2121" t="s">
        <v>4119</v>
      </c>
      <c r="C2121" s="2">
        <v>45302</v>
      </c>
      <c r="D2121" s="2">
        <v>45303</v>
      </c>
      <c r="E2121" s="2">
        <v>45335</v>
      </c>
      <c r="F2121" t="s">
        <v>35</v>
      </c>
      <c r="G2121" t="s">
        <v>8934</v>
      </c>
      <c r="H2121" t="s">
        <v>51</v>
      </c>
      <c r="I2121" t="s">
        <v>91</v>
      </c>
      <c r="J2121" t="s">
        <v>112</v>
      </c>
      <c r="K2121" s="7">
        <v>10</v>
      </c>
      <c r="L2121" t="s">
        <v>135</v>
      </c>
      <c r="M2121" t="s">
        <v>48</v>
      </c>
      <c r="N2121" t="s">
        <v>49</v>
      </c>
      <c r="O2121">
        <v>288</v>
      </c>
      <c r="P2121" s="6">
        <v>161.51</v>
      </c>
      <c r="Q2121" s="6">
        <v>46514.879999999997</v>
      </c>
      <c r="R2121" s="5">
        <v>0</v>
      </c>
      <c r="S2121" s="6">
        <v>46514.879999999997</v>
      </c>
      <c r="T2121" s="6">
        <v>6041.2</v>
      </c>
      <c r="U2121" s="6">
        <v>27145.41</v>
      </c>
      <c r="V2121" s="6">
        <v>1663.02</v>
      </c>
      <c r="W2121" s="6">
        <v>2972.94</v>
      </c>
      <c r="X2121" s="6">
        <v>8692.31</v>
      </c>
      <c r="Y2121" s="5">
        <v>0.186871598937802</v>
      </c>
      <c r="Z2121" t="s">
        <v>40</v>
      </c>
      <c r="AA2121" t="s">
        <v>64</v>
      </c>
      <c r="AB2121" t="s">
        <v>42</v>
      </c>
      <c r="AC2121" t="s">
        <v>43</v>
      </c>
      <c r="AD2121" t="s">
        <v>77</v>
      </c>
      <c r="AE2121" t="s">
        <v>45</v>
      </c>
      <c r="AF2121" t="str">
        <f>TEXT(Agricultural_Export_Analysis_Cleaned_Dataset[[#This Row],[Order_Date]],"mmm")</f>
        <v>Jan</v>
      </c>
      <c r="AG2121" t="str">
        <f>TEXT(Agricultural_Export_Analysis_Cleaned_Dataset[[#This Row],[Order_Date]],"yyyy")</f>
        <v>2024</v>
      </c>
      <c r="AH2121" t="str">
        <f>TEXT(Agricultural_Export_Analysis_Cleaned_Dataset[[#This Row],[Order_Date]],"ddd")</f>
        <v>Thu</v>
      </c>
      <c r="AI2121" t="str">
        <f>TEXT(Agricultural_Export_Analysis_Cleaned_Dataset[[#This Row],[Ship_Date]],"yyyy")</f>
        <v>2024</v>
      </c>
      <c r="AJ2121" t="str">
        <f>TEXT(Agricultural_Export_Analysis_Cleaned_Dataset[[#This Row],[Ship_Date]],"mmm")</f>
        <v>Jan</v>
      </c>
      <c r="AK2121" t="str">
        <f>TEXT(Agricultural_Export_Analysis_Cleaned_Dataset[[#This Row],[Ship_Date]],"ddd")</f>
        <v>Fri</v>
      </c>
      <c r="AL2121" t="str">
        <f>TEXT(Agricultural_Export_Analysis_Cleaned_Dataset[[#This Row],[Delivery_Date]],"yyyy")</f>
        <v>2024</v>
      </c>
      <c r="AM2121" t="str">
        <f>TEXT(Agricultural_Export_Analysis_Cleaned_Dataset[[#This Row],[Delivery_Date]],"mmm")</f>
        <v>Feb</v>
      </c>
      <c r="AN2121" t="str">
        <f>TEXT(Agricultural_Export_Analysis_Cleaned_Dataset[[#This Row],[Delivery_Date]],"ddd")</f>
        <v>Tue</v>
      </c>
      <c r="AO2121">
        <f>Agricultural_Export_Analysis_Cleaned_Dataset[[#This Row],[Delivery_Date]]-Agricultural_Export_Analysis_Cleaned_Dataset[[#This Row],[Ship_Date]]</f>
        <v>32</v>
      </c>
      <c r="AP2121">
        <f>Agricultural_Export_Analysis_Cleaned_Dataset[[#This Row],[Ship_Date]]-Agricultural_Export_Analysis_Cleaned_Dataset[[#This Row],[Order_Date]]</f>
        <v>1</v>
      </c>
      <c r="AQ2121" s="4" t="str">
        <f>TEXT(Agricultural_Export_Analysis_Cleaned_Dataset[[#This Row],[Order_Date]],"mmm yyyy")</f>
        <v>Jan 2024</v>
      </c>
    </row>
    <row r="2122" spans="1:43" x14ac:dyDescent="0.3">
      <c r="A2122" t="s">
        <v>4120</v>
      </c>
      <c r="B2122" t="s">
        <v>4121</v>
      </c>
      <c r="C2122" s="2">
        <v>45377</v>
      </c>
      <c r="D2122" s="2">
        <v>45383</v>
      </c>
      <c r="E2122" s="2">
        <v>45388</v>
      </c>
      <c r="F2122" t="s">
        <v>35</v>
      </c>
      <c r="G2122" t="s">
        <v>8934</v>
      </c>
      <c r="H2122" t="s">
        <v>37</v>
      </c>
      <c r="I2122" t="s">
        <v>118</v>
      </c>
      <c r="J2122" t="s">
        <v>53</v>
      </c>
      <c r="K2122" s="7">
        <v>0</v>
      </c>
      <c r="L2122" t="s">
        <v>70</v>
      </c>
      <c r="M2122" t="s">
        <v>61</v>
      </c>
      <c r="N2122" t="s">
        <v>62</v>
      </c>
      <c r="O2122">
        <v>851</v>
      </c>
      <c r="P2122" s="6">
        <v>217.34</v>
      </c>
      <c r="Q2122" s="6">
        <v>184956.34</v>
      </c>
      <c r="R2122" s="5">
        <v>0</v>
      </c>
      <c r="S2122" s="6">
        <v>184956.34</v>
      </c>
      <c r="T2122" s="6">
        <v>5036.8900000000003</v>
      </c>
      <c r="U2122" s="6">
        <v>121137.36</v>
      </c>
      <c r="V2122" s="6">
        <v>452.35</v>
      </c>
      <c r="W2122" s="6">
        <v>12188.44</v>
      </c>
      <c r="X2122" s="6">
        <v>46141.3</v>
      </c>
      <c r="Y2122" s="5">
        <v>0.24947130766104</v>
      </c>
      <c r="Z2122" t="s">
        <v>40</v>
      </c>
      <c r="AA2122" t="s">
        <v>41</v>
      </c>
      <c r="AB2122" t="s">
        <v>65</v>
      </c>
      <c r="AC2122" t="s">
        <v>43</v>
      </c>
      <c r="AD2122" t="s">
        <v>44</v>
      </c>
      <c r="AE2122" t="s">
        <v>45</v>
      </c>
      <c r="AF2122" t="str">
        <f>TEXT(Agricultural_Export_Analysis_Cleaned_Dataset[[#This Row],[Order_Date]],"mmm")</f>
        <v>Mar</v>
      </c>
      <c r="AG2122" t="str">
        <f>TEXT(Agricultural_Export_Analysis_Cleaned_Dataset[[#This Row],[Order_Date]],"yyyy")</f>
        <v>2024</v>
      </c>
      <c r="AH2122" t="str">
        <f>TEXT(Agricultural_Export_Analysis_Cleaned_Dataset[[#This Row],[Order_Date]],"ddd")</f>
        <v>Tue</v>
      </c>
      <c r="AI2122" t="str">
        <f>TEXT(Agricultural_Export_Analysis_Cleaned_Dataset[[#This Row],[Ship_Date]],"yyyy")</f>
        <v>2024</v>
      </c>
      <c r="AJ2122" t="str">
        <f>TEXT(Agricultural_Export_Analysis_Cleaned_Dataset[[#This Row],[Ship_Date]],"mmm")</f>
        <v>Apr</v>
      </c>
      <c r="AK2122" t="str">
        <f>TEXT(Agricultural_Export_Analysis_Cleaned_Dataset[[#This Row],[Ship_Date]],"ddd")</f>
        <v>Mon</v>
      </c>
      <c r="AL2122" t="str">
        <f>TEXT(Agricultural_Export_Analysis_Cleaned_Dataset[[#This Row],[Delivery_Date]],"yyyy")</f>
        <v>2024</v>
      </c>
      <c r="AM2122" t="str">
        <f>TEXT(Agricultural_Export_Analysis_Cleaned_Dataset[[#This Row],[Delivery_Date]],"mmm")</f>
        <v>Apr</v>
      </c>
      <c r="AN2122" t="str">
        <f>TEXT(Agricultural_Export_Analysis_Cleaned_Dataset[[#This Row],[Delivery_Date]],"ddd")</f>
        <v>Sat</v>
      </c>
      <c r="AO2122">
        <f>Agricultural_Export_Analysis_Cleaned_Dataset[[#This Row],[Delivery_Date]]-Agricultural_Export_Analysis_Cleaned_Dataset[[#This Row],[Ship_Date]]</f>
        <v>5</v>
      </c>
      <c r="AP2122">
        <f>Agricultural_Export_Analysis_Cleaned_Dataset[[#This Row],[Ship_Date]]-Agricultural_Export_Analysis_Cleaned_Dataset[[#This Row],[Order_Date]]</f>
        <v>6</v>
      </c>
      <c r="AQ2122" s="4" t="str">
        <f>TEXT(Agricultural_Export_Analysis_Cleaned_Dataset[[#This Row],[Order_Date]],"mmm yyyy")</f>
        <v>Mar 2024</v>
      </c>
    </row>
    <row r="2123" spans="1:43" x14ac:dyDescent="0.3">
      <c r="A2123" t="s">
        <v>4122</v>
      </c>
      <c r="B2123" t="s">
        <v>4123</v>
      </c>
      <c r="C2123" s="2">
        <v>45759</v>
      </c>
      <c r="D2123" s="2">
        <v>45766</v>
      </c>
      <c r="E2123" s="2">
        <v>45787</v>
      </c>
      <c r="F2123" t="s">
        <v>35</v>
      </c>
      <c r="G2123" t="s">
        <v>8932</v>
      </c>
      <c r="H2123" t="s">
        <v>37</v>
      </c>
      <c r="I2123" t="s">
        <v>118</v>
      </c>
      <c r="J2123" t="s">
        <v>53</v>
      </c>
      <c r="K2123" s="7">
        <v>0</v>
      </c>
      <c r="L2123" t="s">
        <v>70</v>
      </c>
      <c r="M2123" t="s">
        <v>101</v>
      </c>
      <c r="N2123" t="s">
        <v>102</v>
      </c>
      <c r="O2123">
        <v>61</v>
      </c>
      <c r="P2123" s="6">
        <v>451.58</v>
      </c>
      <c r="Q2123" s="6">
        <v>27546.38</v>
      </c>
      <c r="R2123" s="5">
        <v>0.15</v>
      </c>
      <c r="S2123" s="6">
        <v>23414.422999999999</v>
      </c>
      <c r="T2123" s="6">
        <v>3095.78</v>
      </c>
      <c r="U2123" s="6">
        <v>14425.13</v>
      </c>
      <c r="V2123" s="6">
        <v>923.45</v>
      </c>
      <c r="W2123" s="6">
        <v>1329.29</v>
      </c>
      <c r="X2123" s="6">
        <v>3640.7730000000001</v>
      </c>
      <c r="Y2123" s="5">
        <v>0.15549274906325899</v>
      </c>
      <c r="Z2123" t="s">
        <v>81</v>
      </c>
      <c r="AA2123" t="s">
        <v>165</v>
      </c>
      <c r="AB2123" t="s">
        <v>83</v>
      </c>
      <c r="AC2123" t="s">
        <v>76</v>
      </c>
      <c r="AD2123" t="s">
        <v>44</v>
      </c>
      <c r="AE2123" t="s">
        <v>58</v>
      </c>
      <c r="AF2123" t="str">
        <f>TEXT(Agricultural_Export_Analysis_Cleaned_Dataset[[#This Row],[Order_Date]],"mmm")</f>
        <v>Apr</v>
      </c>
      <c r="AG2123" t="str">
        <f>TEXT(Agricultural_Export_Analysis_Cleaned_Dataset[[#This Row],[Order_Date]],"yyyy")</f>
        <v>2025</v>
      </c>
      <c r="AH2123" t="str">
        <f>TEXT(Agricultural_Export_Analysis_Cleaned_Dataset[[#This Row],[Order_Date]],"ddd")</f>
        <v>Sat</v>
      </c>
      <c r="AI2123" t="str">
        <f>TEXT(Agricultural_Export_Analysis_Cleaned_Dataset[[#This Row],[Ship_Date]],"yyyy")</f>
        <v>2025</v>
      </c>
      <c r="AJ2123" t="str">
        <f>TEXT(Agricultural_Export_Analysis_Cleaned_Dataset[[#This Row],[Ship_Date]],"mmm")</f>
        <v>Apr</v>
      </c>
      <c r="AK2123" t="str">
        <f>TEXT(Agricultural_Export_Analysis_Cleaned_Dataset[[#This Row],[Ship_Date]],"ddd")</f>
        <v>Sat</v>
      </c>
      <c r="AL2123" t="str">
        <f>TEXT(Agricultural_Export_Analysis_Cleaned_Dataset[[#This Row],[Delivery_Date]],"yyyy")</f>
        <v>2025</v>
      </c>
      <c r="AM2123" t="str">
        <f>TEXT(Agricultural_Export_Analysis_Cleaned_Dataset[[#This Row],[Delivery_Date]],"mmm")</f>
        <v>May</v>
      </c>
      <c r="AN2123" t="str">
        <f>TEXT(Agricultural_Export_Analysis_Cleaned_Dataset[[#This Row],[Delivery_Date]],"ddd")</f>
        <v>Sat</v>
      </c>
      <c r="AO2123">
        <f>Agricultural_Export_Analysis_Cleaned_Dataset[[#This Row],[Delivery_Date]]-Agricultural_Export_Analysis_Cleaned_Dataset[[#This Row],[Ship_Date]]</f>
        <v>21</v>
      </c>
      <c r="AP2123">
        <f>Agricultural_Export_Analysis_Cleaned_Dataset[[#This Row],[Ship_Date]]-Agricultural_Export_Analysis_Cleaned_Dataset[[#This Row],[Order_Date]]</f>
        <v>7</v>
      </c>
      <c r="AQ2123" s="4" t="str">
        <f>TEXT(Agricultural_Export_Analysis_Cleaned_Dataset[[#This Row],[Order_Date]],"mmm yyyy")</f>
        <v>Apr 2025</v>
      </c>
    </row>
    <row r="2124" spans="1:43" x14ac:dyDescent="0.3">
      <c r="A2124" t="s">
        <v>4124</v>
      </c>
      <c r="B2124" t="s">
        <v>1464</v>
      </c>
      <c r="C2124" s="2">
        <v>45502</v>
      </c>
      <c r="D2124" s="2">
        <v>45503</v>
      </c>
      <c r="E2124" s="2">
        <v>45511</v>
      </c>
      <c r="F2124" t="s">
        <v>35</v>
      </c>
      <c r="G2124" t="s">
        <v>8932</v>
      </c>
      <c r="H2124" t="s">
        <v>37</v>
      </c>
      <c r="I2124" t="s">
        <v>91</v>
      </c>
      <c r="J2124" t="s">
        <v>112</v>
      </c>
      <c r="K2124" s="7">
        <v>0</v>
      </c>
      <c r="L2124" t="s">
        <v>80</v>
      </c>
      <c r="M2124" t="s">
        <v>140</v>
      </c>
      <c r="N2124" t="s">
        <v>49</v>
      </c>
      <c r="O2124">
        <v>1537</v>
      </c>
      <c r="P2124" s="6">
        <v>96.47</v>
      </c>
      <c r="Q2124" s="6">
        <v>148274.39000000001</v>
      </c>
      <c r="R2124" s="5">
        <v>0.05</v>
      </c>
      <c r="S2124" s="6">
        <v>140860.67050000001</v>
      </c>
      <c r="T2124" s="6">
        <v>3872.07</v>
      </c>
      <c r="U2124" s="6">
        <v>86765.96</v>
      </c>
      <c r="V2124" s="6">
        <v>1799.96</v>
      </c>
      <c r="W2124" s="6">
        <v>4469.79</v>
      </c>
      <c r="X2124" s="6">
        <v>43952.890500000001</v>
      </c>
      <c r="Y2124" s="5">
        <v>0.31203096182905099</v>
      </c>
      <c r="Z2124" t="s">
        <v>103</v>
      </c>
      <c r="AA2124" t="s">
        <v>119</v>
      </c>
      <c r="AB2124" t="s">
        <v>42</v>
      </c>
      <c r="AC2124" t="s">
        <v>76</v>
      </c>
      <c r="AD2124" t="s">
        <v>84</v>
      </c>
      <c r="AE2124" t="s">
        <v>67</v>
      </c>
      <c r="AF2124" t="str">
        <f>TEXT(Agricultural_Export_Analysis_Cleaned_Dataset[[#This Row],[Order_Date]],"mmm")</f>
        <v>Jul</v>
      </c>
      <c r="AG2124" t="str">
        <f>TEXT(Agricultural_Export_Analysis_Cleaned_Dataset[[#This Row],[Order_Date]],"yyyy")</f>
        <v>2024</v>
      </c>
      <c r="AH2124" t="str">
        <f>TEXT(Agricultural_Export_Analysis_Cleaned_Dataset[[#This Row],[Order_Date]],"ddd")</f>
        <v>Mon</v>
      </c>
      <c r="AI2124" t="str">
        <f>TEXT(Agricultural_Export_Analysis_Cleaned_Dataset[[#This Row],[Ship_Date]],"yyyy")</f>
        <v>2024</v>
      </c>
      <c r="AJ2124" t="str">
        <f>TEXT(Agricultural_Export_Analysis_Cleaned_Dataset[[#This Row],[Ship_Date]],"mmm")</f>
        <v>Jul</v>
      </c>
      <c r="AK2124" t="str">
        <f>TEXT(Agricultural_Export_Analysis_Cleaned_Dataset[[#This Row],[Ship_Date]],"ddd")</f>
        <v>Tue</v>
      </c>
      <c r="AL2124" t="str">
        <f>TEXT(Agricultural_Export_Analysis_Cleaned_Dataset[[#This Row],[Delivery_Date]],"yyyy")</f>
        <v>2024</v>
      </c>
      <c r="AM2124" t="str">
        <f>TEXT(Agricultural_Export_Analysis_Cleaned_Dataset[[#This Row],[Delivery_Date]],"mmm")</f>
        <v>Aug</v>
      </c>
      <c r="AN2124" t="str">
        <f>TEXT(Agricultural_Export_Analysis_Cleaned_Dataset[[#This Row],[Delivery_Date]],"ddd")</f>
        <v>Wed</v>
      </c>
      <c r="AO2124">
        <f>Agricultural_Export_Analysis_Cleaned_Dataset[[#This Row],[Delivery_Date]]-Agricultural_Export_Analysis_Cleaned_Dataset[[#This Row],[Ship_Date]]</f>
        <v>8</v>
      </c>
      <c r="AP2124">
        <f>Agricultural_Export_Analysis_Cleaned_Dataset[[#This Row],[Ship_Date]]-Agricultural_Export_Analysis_Cleaned_Dataset[[#This Row],[Order_Date]]</f>
        <v>1</v>
      </c>
      <c r="AQ2124" s="4" t="str">
        <f>TEXT(Agricultural_Export_Analysis_Cleaned_Dataset[[#This Row],[Order_Date]],"mmm yyyy")</f>
        <v>Jul 2024</v>
      </c>
    </row>
    <row r="2125" spans="1:43" x14ac:dyDescent="0.3">
      <c r="A2125" t="s">
        <v>4125</v>
      </c>
      <c r="B2125" t="s">
        <v>3654</v>
      </c>
      <c r="C2125" s="2">
        <v>45566</v>
      </c>
      <c r="D2125" s="2">
        <v>45571</v>
      </c>
      <c r="E2125" s="2">
        <v>45611</v>
      </c>
      <c r="F2125" t="s">
        <v>35</v>
      </c>
      <c r="G2125" t="s">
        <v>8933</v>
      </c>
      <c r="H2125" t="s">
        <v>74</v>
      </c>
      <c r="I2125" t="s">
        <v>52</v>
      </c>
      <c r="J2125" t="s">
        <v>39</v>
      </c>
      <c r="K2125" s="7">
        <v>15</v>
      </c>
      <c r="L2125" t="s">
        <v>87</v>
      </c>
      <c r="M2125" t="s">
        <v>130</v>
      </c>
      <c r="N2125" t="s">
        <v>131</v>
      </c>
      <c r="O2125">
        <v>1657</v>
      </c>
      <c r="P2125" s="6">
        <v>350.3</v>
      </c>
      <c r="Q2125" s="6">
        <v>580447.1</v>
      </c>
      <c r="R2125" s="5">
        <v>0</v>
      </c>
      <c r="S2125" s="6">
        <v>580447.1</v>
      </c>
      <c r="T2125" s="6">
        <v>11670.22</v>
      </c>
      <c r="U2125" s="6">
        <v>290904.65000000002</v>
      </c>
      <c r="V2125" s="6">
        <v>1101.3499999999999</v>
      </c>
      <c r="W2125" s="6">
        <v>45506.9</v>
      </c>
      <c r="X2125" s="6">
        <v>231263.98</v>
      </c>
      <c r="Y2125" s="5">
        <v>0.39842387015113001</v>
      </c>
      <c r="Z2125" t="s">
        <v>54</v>
      </c>
      <c r="AA2125" t="s">
        <v>75</v>
      </c>
      <c r="AB2125" t="s">
        <v>42</v>
      </c>
      <c r="AC2125" t="s">
        <v>43</v>
      </c>
      <c r="AD2125" t="s">
        <v>98</v>
      </c>
      <c r="AE2125" t="s">
        <v>58</v>
      </c>
      <c r="AF2125" t="str">
        <f>TEXT(Agricultural_Export_Analysis_Cleaned_Dataset[[#This Row],[Order_Date]],"mmm")</f>
        <v>Oct</v>
      </c>
      <c r="AG2125" t="str">
        <f>TEXT(Agricultural_Export_Analysis_Cleaned_Dataset[[#This Row],[Order_Date]],"yyyy")</f>
        <v>2024</v>
      </c>
      <c r="AH2125" t="str">
        <f>TEXT(Agricultural_Export_Analysis_Cleaned_Dataset[[#This Row],[Order_Date]],"ddd")</f>
        <v>Tue</v>
      </c>
      <c r="AI2125" t="str">
        <f>TEXT(Agricultural_Export_Analysis_Cleaned_Dataset[[#This Row],[Ship_Date]],"yyyy")</f>
        <v>2024</v>
      </c>
      <c r="AJ2125" t="str">
        <f>TEXT(Agricultural_Export_Analysis_Cleaned_Dataset[[#This Row],[Ship_Date]],"mmm")</f>
        <v>Oct</v>
      </c>
      <c r="AK2125" t="str">
        <f>TEXT(Agricultural_Export_Analysis_Cleaned_Dataset[[#This Row],[Ship_Date]],"ddd")</f>
        <v>Sun</v>
      </c>
      <c r="AL2125" t="str">
        <f>TEXT(Agricultural_Export_Analysis_Cleaned_Dataset[[#This Row],[Delivery_Date]],"yyyy")</f>
        <v>2024</v>
      </c>
      <c r="AM2125" t="str">
        <f>TEXT(Agricultural_Export_Analysis_Cleaned_Dataset[[#This Row],[Delivery_Date]],"mmm")</f>
        <v>Nov</v>
      </c>
      <c r="AN2125" t="str">
        <f>TEXT(Agricultural_Export_Analysis_Cleaned_Dataset[[#This Row],[Delivery_Date]],"ddd")</f>
        <v>Fri</v>
      </c>
      <c r="AO2125">
        <f>Agricultural_Export_Analysis_Cleaned_Dataset[[#This Row],[Delivery_Date]]-Agricultural_Export_Analysis_Cleaned_Dataset[[#This Row],[Ship_Date]]</f>
        <v>40</v>
      </c>
      <c r="AP2125">
        <f>Agricultural_Export_Analysis_Cleaned_Dataset[[#This Row],[Ship_Date]]-Agricultural_Export_Analysis_Cleaned_Dataset[[#This Row],[Order_Date]]</f>
        <v>5</v>
      </c>
      <c r="AQ2125" s="4" t="str">
        <f>TEXT(Agricultural_Export_Analysis_Cleaned_Dataset[[#This Row],[Order_Date]],"mmm yyyy")</f>
        <v>Oct 2024</v>
      </c>
    </row>
    <row r="2126" spans="1:43" x14ac:dyDescent="0.3">
      <c r="A2126" t="s">
        <v>4126</v>
      </c>
      <c r="B2126" t="s">
        <v>4127</v>
      </c>
      <c r="C2126" s="2">
        <v>45864</v>
      </c>
      <c r="D2126" s="2">
        <v>45873</v>
      </c>
      <c r="E2126" s="2">
        <v>45882</v>
      </c>
      <c r="F2126" t="s">
        <v>35</v>
      </c>
      <c r="G2126" t="s">
        <v>8934</v>
      </c>
      <c r="H2126" t="s">
        <v>37</v>
      </c>
      <c r="I2126" t="s">
        <v>118</v>
      </c>
      <c r="J2126" t="s">
        <v>63</v>
      </c>
      <c r="K2126" s="7">
        <v>0</v>
      </c>
      <c r="L2126" t="s">
        <v>70</v>
      </c>
      <c r="M2126" t="s">
        <v>71</v>
      </c>
      <c r="N2126" t="s">
        <v>72</v>
      </c>
      <c r="O2126">
        <v>1596</v>
      </c>
      <c r="P2126" s="6">
        <v>214.4</v>
      </c>
      <c r="Q2126" s="6">
        <v>342182.40000000002</v>
      </c>
      <c r="R2126" s="5">
        <v>0.05</v>
      </c>
      <c r="S2126" s="6">
        <v>325073.28000000003</v>
      </c>
      <c r="T2126" s="6">
        <v>3634.59</v>
      </c>
      <c r="U2126" s="6">
        <v>152215.06</v>
      </c>
      <c r="V2126" s="6">
        <v>378.51</v>
      </c>
      <c r="W2126" s="6">
        <v>6974.69</v>
      </c>
      <c r="X2126" s="6">
        <v>161870.43</v>
      </c>
      <c r="Y2126" s="5">
        <v>0.49795058517267199</v>
      </c>
      <c r="Z2126" t="s">
        <v>103</v>
      </c>
      <c r="AA2126" t="s">
        <v>119</v>
      </c>
      <c r="AB2126" t="s">
        <v>65</v>
      </c>
      <c r="AC2126" t="s">
        <v>43</v>
      </c>
      <c r="AD2126" t="s">
        <v>44</v>
      </c>
      <c r="AE2126" t="s">
        <v>67</v>
      </c>
      <c r="AF2126" t="str">
        <f>TEXT(Agricultural_Export_Analysis_Cleaned_Dataset[[#This Row],[Order_Date]],"mmm")</f>
        <v>Jul</v>
      </c>
      <c r="AG2126" t="str">
        <f>TEXT(Agricultural_Export_Analysis_Cleaned_Dataset[[#This Row],[Order_Date]],"yyyy")</f>
        <v>2025</v>
      </c>
      <c r="AH2126" t="str">
        <f>TEXT(Agricultural_Export_Analysis_Cleaned_Dataset[[#This Row],[Order_Date]],"ddd")</f>
        <v>Sat</v>
      </c>
      <c r="AI2126" t="str">
        <f>TEXT(Agricultural_Export_Analysis_Cleaned_Dataset[[#This Row],[Ship_Date]],"yyyy")</f>
        <v>2025</v>
      </c>
      <c r="AJ2126" t="str">
        <f>TEXT(Agricultural_Export_Analysis_Cleaned_Dataset[[#This Row],[Ship_Date]],"mmm")</f>
        <v>Aug</v>
      </c>
      <c r="AK2126" t="str">
        <f>TEXT(Agricultural_Export_Analysis_Cleaned_Dataset[[#This Row],[Ship_Date]],"ddd")</f>
        <v>Mon</v>
      </c>
      <c r="AL2126" t="str">
        <f>TEXT(Agricultural_Export_Analysis_Cleaned_Dataset[[#This Row],[Delivery_Date]],"yyyy")</f>
        <v>2025</v>
      </c>
      <c r="AM2126" t="str">
        <f>TEXT(Agricultural_Export_Analysis_Cleaned_Dataset[[#This Row],[Delivery_Date]],"mmm")</f>
        <v>Aug</v>
      </c>
      <c r="AN2126" t="str">
        <f>TEXT(Agricultural_Export_Analysis_Cleaned_Dataset[[#This Row],[Delivery_Date]],"ddd")</f>
        <v>Wed</v>
      </c>
      <c r="AO2126">
        <f>Agricultural_Export_Analysis_Cleaned_Dataset[[#This Row],[Delivery_Date]]-Agricultural_Export_Analysis_Cleaned_Dataset[[#This Row],[Ship_Date]]</f>
        <v>9</v>
      </c>
      <c r="AP2126">
        <f>Agricultural_Export_Analysis_Cleaned_Dataset[[#This Row],[Ship_Date]]-Agricultural_Export_Analysis_Cleaned_Dataset[[#This Row],[Order_Date]]</f>
        <v>9</v>
      </c>
      <c r="AQ2126" s="4" t="str">
        <f>TEXT(Agricultural_Export_Analysis_Cleaned_Dataset[[#This Row],[Order_Date]],"mmm yyyy")</f>
        <v>Jul 2025</v>
      </c>
    </row>
    <row r="2127" spans="1:43" x14ac:dyDescent="0.3">
      <c r="A2127" t="s">
        <v>4128</v>
      </c>
      <c r="B2127" t="s">
        <v>1220</v>
      </c>
      <c r="C2127" s="2">
        <v>45617</v>
      </c>
      <c r="D2127" s="2">
        <v>45619</v>
      </c>
      <c r="E2127" s="2">
        <v>45648</v>
      </c>
      <c r="F2127" t="s">
        <v>35</v>
      </c>
      <c r="G2127" t="s">
        <v>117</v>
      </c>
      <c r="H2127" t="s">
        <v>74</v>
      </c>
      <c r="I2127" t="s">
        <v>118</v>
      </c>
      <c r="J2127" t="s">
        <v>63</v>
      </c>
      <c r="K2127" s="7">
        <v>10</v>
      </c>
      <c r="L2127" t="s">
        <v>32</v>
      </c>
      <c r="M2127" t="s">
        <v>88</v>
      </c>
      <c r="N2127" t="s">
        <v>89</v>
      </c>
      <c r="O2127">
        <v>987</v>
      </c>
      <c r="P2127" s="6">
        <v>49.89</v>
      </c>
      <c r="Q2127" s="6">
        <v>49241.43</v>
      </c>
      <c r="R2127" s="5">
        <v>0.1</v>
      </c>
      <c r="S2127" s="6">
        <v>44317.286999999997</v>
      </c>
      <c r="T2127" s="6">
        <v>9476.2999999999993</v>
      </c>
      <c r="U2127" s="6">
        <v>32268.46</v>
      </c>
      <c r="V2127" s="6">
        <v>2666.5</v>
      </c>
      <c r="W2127" s="6">
        <v>3646.2</v>
      </c>
      <c r="X2127" s="6">
        <v>-3740.1729999999998</v>
      </c>
      <c r="Y2127" s="5">
        <v>-8.4395351186546994E-2</v>
      </c>
      <c r="Z2127" t="s">
        <v>54</v>
      </c>
      <c r="AA2127" t="s">
        <v>92</v>
      </c>
      <c r="AB2127" t="s">
        <v>83</v>
      </c>
      <c r="AC2127" t="s">
        <v>66</v>
      </c>
      <c r="AD2127" t="s">
        <v>93</v>
      </c>
      <c r="AE2127" t="s">
        <v>67</v>
      </c>
      <c r="AF2127" t="str">
        <f>TEXT(Agricultural_Export_Analysis_Cleaned_Dataset[[#This Row],[Order_Date]],"mmm")</f>
        <v>Nov</v>
      </c>
      <c r="AG2127" t="str">
        <f>TEXT(Agricultural_Export_Analysis_Cleaned_Dataset[[#This Row],[Order_Date]],"yyyy")</f>
        <v>2024</v>
      </c>
      <c r="AH2127" t="str">
        <f>TEXT(Agricultural_Export_Analysis_Cleaned_Dataset[[#This Row],[Order_Date]],"ddd")</f>
        <v>Thu</v>
      </c>
      <c r="AI2127" t="str">
        <f>TEXT(Agricultural_Export_Analysis_Cleaned_Dataset[[#This Row],[Ship_Date]],"yyyy")</f>
        <v>2024</v>
      </c>
      <c r="AJ2127" t="str">
        <f>TEXT(Agricultural_Export_Analysis_Cleaned_Dataset[[#This Row],[Ship_Date]],"mmm")</f>
        <v>Nov</v>
      </c>
      <c r="AK2127" t="str">
        <f>TEXT(Agricultural_Export_Analysis_Cleaned_Dataset[[#This Row],[Ship_Date]],"ddd")</f>
        <v>Sat</v>
      </c>
      <c r="AL2127" t="str">
        <f>TEXT(Agricultural_Export_Analysis_Cleaned_Dataset[[#This Row],[Delivery_Date]],"yyyy")</f>
        <v>2024</v>
      </c>
      <c r="AM2127" t="str">
        <f>TEXT(Agricultural_Export_Analysis_Cleaned_Dataset[[#This Row],[Delivery_Date]],"mmm")</f>
        <v>Dec</v>
      </c>
      <c r="AN2127" t="str">
        <f>TEXT(Agricultural_Export_Analysis_Cleaned_Dataset[[#This Row],[Delivery_Date]],"ddd")</f>
        <v>Sun</v>
      </c>
      <c r="AO2127">
        <f>Agricultural_Export_Analysis_Cleaned_Dataset[[#This Row],[Delivery_Date]]-Agricultural_Export_Analysis_Cleaned_Dataset[[#This Row],[Ship_Date]]</f>
        <v>29</v>
      </c>
      <c r="AP2127">
        <f>Agricultural_Export_Analysis_Cleaned_Dataset[[#This Row],[Ship_Date]]-Agricultural_Export_Analysis_Cleaned_Dataset[[#This Row],[Order_Date]]</f>
        <v>2</v>
      </c>
      <c r="AQ2127" s="4" t="str">
        <f>TEXT(Agricultural_Export_Analysis_Cleaned_Dataset[[#This Row],[Order_Date]],"mmm yyyy")</f>
        <v>Nov 2024</v>
      </c>
    </row>
    <row r="2128" spans="1:43" x14ac:dyDescent="0.3">
      <c r="A2128" t="s">
        <v>4129</v>
      </c>
      <c r="B2128" t="s">
        <v>4130</v>
      </c>
      <c r="C2128" s="2">
        <v>45791</v>
      </c>
      <c r="D2128" s="2">
        <v>45795</v>
      </c>
      <c r="E2128" s="2">
        <v>45825</v>
      </c>
      <c r="F2128" t="s">
        <v>35</v>
      </c>
      <c r="G2128" t="s">
        <v>132</v>
      </c>
      <c r="H2128" t="s">
        <v>37</v>
      </c>
      <c r="I2128" t="s">
        <v>91</v>
      </c>
      <c r="J2128" t="s">
        <v>53</v>
      </c>
      <c r="K2128" s="7">
        <v>0</v>
      </c>
      <c r="L2128" t="s">
        <v>87</v>
      </c>
      <c r="M2128" t="s">
        <v>88</v>
      </c>
      <c r="N2128" t="s">
        <v>89</v>
      </c>
      <c r="O2128">
        <v>840</v>
      </c>
      <c r="P2128" s="6">
        <v>430.82</v>
      </c>
      <c r="Q2128" s="6">
        <v>361888.8</v>
      </c>
      <c r="R2128" s="5">
        <v>0</v>
      </c>
      <c r="S2128" s="6">
        <v>361888.8</v>
      </c>
      <c r="T2128" s="6">
        <v>5716.3</v>
      </c>
      <c r="U2128" s="6">
        <v>177262.58</v>
      </c>
      <c r="V2128" s="6">
        <v>2944.37</v>
      </c>
      <c r="W2128" s="6">
        <v>20834.54</v>
      </c>
      <c r="X2128" s="6">
        <v>155131.01</v>
      </c>
      <c r="Y2128" s="5">
        <v>0.42867038161998899</v>
      </c>
      <c r="Z2128" t="s">
        <v>81</v>
      </c>
      <c r="AA2128" t="s">
        <v>82</v>
      </c>
      <c r="AB2128" t="s">
        <v>56</v>
      </c>
      <c r="AC2128" t="s">
        <v>76</v>
      </c>
      <c r="AD2128" t="s">
        <v>98</v>
      </c>
      <c r="AE2128" t="s">
        <v>45</v>
      </c>
      <c r="AF2128" t="str">
        <f>TEXT(Agricultural_Export_Analysis_Cleaned_Dataset[[#This Row],[Order_Date]],"mmm")</f>
        <v>May</v>
      </c>
      <c r="AG2128" t="str">
        <f>TEXT(Agricultural_Export_Analysis_Cleaned_Dataset[[#This Row],[Order_Date]],"yyyy")</f>
        <v>2025</v>
      </c>
      <c r="AH2128" t="str">
        <f>TEXT(Agricultural_Export_Analysis_Cleaned_Dataset[[#This Row],[Order_Date]],"ddd")</f>
        <v>Wed</v>
      </c>
      <c r="AI2128" t="str">
        <f>TEXT(Agricultural_Export_Analysis_Cleaned_Dataset[[#This Row],[Ship_Date]],"yyyy")</f>
        <v>2025</v>
      </c>
      <c r="AJ2128" t="str">
        <f>TEXT(Agricultural_Export_Analysis_Cleaned_Dataset[[#This Row],[Ship_Date]],"mmm")</f>
        <v>May</v>
      </c>
      <c r="AK2128" t="str">
        <f>TEXT(Agricultural_Export_Analysis_Cleaned_Dataset[[#This Row],[Ship_Date]],"ddd")</f>
        <v>Sun</v>
      </c>
      <c r="AL2128" t="str">
        <f>TEXT(Agricultural_Export_Analysis_Cleaned_Dataset[[#This Row],[Delivery_Date]],"yyyy")</f>
        <v>2025</v>
      </c>
      <c r="AM2128" t="str">
        <f>TEXT(Agricultural_Export_Analysis_Cleaned_Dataset[[#This Row],[Delivery_Date]],"mmm")</f>
        <v>Jun</v>
      </c>
      <c r="AN2128" t="str">
        <f>TEXT(Agricultural_Export_Analysis_Cleaned_Dataset[[#This Row],[Delivery_Date]],"ddd")</f>
        <v>Tue</v>
      </c>
      <c r="AO2128">
        <f>Agricultural_Export_Analysis_Cleaned_Dataset[[#This Row],[Delivery_Date]]-Agricultural_Export_Analysis_Cleaned_Dataset[[#This Row],[Ship_Date]]</f>
        <v>30</v>
      </c>
      <c r="AP2128">
        <f>Agricultural_Export_Analysis_Cleaned_Dataset[[#This Row],[Ship_Date]]-Agricultural_Export_Analysis_Cleaned_Dataset[[#This Row],[Order_Date]]</f>
        <v>4</v>
      </c>
      <c r="AQ2128" s="4" t="str">
        <f>TEXT(Agricultural_Export_Analysis_Cleaned_Dataset[[#This Row],[Order_Date]],"mmm yyyy")</f>
        <v>May 2025</v>
      </c>
    </row>
    <row r="2129" spans="1:43" x14ac:dyDescent="0.3">
      <c r="A2129" t="s">
        <v>4131</v>
      </c>
      <c r="B2129" t="s">
        <v>4132</v>
      </c>
      <c r="C2129" s="2">
        <v>45957</v>
      </c>
      <c r="D2129" s="2">
        <v>45966</v>
      </c>
      <c r="E2129" s="2">
        <v>45989</v>
      </c>
      <c r="F2129" t="s">
        <v>35</v>
      </c>
      <c r="G2129" t="s">
        <v>73</v>
      </c>
      <c r="H2129" t="s">
        <v>37</v>
      </c>
      <c r="I2129" t="s">
        <v>52</v>
      </c>
      <c r="J2129" t="s">
        <v>39</v>
      </c>
      <c r="K2129" s="7">
        <v>15</v>
      </c>
      <c r="L2129" t="s">
        <v>80</v>
      </c>
      <c r="M2129" t="s">
        <v>101</v>
      </c>
      <c r="N2129" t="s">
        <v>102</v>
      </c>
      <c r="O2129">
        <v>843</v>
      </c>
      <c r="P2129" s="6">
        <v>314.93</v>
      </c>
      <c r="Q2129" s="6">
        <v>265485.99</v>
      </c>
      <c r="R2129" s="5">
        <v>0</v>
      </c>
      <c r="S2129" s="6">
        <v>265485.99</v>
      </c>
      <c r="T2129" s="6">
        <v>8607.67</v>
      </c>
      <c r="U2129" s="6">
        <v>168254.29</v>
      </c>
      <c r="V2129" s="6">
        <v>2801.2</v>
      </c>
      <c r="W2129" s="6">
        <v>27063.13</v>
      </c>
      <c r="X2129" s="6">
        <v>58759.7</v>
      </c>
      <c r="Y2129" s="5">
        <v>0.22132881663548401</v>
      </c>
      <c r="Z2129" t="s">
        <v>54</v>
      </c>
      <c r="AA2129" t="s">
        <v>75</v>
      </c>
      <c r="AB2129" t="s">
        <v>65</v>
      </c>
      <c r="AC2129" t="s">
        <v>66</v>
      </c>
      <c r="AD2129" t="s">
        <v>84</v>
      </c>
      <c r="AE2129" t="s">
        <v>67</v>
      </c>
      <c r="AF2129" t="str">
        <f>TEXT(Agricultural_Export_Analysis_Cleaned_Dataset[[#This Row],[Order_Date]],"mmm")</f>
        <v>Oct</v>
      </c>
      <c r="AG2129" t="str">
        <f>TEXT(Agricultural_Export_Analysis_Cleaned_Dataset[[#This Row],[Order_Date]],"yyyy")</f>
        <v>2025</v>
      </c>
      <c r="AH2129" t="str">
        <f>TEXT(Agricultural_Export_Analysis_Cleaned_Dataset[[#This Row],[Order_Date]],"ddd")</f>
        <v>Mon</v>
      </c>
      <c r="AI2129" t="str">
        <f>TEXT(Agricultural_Export_Analysis_Cleaned_Dataset[[#This Row],[Ship_Date]],"yyyy")</f>
        <v>2025</v>
      </c>
      <c r="AJ2129" t="str">
        <f>TEXT(Agricultural_Export_Analysis_Cleaned_Dataset[[#This Row],[Ship_Date]],"mmm")</f>
        <v>Nov</v>
      </c>
      <c r="AK2129" t="str">
        <f>TEXT(Agricultural_Export_Analysis_Cleaned_Dataset[[#This Row],[Ship_Date]],"ddd")</f>
        <v>Wed</v>
      </c>
      <c r="AL2129" t="str">
        <f>TEXT(Agricultural_Export_Analysis_Cleaned_Dataset[[#This Row],[Delivery_Date]],"yyyy")</f>
        <v>2025</v>
      </c>
      <c r="AM2129" t="str">
        <f>TEXT(Agricultural_Export_Analysis_Cleaned_Dataset[[#This Row],[Delivery_Date]],"mmm")</f>
        <v>Nov</v>
      </c>
      <c r="AN2129" t="str">
        <f>TEXT(Agricultural_Export_Analysis_Cleaned_Dataset[[#This Row],[Delivery_Date]],"ddd")</f>
        <v>Fri</v>
      </c>
      <c r="AO2129">
        <f>Agricultural_Export_Analysis_Cleaned_Dataset[[#This Row],[Delivery_Date]]-Agricultural_Export_Analysis_Cleaned_Dataset[[#This Row],[Ship_Date]]</f>
        <v>23</v>
      </c>
      <c r="AP2129">
        <f>Agricultural_Export_Analysis_Cleaned_Dataset[[#This Row],[Ship_Date]]-Agricultural_Export_Analysis_Cleaned_Dataset[[#This Row],[Order_Date]]</f>
        <v>9</v>
      </c>
      <c r="AQ2129" s="4" t="str">
        <f>TEXT(Agricultural_Export_Analysis_Cleaned_Dataset[[#This Row],[Order_Date]],"mmm yyyy")</f>
        <v>Oct 2025</v>
      </c>
    </row>
    <row r="2130" spans="1:43" x14ac:dyDescent="0.3">
      <c r="A2130" t="s">
        <v>4133</v>
      </c>
      <c r="B2130" t="s">
        <v>4134</v>
      </c>
      <c r="C2130" s="2">
        <v>45319</v>
      </c>
      <c r="D2130" s="2">
        <v>45320</v>
      </c>
      <c r="E2130" s="2">
        <v>45342</v>
      </c>
      <c r="F2130" t="s">
        <v>35</v>
      </c>
      <c r="G2130" t="s">
        <v>203</v>
      </c>
      <c r="H2130" t="s">
        <v>74</v>
      </c>
      <c r="I2130" t="s">
        <v>118</v>
      </c>
      <c r="J2130" t="s">
        <v>39</v>
      </c>
      <c r="K2130" s="7">
        <v>4</v>
      </c>
      <c r="L2130" t="s">
        <v>80</v>
      </c>
      <c r="M2130" t="s">
        <v>48</v>
      </c>
      <c r="N2130" t="s">
        <v>49</v>
      </c>
      <c r="O2130">
        <v>649</v>
      </c>
      <c r="P2130" s="6">
        <v>267.33</v>
      </c>
      <c r="Q2130" s="6">
        <v>173497.17</v>
      </c>
      <c r="R2130" s="5">
        <v>0.05</v>
      </c>
      <c r="S2130" s="6">
        <v>164822.31150000001</v>
      </c>
      <c r="T2130" s="6">
        <v>11451.08</v>
      </c>
      <c r="U2130" s="6">
        <v>116281.32</v>
      </c>
      <c r="V2130" s="6">
        <v>2391.1999999999998</v>
      </c>
      <c r="W2130" s="6">
        <v>7111.07</v>
      </c>
      <c r="X2130" s="6">
        <v>27587.641500000002</v>
      </c>
      <c r="Y2130" s="5">
        <v>0.16737807672355101</v>
      </c>
      <c r="Z2130" t="s">
        <v>40</v>
      </c>
      <c r="AA2130" t="s">
        <v>64</v>
      </c>
      <c r="AB2130" t="s">
        <v>83</v>
      </c>
      <c r="AC2130" t="s">
        <v>76</v>
      </c>
      <c r="AD2130" t="s">
        <v>84</v>
      </c>
      <c r="AE2130" t="s">
        <v>67</v>
      </c>
      <c r="AF2130" t="str">
        <f>TEXT(Agricultural_Export_Analysis_Cleaned_Dataset[[#This Row],[Order_Date]],"mmm")</f>
        <v>Jan</v>
      </c>
      <c r="AG2130" t="str">
        <f>TEXT(Agricultural_Export_Analysis_Cleaned_Dataset[[#This Row],[Order_Date]],"yyyy")</f>
        <v>2024</v>
      </c>
      <c r="AH2130" t="str">
        <f>TEXT(Agricultural_Export_Analysis_Cleaned_Dataset[[#This Row],[Order_Date]],"ddd")</f>
        <v>Sun</v>
      </c>
      <c r="AI2130" t="str">
        <f>TEXT(Agricultural_Export_Analysis_Cleaned_Dataset[[#This Row],[Ship_Date]],"yyyy")</f>
        <v>2024</v>
      </c>
      <c r="AJ2130" t="str">
        <f>TEXT(Agricultural_Export_Analysis_Cleaned_Dataset[[#This Row],[Ship_Date]],"mmm")</f>
        <v>Jan</v>
      </c>
      <c r="AK2130" t="str">
        <f>TEXT(Agricultural_Export_Analysis_Cleaned_Dataset[[#This Row],[Ship_Date]],"ddd")</f>
        <v>Mon</v>
      </c>
      <c r="AL2130" t="str">
        <f>TEXT(Agricultural_Export_Analysis_Cleaned_Dataset[[#This Row],[Delivery_Date]],"yyyy")</f>
        <v>2024</v>
      </c>
      <c r="AM2130" t="str">
        <f>TEXT(Agricultural_Export_Analysis_Cleaned_Dataset[[#This Row],[Delivery_Date]],"mmm")</f>
        <v>Feb</v>
      </c>
      <c r="AN2130" t="str">
        <f>TEXT(Agricultural_Export_Analysis_Cleaned_Dataset[[#This Row],[Delivery_Date]],"ddd")</f>
        <v>Tue</v>
      </c>
      <c r="AO2130">
        <f>Agricultural_Export_Analysis_Cleaned_Dataset[[#This Row],[Delivery_Date]]-Agricultural_Export_Analysis_Cleaned_Dataset[[#This Row],[Ship_Date]]</f>
        <v>22</v>
      </c>
      <c r="AP2130">
        <f>Agricultural_Export_Analysis_Cleaned_Dataset[[#This Row],[Ship_Date]]-Agricultural_Export_Analysis_Cleaned_Dataset[[#This Row],[Order_Date]]</f>
        <v>1</v>
      </c>
      <c r="AQ2130" s="4" t="str">
        <f>TEXT(Agricultural_Export_Analysis_Cleaned_Dataset[[#This Row],[Order_Date]],"mmm yyyy")</f>
        <v>Jan 2024</v>
      </c>
    </row>
    <row r="2131" spans="1:43" x14ac:dyDescent="0.3">
      <c r="A2131" t="s">
        <v>4135</v>
      </c>
      <c r="B2131" t="s">
        <v>4136</v>
      </c>
      <c r="C2131" s="2">
        <v>45917</v>
      </c>
      <c r="D2131" s="2">
        <v>45918</v>
      </c>
      <c r="E2131" s="2">
        <v>45953</v>
      </c>
      <c r="F2131" t="s">
        <v>35</v>
      </c>
      <c r="G2131" t="s">
        <v>73</v>
      </c>
      <c r="H2131" t="s">
        <v>51</v>
      </c>
      <c r="I2131" t="s">
        <v>52</v>
      </c>
      <c r="J2131" t="s">
        <v>63</v>
      </c>
      <c r="K2131" s="7">
        <v>7</v>
      </c>
      <c r="L2131" t="s">
        <v>32</v>
      </c>
      <c r="M2131" t="s">
        <v>140</v>
      </c>
      <c r="N2131" t="s">
        <v>49</v>
      </c>
      <c r="O2131">
        <v>1815</v>
      </c>
      <c r="P2131" s="6">
        <v>427.58</v>
      </c>
      <c r="Q2131" s="6">
        <v>776057.7</v>
      </c>
      <c r="R2131" s="5">
        <v>0.05</v>
      </c>
      <c r="S2131" s="6">
        <v>737254.81499999994</v>
      </c>
      <c r="T2131" s="6">
        <v>9545.3700000000008</v>
      </c>
      <c r="U2131" s="6">
        <v>435786.29</v>
      </c>
      <c r="V2131" s="6">
        <v>115.41</v>
      </c>
      <c r="W2131" s="6">
        <v>35583.83</v>
      </c>
      <c r="X2131" s="6">
        <v>256223.91500000001</v>
      </c>
      <c r="Y2131" s="5">
        <v>0.34753779804069501</v>
      </c>
      <c r="Z2131" t="s">
        <v>103</v>
      </c>
      <c r="AA2131" t="s">
        <v>104</v>
      </c>
      <c r="AB2131" t="s">
        <v>83</v>
      </c>
      <c r="AC2131" t="s">
        <v>43</v>
      </c>
      <c r="AD2131" t="s">
        <v>93</v>
      </c>
      <c r="AE2131" t="s">
        <v>45</v>
      </c>
      <c r="AF2131" t="str">
        <f>TEXT(Agricultural_Export_Analysis_Cleaned_Dataset[[#This Row],[Order_Date]],"mmm")</f>
        <v>Sep</v>
      </c>
      <c r="AG2131" t="str">
        <f>TEXT(Agricultural_Export_Analysis_Cleaned_Dataset[[#This Row],[Order_Date]],"yyyy")</f>
        <v>2025</v>
      </c>
      <c r="AH2131" t="str">
        <f>TEXT(Agricultural_Export_Analysis_Cleaned_Dataset[[#This Row],[Order_Date]],"ddd")</f>
        <v>Wed</v>
      </c>
      <c r="AI2131" t="str">
        <f>TEXT(Agricultural_Export_Analysis_Cleaned_Dataset[[#This Row],[Ship_Date]],"yyyy")</f>
        <v>2025</v>
      </c>
      <c r="AJ2131" t="str">
        <f>TEXT(Agricultural_Export_Analysis_Cleaned_Dataset[[#This Row],[Ship_Date]],"mmm")</f>
        <v>Sep</v>
      </c>
      <c r="AK2131" t="str">
        <f>TEXT(Agricultural_Export_Analysis_Cleaned_Dataset[[#This Row],[Ship_Date]],"ddd")</f>
        <v>Thu</v>
      </c>
      <c r="AL2131" t="str">
        <f>TEXT(Agricultural_Export_Analysis_Cleaned_Dataset[[#This Row],[Delivery_Date]],"yyyy")</f>
        <v>2025</v>
      </c>
      <c r="AM2131" t="str">
        <f>TEXT(Agricultural_Export_Analysis_Cleaned_Dataset[[#This Row],[Delivery_Date]],"mmm")</f>
        <v>Oct</v>
      </c>
      <c r="AN2131" t="str">
        <f>TEXT(Agricultural_Export_Analysis_Cleaned_Dataset[[#This Row],[Delivery_Date]],"ddd")</f>
        <v>Thu</v>
      </c>
      <c r="AO2131">
        <f>Agricultural_Export_Analysis_Cleaned_Dataset[[#This Row],[Delivery_Date]]-Agricultural_Export_Analysis_Cleaned_Dataset[[#This Row],[Ship_Date]]</f>
        <v>35</v>
      </c>
      <c r="AP2131">
        <f>Agricultural_Export_Analysis_Cleaned_Dataset[[#This Row],[Ship_Date]]-Agricultural_Export_Analysis_Cleaned_Dataset[[#This Row],[Order_Date]]</f>
        <v>1</v>
      </c>
      <c r="AQ2131" s="4" t="str">
        <f>TEXT(Agricultural_Export_Analysis_Cleaned_Dataset[[#This Row],[Order_Date]],"mmm yyyy")</f>
        <v>Sep 2025</v>
      </c>
    </row>
    <row r="2132" spans="1:43" x14ac:dyDescent="0.3">
      <c r="A2132" t="s">
        <v>4137</v>
      </c>
      <c r="B2132" t="s">
        <v>4138</v>
      </c>
      <c r="C2132" s="2">
        <v>45340</v>
      </c>
      <c r="D2132" s="2">
        <v>45346</v>
      </c>
      <c r="E2132" s="2">
        <v>45354</v>
      </c>
      <c r="F2132" t="s">
        <v>35</v>
      </c>
      <c r="G2132" t="s">
        <v>8932</v>
      </c>
      <c r="H2132" t="s">
        <v>51</v>
      </c>
      <c r="I2132" t="s">
        <v>91</v>
      </c>
      <c r="J2132" t="s">
        <v>112</v>
      </c>
      <c r="K2132" s="7">
        <v>0</v>
      </c>
      <c r="L2132" t="s">
        <v>135</v>
      </c>
      <c r="M2132" t="s">
        <v>101</v>
      </c>
      <c r="N2132" t="s">
        <v>102</v>
      </c>
      <c r="O2132">
        <v>377</v>
      </c>
      <c r="P2132" s="6">
        <v>427.41</v>
      </c>
      <c r="Q2132" s="6">
        <v>161133.57</v>
      </c>
      <c r="R2132" s="5">
        <v>0.15</v>
      </c>
      <c r="S2132" s="6">
        <v>136963.53450000001</v>
      </c>
      <c r="T2132" s="6">
        <v>2146.94</v>
      </c>
      <c r="U2132" s="6">
        <v>72435.3</v>
      </c>
      <c r="V2132" s="6">
        <v>645.41</v>
      </c>
      <c r="W2132" s="6">
        <v>12129.89</v>
      </c>
      <c r="X2132" s="6">
        <v>49605.994500000001</v>
      </c>
      <c r="Y2132" s="5">
        <v>0.36218395415313998</v>
      </c>
      <c r="Z2132" t="s">
        <v>40</v>
      </c>
      <c r="AA2132" t="s">
        <v>147</v>
      </c>
      <c r="AB2132" t="s">
        <v>42</v>
      </c>
      <c r="AC2132" t="s">
        <v>43</v>
      </c>
      <c r="AD2132" t="s">
        <v>93</v>
      </c>
      <c r="AE2132" t="s">
        <v>58</v>
      </c>
      <c r="AF2132" t="str">
        <f>TEXT(Agricultural_Export_Analysis_Cleaned_Dataset[[#This Row],[Order_Date]],"mmm")</f>
        <v>Feb</v>
      </c>
      <c r="AG2132" t="str">
        <f>TEXT(Agricultural_Export_Analysis_Cleaned_Dataset[[#This Row],[Order_Date]],"yyyy")</f>
        <v>2024</v>
      </c>
      <c r="AH2132" t="str">
        <f>TEXT(Agricultural_Export_Analysis_Cleaned_Dataset[[#This Row],[Order_Date]],"ddd")</f>
        <v>Sun</v>
      </c>
      <c r="AI2132" t="str">
        <f>TEXT(Agricultural_Export_Analysis_Cleaned_Dataset[[#This Row],[Ship_Date]],"yyyy")</f>
        <v>2024</v>
      </c>
      <c r="AJ2132" t="str">
        <f>TEXT(Agricultural_Export_Analysis_Cleaned_Dataset[[#This Row],[Ship_Date]],"mmm")</f>
        <v>Feb</v>
      </c>
      <c r="AK2132" t="str">
        <f>TEXT(Agricultural_Export_Analysis_Cleaned_Dataset[[#This Row],[Ship_Date]],"ddd")</f>
        <v>Sat</v>
      </c>
      <c r="AL2132" t="str">
        <f>TEXT(Agricultural_Export_Analysis_Cleaned_Dataset[[#This Row],[Delivery_Date]],"yyyy")</f>
        <v>2024</v>
      </c>
      <c r="AM2132" t="str">
        <f>TEXT(Agricultural_Export_Analysis_Cleaned_Dataset[[#This Row],[Delivery_Date]],"mmm")</f>
        <v>Mar</v>
      </c>
      <c r="AN2132" t="str">
        <f>TEXT(Agricultural_Export_Analysis_Cleaned_Dataset[[#This Row],[Delivery_Date]],"ddd")</f>
        <v>Sun</v>
      </c>
      <c r="AO2132">
        <f>Agricultural_Export_Analysis_Cleaned_Dataset[[#This Row],[Delivery_Date]]-Agricultural_Export_Analysis_Cleaned_Dataset[[#This Row],[Ship_Date]]</f>
        <v>8</v>
      </c>
      <c r="AP2132">
        <f>Agricultural_Export_Analysis_Cleaned_Dataset[[#This Row],[Ship_Date]]-Agricultural_Export_Analysis_Cleaned_Dataset[[#This Row],[Order_Date]]</f>
        <v>6</v>
      </c>
      <c r="AQ2132" s="4" t="str">
        <f>TEXT(Agricultural_Export_Analysis_Cleaned_Dataset[[#This Row],[Order_Date]],"mmm yyyy")</f>
        <v>Feb 2024</v>
      </c>
    </row>
    <row r="2133" spans="1:43" x14ac:dyDescent="0.3">
      <c r="A2133" t="s">
        <v>4139</v>
      </c>
      <c r="B2133" t="s">
        <v>4140</v>
      </c>
      <c r="C2133" s="2">
        <v>45294</v>
      </c>
      <c r="D2133" s="2">
        <v>45302</v>
      </c>
      <c r="E2133" s="2">
        <v>45318</v>
      </c>
      <c r="F2133" t="s">
        <v>35</v>
      </c>
      <c r="G2133" t="s">
        <v>132</v>
      </c>
      <c r="H2133" t="s">
        <v>37</v>
      </c>
      <c r="I2133" t="s">
        <v>91</v>
      </c>
      <c r="J2133" t="s">
        <v>63</v>
      </c>
      <c r="K2133" s="7">
        <v>0</v>
      </c>
      <c r="L2133" t="s">
        <v>80</v>
      </c>
      <c r="M2133" t="s">
        <v>48</v>
      </c>
      <c r="N2133" t="s">
        <v>49</v>
      </c>
      <c r="O2133">
        <v>629</v>
      </c>
      <c r="P2133" s="6">
        <v>106.38</v>
      </c>
      <c r="Q2133" s="6">
        <v>66913.02</v>
      </c>
      <c r="R2133" s="5">
        <v>0.1</v>
      </c>
      <c r="S2133" s="6">
        <v>60221.718000000001</v>
      </c>
      <c r="T2133" s="6">
        <v>2818.75</v>
      </c>
      <c r="U2133" s="6">
        <v>27539.91</v>
      </c>
      <c r="V2133" s="6">
        <v>577.37</v>
      </c>
      <c r="W2133" s="6">
        <v>3164.67</v>
      </c>
      <c r="X2133" s="6">
        <v>26121.018</v>
      </c>
      <c r="Y2133" s="5">
        <v>0.43374747296315902</v>
      </c>
      <c r="Z2133" t="s">
        <v>40</v>
      </c>
      <c r="AA2133" t="s">
        <v>64</v>
      </c>
      <c r="AB2133" t="s">
        <v>56</v>
      </c>
      <c r="AC2133" t="s">
        <v>76</v>
      </c>
      <c r="AD2133" t="s">
        <v>57</v>
      </c>
      <c r="AE2133" t="s">
        <v>67</v>
      </c>
      <c r="AF2133" t="str">
        <f>TEXT(Agricultural_Export_Analysis_Cleaned_Dataset[[#This Row],[Order_Date]],"mmm")</f>
        <v>Jan</v>
      </c>
      <c r="AG2133" t="str">
        <f>TEXT(Agricultural_Export_Analysis_Cleaned_Dataset[[#This Row],[Order_Date]],"yyyy")</f>
        <v>2024</v>
      </c>
      <c r="AH2133" t="str">
        <f>TEXT(Agricultural_Export_Analysis_Cleaned_Dataset[[#This Row],[Order_Date]],"ddd")</f>
        <v>Wed</v>
      </c>
      <c r="AI2133" t="str">
        <f>TEXT(Agricultural_Export_Analysis_Cleaned_Dataset[[#This Row],[Ship_Date]],"yyyy")</f>
        <v>2024</v>
      </c>
      <c r="AJ2133" t="str">
        <f>TEXT(Agricultural_Export_Analysis_Cleaned_Dataset[[#This Row],[Ship_Date]],"mmm")</f>
        <v>Jan</v>
      </c>
      <c r="AK2133" t="str">
        <f>TEXT(Agricultural_Export_Analysis_Cleaned_Dataset[[#This Row],[Ship_Date]],"ddd")</f>
        <v>Thu</v>
      </c>
      <c r="AL2133" t="str">
        <f>TEXT(Agricultural_Export_Analysis_Cleaned_Dataset[[#This Row],[Delivery_Date]],"yyyy")</f>
        <v>2024</v>
      </c>
      <c r="AM2133" t="str">
        <f>TEXT(Agricultural_Export_Analysis_Cleaned_Dataset[[#This Row],[Delivery_Date]],"mmm")</f>
        <v>Jan</v>
      </c>
      <c r="AN2133" t="str">
        <f>TEXT(Agricultural_Export_Analysis_Cleaned_Dataset[[#This Row],[Delivery_Date]],"ddd")</f>
        <v>Sat</v>
      </c>
      <c r="AO2133">
        <f>Agricultural_Export_Analysis_Cleaned_Dataset[[#This Row],[Delivery_Date]]-Agricultural_Export_Analysis_Cleaned_Dataset[[#This Row],[Ship_Date]]</f>
        <v>16</v>
      </c>
      <c r="AP2133">
        <f>Agricultural_Export_Analysis_Cleaned_Dataset[[#This Row],[Ship_Date]]-Agricultural_Export_Analysis_Cleaned_Dataset[[#This Row],[Order_Date]]</f>
        <v>8</v>
      </c>
      <c r="AQ2133" s="4" t="str">
        <f>TEXT(Agricultural_Export_Analysis_Cleaned_Dataset[[#This Row],[Order_Date]],"mmm yyyy")</f>
        <v>Jan 2024</v>
      </c>
    </row>
    <row r="2134" spans="1:43" x14ac:dyDescent="0.3">
      <c r="A2134" t="s">
        <v>4141</v>
      </c>
      <c r="B2134" t="s">
        <v>1124</v>
      </c>
      <c r="C2134" s="2">
        <v>45777</v>
      </c>
      <c r="D2134" s="2">
        <v>45783</v>
      </c>
      <c r="E2134" s="2">
        <v>45811</v>
      </c>
      <c r="F2134" t="s">
        <v>35</v>
      </c>
      <c r="G2134" t="s">
        <v>36</v>
      </c>
      <c r="H2134" t="s">
        <v>74</v>
      </c>
      <c r="I2134" t="s">
        <v>52</v>
      </c>
      <c r="J2134" t="s">
        <v>53</v>
      </c>
      <c r="K2134" s="7">
        <v>0</v>
      </c>
      <c r="L2134" t="s">
        <v>32</v>
      </c>
      <c r="M2134" t="s">
        <v>101</v>
      </c>
      <c r="N2134" t="s">
        <v>102</v>
      </c>
      <c r="O2134">
        <v>289</v>
      </c>
      <c r="P2134" s="6">
        <v>110.49</v>
      </c>
      <c r="Q2134" s="6">
        <v>31931.61</v>
      </c>
      <c r="R2134" s="5">
        <v>0.05</v>
      </c>
      <c r="S2134" s="6">
        <v>30335.029500000001</v>
      </c>
      <c r="T2134" s="6">
        <v>1669</v>
      </c>
      <c r="U2134" s="6">
        <v>15952.21</v>
      </c>
      <c r="V2134" s="6">
        <v>2422.83</v>
      </c>
      <c r="W2134" s="6">
        <v>2283.8000000000002</v>
      </c>
      <c r="X2134" s="6">
        <v>8007.1895000000004</v>
      </c>
      <c r="Y2134" s="5">
        <v>0.26395852029746703</v>
      </c>
      <c r="Z2134" t="s">
        <v>81</v>
      </c>
      <c r="AA2134" t="s">
        <v>165</v>
      </c>
      <c r="AB2134" t="s">
        <v>65</v>
      </c>
      <c r="AC2134" t="s">
        <v>43</v>
      </c>
      <c r="AD2134" t="s">
        <v>123</v>
      </c>
      <c r="AE2134" t="s">
        <v>67</v>
      </c>
      <c r="AF2134" t="str">
        <f>TEXT(Agricultural_Export_Analysis_Cleaned_Dataset[[#This Row],[Order_Date]],"mmm")</f>
        <v>Apr</v>
      </c>
      <c r="AG2134" t="str">
        <f>TEXT(Agricultural_Export_Analysis_Cleaned_Dataset[[#This Row],[Order_Date]],"yyyy")</f>
        <v>2025</v>
      </c>
      <c r="AH2134" t="str">
        <f>TEXT(Agricultural_Export_Analysis_Cleaned_Dataset[[#This Row],[Order_Date]],"ddd")</f>
        <v>Wed</v>
      </c>
      <c r="AI2134" t="str">
        <f>TEXT(Agricultural_Export_Analysis_Cleaned_Dataset[[#This Row],[Ship_Date]],"yyyy")</f>
        <v>2025</v>
      </c>
      <c r="AJ2134" t="str">
        <f>TEXT(Agricultural_Export_Analysis_Cleaned_Dataset[[#This Row],[Ship_Date]],"mmm")</f>
        <v>May</v>
      </c>
      <c r="AK2134" t="str">
        <f>TEXT(Agricultural_Export_Analysis_Cleaned_Dataset[[#This Row],[Ship_Date]],"ddd")</f>
        <v>Tue</v>
      </c>
      <c r="AL2134" t="str">
        <f>TEXT(Agricultural_Export_Analysis_Cleaned_Dataset[[#This Row],[Delivery_Date]],"yyyy")</f>
        <v>2025</v>
      </c>
      <c r="AM2134" t="str">
        <f>TEXT(Agricultural_Export_Analysis_Cleaned_Dataset[[#This Row],[Delivery_Date]],"mmm")</f>
        <v>Jun</v>
      </c>
      <c r="AN2134" t="str">
        <f>TEXT(Agricultural_Export_Analysis_Cleaned_Dataset[[#This Row],[Delivery_Date]],"ddd")</f>
        <v>Tue</v>
      </c>
      <c r="AO2134">
        <f>Agricultural_Export_Analysis_Cleaned_Dataset[[#This Row],[Delivery_Date]]-Agricultural_Export_Analysis_Cleaned_Dataset[[#This Row],[Ship_Date]]</f>
        <v>28</v>
      </c>
      <c r="AP2134">
        <f>Agricultural_Export_Analysis_Cleaned_Dataset[[#This Row],[Ship_Date]]-Agricultural_Export_Analysis_Cleaned_Dataset[[#This Row],[Order_Date]]</f>
        <v>6</v>
      </c>
      <c r="AQ2134" s="4" t="str">
        <f>TEXT(Agricultural_Export_Analysis_Cleaned_Dataset[[#This Row],[Order_Date]],"mmm yyyy")</f>
        <v>Apr 2025</v>
      </c>
    </row>
    <row r="2135" spans="1:43" x14ac:dyDescent="0.3">
      <c r="A2135" t="s">
        <v>4142</v>
      </c>
      <c r="B2135" t="s">
        <v>4143</v>
      </c>
      <c r="C2135" s="2">
        <v>45939</v>
      </c>
      <c r="D2135" s="2">
        <v>45940</v>
      </c>
      <c r="E2135" s="2">
        <v>45972</v>
      </c>
      <c r="F2135" t="s">
        <v>35</v>
      </c>
      <c r="G2135" t="s">
        <v>203</v>
      </c>
      <c r="H2135" t="s">
        <v>51</v>
      </c>
      <c r="I2135" t="s">
        <v>38</v>
      </c>
      <c r="J2135" t="s">
        <v>63</v>
      </c>
      <c r="K2135" s="7">
        <v>4</v>
      </c>
      <c r="L2135" t="s">
        <v>32</v>
      </c>
      <c r="M2135" t="s">
        <v>33</v>
      </c>
      <c r="N2135" t="s">
        <v>34</v>
      </c>
      <c r="O2135">
        <v>1732</v>
      </c>
      <c r="P2135" s="6">
        <v>158.96</v>
      </c>
      <c r="Q2135" s="6">
        <v>275318.71999999997</v>
      </c>
      <c r="R2135" s="5">
        <v>0.05</v>
      </c>
      <c r="S2135" s="6">
        <v>261552.78400000001</v>
      </c>
      <c r="T2135" s="6">
        <v>10841.18</v>
      </c>
      <c r="U2135" s="6">
        <v>119430.16</v>
      </c>
      <c r="V2135" s="6">
        <v>2491.96</v>
      </c>
      <c r="W2135" s="6">
        <v>18115.5</v>
      </c>
      <c r="X2135" s="6">
        <v>110673.984</v>
      </c>
      <c r="Y2135" s="5">
        <v>0.423142060686305</v>
      </c>
      <c r="Z2135" t="s">
        <v>54</v>
      </c>
      <c r="AA2135" t="s">
        <v>75</v>
      </c>
      <c r="AB2135" t="s">
        <v>42</v>
      </c>
      <c r="AC2135" t="s">
        <v>76</v>
      </c>
      <c r="AD2135" t="s">
        <v>84</v>
      </c>
      <c r="AE2135" t="s">
        <v>67</v>
      </c>
      <c r="AF2135" t="str">
        <f>TEXT(Agricultural_Export_Analysis_Cleaned_Dataset[[#This Row],[Order_Date]],"mmm")</f>
        <v>Oct</v>
      </c>
      <c r="AG2135" t="str">
        <f>TEXT(Agricultural_Export_Analysis_Cleaned_Dataset[[#This Row],[Order_Date]],"yyyy")</f>
        <v>2025</v>
      </c>
      <c r="AH2135" t="str">
        <f>TEXT(Agricultural_Export_Analysis_Cleaned_Dataset[[#This Row],[Order_Date]],"ddd")</f>
        <v>Thu</v>
      </c>
      <c r="AI2135" t="str">
        <f>TEXT(Agricultural_Export_Analysis_Cleaned_Dataset[[#This Row],[Ship_Date]],"yyyy")</f>
        <v>2025</v>
      </c>
      <c r="AJ2135" t="str">
        <f>TEXT(Agricultural_Export_Analysis_Cleaned_Dataset[[#This Row],[Ship_Date]],"mmm")</f>
        <v>Oct</v>
      </c>
      <c r="AK2135" t="str">
        <f>TEXT(Agricultural_Export_Analysis_Cleaned_Dataset[[#This Row],[Ship_Date]],"ddd")</f>
        <v>Fri</v>
      </c>
      <c r="AL2135" t="str">
        <f>TEXT(Agricultural_Export_Analysis_Cleaned_Dataset[[#This Row],[Delivery_Date]],"yyyy")</f>
        <v>2025</v>
      </c>
      <c r="AM2135" t="str">
        <f>TEXT(Agricultural_Export_Analysis_Cleaned_Dataset[[#This Row],[Delivery_Date]],"mmm")</f>
        <v>Nov</v>
      </c>
      <c r="AN2135" t="str">
        <f>TEXT(Agricultural_Export_Analysis_Cleaned_Dataset[[#This Row],[Delivery_Date]],"ddd")</f>
        <v>Tue</v>
      </c>
      <c r="AO2135">
        <f>Agricultural_Export_Analysis_Cleaned_Dataset[[#This Row],[Delivery_Date]]-Agricultural_Export_Analysis_Cleaned_Dataset[[#This Row],[Ship_Date]]</f>
        <v>32</v>
      </c>
      <c r="AP2135">
        <f>Agricultural_Export_Analysis_Cleaned_Dataset[[#This Row],[Ship_Date]]-Agricultural_Export_Analysis_Cleaned_Dataset[[#This Row],[Order_Date]]</f>
        <v>1</v>
      </c>
      <c r="AQ2135" s="4" t="str">
        <f>TEXT(Agricultural_Export_Analysis_Cleaned_Dataset[[#This Row],[Order_Date]],"mmm yyyy")</f>
        <v>Oct 2025</v>
      </c>
    </row>
    <row r="2136" spans="1:43" x14ac:dyDescent="0.3">
      <c r="A2136" t="s">
        <v>4144</v>
      </c>
      <c r="B2136" t="s">
        <v>4145</v>
      </c>
      <c r="C2136" s="2">
        <v>45815</v>
      </c>
      <c r="D2136" s="2">
        <v>45823</v>
      </c>
      <c r="E2136" s="2">
        <v>45831</v>
      </c>
      <c r="F2136" t="s">
        <v>35</v>
      </c>
      <c r="G2136" t="s">
        <v>132</v>
      </c>
      <c r="H2136" t="s">
        <v>37</v>
      </c>
      <c r="I2136" t="s">
        <v>38</v>
      </c>
      <c r="J2136" t="s">
        <v>39</v>
      </c>
      <c r="K2136" s="7">
        <v>2</v>
      </c>
      <c r="L2136" t="s">
        <v>135</v>
      </c>
      <c r="M2136" t="s">
        <v>140</v>
      </c>
      <c r="N2136" t="s">
        <v>49</v>
      </c>
      <c r="O2136">
        <v>347</v>
      </c>
      <c r="P2136" s="6">
        <v>396.61</v>
      </c>
      <c r="Q2136" s="6">
        <v>137623.67000000001</v>
      </c>
      <c r="R2136" s="5">
        <v>0.15</v>
      </c>
      <c r="S2136" s="6">
        <v>116980.1195</v>
      </c>
      <c r="T2136" s="6">
        <v>13452.7</v>
      </c>
      <c r="U2136" s="6">
        <v>72355.320000000007</v>
      </c>
      <c r="V2136" s="6">
        <v>1793.36</v>
      </c>
      <c r="W2136" s="6">
        <v>7581.17</v>
      </c>
      <c r="X2136" s="6">
        <v>21797.569500000001</v>
      </c>
      <c r="Y2136" s="5">
        <v>0.186335674755401</v>
      </c>
      <c r="Z2136" t="s">
        <v>81</v>
      </c>
      <c r="AA2136" t="s">
        <v>150</v>
      </c>
      <c r="AB2136" t="s">
        <v>83</v>
      </c>
      <c r="AC2136" t="s">
        <v>76</v>
      </c>
      <c r="AD2136" t="s">
        <v>57</v>
      </c>
      <c r="AE2136" t="s">
        <v>67</v>
      </c>
      <c r="AF2136" t="str">
        <f>TEXT(Agricultural_Export_Analysis_Cleaned_Dataset[[#This Row],[Order_Date]],"mmm")</f>
        <v>Jun</v>
      </c>
      <c r="AG2136" t="str">
        <f>TEXT(Agricultural_Export_Analysis_Cleaned_Dataset[[#This Row],[Order_Date]],"yyyy")</f>
        <v>2025</v>
      </c>
      <c r="AH2136" t="str">
        <f>TEXT(Agricultural_Export_Analysis_Cleaned_Dataset[[#This Row],[Order_Date]],"ddd")</f>
        <v>Sat</v>
      </c>
      <c r="AI2136" t="str">
        <f>TEXT(Agricultural_Export_Analysis_Cleaned_Dataset[[#This Row],[Ship_Date]],"yyyy")</f>
        <v>2025</v>
      </c>
      <c r="AJ2136" t="str">
        <f>TEXT(Agricultural_Export_Analysis_Cleaned_Dataset[[#This Row],[Ship_Date]],"mmm")</f>
        <v>Jun</v>
      </c>
      <c r="AK2136" t="str">
        <f>TEXT(Agricultural_Export_Analysis_Cleaned_Dataset[[#This Row],[Ship_Date]],"ddd")</f>
        <v>Sun</v>
      </c>
      <c r="AL2136" t="str">
        <f>TEXT(Agricultural_Export_Analysis_Cleaned_Dataset[[#This Row],[Delivery_Date]],"yyyy")</f>
        <v>2025</v>
      </c>
      <c r="AM2136" t="str">
        <f>TEXT(Agricultural_Export_Analysis_Cleaned_Dataset[[#This Row],[Delivery_Date]],"mmm")</f>
        <v>Jun</v>
      </c>
      <c r="AN2136" t="str">
        <f>TEXT(Agricultural_Export_Analysis_Cleaned_Dataset[[#This Row],[Delivery_Date]],"ddd")</f>
        <v>Mon</v>
      </c>
      <c r="AO2136">
        <f>Agricultural_Export_Analysis_Cleaned_Dataset[[#This Row],[Delivery_Date]]-Agricultural_Export_Analysis_Cleaned_Dataset[[#This Row],[Ship_Date]]</f>
        <v>8</v>
      </c>
      <c r="AP2136">
        <f>Agricultural_Export_Analysis_Cleaned_Dataset[[#This Row],[Ship_Date]]-Agricultural_Export_Analysis_Cleaned_Dataset[[#This Row],[Order_Date]]</f>
        <v>8</v>
      </c>
      <c r="AQ2136" s="4" t="str">
        <f>TEXT(Agricultural_Export_Analysis_Cleaned_Dataset[[#This Row],[Order_Date]],"mmm yyyy")</f>
        <v>Jun 2025</v>
      </c>
    </row>
    <row r="2137" spans="1:43" x14ac:dyDescent="0.3">
      <c r="A2137" t="s">
        <v>4146</v>
      </c>
      <c r="B2137" t="s">
        <v>4147</v>
      </c>
      <c r="C2137" s="2">
        <v>45780</v>
      </c>
      <c r="D2137" s="2">
        <v>45784</v>
      </c>
      <c r="E2137" s="2">
        <v>45812</v>
      </c>
      <c r="F2137" t="s">
        <v>35</v>
      </c>
      <c r="G2137" t="s">
        <v>203</v>
      </c>
      <c r="H2137" t="s">
        <v>74</v>
      </c>
      <c r="I2137" t="s">
        <v>52</v>
      </c>
      <c r="J2137" t="s">
        <v>63</v>
      </c>
      <c r="K2137" s="7">
        <v>4</v>
      </c>
      <c r="L2137" t="s">
        <v>80</v>
      </c>
      <c r="M2137" t="s">
        <v>88</v>
      </c>
      <c r="N2137" t="s">
        <v>89</v>
      </c>
      <c r="O2137">
        <v>892</v>
      </c>
      <c r="P2137" s="6">
        <v>409.38</v>
      </c>
      <c r="Q2137" s="6">
        <v>365166.96</v>
      </c>
      <c r="R2137" s="5">
        <v>0.15</v>
      </c>
      <c r="S2137" s="6">
        <v>310391.91600000003</v>
      </c>
      <c r="T2137" s="6">
        <v>4874.21</v>
      </c>
      <c r="U2137" s="6">
        <v>147214.57</v>
      </c>
      <c r="V2137" s="6">
        <v>2457.75</v>
      </c>
      <c r="W2137" s="6">
        <v>10028.709999999999</v>
      </c>
      <c r="X2137" s="6">
        <v>145816.67600000001</v>
      </c>
      <c r="Y2137" s="5">
        <v>0.46978245399922097</v>
      </c>
      <c r="Z2137" t="s">
        <v>81</v>
      </c>
      <c r="AA2137" t="s">
        <v>82</v>
      </c>
      <c r="AB2137" t="s">
        <v>83</v>
      </c>
      <c r="AC2137" t="s">
        <v>66</v>
      </c>
      <c r="AD2137" t="s">
        <v>93</v>
      </c>
      <c r="AE2137" t="s">
        <v>67</v>
      </c>
      <c r="AF2137" t="str">
        <f>TEXT(Agricultural_Export_Analysis_Cleaned_Dataset[[#This Row],[Order_Date]],"mmm")</f>
        <v>May</v>
      </c>
      <c r="AG2137" t="str">
        <f>TEXT(Agricultural_Export_Analysis_Cleaned_Dataset[[#This Row],[Order_Date]],"yyyy")</f>
        <v>2025</v>
      </c>
      <c r="AH2137" t="str">
        <f>TEXT(Agricultural_Export_Analysis_Cleaned_Dataset[[#This Row],[Order_Date]],"ddd")</f>
        <v>Sat</v>
      </c>
      <c r="AI2137" t="str">
        <f>TEXT(Agricultural_Export_Analysis_Cleaned_Dataset[[#This Row],[Ship_Date]],"yyyy")</f>
        <v>2025</v>
      </c>
      <c r="AJ2137" t="str">
        <f>TEXT(Agricultural_Export_Analysis_Cleaned_Dataset[[#This Row],[Ship_Date]],"mmm")</f>
        <v>May</v>
      </c>
      <c r="AK2137" t="str">
        <f>TEXT(Agricultural_Export_Analysis_Cleaned_Dataset[[#This Row],[Ship_Date]],"ddd")</f>
        <v>Wed</v>
      </c>
      <c r="AL2137" t="str">
        <f>TEXT(Agricultural_Export_Analysis_Cleaned_Dataset[[#This Row],[Delivery_Date]],"yyyy")</f>
        <v>2025</v>
      </c>
      <c r="AM2137" t="str">
        <f>TEXT(Agricultural_Export_Analysis_Cleaned_Dataset[[#This Row],[Delivery_Date]],"mmm")</f>
        <v>Jun</v>
      </c>
      <c r="AN2137" t="str">
        <f>TEXT(Agricultural_Export_Analysis_Cleaned_Dataset[[#This Row],[Delivery_Date]],"ddd")</f>
        <v>Wed</v>
      </c>
      <c r="AO2137">
        <f>Agricultural_Export_Analysis_Cleaned_Dataset[[#This Row],[Delivery_Date]]-Agricultural_Export_Analysis_Cleaned_Dataset[[#This Row],[Ship_Date]]</f>
        <v>28</v>
      </c>
      <c r="AP2137">
        <f>Agricultural_Export_Analysis_Cleaned_Dataset[[#This Row],[Ship_Date]]-Agricultural_Export_Analysis_Cleaned_Dataset[[#This Row],[Order_Date]]</f>
        <v>4</v>
      </c>
      <c r="AQ2137" s="4" t="str">
        <f>TEXT(Agricultural_Export_Analysis_Cleaned_Dataset[[#This Row],[Order_Date]],"mmm yyyy")</f>
        <v>May 2025</v>
      </c>
    </row>
    <row r="2138" spans="1:43" x14ac:dyDescent="0.3">
      <c r="A2138" t="s">
        <v>4148</v>
      </c>
      <c r="B2138" t="s">
        <v>4149</v>
      </c>
      <c r="C2138" s="2">
        <v>45614</v>
      </c>
      <c r="D2138" s="2">
        <v>45624</v>
      </c>
      <c r="E2138" s="2">
        <v>45644</v>
      </c>
      <c r="F2138" t="s">
        <v>35</v>
      </c>
      <c r="G2138" t="s">
        <v>50</v>
      </c>
      <c r="H2138" t="s">
        <v>51</v>
      </c>
      <c r="I2138" t="s">
        <v>52</v>
      </c>
      <c r="J2138" t="s">
        <v>53</v>
      </c>
      <c r="K2138" s="7">
        <v>4</v>
      </c>
      <c r="L2138" t="s">
        <v>87</v>
      </c>
      <c r="M2138" t="s">
        <v>88</v>
      </c>
      <c r="N2138" t="s">
        <v>89</v>
      </c>
      <c r="O2138">
        <v>932</v>
      </c>
      <c r="P2138" s="6">
        <v>162.79</v>
      </c>
      <c r="Q2138" s="6">
        <v>151720.28</v>
      </c>
      <c r="R2138" s="5">
        <v>0.15</v>
      </c>
      <c r="S2138" s="6">
        <v>128962.238</v>
      </c>
      <c r="T2138" s="6">
        <v>10553.46</v>
      </c>
      <c r="U2138" s="6">
        <v>71571.89</v>
      </c>
      <c r="V2138" s="6">
        <v>343.71</v>
      </c>
      <c r="W2138" s="6">
        <v>6528.5</v>
      </c>
      <c r="X2138" s="6">
        <v>39964.678</v>
      </c>
      <c r="Y2138" s="5">
        <v>0.30989442041165599</v>
      </c>
      <c r="Z2138" t="s">
        <v>54</v>
      </c>
      <c r="AA2138" t="s">
        <v>92</v>
      </c>
      <c r="AB2138" t="s">
        <v>65</v>
      </c>
      <c r="AC2138" t="s">
        <v>66</v>
      </c>
      <c r="AD2138" t="s">
        <v>84</v>
      </c>
      <c r="AE2138" t="s">
        <v>45</v>
      </c>
      <c r="AF2138" t="str">
        <f>TEXT(Agricultural_Export_Analysis_Cleaned_Dataset[[#This Row],[Order_Date]],"mmm")</f>
        <v>Nov</v>
      </c>
      <c r="AG2138" t="str">
        <f>TEXT(Agricultural_Export_Analysis_Cleaned_Dataset[[#This Row],[Order_Date]],"yyyy")</f>
        <v>2024</v>
      </c>
      <c r="AH2138" t="str">
        <f>TEXT(Agricultural_Export_Analysis_Cleaned_Dataset[[#This Row],[Order_Date]],"ddd")</f>
        <v>Mon</v>
      </c>
      <c r="AI2138" t="str">
        <f>TEXT(Agricultural_Export_Analysis_Cleaned_Dataset[[#This Row],[Ship_Date]],"yyyy")</f>
        <v>2024</v>
      </c>
      <c r="AJ2138" t="str">
        <f>TEXT(Agricultural_Export_Analysis_Cleaned_Dataset[[#This Row],[Ship_Date]],"mmm")</f>
        <v>Nov</v>
      </c>
      <c r="AK2138" t="str">
        <f>TEXT(Agricultural_Export_Analysis_Cleaned_Dataset[[#This Row],[Ship_Date]],"ddd")</f>
        <v>Thu</v>
      </c>
      <c r="AL2138" t="str">
        <f>TEXT(Agricultural_Export_Analysis_Cleaned_Dataset[[#This Row],[Delivery_Date]],"yyyy")</f>
        <v>2024</v>
      </c>
      <c r="AM2138" t="str">
        <f>TEXT(Agricultural_Export_Analysis_Cleaned_Dataset[[#This Row],[Delivery_Date]],"mmm")</f>
        <v>Dec</v>
      </c>
      <c r="AN2138" t="str">
        <f>TEXT(Agricultural_Export_Analysis_Cleaned_Dataset[[#This Row],[Delivery_Date]],"ddd")</f>
        <v>Wed</v>
      </c>
      <c r="AO2138">
        <f>Agricultural_Export_Analysis_Cleaned_Dataset[[#This Row],[Delivery_Date]]-Agricultural_Export_Analysis_Cleaned_Dataset[[#This Row],[Ship_Date]]</f>
        <v>20</v>
      </c>
      <c r="AP2138">
        <f>Agricultural_Export_Analysis_Cleaned_Dataset[[#This Row],[Ship_Date]]-Agricultural_Export_Analysis_Cleaned_Dataset[[#This Row],[Order_Date]]</f>
        <v>10</v>
      </c>
      <c r="AQ2138" s="4" t="str">
        <f>TEXT(Agricultural_Export_Analysis_Cleaned_Dataset[[#This Row],[Order_Date]],"mmm yyyy")</f>
        <v>Nov 2024</v>
      </c>
    </row>
    <row r="2139" spans="1:43" x14ac:dyDescent="0.3">
      <c r="A2139" t="s">
        <v>4150</v>
      </c>
      <c r="B2139" t="s">
        <v>4151</v>
      </c>
      <c r="C2139" s="2">
        <v>45525</v>
      </c>
      <c r="D2139" s="2">
        <v>45529</v>
      </c>
      <c r="E2139" s="2">
        <v>45538</v>
      </c>
      <c r="F2139" t="s">
        <v>35</v>
      </c>
      <c r="G2139" t="s">
        <v>73</v>
      </c>
      <c r="H2139" t="s">
        <v>37</v>
      </c>
      <c r="I2139" t="s">
        <v>97</v>
      </c>
      <c r="J2139" t="s">
        <v>63</v>
      </c>
      <c r="K2139" s="7">
        <v>0</v>
      </c>
      <c r="L2139" t="s">
        <v>32</v>
      </c>
      <c r="M2139" t="s">
        <v>88</v>
      </c>
      <c r="N2139" t="s">
        <v>89</v>
      </c>
      <c r="O2139">
        <v>1667</v>
      </c>
      <c r="P2139" s="6">
        <v>333.48</v>
      </c>
      <c r="Q2139" s="6">
        <v>555911.16</v>
      </c>
      <c r="R2139" s="5">
        <v>0</v>
      </c>
      <c r="S2139" s="6">
        <v>555911.16</v>
      </c>
      <c r="T2139" s="6">
        <v>9451.86</v>
      </c>
      <c r="U2139" s="6">
        <v>339235.29</v>
      </c>
      <c r="V2139" s="6">
        <v>1778.92</v>
      </c>
      <c r="W2139" s="6">
        <v>59894.29</v>
      </c>
      <c r="X2139" s="6">
        <v>145550.79999999999</v>
      </c>
      <c r="Y2139" s="5">
        <v>0.261823849695696</v>
      </c>
      <c r="Z2139" t="s">
        <v>103</v>
      </c>
      <c r="AA2139" t="s">
        <v>177</v>
      </c>
      <c r="AB2139" t="s">
        <v>42</v>
      </c>
      <c r="AC2139" t="s">
        <v>43</v>
      </c>
      <c r="AD2139" t="s">
        <v>93</v>
      </c>
      <c r="AE2139" t="s">
        <v>45</v>
      </c>
      <c r="AF2139" t="str">
        <f>TEXT(Agricultural_Export_Analysis_Cleaned_Dataset[[#This Row],[Order_Date]],"mmm")</f>
        <v>Aug</v>
      </c>
      <c r="AG2139" t="str">
        <f>TEXT(Agricultural_Export_Analysis_Cleaned_Dataset[[#This Row],[Order_Date]],"yyyy")</f>
        <v>2024</v>
      </c>
      <c r="AH2139" t="str">
        <f>TEXT(Agricultural_Export_Analysis_Cleaned_Dataset[[#This Row],[Order_Date]],"ddd")</f>
        <v>Wed</v>
      </c>
      <c r="AI2139" t="str">
        <f>TEXT(Agricultural_Export_Analysis_Cleaned_Dataset[[#This Row],[Ship_Date]],"yyyy")</f>
        <v>2024</v>
      </c>
      <c r="AJ2139" t="str">
        <f>TEXT(Agricultural_Export_Analysis_Cleaned_Dataset[[#This Row],[Ship_Date]],"mmm")</f>
        <v>Aug</v>
      </c>
      <c r="AK2139" t="str">
        <f>TEXT(Agricultural_Export_Analysis_Cleaned_Dataset[[#This Row],[Ship_Date]],"ddd")</f>
        <v>Sun</v>
      </c>
      <c r="AL2139" t="str">
        <f>TEXT(Agricultural_Export_Analysis_Cleaned_Dataset[[#This Row],[Delivery_Date]],"yyyy")</f>
        <v>2024</v>
      </c>
      <c r="AM2139" t="str">
        <f>TEXT(Agricultural_Export_Analysis_Cleaned_Dataset[[#This Row],[Delivery_Date]],"mmm")</f>
        <v>Sep</v>
      </c>
      <c r="AN2139" t="str">
        <f>TEXT(Agricultural_Export_Analysis_Cleaned_Dataset[[#This Row],[Delivery_Date]],"ddd")</f>
        <v>Tue</v>
      </c>
      <c r="AO2139">
        <f>Agricultural_Export_Analysis_Cleaned_Dataset[[#This Row],[Delivery_Date]]-Agricultural_Export_Analysis_Cleaned_Dataset[[#This Row],[Ship_Date]]</f>
        <v>9</v>
      </c>
      <c r="AP2139">
        <f>Agricultural_Export_Analysis_Cleaned_Dataset[[#This Row],[Ship_Date]]-Agricultural_Export_Analysis_Cleaned_Dataset[[#This Row],[Order_Date]]</f>
        <v>4</v>
      </c>
      <c r="AQ2139" s="4" t="str">
        <f>TEXT(Agricultural_Export_Analysis_Cleaned_Dataset[[#This Row],[Order_Date]],"mmm yyyy")</f>
        <v>Aug 2024</v>
      </c>
    </row>
    <row r="2140" spans="1:43" x14ac:dyDescent="0.3">
      <c r="A2140" t="s">
        <v>4152</v>
      </c>
      <c r="B2140" t="s">
        <v>4153</v>
      </c>
      <c r="C2140" s="2">
        <v>45966</v>
      </c>
      <c r="D2140" s="2">
        <v>45969</v>
      </c>
      <c r="E2140" s="2">
        <v>45989</v>
      </c>
      <c r="F2140" t="s">
        <v>35</v>
      </c>
      <c r="G2140" t="s">
        <v>8934</v>
      </c>
      <c r="H2140" t="s">
        <v>51</v>
      </c>
      <c r="I2140" t="s">
        <v>97</v>
      </c>
      <c r="J2140" t="s">
        <v>112</v>
      </c>
      <c r="K2140" s="7">
        <v>15</v>
      </c>
      <c r="L2140" t="s">
        <v>32</v>
      </c>
      <c r="M2140" t="s">
        <v>88</v>
      </c>
      <c r="N2140" t="s">
        <v>89</v>
      </c>
      <c r="O2140">
        <v>262</v>
      </c>
      <c r="P2140" s="6">
        <v>337.48</v>
      </c>
      <c r="Q2140" s="6">
        <v>88419.76</v>
      </c>
      <c r="R2140" s="5">
        <v>0.15</v>
      </c>
      <c r="S2140" s="6">
        <v>75156.796000000002</v>
      </c>
      <c r="T2140" s="6">
        <v>2605.0500000000002</v>
      </c>
      <c r="U2140" s="6">
        <v>33912.269999999997</v>
      </c>
      <c r="V2140" s="6">
        <v>178.57</v>
      </c>
      <c r="W2140" s="6">
        <v>6961.64</v>
      </c>
      <c r="X2140" s="6">
        <v>31499.266</v>
      </c>
      <c r="Y2140" s="5">
        <v>0.41911400800002202</v>
      </c>
      <c r="Z2140" t="s">
        <v>54</v>
      </c>
      <c r="AA2140" t="s">
        <v>92</v>
      </c>
      <c r="AB2140" t="s">
        <v>83</v>
      </c>
      <c r="AC2140" t="s">
        <v>66</v>
      </c>
      <c r="AD2140" t="s">
        <v>93</v>
      </c>
      <c r="AE2140" t="s">
        <v>67</v>
      </c>
      <c r="AF2140" t="str">
        <f>TEXT(Agricultural_Export_Analysis_Cleaned_Dataset[[#This Row],[Order_Date]],"mmm")</f>
        <v>Nov</v>
      </c>
      <c r="AG2140" t="str">
        <f>TEXT(Agricultural_Export_Analysis_Cleaned_Dataset[[#This Row],[Order_Date]],"yyyy")</f>
        <v>2025</v>
      </c>
      <c r="AH2140" t="str">
        <f>TEXT(Agricultural_Export_Analysis_Cleaned_Dataset[[#This Row],[Order_Date]],"ddd")</f>
        <v>Wed</v>
      </c>
      <c r="AI2140" t="str">
        <f>TEXT(Agricultural_Export_Analysis_Cleaned_Dataset[[#This Row],[Ship_Date]],"yyyy")</f>
        <v>2025</v>
      </c>
      <c r="AJ2140" t="str">
        <f>TEXT(Agricultural_Export_Analysis_Cleaned_Dataset[[#This Row],[Ship_Date]],"mmm")</f>
        <v>Nov</v>
      </c>
      <c r="AK2140" t="str">
        <f>TEXT(Agricultural_Export_Analysis_Cleaned_Dataset[[#This Row],[Ship_Date]],"ddd")</f>
        <v>Sat</v>
      </c>
      <c r="AL2140" t="str">
        <f>TEXT(Agricultural_Export_Analysis_Cleaned_Dataset[[#This Row],[Delivery_Date]],"yyyy")</f>
        <v>2025</v>
      </c>
      <c r="AM2140" t="str">
        <f>TEXT(Agricultural_Export_Analysis_Cleaned_Dataset[[#This Row],[Delivery_Date]],"mmm")</f>
        <v>Nov</v>
      </c>
      <c r="AN2140" t="str">
        <f>TEXT(Agricultural_Export_Analysis_Cleaned_Dataset[[#This Row],[Delivery_Date]],"ddd")</f>
        <v>Fri</v>
      </c>
      <c r="AO2140">
        <f>Agricultural_Export_Analysis_Cleaned_Dataset[[#This Row],[Delivery_Date]]-Agricultural_Export_Analysis_Cleaned_Dataset[[#This Row],[Ship_Date]]</f>
        <v>20</v>
      </c>
      <c r="AP2140">
        <f>Agricultural_Export_Analysis_Cleaned_Dataset[[#This Row],[Ship_Date]]-Agricultural_Export_Analysis_Cleaned_Dataset[[#This Row],[Order_Date]]</f>
        <v>3</v>
      </c>
      <c r="AQ2140" s="4" t="str">
        <f>TEXT(Agricultural_Export_Analysis_Cleaned_Dataset[[#This Row],[Order_Date]],"mmm yyyy")</f>
        <v>Nov 2025</v>
      </c>
    </row>
    <row r="2141" spans="1:43" x14ac:dyDescent="0.3">
      <c r="A2141" t="s">
        <v>4154</v>
      </c>
      <c r="B2141" t="s">
        <v>4155</v>
      </c>
      <c r="C2141" s="2">
        <v>45810</v>
      </c>
      <c r="D2141" s="2">
        <v>45820</v>
      </c>
      <c r="E2141" s="2">
        <v>45848</v>
      </c>
      <c r="F2141" t="s">
        <v>35</v>
      </c>
      <c r="G2141" t="s">
        <v>8933</v>
      </c>
      <c r="H2141" t="s">
        <v>37</v>
      </c>
      <c r="I2141" t="s">
        <v>91</v>
      </c>
      <c r="J2141" t="s">
        <v>63</v>
      </c>
      <c r="K2141" s="7">
        <v>10</v>
      </c>
      <c r="L2141" t="s">
        <v>70</v>
      </c>
      <c r="M2141" t="s">
        <v>61</v>
      </c>
      <c r="N2141" t="s">
        <v>62</v>
      </c>
      <c r="O2141">
        <v>132</v>
      </c>
      <c r="P2141" s="6">
        <v>409.65</v>
      </c>
      <c r="Q2141" s="6">
        <v>54073.8</v>
      </c>
      <c r="R2141" s="5">
        <v>0.05</v>
      </c>
      <c r="S2141" s="6">
        <v>51370.11</v>
      </c>
      <c r="T2141" s="6">
        <v>11204.22</v>
      </c>
      <c r="U2141" s="6">
        <v>29106.79</v>
      </c>
      <c r="V2141" s="6">
        <v>1445.92</v>
      </c>
      <c r="W2141" s="6">
        <v>3475.87</v>
      </c>
      <c r="X2141" s="6">
        <v>6137.31</v>
      </c>
      <c r="Y2141" s="5">
        <v>0.11947239357673201</v>
      </c>
      <c r="Z2141" t="s">
        <v>81</v>
      </c>
      <c r="AA2141" t="s">
        <v>150</v>
      </c>
      <c r="AB2141" t="s">
        <v>83</v>
      </c>
      <c r="AC2141" t="s">
        <v>76</v>
      </c>
      <c r="AD2141" t="s">
        <v>93</v>
      </c>
      <c r="AE2141" t="s">
        <v>58</v>
      </c>
      <c r="AF2141" t="str">
        <f>TEXT(Agricultural_Export_Analysis_Cleaned_Dataset[[#This Row],[Order_Date]],"mmm")</f>
        <v>Jun</v>
      </c>
      <c r="AG2141" t="str">
        <f>TEXT(Agricultural_Export_Analysis_Cleaned_Dataset[[#This Row],[Order_Date]],"yyyy")</f>
        <v>2025</v>
      </c>
      <c r="AH2141" t="str">
        <f>TEXT(Agricultural_Export_Analysis_Cleaned_Dataset[[#This Row],[Order_Date]],"ddd")</f>
        <v>Mon</v>
      </c>
      <c r="AI2141" t="str">
        <f>TEXT(Agricultural_Export_Analysis_Cleaned_Dataset[[#This Row],[Ship_Date]],"yyyy")</f>
        <v>2025</v>
      </c>
      <c r="AJ2141" t="str">
        <f>TEXT(Agricultural_Export_Analysis_Cleaned_Dataset[[#This Row],[Ship_Date]],"mmm")</f>
        <v>Jun</v>
      </c>
      <c r="AK2141" t="str">
        <f>TEXT(Agricultural_Export_Analysis_Cleaned_Dataset[[#This Row],[Ship_Date]],"ddd")</f>
        <v>Thu</v>
      </c>
      <c r="AL2141" t="str">
        <f>TEXT(Agricultural_Export_Analysis_Cleaned_Dataset[[#This Row],[Delivery_Date]],"yyyy")</f>
        <v>2025</v>
      </c>
      <c r="AM2141" t="str">
        <f>TEXT(Agricultural_Export_Analysis_Cleaned_Dataset[[#This Row],[Delivery_Date]],"mmm")</f>
        <v>Jul</v>
      </c>
      <c r="AN2141" t="str">
        <f>TEXT(Agricultural_Export_Analysis_Cleaned_Dataset[[#This Row],[Delivery_Date]],"ddd")</f>
        <v>Thu</v>
      </c>
      <c r="AO2141">
        <f>Agricultural_Export_Analysis_Cleaned_Dataset[[#This Row],[Delivery_Date]]-Agricultural_Export_Analysis_Cleaned_Dataset[[#This Row],[Ship_Date]]</f>
        <v>28</v>
      </c>
      <c r="AP2141">
        <f>Agricultural_Export_Analysis_Cleaned_Dataset[[#This Row],[Ship_Date]]-Agricultural_Export_Analysis_Cleaned_Dataset[[#This Row],[Order_Date]]</f>
        <v>10</v>
      </c>
      <c r="AQ2141" s="4" t="str">
        <f>TEXT(Agricultural_Export_Analysis_Cleaned_Dataset[[#This Row],[Order_Date]],"mmm yyyy")</f>
        <v>Jun 2025</v>
      </c>
    </row>
    <row r="2142" spans="1:43" x14ac:dyDescent="0.3">
      <c r="A2142" t="s">
        <v>4156</v>
      </c>
      <c r="B2142" t="s">
        <v>4157</v>
      </c>
      <c r="C2142" s="2">
        <v>45387</v>
      </c>
      <c r="D2142" s="2">
        <v>45397</v>
      </c>
      <c r="E2142" s="2">
        <v>45411</v>
      </c>
      <c r="F2142" t="s">
        <v>35</v>
      </c>
      <c r="G2142" t="s">
        <v>8934</v>
      </c>
      <c r="H2142" t="s">
        <v>74</v>
      </c>
      <c r="I2142" t="s">
        <v>118</v>
      </c>
      <c r="J2142" t="s">
        <v>53</v>
      </c>
      <c r="K2142" s="7">
        <v>0</v>
      </c>
      <c r="L2142" t="s">
        <v>70</v>
      </c>
      <c r="M2142" t="s">
        <v>48</v>
      </c>
      <c r="N2142" t="s">
        <v>49</v>
      </c>
      <c r="O2142">
        <v>1636</v>
      </c>
      <c r="P2142" s="6">
        <v>272.41000000000003</v>
      </c>
      <c r="Q2142" s="6">
        <v>445662.76</v>
      </c>
      <c r="R2142" s="5">
        <v>0.05</v>
      </c>
      <c r="S2142" s="6">
        <v>423379.62199999997</v>
      </c>
      <c r="T2142" s="6">
        <v>13302.45</v>
      </c>
      <c r="U2142" s="6">
        <v>216082.04</v>
      </c>
      <c r="V2142" s="6">
        <v>225.17</v>
      </c>
      <c r="W2142" s="6">
        <v>27959.74</v>
      </c>
      <c r="X2142" s="6">
        <v>165810.22200000001</v>
      </c>
      <c r="Y2142" s="5">
        <v>0.39163486711223899</v>
      </c>
      <c r="Z2142" t="s">
        <v>81</v>
      </c>
      <c r="AA2142" t="s">
        <v>165</v>
      </c>
      <c r="AB2142" t="s">
        <v>65</v>
      </c>
      <c r="AC2142" t="s">
        <v>43</v>
      </c>
      <c r="AD2142" t="s">
        <v>44</v>
      </c>
      <c r="AE2142" t="s">
        <v>67</v>
      </c>
      <c r="AF2142" t="str">
        <f>TEXT(Agricultural_Export_Analysis_Cleaned_Dataset[[#This Row],[Order_Date]],"mmm")</f>
        <v>Apr</v>
      </c>
      <c r="AG2142" t="str">
        <f>TEXT(Agricultural_Export_Analysis_Cleaned_Dataset[[#This Row],[Order_Date]],"yyyy")</f>
        <v>2024</v>
      </c>
      <c r="AH2142" t="str">
        <f>TEXT(Agricultural_Export_Analysis_Cleaned_Dataset[[#This Row],[Order_Date]],"ddd")</f>
        <v>Fri</v>
      </c>
      <c r="AI2142" t="str">
        <f>TEXT(Agricultural_Export_Analysis_Cleaned_Dataset[[#This Row],[Ship_Date]],"yyyy")</f>
        <v>2024</v>
      </c>
      <c r="AJ2142" t="str">
        <f>TEXT(Agricultural_Export_Analysis_Cleaned_Dataset[[#This Row],[Ship_Date]],"mmm")</f>
        <v>Apr</v>
      </c>
      <c r="AK2142" t="str">
        <f>TEXT(Agricultural_Export_Analysis_Cleaned_Dataset[[#This Row],[Ship_Date]],"ddd")</f>
        <v>Mon</v>
      </c>
      <c r="AL2142" t="str">
        <f>TEXT(Agricultural_Export_Analysis_Cleaned_Dataset[[#This Row],[Delivery_Date]],"yyyy")</f>
        <v>2024</v>
      </c>
      <c r="AM2142" t="str">
        <f>TEXT(Agricultural_Export_Analysis_Cleaned_Dataset[[#This Row],[Delivery_Date]],"mmm")</f>
        <v>Apr</v>
      </c>
      <c r="AN2142" t="str">
        <f>TEXT(Agricultural_Export_Analysis_Cleaned_Dataset[[#This Row],[Delivery_Date]],"ddd")</f>
        <v>Mon</v>
      </c>
      <c r="AO2142">
        <f>Agricultural_Export_Analysis_Cleaned_Dataset[[#This Row],[Delivery_Date]]-Agricultural_Export_Analysis_Cleaned_Dataset[[#This Row],[Ship_Date]]</f>
        <v>14</v>
      </c>
      <c r="AP2142">
        <f>Agricultural_Export_Analysis_Cleaned_Dataset[[#This Row],[Ship_Date]]-Agricultural_Export_Analysis_Cleaned_Dataset[[#This Row],[Order_Date]]</f>
        <v>10</v>
      </c>
      <c r="AQ2142" s="4" t="str">
        <f>TEXT(Agricultural_Export_Analysis_Cleaned_Dataset[[#This Row],[Order_Date]],"mmm yyyy")</f>
        <v>Apr 2024</v>
      </c>
    </row>
    <row r="2143" spans="1:43" x14ac:dyDescent="0.3">
      <c r="A2143" t="s">
        <v>4158</v>
      </c>
      <c r="B2143" t="s">
        <v>4159</v>
      </c>
      <c r="C2143" s="2">
        <v>45470</v>
      </c>
      <c r="D2143" s="2">
        <v>45479</v>
      </c>
      <c r="E2143" s="2">
        <v>45497</v>
      </c>
      <c r="F2143" t="s">
        <v>35</v>
      </c>
      <c r="G2143" t="s">
        <v>132</v>
      </c>
      <c r="H2143" t="s">
        <v>37</v>
      </c>
      <c r="I2143" t="s">
        <v>52</v>
      </c>
      <c r="J2143" t="s">
        <v>112</v>
      </c>
      <c r="K2143" s="7">
        <v>0</v>
      </c>
      <c r="L2143" t="s">
        <v>87</v>
      </c>
      <c r="M2143" t="s">
        <v>107</v>
      </c>
      <c r="N2143" t="s">
        <v>108</v>
      </c>
      <c r="O2143">
        <v>263</v>
      </c>
      <c r="P2143" s="6">
        <v>21.53</v>
      </c>
      <c r="Q2143" s="6">
        <v>5662.39</v>
      </c>
      <c r="R2143" s="5">
        <v>0.15</v>
      </c>
      <c r="S2143" s="6">
        <v>4813.0315000000001</v>
      </c>
      <c r="T2143" s="6">
        <v>6354.59</v>
      </c>
      <c r="U2143" s="6">
        <v>3378.02</v>
      </c>
      <c r="V2143" s="6">
        <v>1629.46</v>
      </c>
      <c r="W2143" s="6">
        <v>570.44000000000005</v>
      </c>
      <c r="X2143" s="6">
        <v>-7119.4785000000002</v>
      </c>
      <c r="Y2143" s="5">
        <v>-1.47920878972016</v>
      </c>
      <c r="Z2143" t="s">
        <v>81</v>
      </c>
      <c r="AA2143" t="s">
        <v>150</v>
      </c>
      <c r="AB2143" t="s">
        <v>83</v>
      </c>
      <c r="AC2143" t="s">
        <v>43</v>
      </c>
      <c r="AD2143" t="s">
        <v>44</v>
      </c>
      <c r="AE2143" t="s">
        <v>45</v>
      </c>
      <c r="AF2143" t="str">
        <f>TEXT(Agricultural_Export_Analysis_Cleaned_Dataset[[#This Row],[Order_Date]],"mmm")</f>
        <v>Jun</v>
      </c>
      <c r="AG2143" t="str">
        <f>TEXT(Agricultural_Export_Analysis_Cleaned_Dataset[[#This Row],[Order_Date]],"yyyy")</f>
        <v>2024</v>
      </c>
      <c r="AH2143" t="str">
        <f>TEXT(Agricultural_Export_Analysis_Cleaned_Dataset[[#This Row],[Order_Date]],"ddd")</f>
        <v>Thu</v>
      </c>
      <c r="AI2143" t="str">
        <f>TEXT(Agricultural_Export_Analysis_Cleaned_Dataset[[#This Row],[Ship_Date]],"yyyy")</f>
        <v>2024</v>
      </c>
      <c r="AJ2143" t="str">
        <f>TEXT(Agricultural_Export_Analysis_Cleaned_Dataset[[#This Row],[Ship_Date]],"mmm")</f>
        <v>Jul</v>
      </c>
      <c r="AK2143" t="str">
        <f>TEXT(Agricultural_Export_Analysis_Cleaned_Dataset[[#This Row],[Ship_Date]],"ddd")</f>
        <v>Sat</v>
      </c>
      <c r="AL2143" t="str">
        <f>TEXT(Agricultural_Export_Analysis_Cleaned_Dataset[[#This Row],[Delivery_Date]],"yyyy")</f>
        <v>2024</v>
      </c>
      <c r="AM2143" t="str">
        <f>TEXT(Agricultural_Export_Analysis_Cleaned_Dataset[[#This Row],[Delivery_Date]],"mmm")</f>
        <v>Jul</v>
      </c>
      <c r="AN2143" t="str">
        <f>TEXT(Agricultural_Export_Analysis_Cleaned_Dataset[[#This Row],[Delivery_Date]],"ddd")</f>
        <v>Wed</v>
      </c>
      <c r="AO2143">
        <f>Agricultural_Export_Analysis_Cleaned_Dataset[[#This Row],[Delivery_Date]]-Agricultural_Export_Analysis_Cleaned_Dataset[[#This Row],[Ship_Date]]</f>
        <v>18</v>
      </c>
      <c r="AP2143">
        <f>Agricultural_Export_Analysis_Cleaned_Dataset[[#This Row],[Ship_Date]]-Agricultural_Export_Analysis_Cleaned_Dataset[[#This Row],[Order_Date]]</f>
        <v>9</v>
      </c>
      <c r="AQ2143" s="4" t="str">
        <f>TEXT(Agricultural_Export_Analysis_Cleaned_Dataset[[#This Row],[Order_Date]],"mmm yyyy")</f>
        <v>Jun 2024</v>
      </c>
    </row>
    <row r="2144" spans="1:43" x14ac:dyDescent="0.3">
      <c r="A2144" t="s">
        <v>4160</v>
      </c>
      <c r="B2144" t="s">
        <v>4161</v>
      </c>
      <c r="C2144" s="2">
        <v>45849</v>
      </c>
      <c r="D2144" s="2">
        <v>45854</v>
      </c>
      <c r="E2144" s="2">
        <v>45879</v>
      </c>
      <c r="F2144" t="s">
        <v>35</v>
      </c>
      <c r="G2144" t="s">
        <v>117</v>
      </c>
      <c r="H2144" t="s">
        <v>74</v>
      </c>
      <c r="I2144" t="s">
        <v>52</v>
      </c>
      <c r="J2144" t="s">
        <v>112</v>
      </c>
      <c r="K2144" s="7">
        <v>10</v>
      </c>
      <c r="L2144" t="s">
        <v>32</v>
      </c>
      <c r="M2144" t="s">
        <v>33</v>
      </c>
      <c r="N2144" t="s">
        <v>34</v>
      </c>
      <c r="O2144">
        <v>1842</v>
      </c>
      <c r="P2144" s="6">
        <v>455.3</v>
      </c>
      <c r="Q2144" s="6">
        <v>838662.6</v>
      </c>
      <c r="R2144" s="5">
        <v>0.15</v>
      </c>
      <c r="S2144" s="6">
        <v>712863.21</v>
      </c>
      <c r="T2144" s="6">
        <v>5017.88</v>
      </c>
      <c r="U2144" s="6">
        <v>446536.11</v>
      </c>
      <c r="V2144" s="6">
        <v>2610.1999999999998</v>
      </c>
      <c r="W2144" s="6">
        <v>40596.519999999997</v>
      </c>
      <c r="X2144" s="6">
        <v>218102.5</v>
      </c>
      <c r="Y2144" s="5">
        <v>0.30595280685055998</v>
      </c>
      <c r="Z2144" t="s">
        <v>103</v>
      </c>
      <c r="AA2144" t="s">
        <v>119</v>
      </c>
      <c r="AB2144" t="s">
        <v>42</v>
      </c>
      <c r="AC2144" t="s">
        <v>76</v>
      </c>
      <c r="AD2144" t="s">
        <v>44</v>
      </c>
      <c r="AE2144" t="s">
        <v>67</v>
      </c>
      <c r="AF2144" t="str">
        <f>TEXT(Agricultural_Export_Analysis_Cleaned_Dataset[[#This Row],[Order_Date]],"mmm")</f>
        <v>Jul</v>
      </c>
      <c r="AG2144" t="str">
        <f>TEXT(Agricultural_Export_Analysis_Cleaned_Dataset[[#This Row],[Order_Date]],"yyyy")</f>
        <v>2025</v>
      </c>
      <c r="AH2144" t="str">
        <f>TEXT(Agricultural_Export_Analysis_Cleaned_Dataset[[#This Row],[Order_Date]],"ddd")</f>
        <v>Fri</v>
      </c>
      <c r="AI2144" t="str">
        <f>TEXT(Agricultural_Export_Analysis_Cleaned_Dataset[[#This Row],[Ship_Date]],"yyyy")</f>
        <v>2025</v>
      </c>
      <c r="AJ2144" t="str">
        <f>TEXT(Agricultural_Export_Analysis_Cleaned_Dataset[[#This Row],[Ship_Date]],"mmm")</f>
        <v>Jul</v>
      </c>
      <c r="AK2144" t="str">
        <f>TEXT(Agricultural_Export_Analysis_Cleaned_Dataset[[#This Row],[Ship_Date]],"ddd")</f>
        <v>Wed</v>
      </c>
      <c r="AL2144" t="str">
        <f>TEXT(Agricultural_Export_Analysis_Cleaned_Dataset[[#This Row],[Delivery_Date]],"yyyy")</f>
        <v>2025</v>
      </c>
      <c r="AM2144" t="str">
        <f>TEXT(Agricultural_Export_Analysis_Cleaned_Dataset[[#This Row],[Delivery_Date]],"mmm")</f>
        <v>Aug</v>
      </c>
      <c r="AN2144" t="str">
        <f>TEXT(Agricultural_Export_Analysis_Cleaned_Dataset[[#This Row],[Delivery_Date]],"ddd")</f>
        <v>Sun</v>
      </c>
      <c r="AO2144">
        <f>Agricultural_Export_Analysis_Cleaned_Dataset[[#This Row],[Delivery_Date]]-Agricultural_Export_Analysis_Cleaned_Dataset[[#This Row],[Ship_Date]]</f>
        <v>25</v>
      </c>
      <c r="AP2144">
        <f>Agricultural_Export_Analysis_Cleaned_Dataset[[#This Row],[Ship_Date]]-Agricultural_Export_Analysis_Cleaned_Dataset[[#This Row],[Order_Date]]</f>
        <v>5</v>
      </c>
      <c r="AQ2144" s="4" t="str">
        <f>TEXT(Agricultural_Export_Analysis_Cleaned_Dataset[[#This Row],[Order_Date]],"mmm yyyy")</f>
        <v>Jul 2025</v>
      </c>
    </row>
    <row r="2145" spans="1:43" x14ac:dyDescent="0.3">
      <c r="A2145" t="s">
        <v>4162</v>
      </c>
      <c r="B2145" t="s">
        <v>4163</v>
      </c>
      <c r="C2145" s="2">
        <v>45355</v>
      </c>
      <c r="D2145" s="2">
        <v>45364</v>
      </c>
      <c r="E2145" s="2">
        <v>45379</v>
      </c>
      <c r="F2145" t="s">
        <v>35</v>
      </c>
      <c r="G2145" t="s">
        <v>8933</v>
      </c>
      <c r="H2145" t="s">
        <v>51</v>
      </c>
      <c r="I2145" t="s">
        <v>91</v>
      </c>
      <c r="J2145" t="s">
        <v>53</v>
      </c>
      <c r="K2145" s="7">
        <v>2</v>
      </c>
      <c r="L2145" t="s">
        <v>87</v>
      </c>
      <c r="M2145" t="s">
        <v>33</v>
      </c>
      <c r="N2145" t="s">
        <v>34</v>
      </c>
      <c r="O2145">
        <v>1413</v>
      </c>
      <c r="P2145" s="6">
        <v>313.35000000000002</v>
      </c>
      <c r="Q2145" s="6">
        <v>442763.55</v>
      </c>
      <c r="R2145" s="5">
        <v>0.15</v>
      </c>
      <c r="S2145" s="6">
        <v>376349.01750000002</v>
      </c>
      <c r="T2145" s="6">
        <v>6921.55</v>
      </c>
      <c r="U2145" s="6">
        <v>281517.03999999998</v>
      </c>
      <c r="V2145" s="6">
        <v>729.14</v>
      </c>
      <c r="W2145" s="6">
        <v>9080.84</v>
      </c>
      <c r="X2145" s="6">
        <v>78100.447499999995</v>
      </c>
      <c r="Y2145" s="5">
        <v>0.20752132692893199</v>
      </c>
      <c r="Z2145" t="s">
        <v>40</v>
      </c>
      <c r="AA2145" t="s">
        <v>41</v>
      </c>
      <c r="AB2145" t="s">
        <v>83</v>
      </c>
      <c r="AC2145" t="s">
        <v>43</v>
      </c>
      <c r="AD2145" t="s">
        <v>93</v>
      </c>
      <c r="AE2145" t="s">
        <v>58</v>
      </c>
      <c r="AF2145" t="str">
        <f>TEXT(Agricultural_Export_Analysis_Cleaned_Dataset[[#This Row],[Order_Date]],"mmm")</f>
        <v>Mar</v>
      </c>
      <c r="AG2145" t="str">
        <f>TEXT(Agricultural_Export_Analysis_Cleaned_Dataset[[#This Row],[Order_Date]],"yyyy")</f>
        <v>2024</v>
      </c>
      <c r="AH2145" t="str">
        <f>TEXT(Agricultural_Export_Analysis_Cleaned_Dataset[[#This Row],[Order_Date]],"ddd")</f>
        <v>Mon</v>
      </c>
      <c r="AI2145" t="str">
        <f>TEXT(Agricultural_Export_Analysis_Cleaned_Dataset[[#This Row],[Ship_Date]],"yyyy")</f>
        <v>2024</v>
      </c>
      <c r="AJ2145" t="str">
        <f>TEXT(Agricultural_Export_Analysis_Cleaned_Dataset[[#This Row],[Ship_Date]],"mmm")</f>
        <v>Mar</v>
      </c>
      <c r="AK2145" t="str">
        <f>TEXT(Agricultural_Export_Analysis_Cleaned_Dataset[[#This Row],[Ship_Date]],"ddd")</f>
        <v>Wed</v>
      </c>
      <c r="AL2145" t="str">
        <f>TEXT(Agricultural_Export_Analysis_Cleaned_Dataset[[#This Row],[Delivery_Date]],"yyyy")</f>
        <v>2024</v>
      </c>
      <c r="AM2145" t="str">
        <f>TEXT(Agricultural_Export_Analysis_Cleaned_Dataset[[#This Row],[Delivery_Date]],"mmm")</f>
        <v>Mar</v>
      </c>
      <c r="AN2145" t="str">
        <f>TEXT(Agricultural_Export_Analysis_Cleaned_Dataset[[#This Row],[Delivery_Date]],"ddd")</f>
        <v>Thu</v>
      </c>
      <c r="AO2145">
        <f>Agricultural_Export_Analysis_Cleaned_Dataset[[#This Row],[Delivery_Date]]-Agricultural_Export_Analysis_Cleaned_Dataset[[#This Row],[Ship_Date]]</f>
        <v>15</v>
      </c>
      <c r="AP2145">
        <f>Agricultural_Export_Analysis_Cleaned_Dataset[[#This Row],[Ship_Date]]-Agricultural_Export_Analysis_Cleaned_Dataset[[#This Row],[Order_Date]]</f>
        <v>9</v>
      </c>
      <c r="AQ2145" s="4" t="str">
        <f>TEXT(Agricultural_Export_Analysis_Cleaned_Dataset[[#This Row],[Order_Date]],"mmm yyyy")</f>
        <v>Mar 2024</v>
      </c>
    </row>
    <row r="2146" spans="1:43" x14ac:dyDescent="0.3">
      <c r="A2146" t="s">
        <v>4164</v>
      </c>
      <c r="B2146" t="s">
        <v>4165</v>
      </c>
      <c r="C2146" s="2">
        <v>45760</v>
      </c>
      <c r="D2146" s="2">
        <v>45763</v>
      </c>
      <c r="E2146" s="2">
        <v>45779</v>
      </c>
      <c r="F2146" t="s">
        <v>35</v>
      </c>
      <c r="G2146" t="s">
        <v>36</v>
      </c>
      <c r="H2146" t="s">
        <v>37</v>
      </c>
      <c r="I2146" t="s">
        <v>38</v>
      </c>
      <c r="J2146" t="s">
        <v>39</v>
      </c>
      <c r="K2146" s="7">
        <v>10</v>
      </c>
      <c r="L2146" t="s">
        <v>32</v>
      </c>
      <c r="M2146" t="s">
        <v>130</v>
      </c>
      <c r="N2146" t="s">
        <v>131</v>
      </c>
      <c r="O2146">
        <v>1887</v>
      </c>
      <c r="P2146" s="6">
        <v>473.26</v>
      </c>
      <c r="Q2146" s="6">
        <v>893041.62</v>
      </c>
      <c r="R2146" s="5">
        <v>0.05</v>
      </c>
      <c r="S2146" s="6">
        <v>848389.53899999999</v>
      </c>
      <c r="T2146" s="6">
        <v>6538.92</v>
      </c>
      <c r="U2146" s="6">
        <v>430743.71</v>
      </c>
      <c r="V2146" s="6">
        <v>2408.16</v>
      </c>
      <c r="W2146" s="6">
        <v>62711.78</v>
      </c>
      <c r="X2146" s="6">
        <v>345986.96899999998</v>
      </c>
      <c r="Y2146" s="5">
        <v>0.407816165918095</v>
      </c>
      <c r="Z2146" t="s">
        <v>81</v>
      </c>
      <c r="AA2146" t="s">
        <v>165</v>
      </c>
      <c r="AB2146" t="s">
        <v>83</v>
      </c>
      <c r="AC2146" t="s">
        <v>43</v>
      </c>
      <c r="AD2146" t="s">
        <v>84</v>
      </c>
      <c r="AE2146" t="s">
        <v>45</v>
      </c>
      <c r="AF2146" t="str">
        <f>TEXT(Agricultural_Export_Analysis_Cleaned_Dataset[[#This Row],[Order_Date]],"mmm")</f>
        <v>Apr</v>
      </c>
      <c r="AG2146" t="str">
        <f>TEXT(Agricultural_Export_Analysis_Cleaned_Dataset[[#This Row],[Order_Date]],"yyyy")</f>
        <v>2025</v>
      </c>
      <c r="AH2146" t="str">
        <f>TEXT(Agricultural_Export_Analysis_Cleaned_Dataset[[#This Row],[Order_Date]],"ddd")</f>
        <v>Sun</v>
      </c>
      <c r="AI2146" t="str">
        <f>TEXT(Agricultural_Export_Analysis_Cleaned_Dataset[[#This Row],[Ship_Date]],"yyyy")</f>
        <v>2025</v>
      </c>
      <c r="AJ2146" t="str">
        <f>TEXT(Agricultural_Export_Analysis_Cleaned_Dataset[[#This Row],[Ship_Date]],"mmm")</f>
        <v>Apr</v>
      </c>
      <c r="AK2146" t="str">
        <f>TEXT(Agricultural_Export_Analysis_Cleaned_Dataset[[#This Row],[Ship_Date]],"ddd")</f>
        <v>Wed</v>
      </c>
      <c r="AL2146" t="str">
        <f>TEXT(Agricultural_Export_Analysis_Cleaned_Dataset[[#This Row],[Delivery_Date]],"yyyy")</f>
        <v>2025</v>
      </c>
      <c r="AM2146" t="str">
        <f>TEXT(Agricultural_Export_Analysis_Cleaned_Dataset[[#This Row],[Delivery_Date]],"mmm")</f>
        <v>May</v>
      </c>
      <c r="AN2146" t="str">
        <f>TEXT(Agricultural_Export_Analysis_Cleaned_Dataset[[#This Row],[Delivery_Date]],"ddd")</f>
        <v>Fri</v>
      </c>
      <c r="AO2146">
        <f>Agricultural_Export_Analysis_Cleaned_Dataset[[#This Row],[Delivery_Date]]-Agricultural_Export_Analysis_Cleaned_Dataset[[#This Row],[Ship_Date]]</f>
        <v>16</v>
      </c>
      <c r="AP2146">
        <f>Agricultural_Export_Analysis_Cleaned_Dataset[[#This Row],[Ship_Date]]-Agricultural_Export_Analysis_Cleaned_Dataset[[#This Row],[Order_Date]]</f>
        <v>3</v>
      </c>
      <c r="AQ2146" s="4" t="str">
        <f>TEXT(Agricultural_Export_Analysis_Cleaned_Dataset[[#This Row],[Order_Date]],"mmm yyyy")</f>
        <v>Apr 2025</v>
      </c>
    </row>
    <row r="2147" spans="1:43" x14ac:dyDescent="0.3">
      <c r="A2147" t="s">
        <v>4166</v>
      </c>
      <c r="B2147" t="s">
        <v>4167</v>
      </c>
      <c r="C2147" s="2">
        <v>45861</v>
      </c>
      <c r="D2147" s="2">
        <v>45862</v>
      </c>
      <c r="E2147" s="2">
        <v>45883</v>
      </c>
      <c r="F2147" t="s">
        <v>35</v>
      </c>
      <c r="G2147" t="s">
        <v>203</v>
      </c>
      <c r="H2147" t="s">
        <v>74</v>
      </c>
      <c r="I2147" t="s">
        <v>97</v>
      </c>
      <c r="J2147" t="s">
        <v>112</v>
      </c>
      <c r="K2147" s="7">
        <v>2</v>
      </c>
      <c r="L2147" t="s">
        <v>80</v>
      </c>
      <c r="M2147" t="s">
        <v>159</v>
      </c>
      <c r="N2147" t="s">
        <v>160</v>
      </c>
      <c r="O2147">
        <v>659</v>
      </c>
      <c r="P2147" s="6">
        <v>46.93</v>
      </c>
      <c r="Q2147" s="6">
        <v>30926.87</v>
      </c>
      <c r="R2147" s="5">
        <v>0.15</v>
      </c>
      <c r="S2147" s="6">
        <v>26287.839499999998</v>
      </c>
      <c r="T2147" s="6">
        <v>4903.55</v>
      </c>
      <c r="U2147" s="6">
        <v>16840.63</v>
      </c>
      <c r="V2147" s="6">
        <v>1957</v>
      </c>
      <c r="W2147" s="6">
        <v>1922.18</v>
      </c>
      <c r="X2147" s="6">
        <v>664.47950000000003</v>
      </c>
      <c r="Y2147" s="5">
        <v>2.5277067748378401E-2</v>
      </c>
      <c r="Z2147" t="s">
        <v>103</v>
      </c>
      <c r="AA2147" t="s">
        <v>119</v>
      </c>
      <c r="AB2147" t="s">
        <v>65</v>
      </c>
      <c r="AC2147" t="s">
        <v>76</v>
      </c>
      <c r="AD2147" t="s">
        <v>84</v>
      </c>
      <c r="AE2147" t="s">
        <v>45</v>
      </c>
      <c r="AF2147" t="str">
        <f>TEXT(Agricultural_Export_Analysis_Cleaned_Dataset[[#This Row],[Order_Date]],"mmm")</f>
        <v>Jul</v>
      </c>
      <c r="AG2147" t="str">
        <f>TEXT(Agricultural_Export_Analysis_Cleaned_Dataset[[#This Row],[Order_Date]],"yyyy")</f>
        <v>2025</v>
      </c>
      <c r="AH2147" t="str">
        <f>TEXT(Agricultural_Export_Analysis_Cleaned_Dataset[[#This Row],[Order_Date]],"ddd")</f>
        <v>Wed</v>
      </c>
      <c r="AI2147" t="str">
        <f>TEXT(Agricultural_Export_Analysis_Cleaned_Dataset[[#This Row],[Ship_Date]],"yyyy")</f>
        <v>2025</v>
      </c>
      <c r="AJ2147" t="str">
        <f>TEXT(Agricultural_Export_Analysis_Cleaned_Dataset[[#This Row],[Ship_Date]],"mmm")</f>
        <v>Jul</v>
      </c>
      <c r="AK2147" t="str">
        <f>TEXT(Agricultural_Export_Analysis_Cleaned_Dataset[[#This Row],[Ship_Date]],"ddd")</f>
        <v>Thu</v>
      </c>
      <c r="AL2147" t="str">
        <f>TEXT(Agricultural_Export_Analysis_Cleaned_Dataset[[#This Row],[Delivery_Date]],"yyyy")</f>
        <v>2025</v>
      </c>
      <c r="AM2147" t="str">
        <f>TEXT(Agricultural_Export_Analysis_Cleaned_Dataset[[#This Row],[Delivery_Date]],"mmm")</f>
        <v>Aug</v>
      </c>
      <c r="AN2147" t="str">
        <f>TEXT(Agricultural_Export_Analysis_Cleaned_Dataset[[#This Row],[Delivery_Date]],"ddd")</f>
        <v>Thu</v>
      </c>
      <c r="AO2147">
        <f>Agricultural_Export_Analysis_Cleaned_Dataset[[#This Row],[Delivery_Date]]-Agricultural_Export_Analysis_Cleaned_Dataset[[#This Row],[Ship_Date]]</f>
        <v>21</v>
      </c>
      <c r="AP2147">
        <f>Agricultural_Export_Analysis_Cleaned_Dataset[[#This Row],[Ship_Date]]-Agricultural_Export_Analysis_Cleaned_Dataset[[#This Row],[Order_Date]]</f>
        <v>1</v>
      </c>
      <c r="AQ2147" s="4" t="str">
        <f>TEXT(Agricultural_Export_Analysis_Cleaned_Dataset[[#This Row],[Order_Date]],"mmm yyyy")</f>
        <v>Jul 2025</v>
      </c>
    </row>
    <row r="2148" spans="1:43" x14ac:dyDescent="0.3">
      <c r="A2148" t="s">
        <v>4168</v>
      </c>
      <c r="B2148" t="s">
        <v>3997</v>
      </c>
      <c r="C2148" s="2">
        <v>45845</v>
      </c>
      <c r="D2148" s="2">
        <v>45847</v>
      </c>
      <c r="E2148" s="2">
        <v>45874</v>
      </c>
      <c r="F2148" t="s">
        <v>35</v>
      </c>
      <c r="G2148" t="s">
        <v>50</v>
      </c>
      <c r="H2148" t="s">
        <v>51</v>
      </c>
      <c r="I2148" t="s">
        <v>97</v>
      </c>
      <c r="J2148" t="s">
        <v>39</v>
      </c>
      <c r="K2148" s="7">
        <v>2</v>
      </c>
      <c r="L2148" t="s">
        <v>80</v>
      </c>
      <c r="M2148" t="s">
        <v>48</v>
      </c>
      <c r="N2148" t="s">
        <v>49</v>
      </c>
      <c r="O2148">
        <v>1130</v>
      </c>
      <c r="P2148" s="6">
        <v>258.32</v>
      </c>
      <c r="Q2148" s="6">
        <v>291901.59999999998</v>
      </c>
      <c r="R2148" s="5">
        <v>0.1</v>
      </c>
      <c r="S2148" s="6">
        <v>262711.44</v>
      </c>
      <c r="T2148" s="6">
        <v>1664.29</v>
      </c>
      <c r="U2148" s="6">
        <v>196478.26</v>
      </c>
      <c r="V2148" s="6">
        <v>2380.91</v>
      </c>
      <c r="W2148" s="6">
        <v>13661.87</v>
      </c>
      <c r="X2148" s="6">
        <v>48526.11</v>
      </c>
      <c r="Y2148" s="5">
        <v>0.184712588077626</v>
      </c>
      <c r="Z2148" t="s">
        <v>103</v>
      </c>
      <c r="AA2148" t="s">
        <v>119</v>
      </c>
      <c r="AB2148" t="s">
        <v>83</v>
      </c>
      <c r="AC2148" t="s">
        <v>43</v>
      </c>
      <c r="AD2148" t="s">
        <v>57</v>
      </c>
      <c r="AE2148" t="s">
        <v>67</v>
      </c>
      <c r="AF2148" t="str">
        <f>TEXT(Agricultural_Export_Analysis_Cleaned_Dataset[[#This Row],[Order_Date]],"mmm")</f>
        <v>Jul</v>
      </c>
      <c r="AG2148" t="str">
        <f>TEXT(Agricultural_Export_Analysis_Cleaned_Dataset[[#This Row],[Order_Date]],"yyyy")</f>
        <v>2025</v>
      </c>
      <c r="AH2148" t="str">
        <f>TEXT(Agricultural_Export_Analysis_Cleaned_Dataset[[#This Row],[Order_Date]],"ddd")</f>
        <v>Mon</v>
      </c>
      <c r="AI2148" t="str">
        <f>TEXT(Agricultural_Export_Analysis_Cleaned_Dataset[[#This Row],[Ship_Date]],"yyyy")</f>
        <v>2025</v>
      </c>
      <c r="AJ2148" t="str">
        <f>TEXT(Agricultural_Export_Analysis_Cleaned_Dataset[[#This Row],[Ship_Date]],"mmm")</f>
        <v>Jul</v>
      </c>
      <c r="AK2148" t="str">
        <f>TEXT(Agricultural_Export_Analysis_Cleaned_Dataset[[#This Row],[Ship_Date]],"ddd")</f>
        <v>Wed</v>
      </c>
      <c r="AL2148" t="str">
        <f>TEXT(Agricultural_Export_Analysis_Cleaned_Dataset[[#This Row],[Delivery_Date]],"yyyy")</f>
        <v>2025</v>
      </c>
      <c r="AM2148" t="str">
        <f>TEXT(Agricultural_Export_Analysis_Cleaned_Dataset[[#This Row],[Delivery_Date]],"mmm")</f>
        <v>Aug</v>
      </c>
      <c r="AN2148" t="str">
        <f>TEXT(Agricultural_Export_Analysis_Cleaned_Dataset[[#This Row],[Delivery_Date]],"ddd")</f>
        <v>Tue</v>
      </c>
      <c r="AO2148">
        <f>Agricultural_Export_Analysis_Cleaned_Dataset[[#This Row],[Delivery_Date]]-Agricultural_Export_Analysis_Cleaned_Dataset[[#This Row],[Ship_Date]]</f>
        <v>27</v>
      </c>
      <c r="AP2148">
        <f>Agricultural_Export_Analysis_Cleaned_Dataset[[#This Row],[Ship_Date]]-Agricultural_Export_Analysis_Cleaned_Dataset[[#This Row],[Order_Date]]</f>
        <v>2</v>
      </c>
      <c r="AQ2148" s="4" t="str">
        <f>TEXT(Agricultural_Export_Analysis_Cleaned_Dataset[[#This Row],[Order_Date]],"mmm yyyy")</f>
        <v>Jul 2025</v>
      </c>
    </row>
    <row r="2149" spans="1:43" x14ac:dyDescent="0.3">
      <c r="A2149" t="s">
        <v>4169</v>
      </c>
      <c r="B2149" t="s">
        <v>4170</v>
      </c>
      <c r="C2149" s="2">
        <v>45849</v>
      </c>
      <c r="D2149" s="2">
        <v>45852</v>
      </c>
      <c r="E2149" s="2">
        <v>45879</v>
      </c>
      <c r="F2149" t="s">
        <v>35</v>
      </c>
      <c r="G2149" t="s">
        <v>96</v>
      </c>
      <c r="H2149" t="s">
        <v>51</v>
      </c>
      <c r="I2149" t="s">
        <v>118</v>
      </c>
      <c r="J2149" t="s">
        <v>112</v>
      </c>
      <c r="K2149" s="7">
        <v>15</v>
      </c>
      <c r="L2149" t="s">
        <v>135</v>
      </c>
      <c r="M2149" t="s">
        <v>107</v>
      </c>
      <c r="N2149" t="s">
        <v>108</v>
      </c>
      <c r="O2149">
        <v>603</v>
      </c>
      <c r="P2149" s="6">
        <v>250.63</v>
      </c>
      <c r="Q2149" s="6">
        <v>151129.89000000001</v>
      </c>
      <c r="R2149" s="5">
        <v>0.1</v>
      </c>
      <c r="S2149" s="6">
        <v>136016.90100000001</v>
      </c>
      <c r="T2149" s="6">
        <v>4154.45</v>
      </c>
      <c r="U2149" s="6">
        <v>100604</v>
      </c>
      <c r="V2149" s="6">
        <v>669.54</v>
      </c>
      <c r="W2149" s="6">
        <v>4233</v>
      </c>
      <c r="X2149" s="6">
        <v>26355.911</v>
      </c>
      <c r="Y2149" s="5">
        <v>0.19376938311511799</v>
      </c>
      <c r="Z2149" t="s">
        <v>103</v>
      </c>
      <c r="AA2149" t="s">
        <v>119</v>
      </c>
      <c r="AB2149" t="s">
        <v>42</v>
      </c>
      <c r="AC2149" t="s">
        <v>76</v>
      </c>
      <c r="AD2149" t="s">
        <v>93</v>
      </c>
      <c r="AE2149" t="s">
        <v>67</v>
      </c>
      <c r="AF2149" t="str">
        <f>TEXT(Agricultural_Export_Analysis_Cleaned_Dataset[[#This Row],[Order_Date]],"mmm")</f>
        <v>Jul</v>
      </c>
      <c r="AG2149" t="str">
        <f>TEXT(Agricultural_Export_Analysis_Cleaned_Dataset[[#This Row],[Order_Date]],"yyyy")</f>
        <v>2025</v>
      </c>
      <c r="AH2149" t="str">
        <f>TEXT(Agricultural_Export_Analysis_Cleaned_Dataset[[#This Row],[Order_Date]],"ddd")</f>
        <v>Fri</v>
      </c>
      <c r="AI2149" t="str">
        <f>TEXT(Agricultural_Export_Analysis_Cleaned_Dataset[[#This Row],[Ship_Date]],"yyyy")</f>
        <v>2025</v>
      </c>
      <c r="AJ2149" t="str">
        <f>TEXT(Agricultural_Export_Analysis_Cleaned_Dataset[[#This Row],[Ship_Date]],"mmm")</f>
        <v>Jul</v>
      </c>
      <c r="AK2149" t="str">
        <f>TEXT(Agricultural_Export_Analysis_Cleaned_Dataset[[#This Row],[Ship_Date]],"ddd")</f>
        <v>Mon</v>
      </c>
      <c r="AL2149" t="str">
        <f>TEXT(Agricultural_Export_Analysis_Cleaned_Dataset[[#This Row],[Delivery_Date]],"yyyy")</f>
        <v>2025</v>
      </c>
      <c r="AM2149" t="str">
        <f>TEXT(Agricultural_Export_Analysis_Cleaned_Dataset[[#This Row],[Delivery_Date]],"mmm")</f>
        <v>Aug</v>
      </c>
      <c r="AN2149" t="str">
        <f>TEXT(Agricultural_Export_Analysis_Cleaned_Dataset[[#This Row],[Delivery_Date]],"ddd")</f>
        <v>Sun</v>
      </c>
      <c r="AO2149">
        <f>Agricultural_Export_Analysis_Cleaned_Dataset[[#This Row],[Delivery_Date]]-Agricultural_Export_Analysis_Cleaned_Dataset[[#This Row],[Ship_Date]]</f>
        <v>27</v>
      </c>
      <c r="AP2149">
        <f>Agricultural_Export_Analysis_Cleaned_Dataset[[#This Row],[Ship_Date]]-Agricultural_Export_Analysis_Cleaned_Dataset[[#This Row],[Order_Date]]</f>
        <v>3</v>
      </c>
      <c r="AQ2149" s="4" t="str">
        <f>TEXT(Agricultural_Export_Analysis_Cleaned_Dataset[[#This Row],[Order_Date]],"mmm yyyy")</f>
        <v>Jul 2025</v>
      </c>
    </row>
    <row r="2150" spans="1:43" x14ac:dyDescent="0.3">
      <c r="A2150" t="s">
        <v>4171</v>
      </c>
      <c r="B2150" t="s">
        <v>4172</v>
      </c>
      <c r="C2150" s="2">
        <v>45632</v>
      </c>
      <c r="D2150" s="2">
        <v>45640</v>
      </c>
      <c r="E2150" s="2">
        <v>45669</v>
      </c>
      <c r="F2150" t="s">
        <v>35</v>
      </c>
      <c r="G2150" t="s">
        <v>132</v>
      </c>
      <c r="H2150" t="s">
        <v>37</v>
      </c>
      <c r="I2150" t="s">
        <v>38</v>
      </c>
      <c r="J2150" t="s">
        <v>112</v>
      </c>
      <c r="K2150" s="7">
        <v>15</v>
      </c>
      <c r="L2150" t="s">
        <v>70</v>
      </c>
      <c r="M2150" t="s">
        <v>101</v>
      </c>
      <c r="N2150" t="s">
        <v>102</v>
      </c>
      <c r="O2150">
        <v>1937</v>
      </c>
      <c r="P2150" s="6">
        <v>457.01</v>
      </c>
      <c r="Q2150" s="6">
        <v>885228.37</v>
      </c>
      <c r="R2150" s="5">
        <v>0.1</v>
      </c>
      <c r="S2150" s="6">
        <v>796705.53300000005</v>
      </c>
      <c r="T2150" s="6">
        <v>6314.12</v>
      </c>
      <c r="U2150" s="6">
        <v>529406.68999999994</v>
      </c>
      <c r="V2150" s="6">
        <v>2700.95</v>
      </c>
      <c r="W2150" s="6">
        <v>76800.31</v>
      </c>
      <c r="X2150" s="6">
        <v>181483.46299999999</v>
      </c>
      <c r="Y2150" s="5">
        <v>0.227792396918122</v>
      </c>
      <c r="Z2150" t="s">
        <v>54</v>
      </c>
      <c r="AA2150" t="s">
        <v>55</v>
      </c>
      <c r="AB2150" t="s">
        <v>56</v>
      </c>
      <c r="AC2150" t="s">
        <v>66</v>
      </c>
      <c r="AD2150" t="s">
        <v>57</v>
      </c>
      <c r="AE2150" t="s">
        <v>45</v>
      </c>
      <c r="AF2150" t="str">
        <f>TEXT(Agricultural_Export_Analysis_Cleaned_Dataset[[#This Row],[Order_Date]],"mmm")</f>
        <v>Dec</v>
      </c>
      <c r="AG2150" t="str">
        <f>TEXT(Agricultural_Export_Analysis_Cleaned_Dataset[[#This Row],[Order_Date]],"yyyy")</f>
        <v>2024</v>
      </c>
      <c r="AH2150" t="str">
        <f>TEXT(Agricultural_Export_Analysis_Cleaned_Dataset[[#This Row],[Order_Date]],"ddd")</f>
        <v>Fri</v>
      </c>
      <c r="AI2150" t="str">
        <f>TEXT(Agricultural_Export_Analysis_Cleaned_Dataset[[#This Row],[Ship_Date]],"yyyy")</f>
        <v>2024</v>
      </c>
      <c r="AJ2150" t="str">
        <f>TEXT(Agricultural_Export_Analysis_Cleaned_Dataset[[#This Row],[Ship_Date]],"mmm")</f>
        <v>Dec</v>
      </c>
      <c r="AK2150" t="str">
        <f>TEXT(Agricultural_Export_Analysis_Cleaned_Dataset[[#This Row],[Ship_Date]],"ddd")</f>
        <v>Sat</v>
      </c>
      <c r="AL2150" t="str">
        <f>TEXT(Agricultural_Export_Analysis_Cleaned_Dataset[[#This Row],[Delivery_Date]],"yyyy")</f>
        <v>2025</v>
      </c>
      <c r="AM2150" t="str">
        <f>TEXT(Agricultural_Export_Analysis_Cleaned_Dataset[[#This Row],[Delivery_Date]],"mmm")</f>
        <v>Jan</v>
      </c>
      <c r="AN2150" t="str">
        <f>TEXT(Agricultural_Export_Analysis_Cleaned_Dataset[[#This Row],[Delivery_Date]],"ddd")</f>
        <v>Sun</v>
      </c>
      <c r="AO2150">
        <f>Agricultural_Export_Analysis_Cleaned_Dataset[[#This Row],[Delivery_Date]]-Agricultural_Export_Analysis_Cleaned_Dataset[[#This Row],[Ship_Date]]</f>
        <v>29</v>
      </c>
      <c r="AP2150">
        <f>Agricultural_Export_Analysis_Cleaned_Dataset[[#This Row],[Ship_Date]]-Agricultural_Export_Analysis_Cleaned_Dataset[[#This Row],[Order_Date]]</f>
        <v>8</v>
      </c>
      <c r="AQ2150" s="4" t="str">
        <f>TEXT(Agricultural_Export_Analysis_Cleaned_Dataset[[#This Row],[Order_Date]],"mmm yyyy")</f>
        <v>Dec 2024</v>
      </c>
    </row>
    <row r="2151" spans="1:43" x14ac:dyDescent="0.3">
      <c r="A2151" t="s">
        <v>4173</v>
      </c>
      <c r="B2151" t="s">
        <v>4174</v>
      </c>
      <c r="C2151" s="2">
        <v>45470</v>
      </c>
      <c r="D2151" s="2">
        <v>45480</v>
      </c>
      <c r="E2151" s="2">
        <v>45503</v>
      </c>
      <c r="F2151" t="s">
        <v>35</v>
      </c>
      <c r="G2151" t="s">
        <v>50</v>
      </c>
      <c r="H2151" t="s">
        <v>37</v>
      </c>
      <c r="I2151" t="s">
        <v>118</v>
      </c>
      <c r="J2151" t="s">
        <v>112</v>
      </c>
      <c r="K2151" s="7">
        <v>0</v>
      </c>
      <c r="L2151" t="s">
        <v>70</v>
      </c>
      <c r="M2151" t="s">
        <v>107</v>
      </c>
      <c r="N2151" t="s">
        <v>108</v>
      </c>
      <c r="O2151">
        <v>697</v>
      </c>
      <c r="P2151" s="6">
        <v>453.42</v>
      </c>
      <c r="Q2151" s="6">
        <v>316033.74</v>
      </c>
      <c r="R2151" s="5">
        <v>0.1</v>
      </c>
      <c r="S2151" s="6">
        <v>284430.36599999998</v>
      </c>
      <c r="T2151" s="6">
        <v>5344.46</v>
      </c>
      <c r="U2151" s="6">
        <v>140766.5</v>
      </c>
      <c r="V2151" s="6">
        <v>2385.92</v>
      </c>
      <c r="W2151" s="6">
        <v>17119.88</v>
      </c>
      <c r="X2151" s="6">
        <v>118813.606</v>
      </c>
      <c r="Y2151" s="5">
        <v>0.41772475868487302</v>
      </c>
      <c r="Z2151" t="s">
        <v>81</v>
      </c>
      <c r="AA2151" t="s">
        <v>150</v>
      </c>
      <c r="AB2151" t="s">
        <v>56</v>
      </c>
      <c r="AC2151" t="s">
        <v>76</v>
      </c>
      <c r="AD2151" t="s">
        <v>84</v>
      </c>
      <c r="AE2151" t="s">
        <v>45</v>
      </c>
      <c r="AF2151" t="str">
        <f>TEXT(Agricultural_Export_Analysis_Cleaned_Dataset[[#This Row],[Order_Date]],"mmm")</f>
        <v>Jun</v>
      </c>
      <c r="AG2151" t="str">
        <f>TEXT(Agricultural_Export_Analysis_Cleaned_Dataset[[#This Row],[Order_Date]],"yyyy")</f>
        <v>2024</v>
      </c>
      <c r="AH2151" t="str">
        <f>TEXT(Agricultural_Export_Analysis_Cleaned_Dataset[[#This Row],[Order_Date]],"ddd")</f>
        <v>Thu</v>
      </c>
      <c r="AI2151" t="str">
        <f>TEXT(Agricultural_Export_Analysis_Cleaned_Dataset[[#This Row],[Ship_Date]],"yyyy")</f>
        <v>2024</v>
      </c>
      <c r="AJ2151" t="str">
        <f>TEXT(Agricultural_Export_Analysis_Cleaned_Dataset[[#This Row],[Ship_Date]],"mmm")</f>
        <v>Jul</v>
      </c>
      <c r="AK2151" t="str">
        <f>TEXT(Agricultural_Export_Analysis_Cleaned_Dataset[[#This Row],[Ship_Date]],"ddd")</f>
        <v>Sun</v>
      </c>
      <c r="AL2151" t="str">
        <f>TEXT(Agricultural_Export_Analysis_Cleaned_Dataset[[#This Row],[Delivery_Date]],"yyyy")</f>
        <v>2024</v>
      </c>
      <c r="AM2151" t="str">
        <f>TEXT(Agricultural_Export_Analysis_Cleaned_Dataset[[#This Row],[Delivery_Date]],"mmm")</f>
        <v>Jul</v>
      </c>
      <c r="AN2151" t="str">
        <f>TEXT(Agricultural_Export_Analysis_Cleaned_Dataset[[#This Row],[Delivery_Date]],"ddd")</f>
        <v>Tue</v>
      </c>
      <c r="AO2151">
        <f>Agricultural_Export_Analysis_Cleaned_Dataset[[#This Row],[Delivery_Date]]-Agricultural_Export_Analysis_Cleaned_Dataset[[#This Row],[Ship_Date]]</f>
        <v>23</v>
      </c>
      <c r="AP2151">
        <f>Agricultural_Export_Analysis_Cleaned_Dataset[[#This Row],[Ship_Date]]-Agricultural_Export_Analysis_Cleaned_Dataset[[#This Row],[Order_Date]]</f>
        <v>10</v>
      </c>
      <c r="AQ2151" s="4" t="str">
        <f>TEXT(Agricultural_Export_Analysis_Cleaned_Dataset[[#This Row],[Order_Date]],"mmm yyyy")</f>
        <v>Jun 2024</v>
      </c>
    </row>
    <row r="2152" spans="1:43" x14ac:dyDescent="0.3">
      <c r="A2152" t="s">
        <v>4175</v>
      </c>
      <c r="B2152" t="s">
        <v>4176</v>
      </c>
      <c r="C2152" s="2">
        <v>45530</v>
      </c>
      <c r="D2152" s="2">
        <v>45539</v>
      </c>
      <c r="E2152" s="2">
        <v>45575</v>
      </c>
      <c r="F2152" t="s">
        <v>35</v>
      </c>
      <c r="G2152" t="s">
        <v>36</v>
      </c>
      <c r="H2152" t="s">
        <v>37</v>
      </c>
      <c r="I2152" t="s">
        <v>38</v>
      </c>
      <c r="J2152" t="s">
        <v>63</v>
      </c>
      <c r="K2152" s="7">
        <v>10</v>
      </c>
      <c r="L2152" t="s">
        <v>87</v>
      </c>
      <c r="M2152" t="s">
        <v>101</v>
      </c>
      <c r="N2152" t="s">
        <v>102</v>
      </c>
      <c r="O2152">
        <v>252</v>
      </c>
      <c r="P2152" s="6">
        <v>170.93</v>
      </c>
      <c r="Q2152" s="6">
        <v>43074.36</v>
      </c>
      <c r="R2152" s="5">
        <v>0.1</v>
      </c>
      <c r="S2152" s="6">
        <v>38766.923999999999</v>
      </c>
      <c r="T2152" s="6">
        <v>7993.08</v>
      </c>
      <c r="U2152" s="6">
        <v>18657.12</v>
      </c>
      <c r="V2152" s="6">
        <v>1371.05</v>
      </c>
      <c r="W2152" s="6">
        <v>4358.01</v>
      </c>
      <c r="X2152" s="6">
        <v>6387.6639999999998</v>
      </c>
      <c r="Y2152" s="5">
        <v>0.16477097847639399</v>
      </c>
      <c r="Z2152" t="s">
        <v>103</v>
      </c>
      <c r="AA2152" t="s">
        <v>177</v>
      </c>
      <c r="AB2152" t="s">
        <v>42</v>
      </c>
      <c r="AC2152" t="s">
        <v>43</v>
      </c>
      <c r="AD2152" t="s">
        <v>44</v>
      </c>
      <c r="AE2152" t="s">
        <v>45</v>
      </c>
      <c r="AF2152" t="str">
        <f>TEXT(Agricultural_Export_Analysis_Cleaned_Dataset[[#This Row],[Order_Date]],"mmm")</f>
        <v>Aug</v>
      </c>
      <c r="AG2152" t="str">
        <f>TEXT(Agricultural_Export_Analysis_Cleaned_Dataset[[#This Row],[Order_Date]],"yyyy")</f>
        <v>2024</v>
      </c>
      <c r="AH2152" t="str">
        <f>TEXT(Agricultural_Export_Analysis_Cleaned_Dataset[[#This Row],[Order_Date]],"ddd")</f>
        <v>Mon</v>
      </c>
      <c r="AI2152" t="str">
        <f>TEXT(Agricultural_Export_Analysis_Cleaned_Dataset[[#This Row],[Ship_Date]],"yyyy")</f>
        <v>2024</v>
      </c>
      <c r="AJ2152" t="str">
        <f>TEXT(Agricultural_Export_Analysis_Cleaned_Dataset[[#This Row],[Ship_Date]],"mmm")</f>
        <v>Sep</v>
      </c>
      <c r="AK2152" t="str">
        <f>TEXT(Agricultural_Export_Analysis_Cleaned_Dataset[[#This Row],[Ship_Date]],"ddd")</f>
        <v>Wed</v>
      </c>
      <c r="AL2152" t="str">
        <f>TEXT(Agricultural_Export_Analysis_Cleaned_Dataset[[#This Row],[Delivery_Date]],"yyyy")</f>
        <v>2024</v>
      </c>
      <c r="AM2152" t="str">
        <f>TEXT(Agricultural_Export_Analysis_Cleaned_Dataset[[#This Row],[Delivery_Date]],"mmm")</f>
        <v>Oct</v>
      </c>
      <c r="AN2152" t="str">
        <f>TEXT(Agricultural_Export_Analysis_Cleaned_Dataset[[#This Row],[Delivery_Date]],"ddd")</f>
        <v>Thu</v>
      </c>
      <c r="AO2152">
        <f>Agricultural_Export_Analysis_Cleaned_Dataset[[#This Row],[Delivery_Date]]-Agricultural_Export_Analysis_Cleaned_Dataset[[#This Row],[Ship_Date]]</f>
        <v>36</v>
      </c>
      <c r="AP2152">
        <f>Agricultural_Export_Analysis_Cleaned_Dataset[[#This Row],[Ship_Date]]-Agricultural_Export_Analysis_Cleaned_Dataset[[#This Row],[Order_Date]]</f>
        <v>9</v>
      </c>
      <c r="AQ2152" s="4" t="str">
        <f>TEXT(Agricultural_Export_Analysis_Cleaned_Dataset[[#This Row],[Order_Date]],"mmm yyyy")</f>
        <v>Aug 2024</v>
      </c>
    </row>
    <row r="2153" spans="1:43" x14ac:dyDescent="0.3">
      <c r="A2153" t="s">
        <v>4177</v>
      </c>
      <c r="B2153" t="s">
        <v>4178</v>
      </c>
      <c r="C2153" s="2">
        <v>45483</v>
      </c>
      <c r="D2153" s="2">
        <v>45493</v>
      </c>
      <c r="E2153" s="2">
        <v>45521</v>
      </c>
      <c r="F2153" t="s">
        <v>35</v>
      </c>
      <c r="G2153" t="s">
        <v>36</v>
      </c>
      <c r="H2153" t="s">
        <v>51</v>
      </c>
      <c r="I2153" t="s">
        <v>118</v>
      </c>
      <c r="J2153" t="s">
        <v>53</v>
      </c>
      <c r="K2153" s="7">
        <v>10</v>
      </c>
      <c r="L2153" t="s">
        <v>32</v>
      </c>
      <c r="M2153" t="s">
        <v>48</v>
      </c>
      <c r="N2153" t="s">
        <v>49</v>
      </c>
      <c r="O2153">
        <v>849</v>
      </c>
      <c r="P2153" s="6">
        <v>86.16</v>
      </c>
      <c r="Q2153" s="6">
        <v>73149.84</v>
      </c>
      <c r="R2153" s="5">
        <v>0.1</v>
      </c>
      <c r="S2153" s="6">
        <v>65834.856</v>
      </c>
      <c r="T2153" s="6">
        <v>4166.82</v>
      </c>
      <c r="U2153" s="6">
        <v>42402.239999999998</v>
      </c>
      <c r="V2153" s="6">
        <v>1982.63</v>
      </c>
      <c r="W2153" s="6">
        <v>6186.11</v>
      </c>
      <c r="X2153" s="6">
        <v>11097.056</v>
      </c>
      <c r="Y2153" s="5">
        <v>0.168558977329578</v>
      </c>
      <c r="Z2153" t="s">
        <v>103</v>
      </c>
      <c r="AA2153" t="s">
        <v>119</v>
      </c>
      <c r="AB2153" t="s">
        <v>83</v>
      </c>
      <c r="AC2153" t="s">
        <v>66</v>
      </c>
      <c r="AD2153" t="s">
        <v>44</v>
      </c>
      <c r="AE2153" t="s">
        <v>45</v>
      </c>
      <c r="AF2153" t="str">
        <f>TEXT(Agricultural_Export_Analysis_Cleaned_Dataset[[#This Row],[Order_Date]],"mmm")</f>
        <v>Jul</v>
      </c>
      <c r="AG2153" t="str">
        <f>TEXT(Agricultural_Export_Analysis_Cleaned_Dataset[[#This Row],[Order_Date]],"yyyy")</f>
        <v>2024</v>
      </c>
      <c r="AH2153" t="str">
        <f>TEXT(Agricultural_Export_Analysis_Cleaned_Dataset[[#This Row],[Order_Date]],"ddd")</f>
        <v>Wed</v>
      </c>
      <c r="AI2153" t="str">
        <f>TEXT(Agricultural_Export_Analysis_Cleaned_Dataset[[#This Row],[Ship_Date]],"yyyy")</f>
        <v>2024</v>
      </c>
      <c r="AJ2153" t="str">
        <f>TEXT(Agricultural_Export_Analysis_Cleaned_Dataset[[#This Row],[Ship_Date]],"mmm")</f>
        <v>Jul</v>
      </c>
      <c r="AK2153" t="str">
        <f>TEXT(Agricultural_Export_Analysis_Cleaned_Dataset[[#This Row],[Ship_Date]],"ddd")</f>
        <v>Sat</v>
      </c>
      <c r="AL2153" t="str">
        <f>TEXT(Agricultural_Export_Analysis_Cleaned_Dataset[[#This Row],[Delivery_Date]],"yyyy")</f>
        <v>2024</v>
      </c>
      <c r="AM2153" t="str">
        <f>TEXT(Agricultural_Export_Analysis_Cleaned_Dataset[[#This Row],[Delivery_Date]],"mmm")</f>
        <v>Aug</v>
      </c>
      <c r="AN2153" t="str">
        <f>TEXT(Agricultural_Export_Analysis_Cleaned_Dataset[[#This Row],[Delivery_Date]],"ddd")</f>
        <v>Sat</v>
      </c>
      <c r="AO2153">
        <f>Agricultural_Export_Analysis_Cleaned_Dataset[[#This Row],[Delivery_Date]]-Agricultural_Export_Analysis_Cleaned_Dataset[[#This Row],[Ship_Date]]</f>
        <v>28</v>
      </c>
      <c r="AP2153">
        <f>Agricultural_Export_Analysis_Cleaned_Dataset[[#This Row],[Ship_Date]]-Agricultural_Export_Analysis_Cleaned_Dataset[[#This Row],[Order_Date]]</f>
        <v>10</v>
      </c>
      <c r="AQ2153" s="4" t="str">
        <f>TEXT(Agricultural_Export_Analysis_Cleaned_Dataset[[#This Row],[Order_Date]],"mmm yyyy")</f>
        <v>Jul 2024</v>
      </c>
    </row>
    <row r="2154" spans="1:43" x14ac:dyDescent="0.3">
      <c r="A2154" t="s">
        <v>4179</v>
      </c>
      <c r="B2154" t="s">
        <v>4180</v>
      </c>
      <c r="C2154" s="2">
        <v>45885</v>
      </c>
      <c r="D2154" s="2">
        <v>45888</v>
      </c>
      <c r="E2154" s="2">
        <v>45907</v>
      </c>
      <c r="F2154" t="s">
        <v>35</v>
      </c>
      <c r="G2154" t="s">
        <v>203</v>
      </c>
      <c r="H2154" t="s">
        <v>37</v>
      </c>
      <c r="I2154" t="s">
        <v>118</v>
      </c>
      <c r="J2154" t="s">
        <v>39</v>
      </c>
      <c r="K2154" s="7">
        <v>10</v>
      </c>
      <c r="L2154" t="s">
        <v>80</v>
      </c>
      <c r="M2154" t="s">
        <v>101</v>
      </c>
      <c r="N2154" t="s">
        <v>102</v>
      </c>
      <c r="O2154">
        <v>1195</v>
      </c>
      <c r="P2154" s="6">
        <v>458.68</v>
      </c>
      <c r="Q2154" s="6">
        <v>548122.6</v>
      </c>
      <c r="R2154" s="5">
        <v>0.05</v>
      </c>
      <c r="S2154" s="6">
        <v>520716.47</v>
      </c>
      <c r="T2154" s="6">
        <v>13927.8</v>
      </c>
      <c r="U2154" s="6">
        <v>310963.42</v>
      </c>
      <c r="V2154" s="6">
        <v>2147.5</v>
      </c>
      <c r="W2154" s="6">
        <v>53760.480000000003</v>
      </c>
      <c r="X2154" s="6">
        <v>139917.26999999999</v>
      </c>
      <c r="Y2154" s="5">
        <v>0.26870144898623999</v>
      </c>
      <c r="Z2154" t="s">
        <v>103</v>
      </c>
      <c r="AA2154" t="s">
        <v>177</v>
      </c>
      <c r="AB2154" t="s">
        <v>65</v>
      </c>
      <c r="AC2154" t="s">
        <v>43</v>
      </c>
      <c r="AD2154" t="s">
        <v>123</v>
      </c>
      <c r="AE2154" t="s">
        <v>58</v>
      </c>
      <c r="AF2154" t="str">
        <f>TEXT(Agricultural_Export_Analysis_Cleaned_Dataset[[#This Row],[Order_Date]],"mmm")</f>
        <v>Aug</v>
      </c>
      <c r="AG2154" t="str">
        <f>TEXT(Agricultural_Export_Analysis_Cleaned_Dataset[[#This Row],[Order_Date]],"yyyy")</f>
        <v>2025</v>
      </c>
      <c r="AH2154" t="str">
        <f>TEXT(Agricultural_Export_Analysis_Cleaned_Dataset[[#This Row],[Order_Date]],"ddd")</f>
        <v>Sat</v>
      </c>
      <c r="AI2154" t="str">
        <f>TEXT(Agricultural_Export_Analysis_Cleaned_Dataset[[#This Row],[Ship_Date]],"yyyy")</f>
        <v>2025</v>
      </c>
      <c r="AJ2154" t="str">
        <f>TEXT(Agricultural_Export_Analysis_Cleaned_Dataset[[#This Row],[Ship_Date]],"mmm")</f>
        <v>Aug</v>
      </c>
      <c r="AK2154" t="str">
        <f>TEXT(Agricultural_Export_Analysis_Cleaned_Dataset[[#This Row],[Ship_Date]],"ddd")</f>
        <v>Tue</v>
      </c>
      <c r="AL2154" t="str">
        <f>TEXT(Agricultural_Export_Analysis_Cleaned_Dataset[[#This Row],[Delivery_Date]],"yyyy")</f>
        <v>2025</v>
      </c>
      <c r="AM2154" t="str">
        <f>TEXT(Agricultural_Export_Analysis_Cleaned_Dataset[[#This Row],[Delivery_Date]],"mmm")</f>
        <v>Sep</v>
      </c>
      <c r="AN2154" t="str">
        <f>TEXT(Agricultural_Export_Analysis_Cleaned_Dataset[[#This Row],[Delivery_Date]],"ddd")</f>
        <v>Sun</v>
      </c>
      <c r="AO2154">
        <f>Agricultural_Export_Analysis_Cleaned_Dataset[[#This Row],[Delivery_Date]]-Agricultural_Export_Analysis_Cleaned_Dataset[[#This Row],[Ship_Date]]</f>
        <v>19</v>
      </c>
      <c r="AP2154">
        <f>Agricultural_Export_Analysis_Cleaned_Dataset[[#This Row],[Ship_Date]]-Agricultural_Export_Analysis_Cleaned_Dataset[[#This Row],[Order_Date]]</f>
        <v>3</v>
      </c>
      <c r="AQ2154" s="4" t="str">
        <f>TEXT(Agricultural_Export_Analysis_Cleaned_Dataset[[#This Row],[Order_Date]],"mmm yyyy")</f>
        <v>Aug 2025</v>
      </c>
    </row>
    <row r="2155" spans="1:43" x14ac:dyDescent="0.3">
      <c r="A2155" t="s">
        <v>4181</v>
      </c>
      <c r="B2155" t="s">
        <v>4182</v>
      </c>
      <c r="C2155" s="2">
        <v>45911</v>
      </c>
      <c r="D2155" s="2">
        <v>45912</v>
      </c>
      <c r="E2155" s="2">
        <v>45917</v>
      </c>
      <c r="F2155" t="s">
        <v>35</v>
      </c>
      <c r="G2155" t="s">
        <v>8934</v>
      </c>
      <c r="H2155" t="s">
        <v>51</v>
      </c>
      <c r="I2155" t="s">
        <v>118</v>
      </c>
      <c r="J2155" t="s">
        <v>53</v>
      </c>
      <c r="K2155" s="7">
        <v>0</v>
      </c>
      <c r="L2155" t="s">
        <v>87</v>
      </c>
      <c r="M2155" t="s">
        <v>159</v>
      </c>
      <c r="N2155" t="s">
        <v>160</v>
      </c>
      <c r="O2155">
        <v>894</v>
      </c>
      <c r="P2155" s="6">
        <v>433.65</v>
      </c>
      <c r="Q2155" s="6">
        <v>387683.1</v>
      </c>
      <c r="R2155" s="5">
        <v>0.15</v>
      </c>
      <c r="S2155" s="6">
        <v>329530.63500000001</v>
      </c>
      <c r="T2155" s="6">
        <v>1027.45</v>
      </c>
      <c r="U2155" s="6">
        <v>211232.12</v>
      </c>
      <c r="V2155" s="6">
        <v>2418.19</v>
      </c>
      <c r="W2155" s="6">
        <v>9077.5499999999993</v>
      </c>
      <c r="X2155" s="6">
        <v>105775.325</v>
      </c>
      <c r="Y2155" s="5">
        <v>0.32098783471224202</v>
      </c>
      <c r="Z2155" t="s">
        <v>103</v>
      </c>
      <c r="AA2155" t="s">
        <v>104</v>
      </c>
      <c r="AB2155" t="s">
        <v>56</v>
      </c>
      <c r="AC2155" t="s">
        <v>66</v>
      </c>
      <c r="AD2155" t="s">
        <v>57</v>
      </c>
      <c r="AE2155" t="s">
        <v>67</v>
      </c>
      <c r="AF2155" t="str">
        <f>TEXT(Agricultural_Export_Analysis_Cleaned_Dataset[[#This Row],[Order_Date]],"mmm")</f>
        <v>Sep</v>
      </c>
      <c r="AG2155" t="str">
        <f>TEXT(Agricultural_Export_Analysis_Cleaned_Dataset[[#This Row],[Order_Date]],"yyyy")</f>
        <v>2025</v>
      </c>
      <c r="AH2155" t="str">
        <f>TEXT(Agricultural_Export_Analysis_Cleaned_Dataset[[#This Row],[Order_Date]],"ddd")</f>
        <v>Thu</v>
      </c>
      <c r="AI2155" t="str">
        <f>TEXT(Agricultural_Export_Analysis_Cleaned_Dataset[[#This Row],[Ship_Date]],"yyyy")</f>
        <v>2025</v>
      </c>
      <c r="AJ2155" t="str">
        <f>TEXT(Agricultural_Export_Analysis_Cleaned_Dataset[[#This Row],[Ship_Date]],"mmm")</f>
        <v>Sep</v>
      </c>
      <c r="AK2155" t="str">
        <f>TEXT(Agricultural_Export_Analysis_Cleaned_Dataset[[#This Row],[Ship_Date]],"ddd")</f>
        <v>Fri</v>
      </c>
      <c r="AL2155" t="str">
        <f>TEXT(Agricultural_Export_Analysis_Cleaned_Dataset[[#This Row],[Delivery_Date]],"yyyy")</f>
        <v>2025</v>
      </c>
      <c r="AM2155" t="str">
        <f>TEXT(Agricultural_Export_Analysis_Cleaned_Dataset[[#This Row],[Delivery_Date]],"mmm")</f>
        <v>Sep</v>
      </c>
      <c r="AN2155" t="str">
        <f>TEXT(Agricultural_Export_Analysis_Cleaned_Dataset[[#This Row],[Delivery_Date]],"ddd")</f>
        <v>Wed</v>
      </c>
      <c r="AO2155">
        <f>Agricultural_Export_Analysis_Cleaned_Dataset[[#This Row],[Delivery_Date]]-Agricultural_Export_Analysis_Cleaned_Dataset[[#This Row],[Ship_Date]]</f>
        <v>5</v>
      </c>
      <c r="AP2155">
        <f>Agricultural_Export_Analysis_Cleaned_Dataset[[#This Row],[Ship_Date]]-Agricultural_Export_Analysis_Cleaned_Dataset[[#This Row],[Order_Date]]</f>
        <v>1</v>
      </c>
      <c r="AQ2155" s="4" t="str">
        <f>TEXT(Agricultural_Export_Analysis_Cleaned_Dataset[[#This Row],[Order_Date]],"mmm yyyy")</f>
        <v>Sep 2025</v>
      </c>
    </row>
    <row r="2156" spans="1:43" x14ac:dyDescent="0.3">
      <c r="A2156" t="s">
        <v>4183</v>
      </c>
      <c r="B2156" t="s">
        <v>4184</v>
      </c>
      <c r="C2156" s="2">
        <v>45794</v>
      </c>
      <c r="D2156" s="2">
        <v>45799</v>
      </c>
      <c r="E2156" s="2">
        <v>45829</v>
      </c>
      <c r="F2156" t="s">
        <v>35</v>
      </c>
      <c r="G2156" t="s">
        <v>132</v>
      </c>
      <c r="H2156" t="s">
        <v>74</v>
      </c>
      <c r="I2156" t="s">
        <v>97</v>
      </c>
      <c r="J2156" t="s">
        <v>53</v>
      </c>
      <c r="K2156" s="7">
        <v>0</v>
      </c>
      <c r="L2156" t="s">
        <v>135</v>
      </c>
      <c r="M2156" t="s">
        <v>88</v>
      </c>
      <c r="N2156" t="s">
        <v>89</v>
      </c>
      <c r="O2156">
        <v>129</v>
      </c>
      <c r="P2156" s="6">
        <v>46.25</v>
      </c>
      <c r="Q2156" s="6">
        <v>5966.25</v>
      </c>
      <c r="R2156" s="5">
        <v>0.15</v>
      </c>
      <c r="S2156" s="6">
        <v>5071.3125</v>
      </c>
      <c r="T2156" s="6">
        <v>13104.68</v>
      </c>
      <c r="U2156" s="6">
        <v>3628.65</v>
      </c>
      <c r="V2156" s="6">
        <v>2577.21</v>
      </c>
      <c r="W2156" s="6">
        <v>167.5</v>
      </c>
      <c r="X2156" s="6">
        <v>-14406.727500000001</v>
      </c>
      <c r="Y2156" s="5">
        <v>-2.8408281879690902</v>
      </c>
      <c r="Z2156" t="s">
        <v>81</v>
      </c>
      <c r="AA2156" t="s">
        <v>82</v>
      </c>
      <c r="AB2156" t="s">
        <v>83</v>
      </c>
      <c r="AC2156" t="s">
        <v>43</v>
      </c>
      <c r="AD2156" t="s">
        <v>98</v>
      </c>
      <c r="AE2156" t="s">
        <v>58</v>
      </c>
      <c r="AF2156" t="str">
        <f>TEXT(Agricultural_Export_Analysis_Cleaned_Dataset[[#This Row],[Order_Date]],"mmm")</f>
        <v>May</v>
      </c>
      <c r="AG2156" t="str">
        <f>TEXT(Agricultural_Export_Analysis_Cleaned_Dataset[[#This Row],[Order_Date]],"yyyy")</f>
        <v>2025</v>
      </c>
      <c r="AH2156" t="str">
        <f>TEXT(Agricultural_Export_Analysis_Cleaned_Dataset[[#This Row],[Order_Date]],"ddd")</f>
        <v>Sat</v>
      </c>
      <c r="AI2156" t="str">
        <f>TEXT(Agricultural_Export_Analysis_Cleaned_Dataset[[#This Row],[Ship_Date]],"yyyy")</f>
        <v>2025</v>
      </c>
      <c r="AJ2156" t="str">
        <f>TEXT(Agricultural_Export_Analysis_Cleaned_Dataset[[#This Row],[Ship_Date]],"mmm")</f>
        <v>May</v>
      </c>
      <c r="AK2156" t="str">
        <f>TEXT(Agricultural_Export_Analysis_Cleaned_Dataset[[#This Row],[Ship_Date]],"ddd")</f>
        <v>Thu</v>
      </c>
      <c r="AL2156" t="str">
        <f>TEXT(Agricultural_Export_Analysis_Cleaned_Dataset[[#This Row],[Delivery_Date]],"yyyy")</f>
        <v>2025</v>
      </c>
      <c r="AM2156" t="str">
        <f>TEXT(Agricultural_Export_Analysis_Cleaned_Dataset[[#This Row],[Delivery_Date]],"mmm")</f>
        <v>Jun</v>
      </c>
      <c r="AN2156" t="str">
        <f>TEXT(Agricultural_Export_Analysis_Cleaned_Dataset[[#This Row],[Delivery_Date]],"ddd")</f>
        <v>Sat</v>
      </c>
      <c r="AO2156">
        <f>Agricultural_Export_Analysis_Cleaned_Dataset[[#This Row],[Delivery_Date]]-Agricultural_Export_Analysis_Cleaned_Dataset[[#This Row],[Ship_Date]]</f>
        <v>30</v>
      </c>
      <c r="AP2156">
        <f>Agricultural_Export_Analysis_Cleaned_Dataset[[#This Row],[Ship_Date]]-Agricultural_Export_Analysis_Cleaned_Dataset[[#This Row],[Order_Date]]</f>
        <v>5</v>
      </c>
      <c r="AQ2156" s="4" t="str">
        <f>TEXT(Agricultural_Export_Analysis_Cleaned_Dataset[[#This Row],[Order_Date]],"mmm yyyy")</f>
        <v>May 2025</v>
      </c>
    </row>
    <row r="2157" spans="1:43" x14ac:dyDescent="0.3">
      <c r="A2157" t="s">
        <v>4185</v>
      </c>
      <c r="B2157" t="s">
        <v>4186</v>
      </c>
      <c r="C2157" s="2">
        <v>45701</v>
      </c>
      <c r="D2157" s="2">
        <v>45711</v>
      </c>
      <c r="E2157" s="2">
        <v>45717</v>
      </c>
      <c r="F2157" t="s">
        <v>35</v>
      </c>
      <c r="G2157" t="s">
        <v>8933</v>
      </c>
      <c r="H2157" t="s">
        <v>74</v>
      </c>
      <c r="I2157" t="s">
        <v>118</v>
      </c>
      <c r="J2157" t="s">
        <v>39</v>
      </c>
      <c r="K2157" s="7">
        <v>0</v>
      </c>
      <c r="L2157" t="s">
        <v>32</v>
      </c>
      <c r="M2157" t="s">
        <v>101</v>
      </c>
      <c r="N2157" t="s">
        <v>102</v>
      </c>
      <c r="O2157">
        <v>1072</v>
      </c>
      <c r="P2157" s="6">
        <v>391.39</v>
      </c>
      <c r="Q2157" s="6">
        <v>419570.08</v>
      </c>
      <c r="R2157" s="5">
        <v>0.05</v>
      </c>
      <c r="S2157" s="6">
        <v>398591.576</v>
      </c>
      <c r="T2157" s="6">
        <v>17684.2304</v>
      </c>
      <c r="U2157" s="6">
        <v>198241.02</v>
      </c>
      <c r="V2157" s="6">
        <v>1250.83</v>
      </c>
      <c r="W2157" s="6">
        <v>40694.57</v>
      </c>
      <c r="X2157" s="6">
        <v>140720.92559999999</v>
      </c>
      <c r="Y2157" s="5">
        <v>0.35304540800763901</v>
      </c>
      <c r="Z2157" t="s">
        <v>40</v>
      </c>
      <c r="AA2157" t="s">
        <v>147</v>
      </c>
      <c r="AB2157" t="s">
        <v>65</v>
      </c>
      <c r="AC2157" t="s">
        <v>66</v>
      </c>
      <c r="AD2157" t="s">
        <v>123</v>
      </c>
      <c r="AE2157" t="s">
        <v>58</v>
      </c>
      <c r="AF2157" t="str">
        <f>TEXT(Agricultural_Export_Analysis_Cleaned_Dataset[[#This Row],[Order_Date]],"mmm")</f>
        <v>Feb</v>
      </c>
      <c r="AG2157" t="str">
        <f>TEXT(Agricultural_Export_Analysis_Cleaned_Dataset[[#This Row],[Order_Date]],"yyyy")</f>
        <v>2025</v>
      </c>
      <c r="AH2157" t="str">
        <f>TEXT(Agricultural_Export_Analysis_Cleaned_Dataset[[#This Row],[Order_Date]],"ddd")</f>
        <v>Thu</v>
      </c>
      <c r="AI2157" t="str">
        <f>TEXT(Agricultural_Export_Analysis_Cleaned_Dataset[[#This Row],[Ship_Date]],"yyyy")</f>
        <v>2025</v>
      </c>
      <c r="AJ2157" t="str">
        <f>TEXT(Agricultural_Export_Analysis_Cleaned_Dataset[[#This Row],[Ship_Date]],"mmm")</f>
        <v>Feb</v>
      </c>
      <c r="AK2157" t="str">
        <f>TEXT(Agricultural_Export_Analysis_Cleaned_Dataset[[#This Row],[Ship_Date]],"ddd")</f>
        <v>Sun</v>
      </c>
      <c r="AL2157" t="str">
        <f>TEXT(Agricultural_Export_Analysis_Cleaned_Dataset[[#This Row],[Delivery_Date]],"yyyy")</f>
        <v>2025</v>
      </c>
      <c r="AM2157" t="str">
        <f>TEXT(Agricultural_Export_Analysis_Cleaned_Dataset[[#This Row],[Delivery_Date]],"mmm")</f>
        <v>Mar</v>
      </c>
      <c r="AN2157" t="str">
        <f>TEXT(Agricultural_Export_Analysis_Cleaned_Dataset[[#This Row],[Delivery_Date]],"ddd")</f>
        <v>Sat</v>
      </c>
      <c r="AO2157">
        <f>Agricultural_Export_Analysis_Cleaned_Dataset[[#This Row],[Delivery_Date]]-Agricultural_Export_Analysis_Cleaned_Dataset[[#This Row],[Ship_Date]]</f>
        <v>6</v>
      </c>
      <c r="AP2157">
        <f>Agricultural_Export_Analysis_Cleaned_Dataset[[#This Row],[Ship_Date]]-Agricultural_Export_Analysis_Cleaned_Dataset[[#This Row],[Order_Date]]</f>
        <v>10</v>
      </c>
      <c r="AQ2157" s="4" t="str">
        <f>TEXT(Agricultural_Export_Analysis_Cleaned_Dataset[[#This Row],[Order_Date]],"mmm yyyy")</f>
        <v>Feb 2025</v>
      </c>
    </row>
    <row r="2158" spans="1:43" x14ac:dyDescent="0.3">
      <c r="A2158" t="s">
        <v>4187</v>
      </c>
      <c r="B2158" t="s">
        <v>2756</v>
      </c>
      <c r="C2158" s="2">
        <v>45761</v>
      </c>
      <c r="D2158" s="2">
        <v>45768</v>
      </c>
      <c r="E2158" s="2">
        <v>45784</v>
      </c>
      <c r="F2158" t="s">
        <v>35</v>
      </c>
      <c r="G2158" t="s">
        <v>73</v>
      </c>
      <c r="H2158" t="s">
        <v>74</v>
      </c>
      <c r="I2158" t="s">
        <v>118</v>
      </c>
      <c r="J2158" t="s">
        <v>53</v>
      </c>
      <c r="K2158" s="7">
        <v>4</v>
      </c>
      <c r="L2158" t="s">
        <v>87</v>
      </c>
      <c r="M2158" t="s">
        <v>130</v>
      </c>
      <c r="N2158" t="s">
        <v>131</v>
      </c>
      <c r="O2158">
        <v>51</v>
      </c>
      <c r="P2158" s="6">
        <v>326.88</v>
      </c>
      <c r="Q2158" s="6">
        <v>16670.88</v>
      </c>
      <c r="R2158" s="5">
        <v>0.1</v>
      </c>
      <c r="S2158" s="6">
        <v>15003.791999999999</v>
      </c>
      <c r="T2158" s="6">
        <v>825.48</v>
      </c>
      <c r="U2158" s="6">
        <v>6902.61</v>
      </c>
      <c r="V2158" s="6">
        <v>882.23</v>
      </c>
      <c r="W2158" s="6">
        <v>521.66999999999996</v>
      </c>
      <c r="X2158" s="6">
        <v>5871.8019999999997</v>
      </c>
      <c r="Y2158" s="5">
        <v>0.39135453224091599</v>
      </c>
      <c r="Z2158" t="s">
        <v>81</v>
      </c>
      <c r="AA2158" t="s">
        <v>165</v>
      </c>
      <c r="AB2158" t="s">
        <v>42</v>
      </c>
      <c r="AC2158" t="s">
        <v>66</v>
      </c>
      <c r="AD2158" t="s">
        <v>44</v>
      </c>
      <c r="AE2158" t="s">
        <v>45</v>
      </c>
      <c r="AF2158" t="str">
        <f>TEXT(Agricultural_Export_Analysis_Cleaned_Dataset[[#This Row],[Order_Date]],"mmm")</f>
        <v>Apr</v>
      </c>
      <c r="AG2158" t="str">
        <f>TEXT(Agricultural_Export_Analysis_Cleaned_Dataset[[#This Row],[Order_Date]],"yyyy")</f>
        <v>2025</v>
      </c>
      <c r="AH2158" t="str">
        <f>TEXT(Agricultural_Export_Analysis_Cleaned_Dataset[[#This Row],[Order_Date]],"ddd")</f>
        <v>Mon</v>
      </c>
      <c r="AI2158" t="str">
        <f>TEXT(Agricultural_Export_Analysis_Cleaned_Dataset[[#This Row],[Ship_Date]],"yyyy")</f>
        <v>2025</v>
      </c>
      <c r="AJ2158" t="str">
        <f>TEXT(Agricultural_Export_Analysis_Cleaned_Dataset[[#This Row],[Ship_Date]],"mmm")</f>
        <v>Apr</v>
      </c>
      <c r="AK2158" t="str">
        <f>TEXT(Agricultural_Export_Analysis_Cleaned_Dataset[[#This Row],[Ship_Date]],"ddd")</f>
        <v>Mon</v>
      </c>
      <c r="AL2158" t="str">
        <f>TEXT(Agricultural_Export_Analysis_Cleaned_Dataset[[#This Row],[Delivery_Date]],"yyyy")</f>
        <v>2025</v>
      </c>
      <c r="AM2158" t="str">
        <f>TEXT(Agricultural_Export_Analysis_Cleaned_Dataset[[#This Row],[Delivery_Date]],"mmm")</f>
        <v>May</v>
      </c>
      <c r="AN2158" t="str">
        <f>TEXT(Agricultural_Export_Analysis_Cleaned_Dataset[[#This Row],[Delivery_Date]],"ddd")</f>
        <v>Wed</v>
      </c>
      <c r="AO2158">
        <f>Agricultural_Export_Analysis_Cleaned_Dataset[[#This Row],[Delivery_Date]]-Agricultural_Export_Analysis_Cleaned_Dataset[[#This Row],[Ship_Date]]</f>
        <v>16</v>
      </c>
      <c r="AP2158">
        <f>Agricultural_Export_Analysis_Cleaned_Dataset[[#This Row],[Ship_Date]]-Agricultural_Export_Analysis_Cleaned_Dataset[[#This Row],[Order_Date]]</f>
        <v>7</v>
      </c>
      <c r="AQ2158" s="4" t="str">
        <f>TEXT(Agricultural_Export_Analysis_Cleaned_Dataset[[#This Row],[Order_Date]],"mmm yyyy")</f>
        <v>Apr 2025</v>
      </c>
    </row>
    <row r="2159" spans="1:43" x14ac:dyDescent="0.3">
      <c r="A2159" t="s">
        <v>4188</v>
      </c>
      <c r="B2159" t="s">
        <v>4189</v>
      </c>
      <c r="C2159" s="2">
        <v>45375</v>
      </c>
      <c r="D2159" s="2">
        <v>45382</v>
      </c>
      <c r="E2159" s="2">
        <v>45392</v>
      </c>
      <c r="F2159" t="s">
        <v>35</v>
      </c>
      <c r="G2159" t="s">
        <v>96</v>
      </c>
      <c r="H2159" t="s">
        <v>51</v>
      </c>
      <c r="I2159" t="s">
        <v>97</v>
      </c>
      <c r="J2159" t="s">
        <v>112</v>
      </c>
      <c r="K2159" s="7">
        <v>0</v>
      </c>
      <c r="L2159" t="s">
        <v>135</v>
      </c>
      <c r="M2159" t="s">
        <v>71</v>
      </c>
      <c r="N2159" t="s">
        <v>72</v>
      </c>
      <c r="O2159">
        <v>174</v>
      </c>
      <c r="P2159" s="6">
        <v>426.74</v>
      </c>
      <c r="Q2159" s="6">
        <v>74252.759999999995</v>
      </c>
      <c r="R2159" s="5">
        <v>0.05</v>
      </c>
      <c r="S2159" s="6">
        <v>70540.122000000003</v>
      </c>
      <c r="T2159" s="6">
        <v>13387.08</v>
      </c>
      <c r="U2159" s="6">
        <v>37762.550000000003</v>
      </c>
      <c r="V2159" s="6">
        <v>2048.54</v>
      </c>
      <c r="W2159" s="6">
        <v>3268.71</v>
      </c>
      <c r="X2159" s="6">
        <v>14073.242</v>
      </c>
      <c r="Y2159" s="5">
        <v>0.19950691324293399</v>
      </c>
      <c r="Z2159" t="s">
        <v>40</v>
      </c>
      <c r="AA2159" t="s">
        <v>41</v>
      </c>
      <c r="AB2159" t="s">
        <v>56</v>
      </c>
      <c r="AC2159" t="s">
        <v>66</v>
      </c>
      <c r="AD2159" t="s">
        <v>93</v>
      </c>
      <c r="AE2159" t="s">
        <v>45</v>
      </c>
      <c r="AF2159" t="str">
        <f>TEXT(Agricultural_Export_Analysis_Cleaned_Dataset[[#This Row],[Order_Date]],"mmm")</f>
        <v>Mar</v>
      </c>
      <c r="AG2159" t="str">
        <f>TEXT(Agricultural_Export_Analysis_Cleaned_Dataset[[#This Row],[Order_Date]],"yyyy")</f>
        <v>2024</v>
      </c>
      <c r="AH2159" t="str">
        <f>TEXT(Agricultural_Export_Analysis_Cleaned_Dataset[[#This Row],[Order_Date]],"ddd")</f>
        <v>Sun</v>
      </c>
      <c r="AI2159" t="str">
        <f>TEXT(Agricultural_Export_Analysis_Cleaned_Dataset[[#This Row],[Ship_Date]],"yyyy")</f>
        <v>2024</v>
      </c>
      <c r="AJ2159" t="str">
        <f>TEXT(Agricultural_Export_Analysis_Cleaned_Dataset[[#This Row],[Ship_Date]],"mmm")</f>
        <v>Mar</v>
      </c>
      <c r="AK2159" t="str">
        <f>TEXT(Agricultural_Export_Analysis_Cleaned_Dataset[[#This Row],[Ship_Date]],"ddd")</f>
        <v>Sun</v>
      </c>
      <c r="AL2159" t="str">
        <f>TEXT(Agricultural_Export_Analysis_Cleaned_Dataset[[#This Row],[Delivery_Date]],"yyyy")</f>
        <v>2024</v>
      </c>
      <c r="AM2159" t="str">
        <f>TEXT(Agricultural_Export_Analysis_Cleaned_Dataset[[#This Row],[Delivery_Date]],"mmm")</f>
        <v>Apr</v>
      </c>
      <c r="AN2159" t="str">
        <f>TEXT(Agricultural_Export_Analysis_Cleaned_Dataset[[#This Row],[Delivery_Date]],"ddd")</f>
        <v>Wed</v>
      </c>
      <c r="AO2159">
        <f>Agricultural_Export_Analysis_Cleaned_Dataset[[#This Row],[Delivery_Date]]-Agricultural_Export_Analysis_Cleaned_Dataset[[#This Row],[Ship_Date]]</f>
        <v>10</v>
      </c>
      <c r="AP2159">
        <f>Agricultural_Export_Analysis_Cleaned_Dataset[[#This Row],[Ship_Date]]-Agricultural_Export_Analysis_Cleaned_Dataset[[#This Row],[Order_Date]]</f>
        <v>7</v>
      </c>
      <c r="AQ2159" s="4" t="str">
        <f>TEXT(Agricultural_Export_Analysis_Cleaned_Dataset[[#This Row],[Order_Date]],"mmm yyyy")</f>
        <v>Mar 2024</v>
      </c>
    </row>
    <row r="2160" spans="1:43" x14ac:dyDescent="0.3">
      <c r="A2160" t="s">
        <v>4190</v>
      </c>
      <c r="B2160" t="s">
        <v>4191</v>
      </c>
      <c r="C2160" s="2">
        <v>45459</v>
      </c>
      <c r="D2160" s="2">
        <v>45468</v>
      </c>
      <c r="E2160" s="2">
        <v>45497</v>
      </c>
      <c r="F2160" t="s">
        <v>35</v>
      </c>
      <c r="G2160" t="s">
        <v>50</v>
      </c>
      <c r="H2160" t="s">
        <v>51</v>
      </c>
      <c r="I2160" t="s">
        <v>91</v>
      </c>
      <c r="J2160" t="s">
        <v>63</v>
      </c>
      <c r="K2160" s="7">
        <v>0</v>
      </c>
      <c r="L2160" t="s">
        <v>32</v>
      </c>
      <c r="M2160" t="s">
        <v>48</v>
      </c>
      <c r="N2160" t="s">
        <v>49</v>
      </c>
      <c r="O2160">
        <v>1060</v>
      </c>
      <c r="P2160" s="6">
        <v>463.06</v>
      </c>
      <c r="Q2160" s="6">
        <v>490843.6</v>
      </c>
      <c r="R2160" s="5">
        <v>0.05</v>
      </c>
      <c r="S2160" s="6">
        <v>466301.42</v>
      </c>
      <c r="T2160" s="6">
        <v>10992.75</v>
      </c>
      <c r="U2160" s="6">
        <v>218135.95</v>
      </c>
      <c r="V2160" s="6">
        <v>2052.0100000000002</v>
      </c>
      <c r="W2160" s="6">
        <v>50435.34</v>
      </c>
      <c r="X2160" s="6">
        <v>184685.37</v>
      </c>
      <c r="Y2160" s="5">
        <v>0.39606435253832201</v>
      </c>
      <c r="Z2160" t="s">
        <v>81</v>
      </c>
      <c r="AA2160" t="s">
        <v>150</v>
      </c>
      <c r="AB2160" t="s">
        <v>65</v>
      </c>
      <c r="AC2160" t="s">
        <v>43</v>
      </c>
      <c r="AD2160" t="s">
        <v>77</v>
      </c>
      <c r="AE2160" t="s">
        <v>45</v>
      </c>
      <c r="AF2160" t="str">
        <f>TEXT(Agricultural_Export_Analysis_Cleaned_Dataset[[#This Row],[Order_Date]],"mmm")</f>
        <v>Jun</v>
      </c>
      <c r="AG2160" t="str">
        <f>TEXT(Agricultural_Export_Analysis_Cleaned_Dataset[[#This Row],[Order_Date]],"yyyy")</f>
        <v>2024</v>
      </c>
      <c r="AH2160" t="str">
        <f>TEXT(Agricultural_Export_Analysis_Cleaned_Dataset[[#This Row],[Order_Date]],"ddd")</f>
        <v>Sun</v>
      </c>
      <c r="AI2160" t="str">
        <f>TEXT(Agricultural_Export_Analysis_Cleaned_Dataset[[#This Row],[Ship_Date]],"yyyy")</f>
        <v>2024</v>
      </c>
      <c r="AJ2160" t="str">
        <f>TEXT(Agricultural_Export_Analysis_Cleaned_Dataset[[#This Row],[Ship_Date]],"mmm")</f>
        <v>Jun</v>
      </c>
      <c r="AK2160" t="str">
        <f>TEXT(Agricultural_Export_Analysis_Cleaned_Dataset[[#This Row],[Ship_Date]],"ddd")</f>
        <v>Tue</v>
      </c>
      <c r="AL2160" t="str">
        <f>TEXT(Agricultural_Export_Analysis_Cleaned_Dataset[[#This Row],[Delivery_Date]],"yyyy")</f>
        <v>2024</v>
      </c>
      <c r="AM2160" t="str">
        <f>TEXT(Agricultural_Export_Analysis_Cleaned_Dataset[[#This Row],[Delivery_Date]],"mmm")</f>
        <v>Jul</v>
      </c>
      <c r="AN2160" t="str">
        <f>TEXT(Agricultural_Export_Analysis_Cleaned_Dataset[[#This Row],[Delivery_Date]],"ddd")</f>
        <v>Wed</v>
      </c>
      <c r="AO2160">
        <f>Agricultural_Export_Analysis_Cleaned_Dataset[[#This Row],[Delivery_Date]]-Agricultural_Export_Analysis_Cleaned_Dataset[[#This Row],[Ship_Date]]</f>
        <v>29</v>
      </c>
      <c r="AP2160">
        <f>Agricultural_Export_Analysis_Cleaned_Dataset[[#This Row],[Ship_Date]]-Agricultural_Export_Analysis_Cleaned_Dataset[[#This Row],[Order_Date]]</f>
        <v>9</v>
      </c>
      <c r="AQ2160" s="4" t="str">
        <f>TEXT(Agricultural_Export_Analysis_Cleaned_Dataset[[#This Row],[Order_Date]],"mmm yyyy")</f>
        <v>Jun 2024</v>
      </c>
    </row>
    <row r="2161" spans="1:43" x14ac:dyDescent="0.3">
      <c r="A2161" t="s">
        <v>4192</v>
      </c>
      <c r="B2161" t="s">
        <v>4193</v>
      </c>
      <c r="C2161" s="2">
        <v>45440</v>
      </c>
      <c r="D2161" s="2">
        <v>45450</v>
      </c>
      <c r="E2161" s="2">
        <v>45470</v>
      </c>
      <c r="F2161" t="s">
        <v>35</v>
      </c>
      <c r="G2161" t="s">
        <v>117</v>
      </c>
      <c r="H2161" t="s">
        <v>51</v>
      </c>
      <c r="I2161" t="s">
        <v>91</v>
      </c>
      <c r="J2161" t="s">
        <v>39</v>
      </c>
      <c r="K2161" s="7">
        <v>4</v>
      </c>
      <c r="L2161" t="s">
        <v>87</v>
      </c>
      <c r="M2161" t="s">
        <v>107</v>
      </c>
      <c r="N2161" t="s">
        <v>108</v>
      </c>
      <c r="O2161">
        <v>1285</v>
      </c>
      <c r="P2161" s="6">
        <v>480.58</v>
      </c>
      <c r="Q2161" s="6">
        <v>617545.30000000005</v>
      </c>
      <c r="R2161" s="5">
        <v>0.15</v>
      </c>
      <c r="S2161" s="6">
        <v>524913.505</v>
      </c>
      <c r="T2161" s="6">
        <v>4776.2299999999996</v>
      </c>
      <c r="U2161" s="6">
        <v>347215.72</v>
      </c>
      <c r="V2161" s="6">
        <v>2346.16</v>
      </c>
      <c r="W2161" s="6">
        <v>22427.64</v>
      </c>
      <c r="X2161" s="6">
        <v>148147.755</v>
      </c>
      <c r="Y2161" s="5">
        <v>0.28223269850906202</v>
      </c>
      <c r="Z2161" t="s">
        <v>81</v>
      </c>
      <c r="AA2161" t="s">
        <v>82</v>
      </c>
      <c r="AB2161" t="s">
        <v>56</v>
      </c>
      <c r="AC2161" t="s">
        <v>66</v>
      </c>
      <c r="AD2161" t="s">
        <v>84</v>
      </c>
      <c r="AE2161" t="s">
        <v>58</v>
      </c>
      <c r="AF2161" t="str">
        <f>TEXT(Agricultural_Export_Analysis_Cleaned_Dataset[[#This Row],[Order_Date]],"mmm")</f>
        <v>May</v>
      </c>
      <c r="AG2161" t="str">
        <f>TEXT(Agricultural_Export_Analysis_Cleaned_Dataset[[#This Row],[Order_Date]],"yyyy")</f>
        <v>2024</v>
      </c>
      <c r="AH2161" t="str">
        <f>TEXT(Agricultural_Export_Analysis_Cleaned_Dataset[[#This Row],[Order_Date]],"ddd")</f>
        <v>Tue</v>
      </c>
      <c r="AI2161" t="str">
        <f>TEXT(Agricultural_Export_Analysis_Cleaned_Dataset[[#This Row],[Ship_Date]],"yyyy")</f>
        <v>2024</v>
      </c>
      <c r="AJ2161" t="str">
        <f>TEXT(Agricultural_Export_Analysis_Cleaned_Dataset[[#This Row],[Ship_Date]],"mmm")</f>
        <v>Jun</v>
      </c>
      <c r="AK2161" t="str">
        <f>TEXT(Agricultural_Export_Analysis_Cleaned_Dataset[[#This Row],[Ship_Date]],"ddd")</f>
        <v>Fri</v>
      </c>
      <c r="AL2161" t="str">
        <f>TEXT(Agricultural_Export_Analysis_Cleaned_Dataset[[#This Row],[Delivery_Date]],"yyyy")</f>
        <v>2024</v>
      </c>
      <c r="AM2161" t="str">
        <f>TEXT(Agricultural_Export_Analysis_Cleaned_Dataset[[#This Row],[Delivery_Date]],"mmm")</f>
        <v>Jun</v>
      </c>
      <c r="AN2161" t="str">
        <f>TEXT(Agricultural_Export_Analysis_Cleaned_Dataset[[#This Row],[Delivery_Date]],"ddd")</f>
        <v>Thu</v>
      </c>
      <c r="AO2161">
        <f>Agricultural_Export_Analysis_Cleaned_Dataset[[#This Row],[Delivery_Date]]-Agricultural_Export_Analysis_Cleaned_Dataset[[#This Row],[Ship_Date]]</f>
        <v>20</v>
      </c>
      <c r="AP2161">
        <f>Agricultural_Export_Analysis_Cleaned_Dataset[[#This Row],[Ship_Date]]-Agricultural_Export_Analysis_Cleaned_Dataset[[#This Row],[Order_Date]]</f>
        <v>10</v>
      </c>
      <c r="AQ2161" s="4" t="str">
        <f>TEXT(Agricultural_Export_Analysis_Cleaned_Dataset[[#This Row],[Order_Date]],"mmm yyyy")</f>
        <v>May 2024</v>
      </c>
    </row>
    <row r="2162" spans="1:43" x14ac:dyDescent="0.3">
      <c r="A2162" t="s">
        <v>4194</v>
      </c>
      <c r="B2162" t="s">
        <v>4195</v>
      </c>
      <c r="C2162" s="2">
        <v>45814</v>
      </c>
      <c r="D2162" s="2">
        <v>45818</v>
      </c>
      <c r="E2162" s="2">
        <v>45830</v>
      </c>
      <c r="F2162" t="s">
        <v>35</v>
      </c>
      <c r="G2162" t="s">
        <v>8932</v>
      </c>
      <c r="H2162" t="s">
        <v>74</v>
      </c>
      <c r="I2162" t="s">
        <v>52</v>
      </c>
      <c r="J2162" t="s">
        <v>39</v>
      </c>
      <c r="K2162" s="7">
        <v>4</v>
      </c>
      <c r="L2162" t="s">
        <v>70</v>
      </c>
      <c r="M2162" t="s">
        <v>130</v>
      </c>
      <c r="N2162" t="s">
        <v>131</v>
      </c>
      <c r="O2162">
        <v>1353</v>
      </c>
      <c r="P2162" s="6">
        <v>325.5</v>
      </c>
      <c r="Q2162" s="6">
        <v>440401.5</v>
      </c>
      <c r="R2162" s="5">
        <v>0.15</v>
      </c>
      <c r="S2162" s="6">
        <v>374341.27500000002</v>
      </c>
      <c r="T2162" s="6">
        <v>13745.91</v>
      </c>
      <c r="U2162" s="6">
        <v>249240.74</v>
      </c>
      <c r="V2162" s="6">
        <v>1494.4</v>
      </c>
      <c r="W2162" s="6">
        <v>36951.120000000003</v>
      </c>
      <c r="X2162" s="6">
        <v>72909.104999999996</v>
      </c>
      <c r="Y2162" s="5">
        <v>0.19476640666995701</v>
      </c>
      <c r="Z2162" t="s">
        <v>81</v>
      </c>
      <c r="AA2162" t="s">
        <v>150</v>
      </c>
      <c r="AB2162" t="s">
        <v>65</v>
      </c>
      <c r="AC2162" t="s">
        <v>43</v>
      </c>
      <c r="AD2162" t="s">
        <v>93</v>
      </c>
      <c r="AE2162" t="s">
        <v>67</v>
      </c>
      <c r="AF2162" t="str">
        <f>TEXT(Agricultural_Export_Analysis_Cleaned_Dataset[[#This Row],[Order_Date]],"mmm")</f>
        <v>Jun</v>
      </c>
      <c r="AG2162" t="str">
        <f>TEXT(Agricultural_Export_Analysis_Cleaned_Dataset[[#This Row],[Order_Date]],"yyyy")</f>
        <v>2025</v>
      </c>
      <c r="AH2162" t="str">
        <f>TEXT(Agricultural_Export_Analysis_Cleaned_Dataset[[#This Row],[Order_Date]],"ddd")</f>
        <v>Fri</v>
      </c>
      <c r="AI2162" t="str">
        <f>TEXT(Agricultural_Export_Analysis_Cleaned_Dataset[[#This Row],[Ship_Date]],"yyyy")</f>
        <v>2025</v>
      </c>
      <c r="AJ2162" t="str">
        <f>TEXT(Agricultural_Export_Analysis_Cleaned_Dataset[[#This Row],[Ship_Date]],"mmm")</f>
        <v>Jun</v>
      </c>
      <c r="AK2162" t="str">
        <f>TEXT(Agricultural_Export_Analysis_Cleaned_Dataset[[#This Row],[Ship_Date]],"ddd")</f>
        <v>Tue</v>
      </c>
      <c r="AL2162" t="str">
        <f>TEXT(Agricultural_Export_Analysis_Cleaned_Dataset[[#This Row],[Delivery_Date]],"yyyy")</f>
        <v>2025</v>
      </c>
      <c r="AM2162" t="str">
        <f>TEXT(Agricultural_Export_Analysis_Cleaned_Dataset[[#This Row],[Delivery_Date]],"mmm")</f>
        <v>Jun</v>
      </c>
      <c r="AN2162" t="str">
        <f>TEXT(Agricultural_Export_Analysis_Cleaned_Dataset[[#This Row],[Delivery_Date]],"ddd")</f>
        <v>Sun</v>
      </c>
      <c r="AO2162">
        <f>Agricultural_Export_Analysis_Cleaned_Dataset[[#This Row],[Delivery_Date]]-Agricultural_Export_Analysis_Cleaned_Dataset[[#This Row],[Ship_Date]]</f>
        <v>12</v>
      </c>
      <c r="AP2162">
        <f>Agricultural_Export_Analysis_Cleaned_Dataset[[#This Row],[Ship_Date]]-Agricultural_Export_Analysis_Cleaned_Dataset[[#This Row],[Order_Date]]</f>
        <v>4</v>
      </c>
      <c r="AQ2162" s="4" t="str">
        <f>TEXT(Agricultural_Export_Analysis_Cleaned_Dataset[[#This Row],[Order_Date]],"mmm yyyy")</f>
        <v>Jun 2025</v>
      </c>
    </row>
    <row r="2163" spans="1:43" x14ac:dyDescent="0.3">
      <c r="A2163" t="s">
        <v>4196</v>
      </c>
      <c r="B2163" t="s">
        <v>4197</v>
      </c>
      <c r="C2163" s="2">
        <v>45943</v>
      </c>
      <c r="D2163" s="2">
        <v>45948</v>
      </c>
      <c r="E2163" s="2">
        <v>45956</v>
      </c>
      <c r="F2163" t="s">
        <v>35</v>
      </c>
      <c r="G2163" t="s">
        <v>132</v>
      </c>
      <c r="H2163" t="s">
        <v>51</v>
      </c>
      <c r="I2163" t="s">
        <v>91</v>
      </c>
      <c r="J2163" t="s">
        <v>53</v>
      </c>
      <c r="K2163" s="7">
        <v>0</v>
      </c>
      <c r="L2163" t="s">
        <v>87</v>
      </c>
      <c r="M2163" t="s">
        <v>48</v>
      </c>
      <c r="N2163" t="s">
        <v>49</v>
      </c>
      <c r="O2163">
        <v>647</v>
      </c>
      <c r="P2163" s="6">
        <v>159.94999999999999</v>
      </c>
      <c r="Q2163" s="6">
        <v>103487.65</v>
      </c>
      <c r="R2163" s="5">
        <v>0.05</v>
      </c>
      <c r="S2163" s="6">
        <v>98313.267500000002</v>
      </c>
      <c r="T2163" s="6">
        <v>2893.13</v>
      </c>
      <c r="U2163" s="6">
        <v>62338.74</v>
      </c>
      <c r="V2163" s="6">
        <v>1752.76</v>
      </c>
      <c r="W2163" s="6">
        <v>2615.41</v>
      </c>
      <c r="X2163" s="6">
        <v>28713.227500000001</v>
      </c>
      <c r="Y2163" s="5">
        <v>0.29205852099260199</v>
      </c>
      <c r="Z2163" t="s">
        <v>54</v>
      </c>
      <c r="AA2163" t="s">
        <v>75</v>
      </c>
      <c r="AB2163" t="s">
        <v>83</v>
      </c>
      <c r="AC2163" t="s">
        <v>76</v>
      </c>
      <c r="AD2163" t="s">
        <v>98</v>
      </c>
      <c r="AE2163" t="s">
        <v>58</v>
      </c>
      <c r="AF2163" t="str">
        <f>TEXT(Agricultural_Export_Analysis_Cleaned_Dataset[[#This Row],[Order_Date]],"mmm")</f>
        <v>Oct</v>
      </c>
      <c r="AG2163" t="str">
        <f>TEXT(Agricultural_Export_Analysis_Cleaned_Dataset[[#This Row],[Order_Date]],"yyyy")</f>
        <v>2025</v>
      </c>
      <c r="AH2163" t="str">
        <f>TEXT(Agricultural_Export_Analysis_Cleaned_Dataset[[#This Row],[Order_Date]],"ddd")</f>
        <v>Mon</v>
      </c>
      <c r="AI2163" t="str">
        <f>TEXT(Agricultural_Export_Analysis_Cleaned_Dataset[[#This Row],[Ship_Date]],"yyyy")</f>
        <v>2025</v>
      </c>
      <c r="AJ2163" t="str">
        <f>TEXT(Agricultural_Export_Analysis_Cleaned_Dataset[[#This Row],[Ship_Date]],"mmm")</f>
        <v>Oct</v>
      </c>
      <c r="AK2163" t="str">
        <f>TEXT(Agricultural_Export_Analysis_Cleaned_Dataset[[#This Row],[Ship_Date]],"ddd")</f>
        <v>Sat</v>
      </c>
      <c r="AL2163" t="str">
        <f>TEXT(Agricultural_Export_Analysis_Cleaned_Dataset[[#This Row],[Delivery_Date]],"yyyy")</f>
        <v>2025</v>
      </c>
      <c r="AM2163" t="str">
        <f>TEXT(Agricultural_Export_Analysis_Cleaned_Dataset[[#This Row],[Delivery_Date]],"mmm")</f>
        <v>Oct</v>
      </c>
      <c r="AN2163" t="str">
        <f>TEXT(Agricultural_Export_Analysis_Cleaned_Dataset[[#This Row],[Delivery_Date]],"ddd")</f>
        <v>Sun</v>
      </c>
      <c r="AO2163">
        <f>Agricultural_Export_Analysis_Cleaned_Dataset[[#This Row],[Delivery_Date]]-Agricultural_Export_Analysis_Cleaned_Dataset[[#This Row],[Ship_Date]]</f>
        <v>8</v>
      </c>
      <c r="AP2163">
        <f>Agricultural_Export_Analysis_Cleaned_Dataset[[#This Row],[Ship_Date]]-Agricultural_Export_Analysis_Cleaned_Dataset[[#This Row],[Order_Date]]</f>
        <v>5</v>
      </c>
      <c r="AQ2163" s="4" t="str">
        <f>TEXT(Agricultural_Export_Analysis_Cleaned_Dataset[[#This Row],[Order_Date]],"mmm yyyy")</f>
        <v>Oct 2025</v>
      </c>
    </row>
    <row r="2164" spans="1:43" x14ac:dyDescent="0.3">
      <c r="A2164" t="s">
        <v>4198</v>
      </c>
      <c r="B2164" t="s">
        <v>4199</v>
      </c>
      <c r="C2164" s="2">
        <v>45662</v>
      </c>
      <c r="D2164" s="2">
        <v>45671</v>
      </c>
      <c r="E2164" s="2">
        <v>45687</v>
      </c>
      <c r="F2164" t="s">
        <v>35</v>
      </c>
      <c r="G2164" t="s">
        <v>117</v>
      </c>
      <c r="H2164" t="s">
        <v>51</v>
      </c>
      <c r="I2164" t="s">
        <v>52</v>
      </c>
      <c r="J2164" t="s">
        <v>63</v>
      </c>
      <c r="K2164" s="7">
        <v>4</v>
      </c>
      <c r="L2164" t="s">
        <v>135</v>
      </c>
      <c r="M2164" t="s">
        <v>130</v>
      </c>
      <c r="N2164" t="s">
        <v>131</v>
      </c>
      <c r="O2164">
        <v>1106</v>
      </c>
      <c r="P2164" s="6">
        <v>304.23</v>
      </c>
      <c r="Q2164" s="6">
        <v>336478.38</v>
      </c>
      <c r="R2164" s="5">
        <v>0</v>
      </c>
      <c r="S2164" s="6">
        <v>336478.38</v>
      </c>
      <c r="T2164" s="6">
        <v>5774.05</v>
      </c>
      <c r="U2164" s="6">
        <v>185977.05</v>
      </c>
      <c r="V2164" s="6">
        <v>1734.89</v>
      </c>
      <c r="W2164" s="6">
        <v>25837.360000000001</v>
      </c>
      <c r="X2164" s="6">
        <v>117155.03</v>
      </c>
      <c r="Y2164" s="5">
        <v>0.34817996330105999</v>
      </c>
      <c r="Z2164" t="s">
        <v>40</v>
      </c>
      <c r="AA2164" t="s">
        <v>64</v>
      </c>
      <c r="AB2164" t="s">
        <v>42</v>
      </c>
      <c r="AC2164" t="s">
        <v>66</v>
      </c>
      <c r="AD2164" t="s">
        <v>77</v>
      </c>
      <c r="AE2164" t="s">
        <v>67</v>
      </c>
      <c r="AF2164" t="str">
        <f>TEXT(Agricultural_Export_Analysis_Cleaned_Dataset[[#This Row],[Order_Date]],"mmm")</f>
        <v>Jan</v>
      </c>
      <c r="AG2164" t="str">
        <f>TEXT(Agricultural_Export_Analysis_Cleaned_Dataset[[#This Row],[Order_Date]],"yyyy")</f>
        <v>2025</v>
      </c>
      <c r="AH2164" t="str">
        <f>TEXT(Agricultural_Export_Analysis_Cleaned_Dataset[[#This Row],[Order_Date]],"ddd")</f>
        <v>Sun</v>
      </c>
      <c r="AI2164" t="str">
        <f>TEXT(Agricultural_Export_Analysis_Cleaned_Dataset[[#This Row],[Ship_Date]],"yyyy")</f>
        <v>2025</v>
      </c>
      <c r="AJ2164" t="str">
        <f>TEXT(Agricultural_Export_Analysis_Cleaned_Dataset[[#This Row],[Ship_Date]],"mmm")</f>
        <v>Jan</v>
      </c>
      <c r="AK2164" t="str">
        <f>TEXT(Agricultural_Export_Analysis_Cleaned_Dataset[[#This Row],[Ship_Date]],"ddd")</f>
        <v>Tue</v>
      </c>
      <c r="AL2164" t="str">
        <f>TEXT(Agricultural_Export_Analysis_Cleaned_Dataset[[#This Row],[Delivery_Date]],"yyyy")</f>
        <v>2025</v>
      </c>
      <c r="AM2164" t="str">
        <f>TEXT(Agricultural_Export_Analysis_Cleaned_Dataset[[#This Row],[Delivery_Date]],"mmm")</f>
        <v>Jan</v>
      </c>
      <c r="AN2164" t="str">
        <f>TEXT(Agricultural_Export_Analysis_Cleaned_Dataset[[#This Row],[Delivery_Date]],"ddd")</f>
        <v>Thu</v>
      </c>
      <c r="AO2164">
        <f>Agricultural_Export_Analysis_Cleaned_Dataset[[#This Row],[Delivery_Date]]-Agricultural_Export_Analysis_Cleaned_Dataset[[#This Row],[Ship_Date]]</f>
        <v>16</v>
      </c>
      <c r="AP2164">
        <f>Agricultural_Export_Analysis_Cleaned_Dataset[[#This Row],[Ship_Date]]-Agricultural_Export_Analysis_Cleaned_Dataset[[#This Row],[Order_Date]]</f>
        <v>9</v>
      </c>
      <c r="AQ2164" s="4" t="str">
        <f>TEXT(Agricultural_Export_Analysis_Cleaned_Dataset[[#This Row],[Order_Date]],"mmm yyyy")</f>
        <v>Jan 2025</v>
      </c>
    </row>
    <row r="2165" spans="1:43" x14ac:dyDescent="0.3">
      <c r="A2165" t="s">
        <v>4200</v>
      </c>
      <c r="B2165" t="s">
        <v>4201</v>
      </c>
      <c r="C2165" s="2">
        <v>45513</v>
      </c>
      <c r="D2165" s="2">
        <v>45515</v>
      </c>
      <c r="E2165" s="2">
        <v>45540</v>
      </c>
      <c r="F2165" t="s">
        <v>35</v>
      </c>
      <c r="G2165" t="s">
        <v>73</v>
      </c>
      <c r="H2165" t="s">
        <v>37</v>
      </c>
      <c r="I2165" t="s">
        <v>91</v>
      </c>
      <c r="J2165" t="s">
        <v>112</v>
      </c>
      <c r="K2165" s="7">
        <v>2</v>
      </c>
      <c r="L2165" t="s">
        <v>87</v>
      </c>
      <c r="M2165" t="s">
        <v>130</v>
      </c>
      <c r="N2165" t="s">
        <v>131</v>
      </c>
      <c r="O2165">
        <v>164</v>
      </c>
      <c r="P2165" s="6">
        <v>364.03</v>
      </c>
      <c r="Q2165" s="6">
        <v>59700.92</v>
      </c>
      <c r="R2165" s="5">
        <v>0.15</v>
      </c>
      <c r="S2165" s="6">
        <v>50745.781999999999</v>
      </c>
      <c r="T2165" s="6">
        <v>7954.63</v>
      </c>
      <c r="U2165" s="6">
        <v>33367.03</v>
      </c>
      <c r="V2165" s="6">
        <v>158.31</v>
      </c>
      <c r="W2165" s="6">
        <v>5345.15</v>
      </c>
      <c r="X2165" s="6">
        <v>3920.6619999999998</v>
      </c>
      <c r="Y2165" s="5">
        <v>7.7260845049151206E-2</v>
      </c>
      <c r="Z2165" t="s">
        <v>103</v>
      </c>
      <c r="AA2165" t="s">
        <v>177</v>
      </c>
      <c r="AB2165" t="s">
        <v>56</v>
      </c>
      <c r="AC2165" t="s">
        <v>66</v>
      </c>
      <c r="AD2165" t="s">
        <v>93</v>
      </c>
      <c r="AE2165" t="s">
        <v>58</v>
      </c>
      <c r="AF2165" t="str">
        <f>TEXT(Agricultural_Export_Analysis_Cleaned_Dataset[[#This Row],[Order_Date]],"mmm")</f>
        <v>Aug</v>
      </c>
      <c r="AG2165" t="str">
        <f>TEXT(Agricultural_Export_Analysis_Cleaned_Dataset[[#This Row],[Order_Date]],"yyyy")</f>
        <v>2024</v>
      </c>
      <c r="AH2165" t="str">
        <f>TEXT(Agricultural_Export_Analysis_Cleaned_Dataset[[#This Row],[Order_Date]],"ddd")</f>
        <v>Fri</v>
      </c>
      <c r="AI2165" t="str">
        <f>TEXT(Agricultural_Export_Analysis_Cleaned_Dataset[[#This Row],[Ship_Date]],"yyyy")</f>
        <v>2024</v>
      </c>
      <c r="AJ2165" t="str">
        <f>TEXT(Agricultural_Export_Analysis_Cleaned_Dataset[[#This Row],[Ship_Date]],"mmm")</f>
        <v>Aug</v>
      </c>
      <c r="AK2165" t="str">
        <f>TEXT(Agricultural_Export_Analysis_Cleaned_Dataset[[#This Row],[Ship_Date]],"ddd")</f>
        <v>Sun</v>
      </c>
      <c r="AL2165" t="str">
        <f>TEXT(Agricultural_Export_Analysis_Cleaned_Dataset[[#This Row],[Delivery_Date]],"yyyy")</f>
        <v>2024</v>
      </c>
      <c r="AM2165" t="str">
        <f>TEXT(Agricultural_Export_Analysis_Cleaned_Dataset[[#This Row],[Delivery_Date]],"mmm")</f>
        <v>Sep</v>
      </c>
      <c r="AN2165" t="str">
        <f>TEXT(Agricultural_Export_Analysis_Cleaned_Dataset[[#This Row],[Delivery_Date]],"ddd")</f>
        <v>Thu</v>
      </c>
      <c r="AO2165">
        <f>Agricultural_Export_Analysis_Cleaned_Dataset[[#This Row],[Delivery_Date]]-Agricultural_Export_Analysis_Cleaned_Dataset[[#This Row],[Ship_Date]]</f>
        <v>25</v>
      </c>
      <c r="AP2165">
        <f>Agricultural_Export_Analysis_Cleaned_Dataset[[#This Row],[Ship_Date]]-Agricultural_Export_Analysis_Cleaned_Dataset[[#This Row],[Order_Date]]</f>
        <v>2</v>
      </c>
      <c r="AQ2165" s="4" t="str">
        <f>TEXT(Agricultural_Export_Analysis_Cleaned_Dataset[[#This Row],[Order_Date]],"mmm yyyy")</f>
        <v>Aug 2024</v>
      </c>
    </row>
    <row r="2166" spans="1:43" x14ac:dyDescent="0.3">
      <c r="A2166" t="s">
        <v>4202</v>
      </c>
      <c r="B2166" t="s">
        <v>4203</v>
      </c>
      <c r="C2166" s="2">
        <v>45478</v>
      </c>
      <c r="D2166" s="2">
        <v>45485</v>
      </c>
      <c r="E2166" s="2">
        <v>45514</v>
      </c>
      <c r="F2166" t="s">
        <v>35</v>
      </c>
      <c r="G2166" t="s">
        <v>8933</v>
      </c>
      <c r="H2166" t="s">
        <v>37</v>
      </c>
      <c r="I2166" t="s">
        <v>91</v>
      </c>
      <c r="J2166" t="s">
        <v>53</v>
      </c>
      <c r="K2166" s="7">
        <v>4</v>
      </c>
      <c r="L2166" t="s">
        <v>32</v>
      </c>
      <c r="M2166" t="s">
        <v>61</v>
      </c>
      <c r="N2166" t="s">
        <v>62</v>
      </c>
      <c r="O2166">
        <v>478</v>
      </c>
      <c r="P2166" s="6">
        <v>498.47</v>
      </c>
      <c r="Q2166" s="6">
        <v>238268.66</v>
      </c>
      <c r="R2166" s="5">
        <v>0</v>
      </c>
      <c r="S2166" s="6">
        <v>238268.66</v>
      </c>
      <c r="T2166" s="6">
        <v>2871.3</v>
      </c>
      <c r="U2166" s="6">
        <v>118375.22</v>
      </c>
      <c r="V2166" s="6">
        <v>1947.81</v>
      </c>
      <c r="W2166" s="6">
        <v>23687.43</v>
      </c>
      <c r="X2166" s="6">
        <v>91386.9</v>
      </c>
      <c r="Y2166" s="5">
        <v>0.38354561611250099</v>
      </c>
      <c r="Z2166" t="s">
        <v>103</v>
      </c>
      <c r="AA2166" t="s">
        <v>119</v>
      </c>
      <c r="AB2166" t="s">
        <v>56</v>
      </c>
      <c r="AC2166" t="s">
        <v>66</v>
      </c>
      <c r="AD2166" t="s">
        <v>93</v>
      </c>
      <c r="AE2166" t="s">
        <v>45</v>
      </c>
      <c r="AF2166" t="str">
        <f>TEXT(Agricultural_Export_Analysis_Cleaned_Dataset[[#This Row],[Order_Date]],"mmm")</f>
        <v>Jul</v>
      </c>
      <c r="AG2166" t="str">
        <f>TEXT(Agricultural_Export_Analysis_Cleaned_Dataset[[#This Row],[Order_Date]],"yyyy")</f>
        <v>2024</v>
      </c>
      <c r="AH2166" t="str">
        <f>TEXT(Agricultural_Export_Analysis_Cleaned_Dataset[[#This Row],[Order_Date]],"ddd")</f>
        <v>Fri</v>
      </c>
      <c r="AI2166" t="str">
        <f>TEXT(Agricultural_Export_Analysis_Cleaned_Dataset[[#This Row],[Ship_Date]],"yyyy")</f>
        <v>2024</v>
      </c>
      <c r="AJ2166" t="str">
        <f>TEXT(Agricultural_Export_Analysis_Cleaned_Dataset[[#This Row],[Ship_Date]],"mmm")</f>
        <v>Jul</v>
      </c>
      <c r="AK2166" t="str">
        <f>TEXT(Agricultural_Export_Analysis_Cleaned_Dataset[[#This Row],[Ship_Date]],"ddd")</f>
        <v>Fri</v>
      </c>
      <c r="AL2166" t="str">
        <f>TEXT(Agricultural_Export_Analysis_Cleaned_Dataset[[#This Row],[Delivery_Date]],"yyyy")</f>
        <v>2024</v>
      </c>
      <c r="AM2166" t="str">
        <f>TEXT(Agricultural_Export_Analysis_Cleaned_Dataset[[#This Row],[Delivery_Date]],"mmm")</f>
        <v>Aug</v>
      </c>
      <c r="AN2166" t="str">
        <f>TEXT(Agricultural_Export_Analysis_Cleaned_Dataset[[#This Row],[Delivery_Date]],"ddd")</f>
        <v>Sat</v>
      </c>
      <c r="AO2166">
        <f>Agricultural_Export_Analysis_Cleaned_Dataset[[#This Row],[Delivery_Date]]-Agricultural_Export_Analysis_Cleaned_Dataset[[#This Row],[Ship_Date]]</f>
        <v>29</v>
      </c>
      <c r="AP2166">
        <f>Agricultural_Export_Analysis_Cleaned_Dataset[[#This Row],[Ship_Date]]-Agricultural_Export_Analysis_Cleaned_Dataset[[#This Row],[Order_Date]]</f>
        <v>7</v>
      </c>
      <c r="AQ2166" s="4" t="str">
        <f>TEXT(Agricultural_Export_Analysis_Cleaned_Dataset[[#This Row],[Order_Date]],"mmm yyyy")</f>
        <v>Jul 2024</v>
      </c>
    </row>
    <row r="2167" spans="1:43" x14ac:dyDescent="0.3">
      <c r="A2167" t="s">
        <v>4204</v>
      </c>
      <c r="B2167" t="s">
        <v>4205</v>
      </c>
      <c r="C2167" s="2">
        <v>45928</v>
      </c>
      <c r="D2167" s="2">
        <v>45934</v>
      </c>
      <c r="E2167" s="2">
        <v>45959</v>
      </c>
      <c r="F2167" t="s">
        <v>35</v>
      </c>
      <c r="G2167" t="s">
        <v>117</v>
      </c>
      <c r="H2167" t="s">
        <v>74</v>
      </c>
      <c r="I2167" t="s">
        <v>97</v>
      </c>
      <c r="J2167" t="s">
        <v>63</v>
      </c>
      <c r="K2167" s="7">
        <v>0</v>
      </c>
      <c r="L2167" t="s">
        <v>80</v>
      </c>
      <c r="M2167" t="s">
        <v>140</v>
      </c>
      <c r="N2167" t="s">
        <v>49</v>
      </c>
      <c r="O2167">
        <v>495</v>
      </c>
      <c r="P2167" s="6">
        <v>388.26</v>
      </c>
      <c r="Q2167" s="6">
        <v>192188.7</v>
      </c>
      <c r="R2167" s="5">
        <v>0.15</v>
      </c>
      <c r="S2167" s="6">
        <v>163360.39499999999</v>
      </c>
      <c r="T2167" s="6">
        <v>1344.47</v>
      </c>
      <c r="U2167" s="6">
        <v>76053.210000000006</v>
      </c>
      <c r="V2167" s="6">
        <v>2581.63</v>
      </c>
      <c r="W2167" s="6">
        <v>10519.57</v>
      </c>
      <c r="X2167" s="6">
        <v>72861.514999999999</v>
      </c>
      <c r="Y2167" s="5">
        <v>0.44601701042654801</v>
      </c>
      <c r="Z2167" t="s">
        <v>103</v>
      </c>
      <c r="AA2167" t="s">
        <v>104</v>
      </c>
      <c r="AB2167" t="s">
        <v>83</v>
      </c>
      <c r="AC2167" t="s">
        <v>66</v>
      </c>
      <c r="AD2167" t="s">
        <v>77</v>
      </c>
      <c r="AE2167" t="s">
        <v>67</v>
      </c>
      <c r="AF2167" t="str">
        <f>TEXT(Agricultural_Export_Analysis_Cleaned_Dataset[[#This Row],[Order_Date]],"mmm")</f>
        <v>Sep</v>
      </c>
      <c r="AG2167" t="str">
        <f>TEXT(Agricultural_Export_Analysis_Cleaned_Dataset[[#This Row],[Order_Date]],"yyyy")</f>
        <v>2025</v>
      </c>
      <c r="AH2167" t="str">
        <f>TEXT(Agricultural_Export_Analysis_Cleaned_Dataset[[#This Row],[Order_Date]],"ddd")</f>
        <v>Sun</v>
      </c>
      <c r="AI2167" t="str">
        <f>TEXT(Agricultural_Export_Analysis_Cleaned_Dataset[[#This Row],[Ship_Date]],"yyyy")</f>
        <v>2025</v>
      </c>
      <c r="AJ2167" t="str">
        <f>TEXT(Agricultural_Export_Analysis_Cleaned_Dataset[[#This Row],[Ship_Date]],"mmm")</f>
        <v>Oct</v>
      </c>
      <c r="AK2167" t="str">
        <f>TEXT(Agricultural_Export_Analysis_Cleaned_Dataset[[#This Row],[Ship_Date]],"ddd")</f>
        <v>Sat</v>
      </c>
      <c r="AL2167" t="str">
        <f>TEXT(Agricultural_Export_Analysis_Cleaned_Dataset[[#This Row],[Delivery_Date]],"yyyy")</f>
        <v>2025</v>
      </c>
      <c r="AM2167" t="str">
        <f>TEXT(Agricultural_Export_Analysis_Cleaned_Dataset[[#This Row],[Delivery_Date]],"mmm")</f>
        <v>Oct</v>
      </c>
      <c r="AN2167" t="str">
        <f>TEXT(Agricultural_Export_Analysis_Cleaned_Dataset[[#This Row],[Delivery_Date]],"ddd")</f>
        <v>Wed</v>
      </c>
      <c r="AO2167">
        <f>Agricultural_Export_Analysis_Cleaned_Dataset[[#This Row],[Delivery_Date]]-Agricultural_Export_Analysis_Cleaned_Dataset[[#This Row],[Ship_Date]]</f>
        <v>25</v>
      </c>
      <c r="AP2167">
        <f>Agricultural_Export_Analysis_Cleaned_Dataset[[#This Row],[Ship_Date]]-Agricultural_Export_Analysis_Cleaned_Dataset[[#This Row],[Order_Date]]</f>
        <v>6</v>
      </c>
      <c r="AQ2167" s="4" t="str">
        <f>TEXT(Agricultural_Export_Analysis_Cleaned_Dataset[[#This Row],[Order_Date]],"mmm yyyy")</f>
        <v>Sep 2025</v>
      </c>
    </row>
    <row r="2168" spans="1:43" x14ac:dyDescent="0.3">
      <c r="A2168" t="s">
        <v>4206</v>
      </c>
      <c r="B2168" t="s">
        <v>4207</v>
      </c>
      <c r="C2168" s="2">
        <v>45553</v>
      </c>
      <c r="D2168" s="2">
        <v>45561</v>
      </c>
      <c r="E2168" s="2">
        <v>45581</v>
      </c>
      <c r="F2168" t="s">
        <v>35</v>
      </c>
      <c r="G2168" t="s">
        <v>36</v>
      </c>
      <c r="H2168" t="s">
        <v>51</v>
      </c>
      <c r="I2168" t="s">
        <v>38</v>
      </c>
      <c r="J2168" t="s">
        <v>112</v>
      </c>
      <c r="K2168" s="7">
        <v>0</v>
      </c>
      <c r="L2168" t="s">
        <v>87</v>
      </c>
      <c r="M2168" t="s">
        <v>88</v>
      </c>
      <c r="N2168" t="s">
        <v>89</v>
      </c>
      <c r="O2168">
        <v>316</v>
      </c>
      <c r="P2168" s="6">
        <v>225.16</v>
      </c>
      <c r="Q2168" s="6">
        <v>71150.559999999998</v>
      </c>
      <c r="R2168" s="5">
        <v>0.15</v>
      </c>
      <c r="S2168" s="6">
        <v>60477.976000000002</v>
      </c>
      <c r="T2168" s="6">
        <v>14387.83</v>
      </c>
      <c r="U2168" s="6">
        <v>29989.63</v>
      </c>
      <c r="V2168" s="6">
        <v>1538.49</v>
      </c>
      <c r="W2168" s="6">
        <v>4386.32</v>
      </c>
      <c r="X2168" s="6">
        <v>10175.706</v>
      </c>
      <c r="Y2168" s="5">
        <v>0.168254737890038</v>
      </c>
      <c r="Z2168" t="s">
        <v>103</v>
      </c>
      <c r="AA2168" t="s">
        <v>104</v>
      </c>
      <c r="AB2168" t="s">
        <v>83</v>
      </c>
      <c r="AC2168" t="s">
        <v>43</v>
      </c>
      <c r="AD2168" t="s">
        <v>57</v>
      </c>
      <c r="AE2168" t="s">
        <v>58</v>
      </c>
      <c r="AF2168" t="str">
        <f>TEXT(Agricultural_Export_Analysis_Cleaned_Dataset[[#This Row],[Order_Date]],"mmm")</f>
        <v>Sep</v>
      </c>
      <c r="AG2168" t="str">
        <f>TEXT(Agricultural_Export_Analysis_Cleaned_Dataset[[#This Row],[Order_Date]],"yyyy")</f>
        <v>2024</v>
      </c>
      <c r="AH2168" t="str">
        <f>TEXT(Agricultural_Export_Analysis_Cleaned_Dataset[[#This Row],[Order_Date]],"ddd")</f>
        <v>Wed</v>
      </c>
      <c r="AI2168" t="str">
        <f>TEXT(Agricultural_Export_Analysis_Cleaned_Dataset[[#This Row],[Ship_Date]],"yyyy")</f>
        <v>2024</v>
      </c>
      <c r="AJ2168" t="str">
        <f>TEXT(Agricultural_Export_Analysis_Cleaned_Dataset[[#This Row],[Ship_Date]],"mmm")</f>
        <v>Sep</v>
      </c>
      <c r="AK2168" t="str">
        <f>TEXT(Agricultural_Export_Analysis_Cleaned_Dataset[[#This Row],[Ship_Date]],"ddd")</f>
        <v>Thu</v>
      </c>
      <c r="AL2168" t="str">
        <f>TEXT(Agricultural_Export_Analysis_Cleaned_Dataset[[#This Row],[Delivery_Date]],"yyyy")</f>
        <v>2024</v>
      </c>
      <c r="AM2168" t="str">
        <f>TEXT(Agricultural_Export_Analysis_Cleaned_Dataset[[#This Row],[Delivery_Date]],"mmm")</f>
        <v>Oct</v>
      </c>
      <c r="AN2168" t="str">
        <f>TEXT(Agricultural_Export_Analysis_Cleaned_Dataset[[#This Row],[Delivery_Date]],"ddd")</f>
        <v>Wed</v>
      </c>
      <c r="AO2168">
        <f>Agricultural_Export_Analysis_Cleaned_Dataset[[#This Row],[Delivery_Date]]-Agricultural_Export_Analysis_Cleaned_Dataset[[#This Row],[Ship_Date]]</f>
        <v>20</v>
      </c>
      <c r="AP2168">
        <f>Agricultural_Export_Analysis_Cleaned_Dataset[[#This Row],[Ship_Date]]-Agricultural_Export_Analysis_Cleaned_Dataset[[#This Row],[Order_Date]]</f>
        <v>8</v>
      </c>
      <c r="AQ2168" s="4" t="str">
        <f>TEXT(Agricultural_Export_Analysis_Cleaned_Dataset[[#This Row],[Order_Date]],"mmm yyyy")</f>
        <v>Sep 2024</v>
      </c>
    </row>
    <row r="2169" spans="1:43" x14ac:dyDescent="0.3">
      <c r="A2169" t="s">
        <v>4208</v>
      </c>
      <c r="B2169" t="s">
        <v>4209</v>
      </c>
      <c r="C2169" s="2">
        <v>45823</v>
      </c>
      <c r="D2169" s="2">
        <v>45828</v>
      </c>
      <c r="E2169" s="2">
        <v>45848</v>
      </c>
      <c r="F2169" t="s">
        <v>35</v>
      </c>
      <c r="G2169" t="s">
        <v>96</v>
      </c>
      <c r="H2169" t="s">
        <v>74</v>
      </c>
      <c r="I2169" t="s">
        <v>97</v>
      </c>
      <c r="J2169" t="s">
        <v>53</v>
      </c>
      <c r="K2169" s="7">
        <v>7</v>
      </c>
      <c r="L2169" t="s">
        <v>32</v>
      </c>
      <c r="M2169" t="s">
        <v>88</v>
      </c>
      <c r="N2169" t="s">
        <v>89</v>
      </c>
      <c r="O2169">
        <v>1320</v>
      </c>
      <c r="P2169" s="6">
        <v>302.68</v>
      </c>
      <c r="Q2169" s="6">
        <v>399537.6</v>
      </c>
      <c r="R2169" s="5">
        <v>0.15</v>
      </c>
      <c r="S2169" s="6">
        <v>339606.96</v>
      </c>
      <c r="T2169" s="6">
        <v>3329.88</v>
      </c>
      <c r="U2169" s="6">
        <v>237976.46</v>
      </c>
      <c r="V2169" s="6">
        <v>1740.57</v>
      </c>
      <c r="W2169" s="6">
        <v>10488.3</v>
      </c>
      <c r="X2169" s="6">
        <v>86071.75</v>
      </c>
      <c r="Y2169" s="5">
        <v>0.25344518852028203</v>
      </c>
      <c r="Z2169" t="s">
        <v>81</v>
      </c>
      <c r="AA2169" t="s">
        <v>150</v>
      </c>
      <c r="AB2169" t="s">
        <v>83</v>
      </c>
      <c r="AC2169" t="s">
        <v>43</v>
      </c>
      <c r="AD2169" t="s">
        <v>93</v>
      </c>
      <c r="AE2169" t="s">
        <v>58</v>
      </c>
      <c r="AF2169" t="str">
        <f>TEXT(Agricultural_Export_Analysis_Cleaned_Dataset[[#This Row],[Order_Date]],"mmm")</f>
        <v>Jun</v>
      </c>
      <c r="AG2169" t="str">
        <f>TEXT(Agricultural_Export_Analysis_Cleaned_Dataset[[#This Row],[Order_Date]],"yyyy")</f>
        <v>2025</v>
      </c>
      <c r="AH2169" t="str">
        <f>TEXT(Agricultural_Export_Analysis_Cleaned_Dataset[[#This Row],[Order_Date]],"ddd")</f>
        <v>Sun</v>
      </c>
      <c r="AI2169" t="str">
        <f>TEXT(Agricultural_Export_Analysis_Cleaned_Dataset[[#This Row],[Ship_Date]],"yyyy")</f>
        <v>2025</v>
      </c>
      <c r="AJ2169" t="str">
        <f>TEXT(Agricultural_Export_Analysis_Cleaned_Dataset[[#This Row],[Ship_Date]],"mmm")</f>
        <v>Jun</v>
      </c>
      <c r="AK2169" t="str">
        <f>TEXT(Agricultural_Export_Analysis_Cleaned_Dataset[[#This Row],[Ship_Date]],"ddd")</f>
        <v>Fri</v>
      </c>
      <c r="AL2169" t="str">
        <f>TEXT(Agricultural_Export_Analysis_Cleaned_Dataset[[#This Row],[Delivery_Date]],"yyyy")</f>
        <v>2025</v>
      </c>
      <c r="AM2169" t="str">
        <f>TEXT(Agricultural_Export_Analysis_Cleaned_Dataset[[#This Row],[Delivery_Date]],"mmm")</f>
        <v>Jul</v>
      </c>
      <c r="AN2169" t="str">
        <f>TEXT(Agricultural_Export_Analysis_Cleaned_Dataset[[#This Row],[Delivery_Date]],"ddd")</f>
        <v>Thu</v>
      </c>
      <c r="AO2169">
        <f>Agricultural_Export_Analysis_Cleaned_Dataset[[#This Row],[Delivery_Date]]-Agricultural_Export_Analysis_Cleaned_Dataset[[#This Row],[Ship_Date]]</f>
        <v>20</v>
      </c>
      <c r="AP2169">
        <f>Agricultural_Export_Analysis_Cleaned_Dataset[[#This Row],[Ship_Date]]-Agricultural_Export_Analysis_Cleaned_Dataset[[#This Row],[Order_Date]]</f>
        <v>5</v>
      </c>
      <c r="AQ2169" s="4" t="str">
        <f>TEXT(Agricultural_Export_Analysis_Cleaned_Dataset[[#This Row],[Order_Date]],"mmm yyyy")</f>
        <v>Jun 2025</v>
      </c>
    </row>
    <row r="2170" spans="1:43" x14ac:dyDescent="0.3">
      <c r="A2170" t="s">
        <v>4210</v>
      </c>
      <c r="B2170" t="s">
        <v>4211</v>
      </c>
      <c r="C2170" s="2">
        <v>45399</v>
      </c>
      <c r="D2170" s="2">
        <v>45405</v>
      </c>
      <c r="E2170" s="2">
        <v>45422</v>
      </c>
      <c r="F2170" t="s">
        <v>35</v>
      </c>
      <c r="G2170" t="s">
        <v>8932</v>
      </c>
      <c r="H2170" t="s">
        <v>74</v>
      </c>
      <c r="I2170" t="s">
        <v>118</v>
      </c>
      <c r="J2170" t="s">
        <v>39</v>
      </c>
      <c r="K2170" s="7">
        <v>7</v>
      </c>
      <c r="L2170" t="s">
        <v>135</v>
      </c>
      <c r="M2170" t="s">
        <v>48</v>
      </c>
      <c r="N2170" t="s">
        <v>49</v>
      </c>
      <c r="O2170">
        <v>389</v>
      </c>
      <c r="P2170" s="6">
        <v>211.89</v>
      </c>
      <c r="Q2170" s="6">
        <v>82425.210000000006</v>
      </c>
      <c r="R2170" s="5">
        <v>0.05</v>
      </c>
      <c r="S2170" s="6">
        <v>78303.949500000002</v>
      </c>
      <c r="T2170" s="6">
        <v>758.89</v>
      </c>
      <c r="U2170" s="6">
        <v>52675.85</v>
      </c>
      <c r="V2170" s="6">
        <v>1316.29</v>
      </c>
      <c r="W2170" s="6">
        <v>8753.91</v>
      </c>
      <c r="X2170" s="6">
        <v>14799.0095</v>
      </c>
      <c r="Y2170" s="5">
        <v>0.188994419751458</v>
      </c>
      <c r="Z2170" t="s">
        <v>81</v>
      </c>
      <c r="AA2170" t="s">
        <v>165</v>
      </c>
      <c r="AB2170" t="s">
        <v>56</v>
      </c>
      <c r="AC2170" t="s">
        <v>43</v>
      </c>
      <c r="AD2170" t="s">
        <v>57</v>
      </c>
      <c r="AE2170" t="s">
        <v>45</v>
      </c>
      <c r="AF2170" t="str">
        <f>TEXT(Agricultural_Export_Analysis_Cleaned_Dataset[[#This Row],[Order_Date]],"mmm")</f>
        <v>Apr</v>
      </c>
      <c r="AG2170" t="str">
        <f>TEXT(Agricultural_Export_Analysis_Cleaned_Dataset[[#This Row],[Order_Date]],"yyyy")</f>
        <v>2024</v>
      </c>
      <c r="AH2170" t="str">
        <f>TEXT(Agricultural_Export_Analysis_Cleaned_Dataset[[#This Row],[Order_Date]],"ddd")</f>
        <v>Wed</v>
      </c>
      <c r="AI2170" t="str">
        <f>TEXT(Agricultural_Export_Analysis_Cleaned_Dataset[[#This Row],[Ship_Date]],"yyyy")</f>
        <v>2024</v>
      </c>
      <c r="AJ2170" t="str">
        <f>TEXT(Agricultural_Export_Analysis_Cleaned_Dataset[[#This Row],[Ship_Date]],"mmm")</f>
        <v>Apr</v>
      </c>
      <c r="AK2170" t="str">
        <f>TEXT(Agricultural_Export_Analysis_Cleaned_Dataset[[#This Row],[Ship_Date]],"ddd")</f>
        <v>Tue</v>
      </c>
      <c r="AL2170" t="str">
        <f>TEXT(Agricultural_Export_Analysis_Cleaned_Dataset[[#This Row],[Delivery_Date]],"yyyy")</f>
        <v>2024</v>
      </c>
      <c r="AM2170" t="str">
        <f>TEXT(Agricultural_Export_Analysis_Cleaned_Dataset[[#This Row],[Delivery_Date]],"mmm")</f>
        <v>May</v>
      </c>
      <c r="AN2170" t="str">
        <f>TEXT(Agricultural_Export_Analysis_Cleaned_Dataset[[#This Row],[Delivery_Date]],"ddd")</f>
        <v>Fri</v>
      </c>
      <c r="AO2170">
        <f>Agricultural_Export_Analysis_Cleaned_Dataset[[#This Row],[Delivery_Date]]-Agricultural_Export_Analysis_Cleaned_Dataset[[#This Row],[Ship_Date]]</f>
        <v>17</v>
      </c>
      <c r="AP2170">
        <f>Agricultural_Export_Analysis_Cleaned_Dataset[[#This Row],[Ship_Date]]-Agricultural_Export_Analysis_Cleaned_Dataset[[#This Row],[Order_Date]]</f>
        <v>6</v>
      </c>
      <c r="AQ2170" s="4" t="str">
        <f>TEXT(Agricultural_Export_Analysis_Cleaned_Dataset[[#This Row],[Order_Date]],"mmm yyyy")</f>
        <v>Apr 2024</v>
      </c>
    </row>
    <row r="2171" spans="1:43" x14ac:dyDescent="0.3">
      <c r="A2171" t="s">
        <v>4212</v>
      </c>
      <c r="B2171" t="s">
        <v>3328</v>
      </c>
      <c r="C2171" s="2">
        <v>45973</v>
      </c>
      <c r="D2171" s="2">
        <v>45977</v>
      </c>
      <c r="E2171" s="2">
        <v>46001</v>
      </c>
      <c r="F2171" t="s">
        <v>35</v>
      </c>
      <c r="G2171" t="s">
        <v>132</v>
      </c>
      <c r="H2171" t="s">
        <v>74</v>
      </c>
      <c r="I2171" t="s">
        <v>118</v>
      </c>
      <c r="J2171" t="s">
        <v>39</v>
      </c>
      <c r="K2171" s="7">
        <v>4</v>
      </c>
      <c r="L2171" t="s">
        <v>70</v>
      </c>
      <c r="M2171" t="s">
        <v>88</v>
      </c>
      <c r="N2171" t="s">
        <v>89</v>
      </c>
      <c r="O2171">
        <v>445</v>
      </c>
      <c r="P2171" s="6">
        <v>481.37</v>
      </c>
      <c r="Q2171" s="6">
        <v>214209.65</v>
      </c>
      <c r="R2171" s="5">
        <v>0</v>
      </c>
      <c r="S2171" s="6">
        <v>214209.65</v>
      </c>
      <c r="T2171" s="6">
        <v>6966.58</v>
      </c>
      <c r="U2171" s="6">
        <v>159116.13</v>
      </c>
      <c r="V2171" s="6">
        <v>2828.26</v>
      </c>
      <c r="W2171" s="6">
        <v>9162.18</v>
      </c>
      <c r="X2171" s="6">
        <v>36136.5</v>
      </c>
      <c r="Y2171" s="5">
        <v>0.168696881769799</v>
      </c>
      <c r="Z2171" t="s">
        <v>54</v>
      </c>
      <c r="AA2171" t="s">
        <v>92</v>
      </c>
      <c r="AB2171" t="s">
        <v>83</v>
      </c>
      <c r="AC2171" t="s">
        <v>66</v>
      </c>
      <c r="AD2171" t="s">
        <v>57</v>
      </c>
      <c r="AE2171" t="s">
        <v>45</v>
      </c>
      <c r="AF2171" t="str">
        <f>TEXT(Agricultural_Export_Analysis_Cleaned_Dataset[[#This Row],[Order_Date]],"mmm")</f>
        <v>Nov</v>
      </c>
      <c r="AG2171" t="str">
        <f>TEXT(Agricultural_Export_Analysis_Cleaned_Dataset[[#This Row],[Order_Date]],"yyyy")</f>
        <v>2025</v>
      </c>
      <c r="AH2171" t="str">
        <f>TEXT(Agricultural_Export_Analysis_Cleaned_Dataset[[#This Row],[Order_Date]],"ddd")</f>
        <v>Wed</v>
      </c>
      <c r="AI2171" t="str">
        <f>TEXT(Agricultural_Export_Analysis_Cleaned_Dataset[[#This Row],[Ship_Date]],"yyyy")</f>
        <v>2025</v>
      </c>
      <c r="AJ2171" t="str">
        <f>TEXT(Agricultural_Export_Analysis_Cleaned_Dataset[[#This Row],[Ship_Date]],"mmm")</f>
        <v>Nov</v>
      </c>
      <c r="AK2171" t="str">
        <f>TEXT(Agricultural_Export_Analysis_Cleaned_Dataset[[#This Row],[Ship_Date]],"ddd")</f>
        <v>Sun</v>
      </c>
      <c r="AL2171" t="str">
        <f>TEXT(Agricultural_Export_Analysis_Cleaned_Dataset[[#This Row],[Delivery_Date]],"yyyy")</f>
        <v>2025</v>
      </c>
      <c r="AM2171" t="str">
        <f>TEXT(Agricultural_Export_Analysis_Cleaned_Dataset[[#This Row],[Delivery_Date]],"mmm")</f>
        <v>Dec</v>
      </c>
      <c r="AN2171" t="str">
        <f>TEXT(Agricultural_Export_Analysis_Cleaned_Dataset[[#This Row],[Delivery_Date]],"ddd")</f>
        <v>Wed</v>
      </c>
      <c r="AO2171">
        <f>Agricultural_Export_Analysis_Cleaned_Dataset[[#This Row],[Delivery_Date]]-Agricultural_Export_Analysis_Cleaned_Dataset[[#This Row],[Ship_Date]]</f>
        <v>24</v>
      </c>
      <c r="AP2171">
        <f>Agricultural_Export_Analysis_Cleaned_Dataset[[#This Row],[Ship_Date]]-Agricultural_Export_Analysis_Cleaned_Dataset[[#This Row],[Order_Date]]</f>
        <v>4</v>
      </c>
      <c r="AQ2171" s="4" t="str">
        <f>TEXT(Agricultural_Export_Analysis_Cleaned_Dataset[[#This Row],[Order_Date]],"mmm yyyy")</f>
        <v>Nov 2025</v>
      </c>
    </row>
    <row r="2172" spans="1:43" x14ac:dyDescent="0.3">
      <c r="A2172" t="s">
        <v>4213</v>
      </c>
      <c r="B2172" t="s">
        <v>4214</v>
      </c>
      <c r="C2172" s="2">
        <v>45607</v>
      </c>
      <c r="D2172" s="2">
        <v>45617</v>
      </c>
      <c r="E2172" s="2">
        <v>45645</v>
      </c>
      <c r="F2172" t="s">
        <v>35</v>
      </c>
      <c r="G2172" t="s">
        <v>8934</v>
      </c>
      <c r="H2172" t="s">
        <v>51</v>
      </c>
      <c r="I2172" t="s">
        <v>52</v>
      </c>
      <c r="J2172" t="s">
        <v>63</v>
      </c>
      <c r="K2172" s="7">
        <v>7</v>
      </c>
      <c r="L2172" t="s">
        <v>32</v>
      </c>
      <c r="M2172" t="s">
        <v>101</v>
      </c>
      <c r="N2172" t="s">
        <v>102</v>
      </c>
      <c r="O2172">
        <v>341</v>
      </c>
      <c r="P2172" s="6">
        <v>74.03</v>
      </c>
      <c r="Q2172" s="6">
        <v>25244.23</v>
      </c>
      <c r="R2172" s="5">
        <v>0</v>
      </c>
      <c r="S2172" s="6">
        <v>25244.23</v>
      </c>
      <c r="T2172" s="6">
        <v>11895.49</v>
      </c>
      <c r="U2172" s="6">
        <v>17431.93</v>
      </c>
      <c r="V2172" s="6">
        <v>597.44000000000005</v>
      </c>
      <c r="W2172" s="6">
        <v>1838.65</v>
      </c>
      <c r="X2172" s="6">
        <v>-6519.28</v>
      </c>
      <c r="Y2172" s="5">
        <v>-0.25824832050730001</v>
      </c>
      <c r="Z2172" t="s">
        <v>54</v>
      </c>
      <c r="AA2172" t="s">
        <v>92</v>
      </c>
      <c r="AB2172" t="s">
        <v>56</v>
      </c>
      <c r="AC2172" t="s">
        <v>76</v>
      </c>
      <c r="AD2172" t="s">
        <v>93</v>
      </c>
      <c r="AE2172" t="s">
        <v>45</v>
      </c>
      <c r="AF2172" t="str">
        <f>TEXT(Agricultural_Export_Analysis_Cleaned_Dataset[[#This Row],[Order_Date]],"mmm")</f>
        <v>Nov</v>
      </c>
      <c r="AG2172" t="str">
        <f>TEXT(Agricultural_Export_Analysis_Cleaned_Dataset[[#This Row],[Order_Date]],"yyyy")</f>
        <v>2024</v>
      </c>
      <c r="AH2172" t="str">
        <f>TEXT(Agricultural_Export_Analysis_Cleaned_Dataset[[#This Row],[Order_Date]],"ddd")</f>
        <v>Mon</v>
      </c>
      <c r="AI2172" t="str">
        <f>TEXT(Agricultural_Export_Analysis_Cleaned_Dataset[[#This Row],[Ship_Date]],"yyyy")</f>
        <v>2024</v>
      </c>
      <c r="AJ2172" t="str">
        <f>TEXT(Agricultural_Export_Analysis_Cleaned_Dataset[[#This Row],[Ship_Date]],"mmm")</f>
        <v>Nov</v>
      </c>
      <c r="AK2172" t="str">
        <f>TEXT(Agricultural_Export_Analysis_Cleaned_Dataset[[#This Row],[Ship_Date]],"ddd")</f>
        <v>Thu</v>
      </c>
      <c r="AL2172" t="str">
        <f>TEXT(Agricultural_Export_Analysis_Cleaned_Dataset[[#This Row],[Delivery_Date]],"yyyy")</f>
        <v>2024</v>
      </c>
      <c r="AM2172" t="str">
        <f>TEXT(Agricultural_Export_Analysis_Cleaned_Dataset[[#This Row],[Delivery_Date]],"mmm")</f>
        <v>Dec</v>
      </c>
      <c r="AN2172" t="str">
        <f>TEXT(Agricultural_Export_Analysis_Cleaned_Dataset[[#This Row],[Delivery_Date]],"ddd")</f>
        <v>Thu</v>
      </c>
      <c r="AO2172">
        <f>Agricultural_Export_Analysis_Cleaned_Dataset[[#This Row],[Delivery_Date]]-Agricultural_Export_Analysis_Cleaned_Dataset[[#This Row],[Ship_Date]]</f>
        <v>28</v>
      </c>
      <c r="AP2172">
        <f>Agricultural_Export_Analysis_Cleaned_Dataset[[#This Row],[Ship_Date]]-Agricultural_Export_Analysis_Cleaned_Dataset[[#This Row],[Order_Date]]</f>
        <v>10</v>
      </c>
      <c r="AQ2172" s="4" t="str">
        <f>TEXT(Agricultural_Export_Analysis_Cleaned_Dataset[[#This Row],[Order_Date]],"mmm yyyy")</f>
        <v>Nov 2024</v>
      </c>
    </row>
    <row r="2173" spans="1:43" x14ac:dyDescent="0.3">
      <c r="A2173" t="s">
        <v>4215</v>
      </c>
      <c r="B2173" t="s">
        <v>4216</v>
      </c>
      <c r="C2173" s="2">
        <v>45799</v>
      </c>
      <c r="D2173" s="2">
        <v>45806</v>
      </c>
      <c r="E2173" s="2">
        <v>45818</v>
      </c>
      <c r="F2173" t="s">
        <v>35</v>
      </c>
      <c r="G2173" t="s">
        <v>132</v>
      </c>
      <c r="H2173" t="s">
        <v>74</v>
      </c>
      <c r="I2173" t="s">
        <v>118</v>
      </c>
      <c r="J2173" t="s">
        <v>53</v>
      </c>
      <c r="K2173" s="7">
        <v>2</v>
      </c>
      <c r="L2173" t="s">
        <v>87</v>
      </c>
      <c r="M2173" t="s">
        <v>101</v>
      </c>
      <c r="N2173" t="s">
        <v>102</v>
      </c>
      <c r="O2173">
        <v>1841</v>
      </c>
      <c r="P2173" s="6">
        <v>331.84</v>
      </c>
      <c r="Q2173" s="6">
        <v>610917.43999999994</v>
      </c>
      <c r="R2173" s="5">
        <v>0.15</v>
      </c>
      <c r="S2173" s="6">
        <v>519279.82400000002</v>
      </c>
      <c r="T2173" s="6">
        <v>9403.9599999999991</v>
      </c>
      <c r="U2173" s="6">
        <v>263786</v>
      </c>
      <c r="V2173" s="6">
        <v>108.11</v>
      </c>
      <c r="W2173" s="6">
        <v>57138.39</v>
      </c>
      <c r="X2173" s="6">
        <v>188843.364</v>
      </c>
      <c r="Y2173" s="5">
        <v>0.36366397320301003</v>
      </c>
      <c r="Z2173" t="s">
        <v>81</v>
      </c>
      <c r="AA2173" t="s">
        <v>82</v>
      </c>
      <c r="AB2173" t="s">
        <v>83</v>
      </c>
      <c r="AC2173" t="s">
        <v>76</v>
      </c>
      <c r="AD2173" t="s">
        <v>77</v>
      </c>
      <c r="AE2173" t="s">
        <v>67</v>
      </c>
      <c r="AF2173" t="str">
        <f>TEXT(Agricultural_Export_Analysis_Cleaned_Dataset[[#This Row],[Order_Date]],"mmm")</f>
        <v>May</v>
      </c>
      <c r="AG2173" t="str">
        <f>TEXT(Agricultural_Export_Analysis_Cleaned_Dataset[[#This Row],[Order_Date]],"yyyy")</f>
        <v>2025</v>
      </c>
      <c r="AH2173" t="str">
        <f>TEXT(Agricultural_Export_Analysis_Cleaned_Dataset[[#This Row],[Order_Date]],"ddd")</f>
        <v>Thu</v>
      </c>
      <c r="AI2173" t="str">
        <f>TEXT(Agricultural_Export_Analysis_Cleaned_Dataset[[#This Row],[Ship_Date]],"yyyy")</f>
        <v>2025</v>
      </c>
      <c r="AJ2173" t="str">
        <f>TEXT(Agricultural_Export_Analysis_Cleaned_Dataset[[#This Row],[Ship_Date]],"mmm")</f>
        <v>May</v>
      </c>
      <c r="AK2173" t="str">
        <f>TEXT(Agricultural_Export_Analysis_Cleaned_Dataset[[#This Row],[Ship_Date]],"ddd")</f>
        <v>Thu</v>
      </c>
      <c r="AL2173" t="str">
        <f>TEXT(Agricultural_Export_Analysis_Cleaned_Dataset[[#This Row],[Delivery_Date]],"yyyy")</f>
        <v>2025</v>
      </c>
      <c r="AM2173" t="str">
        <f>TEXT(Agricultural_Export_Analysis_Cleaned_Dataset[[#This Row],[Delivery_Date]],"mmm")</f>
        <v>Jun</v>
      </c>
      <c r="AN2173" t="str">
        <f>TEXT(Agricultural_Export_Analysis_Cleaned_Dataset[[#This Row],[Delivery_Date]],"ddd")</f>
        <v>Tue</v>
      </c>
      <c r="AO2173">
        <f>Agricultural_Export_Analysis_Cleaned_Dataset[[#This Row],[Delivery_Date]]-Agricultural_Export_Analysis_Cleaned_Dataset[[#This Row],[Ship_Date]]</f>
        <v>12</v>
      </c>
      <c r="AP2173">
        <f>Agricultural_Export_Analysis_Cleaned_Dataset[[#This Row],[Ship_Date]]-Agricultural_Export_Analysis_Cleaned_Dataset[[#This Row],[Order_Date]]</f>
        <v>7</v>
      </c>
      <c r="AQ2173" s="4" t="str">
        <f>TEXT(Agricultural_Export_Analysis_Cleaned_Dataset[[#This Row],[Order_Date]],"mmm yyyy")</f>
        <v>May 2025</v>
      </c>
    </row>
    <row r="2174" spans="1:43" x14ac:dyDescent="0.3">
      <c r="A2174" t="s">
        <v>4217</v>
      </c>
      <c r="B2174" t="s">
        <v>1118</v>
      </c>
      <c r="C2174" s="2">
        <v>45558</v>
      </c>
      <c r="D2174" s="2">
        <v>45562</v>
      </c>
      <c r="E2174" s="2">
        <v>45586</v>
      </c>
      <c r="F2174" t="s">
        <v>35</v>
      </c>
      <c r="G2174" t="s">
        <v>203</v>
      </c>
      <c r="H2174" t="s">
        <v>51</v>
      </c>
      <c r="I2174" t="s">
        <v>38</v>
      </c>
      <c r="J2174" t="s">
        <v>63</v>
      </c>
      <c r="K2174" s="7">
        <v>15</v>
      </c>
      <c r="L2174" t="s">
        <v>70</v>
      </c>
      <c r="M2174" t="s">
        <v>48</v>
      </c>
      <c r="N2174" t="s">
        <v>49</v>
      </c>
      <c r="O2174">
        <v>1435</v>
      </c>
      <c r="P2174" s="6">
        <v>313.29000000000002</v>
      </c>
      <c r="Q2174" s="6">
        <v>449571.15</v>
      </c>
      <c r="R2174" s="5">
        <v>0.1</v>
      </c>
      <c r="S2174" s="6">
        <v>404614.03499999997</v>
      </c>
      <c r="T2174" s="6">
        <v>1612.31</v>
      </c>
      <c r="U2174" s="6">
        <v>205677.63</v>
      </c>
      <c r="V2174" s="6">
        <v>2657.14</v>
      </c>
      <c r="W2174" s="6">
        <v>14708.48</v>
      </c>
      <c r="X2174" s="6">
        <v>179958.47500000001</v>
      </c>
      <c r="Y2174" s="5">
        <v>0.444765775364169</v>
      </c>
      <c r="Z2174" t="s">
        <v>103</v>
      </c>
      <c r="AA2174" t="s">
        <v>104</v>
      </c>
      <c r="AB2174" t="s">
        <v>65</v>
      </c>
      <c r="AC2174" t="s">
        <v>66</v>
      </c>
      <c r="AD2174" t="s">
        <v>98</v>
      </c>
      <c r="AE2174" t="s">
        <v>45</v>
      </c>
      <c r="AF2174" t="str">
        <f>TEXT(Agricultural_Export_Analysis_Cleaned_Dataset[[#This Row],[Order_Date]],"mmm")</f>
        <v>Sep</v>
      </c>
      <c r="AG2174" t="str">
        <f>TEXT(Agricultural_Export_Analysis_Cleaned_Dataset[[#This Row],[Order_Date]],"yyyy")</f>
        <v>2024</v>
      </c>
      <c r="AH2174" t="str">
        <f>TEXT(Agricultural_Export_Analysis_Cleaned_Dataset[[#This Row],[Order_Date]],"ddd")</f>
        <v>Mon</v>
      </c>
      <c r="AI2174" t="str">
        <f>TEXT(Agricultural_Export_Analysis_Cleaned_Dataset[[#This Row],[Ship_Date]],"yyyy")</f>
        <v>2024</v>
      </c>
      <c r="AJ2174" t="str">
        <f>TEXT(Agricultural_Export_Analysis_Cleaned_Dataset[[#This Row],[Ship_Date]],"mmm")</f>
        <v>Sep</v>
      </c>
      <c r="AK2174" t="str">
        <f>TEXT(Agricultural_Export_Analysis_Cleaned_Dataset[[#This Row],[Ship_Date]],"ddd")</f>
        <v>Fri</v>
      </c>
      <c r="AL2174" t="str">
        <f>TEXT(Agricultural_Export_Analysis_Cleaned_Dataset[[#This Row],[Delivery_Date]],"yyyy")</f>
        <v>2024</v>
      </c>
      <c r="AM2174" t="str">
        <f>TEXT(Agricultural_Export_Analysis_Cleaned_Dataset[[#This Row],[Delivery_Date]],"mmm")</f>
        <v>Oct</v>
      </c>
      <c r="AN2174" t="str">
        <f>TEXT(Agricultural_Export_Analysis_Cleaned_Dataset[[#This Row],[Delivery_Date]],"ddd")</f>
        <v>Mon</v>
      </c>
      <c r="AO2174">
        <f>Agricultural_Export_Analysis_Cleaned_Dataset[[#This Row],[Delivery_Date]]-Agricultural_Export_Analysis_Cleaned_Dataset[[#This Row],[Ship_Date]]</f>
        <v>24</v>
      </c>
      <c r="AP2174">
        <f>Agricultural_Export_Analysis_Cleaned_Dataset[[#This Row],[Ship_Date]]-Agricultural_Export_Analysis_Cleaned_Dataset[[#This Row],[Order_Date]]</f>
        <v>4</v>
      </c>
      <c r="AQ2174" s="4" t="str">
        <f>TEXT(Agricultural_Export_Analysis_Cleaned_Dataset[[#This Row],[Order_Date]],"mmm yyyy")</f>
        <v>Sep 2024</v>
      </c>
    </row>
    <row r="2175" spans="1:43" x14ac:dyDescent="0.3">
      <c r="A2175" t="s">
        <v>4218</v>
      </c>
      <c r="B2175" t="s">
        <v>4219</v>
      </c>
      <c r="C2175" s="2">
        <v>45967</v>
      </c>
      <c r="D2175" s="2">
        <v>45972</v>
      </c>
      <c r="E2175" s="2">
        <v>46005</v>
      </c>
      <c r="F2175" t="s">
        <v>35</v>
      </c>
      <c r="G2175" t="s">
        <v>73</v>
      </c>
      <c r="H2175" t="s">
        <v>74</v>
      </c>
      <c r="I2175" t="s">
        <v>97</v>
      </c>
      <c r="J2175" t="s">
        <v>53</v>
      </c>
      <c r="K2175" s="7">
        <v>7</v>
      </c>
      <c r="L2175" t="s">
        <v>80</v>
      </c>
      <c r="M2175" t="s">
        <v>130</v>
      </c>
      <c r="N2175" t="s">
        <v>131</v>
      </c>
      <c r="O2175">
        <v>564</v>
      </c>
      <c r="P2175" s="6">
        <v>333.99</v>
      </c>
      <c r="Q2175" s="6">
        <v>188370.36</v>
      </c>
      <c r="R2175" s="5">
        <v>0.1</v>
      </c>
      <c r="S2175" s="6">
        <v>169533.32399999999</v>
      </c>
      <c r="T2175" s="6">
        <v>12089.7</v>
      </c>
      <c r="U2175" s="6">
        <v>117446.53</v>
      </c>
      <c r="V2175" s="6">
        <v>1821.77</v>
      </c>
      <c r="W2175" s="6">
        <v>12960.57</v>
      </c>
      <c r="X2175" s="6">
        <v>25214.754000000001</v>
      </c>
      <c r="Y2175" s="5">
        <v>0.14873036996549399</v>
      </c>
      <c r="Z2175" t="s">
        <v>54</v>
      </c>
      <c r="AA2175" t="s">
        <v>92</v>
      </c>
      <c r="AB2175" t="s">
        <v>65</v>
      </c>
      <c r="AC2175" t="s">
        <v>43</v>
      </c>
      <c r="AD2175" t="s">
        <v>44</v>
      </c>
      <c r="AE2175" t="s">
        <v>58</v>
      </c>
      <c r="AF2175" t="str">
        <f>TEXT(Agricultural_Export_Analysis_Cleaned_Dataset[[#This Row],[Order_Date]],"mmm")</f>
        <v>Nov</v>
      </c>
      <c r="AG2175" t="str">
        <f>TEXT(Agricultural_Export_Analysis_Cleaned_Dataset[[#This Row],[Order_Date]],"yyyy")</f>
        <v>2025</v>
      </c>
      <c r="AH2175" t="str">
        <f>TEXT(Agricultural_Export_Analysis_Cleaned_Dataset[[#This Row],[Order_Date]],"ddd")</f>
        <v>Thu</v>
      </c>
      <c r="AI2175" t="str">
        <f>TEXT(Agricultural_Export_Analysis_Cleaned_Dataset[[#This Row],[Ship_Date]],"yyyy")</f>
        <v>2025</v>
      </c>
      <c r="AJ2175" t="str">
        <f>TEXT(Agricultural_Export_Analysis_Cleaned_Dataset[[#This Row],[Ship_Date]],"mmm")</f>
        <v>Nov</v>
      </c>
      <c r="AK2175" t="str">
        <f>TEXT(Agricultural_Export_Analysis_Cleaned_Dataset[[#This Row],[Ship_Date]],"ddd")</f>
        <v>Tue</v>
      </c>
      <c r="AL2175" t="str">
        <f>TEXT(Agricultural_Export_Analysis_Cleaned_Dataset[[#This Row],[Delivery_Date]],"yyyy")</f>
        <v>2025</v>
      </c>
      <c r="AM2175" t="str">
        <f>TEXT(Agricultural_Export_Analysis_Cleaned_Dataset[[#This Row],[Delivery_Date]],"mmm")</f>
        <v>Dec</v>
      </c>
      <c r="AN2175" t="str">
        <f>TEXT(Agricultural_Export_Analysis_Cleaned_Dataset[[#This Row],[Delivery_Date]],"ddd")</f>
        <v>Sun</v>
      </c>
      <c r="AO2175">
        <f>Agricultural_Export_Analysis_Cleaned_Dataset[[#This Row],[Delivery_Date]]-Agricultural_Export_Analysis_Cleaned_Dataset[[#This Row],[Ship_Date]]</f>
        <v>33</v>
      </c>
      <c r="AP2175">
        <f>Agricultural_Export_Analysis_Cleaned_Dataset[[#This Row],[Ship_Date]]-Agricultural_Export_Analysis_Cleaned_Dataset[[#This Row],[Order_Date]]</f>
        <v>5</v>
      </c>
      <c r="AQ2175" s="4" t="str">
        <f>TEXT(Agricultural_Export_Analysis_Cleaned_Dataset[[#This Row],[Order_Date]],"mmm yyyy")</f>
        <v>Nov 2025</v>
      </c>
    </row>
    <row r="2176" spans="1:43" x14ac:dyDescent="0.3">
      <c r="A2176" t="s">
        <v>4220</v>
      </c>
      <c r="B2176" t="s">
        <v>4221</v>
      </c>
      <c r="C2176" s="2">
        <v>45715</v>
      </c>
      <c r="D2176" s="2">
        <v>45724</v>
      </c>
      <c r="E2176" s="2">
        <v>45736</v>
      </c>
      <c r="F2176" t="s">
        <v>35</v>
      </c>
      <c r="G2176" t="s">
        <v>203</v>
      </c>
      <c r="H2176" t="s">
        <v>74</v>
      </c>
      <c r="I2176" t="s">
        <v>52</v>
      </c>
      <c r="J2176" t="s">
        <v>63</v>
      </c>
      <c r="K2176" s="7">
        <v>7</v>
      </c>
      <c r="L2176" t="s">
        <v>32</v>
      </c>
      <c r="M2176" t="s">
        <v>61</v>
      </c>
      <c r="N2176" t="s">
        <v>62</v>
      </c>
      <c r="O2176">
        <v>964</v>
      </c>
      <c r="P2176" s="6">
        <v>471.8</v>
      </c>
      <c r="Q2176" s="6">
        <v>454815.2</v>
      </c>
      <c r="R2176" s="5">
        <v>0</v>
      </c>
      <c r="S2176" s="6">
        <v>454815.2</v>
      </c>
      <c r="T2176" s="6">
        <v>13455.930899999999</v>
      </c>
      <c r="U2176" s="6">
        <v>319798.27</v>
      </c>
      <c r="V2176" s="6">
        <v>2778.02</v>
      </c>
      <c r="W2176" s="6">
        <v>39376.25</v>
      </c>
      <c r="X2176" s="6">
        <v>79406.729099999997</v>
      </c>
      <c r="Y2176" s="5">
        <v>0.174591194599829</v>
      </c>
      <c r="Z2176" t="s">
        <v>40</v>
      </c>
      <c r="AA2176" t="s">
        <v>147</v>
      </c>
      <c r="AB2176" t="s">
        <v>56</v>
      </c>
      <c r="AC2176" t="s">
        <v>76</v>
      </c>
      <c r="AD2176" t="s">
        <v>44</v>
      </c>
      <c r="AE2176" t="s">
        <v>58</v>
      </c>
      <c r="AF2176" t="str">
        <f>TEXT(Agricultural_Export_Analysis_Cleaned_Dataset[[#This Row],[Order_Date]],"mmm")</f>
        <v>Feb</v>
      </c>
      <c r="AG2176" t="str">
        <f>TEXT(Agricultural_Export_Analysis_Cleaned_Dataset[[#This Row],[Order_Date]],"yyyy")</f>
        <v>2025</v>
      </c>
      <c r="AH2176" t="str">
        <f>TEXT(Agricultural_Export_Analysis_Cleaned_Dataset[[#This Row],[Order_Date]],"ddd")</f>
        <v>Thu</v>
      </c>
      <c r="AI2176" t="str">
        <f>TEXT(Agricultural_Export_Analysis_Cleaned_Dataset[[#This Row],[Ship_Date]],"yyyy")</f>
        <v>2025</v>
      </c>
      <c r="AJ2176" t="str">
        <f>TEXT(Agricultural_Export_Analysis_Cleaned_Dataset[[#This Row],[Ship_Date]],"mmm")</f>
        <v>Mar</v>
      </c>
      <c r="AK2176" t="str">
        <f>TEXT(Agricultural_Export_Analysis_Cleaned_Dataset[[#This Row],[Ship_Date]],"ddd")</f>
        <v>Sat</v>
      </c>
      <c r="AL2176" t="str">
        <f>TEXT(Agricultural_Export_Analysis_Cleaned_Dataset[[#This Row],[Delivery_Date]],"yyyy")</f>
        <v>2025</v>
      </c>
      <c r="AM2176" t="str">
        <f>TEXT(Agricultural_Export_Analysis_Cleaned_Dataset[[#This Row],[Delivery_Date]],"mmm")</f>
        <v>Mar</v>
      </c>
      <c r="AN2176" t="str">
        <f>TEXT(Agricultural_Export_Analysis_Cleaned_Dataset[[#This Row],[Delivery_Date]],"ddd")</f>
        <v>Thu</v>
      </c>
      <c r="AO2176">
        <f>Agricultural_Export_Analysis_Cleaned_Dataset[[#This Row],[Delivery_Date]]-Agricultural_Export_Analysis_Cleaned_Dataset[[#This Row],[Ship_Date]]</f>
        <v>12</v>
      </c>
      <c r="AP2176">
        <f>Agricultural_Export_Analysis_Cleaned_Dataset[[#This Row],[Ship_Date]]-Agricultural_Export_Analysis_Cleaned_Dataset[[#This Row],[Order_Date]]</f>
        <v>9</v>
      </c>
      <c r="AQ2176" s="4" t="str">
        <f>TEXT(Agricultural_Export_Analysis_Cleaned_Dataset[[#This Row],[Order_Date]],"mmm yyyy")</f>
        <v>Feb 2025</v>
      </c>
    </row>
    <row r="2177" spans="1:43" x14ac:dyDescent="0.3">
      <c r="A2177" t="s">
        <v>4222</v>
      </c>
      <c r="B2177" t="s">
        <v>3703</v>
      </c>
      <c r="C2177" s="2">
        <v>45572</v>
      </c>
      <c r="D2177" s="2">
        <v>45577</v>
      </c>
      <c r="E2177" s="2">
        <v>45602</v>
      </c>
      <c r="F2177" t="s">
        <v>35</v>
      </c>
      <c r="G2177" t="s">
        <v>96</v>
      </c>
      <c r="H2177" t="s">
        <v>51</v>
      </c>
      <c r="I2177" t="s">
        <v>118</v>
      </c>
      <c r="J2177" t="s">
        <v>112</v>
      </c>
      <c r="K2177" s="7">
        <v>7</v>
      </c>
      <c r="L2177" t="s">
        <v>32</v>
      </c>
      <c r="M2177" t="s">
        <v>101</v>
      </c>
      <c r="N2177" t="s">
        <v>102</v>
      </c>
      <c r="O2177">
        <v>1970</v>
      </c>
      <c r="P2177" s="6">
        <v>111.92</v>
      </c>
      <c r="Q2177" s="6">
        <v>220482.4</v>
      </c>
      <c r="R2177" s="5">
        <v>0.15</v>
      </c>
      <c r="S2177" s="6">
        <v>187410.04</v>
      </c>
      <c r="T2177" s="6">
        <v>14959.65</v>
      </c>
      <c r="U2177" s="6">
        <v>109799.67</v>
      </c>
      <c r="V2177" s="6">
        <v>1482.9</v>
      </c>
      <c r="W2177" s="6">
        <v>14600.22</v>
      </c>
      <c r="X2177" s="6">
        <v>46567.6</v>
      </c>
      <c r="Y2177" s="5">
        <v>0.24847975060461</v>
      </c>
      <c r="Z2177" t="s">
        <v>54</v>
      </c>
      <c r="AA2177" t="s">
        <v>75</v>
      </c>
      <c r="AB2177" t="s">
        <v>83</v>
      </c>
      <c r="AC2177" t="s">
        <v>76</v>
      </c>
      <c r="AD2177" t="s">
        <v>123</v>
      </c>
      <c r="AE2177" t="s">
        <v>45</v>
      </c>
      <c r="AF2177" t="str">
        <f>TEXT(Agricultural_Export_Analysis_Cleaned_Dataset[[#This Row],[Order_Date]],"mmm")</f>
        <v>Oct</v>
      </c>
      <c r="AG2177" t="str">
        <f>TEXT(Agricultural_Export_Analysis_Cleaned_Dataset[[#This Row],[Order_Date]],"yyyy")</f>
        <v>2024</v>
      </c>
      <c r="AH2177" t="str">
        <f>TEXT(Agricultural_Export_Analysis_Cleaned_Dataset[[#This Row],[Order_Date]],"ddd")</f>
        <v>Mon</v>
      </c>
      <c r="AI2177" t="str">
        <f>TEXT(Agricultural_Export_Analysis_Cleaned_Dataset[[#This Row],[Ship_Date]],"yyyy")</f>
        <v>2024</v>
      </c>
      <c r="AJ2177" t="str">
        <f>TEXT(Agricultural_Export_Analysis_Cleaned_Dataset[[#This Row],[Ship_Date]],"mmm")</f>
        <v>Oct</v>
      </c>
      <c r="AK2177" t="str">
        <f>TEXT(Agricultural_Export_Analysis_Cleaned_Dataset[[#This Row],[Ship_Date]],"ddd")</f>
        <v>Sat</v>
      </c>
      <c r="AL2177" t="str">
        <f>TEXT(Agricultural_Export_Analysis_Cleaned_Dataset[[#This Row],[Delivery_Date]],"yyyy")</f>
        <v>2024</v>
      </c>
      <c r="AM2177" t="str">
        <f>TEXT(Agricultural_Export_Analysis_Cleaned_Dataset[[#This Row],[Delivery_Date]],"mmm")</f>
        <v>Nov</v>
      </c>
      <c r="AN2177" t="str">
        <f>TEXT(Agricultural_Export_Analysis_Cleaned_Dataset[[#This Row],[Delivery_Date]],"ddd")</f>
        <v>Wed</v>
      </c>
      <c r="AO2177">
        <f>Agricultural_Export_Analysis_Cleaned_Dataset[[#This Row],[Delivery_Date]]-Agricultural_Export_Analysis_Cleaned_Dataset[[#This Row],[Ship_Date]]</f>
        <v>25</v>
      </c>
      <c r="AP2177">
        <f>Agricultural_Export_Analysis_Cleaned_Dataset[[#This Row],[Ship_Date]]-Agricultural_Export_Analysis_Cleaned_Dataset[[#This Row],[Order_Date]]</f>
        <v>5</v>
      </c>
      <c r="AQ2177" s="4" t="str">
        <f>TEXT(Agricultural_Export_Analysis_Cleaned_Dataset[[#This Row],[Order_Date]],"mmm yyyy")</f>
        <v>Oct 2024</v>
      </c>
    </row>
    <row r="2178" spans="1:43" x14ac:dyDescent="0.3">
      <c r="A2178" t="s">
        <v>4223</v>
      </c>
      <c r="B2178" t="s">
        <v>4224</v>
      </c>
      <c r="C2178" s="2">
        <v>45693</v>
      </c>
      <c r="D2178" s="2">
        <v>45699</v>
      </c>
      <c r="E2178" s="2">
        <v>45725</v>
      </c>
      <c r="F2178" t="s">
        <v>35</v>
      </c>
      <c r="G2178" t="s">
        <v>8932</v>
      </c>
      <c r="H2178" t="s">
        <v>51</v>
      </c>
      <c r="I2178" t="s">
        <v>118</v>
      </c>
      <c r="J2178" t="s">
        <v>112</v>
      </c>
      <c r="K2178" s="7">
        <v>7</v>
      </c>
      <c r="L2178" t="s">
        <v>135</v>
      </c>
      <c r="M2178" t="s">
        <v>71</v>
      </c>
      <c r="N2178" t="s">
        <v>72</v>
      </c>
      <c r="O2178">
        <v>161</v>
      </c>
      <c r="P2178" s="6">
        <v>363.86</v>
      </c>
      <c r="Q2178" s="6">
        <v>58581.46</v>
      </c>
      <c r="R2178" s="5">
        <v>0.05</v>
      </c>
      <c r="S2178" s="6">
        <v>55652.387000000002</v>
      </c>
      <c r="T2178" s="6">
        <v>521.30999999999995</v>
      </c>
      <c r="U2178" s="6">
        <v>29586.66</v>
      </c>
      <c r="V2178" s="6">
        <v>335.41</v>
      </c>
      <c r="W2178" s="6">
        <v>6607.28</v>
      </c>
      <c r="X2178" s="6">
        <v>18601.726999999999</v>
      </c>
      <c r="Y2178" s="5">
        <v>0.33424850222507102</v>
      </c>
      <c r="Z2178" t="s">
        <v>40</v>
      </c>
      <c r="AA2178" t="s">
        <v>147</v>
      </c>
      <c r="AB2178" t="s">
        <v>56</v>
      </c>
      <c r="AC2178" t="s">
        <v>43</v>
      </c>
      <c r="AD2178" t="s">
        <v>84</v>
      </c>
      <c r="AE2178" t="s">
        <v>58</v>
      </c>
      <c r="AF2178" t="str">
        <f>TEXT(Agricultural_Export_Analysis_Cleaned_Dataset[[#This Row],[Order_Date]],"mmm")</f>
        <v>Feb</v>
      </c>
      <c r="AG2178" t="str">
        <f>TEXT(Agricultural_Export_Analysis_Cleaned_Dataset[[#This Row],[Order_Date]],"yyyy")</f>
        <v>2025</v>
      </c>
      <c r="AH2178" t="str">
        <f>TEXT(Agricultural_Export_Analysis_Cleaned_Dataset[[#This Row],[Order_Date]],"ddd")</f>
        <v>Wed</v>
      </c>
      <c r="AI2178" t="str">
        <f>TEXT(Agricultural_Export_Analysis_Cleaned_Dataset[[#This Row],[Ship_Date]],"yyyy")</f>
        <v>2025</v>
      </c>
      <c r="AJ2178" t="str">
        <f>TEXT(Agricultural_Export_Analysis_Cleaned_Dataset[[#This Row],[Ship_Date]],"mmm")</f>
        <v>Feb</v>
      </c>
      <c r="AK2178" t="str">
        <f>TEXT(Agricultural_Export_Analysis_Cleaned_Dataset[[#This Row],[Ship_Date]],"ddd")</f>
        <v>Tue</v>
      </c>
      <c r="AL2178" t="str">
        <f>TEXT(Agricultural_Export_Analysis_Cleaned_Dataset[[#This Row],[Delivery_Date]],"yyyy")</f>
        <v>2025</v>
      </c>
      <c r="AM2178" t="str">
        <f>TEXT(Agricultural_Export_Analysis_Cleaned_Dataset[[#This Row],[Delivery_Date]],"mmm")</f>
        <v>Mar</v>
      </c>
      <c r="AN2178" t="str">
        <f>TEXT(Agricultural_Export_Analysis_Cleaned_Dataset[[#This Row],[Delivery_Date]],"ddd")</f>
        <v>Sun</v>
      </c>
      <c r="AO2178">
        <f>Agricultural_Export_Analysis_Cleaned_Dataset[[#This Row],[Delivery_Date]]-Agricultural_Export_Analysis_Cleaned_Dataset[[#This Row],[Ship_Date]]</f>
        <v>26</v>
      </c>
      <c r="AP2178">
        <f>Agricultural_Export_Analysis_Cleaned_Dataset[[#This Row],[Ship_Date]]-Agricultural_Export_Analysis_Cleaned_Dataset[[#This Row],[Order_Date]]</f>
        <v>6</v>
      </c>
      <c r="AQ2178" s="4" t="str">
        <f>TEXT(Agricultural_Export_Analysis_Cleaned_Dataset[[#This Row],[Order_Date]],"mmm yyyy")</f>
        <v>Feb 2025</v>
      </c>
    </row>
    <row r="2179" spans="1:43" x14ac:dyDescent="0.3">
      <c r="A2179" t="s">
        <v>4225</v>
      </c>
      <c r="B2179" t="s">
        <v>4226</v>
      </c>
      <c r="C2179" s="2">
        <v>45824</v>
      </c>
      <c r="D2179" s="2">
        <v>45830</v>
      </c>
      <c r="E2179" s="2">
        <v>45860</v>
      </c>
      <c r="F2179" t="s">
        <v>35</v>
      </c>
      <c r="G2179" t="s">
        <v>36</v>
      </c>
      <c r="H2179" t="s">
        <v>37</v>
      </c>
      <c r="I2179" t="s">
        <v>38</v>
      </c>
      <c r="J2179" t="s">
        <v>53</v>
      </c>
      <c r="K2179" s="7">
        <v>0</v>
      </c>
      <c r="L2179" t="s">
        <v>80</v>
      </c>
      <c r="M2179" t="s">
        <v>107</v>
      </c>
      <c r="N2179" t="s">
        <v>108</v>
      </c>
      <c r="O2179">
        <v>1254</v>
      </c>
      <c r="P2179" s="6">
        <v>328.58</v>
      </c>
      <c r="Q2179" s="6">
        <v>412039.32</v>
      </c>
      <c r="R2179" s="5">
        <v>0.15</v>
      </c>
      <c r="S2179" s="6">
        <v>350233.42200000002</v>
      </c>
      <c r="T2179" s="6">
        <v>1712.04</v>
      </c>
      <c r="U2179" s="6">
        <v>259959.17</v>
      </c>
      <c r="V2179" s="6">
        <v>270.11</v>
      </c>
      <c r="W2179" s="6">
        <v>7099.75</v>
      </c>
      <c r="X2179" s="6">
        <v>81192.351999999999</v>
      </c>
      <c r="Y2179" s="5">
        <v>0.23182354081558801</v>
      </c>
      <c r="Z2179" t="s">
        <v>81</v>
      </c>
      <c r="AA2179" t="s">
        <v>150</v>
      </c>
      <c r="AB2179" t="s">
        <v>83</v>
      </c>
      <c r="AC2179" t="s">
        <v>43</v>
      </c>
      <c r="AD2179" t="s">
        <v>77</v>
      </c>
      <c r="AE2179" t="s">
        <v>58</v>
      </c>
      <c r="AF2179" t="str">
        <f>TEXT(Agricultural_Export_Analysis_Cleaned_Dataset[[#This Row],[Order_Date]],"mmm")</f>
        <v>Jun</v>
      </c>
      <c r="AG2179" t="str">
        <f>TEXT(Agricultural_Export_Analysis_Cleaned_Dataset[[#This Row],[Order_Date]],"yyyy")</f>
        <v>2025</v>
      </c>
      <c r="AH2179" t="str">
        <f>TEXT(Agricultural_Export_Analysis_Cleaned_Dataset[[#This Row],[Order_Date]],"ddd")</f>
        <v>Mon</v>
      </c>
      <c r="AI2179" t="str">
        <f>TEXT(Agricultural_Export_Analysis_Cleaned_Dataset[[#This Row],[Ship_Date]],"yyyy")</f>
        <v>2025</v>
      </c>
      <c r="AJ2179" t="str">
        <f>TEXT(Agricultural_Export_Analysis_Cleaned_Dataset[[#This Row],[Ship_Date]],"mmm")</f>
        <v>Jun</v>
      </c>
      <c r="AK2179" t="str">
        <f>TEXT(Agricultural_Export_Analysis_Cleaned_Dataset[[#This Row],[Ship_Date]],"ddd")</f>
        <v>Sun</v>
      </c>
      <c r="AL2179" t="str">
        <f>TEXT(Agricultural_Export_Analysis_Cleaned_Dataset[[#This Row],[Delivery_Date]],"yyyy")</f>
        <v>2025</v>
      </c>
      <c r="AM2179" t="str">
        <f>TEXT(Agricultural_Export_Analysis_Cleaned_Dataset[[#This Row],[Delivery_Date]],"mmm")</f>
        <v>Jul</v>
      </c>
      <c r="AN2179" t="str">
        <f>TEXT(Agricultural_Export_Analysis_Cleaned_Dataset[[#This Row],[Delivery_Date]],"ddd")</f>
        <v>Tue</v>
      </c>
      <c r="AO2179">
        <f>Agricultural_Export_Analysis_Cleaned_Dataset[[#This Row],[Delivery_Date]]-Agricultural_Export_Analysis_Cleaned_Dataset[[#This Row],[Ship_Date]]</f>
        <v>30</v>
      </c>
      <c r="AP2179">
        <f>Agricultural_Export_Analysis_Cleaned_Dataset[[#This Row],[Ship_Date]]-Agricultural_Export_Analysis_Cleaned_Dataset[[#This Row],[Order_Date]]</f>
        <v>6</v>
      </c>
      <c r="AQ2179" s="4" t="str">
        <f>TEXT(Agricultural_Export_Analysis_Cleaned_Dataset[[#This Row],[Order_Date]],"mmm yyyy")</f>
        <v>Jun 2025</v>
      </c>
    </row>
    <row r="2180" spans="1:43" x14ac:dyDescent="0.3">
      <c r="A2180" t="s">
        <v>4227</v>
      </c>
      <c r="B2180" t="s">
        <v>4228</v>
      </c>
      <c r="C2180" s="2">
        <v>45634</v>
      </c>
      <c r="D2180" s="2">
        <v>45638</v>
      </c>
      <c r="E2180" s="2">
        <v>45665</v>
      </c>
      <c r="F2180" t="s">
        <v>35</v>
      </c>
      <c r="G2180" t="s">
        <v>36</v>
      </c>
      <c r="H2180" t="s">
        <v>51</v>
      </c>
      <c r="I2180" t="s">
        <v>97</v>
      </c>
      <c r="J2180" t="s">
        <v>39</v>
      </c>
      <c r="K2180" s="7">
        <v>15</v>
      </c>
      <c r="L2180" t="s">
        <v>135</v>
      </c>
      <c r="M2180" t="s">
        <v>130</v>
      </c>
      <c r="N2180" t="s">
        <v>131</v>
      </c>
      <c r="O2180">
        <v>1489</v>
      </c>
      <c r="P2180" s="6">
        <v>252.91</v>
      </c>
      <c r="Q2180" s="6">
        <v>376582.99</v>
      </c>
      <c r="R2180" s="5">
        <v>0</v>
      </c>
      <c r="S2180" s="6">
        <v>376582.99</v>
      </c>
      <c r="T2180" s="6">
        <v>12648.93</v>
      </c>
      <c r="U2180" s="6">
        <v>267051.7</v>
      </c>
      <c r="V2180" s="6">
        <v>2529.3200000000002</v>
      </c>
      <c r="W2180" s="6">
        <v>43336.15</v>
      </c>
      <c r="X2180" s="6">
        <v>51016.89</v>
      </c>
      <c r="Y2180" s="5">
        <v>0.13547316622027999</v>
      </c>
      <c r="Z2180" t="s">
        <v>54</v>
      </c>
      <c r="AA2180" t="s">
        <v>55</v>
      </c>
      <c r="AB2180" t="s">
        <v>83</v>
      </c>
      <c r="AC2180" t="s">
        <v>43</v>
      </c>
      <c r="AD2180" t="s">
        <v>93</v>
      </c>
      <c r="AE2180" t="s">
        <v>58</v>
      </c>
      <c r="AF2180" t="str">
        <f>TEXT(Agricultural_Export_Analysis_Cleaned_Dataset[[#This Row],[Order_Date]],"mmm")</f>
        <v>Dec</v>
      </c>
      <c r="AG2180" t="str">
        <f>TEXT(Agricultural_Export_Analysis_Cleaned_Dataset[[#This Row],[Order_Date]],"yyyy")</f>
        <v>2024</v>
      </c>
      <c r="AH2180" t="str">
        <f>TEXT(Agricultural_Export_Analysis_Cleaned_Dataset[[#This Row],[Order_Date]],"ddd")</f>
        <v>Sun</v>
      </c>
      <c r="AI2180" t="str">
        <f>TEXT(Agricultural_Export_Analysis_Cleaned_Dataset[[#This Row],[Ship_Date]],"yyyy")</f>
        <v>2024</v>
      </c>
      <c r="AJ2180" t="str">
        <f>TEXT(Agricultural_Export_Analysis_Cleaned_Dataset[[#This Row],[Ship_Date]],"mmm")</f>
        <v>Dec</v>
      </c>
      <c r="AK2180" t="str">
        <f>TEXT(Agricultural_Export_Analysis_Cleaned_Dataset[[#This Row],[Ship_Date]],"ddd")</f>
        <v>Thu</v>
      </c>
      <c r="AL2180" t="str">
        <f>TEXT(Agricultural_Export_Analysis_Cleaned_Dataset[[#This Row],[Delivery_Date]],"yyyy")</f>
        <v>2025</v>
      </c>
      <c r="AM2180" t="str">
        <f>TEXT(Agricultural_Export_Analysis_Cleaned_Dataset[[#This Row],[Delivery_Date]],"mmm")</f>
        <v>Jan</v>
      </c>
      <c r="AN2180" t="str">
        <f>TEXT(Agricultural_Export_Analysis_Cleaned_Dataset[[#This Row],[Delivery_Date]],"ddd")</f>
        <v>Wed</v>
      </c>
      <c r="AO2180">
        <f>Agricultural_Export_Analysis_Cleaned_Dataset[[#This Row],[Delivery_Date]]-Agricultural_Export_Analysis_Cleaned_Dataset[[#This Row],[Ship_Date]]</f>
        <v>27</v>
      </c>
      <c r="AP2180">
        <f>Agricultural_Export_Analysis_Cleaned_Dataset[[#This Row],[Ship_Date]]-Agricultural_Export_Analysis_Cleaned_Dataset[[#This Row],[Order_Date]]</f>
        <v>4</v>
      </c>
      <c r="AQ2180" s="4" t="str">
        <f>TEXT(Agricultural_Export_Analysis_Cleaned_Dataset[[#This Row],[Order_Date]],"mmm yyyy")</f>
        <v>Dec 2024</v>
      </c>
    </row>
    <row r="2181" spans="1:43" x14ac:dyDescent="0.3">
      <c r="A2181" t="s">
        <v>4229</v>
      </c>
      <c r="B2181" t="s">
        <v>919</v>
      </c>
      <c r="C2181" s="2">
        <v>45349</v>
      </c>
      <c r="D2181" s="2">
        <v>45357</v>
      </c>
      <c r="E2181" s="2">
        <v>45363</v>
      </c>
      <c r="F2181" t="s">
        <v>35</v>
      </c>
      <c r="G2181" t="s">
        <v>50</v>
      </c>
      <c r="H2181" t="s">
        <v>51</v>
      </c>
      <c r="I2181" t="s">
        <v>38</v>
      </c>
      <c r="J2181" t="s">
        <v>39</v>
      </c>
      <c r="K2181" s="7">
        <v>0</v>
      </c>
      <c r="L2181" t="s">
        <v>70</v>
      </c>
      <c r="M2181" t="s">
        <v>159</v>
      </c>
      <c r="N2181" t="s">
        <v>160</v>
      </c>
      <c r="O2181">
        <v>355</v>
      </c>
      <c r="P2181" s="6">
        <v>297.82</v>
      </c>
      <c r="Q2181" s="6">
        <v>105726.1</v>
      </c>
      <c r="R2181" s="5">
        <v>0</v>
      </c>
      <c r="S2181" s="6">
        <v>105726.1</v>
      </c>
      <c r="T2181" s="6">
        <v>12144.75</v>
      </c>
      <c r="U2181" s="6">
        <v>77218.759999999995</v>
      </c>
      <c r="V2181" s="6">
        <v>1195.71</v>
      </c>
      <c r="W2181" s="6">
        <v>5832.03</v>
      </c>
      <c r="X2181" s="6">
        <v>9334.85</v>
      </c>
      <c r="Y2181" s="5">
        <v>8.8292767821758406E-2</v>
      </c>
      <c r="Z2181" t="s">
        <v>40</v>
      </c>
      <c r="AA2181" t="s">
        <v>147</v>
      </c>
      <c r="AB2181" t="s">
        <v>42</v>
      </c>
      <c r="AC2181" t="s">
        <v>66</v>
      </c>
      <c r="AD2181" t="s">
        <v>98</v>
      </c>
      <c r="AE2181" t="s">
        <v>67</v>
      </c>
      <c r="AF2181" t="str">
        <f>TEXT(Agricultural_Export_Analysis_Cleaned_Dataset[[#This Row],[Order_Date]],"mmm")</f>
        <v>Feb</v>
      </c>
      <c r="AG2181" t="str">
        <f>TEXT(Agricultural_Export_Analysis_Cleaned_Dataset[[#This Row],[Order_Date]],"yyyy")</f>
        <v>2024</v>
      </c>
      <c r="AH2181" t="str">
        <f>TEXT(Agricultural_Export_Analysis_Cleaned_Dataset[[#This Row],[Order_Date]],"ddd")</f>
        <v>Tue</v>
      </c>
      <c r="AI2181" t="str">
        <f>TEXT(Agricultural_Export_Analysis_Cleaned_Dataset[[#This Row],[Ship_Date]],"yyyy")</f>
        <v>2024</v>
      </c>
      <c r="AJ2181" t="str">
        <f>TEXT(Agricultural_Export_Analysis_Cleaned_Dataset[[#This Row],[Ship_Date]],"mmm")</f>
        <v>Mar</v>
      </c>
      <c r="AK2181" t="str">
        <f>TEXT(Agricultural_Export_Analysis_Cleaned_Dataset[[#This Row],[Ship_Date]],"ddd")</f>
        <v>Wed</v>
      </c>
      <c r="AL2181" t="str">
        <f>TEXT(Agricultural_Export_Analysis_Cleaned_Dataset[[#This Row],[Delivery_Date]],"yyyy")</f>
        <v>2024</v>
      </c>
      <c r="AM2181" t="str">
        <f>TEXT(Agricultural_Export_Analysis_Cleaned_Dataset[[#This Row],[Delivery_Date]],"mmm")</f>
        <v>Mar</v>
      </c>
      <c r="AN2181" t="str">
        <f>TEXT(Agricultural_Export_Analysis_Cleaned_Dataset[[#This Row],[Delivery_Date]],"ddd")</f>
        <v>Tue</v>
      </c>
      <c r="AO2181">
        <f>Agricultural_Export_Analysis_Cleaned_Dataset[[#This Row],[Delivery_Date]]-Agricultural_Export_Analysis_Cleaned_Dataset[[#This Row],[Ship_Date]]</f>
        <v>6</v>
      </c>
      <c r="AP2181">
        <f>Agricultural_Export_Analysis_Cleaned_Dataset[[#This Row],[Ship_Date]]-Agricultural_Export_Analysis_Cleaned_Dataset[[#This Row],[Order_Date]]</f>
        <v>8</v>
      </c>
      <c r="AQ2181" s="4" t="str">
        <f>TEXT(Agricultural_Export_Analysis_Cleaned_Dataset[[#This Row],[Order_Date]],"mmm yyyy")</f>
        <v>Feb 2024</v>
      </c>
    </row>
    <row r="2182" spans="1:43" x14ac:dyDescent="0.3">
      <c r="A2182" t="s">
        <v>4230</v>
      </c>
      <c r="B2182" t="s">
        <v>4231</v>
      </c>
      <c r="C2182" s="2">
        <v>45989</v>
      </c>
      <c r="D2182" s="2">
        <v>45997</v>
      </c>
      <c r="E2182" s="2">
        <v>46036</v>
      </c>
      <c r="F2182" t="s">
        <v>35</v>
      </c>
      <c r="G2182" t="s">
        <v>50</v>
      </c>
      <c r="H2182" t="s">
        <v>74</v>
      </c>
      <c r="I2182" t="s">
        <v>38</v>
      </c>
      <c r="J2182" t="s">
        <v>53</v>
      </c>
      <c r="K2182" s="7">
        <v>15</v>
      </c>
      <c r="L2182" t="s">
        <v>80</v>
      </c>
      <c r="M2182" t="s">
        <v>101</v>
      </c>
      <c r="N2182" t="s">
        <v>102</v>
      </c>
      <c r="O2182">
        <v>729</v>
      </c>
      <c r="P2182" s="6">
        <v>296.57</v>
      </c>
      <c r="Q2182" s="6">
        <v>216199.53</v>
      </c>
      <c r="R2182" s="5">
        <v>0.1</v>
      </c>
      <c r="S2182" s="6">
        <v>194579.57699999999</v>
      </c>
      <c r="T2182" s="6">
        <v>7171.76</v>
      </c>
      <c r="U2182" s="6">
        <v>94473.06</v>
      </c>
      <c r="V2182" s="6">
        <v>2535.5700000000002</v>
      </c>
      <c r="W2182" s="6">
        <v>16340.51</v>
      </c>
      <c r="X2182" s="6">
        <v>74058.676999999996</v>
      </c>
      <c r="Y2182" s="5">
        <v>0.38060868536064302</v>
      </c>
      <c r="Z2182" t="s">
        <v>54</v>
      </c>
      <c r="AA2182" t="s">
        <v>92</v>
      </c>
      <c r="AB2182" t="s">
        <v>83</v>
      </c>
      <c r="AC2182" t="s">
        <v>66</v>
      </c>
      <c r="AD2182" t="s">
        <v>123</v>
      </c>
      <c r="AE2182" t="s">
        <v>45</v>
      </c>
      <c r="AF2182" t="str">
        <f>TEXT(Agricultural_Export_Analysis_Cleaned_Dataset[[#This Row],[Order_Date]],"mmm")</f>
        <v>Nov</v>
      </c>
      <c r="AG2182" t="str">
        <f>TEXT(Agricultural_Export_Analysis_Cleaned_Dataset[[#This Row],[Order_Date]],"yyyy")</f>
        <v>2025</v>
      </c>
      <c r="AH2182" t="str">
        <f>TEXT(Agricultural_Export_Analysis_Cleaned_Dataset[[#This Row],[Order_Date]],"ddd")</f>
        <v>Fri</v>
      </c>
      <c r="AI2182" t="str">
        <f>TEXT(Agricultural_Export_Analysis_Cleaned_Dataset[[#This Row],[Ship_Date]],"yyyy")</f>
        <v>2025</v>
      </c>
      <c r="AJ2182" t="str">
        <f>TEXT(Agricultural_Export_Analysis_Cleaned_Dataset[[#This Row],[Ship_Date]],"mmm")</f>
        <v>Dec</v>
      </c>
      <c r="AK2182" t="str">
        <f>TEXT(Agricultural_Export_Analysis_Cleaned_Dataset[[#This Row],[Ship_Date]],"ddd")</f>
        <v>Sat</v>
      </c>
      <c r="AL2182" t="str">
        <f>TEXT(Agricultural_Export_Analysis_Cleaned_Dataset[[#This Row],[Delivery_Date]],"yyyy")</f>
        <v>2026</v>
      </c>
      <c r="AM2182" t="str">
        <f>TEXT(Agricultural_Export_Analysis_Cleaned_Dataset[[#This Row],[Delivery_Date]],"mmm")</f>
        <v>Jan</v>
      </c>
      <c r="AN2182" t="str">
        <f>TEXT(Agricultural_Export_Analysis_Cleaned_Dataset[[#This Row],[Delivery_Date]],"ddd")</f>
        <v>Wed</v>
      </c>
      <c r="AO2182">
        <f>Agricultural_Export_Analysis_Cleaned_Dataset[[#This Row],[Delivery_Date]]-Agricultural_Export_Analysis_Cleaned_Dataset[[#This Row],[Ship_Date]]</f>
        <v>39</v>
      </c>
      <c r="AP2182">
        <f>Agricultural_Export_Analysis_Cleaned_Dataset[[#This Row],[Ship_Date]]-Agricultural_Export_Analysis_Cleaned_Dataset[[#This Row],[Order_Date]]</f>
        <v>8</v>
      </c>
      <c r="AQ2182" s="4" t="str">
        <f>TEXT(Agricultural_Export_Analysis_Cleaned_Dataset[[#This Row],[Order_Date]],"mmm yyyy")</f>
        <v>Nov 2025</v>
      </c>
    </row>
    <row r="2183" spans="1:43" x14ac:dyDescent="0.3">
      <c r="A2183" t="s">
        <v>4232</v>
      </c>
      <c r="B2183" t="s">
        <v>4233</v>
      </c>
      <c r="C2183" s="2">
        <v>45911</v>
      </c>
      <c r="D2183" s="2">
        <v>45920</v>
      </c>
      <c r="E2183" s="2">
        <v>45927</v>
      </c>
      <c r="F2183" t="s">
        <v>35</v>
      </c>
      <c r="G2183" t="s">
        <v>8933</v>
      </c>
      <c r="H2183" t="s">
        <v>74</v>
      </c>
      <c r="I2183" t="s">
        <v>91</v>
      </c>
      <c r="J2183" t="s">
        <v>112</v>
      </c>
      <c r="K2183" s="7">
        <v>2</v>
      </c>
      <c r="L2183" t="s">
        <v>70</v>
      </c>
      <c r="M2183" t="s">
        <v>140</v>
      </c>
      <c r="N2183" t="s">
        <v>49</v>
      </c>
      <c r="O2183">
        <v>843</v>
      </c>
      <c r="P2183" s="6">
        <v>343.09</v>
      </c>
      <c r="Q2183" s="6">
        <v>289224.87</v>
      </c>
      <c r="R2183" s="5">
        <v>0.15</v>
      </c>
      <c r="S2183" s="6">
        <v>245841.13949999999</v>
      </c>
      <c r="T2183" s="6">
        <v>6592.77</v>
      </c>
      <c r="U2183" s="6">
        <v>130626.1</v>
      </c>
      <c r="V2183" s="6">
        <v>300.76</v>
      </c>
      <c r="W2183" s="6">
        <v>8572.9500000000007</v>
      </c>
      <c r="X2183" s="6">
        <v>99748.559500000003</v>
      </c>
      <c r="Y2183" s="5">
        <v>0.40574396825068398</v>
      </c>
      <c r="Z2183" t="s">
        <v>103</v>
      </c>
      <c r="AA2183" t="s">
        <v>104</v>
      </c>
      <c r="AB2183" t="s">
        <v>83</v>
      </c>
      <c r="AC2183" t="s">
        <v>43</v>
      </c>
      <c r="AD2183" t="s">
        <v>93</v>
      </c>
      <c r="AE2183" t="s">
        <v>45</v>
      </c>
      <c r="AF2183" t="str">
        <f>TEXT(Agricultural_Export_Analysis_Cleaned_Dataset[[#This Row],[Order_Date]],"mmm")</f>
        <v>Sep</v>
      </c>
      <c r="AG2183" t="str">
        <f>TEXT(Agricultural_Export_Analysis_Cleaned_Dataset[[#This Row],[Order_Date]],"yyyy")</f>
        <v>2025</v>
      </c>
      <c r="AH2183" t="str">
        <f>TEXT(Agricultural_Export_Analysis_Cleaned_Dataset[[#This Row],[Order_Date]],"ddd")</f>
        <v>Thu</v>
      </c>
      <c r="AI2183" t="str">
        <f>TEXT(Agricultural_Export_Analysis_Cleaned_Dataset[[#This Row],[Ship_Date]],"yyyy")</f>
        <v>2025</v>
      </c>
      <c r="AJ2183" t="str">
        <f>TEXT(Agricultural_Export_Analysis_Cleaned_Dataset[[#This Row],[Ship_Date]],"mmm")</f>
        <v>Sep</v>
      </c>
      <c r="AK2183" t="str">
        <f>TEXT(Agricultural_Export_Analysis_Cleaned_Dataset[[#This Row],[Ship_Date]],"ddd")</f>
        <v>Sat</v>
      </c>
      <c r="AL2183" t="str">
        <f>TEXT(Agricultural_Export_Analysis_Cleaned_Dataset[[#This Row],[Delivery_Date]],"yyyy")</f>
        <v>2025</v>
      </c>
      <c r="AM2183" t="str">
        <f>TEXT(Agricultural_Export_Analysis_Cleaned_Dataset[[#This Row],[Delivery_Date]],"mmm")</f>
        <v>Sep</v>
      </c>
      <c r="AN2183" t="str">
        <f>TEXT(Agricultural_Export_Analysis_Cleaned_Dataset[[#This Row],[Delivery_Date]],"ddd")</f>
        <v>Sat</v>
      </c>
      <c r="AO2183">
        <f>Agricultural_Export_Analysis_Cleaned_Dataset[[#This Row],[Delivery_Date]]-Agricultural_Export_Analysis_Cleaned_Dataset[[#This Row],[Ship_Date]]</f>
        <v>7</v>
      </c>
      <c r="AP2183">
        <f>Agricultural_Export_Analysis_Cleaned_Dataset[[#This Row],[Ship_Date]]-Agricultural_Export_Analysis_Cleaned_Dataset[[#This Row],[Order_Date]]</f>
        <v>9</v>
      </c>
      <c r="AQ2183" s="4" t="str">
        <f>TEXT(Agricultural_Export_Analysis_Cleaned_Dataset[[#This Row],[Order_Date]],"mmm yyyy")</f>
        <v>Sep 2025</v>
      </c>
    </row>
    <row r="2184" spans="1:43" x14ac:dyDescent="0.3">
      <c r="A2184" t="s">
        <v>4234</v>
      </c>
      <c r="B2184" t="s">
        <v>832</v>
      </c>
      <c r="C2184" s="2">
        <v>45842</v>
      </c>
      <c r="D2184" s="2">
        <v>45849</v>
      </c>
      <c r="E2184" s="2">
        <v>45868</v>
      </c>
      <c r="F2184" t="s">
        <v>35</v>
      </c>
      <c r="G2184" t="s">
        <v>132</v>
      </c>
      <c r="H2184" t="s">
        <v>74</v>
      </c>
      <c r="I2184" t="s">
        <v>97</v>
      </c>
      <c r="J2184" t="s">
        <v>39</v>
      </c>
      <c r="K2184" s="7">
        <v>0</v>
      </c>
      <c r="L2184" t="s">
        <v>87</v>
      </c>
      <c r="M2184" t="s">
        <v>48</v>
      </c>
      <c r="N2184" t="s">
        <v>49</v>
      </c>
      <c r="O2184">
        <v>363</v>
      </c>
      <c r="P2184" s="6">
        <v>142.86000000000001</v>
      </c>
      <c r="Q2184" s="6">
        <v>51858.18</v>
      </c>
      <c r="R2184" s="5">
        <v>0.05</v>
      </c>
      <c r="S2184" s="6">
        <v>49265.271000000001</v>
      </c>
      <c r="T2184" s="6">
        <v>9514.9599999999991</v>
      </c>
      <c r="U2184" s="6">
        <v>28898.06</v>
      </c>
      <c r="V2184" s="6">
        <v>2960.01</v>
      </c>
      <c r="W2184" s="6">
        <v>4634.9399999999996</v>
      </c>
      <c r="X2184" s="6">
        <v>3257.3009999999999</v>
      </c>
      <c r="Y2184" s="5">
        <v>6.6117590218878405E-2</v>
      </c>
      <c r="Z2184" t="s">
        <v>103</v>
      </c>
      <c r="AA2184" t="s">
        <v>119</v>
      </c>
      <c r="AB2184" t="s">
        <v>65</v>
      </c>
      <c r="AC2184" t="s">
        <v>43</v>
      </c>
      <c r="AD2184" t="s">
        <v>44</v>
      </c>
      <c r="AE2184" t="s">
        <v>67</v>
      </c>
      <c r="AF2184" t="str">
        <f>TEXT(Agricultural_Export_Analysis_Cleaned_Dataset[[#This Row],[Order_Date]],"mmm")</f>
        <v>Jul</v>
      </c>
      <c r="AG2184" t="str">
        <f>TEXT(Agricultural_Export_Analysis_Cleaned_Dataset[[#This Row],[Order_Date]],"yyyy")</f>
        <v>2025</v>
      </c>
      <c r="AH2184" t="str">
        <f>TEXT(Agricultural_Export_Analysis_Cleaned_Dataset[[#This Row],[Order_Date]],"ddd")</f>
        <v>Fri</v>
      </c>
      <c r="AI2184" t="str">
        <f>TEXT(Agricultural_Export_Analysis_Cleaned_Dataset[[#This Row],[Ship_Date]],"yyyy")</f>
        <v>2025</v>
      </c>
      <c r="AJ2184" t="str">
        <f>TEXT(Agricultural_Export_Analysis_Cleaned_Dataset[[#This Row],[Ship_Date]],"mmm")</f>
        <v>Jul</v>
      </c>
      <c r="AK2184" t="str">
        <f>TEXT(Agricultural_Export_Analysis_Cleaned_Dataset[[#This Row],[Ship_Date]],"ddd")</f>
        <v>Fri</v>
      </c>
      <c r="AL2184" t="str">
        <f>TEXT(Agricultural_Export_Analysis_Cleaned_Dataset[[#This Row],[Delivery_Date]],"yyyy")</f>
        <v>2025</v>
      </c>
      <c r="AM2184" t="str">
        <f>TEXT(Agricultural_Export_Analysis_Cleaned_Dataset[[#This Row],[Delivery_Date]],"mmm")</f>
        <v>Jul</v>
      </c>
      <c r="AN2184" t="str">
        <f>TEXT(Agricultural_Export_Analysis_Cleaned_Dataset[[#This Row],[Delivery_Date]],"ddd")</f>
        <v>Wed</v>
      </c>
      <c r="AO2184">
        <f>Agricultural_Export_Analysis_Cleaned_Dataset[[#This Row],[Delivery_Date]]-Agricultural_Export_Analysis_Cleaned_Dataset[[#This Row],[Ship_Date]]</f>
        <v>19</v>
      </c>
      <c r="AP2184">
        <f>Agricultural_Export_Analysis_Cleaned_Dataset[[#This Row],[Ship_Date]]-Agricultural_Export_Analysis_Cleaned_Dataset[[#This Row],[Order_Date]]</f>
        <v>7</v>
      </c>
      <c r="AQ2184" s="4" t="str">
        <f>TEXT(Agricultural_Export_Analysis_Cleaned_Dataset[[#This Row],[Order_Date]],"mmm yyyy")</f>
        <v>Jul 2025</v>
      </c>
    </row>
    <row r="2185" spans="1:43" x14ac:dyDescent="0.3">
      <c r="A2185" t="s">
        <v>4235</v>
      </c>
      <c r="B2185" t="s">
        <v>4236</v>
      </c>
      <c r="C2185" s="2">
        <v>45491</v>
      </c>
      <c r="D2185" s="2">
        <v>45495</v>
      </c>
      <c r="E2185" s="2">
        <v>45524</v>
      </c>
      <c r="F2185" t="s">
        <v>35</v>
      </c>
      <c r="G2185" t="s">
        <v>50</v>
      </c>
      <c r="H2185" t="s">
        <v>51</v>
      </c>
      <c r="I2185" t="s">
        <v>118</v>
      </c>
      <c r="J2185" t="s">
        <v>112</v>
      </c>
      <c r="K2185" s="7">
        <v>10</v>
      </c>
      <c r="L2185" t="s">
        <v>32</v>
      </c>
      <c r="M2185" t="s">
        <v>33</v>
      </c>
      <c r="N2185" t="s">
        <v>34</v>
      </c>
      <c r="O2185">
        <v>1891</v>
      </c>
      <c r="P2185" s="6">
        <v>175.74</v>
      </c>
      <c r="Q2185" s="6">
        <v>332324.34000000003</v>
      </c>
      <c r="R2185" s="5">
        <v>0.15</v>
      </c>
      <c r="S2185" s="6">
        <v>282475.68900000001</v>
      </c>
      <c r="T2185" s="6">
        <v>9060.94</v>
      </c>
      <c r="U2185" s="6">
        <v>196126.28</v>
      </c>
      <c r="V2185" s="6">
        <v>1129.31</v>
      </c>
      <c r="W2185" s="6">
        <v>8916.65</v>
      </c>
      <c r="X2185" s="6">
        <v>67242.509000000005</v>
      </c>
      <c r="Y2185" s="5">
        <v>0.23804706606096601</v>
      </c>
      <c r="Z2185" t="s">
        <v>103</v>
      </c>
      <c r="AA2185" t="s">
        <v>119</v>
      </c>
      <c r="AB2185" t="s">
        <v>65</v>
      </c>
      <c r="AC2185" t="s">
        <v>66</v>
      </c>
      <c r="AD2185" t="s">
        <v>123</v>
      </c>
      <c r="AE2185" t="s">
        <v>45</v>
      </c>
      <c r="AF2185" t="str">
        <f>TEXT(Agricultural_Export_Analysis_Cleaned_Dataset[[#This Row],[Order_Date]],"mmm")</f>
        <v>Jul</v>
      </c>
      <c r="AG2185" t="str">
        <f>TEXT(Agricultural_Export_Analysis_Cleaned_Dataset[[#This Row],[Order_Date]],"yyyy")</f>
        <v>2024</v>
      </c>
      <c r="AH2185" t="str">
        <f>TEXT(Agricultural_Export_Analysis_Cleaned_Dataset[[#This Row],[Order_Date]],"ddd")</f>
        <v>Thu</v>
      </c>
      <c r="AI2185" t="str">
        <f>TEXT(Agricultural_Export_Analysis_Cleaned_Dataset[[#This Row],[Ship_Date]],"yyyy")</f>
        <v>2024</v>
      </c>
      <c r="AJ2185" t="str">
        <f>TEXT(Agricultural_Export_Analysis_Cleaned_Dataset[[#This Row],[Ship_Date]],"mmm")</f>
        <v>Jul</v>
      </c>
      <c r="AK2185" t="str">
        <f>TEXT(Agricultural_Export_Analysis_Cleaned_Dataset[[#This Row],[Ship_Date]],"ddd")</f>
        <v>Mon</v>
      </c>
      <c r="AL2185" t="str">
        <f>TEXT(Agricultural_Export_Analysis_Cleaned_Dataset[[#This Row],[Delivery_Date]],"yyyy")</f>
        <v>2024</v>
      </c>
      <c r="AM2185" t="str">
        <f>TEXT(Agricultural_Export_Analysis_Cleaned_Dataset[[#This Row],[Delivery_Date]],"mmm")</f>
        <v>Aug</v>
      </c>
      <c r="AN2185" t="str">
        <f>TEXT(Agricultural_Export_Analysis_Cleaned_Dataset[[#This Row],[Delivery_Date]],"ddd")</f>
        <v>Tue</v>
      </c>
      <c r="AO2185">
        <f>Agricultural_Export_Analysis_Cleaned_Dataset[[#This Row],[Delivery_Date]]-Agricultural_Export_Analysis_Cleaned_Dataset[[#This Row],[Ship_Date]]</f>
        <v>29</v>
      </c>
      <c r="AP2185">
        <f>Agricultural_Export_Analysis_Cleaned_Dataset[[#This Row],[Ship_Date]]-Agricultural_Export_Analysis_Cleaned_Dataset[[#This Row],[Order_Date]]</f>
        <v>4</v>
      </c>
      <c r="AQ2185" s="4" t="str">
        <f>TEXT(Agricultural_Export_Analysis_Cleaned_Dataset[[#This Row],[Order_Date]],"mmm yyyy")</f>
        <v>Jul 2024</v>
      </c>
    </row>
    <row r="2186" spans="1:43" x14ac:dyDescent="0.3">
      <c r="A2186" t="s">
        <v>4237</v>
      </c>
      <c r="B2186" t="s">
        <v>4238</v>
      </c>
      <c r="C2186" s="2">
        <v>45413</v>
      </c>
      <c r="D2186" s="2">
        <v>45417</v>
      </c>
      <c r="E2186" s="2">
        <v>45439</v>
      </c>
      <c r="F2186" t="s">
        <v>35</v>
      </c>
      <c r="G2186" t="s">
        <v>8934</v>
      </c>
      <c r="H2186" t="s">
        <v>74</v>
      </c>
      <c r="I2186" t="s">
        <v>91</v>
      </c>
      <c r="J2186" t="s">
        <v>63</v>
      </c>
      <c r="K2186" s="7">
        <v>15</v>
      </c>
      <c r="L2186" t="s">
        <v>135</v>
      </c>
      <c r="M2186" t="s">
        <v>107</v>
      </c>
      <c r="N2186" t="s">
        <v>108</v>
      </c>
      <c r="O2186">
        <v>1906</v>
      </c>
      <c r="P2186" s="6">
        <v>276.66000000000003</v>
      </c>
      <c r="Q2186" s="6">
        <v>527313.96</v>
      </c>
      <c r="R2186" s="5">
        <v>0.1</v>
      </c>
      <c r="S2186" s="6">
        <v>474582.56400000001</v>
      </c>
      <c r="T2186" s="6">
        <v>6382.86</v>
      </c>
      <c r="U2186" s="6">
        <v>320676.21999999997</v>
      </c>
      <c r="V2186" s="6">
        <v>2820.78</v>
      </c>
      <c r="W2186" s="6">
        <v>39986.46</v>
      </c>
      <c r="X2186" s="6">
        <v>104716.24400000001</v>
      </c>
      <c r="Y2186" s="5">
        <v>0.220649159795091</v>
      </c>
      <c r="Z2186" t="s">
        <v>81</v>
      </c>
      <c r="AA2186" t="s">
        <v>82</v>
      </c>
      <c r="AB2186" t="s">
        <v>42</v>
      </c>
      <c r="AC2186" t="s">
        <v>43</v>
      </c>
      <c r="AD2186" t="s">
        <v>123</v>
      </c>
      <c r="AE2186" t="s">
        <v>67</v>
      </c>
      <c r="AF2186" t="str">
        <f>TEXT(Agricultural_Export_Analysis_Cleaned_Dataset[[#This Row],[Order_Date]],"mmm")</f>
        <v>May</v>
      </c>
      <c r="AG2186" t="str">
        <f>TEXT(Agricultural_Export_Analysis_Cleaned_Dataset[[#This Row],[Order_Date]],"yyyy")</f>
        <v>2024</v>
      </c>
      <c r="AH2186" t="str">
        <f>TEXT(Agricultural_Export_Analysis_Cleaned_Dataset[[#This Row],[Order_Date]],"ddd")</f>
        <v>Wed</v>
      </c>
      <c r="AI2186" t="str">
        <f>TEXT(Agricultural_Export_Analysis_Cleaned_Dataset[[#This Row],[Ship_Date]],"yyyy")</f>
        <v>2024</v>
      </c>
      <c r="AJ2186" t="str">
        <f>TEXT(Agricultural_Export_Analysis_Cleaned_Dataset[[#This Row],[Ship_Date]],"mmm")</f>
        <v>May</v>
      </c>
      <c r="AK2186" t="str">
        <f>TEXT(Agricultural_Export_Analysis_Cleaned_Dataset[[#This Row],[Ship_Date]],"ddd")</f>
        <v>Sun</v>
      </c>
      <c r="AL2186" t="str">
        <f>TEXT(Agricultural_Export_Analysis_Cleaned_Dataset[[#This Row],[Delivery_Date]],"yyyy")</f>
        <v>2024</v>
      </c>
      <c r="AM2186" t="str">
        <f>TEXT(Agricultural_Export_Analysis_Cleaned_Dataset[[#This Row],[Delivery_Date]],"mmm")</f>
        <v>May</v>
      </c>
      <c r="AN2186" t="str">
        <f>TEXT(Agricultural_Export_Analysis_Cleaned_Dataset[[#This Row],[Delivery_Date]],"ddd")</f>
        <v>Mon</v>
      </c>
      <c r="AO2186">
        <f>Agricultural_Export_Analysis_Cleaned_Dataset[[#This Row],[Delivery_Date]]-Agricultural_Export_Analysis_Cleaned_Dataset[[#This Row],[Ship_Date]]</f>
        <v>22</v>
      </c>
      <c r="AP2186">
        <f>Agricultural_Export_Analysis_Cleaned_Dataset[[#This Row],[Ship_Date]]-Agricultural_Export_Analysis_Cleaned_Dataset[[#This Row],[Order_Date]]</f>
        <v>4</v>
      </c>
      <c r="AQ2186" s="4" t="str">
        <f>TEXT(Agricultural_Export_Analysis_Cleaned_Dataset[[#This Row],[Order_Date]],"mmm yyyy")</f>
        <v>May 2024</v>
      </c>
    </row>
    <row r="2187" spans="1:43" x14ac:dyDescent="0.3">
      <c r="A2187" t="s">
        <v>4239</v>
      </c>
      <c r="B2187" t="s">
        <v>945</v>
      </c>
      <c r="C2187" s="2">
        <v>45917</v>
      </c>
      <c r="D2187" s="2">
        <v>45919</v>
      </c>
      <c r="E2187" s="2">
        <v>45934</v>
      </c>
      <c r="F2187" t="s">
        <v>35</v>
      </c>
      <c r="G2187" t="s">
        <v>36</v>
      </c>
      <c r="H2187" t="s">
        <v>51</v>
      </c>
      <c r="I2187" t="s">
        <v>38</v>
      </c>
      <c r="J2187" t="s">
        <v>39</v>
      </c>
      <c r="K2187" s="7">
        <v>7</v>
      </c>
      <c r="L2187" t="s">
        <v>32</v>
      </c>
      <c r="M2187" t="s">
        <v>140</v>
      </c>
      <c r="N2187" t="s">
        <v>49</v>
      </c>
      <c r="O2187">
        <v>886</v>
      </c>
      <c r="P2187" s="6">
        <v>326.57</v>
      </c>
      <c r="Q2187" s="6">
        <v>289341.02</v>
      </c>
      <c r="R2187" s="5">
        <v>0.15</v>
      </c>
      <c r="S2187" s="6">
        <v>245939.867</v>
      </c>
      <c r="T2187" s="6">
        <v>1743.99</v>
      </c>
      <c r="U2187" s="6">
        <v>183229.58</v>
      </c>
      <c r="V2187" s="6">
        <v>745.86</v>
      </c>
      <c r="W2187" s="6">
        <v>26610.37</v>
      </c>
      <c r="X2187" s="6">
        <v>33610.067000000003</v>
      </c>
      <c r="Y2187" s="5">
        <v>0.13665969413572199</v>
      </c>
      <c r="Z2187" t="s">
        <v>103</v>
      </c>
      <c r="AA2187" t="s">
        <v>104</v>
      </c>
      <c r="AB2187" t="s">
        <v>65</v>
      </c>
      <c r="AC2187" t="s">
        <v>66</v>
      </c>
      <c r="AD2187" t="s">
        <v>84</v>
      </c>
      <c r="AE2187" t="s">
        <v>45</v>
      </c>
      <c r="AF2187" t="str">
        <f>TEXT(Agricultural_Export_Analysis_Cleaned_Dataset[[#This Row],[Order_Date]],"mmm")</f>
        <v>Sep</v>
      </c>
      <c r="AG2187" t="str">
        <f>TEXT(Agricultural_Export_Analysis_Cleaned_Dataset[[#This Row],[Order_Date]],"yyyy")</f>
        <v>2025</v>
      </c>
      <c r="AH2187" t="str">
        <f>TEXT(Agricultural_Export_Analysis_Cleaned_Dataset[[#This Row],[Order_Date]],"ddd")</f>
        <v>Wed</v>
      </c>
      <c r="AI2187" t="str">
        <f>TEXT(Agricultural_Export_Analysis_Cleaned_Dataset[[#This Row],[Ship_Date]],"yyyy")</f>
        <v>2025</v>
      </c>
      <c r="AJ2187" t="str">
        <f>TEXT(Agricultural_Export_Analysis_Cleaned_Dataset[[#This Row],[Ship_Date]],"mmm")</f>
        <v>Sep</v>
      </c>
      <c r="AK2187" t="str">
        <f>TEXT(Agricultural_Export_Analysis_Cleaned_Dataset[[#This Row],[Ship_Date]],"ddd")</f>
        <v>Fri</v>
      </c>
      <c r="AL2187" t="str">
        <f>TEXT(Agricultural_Export_Analysis_Cleaned_Dataset[[#This Row],[Delivery_Date]],"yyyy")</f>
        <v>2025</v>
      </c>
      <c r="AM2187" t="str">
        <f>TEXT(Agricultural_Export_Analysis_Cleaned_Dataset[[#This Row],[Delivery_Date]],"mmm")</f>
        <v>Oct</v>
      </c>
      <c r="AN2187" t="str">
        <f>TEXT(Agricultural_Export_Analysis_Cleaned_Dataset[[#This Row],[Delivery_Date]],"ddd")</f>
        <v>Sat</v>
      </c>
      <c r="AO2187">
        <f>Agricultural_Export_Analysis_Cleaned_Dataset[[#This Row],[Delivery_Date]]-Agricultural_Export_Analysis_Cleaned_Dataset[[#This Row],[Ship_Date]]</f>
        <v>15</v>
      </c>
      <c r="AP2187">
        <f>Agricultural_Export_Analysis_Cleaned_Dataset[[#This Row],[Ship_Date]]-Agricultural_Export_Analysis_Cleaned_Dataset[[#This Row],[Order_Date]]</f>
        <v>2</v>
      </c>
      <c r="AQ2187" s="4" t="str">
        <f>TEXT(Agricultural_Export_Analysis_Cleaned_Dataset[[#This Row],[Order_Date]],"mmm yyyy")</f>
        <v>Sep 2025</v>
      </c>
    </row>
    <row r="2188" spans="1:43" x14ac:dyDescent="0.3">
      <c r="A2188" t="s">
        <v>4240</v>
      </c>
      <c r="B2188" t="s">
        <v>4241</v>
      </c>
      <c r="C2188" s="2">
        <v>45851</v>
      </c>
      <c r="D2188" s="2">
        <v>45853</v>
      </c>
      <c r="E2188" s="2">
        <v>45868</v>
      </c>
      <c r="F2188" t="s">
        <v>35</v>
      </c>
      <c r="G2188" t="s">
        <v>73</v>
      </c>
      <c r="H2188" t="s">
        <v>37</v>
      </c>
      <c r="I2188" t="s">
        <v>118</v>
      </c>
      <c r="J2188" t="s">
        <v>39</v>
      </c>
      <c r="K2188" s="7">
        <v>7</v>
      </c>
      <c r="L2188" t="s">
        <v>87</v>
      </c>
      <c r="M2188" t="s">
        <v>101</v>
      </c>
      <c r="N2188" t="s">
        <v>102</v>
      </c>
      <c r="O2188">
        <v>672</v>
      </c>
      <c r="P2188" s="6">
        <v>227.46</v>
      </c>
      <c r="Q2188" s="6">
        <v>152853.12</v>
      </c>
      <c r="R2188" s="5">
        <v>0.1</v>
      </c>
      <c r="S2188" s="6">
        <v>137567.80799999999</v>
      </c>
      <c r="T2188" s="6">
        <v>4294.93</v>
      </c>
      <c r="U2188" s="6">
        <v>73519.899999999994</v>
      </c>
      <c r="V2188" s="6">
        <v>2332.96</v>
      </c>
      <c r="W2188" s="6">
        <v>12138.35</v>
      </c>
      <c r="X2188" s="6">
        <v>45281.667999999998</v>
      </c>
      <c r="Y2188" s="5">
        <v>0.32915889740716098</v>
      </c>
      <c r="Z2188" t="s">
        <v>103</v>
      </c>
      <c r="AA2188" t="s">
        <v>119</v>
      </c>
      <c r="AB2188" t="s">
        <v>65</v>
      </c>
      <c r="AC2188" t="s">
        <v>43</v>
      </c>
      <c r="AD2188" t="s">
        <v>44</v>
      </c>
      <c r="AE2188" t="s">
        <v>58</v>
      </c>
      <c r="AF2188" t="str">
        <f>TEXT(Agricultural_Export_Analysis_Cleaned_Dataset[[#This Row],[Order_Date]],"mmm")</f>
        <v>Jul</v>
      </c>
      <c r="AG2188" t="str">
        <f>TEXT(Agricultural_Export_Analysis_Cleaned_Dataset[[#This Row],[Order_Date]],"yyyy")</f>
        <v>2025</v>
      </c>
      <c r="AH2188" t="str">
        <f>TEXT(Agricultural_Export_Analysis_Cleaned_Dataset[[#This Row],[Order_Date]],"ddd")</f>
        <v>Sun</v>
      </c>
      <c r="AI2188" t="str">
        <f>TEXT(Agricultural_Export_Analysis_Cleaned_Dataset[[#This Row],[Ship_Date]],"yyyy")</f>
        <v>2025</v>
      </c>
      <c r="AJ2188" t="str">
        <f>TEXT(Agricultural_Export_Analysis_Cleaned_Dataset[[#This Row],[Ship_Date]],"mmm")</f>
        <v>Jul</v>
      </c>
      <c r="AK2188" t="str">
        <f>TEXT(Agricultural_Export_Analysis_Cleaned_Dataset[[#This Row],[Ship_Date]],"ddd")</f>
        <v>Tue</v>
      </c>
      <c r="AL2188" t="str">
        <f>TEXT(Agricultural_Export_Analysis_Cleaned_Dataset[[#This Row],[Delivery_Date]],"yyyy")</f>
        <v>2025</v>
      </c>
      <c r="AM2188" t="str">
        <f>TEXT(Agricultural_Export_Analysis_Cleaned_Dataset[[#This Row],[Delivery_Date]],"mmm")</f>
        <v>Jul</v>
      </c>
      <c r="AN2188" t="str">
        <f>TEXT(Agricultural_Export_Analysis_Cleaned_Dataset[[#This Row],[Delivery_Date]],"ddd")</f>
        <v>Wed</v>
      </c>
      <c r="AO2188">
        <f>Agricultural_Export_Analysis_Cleaned_Dataset[[#This Row],[Delivery_Date]]-Agricultural_Export_Analysis_Cleaned_Dataset[[#This Row],[Ship_Date]]</f>
        <v>15</v>
      </c>
      <c r="AP2188">
        <f>Agricultural_Export_Analysis_Cleaned_Dataset[[#This Row],[Ship_Date]]-Agricultural_Export_Analysis_Cleaned_Dataset[[#This Row],[Order_Date]]</f>
        <v>2</v>
      </c>
      <c r="AQ2188" s="4" t="str">
        <f>TEXT(Agricultural_Export_Analysis_Cleaned_Dataset[[#This Row],[Order_Date]],"mmm yyyy")</f>
        <v>Jul 2025</v>
      </c>
    </row>
    <row r="2189" spans="1:43" x14ac:dyDescent="0.3">
      <c r="A2189" t="s">
        <v>4242</v>
      </c>
      <c r="B2189" t="s">
        <v>4243</v>
      </c>
      <c r="C2189" s="2">
        <v>45343</v>
      </c>
      <c r="D2189" s="2">
        <v>45350</v>
      </c>
      <c r="E2189" s="2">
        <v>45364</v>
      </c>
      <c r="F2189" t="s">
        <v>35</v>
      </c>
      <c r="G2189" t="s">
        <v>117</v>
      </c>
      <c r="H2189" t="s">
        <v>74</v>
      </c>
      <c r="I2189" t="s">
        <v>118</v>
      </c>
      <c r="J2189" t="s">
        <v>112</v>
      </c>
      <c r="K2189" s="7">
        <v>0</v>
      </c>
      <c r="L2189" t="s">
        <v>32</v>
      </c>
      <c r="M2189" t="s">
        <v>159</v>
      </c>
      <c r="N2189" t="s">
        <v>160</v>
      </c>
      <c r="O2189">
        <v>1667</v>
      </c>
      <c r="P2189" s="6">
        <v>424.09</v>
      </c>
      <c r="Q2189" s="6">
        <v>706958.03</v>
      </c>
      <c r="R2189" s="5">
        <v>0</v>
      </c>
      <c r="S2189" s="6">
        <v>706958.03</v>
      </c>
      <c r="T2189" s="6">
        <v>7757.73</v>
      </c>
      <c r="U2189" s="6">
        <v>322608</v>
      </c>
      <c r="V2189" s="6">
        <v>2981.05</v>
      </c>
      <c r="W2189" s="6">
        <v>81810.210000000006</v>
      </c>
      <c r="X2189" s="6">
        <v>291801.03999999998</v>
      </c>
      <c r="Y2189" s="5">
        <v>0.41275581805047201</v>
      </c>
      <c r="Z2189" t="s">
        <v>40</v>
      </c>
      <c r="AA2189" t="s">
        <v>147</v>
      </c>
      <c r="AB2189" t="s">
        <v>65</v>
      </c>
      <c r="AC2189" t="s">
        <v>76</v>
      </c>
      <c r="AD2189" t="s">
        <v>84</v>
      </c>
      <c r="AE2189" t="s">
        <v>67</v>
      </c>
      <c r="AF2189" t="str">
        <f>TEXT(Agricultural_Export_Analysis_Cleaned_Dataset[[#This Row],[Order_Date]],"mmm")</f>
        <v>Feb</v>
      </c>
      <c r="AG2189" t="str">
        <f>TEXT(Agricultural_Export_Analysis_Cleaned_Dataset[[#This Row],[Order_Date]],"yyyy")</f>
        <v>2024</v>
      </c>
      <c r="AH2189" t="str">
        <f>TEXT(Agricultural_Export_Analysis_Cleaned_Dataset[[#This Row],[Order_Date]],"ddd")</f>
        <v>Wed</v>
      </c>
      <c r="AI2189" t="str">
        <f>TEXT(Agricultural_Export_Analysis_Cleaned_Dataset[[#This Row],[Ship_Date]],"yyyy")</f>
        <v>2024</v>
      </c>
      <c r="AJ2189" t="str">
        <f>TEXT(Agricultural_Export_Analysis_Cleaned_Dataset[[#This Row],[Ship_Date]],"mmm")</f>
        <v>Feb</v>
      </c>
      <c r="AK2189" t="str">
        <f>TEXT(Agricultural_Export_Analysis_Cleaned_Dataset[[#This Row],[Ship_Date]],"ddd")</f>
        <v>Wed</v>
      </c>
      <c r="AL2189" t="str">
        <f>TEXT(Agricultural_Export_Analysis_Cleaned_Dataset[[#This Row],[Delivery_Date]],"yyyy")</f>
        <v>2024</v>
      </c>
      <c r="AM2189" t="str">
        <f>TEXT(Agricultural_Export_Analysis_Cleaned_Dataset[[#This Row],[Delivery_Date]],"mmm")</f>
        <v>Mar</v>
      </c>
      <c r="AN2189" t="str">
        <f>TEXT(Agricultural_Export_Analysis_Cleaned_Dataset[[#This Row],[Delivery_Date]],"ddd")</f>
        <v>Wed</v>
      </c>
      <c r="AO2189">
        <f>Agricultural_Export_Analysis_Cleaned_Dataset[[#This Row],[Delivery_Date]]-Agricultural_Export_Analysis_Cleaned_Dataset[[#This Row],[Ship_Date]]</f>
        <v>14</v>
      </c>
      <c r="AP2189">
        <f>Agricultural_Export_Analysis_Cleaned_Dataset[[#This Row],[Ship_Date]]-Agricultural_Export_Analysis_Cleaned_Dataset[[#This Row],[Order_Date]]</f>
        <v>7</v>
      </c>
      <c r="AQ2189" s="4" t="str">
        <f>TEXT(Agricultural_Export_Analysis_Cleaned_Dataset[[#This Row],[Order_Date]],"mmm yyyy")</f>
        <v>Feb 2024</v>
      </c>
    </row>
    <row r="2190" spans="1:43" x14ac:dyDescent="0.3">
      <c r="A2190" t="s">
        <v>4244</v>
      </c>
      <c r="B2190" t="s">
        <v>4245</v>
      </c>
      <c r="C2190" s="2">
        <v>45322</v>
      </c>
      <c r="D2190" s="2">
        <v>45328</v>
      </c>
      <c r="E2190" s="2">
        <v>45357</v>
      </c>
      <c r="F2190" t="s">
        <v>35</v>
      </c>
      <c r="G2190" t="s">
        <v>8934</v>
      </c>
      <c r="H2190" t="s">
        <v>51</v>
      </c>
      <c r="I2190" t="s">
        <v>38</v>
      </c>
      <c r="J2190" t="s">
        <v>112</v>
      </c>
      <c r="K2190" s="7">
        <v>7</v>
      </c>
      <c r="L2190" t="s">
        <v>135</v>
      </c>
      <c r="M2190" t="s">
        <v>107</v>
      </c>
      <c r="N2190" t="s">
        <v>108</v>
      </c>
      <c r="O2190">
        <v>1760</v>
      </c>
      <c r="P2190" s="6">
        <v>312.47000000000003</v>
      </c>
      <c r="Q2190" s="6">
        <v>549947.19999999995</v>
      </c>
      <c r="R2190" s="5">
        <v>0.05</v>
      </c>
      <c r="S2190" s="6">
        <v>522449.84</v>
      </c>
      <c r="T2190" s="6">
        <v>6433.81</v>
      </c>
      <c r="U2190" s="6">
        <v>387190.07</v>
      </c>
      <c r="V2190" s="6">
        <v>2609.75</v>
      </c>
      <c r="W2190" s="6">
        <v>13069.24</v>
      </c>
      <c r="X2190" s="6">
        <v>113146.97</v>
      </c>
      <c r="Y2190" s="5">
        <v>0.21657001560188099</v>
      </c>
      <c r="Z2190" t="s">
        <v>40</v>
      </c>
      <c r="AA2190" t="s">
        <v>64</v>
      </c>
      <c r="AB2190" t="s">
        <v>83</v>
      </c>
      <c r="AC2190" t="s">
        <v>43</v>
      </c>
      <c r="AD2190" t="s">
        <v>44</v>
      </c>
      <c r="AE2190" t="s">
        <v>45</v>
      </c>
      <c r="AF2190" t="str">
        <f>TEXT(Agricultural_Export_Analysis_Cleaned_Dataset[[#This Row],[Order_Date]],"mmm")</f>
        <v>Jan</v>
      </c>
      <c r="AG2190" t="str">
        <f>TEXT(Agricultural_Export_Analysis_Cleaned_Dataset[[#This Row],[Order_Date]],"yyyy")</f>
        <v>2024</v>
      </c>
      <c r="AH2190" t="str">
        <f>TEXT(Agricultural_Export_Analysis_Cleaned_Dataset[[#This Row],[Order_Date]],"ddd")</f>
        <v>Wed</v>
      </c>
      <c r="AI2190" t="str">
        <f>TEXT(Agricultural_Export_Analysis_Cleaned_Dataset[[#This Row],[Ship_Date]],"yyyy")</f>
        <v>2024</v>
      </c>
      <c r="AJ2190" t="str">
        <f>TEXT(Agricultural_Export_Analysis_Cleaned_Dataset[[#This Row],[Ship_Date]],"mmm")</f>
        <v>Feb</v>
      </c>
      <c r="AK2190" t="str">
        <f>TEXT(Agricultural_Export_Analysis_Cleaned_Dataset[[#This Row],[Ship_Date]],"ddd")</f>
        <v>Tue</v>
      </c>
      <c r="AL2190" t="str">
        <f>TEXT(Agricultural_Export_Analysis_Cleaned_Dataset[[#This Row],[Delivery_Date]],"yyyy")</f>
        <v>2024</v>
      </c>
      <c r="AM2190" t="str">
        <f>TEXT(Agricultural_Export_Analysis_Cleaned_Dataset[[#This Row],[Delivery_Date]],"mmm")</f>
        <v>Mar</v>
      </c>
      <c r="AN2190" t="str">
        <f>TEXT(Agricultural_Export_Analysis_Cleaned_Dataset[[#This Row],[Delivery_Date]],"ddd")</f>
        <v>Wed</v>
      </c>
      <c r="AO2190">
        <f>Agricultural_Export_Analysis_Cleaned_Dataset[[#This Row],[Delivery_Date]]-Agricultural_Export_Analysis_Cleaned_Dataset[[#This Row],[Ship_Date]]</f>
        <v>29</v>
      </c>
      <c r="AP2190">
        <f>Agricultural_Export_Analysis_Cleaned_Dataset[[#This Row],[Ship_Date]]-Agricultural_Export_Analysis_Cleaned_Dataset[[#This Row],[Order_Date]]</f>
        <v>6</v>
      </c>
      <c r="AQ2190" s="4" t="str">
        <f>TEXT(Agricultural_Export_Analysis_Cleaned_Dataset[[#This Row],[Order_Date]],"mmm yyyy")</f>
        <v>Jan 2024</v>
      </c>
    </row>
    <row r="2191" spans="1:43" x14ac:dyDescent="0.3">
      <c r="A2191" t="s">
        <v>4246</v>
      </c>
      <c r="B2191" t="s">
        <v>4247</v>
      </c>
      <c r="C2191" s="2">
        <v>45358</v>
      </c>
      <c r="D2191" s="2">
        <v>45367</v>
      </c>
      <c r="E2191" s="2">
        <v>45384</v>
      </c>
      <c r="F2191" t="s">
        <v>35</v>
      </c>
      <c r="G2191" t="s">
        <v>96</v>
      </c>
      <c r="H2191" t="s">
        <v>74</v>
      </c>
      <c r="I2191" t="s">
        <v>38</v>
      </c>
      <c r="J2191" t="s">
        <v>112</v>
      </c>
      <c r="K2191" s="7">
        <v>10</v>
      </c>
      <c r="L2191" t="s">
        <v>135</v>
      </c>
      <c r="M2191" t="s">
        <v>71</v>
      </c>
      <c r="N2191" t="s">
        <v>72</v>
      </c>
      <c r="O2191">
        <v>1487</v>
      </c>
      <c r="P2191" s="6">
        <v>252.4</v>
      </c>
      <c r="Q2191" s="6">
        <v>375318.8</v>
      </c>
      <c r="R2191" s="5">
        <v>0.1</v>
      </c>
      <c r="S2191" s="6">
        <v>337786.92</v>
      </c>
      <c r="T2191" s="6">
        <v>985.49</v>
      </c>
      <c r="U2191" s="6">
        <v>253184.66</v>
      </c>
      <c r="V2191" s="6">
        <v>270.29000000000002</v>
      </c>
      <c r="W2191" s="6">
        <v>9576.69</v>
      </c>
      <c r="X2191" s="6">
        <v>73769.789999999994</v>
      </c>
      <c r="Y2191" s="5">
        <v>0.218391493667073</v>
      </c>
      <c r="Z2191" t="s">
        <v>40</v>
      </c>
      <c r="AA2191" t="s">
        <v>41</v>
      </c>
      <c r="AB2191" t="s">
        <v>42</v>
      </c>
      <c r="AC2191" t="s">
        <v>76</v>
      </c>
      <c r="AD2191" t="s">
        <v>44</v>
      </c>
      <c r="AE2191" t="s">
        <v>67</v>
      </c>
      <c r="AF2191" t="str">
        <f>TEXT(Agricultural_Export_Analysis_Cleaned_Dataset[[#This Row],[Order_Date]],"mmm")</f>
        <v>Mar</v>
      </c>
      <c r="AG2191" t="str">
        <f>TEXT(Agricultural_Export_Analysis_Cleaned_Dataset[[#This Row],[Order_Date]],"yyyy")</f>
        <v>2024</v>
      </c>
      <c r="AH2191" t="str">
        <f>TEXT(Agricultural_Export_Analysis_Cleaned_Dataset[[#This Row],[Order_Date]],"ddd")</f>
        <v>Thu</v>
      </c>
      <c r="AI2191" t="str">
        <f>TEXT(Agricultural_Export_Analysis_Cleaned_Dataset[[#This Row],[Ship_Date]],"yyyy")</f>
        <v>2024</v>
      </c>
      <c r="AJ2191" t="str">
        <f>TEXT(Agricultural_Export_Analysis_Cleaned_Dataset[[#This Row],[Ship_Date]],"mmm")</f>
        <v>Mar</v>
      </c>
      <c r="AK2191" t="str">
        <f>TEXT(Agricultural_Export_Analysis_Cleaned_Dataset[[#This Row],[Ship_Date]],"ddd")</f>
        <v>Sat</v>
      </c>
      <c r="AL2191" t="str">
        <f>TEXT(Agricultural_Export_Analysis_Cleaned_Dataset[[#This Row],[Delivery_Date]],"yyyy")</f>
        <v>2024</v>
      </c>
      <c r="AM2191" t="str">
        <f>TEXT(Agricultural_Export_Analysis_Cleaned_Dataset[[#This Row],[Delivery_Date]],"mmm")</f>
        <v>Apr</v>
      </c>
      <c r="AN2191" t="str">
        <f>TEXT(Agricultural_Export_Analysis_Cleaned_Dataset[[#This Row],[Delivery_Date]],"ddd")</f>
        <v>Tue</v>
      </c>
      <c r="AO2191">
        <f>Agricultural_Export_Analysis_Cleaned_Dataset[[#This Row],[Delivery_Date]]-Agricultural_Export_Analysis_Cleaned_Dataset[[#This Row],[Ship_Date]]</f>
        <v>17</v>
      </c>
      <c r="AP2191">
        <f>Agricultural_Export_Analysis_Cleaned_Dataset[[#This Row],[Ship_Date]]-Agricultural_Export_Analysis_Cleaned_Dataset[[#This Row],[Order_Date]]</f>
        <v>9</v>
      </c>
      <c r="AQ2191" s="4" t="str">
        <f>TEXT(Agricultural_Export_Analysis_Cleaned_Dataset[[#This Row],[Order_Date]],"mmm yyyy")</f>
        <v>Mar 2024</v>
      </c>
    </row>
    <row r="2192" spans="1:43" x14ac:dyDescent="0.3">
      <c r="A2192" t="s">
        <v>4248</v>
      </c>
      <c r="B2192" t="s">
        <v>4249</v>
      </c>
      <c r="C2192" s="2">
        <v>45646</v>
      </c>
      <c r="D2192" s="2">
        <v>45655</v>
      </c>
      <c r="E2192" s="2">
        <v>45667</v>
      </c>
      <c r="F2192" t="s">
        <v>35</v>
      </c>
      <c r="G2192" t="s">
        <v>96</v>
      </c>
      <c r="H2192" t="s">
        <v>74</v>
      </c>
      <c r="I2192" t="s">
        <v>52</v>
      </c>
      <c r="J2192" t="s">
        <v>39</v>
      </c>
      <c r="K2192" s="7">
        <v>2</v>
      </c>
      <c r="L2192" t="s">
        <v>32</v>
      </c>
      <c r="M2192" t="s">
        <v>140</v>
      </c>
      <c r="N2192" t="s">
        <v>49</v>
      </c>
      <c r="O2192">
        <v>672</v>
      </c>
      <c r="P2192" s="6">
        <v>324.16000000000003</v>
      </c>
      <c r="Q2192" s="6">
        <v>217835.51999999999</v>
      </c>
      <c r="R2192" s="5">
        <v>0.15</v>
      </c>
      <c r="S2192" s="6">
        <v>185160.19200000001</v>
      </c>
      <c r="T2192" s="6">
        <v>9856.39</v>
      </c>
      <c r="U2192" s="6">
        <v>106615.88</v>
      </c>
      <c r="V2192" s="6">
        <v>391.57</v>
      </c>
      <c r="W2192" s="6">
        <v>8711.43</v>
      </c>
      <c r="X2192" s="6">
        <v>59584.921999999999</v>
      </c>
      <c r="Y2192" s="5">
        <v>0.32180201022906701</v>
      </c>
      <c r="Z2192" t="s">
        <v>54</v>
      </c>
      <c r="AA2192" t="s">
        <v>55</v>
      </c>
      <c r="AB2192" t="s">
        <v>65</v>
      </c>
      <c r="AC2192" t="s">
        <v>76</v>
      </c>
      <c r="AD2192" t="s">
        <v>98</v>
      </c>
      <c r="AE2192" t="s">
        <v>67</v>
      </c>
      <c r="AF2192" t="str">
        <f>TEXT(Agricultural_Export_Analysis_Cleaned_Dataset[[#This Row],[Order_Date]],"mmm")</f>
        <v>Dec</v>
      </c>
      <c r="AG2192" t="str">
        <f>TEXT(Agricultural_Export_Analysis_Cleaned_Dataset[[#This Row],[Order_Date]],"yyyy")</f>
        <v>2024</v>
      </c>
      <c r="AH2192" t="str">
        <f>TEXT(Agricultural_Export_Analysis_Cleaned_Dataset[[#This Row],[Order_Date]],"ddd")</f>
        <v>Fri</v>
      </c>
      <c r="AI2192" t="str">
        <f>TEXT(Agricultural_Export_Analysis_Cleaned_Dataset[[#This Row],[Ship_Date]],"yyyy")</f>
        <v>2024</v>
      </c>
      <c r="AJ2192" t="str">
        <f>TEXT(Agricultural_Export_Analysis_Cleaned_Dataset[[#This Row],[Ship_Date]],"mmm")</f>
        <v>Dec</v>
      </c>
      <c r="AK2192" t="str">
        <f>TEXT(Agricultural_Export_Analysis_Cleaned_Dataset[[#This Row],[Ship_Date]],"ddd")</f>
        <v>Sun</v>
      </c>
      <c r="AL2192" t="str">
        <f>TEXT(Agricultural_Export_Analysis_Cleaned_Dataset[[#This Row],[Delivery_Date]],"yyyy")</f>
        <v>2025</v>
      </c>
      <c r="AM2192" t="str">
        <f>TEXT(Agricultural_Export_Analysis_Cleaned_Dataset[[#This Row],[Delivery_Date]],"mmm")</f>
        <v>Jan</v>
      </c>
      <c r="AN2192" t="str">
        <f>TEXT(Agricultural_Export_Analysis_Cleaned_Dataset[[#This Row],[Delivery_Date]],"ddd")</f>
        <v>Fri</v>
      </c>
      <c r="AO2192">
        <f>Agricultural_Export_Analysis_Cleaned_Dataset[[#This Row],[Delivery_Date]]-Agricultural_Export_Analysis_Cleaned_Dataset[[#This Row],[Ship_Date]]</f>
        <v>12</v>
      </c>
      <c r="AP2192">
        <f>Agricultural_Export_Analysis_Cleaned_Dataset[[#This Row],[Ship_Date]]-Agricultural_Export_Analysis_Cleaned_Dataset[[#This Row],[Order_Date]]</f>
        <v>9</v>
      </c>
      <c r="AQ2192" s="4" t="str">
        <f>TEXT(Agricultural_Export_Analysis_Cleaned_Dataset[[#This Row],[Order_Date]],"mmm yyyy")</f>
        <v>Dec 2024</v>
      </c>
    </row>
    <row r="2193" spans="1:43" x14ac:dyDescent="0.3">
      <c r="A2193" t="s">
        <v>4250</v>
      </c>
      <c r="B2193" t="s">
        <v>2806</v>
      </c>
      <c r="C2193" s="2">
        <v>45776</v>
      </c>
      <c r="D2193" s="2">
        <v>45777</v>
      </c>
      <c r="E2193" s="2">
        <v>45807</v>
      </c>
      <c r="F2193" t="s">
        <v>35</v>
      </c>
      <c r="G2193" t="s">
        <v>117</v>
      </c>
      <c r="H2193" t="s">
        <v>74</v>
      </c>
      <c r="I2193" t="s">
        <v>97</v>
      </c>
      <c r="J2193" t="s">
        <v>63</v>
      </c>
      <c r="K2193" s="7">
        <v>7</v>
      </c>
      <c r="L2193" t="s">
        <v>80</v>
      </c>
      <c r="M2193" t="s">
        <v>88</v>
      </c>
      <c r="N2193" t="s">
        <v>89</v>
      </c>
      <c r="O2193">
        <v>484</v>
      </c>
      <c r="P2193" s="6">
        <v>145.93</v>
      </c>
      <c r="Q2193" s="6">
        <v>70630.12</v>
      </c>
      <c r="R2193" s="5">
        <v>0.05</v>
      </c>
      <c r="S2193" s="6">
        <v>67098.614000000001</v>
      </c>
      <c r="T2193" s="6">
        <v>6924.47</v>
      </c>
      <c r="U2193" s="6">
        <v>49988.01</v>
      </c>
      <c r="V2193" s="6">
        <v>2280.5500000000002</v>
      </c>
      <c r="W2193" s="6">
        <v>6021.15</v>
      </c>
      <c r="X2193" s="6">
        <v>1884.434</v>
      </c>
      <c r="Y2193" s="5">
        <v>2.8084544339470201E-2</v>
      </c>
      <c r="Z2193" t="s">
        <v>81</v>
      </c>
      <c r="AA2193" t="s">
        <v>165</v>
      </c>
      <c r="AB2193" t="s">
        <v>56</v>
      </c>
      <c r="AC2193" t="s">
        <v>43</v>
      </c>
      <c r="AD2193" t="s">
        <v>57</v>
      </c>
      <c r="AE2193" t="s">
        <v>67</v>
      </c>
      <c r="AF2193" t="str">
        <f>TEXT(Agricultural_Export_Analysis_Cleaned_Dataset[[#This Row],[Order_Date]],"mmm")</f>
        <v>Apr</v>
      </c>
      <c r="AG2193" t="str">
        <f>TEXT(Agricultural_Export_Analysis_Cleaned_Dataset[[#This Row],[Order_Date]],"yyyy")</f>
        <v>2025</v>
      </c>
      <c r="AH2193" t="str">
        <f>TEXT(Agricultural_Export_Analysis_Cleaned_Dataset[[#This Row],[Order_Date]],"ddd")</f>
        <v>Tue</v>
      </c>
      <c r="AI2193" t="str">
        <f>TEXT(Agricultural_Export_Analysis_Cleaned_Dataset[[#This Row],[Ship_Date]],"yyyy")</f>
        <v>2025</v>
      </c>
      <c r="AJ2193" t="str">
        <f>TEXT(Agricultural_Export_Analysis_Cleaned_Dataset[[#This Row],[Ship_Date]],"mmm")</f>
        <v>Apr</v>
      </c>
      <c r="AK2193" t="str">
        <f>TEXT(Agricultural_Export_Analysis_Cleaned_Dataset[[#This Row],[Ship_Date]],"ddd")</f>
        <v>Wed</v>
      </c>
      <c r="AL2193" t="str">
        <f>TEXT(Agricultural_Export_Analysis_Cleaned_Dataset[[#This Row],[Delivery_Date]],"yyyy")</f>
        <v>2025</v>
      </c>
      <c r="AM2193" t="str">
        <f>TEXT(Agricultural_Export_Analysis_Cleaned_Dataset[[#This Row],[Delivery_Date]],"mmm")</f>
        <v>May</v>
      </c>
      <c r="AN2193" t="str">
        <f>TEXT(Agricultural_Export_Analysis_Cleaned_Dataset[[#This Row],[Delivery_Date]],"ddd")</f>
        <v>Fri</v>
      </c>
      <c r="AO2193">
        <f>Agricultural_Export_Analysis_Cleaned_Dataset[[#This Row],[Delivery_Date]]-Agricultural_Export_Analysis_Cleaned_Dataset[[#This Row],[Ship_Date]]</f>
        <v>30</v>
      </c>
      <c r="AP2193">
        <f>Agricultural_Export_Analysis_Cleaned_Dataset[[#This Row],[Ship_Date]]-Agricultural_Export_Analysis_Cleaned_Dataset[[#This Row],[Order_Date]]</f>
        <v>1</v>
      </c>
      <c r="AQ2193" s="4" t="str">
        <f>TEXT(Agricultural_Export_Analysis_Cleaned_Dataset[[#This Row],[Order_Date]],"mmm yyyy")</f>
        <v>Apr 2025</v>
      </c>
    </row>
    <row r="2194" spans="1:43" x14ac:dyDescent="0.3">
      <c r="A2194" t="s">
        <v>4251</v>
      </c>
      <c r="B2194" t="s">
        <v>4252</v>
      </c>
      <c r="C2194" s="2">
        <v>45955</v>
      </c>
      <c r="D2194" s="2">
        <v>45961</v>
      </c>
      <c r="E2194" s="2">
        <v>45993</v>
      </c>
      <c r="F2194" t="s">
        <v>35</v>
      </c>
      <c r="G2194" t="s">
        <v>203</v>
      </c>
      <c r="H2194" t="s">
        <v>37</v>
      </c>
      <c r="I2194" t="s">
        <v>97</v>
      </c>
      <c r="J2194" t="s">
        <v>53</v>
      </c>
      <c r="K2194" s="7">
        <v>15</v>
      </c>
      <c r="L2194" t="s">
        <v>32</v>
      </c>
      <c r="M2194" t="s">
        <v>88</v>
      </c>
      <c r="N2194" t="s">
        <v>89</v>
      </c>
      <c r="O2194">
        <v>1471</v>
      </c>
      <c r="P2194" s="6">
        <v>153.56</v>
      </c>
      <c r="Q2194" s="6">
        <v>225886.76</v>
      </c>
      <c r="R2194" s="5">
        <v>0.05</v>
      </c>
      <c r="S2194" s="6">
        <v>214592.42199999999</v>
      </c>
      <c r="T2194" s="6">
        <v>8077.52</v>
      </c>
      <c r="U2194" s="6">
        <v>102450.93</v>
      </c>
      <c r="V2194" s="6">
        <v>112.13</v>
      </c>
      <c r="W2194" s="6">
        <v>6882.3</v>
      </c>
      <c r="X2194" s="6">
        <v>97069.542000000001</v>
      </c>
      <c r="Y2194" s="5">
        <v>0.45234375517696501</v>
      </c>
      <c r="Z2194" t="s">
        <v>54</v>
      </c>
      <c r="AA2194" t="s">
        <v>75</v>
      </c>
      <c r="AB2194" t="s">
        <v>56</v>
      </c>
      <c r="AC2194" t="s">
        <v>76</v>
      </c>
      <c r="AD2194" t="s">
        <v>77</v>
      </c>
      <c r="AE2194" t="s">
        <v>58</v>
      </c>
      <c r="AF2194" t="str">
        <f>TEXT(Agricultural_Export_Analysis_Cleaned_Dataset[[#This Row],[Order_Date]],"mmm")</f>
        <v>Oct</v>
      </c>
      <c r="AG2194" t="str">
        <f>TEXT(Agricultural_Export_Analysis_Cleaned_Dataset[[#This Row],[Order_Date]],"yyyy")</f>
        <v>2025</v>
      </c>
      <c r="AH2194" t="str">
        <f>TEXT(Agricultural_Export_Analysis_Cleaned_Dataset[[#This Row],[Order_Date]],"ddd")</f>
        <v>Sat</v>
      </c>
      <c r="AI2194" t="str">
        <f>TEXT(Agricultural_Export_Analysis_Cleaned_Dataset[[#This Row],[Ship_Date]],"yyyy")</f>
        <v>2025</v>
      </c>
      <c r="AJ2194" t="str">
        <f>TEXT(Agricultural_Export_Analysis_Cleaned_Dataset[[#This Row],[Ship_Date]],"mmm")</f>
        <v>Oct</v>
      </c>
      <c r="AK2194" t="str">
        <f>TEXT(Agricultural_Export_Analysis_Cleaned_Dataset[[#This Row],[Ship_Date]],"ddd")</f>
        <v>Fri</v>
      </c>
      <c r="AL2194" t="str">
        <f>TEXT(Agricultural_Export_Analysis_Cleaned_Dataset[[#This Row],[Delivery_Date]],"yyyy")</f>
        <v>2025</v>
      </c>
      <c r="AM2194" t="str">
        <f>TEXT(Agricultural_Export_Analysis_Cleaned_Dataset[[#This Row],[Delivery_Date]],"mmm")</f>
        <v>Dec</v>
      </c>
      <c r="AN2194" t="str">
        <f>TEXT(Agricultural_Export_Analysis_Cleaned_Dataset[[#This Row],[Delivery_Date]],"ddd")</f>
        <v>Tue</v>
      </c>
      <c r="AO2194">
        <f>Agricultural_Export_Analysis_Cleaned_Dataset[[#This Row],[Delivery_Date]]-Agricultural_Export_Analysis_Cleaned_Dataset[[#This Row],[Ship_Date]]</f>
        <v>32</v>
      </c>
      <c r="AP2194">
        <f>Agricultural_Export_Analysis_Cleaned_Dataset[[#This Row],[Ship_Date]]-Agricultural_Export_Analysis_Cleaned_Dataset[[#This Row],[Order_Date]]</f>
        <v>6</v>
      </c>
      <c r="AQ2194" s="4" t="str">
        <f>TEXT(Agricultural_Export_Analysis_Cleaned_Dataset[[#This Row],[Order_Date]],"mmm yyyy")</f>
        <v>Oct 2025</v>
      </c>
    </row>
    <row r="2195" spans="1:43" x14ac:dyDescent="0.3">
      <c r="A2195" t="s">
        <v>4253</v>
      </c>
      <c r="B2195" t="s">
        <v>4254</v>
      </c>
      <c r="C2195" s="2">
        <v>45619</v>
      </c>
      <c r="D2195" s="2">
        <v>45622</v>
      </c>
      <c r="E2195" s="2">
        <v>45633</v>
      </c>
      <c r="F2195" t="s">
        <v>35</v>
      </c>
      <c r="G2195" t="s">
        <v>73</v>
      </c>
      <c r="H2195" t="s">
        <v>74</v>
      </c>
      <c r="I2195" t="s">
        <v>97</v>
      </c>
      <c r="J2195" t="s">
        <v>39</v>
      </c>
      <c r="K2195" s="7">
        <v>2</v>
      </c>
      <c r="L2195" t="s">
        <v>80</v>
      </c>
      <c r="M2195" t="s">
        <v>61</v>
      </c>
      <c r="N2195" t="s">
        <v>62</v>
      </c>
      <c r="O2195">
        <v>790</v>
      </c>
      <c r="P2195" s="6">
        <v>26.68</v>
      </c>
      <c r="Q2195" s="6">
        <v>21077.200000000001</v>
      </c>
      <c r="R2195" s="5">
        <v>0.05</v>
      </c>
      <c r="S2195" s="6">
        <v>20023.34</v>
      </c>
      <c r="T2195" s="6">
        <v>11027.1633</v>
      </c>
      <c r="U2195" s="6">
        <v>12673.53</v>
      </c>
      <c r="V2195" s="6">
        <v>1442.25</v>
      </c>
      <c r="W2195" s="6">
        <v>2197.02</v>
      </c>
      <c r="X2195" s="6">
        <v>-7316.6233000000002</v>
      </c>
      <c r="Y2195" s="5">
        <v>-0.36540473754542602</v>
      </c>
      <c r="Z2195" t="s">
        <v>54</v>
      </c>
      <c r="AA2195" t="s">
        <v>92</v>
      </c>
      <c r="AB2195" t="s">
        <v>42</v>
      </c>
      <c r="AC2195" t="s">
        <v>43</v>
      </c>
      <c r="AD2195" t="s">
        <v>57</v>
      </c>
      <c r="AE2195" t="s">
        <v>45</v>
      </c>
      <c r="AF2195" t="str">
        <f>TEXT(Agricultural_Export_Analysis_Cleaned_Dataset[[#This Row],[Order_Date]],"mmm")</f>
        <v>Nov</v>
      </c>
      <c r="AG2195" t="str">
        <f>TEXT(Agricultural_Export_Analysis_Cleaned_Dataset[[#This Row],[Order_Date]],"yyyy")</f>
        <v>2024</v>
      </c>
      <c r="AH2195" t="str">
        <f>TEXT(Agricultural_Export_Analysis_Cleaned_Dataset[[#This Row],[Order_Date]],"ddd")</f>
        <v>Sat</v>
      </c>
      <c r="AI2195" t="str">
        <f>TEXT(Agricultural_Export_Analysis_Cleaned_Dataset[[#This Row],[Ship_Date]],"yyyy")</f>
        <v>2024</v>
      </c>
      <c r="AJ2195" t="str">
        <f>TEXT(Agricultural_Export_Analysis_Cleaned_Dataset[[#This Row],[Ship_Date]],"mmm")</f>
        <v>Nov</v>
      </c>
      <c r="AK2195" t="str">
        <f>TEXT(Agricultural_Export_Analysis_Cleaned_Dataset[[#This Row],[Ship_Date]],"ddd")</f>
        <v>Tue</v>
      </c>
      <c r="AL2195" t="str">
        <f>TEXT(Agricultural_Export_Analysis_Cleaned_Dataset[[#This Row],[Delivery_Date]],"yyyy")</f>
        <v>2024</v>
      </c>
      <c r="AM2195" t="str">
        <f>TEXT(Agricultural_Export_Analysis_Cleaned_Dataset[[#This Row],[Delivery_Date]],"mmm")</f>
        <v>Dec</v>
      </c>
      <c r="AN2195" t="str">
        <f>TEXT(Agricultural_Export_Analysis_Cleaned_Dataset[[#This Row],[Delivery_Date]],"ddd")</f>
        <v>Sat</v>
      </c>
      <c r="AO2195">
        <f>Agricultural_Export_Analysis_Cleaned_Dataset[[#This Row],[Delivery_Date]]-Agricultural_Export_Analysis_Cleaned_Dataset[[#This Row],[Ship_Date]]</f>
        <v>11</v>
      </c>
      <c r="AP2195">
        <f>Agricultural_Export_Analysis_Cleaned_Dataset[[#This Row],[Ship_Date]]-Agricultural_Export_Analysis_Cleaned_Dataset[[#This Row],[Order_Date]]</f>
        <v>3</v>
      </c>
      <c r="AQ2195" s="4" t="str">
        <f>TEXT(Agricultural_Export_Analysis_Cleaned_Dataset[[#This Row],[Order_Date]],"mmm yyyy")</f>
        <v>Nov 2024</v>
      </c>
    </row>
    <row r="2196" spans="1:43" x14ac:dyDescent="0.3">
      <c r="A2196" t="s">
        <v>4255</v>
      </c>
      <c r="B2196" t="s">
        <v>4256</v>
      </c>
      <c r="C2196" s="2">
        <v>45520</v>
      </c>
      <c r="D2196" s="2">
        <v>45526</v>
      </c>
      <c r="E2196" s="2">
        <v>45531</v>
      </c>
      <c r="F2196" t="s">
        <v>35</v>
      </c>
      <c r="G2196" t="s">
        <v>203</v>
      </c>
      <c r="H2196" t="s">
        <v>51</v>
      </c>
      <c r="I2196" t="s">
        <v>38</v>
      </c>
      <c r="J2196" t="s">
        <v>39</v>
      </c>
      <c r="K2196" s="7">
        <v>0</v>
      </c>
      <c r="L2196" t="s">
        <v>135</v>
      </c>
      <c r="M2196" t="s">
        <v>61</v>
      </c>
      <c r="N2196" t="s">
        <v>62</v>
      </c>
      <c r="O2196">
        <v>1671</v>
      </c>
      <c r="P2196" s="6">
        <v>296.52999999999997</v>
      </c>
      <c r="Q2196" s="6">
        <v>495501.63</v>
      </c>
      <c r="R2196" s="5">
        <v>0.15</v>
      </c>
      <c r="S2196" s="6">
        <v>421176.38549999997</v>
      </c>
      <c r="T2196" s="6">
        <v>6839.04</v>
      </c>
      <c r="U2196" s="6">
        <v>230707.29</v>
      </c>
      <c r="V2196" s="6">
        <v>1699.95</v>
      </c>
      <c r="W2196" s="6">
        <v>29096.2</v>
      </c>
      <c r="X2196" s="6">
        <v>152833.90549999999</v>
      </c>
      <c r="Y2196" s="5">
        <v>0.36287387128450499</v>
      </c>
      <c r="Z2196" t="s">
        <v>103</v>
      </c>
      <c r="AA2196" t="s">
        <v>177</v>
      </c>
      <c r="AB2196" t="s">
        <v>56</v>
      </c>
      <c r="AC2196" t="s">
        <v>43</v>
      </c>
      <c r="AD2196" t="s">
        <v>77</v>
      </c>
      <c r="AE2196" t="s">
        <v>45</v>
      </c>
      <c r="AF2196" t="str">
        <f>TEXT(Agricultural_Export_Analysis_Cleaned_Dataset[[#This Row],[Order_Date]],"mmm")</f>
        <v>Aug</v>
      </c>
      <c r="AG2196" t="str">
        <f>TEXT(Agricultural_Export_Analysis_Cleaned_Dataset[[#This Row],[Order_Date]],"yyyy")</f>
        <v>2024</v>
      </c>
      <c r="AH2196" t="str">
        <f>TEXT(Agricultural_Export_Analysis_Cleaned_Dataset[[#This Row],[Order_Date]],"ddd")</f>
        <v>Fri</v>
      </c>
      <c r="AI2196" t="str">
        <f>TEXT(Agricultural_Export_Analysis_Cleaned_Dataset[[#This Row],[Ship_Date]],"yyyy")</f>
        <v>2024</v>
      </c>
      <c r="AJ2196" t="str">
        <f>TEXT(Agricultural_Export_Analysis_Cleaned_Dataset[[#This Row],[Ship_Date]],"mmm")</f>
        <v>Aug</v>
      </c>
      <c r="AK2196" t="str">
        <f>TEXT(Agricultural_Export_Analysis_Cleaned_Dataset[[#This Row],[Ship_Date]],"ddd")</f>
        <v>Thu</v>
      </c>
      <c r="AL2196" t="str">
        <f>TEXT(Agricultural_Export_Analysis_Cleaned_Dataset[[#This Row],[Delivery_Date]],"yyyy")</f>
        <v>2024</v>
      </c>
      <c r="AM2196" t="str">
        <f>TEXT(Agricultural_Export_Analysis_Cleaned_Dataset[[#This Row],[Delivery_Date]],"mmm")</f>
        <v>Aug</v>
      </c>
      <c r="AN2196" t="str">
        <f>TEXT(Agricultural_Export_Analysis_Cleaned_Dataset[[#This Row],[Delivery_Date]],"ddd")</f>
        <v>Tue</v>
      </c>
      <c r="AO2196">
        <f>Agricultural_Export_Analysis_Cleaned_Dataset[[#This Row],[Delivery_Date]]-Agricultural_Export_Analysis_Cleaned_Dataset[[#This Row],[Ship_Date]]</f>
        <v>5</v>
      </c>
      <c r="AP2196">
        <f>Agricultural_Export_Analysis_Cleaned_Dataset[[#This Row],[Ship_Date]]-Agricultural_Export_Analysis_Cleaned_Dataset[[#This Row],[Order_Date]]</f>
        <v>6</v>
      </c>
      <c r="AQ2196" s="4" t="str">
        <f>TEXT(Agricultural_Export_Analysis_Cleaned_Dataset[[#This Row],[Order_Date]],"mmm yyyy")</f>
        <v>Aug 2024</v>
      </c>
    </row>
    <row r="2197" spans="1:43" x14ac:dyDescent="0.3">
      <c r="A2197" t="s">
        <v>4257</v>
      </c>
      <c r="B2197" t="s">
        <v>4258</v>
      </c>
      <c r="C2197" s="2">
        <v>45476</v>
      </c>
      <c r="D2197" s="2">
        <v>45486</v>
      </c>
      <c r="E2197" s="2">
        <v>45516</v>
      </c>
      <c r="F2197" t="s">
        <v>35</v>
      </c>
      <c r="G2197" t="s">
        <v>117</v>
      </c>
      <c r="H2197" t="s">
        <v>37</v>
      </c>
      <c r="I2197" t="s">
        <v>91</v>
      </c>
      <c r="J2197" t="s">
        <v>112</v>
      </c>
      <c r="K2197" s="7">
        <v>2</v>
      </c>
      <c r="L2197" t="s">
        <v>32</v>
      </c>
      <c r="M2197" t="s">
        <v>130</v>
      </c>
      <c r="N2197" t="s">
        <v>131</v>
      </c>
      <c r="O2197">
        <v>135</v>
      </c>
      <c r="P2197" s="6">
        <v>248.41</v>
      </c>
      <c r="Q2197" s="6">
        <v>33535.35</v>
      </c>
      <c r="R2197" s="5">
        <v>0.05</v>
      </c>
      <c r="S2197" s="6">
        <v>31858.5825</v>
      </c>
      <c r="T2197" s="6">
        <v>3214.14</v>
      </c>
      <c r="U2197" s="6">
        <v>19300.490000000002</v>
      </c>
      <c r="V2197" s="6">
        <v>2230.5500000000002</v>
      </c>
      <c r="W2197" s="6">
        <v>2298.81</v>
      </c>
      <c r="X2197" s="6">
        <v>4814.5924999999997</v>
      </c>
      <c r="Y2197" s="5">
        <v>0.15112387690193099</v>
      </c>
      <c r="Z2197" t="s">
        <v>103</v>
      </c>
      <c r="AA2197" t="s">
        <v>119</v>
      </c>
      <c r="AB2197" t="s">
        <v>42</v>
      </c>
      <c r="AC2197" t="s">
        <v>66</v>
      </c>
      <c r="AD2197" t="s">
        <v>123</v>
      </c>
      <c r="AE2197" t="s">
        <v>45</v>
      </c>
      <c r="AF2197" t="str">
        <f>TEXT(Agricultural_Export_Analysis_Cleaned_Dataset[[#This Row],[Order_Date]],"mmm")</f>
        <v>Jul</v>
      </c>
      <c r="AG2197" t="str">
        <f>TEXT(Agricultural_Export_Analysis_Cleaned_Dataset[[#This Row],[Order_Date]],"yyyy")</f>
        <v>2024</v>
      </c>
      <c r="AH2197" t="str">
        <f>TEXT(Agricultural_Export_Analysis_Cleaned_Dataset[[#This Row],[Order_Date]],"ddd")</f>
        <v>Wed</v>
      </c>
      <c r="AI2197" t="str">
        <f>TEXT(Agricultural_Export_Analysis_Cleaned_Dataset[[#This Row],[Ship_Date]],"yyyy")</f>
        <v>2024</v>
      </c>
      <c r="AJ2197" t="str">
        <f>TEXT(Agricultural_Export_Analysis_Cleaned_Dataset[[#This Row],[Ship_Date]],"mmm")</f>
        <v>Jul</v>
      </c>
      <c r="AK2197" t="str">
        <f>TEXT(Agricultural_Export_Analysis_Cleaned_Dataset[[#This Row],[Ship_Date]],"ddd")</f>
        <v>Sat</v>
      </c>
      <c r="AL2197" t="str">
        <f>TEXT(Agricultural_Export_Analysis_Cleaned_Dataset[[#This Row],[Delivery_Date]],"yyyy")</f>
        <v>2024</v>
      </c>
      <c r="AM2197" t="str">
        <f>TEXT(Agricultural_Export_Analysis_Cleaned_Dataset[[#This Row],[Delivery_Date]],"mmm")</f>
        <v>Aug</v>
      </c>
      <c r="AN2197" t="str">
        <f>TEXT(Agricultural_Export_Analysis_Cleaned_Dataset[[#This Row],[Delivery_Date]],"ddd")</f>
        <v>Mon</v>
      </c>
      <c r="AO2197">
        <f>Agricultural_Export_Analysis_Cleaned_Dataset[[#This Row],[Delivery_Date]]-Agricultural_Export_Analysis_Cleaned_Dataset[[#This Row],[Ship_Date]]</f>
        <v>30</v>
      </c>
      <c r="AP2197">
        <f>Agricultural_Export_Analysis_Cleaned_Dataset[[#This Row],[Ship_Date]]-Agricultural_Export_Analysis_Cleaned_Dataset[[#This Row],[Order_Date]]</f>
        <v>10</v>
      </c>
      <c r="AQ2197" s="4" t="str">
        <f>TEXT(Agricultural_Export_Analysis_Cleaned_Dataset[[#This Row],[Order_Date]],"mmm yyyy")</f>
        <v>Jul 2024</v>
      </c>
    </row>
    <row r="2198" spans="1:43" x14ac:dyDescent="0.3">
      <c r="A2198" t="s">
        <v>4259</v>
      </c>
      <c r="B2198" t="s">
        <v>4260</v>
      </c>
      <c r="C2198" s="2">
        <v>45972</v>
      </c>
      <c r="D2198" s="2">
        <v>45974</v>
      </c>
      <c r="E2198" s="2">
        <v>46003</v>
      </c>
      <c r="F2198" t="s">
        <v>35</v>
      </c>
      <c r="G2198" t="s">
        <v>50</v>
      </c>
      <c r="H2198" t="s">
        <v>37</v>
      </c>
      <c r="I2198" t="s">
        <v>91</v>
      </c>
      <c r="J2198" t="s">
        <v>63</v>
      </c>
      <c r="K2198" s="7">
        <v>10</v>
      </c>
      <c r="L2198" t="s">
        <v>32</v>
      </c>
      <c r="M2198" t="s">
        <v>101</v>
      </c>
      <c r="N2198" t="s">
        <v>102</v>
      </c>
      <c r="O2198">
        <v>802</v>
      </c>
      <c r="P2198" s="6">
        <v>188.99</v>
      </c>
      <c r="Q2198" s="6">
        <v>151569.98000000001</v>
      </c>
      <c r="R2198" s="5">
        <v>0.05</v>
      </c>
      <c r="S2198" s="6">
        <v>143991.481</v>
      </c>
      <c r="T2198" s="6">
        <v>2470.3000000000002</v>
      </c>
      <c r="U2198" s="6">
        <v>100495.4</v>
      </c>
      <c r="V2198" s="6">
        <v>516.46</v>
      </c>
      <c r="W2198" s="6">
        <v>5800.85</v>
      </c>
      <c r="X2198" s="6">
        <v>34708.470999999998</v>
      </c>
      <c r="Y2198" s="5">
        <v>0.24104530878462199</v>
      </c>
      <c r="Z2198" t="s">
        <v>54</v>
      </c>
      <c r="AA2198" t="s">
        <v>92</v>
      </c>
      <c r="AB2198" t="s">
        <v>42</v>
      </c>
      <c r="AC2198" t="s">
        <v>43</v>
      </c>
      <c r="AD2198" t="s">
        <v>84</v>
      </c>
      <c r="AE2198" t="s">
        <v>45</v>
      </c>
      <c r="AF2198" t="str">
        <f>TEXT(Agricultural_Export_Analysis_Cleaned_Dataset[[#This Row],[Order_Date]],"mmm")</f>
        <v>Nov</v>
      </c>
      <c r="AG2198" t="str">
        <f>TEXT(Agricultural_Export_Analysis_Cleaned_Dataset[[#This Row],[Order_Date]],"yyyy")</f>
        <v>2025</v>
      </c>
      <c r="AH2198" t="str">
        <f>TEXT(Agricultural_Export_Analysis_Cleaned_Dataset[[#This Row],[Order_Date]],"ddd")</f>
        <v>Tue</v>
      </c>
      <c r="AI2198" t="str">
        <f>TEXT(Agricultural_Export_Analysis_Cleaned_Dataset[[#This Row],[Ship_Date]],"yyyy")</f>
        <v>2025</v>
      </c>
      <c r="AJ2198" t="str">
        <f>TEXT(Agricultural_Export_Analysis_Cleaned_Dataset[[#This Row],[Ship_Date]],"mmm")</f>
        <v>Nov</v>
      </c>
      <c r="AK2198" t="str">
        <f>TEXT(Agricultural_Export_Analysis_Cleaned_Dataset[[#This Row],[Ship_Date]],"ddd")</f>
        <v>Thu</v>
      </c>
      <c r="AL2198" t="str">
        <f>TEXT(Agricultural_Export_Analysis_Cleaned_Dataset[[#This Row],[Delivery_Date]],"yyyy")</f>
        <v>2025</v>
      </c>
      <c r="AM2198" t="str">
        <f>TEXT(Agricultural_Export_Analysis_Cleaned_Dataset[[#This Row],[Delivery_Date]],"mmm")</f>
        <v>Dec</v>
      </c>
      <c r="AN2198" t="str">
        <f>TEXT(Agricultural_Export_Analysis_Cleaned_Dataset[[#This Row],[Delivery_Date]],"ddd")</f>
        <v>Fri</v>
      </c>
      <c r="AO2198">
        <f>Agricultural_Export_Analysis_Cleaned_Dataset[[#This Row],[Delivery_Date]]-Agricultural_Export_Analysis_Cleaned_Dataset[[#This Row],[Ship_Date]]</f>
        <v>29</v>
      </c>
      <c r="AP2198">
        <f>Agricultural_Export_Analysis_Cleaned_Dataset[[#This Row],[Ship_Date]]-Agricultural_Export_Analysis_Cleaned_Dataset[[#This Row],[Order_Date]]</f>
        <v>2</v>
      </c>
      <c r="AQ2198" s="4" t="str">
        <f>TEXT(Agricultural_Export_Analysis_Cleaned_Dataset[[#This Row],[Order_Date]],"mmm yyyy")</f>
        <v>Nov 2025</v>
      </c>
    </row>
    <row r="2199" spans="1:43" x14ac:dyDescent="0.3">
      <c r="A2199" t="s">
        <v>4261</v>
      </c>
      <c r="B2199" t="s">
        <v>495</v>
      </c>
      <c r="C2199" s="2">
        <v>45746</v>
      </c>
      <c r="D2199" s="2">
        <v>45754</v>
      </c>
      <c r="E2199" s="2">
        <v>45790</v>
      </c>
      <c r="F2199" t="s">
        <v>35</v>
      </c>
      <c r="G2199" t="s">
        <v>8933</v>
      </c>
      <c r="H2199" t="s">
        <v>74</v>
      </c>
      <c r="I2199" t="s">
        <v>118</v>
      </c>
      <c r="J2199" t="s">
        <v>63</v>
      </c>
      <c r="K2199" s="7">
        <v>7</v>
      </c>
      <c r="L2199" t="s">
        <v>87</v>
      </c>
      <c r="M2199" t="s">
        <v>101</v>
      </c>
      <c r="N2199" t="s">
        <v>102</v>
      </c>
      <c r="O2199">
        <v>1638</v>
      </c>
      <c r="P2199" s="6">
        <v>123.21</v>
      </c>
      <c r="Q2199" s="6">
        <v>201817.98</v>
      </c>
      <c r="R2199" s="5">
        <v>0.1</v>
      </c>
      <c r="S2199" s="6">
        <v>181636.182</v>
      </c>
      <c r="T2199" s="6">
        <v>12526.75</v>
      </c>
      <c r="U2199" s="6">
        <v>123529.54</v>
      </c>
      <c r="V2199" s="6">
        <v>2635.79</v>
      </c>
      <c r="W2199" s="6">
        <v>20655.87</v>
      </c>
      <c r="X2199" s="6">
        <v>22288.232</v>
      </c>
      <c r="Y2199" s="5">
        <v>0.12270810669209101</v>
      </c>
      <c r="Z2199" t="s">
        <v>40</v>
      </c>
      <c r="AA2199" t="s">
        <v>41</v>
      </c>
      <c r="AB2199" t="s">
        <v>83</v>
      </c>
      <c r="AC2199" t="s">
        <v>76</v>
      </c>
      <c r="AD2199" t="s">
        <v>77</v>
      </c>
      <c r="AE2199" t="s">
        <v>67</v>
      </c>
      <c r="AF2199" t="str">
        <f>TEXT(Agricultural_Export_Analysis_Cleaned_Dataset[[#This Row],[Order_Date]],"mmm")</f>
        <v>Mar</v>
      </c>
      <c r="AG2199" t="str">
        <f>TEXT(Agricultural_Export_Analysis_Cleaned_Dataset[[#This Row],[Order_Date]],"yyyy")</f>
        <v>2025</v>
      </c>
      <c r="AH2199" t="str">
        <f>TEXT(Agricultural_Export_Analysis_Cleaned_Dataset[[#This Row],[Order_Date]],"ddd")</f>
        <v>Sun</v>
      </c>
      <c r="AI2199" t="str">
        <f>TEXT(Agricultural_Export_Analysis_Cleaned_Dataset[[#This Row],[Ship_Date]],"yyyy")</f>
        <v>2025</v>
      </c>
      <c r="AJ2199" t="str">
        <f>TEXT(Agricultural_Export_Analysis_Cleaned_Dataset[[#This Row],[Ship_Date]],"mmm")</f>
        <v>Apr</v>
      </c>
      <c r="AK2199" t="str">
        <f>TEXT(Agricultural_Export_Analysis_Cleaned_Dataset[[#This Row],[Ship_Date]],"ddd")</f>
        <v>Mon</v>
      </c>
      <c r="AL2199" t="str">
        <f>TEXT(Agricultural_Export_Analysis_Cleaned_Dataset[[#This Row],[Delivery_Date]],"yyyy")</f>
        <v>2025</v>
      </c>
      <c r="AM2199" t="str">
        <f>TEXT(Agricultural_Export_Analysis_Cleaned_Dataset[[#This Row],[Delivery_Date]],"mmm")</f>
        <v>May</v>
      </c>
      <c r="AN2199" t="str">
        <f>TEXT(Agricultural_Export_Analysis_Cleaned_Dataset[[#This Row],[Delivery_Date]],"ddd")</f>
        <v>Tue</v>
      </c>
      <c r="AO2199">
        <f>Agricultural_Export_Analysis_Cleaned_Dataset[[#This Row],[Delivery_Date]]-Agricultural_Export_Analysis_Cleaned_Dataset[[#This Row],[Ship_Date]]</f>
        <v>36</v>
      </c>
      <c r="AP2199">
        <f>Agricultural_Export_Analysis_Cleaned_Dataset[[#This Row],[Ship_Date]]-Agricultural_Export_Analysis_Cleaned_Dataset[[#This Row],[Order_Date]]</f>
        <v>8</v>
      </c>
      <c r="AQ2199" s="4" t="str">
        <f>TEXT(Agricultural_Export_Analysis_Cleaned_Dataset[[#This Row],[Order_Date]],"mmm yyyy")</f>
        <v>Mar 2025</v>
      </c>
    </row>
    <row r="2200" spans="1:43" x14ac:dyDescent="0.3">
      <c r="A2200" t="s">
        <v>4262</v>
      </c>
      <c r="B2200" t="s">
        <v>4263</v>
      </c>
      <c r="C2200" s="2">
        <v>45546</v>
      </c>
      <c r="D2200" s="2">
        <v>45555</v>
      </c>
      <c r="E2200" s="2">
        <v>45577</v>
      </c>
      <c r="F2200" t="s">
        <v>35</v>
      </c>
      <c r="G2200" t="s">
        <v>132</v>
      </c>
      <c r="H2200" t="s">
        <v>74</v>
      </c>
      <c r="I2200" t="s">
        <v>97</v>
      </c>
      <c r="J2200" t="s">
        <v>112</v>
      </c>
      <c r="K2200" s="7">
        <v>0</v>
      </c>
      <c r="L2200" t="s">
        <v>80</v>
      </c>
      <c r="M2200" t="s">
        <v>140</v>
      </c>
      <c r="N2200" t="s">
        <v>49</v>
      </c>
      <c r="O2200">
        <v>1253</v>
      </c>
      <c r="P2200" s="6">
        <v>277.82</v>
      </c>
      <c r="Q2200" s="6">
        <v>348108.46</v>
      </c>
      <c r="R2200" s="5">
        <v>0</v>
      </c>
      <c r="S2200" s="6">
        <v>348108.46</v>
      </c>
      <c r="T2200" s="6">
        <v>12995.01</v>
      </c>
      <c r="U2200" s="6">
        <v>211477.32</v>
      </c>
      <c r="V2200" s="6">
        <v>2101.86</v>
      </c>
      <c r="W2200" s="6">
        <v>36524.54</v>
      </c>
      <c r="X2200" s="6">
        <v>85009.73</v>
      </c>
      <c r="Y2200" s="5">
        <v>0.24420472286137501</v>
      </c>
      <c r="Z2200" t="s">
        <v>103</v>
      </c>
      <c r="AA2200" t="s">
        <v>104</v>
      </c>
      <c r="AB2200" t="s">
        <v>56</v>
      </c>
      <c r="AC2200" t="s">
        <v>66</v>
      </c>
      <c r="AD2200" t="s">
        <v>44</v>
      </c>
      <c r="AE2200" t="s">
        <v>45</v>
      </c>
      <c r="AF2200" t="str">
        <f>TEXT(Agricultural_Export_Analysis_Cleaned_Dataset[[#This Row],[Order_Date]],"mmm")</f>
        <v>Sep</v>
      </c>
      <c r="AG2200" t="str">
        <f>TEXT(Agricultural_Export_Analysis_Cleaned_Dataset[[#This Row],[Order_Date]],"yyyy")</f>
        <v>2024</v>
      </c>
      <c r="AH2200" t="str">
        <f>TEXT(Agricultural_Export_Analysis_Cleaned_Dataset[[#This Row],[Order_Date]],"ddd")</f>
        <v>Wed</v>
      </c>
      <c r="AI2200" t="str">
        <f>TEXT(Agricultural_Export_Analysis_Cleaned_Dataset[[#This Row],[Ship_Date]],"yyyy")</f>
        <v>2024</v>
      </c>
      <c r="AJ2200" t="str">
        <f>TEXT(Agricultural_Export_Analysis_Cleaned_Dataset[[#This Row],[Ship_Date]],"mmm")</f>
        <v>Sep</v>
      </c>
      <c r="AK2200" t="str">
        <f>TEXT(Agricultural_Export_Analysis_Cleaned_Dataset[[#This Row],[Ship_Date]],"ddd")</f>
        <v>Fri</v>
      </c>
      <c r="AL2200" t="str">
        <f>TEXT(Agricultural_Export_Analysis_Cleaned_Dataset[[#This Row],[Delivery_Date]],"yyyy")</f>
        <v>2024</v>
      </c>
      <c r="AM2200" t="str">
        <f>TEXT(Agricultural_Export_Analysis_Cleaned_Dataset[[#This Row],[Delivery_Date]],"mmm")</f>
        <v>Oct</v>
      </c>
      <c r="AN2200" t="str">
        <f>TEXT(Agricultural_Export_Analysis_Cleaned_Dataset[[#This Row],[Delivery_Date]],"ddd")</f>
        <v>Sat</v>
      </c>
      <c r="AO2200">
        <f>Agricultural_Export_Analysis_Cleaned_Dataset[[#This Row],[Delivery_Date]]-Agricultural_Export_Analysis_Cleaned_Dataset[[#This Row],[Ship_Date]]</f>
        <v>22</v>
      </c>
      <c r="AP2200">
        <f>Agricultural_Export_Analysis_Cleaned_Dataset[[#This Row],[Ship_Date]]-Agricultural_Export_Analysis_Cleaned_Dataset[[#This Row],[Order_Date]]</f>
        <v>9</v>
      </c>
      <c r="AQ2200" s="4" t="str">
        <f>TEXT(Agricultural_Export_Analysis_Cleaned_Dataset[[#This Row],[Order_Date]],"mmm yyyy")</f>
        <v>Sep 2024</v>
      </c>
    </row>
    <row r="2201" spans="1:43" x14ac:dyDescent="0.3">
      <c r="A2201" t="s">
        <v>4264</v>
      </c>
      <c r="B2201" t="s">
        <v>4265</v>
      </c>
      <c r="C2201" s="2">
        <v>45454</v>
      </c>
      <c r="D2201" s="2">
        <v>45460</v>
      </c>
      <c r="E2201" s="2">
        <v>45479</v>
      </c>
      <c r="F2201" t="s">
        <v>35</v>
      </c>
      <c r="G2201" t="s">
        <v>8934</v>
      </c>
      <c r="H2201" t="s">
        <v>74</v>
      </c>
      <c r="I2201" t="s">
        <v>97</v>
      </c>
      <c r="J2201" t="s">
        <v>53</v>
      </c>
      <c r="K2201" s="7">
        <v>10</v>
      </c>
      <c r="L2201" t="s">
        <v>80</v>
      </c>
      <c r="M2201" t="s">
        <v>71</v>
      </c>
      <c r="N2201" t="s">
        <v>72</v>
      </c>
      <c r="O2201">
        <v>1780</v>
      </c>
      <c r="P2201" s="6">
        <v>113.72</v>
      </c>
      <c r="Q2201" s="6">
        <v>202421.6</v>
      </c>
      <c r="R2201" s="5">
        <v>0.15</v>
      </c>
      <c r="S2201" s="6">
        <v>172058.36</v>
      </c>
      <c r="T2201" s="6">
        <v>6139.36</v>
      </c>
      <c r="U2201" s="6">
        <v>118312.5</v>
      </c>
      <c r="V2201" s="6">
        <v>2438.66</v>
      </c>
      <c r="W2201" s="6">
        <v>9156.52</v>
      </c>
      <c r="X2201" s="6">
        <v>36011.32</v>
      </c>
      <c r="Y2201" s="5">
        <v>0.20929712453379201</v>
      </c>
      <c r="Z2201" t="s">
        <v>81</v>
      </c>
      <c r="AA2201" t="s">
        <v>150</v>
      </c>
      <c r="AB2201" t="s">
        <v>83</v>
      </c>
      <c r="AC2201" t="s">
        <v>66</v>
      </c>
      <c r="AD2201" t="s">
        <v>44</v>
      </c>
      <c r="AE2201" t="s">
        <v>67</v>
      </c>
      <c r="AF2201" t="str">
        <f>TEXT(Agricultural_Export_Analysis_Cleaned_Dataset[[#This Row],[Order_Date]],"mmm")</f>
        <v>Jun</v>
      </c>
      <c r="AG2201" t="str">
        <f>TEXT(Agricultural_Export_Analysis_Cleaned_Dataset[[#This Row],[Order_Date]],"yyyy")</f>
        <v>2024</v>
      </c>
      <c r="AH2201" t="str">
        <f>TEXT(Agricultural_Export_Analysis_Cleaned_Dataset[[#This Row],[Order_Date]],"ddd")</f>
        <v>Tue</v>
      </c>
      <c r="AI2201" t="str">
        <f>TEXT(Agricultural_Export_Analysis_Cleaned_Dataset[[#This Row],[Ship_Date]],"yyyy")</f>
        <v>2024</v>
      </c>
      <c r="AJ2201" t="str">
        <f>TEXT(Agricultural_Export_Analysis_Cleaned_Dataset[[#This Row],[Ship_Date]],"mmm")</f>
        <v>Jun</v>
      </c>
      <c r="AK2201" t="str">
        <f>TEXT(Agricultural_Export_Analysis_Cleaned_Dataset[[#This Row],[Ship_Date]],"ddd")</f>
        <v>Mon</v>
      </c>
      <c r="AL2201" t="str">
        <f>TEXT(Agricultural_Export_Analysis_Cleaned_Dataset[[#This Row],[Delivery_Date]],"yyyy")</f>
        <v>2024</v>
      </c>
      <c r="AM2201" t="str">
        <f>TEXT(Agricultural_Export_Analysis_Cleaned_Dataset[[#This Row],[Delivery_Date]],"mmm")</f>
        <v>Jul</v>
      </c>
      <c r="AN2201" t="str">
        <f>TEXT(Agricultural_Export_Analysis_Cleaned_Dataset[[#This Row],[Delivery_Date]],"ddd")</f>
        <v>Sat</v>
      </c>
      <c r="AO2201">
        <f>Agricultural_Export_Analysis_Cleaned_Dataset[[#This Row],[Delivery_Date]]-Agricultural_Export_Analysis_Cleaned_Dataset[[#This Row],[Ship_Date]]</f>
        <v>19</v>
      </c>
      <c r="AP2201">
        <f>Agricultural_Export_Analysis_Cleaned_Dataset[[#This Row],[Ship_Date]]-Agricultural_Export_Analysis_Cleaned_Dataset[[#This Row],[Order_Date]]</f>
        <v>6</v>
      </c>
      <c r="AQ2201" s="4" t="str">
        <f>TEXT(Agricultural_Export_Analysis_Cleaned_Dataset[[#This Row],[Order_Date]],"mmm yyyy")</f>
        <v>Jun 2024</v>
      </c>
    </row>
    <row r="2202" spans="1:43" x14ac:dyDescent="0.3">
      <c r="A2202" t="s">
        <v>4266</v>
      </c>
      <c r="B2202" t="s">
        <v>4267</v>
      </c>
      <c r="C2202" s="2">
        <v>45677</v>
      </c>
      <c r="D2202" s="2">
        <v>45678</v>
      </c>
      <c r="E2202" s="2">
        <v>45711</v>
      </c>
      <c r="F2202" t="s">
        <v>35</v>
      </c>
      <c r="G2202" t="s">
        <v>96</v>
      </c>
      <c r="H2202" t="s">
        <v>51</v>
      </c>
      <c r="I2202" t="s">
        <v>91</v>
      </c>
      <c r="J2202" t="s">
        <v>39</v>
      </c>
      <c r="K2202" s="7">
        <v>10</v>
      </c>
      <c r="L2202" t="s">
        <v>87</v>
      </c>
      <c r="M2202" t="s">
        <v>107</v>
      </c>
      <c r="N2202" t="s">
        <v>108</v>
      </c>
      <c r="O2202">
        <v>1254</v>
      </c>
      <c r="P2202" s="6">
        <v>291.57</v>
      </c>
      <c r="Q2202" s="6">
        <v>365628.78</v>
      </c>
      <c r="R2202" s="5">
        <v>0.15</v>
      </c>
      <c r="S2202" s="6">
        <v>310784.46299999999</v>
      </c>
      <c r="T2202" s="6">
        <v>8008.2</v>
      </c>
      <c r="U2202" s="6">
        <v>151229.95000000001</v>
      </c>
      <c r="V2202" s="6">
        <v>1397.95</v>
      </c>
      <c r="W2202" s="6">
        <v>23588.57</v>
      </c>
      <c r="X2202" s="6">
        <v>126559.79300000001</v>
      </c>
      <c r="Y2202" s="5">
        <v>0.40722689859820899</v>
      </c>
      <c r="Z2202" t="s">
        <v>40</v>
      </c>
      <c r="AA2202" t="s">
        <v>64</v>
      </c>
      <c r="AB2202" t="s">
        <v>65</v>
      </c>
      <c r="AC2202" t="s">
        <v>66</v>
      </c>
      <c r="AD2202" t="s">
        <v>44</v>
      </c>
      <c r="AE2202" t="s">
        <v>45</v>
      </c>
      <c r="AF2202" t="str">
        <f>TEXT(Agricultural_Export_Analysis_Cleaned_Dataset[[#This Row],[Order_Date]],"mmm")</f>
        <v>Jan</v>
      </c>
      <c r="AG2202" t="str">
        <f>TEXT(Agricultural_Export_Analysis_Cleaned_Dataset[[#This Row],[Order_Date]],"yyyy")</f>
        <v>2025</v>
      </c>
      <c r="AH2202" t="str">
        <f>TEXT(Agricultural_Export_Analysis_Cleaned_Dataset[[#This Row],[Order_Date]],"ddd")</f>
        <v>Mon</v>
      </c>
      <c r="AI2202" t="str">
        <f>TEXT(Agricultural_Export_Analysis_Cleaned_Dataset[[#This Row],[Ship_Date]],"yyyy")</f>
        <v>2025</v>
      </c>
      <c r="AJ2202" t="str">
        <f>TEXT(Agricultural_Export_Analysis_Cleaned_Dataset[[#This Row],[Ship_Date]],"mmm")</f>
        <v>Jan</v>
      </c>
      <c r="AK2202" t="str">
        <f>TEXT(Agricultural_Export_Analysis_Cleaned_Dataset[[#This Row],[Ship_Date]],"ddd")</f>
        <v>Tue</v>
      </c>
      <c r="AL2202" t="str">
        <f>TEXT(Agricultural_Export_Analysis_Cleaned_Dataset[[#This Row],[Delivery_Date]],"yyyy")</f>
        <v>2025</v>
      </c>
      <c r="AM2202" t="str">
        <f>TEXT(Agricultural_Export_Analysis_Cleaned_Dataset[[#This Row],[Delivery_Date]],"mmm")</f>
        <v>Feb</v>
      </c>
      <c r="AN2202" t="str">
        <f>TEXT(Agricultural_Export_Analysis_Cleaned_Dataset[[#This Row],[Delivery_Date]],"ddd")</f>
        <v>Sun</v>
      </c>
      <c r="AO2202">
        <f>Agricultural_Export_Analysis_Cleaned_Dataset[[#This Row],[Delivery_Date]]-Agricultural_Export_Analysis_Cleaned_Dataset[[#This Row],[Ship_Date]]</f>
        <v>33</v>
      </c>
      <c r="AP2202">
        <f>Agricultural_Export_Analysis_Cleaned_Dataset[[#This Row],[Ship_Date]]-Agricultural_Export_Analysis_Cleaned_Dataset[[#This Row],[Order_Date]]</f>
        <v>1</v>
      </c>
      <c r="AQ2202" s="4" t="str">
        <f>TEXT(Agricultural_Export_Analysis_Cleaned_Dataset[[#This Row],[Order_Date]],"mmm yyyy")</f>
        <v>Jan 2025</v>
      </c>
    </row>
    <row r="2203" spans="1:43" x14ac:dyDescent="0.3">
      <c r="A2203" t="s">
        <v>4268</v>
      </c>
      <c r="B2203" t="s">
        <v>4269</v>
      </c>
      <c r="C2203" s="2">
        <v>45678</v>
      </c>
      <c r="D2203" s="2">
        <v>45679</v>
      </c>
      <c r="E2203" s="2">
        <v>45710</v>
      </c>
      <c r="F2203" t="s">
        <v>35</v>
      </c>
      <c r="G2203" t="s">
        <v>8933</v>
      </c>
      <c r="H2203" t="s">
        <v>51</v>
      </c>
      <c r="I2203" t="s">
        <v>118</v>
      </c>
      <c r="J2203" t="s">
        <v>39</v>
      </c>
      <c r="K2203" s="7">
        <v>4</v>
      </c>
      <c r="L2203" t="s">
        <v>70</v>
      </c>
      <c r="M2203" t="s">
        <v>88</v>
      </c>
      <c r="N2203" t="s">
        <v>89</v>
      </c>
      <c r="O2203">
        <v>1112</v>
      </c>
      <c r="P2203" s="6">
        <v>365.81</v>
      </c>
      <c r="Q2203" s="6">
        <v>406780.72</v>
      </c>
      <c r="R2203" s="5">
        <v>0.05</v>
      </c>
      <c r="S2203" s="6">
        <v>386441.68400000001</v>
      </c>
      <c r="T2203" s="6">
        <v>2612.6999999999998</v>
      </c>
      <c r="U2203" s="6">
        <v>182083.96</v>
      </c>
      <c r="V2203" s="6">
        <v>1788.42</v>
      </c>
      <c r="W2203" s="6">
        <v>46370.3</v>
      </c>
      <c r="X2203" s="6">
        <v>153586.304</v>
      </c>
      <c r="Y2203" s="5">
        <v>0.397437208145486</v>
      </c>
      <c r="Z2203" t="s">
        <v>40</v>
      </c>
      <c r="AA2203" t="s">
        <v>64</v>
      </c>
      <c r="AB2203" t="s">
        <v>65</v>
      </c>
      <c r="AC2203" t="s">
        <v>76</v>
      </c>
      <c r="AD2203" t="s">
        <v>84</v>
      </c>
      <c r="AE2203" t="s">
        <v>45</v>
      </c>
      <c r="AF2203" t="str">
        <f>TEXT(Agricultural_Export_Analysis_Cleaned_Dataset[[#This Row],[Order_Date]],"mmm")</f>
        <v>Jan</v>
      </c>
      <c r="AG2203" t="str">
        <f>TEXT(Agricultural_Export_Analysis_Cleaned_Dataset[[#This Row],[Order_Date]],"yyyy")</f>
        <v>2025</v>
      </c>
      <c r="AH2203" t="str">
        <f>TEXT(Agricultural_Export_Analysis_Cleaned_Dataset[[#This Row],[Order_Date]],"ddd")</f>
        <v>Tue</v>
      </c>
      <c r="AI2203" t="str">
        <f>TEXT(Agricultural_Export_Analysis_Cleaned_Dataset[[#This Row],[Ship_Date]],"yyyy")</f>
        <v>2025</v>
      </c>
      <c r="AJ2203" t="str">
        <f>TEXT(Agricultural_Export_Analysis_Cleaned_Dataset[[#This Row],[Ship_Date]],"mmm")</f>
        <v>Jan</v>
      </c>
      <c r="AK2203" t="str">
        <f>TEXT(Agricultural_Export_Analysis_Cleaned_Dataset[[#This Row],[Ship_Date]],"ddd")</f>
        <v>Wed</v>
      </c>
      <c r="AL2203" t="str">
        <f>TEXT(Agricultural_Export_Analysis_Cleaned_Dataset[[#This Row],[Delivery_Date]],"yyyy")</f>
        <v>2025</v>
      </c>
      <c r="AM2203" t="str">
        <f>TEXT(Agricultural_Export_Analysis_Cleaned_Dataset[[#This Row],[Delivery_Date]],"mmm")</f>
        <v>Feb</v>
      </c>
      <c r="AN2203" t="str">
        <f>TEXT(Agricultural_Export_Analysis_Cleaned_Dataset[[#This Row],[Delivery_Date]],"ddd")</f>
        <v>Sat</v>
      </c>
      <c r="AO2203">
        <f>Agricultural_Export_Analysis_Cleaned_Dataset[[#This Row],[Delivery_Date]]-Agricultural_Export_Analysis_Cleaned_Dataset[[#This Row],[Ship_Date]]</f>
        <v>31</v>
      </c>
      <c r="AP2203">
        <f>Agricultural_Export_Analysis_Cleaned_Dataset[[#This Row],[Ship_Date]]-Agricultural_Export_Analysis_Cleaned_Dataset[[#This Row],[Order_Date]]</f>
        <v>1</v>
      </c>
      <c r="AQ2203" s="4" t="str">
        <f>TEXT(Agricultural_Export_Analysis_Cleaned_Dataset[[#This Row],[Order_Date]],"mmm yyyy")</f>
        <v>Jan 2025</v>
      </c>
    </row>
    <row r="2204" spans="1:43" x14ac:dyDescent="0.3">
      <c r="A2204" t="s">
        <v>4270</v>
      </c>
      <c r="B2204" t="s">
        <v>4271</v>
      </c>
      <c r="C2204" s="2">
        <v>45472</v>
      </c>
      <c r="D2204" s="2">
        <v>45478</v>
      </c>
      <c r="E2204" s="2">
        <v>45504</v>
      </c>
      <c r="F2204" t="s">
        <v>35</v>
      </c>
      <c r="G2204" t="s">
        <v>73</v>
      </c>
      <c r="H2204" t="s">
        <v>37</v>
      </c>
      <c r="I2204" t="s">
        <v>97</v>
      </c>
      <c r="J2204" t="s">
        <v>63</v>
      </c>
      <c r="K2204" s="7">
        <v>0</v>
      </c>
      <c r="L2204" t="s">
        <v>87</v>
      </c>
      <c r="M2204" t="s">
        <v>88</v>
      </c>
      <c r="N2204" t="s">
        <v>89</v>
      </c>
      <c r="O2204">
        <v>1348</v>
      </c>
      <c r="P2204" s="6">
        <v>25.98</v>
      </c>
      <c r="Q2204" s="6">
        <v>35021.040000000001</v>
      </c>
      <c r="R2204" s="5">
        <v>0.15</v>
      </c>
      <c r="S2204" s="6">
        <v>29767.883999999998</v>
      </c>
      <c r="T2204" s="6">
        <v>9944.4500000000007</v>
      </c>
      <c r="U2204" s="6">
        <v>18740.34</v>
      </c>
      <c r="V2204" s="6">
        <v>1986.48</v>
      </c>
      <c r="W2204" s="6">
        <v>1831.22</v>
      </c>
      <c r="X2204" s="6">
        <v>-2734.6060000000002</v>
      </c>
      <c r="Y2204" s="5">
        <v>-9.1864305840482399E-2</v>
      </c>
      <c r="Z2204" t="s">
        <v>81</v>
      </c>
      <c r="AA2204" t="s">
        <v>150</v>
      </c>
      <c r="AB2204" t="s">
        <v>56</v>
      </c>
      <c r="AC2204" t="s">
        <v>76</v>
      </c>
      <c r="AD2204" t="s">
        <v>93</v>
      </c>
      <c r="AE2204" t="s">
        <v>45</v>
      </c>
      <c r="AF2204" t="str">
        <f>TEXT(Agricultural_Export_Analysis_Cleaned_Dataset[[#This Row],[Order_Date]],"mmm")</f>
        <v>Jun</v>
      </c>
      <c r="AG2204" t="str">
        <f>TEXT(Agricultural_Export_Analysis_Cleaned_Dataset[[#This Row],[Order_Date]],"yyyy")</f>
        <v>2024</v>
      </c>
      <c r="AH2204" t="str">
        <f>TEXT(Agricultural_Export_Analysis_Cleaned_Dataset[[#This Row],[Order_Date]],"ddd")</f>
        <v>Sat</v>
      </c>
      <c r="AI2204" t="str">
        <f>TEXT(Agricultural_Export_Analysis_Cleaned_Dataset[[#This Row],[Ship_Date]],"yyyy")</f>
        <v>2024</v>
      </c>
      <c r="AJ2204" t="str">
        <f>TEXT(Agricultural_Export_Analysis_Cleaned_Dataset[[#This Row],[Ship_Date]],"mmm")</f>
        <v>Jul</v>
      </c>
      <c r="AK2204" t="str">
        <f>TEXT(Agricultural_Export_Analysis_Cleaned_Dataset[[#This Row],[Ship_Date]],"ddd")</f>
        <v>Fri</v>
      </c>
      <c r="AL2204" t="str">
        <f>TEXT(Agricultural_Export_Analysis_Cleaned_Dataset[[#This Row],[Delivery_Date]],"yyyy")</f>
        <v>2024</v>
      </c>
      <c r="AM2204" t="str">
        <f>TEXT(Agricultural_Export_Analysis_Cleaned_Dataset[[#This Row],[Delivery_Date]],"mmm")</f>
        <v>Jul</v>
      </c>
      <c r="AN2204" t="str">
        <f>TEXT(Agricultural_Export_Analysis_Cleaned_Dataset[[#This Row],[Delivery_Date]],"ddd")</f>
        <v>Wed</v>
      </c>
      <c r="AO2204">
        <f>Agricultural_Export_Analysis_Cleaned_Dataset[[#This Row],[Delivery_Date]]-Agricultural_Export_Analysis_Cleaned_Dataset[[#This Row],[Ship_Date]]</f>
        <v>26</v>
      </c>
      <c r="AP2204">
        <f>Agricultural_Export_Analysis_Cleaned_Dataset[[#This Row],[Ship_Date]]-Agricultural_Export_Analysis_Cleaned_Dataset[[#This Row],[Order_Date]]</f>
        <v>6</v>
      </c>
      <c r="AQ2204" s="4" t="str">
        <f>TEXT(Agricultural_Export_Analysis_Cleaned_Dataset[[#This Row],[Order_Date]],"mmm yyyy")</f>
        <v>Jun 2024</v>
      </c>
    </row>
    <row r="2205" spans="1:43" x14ac:dyDescent="0.3">
      <c r="A2205" t="s">
        <v>4272</v>
      </c>
      <c r="B2205" t="s">
        <v>4273</v>
      </c>
      <c r="C2205" s="2">
        <v>45823</v>
      </c>
      <c r="D2205" s="2">
        <v>45830</v>
      </c>
      <c r="E2205" s="2">
        <v>45851</v>
      </c>
      <c r="F2205" t="s">
        <v>35</v>
      </c>
      <c r="G2205" t="s">
        <v>8934</v>
      </c>
      <c r="H2205" t="s">
        <v>51</v>
      </c>
      <c r="I2205" t="s">
        <v>52</v>
      </c>
      <c r="J2205" t="s">
        <v>53</v>
      </c>
      <c r="K2205" s="7">
        <v>0</v>
      </c>
      <c r="L2205" t="s">
        <v>32</v>
      </c>
      <c r="M2205" t="s">
        <v>48</v>
      </c>
      <c r="N2205" t="s">
        <v>49</v>
      </c>
      <c r="O2205">
        <v>1308</v>
      </c>
      <c r="P2205" s="6">
        <v>299.57</v>
      </c>
      <c r="Q2205" s="6">
        <v>391837.56</v>
      </c>
      <c r="R2205" s="5">
        <v>0</v>
      </c>
      <c r="S2205" s="6">
        <v>391837.56</v>
      </c>
      <c r="T2205" s="6">
        <v>14177.04</v>
      </c>
      <c r="U2205" s="6">
        <v>255951.54</v>
      </c>
      <c r="V2205" s="6">
        <v>2679.79</v>
      </c>
      <c r="W2205" s="6">
        <v>37604.480000000003</v>
      </c>
      <c r="X2205" s="6">
        <v>81424.710000000006</v>
      </c>
      <c r="Y2205" s="5">
        <v>0.20780220762910001</v>
      </c>
      <c r="Z2205" t="s">
        <v>81</v>
      </c>
      <c r="AA2205" t="s">
        <v>150</v>
      </c>
      <c r="AB2205" t="s">
        <v>42</v>
      </c>
      <c r="AC2205" t="s">
        <v>76</v>
      </c>
      <c r="AD2205" t="s">
        <v>44</v>
      </c>
      <c r="AE2205" t="s">
        <v>67</v>
      </c>
      <c r="AF2205" t="str">
        <f>TEXT(Agricultural_Export_Analysis_Cleaned_Dataset[[#This Row],[Order_Date]],"mmm")</f>
        <v>Jun</v>
      </c>
      <c r="AG2205" t="str">
        <f>TEXT(Agricultural_Export_Analysis_Cleaned_Dataset[[#This Row],[Order_Date]],"yyyy")</f>
        <v>2025</v>
      </c>
      <c r="AH2205" t="str">
        <f>TEXT(Agricultural_Export_Analysis_Cleaned_Dataset[[#This Row],[Order_Date]],"ddd")</f>
        <v>Sun</v>
      </c>
      <c r="AI2205" t="str">
        <f>TEXT(Agricultural_Export_Analysis_Cleaned_Dataset[[#This Row],[Ship_Date]],"yyyy")</f>
        <v>2025</v>
      </c>
      <c r="AJ2205" t="str">
        <f>TEXT(Agricultural_Export_Analysis_Cleaned_Dataset[[#This Row],[Ship_Date]],"mmm")</f>
        <v>Jun</v>
      </c>
      <c r="AK2205" t="str">
        <f>TEXT(Agricultural_Export_Analysis_Cleaned_Dataset[[#This Row],[Ship_Date]],"ddd")</f>
        <v>Sun</v>
      </c>
      <c r="AL2205" t="str">
        <f>TEXT(Agricultural_Export_Analysis_Cleaned_Dataset[[#This Row],[Delivery_Date]],"yyyy")</f>
        <v>2025</v>
      </c>
      <c r="AM2205" t="str">
        <f>TEXT(Agricultural_Export_Analysis_Cleaned_Dataset[[#This Row],[Delivery_Date]],"mmm")</f>
        <v>Jul</v>
      </c>
      <c r="AN2205" t="str">
        <f>TEXT(Agricultural_Export_Analysis_Cleaned_Dataset[[#This Row],[Delivery_Date]],"ddd")</f>
        <v>Sun</v>
      </c>
      <c r="AO2205">
        <f>Agricultural_Export_Analysis_Cleaned_Dataset[[#This Row],[Delivery_Date]]-Agricultural_Export_Analysis_Cleaned_Dataset[[#This Row],[Ship_Date]]</f>
        <v>21</v>
      </c>
      <c r="AP2205">
        <f>Agricultural_Export_Analysis_Cleaned_Dataset[[#This Row],[Ship_Date]]-Agricultural_Export_Analysis_Cleaned_Dataset[[#This Row],[Order_Date]]</f>
        <v>7</v>
      </c>
      <c r="AQ2205" s="4" t="str">
        <f>TEXT(Agricultural_Export_Analysis_Cleaned_Dataset[[#This Row],[Order_Date]],"mmm yyyy")</f>
        <v>Jun 2025</v>
      </c>
    </row>
    <row r="2206" spans="1:43" x14ac:dyDescent="0.3">
      <c r="A2206" t="s">
        <v>4274</v>
      </c>
      <c r="B2206" t="s">
        <v>4275</v>
      </c>
      <c r="C2206" s="2">
        <v>45809</v>
      </c>
      <c r="D2206" s="2">
        <v>45814</v>
      </c>
      <c r="E2206" s="2">
        <v>45848</v>
      </c>
      <c r="F2206" t="s">
        <v>35</v>
      </c>
      <c r="G2206" t="s">
        <v>8932</v>
      </c>
      <c r="H2206" t="s">
        <v>37</v>
      </c>
      <c r="I2206" t="s">
        <v>52</v>
      </c>
      <c r="J2206" t="s">
        <v>63</v>
      </c>
      <c r="K2206" s="7">
        <v>4</v>
      </c>
      <c r="L2206" t="s">
        <v>80</v>
      </c>
      <c r="M2206" t="s">
        <v>101</v>
      </c>
      <c r="N2206" t="s">
        <v>102</v>
      </c>
      <c r="O2206">
        <v>550</v>
      </c>
      <c r="P2206" s="6">
        <v>394.38</v>
      </c>
      <c r="Q2206" s="6">
        <v>216909</v>
      </c>
      <c r="R2206" s="5">
        <v>0.15</v>
      </c>
      <c r="S2206" s="6">
        <v>184372.65</v>
      </c>
      <c r="T2206" s="6">
        <v>7860.1</v>
      </c>
      <c r="U2206" s="6">
        <v>111250.76</v>
      </c>
      <c r="V2206" s="6">
        <v>1067.71</v>
      </c>
      <c r="W2206" s="6">
        <v>13981.92</v>
      </c>
      <c r="X2206" s="6">
        <v>50212.160000000003</v>
      </c>
      <c r="Y2206" s="5">
        <v>0.27234061017184502</v>
      </c>
      <c r="Z2206" t="s">
        <v>81</v>
      </c>
      <c r="AA2206" t="s">
        <v>150</v>
      </c>
      <c r="AB2206" t="s">
        <v>42</v>
      </c>
      <c r="AC2206" t="s">
        <v>66</v>
      </c>
      <c r="AD2206" t="s">
        <v>98</v>
      </c>
      <c r="AE2206" t="s">
        <v>45</v>
      </c>
      <c r="AF2206" t="str">
        <f>TEXT(Agricultural_Export_Analysis_Cleaned_Dataset[[#This Row],[Order_Date]],"mmm")</f>
        <v>Jun</v>
      </c>
      <c r="AG2206" t="str">
        <f>TEXT(Agricultural_Export_Analysis_Cleaned_Dataset[[#This Row],[Order_Date]],"yyyy")</f>
        <v>2025</v>
      </c>
      <c r="AH2206" t="str">
        <f>TEXT(Agricultural_Export_Analysis_Cleaned_Dataset[[#This Row],[Order_Date]],"ddd")</f>
        <v>Sun</v>
      </c>
      <c r="AI2206" t="str">
        <f>TEXT(Agricultural_Export_Analysis_Cleaned_Dataset[[#This Row],[Ship_Date]],"yyyy")</f>
        <v>2025</v>
      </c>
      <c r="AJ2206" t="str">
        <f>TEXT(Agricultural_Export_Analysis_Cleaned_Dataset[[#This Row],[Ship_Date]],"mmm")</f>
        <v>Jun</v>
      </c>
      <c r="AK2206" t="str">
        <f>TEXT(Agricultural_Export_Analysis_Cleaned_Dataset[[#This Row],[Ship_Date]],"ddd")</f>
        <v>Fri</v>
      </c>
      <c r="AL2206" t="str">
        <f>TEXT(Agricultural_Export_Analysis_Cleaned_Dataset[[#This Row],[Delivery_Date]],"yyyy")</f>
        <v>2025</v>
      </c>
      <c r="AM2206" t="str">
        <f>TEXT(Agricultural_Export_Analysis_Cleaned_Dataset[[#This Row],[Delivery_Date]],"mmm")</f>
        <v>Jul</v>
      </c>
      <c r="AN2206" t="str">
        <f>TEXT(Agricultural_Export_Analysis_Cleaned_Dataset[[#This Row],[Delivery_Date]],"ddd")</f>
        <v>Thu</v>
      </c>
      <c r="AO2206">
        <f>Agricultural_Export_Analysis_Cleaned_Dataset[[#This Row],[Delivery_Date]]-Agricultural_Export_Analysis_Cleaned_Dataset[[#This Row],[Ship_Date]]</f>
        <v>34</v>
      </c>
      <c r="AP2206">
        <f>Agricultural_Export_Analysis_Cleaned_Dataset[[#This Row],[Ship_Date]]-Agricultural_Export_Analysis_Cleaned_Dataset[[#This Row],[Order_Date]]</f>
        <v>5</v>
      </c>
      <c r="AQ2206" s="4" t="str">
        <f>TEXT(Agricultural_Export_Analysis_Cleaned_Dataset[[#This Row],[Order_Date]],"mmm yyyy")</f>
        <v>Jun 2025</v>
      </c>
    </row>
    <row r="2207" spans="1:43" x14ac:dyDescent="0.3">
      <c r="A2207" t="s">
        <v>4276</v>
      </c>
      <c r="B2207" t="s">
        <v>4277</v>
      </c>
      <c r="C2207" s="2">
        <v>45893</v>
      </c>
      <c r="D2207" s="2">
        <v>45895</v>
      </c>
      <c r="E2207" s="2">
        <v>45925</v>
      </c>
      <c r="F2207" t="s">
        <v>35</v>
      </c>
      <c r="G2207" t="s">
        <v>8933</v>
      </c>
      <c r="H2207" t="s">
        <v>51</v>
      </c>
      <c r="I2207" t="s">
        <v>97</v>
      </c>
      <c r="J2207" t="s">
        <v>39</v>
      </c>
      <c r="K2207" s="7">
        <v>0</v>
      </c>
      <c r="L2207" t="s">
        <v>80</v>
      </c>
      <c r="M2207" t="s">
        <v>61</v>
      </c>
      <c r="N2207" t="s">
        <v>62</v>
      </c>
      <c r="O2207">
        <v>1065</v>
      </c>
      <c r="P2207" s="6">
        <v>429.77</v>
      </c>
      <c r="Q2207" s="6">
        <v>457705.05</v>
      </c>
      <c r="R2207" s="5">
        <v>0.05</v>
      </c>
      <c r="S2207" s="6">
        <v>434819.79749999999</v>
      </c>
      <c r="T2207" s="6">
        <v>11829.41</v>
      </c>
      <c r="U2207" s="6">
        <v>308373</v>
      </c>
      <c r="V2207" s="6">
        <v>748.59</v>
      </c>
      <c r="W2207" s="6">
        <v>49688.69</v>
      </c>
      <c r="X2207" s="6">
        <v>64180.107499999998</v>
      </c>
      <c r="Y2207" s="5">
        <v>0.14760162225594201</v>
      </c>
      <c r="Z2207" t="s">
        <v>103</v>
      </c>
      <c r="AA2207" t="s">
        <v>177</v>
      </c>
      <c r="AB2207" t="s">
        <v>83</v>
      </c>
      <c r="AC2207" t="s">
        <v>43</v>
      </c>
      <c r="AD2207" t="s">
        <v>84</v>
      </c>
      <c r="AE2207" t="s">
        <v>67</v>
      </c>
      <c r="AF2207" t="str">
        <f>TEXT(Agricultural_Export_Analysis_Cleaned_Dataset[[#This Row],[Order_Date]],"mmm")</f>
        <v>Aug</v>
      </c>
      <c r="AG2207" t="str">
        <f>TEXT(Agricultural_Export_Analysis_Cleaned_Dataset[[#This Row],[Order_Date]],"yyyy")</f>
        <v>2025</v>
      </c>
      <c r="AH2207" t="str">
        <f>TEXT(Agricultural_Export_Analysis_Cleaned_Dataset[[#This Row],[Order_Date]],"ddd")</f>
        <v>Sun</v>
      </c>
      <c r="AI2207" t="str">
        <f>TEXT(Agricultural_Export_Analysis_Cleaned_Dataset[[#This Row],[Ship_Date]],"yyyy")</f>
        <v>2025</v>
      </c>
      <c r="AJ2207" t="str">
        <f>TEXT(Agricultural_Export_Analysis_Cleaned_Dataset[[#This Row],[Ship_Date]],"mmm")</f>
        <v>Aug</v>
      </c>
      <c r="AK2207" t="str">
        <f>TEXT(Agricultural_Export_Analysis_Cleaned_Dataset[[#This Row],[Ship_Date]],"ddd")</f>
        <v>Tue</v>
      </c>
      <c r="AL2207" t="str">
        <f>TEXT(Agricultural_Export_Analysis_Cleaned_Dataset[[#This Row],[Delivery_Date]],"yyyy")</f>
        <v>2025</v>
      </c>
      <c r="AM2207" t="str">
        <f>TEXT(Agricultural_Export_Analysis_Cleaned_Dataset[[#This Row],[Delivery_Date]],"mmm")</f>
        <v>Sep</v>
      </c>
      <c r="AN2207" t="str">
        <f>TEXT(Agricultural_Export_Analysis_Cleaned_Dataset[[#This Row],[Delivery_Date]],"ddd")</f>
        <v>Thu</v>
      </c>
      <c r="AO2207">
        <f>Agricultural_Export_Analysis_Cleaned_Dataset[[#This Row],[Delivery_Date]]-Agricultural_Export_Analysis_Cleaned_Dataset[[#This Row],[Ship_Date]]</f>
        <v>30</v>
      </c>
      <c r="AP2207">
        <f>Agricultural_Export_Analysis_Cleaned_Dataset[[#This Row],[Ship_Date]]-Agricultural_Export_Analysis_Cleaned_Dataset[[#This Row],[Order_Date]]</f>
        <v>2</v>
      </c>
      <c r="AQ2207" s="4" t="str">
        <f>TEXT(Agricultural_Export_Analysis_Cleaned_Dataset[[#This Row],[Order_Date]],"mmm yyyy")</f>
        <v>Aug 2025</v>
      </c>
    </row>
    <row r="2208" spans="1:43" x14ac:dyDescent="0.3">
      <c r="A2208" t="s">
        <v>4278</v>
      </c>
      <c r="B2208" t="s">
        <v>4279</v>
      </c>
      <c r="C2208" s="2">
        <v>45359</v>
      </c>
      <c r="D2208" s="2">
        <v>45368</v>
      </c>
      <c r="E2208" s="2">
        <v>45396</v>
      </c>
      <c r="F2208" t="s">
        <v>35</v>
      </c>
      <c r="G2208" t="s">
        <v>96</v>
      </c>
      <c r="H2208" t="s">
        <v>37</v>
      </c>
      <c r="I2208" t="s">
        <v>97</v>
      </c>
      <c r="J2208" t="s">
        <v>39</v>
      </c>
      <c r="K2208" s="7">
        <v>15</v>
      </c>
      <c r="L2208" t="s">
        <v>80</v>
      </c>
      <c r="M2208" t="s">
        <v>159</v>
      </c>
      <c r="N2208" t="s">
        <v>160</v>
      </c>
      <c r="O2208">
        <v>1099</v>
      </c>
      <c r="P2208" s="6">
        <v>363.67</v>
      </c>
      <c r="Q2208" s="6">
        <v>399673.33</v>
      </c>
      <c r="R2208" s="5">
        <v>0.1</v>
      </c>
      <c r="S2208" s="6">
        <v>359705.99699999997</v>
      </c>
      <c r="T2208" s="6">
        <v>8552.2000000000007</v>
      </c>
      <c r="U2208" s="6">
        <v>180922.39</v>
      </c>
      <c r="V2208" s="6">
        <v>1712.8</v>
      </c>
      <c r="W2208" s="6">
        <v>41753.360000000001</v>
      </c>
      <c r="X2208" s="6">
        <v>126765.247</v>
      </c>
      <c r="Y2208" s="5">
        <v>0.352413493400834</v>
      </c>
      <c r="Z2208" t="s">
        <v>40</v>
      </c>
      <c r="AA2208" t="s">
        <v>41</v>
      </c>
      <c r="AB2208" t="s">
        <v>65</v>
      </c>
      <c r="AC2208" t="s">
        <v>76</v>
      </c>
      <c r="AD2208" t="s">
        <v>84</v>
      </c>
      <c r="AE2208" t="s">
        <v>67</v>
      </c>
      <c r="AF2208" t="str">
        <f>TEXT(Agricultural_Export_Analysis_Cleaned_Dataset[[#This Row],[Order_Date]],"mmm")</f>
        <v>Mar</v>
      </c>
      <c r="AG2208" t="str">
        <f>TEXT(Agricultural_Export_Analysis_Cleaned_Dataset[[#This Row],[Order_Date]],"yyyy")</f>
        <v>2024</v>
      </c>
      <c r="AH2208" t="str">
        <f>TEXT(Agricultural_Export_Analysis_Cleaned_Dataset[[#This Row],[Order_Date]],"ddd")</f>
        <v>Fri</v>
      </c>
      <c r="AI2208" t="str">
        <f>TEXT(Agricultural_Export_Analysis_Cleaned_Dataset[[#This Row],[Ship_Date]],"yyyy")</f>
        <v>2024</v>
      </c>
      <c r="AJ2208" t="str">
        <f>TEXT(Agricultural_Export_Analysis_Cleaned_Dataset[[#This Row],[Ship_Date]],"mmm")</f>
        <v>Mar</v>
      </c>
      <c r="AK2208" t="str">
        <f>TEXT(Agricultural_Export_Analysis_Cleaned_Dataset[[#This Row],[Ship_Date]],"ddd")</f>
        <v>Sun</v>
      </c>
      <c r="AL2208" t="str">
        <f>TEXT(Agricultural_Export_Analysis_Cleaned_Dataset[[#This Row],[Delivery_Date]],"yyyy")</f>
        <v>2024</v>
      </c>
      <c r="AM2208" t="str">
        <f>TEXT(Agricultural_Export_Analysis_Cleaned_Dataset[[#This Row],[Delivery_Date]],"mmm")</f>
        <v>Apr</v>
      </c>
      <c r="AN2208" t="str">
        <f>TEXT(Agricultural_Export_Analysis_Cleaned_Dataset[[#This Row],[Delivery_Date]],"ddd")</f>
        <v>Sun</v>
      </c>
      <c r="AO2208">
        <f>Agricultural_Export_Analysis_Cleaned_Dataset[[#This Row],[Delivery_Date]]-Agricultural_Export_Analysis_Cleaned_Dataset[[#This Row],[Ship_Date]]</f>
        <v>28</v>
      </c>
      <c r="AP2208">
        <f>Agricultural_Export_Analysis_Cleaned_Dataset[[#This Row],[Ship_Date]]-Agricultural_Export_Analysis_Cleaned_Dataset[[#This Row],[Order_Date]]</f>
        <v>9</v>
      </c>
      <c r="AQ2208" s="4" t="str">
        <f>TEXT(Agricultural_Export_Analysis_Cleaned_Dataset[[#This Row],[Order_Date]],"mmm yyyy")</f>
        <v>Mar 2024</v>
      </c>
    </row>
    <row r="2209" spans="1:43" x14ac:dyDescent="0.3">
      <c r="A2209" t="s">
        <v>4280</v>
      </c>
      <c r="B2209" t="s">
        <v>4281</v>
      </c>
      <c r="C2209" s="2">
        <v>45365</v>
      </c>
      <c r="D2209" s="2">
        <v>45373</v>
      </c>
      <c r="E2209" s="2">
        <v>45392</v>
      </c>
      <c r="F2209" t="s">
        <v>35</v>
      </c>
      <c r="G2209" t="s">
        <v>132</v>
      </c>
      <c r="H2209" t="s">
        <v>74</v>
      </c>
      <c r="I2209" t="s">
        <v>97</v>
      </c>
      <c r="J2209" t="s">
        <v>63</v>
      </c>
      <c r="K2209" s="7">
        <v>0</v>
      </c>
      <c r="L2209" t="s">
        <v>135</v>
      </c>
      <c r="M2209" t="s">
        <v>140</v>
      </c>
      <c r="N2209" t="s">
        <v>49</v>
      </c>
      <c r="O2209">
        <v>1466</v>
      </c>
      <c r="P2209" s="6">
        <v>231.57</v>
      </c>
      <c r="Q2209" s="6">
        <v>339481.62</v>
      </c>
      <c r="R2209" s="5">
        <v>0.15</v>
      </c>
      <c r="S2209" s="6">
        <v>288559.37699999998</v>
      </c>
      <c r="T2209" s="6">
        <v>1330.3</v>
      </c>
      <c r="U2209" s="6">
        <v>130489.74</v>
      </c>
      <c r="V2209" s="6">
        <v>2089.5100000000002</v>
      </c>
      <c r="W2209" s="6">
        <v>8855.5499999999993</v>
      </c>
      <c r="X2209" s="6">
        <v>145794.277</v>
      </c>
      <c r="Y2209" s="5">
        <v>0.50524879321457605</v>
      </c>
      <c r="Z2209" t="s">
        <v>40</v>
      </c>
      <c r="AA2209" t="s">
        <v>41</v>
      </c>
      <c r="AB2209" t="s">
        <v>83</v>
      </c>
      <c r="AC2209" t="s">
        <v>66</v>
      </c>
      <c r="AD2209" t="s">
        <v>93</v>
      </c>
      <c r="AE2209" t="s">
        <v>45</v>
      </c>
      <c r="AF2209" t="str">
        <f>TEXT(Agricultural_Export_Analysis_Cleaned_Dataset[[#This Row],[Order_Date]],"mmm")</f>
        <v>Mar</v>
      </c>
      <c r="AG2209" t="str">
        <f>TEXT(Agricultural_Export_Analysis_Cleaned_Dataset[[#This Row],[Order_Date]],"yyyy")</f>
        <v>2024</v>
      </c>
      <c r="AH2209" t="str">
        <f>TEXT(Agricultural_Export_Analysis_Cleaned_Dataset[[#This Row],[Order_Date]],"ddd")</f>
        <v>Thu</v>
      </c>
      <c r="AI2209" t="str">
        <f>TEXT(Agricultural_Export_Analysis_Cleaned_Dataset[[#This Row],[Ship_Date]],"yyyy")</f>
        <v>2024</v>
      </c>
      <c r="AJ2209" t="str">
        <f>TEXT(Agricultural_Export_Analysis_Cleaned_Dataset[[#This Row],[Ship_Date]],"mmm")</f>
        <v>Mar</v>
      </c>
      <c r="AK2209" t="str">
        <f>TEXT(Agricultural_Export_Analysis_Cleaned_Dataset[[#This Row],[Ship_Date]],"ddd")</f>
        <v>Fri</v>
      </c>
      <c r="AL2209" t="str">
        <f>TEXT(Agricultural_Export_Analysis_Cleaned_Dataset[[#This Row],[Delivery_Date]],"yyyy")</f>
        <v>2024</v>
      </c>
      <c r="AM2209" t="str">
        <f>TEXT(Agricultural_Export_Analysis_Cleaned_Dataset[[#This Row],[Delivery_Date]],"mmm")</f>
        <v>Apr</v>
      </c>
      <c r="AN2209" t="str">
        <f>TEXT(Agricultural_Export_Analysis_Cleaned_Dataset[[#This Row],[Delivery_Date]],"ddd")</f>
        <v>Wed</v>
      </c>
      <c r="AO2209">
        <f>Agricultural_Export_Analysis_Cleaned_Dataset[[#This Row],[Delivery_Date]]-Agricultural_Export_Analysis_Cleaned_Dataset[[#This Row],[Ship_Date]]</f>
        <v>19</v>
      </c>
      <c r="AP2209">
        <f>Agricultural_Export_Analysis_Cleaned_Dataset[[#This Row],[Ship_Date]]-Agricultural_Export_Analysis_Cleaned_Dataset[[#This Row],[Order_Date]]</f>
        <v>8</v>
      </c>
      <c r="AQ2209" s="4" t="str">
        <f>TEXT(Agricultural_Export_Analysis_Cleaned_Dataset[[#This Row],[Order_Date]],"mmm yyyy")</f>
        <v>Mar 2024</v>
      </c>
    </row>
    <row r="2210" spans="1:43" x14ac:dyDescent="0.3">
      <c r="A2210" t="s">
        <v>4282</v>
      </c>
      <c r="B2210" t="s">
        <v>4283</v>
      </c>
      <c r="C2210" s="2">
        <v>45559</v>
      </c>
      <c r="D2210" s="2">
        <v>45561</v>
      </c>
      <c r="E2210" s="2">
        <v>45587</v>
      </c>
      <c r="F2210" t="s">
        <v>35</v>
      </c>
      <c r="G2210" t="s">
        <v>132</v>
      </c>
      <c r="H2210" t="s">
        <v>51</v>
      </c>
      <c r="I2210" t="s">
        <v>52</v>
      </c>
      <c r="J2210" t="s">
        <v>39</v>
      </c>
      <c r="K2210" s="7">
        <v>10</v>
      </c>
      <c r="L2210" t="s">
        <v>70</v>
      </c>
      <c r="M2210" t="s">
        <v>48</v>
      </c>
      <c r="N2210" t="s">
        <v>49</v>
      </c>
      <c r="O2210">
        <v>238</v>
      </c>
      <c r="P2210" s="6">
        <v>438.99</v>
      </c>
      <c r="Q2210" s="6">
        <v>104479.62</v>
      </c>
      <c r="R2210" s="5">
        <v>0.1</v>
      </c>
      <c r="S2210" s="6">
        <v>94031.657999999996</v>
      </c>
      <c r="T2210" s="6">
        <v>2917.98</v>
      </c>
      <c r="U2210" s="6">
        <v>59551.19</v>
      </c>
      <c r="V2210" s="6">
        <v>1302.06</v>
      </c>
      <c r="W2210" s="6">
        <v>2109.19</v>
      </c>
      <c r="X2210" s="6">
        <v>28151.238000000001</v>
      </c>
      <c r="Y2210" s="5">
        <v>0.299380427812939</v>
      </c>
      <c r="Z2210" t="s">
        <v>103</v>
      </c>
      <c r="AA2210" t="s">
        <v>104</v>
      </c>
      <c r="AB2210" t="s">
        <v>65</v>
      </c>
      <c r="AC2210" t="s">
        <v>43</v>
      </c>
      <c r="AD2210" t="s">
        <v>57</v>
      </c>
      <c r="AE2210" t="s">
        <v>58</v>
      </c>
      <c r="AF2210" t="str">
        <f>TEXT(Agricultural_Export_Analysis_Cleaned_Dataset[[#This Row],[Order_Date]],"mmm")</f>
        <v>Sep</v>
      </c>
      <c r="AG2210" t="str">
        <f>TEXT(Agricultural_Export_Analysis_Cleaned_Dataset[[#This Row],[Order_Date]],"yyyy")</f>
        <v>2024</v>
      </c>
      <c r="AH2210" t="str">
        <f>TEXT(Agricultural_Export_Analysis_Cleaned_Dataset[[#This Row],[Order_Date]],"ddd")</f>
        <v>Tue</v>
      </c>
      <c r="AI2210" t="str">
        <f>TEXT(Agricultural_Export_Analysis_Cleaned_Dataset[[#This Row],[Ship_Date]],"yyyy")</f>
        <v>2024</v>
      </c>
      <c r="AJ2210" t="str">
        <f>TEXT(Agricultural_Export_Analysis_Cleaned_Dataset[[#This Row],[Ship_Date]],"mmm")</f>
        <v>Sep</v>
      </c>
      <c r="AK2210" t="str">
        <f>TEXT(Agricultural_Export_Analysis_Cleaned_Dataset[[#This Row],[Ship_Date]],"ddd")</f>
        <v>Thu</v>
      </c>
      <c r="AL2210" t="str">
        <f>TEXT(Agricultural_Export_Analysis_Cleaned_Dataset[[#This Row],[Delivery_Date]],"yyyy")</f>
        <v>2024</v>
      </c>
      <c r="AM2210" t="str">
        <f>TEXT(Agricultural_Export_Analysis_Cleaned_Dataset[[#This Row],[Delivery_Date]],"mmm")</f>
        <v>Oct</v>
      </c>
      <c r="AN2210" t="str">
        <f>TEXT(Agricultural_Export_Analysis_Cleaned_Dataset[[#This Row],[Delivery_Date]],"ddd")</f>
        <v>Tue</v>
      </c>
      <c r="AO2210">
        <f>Agricultural_Export_Analysis_Cleaned_Dataset[[#This Row],[Delivery_Date]]-Agricultural_Export_Analysis_Cleaned_Dataset[[#This Row],[Ship_Date]]</f>
        <v>26</v>
      </c>
      <c r="AP2210">
        <f>Agricultural_Export_Analysis_Cleaned_Dataset[[#This Row],[Ship_Date]]-Agricultural_Export_Analysis_Cleaned_Dataset[[#This Row],[Order_Date]]</f>
        <v>2</v>
      </c>
      <c r="AQ2210" s="4" t="str">
        <f>TEXT(Agricultural_Export_Analysis_Cleaned_Dataset[[#This Row],[Order_Date]],"mmm yyyy")</f>
        <v>Sep 2024</v>
      </c>
    </row>
    <row r="2211" spans="1:43" x14ac:dyDescent="0.3">
      <c r="A2211" t="s">
        <v>4284</v>
      </c>
      <c r="B2211" t="s">
        <v>4285</v>
      </c>
      <c r="C2211" s="2">
        <v>45522</v>
      </c>
      <c r="D2211" s="2">
        <v>45529</v>
      </c>
      <c r="E2211" s="2">
        <v>45538</v>
      </c>
      <c r="F2211" t="s">
        <v>35</v>
      </c>
      <c r="G2211" t="s">
        <v>8934</v>
      </c>
      <c r="H2211" t="s">
        <v>37</v>
      </c>
      <c r="I2211" t="s">
        <v>97</v>
      </c>
      <c r="J2211" t="s">
        <v>112</v>
      </c>
      <c r="K2211" s="7">
        <v>0</v>
      </c>
      <c r="L2211" t="s">
        <v>87</v>
      </c>
      <c r="M2211" t="s">
        <v>33</v>
      </c>
      <c r="N2211" t="s">
        <v>34</v>
      </c>
      <c r="O2211">
        <v>1963</v>
      </c>
      <c r="P2211" s="6">
        <v>40.409999999999997</v>
      </c>
      <c r="Q2211" s="6">
        <v>79324.83</v>
      </c>
      <c r="R2211" s="5">
        <v>0</v>
      </c>
      <c r="S2211" s="6">
        <v>79324.83</v>
      </c>
      <c r="T2211" s="6">
        <v>10052.77</v>
      </c>
      <c r="U2211" s="6">
        <v>46635.47</v>
      </c>
      <c r="V2211" s="6">
        <v>624.53</v>
      </c>
      <c r="W2211" s="6">
        <v>4155.46</v>
      </c>
      <c r="X2211" s="6">
        <v>17856.599999999999</v>
      </c>
      <c r="Y2211" s="5">
        <v>0.22510732137717801</v>
      </c>
      <c r="Z2211" t="s">
        <v>103</v>
      </c>
      <c r="AA2211" t="s">
        <v>177</v>
      </c>
      <c r="AB2211" t="s">
        <v>65</v>
      </c>
      <c r="AC2211" t="s">
        <v>76</v>
      </c>
      <c r="AD2211" t="s">
        <v>123</v>
      </c>
      <c r="AE2211" t="s">
        <v>45</v>
      </c>
      <c r="AF2211" t="str">
        <f>TEXT(Agricultural_Export_Analysis_Cleaned_Dataset[[#This Row],[Order_Date]],"mmm")</f>
        <v>Aug</v>
      </c>
      <c r="AG2211" t="str">
        <f>TEXT(Agricultural_Export_Analysis_Cleaned_Dataset[[#This Row],[Order_Date]],"yyyy")</f>
        <v>2024</v>
      </c>
      <c r="AH2211" t="str">
        <f>TEXT(Agricultural_Export_Analysis_Cleaned_Dataset[[#This Row],[Order_Date]],"ddd")</f>
        <v>Sun</v>
      </c>
      <c r="AI2211" t="str">
        <f>TEXT(Agricultural_Export_Analysis_Cleaned_Dataset[[#This Row],[Ship_Date]],"yyyy")</f>
        <v>2024</v>
      </c>
      <c r="AJ2211" t="str">
        <f>TEXT(Agricultural_Export_Analysis_Cleaned_Dataset[[#This Row],[Ship_Date]],"mmm")</f>
        <v>Aug</v>
      </c>
      <c r="AK2211" t="str">
        <f>TEXT(Agricultural_Export_Analysis_Cleaned_Dataset[[#This Row],[Ship_Date]],"ddd")</f>
        <v>Sun</v>
      </c>
      <c r="AL2211" t="str">
        <f>TEXT(Agricultural_Export_Analysis_Cleaned_Dataset[[#This Row],[Delivery_Date]],"yyyy")</f>
        <v>2024</v>
      </c>
      <c r="AM2211" t="str">
        <f>TEXT(Agricultural_Export_Analysis_Cleaned_Dataset[[#This Row],[Delivery_Date]],"mmm")</f>
        <v>Sep</v>
      </c>
      <c r="AN2211" t="str">
        <f>TEXT(Agricultural_Export_Analysis_Cleaned_Dataset[[#This Row],[Delivery_Date]],"ddd")</f>
        <v>Tue</v>
      </c>
      <c r="AO2211">
        <f>Agricultural_Export_Analysis_Cleaned_Dataset[[#This Row],[Delivery_Date]]-Agricultural_Export_Analysis_Cleaned_Dataset[[#This Row],[Ship_Date]]</f>
        <v>9</v>
      </c>
      <c r="AP2211">
        <f>Agricultural_Export_Analysis_Cleaned_Dataset[[#This Row],[Ship_Date]]-Agricultural_Export_Analysis_Cleaned_Dataset[[#This Row],[Order_Date]]</f>
        <v>7</v>
      </c>
      <c r="AQ2211" s="4" t="str">
        <f>TEXT(Agricultural_Export_Analysis_Cleaned_Dataset[[#This Row],[Order_Date]],"mmm yyyy")</f>
        <v>Aug 2024</v>
      </c>
    </row>
    <row r="2212" spans="1:43" x14ac:dyDescent="0.3">
      <c r="A2212" t="s">
        <v>4286</v>
      </c>
      <c r="B2212" t="s">
        <v>4287</v>
      </c>
      <c r="C2212" s="2">
        <v>45688</v>
      </c>
      <c r="D2212" s="2">
        <v>45690</v>
      </c>
      <c r="E2212" s="2">
        <v>45709</v>
      </c>
      <c r="F2212" t="s">
        <v>35</v>
      </c>
      <c r="G2212" t="s">
        <v>8932</v>
      </c>
      <c r="H2212" t="s">
        <v>37</v>
      </c>
      <c r="I2212" t="s">
        <v>118</v>
      </c>
      <c r="J2212" t="s">
        <v>63</v>
      </c>
      <c r="K2212" s="7">
        <v>2</v>
      </c>
      <c r="L2212" t="s">
        <v>70</v>
      </c>
      <c r="M2212" t="s">
        <v>48</v>
      </c>
      <c r="N2212" t="s">
        <v>49</v>
      </c>
      <c r="O2212">
        <v>1867</v>
      </c>
      <c r="P2212" s="6">
        <v>426.68</v>
      </c>
      <c r="Q2212" s="6">
        <v>796611.56</v>
      </c>
      <c r="R2212" s="5">
        <v>0.1</v>
      </c>
      <c r="S2212" s="6">
        <v>716950.40399999998</v>
      </c>
      <c r="T2212" s="6">
        <v>13050.89</v>
      </c>
      <c r="U2212" s="6">
        <v>323678.40999999997</v>
      </c>
      <c r="V2212" s="6">
        <v>2291.15</v>
      </c>
      <c r="W2212" s="6">
        <v>42168.66</v>
      </c>
      <c r="X2212" s="6">
        <v>335761.29399999999</v>
      </c>
      <c r="Y2212" s="5">
        <v>0.46831871790116197</v>
      </c>
      <c r="Z2212" t="s">
        <v>40</v>
      </c>
      <c r="AA2212" t="s">
        <v>64</v>
      </c>
      <c r="AB2212" t="s">
        <v>65</v>
      </c>
      <c r="AC2212" t="s">
        <v>43</v>
      </c>
      <c r="AD2212" t="s">
        <v>44</v>
      </c>
      <c r="AE2212" t="s">
        <v>67</v>
      </c>
      <c r="AF2212" t="str">
        <f>TEXT(Agricultural_Export_Analysis_Cleaned_Dataset[[#This Row],[Order_Date]],"mmm")</f>
        <v>Jan</v>
      </c>
      <c r="AG2212" t="str">
        <f>TEXT(Agricultural_Export_Analysis_Cleaned_Dataset[[#This Row],[Order_Date]],"yyyy")</f>
        <v>2025</v>
      </c>
      <c r="AH2212" t="str">
        <f>TEXT(Agricultural_Export_Analysis_Cleaned_Dataset[[#This Row],[Order_Date]],"ddd")</f>
        <v>Fri</v>
      </c>
      <c r="AI2212" t="str">
        <f>TEXT(Agricultural_Export_Analysis_Cleaned_Dataset[[#This Row],[Ship_Date]],"yyyy")</f>
        <v>2025</v>
      </c>
      <c r="AJ2212" t="str">
        <f>TEXT(Agricultural_Export_Analysis_Cleaned_Dataset[[#This Row],[Ship_Date]],"mmm")</f>
        <v>Feb</v>
      </c>
      <c r="AK2212" t="str">
        <f>TEXT(Agricultural_Export_Analysis_Cleaned_Dataset[[#This Row],[Ship_Date]],"ddd")</f>
        <v>Sun</v>
      </c>
      <c r="AL2212" t="str">
        <f>TEXT(Agricultural_Export_Analysis_Cleaned_Dataset[[#This Row],[Delivery_Date]],"yyyy")</f>
        <v>2025</v>
      </c>
      <c r="AM2212" t="str">
        <f>TEXT(Agricultural_Export_Analysis_Cleaned_Dataset[[#This Row],[Delivery_Date]],"mmm")</f>
        <v>Feb</v>
      </c>
      <c r="AN2212" t="str">
        <f>TEXT(Agricultural_Export_Analysis_Cleaned_Dataset[[#This Row],[Delivery_Date]],"ddd")</f>
        <v>Fri</v>
      </c>
      <c r="AO2212">
        <f>Agricultural_Export_Analysis_Cleaned_Dataset[[#This Row],[Delivery_Date]]-Agricultural_Export_Analysis_Cleaned_Dataset[[#This Row],[Ship_Date]]</f>
        <v>19</v>
      </c>
      <c r="AP2212">
        <f>Agricultural_Export_Analysis_Cleaned_Dataset[[#This Row],[Ship_Date]]-Agricultural_Export_Analysis_Cleaned_Dataset[[#This Row],[Order_Date]]</f>
        <v>2</v>
      </c>
      <c r="AQ2212" s="4" t="str">
        <f>TEXT(Agricultural_Export_Analysis_Cleaned_Dataset[[#This Row],[Order_Date]],"mmm yyyy")</f>
        <v>Jan 2025</v>
      </c>
    </row>
    <row r="2213" spans="1:43" x14ac:dyDescent="0.3">
      <c r="A2213" t="s">
        <v>4288</v>
      </c>
      <c r="B2213" t="s">
        <v>1464</v>
      </c>
      <c r="C2213" s="2">
        <v>45651</v>
      </c>
      <c r="D2213" s="2">
        <v>45655</v>
      </c>
      <c r="E2213" s="2">
        <v>45668</v>
      </c>
      <c r="F2213" t="s">
        <v>35</v>
      </c>
      <c r="G2213" t="s">
        <v>50</v>
      </c>
      <c r="H2213" t="s">
        <v>51</v>
      </c>
      <c r="I2213" t="s">
        <v>97</v>
      </c>
      <c r="J2213" t="s">
        <v>112</v>
      </c>
      <c r="K2213" s="7">
        <v>2</v>
      </c>
      <c r="L2213" t="s">
        <v>32</v>
      </c>
      <c r="M2213" t="s">
        <v>71</v>
      </c>
      <c r="N2213" t="s">
        <v>72</v>
      </c>
      <c r="O2213">
        <v>149</v>
      </c>
      <c r="P2213" s="6">
        <v>354.13</v>
      </c>
      <c r="Q2213" s="6">
        <v>52765.37</v>
      </c>
      <c r="R2213" s="5">
        <v>0</v>
      </c>
      <c r="S2213" s="6">
        <v>52765.37</v>
      </c>
      <c r="T2213" s="6">
        <v>12716.06</v>
      </c>
      <c r="U2213" s="6">
        <v>30612.959999999999</v>
      </c>
      <c r="V2213" s="6">
        <v>693.62</v>
      </c>
      <c r="W2213" s="6">
        <v>4670.7700000000004</v>
      </c>
      <c r="X2213" s="6">
        <v>4071.96</v>
      </c>
      <c r="Y2213" s="5">
        <v>7.7171068827907405E-2</v>
      </c>
      <c r="Z2213" t="s">
        <v>54</v>
      </c>
      <c r="AA2213" t="s">
        <v>55</v>
      </c>
      <c r="AB2213" t="s">
        <v>42</v>
      </c>
      <c r="AC2213" t="s">
        <v>66</v>
      </c>
      <c r="AD2213" t="s">
        <v>123</v>
      </c>
      <c r="AE2213" t="s">
        <v>58</v>
      </c>
      <c r="AF2213" t="str">
        <f>TEXT(Agricultural_Export_Analysis_Cleaned_Dataset[[#This Row],[Order_Date]],"mmm")</f>
        <v>Dec</v>
      </c>
      <c r="AG2213" t="str">
        <f>TEXT(Agricultural_Export_Analysis_Cleaned_Dataset[[#This Row],[Order_Date]],"yyyy")</f>
        <v>2024</v>
      </c>
      <c r="AH2213" t="str">
        <f>TEXT(Agricultural_Export_Analysis_Cleaned_Dataset[[#This Row],[Order_Date]],"ddd")</f>
        <v>Wed</v>
      </c>
      <c r="AI2213" t="str">
        <f>TEXT(Agricultural_Export_Analysis_Cleaned_Dataset[[#This Row],[Ship_Date]],"yyyy")</f>
        <v>2024</v>
      </c>
      <c r="AJ2213" t="str">
        <f>TEXT(Agricultural_Export_Analysis_Cleaned_Dataset[[#This Row],[Ship_Date]],"mmm")</f>
        <v>Dec</v>
      </c>
      <c r="AK2213" t="str">
        <f>TEXT(Agricultural_Export_Analysis_Cleaned_Dataset[[#This Row],[Ship_Date]],"ddd")</f>
        <v>Sun</v>
      </c>
      <c r="AL2213" t="str">
        <f>TEXT(Agricultural_Export_Analysis_Cleaned_Dataset[[#This Row],[Delivery_Date]],"yyyy")</f>
        <v>2025</v>
      </c>
      <c r="AM2213" t="str">
        <f>TEXT(Agricultural_Export_Analysis_Cleaned_Dataset[[#This Row],[Delivery_Date]],"mmm")</f>
        <v>Jan</v>
      </c>
      <c r="AN2213" t="str">
        <f>TEXT(Agricultural_Export_Analysis_Cleaned_Dataset[[#This Row],[Delivery_Date]],"ddd")</f>
        <v>Sat</v>
      </c>
      <c r="AO2213">
        <f>Agricultural_Export_Analysis_Cleaned_Dataset[[#This Row],[Delivery_Date]]-Agricultural_Export_Analysis_Cleaned_Dataset[[#This Row],[Ship_Date]]</f>
        <v>13</v>
      </c>
      <c r="AP2213">
        <f>Agricultural_Export_Analysis_Cleaned_Dataset[[#This Row],[Ship_Date]]-Agricultural_Export_Analysis_Cleaned_Dataset[[#This Row],[Order_Date]]</f>
        <v>4</v>
      </c>
      <c r="AQ2213" s="4" t="str">
        <f>TEXT(Agricultural_Export_Analysis_Cleaned_Dataset[[#This Row],[Order_Date]],"mmm yyyy")</f>
        <v>Dec 2024</v>
      </c>
    </row>
    <row r="2214" spans="1:43" x14ac:dyDescent="0.3">
      <c r="A2214" t="s">
        <v>4289</v>
      </c>
      <c r="B2214" t="s">
        <v>4290</v>
      </c>
      <c r="C2214" s="2">
        <v>45663</v>
      </c>
      <c r="D2214" s="2">
        <v>45665</v>
      </c>
      <c r="E2214" s="2">
        <v>45680</v>
      </c>
      <c r="F2214" t="s">
        <v>35</v>
      </c>
      <c r="G2214" t="s">
        <v>132</v>
      </c>
      <c r="H2214" t="s">
        <v>37</v>
      </c>
      <c r="I2214" t="s">
        <v>38</v>
      </c>
      <c r="J2214" t="s">
        <v>112</v>
      </c>
      <c r="K2214" s="7">
        <v>7</v>
      </c>
      <c r="L2214" t="s">
        <v>80</v>
      </c>
      <c r="M2214" t="s">
        <v>130</v>
      </c>
      <c r="N2214" t="s">
        <v>131</v>
      </c>
      <c r="O2214">
        <v>1776</v>
      </c>
      <c r="P2214" s="6">
        <v>420.1</v>
      </c>
      <c r="Q2214" s="6">
        <v>746097.6</v>
      </c>
      <c r="R2214" s="5">
        <v>0.1</v>
      </c>
      <c r="S2214" s="6">
        <v>671487.84</v>
      </c>
      <c r="T2214" s="6">
        <v>2233</v>
      </c>
      <c r="U2214" s="6">
        <v>378289.27</v>
      </c>
      <c r="V2214" s="6">
        <v>808.34</v>
      </c>
      <c r="W2214" s="6">
        <v>72419.02</v>
      </c>
      <c r="X2214" s="6">
        <v>217738.21</v>
      </c>
      <c r="Y2214" s="5">
        <v>0.324262327669254</v>
      </c>
      <c r="Z2214" t="s">
        <v>40</v>
      </c>
      <c r="AA2214" t="s">
        <v>64</v>
      </c>
      <c r="AB2214" t="s">
        <v>83</v>
      </c>
      <c r="AC2214" t="s">
        <v>76</v>
      </c>
      <c r="AD2214" t="s">
        <v>123</v>
      </c>
      <c r="AE2214" t="s">
        <v>45</v>
      </c>
      <c r="AF2214" t="str">
        <f>TEXT(Agricultural_Export_Analysis_Cleaned_Dataset[[#This Row],[Order_Date]],"mmm")</f>
        <v>Jan</v>
      </c>
      <c r="AG2214" t="str">
        <f>TEXT(Agricultural_Export_Analysis_Cleaned_Dataset[[#This Row],[Order_Date]],"yyyy")</f>
        <v>2025</v>
      </c>
      <c r="AH2214" t="str">
        <f>TEXT(Agricultural_Export_Analysis_Cleaned_Dataset[[#This Row],[Order_Date]],"ddd")</f>
        <v>Mon</v>
      </c>
      <c r="AI2214" t="str">
        <f>TEXT(Agricultural_Export_Analysis_Cleaned_Dataset[[#This Row],[Ship_Date]],"yyyy")</f>
        <v>2025</v>
      </c>
      <c r="AJ2214" t="str">
        <f>TEXT(Agricultural_Export_Analysis_Cleaned_Dataset[[#This Row],[Ship_Date]],"mmm")</f>
        <v>Jan</v>
      </c>
      <c r="AK2214" t="str">
        <f>TEXT(Agricultural_Export_Analysis_Cleaned_Dataset[[#This Row],[Ship_Date]],"ddd")</f>
        <v>Wed</v>
      </c>
      <c r="AL2214" t="str">
        <f>TEXT(Agricultural_Export_Analysis_Cleaned_Dataset[[#This Row],[Delivery_Date]],"yyyy")</f>
        <v>2025</v>
      </c>
      <c r="AM2214" t="str">
        <f>TEXT(Agricultural_Export_Analysis_Cleaned_Dataset[[#This Row],[Delivery_Date]],"mmm")</f>
        <v>Jan</v>
      </c>
      <c r="AN2214" t="str">
        <f>TEXT(Agricultural_Export_Analysis_Cleaned_Dataset[[#This Row],[Delivery_Date]],"ddd")</f>
        <v>Thu</v>
      </c>
      <c r="AO2214">
        <f>Agricultural_Export_Analysis_Cleaned_Dataset[[#This Row],[Delivery_Date]]-Agricultural_Export_Analysis_Cleaned_Dataset[[#This Row],[Ship_Date]]</f>
        <v>15</v>
      </c>
      <c r="AP2214">
        <f>Agricultural_Export_Analysis_Cleaned_Dataset[[#This Row],[Ship_Date]]-Agricultural_Export_Analysis_Cleaned_Dataset[[#This Row],[Order_Date]]</f>
        <v>2</v>
      </c>
      <c r="AQ2214" s="4" t="str">
        <f>TEXT(Agricultural_Export_Analysis_Cleaned_Dataset[[#This Row],[Order_Date]],"mmm yyyy")</f>
        <v>Jan 2025</v>
      </c>
    </row>
    <row r="2215" spans="1:43" x14ac:dyDescent="0.3">
      <c r="A2215" t="s">
        <v>4291</v>
      </c>
      <c r="B2215" t="s">
        <v>4292</v>
      </c>
      <c r="C2215" s="2">
        <v>45988</v>
      </c>
      <c r="D2215" s="2">
        <v>45995</v>
      </c>
      <c r="E2215" s="2">
        <v>46020</v>
      </c>
      <c r="F2215" t="s">
        <v>35</v>
      </c>
      <c r="G2215" t="s">
        <v>96</v>
      </c>
      <c r="H2215" t="s">
        <v>37</v>
      </c>
      <c r="I2215" t="s">
        <v>97</v>
      </c>
      <c r="J2215" t="s">
        <v>112</v>
      </c>
      <c r="K2215" s="7">
        <v>10</v>
      </c>
      <c r="L2215" t="s">
        <v>80</v>
      </c>
      <c r="M2215" t="s">
        <v>107</v>
      </c>
      <c r="N2215" t="s">
        <v>108</v>
      </c>
      <c r="O2215">
        <v>650</v>
      </c>
      <c r="P2215" s="6">
        <v>488.22</v>
      </c>
      <c r="Q2215" s="6">
        <v>317343</v>
      </c>
      <c r="R2215" s="5">
        <v>0.15</v>
      </c>
      <c r="S2215" s="6">
        <v>269741.55</v>
      </c>
      <c r="T2215" s="6">
        <v>9747.02</v>
      </c>
      <c r="U2215" s="6">
        <v>146421.06</v>
      </c>
      <c r="V2215" s="6">
        <v>684.46</v>
      </c>
      <c r="W2215" s="6">
        <v>20690.88</v>
      </c>
      <c r="X2215" s="6">
        <v>92198.13</v>
      </c>
      <c r="Y2215" s="5">
        <v>0.34180173577263101</v>
      </c>
      <c r="Z2215" t="s">
        <v>54</v>
      </c>
      <c r="AA2215" t="s">
        <v>92</v>
      </c>
      <c r="AB2215" t="s">
        <v>42</v>
      </c>
      <c r="AC2215" t="s">
        <v>43</v>
      </c>
      <c r="AD2215" t="s">
        <v>93</v>
      </c>
      <c r="AE2215" t="s">
        <v>67</v>
      </c>
      <c r="AF2215" t="str">
        <f>TEXT(Agricultural_Export_Analysis_Cleaned_Dataset[[#This Row],[Order_Date]],"mmm")</f>
        <v>Nov</v>
      </c>
      <c r="AG2215" t="str">
        <f>TEXT(Agricultural_Export_Analysis_Cleaned_Dataset[[#This Row],[Order_Date]],"yyyy")</f>
        <v>2025</v>
      </c>
      <c r="AH2215" t="str">
        <f>TEXT(Agricultural_Export_Analysis_Cleaned_Dataset[[#This Row],[Order_Date]],"ddd")</f>
        <v>Thu</v>
      </c>
      <c r="AI2215" t="str">
        <f>TEXT(Agricultural_Export_Analysis_Cleaned_Dataset[[#This Row],[Ship_Date]],"yyyy")</f>
        <v>2025</v>
      </c>
      <c r="AJ2215" t="str">
        <f>TEXT(Agricultural_Export_Analysis_Cleaned_Dataset[[#This Row],[Ship_Date]],"mmm")</f>
        <v>Dec</v>
      </c>
      <c r="AK2215" t="str">
        <f>TEXT(Agricultural_Export_Analysis_Cleaned_Dataset[[#This Row],[Ship_Date]],"ddd")</f>
        <v>Thu</v>
      </c>
      <c r="AL2215" t="str">
        <f>TEXT(Agricultural_Export_Analysis_Cleaned_Dataset[[#This Row],[Delivery_Date]],"yyyy")</f>
        <v>2025</v>
      </c>
      <c r="AM2215" t="str">
        <f>TEXT(Agricultural_Export_Analysis_Cleaned_Dataset[[#This Row],[Delivery_Date]],"mmm")</f>
        <v>Dec</v>
      </c>
      <c r="AN2215" t="str">
        <f>TEXT(Agricultural_Export_Analysis_Cleaned_Dataset[[#This Row],[Delivery_Date]],"ddd")</f>
        <v>Mon</v>
      </c>
      <c r="AO2215">
        <f>Agricultural_Export_Analysis_Cleaned_Dataset[[#This Row],[Delivery_Date]]-Agricultural_Export_Analysis_Cleaned_Dataset[[#This Row],[Ship_Date]]</f>
        <v>25</v>
      </c>
      <c r="AP2215">
        <f>Agricultural_Export_Analysis_Cleaned_Dataset[[#This Row],[Ship_Date]]-Agricultural_Export_Analysis_Cleaned_Dataset[[#This Row],[Order_Date]]</f>
        <v>7</v>
      </c>
      <c r="AQ2215" s="4" t="str">
        <f>TEXT(Agricultural_Export_Analysis_Cleaned_Dataset[[#This Row],[Order_Date]],"mmm yyyy")</f>
        <v>Nov 2025</v>
      </c>
    </row>
    <row r="2216" spans="1:43" x14ac:dyDescent="0.3">
      <c r="A2216" t="s">
        <v>4293</v>
      </c>
      <c r="B2216" t="s">
        <v>4294</v>
      </c>
      <c r="C2216" s="2">
        <v>45857</v>
      </c>
      <c r="D2216" s="2">
        <v>45862</v>
      </c>
      <c r="E2216" s="2">
        <v>45879</v>
      </c>
      <c r="F2216" t="s">
        <v>35</v>
      </c>
      <c r="G2216" t="s">
        <v>8932</v>
      </c>
      <c r="H2216" t="s">
        <v>51</v>
      </c>
      <c r="I2216" t="s">
        <v>52</v>
      </c>
      <c r="J2216" t="s">
        <v>39</v>
      </c>
      <c r="K2216" s="7">
        <v>0</v>
      </c>
      <c r="L2216" t="s">
        <v>70</v>
      </c>
      <c r="M2216" t="s">
        <v>61</v>
      </c>
      <c r="N2216" t="s">
        <v>62</v>
      </c>
      <c r="O2216">
        <v>619</v>
      </c>
      <c r="P2216" s="6">
        <v>116.29</v>
      </c>
      <c r="Q2216" s="6">
        <v>71983.509999999995</v>
      </c>
      <c r="R2216" s="5">
        <v>0</v>
      </c>
      <c r="S2216" s="6">
        <v>71983.509999999995</v>
      </c>
      <c r="T2216" s="6">
        <v>13167.1</v>
      </c>
      <c r="U2216" s="6">
        <v>45091.42</v>
      </c>
      <c r="V2216" s="6">
        <v>156.36000000000001</v>
      </c>
      <c r="W2216" s="6">
        <v>1523.63</v>
      </c>
      <c r="X2216" s="6">
        <v>12045</v>
      </c>
      <c r="Y2216" s="5">
        <v>0.16732998988240499</v>
      </c>
      <c r="Z2216" t="s">
        <v>103</v>
      </c>
      <c r="AA2216" t="s">
        <v>119</v>
      </c>
      <c r="AB2216" t="s">
        <v>56</v>
      </c>
      <c r="AC2216" t="s">
        <v>66</v>
      </c>
      <c r="AD2216" t="s">
        <v>93</v>
      </c>
      <c r="AE2216" t="s">
        <v>58</v>
      </c>
      <c r="AF2216" t="str">
        <f>TEXT(Agricultural_Export_Analysis_Cleaned_Dataset[[#This Row],[Order_Date]],"mmm")</f>
        <v>Jul</v>
      </c>
      <c r="AG2216" t="str">
        <f>TEXT(Agricultural_Export_Analysis_Cleaned_Dataset[[#This Row],[Order_Date]],"yyyy")</f>
        <v>2025</v>
      </c>
      <c r="AH2216" t="str">
        <f>TEXT(Agricultural_Export_Analysis_Cleaned_Dataset[[#This Row],[Order_Date]],"ddd")</f>
        <v>Sat</v>
      </c>
      <c r="AI2216" t="str">
        <f>TEXT(Agricultural_Export_Analysis_Cleaned_Dataset[[#This Row],[Ship_Date]],"yyyy")</f>
        <v>2025</v>
      </c>
      <c r="AJ2216" t="str">
        <f>TEXT(Agricultural_Export_Analysis_Cleaned_Dataset[[#This Row],[Ship_Date]],"mmm")</f>
        <v>Jul</v>
      </c>
      <c r="AK2216" t="str">
        <f>TEXT(Agricultural_Export_Analysis_Cleaned_Dataset[[#This Row],[Ship_Date]],"ddd")</f>
        <v>Thu</v>
      </c>
      <c r="AL2216" t="str">
        <f>TEXT(Agricultural_Export_Analysis_Cleaned_Dataset[[#This Row],[Delivery_Date]],"yyyy")</f>
        <v>2025</v>
      </c>
      <c r="AM2216" t="str">
        <f>TEXT(Agricultural_Export_Analysis_Cleaned_Dataset[[#This Row],[Delivery_Date]],"mmm")</f>
        <v>Aug</v>
      </c>
      <c r="AN2216" t="str">
        <f>TEXT(Agricultural_Export_Analysis_Cleaned_Dataset[[#This Row],[Delivery_Date]],"ddd")</f>
        <v>Sun</v>
      </c>
      <c r="AO2216">
        <f>Agricultural_Export_Analysis_Cleaned_Dataset[[#This Row],[Delivery_Date]]-Agricultural_Export_Analysis_Cleaned_Dataset[[#This Row],[Ship_Date]]</f>
        <v>17</v>
      </c>
      <c r="AP2216">
        <f>Agricultural_Export_Analysis_Cleaned_Dataset[[#This Row],[Ship_Date]]-Agricultural_Export_Analysis_Cleaned_Dataset[[#This Row],[Order_Date]]</f>
        <v>5</v>
      </c>
      <c r="AQ2216" s="4" t="str">
        <f>TEXT(Agricultural_Export_Analysis_Cleaned_Dataset[[#This Row],[Order_Date]],"mmm yyyy")</f>
        <v>Jul 2025</v>
      </c>
    </row>
    <row r="2217" spans="1:43" x14ac:dyDescent="0.3">
      <c r="A2217" t="s">
        <v>4295</v>
      </c>
      <c r="B2217" t="s">
        <v>4296</v>
      </c>
      <c r="C2217" s="2">
        <v>45940</v>
      </c>
      <c r="D2217" s="2">
        <v>45946</v>
      </c>
      <c r="E2217" s="2">
        <v>45974</v>
      </c>
      <c r="F2217" t="s">
        <v>35</v>
      </c>
      <c r="G2217" t="s">
        <v>73</v>
      </c>
      <c r="H2217" t="s">
        <v>74</v>
      </c>
      <c r="I2217" t="s">
        <v>97</v>
      </c>
      <c r="J2217" t="s">
        <v>39</v>
      </c>
      <c r="K2217" s="7">
        <v>7</v>
      </c>
      <c r="L2217" t="s">
        <v>70</v>
      </c>
      <c r="M2217" t="s">
        <v>33</v>
      </c>
      <c r="N2217" t="s">
        <v>34</v>
      </c>
      <c r="O2217">
        <v>598</v>
      </c>
      <c r="P2217" s="6">
        <v>207.84</v>
      </c>
      <c r="Q2217" s="6">
        <v>124288.32000000001</v>
      </c>
      <c r="R2217" s="5">
        <v>0</v>
      </c>
      <c r="S2217" s="6">
        <v>124288.32000000001</v>
      </c>
      <c r="T2217" s="6">
        <v>11832.83</v>
      </c>
      <c r="U2217" s="6">
        <v>91914.51</v>
      </c>
      <c r="V2217" s="6">
        <v>752.93</v>
      </c>
      <c r="W2217" s="6">
        <v>5663.5</v>
      </c>
      <c r="X2217" s="6">
        <v>14124.55</v>
      </c>
      <c r="Y2217" s="5">
        <v>0.113643422004578</v>
      </c>
      <c r="Z2217" t="s">
        <v>54</v>
      </c>
      <c r="AA2217" t="s">
        <v>75</v>
      </c>
      <c r="AB2217" t="s">
        <v>65</v>
      </c>
      <c r="AC2217" t="s">
        <v>43</v>
      </c>
      <c r="AD2217" t="s">
        <v>123</v>
      </c>
      <c r="AE2217" t="s">
        <v>45</v>
      </c>
      <c r="AF2217" t="str">
        <f>TEXT(Agricultural_Export_Analysis_Cleaned_Dataset[[#This Row],[Order_Date]],"mmm")</f>
        <v>Oct</v>
      </c>
      <c r="AG2217" t="str">
        <f>TEXT(Agricultural_Export_Analysis_Cleaned_Dataset[[#This Row],[Order_Date]],"yyyy")</f>
        <v>2025</v>
      </c>
      <c r="AH2217" t="str">
        <f>TEXT(Agricultural_Export_Analysis_Cleaned_Dataset[[#This Row],[Order_Date]],"ddd")</f>
        <v>Fri</v>
      </c>
      <c r="AI2217" t="str">
        <f>TEXT(Agricultural_Export_Analysis_Cleaned_Dataset[[#This Row],[Ship_Date]],"yyyy")</f>
        <v>2025</v>
      </c>
      <c r="AJ2217" t="str">
        <f>TEXT(Agricultural_Export_Analysis_Cleaned_Dataset[[#This Row],[Ship_Date]],"mmm")</f>
        <v>Oct</v>
      </c>
      <c r="AK2217" t="str">
        <f>TEXT(Agricultural_Export_Analysis_Cleaned_Dataset[[#This Row],[Ship_Date]],"ddd")</f>
        <v>Thu</v>
      </c>
      <c r="AL2217" t="str">
        <f>TEXT(Agricultural_Export_Analysis_Cleaned_Dataset[[#This Row],[Delivery_Date]],"yyyy")</f>
        <v>2025</v>
      </c>
      <c r="AM2217" t="str">
        <f>TEXT(Agricultural_Export_Analysis_Cleaned_Dataset[[#This Row],[Delivery_Date]],"mmm")</f>
        <v>Nov</v>
      </c>
      <c r="AN2217" t="str">
        <f>TEXT(Agricultural_Export_Analysis_Cleaned_Dataset[[#This Row],[Delivery_Date]],"ddd")</f>
        <v>Thu</v>
      </c>
      <c r="AO2217">
        <f>Agricultural_Export_Analysis_Cleaned_Dataset[[#This Row],[Delivery_Date]]-Agricultural_Export_Analysis_Cleaned_Dataset[[#This Row],[Ship_Date]]</f>
        <v>28</v>
      </c>
      <c r="AP2217">
        <f>Agricultural_Export_Analysis_Cleaned_Dataset[[#This Row],[Ship_Date]]-Agricultural_Export_Analysis_Cleaned_Dataset[[#This Row],[Order_Date]]</f>
        <v>6</v>
      </c>
      <c r="AQ2217" s="4" t="str">
        <f>TEXT(Agricultural_Export_Analysis_Cleaned_Dataset[[#This Row],[Order_Date]],"mmm yyyy")</f>
        <v>Oct 2025</v>
      </c>
    </row>
    <row r="2218" spans="1:43" x14ac:dyDescent="0.3">
      <c r="A2218" t="s">
        <v>4297</v>
      </c>
      <c r="B2218" t="s">
        <v>4298</v>
      </c>
      <c r="C2218" s="2">
        <v>45852</v>
      </c>
      <c r="D2218" s="2">
        <v>45862</v>
      </c>
      <c r="E2218" s="2">
        <v>45879</v>
      </c>
      <c r="F2218" t="s">
        <v>35</v>
      </c>
      <c r="G2218" t="s">
        <v>50</v>
      </c>
      <c r="H2218" t="s">
        <v>51</v>
      </c>
      <c r="I2218" t="s">
        <v>91</v>
      </c>
      <c r="J2218" t="s">
        <v>39</v>
      </c>
      <c r="K2218" s="7">
        <v>0</v>
      </c>
      <c r="L2218" t="s">
        <v>87</v>
      </c>
      <c r="M2218" t="s">
        <v>140</v>
      </c>
      <c r="N2218" t="s">
        <v>49</v>
      </c>
      <c r="O2218">
        <v>93</v>
      </c>
      <c r="P2218" s="6">
        <v>87.41</v>
      </c>
      <c r="Q2218" s="6">
        <v>8129.13</v>
      </c>
      <c r="R2218" s="5">
        <v>0.05</v>
      </c>
      <c r="S2218" s="6">
        <v>7722.6734999999999</v>
      </c>
      <c r="T2218" s="6">
        <v>5941.88</v>
      </c>
      <c r="U2218" s="6">
        <v>3480.28</v>
      </c>
      <c r="V2218" s="6">
        <v>1109.3699999999999</v>
      </c>
      <c r="W2218" s="6">
        <v>617.85</v>
      </c>
      <c r="X2218" s="6">
        <v>-3426.7064999999998</v>
      </c>
      <c r="Y2218" s="5">
        <v>-0.44372023496785101</v>
      </c>
      <c r="Z2218" t="s">
        <v>103</v>
      </c>
      <c r="AA2218" t="s">
        <v>119</v>
      </c>
      <c r="AB2218" t="s">
        <v>83</v>
      </c>
      <c r="AC2218" t="s">
        <v>66</v>
      </c>
      <c r="AD2218" t="s">
        <v>123</v>
      </c>
      <c r="AE2218" t="s">
        <v>45</v>
      </c>
      <c r="AF2218" t="str">
        <f>TEXT(Agricultural_Export_Analysis_Cleaned_Dataset[[#This Row],[Order_Date]],"mmm")</f>
        <v>Jul</v>
      </c>
      <c r="AG2218" t="str">
        <f>TEXT(Agricultural_Export_Analysis_Cleaned_Dataset[[#This Row],[Order_Date]],"yyyy")</f>
        <v>2025</v>
      </c>
      <c r="AH2218" t="str">
        <f>TEXT(Agricultural_Export_Analysis_Cleaned_Dataset[[#This Row],[Order_Date]],"ddd")</f>
        <v>Mon</v>
      </c>
      <c r="AI2218" t="str">
        <f>TEXT(Agricultural_Export_Analysis_Cleaned_Dataset[[#This Row],[Ship_Date]],"yyyy")</f>
        <v>2025</v>
      </c>
      <c r="AJ2218" t="str">
        <f>TEXT(Agricultural_Export_Analysis_Cleaned_Dataset[[#This Row],[Ship_Date]],"mmm")</f>
        <v>Jul</v>
      </c>
      <c r="AK2218" t="str">
        <f>TEXT(Agricultural_Export_Analysis_Cleaned_Dataset[[#This Row],[Ship_Date]],"ddd")</f>
        <v>Thu</v>
      </c>
      <c r="AL2218" t="str">
        <f>TEXT(Agricultural_Export_Analysis_Cleaned_Dataset[[#This Row],[Delivery_Date]],"yyyy")</f>
        <v>2025</v>
      </c>
      <c r="AM2218" t="str">
        <f>TEXT(Agricultural_Export_Analysis_Cleaned_Dataset[[#This Row],[Delivery_Date]],"mmm")</f>
        <v>Aug</v>
      </c>
      <c r="AN2218" t="str">
        <f>TEXT(Agricultural_Export_Analysis_Cleaned_Dataset[[#This Row],[Delivery_Date]],"ddd")</f>
        <v>Sun</v>
      </c>
      <c r="AO2218">
        <f>Agricultural_Export_Analysis_Cleaned_Dataset[[#This Row],[Delivery_Date]]-Agricultural_Export_Analysis_Cleaned_Dataset[[#This Row],[Ship_Date]]</f>
        <v>17</v>
      </c>
      <c r="AP2218">
        <f>Agricultural_Export_Analysis_Cleaned_Dataset[[#This Row],[Ship_Date]]-Agricultural_Export_Analysis_Cleaned_Dataset[[#This Row],[Order_Date]]</f>
        <v>10</v>
      </c>
      <c r="AQ2218" s="4" t="str">
        <f>TEXT(Agricultural_Export_Analysis_Cleaned_Dataset[[#This Row],[Order_Date]],"mmm yyyy")</f>
        <v>Jul 2025</v>
      </c>
    </row>
    <row r="2219" spans="1:43" x14ac:dyDescent="0.3">
      <c r="A2219" t="s">
        <v>4299</v>
      </c>
      <c r="B2219" t="s">
        <v>4300</v>
      </c>
      <c r="C2219" s="2">
        <v>45692</v>
      </c>
      <c r="D2219" s="2">
        <v>45695</v>
      </c>
      <c r="E2219" s="2">
        <v>45721</v>
      </c>
      <c r="F2219" t="s">
        <v>35</v>
      </c>
      <c r="G2219" t="s">
        <v>36</v>
      </c>
      <c r="H2219" t="s">
        <v>74</v>
      </c>
      <c r="I2219" t="s">
        <v>38</v>
      </c>
      <c r="J2219" t="s">
        <v>112</v>
      </c>
      <c r="K2219" s="7">
        <v>0</v>
      </c>
      <c r="L2219" t="s">
        <v>135</v>
      </c>
      <c r="M2219" t="s">
        <v>140</v>
      </c>
      <c r="N2219" t="s">
        <v>49</v>
      </c>
      <c r="O2219">
        <v>1944</v>
      </c>
      <c r="P2219" s="6">
        <v>97.53</v>
      </c>
      <c r="Q2219" s="6">
        <v>189598.32</v>
      </c>
      <c r="R2219" s="5">
        <v>0.15</v>
      </c>
      <c r="S2219" s="6">
        <v>161158.57199999999</v>
      </c>
      <c r="T2219" s="6">
        <v>5637.63</v>
      </c>
      <c r="U2219" s="6">
        <v>95397.51</v>
      </c>
      <c r="V2219" s="6">
        <v>160.61000000000001</v>
      </c>
      <c r="W2219" s="6">
        <v>9689.52</v>
      </c>
      <c r="X2219" s="6">
        <v>50273.302000000003</v>
      </c>
      <c r="Y2219" s="5">
        <v>0.311949289299982</v>
      </c>
      <c r="Z2219" t="s">
        <v>40</v>
      </c>
      <c r="AA2219" t="s">
        <v>147</v>
      </c>
      <c r="AB2219" t="s">
        <v>56</v>
      </c>
      <c r="AC2219" t="s">
        <v>66</v>
      </c>
      <c r="AD2219" t="s">
        <v>93</v>
      </c>
      <c r="AE2219" t="s">
        <v>45</v>
      </c>
      <c r="AF2219" t="str">
        <f>TEXT(Agricultural_Export_Analysis_Cleaned_Dataset[[#This Row],[Order_Date]],"mmm")</f>
        <v>Feb</v>
      </c>
      <c r="AG2219" t="str">
        <f>TEXT(Agricultural_Export_Analysis_Cleaned_Dataset[[#This Row],[Order_Date]],"yyyy")</f>
        <v>2025</v>
      </c>
      <c r="AH2219" t="str">
        <f>TEXT(Agricultural_Export_Analysis_Cleaned_Dataset[[#This Row],[Order_Date]],"ddd")</f>
        <v>Tue</v>
      </c>
      <c r="AI2219" t="str">
        <f>TEXT(Agricultural_Export_Analysis_Cleaned_Dataset[[#This Row],[Ship_Date]],"yyyy")</f>
        <v>2025</v>
      </c>
      <c r="AJ2219" t="str">
        <f>TEXT(Agricultural_Export_Analysis_Cleaned_Dataset[[#This Row],[Ship_Date]],"mmm")</f>
        <v>Feb</v>
      </c>
      <c r="AK2219" t="str">
        <f>TEXT(Agricultural_Export_Analysis_Cleaned_Dataset[[#This Row],[Ship_Date]],"ddd")</f>
        <v>Fri</v>
      </c>
      <c r="AL2219" t="str">
        <f>TEXT(Agricultural_Export_Analysis_Cleaned_Dataset[[#This Row],[Delivery_Date]],"yyyy")</f>
        <v>2025</v>
      </c>
      <c r="AM2219" t="str">
        <f>TEXT(Agricultural_Export_Analysis_Cleaned_Dataset[[#This Row],[Delivery_Date]],"mmm")</f>
        <v>Mar</v>
      </c>
      <c r="AN2219" t="str">
        <f>TEXT(Agricultural_Export_Analysis_Cleaned_Dataset[[#This Row],[Delivery_Date]],"ddd")</f>
        <v>Wed</v>
      </c>
      <c r="AO2219">
        <f>Agricultural_Export_Analysis_Cleaned_Dataset[[#This Row],[Delivery_Date]]-Agricultural_Export_Analysis_Cleaned_Dataset[[#This Row],[Ship_Date]]</f>
        <v>26</v>
      </c>
      <c r="AP2219">
        <f>Agricultural_Export_Analysis_Cleaned_Dataset[[#This Row],[Ship_Date]]-Agricultural_Export_Analysis_Cleaned_Dataset[[#This Row],[Order_Date]]</f>
        <v>3</v>
      </c>
      <c r="AQ2219" s="4" t="str">
        <f>TEXT(Agricultural_Export_Analysis_Cleaned_Dataset[[#This Row],[Order_Date]],"mmm yyyy")</f>
        <v>Feb 2025</v>
      </c>
    </row>
    <row r="2220" spans="1:43" x14ac:dyDescent="0.3">
      <c r="A2220" t="s">
        <v>4301</v>
      </c>
      <c r="B2220" t="s">
        <v>4302</v>
      </c>
      <c r="C2220" s="2">
        <v>45861</v>
      </c>
      <c r="D2220" s="2">
        <v>45869</v>
      </c>
      <c r="E2220" s="2">
        <v>45874</v>
      </c>
      <c r="F2220" t="s">
        <v>35</v>
      </c>
      <c r="G2220" t="s">
        <v>203</v>
      </c>
      <c r="H2220" t="s">
        <v>37</v>
      </c>
      <c r="I2220" t="s">
        <v>91</v>
      </c>
      <c r="J2220" t="s">
        <v>112</v>
      </c>
      <c r="K2220" s="7">
        <v>0</v>
      </c>
      <c r="L2220" t="s">
        <v>70</v>
      </c>
      <c r="M2220" t="s">
        <v>48</v>
      </c>
      <c r="N2220" t="s">
        <v>49</v>
      </c>
      <c r="O2220">
        <v>1753</v>
      </c>
      <c r="P2220" s="6">
        <v>384.15</v>
      </c>
      <c r="Q2220" s="6">
        <v>673414.95</v>
      </c>
      <c r="R2220" s="5">
        <v>0.15</v>
      </c>
      <c r="S2220" s="6">
        <v>572402.70750000002</v>
      </c>
      <c r="T2220" s="6">
        <v>2887.68</v>
      </c>
      <c r="U2220" s="6">
        <v>392310.61</v>
      </c>
      <c r="V2220" s="6">
        <v>512.33000000000004</v>
      </c>
      <c r="W2220" s="6">
        <v>11648.13</v>
      </c>
      <c r="X2220" s="6">
        <v>165043.95749999999</v>
      </c>
      <c r="Y2220" s="5">
        <v>0.28833538929408398</v>
      </c>
      <c r="Z2220" t="s">
        <v>103</v>
      </c>
      <c r="AA2220" t="s">
        <v>119</v>
      </c>
      <c r="AB2220" t="s">
        <v>83</v>
      </c>
      <c r="AC2220" t="s">
        <v>66</v>
      </c>
      <c r="AD2220" t="s">
        <v>123</v>
      </c>
      <c r="AE2220" t="s">
        <v>67</v>
      </c>
      <c r="AF2220" t="str">
        <f>TEXT(Agricultural_Export_Analysis_Cleaned_Dataset[[#This Row],[Order_Date]],"mmm")</f>
        <v>Jul</v>
      </c>
      <c r="AG2220" t="str">
        <f>TEXT(Agricultural_Export_Analysis_Cleaned_Dataset[[#This Row],[Order_Date]],"yyyy")</f>
        <v>2025</v>
      </c>
      <c r="AH2220" t="str">
        <f>TEXT(Agricultural_Export_Analysis_Cleaned_Dataset[[#This Row],[Order_Date]],"ddd")</f>
        <v>Wed</v>
      </c>
      <c r="AI2220" t="str">
        <f>TEXT(Agricultural_Export_Analysis_Cleaned_Dataset[[#This Row],[Ship_Date]],"yyyy")</f>
        <v>2025</v>
      </c>
      <c r="AJ2220" t="str">
        <f>TEXT(Agricultural_Export_Analysis_Cleaned_Dataset[[#This Row],[Ship_Date]],"mmm")</f>
        <v>Jul</v>
      </c>
      <c r="AK2220" t="str">
        <f>TEXT(Agricultural_Export_Analysis_Cleaned_Dataset[[#This Row],[Ship_Date]],"ddd")</f>
        <v>Thu</v>
      </c>
      <c r="AL2220" t="str">
        <f>TEXT(Agricultural_Export_Analysis_Cleaned_Dataset[[#This Row],[Delivery_Date]],"yyyy")</f>
        <v>2025</v>
      </c>
      <c r="AM2220" t="str">
        <f>TEXT(Agricultural_Export_Analysis_Cleaned_Dataset[[#This Row],[Delivery_Date]],"mmm")</f>
        <v>Aug</v>
      </c>
      <c r="AN2220" t="str">
        <f>TEXT(Agricultural_Export_Analysis_Cleaned_Dataset[[#This Row],[Delivery_Date]],"ddd")</f>
        <v>Tue</v>
      </c>
      <c r="AO2220">
        <f>Agricultural_Export_Analysis_Cleaned_Dataset[[#This Row],[Delivery_Date]]-Agricultural_Export_Analysis_Cleaned_Dataset[[#This Row],[Ship_Date]]</f>
        <v>5</v>
      </c>
      <c r="AP2220">
        <f>Agricultural_Export_Analysis_Cleaned_Dataset[[#This Row],[Ship_Date]]-Agricultural_Export_Analysis_Cleaned_Dataset[[#This Row],[Order_Date]]</f>
        <v>8</v>
      </c>
      <c r="AQ2220" s="4" t="str">
        <f>TEXT(Agricultural_Export_Analysis_Cleaned_Dataset[[#This Row],[Order_Date]],"mmm yyyy")</f>
        <v>Jul 2025</v>
      </c>
    </row>
    <row r="2221" spans="1:43" x14ac:dyDescent="0.3">
      <c r="A2221" t="s">
        <v>4303</v>
      </c>
      <c r="B2221" t="s">
        <v>2512</v>
      </c>
      <c r="C2221" s="2">
        <v>45637</v>
      </c>
      <c r="D2221" s="2">
        <v>45641</v>
      </c>
      <c r="E2221" s="2">
        <v>45655</v>
      </c>
      <c r="F2221" t="s">
        <v>35</v>
      </c>
      <c r="G2221" t="s">
        <v>203</v>
      </c>
      <c r="H2221" t="s">
        <v>51</v>
      </c>
      <c r="I2221" t="s">
        <v>52</v>
      </c>
      <c r="J2221" t="s">
        <v>39</v>
      </c>
      <c r="K2221" s="7">
        <v>0</v>
      </c>
      <c r="L2221" t="s">
        <v>87</v>
      </c>
      <c r="M2221" t="s">
        <v>130</v>
      </c>
      <c r="N2221" t="s">
        <v>131</v>
      </c>
      <c r="O2221">
        <v>1658</v>
      </c>
      <c r="P2221" s="6">
        <v>88.47</v>
      </c>
      <c r="Q2221" s="6">
        <v>146683.26</v>
      </c>
      <c r="R2221" s="5">
        <v>0.15</v>
      </c>
      <c r="S2221" s="6">
        <v>124680.77099999999</v>
      </c>
      <c r="T2221" s="6">
        <v>13649.75</v>
      </c>
      <c r="U2221" s="6">
        <v>60407.74</v>
      </c>
      <c r="V2221" s="6">
        <v>2813.26</v>
      </c>
      <c r="W2221" s="6">
        <v>14184.46</v>
      </c>
      <c r="X2221" s="6">
        <v>33625.561000000002</v>
      </c>
      <c r="Y2221" s="5">
        <v>0.26969323922451499</v>
      </c>
      <c r="Z2221" t="s">
        <v>54</v>
      </c>
      <c r="AA2221" t="s">
        <v>55</v>
      </c>
      <c r="AB2221" t="s">
        <v>65</v>
      </c>
      <c r="AC2221" t="s">
        <v>76</v>
      </c>
      <c r="AD2221" t="s">
        <v>44</v>
      </c>
      <c r="AE2221" t="s">
        <v>45</v>
      </c>
      <c r="AF2221" t="str">
        <f>TEXT(Agricultural_Export_Analysis_Cleaned_Dataset[[#This Row],[Order_Date]],"mmm")</f>
        <v>Dec</v>
      </c>
      <c r="AG2221" t="str">
        <f>TEXT(Agricultural_Export_Analysis_Cleaned_Dataset[[#This Row],[Order_Date]],"yyyy")</f>
        <v>2024</v>
      </c>
      <c r="AH2221" t="str">
        <f>TEXT(Agricultural_Export_Analysis_Cleaned_Dataset[[#This Row],[Order_Date]],"ddd")</f>
        <v>Wed</v>
      </c>
      <c r="AI2221" t="str">
        <f>TEXT(Agricultural_Export_Analysis_Cleaned_Dataset[[#This Row],[Ship_Date]],"yyyy")</f>
        <v>2024</v>
      </c>
      <c r="AJ2221" t="str">
        <f>TEXT(Agricultural_Export_Analysis_Cleaned_Dataset[[#This Row],[Ship_Date]],"mmm")</f>
        <v>Dec</v>
      </c>
      <c r="AK2221" t="str">
        <f>TEXT(Agricultural_Export_Analysis_Cleaned_Dataset[[#This Row],[Ship_Date]],"ddd")</f>
        <v>Sun</v>
      </c>
      <c r="AL2221" t="str">
        <f>TEXT(Agricultural_Export_Analysis_Cleaned_Dataset[[#This Row],[Delivery_Date]],"yyyy")</f>
        <v>2024</v>
      </c>
      <c r="AM2221" t="str">
        <f>TEXT(Agricultural_Export_Analysis_Cleaned_Dataset[[#This Row],[Delivery_Date]],"mmm")</f>
        <v>Dec</v>
      </c>
      <c r="AN2221" t="str">
        <f>TEXT(Agricultural_Export_Analysis_Cleaned_Dataset[[#This Row],[Delivery_Date]],"ddd")</f>
        <v>Sun</v>
      </c>
      <c r="AO2221">
        <f>Agricultural_Export_Analysis_Cleaned_Dataset[[#This Row],[Delivery_Date]]-Agricultural_Export_Analysis_Cleaned_Dataset[[#This Row],[Ship_Date]]</f>
        <v>14</v>
      </c>
      <c r="AP2221">
        <f>Agricultural_Export_Analysis_Cleaned_Dataset[[#This Row],[Ship_Date]]-Agricultural_Export_Analysis_Cleaned_Dataset[[#This Row],[Order_Date]]</f>
        <v>4</v>
      </c>
      <c r="AQ2221" s="4" t="str">
        <f>TEXT(Agricultural_Export_Analysis_Cleaned_Dataset[[#This Row],[Order_Date]],"mmm yyyy")</f>
        <v>Dec 2024</v>
      </c>
    </row>
    <row r="2222" spans="1:43" x14ac:dyDescent="0.3">
      <c r="A2222" t="s">
        <v>4304</v>
      </c>
      <c r="B2222" t="s">
        <v>3242</v>
      </c>
      <c r="C2222" s="2">
        <v>45552</v>
      </c>
      <c r="D2222" s="2">
        <v>45555</v>
      </c>
      <c r="E2222" s="2">
        <v>45597</v>
      </c>
      <c r="F2222" t="s">
        <v>35</v>
      </c>
      <c r="G2222" t="s">
        <v>73</v>
      </c>
      <c r="H2222" t="s">
        <v>37</v>
      </c>
      <c r="I2222" t="s">
        <v>118</v>
      </c>
      <c r="J2222" t="s">
        <v>39</v>
      </c>
      <c r="K2222" s="7">
        <v>15</v>
      </c>
      <c r="L2222" t="s">
        <v>87</v>
      </c>
      <c r="M2222" t="s">
        <v>101</v>
      </c>
      <c r="N2222" t="s">
        <v>102</v>
      </c>
      <c r="O2222">
        <v>923</v>
      </c>
      <c r="P2222" s="6">
        <v>365.07</v>
      </c>
      <c r="Q2222" s="6">
        <v>336959.61</v>
      </c>
      <c r="R2222" s="5">
        <v>0.1</v>
      </c>
      <c r="S2222" s="6">
        <v>303263.64899999998</v>
      </c>
      <c r="T2222" s="6">
        <v>3339.09</v>
      </c>
      <c r="U2222" s="6">
        <v>164218.19</v>
      </c>
      <c r="V2222" s="6">
        <v>1013.89</v>
      </c>
      <c r="W2222" s="6">
        <v>33700.82</v>
      </c>
      <c r="X2222" s="6">
        <v>100991.659</v>
      </c>
      <c r="Y2222" s="5">
        <v>0.33301603846361399</v>
      </c>
      <c r="Z2222" t="s">
        <v>103</v>
      </c>
      <c r="AA2222" t="s">
        <v>104</v>
      </c>
      <c r="AB2222" t="s">
        <v>65</v>
      </c>
      <c r="AC2222" t="s">
        <v>43</v>
      </c>
      <c r="AD2222" t="s">
        <v>123</v>
      </c>
      <c r="AE2222" t="s">
        <v>45</v>
      </c>
      <c r="AF2222" t="str">
        <f>TEXT(Agricultural_Export_Analysis_Cleaned_Dataset[[#This Row],[Order_Date]],"mmm")</f>
        <v>Sep</v>
      </c>
      <c r="AG2222" t="str">
        <f>TEXT(Agricultural_Export_Analysis_Cleaned_Dataset[[#This Row],[Order_Date]],"yyyy")</f>
        <v>2024</v>
      </c>
      <c r="AH2222" t="str">
        <f>TEXT(Agricultural_Export_Analysis_Cleaned_Dataset[[#This Row],[Order_Date]],"ddd")</f>
        <v>Tue</v>
      </c>
      <c r="AI2222" t="str">
        <f>TEXT(Agricultural_Export_Analysis_Cleaned_Dataset[[#This Row],[Ship_Date]],"yyyy")</f>
        <v>2024</v>
      </c>
      <c r="AJ2222" t="str">
        <f>TEXT(Agricultural_Export_Analysis_Cleaned_Dataset[[#This Row],[Ship_Date]],"mmm")</f>
        <v>Sep</v>
      </c>
      <c r="AK2222" t="str">
        <f>TEXT(Agricultural_Export_Analysis_Cleaned_Dataset[[#This Row],[Ship_Date]],"ddd")</f>
        <v>Fri</v>
      </c>
      <c r="AL2222" t="str">
        <f>TEXT(Agricultural_Export_Analysis_Cleaned_Dataset[[#This Row],[Delivery_Date]],"yyyy")</f>
        <v>2024</v>
      </c>
      <c r="AM2222" t="str">
        <f>TEXT(Agricultural_Export_Analysis_Cleaned_Dataset[[#This Row],[Delivery_Date]],"mmm")</f>
        <v>Nov</v>
      </c>
      <c r="AN2222" t="str">
        <f>TEXT(Agricultural_Export_Analysis_Cleaned_Dataset[[#This Row],[Delivery_Date]],"ddd")</f>
        <v>Fri</v>
      </c>
      <c r="AO2222">
        <f>Agricultural_Export_Analysis_Cleaned_Dataset[[#This Row],[Delivery_Date]]-Agricultural_Export_Analysis_Cleaned_Dataset[[#This Row],[Ship_Date]]</f>
        <v>42</v>
      </c>
      <c r="AP2222">
        <f>Agricultural_Export_Analysis_Cleaned_Dataset[[#This Row],[Ship_Date]]-Agricultural_Export_Analysis_Cleaned_Dataset[[#This Row],[Order_Date]]</f>
        <v>3</v>
      </c>
      <c r="AQ2222" s="4" t="str">
        <f>TEXT(Agricultural_Export_Analysis_Cleaned_Dataset[[#This Row],[Order_Date]],"mmm yyyy")</f>
        <v>Sep 2024</v>
      </c>
    </row>
    <row r="2223" spans="1:43" x14ac:dyDescent="0.3">
      <c r="A2223" t="s">
        <v>4305</v>
      </c>
      <c r="B2223" t="s">
        <v>1225</v>
      </c>
      <c r="C2223" s="2">
        <v>45596</v>
      </c>
      <c r="D2223" s="2">
        <v>45604</v>
      </c>
      <c r="E2223" s="2">
        <v>45613</v>
      </c>
      <c r="F2223" t="s">
        <v>35</v>
      </c>
      <c r="G2223" t="s">
        <v>8934</v>
      </c>
      <c r="H2223" t="s">
        <v>51</v>
      </c>
      <c r="I2223" t="s">
        <v>91</v>
      </c>
      <c r="J2223" t="s">
        <v>39</v>
      </c>
      <c r="K2223" s="7">
        <v>0</v>
      </c>
      <c r="L2223" t="s">
        <v>70</v>
      </c>
      <c r="M2223" t="s">
        <v>48</v>
      </c>
      <c r="N2223" t="s">
        <v>49</v>
      </c>
      <c r="O2223">
        <v>1975</v>
      </c>
      <c r="P2223" s="6">
        <v>96.55</v>
      </c>
      <c r="Q2223" s="6">
        <v>190686.25</v>
      </c>
      <c r="R2223" s="5">
        <v>0.1</v>
      </c>
      <c r="S2223" s="6">
        <v>171617.625</v>
      </c>
      <c r="T2223" s="6">
        <v>8061.99</v>
      </c>
      <c r="U2223" s="6">
        <v>80146.45</v>
      </c>
      <c r="V2223" s="6">
        <v>865.94</v>
      </c>
      <c r="W2223" s="6">
        <v>10822.31</v>
      </c>
      <c r="X2223" s="6">
        <v>71720.934999999998</v>
      </c>
      <c r="Y2223" s="5">
        <v>0.41791124309056199</v>
      </c>
      <c r="Z2223" t="s">
        <v>54</v>
      </c>
      <c r="AA2223" t="s">
        <v>75</v>
      </c>
      <c r="AB2223" t="s">
        <v>83</v>
      </c>
      <c r="AC2223" t="s">
        <v>76</v>
      </c>
      <c r="AD2223" t="s">
        <v>98</v>
      </c>
      <c r="AE2223" t="s">
        <v>67</v>
      </c>
      <c r="AF2223" t="str">
        <f>TEXT(Agricultural_Export_Analysis_Cleaned_Dataset[[#This Row],[Order_Date]],"mmm")</f>
        <v>Oct</v>
      </c>
      <c r="AG2223" t="str">
        <f>TEXT(Agricultural_Export_Analysis_Cleaned_Dataset[[#This Row],[Order_Date]],"yyyy")</f>
        <v>2024</v>
      </c>
      <c r="AH2223" t="str">
        <f>TEXT(Agricultural_Export_Analysis_Cleaned_Dataset[[#This Row],[Order_Date]],"ddd")</f>
        <v>Thu</v>
      </c>
      <c r="AI2223" t="str">
        <f>TEXT(Agricultural_Export_Analysis_Cleaned_Dataset[[#This Row],[Ship_Date]],"yyyy")</f>
        <v>2024</v>
      </c>
      <c r="AJ2223" t="str">
        <f>TEXT(Agricultural_Export_Analysis_Cleaned_Dataset[[#This Row],[Ship_Date]],"mmm")</f>
        <v>Nov</v>
      </c>
      <c r="AK2223" t="str">
        <f>TEXT(Agricultural_Export_Analysis_Cleaned_Dataset[[#This Row],[Ship_Date]],"ddd")</f>
        <v>Fri</v>
      </c>
      <c r="AL2223" t="str">
        <f>TEXT(Agricultural_Export_Analysis_Cleaned_Dataset[[#This Row],[Delivery_Date]],"yyyy")</f>
        <v>2024</v>
      </c>
      <c r="AM2223" t="str">
        <f>TEXT(Agricultural_Export_Analysis_Cleaned_Dataset[[#This Row],[Delivery_Date]],"mmm")</f>
        <v>Nov</v>
      </c>
      <c r="AN2223" t="str">
        <f>TEXT(Agricultural_Export_Analysis_Cleaned_Dataset[[#This Row],[Delivery_Date]],"ddd")</f>
        <v>Sun</v>
      </c>
      <c r="AO2223">
        <f>Agricultural_Export_Analysis_Cleaned_Dataset[[#This Row],[Delivery_Date]]-Agricultural_Export_Analysis_Cleaned_Dataset[[#This Row],[Ship_Date]]</f>
        <v>9</v>
      </c>
      <c r="AP2223">
        <f>Agricultural_Export_Analysis_Cleaned_Dataset[[#This Row],[Ship_Date]]-Agricultural_Export_Analysis_Cleaned_Dataset[[#This Row],[Order_Date]]</f>
        <v>8</v>
      </c>
      <c r="AQ2223" s="4" t="str">
        <f>TEXT(Agricultural_Export_Analysis_Cleaned_Dataset[[#This Row],[Order_Date]],"mmm yyyy")</f>
        <v>Oct 2024</v>
      </c>
    </row>
    <row r="2224" spans="1:43" x14ac:dyDescent="0.3">
      <c r="A2224" t="s">
        <v>4306</v>
      </c>
      <c r="B2224" t="s">
        <v>4307</v>
      </c>
      <c r="C2224" s="2">
        <v>45484</v>
      </c>
      <c r="D2224" s="2">
        <v>45489</v>
      </c>
      <c r="E2224" s="2">
        <v>45508</v>
      </c>
      <c r="F2224" t="s">
        <v>35</v>
      </c>
      <c r="G2224" t="s">
        <v>132</v>
      </c>
      <c r="H2224" t="s">
        <v>74</v>
      </c>
      <c r="I2224" t="s">
        <v>52</v>
      </c>
      <c r="J2224" t="s">
        <v>53</v>
      </c>
      <c r="K2224" s="7">
        <v>0</v>
      </c>
      <c r="L2224" t="s">
        <v>80</v>
      </c>
      <c r="M2224" t="s">
        <v>101</v>
      </c>
      <c r="N2224" t="s">
        <v>102</v>
      </c>
      <c r="O2224">
        <v>392</v>
      </c>
      <c r="P2224" s="6">
        <v>103.26</v>
      </c>
      <c r="Q2224" s="6">
        <v>40477.919999999998</v>
      </c>
      <c r="R2224" s="5">
        <v>0.05</v>
      </c>
      <c r="S2224" s="6">
        <v>38454.023999999998</v>
      </c>
      <c r="T2224" s="6">
        <v>13666.96</v>
      </c>
      <c r="U2224" s="6">
        <v>21176.16</v>
      </c>
      <c r="V2224" s="6">
        <v>686.25</v>
      </c>
      <c r="W2224" s="6">
        <v>3300.97</v>
      </c>
      <c r="X2224" s="6">
        <v>-376.31599999999997</v>
      </c>
      <c r="Y2224" s="5">
        <v>-9.7861279745391199E-3</v>
      </c>
      <c r="Z2224" t="s">
        <v>103</v>
      </c>
      <c r="AA2224" t="s">
        <v>119</v>
      </c>
      <c r="AB2224" t="s">
        <v>56</v>
      </c>
      <c r="AC2224" t="s">
        <v>76</v>
      </c>
      <c r="AD2224" t="s">
        <v>84</v>
      </c>
      <c r="AE2224" t="s">
        <v>67</v>
      </c>
      <c r="AF2224" t="str">
        <f>TEXT(Agricultural_Export_Analysis_Cleaned_Dataset[[#This Row],[Order_Date]],"mmm")</f>
        <v>Jul</v>
      </c>
      <c r="AG2224" t="str">
        <f>TEXT(Agricultural_Export_Analysis_Cleaned_Dataset[[#This Row],[Order_Date]],"yyyy")</f>
        <v>2024</v>
      </c>
      <c r="AH2224" t="str">
        <f>TEXT(Agricultural_Export_Analysis_Cleaned_Dataset[[#This Row],[Order_Date]],"ddd")</f>
        <v>Thu</v>
      </c>
      <c r="AI2224" t="str">
        <f>TEXT(Agricultural_Export_Analysis_Cleaned_Dataset[[#This Row],[Ship_Date]],"yyyy")</f>
        <v>2024</v>
      </c>
      <c r="AJ2224" t="str">
        <f>TEXT(Agricultural_Export_Analysis_Cleaned_Dataset[[#This Row],[Ship_Date]],"mmm")</f>
        <v>Jul</v>
      </c>
      <c r="AK2224" t="str">
        <f>TEXT(Agricultural_Export_Analysis_Cleaned_Dataset[[#This Row],[Ship_Date]],"ddd")</f>
        <v>Tue</v>
      </c>
      <c r="AL2224" t="str">
        <f>TEXT(Agricultural_Export_Analysis_Cleaned_Dataset[[#This Row],[Delivery_Date]],"yyyy")</f>
        <v>2024</v>
      </c>
      <c r="AM2224" t="str">
        <f>TEXT(Agricultural_Export_Analysis_Cleaned_Dataset[[#This Row],[Delivery_Date]],"mmm")</f>
        <v>Aug</v>
      </c>
      <c r="AN2224" t="str">
        <f>TEXT(Agricultural_Export_Analysis_Cleaned_Dataset[[#This Row],[Delivery_Date]],"ddd")</f>
        <v>Sun</v>
      </c>
      <c r="AO2224">
        <f>Agricultural_Export_Analysis_Cleaned_Dataset[[#This Row],[Delivery_Date]]-Agricultural_Export_Analysis_Cleaned_Dataset[[#This Row],[Ship_Date]]</f>
        <v>19</v>
      </c>
      <c r="AP2224">
        <f>Agricultural_Export_Analysis_Cleaned_Dataset[[#This Row],[Ship_Date]]-Agricultural_Export_Analysis_Cleaned_Dataset[[#This Row],[Order_Date]]</f>
        <v>5</v>
      </c>
      <c r="AQ2224" s="4" t="str">
        <f>TEXT(Agricultural_Export_Analysis_Cleaned_Dataset[[#This Row],[Order_Date]],"mmm yyyy")</f>
        <v>Jul 2024</v>
      </c>
    </row>
    <row r="2225" spans="1:43" x14ac:dyDescent="0.3">
      <c r="A2225" t="s">
        <v>4308</v>
      </c>
      <c r="B2225" t="s">
        <v>3418</v>
      </c>
      <c r="C2225" s="2">
        <v>45854</v>
      </c>
      <c r="D2225" s="2">
        <v>45859</v>
      </c>
      <c r="E2225" s="2">
        <v>45881</v>
      </c>
      <c r="F2225" t="s">
        <v>35</v>
      </c>
      <c r="G2225" t="s">
        <v>36</v>
      </c>
      <c r="H2225" t="s">
        <v>74</v>
      </c>
      <c r="I2225" t="s">
        <v>97</v>
      </c>
      <c r="J2225" t="s">
        <v>63</v>
      </c>
      <c r="K2225" s="7">
        <v>0</v>
      </c>
      <c r="L2225" t="s">
        <v>70</v>
      </c>
      <c r="M2225" t="s">
        <v>130</v>
      </c>
      <c r="N2225" t="s">
        <v>131</v>
      </c>
      <c r="O2225">
        <v>1440</v>
      </c>
      <c r="P2225" s="6">
        <v>35.159999999999997</v>
      </c>
      <c r="Q2225" s="6">
        <v>50630.400000000001</v>
      </c>
      <c r="R2225" s="5">
        <v>0.15</v>
      </c>
      <c r="S2225" s="6">
        <v>43035.839999999997</v>
      </c>
      <c r="T2225" s="6">
        <v>14678.21</v>
      </c>
      <c r="U2225" s="6">
        <v>22559.27</v>
      </c>
      <c r="V2225" s="6">
        <v>1880.77</v>
      </c>
      <c r="W2225" s="6">
        <v>2371.25</v>
      </c>
      <c r="X2225" s="6">
        <v>1546.34</v>
      </c>
      <c r="Y2225" s="5">
        <v>3.5931446905648999E-2</v>
      </c>
      <c r="Z2225" t="s">
        <v>103</v>
      </c>
      <c r="AA2225" t="s">
        <v>119</v>
      </c>
      <c r="AB2225" t="s">
        <v>83</v>
      </c>
      <c r="AC2225" t="s">
        <v>43</v>
      </c>
      <c r="AD2225" t="s">
        <v>44</v>
      </c>
      <c r="AE2225" t="s">
        <v>58</v>
      </c>
      <c r="AF2225" t="str">
        <f>TEXT(Agricultural_Export_Analysis_Cleaned_Dataset[[#This Row],[Order_Date]],"mmm")</f>
        <v>Jul</v>
      </c>
      <c r="AG2225" t="str">
        <f>TEXT(Agricultural_Export_Analysis_Cleaned_Dataset[[#This Row],[Order_Date]],"yyyy")</f>
        <v>2025</v>
      </c>
      <c r="AH2225" t="str">
        <f>TEXT(Agricultural_Export_Analysis_Cleaned_Dataset[[#This Row],[Order_Date]],"ddd")</f>
        <v>Wed</v>
      </c>
      <c r="AI2225" t="str">
        <f>TEXT(Agricultural_Export_Analysis_Cleaned_Dataset[[#This Row],[Ship_Date]],"yyyy")</f>
        <v>2025</v>
      </c>
      <c r="AJ2225" t="str">
        <f>TEXT(Agricultural_Export_Analysis_Cleaned_Dataset[[#This Row],[Ship_Date]],"mmm")</f>
        <v>Jul</v>
      </c>
      <c r="AK2225" t="str">
        <f>TEXT(Agricultural_Export_Analysis_Cleaned_Dataset[[#This Row],[Ship_Date]],"ddd")</f>
        <v>Mon</v>
      </c>
      <c r="AL2225" t="str">
        <f>TEXT(Agricultural_Export_Analysis_Cleaned_Dataset[[#This Row],[Delivery_Date]],"yyyy")</f>
        <v>2025</v>
      </c>
      <c r="AM2225" t="str">
        <f>TEXT(Agricultural_Export_Analysis_Cleaned_Dataset[[#This Row],[Delivery_Date]],"mmm")</f>
        <v>Aug</v>
      </c>
      <c r="AN2225" t="str">
        <f>TEXT(Agricultural_Export_Analysis_Cleaned_Dataset[[#This Row],[Delivery_Date]],"ddd")</f>
        <v>Tue</v>
      </c>
      <c r="AO2225">
        <f>Agricultural_Export_Analysis_Cleaned_Dataset[[#This Row],[Delivery_Date]]-Agricultural_Export_Analysis_Cleaned_Dataset[[#This Row],[Ship_Date]]</f>
        <v>22</v>
      </c>
      <c r="AP2225">
        <f>Agricultural_Export_Analysis_Cleaned_Dataset[[#This Row],[Ship_Date]]-Agricultural_Export_Analysis_Cleaned_Dataset[[#This Row],[Order_Date]]</f>
        <v>5</v>
      </c>
      <c r="AQ2225" s="4" t="str">
        <f>TEXT(Agricultural_Export_Analysis_Cleaned_Dataset[[#This Row],[Order_Date]],"mmm yyyy")</f>
        <v>Jul 2025</v>
      </c>
    </row>
    <row r="2226" spans="1:43" x14ac:dyDescent="0.3">
      <c r="A2226" t="s">
        <v>4309</v>
      </c>
      <c r="B2226" t="s">
        <v>4310</v>
      </c>
      <c r="C2226" s="2">
        <v>45403</v>
      </c>
      <c r="D2226" s="2">
        <v>45406</v>
      </c>
      <c r="E2226" s="2">
        <v>45436</v>
      </c>
      <c r="F2226" t="s">
        <v>35</v>
      </c>
      <c r="G2226" t="s">
        <v>117</v>
      </c>
      <c r="H2226" t="s">
        <v>51</v>
      </c>
      <c r="I2226" t="s">
        <v>118</v>
      </c>
      <c r="J2226" t="s">
        <v>112</v>
      </c>
      <c r="K2226" s="7">
        <v>0</v>
      </c>
      <c r="L2226" t="s">
        <v>135</v>
      </c>
      <c r="M2226" t="s">
        <v>101</v>
      </c>
      <c r="N2226" t="s">
        <v>102</v>
      </c>
      <c r="O2226">
        <v>1608</v>
      </c>
      <c r="P2226" s="6">
        <v>460.23</v>
      </c>
      <c r="Q2226" s="6">
        <v>740049.84</v>
      </c>
      <c r="R2226" s="5">
        <v>0.05</v>
      </c>
      <c r="S2226" s="6">
        <v>703047.348</v>
      </c>
      <c r="T2226" s="6">
        <v>6637.63</v>
      </c>
      <c r="U2226" s="6">
        <v>485388.02</v>
      </c>
      <c r="V2226" s="6">
        <v>2016.78</v>
      </c>
      <c r="W2226" s="6">
        <v>38945.29</v>
      </c>
      <c r="X2226" s="6">
        <v>170059.628</v>
      </c>
      <c r="Y2226" s="5">
        <v>0.24188929591126199</v>
      </c>
      <c r="Z2226" t="s">
        <v>81</v>
      </c>
      <c r="AA2226" t="s">
        <v>165</v>
      </c>
      <c r="AB2226" t="s">
        <v>83</v>
      </c>
      <c r="AC2226" t="s">
        <v>66</v>
      </c>
      <c r="AD2226" t="s">
        <v>84</v>
      </c>
      <c r="AE2226" t="s">
        <v>45</v>
      </c>
      <c r="AF2226" t="str">
        <f>TEXT(Agricultural_Export_Analysis_Cleaned_Dataset[[#This Row],[Order_Date]],"mmm")</f>
        <v>Apr</v>
      </c>
      <c r="AG2226" t="str">
        <f>TEXT(Agricultural_Export_Analysis_Cleaned_Dataset[[#This Row],[Order_Date]],"yyyy")</f>
        <v>2024</v>
      </c>
      <c r="AH2226" t="str">
        <f>TEXT(Agricultural_Export_Analysis_Cleaned_Dataset[[#This Row],[Order_Date]],"ddd")</f>
        <v>Sun</v>
      </c>
      <c r="AI2226" t="str">
        <f>TEXT(Agricultural_Export_Analysis_Cleaned_Dataset[[#This Row],[Ship_Date]],"yyyy")</f>
        <v>2024</v>
      </c>
      <c r="AJ2226" t="str">
        <f>TEXT(Agricultural_Export_Analysis_Cleaned_Dataset[[#This Row],[Ship_Date]],"mmm")</f>
        <v>Apr</v>
      </c>
      <c r="AK2226" t="str">
        <f>TEXT(Agricultural_Export_Analysis_Cleaned_Dataset[[#This Row],[Ship_Date]],"ddd")</f>
        <v>Wed</v>
      </c>
      <c r="AL2226" t="str">
        <f>TEXT(Agricultural_Export_Analysis_Cleaned_Dataset[[#This Row],[Delivery_Date]],"yyyy")</f>
        <v>2024</v>
      </c>
      <c r="AM2226" t="str">
        <f>TEXT(Agricultural_Export_Analysis_Cleaned_Dataset[[#This Row],[Delivery_Date]],"mmm")</f>
        <v>May</v>
      </c>
      <c r="AN2226" t="str">
        <f>TEXT(Agricultural_Export_Analysis_Cleaned_Dataset[[#This Row],[Delivery_Date]],"ddd")</f>
        <v>Fri</v>
      </c>
      <c r="AO2226">
        <f>Agricultural_Export_Analysis_Cleaned_Dataset[[#This Row],[Delivery_Date]]-Agricultural_Export_Analysis_Cleaned_Dataset[[#This Row],[Ship_Date]]</f>
        <v>30</v>
      </c>
      <c r="AP2226">
        <f>Agricultural_Export_Analysis_Cleaned_Dataset[[#This Row],[Ship_Date]]-Agricultural_Export_Analysis_Cleaned_Dataset[[#This Row],[Order_Date]]</f>
        <v>3</v>
      </c>
      <c r="AQ2226" s="4" t="str">
        <f>TEXT(Agricultural_Export_Analysis_Cleaned_Dataset[[#This Row],[Order_Date]],"mmm yyyy")</f>
        <v>Apr 2024</v>
      </c>
    </row>
    <row r="2227" spans="1:43" x14ac:dyDescent="0.3">
      <c r="A2227" t="s">
        <v>4311</v>
      </c>
      <c r="B2227" t="s">
        <v>4312</v>
      </c>
      <c r="C2227" s="2">
        <v>45956</v>
      </c>
      <c r="D2227" s="2">
        <v>45961</v>
      </c>
      <c r="E2227" s="2">
        <v>45993</v>
      </c>
      <c r="F2227" t="s">
        <v>35</v>
      </c>
      <c r="G2227" t="s">
        <v>8932</v>
      </c>
      <c r="H2227" t="s">
        <v>37</v>
      </c>
      <c r="I2227" t="s">
        <v>38</v>
      </c>
      <c r="J2227" t="s">
        <v>63</v>
      </c>
      <c r="K2227" s="7">
        <v>2</v>
      </c>
      <c r="L2227" t="s">
        <v>135</v>
      </c>
      <c r="M2227" t="s">
        <v>71</v>
      </c>
      <c r="N2227" t="s">
        <v>72</v>
      </c>
      <c r="O2227">
        <v>833</v>
      </c>
      <c r="P2227" s="6">
        <v>101.4</v>
      </c>
      <c r="Q2227" s="6">
        <v>84466.2</v>
      </c>
      <c r="R2227" s="5">
        <v>0</v>
      </c>
      <c r="S2227" s="6">
        <v>84466.2</v>
      </c>
      <c r="T2227" s="6">
        <v>13864.57</v>
      </c>
      <c r="U2227" s="6">
        <v>52075.45</v>
      </c>
      <c r="V2227" s="6">
        <v>268.11</v>
      </c>
      <c r="W2227" s="6">
        <v>7437.25</v>
      </c>
      <c r="X2227" s="6">
        <v>10820.82</v>
      </c>
      <c r="Y2227" s="5">
        <v>0.12810828473401201</v>
      </c>
      <c r="Z2227" t="s">
        <v>54</v>
      </c>
      <c r="AA2227" t="s">
        <v>75</v>
      </c>
      <c r="AB2227" t="s">
        <v>83</v>
      </c>
      <c r="AC2227" t="s">
        <v>76</v>
      </c>
      <c r="AD2227" t="s">
        <v>123</v>
      </c>
      <c r="AE2227" t="s">
        <v>58</v>
      </c>
      <c r="AF2227" t="str">
        <f>TEXT(Agricultural_Export_Analysis_Cleaned_Dataset[[#This Row],[Order_Date]],"mmm")</f>
        <v>Oct</v>
      </c>
      <c r="AG2227" t="str">
        <f>TEXT(Agricultural_Export_Analysis_Cleaned_Dataset[[#This Row],[Order_Date]],"yyyy")</f>
        <v>2025</v>
      </c>
      <c r="AH2227" t="str">
        <f>TEXT(Agricultural_Export_Analysis_Cleaned_Dataset[[#This Row],[Order_Date]],"ddd")</f>
        <v>Sun</v>
      </c>
      <c r="AI2227" t="str">
        <f>TEXT(Agricultural_Export_Analysis_Cleaned_Dataset[[#This Row],[Ship_Date]],"yyyy")</f>
        <v>2025</v>
      </c>
      <c r="AJ2227" t="str">
        <f>TEXT(Agricultural_Export_Analysis_Cleaned_Dataset[[#This Row],[Ship_Date]],"mmm")</f>
        <v>Oct</v>
      </c>
      <c r="AK2227" t="str">
        <f>TEXT(Agricultural_Export_Analysis_Cleaned_Dataset[[#This Row],[Ship_Date]],"ddd")</f>
        <v>Fri</v>
      </c>
      <c r="AL2227" t="str">
        <f>TEXT(Agricultural_Export_Analysis_Cleaned_Dataset[[#This Row],[Delivery_Date]],"yyyy")</f>
        <v>2025</v>
      </c>
      <c r="AM2227" t="str">
        <f>TEXT(Agricultural_Export_Analysis_Cleaned_Dataset[[#This Row],[Delivery_Date]],"mmm")</f>
        <v>Dec</v>
      </c>
      <c r="AN2227" t="str">
        <f>TEXT(Agricultural_Export_Analysis_Cleaned_Dataset[[#This Row],[Delivery_Date]],"ddd")</f>
        <v>Tue</v>
      </c>
      <c r="AO2227">
        <f>Agricultural_Export_Analysis_Cleaned_Dataset[[#This Row],[Delivery_Date]]-Agricultural_Export_Analysis_Cleaned_Dataset[[#This Row],[Ship_Date]]</f>
        <v>32</v>
      </c>
      <c r="AP2227">
        <f>Agricultural_Export_Analysis_Cleaned_Dataset[[#This Row],[Ship_Date]]-Agricultural_Export_Analysis_Cleaned_Dataset[[#This Row],[Order_Date]]</f>
        <v>5</v>
      </c>
      <c r="AQ2227" s="4" t="str">
        <f>TEXT(Agricultural_Export_Analysis_Cleaned_Dataset[[#This Row],[Order_Date]],"mmm yyyy")</f>
        <v>Oct 2025</v>
      </c>
    </row>
    <row r="2228" spans="1:43" x14ac:dyDescent="0.3">
      <c r="A2228" t="s">
        <v>4313</v>
      </c>
      <c r="B2228" t="s">
        <v>4314</v>
      </c>
      <c r="C2228" s="2">
        <v>45633</v>
      </c>
      <c r="D2228" s="2">
        <v>45636</v>
      </c>
      <c r="E2228" s="2">
        <v>45648</v>
      </c>
      <c r="F2228" t="s">
        <v>35</v>
      </c>
      <c r="G2228" t="s">
        <v>117</v>
      </c>
      <c r="H2228" t="s">
        <v>51</v>
      </c>
      <c r="I2228" t="s">
        <v>38</v>
      </c>
      <c r="J2228" t="s">
        <v>39</v>
      </c>
      <c r="K2228" s="7">
        <v>0</v>
      </c>
      <c r="L2228" t="s">
        <v>87</v>
      </c>
      <c r="M2228" t="s">
        <v>48</v>
      </c>
      <c r="N2228" t="s">
        <v>49</v>
      </c>
      <c r="O2228">
        <v>755</v>
      </c>
      <c r="P2228" s="6">
        <v>321.75</v>
      </c>
      <c r="Q2228" s="6">
        <v>242921.25</v>
      </c>
      <c r="R2228" s="5">
        <v>0</v>
      </c>
      <c r="S2228" s="6">
        <v>242921.25</v>
      </c>
      <c r="T2228" s="6">
        <v>8166.33</v>
      </c>
      <c r="U2228" s="6">
        <v>127598.1</v>
      </c>
      <c r="V2228" s="6">
        <v>2589.13</v>
      </c>
      <c r="W2228" s="6">
        <v>12688.61</v>
      </c>
      <c r="X2228" s="6">
        <v>91879.08</v>
      </c>
      <c r="Y2228" s="5">
        <v>0.37822578304697502</v>
      </c>
      <c r="Z2228" t="s">
        <v>54</v>
      </c>
      <c r="AA2228" t="s">
        <v>55</v>
      </c>
      <c r="AB2228" t="s">
        <v>65</v>
      </c>
      <c r="AC2228" t="s">
        <v>43</v>
      </c>
      <c r="AD2228" t="s">
        <v>98</v>
      </c>
      <c r="AE2228" t="s">
        <v>45</v>
      </c>
      <c r="AF2228" t="str">
        <f>TEXT(Agricultural_Export_Analysis_Cleaned_Dataset[[#This Row],[Order_Date]],"mmm")</f>
        <v>Dec</v>
      </c>
      <c r="AG2228" t="str">
        <f>TEXT(Agricultural_Export_Analysis_Cleaned_Dataset[[#This Row],[Order_Date]],"yyyy")</f>
        <v>2024</v>
      </c>
      <c r="AH2228" t="str">
        <f>TEXT(Agricultural_Export_Analysis_Cleaned_Dataset[[#This Row],[Order_Date]],"ddd")</f>
        <v>Sat</v>
      </c>
      <c r="AI2228" t="str">
        <f>TEXT(Agricultural_Export_Analysis_Cleaned_Dataset[[#This Row],[Ship_Date]],"yyyy")</f>
        <v>2024</v>
      </c>
      <c r="AJ2228" t="str">
        <f>TEXT(Agricultural_Export_Analysis_Cleaned_Dataset[[#This Row],[Ship_Date]],"mmm")</f>
        <v>Dec</v>
      </c>
      <c r="AK2228" t="str">
        <f>TEXT(Agricultural_Export_Analysis_Cleaned_Dataset[[#This Row],[Ship_Date]],"ddd")</f>
        <v>Tue</v>
      </c>
      <c r="AL2228" t="str">
        <f>TEXT(Agricultural_Export_Analysis_Cleaned_Dataset[[#This Row],[Delivery_Date]],"yyyy")</f>
        <v>2024</v>
      </c>
      <c r="AM2228" t="str">
        <f>TEXT(Agricultural_Export_Analysis_Cleaned_Dataset[[#This Row],[Delivery_Date]],"mmm")</f>
        <v>Dec</v>
      </c>
      <c r="AN2228" t="str">
        <f>TEXT(Agricultural_Export_Analysis_Cleaned_Dataset[[#This Row],[Delivery_Date]],"ddd")</f>
        <v>Sun</v>
      </c>
      <c r="AO2228">
        <f>Agricultural_Export_Analysis_Cleaned_Dataset[[#This Row],[Delivery_Date]]-Agricultural_Export_Analysis_Cleaned_Dataset[[#This Row],[Ship_Date]]</f>
        <v>12</v>
      </c>
      <c r="AP2228">
        <f>Agricultural_Export_Analysis_Cleaned_Dataset[[#This Row],[Ship_Date]]-Agricultural_Export_Analysis_Cleaned_Dataset[[#This Row],[Order_Date]]</f>
        <v>3</v>
      </c>
      <c r="AQ2228" s="4" t="str">
        <f>TEXT(Agricultural_Export_Analysis_Cleaned_Dataset[[#This Row],[Order_Date]],"mmm yyyy")</f>
        <v>Dec 2024</v>
      </c>
    </row>
    <row r="2229" spans="1:43" x14ac:dyDescent="0.3">
      <c r="A2229" t="s">
        <v>4315</v>
      </c>
      <c r="B2229" t="s">
        <v>4316</v>
      </c>
      <c r="C2229" s="2">
        <v>45638</v>
      </c>
      <c r="D2229" s="2">
        <v>45642</v>
      </c>
      <c r="E2229" s="2">
        <v>45660</v>
      </c>
      <c r="F2229" t="s">
        <v>35</v>
      </c>
      <c r="G2229" t="s">
        <v>8934</v>
      </c>
      <c r="H2229" t="s">
        <v>74</v>
      </c>
      <c r="I2229" t="s">
        <v>38</v>
      </c>
      <c r="J2229" t="s">
        <v>63</v>
      </c>
      <c r="K2229" s="7">
        <v>0</v>
      </c>
      <c r="L2229" t="s">
        <v>80</v>
      </c>
      <c r="M2229" t="s">
        <v>101</v>
      </c>
      <c r="N2229" t="s">
        <v>102</v>
      </c>
      <c r="O2229">
        <v>1645</v>
      </c>
      <c r="P2229" s="6">
        <v>187.47</v>
      </c>
      <c r="Q2229" s="6">
        <v>308388.15000000002</v>
      </c>
      <c r="R2229" s="5">
        <v>0.05</v>
      </c>
      <c r="S2229" s="6">
        <v>292968.74249999999</v>
      </c>
      <c r="T2229" s="6">
        <v>11684.87</v>
      </c>
      <c r="U2229" s="6">
        <v>202967.7</v>
      </c>
      <c r="V2229" s="6">
        <v>2657.12</v>
      </c>
      <c r="W2229" s="6">
        <v>30767.61</v>
      </c>
      <c r="X2229" s="6">
        <v>44891.442499999997</v>
      </c>
      <c r="Y2229" s="5">
        <v>0.15322946098934101</v>
      </c>
      <c r="Z2229" t="s">
        <v>54</v>
      </c>
      <c r="AA2229" t="s">
        <v>55</v>
      </c>
      <c r="AB2229" t="s">
        <v>65</v>
      </c>
      <c r="AC2229" t="s">
        <v>76</v>
      </c>
      <c r="AD2229" t="s">
        <v>93</v>
      </c>
      <c r="AE2229" t="s">
        <v>45</v>
      </c>
      <c r="AF2229" t="str">
        <f>TEXT(Agricultural_Export_Analysis_Cleaned_Dataset[[#This Row],[Order_Date]],"mmm")</f>
        <v>Dec</v>
      </c>
      <c r="AG2229" t="str">
        <f>TEXT(Agricultural_Export_Analysis_Cleaned_Dataset[[#This Row],[Order_Date]],"yyyy")</f>
        <v>2024</v>
      </c>
      <c r="AH2229" t="str">
        <f>TEXT(Agricultural_Export_Analysis_Cleaned_Dataset[[#This Row],[Order_Date]],"ddd")</f>
        <v>Thu</v>
      </c>
      <c r="AI2229" t="str">
        <f>TEXT(Agricultural_Export_Analysis_Cleaned_Dataset[[#This Row],[Ship_Date]],"yyyy")</f>
        <v>2024</v>
      </c>
      <c r="AJ2229" t="str">
        <f>TEXT(Agricultural_Export_Analysis_Cleaned_Dataset[[#This Row],[Ship_Date]],"mmm")</f>
        <v>Dec</v>
      </c>
      <c r="AK2229" t="str">
        <f>TEXT(Agricultural_Export_Analysis_Cleaned_Dataset[[#This Row],[Ship_Date]],"ddd")</f>
        <v>Mon</v>
      </c>
      <c r="AL2229" t="str">
        <f>TEXT(Agricultural_Export_Analysis_Cleaned_Dataset[[#This Row],[Delivery_Date]],"yyyy")</f>
        <v>2025</v>
      </c>
      <c r="AM2229" t="str">
        <f>TEXT(Agricultural_Export_Analysis_Cleaned_Dataset[[#This Row],[Delivery_Date]],"mmm")</f>
        <v>Jan</v>
      </c>
      <c r="AN2229" t="str">
        <f>TEXT(Agricultural_Export_Analysis_Cleaned_Dataset[[#This Row],[Delivery_Date]],"ddd")</f>
        <v>Fri</v>
      </c>
      <c r="AO2229">
        <f>Agricultural_Export_Analysis_Cleaned_Dataset[[#This Row],[Delivery_Date]]-Agricultural_Export_Analysis_Cleaned_Dataset[[#This Row],[Ship_Date]]</f>
        <v>18</v>
      </c>
      <c r="AP2229">
        <f>Agricultural_Export_Analysis_Cleaned_Dataset[[#This Row],[Ship_Date]]-Agricultural_Export_Analysis_Cleaned_Dataset[[#This Row],[Order_Date]]</f>
        <v>4</v>
      </c>
      <c r="AQ2229" s="4" t="str">
        <f>TEXT(Agricultural_Export_Analysis_Cleaned_Dataset[[#This Row],[Order_Date]],"mmm yyyy")</f>
        <v>Dec 2024</v>
      </c>
    </row>
    <row r="2230" spans="1:43" x14ac:dyDescent="0.3">
      <c r="A2230" t="s">
        <v>4317</v>
      </c>
      <c r="B2230" t="s">
        <v>4318</v>
      </c>
      <c r="C2230" s="2">
        <v>45358</v>
      </c>
      <c r="D2230" s="2">
        <v>45368</v>
      </c>
      <c r="E2230" s="2">
        <v>45396</v>
      </c>
      <c r="F2230" t="s">
        <v>35</v>
      </c>
      <c r="G2230" t="s">
        <v>8934</v>
      </c>
      <c r="H2230" t="s">
        <v>51</v>
      </c>
      <c r="I2230" t="s">
        <v>52</v>
      </c>
      <c r="J2230" t="s">
        <v>112</v>
      </c>
      <c r="K2230" s="7">
        <v>0</v>
      </c>
      <c r="L2230" t="s">
        <v>135</v>
      </c>
      <c r="M2230" t="s">
        <v>130</v>
      </c>
      <c r="N2230" t="s">
        <v>131</v>
      </c>
      <c r="O2230">
        <v>88</v>
      </c>
      <c r="P2230" s="6">
        <v>70.209999999999994</v>
      </c>
      <c r="Q2230" s="6">
        <v>6178.48</v>
      </c>
      <c r="R2230" s="5">
        <v>0.15</v>
      </c>
      <c r="S2230" s="6">
        <v>5251.7079999999996</v>
      </c>
      <c r="T2230" s="6">
        <v>7226.82</v>
      </c>
      <c r="U2230" s="6">
        <v>3367.42</v>
      </c>
      <c r="V2230" s="6">
        <v>1265.3599999999999</v>
      </c>
      <c r="W2230" s="6">
        <v>179.78</v>
      </c>
      <c r="X2230" s="6">
        <v>-6787.6719999999996</v>
      </c>
      <c r="Y2230" s="5">
        <v>-1.29246942137682</v>
      </c>
      <c r="Z2230" t="s">
        <v>40</v>
      </c>
      <c r="AA2230" t="s">
        <v>41</v>
      </c>
      <c r="AB2230" t="s">
        <v>65</v>
      </c>
      <c r="AC2230" t="s">
        <v>43</v>
      </c>
      <c r="AD2230" t="s">
        <v>57</v>
      </c>
      <c r="AE2230" t="s">
        <v>67</v>
      </c>
      <c r="AF2230" t="str">
        <f>TEXT(Agricultural_Export_Analysis_Cleaned_Dataset[[#This Row],[Order_Date]],"mmm")</f>
        <v>Mar</v>
      </c>
      <c r="AG2230" t="str">
        <f>TEXT(Agricultural_Export_Analysis_Cleaned_Dataset[[#This Row],[Order_Date]],"yyyy")</f>
        <v>2024</v>
      </c>
      <c r="AH2230" t="str">
        <f>TEXT(Agricultural_Export_Analysis_Cleaned_Dataset[[#This Row],[Order_Date]],"ddd")</f>
        <v>Thu</v>
      </c>
      <c r="AI2230" t="str">
        <f>TEXT(Agricultural_Export_Analysis_Cleaned_Dataset[[#This Row],[Ship_Date]],"yyyy")</f>
        <v>2024</v>
      </c>
      <c r="AJ2230" t="str">
        <f>TEXT(Agricultural_Export_Analysis_Cleaned_Dataset[[#This Row],[Ship_Date]],"mmm")</f>
        <v>Mar</v>
      </c>
      <c r="AK2230" t="str">
        <f>TEXT(Agricultural_Export_Analysis_Cleaned_Dataset[[#This Row],[Ship_Date]],"ddd")</f>
        <v>Sun</v>
      </c>
      <c r="AL2230" t="str">
        <f>TEXT(Agricultural_Export_Analysis_Cleaned_Dataset[[#This Row],[Delivery_Date]],"yyyy")</f>
        <v>2024</v>
      </c>
      <c r="AM2230" t="str">
        <f>TEXT(Agricultural_Export_Analysis_Cleaned_Dataset[[#This Row],[Delivery_Date]],"mmm")</f>
        <v>Apr</v>
      </c>
      <c r="AN2230" t="str">
        <f>TEXT(Agricultural_Export_Analysis_Cleaned_Dataset[[#This Row],[Delivery_Date]],"ddd")</f>
        <v>Sun</v>
      </c>
      <c r="AO2230">
        <f>Agricultural_Export_Analysis_Cleaned_Dataset[[#This Row],[Delivery_Date]]-Agricultural_Export_Analysis_Cleaned_Dataset[[#This Row],[Ship_Date]]</f>
        <v>28</v>
      </c>
      <c r="AP2230">
        <f>Agricultural_Export_Analysis_Cleaned_Dataset[[#This Row],[Ship_Date]]-Agricultural_Export_Analysis_Cleaned_Dataset[[#This Row],[Order_Date]]</f>
        <v>10</v>
      </c>
      <c r="AQ2230" s="4" t="str">
        <f>TEXT(Agricultural_Export_Analysis_Cleaned_Dataset[[#This Row],[Order_Date]],"mmm yyyy")</f>
        <v>Mar 2024</v>
      </c>
    </row>
    <row r="2231" spans="1:43" x14ac:dyDescent="0.3">
      <c r="A2231" t="s">
        <v>4319</v>
      </c>
      <c r="B2231" t="s">
        <v>4320</v>
      </c>
      <c r="C2231" s="2">
        <v>45411</v>
      </c>
      <c r="D2231" s="2">
        <v>45416</v>
      </c>
      <c r="E2231" s="2">
        <v>45439</v>
      </c>
      <c r="F2231" t="s">
        <v>35</v>
      </c>
      <c r="G2231" t="s">
        <v>8932</v>
      </c>
      <c r="H2231" t="s">
        <v>37</v>
      </c>
      <c r="I2231" t="s">
        <v>38</v>
      </c>
      <c r="J2231" t="s">
        <v>53</v>
      </c>
      <c r="K2231" s="7">
        <v>2</v>
      </c>
      <c r="L2231" t="s">
        <v>70</v>
      </c>
      <c r="M2231" t="s">
        <v>130</v>
      </c>
      <c r="N2231" t="s">
        <v>131</v>
      </c>
      <c r="O2231">
        <v>1916</v>
      </c>
      <c r="P2231" s="6">
        <v>384.57</v>
      </c>
      <c r="Q2231" s="6">
        <v>736836.12</v>
      </c>
      <c r="R2231" s="5">
        <v>0.1</v>
      </c>
      <c r="S2231" s="6">
        <v>663152.50800000003</v>
      </c>
      <c r="T2231" s="6">
        <v>4521.5200000000004</v>
      </c>
      <c r="U2231" s="6">
        <v>484672.99</v>
      </c>
      <c r="V2231" s="6">
        <v>2564.02</v>
      </c>
      <c r="W2231" s="6">
        <v>52461.84</v>
      </c>
      <c r="X2231" s="6">
        <v>118932.13800000001</v>
      </c>
      <c r="Y2231" s="5">
        <v>0.17934356963933901</v>
      </c>
      <c r="Z2231" t="s">
        <v>81</v>
      </c>
      <c r="AA2231" t="s">
        <v>165</v>
      </c>
      <c r="AB2231" t="s">
        <v>42</v>
      </c>
      <c r="AC2231" t="s">
        <v>76</v>
      </c>
      <c r="AD2231" t="s">
        <v>98</v>
      </c>
      <c r="AE2231" t="s">
        <v>45</v>
      </c>
      <c r="AF2231" t="str">
        <f>TEXT(Agricultural_Export_Analysis_Cleaned_Dataset[[#This Row],[Order_Date]],"mmm")</f>
        <v>Apr</v>
      </c>
      <c r="AG2231" t="str">
        <f>TEXT(Agricultural_Export_Analysis_Cleaned_Dataset[[#This Row],[Order_Date]],"yyyy")</f>
        <v>2024</v>
      </c>
      <c r="AH2231" t="str">
        <f>TEXT(Agricultural_Export_Analysis_Cleaned_Dataset[[#This Row],[Order_Date]],"ddd")</f>
        <v>Mon</v>
      </c>
      <c r="AI2231" t="str">
        <f>TEXT(Agricultural_Export_Analysis_Cleaned_Dataset[[#This Row],[Ship_Date]],"yyyy")</f>
        <v>2024</v>
      </c>
      <c r="AJ2231" t="str">
        <f>TEXT(Agricultural_Export_Analysis_Cleaned_Dataset[[#This Row],[Ship_Date]],"mmm")</f>
        <v>May</v>
      </c>
      <c r="AK2231" t="str">
        <f>TEXT(Agricultural_Export_Analysis_Cleaned_Dataset[[#This Row],[Ship_Date]],"ddd")</f>
        <v>Sat</v>
      </c>
      <c r="AL2231" t="str">
        <f>TEXT(Agricultural_Export_Analysis_Cleaned_Dataset[[#This Row],[Delivery_Date]],"yyyy")</f>
        <v>2024</v>
      </c>
      <c r="AM2231" t="str">
        <f>TEXT(Agricultural_Export_Analysis_Cleaned_Dataset[[#This Row],[Delivery_Date]],"mmm")</f>
        <v>May</v>
      </c>
      <c r="AN2231" t="str">
        <f>TEXT(Agricultural_Export_Analysis_Cleaned_Dataset[[#This Row],[Delivery_Date]],"ddd")</f>
        <v>Mon</v>
      </c>
      <c r="AO2231">
        <f>Agricultural_Export_Analysis_Cleaned_Dataset[[#This Row],[Delivery_Date]]-Agricultural_Export_Analysis_Cleaned_Dataset[[#This Row],[Ship_Date]]</f>
        <v>23</v>
      </c>
      <c r="AP2231">
        <f>Agricultural_Export_Analysis_Cleaned_Dataset[[#This Row],[Ship_Date]]-Agricultural_Export_Analysis_Cleaned_Dataset[[#This Row],[Order_Date]]</f>
        <v>5</v>
      </c>
      <c r="AQ2231" s="4" t="str">
        <f>TEXT(Agricultural_Export_Analysis_Cleaned_Dataset[[#This Row],[Order_Date]],"mmm yyyy")</f>
        <v>Apr 2024</v>
      </c>
    </row>
    <row r="2232" spans="1:43" x14ac:dyDescent="0.3">
      <c r="A2232" t="s">
        <v>4321</v>
      </c>
      <c r="B2232" t="s">
        <v>4322</v>
      </c>
      <c r="C2232" s="2">
        <v>45459</v>
      </c>
      <c r="D2232" s="2">
        <v>45469</v>
      </c>
      <c r="E2232" s="2">
        <v>45489</v>
      </c>
      <c r="F2232" t="s">
        <v>35</v>
      </c>
      <c r="G2232" t="s">
        <v>132</v>
      </c>
      <c r="H2232" t="s">
        <v>74</v>
      </c>
      <c r="I2232" t="s">
        <v>118</v>
      </c>
      <c r="J2232" t="s">
        <v>63</v>
      </c>
      <c r="K2232" s="7">
        <v>10</v>
      </c>
      <c r="L2232" t="s">
        <v>80</v>
      </c>
      <c r="M2232" t="s">
        <v>71</v>
      </c>
      <c r="N2232" t="s">
        <v>72</v>
      </c>
      <c r="O2232">
        <v>1575</v>
      </c>
      <c r="P2232" s="6">
        <v>404.47</v>
      </c>
      <c r="Q2232" s="6">
        <v>637040.25</v>
      </c>
      <c r="R2232" s="5">
        <v>0.15</v>
      </c>
      <c r="S2232" s="6">
        <v>541484.21250000002</v>
      </c>
      <c r="T2232" s="6">
        <v>9320.11</v>
      </c>
      <c r="U2232" s="6">
        <v>324133.37</v>
      </c>
      <c r="V2232" s="6">
        <v>1838.44</v>
      </c>
      <c r="W2232" s="6">
        <v>35837.69</v>
      </c>
      <c r="X2232" s="6">
        <v>170354.60250000001</v>
      </c>
      <c r="Y2232" s="5">
        <v>0.31460677627789602</v>
      </c>
      <c r="Z2232" t="s">
        <v>81</v>
      </c>
      <c r="AA2232" t="s">
        <v>150</v>
      </c>
      <c r="AB2232" t="s">
        <v>42</v>
      </c>
      <c r="AC2232" t="s">
        <v>66</v>
      </c>
      <c r="AD2232" t="s">
        <v>77</v>
      </c>
      <c r="AE2232" t="s">
        <v>67</v>
      </c>
      <c r="AF2232" t="str">
        <f>TEXT(Agricultural_Export_Analysis_Cleaned_Dataset[[#This Row],[Order_Date]],"mmm")</f>
        <v>Jun</v>
      </c>
      <c r="AG2232" t="str">
        <f>TEXT(Agricultural_Export_Analysis_Cleaned_Dataset[[#This Row],[Order_Date]],"yyyy")</f>
        <v>2024</v>
      </c>
      <c r="AH2232" t="str">
        <f>TEXT(Agricultural_Export_Analysis_Cleaned_Dataset[[#This Row],[Order_Date]],"ddd")</f>
        <v>Sun</v>
      </c>
      <c r="AI2232" t="str">
        <f>TEXT(Agricultural_Export_Analysis_Cleaned_Dataset[[#This Row],[Ship_Date]],"yyyy")</f>
        <v>2024</v>
      </c>
      <c r="AJ2232" t="str">
        <f>TEXT(Agricultural_Export_Analysis_Cleaned_Dataset[[#This Row],[Ship_Date]],"mmm")</f>
        <v>Jun</v>
      </c>
      <c r="AK2232" t="str">
        <f>TEXT(Agricultural_Export_Analysis_Cleaned_Dataset[[#This Row],[Ship_Date]],"ddd")</f>
        <v>Wed</v>
      </c>
      <c r="AL2232" t="str">
        <f>TEXT(Agricultural_Export_Analysis_Cleaned_Dataset[[#This Row],[Delivery_Date]],"yyyy")</f>
        <v>2024</v>
      </c>
      <c r="AM2232" t="str">
        <f>TEXT(Agricultural_Export_Analysis_Cleaned_Dataset[[#This Row],[Delivery_Date]],"mmm")</f>
        <v>Jul</v>
      </c>
      <c r="AN2232" t="str">
        <f>TEXT(Agricultural_Export_Analysis_Cleaned_Dataset[[#This Row],[Delivery_Date]],"ddd")</f>
        <v>Tue</v>
      </c>
      <c r="AO2232">
        <f>Agricultural_Export_Analysis_Cleaned_Dataset[[#This Row],[Delivery_Date]]-Agricultural_Export_Analysis_Cleaned_Dataset[[#This Row],[Ship_Date]]</f>
        <v>20</v>
      </c>
      <c r="AP2232">
        <f>Agricultural_Export_Analysis_Cleaned_Dataset[[#This Row],[Ship_Date]]-Agricultural_Export_Analysis_Cleaned_Dataset[[#This Row],[Order_Date]]</f>
        <v>10</v>
      </c>
      <c r="AQ2232" s="4" t="str">
        <f>TEXT(Agricultural_Export_Analysis_Cleaned_Dataset[[#This Row],[Order_Date]],"mmm yyyy")</f>
        <v>Jun 2024</v>
      </c>
    </row>
    <row r="2233" spans="1:43" x14ac:dyDescent="0.3">
      <c r="A2233" t="s">
        <v>4323</v>
      </c>
      <c r="B2233" t="s">
        <v>4324</v>
      </c>
      <c r="C2233" s="2">
        <v>45620</v>
      </c>
      <c r="D2233" s="2">
        <v>45622</v>
      </c>
      <c r="E2233" s="2">
        <v>45633</v>
      </c>
      <c r="F2233" t="s">
        <v>35</v>
      </c>
      <c r="G2233" t="s">
        <v>36</v>
      </c>
      <c r="H2233" t="s">
        <v>37</v>
      </c>
      <c r="I2233" t="s">
        <v>118</v>
      </c>
      <c r="J2233" t="s">
        <v>112</v>
      </c>
      <c r="K2233" s="7">
        <v>4</v>
      </c>
      <c r="L2233" t="s">
        <v>135</v>
      </c>
      <c r="M2233" t="s">
        <v>101</v>
      </c>
      <c r="N2233" t="s">
        <v>102</v>
      </c>
      <c r="O2233">
        <v>440</v>
      </c>
      <c r="P2233" s="6">
        <v>344.67</v>
      </c>
      <c r="Q2233" s="6">
        <v>151654.79999999999</v>
      </c>
      <c r="R2233" s="5">
        <v>0</v>
      </c>
      <c r="S2233" s="6">
        <v>151654.79999999999</v>
      </c>
      <c r="T2233" s="6">
        <v>14830.24</v>
      </c>
      <c r="U2233" s="6">
        <v>94222</v>
      </c>
      <c r="V2233" s="6">
        <v>1046.75</v>
      </c>
      <c r="W2233" s="6">
        <v>9182.69</v>
      </c>
      <c r="X2233" s="6">
        <v>32373.119999999999</v>
      </c>
      <c r="Y2233" s="5">
        <v>0.21346584480016401</v>
      </c>
      <c r="Z2233" t="s">
        <v>54</v>
      </c>
      <c r="AA2233" t="s">
        <v>92</v>
      </c>
      <c r="AB2233" t="s">
        <v>42</v>
      </c>
      <c r="AC2233" t="s">
        <v>76</v>
      </c>
      <c r="AD2233" t="s">
        <v>93</v>
      </c>
      <c r="AE2233" t="s">
        <v>45</v>
      </c>
      <c r="AF2233" t="str">
        <f>TEXT(Agricultural_Export_Analysis_Cleaned_Dataset[[#This Row],[Order_Date]],"mmm")</f>
        <v>Nov</v>
      </c>
      <c r="AG2233" t="str">
        <f>TEXT(Agricultural_Export_Analysis_Cleaned_Dataset[[#This Row],[Order_Date]],"yyyy")</f>
        <v>2024</v>
      </c>
      <c r="AH2233" t="str">
        <f>TEXT(Agricultural_Export_Analysis_Cleaned_Dataset[[#This Row],[Order_Date]],"ddd")</f>
        <v>Sun</v>
      </c>
      <c r="AI2233" t="str">
        <f>TEXT(Agricultural_Export_Analysis_Cleaned_Dataset[[#This Row],[Ship_Date]],"yyyy")</f>
        <v>2024</v>
      </c>
      <c r="AJ2233" t="str">
        <f>TEXT(Agricultural_Export_Analysis_Cleaned_Dataset[[#This Row],[Ship_Date]],"mmm")</f>
        <v>Nov</v>
      </c>
      <c r="AK2233" t="str">
        <f>TEXT(Agricultural_Export_Analysis_Cleaned_Dataset[[#This Row],[Ship_Date]],"ddd")</f>
        <v>Tue</v>
      </c>
      <c r="AL2233" t="str">
        <f>TEXT(Agricultural_Export_Analysis_Cleaned_Dataset[[#This Row],[Delivery_Date]],"yyyy")</f>
        <v>2024</v>
      </c>
      <c r="AM2233" t="str">
        <f>TEXT(Agricultural_Export_Analysis_Cleaned_Dataset[[#This Row],[Delivery_Date]],"mmm")</f>
        <v>Dec</v>
      </c>
      <c r="AN2233" t="str">
        <f>TEXT(Agricultural_Export_Analysis_Cleaned_Dataset[[#This Row],[Delivery_Date]],"ddd")</f>
        <v>Sat</v>
      </c>
      <c r="AO2233">
        <f>Agricultural_Export_Analysis_Cleaned_Dataset[[#This Row],[Delivery_Date]]-Agricultural_Export_Analysis_Cleaned_Dataset[[#This Row],[Ship_Date]]</f>
        <v>11</v>
      </c>
      <c r="AP2233">
        <f>Agricultural_Export_Analysis_Cleaned_Dataset[[#This Row],[Ship_Date]]-Agricultural_Export_Analysis_Cleaned_Dataset[[#This Row],[Order_Date]]</f>
        <v>2</v>
      </c>
      <c r="AQ2233" s="4" t="str">
        <f>TEXT(Agricultural_Export_Analysis_Cleaned_Dataset[[#This Row],[Order_Date]],"mmm yyyy")</f>
        <v>Nov 2024</v>
      </c>
    </row>
    <row r="2234" spans="1:43" x14ac:dyDescent="0.3">
      <c r="A2234" t="s">
        <v>4325</v>
      </c>
      <c r="B2234" t="s">
        <v>4326</v>
      </c>
      <c r="C2234" s="2">
        <v>45934</v>
      </c>
      <c r="D2234" s="2">
        <v>45936</v>
      </c>
      <c r="E2234" s="2">
        <v>45956</v>
      </c>
      <c r="F2234" t="s">
        <v>35</v>
      </c>
      <c r="G2234" t="s">
        <v>73</v>
      </c>
      <c r="H2234" t="s">
        <v>37</v>
      </c>
      <c r="I2234" t="s">
        <v>97</v>
      </c>
      <c r="J2234" t="s">
        <v>112</v>
      </c>
      <c r="K2234" s="7">
        <v>0</v>
      </c>
      <c r="L2234" t="s">
        <v>80</v>
      </c>
      <c r="M2234" t="s">
        <v>61</v>
      </c>
      <c r="N2234" t="s">
        <v>62</v>
      </c>
      <c r="O2234">
        <v>837</v>
      </c>
      <c r="P2234" s="6">
        <v>409.12</v>
      </c>
      <c r="Q2234" s="6">
        <v>342433.44</v>
      </c>
      <c r="R2234" s="5">
        <v>0</v>
      </c>
      <c r="S2234" s="6">
        <v>342433.44</v>
      </c>
      <c r="T2234" s="6">
        <v>11353.79</v>
      </c>
      <c r="U2234" s="6">
        <v>219938.89</v>
      </c>
      <c r="V2234" s="6">
        <v>196.84</v>
      </c>
      <c r="W2234" s="6">
        <v>18978.43</v>
      </c>
      <c r="X2234" s="6">
        <v>91965.49</v>
      </c>
      <c r="Y2234" s="5">
        <v>0.26856457126383398</v>
      </c>
      <c r="Z2234" t="s">
        <v>54</v>
      </c>
      <c r="AA2234" t="s">
        <v>75</v>
      </c>
      <c r="AB2234" t="s">
        <v>42</v>
      </c>
      <c r="AC2234" t="s">
        <v>66</v>
      </c>
      <c r="AD2234" t="s">
        <v>57</v>
      </c>
      <c r="AE2234" t="s">
        <v>45</v>
      </c>
      <c r="AF2234" t="str">
        <f>TEXT(Agricultural_Export_Analysis_Cleaned_Dataset[[#This Row],[Order_Date]],"mmm")</f>
        <v>Oct</v>
      </c>
      <c r="AG2234" t="str">
        <f>TEXT(Agricultural_Export_Analysis_Cleaned_Dataset[[#This Row],[Order_Date]],"yyyy")</f>
        <v>2025</v>
      </c>
      <c r="AH2234" t="str">
        <f>TEXT(Agricultural_Export_Analysis_Cleaned_Dataset[[#This Row],[Order_Date]],"ddd")</f>
        <v>Sat</v>
      </c>
      <c r="AI2234" t="str">
        <f>TEXT(Agricultural_Export_Analysis_Cleaned_Dataset[[#This Row],[Ship_Date]],"yyyy")</f>
        <v>2025</v>
      </c>
      <c r="AJ2234" t="str">
        <f>TEXT(Agricultural_Export_Analysis_Cleaned_Dataset[[#This Row],[Ship_Date]],"mmm")</f>
        <v>Oct</v>
      </c>
      <c r="AK2234" t="str">
        <f>TEXT(Agricultural_Export_Analysis_Cleaned_Dataset[[#This Row],[Ship_Date]],"ddd")</f>
        <v>Mon</v>
      </c>
      <c r="AL2234" t="str">
        <f>TEXT(Agricultural_Export_Analysis_Cleaned_Dataset[[#This Row],[Delivery_Date]],"yyyy")</f>
        <v>2025</v>
      </c>
      <c r="AM2234" t="str">
        <f>TEXT(Agricultural_Export_Analysis_Cleaned_Dataset[[#This Row],[Delivery_Date]],"mmm")</f>
        <v>Oct</v>
      </c>
      <c r="AN2234" t="str">
        <f>TEXT(Agricultural_Export_Analysis_Cleaned_Dataset[[#This Row],[Delivery_Date]],"ddd")</f>
        <v>Sun</v>
      </c>
      <c r="AO2234">
        <f>Agricultural_Export_Analysis_Cleaned_Dataset[[#This Row],[Delivery_Date]]-Agricultural_Export_Analysis_Cleaned_Dataset[[#This Row],[Ship_Date]]</f>
        <v>20</v>
      </c>
      <c r="AP2234">
        <f>Agricultural_Export_Analysis_Cleaned_Dataset[[#This Row],[Ship_Date]]-Agricultural_Export_Analysis_Cleaned_Dataset[[#This Row],[Order_Date]]</f>
        <v>2</v>
      </c>
      <c r="AQ2234" s="4" t="str">
        <f>TEXT(Agricultural_Export_Analysis_Cleaned_Dataset[[#This Row],[Order_Date]],"mmm yyyy")</f>
        <v>Oct 2025</v>
      </c>
    </row>
    <row r="2235" spans="1:43" x14ac:dyDescent="0.3">
      <c r="A2235" t="s">
        <v>4327</v>
      </c>
      <c r="B2235" t="s">
        <v>4328</v>
      </c>
      <c r="C2235" s="2">
        <v>45586</v>
      </c>
      <c r="D2235" s="2">
        <v>45588</v>
      </c>
      <c r="E2235" s="2">
        <v>45606</v>
      </c>
      <c r="F2235" t="s">
        <v>35</v>
      </c>
      <c r="G2235" t="s">
        <v>117</v>
      </c>
      <c r="H2235" t="s">
        <v>74</v>
      </c>
      <c r="I2235" t="s">
        <v>38</v>
      </c>
      <c r="J2235" t="s">
        <v>63</v>
      </c>
      <c r="K2235" s="7">
        <v>2</v>
      </c>
      <c r="L2235" t="s">
        <v>32</v>
      </c>
      <c r="M2235" t="s">
        <v>88</v>
      </c>
      <c r="N2235" t="s">
        <v>89</v>
      </c>
      <c r="O2235">
        <v>997</v>
      </c>
      <c r="P2235" s="6">
        <v>139.69999999999999</v>
      </c>
      <c r="Q2235" s="6">
        <v>139280.9</v>
      </c>
      <c r="R2235" s="5">
        <v>0</v>
      </c>
      <c r="S2235" s="6">
        <v>139280.9</v>
      </c>
      <c r="T2235" s="6">
        <v>14564.83</v>
      </c>
      <c r="U2235" s="6">
        <v>65491.94</v>
      </c>
      <c r="V2235" s="6">
        <v>1624.04</v>
      </c>
      <c r="W2235" s="6">
        <v>6445.83</v>
      </c>
      <c r="X2235" s="6">
        <v>51154.26</v>
      </c>
      <c r="Y2235" s="5">
        <v>0.36727404834402999</v>
      </c>
      <c r="Z2235" t="s">
        <v>54</v>
      </c>
      <c r="AA2235" t="s">
        <v>75</v>
      </c>
      <c r="AB2235" t="s">
        <v>83</v>
      </c>
      <c r="AC2235" t="s">
        <v>76</v>
      </c>
      <c r="AD2235" t="s">
        <v>123</v>
      </c>
      <c r="AE2235" t="s">
        <v>58</v>
      </c>
      <c r="AF2235" t="str">
        <f>TEXT(Agricultural_Export_Analysis_Cleaned_Dataset[[#This Row],[Order_Date]],"mmm")</f>
        <v>Oct</v>
      </c>
      <c r="AG2235" t="str">
        <f>TEXT(Agricultural_Export_Analysis_Cleaned_Dataset[[#This Row],[Order_Date]],"yyyy")</f>
        <v>2024</v>
      </c>
      <c r="AH2235" t="str">
        <f>TEXT(Agricultural_Export_Analysis_Cleaned_Dataset[[#This Row],[Order_Date]],"ddd")</f>
        <v>Mon</v>
      </c>
      <c r="AI2235" t="str">
        <f>TEXT(Agricultural_Export_Analysis_Cleaned_Dataset[[#This Row],[Ship_Date]],"yyyy")</f>
        <v>2024</v>
      </c>
      <c r="AJ2235" t="str">
        <f>TEXT(Agricultural_Export_Analysis_Cleaned_Dataset[[#This Row],[Ship_Date]],"mmm")</f>
        <v>Oct</v>
      </c>
      <c r="AK2235" t="str">
        <f>TEXT(Agricultural_Export_Analysis_Cleaned_Dataset[[#This Row],[Ship_Date]],"ddd")</f>
        <v>Wed</v>
      </c>
      <c r="AL2235" t="str">
        <f>TEXT(Agricultural_Export_Analysis_Cleaned_Dataset[[#This Row],[Delivery_Date]],"yyyy")</f>
        <v>2024</v>
      </c>
      <c r="AM2235" t="str">
        <f>TEXT(Agricultural_Export_Analysis_Cleaned_Dataset[[#This Row],[Delivery_Date]],"mmm")</f>
        <v>Nov</v>
      </c>
      <c r="AN2235" t="str">
        <f>TEXT(Agricultural_Export_Analysis_Cleaned_Dataset[[#This Row],[Delivery_Date]],"ddd")</f>
        <v>Sun</v>
      </c>
      <c r="AO2235">
        <f>Agricultural_Export_Analysis_Cleaned_Dataset[[#This Row],[Delivery_Date]]-Agricultural_Export_Analysis_Cleaned_Dataset[[#This Row],[Ship_Date]]</f>
        <v>18</v>
      </c>
      <c r="AP2235">
        <f>Agricultural_Export_Analysis_Cleaned_Dataset[[#This Row],[Ship_Date]]-Agricultural_Export_Analysis_Cleaned_Dataset[[#This Row],[Order_Date]]</f>
        <v>2</v>
      </c>
      <c r="AQ2235" s="4" t="str">
        <f>TEXT(Agricultural_Export_Analysis_Cleaned_Dataset[[#This Row],[Order_Date]],"mmm yyyy")</f>
        <v>Oct 2024</v>
      </c>
    </row>
    <row r="2236" spans="1:43" x14ac:dyDescent="0.3">
      <c r="A2236" t="s">
        <v>4329</v>
      </c>
      <c r="B2236" t="s">
        <v>2424</v>
      </c>
      <c r="C2236" s="2">
        <v>45526</v>
      </c>
      <c r="D2236" s="2">
        <v>45532</v>
      </c>
      <c r="E2236" s="2">
        <v>45544</v>
      </c>
      <c r="F2236" t="s">
        <v>35</v>
      </c>
      <c r="G2236" t="s">
        <v>203</v>
      </c>
      <c r="H2236" t="s">
        <v>51</v>
      </c>
      <c r="I2236" t="s">
        <v>91</v>
      </c>
      <c r="J2236" t="s">
        <v>112</v>
      </c>
      <c r="K2236" s="7">
        <v>4</v>
      </c>
      <c r="L2236" t="s">
        <v>135</v>
      </c>
      <c r="M2236" t="s">
        <v>130</v>
      </c>
      <c r="N2236" t="s">
        <v>131</v>
      </c>
      <c r="O2236">
        <v>994</v>
      </c>
      <c r="P2236" s="6">
        <v>203.24</v>
      </c>
      <c r="Q2236" s="6">
        <v>202020.56</v>
      </c>
      <c r="R2236" s="5">
        <v>0.05</v>
      </c>
      <c r="S2236" s="6">
        <v>191919.53200000001</v>
      </c>
      <c r="T2236" s="6">
        <v>3472.1</v>
      </c>
      <c r="U2236" s="6">
        <v>87813.11</v>
      </c>
      <c r="V2236" s="6">
        <v>1437.66</v>
      </c>
      <c r="W2236" s="6">
        <v>13078.85</v>
      </c>
      <c r="X2236" s="6">
        <v>86117.812000000005</v>
      </c>
      <c r="Y2236" s="5">
        <v>0.448718330555329</v>
      </c>
      <c r="Z2236" t="s">
        <v>103</v>
      </c>
      <c r="AA2236" t="s">
        <v>177</v>
      </c>
      <c r="AB2236" t="s">
        <v>42</v>
      </c>
      <c r="AC2236" t="s">
        <v>76</v>
      </c>
      <c r="AD2236" t="s">
        <v>44</v>
      </c>
      <c r="AE2236" t="s">
        <v>58</v>
      </c>
      <c r="AF2236" t="str">
        <f>TEXT(Agricultural_Export_Analysis_Cleaned_Dataset[[#This Row],[Order_Date]],"mmm")</f>
        <v>Aug</v>
      </c>
      <c r="AG2236" t="str">
        <f>TEXT(Agricultural_Export_Analysis_Cleaned_Dataset[[#This Row],[Order_Date]],"yyyy")</f>
        <v>2024</v>
      </c>
      <c r="AH2236" t="str">
        <f>TEXT(Agricultural_Export_Analysis_Cleaned_Dataset[[#This Row],[Order_Date]],"ddd")</f>
        <v>Thu</v>
      </c>
      <c r="AI2236" t="str">
        <f>TEXT(Agricultural_Export_Analysis_Cleaned_Dataset[[#This Row],[Ship_Date]],"yyyy")</f>
        <v>2024</v>
      </c>
      <c r="AJ2236" t="str">
        <f>TEXT(Agricultural_Export_Analysis_Cleaned_Dataset[[#This Row],[Ship_Date]],"mmm")</f>
        <v>Aug</v>
      </c>
      <c r="AK2236" t="str">
        <f>TEXT(Agricultural_Export_Analysis_Cleaned_Dataset[[#This Row],[Ship_Date]],"ddd")</f>
        <v>Wed</v>
      </c>
      <c r="AL2236" t="str">
        <f>TEXT(Agricultural_Export_Analysis_Cleaned_Dataset[[#This Row],[Delivery_Date]],"yyyy")</f>
        <v>2024</v>
      </c>
      <c r="AM2236" t="str">
        <f>TEXT(Agricultural_Export_Analysis_Cleaned_Dataset[[#This Row],[Delivery_Date]],"mmm")</f>
        <v>Sep</v>
      </c>
      <c r="AN2236" t="str">
        <f>TEXT(Agricultural_Export_Analysis_Cleaned_Dataset[[#This Row],[Delivery_Date]],"ddd")</f>
        <v>Mon</v>
      </c>
      <c r="AO2236">
        <f>Agricultural_Export_Analysis_Cleaned_Dataset[[#This Row],[Delivery_Date]]-Agricultural_Export_Analysis_Cleaned_Dataset[[#This Row],[Ship_Date]]</f>
        <v>12</v>
      </c>
      <c r="AP2236">
        <f>Agricultural_Export_Analysis_Cleaned_Dataset[[#This Row],[Ship_Date]]-Agricultural_Export_Analysis_Cleaned_Dataset[[#This Row],[Order_Date]]</f>
        <v>6</v>
      </c>
      <c r="AQ2236" s="4" t="str">
        <f>TEXT(Agricultural_Export_Analysis_Cleaned_Dataset[[#This Row],[Order_Date]],"mmm yyyy")</f>
        <v>Aug 2024</v>
      </c>
    </row>
    <row r="2237" spans="1:43" x14ac:dyDescent="0.3">
      <c r="A2237" t="s">
        <v>4330</v>
      </c>
      <c r="B2237" t="s">
        <v>3947</v>
      </c>
      <c r="C2237" s="2">
        <v>45850</v>
      </c>
      <c r="D2237" s="2">
        <v>45859</v>
      </c>
      <c r="E2237" s="2">
        <v>45875</v>
      </c>
      <c r="F2237" t="s">
        <v>35</v>
      </c>
      <c r="G2237" t="s">
        <v>8934</v>
      </c>
      <c r="H2237" t="s">
        <v>37</v>
      </c>
      <c r="I2237" t="s">
        <v>91</v>
      </c>
      <c r="J2237" t="s">
        <v>53</v>
      </c>
      <c r="K2237" s="7">
        <v>4</v>
      </c>
      <c r="L2237" t="s">
        <v>80</v>
      </c>
      <c r="M2237" t="s">
        <v>159</v>
      </c>
      <c r="N2237" t="s">
        <v>160</v>
      </c>
      <c r="O2237">
        <v>1098</v>
      </c>
      <c r="P2237" s="6">
        <v>276.22000000000003</v>
      </c>
      <c r="Q2237" s="6">
        <v>303289.56</v>
      </c>
      <c r="R2237" s="5">
        <v>0.05</v>
      </c>
      <c r="S2237" s="6">
        <v>288125.08199999999</v>
      </c>
      <c r="T2237" s="6">
        <v>3855.22</v>
      </c>
      <c r="U2237" s="6">
        <v>164622.42000000001</v>
      </c>
      <c r="V2237" s="6">
        <v>1947.56</v>
      </c>
      <c r="W2237" s="6">
        <v>6305.15</v>
      </c>
      <c r="X2237" s="6">
        <v>111394.732</v>
      </c>
      <c r="Y2237" s="5">
        <v>0.38661935027232402</v>
      </c>
      <c r="Z2237" t="s">
        <v>103</v>
      </c>
      <c r="AA2237" t="s">
        <v>119</v>
      </c>
      <c r="AB2237" t="s">
        <v>83</v>
      </c>
      <c r="AC2237" t="s">
        <v>43</v>
      </c>
      <c r="AD2237" t="s">
        <v>44</v>
      </c>
      <c r="AE2237" t="s">
        <v>58</v>
      </c>
      <c r="AF2237" t="str">
        <f>TEXT(Agricultural_Export_Analysis_Cleaned_Dataset[[#This Row],[Order_Date]],"mmm")</f>
        <v>Jul</v>
      </c>
      <c r="AG2237" t="str">
        <f>TEXT(Agricultural_Export_Analysis_Cleaned_Dataset[[#This Row],[Order_Date]],"yyyy")</f>
        <v>2025</v>
      </c>
      <c r="AH2237" t="str">
        <f>TEXT(Agricultural_Export_Analysis_Cleaned_Dataset[[#This Row],[Order_Date]],"ddd")</f>
        <v>Sat</v>
      </c>
      <c r="AI2237" t="str">
        <f>TEXT(Agricultural_Export_Analysis_Cleaned_Dataset[[#This Row],[Ship_Date]],"yyyy")</f>
        <v>2025</v>
      </c>
      <c r="AJ2237" t="str">
        <f>TEXT(Agricultural_Export_Analysis_Cleaned_Dataset[[#This Row],[Ship_Date]],"mmm")</f>
        <v>Jul</v>
      </c>
      <c r="AK2237" t="str">
        <f>TEXT(Agricultural_Export_Analysis_Cleaned_Dataset[[#This Row],[Ship_Date]],"ddd")</f>
        <v>Mon</v>
      </c>
      <c r="AL2237" t="str">
        <f>TEXT(Agricultural_Export_Analysis_Cleaned_Dataset[[#This Row],[Delivery_Date]],"yyyy")</f>
        <v>2025</v>
      </c>
      <c r="AM2237" t="str">
        <f>TEXT(Agricultural_Export_Analysis_Cleaned_Dataset[[#This Row],[Delivery_Date]],"mmm")</f>
        <v>Aug</v>
      </c>
      <c r="AN2237" t="str">
        <f>TEXT(Agricultural_Export_Analysis_Cleaned_Dataset[[#This Row],[Delivery_Date]],"ddd")</f>
        <v>Wed</v>
      </c>
      <c r="AO2237">
        <f>Agricultural_Export_Analysis_Cleaned_Dataset[[#This Row],[Delivery_Date]]-Agricultural_Export_Analysis_Cleaned_Dataset[[#This Row],[Ship_Date]]</f>
        <v>16</v>
      </c>
      <c r="AP2237">
        <f>Agricultural_Export_Analysis_Cleaned_Dataset[[#This Row],[Ship_Date]]-Agricultural_Export_Analysis_Cleaned_Dataset[[#This Row],[Order_Date]]</f>
        <v>9</v>
      </c>
      <c r="AQ2237" s="4" t="str">
        <f>TEXT(Agricultural_Export_Analysis_Cleaned_Dataset[[#This Row],[Order_Date]],"mmm yyyy")</f>
        <v>Jul 2025</v>
      </c>
    </row>
    <row r="2238" spans="1:43" x14ac:dyDescent="0.3">
      <c r="A2238" t="s">
        <v>4331</v>
      </c>
      <c r="B2238" t="s">
        <v>4332</v>
      </c>
      <c r="C2238" s="2">
        <v>45562</v>
      </c>
      <c r="D2238" s="2">
        <v>45564</v>
      </c>
      <c r="E2238" s="2">
        <v>45593</v>
      </c>
      <c r="F2238" t="s">
        <v>35</v>
      </c>
      <c r="G2238" t="s">
        <v>73</v>
      </c>
      <c r="H2238" t="s">
        <v>51</v>
      </c>
      <c r="I2238" t="s">
        <v>97</v>
      </c>
      <c r="J2238" t="s">
        <v>63</v>
      </c>
      <c r="K2238" s="7">
        <v>0</v>
      </c>
      <c r="L2238" t="s">
        <v>135</v>
      </c>
      <c r="M2238" t="s">
        <v>159</v>
      </c>
      <c r="N2238" t="s">
        <v>160</v>
      </c>
      <c r="O2238">
        <v>814</v>
      </c>
      <c r="P2238" s="6">
        <v>452.95</v>
      </c>
      <c r="Q2238" s="6">
        <v>368701.3</v>
      </c>
      <c r="R2238" s="5">
        <v>0</v>
      </c>
      <c r="S2238" s="6">
        <v>368701.3</v>
      </c>
      <c r="T2238" s="6">
        <v>14535.69</v>
      </c>
      <c r="U2238" s="6">
        <v>223331.48</v>
      </c>
      <c r="V2238" s="6">
        <v>2681.11</v>
      </c>
      <c r="W2238" s="6">
        <v>36582.660000000003</v>
      </c>
      <c r="X2238" s="6">
        <v>91570.36</v>
      </c>
      <c r="Y2238" s="5">
        <v>0.24835920025234501</v>
      </c>
      <c r="Z2238" t="s">
        <v>103</v>
      </c>
      <c r="AA2238" t="s">
        <v>104</v>
      </c>
      <c r="AB2238" t="s">
        <v>83</v>
      </c>
      <c r="AC2238" t="s">
        <v>76</v>
      </c>
      <c r="AD2238" t="s">
        <v>84</v>
      </c>
      <c r="AE2238" t="s">
        <v>58</v>
      </c>
      <c r="AF2238" t="str">
        <f>TEXT(Agricultural_Export_Analysis_Cleaned_Dataset[[#This Row],[Order_Date]],"mmm")</f>
        <v>Sep</v>
      </c>
      <c r="AG2238" t="str">
        <f>TEXT(Agricultural_Export_Analysis_Cleaned_Dataset[[#This Row],[Order_Date]],"yyyy")</f>
        <v>2024</v>
      </c>
      <c r="AH2238" t="str">
        <f>TEXT(Agricultural_Export_Analysis_Cleaned_Dataset[[#This Row],[Order_Date]],"ddd")</f>
        <v>Fri</v>
      </c>
      <c r="AI2238" t="str">
        <f>TEXT(Agricultural_Export_Analysis_Cleaned_Dataset[[#This Row],[Ship_Date]],"yyyy")</f>
        <v>2024</v>
      </c>
      <c r="AJ2238" t="str">
        <f>TEXT(Agricultural_Export_Analysis_Cleaned_Dataset[[#This Row],[Ship_Date]],"mmm")</f>
        <v>Sep</v>
      </c>
      <c r="AK2238" t="str">
        <f>TEXT(Agricultural_Export_Analysis_Cleaned_Dataset[[#This Row],[Ship_Date]],"ddd")</f>
        <v>Sun</v>
      </c>
      <c r="AL2238" t="str">
        <f>TEXT(Agricultural_Export_Analysis_Cleaned_Dataset[[#This Row],[Delivery_Date]],"yyyy")</f>
        <v>2024</v>
      </c>
      <c r="AM2238" t="str">
        <f>TEXT(Agricultural_Export_Analysis_Cleaned_Dataset[[#This Row],[Delivery_Date]],"mmm")</f>
        <v>Oct</v>
      </c>
      <c r="AN2238" t="str">
        <f>TEXT(Agricultural_Export_Analysis_Cleaned_Dataset[[#This Row],[Delivery_Date]],"ddd")</f>
        <v>Mon</v>
      </c>
      <c r="AO2238">
        <f>Agricultural_Export_Analysis_Cleaned_Dataset[[#This Row],[Delivery_Date]]-Agricultural_Export_Analysis_Cleaned_Dataset[[#This Row],[Ship_Date]]</f>
        <v>29</v>
      </c>
      <c r="AP2238">
        <f>Agricultural_Export_Analysis_Cleaned_Dataset[[#This Row],[Ship_Date]]-Agricultural_Export_Analysis_Cleaned_Dataset[[#This Row],[Order_Date]]</f>
        <v>2</v>
      </c>
      <c r="AQ2238" s="4" t="str">
        <f>TEXT(Agricultural_Export_Analysis_Cleaned_Dataset[[#This Row],[Order_Date]],"mmm yyyy")</f>
        <v>Sep 2024</v>
      </c>
    </row>
    <row r="2239" spans="1:43" x14ac:dyDescent="0.3">
      <c r="A2239" t="s">
        <v>4333</v>
      </c>
      <c r="B2239" t="s">
        <v>4334</v>
      </c>
      <c r="C2239" s="2">
        <v>45869</v>
      </c>
      <c r="D2239" s="2">
        <v>45873</v>
      </c>
      <c r="E2239" s="2">
        <v>45894</v>
      </c>
      <c r="F2239" t="s">
        <v>35</v>
      </c>
      <c r="G2239" t="s">
        <v>8932</v>
      </c>
      <c r="H2239" t="s">
        <v>37</v>
      </c>
      <c r="I2239" t="s">
        <v>97</v>
      </c>
      <c r="J2239" t="s">
        <v>63</v>
      </c>
      <c r="K2239" s="7">
        <v>0</v>
      </c>
      <c r="L2239" t="s">
        <v>80</v>
      </c>
      <c r="M2239" t="s">
        <v>130</v>
      </c>
      <c r="N2239" t="s">
        <v>131</v>
      </c>
      <c r="O2239">
        <v>1468</v>
      </c>
      <c r="P2239" s="6">
        <v>201.22</v>
      </c>
      <c r="Q2239" s="6">
        <v>295390.96000000002</v>
      </c>
      <c r="R2239" s="5">
        <v>0.15</v>
      </c>
      <c r="S2239" s="6">
        <v>251082.31599999999</v>
      </c>
      <c r="T2239" s="6">
        <v>12221.21</v>
      </c>
      <c r="U2239" s="6">
        <v>129372.43</v>
      </c>
      <c r="V2239" s="6">
        <v>2520.0500000000002</v>
      </c>
      <c r="W2239" s="6">
        <v>6984.92</v>
      </c>
      <c r="X2239" s="6">
        <v>99983.706000000006</v>
      </c>
      <c r="Y2239" s="5">
        <v>0.39821086404189499</v>
      </c>
      <c r="Z2239" t="s">
        <v>103</v>
      </c>
      <c r="AA2239" t="s">
        <v>119</v>
      </c>
      <c r="AB2239" t="s">
        <v>65</v>
      </c>
      <c r="AC2239" t="s">
        <v>66</v>
      </c>
      <c r="AD2239" t="s">
        <v>57</v>
      </c>
      <c r="AE2239" t="s">
        <v>58</v>
      </c>
      <c r="AF2239" t="str">
        <f>TEXT(Agricultural_Export_Analysis_Cleaned_Dataset[[#This Row],[Order_Date]],"mmm")</f>
        <v>Jul</v>
      </c>
      <c r="AG2239" t="str">
        <f>TEXT(Agricultural_Export_Analysis_Cleaned_Dataset[[#This Row],[Order_Date]],"yyyy")</f>
        <v>2025</v>
      </c>
      <c r="AH2239" t="str">
        <f>TEXT(Agricultural_Export_Analysis_Cleaned_Dataset[[#This Row],[Order_Date]],"ddd")</f>
        <v>Thu</v>
      </c>
      <c r="AI2239" t="str">
        <f>TEXT(Agricultural_Export_Analysis_Cleaned_Dataset[[#This Row],[Ship_Date]],"yyyy")</f>
        <v>2025</v>
      </c>
      <c r="AJ2239" t="str">
        <f>TEXT(Agricultural_Export_Analysis_Cleaned_Dataset[[#This Row],[Ship_Date]],"mmm")</f>
        <v>Aug</v>
      </c>
      <c r="AK2239" t="str">
        <f>TEXT(Agricultural_Export_Analysis_Cleaned_Dataset[[#This Row],[Ship_Date]],"ddd")</f>
        <v>Mon</v>
      </c>
      <c r="AL2239" t="str">
        <f>TEXT(Agricultural_Export_Analysis_Cleaned_Dataset[[#This Row],[Delivery_Date]],"yyyy")</f>
        <v>2025</v>
      </c>
      <c r="AM2239" t="str">
        <f>TEXT(Agricultural_Export_Analysis_Cleaned_Dataset[[#This Row],[Delivery_Date]],"mmm")</f>
        <v>Aug</v>
      </c>
      <c r="AN2239" t="str">
        <f>TEXT(Agricultural_Export_Analysis_Cleaned_Dataset[[#This Row],[Delivery_Date]],"ddd")</f>
        <v>Mon</v>
      </c>
      <c r="AO2239">
        <f>Agricultural_Export_Analysis_Cleaned_Dataset[[#This Row],[Delivery_Date]]-Agricultural_Export_Analysis_Cleaned_Dataset[[#This Row],[Ship_Date]]</f>
        <v>21</v>
      </c>
      <c r="AP2239">
        <f>Agricultural_Export_Analysis_Cleaned_Dataset[[#This Row],[Ship_Date]]-Agricultural_Export_Analysis_Cleaned_Dataset[[#This Row],[Order_Date]]</f>
        <v>4</v>
      </c>
      <c r="AQ2239" s="4" t="str">
        <f>TEXT(Agricultural_Export_Analysis_Cleaned_Dataset[[#This Row],[Order_Date]],"mmm yyyy")</f>
        <v>Jul 2025</v>
      </c>
    </row>
    <row r="2240" spans="1:43" x14ac:dyDescent="0.3">
      <c r="A2240" t="s">
        <v>4335</v>
      </c>
      <c r="B2240" t="s">
        <v>4336</v>
      </c>
      <c r="C2240" s="2">
        <v>45714</v>
      </c>
      <c r="D2240" s="2">
        <v>45719</v>
      </c>
      <c r="E2240" s="2">
        <v>45747</v>
      </c>
      <c r="F2240" t="s">
        <v>35</v>
      </c>
      <c r="G2240" t="s">
        <v>8933</v>
      </c>
      <c r="H2240" t="s">
        <v>74</v>
      </c>
      <c r="I2240" t="s">
        <v>118</v>
      </c>
      <c r="J2240" t="s">
        <v>39</v>
      </c>
      <c r="K2240" s="7">
        <v>0</v>
      </c>
      <c r="L2240" t="s">
        <v>80</v>
      </c>
      <c r="M2240" t="s">
        <v>88</v>
      </c>
      <c r="N2240" t="s">
        <v>89</v>
      </c>
      <c r="O2240">
        <v>56</v>
      </c>
      <c r="P2240" s="6">
        <v>392.59</v>
      </c>
      <c r="Q2240" s="6">
        <v>21985.040000000001</v>
      </c>
      <c r="R2240" s="5">
        <v>0.05</v>
      </c>
      <c r="S2240" s="6">
        <v>20885.788</v>
      </c>
      <c r="T2240" s="6">
        <v>2123.1999999999998</v>
      </c>
      <c r="U2240" s="6">
        <v>11135.37</v>
      </c>
      <c r="V2240" s="6">
        <v>334.63</v>
      </c>
      <c r="W2240" s="6">
        <v>1015.53</v>
      </c>
      <c r="X2240" s="6">
        <v>6277.058</v>
      </c>
      <c r="Y2240" s="5">
        <v>0.30054207195821397</v>
      </c>
      <c r="Z2240" t="s">
        <v>40</v>
      </c>
      <c r="AA2240" t="s">
        <v>147</v>
      </c>
      <c r="AB2240" t="s">
        <v>42</v>
      </c>
      <c r="AC2240" t="s">
        <v>76</v>
      </c>
      <c r="AD2240" t="s">
        <v>44</v>
      </c>
      <c r="AE2240" t="s">
        <v>67</v>
      </c>
      <c r="AF2240" t="str">
        <f>TEXT(Agricultural_Export_Analysis_Cleaned_Dataset[[#This Row],[Order_Date]],"mmm")</f>
        <v>Feb</v>
      </c>
      <c r="AG2240" t="str">
        <f>TEXT(Agricultural_Export_Analysis_Cleaned_Dataset[[#This Row],[Order_Date]],"yyyy")</f>
        <v>2025</v>
      </c>
      <c r="AH2240" t="str">
        <f>TEXT(Agricultural_Export_Analysis_Cleaned_Dataset[[#This Row],[Order_Date]],"ddd")</f>
        <v>Wed</v>
      </c>
      <c r="AI2240" t="str">
        <f>TEXT(Agricultural_Export_Analysis_Cleaned_Dataset[[#This Row],[Ship_Date]],"yyyy")</f>
        <v>2025</v>
      </c>
      <c r="AJ2240" t="str">
        <f>TEXT(Agricultural_Export_Analysis_Cleaned_Dataset[[#This Row],[Ship_Date]],"mmm")</f>
        <v>Mar</v>
      </c>
      <c r="AK2240" t="str">
        <f>TEXT(Agricultural_Export_Analysis_Cleaned_Dataset[[#This Row],[Ship_Date]],"ddd")</f>
        <v>Mon</v>
      </c>
      <c r="AL2240" t="str">
        <f>TEXT(Agricultural_Export_Analysis_Cleaned_Dataset[[#This Row],[Delivery_Date]],"yyyy")</f>
        <v>2025</v>
      </c>
      <c r="AM2240" t="str">
        <f>TEXT(Agricultural_Export_Analysis_Cleaned_Dataset[[#This Row],[Delivery_Date]],"mmm")</f>
        <v>Mar</v>
      </c>
      <c r="AN2240" t="str">
        <f>TEXT(Agricultural_Export_Analysis_Cleaned_Dataset[[#This Row],[Delivery_Date]],"ddd")</f>
        <v>Mon</v>
      </c>
      <c r="AO2240">
        <f>Agricultural_Export_Analysis_Cleaned_Dataset[[#This Row],[Delivery_Date]]-Agricultural_Export_Analysis_Cleaned_Dataset[[#This Row],[Ship_Date]]</f>
        <v>28</v>
      </c>
      <c r="AP2240">
        <f>Agricultural_Export_Analysis_Cleaned_Dataset[[#This Row],[Ship_Date]]-Agricultural_Export_Analysis_Cleaned_Dataset[[#This Row],[Order_Date]]</f>
        <v>5</v>
      </c>
      <c r="AQ2240" s="4" t="str">
        <f>TEXT(Agricultural_Export_Analysis_Cleaned_Dataset[[#This Row],[Order_Date]],"mmm yyyy")</f>
        <v>Feb 2025</v>
      </c>
    </row>
    <row r="2241" spans="1:43" x14ac:dyDescent="0.3">
      <c r="A2241" t="s">
        <v>4337</v>
      </c>
      <c r="B2241" t="s">
        <v>1059</v>
      </c>
      <c r="C2241" s="2">
        <v>45645</v>
      </c>
      <c r="D2241" s="2">
        <v>45649</v>
      </c>
      <c r="E2241" s="2">
        <v>45665</v>
      </c>
      <c r="F2241" t="s">
        <v>35</v>
      </c>
      <c r="G2241" t="s">
        <v>36</v>
      </c>
      <c r="H2241" t="s">
        <v>37</v>
      </c>
      <c r="I2241" t="s">
        <v>97</v>
      </c>
      <c r="J2241" t="s">
        <v>39</v>
      </c>
      <c r="K2241" s="7">
        <v>0</v>
      </c>
      <c r="L2241" t="s">
        <v>87</v>
      </c>
      <c r="M2241" t="s">
        <v>107</v>
      </c>
      <c r="N2241" t="s">
        <v>108</v>
      </c>
      <c r="O2241">
        <v>1868</v>
      </c>
      <c r="P2241" s="6">
        <v>355.35</v>
      </c>
      <c r="Q2241" s="6">
        <v>663793.80000000005</v>
      </c>
      <c r="R2241" s="5">
        <v>0.15</v>
      </c>
      <c r="S2241" s="6">
        <v>564224.73</v>
      </c>
      <c r="T2241" s="6">
        <v>11823.76</v>
      </c>
      <c r="U2241" s="6">
        <v>390979.13</v>
      </c>
      <c r="V2241" s="6">
        <v>399.47</v>
      </c>
      <c r="W2241" s="6">
        <v>15527.05</v>
      </c>
      <c r="X2241" s="6">
        <v>145495.32</v>
      </c>
      <c r="Y2241" s="5">
        <v>0.25786767623602702</v>
      </c>
      <c r="Z2241" t="s">
        <v>54</v>
      </c>
      <c r="AA2241" t="s">
        <v>55</v>
      </c>
      <c r="AB2241" t="s">
        <v>42</v>
      </c>
      <c r="AC2241" t="s">
        <v>66</v>
      </c>
      <c r="AD2241" t="s">
        <v>84</v>
      </c>
      <c r="AE2241" t="s">
        <v>58</v>
      </c>
      <c r="AF2241" t="str">
        <f>TEXT(Agricultural_Export_Analysis_Cleaned_Dataset[[#This Row],[Order_Date]],"mmm")</f>
        <v>Dec</v>
      </c>
      <c r="AG2241" t="str">
        <f>TEXT(Agricultural_Export_Analysis_Cleaned_Dataset[[#This Row],[Order_Date]],"yyyy")</f>
        <v>2024</v>
      </c>
      <c r="AH2241" t="str">
        <f>TEXT(Agricultural_Export_Analysis_Cleaned_Dataset[[#This Row],[Order_Date]],"ddd")</f>
        <v>Thu</v>
      </c>
      <c r="AI2241" t="str">
        <f>TEXT(Agricultural_Export_Analysis_Cleaned_Dataset[[#This Row],[Ship_Date]],"yyyy")</f>
        <v>2024</v>
      </c>
      <c r="AJ2241" t="str">
        <f>TEXT(Agricultural_Export_Analysis_Cleaned_Dataset[[#This Row],[Ship_Date]],"mmm")</f>
        <v>Dec</v>
      </c>
      <c r="AK2241" t="str">
        <f>TEXT(Agricultural_Export_Analysis_Cleaned_Dataset[[#This Row],[Ship_Date]],"ddd")</f>
        <v>Mon</v>
      </c>
      <c r="AL2241" t="str">
        <f>TEXT(Agricultural_Export_Analysis_Cleaned_Dataset[[#This Row],[Delivery_Date]],"yyyy")</f>
        <v>2025</v>
      </c>
      <c r="AM2241" t="str">
        <f>TEXT(Agricultural_Export_Analysis_Cleaned_Dataset[[#This Row],[Delivery_Date]],"mmm")</f>
        <v>Jan</v>
      </c>
      <c r="AN2241" t="str">
        <f>TEXT(Agricultural_Export_Analysis_Cleaned_Dataset[[#This Row],[Delivery_Date]],"ddd")</f>
        <v>Wed</v>
      </c>
      <c r="AO2241">
        <f>Agricultural_Export_Analysis_Cleaned_Dataset[[#This Row],[Delivery_Date]]-Agricultural_Export_Analysis_Cleaned_Dataset[[#This Row],[Ship_Date]]</f>
        <v>16</v>
      </c>
      <c r="AP2241">
        <f>Agricultural_Export_Analysis_Cleaned_Dataset[[#This Row],[Ship_Date]]-Agricultural_Export_Analysis_Cleaned_Dataset[[#This Row],[Order_Date]]</f>
        <v>4</v>
      </c>
      <c r="AQ2241" s="4" t="str">
        <f>TEXT(Agricultural_Export_Analysis_Cleaned_Dataset[[#This Row],[Order_Date]],"mmm yyyy")</f>
        <v>Dec 2024</v>
      </c>
    </row>
    <row r="2242" spans="1:43" x14ac:dyDescent="0.3">
      <c r="A2242" t="s">
        <v>4338</v>
      </c>
      <c r="B2242" t="s">
        <v>1387</v>
      </c>
      <c r="C2242" s="2">
        <v>45757</v>
      </c>
      <c r="D2242" s="2">
        <v>45764</v>
      </c>
      <c r="E2242" s="2">
        <v>45773</v>
      </c>
      <c r="F2242" t="s">
        <v>35</v>
      </c>
      <c r="G2242" t="s">
        <v>73</v>
      </c>
      <c r="H2242" t="s">
        <v>74</v>
      </c>
      <c r="I2242" t="s">
        <v>52</v>
      </c>
      <c r="J2242" t="s">
        <v>112</v>
      </c>
      <c r="K2242" s="7">
        <v>0</v>
      </c>
      <c r="L2242" t="s">
        <v>70</v>
      </c>
      <c r="M2242" t="s">
        <v>159</v>
      </c>
      <c r="N2242" t="s">
        <v>160</v>
      </c>
      <c r="O2242">
        <v>155</v>
      </c>
      <c r="P2242" s="6">
        <v>332.8</v>
      </c>
      <c r="Q2242" s="6">
        <v>51584</v>
      </c>
      <c r="R2242" s="5">
        <v>0.05</v>
      </c>
      <c r="S2242" s="6">
        <v>49004.800000000003</v>
      </c>
      <c r="T2242" s="6">
        <v>1553.72</v>
      </c>
      <c r="U2242" s="6">
        <v>29456.66</v>
      </c>
      <c r="V2242" s="6">
        <v>2205.3200000000002</v>
      </c>
      <c r="W2242" s="6">
        <v>4700.67</v>
      </c>
      <c r="X2242" s="6">
        <v>11088.43</v>
      </c>
      <c r="Y2242" s="5">
        <v>0.22627232434373801</v>
      </c>
      <c r="Z2242" t="s">
        <v>81</v>
      </c>
      <c r="AA2242" t="s">
        <v>165</v>
      </c>
      <c r="AB2242" t="s">
        <v>42</v>
      </c>
      <c r="AC2242" t="s">
        <v>66</v>
      </c>
      <c r="AD2242" t="s">
        <v>44</v>
      </c>
      <c r="AE2242" t="s">
        <v>45</v>
      </c>
      <c r="AF2242" t="str">
        <f>TEXT(Agricultural_Export_Analysis_Cleaned_Dataset[[#This Row],[Order_Date]],"mmm")</f>
        <v>Apr</v>
      </c>
      <c r="AG2242" t="str">
        <f>TEXT(Agricultural_Export_Analysis_Cleaned_Dataset[[#This Row],[Order_Date]],"yyyy")</f>
        <v>2025</v>
      </c>
      <c r="AH2242" t="str">
        <f>TEXT(Agricultural_Export_Analysis_Cleaned_Dataset[[#This Row],[Order_Date]],"ddd")</f>
        <v>Thu</v>
      </c>
      <c r="AI2242" t="str">
        <f>TEXT(Agricultural_Export_Analysis_Cleaned_Dataset[[#This Row],[Ship_Date]],"yyyy")</f>
        <v>2025</v>
      </c>
      <c r="AJ2242" t="str">
        <f>TEXT(Agricultural_Export_Analysis_Cleaned_Dataset[[#This Row],[Ship_Date]],"mmm")</f>
        <v>Apr</v>
      </c>
      <c r="AK2242" t="str">
        <f>TEXT(Agricultural_Export_Analysis_Cleaned_Dataset[[#This Row],[Ship_Date]],"ddd")</f>
        <v>Thu</v>
      </c>
      <c r="AL2242" t="str">
        <f>TEXT(Agricultural_Export_Analysis_Cleaned_Dataset[[#This Row],[Delivery_Date]],"yyyy")</f>
        <v>2025</v>
      </c>
      <c r="AM2242" t="str">
        <f>TEXT(Agricultural_Export_Analysis_Cleaned_Dataset[[#This Row],[Delivery_Date]],"mmm")</f>
        <v>Apr</v>
      </c>
      <c r="AN2242" t="str">
        <f>TEXT(Agricultural_Export_Analysis_Cleaned_Dataset[[#This Row],[Delivery_Date]],"ddd")</f>
        <v>Sat</v>
      </c>
      <c r="AO2242">
        <f>Agricultural_Export_Analysis_Cleaned_Dataset[[#This Row],[Delivery_Date]]-Agricultural_Export_Analysis_Cleaned_Dataset[[#This Row],[Ship_Date]]</f>
        <v>9</v>
      </c>
      <c r="AP2242">
        <f>Agricultural_Export_Analysis_Cleaned_Dataset[[#This Row],[Ship_Date]]-Agricultural_Export_Analysis_Cleaned_Dataset[[#This Row],[Order_Date]]</f>
        <v>7</v>
      </c>
      <c r="AQ2242" s="4" t="str">
        <f>TEXT(Agricultural_Export_Analysis_Cleaned_Dataset[[#This Row],[Order_Date]],"mmm yyyy")</f>
        <v>Apr 2025</v>
      </c>
    </row>
    <row r="2243" spans="1:43" x14ac:dyDescent="0.3">
      <c r="A2243" t="s">
        <v>4339</v>
      </c>
      <c r="B2243" t="s">
        <v>4340</v>
      </c>
      <c r="C2243" s="2">
        <v>45841</v>
      </c>
      <c r="D2243" s="2">
        <v>45843</v>
      </c>
      <c r="E2243" s="2">
        <v>45864</v>
      </c>
      <c r="F2243" t="s">
        <v>35</v>
      </c>
      <c r="G2243" t="s">
        <v>8932</v>
      </c>
      <c r="H2243" t="s">
        <v>74</v>
      </c>
      <c r="I2243" t="s">
        <v>97</v>
      </c>
      <c r="J2243" t="s">
        <v>53</v>
      </c>
      <c r="K2243" s="7">
        <v>0</v>
      </c>
      <c r="L2243" t="s">
        <v>80</v>
      </c>
      <c r="M2243" t="s">
        <v>130</v>
      </c>
      <c r="N2243" t="s">
        <v>131</v>
      </c>
      <c r="O2243">
        <v>1136</v>
      </c>
      <c r="P2243" s="6">
        <v>264.23</v>
      </c>
      <c r="Q2243" s="6">
        <v>300165.28000000003</v>
      </c>
      <c r="R2243" s="5">
        <v>0</v>
      </c>
      <c r="S2243" s="6">
        <v>300165.28000000003</v>
      </c>
      <c r="T2243" s="6">
        <v>939.09</v>
      </c>
      <c r="U2243" s="6">
        <v>165556.46</v>
      </c>
      <c r="V2243" s="6">
        <v>1804.21</v>
      </c>
      <c r="W2243" s="6">
        <v>18533.669999999998</v>
      </c>
      <c r="X2243" s="6">
        <v>113331.85</v>
      </c>
      <c r="Y2243" s="5">
        <v>0.37756482028834298</v>
      </c>
      <c r="Z2243" t="s">
        <v>103</v>
      </c>
      <c r="AA2243" t="s">
        <v>119</v>
      </c>
      <c r="AB2243" t="s">
        <v>42</v>
      </c>
      <c r="AC2243" t="s">
        <v>76</v>
      </c>
      <c r="AD2243" t="s">
        <v>98</v>
      </c>
      <c r="AE2243" t="s">
        <v>45</v>
      </c>
      <c r="AF2243" t="str">
        <f>TEXT(Agricultural_Export_Analysis_Cleaned_Dataset[[#This Row],[Order_Date]],"mmm")</f>
        <v>Jul</v>
      </c>
      <c r="AG2243" t="str">
        <f>TEXT(Agricultural_Export_Analysis_Cleaned_Dataset[[#This Row],[Order_Date]],"yyyy")</f>
        <v>2025</v>
      </c>
      <c r="AH2243" t="str">
        <f>TEXT(Agricultural_Export_Analysis_Cleaned_Dataset[[#This Row],[Order_Date]],"ddd")</f>
        <v>Thu</v>
      </c>
      <c r="AI2243" t="str">
        <f>TEXT(Agricultural_Export_Analysis_Cleaned_Dataset[[#This Row],[Ship_Date]],"yyyy")</f>
        <v>2025</v>
      </c>
      <c r="AJ2243" t="str">
        <f>TEXT(Agricultural_Export_Analysis_Cleaned_Dataset[[#This Row],[Ship_Date]],"mmm")</f>
        <v>Jul</v>
      </c>
      <c r="AK2243" t="str">
        <f>TEXT(Agricultural_Export_Analysis_Cleaned_Dataset[[#This Row],[Ship_Date]],"ddd")</f>
        <v>Sat</v>
      </c>
      <c r="AL2243" t="str">
        <f>TEXT(Agricultural_Export_Analysis_Cleaned_Dataset[[#This Row],[Delivery_Date]],"yyyy")</f>
        <v>2025</v>
      </c>
      <c r="AM2243" t="str">
        <f>TEXT(Agricultural_Export_Analysis_Cleaned_Dataset[[#This Row],[Delivery_Date]],"mmm")</f>
        <v>Jul</v>
      </c>
      <c r="AN2243" t="str">
        <f>TEXT(Agricultural_Export_Analysis_Cleaned_Dataset[[#This Row],[Delivery_Date]],"ddd")</f>
        <v>Sat</v>
      </c>
      <c r="AO2243">
        <f>Agricultural_Export_Analysis_Cleaned_Dataset[[#This Row],[Delivery_Date]]-Agricultural_Export_Analysis_Cleaned_Dataset[[#This Row],[Ship_Date]]</f>
        <v>21</v>
      </c>
      <c r="AP2243">
        <f>Agricultural_Export_Analysis_Cleaned_Dataset[[#This Row],[Ship_Date]]-Agricultural_Export_Analysis_Cleaned_Dataset[[#This Row],[Order_Date]]</f>
        <v>2</v>
      </c>
      <c r="AQ2243" s="4" t="str">
        <f>TEXT(Agricultural_Export_Analysis_Cleaned_Dataset[[#This Row],[Order_Date]],"mmm yyyy")</f>
        <v>Jul 2025</v>
      </c>
    </row>
    <row r="2244" spans="1:43" x14ac:dyDescent="0.3">
      <c r="A2244" t="s">
        <v>4341</v>
      </c>
      <c r="B2244" t="s">
        <v>2637</v>
      </c>
      <c r="C2244" s="2">
        <v>45547</v>
      </c>
      <c r="D2244" s="2">
        <v>45557</v>
      </c>
      <c r="E2244" s="2">
        <v>45576</v>
      </c>
      <c r="F2244" t="s">
        <v>35</v>
      </c>
      <c r="G2244" t="s">
        <v>8933</v>
      </c>
      <c r="H2244" t="s">
        <v>74</v>
      </c>
      <c r="I2244" t="s">
        <v>97</v>
      </c>
      <c r="J2244" t="s">
        <v>63</v>
      </c>
      <c r="K2244" s="7">
        <v>7</v>
      </c>
      <c r="L2244" t="s">
        <v>87</v>
      </c>
      <c r="M2244" t="s">
        <v>107</v>
      </c>
      <c r="N2244" t="s">
        <v>108</v>
      </c>
      <c r="O2244">
        <v>1673</v>
      </c>
      <c r="P2244" s="6">
        <v>108.24</v>
      </c>
      <c r="Q2244" s="6">
        <v>181085.52</v>
      </c>
      <c r="R2244" s="5">
        <v>0.15</v>
      </c>
      <c r="S2244" s="6">
        <v>153922.69200000001</v>
      </c>
      <c r="T2244" s="6">
        <v>7994.94</v>
      </c>
      <c r="U2244" s="6">
        <v>99106.880000000005</v>
      </c>
      <c r="V2244" s="6">
        <v>894.3</v>
      </c>
      <c r="W2244" s="6">
        <v>11885.49</v>
      </c>
      <c r="X2244" s="6">
        <v>34041.082000000002</v>
      </c>
      <c r="Y2244" s="5">
        <v>0.22115700783091799</v>
      </c>
      <c r="Z2244" t="s">
        <v>103</v>
      </c>
      <c r="AA2244" t="s">
        <v>104</v>
      </c>
      <c r="AB2244" t="s">
        <v>42</v>
      </c>
      <c r="AC2244" t="s">
        <v>76</v>
      </c>
      <c r="AD2244" t="s">
        <v>84</v>
      </c>
      <c r="AE2244" t="s">
        <v>58</v>
      </c>
      <c r="AF2244" t="str">
        <f>TEXT(Agricultural_Export_Analysis_Cleaned_Dataset[[#This Row],[Order_Date]],"mmm")</f>
        <v>Sep</v>
      </c>
      <c r="AG2244" t="str">
        <f>TEXT(Agricultural_Export_Analysis_Cleaned_Dataset[[#This Row],[Order_Date]],"yyyy")</f>
        <v>2024</v>
      </c>
      <c r="AH2244" t="str">
        <f>TEXT(Agricultural_Export_Analysis_Cleaned_Dataset[[#This Row],[Order_Date]],"ddd")</f>
        <v>Thu</v>
      </c>
      <c r="AI2244" t="str">
        <f>TEXT(Agricultural_Export_Analysis_Cleaned_Dataset[[#This Row],[Ship_Date]],"yyyy")</f>
        <v>2024</v>
      </c>
      <c r="AJ2244" t="str">
        <f>TEXT(Agricultural_Export_Analysis_Cleaned_Dataset[[#This Row],[Ship_Date]],"mmm")</f>
        <v>Sep</v>
      </c>
      <c r="AK2244" t="str">
        <f>TEXT(Agricultural_Export_Analysis_Cleaned_Dataset[[#This Row],[Ship_Date]],"ddd")</f>
        <v>Sun</v>
      </c>
      <c r="AL2244" t="str">
        <f>TEXT(Agricultural_Export_Analysis_Cleaned_Dataset[[#This Row],[Delivery_Date]],"yyyy")</f>
        <v>2024</v>
      </c>
      <c r="AM2244" t="str">
        <f>TEXT(Agricultural_Export_Analysis_Cleaned_Dataset[[#This Row],[Delivery_Date]],"mmm")</f>
        <v>Oct</v>
      </c>
      <c r="AN2244" t="str">
        <f>TEXT(Agricultural_Export_Analysis_Cleaned_Dataset[[#This Row],[Delivery_Date]],"ddd")</f>
        <v>Fri</v>
      </c>
      <c r="AO2244">
        <f>Agricultural_Export_Analysis_Cleaned_Dataset[[#This Row],[Delivery_Date]]-Agricultural_Export_Analysis_Cleaned_Dataset[[#This Row],[Ship_Date]]</f>
        <v>19</v>
      </c>
      <c r="AP2244">
        <f>Agricultural_Export_Analysis_Cleaned_Dataset[[#This Row],[Ship_Date]]-Agricultural_Export_Analysis_Cleaned_Dataset[[#This Row],[Order_Date]]</f>
        <v>10</v>
      </c>
      <c r="AQ2244" s="4" t="str">
        <f>TEXT(Agricultural_Export_Analysis_Cleaned_Dataset[[#This Row],[Order_Date]],"mmm yyyy")</f>
        <v>Sep 2024</v>
      </c>
    </row>
    <row r="2245" spans="1:43" x14ac:dyDescent="0.3">
      <c r="A2245" t="s">
        <v>4342</v>
      </c>
      <c r="B2245" t="s">
        <v>1433</v>
      </c>
      <c r="C2245" s="2">
        <v>45455</v>
      </c>
      <c r="D2245" s="2">
        <v>45459</v>
      </c>
      <c r="E2245" s="2">
        <v>45486</v>
      </c>
      <c r="F2245" t="s">
        <v>35</v>
      </c>
      <c r="G2245" t="s">
        <v>8933</v>
      </c>
      <c r="H2245" t="s">
        <v>37</v>
      </c>
      <c r="I2245" t="s">
        <v>52</v>
      </c>
      <c r="J2245" t="s">
        <v>53</v>
      </c>
      <c r="K2245" s="7">
        <v>0</v>
      </c>
      <c r="L2245" t="s">
        <v>70</v>
      </c>
      <c r="M2245" t="s">
        <v>130</v>
      </c>
      <c r="N2245" t="s">
        <v>131</v>
      </c>
      <c r="O2245">
        <v>1717</v>
      </c>
      <c r="P2245" s="6">
        <v>265.61</v>
      </c>
      <c r="Q2245" s="6">
        <v>456052.37</v>
      </c>
      <c r="R2245" s="5">
        <v>0</v>
      </c>
      <c r="S2245" s="6">
        <v>456052.37</v>
      </c>
      <c r="T2245" s="6">
        <v>1739.71</v>
      </c>
      <c r="U2245" s="6">
        <v>322859.46999999997</v>
      </c>
      <c r="V2245" s="6">
        <v>1352.26</v>
      </c>
      <c r="W2245" s="6">
        <v>49681.83</v>
      </c>
      <c r="X2245" s="6">
        <v>80419.100000000006</v>
      </c>
      <c r="Y2245" s="5">
        <v>0.17633742370421199</v>
      </c>
      <c r="Z2245" t="s">
        <v>81</v>
      </c>
      <c r="AA2245" t="s">
        <v>150</v>
      </c>
      <c r="AB2245" t="s">
        <v>83</v>
      </c>
      <c r="AC2245" t="s">
        <v>66</v>
      </c>
      <c r="AD2245" t="s">
        <v>123</v>
      </c>
      <c r="AE2245" t="s">
        <v>58</v>
      </c>
      <c r="AF2245" t="str">
        <f>TEXT(Agricultural_Export_Analysis_Cleaned_Dataset[[#This Row],[Order_Date]],"mmm")</f>
        <v>Jun</v>
      </c>
      <c r="AG2245" t="str">
        <f>TEXT(Agricultural_Export_Analysis_Cleaned_Dataset[[#This Row],[Order_Date]],"yyyy")</f>
        <v>2024</v>
      </c>
      <c r="AH2245" t="str">
        <f>TEXT(Agricultural_Export_Analysis_Cleaned_Dataset[[#This Row],[Order_Date]],"ddd")</f>
        <v>Wed</v>
      </c>
      <c r="AI2245" t="str">
        <f>TEXT(Agricultural_Export_Analysis_Cleaned_Dataset[[#This Row],[Ship_Date]],"yyyy")</f>
        <v>2024</v>
      </c>
      <c r="AJ2245" t="str">
        <f>TEXT(Agricultural_Export_Analysis_Cleaned_Dataset[[#This Row],[Ship_Date]],"mmm")</f>
        <v>Jun</v>
      </c>
      <c r="AK2245" t="str">
        <f>TEXT(Agricultural_Export_Analysis_Cleaned_Dataset[[#This Row],[Ship_Date]],"ddd")</f>
        <v>Sun</v>
      </c>
      <c r="AL2245" t="str">
        <f>TEXT(Agricultural_Export_Analysis_Cleaned_Dataset[[#This Row],[Delivery_Date]],"yyyy")</f>
        <v>2024</v>
      </c>
      <c r="AM2245" t="str">
        <f>TEXT(Agricultural_Export_Analysis_Cleaned_Dataset[[#This Row],[Delivery_Date]],"mmm")</f>
        <v>Jul</v>
      </c>
      <c r="AN2245" t="str">
        <f>TEXT(Agricultural_Export_Analysis_Cleaned_Dataset[[#This Row],[Delivery_Date]],"ddd")</f>
        <v>Sat</v>
      </c>
      <c r="AO2245">
        <f>Agricultural_Export_Analysis_Cleaned_Dataset[[#This Row],[Delivery_Date]]-Agricultural_Export_Analysis_Cleaned_Dataset[[#This Row],[Ship_Date]]</f>
        <v>27</v>
      </c>
      <c r="AP2245">
        <f>Agricultural_Export_Analysis_Cleaned_Dataset[[#This Row],[Ship_Date]]-Agricultural_Export_Analysis_Cleaned_Dataset[[#This Row],[Order_Date]]</f>
        <v>4</v>
      </c>
      <c r="AQ2245" s="4" t="str">
        <f>TEXT(Agricultural_Export_Analysis_Cleaned_Dataset[[#This Row],[Order_Date]],"mmm yyyy")</f>
        <v>Jun 2024</v>
      </c>
    </row>
    <row r="2246" spans="1:43" x14ac:dyDescent="0.3">
      <c r="A2246" t="s">
        <v>4343</v>
      </c>
      <c r="B2246" t="s">
        <v>4344</v>
      </c>
      <c r="C2246" s="2">
        <v>45454</v>
      </c>
      <c r="D2246" s="2">
        <v>45455</v>
      </c>
      <c r="E2246" s="2">
        <v>45486</v>
      </c>
      <c r="F2246" t="s">
        <v>35</v>
      </c>
      <c r="G2246" t="s">
        <v>73</v>
      </c>
      <c r="H2246" t="s">
        <v>74</v>
      </c>
      <c r="I2246" t="s">
        <v>118</v>
      </c>
      <c r="J2246" t="s">
        <v>53</v>
      </c>
      <c r="K2246" s="7">
        <v>2</v>
      </c>
      <c r="L2246" t="s">
        <v>80</v>
      </c>
      <c r="M2246" t="s">
        <v>130</v>
      </c>
      <c r="N2246" t="s">
        <v>131</v>
      </c>
      <c r="O2246">
        <v>1491</v>
      </c>
      <c r="P2246" s="6">
        <v>492.14</v>
      </c>
      <c r="Q2246" s="6">
        <v>733780.74</v>
      </c>
      <c r="R2246" s="5">
        <v>0.05</v>
      </c>
      <c r="S2246" s="6">
        <v>697091.70299999998</v>
      </c>
      <c r="T2246" s="6">
        <v>14932.26</v>
      </c>
      <c r="U2246" s="6">
        <v>431087.03</v>
      </c>
      <c r="V2246" s="6">
        <v>840.44</v>
      </c>
      <c r="W2246" s="6">
        <v>44441.22</v>
      </c>
      <c r="X2246" s="6">
        <v>205790.753</v>
      </c>
      <c r="Y2246" s="5">
        <v>0.29521331571493398</v>
      </c>
      <c r="Z2246" t="s">
        <v>81</v>
      </c>
      <c r="AA2246" t="s">
        <v>150</v>
      </c>
      <c r="AB2246" t="s">
        <v>56</v>
      </c>
      <c r="AC2246" t="s">
        <v>66</v>
      </c>
      <c r="AD2246" t="s">
        <v>77</v>
      </c>
      <c r="AE2246" t="s">
        <v>58</v>
      </c>
      <c r="AF2246" t="str">
        <f>TEXT(Agricultural_Export_Analysis_Cleaned_Dataset[[#This Row],[Order_Date]],"mmm")</f>
        <v>Jun</v>
      </c>
      <c r="AG2246" t="str">
        <f>TEXT(Agricultural_Export_Analysis_Cleaned_Dataset[[#This Row],[Order_Date]],"yyyy")</f>
        <v>2024</v>
      </c>
      <c r="AH2246" t="str">
        <f>TEXT(Agricultural_Export_Analysis_Cleaned_Dataset[[#This Row],[Order_Date]],"ddd")</f>
        <v>Tue</v>
      </c>
      <c r="AI2246" t="str">
        <f>TEXT(Agricultural_Export_Analysis_Cleaned_Dataset[[#This Row],[Ship_Date]],"yyyy")</f>
        <v>2024</v>
      </c>
      <c r="AJ2246" t="str">
        <f>TEXT(Agricultural_Export_Analysis_Cleaned_Dataset[[#This Row],[Ship_Date]],"mmm")</f>
        <v>Jun</v>
      </c>
      <c r="AK2246" t="str">
        <f>TEXT(Agricultural_Export_Analysis_Cleaned_Dataset[[#This Row],[Ship_Date]],"ddd")</f>
        <v>Wed</v>
      </c>
      <c r="AL2246" t="str">
        <f>TEXT(Agricultural_Export_Analysis_Cleaned_Dataset[[#This Row],[Delivery_Date]],"yyyy")</f>
        <v>2024</v>
      </c>
      <c r="AM2246" t="str">
        <f>TEXT(Agricultural_Export_Analysis_Cleaned_Dataset[[#This Row],[Delivery_Date]],"mmm")</f>
        <v>Jul</v>
      </c>
      <c r="AN2246" t="str">
        <f>TEXT(Agricultural_Export_Analysis_Cleaned_Dataset[[#This Row],[Delivery_Date]],"ddd")</f>
        <v>Sat</v>
      </c>
      <c r="AO2246">
        <f>Agricultural_Export_Analysis_Cleaned_Dataset[[#This Row],[Delivery_Date]]-Agricultural_Export_Analysis_Cleaned_Dataset[[#This Row],[Ship_Date]]</f>
        <v>31</v>
      </c>
      <c r="AP2246">
        <f>Agricultural_Export_Analysis_Cleaned_Dataset[[#This Row],[Ship_Date]]-Agricultural_Export_Analysis_Cleaned_Dataset[[#This Row],[Order_Date]]</f>
        <v>1</v>
      </c>
      <c r="AQ2246" s="4" t="str">
        <f>TEXT(Agricultural_Export_Analysis_Cleaned_Dataset[[#This Row],[Order_Date]],"mmm yyyy")</f>
        <v>Jun 2024</v>
      </c>
    </row>
    <row r="2247" spans="1:43" x14ac:dyDescent="0.3">
      <c r="A2247" t="s">
        <v>4345</v>
      </c>
      <c r="B2247" t="s">
        <v>4346</v>
      </c>
      <c r="C2247" s="2">
        <v>45754</v>
      </c>
      <c r="D2247" s="2">
        <v>45762</v>
      </c>
      <c r="E2247" s="2">
        <v>45777</v>
      </c>
      <c r="F2247" t="s">
        <v>35</v>
      </c>
      <c r="G2247" t="s">
        <v>96</v>
      </c>
      <c r="H2247" t="s">
        <v>74</v>
      </c>
      <c r="I2247" t="s">
        <v>91</v>
      </c>
      <c r="J2247" t="s">
        <v>39</v>
      </c>
      <c r="K2247" s="7">
        <v>10</v>
      </c>
      <c r="L2247" t="s">
        <v>80</v>
      </c>
      <c r="M2247" t="s">
        <v>61</v>
      </c>
      <c r="N2247" t="s">
        <v>62</v>
      </c>
      <c r="O2247">
        <v>1165</v>
      </c>
      <c r="P2247" s="6">
        <v>330.34</v>
      </c>
      <c r="Q2247" s="6">
        <v>384846.1</v>
      </c>
      <c r="R2247" s="5">
        <v>0.15</v>
      </c>
      <c r="S2247" s="6">
        <v>327119.185</v>
      </c>
      <c r="T2247" s="6">
        <v>7454.89</v>
      </c>
      <c r="U2247" s="6">
        <v>216157.3</v>
      </c>
      <c r="V2247" s="6">
        <v>741.96</v>
      </c>
      <c r="W2247" s="6">
        <v>32749.02</v>
      </c>
      <c r="X2247" s="6">
        <v>70016.014999999999</v>
      </c>
      <c r="Y2247" s="5">
        <v>0.21403824113831799</v>
      </c>
      <c r="Z2247" t="s">
        <v>81</v>
      </c>
      <c r="AA2247" t="s">
        <v>165</v>
      </c>
      <c r="AB2247" t="s">
        <v>42</v>
      </c>
      <c r="AC2247" t="s">
        <v>66</v>
      </c>
      <c r="AD2247" t="s">
        <v>93</v>
      </c>
      <c r="AE2247" t="s">
        <v>45</v>
      </c>
      <c r="AF2247" t="str">
        <f>TEXT(Agricultural_Export_Analysis_Cleaned_Dataset[[#This Row],[Order_Date]],"mmm")</f>
        <v>Apr</v>
      </c>
      <c r="AG2247" t="str">
        <f>TEXT(Agricultural_Export_Analysis_Cleaned_Dataset[[#This Row],[Order_Date]],"yyyy")</f>
        <v>2025</v>
      </c>
      <c r="AH2247" t="str">
        <f>TEXT(Agricultural_Export_Analysis_Cleaned_Dataset[[#This Row],[Order_Date]],"ddd")</f>
        <v>Mon</v>
      </c>
      <c r="AI2247" t="str">
        <f>TEXT(Agricultural_Export_Analysis_Cleaned_Dataset[[#This Row],[Ship_Date]],"yyyy")</f>
        <v>2025</v>
      </c>
      <c r="AJ2247" t="str">
        <f>TEXT(Agricultural_Export_Analysis_Cleaned_Dataset[[#This Row],[Ship_Date]],"mmm")</f>
        <v>Apr</v>
      </c>
      <c r="AK2247" t="str">
        <f>TEXT(Agricultural_Export_Analysis_Cleaned_Dataset[[#This Row],[Ship_Date]],"ddd")</f>
        <v>Tue</v>
      </c>
      <c r="AL2247" t="str">
        <f>TEXT(Agricultural_Export_Analysis_Cleaned_Dataset[[#This Row],[Delivery_Date]],"yyyy")</f>
        <v>2025</v>
      </c>
      <c r="AM2247" t="str">
        <f>TEXT(Agricultural_Export_Analysis_Cleaned_Dataset[[#This Row],[Delivery_Date]],"mmm")</f>
        <v>Apr</v>
      </c>
      <c r="AN2247" t="str">
        <f>TEXT(Agricultural_Export_Analysis_Cleaned_Dataset[[#This Row],[Delivery_Date]],"ddd")</f>
        <v>Wed</v>
      </c>
      <c r="AO2247">
        <f>Agricultural_Export_Analysis_Cleaned_Dataset[[#This Row],[Delivery_Date]]-Agricultural_Export_Analysis_Cleaned_Dataset[[#This Row],[Ship_Date]]</f>
        <v>15</v>
      </c>
      <c r="AP2247">
        <f>Agricultural_Export_Analysis_Cleaned_Dataset[[#This Row],[Ship_Date]]-Agricultural_Export_Analysis_Cleaned_Dataset[[#This Row],[Order_Date]]</f>
        <v>8</v>
      </c>
      <c r="AQ2247" s="4" t="str">
        <f>TEXT(Agricultural_Export_Analysis_Cleaned_Dataset[[#This Row],[Order_Date]],"mmm yyyy")</f>
        <v>Apr 2025</v>
      </c>
    </row>
    <row r="2248" spans="1:43" x14ac:dyDescent="0.3">
      <c r="A2248" t="s">
        <v>4347</v>
      </c>
      <c r="B2248" t="s">
        <v>4348</v>
      </c>
      <c r="C2248" s="2">
        <v>45516</v>
      </c>
      <c r="D2248" s="2">
        <v>45523</v>
      </c>
      <c r="E2248" s="2">
        <v>45560</v>
      </c>
      <c r="F2248" t="s">
        <v>35</v>
      </c>
      <c r="G2248" t="s">
        <v>8932</v>
      </c>
      <c r="H2248" t="s">
        <v>74</v>
      </c>
      <c r="I2248" t="s">
        <v>91</v>
      </c>
      <c r="J2248" t="s">
        <v>112</v>
      </c>
      <c r="K2248" s="7">
        <v>10</v>
      </c>
      <c r="L2248" t="s">
        <v>80</v>
      </c>
      <c r="M2248" t="s">
        <v>140</v>
      </c>
      <c r="N2248" t="s">
        <v>49</v>
      </c>
      <c r="O2248">
        <v>150</v>
      </c>
      <c r="P2248" s="6">
        <v>224.79</v>
      </c>
      <c r="Q2248" s="6">
        <v>33718.5</v>
      </c>
      <c r="R2248" s="5">
        <v>0.15</v>
      </c>
      <c r="S2248" s="6">
        <v>28660.724999999999</v>
      </c>
      <c r="T2248" s="6">
        <v>10621.55</v>
      </c>
      <c r="U2248" s="6">
        <v>15406.09</v>
      </c>
      <c r="V2248" s="6">
        <v>1821.62</v>
      </c>
      <c r="W2248" s="6">
        <v>1292.6199999999999</v>
      </c>
      <c r="X2248" s="6">
        <v>-481.15499999999997</v>
      </c>
      <c r="Y2248" s="5">
        <v>-1.6787956340950899E-2</v>
      </c>
      <c r="Z2248" t="s">
        <v>103</v>
      </c>
      <c r="AA2248" t="s">
        <v>177</v>
      </c>
      <c r="AB2248" t="s">
        <v>65</v>
      </c>
      <c r="AC2248" t="s">
        <v>43</v>
      </c>
      <c r="AD2248" t="s">
        <v>57</v>
      </c>
      <c r="AE2248" t="s">
        <v>67</v>
      </c>
      <c r="AF2248" t="str">
        <f>TEXT(Agricultural_Export_Analysis_Cleaned_Dataset[[#This Row],[Order_Date]],"mmm")</f>
        <v>Aug</v>
      </c>
      <c r="AG2248" t="str">
        <f>TEXT(Agricultural_Export_Analysis_Cleaned_Dataset[[#This Row],[Order_Date]],"yyyy")</f>
        <v>2024</v>
      </c>
      <c r="AH2248" t="str">
        <f>TEXT(Agricultural_Export_Analysis_Cleaned_Dataset[[#This Row],[Order_Date]],"ddd")</f>
        <v>Mon</v>
      </c>
      <c r="AI2248" t="str">
        <f>TEXT(Agricultural_Export_Analysis_Cleaned_Dataset[[#This Row],[Ship_Date]],"yyyy")</f>
        <v>2024</v>
      </c>
      <c r="AJ2248" t="str">
        <f>TEXT(Agricultural_Export_Analysis_Cleaned_Dataset[[#This Row],[Ship_Date]],"mmm")</f>
        <v>Aug</v>
      </c>
      <c r="AK2248" t="str">
        <f>TEXT(Agricultural_Export_Analysis_Cleaned_Dataset[[#This Row],[Ship_Date]],"ddd")</f>
        <v>Mon</v>
      </c>
      <c r="AL2248" t="str">
        <f>TEXT(Agricultural_Export_Analysis_Cleaned_Dataset[[#This Row],[Delivery_Date]],"yyyy")</f>
        <v>2024</v>
      </c>
      <c r="AM2248" t="str">
        <f>TEXT(Agricultural_Export_Analysis_Cleaned_Dataset[[#This Row],[Delivery_Date]],"mmm")</f>
        <v>Sep</v>
      </c>
      <c r="AN2248" t="str">
        <f>TEXT(Agricultural_Export_Analysis_Cleaned_Dataset[[#This Row],[Delivery_Date]],"ddd")</f>
        <v>Wed</v>
      </c>
      <c r="AO2248">
        <f>Agricultural_Export_Analysis_Cleaned_Dataset[[#This Row],[Delivery_Date]]-Agricultural_Export_Analysis_Cleaned_Dataset[[#This Row],[Ship_Date]]</f>
        <v>37</v>
      </c>
      <c r="AP2248">
        <f>Agricultural_Export_Analysis_Cleaned_Dataset[[#This Row],[Ship_Date]]-Agricultural_Export_Analysis_Cleaned_Dataset[[#This Row],[Order_Date]]</f>
        <v>7</v>
      </c>
      <c r="AQ2248" s="4" t="str">
        <f>TEXT(Agricultural_Export_Analysis_Cleaned_Dataset[[#This Row],[Order_Date]],"mmm yyyy")</f>
        <v>Aug 2024</v>
      </c>
    </row>
    <row r="2249" spans="1:43" x14ac:dyDescent="0.3">
      <c r="A2249" t="s">
        <v>4349</v>
      </c>
      <c r="B2249" t="s">
        <v>4350</v>
      </c>
      <c r="C2249" s="2">
        <v>45916</v>
      </c>
      <c r="D2249" s="2">
        <v>45921</v>
      </c>
      <c r="E2249" s="2">
        <v>45949</v>
      </c>
      <c r="F2249" t="s">
        <v>35</v>
      </c>
      <c r="G2249" t="s">
        <v>50</v>
      </c>
      <c r="H2249" t="s">
        <v>74</v>
      </c>
      <c r="I2249" t="s">
        <v>38</v>
      </c>
      <c r="J2249" t="s">
        <v>63</v>
      </c>
      <c r="K2249" s="7">
        <v>7</v>
      </c>
      <c r="L2249" t="s">
        <v>70</v>
      </c>
      <c r="M2249" t="s">
        <v>88</v>
      </c>
      <c r="N2249" t="s">
        <v>89</v>
      </c>
      <c r="O2249">
        <v>751</v>
      </c>
      <c r="P2249" s="6">
        <v>251.29</v>
      </c>
      <c r="Q2249" s="6">
        <v>188718.79</v>
      </c>
      <c r="R2249" s="5">
        <v>0.15</v>
      </c>
      <c r="S2249" s="6">
        <v>160410.97150000001</v>
      </c>
      <c r="T2249" s="6">
        <v>13393.34</v>
      </c>
      <c r="U2249" s="6">
        <v>106567.85</v>
      </c>
      <c r="V2249" s="6">
        <v>1150.3599999999999</v>
      </c>
      <c r="W2249" s="6">
        <v>5423.43</v>
      </c>
      <c r="X2249" s="6">
        <v>33875.991499999996</v>
      </c>
      <c r="Y2249" s="5">
        <v>0.21118250942080999</v>
      </c>
      <c r="Z2249" t="s">
        <v>103</v>
      </c>
      <c r="AA2249" t="s">
        <v>104</v>
      </c>
      <c r="AB2249" t="s">
        <v>83</v>
      </c>
      <c r="AC2249" t="s">
        <v>66</v>
      </c>
      <c r="AD2249" t="s">
        <v>57</v>
      </c>
      <c r="AE2249" t="s">
        <v>45</v>
      </c>
      <c r="AF2249" t="str">
        <f>TEXT(Agricultural_Export_Analysis_Cleaned_Dataset[[#This Row],[Order_Date]],"mmm")</f>
        <v>Sep</v>
      </c>
      <c r="AG2249" t="str">
        <f>TEXT(Agricultural_Export_Analysis_Cleaned_Dataset[[#This Row],[Order_Date]],"yyyy")</f>
        <v>2025</v>
      </c>
      <c r="AH2249" t="str">
        <f>TEXT(Agricultural_Export_Analysis_Cleaned_Dataset[[#This Row],[Order_Date]],"ddd")</f>
        <v>Tue</v>
      </c>
      <c r="AI2249" t="str">
        <f>TEXT(Agricultural_Export_Analysis_Cleaned_Dataset[[#This Row],[Ship_Date]],"yyyy")</f>
        <v>2025</v>
      </c>
      <c r="AJ2249" t="str">
        <f>TEXT(Agricultural_Export_Analysis_Cleaned_Dataset[[#This Row],[Ship_Date]],"mmm")</f>
        <v>Sep</v>
      </c>
      <c r="AK2249" t="str">
        <f>TEXT(Agricultural_Export_Analysis_Cleaned_Dataset[[#This Row],[Ship_Date]],"ddd")</f>
        <v>Sun</v>
      </c>
      <c r="AL2249" t="str">
        <f>TEXT(Agricultural_Export_Analysis_Cleaned_Dataset[[#This Row],[Delivery_Date]],"yyyy")</f>
        <v>2025</v>
      </c>
      <c r="AM2249" t="str">
        <f>TEXT(Agricultural_Export_Analysis_Cleaned_Dataset[[#This Row],[Delivery_Date]],"mmm")</f>
        <v>Oct</v>
      </c>
      <c r="AN2249" t="str">
        <f>TEXT(Agricultural_Export_Analysis_Cleaned_Dataset[[#This Row],[Delivery_Date]],"ddd")</f>
        <v>Sun</v>
      </c>
      <c r="AO2249">
        <f>Agricultural_Export_Analysis_Cleaned_Dataset[[#This Row],[Delivery_Date]]-Agricultural_Export_Analysis_Cleaned_Dataset[[#This Row],[Ship_Date]]</f>
        <v>28</v>
      </c>
      <c r="AP2249">
        <f>Agricultural_Export_Analysis_Cleaned_Dataset[[#This Row],[Ship_Date]]-Agricultural_Export_Analysis_Cleaned_Dataset[[#This Row],[Order_Date]]</f>
        <v>5</v>
      </c>
      <c r="AQ2249" s="4" t="str">
        <f>TEXT(Agricultural_Export_Analysis_Cleaned_Dataset[[#This Row],[Order_Date]],"mmm yyyy")</f>
        <v>Sep 2025</v>
      </c>
    </row>
    <row r="2250" spans="1:43" x14ac:dyDescent="0.3">
      <c r="A2250" t="s">
        <v>4351</v>
      </c>
      <c r="B2250" t="s">
        <v>4352</v>
      </c>
      <c r="C2250" s="2">
        <v>45651</v>
      </c>
      <c r="D2250" s="2">
        <v>45658</v>
      </c>
      <c r="E2250" s="2">
        <v>45698</v>
      </c>
      <c r="F2250" t="s">
        <v>35</v>
      </c>
      <c r="G2250" t="s">
        <v>50</v>
      </c>
      <c r="H2250" t="s">
        <v>51</v>
      </c>
      <c r="I2250" t="s">
        <v>38</v>
      </c>
      <c r="J2250" t="s">
        <v>63</v>
      </c>
      <c r="K2250" s="7">
        <v>15</v>
      </c>
      <c r="L2250" t="s">
        <v>80</v>
      </c>
      <c r="M2250" t="s">
        <v>140</v>
      </c>
      <c r="N2250" t="s">
        <v>49</v>
      </c>
      <c r="O2250">
        <v>1901</v>
      </c>
      <c r="P2250" s="6">
        <v>99.77</v>
      </c>
      <c r="Q2250" s="6">
        <v>189662.77</v>
      </c>
      <c r="R2250" s="5">
        <v>0.15</v>
      </c>
      <c r="S2250" s="6">
        <v>161213.35449999999</v>
      </c>
      <c r="T2250" s="6">
        <v>2392.64</v>
      </c>
      <c r="U2250" s="6">
        <v>74361.19</v>
      </c>
      <c r="V2250" s="6">
        <v>874.24</v>
      </c>
      <c r="W2250" s="6">
        <v>3294.34</v>
      </c>
      <c r="X2250" s="6">
        <v>80290.944499999998</v>
      </c>
      <c r="Y2250" s="5">
        <v>0.49804152236035798</v>
      </c>
      <c r="Z2250" t="s">
        <v>54</v>
      </c>
      <c r="AA2250" t="s">
        <v>55</v>
      </c>
      <c r="AB2250" t="s">
        <v>56</v>
      </c>
      <c r="AC2250" t="s">
        <v>43</v>
      </c>
      <c r="AD2250" t="s">
        <v>93</v>
      </c>
      <c r="AE2250" t="s">
        <v>45</v>
      </c>
      <c r="AF2250" t="str">
        <f>TEXT(Agricultural_Export_Analysis_Cleaned_Dataset[[#This Row],[Order_Date]],"mmm")</f>
        <v>Dec</v>
      </c>
      <c r="AG2250" t="str">
        <f>TEXT(Agricultural_Export_Analysis_Cleaned_Dataset[[#This Row],[Order_Date]],"yyyy")</f>
        <v>2024</v>
      </c>
      <c r="AH2250" t="str">
        <f>TEXT(Agricultural_Export_Analysis_Cleaned_Dataset[[#This Row],[Order_Date]],"ddd")</f>
        <v>Wed</v>
      </c>
      <c r="AI2250" t="str">
        <f>TEXT(Agricultural_Export_Analysis_Cleaned_Dataset[[#This Row],[Ship_Date]],"yyyy")</f>
        <v>2025</v>
      </c>
      <c r="AJ2250" t="str">
        <f>TEXT(Agricultural_Export_Analysis_Cleaned_Dataset[[#This Row],[Ship_Date]],"mmm")</f>
        <v>Jan</v>
      </c>
      <c r="AK2250" t="str">
        <f>TEXT(Agricultural_Export_Analysis_Cleaned_Dataset[[#This Row],[Ship_Date]],"ddd")</f>
        <v>Wed</v>
      </c>
      <c r="AL2250" t="str">
        <f>TEXT(Agricultural_Export_Analysis_Cleaned_Dataset[[#This Row],[Delivery_Date]],"yyyy")</f>
        <v>2025</v>
      </c>
      <c r="AM2250" t="str">
        <f>TEXT(Agricultural_Export_Analysis_Cleaned_Dataset[[#This Row],[Delivery_Date]],"mmm")</f>
        <v>Feb</v>
      </c>
      <c r="AN2250" t="str">
        <f>TEXT(Agricultural_Export_Analysis_Cleaned_Dataset[[#This Row],[Delivery_Date]],"ddd")</f>
        <v>Mon</v>
      </c>
      <c r="AO2250">
        <f>Agricultural_Export_Analysis_Cleaned_Dataset[[#This Row],[Delivery_Date]]-Agricultural_Export_Analysis_Cleaned_Dataset[[#This Row],[Ship_Date]]</f>
        <v>40</v>
      </c>
      <c r="AP2250">
        <f>Agricultural_Export_Analysis_Cleaned_Dataset[[#This Row],[Ship_Date]]-Agricultural_Export_Analysis_Cleaned_Dataset[[#This Row],[Order_Date]]</f>
        <v>7</v>
      </c>
      <c r="AQ2250" s="4" t="str">
        <f>TEXT(Agricultural_Export_Analysis_Cleaned_Dataset[[#This Row],[Order_Date]],"mmm yyyy")</f>
        <v>Dec 2024</v>
      </c>
    </row>
    <row r="2251" spans="1:43" x14ac:dyDescent="0.3">
      <c r="A2251" t="s">
        <v>4353</v>
      </c>
      <c r="B2251" t="s">
        <v>4354</v>
      </c>
      <c r="C2251" s="2">
        <v>45457</v>
      </c>
      <c r="D2251" s="2">
        <v>45467</v>
      </c>
      <c r="E2251" s="2">
        <v>45476</v>
      </c>
      <c r="F2251" t="s">
        <v>35</v>
      </c>
      <c r="G2251" t="s">
        <v>8934</v>
      </c>
      <c r="H2251" t="s">
        <v>51</v>
      </c>
      <c r="I2251" t="s">
        <v>97</v>
      </c>
      <c r="J2251" t="s">
        <v>112</v>
      </c>
      <c r="K2251" s="7">
        <v>4</v>
      </c>
      <c r="L2251" t="s">
        <v>87</v>
      </c>
      <c r="M2251" t="s">
        <v>33</v>
      </c>
      <c r="N2251" t="s">
        <v>34</v>
      </c>
      <c r="O2251">
        <v>1920</v>
      </c>
      <c r="P2251" s="6">
        <v>211.02</v>
      </c>
      <c r="Q2251" s="6">
        <v>405158.40000000002</v>
      </c>
      <c r="R2251" s="5">
        <v>0</v>
      </c>
      <c r="S2251" s="6">
        <v>405158.40000000002</v>
      </c>
      <c r="T2251" s="6">
        <v>14456.75</v>
      </c>
      <c r="U2251" s="6">
        <v>270234.71000000002</v>
      </c>
      <c r="V2251" s="6">
        <v>1370.66</v>
      </c>
      <c r="W2251" s="6">
        <v>24756.59</v>
      </c>
      <c r="X2251" s="6">
        <v>94339.69</v>
      </c>
      <c r="Y2251" s="5">
        <v>0.232846437344012</v>
      </c>
      <c r="Z2251" t="s">
        <v>81</v>
      </c>
      <c r="AA2251" t="s">
        <v>150</v>
      </c>
      <c r="AB2251" t="s">
        <v>56</v>
      </c>
      <c r="AC2251" t="s">
        <v>76</v>
      </c>
      <c r="AD2251" t="s">
        <v>44</v>
      </c>
      <c r="AE2251" t="s">
        <v>58</v>
      </c>
      <c r="AF2251" t="str">
        <f>TEXT(Agricultural_Export_Analysis_Cleaned_Dataset[[#This Row],[Order_Date]],"mmm")</f>
        <v>Jun</v>
      </c>
      <c r="AG2251" t="str">
        <f>TEXT(Agricultural_Export_Analysis_Cleaned_Dataset[[#This Row],[Order_Date]],"yyyy")</f>
        <v>2024</v>
      </c>
      <c r="AH2251" t="str">
        <f>TEXT(Agricultural_Export_Analysis_Cleaned_Dataset[[#This Row],[Order_Date]],"ddd")</f>
        <v>Fri</v>
      </c>
      <c r="AI2251" t="str">
        <f>TEXT(Agricultural_Export_Analysis_Cleaned_Dataset[[#This Row],[Ship_Date]],"yyyy")</f>
        <v>2024</v>
      </c>
      <c r="AJ2251" t="str">
        <f>TEXT(Agricultural_Export_Analysis_Cleaned_Dataset[[#This Row],[Ship_Date]],"mmm")</f>
        <v>Jun</v>
      </c>
      <c r="AK2251" t="str">
        <f>TEXT(Agricultural_Export_Analysis_Cleaned_Dataset[[#This Row],[Ship_Date]],"ddd")</f>
        <v>Mon</v>
      </c>
      <c r="AL2251" t="str">
        <f>TEXT(Agricultural_Export_Analysis_Cleaned_Dataset[[#This Row],[Delivery_Date]],"yyyy")</f>
        <v>2024</v>
      </c>
      <c r="AM2251" t="str">
        <f>TEXT(Agricultural_Export_Analysis_Cleaned_Dataset[[#This Row],[Delivery_Date]],"mmm")</f>
        <v>Jul</v>
      </c>
      <c r="AN2251" t="str">
        <f>TEXT(Agricultural_Export_Analysis_Cleaned_Dataset[[#This Row],[Delivery_Date]],"ddd")</f>
        <v>Wed</v>
      </c>
      <c r="AO2251">
        <f>Agricultural_Export_Analysis_Cleaned_Dataset[[#This Row],[Delivery_Date]]-Agricultural_Export_Analysis_Cleaned_Dataset[[#This Row],[Ship_Date]]</f>
        <v>9</v>
      </c>
      <c r="AP2251">
        <f>Agricultural_Export_Analysis_Cleaned_Dataset[[#This Row],[Ship_Date]]-Agricultural_Export_Analysis_Cleaned_Dataset[[#This Row],[Order_Date]]</f>
        <v>10</v>
      </c>
      <c r="AQ2251" s="4" t="str">
        <f>TEXT(Agricultural_Export_Analysis_Cleaned_Dataset[[#This Row],[Order_Date]],"mmm yyyy")</f>
        <v>Jun 2024</v>
      </c>
    </row>
    <row r="2252" spans="1:43" x14ac:dyDescent="0.3">
      <c r="A2252" t="s">
        <v>4355</v>
      </c>
      <c r="B2252" t="s">
        <v>4356</v>
      </c>
      <c r="C2252" s="2">
        <v>45828</v>
      </c>
      <c r="D2252" s="2">
        <v>45835</v>
      </c>
      <c r="E2252" s="2">
        <v>45859</v>
      </c>
      <c r="F2252" t="s">
        <v>35</v>
      </c>
      <c r="G2252" t="s">
        <v>8932</v>
      </c>
      <c r="H2252" t="s">
        <v>74</v>
      </c>
      <c r="I2252" t="s">
        <v>38</v>
      </c>
      <c r="J2252" t="s">
        <v>63</v>
      </c>
      <c r="K2252" s="7">
        <v>0</v>
      </c>
      <c r="L2252" t="s">
        <v>32</v>
      </c>
      <c r="M2252" t="s">
        <v>159</v>
      </c>
      <c r="N2252" t="s">
        <v>160</v>
      </c>
      <c r="O2252">
        <v>1301</v>
      </c>
      <c r="P2252" s="6">
        <v>448.13</v>
      </c>
      <c r="Q2252" s="6">
        <v>583017.13</v>
      </c>
      <c r="R2252" s="5">
        <v>0</v>
      </c>
      <c r="S2252" s="6">
        <v>583017.13</v>
      </c>
      <c r="T2252" s="6">
        <v>5942.18</v>
      </c>
      <c r="U2252" s="6">
        <v>351997.9</v>
      </c>
      <c r="V2252" s="6">
        <v>1025.1600000000001</v>
      </c>
      <c r="W2252" s="6">
        <v>18663.740000000002</v>
      </c>
      <c r="X2252" s="6">
        <v>205388.15</v>
      </c>
      <c r="Y2252" s="5">
        <v>0.352284932005343</v>
      </c>
      <c r="Z2252" t="s">
        <v>81</v>
      </c>
      <c r="AA2252" t="s">
        <v>150</v>
      </c>
      <c r="AB2252" t="s">
        <v>42</v>
      </c>
      <c r="AC2252" t="s">
        <v>43</v>
      </c>
      <c r="AD2252" t="s">
        <v>123</v>
      </c>
      <c r="AE2252" t="s">
        <v>58</v>
      </c>
      <c r="AF2252" t="str">
        <f>TEXT(Agricultural_Export_Analysis_Cleaned_Dataset[[#This Row],[Order_Date]],"mmm")</f>
        <v>Jun</v>
      </c>
      <c r="AG2252" t="str">
        <f>TEXT(Agricultural_Export_Analysis_Cleaned_Dataset[[#This Row],[Order_Date]],"yyyy")</f>
        <v>2025</v>
      </c>
      <c r="AH2252" t="str">
        <f>TEXT(Agricultural_Export_Analysis_Cleaned_Dataset[[#This Row],[Order_Date]],"ddd")</f>
        <v>Fri</v>
      </c>
      <c r="AI2252" t="str">
        <f>TEXT(Agricultural_Export_Analysis_Cleaned_Dataset[[#This Row],[Ship_Date]],"yyyy")</f>
        <v>2025</v>
      </c>
      <c r="AJ2252" t="str">
        <f>TEXT(Agricultural_Export_Analysis_Cleaned_Dataset[[#This Row],[Ship_Date]],"mmm")</f>
        <v>Jun</v>
      </c>
      <c r="AK2252" t="str">
        <f>TEXT(Agricultural_Export_Analysis_Cleaned_Dataset[[#This Row],[Ship_Date]],"ddd")</f>
        <v>Fri</v>
      </c>
      <c r="AL2252" t="str">
        <f>TEXT(Agricultural_Export_Analysis_Cleaned_Dataset[[#This Row],[Delivery_Date]],"yyyy")</f>
        <v>2025</v>
      </c>
      <c r="AM2252" t="str">
        <f>TEXT(Agricultural_Export_Analysis_Cleaned_Dataset[[#This Row],[Delivery_Date]],"mmm")</f>
        <v>Jul</v>
      </c>
      <c r="AN2252" t="str">
        <f>TEXT(Agricultural_Export_Analysis_Cleaned_Dataset[[#This Row],[Delivery_Date]],"ddd")</f>
        <v>Mon</v>
      </c>
      <c r="AO2252">
        <f>Agricultural_Export_Analysis_Cleaned_Dataset[[#This Row],[Delivery_Date]]-Agricultural_Export_Analysis_Cleaned_Dataset[[#This Row],[Ship_Date]]</f>
        <v>24</v>
      </c>
      <c r="AP2252">
        <f>Agricultural_Export_Analysis_Cleaned_Dataset[[#This Row],[Ship_Date]]-Agricultural_Export_Analysis_Cleaned_Dataset[[#This Row],[Order_Date]]</f>
        <v>7</v>
      </c>
      <c r="AQ2252" s="4" t="str">
        <f>TEXT(Agricultural_Export_Analysis_Cleaned_Dataset[[#This Row],[Order_Date]],"mmm yyyy")</f>
        <v>Jun 2025</v>
      </c>
    </row>
    <row r="2253" spans="1:43" x14ac:dyDescent="0.3">
      <c r="A2253" t="s">
        <v>4357</v>
      </c>
      <c r="B2253" t="s">
        <v>4358</v>
      </c>
      <c r="C2253" s="2">
        <v>45335</v>
      </c>
      <c r="D2253" s="2">
        <v>45337</v>
      </c>
      <c r="E2253" s="2">
        <v>45363</v>
      </c>
      <c r="F2253" t="s">
        <v>35</v>
      </c>
      <c r="G2253" t="s">
        <v>203</v>
      </c>
      <c r="H2253" t="s">
        <v>51</v>
      </c>
      <c r="I2253" t="s">
        <v>118</v>
      </c>
      <c r="J2253" t="s">
        <v>53</v>
      </c>
      <c r="K2253" s="7">
        <v>10</v>
      </c>
      <c r="L2253" t="s">
        <v>135</v>
      </c>
      <c r="M2253" t="s">
        <v>107</v>
      </c>
      <c r="N2253" t="s">
        <v>108</v>
      </c>
      <c r="O2253">
        <v>1324</v>
      </c>
      <c r="P2253" s="6">
        <v>165.92</v>
      </c>
      <c r="Q2253" s="6">
        <v>219678.07999999999</v>
      </c>
      <c r="R2253" s="5">
        <v>0.05</v>
      </c>
      <c r="S2253" s="6">
        <v>208694.17600000001</v>
      </c>
      <c r="T2253" s="6">
        <v>12017.95</v>
      </c>
      <c r="U2253" s="6">
        <v>136251.04999999999</v>
      </c>
      <c r="V2253" s="6">
        <v>1805.35</v>
      </c>
      <c r="W2253" s="6">
        <v>7964</v>
      </c>
      <c r="X2253" s="6">
        <v>50655.826000000001</v>
      </c>
      <c r="Y2253" s="5">
        <v>0.24272754980953601</v>
      </c>
      <c r="Z2253" t="s">
        <v>40</v>
      </c>
      <c r="AA2253" t="s">
        <v>147</v>
      </c>
      <c r="AB2253" t="s">
        <v>83</v>
      </c>
      <c r="AC2253" t="s">
        <v>76</v>
      </c>
      <c r="AD2253" t="s">
        <v>44</v>
      </c>
      <c r="AE2253" t="s">
        <v>58</v>
      </c>
      <c r="AF2253" t="str">
        <f>TEXT(Agricultural_Export_Analysis_Cleaned_Dataset[[#This Row],[Order_Date]],"mmm")</f>
        <v>Feb</v>
      </c>
      <c r="AG2253" t="str">
        <f>TEXT(Agricultural_Export_Analysis_Cleaned_Dataset[[#This Row],[Order_Date]],"yyyy")</f>
        <v>2024</v>
      </c>
      <c r="AH2253" t="str">
        <f>TEXT(Agricultural_Export_Analysis_Cleaned_Dataset[[#This Row],[Order_Date]],"ddd")</f>
        <v>Tue</v>
      </c>
      <c r="AI2253" t="str">
        <f>TEXT(Agricultural_Export_Analysis_Cleaned_Dataset[[#This Row],[Ship_Date]],"yyyy")</f>
        <v>2024</v>
      </c>
      <c r="AJ2253" t="str">
        <f>TEXT(Agricultural_Export_Analysis_Cleaned_Dataset[[#This Row],[Ship_Date]],"mmm")</f>
        <v>Feb</v>
      </c>
      <c r="AK2253" t="str">
        <f>TEXT(Agricultural_Export_Analysis_Cleaned_Dataset[[#This Row],[Ship_Date]],"ddd")</f>
        <v>Thu</v>
      </c>
      <c r="AL2253" t="str">
        <f>TEXT(Agricultural_Export_Analysis_Cleaned_Dataset[[#This Row],[Delivery_Date]],"yyyy")</f>
        <v>2024</v>
      </c>
      <c r="AM2253" t="str">
        <f>TEXT(Agricultural_Export_Analysis_Cleaned_Dataset[[#This Row],[Delivery_Date]],"mmm")</f>
        <v>Mar</v>
      </c>
      <c r="AN2253" t="str">
        <f>TEXT(Agricultural_Export_Analysis_Cleaned_Dataset[[#This Row],[Delivery_Date]],"ddd")</f>
        <v>Tue</v>
      </c>
      <c r="AO2253">
        <f>Agricultural_Export_Analysis_Cleaned_Dataset[[#This Row],[Delivery_Date]]-Agricultural_Export_Analysis_Cleaned_Dataset[[#This Row],[Ship_Date]]</f>
        <v>26</v>
      </c>
      <c r="AP2253">
        <f>Agricultural_Export_Analysis_Cleaned_Dataset[[#This Row],[Ship_Date]]-Agricultural_Export_Analysis_Cleaned_Dataset[[#This Row],[Order_Date]]</f>
        <v>2</v>
      </c>
      <c r="AQ2253" s="4" t="str">
        <f>TEXT(Agricultural_Export_Analysis_Cleaned_Dataset[[#This Row],[Order_Date]],"mmm yyyy")</f>
        <v>Feb 2024</v>
      </c>
    </row>
    <row r="2254" spans="1:43" x14ac:dyDescent="0.3">
      <c r="A2254" t="s">
        <v>4359</v>
      </c>
      <c r="B2254" t="s">
        <v>2238</v>
      </c>
      <c r="C2254" s="2">
        <v>45637</v>
      </c>
      <c r="D2254" s="2">
        <v>45643</v>
      </c>
      <c r="E2254" s="2">
        <v>45669</v>
      </c>
      <c r="F2254" t="s">
        <v>35</v>
      </c>
      <c r="G2254" t="s">
        <v>50</v>
      </c>
      <c r="H2254" t="s">
        <v>37</v>
      </c>
      <c r="I2254" t="s">
        <v>38</v>
      </c>
      <c r="J2254" t="s">
        <v>112</v>
      </c>
      <c r="K2254" s="7">
        <v>15</v>
      </c>
      <c r="L2254" t="s">
        <v>135</v>
      </c>
      <c r="M2254" t="s">
        <v>48</v>
      </c>
      <c r="N2254" t="s">
        <v>49</v>
      </c>
      <c r="O2254">
        <v>195</v>
      </c>
      <c r="P2254" s="6">
        <v>486.82</v>
      </c>
      <c r="Q2254" s="6">
        <v>94929.9</v>
      </c>
      <c r="R2254" s="5">
        <v>0.15</v>
      </c>
      <c r="S2254" s="6">
        <v>80690.414999999994</v>
      </c>
      <c r="T2254" s="6">
        <v>11439.91</v>
      </c>
      <c r="U2254" s="6">
        <v>52520.7</v>
      </c>
      <c r="V2254" s="6">
        <v>2374.23</v>
      </c>
      <c r="W2254" s="6">
        <v>4795.3900000000003</v>
      </c>
      <c r="X2254" s="6">
        <v>9560.1849999999995</v>
      </c>
      <c r="Y2254" s="5">
        <v>0.11847980952880199</v>
      </c>
      <c r="Z2254" t="s">
        <v>54</v>
      </c>
      <c r="AA2254" t="s">
        <v>55</v>
      </c>
      <c r="AB2254" t="s">
        <v>65</v>
      </c>
      <c r="AC2254" t="s">
        <v>76</v>
      </c>
      <c r="AD2254" t="s">
        <v>44</v>
      </c>
      <c r="AE2254" t="s">
        <v>67</v>
      </c>
      <c r="AF2254" t="str">
        <f>TEXT(Agricultural_Export_Analysis_Cleaned_Dataset[[#This Row],[Order_Date]],"mmm")</f>
        <v>Dec</v>
      </c>
      <c r="AG2254" t="str">
        <f>TEXT(Agricultural_Export_Analysis_Cleaned_Dataset[[#This Row],[Order_Date]],"yyyy")</f>
        <v>2024</v>
      </c>
      <c r="AH2254" t="str">
        <f>TEXT(Agricultural_Export_Analysis_Cleaned_Dataset[[#This Row],[Order_Date]],"ddd")</f>
        <v>Wed</v>
      </c>
      <c r="AI2254" t="str">
        <f>TEXT(Agricultural_Export_Analysis_Cleaned_Dataset[[#This Row],[Ship_Date]],"yyyy")</f>
        <v>2024</v>
      </c>
      <c r="AJ2254" t="str">
        <f>TEXT(Agricultural_Export_Analysis_Cleaned_Dataset[[#This Row],[Ship_Date]],"mmm")</f>
        <v>Dec</v>
      </c>
      <c r="AK2254" t="str">
        <f>TEXT(Agricultural_Export_Analysis_Cleaned_Dataset[[#This Row],[Ship_Date]],"ddd")</f>
        <v>Tue</v>
      </c>
      <c r="AL2254" t="str">
        <f>TEXT(Agricultural_Export_Analysis_Cleaned_Dataset[[#This Row],[Delivery_Date]],"yyyy")</f>
        <v>2025</v>
      </c>
      <c r="AM2254" t="str">
        <f>TEXT(Agricultural_Export_Analysis_Cleaned_Dataset[[#This Row],[Delivery_Date]],"mmm")</f>
        <v>Jan</v>
      </c>
      <c r="AN2254" t="str">
        <f>TEXT(Agricultural_Export_Analysis_Cleaned_Dataset[[#This Row],[Delivery_Date]],"ddd")</f>
        <v>Sun</v>
      </c>
      <c r="AO2254">
        <f>Agricultural_Export_Analysis_Cleaned_Dataset[[#This Row],[Delivery_Date]]-Agricultural_Export_Analysis_Cleaned_Dataset[[#This Row],[Ship_Date]]</f>
        <v>26</v>
      </c>
      <c r="AP2254">
        <f>Agricultural_Export_Analysis_Cleaned_Dataset[[#This Row],[Ship_Date]]-Agricultural_Export_Analysis_Cleaned_Dataset[[#This Row],[Order_Date]]</f>
        <v>6</v>
      </c>
      <c r="AQ2254" s="4" t="str">
        <f>TEXT(Agricultural_Export_Analysis_Cleaned_Dataset[[#This Row],[Order_Date]],"mmm yyyy")</f>
        <v>Dec 2024</v>
      </c>
    </row>
    <row r="2255" spans="1:43" x14ac:dyDescent="0.3">
      <c r="A2255" t="s">
        <v>4360</v>
      </c>
      <c r="B2255" t="s">
        <v>4361</v>
      </c>
      <c r="C2255" s="2">
        <v>45313</v>
      </c>
      <c r="D2255" s="2">
        <v>45316</v>
      </c>
      <c r="E2255" s="2">
        <v>45334</v>
      </c>
      <c r="F2255" t="s">
        <v>35</v>
      </c>
      <c r="G2255" t="s">
        <v>96</v>
      </c>
      <c r="H2255" t="s">
        <v>51</v>
      </c>
      <c r="I2255" t="s">
        <v>38</v>
      </c>
      <c r="J2255" t="s">
        <v>39</v>
      </c>
      <c r="K2255" s="7">
        <v>4</v>
      </c>
      <c r="L2255" t="s">
        <v>70</v>
      </c>
      <c r="M2255" t="s">
        <v>159</v>
      </c>
      <c r="N2255" t="s">
        <v>160</v>
      </c>
      <c r="O2255">
        <v>1745</v>
      </c>
      <c r="P2255" s="6">
        <v>75.89</v>
      </c>
      <c r="Q2255" s="6">
        <v>132428.04999999999</v>
      </c>
      <c r="R2255" s="5">
        <v>0</v>
      </c>
      <c r="S2255" s="6">
        <v>132428.04999999999</v>
      </c>
      <c r="T2255" s="6">
        <v>3308.34</v>
      </c>
      <c r="U2255" s="6">
        <v>85813.03</v>
      </c>
      <c r="V2255" s="6">
        <v>329.93</v>
      </c>
      <c r="W2255" s="6">
        <v>7660.52</v>
      </c>
      <c r="X2255" s="6">
        <v>35316.230000000003</v>
      </c>
      <c r="Y2255" s="5">
        <v>0.26668239847977798</v>
      </c>
      <c r="Z2255" t="s">
        <v>40</v>
      </c>
      <c r="AA2255" t="s">
        <v>64</v>
      </c>
      <c r="AB2255" t="s">
        <v>65</v>
      </c>
      <c r="AC2255" t="s">
        <v>66</v>
      </c>
      <c r="AD2255" t="s">
        <v>77</v>
      </c>
      <c r="AE2255" t="s">
        <v>58</v>
      </c>
      <c r="AF2255" t="str">
        <f>TEXT(Agricultural_Export_Analysis_Cleaned_Dataset[[#This Row],[Order_Date]],"mmm")</f>
        <v>Jan</v>
      </c>
      <c r="AG2255" t="str">
        <f>TEXT(Agricultural_Export_Analysis_Cleaned_Dataset[[#This Row],[Order_Date]],"yyyy")</f>
        <v>2024</v>
      </c>
      <c r="AH2255" t="str">
        <f>TEXT(Agricultural_Export_Analysis_Cleaned_Dataset[[#This Row],[Order_Date]],"ddd")</f>
        <v>Mon</v>
      </c>
      <c r="AI2255" t="str">
        <f>TEXT(Agricultural_Export_Analysis_Cleaned_Dataset[[#This Row],[Ship_Date]],"yyyy")</f>
        <v>2024</v>
      </c>
      <c r="AJ2255" t="str">
        <f>TEXT(Agricultural_Export_Analysis_Cleaned_Dataset[[#This Row],[Ship_Date]],"mmm")</f>
        <v>Jan</v>
      </c>
      <c r="AK2255" t="str">
        <f>TEXT(Agricultural_Export_Analysis_Cleaned_Dataset[[#This Row],[Ship_Date]],"ddd")</f>
        <v>Thu</v>
      </c>
      <c r="AL2255" t="str">
        <f>TEXT(Agricultural_Export_Analysis_Cleaned_Dataset[[#This Row],[Delivery_Date]],"yyyy")</f>
        <v>2024</v>
      </c>
      <c r="AM2255" t="str">
        <f>TEXT(Agricultural_Export_Analysis_Cleaned_Dataset[[#This Row],[Delivery_Date]],"mmm")</f>
        <v>Feb</v>
      </c>
      <c r="AN2255" t="str">
        <f>TEXT(Agricultural_Export_Analysis_Cleaned_Dataset[[#This Row],[Delivery_Date]],"ddd")</f>
        <v>Mon</v>
      </c>
      <c r="AO2255">
        <f>Agricultural_Export_Analysis_Cleaned_Dataset[[#This Row],[Delivery_Date]]-Agricultural_Export_Analysis_Cleaned_Dataset[[#This Row],[Ship_Date]]</f>
        <v>18</v>
      </c>
      <c r="AP2255">
        <f>Agricultural_Export_Analysis_Cleaned_Dataset[[#This Row],[Ship_Date]]-Agricultural_Export_Analysis_Cleaned_Dataset[[#This Row],[Order_Date]]</f>
        <v>3</v>
      </c>
      <c r="AQ2255" s="4" t="str">
        <f>TEXT(Agricultural_Export_Analysis_Cleaned_Dataset[[#This Row],[Order_Date]],"mmm yyyy")</f>
        <v>Jan 2024</v>
      </c>
    </row>
    <row r="2256" spans="1:43" x14ac:dyDescent="0.3">
      <c r="A2256" t="s">
        <v>4362</v>
      </c>
      <c r="B2256" t="s">
        <v>4363</v>
      </c>
      <c r="C2256" s="2">
        <v>45309</v>
      </c>
      <c r="D2256" s="2">
        <v>45316</v>
      </c>
      <c r="E2256" s="2">
        <v>45331</v>
      </c>
      <c r="F2256" t="s">
        <v>35</v>
      </c>
      <c r="G2256" t="s">
        <v>8934</v>
      </c>
      <c r="H2256" t="s">
        <v>51</v>
      </c>
      <c r="I2256" t="s">
        <v>97</v>
      </c>
      <c r="J2256" t="s">
        <v>63</v>
      </c>
      <c r="K2256" s="7">
        <v>2</v>
      </c>
      <c r="L2256" t="s">
        <v>70</v>
      </c>
      <c r="M2256" t="s">
        <v>159</v>
      </c>
      <c r="N2256" t="s">
        <v>160</v>
      </c>
      <c r="O2256">
        <v>1825</v>
      </c>
      <c r="P2256" s="6">
        <v>317.5</v>
      </c>
      <c r="Q2256" s="6">
        <v>579437.5</v>
      </c>
      <c r="R2256" s="5">
        <v>0.15</v>
      </c>
      <c r="S2256" s="6">
        <v>492521.875</v>
      </c>
      <c r="T2256" s="6">
        <v>5319.8</v>
      </c>
      <c r="U2256" s="6">
        <v>270119.78999999998</v>
      </c>
      <c r="V2256" s="6">
        <v>2397.0500000000002</v>
      </c>
      <c r="W2256" s="6">
        <v>22796.73</v>
      </c>
      <c r="X2256" s="6">
        <v>191888.505</v>
      </c>
      <c r="Y2256" s="5">
        <v>0.389604025201926</v>
      </c>
      <c r="Z2256" t="s">
        <v>40</v>
      </c>
      <c r="AA2256" t="s">
        <v>64</v>
      </c>
      <c r="AB2256" t="s">
        <v>42</v>
      </c>
      <c r="AC2256" t="s">
        <v>43</v>
      </c>
      <c r="AD2256" t="s">
        <v>57</v>
      </c>
      <c r="AE2256" t="s">
        <v>45</v>
      </c>
      <c r="AF2256" t="str">
        <f>TEXT(Agricultural_Export_Analysis_Cleaned_Dataset[[#This Row],[Order_Date]],"mmm")</f>
        <v>Jan</v>
      </c>
      <c r="AG2256" t="str">
        <f>TEXT(Agricultural_Export_Analysis_Cleaned_Dataset[[#This Row],[Order_Date]],"yyyy")</f>
        <v>2024</v>
      </c>
      <c r="AH2256" t="str">
        <f>TEXT(Agricultural_Export_Analysis_Cleaned_Dataset[[#This Row],[Order_Date]],"ddd")</f>
        <v>Thu</v>
      </c>
      <c r="AI2256" t="str">
        <f>TEXT(Agricultural_Export_Analysis_Cleaned_Dataset[[#This Row],[Ship_Date]],"yyyy")</f>
        <v>2024</v>
      </c>
      <c r="AJ2256" t="str">
        <f>TEXT(Agricultural_Export_Analysis_Cleaned_Dataset[[#This Row],[Ship_Date]],"mmm")</f>
        <v>Jan</v>
      </c>
      <c r="AK2256" t="str">
        <f>TEXT(Agricultural_Export_Analysis_Cleaned_Dataset[[#This Row],[Ship_Date]],"ddd")</f>
        <v>Thu</v>
      </c>
      <c r="AL2256" t="str">
        <f>TEXT(Agricultural_Export_Analysis_Cleaned_Dataset[[#This Row],[Delivery_Date]],"yyyy")</f>
        <v>2024</v>
      </c>
      <c r="AM2256" t="str">
        <f>TEXT(Agricultural_Export_Analysis_Cleaned_Dataset[[#This Row],[Delivery_Date]],"mmm")</f>
        <v>Feb</v>
      </c>
      <c r="AN2256" t="str">
        <f>TEXT(Agricultural_Export_Analysis_Cleaned_Dataset[[#This Row],[Delivery_Date]],"ddd")</f>
        <v>Fri</v>
      </c>
      <c r="AO2256">
        <f>Agricultural_Export_Analysis_Cleaned_Dataset[[#This Row],[Delivery_Date]]-Agricultural_Export_Analysis_Cleaned_Dataset[[#This Row],[Ship_Date]]</f>
        <v>15</v>
      </c>
      <c r="AP2256">
        <f>Agricultural_Export_Analysis_Cleaned_Dataset[[#This Row],[Ship_Date]]-Agricultural_Export_Analysis_Cleaned_Dataset[[#This Row],[Order_Date]]</f>
        <v>7</v>
      </c>
      <c r="AQ2256" s="4" t="str">
        <f>TEXT(Agricultural_Export_Analysis_Cleaned_Dataset[[#This Row],[Order_Date]],"mmm yyyy")</f>
        <v>Jan 2024</v>
      </c>
    </row>
    <row r="2257" spans="1:43" x14ac:dyDescent="0.3">
      <c r="A2257" t="s">
        <v>4364</v>
      </c>
      <c r="B2257" t="s">
        <v>4365</v>
      </c>
      <c r="C2257" s="2">
        <v>45410</v>
      </c>
      <c r="D2257" s="2">
        <v>45419</v>
      </c>
      <c r="E2257" s="2">
        <v>45463</v>
      </c>
      <c r="F2257" t="s">
        <v>35</v>
      </c>
      <c r="G2257" t="s">
        <v>8933</v>
      </c>
      <c r="H2257" t="s">
        <v>37</v>
      </c>
      <c r="I2257" t="s">
        <v>91</v>
      </c>
      <c r="J2257" t="s">
        <v>39</v>
      </c>
      <c r="K2257" s="7">
        <v>15</v>
      </c>
      <c r="L2257" t="s">
        <v>87</v>
      </c>
      <c r="M2257" t="s">
        <v>140</v>
      </c>
      <c r="N2257" t="s">
        <v>49</v>
      </c>
      <c r="O2257">
        <v>2000</v>
      </c>
      <c r="P2257" s="6">
        <v>228.91</v>
      </c>
      <c r="Q2257" s="6">
        <v>457820</v>
      </c>
      <c r="R2257" s="5">
        <v>0.15</v>
      </c>
      <c r="S2257" s="6">
        <v>389147</v>
      </c>
      <c r="T2257" s="6">
        <v>1227.5999999999999</v>
      </c>
      <c r="U2257" s="6">
        <v>219148.13</v>
      </c>
      <c r="V2257" s="6">
        <v>2142.19</v>
      </c>
      <c r="W2257" s="6">
        <v>41052.81</v>
      </c>
      <c r="X2257" s="6">
        <v>125576.27</v>
      </c>
      <c r="Y2257" s="5">
        <v>0.32269623047331703</v>
      </c>
      <c r="Z2257" t="s">
        <v>81</v>
      </c>
      <c r="AA2257" t="s">
        <v>165</v>
      </c>
      <c r="AB2257" t="s">
        <v>56</v>
      </c>
      <c r="AC2257" t="s">
        <v>43</v>
      </c>
      <c r="AD2257" t="s">
        <v>123</v>
      </c>
      <c r="AE2257" t="s">
        <v>58</v>
      </c>
      <c r="AF2257" t="str">
        <f>TEXT(Agricultural_Export_Analysis_Cleaned_Dataset[[#This Row],[Order_Date]],"mmm")</f>
        <v>Apr</v>
      </c>
      <c r="AG2257" t="str">
        <f>TEXT(Agricultural_Export_Analysis_Cleaned_Dataset[[#This Row],[Order_Date]],"yyyy")</f>
        <v>2024</v>
      </c>
      <c r="AH2257" t="str">
        <f>TEXT(Agricultural_Export_Analysis_Cleaned_Dataset[[#This Row],[Order_Date]],"ddd")</f>
        <v>Sun</v>
      </c>
      <c r="AI2257" t="str">
        <f>TEXT(Agricultural_Export_Analysis_Cleaned_Dataset[[#This Row],[Ship_Date]],"yyyy")</f>
        <v>2024</v>
      </c>
      <c r="AJ2257" t="str">
        <f>TEXT(Agricultural_Export_Analysis_Cleaned_Dataset[[#This Row],[Ship_Date]],"mmm")</f>
        <v>May</v>
      </c>
      <c r="AK2257" t="str">
        <f>TEXT(Agricultural_Export_Analysis_Cleaned_Dataset[[#This Row],[Ship_Date]],"ddd")</f>
        <v>Tue</v>
      </c>
      <c r="AL2257" t="str">
        <f>TEXT(Agricultural_Export_Analysis_Cleaned_Dataset[[#This Row],[Delivery_Date]],"yyyy")</f>
        <v>2024</v>
      </c>
      <c r="AM2257" t="str">
        <f>TEXT(Agricultural_Export_Analysis_Cleaned_Dataset[[#This Row],[Delivery_Date]],"mmm")</f>
        <v>Jun</v>
      </c>
      <c r="AN2257" t="str">
        <f>TEXT(Agricultural_Export_Analysis_Cleaned_Dataset[[#This Row],[Delivery_Date]],"ddd")</f>
        <v>Thu</v>
      </c>
      <c r="AO2257">
        <f>Agricultural_Export_Analysis_Cleaned_Dataset[[#This Row],[Delivery_Date]]-Agricultural_Export_Analysis_Cleaned_Dataset[[#This Row],[Ship_Date]]</f>
        <v>44</v>
      </c>
      <c r="AP2257">
        <f>Agricultural_Export_Analysis_Cleaned_Dataset[[#This Row],[Ship_Date]]-Agricultural_Export_Analysis_Cleaned_Dataset[[#This Row],[Order_Date]]</f>
        <v>9</v>
      </c>
      <c r="AQ2257" s="4" t="str">
        <f>TEXT(Agricultural_Export_Analysis_Cleaned_Dataset[[#This Row],[Order_Date]],"mmm yyyy")</f>
        <v>Apr 2024</v>
      </c>
    </row>
    <row r="2258" spans="1:43" x14ac:dyDescent="0.3">
      <c r="A2258" t="s">
        <v>4366</v>
      </c>
      <c r="B2258" t="s">
        <v>4367</v>
      </c>
      <c r="C2258" s="2">
        <v>45869</v>
      </c>
      <c r="D2258" s="2">
        <v>45873</v>
      </c>
      <c r="E2258" s="2">
        <v>45912</v>
      </c>
      <c r="F2258" t="s">
        <v>35</v>
      </c>
      <c r="G2258" t="s">
        <v>132</v>
      </c>
      <c r="H2258" t="s">
        <v>74</v>
      </c>
      <c r="I2258" t="s">
        <v>38</v>
      </c>
      <c r="J2258" t="s">
        <v>63</v>
      </c>
      <c r="K2258" s="7">
        <v>15</v>
      </c>
      <c r="L2258" t="s">
        <v>80</v>
      </c>
      <c r="M2258" t="s">
        <v>159</v>
      </c>
      <c r="N2258" t="s">
        <v>160</v>
      </c>
      <c r="O2258">
        <v>506</v>
      </c>
      <c r="P2258" s="6">
        <v>470.09</v>
      </c>
      <c r="Q2258" s="6">
        <v>237865.54</v>
      </c>
      <c r="R2258" s="5">
        <v>0.15</v>
      </c>
      <c r="S2258" s="6">
        <v>202185.709</v>
      </c>
      <c r="T2258" s="6">
        <v>2026.82</v>
      </c>
      <c r="U2258" s="6">
        <v>106760.18</v>
      </c>
      <c r="V2258" s="6">
        <v>2425.79</v>
      </c>
      <c r="W2258" s="6">
        <v>11935.87</v>
      </c>
      <c r="X2258" s="6">
        <v>79037.048999999999</v>
      </c>
      <c r="Y2258" s="5">
        <v>0.39091313323237897</v>
      </c>
      <c r="Z2258" t="s">
        <v>103</v>
      </c>
      <c r="AA2258" t="s">
        <v>119</v>
      </c>
      <c r="AB2258" t="s">
        <v>65</v>
      </c>
      <c r="AC2258" t="s">
        <v>43</v>
      </c>
      <c r="AD2258" t="s">
        <v>44</v>
      </c>
      <c r="AE2258" t="s">
        <v>45</v>
      </c>
      <c r="AF2258" t="str">
        <f>TEXT(Agricultural_Export_Analysis_Cleaned_Dataset[[#This Row],[Order_Date]],"mmm")</f>
        <v>Jul</v>
      </c>
      <c r="AG2258" t="str">
        <f>TEXT(Agricultural_Export_Analysis_Cleaned_Dataset[[#This Row],[Order_Date]],"yyyy")</f>
        <v>2025</v>
      </c>
      <c r="AH2258" t="str">
        <f>TEXT(Agricultural_Export_Analysis_Cleaned_Dataset[[#This Row],[Order_Date]],"ddd")</f>
        <v>Thu</v>
      </c>
      <c r="AI2258" t="str">
        <f>TEXT(Agricultural_Export_Analysis_Cleaned_Dataset[[#This Row],[Ship_Date]],"yyyy")</f>
        <v>2025</v>
      </c>
      <c r="AJ2258" t="str">
        <f>TEXT(Agricultural_Export_Analysis_Cleaned_Dataset[[#This Row],[Ship_Date]],"mmm")</f>
        <v>Aug</v>
      </c>
      <c r="AK2258" t="str">
        <f>TEXT(Agricultural_Export_Analysis_Cleaned_Dataset[[#This Row],[Ship_Date]],"ddd")</f>
        <v>Mon</v>
      </c>
      <c r="AL2258" t="str">
        <f>TEXT(Agricultural_Export_Analysis_Cleaned_Dataset[[#This Row],[Delivery_Date]],"yyyy")</f>
        <v>2025</v>
      </c>
      <c r="AM2258" t="str">
        <f>TEXT(Agricultural_Export_Analysis_Cleaned_Dataset[[#This Row],[Delivery_Date]],"mmm")</f>
        <v>Sep</v>
      </c>
      <c r="AN2258" t="str">
        <f>TEXT(Agricultural_Export_Analysis_Cleaned_Dataset[[#This Row],[Delivery_Date]],"ddd")</f>
        <v>Fri</v>
      </c>
      <c r="AO2258">
        <f>Agricultural_Export_Analysis_Cleaned_Dataset[[#This Row],[Delivery_Date]]-Agricultural_Export_Analysis_Cleaned_Dataset[[#This Row],[Ship_Date]]</f>
        <v>39</v>
      </c>
      <c r="AP2258">
        <f>Agricultural_Export_Analysis_Cleaned_Dataset[[#This Row],[Ship_Date]]-Agricultural_Export_Analysis_Cleaned_Dataset[[#This Row],[Order_Date]]</f>
        <v>4</v>
      </c>
      <c r="AQ2258" s="4" t="str">
        <f>TEXT(Agricultural_Export_Analysis_Cleaned_Dataset[[#This Row],[Order_Date]],"mmm yyyy")</f>
        <v>Jul 2025</v>
      </c>
    </row>
    <row r="2259" spans="1:43" x14ac:dyDescent="0.3">
      <c r="A2259" t="s">
        <v>4368</v>
      </c>
      <c r="B2259" t="s">
        <v>4369</v>
      </c>
      <c r="C2259" s="2">
        <v>45623</v>
      </c>
      <c r="D2259" s="2">
        <v>45629</v>
      </c>
      <c r="E2259" s="2">
        <v>45668</v>
      </c>
      <c r="F2259" t="s">
        <v>35</v>
      </c>
      <c r="G2259" t="s">
        <v>8932</v>
      </c>
      <c r="H2259" t="s">
        <v>37</v>
      </c>
      <c r="I2259" t="s">
        <v>91</v>
      </c>
      <c r="J2259" t="s">
        <v>112</v>
      </c>
      <c r="K2259" s="7">
        <v>15</v>
      </c>
      <c r="L2259" t="s">
        <v>32</v>
      </c>
      <c r="M2259" t="s">
        <v>130</v>
      </c>
      <c r="N2259" t="s">
        <v>131</v>
      </c>
      <c r="O2259">
        <v>652</v>
      </c>
      <c r="P2259" s="6">
        <v>123.42</v>
      </c>
      <c r="Q2259" s="6">
        <v>80469.84</v>
      </c>
      <c r="R2259" s="5">
        <v>0</v>
      </c>
      <c r="S2259" s="6">
        <v>80469.84</v>
      </c>
      <c r="T2259" s="6">
        <v>1729.12</v>
      </c>
      <c r="U2259" s="6">
        <v>52784.37</v>
      </c>
      <c r="V2259" s="6">
        <v>672.16</v>
      </c>
      <c r="W2259" s="6">
        <v>9605.15</v>
      </c>
      <c r="X2259" s="6">
        <v>15679.04</v>
      </c>
      <c r="Y2259" s="5">
        <v>0.19484368304944999</v>
      </c>
      <c r="Z2259" t="s">
        <v>54</v>
      </c>
      <c r="AA2259" t="s">
        <v>92</v>
      </c>
      <c r="AB2259" t="s">
        <v>83</v>
      </c>
      <c r="AC2259" t="s">
        <v>43</v>
      </c>
      <c r="AD2259" t="s">
        <v>84</v>
      </c>
      <c r="AE2259" t="s">
        <v>58</v>
      </c>
      <c r="AF2259" t="str">
        <f>TEXT(Agricultural_Export_Analysis_Cleaned_Dataset[[#This Row],[Order_Date]],"mmm")</f>
        <v>Nov</v>
      </c>
      <c r="AG2259" t="str">
        <f>TEXT(Agricultural_Export_Analysis_Cleaned_Dataset[[#This Row],[Order_Date]],"yyyy")</f>
        <v>2024</v>
      </c>
      <c r="AH2259" t="str">
        <f>TEXT(Agricultural_Export_Analysis_Cleaned_Dataset[[#This Row],[Order_Date]],"ddd")</f>
        <v>Wed</v>
      </c>
      <c r="AI2259" t="str">
        <f>TEXT(Agricultural_Export_Analysis_Cleaned_Dataset[[#This Row],[Ship_Date]],"yyyy")</f>
        <v>2024</v>
      </c>
      <c r="AJ2259" t="str">
        <f>TEXT(Agricultural_Export_Analysis_Cleaned_Dataset[[#This Row],[Ship_Date]],"mmm")</f>
        <v>Dec</v>
      </c>
      <c r="AK2259" t="str">
        <f>TEXT(Agricultural_Export_Analysis_Cleaned_Dataset[[#This Row],[Ship_Date]],"ddd")</f>
        <v>Tue</v>
      </c>
      <c r="AL2259" t="str">
        <f>TEXT(Agricultural_Export_Analysis_Cleaned_Dataset[[#This Row],[Delivery_Date]],"yyyy")</f>
        <v>2025</v>
      </c>
      <c r="AM2259" t="str">
        <f>TEXT(Agricultural_Export_Analysis_Cleaned_Dataset[[#This Row],[Delivery_Date]],"mmm")</f>
        <v>Jan</v>
      </c>
      <c r="AN2259" t="str">
        <f>TEXT(Agricultural_Export_Analysis_Cleaned_Dataset[[#This Row],[Delivery_Date]],"ddd")</f>
        <v>Sat</v>
      </c>
      <c r="AO2259">
        <f>Agricultural_Export_Analysis_Cleaned_Dataset[[#This Row],[Delivery_Date]]-Agricultural_Export_Analysis_Cleaned_Dataset[[#This Row],[Ship_Date]]</f>
        <v>39</v>
      </c>
      <c r="AP2259">
        <f>Agricultural_Export_Analysis_Cleaned_Dataset[[#This Row],[Ship_Date]]-Agricultural_Export_Analysis_Cleaned_Dataset[[#This Row],[Order_Date]]</f>
        <v>6</v>
      </c>
      <c r="AQ2259" s="4" t="str">
        <f>TEXT(Agricultural_Export_Analysis_Cleaned_Dataset[[#This Row],[Order_Date]],"mmm yyyy")</f>
        <v>Nov 2024</v>
      </c>
    </row>
    <row r="2260" spans="1:43" x14ac:dyDescent="0.3">
      <c r="A2260" t="s">
        <v>4370</v>
      </c>
      <c r="B2260" t="s">
        <v>4371</v>
      </c>
      <c r="C2260" s="2">
        <v>45744</v>
      </c>
      <c r="D2260" s="2">
        <v>45746</v>
      </c>
      <c r="E2260" s="2">
        <v>45761</v>
      </c>
      <c r="F2260" t="s">
        <v>35</v>
      </c>
      <c r="G2260" t="s">
        <v>50</v>
      </c>
      <c r="H2260" t="s">
        <v>37</v>
      </c>
      <c r="I2260" t="s">
        <v>118</v>
      </c>
      <c r="J2260" t="s">
        <v>112</v>
      </c>
      <c r="K2260" s="7">
        <v>7</v>
      </c>
      <c r="L2260" t="s">
        <v>135</v>
      </c>
      <c r="M2260" t="s">
        <v>88</v>
      </c>
      <c r="N2260" t="s">
        <v>89</v>
      </c>
      <c r="O2260">
        <v>167</v>
      </c>
      <c r="P2260" s="6">
        <v>203.16</v>
      </c>
      <c r="Q2260" s="6">
        <v>33927.72</v>
      </c>
      <c r="R2260" s="5">
        <v>0.05</v>
      </c>
      <c r="S2260" s="6">
        <v>32231.333999999999</v>
      </c>
      <c r="T2260" s="6">
        <v>5552.64</v>
      </c>
      <c r="U2260" s="6">
        <v>23604.46</v>
      </c>
      <c r="V2260" s="6">
        <v>2604.1999999999998</v>
      </c>
      <c r="W2260" s="6">
        <v>3787.85</v>
      </c>
      <c r="X2260" s="6">
        <v>-3317.8159999999998</v>
      </c>
      <c r="Y2260" s="5">
        <v>-0.102937594826202</v>
      </c>
      <c r="Z2260" t="s">
        <v>40</v>
      </c>
      <c r="AA2260" t="s">
        <v>41</v>
      </c>
      <c r="AB2260" t="s">
        <v>83</v>
      </c>
      <c r="AC2260" t="s">
        <v>66</v>
      </c>
      <c r="AD2260" t="s">
        <v>84</v>
      </c>
      <c r="AE2260" t="s">
        <v>67</v>
      </c>
      <c r="AF2260" t="str">
        <f>TEXT(Agricultural_Export_Analysis_Cleaned_Dataset[[#This Row],[Order_Date]],"mmm")</f>
        <v>Mar</v>
      </c>
      <c r="AG2260" t="str">
        <f>TEXT(Agricultural_Export_Analysis_Cleaned_Dataset[[#This Row],[Order_Date]],"yyyy")</f>
        <v>2025</v>
      </c>
      <c r="AH2260" t="str">
        <f>TEXT(Agricultural_Export_Analysis_Cleaned_Dataset[[#This Row],[Order_Date]],"ddd")</f>
        <v>Fri</v>
      </c>
      <c r="AI2260" t="str">
        <f>TEXT(Agricultural_Export_Analysis_Cleaned_Dataset[[#This Row],[Ship_Date]],"yyyy")</f>
        <v>2025</v>
      </c>
      <c r="AJ2260" t="str">
        <f>TEXT(Agricultural_Export_Analysis_Cleaned_Dataset[[#This Row],[Ship_Date]],"mmm")</f>
        <v>Mar</v>
      </c>
      <c r="AK2260" t="str">
        <f>TEXT(Agricultural_Export_Analysis_Cleaned_Dataset[[#This Row],[Ship_Date]],"ddd")</f>
        <v>Sun</v>
      </c>
      <c r="AL2260" t="str">
        <f>TEXT(Agricultural_Export_Analysis_Cleaned_Dataset[[#This Row],[Delivery_Date]],"yyyy")</f>
        <v>2025</v>
      </c>
      <c r="AM2260" t="str">
        <f>TEXT(Agricultural_Export_Analysis_Cleaned_Dataset[[#This Row],[Delivery_Date]],"mmm")</f>
        <v>Apr</v>
      </c>
      <c r="AN2260" t="str">
        <f>TEXT(Agricultural_Export_Analysis_Cleaned_Dataset[[#This Row],[Delivery_Date]],"ddd")</f>
        <v>Mon</v>
      </c>
      <c r="AO2260">
        <f>Agricultural_Export_Analysis_Cleaned_Dataset[[#This Row],[Delivery_Date]]-Agricultural_Export_Analysis_Cleaned_Dataset[[#This Row],[Ship_Date]]</f>
        <v>15</v>
      </c>
      <c r="AP2260">
        <f>Agricultural_Export_Analysis_Cleaned_Dataset[[#This Row],[Ship_Date]]-Agricultural_Export_Analysis_Cleaned_Dataset[[#This Row],[Order_Date]]</f>
        <v>2</v>
      </c>
      <c r="AQ2260" s="4" t="str">
        <f>TEXT(Agricultural_Export_Analysis_Cleaned_Dataset[[#This Row],[Order_Date]],"mmm yyyy")</f>
        <v>Mar 2025</v>
      </c>
    </row>
    <row r="2261" spans="1:43" x14ac:dyDescent="0.3">
      <c r="A2261" t="s">
        <v>4372</v>
      </c>
      <c r="B2261" t="s">
        <v>4373</v>
      </c>
      <c r="C2261" s="2">
        <v>45684</v>
      </c>
      <c r="D2261" s="2">
        <v>45692</v>
      </c>
      <c r="E2261" s="2">
        <v>45713</v>
      </c>
      <c r="F2261" t="s">
        <v>35</v>
      </c>
      <c r="G2261" t="s">
        <v>117</v>
      </c>
      <c r="H2261" t="s">
        <v>51</v>
      </c>
      <c r="I2261" t="s">
        <v>91</v>
      </c>
      <c r="J2261" t="s">
        <v>53</v>
      </c>
      <c r="K2261" s="7">
        <v>2</v>
      </c>
      <c r="L2261" t="s">
        <v>87</v>
      </c>
      <c r="M2261" t="s">
        <v>140</v>
      </c>
      <c r="N2261" t="s">
        <v>49</v>
      </c>
      <c r="O2261">
        <v>789</v>
      </c>
      <c r="P2261" s="6">
        <v>406.18</v>
      </c>
      <c r="Q2261" s="6">
        <v>320476.02</v>
      </c>
      <c r="R2261" s="5">
        <v>0.05</v>
      </c>
      <c r="S2261" s="6">
        <v>304452.21899999998</v>
      </c>
      <c r="T2261" s="6">
        <v>10932.94</v>
      </c>
      <c r="U2261" s="6">
        <v>204900.82</v>
      </c>
      <c r="V2261" s="6">
        <v>484.54</v>
      </c>
      <c r="W2261" s="6">
        <v>32584.81</v>
      </c>
      <c r="X2261" s="6">
        <v>55549.108999999997</v>
      </c>
      <c r="Y2261" s="5">
        <v>0.18245591765583399</v>
      </c>
      <c r="Z2261" t="s">
        <v>40</v>
      </c>
      <c r="AA2261" t="s">
        <v>64</v>
      </c>
      <c r="AB2261" t="s">
        <v>83</v>
      </c>
      <c r="AC2261" t="s">
        <v>43</v>
      </c>
      <c r="AD2261" t="s">
        <v>123</v>
      </c>
      <c r="AE2261" t="s">
        <v>58</v>
      </c>
      <c r="AF2261" t="str">
        <f>TEXT(Agricultural_Export_Analysis_Cleaned_Dataset[[#This Row],[Order_Date]],"mmm")</f>
        <v>Jan</v>
      </c>
      <c r="AG2261" t="str">
        <f>TEXT(Agricultural_Export_Analysis_Cleaned_Dataset[[#This Row],[Order_Date]],"yyyy")</f>
        <v>2025</v>
      </c>
      <c r="AH2261" t="str">
        <f>TEXT(Agricultural_Export_Analysis_Cleaned_Dataset[[#This Row],[Order_Date]],"ddd")</f>
        <v>Mon</v>
      </c>
      <c r="AI2261" t="str">
        <f>TEXT(Agricultural_Export_Analysis_Cleaned_Dataset[[#This Row],[Ship_Date]],"yyyy")</f>
        <v>2025</v>
      </c>
      <c r="AJ2261" t="str">
        <f>TEXT(Agricultural_Export_Analysis_Cleaned_Dataset[[#This Row],[Ship_Date]],"mmm")</f>
        <v>Feb</v>
      </c>
      <c r="AK2261" t="str">
        <f>TEXT(Agricultural_Export_Analysis_Cleaned_Dataset[[#This Row],[Ship_Date]],"ddd")</f>
        <v>Tue</v>
      </c>
      <c r="AL2261" t="str">
        <f>TEXT(Agricultural_Export_Analysis_Cleaned_Dataset[[#This Row],[Delivery_Date]],"yyyy")</f>
        <v>2025</v>
      </c>
      <c r="AM2261" t="str">
        <f>TEXT(Agricultural_Export_Analysis_Cleaned_Dataset[[#This Row],[Delivery_Date]],"mmm")</f>
        <v>Feb</v>
      </c>
      <c r="AN2261" t="str">
        <f>TEXT(Agricultural_Export_Analysis_Cleaned_Dataset[[#This Row],[Delivery_Date]],"ddd")</f>
        <v>Tue</v>
      </c>
      <c r="AO2261">
        <f>Agricultural_Export_Analysis_Cleaned_Dataset[[#This Row],[Delivery_Date]]-Agricultural_Export_Analysis_Cleaned_Dataset[[#This Row],[Ship_Date]]</f>
        <v>21</v>
      </c>
      <c r="AP2261">
        <f>Agricultural_Export_Analysis_Cleaned_Dataset[[#This Row],[Ship_Date]]-Agricultural_Export_Analysis_Cleaned_Dataset[[#This Row],[Order_Date]]</f>
        <v>8</v>
      </c>
      <c r="AQ2261" s="4" t="str">
        <f>TEXT(Agricultural_Export_Analysis_Cleaned_Dataset[[#This Row],[Order_Date]],"mmm yyyy")</f>
        <v>Jan 2025</v>
      </c>
    </row>
    <row r="2262" spans="1:43" x14ac:dyDescent="0.3">
      <c r="A2262" t="s">
        <v>4374</v>
      </c>
      <c r="B2262" t="s">
        <v>4375</v>
      </c>
      <c r="C2262" s="2">
        <v>45576</v>
      </c>
      <c r="D2262" s="2">
        <v>45581</v>
      </c>
      <c r="E2262" s="2">
        <v>45605</v>
      </c>
      <c r="F2262" t="s">
        <v>35</v>
      </c>
      <c r="G2262" t="s">
        <v>117</v>
      </c>
      <c r="H2262" t="s">
        <v>74</v>
      </c>
      <c r="I2262" t="s">
        <v>118</v>
      </c>
      <c r="J2262" t="s">
        <v>112</v>
      </c>
      <c r="K2262" s="7">
        <v>2</v>
      </c>
      <c r="L2262" t="s">
        <v>80</v>
      </c>
      <c r="M2262" t="s">
        <v>101</v>
      </c>
      <c r="N2262" t="s">
        <v>102</v>
      </c>
      <c r="O2262">
        <v>1765</v>
      </c>
      <c r="P2262" s="6">
        <v>310.3</v>
      </c>
      <c r="Q2262" s="6">
        <v>547679.5</v>
      </c>
      <c r="R2262" s="5">
        <v>0.1</v>
      </c>
      <c r="S2262" s="6">
        <v>492911.55</v>
      </c>
      <c r="T2262" s="6">
        <v>846.73</v>
      </c>
      <c r="U2262" s="6">
        <v>260844.67</v>
      </c>
      <c r="V2262" s="6">
        <v>573.39</v>
      </c>
      <c r="W2262" s="6">
        <v>44601.75</v>
      </c>
      <c r="X2262" s="6">
        <v>186045.01</v>
      </c>
      <c r="Y2262" s="5">
        <v>0.37744096278531097</v>
      </c>
      <c r="Z2262" t="s">
        <v>54</v>
      </c>
      <c r="AA2262" t="s">
        <v>75</v>
      </c>
      <c r="AB2262" t="s">
        <v>56</v>
      </c>
      <c r="AC2262" t="s">
        <v>76</v>
      </c>
      <c r="AD2262" t="s">
        <v>77</v>
      </c>
      <c r="AE2262" t="s">
        <v>45</v>
      </c>
      <c r="AF2262" t="str">
        <f>TEXT(Agricultural_Export_Analysis_Cleaned_Dataset[[#This Row],[Order_Date]],"mmm")</f>
        <v>Oct</v>
      </c>
      <c r="AG2262" t="str">
        <f>TEXT(Agricultural_Export_Analysis_Cleaned_Dataset[[#This Row],[Order_Date]],"yyyy")</f>
        <v>2024</v>
      </c>
      <c r="AH2262" t="str">
        <f>TEXT(Agricultural_Export_Analysis_Cleaned_Dataset[[#This Row],[Order_Date]],"ddd")</f>
        <v>Fri</v>
      </c>
      <c r="AI2262" t="str">
        <f>TEXT(Agricultural_Export_Analysis_Cleaned_Dataset[[#This Row],[Ship_Date]],"yyyy")</f>
        <v>2024</v>
      </c>
      <c r="AJ2262" t="str">
        <f>TEXT(Agricultural_Export_Analysis_Cleaned_Dataset[[#This Row],[Ship_Date]],"mmm")</f>
        <v>Oct</v>
      </c>
      <c r="AK2262" t="str">
        <f>TEXT(Agricultural_Export_Analysis_Cleaned_Dataset[[#This Row],[Ship_Date]],"ddd")</f>
        <v>Wed</v>
      </c>
      <c r="AL2262" t="str">
        <f>TEXT(Agricultural_Export_Analysis_Cleaned_Dataset[[#This Row],[Delivery_Date]],"yyyy")</f>
        <v>2024</v>
      </c>
      <c r="AM2262" t="str">
        <f>TEXT(Agricultural_Export_Analysis_Cleaned_Dataset[[#This Row],[Delivery_Date]],"mmm")</f>
        <v>Nov</v>
      </c>
      <c r="AN2262" t="str">
        <f>TEXT(Agricultural_Export_Analysis_Cleaned_Dataset[[#This Row],[Delivery_Date]],"ddd")</f>
        <v>Sat</v>
      </c>
      <c r="AO2262">
        <f>Agricultural_Export_Analysis_Cleaned_Dataset[[#This Row],[Delivery_Date]]-Agricultural_Export_Analysis_Cleaned_Dataset[[#This Row],[Ship_Date]]</f>
        <v>24</v>
      </c>
      <c r="AP2262">
        <f>Agricultural_Export_Analysis_Cleaned_Dataset[[#This Row],[Ship_Date]]-Agricultural_Export_Analysis_Cleaned_Dataset[[#This Row],[Order_Date]]</f>
        <v>5</v>
      </c>
      <c r="AQ2262" s="4" t="str">
        <f>TEXT(Agricultural_Export_Analysis_Cleaned_Dataset[[#This Row],[Order_Date]],"mmm yyyy")</f>
        <v>Oct 2024</v>
      </c>
    </row>
    <row r="2263" spans="1:43" x14ac:dyDescent="0.3">
      <c r="A2263" t="s">
        <v>4376</v>
      </c>
      <c r="B2263" t="s">
        <v>4377</v>
      </c>
      <c r="C2263" s="2">
        <v>45300</v>
      </c>
      <c r="D2263" s="2">
        <v>45309</v>
      </c>
      <c r="E2263" s="2">
        <v>45345</v>
      </c>
      <c r="F2263" t="s">
        <v>35</v>
      </c>
      <c r="G2263" t="s">
        <v>50</v>
      </c>
      <c r="H2263" t="s">
        <v>37</v>
      </c>
      <c r="I2263" t="s">
        <v>91</v>
      </c>
      <c r="J2263" t="s">
        <v>39</v>
      </c>
      <c r="K2263" s="7">
        <v>15</v>
      </c>
      <c r="L2263" t="s">
        <v>80</v>
      </c>
      <c r="M2263" t="s">
        <v>159</v>
      </c>
      <c r="N2263" t="s">
        <v>160</v>
      </c>
      <c r="O2263">
        <v>842</v>
      </c>
      <c r="P2263" s="6">
        <v>253.71</v>
      </c>
      <c r="Q2263" s="6">
        <v>213623.82</v>
      </c>
      <c r="R2263" s="5">
        <v>0.15</v>
      </c>
      <c r="S2263" s="6">
        <v>181580.247</v>
      </c>
      <c r="T2263" s="6">
        <v>9262.86</v>
      </c>
      <c r="U2263" s="6">
        <v>127533.56</v>
      </c>
      <c r="V2263" s="6">
        <v>1791.06</v>
      </c>
      <c r="W2263" s="6">
        <v>14572.24</v>
      </c>
      <c r="X2263" s="6">
        <v>28420.526999999998</v>
      </c>
      <c r="Y2263" s="5">
        <v>0.15651772408922901</v>
      </c>
      <c r="Z2263" t="s">
        <v>40</v>
      </c>
      <c r="AA2263" t="s">
        <v>64</v>
      </c>
      <c r="AB2263" t="s">
        <v>42</v>
      </c>
      <c r="AC2263" t="s">
        <v>66</v>
      </c>
      <c r="AD2263" t="s">
        <v>93</v>
      </c>
      <c r="AE2263" t="s">
        <v>58</v>
      </c>
      <c r="AF2263" t="str">
        <f>TEXT(Agricultural_Export_Analysis_Cleaned_Dataset[[#This Row],[Order_Date]],"mmm")</f>
        <v>Jan</v>
      </c>
      <c r="AG2263" t="str">
        <f>TEXT(Agricultural_Export_Analysis_Cleaned_Dataset[[#This Row],[Order_Date]],"yyyy")</f>
        <v>2024</v>
      </c>
      <c r="AH2263" t="str">
        <f>TEXT(Agricultural_Export_Analysis_Cleaned_Dataset[[#This Row],[Order_Date]],"ddd")</f>
        <v>Tue</v>
      </c>
      <c r="AI2263" t="str">
        <f>TEXT(Agricultural_Export_Analysis_Cleaned_Dataset[[#This Row],[Ship_Date]],"yyyy")</f>
        <v>2024</v>
      </c>
      <c r="AJ2263" t="str">
        <f>TEXT(Agricultural_Export_Analysis_Cleaned_Dataset[[#This Row],[Ship_Date]],"mmm")</f>
        <v>Jan</v>
      </c>
      <c r="AK2263" t="str">
        <f>TEXT(Agricultural_Export_Analysis_Cleaned_Dataset[[#This Row],[Ship_Date]],"ddd")</f>
        <v>Thu</v>
      </c>
      <c r="AL2263" t="str">
        <f>TEXT(Agricultural_Export_Analysis_Cleaned_Dataset[[#This Row],[Delivery_Date]],"yyyy")</f>
        <v>2024</v>
      </c>
      <c r="AM2263" t="str">
        <f>TEXT(Agricultural_Export_Analysis_Cleaned_Dataset[[#This Row],[Delivery_Date]],"mmm")</f>
        <v>Feb</v>
      </c>
      <c r="AN2263" t="str">
        <f>TEXT(Agricultural_Export_Analysis_Cleaned_Dataset[[#This Row],[Delivery_Date]],"ddd")</f>
        <v>Fri</v>
      </c>
      <c r="AO2263">
        <f>Agricultural_Export_Analysis_Cleaned_Dataset[[#This Row],[Delivery_Date]]-Agricultural_Export_Analysis_Cleaned_Dataset[[#This Row],[Ship_Date]]</f>
        <v>36</v>
      </c>
      <c r="AP2263">
        <f>Agricultural_Export_Analysis_Cleaned_Dataset[[#This Row],[Ship_Date]]-Agricultural_Export_Analysis_Cleaned_Dataset[[#This Row],[Order_Date]]</f>
        <v>9</v>
      </c>
      <c r="AQ2263" s="4" t="str">
        <f>TEXT(Agricultural_Export_Analysis_Cleaned_Dataset[[#This Row],[Order_Date]],"mmm yyyy")</f>
        <v>Jan 2024</v>
      </c>
    </row>
    <row r="2264" spans="1:43" x14ac:dyDescent="0.3">
      <c r="A2264" t="s">
        <v>4378</v>
      </c>
      <c r="B2264" t="s">
        <v>774</v>
      </c>
      <c r="C2264" s="2">
        <v>45755</v>
      </c>
      <c r="D2264" s="2">
        <v>45758</v>
      </c>
      <c r="E2264" s="2">
        <v>45779</v>
      </c>
      <c r="F2264" t="s">
        <v>35</v>
      </c>
      <c r="G2264" t="s">
        <v>132</v>
      </c>
      <c r="H2264" t="s">
        <v>51</v>
      </c>
      <c r="I2264" t="s">
        <v>38</v>
      </c>
      <c r="J2264" t="s">
        <v>112</v>
      </c>
      <c r="K2264" s="7">
        <v>7</v>
      </c>
      <c r="L2264" t="s">
        <v>135</v>
      </c>
      <c r="M2264" t="s">
        <v>140</v>
      </c>
      <c r="N2264" t="s">
        <v>49</v>
      </c>
      <c r="O2264">
        <v>634</v>
      </c>
      <c r="P2264" s="6">
        <v>312.75</v>
      </c>
      <c r="Q2264" s="6">
        <v>198283.5</v>
      </c>
      <c r="R2264" s="5">
        <v>0.1</v>
      </c>
      <c r="S2264" s="6">
        <v>178455.15</v>
      </c>
      <c r="T2264" s="6">
        <v>4275.97</v>
      </c>
      <c r="U2264" s="6">
        <v>122596.2</v>
      </c>
      <c r="V2264" s="6">
        <v>908.63</v>
      </c>
      <c r="W2264" s="6">
        <v>11743.09</v>
      </c>
      <c r="X2264" s="6">
        <v>38931.26</v>
      </c>
      <c r="Y2264" s="5">
        <v>0.218157111184519</v>
      </c>
      <c r="Z2264" t="s">
        <v>81</v>
      </c>
      <c r="AA2264" t="s">
        <v>165</v>
      </c>
      <c r="AB2264" t="s">
        <v>65</v>
      </c>
      <c r="AC2264" t="s">
        <v>76</v>
      </c>
      <c r="AD2264" t="s">
        <v>93</v>
      </c>
      <c r="AE2264" t="s">
        <v>67</v>
      </c>
      <c r="AF2264" t="str">
        <f>TEXT(Agricultural_Export_Analysis_Cleaned_Dataset[[#This Row],[Order_Date]],"mmm")</f>
        <v>Apr</v>
      </c>
      <c r="AG2264" t="str">
        <f>TEXT(Agricultural_Export_Analysis_Cleaned_Dataset[[#This Row],[Order_Date]],"yyyy")</f>
        <v>2025</v>
      </c>
      <c r="AH2264" t="str">
        <f>TEXT(Agricultural_Export_Analysis_Cleaned_Dataset[[#This Row],[Order_Date]],"ddd")</f>
        <v>Tue</v>
      </c>
      <c r="AI2264" t="str">
        <f>TEXT(Agricultural_Export_Analysis_Cleaned_Dataset[[#This Row],[Ship_Date]],"yyyy")</f>
        <v>2025</v>
      </c>
      <c r="AJ2264" t="str">
        <f>TEXT(Agricultural_Export_Analysis_Cleaned_Dataset[[#This Row],[Ship_Date]],"mmm")</f>
        <v>Apr</v>
      </c>
      <c r="AK2264" t="str">
        <f>TEXT(Agricultural_Export_Analysis_Cleaned_Dataset[[#This Row],[Ship_Date]],"ddd")</f>
        <v>Fri</v>
      </c>
      <c r="AL2264" t="str">
        <f>TEXT(Agricultural_Export_Analysis_Cleaned_Dataset[[#This Row],[Delivery_Date]],"yyyy")</f>
        <v>2025</v>
      </c>
      <c r="AM2264" t="str">
        <f>TEXT(Agricultural_Export_Analysis_Cleaned_Dataset[[#This Row],[Delivery_Date]],"mmm")</f>
        <v>May</v>
      </c>
      <c r="AN2264" t="str">
        <f>TEXT(Agricultural_Export_Analysis_Cleaned_Dataset[[#This Row],[Delivery_Date]],"ddd")</f>
        <v>Fri</v>
      </c>
      <c r="AO2264">
        <f>Agricultural_Export_Analysis_Cleaned_Dataset[[#This Row],[Delivery_Date]]-Agricultural_Export_Analysis_Cleaned_Dataset[[#This Row],[Ship_Date]]</f>
        <v>21</v>
      </c>
      <c r="AP2264">
        <f>Agricultural_Export_Analysis_Cleaned_Dataset[[#This Row],[Ship_Date]]-Agricultural_Export_Analysis_Cleaned_Dataset[[#This Row],[Order_Date]]</f>
        <v>3</v>
      </c>
      <c r="AQ2264" s="4" t="str">
        <f>TEXT(Agricultural_Export_Analysis_Cleaned_Dataset[[#This Row],[Order_Date]],"mmm yyyy")</f>
        <v>Apr 2025</v>
      </c>
    </row>
    <row r="2265" spans="1:43" x14ac:dyDescent="0.3">
      <c r="A2265" t="s">
        <v>4379</v>
      </c>
      <c r="B2265" t="s">
        <v>1498</v>
      </c>
      <c r="C2265" s="2">
        <v>45384</v>
      </c>
      <c r="D2265" s="2">
        <v>45394</v>
      </c>
      <c r="E2265" s="2">
        <v>45420</v>
      </c>
      <c r="F2265" t="s">
        <v>35</v>
      </c>
      <c r="G2265" t="s">
        <v>117</v>
      </c>
      <c r="H2265" t="s">
        <v>37</v>
      </c>
      <c r="I2265" t="s">
        <v>97</v>
      </c>
      <c r="J2265" t="s">
        <v>112</v>
      </c>
      <c r="K2265" s="7">
        <v>2</v>
      </c>
      <c r="L2265" t="s">
        <v>135</v>
      </c>
      <c r="M2265" t="s">
        <v>130</v>
      </c>
      <c r="N2265" t="s">
        <v>131</v>
      </c>
      <c r="O2265">
        <v>992</v>
      </c>
      <c r="P2265" s="6">
        <v>417.06</v>
      </c>
      <c r="Q2265" s="6">
        <v>413723.52</v>
      </c>
      <c r="R2265" s="5">
        <v>0.05</v>
      </c>
      <c r="S2265" s="6">
        <v>393037.34399999998</v>
      </c>
      <c r="T2265" s="6">
        <v>4520.3500000000004</v>
      </c>
      <c r="U2265" s="6">
        <v>241671.66</v>
      </c>
      <c r="V2265" s="6">
        <v>258.95999999999998</v>
      </c>
      <c r="W2265" s="6">
        <v>20343.84</v>
      </c>
      <c r="X2265" s="6">
        <v>126242.534</v>
      </c>
      <c r="Y2265" s="5">
        <v>0.321197300783714</v>
      </c>
      <c r="Z2265" t="s">
        <v>81</v>
      </c>
      <c r="AA2265" t="s">
        <v>165</v>
      </c>
      <c r="AB2265" t="s">
        <v>42</v>
      </c>
      <c r="AC2265" t="s">
        <v>43</v>
      </c>
      <c r="AD2265" t="s">
        <v>123</v>
      </c>
      <c r="AE2265" t="s">
        <v>58</v>
      </c>
      <c r="AF2265" t="str">
        <f>TEXT(Agricultural_Export_Analysis_Cleaned_Dataset[[#This Row],[Order_Date]],"mmm")</f>
        <v>Apr</v>
      </c>
      <c r="AG2265" t="str">
        <f>TEXT(Agricultural_Export_Analysis_Cleaned_Dataset[[#This Row],[Order_Date]],"yyyy")</f>
        <v>2024</v>
      </c>
      <c r="AH2265" t="str">
        <f>TEXT(Agricultural_Export_Analysis_Cleaned_Dataset[[#This Row],[Order_Date]],"ddd")</f>
        <v>Tue</v>
      </c>
      <c r="AI2265" t="str">
        <f>TEXT(Agricultural_Export_Analysis_Cleaned_Dataset[[#This Row],[Ship_Date]],"yyyy")</f>
        <v>2024</v>
      </c>
      <c r="AJ2265" t="str">
        <f>TEXT(Agricultural_Export_Analysis_Cleaned_Dataset[[#This Row],[Ship_Date]],"mmm")</f>
        <v>Apr</v>
      </c>
      <c r="AK2265" t="str">
        <f>TEXT(Agricultural_Export_Analysis_Cleaned_Dataset[[#This Row],[Ship_Date]],"ddd")</f>
        <v>Fri</v>
      </c>
      <c r="AL2265" t="str">
        <f>TEXT(Agricultural_Export_Analysis_Cleaned_Dataset[[#This Row],[Delivery_Date]],"yyyy")</f>
        <v>2024</v>
      </c>
      <c r="AM2265" t="str">
        <f>TEXT(Agricultural_Export_Analysis_Cleaned_Dataset[[#This Row],[Delivery_Date]],"mmm")</f>
        <v>May</v>
      </c>
      <c r="AN2265" t="str">
        <f>TEXT(Agricultural_Export_Analysis_Cleaned_Dataset[[#This Row],[Delivery_Date]],"ddd")</f>
        <v>Wed</v>
      </c>
      <c r="AO2265">
        <f>Agricultural_Export_Analysis_Cleaned_Dataset[[#This Row],[Delivery_Date]]-Agricultural_Export_Analysis_Cleaned_Dataset[[#This Row],[Ship_Date]]</f>
        <v>26</v>
      </c>
      <c r="AP2265">
        <f>Agricultural_Export_Analysis_Cleaned_Dataset[[#This Row],[Ship_Date]]-Agricultural_Export_Analysis_Cleaned_Dataset[[#This Row],[Order_Date]]</f>
        <v>10</v>
      </c>
      <c r="AQ2265" s="4" t="str">
        <f>TEXT(Agricultural_Export_Analysis_Cleaned_Dataset[[#This Row],[Order_Date]],"mmm yyyy")</f>
        <v>Apr 2024</v>
      </c>
    </row>
    <row r="2266" spans="1:43" x14ac:dyDescent="0.3">
      <c r="A2266" t="s">
        <v>4380</v>
      </c>
      <c r="B2266" t="s">
        <v>2930</v>
      </c>
      <c r="C2266" s="2">
        <v>45798</v>
      </c>
      <c r="D2266" s="2">
        <v>45806</v>
      </c>
      <c r="E2266" s="2">
        <v>45826</v>
      </c>
      <c r="F2266" t="s">
        <v>35</v>
      </c>
      <c r="G2266" t="s">
        <v>8934</v>
      </c>
      <c r="H2266" t="s">
        <v>37</v>
      </c>
      <c r="I2266" t="s">
        <v>97</v>
      </c>
      <c r="J2266" t="s">
        <v>63</v>
      </c>
      <c r="K2266" s="7">
        <v>15</v>
      </c>
      <c r="L2266" t="s">
        <v>135</v>
      </c>
      <c r="M2266" t="s">
        <v>71</v>
      </c>
      <c r="N2266" t="s">
        <v>72</v>
      </c>
      <c r="O2266">
        <v>897</v>
      </c>
      <c r="P2266" s="6">
        <v>271.13</v>
      </c>
      <c r="Q2266" s="6">
        <v>243203.61</v>
      </c>
      <c r="R2266" s="5">
        <v>0</v>
      </c>
      <c r="S2266" s="6">
        <v>243203.61</v>
      </c>
      <c r="T2266" s="6">
        <v>769.74</v>
      </c>
      <c r="U2266" s="6">
        <v>158760.73000000001</v>
      </c>
      <c r="V2266" s="6">
        <v>1991.31</v>
      </c>
      <c r="W2266" s="6">
        <v>13913.15</v>
      </c>
      <c r="X2266" s="6">
        <v>67768.679999999993</v>
      </c>
      <c r="Y2266" s="5">
        <v>0.27864997563152999</v>
      </c>
      <c r="Z2266" t="s">
        <v>81</v>
      </c>
      <c r="AA2266" t="s">
        <v>82</v>
      </c>
      <c r="AB2266" t="s">
        <v>42</v>
      </c>
      <c r="AC2266" t="s">
        <v>66</v>
      </c>
      <c r="AD2266" t="s">
        <v>84</v>
      </c>
      <c r="AE2266" t="s">
        <v>67</v>
      </c>
      <c r="AF2266" t="str">
        <f>TEXT(Agricultural_Export_Analysis_Cleaned_Dataset[[#This Row],[Order_Date]],"mmm")</f>
        <v>May</v>
      </c>
      <c r="AG2266" t="str">
        <f>TEXT(Agricultural_Export_Analysis_Cleaned_Dataset[[#This Row],[Order_Date]],"yyyy")</f>
        <v>2025</v>
      </c>
      <c r="AH2266" t="str">
        <f>TEXT(Agricultural_Export_Analysis_Cleaned_Dataset[[#This Row],[Order_Date]],"ddd")</f>
        <v>Wed</v>
      </c>
      <c r="AI2266" t="str">
        <f>TEXT(Agricultural_Export_Analysis_Cleaned_Dataset[[#This Row],[Ship_Date]],"yyyy")</f>
        <v>2025</v>
      </c>
      <c r="AJ2266" t="str">
        <f>TEXT(Agricultural_Export_Analysis_Cleaned_Dataset[[#This Row],[Ship_Date]],"mmm")</f>
        <v>May</v>
      </c>
      <c r="AK2266" t="str">
        <f>TEXT(Agricultural_Export_Analysis_Cleaned_Dataset[[#This Row],[Ship_Date]],"ddd")</f>
        <v>Thu</v>
      </c>
      <c r="AL2266" t="str">
        <f>TEXT(Agricultural_Export_Analysis_Cleaned_Dataset[[#This Row],[Delivery_Date]],"yyyy")</f>
        <v>2025</v>
      </c>
      <c r="AM2266" t="str">
        <f>TEXT(Agricultural_Export_Analysis_Cleaned_Dataset[[#This Row],[Delivery_Date]],"mmm")</f>
        <v>Jun</v>
      </c>
      <c r="AN2266" t="str">
        <f>TEXT(Agricultural_Export_Analysis_Cleaned_Dataset[[#This Row],[Delivery_Date]],"ddd")</f>
        <v>Wed</v>
      </c>
      <c r="AO2266">
        <f>Agricultural_Export_Analysis_Cleaned_Dataset[[#This Row],[Delivery_Date]]-Agricultural_Export_Analysis_Cleaned_Dataset[[#This Row],[Ship_Date]]</f>
        <v>20</v>
      </c>
      <c r="AP2266">
        <f>Agricultural_Export_Analysis_Cleaned_Dataset[[#This Row],[Ship_Date]]-Agricultural_Export_Analysis_Cleaned_Dataset[[#This Row],[Order_Date]]</f>
        <v>8</v>
      </c>
      <c r="AQ2266" s="4" t="str">
        <f>TEXT(Agricultural_Export_Analysis_Cleaned_Dataset[[#This Row],[Order_Date]],"mmm yyyy")</f>
        <v>May 2025</v>
      </c>
    </row>
    <row r="2267" spans="1:43" x14ac:dyDescent="0.3">
      <c r="A2267" t="s">
        <v>4381</v>
      </c>
      <c r="B2267" t="s">
        <v>4382</v>
      </c>
      <c r="C2267" s="2">
        <v>45542</v>
      </c>
      <c r="D2267" s="2">
        <v>45544</v>
      </c>
      <c r="E2267" s="2">
        <v>45588</v>
      </c>
      <c r="F2267" t="s">
        <v>35</v>
      </c>
      <c r="G2267" t="s">
        <v>8933</v>
      </c>
      <c r="H2267" t="s">
        <v>51</v>
      </c>
      <c r="I2267" t="s">
        <v>97</v>
      </c>
      <c r="J2267" t="s">
        <v>112</v>
      </c>
      <c r="K2267" s="7">
        <v>15</v>
      </c>
      <c r="L2267" t="s">
        <v>8935</v>
      </c>
      <c r="M2267" t="s">
        <v>140</v>
      </c>
      <c r="N2267" t="s">
        <v>49</v>
      </c>
      <c r="O2267">
        <v>1955</v>
      </c>
      <c r="P2267" s="6">
        <v>498.36</v>
      </c>
      <c r="Q2267" s="6">
        <v>974293.8</v>
      </c>
      <c r="R2267" s="5">
        <v>0.15</v>
      </c>
      <c r="S2267" s="6">
        <v>828149.73</v>
      </c>
      <c r="T2267" s="6">
        <v>4914.9799999999996</v>
      </c>
      <c r="U2267" s="6">
        <v>544495.14</v>
      </c>
      <c r="V2267" s="6">
        <v>2061.86</v>
      </c>
      <c r="W2267" s="6">
        <v>49226.35</v>
      </c>
      <c r="X2267" s="6">
        <v>227451.4</v>
      </c>
      <c r="Y2267" s="5">
        <v>0.274650092562368</v>
      </c>
      <c r="Z2267" t="s">
        <v>103</v>
      </c>
      <c r="AA2267" t="s">
        <v>104</v>
      </c>
      <c r="AB2267" t="s">
        <v>83</v>
      </c>
      <c r="AC2267" t="s">
        <v>43</v>
      </c>
      <c r="AD2267" t="s">
        <v>84</v>
      </c>
      <c r="AE2267" t="s">
        <v>45</v>
      </c>
      <c r="AF2267" t="str">
        <f>TEXT(Agricultural_Export_Analysis_Cleaned_Dataset[[#This Row],[Order_Date]],"mmm")</f>
        <v>Sep</v>
      </c>
      <c r="AG2267" t="str">
        <f>TEXT(Agricultural_Export_Analysis_Cleaned_Dataset[[#This Row],[Order_Date]],"yyyy")</f>
        <v>2024</v>
      </c>
      <c r="AH2267" t="str">
        <f>TEXT(Agricultural_Export_Analysis_Cleaned_Dataset[[#This Row],[Order_Date]],"ddd")</f>
        <v>Sat</v>
      </c>
      <c r="AI2267" t="str">
        <f>TEXT(Agricultural_Export_Analysis_Cleaned_Dataset[[#This Row],[Ship_Date]],"yyyy")</f>
        <v>2024</v>
      </c>
      <c r="AJ2267" t="str">
        <f>TEXT(Agricultural_Export_Analysis_Cleaned_Dataset[[#This Row],[Ship_Date]],"mmm")</f>
        <v>Sep</v>
      </c>
      <c r="AK2267" t="str">
        <f>TEXT(Agricultural_Export_Analysis_Cleaned_Dataset[[#This Row],[Ship_Date]],"ddd")</f>
        <v>Mon</v>
      </c>
      <c r="AL2267" t="str">
        <f>TEXT(Agricultural_Export_Analysis_Cleaned_Dataset[[#This Row],[Delivery_Date]],"yyyy")</f>
        <v>2024</v>
      </c>
      <c r="AM2267" t="str">
        <f>TEXT(Agricultural_Export_Analysis_Cleaned_Dataset[[#This Row],[Delivery_Date]],"mmm")</f>
        <v>Oct</v>
      </c>
      <c r="AN2267" t="str">
        <f>TEXT(Agricultural_Export_Analysis_Cleaned_Dataset[[#This Row],[Delivery_Date]],"ddd")</f>
        <v>Wed</v>
      </c>
      <c r="AO2267">
        <f>Agricultural_Export_Analysis_Cleaned_Dataset[[#This Row],[Delivery_Date]]-Agricultural_Export_Analysis_Cleaned_Dataset[[#This Row],[Ship_Date]]</f>
        <v>44</v>
      </c>
      <c r="AP2267">
        <f>Agricultural_Export_Analysis_Cleaned_Dataset[[#This Row],[Ship_Date]]-Agricultural_Export_Analysis_Cleaned_Dataset[[#This Row],[Order_Date]]</f>
        <v>2</v>
      </c>
      <c r="AQ2267" s="4" t="str">
        <f>TEXT(Agricultural_Export_Analysis_Cleaned_Dataset[[#This Row],[Order_Date]],"mmm yyyy")</f>
        <v>Sep 2024</v>
      </c>
    </row>
    <row r="2268" spans="1:43" x14ac:dyDescent="0.3">
      <c r="A2268" t="s">
        <v>4383</v>
      </c>
      <c r="B2268" t="s">
        <v>1777</v>
      </c>
      <c r="C2268" s="2">
        <v>45414</v>
      </c>
      <c r="D2268" s="2">
        <v>45418</v>
      </c>
      <c r="E2268" s="2">
        <v>45429</v>
      </c>
      <c r="F2268" t="s">
        <v>35</v>
      </c>
      <c r="G2268" t="s">
        <v>132</v>
      </c>
      <c r="H2268" t="s">
        <v>51</v>
      </c>
      <c r="I2268" t="s">
        <v>38</v>
      </c>
      <c r="J2268" t="s">
        <v>112</v>
      </c>
      <c r="K2268" s="7">
        <v>0</v>
      </c>
      <c r="L2268" t="s">
        <v>70</v>
      </c>
      <c r="M2268" t="s">
        <v>48</v>
      </c>
      <c r="N2268" t="s">
        <v>49</v>
      </c>
      <c r="O2268">
        <v>892</v>
      </c>
      <c r="P2268" s="6">
        <v>53.6</v>
      </c>
      <c r="Q2268" s="6">
        <v>47811.199999999997</v>
      </c>
      <c r="R2268" s="5">
        <v>0.05</v>
      </c>
      <c r="S2268" s="6">
        <v>45420.639999999999</v>
      </c>
      <c r="T2268" s="6">
        <v>11601.26</v>
      </c>
      <c r="U2268" s="6">
        <v>31279.34</v>
      </c>
      <c r="V2268" s="6">
        <v>1237.75</v>
      </c>
      <c r="W2268" s="6">
        <v>4501.7299999999996</v>
      </c>
      <c r="X2268" s="6">
        <v>-3199.44</v>
      </c>
      <c r="Y2268" s="5">
        <v>-7.0440222770969396E-2</v>
      </c>
      <c r="Z2268" t="s">
        <v>81</v>
      </c>
      <c r="AA2268" t="s">
        <v>82</v>
      </c>
      <c r="AB2268" t="s">
        <v>56</v>
      </c>
      <c r="AC2268" t="s">
        <v>76</v>
      </c>
      <c r="AD2268" t="s">
        <v>93</v>
      </c>
      <c r="AE2268" t="s">
        <v>67</v>
      </c>
      <c r="AF2268" t="str">
        <f>TEXT(Agricultural_Export_Analysis_Cleaned_Dataset[[#This Row],[Order_Date]],"mmm")</f>
        <v>May</v>
      </c>
      <c r="AG2268" t="str">
        <f>TEXT(Agricultural_Export_Analysis_Cleaned_Dataset[[#This Row],[Order_Date]],"yyyy")</f>
        <v>2024</v>
      </c>
      <c r="AH2268" t="str">
        <f>TEXT(Agricultural_Export_Analysis_Cleaned_Dataset[[#This Row],[Order_Date]],"ddd")</f>
        <v>Thu</v>
      </c>
      <c r="AI2268" t="str">
        <f>TEXT(Agricultural_Export_Analysis_Cleaned_Dataset[[#This Row],[Ship_Date]],"yyyy")</f>
        <v>2024</v>
      </c>
      <c r="AJ2268" t="str">
        <f>TEXT(Agricultural_Export_Analysis_Cleaned_Dataset[[#This Row],[Ship_Date]],"mmm")</f>
        <v>May</v>
      </c>
      <c r="AK2268" t="str">
        <f>TEXT(Agricultural_Export_Analysis_Cleaned_Dataset[[#This Row],[Ship_Date]],"ddd")</f>
        <v>Mon</v>
      </c>
      <c r="AL2268" t="str">
        <f>TEXT(Agricultural_Export_Analysis_Cleaned_Dataset[[#This Row],[Delivery_Date]],"yyyy")</f>
        <v>2024</v>
      </c>
      <c r="AM2268" t="str">
        <f>TEXT(Agricultural_Export_Analysis_Cleaned_Dataset[[#This Row],[Delivery_Date]],"mmm")</f>
        <v>May</v>
      </c>
      <c r="AN2268" t="str">
        <f>TEXT(Agricultural_Export_Analysis_Cleaned_Dataset[[#This Row],[Delivery_Date]],"ddd")</f>
        <v>Fri</v>
      </c>
      <c r="AO2268">
        <f>Agricultural_Export_Analysis_Cleaned_Dataset[[#This Row],[Delivery_Date]]-Agricultural_Export_Analysis_Cleaned_Dataset[[#This Row],[Ship_Date]]</f>
        <v>11</v>
      </c>
      <c r="AP2268">
        <f>Agricultural_Export_Analysis_Cleaned_Dataset[[#This Row],[Ship_Date]]-Agricultural_Export_Analysis_Cleaned_Dataset[[#This Row],[Order_Date]]</f>
        <v>4</v>
      </c>
      <c r="AQ2268" s="4" t="str">
        <f>TEXT(Agricultural_Export_Analysis_Cleaned_Dataset[[#This Row],[Order_Date]],"mmm yyyy")</f>
        <v>May 2024</v>
      </c>
    </row>
    <row r="2269" spans="1:43" x14ac:dyDescent="0.3">
      <c r="A2269" t="s">
        <v>4384</v>
      </c>
      <c r="B2269" t="s">
        <v>4385</v>
      </c>
      <c r="C2269" s="2">
        <v>45596</v>
      </c>
      <c r="D2269" s="2">
        <v>45601</v>
      </c>
      <c r="E2269" s="2">
        <v>45616</v>
      </c>
      <c r="F2269" t="s">
        <v>35</v>
      </c>
      <c r="G2269" t="s">
        <v>50</v>
      </c>
      <c r="H2269" t="s">
        <v>37</v>
      </c>
      <c r="I2269" t="s">
        <v>52</v>
      </c>
      <c r="J2269" t="s">
        <v>112</v>
      </c>
      <c r="K2269" s="7">
        <v>2</v>
      </c>
      <c r="L2269" t="s">
        <v>135</v>
      </c>
      <c r="M2269" t="s">
        <v>159</v>
      </c>
      <c r="N2269" t="s">
        <v>160</v>
      </c>
      <c r="O2269">
        <v>862</v>
      </c>
      <c r="P2269" s="6">
        <v>195.81</v>
      </c>
      <c r="Q2269" s="6">
        <v>168788.22</v>
      </c>
      <c r="R2269" s="5">
        <v>0.1</v>
      </c>
      <c r="S2269" s="6">
        <v>151909.39799999999</v>
      </c>
      <c r="T2269" s="6">
        <v>7061.37</v>
      </c>
      <c r="U2269" s="6">
        <v>94200.01</v>
      </c>
      <c r="V2269" s="6">
        <v>2355.42</v>
      </c>
      <c r="W2269" s="6">
        <v>6456.12</v>
      </c>
      <c r="X2269" s="6">
        <v>41836.478000000003</v>
      </c>
      <c r="Y2269" s="5">
        <v>0.27540414583171502</v>
      </c>
      <c r="Z2269" t="s">
        <v>54</v>
      </c>
      <c r="AA2269" t="s">
        <v>75</v>
      </c>
      <c r="AB2269" t="s">
        <v>83</v>
      </c>
      <c r="AC2269" t="s">
        <v>76</v>
      </c>
      <c r="AD2269" t="s">
        <v>123</v>
      </c>
      <c r="AE2269" t="s">
        <v>45</v>
      </c>
      <c r="AF2269" t="str">
        <f>TEXT(Agricultural_Export_Analysis_Cleaned_Dataset[[#This Row],[Order_Date]],"mmm")</f>
        <v>Oct</v>
      </c>
      <c r="AG2269" t="str">
        <f>TEXT(Agricultural_Export_Analysis_Cleaned_Dataset[[#This Row],[Order_Date]],"yyyy")</f>
        <v>2024</v>
      </c>
      <c r="AH2269" t="str">
        <f>TEXT(Agricultural_Export_Analysis_Cleaned_Dataset[[#This Row],[Order_Date]],"ddd")</f>
        <v>Thu</v>
      </c>
      <c r="AI2269" t="str">
        <f>TEXT(Agricultural_Export_Analysis_Cleaned_Dataset[[#This Row],[Ship_Date]],"yyyy")</f>
        <v>2024</v>
      </c>
      <c r="AJ2269" t="str">
        <f>TEXT(Agricultural_Export_Analysis_Cleaned_Dataset[[#This Row],[Ship_Date]],"mmm")</f>
        <v>Nov</v>
      </c>
      <c r="AK2269" t="str">
        <f>TEXT(Agricultural_Export_Analysis_Cleaned_Dataset[[#This Row],[Ship_Date]],"ddd")</f>
        <v>Tue</v>
      </c>
      <c r="AL2269" t="str">
        <f>TEXT(Agricultural_Export_Analysis_Cleaned_Dataset[[#This Row],[Delivery_Date]],"yyyy")</f>
        <v>2024</v>
      </c>
      <c r="AM2269" t="str">
        <f>TEXT(Agricultural_Export_Analysis_Cleaned_Dataset[[#This Row],[Delivery_Date]],"mmm")</f>
        <v>Nov</v>
      </c>
      <c r="AN2269" t="str">
        <f>TEXT(Agricultural_Export_Analysis_Cleaned_Dataset[[#This Row],[Delivery_Date]],"ddd")</f>
        <v>Wed</v>
      </c>
      <c r="AO2269">
        <f>Agricultural_Export_Analysis_Cleaned_Dataset[[#This Row],[Delivery_Date]]-Agricultural_Export_Analysis_Cleaned_Dataset[[#This Row],[Ship_Date]]</f>
        <v>15</v>
      </c>
      <c r="AP2269">
        <f>Agricultural_Export_Analysis_Cleaned_Dataset[[#This Row],[Ship_Date]]-Agricultural_Export_Analysis_Cleaned_Dataset[[#This Row],[Order_Date]]</f>
        <v>5</v>
      </c>
      <c r="AQ2269" s="4" t="str">
        <f>TEXT(Agricultural_Export_Analysis_Cleaned_Dataset[[#This Row],[Order_Date]],"mmm yyyy")</f>
        <v>Oct 2024</v>
      </c>
    </row>
    <row r="2270" spans="1:43" x14ac:dyDescent="0.3">
      <c r="A2270" t="s">
        <v>4386</v>
      </c>
      <c r="B2270" t="s">
        <v>4387</v>
      </c>
      <c r="C2270" s="2">
        <v>45459</v>
      </c>
      <c r="D2270" s="2">
        <v>45468</v>
      </c>
      <c r="E2270" s="2">
        <v>45473</v>
      </c>
      <c r="F2270" t="s">
        <v>35</v>
      </c>
      <c r="G2270" t="s">
        <v>203</v>
      </c>
      <c r="H2270" t="s">
        <v>37</v>
      </c>
      <c r="I2270" t="s">
        <v>118</v>
      </c>
      <c r="J2270" t="s">
        <v>53</v>
      </c>
      <c r="K2270" s="7">
        <v>0</v>
      </c>
      <c r="L2270" t="s">
        <v>32</v>
      </c>
      <c r="M2270" t="s">
        <v>101</v>
      </c>
      <c r="N2270" t="s">
        <v>102</v>
      </c>
      <c r="O2270">
        <v>1786</v>
      </c>
      <c r="P2270" s="6">
        <v>56.6</v>
      </c>
      <c r="Q2270" s="6">
        <v>101087.6</v>
      </c>
      <c r="R2270" s="5">
        <v>0.05</v>
      </c>
      <c r="S2270" s="6">
        <v>96033.22</v>
      </c>
      <c r="T2270" s="6">
        <v>9428.27</v>
      </c>
      <c r="U2270" s="6">
        <v>68107.820000000007</v>
      </c>
      <c r="V2270" s="6">
        <v>2700.53</v>
      </c>
      <c r="W2270" s="6">
        <v>10735.44</v>
      </c>
      <c r="X2270" s="6">
        <v>5061.16</v>
      </c>
      <c r="Y2270" s="5">
        <v>5.2702179516629602E-2</v>
      </c>
      <c r="Z2270" t="s">
        <v>81</v>
      </c>
      <c r="AA2270" t="s">
        <v>150</v>
      </c>
      <c r="AB2270" t="s">
        <v>65</v>
      </c>
      <c r="AC2270" t="s">
        <v>66</v>
      </c>
      <c r="AD2270" t="s">
        <v>44</v>
      </c>
      <c r="AE2270" t="s">
        <v>67</v>
      </c>
      <c r="AF2270" t="str">
        <f>TEXT(Agricultural_Export_Analysis_Cleaned_Dataset[[#This Row],[Order_Date]],"mmm")</f>
        <v>Jun</v>
      </c>
      <c r="AG2270" t="str">
        <f>TEXT(Agricultural_Export_Analysis_Cleaned_Dataset[[#This Row],[Order_Date]],"yyyy")</f>
        <v>2024</v>
      </c>
      <c r="AH2270" t="str">
        <f>TEXT(Agricultural_Export_Analysis_Cleaned_Dataset[[#This Row],[Order_Date]],"ddd")</f>
        <v>Sun</v>
      </c>
      <c r="AI2270" t="str">
        <f>TEXT(Agricultural_Export_Analysis_Cleaned_Dataset[[#This Row],[Ship_Date]],"yyyy")</f>
        <v>2024</v>
      </c>
      <c r="AJ2270" t="str">
        <f>TEXT(Agricultural_Export_Analysis_Cleaned_Dataset[[#This Row],[Ship_Date]],"mmm")</f>
        <v>Jun</v>
      </c>
      <c r="AK2270" t="str">
        <f>TEXT(Agricultural_Export_Analysis_Cleaned_Dataset[[#This Row],[Ship_Date]],"ddd")</f>
        <v>Tue</v>
      </c>
      <c r="AL2270" t="str">
        <f>TEXT(Agricultural_Export_Analysis_Cleaned_Dataset[[#This Row],[Delivery_Date]],"yyyy")</f>
        <v>2024</v>
      </c>
      <c r="AM2270" t="str">
        <f>TEXT(Agricultural_Export_Analysis_Cleaned_Dataset[[#This Row],[Delivery_Date]],"mmm")</f>
        <v>Jun</v>
      </c>
      <c r="AN2270" t="str">
        <f>TEXT(Agricultural_Export_Analysis_Cleaned_Dataset[[#This Row],[Delivery_Date]],"ddd")</f>
        <v>Sun</v>
      </c>
      <c r="AO2270">
        <f>Agricultural_Export_Analysis_Cleaned_Dataset[[#This Row],[Delivery_Date]]-Agricultural_Export_Analysis_Cleaned_Dataset[[#This Row],[Ship_Date]]</f>
        <v>5</v>
      </c>
      <c r="AP2270">
        <f>Agricultural_Export_Analysis_Cleaned_Dataset[[#This Row],[Ship_Date]]-Agricultural_Export_Analysis_Cleaned_Dataset[[#This Row],[Order_Date]]</f>
        <v>9</v>
      </c>
      <c r="AQ2270" s="4" t="str">
        <f>TEXT(Agricultural_Export_Analysis_Cleaned_Dataset[[#This Row],[Order_Date]],"mmm yyyy")</f>
        <v>Jun 2024</v>
      </c>
    </row>
    <row r="2271" spans="1:43" x14ac:dyDescent="0.3">
      <c r="A2271" t="s">
        <v>4388</v>
      </c>
      <c r="B2271" t="s">
        <v>4389</v>
      </c>
      <c r="C2271" s="2">
        <v>45515</v>
      </c>
      <c r="D2271" s="2">
        <v>45519</v>
      </c>
      <c r="E2271" s="2">
        <v>45549</v>
      </c>
      <c r="F2271" t="s">
        <v>35</v>
      </c>
      <c r="G2271" t="s">
        <v>73</v>
      </c>
      <c r="H2271" t="s">
        <v>37</v>
      </c>
      <c r="I2271" t="s">
        <v>91</v>
      </c>
      <c r="J2271" t="s">
        <v>39</v>
      </c>
      <c r="K2271" s="7">
        <v>0</v>
      </c>
      <c r="L2271" t="s">
        <v>80</v>
      </c>
      <c r="M2271" t="s">
        <v>159</v>
      </c>
      <c r="N2271" t="s">
        <v>160</v>
      </c>
      <c r="O2271">
        <v>1124</v>
      </c>
      <c r="P2271" s="6">
        <v>224.63</v>
      </c>
      <c r="Q2271" s="6">
        <v>252484.12</v>
      </c>
      <c r="R2271" s="5">
        <v>0.15</v>
      </c>
      <c r="S2271" s="6">
        <v>214611.50200000001</v>
      </c>
      <c r="T2271" s="6">
        <v>1056.04</v>
      </c>
      <c r="U2271" s="6">
        <v>135119.51</v>
      </c>
      <c r="V2271" s="6">
        <v>330.93</v>
      </c>
      <c r="W2271" s="6">
        <v>7927.91</v>
      </c>
      <c r="X2271" s="6">
        <v>70177.111999999994</v>
      </c>
      <c r="Y2271" s="5">
        <v>0.32699604329687798</v>
      </c>
      <c r="Z2271" t="s">
        <v>103</v>
      </c>
      <c r="AA2271" t="s">
        <v>177</v>
      </c>
      <c r="AB2271" t="s">
        <v>56</v>
      </c>
      <c r="AC2271" t="s">
        <v>43</v>
      </c>
      <c r="AD2271" t="s">
        <v>84</v>
      </c>
      <c r="AE2271" t="s">
        <v>67</v>
      </c>
      <c r="AF2271" t="str">
        <f>TEXT(Agricultural_Export_Analysis_Cleaned_Dataset[[#This Row],[Order_Date]],"mmm")</f>
        <v>Aug</v>
      </c>
      <c r="AG2271" t="str">
        <f>TEXT(Agricultural_Export_Analysis_Cleaned_Dataset[[#This Row],[Order_Date]],"yyyy")</f>
        <v>2024</v>
      </c>
      <c r="AH2271" t="str">
        <f>TEXT(Agricultural_Export_Analysis_Cleaned_Dataset[[#This Row],[Order_Date]],"ddd")</f>
        <v>Sun</v>
      </c>
      <c r="AI2271" t="str">
        <f>TEXT(Agricultural_Export_Analysis_Cleaned_Dataset[[#This Row],[Ship_Date]],"yyyy")</f>
        <v>2024</v>
      </c>
      <c r="AJ2271" t="str">
        <f>TEXT(Agricultural_Export_Analysis_Cleaned_Dataset[[#This Row],[Ship_Date]],"mmm")</f>
        <v>Aug</v>
      </c>
      <c r="AK2271" t="str">
        <f>TEXT(Agricultural_Export_Analysis_Cleaned_Dataset[[#This Row],[Ship_Date]],"ddd")</f>
        <v>Thu</v>
      </c>
      <c r="AL2271" t="str">
        <f>TEXT(Agricultural_Export_Analysis_Cleaned_Dataset[[#This Row],[Delivery_Date]],"yyyy")</f>
        <v>2024</v>
      </c>
      <c r="AM2271" t="str">
        <f>TEXT(Agricultural_Export_Analysis_Cleaned_Dataset[[#This Row],[Delivery_Date]],"mmm")</f>
        <v>Sep</v>
      </c>
      <c r="AN2271" t="str">
        <f>TEXT(Agricultural_Export_Analysis_Cleaned_Dataset[[#This Row],[Delivery_Date]],"ddd")</f>
        <v>Sat</v>
      </c>
      <c r="AO2271">
        <f>Agricultural_Export_Analysis_Cleaned_Dataset[[#This Row],[Delivery_Date]]-Agricultural_Export_Analysis_Cleaned_Dataset[[#This Row],[Ship_Date]]</f>
        <v>30</v>
      </c>
      <c r="AP2271">
        <f>Agricultural_Export_Analysis_Cleaned_Dataset[[#This Row],[Ship_Date]]-Agricultural_Export_Analysis_Cleaned_Dataset[[#This Row],[Order_Date]]</f>
        <v>4</v>
      </c>
      <c r="AQ2271" s="4" t="str">
        <f>TEXT(Agricultural_Export_Analysis_Cleaned_Dataset[[#This Row],[Order_Date]],"mmm yyyy")</f>
        <v>Aug 2024</v>
      </c>
    </row>
    <row r="2272" spans="1:43" x14ac:dyDescent="0.3">
      <c r="A2272" t="s">
        <v>4390</v>
      </c>
      <c r="B2272" t="s">
        <v>1262</v>
      </c>
      <c r="C2272" s="2">
        <v>45470</v>
      </c>
      <c r="D2272" s="2">
        <v>45478</v>
      </c>
      <c r="E2272" s="2">
        <v>45521</v>
      </c>
      <c r="F2272" t="s">
        <v>35</v>
      </c>
      <c r="G2272" t="s">
        <v>36</v>
      </c>
      <c r="H2272" t="s">
        <v>37</v>
      </c>
      <c r="I2272" t="s">
        <v>91</v>
      </c>
      <c r="J2272" t="s">
        <v>112</v>
      </c>
      <c r="K2272" s="7">
        <v>15</v>
      </c>
      <c r="L2272" t="s">
        <v>80</v>
      </c>
      <c r="M2272" t="s">
        <v>48</v>
      </c>
      <c r="N2272" t="s">
        <v>49</v>
      </c>
      <c r="O2272">
        <v>1462</v>
      </c>
      <c r="P2272" s="6">
        <v>148.11000000000001</v>
      </c>
      <c r="Q2272" s="6">
        <v>216536.82</v>
      </c>
      <c r="R2272" s="5">
        <v>0.05</v>
      </c>
      <c r="S2272" s="6">
        <v>205709.97899999999</v>
      </c>
      <c r="T2272" s="6">
        <v>8000.41</v>
      </c>
      <c r="U2272" s="6">
        <v>121091.36</v>
      </c>
      <c r="V2272" s="6">
        <v>2930.57</v>
      </c>
      <c r="W2272" s="6">
        <v>6031.33</v>
      </c>
      <c r="X2272" s="6">
        <v>67656.308999999994</v>
      </c>
      <c r="Y2272" s="5">
        <v>0.32889172090188201</v>
      </c>
      <c r="Z2272" t="s">
        <v>81</v>
      </c>
      <c r="AA2272" t="s">
        <v>150</v>
      </c>
      <c r="AB2272" t="s">
        <v>56</v>
      </c>
      <c r="AC2272" t="s">
        <v>76</v>
      </c>
      <c r="AD2272" t="s">
        <v>123</v>
      </c>
      <c r="AE2272" t="s">
        <v>58</v>
      </c>
      <c r="AF2272" t="str">
        <f>TEXT(Agricultural_Export_Analysis_Cleaned_Dataset[[#This Row],[Order_Date]],"mmm")</f>
        <v>Jun</v>
      </c>
      <c r="AG2272" t="str">
        <f>TEXT(Agricultural_Export_Analysis_Cleaned_Dataset[[#This Row],[Order_Date]],"yyyy")</f>
        <v>2024</v>
      </c>
      <c r="AH2272" t="str">
        <f>TEXT(Agricultural_Export_Analysis_Cleaned_Dataset[[#This Row],[Order_Date]],"ddd")</f>
        <v>Thu</v>
      </c>
      <c r="AI2272" t="str">
        <f>TEXT(Agricultural_Export_Analysis_Cleaned_Dataset[[#This Row],[Ship_Date]],"yyyy")</f>
        <v>2024</v>
      </c>
      <c r="AJ2272" t="str">
        <f>TEXT(Agricultural_Export_Analysis_Cleaned_Dataset[[#This Row],[Ship_Date]],"mmm")</f>
        <v>Jul</v>
      </c>
      <c r="AK2272" t="str">
        <f>TEXT(Agricultural_Export_Analysis_Cleaned_Dataset[[#This Row],[Ship_Date]],"ddd")</f>
        <v>Fri</v>
      </c>
      <c r="AL2272" t="str">
        <f>TEXT(Agricultural_Export_Analysis_Cleaned_Dataset[[#This Row],[Delivery_Date]],"yyyy")</f>
        <v>2024</v>
      </c>
      <c r="AM2272" t="str">
        <f>TEXT(Agricultural_Export_Analysis_Cleaned_Dataset[[#This Row],[Delivery_Date]],"mmm")</f>
        <v>Aug</v>
      </c>
      <c r="AN2272" t="str">
        <f>TEXT(Agricultural_Export_Analysis_Cleaned_Dataset[[#This Row],[Delivery_Date]],"ddd")</f>
        <v>Sat</v>
      </c>
      <c r="AO2272">
        <f>Agricultural_Export_Analysis_Cleaned_Dataset[[#This Row],[Delivery_Date]]-Agricultural_Export_Analysis_Cleaned_Dataset[[#This Row],[Ship_Date]]</f>
        <v>43</v>
      </c>
      <c r="AP2272">
        <f>Agricultural_Export_Analysis_Cleaned_Dataset[[#This Row],[Ship_Date]]-Agricultural_Export_Analysis_Cleaned_Dataset[[#This Row],[Order_Date]]</f>
        <v>8</v>
      </c>
      <c r="AQ2272" s="4" t="str">
        <f>TEXT(Agricultural_Export_Analysis_Cleaned_Dataset[[#This Row],[Order_Date]],"mmm yyyy")</f>
        <v>Jun 2024</v>
      </c>
    </row>
    <row r="2273" spans="1:43" x14ac:dyDescent="0.3">
      <c r="A2273" t="s">
        <v>4391</v>
      </c>
      <c r="B2273" t="s">
        <v>4392</v>
      </c>
      <c r="C2273" s="2">
        <v>45976</v>
      </c>
      <c r="D2273" s="2">
        <v>45979</v>
      </c>
      <c r="E2273" s="2">
        <v>45992</v>
      </c>
      <c r="F2273" t="s">
        <v>35</v>
      </c>
      <c r="G2273" t="s">
        <v>50</v>
      </c>
      <c r="H2273" t="s">
        <v>37</v>
      </c>
      <c r="I2273" t="s">
        <v>97</v>
      </c>
      <c r="J2273" t="s">
        <v>39</v>
      </c>
      <c r="K2273" s="7">
        <v>7</v>
      </c>
      <c r="L2273" t="s">
        <v>135</v>
      </c>
      <c r="M2273" t="s">
        <v>48</v>
      </c>
      <c r="N2273" t="s">
        <v>49</v>
      </c>
      <c r="O2273">
        <v>598</v>
      </c>
      <c r="P2273" s="6">
        <v>143.12</v>
      </c>
      <c r="Q2273" s="6">
        <v>85585.76</v>
      </c>
      <c r="R2273" s="5">
        <v>0.1</v>
      </c>
      <c r="S2273" s="6">
        <v>77027.183999999994</v>
      </c>
      <c r="T2273" s="6">
        <v>14465.76</v>
      </c>
      <c r="U2273" s="6">
        <v>45008.85</v>
      </c>
      <c r="V2273" s="6">
        <v>343.53</v>
      </c>
      <c r="W2273" s="6">
        <v>8232.7199999999993</v>
      </c>
      <c r="X2273" s="6">
        <v>8976.3240000000005</v>
      </c>
      <c r="Y2273" s="5">
        <v>0.116534495146545</v>
      </c>
      <c r="Z2273" t="s">
        <v>54</v>
      </c>
      <c r="AA2273" t="s">
        <v>92</v>
      </c>
      <c r="AB2273" t="s">
        <v>56</v>
      </c>
      <c r="AC2273" t="s">
        <v>76</v>
      </c>
      <c r="AD2273" t="s">
        <v>44</v>
      </c>
      <c r="AE2273" t="s">
        <v>45</v>
      </c>
      <c r="AF2273" t="str">
        <f>TEXT(Agricultural_Export_Analysis_Cleaned_Dataset[[#This Row],[Order_Date]],"mmm")</f>
        <v>Nov</v>
      </c>
      <c r="AG2273" t="str">
        <f>TEXT(Agricultural_Export_Analysis_Cleaned_Dataset[[#This Row],[Order_Date]],"yyyy")</f>
        <v>2025</v>
      </c>
      <c r="AH2273" t="str">
        <f>TEXT(Agricultural_Export_Analysis_Cleaned_Dataset[[#This Row],[Order_Date]],"ddd")</f>
        <v>Sat</v>
      </c>
      <c r="AI2273" t="str">
        <f>TEXT(Agricultural_Export_Analysis_Cleaned_Dataset[[#This Row],[Ship_Date]],"yyyy")</f>
        <v>2025</v>
      </c>
      <c r="AJ2273" t="str">
        <f>TEXT(Agricultural_Export_Analysis_Cleaned_Dataset[[#This Row],[Ship_Date]],"mmm")</f>
        <v>Nov</v>
      </c>
      <c r="AK2273" t="str">
        <f>TEXT(Agricultural_Export_Analysis_Cleaned_Dataset[[#This Row],[Ship_Date]],"ddd")</f>
        <v>Tue</v>
      </c>
      <c r="AL2273" t="str">
        <f>TEXT(Agricultural_Export_Analysis_Cleaned_Dataset[[#This Row],[Delivery_Date]],"yyyy")</f>
        <v>2025</v>
      </c>
      <c r="AM2273" t="str">
        <f>TEXT(Agricultural_Export_Analysis_Cleaned_Dataset[[#This Row],[Delivery_Date]],"mmm")</f>
        <v>Dec</v>
      </c>
      <c r="AN2273" t="str">
        <f>TEXT(Agricultural_Export_Analysis_Cleaned_Dataset[[#This Row],[Delivery_Date]],"ddd")</f>
        <v>Mon</v>
      </c>
      <c r="AO2273">
        <f>Agricultural_Export_Analysis_Cleaned_Dataset[[#This Row],[Delivery_Date]]-Agricultural_Export_Analysis_Cleaned_Dataset[[#This Row],[Ship_Date]]</f>
        <v>13</v>
      </c>
      <c r="AP2273">
        <f>Agricultural_Export_Analysis_Cleaned_Dataset[[#This Row],[Ship_Date]]-Agricultural_Export_Analysis_Cleaned_Dataset[[#This Row],[Order_Date]]</f>
        <v>3</v>
      </c>
      <c r="AQ2273" s="4" t="str">
        <f>TEXT(Agricultural_Export_Analysis_Cleaned_Dataset[[#This Row],[Order_Date]],"mmm yyyy")</f>
        <v>Nov 2025</v>
      </c>
    </row>
    <row r="2274" spans="1:43" x14ac:dyDescent="0.3">
      <c r="A2274" t="s">
        <v>4393</v>
      </c>
      <c r="B2274" t="s">
        <v>4394</v>
      </c>
      <c r="C2274" s="2">
        <v>45730</v>
      </c>
      <c r="D2274" s="2">
        <v>45736</v>
      </c>
      <c r="E2274" s="2">
        <v>45757</v>
      </c>
      <c r="F2274" t="s">
        <v>35</v>
      </c>
      <c r="G2274" t="s">
        <v>132</v>
      </c>
      <c r="H2274" t="s">
        <v>74</v>
      </c>
      <c r="I2274" t="s">
        <v>52</v>
      </c>
      <c r="J2274" t="s">
        <v>63</v>
      </c>
      <c r="K2274" s="7">
        <v>7</v>
      </c>
      <c r="L2274" t="s">
        <v>32</v>
      </c>
      <c r="M2274" t="s">
        <v>61</v>
      </c>
      <c r="N2274" t="s">
        <v>62</v>
      </c>
      <c r="O2274">
        <v>1868</v>
      </c>
      <c r="P2274" s="6">
        <v>137.94999999999999</v>
      </c>
      <c r="Q2274" s="6">
        <v>257690.6</v>
      </c>
      <c r="R2274" s="5">
        <v>0.05</v>
      </c>
      <c r="S2274" s="6">
        <v>244806.07</v>
      </c>
      <c r="T2274" s="6">
        <v>5844.73</v>
      </c>
      <c r="U2274" s="6">
        <v>157050.97</v>
      </c>
      <c r="V2274" s="6">
        <v>507.61</v>
      </c>
      <c r="W2274" s="6">
        <v>11154.14</v>
      </c>
      <c r="X2274" s="6">
        <v>70248.62</v>
      </c>
      <c r="Y2274" s="5">
        <v>0.28695620169875702</v>
      </c>
      <c r="Z2274" t="s">
        <v>40</v>
      </c>
      <c r="AA2274" t="s">
        <v>41</v>
      </c>
      <c r="AB2274" t="s">
        <v>56</v>
      </c>
      <c r="AC2274" t="s">
        <v>43</v>
      </c>
      <c r="AD2274" t="s">
        <v>84</v>
      </c>
      <c r="AE2274" t="s">
        <v>67</v>
      </c>
      <c r="AF2274" t="str">
        <f>TEXT(Agricultural_Export_Analysis_Cleaned_Dataset[[#This Row],[Order_Date]],"mmm")</f>
        <v>Mar</v>
      </c>
      <c r="AG2274" t="str">
        <f>TEXT(Agricultural_Export_Analysis_Cleaned_Dataset[[#This Row],[Order_Date]],"yyyy")</f>
        <v>2025</v>
      </c>
      <c r="AH2274" t="str">
        <f>TEXT(Agricultural_Export_Analysis_Cleaned_Dataset[[#This Row],[Order_Date]],"ddd")</f>
        <v>Fri</v>
      </c>
      <c r="AI2274" t="str">
        <f>TEXT(Agricultural_Export_Analysis_Cleaned_Dataset[[#This Row],[Ship_Date]],"yyyy")</f>
        <v>2025</v>
      </c>
      <c r="AJ2274" t="str">
        <f>TEXT(Agricultural_Export_Analysis_Cleaned_Dataset[[#This Row],[Ship_Date]],"mmm")</f>
        <v>Mar</v>
      </c>
      <c r="AK2274" t="str">
        <f>TEXT(Agricultural_Export_Analysis_Cleaned_Dataset[[#This Row],[Ship_Date]],"ddd")</f>
        <v>Thu</v>
      </c>
      <c r="AL2274" t="str">
        <f>TEXT(Agricultural_Export_Analysis_Cleaned_Dataset[[#This Row],[Delivery_Date]],"yyyy")</f>
        <v>2025</v>
      </c>
      <c r="AM2274" t="str">
        <f>TEXT(Agricultural_Export_Analysis_Cleaned_Dataset[[#This Row],[Delivery_Date]],"mmm")</f>
        <v>Apr</v>
      </c>
      <c r="AN2274" t="str">
        <f>TEXT(Agricultural_Export_Analysis_Cleaned_Dataset[[#This Row],[Delivery_Date]],"ddd")</f>
        <v>Thu</v>
      </c>
      <c r="AO2274">
        <f>Agricultural_Export_Analysis_Cleaned_Dataset[[#This Row],[Delivery_Date]]-Agricultural_Export_Analysis_Cleaned_Dataset[[#This Row],[Ship_Date]]</f>
        <v>21</v>
      </c>
      <c r="AP2274">
        <f>Agricultural_Export_Analysis_Cleaned_Dataset[[#This Row],[Ship_Date]]-Agricultural_Export_Analysis_Cleaned_Dataset[[#This Row],[Order_Date]]</f>
        <v>6</v>
      </c>
      <c r="AQ2274" s="4" t="str">
        <f>TEXT(Agricultural_Export_Analysis_Cleaned_Dataset[[#This Row],[Order_Date]],"mmm yyyy")</f>
        <v>Mar 2025</v>
      </c>
    </row>
    <row r="2275" spans="1:43" x14ac:dyDescent="0.3">
      <c r="A2275" t="s">
        <v>4395</v>
      </c>
      <c r="B2275" t="s">
        <v>4396</v>
      </c>
      <c r="C2275" s="2">
        <v>45469</v>
      </c>
      <c r="D2275" s="2">
        <v>45478</v>
      </c>
      <c r="E2275" s="2">
        <v>45492</v>
      </c>
      <c r="F2275" t="s">
        <v>35</v>
      </c>
      <c r="G2275" t="s">
        <v>36</v>
      </c>
      <c r="H2275" t="s">
        <v>51</v>
      </c>
      <c r="I2275" t="s">
        <v>91</v>
      </c>
      <c r="J2275" t="s">
        <v>63</v>
      </c>
      <c r="K2275" s="7">
        <v>0</v>
      </c>
      <c r="L2275" t="s">
        <v>8935</v>
      </c>
      <c r="M2275" t="s">
        <v>107</v>
      </c>
      <c r="N2275" t="s">
        <v>108</v>
      </c>
      <c r="O2275">
        <v>942</v>
      </c>
      <c r="P2275" s="6">
        <v>144.94999999999999</v>
      </c>
      <c r="Q2275" s="6">
        <v>136542.9</v>
      </c>
      <c r="R2275" s="5">
        <v>0</v>
      </c>
      <c r="S2275" s="6">
        <v>136542.9</v>
      </c>
      <c r="T2275" s="6">
        <v>9228.9</v>
      </c>
      <c r="U2275" s="6">
        <v>64562.65</v>
      </c>
      <c r="V2275" s="6">
        <v>2484.08</v>
      </c>
      <c r="W2275" s="6">
        <v>9735.68</v>
      </c>
      <c r="X2275" s="6">
        <v>50531.59</v>
      </c>
      <c r="Y2275" s="5">
        <v>0.37007848815280803</v>
      </c>
      <c r="Z2275" t="s">
        <v>81</v>
      </c>
      <c r="AA2275" t="s">
        <v>150</v>
      </c>
      <c r="AB2275" t="s">
        <v>56</v>
      </c>
      <c r="AC2275" t="s">
        <v>43</v>
      </c>
      <c r="AD2275" t="s">
        <v>44</v>
      </c>
      <c r="AE2275" t="s">
        <v>67</v>
      </c>
      <c r="AF2275" t="str">
        <f>TEXT(Agricultural_Export_Analysis_Cleaned_Dataset[[#This Row],[Order_Date]],"mmm")</f>
        <v>Jun</v>
      </c>
      <c r="AG2275" t="str">
        <f>TEXT(Agricultural_Export_Analysis_Cleaned_Dataset[[#This Row],[Order_Date]],"yyyy")</f>
        <v>2024</v>
      </c>
      <c r="AH2275" t="str">
        <f>TEXT(Agricultural_Export_Analysis_Cleaned_Dataset[[#This Row],[Order_Date]],"ddd")</f>
        <v>Wed</v>
      </c>
      <c r="AI2275" t="str">
        <f>TEXT(Agricultural_Export_Analysis_Cleaned_Dataset[[#This Row],[Ship_Date]],"yyyy")</f>
        <v>2024</v>
      </c>
      <c r="AJ2275" t="str">
        <f>TEXT(Agricultural_Export_Analysis_Cleaned_Dataset[[#This Row],[Ship_Date]],"mmm")</f>
        <v>Jul</v>
      </c>
      <c r="AK2275" t="str">
        <f>TEXT(Agricultural_Export_Analysis_Cleaned_Dataset[[#This Row],[Ship_Date]],"ddd")</f>
        <v>Fri</v>
      </c>
      <c r="AL2275" t="str">
        <f>TEXT(Agricultural_Export_Analysis_Cleaned_Dataset[[#This Row],[Delivery_Date]],"yyyy")</f>
        <v>2024</v>
      </c>
      <c r="AM2275" t="str">
        <f>TEXT(Agricultural_Export_Analysis_Cleaned_Dataset[[#This Row],[Delivery_Date]],"mmm")</f>
        <v>Jul</v>
      </c>
      <c r="AN2275" t="str">
        <f>TEXT(Agricultural_Export_Analysis_Cleaned_Dataset[[#This Row],[Delivery_Date]],"ddd")</f>
        <v>Fri</v>
      </c>
      <c r="AO2275">
        <f>Agricultural_Export_Analysis_Cleaned_Dataset[[#This Row],[Delivery_Date]]-Agricultural_Export_Analysis_Cleaned_Dataset[[#This Row],[Ship_Date]]</f>
        <v>14</v>
      </c>
      <c r="AP2275">
        <f>Agricultural_Export_Analysis_Cleaned_Dataset[[#This Row],[Ship_Date]]-Agricultural_Export_Analysis_Cleaned_Dataset[[#This Row],[Order_Date]]</f>
        <v>9</v>
      </c>
      <c r="AQ2275" s="4" t="str">
        <f>TEXT(Agricultural_Export_Analysis_Cleaned_Dataset[[#This Row],[Order_Date]],"mmm yyyy")</f>
        <v>Jun 2024</v>
      </c>
    </row>
    <row r="2276" spans="1:43" x14ac:dyDescent="0.3">
      <c r="A2276" t="s">
        <v>4397</v>
      </c>
      <c r="B2276" t="s">
        <v>4320</v>
      </c>
      <c r="C2276" s="2">
        <v>45378</v>
      </c>
      <c r="D2276" s="2">
        <v>45382</v>
      </c>
      <c r="E2276" s="2">
        <v>45413</v>
      </c>
      <c r="F2276" t="s">
        <v>35</v>
      </c>
      <c r="G2276" t="s">
        <v>50</v>
      </c>
      <c r="H2276" t="s">
        <v>37</v>
      </c>
      <c r="I2276" t="s">
        <v>91</v>
      </c>
      <c r="J2276" t="s">
        <v>39</v>
      </c>
      <c r="K2276" s="7">
        <v>4</v>
      </c>
      <c r="L2276" t="s">
        <v>135</v>
      </c>
      <c r="M2276" t="s">
        <v>107</v>
      </c>
      <c r="N2276" t="s">
        <v>108</v>
      </c>
      <c r="O2276">
        <v>1748</v>
      </c>
      <c r="P2276" s="6">
        <v>493.01</v>
      </c>
      <c r="Q2276" s="6">
        <v>861781.48</v>
      </c>
      <c r="R2276" s="5">
        <v>0.15</v>
      </c>
      <c r="S2276" s="6">
        <v>732514.25800000003</v>
      </c>
      <c r="T2276" s="6">
        <v>9874.5300000000007</v>
      </c>
      <c r="U2276" s="6">
        <v>506776.14</v>
      </c>
      <c r="V2276" s="6">
        <v>1539.87</v>
      </c>
      <c r="W2276" s="6">
        <v>87150.21</v>
      </c>
      <c r="X2276" s="6">
        <v>127173.508</v>
      </c>
      <c r="Y2276" s="5">
        <v>0.17361233124284101</v>
      </c>
      <c r="Z2276" t="s">
        <v>40</v>
      </c>
      <c r="AA2276" t="s">
        <v>41</v>
      </c>
      <c r="AB2276" t="s">
        <v>83</v>
      </c>
      <c r="AC2276" t="s">
        <v>43</v>
      </c>
      <c r="AD2276" t="s">
        <v>57</v>
      </c>
      <c r="AE2276" t="s">
        <v>45</v>
      </c>
      <c r="AF2276" t="str">
        <f>TEXT(Agricultural_Export_Analysis_Cleaned_Dataset[[#This Row],[Order_Date]],"mmm")</f>
        <v>Mar</v>
      </c>
      <c r="AG2276" t="str">
        <f>TEXT(Agricultural_Export_Analysis_Cleaned_Dataset[[#This Row],[Order_Date]],"yyyy")</f>
        <v>2024</v>
      </c>
      <c r="AH2276" t="str">
        <f>TEXT(Agricultural_Export_Analysis_Cleaned_Dataset[[#This Row],[Order_Date]],"ddd")</f>
        <v>Wed</v>
      </c>
      <c r="AI2276" t="str">
        <f>TEXT(Agricultural_Export_Analysis_Cleaned_Dataset[[#This Row],[Ship_Date]],"yyyy")</f>
        <v>2024</v>
      </c>
      <c r="AJ2276" t="str">
        <f>TEXT(Agricultural_Export_Analysis_Cleaned_Dataset[[#This Row],[Ship_Date]],"mmm")</f>
        <v>Mar</v>
      </c>
      <c r="AK2276" t="str">
        <f>TEXT(Agricultural_Export_Analysis_Cleaned_Dataset[[#This Row],[Ship_Date]],"ddd")</f>
        <v>Sun</v>
      </c>
      <c r="AL2276" t="str">
        <f>TEXT(Agricultural_Export_Analysis_Cleaned_Dataset[[#This Row],[Delivery_Date]],"yyyy")</f>
        <v>2024</v>
      </c>
      <c r="AM2276" t="str">
        <f>TEXT(Agricultural_Export_Analysis_Cleaned_Dataset[[#This Row],[Delivery_Date]],"mmm")</f>
        <v>May</v>
      </c>
      <c r="AN2276" t="str">
        <f>TEXT(Agricultural_Export_Analysis_Cleaned_Dataset[[#This Row],[Delivery_Date]],"ddd")</f>
        <v>Wed</v>
      </c>
      <c r="AO2276">
        <f>Agricultural_Export_Analysis_Cleaned_Dataset[[#This Row],[Delivery_Date]]-Agricultural_Export_Analysis_Cleaned_Dataset[[#This Row],[Ship_Date]]</f>
        <v>31</v>
      </c>
      <c r="AP2276">
        <f>Agricultural_Export_Analysis_Cleaned_Dataset[[#This Row],[Ship_Date]]-Agricultural_Export_Analysis_Cleaned_Dataset[[#This Row],[Order_Date]]</f>
        <v>4</v>
      </c>
      <c r="AQ2276" s="4" t="str">
        <f>TEXT(Agricultural_Export_Analysis_Cleaned_Dataset[[#This Row],[Order_Date]],"mmm yyyy")</f>
        <v>Mar 2024</v>
      </c>
    </row>
    <row r="2277" spans="1:43" x14ac:dyDescent="0.3">
      <c r="A2277" t="s">
        <v>4398</v>
      </c>
      <c r="B2277" t="s">
        <v>1696</v>
      </c>
      <c r="C2277" s="2">
        <v>45977</v>
      </c>
      <c r="D2277" s="2">
        <v>45982</v>
      </c>
      <c r="E2277" s="2">
        <v>46011</v>
      </c>
      <c r="F2277" t="s">
        <v>35</v>
      </c>
      <c r="G2277" t="s">
        <v>73</v>
      </c>
      <c r="H2277" t="s">
        <v>51</v>
      </c>
      <c r="I2277" t="s">
        <v>91</v>
      </c>
      <c r="J2277" t="s">
        <v>39</v>
      </c>
      <c r="K2277" s="7">
        <v>0</v>
      </c>
      <c r="L2277" t="s">
        <v>135</v>
      </c>
      <c r="M2277" t="s">
        <v>33</v>
      </c>
      <c r="N2277" t="s">
        <v>34</v>
      </c>
      <c r="O2277">
        <v>1080</v>
      </c>
      <c r="P2277" s="6">
        <v>437.33</v>
      </c>
      <c r="Q2277" s="6">
        <v>472316.4</v>
      </c>
      <c r="R2277" s="5">
        <v>0.1</v>
      </c>
      <c r="S2277" s="6">
        <v>425084.76</v>
      </c>
      <c r="T2277" s="6">
        <v>10632.64</v>
      </c>
      <c r="U2277" s="6">
        <v>193641.77</v>
      </c>
      <c r="V2277" s="6">
        <v>1653.46</v>
      </c>
      <c r="W2277" s="6">
        <v>49681.19</v>
      </c>
      <c r="X2277" s="6">
        <v>169475.7</v>
      </c>
      <c r="Y2277" s="5">
        <v>0.39868684071383798</v>
      </c>
      <c r="Z2277" t="s">
        <v>54</v>
      </c>
      <c r="AA2277" t="s">
        <v>92</v>
      </c>
      <c r="AB2277" t="s">
        <v>42</v>
      </c>
      <c r="AC2277" t="s">
        <v>76</v>
      </c>
      <c r="AD2277" t="s">
        <v>84</v>
      </c>
      <c r="AE2277" t="s">
        <v>45</v>
      </c>
      <c r="AF2277" t="str">
        <f>TEXT(Agricultural_Export_Analysis_Cleaned_Dataset[[#This Row],[Order_Date]],"mmm")</f>
        <v>Nov</v>
      </c>
      <c r="AG2277" t="str">
        <f>TEXT(Agricultural_Export_Analysis_Cleaned_Dataset[[#This Row],[Order_Date]],"yyyy")</f>
        <v>2025</v>
      </c>
      <c r="AH2277" t="str">
        <f>TEXT(Agricultural_Export_Analysis_Cleaned_Dataset[[#This Row],[Order_Date]],"ddd")</f>
        <v>Sun</v>
      </c>
      <c r="AI2277" t="str">
        <f>TEXT(Agricultural_Export_Analysis_Cleaned_Dataset[[#This Row],[Ship_Date]],"yyyy")</f>
        <v>2025</v>
      </c>
      <c r="AJ2277" t="str">
        <f>TEXT(Agricultural_Export_Analysis_Cleaned_Dataset[[#This Row],[Ship_Date]],"mmm")</f>
        <v>Nov</v>
      </c>
      <c r="AK2277" t="str">
        <f>TEXT(Agricultural_Export_Analysis_Cleaned_Dataset[[#This Row],[Ship_Date]],"ddd")</f>
        <v>Fri</v>
      </c>
      <c r="AL2277" t="str">
        <f>TEXT(Agricultural_Export_Analysis_Cleaned_Dataset[[#This Row],[Delivery_Date]],"yyyy")</f>
        <v>2025</v>
      </c>
      <c r="AM2277" t="str">
        <f>TEXT(Agricultural_Export_Analysis_Cleaned_Dataset[[#This Row],[Delivery_Date]],"mmm")</f>
        <v>Dec</v>
      </c>
      <c r="AN2277" t="str">
        <f>TEXT(Agricultural_Export_Analysis_Cleaned_Dataset[[#This Row],[Delivery_Date]],"ddd")</f>
        <v>Sat</v>
      </c>
      <c r="AO2277">
        <f>Agricultural_Export_Analysis_Cleaned_Dataset[[#This Row],[Delivery_Date]]-Agricultural_Export_Analysis_Cleaned_Dataset[[#This Row],[Ship_Date]]</f>
        <v>29</v>
      </c>
      <c r="AP2277">
        <f>Agricultural_Export_Analysis_Cleaned_Dataset[[#This Row],[Ship_Date]]-Agricultural_Export_Analysis_Cleaned_Dataset[[#This Row],[Order_Date]]</f>
        <v>5</v>
      </c>
      <c r="AQ2277" s="4" t="str">
        <f>TEXT(Agricultural_Export_Analysis_Cleaned_Dataset[[#This Row],[Order_Date]],"mmm yyyy")</f>
        <v>Nov 2025</v>
      </c>
    </row>
    <row r="2278" spans="1:43" x14ac:dyDescent="0.3">
      <c r="A2278" t="s">
        <v>4399</v>
      </c>
      <c r="B2278" t="s">
        <v>3997</v>
      </c>
      <c r="C2278" s="2">
        <v>45898</v>
      </c>
      <c r="D2278" s="2">
        <v>45906</v>
      </c>
      <c r="E2278" s="2">
        <v>45933</v>
      </c>
      <c r="F2278" t="s">
        <v>35</v>
      </c>
      <c r="G2278" t="s">
        <v>203</v>
      </c>
      <c r="H2278" t="s">
        <v>37</v>
      </c>
      <c r="I2278" t="s">
        <v>52</v>
      </c>
      <c r="J2278" t="s">
        <v>63</v>
      </c>
      <c r="K2278" s="7">
        <v>2</v>
      </c>
      <c r="L2278" t="s">
        <v>80</v>
      </c>
      <c r="M2278" t="s">
        <v>101</v>
      </c>
      <c r="N2278" t="s">
        <v>102</v>
      </c>
      <c r="O2278">
        <v>1405</v>
      </c>
      <c r="P2278" s="6">
        <v>321.12</v>
      </c>
      <c r="Q2278" s="6">
        <v>451173.6</v>
      </c>
      <c r="R2278" s="5">
        <v>0.15</v>
      </c>
      <c r="S2278" s="6">
        <v>383497.56</v>
      </c>
      <c r="T2278" s="6">
        <v>9551.42</v>
      </c>
      <c r="U2278" s="6">
        <v>185073.96</v>
      </c>
      <c r="V2278" s="6">
        <v>2368.5500000000002</v>
      </c>
      <c r="W2278" s="6">
        <v>21045.51</v>
      </c>
      <c r="X2278" s="6">
        <v>165458.12</v>
      </c>
      <c r="Y2278" s="5">
        <v>0.431445039702469</v>
      </c>
      <c r="Z2278" t="s">
        <v>103</v>
      </c>
      <c r="AA2278" t="s">
        <v>177</v>
      </c>
      <c r="AB2278" t="s">
        <v>65</v>
      </c>
      <c r="AC2278" t="s">
        <v>66</v>
      </c>
      <c r="AD2278" t="s">
        <v>93</v>
      </c>
      <c r="AE2278" t="s">
        <v>67</v>
      </c>
      <c r="AF2278" t="str">
        <f>TEXT(Agricultural_Export_Analysis_Cleaned_Dataset[[#This Row],[Order_Date]],"mmm")</f>
        <v>Aug</v>
      </c>
      <c r="AG2278" t="str">
        <f>TEXT(Agricultural_Export_Analysis_Cleaned_Dataset[[#This Row],[Order_Date]],"yyyy")</f>
        <v>2025</v>
      </c>
      <c r="AH2278" t="str">
        <f>TEXT(Agricultural_Export_Analysis_Cleaned_Dataset[[#This Row],[Order_Date]],"ddd")</f>
        <v>Fri</v>
      </c>
      <c r="AI2278" t="str">
        <f>TEXT(Agricultural_Export_Analysis_Cleaned_Dataset[[#This Row],[Ship_Date]],"yyyy")</f>
        <v>2025</v>
      </c>
      <c r="AJ2278" t="str">
        <f>TEXT(Agricultural_Export_Analysis_Cleaned_Dataset[[#This Row],[Ship_Date]],"mmm")</f>
        <v>Sep</v>
      </c>
      <c r="AK2278" t="str">
        <f>TEXT(Agricultural_Export_Analysis_Cleaned_Dataset[[#This Row],[Ship_Date]],"ddd")</f>
        <v>Sat</v>
      </c>
      <c r="AL2278" t="str">
        <f>TEXT(Agricultural_Export_Analysis_Cleaned_Dataset[[#This Row],[Delivery_Date]],"yyyy")</f>
        <v>2025</v>
      </c>
      <c r="AM2278" t="str">
        <f>TEXT(Agricultural_Export_Analysis_Cleaned_Dataset[[#This Row],[Delivery_Date]],"mmm")</f>
        <v>Oct</v>
      </c>
      <c r="AN2278" t="str">
        <f>TEXT(Agricultural_Export_Analysis_Cleaned_Dataset[[#This Row],[Delivery_Date]],"ddd")</f>
        <v>Fri</v>
      </c>
      <c r="AO2278">
        <f>Agricultural_Export_Analysis_Cleaned_Dataset[[#This Row],[Delivery_Date]]-Agricultural_Export_Analysis_Cleaned_Dataset[[#This Row],[Ship_Date]]</f>
        <v>27</v>
      </c>
      <c r="AP2278">
        <f>Agricultural_Export_Analysis_Cleaned_Dataset[[#This Row],[Ship_Date]]-Agricultural_Export_Analysis_Cleaned_Dataset[[#This Row],[Order_Date]]</f>
        <v>8</v>
      </c>
      <c r="AQ2278" s="4" t="str">
        <f>TEXT(Agricultural_Export_Analysis_Cleaned_Dataset[[#This Row],[Order_Date]],"mmm yyyy")</f>
        <v>Aug 2025</v>
      </c>
    </row>
    <row r="2279" spans="1:43" x14ac:dyDescent="0.3">
      <c r="A2279" t="s">
        <v>4400</v>
      </c>
      <c r="B2279" t="s">
        <v>4401</v>
      </c>
      <c r="C2279" s="2">
        <v>45620</v>
      </c>
      <c r="D2279" s="2">
        <v>45625</v>
      </c>
      <c r="E2279" s="2">
        <v>45631</v>
      </c>
      <c r="F2279" t="s">
        <v>35</v>
      </c>
      <c r="G2279" t="s">
        <v>50</v>
      </c>
      <c r="H2279" t="s">
        <v>74</v>
      </c>
      <c r="I2279" t="s">
        <v>91</v>
      </c>
      <c r="J2279" t="s">
        <v>39</v>
      </c>
      <c r="K2279" s="7">
        <v>0</v>
      </c>
      <c r="L2279" t="s">
        <v>80</v>
      </c>
      <c r="M2279" t="s">
        <v>159</v>
      </c>
      <c r="N2279" t="s">
        <v>160</v>
      </c>
      <c r="O2279">
        <v>683</v>
      </c>
      <c r="P2279" s="6">
        <v>129.38999999999999</v>
      </c>
      <c r="Q2279" s="6">
        <v>88373.37</v>
      </c>
      <c r="R2279" s="5">
        <v>0.1</v>
      </c>
      <c r="S2279" s="6">
        <v>79536.032999999996</v>
      </c>
      <c r="T2279" s="6">
        <v>12591.92</v>
      </c>
      <c r="U2279" s="6">
        <v>42268.6</v>
      </c>
      <c r="V2279" s="6">
        <v>470.37</v>
      </c>
      <c r="W2279" s="6">
        <v>1721.34</v>
      </c>
      <c r="X2279" s="6">
        <v>22483.803</v>
      </c>
      <c r="Y2279" s="5">
        <v>0.28268700552364701</v>
      </c>
      <c r="Z2279" t="s">
        <v>54</v>
      </c>
      <c r="AA2279" t="s">
        <v>92</v>
      </c>
      <c r="AB2279" t="s">
        <v>83</v>
      </c>
      <c r="AC2279" t="s">
        <v>43</v>
      </c>
      <c r="AD2279" t="s">
        <v>84</v>
      </c>
      <c r="AE2279" t="s">
        <v>58</v>
      </c>
      <c r="AF2279" t="str">
        <f>TEXT(Agricultural_Export_Analysis_Cleaned_Dataset[[#This Row],[Order_Date]],"mmm")</f>
        <v>Nov</v>
      </c>
      <c r="AG2279" t="str">
        <f>TEXT(Agricultural_Export_Analysis_Cleaned_Dataset[[#This Row],[Order_Date]],"yyyy")</f>
        <v>2024</v>
      </c>
      <c r="AH2279" t="str">
        <f>TEXT(Agricultural_Export_Analysis_Cleaned_Dataset[[#This Row],[Order_Date]],"ddd")</f>
        <v>Sun</v>
      </c>
      <c r="AI2279" t="str">
        <f>TEXT(Agricultural_Export_Analysis_Cleaned_Dataset[[#This Row],[Ship_Date]],"yyyy")</f>
        <v>2024</v>
      </c>
      <c r="AJ2279" t="str">
        <f>TEXT(Agricultural_Export_Analysis_Cleaned_Dataset[[#This Row],[Ship_Date]],"mmm")</f>
        <v>Nov</v>
      </c>
      <c r="AK2279" t="str">
        <f>TEXT(Agricultural_Export_Analysis_Cleaned_Dataset[[#This Row],[Ship_Date]],"ddd")</f>
        <v>Fri</v>
      </c>
      <c r="AL2279" t="str">
        <f>TEXT(Agricultural_Export_Analysis_Cleaned_Dataset[[#This Row],[Delivery_Date]],"yyyy")</f>
        <v>2024</v>
      </c>
      <c r="AM2279" t="str">
        <f>TEXT(Agricultural_Export_Analysis_Cleaned_Dataset[[#This Row],[Delivery_Date]],"mmm")</f>
        <v>Dec</v>
      </c>
      <c r="AN2279" t="str">
        <f>TEXT(Agricultural_Export_Analysis_Cleaned_Dataset[[#This Row],[Delivery_Date]],"ddd")</f>
        <v>Thu</v>
      </c>
      <c r="AO2279">
        <f>Agricultural_Export_Analysis_Cleaned_Dataset[[#This Row],[Delivery_Date]]-Agricultural_Export_Analysis_Cleaned_Dataset[[#This Row],[Ship_Date]]</f>
        <v>6</v>
      </c>
      <c r="AP2279">
        <f>Agricultural_Export_Analysis_Cleaned_Dataset[[#This Row],[Ship_Date]]-Agricultural_Export_Analysis_Cleaned_Dataset[[#This Row],[Order_Date]]</f>
        <v>5</v>
      </c>
      <c r="AQ2279" s="4" t="str">
        <f>TEXT(Agricultural_Export_Analysis_Cleaned_Dataset[[#This Row],[Order_Date]],"mmm yyyy")</f>
        <v>Nov 2024</v>
      </c>
    </row>
    <row r="2280" spans="1:43" x14ac:dyDescent="0.3">
      <c r="A2280" t="s">
        <v>4402</v>
      </c>
      <c r="B2280" t="s">
        <v>4403</v>
      </c>
      <c r="C2280" s="2">
        <v>45939</v>
      </c>
      <c r="D2280" s="2">
        <v>45943</v>
      </c>
      <c r="E2280" s="2">
        <v>45971</v>
      </c>
      <c r="F2280" t="s">
        <v>35</v>
      </c>
      <c r="G2280" t="s">
        <v>132</v>
      </c>
      <c r="H2280" t="s">
        <v>37</v>
      </c>
      <c r="I2280" t="s">
        <v>91</v>
      </c>
      <c r="J2280" t="s">
        <v>112</v>
      </c>
      <c r="K2280" s="7">
        <v>0</v>
      </c>
      <c r="L2280" t="s">
        <v>70</v>
      </c>
      <c r="M2280" t="s">
        <v>101</v>
      </c>
      <c r="N2280" t="s">
        <v>102</v>
      </c>
      <c r="O2280">
        <v>1853</v>
      </c>
      <c r="P2280" s="6">
        <v>428.95</v>
      </c>
      <c r="Q2280" s="6">
        <v>794844.35</v>
      </c>
      <c r="R2280" s="5">
        <v>0.05</v>
      </c>
      <c r="S2280" s="6">
        <v>755102.13249999995</v>
      </c>
      <c r="T2280" s="6">
        <v>12812.42</v>
      </c>
      <c r="U2280" s="6">
        <v>471598.08000000002</v>
      </c>
      <c r="V2280" s="6">
        <v>795.69</v>
      </c>
      <c r="W2280" s="6">
        <v>35608.11</v>
      </c>
      <c r="X2280" s="6">
        <v>234287.83249999999</v>
      </c>
      <c r="Y2280" s="5">
        <v>0.31027303779995602</v>
      </c>
      <c r="Z2280" t="s">
        <v>54</v>
      </c>
      <c r="AA2280" t="s">
        <v>75</v>
      </c>
      <c r="AB2280" t="s">
        <v>56</v>
      </c>
      <c r="AC2280" t="s">
        <v>43</v>
      </c>
      <c r="AD2280" t="s">
        <v>57</v>
      </c>
      <c r="AE2280" t="s">
        <v>45</v>
      </c>
      <c r="AF2280" t="str">
        <f>TEXT(Agricultural_Export_Analysis_Cleaned_Dataset[[#This Row],[Order_Date]],"mmm")</f>
        <v>Oct</v>
      </c>
      <c r="AG2280" t="str">
        <f>TEXT(Agricultural_Export_Analysis_Cleaned_Dataset[[#This Row],[Order_Date]],"yyyy")</f>
        <v>2025</v>
      </c>
      <c r="AH2280" t="str">
        <f>TEXT(Agricultural_Export_Analysis_Cleaned_Dataset[[#This Row],[Order_Date]],"ddd")</f>
        <v>Thu</v>
      </c>
      <c r="AI2280" t="str">
        <f>TEXT(Agricultural_Export_Analysis_Cleaned_Dataset[[#This Row],[Ship_Date]],"yyyy")</f>
        <v>2025</v>
      </c>
      <c r="AJ2280" t="str">
        <f>TEXT(Agricultural_Export_Analysis_Cleaned_Dataset[[#This Row],[Ship_Date]],"mmm")</f>
        <v>Oct</v>
      </c>
      <c r="AK2280" t="str">
        <f>TEXT(Agricultural_Export_Analysis_Cleaned_Dataset[[#This Row],[Ship_Date]],"ddd")</f>
        <v>Mon</v>
      </c>
      <c r="AL2280" t="str">
        <f>TEXT(Agricultural_Export_Analysis_Cleaned_Dataset[[#This Row],[Delivery_Date]],"yyyy")</f>
        <v>2025</v>
      </c>
      <c r="AM2280" t="str">
        <f>TEXT(Agricultural_Export_Analysis_Cleaned_Dataset[[#This Row],[Delivery_Date]],"mmm")</f>
        <v>Nov</v>
      </c>
      <c r="AN2280" t="str">
        <f>TEXT(Agricultural_Export_Analysis_Cleaned_Dataset[[#This Row],[Delivery_Date]],"ddd")</f>
        <v>Mon</v>
      </c>
      <c r="AO2280">
        <f>Agricultural_Export_Analysis_Cleaned_Dataset[[#This Row],[Delivery_Date]]-Agricultural_Export_Analysis_Cleaned_Dataset[[#This Row],[Ship_Date]]</f>
        <v>28</v>
      </c>
      <c r="AP2280">
        <f>Agricultural_Export_Analysis_Cleaned_Dataset[[#This Row],[Ship_Date]]-Agricultural_Export_Analysis_Cleaned_Dataset[[#This Row],[Order_Date]]</f>
        <v>4</v>
      </c>
      <c r="AQ2280" s="4" t="str">
        <f>TEXT(Agricultural_Export_Analysis_Cleaned_Dataset[[#This Row],[Order_Date]],"mmm yyyy")</f>
        <v>Oct 2025</v>
      </c>
    </row>
    <row r="2281" spans="1:43" x14ac:dyDescent="0.3">
      <c r="A2281" t="s">
        <v>4404</v>
      </c>
      <c r="B2281" t="s">
        <v>4405</v>
      </c>
      <c r="C2281" s="2">
        <v>45745</v>
      </c>
      <c r="D2281" s="2">
        <v>45754</v>
      </c>
      <c r="E2281" s="2">
        <v>45786</v>
      </c>
      <c r="F2281" t="s">
        <v>35</v>
      </c>
      <c r="G2281" t="s">
        <v>36</v>
      </c>
      <c r="H2281" t="s">
        <v>74</v>
      </c>
      <c r="I2281" t="s">
        <v>38</v>
      </c>
      <c r="J2281" t="s">
        <v>53</v>
      </c>
      <c r="K2281" s="7">
        <v>2</v>
      </c>
      <c r="L2281" t="s">
        <v>87</v>
      </c>
      <c r="M2281" t="s">
        <v>159</v>
      </c>
      <c r="N2281" t="s">
        <v>160</v>
      </c>
      <c r="O2281">
        <v>1727</v>
      </c>
      <c r="P2281" s="6">
        <v>90.88</v>
      </c>
      <c r="Q2281" s="6">
        <v>156949.76000000001</v>
      </c>
      <c r="R2281" s="5">
        <v>0.1</v>
      </c>
      <c r="S2281" s="6">
        <v>141254.78400000001</v>
      </c>
      <c r="T2281" s="6">
        <v>5886.28</v>
      </c>
      <c r="U2281" s="6">
        <v>89287.13</v>
      </c>
      <c r="V2281" s="6">
        <v>2410.31</v>
      </c>
      <c r="W2281" s="6">
        <v>13182.39</v>
      </c>
      <c r="X2281" s="6">
        <v>30488.673999999999</v>
      </c>
      <c r="Y2281" s="5">
        <v>0.21584170912045</v>
      </c>
      <c r="Z2281" t="s">
        <v>40</v>
      </c>
      <c r="AA2281" t="s">
        <v>41</v>
      </c>
      <c r="AB2281" t="s">
        <v>42</v>
      </c>
      <c r="AC2281" t="s">
        <v>76</v>
      </c>
      <c r="AD2281" t="s">
        <v>123</v>
      </c>
      <c r="AE2281" t="s">
        <v>45</v>
      </c>
      <c r="AF2281" t="str">
        <f>TEXT(Agricultural_Export_Analysis_Cleaned_Dataset[[#This Row],[Order_Date]],"mmm")</f>
        <v>Mar</v>
      </c>
      <c r="AG2281" t="str">
        <f>TEXT(Agricultural_Export_Analysis_Cleaned_Dataset[[#This Row],[Order_Date]],"yyyy")</f>
        <v>2025</v>
      </c>
      <c r="AH2281" t="str">
        <f>TEXT(Agricultural_Export_Analysis_Cleaned_Dataset[[#This Row],[Order_Date]],"ddd")</f>
        <v>Sat</v>
      </c>
      <c r="AI2281" t="str">
        <f>TEXT(Agricultural_Export_Analysis_Cleaned_Dataset[[#This Row],[Ship_Date]],"yyyy")</f>
        <v>2025</v>
      </c>
      <c r="AJ2281" t="str">
        <f>TEXT(Agricultural_Export_Analysis_Cleaned_Dataset[[#This Row],[Ship_Date]],"mmm")</f>
        <v>Apr</v>
      </c>
      <c r="AK2281" t="str">
        <f>TEXT(Agricultural_Export_Analysis_Cleaned_Dataset[[#This Row],[Ship_Date]],"ddd")</f>
        <v>Mon</v>
      </c>
      <c r="AL2281" t="str">
        <f>TEXT(Agricultural_Export_Analysis_Cleaned_Dataset[[#This Row],[Delivery_Date]],"yyyy")</f>
        <v>2025</v>
      </c>
      <c r="AM2281" t="str">
        <f>TEXT(Agricultural_Export_Analysis_Cleaned_Dataset[[#This Row],[Delivery_Date]],"mmm")</f>
        <v>May</v>
      </c>
      <c r="AN2281" t="str">
        <f>TEXT(Agricultural_Export_Analysis_Cleaned_Dataset[[#This Row],[Delivery_Date]],"ddd")</f>
        <v>Fri</v>
      </c>
      <c r="AO2281">
        <f>Agricultural_Export_Analysis_Cleaned_Dataset[[#This Row],[Delivery_Date]]-Agricultural_Export_Analysis_Cleaned_Dataset[[#This Row],[Ship_Date]]</f>
        <v>32</v>
      </c>
      <c r="AP2281">
        <f>Agricultural_Export_Analysis_Cleaned_Dataset[[#This Row],[Ship_Date]]-Agricultural_Export_Analysis_Cleaned_Dataset[[#This Row],[Order_Date]]</f>
        <v>9</v>
      </c>
      <c r="AQ2281" s="4" t="str">
        <f>TEXT(Agricultural_Export_Analysis_Cleaned_Dataset[[#This Row],[Order_Date]],"mmm yyyy")</f>
        <v>Mar 2025</v>
      </c>
    </row>
    <row r="2282" spans="1:43" x14ac:dyDescent="0.3">
      <c r="A2282" t="s">
        <v>4406</v>
      </c>
      <c r="B2282" t="s">
        <v>4407</v>
      </c>
      <c r="C2282" s="2">
        <v>45834</v>
      </c>
      <c r="D2282" s="2">
        <v>45835</v>
      </c>
      <c r="E2282" s="2">
        <v>45862</v>
      </c>
      <c r="F2282" t="s">
        <v>35</v>
      </c>
      <c r="G2282" t="s">
        <v>36</v>
      </c>
      <c r="H2282" t="s">
        <v>74</v>
      </c>
      <c r="I2282" t="s">
        <v>118</v>
      </c>
      <c r="J2282" t="s">
        <v>63</v>
      </c>
      <c r="K2282" s="7">
        <v>7</v>
      </c>
      <c r="L2282" t="s">
        <v>87</v>
      </c>
      <c r="M2282" t="s">
        <v>71</v>
      </c>
      <c r="N2282" t="s">
        <v>72</v>
      </c>
      <c r="O2282">
        <v>212</v>
      </c>
      <c r="P2282" s="6">
        <v>486.12</v>
      </c>
      <c r="Q2282" s="6">
        <v>103057.44</v>
      </c>
      <c r="R2282" s="5">
        <v>0.1</v>
      </c>
      <c r="S2282" s="6">
        <v>92751.695999999996</v>
      </c>
      <c r="T2282" s="6">
        <v>8430.7099999999991</v>
      </c>
      <c r="U2282" s="6">
        <v>62937.39</v>
      </c>
      <c r="V2282" s="6">
        <v>1639.19</v>
      </c>
      <c r="W2282" s="6">
        <v>3587.7</v>
      </c>
      <c r="X2282" s="6">
        <v>16156.706</v>
      </c>
      <c r="Y2282" s="5">
        <v>0.174193105859757</v>
      </c>
      <c r="Z2282" t="s">
        <v>81</v>
      </c>
      <c r="AA2282" t="s">
        <v>150</v>
      </c>
      <c r="AB2282" t="s">
        <v>65</v>
      </c>
      <c r="AC2282" t="s">
        <v>43</v>
      </c>
      <c r="AD2282" t="s">
        <v>98</v>
      </c>
      <c r="AE2282" t="s">
        <v>58</v>
      </c>
      <c r="AF2282" t="str">
        <f>TEXT(Agricultural_Export_Analysis_Cleaned_Dataset[[#This Row],[Order_Date]],"mmm")</f>
        <v>Jun</v>
      </c>
      <c r="AG2282" t="str">
        <f>TEXT(Agricultural_Export_Analysis_Cleaned_Dataset[[#This Row],[Order_Date]],"yyyy")</f>
        <v>2025</v>
      </c>
      <c r="AH2282" t="str">
        <f>TEXT(Agricultural_Export_Analysis_Cleaned_Dataset[[#This Row],[Order_Date]],"ddd")</f>
        <v>Thu</v>
      </c>
      <c r="AI2282" t="str">
        <f>TEXT(Agricultural_Export_Analysis_Cleaned_Dataset[[#This Row],[Ship_Date]],"yyyy")</f>
        <v>2025</v>
      </c>
      <c r="AJ2282" t="str">
        <f>TEXT(Agricultural_Export_Analysis_Cleaned_Dataset[[#This Row],[Ship_Date]],"mmm")</f>
        <v>Jun</v>
      </c>
      <c r="AK2282" t="str">
        <f>TEXT(Agricultural_Export_Analysis_Cleaned_Dataset[[#This Row],[Ship_Date]],"ddd")</f>
        <v>Fri</v>
      </c>
      <c r="AL2282" t="str">
        <f>TEXT(Agricultural_Export_Analysis_Cleaned_Dataset[[#This Row],[Delivery_Date]],"yyyy")</f>
        <v>2025</v>
      </c>
      <c r="AM2282" t="str">
        <f>TEXT(Agricultural_Export_Analysis_Cleaned_Dataset[[#This Row],[Delivery_Date]],"mmm")</f>
        <v>Jul</v>
      </c>
      <c r="AN2282" t="str">
        <f>TEXT(Agricultural_Export_Analysis_Cleaned_Dataset[[#This Row],[Delivery_Date]],"ddd")</f>
        <v>Thu</v>
      </c>
      <c r="AO2282">
        <f>Agricultural_Export_Analysis_Cleaned_Dataset[[#This Row],[Delivery_Date]]-Agricultural_Export_Analysis_Cleaned_Dataset[[#This Row],[Ship_Date]]</f>
        <v>27</v>
      </c>
      <c r="AP2282">
        <f>Agricultural_Export_Analysis_Cleaned_Dataset[[#This Row],[Ship_Date]]-Agricultural_Export_Analysis_Cleaned_Dataset[[#This Row],[Order_Date]]</f>
        <v>1</v>
      </c>
      <c r="AQ2282" s="4" t="str">
        <f>TEXT(Agricultural_Export_Analysis_Cleaned_Dataset[[#This Row],[Order_Date]],"mmm yyyy")</f>
        <v>Jun 2025</v>
      </c>
    </row>
    <row r="2283" spans="1:43" x14ac:dyDescent="0.3">
      <c r="A2283" t="s">
        <v>4408</v>
      </c>
      <c r="B2283" t="s">
        <v>1337</v>
      </c>
      <c r="C2283" s="2">
        <v>45705</v>
      </c>
      <c r="D2283" s="2">
        <v>45706</v>
      </c>
      <c r="E2283" s="2">
        <v>45750</v>
      </c>
      <c r="F2283" t="s">
        <v>35</v>
      </c>
      <c r="G2283" t="s">
        <v>117</v>
      </c>
      <c r="H2283" t="s">
        <v>37</v>
      </c>
      <c r="I2283" t="s">
        <v>91</v>
      </c>
      <c r="J2283" t="s">
        <v>112</v>
      </c>
      <c r="K2283" s="7">
        <v>15</v>
      </c>
      <c r="L2283" t="s">
        <v>135</v>
      </c>
      <c r="M2283" t="s">
        <v>48</v>
      </c>
      <c r="N2283" t="s">
        <v>49</v>
      </c>
      <c r="O2283">
        <v>1283</v>
      </c>
      <c r="P2283" s="6">
        <v>289.98</v>
      </c>
      <c r="Q2283" s="6">
        <v>372044.34</v>
      </c>
      <c r="R2283" s="5">
        <v>0.1</v>
      </c>
      <c r="S2283" s="6">
        <v>334839.90600000002</v>
      </c>
      <c r="T2283" s="6">
        <v>9033.44</v>
      </c>
      <c r="U2283" s="6">
        <v>214079.49</v>
      </c>
      <c r="V2283" s="6">
        <v>2323.94</v>
      </c>
      <c r="W2283" s="6">
        <v>24196.53</v>
      </c>
      <c r="X2283" s="6">
        <v>85206.505999999994</v>
      </c>
      <c r="Y2283" s="5">
        <v>0.25446938812603798</v>
      </c>
      <c r="Z2283" t="s">
        <v>40</v>
      </c>
      <c r="AA2283" t="s">
        <v>147</v>
      </c>
      <c r="AB2283" t="s">
        <v>83</v>
      </c>
      <c r="AC2283" t="s">
        <v>76</v>
      </c>
      <c r="AD2283" t="s">
        <v>77</v>
      </c>
      <c r="AE2283" t="s">
        <v>58</v>
      </c>
      <c r="AF2283" t="str">
        <f>TEXT(Agricultural_Export_Analysis_Cleaned_Dataset[[#This Row],[Order_Date]],"mmm")</f>
        <v>Feb</v>
      </c>
      <c r="AG2283" t="str">
        <f>TEXT(Agricultural_Export_Analysis_Cleaned_Dataset[[#This Row],[Order_Date]],"yyyy")</f>
        <v>2025</v>
      </c>
      <c r="AH2283" t="str">
        <f>TEXT(Agricultural_Export_Analysis_Cleaned_Dataset[[#This Row],[Order_Date]],"ddd")</f>
        <v>Mon</v>
      </c>
      <c r="AI2283" t="str">
        <f>TEXT(Agricultural_Export_Analysis_Cleaned_Dataset[[#This Row],[Ship_Date]],"yyyy")</f>
        <v>2025</v>
      </c>
      <c r="AJ2283" t="str">
        <f>TEXT(Agricultural_Export_Analysis_Cleaned_Dataset[[#This Row],[Ship_Date]],"mmm")</f>
        <v>Feb</v>
      </c>
      <c r="AK2283" t="str">
        <f>TEXT(Agricultural_Export_Analysis_Cleaned_Dataset[[#This Row],[Ship_Date]],"ddd")</f>
        <v>Tue</v>
      </c>
      <c r="AL2283" t="str">
        <f>TEXT(Agricultural_Export_Analysis_Cleaned_Dataset[[#This Row],[Delivery_Date]],"yyyy")</f>
        <v>2025</v>
      </c>
      <c r="AM2283" t="str">
        <f>TEXT(Agricultural_Export_Analysis_Cleaned_Dataset[[#This Row],[Delivery_Date]],"mmm")</f>
        <v>Apr</v>
      </c>
      <c r="AN2283" t="str">
        <f>TEXT(Agricultural_Export_Analysis_Cleaned_Dataset[[#This Row],[Delivery_Date]],"ddd")</f>
        <v>Thu</v>
      </c>
      <c r="AO2283">
        <f>Agricultural_Export_Analysis_Cleaned_Dataset[[#This Row],[Delivery_Date]]-Agricultural_Export_Analysis_Cleaned_Dataset[[#This Row],[Ship_Date]]</f>
        <v>44</v>
      </c>
      <c r="AP2283">
        <f>Agricultural_Export_Analysis_Cleaned_Dataset[[#This Row],[Ship_Date]]-Agricultural_Export_Analysis_Cleaned_Dataset[[#This Row],[Order_Date]]</f>
        <v>1</v>
      </c>
      <c r="AQ2283" s="4" t="str">
        <f>TEXT(Agricultural_Export_Analysis_Cleaned_Dataset[[#This Row],[Order_Date]],"mmm yyyy")</f>
        <v>Feb 2025</v>
      </c>
    </row>
    <row r="2284" spans="1:43" x14ac:dyDescent="0.3">
      <c r="A2284" t="s">
        <v>4409</v>
      </c>
      <c r="B2284" t="s">
        <v>4410</v>
      </c>
      <c r="C2284" s="2">
        <v>45857</v>
      </c>
      <c r="D2284" s="2">
        <v>45858</v>
      </c>
      <c r="E2284" s="2">
        <v>45864</v>
      </c>
      <c r="F2284" t="s">
        <v>35</v>
      </c>
      <c r="G2284" t="s">
        <v>132</v>
      </c>
      <c r="H2284" t="s">
        <v>37</v>
      </c>
      <c r="I2284" t="s">
        <v>91</v>
      </c>
      <c r="J2284" t="s">
        <v>112</v>
      </c>
      <c r="K2284" s="7">
        <v>0</v>
      </c>
      <c r="L2284" t="s">
        <v>135</v>
      </c>
      <c r="M2284" t="s">
        <v>61</v>
      </c>
      <c r="N2284" t="s">
        <v>62</v>
      </c>
      <c r="O2284">
        <v>253</v>
      </c>
      <c r="P2284" s="6">
        <v>470.86</v>
      </c>
      <c r="Q2284" s="6">
        <v>119127.58</v>
      </c>
      <c r="R2284" s="5">
        <v>0.15</v>
      </c>
      <c r="S2284" s="6">
        <v>101258.443</v>
      </c>
      <c r="T2284" s="6">
        <v>7053.98</v>
      </c>
      <c r="U2284" s="6">
        <v>56401.39</v>
      </c>
      <c r="V2284" s="6">
        <v>1051.81</v>
      </c>
      <c r="W2284" s="6">
        <v>10071.870000000001</v>
      </c>
      <c r="X2284" s="6">
        <v>26679.393</v>
      </c>
      <c r="Y2284" s="5">
        <v>0.26347820694813601</v>
      </c>
      <c r="Z2284" t="s">
        <v>103</v>
      </c>
      <c r="AA2284" t="s">
        <v>119</v>
      </c>
      <c r="AB2284" t="s">
        <v>65</v>
      </c>
      <c r="AC2284" t="s">
        <v>66</v>
      </c>
      <c r="AD2284" t="s">
        <v>57</v>
      </c>
      <c r="AE2284" t="s">
        <v>58</v>
      </c>
      <c r="AF2284" t="str">
        <f>TEXT(Agricultural_Export_Analysis_Cleaned_Dataset[[#This Row],[Order_Date]],"mmm")</f>
        <v>Jul</v>
      </c>
      <c r="AG2284" t="str">
        <f>TEXT(Agricultural_Export_Analysis_Cleaned_Dataset[[#This Row],[Order_Date]],"yyyy")</f>
        <v>2025</v>
      </c>
      <c r="AH2284" t="str">
        <f>TEXT(Agricultural_Export_Analysis_Cleaned_Dataset[[#This Row],[Order_Date]],"ddd")</f>
        <v>Sat</v>
      </c>
      <c r="AI2284" t="str">
        <f>TEXT(Agricultural_Export_Analysis_Cleaned_Dataset[[#This Row],[Ship_Date]],"yyyy")</f>
        <v>2025</v>
      </c>
      <c r="AJ2284" t="str">
        <f>TEXT(Agricultural_Export_Analysis_Cleaned_Dataset[[#This Row],[Ship_Date]],"mmm")</f>
        <v>Jul</v>
      </c>
      <c r="AK2284" t="str">
        <f>TEXT(Agricultural_Export_Analysis_Cleaned_Dataset[[#This Row],[Ship_Date]],"ddd")</f>
        <v>Sun</v>
      </c>
      <c r="AL2284" t="str">
        <f>TEXT(Agricultural_Export_Analysis_Cleaned_Dataset[[#This Row],[Delivery_Date]],"yyyy")</f>
        <v>2025</v>
      </c>
      <c r="AM2284" t="str">
        <f>TEXT(Agricultural_Export_Analysis_Cleaned_Dataset[[#This Row],[Delivery_Date]],"mmm")</f>
        <v>Jul</v>
      </c>
      <c r="AN2284" t="str">
        <f>TEXT(Agricultural_Export_Analysis_Cleaned_Dataset[[#This Row],[Delivery_Date]],"ddd")</f>
        <v>Sat</v>
      </c>
      <c r="AO2284">
        <f>Agricultural_Export_Analysis_Cleaned_Dataset[[#This Row],[Delivery_Date]]-Agricultural_Export_Analysis_Cleaned_Dataset[[#This Row],[Ship_Date]]</f>
        <v>6</v>
      </c>
      <c r="AP2284">
        <f>Agricultural_Export_Analysis_Cleaned_Dataset[[#This Row],[Ship_Date]]-Agricultural_Export_Analysis_Cleaned_Dataset[[#This Row],[Order_Date]]</f>
        <v>1</v>
      </c>
      <c r="AQ2284" s="4" t="str">
        <f>TEXT(Agricultural_Export_Analysis_Cleaned_Dataset[[#This Row],[Order_Date]],"mmm yyyy")</f>
        <v>Jul 2025</v>
      </c>
    </row>
    <row r="2285" spans="1:43" x14ac:dyDescent="0.3">
      <c r="A2285" t="s">
        <v>4411</v>
      </c>
      <c r="B2285" t="s">
        <v>4412</v>
      </c>
      <c r="C2285" s="2">
        <v>45463</v>
      </c>
      <c r="D2285" s="2">
        <v>45464</v>
      </c>
      <c r="E2285" s="2">
        <v>45478</v>
      </c>
      <c r="F2285" t="s">
        <v>35</v>
      </c>
      <c r="G2285" t="s">
        <v>8934</v>
      </c>
      <c r="H2285" t="s">
        <v>74</v>
      </c>
      <c r="I2285" t="s">
        <v>118</v>
      </c>
      <c r="J2285" t="s">
        <v>63</v>
      </c>
      <c r="K2285" s="7">
        <v>0</v>
      </c>
      <c r="L2285" t="s">
        <v>135</v>
      </c>
      <c r="M2285" t="s">
        <v>140</v>
      </c>
      <c r="N2285" t="s">
        <v>49</v>
      </c>
      <c r="O2285">
        <v>92</v>
      </c>
      <c r="P2285" s="6">
        <v>323.74</v>
      </c>
      <c r="Q2285" s="6">
        <v>29784.080000000002</v>
      </c>
      <c r="R2285" s="5">
        <v>0.1</v>
      </c>
      <c r="S2285" s="6">
        <v>26805.671999999999</v>
      </c>
      <c r="T2285" s="6">
        <v>4145.24</v>
      </c>
      <c r="U2285" s="6">
        <v>19457.650000000001</v>
      </c>
      <c r="V2285" s="6">
        <v>2987.27</v>
      </c>
      <c r="W2285" s="6">
        <v>1045.81</v>
      </c>
      <c r="X2285" s="6">
        <v>-830.298</v>
      </c>
      <c r="Y2285" s="5">
        <v>-3.0974713112956201E-2</v>
      </c>
      <c r="Z2285" t="s">
        <v>81</v>
      </c>
      <c r="AA2285" t="s">
        <v>150</v>
      </c>
      <c r="AB2285" t="s">
        <v>65</v>
      </c>
      <c r="AC2285" t="s">
        <v>43</v>
      </c>
      <c r="AD2285" t="s">
        <v>84</v>
      </c>
      <c r="AE2285" t="s">
        <v>58</v>
      </c>
      <c r="AF2285" t="str">
        <f>TEXT(Agricultural_Export_Analysis_Cleaned_Dataset[[#This Row],[Order_Date]],"mmm")</f>
        <v>Jun</v>
      </c>
      <c r="AG2285" t="str">
        <f>TEXT(Agricultural_Export_Analysis_Cleaned_Dataset[[#This Row],[Order_Date]],"yyyy")</f>
        <v>2024</v>
      </c>
      <c r="AH2285" t="str">
        <f>TEXT(Agricultural_Export_Analysis_Cleaned_Dataset[[#This Row],[Order_Date]],"ddd")</f>
        <v>Thu</v>
      </c>
      <c r="AI2285" t="str">
        <f>TEXT(Agricultural_Export_Analysis_Cleaned_Dataset[[#This Row],[Ship_Date]],"yyyy")</f>
        <v>2024</v>
      </c>
      <c r="AJ2285" t="str">
        <f>TEXT(Agricultural_Export_Analysis_Cleaned_Dataset[[#This Row],[Ship_Date]],"mmm")</f>
        <v>Jun</v>
      </c>
      <c r="AK2285" t="str">
        <f>TEXT(Agricultural_Export_Analysis_Cleaned_Dataset[[#This Row],[Ship_Date]],"ddd")</f>
        <v>Fri</v>
      </c>
      <c r="AL2285" t="str">
        <f>TEXT(Agricultural_Export_Analysis_Cleaned_Dataset[[#This Row],[Delivery_Date]],"yyyy")</f>
        <v>2024</v>
      </c>
      <c r="AM2285" t="str">
        <f>TEXT(Agricultural_Export_Analysis_Cleaned_Dataset[[#This Row],[Delivery_Date]],"mmm")</f>
        <v>Jul</v>
      </c>
      <c r="AN2285" t="str">
        <f>TEXT(Agricultural_Export_Analysis_Cleaned_Dataset[[#This Row],[Delivery_Date]],"ddd")</f>
        <v>Fri</v>
      </c>
      <c r="AO2285">
        <f>Agricultural_Export_Analysis_Cleaned_Dataset[[#This Row],[Delivery_Date]]-Agricultural_Export_Analysis_Cleaned_Dataset[[#This Row],[Ship_Date]]</f>
        <v>14</v>
      </c>
      <c r="AP2285">
        <f>Agricultural_Export_Analysis_Cleaned_Dataset[[#This Row],[Ship_Date]]-Agricultural_Export_Analysis_Cleaned_Dataset[[#This Row],[Order_Date]]</f>
        <v>1</v>
      </c>
      <c r="AQ2285" s="4" t="str">
        <f>TEXT(Agricultural_Export_Analysis_Cleaned_Dataset[[#This Row],[Order_Date]],"mmm yyyy")</f>
        <v>Jun 2024</v>
      </c>
    </row>
    <row r="2286" spans="1:43" x14ac:dyDescent="0.3">
      <c r="A2286" t="s">
        <v>4413</v>
      </c>
      <c r="B2286" t="s">
        <v>1798</v>
      </c>
      <c r="C2286" s="2">
        <v>45792</v>
      </c>
      <c r="D2286" s="2">
        <v>45795</v>
      </c>
      <c r="E2286" s="2">
        <v>45823</v>
      </c>
      <c r="F2286" t="s">
        <v>35</v>
      </c>
      <c r="G2286" t="s">
        <v>73</v>
      </c>
      <c r="H2286" t="s">
        <v>37</v>
      </c>
      <c r="I2286" t="s">
        <v>118</v>
      </c>
      <c r="J2286" t="s">
        <v>39</v>
      </c>
      <c r="K2286" s="7">
        <v>0</v>
      </c>
      <c r="L2286" t="s">
        <v>87</v>
      </c>
      <c r="M2286" t="s">
        <v>48</v>
      </c>
      <c r="N2286" t="s">
        <v>49</v>
      </c>
      <c r="O2286">
        <v>1386</v>
      </c>
      <c r="P2286" s="6">
        <v>319.58999999999997</v>
      </c>
      <c r="Q2286" s="6">
        <v>442951.74</v>
      </c>
      <c r="R2286" s="5">
        <v>0</v>
      </c>
      <c r="S2286" s="6">
        <v>442951.74</v>
      </c>
      <c r="T2286" s="6">
        <v>3122.68</v>
      </c>
      <c r="U2286" s="6">
        <v>215379.87</v>
      </c>
      <c r="V2286" s="6">
        <v>2296.14</v>
      </c>
      <c r="W2286" s="6">
        <v>42404.42</v>
      </c>
      <c r="X2286" s="6">
        <v>179748.63</v>
      </c>
      <c r="Y2286" s="5">
        <v>0.40579732229971599</v>
      </c>
      <c r="Z2286" t="s">
        <v>81</v>
      </c>
      <c r="AA2286" t="s">
        <v>82</v>
      </c>
      <c r="AB2286" t="s">
        <v>83</v>
      </c>
      <c r="AC2286" t="s">
        <v>66</v>
      </c>
      <c r="AD2286" t="s">
        <v>44</v>
      </c>
      <c r="AE2286" t="s">
        <v>67</v>
      </c>
      <c r="AF2286" t="str">
        <f>TEXT(Agricultural_Export_Analysis_Cleaned_Dataset[[#This Row],[Order_Date]],"mmm")</f>
        <v>May</v>
      </c>
      <c r="AG2286" t="str">
        <f>TEXT(Agricultural_Export_Analysis_Cleaned_Dataset[[#This Row],[Order_Date]],"yyyy")</f>
        <v>2025</v>
      </c>
      <c r="AH2286" t="str">
        <f>TEXT(Agricultural_Export_Analysis_Cleaned_Dataset[[#This Row],[Order_Date]],"ddd")</f>
        <v>Thu</v>
      </c>
      <c r="AI2286" t="str">
        <f>TEXT(Agricultural_Export_Analysis_Cleaned_Dataset[[#This Row],[Ship_Date]],"yyyy")</f>
        <v>2025</v>
      </c>
      <c r="AJ2286" t="str">
        <f>TEXT(Agricultural_Export_Analysis_Cleaned_Dataset[[#This Row],[Ship_Date]],"mmm")</f>
        <v>May</v>
      </c>
      <c r="AK2286" t="str">
        <f>TEXT(Agricultural_Export_Analysis_Cleaned_Dataset[[#This Row],[Ship_Date]],"ddd")</f>
        <v>Sun</v>
      </c>
      <c r="AL2286" t="str">
        <f>TEXT(Agricultural_Export_Analysis_Cleaned_Dataset[[#This Row],[Delivery_Date]],"yyyy")</f>
        <v>2025</v>
      </c>
      <c r="AM2286" t="str">
        <f>TEXT(Agricultural_Export_Analysis_Cleaned_Dataset[[#This Row],[Delivery_Date]],"mmm")</f>
        <v>Jun</v>
      </c>
      <c r="AN2286" t="str">
        <f>TEXT(Agricultural_Export_Analysis_Cleaned_Dataset[[#This Row],[Delivery_Date]],"ddd")</f>
        <v>Sun</v>
      </c>
      <c r="AO2286">
        <f>Agricultural_Export_Analysis_Cleaned_Dataset[[#This Row],[Delivery_Date]]-Agricultural_Export_Analysis_Cleaned_Dataset[[#This Row],[Ship_Date]]</f>
        <v>28</v>
      </c>
      <c r="AP2286">
        <f>Agricultural_Export_Analysis_Cleaned_Dataset[[#This Row],[Ship_Date]]-Agricultural_Export_Analysis_Cleaned_Dataset[[#This Row],[Order_Date]]</f>
        <v>3</v>
      </c>
      <c r="AQ2286" s="4" t="str">
        <f>TEXT(Agricultural_Export_Analysis_Cleaned_Dataset[[#This Row],[Order_Date]],"mmm yyyy")</f>
        <v>May 2025</v>
      </c>
    </row>
    <row r="2287" spans="1:43" x14ac:dyDescent="0.3">
      <c r="A2287" t="s">
        <v>4414</v>
      </c>
      <c r="B2287" t="s">
        <v>2501</v>
      </c>
      <c r="C2287" s="2">
        <v>45722</v>
      </c>
      <c r="D2287" s="2">
        <v>45728</v>
      </c>
      <c r="E2287" s="2">
        <v>45755</v>
      </c>
      <c r="F2287" t="s">
        <v>35</v>
      </c>
      <c r="G2287" t="s">
        <v>36</v>
      </c>
      <c r="H2287" t="s">
        <v>37</v>
      </c>
      <c r="I2287" t="s">
        <v>97</v>
      </c>
      <c r="J2287" t="s">
        <v>39</v>
      </c>
      <c r="K2287" s="7">
        <v>0</v>
      </c>
      <c r="L2287" t="s">
        <v>87</v>
      </c>
      <c r="M2287" t="s">
        <v>130</v>
      </c>
      <c r="N2287" t="s">
        <v>131</v>
      </c>
      <c r="O2287">
        <v>1040</v>
      </c>
      <c r="P2287" s="6">
        <v>51.82</v>
      </c>
      <c r="Q2287" s="6">
        <v>53892.800000000003</v>
      </c>
      <c r="R2287" s="5">
        <v>0</v>
      </c>
      <c r="S2287" s="6">
        <v>53892.800000000003</v>
      </c>
      <c r="T2287" s="6">
        <v>8810.5300000000007</v>
      </c>
      <c r="U2287" s="6">
        <v>32153.21</v>
      </c>
      <c r="V2287" s="6">
        <v>1105.05</v>
      </c>
      <c r="W2287" s="6">
        <v>3465.13</v>
      </c>
      <c r="X2287" s="6">
        <v>8358.8799999999992</v>
      </c>
      <c r="Y2287" s="5">
        <v>0.155101980227414</v>
      </c>
      <c r="Z2287" t="s">
        <v>40</v>
      </c>
      <c r="AA2287" t="s">
        <v>41</v>
      </c>
      <c r="AB2287" t="s">
        <v>65</v>
      </c>
      <c r="AC2287" t="s">
        <v>76</v>
      </c>
      <c r="AD2287" t="s">
        <v>44</v>
      </c>
      <c r="AE2287" t="s">
        <v>67</v>
      </c>
      <c r="AF2287" t="str">
        <f>TEXT(Agricultural_Export_Analysis_Cleaned_Dataset[[#This Row],[Order_Date]],"mmm")</f>
        <v>Mar</v>
      </c>
      <c r="AG2287" t="str">
        <f>TEXT(Agricultural_Export_Analysis_Cleaned_Dataset[[#This Row],[Order_Date]],"yyyy")</f>
        <v>2025</v>
      </c>
      <c r="AH2287" t="str">
        <f>TEXT(Agricultural_Export_Analysis_Cleaned_Dataset[[#This Row],[Order_Date]],"ddd")</f>
        <v>Thu</v>
      </c>
      <c r="AI2287" t="str">
        <f>TEXT(Agricultural_Export_Analysis_Cleaned_Dataset[[#This Row],[Ship_Date]],"yyyy")</f>
        <v>2025</v>
      </c>
      <c r="AJ2287" t="str">
        <f>TEXT(Agricultural_Export_Analysis_Cleaned_Dataset[[#This Row],[Ship_Date]],"mmm")</f>
        <v>Mar</v>
      </c>
      <c r="AK2287" t="str">
        <f>TEXT(Agricultural_Export_Analysis_Cleaned_Dataset[[#This Row],[Ship_Date]],"ddd")</f>
        <v>Wed</v>
      </c>
      <c r="AL2287" t="str">
        <f>TEXT(Agricultural_Export_Analysis_Cleaned_Dataset[[#This Row],[Delivery_Date]],"yyyy")</f>
        <v>2025</v>
      </c>
      <c r="AM2287" t="str">
        <f>TEXT(Agricultural_Export_Analysis_Cleaned_Dataset[[#This Row],[Delivery_Date]],"mmm")</f>
        <v>Apr</v>
      </c>
      <c r="AN2287" t="str">
        <f>TEXT(Agricultural_Export_Analysis_Cleaned_Dataset[[#This Row],[Delivery_Date]],"ddd")</f>
        <v>Tue</v>
      </c>
      <c r="AO2287">
        <f>Agricultural_Export_Analysis_Cleaned_Dataset[[#This Row],[Delivery_Date]]-Agricultural_Export_Analysis_Cleaned_Dataset[[#This Row],[Ship_Date]]</f>
        <v>27</v>
      </c>
      <c r="AP2287">
        <f>Agricultural_Export_Analysis_Cleaned_Dataset[[#This Row],[Ship_Date]]-Agricultural_Export_Analysis_Cleaned_Dataset[[#This Row],[Order_Date]]</f>
        <v>6</v>
      </c>
      <c r="AQ2287" s="4" t="str">
        <f>TEXT(Agricultural_Export_Analysis_Cleaned_Dataset[[#This Row],[Order_Date]],"mmm yyyy")</f>
        <v>Mar 2025</v>
      </c>
    </row>
    <row r="2288" spans="1:43" x14ac:dyDescent="0.3">
      <c r="A2288" t="s">
        <v>4415</v>
      </c>
      <c r="B2288" t="s">
        <v>4416</v>
      </c>
      <c r="C2288" s="2">
        <v>45352</v>
      </c>
      <c r="D2288" s="2">
        <v>45360</v>
      </c>
      <c r="E2288" s="2">
        <v>45371</v>
      </c>
      <c r="F2288" t="s">
        <v>35</v>
      </c>
      <c r="G2288" t="s">
        <v>73</v>
      </c>
      <c r="H2288" t="s">
        <v>37</v>
      </c>
      <c r="I2288" t="s">
        <v>52</v>
      </c>
      <c r="J2288" t="s">
        <v>112</v>
      </c>
      <c r="K2288" s="7">
        <v>4</v>
      </c>
      <c r="L2288" t="s">
        <v>70</v>
      </c>
      <c r="M2288" t="s">
        <v>33</v>
      </c>
      <c r="N2288" t="s">
        <v>34</v>
      </c>
      <c r="O2288">
        <v>1351</v>
      </c>
      <c r="P2288" s="6">
        <v>435.58</v>
      </c>
      <c r="Q2288" s="6">
        <v>588468.57999999996</v>
      </c>
      <c r="R2288" s="5">
        <v>0.05</v>
      </c>
      <c r="S2288" s="6">
        <v>559045.15099999995</v>
      </c>
      <c r="T2288" s="6">
        <v>5292.68</v>
      </c>
      <c r="U2288" s="6">
        <v>281502.74</v>
      </c>
      <c r="V2288" s="6">
        <v>2968.59</v>
      </c>
      <c r="W2288" s="6">
        <v>63445.83</v>
      </c>
      <c r="X2288" s="6">
        <v>205835.31099999999</v>
      </c>
      <c r="Y2288" s="5">
        <v>0.36819085297817</v>
      </c>
      <c r="Z2288" t="s">
        <v>40</v>
      </c>
      <c r="AA2288" t="s">
        <v>41</v>
      </c>
      <c r="AB2288" t="s">
        <v>65</v>
      </c>
      <c r="AC2288" t="s">
        <v>66</v>
      </c>
      <c r="AD2288" t="s">
        <v>77</v>
      </c>
      <c r="AE2288" t="s">
        <v>45</v>
      </c>
      <c r="AF2288" t="str">
        <f>TEXT(Agricultural_Export_Analysis_Cleaned_Dataset[[#This Row],[Order_Date]],"mmm")</f>
        <v>Mar</v>
      </c>
      <c r="AG2288" t="str">
        <f>TEXT(Agricultural_Export_Analysis_Cleaned_Dataset[[#This Row],[Order_Date]],"yyyy")</f>
        <v>2024</v>
      </c>
      <c r="AH2288" t="str">
        <f>TEXT(Agricultural_Export_Analysis_Cleaned_Dataset[[#This Row],[Order_Date]],"ddd")</f>
        <v>Fri</v>
      </c>
      <c r="AI2288" t="str">
        <f>TEXT(Agricultural_Export_Analysis_Cleaned_Dataset[[#This Row],[Ship_Date]],"yyyy")</f>
        <v>2024</v>
      </c>
      <c r="AJ2288" t="str">
        <f>TEXT(Agricultural_Export_Analysis_Cleaned_Dataset[[#This Row],[Ship_Date]],"mmm")</f>
        <v>Mar</v>
      </c>
      <c r="AK2288" t="str">
        <f>TEXT(Agricultural_Export_Analysis_Cleaned_Dataset[[#This Row],[Ship_Date]],"ddd")</f>
        <v>Sat</v>
      </c>
      <c r="AL2288" t="str">
        <f>TEXT(Agricultural_Export_Analysis_Cleaned_Dataset[[#This Row],[Delivery_Date]],"yyyy")</f>
        <v>2024</v>
      </c>
      <c r="AM2288" t="str">
        <f>TEXT(Agricultural_Export_Analysis_Cleaned_Dataset[[#This Row],[Delivery_Date]],"mmm")</f>
        <v>Mar</v>
      </c>
      <c r="AN2288" t="str">
        <f>TEXT(Agricultural_Export_Analysis_Cleaned_Dataset[[#This Row],[Delivery_Date]],"ddd")</f>
        <v>Wed</v>
      </c>
      <c r="AO2288">
        <f>Agricultural_Export_Analysis_Cleaned_Dataset[[#This Row],[Delivery_Date]]-Agricultural_Export_Analysis_Cleaned_Dataset[[#This Row],[Ship_Date]]</f>
        <v>11</v>
      </c>
      <c r="AP2288">
        <f>Agricultural_Export_Analysis_Cleaned_Dataset[[#This Row],[Ship_Date]]-Agricultural_Export_Analysis_Cleaned_Dataset[[#This Row],[Order_Date]]</f>
        <v>8</v>
      </c>
      <c r="AQ2288" s="4" t="str">
        <f>TEXT(Agricultural_Export_Analysis_Cleaned_Dataset[[#This Row],[Order_Date]],"mmm yyyy")</f>
        <v>Mar 2024</v>
      </c>
    </row>
    <row r="2289" spans="1:43" x14ac:dyDescent="0.3">
      <c r="A2289" t="s">
        <v>4417</v>
      </c>
      <c r="B2289" t="s">
        <v>4418</v>
      </c>
      <c r="C2289" s="2">
        <v>45550</v>
      </c>
      <c r="D2289" s="2">
        <v>45555</v>
      </c>
      <c r="E2289" s="2">
        <v>45578</v>
      </c>
      <c r="F2289" t="s">
        <v>35</v>
      </c>
      <c r="G2289" t="s">
        <v>8934</v>
      </c>
      <c r="H2289" t="s">
        <v>51</v>
      </c>
      <c r="I2289" t="s">
        <v>52</v>
      </c>
      <c r="J2289" t="s">
        <v>112</v>
      </c>
      <c r="K2289" s="7">
        <v>15</v>
      </c>
      <c r="L2289" t="s">
        <v>70</v>
      </c>
      <c r="M2289" t="s">
        <v>88</v>
      </c>
      <c r="N2289" t="s">
        <v>89</v>
      </c>
      <c r="O2289">
        <v>247</v>
      </c>
      <c r="P2289" s="6">
        <v>210.95</v>
      </c>
      <c r="Q2289" s="6">
        <v>52104.65</v>
      </c>
      <c r="R2289" s="5">
        <v>0.05</v>
      </c>
      <c r="S2289" s="6">
        <v>49499.417500000003</v>
      </c>
      <c r="T2289" s="6">
        <v>12843.89</v>
      </c>
      <c r="U2289" s="6">
        <v>25426.76</v>
      </c>
      <c r="V2289" s="6">
        <v>972.02</v>
      </c>
      <c r="W2289" s="6">
        <v>5131.9799999999996</v>
      </c>
      <c r="X2289" s="6">
        <v>5124.7674999999999</v>
      </c>
      <c r="Y2289" s="5">
        <v>0.103531874895296</v>
      </c>
      <c r="Z2289" t="s">
        <v>103</v>
      </c>
      <c r="AA2289" t="s">
        <v>104</v>
      </c>
      <c r="AB2289" t="s">
        <v>83</v>
      </c>
      <c r="AC2289" t="s">
        <v>43</v>
      </c>
      <c r="AD2289" t="s">
        <v>77</v>
      </c>
      <c r="AE2289" t="s">
        <v>67</v>
      </c>
      <c r="AF2289" t="str">
        <f>TEXT(Agricultural_Export_Analysis_Cleaned_Dataset[[#This Row],[Order_Date]],"mmm")</f>
        <v>Sep</v>
      </c>
      <c r="AG2289" t="str">
        <f>TEXT(Agricultural_Export_Analysis_Cleaned_Dataset[[#This Row],[Order_Date]],"yyyy")</f>
        <v>2024</v>
      </c>
      <c r="AH2289" t="str">
        <f>TEXT(Agricultural_Export_Analysis_Cleaned_Dataset[[#This Row],[Order_Date]],"ddd")</f>
        <v>Sun</v>
      </c>
      <c r="AI2289" t="str">
        <f>TEXT(Agricultural_Export_Analysis_Cleaned_Dataset[[#This Row],[Ship_Date]],"yyyy")</f>
        <v>2024</v>
      </c>
      <c r="AJ2289" t="str">
        <f>TEXT(Agricultural_Export_Analysis_Cleaned_Dataset[[#This Row],[Ship_Date]],"mmm")</f>
        <v>Sep</v>
      </c>
      <c r="AK2289" t="str">
        <f>TEXT(Agricultural_Export_Analysis_Cleaned_Dataset[[#This Row],[Ship_Date]],"ddd")</f>
        <v>Fri</v>
      </c>
      <c r="AL2289" t="str">
        <f>TEXT(Agricultural_Export_Analysis_Cleaned_Dataset[[#This Row],[Delivery_Date]],"yyyy")</f>
        <v>2024</v>
      </c>
      <c r="AM2289" t="str">
        <f>TEXT(Agricultural_Export_Analysis_Cleaned_Dataset[[#This Row],[Delivery_Date]],"mmm")</f>
        <v>Oct</v>
      </c>
      <c r="AN2289" t="str">
        <f>TEXT(Agricultural_Export_Analysis_Cleaned_Dataset[[#This Row],[Delivery_Date]],"ddd")</f>
        <v>Sun</v>
      </c>
      <c r="AO2289">
        <f>Agricultural_Export_Analysis_Cleaned_Dataset[[#This Row],[Delivery_Date]]-Agricultural_Export_Analysis_Cleaned_Dataset[[#This Row],[Ship_Date]]</f>
        <v>23</v>
      </c>
      <c r="AP2289">
        <f>Agricultural_Export_Analysis_Cleaned_Dataset[[#This Row],[Ship_Date]]-Agricultural_Export_Analysis_Cleaned_Dataset[[#This Row],[Order_Date]]</f>
        <v>5</v>
      </c>
      <c r="AQ2289" s="4" t="str">
        <f>TEXT(Agricultural_Export_Analysis_Cleaned_Dataset[[#This Row],[Order_Date]],"mmm yyyy")</f>
        <v>Sep 2024</v>
      </c>
    </row>
    <row r="2290" spans="1:43" x14ac:dyDescent="0.3">
      <c r="A2290" t="s">
        <v>4419</v>
      </c>
      <c r="B2290" t="s">
        <v>4420</v>
      </c>
      <c r="C2290" s="2">
        <v>45456</v>
      </c>
      <c r="D2290" s="2">
        <v>45466</v>
      </c>
      <c r="E2290" s="2">
        <v>45487</v>
      </c>
      <c r="F2290" t="s">
        <v>35</v>
      </c>
      <c r="G2290" t="s">
        <v>96</v>
      </c>
      <c r="H2290" t="s">
        <v>74</v>
      </c>
      <c r="I2290" t="s">
        <v>52</v>
      </c>
      <c r="J2290" t="s">
        <v>39</v>
      </c>
      <c r="K2290" s="7">
        <v>0</v>
      </c>
      <c r="L2290" t="s">
        <v>70</v>
      </c>
      <c r="M2290" t="s">
        <v>61</v>
      </c>
      <c r="N2290" t="s">
        <v>62</v>
      </c>
      <c r="O2290">
        <v>1132</v>
      </c>
      <c r="P2290" s="6">
        <v>275.18</v>
      </c>
      <c r="Q2290" s="6">
        <v>311503.76</v>
      </c>
      <c r="R2290" s="5">
        <v>0.05</v>
      </c>
      <c r="S2290" s="6">
        <v>295928.57199999999</v>
      </c>
      <c r="T2290" s="6">
        <v>2272.61</v>
      </c>
      <c r="U2290" s="6">
        <v>139595.4</v>
      </c>
      <c r="V2290" s="6">
        <v>441.85</v>
      </c>
      <c r="W2290" s="6">
        <v>7693.05</v>
      </c>
      <c r="X2290" s="6">
        <v>145925.66200000001</v>
      </c>
      <c r="Y2290" s="5">
        <v>0.49311109438935802</v>
      </c>
      <c r="Z2290" t="s">
        <v>81</v>
      </c>
      <c r="AA2290" t="s">
        <v>150</v>
      </c>
      <c r="AB2290" t="s">
        <v>65</v>
      </c>
      <c r="AC2290" t="s">
        <v>66</v>
      </c>
      <c r="AD2290" t="s">
        <v>123</v>
      </c>
      <c r="AE2290" t="s">
        <v>45</v>
      </c>
      <c r="AF2290" t="str">
        <f>TEXT(Agricultural_Export_Analysis_Cleaned_Dataset[[#This Row],[Order_Date]],"mmm")</f>
        <v>Jun</v>
      </c>
      <c r="AG2290" t="str">
        <f>TEXT(Agricultural_Export_Analysis_Cleaned_Dataset[[#This Row],[Order_Date]],"yyyy")</f>
        <v>2024</v>
      </c>
      <c r="AH2290" t="str">
        <f>TEXT(Agricultural_Export_Analysis_Cleaned_Dataset[[#This Row],[Order_Date]],"ddd")</f>
        <v>Thu</v>
      </c>
      <c r="AI2290" t="str">
        <f>TEXT(Agricultural_Export_Analysis_Cleaned_Dataset[[#This Row],[Ship_Date]],"yyyy")</f>
        <v>2024</v>
      </c>
      <c r="AJ2290" t="str">
        <f>TEXT(Agricultural_Export_Analysis_Cleaned_Dataset[[#This Row],[Ship_Date]],"mmm")</f>
        <v>Jun</v>
      </c>
      <c r="AK2290" t="str">
        <f>TEXT(Agricultural_Export_Analysis_Cleaned_Dataset[[#This Row],[Ship_Date]],"ddd")</f>
        <v>Sun</v>
      </c>
      <c r="AL2290" t="str">
        <f>TEXT(Agricultural_Export_Analysis_Cleaned_Dataset[[#This Row],[Delivery_Date]],"yyyy")</f>
        <v>2024</v>
      </c>
      <c r="AM2290" t="str">
        <f>TEXT(Agricultural_Export_Analysis_Cleaned_Dataset[[#This Row],[Delivery_Date]],"mmm")</f>
        <v>Jul</v>
      </c>
      <c r="AN2290" t="str">
        <f>TEXT(Agricultural_Export_Analysis_Cleaned_Dataset[[#This Row],[Delivery_Date]],"ddd")</f>
        <v>Sun</v>
      </c>
      <c r="AO2290">
        <f>Agricultural_Export_Analysis_Cleaned_Dataset[[#This Row],[Delivery_Date]]-Agricultural_Export_Analysis_Cleaned_Dataset[[#This Row],[Ship_Date]]</f>
        <v>21</v>
      </c>
      <c r="AP2290">
        <f>Agricultural_Export_Analysis_Cleaned_Dataset[[#This Row],[Ship_Date]]-Agricultural_Export_Analysis_Cleaned_Dataset[[#This Row],[Order_Date]]</f>
        <v>10</v>
      </c>
      <c r="AQ2290" s="4" t="str">
        <f>TEXT(Agricultural_Export_Analysis_Cleaned_Dataset[[#This Row],[Order_Date]],"mmm yyyy")</f>
        <v>Jun 2024</v>
      </c>
    </row>
    <row r="2291" spans="1:43" x14ac:dyDescent="0.3">
      <c r="A2291" t="s">
        <v>4421</v>
      </c>
      <c r="B2291" t="s">
        <v>4422</v>
      </c>
      <c r="C2291" s="2">
        <v>45671</v>
      </c>
      <c r="D2291" s="2">
        <v>45679</v>
      </c>
      <c r="E2291" s="2">
        <v>45705</v>
      </c>
      <c r="F2291" t="s">
        <v>35</v>
      </c>
      <c r="G2291" t="s">
        <v>36</v>
      </c>
      <c r="H2291" t="s">
        <v>51</v>
      </c>
      <c r="I2291" t="s">
        <v>118</v>
      </c>
      <c r="J2291" t="s">
        <v>53</v>
      </c>
      <c r="K2291" s="7">
        <v>7</v>
      </c>
      <c r="L2291" t="s">
        <v>80</v>
      </c>
      <c r="M2291" t="s">
        <v>71</v>
      </c>
      <c r="N2291" t="s">
        <v>72</v>
      </c>
      <c r="O2291">
        <v>1621</v>
      </c>
      <c r="P2291" s="6">
        <v>207.54</v>
      </c>
      <c r="Q2291" s="6">
        <v>336422.34</v>
      </c>
      <c r="R2291" s="5">
        <v>0.15</v>
      </c>
      <c r="S2291" s="6">
        <v>285958.989</v>
      </c>
      <c r="T2291" s="6">
        <v>10331.1</v>
      </c>
      <c r="U2291" s="6">
        <v>183389.89</v>
      </c>
      <c r="V2291" s="6">
        <v>2246.58</v>
      </c>
      <c r="W2291" s="6">
        <v>21142.45</v>
      </c>
      <c r="X2291" s="6">
        <v>68848.968999999997</v>
      </c>
      <c r="Y2291" s="5">
        <v>0.24076518538817501</v>
      </c>
      <c r="Z2291" t="s">
        <v>40</v>
      </c>
      <c r="AA2291" t="s">
        <v>64</v>
      </c>
      <c r="AB2291" t="s">
        <v>56</v>
      </c>
      <c r="AC2291" t="s">
        <v>66</v>
      </c>
      <c r="AD2291" t="s">
        <v>93</v>
      </c>
      <c r="AE2291" t="s">
        <v>58</v>
      </c>
      <c r="AF2291" t="str">
        <f>TEXT(Agricultural_Export_Analysis_Cleaned_Dataset[[#This Row],[Order_Date]],"mmm")</f>
        <v>Jan</v>
      </c>
      <c r="AG2291" t="str">
        <f>TEXT(Agricultural_Export_Analysis_Cleaned_Dataset[[#This Row],[Order_Date]],"yyyy")</f>
        <v>2025</v>
      </c>
      <c r="AH2291" t="str">
        <f>TEXT(Agricultural_Export_Analysis_Cleaned_Dataset[[#This Row],[Order_Date]],"ddd")</f>
        <v>Tue</v>
      </c>
      <c r="AI2291" t="str">
        <f>TEXT(Agricultural_Export_Analysis_Cleaned_Dataset[[#This Row],[Ship_Date]],"yyyy")</f>
        <v>2025</v>
      </c>
      <c r="AJ2291" t="str">
        <f>TEXT(Agricultural_Export_Analysis_Cleaned_Dataset[[#This Row],[Ship_Date]],"mmm")</f>
        <v>Jan</v>
      </c>
      <c r="AK2291" t="str">
        <f>TEXT(Agricultural_Export_Analysis_Cleaned_Dataset[[#This Row],[Ship_Date]],"ddd")</f>
        <v>Wed</v>
      </c>
      <c r="AL2291" t="str">
        <f>TEXT(Agricultural_Export_Analysis_Cleaned_Dataset[[#This Row],[Delivery_Date]],"yyyy")</f>
        <v>2025</v>
      </c>
      <c r="AM2291" t="str">
        <f>TEXT(Agricultural_Export_Analysis_Cleaned_Dataset[[#This Row],[Delivery_Date]],"mmm")</f>
        <v>Feb</v>
      </c>
      <c r="AN2291" t="str">
        <f>TEXT(Agricultural_Export_Analysis_Cleaned_Dataset[[#This Row],[Delivery_Date]],"ddd")</f>
        <v>Mon</v>
      </c>
      <c r="AO2291">
        <f>Agricultural_Export_Analysis_Cleaned_Dataset[[#This Row],[Delivery_Date]]-Agricultural_Export_Analysis_Cleaned_Dataset[[#This Row],[Ship_Date]]</f>
        <v>26</v>
      </c>
      <c r="AP2291">
        <f>Agricultural_Export_Analysis_Cleaned_Dataset[[#This Row],[Ship_Date]]-Agricultural_Export_Analysis_Cleaned_Dataset[[#This Row],[Order_Date]]</f>
        <v>8</v>
      </c>
      <c r="AQ2291" s="4" t="str">
        <f>TEXT(Agricultural_Export_Analysis_Cleaned_Dataset[[#This Row],[Order_Date]],"mmm yyyy")</f>
        <v>Jan 2025</v>
      </c>
    </row>
    <row r="2292" spans="1:43" x14ac:dyDescent="0.3">
      <c r="A2292" t="s">
        <v>4423</v>
      </c>
      <c r="B2292" t="s">
        <v>4424</v>
      </c>
      <c r="C2292" s="2">
        <v>45703</v>
      </c>
      <c r="D2292" s="2">
        <v>45709</v>
      </c>
      <c r="E2292" s="2">
        <v>45720</v>
      </c>
      <c r="F2292" t="s">
        <v>35</v>
      </c>
      <c r="G2292" t="s">
        <v>8934</v>
      </c>
      <c r="H2292" t="s">
        <v>51</v>
      </c>
      <c r="I2292" t="s">
        <v>91</v>
      </c>
      <c r="J2292" t="s">
        <v>63</v>
      </c>
      <c r="K2292" s="7">
        <v>0</v>
      </c>
      <c r="L2292" t="s">
        <v>87</v>
      </c>
      <c r="M2292" t="s">
        <v>101</v>
      </c>
      <c r="N2292" t="s">
        <v>102</v>
      </c>
      <c r="O2292">
        <v>1725</v>
      </c>
      <c r="P2292" s="6">
        <v>299.89</v>
      </c>
      <c r="Q2292" s="6">
        <v>517310.25</v>
      </c>
      <c r="R2292" s="5">
        <v>0.05</v>
      </c>
      <c r="S2292" s="6">
        <v>491444.73749999999</v>
      </c>
      <c r="T2292" s="6">
        <v>14152.79</v>
      </c>
      <c r="U2292" s="6">
        <v>330587.68</v>
      </c>
      <c r="V2292" s="6">
        <v>1634.84</v>
      </c>
      <c r="W2292" s="6">
        <v>36363.67</v>
      </c>
      <c r="X2292" s="6">
        <v>108705.75750000001</v>
      </c>
      <c r="Y2292" s="5">
        <v>0.221196299817942</v>
      </c>
      <c r="Z2292" t="s">
        <v>40</v>
      </c>
      <c r="AA2292" t="s">
        <v>147</v>
      </c>
      <c r="AB2292" t="s">
        <v>42</v>
      </c>
      <c r="AC2292" t="s">
        <v>66</v>
      </c>
      <c r="AD2292" t="s">
        <v>77</v>
      </c>
      <c r="AE2292" t="s">
        <v>58</v>
      </c>
      <c r="AF2292" t="str">
        <f>TEXT(Agricultural_Export_Analysis_Cleaned_Dataset[[#This Row],[Order_Date]],"mmm")</f>
        <v>Feb</v>
      </c>
      <c r="AG2292" t="str">
        <f>TEXT(Agricultural_Export_Analysis_Cleaned_Dataset[[#This Row],[Order_Date]],"yyyy")</f>
        <v>2025</v>
      </c>
      <c r="AH2292" t="str">
        <f>TEXT(Agricultural_Export_Analysis_Cleaned_Dataset[[#This Row],[Order_Date]],"ddd")</f>
        <v>Sat</v>
      </c>
      <c r="AI2292" t="str">
        <f>TEXT(Agricultural_Export_Analysis_Cleaned_Dataset[[#This Row],[Ship_Date]],"yyyy")</f>
        <v>2025</v>
      </c>
      <c r="AJ2292" t="str">
        <f>TEXT(Agricultural_Export_Analysis_Cleaned_Dataset[[#This Row],[Ship_Date]],"mmm")</f>
        <v>Feb</v>
      </c>
      <c r="AK2292" t="str">
        <f>TEXT(Agricultural_Export_Analysis_Cleaned_Dataset[[#This Row],[Ship_Date]],"ddd")</f>
        <v>Fri</v>
      </c>
      <c r="AL2292" t="str">
        <f>TEXT(Agricultural_Export_Analysis_Cleaned_Dataset[[#This Row],[Delivery_Date]],"yyyy")</f>
        <v>2025</v>
      </c>
      <c r="AM2292" t="str">
        <f>TEXT(Agricultural_Export_Analysis_Cleaned_Dataset[[#This Row],[Delivery_Date]],"mmm")</f>
        <v>Mar</v>
      </c>
      <c r="AN2292" t="str">
        <f>TEXT(Agricultural_Export_Analysis_Cleaned_Dataset[[#This Row],[Delivery_Date]],"ddd")</f>
        <v>Tue</v>
      </c>
      <c r="AO2292">
        <f>Agricultural_Export_Analysis_Cleaned_Dataset[[#This Row],[Delivery_Date]]-Agricultural_Export_Analysis_Cleaned_Dataset[[#This Row],[Ship_Date]]</f>
        <v>11</v>
      </c>
      <c r="AP2292">
        <f>Agricultural_Export_Analysis_Cleaned_Dataset[[#This Row],[Ship_Date]]-Agricultural_Export_Analysis_Cleaned_Dataset[[#This Row],[Order_Date]]</f>
        <v>6</v>
      </c>
      <c r="AQ2292" s="4" t="str">
        <f>TEXT(Agricultural_Export_Analysis_Cleaned_Dataset[[#This Row],[Order_Date]],"mmm yyyy")</f>
        <v>Feb 2025</v>
      </c>
    </row>
    <row r="2293" spans="1:43" x14ac:dyDescent="0.3">
      <c r="A2293" t="s">
        <v>4425</v>
      </c>
      <c r="B2293" t="s">
        <v>4426</v>
      </c>
      <c r="C2293" s="2">
        <v>45694</v>
      </c>
      <c r="D2293" s="2">
        <v>45702</v>
      </c>
      <c r="E2293" s="2">
        <v>45724</v>
      </c>
      <c r="F2293" t="s">
        <v>35</v>
      </c>
      <c r="G2293" t="s">
        <v>203</v>
      </c>
      <c r="H2293" t="s">
        <v>37</v>
      </c>
      <c r="I2293" t="s">
        <v>38</v>
      </c>
      <c r="J2293" t="s">
        <v>112</v>
      </c>
      <c r="K2293" s="7">
        <v>7</v>
      </c>
      <c r="L2293" t="s">
        <v>70</v>
      </c>
      <c r="M2293" t="s">
        <v>130</v>
      </c>
      <c r="N2293" t="s">
        <v>131</v>
      </c>
      <c r="O2293">
        <v>1303</v>
      </c>
      <c r="P2293" s="6">
        <v>412.56</v>
      </c>
      <c r="Q2293" s="6">
        <v>537565.68000000005</v>
      </c>
      <c r="R2293" s="5">
        <v>0.05</v>
      </c>
      <c r="S2293" s="6">
        <v>510687.39600000001</v>
      </c>
      <c r="T2293" s="6">
        <v>7213.63</v>
      </c>
      <c r="U2293" s="6">
        <v>233798.9</v>
      </c>
      <c r="V2293" s="6">
        <v>193.6</v>
      </c>
      <c r="W2293" s="6">
        <v>11411.57</v>
      </c>
      <c r="X2293" s="6">
        <v>258069.696</v>
      </c>
      <c r="Y2293" s="5">
        <v>0.505337899508293</v>
      </c>
      <c r="Z2293" t="s">
        <v>40</v>
      </c>
      <c r="AA2293" t="s">
        <v>147</v>
      </c>
      <c r="AB2293" t="s">
        <v>56</v>
      </c>
      <c r="AC2293" t="s">
        <v>43</v>
      </c>
      <c r="AD2293" t="s">
        <v>123</v>
      </c>
      <c r="AE2293" t="s">
        <v>67</v>
      </c>
      <c r="AF2293" t="str">
        <f>TEXT(Agricultural_Export_Analysis_Cleaned_Dataset[[#This Row],[Order_Date]],"mmm")</f>
        <v>Feb</v>
      </c>
      <c r="AG2293" t="str">
        <f>TEXT(Agricultural_Export_Analysis_Cleaned_Dataset[[#This Row],[Order_Date]],"yyyy")</f>
        <v>2025</v>
      </c>
      <c r="AH2293" t="str">
        <f>TEXT(Agricultural_Export_Analysis_Cleaned_Dataset[[#This Row],[Order_Date]],"ddd")</f>
        <v>Thu</v>
      </c>
      <c r="AI2293" t="str">
        <f>TEXT(Agricultural_Export_Analysis_Cleaned_Dataset[[#This Row],[Ship_Date]],"yyyy")</f>
        <v>2025</v>
      </c>
      <c r="AJ2293" t="str">
        <f>TEXT(Agricultural_Export_Analysis_Cleaned_Dataset[[#This Row],[Ship_Date]],"mmm")</f>
        <v>Feb</v>
      </c>
      <c r="AK2293" t="str">
        <f>TEXT(Agricultural_Export_Analysis_Cleaned_Dataset[[#This Row],[Ship_Date]],"ddd")</f>
        <v>Fri</v>
      </c>
      <c r="AL2293" t="str">
        <f>TEXT(Agricultural_Export_Analysis_Cleaned_Dataset[[#This Row],[Delivery_Date]],"yyyy")</f>
        <v>2025</v>
      </c>
      <c r="AM2293" t="str">
        <f>TEXT(Agricultural_Export_Analysis_Cleaned_Dataset[[#This Row],[Delivery_Date]],"mmm")</f>
        <v>Mar</v>
      </c>
      <c r="AN2293" t="str">
        <f>TEXT(Agricultural_Export_Analysis_Cleaned_Dataset[[#This Row],[Delivery_Date]],"ddd")</f>
        <v>Sat</v>
      </c>
      <c r="AO2293">
        <f>Agricultural_Export_Analysis_Cleaned_Dataset[[#This Row],[Delivery_Date]]-Agricultural_Export_Analysis_Cleaned_Dataset[[#This Row],[Ship_Date]]</f>
        <v>22</v>
      </c>
      <c r="AP2293">
        <f>Agricultural_Export_Analysis_Cleaned_Dataset[[#This Row],[Ship_Date]]-Agricultural_Export_Analysis_Cleaned_Dataset[[#This Row],[Order_Date]]</f>
        <v>8</v>
      </c>
      <c r="AQ2293" s="4" t="str">
        <f>TEXT(Agricultural_Export_Analysis_Cleaned_Dataset[[#This Row],[Order_Date]],"mmm yyyy")</f>
        <v>Feb 2025</v>
      </c>
    </row>
    <row r="2294" spans="1:43" x14ac:dyDescent="0.3">
      <c r="A2294" t="s">
        <v>4427</v>
      </c>
      <c r="B2294" t="s">
        <v>4428</v>
      </c>
      <c r="C2294" s="2">
        <v>45499</v>
      </c>
      <c r="D2294" s="2">
        <v>45500</v>
      </c>
      <c r="E2294" s="2">
        <v>45532</v>
      </c>
      <c r="F2294" t="s">
        <v>35</v>
      </c>
      <c r="G2294" t="s">
        <v>132</v>
      </c>
      <c r="H2294" t="s">
        <v>37</v>
      </c>
      <c r="I2294" t="s">
        <v>118</v>
      </c>
      <c r="J2294" t="s">
        <v>63</v>
      </c>
      <c r="K2294" s="7">
        <v>2</v>
      </c>
      <c r="L2294" t="s">
        <v>8935</v>
      </c>
      <c r="M2294" t="s">
        <v>88</v>
      </c>
      <c r="N2294" t="s">
        <v>89</v>
      </c>
      <c r="O2294">
        <v>1133</v>
      </c>
      <c r="P2294" s="6">
        <v>86.96</v>
      </c>
      <c r="Q2294" s="6">
        <v>98525.68</v>
      </c>
      <c r="R2294" s="5">
        <v>0</v>
      </c>
      <c r="S2294" s="6">
        <v>98525.68</v>
      </c>
      <c r="T2294" s="6">
        <v>12879.72</v>
      </c>
      <c r="U2294" s="6">
        <v>47413.42</v>
      </c>
      <c r="V2294" s="6">
        <v>509.09</v>
      </c>
      <c r="W2294" s="6">
        <v>11687.19</v>
      </c>
      <c r="X2294" s="6">
        <v>26036.26</v>
      </c>
      <c r="Y2294" s="5">
        <v>0.26425861765176301</v>
      </c>
      <c r="Z2294" t="s">
        <v>103</v>
      </c>
      <c r="AA2294" t="s">
        <v>119</v>
      </c>
      <c r="AB2294" t="s">
        <v>83</v>
      </c>
      <c r="AC2294" t="s">
        <v>76</v>
      </c>
      <c r="AD2294" t="s">
        <v>44</v>
      </c>
      <c r="AE2294" t="s">
        <v>58</v>
      </c>
      <c r="AF2294" t="str">
        <f>TEXT(Agricultural_Export_Analysis_Cleaned_Dataset[[#This Row],[Order_Date]],"mmm")</f>
        <v>Jul</v>
      </c>
      <c r="AG2294" t="str">
        <f>TEXT(Agricultural_Export_Analysis_Cleaned_Dataset[[#This Row],[Order_Date]],"yyyy")</f>
        <v>2024</v>
      </c>
      <c r="AH2294" t="str">
        <f>TEXT(Agricultural_Export_Analysis_Cleaned_Dataset[[#This Row],[Order_Date]],"ddd")</f>
        <v>Fri</v>
      </c>
      <c r="AI2294" t="str">
        <f>TEXT(Agricultural_Export_Analysis_Cleaned_Dataset[[#This Row],[Ship_Date]],"yyyy")</f>
        <v>2024</v>
      </c>
      <c r="AJ2294" t="str">
        <f>TEXT(Agricultural_Export_Analysis_Cleaned_Dataset[[#This Row],[Ship_Date]],"mmm")</f>
        <v>Jul</v>
      </c>
      <c r="AK2294" t="str">
        <f>TEXT(Agricultural_Export_Analysis_Cleaned_Dataset[[#This Row],[Ship_Date]],"ddd")</f>
        <v>Sat</v>
      </c>
      <c r="AL2294" t="str">
        <f>TEXT(Agricultural_Export_Analysis_Cleaned_Dataset[[#This Row],[Delivery_Date]],"yyyy")</f>
        <v>2024</v>
      </c>
      <c r="AM2294" t="str">
        <f>TEXT(Agricultural_Export_Analysis_Cleaned_Dataset[[#This Row],[Delivery_Date]],"mmm")</f>
        <v>Aug</v>
      </c>
      <c r="AN2294" t="str">
        <f>TEXT(Agricultural_Export_Analysis_Cleaned_Dataset[[#This Row],[Delivery_Date]],"ddd")</f>
        <v>Wed</v>
      </c>
      <c r="AO2294">
        <f>Agricultural_Export_Analysis_Cleaned_Dataset[[#This Row],[Delivery_Date]]-Agricultural_Export_Analysis_Cleaned_Dataset[[#This Row],[Ship_Date]]</f>
        <v>32</v>
      </c>
      <c r="AP2294">
        <f>Agricultural_Export_Analysis_Cleaned_Dataset[[#This Row],[Ship_Date]]-Agricultural_Export_Analysis_Cleaned_Dataset[[#This Row],[Order_Date]]</f>
        <v>1</v>
      </c>
      <c r="AQ2294" s="4" t="str">
        <f>TEXT(Agricultural_Export_Analysis_Cleaned_Dataset[[#This Row],[Order_Date]],"mmm yyyy")</f>
        <v>Jul 2024</v>
      </c>
    </row>
    <row r="2295" spans="1:43" x14ac:dyDescent="0.3">
      <c r="A2295" t="s">
        <v>4429</v>
      </c>
      <c r="B2295" t="s">
        <v>1237</v>
      </c>
      <c r="C2295" s="2">
        <v>45944</v>
      </c>
      <c r="D2295" s="2">
        <v>45945</v>
      </c>
      <c r="E2295" s="2">
        <v>45982</v>
      </c>
      <c r="F2295" t="s">
        <v>35</v>
      </c>
      <c r="G2295" t="s">
        <v>132</v>
      </c>
      <c r="H2295" t="s">
        <v>51</v>
      </c>
      <c r="I2295" t="s">
        <v>38</v>
      </c>
      <c r="J2295" t="s">
        <v>39</v>
      </c>
      <c r="K2295" s="7">
        <v>10</v>
      </c>
      <c r="L2295" t="s">
        <v>32</v>
      </c>
      <c r="M2295" t="s">
        <v>101</v>
      </c>
      <c r="N2295" t="s">
        <v>102</v>
      </c>
      <c r="O2295">
        <v>1164</v>
      </c>
      <c r="P2295" s="6">
        <v>388</v>
      </c>
      <c r="Q2295" s="6">
        <v>451632</v>
      </c>
      <c r="R2295" s="5">
        <v>0</v>
      </c>
      <c r="S2295" s="6">
        <v>451632</v>
      </c>
      <c r="T2295" s="6">
        <v>11355.89</v>
      </c>
      <c r="U2295" s="6">
        <v>309291.53999999998</v>
      </c>
      <c r="V2295" s="6">
        <v>848.88</v>
      </c>
      <c r="W2295" s="6">
        <v>51180.37</v>
      </c>
      <c r="X2295" s="6">
        <v>78955.320000000007</v>
      </c>
      <c r="Y2295" s="5">
        <v>0.17482224465936899</v>
      </c>
      <c r="Z2295" t="s">
        <v>54</v>
      </c>
      <c r="AA2295" t="s">
        <v>75</v>
      </c>
      <c r="AB2295" t="s">
        <v>56</v>
      </c>
      <c r="AC2295" t="s">
        <v>66</v>
      </c>
      <c r="AD2295" t="s">
        <v>44</v>
      </c>
      <c r="AE2295" t="s">
        <v>58</v>
      </c>
      <c r="AF2295" t="str">
        <f>TEXT(Agricultural_Export_Analysis_Cleaned_Dataset[[#This Row],[Order_Date]],"mmm")</f>
        <v>Oct</v>
      </c>
      <c r="AG2295" t="str">
        <f>TEXT(Agricultural_Export_Analysis_Cleaned_Dataset[[#This Row],[Order_Date]],"yyyy")</f>
        <v>2025</v>
      </c>
      <c r="AH2295" t="str">
        <f>TEXT(Agricultural_Export_Analysis_Cleaned_Dataset[[#This Row],[Order_Date]],"ddd")</f>
        <v>Tue</v>
      </c>
      <c r="AI2295" t="str">
        <f>TEXT(Agricultural_Export_Analysis_Cleaned_Dataset[[#This Row],[Ship_Date]],"yyyy")</f>
        <v>2025</v>
      </c>
      <c r="AJ2295" t="str">
        <f>TEXT(Agricultural_Export_Analysis_Cleaned_Dataset[[#This Row],[Ship_Date]],"mmm")</f>
        <v>Oct</v>
      </c>
      <c r="AK2295" t="str">
        <f>TEXT(Agricultural_Export_Analysis_Cleaned_Dataset[[#This Row],[Ship_Date]],"ddd")</f>
        <v>Wed</v>
      </c>
      <c r="AL2295" t="str">
        <f>TEXT(Agricultural_Export_Analysis_Cleaned_Dataset[[#This Row],[Delivery_Date]],"yyyy")</f>
        <v>2025</v>
      </c>
      <c r="AM2295" t="str">
        <f>TEXT(Agricultural_Export_Analysis_Cleaned_Dataset[[#This Row],[Delivery_Date]],"mmm")</f>
        <v>Nov</v>
      </c>
      <c r="AN2295" t="str">
        <f>TEXT(Agricultural_Export_Analysis_Cleaned_Dataset[[#This Row],[Delivery_Date]],"ddd")</f>
        <v>Fri</v>
      </c>
      <c r="AO2295">
        <f>Agricultural_Export_Analysis_Cleaned_Dataset[[#This Row],[Delivery_Date]]-Agricultural_Export_Analysis_Cleaned_Dataset[[#This Row],[Ship_Date]]</f>
        <v>37</v>
      </c>
      <c r="AP2295">
        <f>Agricultural_Export_Analysis_Cleaned_Dataset[[#This Row],[Ship_Date]]-Agricultural_Export_Analysis_Cleaned_Dataset[[#This Row],[Order_Date]]</f>
        <v>1</v>
      </c>
      <c r="AQ2295" s="4" t="str">
        <f>TEXT(Agricultural_Export_Analysis_Cleaned_Dataset[[#This Row],[Order_Date]],"mmm yyyy")</f>
        <v>Oct 2025</v>
      </c>
    </row>
    <row r="2296" spans="1:43" x14ac:dyDescent="0.3">
      <c r="A2296" t="s">
        <v>4430</v>
      </c>
      <c r="B2296" t="s">
        <v>4431</v>
      </c>
      <c r="C2296" s="2">
        <v>45706</v>
      </c>
      <c r="D2296" s="2">
        <v>45715</v>
      </c>
      <c r="E2296" s="2">
        <v>45720</v>
      </c>
      <c r="F2296" t="s">
        <v>35</v>
      </c>
      <c r="G2296" t="s">
        <v>8932</v>
      </c>
      <c r="H2296" t="s">
        <v>51</v>
      </c>
      <c r="I2296" t="s">
        <v>118</v>
      </c>
      <c r="J2296" t="s">
        <v>63</v>
      </c>
      <c r="K2296" s="7">
        <v>0</v>
      </c>
      <c r="L2296" t="s">
        <v>32</v>
      </c>
      <c r="M2296" t="s">
        <v>101</v>
      </c>
      <c r="N2296" t="s">
        <v>102</v>
      </c>
      <c r="O2296">
        <v>864</v>
      </c>
      <c r="P2296" s="6">
        <v>491.15</v>
      </c>
      <c r="Q2296" s="6">
        <v>424353.6</v>
      </c>
      <c r="R2296" s="5">
        <v>0.15</v>
      </c>
      <c r="S2296" s="6">
        <v>360700.56</v>
      </c>
      <c r="T2296" s="6">
        <v>2339.62</v>
      </c>
      <c r="U2296" s="6">
        <v>262149.12</v>
      </c>
      <c r="V2296" s="6">
        <v>389.78</v>
      </c>
      <c r="W2296" s="6">
        <v>23273.200000000001</v>
      </c>
      <c r="X2296" s="6">
        <v>72548.84</v>
      </c>
      <c r="Y2296" s="5">
        <v>0.20113315044478999</v>
      </c>
      <c r="Z2296" t="s">
        <v>40</v>
      </c>
      <c r="AA2296" t="s">
        <v>147</v>
      </c>
      <c r="AB2296" t="s">
        <v>56</v>
      </c>
      <c r="AC2296" t="s">
        <v>76</v>
      </c>
      <c r="AD2296" t="s">
        <v>123</v>
      </c>
      <c r="AE2296" t="s">
        <v>67</v>
      </c>
      <c r="AF2296" t="str">
        <f>TEXT(Agricultural_Export_Analysis_Cleaned_Dataset[[#This Row],[Order_Date]],"mmm")</f>
        <v>Feb</v>
      </c>
      <c r="AG2296" t="str">
        <f>TEXT(Agricultural_Export_Analysis_Cleaned_Dataset[[#This Row],[Order_Date]],"yyyy")</f>
        <v>2025</v>
      </c>
      <c r="AH2296" t="str">
        <f>TEXT(Agricultural_Export_Analysis_Cleaned_Dataset[[#This Row],[Order_Date]],"ddd")</f>
        <v>Tue</v>
      </c>
      <c r="AI2296" t="str">
        <f>TEXT(Agricultural_Export_Analysis_Cleaned_Dataset[[#This Row],[Ship_Date]],"yyyy")</f>
        <v>2025</v>
      </c>
      <c r="AJ2296" t="str">
        <f>TEXT(Agricultural_Export_Analysis_Cleaned_Dataset[[#This Row],[Ship_Date]],"mmm")</f>
        <v>Feb</v>
      </c>
      <c r="AK2296" t="str">
        <f>TEXT(Agricultural_Export_Analysis_Cleaned_Dataset[[#This Row],[Ship_Date]],"ddd")</f>
        <v>Thu</v>
      </c>
      <c r="AL2296" t="str">
        <f>TEXT(Agricultural_Export_Analysis_Cleaned_Dataset[[#This Row],[Delivery_Date]],"yyyy")</f>
        <v>2025</v>
      </c>
      <c r="AM2296" t="str">
        <f>TEXT(Agricultural_Export_Analysis_Cleaned_Dataset[[#This Row],[Delivery_Date]],"mmm")</f>
        <v>Mar</v>
      </c>
      <c r="AN2296" t="str">
        <f>TEXT(Agricultural_Export_Analysis_Cleaned_Dataset[[#This Row],[Delivery_Date]],"ddd")</f>
        <v>Tue</v>
      </c>
      <c r="AO2296">
        <f>Agricultural_Export_Analysis_Cleaned_Dataset[[#This Row],[Delivery_Date]]-Agricultural_Export_Analysis_Cleaned_Dataset[[#This Row],[Ship_Date]]</f>
        <v>5</v>
      </c>
      <c r="AP2296">
        <f>Agricultural_Export_Analysis_Cleaned_Dataset[[#This Row],[Ship_Date]]-Agricultural_Export_Analysis_Cleaned_Dataset[[#This Row],[Order_Date]]</f>
        <v>9</v>
      </c>
      <c r="AQ2296" s="4" t="str">
        <f>TEXT(Agricultural_Export_Analysis_Cleaned_Dataset[[#This Row],[Order_Date]],"mmm yyyy")</f>
        <v>Feb 2025</v>
      </c>
    </row>
    <row r="2297" spans="1:43" x14ac:dyDescent="0.3">
      <c r="A2297" t="s">
        <v>4432</v>
      </c>
      <c r="B2297" t="s">
        <v>2466</v>
      </c>
      <c r="C2297" s="2">
        <v>45298</v>
      </c>
      <c r="D2297" s="2">
        <v>45305</v>
      </c>
      <c r="E2297" s="2">
        <v>45336</v>
      </c>
      <c r="F2297" t="s">
        <v>35</v>
      </c>
      <c r="G2297" t="s">
        <v>117</v>
      </c>
      <c r="H2297" t="s">
        <v>74</v>
      </c>
      <c r="I2297" t="s">
        <v>91</v>
      </c>
      <c r="J2297" t="s">
        <v>39</v>
      </c>
      <c r="K2297" s="7">
        <v>10</v>
      </c>
      <c r="L2297" t="s">
        <v>135</v>
      </c>
      <c r="M2297" t="s">
        <v>107</v>
      </c>
      <c r="N2297" t="s">
        <v>108</v>
      </c>
      <c r="O2297">
        <v>1958</v>
      </c>
      <c r="P2297" s="6">
        <v>220.75</v>
      </c>
      <c r="Q2297" s="6">
        <v>432228.5</v>
      </c>
      <c r="R2297" s="5">
        <v>0.05</v>
      </c>
      <c r="S2297" s="6">
        <v>410617.07500000001</v>
      </c>
      <c r="T2297" s="6">
        <v>31096.489399999999</v>
      </c>
      <c r="U2297" s="6">
        <v>286790.14</v>
      </c>
      <c r="V2297" s="6">
        <v>310.81</v>
      </c>
      <c r="W2297" s="6">
        <v>26772.240000000002</v>
      </c>
      <c r="X2297" s="6">
        <v>65647.395600000003</v>
      </c>
      <c r="Y2297" s="5">
        <v>0.15987497734581199</v>
      </c>
      <c r="Z2297" t="s">
        <v>40</v>
      </c>
      <c r="AA2297" t="s">
        <v>64</v>
      </c>
      <c r="AB2297" t="s">
        <v>56</v>
      </c>
      <c r="AC2297" t="s">
        <v>66</v>
      </c>
      <c r="AD2297" t="s">
        <v>77</v>
      </c>
      <c r="AE2297" t="s">
        <v>67</v>
      </c>
      <c r="AF2297" t="str">
        <f>TEXT(Agricultural_Export_Analysis_Cleaned_Dataset[[#This Row],[Order_Date]],"mmm")</f>
        <v>Jan</v>
      </c>
      <c r="AG2297" t="str">
        <f>TEXT(Agricultural_Export_Analysis_Cleaned_Dataset[[#This Row],[Order_Date]],"yyyy")</f>
        <v>2024</v>
      </c>
      <c r="AH2297" t="str">
        <f>TEXT(Agricultural_Export_Analysis_Cleaned_Dataset[[#This Row],[Order_Date]],"ddd")</f>
        <v>Sun</v>
      </c>
      <c r="AI2297" t="str">
        <f>TEXT(Agricultural_Export_Analysis_Cleaned_Dataset[[#This Row],[Ship_Date]],"yyyy")</f>
        <v>2024</v>
      </c>
      <c r="AJ2297" t="str">
        <f>TEXT(Agricultural_Export_Analysis_Cleaned_Dataset[[#This Row],[Ship_Date]],"mmm")</f>
        <v>Jan</v>
      </c>
      <c r="AK2297" t="str">
        <f>TEXT(Agricultural_Export_Analysis_Cleaned_Dataset[[#This Row],[Ship_Date]],"ddd")</f>
        <v>Sun</v>
      </c>
      <c r="AL2297" t="str">
        <f>TEXT(Agricultural_Export_Analysis_Cleaned_Dataset[[#This Row],[Delivery_Date]],"yyyy")</f>
        <v>2024</v>
      </c>
      <c r="AM2297" t="str">
        <f>TEXT(Agricultural_Export_Analysis_Cleaned_Dataset[[#This Row],[Delivery_Date]],"mmm")</f>
        <v>Feb</v>
      </c>
      <c r="AN2297" t="str">
        <f>TEXT(Agricultural_Export_Analysis_Cleaned_Dataset[[#This Row],[Delivery_Date]],"ddd")</f>
        <v>Wed</v>
      </c>
      <c r="AO2297">
        <f>Agricultural_Export_Analysis_Cleaned_Dataset[[#This Row],[Delivery_Date]]-Agricultural_Export_Analysis_Cleaned_Dataset[[#This Row],[Ship_Date]]</f>
        <v>31</v>
      </c>
      <c r="AP2297">
        <f>Agricultural_Export_Analysis_Cleaned_Dataset[[#This Row],[Ship_Date]]-Agricultural_Export_Analysis_Cleaned_Dataset[[#This Row],[Order_Date]]</f>
        <v>7</v>
      </c>
      <c r="AQ2297" s="4" t="str">
        <f>TEXT(Agricultural_Export_Analysis_Cleaned_Dataset[[#This Row],[Order_Date]],"mmm yyyy")</f>
        <v>Jan 2024</v>
      </c>
    </row>
    <row r="2298" spans="1:43" x14ac:dyDescent="0.3">
      <c r="A2298" t="s">
        <v>4433</v>
      </c>
      <c r="B2298" t="s">
        <v>4434</v>
      </c>
      <c r="C2298" s="2">
        <v>45617</v>
      </c>
      <c r="D2298" s="2">
        <v>45625</v>
      </c>
      <c r="E2298" s="2">
        <v>45657</v>
      </c>
      <c r="F2298" t="s">
        <v>35</v>
      </c>
      <c r="G2298" t="s">
        <v>96</v>
      </c>
      <c r="H2298" t="s">
        <v>74</v>
      </c>
      <c r="I2298" t="s">
        <v>118</v>
      </c>
      <c r="J2298" t="s">
        <v>112</v>
      </c>
      <c r="K2298" s="7">
        <v>15</v>
      </c>
      <c r="L2298" t="s">
        <v>87</v>
      </c>
      <c r="M2298" t="s">
        <v>140</v>
      </c>
      <c r="N2298" t="s">
        <v>49</v>
      </c>
      <c r="O2298">
        <v>1770</v>
      </c>
      <c r="P2298" s="6">
        <v>169.21</v>
      </c>
      <c r="Q2298" s="6">
        <v>299501.7</v>
      </c>
      <c r="R2298" s="5">
        <v>0.1</v>
      </c>
      <c r="S2298" s="6">
        <v>269551.53000000003</v>
      </c>
      <c r="T2298" s="6">
        <v>7265.9</v>
      </c>
      <c r="U2298" s="6">
        <v>136778.29999999999</v>
      </c>
      <c r="V2298" s="6">
        <v>2933.32</v>
      </c>
      <c r="W2298" s="6">
        <v>14631.05</v>
      </c>
      <c r="X2298" s="6">
        <v>107942.96</v>
      </c>
      <c r="Y2298" s="5">
        <v>0.40045389465977099</v>
      </c>
      <c r="Z2298" t="s">
        <v>54</v>
      </c>
      <c r="AA2298" t="s">
        <v>92</v>
      </c>
      <c r="AB2298" t="s">
        <v>42</v>
      </c>
      <c r="AC2298" t="s">
        <v>43</v>
      </c>
      <c r="AD2298" t="s">
        <v>98</v>
      </c>
      <c r="AE2298" t="s">
        <v>45</v>
      </c>
      <c r="AF2298" t="str">
        <f>TEXT(Agricultural_Export_Analysis_Cleaned_Dataset[[#This Row],[Order_Date]],"mmm")</f>
        <v>Nov</v>
      </c>
      <c r="AG2298" t="str">
        <f>TEXT(Agricultural_Export_Analysis_Cleaned_Dataset[[#This Row],[Order_Date]],"yyyy")</f>
        <v>2024</v>
      </c>
      <c r="AH2298" t="str">
        <f>TEXT(Agricultural_Export_Analysis_Cleaned_Dataset[[#This Row],[Order_Date]],"ddd")</f>
        <v>Thu</v>
      </c>
      <c r="AI2298" t="str">
        <f>TEXT(Agricultural_Export_Analysis_Cleaned_Dataset[[#This Row],[Ship_Date]],"yyyy")</f>
        <v>2024</v>
      </c>
      <c r="AJ2298" t="str">
        <f>TEXT(Agricultural_Export_Analysis_Cleaned_Dataset[[#This Row],[Ship_Date]],"mmm")</f>
        <v>Nov</v>
      </c>
      <c r="AK2298" t="str">
        <f>TEXT(Agricultural_Export_Analysis_Cleaned_Dataset[[#This Row],[Ship_Date]],"ddd")</f>
        <v>Fri</v>
      </c>
      <c r="AL2298" t="str">
        <f>TEXT(Agricultural_Export_Analysis_Cleaned_Dataset[[#This Row],[Delivery_Date]],"yyyy")</f>
        <v>2024</v>
      </c>
      <c r="AM2298" t="str">
        <f>TEXT(Agricultural_Export_Analysis_Cleaned_Dataset[[#This Row],[Delivery_Date]],"mmm")</f>
        <v>Dec</v>
      </c>
      <c r="AN2298" t="str">
        <f>TEXT(Agricultural_Export_Analysis_Cleaned_Dataset[[#This Row],[Delivery_Date]],"ddd")</f>
        <v>Tue</v>
      </c>
      <c r="AO2298">
        <f>Agricultural_Export_Analysis_Cleaned_Dataset[[#This Row],[Delivery_Date]]-Agricultural_Export_Analysis_Cleaned_Dataset[[#This Row],[Ship_Date]]</f>
        <v>32</v>
      </c>
      <c r="AP2298">
        <f>Agricultural_Export_Analysis_Cleaned_Dataset[[#This Row],[Ship_Date]]-Agricultural_Export_Analysis_Cleaned_Dataset[[#This Row],[Order_Date]]</f>
        <v>8</v>
      </c>
      <c r="AQ2298" s="4" t="str">
        <f>TEXT(Agricultural_Export_Analysis_Cleaned_Dataset[[#This Row],[Order_Date]],"mmm yyyy")</f>
        <v>Nov 2024</v>
      </c>
    </row>
    <row r="2299" spans="1:43" x14ac:dyDescent="0.3">
      <c r="A2299" t="s">
        <v>4435</v>
      </c>
      <c r="B2299" t="s">
        <v>4436</v>
      </c>
      <c r="C2299" s="2">
        <v>45964</v>
      </c>
      <c r="D2299" s="2">
        <v>45972</v>
      </c>
      <c r="E2299" s="2">
        <v>45980</v>
      </c>
      <c r="F2299" t="s">
        <v>35</v>
      </c>
      <c r="G2299" t="s">
        <v>96</v>
      </c>
      <c r="H2299" t="s">
        <v>51</v>
      </c>
      <c r="I2299" t="s">
        <v>52</v>
      </c>
      <c r="J2299" t="s">
        <v>112</v>
      </c>
      <c r="K2299" s="7">
        <v>0</v>
      </c>
      <c r="L2299" t="s">
        <v>32</v>
      </c>
      <c r="M2299" t="s">
        <v>71</v>
      </c>
      <c r="N2299" t="s">
        <v>72</v>
      </c>
      <c r="O2299">
        <v>231</v>
      </c>
      <c r="P2299" s="6">
        <v>206.25</v>
      </c>
      <c r="Q2299" s="6">
        <v>47643.75</v>
      </c>
      <c r="R2299" s="5">
        <v>0.15</v>
      </c>
      <c r="S2299" s="6">
        <v>40497.1875</v>
      </c>
      <c r="T2299" s="6">
        <v>11014.59</v>
      </c>
      <c r="U2299" s="6">
        <v>18636.89</v>
      </c>
      <c r="V2299" s="6">
        <v>2925.08</v>
      </c>
      <c r="W2299" s="6">
        <v>3445.56</v>
      </c>
      <c r="X2299" s="6">
        <v>4475.0675000000001</v>
      </c>
      <c r="Y2299" s="5">
        <v>0.110503167658248</v>
      </c>
      <c r="Z2299" t="s">
        <v>54</v>
      </c>
      <c r="AA2299" t="s">
        <v>92</v>
      </c>
      <c r="AB2299" t="s">
        <v>65</v>
      </c>
      <c r="AC2299" t="s">
        <v>66</v>
      </c>
      <c r="AD2299" t="s">
        <v>44</v>
      </c>
      <c r="AE2299" t="s">
        <v>58</v>
      </c>
      <c r="AF2299" t="str">
        <f>TEXT(Agricultural_Export_Analysis_Cleaned_Dataset[[#This Row],[Order_Date]],"mmm")</f>
        <v>Nov</v>
      </c>
      <c r="AG2299" t="str">
        <f>TEXT(Agricultural_Export_Analysis_Cleaned_Dataset[[#This Row],[Order_Date]],"yyyy")</f>
        <v>2025</v>
      </c>
      <c r="AH2299" t="str">
        <f>TEXT(Agricultural_Export_Analysis_Cleaned_Dataset[[#This Row],[Order_Date]],"ddd")</f>
        <v>Mon</v>
      </c>
      <c r="AI2299" t="str">
        <f>TEXT(Agricultural_Export_Analysis_Cleaned_Dataset[[#This Row],[Ship_Date]],"yyyy")</f>
        <v>2025</v>
      </c>
      <c r="AJ2299" t="str">
        <f>TEXT(Agricultural_Export_Analysis_Cleaned_Dataset[[#This Row],[Ship_Date]],"mmm")</f>
        <v>Nov</v>
      </c>
      <c r="AK2299" t="str">
        <f>TEXT(Agricultural_Export_Analysis_Cleaned_Dataset[[#This Row],[Ship_Date]],"ddd")</f>
        <v>Tue</v>
      </c>
      <c r="AL2299" t="str">
        <f>TEXT(Agricultural_Export_Analysis_Cleaned_Dataset[[#This Row],[Delivery_Date]],"yyyy")</f>
        <v>2025</v>
      </c>
      <c r="AM2299" t="str">
        <f>TEXT(Agricultural_Export_Analysis_Cleaned_Dataset[[#This Row],[Delivery_Date]],"mmm")</f>
        <v>Nov</v>
      </c>
      <c r="AN2299" t="str">
        <f>TEXT(Agricultural_Export_Analysis_Cleaned_Dataset[[#This Row],[Delivery_Date]],"ddd")</f>
        <v>Wed</v>
      </c>
      <c r="AO2299">
        <f>Agricultural_Export_Analysis_Cleaned_Dataset[[#This Row],[Delivery_Date]]-Agricultural_Export_Analysis_Cleaned_Dataset[[#This Row],[Ship_Date]]</f>
        <v>8</v>
      </c>
      <c r="AP2299">
        <f>Agricultural_Export_Analysis_Cleaned_Dataset[[#This Row],[Ship_Date]]-Agricultural_Export_Analysis_Cleaned_Dataset[[#This Row],[Order_Date]]</f>
        <v>8</v>
      </c>
      <c r="AQ2299" s="4" t="str">
        <f>TEXT(Agricultural_Export_Analysis_Cleaned_Dataset[[#This Row],[Order_Date]],"mmm yyyy")</f>
        <v>Nov 2025</v>
      </c>
    </row>
    <row r="2300" spans="1:43" x14ac:dyDescent="0.3">
      <c r="A2300" t="s">
        <v>4437</v>
      </c>
      <c r="B2300" t="s">
        <v>4438</v>
      </c>
      <c r="C2300" s="2">
        <v>45446</v>
      </c>
      <c r="D2300" s="2">
        <v>45452</v>
      </c>
      <c r="E2300" s="2">
        <v>45469</v>
      </c>
      <c r="F2300" t="s">
        <v>35</v>
      </c>
      <c r="G2300" t="s">
        <v>96</v>
      </c>
      <c r="H2300" t="s">
        <v>74</v>
      </c>
      <c r="I2300" t="s">
        <v>91</v>
      </c>
      <c r="J2300" t="s">
        <v>63</v>
      </c>
      <c r="K2300" s="7">
        <v>10</v>
      </c>
      <c r="L2300" t="s">
        <v>135</v>
      </c>
      <c r="M2300" t="s">
        <v>140</v>
      </c>
      <c r="N2300" t="s">
        <v>49</v>
      </c>
      <c r="O2300">
        <v>1299</v>
      </c>
      <c r="P2300" s="6">
        <v>474.07</v>
      </c>
      <c r="Q2300" s="6">
        <v>615816.93000000005</v>
      </c>
      <c r="R2300" s="5">
        <v>0.05</v>
      </c>
      <c r="S2300" s="6">
        <v>585026.08349999995</v>
      </c>
      <c r="T2300" s="6">
        <v>1340.34</v>
      </c>
      <c r="U2300" s="6">
        <v>287979.12</v>
      </c>
      <c r="V2300" s="6">
        <v>990.17</v>
      </c>
      <c r="W2300" s="6">
        <v>64989.760000000002</v>
      </c>
      <c r="X2300" s="6">
        <v>229726.69349999999</v>
      </c>
      <c r="Y2300" s="5">
        <v>0.39267769417327197</v>
      </c>
      <c r="Z2300" t="s">
        <v>81</v>
      </c>
      <c r="AA2300" t="s">
        <v>150</v>
      </c>
      <c r="AB2300" t="s">
        <v>42</v>
      </c>
      <c r="AC2300" t="s">
        <v>43</v>
      </c>
      <c r="AD2300" t="s">
        <v>98</v>
      </c>
      <c r="AE2300" t="s">
        <v>67</v>
      </c>
      <c r="AF2300" t="str">
        <f>TEXT(Agricultural_Export_Analysis_Cleaned_Dataset[[#This Row],[Order_Date]],"mmm")</f>
        <v>Jun</v>
      </c>
      <c r="AG2300" t="str">
        <f>TEXT(Agricultural_Export_Analysis_Cleaned_Dataset[[#This Row],[Order_Date]],"yyyy")</f>
        <v>2024</v>
      </c>
      <c r="AH2300" t="str">
        <f>TEXT(Agricultural_Export_Analysis_Cleaned_Dataset[[#This Row],[Order_Date]],"ddd")</f>
        <v>Mon</v>
      </c>
      <c r="AI2300" t="str">
        <f>TEXT(Agricultural_Export_Analysis_Cleaned_Dataset[[#This Row],[Ship_Date]],"yyyy")</f>
        <v>2024</v>
      </c>
      <c r="AJ2300" t="str">
        <f>TEXT(Agricultural_Export_Analysis_Cleaned_Dataset[[#This Row],[Ship_Date]],"mmm")</f>
        <v>Jun</v>
      </c>
      <c r="AK2300" t="str">
        <f>TEXT(Agricultural_Export_Analysis_Cleaned_Dataset[[#This Row],[Ship_Date]],"ddd")</f>
        <v>Sun</v>
      </c>
      <c r="AL2300" t="str">
        <f>TEXT(Agricultural_Export_Analysis_Cleaned_Dataset[[#This Row],[Delivery_Date]],"yyyy")</f>
        <v>2024</v>
      </c>
      <c r="AM2300" t="str">
        <f>TEXT(Agricultural_Export_Analysis_Cleaned_Dataset[[#This Row],[Delivery_Date]],"mmm")</f>
        <v>Jun</v>
      </c>
      <c r="AN2300" t="str">
        <f>TEXT(Agricultural_Export_Analysis_Cleaned_Dataset[[#This Row],[Delivery_Date]],"ddd")</f>
        <v>Wed</v>
      </c>
      <c r="AO2300">
        <f>Agricultural_Export_Analysis_Cleaned_Dataset[[#This Row],[Delivery_Date]]-Agricultural_Export_Analysis_Cleaned_Dataset[[#This Row],[Ship_Date]]</f>
        <v>17</v>
      </c>
      <c r="AP2300">
        <f>Agricultural_Export_Analysis_Cleaned_Dataset[[#This Row],[Ship_Date]]-Agricultural_Export_Analysis_Cleaned_Dataset[[#This Row],[Order_Date]]</f>
        <v>6</v>
      </c>
      <c r="AQ2300" s="4" t="str">
        <f>TEXT(Agricultural_Export_Analysis_Cleaned_Dataset[[#This Row],[Order_Date]],"mmm yyyy")</f>
        <v>Jun 2024</v>
      </c>
    </row>
    <row r="2301" spans="1:43" x14ac:dyDescent="0.3">
      <c r="A2301" t="s">
        <v>4439</v>
      </c>
      <c r="B2301" t="s">
        <v>4440</v>
      </c>
      <c r="C2301" s="2">
        <v>45710</v>
      </c>
      <c r="D2301" s="2">
        <v>45717</v>
      </c>
      <c r="E2301" s="2">
        <v>45743</v>
      </c>
      <c r="F2301" t="s">
        <v>35</v>
      </c>
      <c r="G2301" t="s">
        <v>96</v>
      </c>
      <c r="H2301" t="s">
        <v>74</v>
      </c>
      <c r="I2301" t="s">
        <v>52</v>
      </c>
      <c r="J2301" t="s">
        <v>53</v>
      </c>
      <c r="K2301" s="7">
        <v>0</v>
      </c>
      <c r="L2301" t="s">
        <v>32</v>
      </c>
      <c r="M2301" t="s">
        <v>33</v>
      </c>
      <c r="N2301" t="s">
        <v>34</v>
      </c>
      <c r="O2301">
        <v>855</v>
      </c>
      <c r="P2301" s="6">
        <v>80.34</v>
      </c>
      <c r="Q2301" s="6">
        <v>68690.7</v>
      </c>
      <c r="R2301" s="5">
        <v>0</v>
      </c>
      <c r="S2301" s="6">
        <v>68690.7</v>
      </c>
      <c r="T2301" s="6">
        <v>8439.36</v>
      </c>
      <c r="U2301" s="6">
        <v>39862.769999999997</v>
      </c>
      <c r="V2301" s="6">
        <v>2315.44</v>
      </c>
      <c r="W2301" s="6">
        <v>1972.04</v>
      </c>
      <c r="X2301" s="6">
        <v>16101.09</v>
      </c>
      <c r="Y2301" s="5">
        <v>0.23439985325524401</v>
      </c>
      <c r="Z2301" t="s">
        <v>40</v>
      </c>
      <c r="AA2301" t="s">
        <v>147</v>
      </c>
      <c r="AB2301" t="s">
        <v>65</v>
      </c>
      <c r="AC2301" t="s">
        <v>43</v>
      </c>
      <c r="AD2301" t="s">
        <v>93</v>
      </c>
      <c r="AE2301" t="s">
        <v>58</v>
      </c>
      <c r="AF2301" t="str">
        <f>TEXT(Agricultural_Export_Analysis_Cleaned_Dataset[[#This Row],[Order_Date]],"mmm")</f>
        <v>Feb</v>
      </c>
      <c r="AG2301" t="str">
        <f>TEXT(Agricultural_Export_Analysis_Cleaned_Dataset[[#This Row],[Order_Date]],"yyyy")</f>
        <v>2025</v>
      </c>
      <c r="AH2301" t="str">
        <f>TEXT(Agricultural_Export_Analysis_Cleaned_Dataset[[#This Row],[Order_Date]],"ddd")</f>
        <v>Sat</v>
      </c>
      <c r="AI2301" t="str">
        <f>TEXT(Agricultural_Export_Analysis_Cleaned_Dataset[[#This Row],[Ship_Date]],"yyyy")</f>
        <v>2025</v>
      </c>
      <c r="AJ2301" t="str">
        <f>TEXT(Agricultural_Export_Analysis_Cleaned_Dataset[[#This Row],[Ship_Date]],"mmm")</f>
        <v>Mar</v>
      </c>
      <c r="AK2301" t="str">
        <f>TEXT(Agricultural_Export_Analysis_Cleaned_Dataset[[#This Row],[Ship_Date]],"ddd")</f>
        <v>Sat</v>
      </c>
      <c r="AL2301" t="str">
        <f>TEXT(Agricultural_Export_Analysis_Cleaned_Dataset[[#This Row],[Delivery_Date]],"yyyy")</f>
        <v>2025</v>
      </c>
      <c r="AM2301" t="str">
        <f>TEXT(Agricultural_Export_Analysis_Cleaned_Dataset[[#This Row],[Delivery_Date]],"mmm")</f>
        <v>Mar</v>
      </c>
      <c r="AN2301" t="str">
        <f>TEXT(Agricultural_Export_Analysis_Cleaned_Dataset[[#This Row],[Delivery_Date]],"ddd")</f>
        <v>Thu</v>
      </c>
      <c r="AO2301">
        <f>Agricultural_Export_Analysis_Cleaned_Dataset[[#This Row],[Delivery_Date]]-Agricultural_Export_Analysis_Cleaned_Dataset[[#This Row],[Ship_Date]]</f>
        <v>26</v>
      </c>
      <c r="AP2301">
        <f>Agricultural_Export_Analysis_Cleaned_Dataset[[#This Row],[Ship_Date]]-Agricultural_Export_Analysis_Cleaned_Dataset[[#This Row],[Order_Date]]</f>
        <v>7</v>
      </c>
      <c r="AQ2301" s="4" t="str">
        <f>TEXT(Agricultural_Export_Analysis_Cleaned_Dataset[[#This Row],[Order_Date]],"mmm yyyy")</f>
        <v>Feb 2025</v>
      </c>
    </row>
    <row r="2302" spans="1:43" x14ac:dyDescent="0.3">
      <c r="A2302" t="s">
        <v>4441</v>
      </c>
      <c r="B2302" t="s">
        <v>1641</v>
      </c>
      <c r="C2302" s="2">
        <v>45826</v>
      </c>
      <c r="D2302" s="2">
        <v>45834</v>
      </c>
      <c r="E2302" s="2">
        <v>45873</v>
      </c>
      <c r="F2302" t="s">
        <v>35</v>
      </c>
      <c r="G2302" t="s">
        <v>8932</v>
      </c>
      <c r="H2302" t="s">
        <v>37</v>
      </c>
      <c r="I2302" t="s">
        <v>91</v>
      </c>
      <c r="J2302" t="s">
        <v>53</v>
      </c>
      <c r="K2302" s="7">
        <v>15</v>
      </c>
      <c r="L2302" t="s">
        <v>135</v>
      </c>
      <c r="M2302" t="s">
        <v>130</v>
      </c>
      <c r="N2302" t="s">
        <v>131</v>
      </c>
      <c r="O2302">
        <v>1956</v>
      </c>
      <c r="P2302" s="6">
        <v>116.02</v>
      </c>
      <c r="Q2302" s="6">
        <v>226935.12</v>
      </c>
      <c r="R2302" s="5">
        <v>0.05</v>
      </c>
      <c r="S2302" s="6">
        <v>215588.364</v>
      </c>
      <c r="T2302" s="6">
        <v>5165.1099999999997</v>
      </c>
      <c r="U2302" s="6">
        <v>123364.76</v>
      </c>
      <c r="V2302" s="6">
        <v>1629.6</v>
      </c>
      <c r="W2302" s="6">
        <v>19238.75</v>
      </c>
      <c r="X2302" s="6">
        <v>66190.144</v>
      </c>
      <c r="Y2302" s="5">
        <v>0.30702094849608902</v>
      </c>
      <c r="Z2302" t="s">
        <v>81</v>
      </c>
      <c r="AA2302" t="s">
        <v>150</v>
      </c>
      <c r="AB2302" t="s">
        <v>65</v>
      </c>
      <c r="AC2302" t="s">
        <v>43</v>
      </c>
      <c r="AD2302" t="s">
        <v>84</v>
      </c>
      <c r="AE2302" t="s">
        <v>67</v>
      </c>
      <c r="AF2302" t="str">
        <f>TEXT(Agricultural_Export_Analysis_Cleaned_Dataset[[#This Row],[Order_Date]],"mmm")</f>
        <v>Jun</v>
      </c>
      <c r="AG2302" t="str">
        <f>TEXT(Agricultural_Export_Analysis_Cleaned_Dataset[[#This Row],[Order_Date]],"yyyy")</f>
        <v>2025</v>
      </c>
      <c r="AH2302" t="str">
        <f>TEXT(Agricultural_Export_Analysis_Cleaned_Dataset[[#This Row],[Order_Date]],"ddd")</f>
        <v>Wed</v>
      </c>
      <c r="AI2302" t="str">
        <f>TEXT(Agricultural_Export_Analysis_Cleaned_Dataset[[#This Row],[Ship_Date]],"yyyy")</f>
        <v>2025</v>
      </c>
      <c r="AJ2302" t="str">
        <f>TEXT(Agricultural_Export_Analysis_Cleaned_Dataset[[#This Row],[Ship_Date]],"mmm")</f>
        <v>Jun</v>
      </c>
      <c r="AK2302" t="str">
        <f>TEXT(Agricultural_Export_Analysis_Cleaned_Dataset[[#This Row],[Ship_Date]],"ddd")</f>
        <v>Thu</v>
      </c>
      <c r="AL2302" t="str">
        <f>TEXT(Agricultural_Export_Analysis_Cleaned_Dataset[[#This Row],[Delivery_Date]],"yyyy")</f>
        <v>2025</v>
      </c>
      <c r="AM2302" t="str">
        <f>TEXT(Agricultural_Export_Analysis_Cleaned_Dataset[[#This Row],[Delivery_Date]],"mmm")</f>
        <v>Aug</v>
      </c>
      <c r="AN2302" t="str">
        <f>TEXT(Agricultural_Export_Analysis_Cleaned_Dataset[[#This Row],[Delivery_Date]],"ddd")</f>
        <v>Mon</v>
      </c>
      <c r="AO2302">
        <f>Agricultural_Export_Analysis_Cleaned_Dataset[[#This Row],[Delivery_Date]]-Agricultural_Export_Analysis_Cleaned_Dataset[[#This Row],[Ship_Date]]</f>
        <v>39</v>
      </c>
      <c r="AP2302">
        <f>Agricultural_Export_Analysis_Cleaned_Dataset[[#This Row],[Ship_Date]]-Agricultural_Export_Analysis_Cleaned_Dataset[[#This Row],[Order_Date]]</f>
        <v>8</v>
      </c>
      <c r="AQ2302" s="4" t="str">
        <f>TEXT(Agricultural_Export_Analysis_Cleaned_Dataset[[#This Row],[Order_Date]],"mmm yyyy")</f>
        <v>Jun 2025</v>
      </c>
    </row>
    <row r="2303" spans="1:43" x14ac:dyDescent="0.3">
      <c r="A2303" t="s">
        <v>4442</v>
      </c>
      <c r="B2303" t="s">
        <v>4443</v>
      </c>
      <c r="C2303" s="2">
        <v>45600</v>
      </c>
      <c r="D2303" s="2">
        <v>45603</v>
      </c>
      <c r="E2303" s="2">
        <v>45614</v>
      </c>
      <c r="F2303" t="s">
        <v>35</v>
      </c>
      <c r="G2303" t="s">
        <v>36</v>
      </c>
      <c r="H2303" t="s">
        <v>74</v>
      </c>
      <c r="I2303" t="s">
        <v>91</v>
      </c>
      <c r="J2303" t="s">
        <v>112</v>
      </c>
      <c r="K2303" s="7">
        <v>2</v>
      </c>
      <c r="L2303" t="s">
        <v>87</v>
      </c>
      <c r="M2303" t="s">
        <v>159</v>
      </c>
      <c r="N2303" t="s">
        <v>160</v>
      </c>
      <c r="O2303">
        <v>345</v>
      </c>
      <c r="P2303" s="6">
        <v>65.28</v>
      </c>
      <c r="Q2303" s="6">
        <v>22521.599999999999</v>
      </c>
      <c r="R2303" s="5">
        <v>0.15</v>
      </c>
      <c r="S2303" s="6">
        <v>19143.36</v>
      </c>
      <c r="T2303" s="6">
        <v>4000.49</v>
      </c>
      <c r="U2303" s="6">
        <v>12894.14</v>
      </c>
      <c r="V2303" s="6">
        <v>1889.98</v>
      </c>
      <c r="W2303" s="6">
        <v>930.46</v>
      </c>
      <c r="X2303" s="6">
        <v>-571.71</v>
      </c>
      <c r="Y2303" s="5">
        <v>-2.9864663256606801E-2</v>
      </c>
      <c r="Z2303" t="s">
        <v>54</v>
      </c>
      <c r="AA2303" t="s">
        <v>92</v>
      </c>
      <c r="AB2303" t="s">
        <v>65</v>
      </c>
      <c r="AC2303" t="s">
        <v>43</v>
      </c>
      <c r="AD2303" t="s">
        <v>44</v>
      </c>
      <c r="AE2303" t="s">
        <v>45</v>
      </c>
      <c r="AF2303" t="str">
        <f>TEXT(Agricultural_Export_Analysis_Cleaned_Dataset[[#This Row],[Order_Date]],"mmm")</f>
        <v>Nov</v>
      </c>
      <c r="AG2303" t="str">
        <f>TEXT(Agricultural_Export_Analysis_Cleaned_Dataset[[#This Row],[Order_Date]],"yyyy")</f>
        <v>2024</v>
      </c>
      <c r="AH2303" t="str">
        <f>TEXT(Agricultural_Export_Analysis_Cleaned_Dataset[[#This Row],[Order_Date]],"ddd")</f>
        <v>Mon</v>
      </c>
      <c r="AI2303" t="str">
        <f>TEXT(Agricultural_Export_Analysis_Cleaned_Dataset[[#This Row],[Ship_Date]],"yyyy")</f>
        <v>2024</v>
      </c>
      <c r="AJ2303" t="str">
        <f>TEXT(Agricultural_Export_Analysis_Cleaned_Dataset[[#This Row],[Ship_Date]],"mmm")</f>
        <v>Nov</v>
      </c>
      <c r="AK2303" t="str">
        <f>TEXT(Agricultural_Export_Analysis_Cleaned_Dataset[[#This Row],[Ship_Date]],"ddd")</f>
        <v>Thu</v>
      </c>
      <c r="AL2303" t="str">
        <f>TEXT(Agricultural_Export_Analysis_Cleaned_Dataset[[#This Row],[Delivery_Date]],"yyyy")</f>
        <v>2024</v>
      </c>
      <c r="AM2303" t="str">
        <f>TEXT(Agricultural_Export_Analysis_Cleaned_Dataset[[#This Row],[Delivery_Date]],"mmm")</f>
        <v>Nov</v>
      </c>
      <c r="AN2303" t="str">
        <f>TEXT(Agricultural_Export_Analysis_Cleaned_Dataset[[#This Row],[Delivery_Date]],"ddd")</f>
        <v>Mon</v>
      </c>
      <c r="AO2303">
        <f>Agricultural_Export_Analysis_Cleaned_Dataset[[#This Row],[Delivery_Date]]-Agricultural_Export_Analysis_Cleaned_Dataset[[#This Row],[Ship_Date]]</f>
        <v>11</v>
      </c>
      <c r="AP2303">
        <f>Agricultural_Export_Analysis_Cleaned_Dataset[[#This Row],[Ship_Date]]-Agricultural_Export_Analysis_Cleaned_Dataset[[#This Row],[Order_Date]]</f>
        <v>3</v>
      </c>
      <c r="AQ2303" s="4" t="str">
        <f>TEXT(Agricultural_Export_Analysis_Cleaned_Dataset[[#This Row],[Order_Date]],"mmm yyyy")</f>
        <v>Nov 2024</v>
      </c>
    </row>
    <row r="2304" spans="1:43" x14ac:dyDescent="0.3">
      <c r="A2304" t="s">
        <v>4444</v>
      </c>
      <c r="B2304" t="s">
        <v>4445</v>
      </c>
      <c r="C2304" s="2">
        <v>45611</v>
      </c>
      <c r="D2304" s="2">
        <v>45617</v>
      </c>
      <c r="E2304" s="2">
        <v>45642</v>
      </c>
      <c r="F2304" t="s">
        <v>35</v>
      </c>
      <c r="G2304" t="s">
        <v>132</v>
      </c>
      <c r="H2304" t="s">
        <v>51</v>
      </c>
      <c r="I2304" t="s">
        <v>118</v>
      </c>
      <c r="J2304" t="s">
        <v>63</v>
      </c>
      <c r="K2304" s="7">
        <v>4</v>
      </c>
      <c r="L2304" t="s">
        <v>70</v>
      </c>
      <c r="M2304" t="s">
        <v>107</v>
      </c>
      <c r="N2304" t="s">
        <v>108</v>
      </c>
      <c r="O2304">
        <v>1245</v>
      </c>
      <c r="P2304" s="6">
        <v>427.3</v>
      </c>
      <c r="Q2304" s="6">
        <v>531988.5</v>
      </c>
      <c r="R2304" s="5">
        <v>0</v>
      </c>
      <c r="S2304" s="6">
        <v>531988.5</v>
      </c>
      <c r="T2304" s="6">
        <v>2947.47</v>
      </c>
      <c r="U2304" s="6">
        <v>306525.08</v>
      </c>
      <c r="V2304" s="6">
        <v>2157.7199999999998</v>
      </c>
      <c r="W2304" s="6">
        <v>12795.1</v>
      </c>
      <c r="X2304" s="6">
        <v>207563.13</v>
      </c>
      <c r="Y2304" s="5">
        <v>0.39016469340972598</v>
      </c>
      <c r="Z2304" t="s">
        <v>54</v>
      </c>
      <c r="AA2304" t="s">
        <v>92</v>
      </c>
      <c r="AB2304" t="s">
        <v>42</v>
      </c>
      <c r="AC2304" t="s">
        <v>76</v>
      </c>
      <c r="AD2304" t="s">
        <v>98</v>
      </c>
      <c r="AE2304" t="s">
        <v>58</v>
      </c>
      <c r="AF2304" t="str">
        <f>TEXT(Agricultural_Export_Analysis_Cleaned_Dataset[[#This Row],[Order_Date]],"mmm")</f>
        <v>Nov</v>
      </c>
      <c r="AG2304" t="str">
        <f>TEXT(Agricultural_Export_Analysis_Cleaned_Dataset[[#This Row],[Order_Date]],"yyyy")</f>
        <v>2024</v>
      </c>
      <c r="AH2304" t="str">
        <f>TEXT(Agricultural_Export_Analysis_Cleaned_Dataset[[#This Row],[Order_Date]],"ddd")</f>
        <v>Fri</v>
      </c>
      <c r="AI2304" t="str">
        <f>TEXT(Agricultural_Export_Analysis_Cleaned_Dataset[[#This Row],[Ship_Date]],"yyyy")</f>
        <v>2024</v>
      </c>
      <c r="AJ2304" t="str">
        <f>TEXT(Agricultural_Export_Analysis_Cleaned_Dataset[[#This Row],[Ship_Date]],"mmm")</f>
        <v>Nov</v>
      </c>
      <c r="AK2304" t="str">
        <f>TEXT(Agricultural_Export_Analysis_Cleaned_Dataset[[#This Row],[Ship_Date]],"ddd")</f>
        <v>Thu</v>
      </c>
      <c r="AL2304" t="str">
        <f>TEXT(Agricultural_Export_Analysis_Cleaned_Dataset[[#This Row],[Delivery_Date]],"yyyy")</f>
        <v>2024</v>
      </c>
      <c r="AM2304" t="str">
        <f>TEXT(Agricultural_Export_Analysis_Cleaned_Dataset[[#This Row],[Delivery_Date]],"mmm")</f>
        <v>Dec</v>
      </c>
      <c r="AN2304" t="str">
        <f>TEXT(Agricultural_Export_Analysis_Cleaned_Dataset[[#This Row],[Delivery_Date]],"ddd")</f>
        <v>Mon</v>
      </c>
      <c r="AO2304">
        <f>Agricultural_Export_Analysis_Cleaned_Dataset[[#This Row],[Delivery_Date]]-Agricultural_Export_Analysis_Cleaned_Dataset[[#This Row],[Ship_Date]]</f>
        <v>25</v>
      </c>
      <c r="AP2304">
        <f>Agricultural_Export_Analysis_Cleaned_Dataset[[#This Row],[Ship_Date]]-Agricultural_Export_Analysis_Cleaned_Dataset[[#This Row],[Order_Date]]</f>
        <v>6</v>
      </c>
      <c r="AQ2304" s="4" t="str">
        <f>TEXT(Agricultural_Export_Analysis_Cleaned_Dataset[[#This Row],[Order_Date]],"mmm yyyy")</f>
        <v>Nov 2024</v>
      </c>
    </row>
    <row r="2305" spans="1:43" x14ac:dyDescent="0.3">
      <c r="A2305" t="s">
        <v>4446</v>
      </c>
      <c r="B2305" t="s">
        <v>4447</v>
      </c>
      <c r="C2305" s="2">
        <v>45398</v>
      </c>
      <c r="D2305" s="2">
        <v>45408</v>
      </c>
      <c r="E2305" s="2">
        <v>45451</v>
      </c>
      <c r="F2305" t="s">
        <v>35</v>
      </c>
      <c r="G2305" t="s">
        <v>8932</v>
      </c>
      <c r="H2305" t="s">
        <v>51</v>
      </c>
      <c r="I2305" t="s">
        <v>91</v>
      </c>
      <c r="J2305" t="s">
        <v>63</v>
      </c>
      <c r="K2305" s="7">
        <v>15</v>
      </c>
      <c r="L2305" t="s">
        <v>135</v>
      </c>
      <c r="M2305" t="s">
        <v>71</v>
      </c>
      <c r="N2305" t="s">
        <v>72</v>
      </c>
      <c r="O2305">
        <v>1117</v>
      </c>
      <c r="P2305" s="6">
        <v>66.17</v>
      </c>
      <c r="Q2305" s="6">
        <v>73911.89</v>
      </c>
      <c r="R2305" s="5">
        <v>0.15</v>
      </c>
      <c r="S2305" s="6">
        <v>62825.106500000002</v>
      </c>
      <c r="T2305" s="6">
        <v>6335.19</v>
      </c>
      <c r="U2305" s="6">
        <v>35684.959999999999</v>
      </c>
      <c r="V2305" s="6">
        <v>871.26</v>
      </c>
      <c r="W2305" s="6">
        <v>2865.49</v>
      </c>
      <c r="X2305" s="6">
        <v>17068.2065</v>
      </c>
      <c r="Y2305" s="5">
        <v>0.27167811486320398</v>
      </c>
      <c r="Z2305" t="s">
        <v>81</v>
      </c>
      <c r="AA2305" t="s">
        <v>165</v>
      </c>
      <c r="AB2305" t="s">
        <v>42</v>
      </c>
      <c r="AC2305" t="s">
        <v>66</v>
      </c>
      <c r="AD2305" t="s">
        <v>84</v>
      </c>
      <c r="AE2305" t="s">
        <v>45</v>
      </c>
      <c r="AF2305" t="str">
        <f>TEXT(Agricultural_Export_Analysis_Cleaned_Dataset[[#This Row],[Order_Date]],"mmm")</f>
        <v>Apr</v>
      </c>
      <c r="AG2305" t="str">
        <f>TEXT(Agricultural_Export_Analysis_Cleaned_Dataset[[#This Row],[Order_Date]],"yyyy")</f>
        <v>2024</v>
      </c>
      <c r="AH2305" t="str">
        <f>TEXT(Agricultural_Export_Analysis_Cleaned_Dataset[[#This Row],[Order_Date]],"ddd")</f>
        <v>Tue</v>
      </c>
      <c r="AI2305" t="str">
        <f>TEXT(Agricultural_Export_Analysis_Cleaned_Dataset[[#This Row],[Ship_Date]],"yyyy")</f>
        <v>2024</v>
      </c>
      <c r="AJ2305" t="str">
        <f>TEXT(Agricultural_Export_Analysis_Cleaned_Dataset[[#This Row],[Ship_Date]],"mmm")</f>
        <v>Apr</v>
      </c>
      <c r="AK2305" t="str">
        <f>TEXT(Agricultural_Export_Analysis_Cleaned_Dataset[[#This Row],[Ship_Date]],"ddd")</f>
        <v>Fri</v>
      </c>
      <c r="AL2305" t="str">
        <f>TEXT(Agricultural_Export_Analysis_Cleaned_Dataset[[#This Row],[Delivery_Date]],"yyyy")</f>
        <v>2024</v>
      </c>
      <c r="AM2305" t="str">
        <f>TEXT(Agricultural_Export_Analysis_Cleaned_Dataset[[#This Row],[Delivery_Date]],"mmm")</f>
        <v>Jun</v>
      </c>
      <c r="AN2305" t="str">
        <f>TEXT(Agricultural_Export_Analysis_Cleaned_Dataset[[#This Row],[Delivery_Date]],"ddd")</f>
        <v>Sat</v>
      </c>
      <c r="AO2305">
        <f>Agricultural_Export_Analysis_Cleaned_Dataset[[#This Row],[Delivery_Date]]-Agricultural_Export_Analysis_Cleaned_Dataset[[#This Row],[Ship_Date]]</f>
        <v>43</v>
      </c>
      <c r="AP2305">
        <f>Agricultural_Export_Analysis_Cleaned_Dataset[[#This Row],[Ship_Date]]-Agricultural_Export_Analysis_Cleaned_Dataset[[#This Row],[Order_Date]]</f>
        <v>10</v>
      </c>
      <c r="AQ2305" s="4" t="str">
        <f>TEXT(Agricultural_Export_Analysis_Cleaned_Dataset[[#This Row],[Order_Date]],"mmm yyyy")</f>
        <v>Apr 2024</v>
      </c>
    </row>
    <row r="2306" spans="1:43" x14ac:dyDescent="0.3">
      <c r="A2306" t="s">
        <v>4448</v>
      </c>
      <c r="B2306" t="s">
        <v>4449</v>
      </c>
      <c r="C2306" s="2">
        <v>45398</v>
      </c>
      <c r="D2306" s="2">
        <v>45402</v>
      </c>
      <c r="E2306" s="2">
        <v>45436</v>
      </c>
      <c r="F2306" t="s">
        <v>35</v>
      </c>
      <c r="G2306" t="s">
        <v>73</v>
      </c>
      <c r="H2306" t="s">
        <v>51</v>
      </c>
      <c r="I2306" t="s">
        <v>91</v>
      </c>
      <c r="J2306" t="s">
        <v>112</v>
      </c>
      <c r="K2306" s="7">
        <v>7</v>
      </c>
      <c r="L2306" t="s">
        <v>87</v>
      </c>
      <c r="M2306" t="s">
        <v>159</v>
      </c>
      <c r="N2306" t="s">
        <v>160</v>
      </c>
      <c r="O2306">
        <v>1106</v>
      </c>
      <c r="P2306" s="6">
        <v>403.17</v>
      </c>
      <c r="Q2306" s="6">
        <v>445906.02</v>
      </c>
      <c r="R2306" s="5">
        <v>0</v>
      </c>
      <c r="S2306" s="6">
        <v>445906.02</v>
      </c>
      <c r="T2306" s="6">
        <v>3080.69</v>
      </c>
      <c r="U2306" s="6">
        <v>255801.57</v>
      </c>
      <c r="V2306" s="6">
        <v>1482.33</v>
      </c>
      <c r="W2306" s="6">
        <v>12135.34</v>
      </c>
      <c r="X2306" s="6">
        <v>173406.09</v>
      </c>
      <c r="Y2306" s="5">
        <v>0.38888483721300698</v>
      </c>
      <c r="Z2306" t="s">
        <v>81</v>
      </c>
      <c r="AA2306" t="s">
        <v>165</v>
      </c>
      <c r="AB2306" t="s">
        <v>65</v>
      </c>
      <c r="AC2306" t="s">
        <v>43</v>
      </c>
      <c r="AD2306" t="s">
        <v>44</v>
      </c>
      <c r="AE2306" t="s">
        <v>67</v>
      </c>
      <c r="AF2306" t="str">
        <f>TEXT(Agricultural_Export_Analysis_Cleaned_Dataset[[#This Row],[Order_Date]],"mmm")</f>
        <v>Apr</v>
      </c>
      <c r="AG2306" t="str">
        <f>TEXT(Agricultural_Export_Analysis_Cleaned_Dataset[[#This Row],[Order_Date]],"yyyy")</f>
        <v>2024</v>
      </c>
      <c r="AH2306" t="str">
        <f>TEXT(Agricultural_Export_Analysis_Cleaned_Dataset[[#This Row],[Order_Date]],"ddd")</f>
        <v>Tue</v>
      </c>
      <c r="AI2306" t="str">
        <f>TEXT(Agricultural_Export_Analysis_Cleaned_Dataset[[#This Row],[Ship_Date]],"yyyy")</f>
        <v>2024</v>
      </c>
      <c r="AJ2306" t="str">
        <f>TEXT(Agricultural_Export_Analysis_Cleaned_Dataset[[#This Row],[Ship_Date]],"mmm")</f>
        <v>Apr</v>
      </c>
      <c r="AK2306" t="str">
        <f>TEXT(Agricultural_Export_Analysis_Cleaned_Dataset[[#This Row],[Ship_Date]],"ddd")</f>
        <v>Sat</v>
      </c>
      <c r="AL2306" t="str">
        <f>TEXT(Agricultural_Export_Analysis_Cleaned_Dataset[[#This Row],[Delivery_Date]],"yyyy")</f>
        <v>2024</v>
      </c>
      <c r="AM2306" t="str">
        <f>TEXT(Agricultural_Export_Analysis_Cleaned_Dataset[[#This Row],[Delivery_Date]],"mmm")</f>
        <v>May</v>
      </c>
      <c r="AN2306" t="str">
        <f>TEXT(Agricultural_Export_Analysis_Cleaned_Dataset[[#This Row],[Delivery_Date]],"ddd")</f>
        <v>Fri</v>
      </c>
      <c r="AO2306">
        <f>Agricultural_Export_Analysis_Cleaned_Dataset[[#This Row],[Delivery_Date]]-Agricultural_Export_Analysis_Cleaned_Dataset[[#This Row],[Ship_Date]]</f>
        <v>34</v>
      </c>
      <c r="AP2306">
        <f>Agricultural_Export_Analysis_Cleaned_Dataset[[#This Row],[Ship_Date]]-Agricultural_Export_Analysis_Cleaned_Dataset[[#This Row],[Order_Date]]</f>
        <v>4</v>
      </c>
      <c r="AQ2306" s="4" t="str">
        <f>TEXT(Agricultural_Export_Analysis_Cleaned_Dataset[[#This Row],[Order_Date]],"mmm yyyy")</f>
        <v>Apr 2024</v>
      </c>
    </row>
    <row r="2307" spans="1:43" x14ac:dyDescent="0.3">
      <c r="A2307" t="s">
        <v>4450</v>
      </c>
      <c r="B2307" t="s">
        <v>4451</v>
      </c>
      <c r="C2307" s="2">
        <v>45717</v>
      </c>
      <c r="D2307" s="2">
        <v>45724</v>
      </c>
      <c r="E2307" s="2">
        <v>45750</v>
      </c>
      <c r="F2307" t="s">
        <v>35</v>
      </c>
      <c r="G2307" t="s">
        <v>73</v>
      </c>
      <c r="H2307" t="s">
        <v>37</v>
      </c>
      <c r="I2307" t="s">
        <v>97</v>
      </c>
      <c r="J2307" t="s">
        <v>63</v>
      </c>
      <c r="K2307" s="7">
        <v>4</v>
      </c>
      <c r="L2307" t="s">
        <v>87</v>
      </c>
      <c r="M2307" t="s">
        <v>101</v>
      </c>
      <c r="N2307" t="s">
        <v>102</v>
      </c>
      <c r="O2307">
        <v>1331</v>
      </c>
      <c r="P2307" s="6">
        <v>31.04</v>
      </c>
      <c r="Q2307" s="6">
        <v>41314.239999999998</v>
      </c>
      <c r="R2307" s="5">
        <v>0.15</v>
      </c>
      <c r="S2307" s="6">
        <v>35117.103999999999</v>
      </c>
      <c r="T2307" s="6">
        <v>5321.62</v>
      </c>
      <c r="U2307" s="6">
        <v>18539.89</v>
      </c>
      <c r="V2307" s="6">
        <v>1626.98</v>
      </c>
      <c r="W2307" s="6">
        <v>855.25</v>
      </c>
      <c r="X2307" s="6">
        <v>8773.3639999999996</v>
      </c>
      <c r="Y2307" s="5">
        <v>0.24983164898791199</v>
      </c>
      <c r="Z2307" t="s">
        <v>40</v>
      </c>
      <c r="AA2307" t="s">
        <v>41</v>
      </c>
      <c r="AB2307" t="s">
        <v>65</v>
      </c>
      <c r="AC2307" t="s">
        <v>76</v>
      </c>
      <c r="AD2307" t="s">
        <v>84</v>
      </c>
      <c r="AE2307" t="s">
        <v>67</v>
      </c>
      <c r="AF2307" t="str">
        <f>TEXT(Agricultural_Export_Analysis_Cleaned_Dataset[[#This Row],[Order_Date]],"mmm")</f>
        <v>Mar</v>
      </c>
      <c r="AG2307" t="str">
        <f>TEXT(Agricultural_Export_Analysis_Cleaned_Dataset[[#This Row],[Order_Date]],"yyyy")</f>
        <v>2025</v>
      </c>
      <c r="AH2307" t="str">
        <f>TEXT(Agricultural_Export_Analysis_Cleaned_Dataset[[#This Row],[Order_Date]],"ddd")</f>
        <v>Sat</v>
      </c>
      <c r="AI2307" t="str">
        <f>TEXT(Agricultural_Export_Analysis_Cleaned_Dataset[[#This Row],[Ship_Date]],"yyyy")</f>
        <v>2025</v>
      </c>
      <c r="AJ2307" t="str">
        <f>TEXT(Agricultural_Export_Analysis_Cleaned_Dataset[[#This Row],[Ship_Date]],"mmm")</f>
        <v>Mar</v>
      </c>
      <c r="AK2307" t="str">
        <f>TEXT(Agricultural_Export_Analysis_Cleaned_Dataset[[#This Row],[Ship_Date]],"ddd")</f>
        <v>Sat</v>
      </c>
      <c r="AL2307" t="str">
        <f>TEXT(Agricultural_Export_Analysis_Cleaned_Dataset[[#This Row],[Delivery_Date]],"yyyy")</f>
        <v>2025</v>
      </c>
      <c r="AM2307" t="str">
        <f>TEXT(Agricultural_Export_Analysis_Cleaned_Dataset[[#This Row],[Delivery_Date]],"mmm")</f>
        <v>Apr</v>
      </c>
      <c r="AN2307" t="str">
        <f>TEXT(Agricultural_Export_Analysis_Cleaned_Dataset[[#This Row],[Delivery_Date]],"ddd")</f>
        <v>Thu</v>
      </c>
      <c r="AO2307">
        <f>Agricultural_Export_Analysis_Cleaned_Dataset[[#This Row],[Delivery_Date]]-Agricultural_Export_Analysis_Cleaned_Dataset[[#This Row],[Ship_Date]]</f>
        <v>26</v>
      </c>
      <c r="AP2307">
        <f>Agricultural_Export_Analysis_Cleaned_Dataset[[#This Row],[Ship_Date]]-Agricultural_Export_Analysis_Cleaned_Dataset[[#This Row],[Order_Date]]</f>
        <v>7</v>
      </c>
      <c r="AQ2307" s="4" t="str">
        <f>TEXT(Agricultural_Export_Analysis_Cleaned_Dataset[[#This Row],[Order_Date]],"mmm yyyy")</f>
        <v>Mar 2025</v>
      </c>
    </row>
    <row r="2308" spans="1:43" x14ac:dyDescent="0.3">
      <c r="A2308" t="s">
        <v>4452</v>
      </c>
      <c r="B2308" t="s">
        <v>4453</v>
      </c>
      <c r="C2308" s="2">
        <v>45422</v>
      </c>
      <c r="D2308" s="2">
        <v>45427</v>
      </c>
      <c r="E2308" s="2">
        <v>45443</v>
      </c>
      <c r="F2308" t="s">
        <v>35</v>
      </c>
      <c r="G2308" t="s">
        <v>8933</v>
      </c>
      <c r="H2308" t="s">
        <v>37</v>
      </c>
      <c r="I2308" t="s">
        <v>118</v>
      </c>
      <c r="J2308" t="s">
        <v>39</v>
      </c>
      <c r="K2308" s="7">
        <v>7</v>
      </c>
      <c r="L2308" t="s">
        <v>87</v>
      </c>
      <c r="M2308" t="s">
        <v>101</v>
      </c>
      <c r="N2308" t="s">
        <v>102</v>
      </c>
      <c r="O2308">
        <v>1064</v>
      </c>
      <c r="P2308" s="6">
        <v>277.17</v>
      </c>
      <c r="Q2308" s="6">
        <v>294908.88</v>
      </c>
      <c r="R2308" s="5">
        <v>0.05</v>
      </c>
      <c r="S2308" s="6">
        <v>280163.43599999999</v>
      </c>
      <c r="T2308" s="6">
        <v>9296.39</v>
      </c>
      <c r="U2308" s="6">
        <v>142589.82999999999</v>
      </c>
      <c r="V2308" s="6">
        <v>1667.91</v>
      </c>
      <c r="W2308" s="6">
        <v>23455.439999999999</v>
      </c>
      <c r="X2308" s="6">
        <v>103153.86599999999</v>
      </c>
      <c r="Y2308" s="5">
        <v>0.36819175076079502</v>
      </c>
      <c r="Z2308" t="s">
        <v>81</v>
      </c>
      <c r="AA2308" t="s">
        <v>82</v>
      </c>
      <c r="AB2308" t="s">
        <v>42</v>
      </c>
      <c r="AC2308" t="s">
        <v>66</v>
      </c>
      <c r="AD2308" t="s">
        <v>98</v>
      </c>
      <c r="AE2308" t="s">
        <v>58</v>
      </c>
      <c r="AF2308" t="str">
        <f>TEXT(Agricultural_Export_Analysis_Cleaned_Dataset[[#This Row],[Order_Date]],"mmm")</f>
        <v>May</v>
      </c>
      <c r="AG2308" t="str">
        <f>TEXT(Agricultural_Export_Analysis_Cleaned_Dataset[[#This Row],[Order_Date]],"yyyy")</f>
        <v>2024</v>
      </c>
      <c r="AH2308" t="str">
        <f>TEXT(Agricultural_Export_Analysis_Cleaned_Dataset[[#This Row],[Order_Date]],"ddd")</f>
        <v>Fri</v>
      </c>
      <c r="AI2308" t="str">
        <f>TEXT(Agricultural_Export_Analysis_Cleaned_Dataset[[#This Row],[Ship_Date]],"yyyy")</f>
        <v>2024</v>
      </c>
      <c r="AJ2308" t="str">
        <f>TEXT(Agricultural_Export_Analysis_Cleaned_Dataset[[#This Row],[Ship_Date]],"mmm")</f>
        <v>May</v>
      </c>
      <c r="AK2308" t="str">
        <f>TEXT(Agricultural_Export_Analysis_Cleaned_Dataset[[#This Row],[Ship_Date]],"ddd")</f>
        <v>Wed</v>
      </c>
      <c r="AL2308" t="str">
        <f>TEXT(Agricultural_Export_Analysis_Cleaned_Dataset[[#This Row],[Delivery_Date]],"yyyy")</f>
        <v>2024</v>
      </c>
      <c r="AM2308" t="str">
        <f>TEXT(Agricultural_Export_Analysis_Cleaned_Dataset[[#This Row],[Delivery_Date]],"mmm")</f>
        <v>May</v>
      </c>
      <c r="AN2308" t="str">
        <f>TEXT(Agricultural_Export_Analysis_Cleaned_Dataset[[#This Row],[Delivery_Date]],"ddd")</f>
        <v>Fri</v>
      </c>
      <c r="AO2308">
        <f>Agricultural_Export_Analysis_Cleaned_Dataset[[#This Row],[Delivery_Date]]-Agricultural_Export_Analysis_Cleaned_Dataset[[#This Row],[Ship_Date]]</f>
        <v>16</v>
      </c>
      <c r="AP2308">
        <f>Agricultural_Export_Analysis_Cleaned_Dataset[[#This Row],[Ship_Date]]-Agricultural_Export_Analysis_Cleaned_Dataset[[#This Row],[Order_Date]]</f>
        <v>5</v>
      </c>
      <c r="AQ2308" s="4" t="str">
        <f>TEXT(Agricultural_Export_Analysis_Cleaned_Dataset[[#This Row],[Order_Date]],"mmm yyyy")</f>
        <v>May 2024</v>
      </c>
    </row>
    <row r="2309" spans="1:43" x14ac:dyDescent="0.3">
      <c r="A2309" t="s">
        <v>4454</v>
      </c>
      <c r="B2309" t="s">
        <v>491</v>
      </c>
      <c r="C2309" s="2">
        <v>45884</v>
      </c>
      <c r="D2309" s="2">
        <v>45886</v>
      </c>
      <c r="E2309" s="2">
        <v>45911</v>
      </c>
      <c r="F2309" t="s">
        <v>35</v>
      </c>
      <c r="G2309" t="s">
        <v>50</v>
      </c>
      <c r="H2309" t="s">
        <v>37</v>
      </c>
      <c r="I2309" t="s">
        <v>38</v>
      </c>
      <c r="J2309" t="s">
        <v>39</v>
      </c>
      <c r="K2309" s="7">
        <v>0</v>
      </c>
      <c r="L2309" t="s">
        <v>135</v>
      </c>
      <c r="M2309" t="s">
        <v>130</v>
      </c>
      <c r="N2309" t="s">
        <v>131</v>
      </c>
      <c r="O2309">
        <v>270</v>
      </c>
      <c r="P2309" s="6">
        <v>253.86</v>
      </c>
      <c r="Q2309" s="6">
        <v>68542.2</v>
      </c>
      <c r="R2309" s="5">
        <v>0.1</v>
      </c>
      <c r="S2309" s="6">
        <v>61687.98</v>
      </c>
      <c r="T2309" s="6">
        <v>2046.17</v>
      </c>
      <c r="U2309" s="6">
        <v>33522.54</v>
      </c>
      <c r="V2309" s="6">
        <v>859.94</v>
      </c>
      <c r="W2309" s="6">
        <v>1870.39</v>
      </c>
      <c r="X2309" s="6">
        <v>23388.94</v>
      </c>
      <c r="Y2309" s="5">
        <v>0.37914906599308301</v>
      </c>
      <c r="Z2309" t="s">
        <v>103</v>
      </c>
      <c r="AA2309" t="s">
        <v>177</v>
      </c>
      <c r="AB2309" t="s">
        <v>42</v>
      </c>
      <c r="AC2309" t="s">
        <v>43</v>
      </c>
      <c r="AD2309" t="s">
        <v>93</v>
      </c>
      <c r="AE2309" t="s">
        <v>45</v>
      </c>
      <c r="AF2309" t="str">
        <f>TEXT(Agricultural_Export_Analysis_Cleaned_Dataset[[#This Row],[Order_Date]],"mmm")</f>
        <v>Aug</v>
      </c>
      <c r="AG2309" t="str">
        <f>TEXT(Agricultural_Export_Analysis_Cleaned_Dataset[[#This Row],[Order_Date]],"yyyy")</f>
        <v>2025</v>
      </c>
      <c r="AH2309" t="str">
        <f>TEXT(Agricultural_Export_Analysis_Cleaned_Dataset[[#This Row],[Order_Date]],"ddd")</f>
        <v>Fri</v>
      </c>
      <c r="AI2309" t="str">
        <f>TEXT(Agricultural_Export_Analysis_Cleaned_Dataset[[#This Row],[Ship_Date]],"yyyy")</f>
        <v>2025</v>
      </c>
      <c r="AJ2309" t="str">
        <f>TEXT(Agricultural_Export_Analysis_Cleaned_Dataset[[#This Row],[Ship_Date]],"mmm")</f>
        <v>Aug</v>
      </c>
      <c r="AK2309" t="str">
        <f>TEXT(Agricultural_Export_Analysis_Cleaned_Dataset[[#This Row],[Ship_Date]],"ddd")</f>
        <v>Sun</v>
      </c>
      <c r="AL2309" t="str">
        <f>TEXT(Agricultural_Export_Analysis_Cleaned_Dataset[[#This Row],[Delivery_Date]],"yyyy")</f>
        <v>2025</v>
      </c>
      <c r="AM2309" t="str">
        <f>TEXT(Agricultural_Export_Analysis_Cleaned_Dataset[[#This Row],[Delivery_Date]],"mmm")</f>
        <v>Sep</v>
      </c>
      <c r="AN2309" t="str">
        <f>TEXT(Agricultural_Export_Analysis_Cleaned_Dataset[[#This Row],[Delivery_Date]],"ddd")</f>
        <v>Thu</v>
      </c>
      <c r="AO2309">
        <f>Agricultural_Export_Analysis_Cleaned_Dataset[[#This Row],[Delivery_Date]]-Agricultural_Export_Analysis_Cleaned_Dataset[[#This Row],[Ship_Date]]</f>
        <v>25</v>
      </c>
      <c r="AP2309">
        <f>Agricultural_Export_Analysis_Cleaned_Dataset[[#This Row],[Ship_Date]]-Agricultural_Export_Analysis_Cleaned_Dataset[[#This Row],[Order_Date]]</f>
        <v>2</v>
      </c>
      <c r="AQ2309" s="4" t="str">
        <f>TEXT(Agricultural_Export_Analysis_Cleaned_Dataset[[#This Row],[Order_Date]],"mmm yyyy")</f>
        <v>Aug 2025</v>
      </c>
    </row>
    <row r="2310" spans="1:43" x14ac:dyDescent="0.3">
      <c r="A2310" t="s">
        <v>4455</v>
      </c>
      <c r="B2310" t="s">
        <v>4456</v>
      </c>
      <c r="C2310" s="2">
        <v>45429</v>
      </c>
      <c r="D2310" s="2">
        <v>45437</v>
      </c>
      <c r="E2310" s="2">
        <v>45459</v>
      </c>
      <c r="F2310" t="s">
        <v>35</v>
      </c>
      <c r="G2310" t="s">
        <v>8932</v>
      </c>
      <c r="H2310" t="s">
        <v>74</v>
      </c>
      <c r="I2310" t="s">
        <v>52</v>
      </c>
      <c r="J2310" t="s">
        <v>53</v>
      </c>
      <c r="K2310" s="7">
        <v>15</v>
      </c>
      <c r="L2310" t="s">
        <v>70</v>
      </c>
      <c r="M2310" t="s">
        <v>88</v>
      </c>
      <c r="N2310" t="s">
        <v>89</v>
      </c>
      <c r="O2310">
        <v>1976</v>
      </c>
      <c r="P2310" s="6">
        <v>406.4</v>
      </c>
      <c r="Q2310" s="6">
        <v>803046.40000000002</v>
      </c>
      <c r="R2310" s="5">
        <v>0.1</v>
      </c>
      <c r="S2310" s="6">
        <v>722741.76000000001</v>
      </c>
      <c r="T2310" s="6">
        <v>14757.08</v>
      </c>
      <c r="U2310" s="6">
        <v>386319.39</v>
      </c>
      <c r="V2310" s="6">
        <v>2159.09</v>
      </c>
      <c r="W2310" s="6">
        <v>63182.13</v>
      </c>
      <c r="X2310" s="6">
        <v>256324.07</v>
      </c>
      <c r="Y2310" s="5">
        <v>0.35465512605775001</v>
      </c>
      <c r="Z2310" t="s">
        <v>81</v>
      </c>
      <c r="AA2310" t="s">
        <v>82</v>
      </c>
      <c r="AB2310" t="s">
        <v>83</v>
      </c>
      <c r="AC2310" t="s">
        <v>43</v>
      </c>
      <c r="AD2310" t="s">
        <v>93</v>
      </c>
      <c r="AE2310" t="s">
        <v>67</v>
      </c>
      <c r="AF2310" t="str">
        <f>TEXT(Agricultural_Export_Analysis_Cleaned_Dataset[[#This Row],[Order_Date]],"mmm")</f>
        <v>May</v>
      </c>
      <c r="AG2310" t="str">
        <f>TEXT(Agricultural_Export_Analysis_Cleaned_Dataset[[#This Row],[Order_Date]],"yyyy")</f>
        <v>2024</v>
      </c>
      <c r="AH2310" t="str">
        <f>TEXT(Agricultural_Export_Analysis_Cleaned_Dataset[[#This Row],[Order_Date]],"ddd")</f>
        <v>Fri</v>
      </c>
      <c r="AI2310" t="str">
        <f>TEXT(Agricultural_Export_Analysis_Cleaned_Dataset[[#This Row],[Ship_Date]],"yyyy")</f>
        <v>2024</v>
      </c>
      <c r="AJ2310" t="str">
        <f>TEXT(Agricultural_Export_Analysis_Cleaned_Dataset[[#This Row],[Ship_Date]],"mmm")</f>
        <v>May</v>
      </c>
      <c r="AK2310" t="str">
        <f>TEXT(Agricultural_Export_Analysis_Cleaned_Dataset[[#This Row],[Ship_Date]],"ddd")</f>
        <v>Sat</v>
      </c>
      <c r="AL2310" t="str">
        <f>TEXT(Agricultural_Export_Analysis_Cleaned_Dataset[[#This Row],[Delivery_Date]],"yyyy")</f>
        <v>2024</v>
      </c>
      <c r="AM2310" t="str">
        <f>TEXT(Agricultural_Export_Analysis_Cleaned_Dataset[[#This Row],[Delivery_Date]],"mmm")</f>
        <v>Jun</v>
      </c>
      <c r="AN2310" t="str">
        <f>TEXT(Agricultural_Export_Analysis_Cleaned_Dataset[[#This Row],[Delivery_Date]],"ddd")</f>
        <v>Sun</v>
      </c>
      <c r="AO2310">
        <f>Agricultural_Export_Analysis_Cleaned_Dataset[[#This Row],[Delivery_Date]]-Agricultural_Export_Analysis_Cleaned_Dataset[[#This Row],[Ship_Date]]</f>
        <v>22</v>
      </c>
      <c r="AP2310">
        <f>Agricultural_Export_Analysis_Cleaned_Dataset[[#This Row],[Ship_Date]]-Agricultural_Export_Analysis_Cleaned_Dataset[[#This Row],[Order_Date]]</f>
        <v>8</v>
      </c>
      <c r="AQ2310" s="4" t="str">
        <f>TEXT(Agricultural_Export_Analysis_Cleaned_Dataset[[#This Row],[Order_Date]],"mmm yyyy")</f>
        <v>May 2024</v>
      </c>
    </row>
    <row r="2311" spans="1:43" x14ac:dyDescent="0.3">
      <c r="A2311" t="s">
        <v>4457</v>
      </c>
      <c r="B2311" t="s">
        <v>4458</v>
      </c>
      <c r="C2311" s="2">
        <v>45875</v>
      </c>
      <c r="D2311" s="2">
        <v>45880</v>
      </c>
      <c r="E2311" s="2">
        <v>45901</v>
      </c>
      <c r="F2311" t="s">
        <v>35</v>
      </c>
      <c r="G2311" t="s">
        <v>8934</v>
      </c>
      <c r="H2311" t="s">
        <v>74</v>
      </c>
      <c r="I2311" t="s">
        <v>38</v>
      </c>
      <c r="J2311" t="s">
        <v>63</v>
      </c>
      <c r="K2311" s="7">
        <v>0</v>
      </c>
      <c r="L2311" t="s">
        <v>80</v>
      </c>
      <c r="M2311" t="s">
        <v>88</v>
      </c>
      <c r="N2311" t="s">
        <v>89</v>
      </c>
      <c r="O2311">
        <v>1744</v>
      </c>
      <c r="P2311" s="6">
        <v>420.22</v>
      </c>
      <c r="Q2311" s="6">
        <v>732863.68</v>
      </c>
      <c r="R2311" s="5">
        <v>0</v>
      </c>
      <c r="S2311" s="6">
        <v>732863.68</v>
      </c>
      <c r="T2311" s="6">
        <v>1893.62</v>
      </c>
      <c r="U2311" s="6">
        <v>512945.51</v>
      </c>
      <c r="V2311" s="6">
        <v>1407.59</v>
      </c>
      <c r="W2311" s="6">
        <v>34548</v>
      </c>
      <c r="X2311" s="6">
        <v>182068.96</v>
      </c>
      <c r="Y2311" s="5">
        <v>0.248434961328688</v>
      </c>
      <c r="Z2311" t="s">
        <v>103</v>
      </c>
      <c r="AA2311" t="s">
        <v>177</v>
      </c>
      <c r="AB2311" t="s">
        <v>42</v>
      </c>
      <c r="AC2311" t="s">
        <v>43</v>
      </c>
      <c r="AD2311" t="s">
        <v>44</v>
      </c>
      <c r="AE2311" t="s">
        <v>58</v>
      </c>
      <c r="AF2311" t="str">
        <f>TEXT(Agricultural_Export_Analysis_Cleaned_Dataset[[#This Row],[Order_Date]],"mmm")</f>
        <v>Aug</v>
      </c>
      <c r="AG2311" t="str">
        <f>TEXT(Agricultural_Export_Analysis_Cleaned_Dataset[[#This Row],[Order_Date]],"yyyy")</f>
        <v>2025</v>
      </c>
      <c r="AH2311" t="str">
        <f>TEXT(Agricultural_Export_Analysis_Cleaned_Dataset[[#This Row],[Order_Date]],"ddd")</f>
        <v>Wed</v>
      </c>
      <c r="AI2311" t="str">
        <f>TEXT(Agricultural_Export_Analysis_Cleaned_Dataset[[#This Row],[Ship_Date]],"yyyy")</f>
        <v>2025</v>
      </c>
      <c r="AJ2311" t="str">
        <f>TEXT(Agricultural_Export_Analysis_Cleaned_Dataset[[#This Row],[Ship_Date]],"mmm")</f>
        <v>Aug</v>
      </c>
      <c r="AK2311" t="str">
        <f>TEXT(Agricultural_Export_Analysis_Cleaned_Dataset[[#This Row],[Ship_Date]],"ddd")</f>
        <v>Mon</v>
      </c>
      <c r="AL2311" t="str">
        <f>TEXT(Agricultural_Export_Analysis_Cleaned_Dataset[[#This Row],[Delivery_Date]],"yyyy")</f>
        <v>2025</v>
      </c>
      <c r="AM2311" t="str">
        <f>TEXT(Agricultural_Export_Analysis_Cleaned_Dataset[[#This Row],[Delivery_Date]],"mmm")</f>
        <v>Sep</v>
      </c>
      <c r="AN2311" t="str">
        <f>TEXT(Agricultural_Export_Analysis_Cleaned_Dataset[[#This Row],[Delivery_Date]],"ddd")</f>
        <v>Mon</v>
      </c>
      <c r="AO2311">
        <f>Agricultural_Export_Analysis_Cleaned_Dataset[[#This Row],[Delivery_Date]]-Agricultural_Export_Analysis_Cleaned_Dataset[[#This Row],[Ship_Date]]</f>
        <v>21</v>
      </c>
      <c r="AP2311">
        <f>Agricultural_Export_Analysis_Cleaned_Dataset[[#This Row],[Ship_Date]]-Agricultural_Export_Analysis_Cleaned_Dataset[[#This Row],[Order_Date]]</f>
        <v>5</v>
      </c>
      <c r="AQ2311" s="4" t="str">
        <f>TEXT(Agricultural_Export_Analysis_Cleaned_Dataset[[#This Row],[Order_Date]],"mmm yyyy")</f>
        <v>Aug 2025</v>
      </c>
    </row>
    <row r="2312" spans="1:43" x14ac:dyDescent="0.3">
      <c r="A2312" t="s">
        <v>4459</v>
      </c>
      <c r="B2312" t="s">
        <v>4460</v>
      </c>
      <c r="C2312" s="2">
        <v>45542</v>
      </c>
      <c r="D2312" s="2">
        <v>45550</v>
      </c>
      <c r="E2312" s="2">
        <v>45573</v>
      </c>
      <c r="F2312" t="s">
        <v>35</v>
      </c>
      <c r="G2312" t="s">
        <v>117</v>
      </c>
      <c r="H2312" t="s">
        <v>74</v>
      </c>
      <c r="I2312" t="s">
        <v>91</v>
      </c>
      <c r="J2312" t="s">
        <v>112</v>
      </c>
      <c r="K2312" s="7">
        <v>10</v>
      </c>
      <c r="L2312" t="s">
        <v>80</v>
      </c>
      <c r="M2312" t="s">
        <v>159</v>
      </c>
      <c r="N2312" t="s">
        <v>160</v>
      </c>
      <c r="O2312">
        <v>585</v>
      </c>
      <c r="P2312" s="6">
        <v>417.5</v>
      </c>
      <c r="Q2312" s="6">
        <v>244237.5</v>
      </c>
      <c r="R2312" s="5">
        <v>0.15</v>
      </c>
      <c r="S2312" s="6">
        <v>207601.875</v>
      </c>
      <c r="T2312" s="6">
        <v>9462.0308000000005</v>
      </c>
      <c r="U2312" s="6">
        <v>113711.41</v>
      </c>
      <c r="V2312" s="6">
        <v>195.52</v>
      </c>
      <c r="W2312" s="6">
        <v>18570.72</v>
      </c>
      <c r="X2312" s="6">
        <v>65662.194199999998</v>
      </c>
      <c r="Y2312" s="5">
        <v>0.31628902302077</v>
      </c>
      <c r="Z2312" t="s">
        <v>103</v>
      </c>
      <c r="AA2312" t="s">
        <v>104</v>
      </c>
      <c r="AB2312" t="s">
        <v>42</v>
      </c>
      <c r="AC2312" t="s">
        <v>43</v>
      </c>
      <c r="AD2312" t="s">
        <v>123</v>
      </c>
      <c r="AE2312" t="s">
        <v>58</v>
      </c>
      <c r="AF2312" t="str">
        <f>TEXT(Agricultural_Export_Analysis_Cleaned_Dataset[[#This Row],[Order_Date]],"mmm")</f>
        <v>Sep</v>
      </c>
      <c r="AG2312" t="str">
        <f>TEXT(Agricultural_Export_Analysis_Cleaned_Dataset[[#This Row],[Order_Date]],"yyyy")</f>
        <v>2024</v>
      </c>
      <c r="AH2312" t="str">
        <f>TEXT(Agricultural_Export_Analysis_Cleaned_Dataset[[#This Row],[Order_Date]],"ddd")</f>
        <v>Sat</v>
      </c>
      <c r="AI2312" t="str">
        <f>TEXT(Agricultural_Export_Analysis_Cleaned_Dataset[[#This Row],[Ship_Date]],"yyyy")</f>
        <v>2024</v>
      </c>
      <c r="AJ2312" t="str">
        <f>TEXT(Agricultural_Export_Analysis_Cleaned_Dataset[[#This Row],[Ship_Date]],"mmm")</f>
        <v>Sep</v>
      </c>
      <c r="AK2312" t="str">
        <f>TEXT(Agricultural_Export_Analysis_Cleaned_Dataset[[#This Row],[Ship_Date]],"ddd")</f>
        <v>Sun</v>
      </c>
      <c r="AL2312" t="str">
        <f>TEXT(Agricultural_Export_Analysis_Cleaned_Dataset[[#This Row],[Delivery_Date]],"yyyy")</f>
        <v>2024</v>
      </c>
      <c r="AM2312" t="str">
        <f>TEXT(Agricultural_Export_Analysis_Cleaned_Dataset[[#This Row],[Delivery_Date]],"mmm")</f>
        <v>Oct</v>
      </c>
      <c r="AN2312" t="str">
        <f>TEXT(Agricultural_Export_Analysis_Cleaned_Dataset[[#This Row],[Delivery_Date]],"ddd")</f>
        <v>Tue</v>
      </c>
      <c r="AO2312">
        <f>Agricultural_Export_Analysis_Cleaned_Dataset[[#This Row],[Delivery_Date]]-Agricultural_Export_Analysis_Cleaned_Dataset[[#This Row],[Ship_Date]]</f>
        <v>23</v>
      </c>
      <c r="AP2312">
        <f>Agricultural_Export_Analysis_Cleaned_Dataset[[#This Row],[Ship_Date]]-Agricultural_Export_Analysis_Cleaned_Dataset[[#This Row],[Order_Date]]</f>
        <v>8</v>
      </c>
      <c r="AQ2312" s="4" t="str">
        <f>TEXT(Agricultural_Export_Analysis_Cleaned_Dataset[[#This Row],[Order_Date]],"mmm yyyy")</f>
        <v>Sep 2024</v>
      </c>
    </row>
    <row r="2313" spans="1:43" x14ac:dyDescent="0.3">
      <c r="A2313" t="s">
        <v>4461</v>
      </c>
      <c r="B2313" t="s">
        <v>4462</v>
      </c>
      <c r="C2313" s="2">
        <v>45300</v>
      </c>
      <c r="D2313" s="2">
        <v>45306</v>
      </c>
      <c r="E2313" s="2">
        <v>45332</v>
      </c>
      <c r="F2313" t="s">
        <v>35</v>
      </c>
      <c r="G2313" t="s">
        <v>8933</v>
      </c>
      <c r="H2313" t="s">
        <v>74</v>
      </c>
      <c r="I2313" t="s">
        <v>52</v>
      </c>
      <c r="J2313" t="s">
        <v>39</v>
      </c>
      <c r="K2313" s="7">
        <v>0</v>
      </c>
      <c r="L2313" t="s">
        <v>87</v>
      </c>
      <c r="M2313" t="s">
        <v>88</v>
      </c>
      <c r="N2313" t="s">
        <v>89</v>
      </c>
      <c r="O2313">
        <v>1176</v>
      </c>
      <c r="P2313" s="6">
        <v>441.71</v>
      </c>
      <c r="Q2313" s="6">
        <v>519450.96</v>
      </c>
      <c r="R2313" s="5">
        <v>0.1</v>
      </c>
      <c r="S2313" s="6">
        <v>467505.864</v>
      </c>
      <c r="T2313" s="6">
        <v>14865.03</v>
      </c>
      <c r="U2313" s="6">
        <v>269252.73</v>
      </c>
      <c r="V2313" s="6">
        <v>226.87</v>
      </c>
      <c r="W2313" s="6">
        <v>9975.57</v>
      </c>
      <c r="X2313" s="6">
        <v>173185.66399999999</v>
      </c>
      <c r="Y2313" s="5">
        <v>0.37044597156111803</v>
      </c>
      <c r="Z2313" t="s">
        <v>40</v>
      </c>
      <c r="AA2313" t="s">
        <v>64</v>
      </c>
      <c r="AB2313" t="s">
        <v>42</v>
      </c>
      <c r="AC2313" t="s">
        <v>76</v>
      </c>
      <c r="AD2313" t="s">
        <v>123</v>
      </c>
      <c r="AE2313" t="s">
        <v>67</v>
      </c>
      <c r="AF2313" t="str">
        <f>TEXT(Agricultural_Export_Analysis_Cleaned_Dataset[[#This Row],[Order_Date]],"mmm")</f>
        <v>Jan</v>
      </c>
      <c r="AG2313" t="str">
        <f>TEXT(Agricultural_Export_Analysis_Cleaned_Dataset[[#This Row],[Order_Date]],"yyyy")</f>
        <v>2024</v>
      </c>
      <c r="AH2313" t="str">
        <f>TEXT(Agricultural_Export_Analysis_Cleaned_Dataset[[#This Row],[Order_Date]],"ddd")</f>
        <v>Tue</v>
      </c>
      <c r="AI2313" t="str">
        <f>TEXT(Agricultural_Export_Analysis_Cleaned_Dataset[[#This Row],[Ship_Date]],"yyyy")</f>
        <v>2024</v>
      </c>
      <c r="AJ2313" t="str">
        <f>TEXT(Agricultural_Export_Analysis_Cleaned_Dataset[[#This Row],[Ship_Date]],"mmm")</f>
        <v>Jan</v>
      </c>
      <c r="AK2313" t="str">
        <f>TEXT(Agricultural_Export_Analysis_Cleaned_Dataset[[#This Row],[Ship_Date]],"ddd")</f>
        <v>Mon</v>
      </c>
      <c r="AL2313" t="str">
        <f>TEXT(Agricultural_Export_Analysis_Cleaned_Dataset[[#This Row],[Delivery_Date]],"yyyy")</f>
        <v>2024</v>
      </c>
      <c r="AM2313" t="str">
        <f>TEXT(Agricultural_Export_Analysis_Cleaned_Dataset[[#This Row],[Delivery_Date]],"mmm")</f>
        <v>Feb</v>
      </c>
      <c r="AN2313" t="str">
        <f>TEXT(Agricultural_Export_Analysis_Cleaned_Dataset[[#This Row],[Delivery_Date]],"ddd")</f>
        <v>Sat</v>
      </c>
      <c r="AO2313">
        <f>Agricultural_Export_Analysis_Cleaned_Dataset[[#This Row],[Delivery_Date]]-Agricultural_Export_Analysis_Cleaned_Dataset[[#This Row],[Ship_Date]]</f>
        <v>26</v>
      </c>
      <c r="AP2313">
        <f>Agricultural_Export_Analysis_Cleaned_Dataset[[#This Row],[Ship_Date]]-Agricultural_Export_Analysis_Cleaned_Dataset[[#This Row],[Order_Date]]</f>
        <v>6</v>
      </c>
      <c r="AQ2313" s="4" t="str">
        <f>TEXT(Agricultural_Export_Analysis_Cleaned_Dataset[[#This Row],[Order_Date]],"mmm yyyy")</f>
        <v>Jan 2024</v>
      </c>
    </row>
    <row r="2314" spans="1:43" x14ac:dyDescent="0.3">
      <c r="A2314" t="s">
        <v>4463</v>
      </c>
      <c r="B2314" t="s">
        <v>4464</v>
      </c>
      <c r="C2314" s="2">
        <v>45963</v>
      </c>
      <c r="D2314" s="2">
        <v>45966</v>
      </c>
      <c r="E2314" s="2">
        <v>45995</v>
      </c>
      <c r="F2314" t="s">
        <v>35</v>
      </c>
      <c r="G2314" t="s">
        <v>8933</v>
      </c>
      <c r="H2314" t="s">
        <v>37</v>
      </c>
      <c r="I2314" t="s">
        <v>52</v>
      </c>
      <c r="J2314" t="s">
        <v>39</v>
      </c>
      <c r="K2314" s="7">
        <v>0</v>
      </c>
      <c r="L2314" t="s">
        <v>32</v>
      </c>
      <c r="M2314" t="s">
        <v>88</v>
      </c>
      <c r="N2314" t="s">
        <v>89</v>
      </c>
      <c r="O2314">
        <v>984</v>
      </c>
      <c r="P2314" s="6">
        <v>278.27999999999997</v>
      </c>
      <c r="Q2314" s="6">
        <v>273827.52</v>
      </c>
      <c r="R2314" s="5">
        <v>0.15</v>
      </c>
      <c r="S2314" s="6">
        <v>232753.39199999999</v>
      </c>
      <c r="T2314" s="6">
        <v>11174.37</v>
      </c>
      <c r="U2314" s="6">
        <v>165157.15</v>
      </c>
      <c r="V2314" s="6">
        <v>1925.92</v>
      </c>
      <c r="W2314" s="6">
        <v>22948.94</v>
      </c>
      <c r="X2314" s="6">
        <v>31547.011999999999</v>
      </c>
      <c r="Y2314" s="5">
        <v>0.13553835554843399</v>
      </c>
      <c r="Z2314" t="s">
        <v>54</v>
      </c>
      <c r="AA2314" t="s">
        <v>92</v>
      </c>
      <c r="AB2314" t="s">
        <v>83</v>
      </c>
      <c r="AC2314" t="s">
        <v>43</v>
      </c>
      <c r="AD2314" t="s">
        <v>44</v>
      </c>
      <c r="AE2314" t="s">
        <v>58</v>
      </c>
      <c r="AF2314" t="str">
        <f>TEXT(Agricultural_Export_Analysis_Cleaned_Dataset[[#This Row],[Order_Date]],"mmm")</f>
        <v>Nov</v>
      </c>
      <c r="AG2314" t="str">
        <f>TEXT(Agricultural_Export_Analysis_Cleaned_Dataset[[#This Row],[Order_Date]],"yyyy")</f>
        <v>2025</v>
      </c>
      <c r="AH2314" t="str">
        <f>TEXT(Agricultural_Export_Analysis_Cleaned_Dataset[[#This Row],[Order_Date]],"ddd")</f>
        <v>Sun</v>
      </c>
      <c r="AI2314" t="str">
        <f>TEXT(Agricultural_Export_Analysis_Cleaned_Dataset[[#This Row],[Ship_Date]],"yyyy")</f>
        <v>2025</v>
      </c>
      <c r="AJ2314" t="str">
        <f>TEXT(Agricultural_Export_Analysis_Cleaned_Dataset[[#This Row],[Ship_Date]],"mmm")</f>
        <v>Nov</v>
      </c>
      <c r="AK2314" t="str">
        <f>TEXT(Agricultural_Export_Analysis_Cleaned_Dataset[[#This Row],[Ship_Date]],"ddd")</f>
        <v>Wed</v>
      </c>
      <c r="AL2314" t="str">
        <f>TEXT(Agricultural_Export_Analysis_Cleaned_Dataset[[#This Row],[Delivery_Date]],"yyyy")</f>
        <v>2025</v>
      </c>
      <c r="AM2314" t="str">
        <f>TEXT(Agricultural_Export_Analysis_Cleaned_Dataset[[#This Row],[Delivery_Date]],"mmm")</f>
        <v>Dec</v>
      </c>
      <c r="AN2314" t="str">
        <f>TEXT(Agricultural_Export_Analysis_Cleaned_Dataset[[#This Row],[Delivery_Date]],"ddd")</f>
        <v>Thu</v>
      </c>
      <c r="AO2314">
        <f>Agricultural_Export_Analysis_Cleaned_Dataset[[#This Row],[Delivery_Date]]-Agricultural_Export_Analysis_Cleaned_Dataset[[#This Row],[Ship_Date]]</f>
        <v>29</v>
      </c>
      <c r="AP2314">
        <f>Agricultural_Export_Analysis_Cleaned_Dataset[[#This Row],[Ship_Date]]-Agricultural_Export_Analysis_Cleaned_Dataset[[#This Row],[Order_Date]]</f>
        <v>3</v>
      </c>
      <c r="AQ2314" s="4" t="str">
        <f>TEXT(Agricultural_Export_Analysis_Cleaned_Dataset[[#This Row],[Order_Date]],"mmm yyyy")</f>
        <v>Nov 2025</v>
      </c>
    </row>
    <row r="2315" spans="1:43" x14ac:dyDescent="0.3">
      <c r="A2315" t="s">
        <v>4465</v>
      </c>
      <c r="B2315" t="s">
        <v>4466</v>
      </c>
      <c r="C2315" s="2">
        <v>45362</v>
      </c>
      <c r="D2315" s="2">
        <v>45368</v>
      </c>
      <c r="E2315" s="2">
        <v>45391</v>
      </c>
      <c r="F2315" t="s">
        <v>35</v>
      </c>
      <c r="G2315" t="s">
        <v>8934</v>
      </c>
      <c r="H2315" t="s">
        <v>74</v>
      </c>
      <c r="I2315" t="s">
        <v>97</v>
      </c>
      <c r="J2315" t="s">
        <v>112</v>
      </c>
      <c r="K2315" s="7">
        <v>0</v>
      </c>
      <c r="L2315" t="s">
        <v>8935</v>
      </c>
      <c r="M2315" t="s">
        <v>107</v>
      </c>
      <c r="N2315" t="s">
        <v>108</v>
      </c>
      <c r="O2315">
        <v>469</v>
      </c>
      <c r="P2315" s="6">
        <v>439.09</v>
      </c>
      <c r="Q2315" s="6">
        <v>205933.21</v>
      </c>
      <c r="R2315" s="5">
        <v>0.15</v>
      </c>
      <c r="S2315" s="6">
        <v>175043.2285</v>
      </c>
      <c r="T2315" s="6">
        <v>9889.2999999999993</v>
      </c>
      <c r="U2315" s="6">
        <v>98643.6</v>
      </c>
      <c r="V2315" s="6">
        <v>585.27</v>
      </c>
      <c r="W2315" s="6">
        <v>9912.31</v>
      </c>
      <c r="X2315" s="6">
        <v>56012.748500000002</v>
      </c>
      <c r="Y2315" s="5">
        <v>0.319993803702038</v>
      </c>
      <c r="Z2315" t="s">
        <v>40</v>
      </c>
      <c r="AA2315" t="s">
        <v>41</v>
      </c>
      <c r="AB2315" t="s">
        <v>42</v>
      </c>
      <c r="AC2315" t="s">
        <v>43</v>
      </c>
      <c r="AD2315" t="s">
        <v>44</v>
      </c>
      <c r="AE2315" t="s">
        <v>58</v>
      </c>
      <c r="AF2315" t="str">
        <f>TEXT(Agricultural_Export_Analysis_Cleaned_Dataset[[#This Row],[Order_Date]],"mmm")</f>
        <v>Mar</v>
      </c>
      <c r="AG2315" t="str">
        <f>TEXT(Agricultural_Export_Analysis_Cleaned_Dataset[[#This Row],[Order_Date]],"yyyy")</f>
        <v>2024</v>
      </c>
      <c r="AH2315" t="str">
        <f>TEXT(Agricultural_Export_Analysis_Cleaned_Dataset[[#This Row],[Order_Date]],"ddd")</f>
        <v>Mon</v>
      </c>
      <c r="AI2315" t="str">
        <f>TEXT(Agricultural_Export_Analysis_Cleaned_Dataset[[#This Row],[Ship_Date]],"yyyy")</f>
        <v>2024</v>
      </c>
      <c r="AJ2315" t="str">
        <f>TEXT(Agricultural_Export_Analysis_Cleaned_Dataset[[#This Row],[Ship_Date]],"mmm")</f>
        <v>Mar</v>
      </c>
      <c r="AK2315" t="str">
        <f>TEXT(Agricultural_Export_Analysis_Cleaned_Dataset[[#This Row],[Ship_Date]],"ddd")</f>
        <v>Sun</v>
      </c>
      <c r="AL2315" t="str">
        <f>TEXT(Agricultural_Export_Analysis_Cleaned_Dataset[[#This Row],[Delivery_Date]],"yyyy")</f>
        <v>2024</v>
      </c>
      <c r="AM2315" t="str">
        <f>TEXT(Agricultural_Export_Analysis_Cleaned_Dataset[[#This Row],[Delivery_Date]],"mmm")</f>
        <v>Apr</v>
      </c>
      <c r="AN2315" t="str">
        <f>TEXT(Agricultural_Export_Analysis_Cleaned_Dataset[[#This Row],[Delivery_Date]],"ddd")</f>
        <v>Tue</v>
      </c>
      <c r="AO2315">
        <f>Agricultural_Export_Analysis_Cleaned_Dataset[[#This Row],[Delivery_Date]]-Agricultural_Export_Analysis_Cleaned_Dataset[[#This Row],[Ship_Date]]</f>
        <v>23</v>
      </c>
      <c r="AP2315">
        <f>Agricultural_Export_Analysis_Cleaned_Dataset[[#This Row],[Ship_Date]]-Agricultural_Export_Analysis_Cleaned_Dataset[[#This Row],[Order_Date]]</f>
        <v>6</v>
      </c>
      <c r="AQ2315" s="4" t="str">
        <f>TEXT(Agricultural_Export_Analysis_Cleaned_Dataset[[#This Row],[Order_Date]],"mmm yyyy")</f>
        <v>Mar 2024</v>
      </c>
    </row>
    <row r="2316" spans="1:43" x14ac:dyDescent="0.3">
      <c r="A2316" t="s">
        <v>4467</v>
      </c>
      <c r="B2316" t="s">
        <v>4468</v>
      </c>
      <c r="C2316" s="2">
        <v>45535</v>
      </c>
      <c r="D2316" s="2">
        <v>45540</v>
      </c>
      <c r="E2316" s="2">
        <v>45567</v>
      </c>
      <c r="F2316" t="s">
        <v>35</v>
      </c>
      <c r="G2316" t="s">
        <v>8933</v>
      </c>
      <c r="H2316" t="s">
        <v>74</v>
      </c>
      <c r="I2316" t="s">
        <v>38</v>
      </c>
      <c r="J2316" t="s">
        <v>112</v>
      </c>
      <c r="K2316" s="7">
        <v>0</v>
      </c>
      <c r="L2316" t="s">
        <v>80</v>
      </c>
      <c r="M2316" t="s">
        <v>140</v>
      </c>
      <c r="N2316" t="s">
        <v>49</v>
      </c>
      <c r="O2316">
        <v>681</v>
      </c>
      <c r="P2316" s="6">
        <v>427.46</v>
      </c>
      <c r="Q2316" s="6">
        <v>291100.26</v>
      </c>
      <c r="R2316" s="5">
        <v>0.05</v>
      </c>
      <c r="S2316" s="6">
        <v>276545.24699999997</v>
      </c>
      <c r="T2316" s="6">
        <v>6429.04</v>
      </c>
      <c r="U2316" s="6">
        <v>179384.18</v>
      </c>
      <c r="V2316" s="6">
        <v>1063.18</v>
      </c>
      <c r="W2316" s="6">
        <v>26794.77</v>
      </c>
      <c r="X2316" s="6">
        <v>62874.076999999997</v>
      </c>
      <c r="Y2316" s="5">
        <v>0.227355478649756</v>
      </c>
      <c r="Z2316" t="s">
        <v>103</v>
      </c>
      <c r="AA2316" t="s">
        <v>177</v>
      </c>
      <c r="AB2316" t="s">
        <v>56</v>
      </c>
      <c r="AC2316" t="s">
        <v>43</v>
      </c>
      <c r="AD2316" t="s">
        <v>57</v>
      </c>
      <c r="AE2316" t="s">
        <v>67</v>
      </c>
      <c r="AF2316" t="str">
        <f>TEXT(Agricultural_Export_Analysis_Cleaned_Dataset[[#This Row],[Order_Date]],"mmm")</f>
        <v>Aug</v>
      </c>
      <c r="AG2316" t="str">
        <f>TEXT(Agricultural_Export_Analysis_Cleaned_Dataset[[#This Row],[Order_Date]],"yyyy")</f>
        <v>2024</v>
      </c>
      <c r="AH2316" t="str">
        <f>TEXT(Agricultural_Export_Analysis_Cleaned_Dataset[[#This Row],[Order_Date]],"ddd")</f>
        <v>Sat</v>
      </c>
      <c r="AI2316" t="str">
        <f>TEXT(Agricultural_Export_Analysis_Cleaned_Dataset[[#This Row],[Ship_Date]],"yyyy")</f>
        <v>2024</v>
      </c>
      <c r="AJ2316" t="str">
        <f>TEXT(Agricultural_Export_Analysis_Cleaned_Dataset[[#This Row],[Ship_Date]],"mmm")</f>
        <v>Sep</v>
      </c>
      <c r="AK2316" t="str">
        <f>TEXT(Agricultural_Export_Analysis_Cleaned_Dataset[[#This Row],[Ship_Date]],"ddd")</f>
        <v>Thu</v>
      </c>
      <c r="AL2316" t="str">
        <f>TEXT(Agricultural_Export_Analysis_Cleaned_Dataset[[#This Row],[Delivery_Date]],"yyyy")</f>
        <v>2024</v>
      </c>
      <c r="AM2316" t="str">
        <f>TEXT(Agricultural_Export_Analysis_Cleaned_Dataset[[#This Row],[Delivery_Date]],"mmm")</f>
        <v>Oct</v>
      </c>
      <c r="AN2316" t="str">
        <f>TEXT(Agricultural_Export_Analysis_Cleaned_Dataset[[#This Row],[Delivery_Date]],"ddd")</f>
        <v>Wed</v>
      </c>
      <c r="AO2316">
        <f>Agricultural_Export_Analysis_Cleaned_Dataset[[#This Row],[Delivery_Date]]-Agricultural_Export_Analysis_Cleaned_Dataset[[#This Row],[Ship_Date]]</f>
        <v>27</v>
      </c>
      <c r="AP2316">
        <f>Agricultural_Export_Analysis_Cleaned_Dataset[[#This Row],[Ship_Date]]-Agricultural_Export_Analysis_Cleaned_Dataset[[#This Row],[Order_Date]]</f>
        <v>5</v>
      </c>
      <c r="AQ2316" s="4" t="str">
        <f>TEXT(Agricultural_Export_Analysis_Cleaned_Dataset[[#This Row],[Order_Date]],"mmm yyyy")</f>
        <v>Aug 2024</v>
      </c>
    </row>
    <row r="2317" spans="1:43" x14ac:dyDescent="0.3">
      <c r="A2317" t="s">
        <v>4469</v>
      </c>
      <c r="B2317" t="s">
        <v>4470</v>
      </c>
      <c r="C2317" s="2">
        <v>45829</v>
      </c>
      <c r="D2317" s="2">
        <v>45838</v>
      </c>
      <c r="E2317" s="2">
        <v>45864</v>
      </c>
      <c r="F2317" t="s">
        <v>35</v>
      </c>
      <c r="G2317" t="s">
        <v>36</v>
      </c>
      <c r="H2317" t="s">
        <v>51</v>
      </c>
      <c r="I2317" t="s">
        <v>118</v>
      </c>
      <c r="J2317" t="s">
        <v>63</v>
      </c>
      <c r="K2317" s="7">
        <v>7</v>
      </c>
      <c r="L2317" t="s">
        <v>87</v>
      </c>
      <c r="M2317" t="s">
        <v>140</v>
      </c>
      <c r="N2317" t="s">
        <v>49</v>
      </c>
      <c r="O2317">
        <v>231</v>
      </c>
      <c r="P2317" s="6">
        <v>45.45</v>
      </c>
      <c r="Q2317" s="6">
        <v>10498.95</v>
      </c>
      <c r="R2317" s="5">
        <v>0.05</v>
      </c>
      <c r="S2317" s="6">
        <v>9974.0025000000005</v>
      </c>
      <c r="T2317" s="6">
        <v>11323.88</v>
      </c>
      <c r="U2317" s="6">
        <v>6796.03</v>
      </c>
      <c r="V2317" s="6">
        <v>2826.42</v>
      </c>
      <c r="W2317" s="6">
        <v>558</v>
      </c>
      <c r="X2317" s="6">
        <v>-11530.327499999999</v>
      </c>
      <c r="Y2317" s="5">
        <v>-1.156038160207</v>
      </c>
      <c r="Z2317" t="s">
        <v>81</v>
      </c>
      <c r="AA2317" t="s">
        <v>150</v>
      </c>
      <c r="AB2317" t="s">
        <v>65</v>
      </c>
      <c r="AC2317" t="s">
        <v>66</v>
      </c>
      <c r="AD2317" t="s">
        <v>123</v>
      </c>
      <c r="AE2317" t="s">
        <v>45</v>
      </c>
      <c r="AF2317" t="str">
        <f>TEXT(Agricultural_Export_Analysis_Cleaned_Dataset[[#This Row],[Order_Date]],"mmm")</f>
        <v>Jun</v>
      </c>
      <c r="AG2317" t="str">
        <f>TEXT(Agricultural_Export_Analysis_Cleaned_Dataset[[#This Row],[Order_Date]],"yyyy")</f>
        <v>2025</v>
      </c>
      <c r="AH2317" t="str">
        <f>TEXT(Agricultural_Export_Analysis_Cleaned_Dataset[[#This Row],[Order_Date]],"ddd")</f>
        <v>Sat</v>
      </c>
      <c r="AI2317" t="str">
        <f>TEXT(Agricultural_Export_Analysis_Cleaned_Dataset[[#This Row],[Ship_Date]],"yyyy")</f>
        <v>2025</v>
      </c>
      <c r="AJ2317" t="str">
        <f>TEXT(Agricultural_Export_Analysis_Cleaned_Dataset[[#This Row],[Ship_Date]],"mmm")</f>
        <v>Jun</v>
      </c>
      <c r="AK2317" t="str">
        <f>TEXT(Agricultural_Export_Analysis_Cleaned_Dataset[[#This Row],[Ship_Date]],"ddd")</f>
        <v>Mon</v>
      </c>
      <c r="AL2317" t="str">
        <f>TEXT(Agricultural_Export_Analysis_Cleaned_Dataset[[#This Row],[Delivery_Date]],"yyyy")</f>
        <v>2025</v>
      </c>
      <c r="AM2317" t="str">
        <f>TEXT(Agricultural_Export_Analysis_Cleaned_Dataset[[#This Row],[Delivery_Date]],"mmm")</f>
        <v>Jul</v>
      </c>
      <c r="AN2317" t="str">
        <f>TEXT(Agricultural_Export_Analysis_Cleaned_Dataset[[#This Row],[Delivery_Date]],"ddd")</f>
        <v>Sat</v>
      </c>
      <c r="AO2317">
        <f>Agricultural_Export_Analysis_Cleaned_Dataset[[#This Row],[Delivery_Date]]-Agricultural_Export_Analysis_Cleaned_Dataset[[#This Row],[Ship_Date]]</f>
        <v>26</v>
      </c>
      <c r="AP2317">
        <f>Agricultural_Export_Analysis_Cleaned_Dataset[[#This Row],[Ship_Date]]-Agricultural_Export_Analysis_Cleaned_Dataset[[#This Row],[Order_Date]]</f>
        <v>9</v>
      </c>
      <c r="AQ2317" s="4" t="str">
        <f>TEXT(Agricultural_Export_Analysis_Cleaned_Dataset[[#This Row],[Order_Date]],"mmm yyyy")</f>
        <v>Jun 2025</v>
      </c>
    </row>
    <row r="2318" spans="1:43" x14ac:dyDescent="0.3">
      <c r="A2318" t="s">
        <v>4471</v>
      </c>
      <c r="B2318" t="s">
        <v>4472</v>
      </c>
      <c r="C2318" s="2">
        <v>45380</v>
      </c>
      <c r="D2318" s="2">
        <v>45385</v>
      </c>
      <c r="E2318" s="2">
        <v>45415</v>
      </c>
      <c r="F2318" t="s">
        <v>35</v>
      </c>
      <c r="G2318" t="s">
        <v>117</v>
      </c>
      <c r="H2318" t="s">
        <v>51</v>
      </c>
      <c r="I2318" t="s">
        <v>38</v>
      </c>
      <c r="J2318" t="s">
        <v>53</v>
      </c>
      <c r="K2318" s="7">
        <v>0</v>
      </c>
      <c r="L2318" t="s">
        <v>32</v>
      </c>
      <c r="M2318" t="s">
        <v>140</v>
      </c>
      <c r="N2318" t="s">
        <v>49</v>
      </c>
      <c r="O2318">
        <v>104</v>
      </c>
      <c r="P2318" s="6">
        <v>188.07</v>
      </c>
      <c r="Q2318" s="6">
        <v>19559.28</v>
      </c>
      <c r="R2318" s="5">
        <v>0.15</v>
      </c>
      <c r="S2318" s="6">
        <v>16625.387999999999</v>
      </c>
      <c r="T2318" s="6">
        <v>768.99</v>
      </c>
      <c r="U2318" s="6">
        <v>9305.2900000000009</v>
      </c>
      <c r="V2318" s="6">
        <v>1945.11</v>
      </c>
      <c r="W2318" s="6">
        <v>1308.45</v>
      </c>
      <c r="X2318" s="6">
        <v>3297.5479999999998</v>
      </c>
      <c r="Y2318" s="5">
        <v>0.19834412285596001</v>
      </c>
      <c r="Z2318" t="s">
        <v>40</v>
      </c>
      <c r="AA2318" t="s">
        <v>41</v>
      </c>
      <c r="AB2318" t="s">
        <v>42</v>
      </c>
      <c r="AC2318" t="s">
        <v>43</v>
      </c>
      <c r="AD2318" t="s">
        <v>123</v>
      </c>
      <c r="AE2318" t="s">
        <v>58</v>
      </c>
      <c r="AF2318" t="str">
        <f>TEXT(Agricultural_Export_Analysis_Cleaned_Dataset[[#This Row],[Order_Date]],"mmm")</f>
        <v>Mar</v>
      </c>
      <c r="AG2318" t="str">
        <f>TEXT(Agricultural_Export_Analysis_Cleaned_Dataset[[#This Row],[Order_Date]],"yyyy")</f>
        <v>2024</v>
      </c>
      <c r="AH2318" t="str">
        <f>TEXT(Agricultural_Export_Analysis_Cleaned_Dataset[[#This Row],[Order_Date]],"ddd")</f>
        <v>Fri</v>
      </c>
      <c r="AI2318" t="str">
        <f>TEXT(Agricultural_Export_Analysis_Cleaned_Dataset[[#This Row],[Ship_Date]],"yyyy")</f>
        <v>2024</v>
      </c>
      <c r="AJ2318" t="str">
        <f>TEXT(Agricultural_Export_Analysis_Cleaned_Dataset[[#This Row],[Ship_Date]],"mmm")</f>
        <v>Apr</v>
      </c>
      <c r="AK2318" t="str">
        <f>TEXT(Agricultural_Export_Analysis_Cleaned_Dataset[[#This Row],[Ship_Date]],"ddd")</f>
        <v>Wed</v>
      </c>
      <c r="AL2318" t="str">
        <f>TEXT(Agricultural_Export_Analysis_Cleaned_Dataset[[#This Row],[Delivery_Date]],"yyyy")</f>
        <v>2024</v>
      </c>
      <c r="AM2318" t="str">
        <f>TEXT(Agricultural_Export_Analysis_Cleaned_Dataset[[#This Row],[Delivery_Date]],"mmm")</f>
        <v>May</v>
      </c>
      <c r="AN2318" t="str">
        <f>TEXT(Agricultural_Export_Analysis_Cleaned_Dataset[[#This Row],[Delivery_Date]],"ddd")</f>
        <v>Fri</v>
      </c>
      <c r="AO2318">
        <f>Agricultural_Export_Analysis_Cleaned_Dataset[[#This Row],[Delivery_Date]]-Agricultural_Export_Analysis_Cleaned_Dataset[[#This Row],[Ship_Date]]</f>
        <v>30</v>
      </c>
      <c r="AP2318">
        <f>Agricultural_Export_Analysis_Cleaned_Dataset[[#This Row],[Ship_Date]]-Agricultural_Export_Analysis_Cleaned_Dataset[[#This Row],[Order_Date]]</f>
        <v>5</v>
      </c>
      <c r="AQ2318" s="4" t="str">
        <f>TEXT(Agricultural_Export_Analysis_Cleaned_Dataset[[#This Row],[Order_Date]],"mmm yyyy")</f>
        <v>Mar 2024</v>
      </c>
    </row>
    <row r="2319" spans="1:43" x14ac:dyDescent="0.3">
      <c r="A2319" t="s">
        <v>4473</v>
      </c>
      <c r="B2319" t="s">
        <v>4474</v>
      </c>
      <c r="C2319" s="2">
        <v>45364</v>
      </c>
      <c r="D2319" s="2">
        <v>45373</v>
      </c>
      <c r="E2319" s="2">
        <v>45393</v>
      </c>
      <c r="F2319" t="s">
        <v>35</v>
      </c>
      <c r="G2319" t="s">
        <v>73</v>
      </c>
      <c r="H2319" t="s">
        <v>51</v>
      </c>
      <c r="I2319" t="s">
        <v>38</v>
      </c>
      <c r="J2319" t="s">
        <v>53</v>
      </c>
      <c r="K2319" s="7">
        <v>0</v>
      </c>
      <c r="L2319" t="s">
        <v>87</v>
      </c>
      <c r="M2319" t="s">
        <v>61</v>
      </c>
      <c r="N2319" t="s">
        <v>62</v>
      </c>
      <c r="O2319">
        <v>1270</v>
      </c>
      <c r="P2319" s="6">
        <v>394.76</v>
      </c>
      <c r="Q2319" s="6">
        <v>501345.2</v>
      </c>
      <c r="R2319" s="5">
        <v>0</v>
      </c>
      <c r="S2319" s="6">
        <v>501345.2</v>
      </c>
      <c r="T2319" s="6">
        <v>12836.74</v>
      </c>
      <c r="U2319" s="6">
        <v>266942.03000000003</v>
      </c>
      <c r="V2319" s="6">
        <v>2774.2</v>
      </c>
      <c r="W2319" s="6">
        <v>14081.64</v>
      </c>
      <c r="X2319" s="6">
        <v>204710.59</v>
      </c>
      <c r="Y2319" s="5">
        <v>0.408322628799478</v>
      </c>
      <c r="Z2319" t="s">
        <v>40</v>
      </c>
      <c r="AA2319" t="s">
        <v>41</v>
      </c>
      <c r="AB2319" t="s">
        <v>83</v>
      </c>
      <c r="AC2319" t="s">
        <v>66</v>
      </c>
      <c r="AD2319" t="s">
        <v>93</v>
      </c>
      <c r="AE2319" t="s">
        <v>67</v>
      </c>
      <c r="AF2319" t="str">
        <f>TEXT(Agricultural_Export_Analysis_Cleaned_Dataset[[#This Row],[Order_Date]],"mmm")</f>
        <v>Mar</v>
      </c>
      <c r="AG2319" t="str">
        <f>TEXT(Agricultural_Export_Analysis_Cleaned_Dataset[[#This Row],[Order_Date]],"yyyy")</f>
        <v>2024</v>
      </c>
      <c r="AH2319" t="str">
        <f>TEXT(Agricultural_Export_Analysis_Cleaned_Dataset[[#This Row],[Order_Date]],"ddd")</f>
        <v>Wed</v>
      </c>
      <c r="AI2319" t="str">
        <f>TEXT(Agricultural_Export_Analysis_Cleaned_Dataset[[#This Row],[Ship_Date]],"yyyy")</f>
        <v>2024</v>
      </c>
      <c r="AJ2319" t="str">
        <f>TEXT(Agricultural_Export_Analysis_Cleaned_Dataset[[#This Row],[Ship_Date]],"mmm")</f>
        <v>Mar</v>
      </c>
      <c r="AK2319" t="str">
        <f>TEXT(Agricultural_Export_Analysis_Cleaned_Dataset[[#This Row],[Ship_Date]],"ddd")</f>
        <v>Fri</v>
      </c>
      <c r="AL2319" t="str">
        <f>TEXT(Agricultural_Export_Analysis_Cleaned_Dataset[[#This Row],[Delivery_Date]],"yyyy")</f>
        <v>2024</v>
      </c>
      <c r="AM2319" t="str">
        <f>TEXT(Agricultural_Export_Analysis_Cleaned_Dataset[[#This Row],[Delivery_Date]],"mmm")</f>
        <v>Apr</v>
      </c>
      <c r="AN2319" t="str">
        <f>TEXT(Agricultural_Export_Analysis_Cleaned_Dataset[[#This Row],[Delivery_Date]],"ddd")</f>
        <v>Thu</v>
      </c>
      <c r="AO2319">
        <f>Agricultural_Export_Analysis_Cleaned_Dataset[[#This Row],[Delivery_Date]]-Agricultural_Export_Analysis_Cleaned_Dataset[[#This Row],[Ship_Date]]</f>
        <v>20</v>
      </c>
      <c r="AP2319">
        <f>Agricultural_Export_Analysis_Cleaned_Dataset[[#This Row],[Ship_Date]]-Agricultural_Export_Analysis_Cleaned_Dataset[[#This Row],[Order_Date]]</f>
        <v>9</v>
      </c>
      <c r="AQ2319" s="4" t="str">
        <f>TEXT(Agricultural_Export_Analysis_Cleaned_Dataset[[#This Row],[Order_Date]],"mmm yyyy")</f>
        <v>Mar 2024</v>
      </c>
    </row>
    <row r="2320" spans="1:43" x14ac:dyDescent="0.3">
      <c r="A2320" t="s">
        <v>4475</v>
      </c>
      <c r="B2320" t="s">
        <v>3759</v>
      </c>
      <c r="C2320" s="2">
        <v>45646</v>
      </c>
      <c r="D2320" s="2">
        <v>45655</v>
      </c>
      <c r="E2320" s="2">
        <v>45675</v>
      </c>
      <c r="F2320" t="s">
        <v>35</v>
      </c>
      <c r="G2320" t="s">
        <v>8934</v>
      </c>
      <c r="H2320" t="s">
        <v>74</v>
      </c>
      <c r="I2320" t="s">
        <v>52</v>
      </c>
      <c r="J2320" t="s">
        <v>53</v>
      </c>
      <c r="K2320" s="7">
        <v>0</v>
      </c>
      <c r="L2320" t="s">
        <v>32</v>
      </c>
      <c r="M2320" t="s">
        <v>101</v>
      </c>
      <c r="N2320" t="s">
        <v>102</v>
      </c>
      <c r="O2320">
        <v>1773</v>
      </c>
      <c r="P2320" s="6">
        <v>41.17</v>
      </c>
      <c r="Q2320" s="6">
        <v>72994.41</v>
      </c>
      <c r="R2320" s="5">
        <v>0.05</v>
      </c>
      <c r="S2320" s="6">
        <v>69344.689499999993</v>
      </c>
      <c r="T2320" s="6">
        <v>8513.09</v>
      </c>
      <c r="U2320" s="6">
        <v>39961.019999999997</v>
      </c>
      <c r="V2320" s="6">
        <v>2361.6</v>
      </c>
      <c r="W2320" s="6">
        <v>8114.43</v>
      </c>
      <c r="X2320" s="6">
        <v>10394.549499999999</v>
      </c>
      <c r="Y2320" s="5">
        <v>0.14989683528686101</v>
      </c>
      <c r="Z2320" t="s">
        <v>54</v>
      </c>
      <c r="AA2320" t="s">
        <v>55</v>
      </c>
      <c r="AB2320" t="s">
        <v>83</v>
      </c>
      <c r="AC2320" t="s">
        <v>76</v>
      </c>
      <c r="AD2320" t="s">
        <v>123</v>
      </c>
      <c r="AE2320" t="s">
        <v>45</v>
      </c>
      <c r="AF2320" t="str">
        <f>TEXT(Agricultural_Export_Analysis_Cleaned_Dataset[[#This Row],[Order_Date]],"mmm")</f>
        <v>Dec</v>
      </c>
      <c r="AG2320" t="str">
        <f>TEXT(Agricultural_Export_Analysis_Cleaned_Dataset[[#This Row],[Order_Date]],"yyyy")</f>
        <v>2024</v>
      </c>
      <c r="AH2320" t="str">
        <f>TEXT(Agricultural_Export_Analysis_Cleaned_Dataset[[#This Row],[Order_Date]],"ddd")</f>
        <v>Fri</v>
      </c>
      <c r="AI2320" t="str">
        <f>TEXT(Agricultural_Export_Analysis_Cleaned_Dataset[[#This Row],[Ship_Date]],"yyyy")</f>
        <v>2024</v>
      </c>
      <c r="AJ2320" t="str">
        <f>TEXT(Agricultural_Export_Analysis_Cleaned_Dataset[[#This Row],[Ship_Date]],"mmm")</f>
        <v>Dec</v>
      </c>
      <c r="AK2320" t="str">
        <f>TEXT(Agricultural_Export_Analysis_Cleaned_Dataset[[#This Row],[Ship_Date]],"ddd")</f>
        <v>Sun</v>
      </c>
      <c r="AL2320" t="str">
        <f>TEXT(Agricultural_Export_Analysis_Cleaned_Dataset[[#This Row],[Delivery_Date]],"yyyy")</f>
        <v>2025</v>
      </c>
      <c r="AM2320" t="str">
        <f>TEXT(Agricultural_Export_Analysis_Cleaned_Dataset[[#This Row],[Delivery_Date]],"mmm")</f>
        <v>Jan</v>
      </c>
      <c r="AN2320" t="str">
        <f>TEXT(Agricultural_Export_Analysis_Cleaned_Dataset[[#This Row],[Delivery_Date]],"ddd")</f>
        <v>Sat</v>
      </c>
      <c r="AO2320">
        <f>Agricultural_Export_Analysis_Cleaned_Dataset[[#This Row],[Delivery_Date]]-Agricultural_Export_Analysis_Cleaned_Dataset[[#This Row],[Ship_Date]]</f>
        <v>20</v>
      </c>
      <c r="AP2320">
        <f>Agricultural_Export_Analysis_Cleaned_Dataset[[#This Row],[Ship_Date]]-Agricultural_Export_Analysis_Cleaned_Dataset[[#This Row],[Order_Date]]</f>
        <v>9</v>
      </c>
      <c r="AQ2320" s="4" t="str">
        <f>TEXT(Agricultural_Export_Analysis_Cleaned_Dataset[[#This Row],[Order_Date]],"mmm yyyy")</f>
        <v>Dec 2024</v>
      </c>
    </row>
    <row r="2321" spans="1:43" x14ac:dyDescent="0.3">
      <c r="A2321" t="s">
        <v>4476</v>
      </c>
      <c r="B2321" t="s">
        <v>4477</v>
      </c>
      <c r="C2321" s="2">
        <v>45630</v>
      </c>
      <c r="D2321" s="2">
        <v>45636</v>
      </c>
      <c r="E2321" s="2">
        <v>45668</v>
      </c>
      <c r="F2321" t="s">
        <v>35</v>
      </c>
      <c r="G2321" t="s">
        <v>8934</v>
      </c>
      <c r="H2321" t="s">
        <v>74</v>
      </c>
      <c r="I2321" t="s">
        <v>38</v>
      </c>
      <c r="J2321" t="s">
        <v>53</v>
      </c>
      <c r="K2321" s="7">
        <v>7</v>
      </c>
      <c r="L2321" t="s">
        <v>87</v>
      </c>
      <c r="M2321" t="s">
        <v>61</v>
      </c>
      <c r="N2321" t="s">
        <v>62</v>
      </c>
      <c r="O2321">
        <v>634</v>
      </c>
      <c r="P2321" s="6">
        <v>434.75</v>
      </c>
      <c r="Q2321" s="6">
        <v>275631.5</v>
      </c>
      <c r="R2321" s="5">
        <v>0.1</v>
      </c>
      <c r="S2321" s="6">
        <v>248068.35</v>
      </c>
      <c r="T2321" s="6">
        <v>10441.379999999999</v>
      </c>
      <c r="U2321" s="6">
        <v>144849.35</v>
      </c>
      <c r="V2321" s="6">
        <v>2007.03</v>
      </c>
      <c r="W2321" s="6">
        <v>20264.89</v>
      </c>
      <c r="X2321" s="6">
        <v>70505.7</v>
      </c>
      <c r="Y2321" s="5">
        <v>0.28421884533032898</v>
      </c>
      <c r="Z2321" t="s">
        <v>54</v>
      </c>
      <c r="AA2321" t="s">
        <v>55</v>
      </c>
      <c r="AB2321" t="s">
        <v>83</v>
      </c>
      <c r="AC2321" t="s">
        <v>43</v>
      </c>
      <c r="AD2321" t="s">
        <v>44</v>
      </c>
      <c r="AE2321" t="s">
        <v>58</v>
      </c>
      <c r="AF2321" t="str">
        <f>TEXT(Agricultural_Export_Analysis_Cleaned_Dataset[[#This Row],[Order_Date]],"mmm")</f>
        <v>Dec</v>
      </c>
      <c r="AG2321" t="str">
        <f>TEXT(Agricultural_Export_Analysis_Cleaned_Dataset[[#This Row],[Order_Date]],"yyyy")</f>
        <v>2024</v>
      </c>
      <c r="AH2321" t="str">
        <f>TEXT(Agricultural_Export_Analysis_Cleaned_Dataset[[#This Row],[Order_Date]],"ddd")</f>
        <v>Wed</v>
      </c>
      <c r="AI2321" t="str">
        <f>TEXT(Agricultural_Export_Analysis_Cleaned_Dataset[[#This Row],[Ship_Date]],"yyyy")</f>
        <v>2024</v>
      </c>
      <c r="AJ2321" t="str">
        <f>TEXT(Agricultural_Export_Analysis_Cleaned_Dataset[[#This Row],[Ship_Date]],"mmm")</f>
        <v>Dec</v>
      </c>
      <c r="AK2321" t="str">
        <f>TEXT(Agricultural_Export_Analysis_Cleaned_Dataset[[#This Row],[Ship_Date]],"ddd")</f>
        <v>Tue</v>
      </c>
      <c r="AL2321" t="str">
        <f>TEXT(Agricultural_Export_Analysis_Cleaned_Dataset[[#This Row],[Delivery_Date]],"yyyy")</f>
        <v>2025</v>
      </c>
      <c r="AM2321" t="str">
        <f>TEXT(Agricultural_Export_Analysis_Cleaned_Dataset[[#This Row],[Delivery_Date]],"mmm")</f>
        <v>Jan</v>
      </c>
      <c r="AN2321" t="str">
        <f>TEXT(Agricultural_Export_Analysis_Cleaned_Dataset[[#This Row],[Delivery_Date]],"ddd")</f>
        <v>Sat</v>
      </c>
      <c r="AO2321">
        <f>Agricultural_Export_Analysis_Cleaned_Dataset[[#This Row],[Delivery_Date]]-Agricultural_Export_Analysis_Cleaned_Dataset[[#This Row],[Ship_Date]]</f>
        <v>32</v>
      </c>
      <c r="AP2321">
        <f>Agricultural_Export_Analysis_Cleaned_Dataset[[#This Row],[Ship_Date]]-Agricultural_Export_Analysis_Cleaned_Dataset[[#This Row],[Order_Date]]</f>
        <v>6</v>
      </c>
      <c r="AQ2321" s="4" t="str">
        <f>TEXT(Agricultural_Export_Analysis_Cleaned_Dataset[[#This Row],[Order_Date]],"mmm yyyy")</f>
        <v>Dec 2024</v>
      </c>
    </row>
    <row r="2322" spans="1:43" x14ac:dyDescent="0.3">
      <c r="A2322" t="s">
        <v>4478</v>
      </c>
      <c r="B2322" t="s">
        <v>4479</v>
      </c>
      <c r="C2322" s="2">
        <v>45483</v>
      </c>
      <c r="D2322" s="2">
        <v>45488</v>
      </c>
      <c r="E2322" s="2">
        <v>45522</v>
      </c>
      <c r="F2322" t="s">
        <v>35</v>
      </c>
      <c r="G2322" t="s">
        <v>8934</v>
      </c>
      <c r="H2322" t="s">
        <v>37</v>
      </c>
      <c r="I2322" t="s">
        <v>91</v>
      </c>
      <c r="J2322" t="s">
        <v>39</v>
      </c>
      <c r="K2322" s="7">
        <v>4</v>
      </c>
      <c r="L2322" t="s">
        <v>32</v>
      </c>
      <c r="M2322" t="s">
        <v>101</v>
      </c>
      <c r="N2322" t="s">
        <v>102</v>
      </c>
      <c r="O2322">
        <v>262</v>
      </c>
      <c r="P2322" s="6">
        <v>182.94</v>
      </c>
      <c r="Q2322" s="6">
        <v>47930.28</v>
      </c>
      <c r="R2322" s="5">
        <v>0</v>
      </c>
      <c r="S2322" s="6">
        <v>47930.28</v>
      </c>
      <c r="T2322" s="6">
        <v>3560.43</v>
      </c>
      <c r="U2322" s="6">
        <v>23405.03</v>
      </c>
      <c r="V2322" s="6">
        <v>2585.85</v>
      </c>
      <c r="W2322" s="6">
        <v>2268.0500000000002</v>
      </c>
      <c r="X2322" s="6">
        <v>16110.92</v>
      </c>
      <c r="Y2322" s="5">
        <v>0.33613239897618002</v>
      </c>
      <c r="Z2322" t="s">
        <v>103</v>
      </c>
      <c r="AA2322" t="s">
        <v>119</v>
      </c>
      <c r="AB2322" t="s">
        <v>65</v>
      </c>
      <c r="AC2322" t="s">
        <v>66</v>
      </c>
      <c r="AD2322" t="s">
        <v>44</v>
      </c>
      <c r="AE2322" t="s">
        <v>67</v>
      </c>
      <c r="AF2322" t="str">
        <f>TEXT(Agricultural_Export_Analysis_Cleaned_Dataset[[#This Row],[Order_Date]],"mmm")</f>
        <v>Jul</v>
      </c>
      <c r="AG2322" t="str">
        <f>TEXT(Agricultural_Export_Analysis_Cleaned_Dataset[[#This Row],[Order_Date]],"yyyy")</f>
        <v>2024</v>
      </c>
      <c r="AH2322" t="str">
        <f>TEXT(Agricultural_Export_Analysis_Cleaned_Dataset[[#This Row],[Order_Date]],"ddd")</f>
        <v>Wed</v>
      </c>
      <c r="AI2322" t="str">
        <f>TEXT(Agricultural_Export_Analysis_Cleaned_Dataset[[#This Row],[Ship_Date]],"yyyy")</f>
        <v>2024</v>
      </c>
      <c r="AJ2322" t="str">
        <f>TEXT(Agricultural_Export_Analysis_Cleaned_Dataset[[#This Row],[Ship_Date]],"mmm")</f>
        <v>Jul</v>
      </c>
      <c r="AK2322" t="str">
        <f>TEXT(Agricultural_Export_Analysis_Cleaned_Dataset[[#This Row],[Ship_Date]],"ddd")</f>
        <v>Mon</v>
      </c>
      <c r="AL2322" t="str">
        <f>TEXT(Agricultural_Export_Analysis_Cleaned_Dataset[[#This Row],[Delivery_Date]],"yyyy")</f>
        <v>2024</v>
      </c>
      <c r="AM2322" t="str">
        <f>TEXT(Agricultural_Export_Analysis_Cleaned_Dataset[[#This Row],[Delivery_Date]],"mmm")</f>
        <v>Aug</v>
      </c>
      <c r="AN2322" t="str">
        <f>TEXT(Agricultural_Export_Analysis_Cleaned_Dataset[[#This Row],[Delivery_Date]],"ddd")</f>
        <v>Sun</v>
      </c>
      <c r="AO2322">
        <f>Agricultural_Export_Analysis_Cleaned_Dataset[[#This Row],[Delivery_Date]]-Agricultural_Export_Analysis_Cleaned_Dataset[[#This Row],[Ship_Date]]</f>
        <v>34</v>
      </c>
      <c r="AP2322">
        <f>Agricultural_Export_Analysis_Cleaned_Dataset[[#This Row],[Ship_Date]]-Agricultural_Export_Analysis_Cleaned_Dataset[[#This Row],[Order_Date]]</f>
        <v>5</v>
      </c>
      <c r="AQ2322" s="4" t="str">
        <f>TEXT(Agricultural_Export_Analysis_Cleaned_Dataset[[#This Row],[Order_Date]],"mmm yyyy")</f>
        <v>Jul 2024</v>
      </c>
    </row>
    <row r="2323" spans="1:43" x14ac:dyDescent="0.3">
      <c r="A2323" t="s">
        <v>4480</v>
      </c>
      <c r="B2323" t="s">
        <v>2113</v>
      </c>
      <c r="C2323" s="2">
        <v>45788</v>
      </c>
      <c r="D2323" s="2">
        <v>45791</v>
      </c>
      <c r="E2323" s="2">
        <v>45817</v>
      </c>
      <c r="F2323" t="s">
        <v>35</v>
      </c>
      <c r="G2323" t="s">
        <v>73</v>
      </c>
      <c r="H2323" t="s">
        <v>51</v>
      </c>
      <c r="I2323" t="s">
        <v>118</v>
      </c>
      <c r="J2323" t="s">
        <v>63</v>
      </c>
      <c r="K2323" s="7">
        <v>4</v>
      </c>
      <c r="L2323" t="s">
        <v>70</v>
      </c>
      <c r="M2323" t="s">
        <v>107</v>
      </c>
      <c r="N2323" t="s">
        <v>108</v>
      </c>
      <c r="O2323">
        <v>681</v>
      </c>
      <c r="P2323" s="6">
        <v>353.32</v>
      </c>
      <c r="Q2323" s="6">
        <v>240610.92</v>
      </c>
      <c r="R2323" s="5">
        <v>0.15</v>
      </c>
      <c r="S2323" s="6">
        <v>204519.28200000001</v>
      </c>
      <c r="T2323" s="6">
        <v>14111.91</v>
      </c>
      <c r="U2323" s="6">
        <v>95139.34</v>
      </c>
      <c r="V2323" s="6">
        <v>2445.5700000000002</v>
      </c>
      <c r="W2323" s="6">
        <v>13764.93</v>
      </c>
      <c r="X2323" s="6">
        <v>79057.532000000007</v>
      </c>
      <c r="Y2323" s="5">
        <v>0.386552951031776</v>
      </c>
      <c r="Z2323" t="s">
        <v>81</v>
      </c>
      <c r="AA2323" t="s">
        <v>82</v>
      </c>
      <c r="AB2323" t="s">
        <v>65</v>
      </c>
      <c r="AC2323" t="s">
        <v>43</v>
      </c>
      <c r="AD2323" t="s">
        <v>93</v>
      </c>
      <c r="AE2323" t="s">
        <v>58</v>
      </c>
      <c r="AF2323" t="str">
        <f>TEXT(Agricultural_Export_Analysis_Cleaned_Dataset[[#This Row],[Order_Date]],"mmm")</f>
        <v>May</v>
      </c>
      <c r="AG2323" t="str">
        <f>TEXT(Agricultural_Export_Analysis_Cleaned_Dataset[[#This Row],[Order_Date]],"yyyy")</f>
        <v>2025</v>
      </c>
      <c r="AH2323" t="str">
        <f>TEXT(Agricultural_Export_Analysis_Cleaned_Dataset[[#This Row],[Order_Date]],"ddd")</f>
        <v>Sun</v>
      </c>
      <c r="AI2323" t="str">
        <f>TEXT(Agricultural_Export_Analysis_Cleaned_Dataset[[#This Row],[Ship_Date]],"yyyy")</f>
        <v>2025</v>
      </c>
      <c r="AJ2323" t="str">
        <f>TEXT(Agricultural_Export_Analysis_Cleaned_Dataset[[#This Row],[Ship_Date]],"mmm")</f>
        <v>May</v>
      </c>
      <c r="AK2323" t="str">
        <f>TEXT(Agricultural_Export_Analysis_Cleaned_Dataset[[#This Row],[Ship_Date]],"ddd")</f>
        <v>Wed</v>
      </c>
      <c r="AL2323" t="str">
        <f>TEXT(Agricultural_Export_Analysis_Cleaned_Dataset[[#This Row],[Delivery_Date]],"yyyy")</f>
        <v>2025</v>
      </c>
      <c r="AM2323" t="str">
        <f>TEXT(Agricultural_Export_Analysis_Cleaned_Dataset[[#This Row],[Delivery_Date]],"mmm")</f>
        <v>Jun</v>
      </c>
      <c r="AN2323" t="str">
        <f>TEXT(Agricultural_Export_Analysis_Cleaned_Dataset[[#This Row],[Delivery_Date]],"ddd")</f>
        <v>Mon</v>
      </c>
      <c r="AO2323">
        <f>Agricultural_Export_Analysis_Cleaned_Dataset[[#This Row],[Delivery_Date]]-Agricultural_Export_Analysis_Cleaned_Dataset[[#This Row],[Ship_Date]]</f>
        <v>26</v>
      </c>
      <c r="AP2323">
        <f>Agricultural_Export_Analysis_Cleaned_Dataset[[#This Row],[Ship_Date]]-Agricultural_Export_Analysis_Cleaned_Dataset[[#This Row],[Order_Date]]</f>
        <v>3</v>
      </c>
      <c r="AQ2323" s="4" t="str">
        <f>TEXT(Agricultural_Export_Analysis_Cleaned_Dataset[[#This Row],[Order_Date]],"mmm yyyy")</f>
        <v>May 2025</v>
      </c>
    </row>
    <row r="2324" spans="1:43" x14ac:dyDescent="0.3">
      <c r="A2324" t="s">
        <v>4481</v>
      </c>
      <c r="B2324" t="s">
        <v>4482</v>
      </c>
      <c r="C2324" s="2">
        <v>45719</v>
      </c>
      <c r="D2324" s="2">
        <v>45723</v>
      </c>
      <c r="E2324" s="2">
        <v>45752</v>
      </c>
      <c r="F2324" t="s">
        <v>35</v>
      </c>
      <c r="G2324" t="s">
        <v>50</v>
      </c>
      <c r="H2324" t="s">
        <v>74</v>
      </c>
      <c r="I2324" t="s">
        <v>52</v>
      </c>
      <c r="J2324" t="s">
        <v>53</v>
      </c>
      <c r="K2324" s="7">
        <v>4</v>
      </c>
      <c r="L2324" t="s">
        <v>135</v>
      </c>
      <c r="M2324" t="s">
        <v>71</v>
      </c>
      <c r="N2324" t="s">
        <v>72</v>
      </c>
      <c r="O2324">
        <v>950</v>
      </c>
      <c r="P2324" s="6">
        <v>83.37</v>
      </c>
      <c r="Q2324" s="6">
        <v>79201.5</v>
      </c>
      <c r="R2324" s="5">
        <v>0</v>
      </c>
      <c r="S2324" s="6">
        <v>79201.5</v>
      </c>
      <c r="T2324" s="6">
        <v>1870.11</v>
      </c>
      <c r="U2324" s="6">
        <v>58087.7</v>
      </c>
      <c r="V2324" s="6">
        <v>2374.77</v>
      </c>
      <c r="W2324" s="6">
        <v>2033.79</v>
      </c>
      <c r="X2324" s="6">
        <v>14835.13</v>
      </c>
      <c r="Y2324" s="5">
        <v>0.18730869996149099</v>
      </c>
      <c r="Z2324" t="s">
        <v>40</v>
      </c>
      <c r="AA2324" t="s">
        <v>41</v>
      </c>
      <c r="AB2324" t="s">
        <v>42</v>
      </c>
      <c r="AC2324" t="s">
        <v>76</v>
      </c>
      <c r="AD2324" t="s">
        <v>44</v>
      </c>
      <c r="AE2324" t="s">
        <v>58</v>
      </c>
      <c r="AF2324" t="str">
        <f>TEXT(Agricultural_Export_Analysis_Cleaned_Dataset[[#This Row],[Order_Date]],"mmm")</f>
        <v>Mar</v>
      </c>
      <c r="AG2324" t="str">
        <f>TEXT(Agricultural_Export_Analysis_Cleaned_Dataset[[#This Row],[Order_Date]],"yyyy")</f>
        <v>2025</v>
      </c>
      <c r="AH2324" t="str">
        <f>TEXT(Agricultural_Export_Analysis_Cleaned_Dataset[[#This Row],[Order_Date]],"ddd")</f>
        <v>Mon</v>
      </c>
      <c r="AI2324" t="str">
        <f>TEXT(Agricultural_Export_Analysis_Cleaned_Dataset[[#This Row],[Ship_Date]],"yyyy")</f>
        <v>2025</v>
      </c>
      <c r="AJ2324" t="str">
        <f>TEXT(Agricultural_Export_Analysis_Cleaned_Dataset[[#This Row],[Ship_Date]],"mmm")</f>
        <v>Mar</v>
      </c>
      <c r="AK2324" t="str">
        <f>TEXT(Agricultural_Export_Analysis_Cleaned_Dataset[[#This Row],[Ship_Date]],"ddd")</f>
        <v>Fri</v>
      </c>
      <c r="AL2324" t="str">
        <f>TEXT(Agricultural_Export_Analysis_Cleaned_Dataset[[#This Row],[Delivery_Date]],"yyyy")</f>
        <v>2025</v>
      </c>
      <c r="AM2324" t="str">
        <f>TEXT(Agricultural_Export_Analysis_Cleaned_Dataset[[#This Row],[Delivery_Date]],"mmm")</f>
        <v>Apr</v>
      </c>
      <c r="AN2324" t="str">
        <f>TEXT(Agricultural_Export_Analysis_Cleaned_Dataset[[#This Row],[Delivery_Date]],"ddd")</f>
        <v>Sat</v>
      </c>
      <c r="AO2324">
        <f>Agricultural_Export_Analysis_Cleaned_Dataset[[#This Row],[Delivery_Date]]-Agricultural_Export_Analysis_Cleaned_Dataset[[#This Row],[Ship_Date]]</f>
        <v>29</v>
      </c>
      <c r="AP2324">
        <f>Agricultural_Export_Analysis_Cleaned_Dataset[[#This Row],[Ship_Date]]-Agricultural_Export_Analysis_Cleaned_Dataset[[#This Row],[Order_Date]]</f>
        <v>4</v>
      </c>
      <c r="AQ2324" s="4" t="str">
        <f>TEXT(Agricultural_Export_Analysis_Cleaned_Dataset[[#This Row],[Order_Date]],"mmm yyyy")</f>
        <v>Mar 2025</v>
      </c>
    </row>
    <row r="2325" spans="1:43" x14ac:dyDescent="0.3">
      <c r="A2325" t="s">
        <v>4483</v>
      </c>
      <c r="B2325" t="s">
        <v>4484</v>
      </c>
      <c r="C2325" s="2">
        <v>45735</v>
      </c>
      <c r="D2325" s="2">
        <v>45744</v>
      </c>
      <c r="E2325" s="2">
        <v>45765</v>
      </c>
      <c r="F2325" t="s">
        <v>35</v>
      </c>
      <c r="G2325" t="s">
        <v>203</v>
      </c>
      <c r="H2325" t="s">
        <v>51</v>
      </c>
      <c r="I2325" t="s">
        <v>91</v>
      </c>
      <c r="J2325" t="s">
        <v>53</v>
      </c>
      <c r="K2325" s="7">
        <v>0</v>
      </c>
      <c r="L2325" t="s">
        <v>8935</v>
      </c>
      <c r="M2325" t="s">
        <v>107</v>
      </c>
      <c r="N2325" t="s">
        <v>108</v>
      </c>
      <c r="O2325">
        <v>448</v>
      </c>
      <c r="P2325" s="6">
        <v>27.4</v>
      </c>
      <c r="Q2325" s="6">
        <v>12275.2</v>
      </c>
      <c r="R2325" s="5">
        <v>0.15</v>
      </c>
      <c r="S2325" s="6">
        <v>10433.92</v>
      </c>
      <c r="T2325" s="6">
        <v>7121.97</v>
      </c>
      <c r="U2325" s="6">
        <v>7436.15</v>
      </c>
      <c r="V2325" s="6">
        <v>722.92</v>
      </c>
      <c r="W2325" s="6">
        <v>1019.56</v>
      </c>
      <c r="X2325" s="6">
        <v>-5866.68</v>
      </c>
      <c r="Y2325" s="5">
        <v>-0.56226998098509495</v>
      </c>
      <c r="Z2325" t="s">
        <v>40</v>
      </c>
      <c r="AA2325" t="s">
        <v>41</v>
      </c>
      <c r="AB2325" t="s">
        <v>56</v>
      </c>
      <c r="AC2325" t="s">
        <v>76</v>
      </c>
      <c r="AD2325" t="s">
        <v>57</v>
      </c>
      <c r="AE2325" t="s">
        <v>45</v>
      </c>
      <c r="AF2325" t="str">
        <f>TEXT(Agricultural_Export_Analysis_Cleaned_Dataset[[#This Row],[Order_Date]],"mmm")</f>
        <v>Mar</v>
      </c>
      <c r="AG2325" t="str">
        <f>TEXT(Agricultural_Export_Analysis_Cleaned_Dataset[[#This Row],[Order_Date]],"yyyy")</f>
        <v>2025</v>
      </c>
      <c r="AH2325" t="str">
        <f>TEXT(Agricultural_Export_Analysis_Cleaned_Dataset[[#This Row],[Order_Date]],"ddd")</f>
        <v>Wed</v>
      </c>
      <c r="AI2325" t="str">
        <f>TEXT(Agricultural_Export_Analysis_Cleaned_Dataset[[#This Row],[Ship_Date]],"yyyy")</f>
        <v>2025</v>
      </c>
      <c r="AJ2325" t="str">
        <f>TEXT(Agricultural_Export_Analysis_Cleaned_Dataset[[#This Row],[Ship_Date]],"mmm")</f>
        <v>Mar</v>
      </c>
      <c r="AK2325" t="str">
        <f>TEXT(Agricultural_Export_Analysis_Cleaned_Dataset[[#This Row],[Ship_Date]],"ddd")</f>
        <v>Fri</v>
      </c>
      <c r="AL2325" t="str">
        <f>TEXT(Agricultural_Export_Analysis_Cleaned_Dataset[[#This Row],[Delivery_Date]],"yyyy")</f>
        <v>2025</v>
      </c>
      <c r="AM2325" t="str">
        <f>TEXT(Agricultural_Export_Analysis_Cleaned_Dataset[[#This Row],[Delivery_Date]],"mmm")</f>
        <v>Apr</v>
      </c>
      <c r="AN2325" t="str">
        <f>TEXT(Agricultural_Export_Analysis_Cleaned_Dataset[[#This Row],[Delivery_Date]],"ddd")</f>
        <v>Fri</v>
      </c>
      <c r="AO2325">
        <f>Agricultural_Export_Analysis_Cleaned_Dataset[[#This Row],[Delivery_Date]]-Agricultural_Export_Analysis_Cleaned_Dataset[[#This Row],[Ship_Date]]</f>
        <v>21</v>
      </c>
      <c r="AP2325">
        <f>Agricultural_Export_Analysis_Cleaned_Dataset[[#This Row],[Ship_Date]]-Agricultural_Export_Analysis_Cleaned_Dataset[[#This Row],[Order_Date]]</f>
        <v>9</v>
      </c>
      <c r="AQ2325" s="4" t="str">
        <f>TEXT(Agricultural_Export_Analysis_Cleaned_Dataset[[#This Row],[Order_Date]],"mmm yyyy")</f>
        <v>Mar 2025</v>
      </c>
    </row>
    <row r="2326" spans="1:43" x14ac:dyDescent="0.3">
      <c r="A2326" t="s">
        <v>4485</v>
      </c>
      <c r="B2326" t="s">
        <v>4486</v>
      </c>
      <c r="C2326" s="2">
        <v>45685</v>
      </c>
      <c r="D2326" s="2">
        <v>45690</v>
      </c>
      <c r="E2326" s="2">
        <v>45726</v>
      </c>
      <c r="F2326" t="s">
        <v>35</v>
      </c>
      <c r="G2326" t="s">
        <v>73</v>
      </c>
      <c r="H2326" t="s">
        <v>74</v>
      </c>
      <c r="I2326" t="s">
        <v>118</v>
      </c>
      <c r="J2326" t="s">
        <v>39</v>
      </c>
      <c r="K2326" s="7">
        <v>15</v>
      </c>
      <c r="L2326" t="s">
        <v>70</v>
      </c>
      <c r="M2326" t="s">
        <v>159</v>
      </c>
      <c r="N2326" t="s">
        <v>160</v>
      </c>
      <c r="O2326">
        <v>1191</v>
      </c>
      <c r="P2326" s="6">
        <v>175.41</v>
      </c>
      <c r="Q2326" s="6">
        <v>208913.31</v>
      </c>
      <c r="R2326" s="5">
        <v>0.15</v>
      </c>
      <c r="S2326" s="6">
        <v>177576.31349999999</v>
      </c>
      <c r="T2326" s="6">
        <v>5721.3</v>
      </c>
      <c r="U2326" s="6">
        <v>126619.09</v>
      </c>
      <c r="V2326" s="6">
        <v>2201.6799999999998</v>
      </c>
      <c r="W2326" s="6">
        <v>11119.81</v>
      </c>
      <c r="X2326" s="6">
        <v>31914.433499999999</v>
      </c>
      <c r="Y2326" s="5">
        <v>0.179722356382852</v>
      </c>
      <c r="Z2326" t="s">
        <v>40</v>
      </c>
      <c r="AA2326" t="s">
        <v>64</v>
      </c>
      <c r="AB2326" t="s">
        <v>42</v>
      </c>
      <c r="AC2326" t="s">
        <v>76</v>
      </c>
      <c r="AD2326" t="s">
        <v>123</v>
      </c>
      <c r="AE2326" t="s">
        <v>58</v>
      </c>
      <c r="AF2326" t="str">
        <f>TEXT(Agricultural_Export_Analysis_Cleaned_Dataset[[#This Row],[Order_Date]],"mmm")</f>
        <v>Jan</v>
      </c>
      <c r="AG2326" t="str">
        <f>TEXT(Agricultural_Export_Analysis_Cleaned_Dataset[[#This Row],[Order_Date]],"yyyy")</f>
        <v>2025</v>
      </c>
      <c r="AH2326" t="str">
        <f>TEXT(Agricultural_Export_Analysis_Cleaned_Dataset[[#This Row],[Order_Date]],"ddd")</f>
        <v>Tue</v>
      </c>
      <c r="AI2326" t="str">
        <f>TEXT(Agricultural_Export_Analysis_Cleaned_Dataset[[#This Row],[Ship_Date]],"yyyy")</f>
        <v>2025</v>
      </c>
      <c r="AJ2326" t="str">
        <f>TEXT(Agricultural_Export_Analysis_Cleaned_Dataset[[#This Row],[Ship_Date]],"mmm")</f>
        <v>Feb</v>
      </c>
      <c r="AK2326" t="str">
        <f>TEXT(Agricultural_Export_Analysis_Cleaned_Dataset[[#This Row],[Ship_Date]],"ddd")</f>
        <v>Sun</v>
      </c>
      <c r="AL2326" t="str">
        <f>TEXT(Agricultural_Export_Analysis_Cleaned_Dataset[[#This Row],[Delivery_Date]],"yyyy")</f>
        <v>2025</v>
      </c>
      <c r="AM2326" t="str">
        <f>TEXT(Agricultural_Export_Analysis_Cleaned_Dataset[[#This Row],[Delivery_Date]],"mmm")</f>
        <v>Mar</v>
      </c>
      <c r="AN2326" t="str">
        <f>TEXT(Agricultural_Export_Analysis_Cleaned_Dataset[[#This Row],[Delivery_Date]],"ddd")</f>
        <v>Mon</v>
      </c>
      <c r="AO2326">
        <f>Agricultural_Export_Analysis_Cleaned_Dataset[[#This Row],[Delivery_Date]]-Agricultural_Export_Analysis_Cleaned_Dataset[[#This Row],[Ship_Date]]</f>
        <v>36</v>
      </c>
      <c r="AP2326">
        <f>Agricultural_Export_Analysis_Cleaned_Dataset[[#This Row],[Ship_Date]]-Agricultural_Export_Analysis_Cleaned_Dataset[[#This Row],[Order_Date]]</f>
        <v>5</v>
      </c>
      <c r="AQ2326" s="4" t="str">
        <f>TEXT(Agricultural_Export_Analysis_Cleaned_Dataset[[#This Row],[Order_Date]],"mmm yyyy")</f>
        <v>Jan 2025</v>
      </c>
    </row>
    <row r="2327" spans="1:43" x14ac:dyDescent="0.3">
      <c r="A2327" t="s">
        <v>4487</v>
      </c>
      <c r="B2327" t="s">
        <v>4488</v>
      </c>
      <c r="C2327" s="2">
        <v>45928</v>
      </c>
      <c r="D2327" s="2">
        <v>45937</v>
      </c>
      <c r="E2327" s="2">
        <v>45953</v>
      </c>
      <c r="F2327" t="s">
        <v>35</v>
      </c>
      <c r="G2327" t="s">
        <v>73</v>
      </c>
      <c r="H2327" t="s">
        <v>51</v>
      </c>
      <c r="I2327" t="s">
        <v>118</v>
      </c>
      <c r="J2327" t="s">
        <v>39</v>
      </c>
      <c r="K2327" s="7">
        <v>7</v>
      </c>
      <c r="L2327" t="s">
        <v>87</v>
      </c>
      <c r="M2327" t="s">
        <v>107</v>
      </c>
      <c r="N2327" t="s">
        <v>108</v>
      </c>
      <c r="O2327">
        <v>753</v>
      </c>
      <c r="P2327" s="6">
        <v>189.13</v>
      </c>
      <c r="Q2327" s="6">
        <v>142414.89000000001</v>
      </c>
      <c r="R2327" s="5">
        <v>0.15</v>
      </c>
      <c r="S2327" s="6">
        <v>121052.6565</v>
      </c>
      <c r="T2327" s="6">
        <v>5438.29</v>
      </c>
      <c r="U2327" s="6">
        <v>77754.83</v>
      </c>
      <c r="V2327" s="6">
        <v>823.05</v>
      </c>
      <c r="W2327" s="6">
        <v>5879.7</v>
      </c>
      <c r="X2327" s="6">
        <v>31156.786499999998</v>
      </c>
      <c r="Y2327" s="5">
        <v>0.25738209636068599</v>
      </c>
      <c r="Z2327" t="s">
        <v>103</v>
      </c>
      <c r="AA2327" t="s">
        <v>104</v>
      </c>
      <c r="AB2327" t="s">
        <v>56</v>
      </c>
      <c r="AC2327" t="s">
        <v>76</v>
      </c>
      <c r="AD2327" t="s">
        <v>44</v>
      </c>
      <c r="AE2327" t="s">
        <v>45</v>
      </c>
      <c r="AF2327" t="str">
        <f>TEXT(Agricultural_Export_Analysis_Cleaned_Dataset[[#This Row],[Order_Date]],"mmm")</f>
        <v>Sep</v>
      </c>
      <c r="AG2327" t="str">
        <f>TEXT(Agricultural_Export_Analysis_Cleaned_Dataset[[#This Row],[Order_Date]],"yyyy")</f>
        <v>2025</v>
      </c>
      <c r="AH2327" t="str">
        <f>TEXT(Agricultural_Export_Analysis_Cleaned_Dataset[[#This Row],[Order_Date]],"ddd")</f>
        <v>Sun</v>
      </c>
      <c r="AI2327" t="str">
        <f>TEXT(Agricultural_Export_Analysis_Cleaned_Dataset[[#This Row],[Ship_Date]],"yyyy")</f>
        <v>2025</v>
      </c>
      <c r="AJ2327" t="str">
        <f>TEXT(Agricultural_Export_Analysis_Cleaned_Dataset[[#This Row],[Ship_Date]],"mmm")</f>
        <v>Oct</v>
      </c>
      <c r="AK2327" t="str">
        <f>TEXT(Agricultural_Export_Analysis_Cleaned_Dataset[[#This Row],[Ship_Date]],"ddd")</f>
        <v>Tue</v>
      </c>
      <c r="AL2327" t="str">
        <f>TEXT(Agricultural_Export_Analysis_Cleaned_Dataset[[#This Row],[Delivery_Date]],"yyyy")</f>
        <v>2025</v>
      </c>
      <c r="AM2327" t="str">
        <f>TEXT(Agricultural_Export_Analysis_Cleaned_Dataset[[#This Row],[Delivery_Date]],"mmm")</f>
        <v>Oct</v>
      </c>
      <c r="AN2327" t="str">
        <f>TEXT(Agricultural_Export_Analysis_Cleaned_Dataset[[#This Row],[Delivery_Date]],"ddd")</f>
        <v>Thu</v>
      </c>
      <c r="AO2327">
        <f>Agricultural_Export_Analysis_Cleaned_Dataset[[#This Row],[Delivery_Date]]-Agricultural_Export_Analysis_Cleaned_Dataset[[#This Row],[Ship_Date]]</f>
        <v>16</v>
      </c>
      <c r="AP2327">
        <f>Agricultural_Export_Analysis_Cleaned_Dataset[[#This Row],[Ship_Date]]-Agricultural_Export_Analysis_Cleaned_Dataset[[#This Row],[Order_Date]]</f>
        <v>9</v>
      </c>
      <c r="AQ2327" s="4" t="str">
        <f>TEXT(Agricultural_Export_Analysis_Cleaned_Dataset[[#This Row],[Order_Date]],"mmm yyyy")</f>
        <v>Sep 2025</v>
      </c>
    </row>
    <row r="2328" spans="1:43" x14ac:dyDescent="0.3">
      <c r="A2328" t="s">
        <v>4489</v>
      </c>
      <c r="B2328" t="s">
        <v>4490</v>
      </c>
      <c r="C2328" s="2">
        <v>45634</v>
      </c>
      <c r="D2328" s="2">
        <v>45636</v>
      </c>
      <c r="E2328" s="2">
        <v>45657</v>
      </c>
      <c r="F2328" t="s">
        <v>35</v>
      </c>
      <c r="G2328" t="s">
        <v>117</v>
      </c>
      <c r="H2328" t="s">
        <v>74</v>
      </c>
      <c r="I2328" t="s">
        <v>52</v>
      </c>
      <c r="J2328" t="s">
        <v>63</v>
      </c>
      <c r="K2328" s="7">
        <v>0</v>
      </c>
      <c r="L2328" t="s">
        <v>87</v>
      </c>
      <c r="M2328" t="s">
        <v>130</v>
      </c>
      <c r="N2328" t="s">
        <v>131</v>
      </c>
      <c r="O2328">
        <v>811</v>
      </c>
      <c r="P2328" s="6">
        <v>36.909999999999997</v>
      </c>
      <c r="Q2328" s="6">
        <v>29934.01</v>
      </c>
      <c r="R2328" s="5">
        <v>0.15</v>
      </c>
      <c r="S2328" s="6">
        <v>25443.908500000001</v>
      </c>
      <c r="T2328" s="6">
        <v>3339.47</v>
      </c>
      <c r="U2328" s="6">
        <v>13068.05</v>
      </c>
      <c r="V2328" s="6">
        <v>217.08</v>
      </c>
      <c r="W2328" s="6">
        <v>2044.06</v>
      </c>
      <c r="X2328" s="6">
        <v>6775.2484999999997</v>
      </c>
      <c r="Y2328" s="5">
        <v>0.266281750698797</v>
      </c>
      <c r="Z2328" t="s">
        <v>54</v>
      </c>
      <c r="AA2328" t="s">
        <v>55</v>
      </c>
      <c r="AB2328" t="s">
        <v>83</v>
      </c>
      <c r="AC2328" t="s">
        <v>66</v>
      </c>
      <c r="AD2328" t="s">
        <v>44</v>
      </c>
      <c r="AE2328" t="s">
        <v>45</v>
      </c>
      <c r="AF2328" t="str">
        <f>TEXT(Agricultural_Export_Analysis_Cleaned_Dataset[[#This Row],[Order_Date]],"mmm")</f>
        <v>Dec</v>
      </c>
      <c r="AG2328" t="str">
        <f>TEXT(Agricultural_Export_Analysis_Cleaned_Dataset[[#This Row],[Order_Date]],"yyyy")</f>
        <v>2024</v>
      </c>
      <c r="AH2328" t="str">
        <f>TEXT(Agricultural_Export_Analysis_Cleaned_Dataset[[#This Row],[Order_Date]],"ddd")</f>
        <v>Sun</v>
      </c>
      <c r="AI2328" t="str">
        <f>TEXT(Agricultural_Export_Analysis_Cleaned_Dataset[[#This Row],[Ship_Date]],"yyyy")</f>
        <v>2024</v>
      </c>
      <c r="AJ2328" t="str">
        <f>TEXT(Agricultural_Export_Analysis_Cleaned_Dataset[[#This Row],[Ship_Date]],"mmm")</f>
        <v>Dec</v>
      </c>
      <c r="AK2328" t="str">
        <f>TEXT(Agricultural_Export_Analysis_Cleaned_Dataset[[#This Row],[Ship_Date]],"ddd")</f>
        <v>Tue</v>
      </c>
      <c r="AL2328" t="str">
        <f>TEXT(Agricultural_Export_Analysis_Cleaned_Dataset[[#This Row],[Delivery_Date]],"yyyy")</f>
        <v>2024</v>
      </c>
      <c r="AM2328" t="str">
        <f>TEXT(Agricultural_Export_Analysis_Cleaned_Dataset[[#This Row],[Delivery_Date]],"mmm")</f>
        <v>Dec</v>
      </c>
      <c r="AN2328" t="str">
        <f>TEXT(Agricultural_Export_Analysis_Cleaned_Dataset[[#This Row],[Delivery_Date]],"ddd")</f>
        <v>Tue</v>
      </c>
      <c r="AO2328">
        <f>Agricultural_Export_Analysis_Cleaned_Dataset[[#This Row],[Delivery_Date]]-Agricultural_Export_Analysis_Cleaned_Dataset[[#This Row],[Ship_Date]]</f>
        <v>21</v>
      </c>
      <c r="AP2328">
        <f>Agricultural_Export_Analysis_Cleaned_Dataset[[#This Row],[Ship_Date]]-Agricultural_Export_Analysis_Cleaned_Dataset[[#This Row],[Order_Date]]</f>
        <v>2</v>
      </c>
      <c r="AQ2328" s="4" t="str">
        <f>TEXT(Agricultural_Export_Analysis_Cleaned_Dataset[[#This Row],[Order_Date]],"mmm yyyy")</f>
        <v>Dec 2024</v>
      </c>
    </row>
    <row r="2329" spans="1:43" x14ac:dyDescent="0.3">
      <c r="A2329" t="s">
        <v>4491</v>
      </c>
      <c r="B2329" t="s">
        <v>4492</v>
      </c>
      <c r="C2329" s="2">
        <v>45955</v>
      </c>
      <c r="D2329" s="2">
        <v>45958</v>
      </c>
      <c r="E2329" s="2">
        <v>45969</v>
      </c>
      <c r="F2329" t="s">
        <v>35</v>
      </c>
      <c r="G2329" t="s">
        <v>50</v>
      </c>
      <c r="H2329" t="s">
        <v>37</v>
      </c>
      <c r="I2329" t="s">
        <v>38</v>
      </c>
      <c r="J2329" t="s">
        <v>39</v>
      </c>
      <c r="K2329" s="7">
        <v>4</v>
      </c>
      <c r="L2329" t="s">
        <v>70</v>
      </c>
      <c r="M2329" t="s">
        <v>71</v>
      </c>
      <c r="N2329" t="s">
        <v>72</v>
      </c>
      <c r="O2329">
        <v>717</v>
      </c>
      <c r="P2329" s="6">
        <v>290.64999999999998</v>
      </c>
      <c r="Q2329" s="6">
        <v>208396.05</v>
      </c>
      <c r="R2329" s="5">
        <v>0.05</v>
      </c>
      <c r="S2329" s="6">
        <v>197976.2475</v>
      </c>
      <c r="T2329" s="6">
        <v>8105.12</v>
      </c>
      <c r="U2329" s="6">
        <v>99671.01</v>
      </c>
      <c r="V2329" s="6">
        <v>399.26</v>
      </c>
      <c r="W2329" s="6">
        <v>7739.93</v>
      </c>
      <c r="X2329" s="6">
        <v>82060.927500000005</v>
      </c>
      <c r="Y2329" s="5">
        <v>0.41449885294951899</v>
      </c>
      <c r="Z2329" t="s">
        <v>54</v>
      </c>
      <c r="AA2329" t="s">
        <v>75</v>
      </c>
      <c r="AB2329" t="s">
        <v>65</v>
      </c>
      <c r="AC2329" t="s">
        <v>43</v>
      </c>
      <c r="AD2329" t="s">
        <v>44</v>
      </c>
      <c r="AE2329" t="s">
        <v>67</v>
      </c>
      <c r="AF2329" t="str">
        <f>TEXT(Agricultural_Export_Analysis_Cleaned_Dataset[[#This Row],[Order_Date]],"mmm")</f>
        <v>Oct</v>
      </c>
      <c r="AG2329" t="str">
        <f>TEXT(Agricultural_Export_Analysis_Cleaned_Dataset[[#This Row],[Order_Date]],"yyyy")</f>
        <v>2025</v>
      </c>
      <c r="AH2329" t="str">
        <f>TEXT(Agricultural_Export_Analysis_Cleaned_Dataset[[#This Row],[Order_Date]],"ddd")</f>
        <v>Sat</v>
      </c>
      <c r="AI2329" t="str">
        <f>TEXT(Agricultural_Export_Analysis_Cleaned_Dataset[[#This Row],[Ship_Date]],"yyyy")</f>
        <v>2025</v>
      </c>
      <c r="AJ2329" t="str">
        <f>TEXT(Agricultural_Export_Analysis_Cleaned_Dataset[[#This Row],[Ship_Date]],"mmm")</f>
        <v>Oct</v>
      </c>
      <c r="AK2329" t="str">
        <f>TEXT(Agricultural_Export_Analysis_Cleaned_Dataset[[#This Row],[Ship_Date]],"ddd")</f>
        <v>Tue</v>
      </c>
      <c r="AL2329" t="str">
        <f>TEXT(Agricultural_Export_Analysis_Cleaned_Dataset[[#This Row],[Delivery_Date]],"yyyy")</f>
        <v>2025</v>
      </c>
      <c r="AM2329" t="str">
        <f>TEXT(Agricultural_Export_Analysis_Cleaned_Dataset[[#This Row],[Delivery_Date]],"mmm")</f>
        <v>Nov</v>
      </c>
      <c r="AN2329" t="str">
        <f>TEXT(Agricultural_Export_Analysis_Cleaned_Dataset[[#This Row],[Delivery_Date]],"ddd")</f>
        <v>Sat</v>
      </c>
      <c r="AO2329">
        <f>Agricultural_Export_Analysis_Cleaned_Dataset[[#This Row],[Delivery_Date]]-Agricultural_Export_Analysis_Cleaned_Dataset[[#This Row],[Ship_Date]]</f>
        <v>11</v>
      </c>
      <c r="AP2329">
        <f>Agricultural_Export_Analysis_Cleaned_Dataset[[#This Row],[Ship_Date]]-Agricultural_Export_Analysis_Cleaned_Dataset[[#This Row],[Order_Date]]</f>
        <v>3</v>
      </c>
      <c r="AQ2329" s="4" t="str">
        <f>TEXT(Agricultural_Export_Analysis_Cleaned_Dataset[[#This Row],[Order_Date]],"mmm yyyy")</f>
        <v>Oct 2025</v>
      </c>
    </row>
    <row r="2330" spans="1:43" x14ac:dyDescent="0.3">
      <c r="A2330" t="s">
        <v>4493</v>
      </c>
      <c r="B2330" t="s">
        <v>4312</v>
      </c>
      <c r="C2330" s="2">
        <v>45930</v>
      </c>
      <c r="D2330" s="2">
        <v>45931</v>
      </c>
      <c r="E2330" s="2">
        <v>45962</v>
      </c>
      <c r="F2330" t="s">
        <v>35</v>
      </c>
      <c r="G2330" t="s">
        <v>50</v>
      </c>
      <c r="H2330" t="s">
        <v>51</v>
      </c>
      <c r="I2330" t="s">
        <v>97</v>
      </c>
      <c r="J2330" t="s">
        <v>112</v>
      </c>
      <c r="K2330" s="7">
        <v>7</v>
      </c>
      <c r="L2330" t="s">
        <v>70</v>
      </c>
      <c r="M2330" t="s">
        <v>61</v>
      </c>
      <c r="N2330" t="s">
        <v>62</v>
      </c>
      <c r="O2330">
        <v>1477</v>
      </c>
      <c r="P2330" s="6">
        <v>396.21</v>
      </c>
      <c r="Q2330" s="6">
        <v>585202.17000000004</v>
      </c>
      <c r="R2330" s="5">
        <v>0.1</v>
      </c>
      <c r="S2330" s="6">
        <v>526681.95299999998</v>
      </c>
      <c r="T2330" s="6">
        <v>3308.31</v>
      </c>
      <c r="U2330" s="6">
        <v>385662.98</v>
      </c>
      <c r="V2330" s="6">
        <v>249.65</v>
      </c>
      <c r="W2330" s="6">
        <v>24438.54</v>
      </c>
      <c r="X2330" s="6">
        <v>113022.473</v>
      </c>
      <c r="Y2330" s="5">
        <v>0.214593403772846</v>
      </c>
      <c r="Z2330" t="s">
        <v>103</v>
      </c>
      <c r="AA2330" t="s">
        <v>104</v>
      </c>
      <c r="AB2330" t="s">
        <v>56</v>
      </c>
      <c r="AC2330" t="s">
        <v>66</v>
      </c>
      <c r="AD2330" t="s">
        <v>57</v>
      </c>
      <c r="AE2330" t="s">
        <v>45</v>
      </c>
      <c r="AF2330" t="str">
        <f>TEXT(Agricultural_Export_Analysis_Cleaned_Dataset[[#This Row],[Order_Date]],"mmm")</f>
        <v>Sep</v>
      </c>
      <c r="AG2330" t="str">
        <f>TEXT(Agricultural_Export_Analysis_Cleaned_Dataset[[#This Row],[Order_Date]],"yyyy")</f>
        <v>2025</v>
      </c>
      <c r="AH2330" t="str">
        <f>TEXT(Agricultural_Export_Analysis_Cleaned_Dataset[[#This Row],[Order_Date]],"ddd")</f>
        <v>Tue</v>
      </c>
      <c r="AI2330" t="str">
        <f>TEXT(Agricultural_Export_Analysis_Cleaned_Dataset[[#This Row],[Ship_Date]],"yyyy")</f>
        <v>2025</v>
      </c>
      <c r="AJ2330" t="str">
        <f>TEXT(Agricultural_Export_Analysis_Cleaned_Dataset[[#This Row],[Ship_Date]],"mmm")</f>
        <v>Oct</v>
      </c>
      <c r="AK2330" t="str">
        <f>TEXT(Agricultural_Export_Analysis_Cleaned_Dataset[[#This Row],[Ship_Date]],"ddd")</f>
        <v>Wed</v>
      </c>
      <c r="AL2330" t="str">
        <f>TEXT(Agricultural_Export_Analysis_Cleaned_Dataset[[#This Row],[Delivery_Date]],"yyyy")</f>
        <v>2025</v>
      </c>
      <c r="AM2330" t="str">
        <f>TEXT(Agricultural_Export_Analysis_Cleaned_Dataset[[#This Row],[Delivery_Date]],"mmm")</f>
        <v>Nov</v>
      </c>
      <c r="AN2330" t="str">
        <f>TEXT(Agricultural_Export_Analysis_Cleaned_Dataset[[#This Row],[Delivery_Date]],"ddd")</f>
        <v>Sat</v>
      </c>
      <c r="AO2330">
        <f>Agricultural_Export_Analysis_Cleaned_Dataset[[#This Row],[Delivery_Date]]-Agricultural_Export_Analysis_Cleaned_Dataset[[#This Row],[Ship_Date]]</f>
        <v>31</v>
      </c>
      <c r="AP2330">
        <f>Agricultural_Export_Analysis_Cleaned_Dataset[[#This Row],[Ship_Date]]-Agricultural_Export_Analysis_Cleaned_Dataset[[#This Row],[Order_Date]]</f>
        <v>1</v>
      </c>
      <c r="AQ2330" s="4" t="str">
        <f>TEXT(Agricultural_Export_Analysis_Cleaned_Dataset[[#This Row],[Order_Date]],"mmm yyyy")</f>
        <v>Sep 2025</v>
      </c>
    </row>
    <row r="2331" spans="1:43" x14ac:dyDescent="0.3">
      <c r="A2331" t="s">
        <v>4494</v>
      </c>
      <c r="B2331" t="s">
        <v>4495</v>
      </c>
      <c r="C2331" s="2">
        <v>45809</v>
      </c>
      <c r="D2331" s="2">
        <v>45816</v>
      </c>
      <c r="E2331" s="2">
        <v>45833</v>
      </c>
      <c r="F2331" t="s">
        <v>35</v>
      </c>
      <c r="G2331" t="s">
        <v>8932</v>
      </c>
      <c r="H2331" t="s">
        <v>51</v>
      </c>
      <c r="I2331" t="s">
        <v>118</v>
      </c>
      <c r="J2331" t="s">
        <v>53</v>
      </c>
      <c r="K2331" s="7">
        <v>0</v>
      </c>
      <c r="L2331" t="s">
        <v>87</v>
      </c>
      <c r="M2331" t="s">
        <v>88</v>
      </c>
      <c r="N2331" t="s">
        <v>89</v>
      </c>
      <c r="O2331">
        <v>1352</v>
      </c>
      <c r="P2331" s="6">
        <v>166.77</v>
      </c>
      <c r="Q2331" s="6">
        <v>225473.04</v>
      </c>
      <c r="R2331" s="5">
        <v>0.15</v>
      </c>
      <c r="S2331" s="6">
        <v>191652.084</v>
      </c>
      <c r="T2331" s="6">
        <v>19347.986099999998</v>
      </c>
      <c r="U2331" s="6">
        <v>108691.78</v>
      </c>
      <c r="V2331" s="6">
        <v>1646.32</v>
      </c>
      <c r="W2331" s="6">
        <v>7900.56</v>
      </c>
      <c r="X2331" s="6">
        <v>54065.437899999997</v>
      </c>
      <c r="Y2331" s="5">
        <v>0.282102008736832</v>
      </c>
      <c r="Z2331" t="s">
        <v>81</v>
      </c>
      <c r="AA2331" t="s">
        <v>150</v>
      </c>
      <c r="AB2331" t="s">
        <v>56</v>
      </c>
      <c r="AC2331" t="s">
        <v>43</v>
      </c>
      <c r="AD2331" t="s">
        <v>44</v>
      </c>
      <c r="AE2331" t="s">
        <v>58</v>
      </c>
      <c r="AF2331" t="str">
        <f>TEXT(Agricultural_Export_Analysis_Cleaned_Dataset[[#This Row],[Order_Date]],"mmm")</f>
        <v>Jun</v>
      </c>
      <c r="AG2331" t="str">
        <f>TEXT(Agricultural_Export_Analysis_Cleaned_Dataset[[#This Row],[Order_Date]],"yyyy")</f>
        <v>2025</v>
      </c>
      <c r="AH2331" t="str">
        <f>TEXT(Agricultural_Export_Analysis_Cleaned_Dataset[[#This Row],[Order_Date]],"ddd")</f>
        <v>Sun</v>
      </c>
      <c r="AI2331" t="str">
        <f>TEXT(Agricultural_Export_Analysis_Cleaned_Dataset[[#This Row],[Ship_Date]],"yyyy")</f>
        <v>2025</v>
      </c>
      <c r="AJ2331" t="str">
        <f>TEXT(Agricultural_Export_Analysis_Cleaned_Dataset[[#This Row],[Ship_Date]],"mmm")</f>
        <v>Jun</v>
      </c>
      <c r="AK2331" t="str">
        <f>TEXT(Agricultural_Export_Analysis_Cleaned_Dataset[[#This Row],[Ship_Date]],"ddd")</f>
        <v>Sun</v>
      </c>
      <c r="AL2331" t="str">
        <f>TEXT(Agricultural_Export_Analysis_Cleaned_Dataset[[#This Row],[Delivery_Date]],"yyyy")</f>
        <v>2025</v>
      </c>
      <c r="AM2331" t="str">
        <f>TEXT(Agricultural_Export_Analysis_Cleaned_Dataset[[#This Row],[Delivery_Date]],"mmm")</f>
        <v>Jun</v>
      </c>
      <c r="AN2331" t="str">
        <f>TEXT(Agricultural_Export_Analysis_Cleaned_Dataset[[#This Row],[Delivery_Date]],"ddd")</f>
        <v>Wed</v>
      </c>
      <c r="AO2331">
        <f>Agricultural_Export_Analysis_Cleaned_Dataset[[#This Row],[Delivery_Date]]-Agricultural_Export_Analysis_Cleaned_Dataset[[#This Row],[Ship_Date]]</f>
        <v>17</v>
      </c>
      <c r="AP2331">
        <f>Agricultural_Export_Analysis_Cleaned_Dataset[[#This Row],[Ship_Date]]-Agricultural_Export_Analysis_Cleaned_Dataset[[#This Row],[Order_Date]]</f>
        <v>7</v>
      </c>
      <c r="AQ2331" s="4" t="str">
        <f>TEXT(Agricultural_Export_Analysis_Cleaned_Dataset[[#This Row],[Order_Date]],"mmm yyyy")</f>
        <v>Jun 2025</v>
      </c>
    </row>
    <row r="2332" spans="1:43" x14ac:dyDescent="0.3">
      <c r="A2332" t="s">
        <v>4496</v>
      </c>
      <c r="B2332" t="s">
        <v>4497</v>
      </c>
      <c r="C2332" s="2">
        <v>45869</v>
      </c>
      <c r="D2332" s="2">
        <v>45870</v>
      </c>
      <c r="E2332" s="2">
        <v>45885</v>
      </c>
      <c r="F2332" t="s">
        <v>35</v>
      </c>
      <c r="G2332" t="s">
        <v>132</v>
      </c>
      <c r="H2332" t="s">
        <v>51</v>
      </c>
      <c r="I2332" t="s">
        <v>52</v>
      </c>
      <c r="J2332" t="s">
        <v>53</v>
      </c>
      <c r="K2332" s="7">
        <v>0</v>
      </c>
      <c r="L2332" t="s">
        <v>32</v>
      </c>
      <c r="M2332" t="s">
        <v>48</v>
      </c>
      <c r="N2332" t="s">
        <v>49</v>
      </c>
      <c r="O2332">
        <v>649</v>
      </c>
      <c r="P2332" s="6">
        <v>110.74</v>
      </c>
      <c r="Q2332" s="6">
        <v>71870.259999999995</v>
      </c>
      <c r="R2332" s="5">
        <v>0.15</v>
      </c>
      <c r="S2332" s="6">
        <v>61089.720999999998</v>
      </c>
      <c r="T2332" s="6">
        <v>2857.18</v>
      </c>
      <c r="U2332" s="6">
        <v>39118.43</v>
      </c>
      <c r="V2332" s="6">
        <v>295.3</v>
      </c>
      <c r="W2332" s="6">
        <v>5462.95</v>
      </c>
      <c r="X2332" s="6">
        <v>13355.861000000001</v>
      </c>
      <c r="Y2332" s="5">
        <v>0.21862697654160199</v>
      </c>
      <c r="Z2332" t="s">
        <v>103</v>
      </c>
      <c r="AA2332" t="s">
        <v>119</v>
      </c>
      <c r="AB2332" t="s">
        <v>56</v>
      </c>
      <c r="AC2332" t="s">
        <v>43</v>
      </c>
      <c r="AD2332" t="s">
        <v>98</v>
      </c>
      <c r="AE2332" t="s">
        <v>67</v>
      </c>
      <c r="AF2332" t="str">
        <f>TEXT(Agricultural_Export_Analysis_Cleaned_Dataset[[#This Row],[Order_Date]],"mmm")</f>
        <v>Jul</v>
      </c>
      <c r="AG2332" t="str">
        <f>TEXT(Agricultural_Export_Analysis_Cleaned_Dataset[[#This Row],[Order_Date]],"yyyy")</f>
        <v>2025</v>
      </c>
      <c r="AH2332" t="str">
        <f>TEXT(Agricultural_Export_Analysis_Cleaned_Dataset[[#This Row],[Order_Date]],"ddd")</f>
        <v>Thu</v>
      </c>
      <c r="AI2332" t="str">
        <f>TEXT(Agricultural_Export_Analysis_Cleaned_Dataset[[#This Row],[Ship_Date]],"yyyy")</f>
        <v>2025</v>
      </c>
      <c r="AJ2332" t="str">
        <f>TEXT(Agricultural_Export_Analysis_Cleaned_Dataset[[#This Row],[Ship_Date]],"mmm")</f>
        <v>Aug</v>
      </c>
      <c r="AK2332" t="str">
        <f>TEXT(Agricultural_Export_Analysis_Cleaned_Dataset[[#This Row],[Ship_Date]],"ddd")</f>
        <v>Fri</v>
      </c>
      <c r="AL2332" t="str">
        <f>TEXT(Agricultural_Export_Analysis_Cleaned_Dataset[[#This Row],[Delivery_Date]],"yyyy")</f>
        <v>2025</v>
      </c>
      <c r="AM2332" t="str">
        <f>TEXT(Agricultural_Export_Analysis_Cleaned_Dataset[[#This Row],[Delivery_Date]],"mmm")</f>
        <v>Aug</v>
      </c>
      <c r="AN2332" t="str">
        <f>TEXT(Agricultural_Export_Analysis_Cleaned_Dataset[[#This Row],[Delivery_Date]],"ddd")</f>
        <v>Sat</v>
      </c>
      <c r="AO2332">
        <f>Agricultural_Export_Analysis_Cleaned_Dataset[[#This Row],[Delivery_Date]]-Agricultural_Export_Analysis_Cleaned_Dataset[[#This Row],[Ship_Date]]</f>
        <v>15</v>
      </c>
      <c r="AP2332">
        <f>Agricultural_Export_Analysis_Cleaned_Dataset[[#This Row],[Ship_Date]]-Agricultural_Export_Analysis_Cleaned_Dataset[[#This Row],[Order_Date]]</f>
        <v>1</v>
      </c>
      <c r="AQ2332" s="4" t="str">
        <f>TEXT(Agricultural_Export_Analysis_Cleaned_Dataset[[#This Row],[Order_Date]],"mmm yyyy")</f>
        <v>Jul 2025</v>
      </c>
    </row>
    <row r="2333" spans="1:43" x14ac:dyDescent="0.3">
      <c r="A2333" t="s">
        <v>4498</v>
      </c>
      <c r="B2333" t="s">
        <v>4499</v>
      </c>
      <c r="C2333" s="2">
        <v>45744</v>
      </c>
      <c r="D2333" s="2">
        <v>45751</v>
      </c>
      <c r="E2333" s="2">
        <v>45774</v>
      </c>
      <c r="F2333" t="s">
        <v>35</v>
      </c>
      <c r="G2333" t="s">
        <v>117</v>
      </c>
      <c r="H2333" t="s">
        <v>74</v>
      </c>
      <c r="I2333" t="s">
        <v>52</v>
      </c>
      <c r="J2333" t="s">
        <v>63</v>
      </c>
      <c r="K2333" s="7">
        <v>7</v>
      </c>
      <c r="L2333" t="s">
        <v>80</v>
      </c>
      <c r="M2333" t="s">
        <v>130</v>
      </c>
      <c r="N2333" t="s">
        <v>131</v>
      </c>
      <c r="O2333">
        <v>177</v>
      </c>
      <c r="P2333" s="6">
        <v>87.17</v>
      </c>
      <c r="Q2333" s="6">
        <v>15429.09</v>
      </c>
      <c r="R2333" s="5">
        <v>0.1</v>
      </c>
      <c r="S2333" s="6">
        <v>13886.181</v>
      </c>
      <c r="T2333" s="6">
        <v>9506.98</v>
      </c>
      <c r="U2333" s="6">
        <v>10108.18</v>
      </c>
      <c r="V2333" s="6">
        <v>1659.48</v>
      </c>
      <c r="W2333" s="6">
        <v>1622.64</v>
      </c>
      <c r="X2333" s="6">
        <v>-9011.0990000000002</v>
      </c>
      <c r="Y2333" s="5">
        <v>-0.64892564773568795</v>
      </c>
      <c r="Z2333" t="s">
        <v>40</v>
      </c>
      <c r="AA2333" t="s">
        <v>41</v>
      </c>
      <c r="AB2333" t="s">
        <v>65</v>
      </c>
      <c r="AC2333" t="s">
        <v>66</v>
      </c>
      <c r="AD2333" t="s">
        <v>93</v>
      </c>
      <c r="AE2333" t="s">
        <v>58</v>
      </c>
      <c r="AF2333" t="str">
        <f>TEXT(Agricultural_Export_Analysis_Cleaned_Dataset[[#This Row],[Order_Date]],"mmm")</f>
        <v>Mar</v>
      </c>
      <c r="AG2333" t="str">
        <f>TEXT(Agricultural_Export_Analysis_Cleaned_Dataset[[#This Row],[Order_Date]],"yyyy")</f>
        <v>2025</v>
      </c>
      <c r="AH2333" t="str">
        <f>TEXT(Agricultural_Export_Analysis_Cleaned_Dataset[[#This Row],[Order_Date]],"ddd")</f>
        <v>Fri</v>
      </c>
      <c r="AI2333" t="str">
        <f>TEXT(Agricultural_Export_Analysis_Cleaned_Dataset[[#This Row],[Ship_Date]],"yyyy")</f>
        <v>2025</v>
      </c>
      <c r="AJ2333" t="str">
        <f>TEXT(Agricultural_Export_Analysis_Cleaned_Dataset[[#This Row],[Ship_Date]],"mmm")</f>
        <v>Apr</v>
      </c>
      <c r="AK2333" t="str">
        <f>TEXT(Agricultural_Export_Analysis_Cleaned_Dataset[[#This Row],[Ship_Date]],"ddd")</f>
        <v>Fri</v>
      </c>
      <c r="AL2333" t="str">
        <f>TEXT(Agricultural_Export_Analysis_Cleaned_Dataset[[#This Row],[Delivery_Date]],"yyyy")</f>
        <v>2025</v>
      </c>
      <c r="AM2333" t="str">
        <f>TEXT(Agricultural_Export_Analysis_Cleaned_Dataset[[#This Row],[Delivery_Date]],"mmm")</f>
        <v>Apr</v>
      </c>
      <c r="AN2333" t="str">
        <f>TEXT(Agricultural_Export_Analysis_Cleaned_Dataset[[#This Row],[Delivery_Date]],"ddd")</f>
        <v>Sun</v>
      </c>
      <c r="AO2333">
        <f>Agricultural_Export_Analysis_Cleaned_Dataset[[#This Row],[Delivery_Date]]-Agricultural_Export_Analysis_Cleaned_Dataset[[#This Row],[Ship_Date]]</f>
        <v>23</v>
      </c>
      <c r="AP2333">
        <f>Agricultural_Export_Analysis_Cleaned_Dataset[[#This Row],[Ship_Date]]-Agricultural_Export_Analysis_Cleaned_Dataset[[#This Row],[Order_Date]]</f>
        <v>7</v>
      </c>
      <c r="AQ2333" s="4" t="str">
        <f>TEXT(Agricultural_Export_Analysis_Cleaned_Dataset[[#This Row],[Order_Date]],"mmm yyyy")</f>
        <v>Mar 2025</v>
      </c>
    </row>
    <row r="2334" spans="1:43" x14ac:dyDescent="0.3">
      <c r="A2334" t="s">
        <v>4500</v>
      </c>
      <c r="B2334" t="s">
        <v>4501</v>
      </c>
      <c r="C2334" s="2">
        <v>45559</v>
      </c>
      <c r="D2334" s="2">
        <v>45565</v>
      </c>
      <c r="E2334" s="2">
        <v>45576</v>
      </c>
      <c r="F2334" t="s">
        <v>35</v>
      </c>
      <c r="G2334" t="s">
        <v>8933</v>
      </c>
      <c r="H2334" t="s">
        <v>37</v>
      </c>
      <c r="I2334" t="s">
        <v>97</v>
      </c>
      <c r="J2334" t="s">
        <v>53</v>
      </c>
      <c r="K2334" s="7">
        <v>0</v>
      </c>
      <c r="L2334" t="s">
        <v>135</v>
      </c>
      <c r="M2334" t="s">
        <v>61</v>
      </c>
      <c r="N2334" t="s">
        <v>62</v>
      </c>
      <c r="O2334">
        <v>1825</v>
      </c>
      <c r="P2334" s="6">
        <v>120.66</v>
      </c>
      <c r="Q2334" s="6">
        <v>220204.5</v>
      </c>
      <c r="R2334" s="5">
        <v>0.05</v>
      </c>
      <c r="S2334" s="6">
        <v>209194.27499999999</v>
      </c>
      <c r="T2334" s="6">
        <v>13821.86</v>
      </c>
      <c r="U2334" s="6">
        <v>116012.04</v>
      </c>
      <c r="V2334" s="6">
        <v>416.43</v>
      </c>
      <c r="W2334" s="6">
        <v>19592.66</v>
      </c>
      <c r="X2334" s="6">
        <v>59351.285000000003</v>
      </c>
      <c r="Y2334" s="5">
        <v>0.28371371539684798</v>
      </c>
      <c r="Z2334" t="s">
        <v>103</v>
      </c>
      <c r="AA2334" t="s">
        <v>104</v>
      </c>
      <c r="AB2334" t="s">
        <v>56</v>
      </c>
      <c r="AC2334" t="s">
        <v>66</v>
      </c>
      <c r="AD2334" t="s">
        <v>98</v>
      </c>
      <c r="AE2334" t="s">
        <v>67</v>
      </c>
      <c r="AF2334" t="str">
        <f>TEXT(Agricultural_Export_Analysis_Cleaned_Dataset[[#This Row],[Order_Date]],"mmm")</f>
        <v>Sep</v>
      </c>
      <c r="AG2334" t="str">
        <f>TEXT(Agricultural_Export_Analysis_Cleaned_Dataset[[#This Row],[Order_Date]],"yyyy")</f>
        <v>2024</v>
      </c>
      <c r="AH2334" t="str">
        <f>TEXT(Agricultural_Export_Analysis_Cleaned_Dataset[[#This Row],[Order_Date]],"ddd")</f>
        <v>Tue</v>
      </c>
      <c r="AI2334" t="str">
        <f>TEXT(Agricultural_Export_Analysis_Cleaned_Dataset[[#This Row],[Ship_Date]],"yyyy")</f>
        <v>2024</v>
      </c>
      <c r="AJ2334" t="str">
        <f>TEXT(Agricultural_Export_Analysis_Cleaned_Dataset[[#This Row],[Ship_Date]],"mmm")</f>
        <v>Sep</v>
      </c>
      <c r="AK2334" t="str">
        <f>TEXT(Agricultural_Export_Analysis_Cleaned_Dataset[[#This Row],[Ship_Date]],"ddd")</f>
        <v>Mon</v>
      </c>
      <c r="AL2334" t="str">
        <f>TEXT(Agricultural_Export_Analysis_Cleaned_Dataset[[#This Row],[Delivery_Date]],"yyyy")</f>
        <v>2024</v>
      </c>
      <c r="AM2334" t="str">
        <f>TEXT(Agricultural_Export_Analysis_Cleaned_Dataset[[#This Row],[Delivery_Date]],"mmm")</f>
        <v>Oct</v>
      </c>
      <c r="AN2334" t="str">
        <f>TEXT(Agricultural_Export_Analysis_Cleaned_Dataset[[#This Row],[Delivery_Date]],"ddd")</f>
        <v>Fri</v>
      </c>
      <c r="AO2334">
        <f>Agricultural_Export_Analysis_Cleaned_Dataset[[#This Row],[Delivery_Date]]-Agricultural_Export_Analysis_Cleaned_Dataset[[#This Row],[Ship_Date]]</f>
        <v>11</v>
      </c>
      <c r="AP2334">
        <f>Agricultural_Export_Analysis_Cleaned_Dataset[[#This Row],[Ship_Date]]-Agricultural_Export_Analysis_Cleaned_Dataset[[#This Row],[Order_Date]]</f>
        <v>6</v>
      </c>
      <c r="AQ2334" s="4" t="str">
        <f>TEXT(Agricultural_Export_Analysis_Cleaned_Dataset[[#This Row],[Order_Date]],"mmm yyyy")</f>
        <v>Sep 2024</v>
      </c>
    </row>
    <row r="2335" spans="1:43" x14ac:dyDescent="0.3">
      <c r="A2335" t="s">
        <v>4502</v>
      </c>
      <c r="B2335" t="s">
        <v>4503</v>
      </c>
      <c r="C2335" s="2">
        <v>45632</v>
      </c>
      <c r="D2335" s="2">
        <v>45634</v>
      </c>
      <c r="E2335" s="2">
        <v>45662</v>
      </c>
      <c r="F2335" t="s">
        <v>35</v>
      </c>
      <c r="G2335" t="s">
        <v>117</v>
      </c>
      <c r="H2335" t="s">
        <v>37</v>
      </c>
      <c r="I2335" t="s">
        <v>97</v>
      </c>
      <c r="J2335" t="s">
        <v>112</v>
      </c>
      <c r="K2335" s="7">
        <v>4</v>
      </c>
      <c r="L2335" t="s">
        <v>87</v>
      </c>
      <c r="M2335" t="s">
        <v>33</v>
      </c>
      <c r="N2335" t="s">
        <v>34</v>
      </c>
      <c r="O2335">
        <v>1928</v>
      </c>
      <c r="P2335" s="6">
        <v>68.78</v>
      </c>
      <c r="Q2335" s="6">
        <v>132607.84</v>
      </c>
      <c r="R2335" s="5">
        <v>0.15</v>
      </c>
      <c r="S2335" s="6">
        <v>112716.664</v>
      </c>
      <c r="T2335" s="6">
        <v>12258.93</v>
      </c>
      <c r="U2335" s="6">
        <v>84328.41</v>
      </c>
      <c r="V2335" s="6">
        <v>1449.17</v>
      </c>
      <c r="W2335" s="6">
        <v>10950.01</v>
      </c>
      <c r="X2335" s="6">
        <v>3730.1439999999998</v>
      </c>
      <c r="Y2335" s="5">
        <v>3.3093101477879201E-2</v>
      </c>
      <c r="Z2335" t="s">
        <v>54</v>
      </c>
      <c r="AA2335" t="s">
        <v>55</v>
      </c>
      <c r="AB2335" t="s">
        <v>65</v>
      </c>
      <c r="AC2335" t="s">
        <v>76</v>
      </c>
      <c r="AD2335" t="s">
        <v>77</v>
      </c>
      <c r="AE2335" t="s">
        <v>58</v>
      </c>
      <c r="AF2335" t="str">
        <f>TEXT(Agricultural_Export_Analysis_Cleaned_Dataset[[#This Row],[Order_Date]],"mmm")</f>
        <v>Dec</v>
      </c>
      <c r="AG2335" t="str">
        <f>TEXT(Agricultural_Export_Analysis_Cleaned_Dataset[[#This Row],[Order_Date]],"yyyy")</f>
        <v>2024</v>
      </c>
      <c r="AH2335" t="str">
        <f>TEXT(Agricultural_Export_Analysis_Cleaned_Dataset[[#This Row],[Order_Date]],"ddd")</f>
        <v>Fri</v>
      </c>
      <c r="AI2335" t="str">
        <f>TEXT(Agricultural_Export_Analysis_Cleaned_Dataset[[#This Row],[Ship_Date]],"yyyy")</f>
        <v>2024</v>
      </c>
      <c r="AJ2335" t="str">
        <f>TEXT(Agricultural_Export_Analysis_Cleaned_Dataset[[#This Row],[Ship_Date]],"mmm")</f>
        <v>Dec</v>
      </c>
      <c r="AK2335" t="str">
        <f>TEXT(Agricultural_Export_Analysis_Cleaned_Dataset[[#This Row],[Ship_Date]],"ddd")</f>
        <v>Sun</v>
      </c>
      <c r="AL2335" t="str">
        <f>TEXT(Agricultural_Export_Analysis_Cleaned_Dataset[[#This Row],[Delivery_Date]],"yyyy")</f>
        <v>2025</v>
      </c>
      <c r="AM2335" t="str">
        <f>TEXT(Agricultural_Export_Analysis_Cleaned_Dataset[[#This Row],[Delivery_Date]],"mmm")</f>
        <v>Jan</v>
      </c>
      <c r="AN2335" t="str">
        <f>TEXT(Agricultural_Export_Analysis_Cleaned_Dataset[[#This Row],[Delivery_Date]],"ddd")</f>
        <v>Sun</v>
      </c>
      <c r="AO2335">
        <f>Agricultural_Export_Analysis_Cleaned_Dataset[[#This Row],[Delivery_Date]]-Agricultural_Export_Analysis_Cleaned_Dataset[[#This Row],[Ship_Date]]</f>
        <v>28</v>
      </c>
      <c r="AP2335">
        <f>Agricultural_Export_Analysis_Cleaned_Dataset[[#This Row],[Ship_Date]]-Agricultural_Export_Analysis_Cleaned_Dataset[[#This Row],[Order_Date]]</f>
        <v>2</v>
      </c>
      <c r="AQ2335" s="4" t="str">
        <f>TEXT(Agricultural_Export_Analysis_Cleaned_Dataset[[#This Row],[Order_Date]],"mmm yyyy")</f>
        <v>Dec 2024</v>
      </c>
    </row>
    <row r="2336" spans="1:43" x14ac:dyDescent="0.3">
      <c r="A2336" t="s">
        <v>4504</v>
      </c>
      <c r="B2336" t="s">
        <v>121</v>
      </c>
      <c r="C2336" s="2">
        <v>45938</v>
      </c>
      <c r="D2336" s="2">
        <v>45946</v>
      </c>
      <c r="E2336" s="2">
        <v>45968</v>
      </c>
      <c r="F2336" t="s">
        <v>35</v>
      </c>
      <c r="G2336" t="s">
        <v>36</v>
      </c>
      <c r="H2336" t="s">
        <v>37</v>
      </c>
      <c r="I2336" t="s">
        <v>91</v>
      </c>
      <c r="J2336" t="s">
        <v>112</v>
      </c>
      <c r="K2336" s="7">
        <v>10</v>
      </c>
      <c r="L2336" t="s">
        <v>135</v>
      </c>
      <c r="M2336" t="s">
        <v>61</v>
      </c>
      <c r="N2336" t="s">
        <v>62</v>
      </c>
      <c r="O2336">
        <v>575</v>
      </c>
      <c r="P2336" s="6">
        <v>324.3</v>
      </c>
      <c r="Q2336" s="6">
        <v>186472.5</v>
      </c>
      <c r="R2336" s="5">
        <v>0</v>
      </c>
      <c r="S2336" s="6">
        <v>186472.5</v>
      </c>
      <c r="T2336" s="6">
        <v>11282.35</v>
      </c>
      <c r="U2336" s="6">
        <v>91168.9</v>
      </c>
      <c r="V2336" s="6">
        <v>228.97</v>
      </c>
      <c r="W2336" s="6">
        <v>10821.73</v>
      </c>
      <c r="X2336" s="6">
        <v>72970.55</v>
      </c>
      <c r="Y2336" s="5">
        <v>0.39132070412527298</v>
      </c>
      <c r="Z2336" t="s">
        <v>54</v>
      </c>
      <c r="AA2336" t="s">
        <v>75</v>
      </c>
      <c r="AB2336" t="s">
        <v>65</v>
      </c>
      <c r="AC2336" t="s">
        <v>76</v>
      </c>
      <c r="AD2336" t="s">
        <v>44</v>
      </c>
      <c r="AE2336" t="s">
        <v>45</v>
      </c>
      <c r="AF2336" t="str">
        <f>TEXT(Agricultural_Export_Analysis_Cleaned_Dataset[[#This Row],[Order_Date]],"mmm")</f>
        <v>Oct</v>
      </c>
      <c r="AG2336" t="str">
        <f>TEXT(Agricultural_Export_Analysis_Cleaned_Dataset[[#This Row],[Order_Date]],"yyyy")</f>
        <v>2025</v>
      </c>
      <c r="AH2336" t="str">
        <f>TEXT(Agricultural_Export_Analysis_Cleaned_Dataset[[#This Row],[Order_Date]],"ddd")</f>
        <v>Wed</v>
      </c>
      <c r="AI2336" t="str">
        <f>TEXT(Agricultural_Export_Analysis_Cleaned_Dataset[[#This Row],[Ship_Date]],"yyyy")</f>
        <v>2025</v>
      </c>
      <c r="AJ2336" t="str">
        <f>TEXT(Agricultural_Export_Analysis_Cleaned_Dataset[[#This Row],[Ship_Date]],"mmm")</f>
        <v>Oct</v>
      </c>
      <c r="AK2336" t="str">
        <f>TEXT(Agricultural_Export_Analysis_Cleaned_Dataset[[#This Row],[Ship_Date]],"ddd")</f>
        <v>Thu</v>
      </c>
      <c r="AL2336" t="str">
        <f>TEXT(Agricultural_Export_Analysis_Cleaned_Dataset[[#This Row],[Delivery_Date]],"yyyy")</f>
        <v>2025</v>
      </c>
      <c r="AM2336" t="str">
        <f>TEXT(Agricultural_Export_Analysis_Cleaned_Dataset[[#This Row],[Delivery_Date]],"mmm")</f>
        <v>Nov</v>
      </c>
      <c r="AN2336" t="str">
        <f>TEXT(Agricultural_Export_Analysis_Cleaned_Dataset[[#This Row],[Delivery_Date]],"ddd")</f>
        <v>Fri</v>
      </c>
      <c r="AO2336">
        <f>Agricultural_Export_Analysis_Cleaned_Dataset[[#This Row],[Delivery_Date]]-Agricultural_Export_Analysis_Cleaned_Dataset[[#This Row],[Ship_Date]]</f>
        <v>22</v>
      </c>
      <c r="AP2336">
        <f>Agricultural_Export_Analysis_Cleaned_Dataset[[#This Row],[Ship_Date]]-Agricultural_Export_Analysis_Cleaned_Dataset[[#This Row],[Order_Date]]</f>
        <v>8</v>
      </c>
      <c r="AQ2336" s="4" t="str">
        <f>TEXT(Agricultural_Export_Analysis_Cleaned_Dataset[[#This Row],[Order_Date]],"mmm yyyy")</f>
        <v>Oct 2025</v>
      </c>
    </row>
    <row r="2337" spans="1:43" x14ac:dyDescent="0.3">
      <c r="A2337" t="s">
        <v>4505</v>
      </c>
      <c r="B2337" t="s">
        <v>4506</v>
      </c>
      <c r="C2337" s="2">
        <v>45852</v>
      </c>
      <c r="D2337" s="2">
        <v>45860</v>
      </c>
      <c r="E2337" s="2">
        <v>45890</v>
      </c>
      <c r="F2337" t="s">
        <v>35</v>
      </c>
      <c r="G2337" t="s">
        <v>132</v>
      </c>
      <c r="H2337" t="s">
        <v>37</v>
      </c>
      <c r="I2337" t="s">
        <v>91</v>
      </c>
      <c r="J2337" t="s">
        <v>53</v>
      </c>
      <c r="K2337" s="7">
        <v>0</v>
      </c>
      <c r="L2337" t="s">
        <v>135</v>
      </c>
      <c r="M2337" t="s">
        <v>159</v>
      </c>
      <c r="N2337" t="s">
        <v>160</v>
      </c>
      <c r="O2337">
        <v>476</v>
      </c>
      <c r="P2337" s="6">
        <v>137.91</v>
      </c>
      <c r="Q2337" s="6">
        <v>65645.16</v>
      </c>
      <c r="R2337" s="5">
        <v>0.1</v>
      </c>
      <c r="S2337" s="6">
        <v>59080.644</v>
      </c>
      <c r="T2337" s="6">
        <v>1570.63</v>
      </c>
      <c r="U2337" s="6">
        <v>33641.919999999998</v>
      </c>
      <c r="V2337" s="6">
        <v>1270.04</v>
      </c>
      <c r="W2337" s="6">
        <v>2240.5</v>
      </c>
      <c r="X2337" s="6">
        <v>20357.554</v>
      </c>
      <c r="Y2337" s="5">
        <v>0.34457231034922398</v>
      </c>
      <c r="Z2337" t="s">
        <v>103</v>
      </c>
      <c r="AA2337" t="s">
        <v>119</v>
      </c>
      <c r="AB2337" t="s">
        <v>56</v>
      </c>
      <c r="AC2337" t="s">
        <v>43</v>
      </c>
      <c r="AD2337" t="s">
        <v>44</v>
      </c>
      <c r="AE2337" t="s">
        <v>45</v>
      </c>
      <c r="AF2337" t="str">
        <f>TEXT(Agricultural_Export_Analysis_Cleaned_Dataset[[#This Row],[Order_Date]],"mmm")</f>
        <v>Jul</v>
      </c>
      <c r="AG2337" t="str">
        <f>TEXT(Agricultural_Export_Analysis_Cleaned_Dataset[[#This Row],[Order_Date]],"yyyy")</f>
        <v>2025</v>
      </c>
      <c r="AH2337" t="str">
        <f>TEXT(Agricultural_Export_Analysis_Cleaned_Dataset[[#This Row],[Order_Date]],"ddd")</f>
        <v>Mon</v>
      </c>
      <c r="AI2337" t="str">
        <f>TEXT(Agricultural_Export_Analysis_Cleaned_Dataset[[#This Row],[Ship_Date]],"yyyy")</f>
        <v>2025</v>
      </c>
      <c r="AJ2337" t="str">
        <f>TEXT(Agricultural_Export_Analysis_Cleaned_Dataset[[#This Row],[Ship_Date]],"mmm")</f>
        <v>Jul</v>
      </c>
      <c r="AK2337" t="str">
        <f>TEXT(Agricultural_Export_Analysis_Cleaned_Dataset[[#This Row],[Ship_Date]],"ddd")</f>
        <v>Tue</v>
      </c>
      <c r="AL2337" t="str">
        <f>TEXT(Agricultural_Export_Analysis_Cleaned_Dataset[[#This Row],[Delivery_Date]],"yyyy")</f>
        <v>2025</v>
      </c>
      <c r="AM2337" t="str">
        <f>TEXT(Agricultural_Export_Analysis_Cleaned_Dataset[[#This Row],[Delivery_Date]],"mmm")</f>
        <v>Aug</v>
      </c>
      <c r="AN2337" t="str">
        <f>TEXT(Agricultural_Export_Analysis_Cleaned_Dataset[[#This Row],[Delivery_Date]],"ddd")</f>
        <v>Thu</v>
      </c>
      <c r="AO2337">
        <f>Agricultural_Export_Analysis_Cleaned_Dataset[[#This Row],[Delivery_Date]]-Agricultural_Export_Analysis_Cleaned_Dataset[[#This Row],[Ship_Date]]</f>
        <v>30</v>
      </c>
      <c r="AP2337">
        <f>Agricultural_Export_Analysis_Cleaned_Dataset[[#This Row],[Ship_Date]]-Agricultural_Export_Analysis_Cleaned_Dataset[[#This Row],[Order_Date]]</f>
        <v>8</v>
      </c>
      <c r="AQ2337" s="4" t="str">
        <f>TEXT(Agricultural_Export_Analysis_Cleaned_Dataset[[#This Row],[Order_Date]],"mmm yyyy")</f>
        <v>Jul 2025</v>
      </c>
    </row>
    <row r="2338" spans="1:43" x14ac:dyDescent="0.3">
      <c r="A2338" t="s">
        <v>4507</v>
      </c>
      <c r="B2338" t="s">
        <v>4508</v>
      </c>
      <c r="C2338" s="2">
        <v>45666</v>
      </c>
      <c r="D2338" s="2">
        <v>45667</v>
      </c>
      <c r="E2338" s="2">
        <v>45699</v>
      </c>
      <c r="F2338" t="s">
        <v>35</v>
      </c>
      <c r="G2338" t="s">
        <v>203</v>
      </c>
      <c r="H2338" t="s">
        <v>37</v>
      </c>
      <c r="I2338" t="s">
        <v>118</v>
      </c>
      <c r="J2338" t="s">
        <v>39</v>
      </c>
      <c r="K2338" s="7">
        <v>4</v>
      </c>
      <c r="L2338" t="s">
        <v>87</v>
      </c>
      <c r="M2338" t="s">
        <v>88</v>
      </c>
      <c r="N2338" t="s">
        <v>89</v>
      </c>
      <c r="O2338">
        <v>1989</v>
      </c>
      <c r="P2338" s="6">
        <v>188.48</v>
      </c>
      <c r="Q2338" s="6">
        <v>374886.72</v>
      </c>
      <c r="R2338" s="5">
        <v>0</v>
      </c>
      <c r="S2338" s="6">
        <v>374886.72</v>
      </c>
      <c r="T2338" s="6">
        <v>9919.5</v>
      </c>
      <c r="U2338" s="6">
        <v>222103.25</v>
      </c>
      <c r="V2338" s="6">
        <v>2038.79</v>
      </c>
      <c r="W2338" s="6">
        <v>42099.35</v>
      </c>
      <c r="X2338" s="6">
        <v>98725.83</v>
      </c>
      <c r="Y2338" s="5">
        <v>0.263348432294427</v>
      </c>
      <c r="Z2338" t="s">
        <v>40</v>
      </c>
      <c r="AA2338" t="s">
        <v>64</v>
      </c>
      <c r="AB2338" t="s">
        <v>42</v>
      </c>
      <c r="AC2338" t="s">
        <v>43</v>
      </c>
      <c r="AD2338" t="s">
        <v>77</v>
      </c>
      <c r="AE2338" t="s">
        <v>67</v>
      </c>
      <c r="AF2338" t="str">
        <f>TEXT(Agricultural_Export_Analysis_Cleaned_Dataset[[#This Row],[Order_Date]],"mmm")</f>
        <v>Jan</v>
      </c>
      <c r="AG2338" t="str">
        <f>TEXT(Agricultural_Export_Analysis_Cleaned_Dataset[[#This Row],[Order_Date]],"yyyy")</f>
        <v>2025</v>
      </c>
      <c r="AH2338" t="str">
        <f>TEXT(Agricultural_Export_Analysis_Cleaned_Dataset[[#This Row],[Order_Date]],"ddd")</f>
        <v>Thu</v>
      </c>
      <c r="AI2338" t="str">
        <f>TEXT(Agricultural_Export_Analysis_Cleaned_Dataset[[#This Row],[Ship_Date]],"yyyy")</f>
        <v>2025</v>
      </c>
      <c r="AJ2338" t="str">
        <f>TEXT(Agricultural_Export_Analysis_Cleaned_Dataset[[#This Row],[Ship_Date]],"mmm")</f>
        <v>Jan</v>
      </c>
      <c r="AK2338" t="str">
        <f>TEXT(Agricultural_Export_Analysis_Cleaned_Dataset[[#This Row],[Ship_Date]],"ddd")</f>
        <v>Fri</v>
      </c>
      <c r="AL2338" t="str">
        <f>TEXT(Agricultural_Export_Analysis_Cleaned_Dataset[[#This Row],[Delivery_Date]],"yyyy")</f>
        <v>2025</v>
      </c>
      <c r="AM2338" t="str">
        <f>TEXT(Agricultural_Export_Analysis_Cleaned_Dataset[[#This Row],[Delivery_Date]],"mmm")</f>
        <v>Feb</v>
      </c>
      <c r="AN2338" t="str">
        <f>TEXT(Agricultural_Export_Analysis_Cleaned_Dataset[[#This Row],[Delivery_Date]],"ddd")</f>
        <v>Tue</v>
      </c>
      <c r="AO2338">
        <f>Agricultural_Export_Analysis_Cleaned_Dataset[[#This Row],[Delivery_Date]]-Agricultural_Export_Analysis_Cleaned_Dataset[[#This Row],[Ship_Date]]</f>
        <v>32</v>
      </c>
      <c r="AP2338">
        <f>Agricultural_Export_Analysis_Cleaned_Dataset[[#This Row],[Ship_Date]]-Agricultural_Export_Analysis_Cleaned_Dataset[[#This Row],[Order_Date]]</f>
        <v>1</v>
      </c>
      <c r="AQ2338" s="4" t="str">
        <f>TEXT(Agricultural_Export_Analysis_Cleaned_Dataset[[#This Row],[Order_Date]],"mmm yyyy")</f>
        <v>Jan 2025</v>
      </c>
    </row>
    <row r="2339" spans="1:43" x14ac:dyDescent="0.3">
      <c r="A2339" t="s">
        <v>4509</v>
      </c>
      <c r="B2339" t="s">
        <v>3222</v>
      </c>
      <c r="C2339" s="2">
        <v>45534</v>
      </c>
      <c r="D2339" s="2">
        <v>45535</v>
      </c>
      <c r="E2339" s="2">
        <v>45552</v>
      </c>
      <c r="F2339" t="s">
        <v>35</v>
      </c>
      <c r="G2339" t="s">
        <v>96</v>
      </c>
      <c r="H2339" t="s">
        <v>37</v>
      </c>
      <c r="I2339" t="s">
        <v>52</v>
      </c>
      <c r="J2339" t="s">
        <v>53</v>
      </c>
      <c r="K2339" s="7">
        <v>10</v>
      </c>
      <c r="L2339" t="s">
        <v>80</v>
      </c>
      <c r="M2339" t="s">
        <v>130</v>
      </c>
      <c r="N2339" t="s">
        <v>131</v>
      </c>
      <c r="O2339">
        <v>1391</v>
      </c>
      <c r="P2339" s="6">
        <v>245.88</v>
      </c>
      <c r="Q2339" s="6">
        <v>342019.08</v>
      </c>
      <c r="R2339" s="5">
        <v>0.05</v>
      </c>
      <c r="S2339" s="6">
        <v>324918.12599999999</v>
      </c>
      <c r="T2339" s="6">
        <v>13427.94</v>
      </c>
      <c r="U2339" s="6">
        <v>171212.68</v>
      </c>
      <c r="V2339" s="6">
        <v>2790.04</v>
      </c>
      <c r="W2339" s="6">
        <v>36806.85</v>
      </c>
      <c r="X2339" s="6">
        <v>100680.61599999999</v>
      </c>
      <c r="Y2339" s="5">
        <v>0.30986457185217198</v>
      </c>
      <c r="Z2339" t="s">
        <v>103</v>
      </c>
      <c r="AA2339" t="s">
        <v>177</v>
      </c>
      <c r="AB2339" t="s">
        <v>56</v>
      </c>
      <c r="AC2339" t="s">
        <v>43</v>
      </c>
      <c r="AD2339" t="s">
        <v>93</v>
      </c>
      <c r="AE2339" t="s">
        <v>45</v>
      </c>
      <c r="AF2339" t="str">
        <f>TEXT(Agricultural_Export_Analysis_Cleaned_Dataset[[#This Row],[Order_Date]],"mmm")</f>
        <v>Aug</v>
      </c>
      <c r="AG2339" t="str">
        <f>TEXT(Agricultural_Export_Analysis_Cleaned_Dataset[[#This Row],[Order_Date]],"yyyy")</f>
        <v>2024</v>
      </c>
      <c r="AH2339" t="str">
        <f>TEXT(Agricultural_Export_Analysis_Cleaned_Dataset[[#This Row],[Order_Date]],"ddd")</f>
        <v>Fri</v>
      </c>
      <c r="AI2339" t="str">
        <f>TEXT(Agricultural_Export_Analysis_Cleaned_Dataset[[#This Row],[Ship_Date]],"yyyy")</f>
        <v>2024</v>
      </c>
      <c r="AJ2339" t="str">
        <f>TEXT(Agricultural_Export_Analysis_Cleaned_Dataset[[#This Row],[Ship_Date]],"mmm")</f>
        <v>Aug</v>
      </c>
      <c r="AK2339" t="str">
        <f>TEXT(Agricultural_Export_Analysis_Cleaned_Dataset[[#This Row],[Ship_Date]],"ddd")</f>
        <v>Sat</v>
      </c>
      <c r="AL2339" t="str">
        <f>TEXT(Agricultural_Export_Analysis_Cleaned_Dataset[[#This Row],[Delivery_Date]],"yyyy")</f>
        <v>2024</v>
      </c>
      <c r="AM2339" t="str">
        <f>TEXT(Agricultural_Export_Analysis_Cleaned_Dataset[[#This Row],[Delivery_Date]],"mmm")</f>
        <v>Sep</v>
      </c>
      <c r="AN2339" t="str">
        <f>TEXT(Agricultural_Export_Analysis_Cleaned_Dataset[[#This Row],[Delivery_Date]],"ddd")</f>
        <v>Tue</v>
      </c>
      <c r="AO2339">
        <f>Agricultural_Export_Analysis_Cleaned_Dataset[[#This Row],[Delivery_Date]]-Agricultural_Export_Analysis_Cleaned_Dataset[[#This Row],[Ship_Date]]</f>
        <v>17</v>
      </c>
      <c r="AP2339">
        <f>Agricultural_Export_Analysis_Cleaned_Dataset[[#This Row],[Ship_Date]]-Agricultural_Export_Analysis_Cleaned_Dataset[[#This Row],[Order_Date]]</f>
        <v>1</v>
      </c>
      <c r="AQ2339" s="4" t="str">
        <f>TEXT(Agricultural_Export_Analysis_Cleaned_Dataset[[#This Row],[Order_Date]],"mmm yyyy")</f>
        <v>Aug 2024</v>
      </c>
    </row>
    <row r="2340" spans="1:43" x14ac:dyDescent="0.3">
      <c r="A2340" t="s">
        <v>4510</v>
      </c>
      <c r="B2340" t="s">
        <v>4511</v>
      </c>
      <c r="C2340" s="2">
        <v>45720</v>
      </c>
      <c r="D2340" s="2">
        <v>45729</v>
      </c>
      <c r="E2340" s="2">
        <v>45743</v>
      </c>
      <c r="F2340" t="s">
        <v>35</v>
      </c>
      <c r="G2340" t="s">
        <v>203</v>
      </c>
      <c r="H2340" t="s">
        <v>51</v>
      </c>
      <c r="I2340" t="s">
        <v>97</v>
      </c>
      <c r="J2340" t="s">
        <v>53</v>
      </c>
      <c r="K2340" s="7">
        <v>2</v>
      </c>
      <c r="L2340" t="s">
        <v>135</v>
      </c>
      <c r="M2340" t="s">
        <v>107</v>
      </c>
      <c r="N2340" t="s">
        <v>108</v>
      </c>
      <c r="O2340">
        <v>1019</v>
      </c>
      <c r="P2340" s="6">
        <v>194.62</v>
      </c>
      <c r="Q2340" s="6">
        <v>198317.78</v>
      </c>
      <c r="R2340" s="5">
        <v>0.05</v>
      </c>
      <c r="S2340" s="6">
        <v>188401.891</v>
      </c>
      <c r="T2340" s="6">
        <v>1246.8</v>
      </c>
      <c r="U2340" s="6">
        <v>95877.03</v>
      </c>
      <c r="V2340" s="6">
        <v>1526.26</v>
      </c>
      <c r="W2340" s="6">
        <v>17936.04</v>
      </c>
      <c r="X2340" s="6">
        <v>71815.760999999999</v>
      </c>
      <c r="Y2340" s="5">
        <v>0.381183865081269</v>
      </c>
      <c r="Z2340" t="s">
        <v>40</v>
      </c>
      <c r="AA2340" t="s">
        <v>41</v>
      </c>
      <c r="AB2340" t="s">
        <v>65</v>
      </c>
      <c r="AC2340" t="s">
        <v>43</v>
      </c>
      <c r="AD2340" t="s">
        <v>98</v>
      </c>
      <c r="AE2340" t="s">
        <v>58</v>
      </c>
      <c r="AF2340" t="str">
        <f>TEXT(Agricultural_Export_Analysis_Cleaned_Dataset[[#This Row],[Order_Date]],"mmm")</f>
        <v>Mar</v>
      </c>
      <c r="AG2340" t="str">
        <f>TEXT(Agricultural_Export_Analysis_Cleaned_Dataset[[#This Row],[Order_Date]],"yyyy")</f>
        <v>2025</v>
      </c>
      <c r="AH2340" t="str">
        <f>TEXT(Agricultural_Export_Analysis_Cleaned_Dataset[[#This Row],[Order_Date]],"ddd")</f>
        <v>Tue</v>
      </c>
      <c r="AI2340" t="str">
        <f>TEXT(Agricultural_Export_Analysis_Cleaned_Dataset[[#This Row],[Ship_Date]],"yyyy")</f>
        <v>2025</v>
      </c>
      <c r="AJ2340" t="str">
        <f>TEXT(Agricultural_Export_Analysis_Cleaned_Dataset[[#This Row],[Ship_Date]],"mmm")</f>
        <v>Mar</v>
      </c>
      <c r="AK2340" t="str">
        <f>TEXT(Agricultural_Export_Analysis_Cleaned_Dataset[[#This Row],[Ship_Date]],"ddd")</f>
        <v>Thu</v>
      </c>
      <c r="AL2340" t="str">
        <f>TEXT(Agricultural_Export_Analysis_Cleaned_Dataset[[#This Row],[Delivery_Date]],"yyyy")</f>
        <v>2025</v>
      </c>
      <c r="AM2340" t="str">
        <f>TEXT(Agricultural_Export_Analysis_Cleaned_Dataset[[#This Row],[Delivery_Date]],"mmm")</f>
        <v>Mar</v>
      </c>
      <c r="AN2340" t="str">
        <f>TEXT(Agricultural_Export_Analysis_Cleaned_Dataset[[#This Row],[Delivery_Date]],"ddd")</f>
        <v>Thu</v>
      </c>
      <c r="AO2340">
        <f>Agricultural_Export_Analysis_Cleaned_Dataset[[#This Row],[Delivery_Date]]-Agricultural_Export_Analysis_Cleaned_Dataset[[#This Row],[Ship_Date]]</f>
        <v>14</v>
      </c>
      <c r="AP2340">
        <f>Agricultural_Export_Analysis_Cleaned_Dataset[[#This Row],[Ship_Date]]-Agricultural_Export_Analysis_Cleaned_Dataset[[#This Row],[Order_Date]]</f>
        <v>9</v>
      </c>
      <c r="AQ2340" s="4" t="str">
        <f>TEXT(Agricultural_Export_Analysis_Cleaned_Dataset[[#This Row],[Order_Date]],"mmm yyyy")</f>
        <v>Mar 2025</v>
      </c>
    </row>
    <row r="2341" spans="1:43" x14ac:dyDescent="0.3">
      <c r="A2341" t="s">
        <v>4512</v>
      </c>
      <c r="B2341" t="s">
        <v>4513</v>
      </c>
      <c r="C2341" s="2">
        <v>45645</v>
      </c>
      <c r="D2341" s="2">
        <v>45651</v>
      </c>
      <c r="E2341" s="2">
        <v>45693</v>
      </c>
      <c r="F2341" t="s">
        <v>35</v>
      </c>
      <c r="G2341" t="s">
        <v>8933</v>
      </c>
      <c r="H2341" t="s">
        <v>37</v>
      </c>
      <c r="I2341" t="s">
        <v>118</v>
      </c>
      <c r="J2341" t="s">
        <v>63</v>
      </c>
      <c r="K2341" s="7">
        <v>15</v>
      </c>
      <c r="L2341" t="s">
        <v>80</v>
      </c>
      <c r="M2341" t="s">
        <v>48</v>
      </c>
      <c r="N2341" t="s">
        <v>49</v>
      </c>
      <c r="O2341">
        <v>583</v>
      </c>
      <c r="P2341" s="6">
        <v>443.82</v>
      </c>
      <c r="Q2341" s="6">
        <v>258747.06</v>
      </c>
      <c r="R2341" s="5">
        <v>0.15</v>
      </c>
      <c r="S2341" s="6">
        <v>219935.00099999999</v>
      </c>
      <c r="T2341" s="6">
        <v>11958.01</v>
      </c>
      <c r="U2341" s="6">
        <v>118572.77</v>
      </c>
      <c r="V2341" s="6">
        <v>1781.56</v>
      </c>
      <c r="W2341" s="6">
        <v>5329.97</v>
      </c>
      <c r="X2341" s="6">
        <v>82292.691000000006</v>
      </c>
      <c r="Y2341" s="5">
        <v>0.37416823436848001</v>
      </c>
      <c r="Z2341" t="s">
        <v>54</v>
      </c>
      <c r="AA2341" t="s">
        <v>55</v>
      </c>
      <c r="AB2341" t="s">
        <v>83</v>
      </c>
      <c r="AC2341" t="s">
        <v>43</v>
      </c>
      <c r="AD2341" t="s">
        <v>84</v>
      </c>
      <c r="AE2341" t="s">
        <v>58</v>
      </c>
      <c r="AF2341" t="str">
        <f>TEXT(Agricultural_Export_Analysis_Cleaned_Dataset[[#This Row],[Order_Date]],"mmm")</f>
        <v>Dec</v>
      </c>
      <c r="AG2341" t="str">
        <f>TEXT(Agricultural_Export_Analysis_Cleaned_Dataset[[#This Row],[Order_Date]],"yyyy")</f>
        <v>2024</v>
      </c>
      <c r="AH2341" t="str">
        <f>TEXT(Agricultural_Export_Analysis_Cleaned_Dataset[[#This Row],[Order_Date]],"ddd")</f>
        <v>Thu</v>
      </c>
      <c r="AI2341" t="str">
        <f>TEXT(Agricultural_Export_Analysis_Cleaned_Dataset[[#This Row],[Ship_Date]],"yyyy")</f>
        <v>2024</v>
      </c>
      <c r="AJ2341" t="str">
        <f>TEXT(Agricultural_Export_Analysis_Cleaned_Dataset[[#This Row],[Ship_Date]],"mmm")</f>
        <v>Dec</v>
      </c>
      <c r="AK2341" t="str">
        <f>TEXT(Agricultural_Export_Analysis_Cleaned_Dataset[[#This Row],[Ship_Date]],"ddd")</f>
        <v>Wed</v>
      </c>
      <c r="AL2341" t="str">
        <f>TEXT(Agricultural_Export_Analysis_Cleaned_Dataset[[#This Row],[Delivery_Date]],"yyyy")</f>
        <v>2025</v>
      </c>
      <c r="AM2341" t="str">
        <f>TEXT(Agricultural_Export_Analysis_Cleaned_Dataset[[#This Row],[Delivery_Date]],"mmm")</f>
        <v>Feb</v>
      </c>
      <c r="AN2341" t="str">
        <f>TEXT(Agricultural_Export_Analysis_Cleaned_Dataset[[#This Row],[Delivery_Date]],"ddd")</f>
        <v>Wed</v>
      </c>
      <c r="AO2341">
        <f>Agricultural_Export_Analysis_Cleaned_Dataset[[#This Row],[Delivery_Date]]-Agricultural_Export_Analysis_Cleaned_Dataset[[#This Row],[Ship_Date]]</f>
        <v>42</v>
      </c>
      <c r="AP2341">
        <f>Agricultural_Export_Analysis_Cleaned_Dataset[[#This Row],[Ship_Date]]-Agricultural_Export_Analysis_Cleaned_Dataset[[#This Row],[Order_Date]]</f>
        <v>6</v>
      </c>
      <c r="AQ2341" s="4" t="str">
        <f>TEXT(Agricultural_Export_Analysis_Cleaned_Dataset[[#This Row],[Order_Date]],"mmm yyyy")</f>
        <v>Dec 2024</v>
      </c>
    </row>
    <row r="2342" spans="1:43" x14ac:dyDescent="0.3">
      <c r="A2342" t="s">
        <v>4514</v>
      </c>
      <c r="B2342" t="s">
        <v>4515</v>
      </c>
      <c r="C2342" s="2">
        <v>45614</v>
      </c>
      <c r="D2342" s="2">
        <v>45615</v>
      </c>
      <c r="E2342" s="2">
        <v>45640</v>
      </c>
      <c r="F2342" t="s">
        <v>35</v>
      </c>
      <c r="G2342" t="s">
        <v>203</v>
      </c>
      <c r="H2342" t="s">
        <v>74</v>
      </c>
      <c r="I2342" t="s">
        <v>38</v>
      </c>
      <c r="J2342" t="s">
        <v>39</v>
      </c>
      <c r="K2342" s="7">
        <v>7</v>
      </c>
      <c r="L2342" t="s">
        <v>135</v>
      </c>
      <c r="M2342" t="s">
        <v>140</v>
      </c>
      <c r="N2342" t="s">
        <v>49</v>
      </c>
      <c r="O2342">
        <v>1429</v>
      </c>
      <c r="P2342" s="6">
        <v>158.69</v>
      </c>
      <c r="Q2342" s="6">
        <v>226768.01</v>
      </c>
      <c r="R2342" s="5">
        <v>0.1</v>
      </c>
      <c r="S2342" s="6">
        <v>204091.209</v>
      </c>
      <c r="T2342" s="6">
        <v>13324.95</v>
      </c>
      <c r="U2342" s="6">
        <v>107262.29</v>
      </c>
      <c r="V2342" s="6">
        <v>1173.78</v>
      </c>
      <c r="W2342" s="6">
        <v>6175.59</v>
      </c>
      <c r="X2342" s="6">
        <v>76154.599000000002</v>
      </c>
      <c r="Y2342" s="5">
        <v>0.37314002584011402</v>
      </c>
      <c r="Z2342" t="s">
        <v>54</v>
      </c>
      <c r="AA2342" t="s">
        <v>92</v>
      </c>
      <c r="AB2342" t="s">
        <v>83</v>
      </c>
      <c r="AC2342" t="s">
        <v>66</v>
      </c>
      <c r="AD2342" t="s">
        <v>93</v>
      </c>
      <c r="AE2342" t="s">
        <v>67</v>
      </c>
      <c r="AF2342" t="str">
        <f>TEXT(Agricultural_Export_Analysis_Cleaned_Dataset[[#This Row],[Order_Date]],"mmm")</f>
        <v>Nov</v>
      </c>
      <c r="AG2342" t="str">
        <f>TEXT(Agricultural_Export_Analysis_Cleaned_Dataset[[#This Row],[Order_Date]],"yyyy")</f>
        <v>2024</v>
      </c>
      <c r="AH2342" t="str">
        <f>TEXT(Agricultural_Export_Analysis_Cleaned_Dataset[[#This Row],[Order_Date]],"ddd")</f>
        <v>Mon</v>
      </c>
      <c r="AI2342" t="str">
        <f>TEXT(Agricultural_Export_Analysis_Cleaned_Dataset[[#This Row],[Ship_Date]],"yyyy")</f>
        <v>2024</v>
      </c>
      <c r="AJ2342" t="str">
        <f>TEXT(Agricultural_Export_Analysis_Cleaned_Dataset[[#This Row],[Ship_Date]],"mmm")</f>
        <v>Nov</v>
      </c>
      <c r="AK2342" t="str">
        <f>TEXT(Agricultural_Export_Analysis_Cleaned_Dataset[[#This Row],[Ship_Date]],"ddd")</f>
        <v>Tue</v>
      </c>
      <c r="AL2342" t="str">
        <f>TEXT(Agricultural_Export_Analysis_Cleaned_Dataset[[#This Row],[Delivery_Date]],"yyyy")</f>
        <v>2024</v>
      </c>
      <c r="AM2342" t="str">
        <f>TEXT(Agricultural_Export_Analysis_Cleaned_Dataset[[#This Row],[Delivery_Date]],"mmm")</f>
        <v>Dec</v>
      </c>
      <c r="AN2342" t="str">
        <f>TEXT(Agricultural_Export_Analysis_Cleaned_Dataset[[#This Row],[Delivery_Date]],"ddd")</f>
        <v>Sat</v>
      </c>
      <c r="AO2342">
        <f>Agricultural_Export_Analysis_Cleaned_Dataset[[#This Row],[Delivery_Date]]-Agricultural_Export_Analysis_Cleaned_Dataset[[#This Row],[Ship_Date]]</f>
        <v>25</v>
      </c>
      <c r="AP2342">
        <f>Agricultural_Export_Analysis_Cleaned_Dataset[[#This Row],[Ship_Date]]-Agricultural_Export_Analysis_Cleaned_Dataset[[#This Row],[Order_Date]]</f>
        <v>1</v>
      </c>
      <c r="AQ2342" s="4" t="str">
        <f>TEXT(Agricultural_Export_Analysis_Cleaned_Dataset[[#This Row],[Order_Date]],"mmm yyyy")</f>
        <v>Nov 2024</v>
      </c>
    </row>
    <row r="2343" spans="1:43" x14ac:dyDescent="0.3">
      <c r="A2343" t="s">
        <v>4516</v>
      </c>
      <c r="B2343" t="s">
        <v>1815</v>
      </c>
      <c r="C2343" s="2">
        <v>45310</v>
      </c>
      <c r="D2343" s="2">
        <v>45311</v>
      </c>
      <c r="E2343" s="2">
        <v>45333</v>
      </c>
      <c r="F2343" t="s">
        <v>35</v>
      </c>
      <c r="G2343" t="s">
        <v>50</v>
      </c>
      <c r="H2343" t="s">
        <v>37</v>
      </c>
      <c r="I2343" t="s">
        <v>118</v>
      </c>
      <c r="J2343" t="s">
        <v>112</v>
      </c>
      <c r="K2343" s="7">
        <v>10</v>
      </c>
      <c r="L2343" t="s">
        <v>87</v>
      </c>
      <c r="M2343" t="s">
        <v>140</v>
      </c>
      <c r="N2343" t="s">
        <v>49</v>
      </c>
      <c r="O2343">
        <v>1067</v>
      </c>
      <c r="P2343" s="6">
        <v>435.37</v>
      </c>
      <c r="Q2343" s="6">
        <v>464539.79</v>
      </c>
      <c r="R2343" s="5">
        <v>0.05</v>
      </c>
      <c r="S2343" s="6">
        <v>441312.80050000001</v>
      </c>
      <c r="T2343" s="6">
        <v>2953.98</v>
      </c>
      <c r="U2343" s="6">
        <v>220277.53</v>
      </c>
      <c r="V2343" s="6">
        <v>626.88</v>
      </c>
      <c r="W2343" s="6">
        <v>19949.87</v>
      </c>
      <c r="X2343" s="6">
        <v>197504.5405</v>
      </c>
      <c r="Y2343" s="5">
        <v>0.44753866254554697</v>
      </c>
      <c r="Z2343" t="s">
        <v>40</v>
      </c>
      <c r="AA2343" t="s">
        <v>64</v>
      </c>
      <c r="AB2343" t="s">
        <v>65</v>
      </c>
      <c r="AC2343" t="s">
        <v>43</v>
      </c>
      <c r="AD2343" t="s">
        <v>98</v>
      </c>
      <c r="AE2343" t="s">
        <v>58</v>
      </c>
      <c r="AF2343" t="str">
        <f>TEXT(Agricultural_Export_Analysis_Cleaned_Dataset[[#This Row],[Order_Date]],"mmm")</f>
        <v>Jan</v>
      </c>
      <c r="AG2343" t="str">
        <f>TEXT(Agricultural_Export_Analysis_Cleaned_Dataset[[#This Row],[Order_Date]],"yyyy")</f>
        <v>2024</v>
      </c>
      <c r="AH2343" t="str">
        <f>TEXT(Agricultural_Export_Analysis_Cleaned_Dataset[[#This Row],[Order_Date]],"ddd")</f>
        <v>Fri</v>
      </c>
      <c r="AI2343" t="str">
        <f>TEXT(Agricultural_Export_Analysis_Cleaned_Dataset[[#This Row],[Ship_Date]],"yyyy")</f>
        <v>2024</v>
      </c>
      <c r="AJ2343" t="str">
        <f>TEXT(Agricultural_Export_Analysis_Cleaned_Dataset[[#This Row],[Ship_Date]],"mmm")</f>
        <v>Jan</v>
      </c>
      <c r="AK2343" t="str">
        <f>TEXT(Agricultural_Export_Analysis_Cleaned_Dataset[[#This Row],[Ship_Date]],"ddd")</f>
        <v>Sat</v>
      </c>
      <c r="AL2343" t="str">
        <f>TEXT(Agricultural_Export_Analysis_Cleaned_Dataset[[#This Row],[Delivery_Date]],"yyyy")</f>
        <v>2024</v>
      </c>
      <c r="AM2343" t="str">
        <f>TEXT(Agricultural_Export_Analysis_Cleaned_Dataset[[#This Row],[Delivery_Date]],"mmm")</f>
        <v>Feb</v>
      </c>
      <c r="AN2343" t="str">
        <f>TEXT(Agricultural_Export_Analysis_Cleaned_Dataset[[#This Row],[Delivery_Date]],"ddd")</f>
        <v>Sun</v>
      </c>
      <c r="AO2343">
        <f>Agricultural_Export_Analysis_Cleaned_Dataset[[#This Row],[Delivery_Date]]-Agricultural_Export_Analysis_Cleaned_Dataset[[#This Row],[Ship_Date]]</f>
        <v>22</v>
      </c>
      <c r="AP2343">
        <f>Agricultural_Export_Analysis_Cleaned_Dataset[[#This Row],[Ship_Date]]-Agricultural_Export_Analysis_Cleaned_Dataset[[#This Row],[Order_Date]]</f>
        <v>1</v>
      </c>
      <c r="AQ2343" s="4" t="str">
        <f>TEXT(Agricultural_Export_Analysis_Cleaned_Dataset[[#This Row],[Order_Date]],"mmm yyyy")</f>
        <v>Jan 2024</v>
      </c>
    </row>
    <row r="2344" spans="1:43" x14ac:dyDescent="0.3">
      <c r="A2344" t="s">
        <v>4517</v>
      </c>
      <c r="B2344" t="s">
        <v>1742</v>
      </c>
      <c r="C2344" s="2">
        <v>45442</v>
      </c>
      <c r="D2344" s="2">
        <v>45443</v>
      </c>
      <c r="E2344" s="2">
        <v>45465</v>
      </c>
      <c r="F2344" t="s">
        <v>35</v>
      </c>
      <c r="G2344" t="s">
        <v>132</v>
      </c>
      <c r="H2344" t="s">
        <v>37</v>
      </c>
      <c r="I2344" t="s">
        <v>97</v>
      </c>
      <c r="J2344" t="s">
        <v>63</v>
      </c>
      <c r="K2344" s="7">
        <v>0</v>
      </c>
      <c r="L2344" t="s">
        <v>32</v>
      </c>
      <c r="M2344" t="s">
        <v>159</v>
      </c>
      <c r="N2344" t="s">
        <v>160</v>
      </c>
      <c r="O2344">
        <v>1604</v>
      </c>
      <c r="P2344" s="6">
        <v>136.25</v>
      </c>
      <c r="Q2344" s="6">
        <v>218545</v>
      </c>
      <c r="R2344" s="5">
        <v>0</v>
      </c>
      <c r="S2344" s="6">
        <v>218545</v>
      </c>
      <c r="T2344" s="6">
        <v>12056.06</v>
      </c>
      <c r="U2344" s="6">
        <v>148289.82999999999</v>
      </c>
      <c r="V2344" s="6">
        <v>363.64</v>
      </c>
      <c r="W2344" s="6">
        <v>10953.95</v>
      </c>
      <c r="X2344" s="6">
        <v>46881.52</v>
      </c>
      <c r="Y2344" s="5">
        <v>0.21451655265506001</v>
      </c>
      <c r="Z2344" t="s">
        <v>81</v>
      </c>
      <c r="AA2344" t="s">
        <v>82</v>
      </c>
      <c r="AB2344" t="s">
        <v>83</v>
      </c>
      <c r="AC2344" t="s">
        <v>43</v>
      </c>
      <c r="AD2344" t="s">
        <v>98</v>
      </c>
      <c r="AE2344" t="s">
        <v>58</v>
      </c>
      <c r="AF2344" t="str">
        <f>TEXT(Agricultural_Export_Analysis_Cleaned_Dataset[[#This Row],[Order_Date]],"mmm")</f>
        <v>May</v>
      </c>
      <c r="AG2344" t="str">
        <f>TEXT(Agricultural_Export_Analysis_Cleaned_Dataset[[#This Row],[Order_Date]],"yyyy")</f>
        <v>2024</v>
      </c>
      <c r="AH2344" t="str">
        <f>TEXT(Agricultural_Export_Analysis_Cleaned_Dataset[[#This Row],[Order_Date]],"ddd")</f>
        <v>Thu</v>
      </c>
      <c r="AI2344" t="str">
        <f>TEXT(Agricultural_Export_Analysis_Cleaned_Dataset[[#This Row],[Ship_Date]],"yyyy")</f>
        <v>2024</v>
      </c>
      <c r="AJ2344" t="str">
        <f>TEXT(Agricultural_Export_Analysis_Cleaned_Dataset[[#This Row],[Ship_Date]],"mmm")</f>
        <v>May</v>
      </c>
      <c r="AK2344" t="str">
        <f>TEXT(Agricultural_Export_Analysis_Cleaned_Dataset[[#This Row],[Ship_Date]],"ddd")</f>
        <v>Fri</v>
      </c>
      <c r="AL2344" t="str">
        <f>TEXT(Agricultural_Export_Analysis_Cleaned_Dataset[[#This Row],[Delivery_Date]],"yyyy")</f>
        <v>2024</v>
      </c>
      <c r="AM2344" t="str">
        <f>TEXT(Agricultural_Export_Analysis_Cleaned_Dataset[[#This Row],[Delivery_Date]],"mmm")</f>
        <v>Jun</v>
      </c>
      <c r="AN2344" t="str">
        <f>TEXT(Agricultural_Export_Analysis_Cleaned_Dataset[[#This Row],[Delivery_Date]],"ddd")</f>
        <v>Sat</v>
      </c>
      <c r="AO2344">
        <f>Agricultural_Export_Analysis_Cleaned_Dataset[[#This Row],[Delivery_Date]]-Agricultural_Export_Analysis_Cleaned_Dataset[[#This Row],[Ship_Date]]</f>
        <v>22</v>
      </c>
      <c r="AP2344">
        <f>Agricultural_Export_Analysis_Cleaned_Dataset[[#This Row],[Ship_Date]]-Agricultural_Export_Analysis_Cleaned_Dataset[[#This Row],[Order_Date]]</f>
        <v>1</v>
      </c>
      <c r="AQ2344" s="4" t="str">
        <f>TEXT(Agricultural_Export_Analysis_Cleaned_Dataset[[#This Row],[Order_Date]],"mmm yyyy")</f>
        <v>May 2024</v>
      </c>
    </row>
    <row r="2345" spans="1:43" x14ac:dyDescent="0.3">
      <c r="A2345" t="s">
        <v>4518</v>
      </c>
      <c r="B2345" t="s">
        <v>186</v>
      </c>
      <c r="C2345" s="2">
        <v>45900</v>
      </c>
      <c r="D2345" s="2">
        <v>45903</v>
      </c>
      <c r="E2345" s="2">
        <v>45917</v>
      </c>
      <c r="F2345" t="s">
        <v>35</v>
      </c>
      <c r="G2345" t="s">
        <v>8934</v>
      </c>
      <c r="H2345" t="s">
        <v>37</v>
      </c>
      <c r="I2345" t="s">
        <v>97</v>
      </c>
      <c r="J2345" t="s">
        <v>39</v>
      </c>
      <c r="K2345" s="7">
        <v>0</v>
      </c>
      <c r="L2345" t="s">
        <v>32</v>
      </c>
      <c r="M2345" t="s">
        <v>130</v>
      </c>
      <c r="N2345" t="s">
        <v>131</v>
      </c>
      <c r="O2345">
        <v>54</v>
      </c>
      <c r="P2345" s="6">
        <v>363.57</v>
      </c>
      <c r="Q2345" s="6">
        <v>19632.78</v>
      </c>
      <c r="R2345" s="5">
        <v>0.05</v>
      </c>
      <c r="S2345" s="6">
        <v>18651.141</v>
      </c>
      <c r="T2345" s="6">
        <v>13983.44</v>
      </c>
      <c r="U2345" s="6">
        <v>11951.74</v>
      </c>
      <c r="V2345" s="6">
        <v>964.04</v>
      </c>
      <c r="W2345" s="6">
        <v>644.66</v>
      </c>
      <c r="X2345" s="6">
        <v>-8892.7389999999996</v>
      </c>
      <c r="Y2345" s="5">
        <v>-0.47679329645301599</v>
      </c>
      <c r="Z2345" t="s">
        <v>103</v>
      </c>
      <c r="AA2345" t="s">
        <v>177</v>
      </c>
      <c r="AB2345" t="s">
        <v>65</v>
      </c>
      <c r="AC2345" t="s">
        <v>76</v>
      </c>
      <c r="AD2345" t="s">
        <v>123</v>
      </c>
      <c r="AE2345" t="s">
        <v>58</v>
      </c>
      <c r="AF2345" t="str">
        <f>TEXT(Agricultural_Export_Analysis_Cleaned_Dataset[[#This Row],[Order_Date]],"mmm")</f>
        <v>Aug</v>
      </c>
      <c r="AG2345" t="str">
        <f>TEXT(Agricultural_Export_Analysis_Cleaned_Dataset[[#This Row],[Order_Date]],"yyyy")</f>
        <v>2025</v>
      </c>
      <c r="AH2345" t="str">
        <f>TEXT(Agricultural_Export_Analysis_Cleaned_Dataset[[#This Row],[Order_Date]],"ddd")</f>
        <v>Sun</v>
      </c>
      <c r="AI2345" t="str">
        <f>TEXT(Agricultural_Export_Analysis_Cleaned_Dataset[[#This Row],[Ship_Date]],"yyyy")</f>
        <v>2025</v>
      </c>
      <c r="AJ2345" t="str">
        <f>TEXT(Agricultural_Export_Analysis_Cleaned_Dataset[[#This Row],[Ship_Date]],"mmm")</f>
        <v>Sep</v>
      </c>
      <c r="AK2345" t="str">
        <f>TEXT(Agricultural_Export_Analysis_Cleaned_Dataset[[#This Row],[Ship_Date]],"ddd")</f>
        <v>Wed</v>
      </c>
      <c r="AL2345" t="str">
        <f>TEXT(Agricultural_Export_Analysis_Cleaned_Dataset[[#This Row],[Delivery_Date]],"yyyy")</f>
        <v>2025</v>
      </c>
      <c r="AM2345" t="str">
        <f>TEXT(Agricultural_Export_Analysis_Cleaned_Dataset[[#This Row],[Delivery_Date]],"mmm")</f>
        <v>Sep</v>
      </c>
      <c r="AN2345" t="str">
        <f>TEXT(Agricultural_Export_Analysis_Cleaned_Dataset[[#This Row],[Delivery_Date]],"ddd")</f>
        <v>Wed</v>
      </c>
      <c r="AO2345">
        <f>Agricultural_Export_Analysis_Cleaned_Dataset[[#This Row],[Delivery_Date]]-Agricultural_Export_Analysis_Cleaned_Dataset[[#This Row],[Ship_Date]]</f>
        <v>14</v>
      </c>
      <c r="AP2345">
        <f>Agricultural_Export_Analysis_Cleaned_Dataset[[#This Row],[Ship_Date]]-Agricultural_Export_Analysis_Cleaned_Dataset[[#This Row],[Order_Date]]</f>
        <v>3</v>
      </c>
      <c r="AQ2345" s="4" t="str">
        <f>TEXT(Agricultural_Export_Analysis_Cleaned_Dataset[[#This Row],[Order_Date]],"mmm yyyy")</f>
        <v>Aug 2025</v>
      </c>
    </row>
    <row r="2346" spans="1:43" x14ac:dyDescent="0.3">
      <c r="A2346" t="s">
        <v>4519</v>
      </c>
      <c r="B2346" t="s">
        <v>4520</v>
      </c>
      <c r="C2346" s="2">
        <v>45354</v>
      </c>
      <c r="D2346" s="2">
        <v>45364</v>
      </c>
      <c r="E2346" s="2">
        <v>45402</v>
      </c>
      <c r="F2346" t="s">
        <v>35</v>
      </c>
      <c r="G2346" t="s">
        <v>203</v>
      </c>
      <c r="H2346" t="s">
        <v>37</v>
      </c>
      <c r="I2346" t="s">
        <v>97</v>
      </c>
      <c r="J2346" t="s">
        <v>53</v>
      </c>
      <c r="K2346" s="7">
        <v>15</v>
      </c>
      <c r="L2346" t="s">
        <v>80</v>
      </c>
      <c r="M2346" t="s">
        <v>107</v>
      </c>
      <c r="N2346" t="s">
        <v>108</v>
      </c>
      <c r="O2346">
        <v>966</v>
      </c>
      <c r="P2346" s="6">
        <v>272.68</v>
      </c>
      <c r="Q2346" s="6">
        <v>263408.88</v>
      </c>
      <c r="R2346" s="5">
        <v>0.05</v>
      </c>
      <c r="S2346" s="6">
        <v>250238.43599999999</v>
      </c>
      <c r="T2346" s="6">
        <v>10245.14</v>
      </c>
      <c r="U2346" s="6">
        <v>153489.24</v>
      </c>
      <c r="V2346" s="6">
        <v>867.8</v>
      </c>
      <c r="W2346" s="6">
        <v>10905.27</v>
      </c>
      <c r="X2346" s="6">
        <v>74730.986000000004</v>
      </c>
      <c r="Y2346" s="5">
        <v>0.298639118732344</v>
      </c>
      <c r="Z2346" t="s">
        <v>40</v>
      </c>
      <c r="AA2346" t="s">
        <v>41</v>
      </c>
      <c r="AB2346" t="s">
        <v>83</v>
      </c>
      <c r="AC2346" t="s">
        <v>76</v>
      </c>
      <c r="AD2346" t="s">
        <v>44</v>
      </c>
      <c r="AE2346" t="s">
        <v>67</v>
      </c>
      <c r="AF2346" t="str">
        <f>TEXT(Agricultural_Export_Analysis_Cleaned_Dataset[[#This Row],[Order_Date]],"mmm")</f>
        <v>Mar</v>
      </c>
      <c r="AG2346" t="str">
        <f>TEXT(Agricultural_Export_Analysis_Cleaned_Dataset[[#This Row],[Order_Date]],"yyyy")</f>
        <v>2024</v>
      </c>
      <c r="AH2346" t="str">
        <f>TEXT(Agricultural_Export_Analysis_Cleaned_Dataset[[#This Row],[Order_Date]],"ddd")</f>
        <v>Sun</v>
      </c>
      <c r="AI2346" t="str">
        <f>TEXT(Agricultural_Export_Analysis_Cleaned_Dataset[[#This Row],[Ship_Date]],"yyyy")</f>
        <v>2024</v>
      </c>
      <c r="AJ2346" t="str">
        <f>TEXT(Agricultural_Export_Analysis_Cleaned_Dataset[[#This Row],[Ship_Date]],"mmm")</f>
        <v>Mar</v>
      </c>
      <c r="AK2346" t="str">
        <f>TEXT(Agricultural_Export_Analysis_Cleaned_Dataset[[#This Row],[Ship_Date]],"ddd")</f>
        <v>Wed</v>
      </c>
      <c r="AL2346" t="str">
        <f>TEXT(Agricultural_Export_Analysis_Cleaned_Dataset[[#This Row],[Delivery_Date]],"yyyy")</f>
        <v>2024</v>
      </c>
      <c r="AM2346" t="str">
        <f>TEXT(Agricultural_Export_Analysis_Cleaned_Dataset[[#This Row],[Delivery_Date]],"mmm")</f>
        <v>Apr</v>
      </c>
      <c r="AN2346" t="str">
        <f>TEXT(Agricultural_Export_Analysis_Cleaned_Dataset[[#This Row],[Delivery_Date]],"ddd")</f>
        <v>Sat</v>
      </c>
      <c r="AO2346">
        <f>Agricultural_Export_Analysis_Cleaned_Dataset[[#This Row],[Delivery_Date]]-Agricultural_Export_Analysis_Cleaned_Dataset[[#This Row],[Ship_Date]]</f>
        <v>38</v>
      </c>
      <c r="AP2346">
        <f>Agricultural_Export_Analysis_Cleaned_Dataset[[#This Row],[Ship_Date]]-Agricultural_Export_Analysis_Cleaned_Dataset[[#This Row],[Order_Date]]</f>
        <v>10</v>
      </c>
      <c r="AQ2346" s="4" t="str">
        <f>TEXT(Agricultural_Export_Analysis_Cleaned_Dataset[[#This Row],[Order_Date]],"mmm yyyy")</f>
        <v>Mar 2024</v>
      </c>
    </row>
    <row r="2347" spans="1:43" x14ac:dyDescent="0.3">
      <c r="A2347" t="s">
        <v>4521</v>
      </c>
      <c r="B2347" t="s">
        <v>4249</v>
      </c>
      <c r="C2347" s="2">
        <v>45842</v>
      </c>
      <c r="D2347" s="2">
        <v>45852</v>
      </c>
      <c r="E2347" s="2">
        <v>45886</v>
      </c>
      <c r="F2347" t="s">
        <v>35</v>
      </c>
      <c r="G2347" t="s">
        <v>117</v>
      </c>
      <c r="H2347" t="s">
        <v>37</v>
      </c>
      <c r="I2347" t="s">
        <v>91</v>
      </c>
      <c r="J2347" t="s">
        <v>39</v>
      </c>
      <c r="K2347" s="7">
        <v>15</v>
      </c>
      <c r="L2347" t="s">
        <v>80</v>
      </c>
      <c r="M2347" t="s">
        <v>159</v>
      </c>
      <c r="N2347" t="s">
        <v>160</v>
      </c>
      <c r="O2347">
        <v>426</v>
      </c>
      <c r="P2347" s="6">
        <v>302.42</v>
      </c>
      <c r="Q2347" s="6">
        <v>128830.92</v>
      </c>
      <c r="R2347" s="5">
        <v>0.1</v>
      </c>
      <c r="S2347" s="6">
        <v>115947.82799999999</v>
      </c>
      <c r="T2347" s="6">
        <v>7578.79</v>
      </c>
      <c r="U2347" s="6">
        <v>66365.02</v>
      </c>
      <c r="V2347" s="6">
        <v>1189.97</v>
      </c>
      <c r="W2347" s="6">
        <v>2968.32</v>
      </c>
      <c r="X2347" s="6">
        <v>37845.728000000003</v>
      </c>
      <c r="Y2347" s="5">
        <v>0.32640307846042599</v>
      </c>
      <c r="Z2347" t="s">
        <v>103</v>
      </c>
      <c r="AA2347" t="s">
        <v>119</v>
      </c>
      <c r="AB2347" t="s">
        <v>42</v>
      </c>
      <c r="AC2347" t="s">
        <v>76</v>
      </c>
      <c r="AD2347" t="s">
        <v>44</v>
      </c>
      <c r="AE2347" t="s">
        <v>67</v>
      </c>
      <c r="AF2347" t="str">
        <f>TEXT(Agricultural_Export_Analysis_Cleaned_Dataset[[#This Row],[Order_Date]],"mmm")</f>
        <v>Jul</v>
      </c>
      <c r="AG2347" t="str">
        <f>TEXT(Agricultural_Export_Analysis_Cleaned_Dataset[[#This Row],[Order_Date]],"yyyy")</f>
        <v>2025</v>
      </c>
      <c r="AH2347" t="str">
        <f>TEXT(Agricultural_Export_Analysis_Cleaned_Dataset[[#This Row],[Order_Date]],"ddd")</f>
        <v>Fri</v>
      </c>
      <c r="AI2347" t="str">
        <f>TEXT(Agricultural_Export_Analysis_Cleaned_Dataset[[#This Row],[Ship_Date]],"yyyy")</f>
        <v>2025</v>
      </c>
      <c r="AJ2347" t="str">
        <f>TEXT(Agricultural_Export_Analysis_Cleaned_Dataset[[#This Row],[Ship_Date]],"mmm")</f>
        <v>Jul</v>
      </c>
      <c r="AK2347" t="str">
        <f>TEXT(Agricultural_Export_Analysis_Cleaned_Dataset[[#This Row],[Ship_Date]],"ddd")</f>
        <v>Mon</v>
      </c>
      <c r="AL2347" t="str">
        <f>TEXT(Agricultural_Export_Analysis_Cleaned_Dataset[[#This Row],[Delivery_Date]],"yyyy")</f>
        <v>2025</v>
      </c>
      <c r="AM2347" t="str">
        <f>TEXT(Agricultural_Export_Analysis_Cleaned_Dataset[[#This Row],[Delivery_Date]],"mmm")</f>
        <v>Aug</v>
      </c>
      <c r="AN2347" t="str">
        <f>TEXT(Agricultural_Export_Analysis_Cleaned_Dataset[[#This Row],[Delivery_Date]],"ddd")</f>
        <v>Sun</v>
      </c>
      <c r="AO2347">
        <f>Agricultural_Export_Analysis_Cleaned_Dataset[[#This Row],[Delivery_Date]]-Agricultural_Export_Analysis_Cleaned_Dataset[[#This Row],[Ship_Date]]</f>
        <v>34</v>
      </c>
      <c r="AP2347">
        <f>Agricultural_Export_Analysis_Cleaned_Dataset[[#This Row],[Ship_Date]]-Agricultural_Export_Analysis_Cleaned_Dataset[[#This Row],[Order_Date]]</f>
        <v>10</v>
      </c>
      <c r="AQ2347" s="4" t="str">
        <f>TEXT(Agricultural_Export_Analysis_Cleaned_Dataset[[#This Row],[Order_Date]],"mmm yyyy")</f>
        <v>Jul 2025</v>
      </c>
    </row>
    <row r="2348" spans="1:43" x14ac:dyDescent="0.3">
      <c r="A2348" t="s">
        <v>4522</v>
      </c>
      <c r="B2348" t="s">
        <v>4523</v>
      </c>
      <c r="C2348" s="2">
        <v>45484</v>
      </c>
      <c r="D2348" s="2">
        <v>45486</v>
      </c>
      <c r="E2348" s="2">
        <v>45511</v>
      </c>
      <c r="F2348" t="s">
        <v>35</v>
      </c>
      <c r="G2348" t="s">
        <v>117</v>
      </c>
      <c r="H2348" t="s">
        <v>37</v>
      </c>
      <c r="I2348" t="s">
        <v>118</v>
      </c>
      <c r="J2348" t="s">
        <v>63</v>
      </c>
      <c r="K2348" s="7">
        <v>7</v>
      </c>
      <c r="L2348" t="s">
        <v>80</v>
      </c>
      <c r="M2348" t="s">
        <v>101</v>
      </c>
      <c r="N2348" t="s">
        <v>102</v>
      </c>
      <c r="O2348">
        <v>1273</v>
      </c>
      <c r="P2348" s="6">
        <v>45.8</v>
      </c>
      <c r="Q2348" s="6">
        <v>58303.4</v>
      </c>
      <c r="R2348" s="5">
        <v>0.05</v>
      </c>
      <c r="S2348" s="6">
        <v>55388.23</v>
      </c>
      <c r="T2348" s="6">
        <v>3943.49</v>
      </c>
      <c r="U2348" s="6">
        <v>39815.1</v>
      </c>
      <c r="V2348" s="6">
        <v>258.77</v>
      </c>
      <c r="W2348" s="6">
        <v>3794.95</v>
      </c>
      <c r="X2348" s="6">
        <v>7575.92</v>
      </c>
      <c r="Y2348" s="5">
        <v>0.13677851774645999</v>
      </c>
      <c r="Z2348" t="s">
        <v>103</v>
      </c>
      <c r="AA2348" t="s">
        <v>119</v>
      </c>
      <c r="AB2348" t="s">
        <v>83</v>
      </c>
      <c r="AC2348" t="s">
        <v>76</v>
      </c>
      <c r="AD2348" t="s">
        <v>93</v>
      </c>
      <c r="AE2348" t="s">
        <v>58</v>
      </c>
      <c r="AF2348" t="str">
        <f>TEXT(Agricultural_Export_Analysis_Cleaned_Dataset[[#This Row],[Order_Date]],"mmm")</f>
        <v>Jul</v>
      </c>
      <c r="AG2348" t="str">
        <f>TEXT(Agricultural_Export_Analysis_Cleaned_Dataset[[#This Row],[Order_Date]],"yyyy")</f>
        <v>2024</v>
      </c>
      <c r="AH2348" t="str">
        <f>TEXT(Agricultural_Export_Analysis_Cleaned_Dataset[[#This Row],[Order_Date]],"ddd")</f>
        <v>Thu</v>
      </c>
      <c r="AI2348" t="str">
        <f>TEXT(Agricultural_Export_Analysis_Cleaned_Dataset[[#This Row],[Ship_Date]],"yyyy")</f>
        <v>2024</v>
      </c>
      <c r="AJ2348" t="str">
        <f>TEXT(Agricultural_Export_Analysis_Cleaned_Dataset[[#This Row],[Ship_Date]],"mmm")</f>
        <v>Jul</v>
      </c>
      <c r="AK2348" t="str">
        <f>TEXT(Agricultural_Export_Analysis_Cleaned_Dataset[[#This Row],[Ship_Date]],"ddd")</f>
        <v>Sat</v>
      </c>
      <c r="AL2348" t="str">
        <f>TEXT(Agricultural_Export_Analysis_Cleaned_Dataset[[#This Row],[Delivery_Date]],"yyyy")</f>
        <v>2024</v>
      </c>
      <c r="AM2348" t="str">
        <f>TEXT(Agricultural_Export_Analysis_Cleaned_Dataset[[#This Row],[Delivery_Date]],"mmm")</f>
        <v>Aug</v>
      </c>
      <c r="AN2348" t="str">
        <f>TEXT(Agricultural_Export_Analysis_Cleaned_Dataset[[#This Row],[Delivery_Date]],"ddd")</f>
        <v>Wed</v>
      </c>
      <c r="AO2348">
        <f>Agricultural_Export_Analysis_Cleaned_Dataset[[#This Row],[Delivery_Date]]-Agricultural_Export_Analysis_Cleaned_Dataset[[#This Row],[Ship_Date]]</f>
        <v>25</v>
      </c>
      <c r="AP2348">
        <f>Agricultural_Export_Analysis_Cleaned_Dataset[[#This Row],[Ship_Date]]-Agricultural_Export_Analysis_Cleaned_Dataset[[#This Row],[Order_Date]]</f>
        <v>2</v>
      </c>
      <c r="AQ2348" s="4" t="str">
        <f>TEXT(Agricultural_Export_Analysis_Cleaned_Dataset[[#This Row],[Order_Date]],"mmm yyyy")</f>
        <v>Jul 2024</v>
      </c>
    </row>
    <row r="2349" spans="1:43" x14ac:dyDescent="0.3">
      <c r="A2349" t="s">
        <v>4524</v>
      </c>
      <c r="B2349" t="s">
        <v>4525</v>
      </c>
      <c r="C2349" s="2">
        <v>45478</v>
      </c>
      <c r="D2349" s="2">
        <v>45483</v>
      </c>
      <c r="E2349" s="2">
        <v>45506</v>
      </c>
      <c r="F2349" t="s">
        <v>35</v>
      </c>
      <c r="G2349" t="s">
        <v>73</v>
      </c>
      <c r="H2349" t="s">
        <v>51</v>
      </c>
      <c r="I2349" t="s">
        <v>97</v>
      </c>
      <c r="J2349" t="s">
        <v>63</v>
      </c>
      <c r="K2349" s="7">
        <v>2</v>
      </c>
      <c r="L2349" t="s">
        <v>32</v>
      </c>
      <c r="M2349" t="s">
        <v>130</v>
      </c>
      <c r="N2349" t="s">
        <v>131</v>
      </c>
      <c r="O2349">
        <v>707</v>
      </c>
      <c r="P2349" s="6">
        <v>409.59</v>
      </c>
      <c r="Q2349" s="6">
        <v>289580.13</v>
      </c>
      <c r="R2349" s="5">
        <v>0.15</v>
      </c>
      <c r="S2349" s="6">
        <v>246143.11050000001</v>
      </c>
      <c r="T2349" s="6">
        <v>13041.89</v>
      </c>
      <c r="U2349" s="6">
        <v>163022.56</v>
      </c>
      <c r="V2349" s="6">
        <v>666.9</v>
      </c>
      <c r="W2349" s="6">
        <v>22799.8</v>
      </c>
      <c r="X2349" s="6">
        <v>46611.960500000001</v>
      </c>
      <c r="Y2349" s="5">
        <v>0.18936934860908899</v>
      </c>
      <c r="Z2349" t="s">
        <v>103</v>
      </c>
      <c r="AA2349" t="s">
        <v>119</v>
      </c>
      <c r="AB2349" t="s">
        <v>42</v>
      </c>
      <c r="AC2349" t="s">
        <v>76</v>
      </c>
      <c r="AD2349" t="s">
        <v>77</v>
      </c>
      <c r="AE2349" t="s">
        <v>45</v>
      </c>
      <c r="AF2349" t="str">
        <f>TEXT(Agricultural_Export_Analysis_Cleaned_Dataset[[#This Row],[Order_Date]],"mmm")</f>
        <v>Jul</v>
      </c>
      <c r="AG2349" t="str">
        <f>TEXT(Agricultural_Export_Analysis_Cleaned_Dataset[[#This Row],[Order_Date]],"yyyy")</f>
        <v>2024</v>
      </c>
      <c r="AH2349" t="str">
        <f>TEXT(Agricultural_Export_Analysis_Cleaned_Dataset[[#This Row],[Order_Date]],"ddd")</f>
        <v>Fri</v>
      </c>
      <c r="AI2349" t="str">
        <f>TEXT(Agricultural_Export_Analysis_Cleaned_Dataset[[#This Row],[Ship_Date]],"yyyy")</f>
        <v>2024</v>
      </c>
      <c r="AJ2349" t="str">
        <f>TEXT(Agricultural_Export_Analysis_Cleaned_Dataset[[#This Row],[Ship_Date]],"mmm")</f>
        <v>Jul</v>
      </c>
      <c r="AK2349" t="str">
        <f>TEXT(Agricultural_Export_Analysis_Cleaned_Dataset[[#This Row],[Ship_Date]],"ddd")</f>
        <v>Wed</v>
      </c>
      <c r="AL2349" t="str">
        <f>TEXT(Agricultural_Export_Analysis_Cleaned_Dataset[[#This Row],[Delivery_Date]],"yyyy")</f>
        <v>2024</v>
      </c>
      <c r="AM2349" t="str">
        <f>TEXT(Agricultural_Export_Analysis_Cleaned_Dataset[[#This Row],[Delivery_Date]],"mmm")</f>
        <v>Aug</v>
      </c>
      <c r="AN2349" t="str">
        <f>TEXT(Agricultural_Export_Analysis_Cleaned_Dataset[[#This Row],[Delivery_Date]],"ddd")</f>
        <v>Fri</v>
      </c>
      <c r="AO2349">
        <f>Agricultural_Export_Analysis_Cleaned_Dataset[[#This Row],[Delivery_Date]]-Agricultural_Export_Analysis_Cleaned_Dataset[[#This Row],[Ship_Date]]</f>
        <v>23</v>
      </c>
      <c r="AP2349">
        <f>Agricultural_Export_Analysis_Cleaned_Dataset[[#This Row],[Ship_Date]]-Agricultural_Export_Analysis_Cleaned_Dataset[[#This Row],[Order_Date]]</f>
        <v>5</v>
      </c>
      <c r="AQ2349" s="4" t="str">
        <f>TEXT(Agricultural_Export_Analysis_Cleaned_Dataset[[#This Row],[Order_Date]],"mmm yyyy")</f>
        <v>Jul 2024</v>
      </c>
    </row>
    <row r="2350" spans="1:43" x14ac:dyDescent="0.3">
      <c r="A2350" t="s">
        <v>4526</v>
      </c>
      <c r="B2350" t="s">
        <v>4527</v>
      </c>
      <c r="C2350" s="2">
        <v>45514</v>
      </c>
      <c r="D2350" s="2">
        <v>45520</v>
      </c>
      <c r="E2350" s="2">
        <v>45537</v>
      </c>
      <c r="F2350" t="s">
        <v>35</v>
      </c>
      <c r="G2350" t="s">
        <v>8934</v>
      </c>
      <c r="H2350" t="s">
        <v>74</v>
      </c>
      <c r="I2350" t="s">
        <v>91</v>
      </c>
      <c r="J2350" t="s">
        <v>39</v>
      </c>
      <c r="K2350" s="7">
        <v>0</v>
      </c>
      <c r="L2350" t="s">
        <v>70</v>
      </c>
      <c r="M2350" t="s">
        <v>88</v>
      </c>
      <c r="N2350" t="s">
        <v>89</v>
      </c>
      <c r="O2350">
        <v>453</v>
      </c>
      <c r="P2350" s="6">
        <v>270.58</v>
      </c>
      <c r="Q2350" s="6">
        <v>122572.74</v>
      </c>
      <c r="R2350" s="5">
        <v>0</v>
      </c>
      <c r="S2350" s="6">
        <v>122572.74</v>
      </c>
      <c r="T2350" s="6">
        <v>14112.75</v>
      </c>
      <c r="U2350" s="6">
        <v>62396.21</v>
      </c>
      <c r="V2350" s="6">
        <v>1043.75</v>
      </c>
      <c r="W2350" s="6">
        <v>11299.62</v>
      </c>
      <c r="X2350" s="6">
        <v>33720.410000000003</v>
      </c>
      <c r="Y2350" s="5">
        <v>0.27510529665894701</v>
      </c>
      <c r="Z2350" t="s">
        <v>103</v>
      </c>
      <c r="AA2350" t="s">
        <v>177</v>
      </c>
      <c r="AB2350" t="s">
        <v>65</v>
      </c>
      <c r="AC2350" t="s">
        <v>66</v>
      </c>
      <c r="AD2350" t="s">
        <v>57</v>
      </c>
      <c r="AE2350" t="s">
        <v>58</v>
      </c>
      <c r="AF2350" t="str">
        <f>TEXT(Agricultural_Export_Analysis_Cleaned_Dataset[[#This Row],[Order_Date]],"mmm")</f>
        <v>Aug</v>
      </c>
      <c r="AG2350" t="str">
        <f>TEXT(Agricultural_Export_Analysis_Cleaned_Dataset[[#This Row],[Order_Date]],"yyyy")</f>
        <v>2024</v>
      </c>
      <c r="AH2350" t="str">
        <f>TEXT(Agricultural_Export_Analysis_Cleaned_Dataset[[#This Row],[Order_Date]],"ddd")</f>
        <v>Sat</v>
      </c>
      <c r="AI2350" t="str">
        <f>TEXT(Agricultural_Export_Analysis_Cleaned_Dataset[[#This Row],[Ship_Date]],"yyyy")</f>
        <v>2024</v>
      </c>
      <c r="AJ2350" t="str">
        <f>TEXT(Agricultural_Export_Analysis_Cleaned_Dataset[[#This Row],[Ship_Date]],"mmm")</f>
        <v>Aug</v>
      </c>
      <c r="AK2350" t="str">
        <f>TEXT(Agricultural_Export_Analysis_Cleaned_Dataset[[#This Row],[Ship_Date]],"ddd")</f>
        <v>Fri</v>
      </c>
      <c r="AL2350" t="str">
        <f>TEXT(Agricultural_Export_Analysis_Cleaned_Dataset[[#This Row],[Delivery_Date]],"yyyy")</f>
        <v>2024</v>
      </c>
      <c r="AM2350" t="str">
        <f>TEXT(Agricultural_Export_Analysis_Cleaned_Dataset[[#This Row],[Delivery_Date]],"mmm")</f>
        <v>Sep</v>
      </c>
      <c r="AN2350" t="str">
        <f>TEXT(Agricultural_Export_Analysis_Cleaned_Dataset[[#This Row],[Delivery_Date]],"ddd")</f>
        <v>Mon</v>
      </c>
      <c r="AO2350">
        <f>Agricultural_Export_Analysis_Cleaned_Dataset[[#This Row],[Delivery_Date]]-Agricultural_Export_Analysis_Cleaned_Dataset[[#This Row],[Ship_Date]]</f>
        <v>17</v>
      </c>
      <c r="AP2350">
        <f>Agricultural_Export_Analysis_Cleaned_Dataset[[#This Row],[Ship_Date]]-Agricultural_Export_Analysis_Cleaned_Dataset[[#This Row],[Order_Date]]</f>
        <v>6</v>
      </c>
      <c r="AQ2350" s="4" t="str">
        <f>TEXT(Agricultural_Export_Analysis_Cleaned_Dataset[[#This Row],[Order_Date]],"mmm yyyy")</f>
        <v>Aug 2024</v>
      </c>
    </row>
    <row r="2351" spans="1:43" x14ac:dyDescent="0.3">
      <c r="A2351" t="s">
        <v>4528</v>
      </c>
      <c r="B2351" t="s">
        <v>4529</v>
      </c>
      <c r="C2351" s="2">
        <v>45745</v>
      </c>
      <c r="D2351" s="2">
        <v>45746</v>
      </c>
      <c r="E2351" s="2">
        <v>45771</v>
      </c>
      <c r="F2351" t="s">
        <v>35</v>
      </c>
      <c r="G2351" t="s">
        <v>8933</v>
      </c>
      <c r="H2351" t="s">
        <v>51</v>
      </c>
      <c r="I2351" t="s">
        <v>118</v>
      </c>
      <c r="J2351" t="s">
        <v>63</v>
      </c>
      <c r="K2351" s="7">
        <v>2</v>
      </c>
      <c r="L2351" t="s">
        <v>135</v>
      </c>
      <c r="M2351" t="s">
        <v>107</v>
      </c>
      <c r="N2351" t="s">
        <v>108</v>
      </c>
      <c r="O2351">
        <v>687</v>
      </c>
      <c r="P2351" s="6">
        <v>182.43</v>
      </c>
      <c r="Q2351" s="6">
        <v>125329.41</v>
      </c>
      <c r="R2351" s="5">
        <v>0.05</v>
      </c>
      <c r="S2351" s="6">
        <v>119062.93949999999</v>
      </c>
      <c r="T2351" s="6">
        <v>14816.54</v>
      </c>
      <c r="U2351" s="6">
        <v>60205.07</v>
      </c>
      <c r="V2351" s="6">
        <v>829.76</v>
      </c>
      <c r="W2351" s="6">
        <v>6782.79</v>
      </c>
      <c r="X2351" s="6">
        <v>36428.779499999997</v>
      </c>
      <c r="Y2351" s="5">
        <v>0.30596237295149298</v>
      </c>
      <c r="Z2351" t="s">
        <v>40</v>
      </c>
      <c r="AA2351" t="s">
        <v>41</v>
      </c>
      <c r="AB2351" t="s">
        <v>42</v>
      </c>
      <c r="AC2351" t="s">
        <v>76</v>
      </c>
      <c r="AD2351" t="s">
        <v>44</v>
      </c>
      <c r="AE2351" t="s">
        <v>67</v>
      </c>
      <c r="AF2351" t="str">
        <f>TEXT(Agricultural_Export_Analysis_Cleaned_Dataset[[#This Row],[Order_Date]],"mmm")</f>
        <v>Mar</v>
      </c>
      <c r="AG2351" t="str">
        <f>TEXT(Agricultural_Export_Analysis_Cleaned_Dataset[[#This Row],[Order_Date]],"yyyy")</f>
        <v>2025</v>
      </c>
      <c r="AH2351" t="str">
        <f>TEXT(Agricultural_Export_Analysis_Cleaned_Dataset[[#This Row],[Order_Date]],"ddd")</f>
        <v>Sat</v>
      </c>
      <c r="AI2351" t="str">
        <f>TEXT(Agricultural_Export_Analysis_Cleaned_Dataset[[#This Row],[Ship_Date]],"yyyy")</f>
        <v>2025</v>
      </c>
      <c r="AJ2351" t="str">
        <f>TEXT(Agricultural_Export_Analysis_Cleaned_Dataset[[#This Row],[Ship_Date]],"mmm")</f>
        <v>Mar</v>
      </c>
      <c r="AK2351" t="str">
        <f>TEXT(Agricultural_Export_Analysis_Cleaned_Dataset[[#This Row],[Ship_Date]],"ddd")</f>
        <v>Sun</v>
      </c>
      <c r="AL2351" t="str">
        <f>TEXT(Agricultural_Export_Analysis_Cleaned_Dataset[[#This Row],[Delivery_Date]],"yyyy")</f>
        <v>2025</v>
      </c>
      <c r="AM2351" t="str">
        <f>TEXT(Agricultural_Export_Analysis_Cleaned_Dataset[[#This Row],[Delivery_Date]],"mmm")</f>
        <v>Apr</v>
      </c>
      <c r="AN2351" t="str">
        <f>TEXT(Agricultural_Export_Analysis_Cleaned_Dataset[[#This Row],[Delivery_Date]],"ddd")</f>
        <v>Thu</v>
      </c>
      <c r="AO2351">
        <f>Agricultural_Export_Analysis_Cleaned_Dataset[[#This Row],[Delivery_Date]]-Agricultural_Export_Analysis_Cleaned_Dataset[[#This Row],[Ship_Date]]</f>
        <v>25</v>
      </c>
      <c r="AP2351">
        <f>Agricultural_Export_Analysis_Cleaned_Dataset[[#This Row],[Ship_Date]]-Agricultural_Export_Analysis_Cleaned_Dataset[[#This Row],[Order_Date]]</f>
        <v>1</v>
      </c>
      <c r="AQ2351" s="4" t="str">
        <f>TEXT(Agricultural_Export_Analysis_Cleaned_Dataset[[#This Row],[Order_Date]],"mmm yyyy")</f>
        <v>Mar 2025</v>
      </c>
    </row>
    <row r="2352" spans="1:43" x14ac:dyDescent="0.3">
      <c r="A2352" t="s">
        <v>4530</v>
      </c>
      <c r="B2352" t="s">
        <v>4531</v>
      </c>
      <c r="C2352" s="2">
        <v>45531</v>
      </c>
      <c r="D2352" s="2">
        <v>45535</v>
      </c>
      <c r="E2352" s="2">
        <v>45571</v>
      </c>
      <c r="F2352" t="s">
        <v>35</v>
      </c>
      <c r="G2352" t="s">
        <v>50</v>
      </c>
      <c r="H2352" t="s">
        <v>74</v>
      </c>
      <c r="I2352" t="s">
        <v>38</v>
      </c>
      <c r="J2352" t="s">
        <v>39</v>
      </c>
      <c r="K2352" s="7">
        <v>15</v>
      </c>
      <c r="L2352" t="s">
        <v>87</v>
      </c>
      <c r="M2352" t="s">
        <v>130</v>
      </c>
      <c r="N2352" t="s">
        <v>131</v>
      </c>
      <c r="O2352">
        <v>281</v>
      </c>
      <c r="P2352" s="6">
        <v>189.16</v>
      </c>
      <c r="Q2352" s="6">
        <v>53153.96</v>
      </c>
      <c r="R2352" s="5">
        <v>0.05</v>
      </c>
      <c r="S2352" s="6">
        <v>50496.262000000002</v>
      </c>
      <c r="T2352" s="6">
        <v>8515.84</v>
      </c>
      <c r="U2352" s="6">
        <v>35737.230000000003</v>
      </c>
      <c r="V2352" s="6">
        <v>2456.13</v>
      </c>
      <c r="W2352" s="6">
        <v>5478.03</v>
      </c>
      <c r="X2352" s="6">
        <v>-1690.9680000000001</v>
      </c>
      <c r="Y2352" s="5">
        <v>-3.3486993552116803E-2</v>
      </c>
      <c r="Z2352" t="s">
        <v>103</v>
      </c>
      <c r="AA2352" t="s">
        <v>177</v>
      </c>
      <c r="AB2352" t="s">
        <v>56</v>
      </c>
      <c r="AC2352" t="s">
        <v>76</v>
      </c>
      <c r="AD2352" t="s">
        <v>98</v>
      </c>
      <c r="AE2352" t="s">
        <v>58</v>
      </c>
      <c r="AF2352" t="str">
        <f>TEXT(Agricultural_Export_Analysis_Cleaned_Dataset[[#This Row],[Order_Date]],"mmm")</f>
        <v>Aug</v>
      </c>
      <c r="AG2352" t="str">
        <f>TEXT(Agricultural_Export_Analysis_Cleaned_Dataset[[#This Row],[Order_Date]],"yyyy")</f>
        <v>2024</v>
      </c>
      <c r="AH2352" t="str">
        <f>TEXT(Agricultural_Export_Analysis_Cleaned_Dataset[[#This Row],[Order_Date]],"ddd")</f>
        <v>Tue</v>
      </c>
      <c r="AI2352" t="str">
        <f>TEXT(Agricultural_Export_Analysis_Cleaned_Dataset[[#This Row],[Ship_Date]],"yyyy")</f>
        <v>2024</v>
      </c>
      <c r="AJ2352" t="str">
        <f>TEXT(Agricultural_Export_Analysis_Cleaned_Dataset[[#This Row],[Ship_Date]],"mmm")</f>
        <v>Aug</v>
      </c>
      <c r="AK2352" t="str">
        <f>TEXT(Agricultural_Export_Analysis_Cleaned_Dataset[[#This Row],[Ship_Date]],"ddd")</f>
        <v>Sat</v>
      </c>
      <c r="AL2352" t="str">
        <f>TEXT(Agricultural_Export_Analysis_Cleaned_Dataset[[#This Row],[Delivery_Date]],"yyyy")</f>
        <v>2024</v>
      </c>
      <c r="AM2352" t="str">
        <f>TEXT(Agricultural_Export_Analysis_Cleaned_Dataset[[#This Row],[Delivery_Date]],"mmm")</f>
        <v>Oct</v>
      </c>
      <c r="AN2352" t="str">
        <f>TEXT(Agricultural_Export_Analysis_Cleaned_Dataset[[#This Row],[Delivery_Date]],"ddd")</f>
        <v>Sun</v>
      </c>
      <c r="AO2352">
        <f>Agricultural_Export_Analysis_Cleaned_Dataset[[#This Row],[Delivery_Date]]-Agricultural_Export_Analysis_Cleaned_Dataset[[#This Row],[Ship_Date]]</f>
        <v>36</v>
      </c>
      <c r="AP2352">
        <f>Agricultural_Export_Analysis_Cleaned_Dataset[[#This Row],[Ship_Date]]-Agricultural_Export_Analysis_Cleaned_Dataset[[#This Row],[Order_Date]]</f>
        <v>4</v>
      </c>
      <c r="AQ2352" s="4" t="str">
        <f>TEXT(Agricultural_Export_Analysis_Cleaned_Dataset[[#This Row],[Order_Date]],"mmm yyyy")</f>
        <v>Aug 2024</v>
      </c>
    </row>
    <row r="2353" spans="1:43" x14ac:dyDescent="0.3">
      <c r="A2353" t="s">
        <v>4532</v>
      </c>
      <c r="B2353" t="s">
        <v>4533</v>
      </c>
      <c r="C2353" s="2">
        <v>45481</v>
      </c>
      <c r="D2353" s="2">
        <v>45487</v>
      </c>
      <c r="E2353" s="2">
        <v>45511</v>
      </c>
      <c r="F2353" t="s">
        <v>35</v>
      </c>
      <c r="G2353" t="s">
        <v>36</v>
      </c>
      <c r="H2353" t="s">
        <v>37</v>
      </c>
      <c r="I2353" t="s">
        <v>52</v>
      </c>
      <c r="J2353" t="s">
        <v>112</v>
      </c>
      <c r="K2353" s="7">
        <v>15</v>
      </c>
      <c r="L2353" t="s">
        <v>80</v>
      </c>
      <c r="M2353" t="s">
        <v>140</v>
      </c>
      <c r="N2353" t="s">
        <v>49</v>
      </c>
      <c r="O2353">
        <v>1358</v>
      </c>
      <c r="P2353" s="6">
        <v>377.4</v>
      </c>
      <c r="Q2353" s="6">
        <v>512509.2</v>
      </c>
      <c r="R2353" s="5">
        <v>0.1</v>
      </c>
      <c r="S2353" s="6">
        <v>461258.28</v>
      </c>
      <c r="T2353" s="6">
        <v>5740.42</v>
      </c>
      <c r="U2353" s="6">
        <v>285250.34999999998</v>
      </c>
      <c r="V2353" s="6">
        <v>1102.1400000000001</v>
      </c>
      <c r="W2353" s="6">
        <v>32692.46</v>
      </c>
      <c r="X2353" s="6">
        <v>136472.91</v>
      </c>
      <c r="Y2353" s="5">
        <v>0.29587091639850899</v>
      </c>
      <c r="Z2353" t="s">
        <v>103</v>
      </c>
      <c r="AA2353" t="s">
        <v>119</v>
      </c>
      <c r="AB2353" t="s">
        <v>65</v>
      </c>
      <c r="AC2353" t="s">
        <v>43</v>
      </c>
      <c r="AD2353" t="s">
        <v>84</v>
      </c>
      <c r="AE2353" t="s">
        <v>58</v>
      </c>
      <c r="AF2353" t="str">
        <f>TEXT(Agricultural_Export_Analysis_Cleaned_Dataset[[#This Row],[Order_Date]],"mmm")</f>
        <v>Jul</v>
      </c>
      <c r="AG2353" t="str">
        <f>TEXT(Agricultural_Export_Analysis_Cleaned_Dataset[[#This Row],[Order_Date]],"yyyy")</f>
        <v>2024</v>
      </c>
      <c r="AH2353" t="str">
        <f>TEXT(Agricultural_Export_Analysis_Cleaned_Dataset[[#This Row],[Order_Date]],"ddd")</f>
        <v>Mon</v>
      </c>
      <c r="AI2353" t="str">
        <f>TEXT(Agricultural_Export_Analysis_Cleaned_Dataset[[#This Row],[Ship_Date]],"yyyy")</f>
        <v>2024</v>
      </c>
      <c r="AJ2353" t="str">
        <f>TEXT(Agricultural_Export_Analysis_Cleaned_Dataset[[#This Row],[Ship_Date]],"mmm")</f>
        <v>Jul</v>
      </c>
      <c r="AK2353" t="str">
        <f>TEXT(Agricultural_Export_Analysis_Cleaned_Dataset[[#This Row],[Ship_Date]],"ddd")</f>
        <v>Sun</v>
      </c>
      <c r="AL2353" t="str">
        <f>TEXT(Agricultural_Export_Analysis_Cleaned_Dataset[[#This Row],[Delivery_Date]],"yyyy")</f>
        <v>2024</v>
      </c>
      <c r="AM2353" t="str">
        <f>TEXT(Agricultural_Export_Analysis_Cleaned_Dataset[[#This Row],[Delivery_Date]],"mmm")</f>
        <v>Aug</v>
      </c>
      <c r="AN2353" t="str">
        <f>TEXT(Agricultural_Export_Analysis_Cleaned_Dataset[[#This Row],[Delivery_Date]],"ddd")</f>
        <v>Wed</v>
      </c>
      <c r="AO2353">
        <f>Agricultural_Export_Analysis_Cleaned_Dataset[[#This Row],[Delivery_Date]]-Agricultural_Export_Analysis_Cleaned_Dataset[[#This Row],[Ship_Date]]</f>
        <v>24</v>
      </c>
      <c r="AP2353">
        <f>Agricultural_Export_Analysis_Cleaned_Dataset[[#This Row],[Ship_Date]]-Agricultural_Export_Analysis_Cleaned_Dataset[[#This Row],[Order_Date]]</f>
        <v>6</v>
      </c>
      <c r="AQ2353" s="4" t="str">
        <f>TEXT(Agricultural_Export_Analysis_Cleaned_Dataset[[#This Row],[Order_Date]],"mmm yyyy")</f>
        <v>Jul 2024</v>
      </c>
    </row>
    <row r="2354" spans="1:43" x14ac:dyDescent="0.3">
      <c r="A2354" t="s">
        <v>4534</v>
      </c>
      <c r="B2354" t="s">
        <v>4535</v>
      </c>
      <c r="C2354" s="2">
        <v>45937</v>
      </c>
      <c r="D2354" s="2">
        <v>45943</v>
      </c>
      <c r="E2354" s="2">
        <v>45971</v>
      </c>
      <c r="F2354" t="s">
        <v>35</v>
      </c>
      <c r="G2354" t="s">
        <v>8933</v>
      </c>
      <c r="H2354" t="s">
        <v>37</v>
      </c>
      <c r="I2354" t="s">
        <v>91</v>
      </c>
      <c r="J2354" t="s">
        <v>112</v>
      </c>
      <c r="K2354" s="7">
        <v>0</v>
      </c>
      <c r="L2354" t="s">
        <v>135</v>
      </c>
      <c r="M2354" t="s">
        <v>48</v>
      </c>
      <c r="N2354" t="s">
        <v>49</v>
      </c>
      <c r="O2354">
        <v>942</v>
      </c>
      <c r="P2354" s="6">
        <v>309.44</v>
      </c>
      <c r="Q2354" s="6">
        <v>291492.47999999998</v>
      </c>
      <c r="R2354" s="5">
        <v>0.1</v>
      </c>
      <c r="S2354" s="6">
        <v>262343.23200000002</v>
      </c>
      <c r="T2354" s="6">
        <v>4820.67</v>
      </c>
      <c r="U2354" s="6">
        <v>157638.53</v>
      </c>
      <c r="V2354" s="6">
        <v>2075.69</v>
      </c>
      <c r="W2354" s="6">
        <v>12727.02</v>
      </c>
      <c r="X2354" s="6">
        <v>85081.322</v>
      </c>
      <c r="Y2354" s="5">
        <v>0.32431300533798402</v>
      </c>
      <c r="Z2354" t="s">
        <v>54</v>
      </c>
      <c r="AA2354" t="s">
        <v>75</v>
      </c>
      <c r="AB2354" t="s">
        <v>56</v>
      </c>
      <c r="AC2354" t="s">
        <v>76</v>
      </c>
      <c r="AD2354" t="s">
        <v>93</v>
      </c>
      <c r="AE2354" t="s">
        <v>45</v>
      </c>
      <c r="AF2354" t="str">
        <f>TEXT(Agricultural_Export_Analysis_Cleaned_Dataset[[#This Row],[Order_Date]],"mmm")</f>
        <v>Oct</v>
      </c>
      <c r="AG2354" t="str">
        <f>TEXT(Agricultural_Export_Analysis_Cleaned_Dataset[[#This Row],[Order_Date]],"yyyy")</f>
        <v>2025</v>
      </c>
      <c r="AH2354" t="str">
        <f>TEXT(Agricultural_Export_Analysis_Cleaned_Dataset[[#This Row],[Order_Date]],"ddd")</f>
        <v>Tue</v>
      </c>
      <c r="AI2354" t="str">
        <f>TEXT(Agricultural_Export_Analysis_Cleaned_Dataset[[#This Row],[Ship_Date]],"yyyy")</f>
        <v>2025</v>
      </c>
      <c r="AJ2354" t="str">
        <f>TEXT(Agricultural_Export_Analysis_Cleaned_Dataset[[#This Row],[Ship_Date]],"mmm")</f>
        <v>Oct</v>
      </c>
      <c r="AK2354" t="str">
        <f>TEXT(Agricultural_Export_Analysis_Cleaned_Dataset[[#This Row],[Ship_Date]],"ddd")</f>
        <v>Mon</v>
      </c>
      <c r="AL2354" t="str">
        <f>TEXT(Agricultural_Export_Analysis_Cleaned_Dataset[[#This Row],[Delivery_Date]],"yyyy")</f>
        <v>2025</v>
      </c>
      <c r="AM2354" t="str">
        <f>TEXT(Agricultural_Export_Analysis_Cleaned_Dataset[[#This Row],[Delivery_Date]],"mmm")</f>
        <v>Nov</v>
      </c>
      <c r="AN2354" t="str">
        <f>TEXT(Agricultural_Export_Analysis_Cleaned_Dataset[[#This Row],[Delivery_Date]],"ddd")</f>
        <v>Mon</v>
      </c>
      <c r="AO2354">
        <f>Agricultural_Export_Analysis_Cleaned_Dataset[[#This Row],[Delivery_Date]]-Agricultural_Export_Analysis_Cleaned_Dataset[[#This Row],[Ship_Date]]</f>
        <v>28</v>
      </c>
      <c r="AP2354">
        <f>Agricultural_Export_Analysis_Cleaned_Dataset[[#This Row],[Ship_Date]]-Agricultural_Export_Analysis_Cleaned_Dataset[[#This Row],[Order_Date]]</f>
        <v>6</v>
      </c>
      <c r="AQ2354" s="4" t="str">
        <f>TEXT(Agricultural_Export_Analysis_Cleaned_Dataset[[#This Row],[Order_Date]],"mmm yyyy")</f>
        <v>Oct 2025</v>
      </c>
    </row>
    <row r="2355" spans="1:43" x14ac:dyDescent="0.3">
      <c r="A2355" t="s">
        <v>4536</v>
      </c>
      <c r="B2355" t="s">
        <v>4537</v>
      </c>
      <c r="C2355" s="2">
        <v>45468</v>
      </c>
      <c r="D2355" s="2">
        <v>45474</v>
      </c>
      <c r="E2355" s="2">
        <v>45500</v>
      </c>
      <c r="F2355" t="s">
        <v>35</v>
      </c>
      <c r="G2355" t="s">
        <v>50</v>
      </c>
      <c r="H2355" t="s">
        <v>37</v>
      </c>
      <c r="I2355" t="s">
        <v>52</v>
      </c>
      <c r="J2355" t="s">
        <v>53</v>
      </c>
      <c r="K2355" s="7">
        <v>0</v>
      </c>
      <c r="L2355" t="s">
        <v>135</v>
      </c>
      <c r="M2355" t="s">
        <v>159</v>
      </c>
      <c r="N2355" t="s">
        <v>160</v>
      </c>
      <c r="O2355">
        <v>1220</v>
      </c>
      <c r="P2355" s="6">
        <v>85.46</v>
      </c>
      <c r="Q2355" s="6">
        <v>104261.2</v>
      </c>
      <c r="R2355" s="5">
        <v>0.05</v>
      </c>
      <c r="S2355" s="6">
        <v>99048.14</v>
      </c>
      <c r="T2355" s="6">
        <v>14111.36</v>
      </c>
      <c r="U2355" s="6">
        <v>58183.09</v>
      </c>
      <c r="V2355" s="6">
        <v>2812</v>
      </c>
      <c r="W2355" s="6">
        <v>1987.66</v>
      </c>
      <c r="X2355" s="6">
        <v>21954.03</v>
      </c>
      <c r="Y2355" s="5">
        <v>0.221650098628808</v>
      </c>
      <c r="Z2355" t="s">
        <v>81</v>
      </c>
      <c r="AA2355" t="s">
        <v>150</v>
      </c>
      <c r="AB2355" t="s">
        <v>56</v>
      </c>
      <c r="AC2355" t="s">
        <v>43</v>
      </c>
      <c r="AD2355" t="s">
        <v>84</v>
      </c>
      <c r="AE2355" t="s">
        <v>58</v>
      </c>
      <c r="AF2355" t="str">
        <f>TEXT(Agricultural_Export_Analysis_Cleaned_Dataset[[#This Row],[Order_Date]],"mmm")</f>
        <v>Jun</v>
      </c>
      <c r="AG2355" t="str">
        <f>TEXT(Agricultural_Export_Analysis_Cleaned_Dataset[[#This Row],[Order_Date]],"yyyy")</f>
        <v>2024</v>
      </c>
      <c r="AH2355" t="str">
        <f>TEXT(Agricultural_Export_Analysis_Cleaned_Dataset[[#This Row],[Order_Date]],"ddd")</f>
        <v>Tue</v>
      </c>
      <c r="AI2355" t="str">
        <f>TEXT(Agricultural_Export_Analysis_Cleaned_Dataset[[#This Row],[Ship_Date]],"yyyy")</f>
        <v>2024</v>
      </c>
      <c r="AJ2355" t="str">
        <f>TEXT(Agricultural_Export_Analysis_Cleaned_Dataset[[#This Row],[Ship_Date]],"mmm")</f>
        <v>Jul</v>
      </c>
      <c r="AK2355" t="str">
        <f>TEXT(Agricultural_Export_Analysis_Cleaned_Dataset[[#This Row],[Ship_Date]],"ddd")</f>
        <v>Mon</v>
      </c>
      <c r="AL2355" t="str">
        <f>TEXT(Agricultural_Export_Analysis_Cleaned_Dataset[[#This Row],[Delivery_Date]],"yyyy")</f>
        <v>2024</v>
      </c>
      <c r="AM2355" t="str">
        <f>TEXT(Agricultural_Export_Analysis_Cleaned_Dataset[[#This Row],[Delivery_Date]],"mmm")</f>
        <v>Jul</v>
      </c>
      <c r="AN2355" t="str">
        <f>TEXT(Agricultural_Export_Analysis_Cleaned_Dataset[[#This Row],[Delivery_Date]],"ddd")</f>
        <v>Sat</v>
      </c>
      <c r="AO2355">
        <f>Agricultural_Export_Analysis_Cleaned_Dataset[[#This Row],[Delivery_Date]]-Agricultural_Export_Analysis_Cleaned_Dataset[[#This Row],[Ship_Date]]</f>
        <v>26</v>
      </c>
      <c r="AP2355">
        <f>Agricultural_Export_Analysis_Cleaned_Dataset[[#This Row],[Ship_Date]]-Agricultural_Export_Analysis_Cleaned_Dataset[[#This Row],[Order_Date]]</f>
        <v>6</v>
      </c>
      <c r="AQ2355" s="4" t="str">
        <f>TEXT(Agricultural_Export_Analysis_Cleaned_Dataset[[#This Row],[Order_Date]],"mmm yyyy")</f>
        <v>Jun 2024</v>
      </c>
    </row>
    <row r="2356" spans="1:43" x14ac:dyDescent="0.3">
      <c r="A2356" t="s">
        <v>4538</v>
      </c>
      <c r="B2356" t="s">
        <v>4539</v>
      </c>
      <c r="C2356" s="2">
        <v>45875</v>
      </c>
      <c r="D2356" s="2">
        <v>45880</v>
      </c>
      <c r="E2356" s="2">
        <v>45908</v>
      </c>
      <c r="F2356" t="s">
        <v>35</v>
      </c>
      <c r="G2356" t="s">
        <v>117</v>
      </c>
      <c r="H2356" t="s">
        <v>51</v>
      </c>
      <c r="I2356" t="s">
        <v>118</v>
      </c>
      <c r="J2356" t="s">
        <v>39</v>
      </c>
      <c r="K2356" s="7">
        <v>0</v>
      </c>
      <c r="L2356" t="s">
        <v>87</v>
      </c>
      <c r="M2356" t="s">
        <v>130</v>
      </c>
      <c r="N2356" t="s">
        <v>131</v>
      </c>
      <c r="O2356">
        <v>196</v>
      </c>
      <c r="P2356" s="6">
        <v>88.56</v>
      </c>
      <c r="Q2356" s="6">
        <v>17357.759999999998</v>
      </c>
      <c r="R2356" s="5">
        <v>0.15</v>
      </c>
      <c r="S2356" s="6">
        <v>14754.096</v>
      </c>
      <c r="T2356" s="6">
        <v>13497.01</v>
      </c>
      <c r="U2356" s="6">
        <v>8612.11</v>
      </c>
      <c r="V2356" s="6">
        <v>1571.46</v>
      </c>
      <c r="W2356" s="6">
        <v>1454.68</v>
      </c>
      <c r="X2356" s="6">
        <v>-10381.164000000001</v>
      </c>
      <c r="Y2356" s="5">
        <v>-0.70361233924464095</v>
      </c>
      <c r="Z2356" t="s">
        <v>103</v>
      </c>
      <c r="AA2356" t="s">
        <v>177</v>
      </c>
      <c r="AB2356" t="s">
        <v>42</v>
      </c>
      <c r="AC2356" t="s">
        <v>76</v>
      </c>
      <c r="AD2356" t="s">
        <v>84</v>
      </c>
      <c r="AE2356" t="s">
        <v>67</v>
      </c>
      <c r="AF2356" t="str">
        <f>TEXT(Agricultural_Export_Analysis_Cleaned_Dataset[[#This Row],[Order_Date]],"mmm")</f>
        <v>Aug</v>
      </c>
      <c r="AG2356" t="str">
        <f>TEXT(Agricultural_Export_Analysis_Cleaned_Dataset[[#This Row],[Order_Date]],"yyyy")</f>
        <v>2025</v>
      </c>
      <c r="AH2356" t="str">
        <f>TEXT(Agricultural_Export_Analysis_Cleaned_Dataset[[#This Row],[Order_Date]],"ddd")</f>
        <v>Wed</v>
      </c>
      <c r="AI2356" t="str">
        <f>TEXT(Agricultural_Export_Analysis_Cleaned_Dataset[[#This Row],[Ship_Date]],"yyyy")</f>
        <v>2025</v>
      </c>
      <c r="AJ2356" t="str">
        <f>TEXT(Agricultural_Export_Analysis_Cleaned_Dataset[[#This Row],[Ship_Date]],"mmm")</f>
        <v>Aug</v>
      </c>
      <c r="AK2356" t="str">
        <f>TEXT(Agricultural_Export_Analysis_Cleaned_Dataset[[#This Row],[Ship_Date]],"ddd")</f>
        <v>Mon</v>
      </c>
      <c r="AL2356" t="str">
        <f>TEXT(Agricultural_Export_Analysis_Cleaned_Dataset[[#This Row],[Delivery_Date]],"yyyy")</f>
        <v>2025</v>
      </c>
      <c r="AM2356" t="str">
        <f>TEXT(Agricultural_Export_Analysis_Cleaned_Dataset[[#This Row],[Delivery_Date]],"mmm")</f>
        <v>Sep</v>
      </c>
      <c r="AN2356" t="str">
        <f>TEXT(Agricultural_Export_Analysis_Cleaned_Dataset[[#This Row],[Delivery_Date]],"ddd")</f>
        <v>Mon</v>
      </c>
      <c r="AO2356">
        <f>Agricultural_Export_Analysis_Cleaned_Dataset[[#This Row],[Delivery_Date]]-Agricultural_Export_Analysis_Cleaned_Dataset[[#This Row],[Ship_Date]]</f>
        <v>28</v>
      </c>
      <c r="AP2356">
        <f>Agricultural_Export_Analysis_Cleaned_Dataset[[#This Row],[Ship_Date]]-Agricultural_Export_Analysis_Cleaned_Dataset[[#This Row],[Order_Date]]</f>
        <v>5</v>
      </c>
      <c r="AQ2356" s="4" t="str">
        <f>TEXT(Agricultural_Export_Analysis_Cleaned_Dataset[[#This Row],[Order_Date]],"mmm yyyy")</f>
        <v>Aug 2025</v>
      </c>
    </row>
    <row r="2357" spans="1:43" x14ac:dyDescent="0.3">
      <c r="A2357" t="s">
        <v>4540</v>
      </c>
      <c r="B2357" t="s">
        <v>1176</v>
      </c>
      <c r="C2357" s="2">
        <v>45569</v>
      </c>
      <c r="D2357" s="2">
        <v>45573</v>
      </c>
      <c r="E2357" s="2">
        <v>45591</v>
      </c>
      <c r="F2357" t="s">
        <v>35</v>
      </c>
      <c r="G2357" t="s">
        <v>36</v>
      </c>
      <c r="H2357" t="s">
        <v>51</v>
      </c>
      <c r="I2357" t="s">
        <v>52</v>
      </c>
      <c r="J2357" t="s">
        <v>63</v>
      </c>
      <c r="K2357" s="7">
        <v>0</v>
      </c>
      <c r="L2357" t="s">
        <v>135</v>
      </c>
      <c r="M2357" t="s">
        <v>107</v>
      </c>
      <c r="N2357" t="s">
        <v>108</v>
      </c>
      <c r="O2357">
        <v>1773</v>
      </c>
      <c r="P2357" s="6">
        <v>158.75</v>
      </c>
      <c r="Q2357" s="6">
        <v>281463.75</v>
      </c>
      <c r="R2357" s="5">
        <v>0.1</v>
      </c>
      <c r="S2357" s="6">
        <v>253317.375</v>
      </c>
      <c r="T2357" s="6">
        <v>14686.99</v>
      </c>
      <c r="U2357" s="6">
        <v>171728.59</v>
      </c>
      <c r="V2357" s="6">
        <v>552.05999999999995</v>
      </c>
      <c r="W2357" s="6">
        <v>15963.44</v>
      </c>
      <c r="X2357" s="6">
        <v>50386.294999999998</v>
      </c>
      <c r="Y2357" s="5">
        <v>0.198905799493619</v>
      </c>
      <c r="Z2357" t="s">
        <v>54</v>
      </c>
      <c r="AA2357" t="s">
        <v>75</v>
      </c>
      <c r="AB2357" t="s">
        <v>83</v>
      </c>
      <c r="AC2357" t="s">
        <v>76</v>
      </c>
      <c r="AD2357" t="s">
        <v>57</v>
      </c>
      <c r="AE2357" t="s">
        <v>58</v>
      </c>
      <c r="AF2357" t="str">
        <f>TEXT(Agricultural_Export_Analysis_Cleaned_Dataset[[#This Row],[Order_Date]],"mmm")</f>
        <v>Oct</v>
      </c>
      <c r="AG2357" t="str">
        <f>TEXT(Agricultural_Export_Analysis_Cleaned_Dataset[[#This Row],[Order_Date]],"yyyy")</f>
        <v>2024</v>
      </c>
      <c r="AH2357" t="str">
        <f>TEXT(Agricultural_Export_Analysis_Cleaned_Dataset[[#This Row],[Order_Date]],"ddd")</f>
        <v>Fri</v>
      </c>
      <c r="AI2357" t="str">
        <f>TEXT(Agricultural_Export_Analysis_Cleaned_Dataset[[#This Row],[Ship_Date]],"yyyy")</f>
        <v>2024</v>
      </c>
      <c r="AJ2357" t="str">
        <f>TEXT(Agricultural_Export_Analysis_Cleaned_Dataset[[#This Row],[Ship_Date]],"mmm")</f>
        <v>Oct</v>
      </c>
      <c r="AK2357" t="str">
        <f>TEXT(Agricultural_Export_Analysis_Cleaned_Dataset[[#This Row],[Ship_Date]],"ddd")</f>
        <v>Tue</v>
      </c>
      <c r="AL2357" t="str">
        <f>TEXT(Agricultural_Export_Analysis_Cleaned_Dataset[[#This Row],[Delivery_Date]],"yyyy")</f>
        <v>2024</v>
      </c>
      <c r="AM2357" t="str">
        <f>TEXT(Agricultural_Export_Analysis_Cleaned_Dataset[[#This Row],[Delivery_Date]],"mmm")</f>
        <v>Oct</v>
      </c>
      <c r="AN2357" t="str">
        <f>TEXT(Agricultural_Export_Analysis_Cleaned_Dataset[[#This Row],[Delivery_Date]],"ddd")</f>
        <v>Sat</v>
      </c>
      <c r="AO2357">
        <f>Agricultural_Export_Analysis_Cleaned_Dataset[[#This Row],[Delivery_Date]]-Agricultural_Export_Analysis_Cleaned_Dataset[[#This Row],[Ship_Date]]</f>
        <v>18</v>
      </c>
      <c r="AP2357">
        <f>Agricultural_Export_Analysis_Cleaned_Dataset[[#This Row],[Ship_Date]]-Agricultural_Export_Analysis_Cleaned_Dataset[[#This Row],[Order_Date]]</f>
        <v>4</v>
      </c>
      <c r="AQ2357" s="4" t="str">
        <f>TEXT(Agricultural_Export_Analysis_Cleaned_Dataset[[#This Row],[Order_Date]],"mmm yyyy")</f>
        <v>Oct 2024</v>
      </c>
    </row>
    <row r="2358" spans="1:43" x14ac:dyDescent="0.3">
      <c r="A2358" t="s">
        <v>4541</v>
      </c>
      <c r="B2358" t="s">
        <v>4542</v>
      </c>
      <c r="C2358" s="2">
        <v>45545</v>
      </c>
      <c r="D2358" s="2">
        <v>45546</v>
      </c>
      <c r="E2358" s="2">
        <v>45565</v>
      </c>
      <c r="F2358" t="s">
        <v>35</v>
      </c>
      <c r="G2358" t="s">
        <v>132</v>
      </c>
      <c r="H2358" t="s">
        <v>51</v>
      </c>
      <c r="I2358" t="s">
        <v>97</v>
      </c>
      <c r="J2358" t="s">
        <v>112</v>
      </c>
      <c r="K2358" s="7">
        <v>7</v>
      </c>
      <c r="L2358" t="s">
        <v>80</v>
      </c>
      <c r="M2358" t="s">
        <v>130</v>
      </c>
      <c r="N2358" t="s">
        <v>131</v>
      </c>
      <c r="O2358">
        <v>439</v>
      </c>
      <c r="P2358" s="6">
        <v>401.54</v>
      </c>
      <c r="Q2358" s="6">
        <v>176276.06</v>
      </c>
      <c r="R2358" s="5">
        <v>0</v>
      </c>
      <c r="S2358" s="6">
        <v>176276.06</v>
      </c>
      <c r="T2358" s="6">
        <v>5359.66</v>
      </c>
      <c r="U2358" s="6">
        <v>111513.82</v>
      </c>
      <c r="V2358" s="6">
        <v>2545.6</v>
      </c>
      <c r="W2358" s="6">
        <v>10775.08</v>
      </c>
      <c r="X2358" s="6">
        <v>46081.9</v>
      </c>
      <c r="Y2358" s="5">
        <v>0.26141893573069402</v>
      </c>
      <c r="Z2358" t="s">
        <v>103</v>
      </c>
      <c r="AA2358" t="s">
        <v>104</v>
      </c>
      <c r="AB2358" t="s">
        <v>56</v>
      </c>
      <c r="AC2358" t="s">
        <v>43</v>
      </c>
      <c r="AD2358" t="s">
        <v>84</v>
      </c>
      <c r="AE2358" t="s">
        <v>67</v>
      </c>
      <c r="AF2358" t="str">
        <f>TEXT(Agricultural_Export_Analysis_Cleaned_Dataset[[#This Row],[Order_Date]],"mmm")</f>
        <v>Sep</v>
      </c>
      <c r="AG2358" t="str">
        <f>TEXT(Agricultural_Export_Analysis_Cleaned_Dataset[[#This Row],[Order_Date]],"yyyy")</f>
        <v>2024</v>
      </c>
      <c r="AH2358" t="str">
        <f>TEXT(Agricultural_Export_Analysis_Cleaned_Dataset[[#This Row],[Order_Date]],"ddd")</f>
        <v>Tue</v>
      </c>
      <c r="AI2358" t="str">
        <f>TEXT(Agricultural_Export_Analysis_Cleaned_Dataset[[#This Row],[Ship_Date]],"yyyy")</f>
        <v>2024</v>
      </c>
      <c r="AJ2358" t="str">
        <f>TEXT(Agricultural_Export_Analysis_Cleaned_Dataset[[#This Row],[Ship_Date]],"mmm")</f>
        <v>Sep</v>
      </c>
      <c r="AK2358" t="str">
        <f>TEXT(Agricultural_Export_Analysis_Cleaned_Dataset[[#This Row],[Ship_Date]],"ddd")</f>
        <v>Wed</v>
      </c>
      <c r="AL2358" t="str">
        <f>TEXT(Agricultural_Export_Analysis_Cleaned_Dataset[[#This Row],[Delivery_Date]],"yyyy")</f>
        <v>2024</v>
      </c>
      <c r="AM2358" t="str">
        <f>TEXT(Agricultural_Export_Analysis_Cleaned_Dataset[[#This Row],[Delivery_Date]],"mmm")</f>
        <v>Sep</v>
      </c>
      <c r="AN2358" t="str">
        <f>TEXT(Agricultural_Export_Analysis_Cleaned_Dataset[[#This Row],[Delivery_Date]],"ddd")</f>
        <v>Mon</v>
      </c>
      <c r="AO2358">
        <f>Agricultural_Export_Analysis_Cleaned_Dataset[[#This Row],[Delivery_Date]]-Agricultural_Export_Analysis_Cleaned_Dataset[[#This Row],[Ship_Date]]</f>
        <v>19</v>
      </c>
      <c r="AP2358">
        <f>Agricultural_Export_Analysis_Cleaned_Dataset[[#This Row],[Ship_Date]]-Agricultural_Export_Analysis_Cleaned_Dataset[[#This Row],[Order_Date]]</f>
        <v>1</v>
      </c>
      <c r="AQ2358" s="4" t="str">
        <f>TEXT(Agricultural_Export_Analysis_Cleaned_Dataset[[#This Row],[Order_Date]],"mmm yyyy")</f>
        <v>Sep 2024</v>
      </c>
    </row>
    <row r="2359" spans="1:43" x14ac:dyDescent="0.3">
      <c r="A2359" t="s">
        <v>4543</v>
      </c>
      <c r="B2359" t="s">
        <v>4544</v>
      </c>
      <c r="C2359" s="2">
        <v>45810</v>
      </c>
      <c r="D2359" s="2">
        <v>45817</v>
      </c>
      <c r="E2359" s="2">
        <v>45825</v>
      </c>
      <c r="F2359" t="s">
        <v>35</v>
      </c>
      <c r="G2359" t="s">
        <v>8932</v>
      </c>
      <c r="H2359" t="s">
        <v>74</v>
      </c>
      <c r="I2359" t="s">
        <v>52</v>
      </c>
      <c r="J2359" t="s">
        <v>39</v>
      </c>
      <c r="K2359" s="7">
        <v>2</v>
      </c>
      <c r="L2359" t="s">
        <v>32</v>
      </c>
      <c r="M2359" t="s">
        <v>61</v>
      </c>
      <c r="N2359" t="s">
        <v>62</v>
      </c>
      <c r="O2359">
        <v>1174</v>
      </c>
      <c r="P2359" s="6">
        <v>242.5</v>
      </c>
      <c r="Q2359" s="6">
        <v>284695</v>
      </c>
      <c r="R2359" s="5">
        <v>0.15</v>
      </c>
      <c r="S2359" s="6">
        <v>241990.75</v>
      </c>
      <c r="T2359" s="6">
        <v>9578</v>
      </c>
      <c r="U2359" s="6">
        <v>140716.44</v>
      </c>
      <c r="V2359" s="6">
        <v>1205.8699999999999</v>
      </c>
      <c r="W2359" s="6">
        <v>11659.36</v>
      </c>
      <c r="X2359" s="6">
        <v>78831.08</v>
      </c>
      <c r="Y2359" s="5">
        <v>0.325760716060428</v>
      </c>
      <c r="Z2359" t="s">
        <v>81</v>
      </c>
      <c r="AA2359" t="s">
        <v>150</v>
      </c>
      <c r="AB2359" t="s">
        <v>65</v>
      </c>
      <c r="AC2359" t="s">
        <v>43</v>
      </c>
      <c r="AD2359" t="s">
        <v>123</v>
      </c>
      <c r="AE2359" t="s">
        <v>58</v>
      </c>
      <c r="AF2359" t="str">
        <f>TEXT(Agricultural_Export_Analysis_Cleaned_Dataset[[#This Row],[Order_Date]],"mmm")</f>
        <v>Jun</v>
      </c>
      <c r="AG2359" t="str">
        <f>TEXT(Agricultural_Export_Analysis_Cleaned_Dataset[[#This Row],[Order_Date]],"yyyy")</f>
        <v>2025</v>
      </c>
      <c r="AH2359" t="str">
        <f>TEXT(Agricultural_Export_Analysis_Cleaned_Dataset[[#This Row],[Order_Date]],"ddd")</f>
        <v>Mon</v>
      </c>
      <c r="AI2359" t="str">
        <f>TEXT(Agricultural_Export_Analysis_Cleaned_Dataset[[#This Row],[Ship_Date]],"yyyy")</f>
        <v>2025</v>
      </c>
      <c r="AJ2359" t="str">
        <f>TEXT(Agricultural_Export_Analysis_Cleaned_Dataset[[#This Row],[Ship_Date]],"mmm")</f>
        <v>Jun</v>
      </c>
      <c r="AK2359" t="str">
        <f>TEXT(Agricultural_Export_Analysis_Cleaned_Dataset[[#This Row],[Ship_Date]],"ddd")</f>
        <v>Mon</v>
      </c>
      <c r="AL2359" t="str">
        <f>TEXT(Agricultural_Export_Analysis_Cleaned_Dataset[[#This Row],[Delivery_Date]],"yyyy")</f>
        <v>2025</v>
      </c>
      <c r="AM2359" t="str">
        <f>TEXT(Agricultural_Export_Analysis_Cleaned_Dataset[[#This Row],[Delivery_Date]],"mmm")</f>
        <v>Jun</v>
      </c>
      <c r="AN2359" t="str">
        <f>TEXT(Agricultural_Export_Analysis_Cleaned_Dataset[[#This Row],[Delivery_Date]],"ddd")</f>
        <v>Tue</v>
      </c>
      <c r="AO2359">
        <f>Agricultural_Export_Analysis_Cleaned_Dataset[[#This Row],[Delivery_Date]]-Agricultural_Export_Analysis_Cleaned_Dataset[[#This Row],[Ship_Date]]</f>
        <v>8</v>
      </c>
      <c r="AP2359">
        <f>Agricultural_Export_Analysis_Cleaned_Dataset[[#This Row],[Ship_Date]]-Agricultural_Export_Analysis_Cleaned_Dataset[[#This Row],[Order_Date]]</f>
        <v>7</v>
      </c>
      <c r="AQ2359" s="4" t="str">
        <f>TEXT(Agricultural_Export_Analysis_Cleaned_Dataset[[#This Row],[Order_Date]],"mmm yyyy")</f>
        <v>Jun 2025</v>
      </c>
    </row>
    <row r="2360" spans="1:43" x14ac:dyDescent="0.3">
      <c r="A2360" t="s">
        <v>4545</v>
      </c>
      <c r="B2360" t="s">
        <v>4546</v>
      </c>
      <c r="C2360" s="2">
        <v>45423</v>
      </c>
      <c r="D2360" s="2">
        <v>45425</v>
      </c>
      <c r="E2360" s="2">
        <v>45453</v>
      </c>
      <c r="F2360" t="s">
        <v>35</v>
      </c>
      <c r="G2360" t="s">
        <v>73</v>
      </c>
      <c r="H2360" t="s">
        <v>74</v>
      </c>
      <c r="I2360" t="s">
        <v>38</v>
      </c>
      <c r="J2360" t="s">
        <v>39</v>
      </c>
      <c r="K2360" s="7">
        <v>0</v>
      </c>
      <c r="L2360" t="s">
        <v>70</v>
      </c>
      <c r="M2360" t="s">
        <v>107</v>
      </c>
      <c r="N2360" t="s">
        <v>108</v>
      </c>
      <c r="O2360">
        <v>652</v>
      </c>
      <c r="P2360" s="6">
        <v>499.78</v>
      </c>
      <c r="Q2360" s="6">
        <v>325856.56</v>
      </c>
      <c r="R2360" s="5">
        <v>0.1</v>
      </c>
      <c r="S2360" s="6">
        <v>293270.90399999998</v>
      </c>
      <c r="T2360" s="6">
        <v>634.39</v>
      </c>
      <c r="U2360" s="6">
        <v>178048.7</v>
      </c>
      <c r="V2360" s="6">
        <v>1236.01</v>
      </c>
      <c r="W2360" s="6">
        <v>24639.73</v>
      </c>
      <c r="X2360" s="6">
        <v>88712.073999999993</v>
      </c>
      <c r="Y2360" s="5">
        <v>0.30249190352685001</v>
      </c>
      <c r="Z2360" t="s">
        <v>81</v>
      </c>
      <c r="AA2360" t="s">
        <v>82</v>
      </c>
      <c r="AB2360" t="s">
        <v>65</v>
      </c>
      <c r="AC2360" t="s">
        <v>66</v>
      </c>
      <c r="AD2360" t="s">
        <v>57</v>
      </c>
      <c r="AE2360" t="s">
        <v>45</v>
      </c>
      <c r="AF2360" t="str">
        <f>TEXT(Agricultural_Export_Analysis_Cleaned_Dataset[[#This Row],[Order_Date]],"mmm")</f>
        <v>May</v>
      </c>
      <c r="AG2360" t="str">
        <f>TEXT(Agricultural_Export_Analysis_Cleaned_Dataset[[#This Row],[Order_Date]],"yyyy")</f>
        <v>2024</v>
      </c>
      <c r="AH2360" t="str">
        <f>TEXT(Agricultural_Export_Analysis_Cleaned_Dataset[[#This Row],[Order_Date]],"ddd")</f>
        <v>Sat</v>
      </c>
      <c r="AI2360" t="str">
        <f>TEXT(Agricultural_Export_Analysis_Cleaned_Dataset[[#This Row],[Ship_Date]],"yyyy")</f>
        <v>2024</v>
      </c>
      <c r="AJ2360" t="str">
        <f>TEXT(Agricultural_Export_Analysis_Cleaned_Dataset[[#This Row],[Ship_Date]],"mmm")</f>
        <v>May</v>
      </c>
      <c r="AK2360" t="str">
        <f>TEXT(Agricultural_Export_Analysis_Cleaned_Dataset[[#This Row],[Ship_Date]],"ddd")</f>
        <v>Mon</v>
      </c>
      <c r="AL2360" t="str">
        <f>TEXT(Agricultural_Export_Analysis_Cleaned_Dataset[[#This Row],[Delivery_Date]],"yyyy")</f>
        <v>2024</v>
      </c>
      <c r="AM2360" t="str">
        <f>TEXT(Agricultural_Export_Analysis_Cleaned_Dataset[[#This Row],[Delivery_Date]],"mmm")</f>
        <v>Jun</v>
      </c>
      <c r="AN2360" t="str">
        <f>TEXT(Agricultural_Export_Analysis_Cleaned_Dataset[[#This Row],[Delivery_Date]],"ddd")</f>
        <v>Mon</v>
      </c>
      <c r="AO2360">
        <f>Agricultural_Export_Analysis_Cleaned_Dataset[[#This Row],[Delivery_Date]]-Agricultural_Export_Analysis_Cleaned_Dataset[[#This Row],[Ship_Date]]</f>
        <v>28</v>
      </c>
      <c r="AP2360">
        <f>Agricultural_Export_Analysis_Cleaned_Dataset[[#This Row],[Ship_Date]]-Agricultural_Export_Analysis_Cleaned_Dataset[[#This Row],[Order_Date]]</f>
        <v>2</v>
      </c>
      <c r="AQ2360" s="4" t="str">
        <f>TEXT(Agricultural_Export_Analysis_Cleaned_Dataset[[#This Row],[Order_Date]],"mmm yyyy")</f>
        <v>May 2024</v>
      </c>
    </row>
    <row r="2361" spans="1:43" x14ac:dyDescent="0.3">
      <c r="A2361" t="s">
        <v>4547</v>
      </c>
      <c r="B2361" t="s">
        <v>3073</v>
      </c>
      <c r="C2361" s="2">
        <v>45592</v>
      </c>
      <c r="D2361" s="2">
        <v>45602</v>
      </c>
      <c r="E2361" s="2">
        <v>45607</v>
      </c>
      <c r="F2361" t="s">
        <v>35</v>
      </c>
      <c r="G2361" t="s">
        <v>96</v>
      </c>
      <c r="H2361" t="s">
        <v>37</v>
      </c>
      <c r="I2361" t="s">
        <v>52</v>
      </c>
      <c r="J2361" t="s">
        <v>112</v>
      </c>
      <c r="K2361" s="7">
        <v>0</v>
      </c>
      <c r="L2361" t="s">
        <v>87</v>
      </c>
      <c r="M2361" t="s">
        <v>33</v>
      </c>
      <c r="N2361" t="s">
        <v>34</v>
      </c>
      <c r="O2361">
        <v>1742</v>
      </c>
      <c r="P2361" s="6">
        <v>46.23</v>
      </c>
      <c r="Q2361" s="6">
        <v>80532.66</v>
      </c>
      <c r="R2361" s="5">
        <v>0</v>
      </c>
      <c r="S2361" s="6">
        <v>80532.66</v>
      </c>
      <c r="T2361" s="6">
        <v>10630.16</v>
      </c>
      <c r="U2361" s="6">
        <v>46853.61</v>
      </c>
      <c r="V2361" s="6">
        <v>2094.37</v>
      </c>
      <c r="W2361" s="6">
        <v>7505.37</v>
      </c>
      <c r="X2361" s="6">
        <v>13449.15</v>
      </c>
      <c r="Y2361" s="5">
        <v>0.16700243106337201</v>
      </c>
      <c r="Z2361" t="s">
        <v>54</v>
      </c>
      <c r="AA2361" t="s">
        <v>75</v>
      </c>
      <c r="AB2361" t="s">
        <v>56</v>
      </c>
      <c r="AC2361" t="s">
        <v>76</v>
      </c>
      <c r="AD2361" t="s">
        <v>57</v>
      </c>
      <c r="AE2361" t="s">
        <v>58</v>
      </c>
      <c r="AF2361" t="str">
        <f>TEXT(Agricultural_Export_Analysis_Cleaned_Dataset[[#This Row],[Order_Date]],"mmm")</f>
        <v>Oct</v>
      </c>
      <c r="AG2361" t="str">
        <f>TEXT(Agricultural_Export_Analysis_Cleaned_Dataset[[#This Row],[Order_Date]],"yyyy")</f>
        <v>2024</v>
      </c>
      <c r="AH2361" t="str">
        <f>TEXT(Agricultural_Export_Analysis_Cleaned_Dataset[[#This Row],[Order_Date]],"ddd")</f>
        <v>Sun</v>
      </c>
      <c r="AI2361" t="str">
        <f>TEXT(Agricultural_Export_Analysis_Cleaned_Dataset[[#This Row],[Ship_Date]],"yyyy")</f>
        <v>2024</v>
      </c>
      <c r="AJ2361" t="str">
        <f>TEXT(Agricultural_Export_Analysis_Cleaned_Dataset[[#This Row],[Ship_Date]],"mmm")</f>
        <v>Nov</v>
      </c>
      <c r="AK2361" t="str">
        <f>TEXT(Agricultural_Export_Analysis_Cleaned_Dataset[[#This Row],[Ship_Date]],"ddd")</f>
        <v>Wed</v>
      </c>
      <c r="AL2361" t="str">
        <f>TEXT(Agricultural_Export_Analysis_Cleaned_Dataset[[#This Row],[Delivery_Date]],"yyyy")</f>
        <v>2024</v>
      </c>
      <c r="AM2361" t="str">
        <f>TEXT(Agricultural_Export_Analysis_Cleaned_Dataset[[#This Row],[Delivery_Date]],"mmm")</f>
        <v>Nov</v>
      </c>
      <c r="AN2361" t="str">
        <f>TEXT(Agricultural_Export_Analysis_Cleaned_Dataset[[#This Row],[Delivery_Date]],"ddd")</f>
        <v>Mon</v>
      </c>
      <c r="AO2361">
        <f>Agricultural_Export_Analysis_Cleaned_Dataset[[#This Row],[Delivery_Date]]-Agricultural_Export_Analysis_Cleaned_Dataset[[#This Row],[Ship_Date]]</f>
        <v>5</v>
      </c>
      <c r="AP2361">
        <f>Agricultural_Export_Analysis_Cleaned_Dataset[[#This Row],[Ship_Date]]-Agricultural_Export_Analysis_Cleaned_Dataset[[#This Row],[Order_Date]]</f>
        <v>10</v>
      </c>
      <c r="AQ2361" s="4" t="str">
        <f>TEXT(Agricultural_Export_Analysis_Cleaned_Dataset[[#This Row],[Order_Date]],"mmm yyyy")</f>
        <v>Oct 2024</v>
      </c>
    </row>
    <row r="2362" spans="1:43" x14ac:dyDescent="0.3">
      <c r="A2362" t="s">
        <v>4548</v>
      </c>
      <c r="B2362" t="s">
        <v>4549</v>
      </c>
      <c r="C2362" s="2">
        <v>45648</v>
      </c>
      <c r="D2362" s="2">
        <v>45654</v>
      </c>
      <c r="E2362" s="2">
        <v>45665</v>
      </c>
      <c r="F2362" t="s">
        <v>35</v>
      </c>
      <c r="G2362" t="s">
        <v>8933</v>
      </c>
      <c r="H2362" t="s">
        <v>74</v>
      </c>
      <c r="I2362" t="s">
        <v>118</v>
      </c>
      <c r="J2362" t="s">
        <v>53</v>
      </c>
      <c r="K2362" s="7">
        <v>0</v>
      </c>
      <c r="L2362" t="s">
        <v>135</v>
      </c>
      <c r="M2362" t="s">
        <v>107</v>
      </c>
      <c r="N2362" t="s">
        <v>108</v>
      </c>
      <c r="O2362">
        <v>200</v>
      </c>
      <c r="P2362" s="6">
        <v>48.32</v>
      </c>
      <c r="Q2362" s="6">
        <v>9664</v>
      </c>
      <c r="R2362" s="5">
        <v>0</v>
      </c>
      <c r="S2362" s="6">
        <v>9664</v>
      </c>
      <c r="T2362" s="6">
        <v>4480.21</v>
      </c>
      <c r="U2362" s="6">
        <v>6294.87</v>
      </c>
      <c r="V2362" s="6">
        <v>2906.52</v>
      </c>
      <c r="W2362" s="6">
        <v>265.8</v>
      </c>
      <c r="X2362" s="6">
        <v>-4283.3999999999996</v>
      </c>
      <c r="Y2362" s="5">
        <v>-0.44323261589404001</v>
      </c>
      <c r="Z2362" t="s">
        <v>54</v>
      </c>
      <c r="AA2362" t="s">
        <v>55</v>
      </c>
      <c r="AB2362" t="s">
        <v>65</v>
      </c>
      <c r="AC2362" t="s">
        <v>66</v>
      </c>
      <c r="AD2362" t="s">
        <v>84</v>
      </c>
      <c r="AE2362" t="s">
        <v>58</v>
      </c>
      <c r="AF2362" t="str">
        <f>TEXT(Agricultural_Export_Analysis_Cleaned_Dataset[[#This Row],[Order_Date]],"mmm")</f>
        <v>Dec</v>
      </c>
      <c r="AG2362" t="str">
        <f>TEXT(Agricultural_Export_Analysis_Cleaned_Dataset[[#This Row],[Order_Date]],"yyyy")</f>
        <v>2024</v>
      </c>
      <c r="AH2362" t="str">
        <f>TEXT(Agricultural_Export_Analysis_Cleaned_Dataset[[#This Row],[Order_Date]],"ddd")</f>
        <v>Sun</v>
      </c>
      <c r="AI2362" t="str">
        <f>TEXT(Agricultural_Export_Analysis_Cleaned_Dataset[[#This Row],[Ship_Date]],"yyyy")</f>
        <v>2024</v>
      </c>
      <c r="AJ2362" t="str">
        <f>TEXT(Agricultural_Export_Analysis_Cleaned_Dataset[[#This Row],[Ship_Date]],"mmm")</f>
        <v>Dec</v>
      </c>
      <c r="AK2362" t="str">
        <f>TEXT(Agricultural_Export_Analysis_Cleaned_Dataset[[#This Row],[Ship_Date]],"ddd")</f>
        <v>Sat</v>
      </c>
      <c r="AL2362" t="str">
        <f>TEXT(Agricultural_Export_Analysis_Cleaned_Dataset[[#This Row],[Delivery_Date]],"yyyy")</f>
        <v>2025</v>
      </c>
      <c r="AM2362" t="str">
        <f>TEXT(Agricultural_Export_Analysis_Cleaned_Dataset[[#This Row],[Delivery_Date]],"mmm")</f>
        <v>Jan</v>
      </c>
      <c r="AN2362" t="str">
        <f>TEXT(Agricultural_Export_Analysis_Cleaned_Dataset[[#This Row],[Delivery_Date]],"ddd")</f>
        <v>Wed</v>
      </c>
      <c r="AO2362">
        <f>Agricultural_Export_Analysis_Cleaned_Dataset[[#This Row],[Delivery_Date]]-Agricultural_Export_Analysis_Cleaned_Dataset[[#This Row],[Ship_Date]]</f>
        <v>11</v>
      </c>
      <c r="AP2362">
        <f>Agricultural_Export_Analysis_Cleaned_Dataset[[#This Row],[Ship_Date]]-Agricultural_Export_Analysis_Cleaned_Dataset[[#This Row],[Order_Date]]</f>
        <v>6</v>
      </c>
      <c r="AQ2362" s="4" t="str">
        <f>TEXT(Agricultural_Export_Analysis_Cleaned_Dataset[[#This Row],[Order_Date]],"mmm yyyy")</f>
        <v>Dec 2024</v>
      </c>
    </row>
    <row r="2363" spans="1:43" x14ac:dyDescent="0.3">
      <c r="A2363" t="s">
        <v>4550</v>
      </c>
      <c r="B2363" t="s">
        <v>4551</v>
      </c>
      <c r="C2363" s="2">
        <v>45365</v>
      </c>
      <c r="D2363" s="2">
        <v>45371</v>
      </c>
      <c r="E2363" s="2">
        <v>45386</v>
      </c>
      <c r="F2363" t="s">
        <v>35</v>
      </c>
      <c r="G2363" t="s">
        <v>73</v>
      </c>
      <c r="H2363" t="s">
        <v>74</v>
      </c>
      <c r="I2363" t="s">
        <v>97</v>
      </c>
      <c r="J2363" t="s">
        <v>112</v>
      </c>
      <c r="K2363" s="7">
        <v>10</v>
      </c>
      <c r="L2363" t="s">
        <v>32</v>
      </c>
      <c r="M2363" t="s">
        <v>159</v>
      </c>
      <c r="N2363" t="s">
        <v>160</v>
      </c>
      <c r="O2363">
        <v>961</v>
      </c>
      <c r="P2363" s="6">
        <v>484</v>
      </c>
      <c r="Q2363" s="6">
        <v>465124</v>
      </c>
      <c r="R2363" s="5">
        <v>0.1</v>
      </c>
      <c r="S2363" s="6">
        <v>418611.6</v>
      </c>
      <c r="T2363" s="6">
        <v>4375.47</v>
      </c>
      <c r="U2363" s="6">
        <v>269688.31</v>
      </c>
      <c r="V2363" s="6">
        <v>868.15</v>
      </c>
      <c r="W2363" s="6">
        <v>17914.240000000002</v>
      </c>
      <c r="X2363" s="6">
        <v>125765.43</v>
      </c>
      <c r="Y2363" s="5">
        <v>0.30043465111812501</v>
      </c>
      <c r="Z2363" t="s">
        <v>40</v>
      </c>
      <c r="AA2363" t="s">
        <v>41</v>
      </c>
      <c r="AB2363" t="s">
        <v>83</v>
      </c>
      <c r="AC2363" t="s">
        <v>76</v>
      </c>
      <c r="AD2363" t="s">
        <v>44</v>
      </c>
      <c r="AE2363" t="s">
        <v>58</v>
      </c>
      <c r="AF2363" t="str">
        <f>TEXT(Agricultural_Export_Analysis_Cleaned_Dataset[[#This Row],[Order_Date]],"mmm")</f>
        <v>Mar</v>
      </c>
      <c r="AG2363" t="str">
        <f>TEXT(Agricultural_Export_Analysis_Cleaned_Dataset[[#This Row],[Order_Date]],"yyyy")</f>
        <v>2024</v>
      </c>
      <c r="AH2363" t="str">
        <f>TEXT(Agricultural_Export_Analysis_Cleaned_Dataset[[#This Row],[Order_Date]],"ddd")</f>
        <v>Thu</v>
      </c>
      <c r="AI2363" t="str">
        <f>TEXT(Agricultural_Export_Analysis_Cleaned_Dataset[[#This Row],[Ship_Date]],"yyyy")</f>
        <v>2024</v>
      </c>
      <c r="AJ2363" t="str">
        <f>TEXT(Agricultural_Export_Analysis_Cleaned_Dataset[[#This Row],[Ship_Date]],"mmm")</f>
        <v>Mar</v>
      </c>
      <c r="AK2363" t="str">
        <f>TEXT(Agricultural_Export_Analysis_Cleaned_Dataset[[#This Row],[Ship_Date]],"ddd")</f>
        <v>Wed</v>
      </c>
      <c r="AL2363" t="str">
        <f>TEXT(Agricultural_Export_Analysis_Cleaned_Dataset[[#This Row],[Delivery_Date]],"yyyy")</f>
        <v>2024</v>
      </c>
      <c r="AM2363" t="str">
        <f>TEXT(Agricultural_Export_Analysis_Cleaned_Dataset[[#This Row],[Delivery_Date]],"mmm")</f>
        <v>Apr</v>
      </c>
      <c r="AN2363" t="str">
        <f>TEXT(Agricultural_Export_Analysis_Cleaned_Dataset[[#This Row],[Delivery_Date]],"ddd")</f>
        <v>Thu</v>
      </c>
      <c r="AO2363">
        <f>Agricultural_Export_Analysis_Cleaned_Dataset[[#This Row],[Delivery_Date]]-Agricultural_Export_Analysis_Cleaned_Dataset[[#This Row],[Ship_Date]]</f>
        <v>15</v>
      </c>
      <c r="AP2363">
        <f>Agricultural_Export_Analysis_Cleaned_Dataset[[#This Row],[Ship_Date]]-Agricultural_Export_Analysis_Cleaned_Dataset[[#This Row],[Order_Date]]</f>
        <v>6</v>
      </c>
      <c r="AQ2363" s="4" t="str">
        <f>TEXT(Agricultural_Export_Analysis_Cleaned_Dataset[[#This Row],[Order_Date]],"mmm yyyy")</f>
        <v>Mar 2024</v>
      </c>
    </row>
    <row r="2364" spans="1:43" x14ac:dyDescent="0.3">
      <c r="A2364" t="s">
        <v>4552</v>
      </c>
      <c r="B2364" t="s">
        <v>4553</v>
      </c>
      <c r="C2364" s="2">
        <v>45736</v>
      </c>
      <c r="D2364" s="2">
        <v>45739</v>
      </c>
      <c r="E2364" s="2">
        <v>45762</v>
      </c>
      <c r="F2364" t="s">
        <v>35</v>
      </c>
      <c r="G2364" t="s">
        <v>203</v>
      </c>
      <c r="H2364" t="s">
        <v>74</v>
      </c>
      <c r="I2364" t="s">
        <v>97</v>
      </c>
      <c r="J2364" t="s">
        <v>53</v>
      </c>
      <c r="K2364" s="7">
        <v>15</v>
      </c>
      <c r="L2364" t="s">
        <v>80</v>
      </c>
      <c r="M2364" t="s">
        <v>33</v>
      </c>
      <c r="N2364" t="s">
        <v>34</v>
      </c>
      <c r="O2364">
        <v>751</v>
      </c>
      <c r="P2364" s="6">
        <v>393.65</v>
      </c>
      <c r="Q2364" s="6">
        <v>295631.15000000002</v>
      </c>
      <c r="R2364" s="5">
        <v>0.15</v>
      </c>
      <c r="S2364" s="6">
        <v>251286.47750000001</v>
      </c>
      <c r="T2364" s="6">
        <v>14486.92</v>
      </c>
      <c r="U2364" s="6">
        <v>121737.62</v>
      </c>
      <c r="V2364" s="6">
        <v>454.28</v>
      </c>
      <c r="W2364" s="6">
        <v>7017.75</v>
      </c>
      <c r="X2364" s="6">
        <v>107589.9075</v>
      </c>
      <c r="Y2364" s="5">
        <v>0.428156375824083</v>
      </c>
      <c r="Z2364" t="s">
        <v>40</v>
      </c>
      <c r="AA2364" t="s">
        <v>41</v>
      </c>
      <c r="AB2364" t="s">
        <v>65</v>
      </c>
      <c r="AC2364" t="s">
        <v>76</v>
      </c>
      <c r="AD2364" t="s">
        <v>84</v>
      </c>
      <c r="AE2364" t="s">
        <v>58</v>
      </c>
      <c r="AF2364" t="str">
        <f>TEXT(Agricultural_Export_Analysis_Cleaned_Dataset[[#This Row],[Order_Date]],"mmm")</f>
        <v>Mar</v>
      </c>
      <c r="AG2364" t="str">
        <f>TEXT(Agricultural_Export_Analysis_Cleaned_Dataset[[#This Row],[Order_Date]],"yyyy")</f>
        <v>2025</v>
      </c>
      <c r="AH2364" t="str">
        <f>TEXT(Agricultural_Export_Analysis_Cleaned_Dataset[[#This Row],[Order_Date]],"ddd")</f>
        <v>Thu</v>
      </c>
      <c r="AI2364" t="str">
        <f>TEXT(Agricultural_Export_Analysis_Cleaned_Dataset[[#This Row],[Ship_Date]],"yyyy")</f>
        <v>2025</v>
      </c>
      <c r="AJ2364" t="str">
        <f>TEXT(Agricultural_Export_Analysis_Cleaned_Dataset[[#This Row],[Ship_Date]],"mmm")</f>
        <v>Mar</v>
      </c>
      <c r="AK2364" t="str">
        <f>TEXT(Agricultural_Export_Analysis_Cleaned_Dataset[[#This Row],[Ship_Date]],"ddd")</f>
        <v>Sun</v>
      </c>
      <c r="AL2364" t="str">
        <f>TEXT(Agricultural_Export_Analysis_Cleaned_Dataset[[#This Row],[Delivery_Date]],"yyyy")</f>
        <v>2025</v>
      </c>
      <c r="AM2364" t="str">
        <f>TEXT(Agricultural_Export_Analysis_Cleaned_Dataset[[#This Row],[Delivery_Date]],"mmm")</f>
        <v>Apr</v>
      </c>
      <c r="AN2364" t="str">
        <f>TEXT(Agricultural_Export_Analysis_Cleaned_Dataset[[#This Row],[Delivery_Date]],"ddd")</f>
        <v>Tue</v>
      </c>
      <c r="AO2364">
        <f>Agricultural_Export_Analysis_Cleaned_Dataset[[#This Row],[Delivery_Date]]-Agricultural_Export_Analysis_Cleaned_Dataset[[#This Row],[Ship_Date]]</f>
        <v>23</v>
      </c>
      <c r="AP2364">
        <f>Agricultural_Export_Analysis_Cleaned_Dataset[[#This Row],[Ship_Date]]-Agricultural_Export_Analysis_Cleaned_Dataset[[#This Row],[Order_Date]]</f>
        <v>3</v>
      </c>
      <c r="AQ2364" s="4" t="str">
        <f>TEXT(Agricultural_Export_Analysis_Cleaned_Dataset[[#This Row],[Order_Date]],"mmm yyyy")</f>
        <v>Mar 2025</v>
      </c>
    </row>
    <row r="2365" spans="1:43" x14ac:dyDescent="0.3">
      <c r="A2365" t="s">
        <v>4554</v>
      </c>
      <c r="B2365" t="s">
        <v>4555</v>
      </c>
      <c r="C2365" s="2">
        <v>45512</v>
      </c>
      <c r="D2365" s="2">
        <v>45514</v>
      </c>
      <c r="E2365" s="2">
        <v>45534</v>
      </c>
      <c r="F2365" t="s">
        <v>35</v>
      </c>
      <c r="G2365" t="s">
        <v>50</v>
      </c>
      <c r="H2365" t="s">
        <v>37</v>
      </c>
      <c r="I2365" t="s">
        <v>97</v>
      </c>
      <c r="J2365" t="s">
        <v>39</v>
      </c>
      <c r="K2365" s="7">
        <v>0</v>
      </c>
      <c r="L2365" t="s">
        <v>70</v>
      </c>
      <c r="M2365" t="s">
        <v>159</v>
      </c>
      <c r="N2365" t="s">
        <v>160</v>
      </c>
      <c r="O2365">
        <v>716</v>
      </c>
      <c r="P2365" s="6">
        <v>25</v>
      </c>
      <c r="Q2365" s="6">
        <v>17900</v>
      </c>
      <c r="R2365" s="5">
        <v>0.1</v>
      </c>
      <c r="S2365" s="6">
        <v>16110</v>
      </c>
      <c r="T2365" s="6">
        <v>13162.35</v>
      </c>
      <c r="U2365" s="6">
        <v>11859.11</v>
      </c>
      <c r="V2365" s="6">
        <v>641.65</v>
      </c>
      <c r="W2365" s="6">
        <v>833.85</v>
      </c>
      <c r="X2365" s="6">
        <v>-10386.959999999999</v>
      </c>
      <c r="Y2365" s="5">
        <v>-0.64475232774674096</v>
      </c>
      <c r="Z2365" t="s">
        <v>103</v>
      </c>
      <c r="AA2365" t="s">
        <v>177</v>
      </c>
      <c r="AB2365" t="s">
        <v>83</v>
      </c>
      <c r="AC2365" t="s">
        <v>76</v>
      </c>
      <c r="AD2365" t="s">
        <v>57</v>
      </c>
      <c r="AE2365" t="s">
        <v>45</v>
      </c>
      <c r="AF2365" t="str">
        <f>TEXT(Agricultural_Export_Analysis_Cleaned_Dataset[[#This Row],[Order_Date]],"mmm")</f>
        <v>Aug</v>
      </c>
      <c r="AG2365" t="str">
        <f>TEXT(Agricultural_Export_Analysis_Cleaned_Dataset[[#This Row],[Order_Date]],"yyyy")</f>
        <v>2024</v>
      </c>
      <c r="AH2365" t="str">
        <f>TEXT(Agricultural_Export_Analysis_Cleaned_Dataset[[#This Row],[Order_Date]],"ddd")</f>
        <v>Thu</v>
      </c>
      <c r="AI2365" t="str">
        <f>TEXT(Agricultural_Export_Analysis_Cleaned_Dataset[[#This Row],[Ship_Date]],"yyyy")</f>
        <v>2024</v>
      </c>
      <c r="AJ2365" t="str">
        <f>TEXT(Agricultural_Export_Analysis_Cleaned_Dataset[[#This Row],[Ship_Date]],"mmm")</f>
        <v>Aug</v>
      </c>
      <c r="AK2365" t="str">
        <f>TEXT(Agricultural_Export_Analysis_Cleaned_Dataset[[#This Row],[Ship_Date]],"ddd")</f>
        <v>Sat</v>
      </c>
      <c r="AL2365" t="str">
        <f>TEXT(Agricultural_Export_Analysis_Cleaned_Dataset[[#This Row],[Delivery_Date]],"yyyy")</f>
        <v>2024</v>
      </c>
      <c r="AM2365" t="str">
        <f>TEXT(Agricultural_Export_Analysis_Cleaned_Dataset[[#This Row],[Delivery_Date]],"mmm")</f>
        <v>Aug</v>
      </c>
      <c r="AN2365" t="str">
        <f>TEXT(Agricultural_Export_Analysis_Cleaned_Dataset[[#This Row],[Delivery_Date]],"ddd")</f>
        <v>Fri</v>
      </c>
      <c r="AO2365">
        <f>Agricultural_Export_Analysis_Cleaned_Dataset[[#This Row],[Delivery_Date]]-Agricultural_Export_Analysis_Cleaned_Dataset[[#This Row],[Ship_Date]]</f>
        <v>20</v>
      </c>
      <c r="AP2365">
        <f>Agricultural_Export_Analysis_Cleaned_Dataset[[#This Row],[Ship_Date]]-Agricultural_Export_Analysis_Cleaned_Dataset[[#This Row],[Order_Date]]</f>
        <v>2</v>
      </c>
      <c r="AQ2365" s="4" t="str">
        <f>TEXT(Agricultural_Export_Analysis_Cleaned_Dataset[[#This Row],[Order_Date]],"mmm yyyy")</f>
        <v>Aug 2024</v>
      </c>
    </row>
    <row r="2366" spans="1:43" x14ac:dyDescent="0.3">
      <c r="A2366" t="s">
        <v>4556</v>
      </c>
      <c r="B2366" t="s">
        <v>4557</v>
      </c>
      <c r="C2366" s="2">
        <v>45853</v>
      </c>
      <c r="D2366" s="2">
        <v>45862</v>
      </c>
      <c r="E2366" s="2">
        <v>45900</v>
      </c>
      <c r="F2366" t="s">
        <v>35</v>
      </c>
      <c r="G2366" t="s">
        <v>117</v>
      </c>
      <c r="H2366" t="s">
        <v>74</v>
      </c>
      <c r="I2366" t="s">
        <v>38</v>
      </c>
      <c r="J2366" t="s">
        <v>63</v>
      </c>
      <c r="K2366" s="7">
        <v>10</v>
      </c>
      <c r="L2366" t="s">
        <v>87</v>
      </c>
      <c r="M2366" t="s">
        <v>101</v>
      </c>
      <c r="N2366" t="s">
        <v>102</v>
      </c>
      <c r="O2366">
        <v>1167</v>
      </c>
      <c r="P2366" s="6">
        <v>331.02</v>
      </c>
      <c r="Q2366" s="6">
        <v>386300.34</v>
      </c>
      <c r="R2366" s="5">
        <v>0.1</v>
      </c>
      <c r="S2366" s="6">
        <v>347670.30599999998</v>
      </c>
      <c r="T2366" s="6">
        <v>11006.82</v>
      </c>
      <c r="U2366" s="6">
        <v>189919.87</v>
      </c>
      <c r="V2366" s="6">
        <v>612.72</v>
      </c>
      <c r="W2366" s="6">
        <v>39161.769999999997</v>
      </c>
      <c r="X2366" s="6">
        <v>106969.126</v>
      </c>
      <c r="Y2366" s="5">
        <v>0.30767403529710702</v>
      </c>
      <c r="Z2366" t="s">
        <v>103</v>
      </c>
      <c r="AA2366" t="s">
        <v>119</v>
      </c>
      <c r="AB2366" t="s">
        <v>56</v>
      </c>
      <c r="AC2366" t="s">
        <v>76</v>
      </c>
      <c r="AD2366" t="s">
        <v>98</v>
      </c>
      <c r="AE2366" t="s">
        <v>58</v>
      </c>
      <c r="AF2366" t="str">
        <f>TEXT(Agricultural_Export_Analysis_Cleaned_Dataset[[#This Row],[Order_Date]],"mmm")</f>
        <v>Jul</v>
      </c>
      <c r="AG2366" t="str">
        <f>TEXT(Agricultural_Export_Analysis_Cleaned_Dataset[[#This Row],[Order_Date]],"yyyy")</f>
        <v>2025</v>
      </c>
      <c r="AH2366" t="str">
        <f>TEXT(Agricultural_Export_Analysis_Cleaned_Dataset[[#This Row],[Order_Date]],"ddd")</f>
        <v>Tue</v>
      </c>
      <c r="AI2366" t="str">
        <f>TEXT(Agricultural_Export_Analysis_Cleaned_Dataset[[#This Row],[Ship_Date]],"yyyy")</f>
        <v>2025</v>
      </c>
      <c r="AJ2366" t="str">
        <f>TEXT(Agricultural_Export_Analysis_Cleaned_Dataset[[#This Row],[Ship_Date]],"mmm")</f>
        <v>Jul</v>
      </c>
      <c r="AK2366" t="str">
        <f>TEXT(Agricultural_Export_Analysis_Cleaned_Dataset[[#This Row],[Ship_Date]],"ddd")</f>
        <v>Thu</v>
      </c>
      <c r="AL2366" t="str">
        <f>TEXT(Agricultural_Export_Analysis_Cleaned_Dataset[[#This Row],[Delivery_Date]],"yyyy")</f>
        <v>2025</v>
      </c>
      <c r="AM2366" t="str">
        <f>TEXT(Agricultural_Export_Analysis_Cleaned_Dataset[[#This Row],[Delivery_Date]],"mmm")</f>
        <v>Aug</v>
      </c>
      <c r="AN2366" t="str">
        <f>TEXT(Agricultural_Export_Analysis_Cleaned_Dataset[[#This Row],[Delivery_Date]],"ddd")</f>
        <v>Sun</v>
      </c>
      <c r="AO2366">
        <f>Agricultural_Export_Analysis_Cleaned_Dataset[[#This Row],[Delivery_Date]]-Agricultural_Export_Analysis_Cleaned_Dataset[[#This Row],[Ship_Date]]</f>
        <v>38</v>
      </c>
      <c r="AP2366">
        <f>Agricultural_Export_Analysis_Cleaned_Dataset[[#This Row],[Ship_Date]]-Agricultural_Export_Analysis_Cleaned_Dataset[[#This Row],[Order_Date]]</f>
        <v>9</v>
      </c>
      <c r="AQ2366" s="4" t="str">
        <f>TEXT(Agricultural_Export_Analysis_Cleaned_Dataset[[#This Row],[Order_Date]],"mmm yyyy")</f>
        <v>Jul 2025</v>
      </c>
    </row>
    <row r="2367" spans="1:43" x14ac:dyDescent="0.3">
      <c r="A2367" t="s">
        <v>4558</v>
      </c>
      <c r="B2367" t="s">
        <v>3723</v>
      </c>
      <c r="C2367" s="2">
        <v>45368</v>
      </c>
      <c r="D2367" s="2">
        <v>45378</v>
      </c>
      <c r="E2367" s="2">
        <v>45407</v>
      </c>
      <c r="F2367" t="s">
        <v>35</v>
      </c>
      <c r="G2367" t="s">
        <v>8934</v>
      </c>
      <c r="H2367" t="s">
        <v>74</v>
      </c>
      <c r="I2367" t="s">
        <v>38</v>
      </c>
      <c r="J2367" t="s">
        <v>39</v>
      </c>
      <c r="K2367" s="7">
        <v>0</v>
      </c>
      <c r="L2367" t="s">
        <v>32</v>
      </c>
      <c r="M2367" t="s">
        <v>159</v>
      </c>
      <c r="N2367" t="s">
        <v>160</v>
      </c>
      <c r="O2367">
        <v>129</v>
      </c>
      <c r="P2367" s="6">
        <v>67.58</v>
      </c>
      <c r="Q2367" s="6">
        <v>8717.82</v>
      </c>
      <c r="R2367" s="5">
        <v>0</v>
      </c>
      <c r="S2367" s="6">
        <v>8717.82</v>
      </c>
      <c r="T2367" s="6">
        <v>8943.64</v>
      </c>
      <c r="U2367" s="6">
        <v>6336.34</v>
      </c>
      <c r="V2367" s="6">
        <v>1999.18</v>
      </c>
      <c r="W2367" s="6">
        <v>675.71</v>
      </c>
      <c r="X2367" s="6">
        <v>-9237.0499999999993</v>
      </c>
      <c r="Y2367" s="5">
        <v>-1.05955961467431</v>
      </c>
      <c r="Z2367" t="s">
        <v>40</v>
      </c>
      <c r="AA2367" t="s">
        <v>41</v>
      </c>
      <c r="AB2367" t="s">
        <v>42</v>
      </c>
      <c r="AC2367" t="s">
        <v>43</v>
      </c>
      <c r="AD2367" t="s">
        <v>98</v>
      </c>
      <c r="AE2367" t="s">
        <v>45</v>
      </c>
      <c r="AF2367" t="str">
        <f>TEXT(Agricultural_Export_Analysis_Cleaned_Dataset[[#This Row],[Order_Date]],"mmm")</f>
        <v>Mar</v>
      </c>
      <c r="AG2367" t="str">
        <f>TEXT(Agricultural_Export_Analysis_Cleaned_Dataset[[#This Row],[Order_Date]],"yyyy")</f>
        <v>2024</v>
      </c>
      <c r="AH2367" t="str">
        <f>TEXT(Agricultural_Export_Analysis_Cleaned_Dataset[[#This Row],[Order_Date]],"ddd")</f>
        <v>Sun</v>
      </c>
      <c r="AI2367" t="str">
        <f>TEXT(Agricultural_Export_Analysis_Cleaned_Dataset[[#This Row],[Ship_Date]],"yyyy")</f>
        <v>2024</v>
      </c>
      <c r="AJ2367" t="str">
        <f>TEXT(Agricultural_Export_Analysis_Cleaned_Dataset[[#This Row],[Ship_Date]],"mmm")</f>
        <v>Mar</v>
      </c>
      <c r="AK2367" t="str">
        <f>TEXT(Agricultural_Export_Analysis_Cleaned_Dataset[[#This Row],[Ship_Date]],"ddd")</f>
        <v>Wed</v>
      </c>
      <c r="AL2367" t="str">
        <f>TEXT(Agricultural_Export_Analysis_Cleaned_Dataset[[#This Row],[Delivery_Date]],"yyyy")</f>
        <v>2024</v>
      </c>
      <c r="AM2367" t="str">
        <f>TEXT(Agricultural_Export_Analysis_Cleaned_Dataset[[#This Row],[Delivery_Date]],"mmm")</f>
        <v>Apr</v>
      </c>
      <c r="AN2367" t="str">
        <f>TEXT(Agricultural_Export_Analysis_Cleaned_Dataset[[#This Row],[Delivery_Date]],"ddd")</f>
        <v>Thu</v>
      </c>
      <c r="AO2367">
        <f>Agricultural_Export_Analysis_Cleaned_Dataset[[#This Row],[Delivery_Date]]-Agricultural_Export_Analysis_Cleaned_Dataset[[#This Row],[Ship_Date]]</f>
        <v>29</v>
      </c>
      <c r="AP2367">
        <f>Agricultural_Export_Analysis_Cleaned_Dataset[[#This Row],[Ship_Date]]-Agricultural_Export_Analysis_Cleaned_Dataset[[#This Row],[Order_Date]]</f>
        <v>10</v>
      </c>
      <c r="AQ2367" s="4" t="str">
        <f>TEXT(Agricultural_Export_Analysis_Cleaned_Dataset[[#This Row],[Order_Date]],"mmm yyyy")</f>
        <v>Mar 2024</v>
      </c>
    </row>
    <row r="2368" spans="1:43" x14ac:dyDescent="0.3">
      <c r="A2368" t="s">
        <v>4559</v>
      </c>
      <c r="B2368" t="s">
        <v>4560</v>
      </c>
      <c r="C2368" s="2">
        <v>45750</v>
      </c>
      <c r="D2368" s="2">
        <v>45755</v>
      </c>
      <c r="E2368" s="2">
        <v>45770</v>
      </c>
      <c r="F2368" t="s">
        <v>35</v>
      </c>
      <c r="G2368" t="s">
        <v>132</v>
      </c>
      <c r="H2368" t="s">
        <v>51</v>
      </c>
      <c r="I2368" t="s">
        <v>91</v>
      </c>
      <c r="J2368" t="s">
        <v>63</v>
      </c>
      <c r="K2368" s="7">
        <v>0</v>
      </c>
      <c r="L2368" t="s">
        <v>8935</v>
      </c>
      <c r="M2368" t="s">
        <v>61</v>
      </c>
      <c r="N2368" t="s">
        <v>62</v>
      </c>
      <c r="O2368">
        <v>1978</v>
      </c>
      <c r="P2368" s="6">
        <v>359.5</v>
      </c>
      <c r="Q2368" s="6">
        <v>711091</v>
      </c>
      <c r="R2368" s="5">
        <v>0.05</v>
      </c>
      <c r="S2368" s="6">
        <v>675536.45</v>
      </c>
      <c r="T2368" s="6">
        <v>12756.93</v>
      </c>
      <c r="U2368" s="6">
        <v>438105.45</v>
      </c>
      <c r="V2368" s="6">
        <v>1964.37</v>
      </c>
      <c r="W2368" s="6">
        <v>48391.92</v>
      </c>
      <c r="X2368" s="6">
        <v>174317.78</v>
      </c>
      <c r="Y2368" s="5">
        <v>0.25804348529231802</v>
      </c>
      <c r="Z2368" t="s">
        <v>81</v>
      </c>
      <c r="AA2368" t="s">
        <v>165</v>
      </c>
      <c r="AB2368" t="s">
        <v>56</v>
      </c>
      <c r="AC2368" t="s">
        <v>43</v>
      </c>
      <c r="AD2368" t="s">
        <v>57</v>
      </c>
      <c r="AE2368" t="s">
        <v>58</v>
      </c>
      <c r="AF2368" t="str">
        <f>TEXT(Agricultural_Export_Analysis_Cleaned_Dataset[[#This Row],[Order_Date]],"mmm")</f>
        <v>Apr</v>
      </c>
      <c r="AG2368" t="str">
        <f>TEXT(Agricultural_Export_Analysis_Cleaned_Dataset[[#This Row],[Order_Date]],"yyyy")</f>
        <v>2025</v>
      </c>
      <c r="AH2368" t="str">
        <f>TEXT(Agricultural_Export_Analysis_Cleaned_Dataset[[#This Row],[Order_Date]],"ddd")</f>
        <v>Thu</v>
      </c>
      <c r="AI2368" t="str">
        <f>TEXT(Agricultural_Export_Analysis_Cleaned_Dataset[[#This Row],[Ship_Date]],"yyyy")</f>
        <v>2025</v>
      </c>
      <c r="AJ2368" t="str">
        <f>TEXT(Agricultural_Export_Analysis_Cleaned_Dataset[[#This Row],[Ship_Date]],"mmm")</f>
        <v>Apr</v>
      </c>
      <c r="AK2368" t="str">
        <f>TEXT(Agricultural_Export_Analysis_Cleaned_Dataset[[#This Row],[Ship_Date]],"ddd")</f>
        <v>Tue</v>
      </c>
      <c r="AL2368" t="str">
        <f>TEXT(Agricultural_Export_Analysis_Cleaned_Dataset[[#This Row],[Delivery_Date]],"yyyy")</f>
        <v>2025</v>
      </c>
      <c r="AM2368" t="str">
        <f>TEXT(Agricultural_Export_Analysis_Cleaned_Dataset[[#This Row],[Delivery_Date]],"mmm")</f>
        <v>Apr</v>
      </c>
      <c r="AN2368" t="str">
        <f>TEXT(Agricultural_Export_Analysis_Cleaned_Dataset[[#This Row],[Delivery_Date]],"ddd")</f>
        <v>Wed</v>
      </c>
      <c r="AO2368">
        <f>Agricultural_Export_Analysis_Cleaned_Dataset[[#This Row],[Delivery_Date]]-Agricultural_Export_Analysis_Cleaned_Dataset[[#This Row],[Ship_Date]]</f>
        <v>15</v>
      </c>
      <c r="AP2368">
        <f>Agricultural_Export_Analysis_Cleaned_Dataset[[#This Row],[Ship_Date]]-Agricultural_Export_Analysis_Cleaned_Dataset[[#This Row],[Order_Date]]</f>
        <v>5</v>
      </c>
      <c r="AQ2368" s="4" t="str">
        <f>TEXT(Agricultural_Export_Analysis_Cleaned_Dataset[[#This Row],[Order_Date]],"mmm yyyy")</f>
        <v>Apr 2025</v>
      </c>
    </row>
    <row r="2369" spans="1:43" x14ac:dyDescent="0.3">
      <c r="A2369" t="s">
        <v>4561</v>
      </c>
      <c r="B2369" t="s">
        <v>4562</v>
      </c>
      <c r="C2369" s="2">
        <v>45695</v>
      </c>
      <c r="D2369" s="2">
        <v>45702</v>
      </c>
      <c r="E2369" s="2">
        <v>45728</v>
      </c>
      <c r="F2369" t="s">
        <v>35</v>
      </c>
      <c r="G2369" t="s">
        <v>50</v>
      </c>
      <c r="H2369" t="s">
        <v>51</v>
      </c>
      <c r="I2369" t="s">
        <v>52</v>
      </c>
      <c r="J2369" t="s">
        <v>63</v>
      </c>
      <c r="K2369" s="7">
        <v>4</v>
      </c>
      <c r="L2369" t="s">
        <v>32</v>
      </c>
      <c r="M2369" t="s">
        <v>107</v>
      </c>
      <c r="N2369" t="s">
        <v>108</v>
      </c>
      <c r="O2369">
        <v>879</v>
      </c>
      <c r="P2369" s="6">
        <v>224.66</v>
      </c>
      <c r="Q2369" s="6">
        <v>197476.14</v>
      </c>
      <c r="R2369" s="5">
        <v>0.05</v>
      </c>
      <c r="S2369" s="6">
        <v>187602.33300000001</v>
      </c>
      <c r="T2369" s="6">
        <v>8221.92</v>
      </c>
      <c r="U2369" s="6">
        <v>111390.96</v>
      </c>
      <c r="V2369" s="6">
        <v>2158.5100000000002</v>
      </c>
      <c r="W2369" s="6">
        <v>15483.79</v>
      </c>
      <c r="X2369" s="6">
        <v>50347.152999999998</v>
      </c>
      <c r="Y2369" s="5">
        <v>0.26837167851212201</v>
      </c>
      <c r="Z2369" t="s">
        <v>40</v>
      </c>
      <c r="AA2369" t="s">
        <v>147</v>
      </c>
      <c r="AB2369" t="s">
        <v>42</v>
      </c>
      <c r="AC2369" t="s">
        <v>43</v>
      </c>
      <c r="AD2369" t="s">
        <v>84</v>
      </c>
      <c r="AE2369" t="s">
        <v>58</v>
      </c>
      <c r="AF2369" t="str">
        <f>TEXT(Agricultural_Export_Analysis_Cleaned_Dataset[[#This Row],[Order_Date]],"mmm")</f>
        <v>Feb</v>
      </c>
      <c r="AG2369" t="str">
        <f>TEXT(Agricultural_Export_Analysis_Cleaned_Dataset[[#This Row],[Order_Date]],"yyyy")</f>
        <v>2025</v>
      </c>
      <c r="AH2369" t="str">
        <f>TEXT(Agricultural_Export_Analysis_Cleaned_Dataset[[#This Row],[Order_Date]],"ddd")</f>
        <v>Fri</v>
      </c>
      <c r="AI2369" t="str">
        <f>TEXT(Agricultural_Export_Analysis_Cleaned_Dataset[[#This Row],[Ship_Date]],"yyyy")</f>
        <v>2025</v>
      </c>
      <c r="AJ2369" t="str">
        <f>TEXT(Agricultural_Export_Analysis_Cleaned_Dataset[[#This Row],[Ship_Date]],"mmm")</f>
        <v>Feb</v>
      </c>
      <c r="AK2369" t="str">
        <f>TEXT(Agricultural_Export_Analysis_Cleaned_Dataset[[#This Row],[Ship_Date]],"ddd")</f>
        <v>Fri</v>
      </c>
      <c r="AL2369" t="str">
        <f>TEXT(Agricultural_Export_Analysis_Cleaned_Dataset[[#This Row],[Delivery_Date]],"yyyy")</f>
        <v>2025</v>
      </c>
      <c r="AM2369" t="str">
        <f>TEXT(Agricultural_Export_Analysis_Cleaned_Dataset[[#This Row],[Delivery_Date]],"mmm")</f>
        <v>Mar</v>
      </c>
      <c r="AN2369" t="str">
        <f>TEXT(Agricultural_Export_Analysis_Cleaned_Dataset[[#This Row],[Delivery_Date]],"ddd")</f>
        <v>Wed</v>
      </c>
      <c r="AO2369">
        <f>Agricultural_Export_Analysis_Cleaned_Dataset[[#This Row],[Delivery_Date]]-Agricultural_Export_Analysis_Cleaned_Dataset[[#This Row],[Ship_Date]]</f>
        <v>26</v>
      </c>
      <c r="AP2369">
        <f>Agricultural_Export_Analysis_Cleaned_Dataset[[#This Row],[Ship_Date]]-Agricultural_Export_Analysis_Cleaned_Dataset[[#This Row],[Order_Date]]</f>
        <v>7</v>
      </c>
      <c r="AQ2369" s="4" t="str">
        <f>TEXT(Agricultural_Export_Analysis_Cleaned_Dataset[[#This Row],[Order_Date]],"mmm yyyy")</f>
        <v>Feb 2025</v>
      </c>
    </row>
    <row r="2370" spans="1:43" x14ac:dyDescent="0.3">
      <c r="A2370" t="s">
        <v>4563</v>
      </c>
      <c r="B2370" t="s">
        <v>4564</v>
      </c>
      <c r="C2370" s="2">
        <v>45758</v>
      </c>
      <c r="D2370" s="2">
        <v>45766</v>
      </c>
      <c r="E2370" s="2">
        <v>45771</v>
      </c>
      <c r="F2370" t="s">
        <v>35</v>
      </c>
      <c r="G2370" t="s">
        <v>8933</v>
      </c>
      <c r="H2370" t="s">
        <v>74</v>
      </c>
      <c r="I2370" t="s">
        <v>97</v>
      </c>
      <c r="J2370" t="s">
        <v>53</v>
      </c>
      <c r="K2370" s="7">
        <v>0</v>
      </c>
      <c r="L2370" t="s">
        <v>32</v>
      </c>
      <c r="M2370" t="s">
        <v>130</v>
      </c>
      <c r="N2370" t="s">
        <v>131</v>
      </c>
      <c r="O2370">
        <v>437</v>
      </c>
      <c r="P2370" s="6">
        <v>29.23</v>
      </c>
      <c r="Q2370" s="6">
        <v>12773.51</v>
      </c>
      <c r="R2370" s="5">
        <v>0.15</v>
      </c>
      <c r="S2370" s="6">
        <v>10857.4835</v>
      </c>
      <c r="T2370" s="6">
        <v>7716.46</v>
      </c>
      <c r="U2370" s="6">
        <v>6490.74</v>
      </c>
      <c r="V2370" s="6">
        <v>1598.3</v>
      </c>
      <c r="W2370" s="6">
        <v>937.24</v>
      </c>
      <c r="X2370" s="6">
        <v>-5885.2565000000004</v>
      </c>
      <c r="Y2370" s="5">
        <v>-0.54204609198807396</v>
      </c>
      <c r="Z2370" t="s">
        <v>81</v>
      </c>
      <c r="AA2370" t="s">
        <v>165</v>
      </c>
      <c r="AB2370" t="s">
        <v>65</v>
      </c>
      <c r="AC2370" t="s">
        <v>43</v>
      </c>
      <c r="AD2370" t="s">
        <v>93</v>
      </c>
      <c r="AE2370" t="s">
        <v>58</v>
      </c>
      <c r="AF2370" t="str">
        <f>TEXT(Agricultural_Export_Analysis_Cleaned_Dataset[[#This Row],[Order_Date]],"mmm")</f>
        <v>Apr</v>
      </c>
      <c r="AG2370" t="str">
        <f>TEXT(Agricultural_Export_Analysis_Cleaned_Dataset[[#This Row],[Order_Date]],"yyyy")</f>
        <v>2025</v>
      </c>
      <c r="AH2370" t="str">
        <f>TEXT(Agricultural_Export_Analysis_Cleaned_Dataset[[#This Row],[Order_Date]],"ddd")</f>
        <v>Fri</v>
      </c>
      <c r="AI2370" t="str">
        <f>TEXT(Agricultural_Export_Analysis_Cleaned_Dataset[[#This Row],[Ship_Date]],"yyyy")</f>
        <v>2025</v>
      </c>
      <c r="AJ2370" t="str">
        <f>TEXT(Agricultural_Export_Analysis_Cleaned_Dataset[[#This Row],[Ship_Date]],"mmm")</f>
        <v>Apr</v>
      </c>
      <c r="AK2370" t="str">
        <f>TEXT(Agricultural_Export_Analysis_Cleaned_Dataset[[#This Row],[Ship_Date]],"ddd")</f>
        <v>Sat</v>
      </c>
      <c r="AL2370" t="str">
        <f>TEXT(Agricultural_Export_Analysis_Cleaned_Dataset[[#This Row],[Delivery_Date]],"yyyy")</f>
        <v>2025</v>
      </c>
      <c r="AM2370" t="str">
        <f>TEXT(Agricultural_Export_Analysis_Cleaned_Dataset[[#This Row],[Delivery_Date]],"mmm")</f>
        <v>Apr</v>
      </c>
      <c r="AN2370" t="str">
        <f>TEXT(Agricultural_Export_Analysis_Cleaned_Dataset[[#This Row],[Delivery_Date]],"ddd")</f>
        <v>Thu</v>
      </c>
      <c r="AO2370">
        <f>Agricultural_Export_Analysis_Cleaned_Dataset[[#This Row],[Delivery_Date]]-Agricultural_Export_Analysis_Cleaned_Dataset[[#This Row],[Ship_Date]]</f>
        <v>5</v>
      </c>
      <c r="AP2370">
        <f>Agricultural_Export_Analysis_Cleaned_Dataset[[#This Row],[Ship_Date]]-Agricultural_Export_Analysis_Cleaned_Dataset[[#This Row],[Order_Date]]</f>
        <v>8</v>
      </c>
      <c r="AQ2370" s="4" t="str">
        <f>TEXT(Agricultural_Export_Analysis_Cleaned_Dataset[[#This Row],[Order_Date]],"mmm yyyy")</f>
        <v>Apr 2025</v>
      </c>
    </row>
    <row r="2371" spans="1:43" x14ac:dyDescent="0.3">
      <c r="A2371" t="s">
        <v>4565</v>
      </c>
      <c r="B2371" t="s">
        <v>4566</v>
      </c>
      <c r="C2371" s="2">
        <v>45474</v>
      </c>
      <c r="D2371" s="2">
        <v>45475</v>
      </c>
      <c r="E2371" s="2">
        <v>45501</v>
      </c>
      <c r="F2371" t="s">
        <v>35</v>
      </c>
      <c r="G2371" t="s">
        <v>117</v>
      </c>
      <c r="H2371" t="s">
        <v>37</v>
      </c>
      <c r="I2371" t="s">
        <v>118</v>
      </c>
      <c r="J2371" t="s">
        <v>63</v>
      </c>
      <c r="K2371" s="7">
        <v>0</v>
      </c>
      <c r="L2371" t="s">
        <v>70</v>
      </c>
      <c r="M2371" t="s">
        <v>71</v>
      </c>
      <c r="N2371" t="s">
        <v>72</v>
      </c>
      <c r="O2371">
        <v>220</v>
      </c>
      <c r="P2371" s="6">
        <v>363.61</v>
      </c>
      <c r="Q2371" s="6">
        <v>79994.2</v>
      </c>
      <c r="R2371" s="5">
        <v>0.05</v>
      </c>
      <c r="S2371" s="6">
        <v>75994.490000000005</v>
      </c>
      <c r="T2371" s="6">
        <v>11548.61</v>
      </c>
      <c r="U2371" s="6">
        <v>38551.9</v>
      </c>
      <c r="V2371" s="6">
        <v>2980.76</v>
      </c>
      <c r="W2371" s="6">
        <v>4973.12</v>
      </c>
      <c r="X2371" s="6">
        <v>17940.099999999999</v>
      </c>
      <c r="Y2371" s="5">
        <v>0.23607106252045401</v>
      </c>
      <c r="Z2371" t="s">
        <v>103</v>
      </c>
      <c r="AA2371" t="s">
        <v>119</v>
      </c>
      <c r="AB2371" t="s">
        <v>65</v>
      </c>
      <c r="AC2371" t="s">
        <v>76</v>
      </c>
      <c r="AD2371" t="s">
        <v>84</v>
      </c>
      <c r="AE2371" t="s">
        <v>58</v>
      </c>
      <c r="AF2371" t="str">
        <f>TEXT(Agricultural_Export_Analysis_Cleaned_Dataset[[#This Row],[Order_Date]],"mmm")</f>
        <v>Jul</v>
      </c>
      <c r="AG2371" t="str">
        <f>TEXT(Agricultural_Export_Analysis_Cleaned_Dataset[[#This Row],[Order_Date]],"yyyy")</f>
        <v>2024</v>
      </c>
      <c r="AH2371" t="str">
        <f>TEXT(Agricultural_Export_Analysis_Cleaned_Dataset[[#This Row],[Order_Date]],"ddd")</f>
        <v>Mon</v>
      </c>
      <c r="AI2371" t="str">
        <f>TEXT(Agricultural_Export_Analysis_Cleaned_Dataset[[#This Row],[Ship_Date]],"yyyy")</f>
        <v>2024</v>
      </c>
      <c r="AJ2371" t="str">
        <f>TEXT(Agricultural_Export_Analysis_Cleaned_Dataset[[#This Row],[Ship_Date]],"mmm")</f>
        <v>Jul</v>
      </c>
      <c r="AK2371" t="str">
        <f>TEXT(Agricultural_Export_Analysis_Cleaned_Dataset[[#This Row],[Ship_Date]],"ddd")</f>
        <v>Tue</v>
      </c>
      <c r="AL2371" t="str">
        <f>TEXT(Agricultural_Export_Analysis_Cleaned_Dataset[[#This Row],[Delivery_Date]],"yyyy")</f>
        <v>2024</v>
      </c>
      <c r="AM2371" t="str">
        <f>TEXT(Agricultural_Export_Analysis_Cleaned_Dataset[[#This Row],[Delivery_Date]],"mmm")</f>
        <v>Jul</v>
      </c>
      <c r="AN2371" t="str">
        <f>TEXT(Agricultural_Export_Analysis_Cleaned_Dataset[[#This Row],[Delivery_Date]],"ddd")</f>
        <v>Sun</v>
      </c>
      <c r="AO2371">
        <f>Agricultural_Export_Analysis_Cleaned_Dataset[[#This Row],[Delivery_Date]]-Agricultural_Export_Analysis_Cleaned_Dataset[[#This Row],[Ship_Date]]</f>
        <v>26</v>
      </c>
      <c r="AP2371">
        <f>Agricultural_Export_Analysis_Cleaned_Dataset[[#This Row],[Ship_Date]]-Agricultural_Export_Analysis_Cleaned_Dataset[[#This Row],[Order_Date]]</f>
        <v>1</v>
      </c>
      <c r="AQ2371" s="4" t="str">
        <f>TEXT(Agricultural_Export_Analysis_Cleaned_Dataset[[#This Row],[Order_Date]],"mmm yyyy")</f>
        <v>Jul 2024</v>
      </c>
    </row>
    <row r="2372" spans="1:43" x14ac:dyDescent="0.3">
      <c r="A2372" t="s">
        <v>4567</v>
      </c>
      <c r="B2372" t="s">
        <v>3109</v>
      </c>
      <c r="C2372" s="2">
        <v>45990</v>
      </c>
      <c r="D2372" s="2">
        <v>45999</v>
      </c>
      <c r="E2372" s="2">
        <v>46032</v>
      </c>
      <c r="F2372" t="s">
        <v>35</v>
      </c>
      <c r="G2372" t="s">
        <v>50</v>
      </c>
      <c r="H2372" t="s">
        <v>37</v>
      </c>
      <c r="I2372" t="s">
        <v>38</v>
      </c>
      <c r="J2372" t="s">
        <v>53</v>
      </c>
      <c r="K2372" s="7">
        <v>10</v>
      </c>
      <c r="L2372" t="s">
        <v>32</v>
      </c>
      <c r="M2372" t="s">
        <v>140</v>
      </c>
      <c r="N2372" t="s">
        <v>49</v>
      </c>
      <c r="O2372">
        <v>1712</v>
      </c>
      <c r="P2372" s="6">
        <v>484.24</v>
      </c>
      <c r="Q2372" s="6">
        <v>829018.88</v>
      </c>
      <c r="R2372" s="5">
        <v>0</v>
      </c>
      <c r="S2372" s="6">
        <v>829018.88</v>
      </c>
      <c r="T2372" s="6">
        <v>6029.66</v>
      </c>
      <c r="U2372" s="6">
        <v>541981.63</v>
      </c>
      <c r="V2372" s="6">
        <v>2543.6999999999998</v>
      </c>
      <c r="W2372" s="6">
        <v>49838.239999999998</v>
      </c>
      <c r="X2372" s="6">
        <v>228625.65</v>
      </c>
      <c r="Y2372" s="5">
        <v>0.27577858057949201</v>
      </c>
      <c r="Z2372" t="s">
        <v>54</v>
      </c>
      <c r="AA2372" t="s">
        <v>92</v>
      </c>
      <c r="AB2372" t="s">
        <v>65</v>
      </c>
      <c r="AC2372" t="s">
        <v>43</v>
      </c>
      <c r="AD2372" t="s">
        <v>77</v>
      </c>
      <c r="AE2372" t="s">
        <v>45</v>
      </c>
      <c r="AF2372" t="str">
        <f>TEXT(Agricultural_Export_Analysis_Cleaned_Dataset[[#This Row],[Order_Date]],"mmm")</f>
        <v>Nov</v>
      </c>
      <c r="AG2372" t="str">
        <f>TEXT(Agricultural_Export_Analysis_Cleaned_Dataset[[#This Row],[Order_Date]],"yyyy")</f>
        <v>2025</v>
      </c>
      <c r="AH2372" t="str">
        <f>TEXT(Agricultural_Export_Analysis_Cleaned_Dataset[[#This Row],[Order_Date]],"ddd")</f>
        <v>Sat</v>
      </c>
      <c r="AI2372" t="str">
        <f>TEXT(Agricultural_Export_Analysis_Cleaned_Dataset[[#This Row],[Ship_Date]],"yyyy")</f>
        <v>2025</v>
      </c>
      <c r="AJ2372" t="str">
        <f>TEXT(Agricultural_Export_Analysis_Cleaned_Dataset[[#This Row],[Ship_Date]],"mmm")</f>
        <v>Dec</v>
      </c>
      <c r="AK2372" t="str">
        <f>TEXT(Agricultural_Export_Analysis_Cleaned_Dataset[[#This Row],[Ship_Date]],"ddd")</f>
        <v>Mon</v>
      </c>
      <c r="AL2372" t="str">
        <f>TEXT(Agricultural_Export_Analysis_Cleaned_Dataset[[#This Row],[Delivery_Date]],"yyyy")</f>
        <v>2026</v>
      </c>
      <c r="AM2372" t="str">
        <f>TEXT(Agricultural_Export_Analysis_Cleaned_Dataset[[#This Row],[Delivery_Date]],"mmm")</f>
        <v>Jan</v>
      </c>
      <c r="AN2372" t="str">
        <f>TEXT(Agricultural_Export_Analysis_Cleaned_Dataset[[#This Row],[Delivery_Date]],"ddd")</f>
        <v>Sat</v>
      </c>
      <c r="AO2372">
        <f>Agricultural_Export_Analysis_Cleaned_Dataset[[#This Row],[Delivery_Date]]-Agricultural_Export_Analysis_Cleaned_Dataset[[#This Row],[Ship_Date]]</f>
        <v>33</v>
      </c>
      <c r="AP2372">
        <f>Agricultural_Export_Analysis_Cleaned_Dataset[[#This Row],[Ship_Date]]-Agricultural_Export_Analysis_Cleaned_Dataset[[#This Row],[Order_Date]]</f>
        <v>9</v>
      </c>
      <c r="AQ2372" s="4" t="str">
        <f>TEXT(Agricultural_Export_Analysis_Cleaned_Dataset[[#This Row],[Order_Date]],"mmm yyyy")</f>
        <v>Nov 2025</v>
      </c>
    </row>
    <row r="2373" spans="1:43" x14ac:dyDescent="0.3">
      <c r="A2373" t="s">
        <v>4568</v>
      </c>
      <c r="B2373" t="s">
        <v>4569</v>
      </c>
      <c r="C2373" s="2">
        <v>45833</v>
      </c>
      <c r="D2373" s="2">
        <v>45840</v>
      </c>
      <c r="E2373" s="2">
        <v>45872</v>
      </c>
      <c r="F2373" t="s">
        <v>35</v>
      </c>
      <c r="G2373" t="s">
        <v>8933</v>
      </c>
      <c r="H2373" t="s">
        <v>74</v>
      </c>
      <c r="I2373" t="s">
        <v>91</v>
      </c>
      <c r="J2373" t="s">
        <v>39</v>
      </c>
      <c r="K2373" s="7">
        <v>2</v>
      </c>
      <c r="L2373" t="s">
        <v>80</v>
      </c>
      <c r="M2373" t="s">
        <v>101</v>
      </c>
      <c r="N2373" t="s">
        <v>102</v>
      </c>
      <c r="O2373">
        <v>1570</v>
      </c>
      <c r="P2373" s="6">
        <v>292.63</v>
      </c>
      <c r="Q2373" s="6">
        <v>459429.1</v>
      </c>
      <c r="R2373" s="5">
        <v>0.15</v>
      </c>
      <c r="S2373" s="6">
        <v>390514.73499999999</v>
      </c>
      <c r="T2373" s="6">
        <v>7509.4</v>
      </c>
      <c r="U2373" s="6">
        <v>221548.41</v>
      </c>
      <c r="V2373" s="6">
        <v>2296.4899999999998</v>
      </c>
      <c r="W2373" s="6">
        <v>8616.26</v>
      </c>
      <c r="X2373" s="6">
        <v>150544.17499999999</v>
      </c>
      <c r="Y2373" s="5">
        <v>0.38550190686146601</v>
      </c>
      <c r="Z2373" t="s">
        <v>81</v>
      </c>
      <c r="AA2373" t="s">
        <v>150</v>
      </c>
      <c r="AB2373" t="s">
        <v>83</v>
      </c>
      <c r="AC2373" t="s">
        <v>66</v>
      </c>
      <c r="AD2373" t="s">
        <v>44</v>
      </c>
      <c r="AE2373" t="s">
        <v>67</v>
      </c>
      <c r="AF2373" t="str">
        <f>TEXT(Agricultural_Export_Analysis_Cleaned_Dataset[[#This Row],[Order_Date]],"mmm")</f>
        <v>Jun</v>
      </c>
      <c r="AG2373" t="str">
        <f>TEXT(Agricultural_Export_Analysis_Cleaned_Dataset[[#This Row],[Order_Date]],"yyyy")</f>
        <v>2025</v>
      </c>
      <c r="AH2373" t="str">
        <f>TEXT(Agricultural_Export_Analysis_Cleaned_Dataset[[#This Row],[Order_Date]],"ddd")</f>
        <v>Wed</v>
      </c>
      <c r="AI2373" t="str">
        <f>TEXT(Agricultural_Export_Analysis_Cleaned_Dataset[[#This Row],[Ship_Date]],"yyyy")</f>
        <v>2025</v>
      </c>
      <c r="AJ2373" t="str">
        <f>TEXT(Agricultural_Export_Analysis_Cleaned_Dataset[[#This Row],[Ship_Date]],"mmm")</f>
        <v>Jul</v>
      </c>
      <c r="AK2373" t="str">
        <f>TEXT(Agricultural_Export_Analysis_Cleaned_Dataset[[#This Row],[Ship_Date]],"ddd")</f>
        <v>Wed</v>
      </c>
      <c r="AL2373" t="str">
        <f>TEXT(Agricultural_Export_Analysis_Cleaned_Dataset[[#This Row],[Delivery_Date]],"yyyy")</f>
        <v>2025</v>
      </c>
      <c r="AM2373" t="str">
        <f>TEXT(Agricultural_Export_Analysis_Cleaned_Dataset[[#This Row],[Delivery_Date]],"mmm")</f>
        <v>Aug</v>
      </c>
      <c r="AN2373" t="str">
        <f>TEXT(Agricultural_Export_Analysis_Cleaned_Dataset[[#This Row],[Delivery_Date]],"ddd")</f>
        <v>Sun</v>
      </c>
      <c r="AO2373">
        <f>Agricultural_Export_Analysis_Cleaned_Dataset[[#This Row],[Delivery_Date]]-Agricultural_Export_Analysis_Cleaned_Dataset[[#This Row],[Ship_Date]]</f>
        <v>32</v>
      </c>
      <c r="AP2373">
        <f>Agricultural_Export_Analysis_Cleaned_Dataset[[#This Row],[Ship_Date]]-Agricultural_Export_Analysis_Cleaned_Dataset[[#This Row],[Order_Date]]</f>
        <v>7</v>
      </c>
      <c r="AQ2373" s="4" t="str">
        <f>TEXT(Agricultural_Export_Analysis_Cleaned_Dataset[[#This Row],[Order_Date]],"mmm yyyy")</f>
        <v>Jun 2025</v>
      </c>
    </row>
    <row r="2374" spans="1:43" x14ac:dyDescent="0.3">
      <c r="A2374" t="s">
        <v>4570</v>
      </c>
      <c r="B2374" t="s">
        <v>4571</v>
      </c>
      <c r="C2374" s="2">
        <v>45341</v>
      </c>
      <c r="D2374" s="2">
        <v>45351</v>
      </c>
      <c r="E2374" s="2">
        <v>45373</v>
      </c>
      <c r="F2374" t="s">
        <v>35</v>
      </c>
      <c r="G2374" t="s">
        <v>117</v>
      </c>
      <c r="H2374" t="s">
        <v>74</v>
      </c>
      <c r="I2374" t="s">
        <v>38</v>
      </c>
      <c r="J2374" t="s">
        <v>63</v>
      </c>
      <c r="K2374" s="7">
        <v>0</v>
      </c>
      <c r="L2374" t="s">
        <v>32</v>
      </c>
      <c r="M2374" t="s">
        <v>61</v>
      </c>
      <c r="N2374" t="s">
        <v>62</v>
      </c>
      <c r="O2374">
        <v>926</v>
      </c>
      <c r="P2374" s="6">
        <v>24.12</v>
      </c>
      <c r="Q2374" s="6">
        <v>22335.119999999999</v>
      </c>
      <c r="R2374" s="5">
        <v>0.1</v>
      </c>
      <c r="S2374" s="6">
        <v>20101.608</v>
      </c>
      <c r="T2374" s="6">
        <v>8128.83</v>
      </c>
      <c r="U2374" s="6">
        <v>11181.85</v>
      </c>
      <c r="V2374" s="6">
        <v>176.88</v>
      </c>
      <c r="W2374" s="6">
        <v>476.24</v>
      </c>
      <c r="X2374" s="6">
        <v>137.80799999999999</v>
      </c>
      <c r="Y2374" s="5">
        <v>6.8555709573083498E-3</v>
      </c>
      <c r="Z2374" t="s">
        <v>40</v>
      </c>
      <c r="AA2374" t="s">
        <v>147</v>
      </c>
      <c r="AB2374" t="s">
        <v>56</v>
      </c>
      <c r="AC2374" t="s">
        <v>76</v>
      </c>
      <c r="AD2374" t="s">
        <v>44</v>
      </c>
      <c r="AE2374" t="s">
        <v>45</v>
      </c>
      <c r="AF2374" t="str">
        <f>TEXT(Agricultural_Export_Analysis_Cleaned_Dataset[[#This Row],[Order_Date]],"mmm")</f>
        <v>Feb</v>
      </c>
      <c r="AG2374" t="str">
        <f>TEXT(Agricultural_Export_Analysis_Cleaned_Dataset[[#This Row],[Order_Date]],"yyyy")</f>
        <v>2024</v>
      </c>
      <c r="AH2374" t="str">
        <f>TEXT(Agricultural_Export_Analysis_Cleaned_Dataset[[#This Row],[Order_Date]],"ddd")</f>
        <v>Mon</v>
      </c>
      <c r="AI2374" t="str">
        <f>TEXT(Agricultural_Export_Analysis_Cleaned_Dataset[[#This Row],[Ship_Date]],"yyyy")</f>
        <v>2024</v>
      </c>
      <c r="AJ2374" t="str">
        <f>TEXT(Agricultural_Export_Analysis_Cleaned_Dataset[[#This Row],[Ship_Date]],"mmm")</f>
        <v>Feb</v>
      </c>
      <c r="AK2374" t="str">
        <f>TEXT(Agricultural_Export_Analysis_Cleaned_Dataset[[#This Row],[Ship_Date]],"ddd")</f>
        <v>Thu</v>
      </c>
      <c r="AL2374" t="str">
        <f>TEXT(Agricultural_Export_Analysis_Cleaned_Dataset[[#This Row],[Delivery_Date]],"yyyy")</f>
        <v>2024</v>
      </c>
      <c r="AM2374" t="str">
        <f>TEXT(Agricultural_Export_Analysis_Cleaned_Dataset[[#This Row],[Delivery_Date]],"mmm")</f>
        <v>Mar</v>
      </c>
      <c r="AN2374" t="str">
        <f>TEXT(Agricultural_Export_Analysis_Cleaned_Dataset[[#This Row],[Delivery_Date]],"ddd")</f>
        <v>Fri</v>
      </c>
      <c r="AO2374">
        <f>Agricultural_Export_Analysis_Cleaned_Dataset[[#This Row],[Delivery_Date]]-Agricultural_Export_Analysis_Cleaned_Dataset[[#This Row],[Ship_Date]]</f>
        <v>22</v>
      </c>
      <c r="AP2374">
        <f>Agricultural_Export_Analysis_Cleaned_Dataset[[#This Row],[Ship_Date]]-Agricultural_Export_Analysis_Cleaned_Dataset[[#This Row],[Order_Date]]</f>
        <v>10</v>
      </c>
      <c r="AQ2374" s="4" t="str">
        <f>TEXT(Agricultural_Export_Analysis_Cleaned_Dataset[[#This Row],[Order_Date]],"mmm yyyy")</f>
        <v>Feb 2024</v>
      </c>
    </row>
    <row r="2375" spans="1:43" x14ac:dyDescent="0.3">
      <c r="A2375" t="s">
        <v>4572</v>
      </c>
      <c r="B2375" t="s">
        <v>4573</v>
      </c>
      <c r="C2375" s="2">
        <v>45594</v>
      </c>
      <c r="D2375" s="2">
        <v>45599</v>
      </c>
      <c r="E2375" s="2">
        <v>45622</v>
      </c>
      <c r="F2375" t="s">
        <v>35</v>
      </c>
      <c r="G2375" t="s">
        <v>132</v>
      </c>
      <c r="H2375" t="s">
        <v>51</v>
      </c>
      <c r="I2375" t="s">
        <v>97</v>
      </c>
      <c r="J2375" t="s">
        <v>112</v>
      </c>
      <c r="K2375" s="7">
        <v>0</v>
      </c>
      <c r="L2375" t="s">
        <v>32</v>
      </c>
      <c r="M2375" t="s">
        <v>140</v>
      </c>
      <c r="N2375" t="s">
        <v>49</v>
      </c>
      <c r="O2375">
        <v>1609</v>
      </c>
      <c r="P2375" s="6">
        <v>262.39999999999998</v>
      </c>
      <c r="Q2375" s="6">
        <v>422201.59999999998</v>
      </c>
      <c r="R2375" s="5">
        <v>0</v>
      </c>
      <c r="S2375" s="6">
        <v>422201.59999999998</v>
      </c>
      <c r="T2375" s="6">
        <v>14653.4</v>
      </c>
      <c r="U2375" s="6">
        <v>234509.94</v>
      </c>
      <c r="V2375" s="6">
        <v>1175.23</v>
      </c>
      <c r="W2375" s="6">
        <v>26644.31</v>
      </c>
      <c r="X2375" s="6">
        <v>145218.72</v>
      </c>
      <c r="Y2375" s="5">
        <v>0.343955873213176</v>
      </c>
      <c r="Z2375" t="s">
        <v>54</v>
      </c>
      <c r="AA2375" t="s">
        <v>75</v>
      </c>
      <c r="AB2375" t="s">
        <v>65</v>
      </c>
      <c r="AC2375" t="s">
        <v>66</v>
      </c>
      <c r="AD2375" t="s">
        <v>123</v>
      </c>
      <c r="AE2375" t="s">
        <v>67</v>
      </c>
      <c r="AF2375" t="str">
        <f>TEXT(Agricultural_Export_Analysis_Cleaned_Dataset[[#This Row],[Order_Date]],"mmm")</f>
        <v>Oct</v>
      </c>
      <c r="AG2375" t="str">
        <f>TEXT(Agricultural_Export_Analysis_Cleaned_Dataset[[#This Row],[Order_Date]],"yyyy")</f>
        <v>2024</v>
      </c>
      <c r="AH2375" t="str">
        <f>TEXT(Agricultural_Export_Analysis_Cleaned_Dataset[[#This Row],[Order_Date]],"ddd")</f>
        <v>Tue</v>
      </c>
      <c r="AI2375" t="str">
        <f>TEXT(Agricultural_Export_Analysis_Cleaned_Dataset[[#This Row],[Ship_Date]],"yyyy")</f>
        <v>2024</v>
      </c>
      <c r="AJ2375" t="str">
        <f>TEXT(Agricultural_Export_Analysis_Cleaned_Dataset[[#This Row],[Ship_Date]],"mmm")</f>
        <v>Nov</v>
      </c>
      <c r="AK2375" t="str">
        <f>TEXT(Agricultural_Export_Analysis_Cleaned_Dataset[[#This Row],[Ship_Date]],"ddd")</f>
        <v>Sun</v>
      </c>
      <c r="AL2375" t="str">
        <f>TEXT(Agricultural_Export_Analysis_Cleaned_Dataset[[#This Row],[Delivery_Date]],"yyyy")</f>
        <v>2024</v>
      </c>
      <c r="AM2375" t="str">
        <f>TEXT(Agricultural_Export_Analysis_Cleaned_Dataset[[#This Row],[Delivery_Date]],"mmm")</f>
        <v>Nov</v>
      </c>
      <c r="AN2375" t="str">
        <f>TEXT(Agricultural_Export_Analysis_Cleaned_Dataset[[#This Row],[Delivery_Date]],"ddd")</f>
        <v>Tue</v>
      </c>
      <c r="AO2375">
        <f>Agricultural_Export_Analysis_Cleaned_Dataset[[#This Row],[Delivery_Date]]-Agricultural_Export_Analysis_Cleaned_Dataset[[#This Row],[Ship_Date]]</f>
        <v>23</v>
      </c>
      <c r="AP2375">
        <f>Agricultural_Export_Analysis_Cleaned_Dataset[[#This Row],[Ship_Date]]-Agricultural_Export_Analysis_Cleaned_Dataset[[#This Row],[Order_Date]]</f>
        <v>5</v>
      </c>
      <c r="AQ2375" s="4" t="str">
        <f>TEXT(Agricultural_Export_Analysis_Cleaned_Dataset[[#This Row],[Order_Date]],"mmm yyyy")</f>
        <v>Oct 2024</v>
      </c>
    </row>
    <row r="2376" spans="1:43" x14ac:dyDescent="0.3">
      <c r="A2376" t="s">
        <v>4574</v>
      </c>
      <c r="B2376" t="s">
        <v>4575</v>
      </c>
      <c r="C2376" s="2">
        <v>45404</v>
      </c>
      <c r="D2376" s="2">
        <v>45409</v>
      </c>
      <c r="E2376" s="2">
        <v>45429</v>
      </c>
      <c r="F2376" t="s">
        <v>35</v>
      </c>
      <c r="G2376" t="s">
        <v>73</v>
      </c>
      <c r="H2376" t="s">
        <v>74</v>
      </c>
      <c r="I2376" t="s">
        <v>52</v>
      </c>
      <c r="J2376" t="s">
        <v>63</v>
      </c>
      <c r="K2376" s="7">
        <v>2</v>
      </c>
      <c r="L2376" t="s">
        <v>87</v>
      </c>
      <c r="M2376" t="s">
        <v>101</v>
      </c>
      <c r="N2376" t="s">
        <v>102</v>
      </c>
      <c r="O2376">
        <v>1481</v>
      </c>
      <c r="P2376" s="6">
        <v>106.43</v>
      </c>
      <c r="Q2376" s="6">
        <v>157622.82999999999</v>
      </c>
      <c r="R2376" s="5">
        <v>0</v>
      </c>
      <c r="S2376" s="6">
        <v>157622.82999999999</v>
      </c>
      <c r="T2376" s="6">
        <v>1837.08</v>
      </c>
      <c r="U2376" s="6">
        <v>91746.79</v>
      </c>
      <c r="V2376" s="6">
        <v>441.19</v>
      </c>
      <c r="W2376" s="6">
        <v>13088.18</v>
      </c>
      <c r="X2376" s="6">
        <v>50509.59</v>
      </c>
      <c r="Y2376" s="5">
        <v>0.32044590241147197</v>
      </c>
      <c r="Z2376" t="s">
        <v>81</v>
      </c>
      <c r="AA2376" t="s">
        <v>165</v>
      </c>
      <c r="AB2376" t="s">
        <v>42</v>
      </c>
      <c r="AC2376" t="s">
        <v>76</v>
      </c>
      <c r="AD2376" t="s">
        <v>84</v>
      </c>
      <c r="AE2376" t="s">
        <v>67</v>
      </c>
      <c r="AF2376" t="str">
        <f>TEXT(Agricultural_Export_Analysis_Cleaned_Dataset[[#This Row],[Order_Date]],"mmm")</f>
        <v>Apr</v>
      </c>
      <c r="AG2376" t="str">
        <f>TEXT(Agricultural_Export_Analysis_Cleaned_Dataset[[#This Row],[Order_Date]],"yyyy")</f>
        <v>2024</v>
      </c>
      <c r="AH2376" t="str">
        <f>TEXT(Agricultural_Export_Analysis_Cleaned_Dataset[[#This Row],[Order_Date]],"ddd")</f>
        <v>Mon</v>
      </c>
      <c r="AI2376" t="str">
        <f>TEXT(Agricultural_Export_Analysis_Cleaned_Dataset[[#This Row],[Ship_Date]],"yyyy")</f>
        <v>2024</v>
      </c>
      <c r="AJ2376" t="str">
        <f>TEXT(Agricultural_Export_Analysis_Cleaned_Dataset[[#This Row],[Ship_Date]],"mmm")</f>
        <v>Apr</v>
      </c>
      <c r="AK2376" t="str">
        <f>TEXT(Agricultural_Export_Analysis_Cleaned_Dataset[[#This Row],[Ship_Date]],"ddd")</f>
        <v>Sat</v>
      </c>
      <c r="AL2376" t="str">
        <f>TEXT(Agricultural_Export_Analysis_Cleaned_Dataset[[#This Row],[Delivery_Date]],"yyyy")</f>
        <v>2024</v>
      </c>
      <c r="AM2376" t="str">
        <f>TEXT(Agricultural_Export_Analysis_Cleaned_Dataset[[#This Row],[Delivery_Date]],"mmm")</f>
        <v>May</v>
      </c>
      <c r="AN2376" t="str">
        <f>TEXT(Agricultural_Export_Analysis_Cleaned_Dataset[[#This Row],[Delivery_Date]],"ddd")</f>
        <v>Fri</v>
      </c>
      <c r="AO2376">
        <f>Agricultural_Export_Analysis_Cleaned_Dataset[[#This Row],[Delivery_Date]]-Agricultural_Export_Analysis_Cleaned_Dataset[[#This Row],[Ship_Date]]</f>
        <v>20</v>
      </c>
      <c r="AP2376">
        <f>Agricultural_Export_Analysis_Cleaned_Dataset[[#This Row],[Ship_Date]]-Agricultural_Export_Analysis_Cleaned_Dataset[[#This Row],[Order_Date]]</f>
        <v>5</v>
      </c>
      <c r="AQ2376" s="4" t="str">
        <f>TEXT(Agricultural_Export_Analysis_Cleaned_Dataset[[#This Row],[Order_Date]],"mmm yyyy")</f>
        <v>Apr 2024</v>
      </c>
    </row>
    <row r="2377" spans="1:43" x14ac:dyDescent="0.3">
      <c r="A2377" t="s">
        <v>4576</v>
      </c>
      <c r="B2377" t="s">
        <v>4577</v>
      </c>
      <c r="C2377" s="2">
        <v>45315</v>
      </c>
      <c r="D2377" s="2">
        <v>45316</v>
      </c>
      <c r="E2377" s="2">
        <v>45331</v>
      </c>
      <c r="F2377" t="s">
        <v>35</v>
      </c>
      <c r="G2377" t="s">
        <v>36</v>
      </c>
      <c r="H2377" t="s">
        <v>74</v>
      </c>
      <c r="I2377" t="s">
        <v>52</v>
      </c>
      <c r="J2377" t="s">
        <v>53</v>
      </c>
      <c r="K2377" s="7">
        <v>4</v>
      </c>
      <c r="L2377" t="s">
        <v>135</v>
      </c>
      <c r="M2377" t="s">
        <v>130</v>
      </c>
      <c r="N2377" t="s">
        <v>131</v>
      </c>
      <c r="O2377">
        <v>1204</v>
      </c>
      <c r="P2377" s="6">
        <v>420.09</v>
      </c>
      <c r="Q2377" s="6">
        <v>505788.36</v>
      </c>
      <c r="R2377" s="5">
        <v>0</v>
      </c>
      <c r="S2377" s="6">
        <v>505788.36</v>
      </c>
      <c r="T2377" s="6">
        <v>11618.96</v>
      </c>
      <c r="U2377" s="6">
        <v>375408.75</v>
      </c>
      <c r="V2377" s="6">
        <v>1362.82</v>
      </c>
      <c r="W2377" s="6">
        <v>26950.45</v>
      </c>
      <c r="X2377" s="6">
        <v>90447.38</v>
      </c>
      <c r="Y2377" s="5">
        <v>0.178824558161046</v>
      </c>
      <c r="Z2377" t="s">
        <v>40</v>
      </c>
      <c r="AA2377" t="s">
        <v>64</v>
      </c>
      <c r="AB2377" t="s">
        <v>83</v>
      </c>
      <c r="AC2377" t="s">
        <v>66</v>
      </c>
      <c r="AD2377" t="s">
        <v>44</v>
      </c>
      <c r="AE2377" t="s">
        <v>45</v>
      </c>
      <c r="AF2377" t="str">
        <f>TEXT(Agricultural_Export_Analysis_Cleaned_Dataset[[#This Row],[Order_Date]],"mmm")</f>
        <v>Jan</v>
      </c>
      <c r="AG2377" t="str">
        <f>TEXT(Agricultural_Export_Analysis_Cleaned_Dataset[[#This Row],[Order_Date]],"yyyy")</f>
        <v>2024</v>
      </c>
      <c r="AH2377" t="str">
        <f>TEXT(Agricultural_Export_Analysis_Cleaned_Dataset[[#This Row],[Order_Date]],"ddd")</f>
        <v>Wed</v>
      </c>
      <c r="AI2377" t="str">
        <f>TEXT(Agricultural_Export_Analysis_Cleaned_Dataset[[#This Row],[Ship_Date]],"yyyy")</f>
        <v>2024</v>
      </c>
      <c r="AJ2377" t="str">
        <f>TEXT(Agricultural_Export_Analysis_Cleaned_Dataset[[#This Row],[Ship_Date]],"mmm")</f>
        <v>Jan</v>
      </c>
      <c r="AK2377" t="str">
        <f>TEXT(Agricultural_Export_Analysis_Cleaned_Dataset[[#This Row],[Ship_Date]],"ddd")</f>
        <v>Thu</v>
      </c>
      <c r="AL2377" t="str">
        <f>TEXT(Agricultural_Export_Analysis_Cleaned_Dataset[[#This Row],[Delivery_Date]],"yyyy")</f>
        <v>2024</v>
      </c>
      <c r="AM2377" t="str">
        <f>TEXT(Agricultural_Export_Analysis_Cleaned_Dataset[[#This Row],[Delivery_Date]],"mmm")</f>
        <v>Feb</v>
      </c>
      <c r="AN2377" t="str">
        <f>TEXT(Agricultural_Export_Analysis_Cleaned_Dataset[[#This Row],[Delivery_Date]],"ddd")</f>
        <v>Fri</v>
      </c>
      <c r="AO2377">
        <f>Agricultural_Export_Analysis_Cleaned_Dataset[[#This Row],[Delivery_Date]]-Agricultural_Export_Analysis_Cleaned_Dataset[[#This Row],[Ship_Date]]</f>
        <v>15</v>
      </c>
      <c r="AP2377">
        <f>Agricultural_Export_Analysis_Cleaned_Dataset[[#This Row],[Ship_Date]]-Agricultural_Export_Analysis_Cleaned_Dataset[[#This Row],[Order_Date]]</f>
        <v>1</v>
      </c>
      <c r="AQ2377" s="4" t="str">
        <f>TEXT(Agricultural_Export_Analysis_Cleaned_Dataset[[#This Row],[Order_Date]],"mmm yyyy")</f>
        <v>Jan 2024</v>
      </c>
    </row>
    <row r="2378" spans="1:43" x14ac:dyDescent="0.3">
      <c r="A2378" t="s">
        <v>4578</v>
      </c>
      <c r="B2378" t="s">
        <v>4579</v>
      </c>
      <c r="C2378" s="2">
        <v>45494</v>
      </c>
      <c r="D2378" s="2">
        <v>45504</v>
      </c>
      <c r="E2378" s="2">
        <v>45515</v>
      </c>
      <c r="F2378" t="s">
        <v>35</v>
      </c>
      <c r="G2378" t="s">
        <v>73</v>
      </c>
      <c r="H2378" t="s">
        <v>74</v>
      </c>
      <c r="I2378" t="s">
        <v>118</v>
      </c>
      <c r="J2378" t="s">
        <v>112</v>
      </c>
      <c r="K2378" s="7">
        <v>0</v>
      </c>
      <c r="L2378" t="s">
        <v>70</v>
      </c>
      <c r="M2378" t="s">
        <v>107</v>
      </c>
      <c r="N2378" t="s">
        <v>108</v>
      </c>
      <c r="O2378">
        <v>1879</v>
      </c>
      <c r="P2378" s="6">
        <v>105.13</v>
      </c>
      <c r="Q2378" s="6">
        <v>197539.27</v>
      </c>
      <c r="R2378" s="5">
        <v>0.1</v>
      </c>
      <c r="S2378" s="6">
        <v>177785.34299999999</v>
      </c>
      <c r="T2378" s="6">
        <v>8306.51</v>
      </c>
      <c r="U2378" s="6">
        <v>82800.17</v>
      </c>
      <c r="V2378" s="6">
        <v>2487.4</v>
      </c>
      <c r="W2378" s="6">
        <v>10554.45</v>
      </c>
      <c r="X2378" s="6">
        <v>73636.812999999995</v>
      </c>
      <c r="Y2378" s="5">
        <v>0.41418944755192799</v>
      </c>
      <c r="Z2378" t="s">
        <v>103</v>
      </c>
      <c r="AA2378" t="s">
        <v>119</v>
      </c>
      <c r="AB2378" t="s">
        <v>56</v>
      </c>
      <c r="AC2378" t="s">
        <v>66</v>
      </c>
      <c r="AD2378" t="s">
        <v>84</v>
      </c>
      <c r="AE2378" t="s">
        <v>67</v>
      </c>
      <c r="AF2378" t="str">
        <f>TEXT(Agricultural_Export_Analysis_Cleaned_Dataset[[#This Row],[Order_Date]],"mmm")</f>
        <v>Jul</v>
      </c>
      <c r="AG2378" t="str">
        <f>TEXT(Agricultural_Export_Analysis_Cleaned_Dataset[[#This Row],[Order_Date]],"yyyy")</f>
        <v>2024</v>
      </c>
      <c r="AH2378" t="str">
        <f>TEXT(Agricultural_Export_Analysis_Cleaned_Dataset[[#This Row],[Order_Date]],"ddd")</f>
        <v>Sun</v>
      </c>
      <c r="AI2378" t="str">
        <f>TEXT(Agricultural_Export_Analysis_Cleaned_Dataset[[#This Row],[Ship_Date]],"yyyy")</f>
        <v>2024</v>
      </c>
      <c r="AJ2378" t="str">
        <f>TEXT(Agricultural_Export_Analysis_Cleaned_Dataset[[#This Row],[Ship_Date]],"mmm")</f>
        <v>Jul</v>
      </c>
      <c r="AK2378" t="str">
        <f>TEXT(Agricultural_Export_Analysis_Cleaned_Dataset[[#This Row],[Ship_Date]],"ddd")</f>
        <v>Wed</v>
      </c>
      <c r="AL2378" t="str">
        <f>TEXT(Agricultural_Export_Analysis_Cleaned_Dataset[[#This Row],[Delivery_Date]],"yyyy")</f>
        <v>2024</v>
      </c>
      <c r="AM2378" t="str">
        <f>TEXT(Agricultural_Export_Analysis_Cleaned_Dataset[[#This Row],[Delivery_Date]],"mmm")</f>
        <v>Aug</v>
      </c>
      <c r="AN2378" t="str">
        <f>TEXT(Agricultural_Export_Analysis_Cleaned_Dataset[[#This Row],[Delivery_Date]],"ddd")</f>
        <v>Sun</v>
      </c>
      <c r="AO2378">
        <f>Agricultural_Export_Analysis_Cleaned_Dataset[[#This Row],[Delivery_Date]]-Agricultural_Export_Analysis_Cleaned_Dataset[[#This Row],[Ship_Date]]</f>
        <v>11</v>
      </c>
      <c r="AP2378">
        <f>Agricultural_Export_Analysis_Cleaned_Dataset[[#This Row],[Ship_Date]]-Agricultural_Export_Analysis_Cleaned_Dataset[[#This Row],[Order_Date]]</f>
        <v>10</v>
      </c>
      <c r="AQ2378" s="4" t="str">
        <f>TEXT(Agricultural_Export_Analysis_Cleaned_Dataset[[#This Row],[Order_Date]],"mmm yyyy")</f>
        <v>Jul 2024</v>
      </c>
    </row>
    <row r="2379" spans="1:43" x14ac:dyDescent="0.3">
      <c r="A2379" t="s">
        <v>4580</v>
      </c>
      <c r="B2379" t="s">
        <v>4581</v>
      </c>
      <c r="C2379" s="2">
        <v>45797</v>
      </c>
      <c r="D2379" s="2">
        <v>45802</v>
      </c>
      <c r="E2379" s="2">
        <v>45828</v>
      </c>
      <c r="F2379" t="s">
        <v>35</v>
      </c>
      <c r="G2379" t="s">
        <v>8934</v>
      </c>
      <c r="H2379" t="s">
        <v>74</v>
      </c>
      <c r="I2379" t="s">
        <v>52</v>
      </c>
      <c r="J2379" t="s">
        <v>63</v>
      </c>
      <c r="K2379" s="7">
        <v>2</v>
      </c>
      <c r="L2379" t="s">
        <v>70</v>
      </c>
      <c r="M2379" t="s">
        <v>88</v>
      </c>
      <c r="N2379" t="s">
        <v>89</v>
      </c>
      <c r="O2379">
        <v>1631</v>
      </c>
      <c r="P2379" s="6">
        <v>401.46</v>
      </c>
      <c r="Q2379" s="6">
        <v>654781.26</v>
      </c>
      <c r="R2379" s="5">
        <v>0</v>
      </c>
      <c r="S2379" s="6">
        <v>654781.26</v>
      </c>
      <c r="T2379" s="6">
        <v>4100.83</v>
      </c>
      <c r="U2379" s="6">
        <v>469204.32</v>
      </c>
      <c r="V2379" s="6">
        <v>2018.04</v>
      </c>
      <c r="W2379" s="6">
        <v>77328.3</v>
      </c>
      <c r="X2379" s="6">
        <v>102129.77</v>
      </c>
      <c r="Y2379" s="5">
        <v>0.15597540161732801</v>
      </c>
      <c r="Z2379" t="s">
        <v>81</v>
      </c>
      <c r="AA2379" t="s">
        <v>82</v>
      </c>
      <c r="AB2379" t="s">
        <v>65</v>
      </c>
      <c r="AC2379" t="s">
        <v>66</v>
      </c>
      <c r="AD2379" t="s">
        <v>93</v>
      </c>
      <c r="AE2379" t="s">
        <v>58</v>
      </c>
      <c r="AF2379" t="str">
        <f>TEXT(Agricultural_Export_Analysis_Cleaned_Dataset[[#This Row],[Order_Date]],"mmm")</f>
        <v>May</v>
      </c>
      <c r="AG2379" t="str">
        <f>TEXT(Agricultural_Export_Analysis_Cleaned_Dataset[[#This Row],[Order_Date]],"yyyy")</f>
        <v>2025</v>
      </c>
      <c r="AH2379" t="str">
        <f>TEXT(Agricultural_Export_Analysis_Cleaned_Dataset[[#This Row],[Order_Date]],"ddd")</f>
        <v>Tue</v>
      </c>
      <c r="AI2379" t="str">
        <f>TEXT(Agricultural_Export_Analysis_Cleaned_Dataset[[#This Row],[Ship_Date]],"yyyy")</f>
        <v>2025</v>
      </c>
      <c r="AJ2379" t="str">
        <f>TEXT(Agricultural_Export_Analysis_Cleaned_Dataset[[#This Row],[Ship_Date]],"mmm")</f>
        <v>May</v>
      </c>
      <c r="AK2379" t="str">
        <f>TEXT(Agricultural_Export_Analysis_Cleaned_Dataset[[#This Row],[Ship_Date]],"ddd")</f>
        <v>Sun</v>
      </c>
      <c r="AL2379" t="str">
        <f>TEXT(Agricultural_Export_Analysis_Cleaned_Dataset[[#This Row],[Delivery_Date]],"yyyy")</f>
        <v>2025</v>
      </c>
      <c r="AM2379" t="str">
        <f>TEXT(Agricultural_Export_Analysis_Cleaned_Dataset[[#This Row],[Delivery_Date]],"mmm")</f>
        <v>Jun</v>
      </c>
      <c r="AN2379" t="str">
        <f>TEXT(Agricultural_Export_Analysis_Cleaned_Dataset[[#This Row],[Delivery_Date]],"ddd")</f>
        <v>Fri</v>
      </c>
      <c r="AO2379">
        <f>Agricultural_Export_Analysis_Cleaned_Dataset[[#This Row],[Delivery_Date]]-Agricultural_Export_Analysis_Cleaned_Dataset[[#This Row],[Ship_Date]]</f>
        <v>26</v>
      </c>
      <c r="AP2379">
        <f>Agricultural_Export_Analysis_Cleaned_Dataset[[#This Row],[Ship_Date]]-Agricultural_Export_Analysis_Cleaned_Dataset[[#This Row],[Order_Date]]</f>
        <v>5</v>
      </c>
      <c r="AQ2379" s="4" t="str">
        <f>TEXT(Agricultural_Export_Analysis_Cleaned_Dataset[[#This Row],[Order_Date]],"mmm yyyy")</f>
        <v>May 2025</v>
      </c>
    </row>
    <row r="2380" spans="1:43" x14ac:dyDescent="0.3">
      <c r="A2380" t="s">
        <v>4582</v>
      </c>
      <c r="B2380" t="s">
        <v>4583</v>
      </c>
      <c r="C2380" s="2">
        <v>45297</v>
      </c>
      <c r="D2380" s="2">
        <v>45306</v>
      </c>
      <c r="E2380" s="2">
        <v>45318</v>
      </c>
      <c r="F2380" t="s">
        <v>35</v>
      </c>
      <c r="G2380" t="s">
        <v>117</v>
      </c>
      <c r="H2380" t="s">
        <v>37</v>
      </c>
      <c r="I2380" t="s">
        <v>38</v>
      </c>
      <c r="J2380" t="s">
        <v>39</v>
      </c>
      <c r="K2380" s="7">
        <v>0</v>
      </c>
      <c r="L2380" t="s">
        <v>32</v>
      </c>
      <c r="M2380" t="s">
        <v>101</v>
      </c>
      <c r="N2380" t="s">
        <v>102</v>
      </c>
      <c r="O2380">
        <v>474</v>
      </c>
      <c r="P2380" s="6">
        <v>256.44</v>
      </c>
      <c r="Q2380" s="6">
        <v>121552.56</v>
      </c>
      <c r="R2380" s="5">
        <v>0</v>
      </c>
      <c r="S2380" s="6">
        <v>121552.56</v>
      </c>
      <c r="T2380" s="6">
        <v>2177.31</v>
      </c>
      <c r="U2380" s="6">
        <v>85922.35</v>
      </c>
      <c r="V2380" s="6">
        <v>822.33</v>
      </c>
      <c r="W2380" s="6">
        <v>4172.9799999999996</v>
      </c>
      <c r="X2380" s="6">
        <v>28457.59</v>
      </c>
      <c r="Y2380" s="5">
        <v>0.23411757020995699</v>
      </c>
      <c r="Z2380" t="s">
        <v>40</v>
      </c>
      <c r="AA2380" t="s">
        <v>64</v>
      </c>
      <c r="AB2380" t="s">
        <v>83</v>
      </c>
      <c r="AC2380" t="s">
        <v>66</v>
      </c>
      <c r="AD2380" t="s">
        <v>84</v>
      </c>
      <c r="AE2380" t="s">
        <v>45</v>
      </c>
      <c r="AF2380" t="str">
        <f>TEXT(Agricultural_Export_Analysis_Cleaned_Dataset[[#This Row],[Order_Date]],"mmm")</f>
        <v>Jan</v>
      </c>
      <c r="AG2380" t="str">
        <f>TEXT(Agricultural_Export_Analysis_Cleaned_Dataset[[#This Row],[Order_Date]],"yyyy")</f>
        <v>2024</v>
      </c>
      <c r="AH2380" t="str">
        <f>TEXT(Agricultural_Export_Analysis_Cleaned_Dataset[[#This Row],[Order_Date]],"ddd")</f>
        <v>Sat</v>
      </c>
      <c r="AI2380" t="str">
        <f>TEXT(Agricultural_Export_Analysis_Cleaned_Dataset[[#This Row],[Ship_Date]],"yyyy")</f>
        <v>2024</v>
      </c>
      <c r="AJ2380" t="str">
        <f>TEXT(Agricultural_Export_Analysis_Cleaned_Dataset[[#This Row],[Ship_Date]],"mmm")</f>
        <v>Jan</v>
      </c>
      <c r="AK2380" t="str">
        <f>TEXT(Agricultural_Export_Analysis_Cleaned_Dataset[[#This Row],[Ship_Date]],"ddd")</f>
        <v>Mon</v>
      </c>
      <c r="AL2380" t="str">
        <f>TEXT(Agricultural_Export_Analysis_Cleaned_Dataset[[#This Row],[Delivery_Date]],"yyyy")</f>
        <v>2024</v>
      </c>
      <c r="AM2380" t="str">
        <f>TEXT(Agricultural_Export_Analysis_Cleaned_Dataset[[#This Row],[Delivery_Date]],"mmm")</f>
        <v>Jan</v>
      </c>
      <c r="AN2380" t="str">
        <f>TEXT(Agricultural_Export_Analysis_Cleaned_Dataset[[#This Row],[Delivery_Date]],"ddd")</f>
        <v>Sat</v>
      </c>
      <c r="AO2380">
        <f>Agricultural_Export_Analysis_Cleaned_Dataset[[#This Row],[Delivery_Date]]-Agricultural_Export_Analysis_Cleaned_Dataset[[#This Row],[Ship_Date]]</f>
        <v>12</v>
      </c>
      <c r="AP2380">
        <f>Agricultural_Export_Analysis_Cleaned_Dataset[[#This Row],[Ship_Date]]-Agricultural_Export_Analysis_Cleaned_Dataset[[#This Row],[Order_Date]]</f>
        <v>9</v>
      </c>
      <c r="AQ2380" s="4" t="str">
        <f>TEXT(Agricultural_Export_Analysis_Cleaned_Dataset[[#This Row],[Order_Date]],"mmm yyyy")</f>
        <v>Jan 2024</v>
      </c>
    </row>
    <row r="2381" spans="1:43" x14ac:dyDescent="0.3">
      <c r="A2381" t="s">
        <v>4584</v>
      </c>
      <c r="B2381" t="s">
        <v>4585</v>
      </c>
      <c r="C2381" s="2">
        <v>45697</v>
      </c>
      <c r="D2381" s="2">
        <v>45702</v>
      </c>
      <c r="E2381" s="2">
        <v>45719</v>
      </c>
      <c r="F2381" t="s">
        <v>35</v>
      </c>
      <c r="G2381" t="s">
        <v>36</v>
      </c>
      <c r="H2381" t="s">
        <v>74</v>
      </c>
      <c r="I2381" t="s">
        <v>91</v>
      </c>
      <c r="J2381" t="s">
        <v>112</v>
      </c>
      <c r="K2381" s="7">
        <v>4</v>
      </c>
      <c r="L2381" t="s">
        <v>8935</v>
      </c>
      <c r="M2381" t="s">
        <v>48</v>
      </c>
      <c r="N2381" t="s">
        <v>49</v>
      </c>
      <c r="O2381">
        <v>1145</v>
      </c>
      <c r="P2381" s="6">
        <v>407.19</v>
      </c>
      <c r="Q2381" s="6">
        <v>466232.55</v>
      </c>
      <c r="R2381" s="5">
        <v>0.1</v>
      </c>
      <c r="S2381" s="6">
        <v>419609.29499999998</v>
      </c>
      <c r="T2381" s="6">
        <v>6307.96</v>
      </c>
      <c r="U2381" s="6">
        <v>203145.96</v>
      </c>
      <c r="V2381" s="6">
        <v>344.67</v>
      </c>
      <c r="W2381" s="6">
        <v>9167.4699999999993</v>
      </c>
      <c r="X2381" s="6">
        <v>200643.23499999999</v>
      </c>
      <c r="Y2381" s="5">
        <v>0.47816680276350898</v>
      </c>
      <c r="Z2381" t="s">
        <v>40</v>
      </c>
      <c r="AA2381" t="s">
        <v>147</v>
      </c>
      <c r="AB2381" t="s">
        <v>65</v>
      </c>
      <c r="AC2381" t="s">
        <v>66</v>
      </c>
      <c r="AD2381" t="s">
        <v>44</v>
      </c>
      <c r="AE2381" t="s">
        <v>58</v>
      </c>
      <c r="AF2381" t="str">
        <f>TEXT(Agricultural_Export_Analysis_Cleaned_Dataset[[#This Row],[Order_Date]],"mmm")</f>
        <v>Feb</v>
      </c>
      <c r="AG2381" t="str">
        <f>TEXT(Agricultural_Export_Analysis_Cleaned_Dataset[[#This Row],[Order_Date]],"yyyy")</f>
        <v>2025</v>
      </c>
      <c r="AH2381" t="str">
        <f>TEXT(Agricultural_Export_Analysis_Cleaned_Dataset[[#This Row],[Order_Date]],"ddd")</f>
        <v>Sun</v>
      </c>
      <c r="AI2381" t="str">
        <f>TEXT(Agricultural_Export_Analysis_Cleaned_Dataset[[#This Row],[Ship_Date]],"yyyy")</f>
        <v>2025</v>
      </c>
      <c r="AJ2381" t="str">
        <f>TEXT(Agricultural_Export_Analysis_Cleaned_Dataset[[#This Row],[Ship_Date]],"mmm")</f>
        <v>Feb</v>
      </c>
      <c r="AK2381" t="str">
        <f>TEXT(Agricultural_Export_Analysis_Cleaned_Dataset[[#This Row],[Ship_Date]],"ddd")</f>
        <v>Fri</v>
      </c>
      <c r="AL2381" t="str">
        <f>TEXT(Agricultural_Export_Analysis_Cleaned_Dataset[[#This Row],[Delivery_Date]],"yyyy")</f>
        <v>2025</v>
      </c>
      <c r="AM2381" t="str">
        <f>TEXT(Agricultural_Export_Analysis_Cleaned_Dataset[[#This Row],[Delivery_Date]],"mmm")</f>
        <v>Mar</v>
      </c>
      <c r="AN2381" t="str">
        <f>TEXT(Agricultural_Export_Analysis_Cleaned_Dataset[[#This Row],[Delivery_Date]],"ddd")</f>
        <v>Mon</v>
      </c>
      <c r="AO2381">
        <f>Agricultural_Export_Analysis_Cleaned_Dataset[[#This Row],[Delivery_Date]]-Agricultural_Export_Analysis_Cleaned_Dataset[[#This Row],[Ship_Date]]</f>
        <v>17</v>
      </c>
      <c r="AP2381">
        <f>Agricultural_Export_Analysis_Cleaned_Dataset[[#This Row],[Ship_Date]]-Agricultural_Export_Analysis_Cleaned_Dataset[[#This Row],[Order_Date]]</f>
        <v>5</v>
      </c>
      <c r="AQ2381" s="4" t="str">
        <f>TEXT(Agricultural_Export_Analysis_Cleaned_Dataset[[#This Row],[Order_Date]],"mmm yyyy")</f>
        <v>Feb 2025</v>
      </c>
    </row>
    <row r="2382" spans="1:43" x14ac:dyDescent="0.3">
      <c r="A2382" t="s">
        <v>4586</v>
      </c>
      <c r="B2382" t="s">
        <v>4587</v>
      </c>
      <c r="C2382" s="2">
        <v>45640</v>
      </c>
      <c r="D2382" s="2">
        <v>45645</v>
      </c>
      <c r="E2382" s="2">
        <v>45655</v>
      </c>
      <c r="F2382" t="s">
        <v>35</v>
      </c>
      <c r="G2382" t="s">
        <v>132</v>
      </c>
      <c r="H2382" t="s">
        <v>74</v>
      </c>
      <c r="I2382" t="s">
        <v>91</v>
      </c>
      <c r="J2382" t="s">
        <v>112</v>
      </c>
      <c r="K2382" s="7">
        <v>0</v>
      </c>
      <c r="L2382" t="s">
        <v>32</v>
      </c>
      <c r="M2382" t="s">
        <v>107</v>
      </c>
      <c r="N2382" t="s">
        <v>108</v>
      </c>
      <c r="O2382">
        <v>1462</v>
      </c>
      <c r="P2382" s="6">
        <v>101.07</v>
      </c>
      <c r="Q2382" s="6">
        <v>147764.34</v>
      </c>
      <c r="R2382" s="5">
        <v>0.15</v>
      </c>
      <c r="S2382" s="6">
        <v>125599.689</v>
      </c>
      <c r="T2382" s="6">
        <v>13282.42</v>
      </c>
      <c r="U2382" s="6">
        <v>82512.13</v>
      </c>
      <c r="V2382" s="6">
        <v>483.48</v>
      </c>
      <c r="W2382" s="6">
        <v>3826.45</v>
      </c>
      <c r="X2382" s="6">
        <v>25495.208999999999</v>
      </c>
      <c r="Y2382" s="5">
        <v>0.202987835423701</v>
      </c>
      <c r="Z2382" t="s">
        <v>54</v>
      </c>
      <c r="AA2382" t="s">
        <v>55</v>
      </c>
      <c r="AB2382" t="s">
        <v>56</v>
      </c>
      <c r="AC2382" t="s">
        <v>43</v>
      </c>
      <c r="AD2382" t="s">
        <v>57</v>
      </c>
      <c r="AE2382" t="s">
        <v>45</v>
      </c>
      <c r="AF2382" t="str">
        <f>TEXT(Agricultural_Export_Analysis_Cleaned_Dataset[[#This Row],[Order_Date]],"mmm")</f>
        <v>Dec</v>
      </c>
      <c r="AG2382" t="str">
        <f>TEXT(Agricultural_Export_Analysis_Cleaned_Dataset[[#This Row],[Order_Date]],"yyyy")</f>
        <v>2024</v>
      </c>
      <c r="AH2382" t="str">
        <f>TEXT(Agricultural_Export_Analysis_Cleaned_Dataset[[#This Row],[Order_Date]],"ddd")</f>
        <v>Sat</v>
      </c>
      <c r="AI2382" t="str">
        <f>TEXT(Agricultural_Export_Analysis_Cleaned_Dataset[[#This Row],[Ship_Date]],"yyyy")</f>
        <v>2024</v>
      </c>
      <c r="AJ2382" t="str">
        <f>TEXT(Agricultural_Export_Analysis_Cleaned_Dataset[[#This Row],[Ship_Date]],"mmm")</f>
        <v>Dec</v>
      </c>
      <c r="AK2382" t="str">
        <f>TEXT(Agricultural_Export_Analysis_Cleaned_Dataset[[#This Row],[Ship_Date]],"ddd")</f>
        <v>Thu</v>
      </c>
      <c r="AL2382" t="str">
        <f>TEXT(Agricultural_Export_Analysis_Cleaned_Dataset[[#This Row],[Delivery_Date]],"yyyy")</f>
        <v>2024</v>
      </c>
      <c r="AM2382" t="str">
        <f>TEXT(Agricultural_Export_Analysis_Cleaned_Dataset[[#This Row],[Delivery_Date]],"mmm")</f>
        <v>Dec</v>
      </c>
      <c r="AN2382" t="str">
        <f>TEXT(Agricultural_Export_Analysis_Cleaned_Dataset[[#This Row],[Delivery_Date]],"ddd")</f>
        <v>Sun</v>
      </c>
      <c r="AO2382">
        <f>Agricultural_Export_Analysis_Cleaned_Dataset[[#This Row],[Delivery_Date]]-Agricultural_Export_Analysis_Cleaned_Dataset[[#This Row],[Ship_Date]]</f>
        <v>10</v>
      </c>
      <c r="AP2382">
        <f>Agricultural_Export_Analysis_Cleaned_Dataset[[#This Row],[Ship_Date]]-Agricultural_Export_Analysis_Cleaned_Dataset[[#This Row],[Order_Date]]</f>
        <v>5</v>
      </c>
      <c r="AQ2382" s="4" t="str">
        <f>TEXT(Agricultural_Export_Analysis_Cleaned_Dataset[[#This Row],[Order_Date]],"mmm yyyy")</f>
        <v>Dec 2024</v>
      </c>
    </row>
    <row r="2383" spans="1:43" x14ac:dyDescent="0.3">
      <c r="A2383" t="s">
        <v>4588</v>
      </c>
      <c r="B2383" t="s">
        <v>4589</v>
      </c>
      <c r="C2383" s="2">
        <v>45931</v>
      </c>
      <c r="D2383" s="2">
        <v>45941</v>
      </c>
      <c r="E2383" s="2">
        <v>45954</v>
      </c>
      <c r="F2383" t="s">
        <v>35</v>
      </c>
      <c r="G2383" t="s">
        <v>203</v>
      </c>
      <c r="H2383" t="s">
        <v>37</v>
      </c>
      <c r="I2383" t="s">
        <v>38</v>
      </c>
      <c r="J2383" t="s">
        <v>39</v>
      </c>
      <c r="K2383" s="7">
        <v>2</v>
      </c>
      <c r="L2383" t="s">
        <v>135</v>
      </c>
      <c r="M2383" t="s">
        <v>107</v>
      </c>
      <c r="N2383" t="s">
        <v>108</v>
      </c>
      <c r="O2383">
        <v>1899</v>
      </c>
      <c r="P2383" s="6">
        <v>63.69</v>
      </c>
      <c r="Q2383" s="6">
        <v>120947.31</v>
      </c>
      <c r="R2383" s="5">
        <v>0.1</v>
      </c>
      <c r="S2383" s="6">
        <v>108852.579</v>
      </c>
      <c r="T2383" s="6">
        <v>7853.57</v>
      </c>
      <c r="U2383" s="6">
        <v>61492.78</v>
      </c>
      <c r="V2383" s="6">
        <v>1262.06</v>
      </c>
      <c r="W2383" s="6">
        <v>4900.28</v>
      </c>
      <c r="X2383" s="6">
        <v>33343.889000000003</v>
      </c>
      <c r="Y2383" s="5">
        <v>0.30632153419167002</v>
      </c>
      <c r="Z2383" t="s">
        <v>54</v>
      </c>
      <c r="AA2383" t="s">
        <v>75</v>
      </c>
      <c r="AB2383" t="s">
        <v>65</v>
      </c>
      <c r="AC2383" t="s">
        <v>76</v>
      </c>
      <c r="AD2383" t="s">
        <v>77</v>
      </c>
      <c r="AE2383" t="s">
        <v>45</v>
      </c>
      <c r="AF2383" t="str">
        <f>TEXT(Agricultural_Export_Analysis_Cleaned_Dataset[[#This Row],[Order_Date]],"mmm")</f>
        <v>Oct</v>
      </c>
      <c r="AG2383" t="str">
        <f>TEXT(Agricultural_Export_Analysis_Cleaned_Dataset[[#This Row],[Order_Date]],"yyyy")</f>
        <v>2025</v>
      </c>
      <c r="AH2383" t="str">
        <f>TEXT(Agricultural_Export_Analysis_Cleaned_Dataset[[#This Row],[Order_Date]],"ddd")</f>
        <v>Wed</v>
      </c>
      <c r="AI2383" t="str">
        <f>TEXT(Agricultural_Export_Analysis_Cleaned_Dataset[[#This Row],[Ship_Date]],"yyyy")</f>
        <v>2025</v>
      </c>
      <c r="AJ2383" t="str">
        <f>TEXT(Agricultural_Export_Analysis_Cleaned_Dataset[[#This Row],[Ship_Date]],"mmm")</f>
        <v>Oct</v>
      </c>
      <c r="AK2383" t="str">
        <f>TEXT(Agricultural_Export_Analysis_Cleaned_Dataset[[#This Row],[Ship_Date]],"ddd")</f>
        <v>Sat</v>
      </c>
      <c r="AL2383" t="str">
        <f>TEXT(Agricultural_Export_Analysis_Cleaned_Dataset[[#This Row],[Delivery_Date]],"yyyy")</f>
        <v>2025</v>
      </c>
      <c r="AM2383" t="str">
        <f>TEXT(Agricultural_Export_Analysis_Cleaned_Dataset[[#This Row],[Delivery_Date]],"mmm")</f>
        <v>Oct</v>
      </c>
      <c r="AN2383" t="str">
        <f>TEXT(Agricultural_Export_Analysis_Cleaned_Dataset[[#This Row],[Delivery_Date]],"ddd")</f>
        <v>Fri</v>
      </c>
      <c r="AO2383">
        <f>Agricultural_Export_Analysis_Cleaned_Dataset[[#This Row],[Delivery_Date]]-Agricultural_Export_Analysis_Cleaned_Dataset[[#This Row],[Ship_Date]]</f>
        <v>13</v>
      </c>
      <c r="AP2383">
        <f>Agricultural_Export_Analysis_Cleaned_Dataset[[#This Row],[Ship_Date]]-Agricultural_Export_Analysis_Cleaned_Dataset[[#This Row],[Order_Date]]</f>
        <v>10</v>
      </c>
      <c r="AQ2383" s="4" t="str">
        <f>TEXT(Agricultural_Export_Analysis_Cleaned_Dataset[[#This Row],[Order_Date]],"mmm yyyy")</f>
        <v>Oct 2025</v>
      </c>
    </row>
    <row r="2384" spans="1:43" x14ac:dyDescent="0.3">
      <c r="A2384" t="s">
        <v>4590</v>
      </c>
      <c r="B2384" t="s">
        <v>4591</v>
      </c>
      <c r="C2384" s="2">
        <v>45521</v>
      </c>
      <c r="D2384" s="2">
        <v>45529</v>
      </c>
      <c r="E2384" s="2">
        <v>45548</v>
      </c>
      <c r="F2384" t="s">
        <v>35</v>
      </c>
      <c r="G2384" t="s">
        <v>8934</v>
      </c>
      <c r="H2384" t="s">
        <v>74</v>
      </c>
      <c r="I2384" t="s">
        <v>91</v>
      </c>
      <c r="J2384" t="s">
        <v>112</v>
      </c>
      <c r="K2384" s="7">
        <v>2</v>
      </c>
      <c r="L2384" t="s">
        <v>87</v>
      </c>
      <c r="M2384" t="s">
        <v>130</v>
      </c>
      <c r="N2384" t="s">
        <v>131</v>
      </c>
      <c r="O2384">
        <v>1189</v>
      </c>
      <c r="P2384" s="6">
        <v>231.63</v>
      </c>
      <c r="Q2384" s="6">
        <v>275408.07</v>
      </c>
      <c r="R2384" s="5">
        <v>0</v>
      </c>
      <c r="S2384" s="6">
        <v>275408.07</v>
      </c>
      <c r="T2384" s="6">
        <v>4904.0600000000004</v>
      </c>
      <c r="U2384" s="6">
        <v>188783.59</v>
      </c>
      <c r="V2384" s="6">
        <v>839.55</v>
      </c>
      <c r="W2384" s="6">
        <v>25665.77</v>
      </c>
      <c r="X2384" s="6">
        <v>55215.1</v>
      </c>
      <c r="Y2384" s="5">
        <v>0.20048468441756301</v>
      </c>
      <c r="Z2384" t="s">
        <v>103</v>
      </c>
      <c r="AA2384" t="s">
        <v>177</v>
      </c>
      <c r="AB2384" t="s">
        <v>56</v>
      </c>
      <c r="AC2384" t="s">
        <v>76</v>
      </c>
      <c r="AD2384" t="s">
        <v>98</v>
      </c>
      <c r="AE2384" t="s">
        <v>45</v>
      </c>
      <c r="AF2384" t="str">
        <f>TEXT(Agricultural_Export_Analysis_Cleaned_Dataset[[#This Row],[Order_Date]],"mmm")</f>
        <v>Aug</v>
      </c>
      <c r="AG2384" t="str">
        <f>TEXT(Agricultural_Export_Analysis_Cleaned_Dataset[[#This Row],[Order_Date]],"yyyy")</f>
        <v>2024</v>
      </c>
      <c r="AH2384" t="str">
        <f>TEXT(Agricultural_Export_Analysis_Cleaned_Dataset[[#This Row],[Order_Date]],"ddd")</f>
        <v>Sat</v>
      </c>
      <c r="AI2384" t="str">
        <f>TEXT(Agricultural_Export_Analysis_Cleaned_Dataset[[#This Row],[Ship_Date]],"yyyy")</f>
        <v>2024</v>
      </c>
      <c r="AJ2384" t="str">
        <f>TEXT(Agricultural_Export_Analysis_Cleaned_Dataset[[#This Row],[Ship_Date]],"mmm")</f>
        <v>Aug</v>
      </c>
      <c r="AK2384" t="str">
        <f>TEXT(Agricultural_Export_Analysis_Cleaned_Dataset[[#This Row],[Ship_Date]],"ddd")</f>
        <v>Sun</v>
      </c>
      <c r="AL2384" t="str">
        <f>TEXT(Agricultural_Export_Analysis_Cleaned_Dataset[[#This Row],[Delivery_Date]],"yyyy")</f>
        <v>2024</v>
      </c>
      <c r="AM2384" t="str">
        <f>TEXT(Agricultural_Export_Analysis_Cleaned_Dataset[[#This Row],[Delivery_Date]],"mmm")</f>
        <v>Sep</v>
      </c>
      <c r="AN2384" t="str">
        <f>TEXT(Agricultural_Export_Analysis_Cleaned_Dataset[[#This Row],[Delivery_Date]],"ddd")</f>
        <v>Fri</v>
      </c>
      <c r="AO2384">
        <f>Agricultural_Export_Analysis_Cleaned_Dataset[[#This Row],[Delivery_Date]]-Agricultural_Export_Analysis_Cleaned_Dataset[[#This Row],[Ship_Date]]</f>
        <v>19</v>
      </c>
      <c r="AP2384">
        <f>Agricultural_Export_Analysis_Cleaned_Dataset[[#This Row],[Ship_Date]]-Agricultural_Export_Analysis_Cleaned_Dataset[[#This Row],[Order_Date]]</f>
        <v>8</v>
      </c>
      <c r="AQ2384" s="4" t="str">
        <f>TEXT(Agricultural_Export_Analysis_Cleaned_Dataset[[#This Row],[Order_Date]],"mmm yyyy")</f>
        <v>Aug 2024</v>
      </c>
    </row>
    <row r="2385" spans="1:43" x14ac:dyDescent="0.3">
      <c r="A2385" t="s">
        <v>4592</v>
      </c>
      <c r="B2385" t="s">
        <v>4593</v>
      </c>
      <c r="C2385" s="2">
        <v>45476</v>
      </c>
      <c r="D2385" s="2">
        <v>45486</v>
      </c>
      <c r="E2385" s="2">
        <v>45491</v>
      </c>
      <c r="F2385" t="s">
        <v>35</v>
      </c>
      <c r="G2385" t="s">
        <v>96</v>
      </c>
      <c r="H2385" t="s">
        <v>37</v>
      </c>
      <c r="I2385" t="s">
        <v>118</v>
      </c>
      <c r="J2385" t="s">
        <v>53</v>
      </c>
      <c r="K2385" s="7">
        <v>0</v>
      </c>
      <c r="L2385" t="s">
        <v>135</v>
      </c>
      <c r="M2385" t="s">
        <v>61</v>
      </c>
      <c r="N2385" t="s">
        <v>62</v>
      </c>
      <c r="O2385">
        <v>1284</v>
      </c>
      <c r="P2385" s="6">
        <v>166.86</v>
      </c>
      <c r="Q2385" s="6">
        <v>214248.24</v>
      </c>
      <c r="R2385" s="5">
        <v>0.15</v>
      </c>
      <c r="S2385" s="6">
        <v>182111.00399999999</v>
      </c>
      <c r="T2385" s="6">
        <v>2017.97</v>
      </c>
      <c r="U2385" s="6">
        <v>123130</v>
      </c>
      <c r="V2385" s="6">
        <v>2174.4499999999998</v>
      </c>
      <c r="W2385" s="6">
        <v>15550.91</v>
      </c>
      <c r="X2385" s="6">
        <v>39237.673999999999</v>
      </c>
      <c r="Y2385" s="5">
        <v>0.21546020360197499</v>
      </c>
      <c r="Z2385" t="s">
        <v>103</v>
      </c>
      <c r="AA2385" t="s">
        <v>119</v>
      </c>
      <c r="AB2385" t="s">
        <v>42</v>
      </c>
      <c r="AC2385" t="s">
        <v>76</v>
      </c>
      <c r="AD2385" t="s">
        <v>57</v>
      </c>
      <c r="AE2385" t="s">
        <v>67</v>
      </c>
      <c r="AF2385" t="str">
        <f>TEXT(Agricultural_Export_Analysis_Cleaned_Dataset[[#This Row],[Order_Date]],"mmm")</f>
        <v>Jul</v>
      </c>
      <c r="AG2385" t="str">
        <f>TEXT(Agricultural_Export_Analysis_Cleaned_Dataset[[#This Row],[Order_Date]],"yyyy")</f>
        <v>2024</v>
      </c>
      <c r="AH2385" t="str">
        <f>TEXT(Agricultural_Export_Analysis_Cleaned_Dataset[[#This Row],[Order_Date]],"ddd")</f>
        <v>Wed</v>
      </c>
      <c r="AI2385" t="str">
        <f>TEXT(Agricultural_Export_Analysis_Cleaned_Dataset[[#This Row],[Ship_Date]],"yyyy")</f>
        <v>2024</v>
      </c>
      <c r="AJ2385" t="str">
        <f>TEXT(Agricultural_Export_Analysis_Cleaned_Dataset[[#This Row],[Ship_Date]],"mmm")</f>
        <v>Jul</v>
      </c>
      <c r="AK2385" t="str">
        <f>TEXT(Agricultural_Export_Analysis_Cleaned_Dataset[[#This Row],[Ship_Date]],"ddd")</f>
        <v>Sat</v>
      </c>
      <c r="AL2385" t="str">
        <f>TEXT(Agricultural_Export_Analysis_Cleaned_Dataset[[#This Row],[Delivery_Date]],"yyyy")</f>
        <v>2024</v>
      </c>
      <c r="AM2385" t="str">
        <f>TEXT(Agricultural_Export_Analysis_Cleaned_Dataset[[#This Row],[Delivery_Date]],"mmm")</f>
        <v>Jul</v>
      </c>
      <c r="AN2385" t="str">
        <f>TEXT(Agricultural_Export_Analysis_Cleaned_Dataset[[#This Row],[Delivery_Date]],"ddd")</f>
        <v>Thu</v>
      </c>
      <c r="AO2385">
        <f>Agricultural_Export_Analysis_Cleaned_Dataset[[#This Row],[Delivery_Date]]-Agricultural_Export_Analysis_Cleaned_Dataset[[#This Row],[Ship_Date]]</f>
        <v>5</v>
      </c>
      <c r="AP2385">
        <f>Agricultural_Export_Analysis_Cleaned_Dataset[[#This Row],[Ship_Date]]-Agricultural_Export_Analysis_Cleaned_Dataset[[#This Row],[Order_Date]]</f>
        <v>10</v>
      </c>
      <c r="AQ2385" s="4" t="str">
        <f>TEXT(Agricultural_Export_Analysis_Cleaned_Dataset[[#This Row],[Order_Date]],"mmm yyyy")</f>
        <v>Jul 2024</v>
      </c>
    </row>
    <row r="2386" spans="1:43" x14ac:dyDescent="0.3">
      <c r="A2386" t="s">
        <v>4594</v>
      </c>
      <c r="B2386" t="s">
        <v>4595</v>
      </c>
      <c r="C2386" s="2">
        <v>45827</v>
      </c>
      <c r="D2386" s="2">
        <v>45837</v>
      </c>
      <c r="E2386" s="2">
        <v>45853</v>
      </c>
      <c r="F2386" t="s">
        <v>35</v>
      </c>
      <c r="G2386" t="s">
        <v>117</v>
      </c>
      <c r="H2386" t="s">
        <v>51</v>
      </c>
      <c r="I2386" t="s">
        <v>91</v>
      </c>
      <c r="J2386" t="s">
        <v>112</v>
      </c>
      <c r="K2386" s="7">
        <v>10</v>
      </c>
      <c r="L2386" t="s">
        <v>32</v>
      </c>
      <c r="M2386" t="s">
        <v>33</v>
      </c>
      <c r="N2386" t="s">
        <v>34</v>
      </c>
      <c r="O2386">
        <v>699</v>
      </c>
      <c r="P2386" s="6">
        <v>53.31</v>
      </c>
      <c r="Q2386" s="6">
        <v>37263.69</v>
      </c>
      <c r="R2386" s="5">
        <v>0.05</v>
      </c>
      <c r="S2386" s="6">
        <v>35400.505499999999</v>
      </c>
      <c r="T2386" s="6">
        <v>12306.71</v>
      </c>
      <c r="U2386" s="6">
        <v>17112.91</v>
      </c>
      <c r="V2386" s="6">
        <v>1526.62</v>
      </c>
      <c r="W2386" s="6">
        <v>3310.48</v>
      </c>
      <c r="X2386" s="6">
        <v>1143.7855</v>
      </c>
      <c r="Y2386" s="5">
        <v>3.2309863484858897E-2</v>
      </c>
      <c r="Z2386" t="s">
        <v>81</v>
      </c>
      <c r="AA2386" t="s">
        <v>150</v>
      </c>
      <c r="AB2386" t="s">
        <v>42</v>
      </c>
      <c r="AC2386" t="s">
        <v>43</v>
      </c>
      <c r="AD2386" t="s">
        <v>57</v>
      </c>
      <c r="AE2386" t="s">
        <v>58</v>
      </c>
      <c r="AF2386" t="str">
        <f>TEXT(Agricultural_Export_Analysis_Cleaned_Dataset[[#This Row],[Order_Date]],"mmm")</f>
        <v>Jun</v>
      </c>
      <c r="AG2386" t="str">
        <f>TEXT(Agricultural_Export_Analysis_Cleaned_Dataset[[#This Row],[Order_Date]],"yyyy")</f>
        <v>2025</v>
      </c>
      <c r="AH2386" t="str">
        <f>TEXT(Agricultural_Export_Analysis_Cleaned_Dataset[[#This Row],[Order_Date]],"ddd")</f>
        <v>Thu</v>
      </c>
      <c r="AI2386" t="str">
        <f>TEXT(Agricultural_Export_Analysis_Cleaned_Dataset[[#This Row],[Ship_Date]],"yyyy")</f>
        <v>2025</v>
      </c>
      <c r="AJ2386" t="str">
        <f>TEXT(Agricultural_Export_Analysis_Cleaned_Dataset[[#This Row],[Ship_Date]],"mmm")</f>
        <v>Jun</v>
      </c>
      <c r="AK2386" t="str">
        <f>TEXT(Agricultural_Export_Analysis_Cleaned_Dataset[[#This Row],[Ship_Date]],"ddd")</f>
        <v>Sun</v>
      </c>
      <c r="AL2386" t="str">
        <f>TEXT(Agricultural_Export_Analysis_Cleaned_Dataset[[#This Row],[Delivery_Date]],"yyyy")</f>
        <v>2025</v>
      </c>
      <c r="AM2386" t="str">
        <f>TEXT(Agricultural_Export_Analysis_Cleaned_Dataset[[#This Row],[Delivery_Date]],"mmm")</f>
        <v>Jul</v>
      </c>
      <c r="AN2386" t="str">
        <f>TEXT(Agricultural_Export_Analysis_Cleaned_Dataset[[#This Row],[Delivery_Date]],"ddd")</f>
        <v>Tue</v>
      </c>
      <c r="AO2386">
        <f>Agricultural_Export_Analysis_Cleaned_Dataset[[#This Row],[Delivery_Date]]-Agricultural_Export_Analysis_Cleaned_Dataset[[#This Row],[Ship_Date]]</f>
        <v>16</v>
      </c>
      <c r="AP2386">
        <f>Agricultural_Export_Analysis_Cleaned_Dataset[[#This Row],[Ship_Date]]-Agricultural_Export_Analysis_Cleaned_Dataset[[#This Row],[Order_Date]]</f>
        <v>10</v>
      </c>
      <c r="AQ2386" s="4" t="str">
        <f>TEXT(Agricultural_Export_Analysis_Cleaned_Dataset[[#This Row],[Order_Date]],"mmm yyyy")</f>
        <v>Jun 2025</v>
      </c>
    </row>
    <row r="2387" spans="1:43" x14ac:dyDescent="0.3">
      <c r="A2387" t="s">
        <v>4596</v>
      </c>
      <c r="B2387" t="s">
        <v>4597</v>
      </c>
      <c r="C2387" s="2">
        <v>45945</v>
      </c>
      <c r="D2387" s="2">
        <v>45946</v>
      </c>
      <c r="E2387" s="2">
        <v>45978</v>
      </c>
      <c r="F2387" t="s">
        <v>35</v>
      </c>
      <c r="G2387" t="s">
        <v>8934</v>
      </c>
      <c r="H2387" t="s">
        <v>74</v>
      </c>
      <c r="I2387" t="s">
        <v>97</v>
      </c>
      <c r="J2387" t="s">
        <v>112</v>
      </c>
      <c r="K2387" s="7">
        <v>4</v>
      </c>
      <c r="L2387" t="s">
        <v>135</v>
      </c>
      <c r="M2387" t="s">
        <v>71</v>
      </c>
      <c r="N2387" t="s">
        <v>72</v>
      </c>
      <c r="O2387">
        <v>1785</v>
      </c>
      <c r="P2387" s="6">
        <v>222.34</v>
      </c>
      <c r="Q2387" s="6">
        <v>396876.9</v>
      </c>
      <c r="R2387" s="5">
        <v>0.05</v>
      </c>
      <c r="S2387" s="6">
        <v>377033.05499999999</v>
      </c>
      <c r="T2387" s="6">
        <v>3668.73</v>
      </c>
      <c r="U2387" s="6">
        <v>255114.99</v>
      </c>
      <c r="V2387" s="6">
        <v>2472.16</v>
      </c>
      <c r="W2387" s="6">
        <v>16986.96</v>
      </c>
      <c r="X2387" s="6">
        <v>98790.214999999997</v>
      </c>
      <c r="Y2387" s="5">
        <v>0.262020036943445</v>
      </c>
      <c r="Z2387" t="s">
        <v>54</v>
      </c>
      <c r="AA2387" t="s">
        <v>75</v>
      </c>
      <c r="AB2387" t="s">
        <v>42</v>
      </c>
      <c r="AC2387" t="s">
        <v>43</v>
      </c>
      <c r="AD2387" t="s">
        <v>77</v>
      </c>
      <c r="AE2387" t="s">
        <v>45</v>
      </c>
      <c r="AF2387" t="str">
        <f>TEXT(Agricultural_Export_Analysis_Cleaned_Dataset[[#This Row],[Order_Date]],"mmm")</f>
        <v>Oct</v>
      </c>
      <c r="AG2387" t="str">
        <f>TEXT(Agricultural_Export_Analysis_Cleaned_Dataset[[#This Row],[Order_Date]],"yyyy")</f>
        <v>2025</v>
      </c>
      <c r="AH2387" t="str">
        <f>TEXT(Agricultural_Export_Analysis_Cleaned_Dataset[[#This Row],[Order_Date]],"ddd")</f>
        <v>Wed</v>
      </c>
      <c r="AI2387" t="str">
        <f>TEXT(Agricultural_Export_Analysis_Cleaned_Dataset[[#This Row],[Ship_Date]],"yyyy")</f>
        <v>2025</v>
      </c>
      <c r="AJ2387" t="str">
        <f>TEXT(Agricultural_Export_Analysis_Cleaned_Dataset[[#This Row],[Ship_Date]],"mmm")</f>
        <v>Oct</v>
      </c>
      <c r="AK2387" t="str">
        <f>TEXT(Agricultural_Export_Analysis_Cleaned_Dataset[[#This Row],[Ship_Date]],"ddd")</f>
        <v>Thu</v>
      </c>
      <c r="AL2387" t="str">
        <f>TEXT(Agricultural_Export_Analysis_Cleaned_Dataset[[#This Row],[Delivery_Date]],"yyyy")</f>
        <v>2025</v>
      </c>
      <c r="AM2387" t="str">
        <f>TEXT(Agricultural_Export_Analysis_Cleaned_Dataset[[#This Row],[Delivery_Date]],"mmm")</f>
        <v>Nov</v>
      </c>
      <c r="AN2387" t="str">
        <f>TEXT(Agricultural_Export_Analysis_Cleaned_Dataset[[#This Row],[Delivery_Date]],"ddd")</f>
        <v>Mon</v>
      </c>
      <c r="AO2387">
        <f>Agricultural_Export_Analysis_Cleaned_Dataset[[#This Row],[Delivery_Date]]-Agricultural_Export_Analysis_Cleaned_Dataset[[#This Row],[Ship_Date]]</f>
        <v>32</v>
      </c>
      <c r="AP2387">
        <f>Agricultural_Export_Analysis_Cleaned_Dataset[[#This Row],[Ship_Date]]-Agricultural_Export_Analysis_Cleaned_Dataset[[#This Row],[Order_Date]]</f>
        <v>1</v>
      </c>
      <c r="AQ2387" s="4" t="str">
        <f>TEXT(Agricultural_Export_Analysis_Cleaned_Dataset[[#This Row],[Order_Date]],"mmm yyyy")</f>
        <v>Oct 2025</v>
      </c>
    </row>
    <row r="2388" spans="1:43" x14ac:dyDescent="0.3">
      <c r="A2388" t="s">
        <v>4598</v>
      </c>
      <c r="B2388" t="s">
        <v>4115</v>
      </c>
      <c r="C2388" s="2">
        <v>45913</v>
      </c>
      <c r="D2388" s="2">
        <v>45922</v>
      </c>
      <c r="E2388" s="2">
        <v>45938</v>
      </c>
      <c r="F2388" t="s">
        <v>35</v>
      </c>
      <c r="G2388" t="s">
        <v>117</v>
      </c>
      <c r="H2388" t="s">
        <v>51</v>
      </c>
      <c r="I2388" t="s">
        <v>97</v>
      </c>
      <c r="J2388" t="s">
        <v>63</v>
      </c>
      <c r="K2388" s="7">
        <v>10</v>
      </c>
      <c r="L2388" t="s">
        <v>87</v>
      </c>
      <c r="M2388" t="s">
        <v>130</v>
      </c>
      <c r="N2388" t="s">
        <v>131</v>
      </c>
      <c r="O2388">
        <v>822</v>
      </c>
      <c r="P2388" s="6">
        <v>490.44</v>
      </c>
      <c r="Q2388" s="6">
        <v>403141.68</v>
      </c>
      <c r="R2388" s="5">
        <v>0.15</v>
      </c>
      <c r="S2388" s="6">
        <v>342670.42800000001</v>
      </c>
      <c r="T2388" s="6">
        <v>828.62</v>
      </c>
      <c r="U2388" s="6">
        <v>216157.18</v>
      </c>
      <c r="V2388" s="6">
        <v>447.43</v>
      </c>
      <c r="W2388" s="6">
        <v>15676.82</v>
      </c>
      <c r="X2388" s="6">
        <v>109560.378</v>
      </c>
      <c r="Y2388" s="5">
        <v>0.31972522005896598</v>
      </c>
      <c r="Z2388" t="s">
        <v>103</v>
      </c>
      <c r="AA2388" t="s">
        <v>104</v>
      </c>
      <c r="AB2388" t="s">
        <v>42</v>
      </c>
      <c r="AC2388" t="s">
        <v>76</v>
      </c>
      <c r="AD2388" t="s">
        <v>57</v>
      </c>
      <c r="AE2388" t="s">
        <v>45</v>
      </c>
      <c r="AF2388" t="str">
        <f>TEXT(Agricultural_Export_Analysis_Cleaned_Dataset[[#This Row],[Order_Date]],"mmm")</f>
        <v>Sep</v>
      </c>
      <c r="AG2388" t="str">
        <f>TEXT(Agricultural_Export_Analysis_Cleaned_Dataset[[#This Row],[Order_Date]],"yyyy")</f>
        <v>2025</v>
      </c>
      <c r="AH2388" t="str">
        <f>TEXT(Agricultural_Export_Analysis_Cleaned_Dataset[[#This Row],[Order_Date]],"ddd")</f>
        <v>Sat</v>
      </c>
      <c r="AI2388" t="str">
        <f>TEXT(Agricultural_Export_Analysis_Cleaned_Dataset[[#This Row],[Ship_Date]],"yyyy")</f>
        <v>2025</v>
      </c>
      <c r="AJ2388" t="str">
        <f>TEXT(Agricultural_Export_Analysis_Cleaned_Dataset[[#This Row],[Ship_Date]],"mmm")</f>
        <v>Sep</v>
      </c>
      <c r="AK2388" t="str">
        <f>TEXT(Agricultural_Export_Analysis_Cleaned_Dataset[[#This Row],[Ship_Date]],"ddd")</f>
        <v>Mon</v>
      </c>
      <c r="AL2388" t="str">
        <f>TEXT(Agricultural_Export_Analysis_Cleaned_Dataset[[#This Row],[Delivery_Date]],"yyyy")</f>
        <v>2025</v>
      </c>
      <c r="AM2388" t="str">
        <f>TEXT(Agricultural_Export_Analysis_Cleaned_Dataset[[#This Row],[Delivery_Date]],"mmm")</f>
        <v>Oct</v>
      </c>
      <c r="AN2388" t="str">
        <f>TEXT(Agricultural_Export_Analysis_Cleaned_Dataset[[#This Row],[Delivery_Date]],"ddd")</f>
        <v>Wed</v>
      </c>
      <c r="AO2388">
        <f>Agricultural_Export_Analysis_Cleaned_Dataset[[#This Row],[Delivery_Date]]-Agricultural_Export_Analysis_Cleaned_Dataset[[#This Row],[Ship_Date]]</f>
        <v>16</v>
      </c>
      <c r="AP2388">
        <f>Agricultural_Export_Analysis_Cleaned_Dataset[[#This Row],[Ship_Date]]-Agricultural_Export_Analysis_Cleaned_Dataset[[#This Row],[Order_Date]]</f>
        <v>9</v>
      </c>
      <c r="AQ2388" s="4" t="str">
        <f>TEXT(Agricultural_Export_Analysis_Cleaned_Dataset[[#This Row],[Order_Date]],"mmm yyyy")</f>
        <v>Sep 2025</v>
      </c>
    </row>
    <row r="2389" spans="1:43" x14ac:dyDescent="0.3">
      <c r="A2389" t="s">
        <v>4599</v>
      </c>
      <c r="B2389" t="s">
        <v>4600</v>
      </c>
      <c r="C2389" s="2">
        <v>45590</v>
      </c>
      <c r="D2389" s="2">
        <v>45599</v>
      </c>
      <c r="E2389" s="2">
        <v>45635</v>
      </c>
      <c r="F2389" t="s">
        <v>35</v>
      </c>
      <c r="G2389" t="s">
        <v>50</v>
      </c>
      <c r="H2389" t="s">
        <v>51</v>
      </c>
      <c r="I2389" t="s">
        <v>52</v>
      </c>
      <c r="J2389" t="s">
        <v>63</v>
      </c>
      <c r="K2389" s="7">
        <v>15</v>
      </c>
      <c r="L2389" t="s">
        <v>32</v>
      </c>
      <c r="M2389" t="s">
        <v>88</v>
      </c>
      <c r="N2389" t="s">
        <v>89</v>
      </c>
      <c r="O2389">
        <v>95</v>
      </c>
      <c r="P2389" s="6">
        <v>250.1</v>
      </c>
      <c r="Q2389" s="6">
        <v>23759.5</v>
      </c>
      <c r="R2389" s="5">
        <v>0.15</v>
      </c>
      <c r="S2389" s="6">
        <v>20195.575000000001</v>
      </c>
      <c r="T2389" s="6">
        <v>12069.66</v>
      </c>
      <c r="U2389" s="6">
        <v>14492.52</v>
      </c>
      <c r="V2389" s="6">
        <v>402.77</v>
      </c>
      <c r="W2389" s="6">
        <v>489.64</v>
      </c>
      <c r="X2389" s="6">
        <v>-7259.0150000000003</v>
      </c>
      <c r="Y2389" s="5">
        <v>-0.35943591603606201</v>
      </c>
      <c r="Z2389" t="s">
        <v>54</v>
      </c>
      <c r="AA2389" t="s">
        <v>75</v>
      </c>
      <c r="AB2389" t="s">
        <v>42</v>
      </c>
      <c r="AC2389" t="s">
        <v>66</v>
      </c>
      <c r="AD2389" t="s">
        <v>98</v>
      </c>
      <c r="AE2389" t="s">
        <v>67</v>
      </c>
      <c r="AF2389" t="str">
        <f>TEXT(Agricultural_Export_Analysis_Cleaned_Dataset[[#This Row],[Order_Date]],"mmm")</f>
        <v>Oct</v>
      </c>
      <c r="AG2389" t="str">
        <f>TEXT(Agricultural_Export_Analysis_Cleaned_Dataset[[#This Row],[Order_Date]],"yyyy")</f>
        <v>2024</v>
      </c>
      <c r="AH2389" t="str">
        <f>TEXT(Agricultural_Export_Analysis_Cleaned_Dataset[[#This Row],[Order_Date]],"ddd")</f>
        <v>Fri</v>
      </c>
      <c r="AI2389" t="str">
        <f>TEXT(Agricultural_Export_Analysis_Cleaned_Dataset[[#This Row],[Ship_Date]],"yyyy")</f>
        <v>2024</v>
      </c>
      <c r="AJ2389" t="str">
        <f>TEXT(Agricultural_Export_Analysis_Cleaned_Dataset[[#This Row],[Ship_Date]],"mmm")</f>
        <v>Nov</v>
      </c>
      <c r="AK2389" t="str">
        <f>TEXT(Agricultural_Export_Analysis_Cleaned_Dataset[[#This Row],[Ship_Date]],"ddd")</f>
        <v>Sun</v>
      </c>
      <c r="AL2389" t="str">
        <f>TEXT(Agricultural_Export_Analysis_Cleaned_Dataset[[#This Row],[Delivery_Date]],"yyyy")</f>
        <v>2024</v>
      </c>
      <c r="AM2389" t="str">
        <f>TEXT(Agricultural_Export_Analysis_Cleaned_Dataset[[#This Row],[Delivery_Date]],"mmm")</f>
        <v>Dec</v>
      </c>
      <c r="AN2389" t="str">
        <f>TEXT(Agricultural_Export_Analysis_Cleaned_Dataset[[#This Row],[Delivery_Date]],"ddd")</f>
        <v>Mon</v>
      </c>
      <c r="AO2389">
        <f>Agricultural_Export_Analysis_Cleaned_Dataset[[#This Row],[Delivery_Date]]-Agricultural_Export_Analysis_Cleaned_Dataset[[#This Row],[Ship_Date]]</f>
        <v>36</v>
      </c>
      <c r="AP2389">
        <f>Agricultural_Export_Analysis_Cleaned_Dataset[[#This Row],[Ship_Date]]-Agricultural_Export_Analysis_Cleaned_Dataset[[#This Row],[Order_Date]]</f>
        <v>9</v>
      </c>
      <c r="AQ2389" s="4" t="str">
        <f>TEXT(Agricultural_Export_Analysis_Cleaned_Dataset[[#This Row],[Order_Date]],"mmm yyyy")</f>
        <v>Oct 2024</v>
      </c>
    </row>
    <row r="2390" spans="1:43" x14ac:dyDescent="0.3">
      <c r="A2390" t="s">
        <v>4601</v>
      </c>
      <c r="B2390" t="s">
        <v>4602</v>
      </c>
      <c r="C2390" s="2">
        <v>45381</v>
      </c>
      <c r="D2390" s="2">
        <v>45390</v>
      </c>
      <c r="E2390" s="2">
        <v>45403</v>
      </c>
      <c r="F2390" t="s">
        <v>35</v>
      </c>
      <c r="G2390" t="s">
        <v>8933</v>
      </c>
      <c r="H2390" t="s">
        <v>37</v>
      </c>
      <c r="I2390" t="s">
        <v>91</v>
      </c>
      <c r="J2390" t="s">
        <v>112</v>
      </c>
      <c r="K2390" s="7">
        <v>2</v>
      </c>
      <c r="L2390" t="s">
        <v>87</v>
      </c>
      <c r="M2390" t="s">
        <v>33</v>
      </c>
      <c r="N2390" t="s">
        <v>34</v>
      </c>
      <c r="O2390">
        <v>417</v>
      </c>
      <c r="P2390" s="6">
        <v>310.97000000000003</v>
      </c>
      <c r="Q2390" s="6">
        <v>129674.49</v>
      </c>
      <c r="R2390" s="5">
        <v>0.05</v>
      </c>
      <c r="S2390" s="6">
        <v>123190.76549999999</v>
      </c>
      <c r="T2390" s="6">
        <v>9861.11</v>
      </c>
      <c r="U2390" s="6">
        <v>77717.279999999999</v>
      </c>
      <c r="V2390" s="6">
        <v>829.26</v>
      </c>
      <c r="W2390" s="6">
        <v>5831.53</v>
      </c>
      <c r="X2390" s="6">
        <v>28951.585500000001</v>
      </c>
      <c r="Y2390" s="5">
        <v>0.23501425112907501</v>
      </c>
      <c r="Z2390" t="s">
        <v>40</v>
      </c>
      <c r="AA2390" t="s">
        <v>41</v>
      </c>
      <c r="AB2390" t="s">
        <v>56</v>
      </c>
      <c r="AC2390" t="s">
        <v>76</v>
      </c>
      <c r="AD2390" t="s">
        <v>57</v>
      </c>
      <c r="AE2390" t="s">
        <v>58</v>
      </c>
      <c r="AF2390" t="str">
        <f>TEXT(Agricultural_Export_Analysis_Cleaned_Dataset[[#This Row],[Order_Date]],"mmm")</f>
        <v>Mar</v>
      </c>
      <c r="AG2390" t="str">
        <f>TEXT(Agricultural_Export_Analysis_Cleaned_Dataset[[#This Row],[Order_Date]],"yyyy")</f>
        <v>2024</v>
      </c>
      <c r="AH2390" t="str">
        <f>TEXT(Agricultural_Export_Analysis_Cleaned_Dataset[[#This Row],[Order_Date]],"ddd")</f>
        <v>Sat</v>
      </c>
      <c r="AI2390" t="str">
        <f>TEXT(Agricultural_Export_Analysis_Cleaned_Dataset[[#This Row],[Ship_Date]],"yyyy")</f>
        <v>2024</v>
      </c>
      <c r="AJ2390" t="str">
        <f>TEXT(Agricultural_Export_Analysis_Cleaned_Dataset[[#This Row],[Ship_Date]],"mmm")</f>
        <v>Apr</v>
      </c>
      <c r="AK2390" t="str">
        <f>TEXT(Agricultural_Export_Analysis_Cleaned_Dataset[[#This Row],[Ship_Date]],"ddd")</f>
        <v>Mon</v>
      </c>
      <c r="AL2390" t="str">
        <f>TEXT(Agricultural_Export_Analysis_Cleaned_Dataset[[#This Row],[Delivery_Date]],"yyyy")</f>
        <v>2024</v>
      </c>
      <c r="AM2390" t="str">
        <f>TEXT(Agricultural_Export_Analysis_Cleaned_Dataset[[#This Row],[Delivery_Date]],"mmm")</f>
        <v>Apr</v>
      </c>
      <c r="AN2390" t="str">
        <f>TEXT(Agricultural_Export_Analysis_Cleaned_Dataset[[#This Row],[Delivery_Date]],"ddd")</f>
        <v>Sun</v>
      </c>
      <c r="AO2390">
        <f>Agricultural_Export_Analysis_Cleaned_Dataset[[#This Row],[Delivery_Date]]-Agricultural_Export_Analysis_Cleaned_Dataset[[#This Row],[Ship_Date]]</f>
        <v>13</v>
      </c>
      <c r="AP2390">
        <f>Agricultural_Export_Analysis_Cleaned_Dataset[[#This Row],[Ship_Date]]-Agricultural_Export_Analysis_Cleaned_Dataset[[#This Row],[Order_Date]]</f>
        <v>9</v>
      </c>
      <c r="AQ2390" s="4" t="str">
        <f>TEXT(Agricultural_Export_Analysis_Cleaned_Dataset[[#This Row],[Order_Date]],"mmm yyyy")</f>
        <v>Mar 2024</v>
      </c>
    </row>
    <row r="2391" spans="1:43" x14ac:dyDescent="0.3">
      <c r="A2391" t="s">
        <v>4603</v>
      </c>
      <c r="B2391" t="s">
        <v>3736</v>
      </c>
      <c r="C2391" s="2">
        <v>45981</v>
      </c>
      <c r="D2391" s="2">
        <v>45982</v>
      </c>
      <c r="E2391" s="2">
        <v>46001</v>
      </c>
      <c r="F2391" t="s">
        <v>35</v>
      </c>
      <c r="G2391" t="s">
        <v>8932</v>
      </c>
      <c r="H2391" t="s">
        <v>51</v>
      </c>
      <c r="I2391" t="s">
        <v>91</v>
      </c>
      <c r="J2391" t="s">
        <v>53</v>
      </c>
      <c r="K2391" s="7">
        <v>0</v>
      </c>
      <c r="L2391" t="s">
        <v>70</v>
      </c>
      <c r="M2391" t="s">
        <v>61</v>
      </c>
      <c r="N2391" t="s">
        <v>62</v>
      </c>
      <c r="O2391">
        <v>1694</v>
      </c>
      <c r="P2391" s="6">
        <v>459.14</v>
      </c>
      <c r="Q2391" s="6">
        <v>777783.16</v>
      </c>
      <c r="R2391" s="5">
        <v>0.05</v>
      </c>
      <c r="S2391" s="6">
        <v>738894.00199999998</v>
      </c>
      <c r="T2391" s="6">
        <v>2426.73</v>
      </c>
      <c r="U2391" s="6">
        <v>449179.83</v>
      </c>
      <c r="V2391" s="6">
        <v>2480.2600000000002</v>
      </c>
      <c r="W2391" s="6">
        <v>58729.73</v>
      </c>
      <c r="X2391" s="6">
        <v>226077.45199999999</v>
      </c>
      <c r="Y2391" s="5">
        <v>0.30596736661559698</v>
      </c>
      <c r="Z2391" t="s">
        <v>54</v>
      </c>
      <c r="AA2391" t="s">
        <v>92</v>
      </c>
      <c r="AB2391" t="s">
        <v>65</v>
      </c>
      <c r="AC2391" t="s">
        <v>76</v>
      </c>
      <c r="AD2391" t="s">
        <v>98</v>
      </c>
      <c r="AE2391" t="s">
        <v>67</v>
      </c>
      <c r="AF2391" t="str">
        <f>TEXT(Agricultural_Export_Analysis_Cleaned_Dataset[[#This Row],[Order_Date]],"mmm")</f>
        <v>Nov</v>
      </c>
      <c r="AG2391" t="str">
        <f>TEXT(Agricultural_Export_Analysis_Cleaned_Dataset[[#This Row],[Order_Date]],"yyyy")</f>
        <v>2025</v>
      </c>
      <c r="AH2391" t="str">
        <f>TEXT(Agricultural_Export_Analysis_Cleaned_Dataset[[#This Row],[Order_Date]],"ddd")</f>
        <v>Thu</v>
      </c>
      <c r="AI2391" t="str">
        <f>TEXT(Agricultural_Export_Analysis_Cleaned_Dataset[[#This Row],[Ship_Date]],"yyyy")</f>
        <v>2025</v>
      </c>
      <c r="AJ2391" t="str">
        <f>TEXT(Agricultural_Export_Analysis_Cleaned_Dataset[[#This Row],[Ship_Date]],"mmm")</f>
        <v>Nov</v>
      </c>
      <c r="AK2391" t="str">
        <f>TEXT(Agricultural_Export_Analysis_Cleaned_Dataset[[#This Row],[Ship_Date]],"ddd")</f>
        <v>Fri</v>
      </c>
      <c r="AL2391" t="str">
        <f>TEXT(Agricultural_Export_Analysis_Cleaned_Dataset[[#This Row],[Delivery_Date]],"yyyy")</f>
        <v>2025</v>
      </c>
      <c r="AM2391" t="str">
        <f>TEXT(Agricultural_Export_Analysis_Cleaned_Dataset[[#This Row],[Delivery_Date]],"mmm")</f>
        <v>Dec</v>
      </c>
      <c r="AN2391" t="str">
        <f>TEXT(Agricultural_Export_Analysis_Cleaned_Dataset[[#This Row],[Delivery_Date]],"ddd")</f>
        <v>Wed</v>
      </c>
      <c r="AO2391">
        <f>Agricultural_Export_Analysis_Cleaned_Dataset[[#This Row],[Delivery_Date]]-Agricultural_Export_Analysis_Cleaned_Dataset[[#This Row],[Ship_Date]]</f>
        <v>19</v>
      </c>
      <c r="AP2391">
        <f>Agricultural_Export_Analysis_Cleaned_Dataset[[#This Row],[Ship_Date]]-Agricultural_Export_Analysis_Cleaned_Dataset[[#This Row],[Order_Date]]</f>
        <v>1</v>
      </c>
      <c r="AQ2391" s="4" t="str">
        <f>TEXT(Agricultural_Export_Analysis_Cleaned_Dataset[[#This Row],[Order_Date]],"mmm yyyy")</f>
        <v>Nov 2025</v>
      </c>
    </row>
    <row r="2392" spans="1:43" x14ac:dyDescent="0.3">
      <c r="A2392" t="s">
        <v>4604</v>
      </c>
      <c r="B2392" t="s">
        <v>1402</v>
      </c>
      <c r="C2392" s="2">
        <v>45514</v>
      </c>
      <c r="D2392" s="2">
        <v>45521</v>
      </c>
      <c r="E2392" s="2">
        <v>45534</v>
      </c>
      <c r="F2392" t="s">
        <v>35</v>
      </c>
      <c r="G2392" t="s">
        <v>8932</v>
      </c>
      <c r="H2392" t="s">
        <v>51</v>
      </c>
      <c r="I2392" t="s">
        <v>52</v>
      </c>
      <c r="J2392" t="s">
        <v>53</v>
      </c>
      <c r="K2392" s="7">
        <v>0</v>
      </c>
      <c r="L2392" t="s">
        <v>135</v>
      </c>
      <c r="M2392" t="s">
        <v>88</v>
      </c>
      <c r="N2392" t="s">
        <v>89</v>
      </c>
      <c r="O2392">
        <v>1585</v>
      </c>
      <c r="P2392" s="6">
        <v>172.97</v>
      </c>
      <c r="Q2392" s="6">
        <v>274157.45</v>
      </c>
      <c r="R2392" s="5">
        <v>0.15</v>
      </c>
      <c r="S2392" s="6">
        <v>233033.83249999999</v>
      </c>
      <c r="T2392" s="6">
        <v>9958.5</v>
      </c>
      <c r="U2392" s="6">
        <v>154709.74</v>
      </c>
      <c r="V2392" s="6">
        <v>1238.1400000000001</v>
      </c>
      <c r="W2392" s="6">
        <v>15201.75</v>
      </c>
      <c r="X2392" s="6">
        <v>51925.702499999999</v>
      </c>
      <c r="Y2392" s="5">
        <v>0.22282473726213101</v>
      </c>
      <c r="Z2392" t="s">
        <v>103</v>
      </c>
      <c r="AA2392" t="s">
        <v>177</v>
      </c>
      <c r="AB2392" t="s">
        <v>65</v>
      </c>
      <c r="AC2392" t="s">
        <v>66</v>
      </c>
      <c r="AD2392" t="s">
        <v>44</v>
      </c>
      <c r="AE2392" t="s">
        <v>58</v>
      </c>
      <c r="AF2392" t="str">
        <f>TEXT(Agricultural_Export_Analysis_Cleaned_Dataset[[#This Row],[Order_Date]],"mmm")</f>
        <v>Aug</v>
      </c>
      <c r="AG2392" t="str">
        <f>TEXT(Agricultural_Export_Analysis_Cleaned_Dataset[[#This Row],[Order_Date]],"yyyy")</f>
        <v>2024</v>
      </c>
      <c r="AH2392" t="str">
        <f>TEXT(Agricultural_Export_Analysis_Cleaned_Dataset[[#This Row],[Order_Date]],"ddd")</f>
        <v>Sat</v>
      </c>
      <c r="AI2392" t="str">
        <f>TEXT(Agricultural_Export_Analysis_Cleaned_Dataset[[#This Row],[Ship_Date]],"yyyy")</f>
        <v>2024</v>
      </c>
      <c r="AJ2392" t="str">
        <f>TEXT(Agricultural_Export_Analysis_Cleaned_Dataset[[#This Row],[Ship_Date]],"mmm")</f>
        <v>Aug</v>
      </c>
      <c r="AK2392" t="str">
        <f>TEXT(Agricultural_Export_Analysis_Cleaned_Dataset[[#This Row],[Ship_Date]],"ddd")</f>
        <v>Sat</v>
      </c>
      <c r="AL2392" t="str">
        <f>TEXT(Agricultural_Export_Analysis_Cleaned_Dataset[[#This Row],[Delivery_Date]],"yyyy")</f>
        <v>2024</v>
      </c>
      <c r="AM2392" t="str">
        <f>TEXT(Agricultural_Export_Analysis_Cleaned_Dataset[[#This Row],[Delivery_Date]],"mmm")</f>
        <v>Aug</v>
      </c>
      <c r="AN2392" t="str">
        <f>TEXT(Agricultural_Export_Analysis_Cleaned_Dataset[[#This Row],[Delivery_Date]],"ddd")</f>
        <v>Fri</v>
      </c>
      <c r="AO2392">
        <f>Agricultural_Export_Analysis_Cleaned_Dataset[[#This Row],[Delivery_Date]]-Agricultural_Export_Analysis_Cleaned_Dataset[[#This Row],[Ship_Date]]</f>
        <v>13</v>
      </c>
      <c r="AP2392">
        <f>Agricultural_Export_Analysis_Cleaned_Dataset[[#This Row],[Ship_Date]]-Agricultural_Export_Analysis_Cleaned_Dataset[[#This Row],[Order_Date]]</f>
        <v>7</v>
      </c>
      <c r="AQ2392" s="4" t="str">
        <f>TEXT(Agricultural_Export_Analysis_Cleaned_Dataset[[#This Row],[Order_Date]],"mmm yyyy")</f>
        <v>Aug 2024</v>
      </c>
    </row>
    <row r="2393" spans="1:43" x14ac:dyDescent="0.3">
      <c r="A2393" t="s">
        <v>4605</v>
      </c>
      <c r="B2393" t="s">
        <v>4606</v>
      </c>
      <c r="C2393" s="2">
        <v>45452</v>
      </c>
      <c r="D2393" s="2">
        <v>45457</v>
      </c>
      <c r="E2393" s="2">
        <v>45477</v>
      </c>
      <c r="F2393" t="s">
        <v>35</v>
      </c>
      <c r="G2393" t="s">
        <v>203</v>
      </c>
      <c r="H2393" t="s">
        <v>37</v>
      </c>
      <c r="I2393" t="s">
        <v>118</v>
      </c>
      <c r="J2393" t="s">
        <v>63</v>
      </c>
      <c r="K2393" s="7">
        <v>2</v>
      </c>
      <c r="L2393" t="s">
        <v>87</v>
      </c>
      <c r="M2393" t="s">
        <v>107</v>
      </c>
      <c r="N2393" t="s">
        <v>108</v>
      </c>
      <c r="O2393">
        <v>1311</v>
      </c>
      <c r="P2393" s="6">
        <v>171.67</v>
      </c>
      <c r="Q2393" s="6">
        <v>225059.37</v>
      </c>
      <c r="R2393" s="5">
        <v>0.15</v>
      </c>
      <c r="S2393" s="6">
        <v>191300.4645</v>
      </c>
      <c r="T2393" s="6">
        <v>9798.34</v>
      </c>
      <c r="U2393" s="6">
        <v>126762.36</v>
      </c>
      <c r="V2393" s="6">
        <v>1574.08</v>
      </c>
      <c r="W2393" s="6">
        <v>18543.580000000002</v>
      </c>
      <c r="X2393" s="6">
        <v>34622.104500000001</v>
      </c>
      <c r="Y2393" s="5">
        <v>0.18098285642165801</v>
      </c>
      <c r="Z2393" t="s">
        <v>81</v>
      </c>
      <c r="AA2393" t="s">
        <v>150</v>
      </c>
      <c r="AB2393" t="s">
        <v>83</v>
      </c>
      <c r="AC2393" t="s">
        <v>43</v>
      </c>
      <c r="AD2393" t="s">
        <v>57</v>
      </c>
      <c r="AE2393" t="s">
        <v>45</v>
      </c>
      <c r="AF2393" t="str">
        <f>TEXT(Agricultural_Export_Analysis_Cleaned_Dataset[[#This Row],[Order_Date]],"mmm")</f>
        <v>Jun</v>
      </c>
      <c r="AG2393" t="str">
        <f>TEXT(Agricultural_Export_Analysis_Cleaned_Dataset[[#This Row],[Order_Date]],"yyyy")</f>
        <v>2024</v>
      </c>
      <c r="AH2393" t="str">
        <f>TEXT(Agricultural_Export_Analysis_Cleaned_Dataset[[#This Row],[Order_Date]],"ddd")</f>
        <v>Sun</v>
      </c>
      <c r="AI2393" t="str">
        <f>TEXT(Agricultural_Export_Analysis_Cleaned_Dataset[[#This Row],[Ship_Date]],"yyyy")</f>
        <v>2024</v>
      </c>
      <c r="AJ2393" t="str">
        <f>TEXT(Agricultural_Export_Analysis_Cleaned_Dataset[[#This Row],[Ship_Date]],"mmm")</f>
        <v>Jun</v>
      </c>
      <c r="AK2393" t="str">
        <f>TEXT(Agricultural_Export_Analysis_Cleaned_Dataset[[#This Row],[Ship_Date]],"ddd")</f>
        <v>Fri</v>
      </c>
      <c r="AL2393" t="str">
        <f>TEXT(Agricultural_Export_Analysis_Cleaned_Dataset[[#This Row],[Delivery_Date]],"yyyy")</f>
        <v>2024</v>
      </c>
      <c r="AM2393" t="str">
        <f>TEXT(Agricultural_Export_Analysis_Cleaned_Dataset[[#This Row],[Delivery_Date]],"mmm")</f>
        <v>Jul</v>
      </c>
      <c r="AN2393" t="str">
        <f>TEXT(Agricultural_Export_Analysis_Cleaned_Dataset[[#This Row],[Delivery_Date]],"ddd")</f>
        <v>Thu</v>
      </c>
      <c r="AO2393">
        <f>Agricultural_Export_Analysis_Cleaned_Dataset[[#This Row],[Delivery_Date]]-Agricultural_Export_Analysis_Cleaned_Dataset[[#This Row],[Ship_Date]]</f>
        <v>20</v>
      </c>
      <c r="AP2393">
        <f>Agricultural_Export_Analysis_Cleaned_Dataset[[#This Row],[Ship_Date]]-Agricultural_Export_Analysis_Cleaned_Dataset[[#This Row],[Order_Date]]</f>
        <v>5</v>
      </c>
      <c r="AQ2393" s="4" t="str">
        <f>TEXT(Agricultural_Export_Analysis_Cleaned_Dataset[[#This Row],[Order_Date]],"mmm yyyy")</f>
        <v>Jun 2024</v>
      </c>
    </row>
    <row r="2394" spans="1:43" x14ac:dyDescent="0.3">
      <c r="A2394" t="s">
        <v>4607</v>
      </c>
      <c r="B2394" t="s">
        <v>4608</v>
      </c>
      <c r="C2394" s="2">
        <v>45977</v>
      </c>
      <c r="D2394" s="2">
        <v>45982</v>
      </c>
      <c r="E2394" s="2">
        <v>46006</v>
      </c>
      <c r="F2394" t="s">
        <v>35</v>
      </c>
      <c r="G2394" t="s">
        <v>8934</v>
      </c>
      <c r="H2394" t="s">
        <v>74</v>
      </c>
      <c r="I2394" t="s">
        <v>52</v>
      </c>
      <c r="J2394" t="s">
        <v>39</v>
      </c>
      <c r="K2394" s="7">
        <v>0</v>
      </c>
      <c r="L2394" t="s">
        <v>135</v>
      </c>
      <c r="M2394" t="s">
        <v>61</v>
      </c>
      <c r="N2394" t="s">
        <v>62</v>
      </c>
      <c r="O2394">
        <v>1020</v>
      </c>
      <c r="P2394" s="6">
        <v>117.42</v>
      </c>
      <c r="Q2394" s="6">
        <v>119768.4</v>
      </c>
      <c r="R2394" s="5">
        <v>0.15</v>
      </c>
      <c r="S2394" s="6">
        <v>101803.14</v>
      </c>
      <c r="T2394" s="6">
        <v>13120.87</v>
      </c>
      <c r="U2394" s="6">
        <v>47897.82</v>
      </c>
      <c r="V2394" s="6">
        <v>1233.94</v>
      </c>
      <c r="W2394" s="6">
        <v>2850.75</v>
      </c>
      <c r="X2394" s="6">
        <v>36699.760000000002</v>
      </c>
      <c r="Y2394" s="5">
        <v>0.36049732847140098</v>
      </c>
      <c r="Z2394" t="s">
        <v>54</v>
      </c>
      <c r="AA2394" t="s">
        <v>92</v>
      </c>
      <c r="AB2394" t="s">
        <v>42</v>
      </c>
      <c r="AC2394" t="s">
        <v>66</v>
      </c>
      <c r="AD2394" t="s">
        <v>84</v>
      </c>
      <c r="AE2394" t="s">
        <v>45</v>
      </c>
      <c r="AF2394" t="str">
        <f>TEXT(Agricultural_Export_Analysis_Cleaned_Dataset[[#This Row],[Order_Date]],"mmm")</f>
        <v>Nov</v>
      </c>
      <c r="AG2394" t="str">
        <f>TEXT(Agricultural_Export_Analysis_Cleaned_Dataset[[#This Row],[Order_Date]],"yyyy")</f>
        <v>2025</v>
      </c>
      <c r="AH2394" t="str">
        <f>TEXT(Agricultural_Export_Analysis_Cleaned_Dataset[[#This Row],[Order_Date]],"ddd")</f>
        <v>Sun</v>
      </c>
      <c r="AI2394" t="str">
        <f>TEXT(Agricultural_Export_Analysis_Cleaned_Dataset[[#This Row],[Ship_Date]],"yyyy")</f>
        <v>2025</v>
      </c>
      <c r="AJ2394" t="str">
        <f>TEXT(Agricultural_Export_Analysis_Cleaned_Dataset[[#This Row],[Ship_Date]],"mmm")</f>
        <v>Nov</v>
      </c>
      <c r="AK2394" t="str">
        <f>TEXT(Agricultural_Export_Analysis_Cleaned_Dataset[[#This Row],[Ship_Date]],"ddd")</f>
        <v>Fri</v>
      </c>
      <c r="AL2394" t="str">
        <f>TEXT(Agricultural_Export_Analysis_Cleaned_Dataset[[#This Row],[Delivery_Date]],"yyyy")</f>
        <v>2025</v>
      </c>
      <c r="AM2394" t="str">
        <f>TEXT(Agricultural_Export_Analysis_Cleaned_Dataset[[#This Row],[Delivery_Date]],"mmm")</f>
        <v>Dec</v>
      </c>
      <c r="AN2394" t="str">
        <f>TEXT(Agricultural_Export_Analysis_Cleaned_Dataset[[#This Row],[Delivery_Date]],"ddd")</f>
        <v>Mon</v>
      </c>
      <c r="AO2394">
        <f>Agricultural_Export_Analysis_Cleaned_Dataset[[#This Row],[Delivery_Date]]-Agricultural_Export_Analysis_Cleaned_Dataset[[#This Row],[Ship_Date]]</f>
        <v>24</v>
      </c>
      <c r="AP2394">
        <f>Agricultural_Export_Analysis_Cleaned_Dataset[[#This Row],[Ship_Date]]-Agricultural_Export_Analysis_Cleaned_Dataset[[#This Row],[Order_Date]]</f>
        <v>5</v>
      </c>
      <c r="AQ2394" s="4" t="str">
        <f>TEXT(Agricultural_Export_Analysis_Cleaned_Dataset[[#This Row],[Order_Date]],"mmm yyyy")</f>
        <v>Nov 2025</v>
      </c>
    </row>
    <row r="2395" spans="1:43" x14ac:dyDescent="0.3">
      <c r="A2395" t="s">
        <v>4609</v>
      </c>
      <c r="B2395" t="s">
        <v>4610</v>
      </c>
      <c r="C2395" s="2">
        <v>45824</v>
      </c>
      <c r="D2395" s="2">
        <v>45828</v>
      </c>
      <c r="E2395" s="2">
        <v>45863</v>
      </c>
      <c r="F2395" t="s">
        <v>35</v>
      </c>
      <c r="G2395" t="s">
        <v>203</v>
      </c>
      <c r="H2395" t="s">
        <v>51</v>
      </c>
      <c r="I2395" t="s">
        <v>52</v>
      </c>
      <c r="J2395" t="s">
        <v>63</v>
      </c>
      <c r="K2395" s="7">
        <v>15</v>
      </c>
      <c r="L2395" t="s">
        <v>70</v>
      </c>
      <c r="M2395" t="s">
        <v>48</v>
      </c>
      <c r="N2395" t="s">
        <v>49</v>
      </c>
      <c r="O2395">
        <v>1668</v>
      </c>
      <c r="P2395" s="6">
        <v>117.08</v>
      </c>
      <c r="Q2395" s="6">
        <v>195289.44</v>
      </c>
      <c r="R2395" s="5">
        <v>0.1</v>
      </c>
      <c r="S2395" s="6">
        <v>175760.49600000001</v>
      </c>
      <c r="T2395" s="6">
        <v>9994.24</v>
      </c>
      <c r="U2395" s="6">
        <v>127982.69</v>
      </c>
      <c r="V2395" s="6">
        <v>1337.22</v>
      </c>
      <c r="W2395" s="6">
        <v>5736.89</v>
      </c>
      <c r="X2395" s="6">
        <v>30709.455999999998</v>
      </c>
      <c r="Y2395" s="5">
        <v>0.17472331211445799</v>
      </c>
      <c r="Z2395" t="s">
        <v>81</v>
      </c>
      <c r="AA2395" t="s">
        <v>150</v>
      </c>
      <c r="AB2395" t="s">
        <v>42</v>
      </c>
      <c r="AC2395" t="s">
        <v>66</v>
      </c>
      <c r="AD2395" t="s">
        <v>84</v>
      </c>
      <c r="AE2395" t="s">
        <v>58</v>
      </c>
      <c r="AF2395" t="str">
        <f>TEXT(Agricultural_Export_Analysis_Cleaned_Dataset[[#This Row],[Order_Date]],"mmm")</f>
        <v>Jun</v>
      </c>
      <c r="AG2395" t="str">
        <f>TEXT(Agricultural_Export_Analysis_Cleaned_Dataset[[#This Row],[Order_Date]],"yyyy")</f>
        <v>2025</v>
      </c>
      <c r="AH2395" t="str">
        <f>TEXT(Agricultural_Export_Analysis_Cleaned_Dataset[[#This Row],[Order_Date]],"ddd")</f>
        <v>Mon</v>
      </c>
      <c r="AI2395" t="str">
        <f>TEXT(Agricultural_Export_Analysis_Cleaned_Dataset[[#This Row],[Ship_Date]],"yyyy")</f>
        <v>2025</v>
      </c>
      <c r="AJ2395" t="str">
        <f>TEXT(Agricultural_Export_Analysis_Cleaned_Dataset[[#This Row],[Ship_Date]],"mmm")</f>
        <v>Jun</v>
      </c>
      <c r="AK2395" t="str">
        <f>TEXT(Agricultural_Export_Analysis_Cleaned_Dataset[[#This Row],[Ship_Date]],"ddd")</f>
        <v>Fri</v>
      </c>
      <c r="AL2395" t="str">
        <f>TEXT(Agricultural_Export_Analysis_Cleaned_Dataset[[#This Row],[Delivery_Date]],"yyyy")</f>
        <v>2025</v>
      </c>
      <c r="AM2395" t="str">
        <f>TEXT(Agricultural_Export_Analysis_Cleaned_Dataset[[#This Row],[Delivery_Date]],"mmm")</f>
        <v>Jul</v>
      </c>
      <c r="AN2395" t="str">
        <f>TEXT(Agricultural_Export_Analysis_Cleaned_Dataset[[#This Row],[Delivery_Date]],"ddd")</f>
        <v>Fri</v>
      </c>
      <c r="AO2395">
        <f>Agricultural_Export_Analysis_Cleaned_Dataset[[#This Row],[Delivery_Date]]-Agricultural_Export_Analysis_Cleaned_Dataset[[#This Row],[Ship_Date]]</f>
        <v>35</v>
      </c>
      <c r="AP2395">
        <f>Agricultural_Export_Analysis_Cleaned_Dataset[[#This Row],[Ship_Date]]-Agricultural_Export_Analysis_Cleaned_Dataset[[#This Row],[Order_Date]]</f>
        <v>4</v>
      </c>
      <c r="AQ2395" s="4" t="str">
        <f>TEXT(Agricultural_Export_Analysis_Cleaned_Dataset[[#This Row],[Order_Date]],"mmm yyyy")</f>
        <v>Jun 2025</v>
      </c>
    </row>
    <row r="2396" spans="1:43" x14ac:dyDescent="0.3">
      <c r="A2396" t="s">
        <v>4611</v>
      </c>
      <c r="B2396" t="s">
        <v>4612</v>
      </c>
      <c r="C2396" s="2">
        <v>45955</v>
      </c>
      <c r="D2396" s="2">
        <v>45958</v>
      </c>
      <c r="E2396" s="2">
        <v>45984</v>
      </c>
      <c r="F2396" t="s">
        <v>35</v>
      </c>
      <c r="G2396" t="s">
        <v>132</v>
      </c>
      <c r="H2396" t="s">
        <v>74</v>
      </c>
      <c r="I2396" t="s">
        <v>97</v>
      </c>
      <c r="J2396" t="s">
        <v>112</v>
      </c>
      <c r="K2396" s="7">
        <v>10</v>
      </c>
      <c r="L2396" t="s">
        <v>135</v>
      </c>
      <c r="M2396" t="s">
        <v>130</v>
      </c>
      <c r="N2396" t="s">
        <v>131</v>
      </c>
      <c r="O2396">
        <v>755</v>
      </c>
      <c r="P2396" s="6">
        <v>74.95</v>
      </c>
      <c r="Q2396" s="6">
        <v>56587.25</v>
      </c>
      <c r="R2396" s="5">
        <v>0.05</v>
      </c>
      <c r="S2396" s="6">
        <v>53757.887499999997</v>
      </c>
      <c r="T2396" s="6">
        <v>10051.030000000001</v>
      </c>
      <c r="U2396" s="6">
        <v>31475.85</v>
      </c>
      <c r="V2396" s="6">
        <v>118.88</v>
      </c>
      <c r="W2396" s="6">
        <v>1761.73</v>
      </c>
      <c r="X2396" s="6">
        <v>10350.397499999999</v>
      </c>
      <c r="Y2396" s="5">
        <v>0.19253728115711399</v>
      </c>
      <c r="Z2396" t="s">
        <v>54</v>
      </c>
      <c r="AA2396" t="s">
        <v>75</v>
      </c>
      <c r="AB2396" t="s">
        <v>83</v>
      </c>
      <c r="AC2396" t="s">
        <v>66</v>
      </c>
      <c r="AD2396" t="s">
        <v>84</v>
      </c>
      <c r="AE2396" t="s">
        <v>58</v>
      </c>
      <c r="AF2396" t="str">
        <f>TEXT(Agricultural_Export_Analysis_Cleaned_Dataset[[#This Row],[Order_Date]],"mmm")</f>
        <v>Oct</v>
      </c>
      <c r="AG2396" t="str">
        <f>TEXT(Agricultural_Export_Analysis_Cleaned_Dataset[[#This Row],[Order_Date]],"yyyy")</f>
        <v>2025</v>
      </c>
      <c r="AH2396" t="str">
        <f>TEXT(Agricultural_Export_Analysis_Cleaned_Dataset[[#This Row],[Order_Date]],"ddd")</f>
        <v>Sat</v>
      </c>
      <c r="AI2396" t="str">
        <f>TEXT(Agricultural_Export_Analysis_Cleaned_Dataset[[#This Row],[Ship_Date]],"yyyy")</f>
        <v>2025</v>
      </c>
      <c r="AJ2396" t="str">
        <f>TEXT(Agricultural_Export_Analysis_Cleaned_Dataset[[#This Row],[Ship_Date]],"mmm")</f>
        <v>Oct</v>
      </c>
      <c r="AK2396" t="str">
        <f>TEXT(Agricultural_Export_Analysis_Cleaned_Dataset[[#This Row],[Ship_Date]],"ddd")</f>
        <v>Tue</v>
      </c>
      <c r="AL2396" t="str">
        <f>TEXT(Agricultural_Export_Analysis_Cleaned_Dataset[[#This Row],[Delivery_Date]],"yyyy")</f>
        <v>2025</v>
      </c>
      <c r="AM2396" t="str">
        <f>TEXT(Agricultural_Export_Analysis_Cleaned_Dataset[[#This Row],[Delivery_Date]],"mmm")</f>
        <v>Nov</v>
      </c>
      <c r="AN2396" t="str">
        <f>TEXT(Agricultural_Export_Analysis_Cleaned_Dataset[[#This Row],[Delivery_Date]],"ddd")</f>
        <v>Sun</v>
      </c>
      <c r="AO2396">
        <f>Agricultural_Export_Analysis_Cleaned_Dataset[[#This Row],[Delivery_Date]]-Agricultural_Export_Analysis_Cleaned_Dataset[[#This Row],[Ship_Date]]</f>
        <v>26</v>
      </c>
      <c r="AP2396">
        <f>Agricultural_Export_Analysis_Cleaned_Dataset[[#This Row],[Ship_Date]]-Agricultural_Export_Analysis_Cleaned_Dataset[[#This Row],[Order_Date]]</f>
        <v>3</v>
      </c>
      <c r="AQ2396" s="4" t="str">
        <f>TEXT(Agricultural_Export_Analysis_Cleaned_Dataset[[#This Row],[Order_Date]],"mmm yyyy")</f>
        <v>Oct 2025</v>
      </c>
    </row>
    <row r="2397" spans="1:43" x14ac:dyDescent="0.3">
      <c r="A2397" t="s">
        <v>4613</v>
      </c>
      <c r="B2397" t="s">
        <v>261</v>
      </c>
      <c r="C2397" s="2">
        <v>45941</v>
      </c>
      <c r="D2397" s="2">
        <v>45950</v>
      </c>
      <c r="E2397" s="2">
        <v>45976</v>
      </c>
      <c r="F2397" t="s">
        <v>35</v>
      </c>
      <c r="G2397" t="s">
        <v>96</v>
      </c>
      <c r="H2397" t="s">
        <v>51</v>
      </c>
      <c r="I2397" t="s">
        <v>91</v>
      </c>
      <c r="J2397" t="s">
        <v>63</v>
      </c>
      <c r="K2397" s="7">
        <v>2</v>
      </c>
      <c r="L2397" t="s">
        <v>135</v>
      </c>
      <c r="M2397" t="s">
        <v>61</v>
      </c>
      <c r="N2397" t="s">
        <v>62</v>
      </c>
      <c r="O2397">
        <v>807</v>
      </c>
      <c r="P2397" s="6">
        <v>385.59</v>
      </c>
      <c r="Q2397" s="6">
        <v>311171.13</v>
      </c>
      <c r="R2397" s="5">
        <v>0.1</v>
      </c>
      <c r="S2397" s="6">
        <v>280054.01699999999</v>
      </c>
      <c r="T2397" s="6">
        <v>4247.6400000000003</v>
      </c>
      <c r="U2397" s="6">
        <v>182668.84</v>
      </c>
      <c r="V2397" s="6">
        <v>779.66</v>
      </c>
      <c r="W2397" s="6">
        <v>14141.36</v>
      </c>
      <c r="X2397" s="6">
        <v>78216.517000000007</v>
      </c>
      <c r="Y2397" s="5">
        <v>0.27929082338426198</v>
      </c>
      <c r="Z2397" t="s">
        <v>54</v>
      </c>
      <c r="AA2397" t="s">
        <v>75</v>
      </c>
      <c r="AB2397" t="s">
        <v>83</v>
      </c>
      <c r="AC2397" t="s">
        <v>43</v>
      </c>
      <c r="AD2397" t="s">
        <v>57</v>
      </c>
      <c r="AE2397" t="s">
        <v>45</v>
      </c>
      <c r="AF2397" t="str">
        <f>TEXT(Agricultural_Export_Analysis_Cleaned_Dataset[[#This Row],[Order_Date]],"mmm")</f>
        <v>Oct</v>
      </c>
      <c r="AG2397" t="str">
        <f>TEXT(Agricultural_Export_Analysis_Cleaned_Dataset[[#This Row],[Order_Date]],"yyyy")</f>
        <v>2025</v>
      </c>
      <c r="AH2397" t="str">
        <f>TEXT(Agricultural_Export_Analysis_Cleaned_Dataset[[#This Row],[Order_Date]],"ddd")</f>
        <v>Sat</v>
      </c>
      <c r="AI2397" t="str">
        <f>TEXT(Agricultural_Export_Analysis_Cleaned_Dataset[[#This Row],[Ship_Date]],"yyyy")</f>
        <v>2025</v>
      </c>
      <c r="AJ2397" t="str">
        <f>TEXT(Agricultural_Export_Analysis_Cleaned_Dataset[[#This Row],[Ship_Date]],"mmm")</f>
        <v>Oct</v>
      </c>
      <c r="AK2397" t="str">
        <f>TEXT(Agricultural_Export_Analysis_Cleaned_Dataset[[#This Row],[Ship_Date]],"ddd")</f>
        <v>Mon</v>
      </c>
      <c r="AL2397" t="str">
        <f>TEXT(Agricultural_Export_Analysis_Cleaned_Dataset[[#This Row],[Delivery_Date]],"yyyy")</f>
        <v>2025</v>
      </c>
      <c r="AM2397" t="str">
        <f>TEXT(Agricultural_Export_Analysis_Cleaned_Dataset[[#This Row],[Delivery_Date]],"mmm")</f>
        <v>Nov</v>
      </c>
      <c r="AN2397" t="str">
        <f>TEXT(Agricultural_Export_Analysis_Cleaned_Dataset[[#This Row],[Delivery_Date]],"ddd")</f>
        <v>Sat</v>
      </c>
      <c r="AO2397">
        <f>Agricultural_Export_Analysis_Cleaned_Dataset[[#This Row],[Delivery_Date]]-Agricultural_Export_Analysis_Cleaned_Dataset[[#This Row],[Ship_Date]]</f>
        <v>26</v>
      </c>
      <c r="AP2397">
        <f>Agricultural_Export_Analysis_Cleaned_Dataset[[#This Row],[Ship_Date]]-Agricultural_Export_Analysis_Cleaned_Dataset[[#This Row],[Order_Date]]</f>
        <v>9</v>
      </c>
      <c r="AQ2397" s="4" t="str">
        <f>TEXT(Agricultural_Export_Analysis_Cleaned_Dataset[[#This Row],[Order_Date]],"mmm yyyy")</f>
        <v>Oct 2025</v>
      </c>
    </row>
    <row r="2398" spans="1:43" x14ac:dyDescent="0.3">
      <c r="A2398" t="s">
        <v>4614</v>
      </c>
      <c r="B2398" t="s">
        <v>4615</v>
      </c>
      <c r="C2398" s="2">
        <v>45699</v>
      </c>
      <c r="D2398" s="2">
        <v>45705</v>
      </c>
      <c r="E2398" s="2">
        <v>45731</v>
      </c>
      <c r="F2398" t="s">
        <v>35</v>
      </c>
      <c r="G2398" t="s">
        <v>8933</v>
      </c>
      <c r="H2398" t="s">
        <v>74</v>
      </c>
      <c r="I2398" t="s">
        <v>118</v>
      </c>
      <c r="J2398" t="s">
        <v>112</v>
      </c>
      <c r="K2398" s="7">
        <v>2</v>
      </c>
      <c r="L2398" t="s">
        <v>32</v>
      </c>
      <c r="M2398" t="s">
        <v>107</v>
      </c>
      <c r="N2398" t="s">
        <v>108</v>
      </c>
      <c r="O2398">
        <v>421</v>
      </c>
      <c r="P2398" s="6">
        <v>349.2</v>
      </c>
      <c r="Q2398" s="6">
        <v>147013.20000000001</v>
      </c>
      <c r="R2398" s="5">
        <v>0.1</v>
      </c>
      <c r="S2398" s="6">
        <v>132311.88</v>
      </c>
      <c r="T2398" s="6">
        <v>5309.56</v>
      </c>
      <c r="U2398" s="6">
        <v>76927.48</v>
      </c>
      <c r="V2398" s="6">
        <v>2667.78</v>
      </c>
      <c r="W2398" s="6">
        <v>9194.0300000000007</v>
      </c>
      <c r="X2398" s="6">
        <v>38213.03</v>
      </c>
      <c r="Y2398" s="5">
        <v>0.28881027160977502</v>
      </c>
      <c r="Z2398" t="s">
        <v>40</v>
      </c>
      <c r="AA2398" t="s">
        <v>147</v>
      </c>
      <c r="AB2398" t="s">
        <v>42</v>
      </c>
      <c r="AC2398" t="s">
        <v>66</v>
      </c>
      <c r="AD2398" t="s">
        <v>123</v>
      </c>
      <c r="AE2398" t="s">
        <v>67</v>
      </c>
      <c r="AF2398" t="str">
        <f>TEXT(Agricultural_Export_Analysis_Cleaned_Dataset[[#This Row],[Order_Date]],"mmm")</f>
        <v>Feb</v>
      </c>
      <c r="AG2398" t="str">
        <f>TEXT(Agricultural_Export_Analysis_Cleaned_Dataset[[#This Row],[Order_Date]],"yyyy")</f>
        <v>2025</v>
      </c>
      <c r="AH2398" t="str">
        <f>TEXT(Agricultural_Export_Analysis_Cleaned_Dataset[[#This Row],[Order_Date]],"ddd")</f>
        <v>Tue</v>
      </c>
      <c r="AI2398" t="str">
        <f>TEXT(Agricultural_Export_Analysis_Cleaned_Dataset[[#This Row],[Ship_Date]],"yyyy")</f>
        <v>2025</v>
      </c>
      <c r="AJ2398" t="str">
        <f>TEXT(Agricultural_Export_Analysis_Cleaned_Dataset[[#This Row],[Ship_Date]],"mmm")</f>
        <v>Feb</v>
      </c>
      <c r="AK2398" t="str">
        <f>TEXT(Agricultural_Export_Analysis_Cleaned_Dataset[[#This Row],[Ship_Date]],"ddd")</f>
        <v>Mon</v>
      </c>
      <c r="AL2398" t="str">
        <f>TEXT(Agricultural_Export_Analysis_Cleaned_Dataset[[#This Row],[Delivery_Date]],"yyyy")</f>
        <v>2025</v>
      </c>
      <c r="AM2398" t="str">
        <f>TEXT(Agricultural_Export_Analysis_Cleaned_Dataset[[#This Row],[Delivery_Date]],"mmm")</f>
        <v>Mar</v>
      </c>
      <c r="AN2398" t="str">
        <f>TEXT(Agricultural_Export_Analysis_Cleaned_Dataset[[#This Row],[Delivery_Date]],"ddd")</f>
        <v>Sat</v>
      </c>
      <c r="AO2398">
        <f>Agricultural_Export_Analysis_Cleaned_Dataset[[#This Row],[Delivery_Date]]-Agricultural_Export_Analysis_Cleaned_Dataset[[#This Row],[Ship_Date]]</f>
        <v>26</v>
      </c>
      <c r="AP2398">
        <f>Agricultural_Export_Analysis_Cleaned_Dataset[[#This Row],[Ship_Date]]-Agricultural_Export_Analysis_Cleaned_Dataset[[#This Row],[Order_Date]]</f>
        <v>6</v>
      </c>
      <c r="AQ2398" s="4" t="str">
        <f>TEXT(Agricultural_Export_Analysis_Cleaned_Dataset[[#This Row],[Order_Date]],"mmm yyyy")</f>
        <v>Feb 2025</v>
      </c>
    </row>
    <row r="2399" spans="1:43" x14ac:dyDescent="0.3">
      <c r="A2399" t="s">
        <v>4616</v>
      </c>
      <c r="B2399" t="s">
        <v>4617</v>
      </c>
      <c r="C2399" s="2">
        <v>45822</v>
      </c>
      <c r="D2399" s="2">
        <v>45826</v>
      </c>
      <c r="E2399" s="2">
        <v>45855</v>
      </c>
      <c r="F2399" t="s">
        <v>35</v>
      </c>
      <c r="G2399" t="s">
        <v>8934</v>
      </c>
      <c r="H2399" t="s">
        <v>37</v>
      </c>
      <c r="I2399" t="s">
        <v>38</v>
      </c>
      <c r="J2399" t="s">
        <v>112</v>
      </c>
      <c r="K2399" s="7">
        <v>4</v>
      </c>
      <c r="L2399" t="s">
        <v>80</v>
      </c>
      <c r="M2399" t="s">
        <v>88</v>
      </c>
      <c r="N2399" t="s">
        <v>89</v>
      </c>
      <c r="O2399">
        <v>1097</v>
      </c>
      <c r="P2399" s="6">
        <v>279.27999999999997</v>
      </c>
      <c r="Q2399" s="6">
        <v>306370.15999999997</v>
      </c>
      <c r="R2399" s="5">
        <v>0.05</v>
      </c>
      <c r="S2399" s="6">
        <v>291051.652</v>
      </c>
      <c r="T2399" s="6">
        <v>8032.27</v>
      </c>
      <c r="U2399" s="6">
        <v>206601.5</v>
      </c>
      <c r="V2399" s="6">
        <v>282.06</v>
      </c>
      <c r="W2399" s="6">
        <v>31317.58</v>
      </c>
      <c r="X2399" s="6">
        <v>44818.241999999998</v>
      </c>
      <c r="Y2399" s="5">
        <v>0.15398724484821</v>
      </c>
      <c r="Z2399" t="s">
        <v>81</v>
      </c>
      <c r="AA2399" t="s">
        <v>150</v>
      </c>
      <c r="AB2399" t="s">
        <v>42</v>
      </c>
      <c r="AC2399" t="s">
        <v>43</v>
      </c>
      <c r="AD2399" t="s">
        <v>57</v>
      </c>
      <c r="AE2399" t="s">
        <v>67</v>
      </c>
      <c r="AF2399" t="str">
        <f>TEXT(Agricultural_Export_Analysis_Cleaned_Dataset[[#This Row],[Order_Date]],"mmm")</f>
        <v>Jun</v>
      </c>
      <c r="AG2399" t="str">
        <f>TEXT(Agricultural_Export_Analysis_Cleaned_Dataset[[#This Row],[Order_Date]],"yyyy")</f>
        <v>2025</v>
      </c>
      <c r="AH2399" t="str">
        <f>TEXT(Agricultural_Export_Analysis_Cleaned_Dataset[[#This Row],[Order_Date]],"ddd")</f>
        <v>Sat</v>
      </c>
      <c r="AI2399" t="str">
        <f>TEXT(Agricultural_Export_Analysis_Cleaned_Dataset[[#This Row],[Ship_Date]],"yyyy")</f>
        <v>2025</v>
      </c>
      <c r="AJ2399" t="str">
        <f>TEXT(Agricultural_Export_Analysis_Cleaned_Dataset[[#This Row],[Ship_Date]],"mmm")</f>
        <v>Jun</v>
      </c>
      <c r="AK2399" t="str">
        <f>TEXT(Agricultural_Export_Analysis_Cleaned_Dataset[[#This Row],[Ship_Date]],"ddd")</f>
        <v>Wed</v>
      </c>
      <c r="AL2399" t="str">
        <f>TEXT(Agricultural_Export_Analysis_Cleaned_Dataset[[#This Row],[Delivery_Date]],"yyyy")</f>
        <v>2025</v>
      </c>
      <c r="AM2399" t="str">
        <f>TEXT(Agricultural_Export_Analysis_Cleaned_Dataset[[#This Row],[Delivery_Date]],"mmm")</f>
        <v>Jul</v>
      </c>
      <c r="AN2399" t="str">
        <f>TEXT(Agricultural_Export_Analysis_Cleaned_Dataset[[#This Row],[Delivery_Date]],"ddd")</f>
        <v>Thu</v>
      </c>
      <c r="AO2399">
        <f>Agricultural_Export_Analysis_Cleaned_Dataset[[#This Row],[Delivery_Date]]-Agricultural_Export_Analysis_Cleaned_Dataset[[#This Row],[Ship_Date]]</f>
        <v>29</v>
      </c>
      <c r="AP2399">
        <f>Agricultural_Export_Analysis_Cleaned_Dataset[[#This Row],[Ship_Date]]-Agricultural_Export_Analysis_Cleaned_Dataset[[#This Row],[Order_Date]]</f>
        <v>4</v>
      </c>
      <c r="AQ2399" s="4" t="str">
        <f>TEXT(Agricultural_Export_Analysis_Cleaned_Dataset[[#This Row],[Order_Date]],"mmm yyyy")</f>
        <v>Jun 2025</v>
      </c>
    </row>
    <row r="2400" spans="1:43" x14ac:dyDescent="0.3">
      <c r="A2400" t="s">
        <v>4618</v>
      </c>
      <c r="B2400" t="s">
        <v>4619</v>
      </c>
      <c r="C2400" s="2">
        <v>45840</v>
      </c>
      <c r="D2400" s="2">
        <v>45841</v>
      </c>
      <c r="E2400" s="2">
        <v>45872</v>
      </c>
      <c r="F2400" t="s">
        <v>35</v>
      </c>
      <c r="G2400" t="s">
        <v>8933</v>
      </c>
      <c r="H2400" t="s">
        <v>51</v>
      </c>
      <c r="I2400" t="s">
        <v>38</v>
      </c>
      <c r="J2400" t="s">
        <v>39</v>
      </c>
      <c r="K2400" s="7">
        <v>4</v>
      </c>
      <c r="L2400" t="s">
        <v>87</v>
      </c>
      <c r="M2400" t="s">
        <v>130</v>
      </c>
      <c r="N2400" t="s">
        <v>131</v>
      </c>
      <c r="O2400">
        <v>1837</v>
      </c>
      <c r="P2400" s="6">
        <v>426.68</v>
      </c>
      <c r="Q2400" s="6">
        <v>783811.16</v>
      </c>
      <c r="R2400" s="5">
        <v>0.1</v>
      </c>
      <c r="S2400" s="6">
        <v>705430.04399999999</v>
      </c>
      <c r="T2400" s="6">
        <v>9421.7099999999991</v>
      </c>
      <c r="U2400" s="6">
        <v>330286.84000000003</v>
      </c>
      <c r="V2400" s="6">
        <v>2986.83</v>
      </c>
      <c r="W2400" s="6">
        <v>32416.85</v>
      </c>
      <c r="X2400" s="6">
        <v>330317.81400000001</v>
      </c>
      <c r="Y2400" s="5">
        <v>0.46825027769869099</v>
      </c>
      <c r="Z2400" t="s">
        <v>103</v>
      </c>
      <c r="AA2400" t="s">
        <v>119</v>
      </c>
      <c r="AB2400" t="s">
        <v>83</v>
      </c>
      <c r="AC2400" t="s">
        <v>66</v>
      </c>
      <c r="AD2400" t="s">
        <v>77</v>
      </c>
      <c r="AE2400" t="s">
        <v>67</v>
      </c>
      <c r="AF2400" t="str">
        <f>TEXT(Agricultural_Export_Analysis_Cleaned_Dataset[[#This Row],[Order_Date]],"mmm")</f>
        <v>Jul</v>
      </c>
      <c r="AG2400" t="str">
        <f>TEXT(Agricultural_Export_Analysis_Cleaned_Dataset[[#This Row],[Order_Date]],"yyyy")</f>
        <v>2025</v>
      </c>
      <c r="AH2400" t="str">
        <f>TEXT(Agricultural_Export_Analysis_Cleaned_Dataset[[#This Row],[Order_Date]],"ddd")</f>
        <v>Wed</v>
      </c>
      <c r="AI2400" t="str">
        <f>TEXT(Agricultural_Export_Analysis_Cleaned_Dataset[[#This Row],[Ship_Date]],"yyyy")</f>
        <v>2025</v>
      </c>
      <c r="AJ2400" t="str">
        <f>TEXT(Agricultural_Export_Analysis_Cleaned_Dataset[[#This Row],[Ship_Date]],"mmm")</f>
        <v>Jul</v>
      </c>
      <c r="AK2400" t="str">
        <f>TEXT(Agricultural_Export_Analysis_Cleaned_Dataset[[#This Row],[Ship_Date]],"ddd")</f>
        <v>Thu</v>
      </c>
      <c r="AL2400" t="str">
        <f>TEXT(Agricultural_Export_Analysis_Cleaned_Dataset[[#This Row],[Delivery_Date]],"yyyy")</f>
        <v>2025</v>
      </c>
      <c r="AM2400" t="str">
        <f>TEXT(Agricultural_Export_Analysis_Cleaned_Dataset[[#This Row],[Delivery_Date]],"mmm")</f>
        <v>Aug</v>
      </c>
      <c r="AN2400" t="str">
        <f>TEXT(Agricultural_Export_Analysis_Cleaned_Dataset[[#This Row],[Delivery_Date]],"ddd")</f>
        <v>Sun</v>
      </c>
      <c r="AO2400">
        <f>Agricultural_Export_Analysis_Cleaned_Dataset[[#This Row],[Delivery_Date]]-Agricultural_Export_Analysis_Cleaned_Dataset[[#This Row],[Ship_Date]]</f>
        <v>31</v>
      </c>
      <c r="AP2400">
        <f>Agricultural_Export_Analysis_Cleaned_Dataset[[#This Row],[Ship_Date]]-Agricultural_Export_Analysis_Cleaned_Dataset[[#This Row],[Order_Date]]</f>
        <v>1</v>
      </c>
      <c r="AQ2400" s="4" t="str">
        <f>TEXT(Agricultural_Export_Analysis_Cleaned_Dataset[[#This Row],[Order_Date]],"mmm yyyy")</f>
        <v>Jul 2025</v>
      </c>
    </row>
    <row r="2401" spans="1:43" x14ac:dyDescent="0.3">
      <c r="A2401" t="s">
        <v>4620</v>
      </c>
      <c r="B2401" t="s">
        <v>744</v>
      </c>
      <c r="C2401" s="2">
        <v>45490</v>
      </c>
      <c r="D2401" s="2">
        <v>45498</v>
      </c>
      <c r="E2401" s="2">
        <v>45513</v>
      </c>
      <c r="F2401" t="s">
        <v>35</v>
      </c>
      <c r="G2401" t="s">
        <v>117</v>
      </c>
      <c r="H2401" t="s">
        <v>37</v>
      </c>
      <c r="I2401" t="s">
        <v>52</v>
      </c>
      <c r="J2401" t="s">
        <v>112</v>
      </c>
      <c r="K2401" s="7">
        <v>0</v>
      </c>
      <c r="L2401" t="s">
        <v>8935</v>
      </c>
      <c r="M2401" t="s">
        <v>107</v>
      </c>
      <c r="N2401" t="s">
        <v>108</v>
      </c>
      <c r="O2401">
        <v>1048</v>
      </c>
      <c r="P2401" s="6">
        <v>99.47</v>
      </c>
      <c r="Q2401" s="6">
        <v>104244.56</v>
      </c>
      <c r="R2401" s="5">
        <v>0.15</v>
      </c>
      <c r="S2401" s="6">
        <v>88607.876000000004</v>
      </c>
      <c r="T2401" s="6">
        <v>2002.19</v>
      </c>
      <c r="U2401" s="6">
        <v>61278.09</v>
      </c>
      <c r="V2401" s="6">
        <v>1117.76</v>
      </c>
      <c r="W2401" s="6">
        <v>6644.45</v>
      </c>
      <c r="X2401" s="6">
        <v>17565.385999999999</v>
      </c>
      <c r="Y2401" s="5">
        <v>0.19823729890557401</v>
      </c>
      <c r="Z2401" t="s">
        <v>103</v>
      </c>
      <c r="AA2401" t="s">
        <v>119</v>
      </c>
      <c r="AB2401" t="s">
        <v>42</v>
      </c>
      <c r="AC2401" t="s">
        <v>66</v>
      </c>
      <c r="AD2401" t="s">
        <v>84</v>
      </c>
      <c r="AE2401" t="s">
        <v>58</v>
      </c>
      <c r="AF2401" t="str">
        <f>TEXT(Agricultural_Export_Analysis_Cleaned_Dataset[[#This Row],[Order_Date]],"mmm")</f>
        <v>Jul</v>
      </c>
      <c r="AG2401" t="str">
        <f>TEXT(Agricultural_Export_Analysis_Cleaned_Dataset[[#This Row],[Order_Date]],"yyyy")</f>
        <v>2024</v>
      </c>
      <c r="AH2401" t="str">
        <f>TEXT(Agricultural_Export_Analysis_Cleaned_Dataset[[#This Row],[Order_Date]],"ddd")</f>
        <v>Wed</v>
      </c>
      <c r="AI2401" t="str">
        <f>TEXT(Agricultural_Export_Analysis_Cleaned_Dataset[[#This Row],[Ship_Date]],"yyyy")</f>
        <v>2024</v>
      </c>
      <c r="AJ2401" t="str">
        <f>TEXT(Agricultural_Export_Analysis_Cleaned_Dataset[[#This Row],[Ship_Date]],"mmm")</f>
        <v>Jul</v>
      </c>
      <c r="AK2401" t="str">
        <f>TEXT(Agricultural_Export_Analysis_Cleaned_Dataset[[#This Row],[Ship_Date]],"ddd")</f>
        <v>Thu</v>
      </c>
      <c r="AL2401" t="str">
        <f>TEXT(Agricultural_Export_Analysis_Cleaned_Dataset[[#This Row],[Delivery_Date]],"yyyy")</f>
        <v>2024</v>
      </c>
      <c r="AM2401" t="str">
        <f>TEXT(Agricultural_Export_Analysis_Cleaned_Dataset[[#This Row],[Delivery_Date]],"mmm")</f>
        <v>Aug</v>
      </c>
      <c r="AN2401" t="str">
        <f>TEXT(Agricultural_Export_Analysis_Cleaned_Dataset[[#This Row],[Delivery_Date]],"ddd")</f>
        <v>Fri</v>
      </c>
      <c r="AO2401">
        <f>Agricultural_Export_Analysis_Cleaned_Dataset[[#This Row],[Delivery_Date]]-Agricultural_Export_Analysis_Cleaned_Dataset[[#This Row],[Ship_Date]]</f>
        <v>15</v>
      </c>
      <c r="AP2401">
        <f>Agricultural_Export_Analysis_Cleaned_Dataset[[#This Row],[Ship_Date]]-Agricultural_Export_Analysis_Cleaned_Dataset[[#This Row],[Order_Date]]</f>
        <v>8</v>
      </c>
      <c r="AQ2401" s="4" t="str">
        <f>TEXT(Agricultural_Export_Analysis_Cleaned_Dataset[[#This Row],[Order_Date]],"mmm yyyy")</f>
        <v>Jul 2024</v>
      </c>
    </row>
    <row r="2402" spans="1:43" x14ac:dyDescent="0.3">
      <c r="A2402" t="s">
        <v>4621</v>
      </c>
      <c r="B2402" t="s">
        <v>4622</v>
      </c>
      <c r="C2402" s="2">
        <v>45369</v>
      </c>
      <c r="D2402" s="2">
        <v>45379</v>
      </c>
      <c r="E2402" s="2">
        <v>45396</v>
      </c>
      <c r="F2402" t="s">
        <v>35</v>
      </c>
      <c r="G2402" t="s">
        <v>50</v>
      </c>
      <c r="H2402" t="s">
        <v>51</v>
      </c>
      <c r="I2402" t="s">
        <v>97</v>
      </c>
      <c r="J2402" t="s">
        <v>53</v>
      </c>
      <c r="K2402" s="7">
        <v>0</v>
      </c>
      <c r="L2402" t="s">
        <v>70</v>
      </c>
      <c r="M2402" t="s">
        <v>88</v>
      </c>
      <c r="N2402" t="s">
        <v>89</v>
      </c>
      <c r="O2402">
        <v>1569</v>
      </c>
      <c r="P2402" s="6">
        <v>273.22000000000003</v>
      </c>
      <c r="Q2402" s="6">
        <v>428682.18</v>
      </c>
      <c r="R2402" s="5">
        <v>0.15</v>
      </c>
      <c r="S2402" s="6">
        <v>364379.853</v>
      </c>
      <c r="T2402" s="6">
        <v>4730.57</v>
      </c>
      <c r="U2402" s="6">
        <v>185559.17</v>
      </c>
      <c r="V2402" s="6">
        <v>2126.23</v>
      </c>
      <c r="W2402" s="6">
        <v>43046.32</v>
      </c>
      <c r="X2402" s="6">
        <v>128917.56299999999</v>
      </c>
      <c r="Y2402" s="5">
        <v>0.35379992043632502</v>
      </c>
      <c r="Z2402" t="s">
        <v>40</v>
      </c>
      <c r="AA2402" t="s">
        <v>41</v>
      </c>
      <c r="AB2402" t="s">
        <v>83</v>
      </c>
      <c r="AC2402" t="s">
        <v>43</v>
      </c>
      <c r="AD2402" t="s">
        <v>44</v>
      </c>
      <c r="AE2402" t="s">
        <v>45</v>
      </c>
      <c r="AF2402" t="str">
        <f>TEXT(Agricultural_Export_Analysis_Cleaned_Dataset[[#This Row],[Order_Date]],"mmm")</f>
        <v>Mar</v>
      </c>
      <c r="AG2402" t="str">
        <f>TEXT(Agricultural_Export_Analysis_Cleaned_Dataset[[#This Row],[Order_Date]],"yyyy")</f>
        <v>2024</v>
      </c>
      <c r="AH2402" t="str">
        <f>TEXT(Agricultural_Export_Analysis_Cleaned_Dataset[[#This Row],[Order_Date]],"ddd")</f>
        <v>Mon</v>
      </c>
      <c r="AI2402" t="str">
        <f>TEXT(Agricultural_Export_Analysis_Cleaned_Dataset[[#This Row],[Ship_Date]],"yyyy")</f>
        <v>2024</v>
      </c>
      <c r="AJ2402" t="str">
        <f>TEXT(Agricultural_Export_Analysis_Cleaned_Dataset[[#This Row],[Ship_Date]],"mmm")</f>
        <v>Mar</v>
      </c>
      <c r="AK2402" t="str">
        <f>TEXT(Agricultural_Export_Analysis_Cleaned_Dataset[[#This Row],[Ship_Date]],"ddd")</f>
        <v>Thu</v>
      </c>
      <c r="AL2402" t="str">
        <f>TEXT(Agricultural_Export_Analysis_Cleaned_Dataset[[#This Row],[Delivery_Date]],"yyyy")</f>
        <v>2024</v>
      </c>
      <c r="AM2402" t="str">
        <f>TEXT(Agricultural_Export_Analysis_Cleaned_Dataset[[#This Row],[Delivery_Date]],"mmm")</f>
        <v>Apr</v>
      </c>
      <c r="AN2402" t="str">
        <f>TEXT(Agricultural_Export_Analysis_Cleaned_Dataset[[#This Row],[Delivery_Date]],"ddd")</f>
        <v>Sun</v>
      </c>
      <c r="AO2402">
        <f>Agricultural_Export_Analysis_Cleaned_Dataset[[#This Row],[Delivery_Date]]-Agricultural_Export_Analysis_Cleaned_Dataset[[#This Row],[Ship_Date]]</f>
        <v>17</v>
      </c>
      <c r="AP2402">
        <f>Agricultural_Export_Analysis_Cleaned_Dataset[[#This Row],[Ship_Date]]-Agricultural_Export_Analysis_Cleaned_Dataset[[#This Row],[Order_Date]]</f>
        <v>10</v>
      </c>
      <c r="AQ2402" s="4" t="str">
        <f>TEXT(Agricultural_Export_Analysis_Cleaned_Dataset[[#This Row],[Order_Date]],"mmm yyyy")</f>
        <v>Mar 2024</v>
      </c>
    </row>
    <row r="2403" spans="1:43" x14ac:dyDescent="0.3">
      <c r="A2403" t="s">
        <v>4623</v>
      </c>
      <c r="B2403" t="s">
        <v>4624</v>
      </c>
      <c r="C2403" s="2">
        <v>45806</v>
      </c>
      <c r="D2403" s="2">
        <v>45809</v>
      </c>
      <c r="E2403" s="2">
        <v>45823</v>
      </c>
      <c r="F2403" t="s">
        <v>35</v>
      </c>
      <c r="G2403" t="s">
        <v>132</v>
      </c>
      <c r="H2403" t="s">
        <v>37</v>
      </c>
      <c r="I2403" t="s">
        <v>91</v>
      </c>
      <c r="J2403" t="s">
        <v>112</v>
      </c>
      <c r="K2403" s="7">
        <v>0</v>
      </c>
      <c r="L2403" t="s">
        <v>87</v>
      </c>
      <c r="M2403" t="s">
        <v>48</v>
      </c>
      <c r="N2403" t="s">
        <v>49</v>
      </c>
      <c r="O2403">
        <v>1530</v>
      </c>
      <c r="P2403" s="6">
        <v>297.05</v>
      </c>
      <c r="Q2403" s="6">
        <v>454486.5</v>
      </c>
      <c r="R2403" s="5">
        <v>0.15</v>
      </c>
      <c r="S2403" s="6">
        <v>386313.52500000002</v>
      </c>
      <c r="T2403" s="6">
        <v>13876.74</v>
      </c>
      <c r="U2403" s="6">
        <v>229414.45</v>
      </c>
      <c r="V2403" s="6">
        <v>599.65</v>
      </c>
      <c r="W2403" s="6">
        <v>36180.21</v>
      </c>
      <c r="X2403" s="6">
        <v>106242.47500000001</v>
      </c>
      <c r="Y2403" s="5">
        <v>0.27501619312966102</v>
      </c>
      <c r="Z2403" t="s">
        <v>81</v>
      </c>
      <c r="AA2403" t="s">
        <v>82</v>
      </c>
      <c r="AB2403" t="s">
        <v>83</v>
      </c>
      <c r="AC2403" t="s">
        <v>43</v>
      </c>
      <c r="AD2403" t="s">
        <v>93</v>
      </c>
      <c r="AE2403" t="s">
        <v>67</v>
      </c>
      <c r="AF2403" t="str">
        <f>TEXT(Agricultural_Export_Analysis_Cleaned_Dataset[[#This Row],[Order_Date]],"mmm")</f>
        <v>May</v>
      </c>
      <c r="AG2403" t="str">
        <f>TEXT(Agricultural_Export_Analysis_Cleaned_Dataset[[#This Row],[Order_Date]],"yyyy")</f>
        <v>2025</v>
      </c>
      <c r="AH2403" t="str">
        <f>TEXT(Agricultural_Export_Analysis_Cleaned_Dataset[[#This Row],[Order_Date]],"ddd")</f>
        <v>Thu</v>
      </c>
      <c r="AI2403" t="str">
        <f>TEXT(Agricultural_Export_Analysis_Cleaned_Dataset[[#This Row],[Ship_Date]],"yyyy")</f>
        <v>2025</v>
      </c>
      <c r="AJ2403" t="str">
        <f>TEXT(Agricultural_Export_Analysis_Cleaned_Dataset[[#This Row],[Ship_Date]],"mmm")</f>
        <v>Jun</v>
      </c>
      <c r="AK2403" t="str">
        <f>TEXT(Agricultural_Export_Analysis_Cleaned_Dataset[[#This Row],[Ship_Date]],"ddd")</f>
        <v>Sun</v>
      </c>
      <c r="AL2403" t="str">
        <f>TEXT(Agricultural_Export_Analysis_Cleaned_Dataset[[#This Row],[Delivery_Date]],"yyyy")</f>
        <v>2025</v>
      </c>
      <c r="AM2403" t="str">
        <f>TEXT(Agricultural_Export_Analysis_Cleaned_Dataset[[#This Row],[Delivery_Date]],"mmm")</f>
        <v>Jun</v>
      </c>
      <c r="AN2403" t="str">
        <f>TEXT(Agricultural_Export_Analysis_Cleaned_Dataset[[#This Row],[Delivery_Date]],"ddd")</f>
        <v>Sun</v>
      </c>
      <c r="AO2403">
        <f>Agricultural_Export_Analysis_Cleaned_Dataset[[#This Row],[Delivery_Date]]-Agricultural_Export_Analysis_Cleaned_Dataset[[#This Row],[Ship_Date]]</f>
        <v>14</v>
      </c>
      <c r="AP2403">
        <f>Agricultural_Export_Analysis_Cleaned_Dataset[[#This Row],[Ship_Date]]-Agricultural_Export_Analysis_Cleaned_Dataset[[#This Row],[Order_Date]]</f>
        <v>3</v>
      </c>
      <c r="AQ2403" s="4" t="str">
        <f>TEXT(Agricultural_Export_Analysis_Cleaned_Dataset[[#This Row],[Order_Date]],"mmm yyyy")</f>
        <v>May 2025</v>
      </c>
    </row>
    <row r="2404" spans="1:43" x14ac:dyDescent="0.3">
      <c r="A2404" t="s">
        <v>4625</v>
      </c>
      <c r="B2404" t="s">
        <v>4626</v>
      </c>
      <c r="C2404" s="2">
        <v>45973</v>
      </c>
      <c r="D2404" s="2">
        <v>45983</v>
      </c>
      <c r="E2404" s="2">
        <v>46009</v>
      </c>
      <c r="F2404" t="s">
        <v>35</v>
      </c>
      <c r="G2404" t="s">
        <v>8932</v>
      </c>
      <c r="H2404" t="s">
        <v>74</v>
      </c>
      <c r="I2404" t="s">
        <v>91</v>
      </c>
      <c r="J2404" t="s">
        <v>63</v>
      </c>
      <c r="K2404" s="7">
        <v>7</v>
      </c>
      <c r="L2404" t="s">
        <v>135</v>
      </c>
      <c r="M2404" t="s">
        <v>61</v>
      </c>
      <c r="N2404" t="s">
        <v>62</v>
      </c>
      <c r="O2404">
        <v>136</v>
      </c>
      <c r="P2404" s="6">
        <v>493.71</v>
      </c>
      <c r="Q2404" s="6">
        <v>67144.56</v>
      </c>
      <c r="R2404" s="5">
        <v>0.15</v>
      </c>
      <c r="S2404" s="6">
        <v>57072.875999999997</v>
      </c>
      <c r="T2404" s="6">
        <v>12710.49</v>
      </c>
      <c r="U2404" s="6">
        <v>27437.79</v>
      </c>
      <c r="V2404" s="6">
        <v>366.81</v>
      </c>
      <c r="W2404" s="6">
        <v>2669.13</v>
      </c>
      <c r="X2404" s="6">
        <v>13888.656000000001</v>
      </c>
      <c r="Y2404" s="5">
        <v>0.243349502835638</v>
      </c>
      <c r="Z2404" t="s">
        <v>54</v>
      </c>
      <c r="AA2404" t="s">
        <v>92</v>
      </c>
      <c r="AB2404" t="s">
        <v>42</v>
      </c>
      <c r="AC2404" t="s">
        <v>66</v>
      </c>
      <c r="AD2404" t="s">
        <v>77</v>
      </c>
      <c r="AE2404" t="s">
        <v>45</v>
      </c>
      <c r="AF2404" t="str">
        <f>TEXT(Agricultural_Export_Analysis_Cleaned_Dataset[[#This Row],[Order_Date]],"mmm")</f>
        <v>Nov</v>
      </c>
      <c r="AG2404" t="str">
        <f>TEXT(Agricultural_Export_Analysis_Cleaned_Dataset[[#This Row],[Order_Date]],"yyyy")</f>
        <v>2025</v>
      </c>
      <c r="AH2404" t="str">
        <f>TEXT(Agricultural_Export_Analysis_Cleaned_Dataset[[#This Row],[Order_Date]],"ddd")</f>
        <v>Wed</v>
      </c>
      <c r="AI2404" t="str">
        <f>TEXT(Agricultural_Export_Analysis_Cleaned_Dataset[[#This Row],[Ship_Date]],"yyyy")</f>
        <v>2025</v>
      </c>
      <c r="AJ2404" t="str">
        <f>TEXT(Agricultural_Export_Analysis_Cleaned_Dataset[[#This Row],[Ship_Date]],"mmm")</f>
        <v>Nov</v>
      </c>
      <c r="AK2404" t="str">
        <f>TEXT(Agricultural_Export_Analysis_Cleaned_Dataset[[#This Row],[Ship_Date]],"ddd")</f>
        <v>Sat</v>
      </c>
      <c r="AL2404" t="str">
        <f>TEXT(Agricultural_Export_Analysis_Cleaned_Dataset[[#This Row],[Delivery_Date]],"yyyy")</f>
        <v>2025</v>
      </c>
      <c r="AM2404" t="str">
        <f>TEXT(Agricultural_Export_Analysis_Cleaned_Dataset[[#This Row],[Delivery_Date]],"mmm")</f>
        <v>Dec</v>
      </c>
      <c r="AN2404" t="str">
        <f>TEXT(Agricultural_Export_Analysis_Cleaned_Dataset[[#This Row],[Delivery_Date]],"ddd")</f>
        <v>Thu</v>
      </c>
      <c r="AO2404">
        <f>Agricultural_Export_Analysis_Cleaned_Dataset[[#This Row],[Delivery_Date]]-Agricultural_Export_Analysis_Cleaned_Dataset[[#This Row],[Ship_Date]]</f>
        <v>26</v>
      </c>
      <c r="AP2404">
        <f>Agricultural_Export_Analysis_Cleaned_Dataset[[#This Row],[Ship_Date]]-Agricultural_Export_Analysis_Cleaned_Dataset[[#This Row],[Order_Date]]</f>
        <v>10</v>
      </c>
      <c r="AQ2404" s="4" t="str">
        <f>TEXT(Agricultural_Export_Analysis_Cleaned_Dataset[[#This Row],[Order_Date]],"mmm yyyy")</f>
        <v>Nov 2025</v>
      </c>
    </row>
    <row r="2405" spans="1:43" x14ac:dyDescent="0.3">
      <c r="A2405" t="s">
        <v>4627</v>
      </c>
      <c r="B2405" t="s">
        <v>3149</v>
      </c>
      <c r="C2405" s="2">
        <v>45744</v>
      </c>
      <c r="D2405" s="2">
        <v>45748</v>
      </c>
      <c r="E2405" s="2">
        <v>45767</v>
      </c>
      <c r="F2405" t="s">
        <v>35</v>
      </c>
      <c r="G2405" t="s">
        <v>73</v>
      </c>
      <c r="H2405" t="s">
        <v>51</v>
      </c>
      <c r="I2405" t="s">
        <v>52</v>
      </c>
      <c r="J2405" t="s">
        <v>39</v>
      </c>
      <c r="K2405" s="7">
        <v>4</v>
      </c>
      <c r="L2405" t="s">
        <v>80</v>
      </c>
      <c r="M2405" t="s">
        <v>48</v>
      </c>
      <c r="N2405" t="s">
        <v>49</v>
      </c>
      <c r="O2405">
        <v>162</v>
      </c>
      <c r="P2405" s="6">
        <v>490.92</v>
      </c>
      <c r="Q2405" s="6">
        <v>79529.039999999994</v>
      </c>
      <c r="R2405" s="5">
        <v>0</v>
      </c>
      <c r="S2405" s="6">
        <v>79529.039999999994</v>
      </c>
      <c r="T2405" s="6">
        <v>3242.07</v>
      </c>
      <c r="U2405" s="6">
        <v>54520.68</v>
      </c>
      <c r="V2405" s="6">
        <v>2299.5500000000002</v>
      </c>
      <c r="W2405" s="6">
        <v>3361.73</v>
      </c>
      <c r="X2405" s="6">
        <v>16105.01</v>
      </c>
      <c r="Y2405" s="5">
        <v>0.20250477058443</v>
      </c>
      <c r="Z2405" t="s">
        <v>40</v>
      </c>
      <c r="AA2405" t="s">
        <v>41</v>
      </c>
      <c r="AB2405" t="s">
        <v>56</v>
      </c>
      <c r="AC2405" t="s">
        <v>66</v>
      </c>
      <c r="AD2405" t="s">
        <v>93</v>
      </c>
      <c r="AE2405" t="s">
        <v>58</v>
      </c>
      <c r="AF2405" t="str">
        <f>TEXT(Agricultural_Export_Analysis_Cleaned_Dataset[[#This Row],[Order_Date]],"mmm")</f>
        <v>Mar</v>
      </c>
      <c r="AG2405" t="str">
        <f>TEXT(Agricultural_Export_Analysis_Cleaned_Dataset[[#This Row],[Order_Date]],"yyyy")</f>
        <v>2025</v>
      </c>
      <c r="AH2405" t="str">
        <f>TEXT(Agricultural_Export_Analysis_Cleaned_Dataset[[#This Row],[Order_Date]],"ddd")</f>
        <v>Fri</v>
      </c>
      <c r="AI2405" t="str">
        <f>TEXT(Agricultural_Export_Analysis_Cleaned_Dataset[[#This Row],[Ship_Date]],"yyyy")</f>
        <v>2025</v>
      </c>
      <c r="AJ2405" t="str">
        <f>TEXT(Agricultural_Export_Analysis_Cleaned_Dataset[[#This Row],[Ship_Date]],"mmm")</f>
        <v>Apr</v>
      </c>
      <c r="AK2405" t="str">
        <f>TEXT(Agricultural_Export_Analysis_Cleaned_Dataset[[#This Row],[Ship_Date]],"ddd")</f>
        <v>Tue</v>
      </c>
      <c r="AL2405" t="str">
        <f>TEXT(Agricultural_Export_Analysis_Cleaned_Dataset[[#This Row],[Delivery_Date]],"yyyy")</f>
        <v>2025</v>
      </c>
      <c r="AM2405" t="str">
        <f>TEXT(Agricultural_Export_Analysis_Cleaned_Dataset[[#This Row],[Delivery_Date]],"mmm")</f>
        <v>Apr</v>
      </c>
      <c r="AN2405" t="str">
        <f>TEXT(Agricultural_Export_Analysis_Cleaned_Dataset[[#This Row],[Delivery_Date]],"ddd")</f>
        <v>Sun</v>
      </c>
      <c r="AO2405">
        <f>Agricultural_Export_Analysis_Cleaned_Dataset[[#This Row],[Delivery_Date]]-Agricultural_Export_Analysis_Cleaned_Dataset[[#This Row],[Ship_Date]]</f>
        <v>19</v>
      </c>
      <c r="AP2405">
        <f>Agricultural_Export_Analysis_Cleaned_Dataset[[#This Row],[Ship_Date]]-Agricultural_Export_Analysis_Cleaned_Dataset[[#This Row],[Order_Date]]</f>
        <v>4</v>
      </c>
      <c r="AQ2405" s="4" t="str">
        <f>TEXT(Agricultural_Export_Analysis_Cleaned_Dataset[[#This Row],[Order_Date]],"mmm yyyy")</f>
        <v>Mar 2025</v>
      </c>
    </row>
    <row r="2406" spans="1:43" x14ac:dyDescent="0.3">
      <c r="A2406" t="s">
        <v>4628</v>
      </c>
      <c r="B2406" t="s">
        <v>4629</v>
      </c>
      <c r="C2406" s="2">
        <v>45293</v>
      </c>
      <c r="D2406" s="2">
        <v>45301</v>
      </c>
      <c r="E2406" s="2">
        <v>45319</v>
      </c>
      <c r="F2406" t="s">
        <v>35</v>
      </c>
      <c r="G2406" t="s">
        <v>117</v>
      </c>
      <c r="H2406" t="s">
        <v>74</v>
      </c>
      <c r="I2406" t="s">
        <v>38</v>
      </c>
      <c r="J2406" t="s">
        <v>63</v>
      </c>
      <c r="K2406" s="7">
        <v>0</v>
      </c>
      <c r="L2406" t="s">
        <v>70</v>
      </c>
      <c r="M2406" t="s">
        <v>107</v>
      </c>
      <c r="N2406" t="s">
        <v>108</v>
      </c>
      <c r="O2406">
        <v>1992</v>
      </c>
      <c r="P2406" s="6">
        <v>51.78</v>
      </c>
      <c r="Q2406" s="6">
        <v>103145.76</v>
      </c>
      <c r="R2406" s="5">
        <v>0</v>
      </c>
      <c r="S2406" s="6">
        <v>103145.76</v>
      </c>
      <c r="T2406" s="6">
        <v>5332.08</v>
      </c>
      <c r="U2406" s="6">
        <v>71995.31</v>
      </c>
      <c r="V2406" s="6">
        <v>1389.39</v>
      </c>
      <c r="W2406" s="6">
        <v>10130.85</v>
      </c>
      <c r="X2406" s="6">
        <v>14298.13</v>
      </c>
      <c r="Y2406" s="5">
        <v>0.13862062774078099</v>
      </c>
      <c r="Z2406" t="s">
        <v>40</v>
      </c>
      <c r="AA2406" t="s">
        <v>64</v>
      </c>
      <c r="AB2406" t="s">
        <v>65</v>
      </c>
      <c r="AC2406" t="s">
        <v>76</v>
      </c>
      <c r="AD2406" t="s">
        <v>123</v>
      </c>
      <c r="AE2406" t="s">
        <v>67</v>
      </c>
      <c r="AF2406" t="str">
        <f>TEXT(Agricultural_Export_Analysis_Cleaned_Dataset[[#This Row],[Order_Date]],"mmm")</f>
        <v>Jan</v>
      </c>
      <c r="AG2406" t="str">
        <f>TEXT(Agricultural_Export_Analysis_Cleaned_Dataset[[#This Row],[Order_Date]],"yyyy")</f>
        <v>2024</v>
      </c>
      <c r="AH2406" t="str">
        <f>TEXT(Agricultural_Export_Analysis_Cleaned_Dataset[[#This Row],[Order_Date]],"ddd")</f>
        <v>Tue</v>
      </c>
      <c r="AI2406" t="str">
        <f>TEXT(Agricultural_Export_Analysis_Cleaned_Dataset[[#This Row],[Ship_Date]],"yyyy")</f>
        <v>2024</v>
      </c>
      <c r="AJ2406" t="str">
        <f>TEXT(Agricultural_Export_Analysis_Cleaned_Dataset[[#This Row],[Ship_Date]],"mmm")</f>
        <v>Jan</v>
      </c>
      <c r="AK2406" t="str">
        <f>TEXT(Agricultural_Export_Analysis_Cleaned_Dataset[[#This Row],[Ship_Date]],"ddd")</f>
        <v>Wed</v>
      </c>
      <c r="AL2406" t="str">
        <f>TEXT(Agricultural_Export_Analysis_Cleaned_Dataset[[#This Row],[Delivery_Date]],"yyyy")</f>
        <v>2024</v>
      </c>
      <c r="AM2406" t="str">
        <f>TEXT(Agricultural_Export_Analysis_Cleaned_Dataset[[#This Row],[Delivery_Date]],"mmm")</f>
        <v>Jan</v>
      </c>
      <c r="AN2406" t="str">
        <f>TEXT(Agricultural_Export_Analysis_Cleaned_Dataset[[#This Row],[Delivery_Date]],"ddd")</f>
        <v>Sun</v>
      </c>
      <c r="AO2406">
        <f>Agricultural_Export_Analysis_Cleaned_Dataset[[#This Row],[Delivery_Date]]-Agricultural_Export_Analysis_Cleaned_Dataset[[#This Row],[Ship_Date]]</f>
        <v>18</v>
      </c>
      <c r="AP2406">
        <f>Agricultural_Export_Analysis_Cleaned_Dataset[[#This Row],[Ship_Date]]-Agricultural_Export_Analysis_Cleaned_Dataset[[#This Row],[Order_Date]]</f>
        <v>8</v>
      </c>
      <c r="AQ2406" s="4" t="str">
        <f>TEXT(Agricultural_Export_Analysis_Cleaned_Dataset[[#This Row],[Order_Date]],"mmm yyyy")</f>
        <v>Jan 2024</v>
      </c>
    </row>
    <row r="2407" spans="1:43" x14ac:dyDescent="0.3">
      <c r="A2407" t="s">
        <v>4630</v>
      </c>
      <c r="B2407" t="s">
        <v>602</v>
      </c>
      <c r="C2407" s="2">
        <v>45300</v>
      </c>
      <c r="D2407" s="2">
        <v>45304</v>
      </c>
      <c r="E2407" s="2">
        <v>45323</v>
      </c>
      <c r="F2407" t="s">
        <v>35</v>
      </c>
      <c r="G2407" t="s">
        <v>50</v>
      </c>
      <c r="H2407" t="s">
        <v>37</v>
      </c>
      <c r="I2407" t="s">
        <v>52</v>
      </c>
      <c r="J2407" t="s">
        <v>63</v>
      </c>
      <c r="K2407" s="7">
        <v>7</v>
      </c>
      <c r="L2407" t="s">
        <v>80</v>
      </c>
      <c r="M2407" t="s">
        <v>130</v>
      </c>
      <c r="N2407" t="s">
        <v>131</v>
      </c>
      <c r="O2407">
        <v>690</v>
      </c>
      <c r="P2407" s="6">
        <v>137.02000000000001</v>
      </c>
      <c r="Q2407" s="6">
        <v>94543.8</v>
      </c>
      <c r="R2407" s="5">
        <v>0.05</v>
      </c>
      <c r="S2407" s="6">
        <v>89816.61</v>
      </c>
      <c r="T2407" s="6">
        <v>13400.78</v>
      </c>
      <c r="U2407" s="6">
        <v>45622.26</v>
      </c>
      <c r="V2407" s="6">
        <v>567.91999999999996</v>
      </c>
      <c r="W2407" s="6">
        <v>4691.96</v>
      </c>
      <c r="X2407" s="6">
        <v>25533.69</v>
      </c>
      <c r="Y2407" s="5">
        <v>0.284286948705813</v>
      </c>
      <c r="Z2407" t="s">
        <v>40</v>
      </c>
      <c r="AA2407" t="s">
        <v>64</v>
      </c>
      <c r="AB2407" t="s">
        <v>56</v>
      </c>
      <c r="AC2407" t="s">
        <v>66</v>
      </c>
      <c r="AD2407" t="s">
        <v>44</v>
      </c>
      <c r="AE2407" t="s">
        <v>67</v>
      </c>
      <c r="AF2407" t="str">
        <f>TEXT(Agricultural_Export_Analysis_Cleaned_Dataset[[#This Row],[Order_Date]],"mmm")</f>
        <v>Jan</v>
      </c>
      <c r="AG2407" t="str">
        <f>TEXT(Agricultural_Export_Analysis_Cleaned_Dataset[[#This Row],[Order_Date]],"yyyy")</f>
        <v>2024</v>
      </c>
      <c r="AH2407" t="str">
        <f>TEXT(Agricultural_Export_Analysis_Cleaned_Dataset[[#This Row],[Order_Date]],"ddd")</f>
        <v>Tue</v>
      </c>
      <c r="AI2407" t="str">
        <f>TEXT(Agricultural_Export_Analysis_Cleaned_Dataset[[#This Row],[Ship_Date]],"yyyy")</f>
        <v>2024</v>
      </c>
      <c r="AJ2407" t="str">
        <f>TEXT(Agricultural_Export_Analysis_Cleaned_Dataset[[#This Row],[Ship_Date]],"mmm")</f>
        <v>Jan</v>
      </c>
      <c r="AK2407" t="str">
        <f>TEXT(Agricultural_Export_Analysis_Cleaned_Dataset[[#This Row],[Ship_Date]],"ddd")</f>
        <v>Sat</v>
      </c>
      <c r="AL2407" t="str">
        <f>TEXT(Agricultural_Export_Analysis_Cleaned_Dataset[[#This Row],[Delivery_Date]],"yyyy")</f>
        <v>2024</v>
      </c>
      <c r="AM2407" t="str">
        <f>TEXT(Agricultural_Export_Analysis_Cleaned_Dataset[[#This Row],[Delivery_Date]],"mmm")</f>
        <v>Feb</v>
      </c>
      <c r="AN2407" t="str">
        <f>TEXT(Agricultural_Export_Analysis_Cleaned_Dataset[[#This Row],[Delivery_Date]],"ddd")</f>
        <v>Thu</v>
      </c>
      <c r="AO2407">
        <f>Agricultural_Export_Analysis_Cleaned_Dataset[[#This Row],[Delivery_Date]]-Agricultural_Export_Analysis_Cleaned_Dataset[[#This Row],[Ship_Date]]</f>
        <v>19</v>
      </c>
      <c r="AP2407">
        <f>Agricultural_Export_Analysis_Cleaned_Dataset[[#This Row],[Ship_Date]]-Agricultural_Export_Analysis_Cleaned_Dataset[[#This Row],[Order_Date]]</f>
        <v>4</v>
      </c>
      <c r="AQ2407" s="4" t="str">
        <f>TEXT(Agricultural_Export_Analysis_Cleaned_Dataset[[#This Row],[Order_Date]],"mmm yyyy")</f>
        <v>Jan 2024</v>
      </c>
    </row>
    <row r="2408" spans="1:43" x14ac:dyDescent="0.3">
      <c r="A2408" t="s">
        <v>4631</v>
      </c>
      <c r="B2408" t="s">
        <v>4632</v>
      </c>
      <c r="C2408" s="2">
        <v>45751</v>
      </c>
      <c r="D2408" s="2">
        <v>45759</v>
      </c>
      <c r="E2408" s="2">
        <v>45771</v>
      </c>
      <c r="F2408" t="s">
        <v>35</v>
      </c>
      <c r="G2408" t="s">
        <v>8934</v>
      </c>
      <c r="H2408" t="s">
        <v>51</v>
      </c>
      <c r="I2408" t="s">
        <v>118</v>
      </c>
      <c r="J2408" t="s">
        <v>63</v>
      </c>
      <c r="K2408" s="7">
        <v>0</v>
      </c>
      <c r="L2408" t="s">
        <v>70</v>
      </c>
      <c r="M2408" t="s">
        <v>61</v>
      </c>
      <c r="N2408" t="s">
        <v>62</v>
      </c>
      <c r="O2408">
        <v>720</v>
      </c>
      <c r="P2408" s="6">
        <v>389.25</v>
      </c>
      <c r="Q2408" s="6">
        <v>280260</v>
      </c>
      <c r="R2408" s="5">
        <v>0</v>
      </c>
      <c r="S2408" s="6">
        <v>280260</v>
      </c>
      <c r="T2408" s="6">
        <v>9037.06</v>
      </c>
      <c r="U2408" s="6">
        <v>150687.44</v>
      </c>
      <c r="V2408" s="6">
        <v>1855.38</v>
      </c>
      <c r="W2408" s="6">
        <v>29401.37</v>
      </c>
      <c r="X2408" s="6">
        <v>89278.75</v>
      </c>
      <c r="Y2408" s="5">
        <v>0.318556875758224</v>
      </c>
      <c r="Z2408" t="s">
        <v>81</v>
      </c>
      <c r="AA2408" t="s">
        <v>165</v>
      </c>
      <c r="AB2408" t="s">
        <v>56</v>
      </c>
      <c r="AC2408" t="s">
        <v>43</v>
      </c>
      <c r="AD2408" t="s">
        <v>77</v>
      </c>
      <c r="AE2408" t="s">
        <v>58</v>
      </c>
      <c r="AF2408" t="str">
        <f>TEXT(Agricultural_Export_Analysis_Cleaned_Dataset[[#This Row],[Order_Date]],"mmm")</f>
        <v>Apr</v>
      </c>
      <c r="AG2408" t="str">
        <f>TEXT(Agricultural_Export_Analysis_Cleaned_Dataset[[#This Row],[Order_Date]],"yyyy")</f>
        <v>2025</v>
      </c>
      <c r="AH2408" t="str">
        <f>TEXT(Agricultural_Export_Analysis_Cleaned_Dataset[[#This Row],[Order_Date]],"ddd")</f>
        <v>Fri</v>
      </c>
      <c r="AI2408" t="str">
        <f>TEXT(Agricultural_Export_Analysis_Cleaned_Dataset[[#This Row],[Ship_Date]],"yyyy")</f>
        <v>2025</v>
      </c>
      <c r="AJ2408" t="str">
        <f>TEXT(Agricultural_Export_Analysis_Cleaned_Dataset[[#This Row],[Ship_Date]],"mmm")</f>
        <v>Apr</v>
      </c>
      <c r="AK2408" t="str">
        <f>TEXT(Agricultural_Export_Analysis_Cleaned_Dataset[[#This Row],[Ship_Date]],"ddd")</f>
        <v>Sat</v>
      </c>
      <c r="AL2408" t="str">
        <f>TEXT(Agricultural_Export_Analysis_Cleaned_Dataset[[#This Row],[Delivery_Date]],"yyyy")</f>
        <v>2025</v>
      </c>
      <c r="AM2408" t="str">
        <f>TEXT(Agricultural_Export_Analysis_Cleaned_Dataset[[#This Row],[Delivery_Date]],"mmm")</f>
        <v>Apr</v>
      </c>
      <c r="AN2408" t="str">
        <f>TEXT(Agricultural_Export_Analysis_Cleaned_Dataset[[#This Row],[Delivery_Date]],"ddd")</f>
        <v>Thu</v>
      </c>
      <c r="AO2408">
        <f>Agricultural_Export_Analysis_Cleaned_Dataset[[#This Row],[Delivery_Date]]-Agricultural_Export_Analysis_Cleaned_Dataset[[#This Row],[Ship_Date]]</f>
        <v>12</v>
      </c>
      <c r="AP2408">
        <f>Agricultural_Export_Analysis_Cleaned_Dataset[[#This Row],[Ship_Date]]-Agricultural_Export_Analysis_Cleaned_Dataset[[#This Row],[Order_Date]]</f>
        <v>8</v>
      </c>
      <c r="AQ2408" s="4" t="str">
        <f>TEXT(Agricultural_Export_Analysis_Cleaned_Dataset[[#This Row],[Order_Date]],"mmm yyyy")</f>
        <v>Apr 2025</v>
      </c>
    </row>
    <row r="2409" spans="1:43" x14ac:dyDescent="0.3">
      <c r="A2409" t="s">
        <v>4633</v>
      </c>
      <c r="B2409" t="s">
        <v>4634</v>
      </c>
      <c r="C2409" s="2">
        <v>45697</v>
      </c>
      <c r="D2409" s="2">
        <v>45705</v>
      </c>
      <c r="E2409" s="2">
        <v>45725</v>
      </c>
      <c r="F2409" t="s">
        <v>35</v>
      </c>
      <c r="G2409" t="s">
        <v>36</v>
      </c>
      <c r="H2409" t="s">
        <v>51</v>
      </c>
      <c r="I2409" t="s">
        <v>91</v>
      </c>
      <c r="J2409" t="s">
        <v>53</v>
      </c>
      <c r="K2409" s="7">
        <v>2</v>
      </c>
      <c r="L2409" t="s">
        <v>70</v>
      </c>
      <c r="M2409" t="s">
        <v>101</v>
      </c>
      <c r="N2409" t="s">
        <v>102</v>
      </c>
      <c r="O2409">
        <v>187</v>
      </c>
      <c r="P2409" s="6">
        <v>451.51</v>
      </c>
      <c r="Q2409" s="6">
        <v>84432.37</v>
      </c>
      <c r="R2409" s="5">
        <v>0.05</v>
      </c>
      <c r="S2409" s="6">
        <v>80210.751499999998</v>
      </c>
      <c r="T2409" s="6">
        <v>5877.99</v>
      </c>
      <c r="U2409" s="6">
        <v>44029.71</v>
      </c>
      <c r="V2409" s="6">
        <v>2433.36</v>
      </c>
      <c r="W2409" s="6">
        <v>8536.2900000000009</v>
      </c>
      <c r="X2409" s="6">
        <v>19333.4015</v>
      </c>
      <c r="Y2409" s="5">
        <v>0.241032544122218</v>
      </c>
      <c r="Z2409" t="s">
        <v>40</v>
      </c>
      <c r="AA2409" t="s">
        <v>147</v>
      </c>
      <c r="AB2409" t="s">
        <v>56</v>
      </c>
      <c r="AC2409" t="s">
        <v>43</v>
      </c>
      <c r="AD2409" t="s">
        <v>93</v>
      </c>
      <c r="AE2409" t="s">
        <v>58</v>
      </c>
      <c r="AF2409" t="str">
        <f>TEXT(Agricultural_Export_Analysis_Cleaned_Dataset[[#This Row],[Order_Date]],"mmm")</f>
        <v>Feb</v>
      </c>
      <c r="AG2409" t="str">
        <f>TEXT(Agricultural_Export_Analysis_Cleaned_Dataset[[#This Row],[Order_Date]],"yyyy")</f>
        <v>2025</v>
      </c>
      <c r="AH2409" t="str">
        <f>TEXT(Agricultural_Export_Analysis_Cleaned_Dataset[[#This Row],[Order_Date]],"ddd")</f>
        <v>Sun</v>
      </c>
      <c r="AI2409" t="str">
        <f>TEXT(Agricultural_Export_Analysis_Cleaned_Dataset[[#This Row],[Ship_Date]],"yyyy")</f>
        <v>2025</v>
      </c>
      <c r="AJ2409" t="str">
        <f>TEXT(Agricultural_Export_Analysis_Cleaned_Dataset[[#This Row],[Ship_Date]],"mmm")</f>
        <v>Feb</v>
      </c>
      <c r="AK2409" t="str">
        <f>TEXT(Agricultural_Export_Analysis_Cleaned_Dataset[[#This Row],[Ship_Date]],"ddd")</f>
        <v>Mon</v>
      </c>
      <c r="AL2409" t="str">
        <f>TEXT(Agricultural_Export_Analysis_Cleaned_Dataset[[#This Row],[Delivery_Date]],"yyyy")</f>
        <v>2025</v>
      </c>
      <c r="AM2409" t="str">
        <f>TEXT(Agricultural_Export_Analysis_Cleaned_Dataset[[#This Row],[Delivery_Date]],"mmm")</f>
        <v>Mar</v>
      </c>
      <c r="AN2409" t="str">
        <f>TEXT(Agricultural_Export_Analysis_Cleaned_Dataset[[#This Row],[Delivery_Date]],"ddd")</f>
        <v>Sun</v>
      </c>
      <c r="AO2409">
        <f>Agricultural_Export_Analysis_Cleaned_Dataset[[#This Row],[Delivery_Date]]-Agricultural_Export_Analysis_Cleaned_Dataset[[#This Row],[Ship_Date]]</f>
        <v>20</v>
      </c>
      <c r="AP2409">
        <f>Agricultural_Export_Analysis_Cleaned_Dataset[[#This Row],[Ship_Date]]-Agricultural_Export_Analysis_Cleaned_Dataset[[#This Row],[Order_Date]]</f>
        <v>8</v>
      </c>
      <c r="AQ2409" s="4" t="str">
        <f>TEXT(Agricultural_Export_Analysis_Cleaned_Dataset[[#This Row],[Order_Date]],"mmm yyyy")</f>
        <v>Feb 2025</v>
      </c>
    </row>
    <row r="2410" spans="1:43" x14ac:dyDescent="0.3">
      <c r="A2410" t="s">
        <v>4635</v>
      </c>
      <c r="B2410" t="s">
        <v>4636</v>
      </c>
      <c r="C2410" s="2">
        <v>45870</v>
      </c>
      <c r="D2410" s="2">
        <v>45873</v>
      </c>
      <c r="E2410" s="2">
        <v>45890</v>
      </c>
      <c r="F2410" t="s">
        <v>35</v>
      </c>
      <c r="G2410" t="s">
        <v>132</v>
      </c>
      <c r="H2410" t="s">
        <v>74</v>
      </c>
      <c r="I2410" t="s">
        <v>91</v>
      </c>
      <c r="J2410" t="s">
        <v>63</v>
      </c>
      <c r="K2410" s="7">
        <v>0</v>
      </c>
      <c r="L2410" t="s">
        <v>135</v>
      </c>
      <c r="M2410" t="s">
        <v>101</v>
      </c>
      <c r="N2410" t="s">
        <v>102</v>
      </c>
      <c r="O2410">
        <v>1405</v>
      </c>
      <c r="P2410" s="6">
        <v>213.83</v>
      </c>
      <c r="Q2410" s="6">
        <v>300431.15000000002</v>
      </c>
      <c r="R2410" s="5">
        <v>0.05</v>
      </c>
      <c r="S2410" s="6">
        <v>285409.59250000003</v>
      </c>
      <c r="T2410" s="6">
        <v>11867.78</v>
      </c>
      <c r="U2410" s="6">
        <v>192787.71</v>
      </c>
      <c r="V2410" s="6">
        <v>2592.36</v>
      </c>
      <c r="W2410" s="6">
        <v>27438.07</v>
      </c>
      <c r="X2410" s="6">
        <v>50723.672500000001</v>
      </c>
      <c r="Y2410" s="5">
        <v>0.17772238156291101</v>
      </c>
      <c r="Z2410" t="s">
        <v>103</v>
      </c>
      <c r="AA2410" t="s">
        <v>177</v>
      </c>
      <c r="AB2410" t="s">
        <v>42</v>
      </c>
      <c r="AC2410" t="s">
        <v>76</v>
      </c>
      <c r="AD2410" t="s">
        <v>123</v>
      </c>
      <c r="AE2410" t="s">
        <v>45</v>
      </c>
      <c r="AF2410" t="str">
        <f>TEXT(Agricultural_Export_Analysis_Cleaned_Dataset[[#This Row],[Order_Date]],"mmm")</f>
        <v>Aug</v>
      </c>
      <c r="AG2410" t="str">
        <f>TEXT(Agricultural_Export_Analysis_Cleaned_Dataset[[#This Row],[Order_Date]],"yyyy")</f>
        <v>2025</v>
      </c>
      <c r="AH2410" t="str">
        <f>TEXT(Agricultural_Export_Analysis_Cleaned_Dataset[[#This Row],[Order_Date]],"ddd")</f>
        <v>Fri</v>
      </c>
      <c r="AI2410" t="str">
        <f>TEXT(Agricultural_Export_Analysis_Cleaned_Dataset[[#This Row],[Ship_Date]],"yyyy")</f>
        <v>2025</v>
      </c>
      <c r="AJ2410" t="str">
        <f>TEXT(Agricultural_Export_Analysis_Cleaned_Dataset[[#This Row],[Ship_Date]],"mmm")</f>
        <v>Aug</v>
      </c>
      <c r="AK2410" t="str">
        <f>TEXT(Agricultural_Export_Analysis_Cleaned_Dataset[[#This Row],[Ship_Date]],"ddd")</f>
        <v>Mon</v>
      </c>
      <c r="AL2410" t="str">
        <f>TEXT(Agricultural_Export_Analysis_Cleaned_Dataset[[#This Row],[Delivery_Date]],"yyyy")</f>
        <v>2025</v>
      </c>
      <c r="AM2410" t="str">
        <f>TEXT(Agricultural_Export_Analysis_Cleaned_Dataset[[#This Row],[Delivery_Date]],"mmm")</f>
        <v>Aug</v>
      </c>
      <c r="AN2410" t="str">
        <f>TEXT(Agricultural_Export_Analysis_Cleaned_Dataset[[#This Row],[Delivery_Date]],"ddd")</f>
        <v>Thu</v>
      </c>
      <c r="AO2410">
        <f>Agricultural_Export_Analysis_Cleaned_Dataset[[#This Row],[Delivery_Date]]-Agricultural_Export_Analysis_Cleaned_Dataset[[#This Row],[Ship_Date]]</f>
        <v>17</v>
      </c>
      <c r="AP2410">
        <f>Agricultural_Export_Analysis_Cleaned_Dataset[[#This Row],[Ship_Date]]-Agricultural_Export_Analysis_Cleaned_Dataset[[#This Row],[Order_Date]]</f>
        <v>3</v>
      </c>
      <c r="AQ2410" s="4" t="str">
        <f>TEXT(Agricultural_Export_Analysis_Cleaned_Dataset[[#This Row],[Order_Date]],"mmm yyyy")</f>
        <v>Aug 2025</v>
      </c>
    </row>
    <row r="2411" spans="1:43" x14ac:dyDescent="0.3">
      <c r="A2411" t="s">
        <v>4637</v>
      </c>
      <c r="B2411" t="s">
        <v>4638</v>
      </c>
      <c r="C2411" s="2">
        <v>45971</v>
      </c>
      <c r="D2411" s="2">
        <v>45979</v>
      </c>
      <c r="E2411" s="2">
        <v>45985</v>
      </c>
      <c r="F2411" t="s">
        <v>35</v>
      </c>
      <c r="G2411" t="s">
        <v>8932</v>
      </c>
      <c r="H2411" t="s">
        <v>37</v>
      </c>
      <c r="I2411" t="s">
        <v>52</v>
      </c>
      <c r="J2411" t="s">
        <v>39</v>
      </c>
      <c r="K2411" s="7">
        <v>0</v>
      </c>
      <c r="L2411" t="s">
        <v>87</v>
      </c>
      <c r="M2411" t="s">
        <v>107</v>
      </c>
      <c r="N2411" t="s">
        <v>108</v>
      </c>
      <c r="O2411">
        <v>595</v>
      </c>
      <c r="P2411" s="6">
        <v>234.51</v>
      </c>
      <c r="Q2411" s="6">
        <v>139533.45000000001</v>
      </c>
      <c r="R2411" s="5">
        <v>0.05</v>
      </c>
      <c r="S2411" s="6">
        <v>132556.7775</v>
      </c>
      <c r="T2411" s="6">
        <v>11978.52</v>
      </c>
      <c r="U2411" s="6">
        <v>85192.77</v>
      </c>
      <c r="V2411" s="6">
        <v>1089.48</v>
      </c>
      <c r="W2411" s="6">
        <v>8362.56</v>
      </c>
      <c r="X2411" s="6">
        <v>25933.447499999998</v>
      </c>
      <c r="Y2411" s="5">
        <v>0.19564029836196001</v>
      </c>
      <c r="Z2411" t="s">
        <v>54</v>
      </c>
      <c r="AA2411" t="s">
        <v>92</v>
      </c>
      <c r="AB2411" t="s">
        <v>42</v>
      </c>
      <c r="AC2411" t="s">
        <v>76</v>
      </c>
      <c r="AD2411" t="s">
        <v>77</v>
      </c>
      <c r="AE2411" t="s">
        <v>45</v>
      </c>
      <c r="AF2411" t="str">
        <f>TEXT(Agricultural_Export_Analysis_Cleaned_Dataset[[#This Row],[Order_Date]],"mmm")</f>
        <v>Nov</v>
      </c>
      <c r="AG2411" t="str">
        <f>TEXT(Agricultural_Export_Analysis_Cleaned_Dataset[[#This Row],[Order_Date]],"yyyy")</f>
        <v>2025</v>
      </c>
      <c r="AH2411" t="str">
        <f>TEXT(Agricultural_Export_Analysis_Cleaned_Dataset[[#This Row],[Order_Date]],"ddd")</f>
        <v>Mon</v>
      </c>
      <c r="AI2411" t="str">
        <f>TEXT(Agricultural_Export_Analysis_Cleaned_Dataset[[#This Row],[Ship_Date]],"yyyy")</f>
        <v>2025</v>
      </c>
      <c r="AJ2411" t="str">
        <f>TEXT(Agricultural_Export_Analysis_Cleaned_Dataset[[#This Row],[Ship_Date]],"mmm")</f>
        <v>Nov</v>
      </c>
      <c r="AK2411" t="str">
        <f>TEXT(Agricultural_Export_Analysis_Cleaned_Dataset[[#This Row],[Ship_Date]],"ddd")</f>
        <v>Tue</v>
      </c>
      <c r="AL2411" t="str">
        <f>TEXT(Agricultural_Export_Analysis_Cleaned_Dataset[[#This Row],[Delivery_Date]],"yyyy")</f>
        <v>2025</v>
      </c>
      <c r="AM2411" t="str">
        <f>TEXT(Agricultural_Export_Analysis_Cleaned_Dataset[[#This Row],[Delivery_Date]],"mmm")</f>
        <v>Nov</v>
      </c>
      <c r="AN2411" t="str">
        <f>TEXT(Agricultural_Export_Analysis_Cleaned_Dataset[[#This Row],[Delivery_Date]],"ddd")</f>
        <v>Mon</v>
      </c>
      <c r="AO2411">
        <f>Agricultural_Export_Analysis_Cleaned_Dataset[[#This Row],[Delivery_Date]]-Agricultural_Export_Analysis_Cleaned_Dataset[[#This Row],[Ship_Date]]</f>
        <v>6</v>
      </c>
      <c r="AP2411">
        <f>Agricultural_Export_Analysis_Cleaned_Dataset[[#This Row],[Ship_Date]]-Agricultural_Export_Analysis_Cleaned_Dataset[[#This Row],[Order_Date]]</f>
        <v>8</v>
      </c>
      <c r="AQ2411" s="4" t="str">
        <f>TEXT(Agricultural_Export_Analysis_Cleaned_Dataset[[#This Row],[Order_Date]],"mmm yyyy")</f>
        <v>Nov 2025</v>
      </c>
    </row>
    <row r="2412" spans="1:43" x14ac:dyDescent="0.3">
      <c r="A2412" t="s">
        <v>4639</v>
      </c>
      <c r="B2412" t="s">
        <v>4640</v>
      </c>
      <c r="C2412" s="2">
        <v>45333</v>
      </c>
      <c r="D2412" s="2">
        <v>45335</v>
      </c>
      <c r="E2412" s="2">
        <v>45347</v>
      </c>
      <c r="F2412" t="s">
        <v>35</v>
      </c>
      <c r="G2412" t="s">
        <v>203</v>
      </c>
      <c r="H2412" t="s">
        <v>51</v>
      </c>
      <c r="I2412" t="s">
        <v>118</v>
      </c>
      <c r="J2412" t="s">
        <v>112</v>
      </c>
      <c r="K2412" s="7">
        <v>7</v>
      </c>
      <c r="L2412" t="s">
        <v>87</v>
      </c>
      <c r="M2412" t="s">
        <v>107</v>
      </c>
      <c r="N2412" t="s">
        <v>108</v>
      </c>
      <c r="O2412">
        <v>1531</v>
      </c>
      <c r="P2412" s="6">
        <v>304.18</v>
      </c>
      <c r="Q2412" s="6">
        <v>465699.58</v>
      </c>
      <c r="R2412" s="5">
        <v>0.05</v>
      </c>
      <c r="S2412" s="6">
        <v>442414.60100000002</v>
      </c>
      <c r="T2412" s="6">
        <v>12399.35</v>
      </c>
      <c r="U2412" s="6">
        <v>277065.21999999997</v>
      </c>
      <c r="V2412" s="6">
        <v>1827.86</v>
      </c>
      <c r="W2412" s="6">
        <v>45750.6</v>
      </c>
      <c r="X2412" s="6">
        <v>105371.571</v>
      </c>
      <c r="Y2412" s="5">
        <v>0.23817380972921401</v>
      </c>
      <c r="Z2412" t="s">
        <v>40</v>
      </c>
      <c r="AA2412" t="s">
        <v>147</v>
      </c>
      <c r="AB2412" t="s">
        <v>65</v>
      </c>
      <c r="AC2412" t="s">
        <v>66</v>
      </c>
      <c r="AD2412" t="s">
        <v>93</v>
      </c>
      <c r="AE2412" t="s">
        <v>58</v>
      </c>
      <c r="AF2412" t="str">
        <f>TEXT(Agricultural_Export_Analysis_Cleaned_Dataset[[#This Row],[Order_Date]],"mmm")</f>
        <v>Feb</v>
      </c>
      <c r="AG2412" t="str">
        <f>TEXT(Agricultural_Export_Analysis_Cleaned_Dataset[[#This Row],[Order_Date]],"yyyy")</f>
        <v>2024</v>
      </c>
      <c r="AH2412" t="str">
        <f>TEXT(Agricultural_Export_Analysis_Cleaned_Dataset[[#This Row],[Order_Date]],"ddd")</f>
        <v>Sun</v>
      </c>
      <c r="AI2412" t="str">
        <f>TEXT(Agricultural_Export_Analysis_Cleaned_Dataset[[#This Row],[Ship_Date]],"yyyy")</f>
        <v>2024</v>
      </c>
      <c r="AJ2412" t="str">
        <f>TEXT(Agricultural_Export_Analysis_Cleaned_Dataset[[#This Row],[Ship_Date]],"mmm")</f>
        <v>Feb</v>
      </c>
      <c r="AK2412" t="str">
        <f>TEXT(Agricultural_Export_Analysis_Cleaned_Dataset[[#This Row],[Ship_Date]],"ddd")</f>
        <v>Tue</v>
      </c>
      <c r="AL2412" t="str">
        <f>TEXT(Agricultural_Export_Analysis_Cleaned_Dataset[[#This Row],[Delivery_Date]],"yyyy")</f>
        <v>2024</v>
      </c>
      <c r="AM2412" t="str">
        <f>TEXT(Agricultural_Export_Analysis_Cleaned_Dataset[[#This Row],[Delivery_Date]],"mmm")</f>
        <v>Feb</v>
      </c>
      <c r="AN2412" t="str">
        <f>TEXT(Agricultural_Export_Analysis_Cleaned_Dataset[[#This Row],[Delivery_Date]],"ddd")</f>
        <v>Sun</v>
      </c>
      <c r="AO2412">
        <f>Agricultural_Export_Analysis_Cleaned_Dataset[[#This Row],[Delivery_Date]]-Agricultural_Export_Analysis_Cleaned_Dataset[[#This Row],[Ship_Date]]</f>
        <v>12</v>
      </c>
      <c r="AP2412">
        <f>Agricultural_Export_Analysis_Cleaned_Dataset[[#This Row],[Ship_Date]]-Agricultural_Export_Analysis_Cleaned_Dataset[[#This Row],[Order_Date]]</f>
        <v>2</v>
      </c>
      <c r="AQ2412" s="4" t="str">
        <f>TEXT(Agricultural_Export_Analysis_Cleaned_Dataset[[#This Row],[Order_Date]],"mmm yyyy")</f>
        <v>Feb 2024</v>
      </c>
    </row>
    <row r="2413" spans="1:43" x14ac:dyDescent="0.3">
      <c r="A2413" t="s">
        <v>4641</v>
      </c>
      <c r="B2413" t="s">
        <v>4281</v>
      </c>
      <c r="C2413" s="2">
        <v>45626</v>
      </c>
      <c r="D2413" s="2">
        <v>45631</v>
      </c>
      <c r="E2413" s="2">
        <v>45662</v>
      </c>
      <c r="F2413" t="s">
        <v>35</v>
      </c>
      <c r="G2413" t="s">
        <v>36</v>
      </c>
      <c r="H2413" t="s">
        <v>37</v>
      </c>
      <c r="I2413" t="s">
        <v>91</v>
      </c>
      <c r="J2413" t="s">
        <v>63</v>
      </c>
      <c r="K2413" s="7">
        <v>10</v>
      </c>
      <c r="L2413" t="s">
        <v>32</v>
      </c>
      <c r="M2413" t="s">
        <v>159</v>
      </c>
      <c r="N2413" t="s">
        <v>160</v>
      </c>
      <c r="O2413">
        <v>1100</v>
      </c>
      <c r="P2413" s="6">
        <v>36.53</v>
      </c>
      <c r="Q2413" s="6">
        <v>40183</v>
      </c>
      <c r="R2413" s="5">
        <v>0.05</v>
      </c>
      <c r="S2413" s="6">
        <v>38173.85</v>
      </c>
      <c r="T2413" s="6">
        <v>11047.21</v>
      </c>
      <c r="U2413" s="6">
        <v>17614.810000000001</v>
      </c>
      <c r="V2413" s="6">
        <v>2579.2800000000002</v>
      </c>
      <c r="W2413" s="6">
        <v>786.89</v>
      </c>
      <c r="X2413" s="6">
        <v>6145.66</v>
      </c>
      <c r="Y2413" s="5">
        <v>0.16099135926819</v>
      </c>
      <c r="Z2413" t="s">
        <v>54</v>
      </c>
      <c r="AA2413" t="s">
        <v>92</v>
      </c>
      <c r="AB2413" t="s">
        <v>42</v>
      </c>
      <c r="AC2413" t="s">
        <v>66</v>
      </c>
      <c r="AD2413" t="s">
        <v>123</v>
      </c>
      <c r="AE2413" t="s">
        <v>67</v>
      </c>
      <c r="AF2413" t="str">
        <f>TEXT(Agricultural_Export_Analysis_Cleaned_Dataset[[#This Row],[Order_Date]],"mmm")</f>
        <v>Nov</v>
      </c>
      <c r="AG2413" t="str">
        <f>TEXT(Agricultural_Export_Analysis_Cleaned_Dataset[[#This Row],[Order_Date]],"yyyy")</f>
        <v>2024</v>
      </c>
      <c r="AH2413" t="str">
        <f>TEXT(Agricultural_Export_Analysis_Cleaned_Dataset[[#This Row],[Order_Date]],"ddd")</f>
        <v>Sat</v>
      </c>
      <c r="AI2413" t="str">
        <f>TEXT(Agricultural_Export_Analysis_Cleaned_Dataset[[#This Row],[Ship_Date]],"yyyy")</f>
        <v>2024</v>
      </c>
      <c r="AJ2413" t="str">
        <f>TEXT(Agricultural_Export_Analysis_Cleaned_Dataset[[#This Row],[Ship_Date]],"mmm")</f>
        <v>Dec</v>
      </c>
      <c r="AK2413" t="str">
        <f>TEXT(Agricultural_Export_Analysis_Cleaned_Dataset[[#This Row],[Ship_Date]],"ddd")</f>
        <v>Thu</v>
      </c>
      <c r="AL2413" t="str">
        <f>TEXT(Agricultural_Export_Analysis_Cleaned_Dataset[[#This Row],[Delivery_Date]],"yyyy")</f>
        <v>2025</v>
      </c>
      <c r="AM2413" t="str">
        <f>TEXT(Agricultural_Export_Analysis_Cleaned_Dataset[[#This Row],[Delivery_Date]],"mmm")</f>
        <v>Jan</v>
      </c>
      <c r="AN2413" t="str">
        <f>TEXT(Agricultural_Export_Analysis_Cleaned_Dataset[[#This Row],[Delivery_Date]],"ddd")</f>
        <v>Sun</v>
      </c>
      <c r="AO2413">
        <f>Agricultural_Export_Analysis_Cleaned_Dataset[[#This Row],[Delivery_Date]]-Agricultural_Export_Analysis_Cleaned_Dataset[[#This Row],[Ship_Date]]</f>
        <v>31</v>
      </c>
      <c r="AP2413">
        <f>Agricultural_Export_Analysis_Cleaned_Dataset[[#This Row],[Ship_Date]]-Agricultural_Export_Analysis_Cleaned_Dataset[[#This Row],[Order_Date]]</f>
        <v>5</v>
      </c>
      <c r="AQ2413" s="4" t="str">
        <f>TEXT(Agricultural_Export_Analysis_Cleaned_Dataset[[#This Row],[Order_Date]],"mmm yyyy")</f>
        <v>Nov 2024</v>
      </c>
    </row>
    <row r="2414" spans="1:43" x14ac:dyDescent="0.3">
      <c r="A2414" t="s">
        <v>4642</v>
      </c>
      <c r="B2414" t="s">
        <v>3283</v>
      </c>
      <c r="C2414" s="2">
        <v>45880</v>
      </c>
      <c r="D2414" s="2">
        <v>45886</v>
      </c>
      <c r="E2414" s="2">
        <v>45909</v>
      </c>
      <c r="F2414" t="s">
        <v>35</v>
      </c>
      <c r="G2414" t="s">
        <v>96</v>
      </c>
      <c r="H2414" t="s">
        <v>74</v>
      </c>
      <c r="I2414" t="s">
        <v>52</v>
      </c>
      <c r="J2414" t="s">
        <v>112</v>
      </c>
      <c r="K2414" s="7">
        <v>0</v>
      </c>
      <c r="L2414" t="s">
        <v>70</v>
      </c>
      <c r="M2414" t="s">
        <v>61</v>
      </c>
      <c r="N2414" t="s">
        <v>62</v>
      </c>
      <c r="O2414">
        <v>586</v>
      </c>
      <c r="P2414" s="6">
        <v>114.09</v>
      </c>
      <c r="Q2414" s="6">
        <v>66856.740000000005</v>
      </c>
      <c r="R2414" s="5">
        <v>0</v>
      </c>
      <c r="S2414" s="6">
        <v>66856.740000000005</v>
      </c>
      <c r="T2414" s="6">
        <v>2061.9899999999998</v>
      </c>
      <c r="U2414" s="6">
        <v>44834.81</v>
      </c>
      <c r="V2414" s="6">
        <v>2739.06</v>
      </c>
      <c r="W2414" s="6">
        <v>3637.22</v>
      </c>
      <c r="X2414" s="6">
        <v>13583.66</v>
      </c>
      <c r="Y2414" s="5">
        <v>0.20317562597278899</v>
      </c>
      <c r="Z2414" t="s">
        <v>103</v>
      </c>
      <c r="AA2414" t="s">
        <v>177</v>
      </c>
      <c r="AB2414" t="s">
        <v>65</v>
      </c>
      <c r="AC2414" t="s">
        <v>43</v>
      </c>
      <c r="AD2414" t="s">
        <v>98</v>
      </c>
      <c r="AE2414" t="s">
        <v>58</v>
      </c>
      <c r="AF2414" t="str">
        <f>TEXT(Agricultural_Export_Analysis_Cleaned_Dataset[[#This Row],[Order_Date]],"mmm")</f>
        <v>Aug</v>
      </c>
      <c r="AG2414" t="str">
        <f>TEXT(Agricultural_Export_Analysis_Cleaned_Dataset[[#This Row],[Order_Date]],"yyyy")</f>
        <v>2025</v>
      </c>
      <c r="AH2414" t="str">
        <f>TEXT(Agricultural_Export_Analysis_Cleaned_Dataset[[#This Row],[Order_Date]],"ddd")</f>
        <v>Mon</v>
      </c>
      <c r="AI2414" t="str">
        <f>TEXT(Agricultural_Export_Analysis_Cleaned_Dataset[[#This Row],[Ship_Date]],"yyyy")</f>
        <v>2025</v>
      </c>
      <c r="AJ2414" t="str">
        <f>TEXT(Agricultural_Export_Analysis_Cleaned_Dataset[[#This Row],[Ship_Date]],"mmm")</f>
        <v>Aug</v>
      </c>
      <c r="AK2414" t="str">
        <f>TEXT(Agricultural_Export_Analysis_Cleaned_Dataset[[#This Row],[Ship_Date]],"ddd")</f>
        <v>Sun</v>
      </c>
      <c r="AL2414" t="str">
        <f>TEXT(Agricultural_Export_Analysis_Cleaned_Dataset[[#This Row],[Delivery_Date]],"yyyy")</f>
        <v>2025</v>
      </c>
      <c r="AM2414" t="str">
        <f>TEXT(Agricultural_Export_Analysis_Cleaned_Dataset[[#This Row],[Delivery_Date]],"mmm")</f>
        <v>Sep</v>
      </c>
      <c r="AN2414" t="str">
        <f>TEXT(Agricultural_Export_Analysis_Cleaned_Dataset[[#This Row],[Delivery_Date]],"ddd")</f>
        <v>Tue</v>
      </c>
      <c r="AO2414">
        <f>Agricultural_Export_Analysis_Cleaned_Dataset[[#This Row],[Delivery_Date]]-Agricultural_Export_Analysis_Cleaned_Dataset[[#This Row],[Ship_Date]]</f>
        <v>23</v>
      </c>
      <c r="AP2414">
        <f>Agricultural_Export_Analysis_Cleaned_Dataset[[#This Row],[Ship_Date]]-Agricultural_Export_Analysis_Cleaned_Dataset[[#This Row],[Order_Date]]</f>
        <v>6</v>
      </c>
      <c r="AQ2414" s="4" t="str">
        <f>TEXT(Agricultural_Export_Analysis_Cleaned_Dataset[[#This Row],[Order_Date]],"mmm yyyy")</f>
        <v>Aug 2025</v>
      </c>
    </row>
    <row r="2415" spans="1:43" x14ac:dyDescent="0.3">
      <c r="A2415" t="s">
        <v>4643</v>
      </c>
      <c r="B2415" t="s">
        <v>4644</v>
      </c>
      <c r="C2415" s="2">
        <v>45669</v>
      </c>
      <c r="D2415" s="2">
        <v>45679</v>
      </c>
      <c r="E2415" s="2">
        <v>45705</v>
      </c>
      <c r="F2415" t="s">
        <v>35</v>
      </c>
      <c r="G2415" t="s">
        <v>8934</v>
      </c>
      <c r="H2415" t="s">
        <v>74</v>
      </c>
      <c r="I2415" t="s">
        <v>52</v>
      </c>
      <c r="J2415" t="s">
        <v>39</v>
      </c>
      <c r="K2415" s="7">
        <v>4</v>
      </c>
      <c r="L2415" t="s">
        <v>70</v>
      </c>
      <c r="M2415" t="s">
        <v>88</v>
      </c>
      <c r="N2415" t="s">
        <v>89</v>
      </c>
      <c r="O2415">
        <v>826</v>
      </c>
      <c r="P2415" s="6">
        <v>160.54</v>
      </c>
      <c r="Q2415" s="6">
        <v>132606.04</v>
      </c>
      <c r="R2415" s="5">
        <v>0.15</v>
      </c>
      <c r="S2415" s="6">
        <v>112715.13400000001</v>
      </c>
      <c r="T2415" s="6">
        <v>5096.42</v>
      </c>
      <c r="U2415" s="6">
        <v>72479.509999999995</v>
      </c>
      <c r="V2415" s="6">
        <v>2128.14</v>
      </c>
      <c r="W2415" s="6">
        <v>3706.44</v>
      </c>
      <c r="X2415" s="6">
        <v>29304.624</v>
      </c>
      <c r="Y2415" s="5">
        <v>0.25998837032833599</v>
      </c>
      <c r="Z2415" t="s">
        <v>40</v>
      </c>
      <c r="AA2415" t="s">
        <v>64</v>
      </c>
      <c r="AB2415" t="s">
        <v>83</v>
      </c>
      <c r="AC2415" t="s">
        <v>43</v>
      </c>
      <c r="AD2415" t="s">
        <v>123</v>
      </c>
      <c r="AE2415" t="s">
        <v>58</v>
      </c>
      <c r="AF2415" t="str">
        <f>TEXT(Agricultural_Export_Analysis_Cleaned_Dataset[[#This Row],[Order_Date]],"mmm")</f>
        <v>Jan</v>
      </c>
      <c r="AG2415" t="str">
        <f>TEXT(Agricultural_Export_Analysis_Cleaned_Dataset[[#This Row],[Order_Date]],"yyyy")</f>
        <v>2025</v>
      </c>
      <c r="AH2415" t="str">
        <f>TEXT(Agricultural_Export_Analysis_Cleaned_Dataset[[#This Row],[Order_Date]],"ddd")</f>
        <v>Sun</v>
      </c>
      <c r="AI2415" t="str">
        <f>TEXT(Agricultural_Export_Analysis_Cleaned_Dataset[[#This Row],[Ship_Date]],"yyyy")</f>
        <v>2025</v>
      </c>
      <c r="AJ2415" t="str">
        <f>TEXT(Agricultural_Export_Analysis_Cleaned_Dataset[[#This Row],[Ship_Date]],"mmm")</f>
        <v>Jan</v>
      </c>
      <c r="AK2415" t="str">
        <f>TEXT(Agricultural_Export_Analysis_Cleaned_Dataset[[#This Row],[Ship_Date]],"ddd")</f>
        <v>Wed</v>
      </c>
      <c r="AL2415" t="str">
        <f>TEXT(Agricultural_Export_Analysis_Cleaned_Dataset[[#This Row],[Delivery_Date]],"yyyy")</f>
        <v>2025</v>
      </c>
      <c r="AM2415" t="str">
        <f>TEXT(Agricultural_Export_Analysis_Cleaned_Dataset[[#This Row],[Delivery_Date]],"mmm")</f>
        <v>Feb</v>
      </c>
      <c r="AN2415" t="str">
        <f>TEXT(Agricultural_Export_Analysis_Cleaned_Dataset[[#This Row],[Delivery_Date]],"ddd")</f>
        <v>Mon</v>
      </c>
      <c r="AO2415">
        <f>Agricultural_Export_Analysis_Cleaned_Dataset[[#This Row],[Delivery_Date]]-Agricultural_Export_Analysis_Cleaned_Dataset[[#This Row],[Ship_Date]]</f>
        <v>26</v>
      </c>
      <c r="AP2415">
        <f>Agricultural_Export_Analysis_Cleaned_Dataset[[#This Row],[Ship_Date]]-Agricultural_Export_Analysis_Cleaned_Dataset[[#This Row],[Order_Date]]</f>
        <v>10</v>
      </c>
      <c r="AQ2415" s="4" t="str">
        <f>TEXT(Agricultural_Export_Analysis_Cleaned_Dataset[[#This Row],[Order_Date]],"mmm yyyy")</f>
        <v>Jan 2025</v>
      </c>
    </row>
    <row r="2416" spans="1:43" x14ac:dyDescent="0.3">
      <c r="A2416" t="s">
        <v>4645</v>
      </c>
      <c r="B2416" t="s">
        <v>4646</v>
      </c>
      <c r="C2416" s="2">
        <v>45915</v>
      </c>
      <c r="D2416" s="2">
        <v>45920</v>
      </c>
      <c r="E2416" s="2">
        <v>45952</v>
      </c>
      <c r="F2416" t="s">
        <v>35</v>
      </c>
      <c r="G2416" t="s">
        <v>96</v>
      </c>
      <c r="H2416" t="s">
        <v>51</v>
      </c>
      <c r="I2416" t="s">
        <v>97</v>
      </c>
      <c r="J2416" t="s">
        <v>63</v>
      </c>
      <c r="K2416" s="7">
        <v>7</v>
      </c>
      <c r="L2416" t="s">
        <v>135</v>
      </c>
      <c r="M2416" t="s">
        <v>33</v>
      </c>
      <c r="N2416" t="s">
        <v>34</v>
      </c>
      <c r="O2416">
        <v>746</v>
      </c>
      <c r="P2416" s="6">
        <v>449.05</v>
      </c>
      <c r="Q2416" s="6">
        <v>334991.3</v>
      </c>
      <c r="R2416" s="5">
        <v>0.05</v>
      </c>
      <c r="S2416" s="6">
        <v>318241.73499999999</v>
      </c>
      <c r="T2416" s="6">
        <v>6537.12</v>
      </c>
      <c r="U2416" s="6">
        <v>237729.34</v>
      </c>
      <c r="V2416" s="6">
        <v>1909.8</v>
      </c>
      <c r="W2416" s="6">
        <v>15657.16</v>
      </c>
      <c r="X2416" s="6">
        <v>56408.315000000002</v>
      </c>
      <c r="Y2416" s="5">
        <v>0.17724989778603401</v>
      </c>
      <c r="Z2416" t="s">
        <v>103</v>
      </c>
      <c r="AA2416" t="s">
        <v>104</v>
      </c>
      <c r="AB2416" t="s">
        <v>65</v>
      </c>
      <c r="AC2416" t="s">
        <v>76</v>
      </c>
      <c r="AD2416" t="s">
        <v>98</v>
      </c>
      <c r="AE2416" t="s">
        <v>45</v>
      </c>
      <c r="AF2416" t="str">
        <f>TEXT(Agricultural_Export_Analysis_Cleaned_Dataset[[#This Row],[Order_Date]],"mmm")</f>
        <v>Sep</v>
      </c>
      <c r="AG2416" t="str">
        <f>TEXT(Agricultural_Export_Analysis_Cleaned_Dataset[[#This Row],[Order_Date]],"yyyy")</f>
        <v>2025</v>
      </c>
      <c r="AH2416" t="str">
        <f>TEXT(Agricultural_Export_Analysis_Cleaned_Dataset[[#This Row],[Order_Date]],"ddd")</f>
        <v>Mon</v>
      </c>
      <c r="AI2416" t="str">
        <f>TEXT(Agricultural_Export_Analysis_Cleaned_Dataset[[#This Row],[Ship_Date]],"yyyy")</f>
        <v>2025</v>
      </c>
      <c r="AJ2416" t="str">
        <f>TEXT(Agricultural_Export_Analysis_Cleaned_Dataset[[#This Row],[Ship_Date]],"mmm")</f>
        <v>Sep</v>
      </c>
      <c r="AK2416" t="str">
        <f>TEXT(Agricultural_Export_Analysis_Cleaned_Dataset[[#This Row],[Ship_Date]],"ddd")</f>
        <v>Sat</v>
      </c>
      <c r="AL2416" t="str">
        <f>TEXT(Agricultural_Export_Analysis_Cleaned_Dataset[[#This Row],[Delivery_Date]],"yyyy")</f>
        <v>2025</v>
      </c>
      <c r="AM2416" t="str">
        <f>TEXT(Agricultural_Export_Analysis_Cleaned_Dataset[[#This Row],[Delivery_Date]],"mmm")</f>
        <v>Oct</v>
      </c>
      <c r="AN2416" t="str">
        <f>TEXT(Agricultural_Export_Analysis_Cleaned_Dataset[[#This Row],[Delivery_Date]],"ddd")</f>
        <v>Wed</v>
      </c>
      <c r="AO2416">
        <f>Agricultural_Export_Analysis_Cleaned_Dataset[[#This Row],[Delivery_Date]]-Agricultural_Export_Analysis_Cleaned_Dataset[[#This Row],[Ship_Date]]</f>
        <v>32</v>
      </c>
      <c r="AP2416">
        <f>Agricultural_Export_Analysis_Cleaned_Dataset[[#This Row],[Ship_Date]]-Agricultural_Export_Analysis_Cleaned_Dataset[[#This Row],[Order_Date]]</f>
        <v>5</v>
      </c>
      <c r="AQ2416" s="4" t="str">
        <f>TEXT(Agricultural_Export_Analysis_Cleaned_Dataset[[#This Row],[Order_Date]],"mmm yyyy")</f>
        <v>Sep 2025</v>
      </c>
    </row>
    <row r="2417" spans="1:43" x14ac:dyDescent="0.3">
      <c r="A2417" t="s">
        <v>4647</v>
      </c>
      <c r="B2417" t="s">
        <v>4648</v>
      </c>
      <c r="C2417" s="2">
        <v>45321</v>
      </c>
      <c r="D2417" s="2">
        <v>45327</v>
      </c>
      <c r="E2417" s="2">
        <v>45339</v>
      </c>
      <c r="F2417" t="s">
        <v>35</v>
      </c>
      <c r="G2417" t="s">
        <v>132</v>
      </c>
      <c r="H2417" t="s">
        <v>51</v>
      </c>
      <c r="I2417" t="s">
        <v>38</v>
      </c>
      <c r="J2417" t="s">
        <v>39</v>
      </c>
      <c r="K2417" s="7">
        <v>2</v>
      </c>
      <c r="L2417" t="s">
        <v>70</v>
      </c>
      <c r="M2417" t="s">
        <v>159</v>
      </c>
      <c r="N2417" t="s">
        <v>160</v>
      </c>
      <c r="O2417">
        <v>118</v>
      </c>
      <c r="P2417" s="6">
        <v>474.04</v>
      </c>
      <c r="Q2417" s="6">
        <v>55936.72</v>
      </c>
      <c r="R2417" s="5">
        <v>0.1</v>
      </c>
      <c r="S2417" s="6">
        <v>50343.048000000003</v>
      </c>
      <c r="T2417" s="6">
        <v>3421.19</v>
      </c>
      <c r="U2417" s="6">
        <v>25621.3</v>
      </c>
      <c r="V2417" s="6">
        <v>1929.05</v>
      </c>
      <c r="W2417" s="6">
        <v>5913.15</v>
      </c>
      <c r="X2417" s="6">
        <v>13458.358</v>
      </c>
      <c r="Y2417" s="5">
        <v>0.26733299898726798</v>
      </c>
      <c r="Z2417" t="s">
        <v>40</v>
      </c>
      <c r="AA2417" t="s">
        <v>64</v>
      </c>
      <c r="AB2417" t="s">
        <v>56</v>
      </c>
      <c r="AC2417" t="s">
        <v>43</v>
      </c>
      <c r="AD2417" t="s">
        <v>84</v>
      </c>
      <c r="AE2417" t="s">
        <v>58</v>
      </c>
      <c r="AF2417" t="str">
        <f>TEXT(Agricultural_Export_Analysis_Cleaned_Dataset[[#This Row],[Order_Date]],"mmm")</f>
        <v>Jan</v>
      </c>
      <c r="AG2417" t="str">
        <f>TEXT(Agricultural_Export_Analysis_Cleaned_Dataset[[#This Row],[Order_Date]],"yyyy")</f>
        <v>2024</v>
      </c>
      <c r="AH2417" t="str">
        <f>TEXT(Agricultural_Export_Analysis_Cleaned_Dataset[[#This Row],[Order_Date]],"ddd")</f>
        <v>Tue</v>
      </c>
      <c r="AI2417" t="str">
        <f>TEXT(Agricultural_Export_Analysis_Cleaned_Dataset[[#This Row],[Ship_Date]],"yyyy")</f>
        <v>2024</v>
      </c>
      <c r="AJ2417" t="str">
        <f>TEXT(Agricultural_Export_Analysis_Cleaned_Dataset[[#This Row],[Ship_Date]],"mmm")</f>
        <v>Feb</v>
      </c>
      <c r="AK2417" t="str">
        <f>TEXT(Agricultural_Export_Analysis_Cleaned_Dataset[[#This Row],[Ship_Date]],"ddd")</f>
        <v>Mon</v>
      </c>
      <c r="AL2417" t="str">
        <f>TEXT(Agricultural_Export_Analysis_Cleaned_Dataset[[#This Row],[Delivery_Date]],"yyyy")</f>
        <v>2024</v>
      </c>
      <c r="AM2417" t="str">
        <f>TEXT(Agricultural_Export_Analysis_Cleaned_Dataset[[#This Row],[Delivery_Date]],"mmm")</f>
        <v>Feb</v>
      </c>
      <c r="AN2417" t="str">
        <f>TEXT(Agricultural_Export_Analysis_Cleaned_Dataset[[#This Row],[Delivery_Date]],"ddd")</f>
        <v>Sat</v>
      </c>
      <c r="AO2417">
        <f>Agricultural_Export_Analysis_Cleaned_Dataset[[#This Row],[Delivery_Date]]-Agricultural_Export_Analysis_Cleaned_Dataset[[#This Row],[Ship_Date]]</f>
        <v>12</v>
      </c>
      <c r="AP2417">
        <f>Agricultural_Export_Analysis_Cleaned_Dataset[[#This Row],[Ship_Date]]-Agricultural_Export_Analysis_Cleaned_Dataset[[#This Row],[Order_Date]]</f>
        <v>6</v>
      </c>
      <c r="AQ2417" s="4" t="str">
        <f>TEXT(Agricultural_Export_Analysis_Cleaned_Dataset[[#This Row],[Order_Date]],"mmm yyyy")</f>
        <v>Jan 2024</v>
      </c>
    </row>
    <row r="2418" spans="1:43" x14ac:dyDescent="0.3">
      <c r="A2418" t="s">
        <v>4649</v>
      </c>
      <c r="B2418" t="s">
        <v>4650</v>
      </c>
      <c r="C2418" s="2">
        <v>45507</v>
      </c>
      <c r="D2418" s="2">
        <v>45510</v>
      </c>
      <c r="E2418" s="2">
        <v>45520</v>
      </c>
      <c r="F2418" t="s">
        <v>35</v>
      </c>
      <c r="G2418" t="s">
        <v>73</v>
      </c>
      <c r="H2418" t="s">
        <v>37</v>
      </c>
      <c r="I2418" t="s">
        <v>52</v>
      </c>
      <c r="J2418" t="s">
        <v>63</v>
      </c>
      <c r="K2418" s="7">
        <v>4</v>
      </c>
      <c r="L2418" t="s">
        <v>70</v>
      </c>
      <c r="M2418" t="s">
        <v>130</v>
      </c>
      <c r="N2418" t="s">
        <v>131</v>
      </c>
      <c r="O2418">
        <v>893</v>
      </c>
      <c r="P2418" s="6">
        <v>152.61000000000001</v>
      </c>
      <c r="Q2418" s="6">
        <v>136280.73000000001</v>
      </c>
      <c r="R2418" s="5">
        <v>0.1</v>
      </c>
      <c r="S2418" s="6">
        <v>122652.65700000001</v>
      </c>
      <c r="T2418" s="6">
        <v>14732.9</v>
      </c>
      <c r="U2418" s="6">
        <v>67067.83</v>
      </c>
      <c r="V2418" s="6">
        <v>382.08</v>
      </c>
      <c r="W2418" s="6">
        <v>7414.62</v>
      </c>
      <c r="X2418" s="6">
        <v>33055.226999999999</v>
      </c>
      <c r="Y2418" s="5">
        <v>0.26950273894188898</v>
      </c>
      <c r="Z2418" t="s">
        <v>103</v>
      </c>
      <c r="AA2418" t="s">
        <v>177</v>
      </c>
      <c r="AB2418" t="s">
        <v>56</v>
      </c>
      <c r="AC2418" t="s">
        <v>76</v>
      </c>
      <c r="AD2418" t="s">
        <v>93</v>
      </c>
      <c r="AE2418" t="s">
        <v>58</v>
      </c>
      <c r="AF2418" t="str">
        <f>TEXT(Agricultural_Export_Analysis_Cleaned_Dataset[[#This Row],[Order_Date]],"mmm")</f>
        <v>Aug</v>
      </c>
      <c r="AG2418" t="str">
        <f>TEXT(Agricultural_Export_Analysis_Cleaned_Dataset[[#This Row],[Order_Date]],"yyyy")</f>
        <v>2024</v>
      </c>
      <c r="AH2418" t="str">
        <f>TEXT(Agricultural_Export_Analysis_Cleaned_Dataset[[#This Row],[Order_Date]],"ddd")</f>
        <v>Sat</v>
      </c>
      <c r="AI2418" t="str">
        <f>TEXT(Agricultural_Export_Analysis_Cleaned_Dataset[[#This Row],[Ship_Date]],"yyyy")</f>
        <v>2024</v>
      </c>
      <c r="AJ2418" t="str">
        <f>TEXT(Agricultural_Export_Analysis_Cleaned_Dataset[[#This Row],[Ship_Date]],"mmm")</f>
        <v>Aug</v>
      </c>
      <c r="AK2418" t="str">
        <f>TEXT(Agricultural_Export_Analysis_Cleaned_Dataset[[#This Row],[Ship_Date]],"ddd")</f>
        <v>Tue</v>
      </c>
      <c r="AL2418" t="str">
        <f>TEXT(Agricultural_Export_Analysis_Cleaned_Dataset[[#This Row],[Delivery_Date]],"yyyy")</f>
        <v>2024</v>
      </c>
      <c r="AM2418" t="str">
        <f>TEXT(Agricultural_Export_Analysis_Cleaned_Dataset[[#This Row],[Delivery_Date]],"mmm")</f>
        <v>Aug</v>
      </c>
      <c r="AN2418" t="str">
        <f>TEXT(Agricultural_Export_Analysis_Cleaned_Dataset[[#This Row],[Delivery_Date]],"ddd")</f>
        <v>Fri</v>
      </c>
      <c r="AO2418">
        <f>Agricultural_Export_Analysis_Cleaned_Dataset[[#This Row],[Delivery_Date]]-Agricultural_Export_Analysis_Cleaned_Dataset[[#This Row],[Ship_Date]]</f>
        <v>10</v>
      </c>
      <c r="AP2418">
        <f>Agricultural_Export_Analysis_Cleaned_Dataset[[#This Row],[Ship_Date]]-Agricultural_Export_Analysis_Cleaned_Dataset[[#This Row],[Order_Date]]</f>
        <v>3</v>
      </c>
      <c r="AQ2418" s="4" t="str">
        <f>TEXT(Agricultural_Export_Analysis_Cleaned_Dataset[[#This Row],[Order_Date]],"mmm yyyy")</f>
        <v>Aug 2024</v>
      </c>
    </row>
    <row r="2419" spans="1:43" x14ac:dyDescent="0.3">
      <c r="A2419" t="s">
        <v>4651</v>
      </c>
      <c r="B2419" t="s">
        <v>4652</v>
      </c>
      <c r="C2419" s="2">
        <v>45319</v>
      </c>
      <c r="D2419" s="2">
        <v>45329</v>
      </c>
      <c r="E2419" s="2">
        <v>45345</v>
      </c>
      <c r="F2419" t="s">
        <v>35</v>
      </c>
      <c r="G2419" t="s">
        <v>203</v>
      </c>
      <c r="H2419" t="s">
        <v>74</v>
      </c>
      <c r="I2419" t="s">
        <v>38</v>
      </c>
      <c r="J2419" t="s">
        <v>112</v>
      </c>
      <c r="K2419" s="7">
        <v>7</v>
      </c>
      <c r="L2419" t="s">
        <v>87</v>
      </c>
      <c r="M2419" t="s">
        <v>101</v>
      </c>
      <c r="N2419" t="s">
        <v>102</v>
      </c>
      <c r="O2419">
        <v>530</v>
      </c>
      <c r="P2419" s="6">
        <v>266.27999999999997</v>
      </c>
      <c r="Q2419" s="6">
        <v>141128.4</v>
      </c>
      <c r="R2419" s="5">
        <v>0</v>
      </c>
      <c r="S2419" s="6">
        <v>141128.4</v>
      </c>
      <c r="T2419" s="6">
        <v>12307.69</v>
      </c>
      <c r="U2419" s="6">
        <v>92874.29</v>
      </c>
      <c r="V2419" s="6">
        <v>1261.0899999999999</v>
      </c>
      <c r="W2419" s="6">
        <v>9040.81</v>
      </c>
      <c r="X2419" s="6">
        <v>25644.52</v>
      </c>
      <c r="Y2419" s="5">
        <v>0.181710555777576</v>
      </c>
      <c r="Z2419" t="s">
        <v>40</v>
      </c>
      <c r="AA2419" t="s">
        <v>64</v>
      </c>
      <c r="AB2419" t="s">
        <v>65</v>
      </c>
      <c r="AC2419" t="s">
        <v>66</v>
      </c>
      <c r="AD2419" t="s">
        <v>44</v>
      </c>
      <c r="AE2419" t="s">
        <v>58</v>
      </c>
      <c r="AF2419" t="str">
        <f>TEXT(Agricultural_Export_Analysis_Cleaned_Dataset[[#This Row],[Order_Date]],"mmm")</f>
        <v>Jan</v>
      </c>
      <c r="AG2419" t="str">
        <f>TEXT(Agricultural_Export_Analysis_Cleaned_Dataset[[#This Row],[Order_Date]],"yyyy")</f>
        <v>2024</v>
      </c>
      <c r="AH2419" t="str">
        <f>TEXT(Agricultural_Export_Analysis_Cleaned_Dataset[[#This Row],[Order_Date]],"ddd")</f>
        <v>Sun</v>
      </c>
      <c r="AI2419" t="str">
        <f>TEXT(Agricultural_Export_Analysis_Cleaned_Dataset[[#This Row],[Ship_Date]],"yyyy")</f>
        <v>2024</v>
      </c>
      <c r="AJ2419" t="str">
        <f>TEXT(Agricultural_Export_Analysis_Cleaned_Dataset[[#This Row],[Ship_Date]],"mmm")</f>
        <v>Feb</v>
      </c>
      <c r="AK2419" t="str">
        <f>TEXT(Agricultural_Export_Analysis_Cleaned_Dataset[[#This Row],[Ship_Date]],"ddd")</f>
        <v>Wed</v>
      </c>
      <c r="AL2419" t="str">
        <f>TEXT(Agricultural_Export_Analysis_Cleaned_Dataset[[#This Row],[Delivery_Date]],"yyyy")</f>
        <v>2024</v>
      </c>
      <c r="AM2419" t="str">
        <f>TEXT(Agricultural_Export_Analysis_Cleaned_Dataset[[#This Row],[Delivery_Date]],"mmm")</f>
        <v>Feb</v>
      </c>
      <c r="AN2419" t="str">
        <f>TEXT(Agricultural_Export_Analysis_Cleaned_Dataset[[#This Row],[Delivery_Date]],"ddd")</f>
        <v>Fri</v>
      </c>
      <c r="AO2419">
        <f>Agricultural_Export_Analysis_Cleaned_Dataset[[#This Row],[Delivery_Date]]-Agricultural_Export_Analysis_Cleaned_Dataset[[#This Row],[Ship_Date]]</f>
        <v>16</v>
      </c>
      <c r="AP2419">
        <f>Agricultural_Export_Analysis_Cleaned_Dataset[[#This Row],[Ship_Date]]-Agricultural_Export_Analysis_Cleaned_Dataset[[#This Row],[Order_Date]]</f>
        <v>10</v>
      </c>
      <c r="AQ2419" s="4" t="str">
        <f>TEXT(Agricultural_Export_Analysis_Cleaned_Dataset[[#This Row],[Order_Date]],"mmm yyyy")</f>
        <v>Jan 2024</v>
      </c>
    </row>
    <row r="2420" spans="1:43" x14ac:dyDescent="0.3">
      <c r="A2420" t="s">
        <v>4653</v>
      </c>
      <c r="B2420" t="s">
        <v>4654</v>
      </c>
      <c r="C2420" s="2">
        <v>45438</v>
      </c>
      <c r="D2420" s="2">
        <v>45444</v>
      </c>
      <c r="E2420" s="2">
        <v>45471</v>
      </c>
      <c r="F2420" t="s">
        <v>35</v>
      </c>
      <c r="G2420" t="s">
        <v>96</v>
      </c>
      <c r="H2420" t="s">
        <v>74</v>
      </c>
      <c r="I2420" t="s">
        <v>38</v>
      </c>
      <c r="J2420" t="s">
        <v>39</v>
      </c>
      <c r="K2420" s="7">
        <v>7</v>
      </c>
      <c r="L2420" t="s">
        <v>80</v>
      </c>
      <c r="M2420" t="s">
        <v>140</v>
      </c>
      <c r="N2420" t="s">
        <v>49</v>
      </c>
      <c r="O2420">
        <v>583</v>
      </c>
      <c r="P2420" s="6">
        <v>89.31</v>
      </c>
      <c r="Q2420" s="6">
        <v>52067.73</v>
      </c>
      <c r="R2420" s="5">
        <v>0</v>
      </c>
      <c r="S2420" s="6">
        <v>52067.73</v>
      </c>
      <c r="T2420" s="6">
        <v>11997.07</v>
      </c>
      <c r="U2420" s="6">
        <v>23941.42</v>
      </c>
      <c r="V2420" s="6">
        <v>2063</v>
      </c>
      <c r="W2420" s="6">
        <v>3806.61</v>
      </c>
      <c r="X2420" s="6">
        <v>10259.629999999999</v>
      </c>
      <c r="Y2420" s="5">
        <v>0.19704392720788899</v>
      </c>
      <c r="Z2420" t="s">
        <v>81</v>
      </c>
      <c r="AA2420" t="s">
        <v>82</v>
      </c>
      <c r="AB2420" t="s">
        <v>42</v>
      </c>
      <c r="AC2420" t="s">
        <v>66</v>
      </c>
      <c r="AD2420" t="s">
        <v>123</v>
      </c>
      <c r="AE2420" t="s">
        <v>58</v>
      </c>
      <c r="AF2420" t="str">
        <f>TEXT(Agricultural_Export_Analysis_Cleaned_Dataset[[#This Row],[Order_Date]],"mmm")</f>
        <v>May</v>
      </c>
      <c r="AG2420" t="str">
        <f>TEXT(Agricultural_Export_Analysis_Cleaned_Dataset[[#This Row],[Order_Date]],"yyyy")</f>
        <v>2024</v>
      </c>
      <c r="AH2420" t="str">
        <f>TEXT(Agricultural_Export_Analysis_Cleaned_Dataset[[#This Row],[Order_Date]],"ddd")</f>
        <v>Sun</v>
      </c>
      <c r="AI2420" t="str">
        <f>TEXT(Agricultural_Export_Analysis_Cleaned_Dataset[[#This Row],[Ship_Date]],"yyyy")</f>
        <v>2024</v>
      </c>
      <c r="AJ2420" t="str">
        <f>TEXT(Agricultural_Export_Analysis_Cleaned_Dataset[[#This Row],[Ship_Date]],"mmm")</f>
        <v>Jun</v>
      </c>
      <c r="AK2420" t="str">
        <f>TEXT(Agricultural_Export_Analysis_Cleaned_Dataset[[#This Row],[Ship_Date]],"ddd")</f>
        <v>Sat</v>
      </c>
      <c r="AL2420" t="str">
        <f>TEXT(Agricultural_Export_Analysis_Cleaned_Dataset[[#This Row],[Delivery_Date]],"yyyy")</f>
        <v>2024</v>
      </c>
      <c r="AM2420" t="str">
        <f>TEXT(Agricultural_Export_Analysis_Cleaned_Dataset[[#This Row],[Delivery_Date]],"mmm")</f>
        <v>Jun</v>
      </c>
      <c r="AN2420" t="str">
        <f>TEXT(Agricultural_Export_Analysis_Cleaned_Dataset[[#This Row],[Delivery_Date]],"ddd")</f>
        <v>Fri</v>
      </c>
      <c r="AO2420">
        <f>Agricultural_Export_Analysis_Cleaned_Dataset[[#This Row],[Delivery_Date]]-Agricultural_Export_Analysis_Cleaned_Dataset[[#This Row],[Ship_Date]]</f>
        <v>27</v>
      </c>
      <c r="AP2420">
        <f>Agricultural_Export_Analysis_Cleaned_Dataset[[#This Row],[Ship_Date]]-Agricultural_Export_Analysis_Cleaned_Dataset[[#This Row],[Order_Date]]</f>
        <v>6</v>
      </c>
      <c r="AQ2420" s="4" t="str">
        <f>TEXT(Agricultural_Export_Analysis_Cleaned_Dataset[[#This Row],[Order_Date]],"mmm yyyy")</f>
        <v>May 2024</v>
      </c>
    </row>
    <row r="2421" spans="1:43" x14ac:dyDescent="0.3">
      <c r="A2421" t="s">
        <v>4655</v>
      </c>
      <c r="B2421" t="s">
        <v>4656</v>
      </c>
      <c r="C2421" s="2">
        <v>45872</v>
      </c>
      <c r="D2421" s="2">
        <v>45877</v>
      </c>
      <c r="E2421" s="2">
        <v>45895</v>
      </c>
      <c r="F2421" t="s">
        <v>35</v>
      </c>
      <c r="G2421" t="s">
        <v>73</v>
      </c>
      <c r="H2421" t="s">
        <v>74</v>
      </c>
      <c r="I2421" t="s">
        <v>118</v>
      </c>
      <c r="J2421" t="s">
        <v>39</v>
      </c>
      <c r="K2421" s="7">
        <v>7</v>
      </c>
      <c r="L2421" t="s">
        <v>70</v>
      </c>
      <c r="M2421" t="s">
        <v>61</v>
      </c>
      <c r="N2421" t="s">
        <v>62</v>
      </c>
      <c r="O2421">
        <v>1015</v>
      </c>
      <c r="P2421" s="6">
        <v>118.95</v>
      </c>
      <c r="Q2421" s="6">
        <v>120734.25</v>
      </c>
      <c r="R2421" s="5">
        <v>0</v>
      </c>
      <c r="S2421" s="6">
        <v>120734.25</v>
      </c>
      <c r="T2421" s="6">
        <v>5839.22</v>
      </c>
      <c r="U2421" s="6">
        <v>59886.76</v>
      </c>
      <c r="V2421" s="6">
        <v>1700.15</v>
      </c>
      <c r="W2421" s="6">
        <v>9115.0499999999993</v>
      </c>
      <c r="X2421" s="6">
        <v>44193.07</v>
      </c>
      <c r="Y2421" s="5">
        <v>0.36603590116309198</v>
      </c>
      <c r="Z2421" t="s">
        <v>103</v>
      </c>
      <c r="AA2421" t="s">
        <v>177</v>
      </c>
      <c r="AB2421" t="s">
        <v>42</v>
      </c>
      <c r="AC2421" t="s">
        <v>66</v>
      </c>
      <c r="AD2421" t="s">
        <v>123</v>
      </c>
      <c r="AE2421" t="s">
        <v>45</v>
      </c>
      <c r="AF2421" t="str">
        <f>TEXT(Agricultural_Export_Analysis_Cleaned_Dataset[[#This Row],[Order_Date]],"mmm")</f>
        <v>Aug</v>
      </c>
      <c r="AG2421" t="str">
        <f>TEXT(Agricultural_Export_Analysis_Cleaned_Dataset[[#This Row],[Order_Date]],"yyyy")</f>
        <v>2025</v>
      </c>
      <c r="AH2421" t="str">
        <f>TEXT(Agricultural_Export_Analysis_Cleaned_Dataset[[#This Row],[Order_Date]],"ddd")</f>
        <v>Sun</v>
      </c>
      <c r="AI2421" t="str">
        <f>TEXT(Agricultural_Export_Analysis_Cleaned_Dataset[[#This Row],[Ship_Date]],"yyyy")</f>
        <v>2025</v>
      </c>
      <c r="AJ2421" t="str">
        <f>TEXT(Agricultural_Export_Analysis_Cleaned_Dataset[[#This Row],[Ship_Date]],"mmm")</f>
        <v>Aug</v>
      </c>
      <c r="AK2421" t="str">
        <f>TEXT(Agricultural_Export_Analysis_Cleaned_Dataset[[#This Row],[Ship_Date]],"ddd")</f>
        <v>Fri</v>
      </c>
      <c r="AL2421" t="str">
        <f>TEXT(Agricultural_Export_Analysis_Cleaned_Dataset[[#This Row],[Delivery_Date]],"yyyy")</f>
        <v>2025</v>
      </c>
      <c r="AM2421" t="str">
        <f>TEXT(Agricultural_Export_Analysis_Cleaned_Dataset[[#This Row],[Delivery_Date]],"mmm")</f>
        <v>Aug</v>
      </c>
      <c r="AN2421" t="str">
        <f>TEXT(Agricultural_Export_Analysis_Cleaned_Dataset[[#This Row],[Delivery_Date]],"ddd")</f>
        <v>Tue</v>
      </c>
      <c r="AO2421">
        <f>Agricultural_Export_Analysis_Cleaned_Dataset[[#This Row],[Delivery_Date]]-Agricultural_Export_Analysis_Cleaned_Dataset[[#This Row],[Ship_Date]]</f>
        <v>18</v>
      </c>
      <c r="AP2421">
        <f>Agricultural_Export_Analysis_Cleaned_Dataset[[#This Row],[Ship_Date]]-Agricultural_Export_Analysis_Cleaned_Dataset[[#This Row],[Order_Date]]</f>
        <v>5</v>
      </c>
      <c r="AQ2421" s="4" t="str">
        <f>TEXT(Agricultural_Export_Analysis_Cleaned_Dataset[[#This Row],[Order_Date]],"mmm yyyy")</f>
        <v>Aug 2025</v>
      </c>
    </row>
    <row r="2422" spans="1:43" x14ac:dyDescent="0.3">
      <c r="A2422" t="s">
        <v>4657</v>
      </c>
      <c r="B2422" t="s">
        <v>4121</v>
      </c>
      <c r="C2422" s="2">
        <v>45395</v>
      </c>
      <c r="D2422" s="2">
        <v>45399</v>
      </c>
      <c r="E2422" s="2">
        <v>45416</v>
      </c>
      <c r="F2422" t="s">
        <v>35</v>
      </c>
      <c r="G2422" t="s">
        <v>8934</v>
      </c>
      <c r="H2422" t="s">
        <v>37</v>
      </c>
      <c r="I2422" t="s">
        <v>91</v>
      </c>
      <c r="J2422" t="s">
        <v>53</v>
      </c>
      <c r="K2422" s="7">
        <v>10</v>
      </c>
      <c r="L2422" t="s">
        <v>32</v>
      </c>
      <c r="M2422" t="s">
        <v>140</v>
      </c>
      <c r="N2422" t="s">
        <v>49</v>
      </c>
      <c r="O2422">
        <v>764</v>
      </c>
      <c r="P2422" s="6">
        <v>351.85</v>
      </c>
      <c r="Q2422" s="6">
        <v>268813.40000000002</v>
      </c>
      <c r="R2422" s="5">
        <v>0</v>
      </c>
      <c r="S2422" s="6">
        <v>268813.40000000002</v>
      </c>
      <c r="T2422" s="6">
        <v>706.74</v>
      </c>
      <c r="U2422" s="6">
        <v>195497.27</v>
      </c>
      <c r="V2422" s="6">
        <v>266.14999999999998</v>
      </c>
      <c r="W2422" s="6">
        <v>7308.95</v>
      </c>
      <c r="X2422" s="6">
        <v>65034.29</v>
      </c>
      <c r="Y2422" s="5">
        <v>0.241930982607266</v>
      </c>
      <c r="Z2422" t="s">
        <v>81</v>
      </c>
      <c r="AA2422" t="s">
        <v>165</v>
      </c>
      <c r="AB2422" t="s">
        <v>56</v>
      </c>
      <c r="AC2422" t="s">
        <v>43</v>
      </c>
      <c r="AD2422" t="s">
        <v>44</v>
      </c>
      <c r="AE2422" t="s">
        <v>58</v>
      </c>
      <c r="AF2422" t="str">
        <f>TEXT(Agricultural_Export_Analysis_Cleaned_Dataset[[#This Row],[Order_Date]],"mmm")</f>
        <v>Apr</v>
      </c>
      <c r="AG2422" t="str">
        <f>TEXT(Agricultural_Export_Analysis_Cleaned_Dataset[[#This Row],[Order_Date]],"yyyy")</f>
        <v>2024</v>
      </c>
      <c r="AH2422" t="str">
        <f>TEXT(Agricultural_Export_Analysis_Cleaned_Dataset[[#This Row],[Order_Date]],"ddd")</f>
        <v>Sat</v>
      </c>
      <c r="AI2422" t="str">
        <f>TEXT(Agricultural_Export_Analysis_Cleaned_Dataset[[#This Row],[Ship_Date]],"yyyy")</f>
        <v>2024</v>
      </c>
      <c r="AJ2422" t="str">
        <f>TEXT(Agricultural_Export_Analysis_Cleaned_Dataset[[#This Row],[Ship_Date]],"mmm")</f>
        <v>Apr</v>
      </c>
      <c r="AK2422" t="str">
        <f>TEXT(Agricultural_Export_Analysis_Cleaned_Dataset[[#This Row],[Ship_Date]],"ddd")</f>
        <v>Wed</v>
      </c>
      <c r="AL2422" t="str">
        <f>TEXT(Agricultural_Export_Analysis_Cleaned_Dataset[[#This Row],[Delivery_Date]],"yyyy")</f>
        <v>2024</v>
      </c>
      <c r="AM2422" t="str">
        <f>TEXT(Agricultural_Export_Analysis_Cleaned_Dataset[[#This Row],[Delivery_Date]],"mmm")</f>
        <v>May</v>
      </c>
      <c r="AN2422" t="str">
        <f>TEXT(Agricultural_Export_Analysis_Cleaned_Dataset[[#This Row],[Delivery_Date]],"ddd")</f>
        <v>Sat</v>
      </c>
      <c r="AO2422">
        <f>Agricultural_Export_Analysis_Cleaned_Dataset[[#This Row],[Delivery_Date]]-Agricultural_Export_Analysis_Cleaned_Dataset[[#This Row],[Ship_Date]]</f>
        <v>17</v>
      </c>
      <c r="AP2422">
        <f>Agricultural_Export_Analysis_Cleaned_Dataset[[#This Row],[Ship_Date]]-Agricultural_Export_Analysis_Cleaned_Dataset[[#This Row],[Order_Date]]</f>
        <v>4</v>
      </c>
      <c r="AQ2422" s="4" t="str">
        <f>TEXT(Agricultural_Export_Analysis_Cleaned_Dataset[[#This Row],[Order_Date]],"mmm yyyy")</f>
        <v>Apr 2024</v>
      </c>
    </row>
    <row r="2423" spans="1:43" x14ac:dyDescent="0.3">
      <c r="A2423" t="s">
        <v>4658</v>
      </c>
      <c r="B2423" t="s">
        <v>4659</v>
      </c>
      <c r="C2423" s="2">
        <v>45986</v>
      </c>
      <c r="D2423" s="2">
        <v>45992</v>
      </c>
      <c r="E2423" s="2">
        <v>46007</v>
      </c>
      <c r="F2423" t="s">
        <v>35</v>
      </c>
      <c r="G2423" t="s">
        <v>96</v>
      </c>
      <c r="H2423" t="s">
        <v>51</v>
      </c>
      <c r="I2423" t="s">
        <v>97</v>
      </c>
      <c r="J2423" t="s">
        <v>53</v>
      </c>
      <c r="K2423" s="7">
        <v>0</v>
      </c>
      <c r="L2423" t="s">
        <v>80</v>
      </c>
      <c r="M2423" t="s">
        <v>107</v>
      </c>
      <c r="N2423" t="s">
        <v>108</v>
      </c>
      <c r="O2423">
        <v>1446</v>
      </c>
      <c r="P2423" s="6">
        <v>112.31</v>
      </c>
      <c r="Q2423" s="6">
        <v>162400.26</v>
      </c>
      <c r="R2423" s="5">
        <v>0.1</v>
      </c>
      <c r="S2423" s="6">
        <v>146160.234</v>
      </c>
      <c r="T2423" s="6">
        <v>2001.2</v>
      </c>
      <c r="U2423" s="6">
        <v>87973.98</v>
      </c>
      <c r="V2423" s="6">
        <v>2636.59</v>
      </c>
      <c r="W2423" s="6">
        <v>11439.45</v>
      </c>
      <c r="X2423" s="6">
        <v>42109.014000000003</v>
      </c>
      <c r="Y2423" s="5">
        <v>0.28810171445127802</v>
      </c>
      <c r="Z2423" t="s">
        <v>54</v>
      </c>
      <c r="AA2423" t="s">
        <v>92</v>
      </c>
      <c r="AB2423" t="s">
        <v>56</v>
      </c>
      <c r="AC2423" t="s">
        <v>66</v>
      </c>
      <c r="AD2423" t="s">
        <v>123</v>
      </c>
      <c r="AE2423" t="s">
        <v>67</v>
      </c>
      <c r="AF2423" t="str">
        <f>TEXT(Agricultural_Export_Analysis_Cleaned_Dataset[[#This Row],[Order_Date]],"mmm")</f>
        <v>Nov</v>
      </c>
      <c r="AG2423" t="str">
        <f>TEXT(Agricultural_Export_Analysis_Cleaned_Dataset[[#This Row],[Order_Date]],"yyyy")</f>
        <v>2025</v>
      </c>
      <c r="AH2423" t="str">
        <f>TEXT(Agricultural_Export_Analysis_Cleaned_Dataset[[#This Row],[Order_Date]],"ddd")</f>
        <v>Tue</v>
      </c>
      <c r="AI2423" t="str">
        <f>TEXT(Agricultural_Export_Analysis_Cleaned_Dataset[[#This Row],[Ship_Date]],"yyyy")</f>
        <v>2025</v>
      </c>
      <c r="AJ2423" t="str">
        <f>TEXT(Agricultural_Export_Analysis_Cleaned_Dataset[[#This Row],[Ship_Date]],"mmm")</f>
        <v>Dec</v>
      </c>
      <c r="AK2423" t="str">
        <f>TEXT(Agricultural_Export_Analysis_Cleaned_Dataset[[#This Row],[Ship_Date]],"ddd")</f>
        <v>Mon</v>
      </c>
      <c r="AL2423" t="str">
        <f>TEXT(Agricultural_Export_Analysis_Cleaned_Dataset[[#This Row],[Delivery_Date]],"yyyy")</f>
        <v>2025</v>
      </c>
      <c r="AM2423" t="str">
        <f>TEXT(Agricultural_Export_Analysis_Cleaned_Dataset[[#This Row],[Delivery_Date]],"mmm")</f>
        <v>Dec</v>
      </c>
      <c r="AN2423" t="str">
        <f>TEXT(Agricultural_Export_Analysis_Cleaned_Dataset[[#This Row],[Delivery_Date]],"ddd")</f>
        <v>Tue</v>
      </c>
      <c r="AO2423">
        <f>Agricultural_Export_Analysis_Cleaned_Dataset[[#This Row],[Delivery_Date]]-Agricultural_Export_Analysis_Cleaned_Dataset[[#This Row],[Ship_Date]]</f>
        <v>15</v>
      </c>
      <c r="AP2423">
        <f>Agricultural_Export_Analysis_Cleaned_Dataset[[#This Row],[Ship_Date]]-Agricultural_Export_Analysis_Cleaned_Dataset[[#This Row],[Order_Date]]</f>
        <v>6</v>
      </c>
      <c r="AQ2423" s="4" t="str">
        <f>TEXT(Agricultural_Export_Analysis_Cleaned_Dataset[[#This Row],[Order_Date]],"mmm yyyy")</f>
        <v>Nov 2025</v>
      </c>
    </row>
    <row r="2424" spans="1:43" x14ac:dyDescent="0.3">
      <c r="A2424" t="s">
        <v>4660</v>
      </c>
      <c r="B2424" t="s">
        <v>1531</v>
      </c>
      <c r="C2424" s="2">
        <v>45424</v>
      </c>
      <c r="D2424" s="2">
        <v>45426</v>
      </c>
      <c r="E2424" s="2">
        <v>45442</v>
      </c>
      <c r="F2424" t="s">
        <v>35</v>
      </c>
      <c r="G2424" t="s">
        <v>8932</v>
      </c>
      <c r="H2424" t="s">
        <v>51</v>
      </c>
      <c r="I2424" t="s">
        <v>52</v>
      </c>
      <c r="J2424" t="s">
        <v>39</v>
      </c>
      <c r="K2424" s="7">
        <v>7</v>
      </c>
      <c r="L2424" t="s">
        <v>32</v>
      </c>
      <c r="M2424" t="s">
        <v>130</v>
      </c>
      <c r="N2424" t="s">
        <v>131</v>
      </c>
      <c r="O2424">
        <v>257</v>
      </c>
      <c r="P2424" s="6">
        <v>469.65</v>
      </c>
      <c r="Q2424" s="6">
        <v>120700.05</v>
      </c>
      <c r="R2424" s="5">
        <v>0.15</v>
      </c>
      <c r="S2424" s="6">
        <v>102595.0425</v>
      </c>
      <c r="T2424" s="6">
        <v>13715.53</v>
      </c>
      <c r="U2424" s="6">
        <v>48052.82</v>
      </c>
      <c r="V2424" s="6">
        <v>269.81</v>
      </c>
      <c r="W2424" s="6">
        <v>4008.96</v>
      </c>
      <c r="X2424" s="6">
        <v>36547.922500000001</v>
      </c>
      <c r="Y2424" s="5">
        <v>0.35623478103242701</v>
      </c>
      <c r="Z2424" t="s">
        <v>81</v>
      </c>
      <c r="AA2424" t="s">
        <v>82</v>
      </c>
      <c r="AB2424" t="s">
        <v>65</v>
      </c>
      <c r="AC2424" t="s">
        <v>66</v>
      </c>
      <c r="AD2424" t="s">
        <v>93</v>
      </c>
      <c r="AE2424" t="s">
        <v>58</v>
      </c>
      <c r="AF2424" t="str">
        <f>TEXT(Agricultural_Export_Analysis_Cleaned_Dataset[[#This Row],[Order_Date]],"mmm")</f>
        <v>May</v>
      </c>
      <c r="AG2424" t="str">
        <f>TEXT(Agricultural_Export_Analysis_Cleaned_Dataset[[#This Row],[Order_Date]],"yyyy")</f>
        <v>2024</v>
      </c>
      <c r="AH2424" t="str">
        <f>TEXT(Agricultural_Export_Analysis_Cleaned_Dataset[[#This Row],[Order_Date]],"ddd")</f>
        <v>Sun</v>
      </c>
      <c r="AI2424" t="str">
        <f>TEXT(Agricultural_Export_Analysis_Cleaned_Dataset[[#This Row],[Ship_Date]],"yyyy")</f>
        <v>2024</v>
      </c>
      <c r="AJ2424" t="str">
        <f>TEXT(Agricultural_Export_Analysis_Cleaned_Dataset[[#This Row],[Ship_Date]],"mmm")</f>
        <v>May</v>
      </c>
      <c r="AK2424" t="str">
        <f>TEXT(Agricultural_Export_Analysis_Cleaned_Dataset[[#This Row],[Ship_Date]],"ddd")</f>
        <v>Tue</v>
      </c>
      <c r="AL2424" t="str">
        <f>TEXT(Agricultural_Export_Analysis_Cleaned_Dataset[[#This Row],[Delivery_Date]],"yyyy")</f>
        <v>2024</v>
      </c>
      <c r="AM2424" t="str">
        <f>TEXT(Agricultural_Export_Analysis_Cleaned_Dataset[[#This Row],[Delivery_Date]],"mmm")</f>
        <v>May</v>
      </c>
      <c r="AN2424" t="str">
        <f>TEXT(Agricultural_Export_Analysis_Cleaned_Dataset[[#This Row],[Delivery_Date]],"ddd")</f>
        <v>Thu</v>
      </c>
      <c r="AO2424">
        <f>Agricultural_Export_Analysis_Cleaned_Dataset[[#This Row],[Delivery_Date]]-Agricultural_Export_Analysis_Cleaned_Dataset[[#This Row],[Ship_Date]]</f>
        <v>16</v>
      </c>
      <c r="AP2424">
        <f>Agricultural_Export_Analysis_Cleaned_Dataset[[#This Row],[Ship_Date]]-Agricultural_Export_Analysis_Cleaned_Dataset[[#This Row],[Order_Date]]</f>
        <v>2</v>
      </c>
      <c r="AQ2424" s="4" t="str">
        <f>TEXT(Agricultural_Export_Analysis_Cleaned_Dataset[[#This Row],[Order_Date]],"mmm yyyy")</f>
        <v>May 2024</v>
      </c>
    </row>
    <row r="2425" spans="1:43" x14ac:dyDescent="0.3">
      <c r="A2425" t="s">
        <v>4661</v>
      </c>
      <c r="B2425" t="s">
        <v>1983</v>
      </c>
      <c r="C2425" s="2">
        <v>45985</v>
      </c>
      <c r="D2425" s="2">
        <v>45992</v>
      </c>
      <c r="E2425" s="2">
        <v>46001</v>
      </c>
      <c r="F2425" t="s">
        <v>35</v>
      </c>
      <c r="G2425" t="s">
        <v>117</v>
      </c>
      <c r="H2425" t="s">
        <v>74</v>
      </c>
      <c r="I2425" t="s">
        <v>38</v>
      </c>
      <c r="J2425" t="s">
        <v>53</v>
      </c>
      <c r="K2425" s="7">
        <v>0</v>
      </c>
      <c r="L2425" t="s">
        <v>70</v>
      </c>
      <c r="M2425" t="s">
        <v>107</v>
      </c>
      <c r="N2425" t="s">
        <v>108</v>
      </c>
      <c r="O2425">
        <v>563</v>
      </c>
      <c r="P2425" s="6">
        <v>380.06</v>
      </c>
      <c r="Q2425" s="6">
        <v>213973.78</v>
      </c>
      <c r="R2425" s="5">
        <v>0</v>
      </c>
      <c r="S2425" s="6">
        <v>213973.78</v>
      </c>
      <c r="T2425" s="6">
        <v>11367.13</v>
      </c>
      <c r="U2425" s="6">
        <v>134733.62</v>
      </c>
      <c r="V2425" s="6">
        <v>2791.43</v>
      </c>
      <c r="W2425" s="6">
        <v>7179.34</v>
      </c>
      <c r="X2425" s="6">
        <v>57902.26</v>
      </c>
      <c r="Y2425" s="5">
        <v>0.27060446378056202</v>
      </c>
      <c r="Z2425" t="s">
        <v>54</v>
      </c>
      <c r="AA2425" t="s">
        <v>92</v>
      </c>
      <c r="AB2425" t="s">
        <v>65</v>
      </c>
      <c r="AC2425" t="s">
        <v>43</v>
      </c>
      <c r="AD2425" t="s">
        <v>98</v>
      </c>
      <c r="AE2425" t="s">
        <v>45</v>
      </c>
      <c r="AF2425" t="str">
        <f>TEXT(Agricultural_Export_Analysis_Cleaned_Dataset[[#This Row],[Order_Date]],"mmm")</f>
        <v>Nov</v>
      </c>
      <c r="AG2425" t="str">
        <f>TEXT(Agricultural_Export_Analysis_Cleaned_Dataset[[#This Row],[Order_Date]],"yyyy")</f>
        <v>2025</v>
      </c>
      <c r="AH2425" t="str">
        <f>TEXT(Agricultural_Export_Analysis_Cleaned_Dataset[[#This Row],[Order_Date]],"ddd")</f>
        <v>Mon</v>
      </c>
      <c r="AI2425" t="str">
        <f>TEXT(Agricultural_Export_Analysis_Cleaned_Dataset[[#This Row],[Ship_Date]],"yyyy")</f>
        <v>2025</v>
      </c>
      <c r="AJ2425" t="str">
        <f>TEXT(Agricultural_Export_Analysis_Cleaned_Dataset[[#This Row],[Ship_Date]],"mmm")</f>
        <v>Dec</v>
      </c>
      <c r="AK2425" t="str">
        <f>TEXT(Agricultural_Export_Analysis_Cleaned_Dataset[[#This Row],[Ship_Date]],"ddd")</f>
        <v>Mon</v>
      </c>
      <c r="AL2425" t="str">
        <f>TEXT(Agricultural_Export_Analysis_Cleaned_Dataset[[#This Row],[Delivery_Date]],"yyyy")</f>
        <v>2025</v>
      </c>
      <c r="AM2425" t="str">
        <f>TEXT(Agricultural_Export_Analysis_Cleaned_Dataset[[#This Row],[Delivery_Date]],"mmm")</f>
        <v>Dec</v>
      </c>
      <c r="AN2425" t="str">
        <f>TEXT(Agricultural_Export_Analysis_Cleaned_Dataset[[#This Row],[Delivery_Date]],"ddd")</f>
        <v>Wed</v>
      </c>
      <c r="AO2425">
        <f>Agricultural_Export_Analysis_Cleaned_Dataset[[#This Row],[Delivery_Date]]-Agricultural_Export_Analysis_Cleaned_Dataset[[#This Row],[Ship_Date]]</f>
        <v>9</v>
      </c>
      <c r="AP2425">
        <f>Agricultural_Export_Analysis_Cleaned_Dataset[[#This Row],[Ship_Date]]-Agricultural_Export_Analysis_Cleaned_Dataset[[#This Row],[Order_Date]]</f>
        <v>7</v>
      </c>
      <c r="AQ2425" s="4" t="str">
        <f>TEXT(Agricultural_Export_Analysis_Cleaned_Dataset[[#This Row],[Order_Date]],"mmm yyyy")</f>
        <v>Nov 2025</v>
      </c>
    </row>
    <row r="2426" spans="1:43" x14ac:dyDescent="0.3">
      <c r="A2426" t="s">
        <v>4662</v>
      </c>
      <c r="B2426" t="s">
        <v>4663</v>
      </c>
      <c r="C2426" s="2">
        <v>45757</v>
      </c>
      <c r="D2426" s="2">
        <v>45767</v>
      </c>
      <c r="E2426" s="2">
        <v>45792</v>
      </c>
      <c r="F2426" t="s">
        <v>35</v>
      </c>
      <c r="G2426" t="s">
        <v>8932</v>
      </c>
      <c r="H2426" t="s">
        <v>37</v>
      </c>
      <c r="I2426" t="s">
        <v>97</v>
      </c>
      <c r="J2426" t="s">
        <v>63</v>
      </c>
      <c r="K2426" s="7">
        <v>10</v>
      </c>
      <c r="L2426" t="s">
        <v>70</v>
      </c>
      <c r="M2426" t="s">
        <v>101</v>
      </c>
      <c r="N2426" t="s">
        <v>102</v>
      </c>
      <c r="O2426">
        <v>53</v>
      </c>
      <c r="P2426" s="6">
        <v>56.97</v>
      </c>
      <c r="Q2426" s="6">
        <v>3019.41</v>
      </c>
      <c r="R2426" s="5">
        <v>0.05</v>
      </c>
      <c r="S2426" s="6">
        <v>2868.4395</v>
      </c>
      <c r="T2426" s="6">
        <v>3679.14</v>
      </c>
      <c r="U2426" s="6">
        <v>1901.44</v>
      </c>
      <c r="V2426" s="6">
        <v>2118.39</v>
      </c>
      <c r="W2426" s="6">
        <v>92.53</v>
      </c>
      <c r="X2426" s="6">
        <v>-4923.0604999999996</v>
      </c>
      <c r="Y2426" s="5">
        <v>-1.7162852833396001</v>
      </c>
      <c r="Z2426" t="s">
        <v>81</v>
      </c>
      <c r="AA2426" t="s">
        <v>165</v>
      </c>
      <c r="AB2426" t="s">
        <v>42</v>
      </c>
      <c r="AC2426" t="s">
        <v>66</v>
      </c>
      <c r="AD2426" t="s">
        <v>93</v>
      </c>
      <c r="AE2426" t="s">
        <v>67</v>
      </c>
      <c r="AF2426" t="str">
        <f>TEXT(Agricultural_Export_Analysis_Cleaned_Dataset[[#This Row],[Order_Date]],"mmm")</f>
        <v>Apr</v>
      </c>
      <c r="AG2426" t="str">
        <f>TEXT(Agricultural_Export_Analysis_Cleaned_Dataset[[#This Row],[Order_Date]],"yyyy")</f>
        <v>2025</v>
      </c>
      <c r="AH2426" t="str">
        <f>TEXT(Agricultural_Export_Analysis_Cleaned_Dataset[[#This Row],[Order_Date]],"ddd")</f>
        <v>Thu</v>
      </c>
      <c r="AI2426" t="str">
        <f>TEXT(Agricultural_Export_Analysis_Cleaned_Dataset[[#This Row],[Ship_Date]],"yyyy")</f>
        <v>2025</v>
      </c>
      <c r="AJ2426" t="str">
        <f>TEXT(Agricultural_Export_Analysis_Cleaned_Dataset[[#This Row],[Ship_Date]],"mmm")</f>
        <v>Apr</v>
      </c>
      <c r="AK2426" t="str">
        <f>TEXT(Agricultural_Export_Analysis_Cleaned_Dataset[[#This Row],[Ship_Date]],"ddd")</f>
        <v>Sun</v>
      </c>
      <c r="AL2426" t="str">
        <f>TEXT(Agricultural_Export_Analysis_Cleaned_Dataset[[#This Row],[Delivery_Date]],"yyyy")</f>
        <v>2025</v>
      </c>
      <c r="AM2426" t="str">
        <f>TEXT(Agricultural_Export_Analysis_Cleaned_Dataset[[#This Row],[Delivery_Date]],"mmm")</f>
        <v>May</v>
      </c>
      <c r="AN2426" t="str">
        <f>TEXT(Agricultural_Export_Analysis_Cleaned_Dataset[[#This Row],[Delivery_Date]],"ddd")</f>
        <v>Thu</v>
      </c>
      <c r="AO2426">
        <f>Agricultural_Export_Analysis_Cleaned_Dataset[[#This Row],[Delivery_Date]]-Agricultural_Export_Analysis_Cleaned_Dataset[[#This Row],[Ship_Date]]</f>
        <v>25</v>
      </c>
      <c r="AP2426">
        <f>Agricultural_Export_Analysis_Cleaned_Dataset[[#This Row],[Ship_Date]]-Agricultural_Export_Analysis_Cleaned_Dataset[[#This Row],[Order_Date]]</f>
        <v>10</v>
      </c>
      <c r="AQ2426" s="4" t="str">
        <f>TEXT(Agricultural_Export_Analysis_Cleaned_Dataset[[#This Row],[Order_Date]],"mmm yyyy")</f>
        <v>Apr 2025</v>
      </c>
    </row>
    <row r="2427" spans="1:43" x14ac:dyDescent="0.3">
      <c r="A2427" t="s">
        <v>4664</v>
      </c>
      <c r="B2427" t="s">
        <v>4665</v>
      </c>
      <c r="C2427" s="2">
        <v>45790</v>
      </c>
      <c r="D2427" s="2">
        <v>45795</v>
      </c>
      <c r="E2427" s="2">
        <v>45810</v>
      </c>
      <c r="F2427" t="s">
        <v>35</v>
      </c>
      <c r="G2427" t="s">
        <v>8934</v>
      </c>
      <c r="H2427" t="s">
        <v>74</v>
      </c>
      <c r="I2427" t="s">
        <v>52</v>
      </c>
      <c r="J2427" t="s">
        <v>53</v>
      </c>
      <c r="K2427" s="7">
        <v>0</v>
      </c>
      <c r="L2427" t="s">
        <v>87</v>
      </c>
      <c r="M2427" t="s">
        <v>33</v>
      </c>
      <c r="N2427" t="s">
        <v>34</v>
      </c>
      <c r="O2427">
        <v>650</v>
      </c>
      <c r="P2427" s="6">
        <v>135.61000000000001</v>
      </c>
      <c r="Q2427" s="6">
        <v>88146.5</v>
      </c>
      <c r="R2427" s="5">
        <v>0.1</v>
      </c>
      <c r="S2427" s="6">
        <v>79331.850000000006</v>
      </c>
      <c r="T2427" s="6">
        <v>2963.06</v>
      </c>
      <c r="U2427" s="6">
        <v>45054.5</v>
      </c>
      <c r="V2427" s="6">
        <v>2425.67</v>
      </c>
      <c r="W2427" s="6">
        <v>1766.13</v>
      </c>
      <c r="X2427" s="6">
        <v>27122.49</v>
      </c>
      <c r="Y2427" s="5">
        <v>0.34188651846641699</v>
      </c>
      <c r="Z2427" t="s">
        <v>81</v>
      </c>
      <c r="AA2427" t="s">
        <v>82</v>
      </c>
      <c r="AB2427" t="s">
        <v>56</v>
      </c>
      <c r="AC2427" t="s">
        <v>76</v>
      </c>
      <c r="AD2427" t="s">
        <v>93</v>
      </c>
      <c r="AE2427" t="s">
        <v>45</v>
      </c>
      <c r="AF2427" t="str">
        <f>TEXT(Agricultural_Export_Analysis_Cleaned_Dataset[[#This Row],[Order_Date]],"mmm")</f>
        <v>May</v>
      </c>
      <c r="AG2427" t="str">
        <f>TEXT(Agricultural_Export_Analysis_Cleaned_Dataset[[#This Row],[Order_Date]],"yyyy")</f>
        <v>2025</v>
      </c>
      <c r="AH2427" t="str">
        <f>TEXT(Agricultural_Export_Analysis_Cleaned_Dataset[[#This Row],[Order_Date]],"ddd")</f>
        <v>Tue</v>
      </c>
      <c r="AI2427" t="str">
        <f>TEXT(Agricultural_Export_Analysis_Cleaned_Dataset[[#This Row],[Ship_Date]],"yyyy")</f>
        <v>2025</v>
      </c>
      <c r="AJ2427" t="str">
        <f>TEXT(Agricultural_Export_Analysis_Cleaned_Dataset[[#This Row],[Ship_Date]],"mmm")</f>
        <v>May</v>
      </c>
      <c r="AK2427" t="str">
        <f>TEXT(Agricultural_Export_Analysis_Cleaned_Dataset[[#This Row],[Ship_Date]],"ddd")</f>
        <v>Sun</v>
      </c>
      <c r="AL2427" t="str">
        <f>TEXT(Agricultural_Export_Analysis_Cleaned_Dataset[[#This Row],[Delivery_Date]],"yyyy")</f>
        <v>2025</v>
      </c>
      <c r="AM2427" t="str">
        <f>TEXT(Agricultural_Export_Analysis_Cleaned_Dataset[[#This Row],[Delivery_Date]],"mmm")</f>
        <v>Jun</v>
      </c>
      <c r="AN2427" t="str">
        <f>TEXT(Agricultural_Export_Analysis_Cleaned_Dataset[[#This Row],[Delivery_Date]],"ddd")</f>
        <v>Mon</v>
      </c>
      <c r="AO2427">
        <f>Agricultural_Export_Analysis_Cleaned_Dataset[[#This Row],[Delivery_Date]]-Agricultural_Export_Analysis_Cleaned_Dataset[[#This Row],[Ship_Date]]</f>
        <v>15</v>
      </c>
      <c r="AP2427">
        <f>Agricultural_Export_Analysis_Cleaned_Dataset[[#This Row],[Ship_Date]]-Agricultural_Export_Analysis_Cleaned_Dataset[[#This Row],[Order_Date]]</f>
        <v>5</v>
      </c>
      <c r="AQ2427" s="4" t="str">
        <f>TEXT(Agricultural_Export_Analysis_Cleaned_Dataset[[#This Row],[Order_Date]],"mmm yyyy")</f>
        <v>May 2025</v>
      </c>
    </row>
    <row r="2428" spans="1:43" x14ac:dyDescent="0.3">
      <c r="A2428" t="s">
        <v>4666</v>
      </c>
      <c r="B2428" t="s">
        <v>4667</v>
      </c>
      <c r="C2428" s="2">
        <v>45795</v>
      </c>
      <c r="D2428" s="2">
        <v>45798</v>
      </c>
      <c r="E2428" s="2">
        <v>45803</v>
      </c>
      <c r="F2428" t="s">
        <v>35</v>
      </c>
      <c r="G2428" t="s">
        <v>132</v>
      </c>
      <c r="H2428" t="s">
        <v>51</v>
      </c>
      <c r="I2428" t="s">
        <v>91</v>
      </c>
      <c r="J2428" t="s">
        <v>39</v>
      </c>
      <c r="K2428" s="7">
        <v>0</v>
      </c>
      <c r="L2428" t="s">
        <v>70</v>
      </c>
      <c r="M2428" t="s">
        <v>130</v>
      </c>
      <c r="N2428" t="s">
        <v>131</v>
      </c>
      <c r="O2428">
        <v>381</v>
      </c>
      <c r="P2428" s="6">
        <v>271.86</v>
      </c>
      <c r="Q2428" s="6">
        <v>103578.66</v>
      </c>
      <c r="R2428" s="5">
        <v>0</v>
      </c>
      <c r="S2428" s="6">
        <v>103578.66</v>
      </c>
      <c r="T2428" s="6">
        <v>3855.78</v>
      </c>
      <c r="U2428" s="6">
        <v>60158.27</v>
      </c>
      <c r="V2428" s="6">
        <v>541.97</v>
      </c>
      <c r="W2428" s="6">
        <v>11938.73</v>
      </c>
      <c r="X2428" s="6">
        <v>27083.91</v>
      </c>
      <c r="Y2428" s="5">
        <v>0.26148156386653398</v>
      </c>
      <c r="Z2428" t="s">
        <v>81</v>
      </c>
      <c r="AA2428" t="s">
        <v>82</v>
      </c>
      <c r="AB2428" t="s">
        <v>65</v>
      </c>
      <c r="AC2428" t="s">
        <v>66</v>
      </c>
      <c r="AD2428" t="s">
        <v>93</v>
      </c>
      <c r="AE2428" t="s">
        <v>58</v>
      </c>
      <c r="AF2428" t="str">
        <f>TEXT(Agricultural_Export_Analysis_Cleaned_Dataset[[#This Row],[Order_Date]],"mmm")</f>
        <v>May</v>
      </c>
      <c r="AG2428" t="str">
        <f>TEXT(Agricultural_Export_Analysis_Cleaned_Dataset[[#This Row],[Order_Date]],"yyyy")</f>
        <v>2025</v>
      </c>
      <c r="AH2428" t="str">
        <f>TEXT(Agricultural_Export_Analysis_Cleaned_Dataset[[#This Row],[Order_Date]],"ddd")</f>
        <v>Sun</v>
      </c>
      <c r="AI2428" t="str">
        <f>TEXT(Agricultural_Export_Analysis_Cleaned_Dataset[[#This Row],[Ship_Date]],"yyyy")</f>
        <v>2025</v>
      </c>
      <c r="AJ2428" t="str">
        <f>TEXT(Agricultural_Export_Analysis_Cleaned_Dataset[[#This Row],[Ship_Date]],"mmm")</f>
        <v>May</v>
      </c>
      <c r="AK2428" t="str">
        <f>TEXT(Agricultural_Export_Analysis_Cleaned_Dataset[[#This Row],[Ship_Date]],"ddd")</f>
        <v>Wed</v>
      </c>
      <c r="AL2428" t="str">
        <f>TEXT(Agricultural_Export_Analysis_Cleaned_Dataset[[#This Row],[Delivery_Date]],"yyyy")</f>
        <v>2025</v>
      </c>
      <c r="AM2428" t="str">
        <f>TEXT(Agricultural_Export_Analysis_Cleaned_Dataset[[#This Row],[Delivery_Date]],"mmm")</f>
        <v>May</v>
      </c>
      <c r="AN2428" t="str">
        <f>TEXT(Agricultural_Export_Analysis_Cleaned_Dataset[[#This Row],[Delivery_Date]],"ddd")</f>
        <v>Mon</v>
      </c>
      <c r="AO2428">
        <f>Agricultural_Export_Analysis_Cleaned_Dataset[[#This Row],[Delivery_Date]]-Agricultural_Export_Analysis_Cleaned_Dataset[[#This Row],[Ship_Date]]</f>
        <v>5</v>
      </c>
      <c r="AP2428">
        <f>Agricultural_Export_Analysis_Cleaned_Dataset[[#This Row],[Ship_Date]]-Agricultural_Export_Analysis_Cleaned_Dataset[[#This Row],[Order_Date]]</f>
        <v>3</v>
      </c>
      <c r="AQ2428" s="4" t="str">
        <f>TEXT(Agricultural_Export_Analysis_Cleaned_Dataset[[#This Row],[Order_Date]],"mmm yyyy")</f>
        <v>May 2025</v>
      </c>
    </row>
    <row r="2429" spans="1:43" x14ac:dyDescent="0.3">
      <c r="A2429" t="s">
        <v>4668</v>
      </c>
      <c r="B2429" t="s">
        <v>4669</v>
      </c>
      <c r="C2429" s="2">
        <v>45668</v>
      </c>
      <c r="D2429" s="2">
        <v>45671</v>
      </c>
      <c r="E2429" s="2">
        <v>45694</v>
      </c>
      <c r="F2429" t="s">
        <v>35</v>
      </c>
      <c r="G2429" t="s">
        <v>132</v>
      </c>
      <c r="H2429" t="s">
        <v>37</v>
      </c>
      <c r="I2429" t="s">
        <v>52</v>
      </c>
      <c r="J2429" t="s">
        <v>112</v>
      </c>
      <c r="K2429" s="7">
        <v>10</v>
      </c>
      <c r="L2429" t="s">
        <v>135</v>
      </c>
      <c r="M2429" t="s">
        <v>71</v>
      </c>
      <c r="N2429" t="s">
        <v>72</v>
      </c>
      <c r="O2429">
        <v>1567</v>
      </c>
      <c r="P2429" s="6">
        <v>241.07</v>
      </c>
      <c r="Q2429" s="6">
        <v>377756.69</v>
      </c>
      <c r="R2429" s="5">
        <v>0</v>
      </c>
      <c r="S2429" s="6">
        <v>377756.69</v>
      </c>
      <c r="T2429" s="6">
        <v>5374.2</v>
      </c>
      <c r="U2429" s="6">
        <v>212275.76</v>
      </c>
      <c r="V2429" s="6">
        <v>1700.25</v>
      </c>
      <c r="W2429" s="6">
        <v>29954.43</v>
      </c>
      <c r="X2429" s="6">
        <v>128452.05</v>
      </c>
      <c r="Y2429" s="5">
        <v>0.34003911353628202</v>
      </c>
      <c r="Z2429" t="s">
        <v>40</v>
      </c>
      <c r="AA2429" t="s">
        <v>64</v>
      </c>
      <c r="AB2429" t="s">
        <v>42</v>
      </c>
      <c r="AC2429" t="s">
        <v>76</v>
      </c>
      <c r="AD2429" t="s">
        <v>93</v>
      </c>
      <c r="AE2429" t="s">
        <v>67</v>
      </c>
      <c r="AF2429" t="str">
        <f>TEXT(Agricultural_Export_Analysis_Cleaned_Dataset[[#This Row],[Order_Date]],"mmm")</f>
        <v>Jan</v>
      </c>
      <c r="AG2429" t="str">
        <f>TEXT(Agricultural_Export_Analysis_Cleaned_Dataset[[#This Row],[Order_Date]],"yyyy")</f>
        <v>2025</v>
      </c>
      <c r="AH2429" t="str">
        <f>TEXT(Agricultural_Export_Analysis_Cleaned_Dataset[[#This Row],[Order_Date]],"ddd")</f>
        <v>Sat</v>
      </c>
      <c r="AI2429" t="str">
        <f>TEXT(Agricultural_Export_Analysis_Cleaned_Dataset[[#This Row],[Ship_Date]],"yyyy")</f>
        <v>2025</v>
      </c>
      <c r="AJ2429" t="str">
        <f>TEXT(Agricultural_Export_Analysis_Cleaned_Dataset[[#This Row],[Ship_Date]],"mmm")</f>
        <v>Jan</v>
      </c>
      <c r="AK2429" t="str">
        <f>TEXT(Agricultural_Export_Analysis_Cleaned_Dataset[[#This Row],[Ship_Date]],"ddd")</f>
        <v>Tue</v>
      </c>
      <c r="AL2429" t="str">
        <f>TEXT(Agricultural_Export_Analysis_Cleaned_Dataset[[#This Row],[Delivery_Date]],"yyyy")</f>
        <v>2025</v>
      </c>
      <c r="AM2429" t="str">
        <f>TEXT(Agricultural_Export_Analysis_Cleaned_Dataset[[#This Row],[Delivery_Date]],"mmm")</f>
        <v>Feb</v>
      </c>
      <c r="AN2429" t="str">
        <f>TEXT(Agricultural_Export_Analysis_Cleaned_Dataset[[#This Row],[Delivery_Date]],"ddd")</f>
        <v>Thu</v>
      </c>
      <c r="AO2429">
        <f>Agricultural_Export_Analysis_Cleaned_Dataset[[#This Row],[Delivery_Date]]-Agricultural_Export_Analysis_Cleaned_Dataset[[#This Row],[Ship_Date]]</f>
        <v>23</v>
      </c>
      <c r="AP2429">
        <f>Agricultural_Export_Analysis_Cleaned_Dataset[[#This Row],[Ship_Date]]-Agricultural_Export_Analysis_Cleaned_Dataset[[#This Row],[Order_Date]]</f>
        <v>3</v>
      </c>
      <c r="AQ2429" s="4" t="str">
        <f>TEXT(Agricultural_Export_Analysis_Cleaned_Dataset[[#This Row],[Order_Date]],"mmm yyyy")</f>
        <v>Jan 2025</v>
      </c>
    </row>
    <row r="2430" spans="1:43" x14ac:dyDescent="0.3">
      <c r="A2430" t="s">
        <v>4670</v>
      </c>
      <c r="B2430" t="s">
        <v>4671</v>
      </c>
      <c r="C2430" s="2">
        <v>45457</v>
      </c>
      <c r="D2430" s="2">
        <v>45458</v>
      </c>
      <c r="E2430" s="2">
        <v>45482</v>
      </c>
      <c r="F2430" t="s">
        <v>35</v>
      </c>
      <c r="G2430" t="s">
        <v>132</v>
      </c>
      <c r="H2430" t="s">
        <v>51</v>
      </c>
      <c r="I2430" t="s">
        <v>91</v>
      </c>
      <c r="J2430" t="s">
        <v>39</v>
      </c>
      <c r="K2430" s="7">
        <v>0</v>
      </c>
      <c r="L2430" t="s">
        <v>70</v>
      </c>
      <c r="M2430" t="s">
        <v>107</v>
      </c>
      <c r="N2430" t="s">
        <v>108</v>
      </c>
      <c r="O2430">
        <v>591</v>
      </c>
      <c r="P2430" s="6">
        <v>392.9</v>
      </c>
      <c r="Q2430" s="6">
        <v>232203.9</v>
      </c>
      <c r="R2430" s="5">
        <v>0.15</v>
      </c>
      <c r="S2430" s="6">
        <v>197373.315</v>
      </c>
      <c r="T2430" s="6">
        <v>10214.959999999999</v>
      </c>
      <c r="U2430" s="6">
        <v>143659.16</v>
      </c>
      <c r="V2430" s="6">
        <v>1742.92</v>
      </c>
      <c r="W2430" s="6">
        <v>5126.1899999999996</v>
      </c>
      <c r="X2430" s="6">
        <v>36630.084999999999</v>
      </c>
      <c r="Y2430" s="5">
        <v>0.185587828830863</v>
      </c>
      <c r="Z2430" t="s">
        <v>81</v>
      </c>
      <c r="AA2430" t="s">
        <v>150</v>
      </c>
      <c r="AB2430" t="s">
        <v>42</v>
      </c>
      <c r="AC2430" t="s">
        <v>43</v>
      </c>
      <c r="AD2430" t="s">
        <v>57</v>
      </c>
      <c r="AE2430" t="s">
        <v>58</v>
      </c>
      <c r="AF2430" t="str">
        <f>TEXT(Agricultural_Export_Analysis_Cleaned_Dataset[[#This Row],[Order_Date]],"mmm")</f>
        <v>Jun</v>
      </c>
      <c r="AG2430" t="str">
        <f>TEXT(Agricultural_Export_Analysis_Cleaned_Dataset[[#This Row],[Order_Date]],"yyyy")</f>
        <v>2024</v>
      </c>
      <c r="AH2430" t="str">
        <f>TEXT(Agricultural_Export_Analysis_Cleaned_Dataset[[#This Row],[Order_Date]],"ddd")</f>
        <v>Fri</v>
      </c>
      <c r="AI2430" t="str">
        <f>TEXT(Agricultural_Export_Analysis_Cleaned_Dataset[[#This Row],[Ship_Date]],"yyyy")</f>
        <v>2024</v>
      </c>
      <c r="AJ2430" t="str">
        <f>TEXT(Agricultural_Export_Analysis_Cleaned_Dataset[[#This Row],[Ship_Date]],"mmm")</f>
        <v>Jun</v>
      </c>
      <c r="AK2430" t="str">
        <f>TEXT(Agricultural_Export_Analysis_Cleaned_Dataset[[#This Row],[Ship_Date]],"ddd")</f>
        <v>Sat</v>
      </c>
      <c r="AL2430" t="str">
        <f>TEXT(Agricultural_Export_Analysis_Cleaned_Dataset[[#This Row],[Delivery_Date]],"yyyy")</f>
        <v>2024</v>
      </c>
      <c r="AM2430" t="str">
        <f>TEXT(Agricultural_Export_Analysis_Cleaned_Dataset[[#This Row],[Delivery_Date]],"mmm")</f>
        <v>Jul</v>
      </c>
      <c r="AN2430" t="str">
        <f>TEXT(Agricultural_Export_Analysis_Cleaned_Dataset[[#This Row],[Delivery_Date]],"ddd")</f>
        <v>Tue</v>
      </c>
      <c r="AO2430">
        <f>Agricultural_Export_Analysis_Cleaned_Dataset[[#This Row],[Delivery_Date]]-Agricultural_Export_Analysis_Cleaned_Dataset[[#This Row],[Ship_Date]]</f>
        <v>24</v>
      </c>
      <c r="AP2430">
        <f>Agricultural_Export_Analysis_Cleaned_Dataset[[#This Row],[Ship_Date]]-Agricultural_Export_Analysis_Cleaned_Dataset[[#This Row],[Order_Date]]</f>
        <v>1</v>
      </c>
      <c r="AQ2430" s="4" t="str">
        <f>TEXT(Agricultural_Export_Analysis_Cleaned_Dataset[[#This Row],[Order_Date]],"mmm yyyy")</f>
        <v>Jun 2024</v>
      </c>
    </row>
    <row r="2431" spans="1:43" x14ac:dyDescent="0.3">
      <c r="A2431" t="s">
        <v>4672</v>
      </c>
      <c r="B2431" t="s">
        <v>4673</v>
      </c>
      <c r="C2431" s="2">
        <v>45663</v>
      </c>
      <c r="D2431" s="2">
        <v>45670</v>
      </c>
      <c r="E2431" s="2">
        <v>45698</v>
      </c>
      <c r="F2431" t="s">
        <v>35</v>
      </c>
      <c r="G2431" t="s">
        <v>8934</v>
      </c>
      <c r="H2431" t="s">
        <v>37</v>
      </c>
      <c r="I2431" t="s">
        <v>52</v>
      </c>
      <c r="J2431" t="s">
        <v>63</v>
      </c>
      <c r="K2431" s="7">
        <v>0</v>
      </c>
      <c r="L2431" t="s">
        <v>80</v>
      </c>
      <c r="M2431" t="s">
        <v>101</v>
      </c>
      <c r="N2431" t="s">
        <v>102</v>
      </c>
      <c r="O2431">
        <v>689</v>
      </c>
      <c r="P2431" s="6">
        <v>320.06</v>
      </c>
      <c r="Q2431" s="6">
        <v>220521.34</v>
      </c>
      <c r="R2431" s="5">
        <v>0.15</v>
      </c>
      <c r="S2431" s="6">
        <v>187443.139</v>
      </c>
      <c r="T2431" s="6">
        <v>2112.6</v>
      </c>
      <c r="U2431" s="6">
        <v>113348.41</v>
      </c>
      <c r="V2431" s="6">
        <v>2966.69</v>
      </c>
      <c r="W2431" s="6">
        <v>5748.69</v>
      </c>
      <c r="X2431" s="6">
        <v>63266.749000000003</v>
      </c>
      <c r="Y2431" s="5">
        <v>0.33752501872047702</v>
      </c>
      <c r="Z2431" t="s">
        <v>40</v>
      </c>
      <c r="AA2431" t="s">
        <v>64</v>
      </c>
      <c r="AB2431" t="s">
        <v>56</v>
      </c>
      <c r="AC2431" t="s">
        <v>76</v>
      </c>
      <c r="AD2431" t="s">
        <v>77</v>
      </c>
      <c r="AE2431" t="s">
        <v>58</v>
      </c>
      <c r="AF2431" t="str">
        <f>TEXT(Agricultural_Export_Analysis_Cleaned_Dataset[[#This Row],[Order_Date]],"mmm")</f>
        <v>Jan</v>
      </c>
      <c r="AG2431" t="str">
        <f>TEXT(Agricultural_Export_Analysis_Cleaned_Dataset[[#This Row],[Order_Date]],"yyyy")</f>
        <v>2025</v>
      </c>
      <c r="AH2431" t="str">
        <f>TEXT(Agricultural_Export_Analysis_Cleaned_Dataset[[#This Row],[Order_Date]],"ddd")</f>
        <v>Mon</v>
      </c>
      <c r="AI2431" t="str">
        <f>TEXT(Agricultural_Export_Analysis_Cleaned_Dataset[[#This Row],[Ship_Date]],"yyyy")</f>
        <v>2025</v>
      </c>
      <c r="AJ2431" t="str">
        <f>TEXT(Agricultural_Export_Analysis_Cleaned_Dataset[[#This Row],[Ship_Date]],"mmm")</f>
        <v>Jan</v>
      </c>
      <c r="AK2431" t="str">
        <f>TEXT(Agricultural_Export_Analysis_Cleaned_Dataset[[#This Row],[Ship_Date]],"ddd")</f>
        <v>Mon</v>
      </c>
      <c r="AL2431" t="str">
        <f>TEXT(Agricultural_Export_Analysis_Cleaned_Dataset[[#This Row],[Delivery_Date]],"yyyy")</f>
        <v>2025</v>
      </c>
      <c r="AM2431" t="str">
        <f>TEXT(Agricultural_Export_Analysis_Cleaned_Dataset[[#This Row],[Delivery_Date]],"mmm")</f>
        <v>Feb</v>
      </c>
      <c r="AN2431" t="str">
        <f>TEXT(Agricultural_Export_Analysis_Cleaned_Dataset[[#This Row],[Delivery_Date]],"ddd")</f>
        <v>Mon</v>
      </c>
      <c r="AO2431">
        <f>Agricultural_Export_Analysis_Cleaned_Dataset[[#This Row],[Delivery_Date]]-Agricultural_Export_Analysis_Cleaned_Dataset[[#This Row],[Ship_Date]]</f>
        <v>28</v>
      </c>
      <c r="AP2431">
        <f>Agricultural_Export_Analysis_Cleaned_Dataset[[#This Row],[Ship_Date]]-Agricultural_Export_Analysis_Cleaned_Dataset[[#This Row],[Order_Date]]</f>
        <v>7</v>
      </c>
      <c r="AQ2431" s="4" t="str">
        <f>TEXT(Agricultural_Export_Analysis_Cleaned_Dataset[[#This Row],[Order_Date]],"mmm yyyy")</f>
        <v>Jan 2025</v>
      </c>
    </row>
    <row r="2432" spans="1:43" x14ac:dyDescent="0.3">
      <c r="A2432" t="s">
        <v>4674</v>
      </c>
      <c r="B2432" t="s">
        <v>4675</v>
      </c>
      <c r="C2432" s="2">
        <v>45546</v>
      </c>
      <c r="D2432" s="2">
        <v>45554</v>
      </c>
      <c r="E2432" s="2">
        <v>45590</v>
      </c>
      <c r="F2432" t="s">
        <v>35</v>
      </c>
      <c r="G2432" t="s">
        <v>203</v>
      </c>
      <c r="H2432" t="s">
        <v>74</v>
      </c>
      <c r="I2432" t="s">
        <v>38</v>
      </c>
      <c r="J2432" t="s">
        <v>63</v>
      </c>
      <c r="K2432" s="7">
        <v>15</v>
      </c>
      <c r="L2432" t="s">
        <v>135</v>
      </c>
      <c r="M2432" t="s">
        <v>101</v>
      </c>
      <c r="N2432" t="s">
        <v>102</v>
      </c>
      <c r="O2432">
        <v>286</v>
      </c>
      <c r="P2432" s="6">
        <v>74.3</v>
      </c>
      <c r="Q2432" s="6">
        <v>21249.8</v>
      </c>
      <c r="R2432" s="5">
        <v>0</v>
      </c>
      <c r="S2432" s="6">
        <v>21249.8</v>
      </c>
      <c r="T2432" s="6">
        <v>4884.33</v>
      </c>
      <c r="U2432" s="6">
        <v>11358.17</v>
      </c>
      <c r="V2432" s="6">
        <v>991.55</v>
      </c>
      <c r="W2432" s="6">
        <v>602.75</v>
      </c>
      <c r="X2432" s="6">
        <v>3413</v>
      </c>
      <c r="Y2432" s="5">
        <v>0.160613276360248</v>
      </c>
      <c r="Z2432" t="s">
        <v>103</v>
      </c>
      <c r="AA2432" t="s">
        <v>104</v>
      </c>
      <c r="AB2432" t="s">
        <v>42</v>
      </c>
      <c r="AC2432" t="s">
        <v>66</v>
      </c>
      <c r="AD2432" t="s">
        <v>84</v>
      </c>
      <c r="AE2432" t="s">
        <v>58</v>
      </c>
      <c r="AF2432" t="str">
        <f>TEXT(Agricultural_Export_Analysis_Cleaned_Dataset[[#This Row],[Order_Date]],"mmm")</f>
        <v>Sep</v>
      </c>
      <c r="AG2432" t="str">
        <f>TEXT(Agricultural_Export_Analysis_Cleaned_Dataset[[#This Row],[Order_Date]],"yyyy")</f>
        <v>2024</v>
      </c>
      <c r="AH2432" t="str">
        <f>TEXT(Agricultural_Export_Analysis_Cleaned_Dataset[[#This Row],[Order_Date]],"ddd")</f>
        <v>Wed</v>
      </c>
      <c r="AI2432" t="str">
        <f>TEXT(Agricultural_Export_Analysis_Cleaned_Dataset[[#This Row],[Ship_Date]],"yyyy")</f>
        <v>2024</v>
      </c>
      <c r="AJ2432" t="str">
        <f>TEXT(Agricultural_Export_Analysis_Cleaned_Dataset[[#This Row],[Ship_Date]],"mmm")</f>
        <v>Sep</v>
      </c>
      <c r="AK2432" t="str">
        <f>TEXT(Agricultural_Export_Analysis_Cleaned_Dataset[[#This Row],[Ship_Date]],"ddd")</f>
        <v>Thu</v>
      </c>
      <c r="AL2432" t="str">
        <f>TEXT(Agricultural_Export_Analysis_Cleaned_Dataset[[#This Row],[Delivery_Date]],"yyyy")</f>
        <v>2024</v>
      </c>
      <c r="AM2432" t="str">
        <f>TEXT(Agricultural_Export_Analysis_Cleaned_Dataset[[#This Row],[Delivery_Date]],"mmm")</f>
        <v>Oct</v>
      </c>
      <c r="AN2432" t="str">
        <f>TEXT(Agricultural_Export_Analysis_Cleaned_Dataset[[#This Row],[Delivery_Date]],"ddd")</f>
        <v>Fri</v>
      </c>
      <c r="AO2432">
        <f>Agricultural_Export_Analysis_Cleaned_Dataset[[#This Row],[Delivery_Date]]-Agricultural_Export_Analysis_Cleaned_Dataset[[#This Row],[Ship_Date]]</f>
        <v>36</v>
      </c>
      <c r="AP2432">
        <f>Agricultural_Export_Analysis_Cleaned_Dataset[[#This Row],[Ship_Date]]-Agricultural_Export_Analysis_Cleaned_Dataset[[#This Row],[Order_Date]]</f>
        <v>8</v>
      </c>
      <c r="AQ2432" s="4" t="str">
        <f>TEXT(Agricultural_Export_Analysis_Cleaned_Dataset[[#This Row],[Order_Date]],"mmm yyyy")</f>
        <v>Sep 2024</v>
      </c>
    </row>
    <row r="2433" spans="1:43" x14ac:dyDescent="0.3">
      <c r="A2433" t="s">
        <v>4676</v>
      </c>
      <c r="B2433" t="s">
        <v>2541</v>
      </c>
      <c r="C2433" s="2">
        <v>45889</v>
      </c>
      <c r="D2433" s="2">
        <v>45898</v>
      </c>
      <c r="E2433" s="2">
        <v>45940</v>
      </c>
      <c r="F2433" t="s">
        <v>35</v>
      </c>
      <c r="G2433" t="s">
        <v>117</v>
      </c>
      <c r="H2433" t="s">
        <v>74</v>
      </c>
      <c r="I2433" t="s">
        <v>38</v>
      </c>
      <c r="J2433" t="s">
        <v>112</v>
      </c>
      <c r="K2433" s="7">
        <v>15</v>
      </c>
      <c r="L2433" t="s">
        <v>135</v>
      </c>
      <c r="M2433" t="s">
        <v>107</v>
      </c>
      <c r="N2433" t="s">
        <v>108</v>
      </c>
      <c r="O2433">
        <v>925</v>
      </c>
      <c r="P2433" s="6">
        <v>45.48</v>
      </c>
      <c r="Q2433" s="6">
        <v>42069</v>
      </c>
      <c r="R2433" s="5">
        <v>0.1</v>
      </c>
      <c r="S2433" s="6">
        <v>37862.1</v>
      </c>
      <c r="T2433" s="6">
        <v>6292.77</v>
      </c>
      <c r="U2433" s="6">
        <v>23436.98</v>
      </c>
      <c r="V2433" s="6">
        <v>2811.59</v>
      </c>
      <c r="W2433" s="6">
        <v>2548.2399999999998</v>
      </c>
      <c r="X2433" s="6">
        <v>2772.52</v>
      </c>
      <c r="Y2433" s="5">
        <v>7.3226788794071004E-2</v>
      </c>
      <c r="Z2433" t="s">
        <v>103</v>
      </c>
      <c r="AA2433" t="s">
        <v>177</v>
      </c>
      <c r="AB2433" t="s">
        <v>56</v>
      </c>
      <c r="AC2433" t="s">
        <v>76</v>
      </c>
      <c r="AD2433" t="s">
        <v>123</v>
      </c>
      <c r="AE2433" t="s">
        <v>58</v>
      </c>
      <c r="AF2433" t="str">
        <f>TEXT(Agricultural_Export_Analysis_Cleaned_Dataset[[#This Row],[Order_Date]],"mmm")</f>
        <v>Aug</v>
      </c>
      <c r="AG2433" t="str">
        <f>TEXT(Agricultural_Export_Analysis_Cleaned_Dataset[[#This Row],[Order_Date]],"yyyy")</f>
        <v>2025</v>
      </c>
      <c r="AH2433" t="str">
        <f>TEXT(Agricultural_Export_Analysis_Cleaned_Dataset[[#This Row],[Order_Date]],"ddd")</f>
        <v>Wed</v>
      </c>
      <c r="AI2433" t="str">
        <f>TEXT(Agricultural_Export_Analysis_Cleaned_Dataset[[#This Row],[Ship_Date]],"yyyy")</f>
        <v>2025</v>
      </c>
      <c r="AJ2433" t="str">
        <f>TEXT(Agricultural_Export_Analysis_Cleaned_Dataset[[#This Row],[Ship_Date]],"mmm")</f>
        <v>Aug</v>
      </c>
      <c r="AK2433" t="str">
        <f>TEXT(Agricultural_Export_Analysis_Cleaned_Dataset[[#This Row],[Ship_Date]],"ddd")</f>
        <v>Fri</v>
      </c>
      <c r="AL2433" t="str">
        <f>TEXT(Agricultural_Export_Analysis_Cleaned_Dataset[[#This Row],[Delivery_Date]],"yyyy")</f>
        <v>2025</v>
      </c>
      <c r="AM2433" t="str">
        <f>TEXT(Agricultural_Export_Analysis_Cleaned_Dataset[[#This Row],[Delivery_Date]],"mmm")</f>
        <v>Oct</v>
      </c>
      <c r="AN2433" t="str">
        <f>TEXT(Agricultural_Export_Analysis_Cleaned_Dataset[[#This Row],[Delivery_Date]],"ddd")</f>
        <v>Fri</v>
      </c>
      <c r="AO2433">
        <f>Agricultural_Export_Analysis_Cleaned_Dataset[[#This Row],[Delivery_Date]]-Agricultural_Export_Analysis_Cleaned_Dataset[[#This Row],[Ship_Date]]</f>
        <v>42</v>
      </c>
      <c r="AP2433">
        <f>Agricultural_Export_Analysis_Cleaned_Dataset[[#This Row],[Ship_Date]]-Agricultural_Export_Analysis_Cleaned_Dataset[[#This Row],[Order_Date]]</f>
        <v>9</v>
      </c>
      <c r="AQ2433" s="4" t="str">
        <f>TEXT(Agricultural_Export_Analysis_Cleaned_Dataset[[#This Row],[Order_Date]],"mmm yyyy")</f>
        <v>Aug 2025</v>
      </c>
    </row>
    <row r="2434" spans="1:43" x14ac:dyDescent="0.3">
      <c r="A2434" t="s">
        <v>4677</v>
      </c>
      <c r="B2434" t="s">
        <v>4678</v>
      </c>
      <c r="C2434" s="2">
        <v>45749</v>
      </c>
      <c r="D2434" s="2">
        <v>45756</v>
      </c>
      <c r="E2434" s="2">
        <v>45769</v>
      </c>
      <c r="F2434" t="s">
        <v>35</v>
      </c>
      <c r="G2434" t="s">
        <v>8934</v>
      </c>
      <c r="H2434" t="s">
        <v>37</v>
      </c>
      <c r="I2434" t="s">
        <v>118</v>
      </c>
      <c r="J2434" t="s">
        <v>39</v>
      </c>
      <c r="K2434" s="7">
        <v>2</v>
      </c>
      <c r="L2434" t="s">
        <v>87</v>
      </c>
      <c r="M2434" t="s">
        <v>71</v>
      </c>
      <c r="N2434" t="s">
        <v>72</v>
      </c>
      <c r="O2434">
        <v>81</v>
      </c>
      <c r="P2434" s="6">
        <v>429.94</v>
      </c>
      <c r="Q2434" s="6">
        <v>34825.14</v>
      </c>
      <c r="R2434" s="5">
        <v>0.15</v>
      </c>
      <c r="S2434" s="6">
        <v>29601.368999999999</v>
      </c>
      <c r="T2434" s="6">
        <v>9462.85</v>
      </c>
      <c r="U2434" s="6">
        <v>20302.939999999999</v>
      </c>
      <c r="V2434" s="6">
        <v>1202.9100000000001</v>
      </c>
      <c r="W2434" s="6">
        <v>1089.01</v>
      </c>
      <c r="X2434" s="6">
        <v>-2456.3409999999999</v>
      </c>
      <c r="Y2434" s="5">
        <v>-8.2980655387931604E-2</v>
      </c>
      <c r="Z2434" t="s">
        <v>81</v>
      </c>
      <c r="AA2434" t="s">
        <v>165</v>
      </c>
      <c r="AB2434" t="s">
        <v>65</v>
      </c>
      <c r="AC2434" t="s">
        <v>43</v>
      </c>
      <c r="AD2434" t="s">
        <v>98</v>
      </c>
      <c r="AE2434" t="s">
        <v>67</v>
      </c>
      <c r="AF2434" t="str">
        <f>TEXT(Agricultural_Export_Analysis_Cleaned_Dataset[[#This Row],[Order_Date]],"mmm")</f>
        <v>Apr</v>
      </c>
      <c r="AG2434" t="str">
        <f>TEXT(Agricultural_Export_Analysis_Cleaned_Dataset[[#This Row],[Order_Date]],"yyyy")</f>
        <v>2025</v>
      </c>
      <c r="AH2434" t="str">
        <f>TEXT(Agricultural_Export_Analysis_Cleaned_Dataset[[#This Row],[Order_Date]],"ddd")</f>
        <v>Wed</v>
      </c>
      <c r="AI2434" t="str">
        <f>TEXT(Agricultural_Export_Analysis_Cleaned_Dataset[[#This Row],[Ship_Date]],"yyyy")</f>
        <v>2025</v>
      </c>
      <c r="AJ2434" t="str">
        <f>TEXT(Agricultural_Export_Analysis_Cleaned_Dataset[[#This Row],[Ship_Date]],"mmm")</f>
        <v>Apr</v>
      </c>
      <c r="AK2434" t="str">
        <f>TEXT(Agricultural_Export_Analysis_Cleaned_Dataset[[#This Row],[Ship_Date]],"ddd")</f>
        <v>Wed</v>
      </c>
      <c r="AL2434" t="str">
        <f>TEXT(Agricultural_Export_Analysis_Cleaned_Dataset[[#This Row],[Delivery_Date]],"yyyy")</f>
        <v>2025</v>
      </c>
      <c r="AM2434" t="str">
        <f>TEXT(Agricultural_Export_Analysis_Cleaned_Dataset[[#This Row],[Delivery_Date]],"mmm")</f>
        <v>Apr</v>
      </c>
      <c r="AN2434" t="str">
        <f>TEXT(Agricultural_Export_Analysis_Cleaned_Dataset[[#This Row],[Delivery_Date]],"ddd")</f>
        <v>Tue</v>
      </c>
      <c r="AO2434">
        <f>Agricultural_Export_Analysis_Cleaned_Dataset[[#This Row],[Delivery_Date]]-Agricultural_Export_Analysis_Cleaned_Dataset[[#This Row],[Ship_Date]]</f>
        <v>13</v>
      </c>
      <c r="AP2434">
        <f>Agricultural_Export_Analysis_Cleaned_Dataset[[#This Row],[Ship_Date]]-Agricultural_Export_Analysis_Cleaned_Dataset[[#This Row],[Order_Date]]</f>
        <v>7</v>
      </c>
      <c r="AQ2434" s="4" t="str">
        <f>TEXT(Agricultural_Export_Analysis_Cleaned_Dataset[[#This Row],[Order_Date]],"mmm yyyy")</f>
        <v>Apr 2025</v>
      </c>
    </row>
    <row r="2435" spans="1:43" x14ac:dyDescent="0.3">
      <c r="A2435" t="s">
        <v>4679</v>
      </c>
      <c r="B2435" t="s">
        <v>4680</v>
      </c>
      <c r="C2435" s="2">
        <v>45787</v>
      </c>
      <c r="D2435" s="2">
        <v>45788</v>
      </c>
      <c r="E2435" s="2">
        <v>45801</v>
      </c>
      <c r="F2435" t="s">
        <v>35</v>
      </c>
      <c r="G2435" t="s">
        <v>96</v>
      </c>
      <c r="H2435" t="s">
        <v>74</v>
      </c>
      <c r="I2435" t="s">
        <v>97</v>
      </c>
      <c r="J2435" t="s">
        <v>63</v>
      </c>
      <c r="K2435" s="7">
        <v>4</v>
      </c>
      <c r="L2435" t="s">
        <v>135</v>
      </c>
      <c r="M2435" t="s">
        <v>61</v>
      </c>
      <c r="N2435" t="s">
        <v>62</v>
      </c>
      <c r="O2435">
        <v>693</v>
      </c>
      <c r="P2435" s="6">
        <v>42.91</v>
      </c>
      <c r="Q2435" s="6">
        <v>29736.63</v>
      </c>
      <c r="R2435" s="5">
        <v>0.1</v>
      </c>
      <c r="S2435" s="6">
        <v>26762.967000000001</v>
      </c>
      <c r="T2435" s="6">
        <v>2357.98</v>
      </c>
      <c r="U2435" s="6">
        <v>17141.66</v>
      </c>
      <c r="V2435" s="6">
        <v>375.94</v>
      </c>
      <c r="W2435" s="6">
        <v>920.74</v>
      </c>
      <c r="X2435" s="6">
        <v>5966.6469999999999</v>
      </c>
      <c r="Y2435" s="5">
        <v>0.22294415264197001</v>
      </c>
      <c r="Z2435" t="s">
        <v>81</v>
      </c>
      <c r="AA2435" t="s">
        <v>82</v>
      </c>
      <c r="AB2435" t="s">
        <v>42</v>
      </c>
      <c r="AC2435" t="s">
        <v>76</v>
      </c>
      <c r="AD2435" t="s">
        <v>98</v>
      </c>
      <c r="AE2435" t="s">
        <v>45</v>
      </c>
      <c r="AF2435" t="str">
        <f>TEXT(Agricultural_Export_Analysis_Cleaned_Dataset[[#This Row],[Order_Date]],"mmm")</f>
        <v>May</v>
      </c>
      <c r="AG2435" t="str">
        <f>TEXT(Agricultural_Export_Analysis_Cleaned_Dataset[[#This Row],[Order_Date]],"yyyy")</f>
        <v>2025</v>
      </c>
      <c r="AH2435" t="str">
        <f>TEXT(Agricultural_Export_Analysis_Cleaned_Dataset[[#This Row],[Order_Date]],"ddd")</f>
        <v>Sat</v>
      </c>
      <c r="AI2435" t="str">
        <f>TEXT(Agricultural_Export_Analysis_Cleaned_Dataset[[#This Row],[Ship_Date]],"yyyy")</f>
        <v>2025</v>
      </c>
      <c r="AJ2435" t="str">
        <f>TEXT(Agricultural_Export_Analysis_Cleaned_Dataset[[#This Row],[Ship_Date]],"mmm")</f>
        <v>May</v>
      </c>
      <c r="AK2435" t="str">
        <f>TEXT(Agricultural_Export_Analysis_Cleaned_Dataset[[#This Row],[Ship_Date]],"ddd")</f>
        <v>Sun</v>
      </c>
      <c r="AL2435" t="str">
        <f>TEXT(Agricultural_Export_Analysis_Cleaned_Dataset[[#This Row],[Delivery_Date]],"yyyy")</f>
        <v>2025</v>
      </c>
      <c r="AM2435" t="str">
        <f>TEXT(Agricultural_Export_Analysis_Cleaned_Dataset[[#This Row],[Delivery_Date]],"mmm")</f>
        <v>May</v>
      </c>
      <c r="AN2435" t="str">
        <f>TEXT(Agricultural_Export_Analysis_Cleaned_Dataset[[#This Row],[Delivery_Date]],"ddd")</f>
        <v>Sat</v>
      </c>
      <c r="AO2435">
        <f>Agricultural_Export_Analysis_Cleaned_Dataset[[#This Row],[Delivery_Date]]-Agricultural_Export_Analysis_Cleaned_Dataset[[#This Row],[Ship_Date]]</f>
        <v>13</v>
      </c>
      <c r="AP2435">
        <f>Agricultural_Export_Analysis_Cleaned_Dataset[[#This Row],[Ship_Date]]-Agricultural_Export_Analysis_Cleaned_Dataset[[#This Row],[Order_Date]]</f>
        <v>1</v>
      </c>
      <c r="AQ2435" s="4" t="str">
        <f>TEXT(Agricultural_Export_Analysis_Cleaned_Dataset[[#This Row],[Order_Date]],"mmm yyyy")</f>
        <v>May 2025</v>
      </c>
    </row>
    <row r="2436" spans="1:43" x14ac:dyDescent="0.3">
      <c r="A2436" t="s">
        <v>4681</v>
      </c>
      <c r="B2436" t="s">
        <v>4682</v>
      </c>
      <c r="C2436" s="2">
        <v>45707</v>
      </c>
      <c r="D2436" s="2">
        <v>45717</v>
      </c>
      <c r="E2436" s="2">
        <v>45746</v>
      </c>
      <c r="F2436" t="s">
        <v>35</v>
      </c>
      <c r="G2436" t="s">
        <v>96</v>
      </c>
      <c r="H2436" t="s">
        <v>51</v>
      </c>
      <c r="I2436" t="s">
        <v>52</v>
      </c>
      <c r="J2436" t="s">
        <v>112</v>
      </c>
      <c r="K2436" s="7">
        <v>15</v>
      </c>
      <c r="L2436" t="s">
        <v>70</v>
      </c>
      <c r="M2436" t="s">
        <v>33</v>
      </c>
      <c r="N2436" t="s">
        <v>34</v>
      </c>
      <c r="O2436">
        <v>1705</v>
      </c>
      <c r="P2436" s="6">
        <v>166.18</v>
      </c>
      <c r="Q2436" s="6">
        <v>283336.90000000002</v>
      </c>
      <c r="R2436" s="5">
        <v>0.05</v>
      </c>
      <c r="S2436" s="6">
        <v>269170.05499999999</v>
      </c>
      <c r="T2436" s="6">
        <v>13477.35</v>
      </c>
      <c r="U2436" s="6">
        <v>130147.06</v>
      </c>
      <c r="V2436" s="6">
        <v>2854.98</v>
      </c>
      <c r="W2436" s="6">
        <v>16994.88</v>
      </c>
      <c r="X2436" s="6">
        <v>105695.785</v>
      </c>
      <c r="Y2436" s="5">
        <v>0.39267289595047999</v>
      </c>
      <c r="Z2436" t="s">
        <v>40</v>
      </c>
      <c r="AA2436" t="s">
        <v>147</v>
      </c>
      <c r="AB2436" t="s">
        <v>65</v>
      </c>
      <c r="AC2436" t="s">
        <v>76</v>
      </c>
      <c r="AD2436" t="s">
        <v>93</v>
      </c>
      <c r="AE2436" t="s">
        <v>45</v>
      </c>
      <c r="AF2436" t="str">
        <f>TEXT(Agricultural_Export_Analysis_Cleaned_Dataset[[#This Row],[Order_Date]],"mmm")</f>
        <v>Feb</v>
      </c>
      <c r="AG2436" t="str">
        <f>TEXT(Agricultural_Export_Analysis_Cleaned_Dataset[[#This Row],[Order_Date]],"yyyy")</f>
        <v>2025</v>
      </c>
      <c r="AH2436" t="str">
        <f>TEXT(Agricultural_Export_Analysis_Cleaned_Dataset[[#This Row],[Order_Date]],"ddd")</f>
        <v>Wed</v>
      </c>
      <c r="AI2436" t="str">
        <f>TEXT(Agricultural_Export_Analysis_Cleaned_Dataset[[#This Row],[Ship_Date]],"yyyy")</f>
        <v>2025</v>
      </c>
      <c r="AJ2436" t="str">
        <f>TEXT(Agricultural_Export_Analysis_Cleaned_Dataset[[#This Row],[Ship_Date]],"mmm")</f>
        <v>Mar</v>
      </c>
      <c r="AK2436" t="str">
        <f>TEXT(Agricultural_Export_Analysis_Cleaned_Dataset[[#This Row],[Ship_Date]],"ddd")</f>
        <v>Sat</v>
      </c>
      <c r="AL2436" t="str">
        <f>TEXT(Agricultural_Export_Analysis_Cleaned_Dataset[[#This Row],[Delivery_Date]],"yyyy")</f>
        <v>2025</v>
      </c>
      <c r="AM2436" t="str">
        <f>TEXT(Agricultural_Export_Analysis_Cleaned_Dataset[[#This Row],[Delivery_Date]],"mmm")</f>
        <v>Mar</v>
      </c>
      <c r="AN2436" t="str">
        <f>TEXT(Agricultural_Export_Analysis_Cleaned_Dataset[[#This Row],[Delivery_Date]],"ddd")</f>
        <v>Sun</v>
      </c>
      <c r="AO2436">
        <f>Agricultural_Export_Analysis_Cleaned_Dataset[[#This Row],[Delivery_Date]]-Agricultural_Export_Analysis_Cleaned_Dataset[[#This Row],[Ship_Date]]</f>
        <v>29</v>
      </c>
      <c r="AP2436">
        <f>Agricultural_Export_Analysis_Cleaned_Dataset[[#This Row],[Ship_Date]]-Agricultural_Export_Analysis_Cleaned_Dataset[[#This Row],[Order_Date]]</f>
        <v>10</v>
      </c>
      <c r="AQ2436" s="4" t="str">
        <f>TEXT(Agricultural_Export_Analysis_Cleaned_Dataset[[#This Row],[Order_Date]],"mmm yyyy")</f>
        <v>Feb 2025</v>
      </c>
    </row>
    <row r="2437" spans="1:43" x14ac:dyDescent="0.3">
      <c r="A2437" t="s">
        <v>4683</v>
      </c>
      <c r="B2437" t="s">
        <v>2355</v>
      </c>
      <c r="C2437" s="2">
        <v>45888</v>
      </c>
      <c r="D2437" s="2">
        <v>45889</v>
      </c>
      <c r="E2437" s="2">
        <v>45911</v>
      </c>
      <c r="F2437" t="s">
        <v>35</v>
      </c>
      <c r="G2437" t="s">
        <v>50</v>
      </c>
      <c r="H2437" t="s">
        <v>74</v>
      </c>
      <c r="I2437" t="s">
        <v>118</v>
      </c>
      <c r="J2437" t="s">
        <v>39</v>
      </c>
      <c r="K2437" s="7">
        <v>2</v>
      </c>
      <c r="L2437" t="s">
        <v>135</v>
      </c>
      <c r="M2437" t="s">
        <v>140</v>
      </c>
      <c r="N2437" t="s">
        <v>49</v>
      </c>
      <c r="O2437">
        <v>726</v>
      </c>
      <c r="P2437" s="6">
        <v>450.81</v>
      </c>
      <c r="Q2437" s="6">
        <v>327288.06</v>
      </c>
      <c r="R2437" s="5">
        <v>0</v>
      </c>
      <c r="S2437" s="6">
        <v>327288.06</v>
      </c>
      <c r="T2437" s="6">
        <v>7664.28</v>
      </c>
      <c r="U2437" s="6">
        <v>158836.56</v>
      </c>
      <c r="V2437" s="6">
        <v>2717.59</v>
      </c>
      <c r="W2437" s="6">
        <v>10747.58</v>
      </c>
      <c r="X2437" s="6">
        <v>147322.04999999999</v>
      </c>
      <c r="Y2437" s="5">
        <v>0.45012961976064803</v>
      </c>
      <c r="Z2437" t="s">
        <v>103</v>
      </c>
      <c r="AA2437" t="s">
        <v>177</v>
      </c>
      <c r="AB2437" t="s">
        <v>42</v>
      </c>
      <c r="AC2437" t="s">
        <v>66</v>
      </c>
      <c r="AD2437" t="s">
        <v>57</v>
      </c>
      <c r="AE2437" t="s">
        <v>58</v>
      </c>
      <c r="AF2437" t="str">
        <f>TEXT(Agricultural_Export_Analysis_Cleaned_Dataset[[#This Row],[Order_Date]],"mmm")</f>
        <v>Aug</v>
      </c>
      <c r="AG2437" t="str">
        <f>TEXT(Agricultural_Export_Analysis_Cleaned_Dataset[[#This Row],[Order_Date]],"yyyy")</f>
        <v>2025</v>
      </c>
      <c r="AH2437" t="str">
        <f>TEXT(Agricultural_Export_Analysis_Cleaned_Dataset[[#This Row],[Order_Date]],"ddd")</f>
        <v>Tue</v>
      </c>
      <c r="AI2437" t="str">
        <f>TEXT(Agricultural_Export_Analysis_Cleaned_Dataset[[#This Row],[Ship_Date]],"yyyy")</f>
        <v>2025</v>
      </c>
      <c r="AJ2437" t="str">
        <f>TEXT(Agricultural_Export_Analysis_Cleaned_Dataset[[#This Row],[Ship_Date]],"mmm")</f>
        <v>Aug</v>
      </c>
      <c r="AK2437" t="str">
        <f>TEXT(Agricultural_Export_Analysis_Cleaned_Dataset[[#This Row],[Ship_Date]],"ddd")</f>
        <v>Wed</v>
      </c>
      <c r="AL2437" t="str">
        <f>TEXT(Agricultural_Export_Analysis_Cleaned_Dataset[[#This Row],[Delivery_Date]],"yyyy")</f>
        <v>2025</v>
      </c>
      <c r="AM2437" t="str">
        <f>TEXT(Agricultural_Export_Analysis_Cleaned_Dataset[[#This Row],[Delivery_Date]],"mmm")</f>
        <v>Sep</v>
      </c>
      <c r="AN2437" t="str">
        <f>TEXT(Agricultural_Export_Analysis_Cleaned_Dataset[[#This Row],[Delivery_Date]],"ddd")</f>
        <v>Thu</v>
      </c>
      <c r="AO2437">
        <f>Agricultural_Export_Analysis_Cleaned_Dataset[[#This Row],[Delivery_Date]]-Agricultural_Export_Analysis_Cleaned_Dataset[[#This Row],[Ship_Date]]</f>
        <v>22</v>
      </c>
      <c r="AP2437">
        <f>Agricultural_Export_Analysis_Cleaned_Dataset[[#This Row],[Ship_Date]]-Agricultural_Export_Analysis_Cleaned_Dataset[[#This Row],[Order_Date]]</f>
        <v>1</v>
      </c>
      <c r="AQ2437" s="4" t="str">
        <f>TEXT(Agricultural_Export_Analysis_Cleaned_Dataset[[#This Row],[Order_Date]],"mmm yyyy")</f>
        <v>Aug 2025</v>
      </c>
    </row>
    <row r="2438" spans="1:43" x14ac:dyDescent="0.3">
      <c r="A2438" t="s">
        <v>4684</v>
      </c>
      <c r="B2438" t="s">
        <v>4685</v>
      </c>
      <c r="C2438" s="2">
        <v>45677</v>
      </c>
      <c r="D2438" s="2">
        <v>45687</v>
      </c>
      <c r="E2438" s="2">
        <v>45708</v>
      </c>
      <c r="F2438" t="s">
        <v>35</v>
      </c>
      <c r="G2438" t="s">
        <v>8932</v>
      </c>
      <c r="H2438" t="s">
        <v>74</v>
      </c>
      <c r="I2438" t="s">
        <v>38</v>
      </c>
      <c r="J2438" t="s">
        <v>112</v>
      </c>
      <c r="K2438" s="7">
        <v>2</v>
      </c>
      <c r="L2438" t="s">
        <v>135</v>
      </c>
      <c r="M2438" t="s">
        <v>88</v>
      </c>
      <c r="N2438" t="s">
        <v>89</v>
      </c>
      <c r="O2438">
        <v>875</v>
      </c>
      <c r="P2438" s="6">
        <v>437.64</v>
      </c>
      <c r="Q2438" s="6">
        <v>382935</v>
      </c>
      <c r="R2438" s="5">
        <v>0.1</v>
      </c>
      <c r="S2438" s="6">
        <v>344641.5</v>
      </c>
      <c r="T2438" s="6">
        <v>7887.49</v>
      </c>
      <c r="U2438" s="6">
        <v>190130.26</v>
      </c>
      <c r="V2438" s="6">
        <v>2191.8000000000002</v>
      </c>
      <c r="W2438" s="6">
        <v>16736.03</v>
      </c>
      <c r="X2438" s="6">
        <v>127695.92</v>
      </c>
      <c r="Y2438" s="5">
        <v>0.37051811810243401</v>
      </c>
      <c r="Z2438" t="s">
        <v>40</v>
      </c>
      <c r="AA2438" t="s">
        <v>64</v>
      </c>
      <c r="AB2438" t="s">
        <v>56</v>
      </c>
      <c r="AC2438" t="s">
        <v>76</v>
      </c>
      <c r="AD2438" t="s">
        <v>93</v>
      </c>
      <c r="AE2438" t="s">
        <v>45</v>
      </c>
      <c r="AF2438" t="str">
        <f>TEXT(Agricultural_Export_Analysis_Cleaned_Dataset[[#This Row],[Order_Date]],"mmm")</f>
        <v>Jan</v>
      </c>
      <c r="AG2438" t="str">
        <f>TEXT(Agricultural_Export_Analysis_Cleaned_Dataset[[#This Row],[Order_Date]],"yyyy")</f>
        <v>2025</v>
      </c>
      <c r="AH2438" t="str">
        <f>TEXT(Agricultural_Export_Analysis_Cleaned_Dataset[[#This Row],[Order_Date]],"ddd")</f>
        <v>Mon</v>
      </c>
      <c r="AI2438" t="str">
        <f>TEXT(Agricultural_Export_Analysis_Cleaned_Dataset[[#This Row],[Ship_Date]],"yyyy")</f>
        <v>2025</v>
      </c>
      <c r="AJ2438" t="str">
        <f>TEXT(Agricultural_Export_Analysis_Cleaned_Dataset[[#This Row],[Ship_Date]],"mmm")</f>
        <v>Jan</v>
      </c>
      <c r="AK2438" t="str">
        <f>TEXT(Agricultural_Export_Analysis_Cleaned_Dataset[[#This Row],[Ship_Date]],"ddd")</f>
        <v>Thu</v>
      </c>
      <c r="AL2438" t="str">
        <f>TEXT(Agricultural_Export_Analysis_Cleaned_Dataset[[#This Row],[Delivery_Date]],"yyyy")</f>
        <v>2025</v>
      </c>
      <c r="AM2438" t="str">
        <f>TEXT(Agricultural_Export_Analysis_Cleaned_Dataset[[#This Row],[Delivery_Date]],"mmm")</f>
        <v>Feb</v>
      </c>
      <c r="AN2438" t="str">
        <f>TEXT(Agricultural_Export_Analysis_Cleaned_Dataset[[#This Row],[Delivery_Date]],"ddd")</f>
        <v>Thu</v>
      </c>
      <c r="AO2438">
        <f>Agricultural_Export_Analysis_Cleaned_Dataset[[#This Row],[Delivery_Date]]-Agricultural_Export_Analysis_Cleaned_Dataset[[#This Row],[Ship_Date]]</f>
        <v>21</v>
      </c>
      <c r="AP2438">
        <f>Agricultural_Export_Analysis_Cleaned_Dataset[[#This Row],[Ship_Date]]-Agricultural_Export_Analysis_Cleaned_Dataset[[#This Row],[Order_Date]]</f>
        <v>10</v>
      </c>
      <c r="AQ2438" s="4" t="str">
        <f>TEXT(Agricultural_Export_Analysis_Cleaned_Dataset[[#This Row],[Order_Date]],"mmm yyyy")</f>
        <v>Jan 2025</v>
      </c>
    </row>
    <row r="2439" spans="1:43" x14ac:dyDescent="0.3">
      <c r="A2439" t="s">
        <v>4686</v>
      </c>
      <c r="B2439" t="s">
        <v>4687</v>
      </c>
      <c r="C2439" s="2">
        <v>45833</v>
      </c>
      <c r="D2439" s="2">
        <v>45838</v>
      </c>
      <c r="E2439" s="2">
        <v>45855</v>
      </c>
      <c r="F2439" t="s">
        <v>35</v>
      </c>
      <c r="G2439" t="s">
        <v>132</v>
      </c>
      <c r="H2439" t="s">
        <v>74</v>
      </c>
      <c r="I2439" t="s">
        <v>118</v>
      </c>
      <c r="J2439" t="s">
        <v>53</v>
      </c>
      <c r="K2439" s="7">
        <v>4</v>
      </c>
      <c r="L2439" t="s">
        <v>32</v>
      </c>
      <c r="M2439" t="s">
        <v>101</v>
      </c>
      <c r="N2439" t="s">
        <v>102</v>
      </c>
      <c r="O2439">
        <v>781</v>
      </c>
      <c r="P2439" s="6">
        <v>330.14</v>
      </c>
      <c r="Q2439" s="6">
        <v>257839.34</v>
      </c>
      <c r="R2439" s="5">
        <v>0.15</v>
      </c>
      <c r="S2439" s="6">
        <v>219163.43900000001</v>
      </c>
      <c r="T2439" s="6">
        <v>1478.73</v>
      </c>
      <c r="U2439" s="6">
        <v>139852.94</v>
      </c>
      <c r="V2439" s="6">
        <v>2927.23</v>
      </c>
      <c r="W2439" s="6">
        <v>22902.79</v>
      </c>
      <c r="X2439" s="6">
        <v>52001.749000000003</v>
      </c>
      <c r="Y2439" s="5">
        <v>0.23727383197340701</v>
      </c>
      <c r="Z2439" t="s">
        <v>81</v>
      </c>
      <c r="AA2439" t="s">
        <v>150</v>
      </c>
      <c r="AB2439" t="s">
        <v>56</v>
      </c>
      <c r="AC2439" t="s">
        <v>76</v>
      </c>
      <c r="AD2439" t="s">
        <v>57</v>
      </c>
      <c r="AE2439" t="s">
        <v>67</v>
      </c>
      <c r="AF2439" t="str">
        <f>TEXT(Agricultural_Export_Analysis_Cleaned_Dataset[[#This Row],[Order_Date]],"mmm")</f>
        <v>Jun</v>
      </c>
      <c r="AG2439" t="str">
        <f>TEXT(Agricultural_Export_Analysis_Cleaned_Dataset[[#This Row],[Order_Date]],"yyyy")</f>
        <v>2025</v>
      </c>
      <c r="AH2439" t="str">
        <f>TEXT(Agricultural_Export_Analysis_Cleaned_Dataset[[#This Row],[Order_Date]],"ddd")</f>
        <v>Wed</v>
      </c>
      <c r="AI2439" t="str">
        <f>TEXT(Agricultural_Export_Analysis_Cleaned_Dataset[[#This Row],[Ship_Date]],"yyyy")</f>
        <v>2025</v>
      </c>
      <c r="AJ2439" t="str">
        <f>TEXT(Agricultural_Export_Analysis_Cleaned_Dataset[[#This Row],[Ship_Date]],"mmm")</f>
        <v>Jun</v>
      </c>
      <c r="AK2439" t="str">
        <f>TEXT(Agricultural_Export_Analysis_Cleaned_Dataset[[#This Row],[Ship_Date]],"ddd")</f>
        <v>Mon</v>
      </c>
      <c r="AL2439" t="str">
        <f>TEXT(Agricultural_Export_Analysis_Cleaned_Dataset[[#This Row],[Delivery_Date]],"yyyy")</f>
        <v>2025</v>
      </c>
      <c r="AM2439" t="str">
        <f>TEXT(Agricultural_Export_Analysis_Cleaned_Dataset[[#This Row],[Delivery_Date]],"mmm")</f>
        <v>Jul</v>
      </c>
      <c r="AN2439" t="str">
        <f>TEXT(Agricultural_Export_Analysis_Cleaned_Dataset[[#This Row],[Delivery_Date]],"ddd")</f>
        <v>Thu</v>
      </c>
      <c r="AO2439">
        <f>Agricultural_Export_Analysis_Cleaned_Dataset[[#This Row],[Delivery_Date]]-Agricultural_Export_Analysis_Cleaned_Dataset[[#This Row],[Ship_Date]]</f>
        <v>17</v>
      </c>
      <c r="AP2439">
        <f>Agricultural_Export_Analysis_Cleaned_Dataset[[#This Row],[Ship_Date]]-Agricultural_Export_Analysis_Cleaned_Dataset[[#This Row],[Order_Date]]</f>
        <v>5</v>
      </c>
      <c r="AQ2439" s="4" t="str">
        <f>TEXT(Agricultural_Export_Analysis_Cleaned_Dataset[[#This Row],[Order_Date]],"mmm yyyy")</f>
        <v>Jun 2025</v>
      </c>
    </row>
    <row r="2440" spans="1:43" x14ac:dyDescent="0.3">
      <c r="A2440" t="s">
        <v>4688</v>
      </c>
      <c r="B2440" t="s">
        <v>4689</v>
      </c>
      <c r="C2440" s="2">
        <v>45698</v>
      </c>
      <c r="D2440" s="2">
        <v>45706</v>
      </c>
      <c r="E2440" s="2">
        <v>45714</v>
      </c>
      <c r="F2440" t="s">
        <v>35</v>
      </c>
      <c r="G2440" t="s">
        <v>50</v>
      </c>
      <c r="H2440" t="s">
        <v>51</v>
      </c>
      <c r="I2440" t="s">
        <v>52</v>
      </c>
      <c r="J2440" t="s">
        <v>63</v>
      </c>
      <c r="K2440" s="7">
        <v>0</v>
      </c>
      <c r="L2440" t="s">
        <v>87</v>
      </c>
      <c r="M2440" t="s">
        <v>88</v>
      </c>
      <c r="N2440" t="s">
        <v>89</v>
      </c>
      <c r="O2440">
        <v>954</v>
      </c>
      <c r="P2440" s="6">
        <v>311.57</v>
      </c>
      <c r="Q2440" s="6">
        <v>297237.78000000003</v>
      </c>
      <c r="R2440" s="5">
        <v>0.05</v>
      </c>
      <c r="S2440" s="6">
        <v>282375.891</v>
      </c>
      <c r="T2440" s="6">
        <v>6702.6</v>
      </c>
      <c r="U2440" s="6">
        <v>161463.70000000001</v>
      </c>
      <c r="V2440" s="6">
        <v>251.26</v>
      </c>
      <c r="W2440" s="6">
        <v>14388.7</v>
      </c>
      <c r="X2440" s="6">
        <v>99569.630999999994</v>
      </c>
      <c r="Y2440" s="5">
        <v>0.35261378245637798</v>
      </c>
      <c r="Z2440" t="s">
        <v>40</v>
      </c>
      <c r="AA2440" t="s">
        <v>147</v>
      </c>
      <c r="AB2440" t="s">
        <v>83</v>
      </c>
      <c r="AC2440" t="s">
        <v>43</v>
      </c>
      <c r="AD2440" t="s">
        <v>84</v>
      </c>
      <c r="AE2440" t="s">
        <v>45</v>
      </c>
      <c r="AF2440" t="str">
        <f>TEXT(Agricultural_Export_Analysis_Cleaned_Dataset[[#This Row],[Order_Date]],"mmm")</f>
        <v>Feb</v>
      </c>
      <c r="AG2440" t="str">
        <f>TEXT(Agricultural_Export_Analysis_Cleaned_Dataset[[#This Row],[Order_Date]],"yyyy")</f>
        <v>2025</v>
      </c>
      <c r="AH2440" t="str">
        <f>TEXT(Agricultural_Export_Analysis_Cleaned_Dataset[[#This Row],[Order_Date]],"ddd")</f>
        <v>Mon</v>
      </c>
      <c r="AI2440" t="str">
        <f>TEXT(Agricultural_Export_Analysis_Cleaned_Dataset[[#This Row],[Ship_Date]],"yyyy")</f>
        <v>2025</v>
      </c>
      <c r="AJ2440" t="str">
        <f>TEXT(Agricultural_Export_Analysis_Cleaned_Dataset[[#This Row],[Ship_Date]],"mmm")</f>
        <v>Feb</v>
      </c>
      <c r="AK2440" t="str">
        <f>TEXT(Agricultural_Export_Analysis_Cleaned_Dataset[[#This Row],[Ship_Date]],"ddd")</f>
        <v>Tue</v>
      </c>
      <c r="AL2440" t="str">
        <f>TEXT(Agricultural_Export_Analysis_Cleaned_Dataset[[#This Row],[Delivery_Date]],"yyyy")</f>
        <v>2025</v>
      </c>
      <c r="AM2440" t="str">
        <f>TEXT(Agricultural_Export_Analysis_Cleaned_Dataset[[#This Row],[Delivery_Date]],"mmm")</f>
        <v>Feb</v>
      </c>
      <c r="AN2440" t="str">
        <f>TEXT(Agricultural_Export_Analysis_Cleaned_Dataset[[#This Row],[Delivery_Date]],"ddd")</f>
        <v>Wed</v>
      </c>
      <c r="AO2440">
        <f>Agricultural_Export_Analysis_Cleaned_Dataset[[#This Row],[Delivery_Date]]-Agricultural_Export_Analysis_Cleaned_Dataset[[#This Row],[Ship_Date]]</f>
        <v>8</v>
      </c>
      <c r="AP2440">
        <f>Agricultural_Export_Analysis_Cleaned_Dataset[[#This Row],[Ship_Date]]-Agricultural_Export_Analysis_Cleaned_Dataset[[#This Row],[Order_Date]]</f>
        <v>8</v>
      </c>
      <c r="AQ2440" s="4" t="str">
        <f>TEXT(Agricultural_Export_Analysis_Cleaned_Dataset[[#This Row],[Order_Date]],"mmm yyyy")</f>
        <v>Feb 2025</v>
      </c>
    </row>
    <row r="2441" spans="1:43" x14ac:dyDescent="0.3">
      <c r="A2441" t="s">
        <v>4690</v>
      </c>
      <c r="B2441" t="s">
        <v>4090</v>
      </c>
      <c r="C2441" s="2">
        <v>45675</v>
      </c>
      <c r="D2441" s="2">
        <v>45678</v>
      </c>
      <c r="E2441" s="2">
        <v>45705</v>
      </c>
      <c r="F2441" t="s">
        <v>35</v>
      </c>
      <c r="G2441" t="s">
        <v>8933</v>
      </c>
      <c r="H2441" t="s">
        <v>74</v>
      </c>
      <c r="I2441" t="s">
        <v>52</v>
      </c>
      <c r="J2441" t="s">
        <v>53</v>
      </c>
      <c r="K2441" s="7">
        <v>15</v>
      </c>
      <c r="L2441" t="s">
        <v>32</v>
      </c>
      <c r="M2441" t="s">
        <v>88</v>
      </c>
      <c r="N2441" t="s">
        <v>89</v>
      </c>
      <c r="O2441">
        <v>655</v>
      </c>
      <c r="P2441" s="6">
        <v>415.34</v>
      </c>
      <c r="Q2441" s="6">
        <v>272047.7</v>
      </c>
      <c r="R2441" s="5">
        <v>0.15</v>
      </c>
      <c r="S2441" s="6">
        <v>231240.54500000001</v>
      </c>
      <c r="T2441" s="6">
        <v>6555.51</v>
      </c>
      <c r="U2441" s="6">
        <v>124052.97</v>
      </c>
      <c r="V2441" s="6">
        <v>2919.91</v>
      </c>
      <c r="W2441" s="6">
        <v>21756.38</v>
      </c>
      <c r="X2441" s="6">
        <v>75955.774999999994</v>
      </c>
      <c r="Y2441" s="5">
        <v>0.32847083542377897</v>
      </c>
      <c r="Z2441" t="s">
        <v>40</v>
      </c>
      <c r="AA2441" t="s">
        <v>64</v>
      </c>
      <c r="AB2441" t="s">
        <v>83</v>
      </c>
      <c r="AC2441" t="s">
        <v>66</v>
      </c>
      <c r="AD2441" t="s">
        <v>57</v>
      </c>
      <c r="AE2441" t="s">
        <v>67</v>
      </c>
      <c r="AF2441" t="str">
        <f>TEXT(Agricultural_Export_Analysis_Cleaned_Dataset[[#This Row],[Order_Date]],"mmm")</f>
        <v>Jan</v>
      </c>
      <c r="AG2441" t="str">
        <f>TEXT(Agricultural_Export_Analysis_Cleaned_Dataset[[#This Row],[Order_Date]],"yyyy")</f>
        <v>2025</v>
      </c>
      <c r="AH2441" t="str">
        <f>TEXT(Agricultural_Export_Analysis_Cleaned_Dataset[[#This Row],[Order_Date]],"ddd")</f>
        <v>Sat</v>
      </c>
      <c r="AI2441" t="str">
        <f>TEXT(Agricultural_Export_Analysis_Cleaned_Dataset[[#This Row],[Ship_Date]],"yyyy")</f>
        <v>2025</v>
      </c>
      <c r="AJ2441" t="str">
        <f>TEXT(Agricultural_Export_Analysis_Cleaned_Dataset[[#This Row],[Ship_Date]],"mmm")</f>
        <v>Jan</v>
      </c>
      <c r="AK2441" t="str">
        <f>TEXT(Agricultural_Export_Analysis_Cleaned_Dataset[[#This Row],[Ship_Date]],"ddd")</f>
        <v>Tue</v>
      </c>
      <c r="AL2441" t="str">
        <f>TEXT(Agricultural_Export_Analysis_Cleaned_Dataset[[#This Row],[Delivery_Date]],"yyyy")</f>
        <v>2025</v>
      </c>
      <c r="AM2441" t="str">
        <f>TEXT(Agricultural_Export_Analysis_Cleaned_Dataset[[#This Row],[Delivery_Date]],"mmm")</f>
        <v>Feb</v>
      </c>
      <c r="AN2441" t="str">
        <f>TEXT(Agricultural_Export_Analysis_Cleaned_Dataset[[#This Row],[Delivery_Date]],"ddd")</f>
        <v>Mon</v>
      </c>
      <c r="AO2441">
        <f>Agricultural_Export_Analysis_Cleaned_Dataset[[#This Row],[Delivery_Date]]-Agricultural_Export_Analysis_Cleaned_Dataset[[#This Row],[Ship_Date]]</f>
        <v>27</v>
      </c>
      <c r="AP2441">
        <f>Agricultural_Export_Analysis_Cleaned_Dataset[[#This Row],[Ship_Date]]-Agricultural_Export_Analysis_Cleaned_Dataset[[#This Row],[Order_Date]]</f>
        <v>3</v>
      </c>
      <c r="AQ2441" s="4" t="str">
        <f>TEXT(Agricultural_Export_Analysis_Cleaned_Dataset[[#This Row],[Order_Date]],"mmm yyyy")</f>
        <v>Jan 2025</v>
      </c>
    </row>
    <row r="2442" spans="1:43" x14ac:dyDescent="0.3">
      <c r="A2442" t="s">
        <v>4691</v>
      </c>
      <c r="B2442" t="s">
        <v>2870</v>
      </c>
      <c r="C2442" s="2">
        <v>45740</v>
      </c>
      <c r="D2442" s="2">
        <v>45750</v>
      </c>
      <c r="E2442" s="2">
        <v>45790</v>
      </c>
      <c r="F2442" t="s">
        <v>35</v>
      </c>
      <c r="G2442" t="s">
        <v>96</v>
      </c>
      <c r="H2442" t="s">
        <v>74</v>
      </c>
      <c r="I2442" t="s">
        <v>52</v>
      </c>
      <c r="J2442" t="s">
        <v>112</v>
      </c>
      <c r="K2442" s="7">
        <v>15</v>
      </c>
      <c r="L2442" t="s">
        <v>70</v>
      </c>
      <c r="M2442" t="s">
        <v>33</v>
      </c>
      <c r="N2442" t="s">
        <v>34</v>
      </c>
      <c r="O2442">
        <v>1728</v>
      </c>
      <c r="P2442" s="6">
        <v>122.54</v>
      </c>
      <c r="Q2442" s="6">
        <v>211749.12</v>
      </c>
      <c r="R2442" s="5">
        <v>0.1</v>
      </c>
      <c r="S2442" s="6">
        <v>190574.20800000001</v>
      </c>
      <c r="T2442" s="6">
        <v>11628.47</v>
      </c>
      <c r="U2442" s="6">
        <v>101611.44</v>
      </c>
      <c r="V2442" s="6">
        <v>1935.51</v>
      </c>
      <c r="W2442" s="6">
        <v>10358.09</v>
      </c>
      <c r="X2442" s="6">
        <v>65040.697999999997</v>
      </c>
      <c r="Y2442" s="5">
        <v>0.341288040404712</v>
      </c>
      <c r="Z2442" t="s">
        <v>40</v>
      </c>
      <c r="AA2442" t="s">
        <v>41</v>
      </c>
      <c r="AB2442" t="s">
        <v>83</v>
      </c>
      <c r="AC2442" t="s">
        <v>43</v>
      </c>
      <c r="AD2442" t="s">
        <v>123</v>
      </c>
      <c r="AE2442" t="s">
        <v>67</v>
      </c>
      <c r="AF2442" t="str">
        <f>TEXT(Agricultural_Export_Analysis_Cleaned_Dataset[[#This Row],[Order_Date]],"mmm")</f>
        <v>Mar</v>
      </c>
      <c r="AG2442" t="str">
        <f>TEXT(Agricultural_Export_Analysis_Cleaned_Dataset[[#This Row],[Order_Date]],"yyyy")</f>
        <v>2025</v>
      </c>
      <c r="AH2442" t="str">
        <f>TEXT(Agricultural_Export_Analysis_Cleaned_Dataset[[#This Row],[Order_Date]],"ddd")</f>
        <v>Mon</v>
      </c>
      <c r="AI2442" t="str">
        <f>TEXT(Agricultural_Export_Analysis_Cleaned_Dataset[[#This Row],[Ship_Date]],"yyyy")</f>
        <v>2025</v>
      </c>
      <c r="AJ2442" t="str">
        <f>TEXT(Agricultural_Export_Analysis_Cleaned_Dataset[[#This Row],[Ship_Date]],"mmm")</f>
        <v>Apr</v>
      </c>
      <c r="AK2442" t="str">
        <f>TEXT(Agricultural_Export_Analysis_Cleaned_Dataset[[#This Row],[Ship_Date]],"ddd")</f>
        <v>Thu</v>
      </c>
      <c r="AL2442" t="str">
        <f>TEXT(Agricultural_Export_Analysis_Cleaned_Dataset[[#This Row],[Delivery_Date]],"yyyy")</f>
        <v>2025</v>
      </c>
      <c r="AM2442" t="str">
        <f>TEXT(Agricultural_Export_Analysis_Cleaned_Dataset[[#This Row],[Delivery_Date]],"mmm")</f>
        <v>May</v>
      </c>
      <c r="AN2442" t="str">
        <f>TEXT(Agricultural_Export_Analysis_Cleaned_Dataset[[#This Row],[Delivery_Date]],"ddd")</f>
        <v>Tue</v>
      </c>
      <c r="AO2442">
        <f>Agricultural_Export_Analysis_Cleaned_Dataset[[#This Row],[Delivery_Date]]-Agricultural_Export_Analysis_Cleaned_Dataset[[#This Row],[Ship_Date]]</f>
        <v>40</v>
      </c>
      <c r="AP2442">
        <f>Agricultural_Export_Analysis_Cleaned_Dataset[[#This Row],[Ship_Date]]-Agricultural_Export_Analysis_Cleaned_Dataset[[#This Row],[Order_Date]]</f>
        <v>10</v>
      </c>
      <c r="AQ2442" s="4" t="str">
        <f>TEXT(Agricultural_Export_Analysis_Cleaned_Dataset[[#This Row],[Order_Date]],"mmm yyyy")</f>
        <v>Mar 2025</v>
      </c>
    </row>
    <row r="2443" spans="1:43" x14ac:dyDescent="0.3">
      <c r="A2443" t="s">
        <v>4692</v>
      </c>
      <c r="B2443" t="s">
        <v>4693</v>
      </c>
      <c r="C2443" s="2">
        <v>45560</v>
      </c>
      <c r="D2443" s="2">
        <v>45562</v>
      </c>
      <c r="E2443" s="2">
        <v>45582</v>
      </c>
      <c r="F2443" t="s">
        <v>35</v>
      </c>
      <c r="G2443" t="s">
        <v>96</v>
      </c>
      <c r="H2443" t="s">
        <v>37</v>
      </c>
      <c r="I2443" t="s">
        <v>52</v>
      </c>
      <c r="J2443" t="s">
        <v>63</v>
      </c>
      <c r="K2443" s="7">
        <v>0</v>
      </c>
      <c r="L2443" t="s">
        <v>135</v>
      </c>
      <c r="M2443" t="s">
        <v>71</v>
      </c>
      <c r="N2443" t="s">
        <v>72</v>
      </c>
      <c r="O2443">
        <v>740</v>
      </c>
      <c r="P2443" s="6">
        <v>484.98</v>
      </c>
      <c r="Q2443" s="6">
        <v>358885.2</v>
      </c>
      <c r="R2443" s="5">
        <v>0</v>
      </c>
      <c r="S2443" s="6">
        <v>358885.2</v>
      </c>
      <c r="T2443" s="6">
        <v>1532.92</v>
      </c>
      <c r="U2443" s="6">
        <v>268196.28000000003</v>
      </c>
      <c r="V2443" s="6">
        <v>667.94</v>
      </c>
      <c r="W2443" s="6">
        <v>35035.199999999997</v>
      </c>
      <c r="X2443" s="6">
        <v>53452.86</v>
      </c>
      <c r="Y2443" s="5">
        <v>0.14894138849972099</v>
      </c>
      <c r="Z2443" t="s">
        <v>103</v>
      </c>
      <c r="AA2443" t="s">
        <v>104</v>
      </c>
      <c r="AB2443" t="s">
        <v>56</v>
      </c>
      <c r="AC2443" t="s">
        <v>66</v>
      </c>
      <c r="AD2443" t="s">
        <v>84</v>
      </c>
      <c r="AE2443" t="s">
        <v>45</v>
      </c>
      <c r="AF2443" t="str">
        <f>TEXT(Agricultural_Export_Analysis_Cleaned_Dataset[[#This Row],[Order_Date]],"mmm")</f>
        <v>Sep</v>
      </c>
      <c r="AG2443" t="str">
        <f>TEXT(Agricultural_Export_Analysis_Cleaned_Dataset[[#This Row],[Order_Date]],"yyyy")</f>
        <v>2024</v>
      </c>
      <c r="AH2443" t="str">
        <f>TEXT(Agricultural_Export_Analysis_Cleaned_Dataset[[#This Row],[Order_Date]],"ddd")</f>
        <v>Wed</v>
      </c>
      <c r="AI2443" t="str">
        <f>TEXT(Agricultural_Export_Analysis_Cleaned_Dataset[[#This Row],[Ship_Date]],"yyyy")</f>
        <v>2024</v>
      </c>
      <c r="AJ2443" t="str">
        <f>TEXT(Agricultural_Export_Analysis_Cleaned_Dataset[[#This Row],[Ship_Date]],"mmm")</f>
        <v>Sep</v>
      </c>
      <c r="AK2443" t="str">
        <f>TEXT(Agricultural_Export_Analysis_Cleaned_Dataset[[#This Row],[Ship_Date]],"ddd")</f>
        <v>Fri</v>
      </c>
      <c r="AL2443" t="str">
        <f>TEXT(Agricultural_Export_Analysis_Cleaned_Dataset[[#This Row],[Delivery_Date]],"yyyy")</f>
        <v>2024</v>
      </c>
      <c r="AM2443" t="str">
        <f>TEXT(Agricultural_Export_Analysis_Cleaned_Dataset[[#This Row],[Delivery_Date]],"mmm")</f>
        <v>Oct</v>
      </c>
      <c r="AN2443" t="str">
        <f>TEXT(Agricultural_Export_Analysis_Cleaned_Dataset[[#This Row],[Delivery_Date]],"ddd")</f>
        <v>Thu</v>
      </c>
      <c r="AO2443">
        <f>Agricultural_Export_Analysis_Cleaned_Dataset[[#This Row],[Delivery_Date]]-Agricultural_Export_Analysis_Cleaned_Dataset[[#This Row],[Ship_Date]]</f>
        <v>20</v>
      </c>
      <c r="AP2443">
        <f>Agricultural_Export_Analysis_Cleaned_Dataset[[#This Row],[Ship_Date]]-Agricultural_Export_Analysis_Cleaned_Dataset[[#This Row],[Order_Date]]</f>
        <v>2</v>
      </c>
      <c r="AQ2443" s="4" t="str">
        <f>TEXT(Agricultural_Export_Analysis_Cleaned_Dataset[[#This Row],[Order_Date]],"mmm yyyy")</f>
        <v>Sep 2024</v>
      </c>
    </row>
    <row r="2444" spans="1:43" x14ac:dyDescent="0.3">
      <c r="A2444" t="s">
        <v>4694</v>
      </c>
      <c r="B2444" t="s">
        <v>4695</v>
      </c>
      <c r="C2444" s="2">
        <v>45399</v>
      </c>
      <c r="D2444" s="2">
        <v>45407</v>
      </c>
      <c r="E2444" s="2">
        <v>45436</v>
      </c>
      <c r="F2444" t="s">
        <v>35</v>
      </c>
      <c r="G2444" t="s">
        <v>117</v>
      </c>
      <c r="H2444" t="s">
        <v>51</v>
      </c>
      <c r="I2444" t="s">
        <v>97</v>
      </c>
      <c r="J2444" t="s">
        <v>112</v>
      </c>
      <c r="K2444" s="7">
        <v>15</v>
      </c>
      <c r="L2444" t="s">
        <v>135</v>
      </c>
      <c r="M2444" t="s">
        <v>107</v>
      </c>
      <c r="N2444" t="s">
        <v>108</v>
      </c>
      <c r="O2444">
        <v>579</v>
      </c>
      <c r="P2444" s="6">
        <v>45.09</v>
      </c>
      <c r="Q2444" s="6">
        <v>26107.11</v>
      </c>
      <c r="R2444" s="5">
        <v>0.1</v>
      </c>
      <c r="S2444" s="6">
        <v>23496.399000000001</v>
      </c>
      <c r="T2444" s="6">
        <v>9863.17</v>
      </c>
      <c r="U2444" s="6">
        <v>12983.62</v>
      </c>
      <c r="V2444" s="6">
        <v>1916.79</v>
      </c>
      <c r="W2444" s="6">
        <v>1237.1199999999999</v>
      </c>
      <c r="X2444" s="6">
        <v>-2504.3009999999999</v>
      </c>
      <c r="Y2444" s="5">
        <v>-0.106582332041603</v>
      </c>
      <c r="Z2444" t="s">
        <v>81</v>
      </c>
      <c r="AA2444" t="s">
        <v>165</v>
      </c>
      <c r="AB2444" t="s">
        <v>56</v>
      </c>
      <c r="AC2444" t="s">
        <v>76</v>
      </c>
      <c r="AD2444" t="s">
        <v>98</v>
      </c>
      <c r="AE2444" t="s">
        <v>45</v>
      </c>
      <c r="AF2444" t="str">
        <f>TEXT(Agricultural_Export_Analysis_Cleaned_Dataset[[#This Row],[Order_Date]],"mmm")</f>
        <v>Apr</v>
      </c>
      <c r="AG2444" t="str">
        <f>TEXT(Agricultural_Export_Analysis_Cleaned_Dataset[[#This Row],[Order_Date]],"yyyy")</f>
        <v>2024</v>
      </c>
      <c r="AH2444" t="str">
        <f>TEXT(Agricultural_Export_Analysis_Cleaned_Dataset[[#This Row],[Order_Date]],"ddd")</f>
        <v>Wed</v>
      </c>
      <c r="AI2444" t="str">
        <f>TEXT(Agricultural_Export_Analysis_Cleaned_Dataset[[#This Row],[Ship_Date]],"yyyy")</f>
        <v>2024</v>
      </c>
      <c r="AJ2444" t="str">
        <f>TEXT(Agricultural_Export_Analysis_Cleaned_Dataset[[#This Row],[Ship_Date]],"mmm")</f>
        <v>Apr</v>
      </c>
      <c r="AK2444" t="str">
        <f>TEXT(Agricultural_Export_Analysis_Cleaned_Dataset[[#This Row],[Ship_Date]],"ddd")</f>
        <v>Thu</v>
      </c>
      <c r="AL2444" t="str">
        <f>TEXT(Agricultural_Export_Analysis_Cleaned_Dataset[[#This Row],[Delivery_Date]],"yyyy")</f>
        <v>2024</v>
      </c>
      <c r="AM2444" t="str">
        <f>TEXT(Agricultural_Export_Analysis_Cleaned_Dataset[[#This Row],[Delivery_Date]],"mmm")</f>
        <v>May</v>
      </c>
      <c r="AN2444" t="str">
        <f>TEXT(Agricultural_Export_Analysis_Cleaned_Dataset[[#This Row],[Delivery_Date]],"ddd")</f>
        <v>Fri</v>
      </c>
      <c r="AO2444">
        <f>Agricultural_Export_Analysis_Cleaned_Dataset[[#This Row],[Delivery_Date]]-Agricultural_Export_Analysis_Cleaned_Dataset[[#This Row],[Ship_Date]]</f>
        <v>29</v>
      </c>
      <c r="AP2444">
        <f>Agricultural_Export_Analysis_Cleaned_Dataset[[#This Row],[Ship_Date]]-Agricultural_Export_Analysis_Cleaned_Dataset[[#This Row],[Order_Date]]</f>
        <v>8</v>
      </c>
      <c r="AQ2444" s="4" t="str">
        <f>TEXT(Agricultural_Export_Analysis_Cleaned_Dataset[[#This Row],[Order_Date]],"mmm yyyy")</f>
        <v>Apr 2024</v>
      </c>
    </row>
    <row r="2445" spans="1:43" x14ac:dyDescent="0.3">
      <c r="A2445" t="s">
        <v>4696</v>
      </c>
      <c r="B2445" t="s">
        <v>4697</v>
      </c>
      <c r="C2445" s="2">
        <v>45344</v>
      </c>
      <c r="D2445" s="2">
        <v>45349</v>
      </c>
      <c r="E2445" s="2">
        <v>45354</v>
      </c>
      <c r="F2445" t="s">
        <v>35</v>
      </c>
      <c r="G2445" t="s">
        <v>96</v>
      </c>
      <c r="H2445" t="s">
        <v>51</v>
      </c>
      <c r="I2445" t="s">
        <v>52</v>
      </c>
      <c r="J2445" t="s">
        <v>112</v>
      </c>
      <c r="K2445" s="7">
        <v>0</v>
      </c>
      <c r="L2445" t="s">
        <v>135</v>
      </c>
      <c r="M2445" t="s">
        <v>130</v>
      </c>
      <c r="N2445" t="s">
        <v>131</v>
      </c>
      <c r="O2445">
        <v>492</v>
      </c>
      <c r="P2445" s="6">
        <v>230.13</v>
      </c>
      <c r="Q2445" s="6">
        <v>113223.96</v>
      </c>
      <c r="R2445" s="5">
        <v>0.05</v>
      </c>
      <c r="S2445" s="6">
        <v>107562.762</v>
      </c>
      <c r="T2445" s="6">
        <v>2461.0700000000002</v>
      </c>
      <c r="U2445" s="6">
        <v>64708.23</v>
      </c>
      <c r="V2445" s="6">
        <v>546.39</v>
      </c>
      <c r="W2445" s="6">
        <v>4139.41</v>
      </c>
      <c r="X2445" s="6">
        <v>35707.661999999997</v>
      </c>
      <c r="Y2445" s="5">
        <v>0.331970482498395</v>
      </c>
      <c r="Z2445" t="s">
        <v>40</v>
      </c>
      <c r="AA2445" t="s">
        <v>147</v>
      </c>
      <c r="AB2445" t="s">
        <v>42</v>
      </c>
      <c r="AC2445" t="s">
        <v>66</v>
      </c>
      <c r="AD2445" t="s">
        <v>57</v>
      </c>
      <c r="AE2445" t="s">
        <v>58</v>
      </c>
      <c r="AF2445" t="str">
        <f>TEXT(Agricultural_Export_Analysis_Cleaned_Dataset[[#This Row],[Order_Date]],"mmm")</f>
        <v>Feb</v>
      </c>
      <c r="AG2445" t="str">
        <f>TEXT(Agricultural_Export_Analysis_Cleaned_Dataset[[#This Row],[Order_Date]],"yyyy")</f>
        <v>2024</v>
      </c>
      <c r="AH2445" t="str">
        <f>TEXT(Agricultural_Export_Analysis_Cleaned_Dataset[[#This Row],[Order_Date]],"ddd")</f>
        <v>Thu</v>
      </c>
      <c r="AI2445" t="str">
        <f>TEXT(Agricultural_Export_Analysis_Cleaned_Dataset[[#This Row],[Ship_Date]],"yyyy")</f>
        <v>2024</v>
      </c>
      <c r="AJ2445" t="str">
        <f>TEXT(Agricultural_Export_Analysis_Cleaned_Dataset[[#This Row],[Ship_Date]],"mmm")</f>
        <v>Feb</v>
      </c>
      <c r="AK2445" t="str">
        <f>TEXT(Agricultural_Export_Analysis_Cleaned_Dataset[[#This Row],[Ship_Date]],"ddd")</f>
        <v>Tue</v>
      </c>
      <c r="AL2445" t="str">
        <f>TEXT(Agricultural_Export_Analysis_Cleaned_Dataset[[#This Row],[Delivery_Date]],"yyyy")</f>
        <v>2024</v>
      </c>
      <c r="AM2445" t="str">
        <f>TEXT(Agricultural_Export_Analysis_Cleaned_Dataset[[#This Row],[Delivery_Date]],"mmm")</f>
        <v>Mar</v>
      </c>
      <c r="AN2445" t="str">
        <f>TEXT(Agricultural_Export_Analysis_Cleaned_Dataset[[#This Row],[Delivery_Date]],"ddd")</f>
        <v>Sun</v>
      </c>
      <c r="AO2445">
        <f>Agricultural_Export_Analysis_Cleaned_Dataset[[#This Row],[Delivery_Date]]-Agricultural_Export_Analysis_Cleaned_Dataset[[#This Row],[Ship_Date]]</f>
        <v>5</v>
      </c>
      <c r="AP2445">
        <f>Agricultural_Export_Analysis_Cleaned_Dataset[[#This Row],[Ship_Date]]-Agricultural_Export_Analysis_Cleaned_Dataset[[#This Row],[Order_Date]]</f>
        <v>5</v>
      </c>
      <c r="AQ2445" s="4" t="str">
        <f>TEXT(Agricultural_Export_Analysis_Cleaned_Dataset[[#This Row],[Order_Date]],"mmm yyyy")</f>
        <v>Feb 2024</v>
      </c>
    </row>
    <row r="2446" spans="1:43" x14ac:dyDescent="0.3">
      <c r="A2446" t="s">
        <v>4698</v>
      </c>
      <c r="B2446" t="s">
        <v>644</v>
      </c>
      <c r="C2446" s="2">
        <v>45754</v>
      </c>
      <c r="D2446" s="2">
        <v>45758</v>
      </c>
      <c r="E2446" s="2">
        <v>45783</v>
      </c>
      <c r="F2446" t="s">
        <v>35</v>
      </c>
      <c r="G2446" t="s">
        <v>8934</v>
      </c>
      <c r="H2446" t="s">
        <v>74</v>
      </c>
      <c r="I2446" t="s">
        <v>97</v>
      </c>
      <c r="J2446" t="s">
        <v>63</v>
      </c>
      <c r="K2446" s="7">
        <v>15</v>
      </c>
      <c r="L2446" t="s">
        <v>32</v>
      </c>
      <c r="M2446" t="s">
        <v>101</v>
      </c>
      <c r="N2446" t="s">
        <v>102</v>
      </c>
      <c r="O2446">
        <v>1747</v>
      </c>
      <c r="P2446" s="6">
        <v>440.54</v>
      </c>
      <c r="Q2446" s="6">
        <v>769623.38</v>
      </c>
      <c r="R2446" s="5">
        <v>0</v>
      </c>
      <c r="S2446" s="6">
        <v>769623.38</v>
      </c>
      <c r="T2446" s="6">
        <v>7946.45</v>
      </c>
      <c r="U2446" s="6">
        <v>513534.31</v>
      </c>
      <c r="V2446" s="6">
        <v>1316.18</v>
      </c>
      <c r="W2446" s="6">
        <v>63332.99</v>
      </c>
      <c r="X2446" s="6">
        <v>183493.45</v>
      </c>
      <c r="Y2446" s="5">
        <v>0.23841979696614701</v>
      </c>
      <c r="Z2446" t="s">
        <v>81</v>
      </c>
      <c r="AA2446" t="s">
        <v>165</v>
      </c>
      <c r="AB2446" t="s">
        <v>65</v>
      </c>
      <c r="AC2446" t="s">
        <v>43</v>
      </c>
      <c r="AD2446" t="s">
        <v>93</v>
      </c>
      <c r="AE2446" t="s">
        <v>67</v>
      </c>
      <c r="AF2446" t="str">
        <f>TEXT(Agricultural_Export_Analysis_Cleaned_Dataset[[#This Row],[Order_Date]],"mmm")</f>
        <v>Apr</v>
      </c>
      <c r="AG2446" t="str">
        <f>TEXT(Agricultural_Export_Analysis_Cleaned_Dataset[[#This Row],[Order_Date]],"yyyy")</f>
        <v>2025</v>
      </c>
      <c r="AH2446" t="str">
        <f>TEXT(Agricultural_Export_Analysis_Cleaned_Dataset[[#This Row],[Order_Date]],"ddd")</f>
        <v>Mon</v>
      </c>
      <c r="AI2446" t="str">
        <f>TEXT(Agricultural_Export_Analysis_Cleaned_Dataset[[#This Row],[Ship_Date]],"yyyy")</f>
        <v>2025</v>
      </c>
      <c r="AJ2446" t="str">
        <f>TEXT(Agricultural_Export_Analysis_Cleaned_Dataset[[#This Row],[Ship_Date]],"mmm")</f>
        <v>Apr</v>
      </c>
      <c r="AK2446" t="str">
        <f>TEXT(Agricultural_Export_Analysis_Cleaned_Dataset[[#This Row],[Ship_Date]],"ddd")</f>
        <v>Fri</v>
      </c>
      <c r="AL2446" t="str">
        <f>TEXT(Agricultural_Export_Analysis_Cleaned_Dataset[[#This Row],[Delivery_Date]],"yyyy")</f>
        <v>2025</v>
      </c>
      <c r="AM2446" t="str">
        <f>TEXT(Agricultural_Export_Analysis_Cleaned_Dataset[[#This Row],[Delivery_Date]],"mmm")</f>
        <v>May</v>
      </c>
      <c r="AN2446" t="str">
        <f>TEXT(Agricultural_Export_Analysis_Cleaned_Dataset[[#This Row],[Delivery_Date]],"ddd")</f>
        <v>Tue</v>
      </c>
      <c r="AO2446">
        <f>Agricultural_Export_Analysis_Cleaned_Dataset[[#This Row],[Delivery_Date]]-Agricultural_Export_Analysis_Cleaned_Dataset[[#This Row],[Ship_Date]]</f>
        <v>25</v>
      </c>
      <c r="AP2446">
        <f>Agricultural_Export_Analysis_Cleaned_Dataset[[#This Row],[Ship_Date]]-Agricultural_Export_Analysis_Cleaned_Dataset[[#This Row],[Order_Date]]</f>
        <v>4</v>
      </c>
      <c r="AQ2446" s="4" t="str">
        <f>TEXT(Agricultural_Export_Analysis_Cleaned_Dataset[[#This Row],[Order_Date]],"mmm yyyy")</f>
        <v>Apr 2025</v>
      </c>
    </row>
    <row r="2447" spans="1:43" x14ac:dyDescent="0.3">
      <c r="A2447" t="s">
        <v>4699</v>
      </c>
      <c r="B2447" t="s">
        <v>2677</v>
      </c>
      <c r="C2447" s="2">
        <v>45647</v>
      </c>
      <c r="D2447" s="2">
        <v>45648</v>
      </c>
      <c r="E2447" s="2">
        <v>45681</v>
      </c>
      <c r="F2447" t="s">
        <v>35</v>
      </c>
      <c r="G2447" t="s">
        <v>203</v>
      </c>
      <c r="H2447" t="s">
        <v>74</v>
      </c>
      <c r="I2447" t="s">
        <v>38</v>
      </c>
      <c r="J2447" t="s">
        <v>53</v>
      </c>
      <c r="K2447" s="7">
        <v>10</v>
      </c>
      <c r="L2447" t="s">
        <v>32</v>
      </c>
      <c r="M2447" t="s">
        <v>159</v>
      </c>
      <c r="N2447" t="s">
        <v>160</v>
      </c>
      <c r="O2447">
        <v>1525</v>
      </c>
      <c r="P2447" s="6">
        <v>422.94</v>
      </c>
      <c r="Q2447" s="6">
        <v>644983.5</v>
      </c>
      <c r="R2447" s="5">
        <v>0.05</v>
      </c>
      <c r="S2447" s="6">
        <v>612734.32499999995</v>
      </c>
      <c r="T2447" s="6">
        <v>1358.53</v>
      </c>
      <c r="U2447" s="6">
        <v>420805.01</v>
      </c>
      <c r="V2447" s="6">
        <v>2224.16</v>
      </c>
      <c r="W2447" s="6">
        <v>38141.18</v>
      </c>
      <c r="X2447" s="6">
        <v>150205.44500000001</v>
      </c>
      <c r="Y2447" s="5">
        <v>0.245139596186324</v>
      </c>
      <c r="Z2447" t="s">
        <v>54</v>
      </c>
      <c r="AA2447" t="s">
        <v>55</v>
      </c>
      <c r="AB2447" t="s">
        <v>56</v>
      </c>
      <c r="AC2447" t="s">
        <v>43</v>
      </c>
      <c r="AD2447" t="s">
        <v>57</v>
      </c>
      <c r="AE2447" t="s">
        <v>58</v>
      </c>
      <c r="AF2447" t="str">
        <f>TEXT(Agricultural_Export_Analysis_Cleaned_Dataset[[#This Row],[Order_Date]],"mmm")</f>
        <v>Dec</v>
      </c>
      <c r="AG2447" t="str">
        <f>TEXT(Agricultural_Export_Analysis_Cleaned_Dataset[[#This Row],[Order_Date]],"yyyy")</f>
        <v>2024</v>
      </c>
      <c r="AH2447" t="str">
        <f>TEXT(Agricultural_Export_Analysis_Cleaned_Dataset[[#This Row],[Order_Date]],"ddd")</f>
        <v>Sat</v>
      </c>
      <c r="AI2447" t="str">
        <f>TEXT(Agricultural_Export_Analysis_Cleaned_Dataset[[#This Row],[Ship_Date]],"yyyy")</f>
        <v>2024</v>
      </c>
      <c r="AJ2447" t="str">
        <f>TEXT(Agricultural_Export_Analysis_Cleaned_Dataset[[#This Row],[Ship_Date]],"mmm")</f>
        <v>Dec</v>
      </c>
      <c r="AK2447" t="str">
        <f>TEXT(Agricultural_Export_Analysis_Cleaned_Dataset[[#This Row],[Ship_Date]],"ddd")</f>
        <v>Sun</v>
      </c>
      <c r="AL2447" t="str">
        <f>TEXT(Agricultural_Export_Analysis_Cleaned_Dataset[[#This Row],[Delivery_Date]],"yyyy")</f>
        <v>2025</v>
      </c>
      <c r="AM2447" t="str">
        <f>TEXT(Agricultural_Export_Analysis_Cleaned_Dataset[[#This Row],[Delivery_Date]],"mmm")</f>
        <v>Jan</v>
      </c>
      <c r="AN2447" t="str">
        <f>TEXT(Agricultural_Export_Analysis_Cleaned_Dataset[[#This Row],[Delivery_Date]],"ddd")</f>
        <v>Fri</v>
      </c>
      <c r="AO2447">
        <f>Agricultural_Export_Analysis_Cleaned_Dataset[[#This Row],[Delivery_Date]]-Agricultural_Export_Analysis_Cleaned_Dataset[[#This Row],[Ship_Date]]</f>
        <v>33</v>
      </c>
      <c r="AP2447">
        <f>Agricultural_Export_Analysis_Cleaned_Dataset[[#This Row],[Ship_Date]]-Agricultural_Export_Analysis_Cleaned_Dataset[[#This Row],[Order_Date]]</f>
        <v>1</v>
      </c>
      <c r="AQ2447" s="4" t="str">
        <f>TEXT(Agricultural_Export_Analysis_Cleaned_Dataset[[#This Row],[Order_Date]],"mmm yyyy")</f>
        <v>Dec 2024</v>
      </c>
    </row>
    <row r="2448" spans="1:43" x14ac:dyDescent="0.3">
      <c r="A2448" t="s">
        <v>4700</v>
      </c>
      <c r="B2448" t="s">
        <v>1322</v>
      </c>
      <c r="C2448" s="2">
        <v>45985</v>
      </c>
      <c r="D2448" s="2">
        <v>45988</v>
      </c>
      <c r="E2448" s="2">
        <v>46010</v>
      </c>
      <c r="F2448" t="s">
        <v>35</v>
      </c>
      <c r="G2448" t="s">
        <v>117</v>
      </c>
      <c r="H2448" t="s">
        <v>74</v>
      </c>
      <c r="I2448" t="s">
        <v>52</v>
      </c>
      <c r="J2448" t="s">
        <v>53</v>
      </c>
      <c r="K2448" s="7">
        <v>0</v>
      </c>
      <c r="L2448" t="s">
        <v>70</v>
      </c>
      <c r="M2448" t="s">
        <v>88</v>
      </c>
      <c r="N2448" t="s">
        <v>89</v>
      </c>
      <c r="O2448">
        <v>862</v>
      </c>
      <c r="P2448" s="6">
        <v>140.02000000000001</v>
      </c>
      <c r="Q2448" s="6">
        <v>120697.24</v>
      </c>
      <c r="R2448" s="5">
        <v>0.1</v>
      </c>
      <c r="S2448" s="6">
        <v>108627.516</v>
      </c>
      <c r="T2448" s="6">
        <v>13629.37</v>
      </c>
      <c r="U2448" s="6">
        <v>51234.93</v>
      </c>
      <c r="V2448" s="6">
        <v>179.03</v>
      </c>
      <c r="W2448" s="6">
        <v>2533.6999999999998</v>
      </c>
      <c r="X2448" s="6">
        <v>41050.485999999997</v>
      </c>
      <c r="Y2448" s="5">
        <v>0.37790135972546801</v>
      </c>
      <c r="Z2448" t="s">
        <v>54</v>
      </c>
      <c r="AA2448" t="s">
        <v>92</v>
      </c>
      <c r="AB2448" t="s">
        <v>65</v>
      </c>
      <c r="AC2448" t="s">
        <v>66</v>
      </c>
      <c r="AD2448" t="s">
        <v>77</v>
      </c>
      <c r="AE2448" t="s">
        <v>58</v>
      </c>
      <c r="AF2448" t="str">
        <f>TEXT(Agricultural_Export_Analysis_Cleaned_Dataset[[#This Row],[Order_Date]],"mmm")</f>
        <v>Nov</v>
      </c>
      <c r="AG2448" t="str">
        <f>TEXT(Agricultural_Export_Analysis_Cleaned_Dataset[[#This Row],[Order_Date]],"yyyy")</f>
        <v>2025</v>
      </c>
      <c r="AH2448" t="str">
        <f>TEXT(Agricultural_Export_Analysis_Cleaned_Dataset[[#This Row],[Order_Date]],"ddd")</f>
        <v>Mon</v>
      </c>
      <c r="AI2448" t="str">
        <f>TEXT(Agricultural_Export_Analysis_Cleaned_Dataset[[#This Row],[Ship_Date]],"yyyy")</f>
        <v>2025</v>
      </c>
      <c r="AJ2448" t="str">
        <f>TEXT(Agricultural_Export_Analysis_Cleaned_Dataset[[#This Row],[Ship_Date]],"mmm")</f>
        <v>Nov</v>
      </c>
      <c r="AK2448" t="str">
        <f>TEXT(Agricultural_Export_Analysis_Cleaned_Dataset[[#This Row],[Ship_Date]],"ddd")</f>
        <v>Thu</v>
      </c>
      <c r="AL2448" t="str">
        <f>TEXT(Agricultural_Export_Analysis_Cleaned_Dataset[[#This Row],[Delivery_Date]],"yyyy")</f>
        <v>2025</v>
      </c>
      <c r="AM2448" t="str">
        <f>TEXT(Agricultural_Export_Analysis_Cleaned_Dataset[[#This Row],[Delivery_Date]],"mmm")</f>
        <v>Dec</v>
      </c>
      <c r="AN2448" t="str">
        <f>TEXT(Agricultural_Export_Analysis_Cleaned_Dataset[[#This Row],[Delivery_Date]],"ddd")</f>
        <v>Fri</v>
      </c>
      <c r="AO2448">
        <f>Agricultural_Export_Analysis_Cleaned_Dataset[[#This Row],[Delivery_Date]]-Agricultural_Export_Analysis_Cleaned_Dataset[[#This Row],[Ship_Date]]</f>
        <v>22</v>
      </c>
      <c r="AP2448">
        <f>Agricultural_Export_Analysis_Cleaned_Dataset[[#This Row],[Ship_Date]]-Agricultural_Export_Analysis_Cleaned_Dataset[[#This Row],[Order_Date]]</f>
        <v>3</v>
      </c>
      <c r="AQ2448" s="4" t="str">
        <f>TEXT(Agricultural_Export_Analysis_Cleaned_Dataset[[#This Row],[Order_Date]],"mmm yyyy")</f>
        <v>Nov 2025</v>
      </c>
    </row>
    <row r="2449" spans="1:43" x14ac:dyDescent="0.3">
      <c r="A2449" t="s">
        <v>4701</v>
      </c>
      <c r="B2449" t="s">
        <v>4702</v>
      </c>
      <c r="C2449" s="2">
        <v>45776</v>
      </c>
      <c r="D2449" s="2">
        <v>45786</v>
      </c>
      <c r="E2449" s="2">
        <v>45809</v>
      </c>
      <c r="F2449" t="s">
        <v>35</v>
      </c>
      <c r="G2449" t="s">
        <v>203</v>
      </c>
      <c r="H2449" t="s">
        <v>74</v>
      </c>
      <c r="I2449" t="s">
        <v>118</v>
      </c>
      <c r="J2449" t="s">
        <v>53</v>
      </c>
      <c r="K2449" s="7">
        <v>0</v>
      </c>
      <c r="L2449" t="s">
        <v>32</v>
      </c>
      <c r="M2449" t="s">
        <v>107</v>
      </c>
      <c r="N2449" t="s">
        <v>108</v>
      </c>
      <c r="O2449">
        <v>247</v>
      </c>
      <c r="P2449" s="6">
        <v>421.52</v>
      </c>
      <c r="Q2449" s="6">
        <v>104115.44</v>
      </c>
      <c r="R2449" s="5">
        <v>0</v>
      </c>
      <c r="S2449" s="6">
        <v>104115.44</v>
      </c>
      <c r="T2449" s="6">
        <v>12539.3</v>
      </c>
      <c r="U2449" s="6">
        <v>68607.7</v>
      </c>
      <c r="V2449" s="6">
        <v>1013.63</v>
      </c>
      <c r="W2449" s="6">
        <v>8353.14</v>
      </c>
      <c r="X2449" s="6">
        <v>13601.67</v>
      </c>
      <c r="Y2449" s="5">
        <v>0.130640277753232</v>
      </c>
      <c r="Z2449" t="s">
        <v>81</v>
      </c>
      <c r="AA2449" t="s">
        <v>165</v>
      </c>
      <c r="AB2449" t="s">
        <v>42</v>
      </c>
      <c r="AC2449" t="s">
        <v>76</v>
      </c>
      <c r="AD2449" t="s">
        <v>57</v>
      </c>
      <c r="AE2449" t="s">
        <v>45</v>
      </c>
      <c r="AF2449" t="str">
        <f>TEXT(Agricultural_Export_Analysis_Cleaned_Dataset[[#This Row],[Order_Date]],"mmm")</f>
        <v>Apr</v>
      </c>
      <c r="AG2449" t="str">
        <f>TEXT(Agricultural_Export_Analysis_Cleaned_Dataset[[#This Row],[Order_Date]],"yyyy")</f>
        <v>2025</v>
      </c>
      <c r="AH2449" t="str">
        <f>TEXT(Agricultural_Export_Analysis_Cleaned_Dataset[[#This Row],[Order_Date]],"ddd")</f>
        <v>Tue</v>
      </c>
      <c r="AI2449" t="str">
        <f>TEXT(Agricultural_Export_Analysis_Cleaned_Dataset[[#This Row],[Ship_Date]],"yyyy")</f>
        <v>2025</v>
      </c>
      <c r="AJ2449" t="str">
        <f>TEXT(Agricultural_Export_Analysis_Cleaned_Dataset[[#This Row],[Ship_Date]],"mmm")</f>
        <v>May</v>
      </c>
      <c r="AK2449" t="str">
        <f>TEXT(Agricultural_Export_Analysis_Cleaned_Dataset[[#This Row],[Ship_Date]],"ddd")</f>
        <v>Fri</v>
      </c>
      <c r="AL2449" t="str">
        <f>TEXT(Agricultural_Export_Analysis_Cleaned_Dataset[[#This Row],[Delivery_Date]],"yyyy")</f>
        <v>2025</v>
      </c>
      <c r="AM2449" t="str">
        <f>TEXT(Agricultural_Export_Analysis_Cleaned_Dataset[[#This Row],[Delivery_Date]],"mmm")</f>
        <v>Jun</v>
      </c>
      <c r="AN2449" t="str">
        <f>TEXT(Agricultural_Export_Analysis_Cleaned_Dataset[[#This Row],[Delivery_Date]],"ddd")</f>
        <v>Sun</v>
      </c>
      <c r="AO2449">
        <f>Agricultural_Export_Analysis_Cleaned_Dataset[[#This Row],[Delivery_Date]]-Agricultural_Export_Analysis_Cleaned_Dataset[[#This Row],[Ship_Date]]</f>
        <v>23</v>
      </c>
      <c r="AP2449">
        <f>Agricultural_Export_Analysis_Cleaned_Dataset[[#This Row],[Ship_Date]]-Agricultural_Export_Analysis_Cleaned_Dataset[[#This Row],[Order_Date]]</f>
        <v>10</v>
      </c>
      <c r="AQ2449" s="4" t="str">
        <f>TEXT(Agricultural_Export_Analysis_Cleaned_Dataset[[#This Row],[Order_Date]],"mmm yyyy")</f>
        <v>Apr 2025</v>
      </c>
    </row>
    <row r="2450" spans="1:43" x14ac:dyDescent="0.3">
      <c r="A2450" t="s">
        <v>4703</v>
      </c>
      <c r="B2450" t="s">
        <v>4704</v>
      </c>
      <c r="C2450" s="2">
        <v>45338</v>
      </c>
      <c r="D2450" s="2">
        <v>45346</v>
      </c>
      <c r="E2450" s="2">
        <v>45371</v>
      </c>
      <c r="F2450" t="s">
        <v>35</v>
      </c>
      <c r="G2450" t="s">
        <v>8933</v>
      </c>
      <c r="H2450" t="s">
        <v>51</v>
      </c>
      <c r="I2450" t="s">
        <v>91</v>
      </c>
      <c r="J2450" t="s">
        <v>53</v>
      </c>
      <c r="K2450" s="7">
        <v>15</v>
      </c>
      <c r="L2450" t="s">
        <v>80</v>
      </c>
      <c r="M2450" t="s">
        <v>88</v>
      </c>
      <c r="N2450" t="s">
        <v>89</v>
      </c>
      <c r="O2450">
        <v>603</v>
      </c>
      <c r="P2450" s="6">
        <v>451.44</v>
      </c>
      <c r="Q2450" s="6">
        <v>272218.32</v>
      </c>
      <c r="R2450" s="5">
        <v>0.05</v>
      </c>
      <c r="S2450" s="6">
        <v>258607.40400000001</v>
      </c>
      <c r="T2450" s="6">
        <v>12488.72</v>
      </c>
      <c r="U2450" s="6">
        <v>118918.51</v>
      </c>
      <c r="V2450" s="6">
        <v>2716.04</v>
      </c>
      <c r="W2450" s="6">
        <v>10783.63</v>
      </c>
      <c r="X2450" s="6">
        <v>113700.504</v>
      </c>
      <c r="Y2450" s="5">
        <v>0.43966453489475499</v>
      </c>
      <c r="Z2450" t="s">
        <v>40</v>
      </c>
      <c r="AA2450" t="s">
        <v>147</v>
      </c>
      <c r="AB2450" t="s">
        <v>42</v>
      </c>
      <c r="AC2450" t="s">
        <v>43</v>
      </c>
      <c r="AD2450" t="s">
        <v>84</v>
      </c>
      <c r="AE2450" t="s">
        <v>67</v>
      </c>
      <c r="AF2450" t="str">
        <f>TEXT(Agricultural_Export_Analysis_Cleaned_Dataset[[#This Row],[Order_Date]],"mmm")</f>
        <v>Feb</v>
      </c>
      <c r="AG2450" t="str">
        <f>TEXT(Agricultural_Export_Analysis_Cleaned_Dataset[[#This Row],[Order_Date]],"yyyy")</f>
        <v>2024</v>
      </c>
      <c r="AH2450" t="str">
        <f>TEXT(Agricultural_Export_Analysis_Cleaned_Dataset[[#This Row],[Order_Date]],"ddd")</f>
        <v>Fri</v>
      </c>
      <c r="AI2450" t="str">
        <f>TEXT(Agricultural_Export_Analysis_Cleaned_Dataset[[#This Row],[Ship_Date]],"yyyy")</f>
        <v>2024</v>
      </c>
      <c r="AJ2450" t="str">
        <f>TEXT(Agricultural_Export_Analysis_Cleaned_Dataset[[#This Row],[Ship_Date]],"mmm")</f>
        <v>Feb</v>
      </c>
      <c r="AK2450" t="str">
        <f>TEXT(Agricultural_Export_Analysis_Cleaned_Dataset[[#This Row],[Ship_Date]],"ddd")</f>
        <v>Sat</v>
      </c>
      <c r="AL2450" t="str">
        <f>TEXT(Agricultural_Export_Analysis_Cleaned_Dataset[[#This Row],[Delivery_Date]],"yyyy")</f>
        <v>2024</v>
      </c>
      <c r="AM2450" t="str">
        <f>TEXT(Agricultural_Export_Analysis_Cleaned_Dataset[[#This Row],[Delivery_Date]],"mmm")</f>
        <v>Mar</v>
      </c>
      <c r="AN2450" t="str">
        <f>TEXT(Agricultural_Export_Analysis_Cleaned_Dataset[[#This Row],[Delivery_Date]],"ddd")</f>
        <v>Wed</v>
      </c>
      <c r="AO2450">
        <f>Agricultural_Export_Analysis_Cleaned_Dataset[[#This Row],[Delivery_Date]]-Agricultural_Export_Analysis_Cleaned_Dataset[[#This Row],[Ship_Date]]</f>
        <v>25</v>
      </c>
      <c r="AP2450">
        <f>Agricultural_Export_Analysis_Cleaned_Dataset[[#This Row],[Ship_Date]]-Agricultural_Export_Analysis_Cleaned_Dataset[[#This Row],[Order_Date]]</f>
        <v>8</v>
      </c>
      <c r="AQ2450" s="4" t="str">
        <f>TEXT(Agricultural_Export_Analysis_Cleaned_Dataset[[#This Row],[Order_Date]],"mmm yyyy")</f>
        <v>Feb 2024</v>
      </c>
    </row>
    <row r="2451" spans="1:43" x14ac:dyDescent="0.3">
      <c r="A2451" t="s">
        <v>4705</v>
      </c>
      <c r="B2451" t="s">
        <v>4706</v>
      </c>
      <c r="C2451" s="2">
        <v>45948</v>
      </c>
      <c r="D2451" s="2">
        <v>45956</v>
      </c>
      <c r="E2451" s="2">
        <v>45982</v>
      </c>
      <c r="F2451" t="s">
        <v>35</v>
      </c>
      <c r="G2451" t="s">
        <v>50</v>
      </c>
      <c r="H2451" t="s">
        <v>37</v>
      </c>
      <c r="I2451" t="s">
        <v>52</v>
      </c>
      <c r="J2451" t="s">
        <v>39</v>
      </c>
      <c r="K2451" s="7">
        <v>15</v>
      </c>
      <c r="L2451" t="s">
        <v>87</v>
      </c>
      <c r="M2451" t="s">
        <v>130</v>
      </c>
      <c r="N2451" t="s">
        <v>131</v>
      </c>
      <c r="O2451">
        <v>386</v>
      </c>
      <c r="P2451" s="6">
        <v>279.55</v>
      </c>
      <c r="Q2451" s="6">
        <v>107906.3</v>
      </c>
      <c r="R2451" s="5">
        <v>0.15</v>
      </c>
      <c r="S2451" s="6">
        <v>91720.354999999996</v>
      </c>
      <c r="T2451" s="6">
        <v>7549.11</v>
      </c>
      <c r="U2451" s="6">
        <v>42181.59</v>
      </c>
      <c r="V2451" s="6">
        <v>1236.45</v>
      </c>
      <c r="W2451" s="6">
        <v>9967.36</v>
      </c>
      <c r="X2451" s="6">
        <v>30785.845000000001</v>
      </c>
      <c r="Y2451" s="5">
        <v>0.335648995253017</v>
      </c>
      <c r="Z2451" t="s">
        <v>54</v>
      </c>
      <c r="AA2451" t="s">
        <v>75</v>
      </c>
      <c r="AB2451" t="s">
        <v>42</v>
      </c>
      <c r="AC2451" t="s">
        <v>76</v>
      </c>
      <c r="AD2451" t="s">
        <v>44</v>
      </c>
      <c r="AE2451" t="s">
        <v>67</v>
      </c>
      <c r="AF2451" t="str">
        <f>TEXT(Agricultural_Export_Analysis_Cleaned_Dataset[[#This Row],[Order_Date]],"mmm")</f>
        <v>Oct</v>
      </c>
      <c r="AG2451" t="str">
        <f>TEXT(Agricultural_Export_Analysis_Cleaned_Dataset[[#This Row],[Order_Date]],"yyyy")</f>
        <v>2025</v>
      </c>
      <c r="AH2451" t="str">
        <f>TEXT(Agricultural_Export_Analysis_Cleaned_Dataset[[#This Row],[Order_Date]],"ddd")</f>
        <v>Sat</v>
      </c>
      <c r="AI2451" t="str">
        <f>TEXT(Agricultural_Export_Analysis_Cleaned_Dataset[[#This Row],[Ship_Date]],"yyyy")</f>
        <v>2025</v>
      </c>
      <c r="AJ2451" t="str">
        <f>TEXT(Agricultural_Export_Analysis_Cleaned_Dataset[[#This Row],[Ship_Date]],"mmm")</f>
        <v>Oct</v>
      </c>
      <c r="AK2451" t="str">
        <f>TEXT(Agricultural_Export_Analysis_Cleaned_Dataset[[#This Row],[Ship_Date]],"ddd")</f>
        <v>Sun</v>
      </c>
      <c r="AL2451" t="str">
        <f>TEXT(Agricultural_Export_Analysis_Cleaned_Dataset[[#This Row],[Delivery_Date]],"yyyy")</f>
        <v>2025</v>
      </c>
      <c r="AM2451" t="str">
        <f>TEXT(Agricultural_Export_Analysis_Cleaned_Dataset[[#This Row],[Delivery_Date]],"mmm")</f>
        <v>Nov</v>
      </c>
      <c r="AN2451" t="str">
        <f>TEXT(Agricultural_Export_Analysis_Cleaned_Dataset[[#This Row],[Delivery_Date]],"ddd")</f>
        <v>Fri</v>
      </c>
      <c r="AO2451">
        <f>Agricultural_Export_Analysis_Cleaned_Dataset[[#This Row],[Delivery_Date]]-Agricultural_Export_Analysis_Cleaned_Dataset[[#This Row],[Ship_Date]]</f>
        <v>26</v>
      </c>
      <c r="AP2451">
        <f>Agricultural_Export_Analysis_Cleaned_Dataset[[#This Row],[Ship_Date]]-Agricultural_Export_Analysis_Cleaned_Dataset[[#This Row],[Order_Date]]</f>
        <v>8</v>
      </c>
      <c r="AQ2451" s="4" t="str">
        <f>TEXT(Agricultural_Export_Analysis_Cleaned_Dataset[[#This Row],[Order_Date]],"mmm yyyy")</f>
        <v>Oct 2025</v>
      </c>
    </row>
    <row r="2452" spans="1:43" x14ac:dyDescent="0.3">
      <c r="A2452" t="s">
        <v>4707</v>
      </c>
      <c r="B2452" t="s">
        <v>4708</v>
      </c>
      <c r="C2452" s="2">
        <v>45443</v>
      </c>
      <c r="D2452" s="2">
        <v>45447</v>
      </c>
      <c r="E2452" s="2">
        <v>45482</v>
      </c>
      <c r="F2452" t="s">
        <v>35</v>
      </c>
      <c r="G2452" t="s">
        <v>73</v>
      </c>
      <c r="H2452" t="s">
        <v>51</v>
      </c>
      <c r="I2452" t="s">
        <v>38</v>
      </c>
      <c r="J2452" t="s">
        <v>39</v>
      </c>
      <c r="K2452" s="7">
        <v>15</v>
      </c>
      <c r="L2452" t="s">
        <v>32</v>
      </c>
      <c r="M2452" t="s">
        <v>107</v>
      </c>
      <c r="N2452" t="s">
        <v>108</v>
      </c>
      <c r="O2452">
        <v>1457</v>
      </c>
      <c r="P2452" s="6">
        <v>468.44</v>
      </c>
      <c r="Q2452" s="6">
        <v>682517.08</v>
      </c>
      <c r="R2452" s="5">
        <v>0.05</v>
      </c>
      <c r="S2452" s="6">
        <v>648391.22600000002</v>
      </c>
      <c r="T2452" s="6">
        <v>8179.65</v>
      </c>
      <c r="U2452" s="6">
        <v>475591.05</v>
      </c>
      <c r="V2452" s="6">
        <v>1155.92</v>
      </c>
      <c r="W2452" s="6">
        <v>75540.97</v>
      </c>
      <c r="X2452" s="6">
        <v>87923.635999999999</v>
      </c>
      <c r="Y2452" s="5">
        <v>0.13560275413103801</v>
      </c>
      <c r="Z2452" t="s">
        <v>81</v>
      </c>
      <c r="AA2452" t="s">
        <v>82</v>
      </c>
      <c r="AB2452" t="s">
        <v>83</v>
      </c>
      <c r="AC2452" t="s">
        <v>43</v>
      </c>
      <c r="AD2452" t="s">
        <v>77</v>
      </c>
      <c r="AE2452" t="s">
        <v>45</v>
      </c>
      <c r="AF2452" t="str">
        <f>TEXT(Agricultural_Export_Analysis_Cleaned_Dataset[[#This Row],[Order_Date]],"mmm")</f>
        <v>May</v>
      </c>
      <c r="AG2452" t="str">
        <f>TEXT(Agricultural_Export_Analysis_Cleaned_Dataset[[#This Row],[Order_Date]],"yyyy")</f>
        <v>2024</v>
      </c>
      <c r="AH2452" t="str">
        <f>TEXT(Agricultural_Export_Analysis_Cleaned_Dataset[[#This Row],[Order_Date]],"ddd")</f>
        <v>Fri</v>
      </c>
      <c r="AI2452" t="str">
        <f>TEXT(Agricultural_Export_Analysis_Cleaned_Dataset[[#This Row],[Ship_Date]],"yyyy")</f>
        <v>2024</v>
      </c>
      <c r="AJ2452" t="str">
        <f>TEXT(Agricultural_Export_Analysis_Cleaned_Dataset[[#This Row],[Ship_Date]],"mmm")</f>
        <v>Jun</v>
      </c>
      <c r="AK2452" t="str">
        <f>TEXT(Agricultural_Export_Analysis_Cleaned_Dataset[[#This Row],[Ship_Date]],"ddd")</f>
        <v>Tue</v>
      </c>
      <c r="AL2452" t="str">
        <f>TEXT(Agricultural_Export_Analysis_Cleaned_Dataset[[#This Row],[Delivery_Date]],"yyyy")</f>
        <v>2024</v>
      </c>
      <c r="AM2452" t="str">
        <f>TEXT(Agricultural_Export_Analysis_Cleaned_Dataset[[#This Row],[Delivery_Date]],"mmm")</f>
        <v>Jul</v>
      </c>
      <c r="AN2452" t="str">
        <f>TEXT(Agricultural_Export_Analysis_Cleaned_Dataset[[#This Row],[Delivery_Date]],"ddd")</f>
        <v>Tue</v>
      </c>
      <c r="AO2452">
        <f>Agricultural_Export_Analysis_Cleaned_Dataset[[#This Row],[Delivery_Date]]-Agricultural_Export_Analysis_Cleaned_Dataset[[#This Row],[Ship_Date]]</f>
        <v>35</v>
      </c>
      <c r="AP2452">
        <f>Agricultural_Export_Analysis_Cleaned_Dataset[[#This Row],[Ship_Date]]-Agricultural_Export_Analysis_Cleaned_Dataset[[#This Row],[Order_Date]]</f>
        <v>4</v>
      </c>
      <c r="AQ2452" s="4" t="str">
        <f>TEXT(Agricultural_Export_Analysis_Cleaned_Dataset[[#This Row],[Order_Date]],"mmm yyyy")</f>
        <v>May 2024</v>
      </c>
    </row>
    <row r="2453" spans="1:43" x14ac:dyDescent="0.3">
      <c r="A2453" t="s">
        <v>4709</v>
      </c>
      <c r="B2453" t="s">
        <v>798</v>
      </c>
      <c r="C2453" s="2">
        <v>45465</v>
      </c>
      <c r="D2453" s="2">
        <v>45472</v>
      </c>
      <c r="E2453" s="2">
        <v>45489</v>
      </c>
      <c r="F2453" t="s">
        <v>35</v>
      </c>
      <c r="G2453" t="s">
        <v>73</v>
      </c>
      <c r="H2453" t="s">
        <v>37</v>
      </c>
      <c r="I2453" t="s">
        <v>118</v>
      </c>
      <c r="J2453" t="s">
        <v>63</v>
      </c>
      <c r="K2453" s="7">
        <v>0</v>
      </c>
      <c r="L2453" t="s">
        <v>8935</v>
      </c>
      <c r="M2453" t="s">
        <v>107</v>
      </c>
      <c r="N2453" t="s">
        <v>108</v>
      </c>
      <c r="O2453">
        <v>590</v>
      </c>
      <c r="P2453" s="6">
        <v>153.76</v>
      </c>
      <c r="Q2453" s="6">
        <v>90718.399999999994</v>
      </c>
      <c r="R2453" s="5">
        <v>0.15</v>
      </c>
      <c r="S2453" s="6">
        <v>77110.64</v>
      </c>
      <c r="T2453" s="6">
        <v>6441.55</v>
      </c>
      <c r="U2453" s="6">
        <v>47397.33</v>
      </c>
      <c r="V2453" s="6">
        <v>908.35</v>
      </c>
      <c r="W2453" s="6">
        <v>2387.69</v>
      </c>
      <c r="X2453" s="6">
        <v>19975.72</v>
      </c>
      <c r="Y2453" s="5">
        <v>0.25905270660443203</v>
      </c>
      <c r="Z2453" t="s">
        <v>81</v>
      </c>
      <c r="AA2453" t="s">
        <v>150</v>
      </c>
      <c r="AB2453" t="s">
        <v>42</v>
      </c>
      <c r="AC2453" t="s">
        <v>43</v>
      </c>
      <c r="AD2453" t="s">
        <v>93</v>
      </c>
      <c r="AE2453" t="s">
        <v>45</v>
      </c>
      <c r="AF2453" t="str">
        <f>TEXT(Agricultural_Export_Analysis_Cleaned_Dataset[[#This Row],[Order_Date]],"mmm")</f>
        <v>Jun</v>
      </c>
      <c r="AG2453" t="str">
        <f>TEXT(Agricultural_Export_Analysis_Cleaned_Dataset[[#This Row],[Order_Date]],"yyyy")</f>
        <v>2024</v>
      </c>
      <c r="AH2453" t="str">
        <f>TEXT(Agricultural_Export_Analysis_Cleaned_Dataset[[#This Row],[Order_Date]],"ddd")</f>
        <v>Sat</v>
      </c>
      <c r="AI2453" t="str">
        <f>TEXT(Agricultural_Export_Analysis_Cleaned_Dataset[[#This Row],[Ship_Date]],"yyyy")</f>
        <v>2024</v>
      </c>
      <c r="AJ2453" t="str">
        <f>TEXT(Agricultural_Export_Analysis_Cleaned_Dataset[[#This Row],[Ship_Date]],"mmm")</f>
        <v>Jun</v>
      </c>
      <c r="AK2453" t="str">
        <f>TEXT(Agricultural_Export_Analysis_Cleaned_Dataset[[#This Row],[Ship_Date]],"ddd")</f>
        <v>Sat</v>
      </c>
      <c r="AL2453" t="str">
        <f>TEXT(Agricultural_Export_Analysis_Cleaned_Dataset[[#This Row],[Delivery_Date]],"yyyy")</f>
        <v>2024</v>
      </c>
      <c r="AM2453" t="str">
        <f>TEXT(Agricultural_Export_Analysis_Cleaned_Dataset[[#This Row],[Delivery_Date]],"mmm")</f>
        <v>Jul</v>
      </c>
      <c r="AN2453" t="str">
        <f>TEXT(Agricultural_Export_Analysis_Cleaned_Dataset[[#This Row],[Delivery_Date]],"ddd")</f>
        <v>Tue</v>
      </c>
      <c r="AO2453">
        <f>Agricultural_Export_Analysis_Cleaned_Dataset[[#This Row],[Delivery_Date]]-Agricultural_Export_Analysis_Cleaned_Dataset[[#This Row],[Ship_Date]]</f>
        <v>17</v>
      </c>
      <c r="AP2453">
        <f>Agricultural_Export_Analysis_Cleaned_Dataset[[#This Row],[Ship_Date]]-Agricultural_Export_Analysis_Cleaned_Dataset[[#This Row],[Order_Date]]</f>
        <v>7</v>
      </c>
      <c r="AQ2453" s="4" t="str">
        <f>TEXT(Agricultural_Export_Analysis_Cleaned_Dataset[[#This Row],[Order_Date]],"mmm yyyy")</f>
        <v>Jun 2024</v>
      </c>
    </row>
    <row r="2454" spans="1:43" x14ac:dyDescent="0.3">
      <c r="A2454" t="s">
        <v>4710</v>
      </c>
      <c r="B2454" t="s">
        <v>4711</v>
      </c>
      <c r="C2454" s="2">
        <v>45327</v>
      </c>
      <c r="D2454" s="2">
        <v>45332</v>
      </c>
      <c r="E2454" s="2">
        <v>45373</v>
      </c>
      <c r="F2454" t="s">
        <v>35</v>
      </c>
      <c r="G2454" t="s">
        <v>8934</v>
      </c>
      <c r="H2454" t="s">
        <v>37</v>
      </c>
      <c r="I2454" t="s">
        <v>38</v>
      </c>
      <c r="J2454" t="s">
        <v>112</v>
      </c>
      <c r="K2454" s="7">
        <v>15</v>
      </c>
      <c r="L2454" t="s">
        <v>32</v>
      </c>
      <c r="M2454" t="s">
        <v>61</v>
      </c>
      <c r="N2454" t="s">
        <v>62</v>
      </c>
      <c r="O2454">
        <v>164</v>
      </c>
      <c r="P2454" s="6">
        <v>83.49</v>
      </c>
      <c r="Q2454" s="6">
        <v>13692.36</v>
      </c>
      <c r="R2454" s="5">
        <v>0.1</v>
      </c>
      <c r="S2454" s="6">
        <v>12323.124</v>
      </c>
      <c r="T2454" s="6">
        <v>1622.29</v>
      </c>
      <c r="U2454" s="6">
        <v>8023.6</v>
      </c>
      <c r="V2454" s="6">
        <v>1218.03</v>
      </c>
      <c r="W2454" s="6">
        <v>1268.3699999999999</v>
      </c>
      <c r="X2454" s="6">
        <v>190.834</v>
      </c>
      <c r="Y2454" s="5">
        <v>1.54858459591901E-2</v>
      </c>
      <c r="Z2454" t="s">
        <v>40</v>
      </c>
      <c r="AA2454" t="s">
        <v>147</v>
      </c>
      <c r="AB2454" t="s">
        <v>56</v>
      </c>
      <c r="AC2454" t="s">
        <v>66</v>
      </c>
      <c r="AD2454" t="s">
        <v>57</v>
      </c>
      <c r="AE2454" t="s">
        <v>58</v>
      </c>
      <c r="AF2454" t="str">
        <f>TEXT(Agricultural_Export_Analysis_Cleaned_Dataset[[#This Row],[Order_Date]],"mmm")</f>
        <v>Feb</v>
      </c>
      <c r="AG2454" t="str">
        <f>TEXT(Agricultural_Export_Analysis_Cleaned_Dataset[[#This Row],[Order_Date]],"yyyy")</f>
        <v>2024</v>
      </c>
      <c r="AH2454" t="str">
        <f>TEXT(Agricultural_Export_Analysis_Cleaned_Dataset[[#This Row],[Order_Date]],"ddd")</f>
        <v>Mon</v>
      </c>
      <c r="AI2454" t="str">
        <f>TEXT(Agricultural_Export_Analysis_Cleaned_Dataset[[#This Row],[Ship_Date]],"yyyy")</f>
        <v>2024</v>
      </c>
      <c r="AJ2454" t="str">
        <f>TEXT(Agricultural_Export_Analysis_Cleaned_Dataset[[#This Row],[Ship_Date]],"mmm")</f>
        <v>Feb</v>
      </c>
      <c r="AK2454" t="str">
        <f>TEXT(Agricultural_Export_Analysis_Cleaned_Dataset[[#This Row],[Ship_Date]],"ddd")</f>
        <v>Sat</v>
      </c>
      <c r="AL2454" t="str">
        <f>TEXT(Agricultural_Export_Analysis_Cleaned_Dataset[[#This Row],[Delivery_Date]],"yyyy")</f>
        <v>2024</v>
      </c>
      <c r="AM2454" t="str">
        <f>TEXT(Agricultural_Export_Analysis_Cleaned_Dataset[[#This Row],[Delivery_Date]],"mmm")</f>
        <v>Mar</v>
      </c>
      <c r="AN2454" t="str">
        <f>TEXT(Agricultural_Export_Analysis_Cleaned_Dataset[[#This Row],[Delivery_Date]],"ddd")</f>
        <v>Fri</v>
      </c>
      <c r="AO2454">
        <f>Agricultural_Export_Analysis_Cleaned_Dataset[[#This Row],[Delivery_Date]]-Agricultural_Export_Analysis_Cleaned_Dataset[[#This Row],[Ship_Date]]</f>
        <v>41</v>
      </c>
      <c r="AP2454">
        <f>Agricultural_Export_Analysis_Cleaned_Dataset[[#This Row],[Ship_Date]]-Agricultural_Export_Analysis_Cleaned_Dataset[[#This Row],[Order_Date]]</f>
        <v>5</v>
      </c>
      <c r="AQ2454" s="4" t="str">
        <f>TEXT(Agricultural_Export_Analysis_Cleaned_Dataset[[#This Row],[Order_Date]],"mmm yyyy")</f>
        <v>Feb 2024</v>
      </c>
    </row>
    <row r="2455" spans="1:43" x14ac:dyDescent="0.3">
      <c r="A2455" t="s">
        <v>4712</v>
      </c>
      <c r="B2455" t="s">
        <v>4713</v>
      </c>
      <c r="C2455" s="2">
        <v>45716</v>
      </c>
      <c r="D2455" s="2">
        <v>45724</v>
      </c>
      <c r="E2455" s="2">
        <v>45739</v>
      </c>
      <c r="F2455" t="s">
        <v>35</v>
      </c>
      <c r="G2455" t="s">
        <v>203</v>
      </c>
      <c r="H2455" t="s">
        <v>51</v>
      </c>
      <c r="I2455" t="s">
        <v>97</v>
      </c>
      <c r="J2455" t="s">
        <v>63</v>
      </c>
      <c r="K2455" s="7">
        <v>0</v>
      </c>
      <c r="L2455" t="s">
        <v>80</v>
      </c>
      <c r="M2455" t="s">
        <v>140</v>
      </c>
      <c r="N2455" t="s">
        <v>49</v>
      </c>
      <c r="O2455">
        <v>1582</v>
      </c>
      <c r="P2455" s="6">
        <v>41.36</v>
      </c>
      <c r="Q2455" s="6">
        <v>65431.519999999997</v>
      </c>
      <c r="R2455" s="5">
        <v>0.1</v>
      </c>
      <c r="S2455" s="6">
        <v>58888.368000000002</v>
      </c>
      <c r="T2455" s="6">
        <v>7241.32</v>
      </c>
      <c r="U2455" s="6">
        <v>30004.959999999999</v>
      </c>
      <c r="V2455" s="6">
        <v>196.05</v>
      </c>
      <c r="W2455" s="6">
        <v>4816.74</v>
      </c>
      <c r="X2455" s="6">
        <v>16629.297999999999</v>
      </c>
      <c r="Y2455" s="5">
        <v>0.28238680345157502</v>
      </c>
      <c r="Z2455" t="s">
        <v>40</v>
      </c>
      <c r="AA2455" t="s">
        <v>147</v>
      </c>
      <c r="AB2455" t="s">
        <v>83</v>
      </c>
      <c r="AC2455" t="s">
        <v>76</v>
      </c>
      <c r="AD2455" t="s">
        <v>98</v>
      </c>
      <c r="AE2455" t="s">
        <v>67</v>
      </c>
      <c r="AF2455" t="str">
        <f>TEXT(Agricultural_Export_Analysis_Cleaned_Dataset[[#This Row],[Order_Date]],"mmm")</f>
        <v>Feb</v>
      </c>
      <c r="AG2455" t="str">
        <f>TEXT(Agricultural_Export_Analysis_Cleaned_Dataset[[#This Row],[Order_Date]],"yyyy")</f>
        <v>2025</v>
      </c>
      <c r="AH2455" t="str">
        <f>TEXT(Agricultural_Export_Analysis_Cleaned_Dataset[[#This Row],[Order_Date]],"ddd")</f>
        <v>Fri</v>
      </c>
      <c r="AI2455" t="str">
        <f>TEXT(Agricultural_Export_Analysis_Cleaned_Dataset[[#This Row],[Ship_Date]],"yyyy")</f>
        <v>2025</v>
      </c>
      <c r="AJ2455" t="str">
        <f>TEXT(Agricultural_Export_Analysis_Cleaned_Dataset[[#This Row],[Ship_Date]],"mmm")</f>
        <v>Mar</v>
      </c>
      <c r="AK2455" t="str">
        <f>TEXT(Agricultural_Export_Analysis_Cleaned_Dataset[[#This Row],[Ship_Date]],"ddd")</f>
        <v>Sat</v>
      </c>
      <c r="AL2455" t="str">
        <f>TEXT(Agricultural_Export_Analysis_Cleaned_Dataset[[#This Row],[Delivery_Date]],"yyyy")</f>
        <v>2025</v>
      </c>
      <c r="AM2455" t="str">
        <f>TEXT(Agricultural_Export_Analysis_Cleaned_Dataset[[#This Row],[Delivery_Date]],"mmm")</f>
        <v>Mar</v>
      </c>
      <c r="AN2455" t="str">
        <f>TEXT(Agricultural_Export_Analysis_Cleaned_Dataset[[#This Row],[Delivery_Date]],"ddd")</f>
        <v>Sun</v>
      </c>
      <c r="AO2455">
        <f>Agricultural_Export_Analysis_Cleaned_Dataset[[#This Row],[Delivery_Date]]-Agricultural_Export_Analysis_Cleaned_Dataset[[#This Row],[Ship_Date]]</f>
        <v>15</v>
      </c>
      <c r="AP2455">
        <f>Agricultural_Export_Analysis_Cleaned_Dataset[[#This Row],[Ship_Date]]-Agricultural_Export_Analysis_Cleaned_Dataset[[#This Row],[Order_Date]]</f>
        <v>8</v>
      </c>
      <c r="AQ2455" s="4" t="str">
        <f>TEXT(Agricultural_Export_Analysis_Cleaned_Dataset[[#This Row],[Order_Date]],"mmm yyyy")</f>
        <v>Feb 2025</v>
      </c>
    </row>
    <row r="2456" spans="1:43" x14ac:dyDescent="0.3">
      <c r="A2456" t="s">
        <v>4714</v>
      </c>
      <c r="B2456" t="s">
        <v>1104</v>
      </c>
      <c r="C2456" s="2">
        <v>45657</v>
      </c>
      <c r="D2456" s="2">
        <v>45659</v>
      </c>
      <c r="E2456" s="2">
        <v>45682</v>
      </c>
      <c r="F2456" t="s">
        <v>35</v>
      </c>
      <c r="G2456" t="s">
        <v>203</v>
      </c>
      <c r="H2456" t="s">
        <v>51</v>
      </c>
      <c r="I2456" t="s">
        <v>97</v>
      </c>
      <c r="J2456" t="s">
        <v>63</v>
      </c>
      <c r="K2456" s="7">
        <v>0</v>
      </c>
      <c r="L2456" t="s">
        <v>70</v>
      </c>
      <c r="M2456" t="s">
        <v>159</v>
      </c>
      <c r="N2456" t="s">
        <v>160</v>
      </c>
      <c r="O2456">
        <v>1417</v>
      </c>
      <c r="P2456" s="6">
        <v>148.88999999999999</v>
      </c>
      <c r="Q2456" s="6">
        <v>210977.13</v>
      </c>
      <c r="R2456" s="5">
        <v>0.1</v>
      </c>
      <c r="S2456" s="6">
        <v>189879.41699999999</v>
      </c>
      <c r="T2456" s="6">
        <v>12223.17</v>
      </c>
      <c r="U2456" s="6">
        <v>141393.45000000001</v>
      </c>
      <c r="V2456" s="6">
        <v>127.87</v>
      </c>
      <c r="W2456" s="6">
        <v>13999.67</v>
      </c>
      <c r="X2456" s="6">
        <v>22135.257000000001</v>
      </c>
      <c r="Y2456" s="5">
        <v>0.11657533686234101</v>
      </c>
      <c r="Z2456" t="s">
        <v>54</v>
      </c>
      <c r="AA2456" t="s">
        <v>55</v>
      </c>
      <c r="AB2456" t="s">
        <v>42</v>
      </c>
      <c r="AC2456" t="s">
        <v>43</v>
      </c>
      <c r="AD2456" t="s">
        <v>84</v>
      </c>
      <c r="AE2456" t="s">
        <v>67</v>
      </c>
      <c r="AF2456" t="str">
        <f>TEXT(Agricultural_Export_Analysis_Cleaned_Dataset[[#This Row],[Order_Date]],"mmm")</f>
        <v>Dec</v>
      </c>
      <c r="AG2456" t="str">
        <f>TEXT(Agricultural_Export_Analysis_Cleaned_Dataset[[#This Row],[Order_Date]],"yyyy")</f>
        <v>2024</v>
      </c>
      <c r="AH2456" t="str">
        <f>TEXT(Agricultural_Export_Analysis_Cleaned_Dataset[[#This Row],[Order_Date]],"ddd")</f>
        <v>Tue</v>
      </c>
      <c r="AI2456" t="str">
        <f>TEXT(Agricultural_Export_Analysis_Cleaned_Dataset[[#This Row],[Ship_Date]],"yyyy")</f>
        <v>2025</v>
      </c>
      <c r="AJ2456" t="str">
        <f>TEXT(Agricultural_Export_Analysis_Cleaned_Dataset[[#This Row],[Ship_Date]],"mmm")</f>
        <v>Jan</v>
      </c>
      <c r="AK2456" t="str">
        <f>TEXT(Agricultural_Export_Analysis_Cleaned_Dataset[[#This Row],[Ship_Date]],"ddd")</f>
        <v>Thu</v>
      </c>
      <c r="AL2456" t="str">
        <f>TEXT(Agricultural_Export_Analysis_Cleaned_Dataset[[#This Row],[Delivery_Date]],"yyyy")</f>
        <v>2025</v>
      </c>
      <c r="AM2456" t="str">
        <f>TEXT(Agricultural_Export_Analysis_Cleaned_Dataset[[#This Row],[Delivery_Date]],"mmm")</f>
        <v>Jan</v>
      </c>
      <c r="AN2456" t="str">
        <f>TEXT(Agricultural_Export_Analysis_Cleaned_Dataset[[#This Row],[Delivery_Date]],"ddd")</f>
        <v>Sat</v>
      </c>
      <c r="AO2456">
        <f>Agricultural_Export_Analysis_Cleaned_Dataset[[#This Row],[Delivery_Date]]-Agricultural_Export_Analysis_Cleaned_Dataset[[#This Row],[Ship_Date]]</f>
        <v>23</v>
      </c>
      <c r="AP2456">
        <f>Agricultural_Export_Analysis_Cleaned_Dataset[[#This Row],[Ship_Date]]-Agricultural_Export_Analysis_Cleaned_Dataset[[#This Row],[Order_Date]]</f>
        <v>2</v>
      </c>
      <c r="AQ2456" s="4" t="str">
        <f>TEXT(Agricultural_Export_Analysis_Cleaned_Dataset[[#This Row],[Order_Date]],"mmm yyyy")</f>
        <v>Dec 2024</v>
      </c>
    </row>
    <row r="2457" spans="1:43" x14ac:dyDescent="0.3">
      <c r="A2457" t="s">
        <v>4715</v>
      </c>
      <c r="B2457" t="s">
        <v>4716</v>
      </c>
      <c r="C2457" s="2">
        <v>45467</v>
      </c>
      <c r="D2457" s="2">
        <v>45475</v>
      </c>
      <c r="E2457" s="2">
        <v>45505</v>
      </c>
      <c r="F2457" t="s">
        <v>35</v>
      </c>
      <c r="G2457" t="s">
        <v>96</v>
      </c>
      <c r="H2457" t="s">
        <v>51</v>
      </c>
      <c r="I2457" t="s">
        <v>97</v>
      </c>
      <c r="J2457" t="s">
        <v>63</v>
      </c>
      <c r="K2457" s="7">
        <v>0</v>
      </c>
      <c r="L2457" t="s">
        <v>70</v>
      </c>
      <c r="M2457" t="s">
        <v>140</v>
      </c>
      <c r="N2457" t="s">
        <v>49</v>
      </c>
      <c r="O2457">
        <v>195</v>
      </c>
      <c r="P2457" s="6">
        <v>385.05</v>
      </c>
      <c r="Q2457" s="6">
        <v>75084.75</v>
      </c>
      <c r="R2457" s="5">
        <v>0</v>
      </c>
      <c r="S2457" s="6">
        <v>75084.75</v>
      </c>
      <c r="T2457" s="6">
        <v>7875.86</v>
      </c>
      <c r="U2457" s="6">
        <v>52128.95</v>
      </c>
      <c r="V2457" s="6">
        <v>430.76</v>
      </c>
      <c r="W2457" s="6">
        <v>4111.95</v>
      </c>
      <c r="X2457" s="6">
        <v>10537.23</v>
      </c>
      <c r="Y2457" s="5">
        <v>0.14033781826535999</v>
      </c>
      <c r="Z2457" t="s">
        <v>81</v>
      </c>
      <c r="AA2457" t="s">
        <v>150</v>
      </c>
      <c r="AB2457" t="s">
        <v>42</v>
      </c>
      <c r="AC2457" t="s">
        <v>43</v>
      </c>
      <c r="AD2457" t="s">
        <v>77</v>
      </c>
      <c r="AE2457" t="s">
        <v>67</v>
      </c>
      <c r="AF2457" t="str">
        <f>TEXT(Agricultural_Export_Analysis_Cleaned_Dataset[[#This Row],[Order_Date]],"mmm")</f>
        <v>Jun</v>
      </c>
      <c r="AG2457" t="str">
        <f>TEXT(Agricultural_Export_Analysis_Cleaned_Dataset[[#This Row],[Order_Date]],"yyyy")</f>
        <v>2024</v>
      </c>
      <c r="AH2457" t="str">
        <f>TEXT(Agricultural_Export_Analysis_Cleaned_Dataset[[#This Row],[Order_Date]],"ddd")</f>
        <v>Mon</v>
      </c>
      <c r="AI2457" t="str">
        <f>TEXT(Agricultural_Export_Analysis_Cleaned_Dataset[[#This Row],[Ship_Date]],"yyyy")</f>
        <v>2024</v>
      </c>
      <c r="AJ2457" t="str">
        <f>TEXT(Agricultural_Export_Analysis_Cleaned_Dataset[[#This Row],[Ship_Date]],"mmm")</f>
        <v>Jul</v>
      </c>
      <c r="AK2457" t="str">
        <f>TEXT(Agricultural_Export_Analysis_Cleaned_Dataset[[#This Row],[Ship_Date]],"ddd")</f>
        <v>Tue</v>
      </c>
      <c r="AL2457" t="str">
        <f>TEXT(Agricultural_Export_Analysis_Cleaned_Dataset[[#This Row],[Delivery_Date]],"yyyy")</f>
        <v>2024</v>
      </c>
      <c r="AM2457" t="str">
        <f>TEXT(Agricultural_Export_Analysis_Cleaned_Dataset[[#This Row],[Delivery_Date]],"mmm")</f>
        <v>Aug</v>
      </c>
      <c r="AN2457" t="str">
        <f>TEXT(Agricultural_Export_Analysis_Cleaned_Dataset[[#This Row],[Delivery_Date]],"ddd")</f>
        <v>Thu</v>
      </c>
      <c r="AO2457">
        <f>Agricultural_Export_Analysis_Cleaned_Dataset[[#This Row],[Delivery_Date]]-Agricultural_Export_Analysis_Cleaned_Dataset[[#This Row],[Ship_Date]]</f>
        <v>30</v>
      </c>
      <c r="AP2457">
        <f>Agricultural_Export_Analysis_Cleaned_Dataset[[#This Row],[Ship_Date]]-Agricultural_Export_Analysis_Cleaned_Dataset[[#This Row],[Order_Date]]</f>
        <v>8</v>
      </c>
      <c r="AQ2457" s="4" t="str">
        <f>TEXT(Agricultural_Export_Analysis_Cleaned_Dataset[[#This Row],[Order_Date]],"mmm yyyy")</f>
        <v>Jun 2024</v>
      </c>
    </row>
    <row r="2458" spans="1:43" x14ac:dyDescent="0.3">
      <c r="A2458" t="s">
        <v>4717</v>
      </c>
      <c r="B2458" t="s">
        <v>4718</v>
      </c>
      <c r="C2458" s="2">
        <v>45793</v>
      </c>
      <c r="D2458" s="2">
        <v>45800</v>
      </c>
      <c r="E2458" s="2">
        <v>45833</v>
      </c>
      <c r="F2458" t="s">
        <v>35</v>
      </c>
      <c r="G2458" t="s">
        <v>132</v>
      </c>
      <c r="H2458" t="s">
        <v>74</v>
      </c>
      <c r="I2458" t="s">
        <v>91</v>
      </c>
      <c r="J2458" t="s">
        <v>53</v>
      </c>
      <c r="K2458" s="7">
        <v>7</v>
      </c>
      <c r="L2458" t="s">
        <v>80</v>
      </c>
      <c r="M2458" t="s">
        <v>88</v>
      </c>
      <c r="N2458" t="s">
        <v>89</v>
      </c>
      <c r="O2458">
        <v>1168</v>
      </c>
      <c r="P2458" s="6">
        <v>143.47999999999999</v>
      </c>
      <c r="Q2458" s="6">
        <v>167584.64000000001</v>
      </c>
      <c r="R2458" s="5">
        <v>0.15</v>
      </c>
      <c r="S2458" s="6">
        <v>142446.94399999999</v>
      </c>
      <c r="T2458" s="6">
        <v>12985.53</v>
      </c>
      <c r="U2458" s="6">
        <v>78218.289999999994</v>
      </c>
      <c r="V2458" s="6">
        <v>2903.27</v>
      </c>
      <c r="W2458" s="6">
        <v>8408.1</v>
      </c>
      <c r="X2458" s="6">
        <v>39931.754000000001</v>
      </c>
      <c r="Y2458" s="5">
        <v>0.28032720730042499</v>
      </c>
      <c r="Z2458" t="s">
        <v>81</v>
      </c>
      <c r="AA2458" t="s">
        <v>82</v>
      </c>
      <c r="AB2458" t="s">
        <v>42</v>
      </c>
      <c r="AC2458" t="s">
        <v>66</v>
      </c>
      <c r="AD2458" t="s">
        <v>84</v>
      </c>
      <c r="AE2458" t="s">
        <v>58</v>
      </c>
      <c r="AF2458" t="str">
        <f>TEXT(Agricultural_Export_Analysis_Cleaned_Dataset[[#This Row],[Order_Date]],"mmm")</f>
        <v>May</v>
      </c>
      <c r="AG2458" t="str">
        <f>TEXT(Agricultural_Export_Analysis_Cleaned_Dataset[[#This Row],[Order_Date]],"yyyy")</f>
        <v>2025</v>
      </c>
      <c r="AH2458" t="str">
        <f>TEXT(Agricultural_Export_Analysis_Cleaned_Dataset[[#This Row],[Order_Date]],"ddd")</f>
        <v>Fri</v>
      </c>
      <c r="AI2458" t="str">
        <f>TEXT(Agricultural_Export_Analysis_Cleaned_Dataset[[#This Row],[Ship_Date]],"yyyy")</f>
        <v>2025</v>
      </c>
      <c r="AJ2458" t="str">
        <f>TEXT(Agricultural_Export_Analysis_Cleaned_Dataset[[#This Row],[Ship_Date]],"mmm")</f>
        <v>May</v>
      </c>
      <c r="AK2458" t="str">
        <f>TEXT(Agricultural_Export_Analysis_Cleaned_Dataset[[#This Row],[Ship_Date]],"ddd")</f>
        <v>Fri</v>
      </c>
      <c r="AL2458" t="str">
        <f>TEXT(Agricultural_Export_Analysis_Cleaned_Dataset[[#This Row],[Delivery_Date]],"yyyy")</f>
        <v>2025</v>
      </c>
      <c r="AM2458" t="str">
        <f>TEXT(Agricultural_Export_Analysis_Cleaned_Dataset[[#This Row],[Delivery_Date]],"mmm")</f>
        <v>Jun</v>
      </c>
      <c r="AN2458" t="str">
        <f>TEXT(Agricultural_Export_Analysis_Cleaned_Dataset[[#This Row],[Delivery_Date]],"ddd")</f>
        <v>Wed</v>
      </c>
      <c r="AO2458">
        <f>Agricultural_Export_Analysis_Cleaned_Dataset[[#This Row],[Delivery_Date]]-Agricultural_Export_Analysis_Cleaned_Dataset[[#This Row],[Ship_Date]]</f>
        <v>33</v>
      </c>
      <c r="AP2458">
        <f>Agricultural_Export_Analysis_Cleaned_Dataset[[#This Row],[Ship_Date]]-Agricultural_Export_Analysis_Cleaned_Dataset[[#This Row],[Order_Date]]</f>
        <v>7</v>
      </c>
      <c r="AQ2458" s="4" t="str">
        <f>TEXT(Agricultural_Export_Analysis_Cleaned_Dataset[[#This Row],[Order_Date]],"mmm yyyy")</f>
        <v>May 2025</v>
      </c>
    </row>
    <row r="2459" spans="1:43" x14ac:dyDescent="0.3">
      <c r="A2459" t="s">
        <v>4719</v>
      </c>
      <c r="B2459" t="s">
        <v>4720</v>
      </c>
      <c r="C2459" s="2">
        <v>45491</v>
      </c>
      <c r="D2459" s="2">
        <v>45499</v>
      </c>
      <c r="E2459" s="2">
        <v>45518</v>
      </c>
      <c r="F2459" t="s">
        <v>35</v>
      </c>
      <c r="G2459" t="s">
        <v>96</v>
      </c>
      <c r="H2459" t="s">
        <v>37</v>
      </c>
      <c r="I2459" t="s">
        <v>118</v>
      </c>
      <c r="J2459" t="s">
        <v>112</v>
      </c>
      <c r="K2459" s="7">
        <v>2</v>
      </c>
      <c r="L2459" t="s">
        <v>135</v>
      </c>
      <c r="M2459" t="s">
        <v>61</v>
      </c>
      <c r="N2459" t="s">
        <v>62</v>
      </c>
      <c r="O2459">
        <v>1248</v>
      </c>
      <c r="P2459" s="6">
        <v>288.62</v>
      </c>
      <c r="Q2459" s="6">
        <v>360197.76</v>
      </c>
      <c r="R2459" s="5">
        <v>0.05</v>
      </c>
      <c r="S2459" s="6">
        <v>342187.87199999997</v>
      </c>
      <c r="T2459" s="6">
        <v>4598.1899999999996</v>
      </c>
      <c r="U2459" s="6">
        <v>256341.2</v>
      </c>
      <c r="V2459" s="6">
        <v>1589.95</v>
      </c>
      <c r="W2459" s="6">
        <v>31928.83</v>
      </c>
      <c r="X2459" s="6">
        <v>47729.701999999997</v>
      </c>
      <c r="Y2459" s="5">
        <v>0.13948390900306301</v>
      </c>
      <c r="Z2459" t="s">
        <v>103</v>
      </c>
      <c r="AA2459" t="s">
        <v>119</v>
      </c>
      <c r="AB2459" t="s">
        <v>83</v>
      </c>
      <c r="AC2459" t="s">
        <v>66</v>
      </c>
      <c r="AD2459" t="s">
        <v>44</v>
      </c>
      <c r="AE2459" t="s">
        <v>45</v>
      </c>
      <c r="AF2459" t="str">
        <f>TEXT(Agricultural_Export_Analysis_Cleaned_Dataset[[#This Row],[Order_Date]],"mmm")</f>
        <v>Jul</v>
      </c>
      <c r="AG2459" t="str">
        <f>TEXT(Agricultural_Export_Analysis_Cleaned_Dataset[[#This Row],[Order_Date]],"yyyy")</f>
        <v>2024</v>
      </c>
      <c r="AH2459" t="str">
        <f>TEXT(Agricultural_Export_Analysis_Cleaned_Dataset[[#This Row],[Order_Date]],"ddd")</f>
        <v>Thu</v>
      </c>
      <c r="AI2459" t="str">
        <f>TEXT(Agricultural_Export_Analysis_Cleaned_Dataset[[#This Row],[Ship_Date]],"yyyy")</f>
        <v>2024</v>
      </c>
      <c r="AJ2459" t="str">
        <f>TEXT(Agricultural_Export_Analysis_Cleaned_Dataset[[#This Row],[Ship_Date]],"mmm")</f>
        <v>Jul</v>
      </c>
      <c r="AK2459" t="str">
        <f>TEXT(Agricultural_Export_Analysis_Cleaned_Dataset[[#This Row],[Ship_Date]],"ddd")</f>
        <v>Fri</v>
      </c>
      <c r="AL2459" t="str">
        <f>TEXT(Agricultural_Export_Analysis_Cleaned_Dataset[[#This Row],[Delivery_Date]],"yyyy")</f>
        <v>2024</v>
      </c>
      <c r="AM2459" t="str">
        <f>TEXT(Agricultural_Export_Analysis_Cleaned_Dataset[[#This Row],[Delivery_Date]],"mmm")</f>
        <v>Aug</v>
      </c>
      <c r="AN2459" t="str">
        <f>TEXT(Agricultural_Export_Analysis_Cleaned_Dataset[[#This Row],[Delivery_Date]],"ddd")</f>
        <v>Wed</v>
      </c>
      <c r="AO2459">
        <f>Agricultural_Export_Analysis_Cleaned_Dataset[[#This Row],[Delivery_Date]]-Agricultural_Export_Analysis_Cleaned_Dataset[[#This Row],[Ship_Date]]</f>
        <v>19</v>
      </c>
      <c r="AP2459">
        <f>Agricultural_Export_Analysis_Cleaned_Dataset[[#This Row],[Ship_Date]]-Agricultural_Export_Analysis_Cleaned_Dataset[[#This Row],[Order_Date]]</f>
        <v>8</v>
      </c>
      <c r="AQ2459" s="4" t="str">
        <f>TEXT(Agricultural_Export_Analysis_Cleaned_Dataset[[#This Row],[Order_Date]],"mmm yyyy")</f>
        <v>Jul 2024</v>
      </c>
    </row>
    <row r="2460" spans="1:43" x14ac:dyDescent="0.3">
      <c r="A2460" t="s">
        <v>4721</v>
      </c>
      <c r="B2460" t="s">
        <v>4722</v>
      </c>
      <c r="C2460" s="2">
        <v>45482</v>
      </c>
      <c r="D2460" s="2">
        <v>45485</v>
      </c>
      <c r="E2460" s="2">
        <v>45516</v>
      </c>
      <c r="F2460" t="s">
        <v>35</v>
      </c>
      <c r="G2460" t="s">
        <v>36</v>
      </c>
      <c r="H2460" t="s">
        <v>74</v>
      </c>
      <c r="I2460" t="s">
        <v>118</v>
      </c>
      <c r="J2460" t="s">
        <v>39</v>
      </c>
      <c r="K2460" s="7">
        <v>15</v>
      </c>
      <c r="L2460" t="s">
        <v>87</v>
      </c>
      <c r="M2460" t="s">
        <v>101</v>
      </c>
      <c r="N2460" t="s">
        <v>102</v>
      </c>
      <c r="O2460">
        <v>1160</v>
      </c>
      <c r="P2460" s="6">
        <v>473.39</v>
      </c>
      <c r="Q2460" s="6">
        <v>549132.4</v>
      </c>
      <c r="R2460" s="5">
        <v>0.15</v>
      </c>
      <c r="S2460" s="6">
        <v>466762.54</v>
      </c>
      <c r="T2460" s="6">
        <v>6547.66</v>
      </c>
      <c r="U2460" s="6">
        <v>292497.87</v>
      </c>
      <c r="V2460" s="6">
        <v>791.89</v>
      </c>
      <c r="W2460" s="6">
        <v>10513.56</v>
      </c>
      <c r="X2460" s="6">
        <v>156411.56</v>
      </c>
      <c r="Y2460" s="5">
        <v>0.33509878491963002</v>
      </c>
      <c r="Z2460" t="s">
        <v>103</v>
      </c>
      <c r="AA2460" t="s">
        <v>119</v>
      </c>
      <c r="AB2460" t="s">
        <v>56</v>
      </c>
      <c r="AC2460" t="s">
        <v>66</v>
      </c>
      <c r="AD2460" t="s">
        <v>98</v>
      </c>
      <c r="AE2460" t="s">
        <v>58</v>
      </c>
      <c r="AF2460" t="str">
        <f>TEXT(Agricultural_Export_Analysis_Cleaned_Dataset[[#This Row],[Order_Date]],"mmm")</f>
        <v>Jul</v>
      </c>
      <c r="AG2460" t="str">
        <f>TEXT(Agricultural_Export_Analysis_Cleaned_Dataset[[#This Row],[Order_Date]],"yyyy")</f>
        <v>2024</v>
      </c>
      <c r="AH2460" t="str">
        <f>TEXT(Agricultural_Export_Analysis_Cleaned_Dataset[[#This Row],[Order_Date]],"ddd")</f>
        <v>Tue</v>
      </c>
      <c r="AI2460" t="str">
        <f>TEXT(Agricultural_Export_Analysis_Cleaned_Dataset[[#This Row],[Ship_Date]],"yyyy")</f>
        <v>2024</v>
      </c>
      <c r="AJ2460" t="str">
        <f>TEXT(Agricultural_Export_Analysis_Cleaned_Dataset[[#This Row],[Ship_Date]],"mmm")</f>
        <v>Jul</v>
      </c>
      <c r="AK2460" t="str">
        <f>TEXT(Agricultural_Export_Analysis_Cleaned_Dataset[[#This Row],[Ship_Date]],"ddd")</f>
        <v>Fri</v>
      </c>
      <c r="AL2460" t="str">
        <f>TEXT(Agricultural_Export_Analysis_Cleaned_Dataset[[#This Row],[Delivery_Date]],"yyyy")</f>
        <v>2024</v>
      </c>
      <c r="AM2460" t="str">
        <f>TEXT(Agricultural_Export_Analysis_Cleaned_Dataset[[#This Row],[Delivery_Date]],"mmm")</f>
        <v>Aug</v>
      </c>
      <c r="AN2460" t="str">
        <f>TEXT(Agricultural_Export_Analysis_Cleaned_Dataset[[#This Row],[Delivery_Date]],"ddd")</f>
        <v>Mon</v>
      </c>
      <c r="AO2460">
        <f>Agricultural_Export_Analysis_Cleaned_Dataset[[#This Row],[Delivery_Date]]-Agricultural_Export_Analysis_Cleaned_Dataset[[#This Row],[Ship_Date]]</f>
        <v>31</v>
      </c>
      <c r="AP2460">
        <f>Agricultural_Export_Analysis_Cleaned_Dataset[[#This Row],[Ship_Date]]-Agricultural_Export_Analysis_Cleaned_Dataset[[#This Row],[Order_Date]]</f>
        <v>3</v>
      </c>
      <c r="AQ2460" s="4" t="str">
        <f>TEXT(Agricultural_Export_Analysis_Cleaned_Dataset[[#This Row],[Order_Date]],"mmm yyyy")</f>
        <v>Jul 2024</v>
      </c>
    </row>
    <row r="2461" spans="1:43" x14ac:dyDescent="0.3">
      <c r="A2461" t="s">
        <v>4723</v>
      </c>
      <c r="B2461" t="s">
        <v>4724</v>
      </c>
      <c r="C2461" s="2">
        <v>45406</v>
      </c>
      <c r="D2461" s="2">
        <v>45410</v>
      </c>
      <c r="E2461" s="2">
        <v>45439</v>
      </c>
      <c r="F2461" t="s">
        <v>35</v>
      </c>
      <c r="G2461" t="s">
        <v>8932</v>
      </c>
      <c r="H2461" t="s">
        <v>74</v>
      </c>
      <c r="I2461" t="s">
        <v>97</v>
      </c>
      <c r="J2461" t="s">
        <v>63</v>
      </c>
      <c r="K2461" s="7">
        <v>15</v>
      </c>
      <c r="L2461" t="s">
        <v>80</v>
      </c>
      <c r="M2461" t="s">
        <v>140</v>
      </c>
      <c r="N2461" t="s">
        <v>49</v>
      </c>
      <c r="O2461">
        <v>368</v>
      </c>
      <c r="P2461" s="6">
        <v>288.95</v>
      </c>
      <c r="Q2461" s="6">
        <v>106333.6</v>
      </c>
      <c r="R2461" s="5">
        <v>0.05</v>
      </c>
      <c r="S2461" s="6">
        <v>101016.92</v>
      </c>
      <c r="T2461" s="6">
        <v>7062.76</v>
      </c>
      <c r="U2461" s="6">
        <v>72574.09</v>
      </c>
      <c r="V2461" s="6">
        <v>352.29</v>
      </c>
      <c r="W2461" s="6">
        <v>3454.91</v>
      </c>
      <c r="X2461" s="6">
        <v>17572.87</v>
      </c>
      <c r="Y2461" s="5">
        <v>0.173959669330643</v>
      </c>
      <c r="Z2461" t="s">
        <v>81</v>
      </c>
      <c r="AA2461" t="s">
        <v>165</v>
      </c>
      <c r="AB2461" t="s">
        <v>42</v>
      </c>
      <c r="AC2461" t="s">
        <v>43</v>
      </c>
      <c r="AD2461" t="s">
        <v>84</v>
      </c>
      <c r="AE2461" t="s">
        <v>45</v>
      </c>
      <c r="AF2461" t="str">
        <f>TEXT(Agricultural_Export_Analysis_Cleaned_Dataset[[#This Row],[Order_Date]],"mmm")</f>
        <v>Apr</v>
      </c>
      <c r="AG2461" t="str">
        <f>TEXT(Agricultural_Export_Analysis_Cleaned_Dataset[[#This Row],[Order_Date]],"yyyy")</f>
        <v>2024</v>
      </c>
      <c r="AH2461" t="str">
        <f>TEXT(Agricultural_Export_Analysis_Cleaned_Dataset[[#This Row],[Order_Date]],"ddd")</f>
        <v>Wed</v>
      </c>
      <c r="AI2461" t="str">
        <f>TEXT(Agricultural_Export_Analysis_Cleaned_Dataset[[#This Row],[Ship_Date]],"yyyy")</f>
        <v>2024</v>
      </c>
      <c r="AJ2461" t="str">
        <f>TEXT(Agricultural_Export_Analysis_Cleaned_Dataset[[#This Row],[Ship_Date]],"mmm")</f>
        <v>Apr</v>
      </c>
      <c r="AK2461" t="str">
        <f>TEXT(Agricultural_Export_Analysis_Cleaned_Dataset[[#This Row],[Ship_Date]],"ddd")</f>
        <v>Sun</v>
      </c>
      <c r="AL2461" t="str">
        <f>TEXT(Agricultural_Export_Analysis_Cleaned_Dataset[[#This Row],[Delivery_Date]],"yyyy")</f>
        <v>2024</v>
      </c>
      <c r="AM2461" t="str">
        <f>TEXT(Agricultural_Export_Analysis_Cleaned_Dataset[[#This Row],[Delivery_Date]],"mmm")</f>
        <v>May</v>
      </c>
      <c r="AN2461" t="str">
        <f>TEXT(Agricultural_Export_Analysis_Cleaned_Dataset[[#This Row],[Delivery_Date]],"ddd")</f>
        <v>Mon</v>
      </c>
      <c r="AO2461">
        <f>Agricultural_Export_Analysis_Cleaned_Dataset[[#This Row],[Delivery_Date]]-Agricultural_Export_Analysis_Cleaned_Dataset[[#This Row],[Ship_Date]]</f>
        <v>29</v>
      </c>
      <c r="AP2461">
        <f>Agricultural_Export_Analysis_Cleaned_Dataset[[#This Row],[Ship_Date]]-Agricultural_Export_Analysis_Cleaned_Dataset[[#This Row],[Order_Date]]</f>
        <v>4</v>
      </c>
      <c r="AQ2461" s="4" t="str">
        <f>TEXT(Agricultural_Export_Analysis_Cleaned_Dataset[[#This Row],[Order_Date]],"mmm yyyy")</f>
        <v>Apr 2024</v>
      </c>
    </row>
    <row r="2462" spans="1:43" x14ac:dyDescent="0.3">
      <c r="A2462" t="s">
        <v>4725</v>
      </c>
      <c r="B2462" t="s">
        <v>4726</v>
      </c>
      <c r="C2462" s="2">
        <v>45917</v>
      </c>
      <c r="D2462" s="2">
        <v>45921</v>
      </c>
      <c r="E2462" s="2">
        <v>45940</v>
      </c>
      <c r="F2462" t="s">
        <v>35</v>
      </c>
      <c r="G2462" t="s">
        <v>132</v>
      </c>
      <c r="H2462" t="s">
        <v>51</v>
      </c>
      <c r="I2462" t="s">
        <v>52</v>
      </c>
      <c r="J2462" t="s">
        <v>112</v>
      </c>
      <c r="K2462" s="7">
        <v>2</v>
      </c>
      <c r="L2462" t="s">
        <v>80</v>
      </c>
      <c r="M2462" t="s">
        <v>48</v>
      </c>
      <c r="N2462" t="s">
        <v>49</v>
      </c>
      <c r="O2462">
        <v>1324</v>
      </c>
      <c r="P2462" s="6">
        <v>153.59</v>
      </c>
      <c r="Q2462" s="6">
        <v>203353.16</v>
      </c>
      <c r="R2462" s="5">
        <v>0.1</v>
      </c>
      <c r="S2462" s="6">
        <v>183017.84400000001</v>
      </c>
      <c r="T2462" s="6">
        <v>7731.82</v>
      </c>
      <c r="U2462" s="6">
        <v>96635.04</v>
      </c>
      <c r="V2462" s="6">
        <v>1308.0999999999999</v>
      </c>
      <c r="W2462" s="6">
        <v>19692.650000000001</v>
      </c>
      <c r="X2462" s="6">
        <v>57650.233999999997</v>
      </c>
      <c r="Y2462" s="5">
        <v>0.31499788621704</v>
      </c>
      <c r="Z2462" t="s">
        <v>103</v>
      </c>
      <c r="AA2462" t="s">
        <v>104</v>
      </c>
      <c r="AB2462" t="s">
        <v>42</v>
      </c>
      <c r="AC2462" t="s">
        <v>43</v>
      </c>
      <c r="AD2462" t="s">
        <v>123</v>
      </c>
      <c r="AE2462" t="s">
        <v>45</v>
      </c>
      <c r="AF2462" t="str">
        <f>TEXT(Agricultural_Export_Analysis_Cleaned_Dataset[[#This Row],[Order_Date]],"mmm")</f>
        <v>Sep</v>
      </c>
      <c r="AG2462" t="str">
        <f>TEXT(Agricultural_Export_Analysis_Cleaned_Dataset[[#This Row],[Order_Date]],"yyyy")</f>
        <v>2025</v>
      </c>
      <c r="AH2462" t="str">
        <f>TEXT(Agricultural_Export_Analysis_Cleaned_Dataset[[#This Row],[Order_Date]],"ddd")</f>
        <v>Wed</v>
      </c>
      <c r="AI2462" t="str">
        <f>TEXT(Agricultural_Export_Analysis_Cleaned_Dataset[[#This Row],[Ship_Date]],"yyyy")</f>
        <v>2025</v>
      </c>
      <c r="AJ2462" t="str">
        <f>TEXT(Agricultural_Export_Analysis_Cleaned_Dataset[[#This Row],[Ship_Date]],"mmm")</f>
        <v>Sep</v>
      </c>
      <c r="AK2462" t="str">
        <f>TEXT(Agricultural_Export_Analysis_Cleaned_Dataset[[#This Row],[Ship_Date]],"ddd")</f>
        <v>Sun</v>
      </c>
      <c r="AL2462" t="str">
        <f>TEXT(Agricultural_Export_Analysis_Cleaned_Dataset[[#This Row],[Delivery_Date]],"yyyy")</f>
        <v>2025</v>
      </c>
      <c r="AM2462" t="str">
        <f>TEXT(Agricultural_Export_Analysis_Cleaned_Dataset[[#This Row],[Delivery_Date]],"mmm")</f>
        <v>Oct</v>
      </c>
      <c r="AN2462" t="str">
        <f>TEXT(Agricultural_Export_Analysis_Cleaned_Dataset[[#This Row],[Delivery_Date]],"ddd")</f>
        <v>Fri</v>
      </c>
      <c r="AO2462">
        <f>Agricultural_Export_Analysis_Cleaned_Dataset[[#This Row],[Delivery_Date]]-Agricultural_Export_Analysis_Cleaned_Dataset[[#This Row],[Ship_Date]]</f>
        <v>19</v>
      </c>
      <c r="AP2462">
        <f>Agricultural_Export_Analysis_Cleaned_Dataset[[#This Row],[Ship_Date]]-Agricultural_Export_Analysis_Cleaned_Dataset[[#This Row],[Order_Date]]</f>
        <v>4</v>
      </c>
      <c r="AQ2462" s="4" t="str">
        <f>TEXT(Agricultural_Export_Analysis_Cleaned_Dataset[[#This Row],[Order_Date]],"mmm yyyy")</f>
        <v>Sep 2025</v>
      </c>
    </row>
    <row r="2463" spans="1:43" x14ac:dyDescent="0.3">
      <c r="A2463" t="s">
        <v>4727</v>
      </c>
      <c r="B2463" t="s">
        <v>1726</v>
      </c>
      <c r="C2463" s="2">
        <v>45323</v>
      </c>
      <c r="D2463" s="2">
        <v>45333</v>
      </c>
      <c r="E2463" s="2">
        <v>45346</v>
      </c>
      <c r="F2463" t="s">
        <v>35</v>
      </c>
      <c r="G2463" t="s">
        <v>36</v>
      </c>
      <c r="H2463" t="s">
        <v>37</v>
      </c>
      <c r="I2463" t="s">
        <v>118</v>
      </c>
      <c r="J2463" t="s">
        <v>63</v>
      </c>
      <c r="K2463" s="7">
        <v>0</v>
      </c>
      <c r="L2463" t="s">
        <v>87</v>
      </c>
      <c r="M2463" t="s">
        <v>71</v>
      </c>
      <c r="N2463" t="s">
        <v>72</v>
      </c>
      <c r="O2463">
        <v>1302</v>
      </c>
      <c r="P2463" s="6">
        <v>261.12</v>
      </c>
      <c r="Q2463" s="6">
        <v>339978.23999999999</v>
      </c>
      <c r="R2463" s="5">
        <v>0.15</v>
      </c>
      <c r="S2463" s="6">
        <v>288981.50400000002</v>
      </c>
      <c r="T2463" s="6">
        <v>10139.51</v>
      </c>
      <c r="U2463" s="6">
        <v>209815.17</v>
      </c>
      <c r="V2463" s="6">
        <v>173.82</v>
      </c>
      <c r="W2463" s="6">
        <v>28881.599999999999</v>
      </c>
      <c r="X2463" s="6">
        <v>39971.404000000002</v>
      </c>
      <c r="Y2463" s="5">
        <v>0.138318208766745</v>
      </c>
      <c r="Z2463" t="s">
        <v>40</v>
      </c>
      <c r="AA2463" t="s">
        <v>147</v>
      </c>
      <c r="AB2463" t="s">
        <v>83</v>
      </c>
      <c r="AC2463" t="s">
        <v>76</v>
      </c>
      <c r="AD2463" t="s">
        <v>57</v>
      </c>
      <c r="AE2463" t="s">
        <v>67</v>
      </c>
      <c r="AF2463" t="str">
        <f>TEXT(Agricultural_Export_Analysis_Cleaned_Dataset[[#This Row],[Order_Date]],"mmm")</f>
        <v>Feb</v>
      </c>
      <c r="AG2463" t="str">
        <f>TEXT(Agricultural_Export_Analysis_Cleaned_Dataset[[#This Row],[Order_Date]],"yyyy")</f>
        <v>2024</v>
      </c>
      <c r="AH2463" t="str">
        <f>TEXT(Agricultural_Export_Analysis_Cleaned_Dataset[[#This Row],[Order_Date]],"ddd")</f>
        <v>Thu</v>
      </c>
      <c r="AI2463" t="str">
        <f>TEXT(Agricultural_Export_Analysis_Cleaned_Dataset[[#This Row],[Ship_Date]],"yyyy")</f>
        <v>2024</v>
      </c>
      <c r="AJ2463" t="str">
        <f>TEXT(Agricultural_Export_Analysis_Cleaned_Dataset[[#This Row],[Ship_Date]],"mmm")</f>
        <v>Feb</v>
      </c>
      <c r="AK2463" t="str">
        <f>TEXT(Agricultural_Export_Analysis_Cleaned_Dataset[[#This Row],[Ship_Date]],"ddd")</f>
        <v>Sun</v>
      </c>
      <c r="AL2463" t="str">
        <f>TEXT(Agricultural_Export_Analysis_Cleaned_Dataset[[#This Row],[Delivery_Date]],"yyyy")</f>
        <v>2024</v>
      </c>
      <c r="AM2463" t="str">
        <f>TEXT(Agricultural_Export_Analysis_Cleaned_Dataset[[#This Row],[Delivery_Date]],"mmm")</f>
        <v>Feb</v>
      </c>
      <c r="AN2463" t="str">
        <f>TEXT(Agricultural_Export_Analysis_Cleaned_Dataset[[#This Row],[Delivery_Date]],"ddd")</f>
        <v>Sat</v>
      </c>
      <c r="AO2463">
        <f>Agricultural_Export_Analysis_Cleaned_Dataset[[#This Row],[Delivery_Date]]-Agricultural_Export_Analysis_Cleaned_Dataset[[#This Row],[Ship_Date]]</f>
        <v>13</v>
      </c>
      <c r="AP2463">
        <f>Agricultural_Export_Analysis_Cleaned_Dataset[[#This Row],[Ship_Date]]-Agricultural_Export_Analysis_Cleaned_Dataset[[#This Row],[Order_Date]]</f>
        <v>10</v>
      </c>
      <c r="AQ2463" s="4" t="str">
        <f>TEXT(Agricultural_Export_Analysis_Cleaned_Dataset[[#This Row],[Order_Date]],"mmm yyyy")</f>
        <v>Feb 2024</v>
      </c>
    </row>
    <row r="2464" spans="1:43" x14ac:dyDescent="0.3">
      <c r="A2464" t="s">
        <v>4728</v>
      </c>
      <c r="B2464" t="s">
        <v>4729</v>
      </c>
      <c r="C2464" s="2">
        <v>45429</v>
      </c>
      <c r="D2464" s="2">
        <v>45437</v>
      </c>
      <c r="E2464" s="2">
        <v>45447</v>
      </c>
      <c r="F2464" t="s">
        <v>35</v>
      </c>
      <c r="G2464" t="s">
        <v>203</v>
      </c>
      <c r="H2464" t="s">
        <v>51</v>
      </c>
      <c r="I2464" t="s">
        <v>97</v>
      </c>
      <c r="J2464" t="s">
        <v>63</v>
      </c>
      <c r="K2464" s="7">
        <v>0</v>
      </c>
      <c r="L2464" t="s">
        <v>32</v>
      </c>
      <c r="M2464" t="s">
        <v>71</v>
      </c>
      <c r="N2464" t="s">
        <v>72</v>
      </c>
      <c r="O2464">
        <v>1747</v>
      </c>
      <c r="P2464" s="6">
        <v>80.97</v>
      </c>
      <c r="Q2464" s="6">
        <v>141454.59</v>
      </c>
      <c r="R2464" s="5">
        <v>0.15</v>
      </c>
      <c r="S2464" s="6">
        <v>120236.40150000001</v>
      </c>
      <c r="T2464" s="6">
        <v>4255.38</v>
      </c>
      <c r="U2464" s="6">
        <v>67070.009999999995</v>
      </c>
      <c r="V2464" s="6">
        <v>1230.1500000000001</v>
      </c>
      <c r="W2464" s="6">
        <v>5201.0600000000004</v>
      </c>
      <c r="X2464" s="6">
        <v>42479.801500000001</v>
      </c>
      <c r="Y2464" s="5">
        <v>0.35330233581549803</v>
      </c>
      <c r="Z2464" t="s">
        <v>81</v>
      </c>
      <c r="AA2464" t="s">
        <v>82</v>
      </c>
      <c r="AB2464" t="s">
        <v>56</v>
      </c>
      <c r="AC2464" t="s">
        <v>76</v>
      </c>
      <c r="AD2464" t="s">
        <v>98</v>
      </c>
      <c r="AE2464" t="s">
        <v>58</v>
      </c>
      <c r="AF2464" t="str">
        <f>TEXT(Agricultural_Export_Analysis_Cleaned_Dataset[[#This Row],[Order_Date]],"mmm")</f>
        <v>May</v>
      </c>
      <c r="AG2464" t="str">
        <f>TEXT(Agricultural_Export_Analysis_Cleaned_Dataset[[#This Row],[Order_Date]],"yyyy")</f>
        <v>2024</v>
      </c>
      <c r="AH2464" t="str">
        <f>TEXT(Agricultural_Export_Analysis_Cleaned_Dataset[[#This Row],[Order_Date]],"ddd")</f>
        <v>Fri</v>
      </c>
      <c r="AI2464" t="str">
        <f>TEXT(Agricultural_Export_Analysis_Cleaned_Dataset[[#This Row],[Ship_Date]],"yyyy")</f>
        <v>2024</v>
      </c>
      <c r="AJ2464" t="str">
        <f>TEXT(Agricultural_Export_Analysis_Cleaned_Dataset[[#This Row],[Ship_Date]],"mmm")</f>
        <v>May</v>
      </c>
      <c r="AK2464" t="str">
        <f>TEXT(Agricultural_Export_Analysis_Cleaned_Dataset[[#This Row],[Ship_Date]],"ddd")</f>
        <v>Sat</v>
      </c>
      <c r="AL2464" t="str">
        <f>TEXT(Agricultural_Export_Analysis_Cleaned_Dataset[[#This Row],[Delivery_Date]],"yyyy")</f>
        <v>2024</v>
      </c>
      <c r="AM2464" t="str">
        <f>TEXT(Agricultural_Export_Analysis_Cleaned_Dataset[[#This Row],[Delivery_Date]],"mmm")</f>
        <v>Jun</v>
      </c>
      <c r="AN2464" t="str">
        <f>TEXT(Agricultural_Export_Analysis_Cleaned_Dataset[[#This Row],[Delivery_Date]],"ddd")</f>
        <v>Tue</v>
      </c>
      <c r="AO2464">
        <f>Agricultural_Export_Analysis_Cleaned_Dataset[[#This Row],[Delivery_Date]]-Agricultural_Export_Analysis_Cleaned_Dataset[[#This Row],[Ship_Date]]</f>
        <v>10</v>
      </c>
      <c r="AP2464">
        <f>Agricultural_Export_Analysis_Cleaned_Dataset[[#This Row],[Ship_Date]]-Agricultural_Export_Analysis_Cleaned_Dataset[[#This Row],[Order_Date]]</f>
        <v>8</v>
      </c>
      <c r="AQ2464" s="4" t="str">
        <f>TEXT(Agricultural_Export_Analysis_Cleaned_Dataset[[#This Row],[Order_Date]],"mmm yyyy")</f>
        <v>May 2024</v>
      </c>
    </row>
    <row r="2465" spans="1:43" x14ac:dyDescent="0.3">
      <c r="A2465" t="s">
        <v>4730</v>
      </c>
      <c r="B2465" t="s">
        <v>4731</v>
      </c>
      <c r="C2465" s="2">
        <v>45662</v>
      </c>
      <c r="D2465" s="2">
        <v>45664</v>
      </c>
      <c r="E2465" s="2">
        <v>45691</v>
      </c>
      <c r="F2465" t="s">
        <v>35</v>
      </c>
      <c r="G2465" t="s">
        <v>50</v>
      </c>
      <c r="H2465" t="s">
        <v>51</v>
      </c>
      <c r="I2465" t="s">
        <v>52</v>
      </c>
      <c r="J2465" t="s">
        <v>112</v>
      </c>
      <c r="K2465" s="7">
        <v>0</v>
      </c>
      <c r="L2465" t="s">
        <v>135</v>
      </c>
      <c r="M2465" t="s">
        <v>159</v>
      </c>
      <c r="N2465" t="s">
        <v>160</v>
      </c>
      <c r="O2465">
        <v>1316</v>
      </c>
      <c r="P2465" s="6">
        <v>435.24</v>
      </c>
      <c r="Q2465" s="6">
        <v>572775.84</v>
      </c>
      <c r="R2465" s="5">
        <v>0.05</v>
      </c>
      <c r="S2465" s="6">
        <v>544137.04799999995</v>
      </c>
      <c r="T2465" s="6">
        <v>3195.63</v>
      </c>
      <c r="U2465" s="6">
        <v>371751.52</v>
      </c>
      <c r="V2465" s="6">
        <v>2803.8</v>
      </c>
      <c r="W2465" s="6">
        <v>34965.69</v>
      </c>
      <c r="X2465" s="6">
        <v>131420.408</v>
      </c>
      <c r="Y2465" s="5">
        <v>0.24152078687353001</v>
      </c>
      <c r="Z2465" t="s">
        <v>40</v>
      </c>
      <c r="AA2465" t="s">
        <v>64</v>
      </c>
      <c r="AB2465" t="s">
        <v>42</v>
      </c>
      <c r="AC2465" t="s">
        <v>66</v>
      </c>
      <c r="AD2465" t="s">
        <v>98</v>
      </c>
      <c r="AE2465" t="s">
        <v>45</v>
      </c>
      <c r="AF2465" t="str">
        <f>TEXT(Agricultural_Export_Analysis_Cleaned_Dataset[[#This Row],[Order_Date]],"mmm")</f>
        <v>Jan</v>
      </c>
      <c r="AG2465" t="str">
        <f>TEXT(Agricultural_Export_Analysis_Cleaned_Dataset[[#This Row],[Order_Date]],"yyyy")</f>
        <v>2025</v>
      </c>
      <c r="AH2465" t="str">
        <f>TEXT(Agricultural_Export_Analysis_Cleaned_Dataset[[#This Row],[Order_Date]],"ddd")</f>
        <v>Sun</v>
      </c>
      <c r="AI2465" t="str">
        <f>TEXT(Agricultural_Export_Analysis_Cleaned_Dataset[[#This Row],[Ship_Date]],"yyyy")</f>
        <v>2025</v>
      </c>
      <c r="AJ2465" t="str">
        <f>TEXT(Agricultural_Export_Analysis_Cleaned_Dataset[[#This Row],[Ship_Date]],"mmm")</f>
        <v>Jan</v>
      </c>
      <c r="AK2465" t="str">
        <f>TEXT(Agricultural_Export_Analysis_Cleaned_Dataset[[#This Row],[Ship_Date]],"ddd")</f>
        <v>Tue</v>
      </c>
      <c r="AL2465" t="str">
        <f>TEXT(Agricultural_Export_Analysis_Cleaned_Dataset[[#This Row],[Delivery_Date]],"yyyy")</f>
        <v>2025</v>
      </c>
      <c r="AM2465" t="str">
        <f>TEXT(Agricultural_Export_Analysis_Cleaned_Dataset[[#This Row],[Delivery_Date]],"mmm")</f>
        <v>Feb</v>
      </c>
      <c r="AN2465" t="str">
        <f>TEXT(Agricultural_Export_Analysis_Cleaned_Dataset[[#This Row],[Delivery_Date]],"ddd")</f>
        <v>Mon</v>
      </c>
      <c r="AO2465">
        <f>Agricultural_Export_Analysis_Cleaned_Dataset[[#This Row],[Delivery_Date]]-Agricultural_Export_Analysis_Cleaned_Dataset[[#This Row],[Ship_Date]]</f>
        <v>27</v>
      </c>
      <c r="AP2465">
        <f>Agricultural_Export_Analysis_Cleaned_Dataset[[#This Row],[Ship_Date]]-Agricultural_Export_Analysis_Cleaned_Dataset[[#This Row],[Order_Date]]</f>
        <v>2</v>
      </c>
      <c r="AQ2465" s="4" t="str">
        <f>TEXT(Agricultural_Export_Analysis_Cleaned_Dataset[[#This Row],[Order_Date]],"mmm yyyy")</f>
        <v>Jan 2025</v>
      </c>
    </row>
    <row r="2466" spans="1:43" x14ac:dyDescent="0.3">
      <c r="A2466" t="s">
        <v>4732</v>
      </c>
      <c r="B2466" t="s">
        <v>4733</v>
      </c>
      <c r="C2466" s="2">
        <v>45641</v>
      </c>
      <c r="D2466" s="2">
        <v>45649</v>
      </c>
      <c r="E2466" s="2">
        <v>45665</v>
      </c>
      <c r="F2466" t="s">
        <v>35</v>
      </c>
      <c r="G2466" t="s">
        <v>73</v>
      </c>
      <c r="H2466" t="s">
        <v>51</v>
      </c>
      <c r="I2466" t="s">
        <v>52</v>
      </c>
      <c r="J2466" t="s">
        <v>39</v>
      </c>
      <c r="K2466" s="7">
        <v>7</v>
      </c>
      <c r="L2466" t="s">
        <v>70</v>
      </c>
      <c r="M2466" t="s">
        <v>71</v>
      </c>
      <c r="N2466" t="s">
        <v>72</v>
      </c>
      <c r="O2466">
        <v>1849</v>
      </c>
      <c r="P2466" s="6">
        <v>71</v>
      </c>
      <c r="Q2466" s="6">
        <v>131279</v>
      </c>
      <c r="R2466" s="5">
        <v>0.05</v>
      </c>
      <c r="S2466" s="6">
        <v>124715.05</v>
      </c>
      <c r="T2466" s="6">
        <v>6678.38</v>
      </c>
      <c r="U2466" s="6">
        <v>77861.91</v>
      </c>
      <c r="V2466" s="6">
        <v>2192.5</v>
      </c>
      <c r="W2466" s="6">
        <v>14334.03</v>
      </c>
      <c r="X2466" s="6">
        <v>23648.23</v>
      </c>
      <c r="Y2466" s="5">
        <v>0.18961809340572799</v>
      </c>
      <c r="Z2466" t="s">
        <v>54</v>
      </c>
      <c r="AA2466" t="s">
        <v>55</v>
      </c>
      <c r="AB2466" t="s">
        <v>65</v>
      </c>
      <c r="AC2466" t="s">
        <v>76</v>
      </c>
      <c r="AD2466" t="s">
        <v>77</v>
      </c>
      <c r="AE2466" t="s">
        <v>45</v>
      </c>
      <c r="AF2466" t="str">
        <f>TEXT(Agricultural_Export_Analysis_Cleaned_Dataset[[#This Row],[Order_Date]],"mmm")</f>
        <v>Dec</v>
      </c>
      <c r="AG2466" t="str">
        <f>TEXT(Agricultural_Export_Analysis_Cleaned_Dataset[[#This Row],[Order_Date]],"yyyy")</f>
        <v>2024</v>
      </c>
      <c r="AH2466" t="str">
        <f>TEXT(Agricultural_Export_Analysis_Cleaned_Dataset[[#This Row],[Order_Date]],"ddd")</f>
        <v>Sun</v>
      </c>
      <c r="AI2466" t="str">
        <f>TEXT(Agricultural_Export_Analysis_Cleaned_Dataset[[#This Row],[Ship_Date]],"yyyy")</f>
        <v>2024</v>
      </c>
      <c r="AJ2466" t="str">
        <f>TEXT(Agricultural_Export_Analysis_Cleaned_Dataset[[#This Row],[Ship_Date]],"mmm")</f>
        <v>Dec</v>
      </c>
      <c r="AK2466" t="str">
        <f>TEXT(Agricultural_Export_Analysis_Cleaned_Dataset[[#This Row],[Ship_Date]],"ddd")</f>
        <v>Mon</v>
      </c>
      <c r="AL2466" t="str">
        <f>TEXT(Agricultural_Export_Analysis_Cleaned_Dataset[[#This Row],[Delivery_Date]],"yyyy")</f>
        <v>2025</v>
      </c>
      <c r="AM2466" t="str">
        <f>TEXT(Agricultural_Export_Analysis_Cleaned_Dataset[[#This Row],[Delivery_Date]],"mmm")</f>
        <v>Jan</v>
      </c>
      <c r="AN2466" t="str">
        <f>TEXT(Agricultural_Export_Analysis_Cleaned_Dataset[[#This Row],[Delivery_Date]],"ddd")</f>
        <v>Wed</v>
      </c>
      <c r="AO2466">
        <f>Agricultural_Export_Analysis_Cleaned_Dataset[[#This Row],[Delivery_Date]]-Agricultural_Export_Analysis_Cleaned_Dataset[[#This Row],[Ship_Date]]</f>
        <v>16</v>
      </c>
      <c r="AP2466">
        <f>Agricultural_Export_Analysis_Cleaned_Dataset[[#This Row],[Ship_Date]]-Agricultural_Export_Analysis_Cleaned_Dataset[[#This Row],[Order_Date]]</f>
        <v>8</v>
      </c>
      <c r="AQ2466" s="4" t="str">
        <f>TEXT(Agricultural_Export_Analysis_Cleaned_Dataset[[#This Row],[Order_Date]],"mmm yyyy")</f>
        <v>Dec 2024</v>
      </c>
    </row>
    <row r="2467" spans="1:43" x14ac:dyDescent="0.3">
      <c r="A2467" t="s">
        <v>4734</v>
      </c>
      <c r="B2467" t="s">
        <v>4735</v>
      </c>
      <c r="C2467" s="2">
        <v>45665</v>
      </c>
      <c r="D2467" s="2">
        <v>45666</v>
      </c>
      <c r="E2467" s="2">
        <v>45687</v>
      </c>
      <c r="F2467" t="s">
        <v>35</v>
      </c>
      <c r="G2467" t="s">
        <v>8933</v>
      </c>
      <c r="H2467" t="s">
        <v>51</v>
      </c>
      <c r="I2467" t="s">
        <v>52</v>
      </c>
      <c r="J2467" t="s">
        <v>112</v>
      </c>
      <c r="K2467" s="7">
        <v>10</v>
      </c>
      <c r="L2467" t="s">
        <v>87</v>
      </c>
      <c r="M2467" t="s">
        <v>101</v>
      </c>
      <c r="N2467" t="s">
        <v>102</v>
      </c>
      <c r="O2467">
        <v>978</v>
      </c>
      <c r="P2467" s="6">
        <v>94.42</v>
      </c>
      <c r="Q2467" s="6">
        <v>92342.76</v>
      </c>
      <c r="R2467" s="5">
        <v>0</v>
      </c>
      <c r="S2467" s="6">
        <v>92342.76</v>
      </c>
      <c r="T2467" s="6">
        <v>1765.38</v>
      </c>
      <c r="U2467" s="6">
        <v>57703.63</v>
      </c>
      <c r="V2467" s="6">
        <v>862.96</v>
      </c>
      <c r="W2467" s="6">
        <v>5537.01</v>
      </c>
      <c r="X2467" s="6">
        <v>26473.78</v>
      </c>
      <c r="Y2467" s="5">
        <v>0.28669036966189898</v>
      </c>
      <c r="Z2467" t="s">
        <v>40</v>
      </c>
      <c r="AA2467" t="s">
        <v>64</v>
      </c>
      <c r="AB2467" t="s">
        <v>83</v>
      </c>
      <c r="AC2467" t="s">
        <v>43</v>
      </c>
      <c r="AD2467" t="s">
        <v>98</v>
      </c>
      <c r="AE2467" t="s">
        <v>67</v>
      </c>
      <c r="AF2467" t="str">
        <f>TEXT(Agricultural_Export_Analysis_Cleaned_Dataset[[#This Row],[Order_Date]],"mmm")</f>
        <v>Jan</v>
      </c>
      <c r="AG2467" t="str">
        <f>TEXT(Agricultural_Export_Analysis_Cleaned_Dataset[[#This Row],[Order_Date]],"yyyy")</f>
        <v>2025</v>
      </c>
      <c r="AH2467" t="str">
        <f>TEXT(Agricultural_Export_Analysis_Cleaned_Dataset[[#This Row],[Order_Date]],"ddd")</f>
        <v>Wed</v>
      </c>
      <c r="AI2467" t="str">
        <f>TEXT(Agricultural_Export_Analysis_Cleaned_Dataset[[#This Row],[Ship_Date]],"yyyy")</f>
        <v>2025</v>
      </c>
      <c r="AJ2467" t="str">
        <f>TEXT(Agricultural_Export_Analysis_Cleaned_Dataset[[#This Row],[Ship_Date]],"mmm")</f>
        <v>Jan</v>
      </c>
      <c r="AK2467" t="str">
        <f>TEXT(Agricultural_Export_Analysis_Cleaned_Dataset[[#This Row],[Ship_Date]],"ddd")</f>
        <v>Thu</v>
      </c>
      <c r="AL2467" t="str">
        <f>TEXT(Agricultural_Export_Analysis_Cleaned_Dataset[[#This Row],[Delivery_Date]],"yyyy")</f>
        <v>2025</v>
      </c>
      <c r="AM2467" t="str">
        <f>TEXT(Agricultural_Export_Analysis_Cleaned_Dataset[[#This Row],[Delivery_Date]],"mmm")</f>
        <v>Jan</v>
      </c>
      <c r="AN2467" t="str">
        <f>TEXT(Agricultural_Export_Analysis_Cleaned_Dataset[[#This Row],[Delivery_Date]],"ddd")</f>
        <v>Thu</v>
      </c>
      <c r="AO2467">
        <f>Agricultural_Export_Analysis_Cleaned_Dataset[[#This Row],[Delivery_Date]]-Agricultural_Export_Analysis_Cleaned_Dataset[[#This Row],[Ship_Date]]</f>
        <v>21</v>
      </c>
      <c r="AP2467">
        <f>Agricultural_Export_Analysis_Cleaned_Dataset[[#This Row],[Ship_Date]]-Agricultural_Export_Analysis_Cleaned_Dataset[[#This Row],[Order_Date]]</f>
        <v>1</v>
      </c>
      <c r="AQ2467" s="4" t="str">
        <f>TEXT(Agricultural_Export_Analysis_Cleaned_Dataset[[#This Row],[Order_Date]],"mmm yyyy")</f>
        <v>Jan 2025</v>
      </c>
    </row>
    <row r="2468" spans="1:43" x14ac:dyDescent="0.3">
      <c r="A2468" t="s">
        <v>4736</v>
      </c>
      <c r="B2468" t="s">
        <v>2541</v>
      </c>
      <c r="C2468" s="2">
        <v>45745</v>
      </c>
      <c r="D2468" s="2">
        <v>45752</v>
      </c>
      <c r="E2468" s="2">
        <v>45780</v>
      </c>
      <c r="F2468" t="s">
        <v>35</v>
      </c>
      <c r="G2468" t="s">
        <v>36</v>
      </c>
      <c r="H2468" t="s">
        <v>51</v>
      </c>
      <c r="I2468" t="s">
        <v>91</v>
      </c>
      <c r="J2468" t="s">
        <v>53</v>
      </c>
      <c r="K2468" s="7">
        <v>0</v>
      </c>
      <c r="L2468" t="s">
        <v>80</v>
      </c>
      <c r="M2468" t="s">
        <v>71</v>
      </c>
      <c r="N2468" t="s">
        <v>72</v>
      </c>
      <c r="O2468">
        <v>777</v>
      </c>
      <c r="P2468" s="6">
        <v>317.62</v>
      </c>
      <c r="Q2468" s="6">
        <v>246790.74</v>
      </c>
      <c r="R2468" s="5">
        <v>0</v>
      </c>
      <c r="S2468" s="6">
        <v>246790.74</v>
      </c>
      <c r="T2468" s="6">
        <v>9155.7099999999991</v>
      </c>
      <c r="U2468" s="6">
        <v>180765.22</v>
      </c>
      <c r="V2468" s="6">
        <v>2994.75</v>
      </c>
      <c r="W2468" s="6">
        <v>15114.91</v>
      </c>
      <c r="X2468" s="6">
        <v>38760.15</v>
      </c>
      <c r="Y2468" s="5">
        <v>0.15705674370116199</v>
      </c>
      <c r="Z2468" t="s">
        <v>40</v>
      </c>
      <c r="AA2468" t="s">
        <v>41</v>
      </c>
      <c r="AB2468" t="s">
        <v>56</v>
      </c>
      <c r="AC2468" t="s">
        <v>43</v>
      </c>
      <c r="AD2468" t="s">
        <v>123</v>
      </c>
      <c r="AE2468" t="s">
        <v>67</v>
      </c>
      <c r="AF2468" t="str">
        <f>TEXT(Agricultural_Export_Analysis_Cleaned_Dataset[[#This Row],[Order_Date]],"mmm")</f>
        <v>Mar</v>
      </c>
      <c r="AG2468" t="str">
        <f>TEXT(Agricultural_Export_Analysis_Cleaned_Dataset[[#This Row],[Order_Date]],"yyyy")</f>
        <v>2025</v>
      </c>
      <c r="AH2468" t="str">
        <f>TEXT(Agricultural_Export_Analysis_Cleaned_Dataset[[#This Row],[Order_Date]],"ddd")</f>
        <v>Sat</v>
      </c>
      <c r="AI2468" t="str">
        <f>TEXT(Agricultural_Export_Analysis_Cleaned_Dataset[[#This Row],[Ship_Date]],"yyyy")</f>
        <v>2025</v>
      </c>
      <c r="AJ2468" t="str">
        <f>TEXT(Agricultural_Export_Analysis_Cleaned_Dataset[[#This Row],[Ship_Date]],"mmm")</f>
        <v>Apr</v>
      </c>
      <c r="AK2468" t="str">
        <f>TEXT(Agricultural_Export_Analysis_Cleaned_Dataset[[#This Row],[Ship_Date]],"ddd")</f>
        <v>Sat</v>
      </c>
      <c r="AL2468" t="str">
        <f>TEXT(Agricultural_Export_Analysis_Cleaned_Dataset[[#This Row],[Delivery_Date]],"yyyy")</f>
        <v>2025</v>
      </c>
      <c r="AM2468" t="str">
        <f>TEXT(Agricultural_Export_Analysis_Cleaned_Dataset[[#This Row],[Delivery_Date]],"mmm")</f>
        <v>May</v>
      </c>
      <c r="AN2468" t="str">
        <f>TEXT(Agricultural_Export_Analysis_Cleaned_Dataset[[#This Row],[Delivery_Date]],"ddd")</f>
        <v>Sat</v>
      </c>
      <c r="AO2468">
        <f>Agricultural_Export_Analysis_Cleaned_Dataset[[#This Row],[Delivery_Date]]-Agricultural_Export_Analysis_Cleaned_Dataset[[#This Row],[Ship_Date]]</f>
        <v>28</v>
      </c>
      <c r="AP2468">
        <f>Agricultural_Export_Analysis_Cleaned_Dataset[[#This Row],[Ship_Date]]-Agricultural_Export_Analysis_Cleaned_Dataset[[#This Row],[Order_Date]]</f>
        <v>7</v>
      </c>
      <c r="AQ2468" s="4" t="str">
        <f>TEXT(Agricultural_Export_Analysis_Cleaned_Dataset[[#This Row],[Order_Date]],"mmm yyyy")</f>
        <v>Mar 2025</v>
      </c>
    </row>
    <row r="2469" spans="1:43" x14ac:dyDescent="0.3">
      <c r="A2469" t="s">
        <v>4737</v>
      </c>
      <c r="B2469" t="s">
        <v>4738</v>
      </c>
      <c r="C2469" s="2">
        <v>45398</v>
      </c>
      <c r="D2469" s="2">
        <v>45405</v>
      </c>
      <c r="E2469" s="2">
        <v>45423</v>
      </c>
      <c r="F2469" t="s">
        <v>35</v>
      </c>
      <c r="G2469" t="s">
        <v>8932</v>
      </c>
      <c r="H2469" t="s">
        <v>51</v>
      </c>
      <c r="I2469" t="s">
        <v>118</v>
      </c>
      <c r="J2469" t="s">
        <v>53</v>
      </c>
      <c r="K2469" s="7">
        <v>0</v>
      </c>
      <c r="L2469" t="s">
        <v>32</v>
      </c>
      <c r="M2469" t="s">
        <v>88</v>
      </c>
      <c r="N2469" t="s">
        <v>89</v>
      </c>
      <c r="O2469">
        <v>972</v>
      </c>
      <c r="P2469" s="6">
        <v>339.98</v>
      </c>
      <c r="Q2469" s="6">
        <v>330460.56</v>
      </c>
      <c r="R2469" s="5">
        <v>0.1</v>
      </c>
      <c r="S2469" s="6">
        <v>297414.50400000002</v>
      </c>
      <c r="T2469" s="6">
        <v>10358.1</v>
      </c>
      <c r="U2469" s="6">
        <v>151422.84</v>
      </c>
      <c r="V2469" s="6">
        <v>2924.12</v>
      </c>
      <c r="W2469" s="6">
        <v>14774.3</v>
      </c>
      <c r="X2469" s="6">
        <v>117935.144</v>
      </c>
      <c r="Y2469" s="5">
        <v>0.39653460881652203</v>
      </c>
      <c r="Z2469" t="s">
        <v>81</v>
      </c>
      <c r="AA2469" t="s">
        <v>165</v>
      </c>
      <c r="AB2469" t="s">
        <v>56</v>
      </c>
      <c r="AC2469" t="s">
        <v>76</v>
      </c>
      <c r="AD2469" t="s">
        <v>77</v>
      </c>
      <c r="AE2469" t="s">
        <v>58</v>
      </c>
      <c r="AF2469" t="str">
        <f>TEXT(Agricultural_Export_Analysis_Cleaned_Dataset[[#This Row],[Order_Date]],"mmm")</f>
        <v>Apr</v>
      </c>
      <c r="AG2469" t="str">
        <f>TEXT(Agricultural_Export_Analysis_Cleaned_Dataset[[#This Row],[Order_Date]],"yyyy")</f>
        <v>2024</v>
      </c>
      <c r="AH2469" t="str">
        <f>TEXT(Agricultural_Export_Analysis_Cleaned_Dataset[[#This Row],[Order_Date]],"ddd")</f>
        <v>Tue</v>
      </c>
      <c r="AI2469" t="str">
        <f>TEXT(Agricultural_Export_Analysis_Cleaned_Dataset[[#This Row],[Ship_Date]],"yyyy")</f>
        <v>2024</v>
      </c>
      <c r="AJ2469" t="str">
        <f>TEXT(Agricultural_Export_Analysis_Cleaned_Dataset[[#This Row],[Ship_Date]],"mmm")</f>
        <v>Apr</v>
      </c>
      <c r="AK2469" t="str">
        <f>TEXT(Agricultural_Export_Analysis_Cleaned_Dataset[[#This Row],[Ship_Date]],"ddd")</f>
        <v>Tue</v>
      </c>
      <c r="AL2469" t="str">
        <f>TEXT(Agricultural_Export_Analysis_Cleaned_Dataset[[#This Row],[Delivery_Date]],"yyyy")</f>
        <v>2024</v>
      </c>
      <c r="AM2469" t="str">
        <f>TEXT(Agricultural_Export_Analysis_Cleaned_Dataset[[#This Row],[Delivery_Date]],"mmm")</f>
        <v>May</v>
      </c>
      <c r="AN2469" t="str">
        <f>TEXT(Agricultural_Export_Analysis_Cleaned_Dataset[[#This Row],[Delivery_Date]],"ddd")</f>
        <v>Sat</v>
      </c>
      <c r="AO2469">
        <f>Agricultural_Export_Analysis_Cleaned_Dataset[[#This Row],[Delivery_Date]]-Agricultural_Export_Analysis_Cleaned_Dataset[[#This Row],[Ship_Date]]</f>
        <v>18</v>
      </c>
      <c r="AP2469">
        <f>Agricultural_Export_Analysis_Cleaned_Dataset[[#This Row],[Ship_Date]]-Agricultural_Export_Analysis_Cleaned_Dataset[[#This Row],[Order_Date]]</f>
        <v>7</v>
      </c>
      <c r="AQ2469" s="4" t="str">
        <f>TEXT(Agricultural_Export_Analysis_Cleaned_Dataset[[#This Row],[Order_Date]],"mmm yyyy")</f>
        <v>Apr 2024</v>
      </c>
    </row>
    <row r="2470" spans="1:43" x14ac:dyDescent="0.3">
      <c r="A2470" t="s">
        <v>4739</v>
      </c>
      <c r="B2470" t="s">
        <v>4740</v>
      </c>
      <c r="C2470" s="2">
        <v>45783</v>
      </c>
      <c r="D2470" s="2">
        <v>45787</v>
      </c>
      <c r="E2470" s="2">
        <v>45813</v>
      </c>
      <c r="F2470" t="s">
        <v>35</v>
      </c>
      <c r="G2470" t="s">
        <v>73</v>
      </c>
      <c r="H2470" t="s">
        <v>51</v>
      </c>
      <c r="I2470" t="s">
        <v>97</v>
      </c>
      <c r="J2470" t="s">
        <v>39</v>
      </c>
      <c r="K2470" s="7">
        <v>0</v>
      </c>
      <c r="L2470" t="s">
        <v>80</v>
      </c>
      <c r="M2470" t="s">
        <v>33</v>
      </c>
      <c r="N2470" t="s">
        <v>34</v>
      </c>
      <c r="O2470">
        <v>1806</v>
      </c>
      <c r="P2470" s="6">
        <v>109.25</v>
      </c>
      <c r="Q2470" s="6">
        <v>197305.5</v>
      </c>
      <c r="R2470" s="5">
        <v>0.1</v>
      </c>
      <c r="S2470" s="6">
        <v>177574.95</v>
      </c>
      <c r="T2470" s="6">
        <v>9862.77</v>
      </c>
      <c r="U2470" s="6">
        <v>86897.53</v>
      </c>
      <c r="V2470" s="6">
        <v>2449.2399999999998</v>
      </c>
      <c r="W2470" s="6">
        <v>17650.21</v>
      </c>
      <c r="X2470" s="6">
        <v>60715.199999999997</v>
      </c>
      <c r="Y2470" s="5">
        <v>0.34191309078222998</v>
      </c>
      <c r="Z2470" t="s">
        <v>81</v>
      </c>
      <c r="AA2470" t="s">
        <v>82</v>
      </c>
      <c r="AB2470" t="s">
        <v>83</v>
      </c>
      <c r="AC2470" t="s">
        <v>66</v>
      </c>
      <c r="AD2470" t="s">
        <v>123</v>
      </c>
      <c r="AE2470" t="s">
        <v>58</v>
      </c>
      <c r="AF2470" t="str">
        <f>TEXT(Agricultural_Export_Analysis_Cleaned_Dataset[[#This Row],[Order_Date]],"mmm")</f>
        <v>May</v>
      </c>
      <c r="AG2470" t="str">
        <f>TEXT(Agricultural_Export_Analysis_Cleaned_Dataset[[#This Row],[Order_Date]],"yyyy")</f>
        <v>2025</v>
      </c>
      <c r="AH2470" t="str">
        <f>TEXT(Agricultural_Export_Analysis_Cleaned_Dataset[[#This Row],[Order_Date]],"ddd")</f>
        <v>Tue</v>
      </c>
      <c r="AI2470" t="str">
        <f>TEXT(Agricultural_Export_Analysis_Cleaned_Dataset[[#This Row],[Ship_Date]],"yyyy")</f>
        <v>2025</v>
      </c>
      <c r="AJ2470" t="str">
        <f>TEXT(Agricultural_Export_Analysis_Cleaned_Dataset[[#This Row],[Ship_Date]],"mmm")</f>
        <v>May</v>
      </c>
      <c r="AK2470" t="str">
        <f>TEXT(Agricultural_Export_Analysis_Cleaned_Dataset[[#This Row],[Ship_Date]],"ddd")</f>
        <v>Sat</v>
      </c>
      <c r="AL2470" t="str">
        <f>TEXT(Agricultural_Export_Analysis_Cleaned_Dataset[[#This Row],[Delivery_Date]],"yyyy")</f>
        <v>2025</v>
      </c>
      <c r="AM2470" t="str">
        <f>TEXT(Agricultural_Export_Analysis_Cleaned_Dataset[[#This Row],[Delivery_Date]],"mmm")</f>
        <v>Jun</v>
      </c>
      <c r="AN2470" t="str">
        <f>TEXT(Agricultural_Export_Analysis_Cleaned_Dataset[[#This Row],[Delivery_Date]],"ddd")</f>
        <v>Thu</v>
      </c>
      <c r="AO2470">
        <f>Agricultural_Export_Analysis_Cleaned_Dataset[[#This Row],[Delivery_Date]]-Agricultural_Export_Analysis_Cleaned_Dataset[[#This Row],[Ship_Date]]</f>
        <v>26</v>
      </c>
      <c r="AP2470">
        <f>Agricultural_Export_Analysis_Cleaned_Dataset[[#This Row],[Ship_Date]]-Agricultural_Export_Analysis_Cleaned_Dataset[[#This Row],[Order_Date]]</f>
        <v>4</v>
      </c>
      <c r="AQ2470" s="4" t="str">
        <f>TEXT(Agricultural_Export_Analysis_Cleaned_Dataset[[#This Row],[Order_Date]],"mmm yyyy")</f>
        <v>May 2025</v>
      </c>
    </row>
    <row r="2471" spans="1:43" x14ac:dyDescent="0.3">
      <c r="A2471" t="s">
        <v>4741</v>
      </c>
      <c r="B2471" t="s">
        <v>95</v>
      </c>
      <c r="C2471" s="2">
        <v>45464</v>
      </c>
      <c r="D2471" s="2">
        <v>45472</v>
      </c>
      <c r="E2471" s="2">
        <v>45477</v>
      </c>
      <c r="F2471" t="s">
        <v>35</v>
      </c>
      <c r="G2471" t="s">
        <v>36</v>
      </c>
      <c r="H2471" t="s">
        <v>74</v>
      </c>
      <c r="I2471" t="s">
        <v>91</v>
      </c>
      <c r="J2471" t="s">
        <v>39</v>
      </c>
      <c r="K2471" s="7">
        <v>0</v>
      </c>
      <c r="L2471" t="s">
        <v>135</v>
      </c>
      <c r="M2471" t="s">
        <v>107</v>
      </c>
      <c r="N2471" t="s">
        <v>108</v>
      </c>
      <c r="O2471">
        <v>1260</v>
      </c>
      <c r="P2471" s="6">
        <v>465.49</v>
      </c>
      <c r="Q2471" s="6">
        <v>586517.4</v>
      </c>
      <c r="R2471" s="5">
        <v>0.05</v>
      </c>
      <c r="S2471" s="6">
        <v>557191.53</v>
      </c>
      <c r="T2471" s="6">
        <v>5240.46</v>
      </c>
      <c r="U2471" s="6">
        <v>372550.79</v>
      </c>
      <c r="V2471" s="6">
        <v>1567.74</v>
      </c>
      <c r="W2471" s="6">
        <v>22610.240000000002</v>
      </c>
      <c r="X2471" s="6">
        <v>155222.29999999999</v>
      </c>
      <c r="Y2471" s="5">
        <v>0.278579791045998</v>
      </c>
      <c r="Z2471" t="s">
        <v>81</v>
      </c>
      <c r="AA2471" t="s">
        <v>150</v>
      </c>
      <c r="AB2471" t="s">
        <v>42</v>
      </c>
      <c r="AC2471" t="s">
        <v>66</v>
      </c>
      <c r="AD2471" t="s">
        <v>44</v>
      </c>
      <c r="AE2471" t="s">
        <v>67</v>
      </c>
      <c r="AF2471" t="str">
        <f>TEXT(Agricultural_Export_Analysis_Cleaned_Dataset[[#This Row],[Order_Date]],"mmm")</f>
        <v>Jun</v>
      </c>
      <c r="AG2471" t="str">
        <f>TEXT(Agricultural_Export_Analysis_Cleaned_Dataset[[#This Row],[Order_Date]],"yyyy")</f>
        <v>2024</v>
      </c>
      <c r="AH2471" t="str">
        <f>TEXT(Agricultural_Export_Analysis_Cleaned_Dataset[[#This Row],[Order_Date]],"ddd")</f>
        <v>Fri</v>
      </c>
      <c r="AI2471" t="str">
        <f>TEXT(Agricultural_Export_Analysis_Cleaned_Dataset[[#This Row],[Ship_Date]],"yyyy")</f>
        <v>2024</v>
      </c>
      <c r="AJ2471" t="str">
        <f>TEXT(Agricultural_Export_Analysis_Cleaned_Dataset[[#This Row],[Ship_Date]],"mmm")</f>
        <v>Jun</v>
      </c>
      <c r="AK2471" t="str">
        <f>TEXT(Agricultural_Export_Analysis_Cleaned_Dataset[[#This Row],[Ship_Date]],"ddd")</f>
        <v>Sat</v>
      </c>
      <c r="AL2471" t="str">
        <f>TEXT(Agricultural_Export_Analysis_Cleaned_Dataset[[#This Row],[Delivery_Date]],"yyyy")</f>
        <v>2024</v>
      </c>
      <c r="AM2471" t="str">
        <f>TEXT(Agricultural_Export_Analysis_Cleaned_Dataset[[#This Row],[Delivery_Date]],"mmm")</f>
        <v>Jul</v>
      </c>
      <c r="AN2471" t="str">
        <f>TEXT(Agricultural_Export_Analysis_Cleaned_Dataset[[#This Row],[Delivery_Date]],"ddd")</f>
        <v>Thu</v>
      </c>
      <c r="AO2471">
        <f>Agricultural_Export_Analysis_Cleaned_Dataset[[#This Row],[Delivery_Date]]-Agricultural_Export_Analysis_Cleaned_Dataset[[#This Row],[Ship_Date]]</f>
        <v>5</v>
      </c>
      <c r="AP2471">
        <f>Agricultural_Export_Analysis_Cleaned_Dataset[[#This Row],[Ship_Date]]-Agricultural_Export_Analysis_Cleaned_Dataset[[#This Row],[Order_Date]]</f>
        <v>8</v>
      </c>
      <c r="AQ2471" s="4" t="str">
        <f>TEXT(Agricultural_Export_Analysis_Cleaned_Dataset[[#This Row],[Order_Date]],"mmm yyyy")</f>
        <v>Jun 2024</v>
      </c>
    </row>
    <row r="2472" spans="1:43" x14ac:dyDescent="0.3">
      <c r="A2472" t="s">
        <v>4742</v>
      </c>
      <c r="B2472" t="s">
        <v>4646</v>
      </c>
      <c r="C2472" s="2">
        <v>45939</v>
      </c>
      <c r="D2472" s="2">
        <v>45941</v>
      </c>
      <c r="E2472" s="2">
        <v>45963</v>
      </c>
      <c r="F2472" t="s">
        <v>35</v>
      </c>
      <c r="G2472" t="s">
        <v>73</v>
      </c>
      <c r="H2472" t="s">
        <v>51</v>
      </c>
      <c r="I2472" t="s">
        <v>52</v>
      </c>
      <c r="J2472" t="s">
        <v>53</v>
      </c>
      <c r="K2472" s="7">
        <v>10</v>
      </c>
      <c r="L2472" t="s">
        <v>135</v>
      </c>
      <c r="M2472" t="s">
        <v>88</v>
      </c>
      <c r="N2472" t="s">
        <v>89</v>
      </c>
      <c r="O2472">
        <v>1426</v>
      </c>
      <c r="P2472" s="6">
        <v>360.3</v>
      </c>
      <c r="Q2472" s="6">
        <v>513787.8</v>
      </c>
      <c r="R2472" s="5">
        <v>0.05</v>
      </c>
      <c r="S2472" s="6">
        <v>488098.41</v>
      </c>
      <c r="T2472" s="6">
        <v>6872.69</v>
      </c>
      <c r="U2472" s="6">
        <v>229226.4</v>
      </c>
      <c r="V2472" s="6">
        <v>325.76</v>
      </c>
      <c r="W2472" s="6">
        <v>42645.57</v>
      </c>
      <c r="X2472" s="6">
        <v>209027.99</v>
      </c>
      <c r="Y2472" s="5">
        <v>0.42824968432083199</v>
      </c>
      <c r="Z2472" t="s">
        <v>54</v>
      </c>
      <c r="AA2472" t="s">
        <v>75</v>
      </c>
      <c r="AB2472" t="s">
        <v>56</v>
      </c>
      <c r="AC2472" t="s">
        <v>76</v>
      </c>
      <c r="AD2472" t="s">
        <v>77</v>
      </c>
      <c r="AE2472" t="s">
        <v>45</v>
      </c>
      <c r="AF2472" t="str">
        <f>TEXT(Agricultural_Export_Analysis_Cleaned_Dataset[[#This Row],[Order_Date]],"mmm")</f>
        <v>Oct</v>
      </c>
      <c r="AG2472" t="str">
        <f>TEXT(Agricultural_Export_Analysis_Cleaned_Dataset[[#This Row],[Order_Date]],"yyyy")</f>
        <v>2025</v>
      </c>
      <c r="AH2472" t="str">
        <f>TEXT(Agricultural_Export_Analysis_Cleaned_Dataset[[#This Row],[Order_Date]],"ddd")</f>
        <v>Thu</v>
      </c>
      <c r="AI2472" t="str">
        <f>TEXT(Agricultural_Export_Analysis_Cleaned_Dataset[[#This Row],[Ship_Date]],"yyyy")</f>
        <v>2025</v>
      </c>
      <c r="AJ2472" t="str">
        <f>TEXT(Agricultural_Export_Analysis_Cleaned_Dataset[[#This Row],[Ship_Date]],"mmm")</f>
        <v>Oct</v>
      </c>
      <c r="AK2472" t="str">
        <f>TEXT(Agricultural_Export_Analysis_Cleaned_Dataset[[#This Row],[Ship_Date]],"ddd")</f>
        <v>Sat</v>
      </c>
      <c r="AL2472" t="str">
        <f>TEXT(Agricultural_Export_Analysis_Cleaned_Dataset[[#This Row],[Delivery_Date]],"yyyy")</f>
        <v>2025</v>
      </c>
      <c r="AM2472" t="str">
        <f>TEXT(Agricultural_Export_Analysis_Cleaned_Dataset[[#This Row],[Delivery_Date]],"mmm")</f>
        <v>Nov</v>
      </c>
      <c r="AN2472" t="str">
        <f>TEXT(Agricultural_Export_Analysis_Cleaned_Dataset[[#This Row],[Delivery_Date]],"ddd")</f>
        <v>Sun</v>
      </c>
      <c r="AO2472">
        <f>Agricultural_Export_Analysis_Cleaned_Dataset[[#This Row],[Delivery_Date]]-Agricultural_Export_Analysis_Cleaned_Dataset[[#This Row],[Ship_Date]]</f>
        <v>22</v>
      </c>
      <c r="AP2472">
        <f>Agricultural_Export_Analysis_Cleaned_Dataset[[#This Row],[Ship_Date]]-Agricultural_Export_Analysis_Cleaned_Dataset[[#This Row],[Order_Date]]</f>
        <v>2</v>
      </c>
      <c r="AQ2472" s="4" t="str">
        <f>TEXT(Agricultural_Export_Analysis_Cleaned_Dataset[[#This Row],[Order_Date]],"mmm yyyy")</f>
        <v>Oct 2025</v>
      </c>
    </row>
    <row r="2473" spans="1:43" x14ac:dyDescent="0.3">
      <c r="A2473" t="s">
        <v>4743</v>
      </c>
      <c r="B2473" t="s">
        <v>4744</v>
      </c>
      <c r="C2473" s="2">
        <v>45436</v>
      </c>
      <c r="D2473" s="2">
        <v>45439</v>
      </c>
      <c r="E2473" s="2">
        <v>45456</v>
      </c>
      <c r="F2473" t="s">
        <v>35</v>
      </c>
      <c r="G2473" t="s">
        <v>96</v>
      </c>
      <c r="H2473" t="s">
        <v>74</v>
      </c>
      <c r="I2473" t="s">
        <v>38</v>
      </c>
      <c r="J2473" t="s">
        <v>53</v>
      </c>
      <c r="K2473" s="7">
        <v>0</v>
      </c>
      <c r="L2473" t="s">
        <v>80</v>
      </c>
      <c r="M2473" t="s">
        <v>48</v>
      </c>
      <c r="N2473" t="s">
        <v>49</v>
      </c>
      <c r="O2473">
        <v>1985</v>
      </c>
      <c r="P2473" s="6">
        <v>451.74</v>
      </c>
      <c r="Q2473" s="6">
        <v>896703.9</v>
      </c>
      <c r="R2473" s="5">
        <v>0.1</v>
      </c>
      <c r="S2473" s="6">
        <v>807033.51</v>
      </c>
      <c r="T2473" s="6">
        <v>7529.09</v>
      </c>
      <c r="U2473" s="6">
        <v>436450.21</v>
      </c>
      <c r="V2473" s="6">
        <v>1289.48</v>
      </c>
      <c r="W2473" s="6">
        <v>62258.11</v>
      </c>
      <c r="X2473" s="6">
        <v>299506.62</v>
      </c>
      <c r="Y2473" s="5">
        <v>0.37112042596595501</v>
      </c>
      <c r="Z2473" t="s">
        <v>81</v>
      </c>
      <c r="AA2473" t="s">
        <v>82</v>
      </c>
      <c r="AB2473" t="s">
        <v>56</v>
      </c>
      <c r="AC2473" t="s">
        <v>43</v>
      </c>
      <c r="AD2473" t="s">
        <v>44</v>
      </c>
      <c r="AE2473" t="s">
        <v>58</v>
      </c>
      <c r="AF2473" t="str">
        <f>TEXT(Agricultural_Export_Analysis_Cleaned_Dataset[[#This Row],[Order_Date]],"mmm")</f>
        <v>May</v>
      </c>
      <c r="AG2473" t="str">
        <f>TEXT(Agricultural_Export_Analysis_Cleaned_Dataset[[#This Row],[Order_Date]],"yyyy")</f>
        <v>2024</v>
      </c>
      <c r="AH2473" t="str">
        <f>TEXT(Agricultural_Export_Analysis_Cleaned_Dataset[[#This Row],[Order_Date]],"ddd")</f>
        <v>Fri</v>
      </c>
      <c r="AI2473" t="str">
        <f>TEXT(Agricultural_Export_Analysis_Cleaned_Dataset[[#This Row],[Ship_Date]],"yyyy")</f>
        <v>2024</v>
      </c>
      <c r="AJ2473" t="str">
        <f>TEXT(Agricultural_Export_Analysis_Cleaned_Dataset[[#This Row],[Ship_Date]],"mmm")</f>
        <v>May</v>
      </c>
      <c r="AK2473" t="str">
        <f>TEXT(Agricultural_Export_Analysis_Cleaned_Dataset[[#This Row],[Ship_Date]],"ddd")</f>
        <v>Mon</v>
      </c>
      <c r="AL2473" t="str">
        <f>TEXT(Agricultural_Export_Analysis_Cleaned_Dataset[[#This Row],[Delivery_Date]],"yyyy")</f>
        <v>2024</v>
      </c>
      <c r="AM2473" t="str">
        <f>TEXT(Agricultural_Export_Analysis_Cleaned_Dataset[[#This Row],[Delivery_Date]],"mmm")</f>
        <v>Jun</v>
      </c>
      <c r="AN2473" t="str">
        <f>TEXT(Agricultural_Export_Analysis_Cleaned_Dataset[[#This Row],[Delivery_Date]],"ddd")</f>
        <v>Thu</v>
      </c>
      <c r="AO2473">
        <f>Agricultural_Export_Analysis_Cleaned_Dataset[[#This Row],[Delivery_Date]]-Agricultural_Export_Analysis_Cleaned_Dataset[[#This Row],[Ship_Date]]</f>
        <v>17</v>
      </c>
      <c r="AP2473">
        <f>Agricultural_Export_Analysis_Cleaned_Dataset[[#This Row],[Ship_Date]]-Agricultural_Export_Analysis_Cleaned_Dataset[[#This Row],[Order_Date]]</f>
        <v>3</v>
      </c>
      <c r="AQ2473" s="4" t="str">
        <f>TEXT(Agricultural_Export_Analysis_Cleaned_Dataset[[#This Row],[Order_Date]],"mmm yyyy")</f>
        <v>May 2024</v>
      </c>
    </row>
    <row r="2474" spans="1:43" x14ac:dyDescent="0.3">
      <c r="A2474" t="s">
        <v>4745</v>
      </c>
      <c r="B2474" t="s">
        <v>4746</v>
      </c>
      <c r="C2474" s="2">
        <v>45394</v>
      </c>
      <c r="D2474" s="2">
        <v>45404</v>
      </c>
      <c r="E2474" s="2">
        <v>45422</v>
      </c>
      <c r="F2474" t="s">
        <v>35</v>
      </c>
      <c r="G2474" t="s">
        <v>73</v>
      </c>
      <c r="H2474" t="s">
        <v>74</v>
      </c>
      <c r="I2474" t="s">
        <v>38</v>
      </c>
      <c r="J2474" t="s">
        <v>63</v>
      </c>
      <c r="K2474" s="7">
        <v>0</v>
      </c>
      <c r="L2474" t="s">
        <v>135</v>
      </c>
      <c r="M2474" t="s">
        <v>107</v>
      </c>
      <c r="N2474" t="s">
        <v>108</v>
      </c>
      <c r="O2474">
        <v>1953</v>
      </c>
      <c r="P2474" s="6">
        <v>265.87</v>
      </c>
      <c r="Q2474" s="6">
        <v>519244.11</v>
      </c>
      <c r="R2474" s="5">
        <v>0.1</v>
      </c>
      <c r="S2474" s="6">
        <v>467319.69900000002</v>
      </c>
      <c r="T2474" s="6">
        <v>2218.1999999999998</v>
      </c>
      <c r="U2474" s="6">
        <v>258881.8</v>
      </c>
      <c r="V2474" s="6">
        <v>1714.3</v>
      </c>
      <c r="W2474" s="6">
        <v>36119.31</v>
      </c>
      <c r="X2474" s="6">
        <v>168386.08900000001</v>
      </c>
      <c r="Y2474" s="5">
        <v>0.36032311362076802</v>
      </c>
      <c r="Z2474" t="s">
        <v>81</v>
      </c>
      <c r="AA2474" t="s">
        <v>165</v>
      </c>
      <c r="AB2474" t="s">
        <v>65</v>
      </c>
      <c r="AC2474" t="s">
        <v>66</v>
      </c>
      <c r="AD2474" t="s">
        <v>57</v>
      </c>
      <c r="AE2474" t="s">
        <v>58</v>
      </c>
      <c r="AF2474" t="str">
        <f>TEXT(Agricultural_Export_Analysis_Cleaned_Dataset[[#This Row],[Order_Date]],"mmm")</f>
        <v>Apr</v>
      </c>
      <c r="AG2474" t="str">
        <f>TEXT(Agricultural_Export_Analysis_Cleaned_Dataset[[#This Row],[Order_Date]],"yyyy")</f>
        <v>2024</v>
      </c>
      <c r="AH2474" t="str">
        <f>TEXT(Agricultural_Export_Analysis_Cleaned_Dataset[[#This Row],[Order_Date]],"ddd")</f>
        <v>Fri</v>
      </c>
      <c r="AI2474" t="str">
        <f>TEXT(Agricultural_Export_Analysis_Cleaned_Dataset[[#This Row],[Ship_Date]],"yyyy")</f>
        <v>2024</v>
      </c>
      <c r="AJ2474" t="str">
        <f>TEXT(Agricultural_Export_Analysis_Cleaned_Dataset[[#This Row],[Ship_Date]],"mmm")</f>
        <v>Apr</v>
      </c>
      <c r="AK2474" t="str">
        <f>TEXT(Agricultural_Export_Analysis_Cleaned_Dataset[[#This Row],[Ship_Date]],"ddd")</f>
        <v>Mon</v>
      </c>
      <c r="AL2474" t="str">
        <f>TEXT(Agricultural_Export_Analysis_Cleaned_Dataset[[#This Row],[Delivery_Date]],"yyyy")</f>
        <v>2024</v>
      </c>
      <c r="AM2474" t="str">
        <f>TEXT(Agricultural_Export_Analysis_Cleaned_Dataset[[#This Row],[Delivery_Date]],"mmm")</f>
        <v>May</v>
      </c>
      <c r="AN2474" t="str">
        <f>TEXT(Agricultural_Export_Analysis_Cleaned_Dataset[[#This Row],[Delivery_Date]],"ddd")</f>
        <v>Fri</v>
      </c>
      <c r="AO2474">
        <f>Agricultural_Export_Analysis_Cleaned_Dataset[[#This Row],[Delivery_Date]]-Agricultural_Export_Analysis_Cleaned_Dataset[[#This Row],[Ship_Date]]</f>
        <v>18</v>
      </c>
      <c r="AP2474">
        <f>Agricultural_Export_Analysis_Cleaned_Dataset[[#This Row],[Ship_Date]]-Agricultural_Export_Analysis_Cleaned_Dataset[[#This Row],[Order_Date]]</f>
        <v>10</v>
      </c>
      <c r="AQ2474" s="4" t="str">
        <f>TEXT(Agricultural_Export_Analysis_Cleaned_Dataset[[#This Row],[Order_Date]],"mmm yyyy")</f>
        <v>Apr 2024</v>
      </c>
    </row>
    <row r="2475" spans="1:43" x14ac:dyDescent="0.3">
      <c r="A2475" t="s">
        <v>4747</v>
      </c>
      <c r="B2475" t="s">
        <v>4748</v>
      </c>
      <c r="C2475" s="2">
        <v>45769</v>
      </c>
      <c r="D2475" s="2">
        <v>45774</v>
      </c>
      <c r="E2475" s="2">
        <v>45791</v>
      </c>
      <c r="F2475" t="s">
        <v>35</v>
      </c>
      <c r="G2475" t="s">
        <v>117</v>
      </c>
      <c r="H2475" t="s">
        <v>37</v>
      </c>
      <c r="I2475" t="s">
        <v>91</v>
      </c>
      <c r="J2475" t="s">
        <v>53</v>
      </c>
      <c r="K2475" s="7">
        <v>10</v>
      </c>
      <c r="L2475" t="s">
        <v>32</v>
      </c>
      <c r="M2475" t="s">
        <v>159</v>
      </c>
      <c r="N2475" t="s">
        <v>160</v>
      </c>
      <c r="O2475">
        <v>743</v>
      </c>
      <c r="P2475" s="6">
        <v>67.91</v>
      </c>
      <c r="Q2475" s="6">
        <v>50457.13</v>
      </c>
      <c r="R2475" s="5">
        <v>0.05</v>
      </c>
      <c r="S2475" s="6">
        <v>47934.273500000003</v>
      </c>
      <c r="T2475" s="6">
        <v>12017.587799999999</v>
      </c>
      <c r="U2475" s="6">
        <v>34809.56</v>
      </c>
      <c r="V2475" s="6">
        <v>421.84</v>
      </c>
      <c r="W2475" s="6">
        <v>2027.8</v>
      </c>
      <c r="X2475" s="6">
        <v>-1342.5143</v>
      </c>
      <c r="Y2475" s="5">
        <v>-2.8007398711722101E-2</v>
      </c>
      <c r="Z2475" t="s">
        <v>81</v>
      </c>
      <c r="AA2475" t="s">
        <v>165</v>
      </c>
      <c r="AB2475" t="s">
        <v>42</v>
      </c>
      <c r="AC2475" t="s">
        <v>76</v>
      </c>
      <c r="AD2475" t="s">
        <v>84</v>
      </c>
      <c r="AE2475" t="s">
        <v>45</v>
      </c>
      <c r="AF2475" t="str">
        <f>TEXT(Agricultural_Export_Analysis_Cleaned_Dataset[[#This Row],[Order_Date]],"mmm")</f>
        <v>Apr</v>
      </c>
      <c r="AG2475" t="str">
        <f>TEXT(Agricultural_Export_Analysis_Cleaned_Dataset[[#This Row],[Order_Date]],"yyyy")</f>
        <v>2025</v>
      </c>
      <c r="AH2475" t="str">
        <f>TEXT(Agricultural_Export_Analysis_Cleaned_Dataset[[#This Row],[Order_Date]],"ddd")</f>
        <v>Tue</v>
      </c>
      <c r="AI2475" t="str">
        <f>TEXT(Agricultural_Export_Analysis_Cleaned_Dataset[[#This Row],[Ship_Date]],"yyyy")</f>
        <v>2025</v>
      </c>
      <c r="AJ2475" t="str">
        <f>TEXT(Agricultural_Export_Analysis_Cleaned_Dataset[[#This Row],[Ship_Date]],"mmm")</f>
        <v>Apr</v>
      </c>
      <c r="AK2475" t="str">
        <f>TEXT(Agricultural_Export_Analysis_Cleaned_Dataset[[#This Row],[Ship_Date]],"ddd")</f>
        <v>Sun</v>
      </c>
      <c r="AL2475" t="str">
        <f>TEXT(Agricultural_Export_Analysis_Cleaned_Dataset[[#This Row],[Delivery_Date]],"yyyy")</f>
        <v>2025</v>
      </c>
      <c r="AM2475" t="str">
        <f>TEXT(Agricultural_Export_Analysis_Cleaned_Dataset[[#This Row],[Delivery_Date]],"mmm")</f>
        <v>May</v>
      </c>
      <c r="AN2475" t="str">
        <f>TEXT(Agricultural_Export_Analysis_Cleaned_Dataset[[#This Row],[Delivery_Date]],"ddd")</f>
        <v>Wed</v>
      </c>
      <c r="AO2475">
        <f>Agricultural_Export_Analysis_Cleaned_Dataset[[#This Row],[Delivery_Date]]-Agricultural_Export_Analysis_Cleaned_Dataset[[#This Row],[Ship_Date]]</f>
        <v>17</v>
      </c>
      <c r="AP2475">
        <f>Agricultural_Export_Analysis_Cleaned_Dataset[[#This Row],[Ship_Date]]-Agricultural_Export_Analysis_Cleaned_Dataset[[#This Row],[Order_Date]]</f>
        <v>5</v>
      </c>
      <c r="AQ2475" s="4" t="str">
        <f>TEXT(Agricultural_Export_Analysis_Cleaned_Dataset[[#This Row],[Order_Date]],"mmm yyyy")</f>
        <v>Apr 2025</v>
      </c>
    </row>
    <row r="2476" spans="1:43" x14ac:dyDescent="0.3">
      <c r="A2476" t="s">
        <v>4749</v>
      </c>
      <c r="B2476" t="s">
        <v>4750</v>
      </c>
      <c r="C2476" s="2">
        <v>45296</v>
      </c>
      <c r="D2476" s="2">
        <v>45303</v>
      </c>
      <c r="E2476" s="2">
        <v>45322</v>
      </c>
      <c r="F2476" t="s">
        <v>35</v>
      </c>
      <c r="G2476" t="s">
        <v>50</v>
      </c>
      <c r="H2476" t="s">
        <v>51</v>
      </c>
      <c r="I2476" t="s">
        <v>38</v>
      </c>
      <c r="J2476" t="s">
        <v>53</v>
      </c>
      <c r="K2476" s="7">
        <v>7</v>
      </c>
      <c r="L2476" t="s">
        <v>80</v>
      </c>
      <c r="M2476" t="s">
        <v>101</v>
      </c>
      <c r="N2476" t="s">
        <v>102</v>
      </c>
      <c r="O2476">
        <v>1041</v>
      </c>
      <c r="P2476" s="6">
        <v>381.12</v>
      </c>
      <c r="Q2476" s="6">
        <v>396745.92</v>
      </c>
      <c r="R2476" s="5">
        <v>0.05</v>
      </c>
      <c r="S2476" s="6">
        <v>376908.62400000001</v>
      </c>
      <c r="T2476" s="6">
        <v>1634.3</v>
      </c>
      <c r="U2476" s="6">
        <v>212865.16</v>
      </c>
      <c r="V2476" s="6">
        <v>1544.65</v>
      </c>
      <c r="W2476" s="6">
        <v>17325.04</v>
      </c>
      <c r="X2476" s="6">
        <v>143539.47399999999</v>
      </c>
      <c r="Y2476" s="5">
        <v>0.38083361552374601</v>
      </c>
      <c r="Z2476" t="s">
        <v>40</v>
      </c>
      <c r="AA2476" t="s">
        <v>64</v>
      </c>
      <c r="AB2476" t="s">
        <v>65</v>
      </c>
      <c r="AC2476" t="s">
        <v>43</v>
      </c>
      <c r="AD2476" t="s">
        <v>44</v>
      </c>
      <c r="AE2476" t="s">
        <v>67</v>
      </c>
      <c r="AF2476" t="str">
        <f>TEXT(Agricultural_Export_Analysis_Cleaned_Dataset[[#This Row],[Order_Date]],"mmm")</f>
        <v>Jan</v>
      </c>
      <c r="AG2476" t="str">
        <f>TEXT(Agricultural_Export_Analysis_Cleaned_Dataset[[#This Row],[Order_Date]],"yyyy")</f>
        <v>2024</v>
      </c>
      <c r="AH2476" t="str">
        <f>TEXT(Agricultural_Export_Analysis_Cleaned_Dataset[[#This Row],[Order_Date]],"ddd")</f>
        <v>Fri</v>
      </c>
      <c r="AI2476" t="str">
        <f>TEXT(Agricultural_Export_Analysis_Cleaned_Dataset[[#This Row],[Ship_Date]],"yyyy")</f>
        <v>2024</v>
      </c>
      <c r="AJ2476" t="str">
        <f>TEXT(Agricultural_Export_Analysis_Cleaned_Dataset[[#This Row],[Ship_Date]],"mmm")</f>
        <v>Jan</v>
      </c>
      <c r="AK2476" t="str">
        <f>TEXT(Agricultural_Export_Analysis_Cleaned_Dataset[[#This Row],[Ship_Date]],"ddd")</f>
        <v>Fri</v>
      </c>
      <c r="AL2476" t="str">
        <f>TEXT(Agricultural_Export_Analysis_Cleaned_Dataset[[#This Row],[Delivery_Date]],"yyyy")</f>
        <v>2024</v>
      </c>
      <c r="AM2476" t="str">
        <f>TEXT(Agricultural_Export_Analysis_Cleaned_Dataset[[#This Row],[Delivery_Date]],"mmm")</f>
        <v>Jan</v>
      </c>
      <c r="AN2476" t="str">
        <f>TEXT(Agricultural_Export_Analysis_Cleaned_Dataset[[#This Row],[Delivery_Date]],"ddd")</f>
        <v>Wed</v>
      </c>
      <c r="AO2476">
        <f>Agricultural_Export_Analysis_Cleaned_Dataset[[#This Row],[Delivery_Date]]-Agricultural_Export_Analysis_Cleaned_Dataset[[#This Row],[Ship_Date]]</f>
        <v>19</v>
      </c>
      <c r="AP2476">
        <f>Agricultural_Export_Analysis_Cleaned_Dataset[[#This Row],[Ship_Date]]-Agricultural_Export_Analysis_Cleaned_Dataset[[#This Row],[Order_Date]]</f>
        <v>7</v>
      </c>
      <c r="AQ2476" s="4" t="str">
        <f>TEXT(Agricultural_Export_Analysis_Cleaned_Dataset[[#This Row],[Order_Date]],"mmm yyyy")</f>
        <v>Jan 2024</v>
      </c>
    </row>
    <row r="2477" spans="1:43" x14ac:dyDescent="0.3">
      <c r="A2477" t="s">
        <v>4751</v>
      </c>
      <c r="B2477" t="s">
        <v>4752</v>
      </c>
      <c r="C2477" s="2">
        <v>45732</v>
      </c>
      <c r="D2477" s="2">
        <v>45735</v>
      </c>
      <c r="E2477" s="2">
        <v>45744</v>
      </c>
      <c r="F2477" t="s">
        <v>35</v>
      </c>
      <c r="G2477" t="s">
        <v>8932</v>
      </c>
      <c r="H2477" t="s">
        <v>74</v>
      </c>
      <c r="I2477" t="s">
        <v>118</v>
      </c>
      <c r="J2477" t="s">
        <v>53</v>
      </c>
      <c r="K2477" s="7">
        <v>2</v>
      </c>
      <c r="L2477" t="s">
        <v>70</v>
      </c>
      <c r="M2477" t="s">
        <v>140</v>
      </c>
      <c r="N2477" t="s">
        <v>49</v>
      </c>
      <c r="O2477">
        <v>1626</v>
      </c>
      <c r="P2477" s="6">
        <v>236.5</v>
      </c>
      <c r="Q2477" s="6">
        <v>384549</v>
      </c>
      <c r="R2477" s="5">
        <v>0.15</v>
      </c>
      <c r="S2477" s="6">
        <v>326866.65000000002</v>
      </c>
      <c r="T2477" s="6">
        <v>2541.7399999999998</v>
      </c>
      <c r="U2477" s="6">
        <v>190854.59</v>
      </c>
      <c r="V2477" s="6">
        <v>252.61</v>
      </c>
      <c r="W2477" s="6">
        <v>9448.83</v>
      </c>
      <c r="X2477" s="6">
        <v>123768.88</v>
      </c>
      <c r="Y2477" s="5">
        <v>0.37865251777751002</v>
      </c>
      <c r="Z2477" t="s">
        <v>40</v>
      </c>
      <c r="AA2477" t="s">
        <v>41</v>
      </c>
      <c r="AB2477" t="s">
        <v>83</v>
      </c>
      <c r="AC2477" t="s">
        <v>43</v>
      </c>
      <c r="AD2477" t="s">
        <v>57</v>
      </c>
      <c r="AE2477" t="s">
        <v>67</v>
      </c>
      <c r="AF2477" t="str">
        <f>TEXT(Agricultural_Export_Analysis_Cleaned_Dataset[[#This Row],[Order_Date]],"mmm")</f>
        <v>Mar</v>
      </c>
      <c r="AG2477" t="str">
        <f>TEXT(Agricultural_Export_Analysis_Cleaned_Dataset[[#This Row],[Order_Date]],"yyyy")</f>
        <v>2025</v>
      </c>
      <c r="AH2477" t="str">
        <f>TEXT(Agricultural_Export_Analysis_Cleaned_Dataset[[#This Row],[Order_Date]],"ddd")</f>
        <v>Sun</v>
      </c>
      <c r="AI2477" t="str">
        <f>TEXT(Agricultural_Export_Analysis_Cleaned_Dataset[[#This Row],[Ship_Date]],"yyyy")</f>
        <v>2025</v>
      </c>
      <c r="AJ2477" t="str">
        <f>TEXT(Agricultural_Export_Analysis_Cleaned_Dataset[[#This Row],[Ship_Date]],"mmm")</f>
        <v>Mar</v>
      </c>
      <c r="AK2477" t="str">
        <f>TEXT(Agricultural_Export_Analysis_Cleaned_Dataset[[#This Row],[Ship_Date]],"ddd")</f>
        <v>Wed</v>
      </c>
      <c r="AL2477" t="str">
        <f>TEXT(Agricultural_Export_Analysis_Cleaned_Dataset[[#This Row],[Delivery_Date]],"yyyy")</f>
        <v>2025</v>
      </c>
      <c r="AM2477" t="str">
        <f>TEXT(Agricultural_Export_Analysis_Cleaned_Dataset[[#This Row],[Delivery_Date]],"mmm")</f>
        <v>Mar</v>
      </c>
      <c r="AN2477" t="str">
        <f>TEXT(Agricultural_Export_Analysis_Cleaned_Dataset[[#This Row],[Delivery_Date]],"ddd")</f>
        <v>Fri</v>
      </c>
      <c r="AO2477">
        <f>Agricultural_Export_Analysis_Cleaned_Dataset[[#This Row],[Delivery_Date]]-Agricultural_Export_Analysis_Cleaned_Dataset[[#This Row],[Ship_Date]]</f>
        <v>9</v>
      </c>
      <c r="AP2477">
        <f>Agricultural_Export_Analysis_Cleaned_Dataset[[#This Row],[Ship_Date]]-Agricultural_Export_Analysis_Cleaned_Dataset[[#This Row],[Order_Date]]</f>
        <v>3</v>
      </c>
      <c r="AQ2477" s="4" t="str">
        <f>TEXT(Agricultural_Export_Analysis_Cleaned_Dataset[[#This Row],[Order_Date]],"mmm yyyy")</f>
        <v>Mar 2025</v>
      </c>
    </row>
    <row r="2478" spans="1:43" x14ac:dyDescent="0.3">
      <c r="A2478" t="s">
        <v>4753</v>
      </c>
      <c r="B2478" t="s">
        <v>4754</v>
      </c>
      <c r="C2478" s="2">
        <v>45415</v>
      </c>
      <c r="D2478" s="2">
        <v>45423</v>
      </c>
      <c r="E2478" s="2">
        <v>45445</v>
      </c>
      <c r="F2478" t="s">
        <v>35</v>
      </c>
      <c r="G2478" t="s">
        <v>117</v>
      </c>
      <c r="H2478" t="s">
        <v>37</v>
      </c>
      <c r="I2478" t="s">
        <v>118</v>
      </c>
      <c r="J2478" t="s">
        <v>39</v>
      </c>
      <c r="K2478" s="7">
        <v>7</v>
      </c>
      <c r="L2478" t="s">
        <v>135</v>
      </c>
      <c r="M2478" t="s">
        <v>130</v>
      </c>
      <c r="N2478" t="s">
        <v>131</v>
      </c>
      <c r="O2478">
        <v>79</v>
      </c>
      <c r="P2478" s="6">
        <v>446.55</v>
      </c>
      <c r="Q2478" s="6">
        <v>35277.449999999997</v>
      </c>
      <c r="R2478" s="5">
        <v>0</v>
      </c>
      <c r="S2478" s="6">
        <v>35277.449999999997</v>
      </c>
      <c r="T2478" s="6">
        <v>2585.4</v>
      </c>
      <c r="U2478" s="6">
        <v>22304.52</v>
      </c>
      <c r="V2478" s="6">
        <v>1154.5</v>
      </c>
      <c r="W2478" s="6">
        <v>1576.07</v>
      </c>
      <c r="X2478" s="6">
        <v>7656.96</v>
      </c>
      <c r="Y2478" s="5">
        <v>0.21704970172163801</v>
      </c>
      <c r="Z2478" t="s">
        <v>81</v>
      </c>
      <c r="AA2478" t="s">
        <v>82</v>
      </c>
      <c r="AB2478" t="s">
        <v>56</v>
      </c>
      <c r="AC2478" t="s">
        <v>43</v>
      </c>
      <c r="AD2478" t="s">
        <v>77</v>
      </c>
      <c r="AE2478" t="s">
        <v>45</v>
      </c>
      <c r="AF2478" t="str">
        <f>TEXT(Agricultural_Export_Analysis_Cleaned_Dataset[[#This Row],[Order_Date]],"mmm")</f>
        <v>May</v>
      </c>
      <c r="AG2478" t="str">
        <f>TEXT(Agricultural_Export_Analysis_Cleaned_Dataset[[#This Row],[Order_Date]],"yyyy")</f>
        <v>2024</v>
      </c>
      <c r="AH2478" t="str">
        <f>TEXT(Agricultural_Export_Analysis_Cleaned_Dataset[[#This Row],[Order_Date]],"ddd")</f>
        <v>Fri</v>
      </c>
      <c r="AI2478" t="str">
        <f>TEXT(Agricultural_Export_Analysis_Cleaned_Dataset[[#This Row],[Ship_Date]],"yyyy")</f>
        <v>2024</v>
      </c>
      <c r="AJ2478" t="str">
        <f>TEXT(Agricultural_Export_Analysis_Cleaned_Dataset[[#This Row],[Ship_Date]],"mmm")</f>
        <v>May</v>
      </c>
      <c r="AK2478" t="str">
        <f>TEXT(Agricultural_Export_Analysis_Cleaned_Dataset[[#This Row],[Ship_Date]],"ddd")</f>
        <v>Sat</v>
      </c>
      <c r="AL2478" t="str">
        <f>TEXT(Agricultural_Export_Analysis_Cleaned_Dataset[[#This Row],[Delivery_Date]],"yyyy")</f>
        <v>2024</v>
      </c>
      <c r="AM2478" t="str">
        <f>TEXT(Agricultural_Export_Analysis_Cleaned_Dataset[[#This Row],[Delivery_Date]],"mmm")</f>
        <v>Jun</v>
      </c>
      <c r="AN2478" t="str">
        <f>TEXT(Agricultural_Export_Analysis_Cleaned_Dataset[[#This Row],[Delivery_Date]],"ddd")</f>
        <v>Sun</v>
      </c>
      <c r="AO2478">
        <f>Agricultural_Export_Analysis_Cleaned_Dataset[[#This Row],[Delivery_Date]]-Agricultural_Export_Analysis_Cleaned_Dataset[[#This Row],[Ship_Date]]</f>
        <v>22</v>
      </c>
      <c r="AP2478">
        <f>Agricultural_Export_Analysis_Cleaned_Dataset[[#This Row],[Ship_Date]]-Agricultural_Export_Analysis_Cleaned_Dataset[[#This Row],[Order_Date]]</f>
        <v>8</v>
      </c>
      <c r="AQ2478" s="4" t="str">
        <f>TEXT(Agricultural_Export_Analysis_Cleaned_Dataset[[#This Row],[Order_Date]],"mmm yyyy")</f>
        <v>May 2024</v>
      </c>
    </row>
    <row r="2479" spans="1:43" x14ac:dyDescent="0.3">
      <c r="A2479" t="s">
        <v>4755</v>
      </c>
      <c r="B2479" t="s">
        <v>4756</v>
      </c>
      <c r="C2479" s="2">
        <v>45720</v>
      </c>
      <c r="D2479" s="2">
        <v>45730</v>
      </c>
      <c r="E2479" s="2">
        <v>45753</v>
      </c>
      <c r="F2479" t="s">
        <v>35</v>
      </c>
      <c r="G2479" t="s">
        <v>73</v>
      </c>
      <c r="H2479" t="s">
        <v>37</v>
      </c>
      <c r="I2479" t="s">
        <v>91</v>
      </c>
      <c r="J2479" t="s">
        <v>39</v>
      </c>
      <c r="K2479" s="7">
        <v>0</v>
      </c>
      <c r="L2479" t="s">
        <v>32</v>
      </c>
      <c r="M2479" t="s">
        <v>130</v>
      </c>
      <c r="N2479" t="s">
        <v>131</v>
      </c>
      <c r="O2479">
        <v>150</v>
      </c>
      <c r="P2479" s="6">
        <v>128.81</v>
      </c>
      <c r="Q2479" s="6">
        <v>19321.5</v>
      </c>
      <c r="R2479" s="5">
        <v>0.15</v>
      </c>
      <c r="S2479" s="6">
        <v>16423.275000000001</v>
      </c>
      <c r="T2479" s="6">
        <v>5990.23</v>
      </c>
      <c r="U2479" s="6">
        <v>8009.79</v>
      </c>
      <c r="V2479" s="6">
        <v>1075.27</v>
      </c>
      <c r="W2479" s="6">
        <v>896.21</v>
      </c>
      <c r="X2479" s="6">
        <v>451.77499999999998</v>
      </c>
      <c r="Y2479" s="5">
        <v>2.7508216235799601E-2</v>
      </c>
      <c r="Z2479" t="s">
        <v>40</v>
      </c>
      <c r="AA2479" t="s">
        <v>41</v>
      </c>
      <c r="AB2479" t="s">
        <v>56</v>
      </c>
      <c r="AC2479" t="s">
        <v>66</v>
      </c>
      <c r="AD2479" t="s">
        <v>77</v>
      </c>
      <c r="AE2479" t="s">
        <v>67</v>
      </c>
      <c r="AF2479" t="str">
        <f>TEXT(Agricultural_Export_Analysis_Cleaned_Dataset[[#This Row],[Order_Date]],"mmm")</f>
        <v>Mar</v>
      </c>
      <c r="AG2479" t="str">
        <f>TEXT(Agricultural_Export_Analysis_Cleaned_Dataset[[#This Row],[Order_Date]],"yyyy")</f>
        <v>2025</v>
      </c>
      <c r="AH2479" t="str">
        <f>TEXT(Agricultural_Export_Analysis_Cleaned_Dataset[[#This Row],[Order_Date]],"ddd")</f>
        <v>Tue</v>
      </c>
      <c r="AI2479" t="str">
        <f>TEXT(Agricultural_Export_Analysis_Cleaned_Dataset[[#This Row],[Ship_Date]],"yyyy")</f>
        <v>2025</v>
      </c>
      <c r="AJ2479" t="str">
        <f>TEXT(Agricultural_Export_Analysis_Cleaned_Dataset[[#This Row],[Ship_Date]],"mmm")</f>
        <v>Mar</v>
      </c>
      <c r="AK2479" t="str">
        <f>TEXT(Agricultural_Export_Analysis_Cleaned_Dataset[[#This Row],[Ship_Date]],"ddd")</f>
        <v>Fri</v>
      </c>
      <c r="AL2479" t="str">
        <f>TEXT(Agricultural_Export_Analysis_Cleaned_Dataset[[#This Row],[Delivery_Date]],"yyyy")</f>
        <v>2025</v>
      </c>
      <c r="AM2479" t="str">
        <f>TEXT(Agricultural_Export_Analysis_Cleaned_Dataset[[#This Row],[Delivery_Date]],"mmm")</f>
        <v>Apr</v>
      </c>
      <c r="AN2479" t="str">
        <f>TEXT(Agricultural_Export_Analysis_Cleaned_Dataset[[#This Row],[Delivery_Date]],"ddd")</f>
        <v>Sun</v>
      </c>
      <c r="AO2479">
        <f>Agricultural_Export_Analysis_Cleaned_Dataset[[#This Row],[Delivery_Date]]-Agricultural_Export_Analysis_Cleaned_Dataset[[#This Row],[Ship_Date]]</f>
        <v>23</v>
      </c>
      <c r="AP2479">
        <f>Agricultural_Export_Analysis_Cleaned_Dataset[[#This Row],[Ship_Date]]-Agricultural_Export_Analysis_Cleaned_Dataset[[#This Row],[Order_Date]]</f>
        <v>10</v>
      </c>
      <c r="AQ2479" s="4" t="str">
        <f>TEXT(Agricultural_Export_Analysis_Cleaned_Dataset[[#This Row],[Order_Date]],"mmm yyyy")</f>
        <v>Mar 2025</v>
      </c>
    </row>
    <row r="2480" spans="1:43" x14ac:dyDescent="0.3">
      <c r="A2480" t="s">
        <v>4757</v>
      </c>
      <c r="B2480" t="s">
        <v>4758</v>
      </c>
      <c r="C2480" s="2">
        <v>45507</v>
      </c>
      <c r="D2480" s="2">
        <v>45510</v>
      </c>
      <c r="E2480" s="2">
        <v>45540</v>
      </c>
      <c r="F2480" t="s">
        <v>35</v>
      </c>
      <c r="G2480" t="s">
        <v>73</v>
      </c>
      <c r="H2480" t="s">
        <v>37</v>
      </c>
      <c r="I2480" t="s">
        <v>91</v>
      </c>
      <c r="J2480" t="s">
        <v>53</v>
      </c>
      <c r="K2480" s="7">
        <v>10</v>
      </c>
      <c r="L2480" t="s">
        <v>80</v>
      </c>
      <c r="M2480" t="s">
        <v>101</v>
      </c>
      <c r="N2480" t="s">
        <v>102</v>
      </c>
      <c r="O2480">
        <v>496</v>
      </c>
      <c r="P2480" s="6">
        <v>264.54000000000002</v>
      </c>
      <c r="Q2480" s="6">
        <v>131211.84</v>
      </c>
      <c r="R2480" s="5">
        <v>0.1</v>
      </c>
      <c r="S2480" s="6">
        <v>118090.656</v>
      </c>
      <c r="T2480" s="6">
        <v>11458.16</v>
      </c>
      <c r="U2480" s="6">
        <v>58825.58</v>
      </c>
      <c r="V2480" s="6">
        <v>639.53</v>
      </c>
      <c r="W2480" s="6">
        <v>3730.32</v>
      </c>
      <c r="X2480" s="6">
        <v>43437.065999999999</v>
      </c>
      <c r="Y2480" s="5">
        <v>0.36782813705429801</v>
      </c>
      <c r="Z2480" t="s">
        <v>103</v>
      </c>
      <c r="AA2480" t="s">
        <v>177</v>
      </c>
      <c r="AB2480" t="s">
        <v>65</v>
      </c>
      <c r="AC2480" t="s">
        <v>43</v>
      </c>
      <c r="AD2480" t="s">
        <v>84</v>
      </c>
      <c r="AE2480" t="s">
        <v>67</v>
      </c>
      <c r="AF2480" t="str">
        <f>TEXT(Agricultural_Export_Analysis_Cleaned_Dataset[[#This Row],[Order_Date]],"mmm")</f>
        <v>Aug</v>
      </c>
      <c r="AG2480" t="str">
        <f>TEXT(Agricultural_Export_Analysis_Cleaned_Dataset[[#This Row],[Order_Date]],"yyyy")</f>
        <v>2024</v>
      </c>
      <c r="AH2480" t="str">
        <f>TEXT(Agricultural_Export_Analysis_Cleaned_Dataset[[#This Row],[Order_Date]],"ddd")</f>
        <v>Sat</v>
      </c>
      <c r="AI2480" t="str">
        <f>TEXT(Agricultural_Export_Analysis_Cleaned_Dataset[[#This Row],[Ship_Date]],"yyyy")</f>
        <v>2024</v>
      </c>
      <c r="AJ2480" t="str">
        <f>TEXT(Agricultural_Export_Analysis_Cleaned_Dataset[[#This Row],[Ship_Date]],"mmm")</f>
        <v>Aug</v>
      </c>
      <c r="AK2480" t="str">
        <f>TEXT(Agricultural_Export_Analysis_Cleaned_Dataset[[#This Row],[Ship_Date]],"ddd")</f>
        <v>Tue</v>
      </c>
      <c r="AL2480" t="str">
        <f>TEXT(Agricultural_Export_Analysis_Cleaned_Dataset[[#This Row],[Delivery_Date]],"yyyy")</f>
        <v>2024</v>
      </c>
      <c r="AM2480" t="str">
        <f>TEXT(Agricultural_Export_Analysis_Cleaned_Dataset[[#This Row],[Delivery_Date]],"mmm")</f>
        <v>Sep</v>
      </c>
      <c r="AN2480" t="str">
        <f>TEXT(Agricultural_Export_Analysis_Cleaned_Dataset[[#This Row],[Delivery_Date]],"ddd")</f>
        <v>Thu</v>
      </c>
      <c r="AO2480">
        <f>Agricultural_Export_Analysis_Cleaned_Dataset[[#This Row],[Delivery_Date]]-Agricultural_Export_Analysis_Cleaned_Dataset[[#This Row],[Ship_Date]]</f>
        <v>30</v>
      </c>
      <c r="AP2480">
        <f>Agricultural_Export_Analysis_Cleaned_Dataset[[#This Row],[Ship_Date]]-Agricultural_Export_Analysis_Cleaned_Dataset[[#This Row],[Order_Date]]</f>
        <v>3</v>
      </c>
      <c r="AQ2480" s="4" t="str">
        <f>TEXT(Agricultural_Export_Analysis_Cleaned_Dataset[[#This Row],[Order_Date]],"mmm yyyy")</f>
        <v>Aug 2024</v>
      </c>
    </row>
    <row r="2481" spans="1:43" x14ac:dyDescent="0.3">
      <c r="A2481" t="s">
        <v>4759</v>
      </c>
      <c r="B2481" t="s">
        <v>4760</v>
      </c>
      <c r="C2481" s="2">
        <v>45954</v>
      </c>
      <c r="D2481" s="2">
        <v>45959</v>
      </c>
      <c r="E2481" s="2">
        <v>45981</v>
      </c>
      <c r="F2481" t="s">
        <v>35</v>
      </c>
      <c r="G2481" t="s">
        <v>117</v>
      </c>
      <c r="H2481" t="s">
        <v>51</v>
      </c>
      <c r="I2481" t="s">
        <v>97</v>
      </c>
      <c r="J2481" t="s">
        <v>112</v>
      </c>
      <c r="K2481" s="7">
        <v>2</v>
      </c>
      <c r="L2481" t="s">
        <v>80</v>
      </c>
      <c r="M2481" t="s">
        <v>159</v>
      </c>
      <c r="N2481" t="s">
        <v>160</v>
      </c>
      <c r="O2481">
        <v>556</v>
      </c>
      <c r="P2481" s="6">
        <v>265.88</v>
      </c>
      <c r="Q2481" s="6">
        <v>147829.28</v>
      </c>
      <c r="R2481" s="5">
        <v>0.15</v>
      </c>
      <c r="S2481" s="6">
        <v>125654.88800000001</v>
      </c>
      <c r="T2481" s="6">
        <v>10034.049999999999</v>
      </c>
      <c r="U2481" s="6">
        <v>83068.429999999993</v>
      </c>
      <c r="V2481" s="6">
        <v>529.29</v>
      </c>
      <c r="W2481" s="6">
        <v>6711.28</v>
      </c>
      <c r="X2481" s="6">
        <v>25311.838</v>
      </c>
      <c r="Y2481" s="5">
        <v>0.20143934233581101</v>
      </c>
      <c r="Z2481" t="s">
        <v>54</v>
      </c>
      <c r="AA2481" t="s">
        <v>75</v>
      </c>
      <c r="AB2481" t="s">
        <v>65</v>
      </c>
      <c r="AC2481" t="s">
        <v>76</v>
      </c>
      <c r="AD2481" t="s">
        <v>84</v>
      </c>
      <c r="AE2481" t="s">
        <v>58</v>
      </c>
      <c r="AF2481" t="str">
        <f>TEXT(Agricultural_Export_Analysis_Cleaned_Dataset[[#This Row],[Order_Date]],"mmm")</f>
        <v>Oct</v>
      </c>
      <c r="AG2481" t="str">
        <f>TEXT(Agricultural_Export_Analysis_Cleaned_Dataset[[#This Row],[Order_Date]],"yyyy")</f>
        <v>2025</v>
      </c>
      <c r="AH2481" t="str">
        <f>TEXT(Agricultural_Export_Analysis_Cleaned_Dataset[[#This Row],[Order_Date]],"ddd")</f>
        <v>Fri</v>
      </c>
      <c r="AI2481" t="str">
        <f>TEXT(Agricultural_Export_Analysis_Cleaned_Dataset[[#This Row],[Ship_Date]],"yyyy")</f>
        <v>2025</v>
      </c>
      <c r="AJ2481" t="str">
        <f>TEXT(Agricultural_Export_Analysis_Cleaned_Dataset[[#This Row],[Ship_Date]],"mmm")</f>
        <v>Oct</v>
      </c>
      <c r="AK2481" t="str">
        <f>TEXT(Agricultural_Export_Analysis_Cleaned_Dataset[[#This Row],[Ship_Date]],"ddd")</f>
        <v>Wed</v>
      </c>
      <c r="AL2481" t="str">
        <f>TEXT(Agricultural_Export_Analysis_Cleaned_Dataset[[#This Row],[Delivery_Date]],"yyyy")</f>
        <v>2025</v>
      </c>
      <c r="AM2481" t="str">
        <f>TEXT(Agricultural_Export_Analysis_Cleaned_Dataset[[#This Row],[Delivery_Date]],"mmm")</f>
        <v>Nov</v>
      </c>
      <c r="AN2481" t="str">
        <f>TEXT(Agricultural_Export_Analysis_Cleaned_Dataset[[#This Row],[Delivery_Date]],"ddd")</f>
        <v>Thu</v>
      </c>
      <c r="AO2481">
        <f>Agricultural_Export_Analysis_Cleaned_Dataset[[#This Row],[Delivery_Date]]-Agricultural_Export_Analysis_Cleaned_Dataset[[#This Row],[Ship_Date]]</f>
        <v>22</v>
      </c>
      <c r="AP2481">
        <f>Agricultural_Export_Analysis_Cleaned_Dataset[[#This Row],[Ship_Date]]-Agricultural_Export_Analysis_Cleaned_Dataset[[#This Row],[Order_Date]]</f>
        <v>5</v>
      </c>
      <c r="AQ2481" s="4" t="str">
        <f>TEXT(Agricultural_Export_Analysis_Cleaned_Dataset[[#This Row],[Order_Date]],"mmm yyyy")</f>
        <v>Oct 2025</v>
      </c>
    </row>
    <row r="2482" spans="1:43" x14ac:dyDescent="0.3">
      <c r="A2482" t="s">
        <v>4761</v>
      </c>
      <c r="B2482" t="s">
        <v>4762</v>
      </c>
      <c r="C2482" s="2">
        <v>45670</v>
      </c>
      <c r="D2482" s="2">
        <v>45671</v>
      </c>
      <c r="E2482" s="2">
        <v>45707</v>
      </c>
      <c r="F2482" t="s">
        <v>35</v>
      </c>
      <c r="G2482" t="s">
        <v>203</v>
      </c>
      <c r="H2482" t="s">
        <v>74</v>
      </c>
      <c r="I2482" t="s">
        <v>97</v>
      </c>
      <c r="J2482" t="s">
        <v>53</v>
      </c>
      <c r="K2482" s="7">
        <v>10</v>
      </c>
      <c r="L2482" t="s">
        <v>87</v>
      </c>
      <c r="M2482" t="s">
        <v>159</v>
      </c>
      <c r="N2482" t="s">
        <v>160</v>
      </c>
      <c r="O2482">
        <v>809</v>
      </c>
      <c r="P2482" s="6">
        <v>433.38</v>
      </c>
      <c r="Q2482" s="6">
        <v>350604.42</v>
      </c>
      <c r="R2482" s="5">
        <v>0.1</v>
      </c>
      <c r="S2482" s="6">
        <v>315543.978</v>
      </c>
      <c r="T2482" s="6">
        <v>5326.15</v>
      </c>
      <c r="U2482" s="6">
        <v>198505.77</v>
      </c>
      <c r="V2482" s="6">
        <v>2933.97</v>
      </c>
      <c r="W2482" s="6">
        <v>25416.91</v>
      </c>
      <c r="X2482" s="6">
        <v>83361.178</v>
      </c>
      <c r="Y2482" s="5">
        <v>0.26418243988798301</v>
      </c>
      <c r="Z2482" t="s">
        <v>40</v>
      </c>
      <c r="AA2482" t="s">
        <v>64</v>
      </c>
      <c r="AB2482" t="s">
        <v>83</v>
      </c>
      <c r="AC2482" t="s">
        <v>76</v>
      </c>
      <c r="AD2482" t="s">
        <v>98</v>
      </c>
      <c r="AE2482" t="s">
        <v>58</v>
      </c>
      <c r="AF2482" t="str">
        <f>TEXT(Agricultural_Export_Analysis_Cleaned_Dataset[[#This Row],[Order_Date]],"mmm")</f>
        <v>Jan</v>
      </c>
      <c r="AG2482" t="str">
        <f>TEXT(Agricultural_Export_Analysis_Cleaned_Dataset[[#This Row],[Order_Date]],"yyyy")</f>
        <v>2025</v>
      </c>
      <c r="AH2482" t="str">
        <f>TEXT(Agricultural_Export_Analysis_Cleaned_Dataset[[#This Row],[Order_Date]],"ddd")</f>
        <v>Mon</v>
      </c>
      <c r="AI2482" t="str">
        <f>TEXT(Agricultural_Export_Analysis_Cleaned_Dataset[[#This Row],[Ship_Date]],"yyyy")</f>
        <v>2025</v>
      </c>
      <c r="AJ2482" t="str">
        <f>TEXT(Agricultural_Export_Analysis_Cleaned_Dataset[[#This Row],[Ship_Date]],"mmm")</f>
        <v>Jan</v>
      </c>
      <c r="AK2482" t="str">
        <f>TEXT(Agricultural_Export_Analysis_Cleaned_Dataset[[#This Row],[Ship_Date]],"ddd")</f>
        <v>Tue</v>
      </c>
      <c r="AL2482" t="str">
        <f>TEXT(Agricultural_Export_Analysis_Cleaned_Dataset[[#This Row],[Delivery_Date]],"yyyy")</f>
        <v>2025</v>
      </c>
      <c r="AM2482" t="str">
        <f>TEXT(Agricultural_Export_Analysis_Cleaned_Dataset[[#This Row],[Delivery_Date]],"mmm")</f>
        <v>Feb</v>
      </c>
      <c r="AN2482" t="str">
        <f>TEXT(Agricultural_Export_Analysis_Cleaned_Dataset[[#This Row],[Delivery_Date]],"ddd")</f>
        <v>Wed</v>
      </c>
      <c r="AO2482">
        <f>Agricultural_Export_Analysis_Cleaned_Dataset[[#This Row],[Delivery_Date]]-Agricultural_Export_Analysis_Cleaned_Dataset[[#This Row],[Ship_Date]]</f>
        <v>36</v>
      </c>
      <c r="AP2482">
        <f>Agricultural_Export_Analysis_Cleaned_Dataset[[#This Row],[Ship_Date]]-Agricultural_Export_Analysis_Cleaned_Dataset[[#This Row],[Order_Date]]</f>
        <v>1</v>
      </c>
      <c r="AQ2482" s="4" t="str">
        <f>TEXT(Agricultural_Export_Analysis_Cleaned_Dataset[[#This Row],[Order_Date]],"mmm yyyy")</f>
        <v>Jan 2025</v>
      </c>
    </row>
    <row r="2483" spans="1:43" x14ac:dyDescent="0.3">
      <c r="A2483" t="s">
        <v>4763</v>
      </c>
      <c r="B2483" t="s">
        <v>4764</v>
      </c>
      <c r="C2483" s="2">
        <v>45886</v>
      </c>
      <c r="D2483" s="2">
        <v>45890</v>
      </c>
      <c r="E2483" s="2">
        <v>45906</v>
      </c>
      <c r="F2483" t="s">
        <v>35</v>
      </c>
      <c r="G2483" t="s">
        <v>96</v>
      </c>
      <c r="H2483" t="s">
        <v>74</v>
      </c>
      <c r="I2483" t="s">
        <v>52</v>
      </c>
      <c r="J2483" t="s">
        <v>53</v>
      </c>
      <c r="K2483" s="7">
        <v>4</v>
      </c>
      <c r="L2483" t="s">
        <v>135</v>
      </c>
      <c r="M2483" t="s">
        <v>140</v>
      </c>
      <c r="N2483" t="s">
        <v>49</v>
      </c>
      <c r="O2483">
        <v>1225</v>
      </c>
      <c r="P2483" s="6">
        <v>370.89</v>
      </c>
      <c r="Q2483" s="6">
        <v>454340.25</v>
      </c>
      <c r="R2483" s="5">
        <v>0.05</v>
      </c>
      <c r="S2483" s="6">
        <v>431623.23749999999</v>
      </c>
      <c r="T2483" s="6">
        <v>5216.43</v>
      </c>
      <c r="U2483" s="6">
        <v>261629.64</v>
      </c>
      <c r="V2483" s="6">
        <v>1920.83</v>
      </c>
      <c r="W2483" s="6">
        <v>13872.41</v>
      </c>
      <c r="X2483" s="6">
        <v>148983.92749999999</v>
      </c>
      <c r="Y2483" s="5">
        <v>0.34517123860830101</v>
      </c>
      <c r="Z2483" t="s">
        <v>103</v>
      </c>
      <c r="AA2483" t="s">
        <v>177</v>
      </c>
      <c r="AB2483" t="s">
        <v>42</v>
      </c>
      <c r="AC2483" t="s">
        <v>76</v>
      </c>
      <c r="AD2483" t="s">
        <v>57</v>
      </c>
      <c r="AE2483" t="s">
        <v>67</v>
      </c>
      <c r="AF2483" t="str">
        <f>TEXT(Agricultural_Export_Analysis_Cleaned_Dataset[[#This Row],[Order_Date]],"mmm")</f>
        <v>Aug</v>
      </c>
      <c r="AG2483" t="str">
        <f>TEXT(Agricultural_Export_Analysis_Cleaned_Dataset[[#This Row],[Order_Date]],"yyyy")</f>
        <v>2025</v>
      </c>
      <c r="AH2483" t="str">
        <f>TEXT(Agricultural_Export_Analysis_Cleaned_Dataset[[#This Row],[Order_Date]],"ddd")</f>
        <v>Sun</v>
      </c>
      <c r="AI2483" t="str">
        <f>TEXT(Agricultural_Export_Analysis_Cleaned_Dataset[[#This Row],[Ship_Date]],"yyyy")</f>
        <v>2025</v>
      </c>
      <c r="AJ2483" t="str">
        <f>TEXT(Agricultural_Export_Analysis_Cleaned_Dataset[[#This Row],[Ship_Date]],"mmm")</f>
        <v>Aug</v>
      </c>
      <c r="AK2483" t="str">
        <f>TEXT(Agricultural_Export_Analysis_Cleaned_Dataset[[#This Row],[Ship_Date]],"ddd")</f>
        <v>Thu</v>
      </c>
      <c r="AL2483" t="str">
        <f>TEXT(Agricultural_Export_Analysis_Cleaned_Dataset[[#This Row],[Delivery_Date]],"yyyy")</f>
        <v>2025</v>
      </c>
      <c r="AM2483" t="str">
        <f>TEXT(Agricultural_Export_Analysis_Cleaned_Dataset[[#This Row],[Delivery_Date]],"mmm")</f>
        <v>Sep</v>
      </c>
      <c r="AN2483" t="str">
        <f>TEXT(Agricultural_Export_Analysis_Cleaned_Dataset[[#This Row],[Delivery_Date]],"ddd")</f>
        <v>Sat</v>
      </c>
      <c r="AO2483">
        <f>Agricultural_Export_Analysis_Cleaned_Dataset[[#This Row],[Delivery_Date]]-Agricultural_Export_Analysis_Cleaned_Dataset[[#This Row],[Ship_Date]]</f>
        <v>16</v>
      </c>
      <c r="AP2483">
        <f>Agricultural_Export_Analysis_Cleaned_Dataset[[#This Row],[Ship_Date]]-Agricultural_Export_Analysis_Cleaned_Dataset[[#This Row],[Order_Date]]</f>
        <v>4</v>
      </c>
      <c r="AQ2483" s="4" t="str">
        <f>TEXT(Agricultural_Export_Analysis_Cleaned_Dataset[[#This Row],[Order_Date]],"mmm yyyy")</f>
        <v>Aug 2025</v>
      </c>
    </row>
    <row r="2484" spans="1:43" x14ac:dyDescent="0.3">
      <c r="A2484" t="s">
        <v>4765</v>
      </c>
      <c r="B2484" t="s">
        <v>2626</v>
      </c>
      <c r="C2484" s="2">
        <v>45438</v>
      </c>
      <c r="D2484" s="2">
        <v>45447</v>
      </c>
      <c r="E2484" s="2">
        <v>45474</v>
      </c>
      <c r="F2484" t="s">
        <v>35</v>
      </c>
      <c r="G2484" t="s">
        <v>73</v>
      </c>
      <c r="H2484" t="s">
        <v>37</v>
      </c>
      <c r="I2484" t="s">
        <v>91</v>
      </c>
      <c r="J2484" t="s">
        <v>63</v>
      </c>
      <c r="K2484" s="7">
        <v>7</v>
      </c>
      <c r="L2484" t="s">
        <v>32</v>
      </c>
      <c r="M2484" t="s">
        <v>130</v>
      </c>
      <c r="N2484" t="s">
        <v>131</v>
      </c>
      <c r="O2484">
        <v>1529</v>
      </c>
      <c r="P2484" s="6">
        <v>439.13</v>
      </c>
      <c r="Q2484" s="6">
        <v>671429.77</v>
      </c>
      <c r="R2484" s="5">
        <v>0</v>
      </c>
      <c r="S2484" s="6">
        <v>671429.77</v>
      </c>
      <c r="T2484" s="6">
        <v>7207.87</v>
      </c>
      <c r="U2484" s="6">
        <v>418930.67</v>
      </c>
      <c r="V2484" s="6">
        <v>1229.19</v>
      </c>
      <c r="W2484" s="6">
        <v>34328.980000000003</v>
      </c>
      <c r="X2484" s="6">
        <v>209733.06</v>
      </c>
      <c r="Y2484" s="5">
        <v>0.31236782962423598</v>
      </c>
      <c r="Z2484" t="s">
        <v>81</v>
      </c>
      <c r="AA2484" t="s">
        <v>82</v>
      </c>
      <c r="AB2484" t="s">
        <v>83</v>
      </c>
      <c r="AC2484" t="s">
        <v>43</v>
      </c>
      <c r="AD2484" t="s">
        <v>44</v>
      </c>
      <c r="AE2484" t="s">
        <v>67</v>
      </c>
      <c r="AF2484" t="str">
        <f>TEXT(Agricultural_Export_Analysis_Cleaned_Dataset[[#This Row],[Order_Date]],"mmm")</f>
        <v>May</v>
      </c>
      <c r="AG2484" t="str">
        <f>TEXT(Agricultural_Export_Analysis_Cleaned_Dataset[[#This Row],[Order_Date]],"yyyy")</f>
        <v>2024</v>
      </c>
      <c r="AH2484" t="str">
        <f>TEXT(Agricultural_Export_Analysis_Cleaned_Dataset[[#This Row],[Order_Date]],"ddd")</f>
        <v>Sun</v>
      </c>
      <c r="AI2484" t="str">
        <f>TEXT(Agricultural_Export_Analysis_Cleaned_Dataset[[#This Row],[Ship_Date]],"yyyy")</f>
        <v>2024</v>
      </c>
      <c r="AJ2484" t="str">
        <f>TEXT(Agricultural_Export_Analysis_Cleaned_Dataset[[#This Row],[Ship_Date]],"mmm")</f>
        <v>Jun</v>
      </c>
      <c r="AK2484" t="str">
        <f>TEXT(Agricultural_Export_Analysis_Cleaned_Dataset[[#This Row],[Ship_Date]],"ddd")</f>
        <v>Tue</v>
      </c>
      <c r="AL2484" t="str">
        <f>TEXT(Agricultural_Export_Analysis_Cleaned_Dataset[[#This Row],[Delivery_Date]],"yyyy")</f>
        <v>2024</v>
      </c>
      <c r="AM2484" t="str">
        <f>TEXT(Agricultural_Export_Analysis_Cleaned_Dataset[[#This Row],[Delivery_Date]],"mmm")</f>
        <v>Jul</v>
      </c>
      <c r="AN2484" t="str">
        <f>TEXT(Agricultural_Export_Analysis_Cleaned_Dataset[[#This Row],[Delivery_Date]],"ddd")</f>
        <v>Mon</v>
      </c>
      <c r="AO2484">
        <f>Agricultural_Export_Analysis_Cleaned_Dataset[[#This Row],[Delivery_Date]]-Agricultural_Export_Analysis_Cleaned_Dataset[[#This Row],[Ship_Date]]</f>
        <v>27</v>
      </c>
      <c r="AP2484">
        <f>Agricultural_Export_Analysis_Cleaned_Dataset[[#This Row],[Ship_Date]]-Agricultural_Export_Analysis_Cleaned_Dataset[[#This Row],[Order_Date]]</f>
        <v>9</v>
      </c>
      <c r="AQ2484" s="4" t="str">
        <f>TEXT(Agricultural_Export_Analysis_Cleaned_Dataset[[#This Row],[Order_Date]],"mmm yyyy")</f>
        <v>May 2024</v>
      </c>
    </row>
    <row r="2485" spans="1:43" x14ac:dyDescent="0.3">
      <c r="A2485" t="s">
        <v>4766</v>
      </c>
      <c r="B2485" t="s">
        <v>4767</v>
      </c>
      <c r="C2485" s="2">
        <v>45755</v>
      </c>
      <c r="D2485" s="2">
        <v>45763</v>
      </c>
      <c r="E2485" s="2">
        <v>45793</v>
      </c>
      <c r="F2485" t="s">
        <v>35</v>
      </c>
      <c r="G2485" t="s">
        <v>96</v>
      </c>
      <c r="H2485" t="s">
        <v>37</v>
      </c>
      <c r="I2485" t="s">
        <v>118</v>
      </c>
      <c r="J2485" t="s">
        <v>53</v>
      </c>
      <c r="K2485" s="7">
        <v>15</v>
      </c>
      <c r="L2485" t="s">
        <v>32</v>
      </c>
      <c r="M2485" t="s">
        <v>101</v>
      </c>
      <c r="N2485" t="s">
        <v>102</v>
      </c>
      <c r="O2485">
        <v>461</v>
      </c>
      <c r="P2485" s="6">
        <v>196.73</v>
      </c>
      <c r="Q2485" s="6">
        <v>90692.53</v>
      </c>
      <c r="R2485" s="5">
        <v>0.15</v>
      </c>
      <c r="S2485" s="6">
        <v>77088.650500000003</v>
      </c>
      <c r="T2485" s="6">
        <v>14041.84</v>
      </c>
      <c r="U2485" s="6">
        <v>44657.59</v>
      </c>
      <c r="V2485" s="6">
        <v>2419.65</v>
      </c>
      <c r="W2485" s="6">
        <v>3326.1</v>
      </c>
      <c r="X2485" s="6">
        <v>12643.470499999999</v>
      </c>
      <c r="Y2485" s="5">
        <v>0.164012087615933</v>
      </c>
      <c r="Z2485" t="s">
        <v>81</v>
      </c>
      <c r="AA2485" t="s">
        <v>165</v>
      </c>
      <c r="AB2485" t="s">
        <v>65</v>
      </c>
      <c r="AC2485" t="s">
        <v>43</v>
      </c>
      <c r="AD2485" t="s">
        <v>98</v>
      </c>
      <c r="AE2485" t="s">
        <v>67</v>
      </c>
      <c r="AF2485" t="str">
        <f>TEXT(Agricultural_Export_Analysis_Cleaned_Dataset[[#This Row],[Order_Date]],"mmm")</f>
        <v>Apr</v>
      </c>
      <c r="AG2485" t="str">
        <f>TEXT(Agricultural_Export_Analysis_Cleaned_Dataset[[#This Row],[Order_Date]],"yyyy")</f>
        <v>2025</v>
      </c>
      <c r="AH2485" t="str">
        <f>TEXT(Agricultural_Export_Analysis_Cleaned_Dataset[[#This Row],[Order_Date]],"ddd")</f>
        <v>Tue</v>
      </c>
      <c r="AI2485" t="str">
        <f>TEXT(Agricultural_Export_Analysis_Cleaned_Dataset[[#This Row],[Ship_Date]],"yyyy")</f>
        <v>2025</v>
      </c>
      <c r="AJ2485" t="str">
        <f>TEXT(Agricultural_Export_Analysis_Cleaned_Dataset[[#This Row],[Ship_Date]],"mmm")</f>
        <v>Apr</v>
      </c>
      <c r="AK2485" t="str">
        <f>TEXT(Agricultural_Export_Analysis_Cleaned_Dataset[[#This Row],[Ship_Date]],"ddd")</f>
        <v>Wed</v>
      </c>
      <c r="AL2485" t="str">
        <f>TEXT(Agricultural_Export_Analysis_Cleaned_Dataset[[#This Row],[Delivery_Date]],"yyyy")</f>
        <v>2025</v>
      </c>
      <c r="AM2485" t="str">
        <f>TEXT(Agricultural_Export_Analysis_Cleaned_Dataset[[#This Row],[Delivery_Date]],"mmm")</f>
        <v>May</v>
      </c>
      <c r="AN2485" t="str">
        <f>TEXT(Agricultural_Export_Analysis_Cleaned_Dataset[[#This Row],[Delivery_Date]],"ddd")</f>
        <v>Fri</v>
      </c>
      <c r="AO2485">
        <f>Agricultural_Export_Analysis_Cleaned_Dataset[[#This Row],[Delivery_Date]]-Agricultural_Export_Analysis_Cleaned_Dataset[[#This Row],[Ship_Date]]</f>
        <v>30</v>
      </c>
      <c r="AP2485">
        <f>Agricultural_Export_Analysis_Cleaned_Dataset[[#This Row],[Ship_Date]]-Agricultural_Export_Analysis_Cleaned_Dataset[[#This Row],[Order_Date]]</f>
        <v>8</v>
      </c>
      <c r="AQ2485" s="4" t="str">
        <f>TEXT(Agricultural_Export_Analysis_Cleaned_Dataset[[#This Row],[Order_Date]],"mmm yyyy")</f>
        <v>Apr 2025</v>
      </c>
    </row>
    <row r="2486" spans="1:43" x14ac:dyDescent="0.3">
      <c r="A2486" t="s">
        <v>4768</v>
      </c>
      <c r="B2486" t="s">
        <v>4769</v>
      </c>
      <c r="C2486" s="2">
        <v>45570</v>
      </c>
      <c r="D2486" s="2">
        <v>45572</v>
      </c>
      <c r="E2486" s="2">
        <v>45592</v>
      </c>
      <c r="F2486" t="s">
        <v>35</v>
      </c>
      <c r="G2486" t="s">
        <v>132</v>
      </c>
      <c r="H2486" t="s">
        <v>74</v>
      </c>
      <c r="I2486" t="s">
        <v>97</v>
      </c>
      <c r="J2486" t="s">
        <v>63</v>
      </c>
      <c r="K2486" s="7">
        <v>0</v>
      </c>
      <c r="L2486" t="s">
        <v>87</v>
      </c>
      <c r="M2486" t="s">
        <v>101</v>
      </c>
      <c r="N2486" t="s">
        <v>102</v>
      </c>
      <c r="O2486">
        <v>1048</v>
      </c>
      <c r="P2486" s="6">
        <v>101.4</v>
      </c>
      <c r="Q2486" s="6">
        <v>106267.2</v>
      </c>
      <c r="R2486" s="5">
        <v>0.05</v>
      </c>
      <c r="S2486" s="6">
        <v>100953.84</v>
      </c>
      <c r="T2486" s="6">
        <v>12168.82</v>
      </c>
      <c r="U2486" s="6">
        <v>53924.2</v>
      </c>
      <c r="V2486" s="6">
        <v>397.38</v>
      </c>
      <c r="W2486" s="6">
        <v>9352.26</v>
      </c>
      <c r="X2486" s="6">
        <v>25111.18</v>
      </c>
      <c r="Y2486" s="5">
        <v>0.24873922576892599</v>
      </c>
      <c r="Z2486" t="s">
        <v>54</v>
      </c>
      <c r="AA2486" t="s">
        <v>75</v>
      </c>
      <c r="AB2486" t="s">
        <v>65</v>
      </c>
      <c r="AC2486" t="s">
        <v>43</v>
      </c>
      <c r="AD2486" t="s">
        <v>77</v>
      </c>
      <c r="AE2486" t="s">
        <v>67</v>
      </c>
      <c r="AF2486" t="str">
        <f>TEXT(Agricultural_Export_Analysis_Cleaned_Dataset[[#This Row],[Order_Date]],"mmm")</f>
        <v>Oct</v>
      </c>
      <c r="AG2486" t="str">
        <f>TEXT(Agricultural_Export_Analysis_Cleaned_Dataset[[#This Row],[Order_Date]],"yyyy")</f>
        <v>2024</v>
      </c>
      <c r="AH2486" t="str">
        <f>TEXT(Agricultural_Export_Analysis_Cleaned_Dataset[[#This Row],[Order_Date]],"ddd")</f>
        <v>Sat</v>
      </c>
      <c r="AI2486" t="str">
        <f>TEXT(Agricultural_Export_Analysis_Cleaned_Dataset[[#This Row],[Ship_Date]],"yyyy")</f>
        <v>2024</v>
      </c>
      <c r="AJ2486" t="str">
        <f>TEXT(Agricultural_Export_Analysis_Cleaned_Dataset[[#This Row],[Ship_Date]],"mmm")</f>
        <v>Oct</v>
      </c>
      <c r="AK2486" t="str">
        <f>TEXT(Agricultural_Export_Analysis_Cleaned_Dataset[[#This Row],[Ship_Date]],"ddd")</f>
        <v>Mon</v>
      </c>
      <c r="AL2486" t="str">
        <f>TEXT(Agricultural_Export_Analysis_Cleaned_Dataset[[#This Row],[Delivery_Date]],"yyyy")</f>
        <v>2024</v>
      </c>
      <c r="AM2486" t="str">
        <f>TEXT(Agricultural_Export_Analysis_Cleaned_Dataset[[#This Row],[Delivery_Date]],"mmm")</f>
        <v>Oct</v>
      </c>
      <c r="AN2486" t="str">
        <f>TEXT(Agricultural_Export_Analysis_Cleaned_Dataset[[#This Row],[Delivery_Date]],"ddd")</f>
        <v>Sun</v>
      </c>
      <c r="AO2486">
        <f>Agricultural_Export_Analysis_Cleaned_Dataset[[#This Row],[Delivery_Date]]-Agricultural_Export_Analysis_Cleaned_Dataset[[#This Row],[Ship_Date]]</f>
        <v>20</v>
      </c>
      <c r="AP2486">
        <f>Agricultural_Export_Analysis_Cleaned_Dataset[[#This Row],[Ship_Date]]-Agricultural_Export_Analysis_Cleaned_Dataset[[#This Row],[Order_Date]]</f>
        <v>2</v>
      </c>
      <c r="AQ2486" s="4" t="str">
        <f>TEXT(Agricultural_Export_Analysis_Cleaned_Dataset[[#This Row],[Order_Date]],"mmm yyyy")</f>
        <v>Oct 2024</v>
      </c>
    </row>
    <row r="2487" spans="1:43" x14ac:dyDescent="0.3">
      <c r="A2487" t="s">
        <v>4770</v>
      </c>
      <c r="B2487" t="s">
        <v>4771</v>
      </c>
      <c r="C2487" s="2">
        <v>45387</v>
      </c>
      <c r="D2487" s="2">
        <v>45392</v>
      </c>
      <c r="E2487" s="2">
        <v>45420</v>
      </c>
      <c r="F2487" t="s">
        <v>35</v>
      </c>
      <c r="G2487" t="s">
        <v>96</v>
      </c>
      <c r="H2487" t="s">
        <v>74</v>
      </c>
      <c r="I2487" t="s">
        <v>52</v>
      </c>
      <c r="J2487" t="s">
        <v>53</v>
      </c>
      <c r="K2487" s="7">
        <v>15</v>
      </c>
      <c r="L2487" t="s">
        <v>80</v>
      </c>
      <c r="M2487" t="s">
        <v>33</v>
      </c>
      <c r="N2487" t="s">
        <v>34</v>
      </c>
      <c r="O2487">
        <v>1600</v>
      </c>
      <c r="P2487" s="6">
        <v>356</v>
      </c>
      <c r="Q2487" s="6">
        <v>569600</v>
      </c>
      <c r="R2487" s="5">
        <v>0</v>
      </c>
      <c r="S2487" s="6">
        <v>569600</v>
      </c>
      <c r="T2487" s="6">
        <v>8984.57</v>
      </c>
      <c r="U2487" s="6">
        <v>257067.21</v>
      </c>
      <c r="V2487" s="6">
        <v>1132.0999999999999</v>
      </c>
      <c r="W2487" s="6">
        <v>15038.87</v>
      </c>
      <c r="X2487" s="6">
        <v>287377.25</v>
      </c>
      <c r="Y2487" s="5">
        <v>0.50452466643258398</v>
      </c>
      <c r="Z2487" t="s">
        <v>81</v>
      </c>
      <c r="AA2487" t="s">
        <v>165</v>
      </c>
      <c r="AB2487" t="s">
        <v>56</v>
      </c>
      <c r="AC2487" t="s">
        <v>66</v>
      </c>
      <c r="AD2487" t="s">
        <v>77</v>
      </c>
      <c r="AE2487" t="s">
        <v>58</v>
      </c>
      <c r="AF2487" t="str">
        <f>TEXT(Agricultural_Export_Analysis_Cleaned_Dataset[[#This Row],[Order_Date]],"mmm")</f>
        <v>Apr</v>
      </c>
      <c r="AG2487" t="str">
        <f>TEXT(Agricultural_Export_Analysis_Cleaned_Dataset[[#This Row],[Order_Date]],"yyyy")</f>
        <v>2024</v>
      </c>
      <c r="AH2487" t="str">
        <f>TEXT(Agricultural_Export_Analysis_Cleaned_Dataset[[#This Row],[Order_Date]],"ddd")</f>
        <v>Fri</v>
      </c>
      <c r="AI2487" t="str">
        <f>TEXT(Agricultural_Export_Analysis_Cleaned_Dataset[[#This Row],[Ship_Date]],"yyyy")</f>
        <v>2024</v>
      </c>
      <c r="AJ2487" t="str">
        <f>TEXT(Agricultural_Export_Analysis_Cleaned_Dataset[[#This Row],[Ship_Date]],"mmm")</f>
        <v>Apr</v>
      </c>
      <c r="AK2487" t="str">
        <f>TEXT(Agricultural_Export_Analysis_Cleaned_Dataset[[#This Row],[Ship_Date]],"ddd")</f>
        <v>Wed</v>
      </c>
      <c r="AL2487" t="str">
        <f>TEXT(Agricultural_Export_Analysis_Cleaned_Dataset[[#This Row],[Delivery_Date]],"yyyy")</f>
        <v>2024</v>
      </c>
      <c r="AM2487" t="str">
        <f>TEXT(Agricultural_Export_Analysis_Cleaned_Dataset[[#This Row],[Delivery_Date]],"mmm")</f>
        <v>May</v>
      </c>
      <c r="AN2487" t="str">
        <f>TEXT(Agricultural_Export_Analysis_Cleaned_Dataset[[#This Row],[Delivery_Date]],"ddd")</f>
        <v>Wed</v>
      </c>
      <c r="AO2487">
        <f>Agricultural_Export_Analysis_Cleaned_Dataset[[#This Row],[Delivery_Date]]-Agricultural_Export_Analysis_Cleaned_Dataset[[#This Row],[Ship_Date]]</f>
        <v>28</v>
      </c>
      <c r="AP2487">
        <f>Agricultural_Export_Analysis_Cleaned_Dataset[[#This Row],[Ship_Date]]-Agricultural_Export_Analysis_Cleaned_Dataset[[#This Row],[Order_Date]]</f>
        <v>5</v>
      </c>
      <c r="AQ2487" s="4" t="str">
        <f>TEXT(Agricultural_Export_Analysis_Cleaned_Dataset[[#This Row],[Order_Date]],"mmm yyyy")</f>
        <v>Apr 2024</v>
      </c>
    </row>
    <row r="2488" spans="1:43" x14ac:dyDescent="0.3">
      <c r="A2488" t="s">
        <v>4772</v>
      </c>
      <c r="B2488" t="s">
        <v>4773</v>
      </c>
      <c r="C2488" s="2">
        <v>45591</v>
      </c>
      <c r="D2488" s="2">
        <v>45597</v>
      </c>
      <c r="E2488" s="2">
        <v>45629</v>
      </c>
      <c r="F2488" t="s">
        <v>35</v>
      </c>
      <c r="G2488" t="s">
        <v>132</v>
      </c>
      <c r="H2488" t="s">
        <v>51</v>
      </c>
      <c r="I2488" t="s">
        <v>97</v>
      </c>
      <c r="J2488" t="s">
        <v>63</v>
      </c>
      <c r="K2488" s="7">
        <v>10</v>
      </c>
      <c r="L2488" t="s">
        <v>8935</v>
      </c>
      <c r="M2488" t="s">
        <v>61</v>
      </c>
      <c r="N2488" t="s">
        <v>62</v>
      </c>
      <c r="O2488">
        <v>1082</v>
      </c>
      <c r="P2488" s="6">
        <v>110.14</v>
      </c>
      <c r="Q2488" s="6">
        <v>119171.48</v>
      </c>
      <c r="R2488" s="5">
        <v>0</v>
      </c>
      <c r="S2488" s="6">
        <v>119171.48</v>
      </c>
      <c r="T2488" s="6">
        <v>14422.51</v>
      </c>
      <c r="U2488" s="6">
        <v>62652.78</v>
      </c>
      <c r="V2488" s="6">
        <v>1534.15</v>
      </c>
      <c r="W2488" s="6">
        <v>8104.72</v>
      </c>
      <c r="X2488" s="6">
        <v>32457.32</v>
      </c>
      <c r="Y2488" s="5">
        <v>0.27235811789867898</v>
      </c>
      <c r="Z2488" t="s">
        <v>54</v>
      </c>
      <c r="AA2488" t="s">
        <v>75</v>
      </c>
      <c r="AB2488" t="s">
        <v>42</v>
      </c>
      <c r="AC2488" t="s">
        <v>76</v>
      </c>
      <c r="AD2488" t="s">
        <v>98</v>
      </c>
      <c r="AE2488" t="s">
        <v>45</v>
      </c>
      <c r="AF2488" t="str">
        <f>TEXT(Agricultural_Export_Analysis_Cleaned_Dataset[[#This Row],[Order_Date]],"mmm")</f>
        <v>Oct</v>
      </c>
      <c r="AG2488" t="str">
        <f>TEXT(Agricultural_Export_Analysis_Cleaned_Dataset[[#This Row],[Order_Date]],"yyyy")</f>
        <v>2024</v>
      </c>
      <c r="AH2488" t="str">
        <f>TEXT(Agricultural_Export_Analysis_Cleaned_Dataset[[#This Row],[Order_Date]],"ddd")</f>
        <v>Sat</v>
      </c>
      <c r="AI2488" t="str">
        <f>TEXT(Agricultural_Export_Analysis_Cleaned_Dataset[[#This Row],[Ship_Date]],"yyyy")</f>
        <v>2024</v>
      </c>
      <c r="AJ2488" t="str">
        <f>TEXT(Agricultural_Export_Analysis_Cleaned_Dataset[[#This Row],[Ship_Date]],"mmm")</f>
        <v>Nov</v>
      </c>
      <c r="AK2488" t="str">
        <f>TEXT(Agricultural_Export_Analysis_Cleaned_Dataset[[#This Row],[Ship_Date]],"ddd")</f>
        <v>Fri</v>
      </c>
      <c r="AL2488" t="str">
        <f>TEXT(Agricultural_Export_Analysis_Cleaned_Dataset[[#This Row],[Delivery_Date]],"yyyy")</f>
        <v>2024</v>
      </c>
      <c r="AM2488" t="str">
        <f>TEXT(Agricultural_Export_Analysis_Cleaned_Dataset[[#This Row],[Delivery_Date]],"mmm")</f>
        <v>Dec</v>
      </c>
      <c r="AN2488" t="str">
        <f>TEXT(Agricultural_Export_Analysis_Cleaned_Dataset[[#This Row],[Delivery_Date]],"ddd")</f>
        <v>Tue</v>
      </c>
      <c r="AO2488">
        <f>Agricultural_Export_Analysis_Cleaned_Dataset[[#This Row],[Delivery_Date]]-Agricultural_Export_Analysis_Cleaned_Dataset[[#This Row],[Ship_Date]]</f>
        <v>32</v>
      </c>
      <c r="AP2488">
        <f>Agricultural_Export_Analysis_Cleaned_Dataset[[#This Row],[Ship_Date]]-Agricultural_Export_Analysis_Cleaned_Dataset[[#This Row],[Order_Date]]</f>
        <v>6</v>
      </c>
      <c r="AQ2488" s="4" t="str">
        <f>TEXT(Agricultural_Export_Analysis_Cleaned_Dataset[[#This Row],[Order_Date]],"mmm yyyy")</f>
        <v>Oct 2024</v>
      </c>
    </row>
    <row r="2489" spans="1:43" x14ac:dyDescent="0.3">
      <c r="A2489" t="s">
        <v>4774</v>
      </c>
      <c r="B2489" t="s">
        <v>4775</v>
      </c>
      <c r="C2489" s="2">
        <v>45866</v>
      </c>
      <c r="D2489" s="2">
        <v>45870</v>
      </c>
      <c r="E2489" s="2">
        <v>45892</v>
      </c>
      <c r="F2489" t="s">
        <v>35</v>
      </c>
      <c r="G2489" t="s">
        <v>50</v>
      </c>
      <c r="H2489" t="s">
        <v>37</v>
      </c>
      <c r="I2489" t="s">
        <v>52</v>
      </c>
      <c r="J2489" t="s">
        <v>39</v>
      </c>
      <c r="K2489" s="7">
        <v>0</v>
      </c>
      <c r="L2489" t="s">
        <v>135</v>
      </c>
      <c r="M2489" t="s">
        <v>48</v>
      </c>
      <c r="N2489" t="s">
        <v>49</v>
      </c>
      <c r="O2489">
        <v>1164</v>
      </c>
      <c r="P2489" s="6">
        <v>447.98</v>
      </c>
      <c r="Q2489" s="6">
        <v>521448.72</v>
      </c>
      <c r="R2489" s="5">
        <v>0.15</v>
      </c>
      <c r="S2489" s="6">
        <v>443231.41200000001</v>
      </c>
      <c r="T2489" s="6">
        <v>8775.61</v>
      </c>
      <c r="U2489" s="6">
        <v>245016.06</v>
      </c>
      <c r="V2489" s="6">
        <v>221.92</v>
      </c>
      <c r="W2489" s="6">
        <v>40464.57</v>
      </c>
      <c r="X2489" s="6">
        <v>148753.25200000001</v>
      </c>
      <c r="Y2489" s="5">
        <v>0.33561080729539999</v>
      </c>
      <c r="Z2489" t="s">
        <v>103</v>
      </c>
      <c r="AA2489" t="s">
        <v>119</v>
      </c>
      <c r="AB2489" t="s">
        <v>83</v>
      </c>
      <c r="AC2489" t="s">
        <v>76</v>
      </c>
      <c r="AD2489" t="s">
        <v>84</v>
      </c>
      <c r="AE2489" t="s">
        <v>45</v>
      </c>
      <c r="AF2489" t="str">
        <f>TEXT(Agricultural_Export_Analysis_Cleaned_Dataset[[#This Row],[Order_Date]],"mmm")</f>
        <v>Jul</v>
      </c>
      <c r="AG2489" t="str">
        <f>TEXT(Agricultural_Export_Analysis_Cleaned_Dataset[[#This Row],[Order_Date]],"yyyy")</f>
        <v>2025</v>
      </c>
      <c r="AH2489" t="str">
        <f>TEXT(Agricultural_Export_Analysis_Cleaned_Dataset[[#This Row],[Order_Date]],"ddd")</f>
        <v>Mon</v>
      </c>
      <c r="AI2489" t="str">
        <f>TEXT(Agricultural_Export_Analysis_Cleaned_Dataset[[#This Row],[Ship_Date]],"yyyy")</f>
        <v>2025</v>
      </c>
      <c r="AJ2489" t="str">
        <f>TEXT(Agricultural_Export_Analysis_Cleaned_Dataset[[#This Row],[Ship_Date]],"mmm")</f>
        <v>Aug</v>
      </c>
      <c r="AK2489" t="str">
        <f>TEXT(Agricultural_Export_Analysis_Cleaned_Dataset[[#This Row],[Ship_Date]],"ddd")</f>
        <v>Fri</v>
      </c>
      <c r="AL2489" t="str">
        <f>TEXT(Agricultural_Export_Analysis_Cleaned_Dataset[[#This Row],[Delivery_Date]],"yyyy")</f>
        <v>2025</v>
      </c>
      <c r="AM2489" t="str">
        <f>TEXT(Agricultural_Export_Analysis_Cleaned_Dataset[[#This Row],[Delivery_Date]],"mmm")</f>
        <v>Aug</v>
      </c>
      <c r="AN2489" t="str">
        <f>TEXT(Agricultural_Export_Analysis_Cleaned_Dataset[[#This Row],[Delivery_Date]],"ddd")</f>
        <v>Sat</v>
      </c>
      <c r="AO2489">
        <f>Agricultural_Export_Analysis_Cleaned_Dataset[[#This Row],[Delivery_Date]]-Agricultural_Export_Analysis_Cleaned_Dataset[[#This Row],[Ship_Date]]</f>
        <v>22</v>
      </c>
      <c r="AP2489">
        <f>Agricultural_Export_Analysis_Cleaned_Dataset[[#This Row],[Ship_Date]]-Agricultural_Export_Analysis_Cleaned_Dataset[[#This Row],[Order_Date]]</f>
        <v>4</v>
      </c>
      <c r="AQ2489" s="4" t="str">
        <f>TEXT(Agricultural_Export_Analysis_Cleaned_Dataset[[#This Row],[Order_Date]],"mmm yyyy")</f>
        <v>Jul 2025</v>
      </c>
    </row>
    <row r="2490" spans="1:43" x14ac:dyDescent="0.3">
      <c r="A2490" t="s">
        <v>4776</v>
      </c>
      <c r="B2490" t="s">
        <v>3879</v>
      </c>
      <c r="C2490" s="2">
        <v>45540</v>
      </c>
      <c r="D2490" s="2">
        <v>45545</v>
      </c>
      <c r="E2490" s="2">
        <v>45565</v>
      </c>
      <c r="F2490" t="s">
        <v>35</v>
      </c>
      <c r="G2490" t="s">
        <v>8934</v>
      </c>
      <c r="H2490" t="s">
        <v>51</v>
      </c>
      <c r="I2490" t="s">
        <v>97</v>
      </c>
      <c r="J2490" t="s">
        <v>39</v>
      </c>
      <c r="K2490" s="7">
        <v>0</v>
      </c>
      <c r="L2490" t="s">
        <v>80</v>
      </c>
      <c r="M2490" t="s">
        <v>130</v>
      </c>
      <c r="N2490" t="s">
        <v>131</v>
      </c>
      <c r="O2490">
        <v>1404</v>
      </c>
      <c r="P2490" s="6">
        <v>431.7</v>
      </c>
      <c r="Q2490" s="6">
        <v>606106.80000000005</v>
      </c>
      <c r="R2490" s="5">
        <v>0.1</v>
      </c>
      <c r="S2490" s="6">
        <v>545496.12</v>
      </c>
      <c r="T2490" s="6">
        <v>1094.79</v>
      </c>
      <c r="U2490" s="6">
        <v>377135.88</v>
      </c>
      <c r="V2490" s="6">
        <v>1161.81</v>
      </c>
      <c r="W2490" s="6">
        <v>51509.62</v>
      </c>
      <c r="X2490" s="6">
        <v>114594.02</v>
      </c>
      <c r="Y2490" s="5">
        <v>0.210073024900709</v>
      </c>
      <c r="Z2490" t="s">
        <v>103</v>
      </c>
      <c r="AA2490" t="s">
        <v>104</v>
      </c>
      <c r="AB2490" t="s">
        <v>83</v>
      </c>
      <c r="AC2490" t="s">
        <v>76</v>
      </c>
      <c r="AD2490" t="s">
        <v>93</v>
      </c>
      <c r="AE2490" t="s">
        <v>45</v>
      </c>
      <c r="AF2490" t="str">
        <f>TEXT(Agricultural_Export_Analysis_Cleaned_Dataset[[#This Row],[Order_Date]],"mmm")</f>
        <v>Sep</v>
      </c>
      <c r="AG2490" t="str">
        <f>TEXT(Agricultural_Export_Analysis_Cleaned_Dataset[[#This Row],[Order_Date]],"yyyy")</f>
        <v>2024</v>
      </c>
      <c r="AH2490" t="str">
        <f>TEXT(Agricultural_Export_Analysis_Cleaned_Dataset[[#This Row],[Order_Date]],"ddd")</f>
        <v>Thu</v>
      </c>
      <c r="AI2490" t="str">
        <f>TEXT(Agricultural_Export_Analysis_Cleaned_Dataset[[#This Row],[Ship_Date]],"yyyy")</f>
        <v>2024</v>
      </c>
      <c r="AJ2490" t="str">
        <f>TEXT(Agricultural_Export_Analysis_Cleaned_Dataset[[#This Row],[Ship_Date]],"mmm")</f>
        <v>Sep</v>
      </c>
      <c r="AK2490" t="str">
        <f>TEXT(Agricultural_Export_Analysis_Cleaned_Dataset[[#This Row],[Ship_Date]],"ddd")</f>
        <v>Tue</v>
      </c>
      <c r="AL2490" t="str">
        <f>TEXT(Agricultural_Export_Analysis_Cleaned_Dataset[[#This Row],[Delivery_Date]],"yyyy")</f>
        <v>2024</v>
      </c>
      <c r="AM2490" t="str">
        <f>TEXT(Agricultural_Export_Analysis_Cleaned_Dataset[[#This Row],[Delivery_Date]],"mmm")</f>
        <v>Sep</v>
      </c>
      <c r="AN2490" t="str">
        <f>TEXT(Agricultural_Export_Analysis_Cleaned_Dataset[[#This Row],[Delivery_Date]],"ddd")</f>
        <v>Mon</v>
      </c>
      <c r="AO2490">
        <f>Agricultural_Export_Analysis_Cleaned_Dataset[[#This Row],[Delivery_Date]]-Agricultural_Export_Analysis_Cleaned_Dataset[[#This Row],[Ship_Date]]</f>
        <v>20</v>
      </c>
      <c r="AP2490">
        <f>Agricultural_Export_Analysis_Cleaned_Dataset[[#This Row],[Ship_Date]]-Agricultural_Export_Analysis_Cleaned_Dataset[[#This Row],[Order_Date]]</f>
        <v>5</v>
      </c>
      <c r="AQ2490" s="4" t="str">
        <f>TEXT(Agricultural_Export_Analysis_Cleaned_Dataset[[#This Row],[Order_Date]],"mmm yyyy")</f>
        <v>Sep 2024</v>
      </c>
    </row>
    <row r="2491" spans="1:43" x14ac:dyDescent="0.3">
      <c r="A2491" t="s">
        <v>4777</v>
      </c>
      <c r="B2491" t="s">
        <v>4778</v>
      </c>
      <c r="C2491" s="2">
        <v>45484</v>
      </c>
      <c r="D2491" s="2">
        <v>45494</v>
      </c>
      <c r="E2491" s="2">
        <v>45506</v>
      </c>
      <c r="F2491" t="s">
        <v>35</v>
      </c>
      <c r="G2491" t="s">
        <v>117</v>
      </c>
      <c r="H2491" t="s">
        <v>51</v>
      </c>
      <c r="I2491" t="s">
        <v>38</v>
      </c>
      <c r="J2491" t="s">
        <v>39</v>
      </c>
      <c r="K2491" s="7">
        <v>0</v>
      </c>
      <c r="L2491" t="s">
        <v>87</v>
      </c>
      <c r="M2491" t="s">
        <v>107</v>
      </c>
      <c r="N2491" t="s">
        <v>108</v>
      </c>
      <c r="O2491">
        <v>1753</v>
      </c>
      <c r="P2491" s="6">
        <v>488.51</v>
      </c>
      <c r="Q2491" s="6">
        <v>856358.03</v>
      </c>
      <c r="R2491" s="5">
        <v>0.05</v>
      </c>
      <c r="S2491" s="6">
        <v>813540.12849999999</v>
      </c>
      <c r="T2491" s="6">
        <v>6052.14</v>
      </c>
      <c r="U2491" s="6">
        <v>388552.18</v>
      </c>
      <c r="V2491" s="6">
        <v>148.93</v>
      </c>
      <c r="W2491" s="6">
        <v>51564.89</v>
      </c>
      <c r="X2491" s="6">
        <v>367221.98849999998</v>
      </c>
      <c r="Y2491" s="5">
        <v>0.45138767669282798</v>
      </c>
      <c r="Z2491" t="s">
        <v>103</v>
      </c>
      <c r="AA2491" t="s">
        <v>119</v>
      </c>
      <c r="AB2491" t="s">
        <v>65</v>
      </c>
      <c r="AC2491" t="s">
        <v>43</v>
      </c>
      <c r="AD2491" t="s">
        <v>98</v>
      </c>
      <c r="AE2491" t="s">
        <v>58</v>
      </c>
      <c r="AF2491" t="str">
        <f>TEXT(Agricultural_Export_Analysis_Cleaned_Dataset[[#This Row],[Order_Date]],"mmm")</f>
        <v>Jul</v>
      </c>
      <c r="AG2491" t="str">
        <f>TEXT(Agricultural_Export_Analysis_Cleaned_Dataset[[#This Row],[Order_Date]],"yyyy")</f>
        <v>2024</v>
      </c>
      <c r="AH2491" t="str">
        <f>TEXT(Agricultural_Export_Analysis_Cleaned_Dataset[[#This Row],[Order_Date]],"ddd")</f>
        <v>Thu</v>
      </c>
      <c r="AI2491" t="str">
        <f>TEXT(Agricultural_Export_Analysis_Cleaned_Dataset[[#This Row],[Ship_Date]],"yyyy")</f>
        <v>2024</v>
      </c>
      <c r="AJ2491" t="str">
        <f>TEXT(Agricultural_Export_Analysis_Cleaned_Dataset[[#This Row],[Ship_Date]],"mmm")</f>
        <v>Jul</v>
      </c>
      <c r="AK2491" t="str">
        <f>TEXT(Agricultural_Export_Analysis_Cleaned_Dataset[[#This Row],[Ship_Date]],"ddd")</f>
        <v>Sun</v>
      </c>
      <c r="AL2491" t="str">
        <f>TEXT(Agricultural_Export_Analysis_Cleaned_Dataset[[#This Row],[Delivery_Date]],"yyyy")</f>
        <v>2024</v>
      </c>
      <c r="AM2491" t="str">
        <f>TEXT(Agricultural_Export_Analysis_Cleaned_Dataset[[#This Row],[Delivery_Date]],"mmm")</f>
        <v>Aug</v>
      </c>
      <c r="AN2491" t="str">
        <f>TEXT(Agricultural_Export_Analysis_Cleaned_Dataset[[#This Row],[Delivery_Date]],"ddd")</f>
        <v>Fri</v>
      </c>
      <c r="AO2491">
        <f>Agricultural_Export_Analysis_Cleaned_Dataset[[#This Row],[Delivery_Date]]-Agricultural_Export_Analysis_Cleaned_Dataset[[#This Row],[Ship_Date]]</f>
        <v>12</v>
      </c>
      <c r="AP2491">
        <f>Agricultural_Export_Analysis_Cleaned_Dataset[[#This Row],[Ship_Date]]-Agricultural_Export_Analysis_Cleaned_Dataset[[#This Row],[Order_Date]]</f>
        <v>10</v>
      </c>
      <c r="AQ2491" s="4" t="str">
        <f>TEXT(Agricultural_Export_Analysis_Cleaned_Dataset[[#This Row],[Order_Date]],"mmm yyyy")</f>
        <v>Jul 2024</v>
      </c>
    </row>
    <row r="2492" spans="1:43" x14ac:dyDescent="0.3">
      <c r="A2492" t="s">
        <v>4779</v>
      </c>
      <c r="B2492" t="s">
        <v>4780</v>
      </c>
      <c r="C2492" s="2">
        <v>45700</v>
      </c>
      <c r="D2492" s="2">
        <v>45710</v>
      </c>
      <c r="E2492" s="2">
        <v>45730</v>
      </c>
      <c r="F2492" t="s">
        <v>35</v>
      </c>
      <c r="G2492" t="s">
        <v>8932</v>
      </c>
      <c r="H2492" t="s">
        <v>74</v>
      </c>
      <c r="I2492" t="s">
        <v>91</v>
      </c>
      <c r="J2492" t="s">
        <v>63</v>
      </c>
      <c r="K2492" s="7">
        <v>15</v>
      </c>
      <c r="L2492" t="s">
        <v>135</v>
      </c>
      <c r="M2492" t="s">
        <v>48</v>
      </c>
      <c r="N2492" t="s">
        <v>49</v>
      </c>
      <c r="O2492">
        <v>1693</v>
      </c>
      <c r="P2492" s="6">
        <v>475.13</v>
      </c>
      <c r="Q2492" s="6">
        <v>804395.09</v>
      </c>
      <c r="R2492" s="5">
        <v>0</v>
      </c>
      <c r="S2492" s="6">
        <v>804395.09</v>
      </c>
      <c r="T2492" s="6">
        <v>23458.986000000001</v>
      </c>
      <c r="U2492" s="6">
        <v>399201.52</v>
      </c>
      <c r="V2492" s="6">
        <v>2763.37</v>
      </c>
      <c r="W2492" s="6">
        <v>60901.47</v>
      </c>
      <c r="X2492" s="6">
        <v>318069.74400000001</v>
      </c>
      <c r="Y2492" s="5">
        <v>0.395414825290682</v>
      </c>
      <c r="Z2492" t="s">
        <v>40</v>
      </c>
      <c r="AA2492" t="s">
        <v>147</v>
      </c>
      <c r="AB2492" t="s">
        <v>56</v>
      </c>
      <c r="AC2492" t="s">
        <v>66</v>
      </c>
      <c r="AD2492" t="s">
        <v>57</v>
      </c>
      <c r="AE2492" t="s">
        <v>67</v>
      </c>
      <c r="AF2492" t="str">
        <f>TEXT(Agricultural_Export_Analysis_Cleaned_Dataset[[#This Row],[Order_Date]],"mmm")</f>
        <v>Feb</v>
      </c>
      <c r="AG2492" t="str">
        <f>TEXT(Agricultural_Export_Analysis_Cleaned_Dataset[[#This Row],[Order_Date]],"yyyy")</f>
        <v>2025</v>
      </c>
      <c r="AH2492" t="str">
        <f>TEXT(Agricultural_Export_Analysis_Cleaned_Dataset[[#This Row],[Order_Date]],"ddd")</f>
        <v>Wed</v>
      </c>
      <c r="AI2492" t="str">
        <f>TEXT(Agricultural_Export_Analysis_Cleaned_Dataset[[#This Row],[Ship_Date]],"yyyy")</f>
        <v>2025</v>
      </c>
      <c r="AJ2492" t="str">
        <f>TEXT(Agricultural_Export_Analysis_Cleaned_Dataset[[#This Row],[Ship_Date]],"mmm")</f>
        <v>Feb</v>
      </c>
      <c r="AK2492" t="str">
        <f>TEXT(Agricultural_Export_Analysis_Cleaned_Dataset[[#This Row],[Ship_Date]],"ddd")</f>
        <v>Sat</v>
      </c>
      <c r="AL2492" t="str">
        <f>TEXT(Agricultural_Export_Analysis_Cleaned_Dataset[[#This Row],[Delivery_Date]],"yyyy")</f>
        <v>2025</v>
      </c>
      <c r="AM2492" t="str">
        <f>TEXT(Agricultural_Export_Analysis_Cleaned_Dataset[[#This Row],[Delivery_Date]],"mmm")</f>
        <v>Mar</v>
      </c>
      <c r="AN2492" t="str">
        <f>TEXT(Agricultural_Export_Analysis_Cleaned_Dataset[[#This Row],[Delivery_Date]],"ddd")</f>
        <v>Fri</v>
      </c>
      <c r="AO2492">
        <f>Agricultural_Export_Analysis_Cleaned_Dataset[[#This Row],[Delivery_Date]]-Agricultural_Export_Analysis_Cleaned_Dataset[[#This Row],[Ship_Date]]</f>
        <v>20</v>
      </c>
      <c r="AP2492">
        <f>Agricultural_Export_Analysis_Cleaned_Dataset[[#This Row],[Ship_Date]]-Agricultural_Export_Analysis_Cleaned_Dataset[[#This Row],[Order_Date]]</f>
        <v>10</v>
      </c>
      <c r="AQ2492" s="4" t="str">
        <f>TEXT(Agricultural_Export_Analysis_Cleaned_Dataset[[#This Row],[Order_Date]],"mmm yyyy")</f>
        <v>Feb 2025</v>
      </c>
    </row>
    <row r="2493" spans="1:43" x14ac:dyDescent="0.3">
      <c r="A2493" t="s">
        <v>4781</v>
      </c>
      <c r="B2493" t="s">
        <v>2898</v>
      </c>
      <c r="C2493" s="2">
        <v>45692</v>
      </c>
      <c r="D2493" s="2">
        <v>45696</v>
      </c>
      <c r="E2493" s="2">
        <v>45716</v>
      </c>
      <c r="F2493" t="s">
        <v>35</v>
      </c>
      <c r="G2493" t="s">
        <v>132</v>
      </c>
      <c r="H2493" t="s">
        <v>37</v>
      </c>
      <c r="I2493" t="s">
        <v>38</v>
      </c>
      <c r="J2493" t="s">
        <v>53</v>
      </c>
      <c r="K2493" s="7">
        <v>10</v>
      </c>
      <c r="L2493" t="s">
        <v>32</v>
      </c>
      <c r="M2493" t="s">
        <v>33</v>
      </c>
      <c r="N2493" t="s">
        <v>34</v>
      </c>
      <c r="O2493">
        <v>1900</v>
      </c>
      <c r="P2493" s="6">
        <v>53.36</v>
      </c>
      <c r="Q2493" s="6">
        <v>101384</v>
      </c>
      <c r="R2493" s="5">
        <v>0.05</v>
      </c>
      <c r="S2493" s="6">
        <v>96314.8</v>
      </c>
      <c r="T2493" s="6">
        <v>13693.67</v>
      </c>
      <c r="U2493" s="6">
        <v>53416.56</v>
      </c>
      <c r="V2493" s="6">
        <v>1408.94</v>
      </c>
      <c r="W2493" s="6">
        <v>3706.35</v>
      </c>
      <c r="X2493" s="6">
        <v>24089.279999999999</v>
      </c>
      <c r="Y2493" s="5">
        <v>0.25010984812303</v>
      </c>
      <c r="Z2493" t="s">
        <v>40</v>
      </c>
      <c r="AA2493" t="s">
        <v>147</v>
      </c>
      <c r="AB2493" t="s">
        <v>42</v>
      </c>
      <c r="AC2493" t="s">
        <v>76</v>
      </c>
      <c r="AD2493" t="s">
        <v>77</v>
      </c>
      <c r="AE2493" t="s">
        <v>58</v>
      </c>
      <c r="AF2493" t="str">
        <f>TEXT(Agricultural_Export_Analysis_Cleaned_Dataset[[#This Row],[Order_Date]],"mmm")</f>
        <v>Feb</v>
      </c>
      <c r="AG2493" t="str">
        <f>TEXT(Agricultural_Export_Analysis_Cleaned_Dataset[[#This Row],[Order_Date]],"yyyy")</f>
        <v>2025</v>
      </c>
      <c r="AH2493" t="str">
        <f>TEXT(Agricultural_Export_Analysis_Cleaned_Dataset[[#This Row],[Order_Date]],"ddd")</f>
        <v>Tue</v>
      </c>
      <c r="AI2493" t="str">
        <f>TEXT(Agricultural_Export_Analysis_Cleaned_Dataset[[#This Row],[Ship_Date]],"yyyy")</f>
        <v>2025</v>
      </c>
      <c r="AJ2493" t="str">
        <f>TEXT(Agricultural_Export_Analysis_Cleaned_Dataset[[#This Row],[Ship_Date]],"mmm")</f>
        <v>Feb</v>
      </c>
      <c r="AK2493" t="str">
        <f>TEXT(Agricultural_Export_Analysis_Cleaned_Dataset[[#This Row],[Ship_Date]],"ddd")</f>
        <v>Sat</v>
      </c>
      <c r="AL2493" t="str">
        <f>TEXT(Agricultural_Export_Analysis_Cleaned_Dataset[[#This Row],[Delivery_Date]],"yyyy")</f>
        <v>2025</v>
      </c>
      <c r="AM2493" t="str">
        <f>TEXT(Agricultural_Export_Analysis_Cleaned_Dataset[[#This Row],[Delivery_Date]],"mmm")</f>
        <v>Feb</v>
      </c>
      <c r="AN2493" t="str">
        <f>TEXT(Agricultural_Export_Analysis_Cleaned_Dataset[[#This Row],[Delivery_Date]],"ddd")</f>
        <v>Fri</v>
      </c>
      <c r="AO2493">
        <f>Agricultural_Export_Analysis_Cleaned_Dataset[[#This Row],[Delivery_Date]]-Agricultural_Export_Analysis_Cleaned_Dataset[[#This Row],[Ship_Date]]</f>
        <v>20</v>
      </c>
      <c r="AP2493">
        <f>Agricultural_Export_Analysis_Cleaned_Dataset[[#This Row],[Ship_Date]]-Agricultural_Export_Analysis_Cleaned_Dataset[[#This Row],[Order_Date]]</f>
        <v>4</v>
      </c>
      <c r="AQ2493" s="4" t="str">
        <f>TEXT(Agricultural_Export_Analysis_Cleaned_Dataset[[#This Row],[Order_Date]],"mmm yyyy")</f>
        <v>Feb 2025</v>
      </c>
    </row>
    <row r="2494" spans="1:43" x14ac:dyDescent="0.3">
      <c r="A2494" t="s">
        <v>4782</v>
      </c>
      <c r="B2494" t="s">
        <v>4783</v>
      </c>
      <c r="C2494" s="2">
        <v>45962</v>
      </c>
      <c r="D2494" s="2">
        <v>45966</v>
      </c>
      <c r="E2494" s="2">
        <v>46002</v>
      </c>
      <c r="F2494" t="s">
        <v>35</v>
      </c>
      <c r="G2494" t="s">
        <v>8933</v>
      </c>
      <c r="H2494" t="s">
        <v>51</v>
      </c>
      <c r="I2494" t="s">
        <v>38</v>
      </c>
      <c r="J2494" t="s">
        <v>63</v>
      </c>
      <c r="K2494" s="7">
        <v>7</v>
      </c>
      <c r="L2494" t="s">
        <v>80</v>
      </c>
      <c r="M2494" t="s">
        <v>61</v>
      </c>
      <c r="N2494" t="s">
        <v>62</v>
      </c>
      <c r="O2494">
        <v>1347</v>
      </c>
      <c r="P2494" s="6">
        <v>185.6</v>
      </c>
      <c r="Q2494" s="6">
        <v>250003.20000000001</v>
      </c>
      <c r="R2494" s="5">
        <v>0</v>
      </c>
      <c r="S2494" s="6">
        <v>250003.20000000001</v>
      </c>
      <c r="T2494" s="6">
        <v>645.29</v>
      </c>
      <c r="U2494" s="6">
        <v>132102.70000000001</v>
      </c>
      <c r="V2494" s="6">
        <v>228.74</v>
      </c>
      <c r="W2494" s="6">
        <v>21067.82</v>
      </c>
      <c r="X2494" s="6">
        <v>95958.65</v>
      </c>
      <c r="Y2494" s="5">
        <v>0.38382968698000702</v>
      </c>
      <c r="Z2494" t="s">
        <v>54</v>
      </c>
      <c r="AA2494" t="s">
        <v>92</v>
      </c>
      <c r="AB2494" t="s">
        <v>56</v>
      </c>
      <c r="AC2494" t="s">
        <v>76</v>
      </c>
      <c r="AD2494" t="s">
        <v>93</v>
      </c>
      <c r="AE2494" t="s">
        <v>45</v>
      </c>
      <c r="AF2494" t="str">
        <f>TEXT(Agricultural_Export_Analysis_Cleaned_Dataset[[#This Row],[Order_Date]],"mmm")</f>
        <v>Nov</v>
      </c>
      <c r="AG2494" t="str">
        <f>TEXT(Agricultural_Export_Analysis_Cleaned_Dataset[[#This Row],[Order_Date]],"yyyy")</f>
        <v>2025</v>
      </c>
      <c r="AH2494" t="str">
        <f>TEXT(Agricultural_Export_Analysis_Cleaned_Dataset[[#This Row],[Order_Date]],"ddd")</f>
        <v>Sat</v>
      </c>
      <c r="AI2494" t="str">
        <f>TEXT(Agricultural_Export_Analysis_Cleaned_Dataset[[#This Row],[Ship_Date]],"yyyy")</f>
        <v>2025</v>
      </c>
      <c r="AJ2494" t="str">
        <f>TEXT(Agricultural_Export_Analysis_Cleaned_Dataset[[#This Row],[Ship_Date]],"mmm")</f>
        <v>Nov</v>
      </c>
      <c r="AK2494" t="str">
        <f>TEXT(Agricultural_Export_Analysis_Cleaned_Dataset[[#This Row],[Ship_Date]],"ddd")</f>
        <v>Wed</v>
      </c>
      <c r="AL2494" t="str">
        <f>TEXT(Agricultural_Export_Analysis_Cleaned_Dataset[[#This Row],[Delivery_Date]],"yyyy")</f>
        <v>2025</v>
      </c>
      <c r="AM2494" t="str">
        <f>TEXT(Agricultural_Export_Analysis_Cleaned_Dataset[[#This Row],[Delivery_Date]],"mmm")</f>
        <v>Dec</v>
      </c>
      <c r="AN2494" t="str">
        <f>TEXT(Agricultural_Export_Analysis_Cleaned_Dataset[[#This Row],[Delivery_Date]],"ddd")</f>
        <v>Thu</v>
      </c>
      <c r="AO2494">
        <f>Agricultural_Export_Analysis_Cleaned_Dataset[[#This Row],[Delivery_Date]]-Agricultural_Export_Analysis_Cleaned_Dataset[[#This Row],[Ship_Date]]</f>
        <v>36</v>
      </c>
      <c r="AP2494">
        <f>Agricultural_Export_Analysis_Cleaned_Dataset[[#This Row],[Ship_Date]]-Agricultural_Export_Analysis_Cleaned_Dataset[[#This Row],[Order_Date]]</f>
        <v>4</v>
      </c>
      <c r="AQ2494" s="4" t="str">
        <f>TEXT(Agricultural_Export_Analysis_Cleaned_Dataset[[#This Row],[Order_Date]],"mmm yyyy")</f>
        <v>Nov 2025</v>
      </c>
    </row>
    <row r="2495" spans="1:43" x14ac:dyDescent="0.3">
      <c r="A2495" t="s">
        <v>4784</v>
      </c>
      <c r="B2495" t="s">
        <v>4785</v>
      </c>
      <c r="C2495" s="2">
        <v>45619</v>
      </c>
      <c r="D2495" s="2">
        <v>45623</v>
      </c>
      <c r="E2495" s="2">
        <v>45649</v>
      </c>
      <c r="F2495" t="s">
        <v>35</v>
      </c>
      <c r="G2495" t="s">
        <v>73</v>
      </c>
      <c r="H2495" t="s">
        <v>74</v>
      </c>
      <c r="I2495" t="s">
        <v>118</v>
      </c>
      <c r="J2495" t="s">
        <v>112</v>
      </c>
      <c r="K2495" s="7">
        <v>4</v>
      </c>
      <c r="L2495" t="s">
        <v>80</v>
      </c>
      <c r="M2495" t="s">
        <v>33</v>
      </c>
      <c r="N2495" t="s">
        <v>34</v>
      </c>
      <c r="O2495">
        <v>100</v>
      </c>
      <c r="P2495" s="6">
        <v>203.81</v>
      </c>
      <c r="Q2495" s="6">
        <v>20381</v>
      </c>
      <c r="R2495" s="5">
        <v>0.15</v>
      </c>
      <c r="S2495" s="6">
        <v>17323.849999999999</v>
      </c>
      <c r="T2495" s="6">
        <v>3589.52</v>
      </c>
      <c r="U2495" s="6">
        <v>8972.7900000000009</v>
      </c>
      <c r="V2495" s="6">
        <v>1607.13</v>
      </c>
      <c r="W2495" s="6">
        <v>1116.77</v>
      </c>
      <c r="X2495" s="6">
        <v>2037.64</v>
      </c>
      <c r="Y2495" s="5">
        <v>0.117620505834442</v>
      </c>
      <c r="Z2495" t="s">
        <v>54</v>
      </c>
      <c r="AA2495" t="s">
        <v>92</v>
      </c>
      <c r="AB2495" t="s">
        <v>42</v>
      </c>
      <c r="AC2495" t="s">
        <v>76</v>
      </c>
      <c r="AD2495" t="s">
        <v>93</v>
      </c>
      <c r="AE2495" t="s">
        <v>67</v>
      </c>
      <c r="AF2495" t="str">
        <f>TEXT(Agricultural_Export_Analysis_Cleaned_Dataset[[#This Row],[Order_Date]],"mmm")</f>
        <v>Nov</v>
      </c>
      <c r="AG2495" t="str">
        <f>TEXT(Agricultural_Export_Analysis_Cleaned_Dataset[[#This Row],[Order_Date]],"yyyy")</f>
        <v>2024</v>
      </c>
      <c r="AH2495" t="str">
        <f>TEXT(Agricultural_Export_Analysis_Cleaned_Dataset[[#This Row],[Order_Date]],"ddd")</f>
        <v>Sat</v>
      </c>
      <c r="AI2495" t="str">
        <f>TEXT(Agricultural_Export_Analysis_Cleaned_Dataset[[#This Row],[Ship_Date]],"yyyy")</f>
        <v>2024</v>
      </c>
      <c r="AJ2495" t="str">
        <f>TEXT(Agricultural_Export_Analysis_Cleaned_Dataset[[#This Row],[Ship_Date]],"mmm")</f>
        <v>Nov</v>
      </c>
      <c r="AK2495" t="str">
        <f>TEXT(Agricultural_Export_Analysis_Cleaned_Dataset[[#This Row],[Ship_Date]],"ddd")</f>
        <v>Wed</v>
      </c>
      <c r="AL2495" t="str">
        <f>TEXT(Agricultural_Export_Analysis_Cleaned_Dataset[[#This Row],[Delivery_Date]],"yyyy")</f>
        <v>2024</v>
      </c>
      <c r="AM2495" t="str">
        <f>TEXT(Agricultural_Export_Analysis_Cleaned_Dataset[[#This Row],[Delivery_Date]],"mmm")</f>
        <v>Dec</v>
      </c>
      <c r="AN2495" t="str">
        <f>TEXT(Agricultural_Export_Analysis_Cleaned_Dataset[[#This Row],[Delivery_Date]],"ddd")</f>
        <v>Mon</v>
      </c>
      <c r="AO2495">
        <f>Agricultural_Export_Analysis_Cleaned_Dataset[[#This Row],[Delivery_Date]]-Agricultural_Export_Analysis_Cleaned_Dataset[[#This Row],[Ship_Date]]</f>
        <v>26</v>
      </c>
      <c r="AP2495">
        <f>Agricultural_Export_Analysis_Cleaned_Dataset[[#This Row],[Ship_Date]]-Agricultural_Export_Analysis_Cleaned_Dataset[[#This Row],[Order_Date]]</f>
        <v>4</v>
      </c>
      <c r="AQ2495" s="4" t="str">
        <f>TEXT(Agricultural_Export_Analysis_Cleaned_Dataset[[#This Row],[Order_Date]],"mmm yyyy")</f>
        <v>Nov 2024</v>
      </c>
    </row>
    <row r="2496" spans="1:43" x14ac:dyDescent="0.3">
      <c r="A2496" t="s">
        <v>4786</v>
      </c>
      <c r="B2496" t="s">
        <v>4787</v>
      </c>
      <c r="C2496" s="2">
        <v>45988</v>
      </c>
      <c r="D2496" s="2">
        <v>45994</v>
      </c>
      <c r="E2496" s="2">
        <v>46012</v>
      </c>
      <c r="F2496" t="s">
        <v>35</v>
      </c>
      <c r="G2496" t="s">
        <v>73</v>
      </c>
      <c r="H2496" t="s">
        <v>51</v>
      </c>
      <c r="I2496" t="s">
        <v>38</v>
      </c>
      <c r="J2496" t="s">
        <v>63</v>
      </c>
      <c r="K2496" s="7">
        <v>4</v>
      </c>
      <c r="L2496" t="s">
        <v>87</v>
      </c>
      <c r="M2496" t="s">
        <v>48</v>
      </c>
      <c r="N2496" t="s">
        <v>49</v>
      </c>
      <c r="O2496">
        <v>756</v>
      </c>
      <c r="P2496" s="6">
        <v>367.79</v>
      </c>
      <c r="Q2496" s="6">
        <v>278049.24</v>
      </c>
      <c r="R2496" s="5">
        <v>0.05</v>
      </c>
      <c r="S2496" s="6">
        <v>264146.77799999999</v>
      </c>
      <c r="T2496" s="6">
        <v>523.41999999999996</v>
      </c>
      <c r="U2496" s="6">
        <v>121022.98</v>
      </c>
      <c r="V2496" s="6">
        <v>2776.21</v>
      </c>
      <c r="W2496" s="6">
        <v>31222.04</v>
      </c>
      <c r="X2496" s="6">
        <v>108602.128</v>
      </c>
      <c r="Y2496" s="5">
        <v>0.411143110744285</v>
      </c>
      <c r="Z2496" t="s">
        <v>54</v>
      </c>
      <c r="AA2496" t="s">
        <v>92</v>
      </c>
      <c r="AB2496" t="s">
        <v>65</v>
      </c>
      <c r="AC2496" t="s">
        <v>66</v>
      </c>
      <c r="AD2496" t="s">
        <v>57</v>
      </c>
      <c r="AE2496" t="s">
        <v>58</v>
      </c>
      <c r="AF2496" t="str">
        <f>TEXT(Agricultural_Export_Analysis_Cleaned_Dataset[[#This Row],[Order_Date]],"mmm")</f>
        <v>Nov</v>
      </c>
      <c r="AG2496" t="str">
        <f>TEXT(Agricultural_Export_Analysis_Cleaned_Dataset[[#This Row],[Order_Date]],"yyyy")</f>
        <v>2025</v>
      </c>
      <c r="AH2496" t="str">
        <f>TEXT(Agricultural_Export_Analysis_Cleaned_Dataset[[#This Row],[Order_Date]],"ddd")</f>
        <v>Thu</v>
      </c>
      <c r="AI2496" t="str">
        <f>TEXT(Agricultural_Export_Analysis_Cleaned_Dataset[[#This Row],[Ship_Date]],"yyyy")</f>
        <v>2025</v>
      </c>
      <c r="AJ2496" t="str">
        <f>TEXT(Agricultural_Export_Analysis_Cleaned_Dataset[[#This Row],[Ship_Date]],"mmm")</f>
        <v>Dec</v>
      </c>
      <c r="AK2496" t="str">
        <f>TEXT(Agricultural_Export_Analysis_Cleaned_Dataset[[#This Row],[Ship_Date]],"ddd")</f>
        <v>Wed</v>
      </c>
      <c r="AL2496" t="str">
        <f>TEXT(Agricultural_Export_Analysis_Cleaned_Dataset[[#This Row],[Delivery_Date]],"yyyy")</f>
        <v>2025</v>
      </c>
      <c r="AM2496" t="str">
        <f>TEXT(Agricultural_Export_Analysis_Cleaned_Dataset[[#This Row],[Delivery_Date]],"mmm")</f>
        <v>Dec</v>
      </c>
      <c r="AN2496" t="str">
        <f>TEXT(Agricultural_Export_Analysis_Cleaned_Dataset[[#This Row],[Delivery_Date]],"ddd")</f>
        <v>Sun</v>
      </c>
      <c r="AO2496">
        <f>Agricultural_Export_Analysis_Cleaned_Dataset[[#This Row],[Delivery_Date]]-Agricultural_Export_Analysis_Cleaned_Dataset[[#This Row],[Ship_Date]]</f>
        <v>18</v>
      </c>
      <c r="AP2496">
        <f>Agricultural_Export_Analysis_Cleaned_Dataset[[#This Row],[Ship_Date]]-Agricultural_Export_Analysis_Cleaned_Dataset[[#This Row],[Order_Date]]</f>
        <v>6</v>
      </c>
      <c r="AQ2496" s="4" t="str">
        <f>TEXT(Agricultural_Export_Analysis_Cleaned_Dataset[[#This Row],[Order_Date]],"mmm yyyy")</f>
        <v>Nov 2025</v>
      </c>
    </row>
    <row r="2497" spans="1:43" x14ac:dyDescent="0.3">
      <c r="A2497" t="s">
        <v>4788</v>
      </c>
      <c r="B2497" t="s">
        <v>4789</v>
      </c>
      <c r="C2497" s="2">
        <v>45959</v>
      </c>
      <c r="D2497" s="2">
        <v>45967</v>
      </c>
      <c r="E2497" s="2">
        <v>45997</v>
      </c>
      <c r="F2497" t="s">
        <v>35</v>
      </c>
      <c r="G2497" t="s">
        <v>8934</v>
      </c>
      <c r="H2497" t="s">
        <v>51</v>
      </c>
      <c r="I2497" t="s">
        <v>38</v>
      </c>
      <c r="J2497" t="s">
        <v>63</v>
      </c>
      <c r="K2497" s="7">
        <v>15</v>
      </c>
      <c r="L2497" t="s">
        <v>80</v>
      </c>
      <c r="M2497" t="s">
        <v>71</v>
      </c>
      <c r="N2497" t="s">
        <v>72</v>
      </c>
      <c r="O2497">
        <v>264</v>
      </c>
      <c r="P2497" s="6">
        <v>403.3</v>
      </c>
      <c r="Q2497" s="6">
        <v>106471.2</v>
      </c>
      <c r="R2497" s="5">
        <v>0.15</v>
      </c>
      <c r="S2497" s="6">
        <v>90500.52</v>
      </c>
      <c r="T2497" s="6">
        <v>3237.31</v>
      </c>
      <c r="U2497" s="6">
        <v>41103.22</v>
      </c>
      <c r="V2497" s="6">
        <v>490.54</v>
      </c>
      <c r="W2497" s="6">
        <v>2739.26</v>
      </c>
      <c r="X2497" s="6">
        <v>42930.19</v>
      </c>
      <c r="Y2497" s="5">
        <v>0.47436401470400402</v>
      </c>
      <c r="Z2497" t="s">
        <v>54</v>
      </c>
      <c r="AA2497" t="s">
        <v>75</v>
      </c>
      <c r="AB2497" t="s">
        <v>65</v>
      </c>
      <c r="AC2497" t="s">
        <v>76</v>
      </c>
      <c r="AD2497" t="s">
        <v>77</v>
      </c>
      <c r="AE2497" t="s">
        <v>58</v>
      </c>
      <c r="AF2497" t="str">
        <f>TEXT(Agricultural_Export_Analysis_Cleaned_Dataset[[#This Row],[Order_Date]],"mmm")</f>
        <v>Oct</v>
      </c>
      <c r="AG2497" t="str">
        <f>TEXT(Agricultural_Export_Analysis_Cleaned_Dataset[[#This Row],[Order_Date]],"yyyy")</f>
        <v>2025</v>
      </c>
      <c r="AH2497" t="str">
        <f>TEXT(Agricultural_Export_Analysis_Cleaned_Dataset[[#This Row],[Order_Date]],"ddd")</f>
        <v>Wed</v>
      </c>
      <c r="AI2497" t="str">
        <f>TEXT(Agricultural_Export_Analysis_Cleaned_Dataset[[#This Row],[Ship_Date]],"yyyy")</f>
        <v>2025</v>
      </c>
      <c r="AJ2497" t="str">
        <f>TEXT(Agricultural_Export_Analysis_Cleaned_Dataset[[#This Row],[Ship_Date]],"mmm")</f>
        <v>Nov</v>
      </c>
      <c r="AK2497" t="str">
        <f>TEXT(Agricultural_Export_Analysis_Cleaned_Dataset[[#This Row],[Ship_Date]],"ddd")</f>
        <v>Thu</v>
      </c>
      <c r="AL2497" t="str">
        <f>TEXT(Agricultural_Export_Analysis_Cleaned_Dataset[[#This Row],[Delivery_Date]],"yyyy")</f>
        <v>2025</v>
      </c>
      <c r="AM2497" t="str">
        <f>TEXT(Agricultural_Export_Analysis_Cleaned_Dataset[[#This Row],[Delivery_Date]],"mmm")</f>
        <v>Dec</v>
      </c>
      <c r="AN2497" t="str">
        <f>TEXT(Agricultural_Export_Analysis_Cleaned_Dataset[[#This Row],[Delivery_Date]],"ddd")</f>
        <v>Sat</v>
      </c>
      <c r="AO2497">
        <f>Agricultural_Export_Analysis_Cleaned_Dataset[[#This Row],[Delivery_Date]]-Agricultural_Export_Analysis_Cleaned_Dataset[[#This Row],[Ship_Date]]</f>
        <v>30</v>
      </c>
      <c r="AP2497">
        <f>Agricultural_Export_Analysis_Cleaned_Dataset[[#This Row],[Ship_Date]]-Agricultural_Export_Analysis_Cleaned_Dataset[[#This Row],[Order_Date]]</f>
        <v>8</v>
      </c>
      <c r="AQ2497" s="4" t="str">
        <f>TEXT(Agricultural_Export_Analysis_Cleaned_Dataset[[#This Row],[Order_Date]],"mmm yyyy")</f>
        <v>Oct 2025</v>
      </c>
    </row>
    <row r="2498" spans="1:43" x14ac:dyDescent="0.3">
      <c r="A2498" t="s">
        <v>4790</v>
      </c>
      <c r="B2498" t="s">
        <v>2547</v>
      </c>
      <c r="C2498" s="2">
        <v>45445</v>
      </c>
      <c r="D2498" s="2">
        <v>45455</v>
      </c>
      <c r="E2498" s="2">
        <v>45480</v>
      </c>
      <c r="F2498" t="s">
        <v>35</v>
      </c>
      <c r="G2498" t="s">
        <v>203</v>
      </c>
      <c r="H2498" t="s">
        <v>51</v>
      </c>
      <c r="I2498" t="s">
        <v>52</v>
      </c>
      <c r="J2498" t="s">
        <v>63</v>
      </c>
      <c r="K2498" s="7">
        <v>15</v>
      </c>
      <c r="L2498" t="s">
        <v>70</v>
      </c>
      <c r="M2498" t="s">
        <v>101</v>
      </c>
      <c r="N2498" t="s">
        <v>102</v>
      </c>
      <c r="O2498">
        <v>1465</v>
      </c>
      <c r="P2498" s="6">
        <v>151.66999999999999</v>
      </c>
      <c r="Q2498" s="6">
        <v>222196.55</v>
      </c>
      <c r="R2498" s="5">
        <v>0</v>
      </c>
      <c r="S2498" s="6">
        <v>222196.55</v>
      </c>
      <c r="T2498" s="6">
        <v>7558.38</v>
      </c>
      <c r="U2498" s="6">
        <v>115290.15</v>
      </c>
      <c r="V2498" s="6">
        <v>1573.78</v>
      </c>
      <c r="W2498" s="6">
        <v>5945.29</v>
      </c>
      <c r="X2498" s="6">
        <v>91828.95</v>
      </c>
      <c r="Y2498" s="5">
        <v>0.41327801894313798</v>
      </c>
      <c r="Z2498" t="s">
        <v>81</v>
      </c>
      <c r="AA2498" t="s">
        <v>150</v>
      </c>
      <c r="AB2498" t="s">
        <v>83</v>
      </c>
      <c r="AC2498" t="s">
        <v>76</v>
      </c>
      <c r="AD2498" t="s">
        <v>84</v>
      </c>
      <c r="AE2498" t="s">
        <v>58</v>
      </c>
      <c r="AF2498" t="str">
        <f>TEXT(Agricultural_Export_Analysis_Cleaned_Dataset[[#This Row],[Order_Date]],"mmm")</f>
        <v>Jun</v>
      </c>
      <c r="AG2498" t="str">
        <f>TEXT(Agricultural_Export_Analysis_Cleaned_Dataset[[#This Row],[Order_Date]],"yyyy")</f>
        <v>2024</v>
      </c>
      <c r="AH2498" t="str">
        <f>TEXT(Agricultural_Export_Analysis_Cleaned_Dataset[[#This Row],[Order_Date]],"ddd")</f>
        <v>Sun</v>
      </c>
      <c r="AI2498" t="str">
        <f>TEXT(Agricultural_Export_Analysis_Cleaned_Dataset[[#This Row],[Ship_Date]],"yyyy")</f>
        <v>2024</v>
      </c>
      <c r="AJ2498" t="str">
        <f>TEXT(Agricultural_Export_Analysis_Cleaned_Dataset[[#This Row],[Ship_Date]],"mmm")</f>
        <v>Jun</v>
      </c>
      <c r="AK2498" t="str">
        <f>TEXT(Agricultural_Export_Analysis_Cleaned_Dataset[[#This Row],[Ship_Date]],"ddd")</f>
        <v>Wed</v>
      </c>
      <c r="AL2498" t="str">
        <f>TEXT(Agricultural_Export_Analysis_Cleaned_Dataset[[#This Row],[Delivery_Date]],"yyyy")</f>
        <v>2024</v>
      </c>
      <c r="AM2498" t="str">
        <f>TEXT(Agricultural_Export_Analysis_Cleaned_Dataset[[#This Row],[Delivery_Date]],"mmm")</f>
        <v>Jul</v>
      </c>
      <c r="AN2498" t="str">
        <f>TEXT(Agricultural_Export_Analysis_Cleaned_Dataset[[#This Row],[Delivery_Date]],"ddd")</f>
        <v>Sun</v>
      </c>
      <c r="AO2498">
        <f>Agricultural_Export_Analysis_Cleaned_Dataset[[#This Row],[Delivery_Date]]-Agricultural_Export_Analysis_Cleaned_Dataset[[#This Row],[Ship_Date]]</f>
        <v>25</v>
      </c>
      <c r="AP2498">
        <f>Agricultural_Export_Analysis_Cleaned_Dataset[[#This Row],[Ship_Date]]-Agricultural_Export_Analysis_Cleaned_Dataset[[#This Row],[Order_Date]]</f>
        <v>10</v>
      </c>
      <c r="AQ2498" s="4" t="str">
        <f>TEXT(Agricultural_Export_Analysis_Cleaned_Dataset[[#This Row],[Order_Date]],"mmm yyyy")</f>
        <v>Jun 2024</v>
      </c>
    </row>
    <row r="2499" spans="1:43" x14ac:dyDescent="0.3">
      <c r="A2499" t="s">
        <v>4791</v>
      </c>
      <c r="B2499" t="s">
        <v>4792</v>
      </c>
      <c r="C2499" s="2">
        <v>45315</v>
      </c>
      <c r="D2499" s="2">
        <v>45318</v>
      </c>
      <c r="E2499" s="2">
        <v>45334</v>
      </c>
      <c r="F2499" t="s">
        <v>35</v>
      </c>
      <c r="G2499" t="s">
        <v>117</v>
      </c>
      <c r="H2499" t="s">
        <v>51</v>
      </c>
      <c r="I2499" t="s">
        <v>118</v>
      </c>
      <c r="J2499" t="s">
        <v>63</v>
      </c>
      <c r="K2499" s="7">
        <v>0</v>
      </c>
      <c r="L2499" t="s">
        <v>8935</v>
      </c>
      <c r="M2499" t="s">
        <v>101</v>
      </c>
      <c r="N2499" t="s">
        <v>102</v>
      </c>
      <c r="O2499">
        <v>1061</v>
      </c>
      <c r="P2499" s="6">
        <v>386.06</v>
      </c>
      <c r="Q2499" s="6">
        <v>409609.66</v>
      </c>
      <c r="R2499" s="5">
        <v>0.15</v>
      </c>
      <c r="S2499" s="6">
        <v>348168.21100000001</v>
      </c>
      <c r="T2499" s="6">
        <v>14012.39</v>
      </c>
      <c r="U2499" s="6">
        <v>237115.56</v>
      </c>
      <c r="V2499" s="6">
        <v>2259.5500000000002</v>
      </c>
      <c r="W2499" s="6">
        <v>14199.98</v>
      </c>
      <c r="X2499" s="6">
        <v>80580.731</v>
      </c>
      <c r="Y2499" s="5">
        <v>0.231441953785953</v>
      </c>
      <c r="Z2499" t="s">
        <v>40</v>
      </c>
      <c r="AA2499" t="s">
        <v>64</v>
      </c>
      <c r="AB2499" t="s">
        <v>65</v>
      </c>
      <c r="AC2499" t="s">
        <v>76</v>
      </c>
      <c r="AD2499" t="s">
        <v>84</v>
      </c>
      <c r="AE2499" t="s">
        <v>67</v>
      </c>
      <c r="AF2499" t="str">
        <f>TEXT(Agricultural_Export_Analysis_Cleaned_Dataset[[#This Row],[Order_Date]],"mmm")</f>
        <v>Jan</v>
      </c>
      <c r="AG2499" t="str">
        <f>TEXT(Agricultural_Export_Analysis_Cleaned_Dataset[[#This Row],[Order_Date]],"yyyy")</f>
        <v>2024</v>
      </c>
      <c r="AH2499" t="str">
        <f>TEXT(Agricultural_Export_Analysis_Cleaned_Dataset[[#This Row],[Order_Date]],"ddd")</f>
        <v>Wed</v>
      </c>
      <c r="AI2499" t="str">
        <f>TEXT(Agricultural_Export_Analysis_Cleaned_Dataset[[#This Row],[Ship_Date]],"yyyy")</f>
        <v>2024</v>
      </c>
      <c r="AJ2499" t="str">
        <f>TEXT(Agricultural_Export_Analysis_Cleaned_Dataset[[#This Row],[Ship_Date]],"mmm")</f>
        <v>Jan</v>
      </c>
      <c r="AK2499" t="str">
        <f>TEXT(Agricultural_Export_Analysis_Cleaned_Dataset[[#This Row],[Ship_Date]],"ddd")</f>
        <v>Sat</v>
      </c>
      <c r="AL2499" t="str">
        <f>TEXT(Agricultural_Export_Analysis_Cleaned_Dataset[[#This Row],[Delivery_Date]],"yyyy")</f>
        <v>2024</v>
      </c>
      <c r="AM2499" t="str">
        <f>TEXT(Agricultural_Export_Analysis_Cleaned_Dataset[[#This Row],[Delivery_Date]],"mmm")</f>
        <v>Feb</v>
      </c>
      <c r="AN2499" t="str">
        <f>TEXT(Agricultural_Export_Analysis_Cleaned_Dataset[[#This Row],[Delivery_Date]],"ddd")</f>
        <v>Mon</v>
      </c>
      <c r="AO2499">
        <f>Agricultural_Export_Analysis_Cleaned_Dataset[[#This Row],[Delivery_Date]]-Agricultural_Export_Analysis_Cleaned_Dataset[[#This Row],[Ship_Date]]</f>
        <v>16</v>
      </c>
      <c r="AP2499">
        <f>Agricultural_Export_Analysis_Cleaned_Dataset[[#This Row],[Ship_Date]]-Agricultural_Export_Analysis_Cleaned_Dataset[[#This Row],[Order_Date]]</f>
        <v>3</v>
      </c>
      <c r="AQ2499" s="4" t="str">
        <f>TEXT(Agricultural_Export_Analysis_Cleaned_Dataset[[#This Row],[Order_Date]],"mmm yyyy")</f>
        <v>Jan 2024</v>
      </c>
    </row>
    <row r="2500" spans="1:43" x14ac:dyDescent="0.3">
      <c r="A2500" t="s">
        <v>4793</v>
      </c>
      <c r="B2500" t="s">
        <v>4794</v>
      </c>
      <c r="C2500" s="2">
        <v>45473</v>
      </c>
      <c r="D2500" s="2">
        <v>45483</v>
      </c>
      <c r="E2500" s="2">
        <v>45507</v>
      </c>
      <c r="F2500" t="s">
        <v>35</v>
      </c>
      <c r="G2500" t="s">
        <v>132</v>
      </c>
      <c r="H2500" t="s">
        <v>37</v>
      </c>
      <c r="I2500" t="s">
        <v>38</v>
      </c>
      <c r="J2500" t="s">
        <v>63</v>
      </c>
      <c r="K2500" s="7">
        <v>7</v>
      </c>
      <c r="L2500" t="s">
        <v>70</v>
      </c>
      <c r="M2500" t="s">
        <v>159</v>
      </c>
      <c r="N2500" t="s">
        <v>160</v>
      </c>
      <c r="O2500">
        <v>378</v>
      </c>
      <c r="P2500" s="6">
        <v>67.349999999999994</v>
      </c>
      <c r="Q2500" s="6">
        <v>25458.3</v>
      </c>
      <c r="R2500" s="5">
        <v>0.05</v>
      </c>
      <c r="S2500" s="6">
        <v>24185.384999999998</v>
      </c>
      <c r="T2500" s="6">
        <v>5784.11</v>
      </c>
      <c r="U2500" s="6">
        <v>12436.73</v>
      </c>
      <c r="V2500" s="6">
        <v>2682.61</v>
      </c>
      <c r="W2500" s="6">
        <v>1324.44</v>
      </c>
      <c r="X2500" s="6">
        <v>1957.4949999999999</v>
      </c>
      <c r="Y2500" s="5">
        <v>8.0937103130671595E-2</v>
      </c>
      <c r="Z2500" t="s">
        <v>81</v>
      </c>
      <c r="AA2500" t="s">
        <v>150</v>
      </c>
      <c r="AB2500" t="s">
        <v>56</v>
      </c>
      <c r="AC2500" t="s">
        <v>43</v>
      </c>
      <c r="AD2500" t="s">
        <v>123</v>
      </c>
      <c r="AE2500" t="s">
        <v>45</v>
      </c>
      <c r="AF2500" t="str">
        <f>TEXT(Agricultural_Export_Analysis_Cleaned_Dataset[[#This Row],[Order_Date]],"mmm")</f>
        <v>Jun</v>
      </c>
      <c r="AG2500" t="str">
        <f>TEXT(Agricultural_Export_Analysis_Cleaned_Dataset[[#This Row],[Order_Date]],"yyyy")</f>
        <v>2024</v>
      </c>
      <c r="AH2500" t="str">
        <f>TEXT(Agricultural_Export_Analysis_Cleaned_Dataset[[#This Row],[Order_Date]],"ddd")</f>
        <v>Sun</v>
      </c>
      <c r="AI2500" t="str">
        <f>TEXT(Agricultural_Export_Analysis_Cleaned_Dataset[[#This Row],[Ship_Date]],"yyyy")</f>
        <v>2024</v>
      </c>
      <c r="AJ2500" t="str">
        <f>TEXT(Agricultural_Export_Analysis_Cleaned_Dataset[[#This Row],[Ship_Date]],"mmm")</f>
        <v>Jul</v>
      </c>
      <c r="AK2500" t="str">
        <f>TEXT(Agricultural_Export_Analysis_Cleaned_Dataset[[#This Row],[Ship_Date]],"ddd")</f>
        <v>Wed</v>
      </c>
      <c r="AL2500" t="str">
        <f>TEXT(Agricultural_Export_Analysis_Cleaned_Dataset[[#This Row],[Delivery_Date]],"yyyy")</f>
        <v>2024</v>
      </c>
      <c r="AM2500" t="str">
        <f>TEXT(Agricultural_Export_Analysis_Cleaned_Dataset[[#This Row],[Delivery_Date]],"mmm")</f>
        <v>Aug</v>
      </c>
      <c r="AN2500" t="str">
        <f>TEXT(Agricultural_Export_Analysis_Cleaned_Dataset[[#This Row],[Delivery_Date]],"ddd")</f>
        <v>Sat</v>
      </c>
      <c r="AO2500">
        <f>Agricultural_Export_Analysis_Cleaned_Dataset[[#This Row],[Delivery_Date]]-Agricultural_Export_Analysis_Cleaned_Dataset[[#This Row],[Ship_Date]]</f>
        <v>24</v>
      </c>
      <c r="AP2500">
        <f>Agricultural_Export_Analysis_Cleaned_Dataset[[#This Row],[Ship_Date]]-Agricultural_Export_Analysis_Cleaned_Dataset[[#This Row],[Order_Date]]</f>
        <v>10</v>
      </c>
      <c r="AQ2500" s="4" t="str">
        <f>TEXT(Agricultural_Export_Analysis_Cleaned_Dataset[[#This Row],[Order_Date]],"mmm yyyy")</f>
        <v>Jun 2024</v>
      </c>
    </row>
    <row r="2501" spans="1:43" x14ac:dyDescent="0.3">
      <c r="A2501" t="s">
        <v>4795</v>
      </c>
      <c r="B2501" t="s">
        <v>4796</v>
      </c>
      <c r="C2501" s="2">
        <v>45729</v>
      </c>
      <c r="D2501" s="2">
        <v>45733</v>
      </c>
      <c r="E2501" s="2">
        <v>45777</v>
      </c>
      <c r="F2501" t="s">
        <v>35</v>
      </c>
      <c r="G2501" t="s">
        <v>8934</v>
      </c>
      <c r="H2501" t="s">
        <v>51</v>
      </c>
      <c r="I2501" t="s">
        <v>38</v>
      </c>
      <c r="J2501" t="s">
        <v>53</v>
      </c>
      <c r="K2501" s="7">
        <v>15</v>
      </c>
      <c r="L2501" t="s">
        <v>135</v>
      </c>
      <c r="M2501" t="s">
        <v>140</v>
      </c>
      <c r="N2501" t="s">
        <v>49</v>
      </c>
      <c r="O2501">
        <v>672</v>
      </c>
      <c r="P2501" s="6">
        <v>439.91</v>
      </c>
      <c r="Q2501" s="6">
        <v>295619.52</v>
      </c>
      <c r="R2501" s="5">
        <v>0</v>
      </c>
      <c r="S2501" s="6">
        <v>295619.52</v>
      </c>
      <c r="T2501" s="6">
        <v>7727.64</v>
      </c>
      <c r="U2501" s="6">
        <v>199605.78</v>
      </c>
      <c r="V2501" s="6">
        <v>2763.82</v>
      </c>
      <c r="W2501" s="6">
        <v>28409.15</v>
      </c>
      <c r="X2501" s="6">
        <v>57113.13</v>
      </c>
      <c r="Y2501" s="5">
        <v>0.19319810139736401</v>
      </c>
      <c r="Z2501" t="s">
        <v>40</v>
      </c>
      <c r="AA2501" t="s">
        <v>41</v>
      </c>
      <c r="AB2501" t="s">
        <v>83</v>
      </c>
      <c r="AC2501" t="s">
        <v>66</v>
      </c>
      <c r="AD2501" t="s">
        <v>84</v>
      </c>
      <c r="AE2501" t="s">
        <v>67</v>
      </c>
      <c r="AF2501" t="str">
        <f>TEXT(Agricultural_Export_Analysis_Cleaned_Dataset[[#This Row],[Order_Date]],"mmm")</f>
        <v>Mar</v>
      </c>
      <c r="AG2501" t="str">
        <f>TEXT(Agricultural_Export_Analysis_Cleaned_Dataset[[#This Row],[Order_Date]],"yyyy")</f>
        <v>2025</v>
      </c>
      <c r="AH2501" t="str">
        <f>TEXT(Agricultural_Export_Analysis_Cleaned_Dataset[[#This Row],[Order_Date]],"ddd")</f>
        <v>Thu</v>
      </c>
      <c r="AI2501" t="str">
        <f>TEXT(Agricultural_Export_Analysis_Cleaned_Dataset[[#This Row],[Ship_Date]],"yyyy")</f>
        <v>2025</v>
      </c>
      <c r="AJ2501" t="str">
        <f>TEXT(Agricultural_Export_Analysis_Cleaned_Dataset[[#This Row],[Ship_Date]],"mmm")</f>
        <v>Mar</v>
      </c>
      <c r="AK2501" t="str">
        <f>TEXT(Agricultural_Export_Analysis_Cleaned_Dataset[[#This Row],[Ship_Date]],"ddd")</f>
        <v>Mon</v>
      </c>
      <c r="AL2501" t="str">
        <f>TEXT(Agricultural_Export_Analysis_Cleaned_Dataset[[#This Row],[Delivery_Date]],"yyyy")</f>
        <v>2025</v>
      </c>
      <c r="AM2501" t="str">
        <f>TEXT(Agricultural_Export_Analysis_Cleaned_Dataset[[#This Row],[Delivery_Date]],"mmm")</f>
        <v>Apr</v>
      </c>
      <c r="AN2501" t="str">
        <f>TEXT(Agricultural_Export_Analysis_Cleaned_Dataset[[#This Row],[Delivery_Date]],"ddd")</f>
        <v>Wed</v>
      </c>
      <c r="AO2501">
        <f>Agricultural_Export_Analysis_Cleaned_Dataset[[#This Row],[Delivery_Date]]-Agricultural_Export_Analysis_Cleaned_Dataset[[#This Row],[Ship_Date]]</f>
        <v>44</v>
      </c>
      <c r="AP2501">
        <f>Agricultural_Export_Analysis_Cleaned_Dataset[[#This Row],[Ship_Date]]-Agricultural_Export_Analysis_Cleaned_Dataset[[#This Row],[Order_Date]]</f>
        <v>4</v>
      </c>
      <c r="AQ2501" s="4" t="str">
        <f>TEXT(Agricultural_Export_Analysis_Cleaned_Dataset[[#This Row],[Order_Date]],"mmm yyyy")</f>
        <v>Mar 2025</v>
      </c>
    </row>
    <row r="2502" spans="1:43" x14ac:dyDescent="0.3">
      <c r="A2502" t="s">
        <v>4797</v>
      </c>
      <c r="B2502" t="s">
        <v>3561</v>
      </c>
      <c r="C2502" s="2">
        <v>45708</v>
      </c>
      <c r="D2502" s="2">
        <v>45714</v>
      </c>
      <c r="E2502" s="2">
        <v>45731</v>
      </c>
      <c r="F2502" t="s">
        <v>35</v>
      </c>
      <c r="G2502" t="s">
        <v>96</v>
      </c>
      <c r="H2502" t="s">
        <v>51</v>
      </c>
      <c r="I2502" t="s">
        <v>91</v>
      </c>
      <c r="J2502" t="s">
        <v>53</v>
      </c>
      <c r="K2502" s="7">
        <v>0</v>
      </c>
      <c r="L2502" t="s">
        <v>87</v>
      </c>
      <c r="M2502" t="s">
        <v>159</v>
      </c>
      <c r="N2502" t="s">
        <v>160</v>
      </c>
      <c r="O2502">
        <v>1245</v>
      </c>
      <c r="P2502" s="6">
        <v>191.89</v>
      </c>
      <c r="Q2502" s="6">
        <v>238903.05</v>
      </c>
      <c r="R2502" s="5">
        <v>0.1</v>
      </c>
      <c r="S2502" s="6">
        <v>215012.745</v>
      </c>
      <c r="T2502" s="6">
        <v>7548.46</v>
      </c>
      <c r="U2502" s="6">
        <v>140423.75</v>
      </c>
      <c r="V2502" s="6">
        <v>112.98</v>
      </c>
      <c r="W2502" s="6">
        <v>6829.05</v>
      </c>
      <c r="X2502" s="6">
        <v>60098.504999999997</v>
      </c>
      <c r="Y2502" s="5">
        <v>0.27951136105908497</v>
      </c>
      <c r="Z2502" t="s">
        <v>40</v>
      </c>
      <c r="AA2502" t="s">
        <v>147</v>
      </c>
      <c r="AB2502" t="s">
        <v>65</v>
      </c>
      <c r="AC2502" t="s">
        <v>76</v>
      </c>
      <c r="AD2502" t="s">
        <v>57</v>
      </c>
      <c r="AE2502" t="s">
        <v>45</v>
      </c>
      <c r="AF2502" t="str">
        <f>TEXT(Agricultural_Export_Analysis_Cleaned_Dataset[[#This Row],[Order_Date]],"mmm")</f>
        <v>Feb</v>
      </c>
      <c r="AG2502" t="str">
        <f>TEXT(Agricultural_Export_Analysis_Cleaned_Dataset[[#This Row],[Order_Date]],"yyyy")</f>
        <v>2025</v>
      </c>
      <c r="AH2502" t="str">
        <f>TEXT(Agricultural_Export_Analysis_Cleaned_Dataset[[#This Row],[Order_Date]],"ddd")</f>
        <v>Thu</v>
      </c>
      <c r="AI2502" t="str">
        <f>TEXT(Agricultural_Export_Analysis_Cleaned_Dataset[[#This Row],[Ship_Date]],"yyyy")</f>
        <v>2025</v>
      </c>
      <c r="AJ2502" t="str">
        <f>TEXT(Agricultural_Export_Analysis_Cleaned_Dataset[[#This Row],[Ship_Date]],"mmm")</f>
        <v>Feb</v>
      </c>
      <c r="AK2502" t="str">
        <f>TEXT(Agricultural_Export_Analysis_Cleaned_Dataset[[#This Row],[Ship_Date]],"ddd")</f>
        <v>Wed</v>
      </c>
      <c r="AL2502" t="str">
        <f>TEXT(Agricultural_Export_Analysis_Cleaned_Dataset[[#This Row],[Delivery_Date]],"yyyy")</f>
        <v>2025</v>
      </c>
      <c r="AM2502" t="str">
        <f>TEXT(Agricultural_Export_Analysis_Cleaned_Dataset[[#This Row],[Delivery_Date]],"mmm")</f>
        <v>Mar</v>
      </c>
      <c r="AN2502" t="str">
        <f>TEXT(Agricultural_Export_Analysis_Cleaned_Dataset[[#This Row],[Delivery_Date]],"ddd")</f>
        <v>Sat</v>
      </c>
      <c r="AO2502">
        <f>Agricultural_Export_Analysis_Cleaned_Dataset[[#This Row],[Delivery_Date]]-Agricultural_Export_Analysis_Cleaned_Dataset[[#This Row],[Ship_Date]]</f>
        <v>17</v>
      </c>
      <c r="AP2502">
        <f>Agricultural_Export_Analysis_Cleaned_Dataset[[#This Row],[Ship_Date]]-Agricultural_Export_Analysis_Cleaned_Dataset[[#This Row],[Order_Date]]</f>
        <v>6</v>
      </c>
      <c r="AQ2502" s="4" t="str">
        <f>TEXT(Agricultural_Export_Analysis_Cleaned_Dataset[[#This Row],[Order_Date]],"mmm yyyy")</f>
        <v>Feb 2025</v>
      </c>
    </row>
    <row r="2503" spans="1:43" x14ac:dyDescent="0.3">
      <c r="A2503" t="s">
        <v>4798</v>
      </c>
      <c r="B2503" t="s">
        <v>4799</v>
      </c>
      <c r="C2503" s="2">
        <v>45560</v>
      </c>
      <c r="D2503" s="2">
        <v>45567</v>
      </c>
      <c r="E2503" s="2">
        <v>45606</v>
      </c>
      <c r="F2503" t="s">
        <v>35</v>
      </c>
      <c r="G2503" t="s">
        <v>8933</v>
      </c>
      <c r="H2503" t="s">
        <v>37</v>
      </c>
      <c r="I2503" t="s">
        <v>91</v>
      </c>
      <c r="J2503" t="s">
        <v>112</v>
      </c>
      <c r="K2503" s="7">
        <v>15</v>
      </c>
      <c r="L2503" t="s">
        <v>32</v>
      </c>
      <c r="M2503" t="s">
        <v>101</v>
      </c>
      <c r="N2503" t="s">
        <v>102</v>
      </c>
      <c r="O2503">
        <v>691</v>
      </c>
      <c r="P2503" s="6">
        <v>315.8</v>
      </c>
      <c r="Q2503" s="6">
        <v>218217.8</v>
      </c>
      <c r="R2503" s="5">
        <v>0.1</v>
      </c>
      <c r="S2503" s="6">
        <v>196396.02</v>
      </c>
      <c r="T2503" s="6">
        <v>7117.34</v>
      </c>
      <c r="U2503" s="6">
        <v>112701.67</v>
      </c>
      <c r="V2503" s="6">
        <v>1000.18</v>
      </c>
      <c r="W2503" s="6">
        <v>7182.04</v>
      </c>
      <c r="X2503" s="6">
        <v>68394.789999999994</v>
      </c>
      <c r="Y2503" s="5">
        <v>0.348249368800855</v>
      </c>
      <c r="Z2503" t="s">
        <v>103</v>
      </c>
      <c r="AA2503" t="s">
        <v>104</v>
      </c>
      <c r="AB2503" t="s">
        <v>83</v>
      </c>
      <c r="AC2503" t="s">
        <v>76</v>
      </c>
      <c r="AD2503" t="s">
        <v>44</v>
      </c>
      <c r="AE2503" t="s">
        <v>45</v>
      </c>
      <c r="AF2503" t="str">
        <f>TEXT(Agricultural_Export_Analysis_Cleaned_Dataset[[#This Row],[Order_Date]],"mmm")</f>
        <v>Sep</v>
      </c>
      <c r="AG2503" t="str">
        <f>TEXT(Agricultural_Export_Analysis_Cleaned_Dataset[[#This Row],[Order_Date]],"yyyy")</f>
        <v>2024</v>
      </c>
      <c r="AH2503" t="str">
        <f>TEXT(Agricultural_Export_Analysis_Cleaned_Dataset[[#This Row],[Order_Date]],"ddd")</f>
        <v>Wed</v>
      </c>
      <c r="AI2503" t="str">
        <f>TEXT(Agricultural_Export_Analysis_Cleaned_Dataset[[#This Row],[Ship_Date]],"yyyy")</f>
        <v>2024</v>
      </c>
      <c r="AJ2503" t="str">
        <f>TEXT(Agricultural_Export_Analysis_Cleaned_Dataset[[#This Row],[Ship_Date]],"mmm")</f>
        <v>Oct</v>
      </c>
      <c r="AK2503" t="str">
        <f>TEXT(Agricultural_Export_Analysis_Cleaned_Dataset[[#This Row],[Ship_Date]],"ddd")</f>
        <v>Wed</v>
      </c>
      <c r="AL2503" t="str">
        <f>TEXT(Agricultural_Export_Analysis_Cleaned_Dataset[[#This Row],[Delivery_Date]],"yyyy")</f>
        <v>2024</v>
      </c>
      <c r="AM2503" t="str">
        <f>TEXT(Agricultural_Export_Analysis_Cleaned_Dataset[[#This Row],[Delivery_Date]],"mmm")</f>
        <v>Nov</v>
      </c>
      <c r="AN2503" t="str">
        <f>TEXT(Agricultural_Export_Analysis_Cleaned_Dataset[[#This Row],[Delivery_Date]],"ddd")</f>
        <v>Sun</v>
      </c>
      <c r="AO2503">
        <f>Agricultural_Export_Analysis_Cleaned_Dataset[[#This Row],[Delivery_Date]]-Agricultural_Export_Analysis_Cleaned_Dataset[[#This Row],[Ship_Date]]</f>
        <v>39</v>
      </c>
      <c r="AP2503">
        <f>Agricultural_Export_Analysis_Cleaned_Dataset[[#This Row],[Ship_Date]]-Agricultural_Export_Analysis_Cleaned_Dataset[[#This Row],[Order_Date]]</f>
        <v>7</v>
      </c>
      <c r="AQ2503" s="4" t="str">
        <f>TEXT(Agricultural_Export_Analysis_Cleaned_Dataset[[#This Row],[Order_Date]],"mmm yyyy")</f>
        <v>Sep 2024</v>
      </c>
    </row>
    <row r="2504" spans="1:43" x14ac:dyDescent="0.3">
      <c r="A2504" t="s">
        <v>4800</v>
      </c>
      <c r="B2504" t="s">
        <v>4801</v>
      </c>
      <c r="C2504" s="2">
        <v>45767</v>
      </c>
      <c r="D2504" s="2">
        <v>45773</v>
      </c>
      <c r="E2504" s="2">
        <v>45803</v>
      </c>
      <c r="F2504" t="s">
        <v>35</v>
      </c>
      <c r="G2504" t="s">
        <v>96</v>
      </c>
      <c r="H2504" t="s">
        <v>37</v>
      </c>
      <c r="I2504" t="s">
        <v>97</v>
      </c>
      <c r="J2504" t="s">
        <v>53</v>
      </c>
      <c r="K2504" s="7">
        <v>0</v>
      </c>
      <c r="L2504" t="s">
        <v>32</v>
      </c>
      <c r="M2504" t="s">
        <v>159</v>
      </c>
      <c r="N2504" t="s">
        <v>160</v>
      </c>
      <c r="O2504">
        <v>501</v>
      </c>
      <c r="P2504" s="6">
        <v>263.45999999999998</v>
      </c>
      <c r="Q2504" s="6">
        <v>131993.46</v>
      </c>
      <c r="R2504" s="5">
        <v>0.05</v>
      </c>
      <c r="S2504" s="6">
        <v>125393.787</v>
      </c>
      <c r="T2504" s="6">
        <v>959.11</v>
      </c>
      <c r="U2504" s="6">
        <v>75406.710000000006</v>
      </c>
      <c r="V2504" s="6">
        <v>957.68</v>
      </c>
      <c r="W2504" s="6">
        <v>7743.44</v>
      </c>
      <c r="X2504" s="6">
        <v>40326.847000000002</v>
      </c>
      <c r="Y2504" s="5">
        <v>0.321601635653607</v>
      </c>
      <c r="Z2504" t="s">
        <v>81</v>
      </c>
      <c r="AA2504" t="s">
        <v>165</v>
      </c>
      <c r="AB2504" t="s">
        <v>42</v>
      </c>
      <c r="AC2504" t="s">
        <v>76</v>
      </c>
      <c r="AD2504" t="s">
        <v>77</v>
      </c>
      <c r="AE2504" t="s">
        <v>58</v>
      </c>
      <c r="AF2504" t="str">
        <f>TEXT(Agricultural_Export_Analysis_Cleaned_Dataset[[#This Row],[Order_Date]],"mmm")</f>
        <v>Apr</v>
      </c>
      <c r="AG2504" t="str">
        <f>TEXT(Agricultural_Export_Analysis_Cleaned_Dataset[[#This Row],[Order_Date]],"yyyy")</f>
        <v>2025</v>
      </c>
      <c r="AH2504" t="str">
        <f>TEXT(Agricultural_Export_Analysis_Cleaned_Dataset[[#This Row],[Order_Date]],"ddd")</f>
        <v>Sun</v>
      </c>
      <c r="AI2504" t="str">
        <f>TEXT(Agricultural_Export_Analysis_Cleaned_Dataset[[#This Row],[Ship_Date]],"yyyy")</f>
        <v>2025</v>
      </c>
      <c r="AJ2504" t="str">
        <f>TEXT(Agricultural_Export_Analysis_Cleaned_Dataset[[#This Row],[Ship_Date]],"mmm")</f>
        <v>Apr</v>
      </c>
      <c r="AK2504" t="str">
        <f>TEXT(Agricultural_Export_Analysis_Cleaned_Dataset[[#This Row],[Ship_Date]],"ddd")</f>
        <v>Sat</v>
      </c>
      <c r="AL2504" t="str">
        <f>TEXT(Agricultural_Export_Analysis_Cleaned_Dataset[[#This Row],[Delivery_Date]],"yyyy")</f>
        <v>2025</v>
      </c>
      <c r="AM2504" t="str">
        <f>TEXT(Agricultural_Export_Analysis_Cleaned_Dataset[[#This Row],[Delivery_Date]],"mmm")</f>
        <v>May</v>
      </c>
      <c r="AN2504" t="str">
        <f>TEXT(Agricultural_Export_Analysis_Cleaned_Dataset[[#This Row],[Delivery_Date]],"ddd")</f>
        <v>Mon</v>
      </c>
      <c r="AO2504">
        <f>Agricultural_Export_Analysis_Cleaned_Dataset[[#This Row],[Delivery_Date]]-Agricultural_Export_Analysis_Cleaned_Dataset[[#This Row],[Ship_Date]]</f>
        <v>30</v>
      </c>
      <c r="AP2504">
        <f>Agricultural_Export_Analysis_Cleaned_Dataset[[#This Row],[Ship_Date]]-Agricultural_Export_Analysis_Cleaned_Dataset[[#This Row],[Order_Date]]</f>
        <v>6</v>
      </c>
      <c r="AQ2504" s="4" t="str">
        <f>TEXT(Agricultural_Export_Analysis_Cleaned_Dataset[[#This Row],[Order_Date]],"mmm yyyy")</f>
        <v>Apr 2025</v>
      </c>
    </row>
    <row r="2505" spans="1:43" x14ac:dyDescent="0.3">
      <c r="A2505" t="s">
        <v>4802</v>
      </c>
      <c r="B2505" t="s">
        <v>4803</v>
      </c>
      <c r="C2505" s="2">
        <v>45429</v>
      </c>
      <c r="D2505" s="2">
        <v>45437</v>
      </c>
      <c r="E2505" s="2">
        <v>45459</v>
      </c>
      <c r="F2505" t="s">
        <v>35</v>
      </c>
      <c r="G2505" t="s">
        <v>73</v>
      </c>
      <c r="H2505" t="s">
        <v>74</v>
      </c>
      <c r="I2505" t="s">
        <v>118</v>
      </c>
      <c r="J2505" t="s">
        <v>53</v>
      </c>
      <c r="K2505" s="7">
        <v>10</v>
      </c>
      <c r="L2505" t="s">
        <v>32</v>
      </c>
      <c r="M2505" t="s">
        <v>48</v>
      </c>
      <c r="N2505" t="s">
        <v>49</v>
      </c>
      <c r="O2505">
        <v>75</v>
      </c>
      <c r="P2505" s="6">
        <v>103.79</v>
      </c>
      <c r="Q2505" s="6">
        <v>7784.25</v>
      </c>
      <c r="R2505" s="5">
        <v>0.1</v>
      </c>
      <c r="S2505" s="6">
        <v>7005.8249999999998</v>
      </c>
      <c r="T2505" s="6">
        <v>12391.58</v>
      </c>
      <c r="U2505" s="6">
        <v>3710.54</v>
      </c>
      <c r="V2505" s="6">
        <v>2939.29</v>
      </c>
      <c r="W2505" s="6">
        <v>755.82</v>
      </c>
      <c r="X2505" s="6">
        <v>-12791.405000000001</v>
      </c>
      <c r="Y2505" s="5">
        <v>-1.82582422484147</v>
      </c>
      <c r="Z2505" t="s">
        <v>81</v>
      </c>
      <c r="AA2505" t="s">
        <v>82</v>
      </c>
      <c r="AB2505" t="s">
        <v>83</v>
      </c>
      <c r="AC2505" t="s">
        <v>43</v>
      </c>
      <c r="AD2505" t="s">
        <v>123</v>
      </c>
      <c r="AE2505" t="s">
        <v>67</v>
      </c>
      <c r="AF2505" t="str">
        <f>TEXT(Agricultural_Export_Analysis_Cleaned_Dataset[[#This Row],[Order_Date]],"mmm")</f>
        <v>May</v>
      </c>
      <c r="AG2505" t="str">
        <f>TEXT(Agricultural_Export_Analysis_Cleaned_Dataset[[#This Row],[Order_Date]],"yyyy")</f>
        <v>2024</v>
      </c>
      <c r="AH2505" t="str">
        <f>TEXT(Agricultural_Export_Analysis_Cleaned_Dataset[[#This Row],[Order_Date]],"ddd")</f>
        <v>Fri</v>
      </c>
      <c r="AI2505" t="str">
        <f>TEXT(Agricultural_Export_Analysis_Cleaned_Dataset[[#This Row],[Ship_Date]],"yyyy")</f>
        <v>2024</v>
      </c>
      <c r="AJ2505" t="str">
        <f>TEXT(Agricultural_Export_Analysis_Cleaned_Dataset[[#This Row],[Ship_Date]],"mmm")</f>
        <v>May</v>
      </c>
      <c r="AK2505" t="str">
        <f>TEXT(Agricultural_Export_Analysis_Cleaned_Dataset[[#This Row],[Ship_Date]],"ddd")</f>
        <v>Sat</v>
      </c>
      <c r="AL2505" t="str">
        <f>TEXT(Agricultural_Export_Analysis_Cleaned_Dataset[[#This Row],[Delivery_Date]],"yyyy")</f>
        <v>2024</v>
      </c>
      <c r="AM2505" t="str">
        <f>TEXT(Agricultural_Export_Analysis_Cleaned_Dataset[[#This Row],[Delivery_Date]],"mmm")</f>
        <v>Jun</v>
      </c>
      <c r="AN2505" t="str">
        <f>TEXT(Agricultural_Export_Analysis_Cleaned_Dataset[[#This Row],[Delivery_Date]],"ddd")</f>
        <v>Sun</v>
      </c>
      <c r="AO2505">
        <f>Agricultural_Export_Analysis_Cleaned_Dataset[[#This Row],[Delivery_Date]]-Agricultural_Export_Analysis_Cleaned_Dataset[[#This Row],[Ship_Date]]</f>
        <v>22</v>
      </c>
      <c r="AP2505">
        <f>Agricultural_Export_Analysis_Cleaned_Dataset[[#This Row],[Ship_Date]]-Agricultural_Export_Analysis_Cleaned_Dataset[[#This Row],[Order_Date]]</f>
        <v>8</v>
      </c>
      <c r="AQ2505" s="4" t="str">
        <f>TEXT(Agricultural_Export_Analysis_Cleaned_Dataset[[#This Row],[Order_Date]],"mmm yyyy")</f>
        <v>May 2024</v>
      </c>
    </row>
    <row r="2506" spans="1:43" x14ac:dyDescent="0.3">
      <c r="A2506" t="s">
        <v>4804</v>
      </c>
      <c r="B2506" t="s">
        <v>2679</v>
      </c>
      <c r="C2506" s="2">
        <v>45851</v>
      </c>
      <c r="D2506" s="2">
        <v>45857</v>
      </c>
      <c r="E2506" s="2">
        <v>45884</v>
      </c>
      <c r="F2506" t="s">
        <v>35</v>
      </c>
      <c r="G2506" t="s">
        <v>8933</v>
      </c>
      <c r="H2506" t="s">
        <v>74</v>
      </c>
      <c r="I2506" t="s">
        <v>91</v>
      </c>
      <c r="J2506" t="s">
        <v>39</v>
      </c>
      <c r="K2506" s="7">
        <v>2</v>
      </c>
      <c r="L2506" t="s">
        <v>135</v>
      </c>
      <c r="M2506" t="s">
        <v>33</v>
      </c>
      <c r="N2506" t="s">
        <v>34</v>
      </c>
      <c r="O2506">
        <v>319</v>
      </c>
      <c r="P2506" s="6">
        <v>343</v>
      </c>
      <c r="Q2506" s="6">
        <v>109417</v>
      </c>
      <c r="R2506" s="5">
        <v>0.1</v>
      </c>
      <c r="S2506" s="6">
        <v>98475.3</v>
      </c>
      <c r="T2506" s="6">
        <v>11429.99</v>
      </c>
      <c r="U2506" s="6">
        <v>52461.69</v>
      </c>
      <c r="V2506" s="6">
        <v>1724.89</v>
      </c>
      <c r="W2506" s="6">
        <v>4336.8500000000004</v>
      </c>
      <c r="X2506" s="6">
        <v>28521.88</v>
      </c>
      <c r="Y2506" s="5">
        <v>0.28963486275238598</v>
      </c>
      <c r="Z2506" t="s">
        <v>103</v>
      </c>
      <c r="AA2506" t="s">
        <v>119</v>
      </c>
      <c r="AB2506" t="s">
        <v>83</v>
      </c>
      <c r="AC2506" t="s">
        <v>43</v>
      </c>
      <c r="AD2506" t="s">
        <v>57</v>
      </c>
      <c r="AE2506" t="s">
        <v>58</v>
      </c>
      <c r="AF2506" t="str">
        <f>TEXT(Agricultural_Export_Analysis_Cleaned_Dataset[[#This Row],[Order_Date]],"mmm")</f>
        <v>Jul</v>
      </c>
      <c r="AG2506" t="str">
        <f>TEXT(Agricultural_Export_Analysis_Cleaned_Dataset[[#This Row],[Order_Date]],"yyyy")</f>
        <v>2025</v>
      </c>
      <c r="AH2506" t="str">
        <f>TEXT(Agricultural_Export_Analysis_Cleaned_Dataset[[#This Row],[Order_Date]],"ddd")</f>
        <v>Sun</v>
      </c>
      <c r="AI2506" t="str">
        <f>TEXT(Agricultural_Export_Analysis_Cleaned_Dataset[[#This Row],[Ship_Date]],"yyyy")</f>
        <v>2025</v>
      </c>
      <c r="AJ2506" t="str">
        <f>TEXT(Agricultural_Export_Analysis_Cleaned_Dataset[[#This Row],[Ship_Date]],"mmm")</f>
        <v>Jul</v>
      </c>
      <c r="AK2506" t="str">
        <f>TEXT(Agricultural_Export_Analysis_Cleaned_Dataset[[#This Row],[Ship_Date]],"ddd")</f>
        <v>Sat</v>
      </c>
      <c r="AL2506" t="str">
        <f>TEXT(Agricultural_Export_Analysis_Cleaned_Dataset[[#This Row],[Delivery_Date]],"yyyy")</f>
        <v>2025</v>
      </c>
      <c r="AM2506" t="str">
        <f>TEXT(Agricultural_Export_Analysis_Cleaned_Dataset[[#This Row],[Delivery_Date]],"mmm")</f>
        <v>Aug</v>
      </c>
      <c r="AN2506" t="str">
        <f>TEXT(Agricultural_Export_Analysis_Cleaned_Dataset[[#This Row],[Delivery_Date]],"ddd")</f>
        <v>Fri</v>
      </c>
      <c r="AO2506">
        <f>Agricultural_Export_Analysis_Cleaned_Dataset[[#This Row],[Delivery_Date]]-Agricultural_Export_Analysis_Cleaned_Dataset[[#This Row],[Ship_Date]]</f>
        <v>27</v>
      </c>
      <c r="AP2506">
        <f>Agricultural_Export_Analysis_Cleaned_Dataset[[#This Row],[Ship_Date]]-Agricultural_Export_Analysis_Cleaned_Dataset[[#This Row],[Order_Date]]</f>
        <v>6</v>
      </c>
      <c r="AQ2506" s="4" t="str">
        <f>TEXT(Agricultural_Export_Analysis_Cleaned_Dataset[[#This Row],[Order_Date]],"mmm yyyy")</f>
        <v>Jul 2025</v>
      </c>
    </row>
    <row r="2507" spans="1:43" x14ac:dyDescent="0.3">
      <c r="A2507" t="s">
        <v>4805</v>
      </c>
      <c r="B2507" t="s">
        <v>2918</v>
      </c>
      <c r="C2507" s="2">
        <v>45373</v>
      </c>
      <c r="D2507" s="2">
        <v>45376</v>
      </c>
      <c r="E2507" s="2">
        <v>45399</v>
      </c>
      <c r="F2507" t="s">
        <v>35</v>
      </c>
      <c r="G2507" t="s">
        <v>8933</v>
      </c>
      <c r="H2507" t="s">
        <v>37</v>
      </c>
      <c r="I2507" t="s">
        <v>118</v>
      </c>
      <c r="J2507" t="s">
        <v>53</v>
      </c>
      <c r="K2507" s="7">
        <v>0</v>
      </c>
      <c r="L2507" t="s">
        <v>32</v>
      </c>
      <c r="M2507" t="s">
        <v>71</v>
      </c>
      <c r="N2507" t="s">
        <v>72</v>
      </c>
      <c r="O2507">
        <v>1938</v>
      </c>
      <c r="P2507" s="6">
        <v>385.67</v>
      </c>
      <c r="Q2507" s="6">
        <v>747428.46</v>
      </c>
      <c r="R2507" s="5">
        <v>0.1</v>
      </c>
      <c r="S2507" s="6">
        <v>672685.61399999994</v>
      </c>
      <c r="T2507" s="6">
        <v>25757.663400000001</v>
      </c>
      <c r="U2507" s="6">
        <v>331597.57</v>
      </c>
      <c r="V2507" s="6">
        <v>1473.1</v>
      </c>
      <c r="W2507" s="6">
        <v>59166.05</v>
      </c>
      <c r="X2507" s="6">
        <v>254691.23060000001</v>
      </c>
      <c r="Y2507" s="5">
        <v>0.378618518527227</v>
      </c>
      <c r="Z2507" t="s">
        <v>40</v>
      </c>
      <c r="AA2507" t="s">
        <v>41</v>
      </c>
      <c r="AB2507" t="s">
        <v>83</v>
      </c>
      <c r="AC2507" t="s">
        <v>76</v>
      </c>
      <c r="AD2507" t="s">
        <v>98</v>
      </c>
      <c r="AE2507" t="s">
        <v>58</v>
      </c>
      <c r="AF2507" t="str">
        <f>TEXT(Agricultural_Export_Analysis_Cleaned_Dataset[[#This Row],[Order_Date]],"mmm")</f>
        <v>Mar</v>
      </c>
      <c r="AG2507" t="str">
        <f>TEXT(Agricultural_Export_Analysis_Cleaned_Dataset[[#This Row],[Order_Date]],"yyyy")</f>
        <v>2024</v>
      </c>
      <c r="AH2507" t="str">
        <f>TEXT(Agricultural_Export_Analysis_Cleaned_Dataset[[#This Row],[Order_Date]],"ddd")</f>
        <v>Fri</v>
      </c>
      <c r="AI2507" t="str">
        <f>TEXT(Agricultural_Export_Analysis_Cleaned_Dataset[[#This Row],[Ship_Date]],"yyyy")</f>
        <v>2024</v>
      </c>
      <c r="AJ2507" t="str">
        <f>TEXT(Agricultural_Export_Analysis_Cleaned_Dataset[[#This Row],[Ship_Date]],"mmm")</f>
        <v>Mar</v>
      </c>
      <c r="AK2507" t="str">
        <f>TEXT(Agricultural_Export_Analysis_Cleaned_Dataset[[#This Row],[Ship_Date]],"ddd")</f>
        <v>Mon</v>
      </c>
      <c r="AL2507" t="str">
        <f>TEXT(Agricultural_Export_Analysis_Cleaned_Dataset[[#This Row],[Delivery_Date]],"yyyy")</f>
        <v>2024</v>
      </c>
      <c r="AM2507" t="str">
        <f>TEXT(Agricultural_Export_Analysis_Cleaned_Dataset[[#This Row],[Delivery_Date]],"mmm")</f>
        <v>Apr</v>
      </c>
      <c r="AN2507" t="str">
        <f>TEXT(Agricultural_Export_Analysis_Cleaned_Dataset[[#This Row],[Delivery_Date]],"ddd")</f>
        <v>Wed</v>
      </c>
      <c r="AO2507">
        <f>Agricultural_Export_Analysis_Cleaned_Dataset[[#This Row],[Delivery_Date]]-Agricultural_Export_Analysis_Cleaned_Dataset[[#This Row],[Ship_Date]]</f>
        <v>23</v>
      </c>
      <c r="AP2507">
        <f>Agricultural_Export_Analysis_Cleaned_Dataset[[#This Row],[Ship_Date]]-Agricultural_Export_Analysis_Cleaned_Dataset[[#This Row],[Order_Date]]</f>
        <v>3</v>
      </c>
      <c r="AQ2507" s="4" t="str">
        <f>TEXT(Agricultural_Export_Analysis_Cleaned_Dataset[[#This Row],[Order_Date]],"mmm yyyy")</f>
        <v>Mar 2024</v>
      </c>
    </row>
    <row r="2508" spans="1:43" x14ac:dyDescent="0.3">
      <c r="A2508" t="s">
        <v>4806</v>
      </c>
      <c r="B2508" t="s">
        <v>4807</v>
      </c>
      <c r="C2508" s="2">
        <v>45390</v>
      </c>
      <c r="D2508" s="2">
        <v>45391</v>
      </c>
      <c r="E2508" s="2">
        <v>45424</v>
      </c>
      <c r="F2508" t="s">
        <v>35</v>
      </c>
      <c r="G2508" t="s">
        <v>203</v>
      </c>
      <c r="H2508" t="s">
        <v>74</v>
      </c>
      <c r="I2508" t="s">
        <v>118</v>
      </c>
      <c r="J2508" t="s">
        <v>39</v>
      </c>
      <c r="K2508" s="7">
        <v>7</v>
      </c>
      <c r="L2508" t="s">
        <v>135</v>
      </c>
      <c r="M2508" t="s">
        <v>33</v>
      </c>
      <c r="N2508" t="s">
        <v>34</v>
      </c>
      <c r="O2508">
        <v>212</v>
      </c>
      <c r="P2508" s="6">
        <v>157.82</v>
      </c>
      <c r="Q2508" s="6">
        <v>33457.839999999997</v>
      </c>
      <c r="R2508" s="5">
        <v>0.15</v>
      </c>
      <c r="S2508" s="6">
        <v>28439.164000000001</v>
      </c>
      <c r="T2508" s="6">
        <v>6642.64</v>
      </c>
      <c r="U2508" s="6">
        <v>14835.14</v>
      </c>
      <c r="V2508" s="6">
        <v>173.82</v>
      </c>
      <c r="W2508" s="6">
        <v>2112.42</v>
      </c>
      <c r="X2508" s="6">
        <v>4675.1440000000002</v>
      </c>
      <c r="Y2508" s="5">
        <v>0.16439104890706399</v>
      </c>
      <c r="Z2508" t="s">
        <v>81</v>
      </c>
      <c r="AA2508" t="s">
        <v>165</v>
      </c>
      <c r="AB2508" t="s">
        <v>83</v>
      </c>
      <c r="AC2508" t="s">
        <v>43</v>
      </c>
      <c r="AD2508" t="s">
        <v>57</v>
      </c>
      <c r="AE2508" t="s">
        <v>58</v>
      </c>
      <c r="AF2508" t="str">
        <f>TEXT(Agricultural_Export_Analysis_Cleaned_Dataset[[#This Row],[Order_Date]],"mmm")</f>
        <v>Apr</v>
      </c>
      <c r="AG2508" t="str">
        <f>TEXT(Agricultural_Export_Analysis_Cleaned_Dataset[[#This Row],[Order_Date]],"yyyy")</f>
        <v>2024</v>
      </c>
      <c r="AH2508" t="str">
        <f>TEXT(Agricultural_Export_Analysis_Cleaned_Dataset[[#This Row],[Order_Date]],"ddd")</f>
        <v>Mon</v>
      </c>
      <c r="AI2508" t="str">
        <f>TEXT(Agricultural_Export_Analysis_Cleaned_Dataset[[#This Row],[Ship_Date]],"yyyy")</f>
        <v>2024</v>
      </c>
      <c r="AJ2508" t="str">
        <f>TEXT(Agricultural_Export_Analysis_Cleaned_Dataset[[#This Row],[Ship_Date]],"mmm")</f>
        <v>Apr</v>
      </c>
      <c r="AK2508" t="str">
        <f>TEXT(Agricultural_Export_Analysis_Cleaned_Dataset[[#This Row],[Ship_Date]],"ddd")</f>
        <v>Tue</v>
      </c>
      <c r="AL2508" t="str">
        <f>TEXT(Agricultural_Export_Analysis_Cleaned_Dataset[[#This Row],[Delivery_Date]],"yyyy")</f>
        <v>2024</v>
      </c>
      <c r="AM2508" t="str">
        <f>TEXT(Agricultural_Export_Analysis_Cleaned_Dataset[[#This Row],[Delivery_Date]],"mmm")</f>
        <v>May</v>
      </c>
      <c r="AN2508" t="str">
        <f>TEXT(Agricultural_Export_Analysis_Cleaned_Dataset[[#This Row],[Delivery_Date]],"ddd")</f>
        <v>Sun</v>
      </c>
      <c r="AO2508">
        <f>Agricultural_Export_Analysis_Cleaned_Dataset[[#This Row],[Delivery_Date]]-Agricultural_Export_Analysis_Cleaned_Dataset[[#This Row],[Ship_Date]]</f>
        <v>33</v>
      </c>
      <c r="AP2508">
        <f>Agricultural_Export_Analysis_Cleaned_Dataset[[#This Row],[Ship_Date]]-Agricultural_Export_Analysis_Cleaned_Dataset[[#This Row],[Order_Date]]</f>
        <v>1</v>
      </c>
      <c r="AQ2508" s="4" t="str">
        <f>TEXT(Agricultural_Export_Analysis_Cleaned_Dataset[[#This Row],[Order_Date]],"mmm yyyy")</f>
        <v>Apr 2024</v>
      </c>
    </row>
    <row r="2509" spans="1:43" x14ac:dyDescent="0.3">
      <c r="A2509" t="s">
        <v>4808</v>
      </c>
      <c r="B2509" t="s">
        <v>3200</v>
      </c>
      <c r="C2509" s="2">
        <v>45589</v>
      </c>
      <c r="D2509" s="2">
        <v>45595</v>
      </c>
      <c r="E2509" s="2">
        <v>45609</v>
      </c>
      <c r="F2509" t="s">
        <v>35</v>
      </c>
      <c r="G2509" t="s">
        <v>73</v>
      </c>
      <c r="H2509" t="s">
        <v>37</v>
      </c>
      <c r="I2509" t="s">
        <v>52</v>
      </c>
      <c r="J2509" t="s">
        <v>53</v>
      </c>
      <c r="K2509" s="7">
        <v>4</v>
      </c>
      <c r="L2509" t="s">
        <v>32</v>
      </c>
      <c r="M2509" t="s">
        <v>101</v>
      </c>
      <c r="N2509" t="s">
        <v>102</v>
      </c>
      <c r="O2509">
        <v>1784</v>
      </c>
      <c r="P2509" s="6">
        <v>358.33</v>
      </c>
      <c r="Q2509" s="6">
        <v>639260.72</v>
      </c>
      <c r="R2509" s="5">
        <v>0.15</v>
      </c>
      <c r="S2509" s="6">
        <v>543371.61199999996</v>
      </c>
      <c r="T2509" s="6">
        <v>29429.726699999999</v>
      </c>
      <c r="U2509" s="6">
        <v>304346.40999999997</v>
      </c>
      <c r="V2509" s="6">
        <v>859</v>
      </c>
      <c r="W2509" s="6">
        <v>47403.1</v>
      </c>
      <c r="X2509" s="6">
        <v>161333.37530000001</v>
      </c>
      <c r="Y2509" s="5">
        <v>0.296911674605154</v>
      </c>
      <c r="Z2509" t="s">
        <v>54</v>
      </c>
      <c r="AA2509" t="s">
        <v>75</v>
      </c>
      <c r="AB2509" t="s">
        <v>65</v>
      </c>
      <c r="AC2509" t="s">
        <v>43</v>
      </c>
      <c r="AD2509" t="s">
        <v>77</v>
      </c>
      <c r="AE2509" t="s">
        <v>45</v>
      </c>
      <c r="AF2509" t="str">
        <f>TEXT(Agricultural_Export_Analysis_Cleaned_Dataset[[#This Row],[Order_Date]],"mmm")</f>
        <v>Oct</v>
      </c>
      <c r="AG2509" t="str">
        <f>TEXT(Agricultural_Export_Analysis_Cleaned_Dataset[[#This Row],[Order_Date]],"yyyy")</f>
        <v>2024</v>
      </c>
      <c r="AH2509" t="str">
        <f>TEXT(Agricultural_Export_Analysis_Cleaned_Dataset[[#This Row],[Order_Date]],"ddd")</f>
        <v>Thu</v>
      </c>
      <c r="AI2509" t="str">
        <f>TEXT(Agricultural_Export_Analysis_Cleaned_Dataset[[#This Row],[Ship_Date]],"yyyy")</f>
        <v>2024</v>
      </c>
      <c r="AJ2509" t="str">
        <f>TEXT(Agricultural_Export_Analysis_Cleaned_Dataset[[#This Row],[Ship_Date]],"mmm")</f>
        <v>Oct</v>
      </c>
      <c r="AK2509" t="str">
        <f>TEXT(Agricultural_Export_Analysis_Cleaned_Dataset[[#This Row],[Ship_Date]],"ddd")</f>
        <v>Wed</v>
      </c>
      <c r="AL2509" t="str">
        <f>TEXT(Agricultural_Export_Analysis_Cleaned_Dataset[[#This Row],[Delivery_Date]],"yyyy")</f>
        <v>2024</v>
      </c>
      <c r="AM2509" t="str">
        <f>TEXT(Agricultural_Export_Analysis_Cleaned_Dataset[[#This Row],[Delivery_Date]],"mmm")</f>
        <v>Nov</v>
      </c>
      <c r="AN2509" t="str">
        <f>TEXT(Agricultural_Export_Analysis_Cleaned_Dataset[[#This Row],[Delivery_Date]],"ddd")</f>
        <v>Wed</v>
      </c>
      <c r="AO2509">
        <f>Agricultural_Export_Analysis_Cleaned_Dataset[[#This Row],[Delivery_Date]]-Agricultural_Export_Analysis_Cleaned_Dataset[[#This Row],[Ship_Date]]</f>
        <v>14</v>
      </c>
      <c r="AP2509">
        <f>Agricultural_Export_Analysis_Cleaned_Dataset[[#This Row],[Ship_Date]]-Agricultural_Export_Analysis_Cleaned_Dataset[[#This Row],[Order_Date]]</f>
        <v>6</v>
      </c>
      <c r="AQ2509" s="4" t="str">
        <f>TEXT(Agricultural_Export_Analysis_Cleaned_Dataset[[#This Row],[Order_Date]],"mmm yyyy")</f>
        <v>Oct 2024</v>
      </c>
    </row>
    <row r="2510" spans="1:43" x14ac:dyDescent="0.3">
      <c r="A2510" t="s">
        <v>4809</v>
      </c>
      <c r="B2510" t="s">
        <v>1989</v>
      </c>
      <c r="C2510" s="2">
        <v>45674</v>
      </c>
      <c r="D2510" s="2">
        <v>45679</v>
      </c>
      <c r="E2510" s="2">
        <v>45694</v>
      </c>
      <c r="F2510" t="s">
        <v>35</v>
      </c>
      <c r="G2510" t="s">
        <v>8934</v>
      </c>
      <c r="H2510" t="s">
        <v>74</v>
      </c>
      <c r="I2510" t="s">
        <v>97</v>
      </c>
      <c r="J2510" t="s">
        <v>112</v>
      </c>
      <c r="K2510" s="7">
        <v>0</v>
      </c>
      <c r="L2510" t="s">
        <v>87</v>
      </c>
      <c r="M2510" t="s">
        <v>159</v>
      </c>
      <c r="N2510" t="s">
        <v>160</v>
      </c>
      <c r="O2510">
        <v>706</v>
      </c>
      <c r="P2510" s="6">
        <v>150.29</v>
      </c>
      <c r="Q2510" s="6">
        <v>106104.74</v>
      </c>
      <c r="R2510" s="5">
        <v>0</v>
      </c>
      <c r="S2510" s="6">
        <v>106104.74</v>
      </c>
      <c r="T2510" s="6">
        <v>8434.25</v>
      </c>
      <c r="U2510" s="6">
        <v>74267.78</v>
      </c>
      <c r="V2510" s="6">
        <v>604.79999999999995</v>
      </c>
      <c r="W2510" s="6">
        <v>5612.41</v>
      </c>
      <c r="X2510" s="6">
        <v>17185.5</v>
      </c>
      <c r="Y2510" s="5">
        <v>0.16196731644599499</v>
      </c>
      <c r="Z2510" t="s">
        <v>40</v>
      </c>
      <c r="AA2510" t="s">
        <v>64</v>
      </c>
      <c r="AB2510" t="s">
        <v>56</v>
      </c>
      <c r="AC2510" t="s">
        <v>66</v>
      </c>
      <c r="AD2510" t="s">
        <v>98</v>
      </c>
      <c r="AE2510" t="s">
        <v>67</v>
      </c>
      <c r="AF2510" t="str">
        <f>TEXT(Agricultural_Export_Analysis_Cleaned_Dataset[[#This Row],[Order_Date]],"mmm")</f>
        <v>Jan</v>
      </c>
      <c r="AG2510" t="str">
        <f>TEXT(Agricultural_Export_Analysis_Cleaned_Dataset[[#This Row],[Order_Date]],"yyyy")</f>
        <v>2025</v>
      </c>
      <c r="AH2510" t="str">
        <f>TEXT(Agricultural_Export_Analysis_Cleaned_Dataset[[#This Row],[Order_Date]],"ddd")</f>
        <v>Fri</v>
      </c>
      <c r="AI2510" t="str">
        <f>TEXT(Agricultural_Export_Analysis_Cleaned_Dataset[[#This Row],[Ship_Date]],"yyyy")</f>
        <v>2025</v>
      </c>
      <c r="AJ2510" t="str">
        <f>TEXT(Agricultural_Export_Analysis_Cleaned_Dataset[[#This Row],[Ship_Date]],"mmm")</f>
        <v>Jan</v>
      </c>
      <c r="AK2510" t="str">
        <f>TEXT(Agricultural_Export_Analysis_Cleaned_Dataset[[#This Row],[Ship_Date]],"ddd")</f>
        <v>Wed</v>
      </c>
      <c r="AL2510" t="str">
        <f>TEXT(Agricultural_Export_Analysis_Cleaned_Dataset[[#This Row],[Delivery_Date]],"yyyy")</f>
        <v>2025</v>
      </c>
      <c r="AM2510" t="str">
        <f>TEXT(Agricultural_Export_Analysis_Cleaned_Dataset[[#This Row],[Delivery_Date]],"mmm")</f>
        <v>Feb</v>
      </c>
      <c r="AN2510" t="str">
        <f>TEXT(Agricultural_Export_Analysis_Cleaned_Dataset[[#This Row],[Delivery_Date]],"ddd")</f>
        <v>Thu</v>
      </c>
      <c r="AO2510">
        <f>Agricultural_Export_Analysis_Cleaned_Dataset[[#This Row],[Delivery_Date]]-Agricultural_Export_Analysis_Cleaned_Dataset[[#This Row],[Ship_Date]]</f>
        <v>15</v>
      </c>
      <c r="AP2510">
        <f>Agricultural_Export_Analysis_Cleaned_Dataset[[#This Row],[Ship_Date]]-Agricultural_Export_Analysis_Cleaned_Dataset[[#This Row],[Order_Date]]</f>
        <v>5</v>
      </c>
      <c r="AQ2510" s="4" t="str">
        <f>TEXT(Agricultural_Export_Analysis_Cleaned_Dataset[[#This Row],[Order_Date]],"mmm yyyy")</f>
        <v>Jan 2025</v>
      </c>
    </row>
    <row r="2511" spans="1:43" x14ac:dyDescent="0.3">
      <c r="A2511" t="s">
        <v>4810</v>
      </c>
      <c r="B2511" t="s">
        <v>4811</v>
      </c>
      <c r="C2511" s="2">
        <v>45978</v>
      </c>
      <c r="D2511" s="2">
        <v>45985</v>
      </c>
      <c r="E2511" s="2">
        <v>45997</v>
      </c>
      <c r="F2511" t="s">
        <v>35</v>
      </c>
      <c r="G2511" t="s">
        <v>50</v>
      </c>
      <c r="H2511" t="s">
        <v>37</v>
      </c>
      <c r="I2511" t="s">
        <v>38</v>
      </c>
      <c r="J2511" t="s">
        <v>53</v>
      </c>
      <c r="K2511" s="7">
        <v>4</v>
      </c>
      <c r="L2511" t="s">
        <v>135</v>
      </c>
      <c r="M2511" t="s">
        <v>101</v>
      </c>
      <c r="N2511" t="s">
        <v>102</v>
      </c>
      <c r="O2511">
        <v>1762</v>
      </c>
      <c r="P2511" s="6">
        <v>430.33</v>
      </c>
      <c r="Q2511" s="6">
        <v>758241.46</v>
      </c>
      <c r="R2511" s="5">
        <v>0.15</v>
      </c>
      <c r="S2511" s="6">
        <v>644505.24100000004</v>
      </c>
      <c r="T2511" s="6">
        <v>929.64</v>
      </c>
      <c r="U2511" s="6">
        <v>417130.6</v>
      </c>
      <c r="V2511" s="6">
        <v>2587.08</v>
      </c>
      <c r="W2511" s="6">
        <v>38794.25</v>
      </c>
      <c r="X2511" s="6">
        <v>185063.671</v>
      </c>
      <c r="Y2511" s="5">
        <v>0.28714067664191401</v>
      </c>
      <c r="Z2511" t="s">
        <v>54</v>
      </c>
      <c r="AA2511" t="s">
        <v>92</v>
      </c>
      <c r="AB2511" t="s">
        <v>42</v>
      </c>
      <c r="AC2511" t="s">
        <v>66</v>
      </c>
      <c r="AD2511" t="s">
        <v>98</v>
      </c>
      <c r="AE2511" t="s">
        <v>45</v>
      </c>
      <c r="AF2511" t="str">
        <f>TEXT(Agricultural_Export_Analysis_Cleaned_Dataset[[#This Row],[Order_Date]],"mmm")</f>
        <v>Nov</v>
      </c>
      <c r="AG2511" t="str">
        <f>TEXT(Agricultural_Export_Analysis_Cleaned_Dataset[[#This Row],[Order_Date]],"yyyy")</f>
        <v>2025</v>
      </c>
      <c r="AH2511" t="str">
        <f>TEXT(Agricultural_Export_Analysis_Cleaned_Dataset[[#This Row],[Order_Date]],"ddd")</f>
        <v>Mon</v>
      </c>
      <c r="AI2511" t="str">
        <f>TEXT(Agricultural_Export_Analysis_Cleaned_Dataset[[#This Row],[Ship_Date]],"yyyy")</f>
        <v>2025</v>
      </c>
      <c r="AJ2511" t="str">
        <f>TEXT(Agricultural_Export_Analysis_Cleaned_Dataset[[#This Row],[Ship_Date]],"mmm")</f>
        <v>Nov</v>
      </c>
      <c r="AK2511" t="str">
        <f>TEXT(Agricultural_Export_Analysis_Cleaned_Dataset[[#This Row],[Ship_Date]],"ddd")</f>
        <v>Mon</v>
      </c>
      <c r="AL2511" t="str">
        <f>TEXT(Agricultural_Export_Analysis_Cleaned_Dataset[[#This Row],[Delivery_Date]],"yyyy")</f>
        <v>2025</v>
      </c>
      <c r="AM2511" t="str">
        <f>TEXT(Agricultural_Export_Analysis_Cleaned_Dataset[[#This Row],[Delivery_Date]],"mmm")</f>
        <v>Dec</v>
      </c>
      <c r="AN2511" t="str">
        <f>TEXT(Agricultural_Export_Analysis_Cleaned_Dataset[[#This Row],[Delivery_Date]],"ddd")</f>
        <v>Sat</v>
      </c>
      <c r="AO2511">
        <f>Agricultural_Export_Analysis_Cleaned_Dataset[[#This Row],[Delivery_Date]]-Agricultural_Export_Analysis_Cleaned_Dataset[[#This Row],[Ship_Date]]</f>
        <v>12</v>
      </c>
      <c r="AP2511">
        <f>Agricultural_Export_Analysis_Cleaned_Dataset[[#This Row],[Ship_Date]]-Agricultural_Export_Analysis_Cleaned_Dataset[[#This Row],[Order_Date]]</f>
        <v>7</v>
      </c>
      <c r="AQ2511" s="4" t="str">
        <f>TEXT(Agricultural_Export_Analysis_Cleaned_Dataset[[#This Row],[Order_Date]],"mmm yyyy")</f>
        <v>Nov 2025</v>
      </c>
    </row>
    <row r="2512" spans="1:43" x14ac:dyDescent="0.3">
      <c r="A2512" t="s">
        <v>4812</v>
      </c>
      <c r="B2512" t="s">
        <v>4813</v>
      </c>
      <c r="C2512" s="2">
        <v>45711</v>
      </c>
      <c r="D2512" s="2">
        <v>45721</v>
      </c>
      <c r="E2512" s="2">
        <v>45730</v>
      </c>
      <c r="F2512" t="s">
        <v>35</v>
      </c>
      <c r="G2512" t="s">
        <v>50</v>
      </c>
      <c r="H2512" t="s">
        <v>51</v>
      </c>
      <c r="I2512" t="s">
        <v>118</v>
      </c>
      <c r="J2512" t="s">
        <v>53</v>
      </c>
      <c r="K2512" s="7">
        <v>0</v>
      </c>
      <c r="L2512" t="s">
        <v>87</v>
      </c>
      <c r="M2512" t="s">
        <v>71</v>
      </c>
      <c r="N2512" t="s">
        <v>72</v>
      </c>
      <c r="O2512">
        <v>1640</v>
      </c>
      <c r="P2512" s="6">
        <v>396.72</v>
      </c>
      <c r="Q2512" s="6">
        <v>650620.80000000005</v>
      </c>
      <c r="R2512" s="5">
        <v>0.1</v>
      </c>
      <c r="S2512" s="6">
        <v>585558.72</v>
      </c>
      <c r="T2512" s="6">
        <v>2821.74</v>
      </c>
      <c r="U2512" s="6">
        <v>358027.37</v>
      </c>
      <c r="V2512" s="6">
        <v>1442.76</v>
      </c>
      <c r="W2512" s="6">
        <v>15317.55</v>
      </c>
      <c r="X2512" s="6">
        <v>207949.3</v>
      </c>
      <c r="Y2512" s="5">
        <v>0.35512971269559401</v>
      </c>
      <c r="Z2512" t="s">
        <v>40</v>
      </c>
      <c r="AA2512" t="s">
        <v>147</v>
      </c>
      <c r="AB2512" t="s">
        <v>65</v>
      </c>
      <c r="AC2512" t="s">
        <v>66</v>
      </c>
      <c r="AD2512" t="s">
        <v>123</v>
      </c>
      <c r="AE2512" t="s">
        <v>45</v>
      </c>
      <c r="AF2512" t="str">
        <f>TEXT(Agricultural_Export_Analysis_Cleaned_Dataset[[#This Row],[Order_Date]],"mmm")</f>
        <v>Feb</v>
      </c>
      <c r="AG2512" t="str">
        <f>TEXT(Agricultural_Export_Analysis_Cleaned_Dataset[[#This Row],[Order_Date]],"yyyy")</f>
        <v>2025</v>
      </c>
      <c r="AH2512" t="str">
        <f>TEXT(Agricultural_Export_Analysis_Cleaned_Dataset[[#This Row],[Order_Date]],"ddd")</f>
        <v>Sun</v>
      </c>
      <c r="AI2512" t="str">
        <f>TEXT(Agricultural_Export_Analysis_Cleaned_Dataset[[#This Row],[Ship_Date]],"yyyy")</f>
        <v>2025</v>
      </c>
      <c r="AJ2512" t="str">
        <f>TEXT(Agricultural_Export_Analysis_Cleaned_Dataset[[#This Row],[Ship_Date]],"mmm")</f>
        <v>Mar</v>
      </c>
      <c r="AK2512" t="str">
        <f>TEXT(Agricultural_Export_Analysis_Cleaned_Dataset[[#This Row],[Ship_Date]],"ddd")</f>
        <v>Wed</v>
      </c>
      <c r="AL2512" t="str">
        <f>TEXT(Agricultural_Export_Analysis_Cleaned_Dataset[[#This Row],[Delivery_Date]],"yyyy")</f>
        <v>2025</v>
      </c>
      <c r="AM2512" t="str">
        <f>TEXT(Agricultural_Export_Analysis_Cleaned_Dataset[[#This Row],[Delivery_Date]],"mmm")</f>
        <v>Mar</v>
      </c>
      <c r="AN2512" t="str">
        <f>TEXT(Agricultural_Export_Analysis_Cleaned_Dataset[[#This Row],[Delivery_Date]],"ddd")</f>
        <v>Fri</v>
      </c>
      <c r="AO2512">
        <f>Agricultural_Export_Analysis_Cleaned_Dataset[[#This Row],[Delivery_Date]]-Agricultural_Export_Analysis_Cleaned_Dataset[[#This Row],[Ship_Date]]</f>
        <v>9</v>
      </c>
      <c r="AP2512">
        <f>Agricultural_Export_Analysis_Cleaned_Dataset[[#This Row],[Ship_Date]]-Agricultural_Export_Analysis_Cleaned_Dataset[[#This Row],[Order_Date]]</f>
        <v>10</v>
      </c>
      <c r="AQ2512" s="4" t="str">
        <f>TEXT(Agricultural_Export_Analysis_Cleaned_Dataset[[#This Row],[Order_Date]],"mmm yyyy")</f>
        <v>Feb 2025</v>
      </c>
    </row>
    <row r="2513" spans="1:43" x14ac:dyDescent="0.3">
      <c r="A2513" t="s">
        <v>4814</v>
      </c>
      <c r="B2513" t="s">
        <v>4815</v>
      </c>
      <c r="C2513" s="2">
        <v>45432</v>
      </c>
      <c r="D2513" s="2">
        <v>45433</v>
      </c>
      <c r="E2513" s="2">
        <v>45453</v>
      </c>
      <c r="F2513" t="s">
        <v>35</v>
      </c>
      <c r="G2513" t="s">
        <v>132</v>
      </c>
      <c r="H2513" t="s">
        <v>51</v>
      </c>
      <c r="I2513" t="s">
        <v>118</v>
      </c>
      <c r="J2513" t="s">
        <v>63</v>
      </c>
      <c r="K2513" s="7">
        <v>4</v>
      </c>
      <c r="L2513" t="s">
        <v>87</v>
      </c>
      <c r="M2513" t="s">
        <v>107</v>
      </c>
      <c r="N2513" t="s">
        <v>108</v>
      </c>
      <c r="O2513">
        <v>1068</v>
      </c>
      <c r="P2513" s="6">
        <v>223.86</v>
      </c>
      <c r="Q2513" s="6">
        <v>239082.48</v>
      </c>
      <c r="R2513" s="5">
        <v>0</v>
      </c>
      <c r="S2513" s="6">
        <v>239082.48</v>
      </c>
      <c r="T2513" s="6">
        <v>10818.79</v>
      </c>
      <c r="U2513" s="6">
        <v>108359.54</v>
      </c>
      <c r="V2513" s="6">
        <v>1126.94</v>
      </c>
      <c r="W2513" s="6">
        <v>6621.57</v>
      </c>
      <c r="X2513" s="6">
        <v>112155.64</v>
      </c>
      <c r="Y2513" s="5">
        <v>0.46910856872490198</v>
      </c>
      <c r="Z2513" t="s">
        <v>81</v>
      </c>
      <c r="AA2513" t="s">
        <v>82</v>
      </c>
      <c r="AB2513" t="s">
        <v>56</v>
      </c>
      <c r="AC2513" t="s">
        <v>43</v>
      </c>
      <c r="AD2513" t="s">
        <v>57</v>
      </c>
      <c r="AE2513" t="s">
        <v>58</v>
      </c>
      <c r="AF2513" t="str">
        <f>TEXT(Agricultural_Export_Analysis_Cleaned_Dataset[[#This Row],[Order_Date]],"mmm")</f>
        <v>May</v>
      </c>
      <c r="AG2513" t="str">
        <f>TEXT(Agricultural_Export_Analysis_Cleaned_Dataset[[#This Row],[Order_Date]],"yyyy")</f>
        <v>2024</v>
      </c>
      <c r="AH2513" t="str">
        <f>TEXT(Agricultural_Export_Analysis_Cleaned_Dataset[[#This Row],[Order_Date]],"ddd")</f>
        <v>Mon</v>
      </c>
      <c r="AI2513" t="str">
        <f>TEXT(Agricultural_Export_Analysis_Cleaned_Dataset[[#This Row],[Ship_Date]],"yyyy")</f>
        <v>2024</v>
      </c>
      <c r="AJ2513" t="str">
        <f>TEXT(Agricultural_Export_Analysis_Cleaned_Dataset[[#This Row],[Ship_Date]],"mmm")</f>
        <v>May</v>
      </c>
      <c r="AK2513" t="str">
        <f>TEXT(Agricultural_Export_Analysis_Cleaned_Dataset[[#This Row],[Ship_Date]],"ddd")</f>
        <v>Tue</v>
      </c>
      <c r="AL2513" t="str">
        <f>TEXT(Agricultural_Export_Analysis_Cleaned_Dataset[[#This Row],[Delivery_Date]],"yyyy")</f>
        <v>2024</v>
      </c>
      <c r="AM2513" t="str">
        <f>TEXT(Agricultural_Export_Analysis_Cleaned_Dataset[[#This Row],[Delivery_Date]],"mmm")</f>
        <v>Jun</v>
      </c>
      <c r="AN2513" t="str">
        <f>TEXT(Agricultural_Export_Analysis_Cleaned_Dataset[[#This Row],[Delivery_Date]],"ddd")</f>
        <v>Mon</v>
      </c>
      <c r="AO2513">
        <f>Agricultural_Export_Analysis_Cleaned_Dataset[[#This Row],[Delivery_Date]]-Agricultural_Export_Analysis_Cleaned_Dataset[[#This Row],[Ship_Date]]</f>
        <v>20</v>
      </c>
      <c r="AP2513">
        <f>Agricultural_Export_Analysis_Cleaned_Dataset[[#This Row],[Ship_Date]]-Agricultural_Export_Analysis_Cleaned_Dataset[[#This Row],[Order_Date]]</f>
        <v>1</v>
      </c>
      <c r="AQ2513" s="4" t="str">
        <f>TEXT(Agricultural_Export_Analysis_Cleaned_Dataset[[#This Row],[Order_Date]],"mmm yyyy")</f>
        <v>May 2024</v>
      </c>
    </row>
    <row r="2514" spans="1:43" x14ac:dyDescent="0.3">
      <c r="A2514" t="s">
        <v>4816</v>
      </c>
      <c r="B2514" t="s">
        <v>4817</v>
      </c>
      <c r="C2514" s="2">
        <v>45567</v>
      </c>
      <c r="D2514" s="2">
        <v>45577</v>
      </c>
      <c r="E2514" s="2">
        <v>45589</v>
      </c>
      <c r="F2514" t="s">
        <v>35</v>
      </c>
      <c r="G2514" t="s">
        <v>8933</v>
      </c>
      <c r="H2514" t="s">
        <v>51</v>
      </c>
      <c r="I2514" t="s">
        <v>52</v>
      </c>
      <c r="J2514" t="s">
        <v>39</v>
      </c>
      <c r="K2514" s="7">
        <v>0</v>
      </c>
      <c r="L2514" t="s">
        <v>70</v>
      </c>
      <c r="M2514" t="s">
        <v>48</v>
      </c>
      <c r="N2514" t="s">
        <v>49</v>
      </c>
      <c r="O2514">
        <v>758</v>
      </c>
      <c r="P2514" s="6">
        <v>465.1</v>
      </c>
      <c r="Q2514" s="6">
        <v>352545.8</v>
      </c>
      <c r="R2514" s="5">
        <v>0.15</v>
      </c>
      <c r="S2514" s="6">
        <v>299663.93</v>
      </c>
      <c r="T2514" s="6">
        <v>7411.51</v>
      </c>
      <c r="U2514" s="6">
        <v>152867.99</v>
      </c>
      <c r="V2514" s="6">
        <v>1744.56</v>
      </c>
      <c r="W2514" s="6">
        <v>21333.54</v>
      </c>
      <c r="X2514" s="6">
        <v>116306.33</v>
      </c>
      <c r="Y2514" s="5">
        <v>0.38812255448962402</v>
      </c>
      <c r="Z2514" t="s">
        <v>54</v>
      </c>
      <c r="AA2514" t="s">
        <v>75</v>
      </c>
      <c r="AB2514" t="s">
        <v>65</v>
      </c>
      <c r="AC2514" t="s">
        <v>43</v>
      </c>
      <c r="AD2514" t="s">
        <v>98</v>
      </c>
      <c r="AE2514" t="s">
        <v>45</v>
      </c>
      <c r="AF2514" t="str">
        <f>TEXT(Agricultural_Export_Analysis_Cleaned_Dataset[[#This Row],[Order_Date]],"mmm")</f>
        <v>Oct</v>
      </c>
      <c r="AG2514" t="str">
        <f>TEXT(Agricultural_Export_Analysis_Cleaned_Dataset[[#This Row],[Order_Date]],"yyyy")</f>
        <v>2024</v>
      </c>
      <c r="AH2514" t="str">
        <f>TEXT(Agricultural_Export_Analysis_Cleaned_Dataset[[#This Row],[Order_Date]],"ddd")</f>
        <v>Wed</v>
      </c>
      <c r="AI2514" t="str">
        <f>TEXT(Agricultural_Export_Analysis_Cleaned_Dataset[[#This Row],[Ship_Date]],"yyyy")</f>
        <v>2024</v>
      </c>
      <c r="AJ2514" t="str">
        <f>TEXT(Agricultural_Export_Analysis_Cleaned_Dataset[[#This Row],[Ship_Date]],"mmm")</f>
        <v>Oct</v>
      </c>
      <c r="AK2514" t="str">
        <f>TEXT(Agricultural_Export_Analysis_Cleaned_Dataset[[#This Row],[Ship_Date]],"ddd")</f>
        <v>Sat</v>
      </c>
      <c r="AL2514" t="str">
        <f>TEXT(Agricultural_Export_Analysis_Cleaned_Dataset[[#This Row],[Delivery_Date]],"yyyy")</f>
        <v>2024</v>
      </c>
      <c r="AM2514" t="str">
        <f>TEXT(Agricultural_Export_Analysis_Cleaned_Dataset[[#This Row],[Delivery_Date]],"mmm")</f>
        <v>Oct</v>
      </c>
      <c r="AN2514" t="str">
        <f>TEXT(Agricultural_Export_Analysis_Cleaned_Dataset[[#This Row],[Delivery_Date]],"ddd")</f>
        <v>Thu</v>
      </c>
      <c r="AO2514">
        <f>Agricultural_Export_Analysis_Cleaned_Dataset[[#This Row],[Delivery_Date]]-Agricultural_Export_Analysis_Cleaned_Dataset[[#This Row],[Ship_Date]]</f>
        <v>12</v>
      </c>
      <c r="AP2514">
        <f>Agricultural_Export_Analysis_Cleaned_Dataset[[#This Row],[Ship_Date]]-Agricultural_Export_Analysis_Cleaned_Dataset[[#This Row],[Order_Date]]</f>
        <v>10</v>
      </c>
      <c r="AQ2514" s="4" t="str">
        <f>TEXT(Agricultural_Export_Analysis_Cleaned_Dataset[[#This Row],[Order_Date]],"mmm yyyy")</f>
        <v>Oct 2024</v>
      </c>
    </row>
    <row r="2515" spans="1:43" x14ac:dyDescent="0.3">
      <c r="A2515" t="s">
        <v>4818</v>
      </c>
      <c r="B2515" t="s">
        <v>4819</v>
      </c>
      <c r="C2515" s="2">
        <v>45505</v>
      </c>
      <c r="D2515" s="2">
        <v>45509</v>
      </c>
      <c r="E2515" s="2">
        <v>45522</v>
      </c>
      <c r="F2515" t="s">
        <v>35</v>
      </c>
      <c r="G2515" t="s">
        <v>73</v>
      </c>
      <c r="H2515" t="s">
        <v>37</v>
      </c>
      <c r="I2515" t="s">
        <v>118</v>
      </c>
      <c r="J2515" t="s">
        <v>39</v>
      </c>
      <c r="K2515" s="7">
        <v>0</v>
      </c>
      <c r="L2515" t="s">
        <v>80</v>
      </c>
      <c r="M2515" t="s">
        <v>33</v>
      </c>
      <c r="N2515" t="s">
        <v>34</v>
      </c>
      <c r="O2515">
        <v>295</v>
      </c>
      <c r="P2515" s="6">
        <v>366.01</v>
      </c>
      <c r="Q2515" s="6">
        <v>107972.95</v>
      </c>
      <c r="R2515" s="5">
        <v>0.05</v>
      </c>
      <c r="S2515" s="6">
        <v>102574.30250000001</v>
      </c>
      <c r="T2515" s="6">
        <v>9346.52</v>
      </c>
      <c r="U2515" s="6">
        <v>70664.62</v>
      </c>
      <c r="V2515" s="6">
        <v>2644.5</v>
      </c>
      <c r="W2515" s="6">
        <v>11654.82</v>
      </c>
      <c r="X2515" s="6">
        <v>8263.8425000000007</v>
      </c>
      <c r="Y2515" s="5">
        <v>8.0564452290572602E-2</v>
      </c>
      <c r="Z2515" t="s">
        <v>103</v>
      </c>
      <c r="AA2515" t="s">
        <v>177</v>
      </c>
      <c r="AB2515" t="s">
        <v>83</v>
      </c>
      <c r="AC2515" t="s">
        <v>76</v>
      </c>
      <c r="AD2515" t="s">
        <v>77</v>
      </c>
      <c r="AE2515" t="s">
        <v>67</v>
      </c>
      <c r="AF2515" t="str">
        <f>TEXT(Agricultural_Export_Analysis_Cleaned_Dataset[[#This Row],[Order_Date]],"mmm")</f>
        <v>Aug</v>
      </c>
      <c r="AG2515" t="str">
        <f>TEXT(Agricultural_Export_Analysis_Cleaned_Dataset[[#This Row],[Order_Date]],"yyyy")</f>
        <v>2024</v>
      </c>
      <c r="AH2515" t="str">
        <f>TEXT(Agricultural_Export_Analysis_Cleaned_Dataset[[#This Row],[Order_Date]],"ddd")</f>
        <v>Thu</v>
      </c>
      <c r="AI2515" t="str">
        <f>TEXT(Agricultural_Export_Analysis_Cleaned_Dataset[[#This Row],[Ship_Date]],"yyyy")</f>
        <v>2024</v>
      </c>
      <c r="AJ2515" t="str">
        <f>TEXT(Agricultural_Export_Analysis_Cleaned_Dataset[[#This Row],[Ship_Date]],"mmm")</f>
        <v>Aug</v>
      </c>
      <c r="AK2515" t="str">
        <f>TEXT(Agricultural_Export_Analysis_Cleaned_Dataset[[#This Row],[Ship_Date]],"ddd")</f>
        <v>Mon</v>
      </c>
      <c r="AL2515" t="str">
        <f>TEXT(Agricultural_Export_Analysis_Cleaned_Dataset[[#This Row],[Delivery_Date]],"yyyy")</f>
        <v>2024</v>
      </c>
      <c r="AM2515" t="str">
        <f>TEXT(Agricultural_Export_Analysis_Cleaned_Dataset[[#This Row],[Delivery_Date]],"mmm")</f>
        <v>Aug</v>
      </c>
      <c r="AN2515" t="str">
        <f>TEXT(Agricultural_Export_Analysis_Cleaned_Dataset[[#This Row],[Delivery_Date]],"ddd")</f>
        <v>Sun</v>
      </c>
      <c r="AO2515">
        <f>Agricultural_Export_Analysis_Cleaned_Dataset[[#This Row],[Delivery_Date]]-Agricultural_Export_Analysis_Cleaned_Dataset[[#This Row],[Ship_Date]]</f>
        <v>13</v>
      </c>
      <c r="AP2515">
        <f>Agricultural_Export_Analysis_Cleaned_Dataset[[#This Row],[Ship_Date]]-Agricultural_Export_Analysis_Cleaned_Dataset[[#This Row],[Order_Date]]</f>
        <v>4</v>
      </c>
      <c r="AQ2515" s="4" t="str">
        <f>TEXT(Agricultural_Export_Analysis_Cleaned_Dataset[[#This Row],[Order_Date]],"mmm yyyy")</f>
        <v>Aug 2024</v>
      </c>
    </row>
    <row r="2516" spans="1:43" x14ac:dyDescent="0.3">
      <c r="A2516" t="s">
        <v>4820</v>
      </c>
      <c r="B2516" t="s">
        <v>4821</v>
      </c>
      <c r="C2516" s="2">
        <v>45953</v>
      </c>
      <c r="D2516" s="2">
        <v>45954</v>
      </c>
      <c r="E2516" s="2">
        <v>45965</v>
      </c>
      <c r="F2516" t="s">
        <v>35</v>
      </c>
      <c r="G2516" t="s">
        <v>8934</v>
      </c>
      <c r="H2516" t="s">
        <v>74</v>
      </c>
      <c r="I2516" t="s">
        <v>97</v>
      </c>
      <c r="J2516" t="s">
        <v>63</v>
      </c>
      <c r="K2516" s="7">
        <v>0</v>
      </c>
      <c r="L2516" t="s">
        <v>80</v>
      </c>
      <c r="M2516" t="s">
        <v>48</v>
      </c>
      <c r="N2516" t="s">
        <v>49</v>
      </c>
      <c r="O2516">
        <v>1043</v>
      </c>
      <c r="P2516" s="6">
        <v>390.5</v>
      </c>
      <c r="Q2516" s="6">
        <v>407291.5</v>
      </c>
      <c r="R2516" s="5">
        <v>0.15</v>
      </c>
      <c r="S2516" s="6">
        <v>346197.77500000002</v>
      </c>
      <c r="T2516" s="6">
        <v>11312.35</v>
      </c>
      <c r="U2516" s="6">
        <v>180714.12</v>
      </c>
      <c r="V2516" s="6">
        <v>1507.41</v>
      </c>
      <c r="W2516" s="6">
        <v>35069.730000000003</v>
      </c>
      <c r="X2516" s="6">
        <v>117594.16499999999</v>
      </c>
      <c r="Y2516" s="5">
        <v>0.33967337022890998</v>
      </c>
      <c r="Z2516" t="s">
        <v>54</v>
      </c>
      <c r="AA2516" t="s">
        <v>75</v>
      </c>
      <c r="AB2516" t="s">
        <v>65</v>
      </c>
      <c r="AC2516" t="s">
        <v>66</v>
      </c>
      <c r="AD2516" t="s">
        <v>57</v>
      </c>
      <c r="AE2516" t="s">
        <v>45</v>
      </c>
      <c r="AF2516" t="str">
        <f>TEXT(Agricultural_Export_Analysis_Cleaned_Dataset[[#This Row],[Order_Date]],"mmm")</f>
        <v>Oct</v>
      </c>
      <c r="AG2516" t="str">
        <f>TEXT(Agricultural_Export_Analysis_Cleaned_Dataset[[#This Row],[Order_Date]],"yyyy")</f>
        <v>2025</v>
      </c>
      <c r="AH2516" t="str">
        <f>TEXT(Agricultural_Export_Analysis_Cleaned_Dataset[[#This Row],[Order_Date]],"ddd")</f>
        <v>Thu</v>
      </c>
      <c r="AI2516" t="str">
        <f>TEXT(Agricultural_Export_Analysis_Cleaned_Dataset[[#This Row],[Ship_Date]],"yyyy")</f>
        <v>2025</v>
      </c>
      <c r="AJ2516" t="str">
        <f>TEXT(Agricultural_Export_Analysis_Cleaned_Dataset[[#This Row],[Ship_Date]],"mmm")</f>
        <v>Oct</v>
      </c>
      <c r="AK2516" t="str">
        <f>TEXT(Agricultural_Export_Analysis_Cleaned_Dataset[[#This Row],[Ship_Date]],"ddd")</f>
        <v>Fri</v>
      </c>
      <c r="AL2516" t="str">
        <f>TEXT(Agricultural_Export_Analysis_Cleaned_Dataset[[#This Row],[Delivery_Date]],"yyyy")</f>
        <v>2025</v>
      </c>
      <c r="AM2516" t="str">
        <f>TEXT(Agricultural_Export_Analysis_Cleaned_Dataset[[#This Row],[Delivery_Date]],"mmm")</f>
        <v>Nov</v>
      </c>
      <c r="AN2516" t="str">
        <f>TEXT(Agricultural_Export_Analysis_Cleaned_Dataset[[#This Row],[Delivery_Date]],"ddd")</f>
        <v>Tue</v>
      </c>
      <c r="AO2516">
        <f>Agricultural_Export_Analysis_Cleaned_Dataset[[#This Row],[Delivery_Date]]-Agricultural_Export_Analysis_Cleaned_Dataset[[#This Row],[Ship_Date]]</f>
        <v>11</v>
      </c>
      <c r="AP2516">
        <f>Agricultural_Export_Analysis_Cleaned_Dataset[[#This Row],[Ship_Date]]-Agricultural_Export_Analysis_Cleaned_Dataset[[#This Row],[Order_Date]]</f>
        <v>1</v>
      </c>
      <c r="AQ2516" s="4" t="str">
        <f>TEXT(Agricultural_Export_Analysis_Cleaned_Dataset[[#This Row],[Order_Date]],"mmm yyyy")</f>
        <v>Oct 2025</v>
      </c>
    </row>
    <row r="2517" spans="1:43" x14ac:dyDescent="0.3">
      <c r="A2517" t="s">
        <v>4822</v>
      </c>
      <c r="B2517" t="s">
        <v>1568</v>
      </c>
      <c r="C2517" s="2">
        <v>45867</v>
      </c>
      <c r="D2517" s="2">
        <v>45869</v>
      </c>
      <c r="E2517" s="2">
        <v>45892</v>
      </c>
      <c r="F2517" t="s">
        <v>35</v>
      </c>
      <c r="G2517" t="s">
        <v>50</v>
      </c>
      <c r="H2517" t="s">
        <v>37</v>
      </c>
      <c r="I2517" t="s">
        <v>91</v>
      </c>
      <c r="J2517" t="s">
        <v>63</v>
      </c>
      <c r="K2517" s="7">
        <v>10</v>
      </c>
      <c r="L2517" t="s">
        <v>70</v>
      </c>
      <c r="M2517" t="s">
        <v>130</v>
      </c>
      <c r="N2517" t="s">
        <v>131</v>
      </c>
      <c r="O2517">
        <v>1399</v>
      </c>
      <c r="P2517" s="6">
        <v>410.78</v>
      </c>
      <c r="Q2517" s="6">
        <v>574681.22</v>
      </c>
      <c r="R2517" s="5">
        <v>0.05</v>
      </c>
      <c r="S2517" s="6">
        <v>545947.15899999999</v>
      </c>
      <c r="T2517" s="6">
        <v>2127.12</v>
      </c>
      <c r="U2517" s="6">
        <v>386780.4</v>
      </c>
      <c r="V2517" s="6">
        <v>1523.34</v>
      </c>
      <c r="W2517" s="6">
        <v>53301.25</v>
      </c>
      <c r="X2517" s="6">
        <v>102215.049</v>
      </c>
      <c r="Y2517" s="5">
        <v>0.187225168800631</v>
      </c>
      <c r="Z2517" t="s">
        <v>103</v>
      </c>
      <c r="AA2517" t="s">
        <v>119</v>
      </c>
      <c r="AB2517" t="s">
        <v>56</v>
      </c>
      <c r="AC2517" t="s">
        <v>43</v>
      </c>
      <c r="AD2517" t="s">
        <v>93</v>
      </c>
      <c r="AE2517" t="s">
        <v>58</v>
      </c>
      <c r="AF2517" t="str">
        <f>TEXT(Agricultural_Export_Analysis_Cleaned_Dataset[[#This Row],[Order_Date]],"mmm")</f>
        <v>Jul</v>
      </c>
      <c r="AG2517" t="str">
        <f>TEXT(Agricultural_Export_Analysis_Cleaned_Dataset[[#This Row],[Order_Date]],"yyyy")</f>
        <v>2025</v>
      </c>
      <c r="AH2517" t="str">
        <f>TEXT(Agricultural_Export_Analysis_Cleaned_Dataset[[#This Row],[Order_Date]],"ddd")</f>
        <v>Tue</v>
      </c>
      <c r="AI2517" t="str">
        <f>TEXT(Agricultural_Export_Analysis_Cleaned_Dataset[[#This Row],[Ship_Date]],"yyyy")</f>
        <v>2025</v>
      </c>
      <c r="AJ2517" t="str">
        <f>TEXT(Agricultural_Export_Analysis_Cleaned_Dataset[[#This Row],[Ship_Date]],"mmm")</f>
        <v>Jul</v>
      </c>
      <c r="AK2517" t="str">
        <f>TEXT(Agricultural_Export_Analysis_Cleaned_Dataset[[#This Row],[Ship_Date]],"ddd")</f>
        <v>Thu</v>
      </c>
      <c r="AL2517" t="str">
        <f>TEXT(Agricultural_Export_Analysis_Cleaned_Dataset[[#This Row],[Delivery_Date]],"yyyy")</f>
        <v>2025</v>
      </c>
      <c r="AM2517" t="str">
        <f>TEXT(Agricultural_Export_Analysis_Cleaned_Dataset[[#This Row],[Delivery_Date]],"mmm")</f>
        <v>Aug</v>
      </c>
      <c r="AN2517" t="str">
        <f>TEXT(Agricultural_Export_Analysis_Cleaned_Dataset[[#This Row],[Delivery_Date]],"ddd")</f>
        <v>Sat</v>
      </c>
      <c r="AO2517">
        <f>Agricultural_Export_Analysis_Cleaned_Dataset[[#This Row],[Delivery_Date]]-Agricultural_Export_Analysis_Cleaned_Dataset[[#This Row],[Ship_Date]]</f>
        <v>23</v>
      </c>
      <c r="AP2517">
        <f>Agricultural_Export_Analysis_Cleaned_Dataset[[#This Row],[Ship_Date]]-Agricultural_Export_Analysis_Cleaned_Dataset[[#This Row],[Order_Date]]</f>
        <v>2</v>
      </c>
      <c r="AQ2517" s="4" t="str">
        <f>TEXT(Agricultural_Export_Analysis_Cleaned_Dataset[[#This Row],[Order_Date]],"mmm yyyy")</f>
        <v>Jul 2025</v>
      </c>
    </row>
    <row r="2518" spans="1:43" x14ac:dyDescent="0.3">
      <c r="A2518" t="s">
        <v>4823</v>
      </c>
      <c r="B2518" t="s">
        <v>4824</v>
      </c>
      <c r="C2518" s="2">
        <v>45336</v>
      </c>
      <c r="D2518" s="2">
        <v>45338</v>
      </c>
      <c r="E2518" s="2">
        <v>45365</v>
      </c>
      <c r="F2518" t="s">
        <v>35</v>
      </c>
      <c r="G2518" t="s">
        <v>8933</v>
      </c>
      <c r="H2518" t="s">
        <v>51</v>
      </c>
      <c r="I2518" t="s">
        <v>91</v>
      </c>
      <c r="J2518" t="s">
        <v>63</v>
      </c>
      <c r="K2518" s="7">
        <v>2</v>
      </c>
      <c r="L2518" t="s">
        <v>80</v>
      </c>
      <c r="M2518" t="s">
        <v>101</v>
      </c>
      <c r="N2518" t="s">
        <v>102</v>
      </c>
      <c r="O2518">
        <v>1490</v>
      </c>
      <c r="P2518" s="6">
        <v>395.24</v>
      </c>
      <c r="Q2518" s="6">
        <v>588907.6</v>
      </c>
      <c r="R2518" s="5">
        <v>0.05</v>
      </c>
      <c r="S2518" s="6">
        <v>559462.22</v>
      </c>
      <c r="T2518" s="6">
        <v>2878.91</v>
      </c>
      <c r="U2518" s="6">
        <v>337558.88</v>
      </c>
      <c r="V2518" s="6">
        <v>897.48</v>
      </c>
      <c r="W2518" s="6">
        <v>16643.849999999999</v>
      </c>
      <c r="X2518" s="6">
        <v>201483.1</v>
      </c>
      <c r="Y2518" s="5">
        <v>0.36013709737182997</v>
      </c>
      <c r="Z2518" t="s">
        <v>40</v>
      </c>
      <c r="AA2518" t="s">
        <v>147</v>
      </c>
      <c r="AB2518" t="s">
        <v>56</v>
      </c>
      <c r="AC2518" t="s">
        <v>76</v>
      </c>
      <c r="AD2518" t="s">
        <v>77</v>
      </c>
      <c r="AE2518" t="s">
        <v>58</v>
      </c>
      <c r="AF2518" t="str">
        <f>TEXT(Agricultural_Export_Analysis_Cleaned_Dataset[[#This Row],[Order_Date]],"mmm")</f>
        <v>Feb</v>
      </c>
      <c r="AG2518" t="str">
        <f>TEXT(Agricultural_Export_Analysis_Cleaned_Dataset[[#This Row],[Order_Date]],"yyyy")</f>
        <v>2024</v>
      </c>
      <c r="AH2518" t="str">
        <f>TEXT(Agricultural_Export_Analysis_Cleaned_Dataset[[#This Row],[Order_Date]],"ddd")</f>
        <v>Wed</v>
      </c>
      <c r="AI2518" t="str">
        <f>TEXT(Agricultural_Export_Analysis_Cleaned_Dataset[[#This Row],[Ship_Date]],"yyyy")</f>
        <v>2024</v>
      </c>
      <c r="AJ2518" t="str">
        <f>TEXT(Agricultural_Export_Analysis_Cleaned_Dataset[[#This Row],[Ship_Date]],"mmm")</f>
        <v>Feb</v>
      </c>
      <c r="AK2518" t="str">
        <f>TEXT(Agricultural_Export_Analysis_Cleaned_Dataset[[#This Row],[Ship_Date]],"ddd")</f>
        <v>Fri</v>
      </c>
      <c r="AL2518" t="str">
        <f>TEXT(Agricultural_Export_Analysis_Cleaned_Dataset[[#This Row],[Delivery_Date]],"yyyy")</f>
        <v>2024</v>
      </c>
      <c r="AM2518" t="str">
        <f>TEXT(Agricultural_Export_Analysis_Cleaned_Dataset[[#This Row],[Delivery_Date]],"mmm")</f>
        <v>Mar</v>
      </c>
      <c r="AN2518" t="str">
        <f>TEXT(Agricultural_Export_Analysis_Cleaned_Dataset[[#This Row],[Delivery_Date]],"ddd")</f>
        <v>Thu</v>
      </c>
      <c r="AO2518">
        <f>Agricultural_Export_Analysis_Cleaned_Dataset[[#This Row],[Delivery_Date]]-Agricultural_Export_Analysis_Cleaned_Dataset[[#This Row],[Ship_Date]]</f>
        <v>27</v>
      </c>
      <c r="AP2518">
        <f>Agricultural_Export_Analysis_Cleaned_Dataset[[#This Row],[Ship_Date]]-Agricultural_Export_Analysis_Cleaned_Dataset[[#This Row],[Order_Date]]</f>
        <v>2</v>
      </c>
      <c r="AQ2518" s="4" t="str">
        <f>TEXT(Agricultural_Export_Analysis_Cleaned_Dataset[[#This Row],[Order_Date]],"mmm yyyy")</f>
        <v>Feb 2024</v>
      </c>
    </row>
    <row r="2519" spans="1:43" x14ac:dyDescent="0.3">
      <c r="A2519" t="s">
        <v>4825</v>
      </c>
      <c r="B2519" t="s">
        <v>4826</v>
      </c>
      <c r="C2519" s="2">
        <v>45543</v>
      </c>
      <c r="D2519" s="2">
        <v>45549</v>
      </c>
      <c r="E2519" s="2">
        <v>45561</v>
      </c>
      <c r="F2519" t="s">
        <v>35</v>
      </c>
      <c r="G2519" t="s">
        <v>132</v>
      </c>
      <c r="H2519" t="s">
        <v>37</v>
      </c>
      <c r="I2519" t="s">
        <v>52</v>
      </c>
      <c r="J2519" t="s">
        <v>39</v>
      </c>
      <c r="K2519" s="7">
        <v>0</v>
      </c>
      <c r="L2519" t="s">
        <v>87</v>
      </c>
      <c r="M2519" t="s">
        <v>71</v>
      </c>
      <c r="N2519" t="s">
        <v>72</v>
      </c>
      <c r="O2519">
        <v>1563</v>
      </c>
      <c r="P2519" s="6">
        <v>340.43</v>
      </c>
      <c r="Q2519" s="6">
        <v>532092.09</v>
      </c>
      <c r="R2519" s="5">
        <v>0.05</v>
      </c>
      <c r="S2519" s="6">
        <v>505487.48550000001</v>
      </c>
      <c r="T2519" s="6">
        <v>12199.28</v>
      </c>
      <c r="U2519" s="6">
        <v>277830.12</v>
      </c>
      <c r="V2519" s="6">
        <v>363.56</v>
      </c>
      <c r="W2519" s="6">
        <v>21393.8</v>
      </c>
      <c r="X2519" s="6">
        <v>193700.7255</v>
      </c>
      <c r="Y2519" s="5">
        <v>0.383195887250111</v>
      </c>
      <c r="Z2519" t="s">
        <v>103</v>
      </c>
      <c r="AA2519" t="s">
        <v>104</v>
      </c>
      <c r="AB2519" t="s">
        <v>56</v>
      </c>
      <c r="AC2519" t="s">
        <v>76</v>
      </c>
      <c r="AD2519" t="s">
        <v>93</v>
      </c>
      <c r="AE2519" t="s">
        <v>45</v>
      </c>
      <c r="AF2519" t="str">
        <f>TEXT(Agricultural_Export_Analysis_Cleaned_Dataset[[#This Row],[Order_Date]],"mmm")</f>
        <v>Sep</v>
      </c>
      <c r="AG2519" t="str">
        <f>TEXT(Agricultural_Export_Analysis_Cleaned_Dataset[[#This Row],[Order_Date]],"yyyy")</f>
        <v>2024</v>
      </c>
      <c r="AH2519" t="str">
        <f>TEXT(Agricultural_Export_Analysis_Cleaned_Dataset[[#This Row],[Order_Date]],"ddd")</f>
        <v>Sun</v>
      </c>
      <c r="AI2519" t="str">
        <f>TEXT(Agricultural_Export_Analysis_Cleaned_Dataset[[#This Row],[Ship_Date]],"yyyy")</f>
        <v>2024</v>
      </c>
      <c r="AJ2519" t="str">
        <f>TEXT(Agricultural_Export_Analysis_Cleaned_Dataset[[#This Row],[Ship_Date]],"mmm")</f>
        <v>Sep</v>
      </c>
      <c r="AK2519" t="str">
        <f>TEXT(Agricultural_Export_Analysis_Cleaned_Dataset[[#This Row],[Ship_Date]],"ddd")</f>
        <v>Sat</v>
      </c>
      <c r="AL2519" t="str">
        <f>TEXT(Agricultural_Export_Analysis_Cleaned_Dataset[[#This Row],[Delivery_Date]],"yyyy")</f>
        <v>2024</v>
      </c>
      <c r="AM2519" t="str">
        <f>TEXT(Agricultural_Export_Analysis_Cleaned_Dataset[[#This Row],[Delivery_Date]],"mmm")</f>
        <v>Sep</v>
      </c>
      <c r="AN2519" t="str">
        <f>TEXT(Agricultural_Export_Analysis_Cleaned_Dataset[[#This Row],[Delivery_Date]],"ddd")</f>
        <v>Thu</v>
      </c>
      <c r="AO2519">
        <f>Agricultural_Export_Analysis_Cleaned_Dataset[[#This Row],[Delivery_Date]]-Agricultural_Export_Analysis_Cleaned_Dataset[[#This Row],[Ship_Date]]</f>
        <v>12</v>
      </c>
      <c r="AP2519">
        <f>Agricultural_Export_Analysis_Cleaned_Dataset[[#This Row],[Ship_Date]]-Agricultural_Export_Analysis_Cleaned_Dataset[[#This Row],[Order_Date]]</f>
        <v>6</v>
      </c>
      <c r="AQ2519" s="4" t="str">
        <f>TEXT(Agricultural_Export_Analysis_Cleaned_Dataset[[#This Row],[Order_Date]],"mmm yyyy")</f>
        <v>Sep 2024</v>
      </c>
    </row>
    <row r="2520" spans="1:43" x14ac:dyDescent="0.3">
      <c r="A2520" t="s">
        <v>4827</v>
      </c>
      <c r="B2520" t="s">
        <v>4828</v>
      </c>
      <c r="C2520" s="2">
        <v>45754</v>
      </c>
      <c r="D2520" s="2">
        <v>45755</v>
      </c>
      <c r="E2520" s="2">
        <v>45773</v>
      </c>
      <c r="F2520" t="s">
        <v>35</v>
      </c>
      <c r="G2520" t="s">
        <v>8933</v>
      </c>
      <c r="H2520" t="s">
        <v>37</v>
      </c>
      <c r="I2520" t="s">
        <v>52</v>
      </c>
      <c r="J2520" t="s">
        <v>63</v>
      </c>
      <c r="K2520" s="7">
        <v>0</v>
      </c>
      <c r="L2520" t="s">
        <v>32</v>
      </c>
      <c r="M2520" t="s">
        <v>61</v>
      </c>
      <c r="N2520" t="s">
        <v>62</v>
      </c>
      <c r="O2520">
        <v>1312</v>
      </c>
      <c r="P2520" s="6">
        <v>220.86</v>
      </c>
      <c r="Q2520" s="6">
        <v>289768.32000000001</v>
      </c>
      <c r="R2520" s="5">
        <v>0.1</v>
      </c>
      <c r="S2520" s="6">
        <v>260791.48800000001</v>
      </c>
      <c r="T2520" s="6">
        <v>6358.65</v>
      </c>
      <c r="U2520" s="6">
        <v>195538.01</v>
      </c>
      <c r="V2520" s="6">
        <v>335.87</v>
      </c>
      <c r="W2520" s="6">
        <v>15266.09</v>
      </c>
      <c r="X2520" s="6">
        <v>43292.868000000002</v>
      </c>
      <c r="Y2520" s="5">
        <v>0.16600567883565301</v>
      </c>
      <c r="Z2520" t="s">
        <v>81</v>
      </c>
      <c r="AA2520" t="s">
        <v>165</v>
      </c>
      <c r="AB2520" t="s">
        <v>56</v>
      </c>
      <c r="AC2520" t="s">
        <v>76</v>
      </c>
      <c r="AD2520" t="s">
        <v>84</v>
      </c>
      <c r="AE2520" t="s">
        <v>45</v>
      </c>
      <c r="AF2520" t="str">
        <f>TEXT(Agricultural_Export_Analysis_Cleaned_Dataset[[#This Row],[Order_Date]],"mmm")</f>
        <v>Apr</v>
      </c>
      <c r="AG2520" t="str">
        <f>TEXT(Agricultural_Export_Analysis_Cleaned_Dataset[[#This Row],[Order_Date]],"yyyy")</f>
        <v>2025</v>
      </c>
      <c r="AH2520" t="str">
        <f>TEXT(Agricultural_Export_Analysis_Cleaned_Dataset[[#This Row],[Order_Date]],"ddd")</f>
        <v>Mon</v>
      </c>
      <c r="AI2520" t="str">
        <f>TEXT(Agricultural_Export_Analysis_Cleaned_Dataset[[#This Row],[Ship_Date]],"yyyy")</f>
        <v>2025</v>
      </c>
      <c r="AJ2520" t="str">
        <f>TEXT(Agricultural_Export_Analysis_Cleaned_Dataset[[#This Row],[Ship_Date]],"mmm")</f>
        <v>Apr</v>
      </c>
      <c r="AK2520" t="str">
        <f>TEXT(Agricultural_Export_Analysis_Cleaned_Dataset[[#This Row],[Ship_Date]],"ddd")</f>
        <v>Tue</v>
      </c>
      <c r="AL2520" t="str">
        <f>TEXT(Agricultural_Export_Analysis_Cleaned_Dataset[[#This Row],[Delivery_Date]],"yyyy")</f>
        <v>2025</v>
      </c>
      <c r="AM2520" t="str">
        <f>TEXT(Agricultural_Export_Analysis_Cleaned_Dataset[[#This Row],[Delivery_Date]],"mmm")</f>
        <v>Apr</v>
      </c>
      <c r="AN2520" t="str">
        <f>TEXT(Agricultural_Export_Analysis_Cleaned_Dataset[[#This Row],[Delivery_Date]],"ddd")</f>
        <v>Sat</v>
      </c>
      <c r="AO2520">
        <f>Agricultural_Export_Analysis_Cleaned_Dataset[[#This Row],[Delivery_Date]]-Agricultural_Export_Analysis_Cleaned_Dataset[[#This Row],[Ship_Date]]</f>
        <v>18</v>
      </c>
      <c r="AP2520">
        <f>Agricultural_Export_Analysis_Cleaned_Dataset[[#This Row],[Ship_Date]]-Agricultural_Export_Analysis_Cleaned_Dataset[[#This Row],[Order_Date]]</f>
        <v>1</v>
      </c>
      <c r="AQ2520" s="4" t="str">
        <f>TEXT(Agricultural_Export_Analysis_Cleaned_Dataset[[#This Row],[Order_Date]],"mmm yyyy")</f>
        <v>Apr 2025</v>
      </c>
    </row>
    <row r="2521" spans="1:43" x14ac:dyDescent="0.3">
      <c r="A2521" t="s">
        <v>4829</v>
      </c>
      <c r="B2521" t="s">
        <v>4830</v>
      </c>
      <c r="C2521" s="2">
        <v>45411</v>
      </c>
      <c r="D2521" s="2">
        <v>45415</v>
      </c>
      <c r="E2521" s="2">
        <v>45428</v>
      </c>
      <c r="F2521" t="s">
        <v>35</v>
      </c>
      <c r="G2521" t="s">
        <v>36</v>
      </c>
      <c r="H2521" t="s">
        <v>51</v>
      </c>
      <c r="I2521" t="s">
        <v>91</v>
      </c>
      <c r="J2521" t="s">
        <v>112</v>
      </c>
      <c r="K2521" s="7">
        <v>7</v>
      </c>
      <c r="L2521" t="s">
        <v>32</v>
      </c>
      <c r="M2521" t="s">
        <v>159</v>
      </c>
      <c r="N2521" t="s">
        <v>160</v>
      </c>
      <c r="O2521">
        <v>936</v>
      </c>
      <c r="P2521" s="6">
        <v>156.55000000000001</v>
      </c>
      <c r="Q2521" s="6">
        <v>146530.79999999999</v>
      </c>
      <c r="R2521" s="5">
        <v>0.1</v>
      </c>
      <c r="S2521" s="6">
        <v>131877.72</v>
      </c>
      <c r="T2521" s="6">
        <v>3589.73</v>
      </c>
      <c r="U2521" s="6">
        <v>85766.09</v>
      </c>
      <c r="V2521" s="6">
        <v>541.86</v>
      </c>
      <c r="W2521" s="6">
        <v>10221.040000000001</v>
      </c>
      <c r="X2521" s="6">
        <v>31759</v>
      </c>
      <c r="Y2521" s="5">
        <v>0.24082157319674599</v>
      </c>
      <c r="Z2521" t="s">
        <v>81</v>
      </c>
      <c r="AA2521" t="s">
        <v>165</v>
      </c>
      <c r="AB2521" t="s">
        <v>56</v>
      </c>
      <c r="AC2521" t="s">
        <v>76</v>
      </c>
      <c r="AD2521" t="s">
        <v>93</v>
      </c>
      <c r="AE2521" t="s">
        <v>58</v>
      </c>
      <c r="AF2521" t="str">
        <f>TEXT(Agricultural_Export_Analysis_Cleaned_Dataset[[#This Row],[Order_Date]],"mmm")</f>
        <v>Apr</v>
      </c>
      <c r="AG2521" t="str">
        <f>TEXT(Agricultural_Export_Analysis_Cleaned_Dataset[[#This Row],[Order_Date]],"yyyy")</f>
        <v>2024</v>
      </c>
      <c r="AH2521" t="str">
        <f>TEXT(Agricultural_Export_Analysis_Cleaned_Dataset[[#This Row],[Order_Date]],"ddd")</f>
        <v>Mon</v>
      </c>
      <c r="AI2521" t="str">
        <f>TEXT(Agricultural_Export_Analysis_Cleaned_Dataset[[#This Row],[Ship_Date]],"yyyy")</f>
        <v>2024</v>
      </c>
      <c r="AJ2521" t="str">
        <f>TEXT(Agricultural_Export_Analysis_Cleaned_Dataset[[#This Row],[Ship_Date]],"mmm")</f>
        <v>May</v>
      </c>
      <c r="AK2521" t="str">
        <f>TEXT(Agricultural_Export_Analysis_Cleaned_Dataset[[#This Row],[Ship_Date]],"ddd")</f>
        <v>Fri</v>
      </c>
      <c r="AL2521" t="str">
        <f>TEXT(Agricultural_Export_Analysis_Cleaned_Dataset[[#This Row],[Delivery_Date]],"yyyy")</f>
        <v>2024</v>
      </c>
      <c r="AM2521" t="str">
        <f>TEXT(Agricultural_Export_Analysis_Cleaned_Dataset[[#This Row],[Delivery_Date]],"mmm")</f>
        <v>May</v>
      </c>
      <c r="AN2521" t="str">
        <f>TEXT(Agricultural_Export_Analysis_Cleaned_Dataset[[#This Row],[Delivery_Date]],"ddd")</f>
        <v>Thu</v>
      </c>
      <c r="AO2521">
        <f>Agricultural_Export_Analysis_Cleaned_Dataset[[#This Row],[Delivery_Date]]-Agricultural_Export_Analysis_Cleaned_Dataset[[#This Row],[Ship_Date]]</f>
        <v>13</v>
      </c>
      <c r="AP2521">
        <f>Agricultural_Export_Analysis_Cleaned_Dataset[[#This Row],[Ship_Date]]-Agricultural_Export_Analysis_Cleaned_Dataset[[#This Row],[Order_Date]]</f>
        <v>4</v>
      </c>
      <c r="AQ2521" s="4" t="str">
        <f>TEXT(Agricultural_Export_Analysis_Cleaned_Dataset[[#This Row],[Order_Date]],"mmm yyyy")</f>
        <v>Apr 2024</v>
      </c>
    </row>
    <row r="2522" spans="1:43" x14ac:dyDescent="0.3">
      <c r="A2522" t="s">
        <v>4831</v>
      </c>
      <c r="B2522" t="s">
        <v>4832</v>
      </c>
      <c r="C2522" s="2">
        <v>45976</v>
      </c>
      <c r="D2522" s="2">
        <v>45986</v>
      </c>
      <c r="E2522" s="2">
        <v>46018</v>
      </c>
      <c r="F2522" t="s">
        <v>35</v>
      </c>
      <c r="G2522" t="s">
        <v>203</v>
      </c>
      <c r="H2522" t="s">
        <v>51</v>
      </c>
      <c r="I2522" t="s">
        <v>118</v>
      </c>
      <c r="J2522" t="s">
        <v>63</v>
      </c>
      <c r="K2522" s="7">
        <v>4</v>
      </c>
      <c r="L2522" t="s">
        <v>8935</v>
      </c>
      <c r="M2522" t="s">
        <v>140</v>
      </c>
      <c r="N2522" t="s">
        <v>49</v>
      </c>
      <c r="O2522">
        <v>219</v>
      </c>
      <c r="P2522" s="6">
        <v>424.09</v>
      </c>
      <c r="Q2522" s="6">
        <v>92875.71</v>
      </c>
      <c r="R2522" s="5">
        <v>0.1</v>
      </c>
      <c r="S2522" s="6">
        <v>83588.138999999996</v>
      </c>
      <c r="T2522" s="6">
        <v>8989.1</v>
      </c>
      <c r="U2522" s="6">
        <v>50371.91</v>
      </c>
      <c r="V2522" s="6">
        <v>1821.08</v>
      </c>
      <c r="W2522" s="6">
        <v>4647.26</v>
      </c>
      <c r="X2522" s="6">
        <v>17758.789000000001</v>
      </c>
      <c r="Y2522" s="5">
        <v>0.212455848550474</v>
      </c>
      <c r="Z2522" t="s">
        <v>54</v>
      </c>
      <c r="AA2522" t="s">
        <v>92</v>
      </c>
      <c r="AB2522" t="s">
        <v>65</v>
      </c>
      <c r="AC2522" t="s">
        <v>66</v>
      </c>
      <c r="AD2522" t="s">
        <v>84</v>
      </c>
      <c r="AE2522" t="s">
        <v>67</v>
      </c>
      <c r="AF2522" t="str">
        <f>TEXT(Agricultural_Export_Analysis_Cleaned_Dataset[[#This Row],[Order_Date]],"mmm")</f>
        <v>Nov</v>
      </c>
      <c r="AG2522" t="str">
        <f>TEXT(Agricultural_Export_Analysis_Cleaned_Dataset[[#This Row],[Order_Date]],"yyyy")</f>
        <v>2025</v>
      </c>
      <c r="AH2522" t="str">
        <f>TEXT(Agricultural_Export_Analysis_Cleaned_Dataset[[#This Row],[Order_Date]],"ddd")</f>
        <v>Sat</v>
      </c>
      <c r="AI2522" t="str">
        <f>TEXT(Agricultural_Export_Analysis_Cleaned_Dataset[[#This Row],[Ship_Date]],"yyyy")</f>
        <v>2025</v>
      </c>
      <c r="AJ2522" t="str">
        <f>TEXT(Agricultural_Export_Analysis_Cleaned_Dataset[[#This Row],[Ship_Date]],"mmm")</f>
        <v>Nov</v>
      </c>
      <c r="AK2522" t="str">
        <f>TEXT(Agricultural_Export_Analysis_Cleaned_Dataset[[#This Row],[Ship_Date]],"ddd")</f>
        <v>Tue</v>
      </c>
      <c r="AL2522" t="str">
        <f>TEXT(Agricultural_Export_Analysis_Cleaned_Dataset[[#This Row],[Delivery_Date]],"yyyy")</f>
        <v>2025</v>
      </c>
      <c r="AM2522" t="str">
        <f>TEXT(Agricultural_Export_Analysis_Cleaned_Dataset[[#This Row],[Delivery_Date]],"mmm")</f>
        <v>Dec</v>
      </c>
      <c r="AN2522" t="str">
        <f>TEXT(Agricultural_Export_Analysis_Cleaned_Dataset[[#This Row],[Delivery_Date]],"ddd")</f>
        <v>Sat</v>
      </c>
      <c r="AO2522">
        <f>Agricultural_Export_Analysis_Cleaned_Dataset[[#This Row],[Delivery_Date]]-Agricultural_Export_Analysis_Cleaned_Dataset[[#This Row],[Ship_Date]]</f>
        <v>32</v>
      </c>
      <c r="AP2522">
        <f>Agricultural_Export_Analysis_Cleaned_Dataset[[#This Row],[Ship_Date]]-Agricultural_Export_Analysis_Cleaned_Dataset[[#This Row],[Order_Date]]</f>
        <v>10</v>
      </c>
      <c r="AQ2522" s="4" t="str">
        <f>TEXT(Agricultural_Export_Analysis_Cleaned_Dataset[[#This Row],[Order_Date]],"mmm yyyy")</f>
        <v>Nov 2025</v>
      </c>
    </row>
    <row r="2523" spans="1:43" x14ac:dyDescent="0.3">
      <c r="A2523" t="s">
        <v>4833</v>
      </c>
      <c r="B2523" t="s">
        <v>4834</v>
      </c>
      <c r="C2523" s="2">
        <v>45561</v>
      </c>
      <c r="D2523" s="2">
        <v>45568</v>
      </c>
      <c r="E2523" s="2">
        <v>45583</v>
      </c>
      <c r="F2523" t="s">
        <v>35</v>
      </c>
      <c r="G2523" t="s">
        <v>73</v>
      </c>
      <c r="H2523" t="s">
        <v>51</v>
      </c>
      <c r="I2523" t="s">
        <v>118</v>
      </c>
      <c r="J2523" t="s">
        <v>53</v>
      </c>
      <c r="K2523" s="7">
        <v>7</v>
      </c>
      <c r="L2523" t="s">
        <v>135</v>
      </c>
      <c r="M2523" t="s">
        <v>130</v>
      </c>
      <c r="N2523" t="s">
        <v>131</v>
      </c>
      <c r="O2523">
        <v>307</v>
      </c>
      <c r="P2523" s="6">
        <v>345.87</v>
      </c>
      <c r="Q2523" s="6">
        <v>106182.09</v>
      </c>
      <c r="R2523" s="5">
        <v>0.15</v>
      </c>
      <c r="S2523" s="6">
        <v>90254.776500000007</v>
      </c>
      <c r="T2523" s="6">
        <v>6472.92</v>
      </c>
      <c r="U2523" s="6">
        <v>63267.7</v>
      </c>
      <c r="V2523" s="6">
        <v>1750.12</v>
      </c>
      <c r="W2523" s="6">
        <v>7101.25</v>
      </c>
      <c r="X2523" s="6">
        <v>11662.7865</v>
      </c>
      <c r="Y2523" s="5">
        <v>0.12922071221349701</v>
      </c>
      <c r="Z2523" t="s">
        <v>103</v>
      </c>
      <c r="AA2523" t="s">
        <v>104</v>
      </c>
      <c r="AB2523" t="s">
        <v>83</v>
      </c>
      <c r="AC2523" t="s">
        <v>66</v>
      </c>
      <c r="AD2523" t="s">
        <v>93</v>
      </c>
      <c r="AE2523" t="s">
        <v>58</v>
      </c>
      <c r="AF2523" t="str">
        <f>TEXT(Agricultural_Export_Analysis_Cleaned_Dataset[[#This Row],[Order_Date]],"mmm")</f>
        <v>Sep</v>
      </c>
      <c r="AG2523" t="str">
        <f>TEXT(Agricultural_Export_Analysis_Cleaned_Dataset[[#This Row],[Order_Date]],"yyyy")</f>
        <v>2024</v>
      </c>
      <c r="AH2523" t="str">
        <f>TEXT(Agricultural_Export_Analysis_Cleaned_Dataset[[#This Row],[Order_Date]],"ddd")</f>
        <v>Thu</v>
      </c>
      <c r="AI2523" t="str">
        <f>TEXT(Agricultural_Export_Analysis_Cleaned_Dataset[[#This Row],[Ship_Date]],"yyyy")</f>
        <v>2024</v>
      </c>
      <c r="AJ2523" t="str">
        <f>TEXT(Agricultural_Export_Analysis_Cleaned_Dataset[[#This Row],[Ship_Date]],"mmm")</f>
        <v>Oct</v>
      </c>
      <c r="AK2523" t="str">
        <f>TEXT(Agricultural_Export_Analysis_Cleaned_Dataset[[#This Row],[Ship_Date]],"ddd")</f>
        <v>Thu</v>
      </c>
      <c r="AL2523" t="str">
        <f>TEXT(Agricultural_Export_Analysis_Cleaned_Dataset[[#This Row],[Delivery_Date]],"yyyy")</f>
        <v>2024</v>
      </c>
      <c r="AM2523" t="str">
        <f>TEXT(Agricultural_Export_Analysis_Cleaned_Dataset[[#This Row],[Delivery_Date]],"mmm")</f>
        <v>Oct</v>
      </c>
      <c r="AN2523" t="str">
        <f>TEXT(Agricultural_Export_Analysis_Cleaned_Dataset[[#This Row],[Delivery_Date]],"ddd")</f>
        <v>Fri</v>
      </c>
      <c r="AO2523">
        <f>Agricultural_Export_Analysis_Cleaned_Dataset[[#This Row],[Delivery_Date]]-Agricultural_Export_Analysis_Cleaned_Dataset[[#This Row],[Ship_Date]]</f>
        <v>15</v>
      </c>
      <c r="AP2523">
        <f>Agricultural_Export_Analysis_Cleaned_Dataset[[#This Row],[Ship_Date]]-Agricultural_Export_Analysis_Cleaned_Dataset[[#This Row],[Order_Date]]</f>
        <v>7</v>
      </c>
      <c r="AQ2523" s="4" t="str">
        <f>TEXT(Agricultural_Export_Analysis_Cleaned_Dataset[[#This Row],[Order_Date]],"mmm yyyy")</f>
        <v>Sep 2024</v>
      </c>
    </row>
    <row r="2524" spans="1:43" x14ac:dyDescent="0.3">
      <c r="A2524" t="s">
        <v>4835</v>
      </c>
      <c r="B2524" t="s">
        <v>4836</v>
      </c>
      <c r="C2524" s="2">
        <v>45695</v>
      </c>
      <c r="D2524" s="2">
        <v>45700</v>
      </c>
      <c r="E2524" s="2">
        <v>45725</v>
      </c>
      <c r="F2524" t="s">
        <v>35</v>
      </c>
      <c r="G2524" t="s">
        <v>96</v>
      </c>
      <c r="H2524" t="s">
        <v>37</v>
      </c>
      <c r="I2524" t="s">
        <v>52</v>
      </c>
      <c r="J2524" t="s">
        <v>53</v>
      </c>
      <c r="K2524" s="7">
        <v>10</v>
      </c>
      <c r="L2524" t="s">
        <v>87</v>
      </c>
      <c r="M2524" t="s">
        <v>130</v>
      </c>
      <c r="N2524" t="s">
        <v>131</v>
      </c>
      <c r="O2524">
        <v>1563</v>
      </c>
      <c r="P2524" s="6">
        <v>172.74</v>
      </c>
      <c r="Q2524" s="6">
        <v>269992.62</v>
      </c>
      <c r="R2524" s="5">
        <v>0.1</v>
      </c>
      <c r="S2524" s="6">
        <v>242993.35800000001</v>
      </c>
      <c r="T2524" s="6">
        <v>13367.02</v>
      </c>
      <c r="U2524" s="6">
        <v>119161.31</v>
      </c>
      <c r="V2524" s="6">
        <v>2293</v>
      </c>
      <c r="W2524" s="6">
        <v>17839.150000000001</v>
      </c>
      <c r="X2524" s="6">
        <v>90332.877999999997</v>
      </c>
      <c r="Y2524" s="5">
        <v>0.371750399860724</v>
      </c>
      <c r="Z2524" t="s">
        <v>40</v>
      </c>
      <c r="AA2524" t="s">
        <v>147</v>
      </c>
      <c r="AB2524" t="s">
        <v>42</v>
      </c>
      <c r="AC2524" t="s">
        <v>76</v>
      </c>
      <c r="AD2524" t="s">
        <v>84</v>
      </c>
      <c r="AE2524" t="s">
        <v>45</v>
      </c>
      <c r="AF2524" t="str">
        <f>TEXT(Agricultural_Export_Analysis_Cleaned_Dataset[[#This Row],[Order_Date]],"mmm")</f>
        <v>Feb</v>
      </c>
      <c r="AG2524" t="str">
        <f>TEXT(Agricultural_Export_Analysis_Cleaned_Dataset[[#This Row],[Order_Date]],"yyyy")</f>
        <v>2025</v>
      </c>
      <c r="AH2524" t="str">
        <f>TEXT(Agricultural_Export_Analysis_Cleaned_Dataset[[#This Row],[Order_Date]],"ddd")</f>
        <v>Fri</v>
      </c>
      <c r="AI2524" t="str">
        <f>TEXT(Agricultural_Export_Analysis_Cleaned_Dataset[[#This Row],[Ship_Date]],"yyyy")</f>
        <v>2025</v>
      </c>
      <c r="AJ2524" t="str">
        <f>TEXT(Agricultural_Export_Analysis_Cleaned_Dataset[[#This Row],[Ship_Date]],"mmm")</f>
        <v>Feb</v>
      </c>
      <c r="AK2524" t="str">
        <f>TEXT(Agricultural_Export_Analysis_Cleaned_Dataset[[#This Row],[Ship_Date]],"ddd")</f>
        <v>Wed</v>
      </c>
      <c r="AL2524" t="str">
        <f>TEXT(Agricultural_Export_Analysis_Cleaned_Dataset[[#This Row],[Delivery_Date]],"yyyy")</f>
        <v>2025</v>
      </c>
      <c r="AM2524" t="str">
        <f>TEXT(Agricultural_Export_Analysis_Cleaned_Dataset[[#This Row],[Delivery_Date]],"mmm")</f>
        <v>Mar</v>
      </c>
      <c r="AN2524" t="str">
        <f>TEXT(Agricultural_Export_Analysis_Cleaned_Dataset[[#This Row],[Delivery_Date]],"ddd")</f>
        <v>Sun</v>
      </c>
      <c r="AO2524">
        <f>Agricultural_Export_Analysis_Cleaned_Dataset[[#This Row],[Delivery_Date]]-Agricultural_Export_Analysis_Cleaned_Dataset[[#This Row],[Ship_Date]]</f>
        <v>25</v>
      </c>
      <c r="AP2524">
        <f>Agricultural_Export_Analysis_Cleaned_Dataset[[#This Row],[Ship_Date]]-Agricultural_Export_Analysis_Cleaned_Dataset[[#This Row],[Order_Date]]</f>
        <v>5</v>
      </c>
      <c r="AQ2524" s="4" t="str">
        <f>TEXT(Agricultural_Export_Analysis_Cleaned_Dataset[[#This Row],[Order_Date]],"mmm yyyy")</f>
        <v>Feb 2025</v>
      </c>
    </row>
    <row r="2525" spans="1:43" x14ac:dyDescent="0.3">
      <c r="A2525" t="s">
        <v>4837</v>
      </c>
      <c r="B2525" t="s">
        <v>4838</v>
      </c>
      <c r="C2525" s="2">
        <v>45640</v>
      </c>
      <c r="D2525" s="2">
        <v>45645</v>
      </c>
      <c r="E2525" s="2">
        <v>45671</v>
      </c>
      <c r="F2525" t="s">
        <v>35</v>
      </c>
      <c r="G2525" t="s">
        <v>8932</v>
      </c>
      <c r="H2525" t="s">
        <v>51</v>
      </c>
      <c r="I2525" t="s">
        <v>97</v>
      </c>
      <c r="J2525" t="s">
        <v>112</v>
      </c>
      <c r="K2525" s="7">
        <v>2</v>
      </c>
      <c r="L2525" t="s">
        <v>70</v>
      </c>
      <c r="M2525" t="s">
        <v>130</v>
      </c>
      <c r="N2525" t="s">
        <v>131</v>
      </c>
      <c r="O2525">
        <v>367</v>
      </c>
      <c r="P2525" s="6">
        <v>56.69</v>
      </c>
      <c r="Q2525" s="6">
        <v>20805.23</v>
      </c>
      <c r="R2525" s="5">
        <v>0</v>
      </c>
      <c r="S2525" s="6">
        <v>20805.23</v>
      </c>
      <c r="T2525" s="6">
        <v>6834.56</v>
      </c>
      <c r="U2525" s="6">
        <v>10759.28</v>
      </c>
      <c r="V2525" s="6">
        <v>1867.16</v>
      </c>
      <c r="W2525" s="6">
        <v>2389.33</v>
      </c>
      <c r="X2525" s="6">
        <v>-1045.0999999999999</v>
      </c>
      <c r="Y2525" s="5">
        <v>-5.02325617164531E-2</v>
      </c>
      <c r="Z2525" t="s">
        <v>54</v>
      </c>
      <c r="AA2525" t="s">
        <v>55</v>
      </c>
      <c r="AB2525" t="s">
        <v>65</v>
      </c>
      <c r="AC2525" t="s">
        <v>66</v>
      </c>
      <c r="AD2525" t="s">
        <v>57</v>
      </c>
      <c r="AE2525" t="s">
        <v>58</v>
      </c>
      <c r="AF2525" t="str">
        <f>TEXT(Agricultural_Export_Analysis_Cleaned_Dataset[[#This Row],[Order_Date]],"mmm")</f>
        <v>Dec</v>
      </c>
      <c r="AG2525" t="str">
        <f>TEXT(Agricultural_Export_Analysis_Cleaned_Dataset[[#This Row],[Order_Date]],"yyyy")</f>
        <v>2024</v>
      </c>
      <c r="AH2525" t="str">
        <f>TEXT(Agricultural_Export_Analysis_Cleaned_Dataset[[#This Row],[Order_Date]],"ddd")</f>
        <v>Sat</v>
      </c>
      <c r="AI2525" t="str">
        <f>TEXT(Agricultural_Export_Analysis_Cleaned_Dataset[[#This Row],[Ship_Date]],"yyyy")</f>
        <v>2024</v>
      </c>
      <c r="AJ2525" t="str">
        <f>TEXT(Agricultural_Export_Analysis_Cleaned_Dataset[[#This Row],[Ship_Date]],"mmm")</f>
        <v>Dec</v>
      </c>
      <c r="AK2525" t="str">
        <f>TEXT(Agricultural_Export_Analysis_Cleaned_Dataset[[#This Row],[Ship_Date]],"ddd")</f>
        <v>Thu</v>
      </c>
      <c r="AL2525" t="str">
        <f>TEXT(Agricultural_Export_Analysis_Cleaned_Dataset[[#This Row],[Delivery_Date]],"yyyy")</f>
        <v>2025</v>
      </c>
      <c r="AM2525" t="str">
        <f>TEXT(Agricultural_Export_Analysis_Cleaned_Dataset[[#This Row],[Delivery_Date]],"mmm")</f>
        <v>Jan</v>
      </c>
      <c r="AN2525" t="str">
        <f>TEXT(Agricultural_Export_Analysis_Cleaned_Dataset[[#This Row],[Delivery_Date]],"ddd")</f>
        <v>Tue</v>
      </c>
      <c r="AO2525">
        <f>Agricultural_Export_Analysis_Cleaned_Dataset[[#This Row],[Delivery_Date]]-Agricultural_Export_Analysis_Cleaned_Dataset[[#This Row],[Ship_Date]]</f>
        <v>26</v>
      </c>
      <c r="AP2525">
        <f>Agricultural_Export_Analysis_Cleaned_Dataset[[#This Row],[Ship_Date]]-Agricultural_Export_Analysis_Cleaned_Dataset[[#This Row],[Order_Date]]</f>
        <v>5</v>
      </c>
      <c r="AQ2525" s="4" t="str">
        <f>TEXT(Agricultural_Export_Analysis_Cleaned_Dataset[[#This Row],[Order_Date]],"mmm yyyy")</f>
        <v>Dec 2024</v>
      </c>
    </row>
    <row r="2526" spans="1:43" x14ac:dyDescent="0.3">
      <c r="A2526" t="s">
        <v>4839</v>
      </c>
      <c r="B2526" t="s">
        <v>4840</v>
      </c>
      <c r="C2526" s="2">
        <v>45831</v>
      </c>
      <c r="D2526" s="2">
        <v>45835</v>
      </c>
      <c r="E2526" s="2">
        <v>45868</v>
      </c>
      <c r="F2526" t="s">
        <v>35</v>
      </c>
      <c r="G2526" t="s">
        <v>73</v>
      </c>
      <c r="H2526" t="s">
        <v>51</v>
      </c>
      <c r="I2526" t="s">
        <v>97</v>
      </c>
      <c r="J2526" t="s">
        <v>63</v>
      </c>
      <c r="K2526" s="7">
        <v>4</v>
      </c>
      <c r="L2526" t="s">
        <v>80</v>
      </c>
      <c r="M2526" t="s">
        <v>107</v>
      </c>
      <c r="N2526" t="s">
        <v>108</v>
      </c>
      <c r="O2526">
        <v>577</v>
      </c>
      <c r="P2526" s="6">
        <v>75.48</v>
      </c>
      <c r="Q2526" s="6">
        <v>43551.96</v>
      </c>
      <c r="R2526" s="5">
        <v>0.1</v>
      </c>
      <c r="S2526" s="6">
        <v>39196.764000000003</v>
      </c>
      <c r="T2526" s="6">
        <v>14830.86</v>
      </c>
      <c r="U2526" s="6">
        <v>29052.91</v>
      </c>
      <c r="V2526" s="6">
        <v>104.35</v>
      </c>
      <c r="W2526" s="6">
        <v>1581.83</v>
      </c>
      <c r="X2526" s="6">
        <v>-6373.1859999999997</v>
      </c>
      <c r="Y2526" s="5">
        <v>-0.16259469786842601</v>
      </c>
      <c r="Z2526" t="s">
        <v>81</v>
      </c>
      <c r="AA2526" t="s">
        <v>150</v>
      </c>
      <c r="AB2526" t="s">
        <v>42</v>
      </c>
      <c r="AC2526" t="s">
        <v>66</v>
      </c>
      <c r="AD2526" t="s">
        <v>77</v>
      </c>
      <c r="AE2526" t="s">
        <v>58</v>
      </c>
      <c r="AF2526" t="str">
        <f>TEXT(Agricultural_Export_Analysis_Cleaned_Dataset[[#This Row],[Order_Date]],"mmm")</f>
        <v>Jun</v>
      </c>
      <c r="AG2526" t="str">
        <f>TEXT(Agricultural_Export_Analysis_Cleaned_Dataset[[#This Row],[Order_Date]],"yyyy")</f>
        <v>2025</v>
      </c>
      <c r="AH2526" t="str">
        <f>TEXT(Agricultural_Export_Analysis_Cleaned_Dataset[[#This Row],[Order_Date]],"ddd")</f>
        <v>Mon</v>
      </c>
      <c r="AI2526" t="str">
        <f>TEXT(Agricultural_Export_Analysis_Cleaned_Dataset[[#This Row],[Ship_Date]],"yyyy")</f>
        <v>2025</v>
      </c>
      <c r="AJ2526" t="str">
        <f>TEXT(Agricultural_Export_Analysis_Cleaned_Dataset[[#This Row],[Ship_Date]],"mmm")</f>
        <v>Jun</v>
      </c>
      <c r="AK2526" t="str">
        <f>TEXT(Agricultural_Export_Analysis_Cleaned_Dataset[[#This Row],[Ship_Date]],"ddd")</f>
        <v>Fri</v>
      </c>
      <c r="AL2526" t="str">
        <f>TEXT(Agricultural_Export_Analysis_Cleaned_Dataset[[#This Row],[Delivery_Date]],"yyyy")</f>
        <v>2025</v>
      </c>
      <c r="AM2526" t="str">
        <f>TEXT(Agricultural_Export_Analysis_Cleaned_Dataset[[#This Row],[Delivery_Date]],"mmm")</f>
        <v>Jul</v>
      </c>
      <c r="AN2526" t="str">
        <f>TEXT(Agricultural_Export_Analysis_Cleaned_Dataset[[#This Row],[Delivery_Date]],"ddd")</f>
        <v>Wed</v>
      </c>
      <c r="AO2526">
        <f>Agricultural_Export_Analysis_Cleaned_Dataset[[#This Row],[Delivery_Date]]-Agricultural_Export_Analysis_Cleaned_Dataset[[#This Row],[Ship_Date]]</f>
        <v>33</v>
      </c>
      <c r="AP2526">
        <f>Agricultural_Export_Analysis_Cleaned_Dataset[[#This Row],[Ship_Date]]-Agricultural_Export_Analysis_Cleaned_Dataset[[#This Row],[Order_Date]]</f>
        <v>4</v>
      </c>
      <c r="AQ2526" s="4" t="str">
        <f>TEXT(Agricultural_Export_Analysis_Cleaned_Dataset[[#This Row],[Order_Date]],"mmm yyyy")</f>
        <v>Jun 2025</v>
      </c>
    </row>
    <row r="2527" spans="1:43" x14ac:dyDescent="0.3">
      <c r="A2527" t="s">
        <v>4841</v>
      </c>
      <c r="B2527" t="s">
        <v>4842</v>
      </c>
      <c r="C2527" s="2">
        <v>45731</v>
      </c>
      <c r="D2527" s="2">
        <v>45735</v>
      </c>
      <c r="E2527" s="2">
        <v>45747</v>
      </c>
      <c r="F2527" t="s">
        <v>35</v>
      </c>
      <c r="G2527" t="s">
        <v>36</v>
      </c>
      <c r="H2527" t="s">
        <v>37</v>
      </c>
      <c r="I2527" t="s">
        <v>91</v>
      </c>
      <c r="J2527" t="s">
        <v>63</v>
      </c>
      <c r="K2527" s="7">
        <v>0</v>
      </c>
      <c r="L2527" t="s">
        <v>70</v>
      </c>
      <c r="M2527" t="s">
        <v>61</v>
      </c>
      <c r="N2527" t="s">
        <v>62</v>
      </c>
      <c r="O2527">
        <v>659</v>
      </c>
      <c r="P2527" s="6">
        <v>458.72</v>
      </c>
      <c r="Q2527" s="6">
        <v>302296.48</v>
      </c>
      <c r="R2527" s="5">
        <v>0.15</v>
      </c>
      <c r="S2527" s="6">
        <v>256952.008</v>
      </c>
      <c r="T2527" s="6">
        <v>12434.94</v>
      </c>
      <c r="U2527" s="6">
        <v>142264.35999999999</v>
      </c>
      <c r="V2527" s="6">
        <v>242.96</v>
      </c>
      <c r="W2527" s="6">
        <v>22477.91</v>
      </c>
      <c r="X2527" s="6">
        <v>79531.838000000003</v>
      </c>
      <c r="Y2527" s="5">
        <v>0.30952020425541898</v>
      </c>
      <c r="Z2527" t="s">
        <v>40</v>
      </c>
      <c r="AA2527" t="s">
        <v>41</v>
      </c>
      <c r="AB2527" t="s">
        <v>65</v>
      </c>
      <c r="AC2527" t="s">
        <v>76</v>
      </c>
      <c r="AD2527" t="s">
        <v>93</v>
      </c>
      <c r="AE2527" t="s">
        <v>67</v>
      </c>
      <c r="AF2527" t="str">
        <f>TEXT(Agricultural_Export_Analysis_Cleaned_Dataset[[#This Row],[Order_Date]],"mmm")</f>
        <v>Mar</v>
      </c>
      <c r="AG2527" t="str">
        <f>TEXT(Agricultural_Export_Analysis_Cleaned_Dataset[[#This Row],[Order_Date]],"yyyy")</f>
        <v>2025</v>
      </c>
      <c r="AH2527" t="str">
        <f>TEXT(Agricultural_Export_Analysis_Cleaned_Dataset[[#This Row],[Order_Date]],"ddd")</f>
        <v>Sat</v>
      </c>
      <c r="AI2527" t="str">
        <f>TEXT(Agricultural_Export_Analysis_Cleaned_Dataset[[#This Row],[Ship_Date]],"yyyy")</f>
        <v>2025</v>
      </c>
      <c r="AJ2527" t="str">
        <f>TEXT(Agricultural_Export_Analysis_Cleaned_Dataset[[#This Row],[Ship_Date]],"mmm")</f>
        <v>Mar</v>
      </c>
      <c r="AK2527" t="str">
        <f>TEXT(Agricultural_Export_Analysis_Cleaned_Dataset[[#This Row],[Ship_Date]],"ddd")</f>
        <v>Wed</v>
      </c>
      <c r="AL2527" t="str">
        <f>TEXT(Agricultural_Export_Analysis_Cleaned_Dataset[[#This Row],[Delivery_Date]],"yyyy")</f>
        <v>2025</v>
      </c>
      <c r="AM2527" t="str">
        <f>TEXT(Agricultural_Export_Analysis_Cleaned_Dataset[[#This Row],[Delivery_Date]],"mmm")</f>
        <v>Mar</v>
      </c>
      <c r="AN2527" t="str">
        <f>TEXT(Agricultural_Export_Analysis_Cleaned_Dataset[[#This Row],[Delivery_Date]],"ddd")</f>
        <v>Mon</v>
      </c>
      <c r="AO2527">
        <f>Agricultural_Export_Analysis_Cleaned_Dataset[[#This Row],[Delivery_Date]]-Agricultural_Export_Analysis_Cleaned_Dataset[[#This Row],[Ship_Date]]</f>
        <v>12</v>
      </c>
      <c r="AP2527">
        <f>Agricultural_Export_Analysis_Cleaned_Dataset[[#This Row],[Ship_Date]]-Agricultural_Export_Analysis_Cleaned_Dataset[[#This Row],[Order_Date]]</f>
        <v>4</v>
      </c>
      <c r="AQ2527" s="4" t="str">
        <f>TEXT(Agricultural_Export_Analysis_Cleaned_Dataset[[#This Row],[Order_Date]],"mmm yyyy")</f>
        <v>Mar 2025</v>
      </c>
    </row>
    <row r="2528" spans="1:43" x14ac:dyDescent="0.3">
      <c r="A2528" t="s">
        <v>4843</v>
      </c>
      <c r="B2528" t="s">
        <v>4844</v>
      </c>
      <c r="C2528" s="2">
        <v>45475</v>
      </c>
      <c r="D2528" s="2">
        <v>45482</v>
      </c>
      <c r="E2528" s="2">
        <v>45494</v>
      </c>
      <c r="F2528" t="s">
        <v>35</v>
      </c>
      <c r="G2528" t="s">
        <v>96</v>
      </c>
      <c r="H2528" t="s">
        <v>51</v>
      </c>
      <c r="I2528" t="s">
        <v>91</v>
      </c>
      <c r="J2528" t="s">
        <v>39</v>
      </c>
      <c r="K2528" s="7">
        <v>2</v>
      </c>
      <c r="L2528" t="s">
        <v>87</v>
      </c>
      <c r="M2528" t="s">
        <v>48</v>
      </c>
      <c r="N2528" t="s">
        <v>49</v>
      </c>
      <c r="O2528">
        <v>437</v>
      </c>
      <c r="P2528" s="6">
        <v>484.48</v>
      </c>
      <c r="Q2528" s="6">
        <v>211717.76000000001</v>
      </c>
      <c r="R2528" s="5">
        <v>0.15</v>
      </c>
      <c r="S2528" s="6">
        <v>179960.09599999999</v>
      </c>
      <c r="T2528" s="6">
        <v>10394.6</v>
      </c>
      <c r="U2528" s="6">
        <v>100725.81</v>
      </c>
      <c r="V2528" s="6">
        <v>1683.61</v>
      </c>
      <c r="W2528" s="6">
        <v>17732.32</v>
      </c>
      <c r="X2528" s="6">
        <v>49423.756000000001</v>
      </c>
      <c r="Y2528" s="5">
        <v>0.27463730626149502</v>
      </c>
      <c r="Z2528" t="s">
        <v>103</v>
      </c>
      <c r="AA2528" t="s">
        <v>119</v>
      </c>
      <c r="AB2528" t="s">
        <v>65</v>
      </c>
      <c r="AC2528" t="s">
        <v>43</v>
      </c>
      <c r="AD2528" t="s">
        <v>93</v>
      </c>
      <c r="AE2528" t="s">
        <v>67</v>
      </c>
      <c r="AF2528" t="str">
        <f>TEXT(Agricultural_Export_Analysis_Cleaned_Dataset[[#This Row],[Order_Date]],"mmm")</f>
        <v>Jul</v>
      </c>
      <c r="AG2528" t="str">
        <f>TEXT(Agricultural_Export_Analysis_Cleaned_Dataset[[#This Row],[Order_Date]],"yyyy")</f>
        <v>2024</v>
      </c>
      <c r="AH2528" t="str">
        <f>TEXT(Agricultural_Export_Analysis_Cleaned_Dataset[[#This Row],[Order_Date]],"ddd")</f>
        <v>Tue</v>
      </c>
      <c r="AI2528" t="str">
        <f>TEXT(Agricultural_Export_Analysis_Cleaned_Dataset[[#This Row],[Ship_Date]],"yyyy")</f>
        <v>2024</v>
      </c>
      <c r="AJ2528" t="str">
        <f>TEXT(Agricultural_Export_Analysis_Cleaned_Dataset[[#This Row],[Ship_Date]],"mmm")</f>
        <v>Jul</v>
      </c>
      <c r="AK2528" t="str">
        <f>TEXT(Agricultural_Export_Analysis_Cleaned_Dataset[[#This Row],[Ship_Date]],"ddd")</f>
        <v>Tue</v>
      </c>
      <c r="AL2528" t="str">
        <f>TEXT(Agricultural_Export_Analysis_Cleaned_Dataset[[#This Row],[Delivery_Date]],"yyyy")</f>
        <v>2024</v>
      </c>
      <c r="AM2528" t="str">
        <f>TEXT(Agricultural_Export_Analysis_Cleaned_Dataset[[#This Row],[Delivery_Date]],"mmm")</f>
        <v>Jul</v>
      </c>
      <c r="AN2528" t="str">
        <f>TEXT(Agricultural_Export_Analysis_Cleaned_Dataset[[#This Row],[Delivery_Date]],"ddd")</f>
        <v>Sun</v>
      </c>
      <c r="AO2528">
        <f>Agricultural_Export_Analysis_Cleaned_Dataset[[#This Row],[Delivery_Date]]-Agricultural_Export_Analysis_Cleaned_Dataset[[#This Row],[Ship_Date]]</f>
        <v>12</v>
      </c>
      <c r="AP2528">
        <f>Agricultural_Export_Analysis_Cleaned_Dataset[[#This Row],[Ship_Date]]-Agricultural_Export_Analysis_Cleaned_Dataset[[#This Row],[Order_Date]]</f>
        <v>7</v>
      </c>
      <c r="AQ2528" s="4" t="str">
        <f>TEXT(Agricultural_Export_Analysis_Cleaned_Dataset[[#This Row],[Order_Date]],"mmm yyyy")</f>
        <v>Jul 2024</v>
      </c>
    </row>
    <row r="2529" spans="1:43" x14ac:dyDescent="0.3">
      <c r="A2529" t="s">
        <v>4845</v>
      </c>
      <c r="B2529" t="s">
        <v>4819</v>
      </c>
      <c r="C2529" s="2">
        <v>45568</v>
      </c>
      <c r="D2529" s="2">
        <v>45571</v>
      </c>
      <c r="E2529" s="2">
        <v>45591</v>
      </c>
      <c r="F2529" t="s">
        <v>35</v>
      </c>
      <c r="G2529" t="s">
        <v>132</v>
      </c>
      <c r="H2529" t="s">
        <v>74</v>
      </c>
      <c r="I2529" t="s">
        <v>52</v>
      </c>
      <c r="J2529" t="s">
        <v>112</v>
      </c>
      <c r="K2529" s="7">
        <v>0</v>
      </c>
      <c r="L2529" t="s">
        <v>135</v>
      </c>
      <c r="M2529" t="s">
        <v>48</v>
      </c>
      <c r="N2529" t="s">
        <v>49</v>
      </c>
      <c r="O2529">
        <v>1204</v>
      </c>
      <c r="P2529" s="6">
        <v>358.8</v>
      </c>
      <c r="Q2529" s="6">
        <v>431995.2</v>
      </c>
      <c r="R2529" s="5">
        <v>0</v>
      </c>
      <c r="S2529" s="6">
        <v>431995.2</v>
      </c>
      <c r="T2529" s="6">
        <v>13722.91</v>
      </c>
      <c r="U2529" s="6">
        <v>262796.01</v>
      </c>
      <c r="V2529" s="6">
        <v>2417.12</v>
      </c>
      <c r="W2529" s="6">
        <v>34630.47</v>
      </c>
      <c r="X2529" s="6">
        <v>118428.69</v>
      </c>
      <c r="Y2529" s="5">
        <v>0.27414353215035703</v>
      </c>
      <c r="Z2529" t="s">
        <v>54</v>
      </c>
      <c r="AA2529" t="s">
        <v>75</v>
      </c>
      <c r="AB2529" t="s">
        <v>56</v>
      </c>
      <c r="AC2529" t="s">
        <v>76</v>
      </c>
      <c r="AD2529" t="s">
        <v>77</v>
      </c>
      <c r="AE2529" t="s">
        <v>45</v>
      </c>
      <c r="AF2529" t="str">
        <f>TEXT(Agricultural_Export_Analysis_Cleaned_Dataset[[#This Row],[Order_Date]],"mmm")</f>
        <v>Oct</v>
      </c>
      <c r="AG2529" t="str">
        <f>TEXT(Agricultural_Export_Analysis_Cleaned_Dataset[[#This Row],[Order_Date]],"yyyy")</f>
        <v>2024</v>
      </c>
      <c r="AH2529" t="str">
        <f>TEXT(Agricultural_Export_Analysis_Cleaned_Dataset[[#This Row],[Order_Date]],"ddd")</f>
        <v>Thu</v>
      </c>
      <c r="AI2529" t="str">
        <f>TEXT(Agricultural_Export_Analysis_Cleaned_Dataset[[#This Row],[Ship_Date]],"yyyy")</f>
        <v>2024</v>
      </c>
      <c r="AJ2529" t="str">
        <f>TEXT(Agricultural_Export_Analysis_Cleaned_Dataset[[#This Row],[Ship_Date]],"mmm")</f>
        <v>Oct</v>
      </c>
      <c r="AK2529" t="str">
        <f>TEXT(Agricultural_Export_Analysis_Cleaned_Dataset[[#This Row],[Ship_Date]],"ddd")</f>
        <v>Sun</v>
      </c>
      <c r="AL2529" t="str">
        <f>TEXT(Agricultural_Export_Analysis_Cleaned_Dataset[[#This Row],[Delivery_Date]],"yyyy")</f>
        <v>2024</v>
      </c>
      <c r="AM2529" t="str">
        <f>TEXT(Agricultural_Export_Analysis_Cleaned_Dataset[[#This Row],[Delivery_Date]],"mmm")</f>
        <v>Oct</v>
      </c>
      <c r="AN2529" t="str">
        <f>TEXT(Agricultural_Export_Analysis_Cleaned_Dataset[[#This Row],[Delivery_Date]],"ddd")</f>
        <v>Sat</v>
      </c>
      <c r="AO2529">
        <f>Agricultural_Export_Analysis_Cleaned_Dataset[[#This Row],[Delivery_Date]]-Agricultural_Export_Analysis_Cleaned_Dataset[[#This Row],[Ship_Date]]</f>
        <v>20</v>
      </c>
      <c r="AP2529">
        <f>Agricultural_Export_Analysis_Cleaned_Dataset[[#This Row],[Ship_Date]]-Agricultural_Export_Analysis_Cleaned_Dataset[[#This Row],[Order_Date]]</f>
        <v>3</v>
      </c>
      <c r="AQ2529" s="4" t="str">
        <f>TEXT(Agricultural_Export_Analysis_Cleaned_Dataset[[#This Row],[Order_Date]],"mmm yyyy")</f>
        <v>Oct 2024</v>
      </c>
    </row>
    <row r="2530" spans="1:43" x14ac:dyDescent="0.3">
      <c r="A2530" t="s">
        <v>4846</v>
      </c>
      <c r="B2530" t="s">
        <v>4847</v>
      </c>
      <c r="C2530" s="2">
        <v>45985</v>
      </c>
      <c r="D2530" s="2">
        <v>45993</v>
      </c>
      <c r="E2530" s="2">
        <v>46022</v>
      </c>
      <c r="F2530" t="s">
        <v>35</v>
      </c>
      <c r="G2530" t="s">
        <v>8934</v>
      </c>
      <c r="H2530" t="s">
        <v>51</v>
      </c>
      <c r="I2530" t="s">
        <v>52</v>
      </c>
      <c r="J2530" t="s">
        <v>63</v>
      </c>
      <c r="K2530" s="7">
        <v>0</v>
      </c>
      <c r="L2530" t="s">
        <v>80</v>
      </c>
      <c r="M2530" t="s">
        <v>140</v>
      </c>
      <c r="N2530" t="s">
        <v>49</v>
      </c>
      <c r="O2530">
        <v>1576</v>
      </c>
      <c r="P2530" s="6">
        <v>334.84</v>
      </c>
      <c r="Q2530" s="6">
        <v>527707.84</v>
      </c>
      <c r="R2530" s="5">
        <v>0.1</v>
      </c>
      <c r="S2530" s="6">
        <v>474937.05599999998</v>
      </c>
      <c r="T2530" s="6">
        <v>12255.97</v>
      </c>
      <c r="U2530" s="6">
        <v>262080.05</v>
      </c>
      <c r="V2530" s="6">
        <v>666.85</v>
      </c>
      <c r="W2530" s="6">
        <v>22977.08</v>
      </c>
      <c r="X2530" s="6">
        <v>176957.106</v>
      </c>
      <c r="Y2530" s="5">
        <v>0.37259064914909501</v>
      </c>
      <c r="Z2530" t="s">
        <v>54</v>
      </c>
      <c r="AA2530" t="s">
        <v>92</v>
      </c>
      <c r="AB2530" t="s">
        <v>42</v>
      </c>
      <c r="AC2530" t="s">
        <v>66</v>
      </c>
      <c r="AD2530" t="s">
        <v>77</v>
      </c>
      <c r="AE2530" t="s">
        <v>67</v>
      </c>
      <c r="AF2530" t="str">
        <f>TEXT(Agricultural_Export_Analysis_Cleaned_Dataset[[#This Row],[Order_Date]],"mmm")</f>
        <v>Nov</v>
      </c>
      <c r="AG2530" t="str">
        <f>TEXT(Agricultural_Export_Analysis_Cleaned_Dataset[[#This Row],[Order_Date]],"yyyy")</f>
        <v>2025</v>
      </c>
      <c r="AH2530" t="str">
        <f>TEXT(Agricultural_Export_Analysis_Cleaned_Dataset[[#This Row],[Order_Date]],"ddd")</f>
        <v>Mon</v>
      </c>
      <c r="AI2530" t="str">
        <f>TEXT(Agricultural_Export_Analysis_Cleaned_Dataset[[#This Row],[Ship_Date]],"yyyy")</f>
        <v>2025</v>
      </c>
      <c r="AJ2530" t="str">
        <f>TEXT(Agricultural_Export_Analysis_Cleaned_Dataset[[#This Row],[Ship_Date]],"mmm")</f>
        <v>Dec</v>
      </c>
      <c r="AK2530" t="str">
        <f>TEXT(Agricultural_Export_Analysis_Cleaned_Dataset[[#This Row],[Ship_Date]],"ddd")</f>
        <v>Tue</v>
      </c>
      <c r="AL2530" t="str">
        <f>TEXT(Agricultural_Export_Analysis_Cleaned_Dataset[[#This Row],[Delivery_Date]],"yyyy")</f>
        <v>2025</v>
      </c>
      <c r="AM2530" t="str">
        <f>TEXT(Agricultural_Export_Analysis_Cleaned_Dataset[[#This Row],[Delivery_Date]],"mmm")</f>
        <v>Dec</v>
      </c>
      <c r="AN2530" t="str">
        <f>TEXT(Agricultural_Export_Analysis_Cleaned_Dataset[[#This Row],[Delivery_Date]],"ddd")</f>
        <v>Wed</v>
      </c>
      <c r="AO2530">
        <f>Agricultural_Export_Analysis_Cleaned_Dataset[[#This Row],[Delivery_Date]]-Agricultural_Export_Analysis_Cleaned_Dataset[[#This Row],[Ship_Date]]</f>
        <v>29</v>
      </c>
      <c r="AP2530">
        <f>Agricultural_Export_Analysis_Cleaned_Dataset[[#This Row],[Ship_Date]]-Agricultural_Export_Analysis_Cleaned_Dataset[[#This Row],[Order_Date]]</f>
        <v>8</v>
      </c>
      <c r="AQ2530" s="4" t="str">
        <f>TEXT(Agricultural_Export_Analysis_Cleaned_Dataset[[#This Row],[Order_Date]],"mmm yyyy")</f>
        <v>Nov 2025</v>
      </c>
    </row>
    <row r="2531" spans="1:43" x14ac:dyDescent="0.3">
      <c r="A2531" t="s">
        <v>4848</v>
      </c>
      <c r="B2531" t="s">
        <v>4849</v>
      </c>
      <c r="C2531" s="2">
        <v>45762</v>
      </c>
      <c r="D2531" s="2">
        <v>45766</v>
      </c>
      <c r="E2531" s="2">
        <v>45783</v>
      </c>
      <c r="F2531" t="s">
        <v>35</v>
      </c>
      <c r="G2531" t="s">
        <v>132</v>
      </c>
      <c r="H2531" t="s">
        <v>51</v>
      </c>
      <c r="I2531" t="s">
        <v>97</v>
      </c>
      <c r="J2531" t="s">
        <v>39</v>
      </c>
      <c r="K2531" s="7">
        <v>0</v>
      </c>
      <c r="L2531" t="s">
        <v>80</v>
      </c>
      <c r="M2531" t="s">
        <v>88</v>
      </c>
      <c r="N2531" t="s">
        <v>89</v>
      </c>
      <c r="O2531">
        <v>1745</v>
      </c>
      <c r="P2531" s="6">
        <v>320.79000000000002</v>
      </c>
      <c r="Q2531" s="6">
        <v>559778.55000000005</v>
      </c>
      <c r="R2531" s="5">
        <v>0</v>
      </c>
      <c r="S2531" s="6">
        <v>559778.55000000005</v>
      </c>
      <c r="T2531" s="6">
        <v>9387.18</v>
      </c>
      <c r="U2531" s="6">
        <v>397315.16</v>
      </c>
      <c r="V2531" s="6">
        <v>335.04</v>
      </c>
      <c r="W2531" s="6">
        <v>52645.23</v>
      </c>
      <c r="X2531" s="6">
        <v>100095.94</v>
      </c>
      <c r="Y2531" s="5">
        <v>0.17881346114459001</v>
      </c>
      <c r="Z2531" t="s">
        <v>81</v>
      </c>
      <c r="AA2531" t="s">
        <v>165</v>
      </c>
      <c r="AB2531" t="s">
        <v>83</v>
      </c>
      <c r="AC2531" t="s">
        <v>76</v>
      </c>
      <c r="AD2531" t="s">
        <v>57</v>
      </c>
      <c r="AE2531" t="s">
        <v>67</v>
      </c>
      <c r="AF2531" t="str">
        <f>TEXT(Agricultural_Export_Analysis_Cleaned_Dataset[[#This Row],[Order_Date]],"mmm")</f>
        <v>Apr</v>
      </c>
      <c r="AG2531" t="str">
        <f>TEXT(Agricultural_Export_Analysis_Cleaned_Dataset[[#This Row],[Order_Date]],"yyyy")</f>
        <v>2025</v>
      </c>
      <c r="AH2531" t="str">
        <f>TEXT(Agricultural_Export_Analysis_Cleaned_Dataset[[#This Row],[Order_Date]],"ddd")</f>
        <v>Tue</v>
      </c>
      <c r="AI2531" t="str">
        <f>TEXT(Agricultural_Export_Analysis_Cleaned_Dataset[[#This Row],[Ship_Date]],"yyyy")</f>
        <v>2025</v>
      </c>
      <c r="AJ2531" t="str">
        <f>TEXT(Agricultural_Export_Analysis_Cleaned_Dataset[[#This Row],[Ship_Date]],"mmm")</f>
        <v>Apr</v>
      </c>
      <c r="AK2531" t="str">
        <f>TEXT(Agricultural_Export_Analysis_Cleaned_Dataset[[#This Row],[Ship_Date]],"ddd")</f>
        <v>Sat</v>
      </c>
      <c r="AL2531" t="str">
        <f>TEXT(Agricultural_Export_Analysis_Cleaned_Dataset[[#This Row],[Delivery_Date]],"yyyy")</f>
        <v>2025</v>
      </c>
      <c r="AM2531" t="str">
        <f>TEXT(Agricultural_Export_Analysis_Cleaned_Dataset[[#This Row],[Delivery_Date]],"mmm")</f>
        <v>May</v>
      </c>
      <c r="AN2531" t="str">
        <f>TEXT(Agricultural_Export_Analysis_Cleaned_Dataset[[#This Row],[Delivery_Date]],"ddd")</f>
        <v>Tue</v>
      </c>
      <c r="AO2531">
        <f>Agricultural_Export_Analysis_Cleaned_Dataset[[#This Row],[Delivery_Date]]-Agricultural_Export_Analysis_Cleaned_Dataset[[#This Row],[Ship_Date]]</f>
        <v>17</v>
      </c>
      <c r="AP2531">
        <f>Agricultural_Export_Analysis_Cleaned_Dataset[[#This Row],[Ship_Date]]-Agricultural_Export_Analysis_Cleaned_Dataset[[#This Row],[Order_Date]]</f>
        <v>4</v>
      </c>
      <c r="AQ2531" s="4" t="str">
        <f>TEXT(Agricultural_Export_Analysis_Cleaned_Dataset[[#This Row],[Order_Date]],"mmm yyyy")</f>
        <v>Apr 2025</v>
      </c>
    </row>
    <row r="2532" spans="1:43" x14ac:dyDescent="0.3">
      <c r="A2532" t="s">
        <v>4850</v>
      </c>
      <c r="B2532" t="s">
        <v>4851</v>
      </c>
      <c r="C2532" s="2">
        <v>45463</v>
      </c>
      <c r="D2532" s="2">
        <v>45469</v>
      </c>
      <c r="E2532" s="2">
        <v>45508</v>
      </c>
      <c r="F2532" t="s">
        <v>35</v>
      </c>
      <c r="G2532" t="s">
        <v>117</v>
      </c>
      <c r="H2532" t="s">
        <v>74</v>
      </c>
      <c r="I2532" t="s">
        <v>52</v>
      </c>
      <c r="J2532" t="s">
        <v>39</v>
      </c>
      <c r="K2532" s="7">
        <v>15</v>
      </c>
      <c r="L2532" t="s">
        <v>87</v>
      </c>
      <c r="M2532" t="s">
        <v>61</v>
      </c>
      <c r="N2532" t="s">
        <v>62</v>
      </c>
      <c r="O2532">
        <v>1079</v>
      </c>
      <c r="P2532" s="6">
        <v>134.78</v>
      </c>
      <c r="Q2532" s="6">
        <v>145427.62</v>
      </c>
      <c r="R2532" s="5">
        <v>0</v>
      </c>
      <c r="S2532" s="6">
        <v>145427.62</v>
      </c>
      <c r="T2532" s="6">
        <v>2223.06</v>
      </c>
      <c r="U2532" s="6">
        <v>105702.24</v>
      </c>
      <c r="V2532" s="6">
        <v>492.56</v>
      </c>
      <c r="W2532" s="6">
        <v>16152.85</v>
      </c>
      <c r="X2532" s="6">
        <v>20856.91</v>
      </c>
      <c r="Y2532" s="5">
        <v>0.14341780467836801</v>
      </c>
      <c r="Z2532" t="s">
        <v>81</v>
      </c>
      <c r="AA2532" t="s">
        <v>150</v>
      </c>
      <c r="AB2532" t="s">
        <v>42</v>
      </c>
      <c r="AC2532" t="s">
        <v>66</v>
      </c>
      <c r="AD2532" t="s">
        <v>98</v>
      </c>
      <c r="AE2532" t="s">
        <v>58</v>
      </c>
      <c r="AF2532" t="str">
        <f>TEXT(Agricultural_Export_Analysis_Cleaned_Dataset[[#This Row],[Order_Date]],"mmm")</f>
        <v>Jun</v>
      </c>
      <c r="AG2532" t="str">
        <f>TEXT(Agricultural_Export_Analysis_Cleaned_Dataset[[#This Row],[Order_Date]],"yyyy")</f>
        <v>2024</v>
      </c>
      <c r="AH2532" t="str">
        <f>TEXT(Agricultural_Export_Analysis_Cleaned_Dataset[[#This Row],[Order_Date]],"ddd")</f>
        <v>Thu</v>
      </c>
      <c r="AI2532" t="str">
        <f>TEXT(Agricultural_Export_Analysis_Cleaned_Dataset[[#This Row],[Ship_Date]],"yyyy")</f>
        <v>2024</v>
      </c>
      <c r="AJ2532" t="str">
        <f>TEXT(Agricultural_Export_Analysis_Cleaned_Dataset[[#This Row],[Ship_Date]],"mmm")</f>
        <v>Jun</v>
      </c>
      <c r="AK2532" t="str">
        <f>TEXT(Agricultural_Export_Analysis_Cleaned_Dataset[[#This Row],[Ship_Date]],"ddd")</f>
        <v>Wed</v>
      </c>
      <c r="AL2532" t="str">
        <f>TEXT(Agricultural_Export_Analysis_Cleaned_Dataset[[#This Row],[Delivery_Date]],"yyyy")</f>
        <v>2024</v>
      </c>
      <c r="AM2532" t="str">
        <f>TEXT(Agricultural_Export_Analysis_Cleaned_Dataset[[#This Row],[Delivery_Date]],"mmm")</f>
        <v>Aug</v>
      </c>
      <c r="AN2532" t="str">
        <f>TEXT(Agricultural_Export_Analysis_Cleaned_Dataset[[#This Row],[Delivery_Date]],"ddd")</f>
        <v>Sun</v>
      </c>
      <c r="AO2532">
        <f>Agricultural_Export_Analysis_Cleaned_Dataset[[#This Row],[Delivery_Date]]-Agricultural_Export_Analysis_Cleaned_Dataset[[#This Row],[Ship_Date]]</f>
        <v>39</v>
      </c>
      <c r="AP2532">
        <f>Agricultural_Export_Analysis_Cleaned_Dataset[[#This Row],[Ship_Date]]-Agricultural_Export_Analysis_Cleaned_Dataset[[#This Row],[Order_Date]]</f>
        <v>6</v>
      </c>
      <c r="AQ2532" s="4" t="str">
        <f>TEXT(Agricultural_Export_Analysis_Cleaned_Dataset[[#This Row],[Order_Date]],"mmm yyyy")</f>
        <v>Jun 2024</v>
      </c>
    </row>
    <row r="2533" spans="1:43" x14ac:dyDescent="0.3">
      <c r="A2533" t="s">
        <v>4852</v>
      </c>
      <c r="B2533" t="s">
        <v>4853</v>
      </c>
      <c r="C2533" s="2">
        <v>45660</v>
      </c>
      <c r="D2533" s="2">
        <v>45663</v>
      </c>
      <c r="E2533" s="2">
        <v>45682</v>
      </c>
      <c r="F2533" t="s">
        <v>35</v>
      </c>
      <c r="G2533" t="s">
        <v>96</v>
      </c>
      <c r="H2533" t="s">
        <v>74</v>
      </c>
      <c r="I2533" t="s">
        <v>52</v>
      </c>
      <c r="J2533" t="s">
        <v>53</v>
      </c>
      <c r="K2533" s="7">
        <v>0</v>
      </c>
      <c r="L2533" t="s">
        <v>87</v>
      </c>
      <c r="M2533" t="s">
        <v>140</v>
      </c>
      <c r="N2533" t="s">
        <v>49</v>
      </c>
      <c r="O2533">
        <v>1080</v>
      </c>
      <c r="P2533" s="6">
        <v>421.31</v>
      </c>
      <c r="Q2533" s="6">
        <v>455014.8</v>
      </c>
      <c r="R2533" s="5">
        <v>0.05</v>
      </c>
      <c r="S2533" s="6">
        <v>432264.06</v>
      </c>
      <c r="T2533" s="6">
        <v>2861.1</v>
      </c>
      <c r="U2533" s="6">
        <v>255566.49</v>
      </c>
      <c r="V2533" s="6">
        <v>914.85</v>
      </c>
      <c r="W2533" s="6">
        <v>36805.17</v>
      </c>
      <c r="X2533" s="6">
        <v>136116.45000000001</v>
      </c>
      <c r="Y2533" s="5">
        <v>0.31489189732775802</v>
      </c>
      <c r="Z2533" t="s">
        <v>40</v>
      </c>
      <c r="AA2533" t="s">
        <v>64</v>
      </c>
      <c r="AB2533" t="s">
        <v>42</v>
      </c>
      <c r="AC2533" t="s">
        <v>43</v>
      </c>
      <c r="AD2533" t="s">
        <v>77</v>
      </c>
      <c r="AE2533" t="s">
        <v>58</v>
      </c>
      <c r="AF2533" t="str">
        <f>TEXT(Agricultural_Export_Analysis_Cleaned_Dataset[[#This Row],[Order_Date]],"mmm")</f>
        <v>Jan</v>
      </c>
      <c r="AG2533" t="str">
        <f>TEXT(Agricultural_Export_Analysis_Cleaned_Dataset[[#This Row],[Order_Date]],"yyyy")</f>
        <v>2025</v>
      </c>
      <c r="AH2533" t="str">
        <f>TEXT(Agricultural_Export_Analysis_Cleaned_Dataset[[#This Row],[Order_Date]],"ddd")</f>
        <v>Fri</v>
      </c>
      <c r="AI2533" t="str">
        <f>TEXT(Agricultural_Export_Analysis_Cleaned_Dataset[[#This Row],[Ship_Date]],"yyyy")</f>
        <v>2025</v>
      </c>
      <c r="AJ2533" t="str">
        <f>TEXT(Agricultural_Export_Analysis_Cleaned_Dataset[[#This Row],[Ship_Date]],"mmm")</f>
        <v>Jan</v>
      </c>
      <c r="AK2533" t="str">
        <f>TEXT(Agricultural_Export_Analysis_Cleaned_Dataset[[#This Row],[Ship_Date]],"ddd")</f>
        <v>Mon</v>
      </c>
      <c r="AL2533" t="str">
        <f>TEXT(Agricultural_Export_Analysis_Cleaned_Dataset[[#This Row],[Delivery_Date]],"yyyy")</f>
        <v>2025</v>
      </c>
      <c r="AM2533" t="str">
        <f>TEXT(Agricultural_Export_Analysis_Cleaned_Dataset[[#This Row],[Delivery_Date]],"mmm")</f>
        <v>Jan</v>
      </c>
      <c r="AN2533" t="str">
        <f>TEXT(Agricultural_Export_Analysis_Cleaned_Dataset[[#This Row],[Delivery_Date]],"ddd")</f>
        <v>Sat</v>
      </c>
      <c r="AO2533">
        <f>Agricultural_Export_Analysis_Cleaned_Dataset[[#This Row],[Delivery_Date]]-Agricultural_Export_Analysis_Cleaned_Dataset[[#This Row],[Ship_Date]]</f>
        <v>19</v>
      </c>
      <c r="AP2533">
        <f>Agricultural_Export_Analysis_Cleaned_Dataset[[#This Row],[Ship_Date]]-Agricultural_Export_Analysis_Cleaned_Dataset[[#This Row],[Order_Date]]</f>
        <v>3</v>
      </c>
      <c r="AQ2533" s="4" t="str">
        <f>TEXT(Agricultural_Export_Analysis_Cleaned_Dataset[[#This Row],[Order_Date]],"mmm yyyy")</f>
        <v>Jan 2025</v>
      </c>
    </row>
    <row r="2534" spans="1:43" x14ac:dyDescent="0.3">
      <c r="A2534" t="s">
        <v>4854</v>
      </c>
      <c r="B2534" t="s">
        <v>4855</v>
      </c>
      <c r="C2534" s="2">
        <v>45349</v>
      </c>
      <c r="D2534" s="2">
        <v>45351</v>
      </c>
      <c r="E2534" s="2">
        <v>45357</v>
      </c>
      <c r="F2534" t="s">
        <v>35</v>
      </c>
      <c r="G2534" t="s">
        <v>73</v>
      </c>
      <c r="H2534" t="s">
        <v>37</v>
      </c>
      <c r="I2534" t="s">
        <v>97</v>
      </c>
      <c r="J2534" t="s">
        <v>112</v>
      </c>
      <c r="K2534" s="7">
        <v>0</v>
      </c>
      <c r="L2534" t="s">
        <v>135</v>
      </c>
      <c r="M2534" t="s">
        <v>33</v>
      </c>
      <c r="N2534" t="s">
        <v>34</v>
      </c>
      <c r="O2534">
        <v>1962</v>
      </c>
      <c r="P2534" s="6">
        <v>391.63</v>
      </c>
      <c r="Q2534" s="6">
        <v>768378.06</v>
      </c>
      <c r="R2534" s="5">
        <v>0.15</v>
      </c>
      <c r="S2534" s="6">
        <v>653121.35100000002</v>
      </c>
      <c r="T2534" s="6">
        <v>8855.81</v>
      </c>
      <c r="U2534" s="6">
        <v>390502.01</v>
      </c>
      <c r="V2534" s="6">
        <v>409.55</v>
      </c>
      <c r="W2534" s="6">
        <v>39558.9</v>
      </c>
      <c r="X2534" s="6">
        <v>213795.08100000001</v>
      </c>
      <c r="Y2534" s="5">
        <v>0.32734357967727801</v>
      </c>
      <c r="Z2534" t="s">
        <v>40</v>
      </c>
      <c r="AA2534" t="s">
        <v>147</v>
      </c>
      <c r="AB2534" t="s">
        <v>83</v>
      </c>
      <c r="AC2534" t="s">
        <v>66</v>
      </c>
      <c r="AD2534" t="s">
        <v>123</v>
      </c>
      <c r="AE2534" t="s">
        <v>58</v>
      </c>
      <c r="AF2534" t="str">
        <f>TEXT(Agricultural_Export_Analysis_Cleaned_Dataset[[#This Row],[Order_Date]],"mmm")</f>
        <v>Feb</v>
      </c>
      <c r="AG2534" t="str">
        <f>TEXT(Agricultural_Export_Analysis_Cleaned_Dataset[[#This Row],[Order_Date]],"yyyy")</f>
        <v>2024</v>
      </c>
      <c r="AH2534" t="str">
        <f>TEXT(Agricultural_Export_Analysis_Cleaned_Dataset[[#This Row],[Order_Date]],"ddd")</f>
        <v>Tue</v>
      </c>
      <c r="AI2534" t="str">
        <f>TEXT(Agricultural_Export_Analysis_Cleaned_Dataset[[#This Row],[Ship_Date]],"yyyy")</f>
        <v>2024</v>
      </c>
      <c r="AJ2534" t="str">
        <f>TEXT(Agricultural_Export_Analysis_Cleaned_Dataset[[#This Row],[Ship_Date]],"mmm")</f>
        <v>Feb</v>
      </c>
      <c r="AK2534" t="str">
        <f>TEXT(Agricultural_Export_Analysis_Cleaned_Dataset[[#This Row],[Ship_Date]],"ddd")</f>
        <v>Thu</v>
      </c>
      <c r="AL2534" t="str">
        <f>TEXT(Agricultural_Export_Analysis_Cleaned_Dataset[[#This Row],[Delivery_Date]],"yyyy")</f>
        <v>2024</v>
      </c>
      <c r="AM2534" t="str">
        <f>TEXT(Agricultural_Export_Analysis_Cleaned_Dataset[[#This Row],[Delivery_Date]],"mmm")</f>
        <v>Mar</v>
      </c>
      <c r="AN2534" t="str">
        <f>TEXT(Agricultural_Export_Analysis_Cleaned_Dataset[[#This Row],[Delivery_Date]],"ddd")</f>
        <v>Wed</v>
      </c>
      <c r="AO2534">
        <f>Agricultural_Export_Analysis_Cleaned_Dataset[[#This Row],[Delivery_Date]]-Agricultural_Export_Analysis_Cleaned_Dataset[[#This Row],[Ship_Date]]</f>
        <v>6</v>
      </c>
      <c r="AP2534">
        <f>Agricultural_Export_Analysis_Cleaned_Dataset[[#This Row],[Ship_Date]]-Agricultural_Export_Analysis_Cleaned_Dataset[[#This Row],[Order_Date]]</f>
        <v>2</v>
      </c>
      <c r="AQ2534" s="4" t="str">
        <f>TEXT(Agricultural_Export_Analysis_Cleaned_Dataset[[#This Row],[Order_Date]],"mmm yyyy")</f>
        <v>Feb 2024</v>
      </c>
    </row>
    <row r="2535" spans="1:43" x14ac:dyDescent="0.3">
      <c r="A2535" t="s">
        <v>4856</v>
      </c>
      <c r="B2535" t="s">
        <v>4857</v>
      </c>
      <c r="C2535" s="2">
        <v>45311</v>
      </c>
      <c r="D2535" s="2">
        <v>45315</v>
      </c>
      <c r="E2535" s="2">
        <v>45343</v>
      </c>
      <c r="F2535" t="s">
        <v>35</v>
      </c>
      <c r="G2535" t="s">
        <v>8932</v>
      </c>
      <c r="H2535" t="s">
        <v>51</v>
      </c>
      <c r="I2535" t="s">
        <v>97</v>
      </c>
      <c r="J2535" t="s">
        <v>112</v>
      </c>
      <c r="K2535" s="7">
        <v>10</v>
      </c>
      <c r="L2535" t="s">
        <v>135</v>
      </c>
      <c r="M2535" t="s">
        <v>107</v>
      </c>
      <c r="N2535" t="s">
        <v>108</v>
      </c>
      <c r="O2535">
        <v>505</v>
      </c>
      <c r="P2535" s="6">
        <v>66.709999999999994</v>
      </c>
      <c r="Q2535" s="6">
        <v>33688.550000000003</v>
      </c>
      <c r="R2535" s="5">
        <v>0.05</v>
      </c>
      <c r="S2535" s="6">
        <v>32004.122500000001</v>
      </c>
      <c r="T2535" s="6">
        <v>7334.58</v>
      </c>
      <c r="U2535" s="6">
        <v>17661.52</v>
      </c>
      <c r="V2535" s="6">
        <v>367.11</v>
      </c>
      <c r="W2535" s="6">
        <v>3785.82</v>
      </c>
      <c r="X2535" s="6">
        <v>2855.0925000000002</v>
      </c>
      <c r="Y2535" s="5">
        <v>8.92101478489217E-2</v>
      </c>
      <c r="Z2535" t="s">
        <v>40</v>
      </c>
      <c r="AA2535" t="s">
        <v>64</v>
      </c>
      <c r="AB2535" t="s">
        <v>42</v>
      </c>
      <c r="AC2535" t="s">
        <v>43</v>
      </c>
      <c r="AD2535" t="s">
        <v>57</v>
      </c>
      <c r="AE2535" t="s">
        <v>67</v>
      </c>
      <c r="AF2535" t="str">
        <f>TEXT(Agricultural_Export_Analysis_Cleaned_Dataset[[#This Row],[Order_Date]],"mmm")</f>
        <v>Jan</v>
      </c>
      <c r="AG2535" t="str">
        <f>TEXT(Agricultural_Export_Analysis_Cleaned_Dataset[[#This Row],[Order_Date]],"yyyy")</f>
        <v>2024</v>
      </c>
      <c r="AH2535" t="str">
        <f>TEXT(Agricultural_Export_Analysis_Cleaned_Dataset[[#This Row],[Order_Date]],"ddd")</f>
        <v>Sat</v>
      </c>
      <c r="AI2535" t="str">
        <f>TEXT(Agricultural_Export_Analysis_Cleaned_Dataset[[#This Row],[Ship_Date]],"yyyy")</f>
        <v>2024</v>
      </c>
      <c r="AJ2535" t="str">
        <f>TEXT(Agricultural_Export_Analysis_Cleaned_Dataset[[#This Row],[Ship_Date]],"mmm")</f>
        <v>Jan</v>
      </c>
      <c r="AK2535" t="str">
        <f>TEXT(Agricultural_Export_Analysis_Cleaned_Dataset[[#This Row],[Ship_Date]],"ddd")</f>
        <v>Wed</v>
      </c>
      <c r="AL2535" t="str">
        <f>TEXT(Agricultural_Export_Analysis_Cleaned_Dataset[[#This Row],[Delivery_Date]],"yyyy")</f>
        <v>2024</v>
      </c>
      <c r="AM2535" t="str">
        <f>TEXT(Agricultural_Export_Analysis_Cleaned_Dataset[[#This Row],[Delivery_Date]],"mmm")</f>
        <v>Feb</v>
      </c>
      <c r="AN2535" t="str">
        <f>TEXT(Agricultural_Export_Analysis_Cleaned_Dataset[[#This Row],[Delivery_Date]],"ddd")</f>
        <v>Wed</v>
      </c>
      <c r="AO2535">
        <f>Agricultural_Export_Analysis_Cleaned_Dataset[[#This Row],[Delivery_Date]]-Agricultural_Export_Analysis_Cleaned_Dataset[[#This Row],[Ship_Date]]</f>
        <v>28</v>
      </c>
      <c r="AP2535">
        <f>Agricultural_Export_Analysis_Cleaned_Dataset[[#This Row],[Ship_Date]]-Agricultural_Export_Analysis_Cleaned_Dataset[[#This Row],[Order_Date]]</f>
        <v>4</v>
      </c>
      <c r="AQ2535" s="4" t="str">
        <f>TEXT(Agricultural_Export_Analysis_Cleaned_Dataset[[#This Row],[Order_Date]],"mmm yyyy")</f>
        <v>Jan 2024</v>
      </c>
    </row>
    <row r="2536" spans="1:43" x14ac:dyDescent="0.3">
      <c r="A2536" t="s">
        <v>4858</v>
      </c>
      <c r="B2536" t="s">
        <v>4119</v>
      </c>
      <c r="C2536" s="2">
        <v>45340</v>
      </c>
      <c r="D2536" s="2">
        <v>45343</v>
      </c>
      <c r="E2536" s="2">
        <v>45353</v>
      </c>
      <c r="F2536" t="s">
        <v>35</v>
      </c>
      <c r="G2536" t="s">
        <v>132</v>
      </c>
      <c r="H2536" t="s">
        <v>37</v>
      </c>
      <c r="I2536" t="s">
        <v>118</v>
      </c>
      <c r="J2536" t="s">
        <v>63</v>
      </c>
      <c r="K2536" s="7">
        <v>0</v>
      </c>
      <c r="L2536" t="s">
        <v>87</v>
      </c>
      <c r="M2536" t="s">
        <v>33</v>
      </c>
      <c r="N2536" t="s">
        <v>34</v>
      </c>
      <c r="O2536">
        <v>1575</v>
      </c>
      <c r="P2536" s="6">
        <v>352.72</v>
      </c>
      <c r="Q2536" s="6">
        <v>555534</v>
      </c>
      <c r="R2536" s="5">
        <v>0.1</v>
      </c>
      <c r="S2536" s="6">
        <v>499980.6</v>
      </c>
      <c r="T2536" s="6">
        <v>5808.48</v>
      </c>
      <c r="U2536" s="6">
        <v>345275.95</v>
      </c>
      <c r="V2536" s="6">
        <v>316.14</v>
      </c>
      <c r="W2536" s="6">
        <v>29419.18</v>
      </c>
      <c r="X2536" s="6">
        <v>119160.85</v>
      </c>
      <c r="Y2536" s="5">
        <v>0.23833094724075299</v>
      </c>
      <c r="Z2536" t="s">
        <v>40</v>
      </c>
      <c r="AA2536" t="s">
        <v>147</v>
      </c>
      <c r="AB2536" t="s">
        <v>83</v>
      </c>
      <c r="AC2536" t="s">
        <v>76</v>
      </c>
      <c r="AD2536" t="s">
        <v>57</v>
      </c>
      <c r="AE2536" t="s">
        <v>58</v>
      </c>
      <c r="AF2536" t="str">
        <f>TEXT(Agricultural_Export_Analysis_Cleaned_Dataset[[#This Row],[Order_Date]],"mmm")</f>
        <v>Feb</v>
      </c>
      <c r="AG2536" t="str">
        <f>TEXT(Agricultural_Export_Analysis_Cleaned_Dataset[[#This Row],[Order_Date]],"yyyy")</f>
        <v>2024</v>
      </c>
      <c r="AH2536" t="str">
        <f>TEXT(Agricultural_Export_Analysis_Cleaned_Dataset[[#This Row],[Order_Date]],"ddd")</f>
        <v>Sun</v>
      </c>
      <c r="AI2536" t="str">
        <f>TEXT(Agricultural_Export_Analysis_Cleaned_Dataset[[#This Row],[Ship_Date]],"yyyy")</f>
        <v>2024</v>
      </c>
      <c r="AJ2536" t="str">
        <f>TEXT(Agricultural_Export_Analysis_Cleaned_Dataset[[#This Row],[Ship_Date]],"mmm")</f>
        <v>Feb</v>
      </c>
      <c r="AK2536" t="str">
        <f>TEXT(Agricultural_Export_Analysis_Cleaned_Dataset[[#This Row],[Ship_Date]],"ddd")</f>
        <v>Wed</v>
      </c>
      <c r="AL2536" t="str">
        <f>TEXT(Agricultural_Export_Analysis_Cleaned_Dataset[[#This Row],[Delivery_Date]],"yyyy")</f>
        <v>2024</v>
      </c>
      <c r="AM2536" t="str">
        <f>TEXT(Agricultural_Export_Analysis_Cleaned_Dataset[[#This Row],[Delivery_Date]],"mmm")</f>
        <v>Mar</v>
      </c>
      <c r="AN2536" t="str">
        <f>TEXT(Agricultural_Export_Analysis_Cleaned_Dataset[[#This Row],[Delivery_Date]],"ddd")</f>
        <v>Sat</v>
      </c>
      <c r="AO2536">
        <f>Agricultural_Export_Analysis_Cleaned_Dataset[[#This Row],[Delivery_Date]]-Agricultural_Export_Analysis_Cleaned_Dataset[[#This Row],[Ship_Date]]</f>
        <v>10</v>
      </c>
      <c r="AP2536">
        <f>Agricultural_Export_Analysis_Cleaned_Dataset[[#This Row],[Ship_Date]]-Agricultural_Export_Analysis_Cleaned_Dataset[[#This Row],[Order_Date]]</f>
        <v>3</v>
      </c>
      <c r="AQ2536" s="4" t="str">
        <f>TEXT(Agricultural_Export_Analysis_Cleaned_Dataset[[#This Row],[Order_Date]],"mmm yyyy")</f>
        <v>Feb 2024</v>
      </c>
    </row>
    <row r="2537" spans="1:43" x14ac:dyDescent="0.3">
      <c r="A2537" t="s">
        <v>4859</v>
      </c>
      <c r="B2537" t="s">
        <v>4860</v>
      </c>
      <c r="C2537" s="2">
        <v>45449</v>
      </c>
      <c r="D2537" s="2">
        <v>45456</v>
      </c>
      <c r="E2537" s="2">
        <v>45468</v>
      </c>
      <c r="F2537" t="s">
        <v>35</v>
      </c>
      <c r="G2537" t="s">
        <v>203</v>
      </c>
      <c r="H2537" t="s">
        <v>37</v>
      </c>
      <c r="I2537" t="s">
        <v>118</v>
      </c>
      <c r="J2537" t="s">
        <v>112</v>
      </c>
      <c r="K2537" s="7">
        <v>0</v>
      </c>
      <c r="L2537" t="s">
        <v>32</v>
      </c>
      <c r="M2537" t="s">
        <v>33</v>
      </c>
      <c r="N2537" t="s">
        <v>34</v>
      </c>
      <c r="O2537">
        <v>335</v>
      </c>
      <c r="P2537" s="6">
        <v>305.95999999999998</v>
      </c>
      <c r="Q2537" s="6">
        <v>102496.6</v>
      </c>
      <c r="R2537" s="5">
        <v>0</v>
      </c>
      <c r="S2537" s="6">
        <v>102496.6</v>
      </c>
      <c r="T2537" s="6">
        <v>3480.9</v>
      </c>
      <c r="U2537" s="6">
        <v>68998.759999999995</v>
      </c>
      <c r="V2537" s="6">
        <v>2288.38</v>
      </c>
      <c r="W2537" s="6">
        <v>2935.83</v>
      </c>
      <c r="X2537" s="6">
        <v>24792.73</v>
      </c>
      <c r="Y2537" s="5">
        <v>0.24188831629537</v>
      </c>
      <c r="Z2537" t="s">
        <v>81</v>
      </c>
      <c r="AA2537" t="s">
        <v>150</v>
      </c>
      <c r="AB2537" t="s">
        <v>56</v>
      </c>
      <c r="AC2537" t="s">
        <v>43</v>
      </c>
      <c r="AD2537" t="s">
        <v>44</v>
      </c>
      <c r="AE2537" t="s">
        <v>58</v>
      </c>
      <c r="AF2537" t="str">
        <f>TEXT(Agricultural_Export_Analysis_Cleaned_Dataset[[#This Row],[Order_Date]],"mmm")</f>
        <v>Jun</v>
      </c>
      <c r="AG2537" t="str">
        <f>TEXT(Agricultural_Export_Analysis_Cleaned_Dataset[[#This Row],[Order_Date]],"yyyy")</f>
        <v>2024</v>
      </c>
      <c r="AH2537" t="str">
        <f>TEXT(Agricultural_Export_Analysis_Cleaned_Dataset[[#This Row],[Order_Date]],"ddd")</f>
        <v>Thu</v>
      </c>
      <c r="AI2537" t="str">
        <f>TEXT(Agricultural_Export_Analysis_Cleaned_Dataset[[#This Row],[Ship_Date]],"yyyy")</f>
        <v>2024</v>
      </c>
      <c r="AJ2537" t="str">
        <f>TEXT(Agricultural_Export_Analysis_Cleaned_Dataset[[#This Row],[Ship_Date]],"mmm")</f>
        <v>Jun</v>
      </c>
      <c r="AK2537" t="str">
        <f>TEXT(Agricultural_Export_Analysis_Cleaned_Dataset[[#This Row],[Ship_Date]],"ddd")</f>
        <v>Thu</v>
      </c>
      <c r="AL2537" t="str">
        <f>TEXT(Agricultural_Export_Analysis_Cleaned_Dataset[[#This Row],[Delivery_Date]],"yyyy")</f>
        <v>2024</v>
      </c>
      <c r="AM2537" t="str">
        <f>TEXT(Agricultural_Export_Analysis_Cleaned_Dataset[[#This Row],[Delivery_Date]],"mmm")</f>
        <v>Jun</v>
      </c>
      <c r="AN2537" t="str">
        <f>TEXT(Agricultural_Export_Analysis_Cleaned_Dataset[[#This Row],[Delivery_Date]],"ddd")</f>
        <v>Tue</v>
      </c>
      <c r="AO2537">
        <f>Agricultural_Export_Analysis_Cleaned_Dataset[[#This Row],[Delivery_Date]]-Agricultural_Export_Analysis_Cleaned_Dataset[[#This Row],[Ship_Date]]</f>
        <v>12</v>
      </c>
      <c r="AP2537">
        <f>Agricultural_Export_Analysis_Cleaned_Dataset[[#This Row],[Ship_Date]]-Agricultural_Export_Analysis_Cleaned_Dataset[[#This Row],[Order_Date]]</f>
        <v>7</v>
      </c>
      <c r="AQ2537" s="4" t="str">
        <f>TEXT(Agricultural_Export_Analysis_Cleaned_Dataset[[#This Row],[Order_Date]],"mmm yyyy")</f>
        <v>Jun 2024</v>
      </c>
    </row>
    <row r="2538" spans="1:43" x14ac:dyDescent="0.3">
      <c r="A2538" t="s">
        <v>4861</v>
      </c>
      <c r="B2538" t="s">
        <v>4862</v>
      </c>
      <c r="C2538" s="2">
        <v>45636</v>
      </c>
      <c r="D2538" s="2">
        <v>45641</v>
      </c>
      <c r="E2538" s="2">
        <v>45673</v>
      </c>
      <c r="F2538" t="s">
        <v>35</v>
      </c>
      <c r="G2538" t="s">
        <v>117</v>
      </c>
      <c r="H2538" t="s">
        <v>74</v>
      </c>
      <c r="I2538" t="s">
        <v>52</v>
      </c>
      <c r="J2538" t="s">
        <v>53</v>
      </c>
      <c r="K2538" s="7">
        <v>15</v>
      </c>
      <c r="L2538" t="s">
        <v>32</v>
      </c>
      <c r="M2538" t="s">
        <v>71</v>
      </c>
      <c r="N2538" t="s">
        <v>72</v>
      </c>
      <c r="O2538">
        <v>377</v>
      </c>
      <c r="P2538" s="6">
        <v>434.61</v>
      </c>
      <c r="Q2538" s="6">
        <v>163847.97</v>
      </c>
      <c r="R2538" s="5">
        <v>0.05</v>
      </c>
      <c r="S2538" s="6">
        <v>155655.57149999999</v>
      </c>
      <c r="T2538" s="6">
        <v>5227.12</v>
      </c>
      <c r="U2538" s="6">
        <v>96931.02</v>
      </c>
      <c r="V2538" s="6">
        <v>2561.69</v>
      </c>
      <c r="W2538" s="6">
        <v>15589.19</v>
      </c>
      <c r="X2538" s="6">
        <v>35346.551500000001</v>
      </c>
      <c r="Y2538" s="5">
        <v>0.22708182662128501</v>
      </c>
      <c r="Z2538" t="s">
        <v>54</v>
      </c>
      <c r="AA2538" t="s">
        <v>55</v>
      </c>
      <c r="AB2538" t="s">
        <v>56</v>
      </c>
      <c r="AC2538" t="s">
        <v>66</v>
      </c>
      <c r="AD2538" t="s">
        <v>93</v>
      </c>
      <c r="AE2538" t="s">
        <v>58</v>
      </c>
      <c r="AF2538" t="str">
        <f>TEXT(Agricultural_Export_Analysis_Cleaned_Dataset[[#This Row],[Order_Date]],"mmm")</f>
        <v>Dec</v>
      </c>
      <c r="AG2538" t="str">
        <f>TEXT(Agricultural_Export_Analysis_Cleaned_Dataset[[#This Row],[Order_Date]],"yyyy")</f>
        <v>2024</v>
      </c>
      <c r="AH2538" t="str">
        <f>TEXT(Agricultural_Export_Analysis_Cleaned_Dataset[[#This Row],[Order_Date]],"ddd")</f>
        <v>Tue</v>
      </c>
      <c r="AI2538" t="str">
        <f>TEXT(Agricultural_Export_Analysis_Cleaned_Dataset[[#This Row],[Ship_Date]],"yyyy")</f>
        <v>2024</v>
      </c>
      <c r="AJ2538" t="str">
        <f>TEXT(Agricultural_Export_Analysis_Cleaned_Dataset[[#This Row],[Ship_Date]],"mmm")</f>
        <v>Dec</v>
      </c>
      <c r="AK2538" t="str">
        <f>TEXT(Agricultural_Export_Analysis_Cleaned_Dataset[[#This Row],[Ship_Date]],"ddd")</f>
        <v>Sun</v>
      </c>
      <c r="AL2538" t="str">
        <f>TEXT(Agricultural_Export_Analysis_Cleaned_Dataset[[#This Row],[Delivery_Date]],"yyyy")</f>
        <v>2025</v>
      </c>
      <c r="AM2538" t="str">
        <f>TEXT(Agricultural_Export_Analysis_Cleaned_Dataset[[#This Row],[Delivery_Date]],"mmm")</f>
        <v>Jan</v>
      </c>
      <c r="AN2538" t="str">
        <f>TEXT(Agricultural_Export_Analysis_Cleaned_Dataset[[#This Row],[Delivery_Date]],"ddd")</f>
        <v>Thu</v>
      </c>
      <c r="AO2538">
        <f>Agricultural_Export_Analysis_Cleaned_Dataset[[#This Row],[Delivery_Date]]-Agricultural_Export_Analysis_Cleaned_Dataset[[#This Row],[Ship_Date]]</f>
        <v>32</v>
      </c>
      <c r="AP2538">
        <f>Agricultural_Export_Analysis_Cleaned_Dataset[[#This Row],[Ship_Date]]-Agricultural_Export_Analysis_Cleaned_Dataset[[#This Row],[Order_Date]]</f>
        <v>5</v>
      </c>
      <c r="AQ2538" s="4" t="str">
        <f>TEXT(Agricultural_Export_Analysis_Cleaned_Dataset[[#This Row],[Order_Date]],"mmm yyyy")</f>
        <v>Dec 2024</v>
      </c>
    </row>
    <row r="2539" spans="1:43" x14ac:dyDescent="0.3">
      <c r="A2539" t="s">
        <v>4863</v>
      </c>
      <c r="B2539" t="s">
        <v>4864</v>
      </c>
      <c r="C2539" s="2">
        <v>45500</v>
      </c>
      <c r="D2539" s="2">
        <v>45508</v>
      </c>
      <c r="E2539" s="2">
        <v>45521</v>
      </c>
      <c r="F2539" t="s">
        <v>35</v>
      </c>
      <c r="G2539" t="s">
        <v>8932</v>
      </c>
      <c r="H2539" t="s">
        <v>51</v>
      </c>
      <c r="I2539" t="s">
        <v>97</v>
      </c>
      <c r="J2539" t="s">
        <v>63</v>
      </c>
      <c r="K2539" s="7">
        <v>0</v>
      </c>
      <c r="L2539" t="s">
        <v>70</v>
      </c>
      <c r="M2539" t="s">
        <v>88</v>
      </c>
      <c r="N2539" t="s">
        <v>89</v>
      </c>
      <c r="O2539">
        <v>838</v>
      </c>
      <c r="P2539" s="6">
        <v>182.4</v>
      </c>
      <c r="Q2539" s="6">
        <v>152851.20000000001</v>
      </c>
      <c r="R2539" s="5">
        <v>0.1</v>
      </c>
      <c r="S2539" s="6">
        <v>137566.07999999999</v>
      </c>
      <c r="T2539" s="6">
        <v>13918.6</v>
      </c>
      <c r="U2539" s="6">
        <v>103134.89</v>
      </c>
      <c r="V2539" s="6">
        <v>2679.18</v>
      </c>
      <c r="W2539" s="6">
        <v>4932.5200000000004</v>
      </c>
      <c r="X2539" s="6">
        <v>12900.89</v>
      </c>
      <c r="Y2539" s="5">
        <v>9.3779585781611205E-2</v>
      </c>
      <c r="Z2539" t="s">
        <v>103</v>
      </c>
      <c r="AA2539" t="s">
        <v>119</v>
      </c>
      <c r="AB2539" t="s">
        <v>83</v>
      </c>
      <c r="AC2539" t="s">
        <v>43</v>
      </c>
      <c r="AD2539" t="s">
        <v>84</v>
      </c>
      <c r="AE2539" t="s">
        <v>67</v>
      </c>
      <c r="AF2539" t="str">
        <f>TEXT(Agricultural_Export_Analysis_Cleaned_Dataset[[#This Row],[Order_Date]],"mmm")</f>
        <v>Jul</v>
      </c>
      <c r="AG2539" t="str">
        <f>TEXT(Agricultural_Export_Analysis_Cleaned_Dataset[[#This Row],[Order_Date]],"yyyy")</f>
        <v>2024</v>
      </c>
      <c r="AH2539" t="str">
        <f>TEXT(Agricultural_Export_Analysis_Cleaned_Dataset[[#This Row],[Order_Date]],"ddd")</f>
        <v>Sat</v>
      </c>
      <c r="AI2539" t="str">
        <f>TEXT(Agricultural_Export_Analysis_Cleaned_Dataset[[#This Row],[Ship_Date]],"yyyy")</f>
        <v>2024</v>
      </c>
      <c r="AJ2539" t="str">
        <f>TEXT(Agricultural_Export_Analysis_Cleaned_Dataset[[#This Row],[Ship_Date]],"mmm")</f>
        <v>Aug</v>
      </c>
      <c r="AK2539" t="str">
        <f>TEXT(Agricultural_Export_Analysis_Cleaned_Dataset[[#This Row],[Ship_Date]],"ddd")</f>
        <v>Sun</v>
      </c>
      <c r="AL2539" t="str">
        <f>TEXT(Agricultural_Export_Analysis_Cleaned_Dataset[[#This Row],[Delivery_Date]],"yyyy")</f>
        <v>2024</v>
      </c>
      <c r="AM2539" t="str">
        <f>TEXT(Agricultural_Export_Analysis_Cleaned_Dataset[[#This Row],[Delivery_Date]],"mmm")</f>
        <v>Aug</v>
      </c>
      <c r="AN2539" t="str">
        <f>TEXT(Agricultural_Export_Analysis_Cleaned_Dataset[[#This Row],[Delivery_Date]],"ddd")</f>
        <v>Sat</v>
      </c>
      <c r="AO2539">
        <f>Agricultural_Export_Analysis_Cleaned_Dataset[[#This Row],[Delivery_Date]]-Agricultural_Export_Analysis_Cleaned_Dataset[[#This Row],[Ship_Date]]</f>
        <v>13</v>
      </c>
      <c r="AP2539">
        <f>Agricultural_Export_Analysis_Cleaned_Dataset[[#This Row],[Ship_Date]]-Agricultural_Export_Analysis_Cleaned_Dataset[[#This Row],[Order_Date]]</f>
        <v>8</v>
      </c>
      <c r="AQ2539" s="4" t="str">
        <f>TEXT(Agricultural_Export_Analysis_Cleaned_Dataset[[#This Row],[Order_Date]],"mmm yyyy")</f>
        <v>Jul 2024</v>
      </c>
    </row>
    <row r="2540" spans="1:43" x14ac:dyDescent="0.3">
      <c r="A2540" t="s">
        <v>4865</v>
      </c>
      <c r="B2540" t="s">
        <v>4866</v>
      </c>
      <c r="C2540" s="2">
        <v>45462</v>
      </c>
      <c r="D2540" s="2">
        <v>45465</v>
      </c>
      <c r="E2540" s="2">
        <v>45497</v>
      </c>
      <c r="F2540" t="s">
        <v>35</v>
      </c>
      <c r="G2540" t="s">
        <v>203</v>
      </c>
      <c r="H2540" t="s">
        <v>74</v>
      </c>
      <c r="I2540" t="s">
        <v>118</v>
      </c>
      <c r="J2540" t="s">
        <v>53</v>
      </c>
      <c r="K2540" s="7">
        <v>4</v>
      </c>
      <c r="L2540" t="s">
        <v>32</v>
      </c>
      <c r="M2540" t="s">
        <v>33</v>
      </c>
      <c r="N2540" t="s">
        <v>34</v>
      </c>
      <c r="O2540">
        <v>1059</v>
      </c>
      <c r="P2540" s="6">
        <v>165.98</v>
      </c>
      <c r="Q2540" s="6">
        <v>175772.82</v>
      </c>
      <c r="R2540" s="5">
        <v>0.15</v>
      </c>
      <c r="S2540" s="6">
        <v>149406.897</v>
      </c>
      <c r="T2540" s="6">
        <v>4523.67</v>
      </c>
      <c r="U2540" s="6">
        <v>93590.28</v>
      </c>
      <c r="V2540" s="6">
        <v>1131.42</v>
      </c>
      <c r="W2540" s="6">
        <v>14217.63</v>
      </c>
      <c r="X2540" s="6">
        <v>35943.896999999997</v>
      </c>
      <c r="Y2540" s="5">
        <v>0.240577227167766</v>
      </c>
      <c r="Z2540" t="s">
        <v>81</v>
      </c>
      <c r="AA2540" t="s">
        <v>150</v>
      </c>
      <c r="AB2540" t="s">
        <v>42</v>
      </c>
      <c r="AC2540" t="s">
        <v>66</v>
      </c>
      <c r="AD2540" t="s">
        <v>57</v>
      </c>
      <c r="AE2540" t="s">
        <v>45</v>
      </c>
      <c r="AF2540" t="str">
        <f>TEXT(Agricultural_Export_Analysis_Cleaned_Dataset[[#This Row],[Order_Date]],"mmm")</f>
        <v>Jun</v>
      </c>
      <c r="AG2540" t="str">
        <f>TEXT(Agricultural_Export_Analysis_Cleaned_Dataset[[#This Row],[Order_Date]],"yyyy")</f>
        <v>2024</v>
      </c>
      <c r="AH2540" t="str">
        <f>TEXT(Agricultural_Export_Analysis_Cleaned_Dataset[[#This Row],[Order_Date]],"ddd")</f>
        <v>Wed</v>
      </c>
      <c r="AI2540" t="str">
        <f>TEXT(Agricultural_Export_Analysis_Cleaned_Dataset[[#This Row],[Ship_Date]],"yyyy")</f>
        <v>2024</v>
      </c>
      <c r="AJ2540" t="str">
        <f>TEXT(Agricultural_Export_Analysis_Cleaned_Dataset[[#This Row],[Ship_Date]],"mmm")</f>
        <v>Jun</v>
      </c>
      <c r="AK2540" t="str">
        <f>TEXT(Agricultural_Export_Analysis_Cleaned_Dataset[[#This Row],[Ship_Date]],"ddd")</f>
        <v>Sat</v>
      </c>
      <c r="AL2540" t="str">
        <f>TEXT(Agricultural_Export_Analysis_Cleaned_Dataset[[#This Row],[Delivery_Date]],"yyyy")</f>
        <v>2024</v>
      </c>
      <c r="AM2540" t="str">
        <f>TEXT(Agricultural_Export_Analysis_Cleaned_Dataset[[#This Row],[Delivery_Date]],"mmm")</f>
        <v>Jul</v>
      </c>
      <c r="AN2540" t="str">
        <f>TEXT(Agricultural_Export_Analysis_Cleaned_Dataset[[#This Row],[Delivery_Date]],"ddd")</f>
        <v>Wed</v>
      </c>
      <c r="AO2540">
        <f>Agricultural_Export_Analysis_Cleaned_Dataset[[#This Row],[Delivery_Date]]-Agricultural_Export_Analysis_Cleaned_Dataset[[#This Row],[Ship_Date]]</f>
        <v>32</v>
      </c>
      <c r="AP2540">
        <f>Agricultural_Export_Analysis_Cleaned_Dataset[[#This Row],[Ship_Date]]-Agricultural_Export_Analysis_Cleaned_Dataset[[#This Row],[Order_Date]]</f>
        <v>3</v>
      </c>
      <c r="AQ2540" s="4" t="str">
        <f>TEXT(Agricultural_Export_Analysis_Cleaned_Dataset[[#This Row],[Order_Date]],"mmm yyyy")</f>
        <v>Jun 2024</v>
      </c>
    </row>
    <row r="2541" spans="1:43" x14ac:dyDescent="0.3">
      <c r="A2541" t="s">
        <v>4867</v>
      </c>
      <c r="B2541" t="s">
        <v>4868</v>
      </c>
      <c r="C2541" s="2">
        <v>45699</v>
      </c>
      <c r="D2541" s="2">
        <v>45700</v>
      </c>
      <c r="E2541" s="2">
        <v>45716</v>
      </c>
      <c r="F2541" t="s">
        <v>35</v>
      </c>
      <c r="G2541" t="s">
        <v>8932</v>
      </c>
      <c r="H2541" t="s">
        <v>37</v>
      </c>
      <c r="I2541" t="s">
        <v>52</v>
      </c>
      <c r="J2541" t="s">
        <v>39</v>
      </c>
      <c r="K2541" s="7">
        <v>2</v>
      </c>
      <c r="L2541" t="s">
        <v>87</v>
      </c>
      <c r="M2541" t="s">
        <v>61</v>
      </c>
      <c r="N2541" t="s">
        <v>62</v>
      </c>
      <c r="O2541">
        <v>1140</v>
      </c>
      <c r="P2541" s="6">
        <v>45.25</v>
      </c>
      <c r="Q2541" s="6">
        <v>51585</v>
      </c>
      <c r="R2541" s="5">
        <v>0.1</v>
      </c>
      <c r="S2541" s="6">
        <v>46426.5</v>
      </c>
      <c r="T2541" s="6">
        <v>1705.05</v>
      </c>
      <c r="U2541" s="6">
        <v>24087.16</v>
      </c>
      <c r="V2541" s="6">
        <v>2541.69</v>
      </c>
      <c r="W2541" s="6">
        <v>5384.71</v>
      </c>
      <c r="X2541" s="6">
        <v>12707.89</v>
      </c>
      <c r="Y2541" s="5">
        <v>0.27372061215038801</v>
      </c>
      <c r="Z2541" t="s">
        <v>40</v>
      </c>
      <c r="AA2541" t="s">
        <v>147</v>
      </c>
      <c r="AB2541" t="s">
        <v>83</v>
      </c>
      <c r="AC2541" t="s">
        <v>76</v>
      </c>
      <c r="AD2541" t="s">
        <v>123</v>
      </c>
      <c r="AE2541" t="s">
        <v>67</v>
      </c>
      <c r="AF2541" t="str">
        <f>TEXT(Agricultural_Export_Analysis_Cleaned_Dataset[[#This Row],[Order_Date]],"mmm")</f>
        <v>Feb</v>
      </c>
      <c r="AG2541" t="str">
        <f>TEXT(Agricultural_Export_Analysis_Cleaned_Dataset[[#This Row],[Order_Date]],"yyyy")</f>
        <v>2025</v>
      </c>
      <c r="AH2541" t="str">
        <f>TEXT(Agricultural_Export_Analysis_Cleaned_Dataset[[#This Row],[Order_Date]],"ddd")</f>
        <v>Tue</v>
      </c>
      <c r="AI2541" t="str">
        <f>TEXT(Agricultural_Export_Analysis_Cleaned_Dataset[[#This Row],[Ship_Date]],"yyyy")</f>
        <v>2025</v>
      </c>
      <c r="AJ2541" t="str">
        <f>TEXT(Agricultural_Export_Analysis_Cleaned_Dataset[[#This Row],[Ship_Date]],"mmm")</f>
        <v>Feb</v>
      </c>
      <c r="AK2541" t="str">
        <f>TEXT(Agricultural_Export_Analysis_Cleaned_Dataset[[#This Row],[Ship_Date]],"ddd")</f>
        <v>Wed</v>
      </c>
      <c r="AL2541" t="str">
        <f>TEXT(Agricultural_Export_Analysis_Cleaned_Dataset[[#This Row],[Delivery_Date]],"yyyy")</f>
        <v>2025</v>
      </c>
      <c r="AM2541" t="str">
        <f>TEXT(Agricultural_Export_Analysis_Cleaned_Dataset[[#This Row],[Delivery_Date]],"mmm")</f>
        <v>Feb</v>
      </c>
      <c r="AN2541" t="str">
        <f>TEXT(Agricultural_Export_Analysis_Cleaned_Dataset[[#This Row],[Delivery_Date]],"ddd")</f>
        <v>Fri</v>
      </c>
      <c r="AO2541">
        <f>Agricultural_Export_Analysis_Cleaned_Dataset[[#This Row],[Delivery_Date]]-Agricultural_Export_Analysis_Cleaned_Dataset[[#This Row],[Ship_Date]]</f>
        <v>16</v>
      </c>
      <c r="AP2541">
        <f>Agricultural_Export_Analysis_Cleaned_Dataset[[#This Row],[Ship_Date]]-Agricultural_Export_Analysis_Cleaned_Dataset[[#This Row],[Order_Date]]</f>
        <v>1</v>
      </c>
      <c r="AQ2541" s="4" t="str">
        <f>TEXT(Agricultural_Export_Analysis_Cleaned_Dataset[[#This Row],[Order_Date]],"mmm yyyy")</f>
        <v>Feb 2025</v>
      </c>
    </row>
    <row r="2542" spans="1:43" x14ac:dyDescent="0.3">
      <c r="A2542" t="s">
        <v>4869</v>
      </c>
      <c r="B2542" t="s">
        <v>4870</v>
      </c>
      <c r="C2542" s="2">
        <v>45990</v>
      </c>
      <c r="D2542" s="2">
        <v>45996</v>
      </c>
      <c r="E2542" s="2">
        <v>46030</v>
      </c>
      <c r="F2542" t="s">
        <v>35</v>
      </c>
      <c r="G2542" t="s">
        <v>8934</v>
      </c>
      <c r="H2542" t="s">
        <v>37</v>
      </c>
      <c r="I2542" t="s">
        <v>91</v>
      </c>
      <c r="J2542" t="s">
        <v>39</v>
      </c>
      <c r="K2542" s="7">
        <v>4</v>
      </c>
      <c r="L2542" t="s">
        <v>135</v>
      </c>
      <c r="M2542" t="s">
        <v>159</v>
      </c>
      <c r="N2542" t="s">
        <v>160</v>
      </c>
      <c r="O2542">
        <v>1782</v>
      </c>
      <c r="P2542" s="6">
        <v>184.75</v>
      </c>
      <c r="Q2542" s="6">
        <v>329224.5</v>
      </c>
      <c r="R2542" s="5">
        <v>0.1</v>
      </c>
      <c r="S2542" s="6">
        <v>296302.05</v>
      </c>
      <c r="T2542" s="6">
        <v>1832.9</v>
      </c>
      <c r="U2542" s="6">
        <v>149792.15</v>
      </c>
      <c r="V2542" s="6">
        <v>2339.4899999999998</v>
      </c>
      <c r="W2542" s="6">
        <v>24865.13</v>
      </c>
      <c r="X2542" s="6">
        <v>117472.38</v>
      </c>
      <c r="Y2542" s="5">
        <v>0.39646158371162099</v>
      </c>
      <c r="Z2542" t="s">
        <v>54</v>
      </c>
      <c r="AA2542" t="s">
        <v>92</v>
      </c>
      <c r="AB2542" t="s">
        <v>56</v>
      </c>
      <c r="AC2542" t="s">
        <v>76</v>
      </c>
      <c r="AD2542" t="s">
        <v>98</v>
      </c>
      <c r="AE2542" t="s">
        <v>45</v>
      </c>
      <c r="AF2542" t="str">
        <f>TEXT(Agricultural_Export_Analysis_Cleaned_Dataset[[#This Row],[Order_Date]],"mmm")</f>
        <v>Nov</v>
      </c>
      <c r="AG2542" t="str">
        <f>TEXT(Agricultural_Export_Analysis_Cleaned_Dataset[[#This Row],[Order_Date]],"yyyy")</f>
        <v>2025</v>
      </c>
      <c r="AH2542" t="str">
        <f>TEXT(Agricultural_Export_Analysis_Cleaned_Dataset[[#This Row],[Order_Date]],"ddd")</f>
        <v>Sat</v>
      </c>
      <c r="AI2542" t="str">
        <f>TEXT(Agricultural_Export_Analysis_Cleaned_Dataset[[#This Row],[Ship_Date]],"yyyy")</f>
        <v>2025</v>
      </c>
      <c r="AJ2542" t="str">
        <f>TEXT(Agricultural_Export_Analysis_Cleaned_Dataset[[#This Row],[Ship_Date]],"mmm")</f>
        <v>Dec</v>
      </c>
      <c r="AK2542" t="str">
        <f>TEXT(Agricultural_Export_Analysis_Cleaned_Dataset[[#This Row],[Ship_Date]],"ddd")</f>
        <v>Fri</v>
      </c>
      <c r="AL2542" t="str">
        <f>TEXT(Agricultural_Export_Analysis_Cleaned_Dataset[[#This Row],[Delivery_Date]],"yyyy")</f>
        <v>2026</v>
      </c>
      <c r="AM2542" t="str">
        <f>TEXT(Agricultural_Export_Analysis_Cleaned_Dataset[[#This Row],[Delivery_Date]],"mmm")</f>
        <v>Jan</v>
      </c>
      <c r="AN2542" t="str">
        <f>TEXT(Agricultural_Export_Analysis_Cleaned_Dataset[[#This Row],[Delivery_Date]],"ddd")</f>
        <v>Thu</v>
      </c>
      <c r="AO2542">
        <f>Agricultural_Export_Analysis_Cleaned_Dataset[[#This Row],[Delivery_Date]]-Agricultural_Export_Analysis_Cleaned_Dataset[[#This Row],[Ship_Date]]</f>
        <v>34</v>
      </c>
      <c r="AP2542">
        <f>Agricultural_Export_Analysis_Cleaned_Dataset[[#This Row],[Ship_Date]]-Agricultural_Export_Analysis_Cleaned_Dataset[[#This Row],[Order_Date]]</f>
        <v>6</v>
      </c>
      <c r="AQ2542" s="4" t="str">
        <f>TEXT(Agricultural_Export_Analysis_Cleaned_Dataset[[#This Row],[Order_Date]],"mmm yyyy")</f>
        <v>Nov 2025</v>
      </c>
    </row>
    <row r="2543" spans="1:43" x14ac:dyDescent="0.3">
      <c r="A2543" t="s">
        <v>4871</v>
      </c>
      <c r="B2543" t="s">
        <v>4872</v>
      </c>
      <c r="C2543" s="2">
        <v>45816</v>
      </c>
      <c r="D2543" s="2">
        <v>45820</v>
      </c>
      <c r="E2543" s="2">
        <v>45848</v>
      </c>
      <c r="F2543" t="s">
        <v>35</v>
      </c>
      <c r="G2543" t="s">
        <v>8933</v>
      </c>
      <c r="H2543" t="s">
        <v>74</v>
      </c>
      <c r="I2543" t="s">
        <v>97</v>
      </c>
      <c r="J2543" t="s">
        <v>112</v>
      </c>
      <c r="K2543" s="7">
        <v>7</v>
      </c>
      <c r="L2543" t="s">
        <v>135</v>
      </c>
      <c r="M2543" t="s">
        <v>61</v>
      </c>
      <c r="N2543" t="s">
        <v>62</v>
      </c>
      <c r="O2543">
        <v>1301</v>
      </c>
      <c r="P2543" s="6">
        <v>488.35</v>
      </c>
      <c r="Q2543" s="6">
        <v>635343.35</v>
      </c>
      <c r="R2543" s="5">
        <v>0</v>
      </c>
      <c r="S2543" s="6">
        <v>635343.35</v>
      </c>
      <c r="T2543" s="6">
        <v>6530.44</v>
      </c>
      <c r="U2543" s="6">
        <v>420040.93</v>
      </c>
      <c r="V2543" s="6">
        <v>1689.37</v>
      </c>
      <c r="W2543" s="6">
        <v>46457.82</v>
      </c>
      <c r="X2543" s="6">
        <v>160624.79</v>
      </c>
      <c r="Y2543" s="5">
        <v>0.25281572554430598</v>
      </c>
      <c r="Z2543" t="s">
        <v>81</v>
      </c>
      <c r="AA2543" t="s">
        <v>150</v>
      </c>
      <c r="AB2543" t="s">
        <v>56</v>
      </c>
      <c r="AC2543" t="s">
        <v>66</v>
      </c>
      <c r="AD2543" t="s">
        <v>57</v>
      </c>
      <c r="AE2543" t="s">
        <v>45</v>
      </c>
      <c r="AF2543" t="str">
        <f>TEXT(Agricultural_Export_Analysis_Cleaned_Dataset[[#This Row],[Order_Date]],"mmm")</f>
        <v>Jun</v>
      </c>
      <c r="AG2543" t="str">
        <f>TEXT(Agricultural_Export_Analysis_Cleaned_Dataset[[#This Row],[Order_Date]],"yyyy")</f>
        <v>2025</v>
      </c>
      <c r="AH2543" t="str">
        <f>TEXT(Agricultural_Export_Analysis_Cleaned_Dataset[[#This Row],[Order_Date]],"ddd")</f>
        <v>Sun</v>
      </c>
      <c r="AI2543" t="str">
        <f>TEXT(Agricultural_Export_Analysis_Cleaned_Dataset[[#This Row],[Ship_Date]],"yyyy")</f>
        <v>2025</v>
      </c>
      <c r="AJ2543" t="str">
        <f>TEXT(Agricultural_Export_Analysis_Cleaned_Dataset[[#This Row],[Ship_Date]],"mmm")</f>
        <v>Jun</v>
      </c>
      <c r="AK2543" t="str">
        <f>TEXT(Agricultural_Export_Analysis_Cleaned_Dataset[[#This Row],[Ship_Date]],"ddd")</f>
        <v>Thu</v>
      </c>
      <c r="AL2543" t="str">
        <f>TEXT(Agricultural_Export_Analysis_Cleaned_Dataset[[#This Row],[Delivery_Date]],"yyyy")</f>
        <v>2025</v>
      </c>
      <c r="AM2543" t="str">
        <f>TEXT(Agricultural_Export_Analysis_Cleaned_Dataset[[#This Row],[Delivery_Date]],"mmm")</f>
        <v>Jul</v>
      </c>
      <c r="AN2543" t="str">
        <f>TEXT(Agricultural_Export_Analysis_Cleaned_Dataset[[#This Row],[Delivery_Date]],"ddd")</f>
        <v>Thu</v>
      </c>
      <c r="AO2543">
        <f>Agricultural_Export_Analysis_Cleaned_Dataset[[#This Row],[Delivery_Date]]-Agricultural_Export_Analysis_Cleaned_Dataset[[#This Row],[Ship_Date]]</f>
        <v>28</v>
      </c>
      <c r="AP2543">
        <f>Agricultural_Export_Analysis_Cleaned_Dataset[[#This Row],[Ship_Date]]-Agricultural_Export_Analysis_Cleaned_Dataset[[#This Row],[Order_Date]]</f>
        <v>4</v>
      </c>
      <c r="AQ2543" s="4" t="str">
        <f>TEXT(Agricultural_Export_Analysis_Cleaned_Dataset[[#This Row],[Order_Date]],"mmm yyyy")</f>
        <v>Jun 2025</v>
      </c>
    </row>
    <row r="2544" spans="1:43" x14ac:dyDescent="0.3">
      <c r="A2544" t="s">
        <v>4873</v>
      </c>
      <c r="B2544" t="s">
        <v>4874</v>
      </c>
      <c r="C2544" s="2">
        <v>45649</v>
      </c>
      <c r="D2544" s="2">
        <v>45654</v>
      </c>
      <c r="E2544" s="2">
        <v>45679</v>
      </c>
      <c r="F2544" t="s">
        <v>35</v>
      </c>
      <c r="G2544" t="s">
        <v>36</v>
      </c>
      <c r="H2544" t="s">
        <v>51</v>
      </c>
      <c r="I2544" t="s">
        <v>38</v>
      </c>
      <c r="J2544" t="s">
        <v>63</v>
      </c>
      <c r="K2544" s="7">
        <v>0</v>
      </c>
      <c r="L2544" t="s">
        <v>135</v>
      </c>
      <c r="M2544" t="s">
        <v>48</v>
      </c>
      <c r="N2544" t="s">
        <v>49</v>
      </c>
      <c r="O2544">
        <v>968</v>
      </c>
      <c r="P2544" s="6">
        <v>199.07</v>
      </c>
      <c r="Q2544" s="6">
        <v>192699.76</v>
      </c>
      <c r="R2544" s="5">
        <v>0.15</v>
      </c>
      <c r="S2544" s="6">
        <v>163794.796</v>
      </c>
      <c r="T2544" s="6">
        <v>11693.22</v>
      </c>
      <c r="U2544" s="6">
        <v>101935.74</v>
      </c>
      <c r="V2544" s="6">
        <v>2162.8200000000002</v>
      </c>
      <c r="W2544" s="6">
        <v>7533.6</v>
      </c>
      <c r="X2544" s="6">
        <v>40469.415999999997</v>
      </c>
      <c r="Y2544" s="5">
        <v>0.247073881394864</v>
      </c>
      <c r="Z2544" t="s">
        <v>54</v>
      </c>
      <c r="AA2544" t="s">
        <v>55</v>
      </c>
      <c r="AB2544" t="s">
        <v>83</v>
      </c>
      <c r="AC2544" t="s">
        <v>66</v>
      </c>
      <c r="AD2544" t="s">
        <v>84</v>
      </c>
      <c r="AE2544" t="s">
        <v>45</v>
      </c>
      <c r="AF2544" t="str">
        <f>TEXT(Agricultural_Export_Analysis_Cleaned_Dataset[[#This Row],[Order_Date]],"mmm")</f>
        <v>Dec</v>
      </c>
      <c r="AG2544" t="str">
        <f>TEXT(Agricultural_Export_Analysis_Cleaned_Dataset[[#This Row],[Order_Date]],"yyyy")</f>
        <v>2024</v>
      </c>
      <c r="AH2544" t="str">
        <f>TEXT(Agricultural_Export_Analysis_Cleaned_Dataset[[#This Row],[Order_Date]],"ddd")</f>
        <v>Mon</v>
      </c>
      <c r="AI2544" t="str">
        <f>TEXT(Agricultural_Export_Analysis_Cleaned_Dataset[[#This Row],[Ship_Date]],"yyyy")</f>
        <v>2024</v>
      </c>
      <c r="AJ2544" t="str">
        <f>TEXT(Agricultural_Export_Analysis_Cleaned_Dataset[[#This Row],[Ship_Date]],"mmm")</f>
        <v>Dec</v>
      </c>
      <c r="AK2544" t="str">
        <f>TEXT(Agricultural_Export_Analysis_Cleaned_Dataset[[#This Row],[Ship_Date]],"ddd")</f>
        <v>Sat</v>
      </c>
      <c r="AL2544" t="str">
        <f>TEXT(Agricultural_Export_Analysis_Cleaned_Dataset[[#This Row],[Delivery_Date]],"yyyy")</f>
        <v>2025</v>
      </c>
      <c r="AM2544" t="str">
        <f>TEXT(Agricultural_Export_Analysis_Cleaned_Dataset[[#This Row],[Delivery_Date]],"mmm")</f>
        <v>Jan</v>
      </c>
      <c r="AN2544" t="str">
        <f>TEXT(Agricultural_Export_Analysis_Cleaned_Dataset[[#This Row],[Delivery_Date]],"ddd")</f>
        <v>Wed</v>
      </c>
      <c r="AO2544">
        <f>Agricultural_Export_Analysis_Cleaned_Dataset[[#This Row],[Delivery_Date]]-Agricultural_Export_Analysis_Cleaned_Dataset[[#This Row],[Ship_Date]]</f>
        <v>25</v>
      </c>
      <c r="AP2544">
        <f>Agricultural_Export_Analysis_Cleaned_Dataset[[#This Row],[Ship_Date]]-Agricultural_Export_Analysis_Cleaned_Dataset[[#This Row],[Order_Date]]</f>
        <v>5</v>
      </c>
      <c r="AQ2544" s="4" t="str">
        <f>TEXT(Agricultural_Export_Analysis_Cleaned_Dataset[[#This Row],[Order_Date]],"mmm yyyy")</f>
        <v>Dec 2024</v>
      </c>
    </row>
    <row r="2545" spans="1:43" x14ac:dyDescent="0.3">
      <c r="A2545" t="s">
        <v>4875</v>
      </c>
      <c r="B2545" t="s">
        <v>4876</v>
      </c>
      <c r="C2545" s="2">
        <v>45948</v>
      </c>
      <c r="D2545" s="2">
        <v>45955</v>
      </c>
      <c r="E2545" s="2">
        <v>45980</v>
      </c>
      <c r="F2545" t="s">
        <v>35</v>
      </c>
      <c r="G2545" t="s">
        <v>8934</v>
      </c>
      <c r="H2545" t="s">
        <v>74</v>
      </c>
      <c r="I2545" t="s">
        <v>52</v>
      </c>
      <c r="J2545" t="s">
        <v>53</v>
      </c>
      <c r="K2545" s="7">
        <v>15</v>
      </c>
      <c r="L2545" t="s">
        <v>80</v>
      </c>
      <c r="M2545" t="s">
        <v>130</v>
      </c>
      <c r="N2545" t="s">
        <v>131</v>
      </c>
      <c r="O2545">
        <v>1248</v>
      </c>
      <c r="P2545" s="6">
        <v>490.18</v>
      </c>
      <c r="Q2545" s="6">
        <v>611744.64</v>
      </c>
      <c r="R2545" s="5">
        <v>0.1</v>
      </c>
      <c r="S2545" s="6">
        <v>550570.17599999998</v>
      </c>
      <c r="T2545" s="6">
        <v>10545.34</v>
      </c>
      <c r="U2545" s="6">
        <v>257952.72</v>
      </c>
      <c r="V2545" s="6">
        <v>2773.42</v>
      </c>
      <c r="W2545" s="6">
        <v>39778.51</v>
      </c>
      <c r="X2545" s="6">
        <v>239520.18599999999</v>
      </c>
      <c r="Y2545" s="5">
        <v>0.435040248166294</v>
      </c>
      <c r="Z2545" t="s">
        <v>54</v>
      </c>
      <c r="AA2545" t="s">
        <v>75</v>
      </c>
      <c r="AB2545" t="s">
        <v>65</v>
      </c>
      <c r="AC2545" t="s">
        <v>43</v>
      </c>
      <c r="AD2545" t="s">
        <v>98</v>
      </c>
      <c r="AE2545" t="s">
        <v>67</v>
      </c>
      <c r="AF2545" t="str">
        <f>TEXT(Agricultural_Export_Analysis_Cleaned_Dataset[[#This Row],[Order_Date]],"mmm")</f>
        <v>Oct</v>
      </c>
      <c r="AG2545" t="str">
        <f>TEXT(Agricultural_Export_Analysis_Cleaned_Dataset[[#This Row],[Order_Date]],"yyyy")</f>
        <v>2025</v>
      </c>
      <c r="AH2545" t="str">
        <f>TEXT(Agricultural_Export_Analysis_Cleaned_Dataset[[#This Row],[Order_Date]],"ddd")</f>
        <v>Sat</v>
      </c>
      <c r="AI2545" t="str">
        <f>TEXT(Agricultural_Export_Analysis_Cleaned_Dataset[[#This Row],[Ship_Date]],"yyyy")</f>
        <v>2025</v>
      </c>
      <c r="AJ2545" t="str">
        <f>TEXT(Agricultural_Export_Analysis_Cleaned_Dataset[[#This Row],[Ship_Date]],"mmm")</f>
        <v>Oct</v>
      </c>
      <c r="AK2545" t="str">
        <f>TEXT(Agricultural_Export_Analysis_Cleaned_Dataset[[#This Row],[Ship_Date]],"ddd")</f>
        <v>Sat</v>
      </c>
      <c r="AL2545" t="str">
        <f>TEXT(Agricultural_Export_Analysis_Cleaned_Dataset[[#This Row],[Delivery_Date]],"yyyy")</f>
        <v>2025</v>
      </c>
      <c r="AM2545" t="str">
        <f>TEXT(Agricultural_Export_Analysis_Cleaned_Dataset[[#This Row],[Delivery_Date]],"mmm")</f>
        <v>Nov</v>
      </c>
      <c r="AN2545" t="str">
        <f>TEXT(Agricultural_Export_Analysis_Cleaned_Dataset[[#This Row],[Delivery_Date]],"ddd")</f>
        <v>Wed</v>
      </c>
      <c r="AO2545">
        <f>Agricultural_Export_Analysis_Cleaned_Dataset[[#This Row],[Delivery_Date]]-Agricultural_Export_Analysis_Cleaned_Dataset[[#This Row],[Ship_Date]]</f>
        <v>25</v>
      </c>
      <c r="AP2545">
        <f>Agricultural_Export_Analysis_Cleaned_Dataset[[#This Row],[Ship_Date]]-Agricultural_Export_Analysis_Cleaned_Dataset[[#This Row],[Order_Date]]</f>
        <v>7</v>
      </c>
      <c r="AQ2545" s="4" t="str">
        <f>TEXT(Agricultural_Export_Analysis_Cleaned_Dataset[[#This Row],[Order_Date]],"mmm yyyy")</f>
        <v>Oct 2025</v>
      </c>
    </row>
    <row r="2546" spans="1:43" x14ac:dyDescent="0.3">
      <c r="A2546" t="s">
        <v>4877</v>
      </c>
      <c r="B2546" t="s">
        <v>4878</v>
      </c>
      <c r="C2546" s="2">
        <v>45519</v>
      </c>
      <c r="D2546" s="2">
        <v>45522</v>
      </c>
      <c r="E2546" s="2">
        <v>45544</v>
      </c>
      <c r="F2546" t="s">
        <v>35</v>
      </c>
      <c r="G2546" t="s">
        <v>8934</v>
      </c>
      <c r="H2546" t="s">
        <v>74</v>
      </c>
      <c r="I2546" t="s">
        <v>38</v>
      </c>
      <c r="J2546" t="s">
        <v>63</v>
      </c>
      <c r="K2546" s="7">
        <v>4</v>
      </c>
      <c r="L2546" t="s">
        <v>32</v>
      </c>
      <c r="M2546" t="s">
        <v>61</v>
      </c>
      <c r="N2546" t="s">
        <v>62</v>
      </c>
      <c r="O2546">
        <v>1119</v>
      </c>
      <c r="P2546" s="6">
        <v>343.84</v>
      </c>
      <c r="Q2546" s="6">
        <v>384756.96</v>
      </c>
      <c r="R2546" s="5">
        <v>0.1</v>
      </c>
      <c r="S2546" s="6">
        <v>346281.26400000002</v>
      </c>
      <c r="T2546" s="6">
        <v>2059.04</v>
      </c>
      <c r="U2546" s="6">
        <v>194589.21</v>
      </c>
      <c r="V2546" s="6">
        <v>2867.15</v>
      </c>
      <c r="W2546" s="6">
        <v>27787.31</v>
      </c>
      <c r="X2546" s="6">
        <v>118978.554</v>
      </c>
      <c r="Y2546" s="5">
        <v>0.34358934880172998</v>
      </c>
      <c r="Z2546" t="s">
        <v>103</v>
      </c>
      <c r="AA2546" t="s">
        <v>177</v>
      </c>
      <c r="AB2546" t="s">
        <v>83</v>
      </c>
      <c r="AC2546" t="s">
        <v>66</v>
      </c>
      <c r="AD2546" t="s">
        <v>77</v>
      </c>
      <c r="AE2546" t="s">
        <v>58</v>
      </c>
      <c r="AF2546" t="str">
        <f>TEXT(Agricultural_Export_Analysis_Cleaned_Dataset[[#This Row],[Order_Date]],"mmm")</f>
        <v>Aug</v>
      </c>
      <c r="AG2546" t="str">
        <f>TEXT(Agricultural_Export_Analysis_Cleaned_Dataset[[#This Row],[Order_Date]],"yyyy")</f>
        <v>2024</v>
      </c>
      <c r="AH2546" t="str">
        <f>TEXT(Agricultural_Export_Analysis_Cleaned_Dataset[[#This Row],[Order_Date]],"ddd")</f>
        <v>Thu</v>
      </c>
      <c r="AI2546" t="str">
        <f>TEXT(Agricultural_Export_Analysis_Cleaned_Dataset[[#This Row],[Ship_Date]],"yyyy")</f>
        <v>2024</v>
      </c>
      <c r="AJ2546" t="str">
        <f>TEXT(Agricultural_Export_Analysis_Cleaned_Dataset[[#This Row],[Ship_Date]],"mmm")</f>
        <v>Aug</v>
      </c>
      <c r="AK2546" t="str">
        <f>TEXT(Agricultural_Export_Analysis_Cleaned_Dataset[[#This Row],[Ship_Date]],"ddd")</f>
        <v>Sun</v>
      </c>
      <c r="AL2546" t="str">
        <f>TEXT(Agricultural_Export_Analysis_Cleaned_Dataset[[#This Row],[Delivery_Date]],"yyyy")</f>
        <v>2024</v>
      </c>
      <c r="AM2546" t="str">
        <f>TEXT(Agricultural_Export_Analysis_Cleaned_Dataset[[#This Row],[Delivery_Date]],"mmm")</f>
        <v>Sep</v>
      </c>
      <c r="AN2546" t="str">
        <f>TEXT(Agricultural_Export_Analysis_Cleaned_Dataset[[#This Row],[Delivery_Date]],"ddd")</f>
        <v>Mon</v>
      </c>
      <c r="AO2546">
        <f>Agricultural_Export_Analysis_Cleaned_Dataset[[#This Row],[Delivery_Date]]-Agricultural_Export_Analysis_Cleaned_Dataset[[#This Row],[Ship_Date]]</f>
        <v>22</v>
      </c>
      <c r="AP2546">
        <f>Agricultural_Export_Analysis_Cleaned_Dataset[[#This Row],[Ship_Date]]-Agricultural_Export_Analysis_Cleaned_Dataset[[#This Row],[Order_Date]]</f>
        <v>3</v>
      </c>
      <c r="AQ2546" s="4" t="str">
        <f>TEXT(Agricultural_Export_Analysis_Cleaned_Dataset[[#This Row],[Order_Date]],"mmm yyyy")</f>
        <v>Aug 2024</v>
      </c>
    </row>
    <row r="2547" spans="1:43" x14ac:dyDescent="0.3">
      <c r="A2547" t="s">
        <v>4879</v>
      </c>
      <c r="B2547" t="s">
        <v>4880</v>
      </c>
      <c r="C2547" s="2">
        <v>45919</v>
      </c>
      <c r="D2547" s="2">
        <v>45926</v>
      </c>
      <c r="E2547" s="2">
        <v>45943</v>
      </c>
      <c r="F2547" t="s">
        <v>35</v>
      </c>
      <c r="G2547" t="s">
        <v>8932</v>
      </c>
      <c r="H2547" t="s">
        <v>51</v>
      </c>
      <c r="I2547" t="s">
        <v>118</v>
      </c>
      <c r="J2547" t="s">
        <v>39</v>
      </c>
      <c r="K2547" s="7">
        <v>2</v>
      </c>
      <c r="L2547" t="s">
        <v>87</v>
      </c>
      <c r="M2547" t="s">
        <v>61</v>
      </c>
      <c r="N2547" t="s">
        <v>62</v>
      </c>
      <c r="O2547">
        <v>1892</v>
      </c>
      <c r="P2547" s="6">
        <v>70.64</v>
      </c>
      <c r="Q2547" s="6">
        <v>133650.88</v>
      </c>
      <c r="R2547" s="5">
        <v>0</v>
      </c>
      <c r="S2547" s="6">
        <v>133650.88</v>
      </c>
      <c r="T2547" s="6">
        <v>11058.71</v>
      </c>
      <c r="U2547" s="6">
        <v>89166.14</v>
      </c>
      <c r="V2547" s="6">
        <v>1905.8</v>
      </c>
      <c r="W2547" s="6">
        <v>13258</v>
      </c>
      <c r="X2547" s="6">
        <v>18262.23</v>
      </c>
      <c r="Y2547" s="5">
        <v>0.13664130007972999</v>
      </c>
      <c r="Z2547" t="s">
        <v>103</v>
      </c>
      <c r="AA2547" t="s">
        <v>104</v>
      </c>
      <c r="AB2547" t="s">
        <v>56</v>
      </c>
      <c r="AC2547" t="s">
        <v>76</v>
      </c>
      <c r="AD2547" t="s">
        <v>98</v>
      </c>
      <c r="AE2547" t="s">
        <v>58</v>
      </c>
      <c r="AF2547" t="str">
        <f>TEXT(Agricultural_Export_Analysis_Cleaned_Dataset[[#This Row],[Order_Date]],"mmm")</f>
        <v>Sep</v>
      </c>
      <c r="AG2547" t="str">
        <f>TEXT(Agricultural_Export_Analysis_Cleaned_Dataset[[#This Row],[Order_Date]],"yyyy")</f>
        <v>2025</v>
      </c>
      <c r="AH2547" t="str">
        <f>TEXT(Agricultural_Export_Analysis_Cleaned_Dataset[[#This Row],[Order_Date]],"ddd")</f>
        <v>Fri</v>
      </c>
      <c r="AI2547" t="str">
        <f>TEXT(Agricultural_Export_Analysis_Cleaned_Dataset[[#This Row],[Ship_Date]],"yyyy")</f>
        <v>2025</v>
      </c>
      <c r="AJ2547" t="str">
        <f>TEXT(Agricultural_Export_Analysis_Cleaned_Dataset[[#This Row],[Ship_Date]],"mmm")</f>
        <v>Sep</v>
      </c>
      <c r="AK2547" t="str">
        <f>TEXT(Agricultural_Export_Analysis_Cleaned_Dataset[[#This Row],[Ship_Date]],"ddd")</f>
        <v>Fri</v>
      </c>
      <c r="AL2547" t="str">
        <f>TEXT(Agricultural_Export_Analysis_Cleaned_Dataset[[#This Row],[Delivery_Date]],"yyyy")</f>
        <v>2025</v>
      </c>
      <c r="AM2547" t="str">
        <f>TEXT(Agricultural_Export_Analysis_Cleaned_Dataset[[#This Row],[Delivery_Date]],"mmm")</f>
        <v>Oct</v>
      </c>
      <c r="AN2547" t="str">
        <f>TEXT(Agricultural_Export_Analysis_Cleaned_Dataset[[#This Row],[Delivery_Date]],"ddd")</f>
        <v>Mon</v>
      </c>
      <c r="AO2547">
        <f>Agricultural_Export_Analysis_Cleaned_Dataset[[#This Row],[Delivery_Date]]-Agricultural_Export_Analysis_Cleaned_Dataset[[#This Row],[Ship_Date]]</f>
        <v>17</v>
      </c>
      <c r="AP2547">
        <f>Agricultural_Export_Analysis_Cleaned_Dataset[[#This Row],[Ship_Date]]-Agricultural_Export_Analysis_Cleaned_Dataset[[#This Row],[Order_Date]]</f>
        <v>7</v>
      </c>
      <c r="AQ2547" s="4" t="str">
        <f>TEXT(Agricultural_Export_Analysis_Cleaned_Dataset[[#This Row],[Order_Date]],"mmm yyyy")</f>
        <v>Sep 2025</v>
      </c>
    </row>
    <row r="2548" spans="1:43" x14ac:dyDescent="0.3">
      <c r="A2548" t="s">
        <v>4881</v>
      </c>
      <c r="B2548" t="s">
        <v>4382</v>
      </c>
      <c r="C2548" s="2">
        <v>45709</v>
      </c>
      <c r="D2548" s="2">
        <v>45714</v>
      </c>
      <c r="E2548" s="2">
        <v>45738</v>
      </c>
      <c r="F2548" t="s">
        <v>35</v>
      </c>
      <c r="G2548" t="s">
        <v>96</v>
      </c>
      <c r="H2548" t="s">
        <v>74</v>
      </c>
      <c r="I2548" t="s">
        <v>91</v>
      </c>
      <c r="J2548" t="s">
        <v>39</v>
      </c>
      <c r="K2548" s="7">
        <v>0</v>
      </c>
      <c r="L2548" t="s">
        <v>80</v>
      </c>
      <c r="M2548" t="s">
        <v>101</v>
      </c>
      <c r="N2548" t="s">
        <v>102</v>
      </c>
      <c r="O2548">
        <v>1202</v>
      </c>
      <c r="P2548" s="6">
        <v>364.8</v>
      </c>
      <c r="Q2548" s="6">
        <v>438489.59999999998</v>
      </c>
      <c r="R2548" s="5">
        <v>0.15</v>
      </c>
      <c r="S2548" s="6">
        <v>372716.16</v>
      </c>
      <c r="T2548" s="6">
        <v>10418.06</v>
      </c>
      <c r="U2548" s="6">
        <v>176254.47</v>
      </c>
      <c r="V2548" s="6">
        <v>158.38</v>
      </c>
      <c r="W2548" s="6">
        <v>18207.59</v>
      </c>
      <c r="X2548" s="6">
        <v>167677.66</v>
      </c>
      <c r="Y2548" s="5">
        <v>0.44988030569965098</v>
      </c>
      <c r="Z2548" t="s">
        <v>40</v>
      </c>
      <c r="AA2548" t="s">
        <v>147</v>
      </c>
      <c r="AB2548" t="s">
        <v>65</v>
      </c>
      <c r="AC2548" t="s">
        <v>76</v>
      </c>
      <c r="AD2548" t="s">
        <v>84</v>
      </c>
      <c r="AE2548" t="s">
        <v>67</v>
      </c>
      <c r="AF2548" t="str">
        <f>TEXT(Agricultural_Export_Analysis_Cleaned_Dataset[[#This Row],[Order_Date]],"mmm")</f>
        <v>Feb</v>
      </c>
      <c r="AG2548" t="str">
        <f>TEXT(Agricultural_Export_Analysis_Cleaned_Dataset[[#This Row],[Order_Date]],"yyyy")</f>
        <v>2025</v>
      </c>
      <c r="AH2548" t="str">
        <f>TEXT(Agricultural_Export_Analysis_Cleaned_Dataset[[#This Row],[Order_Date]],"ddd")</f>
        <v>Fri</v>
      </c>
      <c r="AI2548" t="str">
        <f>TEXT(Agricultural_Export_Analysis_Cleaned_Dataset[[#This Row],[Ship_Date]],"yyyy")</f>
        <v>2025</v>
      </c>
      <c r="AJ2548" t="str">
        <f>TEXT(Agricultural_Export_Analysis_Cleaned_Dataset[[#This Row],[Ship_Date]],"mmm")</f>
        <v>Feb</v>
      </c>
      <c r="AK2548" t="str">
        <f>TEXT(Agricultural_Export_Analysis_Cleaned_Dataset[[#This Row],[Ship_Date]],"ddd")</f>
        <v>Wed</v>
      </c>
      <c r="AL2548" t="str">
        <f>TEXT(Agricultural_Export_Analysis_Cleaned_Dataset[[#This Row],[Delivery_Date]],"yyyy")</f>
        <v>2025</v>
      </c>
      <c r="AM2548" t="str">
        <f>TEXT(Agricultural_Export_Analysis_Cleaned_Dataset[[#This Row],[Delivery_Date]],"mmm")</f>
        <v>Mar</v>
      </c>
      <c r="AN2548" t="str">
        <f>TEXT(Agricultural_Export_Analysis_Cleaned_Dataset[[#This Row],[Delivery_Date]],"ddd")</f>
        <v>Sat</v>
      </c>
      <c r="AO2548">
        <f>Agricultural_Export_Analysis_Cleaned_Dataset[[#This Row],[Delivery_Date]]-Agricultural_Export_Analysis_Cleaned_Dataset[[#This Row],[Ship_Date]]</f>
        <v>24</v>
      </c>
      <c r="AP2548">
        <f>Agricultural_Export_Analysis_Cleaned_Dataset[[#This Row],[Ship_Date]]-Agricultural_Export_Analysis_Cleaned_Dataset[[#This Row],[Order_Date]]</f>
        <v>5</v>
      </c>
      <c r="AQ2548" s="4" t="str">
        <f>TEXT(Agricultural_Export_Analysis_Cleaned_Dataset[[#This Row],[Order_Date]],"mmm yyyy")</f>
        <v>Feb 2025</v>
      </c>
    </row>
    <row r="2549" spans="1:43" x14ac:dyDescent="0.3">
      <c r="A2549" t="s">
        <v>4882</v>
      </c>
      <c r="B2549" t="s">
        <v>4883</v>
      </c>
      <c r="C2549" s="2">
        <v>45828</v>
      </c>
      <c r="D2549" s="2">
        <v>45838</v>
      </c>
      <c r="E2549" s="2">
        <v>45848</v>
      </c>
      <c r="F2549" t="s">
        <v>35</v>
      </c>
      <c r="G2549" t="s">
        <v>8932</v>
      </c>
      <c r="H2549" t="s">
        <v>37</v>
      </c>
      <c r="I2549" t="s">
        <v>97</v>
      </c>
      <c r="J2549" t="s">
        <v>39</v>
      </c>
      <c r="K2549" s="7">
        <v>4</v>
      </c>
      <c r="L2549" t="s">
        <v>32</v>
      </c>
      <c r="M2549" t="s">
        <v>71</v>
      </c>
      <c r="N2549" t="s">
        <v>72</v>
      </c>
      <c r="O2549">
        <v>1136</v>
      </c>
      <c r="P2549" s="6">
        <v>477.42</v>
      </c>
      <c r="Q2549" s="6">
        <v>542349.12</v>
      </c>
      <c r="R2549" s="5">
        <v>0.15</v>
      </c>
      <c r="S2549" s="6">
        <v>460996.75199999998</v>
      </c>
      <c r="T2549" s="6">
        <v>10940.26</v>
      </c>
      <c r="U2549" s="6">
        <v>286042.55</v>
      </c>
      <c r="V2549" s="6">
        <v>545.71</v>
      </c>
      <c r="W2549" s="6">
        <v>42872.95</v>
      </c>
      <c r="X2549" s="6">
        <v>120595.28200000001</v>
      </c>
      <c r="Y2549" s="5">
        <v>0.26159681489469599</v>
      </c>
      <c r="Z2549" t="s">
        <v>81</v>
      </c>
      <c r="AA2549" t="s">
        <v>150</v>
      </c>
      <c r="AB2549" t="s">
        <v>42</v>
      </c>
      <c r="AC2549" t="s">
        <v>43</v>
      </c>
      <c r="AD2549" t="s">
        <v>84</v>
      </c>
      <c r="AE2549" t="s">
        <v>58</v>
      </c>
      <c r="AF2549" t="str">
        <f>TEXT(Agricultural_Export_Analysis_Cleaned_Dataset[[#This Row],[Order_Date]],"mmm")</f>
        <v>Jun</v>
      </c>
      <c r="AG2549" t="str">
        <f>TEXT(Agricultural_Export_Analysis_Cleaned_Dataset[[#This Row],[Order_Date]],"yyyy")</f>
        <v>2025</v>
      </c>
      <c r="AH2549" t="str">
        <f>TEXT(Agricultural_Export_Analysis_Cleaned_Dataset[[#This Row],[Order_Date]],"ddd")</f>
        <v>Fri</v>
      </c>
      <c r="AI2549" t="str">
        <f>TEXT(Agricultural_Export_Analysis_Cleaned_Dataset[[#This Row],[Ship_Date]],"yyyy")</f>
        <v>2025</v>
      </c>
      <c r="AJ2549" t="str">
        <f>TEXT(Agricultural_Export_Analysis_Cleaned_Dataset[[#This Row],[Ship_Date]],"mmm")</f>
        <v>Jun</v>
      </c>
      <c r="AK2549" t="str">
        <f>TEXT(Agricultural_Export_Analysis_Cleaned_Dataset[[#This Row],[Ship_Date]],"ddd")</f>
        <v>Mon</v>
      </c>
      <c r="AL2549" t="str">
        <f>TEXT(Agricultural_Export_Analysis_Cleaned_Dataset[[#This Row],[Delivery_Date]],"yyyy")</f>
        <v>2025</v>
      </c>
      <c r="AM2549" t="str">
        <f>TEXT(Agricultural_Export_Analysis_Cleaned_Dataset[[#This Row],[Delivery_Date]],"mmm")</f>
        <v>Jul</v>
      </c>
      <c r="AN2549" t="str">
        <f>TEXT(Agricultural_Export_Analysis_Cleaned_Dataset[[#This Row],[Delivery_Date]],"ddd")</f>
        <v>Thu</v>
      </c>
      <c r="AO2549">
        <f>Agricultural_Export_Analysis_Cleaned_Dataset[[#This Row],[Delivery_Date]]-Agricultural_Export_Analysis_Cleaned_Dataset[[#This Row],[Ship_Date]]</f>
        <v>10</v>
      </c>
      <c r="AP2549">
        <f>Agricultural_Export_Analysis_Cleaned_Dataset[[#This Row],[Ship_Date]]-Agricultural_Export_Analysis_Cleaned_Dataset[[#This Row],[Order_Date]]</f>
        <v>10</v>
      </c>
      <c r="AQ2549" s="4" t="str">
        <f>TEXT(Agricultural_Export_Analysis_Cleaned_Dataset[[#This Row],[Order_Date]],"mmm yyyy")</f>
        <v>Jun 2025</v>
      </c>
    </row>
    <row r="2550" spans="1:43" x14ac:dyDescent="0.3">
      <c r="A2550" t="s">
        <v>4884</v>
      </c>
      <c r="B2550" t="s">
        <v>4885</v>
      </c>
      <c r="C2550" s="2">
        <v>45531</v>
      </c>
      <c r="D2550" s="2">
        <v>45539</v>
      </c>
      <c r="E2550" s="2">
        <v>45566</v>
      </c>
      <c r="F2550" t="s">
        <v>35</v>
      </c>
      <c r="G2550" t="s">
        <v>96</v>
      </c>
      <c r="H2550" t="s">
        <v>37</v>
      </c>
      <c r="I2550" t="s">
        <v>118</v>
      </c>
      <c r="J2550" t="s">
        <v>53</v>
      </c>
      <c r="K2550" s="7">
        <v>2</v>
      </c>
      <c r="L2550" t="s">
        <v>70</v>
      </c>
      <c r="M2550" t="s">
        <v>140</v>
      </c>
      <c r="N2550" t="s">
        <v>49</v>
      </c>
      <c r="O2550">
        <v>991</v>
      </c>
      <c r="P2550" s="6">
        <v>68.64</v>
      </c>
      <c r="Q2550" s="6">
        <v>68022.240000000005</v>
      </c>
      <c r="R2550" s="5">
        <v>0.1</v>
      </c>
      <c r="S2550" s="6">
        <v>61220.016000000003</v>
      </c>
      <c r="T2550" s="6">
        <v>7153.63</v>
      </c>
      <c r="U2550" s="6">
        <v>35117.79</v>
      </c>
      <c r="V2550" s="6">
        <v>265.51</v>
      </c>
      <c r="W2550" s="6">
        <v>4072.73</v>
      </c>
      <c r="X2550" s="6">
        <v>14610.356</v>
      </c>
      <c r="Y2550" s="5">
        <v>0.23865325353720901</v>
      </c>
      <c r="Z2550" t="s">
        <v>103</v>
      </c>
      <c r="AA2550" t="s">
        <v>177</v>
      </c>
      <c r="AB2550" t="s">
        <v>42</v>
      </c>
      <c r="AC2550" t="s">
        <v>66</v>
      </c>
      <c r="AD2550" t="s">
        <v>57</v>
      </c>
      <c r="AE2550" t="s">
        <v>67</v>
      </c>
      <c r="AF2550" t="str">
        <f>TEXT(Agricultural_Export_Analysis_Cleaned_Dataset[[#This Row],[Order_Date]],"mmm")</f>
        <v>Aug</v>
      </c>
      <c r="AG2550" t="str">
        <f>TEXT(Agricultural_Export_Analysis_Cleaned_Dataset[[#This Row],[Order_Date]],"yyyy")</f>
        <v>2024</v>
      </c>
      <c r="AH2550" t="str">
        <f>TEXT(Agricultural_Export_Analysis_Cleaned_Dataset[[#This Row],[Order_Date]],"ddd")</f>
        <v>Tue</v>
      </c>
      <c r="AI2550" t="str">
        <f>TEXT(Agricultural_Export_Analysis_Cleaned_Dataset[[#This Row],[Ship_Date]],"yyyy")</f>
        <v>2024</v>
      </c>
      <c r="AJ2550" t="str">
        <f>TEXT(Agricultural_Export_Analysis_Cleaned_Dataset[[#This Row],[Ship_Date]],"mmm")</f>
        <v>Sep</v>
      </c>
      <c r="AK2550" t="str">
        <f>TEXT(Agricultural_Export_Analysis_Cleaned_Dataset[[#This Row],[Ship_Date]],"ddd")</f>
        <v>Wed</v>
      </c>
      <c r="AL2550" t="str">
        <f>TEXT(Agricultural_Export_Analysis_Cleaned_Dataset[[#This Row],[Delivery_Date]],"yyyy")</f>
        <v>2024</v>
      </c>
      <c r="AM2550" t="str">
        <f>TEXT(Agricultural_Export_Analysis_Cleaned_Dataset[[#This Row],[Delivery_Date]],"mmm")</f>
        <v>Oct</v>
      </c>
      <c r="AN2550" t="str">
        <f>TEXT(Agricultural_Export_Analysis_Cleaned_Dataset[[#This Row],[Delivery_Date]],"ddd")</f>
        <v>Tue</v>
      </c>
      <c r="AO2550">
        <f>Agricultural_Export_Analysis_Cleaned_Dataset[[#This Row],[Delivery_Date]]-Agricultural_Export_Analysis_Cleaned_Dataset[[#This Row],[Ship_Date]]</f>
        <v>27</v>
      </c>
      <c r="AP2550">
        <f>Agricultural_Export_Analysis_Cleaned_Dataset[[#This Row],[Ship_Date]]-Agricultural_Export_Analysis_Cleaned_Dataset[[#This Row],[Order_Date]]</f>
        <v>8</v>
      </c>
      <c r="AQ2550" s="4" t="str">
        <f>TEXT(Agricultural_Export_Analysis_Cleaned_Dataset[[#This Row],[Order_Date]],"mmm yyyy")</f>
        <v>Aug 2024</v>
      </c>
    </row>
    <row r="2551" spans="1:43" x14ac:dyDescent="0.3">
      <c r="A2551" t="s">
        <v>4886</v>
      </c>
      <c r="B2551" t="s">
        <v>4887</v>
      </c>
      <c r="C2551" s="2">
        <v>45344</v>
      </c>
      <c r="D2551" s="2">
        <v>45345</v>
      </c>
      <c r="E2551" s="2">
        <v>45366</v>
      </c>
      <c r="F2551" t="s">
        <v>35</v>
      </c>
      <c r="G2551" t="s">
        <v>36</v>
      </c>
      <c r="H2551" t="s">
        <v>37</v>
      </c>
      <c r="I2551" t="s">
        <v>91</v>
      </c>
      <c r="J2551" t="s">
        <v>112</v>
      </c>
      <c r="K2551" s="7">
        <v>15</v>
      </c>
      <c r="L2551" t="s">
        <v>87</v>
      </c>
      <c r="M2551" t="s">
        <v>101</v>
      </c>
      <c r="N2551" t="s">
        <v>102</v>
      </c>
      <c r="O2551">
        <v>222</v>
      </c>
      <c r="P2551" s="6">
        <v>40.700000000000003</v>
      </c>
      <c r="Q2551" s="6">
        <v>9035.4</v>
      </c>
      <c r="R2551" s="5">
        <v>0.15</v>
      </c>
      <c r="S2551" s="6">
        <v>7680.09</v>
      </c>
      <c r="T2551" s="6">
        <v>13725.5</v>
      </c>
      <c r="U2551" s="6">
        <v>4924.32</v>
      </c>
      <c r="V2551" s="6">
        <v>2463.19</v>
      </c>
      <c r="W2551" s="6">
        <v>515.05999999999995</v>
      </c>
      <c r="X2551" s="6">
        <v>-13947.98</v>
      </c>
      <c r="Y2551" s="5">
        <v>-1.8161219464876099</v>
      </c>
      <c r="Z2551" t="s">
        <v>40</v>
      </c>
      <c r="AA2551" t="s">
        <v>147</v>
      </c>
      <c r="AB2551" t="s">
        <v>83</v>
      </c>
      <c r="AC2551" t="s">
        <v>43</v>
      </c>
      <c r="AD2551" t="s">
        <v>98</v>
      </c>
      <c r="AE2551" t="s">
        <v>58</v>
      </c>
      <c r="AF2551" t="str">
        <f>TEXT(Agricultural_Export_Analysis_Cleaned_Dataset[[#This Row],[Order_Date]],"mmm")</f>
        <v>Feb</v>
      </c>
      <c r="AG2551" t="str">
        <f>TEXT(Agricultural_Export_Analysis_Cleaned_Dataset[[#This Row],[Order_Date]],"yyyy")</f>
        <v>2024</v>
      </c>
      <c r="AH2551" t="str">
        <f>TEXT(Agricultural_Export_Analysis_Cleaned_Dataset[[#This Row],[Order_Date]],"ddd")</f>
        <v>Thu</v>
      </c>
      <c r="AI2551" t="str">
        <f>TEXT(Agricultural_Export_Analysis_Cleaned_Dataset[[#This Row],[Ship_Date]],"yyyy")</f>
        <v>2024</v>
      </c>
      <c r="AJ2551" t="str">
        <f>TEXT(Agricultural_Export_Analysis_Cleaned_Dataset[[#This Row],[Ship_Date]],"mmm")</f>
        <v>Feb</v>
      </c>
      <c r="AK2551" t="str">
        <f>TEXT(Agricultural_Export_Analysis_Cleaned_Dataset[[#This Row],[Ship_Date]],"ddd")</f>
        <v>Fri</v>
      </c>
      <c r="AL2551" t="str">
        <f>TEXT(Agricultural_Export_Analysis_Cleaned_Dataset[[#This Row],[Delivery_Date]],"yyyy")</f>
        <v>2024</v>
      </c>
      <c r="AM2551" t="str">
        <f>TEXT(Agricultural_Export_Analysis_Cleaned_Dataset[[#This Row],[Delivery_Date]],"mmm")</f>
        <v>Mar</v>
      </c>
      <c r="AN2551" t="str">
        <f>TEXT(Agricultural_Export_Analysis_Cleaned_Dataset[[#This Row],[Delivery_Date]],"ddd")</f>
        <v>Fri</v>
      </c>
      <c r="AO2551">
        <f>Agricultural_Export_Analysis_Cleaned_Dataset[[#This Row],[Delivery_Date]]-Agricultural_Export_Analysis_Cleaned_Dataset[[#This Row],[Ship_Date]]</f>
        <v>21</v>
      </c>
      <c r="AP2551">
        <f>Agricultural_Export_Analysis_Cleaned_Dataset[[#This Row],[Ship_Date]]-Agricultural_Export_Analysis_Cleaned_Dataset[[#This Row],[Order_Date]]</f>
        <v>1</v>
      </c>
      <c r="AQ2551" s="4" t="str">
        <f>TEXT(Agricultural_Export_Analysis_Cleaned_Dataset[[#This Row],[Order_Date]],"mmm yyyy")</f>
        <v>Feb 2024</v>
      </c>
    </row>
    <row r="2552" spans="1:43" x14ac:dyDescent="0.3">
      <c r="A2552" t="s">
        <v>4888</v>
      </c>
      <c r="B2552" t="s">
        <v>3765</v>
      </c>
      <c r="C2552" s="2">
        <v>45298</v>
      </c>
      <c r="D2552" s="2">
        <v>45306</v>
      </c>
      <c r="E2552" s="2">
        <v>45311</v>
      </c>
      <c r="F2552" t="s">
        <v>35</v>
      </c>
      <c r="G2552" t="s">
        <v>132</v>
      </c>
      <c r="H2552" t="s">
        <v>37</v>
      </c>
      <c r="I2552" t="s">
        <v>97</v>
      </c>
      <c r="J2552" t="s">
        <v>39</v>
      </c>
      <c r="K2552" s="7">
        <v>0</v>
      </c>
      <c r="L2552" t="s">
        <v>32</v>
      </c>
      <c r="M2552" t="s">
        <v>48</v>
      </c>
      <c r="N2552" t="s">
        <v>49</v>
      </c>
      <c r="O2552">
        <v>67</v>
      </c>
      <c r="P2552" s="6">
        <v>201.41</v>
      </c>
      <c r="Q2552" s="6">
        <v>13494.47</v>
      </c>
      <c r="R2552" s="5">
        <v>0</v>
      </c>
      <c r="S2552" s="6">
        <v>13494.47</v>
      </c>
      <c r="T2552" s="6">
        <v>5411.62</v>
      </c>
      <c r="U2552" s="6">
        <v>8204.56</v>
      </c>
      <c r="V2552" s="6">
        <v>806.66</v>
      </c>
      <c r="W2552" s="6">
        <v>882.22</v>
      </c>
      <c r="X2552" s="6">
        <v>-1810.59</v>
      </c>
      <c r="Y2552" s="5">
        <v>-0.134172738907123</v>
      </c>
      <c r="Z2552" t="s">
        <v>40</v>
      </c>
      <c r="AA2552" t="s">
        <v>64</v>
      </c>
      <c r="AB2552" t="s">
        <v>42</v>
      </c>
      <c r="AC2552" t="s">
        <v>43</v>
      </c>
      <c r="AD2552" t="s">
        <v>84</v>
      </c>
      <c r="AE2552" t="s">
        <v>45</v>
      </c>
      <c r="AF2552" t="str">
        <f>TEXT(Agricultural_Export_Analysis_Cleaned_Dataset[[#This Row],[Order_Date]],"mmm")</f>
        <v>Jan</v>
      </c>
      <c r="AG2552" t="str">
        <f>TEXT(Agricultural_Export_Analysis_Cleaned_Dataset[[#This Row],[Order_Date]],"yyyy")</f>
        <v>2024</v>
      </c>
      <c r="AH2552" t="str">
        <f>TEXT(Agricultural_Export_Analysis_Cleaned_Dataset[[#This Row],[Order_Date]],"ddd")</f>
        <v>Sun</v>
      </c>
      <c r="AI2552" t="str">
        <f>TEXT(Agricultural_Export_Analysis_Cleaned_Dataset[[#This Row],[Ship_Date]],"yyyy")</f>
        <v>2024</v>
      </c>
      <c r="AJ2552" t="str">
        <f>TEXT(Agricultural_Export_Analysis_Cleaned_Dataset[[#This Row],[Ship_Date]],"mmm")</f>
        <v>Jan</v>
      </c>
      <c r="AK2552" t="str">
        <f>TEXT(Agricultural_Export_Analysis_Cleaned_Dataset[[#This Row],[Ship_Date]],"ddd")</f>
        <v>Mon</v>
      </c>
      <c r="AL2552" t="str">
        <f>TEXT(Agricultural_Export_Analysis_Cleaned_Dataset[[#This Row],[Delivery_Date]],"yyyy")</f>
        <v>2024</v>
      </c>
      <c r="AM2552" t="str">
        <f>TEXT(Agricultural_Export_Analysis_Cleaned_Dataset[[#This Row],[Delivery_Date]],"mmm")</f>
        <v>Jan</v>
      </c>
      <c r="AN2552" t="str">
        <f>TEXT(Agricultural_Export_Analysis_Cleaned_Dataset[[#This Row],[Delivery_Date]],"ddd")</f>
        <v>Sat</v>
      </c>
      <c r="AO2552">
        <f>Agricultural_Export_Analysis_Cleaned_Dataset[[#This Row],[Delivery_Date]]-Agricultural_Export_Analysis_Cleaned_Dataset[[#This Row],[Ship_Date]]</f>
        <v>5</v>
      </c>
      <c r="AP2552">
        <f>Agricultural_Export_Analysis_Cleaned_Dataset[[#This Row],[Ship_Date]]-Agricultural_Export_Analysis_Cleaned_Dataset[[#This Row],[Order_Date]]</f>
        <v>8</v>
      </c>
      <c r="AQ2552" s="4" t="str">
        <f>TEXT(Agricultural_Export_Analysis_Cleaned_Dataset[[#This Row],[Order_Date]],"mmm yyyy")</f>
        <v>Jan 2024</v>
      </c>
    </row>
    <row r="2553" spans="1:43" x14ac:dyDescent="0.3">
      <c r="A2553" t="s">
        <v>4889</v>
      </c>
      <c r="B2553" t="s">
        <v>1220</v>
      </c>
      <c r="C2553" s="2">
        <v>45370</v>
      </c>
      <c r="D2553" s="2">
        <v>45379</v>
      </c>
      <c r="E2553" s="2">
        <v>45407</v>
      </c>
      <c r="F2553" t="s">
        <v>35</v>
      </c>
      <c r="G2553" t="s">
        <v>36</v>
      </c>
      <c r="H2553" t="s">
        <v>51</v>
      </c>
      <c r="I2553" t="s">
        <v>38</v>
      </c>
      <c r="J2553" t="s">
        <v>39</v>
      </c>
      <c r="K2553" s="7">
        <v>0</v>
      </c>
      <c r="L2553" t="s">
        <v>87</v>
      </c>
      <c r="M2553" t="s">
        <v>88</v>
      </c>
      <c r="N2553" t="s">
        <v>89</v>
      </c>
      <c r="O2553">
        <v>1839</v>
      </c>
      <c r="P2553" s="6">
        <v>489.82</v>
      </c>
      <c r="Q2553" s="6">
        <v>900778.98</v>
      </c>
      <c r="R2553" s="5">
        <v>0</v>
      </c>
      <c r="S2553" s="6">
        <v>900778.98</v>
      </c>
      <c r="T2553" s="6">
        <v>12750.59</v>
      </c>
      <c r="U2553" s="6">
        <v>491455.38</v>
      </c>
      <c r="V2553" s="6">
        <v>203.7</v>
      </c>
      <c r="W2553" s="6">
        <v>101130.78</v>
      </c>
      <c r="X2553" s="6">
        <v>295238.53000000003</v>
      </c>
      <c r="Y2553" s="5">
        <v>0.32775912466341101</v>
      </c>
      <c r="Z2553" t="s">
        <v>40</v>
      </c>
      <c r="AA2553" t="s">
        <v>41</v>
      </c>
      <c r="AB2553" t="s">
        <v>65</v>
      </c>
      <c r="AC2553" t="s">
        <v>66</v>
      </c>
      <c r="AD2553" t="s">
        <v>84</v>
      </c>
      <c r="AE2553" t="s">
        <v>67</v>
      </c>
      <c r="AF2553" t="str">
        <f>TEXT(Agricultural_Export_Analysis_Cleaned_Dataset[[#This Row],[Order_Date]],"mmm")</f>
        <v>Mar</v>
      </c>
      <c r="AG2553" t="str">
        <f>TEXT(Agricultural_Export_Analysis_Cleaned_Dataset[[#This Row],[Order_Date]],"yyyy")</f>
        <v>2024</v>
      </c>
      <c r="AH2553" t="str">
        <f>TEXT(Agricultural_Export_Analysis_Cleaned_Dataset[[#This Row],[Order_Date]],"ddd")</f>
        <v>Tue</v>
      </c>
      <c r="AI2553" t="str">
        <f>TEXT(Agricultural_Export_Analysis_Cleaned_Dataset[[#This Row],[Ship_Date]],"yyyy")</f>
        <v>2024</v>
      </c>
      <c r="AJ2553" t="str">
        <f>TEXT(Agricultural_Export_Analysis_Cleaned_Dataset[[#This Row],[Ship_Date]],"mmm")</f>
        <v>Mar</v>
      </c>
      <c r="AK2553" t="str">
        <f>TEXT(Agricultural_Export_Analysis_Cleaned_Dataset[[#This Row],[Ship_Date]],"ddd")</f>
        <v>Thu</v>
      </c>
      <c r="AL2553" t="str">
        <f>TEXT(Agricultural_Export_Analysis_Cleaned_Dataset[[#This Row],[Delivery_Date]],"yyyy")</f>
        <v>2024</v>
      </c>
      <c r="AM2553" t="str">
        <f>TEXT(Agricultural_Export_Analysis_Cleaned_Dataset[[#This Row],[Delivery_Date]],"mmm")</f>
        <v>Apr</v>
      </c>
      <c r="AN2553" t="str">
        <f>TEXT(Agricultural_Export_Analysis_Cleaned_Dataset[[#This Row],[Delivery_Date]],"ddd")</f>
        <v>Thu</v>
      </c>
      <c r="AO2553">
        <f>Agricultural_Export_Analysis_Cleaned_Dataset[[#This Row],[Delivery_Date]]-Agricultural_Export_Analysis_Cleaned_Dataset[[#This Row],[Ship_Date]]</f>
        <v>28</v>
      </c>
      <c r="AP2553">
        <f>Agricultural_Export_Analysis_Cleaned_Dataset[[#This Row],[Ship_Date]]-Agricultural_Export_Analysis_Cleaned_Dataset[[#This Row],[Order_Date]]</f>
        <v>9</v>
      </c>
      <c r="AQ2553" s="4" t="str">
        <f>TEXT(Agricultural_Export_Analysis_Cleaned_Dataset[[#This Row],[Order_Date]],"mmm yyyy")</f>
        <v>Mar 2024</v>
      </c>
    </row>
    <row r="2554" spans="1:43" x14ac:dyDescent="0.3">
      <c r="A2554" t="s">
        <v>4890</v>
      </c>
      <c r="B2554" t="s">
        <v>4891</v>
      </c>
      <c r="C2554" s="2">
        <v>45375</v>
      </c>
      <c r="D2554" s="2">
        <v>45382</v>
      </c>
      <c r="E2554" s="2">
        <v>45394</v>
      </c>
      <c r="F2554" t="s">
        <v>35</v>
      </c>
      <c r="G2554" t="s">
        <v>203</v>
      </c>
      <c r="H2554" t="s">
        <v>37</v>
      </c>
      <c r="I2554" t="s">
        <v>38</v>
      </c>
      <c r="J2554" t="s">
        <v>112</v>
      </c>
      <c r="K2554" s="7">
        <v>2</v>
      </c>
      <c r="L2554" t="s">
        <v>80</v>
      </c>
      <c r="M2554" t="s">
        <v>140</v>
      </c>
      <c r="N2554" t="s">
        <v>49</v>
      </c>
      <c r="O2554">
        <v>1111</v>
      </c>
      <c r="P2554" s="6">
        <v>452.48</v>
      </c>
      <c r="Q2554" s="6">
        <v>502705.28</v>
      </c>
      <c r="R2554" s="5">
        <v>0</v>
      </c>
      <c r="S2554" s="6">
        <v>502705.28</v>
      </c>
      <c r="T2554" s="6">
        <v>14720.63</v>
      </c>
      <c r="U2554" s="6">
        <v>232199.49</v>
      </c>
      <c r="V2554" s="6">
        <v>916.68</v>
      </c>
      <c r="W2554" s="6">
        <v>25382.37</v>
      </c>
      <c r="X2554" s="6">
        <v>229486.11</v>
      </c>
      <c r="Y2554" s="5">
        <v>0.456502286986124</v>
      </c>
      <c r="Z2554" t="s">
        <v>40</v>
      </c>
      <c r="AA2554" t="s">
        <v>41</v>
      </c>
      <c r="AB2554" t="s">
        <v>56</v>
      </c>
      <c r="AC2554" t="s">
        <v>76</v>
      </c>
      <c r="AD2554" t="s">
        <v>93</v>
      </c>
      <c r="AE2554" t="s">
        <v>67</v>
      </c>
      <c r="AF2554" t="str">
        <f>TEXT(Agricultural_Export_Analysis_Cleaned_Dataset[[#This Row],[Order_Date]],"mmm")</f>
        <v>Mar</v>
      </c>
      <c r="AG2554" t="str">
        <f>TEXT(Agricultural_Export_Analysis_Cleaned_Dataset[[#This Row],[Order_Date]],"yyyy")</f>
        <v>2024</v>
      </c>
      <c r="AH2554" t="str">
        <f>TEXT(Agricultural_Export_Analysis_Cleaned_Dataset[[#This Row],[Order_Date]],"ddd")</f>
        <v>Sun</v>
      </c>
      <c r="AI2554" t="str">
        <f>TEXT(Agricultural_Export_Analysis_Cleaned_Dataset[[#This Row],[Ship_Date]],"yyyy")</f>
        <v>2024</v>
      </c>
      <c r="AJ2554" t="str">
        <f>TEXT(Agricultural_Export_Analysis_Cleaned_Dataset[[#This Row],[Ship_Date]],"mmm")</f>
        <v>Mar</v>
      </c>
      <c r="AK2554" t="str">
        <f>TEXT(Agricultural_Export_Analysis_Cleaned_Dataset[[#This Row],[Ship_Date]],"ddd")</f>
        <v>Sun</v>
      </c>
      <c r="AL2554" t="str">
        <f>TEXT(Agricultural_Export_Analysis_Cleaned_Dataset[[#This Row],[Delivery_Date]],"yyyy")</f>
        <v>2024</v>
      </c>
      <c r="AM2554" t="str">
        <f>TEXT(Agricultural_Export_Analysis_Cleaned_Dataset[[#This Row],[Delivery_Date]],"mmm")</f>
        <v>Apr</v>
      </c>
      <c r="AN2554" t="str">
        <f>TEXT(Agricultural_Export_Analysis_Cleaned_Dataset[[#This Row],[Delivery_Date]],"ddd")</f>
        <v>Fri</v>
      </c>
      <c r="AO2554">
        <f>Agricultural_Export_Analysis_Cleaned_Dataset[[#This Row],[Delivery_Date]]-Agricultural_Export_Analysis_Cleaned_Dataset[[#This Row],[Ship_Date]]</f>
        <v>12</v>
      </c>
      <c r="AP2554">
        <f>Agricultural_Export_Analysis_Cleaned_Dataset[[#This Row],[Ship_Date]]-Agricultural_Export_Analysis_Cleaned_Dataset[[#This Row],[Order_Date]]</f>
        <v>7</v>
      </c>
      <c r="AQ2554" s="4" t="str">
        <f>TEXT(Agricultural_Export_Analysis_Cleaned_Dataset[[#This Row],[Order_Date]],"mmm yyyy")</f>
        <v>Mar 2024</v>
      </c>
    </row>
    <row r="2555" spans="1:43" x14ac:dyDescent="0.3">
      <c r="A2555" t="s">
        <v>4892</v>
      </c>
      <c r="B2555" t="s">
        <v>4468</v>
      </c>
      <c r="C2555" s="2">
        <v>45451</v>
      </c>
      <c r="D2555" s="2">
        <v>45457</v>
      </c>
      <c r="E2555" s="2">
        <v>45475</v>
      </c>
      <c r="F2555" t="s">
        <v>35</v>
      </c>
      <c r="G2555" t="s">
        <v>203</v>
      </c>
      <c r="H2555" t="s">
        <v>37</v>
      </c>
      <c r="I2555" t="s">
        <v>97</v>
      </c>
      <c r="J2555" t="s">
        <v>53</v>
      </c>
      <c r="K2555" s="7">
        <v>4</v>
      </c>
      <c r="L2555" t="s">
        <v>135</v>
      </c>
      <c r="M2555" t="s">
        <v>48</v>
      </c>
      <c r="N2555" t="s">
        <v>49</v>
      </c>
      <c r="O2555">
        <v>1342</v>
      </c>
      <c r="P2555" s="6">
        <v>205.35</v>
      </c>
      <c r="Q2555" s="6">
        <v>275579.7</v>
      </c>
      <c r="R2555" s="5">
        <v>0.15</v>
      </c>
      <c r="S2555" s="6">
        <v>234242.745</v>
      </c>
      <c r="T2555" s="6">
        <v>2073.94</v>
      </c>
      <c r="U2555" s="6">
        <v>136755.62</v>
      </c>
      <c r="V2555" s="6">
        <v>2704.9</v>
      </c>
      <c r="W2555" s="6">
        <v>16038.18</v>
      </c>
      <c r="X2555" s="6">
        <v>76670.104999999996</v>
      </c>
      <c r="Y2555" s="5">
        <v>0.32731047870874302</v>
      </c>
      <c r="Z2555" t="s">
        <v>81</v>
      </c>
      <c r="AA2555" t="s">
        <v>150</v>
      </c>
      <c r="AB2555" t="s">
        <v>42</v>
      </c>
      <c r="AC2555" t="s">
        <v>43</v>
      </c>
      <c r="AD2555" t="s">
        <v>123</v>
      </c>
      <c r="AE2555" t="s">
        <v>45</v>
      </c>
      <c r="AF2555" t="str">
        <f>TEXT(Agricultural_Export_Analysis_Cleaned_Dataset[[#This Row],[Order_Date]],"mmm")</f>
        <v>Jun</v>
      </c>
      <c r="AG2555" t="str">
        <f>TEXT(Agricultural_Export_Analysis_Cleaned_Dataset[[#This Row],[Order_Date]],"yyyy")</f>
        <v>2024</v>
      </c>
      <c r="AH2555" t="str">
        <f>TEXT(Agricultural_Export_Analysis_Cleaned_Dataset[[#This Row],[Order_Date]],"ddd")</f>
        <v>Sat</v>
      </c>
      <c r="AI2555" t="str">
        <f>TEXT(Agricultural_Export_Analysis_Cleaned_Dataset[[#This Row],[Ship_Date]],"yyyy")</f>
        <v>2024</v>
      </c>
      <c r="AJ2555" t="str">
        <f>TEXT(Agricultural_Export_Analysis_Cleaned_Dataset[[#This Row],[Ship_Date]],"mmm")</f>
        <v>Jun</v>
      </c>
      <c r="AK2555" t="str">
        <f>TEXT(Agricultural_Export_Analysis_Cleaned_Dataset[[#This Row],[Ship_Date]],"ddd")</f>
        <v>Fri</v>
      </c>
      <c r="AL2555" t="str">
        <f>TEXT(Agricultural_Export_Analysis_Cleaned_Dataset[[#This Row],[Delivery_Date]],"yyyy")</f>
        <v>2024</v>
      </c>
      <c r="AM2555" t="str">
        <f>TEXT(Agricultural_Export_Analysis_Cleaned_Dataset[[#This Row],[Delivery_Date]],"mmm")</f>
        <v>Jul</v>
      </c>
      <c r="AN2555" t="str">
        <f>TEXT(Agricultural_Export_Analysis_Cleaned_Dataset[[#This Row],[Delivery_Date]],"ddd")</f>
        <v>Tue</v>
      </c>
      <c r="AO2555">
        <f>Agricultural_Export_Analysis_Cleaned_Dataset[[#This Row],[Delivery_Date]]-Agricultural_Export_Analysis_Cleaned_Dataset[[#This Row],[Ship_Date]]</f>
        <v>18</v>
      </c>
      <c r="AP2555">
        <f>Agricultural_Export_Analysis_Cleaned_Dataset[[#This Row],[Ship_Date]]-Agricultural_Export_Analysis_Cleaned_Dataset[[#This Row],[Order_Date]]</f>
        <v>6</v>
      </c>
      <c r="AQ2555" s="4" t="str">
        <f>TEXT(Agricultural_Export_Analysis_Cleaned_Dataset[[#This Row],[Order_Date]],"mmm yyyy")</f>
        <v>Jun 2024</v>
      </c>
    </row>
    <row r="2556" spans="1:43" x14ac:dyDescent="0.3">
      <c r="A2556" t="s">
        <v>4893</v>
      </c>
      <c r="B2556" t="s">
        <v>4894</v>
      </c>
      <c r="C2556" s="2">
        <v>45924</v>
      </c>
      <c r="D2556" s="2">
        <v>45930</v>
      </c>
      <c r="E2556" s="2">
        <v>45940</v>
      </c>
      <c r="F2556" t="s">
        <v>35</v>
      </c>
      <c r="G2556" t="s">
        <v>73</v>
      </c>
      <c r="H2556" t="s">
        <v>74</v>
      </c>
      <c r="I2556" t="s">
        <v>97</v>
      </c>
      <c r="J2556" t="s">
        <v>112</v>
      </c>
      <c r="K2556" s="7">
        <v>0</v>
      </c>
      <c r="L2556" t="s">
        <v>80</v>
      </c>
      <c r="M2556" t="s">
        <v>107</v>
      </c>
      <c r="N2556" t="s">
        <v>108</v>
      </c>
      <c r="O2556">
        <v>1925</v>
      </c>
      <c r="P2556" s="6">
        <v>176.29</v>
      </c>
      <c r="Q2556" s="6">
        <v>339358.25</v>
      </c>
      <c r="R2556" s="5">
        <v>0.1</v>
      </c>
      <c r="S2556" s="6">
        <v>305422.42499999999</v>
      </c>
      <c r="T2556" s="6">
        <v>1230.82</v>
      </c>
      <c r="U2556" s="6">
        <v>195761.77</v>
      </c>
      <c r="V2556" s="6">
        <v>2116.42</v>
      </c>
      <c r="W2556" s="6">
        <v>35048.129999999997</v>
      </c>
      <c r="X2556" s="6">
        <v>71265.285000000003</v>
      </c>
      <c r="Y2556" s="5">
        <v>0.233333505226409</v>
      </c>
      <c r="Z2556" t="s">
        <v>103</v>
      </c>
      <c r="AA2556" t="s">
        <v>104</v>
      </c>
      <c r="AB2556" t="s">
        <v>42</v>
      </c>
      <c r="AC2556" t="s">
        <v>76</v>
      </c>
      <c r="AD2556" t="s">
        <v>57</v>
      </c>
      <c r="AE2556" t="s">
        <v>58</v>
      </c>
      <c r="AF2556" t="str">
        <f>TEXT(Agricultural_Export_Analysis_Cleaned_Dataset[[#This Row],[Order_Date]],"mmm")</f>
        <v>Sep</v>
      </c>
      <c r="AG2556" t="str">
        <f>TEXT(Agricultural_Export_Analysis_Cleaned_Dataset[[#This Row],[Order_Date]],"yyyy")</f>
        <v>2025</v>
      </c>
      <c r="AH2556" t="str">
        <f>TEXT(Agricultural_Export_Analysis_Cleaned_Dataset[[#This Row],[Order_Date]],"ddd")</f>
        <v>Wed</v>
      </c>
      <c r="AI2556" t="str">
        <f>TEXT(Agricultural_Export_Analysis_Cleaned_Dataset[[#This Row],[Ship_Date]],"yyyy")</f>
        <v>2025</v>
      </c>
      <c r="AJ2556" t="str">
        <f>TEXT(Agricultural_Export_Analysis_Cleaned_Dataset[[#This Row],[Ship_Date]],"mmm")</f>
        <v>Sep</v>
      </c>
      <c r="AK2556" t="str">
        <f>TEXT(Agricultural_Export_Analysis_Cleaned_Dataset[[#This Row],[Ship_Date]],"ddd")</f>
        <v>Tue</v>
      </c>
      <c r="AL2556" t="str">
        <f>TEXT(Agricultural_Export_Analysis_Cleaned_Dataset[[#This Row],[Delivery_Date]],"yyyy")</f>
        <v>2025</v>
      </c>
      <c r="AM2556" t="str">
        <f>TEXT(Agricultural_Export_Analysis_Cleaned_Dataset[[#This Row],[Delivery_Date]],"mmm")</f>
        <v>Oct</v>
      </c>
      <c r="AN2556" t="str">
        <f>TEXT(Agricultural_Export_Analysis_Cleaned_Dataset[[#This Row],[Delivery_Date]],"ddd")</f>
        <v>Fri</v>
      </c>
      <c r="AO2556">
        <f>Agricultural_Export_Analysis_Cleaned_Dataset[[#This Row],[Delivery_Date]]-Agricultural_Export_Analysis_Cleaned_Dataset[[#This Row],[Ship_Date]]</f>
        <v>10</v>
      </c>
      <c r="AP2556">
        <f>Agricultural_Export_Analysis_Cleaned_Dataset[[#This Row],[Ship_Date]]-Agricultural_Export_Analysis_Cleaned_Dataset[[#This Row],[Order_Date]]</f>
        <v>6</v>
      </c>
      <c r="AQ2556" s="4" t="str">
        <f>TEXT(Agricultural_Export_Analysis_Cleaned_Dataset[[#This Row],[Order_Date]],"mmm yyyy")</f>
        <v>Sep 2025</v>
      </c>
    </row>
    <row r="2557" spans="1:43" x14ac:dyDescent="0.3">
      <c r="A2557" t="s">
        <v>4895</v>
      </c>
      <c r="B2557" t="s">
        <v>4896</v>
      </c>
      <c r="C2557" s="2">
        <v>45490</v>
      </c>
      <c r="D2557" s="2">
        <v>45493</v>
      </c>
      <c r="E2557" s="2">
        <v>45502</v>
      </c>
      <c r="F2557" t="s">
        <v>35</v>
      </c>
      <c r="G2557" t="s">
        <v>50</v>
      </c>
      <c r="H2557" t="s">
        <v>74</v>
      </c>
      <c r="I2557" t="s">
        <v>97</v>
      </c>
      <c r="J2557" t="s">
        <v>63</v>
      </c>
      <c r="K2557" s="7">
        <v>0</v>
      </c>
      <c r="L2557" t="s">
        <v>70</v>
      </c>
      <c r="M2557" t="s">
        <v>88</v>
      </c>
      <c r="N2557" t="s">
        <v>89</v>
      </c>
      <c r="O2557">
        <v>286</v>
      </c>
      <c r="P2557" s="6">
        <v>336.54</v>
      </c>
      <c r="Q2557" s="6">
        <v>96250.44</v>
      </c>
      <c r="R2557" s="5">
        <v>0.1</v>
      </c>
      <c r="S2557" s="6">
        <v>86625.395999999993</v>
      </c>
      <c r="T2557" s="6">
        <v>6918.16</v>
      </c>
      <c r="U2557" s="6">
        <v>46452.42</v>
      </c>
      <c r="V2557" s="6">
        <v>2834.77</v>
      </c>
      <c r="W2557" s="6">
        <v>9042.52</v>
      </c>
      <c r="X2557" s="6">
        <v>21377.526000000002</v>
      </c>
      <c r="Y2557" s="5">
        <v>0.24678127878341799</v>
      </c>
      <c r="Z2557" t="s">
        <v>103</v>
      </c>
      <c r="AA2557" t="s">
        <v>119</v>
      </c>
      <c r="AB2557" t="s">
        <v>65</v>
      </c>
      <c r="AC2557" t="s">
        <v>76</v>
      </c>
      <c r="AD2557" t="s">
        <v>123</v>
      </c>
      <c r="AE2557" t="s">
        <v>45</v>
      </c>
      <c r="AF2557" t="str">
        <f>TEXT(Agricultural_Export_Analysis_Cleaned_Dataset[[#This Row],[Order_Date]],"mmm")</f>
        <v>Jul</v>
      </c>
      <c r="AG2557" t="str">
        <f>TEXT(Agricultural_Export_Analysis_Cleaned_Dataset[[#This Row],[Order_Date]],"yyyy")</f>
        <v>2024</v>
      </c>
      <c r="AH2557" t="str">
        <f>TEXT(Agricultural_Export_Analysis_Cleaned_Dataset[[#This Row],[Order_Date]],"ddd")</f>
        <v>Wed</v>
      </c>
      <c r="AI2557" t="str">
        <f>TEXT(Agricultural_Export_Analysis_Cleaned_Dataset[[#This Row],[Ship_Date]],"yyyy")</f>
        <v>2024</v>
      </c>
      <c r="AJ2557" t="str">
        <f>TEXT(Agricultural_Export_Analysis_Cleaned_Dataset[[#This Row],[Ship_Date]],"mmm")</f>
        <v>Jul</v>
      </c>
      <c r="AK2557" t="str">
        <f>TEXT(Agricultural_Export_Analysis_Cleaned_Dataset[[#This Row],[Ship_Date]],"ddd")</f>
        <v>Sat</v>
      </c>
      <c r="AL2557" t="str">
        <f>TEXT(Agricultural_Export_Analysis_Cleaned_Dataset[[#This Row],[Delivery_Date]],"yyyy")</f>
        <v>2024</v>
      </c>
      <c r="AM2557" t="str">
        <f>TEXT(Agricultural_Export_Analysis_Cleaned_Dataset[[#This Row],[Delivery_Date]],"mmm")</f>
        <v>Jul</v>
      </c>
      <c r="AN2557" t="str">
        <f>TEXT(Agricultural_Export_Analysis_Cleaned_Dataset[[#This Row],[Delivery_Date]],"ddd")</f>
        <v>Mon</v>
      </c>
      <c r="AO2557">
        <f>Agricultural_Export_Analysis_Cleaned_Dataset[[#This Row],[Delivery_Date]]-Agricultural_Export_Analysis_Cleaned_Dataset[[#This Row],[Ship_Date]]</f>
        <v>9</v>
      </c>
      <c r="AP2557">
        <f>Agricultural_Export_Analysis_Cleaned_Dataset[[#This Row],[Ship_Date]]-Agricultural_Export_Analysis_Cleaned_Dataset[[#This Row],[Order_Date]]</f>
        <v>3</v>
      </c>
      <c r="AQ2557" s="4" t="str">
        <f>TEXT(Agricultural_Export_Analysis_Cleaned_Dataset[[#This Row],[Order_Date]],"mmm yyyy")</f>
        <v>Jul 2024</v>
      </c>
    </row>
    <row r="2558" spans="1:43" x14ac:dyDescent="0.3">
      <c r="A2558" t="s">
        <v>4897</v>
      </c>
      <c r="B2558" t="s">
        <v>2048</v>
      </c>
      <c r="C2558" s="2">
        <v>45792</v>
      </c>
      <c r="D2558" s="2">
        <v>45801</v>
      </c>
      <c r="E2558" s="2">
        <v>45821</v>
      </c>
      <c r="F2558" t="s">
        <v>35</v>
      </c>
      <c r="G2558" t="s">
        <v>8934</v>
      </c>
      <c r="H2558" t="s">
        <v>37</v>
      </c>
      <c r="I2558" t="s">
        <v>91</v>
      </c>
      <c r="J2558" t="s">
        <v>112</v>
      </c>
      <c r="K2558" s="7">
        <v>0</v>
      </c>
      <c r="L2558" t="s">
        <v>87</v>
      </c>
      <c r="M2558" t="s">
        <v>159</v>
      </c>
      <c r="N2558" t="s">
        <v>160</v>
      </c>
      <c r="O2558">
        <v>970</v>
      </c>
      <c r="P2558" s="6">
        <v>224.15</v>
      </c>
      <c r="Q2558" s="6">
        <v>217425.5</v>
      </c>
      <c r="R2558" s="5">
        <v>0.15</v>
      </c>
      <c r="S2558" s="6">
        <v>184811.67499999999</v>
      </c>
      <c r="T2558" s="6">
        <v>8011.91</v>
      </c>
      <c r="U2558" s="6">
        <v>98693.57</v>
      </c>
      <c r="V2558" s="6">
        <v>584.92999999999995</v>
      </c>
      <c r="W2558" s="6">
        <v>13126.81</v>
      </c>
      <c r="X2558" s="6">
        <v>64394.455000000002</v>
      </c>
      <c r="Y2558" s="5">
        <v>0.34843283033931699</v>
      </c>
      <c r="Z2558" t="s">
        <v>81</v>
      </c>
      <c r="AA2558" t="s">
        <v>82</v>
      </c>
      <c r="AB2558" t="s">
        <v>42</v>
      </c>
      <c r="AC2558" t="s">
        <v>76</v>
      </c>
      <c r="AD2558" t="s">
        <v>44</v>
      </c>
      <c r="AE2558" t="s">
        <v>45</v>
      </c>
      <c r="AF2558" t="str">
        <f>TEXT(Agricultural_Export_Analysis_Cleaned_Dataset[[#This Row],[Order_Date]],"mmm")</f>
        <v>May</v>
      </c>
      <c r="AG2558" t="str">
        <f>TEXT(Agricultural_Export_Analysis_Cleaned_Dataset[[#This Row],[Order_Date]],"yyyy")</f>
        <v>2025</v>
      </c>
      <c r="AH2558" t="str">
        <f>TEXT(Agricultural_Export_Analysis_Cleaned_Dataset[[#This Row],[Order_Date]],"ddd")</f>
        <v>Thu</v>
      </c>
      <c r="AI2558" t="str">
        <f>TEXT(Agricultural_Export_Analysis_Cleaned_Dataset[[#This Row],[Ship_Date]],"yyyy")</f>
        <v>2025</v>
      </c>
      <c r="AJ2558" t="str">
        <f>TEXT(Agricultural_Export_Analysis_Cleaned_Dataset[[#This Row],[Ship_Date]],"mmm")</f>
        <v>May</v>
      </c>
      <c r="AK2558" t="str">
        <f>TEXT(Agricultural_Export_Analysis_Cleaned_Dataset[[#This Row],[Ship_Date]],"ddd")</f>
        <v>Sat</v>
      </c>
      <c r="AL2558" t="str">
        <f>TEXT(Agricultural_Export_Analysis_Cleaned_Dataset[[#This Row],[Delivery_Date]],"yyyy")</f>
        <v>2025</v>
      </c>
      <c r="AM2558" t="str">
        <f>TEXT(Agricultural_Export_Analysis_Cleaned_Dataset[[#This Row],[Delivery_Date]],"mmm")</f>
        <v>Jun</v>
      </c>
      <c r="AN2558" t="str">
        <f>TEXT(Agricultural_Export_Analysis_Cleaned_Dataset[[#This Row],[Delivery_Date]],"ddd")</f>
        <v>Fri</v>
      </c>
      <c r="AO2558">
        <f>Agricultural_Export_Analysis_Cleaned_Dataset[[#This Row],[Delivery_Date]]-Agricultural_Export_Analysis_Cleaned_Dataset[[#This Row],[Ship_Date]]</f>
        <v>20</v>
      </c>
      <c r="AP2558">
        <f>Agricultural_Export_Analysis_Cleaned_Dataset[[#This Row],[Ship_Date]]-Agricultural_Export_Analysis_Cleaned_Dataset[[#This Row],[Order_Date]]</f>
        <v>9</v>
      </c>
      <c r="AQ2558" s="4" t="str">
        <f>TEXT(Agricultural_Export_Analysis_Cleaned_Dataset[[#This Row],[Order_Date]],"mmm yyyy")</f>
        <v>May 2025</v>
      </c>
    </row>
    <row r="2559" spans="1:43" x14ac:dyDescent="0.3">
      <c r="A2559" t="s">
        <v>4898</v>
      </c>
      <c r="B2559" t="s">
        <v>4899</v>
      </c>
      <c r="C2559" s="2">
        <v>45452</v>
      </c>
      <c r="D2559" s="2">
        <v>45462</v>
      </c>
      <c r="E2559" s="2">
        <v>45497</v>
      </c>
      <c r="F2559" t="s">
        <v>35</v>
      </c>
      <c r="G2559" t="s">
        <v>96</v>
      </c>
      <c r="H2559" t="s">
        <v>37</v>
      </c>
      <c r="I2559" t="s">
        <v>52</v>
      </c>
      <c r="J2559" t="s">
        <v>53</v>
      </c>
      <c r="K2559" s="7">
        <v>10</v>
      </c>
      <c r="L2559" t="s">
        <v>87</v>
      </c>
      <c r="M2559" t="s">
        <v>159</v>
      </c>
      <c r="N2559" t="s">
        <v>160</v>
      </c>
      <c r="O2559">
        <v>904</v>
      </c>
      <c r="P2559" s="6">
        <v>207.88</v>
      </c>
      <c r="Q2559" s="6">
        <v>187923.52</v>
      </c>
      <c r="R2559" s="5">
        <v>0.15</v>
      </c>
      <c r="S2559" s="6">
        <v>159734.992</v>
      </c>
      <c r="T2559" s="6">
        <v>6836.41</v>
      </c>
      <c r="U2559" s="6">
        <v>108187.4</v>
      </c>
      <c r="V2559" s="6">
        <v>1746.21</v>
      </c>
      <c r="W2559" s="6">
        <v>3700.2</v>
      </c>
      <c r="X2559" s="6">
        <v>39264.771999999997</v>
      </c>
      <c r="Y2559" s="5">
        <v>0.24581196335490499</v>
      </c>
      <c r="Z2559" t="s">
        <v>81</v>
      </c>
      <c r="AA2559" t="s">
        <v>150</v>
      </c>
      <c r="AB2559" t="s">
        <v>83</v>
      </c>
      <c r="AC2559" t="s">
        <v>76</v>
      </c>
      <c r="AD2559" t="s">
        <v>84</v>
      </c>
      <c r="AE2559" t="s">
        <v>67</v>
      </c>
      <c r="AF2559" t="str">
        <f>TEXT(Agricultural_Export_Analysis_Cleaned_Dataset[[#This Row],[Order_Date]],"mmm")</f>
        <v>Jun</v>
      </c>
      <c r="AG2559" t="str">
        <f>TEXT(Agricultural_Export_Analysis_Cleaned_Dataset[[#This Row],[Order_Date]],"yyyy")</f>
        <v>2024</v>
      </c>
      <c r="AH2559" t="str">
        <f>TEXT(Agricultural_Export_Analysis_Cleaned_Dataset[[#This Row],[Order_Date]],"ddd")</f>
        <v>Sun</v>
      </c>
      <c r="AI2559" t="str">
        <f>TEXT(Agricultural_Export_Analysis_Cleaned_Dataset[[#This Row],[Ship_Date]],"yyyy")</f>
        <v>2024</v>
      </c>
      <c r="AJ2559" t="str">
        <f>TEXT(Agricultural_Export_Analysis_Cleaned_Dataset[[#This Row],[Ship_Date]],"mmm")</f>
        <v>Jun</v>
      </c>
      <c r="AK2559" t="str">
        <f>TEXT(Agricultural_Export_Analysis_Cleaned_Dataset[[#This Row],[Ship_Date]],"ddd")</f>
        <v>Wed</v>
      </c>
      <c r="AL2559" t="str">
        <f>TEXT(Agricultural_Export_Analysis_Cleaned_Dataset[[#This Row],[Delivery_Date]],"yyyy")</f>
        <v>2024</v>
      </c>
      <c r="AM2559" t="str">
        <f>TEXT(Agricultural_Export_Analysis_Cleaned_Dataset[[#This Row],[Delivery_Date]],"mmm")</f>
        <v>Jul</v>
      </c>
      <c r="AN2559" t="str">
        <f>TEXT(Agricultural_Export_Analysis_Cleaned_Dataset[[#This Row],[Delivery_Date]],"ddd")</f>
        <v>Wed</v>
      </c>
      <c r="AO2559">
        <f>Agricultural_Export_Analysis_Cleaned_Dataset[[#This Row],[Delivery_Date]]-Agricultural_Export_Analysis_Cleaned_Dataset[[#This Row],[Ship_Date]]</f>
        <v>35</v>
      </c>
      <c r="AP2559">
        <f>Agricultural_Export_Analysis_Cleaned_Dataset[[#This Row],[Ship_Date]]-Agricultural_Export_Analysis_Cleaned_Dataset[[#This Row],[Order_Date]]</f>
        <v>10</v>
      </c>
      <c r="AQ2559" s="4" t="str">
        <f>TEXT(Agricultural_Export_Analysis_Cleaned_Dataset[[#This Row],[Order_Date]],"mmm yyyy")</f>
        <v>Jun 2024</v>
      </c>
    </row>
    <row r="2560" spans="1:43" x14ac:dyDescent="0.3">
      <c r="A2560" t="s">
        <v>4900</v>
      </c>
      <c r="B2560" t="s">
        <v>4901</v>
      </c>
      <c r="C2560" s="2">
        <v>45644</v>
      </c>
      <c r="D2560" s="2">
        <v>45652</v>
      </c>
      <c r="E2560" s="2">
        <v>45694</v>
      </c>
      <c r="F2560" t="s">
        <v>35</v>
      </c>
      <c r="G2560" t="s">
        <v>8932</v>
      </c>
      <c r="H2560" t="s">
        <v>37</v>
      </c>
      <c r="I2560" t="s">
        <v>91</v>
      </c>
      <c r="J2560" t="s">
        <v>63</v>
      </c>
      <c r="K2560" s="7">
        <v>15</v>
      </c>
      <c r="L2560" t="s">
        <v>80</v>
      </c>
      <c r="M2560" t="s">
        <v>140</v>
      </c>
      <c r="N2560" t="s">
        <v>49</v>
      </c>
      <c r="O2560">
        <v>721</v>
      </c>
      <c r="P2560" s="6">
        <v>435.16</v>
      </c>
      <c r="Q2560" s="6">
        <v>313750.36</v>
      </c>
      <c r="R2560" s="5">
        <v>0.1</v>
      </c>
      <c r="S2560" s="6">
        <v>282375.32400000002</v>
      </c>
      <c r="T2560" s="6">
        <v>12806.21</v>
      </c>
      <c r="U2560" s="6">
        <v>181111.3</v>
      </c>
      <c r="V2560" s="6">
        <v>2225.4299999999998</v>
      </c>
      <c r="W2560" s="6">
        <v>31323.52</v>
      </c>
      <c r="X2560" s="6">
        <v>54908.864000000001</v>
      </c>
      <c r="Y2560" s="5">
        <v>0.19445347851995801</v>
      </c>
      <c r="Z2560" t="s">
        <v>54</v>
      </c>
      <c r="AA2560" t="s">
        <v>55</v>
      </c>
      <c r="AB2560" t="s">
        <v>56</v>
      </c>
      <c r="AC2560" t="s">
        <v>76</v>
      </c>
      <c r="AD2560" t="s">
        <v>84</v>
      </c>
      <c r="AE2560" t="s">
        <v>45</v>
      </c>
      <c r="AF2560" t="str">
        <f>TEXT(Agricultural_Export_Analysis_Cleaned_Dataset[[#This Row],[Order_Date]],"mmm")</f>
        <v>Dec</v>
      </c>
      <c r="AG2560" t="str">
        <f>TEXT(Agricultural_Export_Analysis_Cleaned_Dataset[[#This Row],[Order_Date]],"yyyy")</f>
        <v>2024</v>
      </c>
      <c r="AH2560" t="str">
        <f>TEXT(Agricultural_Export_Analysis_Cleaned_Dataset[[#This Row],[Order_Date]],"ddd")</f>
        <v>Wed</v>
      </c>
      <c r="AI2560" t="str">
        <f>TEXT(Agricultural_Export_Analysis_Cleaned_Dataset[[#This Row],[Ship_Date]],"yyyy")</f>
        <v>2024</v>
      </c>
      <c r="AJ2560" t="str">
        <f>TEXT(Agricultural_Export_Analysis_Cleaned_Dataset[[#This Row],[Ship_Date]],"mmm")</f>
        <v>Dec</v>
      </c>
      <c r="AK2560" t="str">
        <f>TEXT(Agricultural_Export_Analysis_Cleaned_Dataset[[#This Row],[Ship_Date]],"ddd")</f>
        <v>Thu</v>
      </c>
      <c r="AL2560" t="str">
        <f>TEXT(Agricultural_Export_Analysis_Cleaned_Dataset[[#This Row],[Delivery_Date]],"yyyy")</f>
        <v>2025</v>
      </c>
      <c r="AM2560" t="str">
        <f>TEXT(Agricultural_Export_Analysis_Cleaned_Dataset[[#This Row],[Delivery_Date]],"mmm")</f>
        <v>Feb</v>
      </c>
      <c r="AN2560" t="str">
        <f>TEXT(Agricultural_Export_Analysis_Cleaned_Dataset[[#This Row],[Delivery_Date]],"ddd")</f>
        <v>Thu</v>
      </c>
      <c r="AO2560">
        <f>Agricultural_Export_Analysis_Cleaned_Dataset[[#This Row],[Delivery_Date]]-Agricultural_Export_Analysis_Cleaned_Dataset[[#This Row],[Ship_Date]]</f>
        <v>42</v>
      </c>
      <c r="AP2560">
        <f>Agricultural_Export_Analysis_Cleaned_Dataset[[#This Row],[Ship_Date]]-Agricultural_Export_Analysis_Cleaned_Dataset[[#This Row],[Order_Date]]</f>
        <v>8</v>
      </c>
      <c r="AQ2560" s="4" t="str">
        <f>TEXT(Agricultural_Export_Analysis_Cleaned_Dataset[[#This Row],[Order_Date]],"mmm yyyy")</f>
        <v>Dec 2024</v>
      </c>
    </row>
    <row r="2561" spans="1:43" x14ac:dyDescent="0.3">
      <c r="A2561" t="s">
        <v>4902</v>
      </c>
      <c r="B2561" t="s">
        <v>4903</v>
      </c>
      <c r="C2561" s="2">
        <v>45469</v>
      </c>
      <c r="D2561" s="2">
        <v>45477</v>
      </c>
      <c r="E2561" s="2">
        <v>45505</v>
      </c>
      <c r="F2561" t="s">
        <v>35</v>
      </c>
      <c r="G2561" t="s">
        <v>8933</v>
      </c>
      <c r="H2561" t="s">
        <v>74</v>
      </c>
      <c r="I2561" t="s">
        <v>91</v>
      </c>
      <c r="J2561" t="s">
        <v>63</v>
      </c>
      <c r="K2561" s="7">
        <v>10</v>
      </c>
      <c r="L2561" t="s">
        <v>135</v>
      </c>
      <c r="M2561" t="s">
        <v>140</v>
      </c>
      <c r="N2561" t="s">
        <v>49</v>
      </c>
      <c r="O2561">
        <v>483</v>
      </c>
      <c r="P2561" s="6">
        <v>325.08999999999997</v>
      </c>
      <c r="Q2561" s="6">
        <v>157018.47</v>
      </c>
      <c r="R2561" s="5">
        <v>0.05</v>
      </c>
      <c r="S2561" s="6">
        <v>149167.5465</v>
      </c>
      <c r="T2561" s="6">
        <v>12809.18</v>
      </c>
      <c r="U2561" s="6">
        <v>90445.86</v>
      </c>
      <c r="V2561" s="6">
        <v>2332.2800000000002</v>
      </c>
      <c r="W2561" s="6">
        <v>5161.5200000000004</v>
      </c>
      <c r="X2561" s="6">
        <v>38418.7065</v>
      </c>
      <c r="Y2561" s="5">
        <v>0.25755405516440499</v>
      </c>
      <c r="Z2561" t="s">
        <v>81</v>
      </c>
      <c r="AA2561" t="s">
        <v>150</v>
      </c>
      <c r="AB2561" t="s">
        <v>83</v>
      </c>
      <c r="AC2561" t="s">
        <v>66</v>
      </c>
      <c r="AD2561" t="s">
        <v>98</v>
      </c>
      <c r="AE2561" t="s">
        <v>45</v>
      </c>
      <c r="AF2561" t="str">
        <f>TEXT(Agricultural_Export_Analysis_Cleaned_Dataset[[#This Row],[Order_Date]],"mmm")</f>
        <v>Jun</v>
      </c>
      <c r="AG2561" t="str">
        <f>TEXT(Agricultural_Export_Analysis_Cleaned_Dataset[[#This Row],[Order_Date]],"yyyy")</f>
        <v>2024</v>
      </c>
      <c r="AH2561" t="str">
        <f>TEXT(Agricultural_Export_Analysis_Cleaned_Dataset[[#This Row],[Order_Date]],"ddd")</f>
        <v>Wed</v>
      </c>
      <c r="AI2561" t="str">
        <f>TEXT(Agricultural_Export_Analysis_Cleaned_Dataset[[#This Row],[Ship_Date]],"yyyy")</f>
        <v>2024</v>
      </c>
      <c r="AJ2561" t="str">
        <f>TEXT(Agricultural_Export_Analysis_Cleaned_Dataset[[#This Row],[Ship_Date]],"mmm")</f>
        <v>Jul</v>
      </c>
      <c r="AK2561" t="str">
        <f>TEXT(Agricultural_Export_Analysis_Cleaned_Dataset[[#This Row],[Ship_Date]],"ddd")</f>
        <v>Thu</v>
      </c>
      <c r="AL2561" t="str">
        <f>TEXT(Agricultural_Export_Analysis_Cleaned_Dataset[[#This Row],[Delivery_Date]],"yyyy")</f>
        <v>2024</v>
      </c>
      <c r="AM2561" t="str">
        <f>TEXT(Agricultural_Export_Analysis_Cleaned_Dataset[[#This Row],[Delivery_Date]],"mmm")</f>
        <v>Aug</v>
      </c>
      <c r="AN2561" t="str">
        <f>TEXT(Agricultural_Export_Analysis_Cleaned_Dataset[[#This Row],[Delivery_Date]],"ddd")</f>
        <v>Thu</v>
      </c>
      <c r="AO2561">
        <f>Agricultural_Export_Analysis_Cleaned_Dataset[[#This Row],[Delivery_Date]]-Agricultural_Export_Analysis_Cleaned_Dataset[[#This Row],[Ship_Date]]</f>
        <v>28</v>
      </c>
      <c r="AP2561">
        <f>Agricultural_Export_Analysis_Cleaned_Dataset[[#This Row],[Ship_Date]]-Agricultural_Export_Analysis_Cleaned_Dataset[[#This Row],[Order_Date]]</f>
        <v>8</v>
      </c>
      <c r="AQ2561" s="4" t="str">
        <f>TEXT(Agricultural_Export_Analysis_Cleaned_Dataset[[#This Row],[Order_Date]],"mmm yyyy")</f>
        <v>Jun 2024</v>
      </c>
    </row>
    <row r="2562" spans="1:43" x14ac:dyDescent="0.3">
      <c r="A2562" t="s">
        <v>4904</v>
      </c>
      <c r="B2562" t="s">
        <v>4905</v>
      </c>
      <c r="C2562" s="2">
        <v>45320</v>
      </c>
      <c r="D2562" s="2">
        <v>45323</v>
      </c>
      <c r="E2562" s="2">
        <v>45337</v>
      </c>
      <c r="F2562" t="s">
        <v>35</v>
      </c>
      <c r="G2562" t="s">
        <v>117</v>
      </c>
      <c r="H2562" t="s">
        <v>51</v>
      </c>
      <c r="I2562" t="s">
        <v>38</v>
      </c>
      <c r="J2562" t="s">
        <v>53</v>
      </c>
      <c r="K2562" s="7">
        <v>0</v>
      </c>
      <c r="L2562" t="s">
        <v>70</v>
      </c>
      <c r="M2562" t="s">
        <v>130</v>
      </c>
      <c r="N2562" t="s">
        <v>131</v>
      </c>
      <c r="O2562">
        <v>927</v>
      </c>
      <c r="P2562" s="6">
        <v>350.52</v>
      </c>
      <c r="Q2562" s="6">
        <v>324932.03999999998</v>
      </c>
      <c r="R2562" s="5">
        <v>0.1</v>
      </c>
      <c r="S2562" s="6">
        <v>292438.83600000001</v>
      </c>
      <c r="T2562" s="6">
        <v>9890.7800000000007</v>
      </c>
      <c r="U2562" s="6">
        <v>186693.96</v>
      </c>
      <c r="V2562" s="6">
        <v>648.4</v>
      </c>
      <c r="W2562" s="6">
        <v>27183.34</v>
      </c>
      <c r="X2562" s="6">
        <v>68022.356</v>
      </c>
      <c r="Y2562" s="5">
        <v>0.23260370247130899</v>
      </c>
      <c r="Z2562" t="s">
        <v>40</v>
      </c>
      <c r="AA2562" t="s">
        <v>64</v>
      </c>
      <c r="AB2562" t="s">
        <v>56</v>
      </c>
      <c r="AC2562" t="s">
        <v>76</v>
      </c>
      <c r="AD2562" t="s">
        <v>93</v>
      </c>
      <c r="AE2562" t="s">
        <v>45</v>
      </c>
      <c r="AF2562" t="str">
        <f>TEXT(Agricultural_Export_Analysis_Cleaned_Dataset[[#This Row],[Order_Date]],"mmm")</f>
        <v>Jan</v>
      </c>
      <c r="AG2562" t="str">
        <f>TEXT(Agricultural_Export_Analysis_Cleaned_Dataset[[#This Row],[Order_Date]],"yyyy")</f>
        <v>2024</v>
      </c>
      <c r="AH2562" t="str">
        <f>TEXT(Agricultural_Export_Analysis_Cleaned_Dataset[[#This Row],[Order_Date]],"ddd")</f>
        <v>Mon</v>
      </c>
      <c r="AI2562" t="str">
        <f>TEXT(Agricultural_Export_Analysis_Cleaned_Dataset[[#This Row],[Ship_Date]],"yyyy")</f>
        <v>2024</v>
      </c>
      <c r="AJ2562" t="str">
        <f>TEXT(Agricultural_Export_Analysis_Cleaned_Dataset[[#This Row],[Ship_Date]],"mmm")</f>
        <v>Feb</v>
      </c>
      <c r="AK2562" t="str">
        <f>TEXT(Agricultural_Export_Analysis_Cleaned_Dataset[[#This Row],[Ship_Date]],"ddd")</f>
        <v>Thu</v>
      </c>
      <c r="AL2562" t="str">
        <f>TEXT(Agricultural_Export_Analysis_Cleaned_Dataset[[#This Row],[Delivery_Date]],"yyyy")</f>
        <v>2024</v>
      </c>
      <c r="AM2562" t="str">
        <f>TEXT(Agricultural_Export_Analysis_Cleaned_Dataset[[#This Row],[Delivery_Date]],"mmm")</f>
        <v>Feb</v>
      </c>
      <c r="AN2562" t="str">
        <f>TEXT(Agricultural_Export_Analysis_Cleaned_Dataset[[#This Row],[Delivery_Date]],"ddd")</f>
        <v>Thu</v>
      </c>
      <c r="AO2562">
        <f>Agricultural_Export_Analysis_Cleaned_Dataset[[#This Row],[Delivery_Date]]-Agricultural_Export_Analysis_Cleaned_Dataset[[#This Row],[Ship_Date]]</f>
        <v>14</v>
      </c>
      <c r="AP2562">
        <f>Agricultural_Export_Analysis_Cleaned_Dataset[[#This Row],[Ship_Date]]-Agricultural_Export_Analysis_Cleaned_Dataset[[#This Row],[Order_Date]]</f>
        <v>3</v>
      </c>
      <c r="AQ2562" s="4" t="str">
        <f>TEXT(Agricultural_Export_Analysis_Cleaned_Dataset[[#This Row],[Order_Date]],"mmm yyyy")</f>
        <v>Jan 2024</v>
      </c>
    </row>
    <row r="2563" spans="1:43" x14ac:dyDescent="0.3">
      <c r="A2563" t="s">
        <v>4906</v>
      </c>
      <c r="B2563" t="s">
        <v>640</v>
      </c>
      <c r="C2563" s="2">
        <v>45688</v>
      </c>
      <c r="D2563" s="2">
        <v>45695</v>
      </c>
      <c r="E2563" s="2">
        <v>45704</v>
      </c>
      <c r="F2563" t="s">
        <v>35</v>
      </c>
      <c r="G2563" t="s">
        <v>117</v>
      </c>
      <c r="H2563" t="s">
        <v>51</v>
      </c>
      <c r="I2563" t="s">
        <v>118</v>
      </c>
      <c r="J2563" t="s">
        <v>53</v>
      </c>
      <c r="K2563" s="7">
        <v>0</v>
      </c>
      <c r="L2563" t="s">
        <v>87</v>
      </c>
      <c r="M2563" t="s">
        <v>107</v>
      </c>
      <c r="N2563" t="s">
        <v>108</v>
      </c>
      <c r="O2563">
        <v>490</v>
      </c>
      <c r="P2563" s="6">
        <v>85.5</v>
      </c>
      <c r="Q2563" s="6">
        <v>41895</v>
      </c>
      <c r="R2563" s="5">
        <v>0.05</v>
      </c>
      <c r="S2563" s="6">
        <v>39800.25</v>
      </c>
      <c r="T2563" s="6">
        <v>14368.07</v>
      </c>
      <c r="U2563" s="6">
        <v>21559.69</v>
      </c>
      <c r="V2563" s="6">
        <v>2197.41</v>
      </c>
      <c r="W2563" s="6">
        <v>1665.1</v>
      </c>
      <c r="X2563" s="6">
        <v>9.98</v>
      </c>
      <c r="Y2563" s="5">
        <v>2.5075219376770802E-4</v>
      </c>
      <c r="Z2563" t="s">
        <v>40</v>
      </c>
      <c r="AA2563" t="s">
        <v>64</v>
      </c>
      <c r="AB2563" t="s">
        <v>56</v>
      </c>
      <c r="AC2563" t="s">
        <v>43</v>
      </c>
      <c r="AD2563" t="s">
        <v>44</v>
      </c>
      <c r="AE2563" t="s">
        <v>58</v>
      </c>
      <c r="AF2563" t="str">
        <f>TEXT(Agricultural_Export_Analysis_Cleaned_Dataset[[#This Row],[Order_Date]],"mmm")</f>
        <v>Jan</v>
      </c>
      <c r="AG2563" t="str">
        <f>TEXT(Agricultural_Export_Analysis_Cleaned_Dataset[[#This Row],[Order_Date]],"yyyy")</f>
        <v>2025</v>
      </c>
      <c r="AH2563" t="str">
        <f>TEXT(Agricultural_Export_Analysis_Cleaned_Dataset[[#This Row],[Order_Date]],"ddd")</f>
        <v>Fri</v>
      </c>
      <c r="AI2563" t="str">
        <f>TEXT(Agricultural_Export_Analysis_Cleaned_Dataset[[#This Row],[Ship_Date]],"yyyy")</f>
        <v>2025</v>
      </c>
      <c r="AJ2563" t="str">
        <f>TEXT(Agricultural_Export_Analysis_Cleaned_Dataset[[#This Row],[Ship_Date]],"mmm")</f>
        <v>Feb</v>
      </c>
      <c r="AK2563" t="str">
        <f>TEXT(Agricultural_Export_Analysis_Cleaned_Dataset[[#This Row],[Ship_Date]],"ddd")</f>
        <v>Fri</v>
      </c>
      <c r="AL2563" t="str">
        <f>TEXT(Agricultural_Export_Analysis_Cleaned_Dataset[[#This Row],[Delivery_Date]],"yyyy")</f>
        <v>2025</v>
      </c>
      <c r="AM2563" t="str">
        <f>TEXT(Agricultural_Export_Analysis_Cleaned_Dataset[[#This Row],[Delivery_Date]],"mmm")</f>
        <v>Feb</v>
      </c>
      <c r="AN2563" t="str">
        <f>TEXT(Agricultural_Export_Analysis_Cleaned_Dataset[[#This Row],[Delivery_Date]],"ddd")</f>
        <v>Sun</v>
      </c>
      <c r="AO2563">
        <f>Agricultural_Export_Analysis_Cleaned_Dataset[[#This Row],[Delivery_Date]]-Agricultural_Export_Analysis_Cleaned_Dataset[[#This Row],[Ship_Date]]</f>
        <v>9</v>
      </c>
      <c r="AP2563">
        <f>Agricultural_Export_Analysis_Cleaned_Dataset[[#This Row],[Ship_Date]]-Agricultural_Export_Analysis_Cleaned_Dataset[[#This Row],[Order_Date]]</f>
        <v>7</v>
      </c>
      <c r="AQ2563" s="4" t="str">
        <f>TEXT(Agricultural_Export_Analysis_Cleaned_Dataset[[#This Row],[Order_Date]],"mmm yyyy")</f>
        <v>Jan 2025</v>
      </c>
    </row>
    <row r="2564" spans="1:43" x14ac:dyDescent="0.3">
      <c r="A2564" t="s">
        <v>4907</v>
      </c>
      <c r="B2564" t="s">
        <v>1954</v>
      </c>
      <c r="C2564" s="2">
        <v>45366</v>
      </c>
      <c r="D2564" s="2">
        <v>45376</v>
      </c>
      <c r="E2564" s="2">
        <v>45392</v>
      </c>
      <c r="F2564" t="s">
        <v>35</v>
      </c>
      <c r="G2564" t="s">
        <v>8934</v>
      </c>
      <c r="H2564" t="s">
        <v>37</v>
      </c>
      <c r="I2564" t="s">
        <v>91</v>
      </c>
      <c r="J2564" t="s">
        <v>39</v>
      </c>
      <c r="K2564" s="7">
        <v>0</v>
      </c>
      <c r="L2564" t="s">
        <v>70</v>
      </c>
      <c r="M2564" t="s">
        <v>101</v>
      </c>
      <c r="N2564" t="s">
        <v>102</v>
      </c>
      <c r="O2564">
        <v>1662</v>
      </c>
      <c r="P2564" s="6">
        <v>489.33</v>
      </c>
      <c r="Q2564" s="6">
        <v>813266.46</v>
      </c>
      <c r="R2564" s="5">
        <v>0</v>
      </c>
      <c r="S2564" s="6">
        <v>813266.46</v>
      </c>
      <c r="T2564" s="6">
        <v>3875.03</v>
      </c>
      <c r="U2564" s="6">
        <v>393549.84</v>
      </c>
      <c r="V2564" s="6">
        <v>1943.12</v>
      </c>
      <c r="W2564" s="6">
        <v>68219.19</v>
      </c>
      <c r="X2564" s="6">
        <v>345679.28</v>
      </c>
      <c r="Y2564" s="5">
        <v>0.42505045640269001</v>
      </c>
      <c r="Z2564" t="s">
        <v>40</v>
      </c>
      <c r="AA2564" t="s">
        <v>41</v>
      </c>
      <c r="AB2564" t="s">
        <v>65</v>
      </c>
      <c r="AC2564" t="s">
        <v>76</v>
      </c>
      <c r="AD2564" t="s">
        <v>57</v>
      </c>
      <c r="AE2564" t="s">
        <v>45</v>
      </c>
      <c r="AF2564" t="str">
        <f>TEXT(Agricultural_Export_Analysis_Cleaned_Dataset[[#This Row],[Order_Date]],"mmm")</f>
        <v>Mar</v>
      </c>
      <c r="AG2564" t="str">
        <f>TEXT(Agricultural_Export_Analysis_Cleaned_Dataset[[#This Row],[Order_Date]],"yyyy")</f>
        <v>2024</v>
      </c>
      <c r="AH2564" t="str">
        <f>TEXT(Agricultural_Export_Analysis_Cleaned_Dataset[[#This Row],[Order_Date]],"ddd")</f>
        <v>Fri</v>
      </c>
      <c r="AI2564" t="str">
        <f>TEXT(Agricultural_Export_Analysis_Cleaned_Dataset[[#This Row],[Ship_Date]],"yyyy")</f>
        <v>2024</v>
      </c>
      <c r="AJ2564" t="str">
        <f>TEXT(Agricultural_Export_Analysis_Cleaned_Dataset[[#This Row],[Ship_Date]],"mmm")</f>
        <v>Mar</v>
      </c>
      <c r="AK2564" t="str">
        <f>TEXT(Agricultural_Export_Analysis_Cleaned_Dataset[[#This Row],[Ship_Date]],"ddd")</f>
        <v>Mon</v>
      </c>
      <c r="AL2564" t="str">
        <f>TEXT(Agricultural_Export_Analysis_Cleaned_Dataset[[#This Row],[Delivery_Date]],"yyyy")</f>
        <v>2024</v>
      </c>
      <c r="AM2564" t="str">
        <f>TEXT(Agricultural_Export_Analysis_Cleaned_Dataset[[#This Row],[Delivery_Date]],"mmm")</f>
        <v>Apr</v>
      </c>
      <c r="AN2564" t="str">
        <f>TEXT(Agricultural_Export_Analysis_Cleaned_Dataset[[#This Row],[Delivery_Date]],"ddd")</f>
        <v>Wed</v>
      </c>
      <c r="AO2564">
        <f>Agricultural_Export_Analysis_Cleaned_Dataset[[#This Row],[Delivery_Date]]-Agricultural_Export_Analysis_Cleaned_Dataset[[#This Row],[Ship_Date]]</f>
        <v>16</v>
      </c>
      <c r="AP2564">
        <f>Agricultural_Export_Analysis_Cleaned_Dataset[[#This Row],[Ship_Date]]-Agricultural_Export_Analysis_Cleaned_Dataset[[#This Row],[Order_Date]]</f>
        <v>10</v>
      </c>
      <c r="AQ2564" s="4" t="str">
        <f>TEXT(Agricultural_Export_Analysis_Cleaned_Dataset[[#This Row],[Order_Date]],"mmm yyyy")</f>
        <v>Mar 2024</v>
      </c>
    </row>
    <row r="2565" spans="1:43" x14ac:dyDescent="0.3">
      <c r="A2565" t="s">
        <v>4908</v>
      </c>
      <c r="B2565" t="s">
        <v>4279</v>
      </c>
      <c r="C2565" s="2">
        <v>45367</v>
      </c>
      <c r="D2565" s="2">
        <v>45369</v>
      </c>
      <c r="E2565" s="2">
        <v>45398</v>
      </c>
      <c r="F2565" t="s">
        <v>35</v>
      </c>
      <c r="G2565" t="s">
        <v>203</v>
      </c>
      <c r="H2565" t="s">
        <v>37</v>
      </c>
      <c r="I2565" t="s">
        <v>38</v>
      </c>
      <c r="J2565" t="s">
        <v>112</v>
      </c>
      <c r="K2565" s="7">
        <v>7</v>
      </c>
      <c r="L2565" t="s">
        <v>70</v>
      </c>
      <c r="M2565" t="s">
        <v>48</v>
      </c>
      <c r="N2565" t="s">
        <v>49</v>
      </c>
      <c r="O2565">
        <v>271</v>
      </c>
      <c r="P2565" s="6">
        <v>325.62</v>
      </c>
      <c r="Q2565" s="6">
        <v>88243.02</v>
      </c>
      <c r="R2565" s="5">
        <v>0.05</v>
      </c>
      <c r="S2565" s="6">
        <v>83830.869000000006</v>
      </c>
      <c r="T2565" s="6">
        <v>5628.02</v>
      </c>
      <c r="U2565" s="6">
        <v>43052.11</v>
      </c>
      <c r="V2565" s="6">
        <v>1867.71</v>
      </c>
      <c r="W2565" s="6">
        <v>3021.75</v>
      </c>
      <c r="X2565" s="6">
        <v>30261.278999999999</v>
      </c>
      <c r="Y2565" s="5">
        <v>0.360980142052446</v>
      </c>
      <c r="Z2565" t="s">
        <v>40</v>
      </c>
      <c r="AA2565" t="s">
        <v>41</v>
      </c>
      <c r="AB2565" t="s">
        <v>83</v>
      </c>
      <c r="AC2565" t="s">
        <v>76</v>
      </c>
      <c r="AD2565" t="s">
        <v>93</v>
      </c>
      <c r="AE2565" t="s">
        <v>67</v>
      </c>
      <c r="AF2565" t="str">
        <f>TEXT(Agricultural_Export_Analysis_Cleaned_Dataset[[#This Row],[Order_Date]],"mmm")</f>
        <v>Mar</v>
      </c>
      <c r="AG2565" t="str">
        <f>TEXT(Agricultural_Export_Analysis_Cleaned_Dataset[[#This Row],[Order_Date]],"yyyy")</f>
        <v>2024</v>
      </c>
      <c r="AH2565" t="str">
        <f>TEXT(Agricultural_Export_Analysis_Cleaned_Dataset[[#This Row],[Order_Date]],"ddd")</f>
        <v>Sat</v>
      </c>
      <c r="AI2565" t="str">
        <f>TEXT(Agricultural_Export_Analysis_Cleaned_Dataset[[#This Row],[Ship_Date]],"yyyy")</f>
        <v>2024</v>
      </c>
      <c r="AJ2565" t="str">
        <f>TEXT(Agricultural_Export_Analysis_Cleaned_Dataset[[#This Row],[Ship_Date]],"mmm")</f>
        <v>Mar</v>
      </c>
      <c r="AK2565" t="str">
        <f>TEXT(Agricultural_Export_Analysis_Cleaned_Dataset[[#This Row],[Ship_Date]],"ddd")</f>
        <v>Mon</v>
      </c>
      <c r="AL2565" t="str">
        <f>TEXT(Agricultural_Export_Analysis_Cleaned_Dataset[[#This Row],[Delivery_Date]],"yyyy")</f>
        <v>2024</v>
      </c>
      <c r="AM2565" t="str">
        <f>TEXT(Agricultural_Export_Analysis_Cleaned_Dataset[[#This Row],[Delivery_Date]],"mmm")</f>
        <v>Apr</v>
      </c>
      <c r="AN2565" t="str">
        <f>TEXT(Agricultural_Export_Analysis_Cleaned_Dataset[[#This Row],[Delivery_Date]],"ddd")</f>
        <v>Tue</v>
      </c>
      <c r="AO2565">
        <f>Agricultural_Export_Analysis_Cleaned_Dataset[[#This Row],[Delivery_Date]]-Agricultural_Export_Analysis_Cleaned_Dataset[[#This Row],[Ship_Date]]</f>
        <v>29</v>
      </c>
      <c r="AP2565">
        <f>Agricultural_Export_Analysis_Cleaned_Dataset[[#This Row],[Ship_Date]]-Agricultural_Export_Analysis_Cleaned_Dataset[[#This Row],[Order_Date]]</f>
        <v>2</v>
      </c>
      <c r="AQ2565" s="4" t="str">
        <f>TEXT(Agricultural_Export_Analysis_Cleaned_Dataset[[#This Row],[Order_Date]],"mmm yyyy")</f>
        <v>Mar 2024</v>
      </c>
    </row>
    <row r="2566" spans="1:43" x14ac:dyDescent="0.3">
      <c r="A2566" t="s">
        <v>4909</v>
      </c>
      <c r="B2566" t="s">
        <v>4910</v>
      </c>
      <c r="C2566" s="2">
        <v>45671</v>
      </c>
      <c r="D2566" s="2">
        <v>45673</v>
      </c>
      <c r="E2566" s="2">
        <v>45698</v>
      </c>
      <c r="F2566" t="s">
        <v>35</v>
      </c>
      <c r="G2566" t="s">
        <v>8934</v>
      </c>
      <c r="H2566" t="s">
        <v>74</v>
      </c>
      <c r="I2566" t="s">
        <v>38</v>
      </c>
      <c r="J2566" t="s">
        <v>53</v>
      </c>
      <c r="K2566" s="7">
        <v>0</v>
      </c>
      <c r="L2566" t="s">
        <v>32</v>
      </c>
      <c r="M2566" t="s">
        <v>71</v>
      </c>
      <c r="N2566" t="s">
        <v>72</v>
      </c>
      <c r="O2566">
        <v>96</v>
      </c>
      <c r="P2566" s="6">
        <v>197.18</v>
      </c>
      <c r="Q2566" s="6">
        <v>18929.28</v>
      </c>
      <c r="R2566" s="5">
        <v>0.15</v>
      </c>
      <c r="S2566" s="6">
        <v>16089.888000000001</v>
      </c>
      <c r="T2566" s="6">
        <v>9279.7900000000009</v>
      </c>
      <c r="U2566" s="6">
        <v>11199.88</v>
      </c>
      <c r="V2566" s="6">
        <v>2378.14</v>
      </c>
      <c r="W2566" s="6">
        <v>542.4</v>
      </c>
      <c r="X2566" s="6">
        <v>-7310.3220000000001</v>
      </c>
      <c r="Y2566" s="5">
        <v>-0.454342628115248</v>
      </c>
      <c r="Z2566" t="s">
        <v>40</v>
      </c>
      <c r="AA2566" t="s">
        <v>64</v>
      </c>
      <c r="AB2566" t="s">
        <v>56</v>
      </c>
      <c r="AC2566" t="s">
        <v>76</v>
      </c>
      <c r="AD2566" t="s">
        <v>123</v>
      </c>
      <c r="AE2566" t="s">
        <v>58</v>
      </c>
      <c r="AF2566" t="str">
        <f>TEXT(Agricultural_Export_Analysis_Cleaned_Dataset[[#This Row],[Order_Date]],"mmm")</f>
        <v>Jan</v>
      </c>
      <c r="AG2566" t="str">
        <f>TEXT(Agricultural_Export_Analysis_Cleaned_Dataset[[#This Row],[Order_Date]],"yyyy")</f>
        <v>2025</v>
      </c>
      <c r="AH2566" t="str">
        <f>TEXT(Agricultural_Export_Analysis_Cleaned_Dataset[[#This Row],[Order_Date]],"ddd")</f>
        <v>Tue</v>
      </c>
      <c r="AI2566" t="str">
        <f>TEXT(Agricultural_Export_Analysis_Cleaned_Dataset[[#This Row],[Ship_Date]],"yyyy")</f>
        <v>2025</v>
      </c>
      <c r="AJ2566" t="str">
        <f>TEXT(Agricultural_Export_Analysis_Cleaned_Dataset[[#This Row],[Ship_Date]],"mmm")</f>
        <v>Jan</v>
      </c>
      <c r="AK2566" t="str">
        <f>TEXT(Agricultural_Export_Analysis_Cleaned_Dataset[[#This Row],[Ship_Date]],"ddd")</f>
        <v>Thu</v>
      </c>
      <c r="AL2566" t="str">
        <f>TEXT(Agricultural_Export_Analysis_Cleaned_Dataset[[#This Row],[Delivery_Date]],"yyyy")</f>
        <v>2025</v>
      </c>
      <c r="AM2566" t="str">
        <f>TEXT(Agricultural_Export_Analysis_Cleaned_Dataset[[#This Row],[Delivery_Date]],"mmm")</f>
        <v>Feb</v>
      </c>
      <c r="AN2566" t="str">
        <f>TEXT(Agricultural_Export_Analysis_Cleaned_Dataset[[#This Row],[Delivery_Date]],"ddd")</f>
        <v>Mon</v>
      </c>
      <c r="AO2566">
        <f>Agricultural_Export_Analysis_Cleaned_Dataset[[#This Row],[Delivery_Date]]-Agricultural_Export_Analysis_Cleaned_Dataset[[#This Row],[Ship_Date]]</f>
        <v>25</v>
      </c>
      <c r="AP2566">
        <f>Agricultural_Export_Analysis_Cleaned_Dataset[[#This Row],[Ship_Date]]-Agricultural_Export_Analysis_Cleaned_Dataset[[#This Row],[Order_Date]]</f>
        <v>2</v>
      </c>
      <c r="AQ2566" s="4" t="str">
        <f>TEXT(Agricultural_Export_Analysis_Cleaned_Dataset[[#This Row],[Order_Date]],"mmm yyyy")</f>
        <v>Jan 2025</v>
      </c>
    </row>
    <row r="2567" spans="1:43" x14ac:dyDescent="0.3">
      <c r="A2567" t="s">
        <v>4911</v>
      </c>
      <c r="B2567" t="s">
        <v>4912</v>
      </c>
      <c r="C2567" s="2">
        <v>45441</v>
      </c>
      <c r="D2567" s="2">
        <v>45449</v>
      </c>
      <c r="E2567" s="2">
        <v>45484</v>
      </c>
      <c r="F2567" t="s">
        <v>35</v>
      </c>
      <c r="G2567" t="s">
        <v>8934</v>
      </c>
      <c r="H2567" t="s">
        <v>74</v>
      </c>
      <c r="I2567" t="s">
        <v>38</v>
      </c>
      <c r="J2567" t="s">
        <v>63</v>
      </c>
      <c r="K2567" s="7">
        <v>10</v>
      </c>
      <c r="L2567" t="s">
        <v>87</v>
      </c>
      <c r="M2567" t="s">
        <v>107</v>
      </c>
      <c r="N2567" t="s">
        <v>108</v>
      </c>
      <c r="O2567">
        <v>990</v>
      </c>
      <c r="P2567" s="6">
        <v>254.3</v>
      </c>
      <c r="Q2567" s="6">
        <v>251757</v>
      </c>
      <c r="R2567" s="5">
        <v>0.05</v>
      </c>
      <c r="S2567" s="6">
        <v>239169.15</v>
      </c>
      <c r="T2567" s="6">
        <v>10321.36</v>
      </c>
      <c r="U2567" s="6">
        <v>161440.25</v>
      </c>
      <c r="V2567" s="6">
        <v>1074.0999999999999</v>
      </c>
      <c r="W2567" s="6">
        <v>18317.009999999998</v>
      </c>
      <c r="X2567" s="6">
        <v>48016.43</v>
      </c>
      <c r="Y2567" s="5">
        <v>0.20076347639317199</v>
      </c>
      <c r="Z2567" t="s">
        <v>81</v>
      </c>
      <c r="AA2567" t="s">
        <v>82</v>
      </c>
      <c r="AB2567" t="s">
        <v>83</v>
      </c>
      <c r="AC2567" t="s">
        <v>76</v>
      </c>
      <c r="AD2567" t="s">
        <v>77</v>
      </c>
      <c r="AE2567" t="s">
        <v>67</v>
      </c>
      <c r="AF2567" t="str">
        <f>TEXT(Agricultural_Export_Analysis_Cleaned_Dataset[[#This Row],[Order_Date]],"mmm")</f>
        <v>May</v>
      </c>
      <c r="AG2567" t="str">
        <f>TEXT(Agricultural_Export_Analysis_Cleaned_Dataset[[#This Row],[Order_Date]],"yyyy")</f>
        <v>2024</v>
      </c>
      <c r="AH2567" t="str">
        <f>TEXT(Agricultural_Export_Analysis_Cleaned_Dataset[[#This Row],[Order_Date]],"ddd")</f>
        <v>Wed</v>
      </c>
      <c r="AI2567" t="str">
        <f>TEXT(Agricultural_Export_Analysis_Cleaned_Dataset[[#This Row],[Ship_Date]],"yyyy")</f>
        <v>2024</v>
      </c>
      <c r="AJ2567" t="str">
        <f>TEXT(Agricultural_Export_Analysis_Cleaned_Dataset[[#This Row],[Ship_Date]],"mmm")</f>
        <v>Jun</v>
      </c>
      <c r="AK2567" t="str">
        <f>TEXT(Agricultural_Export_Analysis_Cleaned_Dataset[[#This Row],[Ship_Date]],"ddd")</f>
        <v>Thu</v>
      </c>
      <c r="AL2567" t="str">
        <f>TEXT(Agricultural_Export_Analysis_Cleaned_Dataset[[#This Row],[Delivery_Date]],"yyyy")</f>
        <v>2024</v>
      </c>
      <c r="AM2567" t="str">
        <f>TEXT(Agricultural_Export_Analysis_Cleaned_Dataset[[#This Row],[Delivery_Date]],"mmm")</f>
        <v>Jul</v>
      </c>
      <c r="AN2567" t="str">
        <f>TEXT(Agricultural_Export_Analysis_Cleaned_Dataset[[#This Row],[Delivery_Date]],"ddd")</f>
        <v>Thu</v>
      </c>
      <c r="AO2567">
        <f>Agricultural_Export_Analysis_Cleaned_Dataset[[#This Row],[Delivery_Date]]-Agricultural_Export_Analysis_Cleaned_Dataset[[#This Row],[Ship_Date]]</f>
        <v>35</v>
      </c>
      <c r="AP2567">
        <f>Agricultural_Export_Analysis_Cleaned_Dataset[[#This Row],[Ship_Date]]-Agricultural_Export_Analysis_Cleaned_Dataset[[#This Row],[Order_Date]]</f>
        <v>8</v>
      </c>
      <c r="AQ2567" s="4" t="str">
        <f>TEXT(Agricultural_Export_Analysis_Cleaned_Dataset[[#This Row],[Order_Date]],"mmm yyyy")</f>
        <v>May 2024</v>
      </c>
    </row>
    <row r="2568" spans="1:43" x14ac:dyDescent="0.3">
      <c r="A2568" t="s">
        <v>4913</v>
      </c>
      <c r="B2568" t="s">
        <v>4914</v>
      </c>
      <c r="C2568" s="2">
        <v>45526</v>
      </c>
      <c r="D2568" s="2">
        <v>45536</v>
      </c>
      <c r="E2568" s="2">
        <v>45558</v>
      </c>
      <c r="F2568" t="s">
        <v>35</v>
      </c>
      <c r="G2568" t="s">
        <v>73</v>
      </c>
      <c r="H2568" t="s">
        <v>37</v>
      </c>
      <c r="I2568" t="s">
        <v>118</v>
      </c>
      <c r="J2568" t="s">
        <v>53</v>
      </c>
      <c r="K2568" s="7">
        <v>15</v>
      </c>
      <c r="L2568" t="s">
        <v>32</v>
      </c>
      <c r="M2568" t="s">
        <v>61</v>
      </c>
      <c r="N2568" t="s">
        <v>62</v>
      </c>
      <c r="O2568">
        <v>904</v>
      </c>
      <c r="P2568" s="6">
        <v>373.56</v>
      </c>
      <c r="Q2568" s="6">
        <v>337698.24</v>
      </c>
      <c r="R2568" s="5">
        <v>0</v>
      </c>
      <c r="S2568" s="6">
        <v>337698.24</v>
      </c>
      <c r="T2568" s="6">
        <v>4074.02</v>
      </c>
      <c r="U2568" s="6">
        <v>160850.87</v>
      </c>
      <c r="V2568" s="6">
        <v>2265.15</v>
      </c>
      <c r="W2568" s="6">
        <v>22247.34</v>
      </c>
      <c r="X2568" s="6">
        <v>148260.85999999999</v>
      </c>
      <c r="Y2568" s="5">
        <v>0.43903355848108699</v>
      </c>
      <c r="Z2568" t="s">
        <v>103</v>
      </c>
      <c r="AA2568" t="s">
        <v>177</v>
      </c>
      <c r="AB2568" t="s">
        <v>42</v>
      </c>
      <c r="AC2568" t="s">
        <v>43</v>
      </c>
      <c r="AD2568" t="s">
        <v>77</v>
      </c>
      <c r="AE2568" t="s">
        <v>58</v>
      </c>
      <c r="AF2568" t="str">
        <f>TEXT(Agricultural_Export_Analysis_Cleaned_Dataset[[#This Row],[Order_Date]],"mmm")</f>
        <v>Aug</v>
      </c>
      <c r="AG2568" t="str">
        <f>TEXT(Agricultural_Export_Analysis_Cleaned_Dataset[[#This Row],[Order_Date]],"yyyy")</f>
        <v>2024</v>
      </c>
      <c r="AH2568" t="str">
        <f>TEXT(Agricultural_Export_Analysis_Cleaned_Dataset[[#This Row],[Order_Date]],"ddd")</f>
        <v>Thu</v>
      </c>
      <c r="AI2568" t="str">
        <f>TEXT(Agricultural_Export_Analysis_Cleaned_Dataset[[#This Row],[Ship_Date]],"yyyy")</f>
        <v>2024</v>
      </c>
      <c r="AJ2568" t="str">
        <f>TEXT(Agricultural_Export_Analysis_Cleaned_Dataset[[#This Row],[Ship_Date]],"mmm")</f>
        <v>Sep</v>
      </c>
      <c r="AK2568" t="str">
        <f>TEXT(Agricultural_Export_Analysis_Cleaned_Dataset[[#This Row],[Ship_Date]],"ddd")</f>
        <v>Sun</v>
      </c>
      <c r="AL2568" t="str">
        <f>TEXT(Agricultural_Export_Analysis_Cleaned_Dataset[[#This Row],[Delivery_Date]],"yyyy")</f>
        <v>2024</v>
      </c>
      <c r="AM2568" t="str">
        <f>TEXT(Agricultural_Export_Analysis_Cleaned_Dataset[[#This Row],[Delivery_Date]],"mmm")</f>
        <v>Sep</v>
      </c>
      <c r="AN2568" t="str">
        <f>TEXT(Agricultural_Export_Analysis_Cleaned_Dataset[[#This Row],[Delivery_Date]],"ddd")</f>
        <v>Mon</v>
      </c>
      <c r="AO2568">
        <f>Agricultural_Export_Analysis_Cleaned_Dataset[[#This Row],[Delivery_Date]]-Agricultural_Export_Analysis_Cleaned_Dataset[[#This Row],[Ship_Date]]</f>
        <v>22</v>
      </c>
      <c r="AP2568">
        <f>Agricultural_Export_Analysis_Cleaned_Dataset[[#This Row],[Ship_Date]]-Agricultural_Export_Analysis_Cleaned_Dataset[[#This Row],[Order_Date]]</f>
        <v>10</v>
      </c>
      <c r="AQ2568" s="4" t="str">
        <f>TEXT(Agricultural_Export_Analysis_Cleaned_Dataset[[#This Row],[Order_Date]],"mmm yyyy")</f>
        <v>Aug 2024</v>
      </c>
    </row>
    <row r="2569" spans="1:43" x14ac:dyDescent="0.3">
      <c r="A2569" t="s">
        <v>4915</v>
      </c>
      <c r="B2569" t="s">
        <v>4916</v>
      </c>
      <c r="C2569" s="2">
        <v>45498</v>
      </c>
      <c r="D2569" s="2">
        <v>45507</v>
      </c>
      <c r="E2569" s="2">
        <v>45525</v>
      </c>
      <c r="F2569" t="s">
        <v>35</v>
      </c>
      <c r="G2569" t="s">
        <v>132</v>
      </c>
      <c r="H2569" t="s">
        <v>74</v>
      </c>
      <c r="I2569" t="s">
        <v>38</v>
      </c>
      <c r="J2569" t="s">
        <v>53</v>
      </c>
      <c r="K2569" s="7">
        <v>0</v>
      </c>
      <c r="L2569" t="s">
        <v>135</v>
      </c>
      <c r="M2569" t="s">
        <v>159</v>
      </c>
      <c r="N2569" t="s">
        <v>160</v>
      </c>
      <c r="O2569">
        <v>1422</v>
      </c>
      <c r="P2569" s="6">
        <v>497.52</v>
      </c>
      <c r="Q2569" s="6">
        <v>707473.44</v>
      </c>
      <c r="R2569" s="5">
        <v>0.1</v>
      </c>
      <c r="S2569" s="6">
        <v>636726.09600000002</v>
      </c>
      <c r="T2569" s="6">
        <v>13384.85</v>
      </c>
      <c r="U2569" s="6">
        <v>426072.24</v>
      </c>
      <c r="V2569" s="6">
        <v>915.73</v>
      </c>
      <c r="W2569" s="6">
        <v>25389.599999999999</v>
      </c>
      <c r="X2569" s="6">
        <v>170963.67600000001</v>
      </c>
      <c r="Y2569" s="5">
        <v>0.26850427063382099</v>
      </c>
      <c r="Z2569" t="s">
        <v>103</v>
      </c>
      <c r="AA2569" t="s">
        <v>119</v>
      </c>
      <c r="AB2569" t="s">
        <v>56</v>
      </c>
      <c r="AC2569" t="s">
        <v>76</v>
      </c>
      <c r="AD2569" t="s">
        <v>57</v>
      </c>
      <c r="AE2569" t="s">
        <v>45</v>
      </c>
      <c r="AF2569" t="str">
        <f>TEXT(Agricultural_Export_Analysis_Cleaned_Dataset[[#This Row],[Order_Date]],"mmm")</f>
        <v>Jul</v>
      </c>
      <c r="AG2569" t="str">
        <f>TEXT(Agricultural_Export_Analysis_Cleaned_Dataset[[#This Row],[Order_Date]],"yyyy")</f>
        <v>2024</v>
      </c>
      <c r="AH2569" t="str">
        <f>TEXT(Agricultural_Export_Analysis_Cleaned_Dataset[[#This Row],[Order_Date]],"ddd")</f>
        <v>Thu</v>
      </c>
      <c r="AI2569" t="str">
        <f>TEXT(Agricultural_Export_Analysis_Cleaned_Dataset[[#This Row],[Ship_Date]],"yyyy")</f>
        <v>2024</v>
      </c>
      <c r="AJ2569" t="str">
        <f>TEXT(Agricultural_Export_Analysis_Cleaned_Dataset[[#This Row],[Ship_Date]],"mmm")</f>
        <v>Aug</v>
      </c>
      <c r="AK2569" t="str">
        <f>TEXT(Agricultural_Export_Analysis_Cleaned_Dataset[[#This Row],[Ship_Date]],"ddd")</f>
        <v>Sat</v>
      </c>
      <c r="AL2569" t="str">
        <f>TEXT(Agricultural_Export_Analysis_Cleaned_Dataset[[#This Row],[Delivery_Date]],"yyyy")</f>
        <v>2024</v>
      </c>
      <c r="AM2569" t="str">
        <f>TEXT(Agricultural_Export_Analysis_Cleaned_Dataset[[#This Row],[Delivery_Date]],"mmm")</f>
        <v>Aug</v>
      </c>
      <c r="AN2569" t="str">
        <f>TEXT(Agricultural_Export_Analysis_Cleaned_Dataset[[#This Row],[Delivery_Date]],"ddd")</f>
        <v>Wed</v>
      </c>
      <c r="AO2569">
        <f>Agricultural_Export_Analysis_Cleaned_Dataset[[#This Row],[Delivery_Date]]-Agricultural_Export_Analysis_Cleaned_Dataset[[#This Row],[Ship_Date]]</f>
        <v>18</v>
      </c>
      <c r="AP2569">
        <f>Agricultural_Export_Analysis_Cleaned_Dataset[[#This Row],[Ship_Date]]-Agricultural_Export_Analysis_Cleaned_Dataset[[#This Row],[Order_Date]]</f>
        <v>9</v>
      </c>
      <c r="AQ2569" s="4" t="str">
        <f>TEXT(Agricultural_Export_Analysis_Cleaned_Dataset[[#This Row],[Order_Date]],"mmm yyyy")</f>
        <v>Jul 2024</v>
      </c>
    </row>
    <row r="2570" spans="1:43" x14ac:dyDescent="0.3">
      <c r="A2570" t="s">
        <v>4917</v>
      </c>
      <c r="B2570" t="s">
        <v>4918</v>
      </c>
      <c r="C2570" s="2">
        <v>45812</v>
      </c>
      <c r="D2570" s="2">
        <v>45822</v>
      </c>
      <c r="E2570" s="2">
        <v>45867</v>
      </c>
      <c r="F2570" t="s">
        <v>35</v>
      </c>
      <c r="G2570" t="s">
        <v>203</v>
      </c>
      <c r="H2570" t="s">
        <v>74</v>
      </c>
      <c r="I2570" t="s">
        <v>118</v>
      </c>
      <c r="J2570" t="s">
        <v>63</v>
      </c>
      <c r="K2570" s="7">
        <v>15</v>
      </c>
      <c r="L2570" t="s">
        <v>135</v>
      </c>
      <c r="M2570" t="s">
        <v>130</v>
      </c>
      <c r="N2570" t="s">
        <v>131</v>
      </c>
      <c r="O2570">
        <v>1394</v>
      </c>
      <c r="P2570" s="6">
        <v>247.8</v>
      </c>
      <c r="Q2570" s="6">
        <v>345433.2</v>
      </c>
      <c r="R2570" s="5">
        <v>0.05</v>
      </c>
      <c r="S2570" s="6">
        <v>328161.53999999998</v>
      </c>
      <c r="T2570" s="6">
        <v>8967.39</v>
      </c>
      <c r="U2570" s="6">
        <v>202572.1</v>
      </c>
      <c r="V2570" s="6">
        <v>1516.85</v>
      </c>
      <c r="W2570" s="6">
        <v>17591.060000000001</v>
      </c>
      <c r="X2570" s="6">
        <v>97514.14</v>
      </c>
      <c r="Y2570" s="5">
        <v>0.29715285953375298</v>
      </c>
      <c r="Z2570" t="s">
        <v>81</v>
      </c>
      <c r="AA2570" t="s">
        <v>150</v>
      </c>
      <c r="AB2570" t="s">
        <v>42</v>
      </c>
      <c r="AC2570" t="s">
        <v>66</v>
      </c>
      <c r="AD2570" t="s">
        <v>57</v>
      </c>
      <c r="AE2570" t="s">
        <v>67</v>
      </c>
      <c r="AF2570" t="str">
        <f>TEXT(Agricultural_Export_Analysis_Cleaned_Dataset[[#This Row],[Order_Date]],"mmm")</f>
        <v>Jun</v>
      </c>
      <c r="AG2570" t="str">
        <f>TEXT(Agricultural_Export_Analysis_Cleaned_Dataset[[#This Row],[Order_Date]],"yyyy")</f>
        <v>2025</v>
      </c>
      <c r="AH2570" t="str">
        <f>TEXT(Agricultural_Export_Analysis_Cleaned_Dataset[[#This Row],[Order_Date]],"ddd")</f>
        <v>Wed</v>
      </c>
      <c r="AI2570" t="str">
        <f>TEXT(Agricultural_Export_Analysis_Cleaned_Dataset[[#This Row],[Ship_Date]],"yyyy")</f>
        <v>2025</v>
      </c>
      <c r="AJ2570" t="str">
        <f>TEXT(Agricultural_Export_Analysis_Cleaned_Dataset[[#This Row],[Ship_Date]],"mmm")</f>
        <v>Jun</v>
      </c>
      <c r="AK2570" t="str">
        <f>TEXT(Agricultural_Export_Analysis_Cleaned_Dataset[[#This Row],[Ship_Date]],"ddd")</f>
        <v>Sat</v>
      </c>
      <c r="AL2570" t="str">
        <f>TEXT(Agricultural_Export_Analysis_Cleaned_Dataset[[#This Row],[Delivery_Date]],"yyyy")</f>
        <v>2025</v>
      </c>
      <c r="AM2570" t="str">
        <f>TEXT(Agricultural_Export_Analysis_Cleaned_Dataset[[#This Row],[Delivery_Date]],"mmm")</f>
        <v>Jul</v>
      </c>
      <c r="AN2570" t="str">
        <f>TEXT(Agricultural_Export_Analysis_Cleaned_Dataset[[#This Row],[Delivery_Date]],"ddd")</f>
        <v>Tue</v>
      </c>
      <c r="AO2570">
        <f>Agricultural_Export_Analysis_Cleaned_Dataset[[#This Row],[Delivery_Date]]-Agricultural_Export_Analysis_Cleaned_Dataset[[#This Row],[Ship_Date]]</f>
        <v>45</v>
      </c>
      <c r="AP2570">
        <f>Agricultural_Export_Analysis_Cleaned_Dataset[[#This Row],[Ship_Date]]-Agricultural_Export_Analysis_Cleaned_Dataset[[#This Row],[Order_Date]]</f>
        <v>10</v>
      </c>
      <c r="AQ2570" s="4" t="str">
        <f>TEXT(Agricultural_Export_Analysis_Cleaned_Dataset[[#This Row],[Order_Date]],"mmm yyyy")</f>
        <v>Jun 2025</v>
      </c>
    </row>
    <row r="2571" spans="1:43" x14ac:dyDescent="0.3">
      <c r="A2571" t="s">
        <v>4919</v>
      </c>
      <c r="B2571" t="s">
        <v>4920</v>
      </c>
      <c r="C2571" s="2">
        <v>45917</v>
      </c>
      <c r="D2571" s="2">
        <v>45924</v>
      </c>
      <c r="E2571" s="2">
        <v>45932</v>
      </c>
      <c r="F2571" t="s">
        <v>35</v>
      </c>
      <c r="G2571" t="s">
        <v>8933</v>
      </c>
      <c r="H2571" t="s">
        <v>51</v>
      </c>
      <c r="I2571" t="s">
        <v>91</v>
      </c>
      <c r="J2571" t="s">
        <v>53</v>
      </c>
      <c r="K2571" s="7">
        <v>0</v>
      </c>
      <c r="L2571" t="s">
        <v>70</v>
      </c>
      <c r="M2571" t="s">
        <v>130</v>
      </c>
      <c r="N2571" t="s">
        <v>131</v>
      </c>
      <c r="O2571">
        <v>104</v>
      </c>
      <c r="P2571" s="6">
        <v>369.48</v>
      </c>
      <c r="Q2571" s="6">
        <v>38425.919999999998</v>
      </c>
      <c r="R2571" s="5">
        <v>0.1</v>
      </c>
      <c r="S2571" s="6">
        <v>34583.328000000001</v>
      </c>
      <c r="T2571" s="6">
        <v>809.27</v>
      </c>
      <c r="U2571" s="6">
        <v>17133.05</v>
      </c>
      <c r="V2571" s="6">
        <v>427.02</v>
      </c>
      <c r="W2571" s="6">
        <v>2891.78</v>
      </c>
      <c r="X2571" s="6">
        <v>13322.208000000001</v>
      </c>
      <c r="Y2571" s="5">
        <v>0.38522053169665998</v>
      </c>
      <c r="Z2571" t="s">
        <v>103</v>
      </c>
      <c r="AA2571" t="s">
        <v>104</v>
      </c>
      <c r="AB2571" t="s">
        <v>42</v>
      </c>
      <c r="AC2571" t="s">
        <v>43</v>
      </c>
      <c r="AD2571" t="s">
        <v>44</v>
      </c>
      <c r="AE2571" t="s">
        <v>45</v>
      </c>
      <c r="AF2571" t="str">
        <f>TEXT(Agricultural_Export_Analysis_Cleaned_Dataset[[#This Row],[Order_Date]],"mmm")</f>
        <v>Sep</v>
      </c>
      <c r="AG2571" t="str">
        <f>TEXT(Agricultural_Export_Analysis_Cleaned_Dataset[[#This Row],[Order_Date]],"yyyy")</f>
        <v>2025</v>
      </c>
      <c r="AH2571" t="str">
        <f>TEXT(Agricultural_Export_Analysis_Cleaned_Dataset[[#This Row],[Order_Date]],"ddd")</f>
        <v>Wed</v>
      </c>
      <c r="AI2571" t="str">
        <f>TEXT(Agricultural_Export_Analysis_Cleaned_Dataset[[#This Row],[Ship_Date]],"yyyy")</f>
        <v>2025</v>
      </c>
      <c r="AJ2571" t="str">
        <f>TEXT(Agricultural_Export_Analysis_Cleaned_Dataset[[#This Row],[Ship_Date]],"mmm")</f>
        <v>Sep</v>
      </c>
      <c r="AK2571" t="str">
        <f>TEXT(Agricultural_Export_Analysis_Cleaned_Dataset[[#This Row],[Ship_Date]],"ddd")</f>
        <v>Wed</v>
      </c>
      <c r="AL2571" t="str">
        <f>TEXT(Agricultural_Export_Analysis_Cleaned_Dataset[[#This Row],[Delivery_Date]],"yyyy")</f>
        <v>2025</v>
      </c>
      <c r="AM2571" t="str">
        <f>TEXT(Agricultural_Export_Analysis_Cleaned_Dataset[[#This Row],[Delivery_Date]],"mmm")</f>
        <v>Oct</v>
      </c>
      <c r="AN2571" t="str">
        <f>TEXT(Agricultural_Export_Analysis_Cleaned_Dataset[[#This Row],[Delivery_Date]],"ddd")</f>
        <v>Thu</v>
      </c>
      <c r="AO2571">
        <f>Agricultural_Export_Analysis_Cleaned_Dataset[[#This Row],[Delivery_Date]]-Agricultural_Export_Analysis_Cleaned_Dataset[[#This Row],[Ship_Date]]</f>
        <v>8</v>
      </c>
      <c r="AP2571">
        <f>Agricultural_Export_Analysis_Cleaned_Dataset[[#This Row],[Ship_Date]]-Agricultural_Export_Analysis_Cleaned_Dataset[[#This Row],[Order_Date]]</f>
        <v>7</v>
      </c>
      <c r="AQ2571" s="4" t="str">
        <f>TEXT(Agricultural_Export_Analysis_Cleaned_Dataset[[#This Row],[Order_Date]],"mmm yyyy")</f>
        <v>Sep 2025</v>
      </c>
    </row>
    <row r="2572" spans="1:43" x14ac:dyDescent="0.3">
      <c r="A2572" t="s">
        <v>4921</v>
      </c>
      <c r="B2572" t="s">
        <v>4922</v>
      </c>
      <c r="C2572" s="2">
        <v>45512</v>
      </c>
      <c r="D2572" s="2">
        <v>45516</v>
      </c>
      <c r="E2572" s="2">
        <v>45553</v>
      </c>
      <c r="F2572" t="s">
        <v>35</v>
      </c>
      <c r="G2572" t="s">
        <v>8934</v>
      </c>
      <c r="H2572" t="s">
        <v>74</v>
      </c>
      <c r="I2572" t="s">
        <v>97</v>
      </c>
      <c r="J2572" t="s">
        <v>53</v>
      </c>
      <c r="K2572" s="7">
        <v>7</v>
      </c>
      <c r="L2572" t="s">
        <v>32</v>
      </c>
      <c r="M2572" t="s">
        <v>101</v>
      </c>
      <c r="N2572" t="s">
        <v>102</v>
      </c>
      <c r="O2572">
        <v>1527</v>
      </c>
      <c r="P2572" s="6">
        <v>186.27</v>
      </c>
      <c r="Q2572" s="6">
        <v>284434.28999999998</v>
      </c>
      <c r="R2572" s="5">
        <v>0.15</v>
      </c>
      <c r="S2572" s="6">
        <v>241769.1465</v>
      </c>
      <c r="T2572" s="6">
        <v>2356.7600000000002</v>
      </c>
      <c r="U2572" s="6">
        <v>136672.37</v>
      </c>
      <c r="V2572" s="6">
        <v>2257.8000000000002</v>
      </c>
      <c r="W2572" s="6">
        <v>19209.900000000001</v>
      </c>
      <c r="X2572" s="6">
        <v>81272.316500000001</v>
      </c>
      <c r="Y2572" s="5">
        <v>0.33615669193753001</v>
      </c>
      <c r="Z2572" t="s">
        <v>103</v>
      </c>
      <c r="AA2572" t="s">
        <v>177</v>
      </c>
      <c r="AB2572" t="s">
        <v>56</v>
      </c>
      <c r="AC2572" t="s">
        <v>76</v>
      </c>
      <c r="AD2572" t="s">
        <v>93</v>
      </c>
      <c r="AE2572" t="s">
        <v>67</v>
      </c>
      <c r="AF2572" t="str">
        <f>TEXT(Agricultural_Export_Analysis_Cleaned_Dataset[[#This Row],[Order_Date]],"mmm")</f>
        <v>Aug</v>
      </c>
      <c r="AG2572" t="str">
        <f>TEXT(Agricultural_Export_Analysis_Cleaned_Dataset[[#This Row],[Order_Date]],"yyyy")</f>
        <v>2024</v>
      </c>
      <c r="AH2572" t="str">
        <f>TEXT(Agricultural_Export_Analysis_Cleaned_Dataset[[#This Row],[Order_Date]],"ddd")</f>
        <v>Thu</v>
      </c>
      <c r="AI2572" t="str">
        <f>TEXT(Agricultural_Export_Analysis_Cleaned_Dataset[[#This Row],[Ship_Date]],"yyyy")</f>
        <v>2024</v>
      </c>
      <c r="AJ2572" t="str">
        <f>TEXT(Agricultural_Export_Analysis_Cleaned_Dataset[[#This Row],[Ship_Date]],"mmm")</f>
        <v>Aug</v>
      </c>
      <c r="AK2572" t="str">
        <f>TEXT(Agricultural_Export_Analysis_Cleaned_Dataset[[#This Row],[Ship_Date]],"ddd")</f>
        <v>Mon</v>
      </c>
      <c r="AL2572" t="str">
        <f>TEXT(Agricultural_Export_Analysis_Cleaned_Dataset[[#This Row],[Delivery_Date]],"yyyy")</f>
        <v>2024</v>
      </c>
      <c r="AM2572" t="str">
        <f>TEXT(Agricultural_Export_Analysis_Cleaned_Dataset[[#This Row],[Delivery_Date]],"mmm")</f>
        <v>Sep</v>
      </c>
      <c r="AN2572" t="str">
        <f>TEXT(Agricultural_Export_Analysis_Cleaned_Dataset[[#This Row],[Delivery_Date]],"ddd")</f>
        <v>Wed</v>
      </c>
      <c r="AO2572">
        <f>Agricultural_Export_Analysis_Cleaned_Dataset[[#This Row],[Delivery_Date]]-Agricultural_Export_Analysis_Cleaned_Dataset[[#This Row],[Ship_Date]]</f>
        <v>37</v>
      </c>
      <c r="AP2572">
        <f>Agricultural_Export_Analysis_Cleaned_Dataset[[#This Row],[Ship_Date]]-Agricultural_Export_Analysis_Cleaned_Dataset[[#This Row],[Order_Date]]</f>
        <v>4</v>
      </c>
      <c r="AQ2572" s="4" t="str">
        <f>TEXT(Agricultural_Export_Analysis_Cleaned_Dataset[[#This Row],[Order_Date]],"mmm yyyy")</f>
        <v>Aug 2024</v>
      </c>
    </row>
    <row r="2573" spans="1:43" x14ac:dyDescent="0.3">
      <c r="A2573" t="s">
        <v>4923</v>
      </c>
      <c r="B2573" t="s">
        <v>3246</v>
      </c>
      <c r="C2573" s="2">
        <v>45515</v>
      </c>
      <c r="D2573" s="2">
        <v>45517</v>
      </c>
      <c r="E2573" s="2">
        <v>45533</v>
      </c>
      <c r="F2573" t="s">
        <v>35</v>
      </c>
      <c r="G2573" t="s">
        <v>203</v>
      </c>
      <c r="H2573" t="s">
        <v>74</v>
      </c>
      <c r="I2573" t="s">
        <v>118</v>
      </c>
      <c r="J2573" t="s">
        <v>39</v>
      </c>
      <c r="K2573" s="7">
        <v>0</v>
      </c>
      <c r="L2573" t="s">
        <v>135</v>
      </c>
      <c r="M2573" t="s">
        <v>107</v>
      </c>
      <c r="N2573" t="s">
        <v>108</v>
      </c>
      <c r="O2573">
        <v>1824</v>
      </c>
      <c r="P2573" s="6">
        <v>327.01</v>
      </c>
      <c r="Q2573" s="6">
        <v>596466.24</v>
      </c>
      <c r="R2573" s="5">
        <v>0.15</v>
      </c>
      <c r="S2573" s="6">
        <v>506996.304</v>
      </c>
      <c r="T2573" s="6">
        <v>7089.24</v>
      </c>
      <c r="U2573" s="6">
        <v>333582.26</v>
      </c>
      <c r="V2573" s="6">
        <v>2484.62</v>
      </c>
      <c r="W2573" s="6">
        <v>44017.07</v>
      </c>
      <c r="X2573" s="6">
        <v>119823.114</v>
      </c>
      <c r="Y2573" s="5">
        <v>0.23633922585755199</v>
      </c>
      <c r="Z2573" t="s">
        <v>103</v>
      </c>
      <c r="AA2573" t="s">
        <v>177</v>
      </c>
      <c r="AB2573" t="s">
        <v>65</v>
      </c>
      <c r="AC2573" t="s">
        <v>76</v>
      </c>
      <c r="AD2573" t="s">
        <v>123</v>
      </c>
      <c r="AE2573" t="s">
        <v>45</v>
      </c>
      <c r="AF2573" t="str">
        <f>TEXT(Agricultural_Export_Analysis_Cleaned_Dataset[[#This Row],[Order_Date]],"mmm")</f>
        <v>Aug</v>
      </c>
      <c r="AG2573" t="str">
        <f>TEXT(Agricultural_Export_Analysis_Cleaned_Dataset[[#This Row],[Order_Date]],"yyyy")</f>
        <v>2024</v>
      </c>
      <c r="AH2573" t="str">
        <f>TEXT(Agricultural_Export_Analysis_Cleaned_Dataset[[#This Row],[Order_Date]],"ddd")</f>
        <v>Sun</v>
      </c>
      <c r="AI2573" t="str">
        <f>TEXT(Agricultural_Export_Analysis_Cleaned_Dataset[[#This Row],[Ship_Date]],"yyyy")</f>
        <v>2024</v>
      </c>
      <c r="AJ2573" t="str">
        <f>TEXT(Agricultural_Export_Analysis_Cleaned_Dataset[[#This Row],[Ship_Date]],"mmm")</f>
        <v>Aug</v>
      </c>
      <c r="AK2573" t="str">
        <f>TEXT(Agricultural_Export_Analysis_Cleaned_Dataset[[#This Row],[Ship_Date]],"ddd")</f>
        <v>Tue</v>
      </c>
      <c r="AL2573" t="str">
        <f>TEXT(Agricultural_Export_Analysis_Cleaned_Dataset[[#This Row],[Delivery_Date]],"yyyy")</f>
        <v>2024</v>
      </c>
      <c r="AM2573" t="str">
        <f>TEXT(Agricultural_Export_Analysis_Cleaned_Dataset[[#This Row],[Delivery_Date]],"mmm")</f>
        <v>Aug</v>
      </c>
      <c r="AN2573" t="str">
        <f>TEXT(Agricultural_Export_Analysis_Cleaned_Dataset[[#This Row],[Delivery_Date]],"ddd")</f>
        <v>Thu</v>
      </c>
      <c r="AO2573">
        <f>Agricultural_Export_Analysis_Cleaned_Dataset[[#This Row],[Delivery_Date]]-Agricultural_Export_Analysis_Cleaned_Dataset[[#This Row],[Ship_Date]]</f>
        <v>16</v>
      </c>
      <c r="AP2573">
        <f>Agricultural_Export_Analysis_Cleaned_Dataset[[#This Row],[Ship_Date]]-Agricultural_Export_Analysis_Cleaned_Dataset[[#This Row],[Order_Date]]</f>
        <v>2</v>
      </c>
      <c r="AQ2573" s="4" t="str">
        <f>TEXT(Agricultural_Export_Analysis_Cleaned_Dataset[[#This Row],[Order_Date]],"mmm yyyy")</f>
        <v>Aug 2024</v>
      </c>
    </row>
    <row r="2574" spans="1:43" x14ac:dyDescent="0.3">
      <c r="A2574" t="s">
        <v>4924</v>
      </c>
      <c r="B2574" t="s">
        <v>3888</v>
      </c>
      <c r="C2574" s="2">
        <v>45437</v>
      </c>
      <c r="D2574" s="2">
        <v>45442</v>
      </c>
      <c r="E2574" s="2">
        <v>45450</v>
      </c>
      <c r="F2574" t="s">
        <v>35</v>
      </c>
      <c r="G2574" t="s">
        <v>203</v>
      </c>
      <c r="H2574" t="s">
        <v>51</v>
      </c>
      <c r="I2574" t="s">
        <v>38</v>
      </c>
      <c r="J2574" t="s">
        <v>53</v>
      </c>
      <c r="K2574" s="7">
        <v>0</v>
      </c>
      <c r="L2574" t="s">
        <v>32</v>
      </c>
      <c r="M2574" t="s">
        <v>33</v>
      </c>
      <c r="N2574" t="s">
        <v>34</v>
      </c>
      <c r="O2574">
        <v>178</v>
      </c>
      <c r="P2574" s="6">
        <v>233.56</v>
      </c>
      <c r="Q2574" s="6">
        <v>41573.68</v>
      </c>
      <c r="R2574" s="5">
        <v>0</v>
      </c>
      <c r="S2574" s="6">
        <v>41573.68</v>
      </c>
      <c r="T2574" s="6">
        <v>10172.01</v>
      </c>
      <c r="U2574" s="6">
        <v>24826.14</v>
      </c>
      <c r="V2574" s="6">
        <v>1158.03</v>
      </c>
      <c r="W2574" s="6">
        <v>1646.8</v>
      </c>
      <c r="X2574" s="6">
        <v>3770.7</v>
      </c>
      <c r="Y2574" s="5">
        <v>9.06992116165804E-2</v>
      </c>
      <c r="Z2574" t="s">
        <v>81</v>
      </c>
      <c r="AA2574" t="s">
        <v>82</v>
      </c>
      <c r="AB2574" t="s">
        <v>56</v>
      </c>
      <c r="AC2574" t="s">
        <v>76</v>
      </c>
      <c r="AD2574" t="s">
        <v>93</v>
      </c>
      <c r="AE2574" t="s">
        <v>67</v>
      </c>
      <c r="AF2574" t="str">
        <f>TEXT(Agricultural_Export_Analysis_Cleaned_Dataset[[#This Row],[Order_Date]],"mmm")</f>
        <v>May</v>
      </c>
      <c r="AG2574" t="str">
        <f>TEXT(Agricultural_Export_Analysis_Cleaned_Dataset[[#This Row],[Order_Date]],"yyyy")</f>
        <v>2024</v>
      </c>
      <c r="AH2574" t="str">
        <f>TEXT(Agricultural_Export_Analysis_Cleaned_Dataset[[#This Row],[Order_Date]],"ddd")</f>
        <v>Sat</v>
      </c>
      <c r="AI2574" t="str">
        <f>TEXT(Agricultural_Export_Analysis_Cleaned_Dataset[[#This Row],[Ship_Date]],"yyyy")</f>
        <v>2024</v>
      </c>
      <c r="AJ2574" t="str">
        <f>TEXT(Agricultural_Export_Analysis_Cleaned_Dataset[[#This Row],[Ship_Date]],"mmm")</f>
        <v>May</v>
      </c>
      <c r="AK2574" t="str">
        <f>TEXT(Agricultural_Export_Analysis_Cleaned_Dataset[[#This Row],[Ship_Date]],"ddd")</f>
        <v>Thu</v>
      </c>
      <c r="AL2574" t="str">
        <f>TEXT(Agricultural_Export_Analysis_Cleaned_Dataset[[#This Row],[Delivery_Date]],"yyyy")</f>
        <v>2024</v>
      </c>
      <c r="AM2574" t="str">
        <f>TEXT(Agricultural_Export_Analysis_Cleaned_Dataset[[#This Row],[Delivery_Date]],"mmm")</f>
        <v>Jun</v>
      </c>
      <c r="AN2574" t="str">
        <f>TEXT(Agricultural_Export_Analysis_Cleaned_Dataset[[#This Row],[Delivery_Date]],"ddd")</f>
        <v>Fri</v>
      </c>
      <c r="AO2574">
        <f>Agricultural_Export_Analysis_Cleaned_Dataset[[#This Row],[Delivery_Date]]-Agricultural_Export_Analysis_Cleaned_Dataset[[#This Row],[Ship_Date]]</f>
        <v>8</v>
      </c>
      <c r="AP2574">
        <f>Agricultural_Export_Analysis_Cleaned_Dataset[[#This Row],[Ship_Date]]-Agricultural_Export_Analysis_Cleaned_Dataset[[#This Row],[Order_Date]]</f>
        <v>5</v>
      </c>
      <c r="AQ2574" s="4" t="str">
        <f>TEXT(Agricultural_Export_Analysis_Cleaned_Dataset[[#This Row],[Order_Date]],"mmm yyyy")</f>
        <v>May 2024</v>
      </c>
    </row>
    <row r="2575" spans="1:43" x14ac:dyDescent="0.3">
      <c r="A2575" t="s">
        <v>4925</v>
      </c>
      <c r="B2575" t="s">
        <v>4926</v>
      </c>
      <c r="C2575" s="2">
        <v>45977</v>
      </c>
      <c r="D2575" s="2">
        <v>45986</v>
      </c>
      <c r="E2575" s="2">
        <v>45992</v>
      </c>
      <c r="F2575" t="s">
        <v>35</v>
      </c>
      <c r="G2575" t="s">
        <v>8933</v>
      </c>
      <c r="H2575" t="s">
        <v>37</v>
      </c>
      <c r="I2575" t="s">
        <v>91</v>
      </c>
      <c r="J2575" t="s">
        <v>112</v>
      </c>
      <c r="K2575" s="7">
        <v>0</v>
      </c>
      <c r="L2575" t="s">
        <v>135</v>
      </c>
      <c r="M2575" t="s">
        <v>48</v>
      </c>
      <c r="N2575" t="s">
        <v>49</v>
      </c>
      <c r="O2575">
        <v>1024</v>
      </c>
      <c r="P2575" s="6">
        <v>53.56</v>
      </c>
      <c r="Q2575" s="6">
        <v>54845.440000000002</v>
      </c>
      <c r="R2575" s="5">
        <v>0</v>
      </c>
      <c r="S2575" s="6">
        <v>54845.440000000002</v>
      </c>
      <c r="T2575" s="6">
        <v>14288.37</v>
      </c>
      <c r="U2575" s="6">
        <v>28480.91</v>
      </c>
      <c r="V2575" s="6">
        <v>2663.64</v>
      </c>
      <c r="W2575" s="6">
        <v>2280.21</v>
      </c>
      <c r="X2575" s="6">
        <v>7132.31</v>
      </c>
      <c r="Y2575" s="5">
        <v>0.13004381038788301</v>
      </c>
      <c r="Z2575" t="s">
        <v>54</v>
      </c>
      <c r="AA2575" t="s">
        <v>92</v>
      </c>
      <c r="AB2575" t="s">
        <v>42</v>
      </c>
      <c r="AC2575" t="s">
        <v>43</v>
      </c>
      <c r="AD2575" t="s">
        <v>84</v>
      </c>
      <c r="AE2575" t="s">
        <v>58</v>
      </c>
      <c r="AF2575" t="str">
        <f>TEXT(Agricultural_Export_Analysis_Cleaned_Dataset[[#This Row],[Order_Date]],"mmm")</f>
        <v>Nov</v>
      </c>
      <c r="AG2575" t="str">
        <f>TEXT(Agricultural_Export_Analysis_Cleaned_Dataset[[#This Row],[Order_Date]],"yyyy")</f>
        <v>2025</v>
      </c>
      <c r="AH2575" t="str">
        <f>TEXT(Agricultural_Export_Analysis_Cleaned_Dataset[[#This Row],[Order_Date]],"ddd")</f>
        <v>Sun</v>
      </c>
      <c r="AI2575" t="str">
        <f>TEXT(Agricultural_Export_Analysis_Cleaned_Dataset[[#This Row],[Ship_Date]],"yyyy")</f>
        <v>2025</v>
      </c>
      <c r="AJ2575" t="str">
        <f>TEXT(Agricultural_Export_Analysis_Cleaned_Dataset[[#This Row],[Ship_Date]],"mmm")</f>
        <v>Nov</v>
      </c>
      <c r="AK2575" t="str">
        <f>TEXT(Agricultural_Export_Analysis_Cleaned_Dataset[[#This Row],[Ship_Date]],"ddd")</f>
        <v>Tue</v>
      </c>
      <c r="AL2575" t="str">
        <f>TEXT(Agricultural_Export_Analysis_Cleaned_Dataset[[#This Row],[Delivery_Date]],"yyyy")</f>
        <v>2025</v>
      </c>
      <c r="AM2575" t="str">
        <f>TEXT(Agricultural_Export_Analysis_Cleaned_Dataset[[#This Row],[Delivery_Date]],"mmm")</f>
        <v>Dec</v>
      </c>
      <c r="AN2575" t="str">
        <f>TEXT(Agricultural_Export_Analysis_Cleaned_Dataset[[#This Row],[Delivery_Date]],"ddd")</f>
        <v>Mon</v>
      </c>
      <c r="AO2575">
        <f>Agricultural_Export_Analysis_Cleaned_Dataset[[#This Row],[Delivery_Date]]-Agricultural_Export_Analysis_Cleaned_Dataset[[#This Row],[Ship_Date]]</f>
        <v>6</v>
      </c>
      <c r="AP2575">
        <f>Agricultural_Export_Analysis_Cleaned_Dataset[[#This Row],[Ship_Date]]-Agricultural_Export_Analysis_Cleaned_Dataset[[#This Row],[Order_Date]]</f>
        <v>9</v>
      </c>
      <c r="AQ2575" s="4" t="str">
        <f>TEXT(Agricultural_Export_Analysis_Cleaned_Dataset[[#This Row],[Order_Date]],"mmm yyyy")</f>
        <v>Nov 2025</v>
      </c>
    </row>
    <row r="2576" spans="1:43" x14ac:dyDescent="0.3">
      <c r="A2576" t="s">
        <v>4927</v>
      </c>
      <c r="B2576" t="s">
        <v>4149</v>
      </c>
      <c r="C2576" s="2">
        <v>45449</v>
      </c>
      <c r="D2576" s="2">
        <v>45450</v>
      </c>
      <c r="E2576" s="2">
        <v>45472</v>
      </c>
      <c r="F2576" t="s">
        <v>35</v>
      </c>
      <c r="G2576" t="s">
        <v>8932</v>
      </c>
      <c r="H2576" t="s">
        <v>74</v>
      </c>
      <c r="I2576" t="s">
        <v>91</v>
      </c>
      <c r="J2576" t="s">
        <v>63</v>
      </c>
      <c r="K2576" s="7">
        <v>0</v>
      </c>
      <c r="L2576" t="s">
        <v>87</v>
      </c>
      <c r="M2576" t="s">
        <v>140</v>
      </c>
      <c r="N2576" t="s">
        <v>49</v>
      </c>
      <c r="O2576">
        <v>919</v>
      </c>
      <c r="P2576" s="6">
        <v>397.3</v>
      </c>
      <c r="Q2576" s="6">
        <v>365118.7</v>
      </c>
      <c r="R2576" s="5">
        <v>0.05</v>
      </c>
      <c r="S2576" s="6">
        <v>346862.76500000001</v>
      </c>
      <c r="T2576" s="6">
        <v>3430.45</v>
      </c>
      <c r="U2576" s="6">
        <v>226152.69</v>
      </c>
      <c r="V2576" s="6">
        <v>461.53</v>
      </c>
      <c r="W2576" s="6">
        <v>9797</v>
      </c>
      <c r="X2576" s="6">
        <v>107021.095</v>
      </c>
      <c r="Y2576" s="5">
        <v>0.30854016573384602</v>
      </c>
      <c r="Z2576" t="s">
        <v>81</v>
      </c>
      <c r="AA2576" t="s">
        <v>150</v>
      </c>
      <c r="AB2576" t="s">
        <v>83</v>
      </c>
      <c r="AC2576" t="s">
        <v>66</v>
      </c>
      <c r="AD2576" t="s">
        <v>57</v>
      </c>
      <c r="AE2576" t="s">
        <v>58</v>
      </c>
      <c r="AF2576" t="str">
        <f>TEXT(Agricultural_Export_Analysis_Cleaned_Dataset[[#This Row],[Order_Date]],"mmm")</f>
        <v>Jun</v>
      </c>
      <c r="AG2576" t="str">
        <f>TEXT(Agricultural_Export_Analysis_Cleaned_Dataset[[#This Row],[Order_Date]],"yyyy")</f>
        <v>2024</v>
      </c>
      <c r="AH2576" t="str">
        <f>TEXT(Agricultural_Export_Analysis_Cleaned_Dataset[[#This Row],[Order_Date]],"ddd")</f>
        <v>Thu</v>
      </c>
      <c r="AI2576" t="str">
        <f>TEXT(Agricultural_Export_Analysis_Cleaned_Dataset[[#This Row],[Ship_Date]],"yyyy")</f>
        <v>2024</v>
      </c>
      <c r="AJ2576" t="str">
        <f>TEXT(Agricultural_Export_Analysis_Cleaned_Dataset[[#This Row],[Ship_Date]],"mmm")</f>
        <v>Jun</v>
      </c>
      <c r="AK2576" t="str">
        <f>TEXT(Agricultural_Export_Analysis_Cleaned_Dataset[[#This Row],[Ship_Date]],"ddd")</f>
        <v>Fri</v>
      </c>
      <c r="AL2576" t="str">
        <f>TEXT(Agricultural_Export_Analysis_Cleaned_Dataset[[#This Row],[Delivery_Date]],"yyyy")</f>
        <v>2024</v>
      </c>
      <c r="AM2576" t="str">
        <f>TEXT(Agricultural_Export_Analysis_Cleaned_Dataset[[#This Row],[Delivery_Date]],"mmm")</f>
        <v>Jun</v>
      </c>
      <c r="AN2576" t="str">
        <f>TEXT(Agricultural_Export_Analysis_Cleaned_Dataset[[#This Row],[Delivery_Date]],"ddd")</f>
        <v>Sat</v>
      </c>
      <c r="AO2576">
        <f>Agricultural_Export_Analysis_Cleaned_Dataset[[#This Row],[Delivery_Date]]-Agricultural_Export_Analysis_Cleaned_Dataset[[#This Row],[Ship_Date]]</f>
        <v>22</v>
      </c>
      <c r="AP2576">
        <f>Agricultural_Export_Analysis_Cleaned_Dataset[[#This Row],[Ship_Date]]-Agricultural_Export_Analysis_Cleaned_Dataset[[#This Row],[Order_Date]]</f>
        <v>1</v>
      </c>
      <c r="AQ2576" s="4" t="str">
        <f>TEXT(Agricultural_Export_Analysis_Cleaned_Dataset[[#This Row],[Order_Date]],"mmm yyyy")</f>
        <v>Jun 2024</v>
      </c>
    </row>
    <row r="2577" spans="1:43" x14ac:dyDescent="0.3">
      <c r="A2577" t="s">
        <v>4928</v>
      </c>
      <c r="B2577" t="s">
        <v>1872</v>
      </c>
      <c r="C2577" s="2">
        <v>45654</v>
      </c>
      <c r="D2577" s="2">
        <v>45655</v>
      </c>
      <c r="E2577" s="2">
        <v>45682</v>
      </c>
      <c r="F2577" t="s">
        <v>35</v>
      </c>
      <c r="G2577" t="s">
        <v>8933</v>
      </c>
      <c r="H2577" t="s">
        <v>51</v>
      </c>
      <c r="I2577" t="s">
        <v>118</v>
      </c>
      <c r="J2577" t="s">
        <v>53</v>
      </c>
      <c r="K2577" s="7">
        <v>10</v>
      </c>
      <c r="L2577" t="s">
        <v>80</v>
      </c>
      <c r="M2577" t="s">
        <v>71</v>
      </c>
      <c r="N2577" t="s">
        <v>72</v>
      </c>
      <c r="O2577">
        <v>505</v>
      </c>
      <c r="P2577" s="6">
        <v>210.57</v>
      </c>
      <c r="Q2577" s="6">
        <v>106337.85</v>
      </c>
      <c r="R2577" s="5">
        <v>0.15</v>
      </c>
      <c r="S2577" s="6">
        <v>90387.172500000001</v>
      </c>
      <c r="T2577" s="6">
        <v>1183.52</v>
      </c>
      <c r="U2577" s="6">
        <v>62100.99</v>
      </c>
      <c r="V2577" s="6">
        <v>1810.78</v>
      </c>
      <c r="W2577" s="6">
        <v>9592.98</v>
      </c>
      <c r="X2577" s="6">
        <v>15698.9025</v>
      </c>
      <c r="Y2577" s="5">
        <v>0.173685071297036</v>
      </c>
      <c r="Z2577" t="s">
        <v>54</v>
      </c>
      <c r="AA2577" t="s">
        <v>55</v>
      </c>
      <c r="AB2577" t="s">
        <v>56</v>
      </c>
      <c r="AC2577" t="s">
        <v>66</v>
      </c>
      <c r="AD2577" t="s">
        <v>123</v>
      </c>
      <c r="AE2577" t="s">
        <v>67</v>
      </c>
      <c r="AF2577" t="str">
        <f>TEXT(Agricultural_Export_Analysis_Cleaned_Dataset[[#This Row],[Order_Date]],"mmm")</f>
        <v>Dec</v>
      </c>
      <c r="AG2577" t="str">
        <f>TEXT(Agricultural_Export_Analysis_Cleaned_Dataset[[#This Row],[Order_Date]],"yyyy")</f>
        <v>2024</v>
      </c>
      <c r="AH2577" t="str">
        <f>TEXT(Agricultural_Export_Analysis_Cleaned_Dataset[[#This Row],[Order_Date]],"ddd")</f>
        <v>Sat</v>
      </c>
      <c r="AI2577" t="str">
        <f>TEXT(Agricultural_Export_Analysis_Cleaned_Dataset[[#This Row],[Ship_Date]],"yyyy")</f>
        <v>2024</v>
      </c>
      <c r="AJ2577" t="str">
        <f>TEXT(Agricultural_Export_Analysis_Cleaned_Dataset[[#This Row],[Ship_Date]],"mmm")</f>
        <v>Dec</v>
      </c>
      <c r="AK2577" t="str">
        <f>TEXT(Agricultural_Export_Analysis_Cleaned_Dataset[[#This Row],[Ship_Date]],"ddd")</f>
        <v>Sun</v>
      </c>
      <c r="AL2577" t="str">
        <f>TEXT(Agricultural_Export_Analysis_Cleaned_Dataset[[#This Row],[Delivery_Date]],"yyyy")</f>
        <v>2025</v>
      </c>
      <c r="AM2577" t="str">
        <f>TEXT(Agricultural_Export_Analysis_Cleaned_Dataset[[#This Row],[Delivery_Date]],"mmm")</f>
        <v>Jan</v>
      </c>
      <c r="AN2577" t="str">
        <f>TEXT(Agricultural_Export_Analysis_Cleaned_Dataset[[#This Row],[Delivery_Date]],"ddd")</f>
        <v>Sat</v>
      </c>
      <c r="AO2577">
        <f>Agricultural_Export_Analysis_Cleaned_Dataset[[#This Row],[Delivery_Date]]-Agricultural_Export_Analysis_Cleaned_Dataset[[#This Row],[Ship_Date]]</f>
        <v>27</v>
      </c>
      <c r="AP2577">
        <f>Agricultural_Export_Analysis_Cleaned_Dataset[[#This Row],[Ship_Date]]-Agricultural_Export_Analysis_Cleaned_Dataset[[#This Row],[Order_Date]]</f>
        <v>1</v>
      </c>
      <c r="AQ2577" s="4" t="str">
        <f>TEXT(Agricultural_Export_Analysis_Cleaned_Dataset[[#This Row],[Order_Date]],"mmm yyyy")</f>
        <v>Dec 2024</v>
      </c>
    </row>
    <row r="2578" spans="1:43" x14ac:dyDescent="0.3">
      <c r="A2578" t="s">
        <v>4929</v>
      </c>
      <c r="B2578" t="s">
        <v>4930</v>
      </c>
      <c r="C2578" s="2">
        <v>45944</v>
      </c>
      <c r="D2578" s="2">
        <v>45953</v>
      </c>
      <c r="E2578" s="2">
        <v>45974</v>
      </c>
      <c r="F2578" t="s">
        <v>35</v>
      </c>
      <c r="G2578" t="s">
        <v>117</v>
      </c>
      <c r="H2578" t="s">
        <v>74</v>
      </c>
      <c r="I2578" t="s">
        <v>97</v>
      </c>
      <c r="J2578" t="s">
        <v>39</v>
      </c>
      <c r="K2578" s="7">
        <v>7</v>
      </c>
      <c r="L2578" t="s">
        <v>80</v>
      </c>
      <c r="M2578" t="s">
        <v>130</v>
      </c>
      <c r="N2578" t="s">
        <v>131</v>
      </c>
      <c r="O2578">
        <v>1732</v>
      </c>
      <c r="P2578" s="6">
        <v>294.49</v>
      </c>
      <c r="Q2578" s="6">
        <v>510056.68</v>
      </c>
      <c r="R2578" s="5">
        <v>0.05</v>
      </c>
      <c r="S2578" s="6">
        <v>484553.84600000002</v>
      </c>
      <c r="T2578" s="6">
        <v>27624.4447</v>
      </c>
      <c r="U2578" s="6">
        <v>232491.26</v>
      </c>
      <c r="V2578" s="6">
        <v>352.74</v>
      </c>
      <c r="W2578" s="6">
        <v>28177.81</v>
      </c>
      <c r="X2578" s="6">
        <v>195907.5913</v>
      </c>
      <c r="Y2578" s="5">
        <v>0.40430510034081801</v>
      </c>
      <c r="Z2578" t="s">
        <v>54</v>
      </c>
      <c r="AA2578" t="s">
        <v>75</v>
      </c>
      <c r="AB2578" t="s">
        <v>65</v>
      </c>
      <c r="AC2578" t="s">
        <v>66</v>
      </c>
      <c r="AD2578" t="s">
        <v>44</v>
      </c>
      <c r="AE2578" t="s">
        <v>45</v>
      </c>
      <c r="AF2578" t="str">
        <f>TEXT(Agricultural_Export_Analysis_Cleaned_Dataset[[#This Row],[Order_Date]],"mmm")</f>
        <v>Oct</v>
      </c>
      <c r="AG2578" t="str">
        <f>TEXT(Agricultural_Export_Analysis_Cleaned_Dataset[[#This Row],[Order_Date]],"yyyy")</f>
        <v>2025</v>
      </c>
      <c r="AH2578" t="str">
        <f>TEXT(Agricultural_Export_Analysis_Cleaned_Dataset[[#This Row],[Order_Date]],"ddd")</f>
        <v>Tue</v>
      </c>
      <c r="AI2578" t="str">
        <f>TEXT(Agricultural_Export_Analysis_Cleaned_Dataset[[#This Row],[Ship_Date]],"yyyy")</f>
        <v>2025</v>
      </c>
      <c r="AJ2578" t="str">
        <f>TEXT(Agricultural_Export_Analysis_Cleaned_Dataset[[#This Row],[Ship_Date]],"mmm")</f>
        <v>Oct</v>
      </c>
      <c r="AK2578" t="str">
        <f>TEXT(Agricultural_Export_Analysis_Cleaned_Dataset[[#This Row],[Ship_Date]],"ddd")</f>
        <v>Thu</v>
      </c>
      <c r="AL2578" t="str">
        <f>TEXT(Agricultural_Export_Analysis_Cleaned_Dataset[[#This Row],[Delivery_Date]],"yyyy")</f>
        <v>2025</v>
      </c>
      <c r="AM2578" t="str">
        <f>TEXT(Agricultural_Export_Analysis_Cleaned_Dataset[[#This Row],[Delivery_Date]],"mmm")</f>
        <v>Nov</v>
      </c>
      <c r="AN2578" t="str">
        <f>TEXT(Agricultural_Export_Analysis_Cleaned_Dataset[[#This Row],[Delivery_Date]],"ddd")</f>
        <v>Thu</v>
      </c>
      <c r="AO2578">
        <f>Agricultural_Export_Analysis_Cleaned_Dataset[[#This Row],[Delivery_Date]]-Agricultural_Export_Analysis_Cleaned_Dataset[[#This Row],[Ship_Date]]</f>
        <v>21</v>
      </c>
      <c r="AP2578">
        <f>Agricultural_Export_Analysis_Cleaned_Dataset[[#This Row],[Ship_Date]]-Agricultural_Export_Analysis_Cleaned_Dataset[[#This Row],[Order_Date]]</f>
        <v>9</v>
      </c>
      <c r="AQ2578" s="4" t="str">
        <f>TEXT(Agricultural_Export_Analysis_Cleaned_Dataset[[#This Row],[Order_Date]],"mmm yyyy")</f>
        <v>Oct 2025</v>
      </c>
    </row>
    <row r="2579" spans="1:43" x14ac:dyDescent="0.3">
      <c r="A2579" t="s">
        <v>4931</v>
      </c>
      <c r="B2579" t="s">
        <v>3555</v>
      </c>
      <c r="C2579" s="2">
        <v>45625</v>
      </c>
      <c r="D2579" s="2">
        <v>45628</v>
      </c>
      <c r="E2579" s="2">
        <v>45652</v>
      </c>
      <c r="F2579" t="s">
        <v>35</v>
      </c>
      <c r="G2579" t="s">
        <v>203</v>
      </c>
      <c r="H2579" t="s">
        <v>51</v>
      </c>
      <c r="I2579" t="s">
        <v>52</v>
      </c>
      <c r="J2579" t="s">
        <v>63</v>
      </c>
      <c r="K2579" s="7">
        <v>0</v>
      </c>
      <c r="L2579" t="s">
        <v>70</v>
      </c>
      <c r="M2579" t="s">
        <v>101</v>
      </c>
      <c r="N2579" t="s">
        <v>102</v>
      </c>
      <c r="O2579">
        <v>1515</v>
      </c>
      <c r="P2579" s="6">
        <v>137.85</v>
      </c>
      <c r="Q2579" s="6">
        <v>208842.75</v>
      </c>
      <c r="R2579" s="5">
        <v>0.15</v>
      </c>
      <c r="S2579" s="6">
        <v>177516.33749999999</v>
      </c>
      <c r="T2579" s="6">
        <v>24992.172699999999</v>
      </c>
      <c r="U2579" s="6">
        <v>93186.65</v>
      </c>
      <c r="V2579" s="6">
        <v>1171.04</v>
      </c>
      <c r="W2579" s="6">
        <v>5723.23</v>
      </c>
      <c r="X2579" s="6">
        <v>52443.2448</v>
      </c>
      <c r="Y2579" s="5">
        <v>0.29542770868114099</v>
      </c>
      <c r="Z2579" t="s">
        <v>54</v>
      </c>
      <c r="AA2579" t="s">
        <v>92</v>
      </c>
      <c r="AB2579" t="s">
        <v>65</v>
      </c>
      <c r="AC2579" t="s">
        <v>66</v>
      </c>
      <c r="AD2579" t="s">
        <v>44</v>
      </c>
      <c r="AE2579" t="s">
        <v>58</v>
      </c>
      <c r="AF2579" t="str">
        <f>TEXT(Agricultural_Export_Analysis_Cleaned_Dataset[[#This Row],[Order_Date]],"mmm")</f>
        <v>Nov</v>
      </c>
      <c r="AG2579" t="str">
        <f>TEXT(Agricultural_Export_Analysis_Cleaned_Dataset[[#This Row],[Order_Date]],"yyyy")</f>
        <v>2024</v>
      </c>
      <c r="AH2579" t="str">
        <f>TEXT(Agricultural_Export_Analysis_Cleaned_Dataset[[#This Row],[Order_Date]],"ddd")</f>
        <v>Fri</v>
      </c>
      <c r="AI2579" t="str">
        <f>TEXT(Agricultural_Export_Analysis_Cleaned_Dataset[[#This Row],[Ship_Date]],"yyyy")</f>
        <v>2024</v>
      </c>
      <c r="AJ2579" t="str">
        <f>TEXT(Agricultural_Export_Analysis_Cleaned_Dataset[[#This Row],[Ship_Date]],"mmm")</f>
        <v>Dec</v>
      </c>
      <c r="AK2579" t="str">
        <f>TEXT(Agricultural_Export_Analysis_Cleaned_Dataset[[#This Row],[Ship_Date]],"ddd")</f>
        <v>Mon</v>
      </c>
      <c r="AL2579" t="str">
        <f>TEXT(Agricultural_Export_Analysis_Cleaned_Dataset[[#This Row],[Delivery_Date]],"yyyy")</f>
        <v>2024</v>
      </c>
      <c r="AM2579" t="str">
        <f>TEXT(Agricultural_Export_Analysis_Cleaned_Dataset[[#This Row],[Delivery_Date]],"mmm")</f>
        <v>Dec</v>
      </c>
      <c r="AN2579" t="str">
        <f>TEXT(Agricultural_Export_Analysis_Cleaned_Dataset[[#This Row],[Delivery_Date]],"ddd")</f>
        <v>Thu</v>
      </c>
      <c r="AO2579">
        <f>Agricultural_Export_Analysis_Cleaned_Dataset[[#This Row],[Delivery_Date]]-Agricultural_Export_Analysis_Cleaned_Dataset[[#This Row],[Ship_Date]]</f>
        <v>24</v>
      </c>
      <c r="AP2579">
        <f>Agricultural_Export_Analysis_Cleaned_Dataset[[#This Row],[Ship_Date]]-Agricultural_Export_Analysis_Cleaned_Dataset[[#This Row],[Order_Date]]</f>
        <v>3</v>
      </c>
      <c r="AQ2579" s="4" t="str">
        <f>TEXT(Agricultural_Export_Analysis_Cleaned_Dataset[[#This Row],[Order_Date]],"mmm yyyy")</f>
        <v>Nov 2024</v>
      </c>
    </row>
    <row r="2580" spans="1:43" x14ac:dyDescent="0.3">
      <c r="A2580" t="s">
        <v>4932</v>
      </c>
      <c r="B2580" t="s">
        <v>4933</v>
      </c>
      <c r="C2580" s="2">
        <v>45569</v>
      </c>
      <c r="D2580" s="2">
        <v>45574</v>
      </c>
      <c r="E2580" s="2">
        <v>45581</v>
      </c>
      <c r="F2580" t="s">
        <v>35</v>
      </c>
      <c r="G2580" t="s">
        <v>73</v>
      </c>
      <c r="H2580" t="s">
        <v>51</v>
      </c>
      <c r="I2580" t="s">
        <v>118</v>
      </c>
      <c r="J2580" t="s">
        <v>112</v>
      </c>
      <c r="K2580" s="7">
        <v>2</v>
      </c>
      <c r="L2580" t="s">
        <v>70</v>
      </c>
      <c r="M2580" t="s">
        <v>140</v>
      </c>
      <c r="N2580" t="s">
        <v>49</v>
      </c>
      <c r="O2580">
        <v>1105</v>
      </c>
      <c r="P2580" s="6">
        <v>478.28</v>
      </c>
      <c r="Q2580" s="6">
        <v>528499.4</v>
      </c>
      <c r="R2580" s="5">
        <v>0</v>
      </c>
      <c r="S2580" s="6">
        <v>528499.4</v>
      </c>
      <c r="T2580" s="6">
        <v>4719.18</v>
      </c>
      <c r="U2580" s="6">
        <v>340562.66</v>
      </c>
      <c r="V2580" s="6">
        <v>938.48</v>
      </c>
      <c r="W2580" s="6">
        <v>27551.35</v>
      </c>
      <c r="X2580" s="6">
        <v>154727.73000000001</v>
      </c>
      <c r="Y2580" s="5">
        <v>0.29276803341687802</v>
      </c>
      <c r="Z2580" t="s">
        <v>54</v>
      </c>
      <c r="AA2580" t="s">
        <v>75</v>
      </c>
      <c r="AB2580" t="s">
        <v>83</v>
      </c>
      <c r="AC2580" t="s">
        <v>66</v>
      </c>
      <c r="AD2580" t="s">
        <v>123</v>
      </c>
      <c r="AE2580" t="s">
        <v>45</v>
      </c>
      <c r="AF2580" t="str">
        <f>TEXT(Agricultural_Export_Analysis_Cleaned_Dataset[[#This Row],[Order_Date]],"mmm")</f>
        <v>Oct</v>
      </c>
      <c r="AG2580" t="str">
        <f>TEXT(Agricultural_Export_Analysis_Cleaned_Dataset[[#This Row],[Order_Date]],"yyyy")</f>
        <v>2024</v>
      </c>
      <c r="AH2580" t="str">
        <f>TEXT(Agricultural_Export_Analysis_Cleaned_Dataset[[#This Row],[Order_Date]],"ddd")</f>
        <v>Fri</v>
      </c>
      <c r="AI2580" t="str">
        <f>TEXT(Agricultural_Export_Analysis_Cleaned_Dataset[[#This Row],[Ship_Date]],"yyyy")</f>
        <v>2024</v>
      </c>
      <c r="AJ2580" t="str">
        <f>TEXT(Agricultural_Export_Analysis_Cleaned_Dataset[[#This Row],[Ship_Date]],"mmm")</f>
        <v>Oct</v>
      </c>
      <c r="AK2580" t="str">
        <f>TEXT(Agricultural_Export_Analysis_Cleaned_Dataset[[#This Row],[Ship_Date]],"ddd")</f>
        <v>Wed</v>
      </c>
      <c r="AL2580" t="str">
        <f>TEXT(Agricultural_Export_Analysis_Cleaned_Dataset[[#This Row],[Delivery_Date]],"yyyy")</f>
        <v>2024</v>
      </c>
      <c r="AM2580" t="str">
        <f>TEXT(Agricultural_Export_Analysis_Cleaned_Dataset[[#This Row],[Delivery_Date]],"mmm")</f>
        <v>Oct</v>
      </c>
      <c r="AN2580" t="str">
        <f>TEXT(Agricultural_Export_Analysis_Cleaned_Dataset[[#This Row],[Delivery_Date]],"ddd")</f>
        <v>Wed</v>
      </c>
      <c r="AO2580">
        <f>Agricultural_Export_Analysis_Cleaned_Dataset[[#This Row],[Delivery_Date]]-Agricultural_Export_Analysis_Cleaned_Dataset[[#This Row],[Ship_Date]]</f>
        <v>7</v>
      </c>
      <c r="AP2580">
        <f>Agricultural_Export_Analysis_Cleaned_Dataset[[#This Row],[Ship_Date]]-Agricultural_Export_Analysis_Cleaned_Dataset[[#This Row],[Order_Date]]</f>
        <v>5</v>
      </c>
      <c r="AQ2580" s="4" t="str">
        <f>TEXT(Agricultural_Export_Analysis_Cleaned_Dataset[[#This Row],[Order_Date]],"mmm yyyy")</f>
        <v>Oct 2024</v>
      </c>
    </row>
    <row r="2581" spans="1:43" x14ac:dyDescent="0.3">
      <c r="A2581" t="s">
        <v>4934</v>
      </c>
      <c r="B2581" t="s">
        <v>4935</v>
      </c>
      <c r="C2581" s="2">
        <v>45471</v>
      </c>
      <c r="D2581" s="2">
        <v>45477</v>
      </c>
      <c r="E2581" s="2">
        <v>45509</v>
      </c>
      <c r="F2581" t="s">
        <v>35</v>
      </c>
      <c r="G2581" t="s">
        <v>36</v>
      </c>
      <c r="H2581" t="s">
        <v>37</v>
      </c>
      <c r="I2581" t="s">
        <v>91</v>
      </c>
      <c r="J2581" t="s">
        <v>112</v>
      </c>
      <c r="K2581" s="7">
        <v>2</v>
      </c>
      <c r="L2581" t="s">
        <v>70</v>
      </c>
      <c r="M2581" t="s">
        <v>130</v>
      </c>
      <c r="N2581" t="s">
        <v>131</v>
      </c>
      <c r="O2581">
        <v>1890</v>
      </c>
      <c r="P2581" s="6">
        <v>221.65</v>
      </c>
      <c r="Q2581" s="6">
        <v>418918.5</v>
      </c>
      <c r="R2581" s="5">
        <v>0.1</v>
      </c>
      <c r="S2581" s="6">
        <v>377026.65</v>
      </c>
      <c r="T2581" s="6">
        <v>7770.68</v>
      </c>
      <c r="U2581" s="6">
        <v>267819.01</v>
      </c>
      <c r="V2581" s="6">
        <v>381.57</v>
      </c>
      <c r="W2581" s="6">
        <v>16758.29</v>
      </c>
      <c r="X2581" s="6">
        <v>84297.1</v>
      </c>
      <c r="Y2581" s="5">
        <v>0.22358392967712001</v>
      </c>
      <c r="Z2581" t="s">
        <v>81</v>
      </c>
      <c r="AA2581" t="s">
        <v>150</v>
      </c>
      <c r="AB2581" t="s">
        <v>56</v>
      </c>
      <c r="AC2581" t="s">
        <v>66</v>
      </c>
      <c r="AD2581" t="s">
        <v>44</v>
      </c>
      <c r="AE2581" t="s">
        <v>45</v>
      </c>
      <c r="AF2581" t="str">
        <f>TEXT(Agricultural_Export_Analysis_Cleaned_Dataset[[#This Row],[Order_Date]],"mmm")</f>
        <v>Jun</v>
      </c>
      <c r="AG2581" t="str">
        <f>TEXT(Agricultural_Export_Analysis_Cleaned_Dataset[[#This Row],[Order_Date]],"yyyy")</f>
        <v>2024</v>
      </c>
      <c r="AH2581" t="str">
        <f>TEXT(Agricultural_Export_Analysis_Cleaned_Dataset[[#This Row],[Order_Date]],"ddd")</f>
        <v>Fri</v>
      </c>
      <c r="AI2581" t="str">
        <f>TEXT(Agricultural_Export_Analysis_Cleaned_Dataset[[#This Row],[Ship_Date]],"yyyy")</f>
        <v>2024</v>
      </c>
      <c r="AJ2581" t="str">
        <f>TEXT(Agricultural_Export_Analysis_Cleaned_Dataset[[#This Row],[Ship_Date]],"mmm")</f>
        <v>Jul</v>
      </c>
      <c r="AK2581" t="str">
        <f>TEXT(Agricultural_Export_Analysis_Cleaned_Dataset[[#This Row],[Ship_Date]],"ddd")</f>
        <v>Thu</v>
      </c>
      <c r="AL2581" t="str">
        <f>TEXT(Agricultural_Export_Analysis_Cleaned_Dataset[[#This Row],[Delivery_Date]],"yyyy")</f>
        <v>2024</v>
      </c>
      <c r="AM2581" t="str">
        <f>TEXT(Agricultural_Export_Analysis_Cleaned_Dataset[[#This Row],[Delivery_Date]],"mmm")</f>
        <v>Aug</v>
      </c>
      <c r="AN2581" t="str">
        <f>TEXT(Agricultural_Export_Analysis_Cleaned_Dataset[[#This Row],[Delivery_Date]],"ddd")</f>
        <v>Mon</v>
      </c>
      <c r="AO2581">
        <f>Agricultural_Export_Analysis_Cleaned_Dataset[[#This Row],[Delivery_Date]]-Agricultural_Export_Analysis_Cleaned_Dataset[[#This Row],[Ship_Date]]</f>
        <v>32</v>
      </c>
      <c r="AP2581">
        <f>Agricultural_Export_Analysis_Cleaned_Dataset[[#This Row],[Ship_Date]]-Agricultural_Export_Analysis_Cleaned_Dataset[[#This Row],[Order_Date]]</f>
        <v>6</v>
      </c>
      <c r="AQ2581" s="4" t="str">
        <f>TEXT(Agricultural_Export_Analysis_Cleaned_Dataset[[#This Row],[Order_Date]],"mmm yyyy")</f>
        <v>Jun 2024</v>
      </c>
    </row>
    <row r="2582" spans="1:43" x14ac:dyDescent="0.3">
      <c r="A2582" t="s">
        <v>4936</v>
      </c>
      <c r="B2582" t="s">
        <v>4937</v>
      </c>
      <c r="C2582" s="2">
        <v>45759</v>
      </c>
      <c r="D2582" s="2">
        <v>45766</v>
      </c>
      <c r="E2582" s="2">
        <v>45794</v>
      </c>
      <c r="F2582" t="s">
        <v>35</v>
      </c>
      <c r="G2582" t="s">
        <v>96</v>
      </c>
      <c r="H2582" t="s">
        <v>74</v>
      </c>
      <c r="I2582" t="s">
        <v>91</v>
      </c>
      <c r="J2582" t="s">
        <v>39</v>
      </c>
      <c r="K2582" s="7">
        <v>10</v>
      </c>
      <c r="L2582" t="s">
        <v>70</v>
      </c>
      <c r="M2582" t="s">
        <v>159</v>
      </c>
      <c r="N2582" t="s">
        <v>160</v>
      </c>
      <c r="O2582">
        <v>877</v>
      </c>
      <c r="P2582" s="6">
        <v>439.89</v>
      </c>
      <c r="Q2582" s="6">
        <v>385783.53</v>
      </c>
      <c r="R2582" s="5">
        <v>0.15</v>
      </c>
      <c r="S2582" s="6">
        <v>327916.00050000002</v>
      </c>
      <c r="T2582" s="6">
        <v>3209.17</v>
      </c>
      <c r="U2582" s="6">
        <v>245900.29</v>
      </c>
      <c r="V2582" s="6">
        <v>2728.3</v>
      </c>
      <c r="W2582" s="6">
        <v>17594.61</v>
      </c>
      <c r="X2582" s="6">
        <v>58483.630499999999</v>
      </c>
      <c r="Y2582" s="5">
        <v>0.178349426105543</v>
      </c>
      <c r="Z2582" t="s">
        <v>81</v>
      </c>
      <c r="AA2582" t="s">
        <v>165</v>
      </c>
      <c r="AB2582" t="s">
        <v>56</v>
      </c>
      <c r="AC2582" t="s">
        <v>43</v>
      </c>
      <c r="AD2582" t="s">
        <v>77</v>
      </c>
      <c r="AE2582" t="s">
        <v>67</v>
      </c>
      <c r="AF2582" t="str">
        <f>TEXT(Agricultural_Export_Analysis_Cleaned_Dataset[[#This Row],[Order_Date]],"mmm")</f>
        <v>Apr</v>
      </c>
      <c r="AG2582" t="str">
        <f>TEXT(Agricultural_Export_Analysis_Cleaned_Dataset[[#This Row],[Order_Date]],"yyyy")</f>
        <v>2025</v>
      </c>
      <c r="AH2582" t="str">
        <f>TEXT(Agricultural_Export_Analysis_Cleaned_Dataset[[#This Row],[Order_Date]],"ddd")</f>
        <v>Sat</v>
      </c>
      <c r="AI2582" t="str">
        <f>TEXT(Agricultural_Export_Analysis_Cleaned_Dataset[[#This Row],[Ship_Date]],"yyyy")</f>
        <v>2025</v>
      </c>
      <c r="AJ2582" t="str">
        <f>TEXT(Agricultural_Export_Analysis_Cleaned_Dataset[[#This Row],[Ship_Date]],"mmm")</f>
        <v>Apr</v>
      </c>
      <c r="AK2582" t="str">
        <f>TEXT(Agricultural_Export_Analysis_Cleaned_Dataset[[#This Row],[Ship_Date]],"ddd")</f>
        <v>Sat</v>
      </c>
      <c r="AL2582" t="str">
        <f>TEXT(Agricultural_Export_Analysis_Cleaned_Dataset[[#This Row],[Delivery_Date]],"yyyy")</f>
        <v>2025</v>
      </c>
      <c r="AM2582" t="str">
        <f>TEXT(Agricultural_Export_Analysis_Cleaned_Dataset[[#This Row],[Delivery_Date]],"mmm")</f>
        <v>May</v>
      </c>
      <c r="AN2582" t="str">
        <f>TEXT(Agricultural_Export_Analysis_Cleaned_Dataset[[#This Row],[Delivery_Date]],"ddd")</f>
        <v>Sat</v>
      </c>
      <c r="AO2582">
        <f>Agricultural_Export_Analysis_Cleaned_Dataset[[#This Row],[Delivery_Date]]-Agricultural_Export_Analysis_Cleaned_Dataset[[#This Row],[Ship_Date]]</f>
        <v>28</v>
      </c>
      <c r="AP2582">
        <f>Agricultural_Export_Analysis_Cleaned_Dataset[[#This Row],[Ship_Date]]-Agricultural_Export_Analysis_Cleaned_Dataset[[#This Row],[Order_Date]]</f>
        <v>7</v>
      </c>
      <c r="AQ2582" s="4" t="str">
        <f>TEXT(Agricultural_Export_Analysis_Cleaned_Dataset[[#This Row],[Order_Date]],"mmm yyyy")</f>
        <v>Apr 2025</v>
      </c>
    </row>
    <row r="2583" spans="1:43" x14ac:dyDescent="0.3">
      <c r="A2583" t="s">
        <v>4938</v>
      </c>
      <c r="B2583" t="s">
        <v>4939</v>
      </c>
      <c r="C2583" s="2">
        <v>45552</v>
      </c>
      <c r="D2583" s="2">
        <v>45560</v>
      </c>
      <c r="E2583" s="2">
        <v>45572</v>
      </c>
      <c r="F2583" t="s">
        <v>35</v>
      </c>
      <c r="G2583" t="s">
        <v>132</v>
      </c>
      <c r="H2583" t="s">
        <v>74</v>
      </c>
      <c r="I2583" t="s">
        <v>91</v>
      </c>
      <c r="J2583" t="s">
        <v>39</v>
      </c>
      <c r="K2583" s="7">
        <v>4</v>
      </c>
      <c r="L2583" t="s">
        <v>32</v>
      </c>
      <c r="M2583" t="s">
        <v>33</v>
      </c>
      <c r="N2583" t="s">
        <v>34</v>
      </c>
      <c r="O2583">
        <v>1992</v>
      </c>
      <c r="P2583" s="6">
        <v>42.68</v>
      </c>
      <c r="Q2583" s="6">
        <v>85018.559999999998</v>
      </c>
      <c r="R2583" s="5">
        <v>0.15</v>
      </c>
      <c r="S2583" s="6">
        <v>72265.775999999998</v>
      </c>
      <c r="T2583" s="6">
        <v>12962.95</v>
      </c>
      <c r="U2583" s="6">
        <v>40594.269999999997</v>
      </c>
      <c r="V2583" s="6">
        <v>2232.2199999999998</v>
      </c>
      <c r="W2583" s="6">
        <v>2427.73</v>
      </c>
      <c r="X2583" s="6">
        <v>14048.606</v>
      </c>
      <c r="Y2583" s="5">
        <v>0.194401925470225</v>
      </c>
      <c r="Z2583" t="s">
        <v>103</v>
      </c>
      <c r="AA2583" t="s">
        <v>104</v>
      </c>
      <c r="AB2583" t="s">
        <v>56</v>
      </c>
      <c r="AC2583" t="s">
        <v>76</v>
      </c>
      <c r="AD2583" t="s">
        <v>93</v>
      </c>
      <c r="AE2583" t="s">
        <v>67</v>
      </c>
      <c r="AF2583" t="str">
        <f>TEXT(Agricultural_Export_Analysis_Cleaned_Dataset[[#This Row],[Order_Date]],"mmm")</f>
        <v>Sep</v>
      </c>
      <c r="AG2583" t="str">
        <f>TEXT(Agricultural_Export_Analysis_Cleaned_Dataset[[#This Row],[Order_Date]],"yyyy")</f>
        <v>2024</v>
      </c>
      <c r="AH2583" t="str">
        <f>TEXT(Agricultural_Export_Analysis_Cleaned_Dataset[[#This Row],[Order_Date]],"ddd")</f>
        <v>Tue</v>
      </c>
      <c r="AI2583" t="str">
        <f>TEXT(Agricultural_Export_Analysis_Cleaned_Dataset[[#This Row],[Ship_Date]],"yyyy")</f>
        <v>2024</v>
      </c>
      <c r="AJ2583" t="str">
        <f>TEXT(Agricultural_Export_Analysis_Cleaned_Dataset[[#This Row],[Ship_Date]],"mmm")</f>
        <v>Sep</v>
      </c>
      <c r="AK2583" t="str">
        <f>TEXT(Agricultural_Export_Analysis_Cleaned_Dataset[[#This Row],[Ship_Date]],"ddd")</f>
        <v>Wed</v>
      </c>
      <c r="AL2583" t="str">
        <f>TEXT(Agricultural_Export_Analysis_Cleaned_Dataset[[#This Row],[Delivery_Date]],"yyyy")</f>
        <v>2024</v>
      </c>
      <c r="AM2583" t="str">
        <f>TEXT(Agricultural_Export_Analysis_Cleaned_Dataset[[#This Row],[Delivery_Date]],"mmm")</f>
        <v>Oct</v>
      </c>
      <c r="AN2583" t="str">
        <f>TEXT(Agricultural_Export_Analysis_Cleaned_Dataset[[#This Row],[Delivery_Date]],"ddd")</f>
        <v>Mon</v>
      </c>
      <c r="AO2583">
        <f>Agricultural_Export_Analysis_Cleaned_Dataset[[#This Row],[Delivery_Date]]-Agricultural_Export_Analysis_Cleaned_Dataset[[#This Row],[Ship_Date]]</f>
        <v>12</v>
      </c>
      <c r="AP2583">
        <f>Agricultural_Export_Analysis_Cleaned_Dataset[[#This Row],[Ship_Date]]-Agricultural_Export_Analysis_Cleaned_Dataset[[#This Row],[Order_Date]]</f>
        <v>8</v>
      </c>
      <c r="AQ2583" s="4" t="str">
        <f>TEXT(Agricultural_Export_Analysis_Cleaned_Dataset[[#This Row],[Order_Date]],"mmm yyyy")</f>
        <v>Sep 2024</v>
      </c>
    </row>
    <row r="2584" spans="1:43" x14ac:dyDescent="0.3">
      <c r="A2584" t="s">
        <v>4940</v>
      </c>
      <c r="B2584" t="s">
        <v>4941</v>
      </c>
      <c r="C2584" s="2">
        <v>45360</v>
      </c>
      <c r="D2584" s="2">
        <v>45369</v>
      </c>
      <c r="E2584" s="2">
        <v>45374</v>
      </c>
      <c r="F2584" t="s">
        <v>35</v>
      </c>
      <c r="G2584" t="s">
        <v>50</v>
      </c>
      <c r="H2584" t="s">
        <v>51</v>
      </c>
      <c r="I2584" t="s">
        <v>97</v>
      </c>
      <c r="J2584" t="s">
        <v>39</v>
      </c>
      <c r="K2584" s="7">
        <v>0</v>
      </c>
      <c r="L2584" t="s">
        <v>70</v>
      </c>
      <c r="M2584" t="s">
        <v>48</v>
      </c>
      <c r="N2584" t="s">
        <v>49</v>
      </c>
      <c r="O2584">
        <v>630</v>
      </c>
      <c r="P2584" s="6">
        <v>267.10000000000002</v>
      </c>
      <c r="Q2584" s="6">
        <v>168273</v>
      </c>
      <c r="R2584" s="5">
        <v>0.05</v>
      </c>
      <c r="S2584" s="6">
        <v>159859.35</v>
      </c>
      <c r="T2584" s="6">
        <v>11919.83</v>
      </c>
      <c r="U2584" s="6">
        <v>87204.21</v>
      </c>
      <c r="V2584" s="6">
        <v>1224.55</v>
      </c>
      <c r="W2584" s="6">
        <v>3311.06</v>
      </c>
      <c r="X2584" s="6">
        <v>56199.7</v>
      </c>
      <c r="Y2584" s="5">
        <v>0.35155716572099199</v>
      </c>
      <c r="Z2584" t="s">
        <v>40</v>
      </c>
      <c r="AA2584" t="s">
        <v>41</v>
      </c>
      <c r="AB2584" t="s">
        <v>42</v>
      </c>
      <c r="AC2584" t="s">
        <v>43</v>
      </c>
      <c r="AD2584" t="s">
        <v>44</v>
      </c>
      <c r="AE2584" t="s">
        <v>45</v>
      </c>
      <c r="AF2584" t="str">
        <f>TEXT(Agricultural_Export_Analysis_Cleaned_Dataset[[#This Row],[Order_Date]],"mmm")</f>
        <v>Mar</v>
      </c>
      <c r="AG2584" t="str">
        <f>TEXT(Agricultural_Export_Analysis_Cleaned_Dataset[[#This Row],[Order_Date]],"yyyy")</f>
        <v>2024</v>
      </c>
      <c r="AH2584" t="str">
        <f>TEXT(Agricultural_Export_Analysis_Cleaned_Dataset[[#This Row],[Order_Date]],"ddd")</f>
        <v>Sat</v>
      </c>
      <c r="AI2584" t="str">
        <f>TEXT(Agricultural_Export_Analysis_Cleaned_Dataset[[#This Row],[Ship_Date]],"yyyy")</f>
        <v>2024</v>
      </c>
      <c r="AJ2584" t="str">
        <f>TEXT(Agricultural_Export_Analysis_Cleaned_Dataset[[#This Row],[Ship_Date]],"mmm")</f>
        <v>Mar</v>
      </c>
      <c r="AK2584" t="str">
        <f>TEXT(Agricultural_Export_Analysis_Cleaned_Dataset[[#This Row],[Ship_Date]],"ddd")</f>
        <v>Mon</v>
      </c>
      <c r="AL2584" t="str">
        <f>TEXT(Agricultural_Export_Analysis_Cleaned_Dataset[[#This Row],[Delivery_Date]],"yyyy")</f>
        <v>2024</v>
      </c>
      <c r="AM2584" t="str">
        <f>TEXT(Agricultural_Export_Analysis_Cleaned_Dataset[[#This Row],[Delivery_Date]],"mmm")</f>
        <v>Mar</v>
      </c>
      <c r="AN2584" t="str">
        <f>TEXT(Agricultural_Export_Analysis_Cleaned_Dataset[[#This Row],[Delivery_Date]],"ddd")</f>
        <v>Sat</v>
      </c>
      <c r="AO2584">
        <f>Agricultural_Export_Analysis_Cleaned_Dataset[[#This Row],[Delivery_Date]]-Agricultural_Export_Analysis_Cleaned_Dataset[[#This Row],[Ship_Date]]</f>
        <v>5</v>
      </c>
      <c r="AP2584">
        <f>Agricultural_Export_Analysis_Cleaned_Dataset[[#This Row],[Ship_Date]]-Agricultural_Export_Analysis_Cleaned_Dataset[[#This Row],[Order_Date]]</f>
        <v>9</v>
      </c>
      <c r="AQ2584" s="4" t="str">
        <f>TEXT(Agricultural_Export_Analysis_Cleaned_Dataset[[#This Row],[Order_Date]],"mmm yyyy")</f>
        <v>Mar 2024</v>
      </c>
    </row>
    <row r="2585" spans="1:43" x14ac:dyDescent="0.3">
      <c r="A2585" t="s">
        <v>4942</v>
      </c>
      <c r="B2585" t="s">
        <v>4680</v>
      </c>
      <c r="C2585" s="2">
        <v>45400</v>
      </c>
      <c r="D2585" s="2">
        <v>45410</v>
      </c>
      <c r="E2585" s="2">
        <v>45449</v>
      </c>
      <c r="F2585" t="s">
        <v>35</v>
      </c>
      <c r="G2585" t="s">
        <v>8934</v>
      </c>
      <c r="H2585" t="s">
        <v>51</v>
      </c>
      <c r="I2585" t="s">
        <v>52</v>
      </c>
      <c r="J2585" t="s">
        <v>39</v>
      </c>
      <c r="K2585" s="7">
        <v>15</v>
      </c>
      <c r="L2585" t="s">
        <v>32</v>
      </c>
      <c r="M2585" t="s">
        <v>107</v>
      </c>
      <c r="N2585" t="s">
        <v>108</v>
      </c>
      <c r="O2585">
        <v>1026</v>
      </c>
      <c r="P2585" s="6">
        <v>58.99</v>
      </c>
      <c r="Q2585" s="6">
        <v>60523.74</v>
      </c>
      <c r="R2585" s="5">
        <v>0</v>
      </c>
      <c r="S2585" s="6">
        <v>60523.74</v>
      </c>
      <c r="T2585" s="6">
        <v>8847.67</v>
      </c>
      <c r="U2585" s="6">
        <v>36422.339999999997</v>
      </c>
      <c r="V2585" s="6">
        <v>739.12</v>
      </c>
      <c r="W2585" s="6">
        <v>6300.57</v>
      </c>
      <c r="X2585" s="6">
        <v>8214.0400000000009</v>
      </c>
      <c r="Y2585" s="5">
        <v>0.13571600168793299</v>
      </c>
      <c r="Z2585" t="s">
        <v>81</v>
      </c>
      <c r="AA2585" t="s">
        <v>165</v>
      </c>
      <c r="AB2585" t="s">
        <v>65</v>
      </c>
      <c r="AC2585" t="s">
        <v>66</v>
      </c>
      <c r="AD2585" t="s">
        <v>44</v>
      </c>
      <c r="AE2585" t="s">
        <v>67</v>
      </c>
      <c r="AF2585" t="str">
        <f>TEXT(Agricultural_Export_Analysis_Cleaned_Dataset[[#This Row],[Order_Date]],"mmm")</f>
        <v>Apr</v>
      </c>
      <c r="AG2585" t="str">
        <f>TEXT(Agricultural_Export_Analysis_Cleaned_Dataset[[#This Row],[Order_Date]],"yyyy")</f>
        <v>2024</v>
      </c>
      <c r="AH2585" t="str">
        <f>TEXT(Agricultural_Export_Analysis_Cleaned_Dataset[[#This Row],[Order_Date]],"ddd")</f>
        <v>Thu</v>
      </c>
      <c r="AI2585" t="str">
        <f>TEXT(Agricultural_Export_Analysis_Cleaned_Dataset[[#This Row],[Ship_Date]],"yyyy")</f>
        <v>2024</v>
      </c>
      <c r="AJ2585" t="str">
        <f>TEXT(Agricultural_Export_Analysis_Cleaned_Dataset[[#This Row],[Ship_Date]],"mmm")</f>
        <v>Apr</v>
      </c>
      <c r="AK2585" t="str">
        <f>TEXT(Agricultural_Export_Analysis_Cleaned_Dataset[[#This Row],[Ship_Date]],"ddd")</f>
        <v>Sun</v>
      </c>
      <c r="AL2585" t="str">
        <f>TEXT(Agricultural_Export_Analysis_Cleaned_Dataset[[#This Row],[Delivery_Date]],"yyyy")</f>
        <v>2024</v>
      </c>
      <c r="AM2585" t="str">
        <f>TEXT(Agricultural_Export_Analysis_Cleaned_Dataset[[#This Row],[Delivery_Date]],"mmm")</f>
        <v>Jun</v>
      </c>
      <c r="AN2585" t="str">
        <f>TEXT(Agricultural_Export_Analysis_Cleaned_Dataset[[#This Row],[Delivery_Date]],"ddd")</f>
        <v>Thu</v>
      </c>
      <c r="AO2585">
        <f>Agricultural_Export_Analysis_Cleaned_Dataset[[#This Row],[Delivery_Date]]-Agricultural_Export_Analysis_Cleaned_Dataset[[#This Row],[Ship_Date]]</f>
        <v>39</v>
      </c>
      <c r="AP2585">
        <f>Agricultural_Export_Analysis_Cleaned_Dataset[[#This Row],[Ship_Date]]-Agricultural_Export_Analysis_Cleaned_Dataset[[#This Row],[Order_Date]]</f>
        <v>10</v>
      </c>
      <c r="AQ2585" s="4" t="str">
        <f>TEXT(Agricultural_Export_Analysis_Cleaned_Dataset[[#This Row],[Order_Date]],"mmm yyyy")</f>
        <v>Apr 2024</v>
      </c>
    </row>
    <row r="2586" spans="1:43" x14ac:dyDescent="0.3">
      <c r="A2586" t="s">
        <v>4943</v>
      </c>
      <c r="B2586" t="s">
        <v>4944</v>
      </c>
      <c r="C2586" s="2">
        <v>45619</v>
      </c>
      <c r="D2586" s="2">
        <v>45622</v>
      </c>
      <c r="E2586" s="2">
        <v>45640</v>
      </c>
      <c r="F2586" t="s">
        <v>35</v>
      </c>
      <c r="G2586" t="s">
        <v>50</v>
      </c>
      <c r="H2586" t="s">
        <v>37</v>
      </c>
      <c r="I2586" t="s">
        <v>91</v>
      </c>
      <c r="J2586" t="s">
        <v>63</v>
      </c>
      <c r="K2586" s="7">
        <v>0</v>
      </c>
      <c r="L2586" t="s">
        <v>135</v>
      </c>
      <c r="M2586" t="s">
        <v>61</v>
      </c>
      <c r="N2586" t="s">
        <v>62</v>
      </c>
      <c r="O2586">
        <v>912</v>
      </c>
      <c r="P2586" s="6">
        <v>377.34</v>
      </c>
      <c r="Q2586" s="6">
        <v>344134.08</v>
      </c>
      <c r="R2586" s="5">
        <v>0</v>
      </c>
      <c r="S2586" s="6">
        <v>344134.08</v>
      </c>
      <c r="T2586" s="6">
        <v>14495.62</v>
      </c>
      <c r="U2586" s="6">
        <v>207659.08</v>
      </c>
      <c r="V2586" s="6">
        <v>1350.02</v>
      </c>
      <c r="W2586" s="6">
        <v>22008.62</v>
      </c>
      <c r="X2586" s="6">
        <v>98620.74</v>
      </c>
      <c r="Y2586" s="5">
        <v>0.28657649948531699</v>
      </c>
      <c r="Z2586" t="s">
        <v>54</v>
      </c>
      <c r="AA2586" t="s">
        <v>92</v>
      </c>
      <c r="AB2586" t="s">
        <v>42</v>
      </c>
      <c r="AC2586" t="s">
        <v>76</v>
      </c>
      <c r="AD2586" t="s">
        <v>93</v>
      </c>
      <c r="AE2586" t="s">
        <v>58</v>
      </c>
      <c r="AF2586" t="str">
        <f>TEXT(Agricultural_Export_Analysis_Cleaned_Dataset[[#This Row],[Order_Date]],"mmm")</f>
        <v>Nov</v>
      </c>
      <c r="AG2586" t="str">
        <f>TEXT(Agricultural_Export_Analysis_Cleaned_Dataset[[#This Row],[Order_Date]],"yyyy")</f>
        <v>2024</v>
      </c>
      <c r="AH2586" t="str">
        <f>TEXT(Agricultural_Export_Analysis_Cleaned_Dataset[[#This Row],[Order_Date]],"ddd")</f>
        <v>Sat</v>
      </c>
      <c r="AI2586" t="str">
        <f>TEXT(Agricultural_Export_Analysis_Cleaned_Dataset[[#This Row],[Ship_Date]],"yyyy")</f>
        <v>2024</v>
      </c>
      <c r="AJ2586" t="str">
        <f>TEXT(Agricultural_Export_Analysis_Cleaned_Dataset[[#This Row],[Ship_Date]],"mmm")</f>
        <v>Nov</v>
      </c>
      <c r="AK2586" t="str">
        <f>TEXT(Agricultural_Export_Analysis_Cleaned_Dataset[[#This Row],[Ship_Date]],"ddd")</f>
        <v>Tue</v>
      </c>
      <c r="AL2586" t="str">
        <f>TEXT(Agricultural_Export_Analysis_Cleaned_Dataset[[#This Row],[Delivery_Date]],"yyyy")</f>
        <v>2024</v>
      </c>
      <c r="AM2586" t="str">
        <f>TEXT(Agricultural_Export_Analysis_Cleaned_Dataset[[#This Row],[Delivery_Date]],"mmm")</f>
        <v>Dec</v>
      </c>
      <c r="AN2586" t="str">
        <f>TEXT(Agricultural_Export_Analysis_Cleaned_Dataset[[#This Row],[Delivery_Date]],"ddd")</f>
        <v>Sat</v>
      </c>
      <c r="AO2586">
        <f>Agricultural_Export_Analysis_Cleaned_Dataset[[#This Row],[Delivery_Date]]-Agricultural_Export_Analysis_Cleaned_Dataset[[#This Row],[Ship_Date]]</f>
        <v>18</v>
      </c>
      <c r="AP2586">
        <f>Agricultural_Export_Analysis_Cleaned_Dataset[[#This Row],[Ship_Date]]-Agricultural_Export_Analysis_Cleaned_Dataset[[#This Row],[Order_Date]]</f>
        <v>3</v>
      </c>
      <c r="AQ2586" s="4" t="str">
        <f>TEXT(Agricultural_Export_Analysis_Cleaned_Dataset[[#This Row],[Order_Date]],"mmm yyyy")</f>
        <v>Nov 2024</v>
      </c>
    </row>
    <row r="2587" spans="1:43" x14ac:dyDescent="0.3">
      <c r="A2587" t="s">
        <v>4945</v>
      </c>
      <c r="B2587" t="s">
        <v>2914</v>
      </c>
      <c r="C2587" s="2">
        <v>45921</v>
      </c>
      <c r="D2587" s="2">
        <v>45929</v>
      </c>
      <c r="E2587" s="2">
        <v>45956</v>
      </c>
      <c r="F2587" t="s">
        <v>35</v>
      </c>
      <c r="G2587" t="s">
        <v>36</v>
      </c>
      <c r="H2587" t="s">
        <v>51</v>
      </c>
      <c r="I2587" t="s">
        <v>97</v>
      </c>
      <c r="J2587" t="s">
        <v>112</v>
      </c>
      <c r="K2587" s="7">
        <v>4</v>
      </c>
      <c r="L2587" t="s">
        <v>32</v>
      </c>
      <c r="M2587" t="s">
        <v>159</v>
      </c>
      <c r="N2587" t="s">
        <v>160</v>
      </c>
      <c r="O2587">
        <v>1836</v>
      </c>
      <c r="P2587" s="6">
        <v>229.51</v>
      </c>
      <c r="Q2587" s="6">
        <v>421380.36</v>
      </c>
      <c r="R2587" s="5">
        <v>0</v>
      </c>
      <c r="S2587" s="6">
        <v>421380.36</v>
      </c>
      <c r="T2587" s="6">
        <v>7593.91</v>
      </c>
      <c r="U2587" s="6">
        <v>251247.13</v>
      </c>
      <c r="V2587" s="6">
        <v>325.32</v>
      </c>
      <c r="W2587" s="6">
        <v>11943.86</v>
      </c>
      <c r="X2587" s="6">
        <v>150270.14000000001</v>
      </c>
      <c r="Y2587" s="5">
        <v>0.35661401020208899</v>
      </c>
      <c r="Z2587" t="s">
        <v>103</v>
      </c>
      <c r="AA2587" t="s">
        <v>104</v>
      </c>
      <c r="AB2587" t="s">
        <v>83</v>
      </c>
      <c r="AC2587" t="s">
        <v>76</v>
      </c>
      <c r="AD2587" t="s">
        <v>98</v>
      </c>
      <c r="AE2587" t="s">
        <v>67</v>
      </c>
      <c r="AF2587" t="str">
        <f>TEXT(Agricultural_Export_Analysis_Cleaned_Dataset[[#This Row],[Order_Date]],"mmm")</f>
        <v>Sep</v>
      </c>
      <c r="AG2587" t="str">
        <f>TEXT(Agricultural_Export_Analysis_Cleaned_Dataset[[#This Row],[Order_Date]],"yyyy")</f>
        <v>2025</v>
      </c>
      <c r="AH2587" t="str">
        <f>TEXT(Agricultural_Export_Analysis_Cleaned_Dataset[[#This Row],[Order_Date]],"ddd")</f>
        <v>Sun</v>
      </c>
      <c r="AI2587" t="str">
        <f>TEXT(Agricultural_Export_Analysis_Cleaned_Dataset[[#This Row],[Ship_Date]],"yyyy")</f>
        <v>2025</v>
      </c>
      <c r="AJ2587" t="str">
        <f>TEXT(Agricultural_Export_Analysis_Cleaned_Dataset[[#This Row],[Ship_Date]],"mmm")</f>
        <v>Sep</v>
      </c>
      <c r="AK2587" t="str">
        <f>TEXT(Agricultural_Export_Analysis_Cleaned_Dataset[[#This Row],[Ship_Date]],"ddd")</f>
        <v>Mon</v>
      </c>
      <c r="AL2587" t="str">
        <f>TEXT(Agricultural_Export_Analysis_Cleaned_Dataset[[#This Row],[Delivery_Date]],"yyyy")</f>
        <v>2025</v>
      </c>
      <c r="AM2587" t="str">
        <f>TEXT(Agricultural_Export_Analysis_Cleaned_Dataset[[#This Row],[Delivery_Date]],"mmm")</f>
        <v>Oct</v>
      </c>
      <c r="AN2587" t="str">
        <f>TEXT(Agricultural_Export_Analysis_Cleaned_Dataset[[#This Row],[Delivery_Date]],"ddd")</f>
        <v>Sun</v>
      </c>
      <c r="AO2587">
        <f>Agricultural_Export_Analysis_Cleaned_Dataset[[#This Row],[Delivery_Date]]-Agricultural_Export_Analysis_Cleaned_Dataset[[#This Row],[Ship_Date]]</f>
        <v>27</v>
      </c>
      <c r="AP2587">
        <f>Agricultural_Export_Analysis_Cleaned_Dataset[[#This Row],[Ship_Date]]-Agricultural_Export_Analysis_Cleaned_Dataset[[#This Row],[Order_Date]]</f>
        <v>8</v>
      </c>
      <c r="AQ2587" s="4" t="str">
        <f>TEXT(Agricultural_Export_Analysis_Cleaned_Dataset[[#This Row],[Order_Date]],"mmm yyyy")</f>
        <v>Sep 2025</v>
      </c>
    </row>
    <row r="2588" spans="1:43" x14ac:dyDescent="0.3">
      <c r="A2588" t="s">
        <v>4946</v>
      </c>
      <c r="B2588" t="s">
        <v>4377</v>
      </c>
      <c r="C2588" s="2">
        <v>45422</v>
      </c>
      <c r="D2588" s="2">
        <v>45428</v>
      </c>
      <c r="E2588" s="2">
        <v>45467</v>
      </c>
      <c r="F2588" t="s">
        <v>35</v>
      </c>
      <c r="G2588" t="s">
        <v>50</v>
      </c>
      <c r="H2588" t="s">
        <v>51</v>
      </c>
      <c r="I2588" t="s">
        <v>97</v>
      </c>
      <c r="J2588" t="s">
        <v>39</v>
      </c>
      <c r="K2588" s="7">
        <v>10</v>
      </c>
      <c r="L2588" t="s">
        <v>135</v>
      </c>
      <c r="M2588" t="s">
        <v>71</v>
      </c>
      <c r="N2588" t="s">
        <v>72</v>
      </c>
      <c r="O2588">
        <v>1313</v>
      </c>
      <c r="P2588" s="6">
        <v>138.58000000000001</v>
      </c>
      <c r="Q2588" s="6">
        <v>181955.54</v>
      </c>
      <c r="R2588" s="5">
        <v>0.15</v>
      </c>
      <c r="S2588" s="6">
        <v>154662.209</v>
      </c>
      <c r="T2588" s="6">
        <v>5863.47</v>
      </c>
      <c r="U2588" s="6">
        <v>89228.03</v>
      </c>
      <c r="V2588" s="6">
        <v>369.2</v>
      </c>
      <c r="W2588" s="6">
        <v>11115.19</v>
      </c>
      <c r="X2588" s="6">
        <v>48086.319000000003</v>
      </c>
      <c r="Y2588" s="5">
        <v>0.31091188539793801</v>
      </c>
      <c r="Z2588" t="s">
        <v>81</v>
      </c>
      <c r="AA2588" t="s">
        <v>82</v>
      </c>
      <c r="AB2588" t="s">
        <v>83</v>
      </c>
      <c r="AC2588" t="s">
        <v>76</v>
      </c>
      <c r="AD2588" t="s">
        <v>84</v>
      </c>
      <c r="AE2588" t="s">
        <v>58</v>
      </c>
      <c r="AF2588" t="str">
        <f>TEXT(Agricultural_Export_Analysis_Cleaned_Dataset[[#This Row],[Order_Date]],"mmm")</f>
        <v>May</v>
      </c>
      <c r="AG2588" t="str">
        <f>TEXT(Agricultural_Export_Analysis_Cleaned_Dataset[[#This Row],[Order_Date]],"yyyy")</f>
        <v>2024</v>
      </c>
      <c r="AH2588" t="str">
        <f>TEXT(Agricultural_Export_Analysis_Cleaned_Dataset[[#This Row],[Order_Date]],"ddd")</f>
        <v>Fri</v>
      </c>
      <c r="AI2588" t="str">
        <f>TEXT(Agricultural_Export_Analysis_Cleaned_Dataset[[#This Row],[Ship_Date]],"yyyy")</f>
        <v>2024</v>
      </c>
      <c r="AJ2588" t="str">
        <f>TEXT(Agricultural_Export_Analysis_Cleaned_Dataset[[#This Row],[Ship_Date]],"mmm")</f>
        <v>May</v>
      </c>
      <c r="AK2588" t="str">
        <f>TEXT(Agricultural_Export_Analysis_Cleaned_Dataset[[#This Row],[Ship_Date]],"ddd")</f>
        <v>Thu</v>
      </c>
      <c r="AL2588" t="str">
        <f>TEXT(Agricultural_Export_Analysis_Cleaned_Dataset[[#This Row],[Delivery_Date]],"yyyy")</f>
        <v>2024</v>
      </c>
      <c r="AM2588" t="str">
        <f>TEXT(Agricultural_Export_Analysis_Cleaned_Dataset[[#This Row],[Delivery_Date]],"mmm")</f>
        <v>Jun</v>
      </c>
      <c r="AN2588" t="str">
        <f>TEXT(Agricultural_Export_Analysis_Cleaned_Dataset[[#This Row],[Delivery_Date]],"ddd")</f>
        <v>Mon</v>
      </c>
      <c r="AO2588">
        <f>Agricultural_Export_Analysis_Cleaned_Dataset[[#This Row],[Delivery_Date]]-Agricultural_Export_Analysis_Cleaned_Dataset[[#This Row],[Ship_Date]]</f>
        <v>39</v>
      </c>
      <c r="AP2588">
        <f>Agricultural_Export_Analysis_Cleaned_Dataset[[#This Row],[Ship_Date]]-Agricultural_Export_Analysis_Cleaned_Dataset[[#This Row],[Order_Date]]</f>
        <v>6</v>
      </c>
      <c r="AQ2588" s="4" t="str">
        <f>TEXT(Agricultural_Export_Analysis_Cleaned_Dataset[[#This Row],[Order_Date]],"mmm yyyy")</f>
        <v>May 2024</v>
      </c>
    </row>
    <row r="2589" spans="1:43" x14ac:dyDescent="0.3">
      <c r="A2589" t="s">
        <v>4947</v>
      </c>
      <c r="B2589" t="s">
        <v>4948</v>
      </c>
      <c r="C2589" s="2">
        <v>45491</v>
      </c>
      <c r="D2589" s="2">
        <v>45496</v>
      </c>
      <c r="E2589" s="2">
        <v>45508</v>
      </c>
      <c r="F2589" t="s">
        <v>35</v>
      </c>
      <c r="G2589" t="s">
        <v>36</v>
      </c>
      <c r="H2589" t="s">
        <v>37</v>
      </c>
      <c r="I2589" t="s">
        <v>91</v>
      </c>
      <c r="J2589" t="s">
        <v>112</v>
      </c>
      <c r="K2589" s="7">
        <v>0</v>
      </c>
      <c r="L2589" t="s">
        <v>32</v>
      </c>
      <c r="M2589" t="s">
        <v>71</v>
      </c>
      <c r="N2589" t="s">
        <v>72</v>
      </c>
      <c r="O2589">
        <v>565</v>
      </c>
      <c r="P2589" s="6">
        <v>276.7</v>
      </c>
      <c r="Q2589" s="6">
        <v>156335.5</v>
      </c>
      <c r="R2589" s="5">
        <v>0.05</v>
      </c>
      <c r="S2589" s="6">
        <v>148518.72500000001</v>
      </c>
      <c r="T2589" s="6">
        <v>8257.56</v>
      </c>
      <c r="U2589" s="6">
        <v>85253.08</v>
      </c>
      <c r="V2589" s="6">
        <v>2618.5</v>
      </c>
      <c r="W2589" s="6">
        <v>17627.71</v>
      </c>
      <c r="X2589" s="6">
        <v>34761.875</v>
      </c>
      <c r="Y2589" s="5">
        <v>0.23405718706513301</v>
      </c>
      <c r="Z2589" t="s">
        <v>103</v>
      </c>
      <c r="AA2589" t="s">
        <v>119</v>
      </c>
      <c r="AB2589" t="s">
        <v>65</v>
      </c>
      <c r="AC2589" t="s">
        <v>43</v>
      </c>
      <c r="AD2589" t="s">
        <v>84</v>
      </c>
      <c r="AE2589" t="s">
        <v>67</v>
      </c>
      <c r="AF2589" t="str">
        <f>TEXT(Agricultural_Export_Analysis_Cleaned_Dataset[[#This Row],[Order_Date]],"mmm")</f>
        <v>Jul</v>
      </c>
      <c r="AG2589" t="str">
        <f>TEXT(Agricultural_Export_Analysis_Cleaned_Dataset[[#This Row],[Order_Date]],"yyyy")</f>
        <v>2024</v>
      </c>
      <c r="AH2589" t="str">
        <f>TEXT(Agricultural_Export_Analysis_Cleaned_Dataset[[#This Row],[Order_Date]],"ddd")</f>
        <v>Thu</v>
      </c>
      <c r="AI2589" t="str">
        <f>TEXT(Agricultural_Export_Analysis_Cleaned_Dataset[[#This Row],[Ship_Date]],"yyyy")</f>
        <v>2024</v>
      </c>
      <c r="AJ2589" t="str">
        <f>TEXT(Agricultural_Export_Analysis_Cleaned_Dataset[[#This Row],[Ship_Date]],"mmm")</f>
        <v>Jul</v>
      </c>
      <c r="AK2589" t="str">
        <f>TEXT(Agricultural_Export_Analysis_Cleaned_Dataset[[#This Row],[Ship_Date]],"ddd")</f>
        <v>Tue</v>
      </c>
      <c r="AL2589" t="str">
        <f>TEXT(Agricultural_Export_Analysis_Cleaned_Dataset[[#This Row],[Delivery_Date]],"yyyy")</f>
        <v>2024</v>
      </c>
      <c r="AM2589" t="str">
        <f>TEXT(Agricultural_Export_Analysis_Cleaned_Dataset[[#This Row],[Delivery_Date]],"mmm")</f>
        <v>Aug</v>
      </c>
      <c r="AN2589" t="str">
        <f>TEXT(Agricultural_Export_Analysis_Cleaned_Dataset[[#This Row],[Delivery_Date]],"ddd")</f>
        <v>Sun</v>
      </c>
      <c r="AO2589">
        <f>Agricultural_Export_Analysis_Cleaned_Dataset[[#This Row],[Delivery_Date]]-Agricultural_Export_Analysis_Cleaned_Dataset[[#This Row],[Ship_Date]]</f>
        <v>12</v>
      </c>
      <c r="AP2589">
        <f>Agricultural_Export_Analysis_Cleaned_Dataset[[#This Row],[Ship_Date]]-Agricultural_Export_Analysis_Cleaned_Dataset[[#This Row],[Order_Date]]</f>
        <v>5</v>
      </c>
      <c r="AQ2589" s="4" t="str">
        <f>TEXT(Agricultural_Export_Analysis_Cleaned_Dataset[[#This Row],[Order_Date]],"mmm yyyy")</f>
        <v>Jul 2024</v>
      </c>
    </row>
    <row r="2590" spans="1:43" x14ac:dyDescent="0.3">
      <c r="A2590" t="s">
        <v>4949</v>
      </c>
      <c r="B2590" t="s">
        <v>1777</v>
      </c>
      <c r="C2590" s="2">
        <v>45614</v>
      </c>
      <c r="D2590" s="2">
        <v>45619</v>
      </c>
      <c r="E2590" s="2">
        <v>45645</v>
      </c>
      <c r="F2590" t="s">
        <v>35</v>
      </c>
      <c r="G2590" t="s">
        <v>8933</v>
      </c>
      <c r="H2590" t="s">
        <v>51</v>
      </c>
      <c r="I2590" t="s">
        <v>97</v>
      </c>
      <c r="J2590" t="s">
        <v>63</v>
      </c>
      <c r="K2590" s="7">
        <v>4</v>
      </c>
      <c r="L2590" t="s">
        <v>32</v>
      </c>
      <c r="M2590" t="s">
        <v>140</v>
      </c>
      <c r="N2590" t="s">
        <v>49</v>
      </c>
      <c r="O2590">
        <v>901</v>
      </c>
      <c r="P2590" s="6">
        <v>425.87</v>
      </c>
      <c r="Q2590" s="6">
        <v>383708.87</v>
      </c>
      <c r="R2590" s="5">
        <v>0.15</v>
      </c>
      <c r="S2590" s="6">
        <v>326152.53950000001</v>
      </c>
      <c r="T2590" s="6">
        <v>4872.08</v>
      </c>
      <c r="U2590" s="6">
        <v>178643.23</v>
      </c>
      <c r="V2590" s="6">
        <v>2260.21</v>
      </c>
      <c r="W2590" s="6">
        <v>20478.93</v>
      </c>
      <c r="X2590" s="6">
        <v>119898.0895</v>
      </c>
      <c r="Y2590" s="5">
        <v>0.36761353961495102</v>
      </c>
      <c r="Z2590" t="s">
        <v>54</v>
      </c>
      <c r="AA2590" t="s">
        <v>92</v>
      </c>
      <c r="AB2590" t="s">
        <v>65</v>
      </c>
      <c r="AC2590" t="s">
        <v>76</v>
      </c>
      <c r="AD2590" t="s">
        <v>57</v>
      </c>
      <c r="AE2590" t="s">
        <v>67</v>
      </c>
      <c r="AF2590" t="str">
        <f>TEXT(Agricultural_Export_Analysis_Cleaned_Dataset[[#This Row],[Order_Date]],"mmm")</f>
        <v>Nov</v>
      </c>
      <c r="AG2590" t="str">
        <f>TEXT(Agricultural_Export_Analysis_Cleaned_Dataset[[#This Row],[Order_Date]],"yyyy")</f>
        <v>2024</v>
      </c>
      <c r="AH2590" t="str">
        <f>TEXT(Agricultural_Export_Analysis_Cleaned_Dataset[[#This Row],[Order_Date]],"ddd")</f>
        <v>Mon</v>
      </c>
      <c r="AI2590" t="str">
        <f>TEXT(Agricultural_Export_Analysis_Cleaned_Dataset[[#This Row],[Ship_Date]],"yyyy")</f>
        <v>2024</v>
      </c>
      <c r="AJ2590" t="str">
        <f>TEXT(Agricultural_Export_Analysis_Cleaned_Dataset[[#This Row],[Ship_Date]],"mmm")</f>
        <v>Nov</v>
      </c>
      <c r="AK2590" t="str">
        <f>TEXT(Agricultural_Export_Analysis_Cleaned_Dataset[[#This Row],[Ship_Date]],"ddd")</f>
        <v>Sat</v>
      </c>
      <c r="AL2590" t="str">
        <f>TEXT(Agricultural_Export_Analysis_Cleaned_Dataset[[#This Row],[Delivery_Date]],"yyyy")</f>
        <v>2024</v>
      </c>
      <c r="AM2590" t="str">
        <f>TEXT(Agricultural_Export_Analysis_Cleaned_Dataset[[#This Row],[Delivery_Date]],"mmm")</f>
        <v>Dec</v>
      </c>
      <c r="AN2590" t="str">
        <f>TEXT(Agricultural_Export_Analysis_Cleaned_Dataset[[#This Row],[Delivery_Date]],"ddd")</f>
        <v>Thu</v>
      </c>
      <c r="AO2590">
        <f>Agricultural_Export_Analysis_Cleaned_Dataset[[#This Row],[Delivery_Date]]-Agricultural_Export_Analysis_Cleaned_Dataset[[#This Row],[Ship_Date]]</f>
        <v>26</v>
      </c>
      <c r="AP2590">
        <f>Agricultural_Export_Analysis_Cleaned_Dataset[[#This Row],[Ship_Date]]-Agricultural_Export_Analysis_Cleaned_Dataset[[#This Row],[Order_Date]]</f>
        <v>5</v>
      </c>
      <c r="AQ2590" s="4" t="str">
        <f>TEXT(Agricultural_Export_Analysis_Cleaned_Dataset[[#This Row],[Order_Date]],"mmm yyyy")</f>
        <v>Nov 2024</v>
      </c>
    </row>
    <row r="2591" spans="1:43" x14ac:dyDescent="0.3">
      <c r="A2591" t="s">
        <v>4950</v>
      </c>
      <c r="B2591" t="s">
        <v>4951</v>
      </c>
      <c r="C2591" s="2">
        <v>45358</v>
      </c>
      <c r="D2591" s="2">
        <v>45364</v>
      </c>
      <c r="E2591" s="2">
        <v>45375</v>
      </c>
      <c r="F2591" t="s">
        <v>35</v>
      </c>
      <c r="G2591" t="s">
        <v>203</v>
      </c>
      <c r="H2591" t="s">
        <v>37</v>
      </c>
      <c r="I2591" t="s">
        <v>38</v>
      </c>
      <c r="J2591" t="s">
        <v>112</v>
      </c>
      <c r="K2591" s="7">
        <v>0</v>
      </c>
      <c r="L2591" t="s">
        <v>70</v>
      </c>
      <c r="M2591" t="s">
        <v>48</v>
      </c>
      <c r="N2591" t="s">
        <v>49</v>
      </c>
      <c r="O2591">
        <v>1162</v>
      </c>
      <c r="P2591" s="6">
        <v>470.93</v>
      </c>
      <c r="Q2591" s="6">
        <v>547220.66</v>
      </c>
      <c r="R2591" s="5">
        <v>0.15</v>
      </c>
      <c r="S2591" s="6">
        <v>465137.56099999999</v>
      </c>
      <c r="T2591" s="6">
        <v>1079.8</v>
      </c>
      <c r="U2591" s="6">
        <v>248313.04</v>
      </c>
      <c r="V2591" s="6">
        <v>2359.08</v>
      </c>
      <c r="W2591" s="6">
        <v>12004.46</v>
      </c>
      <c r="X2591" s="6">
        <v>201381.18100000001</v>
      </c>
      <c r="Y2591" s="5">
        <v>0.43294972903725598</v>
      </c>
      <c r="Z2591" t="s">
        <v>40</v>
      </c>
      <c r="AA2591" t="s">
        <v>41</v>
      </c>
      <c r="AB2591" t="s">
        <v>56</v>
      </c>
      <c r="AC2591" t="s">
        <v>43</v>
      </c>
      <c r="AD2591" t="s">
        <v>84</v>
      </c>
      <c r="AE2591" t="s">
        <v>45</v>
      </c>
      <c r="AF2591" t="str">
        <f>TEXT(Agricultural_Export_Analysis_Cleaned_Dataset[[#This Row],[Order_Date]],"mmm")</f>
        <v>Mar</v>
      </c>
      <c r="AG2591" t="str">
        <f>TEXT(Agricultural_Export_Analysis_Cleaned_Dataset[[#This Row],[Order_Date]],"yyyy")</f>
        <v>2024</v>
      </c>
      <c r="AH2591" t="str">
        <f>TEXT(Agricultural_Export_Analysis_Cleaned_Dataset[[#This Row],[Order_Date]],"ddd")</f>
        <v>Thu</v>
      </c>
      <c r="AI2591" t="str">
        <f>TEXT(Agricultural_Export_Analysis_Cleaned_Dataset[[#This Row],[Ship_Date]],"yyyy")</f>
        <v>2024</v>
      </c>
      <c r="AJ2591" t="str">
        <f>TEXT(Agricultural_Export_Analysis_Cleaned_Dataset[[#This Row],[Ship_Date]],"mmm")</f>
        <v>Mar</v>
      </c>
      <c r="AK2591" t="str">
        <f>TEXT(Agricultural_Export_Analysis_Cleaned_Dataset[[#This Row],[Ship_Date]],"ddd")</f>
        <v>Wed</v>
      </c>
      <c r="AL2591" t="str">
        <f>TEXT(Agricultural_Export_Analysis_Cleaned_Dataset[[#This Row],[Delivery_Date]],"yyyy")</f>
        <v>2024</v>
      </c>
      <c r="AM2591" t="str">
        <f>TEXT(Agricultural_Export_Analysis_Cleaned_Dataset[[#This Row],[Delivery_Date]],"mmm")</f>
        <v>Mar</v>
      </c>
      <c r="AN2591" t="str">
        <f>TEXT(Agricultural_Export_Analysis_Cleaned_Dataset[[#This Row],[Delivery_Date]],"ddd")</f>
        <v>Sun</v>
      </c>
      <c r="AO2591">
        <f>Agricultural_Export_Analysis_Cleaned_Dataset[[#This Row],[Delivery_Date]]-Agricultural_Export_Analysis_Cleaned_Dataset[[#This Row],[Ship_Date]]</f>
        <v>11</v>
      </c>
      <c r="AP2591">
        <f>Agricultural_Export_Analysis_Cleaned_Dataset[[#This Row],[Ship_Date]]-Agricultural_Export_Analysis_Cleaned_Dataset[[#This Row],[Order_Date]]</f>
        <v>6</v>
      </c>
      <c r="AQ2591" s="4" t="str">
        <f>TEXT(Agricultural_Export_Analysis_Cleaned_Dataset[[#This Row],[Order_Date]],"mmm yyyy")</f>
        <v>Mar 2024</v>
      </c>
    </row>
    <row r="2592" spans="1:43" x14ac:dyDescent="0.3">
      <c r="A2592" t="s">
        <v>4952</v>
      </c>
      <c r="B2592" t="s">
        <v>4953</v>
      </c>
      <c r="C2592" s="2">
        <v>45372</v>
      </c>
      <c r="D2592" s="2">
        <v>45376</v>
      </c>
      <c r="E2592" s="2">
        <v>45387</v>
      </c>
      <c r="F2592" t="s">
        <v>35</v>
      </c>
      <c r="G2592" t="s">
        <v>36</v>
      </c>
      <c r="H2592" t="s">
        <v>74</v>
      </c>
      <c r="I2592" t="s">
        <v>38</v>
      </c>
      <c r="J2592" t="s">
        <v>63</v>
      </c>
      <c r="K2592" s="7">
        <v>4</v>
      </c>
      <c r="L2592" t="s">
        <v>135</v>
      </c>
      <c r="M2592" t="s">
        <v>140</v>
      </c>
      <c r="N2592" t="s">
        <v>49</v>
      </c>
      <c r="O2592">
        <v>1933</v>
      </c>
      <c r="P2592" s="6">
        <v>225.84</v>
      </c>
      <c r="Q2592" s="6">
        <v>436548.72</v>
      </c>
      <c r="R2592" s="5">
        <v>0.05</v>
      </c>
      <c r="S2592" s="6">
        <v>414721.28399999999</v>
      </c>
      <c r="T2592" s="6">
        <v>11943.44</v>
      </c>
      <c r="U2592" s="6">
        <v>254495.35</v>
      </c>
      <c r="V2592" s="6">
        <v>950.15</v>
      </c>
      <c r="W2592" s="6">
        <v>44980.08</v>
      </c>
      <c r="X2592" s="6">
        <v>102352.264</v>
      </c>
      <c r="Y2592" s="5">
        <v>0.24679771197853401</v>
      </c>
      <c r="Z2592" t="s">
        <v>40</v>
      </c>
      <c r="AA2592" t="s">
        <v>41</v>
      </c>
      <c r="AB2592" t="s">
        <v>56</v>
      </c>
      <c r="AC2592" t="s">
        <v>76</v>
      </c>
      <c r="AD2592" t="s">
        <v>123</v>
      </c>
      <c r="AE2592" t="s">
        <v>67</v>
      </c>
      <c r="AF2592" t="str">
        <f>TEXT(Agricultural_Export_Analysis_Cleaned_Dataset[[#This Row],[Order_Date]],"mmm")</f>
        <v>Mar</v>
      </c>
      <c r="AG2592" t="str">
        <f>TEXT(Agricultural_Export_Analysis_Cleaned_Dataset[[#This Row],[Order_Date]],"yyyy")</f>
        <v>2024</v>
      </c>
      <c r="AH2592" t="str">
        <f>TEXT(Agricultural_Export_Analysis_Cleaned_Dataset[[#This Row],[Order_Date]],"ddd")</f>
        <v>Thu</v>
      </c>
      <c r="AI2592" t="str">
        <f>TEXT(Agricultural_Export_Analysis_Cleaned_Dataset[[#This Row],[Ship_Date]],"yyyy")</f>
        <v>2024</v>
      </c>
      <c r="AJ2592" t="str">
        <f>TEXT(Agricultural_Export_Analysis_Cleaned_Dataset[[#This Row],[Ship_Date]],"mmm")</f>
        <v>Mar</v>
      </c>
      <c r="AK2592" t="str">
        <f>TEXT(Agricultural_Export_Analysis_Cleaned_Dataset[[#This Row],[Ship_Date]],"ddd")</f>
        <v>Mon</v>
      </c>
      <c r="AL2592" t="str">
        <f>TEXT(Agricultural_Export_Analysis_Cleaned_Dataset[[#This Row],[Delivery_Date]],"yyyy")</f>
        <v>2024</v>
      </c>
      <c r="AM2592" t="str">
        <f>TEXT(Agricultural_Export_Analysis_Cleaned_Dataset[[#This Row],[Delivery_Date]],"mmm")</f>
        <v>Apr</v>
      </c>
      <c r="AN2592" t="str">
        <f>TEXT(Agricultural_Export_Analysis_Cleaned_Dataset[[#This Row],[Delivery_Date]],"ddd")</f>
        <v>Fri</v>
      </c>
      <c r="AO2592">
        <f>Agricultural_Export_Analysis_Cleaned_Dataset[[#This Row],[Delivery_Date]]-Agricultural_Export_Analysis_Cleaned_Dataset[[#This Row],[Ship_Date]]</f>
        <v>11</v>
      </c>
      <c r="AP2592">
        <f>Agricultural_Export_Analysis_Cleaned_Dataset[[#This Row],[Ship_Date]]-Agricultural_Export_Analysis_Cleaned_Dataset[[#This Row],[Order_Date]]</f>
        <v>4</v>
      </c>
      <c r="AQ2592" s="4" t="str">
        <f>TEXT(Agricultural_Export_Analysis_Cleaned_Dataset[[#This Row],[Order_Date]],"mmm yyyy")</f>
        <v>Mar 2024</v>
      </c>
    </row>
    <row r="2593" spans="1:43" x14ac:dyDescent="0.3">
      <c r="A2593" t="s">
        <v>4954</v>
      </c>
      <c r="B2593" t="s">
        <v>636</v>
      </c>
      <c r="C2593" s="2">
        <v>45723</v>
      </c>
      <c r="D2593" s="2">
        <v>45730</v>
      </c>
      <c r="E2593" s="2">
        <v>45755</v>
      </c>
      <c r="F2593" t="s">
        <v>35</v>
      </c>
      <c r="G2593" t="s">
        <v>117</v>
      </c>
      <c r="H2593" t="s">
        <v>51</v>
      </c>
      <c r="I2593" t="s">
        <v>52</v>
      </c>
      <c r="J2593" t="s">
        <v>63</v>
      </c>
      <c r="K2593" s="7">
        <v>7</v>
      </c>
      <c r="L2593" t="s">
        <v>32</v>
      </c>
      <c r="M2593" t="s">
        <v>71</v>
      </c>
      <c r="N2593" t="s">
        <v>72</v>
      </c>
      <c r="O2593">
        <v>1640</v>
      </c>
      <c r="P2593" s="6">
        <v>240.19</v>
      </c>
      <c r="Q2593" s="6">
        <v>393911.6</v>
      </c>
      <c r="R2593" s="5">
        <v>0.05</v>
      </c>
      <c r="S2593" s="6">
        <v>374216.02</v>
      </c>
      <c r="T2593" s="6">
        <v>11011.74</v>
      </c>
      <c r="U2593" s="6">
        <v>236977.21</v>
      </c>
      <c r="V2593" s="6">
        <v>2925.63</v>
      </c>
      <c r="W2593" s="6">
        <v>42821.67</v>
      </c>
      <c r="X2593" s="6">
        <v>80479.77</v>
      </c>
      <c r="Y2593" s="5">
        <v>0.21506233217915199</v>
      </c>
      <c r="Z2593" t="s">
        <v>40</v>
      </c>
      <c r="AA2593" t="s">
        <v>41</v>
      </c>
      <c r="AB2593" t="s">
        <v>42</v>
      </c>
      <c r="AC2593" t="s">
        <v>76</v>
      </c>
      <c r="AD2593" t="s">
        <v>84</v>
      </c>
      <c r="AE2593" t="s">
        <v>67</v>
      </c>
      <c r="AF2593" t="str">
        <f>TEXT(Agricultural_Export_Analysis_Cleaned_Dataset[[#This Row],[Order_Date]],"mmm")</f>
        <v>Mar</v>
      </c>
      <c r="AG2593" t="str">
        <f>TEXT(Agricultural_Export_Analysis_Cleaned_Dataset[[#This Row],[Order_Date]],"yyyy")</f>
        <v>2025</v>
      </c>
      <c r="AH2593" t="str">
        <f>TEXT(Agricultural_Export_Analysis_Cleaned_Dataset[[#This Row],[Order_Date]],"ddd")</f>
        <v>Fri</v>
      </c>
      <c r="AI2593" t="str">
        <f>TEXT(Agricultural_Export_Analysis_Cleaned_Dataset[[#This Row],[Ship_Date]],"yyyy")</f>
        <v>2025</v>
      </c>
      <c r="AJ2593" t="str">
        <f>TEXT(Agricultural_Export_Analysis_Cleaned_Dataset[[#This Row],[Ship_Date]],"mmm")</f>
        <v>Mar</v>
      </c>
      <c r="AK2593" t="str">
        <f>TEXT(Agricultural_Export_Analysis_Cleaned_Dataset[[#This Row],[Ship_Date]],"ddd")</f>
        <v>Fri</v>
      </c>
      <c r="AL2593" t="str">
        <f>TEXT(Agricultural_Export_Analysis_Cleaned_Dataset[[#This Row],[Delivery_Date]],"yyyy")</f>
        <v>2025</v>
      </c>
      <c r="AM2593" t="str">
        <f>TEXT(Agricultural_Export_Analysis_Cleaned_Dataset[[#This Row],[Delivery_Date]],"mmm")</f>
        <v>Apr</v>
      </c>
      <c r="AN2593" t="str">
        <f>TEXT(Agricultural_Export_Analysis_Cleaned_Dataset[[#This Row],[Delivery_Date]],"ddd")</f>
        <v>Tue</v>
      </c>
      <c r="AO2593">
        <f>Agricultural_Export_Analysis_Cleaned_Dataset[[#This Row],[Delivery_Date]]-Agricultural_Export_Analysis_Cleaned_Dataset[[#This Row],[Ship_Date]]</f>
        <v>25</v>
      </c>
      <c r="AP2593">
        <f>Agricultural_Export_Analysis_Cleaned_Dataset[[#This Row],[Ship_Date]]-Agricultural_Export_Analysis_Cleaned_Dataset[[#This Row],[Order_Date]]</f>
        <v>7</v>
      </c>
      <c r="AQ2593" s="4" t="str">
        <f>TEXT(Agricultural_Export_Analysis_Cleaned_Dataset[[#This Row],[Order_Date]],"mmm yyyy")</f>
        <v>Mar 2025</v>
      </c>
    </row>
    <row r="2594" spans="1:43" x14ac:dyDescent="0.3">
      <c r="A2594" t="s">
        <v>4955</v>
      </c>
      <c r="B2594" t="s">
        <v>4956</v>
      </c>
      <c r="C2594" s="2">
        <v>45499</v>
      </c>
      <c r="D2594" s="2">
        <v>45509</v>
      </c>
      <c r="E2594" s="2">
        <v>45532</v>
      </c>
      <c r="F2594" t="s">
        <v>35</v>
      </c>
      <c r="G2594" t="s">
        <v>132</v>
      </c>
      <c r="H2594" t="s">
        <v>74</v>
      </c>
      <c r="I2594" t="s">
        <v>52</v>
      </c>
      <c r="J2594" t="s">
        <v>39</v>
      </c>
      <c r="K2594" s="7">
        <v>15</v>
      </c>
      <c r="L2594" t="s">
        <v>87</v>
      </c>
      <c r="M2594" t="s">
        <v>61</v>
      </c>
      <c r="N2594" t="s">
        <v>62</v>
      </c>
      <c r="O2594">
        <v>980</v>
      </c>
      <c r="P2594" s="6">
        <v>142.84</v>
      </c>
      <c r="Q2594" s="6">
        <v>139983.20000000001</v>
      </c>
      <c r="R2594" s="5">
        <v>0</v>
      </c>
      <c r="S2594" s="6">
        <v>139983.20000000001</v>
      </c>
      <c r="T2594" s="6">
        <v>11162.73</v>
      </c>
      <c r="U2594" s="6">
        <v>64398.080000000002</v>
      </c>
      <c r="V2594" s="6">
        <v>2976.29</v>
      </c>
      <c r="W2594" s="6">
        <v>10620.28</v>
      </c>
      <c r="X2594" s="6">
        <v>50825.82</v>
      </c>
      <c r="Y2594" s="5">
        <v>0.36308514164556899</v>
      </c>
      <c r="Z2594" t="s">
        <v>103</v>
      </c>
      <c r="AA2594" t="s">
        <v>119</v>
      </c>
      <c r="AB2594" t="s">
        <v>42</v>
      </c>
      <c r="AC2594" t="s">
        <v>43</v>
      </c>
      <c r="AD2594" t="s">
        <v>57</v>
      </c>
      <c r="AE2594" t="s">
        <v>58</v>
      </c>
      <c r="AF2594" t="str">
        <f>TEXT(Agricultural_Export_Analysis_Cleaned_Dataset[[#This Row],[Order_Date]],"mmm")</f>
        <v>Jul</v>
      </c>
      <c r="AG2594" t="str">
        <f>TEXT(Agricultural_Export_Analysis_Cleaned_Dataset[[#This Row],[Order_Date]],"yyyy")</f>
        <v>2024</v>
      </c>
      <c r="AH2594" t="str">
        <f>TEXT(Agricultural_Export_Analysis_Cleaned_Dataset[[#This Row],[Order_Date]],"ddd")</f>
        <v>Fri</v>
      </c>
      <c r="AI2594" t="str">
        <f>TEXT(Agricultural_Export_Analysis_Cleaned_Dataset[[#This Row],[Ship_Date]],"yyyy")</f>
        <v>2024</v>
      </c>
      <c r="AJ2594" t="str">
        <f>TEXT(Agricultural_Export_Analysis_Cleaned_Dataset[[#This Row],[Ship_Date]],"mmm")</f>
        <v>Aug</v>
      </c>
      <c r="AK2594" t="str">
        <f>TEXT(Agricultural_Export_Analysis_Cleaned_Dataset[[#This Row],[Ship_Date]],"ddd")</f>
        <v>Mon</v>
      </c>
      <c r="AL2594" t="str">
        <f>TEXT(Agricultural_Export_Analysis_Cleaned_Dataset[[#This Row],[Delivery_Date]],"yyyy")</f>
        <v>2024</v>
      </c>
      <c r="AM2594" t="str">
        <f>TEXT(Agricultural_Export_Analysis_Cleaned_Dataset[[#This Row],[Delivery_Date]],"mmm")</f>
        <v>Aug</v>
      </c>
      <c r="AN2594" t="str">
        <f>TEXT(Agricultural_Export_Analysis_Cleaned_Dataset[[#This Row],[Delivery_Date]],"ddd")</f>
        <v>Wed</v>
      </c>
      <c r="AO2594">
        <f>Agricultural_Export_Analysis_Cleaned_Dataset[[#This Row],[Delivery_Date]]-Agricultural_Export_Analysis_Cleaned_Dataset[[#This Row],[Ship_Date]]</f>
        <v>23</v>
      </c>
      <c r="AP2594">
        <f>Agricultural_Export_Analysis_Cleaned_Dataset[[#This Row],[Ship_Date]]-Agricultural_Export_Analysis_Cleaned_Dataset[[#This Row],[Order_Date]]</f>
        <v>10</v>
      </c>
      <c r="AQ2594" s="4" t="str">
        <f>TEXT(Agricultural_Export_Analysis_Cleaned_Dataset[[#This Row],[Order_Date]],"mmm yyyy")</f>
        <v>Jul 2024</v>
      </c>
    </row>
    <row r="2595" spans="1:43" x14ac:dyDescent="0.3">
      <c r="A2595" t="s">
        <v>4957</v>
      </c>
      <c r="B2595" t="s">
        <v>4958</v>
      </c>
      <c r="C2595" s="2">
        <v>45430</v>
      </c>
      <c r="D2595" s="2">
        <v>45431</v>
      </c>
      <c r="E2595" s="2">
        <v>45440</v>
      </c>
      <c r="F2595" t="s">
        <v>35</v>
      </c>
      <c r="G2595" t="s">
        <v>117</v>
      </c>
      <c r="H2595" t="s">
        <v>51</v>
      </c>
      <c r="I2595" t="s">
        <v>91</v>
      </c>
      <c r="J2595" t="s">
        <v>112</v>
      </c>
      <c r="K2595" s="7">
        <v>2</v>
      </c>
      <c r="L2595" t="s">
        <v>70</v>
      </c>
      <c r="M2595" t="s">
        <v>140</v>
      </c>
      <c r="N2595" t="s">
        <v>49</v>
      </c>
      <c r="O2595">
        <v>1556</v>
      </c>
      <c r="P2595" s="6">
        <v>137.84</v>
      </c>
      <c r="Q2595" s="6">
        <v>214479.04</v>
      </c>
      <c r="R2595" s="5">
        <v>0.05</v>
      </c>
      <c r="S2595" s="6">
        <v>203755.08799999999</v>
      </c>
      <c r="T2595" s="6">
        <v>10420.56</v>
      </c>
      <c r="U2595" s="6">
        <v>120868.81</v>
      </c>
      <c r="V2595" s="6">
        <v>2766.58</v>
      </c>
      <c r="W2595" s="6">
        <v>13970.03</v>
      </c>
      <c r="X2595" s="6">
        <v>55729.108</v>
      </c>
      <c r="Y2595" s="5">
        <v>0.273510264440611</v>
      </c>
      <c r="Z2595" t="s">
        <v>81</v>
      </c>
      <c r="AA2595" t="s">
        <v>82</v>
      </c>
      <c r="AB2595" t="s">
        <v>56</v>
      </c>
      <c r="AC2595" t="s">
        <v>76</v>
      </c>
      <c r="AD2595" t="s">
        <v>98</v>
      </c>
      <c r="AE2595" t="s">
        <v>45</v>
      </c>
      <c r="AF2595" t="str">
        <f>TEXT(Agricultural_Export_Analysis_Cleaned_Dataset[[#This Row],[Order_Date]],"mmm")</f>
        <v>May</v>
      </c>
      <c r="AG2595" t="str">
        <f>TEXT(Agricultural_Export_Analysis_Cleaned_Dataset[[#This Row],[Order_Date]],"yyyy")</f>
        <v>2024</v>
      </c>
      <c r="AH2595" t="str">
        <f>TEXT(Agricultural_Export_Analysis_Cleaned_Dataset[[#This Row],[Order_Date]],"ddd")</f>
        <v>Sat</v>
      </c>
      <c r="AI2595" t="str">
        <f>TEXT(Agricultural_Export_Analysis_Cleaned_Dataset[[#This Row],[Ship_Date]],"yyyy")</f>
        <v>2024</v>
      </c>
      <c r="AJ2595" t="str">
        <f>TEXT(Agricultural_Export_Analysis_Cleaned_Dataset[[#This Row],[Ship_Date]],"mmm")</f>
        <v>May</v>
      </c>
      <c r="AK2595" t="str">
        <f>TEXT(Agricultural_Export_Analysis_Cleaned_Dataset[[#This Row],[Ship_Date]],"ddd")</f>
        <v>Sun</v>
      </c>
      <c r="AL2595" t="str">
        <f>TEXT(Agricultural_Export_Analysis_Cleaned_Dataset[[#This Row],[Delivery_Date]],"yyyy")</f>
        <v>2024</v>
      </c>
      <c r="AM2595" t="str">
        <f>TEXT(Agricultural_Export_Analysis_Cleaned_Dataset[[#This Row],[Delivery_Date]],"mmm")</f>
        <v>May</v>
      </c>
      <c r="AN2595" t="str">
        <f>TEXT(Agricultural_Export_Analysis_Cleaned_Dataset[[#This Row],[Delivery_Date]],"ddd")</f>
        <v>Tue</v>
      </c>
      <c r="AO2595">
        <f>Agricultural_Export_Analysis_Cleaned_Dataset[[#This Row],[Delivery_Date]]-Agricultural_Export_Analysis_Cleaned_Dataset[[#This Row],[Ship_Date]]</f>
        <v>9</v>
      </c>
      <c r="AP2595">
        <f>Agricultural_Export_Analysis_Cleaned_Dataset[[#This Row],[Ship_Date]]-Agricultural_Export_Analysis_Cleaned_Dataset[[#This Row],[Order_Date]]</f>
        <v>1</v>
      </c>
      <c r="AQ2595" s="4" t="str">
        <f>TEXT(Agricultural_Export_Analysis_Cleaned_Dataset[[#This Row],[Order_Date]],"mmm yyyy")</f>
        <v>May 2024</v>
      </c>
    </row>
    <row r="2596" spans="1:43" x14ac:dyDescent="0.3">
      <c r="A2596" t="s">
        <v>4959</v>
      </c>
      <c r="B2596" t="s">
        <v>3453</v>
      </c>
      <c r="C2596" s="2">
        <v>45603</v>
      </c>
      <c r="D2596" s="2">
        <v>45609</v>
      </c>
      <c r="E2596" s="2">
        <v>45648</v>
      </c>
      <c r="F2596" t="s">
        <v>35</v>
      </c>
      <c r="G2596" t="s">
        <v>96</v>
      </c>
      <c r="H2596" t="s">
        <v>51</v>
      </c>
      <c r="I2596" t="s">
        <v>52</v>
      </c>
      <c r="J2596" t="s">
        <v>39</v>
      </c>
      <c r="K2596" s="7">
        <v>15</v>
      </c>
      <c r="L2596" t="s">
        <v>70</v>
      </c>
      <c r="M2596" t="s">
        <v>130</v>
      </c>
      <c r="N2596" t="s">
        <v>131</v>
      </c>
      <c r="O2596">
        <v>1022</v>
      </c>
      <c r="P2596" s="6">
        <v>264.20999999999998</v>
      </c>
      <c r="Q2596" s="6">
        <v>270022.62</v>
      </c>
      <c r="R2596" s="5">
        <v>0.15</v>
      </c>
      <c r="S2596" s="6">
        <v>229519.22700000001</v>
      </c>
      <c r="T2596" s="6">
        <v>9816.17</v>
      </c>
      <c r="U2596" s="6">
        <v>152594.38</v>
      </c>
      <c r="V2596" s="6">
        <v>1454.31</v>
      </c>
      <c r="W2596" s="6">
        <v>17193.46</v>
      </c>
      <c r="X2596" s="6">
        <v>48460.906999999999</v>
      </c>
      <c r="Y2596" s="5">
        <v>0.21114094724621901</v>
      </c>
      <c r="Z2596" t="s">
        <v>54</v>
      </c>
      <c r="AA2596" t="s">
        <v>92</v>
      </c>
      <c r="AB2596" t="s">
        <v>56</v>
      </c>
      <c r="AC2596" t="s">
        <v>43</v>
      </c>
      <c r="AD2596" t="s">
        <v>123</v>
      </c>
      <c r="AE2596" t="s">
        <v>67</v>
      </c>
      <c r="AF2596" t="str">
        <f>TEXT(Agricultural_Export_Analysis_Cleaned_Dataset[[#This Row],[Order_Date]],"mmm")</f>
        <v>Nov</v>
      </c>
      <c r="AG2596" t="str">
        <f>TEXT(Agricultural_Export_Analysis_Cleaned_Dataset[[#This Row],[Order_Date]],"yyyy")</f>
        <v>2024</v>
      </c>
      <c r="AH2596" t="str">
        <f>TEXT(Agricultural_Export_Analysis_Cleaned_Dataset[[#This Row],[Order_Date]],"ddd")</f>
        <v>Thu</v>
      </c>
      <c r="AI2596" t="str">
        <f>TEXT(Agricultural_Export_Analysis_Cleaned_Dataset[[#This Row],[Ship_Date]],"yyyy")</f>
        <v>2024</v>
      </c>
      <c r="AJ2596" t="str">
        <f>TEXT(Agricultural_Export_Analysis_Cleaned_Dataset[[#This Row],[Ship_Date]],"mmm")</f>
        <v>Nov</v>
      </c>
      <c r="AK2596" t="str">
        <f>TEXT(Agricultural_Export_Analysis_Cleaned_Dataset[[#This Row],[Ship_Date]],"ddd")</f>
        <v>Wed</v>
      </c>
      <c r="AL2596" t="str">
        <f>TEXT(Agricultural_Export_Analysis_Cleaned_Dataset[[#This Row],[Delivery_Date]],"yyyy")</f>
        <v>2024</v>
      </c>
      <c r="AM2596" t="str">
        <f>TEXT(Agricultural_Export_Analysis_Cleaned_Dataset[[#This Row],[Delivery_Date]],"mmm")</f>
        <v>Dec</v>
      </c>
      <c r="AN2596" t="str">
        <f>TEXT(Agricultural_Export_Analysis_Cleaned_Dataset[[#This Row],[Delivery_Date]],"ddd")</f>
        <v>Sun</v>
      </c>
      <c r="AO2596">
        <f>Agricultural_Export_Analysis_Cleaned_Dataset[[#This Row],[Delivery_Date]]-Agricultural_Export_Analysis_Cleaned_Dataset[[#This Row],[Ship_Date]]</f>
        <v>39</v>
      </c>
      <c r="AP2596">
        <f>Agricultural_Export_Analysis_Cleaned_Dataset[[#This Row],[Ship_Date]]-Agricultural_Export_Analysis_Cleaned_Dataset[[#This Row],[Order_Date]]</f>
        <v>6</v>
      </c>
      <c r="AQ2596" s="4" t="str">
        <f>TEXT(Agricultural_Export_Analysis_Cleaned_Dataset[[#This Row],[Order_Date]],"mmm yyyy")</f>
        <v>Nov 2024</v>
      </c>
    </row>
    <row r="2597" spans="1:43" x14ac:dyDescent="0.3">
      <c r="A2597" t="s">
        <v>4960</v>
      </c>
      <c r="B2597" t="s">
        <v>4961</v>
      </c>
      <c r="C2597" s="2">
        <v>45473</v>
      </c>
      <c r="D2597" s="2">
        <v>45477</v>
      </c>
      <c r="E2597" s="2">
        <v>45492</v>
      </c>
      <c r="F2597" t="s">
        <v>35</v>
      </c>
      <c r="G2597" t="s">
        <v>36</v>
      </c>
      <c r="H2597" t="s">
        <v>37</v>
      </c>
      <c r="I2597" t="s">
        <v>118</v>
      </c>
      <c r="J2597" t="s">
        <v>112</v>
      </c>
      <c r="K2597" s="7">
        <v>7</v>
      </c>
      <c r="L2597" t="s">
        <v>87</v>
      </c>
      <c r="M2597" t="s">
        <v>140</v>
      </c>
      <c r="N2597" t="s">
        <v>49</v>
      </c>
      <c r="O2597">
        <v>1775</v>
      </c>
      <c r="P2597" s="6">
        <v>160.97999999999999</v>
      </c>
      <c r="Q2597" s="6">
        <v>285739.5</v>
      </c>
      <c r="R2597" s="5">
        <v>0</v>
      </c>
      <c r="S2597" s="6">
        <v>285739.5</v>
      </c>
      <c r="T2597" s="6">
        <v>9375.9599999999991</v>
      </c>
      <c r="U2597" s="6">
        <v>184071.06</v>
      </c>
      <c r="V2597" s="6">
        <v>2799.96</v>
      </c>
      <c r="W2597" s="6">
        <v>22542.16</v>
      </c>
      <c r="X2597" s="6">
        <v>66950.36</v>
      </c>
      <c r="Y2597" s="5">
        <v>0.23430558253234199</v>
      </c>
      <c r="Z2597" t="s">
        <v>81</v>
      </c>
      <c r="AA2597" t="s">
        <v>150</v>
      </c>
      <c r="AB2597" t="s">
        <v>83</v>
      </c>
      <c r="AC2597" t="s">
        <v>43</v>
      </c>
      <c r="AD2597" t="s">
        <v>98</v>
      </c>
      <c r="AE2597" t="s">
        <v>67</v>
      </c>
      <c r="AF2597" t="str">
        <f>TEXT(Agricultural_Export_Analysis_Cleaned_Dataset[[#This Row],[Order_Date]],"mmm")</f>
        <v>Jun</v>
      </c>
      <c r="AG2597" t="str">
        <f>TEXT(Agricultural_Export_Analysis_Cleaned_Dataset[[#This Row],[Order_Date]],"yyyy")</f>
        <v>2024</v>
      </c>
      <c r="AH2597" t="str">
        <f>TEXT(Agricultural_Export_Analysis_Cleaned_Dataset[[#This Row],[Order_Date]],"ddd")</f>
        <v>Sun</v>
      </c>
      <c r="AI2597" t="str">
        <f>TEXT(Agricultural_Export_Analysis_Cleaned_Dataset[[#This Row],[Ship_Date]],"yyyy")</f>
        <v>2024</v>
      </c>
      <c r="AJ2597" t="str">
        <f>TEXT(Agricultural_Export_Analysis_Cleaned_Dataset[[#This Row],[Ship_Date]],"mmm")</f>
        <v>Jul</v>
      </c>
      <c r="AK2597" t="str">
        <f>TEXT(Agricultural_Export_Analysis_Cleaned_Dataset[[#This Row],[Ship_Date]],"ddd")</f>
        <v>Thu</v>
      </c>
      <c r="AL2597" t="str">
        <f>TEXT(Agricultural_Export_Analysis_Cleaned_Dataset[[#This Row],[Delivery_Date]],"yyyy")</f>
        <v>2024</v>
      </c>
      <c r="AM2597" t="str">
        <f>TEXT(Agricultural_Export_Analysis_Cleaned_Dataset[[#This Row],[Delivery_Date]],"mmm")</f>
        <v>Jul</v>
      </c>
      <c r="AN2597" t="str">
        <f>TEXT(Agricultural_Export_Analysis_Cleaned_Dataset[[#This Row],[Delivery_Date]],"ddd")</f>
        <v>Fri</v>
      </c>
      <c r="AO2597">
        <f>Agricultural_Export_Analysis_Cleaned_Dataset[[#This Row],[Delivery_Date]]-Agricultural_Export_Analysis_Cleaned_Dataset[[#This Row],[Ship_Date]]</f>
        <v>15</v>
      </c>
      <c r="AP2597">
        <f>Agricultural_Export_Analysis_Cleaned_Dataset[[#This Row],[Ship_Date]]-Agricultural_Export_Analysis_Cleaned_Dataset[[#This Row],[Order_Date]]</f>
        <v>4</v>
      </c>
      <c r="AQ2597" s="4" t="str">
        <f>TEXT(Agricultural_Export_Analysis_Cleaned_Dataset[[#This Row],[Order_Date]],"mmm yyyy")</f>
        <v>Jun 2024</v>
      </c>
    </row>
    <row r="2598" spans="1:43" x14ac:dyDescent="0.3">
      <c r="A2598" t="s">
        <v>4962</v>
      </c>
      <c r="B2598" t="s">
        <v>4963</v>
      </c>
      <c r="C2598" s="2">
        <v>45630</v>
      </c>
      <c r="D2598" s="2">
        <v>45631</v>
      </c>
      <c r="E2598" s="2">
        <v>45639</v>
      </c>
      <c r="F2598" t="s">
        <v>35</v>
      </c>
      <c r="G2598" t="s">
        <v>73</v>
      </c>
      <c r="H2598" t="s">
        <v>37</v>
      </c>
      <c r="I2598" t="s">
        <v>52</v>
      </c>
      <c r="J2598" t="s">
        <v>53</v>
      </c>
      <c r="K2598" s="7">
        <v>2</v>
      </c>
      <c r="L2598" t="s">
        <v>80</v>
      </c>
      <c r="M2598" t="s">
        <v>48</v>
      </c>
      <c r="N2598" t="s">
        <v>49</v>
      </c>
      <c r="O2598">
        <v>1402</v>
      </c>
      <c r="P2598" s="6">
        <v>491.61</v>
      </c>
      <c r="Q2598" s="6">
        <v>689237.22</v>
      </c>
      <c r="R2598" s="5">
        <v>0.1</v>
      </c>
      <c r="S2598" s="6">
        <v>620313.49800000002</v>
      </c>
      <c r="T2598" s="6">
        <v>802.69</v>
      </c>
      <c r="U2598" s="6">
        <v>306329.52</v>
      </c>
      <c r="V2598" s="6">
        <v>643.13</v>
      </c>
      <c r="W2598" s="6">
        <v>36304.85</v>
      </c>
      <c r="X2598" s="6">
        <v>276233.30800000002</v>
      </c>
      <c r="Y2598" s="5">
        <v>0.44531242491195999</v>
      </c>
      <c r="Z2598" t="s">
        <v>54</v>
      </c>
      <c r="AA2598" t="s">
        <v>55</v>
      </c>
      <c r="AB2598" t="s">
        <v>42</v>
      </c>
      <c r="AC2598" t="s">
        <v>76</v>
      </c>
      <c r="AD2598" t="s">
        <v>44</v>
      </c>
      <c r="AE2598" t="s">
        <v>67</v>
      </c>
      <c r="AF2598" t="str">
        <f>TEXT(Agricultural_Export_Analysis_Cleaned_Dataset[[#This Row],[Order_Date]],"mmm")</f>
        <v>Dec</v>
      </c>
      <c r="AG2598" t="str">
        <f>TEXT(Agricultural_Export_Analysis_Cleaned_Dataset[[#This Row],[Order_Date]],"yyyy")</f>
        <v>2024</v>
      </c>
      <c r="AH2598" t="str">
        <f>TEXT(Agricultural_Export_Analysis_Cleaned_Dataset[[#This Row],[Order_Date]],"ddd")</f>
        <v>Wed</v>
      </c>
      <c r="AI2598" t="str">
        <f>TEXT(Agricultural_Export_Analysis_Cleaned_Dataset[[#This Row],[Ship_Date]],"yyyy")</f>
        <v>2024</v>
      </c>
      <c r="AJ2598" t="str">
        <f>TEXT(Agricultural_Export_Analysis_Cleaned_Dataset[[#This Row],[Ship_Date]],"mmm")</f>
        <v>Dec</v>
      </c>
      <c r="AK2598" t="str">
        <f>TEXT(Agricultural_Export_Analysis_Cleaned_Dataset[[#This Row],[Ship_Date]],"ddd")</f>
        <v>Thu</v>
      </c>
      <c r="AL2598" t="str">
        <f>TEXT(Agricultural_Export_Analysis_Cleaned_Dataset[[#This Row],[Delivery_Date]],"yyyy")</f>
        <v>2024</v>
      </c>
      <c r="AM2598" t="str">
        <f>TEXT(Agricultural_Export_Analysis_Cleaned_Dataset[[#This Row],[Delivery_Date]],"mmm")</f>
        <v>Dec</v>
      </c>
      <c r="AN2598" t="str">
        <f>TEXT(Agricultural_Export_Analysis_Cleaned_Dataset[[#This Row],[Delivery_Date]],"ddd")</f>
        <v>Fri</v>
      </c>
      <c r="AO2598">
        <f>Agricultural_Export_Analysis_Cleaned_Dataset[[#This Row],[Delivery_Date]]-Agricultural_Export_Analysis_Cleaned_Dataset[[#This Row],[Ship_Date]]</f>
        <v>8</v>
      </c>
      <c r="AP2598">
        <f>Agricultural_Export_Analysis_Cleaned_Dataset[[#This Row],[Ship_Date]]-Agricultural_Export_Analysis_Cleaned_Dataset[[#This Row],[Order_Date]]</f>
        <v>1</v>
      </c>
      <c r="AQ2598" s="4" t="str">
        <f>TEXT(Agricultural_Export_Analysis_Cleaned_Dataset[[#This Row],[Order_Date]],"mmm yyyy")</f>
        <v>Dec 2024</v>
      </c>
    </row>
    <row r="2599" spans="1:43" x14ac:dyDescent="0.3">
      <c r="A2599" t="s">
        <v>4964</v>
      </c>
      <c r="B2599" t="s">
        <v>4965</v>
      </c>
      <c r="C2599" s="2">
        <v>45779</v>
      </c>
      <c r="D2599" s="2">
        <v>45786</v>
      </c>
      <c r="E2599" s="2">
        <v>45798</v>
      </c>
      <c r="F2599" t="s">
        <v>35</v>
      </c>
      <c r="G2599" t="s">
        <v>8934</v>
      </c>
      <c r="H2599" t="s">
        <v>74</v>
      </c>
      <c r="I2599" t="s">
        <v>91</v>
      </c>
      <c r="J2599" t="s">
        <v>63</v>
      </c>
      <c r="K2599" s="7">
        <v>0</v>
      </c>
      <c r="L2599" t="s">
        <v>32</v>
      </c>
      <c r="M2599" t="s">
        <v>159</v>
      </c>
      <c r="N2599" t="s">
        <v>160</v>
      </c>
      <c r="O2599">
        <v>815</v>
      </c>
      <c r="P2599" s="6">
        <v>425.07</v>
      </c>
      <c r="Q2599" s="6">
        <v>346432.05</v>
      </c>
      <c r="R2599" s="5">
        <v>0.05</v>
      </c>
      <c r="S2599" s="6">
        <v>329110.44750000001</v>
      </c>
      <c r="T2599" s="6">
        <v>3077.83</v>
      </c>
      <c r="U2599" s="6">
        <v>169426.22</v>
      </c>
      <c r="V2599" s="6">
        <v>1732.27</v>
      </c>
      <c r="W2599" s="6">
        <v>26335.06</v>
      </c>
      <c r="X2599" s="6">
        <v>128539.0675</v>
      </c>
      <c r="Y2599" s="5">
        <v>0.39056513847072599</v>
      </c>
      <c r="Z2599" t="s">
        <v>81</v>
      </c>
      <c r="AA2599" t="s">
        <v>82</v>
      </c>
      <c r="AB2599" t="s">
        <v>83</v>
      </c>
      <c r="AC2599" t="s">
        <v>76</v>
      </c>
      <c r="AD2599" t="s">
        <v>57</v>
      </c>
      <c r="AE2599" t="s">
        <v>67</v>
      </c>
      <c r="AF2599" t="str">
        <f>TEXT(Agricultural_Export_Analysis_Cleaned_Dataset[[#This Row],[Order_Date]],"mmm")</f>
        <v>May</v>
      </c>
      <c r="AG2599" t="str">
        <f>TEXT(Agricultural_Export_Analysis_Cleaned_Dataset[[#This Row],[Order_Date]],"yyyy")</f>
        <v>2025</v>
      </c>
      <c r="AH2599" t="str">
        <f>TEXT(Agricultural_Export_Analysis_Cleaned_Dataset[[#This Row],[Order_Date]],"ddd")</f>
        <v>Fri</v>
      </c>
      <c r="AI2599" t="str">
        <f>TEXT(Agricultural_Export_Analysis_Cleaned_Dataset[[#This Row],[Ship_Date]],"yyyy")</f>
        <v>2025</v>
      </c>
      <c r="AJ2599" t="str">
        <f>TEXT(Agricultural_Export_Analysis_Cleaned_Dataset[[#This Row],[Ship_Date]],"mmm")</f>
        <v>May</v>
      </c>
      <c r="AK2599" t="str">
        <f>TEXT(Agricultural_Export_Analysis_Cleaned_Dataset[[#This Row],[Ship_Date]],"ddd")</f>
        <v>Fri</v>
      </c>
      <c r="AL2599" t="str">
        <f>TEXT(Agricultural_Export_Analysis_Cleaned_Dataset[[#This Row],[Delivery_Date]],"yyyy")</f>
        <v>2025</v>
      </c>
      <c r="AM2599" t="str">
        <f>TEXT(Agricultural_Export_Analysis_Cleaned_Dataset[[#This Row],[Delivery_Date]],"mmm")</f>
        <v>May</v>
      </c>
      <c r="AN2599" t="str">
        <f>TEXT(Agricultural_Export_Analysis_Cleaned_Dataset[[#This Row],[Delivery_Date]],"ddd")</f>
        <v>Wed</v>
      </c>
      <c r="AO2599">
        <f>Agricultural_Export_Analysis_Cleaned_Dataset[[#This Row],[Delivery_Date]]-Agricultural_Export_Analysis_Cleaned_Dataset[[#This Row],[Ship_Date]]</f>
        <v>12</v>
      </c>
      <c r="AP2599">
        <f>Agricultural_Export_Analysis_Cleaned_Dataset[[#This Row],[Ship_Date]]-Agricultural_Export_Analysis_Cleaned_Dataset[[#This Row],[Order_Date]]</f>
        <v>7</v>
      </c>
      <c r="AQ2599" s="4" t="str">
        <f>TEXT(Agricultural_Export_Analysis_Cleaned_Dataset[[#This Row],[Order_Date]],"mmm yyyy")</f>
        <v>May 2025</v>
      </c>
    </row>
    <row r="2600" spans="1:43" x14ac:dyDescent="0.3">
      <c r="A2600" t="s">
        <v>4966</v>
      </c>
      <c r="B2600" t="s">
        <v>4967</v>
      </c>
      <c r="C2600" s="2">
        <v>45794</v>
      </c>
      <c r="D2600" s="2">
        <v>45801</v>
      </c>
      <c r="E2600" s="2">
        <v>45809</v>
      </c>
      <c r="F2600" t="s">
        <v>35</v>
      </c>
      <c r="G2600" t="s">
        <v>73</v>
      </c>
      <c r="H2600" t="s">
        <v>74</v>
      </c>
      <c r="I2600" t="s">
        <v>91</v>
      </c>
      <c r="J2600" t="s">
        <v>112</v>
      </c>
      <c r="K2600" s="7">
        <v>0</v>
      </c>
      <c r="L2600" t="s">
        <v>135</v>
      </c>
      <c r="M2600" t="s">
        <v>88</v>
      </c>
      <c r="N2600" t="s">
        <v>89</v>
      </c>
      <c r="O2600">
        <v>1118</v>
      </c>
      <c r="P2600" s="6">
        <v>479.32</v>
      </c>
      <c r="Q2600" s="6">
        <v>535879.76</v>
      </c>
      <c r="R2600" s="5">
        <v>0.15</v>
      </c>
      <c r="S2600" s="6">
        <v>455497.79599999997</v>
      </c>
      <c r="T2600" s="6">
        <v>2580.42</v>
      </c>
      <c r="U2600" s="6">
        <v>259419.33</v>
      </c>
      <c r="V2600" s="6">
        <v>2278.0500000000002</v>
      </c>
      <c r="W2600" s="6">
        <v>29545.58</v>
      </c>
      <c r="X2600" s="6">
        <v>161674.416</v>
      </c>
      <c r="Y2600" s="5">
        <v>0.35494006210295698</v>
      </c>
      <c r="Z2600" t="s">
        <v>81</v>
      </c>
      <c r="AA2600" t="s">
        <v>82</v>
      </c>
      <c r="AB2600" t="s">
        <v>65</v>
      </c>
      <c r="AC2600" t="s">
        <v>66</v>
      </c>
      <c r="AD2600" t="s">
        <v>44</v>
      </c>
      <c r="AE2600" t="s">
        <v>58</v>
      </c>
      <c r="AF2600" t="str">
        <f>TEXT(Agricultural_Export_Analysis_Cleaned_Dataset[[#This Row],[Order_Date]],"mmm")</f>
        <v>May</v>
      </c>
      <c r="AG2600" t="str">
        <f>TEXT(Agricultural_Export_Analysis_Cleaned_Dataset[[#This Row],[Order_Date]],"yyyy")</f>
        <v>2025</v>
      </c>
      <c r="AH2600" t="str">
        <f>TEXT(Agricultural_Export_Analysis_Cleaned_Dataset[[#This Row],[Order_Date]],"ddd")</f>
        <v>Sat</v>
      </c>
      <c r="AI2600" t="str">
        <f>TEXT(Agricultural_Export_Analysis_Cleaned_Dataset[[#This Row],[Ship_Date]],"yyyy")</f>
        <v>2025</v>
      </c>
      <c r="AJ2600" t="str">
        <f>TEXT(Agricultural_Export_Analysis_Cleaned_Dataset[[#This Row],[Ship_Date]],"mmm")</f>
        <v>May</v>
      </c>
      <c r="AK2600" t="str">
        <f>TEXT(Agricultural_Export_Analysis_Cleaned_Dataset[[#This Row],[Ship_Date]],"ddd")</f>
        <v>Sat</v>
      </c>
      <c r="AL2600" t="str">
        <f>TEXT(Agricultural_Export_Analysis_Cleaned_Dataset[[#This Row],[Delivery_Date]],"yyyy")</f>
        <v>2025</v>
      </c>
      <c r="AM2600" t="str">
        <f>TEXT(Agricultural_Export_Analysis_Cleaned_Dataset[[#This Row],[Delivery_Date]],"mmm")</f>
        <v>Jun</v>
      </c>
      <c r="AN2600" t="str">
        <f>TEXT(Agricultural_Export_Analysis_Cleaned_Dataset[[#This Row],[Delivery_Date]],"ddd")</f>
        <v>Sun</v>
      </c>
      <c r="AO2600">
        <f>Agricultural_Export_Analysis_Cleaned_Dataset[[#This Row],[Delivery_Date]]-Agricultural_Export_Analysis_Cleaned_Dataset[[#This Row],[Ship_Date]]</f>
        <v>8</v>
      </c>
      <c r="AP2600">
        <f>Agricultural_Export_Analysis_Cleaned_Dataset[[#This Row],[Ship_Date]]-Agricultural_Export_Analysis_Cleaned_Dataset[[#This Row],[Order_Date]]</f>
        <v>7</v>
      </c>
      <c r="AQ2600" s="4" t="str">
        <f>TEXT(Agricultural_Export_Analysis_Cleaned_Dataset[[#This Row],[Order_Date]],"mmm yyyy")</f>
        <v>May 2025</v>
      </c>
    </row>
    <row r="2601" spans="1:43" x14ac:dyDescent="0.3">
      <c r="A2601" t="s">
        <v>4968</v>
      </c>
      <c r="B2601" t="s">
        <v>2097</v>
      </c>
      <c r="C2601" s="2">
        <v>45892</v>
      </c>
      <c r="D2601" s="2">
        <v>45898</v>
      </c>
      <c r="E2601" s="2">
        <v>45907</v>
      </c>
      <c r="F2601" t="s">
        <v>35</v>
      </c>
      <c r="G2601" t="s">
        <v>8934</v>
      </c>
      <c r="H2601" t="s">
        <v>74</v>
      </c>
      <c r="I2601" t="s">
        <v>91</v>
      </c>
      <c r="J2601" t="s">
        <v>39</v>
      </c>
      <c r="K2601" s="7">
        <v>2</v>
      </c>
      <c r="L2601" t="s">
        <v>32</v>
      </c>
      <c r="M2601" t="s">
        <v>33</v>
      </c>
      <c r="N2601" t="s">
        <v>34</v>
      </c>
      <c r="O2601">
        <v>755</v>
      </c>
      <c r="P2601" s="6">
        <v>375.7</v>
      </c>
      <c r="Q2601" s="6">
        <v>283653.5</v>
      </c>
      <c r="R2601" s="5">
        <v>0.05</v>
      </c>
      <c r="S2601" s="6">
        <v>269470.82500000001</v>
      </c>
      <c r="T2601" s="6">
        <v>4910.46</v>
      </c>
      <c r="U2601" s="6">
        <v>176553.69</v>
      </c>
      <c r="V2601" s="6">
        <v>2487.0100000000002</v>
      </c>
      <c r="W2601" s="6">
        <v>22656.07</v>
      </c>
      <c r="X2601" s="6">
        <v>62863.595000000001</v>
      </c>
      <c r="Y2601" s="5">
        <v>0.233285347309862</v>
      </c>
      <c r="Z2601" t="s">
        <v>103</v>
      </c>
      <c r="AA2601" t="s">
        <v>177</v>
      </c>
      <c r="AB2601" t="s">
        <v>56</v>
      </c>
      <c r="AC2601" t="s">
        <v>76</v>
      </c>
      <c r="AD2601" t="s">
        <v>98</v>
      </c>
      <c r="AE2601" t="s">
        <v>58</v>
      </c>
      <c r="AF2601" t="str">
        <f>TEXT(Agricultural_Export_Analysis_Cleaned_Dataset[[#This Row],[Order_Date]],"mmm")</f>
        <v>Aug</v>
      </c>
      <c r="AG2601" t="str">
        <f>TEXT(Agricultural_Export_Analysis_Cleaned_Dataset[[#This Row],[Order_Date]],"yyyy")</f>
        <v>2025</v>
      </c>
      <c r="AH2601" t="str">
        <f>TEXT(Agricultural_Export_Analysis_Cleaned_Dataset[[#This Row],[Order_Date]],"ddd")</f>
        <v>Sat</v>
      </c>
      <c r="AI2601" t="str">
        <f>TEXT(Agricultural_Export_Analysis_Cleaned_Dataset[[#This Row],[Ship_Date]],"yyyy")</f>
        <v>2025</v>
      </c>
      <c r="AJ2601" t="str">
        <f>TEXT(Agricultural_Export_Analysis_Cleaned_Dataset[[#This Row],[Ship_Date]],"mmm")</f>
        <v>Aug</v>
      </c>
      <c r="AK2601" t="str">
        <f>TEXT(Agricultural_Export_Analysis_Cleaned_Dataset[[#This Row],[Ship_Date]],"ddd")</f>
        <v>Fri</v>
      </c>
      <c r="AL2601" t="str">
        <f>TEXT(Agricultural_Export_Analysis_Cleaned_Dataset[[#This Row],[Delivery_Date]],"yyyy")</f>
        <v>2025</v>
      </c>
      <c r="AM2601" t="str">
        <f>TEXT(Agricultural_Export_Analysis_Cleaned_Dataset[[#This Row],[Delivery_Date]],"mmm")</f>
        <v>Sep</v>
      </c>
      <c r="AN2601" t="str">
        <f>TEXT(Agricultural_Export_Analysis_Cleaned_Dataset[[#This Row],[Delivery_Date]],"ddd")</f>
        <v>Sun</v>
      </c>
      <c r="AO2601">
        <f>Agricultural_Export_Analysis_Cleaned_Dataset[[#This Row],[Delivery_Date]]-Agricultural_Export_Analysis_Cleaned_Dataset[[#This Row],[Ship_Date]]</f>
        <v>9</v>
      </c>
      <c r="AP2601">
        <f>Agricultural_Export_Analysis_Cleaned_Dataset[[#This Row],[Ship_Date]]-Agricultural_Export_Analysis_Cleaned_Dataset[[#This Row],[Order_Date]]</f>
        <v>6</v>
      </c>
      <c r="AQ2601" s="4" t="str">
        <f>TEXT(Agricultural_Export_Analysis_Cleaned_Dataset[[#This Row],[Order_Date]],"mmm yyyy")</f>
        <v>Aug 2025</v>
      </c>
    </row>
    <row r="2602" spans="1:43" x14ac:dyDescent="0.3">
      <c r="A2602" t="s">
        <v>4969</v>
      </c>
      <c r="B2602" t="s">
        <v>4970</v>
      </c>
      <c r="C2602" s="2">
        <v>45794</v>
      </c>
      <c r="D2602" s="2">
        <v>45798</v>
      </c>
      <c r="E2602" s="2">
        <v>45807</v>
      </c>
      <c r="F2602" t="s">
        <v>35</v>
      </c>
      <c r="G2602" t="s">
        <v>132</v>
      </c>
      <c r="H2602" t="s">
        <v>51</v>
      </c>
      <c r="I2602" t="s">
        <v>52</v>
      </c>
      <c r="J2602" t="s">
        <v>53</v>
      </c>
      <c r="K2602" s="7">
        <v>2</v>
      </c>
      <c r="L2602" t="s">
        <v>135</v>
      </c>
      <c r="M2602" t="s">
        <v>107</v>
      </c>
      <c r="N2602" t="s">
        <v>108</v>
      </c>
      <c r="O2602">
        <v>622</v>
      </c>
      <c r="P2602" s="6">
        <v>69.92</v>
      </c>
      <c r="Q2602" s="6">
        <v>43490.239999999998</v>
      </c>
      <c r="R2602" s="5">
        <v>0.15</v>
      </c>
      <c r="S2602" s="6">
        <v>36966.703999999998</v>
      </c>
      <c r="T2602" s="6">
        <v>6364.57</v>
      </c>
      <c r="U2602" s="6">
        <v>16990.03</v>
      </c>
      <c r="V2602" s="6">
        <v>829.43</v>
      </c>
      <c r="W2602" s="6">
        <v>4008.87</v>
      </c>
      <c r="X2602" s="6">
        <v>8773.8040000000001</v>
      </c>
      <c r="Y2602" s="5">
        <v>0.237343421258222</v>
      </c>
      <c r="Z2602" t="s">
        <v>81</v>
      </c>
      <c r="AA2602" t="s">
        <v>82</v>
      </c>
      <c r="AB2602" t="s">
        <v>83</v>
      </c>
      <c r="AC2602" t="s">
        <v>76</v>
      </c>
      <c r="AD2602" t="s">
        <v>98</v>
      </c>
      <c r="AE2602" t="s">
        <v>45</v>
      </c>
      <c r="AF2602" t="str">
        <f>TEXT(Agricultural_Export_Analysis_Cleaned_Dataset[[#This Row],[Order_Date]],"mmm")</f>
        <v>May</v>
      </c>
      <c r="AG2602" t="str">
        <f>TEXT(Agricultural_Export_Analysis_Cleaned_Dataset[[#This Row],[Order_Date]],"yyyy")</f>
        <v>2025</v>
      </c>
      <c r="AH2602" t="str">
        <f>TEXT(Agricultural_Export_Analysis_Cleaned_Dataset[[#This Row],[Order_Date]],"ddd")</f>
        <v>Sat</v>
      </c>
      <c r="AI2602" t="str">
        <f>TEXT(Agricultural_Export_Analysis_Cleaned_Dataset[[#This Row],[Ship_Date]],"yyyy")</f>
        <v>2025</v>
      </c>
      <c r="AJ2602" t="str">
        <f>TEXT(Agricultural_Export_Analysis_Cleaned_Dataset[[#This Row],[Ship_Date]],"mmm")</f>
        <v>May</v>
      </c>
      <c r="AK2602" t="str">
        <f>TEXT(Agricultural_Export_Analysis_Cleaned_Dataset[[#This Row],[Ship_Date]],"ddd")</f>
        <v>Wed</v>
      </c>
      <c r="AL2602" t="str">
        <f>TEXT(Agricultural_Export_Analysis_Cleaned_Dataset[[#This Row],[Delivery_Date]],"yyyy")</f>
        <v>2025</v>
      </c>
      <c r="AM2602" t="str">
        <f>TEXT(Agricultural_Export_Analysis_Cleaned_Dataset[[#This Row],[Delivery_Date]],"mmm")</f>
        <v>May</v>
      </c>
      <c r="AN2602" t="str">
        <f>TEXT(Agricultural_Export_Analysis_Cleaned_Dataset[[#This Row],[Delivery_Date]],"ddd")</f>
        <v>Fri</v>
      </c>
      <c r="AO2602">
        <f>Agricultural_Export_Analysis_Cleaned_Dataset[[#This Row],[Delivery_Date]]-Agricultural_Export_Analysis_Cleaned_Dataset[[#This Row],[Ship_Date]]</f>
        <v>9</v>
      </c>
      <c r="AP2602">
        <f>Agricultural_Export_Analysis_Cleaned_Dataset[[#This Row],[Ship_Date]]-Agricultural_Export_Analysis_Cleaned_Dataset[[#This Row],[Order_Date]]</f>
        <v>4</v>
      </c>
      <c r="AQ2602" s="4" t="str">
        <f>TEXT(Agricultural_Export_Analysis_Cleaned_Dataset[[#This Row],[Order_Date]],"mmm yyyy")</f>
        <v>May 2025</v>
      </c>
    </row>
    <row r="2603" spans="1:43" x14ac:dyDescent="0.3">
      <c r="A2603" t="s">
        <v>4971</v>
      </c>
      <c r="B2603" t="s">
        <v>4972</v>
      </c>
      <c r="C2603" s="2">
        <v>45912</v>
      </c>
      <c r="D2603" s="2">
        <v>45917</v>
      </c>
      <c r="E2603" s="2">
        <v>45942</v>
      </c>
      <c r="F2603" t="s">
        <v>35</v>
      </c>
      <c r="G2603" t="s">
        <v>8934</v>
      </c>
      <c r="H2603" t="s">
        <v>37</v>
      </c>
      <c r="I2603" t="s">
        <v>118</v>
      </c>
      <c r="J2603" t="s">
        <v>63</v>
      </c>
      <c r="K2603" s="7">
        <v>0</v>
      </c>
      <c r="L2603" t="s">
        <v>32</v>
      </c>
      <c r="M2603" t="s">
        <v>140</v>
      </c>
      <c r="N2603" t="s">
        <v>49</v>
      </c>
      <c r="O2603">
        <v>1890</v>
      </c>
      <c r="P2603" s="6">
        <v>251.53</v>
      </c>
      <c r="Q2603" s="6">
        <v>475391.7</v>
      </c>
      <c r="R2603" s="5">
        <v>0.15</v>
      </c>
      <c r="S2603" s="6">
        <v>404082.94500000001</v>
      </c>
      <c r="T2603" s="6">
        <v>1585.43</v>
      </c>
      <c r="U2603" s="6">
        <v>201530.21</v>
      </c>
      <c r="V2603" s="6">
        <v>1492.94</v>
      </c>
      <c r="W2603" s="6">
        <v>43736.83</v>
      </c>
      <c r="X2603" s="6">
        <v>155737.535</v>
      </c>
      <c r="Y2603" s="5">
        <v>0.38540981975866401</v>
      </c>
      <c r="Z2603" t="s">
        <v>103</v>
      </c>
      <c r="AA2603" t="s">
        <v>104</v>
      </c>
      <c r="AB2603" t="s">
        <v>83</v>
      </c>
      <c r="AC2603" t="s">
        <v>66</v>
      </c>
      <c r="AD2603" t="s">
        <v>93</v>
      </c>
      <c r="AE2603" t="s">
        <v>58</v>
      </c>
      <c r="AF2603" t="str">
        <f>TEXT(Agricultural_Export_Analysis_Cleaned_Dataset[[#This Row],[Order_Date]],"mmm")</f>
        <v>Sep</v>
      </c>
      <c r="AG2603" t="str">
        <f>TEXT(Agricultural_Export_Analysis_Cleaned_Dataset[[#This Row],[Order_Date]],"yyyy")</f>
        <v>2025</v>
      </c>
      <c r="AH2603" t="str">
        <f>TEXT(Agricultural_Export_Analysis_Cleaned_Dataset[[#This Row],[Order_Date]],"ddd")</f>
        <v>Fri</v>
      </c>
      <c r="AI2603" t="str">
        <f>TEXT(Agricultural_Export_Analysis_Cleaned_Dataset[[#This Row],[Ship_Date]],"yyyy")</f>
        <v>2025</v>
      </c>
      <c r="AJ2603" t="str">
        <f>TEXT(Agricultural_Export_Analysis_Cleaned_Dataset[[#This Row],[Ship_Date]],"mmm")</f>
        <v>Sep</v>
      </c>
      <c r="AK2603" t="str">
        <f>TEXT(Agricultural_Export_Analysis_Cleaned_Dataset[[#This Row],[Ship_Date]],"ddd")</f>
        <v>Wed</v>
      </c>
      <c r="AL2603" t="str">
        <f>TEXT(Agricultural_Export_Analysis_Cleaned_Dataset[[#This Row],[Delivery_Date]],"yyyy")</f>
        <v>2025</v>
      </c>
      <c r="AM2603" t="str">
        <f>TEXT(Agricultural_Export_Analysis_Cleaned_Dataset[[#This Row],[Delivery_Date]],"mmm")</f>
        <v>Oct</v>
      </c>
      <c r="AN2603" t="str">
        <f>TEXT(Agricultural_Export_Analysis_Cleaned_Dataset[[#This Row],[Delivery_Date]],"ddd")</f>
        <v>Sun</v>
      </c>
      <c r="AO2603">
        <f>Agricultural_Export_Analysis_Cleaned_Dataset[[#This Row],[Delivery_Date]]-Agricultural_Export_Analysis_Cleaned_Dataset[[#This Row],[Ship_Date]]</f>
        <v>25</v>
      </c>
      <c r="AP2603">
        <f>Agricultural_Export_Analysis_Cleaned_Dataset[[#This Row],[Ship_Date]]-Agricultural_Export_Analysis_Cleaned_Dataset[[#This Row],[Order_Date]]</f>
        <v>5</v>
      </c>
      <c r="AQ2603" s="4" t="str">
        <f>TEXT(Agricultural_Export_Analysis_Cleaned_Dataset[[#This Row],[Order_Date]],"mmm yyyy")</f>
        <v>Sep 2025</v>
      </c>
    </row>
    <row r="2604" spans="1:43" x14ac:dyDescent="0.3">
      <c r="A2604" t="s">
        <v>4973</v>
      </c>
      <c r="B2604" t="s">
        <v>4974</v>
      </c>
      <c r="C2604" s="2">
        <v>45794</v>
      </c>
      <c r="D2604" s="2">
        <v>45804</v>
      </c>
      <c r="E2604" s="2">
        <v>45826</v>
      </c>
      <c r="F2604" t="s">
        <v>35</v>
      </c>
      <c r="G2604" t="s">
        <v>132</v>
      </c>
      <c r="H2604" t="s">
        <v>51</v>
      </c>
      <c r="I2604" t="s">
        <v>52</v>
      </c>
      <c r="J2604" t="s">
        <v>53</v>
      </c>
      <c r="K2604" s="7">
        <v>10</v>
      </c>
      <c r="L2604" t="s">
        <v>80</v>
      </c>
      <c r="M2604" t="s">
        <v>33</v>
      </c>
      <c r="N2604" t="s">
        <v>34</v>
      </c>
      <c r="O2604">
        <v>1501</v>
      </c>
      <c r="P2604" s="6">
        <v>183.51</v>
      </c>
      <c r="Q2604" s="6">
        <v>275448.51</v>
      </c>
      <c r="R2604" s="5">
        <v>0</v>
      </c>
      <c r="S2604" s="6">
        <v>275448.51</v>
      </c>
      <c r="T2604" s="6">
        <v>11616.11</v>
      </c>
      <c r="U2604" s="6">
        <v>198564.12</v>
      </c>
      <c r="V2604" s="6">
        <v>2955.23</v>
      </c>
      <c r="W2604" s="6">
        <v>25672.91</v>
      </c>
      <c r="X2604" s="6">
        <v>36640.14</v>
      </c>
      <c r="Y2604" s="5">
        <v>0.133019924486068</v>
      </c>
      <c r="Z2604" t="s">
        <v>81</v>
      </c>
      <c r="AA2604" t="s">
        <v>82</v>
      </c>
      <c r="AB2604" t="s">
        <v>83</v>
      </c>
      <c r="AC2604" t="s">
        <v>76</v>
      </c>
      <c r="AD2604" t="s">
        <v>93</v>
      </c>
      <c r="AE2604" t="s">
        <v>67</v>
      </c>
      <c r="AF2604" t="str">
        <f>TEXT(Agricultural_Export_Analysis_Cleaned_Dataset[[#This Row],[Order_Date]],"mmm")</f>
        <v>May</v>
      </c>
      <c r="AG2604" t="str">
        <f>TEXT(Agricultural_Export_Analysis_Cleaned_Dataset[[#This Row],[Order_Date]],"yyyy")</f>
        <v>2025</v>
      </c>
      <c r="AH2604" t="str">
        <f>TEXT(Agricultural_Export_Analysis_Cleaned_Dataset[[#This Row],[Order_Date]],"ddd")</f>
        <v>Sat</v>
      </c>
      <c r="AI2604" t="str">
        <f>TEXT(Agricultural_Export_Analysis_Cleaned_Dataset[[#This Row],[Ship_Date]],"yyyy")</f>
        <v>2025</v>
      </c>
      <c r="AJ2604" t="str">
        <f>TEXT(Agricultural_Export_Analysis_Cleaned_Dataset[[#This Row],[Ship_Date]],"mmm")</f>
        <v>May</v>
      </c>
      <c r="AK2604" t="str">
        <f>TEXT(Agricultural_Export_Analysis_Cleaned_Dataset[[#This Row],[Ship_Date]],"ddd")</f>
        <v>Tue</v>
      </c>
      <c r="AL2604" t="str">
        <f>TEXT(Agricultural_Export_Analysis_Cleaned_Dataset[[#This Row],[Delivery_Date]],"yyyy")</f>
        <v>2025</v>
      </c>
      <c r="AM2604" t="str">
        <f>TEXT(Agricultural_Export_Analysis_Cleaned_Dataset[[#This Row],[Delivery_Date]],"mmm")</f>
        <v>Jun</v>
      </c>
      <c r="AN2604" t="str">
        <f>TEXT(Agricultural_Export_Analysis_Cleaned_Dataset[[#This Row],[Delivery_Date]],"ddd")</f>
        <v>Wed</v>
      </c>
      <c r="AO2604">
        <f>Agricultural_Export_Analysis_Cleaned_Dataset[[#This Row],[Delivery_Date]]-Agricultural_Export_Analysis_Cleaned_Dataset[[#This Row],[Ship_Date]]</f>
        <v>22</v>
      </c>
      <c r="AP2604">
        <f>Agricultural_Export_Analysis_Cleaned_Dataset[[#This Row],[Ship_Date]]-Agricultural_Export_Analysis_Cleaned_Dataset[[#This Row],[Order_Date]]</f>
        <v>10</v>
      </c>
      <c r="AQ2604" s="4" t="str">
        <f>TEXT(Agricultural_Export_Analysis_Cleaned_Dataset[[#This Row],[Order_Date]],"mmm yyyy")</f>
        <v>May 2025</v>
      </c>
    </row>
    <row r="2605" spans="1:43" x14ac:dyDescent="0.3">
      <c r="A2605" t="s">
        <v>4975</v>
      </c>
      <c r="B2605" t="s">
        <v>4976</v>
      </c>
      <c r="C2605" s="2">
        <v>45726</v>
      </c>
      <c r="D2605" s="2">
        <v>45732</v>
      </c>
      <c r="E2605" s="2">
        <v>45771</v>
      </c>
      <c r="F2605" t="s">
        <v>35</v>
      </c>
      <c r="G2605" t="s">
        <v>132</v>
      </c>
      <c r="H2605" t="s">
        <v>37</v>
      </c>
      <c r="I2605" t="s">
        <v>118</v>
      </c>
      <c r="J2605" t="s">
        <v>53</v>
      </c>
      <c r="K2605" s="7">
        <v>10</v>
      </c>
      <c r="L2605" t="s">
        <v>8935</v>
      </c>
      <c r="M2605" t="s">
        <v>71</v>
      </c>
      <c r="N2605" t="s">
        <v>72</v>
      </c>
      <c r="O2605">
        <v>238</v>
      </c>
      <c r="P2605" s="6">
        <v>312.95999999999998</v>
      </c>
      <c r="Q2605" s="6">
        <v>74484.479999999996</v>
      </c>
      <c r="R2605" s="5">
        <v>0.15</v>
      </c>
      <c r="S2605" s="6">
        <v>63311.807999999997</v>
      </c>
      <c r="T2605" s="6">
        <v>1832.64</v>
      </c>
      <c r="U2605" s="6">
        <v>31751.5</v>
      </c>
      <c r="V2605" s="6">
        <v>1117.6099999999999</v>
      </c>
      <c r="W2605" s="6">
        <v>1592.39</v>
      </c>
      <c r="X2605" s="6">
        <v>27017.668000000001</v>
      </c>
      <c r="Y2605" s="5">
        <v>0.42673979552123997</v>
      </c>
      <c r="Z2605" t="s">
        <v>40</v>
      </c>
      <c r="AA2605" t="s">
        <v>41</v>
      </c>
      <c r="AB2605" t="s">
        <v>83</v>
      </c>
      <c r="AC2605" t="s">
        <v>66</v>
      </c>
      <c r="AD2605" t="s">
        <v>123</v>
      </c>
      <c r="AE2605" t="s">
        <v>45</v>
      </c>
      <c r="AF2605" t="str">
        <f>TEXT(Agricultural_Export_Analysis_Cleaned_Dataset[[#This Row],[Order_Date]],"mmm")</f>
        <v>Mar</v>
      </c>
      <c r="AG2605" t="str">
        <f>TEXT(Agricultural_Export_Analysis_Cleaned_Dataset[[#This Row],[Order_Date]],"yyyy")</f>
        <v>2025</v>
      </c>
      <c r="AH2605" t="str">
        <f>TEXT(Agricultural_Export_Analysis_Cleaned_Dataset[[#This Row],[Order_Date]],"ddd")</f>
        <v>Mon</v>
      </c>
      <c r="AI2605" t="str">
        <f>TEXT(Agricultural_Export_Analysis_Cleaned_Dataset[[#This Row],[Ship_Date]],"yyyy")</f>
        <v>2025</v>
      </c>
      <c r="AJ2605" t="str">
        <f>TEXT(Agricultural_Export_Analysis_Cleaned_Dataset[[#This Row],[Ship_Date]],"mmm")</f>
        <v>Mar</v>
      </c>
      <c r="AK2605" t="str">
        <f>TEXT(Agricultural_Export_Analysis_Cleaned_Dataset[[#This Row],[Ship_Date]],"ddd")</f>
        <v>Sun</v>
      </c>
      <c r="AL2605" t="str">
        <f>TEXT(Agricultural_Export_Analysis_Cleaned_Dataset[[#This Row],[Delivery_Date]],"yyyy")</f>
        <v>2025</v>
      </c>
      <c r="AM2605" t="str">
        <f>TEXT(Agricultural_Export_Analysis_Cleaned_Dataset[[#This Row],[Delivery_Date]],"mmm")</f>
        <v>Apr</v>
      </c>
      <c r="AN2605" t="str">
        <f>TEXT(Agricultural_Export_Analysis_Cleaned_Dataset[[#This Row],[Delivery_Date]],"ddd")</f>
        <v>Thu</v>
      </c>
      <c r="AO2605">
        <f>Agricultural_Export_Analysis_Cleaned_Dataset[[#This Row],[Delivery_Date]]-Agricultural_Export_Analysis_Cleaned_Dataset[[#This Row],[Ship_Date]]</f>
        <v>39</v>
      </c>
      <c r="AP2605">
        <f>Agricultural_Export_Analysis_Cleaned_Dataset[[#This Row],[Ship_Date]]-Agricultural_Export_Analysis_Cleaned_Dataset[[#This Row],[Order_Date]]</f>
        <v>6</v>
      </c>
      <c r="AQ2605" s="4" t="str">
        <f>TEXT(Agricultural_Export_Analysis_Cleaned_Dataset[[#This Row],[Order_Date]],"mmm yyyy")</f>
        <v>Mar 2025</v>
      </c>
    </row>
    <row r="2606" spans="1:43" x14ac:dyDescent="0.3">
      <c r="A2606" t="s">
        <v>4977</v>
      </c>
      <c r="B2606" t="s">
        <v>4978</v>
      </c>
      <c r="C2606" s="2">
        <v>45680</v>
      </c>
      <c r="D2606" s="2">
        <v>45688</v>
      </c>
      <c r="E2606" s="2">
        <v>45714</v>
      </c>
      <c r="F2606" t="s">
        <v>35</v>
      </c>
      <c r="G2606" t="s">
        <v>8934</v>
      </c>
      <c r="H2606" t="s">
        <v>37</v>
      </c>
      <c r="I2606" t="s">
        <v>97</v>
      </c>
      <c r="J2606" t="s">
        <v>112</v>
      </c>
      <c r="K2606" s="7">
        <v>0</v>
      </c>
      <c r="L2606" t="s">
        <v>32</v>
      </c>
      <c r="M2606" t="s">
        <v>61</v>
      </c>
      <c r="N2606" t="s">
        <v>62</v>
      </c>
      <c r="O2606">
        <v>301</v>
      </c>
      <c r="P2606" s="6">
        <v>105.41</v>
      </c>
      <c r="Q2606" s="6">
        <v>31728.41</v>
      </c>
      <c r="R2606" s="5">
        <v>0.05</v>
      </c>
      <c r="S2606" s="6">
        <v>30141.9895</v>
      </c>
      <c r="T2606" s="6">
        <v>10008.11</v>
      </c>
      <c r="U2606" s="6">
        <v>21288.71</v>
      </c>
      <c r="V2606" s="6">
        <v>1854.65</v>
      </c>
      <c r="W2606" s="6">
        <v>863.23</v>
      </c>
      <c r="X2606" s="6">
        <v>-3872.7105000000001</v>
      </c>
      <c r="Y2606" s="5">
        <v>-0.128482245672602</v>
      </c>
      <c r="Z2606" t="s">
        <v>40</v>
      </c>
      <c r="AA2606" t="s">
        <v>64</v>
      </c>
      <c r="AB2606" t="s">
        <v>83</v>
      </c>
      <c r="AC2606" t="s">
        <v>76</v>
      </c>
      <c r="AD2606" t="s">
        <v>44</v>
      </c>
      <c r="AE2606" t="s">
        <v>67</v>
      </c>
      <c r="AF2606" t="str">
        <f>TEXT(Agricultural_Export_Analysis_Cleaned_Dataset[[#This Row],[Order_Date]],"mmm")</f>
        <v>Jan</v>
      </c>
      <c r="AG2606" t="str">
        <f>TEXT(Agricultural_Export_Analysis_Cleaned_Dataset[[#This Row],[Order_Date]],"yyyy")</f>
        <v>2025</v>
      </c>
      <c r="AH2606" t="str">
        <f>TEXT(Agricultural_Export_Analysis_Cleaned_Dataset[[#This Row],[Order_Date]],"ddd")</f>
        <v>Thu</v>
      </c>
      <c r="AI2606" t="str">
        <f>TEXT(Agricultural_Export_Analysis_Cleaned_Dataset[[#This Row],[Ship_Date]],"yyyy")</f>
        <v>2025</v>
      </c>
      <c r="AJ2606" t="str">
        <f>TEXT(Agricultural_Export_Analysis_Cleaned_Dataset[[#This Row],[Ship_Date]],"mmm")</f>
        <v>Jan</v>
      </c>
      <c r="AK2606" t="str">
        <f>TEXT(Agricultural_Export_Analysis_Cleaned_Dataset[[#This Row],[Ship_Date]],"ddd")</f>
        <v>Fri</v>
      </c>
      <c r="AL2606" t="str">
        <f>TEXT(Agricultural_Export_Analysis_Cleaned_Dataset[[#This Row],[Delivery_Date]],"yyyy")</f>
        <v>2025</v>
      </c>
      <c r="AM2606" t="str">
        <f>TEXT(Agricultural_Export_Analysis_Cleaned_Dataset[[#This Row],[Delivery_Date]],"mmm")</f>
        <v>Feb</v>
      </c>
      <c r="AN2606" t="str">
        <f>TEXT(Agricultural_Export_Analysis_Cleaned_Dataset[[#This Row],[Delivery_Date]],"ddd")</f>
        <v>Wed</v>
      </c>
      <c r="AO2606">
        <f>Agricultural_Export_Analysis_Cleaned_Dataset[[#This Row],[Delivery_Date]]-Agricultural_Export_Analysis_Cleaned_Dataset[[#This Row],[Ship_Date]]</f>
        <v>26</v>
      </c>
      <c r="AP2606">
        <f>Agricultural_Export_Analysis_Cleaned_Dataset[[#This Row],[Ship_Date]]-Agricultural_Export_Analysis_Cleaned_Dataset[[#This Row],[Order_Date]]</f>
        <v>8</v>
      </c>
      <c r="AQ2606" s="4" t="str">
        <f>TEXT(Agricultural_Export_Analysis_Cleaned_Dataset[[#This Row],[Order_Date]],"mmm yyyy")</f>
        <v>Jan 2025</v>
      </c>
    </row>
    <row r="2607" spans="1:43" x14ac:dyDescent="0.3">
      <c r="A2607" t="s">
        <v>4979</v>
      </c>
      <c r="B2607" t="s">
        <v>4980</v>
      </c>
      <c r="C2607" s="2">
        <v>45850</v>
      </c>
      <c r="D2607" s="2">
        <v>45858</v>
      </c>
      <c r="E2607" s="2">
        <v>45876</v>
      </c>
      <c r="F2607" t="s">
        <v>35</v>
      </c>
      <c r="G2607" t="s">
        <v>203</v>
      </c>
      <c r="H2607" t="s">
        <v>74</v>
      </c>
      <c r="I2607" t="s">
        <v>91</v>
      </c>
      <c r="J2607" t="s">
        <v>39</v>
      </c>
      <c r="K2607" s="7">
        <v>0</v>
      </c>
      <c r="L2607" t="s">
        <v>70</v>
      </c>
      <c r="M2607" t="s">
        <v>130</v>
      </c>
      <c r="N2607" t="s">
        <v>131</v>
      </c>
      <c r="O2607">
        <v>739</v>
      </c>
      <c r="P2607" s="6">
        <v>107.86</v>
      </c>
      <c r="Q2607" s="6">
        <v>79708.539999999994</v>
      </c>
      <c r="R2607" s="5">
        <v>0.1</v>
      </c>
      <c r="S2607" s="6">
        <v>71737.686000000002</v>
      </c>
      <c r="T2607" s="6">
        <v>501.13</v>
      </c>
      <c r="U2607" s="6">
        <v>52705.65</v>
      </c>
      <c r="V2607" s="6">
        <v>2911.12</v>
      </c>
      <c r="W2607" s="6">
        <v>3008.78</v>
      </c>
      <c r="X2607" s="6">
        <v>12611.005999999999</v>
      </c>
      <c r="Y2607" s="5">
        <v>0.17579332012465501</v>
      </c>
      <c r="Z2607" t="s">
        <v>103</v>
      </c>
      <c r="AA2607" t="s">
        <v>119</v>
      </c>
      <c r="AB2607" t="s">
        <v>83</v>
      </c>
      <c r="AC2607" t="s">
        <v>43</v>
      </c>
      <c r="AD2607" t="s">
        <v>44</v>
      </c>
      <c r="AE2607" t="s">
        <v>45</v>
      </c>
      <c r="AF2607" t="str">
        <f>TEXT(Agricultural_Export_Analysis_Cleaned_Dataset[[#This Row],[Order_Date]],"mmm")</f>
        <v>Jul</v>
      </c>
      <c r="AG2607" t="str">
        <f>TEXT(Agricultural_Export_Analysis_Cleaned_Dataset[[#This Row],[Order_Date]],"yyyy")</f>
        <v>2025</v>
      </c>
      <c r="AH2607" t="str">
        <f>TEXT(Agricultural_Export_Analysis_Cleaned_Dataset[[#This Row],[Order_Date]],"ddd")</f>
        <v>Sat</v>
      </c>
      <c r="AI2607" t="str">
        <f>TEXT(Agricultural_Export_Analysis_Cleaned_Dataset[[#This Row],[Ship_Date]],"yyyy")</f>
        <v>2025</v>
      </c>
      <c r="AJ2607" t="str">
        <f>TEXT(Agricultural_Export_Analysis_Cleaned_Dataset[[#This Row],[Ship_Date]],"mmm")</f>
        <v>Jul</v>
      </c>
      <c r="AK2607" t="str">
        <f>TEXT(Agricultural_Export_Analysis_Cleaned_Dataset[[#This Row],[Ship_Date]],"ddd")</f>
        <v>Sun</v>
      </c>
      <c r="AL2607" t="str">
        <f>TEXT(Agricultural_Export_Analysis_Cleaned_Dataset[[#This Row],[Delivery_Date]],"yyyy")</f>
        <v>2025</v>
      </c>
      <c r="AM2607" t="str">
        <f>TEXT(Agricultural_Export_Analysis_Cleaned_Dataset[[#This Row],[Delivery_Date]],"mmm")</f>
        <v>Aug</v>
      </c>
      <c r="AN2607" t="str">
        <f>TEXT(Agricultural_Export_Analysis_Cleaned_Dataset[[#This Row],[Delivery_Date]],"ddd")</f>
        <v>Thu</v>
      </c>
      <c r="AO2607">
        <f>Agricultural_Export_Analysis_Cleaned_Dataset[[#This Row],[Delivery_Date]]-Agricultural_Export_Analysis_Cleaned_Dataset[[#This Row],[Ship_Date]]</f>
        <v>18</v>
      </c>
      <c r="AP2607">
        <f>Agricultural_Export_Analysis_Cleaned_Dataset[[#This Row],[Ship_Date]]-Agricultural_Export_Analysis_Cleaned_Dataset[[#This Row],[Order_Date]]</f>
        <v>8</v>
      </c>
      <c r="AQ2607" s="4" t="str">
        <f>TEXT(Agricultural_Export_Analysis_Cleaned_Dataset[[#This Row],[Order_Date]],"mmm yyyy")</f>
        <v>Jul 2025</v>
      </c>
    </row>
    <row r="2608" spans="1:43" x14ac:dyDescent="0.3">
      <c r="A2608" t="s">
        <v>4981</v>
      </c>
      <c r="B2608" t="s">
        <v>4982</v>
      </c>
      <c r="C2608" s="2">
        <v>45506</v>
      </c>
      <c r="D2608" s="2">
        <v>45516</v>
      </c>
      <c r="E2608" s="2">
        <v>45526</v>
      </c>
      <c r="F2608" t="s">
        <v>35</v>
      </c>
      <c r="G2608" t="s">
        <v>117</v>
      </c>
      <c r="H2608" t="s">
        <v>74</v>
      </c>
      <c r="I2608" t="s">
        <v>118</v>
      </c>
      <c r="J2608" t="s">
        <v>39</v>
      </c>
      <c r="K2608" s="7">
        <v>0</v>
      </c>
      <c r="L2608" t="s">
        <v>87</v>
      </c>
      <c r="M2608" t="s">
        <v>130</v>
      </c>
      <c r="N2608" t="s">
        <v>131</v>
      </c>
      <c r="O2608">
        <v>1280</v>
      </c>
      <c r="P2608" s="6">
        <v>332.54</v>
      </c>
      <c r="Q2608" s="6">
        <v>425651.20000000001</v>
      </c>
      <c r="R2608" s="5">
        <v>0.15</v>
      </c>
      <c r="S2608" s="6">
        <v>361803.52000000002</v>
      </c>
      <c r="T2608" s="6">
        <v>9232.18</v>
      </c>
      <c r="U2608" s="6">
        <v>238459.78</v>
      </c>
      <c r="V2608" s="6">
        <v>660.89</v>
      </c>
      <c r="W2608" s="6">
        <v>13691.23</v>
      </c>
      <c r="X2608" s="6">
        <v>99759.44</v>
      </c>
      <c r="Y2608" s="5">
        <v>0.275728218454038</v>
      </c>
      <c r="Z2608" t="s">
        <v>103</v>
      </c>
      <c r="AA2608" t="s">
        <v>177</v>
      </c>
      <c r="AB2608" t="s">
        <v>42</v>
      </c>
      <c r="AC2608" t="s">
        <v>66</v>
      </c>
      <c r="AD2608" t="s">
        <v>57</v>
      </c>
      <c r="AE2608" t="s">
        <v>67</v>
      </c>
      <c r="AF2608" t="str">
        <f>TEXT(Agricultural_Export_Analysis_Cleaned_Dataset[[#This Row],[Order_Date]],"mmm")</f>
        <v>Aug</v>
      </c>
      <c r="AG2608" t="str">
        <f>TEXT(Agricultural_Export_Analysis_Cleaned_Dataset[[#This Row],[Order_Date]],"yyyy")</f>
        <v>2024</v>
      </c>
      <c r="AH2608" t="str">
        <f>TEXT(Agricultural_Export_Analysis_Cleaned_Dataset[[#This Row],[Order_Date]],"ddd")</f>
        <v>Fri</v>
      </c>
      <c r="AI2608" t="str">
        <f>TEXT(Agricultural_Export_Analysis_Cleaned_Dataset[[#This Row],[Ship_Date]],"yyyy")</f>
        <v>2024</v>
      </c>
      <c r="AJ2608" t="str">
        <f>TEXT(Agricultural_Export_Analysis_Cleaned_Dataset[[#This Row],[Ship_Date]],"mmm")</f>
        <v>Aug</v>
      </c>
      <c r="AK2608" t="str">
        <f>TEXT(Agricultural_Export_Analysis_Cleaned_Dataset[[#This Row],[Ship_Date]],"ddd")</f>
        <v>Mon</v>
      </c>
      <c r="AL2608" t="str">
        <f>TEXT(Agricultural_Export_Analysis_Cleaned_Dataset[[#This Row],[Delivery_Date]],"yyyy")</f>
        <v>2024</v>
      </c>
      <c r="AM2608" t="str">
        <f>TEXT(Agricultural_Export_Analysis_Cleaned_Dataset[[#This Row],[Delivery_Date]],"mmm")</f>
        <v>Aug</v>
      </c>
      <c r="AN2608" t="str">
        <f>TEXT(Agricultural_Export_Analysis_Cleaned_Dataset[[#This Row],[Delivery_Date]],"ddd")</f>
        <v>Thu</v>
      </c>
      <c r="AO2608">
        <f>Agricultural_Export_Analysis_Cleaned_Dataset[[#This Row],[Delivery_Date]]-Agricultural_Export_Analysis_Cleaned_Dataset[[#This Row],[Ship_Date]]</f>
        <v>10</v>
      </c>
      <c r="AP2608">
        <f>Agricultural_Export_Analysis_Cleaned_Dataset[[#This Row],[Ship_Date]]-Agricultural_Export_Analysis_Cleaned_Dataset[[#This Row],[Order_Date]]</f>
        <v>10</v>
      </c>
      <c r="AQ2608" s="4" t="str">
        <f>TEXT(Agricultural_Export_Analysis_Cleaned_Dataset[[#This Row],[Order_Date]],"mmm yyyy")</f>
        <v>Aug 2024</v>
      </c>
    </row>
    <row r="2609" spans="1:43" x14ac:dyDescent="0.3">
      <c r="A2609" t="s">
        <v>4983</v>
      </c>
      <c r="B2609" t="s">
        <v>4984</v>
      </c>
      <c r="C2609" s="2">
        <v>45511</v>
      </c>
      <c r="D2609" s="2">
        <v>45512</v>
      </c>
      <c r="E2609" s="2">
        <v>45525</v>
      </c>
      <c r="F2609" t="s">
        <v>35</v>
      </c>
      <c r="G2609" t="s">
        <v>36</v>
      </c>
      <c r="H2609" t="s">
        <v>37</v>
      </c>
      <c r="I2609" t="s">
        <v>38</v>
      </c>
      <c r="J2609" t="s">
        <v>39</v>
      </c>
      <c r="K2609" s="7">
        <v>0</v>
      </c>
      <c r="L2609" t="s">
        <v>135</v>
      </c>
      <c r="M2609" t="s">
        <v>61</v>
      </c>
      <c r="N2609" t="s">
        <v>62</v>
      </c>
      <c r="O2609">
        <v>1138</v>
      </c>
      <c r="P2609" s="6">
        <v>196.66</v>
      </c>
      <c r="Q2609" s="6">
        <v>223799.08</v>
      </c>
      <c r="R2609" s="5">
        <v>0.1</v>
      </c>
      <c r="S2609" s="6">
        <v>201419.17199999999</v>
      </c>
      <c r="T2609" s="6">
        <v>10725.02</v>
      </c>
      <c r="U2609" s="6">
        <v>110438.9</v>
      </c>
      <c r="V2609" s="6">
        <v>2701.34</v>
      </c>
      <c r="W2609" s="6">
        <v>21890.74</v>
      </c>
      <c r="X2609" s="6">
        <v>55663.171999999999</v>
      </c>
      <c r="Y2609" s="5">
        <v>0.27635488442977002</v>
      </c>
      <c r="Z2609" t="s">
        <v>103</v>
      </c>
      <c r="AA2609" t="s">
        <v>177</v>
      </c>
      <c r="AB2609" t="s">
        <v>42</v>
      </c>
      <c r="AC2609" t="s">
        <v>76</v>
      </c>
      <c r="AD2609" t="s">
        <v>77</v>
      </c>
      <c r="AE2609" t="s">
        <v>58</v>
      </c>
      <c r="AF2609" t="str">
        <f>TEXT(Agricultural_Export_Analysis_Cleaned_Dataset[[#This Row],[Order_Date]],"mmm")</f>
        <v>Aug</v>
      </c>
      <c r="AG2609" t="str">
        <f>TEXT(Agricultural_Export_Analysis_Cleaned_Dataset[[#This Row],[Order_Date]],"yyyy")</f>
        <v>2024</v>
      </c>
      <c r="AH2609" t="str">
        <f>TEXT(Agricultural_Export_Analysis_Cleaned_Dataset[[#This Row],[Order_Date]],"ddd")</f>
        <v>Wed</v>
      </c>
      <c r="AI2609" t="str">
        <f>TEXT(Agricultural_Export_Analysis_Cleaned_Dataset[[#This Row],[Ship_Date]],"yyyy")</f>
        <v>2024</v>
      </c>
      <c r="AJ2609" t="str">
        <f>TEXT(Agricultural_Export_Analysis_Cleaned_Dataset[[#This Row],[Ship_Date]],"mmm")</f>
        <v>Aug</v>
      </c>
      <c r="AK2609" t="str">
        <f>TEXT(Agricultural_Export_Analysis_Cleaned_Dataset[[#This Row],[Ship_Date]],"ddd")</f>
        <v>Thu</v>
      </c>
      <c r="AL2609" t="str">
        <f>TEXT(Agricultural_Export_Analysis_Cleaned_Dataset[[#This Row],[Delivery_Date]],"yyyy")</f>
        <v>2024</v>
      </c>
      <c r="AM2609" t="str">
        <f>TEXT(Agricultural_Export_Analysis_Cleaned_Dataset[[#This Row],[Delivery_Date]],"mmm")</f>
        <v>Aug</v>
      </c>
      <c r="AN2609" t="str">
        <f>TEXT(Agricultural_Export_Analysis_Cleaned_Dataset[[#This Row],[Delivery_Date]],"ddd")</f>
        <v>Wed</v>
      </c>
      <c r="AO2609">
        <f>Agricultural_Export_Analysis_Cleaned_Dataset[[#This Row],[Delivery_Date]]-Agricultural_Export_Analysis_Cleaned_Dataset[[#This Row],[Ship_Date]]</f>
        <v>13</v>
      </c>
      <c r="AP2609">
        <f>Agricultural_Export_Analysis_Cleaned_Dataset[[#This Row],[Ship_Date]]-Agricultural_Export_Analysis_Cleaned_Dataset[[#This Row],[Order_Date]]</f>
        <v>1</v>
      </c>
      <c r="AQ2609" s="4" t="str">
        <f>TEXT(Agricultural_Export_Analysis_Cleaned_Dataset[[#This Row],[Order_Date]],"mmm yyyy")</f>
        <v>Aug 2024</v>
      </c>
    </row>
    <row r="2610" spans="1:43" x14ac:dyDescent="0.3">
      <c r="A2610" t="s">
        <v>4985</v>
      </c>
      <c r="B2610" t="s">
        <v>3940</v>
      </c>
      <c r="C2610" s="2">
        <v>45674</v>
      </c>
      <c r="D2610" s="2">
        <v>45675</v>
      </c>
      <c r="E2610" s="2">
        <v>45694</v>
      </c>
      <c r="F2610" t="s">
        <v>35</v>
      </c>
      <c r="G2610" t="s">
        <v>36</v>
      </c>
      <c r="H2610" t="s">
        <v>37</v>
      </c>
      <c r="I2610" t="s">
        <v>91</v>
      </c>
      <c r="J2610" t="s">
        <v>63</v>
      </c>
      <c r="K2610" s="7">
        <v>4</v>
      </c>
      <c r="L2610" t="s">
        <v>70</v>
      </c>
      <c r="M2610" t="s">
        <v>71</v>
      </c>
      <c r="N2610" t="s">
        <v>72</v>
      </c>
      <c r="O2610">
        <v>993</v>
      </c>
      <c r="P2610" s="6">
        <v>197.91</v>
      </c>
      <c r="Q2610" s="6">
        <v>196524.63</v>
      </c>
      <c r="R2610" s="5">
        <v>0.1</v>
      </c>
      <c r="S2610" s="6">
        <v>176872.16699999999</v>
      </c>
      <c r="T2610" s="6">
        <v>2872.6</v>
      </c>
      <c r="U2610" s="6">
        <v>83626.490000000005</v>
      </c>
      <c r="V2610" s="6">
        <v>1240.3800000000001</v>
      </c>
      <c r="W2610" s="6">
        <v>16846.45</v>
      </c>
      <c r="X2610" s="6">
        <v>72286.247000000003</v>
      </c>
      <c r="Y2610" s="5">
        <v>0.40869204141090199</v>
      </c>
      <c r="Z2610" t="s">
        <v>40</v>
      </c>
      <c r="AA2610" t="s">
        <v>64</v>
      </c>
      <c r="AB2610" t="s">
        <v>83</v>
      </c>
      <c r="AC2610" t="s">
        <v>66</v>
      </c>
      <c r="AD2610" t="s">
        <v>77</v>
      </c>
      <c r="AE2610" t="s">
        <v>58</v>
      </c>
      <c r="AF2610" t="str">
        <f>TEXT(Agricultural_Export_Analysis_Cleaned_Dataset[[#This Row],[Order_Date]],"mmm")</f>
        <v>Jan</v>
      </c>
      <c r="AG2610" t="str">
        <f>TEXT(Agricultural_Export_Analysis_Cleaned_Dataset[[#This Row],[Order_Date]],"yyyy")</f>
        <v>2025</v>
      </c>
      <c r="AH2610" t="str">
        <f>TEXT(Agricultural_Export_Analysis_Cleaned_Dataset[[#This Row],[Order_Date]],"ddd")</f>
        <v>Fri</v>
      </c>
      <c r="AI2610" t="str">
        <f>TEXT(Agricultural_Export_Analysis_Cleaned_Dataset[[#This Row],[Ship_Date]],"yyyy")</f>
        <v>2025</v>
      </c>
      <c r="AJ2610" t="str">
        <f>TEXT(Agricultural_Export_Analysis_Cleaned_Dataset[[#This Row],[Ship_Date]],"mmm")</f>
        <v>Jan</v>
      </c>
      <c r="AK2610" t="str">
        <f>TEXT(Agricultural_Export_Analysis_Cleaned_Dataset[[#This Row],[Ship_Date]],"ddd")</f>
        <v>Sat</v>
      </c>
      <c r="AL2610" t="str">
        <f>TEXT(Agricultural_Export_Analysis_Cleaned_Dataset[[#This Row],[Delivery_Date]],"yyyy")</f>
        <v>2025</v>
      </c>
      <c r="AM2610" t="str">
        <f>TEXT(Agricultural_Export_Analysis_Cleaned_Dataset[[#This Row],[Delivery_Date]],"mmm")</f>
        <v>Feb</v>
      </c>
      <c r="AN2610" t="str">
        <f>TEXT(Agricultural_Export_Analysis_Cleaned_Dataset[[#This Row],[Delivery_Date]],"ddd")</f>
        <v>Thu</v>
      </c>
      <c r="AO2610">
        <f>Agricultural_Export_Analysis_Cleaned_Dataset[[#This Row],[Delivery_Date]]-Agricultural_Export_Analysis_Cleaned_Dataset[[#This Row],[Ship_Date]]</f>
        <v>19</v>
      </c>
      <c r="AP2610">
        <f>Agricultural_Export_Analysis_Cleaned_Dataset[[#This Row],[Ship_Date]]-Agricultural_Export_Analysis_Cleaned_Dataset[[#This Row],[Order_Date]]</f>
        <v>1</v>
      </c>
      <c r="AQ2610" s="4" t="str">
        <f>TEXT(Agricultural_Export_Analysis_Cleaned_Dataset[[#This Row],[Order_Date]],"mmm yyyy")</f>
        <v>Jan 2025</v>
      </c>
    </row>
    <row r="2611" spans="1:43" x14ac:dyDescent="0.3">
      <c r="A2611" t="s">
        <v>4986</v>
      </c>
      <c r="B2611" t="s">
        <v>4987</v>
      </c>
      <c r="C2611" s="2">
        <v>45352</v>
      </c>
      <c r="D2611" s="2">
        <v>45360</v>
      </c>
      <c r="E2611" s="2">
        <v>45366</v>
      </c>
      <c r="F2611" t="s">
        <v>35</v>
      </c>
      <c r="G2611" t="s">
        <v>73</v>
      </c>
      <c r="H2611" t="s">
        <v>51</v>
      </c>
      <c r="I2611" t="s">
        <v>38</v>
      </c>
      <c r="J2611" t="s">
        <v>112</v>
      </c>
      <c r="K2611" s="7">
        <v>0</v>
      </c>
      <c r="L2611" t="s">
        <v>80</v>
      </c>
      <c r="M2611" t="s">
        <v>130</v>
      </c>
      <c r="N2611" t="s">
        <v>131</v>
      </c>
      <c r="O2611">
        <v>1056</v>
      </c>
      <c r="P2611" s="6">
        <v>230.43</v>
      </c>
      <c r="Q2611" s="6">
        <v>243334.08</v>
      </c>
      <c r="R2611" s="5">
        <v>0</v>
      </c>
      <c r="S2611" s="6">
        <v>243334.08</v>
      </c>
      <c r="T2611" s="6">
        <v>8553.81</v>
      </c>
      <c r="U2611" s="6">
        <v>124205.12</v>
      </c>
      <c r="V2611" s="6">
        <v>2435.85</v>
      </c>
      <c r="W2611" s="6">
        <v>28391.78</v>
      </c>
      <c r="X2611" s="6">
        <v>79747.520000000004</v>
      </c>
      <c r="Y2611" s="5">
        <v>0.32772852861383001</v>
      </c>
      <c r="Z2611" t="s">
        <v>40</v>
      </c>
      <c r="AA2611" t="s">
        <v>41</v>
      </c>
      <c r="AB2611" t="s">
        <v>56</v>
      </c>
      <c r="AC2611" t="s">
        <v>76</v>
      </c>
      <c r="AD2611" t="s">
        <v>44</v>
      </c>
      <c r="AE2611" t="s">
        <v>67</v>
      </c>
      <c r="AF2611" t="str">
        <f>TEXT(Agricultural_Export_Analysis_Cleaned_Dataset[[#This Row],[Order_Date]],"mmm")</f>
        <v>Mar</v>
      </c>
      <c r="AG2611" t="str">
        <f>TEXT(Agricultural_Export_Analysis_Cleaned_Dataset[[#This Row],[Order_Date]],"yyyy")</f>
        <v>2024</v>
      </c>
      <c r="AH2611" t="str">
        <f>TEXT(Agricultural_Export_Analysis_Cleaned_Dataset[[#This Row],[Order_Date]],"ddd")</f>
        <v>Fri</v>
      </c>
      <c r="AI2611" t="str">
        <f>TEXT(Agricultural_Export_Analysis_Cleaned_Dataset[[#This Row],[Ship_Date]],"yyyy")</f>
        <v>2024</v>
      </c>
      <c r="AJ2611" t="str">
        <f>TEXT(Agricultural_Export_Analysis_Cleaned_Dataset[[#This Row],[Ship_Date]],"mmm")</f>
        <v>Mar</v>
      </c>
      <c r="AK2611" t="str">
        <f>TEXT(Agricultural_Export_Analysis_Cleaned_Dataset[[#This Row],[Ship_Date]],"ddd")</f>
        <v>Sat</v>
      </c>
      <c r="AL2611" t="str">
        <f>TEXT(Agricultural_Export_Analysis_Cleaned_Dataset[[#This Row],[Delivery_Date]],"yyyy")</f>
        <v>2024</v>
      </c>
      <c r="AM2611" t="str">
        <f>TEXT(Agricultural_Export_Analysis_Cleaned_Dataset[[#This Row],[Delivery_Date]],"mmm")</f>
        <v>Mar</v>
      </c>
      <c r="AN2611" t="str">
        <f>TEXT(Agricultural_Export_Analysis_Cleaned_Dataset[[#This Row],[Delivery_Date]],"ddd")</f>
        <v>Fri</v>
      </c>
      <c r="AO2611">
        <f>Agricultural_Export_Analysis_Cleaned_Dataset[[#This Row],[Delivery_Date]]-Agricultural_Export_Analysis_Cleaned_Dataset[[#This Row],[Ship_Date]]</f>
        <v>6</v>
      </c>
      <c r="AP2611">
        <f>Agricultural_Export_Analysis_Cleaned_Dataset[[#This Row],[Ship_Date]]-Agricultural_Export_Analysis_Cleaned_Dataset[[#This Row],[Order_Date]]</f>
        <v>8</v>
      </c>
      <c r="AQ2611" s="4" t="str">
        <f>TEXT(Agricultural_Export_Analysis_Cleaned_Dataset[[#This Row],[Order_Date]],"mmm yyyy")</f>
        <v>Mar 2024</v>
      </c>
    </row>
    <row r="2612" spans="1:43" x14ac:dyDescent="0.3">
      <c r="A2612" t="s">
        <v>4988</v>
      </c>
      <c r="B2612" t="s">
        <v>4989</v>
      </c>
      <c r="C2612" s="2">
        <v>45947</v>
      </c>
      <c r="D2612" s="2">
        <v>45951</v>
      </c>
      <c r="E2612" s="2">
        <v>45965</v>
      </c>
      <c r="F2612" t="s">
        <v>35</v>
      </c>
      <c r="G2612" t="s">
        <v>36</v>
      </c>
      <c r="H2612" t="s">
        <v>74</v>
      </c>
      <c r="I2612" t="s">
        <v>118</v>
      </c>
      <c r="J2612" t="s">
        <v>112</v>
      </c>
      <c r="K2612" s="7">
        <v>2</v>
      </c>
      <c r="L2612" t="s">
        <v>80</v>
      </c>
      <c r="M2612" t="s">
        <v>140</v>
      </c>
      <c r="N2612" t="s">
        <v>49</v>
      </c>
      <c r="O2612">
        <v>540</v>
      </c>
      <c r="P2612" s="6">
        <v>306.95</v>
      </c>
      <c r="Q2612" s="6">
        <v>165753</v>
      </c>
      <c r="R2612" s="5">
        <v>0.15</v>
      </c>
      <c r="S2612" s="6">
        <v>140890.04999999999</v>
      </c>
      <c r="T2612" s="6">
        <v>9244.16</v>
      </c>
      <c r="U2612" s="6">
        <v>89293.67</v>
      </c>
      <c r="V2612" s="6">
        <v>2008.31</v>
      </c>
      <c r="W2612" s="6">
        <v>13480.83</v>
      </c>
      <c r="X2612" s="6">
        <v>26863.08</v>
      </c>
      <c r="Y2612" s="5">
        <v>0.19066697754738501</v>
      </c>
      <c r="Z2612" t="s">
        <v>54</v>
      </c>
      <c r="AA2612" t="s">
        <v>75</v>
      </c>
      <c r="AB2612" t="s">
        <v>42</v>
      </c>
      <c r="AC2612" t="s">
        <v>43</v>
      </c>
      <c r="AD2612" t="s">
        <v>44</v>
      </c>
      <c r="AE2612" t="s">
        <v>67</v>
      </c>
      <c r="AF2612" t="str">
        <f>TEXT(Agricultural_Export_Analysis_Cleaned_Dataset[[#This Row],[Order_Date]],"mmm")</f>
        <v>Oct</v>
      </c>
      <c r="AG2612" t="str">
        <f>TEXT(Agricultural_Export_Analysis_Cleaned_Dataset[[#This Row],[Order_Date]],"yyyy")</f>
        <v>2025</v>
      </c>
      <c r="AH2612" t="str">
        <f>TEXT(Agricultural_Export_Analysis_Cleaned_Dataset[[#This Row],[Order_Date]],"ddd")</f>
        <v>Fri</v>
      </c>
      <c r="AI2612" t="str">
        <f>TEXT(Agricultural_Export_Analysis_Cleaned_Dataset[[#This Row],[Ship_Date]],"yyyy")</f>
        <v>2025</v>
      </c>
      <c r="AJ2612" t="str">
        <f>TEXT(Agricultural_Export_Analysis_Cleaned_Dataset[[#This Row],[Ship_Date]],"mmm")</f>
        <v>Oct</v>
      </c>
      <c r="AK2612" t="str">
        <f>TEXT(Agricultural_Export_Analysis_Cleaned_Dataset[[#This Row],[Ship_Date]],"ddd")</f>
        <v>Tue</v>
      </c>
      <c r="AL2612" t="str">
        <f>TEXT(Agricultural_Export_Analysis_Cleaned_Dataset[[#This Row],[Delivery_Date]],"yyyy")</f>
        <v>2025</v>
      </c>
      <c r="AM2612" t="str">
        <f>TEXT(Agricultural_Export_Analysis_Cleaned_Dataset[[#This Row],[Delivery_Date]],"mmm")</f>
        <v>Nov</v>
      </c>
      <c r="AN2612" t="str">
        <f>TEXT(Agricultural_Export_Analysis_Cleaned_Dataset[[#This Row],[Delivery_Date]],"ddd")</f>
        <v>Tue</v>
      </c>
      <c r="AO2612">
        <f>Agricultural_Export_Analysis_Cleaned_Dataset[[#This Row],[Delivery_Date]]-Agricultural_Export_Analysis_Cleaned_Dataset[[#This Row],[Ship_Date]]</f>
        <v>14</v>
      </c>
      <c r="AP2612">
        <f>Agricultural_Export_Analysis_Cleaned_Dataset[[#This Row],[Ship_Date]]-Agricultural_Export_Analysis_Cleaned_Dataset[[#This Row],[Order_Date]]</f>
        <v>4</v>
      </c>
      <c r="AQ2612" s="4" t="str">
        <f>TEXT(Agricultural_Export_Analysis_Cleaned_Dataset[[#This Row],[Order_Date]],"mmm yyyy")</f>
        <v>Oct 2025</v>
      </c>
    </row>
    <row r="2613" spans="1:43" x14ac:dyDescent="0.3">
      <c r="A2613" t="s">
        <v>4990</v>
      </c>
      <c r="B2613" t="s">
        <v>682</v>
      </c>
      <c r="C2613" s="2">
        <v>45736</v>
      </c>
      <c r="D2613" s="2">
        <v>45745</v>
      </c>
      <c r="E2613" s="2">
        <v>45762</v>
      </c>
      <c r="F2613" t="s">
        <v>35</v>
      </c>
      <c r="G2613" t="s">
        <v>132</v>
      </c>
      <c r="H2613" t="s">
        <v>37</v>
      </c>
      <c r="I2613" t="s">
        <v>91</v>
      </c>
      <c r="J2613" t="s">
        <v>39</v>
      </c>
      <c r="K2613" s="7">
        <v>0</v>
      </c>
      <c r="L2613" t="s">
        <v>80</v>
      </c>
      <c r="M2613" t="s">
        <v>48</v>
      </c>
      <c r="N2613" t="s">
        <v>49</v>
      </c>
      <c r="O2613">
        <v>1239</v>
      </c>
      <c r="P2613" s="6">
        <v>399.64</v>
      </c>
      <c r="Q2613" s="6">
        <v>495153.96</v>
      </c>
      <c r="R2613" s="5">
        <v>0.05</v>
      </c>
      <c r="S2613" s="6">
        <v>470396.26199999999</v>
      </c>
      <c r="T2613" s="6">
        <v>2280.02</v>
      </c>
      <c r="U2613" s="6">
        <v>260434.59</v>
      </c>
      <c r="V2613" s="6">
        <v>1397.49</v>
      </c>
      <c r="W2613" s="6">
        <v>35622.53</v>
      </c>
      <c r="X2613" s="6">
        <v>170661.63200000001</v>
      </c>
      <c r="Y2613" s="5">
        <v>0.36280397143121801</v>
      </c>
      <c r="Z2613" t="s">
        <v>40</v>
      </c>
      <c r="AA2613" t="s">
        <v>41</v>
      </c>
      <c r="AB2613" t="s">
        <v>83</v>
      </c>
      <c r="AC2613" t="s">
        <v>43</v>
      </c>
      <c r="AD2613" t="s">
        <v>93</v>
      </c>
      <c r="AE2613" t="s">
        <v>45</v>
      </c>
      <c r="AF2613" t="str">
        <f>TEXT(Agricultural_Export_Analysis_Cleaned_Dataset[[#This Row],[Order_Date]],"mmm")</f>
        <v>Mar</v>
      </c>
      <c r="AG2613" t="str">
        <f>TEXT(Agricultural_Export_Analysis_Cleaned_Dataset[[#This Row],[Order_Date]],"yyyy")</f>
        <v>2025</v>
      </c>
      <c r="AH2613" t="str">
        <f>TEXT(Agricultural_Export_Analysis_Cleaned_Dataset[[#This Row],[Order_Date]],"ddd")</f>
        <v>Thu</v>
      </c>
      <c r="AI2613" t="str">
        <f>TEXT(Agricultural_Export_Analysis_Cleaned_Dataset[[#This Row],[Ship_Date]],"yyyy")</f>
        <v>2025</v>
      </c>
      <c r="AJ2613" t="str">
        <f>TEXT(Agricultural_Export_Analysis_Cleaned_Dataset[[#This Row],[Ship_Date]],"mmm")</f>
        <v>Mar</v>
      </c>
      <c r="AK2613" t="str">
        <f>TEXT(Agricultural_Export_Analysis_Cleaned_Dataset[[#This Row],[Ship_Date]],"ddd")</f>
        <v>Sat</v>
      </c>
      <c r="AL2613" t="str">
        <f>TEXT(Agricultural_Export_Analysis_Cleaned_Dataset[[#This Row],[Delivery_Date]],"yyyy")</f>
        <v>2025</v>
      </c>
      <c r="AM2613" t="str">
        <f>TEXT(Agricultural_Export_Analysis_Cleaned_Dataset[[#This Row],[Delivery_Date]],"mmm")</f>
        <v>Apr</v>
      </c>
      <c r="AN2613" t="str">
        <f>TEXT(Agricultural_Export_Analysis_Cleaned_Dataset[[#This Row],[Delivery_Date]],"ddd")</f>
        <v>Tue</v>
      </c>
      <c r="AO2613">
        <f>Agricultural_Export_Analysis_Cleaned_Dataset[[#This Row],[Delivery_Date]]-Agricultural_Export_Analysis_Cleaned_Dataset[[#This Row],[Ship_Date]]</f>
        <v>17</v>
      </c>
      <c r="AP2613">
        <f>Agricultural_Export_Analysis_Cleaned_Dataset[[#This Row],[Ship_Date]]-Agricultural_Export_Analysis_Cleaned_Dataset[[#This Row],[Order_Date]]</f>
        <v>9</v>
      </c>
      <c r="AQ2613" s="4" t="str">
        <f>TEXT(Agricultural_Export_Analysis_Cleaned_Dataset[[#This Row],[Order_Date]],"mmm yyyy")</f>
        <v>Mar 2025</v>
      </c>
    </row>
    <row r="2614" spans="1:43" x14ac:dyDescent="0.3">
      <c r="A2614" t="s">
        <v>4991</v>
      </c>
      <c r="B2614" t="s">
        <v>4992</v>
      </c>
      <c r="C2614" s="2">
        <v>45827</v>
      </c>
      <c r="D2614" s="2">
        <v>45828</v>
      </c>
      <c r="E2614" s="2">
        <v>45859</v>
      </c>
      <c r="F2614" t="s">
        <v>35</v>
      </c>
      <c r="G2614" t="s">
        <v>117</v>
      </c>
      <c r="H2614" t="s">
        <v>37</v>
      </c>
      <c r="I2614" t="s">
        <v>97</v>
      </c>
      <c r="J2614" t="s">
        <v>63</v>
      </c>
      <c r="K2614" s="7">
        <v>10</v>
      </c>
      <c r="L2614" t="s">
        <v>8935</v>
      </c>
      <c r="M2614" t="s">
        <v>140</v>
      </c>
      <c r="N2614" t="s">
        <v>49</v>
      </c>
      <c r="O2614">
        <v>532</v>
      </c>
      <c r="P2614" s="6">
        <v>250.36</v>
      </c>
      <c r="Q2614" s="6">
        <v>133191.51999999999</v>
      </c>
      <c r="R2614" s="5">
        <v>0.15</v>
      </c>
      <c r="S2614" s="6">
        <v>113212.792</v>
      </c>
      <c r="T2614" s="6">
        <v>9661.14</v>
      </c>
      <c r="U2614" s="6">
        <v>58854.04</v>
      </c>
      <c r="V2614" s="6">
        <v>485.9</v>
      </c>
      <c r="W2614" s="6">
        <v>8827.93</v>
      </c>
      <c r="X2614" s="6">
        <v>35383.781999999999</v>
      </c>
      <c r="Y2614" s="5">
        <v>0.31254226112540401</v>
      </c>
      <c r="Z2614" t="s">
        <v>81</v>
      </c>
      <c r="AA2614" t="s">
        <v>150</v>
      </c>
      <c r="AB2614" t="s">
        <v>56</v>
      </c>
      <c r="AC2614" t="s">
        <v>76</v>
      </c>
      <c r="AD2614" t="s">
        <v>93</v>
      </c>
      <c r="AE2614" t="s">
        <v>45</v>
      </c>
      <c r="AF2614" t="str">
        <f>TEXT(Agricultural_Export_Analysis_Cleaned_Dataset[[#This Row],[Order_Date]],"mmm")</f>
        <v>Jun</v>
      </c>
      <c r="AG2614" t="str">
        <f>TEXT(Agricultural_Export_Analysis_Cleaned_Dataset[[#This Row],[Order_Date]],"yyyy")</f>
        <v>2025</v>
      </c>
      <c r="AH2614" t="str">
        <f>TEXT(Agricultural_Export_Analysis_Cleaned_Dataset[[#This Row],[Order_Date]],"ddd")</f>
        <v>Thu</v>
      </c>
      <c r="AI2614" t="str">
        <f>TEXT(Agricultural_Export_Analysis_Cleaned_Dataset[[#This Row],[Ship_Date]],"yyyy")</f>
        <v>2025</v>
      </c>
      <c r="AJ2614" t="str">
        <f>TEXT(Agricultural_Export_Analysis_Cleaned_Dataset[[#This Row],[Ship_Date]],"mmm")</f>
        <v>Jun</v>
      </c>
      <c r="AK2614" t="str">
        <f>TEXT(Agricultural_Export_Analysis_Cleaned_Dataset[[#This Row],[Ship_Date]],"ddd")</f>
        <v>Fri</v>
      </c>
      <c r="AL2614" t="str">
        <f>TEXT(Agricultural_Export_Analysis_Cleaned_Dataset[[#This Row],[Delivery_Date]],"yyyy")</f>
        <v>2025</v>
      </c>
      <c r="AM2614" t="str">
        <f>TEXT(Agricultural_Export_Analysis_Cleaned_Dataset[[#This Row],[Delivery_Date]],"mmm")</f>
        <v>Jul</v>
      </c>
      <c r="AN2614" t="str">
        <f>TEXT(Agricultural_Export_Analysis_Cleaned_Dataset[[#This Row],[Delivery_Date]],"ddd")</f>
        <v>Mon</v>
      </c>
      <c r="AO2614">
        <f>Agricultural_Export_Analysis_Cleaned_Dataset[[#This Row],[Delivery_Date]]-Agricultural_Export_Analysis_Cleaned_Dataset[[#This Row],[Ship_Date]]</f>
        <v>31</v>
      </c>
      <c r="AP2614">
        <f>Agricultural_Export_Analysis_Cleaned_Dataset[[#This Row],[Ship_Date]]-Agricultural_Export_Analysis_Cleaned_Dataset[[#This Row],[Order_Date]]</f>
        <v>1</v>
      </c>
      <c r="AQ2614" s="4" t="str">
        <f>TEXT(Agricultural_Export_Analysis_Cleaned_Dataset[[#This Row],[Order_Date]],"mmm yyyy")</f>
        <v>Jun 2025</v>
      </c>
    </row>
    <row r="2615" spans="1:43" x14ac:dyDescent="0.3">
      <c r="A2615" t="s">
        <v>4993</v>
      </c>
      <c r="B2615" t="s">
        <v>1492</v>
      </c>
      <c r="C2615" s="2">
        <v>45481</v>
      </c>
      <c r="D2615" s="2">
        <v>45490</v>
      </c>
      <c r="E2615" s="2">
        <v>45496</v>
      </c>
      <c r="F2615" t="s">
        <v>35</v>
      </c>
      <c r="G2615" t="s">
        <v>8932</v>
      </c>
      <c r="H2615" t="s">
        <v>51</v>
      </c>
      <c r="I2615" t="s">
        <v>118</v>
      </c>
      <c r="J2615" t="s">
        <v>112</v>
      </c>
      <c r="K2615" s="7">
        <v>0</v>
      </c>
      <c r="L2615" t="s">
        <v>70</v>
      </c>
      <c r="M2615" t="s">
        <v>71</v>
      </c>
      <c r="N2615" t="s">
        <v>72</v>
      </c>
      <c r="O2615">
        <v>167</v>
      </c>
      <c r="P2615" s="6">
        <v>279.77</v>
      </c>
      <c r="Q2615" s="6">
        <v>46721.59</v>
      </c>
      <c r="R2615" s="5">
        <v>0.15</v>
      </c>
      <c r="S2615" s="6">
        <v>39713.351499999997</v>
      </c>
      <c r="T2615" s="6">
        <v>10934.37</v>
      </c>
      <c r="U2615" s="6">
        <v>19705.37</v>
      </c>
      <c r="V2615" s="6">
        <v>1284.1400000000001</v>
      </c>
      <c r="W2615" s="6">
        <v>3300.89</v>
      </c>
      <c r="X2615" s="6">
        <v>4488.5815000000002</v>
      </c>
      <c r="Y2615" s="5">
        <v>0.113024495049228</v>
      </c>
      <c r="Z2615" t="s">
        <v>103</v>
      </c>
      <c r="AA2615" t="s">
        <v>119</v>
      </c>
      <c r="AB2615" t="s">
        <v>83</v>
      </c>
      <c r="AC2615" t="s">
        <v>43</v>
      </c>
      <c r="AD2615" t="s">
        <v>44</v>
      </c>
      <c r="AE2615" t="s">
        <v>58</v>
      </c>
      <c r="AF2615" t="str">
        <f>TEXT(Agricultural_Export_Analysis_Cleaned_Dataset[[#This Row],[Order_Date]],"mmm")</f>
        <v>Jul</v>
      </c>
      <c r="AG2615" t="str">
        <f>TEXT(Agricultural_Export_Analysis_Cleaned_Dataset[[#This Row],[Order_Date]],"yyyy")</f>
        <v>2024</v>
      </c>
      <c r="AH2615" t="str">
        <f>TEXT(Agricultural_Export_Analysis_Cleaned_Dataset[[#This Row],[Order_Date]],"ddd")</f>
        <v>Mon</v>
      </c>
      <c r="AI2615" t="str">
        <f>TEXT(Agricultural_Export_Analysis_Cleaned_Dataset[[#This Row],[Ship_Date]],"yyyy")</f>
        <v>2024</v>
      </c>
      <c r="AJ2615" t="str">
        <f>TEXT(Agricultural_Export_Analysis_Cleaned_Dataset[[#This Row],[Ship_Date]],"mmm")</f>
        <v>Jul</v>
      </c>
      <c r="AK2615" t="str">
        <f>TEXT(Agricultural_Export_Analysis_Cleaned_Dataset[[#This Row],[Ship_Date]],"ddd")</f>
        <v>Wed</v>
      </c>
      <c r="AL2615" t="str">
        <f>TEXT(Agricultural_Export_Analysis_Cleaned_Dataset[[#This Row],[Delivery_Date]],"yyyy")</f>
        <v>2024</v>
      </c>
      <c r="AM2615" t="str">
        <f>TEXT(Agricultural_Export_Analysis_Cleaned_Dataset[[#This Row],[Delivery_Date]],"mmm")</f>
        <v>Jul</v>
      </c>
      <c r="AN2615" t="str">
        <f>TEXT(Agricultural_Export_Analysis_Cleaned_Dataset[[#This Row],[Delivery_Date]],"ddd")</f>
        <v>Tue</v>
      </c>
      <c r="AO2615">
        <f>Agricultural_Export_Analysis_Cleaned_Dataset[[#This Row],[Delivery_Date]]-Agricultural_Export_Analysis_Cleaned_Dataset[[#This Row],[Ship_Date]]</f>
        <v>6</v>
      </c>
      <c r="AP2615">
        <f>Agricultural_Export_Analysis_Cleaned_Dataset[[#This Row],[Ship_Date]]-Agricultural_Export_Analysis_Cleaned_Dataset[[#This Row],[Order_Date]]</f>
        <v>9</v>
      </c>
      <c r="AQ2615" s="4" t="str">
        <f>TEXT(Agricultural_Export_Analysis_Cleaned_Dataset[[#This Row],[Order_Date]],"mmm yyyy")</f>
        <v>Jul 2024</v>
      </c>
    </row>
    <row r="2616" spans="1:43" x14ac:dyDescent="0.3">
      <c r="A2616" t="s">
        <v>4994</v>
      </c>
      <c r="B2616" t="s">
        <v>4995</v>
      </c>
      <c r="C2616" s="2">
        <v>45732</v>
      </c>
      <c r="D2616" s="2">
        <v>45741</v>
      </c>
      <c r="E2616" s="2">
        <v>45754</v>
      </c>
      <c r="F2616" t="s">
        <v>35</v>
      </c>
      <c r="G2616" t="s">
        <v>36</v>
      </c>
      <c r="H2616" t="s">
        <v>74</v>
      </c>
      <c r="I2616" t="s">
        <v>118</v>
      </c>
      <c r="J2616" t="s">
        <v>53</v>
      </c>
      <c r="K2616" s="7">
        <v>2</v>
      </c>
      <c r="L2616" t="s">
        <v>135</v>
      </c>
      <c r="M2616" t="s">
        <v>140</v>
      </c>
      <c r="N2616" t="s">
        <v>49</v>
      </c>
      <c r="O2616">
        <v>1037</v>
      </c>
      <c r="P2616" s="6">
        <v>56.11</v>
      </c>
      <c r="Q2616" s="6">
        <v>58186.07</v>
      </c>
      <c r="R2616" s="5">
        <v>0</v>
      </c>
      <c r="S2616" s="6">
        <v>58186.07</v>
      </c>
      <c r="T2616" s="6">
        <v>15392.556</v>
      </c>
      <c r="U2616" s="6">
        <v>43347.97</v>
      </c>
      <c r="V2616" s="6">
        <v>1990.98</v>
      </c>
      <c r="W2616" s="6">
        <v>3711.39</v>
      </c>
      <c r="X2616" s="6">
        <v>-6256.826</v>
      </c>
      <c r="Y2616" s="5">
        <v>-0.107531338363927</v>
      </c>
      <c r="Z2616" t="s">
        <v>40</v>
      </c>
      <c r="AA2616" t="s">
        <v>41</v>
      </c>
      <c r="AB2616" t="s">
        <v>65</v>
      </c>
      <c r="AC2616" t="s">
        <v>43</v>
      </c>
      <c r="AD2616" t="s">
        <v>84</v>
      </c>
      <c r="AE2616" t="s">
        <v>58</v>
      </c>
      <c r="AF2616" t="str">
        <f>TEXT(Agricultural_Export_Analysis_Cleaned_Dataset[[#This Row],[Order_Date]],"mmm")</f>
        <v>Mar</v>
      </c>
      <c r="AG2616" t="str">
        <f>TEXT(Agricultural_Export_Analysis_Cleaned_Dataset[[#This Row],[Order_Date]],"yyyy")</f>
        <v>2025</v>
      </c>
      <c r="AH2616" t="str">
        <f>TEXT(Agricultural_Export_Analysis_Cleaned_Dataset[[#This Row],[Order_Date]],"ddd")</f>
        <v>Sun</v>
      </c>
      <c r="AI2616" t="str">
        <f>TEXT(Agricultural_Export_Analysis_Cleaned_Dataset[[#This Row],[Ship_Date]],"yyyy")</f>
        <v>2025</v>
      </c>
      <c r="AJ2616" t="str">
        <f>TEXT(Agricultural_Export_Analysis_Cleaned_Dataset[[#This Row],[Ship_Date]],"mmm")</f>
        <v>Mar</v>
      </c>
      <c r="AK2616" t="str">
        <f>TEXT(Agricultural_Export_Analysis_Cleaned_Dataset[[#This Row],[Ship_Date]],"ddd")</f>
        <v>Tue</v>
      </c>
      <c r="AL2616" t="str">
        <f>TEXT(Agricultural_Export_Analysis_Cleaned_Dataset[[#This Row],[Delivery_Date]],"yyyy")</f>
        <v>2025</v>
      </c>
      <c r="AM2616" t="str">
        <f>TEXT(Agricultural_Export_Analysis_Cleaned_Dataset[[#This Row],[Delivery_Date]],"mmm")</f>
        <v>Apr</v>
      </c>
      <c r="AN2616" t="str">
        <f>TEXT(Agricultural_Export_Analysis_Cleaned_Dataset[[#This Row],[Delivery_Date]],"ddd")</f>
        <v>Mon</v>
      </c>
      <c r="AO2616">
        <f>Agricultural_Export_Analysis_Cleaned_Dataset[[#This Row],[Delivery_Date]]-Agricultural_Export_Analysis_Cleaned_Dataset[[#This Row],[Ship_Date]]</f>
        <v>13</v>
      </c>
      <c r="AP2616">
        <f>Agricultural_Export_Analysis_Cleaned_Dataset[[#This Row],[Ship_Date]]-Agricultural_Export_Analysis_Cleaned_Dataset[[#This Row],[Order_Date]]</f>
        <v>9</v>
      </c>
      <c r="AQ2616" s="4" t="str">
        <f>TEXT(Agricultural_Export_Analysis_Cleaned_Dataset[[#This Row],[Order_Date]],"mmm yyyy")</f>
        <v>Mar 2025</v>
      </c>
    </row>
    <row r="2617" spans="1:43" x14ac:dyDescent="0.3">
      <c r="A2617" t="s">
        <v>4996</v>
      </c>
      <c r="B2617" t="s">
        <v>4997</v>
      </c>
      <c r="C2617" s="2">
        <v>45775</v>
      </c>
      <c r="D2617" s="2">
        <v>45783</v>
      </c>
      <c r="E2617" s="2">
        <v>45802</v>
      </c>
      <c r="F2617" t="s">
        <v>35</v>
      </c>
      <c r="G2617" t="s">
        <v>8933</v>
      </c>
      <c r="H2617" t="s">
        <v>74</v>
      </c>
      <c r="I2617" t="s">
        <v>91</v>
      </c>
      <c r="J2617" t="s">
        <v>39</v>
      </c>
      <c r="K2617" s="7">
        <v>2</v>
      </c>
      <c r="L2617" t="s">
        <v>32</v>
      </c>
      <c r="M2617" t="s">
        <v>130</v>
      </c>
      <c r="N2617" t="s">
        <v>131</v>
      </c>
      <c r="O2617">
        <v>337</v>
      </c>
      <c r="P2617" s="6">
        <v>206.2</v>
      </c>
      <c r="Q2617" s="6">
        <v>69489.399999999994</v>
      </c>
      <c r="R2617" s="5">
        <v>0</v>
      </c>
      <c r="S2617" s="6">
        <v>69489.399999999994</v>
      </c>
      <c r="T2617" s="6">
        <v>4003.38</v>
      </c>
      <c r="U2617" s="6">
        <v>46054.49</v>
      </c>
      <c r="V2617" s="6">
        <v>911</v>
      </c>
      <c r="W2617" s="6">
        <v>5254.12</v>
      </c>
      <c r="X2617" s="6">
        <v>13266.41</v>
      </c>
      <c r="Y2617" s="5">
        <v>0.190912714744983</v>
      </c>
      <c r="Z2617" t="s">
        <v>81</v>
      </c>
      <c r="AA2617" t="s">
        <v>165</v>
      </c>
      <c r="AB2617" t="s">
        <v>83</v>
      </c>
      <c r="AC2617" t="s">
        <v>66</v>
      </c>
      <c r="AD2617" t="s">
        <v>123</v>
      </c>
      <c r="AE2617" t="s">
        <v>58</v>
      </c>
      <c r="AF2617" t="str">
        <f>TEXT(Agricultural_Export_Analysis_Cleaned_Dataset[[#This Row],[Order_Date]],"mmm")</f>
        <v>Apr</v>
      </c>
      <c r="AG2617" t="str">
        <f>TEXT(Agricultural_Export_Analysis_Cleaned_Dataset[[#This Row],[Order_Date]],"yyyy")</f>
        <v>2025</v>
      </c>
      <c r="AH2617" t="str">
        <f>TEXT(Agricultural_Export_Analysis_Cleaned_Dataset[[#This Row],[Order_Date]],"ddd")</f>
        <v>Mon</v>
      </c>
      <c r="AI2617" t="str">
        <f>TEXT(Agricultural_Export_Analysis_Cleaned_Dataset[[#This Row],[Ship_Date]],"yyyy")</f>
        <v>2025</v>
      </c>
      <c r="AJ2617" t="str">
        <f>TEXT(Agricultural_Export_Analysis_Cleaned_Dataset[[#This Row],[Ship_Date]],"mmm")</f>
        <v>May</v>
      </c>
      <c r="AK2617" t="str">
        <f>TEXT(Agricultural_Export_Analysis_Cleaned_Dataset[[#This Row],[Ship_Date]],"ddd")</f>
        <v>Tue</v>
      </c>
      <c r="AL2617" t="str">
        <f>TEXT(Agricultural_Export_Analysis_Cleaned_Dataset[[#This Row],[Delivery_Date]],"yyyy")</f>
        <v>2025</v>
      </c>
      <c r="AM2617" t="str">
        <f>TEXT(Agricultural_Export_Analysis_Cleaned_Dataset[[#This Row],[Delivery_Date]],"mmm")</f>
        <v>May</v>
      </c>
      <c r="AN2617" t="str">
        <f>TEXT(Agricultural_Export_Analysis_Cleaned_Dataset[[#This Row],[Delivery_Date]],"ddd")</f>
        <v>Sun</v>
      </c>
      <c r="AO2617">
        <f>Agricultural_Export_Analysis_Cleaned_Dataset[[#This Row],[Delivery_Date]]-Agricultural_Export_Analysis_Cleaned_Dataset[[#This Row],[Ship_Date]]</f>
        <v>19</v>
      </c>
      <c r="AP2617">
        <f>Agricultural_Export_Analysis_Cleaned_Dataset[[#This Row],[Ship_Date]]-Agricultural_Export_Analysis_Cleaned_Dataset[[#This Row],[Order_Date]]</f>
        <v>8</v>
      </c>
      <c r="AQ2617" s="4" t="str">
        <f>TEXT(Agricultural_Export_Analysis_Cleaned_Dataset[[#This Row],[Order_Date]],"mmm yyyy")</f>
        <v>Apr 2025</v>
      </c>
    </row>
    <row r="2618" spans="1:43" x14ac:dyDescent="0.3">
      <c r="A2618" t="s">
        <v>4998</v>
      </c>
      <c r="B2618" t="s">
        <v>2042</v>
      </c>
      <c r="C2618" s="2">
        <v>45704</v>
      </c>
      <c r="D2618" s="2">
        <v>45708</v>
      </c>
      <c r="E2618" s="2">
        <v>45735</v>
      </c>
      <c r="F2618" t="s">
        <v>35</v>
      </c>
      <c r="G2618" t="s">
        <v>8933</v>
      </c>
      <c r="H2618" t="s">
        <v>51</v>
      </c>
      <c r="I2618" t="s">
        <v>52</v>
      </c>
      <c r="J2618" t="s">
        <v>39</v>
      </c>
      <c r="K2618" s="7">
        <v>7</v>
      </c>
      <c r="L2618" t="s">
        <v>70</v>
      </c>
      <c r="M2618" t="s">
        <v>107</v>
      </c>
      <c r="N2618" t="s">
        <v>108</v>
      </c>
      <c r="O2618">
        <v>1238</v>
      </c>
      <c r="P2618" s="6">
        <v>164.55</v>
      </c>
      <c r="Q2618" s="6">
        <v>203712.9</v>
      </c>
      <c r="R2618" s="5">
        <v>0.15</v>
      </c>
      <c r="S2618" s="6">
        <v>173155.965</v>
      </c>
      <c r="T2618" s="6">
        <v>5782.78</v>
      </c>
      <c r="U2618" s="6">
        <v>90294.85</v>
      </c>
      <c r="V2618" s="6">
        <v>1470.4</v>
      </c>
      <c r="W2618" s="6">
        <v>8041.51</v>
      </c>
      <c r="X2618" s="6">
        <v>67566.425000000003</v>
      </c>
      <c r="Y2618" s="5">
        <v>0.39020558719995602</v>
      </c>
      <c r="Z2618" t="s">
        <v>40</v>
      </c>
      <c r="AA2618" t="s">
        <v>147</v>
      </c>
      <c r="AB2618" t="s">
        <v>83</v>
      </c>
      <c r="AC2618" t="s">
        <v>76</v>
      </c>
      <c r="AD2618" t="s">
        <v>93</v>
      </c>
      <c r="AE2618" t="s">
        <v>45</v>
      </c>
      <c r="AF2618" t="str">
        <f>TEXT(Agricultural_Export_Analysis_Cleaned_Dataset[[#This Row],[Order_Date]],"mmm")</f>
        <v>Feb</v>
      </c>
      <c r="AG2618" t="str">
        <f>TEXT(Agricultural_Export_Analysis_Cleaned_Dataset[[#This Row],[Order_Date]],"yyyy")</f>
        <v>2025</v>
      </c>
      <c r="AH2618" t="str">
        <f>TEXT(Agricultural_Export_Analysis_Cleaned_Dataset[[#This Row],[Order_Date]],"ddd")</f>
        <v>Sun</v>
      </c>
      <c r="AI2618" t="str">
        <f>TEXT(Agricultural_Export_Analysis_Cleaned_Dataset[[#This Row],[Ship_Date]],"yyyy")</f>
        <v>2025</v>
      </c>
      <c r="AJ2618" t="str">
        <f>TEXT(Agricultural_Export_Analysis_Cleaned_Dataset[[#This Row],[Ship_Date]],"mmm")</f>
        <v>Feb</v>
      </c>
      <c r="AK2618" t="str">
        <f>TEXT(Agricultural_Export_Analysis_Cleaned_Dataset[[#This Row],[Ship_Date]],"ddd")</f>
        <v>Thu</v>
      </c>
      <c r="AL2618" t="str">
        <f>TEXT(Agricultural_Export_Analysis_Cleaned_Dataset[[#This Row],[Delivery_Date]],"yyyy")</f>
        <v>2025</v>
      </c>
      <c r="AM2618" t="str">
        <f>TEXT(Agricultural_Export_Analysis_Cleaned_Dataset[[#This Row],[Delivery_Date]],"mmm")</f>
        <v>Mar</v>
      </c>
      <c r="AN2618" t="str">
        <f>TEXT(Agricultural_Export_Analysis_Cleaned_Dataset[[#This Row],[Delivery_Date]],"ddd")</f>
        <v>Wed</v>
      </c>
      <c r="AO2618">
        <f>Agricultural_Export_Analysis_Cleaned_Dataset[[#This Row],[Delivery_Date]]-Agricultural_Export_Analysis_Cleaned_Dataset[[#This Row],[Ship_Date]]</f>
        <v>27</v>
      </c>
      <c r="AP2618">
        <f>Agricultural_Export_Analysis_Cleaned_Dataset[[#This Row],[Ship_Date]]-Agricultural_Export_Analysis_Cleaned_Dataset[[#This Row],[Order_Date]]</f>
        <v>4</v>
      </c>
      <c r="AQ2618" s="4" t="str">
        <f>TEXT(Agricultural_Export_Analysis_Cleaned_Dataset[[#This Row],[Order_Date]],"mmm yyyy")</f>
        <v>Feb 2025</v>
      </c>
    </row>
    <row r="2619" spans="1:43" x14ac:dyDescent="0.3">
      <c r="A2619" t="s">
        <v>4999</v>
      </c>
      <c r="B2619" t="s">
        <v>5000</v>
      </c>
      <c r="C2619" s="2">
        <v>45894</v>
      </c>
      <c r="D2619" s="2">
        <v>45903</v>
      </c>
      <c r="E2619" s="2">
        <v>45931</v>
      </c>
      <c r="F2619" t="s">
        <v>35</v>
      </c>
      <c r="G2619" t="s">
        <v>203</v>
      </c>
      <c r="H2619" t="s">
        <v>74</v>
      </c>
      <c r="I2619" t="s">
        <v>52</v>
      </c>
      <c r="J2619" t="s">
        <v>53</v>
      </c>
      <c r="K2619" s="7">
        <v>10</v>
      </c>
      <c r="L2619" t="s">
        <v>135</v>
      </c>
      <c r="M2619" t="s">
        <v>130</v>
      </c>
      <c r="N2619" t="s">
        <v>131</v>
      </c>
      <c r="O2619">
        <v>1777</v>
      </c>
      <c r="P2619" s="6">
        <v>128.78</v>
      </c>
      <c r="Q2619" s="6">
        <v>228842.06</v>
      </c>
      <c r="R2619" s="5">
        <v>0.1</v>
      </c>
      <c r="S2619" s="6">
        <v>205957.85399999999</v>
      </c>
      <c r="T2619" s="6">
        <v>13159.61</v>
      </c>
      <c r="U2619" s="6">
        <v>125099.05</v>
      </c>
      <c r="V2619" s="6">
        <v>124.04</v>
      </c>
      <c r="W2619" s="6">
        <v>16042.93</v>
      </c>
      <c r="X2619" s="6">
        <v>51532.224000000002</v>
      </c>
      <c r="Y2619" s="5">
        <v>0.25020761771969102</v>
      </c>
      <c r="Z2619" t="s">
        <v>103</v>
      </c>
      <c r="AA2619" t="s">
        <v>177</v>
      </c>
      <c r="AB2619" t="s">
        <v>65</v>
      </c>
      <c r="AC2619" t="s">
        <v>66</v>
      </c>
      <c r="AD2619" t="s">
        <v>93</v>
      </c>
      <c r="AE2619" t="s">
        <v>58</v>
      </c>
      <c r="AF2619" t="str">
        <f>TEXT(Agricultural_Export_Analysis_Cleaned_Dataset[[#This Row],[Order_Date]],"mmm")</f>
        <v>Aug</v>
      </c>
      <c r="AG2619" t="str">
        <f>TEXT(Agricultural_Export_Analysis_Cleaned_Dataset[[#This Row],[Order_Date]],"yyyy")</f>
        <v>2025</v>
      </c>
      <c r="AH2619" t="str">
        <f>TEXT(Agricultural_Export_Analysis_Cleaned_Dataset[[#This Row],[Order_Date]],"ddd")</f>
        <v>Mon</v>
      </c>
      <c r="AI2619" t="str">
        <f>TEXT(Agricultural_Export_Analysis_Cleaned_Dataset[[#This Row],[Ship_Date]],"yyyy")</f>
        <v>2025</v>
      </c>
      <c r="AJ2619" t="str">
        <f>TEXT(Agricultural_Export_Analysis_Cleaned_Dataset[[#This Row],[Ship_Date]],"mmm")</f>
        <v>Sep</v>
      </c>
      <c r="AK2619" t="str">
        <f>TEXT(Agricultural_Export_Analysis_Cleaned_Dataset[[#This Row],[Ship_Date]],"ddd")</f>
        <v>Wed</v>
      </c>
      <c r="AL2619" t="str">
        <f>TEXT(Agricultural_Export_Analysis_Cleaned_Dataset[[#This Row],[Delivery_Date]],"yyyy")</f>
        <v>2025</v>
      </c>
      <c r="AM2619" t="str">
        <f>TEXT(Agricultural_Export_Analysis_Cleaned_Dataset[[#This Row],[Delivery_Date]],"mmm")</f>
        <v>Oct</v>
      </c>
      <c r="AN2619" t="str">
        <f>TEXT(Agricultural_Export_Analysis_Cleaned_Dataset[[#This Row],[Delivery_Date]],"ddd")</f>
        <v>Wed</v>
      </c>
      <c r="AO2619">
        <f>Agricultural_Export_Analysis_Cleaned_Dataset[[#This Row],[Delivery_Date]]-Agricultural_Export_Analysis_Cleaned_Dataset[[#This Row],[Ship_Date]]</f>
        <v>28</v>
      </c>
      <c r="AP2619">
        <f>Agricultural_Export_Analysis_Cleaned_Dataset[[#This Row],[Ship_Date]]-Agricultural_Export_Analysis_Cleaned_Dataset[[#This Row],[Order_Date]]</f>
        <v>9</v>
      </c>
      <c r="AQ2619" s="4" t="str">
        <f>TEXT(Agricultural_Export_Analysis_Cleaned_Dataset[[#This Row],[Order_Date]],"mmm yyyy")</f>
        <v>Aug 2025</v>
      </c>
    </row>
    <row r="2620" spans="1:43" x14ac:dyDescent="0.3">
      <c r="A2620" t="s">
        <v>5001</v>
      </c>
      <c r="B2620" t="s">
        <v>5002</v>
      </c>
      <c r="C2620" s="2">
        <v>45585</v>
      </c>
      <c r="D2620" s="2">
        <v>45591</v>
      </c>
      <c r="E2620" s="2">
        <v>45610</v>
      </c>
      <c r="F2620" t="s">
        <v>35</v>
      </c>
      <c r="G2620" t="s">
        <v>96</v>
      </c>
      <c r="H2620" t="s">
        <v>51</v>
      </c>
      <c r="I2620" t="s">
        <v>52</v>
      </c>
      <c r="J2620" t="s">
        <v>39</v>
      </c>
      <c r="K2620" s="7">
        <v>2</v>
      </c>
      <c r="L2620" t="s">
        <v>87</v>
      </c>
      <c r="M2620" t="s">
        <v>130</v>
      </c>
      <c r="N2620" t="s">
        <v>131</v>
      </c>
      <c r="O2620">
        <v>1080</v>
      </c>
      <c r="P2620" s="6">
        <v>382.66</v>
      </c>
      <c r="Q2620" s="6">
        <v>413272.8</v>
      </c>
      <c r="R2620" s="5">
        <v>0.05</v>
      </c>
      <c r="S2620" s="6">
        <v>392609.16</v>
      </c>
      <c r="T2620" s="6">
        <v>9306.7199999999993</v>
      </c>
      <c r="U2620" s="6">
        <v>217278.62</v>
      </c>
      <c r="V2620" s="6">
        <v>1186.6500000000001</v>
      </c>
      <c r="W2620" s="6">
        <v>16712.59</v>
      </c>
      <c r="X2620" s="6">
        <v>148124.57999999999</v>
      </c>
      <c r="Y2620" s="5">
        <v>0.37728253716749799</v>
      </c>
      <c r="Z2620" t="s">
        <v>54</v>
      </c>
      <c r="AA2620" t="s">
        <v>75</v>
      </c>
      <c r="AB2620" t="s">
        <v>83</v>
      </c>
      <c r="AC2620" t="s">
        <v>66</v>
      </c>
      <c r="AD2620" t="s">
        <v>44</v>
      </c>
      <c r="AE2620" t="s">
        <v>45</v>
      </c>
      <c r="AF2620" t="str">
        <f>TEXT(Agricultural_Export_Analysis_Cleaned_Dataset[[#This Row],[Order_Date]],"mmm")</f>
        <v>Oct</v>
      </c>
      <c r="AG2620" t="str">
        <f>TEXT(Agricultural_Export_Analysis_Cleaned_Dataset[[#This Row],[Order_Date]],"yyyy")</f>
        <v>2024</v>
      </c>
      <c r="AH2620" t="str">
        <f>TEXT(Agricultural_Export_Analysis_Cleaned_Dataset[[#This Row],[Order_Date]],"ddd")</f>
        <v>Sun</v>
      </c>
      <c r="AI2620" t="str">
        <f>TEXT(Agricultural_Export_Analysis_Cleaned_Dataset[[#This Row],[Ship_Date]],"yyyy")</f>
        <v>2024</v>
      </c>
      <c r="AJ2620" t="str">
        <f>TEXT(Agricultural_Export_Analysis_Cleaned_Dataset[[#This Row],[Ship_Date]],"mmm")</f>
        <v>Oct</v>
      </c>
      <c r="AK2620" t="str">
        <f>TEXT(Agricultural_Export_Analysis_Cleaned_Dataset[[#This Row],[Ship_Date]],"ddd")</f>
        <v>Sat</v>
      </c>
      <c r="AL2620" t="str">
        <f>TEXT(Agricultural_Export_Analysis_Cleaned_Dataset[[#This Row],[Delivery_Date]],"yyyy")</f>
        <v>2024</v>
      </c>
      <c r="AM2620" t="str">
        <f>TEXT(Agricultural_Export_Analysis_Cleaned_Dataset[[#This Row],[Delivery_Date]],"mmm")</f>
        <v>Nov</v>
      </c>
      <c r="AN2620" t="str">
        <f>TEXT(Agricultural_Export_Analysis_Cleaned_Dataset[[#This Row],[Delivery_Date]],"ddd")</f>
        <v>Thu</v>
      </c>
      <c r="AO2620">
        <f>Agricultural_Export_Analysis_Cleaned_Dataset[[#This Row],[Delivery_Date]]-Agricultural_Export_Analysis_Cleaned_Dataset[[#This Row],[Ship_Date]]</f>
        <v>19</v>
      </c>
      <c r="AP2620">
        <f>Agricultural_Export_Analysis_Cleaned_Dataset[[#This Row],[Ship_Date]]-Agricultural_Export_Analysis_Cleaned_Dataset[[#This Row],[Order_Date]]</f>
        <v>6</v>
      </c>
      <c r="AQ2620" s="4" t="str">
        <f>TEXT(Agricultural_Export_Analysis_Cleaned_Dataset[[#This Row],[Order_Date]],"mmm yyyy")</f>
        <v>Oct 2024</v>
      </c>
    </row>
    <row r="2621" spans="1:43" x14ac:dyDescent="0.3">
      <c r="A2621" t="s">
        <v>5003</v>
      </c>
      <c r="B2621" t="s">
        <v>5004</v>
      </c>
      <c r="C2621" s="2">
        <v>45679</v>
      </c>
      <c r="D2621" s="2">
        <v>45681</v>
      </c>
      <c r="E2621" s="2">
        <v>45700</v>
      </c>
      <c r="F2621" t="s">
        <v>35</v>
      </c>
      <c r="G2621" t="s">
        <v>8934</v>
      </c>
      <c r="H2621" t="s">
        <v>37</v>
      </c>
      <c r="I2621" t="s">
        <v>118</v>
      </c>
      <c r="J2621" t="s">
        <v>39</v>
      </c>
      <c r="K2621" s="7">
        <v>7</v>
      </c>
      <c r="L2621" t="s">
        <v>32</v>
      </c>
      <c r="M2621" t="s">
        <v>140</v>
      </c>
      <c r="N2621" t="s">
        <v>49</v>
      </c>
      <c r="O2621">
        <v>1352</v>
      </c>
      <c r="P2621" s="6">
        <v>233.42</v>
      </c>
      <c r="Q2621" s="6">
        <v>315583.84000000003</v>
      </c>
      <c r="R2621" s="5">
        <v>0.05</v>
      </c>
      <c r="S2621" s="6">
        <v>299804.64799999999</v>
      </c>
      <c r="T2621" s="6">
        <v>2550.09</v>
      </c>
      <c r="U2621" s="6">
        <v>148358.23000000001</v>
      </c>
      <c r="V2621" s="6">
        <v>1344.91</v>
      </c>
      <c r="W2621" s="6">
        <v>32086.71</v>
      </c>
      <c r="X2621" s="6">
        <v>115464.708</v>
      </c>
      <c r="Y2621" s="5">
        <v>0.38513314843604401</v>
      </c>
      <c r="Z2621" t="s">
        <v>40</v>
      </c>
      <c r="AA2621" t="s">
        <v>64</v>
      </c>
      <c r="AB2621" t="s">
        <v>42</v>
      </c>
      <c r="AC2621" t="s">
        <v>66</v>
      </c>
      <c r="AD2621" t="s">
        <v>98</v>
      </c>
      <c r="AE2621" t="s">
        <v>67</v>
      </c>
      <c r="AF2621" t="str">
        <f>TEXT(Agricultural_Export_Analysis_Cleaned_Dataset[[#This Row],[Order_Date]],"mmm")</f>
        <v>Jan</v>
      </c>
      <c r="AG2621" t="str">
        <f>TEXT(Agricultural_Export_Analysis_Cleaned_Dataset[[#This Row],[Order_Date]],"yyyy")</f>
        <v>2025</v>
      </c>
      <c r="AH2621" t="str">
        <f>TEXT(Agricultural_Export_Analysis_Cleaned_Dataset[[#This Row],[Order_Date]],"ddd")</f>
        <v>Wed</v>
      </c>
      <c r="AI2621" t="str">
        <f>TEXT(Agricultural_Export_Analysis_Cleaned_Dataset[[#This Row],[Ship_Date]],"yyyy")</f>
        <v>2025</v>
      </c>
      <c r="AJ2621" t="str">
        <f>TEXT(Agricultural_Export_Analysis_Cleaned_Dataset[[#This Row],[Ship_Date]],"mmm")</f>
        <v>Jan</v>
      </c>
      <c r="AK2621" t="str">
        <f>TEXT(Agricultural_Export_Analysis_Cleaned_Dataset[[#This Row],[Ship_Date]],"ddd")</f>
        <v>Fri</v>
      </c>
      <c r="AL2621" t="str">
        <f>TEXT(Agricultural_Export_Analysis_Cleaned_Dataset[[#This Row],[Delivery_Date]],"yyyy")</f>
        <v>2025</v>
      </c>
      <c r="AM2621" t="str">
        <f>TEXT(Agricultural_Export_Analysis_Cleaned_Dataset[[#This Row],[Delivery_Date]],"mmm")</f>
        <v>Feb</v>
      </c>
      <c r="AN2621" t="str">
        <f>TEXT(Agricultural_Export_Analysis_Cleaned_Dataset[[#This Row],[Delivery_Date]],"ddd")</f>
        <v>Wed</v>
      </c>
      <c r="AO2621">
        <f>Agricultural_Export_Analysis_Cleaned_Dataset[[#This Row],[Delivery_Date]]-Agricultural_Export_Analysis_Cleaned_Dataset[[#This Row],[Ship_Date]]</f>
        <v>19</v>
      </c>
      <c r="AP2621">
        <f>Agricultural_Export_Analysis_Cleaned_Dataset[[#This Row],[Ship_Date]]-Agricultural_Export_Analysis_Cleaned_Dataset[[#This Row],[Order_Date]]</f>
        <v>2</v>
      </c>
      <c r="AQ2621" s="4" t="str">
        <f>TEXT(Agricultural_Export_Analysis_Cleaned_Dataset[[#This Row],[Order_Date]],"mmm yyyy")</f>
        <v>Jan 2025</v>
      </c>
    </row>
    <row r="2622" spans="1:43" x14ac:dyDescent="0.3">
      <c r="A2622" t="s">
        <v>5005</v>
      </c>
      <c r="B2622" t="s">
        <v>5006</v>
      </c>
      <c r="C2622" s="2">
        <v>45739</v>
      </c>
      <c r="D2622" s="2">
        <v>45749</v>
      </c>
      <c r="E2622" s="2">
        <v>45773</v>
      </c>
      <c r="F2622" t="s">
        <v>35</v>
      </c>
      <c r="G2622" t="s">
        <v>50</v>
      </c>
      <c r="H2622" t="s">
        <v>51</v>
      </c>
      <c r="I2622" t="s">
        <v>91</v>
      </c>
      <c r="J2622" t="s">
        <v>63</v>
      </c>
      <c r="K2622" s="7">
        <v>2</v>
      </c>
      <c r="L2622" t="s">
        <v>135</v>
      </c>
      <c r="M2622" t="s">
        <v>101</v>
      </c>
      <c r="N2622" t="s">
        <v>102</v>
      </c>
      <c r="O2622">
        <v>1803</v>
      </c>
      <c r="P2622" s="6">
        <v>426.47</v>
      </c>
      <c r="Q2622" s="6">
        <v>768925.41</v>
      </c>
      <c r="R2622" s="5">
        <v>0.15</v>
      </c>
      <c r="S2622" s="6">
        <v>653586.59849999996</v>
      </c>
      <c r="T2622" s="6">
        <v>14762.49</v>
      </c>
      <c r="U2622" s="6">
        <v>451941.91</v>
      </c>
      <c r="V2622" s="6">
        <v>1873.35</v>
      </c>
      <c r="W2622" s="6">
        <v>63004.74</v>
      </c>
      <c r="X2622" s="6">
        <v>122004.1085</v>
      </c>
      <c r="Y2622" s="5">
        <v>0.18666862016449401</v>
      </c>
      <c r="Z2622" t="s">
        <v>40</v>
      </c>
      <c r="AA2622" t="s">
        <v>41</v>
      </c>
      <c r="AB2622" t="s">
        <v>83</v>
      </c>
      <c r="AC2622" t="s">
        <v>43</v>
      </c>
      <c r="AD2622" t="s">
        <v>93</v>
      </c>
      <c r="AE2622" t="s">
        <v>45</v>
      </c>
      <c r="AF2622" t="str">
        <f>TEXT(Agricultural_Export_Analysis_Cleaned_Dataset[[#This Row],[Order_Date]],"mmm")</f>
        <v>Mar</v>
      </c>
      <c r="AG2622" t="str">
        <f>TEXT(Agricultural_Export_Analysis_Cleaned_Dataset[[#This Row],[Order_Date]],"yyyy")</f>
        <v>2025</v>
      </c>
      <c r="AH2622" t="str">
        <f>TEXT(Agricultural_Export_Analysis_Cleaned_Dataset[[#This Row],[Order_Date]],"ddd")</f>
        <v>Sun</v>
      </c>
      <c r="AI2622" t="str">
        <f>TEXT(Agricultural_Export_Analysis_Cleaned_Dataset[[#This Row],[Ship_Date]],"yyyy")</f>
        <v>2025</v>
      </c>
      <c r="AJ2622" t="str">
        <f>TEXT(Agricultural_Export_Analysis_Cleaned_Dataset[[#This Row],[Ship_Date]],"mmm")</f>
        <v>Apr</v>
      </c>
      <c r="AK2622" t="str">
        <f>TEXT(Agricultural_Export_Analysis_Cleaned_Dataset[[#This Row],[Ship_Date]],"ddd")</f>
        <v>Wed</v>
      </c>
      <c r="AL2622" t="str">
        <f>TEXT(Agricultural_Export_Analysis_Cleaned_Dataset[[#This Row],[Delivery_Date]],"yyyy")</f>
        <v>2025</v>
      </c>
      <c r="AM2622" t="str">
        <f>TEXT(Agricultural_Export_Analysis_Cleaned_Dataset[[#This Row],[Delivery_Date]],"mmm")</f>
        <v>Apr</v>
      </c>
      <c r="AN2622" t="str">
        <f>TEXT(Agricultural_Export_Analysis_Cleaned_Dataset[[#This Row],[Delivery_Date]],"ddd")</f>
        <v>Sat</v>
      </c>
      <c r="AO2622">
        <f>Agricultural_Export_Analysis_Cleaned_Dataset[[#This Row],[Delivery_Date]]-Agricultural_Export_Analysis_Cleaned_Dataset[[#This Row],[Ship_Date]]</f>
        <v>24</v>
      </c>
      <c r="AP2622">
        <f>Agricultural_Export_Analysis_Cleaned_Dataset[[#This Row],[Ship_Date]]-Agricultural_Export_Analysis_Cleaned_Dataset[[#This Row],[Order_Date]]</f>
        <v>10</v>
      </c>
      <c r="AQ2622" s="4" t="str">
        <f>TEXT(Agricultural_Export_Analysis_Cleaned_Dataset[[#This Row],[Order_Date]],"mmm yyyy")</f>
        <v>Mar 2025</v>
      </c>
    </row>
    <row r="2623" spans="1:43" x14ac:dyDescent="0.3">
      <c r="A2623" t="s">
        <v>5007</v>
      </c>
      <c r="B2623" t="s">
        <v>5008</v>
      </c>
      <c r="C2623" s="2">
        <v>45298</v>
      </c>
      <c r="D2623" s="2">
        <v>45299</v>
      </c>
      <c r="E2623" s="2">
        <v>45316</v>
      </c>
      <c r="F2623" t="s">
        <v>35</v>
      </c>
      <c r="G2623" t="s">
        <v>203</v>
      </c>
      <c r="H2623" t="s">
        <v>74</v>
      </c>
      <c r="I2623" t="s">
        <v>91</v>
      </c>
      <c r="J2623" t="s">
        <v>63</v>
      </c>
      <c r="K2623" s="7">
        <v>0</v>
      </c>
      <c r="L2623" t="s">
        <v>135</v>
      </c>
      <c r="M2623" t="s">
        <v>101</v>
      </c>
      <c r="N2623" t="s">
        <v>102</v>
      </c>
      <c r="O2623">
        <v>289</v>
      </c>
      <c r="P2623" s="6">
        <v>466.71</v>
      </c>
      <c r="Q2623" s="6">
        <v>134879.19</v>
      </c>
      <c r="R2623" s="5">
        <v>0</v>
      </c>
      <c r="S2623" s="6">
        <v>134879.19</v>
      </c>
      <c r="T2623" s="6">
        <v>14370.34</v>
      </c>
      <c r="U2623" s="6">
        <v>66965.259999999995</v>
      </c>
      <c r="V2623" s="6">
        <v>208.7</v>
      </c>
      <c r="W2623" s="6">
        <v>7311</v>
      </c>
      <c r="X2623" s="6">
        <v>46023.89</v>
      </c>
      <c r="Y2623" s="5">
        <v>0.34122306042911399</v>
      </c>
      <c r="Z2623" t="s">
        <v>40</v>
      </c>
      <c r="AA2623" t="s">
        <v>64</v>
      </c>
      <c r="AB2623" t="s">
        <v>42</v>
      </c>
      <c r="AC2623" t="s">
        <v>76</v>
      </c>
      <c r="AD2623" t="s">
        <v>98</v>
      </c>
      <c r="AE2623" t="s">
        <v>67</v>
      </c>
      <c r="AF2623" t="str">
        <f>TEXT(Agricultural_Export_Analysis_Cleaned_Dataset[[#This Row],[Order_Date]],"mmm")</f>
        <v>Jan</v>
      </c>
      <c r="AG2623" t="str">
        <f>TEXT(Agricultural_Export_Analysis_Cleaned_Dataset[[#This Row],[Order_Date]],"yyyy")</f>
        <v>2024</v>
      </c>
      <c r="AH2623" t="str">
        <f>TEXT(Agricultural_Export_Analysis_Cleaned_Dataset[[#This Row],[Order_Date]],"ddd")</f>
        <v>Sun</v>
      </c>
      <c r="AI2623" t="str">
        <f>TEXT(Agricultural_Export_Analysis_Cleaned_Dataset[[#This Row],[Ship_Date]],"yyyy")</f>
        <v>2024</v>
      </c>
      <c r="AJ2623" t="str">
        <f>TEXT(Agricultural_Export_Analysis_Cleaned_Dataset[[#This Row],[Ship_Date]],"mmm")</f>
        <v>Jan</v>
      </c>
      <c r="AK2623" t="str">
        <f>TEXT(Agricultural_Export_Analysis_Cleaned_Dataset[[#This Row],[Ship_Date]],"ddd")</f>
        <v>Mon</v>
      </c>
      <c r="AL2623" t="str">
        <f>TEXT(Agricultural_Export_Analysis_Cleaned_Dataset[[#This Row],[Delivery_Date]],"yyyy")</f>
        <v>2024</v>
      </c>
      <c r="AM2623" t="str">
        <f>TEXT(Agricultural_Export_Analysis_Cleaned_Dataset[[#This Row],[Delivery_Date]],"mmm")</f>
        <v>Jan</v>
      </c>
      <c r="AN2623" t="str">
        <f>TEXT(Agricultural_Export_Analysis_Cleaned_Dataset[[#This Row],[Delivery_Date]],"ddd")</f>
        <v>Thu</v>
      </c>
      <c r="AO2623">
        <f>Agricultural_Export_Analysis_Cleaned_Dataset[[#This Row],[Delivery_Date]]-Agricultural_Export_Analysis_Cleaned_Dataset[[#This Row],[Ship_Date]]</f>
        <v>17</v>
      </c>
      <c r="AP2623">
        <f>Agricultural_Export_Analysis_Cleaned_Dataset[[#This Row],[Ship_Date]]-Agricultural_Export_Analysis_Cleaned_Dataset[[#This Row],[Order_Date]]</f>
        <v>1</v>
      </c>
      <c r="AQ2623" s="4" t="str">
        <f>TEXT(Agricultural_Export_Analysis_Cleaned_Dataset[[#This Row],[Order_Date]],"mmm yyyy")</f>
        <v>Jan 2024</v>
      </c>
    </row>
    <row r="2624" spans="1:43" x14ac:dyDescent="0.3">
      <c r="A2624" t="s">
        <v>5009</v>
      </c>
      <c r="B2624" t="s">
        <v>5010</v>
      </c>
      <c r="C2624" s="2">
        <v>45840</v>
      </c>
      <c r="D2624" s="2">
        <v>45850</v>
      </c>
      <c r="E2624" s="2">
        <v>45867</v>
      </c>
      <c r="F2624" t="s">
        <v>35</v>
      </c>
      <c r="G2624" t="s">
        <v>96</v>
      </c>
      <c r="H2624" t="s">
        <v>74</v>
      </c>
      <c r="I2624" t="s">
        <v>38</v>
      </c>
      <c r="J2624" t="s">
        <v>53</v>
      </c>
      <c r="K2624" s="7">
        <v>4</v>
      </c>
      <c r="L2624" t="s">
        <v>80</v>
      </c>
      <c r="M2624" t="s">
        <v>130</v>
      </c>
      <c r="N2624" t="s">
        <v>131</v>
      </c>
      <c r="O2624">
        <v>702</v>
      </c>
      <c r="P2624" s="6">
        <v>190.84</v>
      </c>
      <c r="Q2624" s="6">
        <v>133969.68</v>
      </c>
      <c r="R2624" s="5">
        <v>0.15</v>
      </c>
      <c r="S2624" s="6">
        <v>113874.228</v>
      </c>
      <c r="T2624" s="6">
        <v>3575.85</v>
      </c>
      <c r="U2624" s="6">
        <v>62814.79</v>
      </c>
      <c r="V2624" s="6">
        <v>468.79</v>
      </c>
      <c r="W2624" s="6">
        <v>5735.93</v>
      </c>
      <c r="X2624" s="6">
        <v>41278.868000000002</v>
      </c>
      <c r="Y2624" s="5">
        <v>0.36249526099970603</v>
      </c>
      <c r="Z2624" t="s">
        <v>103</v>
      </c>
      <c r="AA2624" t="s">
        <v>119</v>
      </c>
      <c r="AB2624" t="s">
        <v>65</v>
      </c>
      <c r="AC2624" t="s">
        <v>66</v>
      </c>
      <c r="AD2624" t="s">
        <v>84</v>
      </c>
      <c r="AE2624" t="s">
        <v>45</v>
      </c>
      <c r="AF2624" t="str">
        <f>TEXT(Agricultural_Export_Analysis_Cleaned_Dataset[[#This Row],[Order_Date]],"mmm")</f>
        <v>Jul</v>
      </c>
      <c r="AG2624" t="str">
        <f>TEXT(Agricultural_Export_Analysis_Cleaned_Dataset[[#This Row],[Order_Date]],"yyyy")</f>
        <v>2025</v>
      </c>
      <c r="AH2624" t="str">
        <f>TEXT(Agricultural_Export_Analysis_Cleaned_Dataset[[#This Row],[Order_Date]],"ddd")</f>
        <v>Wed</v>
      </c>
      <c r="AI2624" t="str">
        <f>TEXT(Agricultural_Export_Analysis_Cleaned_Dataset[[#This Row],[Ship_Date]],"yyyy")</f>
        <v>2025</v>
      </c>
      <c r="AJ2624" t="str">
        <f>TEXT(Agricultural_Export_Analysis_Cleaned_Dataset[[#This Row],[Ship_Date]],"mmm")</f>
        <v>Jul</v>
      </c>
      <c r="AK2624" t="str">
        <f>TEXT(Agricultural_Export_Analysis_Cleaned_Dataset[[#This Row],[Ship_Date]],"ddd")</f>
        <v>Sat</v>
      </c>
      <c r="AL2624" t="str">
        <f>TEXT(Agricultural_Export_Analysis_Cleaned_Dataset[[#This Row],[Delivery_Date]],"yyyy")</f>
        <v>2025</v>
      </c>
      <c r="AM2624" t="str">
        <f>TEXT(Agricultural_Export_Analysis_Cleaned_Dataset[[#This Row],[Delivery_Date]],"mmm")</f>
        <v>Jul</v>
      </c>
      <c r="AN2624" t="str">
        <f>TEXT(Agricultural_Export_Analysis_Cleaned_Dataset[[#This Row],[Delivery_Date]],"ddd")</f>
        <v>Tue</v>
      </c>
      <c r="AO2624">
        <f>Agricultural_Export_Analysis_Cleaned_Dataset[[#This Row],[Delivery_Date]]-Agricultural_Export_Analysis_Cleaned_Dataset[[#This Row],[Ship_Date]]</f>
        <v>17</v>
      </c>
      <c r="AP2624">
        <f>Agricultural_Export_Analysis_Cleaned_Dataset[[#This Row],[Ship_Date]]-Agricultural_Export_Analysis_Cleaned_Dataset[[#This Row],[Order_Date]]</f>
        <v>10</v>
      </c>
      <c r="AQ2624" s="4" t="str">
        <f>TEXT(Agricultural_Export_Analysis_Cleaned_Dataset[[#This Row],[Order_Date]],"mmm yyyy")</f>
        <v>Jul 2025</v>
      </c>
    </row>
    <row r="2625" spans="1:43" x14ac:dyDescent="0.3">
      <c r="A2625" t="s">
        <v>5011</v>
      </c>
      <c r="B2625" t="s">
        <v>5012</v>
      </c>
      <c r="C2625" s="2">
        <v>45334</v>
      </c>
      <c r="D2625" s="2">
        <v>45342</v>
      </c>
      <c r="E2625" s="2">
        <v>45358</v>
      </c>
      <c r="F2625" t="s">
        <v>35</v>
      </c>
      <c r="G2625" t="s">
        <v>203</v>
      </c>
      <c r="H2625" t="s">
        <v>74</v>
      </c>
      <c r="I2625" t="s">
        <v>52</v>
      </c>
      <c r="J2625" t="s">
        <v>39</v>
      </c>
      <c r="K2625" s="7">
        <v>0</v>
      </c>
      <c r="L2625" t="s">
        <v>87</v>
      </c>
      <c r="M2625" t="s">
        <v>140</v>
      </c>
      <c r="N2625" t="s">
        <v>49</v>
      </c>
      <c r="O2625">
        <v>457</v>
      </c>
      <c r="P2625" s="6">
        <v>120.13</v>
      </c>
      <c r="Q2625" s="6">
        <v>54899.41</v>
      </c>
      <c r="R2625" s="5">
        <v>0</v>
      </c>
      <c r="S2625" s="6">
        <v>54899.41</v>
      </c>
      <c r="T2625" s="6">
        <v>1647.48</v>
      </c>
      <c r="U2625" s="6">
        <v>28632.26</v>
      </c>
      <c r="V2625" s="6">
        <v>1358.46</v>
      </c>
      <c r="W2625" s="6">
        <v>2894.01</v>
      </c>
      <c r="X2625" s="6">
        <v>20367.2</v>
      </c>
      <c r="Y2625" s="5">
        <v>0.37099123651784199</v>
      </c>
      <c r="Z2625" t="s">
        <v>40</v>
      </c>
      <c r="AA2625" t="s">
        <v>147</v>
      </c>
      <c r="AB2625" t="s">
        <v>83</v>
      </c>
      <c r="AC2625" t="s">
        <v>76</v>
      </c>
      <c r="AD2625" t="s">
        <v>84</v>
      </c>
      <c r="AE2625" t="s">
        <v>58</v>
      </c>
      <c r="AF2625" t="str">
        <f>TEXT(Agricultural_Export_Analysis_Cleaned_Dataset[[#This Row],[Order_Date]],"mmm")</f>
        <v>Feb</v>
      </c>
      <c r="AG2625" t="str">
        <f>TEXT(Agricultural_Export_Analysis_Cleaned_Dataset[[#This Row],[Order_Date]],"yyyy")</f>
        <v>2024</v>
      </c>
      <c r="AH2625" t="str">
        <f>TEXT(Agricultural_Export_Analysis_Cleaned_Dataset[[#This Row],[Order_Date]],"ddd")</f>
        <v>Mon</v>
      </c>
      <c r="AI2625" t="str">
        <f>TEXT(Agricultural_Export_Analysis_Cleaned_Dataset[[#This Row],[Ship_Date]],"yyyy")</f>
        <v>2024</v>
      </c>
      <c r="AJ2625" t="str">
        <f>TEXT(Agricultural_Export_Analysis_Cleaned_Dataset[[#This Row],[Ship_Date]],"mmm")</f>
        <v>Feb</v>
      </c>
      <c r="AK2625" t="str">
        <f>TEXT(Agricultural_Export_Analysis_Cleaned_Dataset[[#This Row],[Ship_Date]],"ddd")</f>
        <v>Tue</v>
      </c>
      <c r="AL2625" t="str">
        <f>TEXT(Agricultural_Export_Analysis_Cleaned_Dataset[[#This Row],[Delivery_Date]],"yyyy")</f>
        <v>2024</v>
      </c>
      <c r="AM2625" t="str">
        <f>TEXT(Agricultural_Export_Analysis_Cleaned_Dataset[[#This Row],[Delivery_Date]],"mmm")</f>
        <v>Mar</v>
      </c>
      <c r="AN2625" t="str">
        <f>TEXT(Agricultural_Export_Analysis_Cleaned_Dataset[[#This Row],[Delivery_Date]],"ddd")</f>
        <v>Thu</v>
      </c>
      <c r="AO2625">
        <f>Agricultural_Export_Analysis_Cleaned_Dataset[[#This Row],[Delivery_Date]]-Agricultural_Export_Analysis_Cleaned_Dataset[[#This Row],[Ship_Date]]</f>
        <v>16</v>
      </c>
      <c r="AP2625">
        <f>Agricultural_Export_Analysis_Cleaned_Dataset[[#This Row],[Ship_Date]]-Agricultural_Export_Analysis_Cleaned_Dataset[[#This Row],[Order_Date]]</f>
        <v>8</v>
      </c>
      <c r="AQ2625" s="4" t="str">
        <f>TEXT(Agricultural_Export_Analysis_Cleaned_Dataset[[#This Row],[Order_Date]],"mmm yyyy")</f>
        <v>Feb 2024</v>
      </c>
    </row>
    <row r="2626" spans="1:43" x14ac:dyDescent="0.3">
      <c r="A2626" t="s">
        <v>5013</v>
      </c>
      <c r="B2626" t="s">
        <v>768</v>
      </c>
      <c r="C2626" s="2">
        <v>45756</v>
      </c>
      <c r="D2626" s="2">
        <v>45760</v>
      </c>
      <c r="E2626" s="2">
        <v>45786</v>
      </c>
      <c r="F2626" t="s">
        <v>35</v>
      </c>
      <c r="G2626" t="s">
        <v>96</v>
      </c>
      <c r="H2626" t="s">
        <v>37</v>
      </c>
      <c r="I2626" t="s">
        <v>38</v>
      </c>
      <c r="J2626" t="s">
        <v>63</v>
      </c>
      <c r="K2626" s="7">
        <v>0</v>
      </c>
      <c r="L2626" t="s">
        <v>87</v>
      </c>
      <c r="M2626" t="s">
        <v>33</v>
      </c>
      <c r="N2626" t="s">
        <v>34</v>
      </c>
      <c r="O2626">
        <v>1704</v>
      </c>
      <c r="P2626" s="6">
        <v>87.29</v>
      </c>
      <c r="Q2626" s="6">
        <v>148742.16</v>
      </c>
      <c r="R2626" s="5">
        <v>0.15</v>
      </c>
      <c r="S2626" s="6">
        <v>126430.836</v>
      </c>
      <c r="T2626" s="6">
        <v>10721.52</v>
      </c>
      <c r="U2626" s="6">
        <v>67941.5</v>
      </c>
      <c r="V2626" s="6">
        <v>1557.22</v>
      </c>
      <c r="W2626" s="6">
        <v>3958.22</v>
      </c>
      <c r="X2626" s="6">
        <v>42252.375999999997</v>
      </c>
      <c r="Y2626" s="5">
        <v>0.33419359815037503</v>
      </c>
      <c r="Z2626" t="s">
        <v>81</v>
      </c>
      <c r="AA2626" t="s">
        <v>165</v>
      </c>
      <c r="AB2626" t="s">
        <v>65</v>
      </c>
      <c r="AC2626" t="s">
        <v>66</v>
      </c>
      <c r="AD2626" t="s">
        <v>57</v>
      </c>
      <c r="AE2626" t="s">
        <v>58</v>
      </c>
      <c r="AF2626" t="str">
        <f>TEXT(Agricultural_Export_Analysis_Cleaned_Dataset[[#This Row],[Order_Date]],"mmm")</f>
        <v>Apr</v>
      </c>
      <c r="AG2626" t="str">
        <f>TEXT(Agricultural_Export_Analysis_Cleaned_Dataset[[#This Row],[Order_Date]],"yyyy")</f>
        <v>2025</v>
      </c>
      <c r="AH2626" t="str">
        <f>TEXT(Agricultural_Export_Analysis_Cleaned_Dataset[[#This Row],[Order_Date]],"ddd")</f>
        <v>Wed</v>
      </c>
      <c r="AI2626" t="str">
        <f>TEXT(Agricultural_Export_Analysis_Cleaned_Dataset[[#This Row],[Ship_Date]],"yyyy")</f>
        <v>2025</v>
      </c>
      <c r="AJ2626" t="str">
        <f>TEXT(Agricultural_Export_Analysis_Cleaned_Dataset[[#This Row],[Ship_Date]],"mmm")</f>
        <v>Apr</v>
      </c>
      <c r="AK2626" t="str">
        <f>TEXT(Agricultural_Export_Analysis_Cleaned_Dataset[[#This Row],[Ship_Date]],"ddd")</f>
        <v>Sun</v>
      </c>
      <c r="AL2626" t="str">
        <f>TEXT(Agricultural_Export_Analysis_Cleaned_Dataset[[#This Row],[Delivery_Date]],"yyyy")</f>
        <v>2025</v>
      </c>
      <c r="AM2626" t="str">
        <f>TEXT(Agricultural_Export_Analysis_Cleaned_Dataset[[#This Row],[Delivery_Date]],"mmm")</f>
        <v>May</v>
      </c>
      <c r="AN2626" t="str">
        <f>TEXT(Agricultural_Export_Analysis_Cleaned_Dataset[[#This Row],[Delivery_Date]],"ddd")</f>
        <v>Fri</v>
      </c>
      <c r="AO2626">
        <f>Agricultural_Export_Analysis_Cleaned_Dataset[[#This Row],[Delivery_Date]]-Agricultural_Export_Analysis_Cleaned_Dataset[[#This Row],[Ship_Date]]</f>
        <v>26</v>
      </c>
      <c r="AP2626">
        <f>Agricultural_Export_Analysis_Cleaned_Dataset[[#This Row],[Ship_Date]]-Agricultural_Export_Analysis_Cleaned_Dataset[[#This Row],[Order_Date]]</f>
        <v>4</v>
      </c>
      <c r="AQ2626" s="4" t="str">
        <f>TEXT(Agricultural_Export_Analysis_Cleaned_Dataset[[#This Row],[Order_Date]],"mmm yyyy")</f>
        <v>Apr 2025</v>
      </c>
    </row>
    <row r="2627" spans="1:43" x14ac:dyDescent="0.3">
      <c r="A2627" t="s">
        <v>5014</v>
      </c>
      <c r="B2627" t="s">
        <v>5015</v>
      </c>
      <c r="C2627" s="2">
        <v>45949</v>
      </c>
      <c r="D2627" s="2">
        <v>45952</v>
      </c>
      <c r="E2627" s="2">
        <v>45962</v>
      </c>
      <c r="F2627" t="s">
        <v>35</v>
      </c>
      <c r="G2627" t="s">
        <v>50</v>
      </c>
      <c r="H2627" t="s">
        <v>74</v>
      </c>
      <c r="I2627" t="s">
        <v>91</v>
      </c>
      <c r="J2627" t="s">
        <v>39</v>
      </c>
      <c r="K2627" s="7">
        <v>4</v>
      </c>
      <c r="L2627" t="s">
        <v>80</v>
      </c>
      <c r="M2627" t="s">
        <v>48</v>
      </c>
      <c r="N2627" t="s">
        <v>49</v>
      </c>
      <c r="O2627">
        <v>952</v>
      </c>
      <c r="P2627" s="6">
        <v>446.8</v>
      </c>
      <c r="Q2627" s="6">
        <v>425353.6</v>
      </c>
      <c r="R2627" s="5">
        <v>0.15</v>
      </c>
      <c r="S2627" s="6">
        <v>361550.56</v>
      </c>
      <c r="T2627" s="6">
        <v>8856.15</v>
      </c>
      <c r="U2627" s="6">
        <v>177335.83</v>
      </c>
      <c r="V2627" s="6">
        <v>2823.61</v>
      </c>
      <c r="W2627" s="6">
        <v>7500.19</v>
      </c>
      <c r="X2627" s="6">
        <v>165034.78</v>
      </c>
      <c r="Y2627" s="5">
        <v>0.45646390369302697</v>
      </c>
      <c r="Z2627" t="s">
        <v>54</v>
      </c>
      <c r="AA2627" t="s">
        <v>75</v>
      </c>
      <c r="AB2627" t="s">
        <v>56</v>
      </c>
      <c r="AC2627" t="s">
        <v>66</v>
      </c>
      <c r="AD2627" t="s">
        <v>98</v>
      </c>
      <c r="AE2627" t="s">
        <v>58</v>
      </c>
      <c r="AF2627" t="str">
        <f>TEXT(Agricultural_Export_Analysis_Cleaned_Dataset[[#This Row],[Order_Date]],"mmm")</f>
        <v>Oct</v>
      </c>
      <c r="AG2627" t="str">
        <f>TEXT(Agricultural_Export_Analysis_Cleaned_Dataset[[#This Row],[Order_Date]],"yyyy")</f>
        <v>2025</v>
      </c>
      <c r="AH2627" t="str">
        <f>TEXT(Agricultural_Export_Analysis_Cleaned_Dataset[[#This Row],[Order_Date]],"ddd")</f>
        <v>Sun</v>
      </c>
      <c r="AI2627" t="str">
        <f>TEXT(Agricultural_Export_Analysis_Cleaned_Dataset[[#This Row],[Ship_Date]],"yyyy")</f>
        <v>2025</v>
      </c>
      <c r="AJ2627" t="str">
        <f>TEXT(Agricultural_Export_Analysis_Cleaned_Dataset[[#This Row],[Ship_Date]],"mmm")</f>
        <v>Oct</v>
      </c>
      <c r="AK2627" t="str">
        <f>TEXT(Agricultural_Export_Analysis_Cleaned_Dataset[[#This Row],[Ship_Date]],"ddd")</f>
        <v>Wed</v>
      </c>
      <c r="AL2627" t="str">
        <f>TEXT(Agricultural_Export_Analysis_Cleaned_Dataset[[#This Row],[Delivery_Date]],"yyyy")</f>
        <v>2025</v>
      </c>
      <c r="AM2627" t="str">
        <f>TEXT(Agricultural_Export_Analysis_Cleaned_Dataset[[#This Row],[Delivery_Date]],"mmm")</f>
        <v>Nov</v>
      </c>
      <c r="AN2627" t="str">
        <f>TEXT(Agricultural_Export_Analysis_Cleaned_Dataset[[#This Row],[Delivery_Date]],"ddd")</f>
        <v>Sat</v>
      </c>
      <c r="AO2627">
        <f>Agricultural_Export_Analysis_Cleaned_Dataset[[#This Row],[Delivery_Date]]-Agricultural_Export_Analysis_Cleaned_Dataset[[#This Row],[Ship_Date]]</f>
        <v>10</v>
      </c>
      <c r="AP2627">
        <f>Agricultural_Export_Analysis_Cleaned_Dataset[[#This Row],[Ship_Date]]-Agricultural_Export_Analysis_Cleaned_Dataset[[#This Row],[Order_Date]]</f>
        <v>3</v>
      </c>
      <c r="AQ2627" s="4" t="str">
        <f>TEXT(Agricultural_Export_Analysis_Cleaned_Dataset[[#This Row],[Order_Date]],"mmm yyyy")</f>
        <v>Oct 2025</v>
      </c>
    </row>
    <row r="2628" spans="1:43" x14ac:dyDescent="0.3">
      <c r="A2628" t="s">
        <v>5016</v>
      </c>
      <c r="B2628" t="s">
        <v>5017</v>
      </c>
      <c r="C2628" s="2">
        <v>45851</v>
      </c>
      <c r="D2628" s="2">
        <v>45857</v>
      </c>
      <c r="E2628" s="2">
        <v>45882</v>
      </c>
      <c r="F2628" t="s">
        <v>35</v>
      </c>
      <c r="G2628" t="s">
        <v>8933</v>
      </c>
      <c r="H2628" t="s">
        <v>37</v>
      </c>
      <c r="I2628" t="s">
        <v>38</v>
      </c>
      <c r="J2628" t="s">
        <v>53</v>
      </c>
      <c r="K2628" s="7">
        <v>10</v>
      </c>
      <c r="L2628" t="s">
        <v>87</v>
      </c>
      <c r="M2628" t="s">
        <v>48</v>
      </c>
      <c r="N2628" t="s">
        <v>49</v>
      </c>
      <c r="O2628">
        <v>1966</v>
      </c>
      <c r="P2628" s="6">
        <v>111.1</v>
      </c>
      <c r="Q2628" s="6">
        <v>218422.6</v>
      </c>
      <c r="R2628" s="5">
        <v>0</v>
      </c>
      <c r="S2628" s="6">
        <v>218422.6</v>
      </c>
      <c r="T2628" s="6">
        <v>2671.66</v>
      </c>
      <c r="U2628" s="6">
        <v>135703.09</v>
      </c>
      <c r="V2628" s="6">
        <v>1284.3399999999999</v>
      </c>
      <c r="W2628" s="6">
        <v>10105.84</v>
      </c>
      <c r="X2628" s="6">
        <v>68657.67</v>
      </c>
      <c r="Y2628" s="5">
        <v>0.314334093633168</v>
      </c>
      <c r="Z2628" t="s">
        <v>103</v>
      </c>
      <c r="AA2628" t="s">
        <v>119</v>
      </c>
      <c r="AB2628" t="s">
        <v>56</v>
      </c>
      <c r="AC2628" t="s">
        <v>76</v>
      </c>
      <c r="AD2628" t="s">
        <v>93</v>
      </c>
      <c r="AE2628" t="s">
        <v>58</v>
      </c>
      <c r="AF2628" t="str">
        <f>TEXT(Agricultural_Export_Analysis_Cleaned_Dataset[[#This Row],[Order_Date]],"mmm")</f>
        <v>Jul</v>
      </c>
      <c r="AG2628" t="str">
        <f>TEXT(Agricultural_Export_Analysis_Cleaned_Dataset[[#This Row],[Order_Date]],"yyyy")</f>
        <v>2025</v>
      </c>
      <c r="AH2628" t="str">
        <f>TEXT(Agricultural_Export_Analysis_Cleaned_Dataset[[#This Row],[Order_Date]],"ddd")</f>
        <v>Sun</v>
      </c>
      <c r="AI2628" t="str">
        <f>TEXT(Agricultural_Export_Analysis_Cleaned_Dataset[[#This Row],[Ship_Date]],"yyyy")</f>
        <v>2025</v>
      </c>
      <c r="AJ2628" t="str">
        <f>TEXT(Agricultural_Export_Analysis_Cleaned_Dataset[[#This Row],[Ship_Date]],"mmm")</f>
        <v>Jul</v>
      </c>
      <c r="AK2628" t="str">
        <f>TEXT(Agricultural_Export_Analysis_Cleaned_Dataset[[#This Row],[Ship_Date]],"ddd")</f>
        <v>Sat</v>
      </c>
      <c r="AL2628" t="str">
        <f>TEXT(Agricultural_Export_Analysis_Cleaned_Dataset[[#This Row],[Delivery_Date]],"yyyy")</f>
        <v>2025</v>
      </c>
      <c r="AM2628" t="str">
        <f>TEXT(Agricultural_Export_Analysis_Cleaned_Dataset[[#This Row],[Delivery_Date]],"mmm")</f>
        <v>Aug</v>
      </c>
      <c r="AN2628" t="str">
        <f>TEXT(Agricultural_Export_Analysis_Cleaned_Dataset[[#This Row],[Delivery_Date]],"ddd")</f>
        <v>Wed</v>
      </c>
      <c r="AO2628">
        <f>Agricultural_Export_Analysis_Cleaned_Dataset[[#This Row],[Delivery_Date]]-Agricultural_Export_Analysis_Cleaned_Dataset[[#This Row],[Ship_Date]]</f>
        <v>25</v>
      </c>
      <c r="AP2628">
        <f>Agricultural_Export_Analysis_Cleaned_Dataset[[#This Row],[Ship_Date]]-Agricultural_Export_Analysis_Cleaned_Dataset[[#This Row],[Order_Date]]</f>
        <v>6</v>
      </c>
      <c r="AQ2628" s="4" t="str">
        <f>TEXT(Agricultural_Export_Analysis_Cleaned_Dataset[[#This Row],[Order_Date]],"mmm yyyy")</f>
        <v>Jul 2025</v>
      </c>
    </row>
    <row r="2629" spans="1:43" x14ac:dyDescent="0.3">
      <c r="A2629" t="s">
        <v>5018</v>
      </c>
      <c r="B2629" t="s">
        <v>5019</v>
      </c>
      <c r="C2629" s="2">
        <v>45803</v>
      </c>
      <c r="D2629" s="2">
        <v>45804</v>
      </c>
      <c r="E2629" s="2">
        <v>45824</v>
      </c>
      <c r="F2629" t="s">
        <v>35</v>
      </c>
      <c r="G2629" t="s">
        <v>73</v>
      </c>
      <c r="H2629" t="s">
        <v>74</v>
      </c>
      <c r="I2629" t="s">
        <v>118</v>
      </c>
      <c r="J2629" t="s">
        <v>39</v>
      </c>
      <c r="K2629" s="7">
        <v>7</v>
      </c>
      <c r="L2629" t="s">
        <v>70</v>
      </c>
      <c r="M2629" t="s">
        <v>48</v>
      </c>
      <c r="N2629" t="s">
        <v>49</v>
      </c>
      <c r="O2629">
        <v>1982</v>
      </c>
      <c r="P2629" s="6">
        <v>471.41</v>
      </c>
      <c r="Q2629" s="6">
        <v>934334.62</v>
      </c>
      <c r="R2629" s="5">
        <v>0.15</v>
      </c>
      <c r="S2629" s="6">
        <v>794184.42700000003</v>
      </c>
      <c r="T2629" s="6">
        <v>4963.8500000000004</v>
      </c>
      <c r="U2629" s="6">
        <v>441536.88</v>
      </c>
      <c r="V2629" s="6">
        <v>301.20999999999998</v>
      </c>
      <c r="W2629" s="6">
        <v>77096.990000000005</v>
      </c>
      <c r="X2629" s="6">
        <v>270285.49699999997</v>
      </c>
      <c r="Y2629" s="5">
        <v>0.34033089520653598</v>
      </c>
      <c r="Z2629" t="s">
        <v>81</v>
      </c>
      <c r="AA2629" t="s">
        <v>82</v>
      </c>
      <c r="AB2629" t="s">
        <v>56</v>
      </c>
      <c r="AC2629" t="s">
        <v>66</v>
      </c>
      <c r="AD2629" t="s">
        <v>84</v>
      </c>
      <c r="AE2629" t="s">
        <v>58</v>
      </c>
      <c r="AF2629" t="str">
        <f>TEXT(Agricultural_Export_Analysis_Cleaned_Dataset[[#This Row],[Order_Date]],"mmm")</f>
        <v>May</v>
      </c>
      <c r="AG2629" t="str">
        <f>TEXT(Agricultural_Export_Analysis_Cleaned_Dataset[[#This Row],[Order_Date]],"yyyy")</f>
        <v>2025</v>
      </c>
      <c r="AH2629" t="str">
        <f>TEXT(Agricultural_Export_Analysis_Cleaned_Dataset[[#This Row],[Order_Date]],"ddd")</f>
        <v>Mon</v>
      </c>
      <c r="AI2629" t="str">
        <f>TEXT(Agricultural_Export_Analysis_Cleaned_Dataset[[#This Row],[Ship_Date]],"yyyy")</f>
        <v>2025</v>
      </c>
      <c r="AJ2629" t="str">
        <f>TEXT(Agricultural_Export_Analysis_Cleaned_Dataset[[#This Row],[Ship_Date]],"mmm")</f>
        <v>May</v>
      </c>
      <c r="AK2629" t="str">
        <f>TEXT(Agricultural_Export_Analysis_Cleaned_Dataset[[#This Row],[Ship_Date]],"ddd")</f>
        <v>Tue</v>
      </c>
      <c r="AL2629" t="str">
        <f>TEXT(Agricultural_Export_Analysis_Cleaned_Dataset[[#This Row],[Delivery_Date]],"yyyy")</f>
        <v>2025</v>
      </c>
      <c r="AM2629" t="str">
        <f>TEXT(Agricultural_Export_Analysis_Cleaned_Dataset[[#This Row],[Delivery_Date]],"mmm")</f>
        <v>Jun</v>
      </c>
      <c r="AN2629" t="str">
        <f>TEXT(Agricultural_Export_Analysis_Cleaned_Dataset[[#This Row],[Delivery_Date]],"ddd")</f>
        <v>Mon</v>
      </c>
      <c r="AO2629">
        <f>Agricultural_Export_Analysis_Cleaned_Dataset[[#This Row],[Delivery_Date]]-Agricultural_Export_Analysis_Cleaned_Dataset[[#This Row],[Ship_Date]]</f>
        <v>20</v>
      </c>
      <c r="AP2629">
        <f>Agricultural_Export_Analysis_Cleaned_Dataset[[#This Row],[Ship_Date]]-Agricultural_Export_Analysis_Cleaned_Dataset[[#This Row],[Order_Date]]</f>
        <v>1</v>
      </c>
      <c r="AQ2629" s="4" t="str">
        <f>TEXT(Agricultural_Export_Analysis_Cleaned_Dataset[[#This Row],[Order_Date]],"mmm yyyy")</f>
        <v>May 2025</v>
      </c>
    </row>
    <row r="2630" spans="1:43" x14ac:dyDescent="0.3">
      <c r="A2630" t="s">
        <v>5020</v>
      </c>
      <c r="B2630" t="s">
        <v>5021</v>
      </c>
      <c r="C2630" s="2">
        <v>45608</v>
      </c>
      <c r="D2630" s="2">
        <v>45613</v>
      </c>
      <c r="E2630" s="2">
        <v>45631</v>
      </c>
      <c r="F2630" t="s">
        <v>35</v>
      </c>
      <c r="G2630" t="s">
        <v>50</v>
      </c>
      <c r="H2630" t="s">
        <v>37</v>
      </c>
      <c r="I2630" t="s">
        <v>97</v>
      </c>
      <c r="J2630" t="s">
        <v>53</v>
      </c>
      <c r="K2630" s="7">
        <v>10</v>
      </c>
      <c r="L2630" t="s">
        <v>32</v>
      </c>
      <c r="M2630" t="s">
        <v>88</v>
      </c>
      <c r="N2630" t="s">
        <v>89</v>
      </c>
      <c r="O2630">
        <v>106</v>
      </c>
      <c r="P2630" s="6">
        <v>431.79</v>
      </c>
      <c r="Q2630" s="6">
        <v>45769.74</v>
      </c>
      <c r="R2630" s="5">
        <v>0</v>
      </c>
      <c r="S2630" s="6">
        <v>45769.74</v>
      </c>
      <c r="T2630" s="6">
        <v>6191.2</v>
      </c>
      <c r="U2630" s="6">
        <v>32043.63</v>
      </c>
      <c r="V2630" s="6">
        <v>119.66</v>
      </c>
      <c r="W2630" s="6">
        <v>3884.59</v>
      </c>
      <c r="X2630" s="6">
        <v>3530.66</v>
      </c>
      <c r="Y2630" s="5">
        <v>7.7139612329019003E-2</v>
      </c>
      <c r="Z2630" t="s">
        <v>54</v>
      </c>
      <c r="AA2630" t="s">
        <v>92</v>
      </c>
      <c r="AB2630" t="s">
        <v>65</v>
      </c>
      <c r="AC2630" t="s">
        <v>66</v>
      </c>
      <c r="AD2630" t="s">
        <v>84</v>
      </c>
      <c r="AE2630" t="s">
        <v>45</v>
      </c>
      <c r="AF2630" t="str">
        <f>TEXT(Agricultural_Export_Analysis_Cleaned_Dataset[[#This Row],[Order_Date]],"mmm")</f>
        <v>Nov</v>
      </c>
      <c r="AG2630" t="str">
        <f>TEXT(Agricultural_Export_Analysis_Cleaned_Dataset[[#This Row],[Order_Date]],"yyyy")</f>
        <v>2024</v>
      </c>
      <c r="AH2630" t="str">
        <f>TEXT(Agricultural_Export_Analysis_Cleaned_Dataset[[#This Row],[Order_Date]],"ddd")</f>
        <v>Tue</v>
      </c>
      <c r="AI2630" t="str">
        <f>TEXT(Agricultural_Export_Analysis_Cleaned_Dataset[[#This Row],[Ship_Date]],"yyyy")</f>
        <v>2024</v>
      </c>
      <c r="AJ2630" t="str">
        <f>TEXT(Agricultural_Export_Analysis_Cleaned_Dataset[[#This Row],[Ship_Date]],"mmm")</f>
        <v>Nov</v>
      </c>
      <c r="AK2630" t="str">
        <f>TEXT(Agricultural_Export_Analysis_Cleaned_Dataset[[#This Row],[Ship_Date]],"ddd")</f>
        <v>Sun</v>
      </c>
      <c r="AL2630" t="str">
        <f>TEXT(Agricultural_Export_Analysis_Cleaned_Dataset[[#This Row],[Delivery_Date]],"yyyy")</f>
        <v>2024</v>
      </c>
      <c r="AM2630" t="str">
        <f>TEXT(Agricultural_Export_Analysis_Cleaned_Dataset[[#This Row],[Delivery_Date]],"mmm")</f>
        <v>Dec</v>
      </c>
      <c r="AN2630" t="str">
        <f>TEXT(Agricultural_Export_Analysis_Cleaned_Dataset[[#This Row],[Delivery_Date]],"ddd")</f>
        <v>Thu</v>
      </c>
      <c r="AO2630">
        <f>Agricultural_Export_Analysis_Cleaned_Dataset[[#This Row],[Delivery_Date]]-Agricultural_Export_Analysis_Cleaned_Dataset[[#This Row],[Ship_Date]]</f>
        <v>18</v>
      </c>
      <c r="AP2630">
        <f>Agricultural_Export_Analysis_Cleaned_Dataset[[#This Row],[Ship_Date]]-Agricultural_Export_Analysis_Cleaned_Dataset[[#This Row],[Order_Date]]</f>
        <v>5</v>
      </c>
      <c r="AQ2630" s="4" t="str">
        <f>TEXT(Agricultural_Export_Analysis_Cleaned_Dataset[[#This Row],[Order_Date]],"mmm yyyy")</f>
        <v>Nov 2024</v>
      </c>
    </row>
    <row r="2631" spans="1:43" x14ac:dyDescent="0.3">
      <c r="A2631" t="s">
        <v>5022</v>
      </c>
      <c r="B2631" t="s">
        <v>5023</v>
      </c>
      <c r="C2631" s="2">
        <v>45313</v>
      </c>
      <c r="D2631" s="2">
        <v>45322</v>
      </c>
      <c r="E2631" s="2">
        <v>45354</v>
      </c>
      <c r="F2631" t="s">
        <v>35</v>
      </c>
      <c r="G2631" t="s">
        <v>117</v>
      </c>
      <c r="H2631" t="s">
        <v>51</v>
      </c>
      <c r="I2631" t="s">
        <v>118</v>
      </c>
      <c r="J2631" t="s">
        <v>63</v>
      </c>
      <c r="K2631" s="7">
        <v>7</v>
      </c>
      <c r="L2631" t="s">
        <v>70</v>
      </c>
      <c r="M2631" t="s">
        <v>71</v>
      </c>
      <c r="N2631" t="s">
        <v>72</v>
      </c>
      <c r="O2631">
        <v>1810</v>
      </c>
      <c r="P2631" s="6">
        <v>200.55</v>
      </c>
      <c r="Q2631" s="6">
        <v>362995.5</v>
      </c>
      <c r="R2631" s="5">
        <v>0</v>
      </c>
      <c r="S2631" s="6">
        <v>362995.5</v>
      </c>
      <c r="T2631" s="6">
        <v>12534.6</v>
      </c>
      <c r="U2631" s="6">
        <v>255524.17</v>
      </c>
      <c r="V2631" s="6">
        <v>184.37</v>
      </c>
      <c r="W2631" s="6">
        <v>19925.080000000002</v>
      </c>
      <c r="X2631" s="6">
        <v>74827.28</v>
      </c>
      <c r="Y2631" s="5">
        <v>0.20613831300939001</v>
      </c>
      <c r="Z2631" t="s">
        <v>40</v>
      </c>
      <c r="AA2631" t="s">
        <v>64</v>
      </c>
      <c r="AB2631" t="s">
        <v>83</v>
      </c>
      <c r="AC2631" t="s">
        <v>43</v>
      </c>
      <c r="AD2631" t="s">
        <v>44</v>
      </c>
      <c r="AE2631" t="s">
        <v>58</v>
      </c>
      <c r="AF2631" t="str">
        <f>TEXT(Agricultural_Export_Analysis_Cleaned_Dataset[[#This Row],[Order_Date]],"mmm")</f>
        <v>Jan</v>
      </c>
      <c r="AG2631" t="str">
        <f>TEXT(Agricultural_Export_Analysis_Cleaned_Dataset[[#This Row],[Order_Date]],"yyyy")</f>
        <v>2024</v>
      </c>
      <c r="AH2631" t="str">
        <f>TEXT(Agricultural_Export_Analysis_Cleaned_Dataset[[#This Row],[Order_Date]],"ddd")</f>
        <v>Mon</v>
      </c>
      <c r="AI2631" t="str">
        <f>TEXT(Agricultural_Export_Analysis_Cleaned_Dataset[[#This Row],[Ship_Date]],"yyyy")</f>
        <v>2024</v>
      </c>
      <c r="AJ2631" t="str">
        <f>TEXT(Agricultural_Export_Analysis_Cleaned_Dataset[[#This Row],[Ship_Date]],"mmm")</f>
        <v>Jan</v>
      </c>
      <c r="AK2631" t="str">
        <f>TEXT(Agricultural_Export_Analysis_Cleaned_Dataset[[#This Row],[Ship_Date]],"ddd")</f>
        <v>Wed</v>
      </c>
      <c r="AL2631" t="str">
        <f>TEXT(Agricultural_Export_Analysis_Cleaned_Dataset[[#This Row],[Delivery_Date]],"yyyy")</f>
        <v>2024</v>
      </c>
      <c r="AM2631" t="str">
        <f>TEXT(Agricultural_Export_Analysis_Cleaned_Dataset[[#This Row],[Delivery_Date]],"mmm")</f>
        <v>Mar</v>
      </c>
      <c r="AN2631" t="str">
        <f>TEXT(Agricultural_Export_Analysis_Cleaned_Dataset[[#This Row],[Delivery_Date]],"ddd")</f>
        <v>Sun</v>
      </c>
      <c r="AO2631">
        <f>Agricultural_Export_Analysis_Cleaned_Dataset[[#This Row],[Delivery_Date]]-Agricultural_Export_Analysis_Cleaned_Dataset[[#This Row],[Ship_Date]]</f>
        <v>32</v>
      </c>
      <c r="AP2631">
        <f>Agricultural_Export_Analysis_Cleaned_Dataset[[#This Row],[Ship_Date]]-Agricultural_Export_Analysis_Cleaned_Dataset[[#This Row],[Order_Date]]</f>
        <v>9</v>
      </c>
      <c r="AQ2631" s="4" t="str">
        <f>TEXT(Agricultural_Export_Analysis_Cleaned_Dataset[[#This Row],[Order_Date]],"mmm yyyy")</f>
        <v>Jan 2024</v>
      </c>
    </row>
    <row r="2632" spans="1:43" x14ac:dyDescent="0.3">
      <c r="A2632" t="s">
        <v>5024</v>
      </c>
      <c r="B2632" t="s">
        <v>5025</v>
      </c>
      <c r="C2632" s="2">
        <v>45899</v>
      </c>
      <c r="D2632" s="2">
        <v>45900</v>
      </c>
      <c r="E2632" s="2">
        <v>45917</v>
      </c>
      <c r="F2632" t="s">
        <v>35</v>
      </c>
      <c r="G2632" t="s">
        <v>96</v>
      </c>
      <c r="H2632" t="s">
        <v>74</v>
      </c>
      <c r="I2632" t="s">
        <v>118</v>
      </c>
      <c r="J2632" t="s">
        <v>39</v>
      </c>
      <c r="K2632" s="7">
        <v>2</v>
      </c>
      <c r="L2632" t="s">
        <v>32</v>
      </c>
      <c r="M2632" t="s">
        <v>140</v>
      </c>
      <c r="N2632" t="s">
        <v>49</v>
      </c>
      <c r="O2632">
        <v>247</v>
      </c>
      <c r="P2632" s="6">
        <v>464.84</v>
      </c>
      <c r="Q2632" s="6">
        <v>114815.48</v>
      </c>
      <c r="R2632" s="5">
        <v>0.1</v>
      </c>
      <c r="S2632" s="6">
        <v>103333.932</v>
      </c>
      <c r="T2632" s="6">
        <v>3773.4</v>
      </c>
      <c r="U2632" s="6">
        <v>61613.29</v>
      </c>
      <c r="V2632" s="6">
        <v>540.70000000000005</v>
      </c>
      <c r="W2632" s="6">
        <v>7925.2</v>
      </c>
      <c r="X2632" s="6">
        <v>29481.342000000001</v>
      </c>
      <c r="Y2632" s="5">
        <v>0.28530165676846603</v>
      </c>
      <c r="Z2632" t="s">
        <v>103</v>
      </c>
      <c r="AA2632" t="s">
        <v>177</v>
      </c>
      <c r="AB2632" t="s">
        <v>65</v>
      </c>
      <c r="AC2632" t="s">
        <v>76</v>
      </c>
      <c r="AD2632" t="s">
        <v>77</v>
      </c>
      <c r="AE2632" t="s">
        <v>67</v>
      </c>
      <c r="AF2632" t="str">
        <f>TEXT(Agricultural_Export_Analysis_Cleaned_Dataset[[#This Row],[Order_Date]],"mmm")</f>
        <v>Aug</v>
      </c>
      <c r="AG2632" t="str">
        <f>TEXT(Agricultural_Export_Analysis_Cleaned_Dataset[[#This Row],[Order_Date]],"yyyy")</f>
        <v>2025</v>
      </c>
      <c r="AH2632" t="str">
        <f>TEXT(Agricultural_Export_Analysis_Cleaned_Dataset[[#This Row],[Order_Date]],"ddd")</f>
        <v>Sat</v>
      </c>
      <c r="AI2632" t="str">
        <f>TEXT(Agricultural_Export_Analysis_Cleaned_Dataset[[#This Row],[Ship_Date]],"yyyy")</f>
        <v>2025</v>
      </c>
      <c r="AJ2632" t="str">
        <f>TEXT(Agricultural_Export_Analysis_Cleaned_Dataset[[#This Row],[Ship_Date]],"mmm")</f>
        <v>Aug</v>
      </c>
      <c r="AK2632" t="str">
        <f>TEXT(Agricultural_Export_Analysis_Cleaned_Dataset[[#This Row],[Ship_Date]],"ddd")</f>
        <v>Sun</v>
      </c>
      <c r="AL2632" t="str">
        <f>TEXT(Agricultural_Export_Analysis_Cleaned_Dataset[[#This Row],[Delivery_Date]],"yyyy")</f>
        <v>2025</v>
      </c>
      <c r="AM2632" t="str">
        <f>TEXT(Agricultural_Export_Analysis_Cleaned_Dataset[[#This Row],[Delivery_Date]],"mmm")</f>
        <v>Sep</v>
      </c>
      <c r="AN2632" t="str">
        <f>TEXT(Agricultural_Export_Analysis_Cleaned_Dataset[[#This Row],[Delivery_Date]],"ddd")</f>
        <v>Wed</v>
      </c>
      <c r="AO2632">
        <f>Agricultural_Export_Analysis_Cleaned_Dataset[[#This Row],[Delivery_Date]]-Agricultural_Export_Analysis_Cleaned_Dataset[[#This Row],[Ship_Date]]</f>
        <v>17</v>
      </c>
      <c r="AP2632">
        <f>Agricultural_Export_Analysis_Cleaned_Dataset[[#This Row],[Ship_Date]]-Agricultural_Export_Analysis_Cleaned_Dataset[[#This Row],[Order_Date]]</f>
        <v>1</v>
      </c>
      <c r="AQ2632" s="4" t="str">
        <f>TEXT(Agricultural_Export_Analysis_Cleaned_Dataset[[#This Row],[Order_Date]],"mmm yyyy")</f>
        <v>Aug 2025</v>
      </c>
    </row>
    <row r="2633" spans="1:43" x14ac:dyDescent="0.3">
      <c r="A2633" t="s">
        <v>5026</v>
      </c>
      <c r="B2633" t="s">
        <v>5027</v>
      </c>
      <c r="C2633" s="2">
        <v>45983</v>
      </c>
      <c r="D2633" s="2">
        <v>45987</v>
      </c>
      <c r="E2633" s="2">
        <v>45994</v>
      </c>
      <c r="F2633" t="s">
        <v>35</v>
      </c>
      <c r="G2633" t="s">
        <v>96</v>
      </c>
      <c r="H2633" t="s">
        <v>37</v>
      </c>
      <c r="I2633" t="s">
        <v>97</v>
      </c>
      <c r="J2633" t="s">
        <v>112</v>
      </c>
      <c r="K2633" s="7">
        <v>0</v>
      </c>
      <c r="L2633" t="s">
        <v>32</v>
      </c>
      <c r="M2633" t="s">
        <v>159</v>
      </c>
      <c r="N2633" t="s">
        <v>160</v>
      </c>
      <c r="O2633">
        <v>1906</v>
      </c>
      <c r="P2633" s="6">
        <v>395.23</v>
      </c>
      <c r="Q2633" s="6">
        <v>753308.38</v>
      </c>
      <c r="R2633" s="5">
        <v>0.15</v>
      </c>
      <c r="S2633" s="6">
        <v>640312.12300000002</v>
      </c>
      <c r="T2633" s="6">
        <v>11581.12</v>
      </c>
      <c r="U2633" s="6">
        <v>301826.42</v>
      </c>
      <c r="V2633" s="6">
        <v>2621.99</v>
      </c>
      <c r="W2633" s="6">
        <v>24798.77</v>
      </c>
      <c r="X2633" s="6">
        <v>299483.82299999997</v>
      </c>
      <c r="Y2633" s="5">
        <v>0.46771537230445398</v>
      </c>
      <c r="Z2633" t="s">
        <v>54</v>
      </c>
      <c r="AA2633" t="s">
        <v>92</v>
      </c>
      <c r="AB2633" t="s">
        <v>83</v>
      </c>
      <c r="AC2633" t="s">
        <v>43</v>
      </c>
      <c r="AD2633" t="s">
        <v>77</v>
      </c>
      <c r="AE2633" t="s">
        <v>58</v>
      </c>
      <c r="AF2633" t="str">
        <f>TEXT(Agricultural_Export_Analysis_Cleaned_Dataset[[#This Row],[Order_Date]],"mmm")</f>
        <v>Nov</v>
      </c>
      <c r="AG2633" t="str">
        <f>TEXT(Agricultural_Export_Analysis_Cleaned_Dataset[[#This Row],[Order_Date]],"yyyy")</f>
        <v>2025</v>
      </c>
      <c r="AH2633" t="str">
        <f>TEXT(Agricultural_Export_Analysis_Cleaned_Dataset[[#This Row],[Order_Date]],"ddd")</f>
        <v>Sat</v>
      </c>
      <c r="AI2633" t="str">
        <f>TEXT(Agricultural_Export_Analysis_Cleaned_Dataset[[#This Row],[Ship_Date]],"yyyy")</f>
        <v>2025</v>
      </c>
      <c r="AJ2633" t="str">
        <f>TEXT(Agricultural_Export_Analysis_Cleaned_Dataset[[#This Row],[Ship_Date]],"mmm")</f>
        <v>Nov</v>
      </c>
      <c r="AK2633" t="str">
        <f>TEXT(Agricultural_Export_Analysis_Cleaned_Dataset[[#This Row],[Ship_Date]],"ddd")</f>
        <v>Wed</v>
      </c>
      <c r="AL2633" t="str">
        <f>TEXT(Agricultural_Export_Analysis_Cleaned_Dataset[[#This Row],[Delivery_Date]],"yyyy")</f>
        <v>2025</v>
      </c>
      <c r="AM2633" t="str">
        <f>TEXT(Agricultural_Export_Analysis_Cleaned_Dataset[[#This Row],[Delivery_Date]],"mmm")</f>
        <v>Dec</v>
      </c>
      <c r="AN2633" t="str">
        <f>TEXT(Agricultural_Export_Analysis_Cleaned_Dataset[[#This Row],[Delivery_Date]],"ddd")</f>
        <v>Wed</v>
      </c>
      <c r="AO2633">
        <f>Agricultural_Export_Analysis_Cleaned_Dataset[[#This Row],[Delivery_Date]]-Agricultural_Export_Analysis_Cleaned_Dataset[[#This Row],[Ship_Date]]</f>
        <v>7</v>
      </c>
      <c r="AP2633">
        <f>Agricultural_Export_Analysis_Cleaned_Dataset[[#This Row],[Ship_Date]]-Agricultural_Export_Analysis_Cleaned_Dataset[[#This Row],[Order_Date]]</f>
        <v>4</v>
      </c>
      <c r="AQ2633" s="4" t="str">
        <f>TEXT(Agricultural_Export_Analysis_Cleaned_Dataset[[#This Row],[Order_Date]],"mmm yyyy")</f>
        <v>Nov 2025</v>
      </c>
    </row>
    <row r="2634" spans="1:43" x14ac:dyDescent="0.3">
      <c r="A2634" t="s">
        <v>5028</v>
      </c>
      <c r="B2634" t="s">
        <v>5029</v>
      </c>
      <c r="C2634" s="2">
        <v>45842</v>
      </c>
      <c r="D2634" s="2">
        <v>45846</v>
      </c>
      <c r="E2634" s="2">
        <v>45859</v>
      </c>
      <c r="F2634" t="s">
        <v>35</v>
      </c>
      <c r="G2634" t="s">
        <v>36</v>
      </c>
      <c r="H2634" t="s">
        <v>51</v>
      </c>
      <c r="I2634" t="s">
        <v>38</v>
      </c>
      <c r="J2634" t="s">
        <v>39</v>
      </c>
      <c r="K2634" s="7">
        <v>0</v>
      </c>
      <c r="L2634" t="s">
        <v>80</v>
      </c>
      <c r="M2634" t="s">
        <v>61</v>
      </c>
      <c r="N2634" t="s">
        <v>62</v>
      </c>
      <c r="O2634">
        <v>971</v>
      </c>
      <c r="P2634" s="6">
        <v>112.23</v>
      </c>
      <c r="Q2634" s="6">
        <v>108975.33</v>
      </c>
      <c r="R2634" s="5">
        <v>0</v>
      </c>
      <c r="S2634" s="6">
        <v>108975.33</v>
      </c>
      <c r="T2634" s="6">
        <v>14251.46</v>
      </c>
      <c r="U2634" s="6">
        <v>74630.28</v>
      </c>
      <c r="V2634" s="6">
        <v>2387.7199999999998</v>
      </c>
      <c r="W2634" s="6">
        <v>2260.54</v>
      </c>
      <c r="X2634" s="6">
        <v>15445.33</v>
      </c>
      <c r="Y2634" s="5">
        <v>0.14173235355194599</v>
      </c>
      <c r="Z2634" t="s">
        <v>103</v>
      </c>
      <c r="AA2634" t="s">
        <v>119</v>
      </c>
      <c r="AB2634" t="s">
        <v>42</v>
      </c>
      <c r="AC2634" t="s">
        <v>66</v>
      </c>
      <c r="AD2634" t="s">
        <v>84</v>
      </c>
      <c r="AE2634" t="s">
        <v>58</v>
      </c>
      <c r="AF2634" t="str">
        <f>TEXT(Agricultural_Export_Analysis_Cleaned_Dataset[[#This Row],[Order_Date]],"mmm")</f>
        <v>Jul</v>
      </c>
      <c r="AG2634" t="str">
        <f>TEXT(Agricultural_Export_Analysis_Cleaned_Dataset[[#This Row],[Order_Date]],"yyyy")</f>
        <v>2025</v>
      </c>
      <c r="AH2634" t="str">
        <f>TEXT(Agricultural_Export_Analysis_Cleaned_Dataset[[#This Row],[Order_Date]],"ddd")</f>
        <v>Fri</v>
      </c>
      <c r="AI2634" t="str">
        <f>TEXT(Agricultural_Export_Analysis_Cleaned_Dataset[[#This Row],[Ship_Date]],"yyyy")</f>
        <v>2025</v>
      </c>
      <c r="AJ2634" t="str">
        <f>TEXT(Agricultural_Export_Analysis_Cleaned_Dataset[[#This Row],[Ship_Date]],"mmm")</f>
        <v>Jul</v>
      </c>
      <c r="AK2634" t="str">
        <f>TEXT(Agricultural_Export_Analysis_Cleaned_Dataset[[#This Row],[Ship_Date]],"ddd")</f>
        <v>Tue</v>
      </c>
      <c r="AL2634" t="str">
        <f>TEXT(Agricultural_Export_Analysis_Cleaned_Dataset[[#This Row],[Delivery_Date]],"yyyy")</f>
        <v>2025</v>
      </c>
      <c r="AM2634" t="str">
        <f>TEXT(Agricultural_Export_Analysis_Cleaned_Dataset[[#This Row],[Delivery_Date]],"mmm")</f>
        <v>Jul</v>
      </c>
      <c r="AN2634" t="str">
        <f>TEXT(Agricultural_Export_Analysis_Cleaned_Dataset[[#This Row],[Delivery_Date]],"ddd")</f>
        <v>Mon</v>
      </c>
      <c r="AO2634">
        <f>Agricultural_Export_Analysis_Cleaned_Dataset[[#This Row],[Delivery_Date]]-Agricultural_Export_Analysis_Cleaned_Dataset[[#This Row],[Ship_Date]]</f>
        <v>13</v>
      </c>
      <c r="AP2634">
        <f>Agricultural_Export_Analysis_Cleaned_Dataset[[#This Row],[Ship_Date]]-Agricultural_Export_Analysis_Cleaned_Dataset[[#This Row],[Order_Date]]</f>
        <v>4</v>
      </c>
      <c r="AQ2634" s="4" t="str">
        <f>TEXT(Agricultural_Export_Analysis_Cleaned_Dataset[[#This Row],[Order_Date]],"mmm yyyy")</f>
        <v>Jul 2025</v>
      </c>
    </row>
    <row r="2635" spans="1:43" x14ac:dyDescent="0.3">
      <c r="A2635" t="s">
        <v>5030</v>
      </c>
      <c r="B2635" t="s">
        <v>5031</v>
      </c>
      <c r="C2635" s="2">
        <v>45857</v>
      </c>
      <c r="D2635" s="2">
        <v>45864</v>
      </c>
      <c r="E2635" s="2">
        <v>45903</v>
      </c>
      <c r="F2635" t="s">
        <v>35</v>
      </c>
      <c r="G2635" t="s">
        <v>203</v>
      </c>
      <c r="H2635" t="s">
        <v>74</v>
      </c>
      <c r="I2635" t="s">
        <v>52</v>
      </c>
      <c r="J2635" t="s">
        <v>39</v>
      </c>
      <c r="K2635" s="7">
        <v>10</v>
      </c>
      <c r="L2635" t="s">
        <v>32</v>
      </c>
      <c r="M2635" t="s">
        <v>88</v>
      </c>
      <c r="N2635" t="s">
        <v>89</v>
      </c>
      <c r="O2635">
        <v>1561</v>
      </c>
      <c r="P2635" s="6">
        <v>443.39</v>
      </c>
      <c r="Q2635" s="6">
        <v>692131.79</v>
      </c>
      <c r="R2635" s="5">
        <v>0.15</v>
      </c>
      <c r="S2635" s="6">
        <v>588312.02150000003</v>
      </c>
      <c r="T2635" s="6">
        <v>2724.44</v>
      </c>
      <c r="U2635" s="6">
        <v>311382.23</v>
      </c>
      <c r="V2635" s="6">
        <v>1156.77</v>
      </c>
      <c r="W2635" s="6">
        <v>30585.77</v>
      </c>
      <c r="X2635" s="6">
        <v>242462.81150000001</v>
      </c>
      <c r="Y2635" s="5">
        <v>0.41213302234042498</v>
      </c>
      <c r="Z2635" t="s">
        <v>103</v>
      </c>
      <c r="AA2635" t="s">
        <v>119</v>
      </c>
      <c r="AB2635" t="s">
        <v>65</v>
      </c>
      <c r="AC2635" t="s">
        <v>43</v>
      </c>
      <c r="AD2635" t="s">
        <v>57</v>
      </c>
      <c r="AE2635" t="s">
        <v>45</v>
      </c>
      <c r="AF2635" t="str">
        <f>TEXT(Agricultural_Export_Analysis_Cleaned_Dataset[[#This Row],[Order_Date]],"mmm")</f>
        <v>Jul</v>
      </c>
      <c r="AG2635" t="str">
        <f>TEXT(Agricultural_Export_Analysis_Cleaned_Dataset[[#This Row],[Order_Date]],"yyyy")</f>
        <v>2025</v>
      </c>
      <c r="AH2635" t="str">
        <f>TEXT(Agricultural_Export_Analysis_Cleaned_Dataset[[#This Row],[Order_Date]],"ddd")</f>
        <v>Sat</v>
      </c>
      <c r="AI2635" t="str">
        <f>TEXT(Agricultural_Export_Analysis_Cleaned_Dataset[[#This Row],[Ship_Date]],"yyyy")</f>
        <v>2025</v>
      </c>
      <c r="AJ2635" t="str">
        <f>TEXT(Agricultural_Export_Analysis_Cleaned_Dataset[[#This Row],[Ship_Date]],"mmm")</f>
        <v>Jul</v>
      </c>
      <c r="AK2635" t="str">
        <f>TEXT(Agricultural_Export_Analysis_Cleaned_Dataset[[#This Row],[Ship_Date]],"ddd")</f>
        <v>Sat</v>
      </c>
      <c r="AL2635" t="str">
        <f>TEXT(Agricultural_Export_Analysis_Cleaned_Dataset[[#This Row],[Delivery_Date]],"yyyy")</f>
        <v>2025</v>
      </c>
      <c r="AM2635" t="str">
        <f>TEXT(Agricultural_Export_Analysis_Cleaned_Dataset[[#This Row],[Delivery_Date]],"mmm")</f>
        <v>Sep</v>
      </c>
      <c r="AN2635" t="str">
        <f>TEXT(Agricultural_Export_Analysis_Cleaned_Dataset[[#This Row],[Delivery_Date]],"ddd")</f>
        <v>Wed</v>
      </c>
      <c r="AO2635">
        <f>Agricultural_Export_Analysis_Cleaned_Dataset[[#This Row],[Delivery_Date]]-Agricultural_Export_Analysis_Cleaned_Dataset[[#This Row],[Ship_Date]]</f>
        <v>39</v>
      </c>
      <c r="AP2635">
        <f>Agricultural_Export_Analysis_Cleaned_Dataset[[#This Row],[Ship_Date]]-Agricultural_Export_Analysis_Cleaned_Dataset[[#This Row],[Order_Date]]</f>
        <v>7</v>
      </c>
      <c r="AQ2635" s="4" t="str">
        <f>TEXT(Agricultural_Export_Analysis_Cleaned_Dataset[[#This Row],[Order_Date]],"mmm yyyy")</f>
        <v>Jul 2025</v>
      </c>
    </row>
    <row r="2636" spans="1:43" x14ac:dyDescent="0.3">
      <c r="A2636" t="s">
        <v>5032</v>
      </c>
      <c r="B2636" t="s">
        <v>5033</v>
      </c>
      <c r="C2636" s="2">
        <v>45346</v>
      </c>
      <c r="D2636" s="2">
        <v>45348</v>
      </c>
      <c r="E2636" s="2">
        <v>45368</v>
      </c>
      <c r="F2636" t="s">
        <v>35</v>
      </c>
      <c r="G2636" t="s">
        <v>203</v>
      </c>
      <c r="H2636" t="s">
        <v>51</v>
      </c>
      <c r="I2636" t="s">
        <v>38</v>
      </c>
      <c r="J2636" t="s">
        <v>39</v>
      </c>
      <c r="K2636" s="7">
        <v>7</v>
      </c>
      <c r="L2636" t="s">
        <v>87</v>
      </c>
      <c r="M2636" t="s">
        <v>140</v>
      </c>
      <c r="N2636" t="s">
        <v>49</v>
      </c>
      <c r="O2636">
        <v>1396</v>
      </c>
      <c r="P2636" s="6">
        <v>187.84</v>
      </c>
      <c r="Q2636" s="6">
        <v>262224.64000000001</v>
      </c>
      <c r="R2636" s="5">
        <v>0.05</v>
      </c>
      <c r="S2636" s="6">
        <v>249113.408</v>
      </c>
      <c r="T2636" s="6">
        <v>5250.58</v>
      </c>
      <c r="U2636" s="6">
        <v>152791.9</v>
      </c>
      <c r="V2636" s="6">
        <v>2513.3000000000002</v>
      </c>
      <c r="W2636" s="6">
        <v>26534.52</v>
      </c>
      <c r="X2636" s="6">
        <v>62023.108</v>
      </c>
      <c r="Y2636" s="5">
        <v>0.24897539035714999</v>
      </c>
      <c r="Z2636" t="s">
        <v>40</v>
      </c>
      <c r="AA2636" t="s">
        <v>147</v>
      </c>
      <c r="AB2636" t="s">
        <v>65</v>
      </c>
      <c r="AC2636" t="s">
        <v>66</v>
      </c>
      <c r="AD2636" t="s">
        <v>84</v>
      </c>
      <c r="AE2636" t="s">
        <v>45</v>
      </c>
      <c r="AF2636" t="str">
        <f>TEXT(Agricultural_Export_Analysis_Cleaned_Dataset[[#This Row],[Order_Date]],"mmm")</f>
        <v>Feb</v>
      </c>
      <c r="AG2636" t="str">
        <f>TEXT(Agricultural_Export_Analysis_Cleaned_Dataset[[#This Row],[Order_Date]],"yyyy")</f>
        <v>2024</v>
      </c>
      <c r="AH2636" t="str">
        <f>TEXT(Agricultural_Export_Analysis_Cleaned_Dataset[[#This Row],[Order_Date]],"ddd")</f>
        <v>Sat</v>
      </c>
      <c r="AI2636" t="str">
        <f>TEXT(Agricultural_Export_Analysis_Cleaned_Dataset[[#This Row],[Ship_Date]],"yyyy")</f>
        <v>2024</v>
      </c>
      <c r="AJ2636" t="str">
        <f>TEXT(Agricultural_Export_Analysis_Cleaned_Dataset[[#This Row],[Ship_Date]],"mmm")</f>
        <v>Feb</v>
      </c>
      <c r="AK2636" t="str">
        <f>TEXT(Agricultural_Export_Analysis_Cleaned_Dataset[[#This Row],[Ship_Date]],"ddd")</f>
        <v>Mon</v>
      </c>
      <c r="AL2636" t="str">
        <f>TEXT(Agricultural_Export_Analysis_Cleaned_Dataset[[#This Row],[Delivery_Date]],"yyyy")</f>
        <v>2024</v>
      </c>
      <c r="AM2636" t="str">
        <f>TEXT(Agricultural_Export_Analysis_Cleaned_Dataset[[#This Row],[Delivery_Date]],"mmm")</f>
        <v>Mar</v>
      </c>
      <c r="AN2636" t="str">
        <f>TEXT(Agricultural_Export_Analysis_Cleaned_Dataset[[#This Row],[Delivery_Date]],"ddd")</f>
        <v>Sun</v>
      </c>
      <c r="AO2636">
        <f>Agricultural_Export_Analysis_Cleaned_Dataset[[#This Row],[Delivery_Date]]-Agricultural_Export_Analysis_Cleaned_Dataset[[#This Row],[Ship_Date]]</f>
        <v>20</v>
      </c>
      <c r="AP2636">
        <f>Agricultural_Export_Analysis_Cleaned_Dataset[[#This Row],[Ship_Date]]-Agricultural_Export_Analysis_Cleaned_Dataset[[#This Row],[Order_Date]]</f>
        <v>2</v>
      </c>
      <c r="AQ2636" s="4" t="str">
        <f>TEXT(Agricultural_Export_Analysis_Cleaned_Dataset[[#This Row],[Order_Date]],"mmm yyyy")</f>
        <v>Feb 2024</v>
      </c>
    </row>
    <row r="2637" spans="1:43" x14ac:dyDescent="0.3">
      <c r="A2637" t="s">
        <v>5034</v>
      </c>
      <c r="B2637" t="s">
        <v>5035</v>
      </c>
      <c r="C2637" s="2">
        <v>45409</v>
      </c>
      <c r="D2637" s="2">
        <v>45415</v>
      </c>
      <c r="E2637" s="2">
        <v>45429</v>
      </c>
      <c r="F2637" t="s">
        <v>35</v>
      </c>
      <c r="G2637" t="s">
        <v>117</v>
      </c>
      <c r="H2637" t="s">
        <v>37</v>
      </c>
      <c r="I2637" t="s">
        <v>38</v>
      </c>
      <c r="J2637" t="s">
        <v>53</v>
      </c>
      <c r="K2637" s="7">
        <v>0</v>
      </c>
      <c r="L2637" t="s">
        <v>70</v>
      </c>
      <c r="M2637" t="s">
        <v>130</v>
      </c>
      <c r="N2637" t="s">
        <v>131</v>
      </c>
      <c r="O2637">
        <v>1318</v>
      </c>
      <c r="P2637" s="6">
        <v>464.67</v>
      </c>
      <c r="Q2637" s="6">
        <v>612435.06000000006</v>
      </c>
      <c r="R2637" s="5">
        <v>0</v>
      </c>
      <c r="S2637" s="6">
        <v>612435.06000000006</v>
      </c>
      <c r="T2637" s="6">
        <v>13258.74</v>
      </c>
      <c r="U2637" s="6">
        <v>422415.87</v>
      </c>
      <c r="V2637" s="6">
        <v>2941.63</v>
      </c>
      <c r="W2637" s="6">
        <v>65611.66</v>
      </c>
      <c r="X2637" s="6">
        <v>108207.16</v>
      </c>
      <c r="Y2637" s="5">
        <v>0.17668348379663301</v>
      </c>
      <c r="Z2637" t="s">
        <v>81</v>
      </c>
      <c r="AA2637" t="s">
        <v>165</v>
      </c>
      <c r="AB2637" t="s">
        <v>56</v>
      </c>
      <c r="AC2637" t="s">
        <v>76</v>
      </c>
      <c r="AD2637" t="s">
        <v>84</v>
      </c>
      <c r="AE2637" t="s">
        <v>58</v>
      </c>
      <c r="AF2637" t="str">
        <f>TEXT(Agricultural_Export_Analysis_Cleaned_Dataset[[#This Row],[Order_Date]],"mmm")</f>
        <v>Apr</v>
      </c>
      <c r="AG2637" t="str">
        <f>TEXT(Agricultural_Export_Analysis_Cleaned_Dataset[[#This Row],[Order_Date]],"yyyy")</f>
        <v>2024</v>
      </c>
      <c r="AH2637" t="str">
        <f>TEXT(Agricultural_Export_Analysis_Cleaned_Dataset[[#This Row],[Order_Date]],"ddd")</f>
        <v>Sat</v>
      </c>
      <c r="AI2637" t="str">
        <f>TEXT(Agricultural_Export_Analysis_Cleaned_Dataset[[#This Row],[Ship_Date]],"yyyy")</f>
        <v>2024</v>
      </c>
      <c r="AJ2637" t="str">
        <f>TEXT(Agricultural_Export_Analysis_Cleaned_Dataset[[#This Row],[Ship_Date]],"mmm")</f>
        <v>May</v>
      </c>
      <c r="AK2637" t="str">
        <f>TEXT(Agricultural_Export_Analysis_Cleaned_Dataset[[#This Row],[Ship_Date]],"ddd")</f>
        <v>Fri</v>
      </c>
      <c r="AL2637" t="str">
        <f>TEXT(Agricultural_Export_Analysis_Cleaned_Dataset[[#This Row],[Delivery_Date]],"yyyy")</f>
        <v>2024</v>
      </c>
      <c r="AM2637" t="str">
        <f>TEXT(Agricultural_Export_Analysis_Cleaned_Dataset[[#This Row],[Delivery_Date]],"mmm")</f>
        <v>May</v>
      </c>
      <c r="AN2637" t="str">
        <f>TEXT(Agricultural_Export_Analysis_Cleaned_Dataset[[#This Row],[Delivery_Date]],"ddd")</f>
        <v>Fri</v>
      </c>
      <c r="AO2637">
        <f>Agricultural_Export_Analysis_Cleaned_Dataset[[#This Row],[Delivery_Date]]-Agricultural_Export_Analysis_Cleaned_Dataset[[#This Row],[Ship_Date]]</f>
        <v>14</v>
      </c>
      <c r="AP2637">
        <f>Agricultural_Export_Analysis_Cleaned_Dataset[[#This Row],[Ship_Date]]-Agricultural_Export_Analysis_Cleaned_Dataset[[#This Row],[Order_Date]]</f>
        <v>6</v>
      </c>
      <c r="AQ2637" s="4" t="str">
        <f>TEXT(Agricultural_Export_Analysis_Cleaned_Dataset[[#This Row],[Order_Date]],"mmm yyyy")</f>
        <v>Apr 2024</v>
      </c>
    </row>
    <row r="2638" spans="1:43" x14ac:dyDescent="0.3">
      <c r="A2638" t="s">
        <v>5036</v>
      </c>
      <c r="B2638" t="s">
        <v>5037</v>
      </c>
      <c r="C2638" s="2">
        <v>45730</v>
      </c>
      <c r="D2638" s="2">
        <v>45739</v>
      </c>
      <c r="E2638" s="2">
        <v>45760</v>
      </c>
      <c r="F2638" t="s">
        <v>35</v>
      </c>
      <c r="G2638" t="s">
        <v>36</v>
      </c>
      <c r="H2638" t="s">
        <v>74</v>
      </c>
      <c r="I2638" t="s">
        <v>118</v>
      </c>
      <c r="J2638" t="s">
        <v>63</v>
      </c>
      <c r="K2638" s="7">
        <v>7</v>
      </c>
      <c r="L2638" t="s">
        <v>135</v>
      </c>
      <c r="M2638" t="s">
        <v>101</v>
      </c>
      <c r="N2638" t="s">
        <v>102</v>
      </c>
      <c r="O2638">
        <v>57</v>
      </c>
      <c r="P2638" s="6">
        <v>436.49</v>
      </c>
      <c r="Q2638" s="6">
        <v>24879.93</v>
      </c>
      <c r="R2638" s="5">
        <v>0.15</v>
      </c>
      <c r="S2638" s="6">
        <v>21147.940500000001</v>
      </c>
      <c r="T2638" s="6">
        <v>6517.88</v>
      </c>
      <c r="U2638" s="6">
        <v>15345.23</v>
      </c>
      <c r="V2638" s="6">
        <v>510.36</v>
      </c>
      <c r="W2638" s="6">
        <v>1259.44</v>
      </c>
      <c r="X2638" s="6">
        <v>-2484.9695000000002</v>
      </c>
      <c r="Y2638" s="5">
        <v>-0.117504089819054</v>
      </c>
      <c r="Z2638" t="s">
        <v>40</v>
      </c>
      <c r="AA2638" t="s">
        <v>41</v>
      </c>
      <c r="AB2638" t="s">
        <v>83</v>
      </c>
      <c r="AC2638" t="s">
        <v>66</v>
      </c>
      <c r="AD2638" t="s">
        <v>84</v>
      </c>
      <c r="AE2638" t="s">
        <v>67</v>
      </c>
      <c r="AF2638" t="str">
        <f>TEXT(Agricultural_Export_Analysis_Cleaned_Dataset[[#This Row],[Order_Date]],"mmm")</f>
        <v>Mar</v>
      </c>
      <c r="AG2638" t="str">
        <f>TEXT(Agricultural_Export_Analysis_Cleaned_Dataset[[#This Row],[Order_Date]],"yyyy")</f>
        <v>2025</v>
      </c>
      <c r="AH2638" t="str">
        <f>TEXT(Agricultural_Export_Analysis_Cleaned_Dataset[[#This Row],[Order_Date]],"ddd")</f>
        <v>Fri</v>
      </c>
      <c r="AI2638" t="str">
        <f>TEXT(Agricultural_Export_Analysis_Cleaned_Dataset[[#This Row],[Ship_Date]],"yyyy")</f>
        <v>2025</v>
      </c>
      <c r="AJ2638" t="str">
        <f>TEXT(Agricultural_Export_Analysis_Cleaned_Dataset[[#This Row],[Ship_Date]],"mmm")</f>
        <v>Mar</v>
      </c>
      <c r="AK2638" t="str">
        <f>TEXT(Agricultural_Export_Analysis_Cleaned_Dataset[[#This Row],[Ship_Date]],"ddd")</f>
        <v>Sun</v>
      </c>
      <c r="AL2638" t="str">
        <f>TEXT(Agricultural_Export_Analysis_Cleaned_Dataset[[#This Row],[Delivery_Date]],"yyyy")</f>
        <v>2025</v>
      </c>
      <c r="AM2638" t="str">
        <f>TEXT(Agricultural_Export_Analysis_Cleaned_Dataset[[#This Row],[Delivery_Date]],"mmm")</f>
        <v>Apr</v>
      </c>
      <c r="AN2638" t="str">
        <f>TEXT(Agricultural_Export_Analysis_Cleaned_Dataset[[#This Row],[Delivery_Date]],"ddd")</f>
        <v>Sun</v>
      </c>
      <c r="AO2638">
        <f>Agricultural_Export_Analysis_Cleaned_Dataset[[#This Row],[Delivery_Date]]-Agricultural_Export_Analysis_Cleaned_Dataset[[#This Row],[Ship_Date]]</f>
        <v>21</v>
      </c>
      <c r="AP2638">
        <f>Agricultural_Export_Analysis_Cleaned_Dataset[[#This Row],[Ship_Date]]-Agricultural_Export_Analysis_Cleaned_Dataset[[#This Row],[Order_Date]]</f>
        <v>9</v>
      </c>
      <c r="AQ2638" s="4" t="str">
        <f>TEXT(Agricultural_Export_Analysis_Cleaned_Dataset[[#This Row],[Order_Date]],"mmm yyyy")</f>
        <v>Mar 2025</v>
      </c>
    </row>
    <row r="2639" spans="1:43" x14ac:dyDescent="0.3">
      <c r="A2639" t="s">
        <v>5038</v>
      </c>
      <c r="B2639" t="s">
        <v>5039</v>
      </c>
      <c r="C2639" s="2">
        <v>45427</v>
      </c>
      <c r="D2639" s="2">
        <v>45431</v>
      </c>
      <c r="E2639" s="2">
        <v>45449</v>
      </c>
      <c r="F2639" t="s">
        <v>35</v>
      </c>
      <c r="G2639" t="s">
        <v>117</v>
      </c>
      <c r="H2639" t="s">
        <v>51</v>
      </c>
      <c r="I2639" t="s">
        <v>91</v>
      </c>
      <c r="J2639" t="s">
        <v>53</v>
      </c>
      <c r="K2639" s="7">
        <v>0</v>
      </c>
      <c r="L2639" t="s">
        <v>80</v>
      </c>
      <c r="M2639" t="s">
        <v>71</v>
      </c>
      <c r="N2639" t="s">
        <v>72</v>
      </c>
      <c r="O2639">
        <v>1287</v>
      </c>
      <c r="P2639" s="6">
        <v>317.95</v>
      </c>
      <c r="Q2639" s="6">
        <v>409201.65</v>
      </c>
      <c r="R2639" s="5">
        <v>0.1</v>
      </c>
      <c r="S2639" s="6">
        <v>368281.48499999999</v>
      </c>
      <c r="T2639" s="6">
        <v>1160.47</v>
      </c>
      <c r="U2639" s="6">
        <v>234037.4</v>
      </c>
      <c r="V2639" s="6">
        <v>2021.85</v>
      </c>
      <c r="W2639" s="6">
        <v>17512.96</v>
      </c>
      <c r="X2639" s="6">
        <v>113548.80499999999</v>
      </c>
      <c r="Y2639" s="5">
        <v>0.30832069931508999</v>
      </c>
      <c r="Z2639" t="s">
        <v>81</v>
      </c>
      <c r="AA2639" t="s">
        <v>82</v>
      </c>
      <c r="AB2639" t="s">
        <v>65</v>
      </c>
      <c r="AC2639" t="s">
        <v>43</v>
      </c>
      <c r="AD2639" t="s">
        <v>44</v>
      </c>
      <c r="AE2639" t="s">
        <v>67</v>
      </c>
      <c r="AF2639" t="str">
        <f>TEXT(Agricultural_Export_Analysis_Cleaned_Dataset[[#This Row],[Order_Date]],"mmm")</f>
        <v>May</v>
      </c>
      <c r="AG2639" t="str">
        <f>TEXT(Agricultural_Export_Analysis_Cleaned_Dataset[[#This Row],[Order_Date]],"yyyy")</f>
        <v>2024</v>
      </c>
      <c r="AH2639" t="str">
        <f>TEXT(Agricultural_Export_Analysis_Cleaned_Dataset[[#This Row],[Order_Date]],"ddd")</f>
        <v>Wed</v>
      </c>
      <c r="AI2639" t="str">
        <f>TEXT(Agricultural_Export_Analysis_Cleaned_Dataset[[#This Row],[Ship_Date]],"yyyy")</f>
        <v>2024</v>
      </c>
      <c r="AJ2639" t="str">
        <f>TEXT(Agricultural_Export_Analysis_Cleaned_Dataset[[#This Row],[Ship_Date]],"mmm")</f>
        <v>May</v>
      </c>
      <c r="AK2639" t="str">
        <f>TEXT(Agricultural_Export_Analysis_Cleaned_Dataset[[#This Row],[Ship_Date]],"ddd")</f>
        <v>Sun</v>
      </c>
      <c r="AL2639" t="str">
        <f>TEXT(Agricultural_Export_Analysis_Cleaned_Dataset[[#This Row],[Delivery_Date]],"yyyy")</f>
        <v>2024</v>
      </c>
      <c r="AM2639" t="str">
        <f>TEXT(Agricultural_Export_Analysis_Cleaned_Dataset[[#This Row],[Delivery_Date]],"mmm")</f>
        <v>Jun</v>
      </c>
      <c r="AN2639" t="str">
        <f>TEXT(Agricultural_Export_Analysis_Cleaned_Dataset[[#This Row],[Delivery_Date]],"ddd")</f>
        <v>Thu</v>
      </c>
      <c r="AO2639">
        <f>Agricultural_Export_Analysis_Cleaned_Dataset[[#This Row],[Delivery_Date]]-Agricultural_Export_Analysis_Cleaned_Dataset[[#This Row],[Ship_Date]]</f>
        <v>18</v>
      </c>
      <c r="AP2639">
        <f>Agricultural_Export_Analysis_Cleaned_Dataset[[#This Row],[Ship_Date]]-Agricultural_Export_Analysis_Cleaned_Dataset[[#This Row],[Order_Date]]</f>
        <v>4</v>
      </c>
      <c r="AQ2639" s="4" t="str">
        <f>TEXT(Agricultural_Export_Analysis_Cleaned_Dataset[[#This Row],[Order_Date]],"mmm yyyy")</f>
        <v>May 2024</v>
      </c>
    </row>
    <row r="2640" spans="1:43" x14ac:dyDescent="0.3">
      <c r="A2640" t="s">
        <v>5040</v>
      </c>
      <c r="B2640" t="s">
        <v>5041</v>
      </c>
      <c r="C2640" s="2">
        <v>45353</v>
      </c>
      <c r="D2640" s="2">
        <v>45359</v>
      </c>
      <c r="E2640" s="2">
        <v>45372</v>
      </c>
      <c r="F2640" t="s">
        <v>35</v>
      </c>
      <c r="G2640" t="s">
        <v>50</v>
      </c>
      <c r="H2640" t="s">
        <v>74</v>
      </c>
      <c r="I2640" t="s">
        <v>97</v>
      </c>
      <c r="J2640" t="s">
        <v>39</v>
      </c>
      <c r="K2640" s="7">
        <v>2</v>
      </c>
      <c r="L2640" t="s">
        <v>135</v>
      </c>
      <c r="M2640" t="s">
        <v>33</v>
      </c>
      <c r="N2640" t="s">
        <v>34</v>
      </c>
      <c r="O2640">
        <v>689</v>
      </c>
      <c r="P2640" s="6">
        <v>204.77</v>
      </c>
      <c r="Q2640" s="6">
        <v>141086.53</v>
      </c>
      <c r="R2640" s="5">
        <v>0.05</v>
      </c>
      <c r="S2640" s="6">
        <v>134032.2035</v>
      </c>
      <c r="T2640" s="6">
        <v>3888.61</v>
      </c>
      <c r="U2640" s="6">
        <v>82376.210000000006</v>
      </c>
      <c r="V2640" s="6">
        <v>731.98</v>
      </c>
      <c r="W2640" s="6">
        <v>7172.75</v>
      </c>
      <c r="X2640" s="6">
        <v>39862.6535</v>
      </c>
      <c r="Y2640" s="5">
        <v>0.29741101361509698</v>
      </c>
      <c r="Z2640" t="s">
        <v>40</v>
      </c>
      <c r="AA2640" t="s">
        <v>41</v>
      </c>
      <c r="AB2640" t="s">
        <v>42</v>
      </c>
      <c r="AC2640" t="s">
        <v>66</v>
      </c>
      <c r="AD2640" t="s">
        <v>84</v>
      </c>
      <c r="AE2640" t="s">
        <v>58</v>
      </c>
      <c r="AF2640" t="str">
        <f>TEXT(Agricultural_Export_Analysis_Cleaned_Dataset[[#This Row],[Order_Date]],"mmm")</f>
        <v>Mar</v>
      </c>
      <c r="AG2640" t="str">
        <f>TEXT(Agricultural_Export_Analysis_Cleaned_Dataset[[#This Row],[Order_Date]],"yyyy")</f>
        <v>2024</v>
      </c>
      <c r="AH2640" t="str">
        <f>TEXT(Agricultural_Export_Analysis_Cleaned_Dataset[[#This Row],[Order_Date]],"ddd")</f>
        <v>Sat</v>
      </c>
      <c r="AI2640" t="str">
        <f>TEXT(Agricultural_Export_Analysis_Cleaned_Dataset[[#This Row],[Ship_Date]],"yyyy")</f>
        <v>2024</v>
      </c>
      <c r="AJ2640" t="str">
        <f>TEXT(Agricultural_Export_Analysis_Cleaned_Dataset[[#This Row],[Ship_Date]],"mmm")</f>
        <v>Mar</v>
      </c>
      <c r="AK2640" t="str">
        <f>TEXT(Agricultural_Export_Analysis_Cleaned_Dataset[[#This Row],[Ship_Date]],"ddd")</f>
        <v>Fri</v>
      </c>
      <c r="AL2640" t="str">
        <f>TEXT(Agricultural_Export_Analysis_Cleaned_Dataset[[#This Row],[Delivery_Date]],"yyyy")</f>
        <v>2024</v>
      </c>
      <c r="AM2640" t="str">
        <f>TEXT(Agricultural_Export_Analysis_Cleaned_Dataset[[#This Row],[Delivery_Date]],"mmm")</f>
        <v>Mar</v>
      </c>
      <c r="AN2640" t="str">
        <f>TEXT(Agricultural_Export_Analysis_Cleaned_Dataset[[#This Row],[Delivery_Date]],"ddd")</f>
        <v>Thu</v>
      </c>
      <c r="AO2640">
        <f>Agricultural_Export_Analysis_Cleaned_Dataset[[#This Row],[Delivery_Date]]-Agricultural_Export_Analysis_Cleaned_Dataset[[#This Row],[Ship_Date]]</f>
        <v>13</v>
      </c>
      <c r="AP2640">
        <f>Agricultural_Export_Analysis_Cleaned_Dataset[[#This Row],[Ship_Date]]-Agricultural_Export_Analysis_Cleaned_Dataset[[#This Row],[Order_Date]]</f>
        <v>6</v>
      </c>
      <c r="AQ2640" s="4" t="str">
        <f>TEXT(Agricultural_Export_Analysis_Cleaned_Dataset[[#This Row],[Order_Date]],"mmm yyyy")</f>
        <v>Mar 2024</v>
      </c>
    </row>
    <row r="2641" spans="1:43" x14ac:dyDescent="0.3">
      <c r="A2641" t="s">
        <v>5042</v>
      </c>
      <c r="B2641" t="s">
        <v>5043</v>
      </c>
      <c r="C2641" s="2">
        <v>45759</v>
      </c>
      <c r="D2641" s="2">
        <v>45769</v>
      </c>
      <c r="E2641" s="2">
        <v>45790</v>
      </c>
      <c r="F2641" t="s">
        <v>35</v>
      </c>
      <c r="G2641" t="s">
        <v>36</v>
      </c>
      <c r="H2641" t="s">
        <v>74</v>
      </c>
      <c r="I2641" t="s">
        <v>52</v>
      </c>
      <c r="J2641" t="s">
        <v>112</v>
      </c>
      <c r="K2641" s="7">
        <v>2</v>
      </c>
      <c r="L2641" t="s">
        <v>80</v>
      </c>
      <c r="M2641" t="s">
        <v>33</v>
      </c>
      <c r="N2641" t="s">
        <v>34</v>
      </c>
      <c r="O2641">
        <v>1987</v>
      </c>
      <c r="P2641" s="6">
        <v>233.25</v>
      </c>
      <c r="Q2641" s="6">
        <v>463467.75</v>
      </c>
      <c r="R2641" s="5">
        <v>0</v>
      </c>
      <c r="S2641" s="6">
        <v>463467.75</v>
      </c>
      <c r="T2641" s="6">
        <v>7847.96</v>
      </c>
      <c r="U2641" s="6">
        <v>231342.91</v>
      </c>
      <c r="V2641" s="6">
        <v>1476.98</v>
      </c>
      <c r="W2641" s="6">
        <v>23039.18</v>
      </c>
      <c r="X2641" s="6">
        <v>199760.72</v>
      </c>
      <c r="Y2641" s="5">
        <v>0.43101320426286399</v>
      </c>
      <c r="Z2641" t="s">
        <v>81</v>
      </c>
      <c r="AA2641" t="s">
        <v>165</v>
      </c>
      <c r="AB2641" t="s">
        <v>83</v>
      </c>
      <c r="AC2641" t="s">
        <v>76</v>
      </c>
      <c r="AD2641" t="s">
        <v>93</v>
      </c>
      <c r="AE2641" t="s">
        <v>45</v>
      </c>
      <c r="AF2641" t="str">
        <f>TEXT(Agricultural_Export_Analysis_Cleaned_Dataset[[#This Row],[Order_Date]],"mmm")</f>
        <v>Apr</v>
      </c>
      <c r="AG2641" t="str">
        <f>TEXT(Agricultural_Export_Analysis_Cleaned_Dataset[[#This Row],[Order_Date]],"yyyy")</f>
        <v>2025</v>
      </c>
      <c r="AH2641" t="str">
        <f>TEXT(Agricultural_Export_Analysis_Cleaned_Dataset[[#This Row],[Order_Date]],"ddd")</f>
        <v>Sat</v>
      </c>
      <c r="AI2641" t="str">
        <f>TEXT(Agricultural_Export_Analysis_Cleaned_Dataset[[#This Row],[Ship_Date]],"yyyy")</f>
        <v>2025</v>
      </c>
      <c r="AJ2641" t="str">
        <f>TEXT(Agricultural_Export_Analysis_Cleaned_Dataset[[#This Row],[Ship_Date]],"mmm")</f>
        <v>Apr</v>
      </c>
      <c r="AK2641" t="str">
        <f>TEXT(Agricultural_Export_Analysis_Cleaned_Dataset[[#This Row],[Ship_Date]],"ddd")</f>
        <v>Tue</v>
      </c>
      <c r="AL2641" t="str">
        <f>TEXT(Agricultural_Export_Analysis_Cleaned_Dataset[[#This Row],[Delivery_Date]],"yyyy")</f>
        <v>2025</v>
      </c>
      <c r="AM2641" t="str">
        <f>TEXT(Agricultural_Export_Analysis_Cleaned_Dataset[[#This Row],[Delivery_Date]],"mmm")</f>
        <v>May</v>
      </c>
      <c r="AN2641" t="str">
        <f>TEXT(Agricultural_Export_Analysis_Cleaned_Dataset[[#This Row],[Delivery_Date]],"ddd")</f>
        <v>Tue</v>
      </c>
      <c r="AO2641">
        <f>Agricultural_Export_Analysis_Cleaned_Dataset[[#This Row],[Delivery_Date]]-Agricultural_Export_Analysis_Cleaned_Dataset[[#This Row],[Ship_Date]]</f>
        <v>21</v>
      </c>
      <c r="AP2641">
        <f>Agricultural_Export_Analysis_Cleaned_Dataset[[#This Row],[Ship_Date]]-Agricultural_Export_Analysis_Cleaned_Dataset[[#This Row],[Order_Date]]</f>
        <v>10</v>
      </c>
      <c r="AQ2641" s="4" t="str">
        <f>TEXT(Agricultural_Export_Analysis_Cleaned_Dataset[[#This Row],[Order_Date]],"mmm yyyy")</f>
        <v>Apr 2025</v>
      </c>
    </row>
    <row r="2642" spans="1:43" x14ac:dyDescent="0.3">
      <c r="A2642" t="s">
        <v>5044</v>
      </c>
      <c r="B2642" t="s">
        <v>5045</v>
      </c>
      <c r="C2642" s="2">
        <v>45571</v>
      </c>
      <c r="D2642" s="2">
        <v>45575</v>
      </c>
      <c r="E2642" s="2">
        <v>45586</v>
      </c>
      <c r="F2642" t="s">
        <v>35</v>
      </c>
      <c r="G2642" t="s">
        <v>73</v>
      </c>
      <c r="H2642" t="s">
        <v>37</v>
      </c>
      <c r="I2642" t="s">
        <v>38</v>
      </c>
      <c r="J2642" t="s">
        <v>112</v>
      </c>
      <c r="K2642" s="7">
        <v>0</v>
      </c>
      <c r="L2642" t="s">
        <v>70</v>
      </c>
      <c r="M2642" t="s">
        <v>159</v>
      </c>
      <c r="N2642" t="s">
        <v>160</v>
      </c>
      <c r="O2642">
        <v>1191</v>
      </c>
      <c r="P2642" s="6">
        <v>97.03</v>
      </c>
      <c r="Q2642" s="6">
        <v>115562.73</v>
      </c>
      <c r="R2642" s="5">
        <v>0.05</v>
      </c>
      <c r="S2642" s="6">
        <v>109784.5935</v>
      </c>
      <c r="T2642" s="6">
        <v>8421.14</v>
      </c>
      <c r="U2642" s="6">
        <v>60806.75</v>
      </c>
      <c r="V2642" s="6">
        <v>2032.21</v>
      </c>
      <c r="W2642" s="6">
        <v>7933.78</v>
      </c>
      <c r="X2642" s="6">
        <v>30590.713500000002</v>
      </c>
      <c r="Y2642" s="5">
        <v>0.278643045665602</v>
      </c>
      <c r="Z2642" t="s">
        <v>54</v>
      </c>
      <c r="AA2642" t="s">
        <v>75</v>
      </c>
      <c r="AB2642" t="s">
        <v>56</v>
      </c>
      <c r="AC2642" t="s">
        <v>66</v>
      </c>
      <c r="AD2642" t="s">
        <v>57</v>
      </c>
      <c r="AE2642" t="s">
        <v>58</v>
      </c>
      <c r="AF2642" t="str">
        <f>TEXT(Agricultural_Export_Analysis_Cleaned_Dataset[[#This Row],[Order_Date]],"mmm")</f>
        <v>Oct</v>
      </c>
      <c r="AG2642" t="str">
        <f>TEXT(Agricultural_Export_Analysis_Cleaned_Dataset[[#This Row],[Order_Date]],"yyyy")</f>
        <v>2024</v>
      </c>
      <c r="AH2642" t="str">
        <f>TEXT(Agricultural_Export_Analysis_Cleaned_Dataset[[#This Row],[Order_Date]],"ddd")</f>
        <v>Sun</v>
      </c>
      <c r="AI2642" t="str">
        <f>TEXT(Agricultural_Export_Analysis_Cleaned_Dataset[[#This Row],[Ship_Date]],"yyyy")</f>
        <v>2024</v>
      </c>
      <c r="AJ2642" t="str">
        <f>TEXT(Agricultural_Export_Analysis_Cleaned_Dataset[[#This Row],[Ship_Date]],"mmm")</f>
        <v>Oct</v>
      </c>
      <c r="AK2642" t="str">
        <f>TEXT(Agricultural_Export_Analysis_Cleaned_Dataset[[#This Row],[Ship_Date]],"ddd")</f>
        <v>Thu</v>
      </c>
      <c r="AL2642" t="str">
        <f>TEXT(Agricultural_Export_Analysis_Cleaned_Dataset[[#This Row],[Delivery_Date]],"yyyy")</f>
        <v>2024</v>
      </c>
      <c r="AM2642" t="str">
        <f>TEXT(Agricultural_Export_Analysis_Cleaned_Dataset[[#This Row],[Delivery_Date]],"mmm")</f>
        <v>Oct</v>
      </c>
      <c r="AN2642" t="str">
        <f>TEXT(Agricultural_Export_Analysis_Cleaned_Dataset[[#This Row],[Delivery_Date]],"ddd")</f>
        <v>Mon</v>
      </c>
      <c r="AO2642">
        <f>Agricultural_Export_Analysis_Cleaned_Dataset[[#This Row],[Delivery_Date]]-Agricultural_Export_Analysis_Cleaned_Dataset[[#This Row],[Ship_Date]]</f>
        <v>11</v>
      </c>
      <c r="AP2642">
        <f>Agricultural_Export_Analysis_Cleaned_Dataset[[#This Row],[Ship_Date]]-Agricultural_Export_Analysis_Cleaned_Dataset[[#This Row],[Order_Date]]</f>
        <v>4</v>
      </c>
      <c r="AQ2642" s="4" t="str">
        <f>TEXT(Agricultural_Export_Analysis_Cleaned_Dataset[[#This Row],[Order_Date]],"mmm yyyy")</f>
        <v>Oct 2024</v>
      </c>
    </row>
    <row r="2643" spans="1:43" x14ac:dyDescent="0.3">
      <c r="A2643" t="s">
        <v>5046</v>
      </c>
      <c r="B2643" t="s">
        <v>5047</v>
      </c>
      <c r="C2643" s="2">
        <v>45641</v>
      </c>
      <c r="D2643" s="2">
        <v>45649</v>
      </c>
      <c r="E2643" s="2">
        <v>45687</v>
      </c>
      <c r="F2643" t="s">
        <v>35</v>
      </c>
      <c r="G2643" t="s">
        <v>50</v>
      </c>
      <c r="H2643" t="s">
        <v>74</v>
      </c>
      <c r="I2643" t="s">
        <v>97</v>
      </c>
      <c r="J2643" t="s">
        <v>63</v>
      </c>
      <c r="K2643" s="7">
        <v>15</v>
      </c>
      <c r="L2643" t="s">
        <v>70</v>
      </c>
      <c r="M2643" t="s">
        <v>61</v>
      </c>
      <c r="N2643" t="s">
        <v>62</v>
      </c>
      <c r="O2643">
        <v>449</v>
      </c>
      <c r="P2643" s="6">
        <v>312.83999999999997</v>
      </c>
      <c r="Q2643" s="6">
        <v>140465.16</v>
      </c>
      <c r="R2643" s="5">
        <v>0.05</v>
      </c>
      <c r="S2643" s="6">
        <v>133441.902</v>
      </c>
      <c r="T2643" s="6">
        <v>6588.13</v>
      </c>
      <c r="U2643" s="6">
        <v>83055.820000000007</v>
      </c>
      <c r="V2643" s="6">
        <v>2262.98</v>
      </c>
      <c r="W2643" s="6">
        <v>7302.11</v>
      </c>
      <c r="X2643" s="6">
        <v>34232.862000000001</v>
      </c>
      <c r="Y2643" s="5">
        <v>0.25653757543114197</v>
      </c>
      <c r="Z2643" t="s">
        <v>54</v>
      </c>
      <c r="AA2643" t="s">
        <v>55</v>
      </c>
      <c r="AB2643" t="s">
        <v>56</v>
      </c>
      <c r="AC2643" t="s">
        <v>76</v>
      </c>
      <c r="AD2643" t="s">
        <v>57</v>
      </c>
      <c r="AE2643" t="s">
        <v>58</v>
      </c>
      <c r="AF2643" t="str">
        <f>TEXT(Agricultural_Export_Analysis_Cleaned_Dataset[[#This Row],[Order_Date]],"mmm")</f>
        <v>Dec</v>
      </c>
      <c r="AG2643" t="str">
        <f>TEXT(Agricultural_Export_Analysis_Cleaned_Dataset[[#This Row],[Order_Date]],"yyyy")</f>
        <v>2024</v>
      </c>
      <c r="AH2643" t="str">
        <f>TEXT(Agricultural_Export_Analysis_Cleaned_Dataset[[#This Row],[Order_Date]],"ddd")</f>
        <v>Sun</v>
      </c>
      <c r="AI2643" t="str">
        <f>TEXT(Agricultural_Export_Analysis_Cleaned_Dataset[[#This Row],[Ship_Date]],"yyyy")</f>
        <v>2024</v>
      </c>
      <c r="AJ2643" t="str">
        <f>TEXT(Agricultural_Export_Analysis_Cleaned_Dataset[[#This Row],[Ship_Date]],"mmm")</f>
        <v>Dec</v>
      </c>
      <c r="AK2643" t="str">
        <f>TEXT(Agricultural_Export_Analysis_Cleaned_Dataset[[#This Row],[Ship_Date]],"ddd")</f>
        <v>Mon</v>
      </c>
      <c r="AL2643" t="str">
        <f>TEXT(Agricultural_Export_Analysis_Cleaned_Dataset[[#This Row],[Delivery_Date]],"yyyy")</f>
        <v>2025</v>
      </c>
      <c r="AM2643" t="str">
        <f>TEXT(Agricultural_Export_Analysis_Cleaned_Dataset[[#This Row],[Delivery_Date]],"mmm")</f>
        <v>Jan</v>
      </c>
      <c r="AN2643" t="str">
        <f>TEXT(Agricultural_Export_Analysis_Cleaned_Dataset[[#This Row],[Delivery_Date]],"ddd")</f>
        <v>Thu</v>
      </c>
      <c r="AO2643">
        <f>Agricultural_Export_Analysis_Cleaned_Dataset[[#This Row],[Delivery_Date]]-Agricultural_Export_Analysis_Cleaned_Dataset[[#This Row],[Ship_Date]]</f>
        <v>38</v>
      </c>
      <c r="AP2643">
        <f>Agricultural_Export_Analysis_Cleaned_Dataset[[#This Row],[Ship_Date]]-Agricultural_Export_Analysis_Cleaned_Dataset[[#This Row],[Order_Date]]</f>
        <v>8</v>
      </c>
      <c r="AQ2643" s="4" t="str">
        <f>TEXT(Agricultural_Export_Analysis_Cleaned_Dataset[[#This Row],[Order_Date]],"mmm yyyy")</f>
        <v>Dec 2024</v>
      </c>
    </row>
    <row r="2644" spans="1:43" x14ac:dyDescent="0.3">
      <c r="A2644" t="s">
        <v>5048</v>
      </c>
      <c r="B2644" t="s">
        <v>5049</v>
      </c>
      <c r="C2644" s="2">
        <v>45421</v>
      </c>
      <c r="D2644" s="2">
        <v>45426</v>
      </c>
      <c r="E2644" s="2">
        <v>45442</v>
      </c>
      <c r="F2644" t="s">
        <v>35</v>
      </c>
      <c r="G2644" t="s">
        <v>117</v>
      </c>
      <c r="H2644" t="s">
        <v>37</v>
      </c>
      <c r="I2644" t="s">
        <v>91</v>
      </c>
      <c r="J2644" t="s">
        <v>53</v>
      </c>
      <c r="K2644" s="7">
        <v>0</v>
      </c>
      <c r="L2644" t="s">
        <v>87</v>
      </c>
      <c r="M2644" t="s">
        <v>33</v>
      </c>
      <c r="N2644" t="s">
        <v>34</v>
      </c>
      <c r="O2644">
        <v>1086</v>
      </c>
      <c r="P2644" s="6">
        <v>38.04</v>
      </c>
      <c r="Q2644" s="6">
        <v>41311.440000000002</v>
      </c>
      <c r="R2644" s="5">
        <v>0.1</v>
      </c>
      <c r="S2644" s="6">
        <v>37180.296000000002</v>
      </c>
      <c r="T2644" s="6">
        <v>5041.8100000000004</v>
      </c>
      <c r="U2644" s="6">
        <v>19639.02</v>
      </c>
      <c r="V2644" s="6">
        <v>1796.58</v>
      </c>
      <c r="W2644" s="6">
        <v>4272.41</v>
      </c>
      <c r="X2644" s="6">
        <v>6430.4759999999997</v>
      </c>
      <c r="Y2644" s="5">
        <v>0.17295386782289199</v>
      </c>
      <c r="Z2644" t="s">
        <v>81</v>
      </c>
      <c r="AA2644" t="s">
        <v>82</v>
      </c>
      <c r="AB2644" t="s">
        <v>65</v>
      </c>
      <c r="AC2644" t="s">
        <v>76</v>
      </c>
      <c r="AD2644" t="s">
        <v>84</v>
      </c>
      <c r="AE2644" t="s">
        <v>58</v>
      </c>
      <c r="AF2644" t="str">
        <f>TEXT(Agricultural_Export_Analysis_Cleaned_Dataset[[#This Row],[Order_Date]],"mmm")</f>
        <v>May</v>
      </c>
      <c r="AG2644" t="str">
        <f>TEXT(Agricultural_Export_Analysis_Cleaned_Dataset[[#This Row],[Order_Date]],"yyyy")</f>
        <v>2024</v>
      </c>
      <c r="AH2644" t="str">
        <f>TEXT(Agricultural_Export_Analysis_Cleaned_Dataset[[#This Row],[Order_Date]],"ddd")</f>
        <v>Thu</v>
      </c>
      <c r="AI2644" t="str">
        <f>TEXT(Agricultural_Export_Analysis_Cleaned_Dataset[[#This Row],[Ship_Date]],"yyyy")</f>
        <v>2024</v>
      </c>
      <c r="AJ2644" t="str">
        <f>TEXT(Agricultural_Export_Analysis_Cleaned_Dataset[[#This Row],[Ship_Date]],"mmm")</f>
        <v>May</v>
      </c>
      <c r="AK2644" t="str">
        <f>TEXT(Agricultural_Export_Analysis_Cleaned_Dataset[[#This Row],[Ship_Date]],"ddd")</f>
        <v>Tue</v>
      </c>
      <c r="AL2644" t="str">
        <f>TEXT(Agricultural_Export_Analysis_Cleaned_Dataset[[#This Row],[Delivery_Date]],"yyyy")</f>
        <v>2024</v>
      </c>
      <c r="AM2644" t="str">
        <f>TEXT(Agricultural_Export_Analysis_Cleaned_Dataset[[#This Row],[Delivery_Date]],"mmm")</f>
        <v>May</v>
      </c>
      <c r="AN2644" t="str">
        <f>TEXT(Agricultural_Export_Analysis_Cleaned_Dataset[[#This Row],[Delivery_Date]],"ddd")</f>
        <v>Thu</v>
      </c>
      <c r="AO2644">
        <f>Agricultural_Export_Analysis_Cleaned_Dataset[[#This Row],[Delivery_Date]]-Agricultural_Export_Analysis_Cleaned_Dataset[[#This Row],[Ship_Date]]</f>
        <v>16</v>
      </c>
      <c r="AP2644">
        <f>Agricultural_Export_Analysis_Cleaned_Dataset[[#This Row],[Ship_Date]]-Agricultural_Export_Analysis_Cleaned_Dataset[[#This Row],[Order_Date]]</f>
        <v>5</v>
      </c>
      <c r="AQ2644" s="4" t="str">
        <f>TEXT(Agricultural_Export_Analysis_Cleaned_Dataset[[#This Row],[Order_Date]],"mmm yyyy")</f>
        <v>May 2024</v>
      </c>
    </row>
    <row r="2645" spans="1:43" x14ac:dyDescent="0.3">
      <c r="A2645" t="s">
        <v>5050</v>
      </c>
      <c r="B2645" t="s">
        <v>1665</v>
      </c>
      <c r="C2645" s="2">
        <v>45543</v>
      </c>
      <c r="D2645" s="2">
        <v>45551</v>
      </c>
      <c r="E2645" s="2">
        <v>45568</v>
      </c>
      <c r="F2645" t="s">
        <v>35</v>
      </c>
      <c r="G2645" t="s">
        <v>203</v>
      </c>
      <c r="H2645" t="s">
        <v>51</v>
      </c>
      <c r="I2645" t="s">
        <v>38</v>
      </c>
      <c r="J2645" t="s">
        <v>39</v>
      </c>
      <c r="K2645" s="7">
        <v>7</v>
      </c>
      <c r="L2645" t="s">
        <v>32</v>
      </c>
      <c r="M2645" t="s">
        <v>61</v>
      </c>
      <c r="N2645" t="s">
        <v>62</v>
      </c>
      <c r="O2645">
        <v>148</v>
      </c>
      <c r="P2645" s="6">
        <v>447.56</v>
      </c>
      <c r="Q2645" s="6">
        <v>66238.880000000005</v>
      </c>
      <c r="R2645" s="5">
        <v>0.15</v>
      </c>
      <c r="S2645" s="6">
        <v>56303.048000000003</v>
      </c>
      <c r="T2645" s="6">
        <v>13696.77</v>
      </c>
      <c r="U2645" s="6">
        <v>29591.53</v>
      </c>
      <c r="V2645" s="6">
        <v>982.43</v>
      </c>
      <c r="W2645" s="6">
        <v>2958.3</v>
      </c>
      <c r="X2645" s="6">
        <v>9074.018</v>
      </c>
      <c r="Y2645" s="5">
        <v>0.16116388583438701</v>
      </c>
      <c r="Z2645" t="s">
        <v>103</v>
      </c>
      <c r="AA2645" t="s">
        <v>104</v>
      </c>
      <c r="AB2645" t="s">
        <v>56</v>
      </c>
      <c r="AC2645" t="s">
        <v>66</v>
      </c>
      <c r="AD2645" t="s">
        <v>44</v>
      </c>
      <c r="AE2645" t="s">
        <v>58</v>
      </c>
      <c r="AF2645" t="str">
        <f>TEXT(Agricultural_Export_Analysis_Cleaned_Dataset[[#This Row],[Order_Date]],"mmm")</f>
        <v>Sep</v>
      </c>
      <c r="AG2645" t="str">
        <f>TEXT(Agricultural_Export_Analysis_Cleaned_Dataset[[#This Row],[Order_Date]],"yyyy")</f>
        <v>2024</v>
      </c>
      <c r="AH2645" t="str">
        <f>TEXT(Agricultural_Export_Analysis_Cleaned_Dataset[[#This Row],[Order_Date]],"ddd")</f>
        <v>Sun</v>
      </c>
      <c r="AI2645" t="str">
        <f>TEXT(Agricultural_Export_Analysis_Cleaned_Dataset[[#This Row],[Ship_Date]],"yyyy")</f>
        <v>2024</v>
      </c>
      <c r="AJ2645" t="str">
        <f>TEXT(Agricultural_Export_Analysis_Cleaned_Dataset[[#This Row],[Ship_Date]],"mmm")</f>
        <v>Sep</v>
      </c>
      <c r="AK2645" t="str">
        <f>TEXT(Agricultural_Export_Analysis_Cleaned_Dataset[[#This Row],[Ship_Date]],"ddd")</f>
        <v>Mon</v>
      </c>
      <c r="AL2645" t="str">
        <f>TEXT(Agricultural_Export_Analysis_Cleaned_Dataset[[#This Row],[Delivery_Date]],"yyyy")</f>
        <v>2024</v>
      </c>
      <c r="AM2645" t="str">
        <f>TEXT(Agricultural_Export_Analysis_Cleaned_Dataset[[#This Row],[Delivery_Date]],"mmm")</f>
        <v>Oct</v>
      </c>
      <c r="AN2645" t="str">
        <f>TEXT(Agricultural_Export_Analysis_Cleaned_Dataset[[#This Row],[Delivery_Date]],"ddd")</f>
        <v>Thu</v>
      </c>
      <c r="AO2645">
        <f>Agricultural_Export_Analysis_Cleaned_Dataset[[#This Row],[Delivery_Date]]-Agricultural_Export_Analysis_Cleaned_Dataset[[#This Row],[Ship_Date]]</f>
        <v>17</v>
      </c>
      <c r="AP2645">
        <f>Agricultural_Export_Analysis_Cleaned_Dataset[[#This Row],[Ship_Date]]-Agricultural_Export_Analysis_Cleaned_Dataset[[#This Row],[Order_Date]]</f>
        <v>8</v>
      </c>
      <c r="AQ2645" s="4" t="str">
        <f>TEXT(Agricultural_Export_Analysis_Cleaned_Dataset[[#This Row],[Order_Date]],"mmm yyyy")</f>
        <v>Sep 2024</v>
      </c>
    </row>
    <row r="2646" spans="1:43" x14ac:dyDescent="0.3">
      <c r="A2646" t="s">
        <v>5051</v>
      </c>
      <c r="B2646" t="s">
        <v>4595</v>
      </c>
      <c r="C2646" s="2">
        <v>45822</v>
      </c>
      <c r="D2646" s="2">
        <v>45827</v>
      </c>
      <c r="E2646" s="2">
        <v>45855</v>
      </c>
      <c r="F2646" t="s">
        <v>35</v>
      </c>
      <c r="G2646" t="s">
        <v>73</v>
      </c>
      <c r="H2646" t="s">
        <v>37</v>
      </c>
      <c r="I2646" t="s">
        <v>118</v>
      </c>
      <c r="J2646" t="s">
        <v>39</v>
      </c>
      <c r="K2646" s="7">
        <v>0</v>
      </c>
      <c r="L2646" t="s">
        <v>80</v>
      </c>
      <c r="M2646" t="s">
        <v>159</v>
      </c>
      <c r="N2646" t="s">
        <v>160</v>
      </c>
      <c r="O2646">
        <v>1452</v>
      </c>
      <c r="P2646" s="6">
        <v>473.65</v>
      </c>
      <c r="Q2646" s="6">
        <v>687739.8</v>
      </c>
      <c r="R2646" s="5">
        <v>0</v>
      </c>
      <c r="S2646" s="6">
        <v>687739.8</v>
      </c>
      <c r="T2646" s="6">
        <v>7373.5</v>
      </c>
      <c r="U2646" s="6">
        <v>381840.67</v>
      </c>
      <c r="V2646" s="6">
        <v>644.59</v>
      </c>
      <c r="W2646" s="6">
        <v>43015.32</v>
      </c>
      <c r="X2646" s="6">
        <v>254865.72</v>
      </c>
      <c r="Y2646" s="5">
        <v>0.37058451466673897</v>
      </c>
      <c r="Z2646" t="s">
        <v>81</v>
      </c>
      <c r="AA2646" t="s">
        <v>150</v>
      </c>
      <c r="AB2646" t="s">
        <v>65</v>
      </c>
      <c r="AC2646" t="s">
        <v>43</v>
      </c>
      <c r="AD2646" t="s">
        <v>123</v>
      </c>
      <c r="AE2646" t="s">
        <v>67</v>
      </c>
      <c r="AF2646" t="str">
        <f>TEXT(Agricultural_Export_Analysis_Cleaned_Dataset[[#This Row],[Order_Date]],"mmm")</f>
        <v>Jun</v>
      </c>
      <c r="AG2646" t="str">
        <f>TEXT(Agricultural_Export_Analysis_Cleaned_Dataset[[#This Row],[Order_Date]],"yyyy")</f>
        <v>2025</v>
      </c>
      <c r="AH2646" t="str">
        <f>TEXT(Agricultural_Export_Analysis_Cleaned_Dataset[[#This Row],[Order_Date]],"ddd")</f>
        <v>Sat</v>
      </c>
      <c r="AI2646" t="str">
        <f>TEXT(Agricultural_Export_Analysis_Cleaned_Dataset[[#This Row],[Ship_Date]],"yyyy")</f>
        <v>2025</v>
      </c>
      <c r="AJ2646" t="str">
        <f>TEXT(Agricultural_Export_Analysis_Cleaned_Dataset[[#This Row],[Ship_Date]],"mmm")</f>
        <v>Jun</v>
      </c>
      <c r="AK2646" t="str">
        <f>TEXT(Agricultural_Export_Analysis_Cleaned_Dataset[[#This Row],[Ship_Date]],"ddd")</f>
        <v>Thu</v>
      </c>
      <c r="AL2646" t="str">
        <f>TEXT(Agricultural_Export_Analysis_Cleaned_Dataset[[#This Row],[Delivery_Date]],"yyyy")</f>
        <v>2025</v>
      </c>
      <c r="AM2646" t="str">
        <f>TEXT(Agricultural_Export_Analysis_Cleaned_Dataset[[#This Row],[Delivery_Date]],"mmm")</f>
        <v>Jul</v>
      </c>
      <c r="AN2646" t="str">
        <f>TEXT(Agricultural_Export_Analysis_Cleaned_Dataset[[#This Row],[Delivery_Date]],"ddd")</f>
        <v>Thu</v>
      </c>
      <c r="AO2646">
        <f>Agricultural_Export_Analysis_Cleaned_Dataset[[#This Row],[Delivery_Date]]-Agricultural_Export_Analysis_Cleaned_Dataset[[#This Row],[Ship_Date]]</f>
        <v>28</v>
      </c>
      <c r="AP2646">
        <f>Agricultural_Export_Analysis_Cleaned_Dataset[[#This Row],[Ship_Date]]-Agricultural_Export_Analysis_Cleaned_Dataset[[#This Row],[Order_Date]]</f>
        <v>5</v>
      </c>
      <c r="AQ2646" s="4" t="str">
        <f>TEXT(Agricultural_Export_Analysis_Cleaned_Dataset[[#This Row],[Order_Date]],"mmm yyyy")</f>
        <v>Jun 2025</v>
      </c>
    </row>
    <row r="2647" spans="1:43" x14ac:dyDescent="0.3">
      <c r="A2647" t="s">
        <v>5052</v>
      </c>
      <c r="B2647" t="s">
        <v>1952</v>
      </c>
      <c r="C2647" s="2">
        <v>45659</v>
      </c>
      <c r="D2647" s="2">
        <v>45661</v>
      </c>
      <c r="E2647" s="2">
        <v>45688</v>
      </c>
      <c r="F2647" t="s">
        <v>35</v>
      </c>
      <c r="G2647" t="s">
        <v>8933</v>
      </c>
      <c r="H2647" t="s">
        <v>37</v>
      </c>
      <c r="I2647" t="s">
        <v>38</v>
      </c>
      <c r="J2647" t="s">
        <v>112</v>
      </c>
      <c r="K2647" s="7">
        <v>4</v>
      </c>
      <c r="L2647" t="s">
        <v>135</v>
      </c>
      <c r="M2647" t="s">
        <v>33</v>
      </c>
      <c r="N2647" t="s">
        <v>34</v>
      </c>
      <c r="O2647">
        <v>1225</v>
      </c>
      <c r="P2647" s="6">
        <v>199.68</v>
      </c>
      <c r="Q2647" s="6">
        <v>244608</v>
      </c>
      <c r="R2647" s="5">
        <v>0</v>
      </c>
      <c r="S2647" s="6">
        <v>244608</v>
      </c>
      <c r="T2647" s="6">
        <v>4836.84</v>
      </c>
      <c r="U2647" s="6">
        <v>158284.9</v>
      </c>
      <c r="V2647" s="6">
        <v>1099.97</v>
      </c>
      <c r="W2647" s="6">
        <v>12514.84</v>
      </c>
      <c r="X2647" s="6">
        <v>67871.45</v>
      </c>
      <c r="Y2647" s="5">
        <v>0.27747027897697502</v>
      </c>
      <c r="Z2647" t="s">
        <v>40</v>
      </c>
      <c r="AA2647" t="s">
        <v>64</v>
      </c>
      <c r="AB2647" t="s">
        <v>42</v>
      </c>
      <c r="AC2647" t="s">
        <v>66</v>
      </c>
      <c r="AD2647" t="s">
        <v>93</v>
      </c>
      <c r="AE2647" t="s">
        <v>58</v>
      </c>
      <c r="AF2647" t="str">
        <f>TEXT(Agricultural_Export_Analysis_Cleaned_Dataset[[#This Row],[Order_Date]],"mmm")</f>
        <v>Jan</v>
      </c>
      <c r="AG2647" t="str">
        <f>TEXT(Agricultural_Export_Analysis_Cleaned_Dataset[[#This Row],[Order_Date]],"yyyy")</f>
        <v>2025</v>
      </c>
      <c r="AH2647" t="str">
        <f>TEXT(Agricultural_Export_Analysis_Cleaned_Dataset[[#This Row],[Order_Date]],"ddd")</f>
        <v>Thu</v>
      </c>
      <c r="AI2647" t="str">
        <f>TEXT(Agricultural_Export_Analysis_Cleaned_Dataset[[#This Row],[Ship_Date]],"yyyy")</f>
        <v>2025</v>
      </c>
      <c r="AJ2647" t="str">
        <f>TEXT(Agricultural_Export_Analysis_Cleaned_Dataset[[#This Row],[Ship_Date]],"mmm")</f>
        <v>Jan</v>
      </c>
      <c r="AK2647" t="str">
        <f>TEXT(Agricultural_Export_Analysis_Cleaned_Dataset[[#This Row],[Ship_Date]],"ddd")</f>
        <v>Sat</v>
      </c>
      <c r="AL2647" t="str">
        <f>TEXT(Agricultural_Export_Analysis_Cleaned_Dataset[[#This Row],[Delivery_Date]],"yyyy")</f>
        <v>2025</v>
      </c>
      <c r="AM2647" t="str">
        <f>TEXT(Agricultural_Export_Analysis_Cleaned_Dataset[[#This Row],[Delivery_Date]],"mmm")</f>
        <v>Jan</v>
      </c>
      <c r="AN2647" t="str">
        <f>TEXT(Agricultural_Export_Analysis_Cleaned_Dataset[[#This Row],[Delivery_Date]],"ddd")</f>
        <v>Fri</v>
      </c>
      <c r="AO2647">
        <f>Agricultural_Export_Analysis_Cleaned_Dataset[[#This Row],[Delivery_Date]]-Agricultural_Export_Analysis_Cleaned_Dataset[[#This Row],[Ship_Date]]</f>
        <v>27</v>
      </c>
      <c r="AP2647">
        <f>Agricultural_Export_Analysis_Cleaned_Dataset[[#This Row],[Ship_Date]]-Agricultural_Export_Analysis_Cleaned_Dataset[[#This Row],[Order_Date]]</f>
        <v>2</v>
      </c>
      <c r="AQ2647" s="4" t="str">
        <f>TEXT(Agricultural_Export_Analysis_Cleaned_Dataset[[#This Row],[Order_Date]],"mmm yyyy")</f>
        <v>Jan 2025</v>
      </c>
    </row>
    <row r="2648" spans="1:43" x14ac:dyDescent="0.3">
      <c r="A2648" t="s">
        <v>5053</v>
      </c>
      <c r="B2648" t="s">
        <v>3113</v>
      </c>
      <c r="C2648" s="2">
        <v>45539</v>
      </c>
      <c r="D2648" s="2">
        <v>45548</v>
      </c>
      <c r="E2648" s="2">
        <v>45565</v>
      </c>
      <c r="F2648" t="s">
        <v>35</v>
      </c>
      <c r="G2648" t="s">
        <v>8933</v>
      </c>
      <c r="H2648" t="s">
        <v>37</v>
      </c>
      <c r="I2648" t="s">
        <v>118</v>
      </c>
      <c r="J2648" t="s">
        <v>63</v>
      </c>
      <c r="K2648" s="7">
        <v>0</v>
      </c>
      <c r="L2648" t="s">
        <v>135</v>
      </c>
      <c r="M2648" t="s">
        <v>61</v>
      </c>
      <c r="N2648" t="s">
        <v>62</v>
      </c>
      <c r="O2648">
        <v>408</v>
      </c>
      <c r="P2648" s="6">
        <v>305.49</v>
      </c>
      <c r="Q2648" s="6">
        <v>124639.92</v>
      </c>
      <c r="R2648" s="5">
        <v>0.15</v>
      </c>
      <c r="S2648" s="6">
        <v>105943.932</v>
      </c>
      <c r="T2648" s="6">
        <v>12751.11</v>
      </c>
      <c r="U2648" s="6">
        <v>70764.429999999993</v>
      </c>
      <c r="V2648" s="6">
        <v>1600.63</v>
      </c>
      <c r="W2648" s="6">
        <v>7787.92</v>
      </c>
      <c r="X2648" s="6">
        <v>13039.842000000001</v>
      </c>
      <c r="Y2648" s="5">
        <v>0.123082481024019</v>
      </c>
      <c r="Z2648" t="s">
        <v>103</v>
      </c>
      <c r="AA2648" t="s">
        <v>104</v>
      </c>
      <c r="AB2648" t="s">
        <v>42</v>
      </c>
      <c r="AC2648" t="s">
        <v>43</v>
      </c>
      <c r="AD2648" t="s">
        <v>123</v>
      </c>
      <c r="AE2648" t="s">
        <v>45</v>
      </c>
      <c r="AF2648" t="str">
        <f>TEXT(Agricultural_Export_Analysis_Cleaned_Dataset[[#This Row],[Order_Date]],"mmm")</f>
        <v>Sep</v>
      </c>
      <c r="AG2648" t="str">
        <f>TEXT(Agricultural_Export_Analysis_Cleaned_Dataset[[#This Row],[Order_Date]],"yyyy")</f>
        <v>2024</v>
      </c>
      <c r="AH2648" t="str">
        <f>TEXT(Agricultural_Export_Analysis_Cleaned_Dataset[[#This Row],[Order_Date]],"ddd")</f>
        <v>Wed</v>
      </c>
      <c r="AI2648" t="str">
        <f>TEXT(Agricultural_Export_Analysis_Cleaned_Dataset[[#This Row],[Ship_Date]],"yyyy")</f>
        <v>2024</v>
      </c>
      <c r="AJ2648" t="str">
        <f>TEXT(Agricultural_Export_Analysis_Cleaned_Dataset[[#This Row],[Ship_Date]],"mmm")</f>
        <v>Sep</v>
      </c>
      <c r="AK2648" t="str">
        <f>TEXT(Agricultural_Export_Analysis_Cleaned_Dataset[[#This Row],[Ship_Date]],"ddd")</f>
        <v>Fri</v>
      </c>
      <c r="AL2648" t="str">
        <f>TEXT(Agricultural_Export_Analysis_Cleaned_Dataset[[#This Row],[Delivery_Date]],"yyyy")</f>
        <v>2024</v>
      </c>
      <c r="AM2648" t="str">
        <f>TEXT(Agricultural_Export_Analysis_Cleaned_Dataset[[#This Row],[Delivery_Date]],"mmm")</f>
        <v>Sep</v>
      </c>
      <c r="AN2648" t="str">
        <f>TEXT(Agricultural_Export_Analysis_Cleaned_Dataset[[#This Row],[Delivery_Date]],"ddd")</f>
        <v>Mon</v>
      </c>
      <c r="AO2648">
        <f>Agricultural_Export_Analysis_Cleaned_Dataset[[#This Row],[Delivery_Date]]-Agricultural_Export_Analysis_Cleaned_Dataset[[#This Row],[Ship_Date]]</f>
        <v>17</v>
      </c>
      <c r="AP2648">
        <f>Agricultural_Export_Analysis_Cleaned_Dataset[[#This Row],[Ship_Date]]-Agricultural_Export_Analysis_Cleaned_Dataset[[#This Row],[Order_Date]]</f>
        <v>9</v>
      </c>
      <c r="AQ2648" s="4" t="str">
        <f>TEXT(Agricultural_Export_Analysis_Cleaned_Dataset[[#This Row],[Order_Date]],"mmm yyyy")</f>
        <v>Sep 2024</v>
      </c>
    </row>
    <row r="2649" spans="1:43" x14ac:dyDescent="0.3">
      <c r="A2649" t="s">
        <v>5054</v>
      </c>
      <c r="B2649" t="s">
        <v>5055</v>
      </c>
      <c r="C2649" s="2">
        <v>45295</v>
      </c>
      <c r="D2649" s="2">
        <v>45299</v>
      </c>
      <c r="E2649" s="2">
        <v>45325</v>
      </c>
      <c r="F2649" t="s">
        <v>35</v>
      </c>
      <c r="G2649" t="s">
        <v>8934</v>
      </c>
      <c r="H2649" t="s">
        <v>51</v>
      </c>
      <c r="I2649" t="s">
        <v>91</v>
      </c>
      <c r="J2649" t="s">
        <v>39</v>
      </c>
      <c r="K2649" s="7">
        <v>0</v>
      </c>
      <c r="L2649" t="s">
        <v>70</v>
      </c>
      <c r="M2649" t="s">
        <v>140</v>
      </c>
      <c r="N2649" t="s">
        <v>49</v>
      </c>
      <c r="O2649">
        <v>114</v>
      </c>
      <c r="P2649" s="6">
        <v>238.72</v>
      </c>
      <c r="Q2649" s="6">
        <v>27214.080000000002</v>
      </c>
      <c r="R2649" s="5">
        <v>0</v>
      </c>
      <c r="S2649" s="6">
        <v>27214.080000000002</v>
      </c>
      <c r="T2649" s="6">
        <v>10990.21</v>
      </c>
      <c r="U2649" s="6">
        <v>18676.830000000002</v>
      </c>
      <c r="V2649" s="6">
        <v>1216.99</v>
      </c>
      <c r="W2649" s="6">
        <v>1226.6500000000001</v>
      </c>
      <c r="X2649" s="6">
        <v>-4896.6000000000004</v>
      </c>
      <c r="Y2649" s="5">
        <v>-0.17992891914773501</v>
      </c>
      <c r="Z2649" t="s">
        <v>40</v>
      </c>
      <c r="AA2649" t="s">
        <v>64</v>
      </c>
      <c r="AB2649" t="s">
        <v>65</v>
      </c>
      <c r="AC2649" t="s">
        <v>43</v>
      </c>
      <c r="AD2649" t="s">
        <v>123</v>
      </c>
      <c r="AE2649" t="s">
        <v>45</v>
      </c>
      <c r="AF2649" t="str">
        <f>TEXT(Agricultural_Export_Analysis_Cleaned_Dataset[[#This Row],[Order_Date]],"mmm")</f>
        <v>Jan</v>
      </c>
      <c r="AG2649" t="str">
        <f>TEXT(Agricultural_Export_Analysis_Cleaned_Dataset[[#This Row],[Order_Date]],"yyyy")</f>
        <v>2024</v>
      </c>
      <c r="AH2649" t="str">
        <f>TEXT(Agricultural_Export_Analysis_Cleaned_Dataset[[#This Row],[Order_Date]],"ddd")</f>
        <v>Thu</v>
      </c>
      <c r="AI2649" t="str">
        <f>TEXT(Agricultural_Export_Analysis_Cleaned_Dataset[[#This Row],[Ship_Date]],"yyyy")</f>
        <v>2024</v>
      </c>
      <c r="AJ2649" t="str">
        <f>TEXT(Agricultural_Export_Analysis_Cleaned_Dataset[[#This Row],[Ship_Date]],"mmm")</f>
        <v>Jan</v>
      </c>
      <c r="AK2649" t="str">
        <f>TEXT(Agricultural_Export_Analysis_Cleaned_Dataset[[#This Row],[Ship_Date]],"ddd")</f>
        <v>Mon</v>
      </c>
      <c r="AL2649" t="str">
        <f>TEXT(Agricultural_Export_Analysis_Cleaned_Dataset[[#This Row],[Delivery_Date]],"yyyy")</f>
        <v>2024</v>
      </c>
      <c r="AM2649" t="str">
        <f>TEXT(Agricultural_Export_Analysis_Cleaned_Dataset[[#This Row],[Delivery_Date]],"mmm")</f>
        <v>Feb</v>
      </c>
      <c r="AN2649" t="str">
        <f>TEXT(Agricultural_Export_Analysis_Cleaned_Dataset[[#This Row],[Delivery_Date]],"ddd")</f>
        <v>Sat</v>
      </c>
      <c r="AO2649">
        <f>Agricultural_Export_Analysis_Cleaned_Dataset[[#This Row],[Delivery_Date]]-Agricultural_Export_Analysis_Cleaned_Dataset[[#This Row],[Ship_Date]]</f>
        <v>26</v>
      </c>
      <c r="AP2649">
        <f>Agricultural_Export_Analysis_Cleaned_Dataset[[#This Row],[Ship_Date]]-Agricultural_Export_Analysis_Cleaned_Dataset[[#This Row],[Order_Date]]</f>
        <v>4</v>
      </c>
      <c r="AQ2649" s="4" t="str">
        <f>TEXT(Agricultural_Export_Analysis_Cleaned_Dataset[[#This Row],[Order_Date]],"mmm yyyy")</f>
        <v>Jan 2024</v>
      </c>
    </row>
    <row r="2650" spans="1:43" x14ac:dyDescent="0.3">
      <c r="A2650" t="s">
        <v>5056</v>
      </c>
      <c r="B2650" t="s">
        <v>4569</v>
      </c>
      <c r="C2650" s="2">
        <v>45434</v>
      </c>
      <c r="D2650" s="2">
        <v>45442</v>
      </c>
      <c r="E2650" s="2">
        <v>45452</v>
      </c>
      <c r="F2650" t="s">
        <v>35</v>
      </c>
      <c r="G2650" t="s">
        <v>132</v>
      </c>
      <c r="H2650" t="s">
        <v>51</v>
      </c>
      <c r="I2650" t="s">
        <v>38</v>
      </c>
      <c r="J2650" t="s">
        <v>53</v>
      </c>
      <c r="K2650" s="7">
        <v>0</v>
      </c>
      <c r="L2650" t="s">
        <v>70</v>
      </c>
      <c r="M2650" t="s">
        <v>61</v>
      </c>
      <c r="N2650" t="s">
        <v>62</v>
      </c>
      <c r="O2650">
        <v>522</v>
      </c>
      <c r="P2650" s="6">
        <v>121.28</v>
      </c>
      <c r="Q2650" s="6">
        <v>63308.160000000003</v>
      </c>
      <c r="R2650" s="5">
        <v>0</v>
      </c>
      <c r="S2650" s="6">
        <v>63308.160000000003</v>
      </c>
      <c r="T2650" s="6">
        <v>9753.16</v>
      </c>
      <c r="U2650" s="6">
        <v>31856.99</v>
      </c>
      <c r="V2650" s="6">
        <v>1195.08</v>
      </c>
      <c r="W2650" s="6">
        <v>5789.51</v>
      </c>
      <c r="X2650" s="6">
        <v>14713.42</v>
      </c>
      <c r="Y2650" s="5">
        <v>0.23240953456868699</v>
      </c>
      <c r="Z2650" t="s">
        <v>81</v>
      </c>
      <c r="AA2650" t="s">
        <v>82</v>
      </c>
      <c r="AB2650" t="s">
        <v>65</v>
      </c>
      <c r="AC2650" t="s">
        <v>66</v>
      </c>
      <c r="AD2650" t="s">
        <v>98</v>
      </c>
      <c r="AE2650" t="s">
        <v>58</v>
      </c>
      <c r="AF2650" t="str">
        <f>TEXT(Agricultural_Export_Analysis_Cleaned_Dataset[[#This Row],[Order_Date]],"mmm")</f>
        <v>May</v>
      </c>
      <c r="AG2650" t="str">
        <f>TEXT(Agricultural_Export_Analysis_Cleaned_Dataset[[#This Row],[Order_Date]],"yyyy")</f>
        <v>2024</v>
      </c>
      <c r="AH2650" t="str">
        <f>TEXT(Agricultural_Export_Analysis_Cleaned_Dataset[[#This Row],[Order_Date]],"ddd")</f>
        <v>Wed</v>
      </c>
      <c r="AI2650" t="str">
        <f>TEXT(Agricultural_Export_Analysis_Cleaned_Dataset[[#This Row],[Ship_Date]],"yyyy")</f>
        <v>2024</v>
      </c>
      <c r="AJ2650" t="str">
        <f>TEXT(Agricultural_Export_Analysis_Cleaned_Dataset[[#This Row],[Ship_Date]],"mmm")</f>
        <v>May</v>
      </c>
      <c r="AK2650" t="str">
        <f>TEXT(Agricultural_Export_Analysis_Cleaned_Dataset[[#This Row],[Ship_Date]],"ddd")</f>
        <v>Thu</v>
      </c>
      <c r="AL2650" t="str">
        <f>TEXT(Agricultural_Export_Analysis_Cleaned_Dataset[[#This Row],[Delivery_Date]],"yyyy")</f>
        <v>2024</v>
      </c>
      <c r="AM2650" t="str">
        <f>TEXT(Agricultural_Export_Analysis_Cleaned_Dataset[[#This Row],[Delivery_Date]],"mmm")</f>
        <v>Jun</v>
      </c>
      <c r="AN2650" t="str">
        <f>TEXT(Agricultural_Export_Analysis_Cleaned_Dataset[[#This Row],[Delivery_Date]],"ddd")</f>
        <v>Sun</v>
      </c>
      <c r="AO2650">
        <f>Agricultural_Export_Analysis_Cleaned_Dataset[[#This Row],[Delivery_Date]]-Agricultural_Export_Analysis_Cleaned_Dataset[[#This Row],[Ship_Date]]</f>
        <v>10</v>
      </c>
      <c r="AP2650">
        <f>Agricultural_Export_Analysis_Cleaned_Dataset[[#This Row],[Ship_Date]]-Agricultural_Export_Analysis_Cleaned_Dataset[[#This Row],[Order_Date]]</f>
        <v>8</v>
      </c>
      <c r="AQ2650" s="4" t="str">
        <f>TEXT(Agricultural_Export_Analysis_Cleaned_Dataset[[#This Row],[Order_Date]],"mmm yyyy")</f>
        <v>May 2024</v>
      </c>
    </row>
    <row r="2651" spans="1:43" x14ac:dyDescent="0.3">
      <c r="A2651" t="s">
        <v>5057</v>
      </c>
      <c r="B2651" t="s">
        <v>5058</v>
      </c>
      <c r="C2651" s="2">
        <v>45627</v>
      </c>
      <c r="D2651" s="2">
        <v>45630</v>
      </c>
      <c r="E2651" s="2">
        <v>45648</v>
      </c>
      <c r="F2651" t="s">
        <v>35</v>
      </c>
      <c r="G2651" t="s">
        <v>96</v>
      </c>
      <c r="H2651" t="s">
        <v>37</v>
      </c>
      <c r="I2651" t="s">
        <v>52</v>
      </c>
      <c r="J2651" t="s">
        <v>53</v>
      </c>
      <c r="K2651" s="7">
        <v>0</v>
      </c>
      <c r="L2651" t="s">
        <v>135</v>
      </c>
      <c r="M2651" t="s">
        <v>107</v>
      </c>
      <c r="N2651" t="s">
        <v>108</v>
      </c>
      <c r="O2651">
        <v>1927</v>
      </c>
      <c r="P2651" s="6">
        <v>331.51</v>
      </c>
      <c r="Q2651" s="6">
        <v>638819.77</v>
      </c>
      <c r="R2651" s="5">
        <v>0</v>
      </c>
      <c r="S2651" s="6">
        <v>638819.77</v>
      </c>
      <c r="T2651" s="6">
        <v>1197.06</v>
      </c>
      <c r="U2651" s="6">
        <v>351085.84</v>
      </c>
      <c r="V2651" s="6">
        <v>1446.55</v>
      </c>
      <c r="W2651" s="6">
        <v>35559.15</v>
      </c>
      <c r="X2651" s="6">
        <v>249531.17</v>
      </c>
      <c r="Y2651" s="5">
        <v>0.39061278582533498</v>
      </c>
      <c r="Z2651" t="s">
        <v>54</v>
      </c>
      <c r="AA2651" t="s">
        <v>55</v>
      </c>
      <c r="AB2651" t="s">
        <v>42</v>
      </c>
      <c r="AC2651" t="s">
        <v>43</v>
      </c>
      <c r="AD2651" t="s">
        <v>84</v>
      </c>
      <c r="AE2651" t="s">
        <v>58</v>
      </c>
      <c r="AF2651" t="str">
        <f>TEXT(Agricultural_Export_Analysis_Cleaned_Dataset[[#This Row],[Order_Date]],"mmm")</f>
        <v>Dec</v>
      </c>
      <c r="AG2651" t="str">
        <f>TEXT(Agricultural_Export_Analysis_Cleaned_Dataset[[#This Row],[Order_Date]],"yyyy")</f>
        <v>2024</v>
      </c>
      <c r="AH2651" t="str">
        <f>TEXT(Agricultural_Export_Analysis_Cleaned_Dataset[[#This Row],[Order_Date]],"ddd")</f>
        <v>Sun</v>
      </c>
      <c r="AI2651" t="str">
        <f>TEXT(Agricultural_Export_Analysis_Cleaned_Dataset[[#This Row],[Ship_Date]],"yyyy")</f>
        <v>2024</v>
      </c>
      <c r="AJ2651" t="str">
        <f>TEXT(Agricultural_Export_Analysis_Cleaned_Dataset[[#This Row],[Ship_Date]],"mmm")</f>
        <v>Dec</v>
      </c>
      <c r="AK2651" t="str">
        <f>TEXT(Agricultural_Export_Analysis_Cleaned_Dataset[[#This Row],[Ship_Date]],"ddd")</f>
        <v>Wed</v>
      </c>
      <c r="AL2651" t="str">
        <f>TEXT(Agricultural_Export_Analysis_Cleaned_Dataset[[#This Row],[Delivery_Date]],"yyyy")</f>
        <v>2024</v>
      </c>
      <c r="AM2651" t="str">
        <f>TEXT(Agricultural_Export_Analysis_Cleaned_Dataset[[#This Row],[Delivery_Date]],"mmm")</f>
        <v>Dec</v>
      </c>
      <c r="AN2651" t="str">
        <f>TEXT(Agricultural_Export_Analysis_Cleaned_Dataset[[#This Row],[Delivery_Date]],"ddd")</f>
        <v>Sun</v>
      </c>
      <c r="AO2651">
        <f>Agricultural_Export_Analysis_Cleaned_Dataset[[#This Row],[Delivery_Date]]-Agricultural_Export_Analysis_Cleaned_Dataset[[#This Row],[Ship_Date]]</f>
        <v>18</v>
      </c>
      <c r="AP2651">
        <f>Agricultural_Export_Analysis_Cleaned_Dataset[[#This Row],[Ship_Date]]-Agricultural_Export_Analysis_Cleaned_Dataset[[#This Row],[Order_Date]]</f>
        <v>3</v>
      </c>
      <c r="AQ2651" s="4" t="str">
        <f>TEXT(Agricultural_Export_Analysis_Cleaned_Dataset[[#This Row],[Order_Date]],"mmm yyyy")</f>
        <v>Dec 2024</v>
      </c>
    </row>
    <row r="2652" spans="1:43" x14ac:dyDescent="0.3">
      <c r="A2652" t="s">
        <v>5059</v>
      </c>
      <c r="B2652" t="s">
        <v>1730</v>
      </c>
      <c r="C2652" s="2">
        <v>45440</v>
      </c>
      <c r="D2652" s="2">
        <v>45447</v>
      </c>
      <c r="E2652" s="2">
        <v>45472</v>
      </c>
      <c r="F2652" t="s">
        <v>35</v>
      </c>
      <c r="G2652" t="s">
        <v>8934</v>
      </c>
      <c r="H2652" t="s">
        <v>74</v>
      </c>
      <c r="I2652" t="s">
        <v>38</v>
      </c>
      <c r="J2652" t="s">
        <v>112</v>
      </c>
      <c r="K2652" s="7">
        <v>0</v>
      </c>
      <c r="L2652" t="s">
        <v>32</v>
      </c>
      <c r="M2652" t="s">
        <v>130</v>
      </c>
      <c r="N2652" t="s">
        <v>131</v>
      </c>
      <c r="O2652">
        <v>1777</v>
      </c>
      <c r="P2652" s="6">
        <v>197.19</v>
      </c>
      <c r="Q2652" s="6">
        <v>350406.63</v>
      </c>
      <c r="R2652" s="5">
        <v>0.05</v>
      </c>
      <c r="S2652" s="6">
        <v>332886.29849999998</v>
      </c>
      <c r="T2652" s="6">
        <v>5527.44</v>
      </c>
      <c r="U2652" s="6">
        <v>217412.71</v>
      </c>
      <c r="V2652" s="6">
        <v>1882.27</v>
      </c>
      <c r="W2652" s="6">
        <v>21116.43</v>
      </c>
      <c r="X2652" s="6">
        <v>86947.448499999999</v>
      </c>
      <c r="Y2652" s="5">
        <v>0.261192632114295</v>
      </c>
      <c r="Z2652" t="s">
        <v>81</v>
      </c>
      <c r="AA2652" t="s">
        <v>82</v>
      </c>
      <c r="AB2652" t="s">
        <v>42</v>
      </c>
      <c r="AC2652" t="s">
        <v>66</v>
      </c>
      <c r="AD2652" t="s">
        <v>57</v>
      </c>
      <c r="AE2652" t="s">
        <v>58</v>
      </c>
      <c r="AF2652" t="str">
        <f>TEXT(Agricultural_Export_Analysis_Cleaned_Dataset[[#This Row],[Order_Date]],"mmm")</f>
        <v>May</v>
      </c>
      <c r="AG2652" t="str">
        <f>TEXT(Agricultural_Export_Analysis_Cleaned_Dataset[[#This Row],[Order_Date]],"yyyy")</f>
        <v>2024</v>
      </c>
      <c r="AH2652" t="str">
        <f>TEXT(Agricultural_Export_Analysis_Cleaned_Dataset[[#This Row],[Order_Date]],"ddd")</f>
        <v>Tue</v>
      </c>
      <c r="AI2652" t="str">
        <f>TEXT(Agricultural_Export_Analysis_Cleaned_Dataset[[#This Row],[Ship_Date]],"yyyy")</f>
        <v>2024</v>
      </c>
      <c r="AJ2652" t="str">
        <f>TEXT(Agricultural_Export_Analysis_Cleaned_Dataset[[#This Row],[Ship_Date]],"mmm")</f>
        <v>Jun</v>
      </c>
      <c r="AK2652" t="str">
        <f>TEXT(Agricultural_Export_Analysis_Cleaned_Dataset[[#This Row],[Ship_Date]],"ddd")</f>
        <v>Tue</v>
      </c>
      <c r="AL2652" t="str">
        <f>TEXT(Agricultural_Export_Analysis_Cleaned_Dataset[[#This Row],[Delivery_Date]],"yyyy")</f>
        <v>2024</v>
      </c>
      <c r="AM2652" t="str">
        <f>TEXT(Agricultural_Export_Analysis_Cleaned_Dataset[[#This Row],[Delivery_Date]],"mmm")</f>
        <v>Jun</v>
      </c>
      <c r="AN2652" t="str">
        <f>TEXT(Agricultural_Export_Analysis_Cleaned_Dataset[[#This Row],[Delivery_Date]],"ddd")</f>
        <v>Sat</v>
      </c>
      <c r="AO2652">
        <f>Agricultural_Export_Analysis_Cleaned_Dataset[[#This Row],[Delivery_Date]]-Agricultural_Export_Analysis_Cleaned_Dataset[[#This Row],[Ship_Date]]</f>
        <v>25</v>
      </c>
      <c r="AP2652">
        <f>Agricultural_Export_Analysis_Cleaned_Dataset[[#This Row],[Ship_Date]]-Agricultural_Export_Analysis_Cleaned_Dataset[[#This Row],[Order_Date]]</f>
        <v>7</v>
      </c>
      <c r="AQ2652" s="4" t="str">
        <f>TEXT(Agricultural_Export_Analysis_Cleaned_Dataset[[#This Row],[Order_Date]],"mmm yyyy")</f>
        <v>May 2024</v>
      </c>
    </row>
    <row r="2653" spans="1:43" x14ac:dyDescent="0.3">
      <c r="A2653" t="s">
        <v>5060</v>
      </c>
      <c r="B2653" t="s">
        <v>822</v>
      </c>
      <c r="C2653" s="2">
        <v>45914</v>
      </c>
      <c r="D2653" s="2">
        <v>45924</v>
      </c>
      <c r="E2653" s="2">
        <v>45951</v>
      </c>
      <c r="F2653" t="s">
        <v>35</v>
      </c>
      <c r="G2653" t="s">
        <v>203</v>
      </c>
      <c r="H2653" t="s">
        <v>51</v>
      </c>
      <c r="I2653" t="s">
        <v>91</v>
      </c>
      <c r="J2653" t="s">
        <v>39</v>
      </c>
      <c r="K2653" s="7">
        <v>0</v>
      </c>
      <c r="L2653" t="s">
        <v>70</v>
      </c>
      <c r="M2653" t="s">
        <v>71</v>
      </c>
      <c r="N2653" t="s">
        <v>72</v>
      </c>
      <c r="O2653">
        <v>233</v>
      </c>
      <c r="P2653" s="6">
        <v>144.02000000000001</v>
      </c>
      <c r="Q2653" s="6">
        <v>33556.660000000003</v>
      </c>
      <c r="R2653" s="5">
        <v>0.05</v>
      </c>
      <c r="S2653" s="6">
        <v>31878.827000000001</v>
      </c>
      <c r="T2653" s="6">
        <v>12860.65</v>
      </c>
      <c r="U2653" s="6">
        <v>15440.07</v>
      </c>
      <c r="V2653" s="6">
        <v>943.79</v>
      </c>
      <c r="W2653" s="6">
        <v>3159.59</v>
      </c>
      <c r="X2653" s="6">
        <v>-525.27300000000002</v>
      </c>
      <c r="Y2653" s="5">
        <v>-1.6477174646357E-2</v>
      </c>
      <c r="Z2653" t="s">
        <v>103</v>
      </c>
      <c r="AA2653" t="s">
        <v>104</v>
      </c>
      <c r="AB2653" t="s">
        <v>42</v>
      </c>
      <c r="AC2653" t="s">
        <v>43</v>
      </c>
      <c r="AD2653" t="s">
        <v>57</v>
      </c>
      <c r="AE2653" t="s">
        <v>67</v>
      </c>
      <c r="AF2653" t="str">
        <f>TEXT(Agricultural_Export_Analysis_Cleaned_Dataset[[#This Row],[Order_Date]],"mmm")</f>
        <v>Sep</v>
      </c>
      <c r="AG2653" t="str">
        <f>TEXT(Agricultural_Export_Analysis_Cleaned_Dataset[[#This Row],[Order_Date]],"yyyy")</f>
        <v>2025</v>
      </c>
      <c r="AH2653" t="str">
        <f>TEXT(Agricultural_Export_Analysis_Cleaned_Dataset[[#This Row],[Order_Date]],"ddd")</f>
        <v>Sun</v>
      </c>
      <c r="AI2653" t="str">
        <f>TEXT(Agricultural_Export_Analysis_Cleaned_Dataset[[#This Row],[Ship_Date]],"yyyy")</f>
        <v>2025</v>
      </c>
      <c r="AJ2653" t="str">
        <f>TEXT(Agricultural_Export_Analysis_Cleaned_Dataset[[#This Row],[Ship_Date]],"mmm")</f>
        <v>Sep</v>
      </c>
      <c r="AK2653" t="str">
        <f>TEXT(Agricultural_Export_Analysis_Cleaned_Dataset[[#This Row],[Ship_Date]],"ddd")</f>
        <v>Wed</v>
      </c>
      <c r="AL2653" t="str">
        <f>TEXT(Agricultural_Export_Analysis_Cleaned_Dataset[[#This Row],[Delivery_Date]],"yyyy")</f>
        <v>2025</v>
      </c>
      <c r="AM2653" t="str">
        <f>TEXT(Agricultural_Export_Analysis_Cleaned_Dataset[[#This Row],[Delivery_Date]],"mmm")</f>
        <v>Oct</v>
      </c>
      <c r="AN2653" t="str">
        <f>TEXT(Agricultural_Export_Analysis_Cleaned_Dataset[[#This Row],[Delivery_Date]],"ddd")</f>
        <v>Tue</v>
      </c>
      <c r="AO2653">
        <f>Agricultural_Export_Analysis_Cleaned_Dataset[[#This Row],[Delivery_Date]]-Agricultural_Export_Analysis_Cleaned_Dataset[[#This Row],[Ship_Date]]</f>
        <v>27</v>
      </c>
      <c r="AP2653">
        <f>Agricultural_Export_Analysis_Cleaned_Dataset[[#This Row],[Ship_Date]]-Agricultural_Export_Analysis_Cleaned_Dataset[[#This Row],[Order_Date]]</f>
        <v>10</v>
      </c>
      <c r="AQ2653" s="4" t="str">
        <f>TEXT(Agricultural_Export_Analysis_Cleaned_Dataset[[#This Row],[Order_Date]],"mmm yyyy")</f>
        <v>Sep 2025</v>
      </c>
    </row>
    <row r="2654" spans="1:43" x14ac:dyDescent="0.3">
      <c r="A2654" t="s">
        <v>5061</v>
      </c>
      <c r="B2654" t="s">
        <v>5062</v>
      </c>
      <c r="C2654" s="2">
        <v>45485</v>
      </c>
      <c r="D2654" s="2">
        <v>45494</v>
      </c>
      <c r="E2654" s="2">
        <v>45509</v>
      </c>
      <c r="F2654" t="s">
        <v>35</v>
      </c>
      <c r="G2654" t="s">
        <v>96</v>
      </c>
      <c r="H2654" t="s">
        <v>74</v>
      </c>
      <c r="I2654" t="s">
        <v>97</v>
      </c>
      <c r="J2654" t="s">
        <v>53</v>
      </c>
      <c r="K2654" s="7">
        <v>4</v>
      </c>
      <c r="L2654" t="s">
        <v>70</v>
      </c>
      <c r="M2654" t="s">
        <v>107</v>
      </c>
      <c r="N2654" t="s">
        <v>108</v>
      </c>
      <c r="O2654">
        <v>926</v>
      </c>
      <c r="P2654" s="6">
        <v>39.549999999999997</v>
      </c>
      <c r="Q2654" s="6">
        <v>36623.300000000003</v>
      </c>
      <c r="R2654" s="5">
        <v>0.15</v>
      </c>
      <c r="S2654" s="6">
        <v>31129.805</v>
      </c>
      <c r="T2654" s="6">
        <v>11410.88</v>
      </c>
      <c r="U2654" s="6">
        <v>15196</v>
      </c>
      <c r="V2654" s="6">
        <v>1768.01</v>
      </c>
      <c r="W2654" s="6">
        <v>1192.74</v>
      </c>
      <c r="X2654" s="6">
        <v>1562.175</v>
      </c>
      <c r="Y2654" s="5">
        <v>5.0182614378728098E-2</v>
      </c>
      <c r="Z2654" t="s">
        <v>103</v>
      </c>
      <c r="AA2654" t="s">
        <v>119</v>
      </c>
      <c r="AB2654" t="s">
        <v>56</v>
      </c>
      <c r="AC2654" t="s">
        <v>66</v>
      </c>
      <c r="AD2654" t="s">
        <v>93</v>
      </c>
      <c r="AE2654" t="s">
        <v>45</v>
      </c>
      <c r="AF2654" t="str">
        <f>TEXT(Agricultural_Export_Analysis_Cleaned_Dataset[[#This Row],[Order_Date]],"mmm")</f>
        <v>Jul</v>
      </c>
      <c r="AG2654" t="str">
        <f>TEXT(Agricultural_Export_Analysis_Cleaned_Dataset[[#This Row],[Order_Date]],"yyyy")</f>
        <v>2024</v>
      </c>
      <c r="AH2654" t="str">
        <f>TEXT(Agricultural_Export_Analysis_Cleaned_Dataset[[#This Row],[Order_Date]],"ddd")</f>
        <v>Fri</v>
      </c>
      <c r="AI2654" t="str">
        <f>TEXT(Agricultural_Export_Analysis_Cleaned_Dataset[[#This Row],[Ship_Date]],"yyyy")</f>
        <v>2024</v>
      </c>
      <c r="AJ2654" t="str">
        <f>TEXT(Agricultural_Export_Analysis_Cleaned_Dataset[[#This Row],[Ship_Date]],"mmm")</f>
        <v>Jul</v>
      </c>
      <c r="AK2654" t="str">
        <f>TEXT(Agricultural_Export_Analysis_Cleaned_Dataset[[#This Row],[Ship_Date]],"ddd")</f>
        <v>Sun</v>
      </c>
      <c r="AL2654" t="str">
        <f>TEXT(Agricultural_Export_Analysis_Cleaned_Dataset[[#This Row],[Delivery_Date]],"yyyy")</f>
        <v>2024</v>
      </c>
      <c r="AM2654" t="str">
        <f>TEXT(Agricultural_Export_Analysis_Cleaned_Dataset[[#This Row],[Delivery_Date]],"mmm")</f>
        <v>Aug</v>
      </c>
      <c r="AN2654" t="str">
        <f>TEXT(Agricultural_Export_Analysis_Cleaned_Dataset[[#This Row],[Delivery_Date]],"ddd")</f>
        <v>Mon</v>
      </c>
      <c r="AO2654">
        <f>Agricultural_Export_Analysis_Cleaned_Dataset[[#This Row],[Delivery_Date]]-Agricultural_Export_Analysis_Cleaned_Dataset[[#This Row],[Ship_Date]]</f>
        <v>15</v>
      </c>
      <c r="AP2654">
        <f>Agricultural_Export_Analysis_Cleaned_Dataset[[#This Row],[Ship_Date]]-Agricultural_Export_Analysis_Cleaned_Dataset[[#This Row],[Order_Date]]</f>
        <v>9</v>
      </c>
      <c r="AQ2654" s="4" t="str">
        <f>TEXT(Agricultural_Export_Analysis_Cleaned_Dataset[[#This Row],[Order_Date]],"mmm yyyy")</f>
        <v>Jul 2024</v>
      </c>
    </row>
    <row r="2655" spans="1:43" x14ac:dyDescent="0.3">
      <c r="A2655" t="s">
        <v>5063</v>
      </c>
      <c r="B2655" t="s">
        <v>5064</v>
      </c>
      <c r="C2655" s="2">
        <v>45747</v>
      </c>
      <c r="D2655" s="2">
        <v>45755</v>
      </c>
      <c r="E2655" s="2">
        <v>45779</v>
      </c>
      <c r="F2655" t="s">
        <v>35</v>
      </c>
      <c r="G2655" t="s">
        <v>50</v>
      </c>
      <c r="H2655" t="s">
        <v>37</v>
      </c>
      <c r="I2655" t="s">
        <v>38</v>
      </c>
      <c r="J2655" t="s">
        <v>53</v>
      </c>
      <c r="K2655" s="7">
        <v>7</v>
      </c>
      <c r="L2655" t="s">
        <v>135</v>
      </c>
      <c r="M2655" t="s">
        <v>107</v>
      </c>
      <c r="N2655" t="s">
        <v>108</v>
      </c>
      <c r="O2655">
        <v>368</v>
      </c>
      <c r="P2655" s="6">
        <v>176.5</v>
      </c>
      <c r="Q2655" s="6">
        <v>64952</v>
      </c>
      <c r="R2655" s="5">
        <v>0.15</v>
      </c>
      <c r="S2655" s="6">
        <v>55209.2</v>
      </c>
      <c r="T2655" s="6">
        <v>7549.02</v>
      </c>
      <c r="U2655" s="6">
        <v>29460.69</v>
      </c>
      <c r="V2655" s="6">
        <v>610.23</v>
      </c>
      <c r="W2655" s="6">
        <v>2599.15</v>
      </c>
      <c r="X2655" s="6">
        <v>14990.11</v>
      </c>
      <c r="Y2655" s="5">
        <v>0.27151471131623001</v>
      </c>
      <c r="Z2655" t="s">
        <v>40</v>
      </c>
      <c r="AA2655" t="s">
        <v>41</v>
      </c>
      <c r="AB2655" t="s">
        <v>83</v>
      </c>
      <c r="AC2655" t="s">
        <v>76</v>
      </c>
      <c r="AD2655" t="s">
        <v>93</v>
      </c>
      <c r="AE2655" t="s">
        <v>58</v>
      </c>
      <c r="AF2655" t="str">
        <f>TEXT(Agricultural_Export_Analysis_Cleaned_Dataset[[#This Row],[Order_Date]],"mmm")</f>
        <v>Mar</v>
      </c>
      <c r="AG2655" t="str">
        <f>TEXT(Agricultural_Export_Analysis_Cleaned_Dataset[[#This Row],[Order_Date]],"yyyy")</f>
        <v>2025</v>
      </c>
      <c r="AH2655" t="str">
        <f>TEXT(Agricultural_Export_Analysis_Cleaned_Dataset[[#This Row],[Order_Date]],"ddd")</f>
        <v>Mon</v>
      </c>
      <c r="AI2655" t="str">
        <f>TEXT(Agricultural_Export_Analysis_Cleaned_Dataset[[#This Row],[Ship_Date]],"yyyy")</f>
        <v>2025</v>
      </c>
      <c r="AJ2655" t="str">
        <f>TEXT(Agricultural_Export_Analysis_Cleaned_Dataset[[#This Row],[Ship_Date]],"mmm")</f>
        <v>Apr</v>
      </c>
      <c r="AK2655" t="str">
        <f>TEXT(Agricultural_Export_Analysis_Cleaned_Dataset[[#This Row],[Ship_Date]],"ddd")</f>
        <v>Tue</v>
      </c>
      <c r="AL2655" t="str">
        <f>TEXT(Agricultural_Export_Analysis_Cleaned_Dataset[[#This Row],[Delivery_Date]],"yyyy")</f>
        <v>2025</v>
      </c>
      <c r="AM2655" t="str">
        <f>TEXT(Agricultural_Export_Analysis_Cleaned_Dataset[[#This Row],[Delivery_Date]],"mmm")</f>
        <v>May</v>
      </c>
      <c r="AN2655" t="str">
        <f>TEXT(Agricultural_Export_Analysis_Cleaned_Dataset[[#This Row],[Delivery_Date]],"ddd")</f>
        <v>Fri</v>
      </c>
      <c r="AO2655">
        <f>Agricultural_Export_Analysis_Cleaned_Dataset[[#This Row],[Delivery_Date]]-Agricultural_Export_Analysis_Cleaned_Dataset[[#This Row],[Ship_Date]]</f>
        <v>24</v>
      </c>
      <c r="AP2655">
        <f>Agricultural_Export_Analysis_Cleaned_Dataset[[#This Row],[Ship_Date]]-Agricultural_Export_Analysis_Cleaned_Dataset[[#This Row],[Order_Date]]</f>
        <v>8</v>
      </c>
      <c r="AQ2655" s="4" t="str">
        <f>TEXT(Agricultural_Export_Analysis_Cleaned_Dataset[[#This Row],[Order_Date]],"mmm yyyy")</f>
        <v>Mar 2025</v>
      </c>
    </row>
    <row r="2656" spans="1:43" x14ac:dyDescent="0.3">
      <c r="A2656" t="s">
        <v>5065</v>
      </c>
      <c r="B2656" t="s">
        <v>2017</v>
      </c>
      <c r="C2656" s="2">
        <v>45463</v>
      </c>
      <c r="D2656" s="2">
        <v>45466</v>
      </c>
      <c r="E2656" s="2">
        <v>45478</v>
      </c>
      <c r="F2656" t="s">
        <v>35</v>
      </c>
      <c r="G2656" t="s">
        <v>8932</v>
      </c>
      <c r="H2656" t="s">
        <v>51</v>
      </c>
      <c r="I2656" t="s">
        <v>97</v>
      </c>
      <c r="J2656" t="s">
        <v>53</v>
      </c>
      <c r="K2656" s="7">
        <v>0</v>
      </c>
      <c r="L2656" t="s">
        <v>87</v>
      </c>
      <c r="M2656" t="s">
        <v>159</v>
      </c>
      <c r="N2656" t="s">
        <v>160</v>
      </c>
      <c r="O2656">
        <v>1054</v>
      </c>
      <c r="P2656" s="6">
        <v>215.76</v>
      </c>
      <c r="Q2656" s="6">
        <v>227411.04</v>
      </c>
      <c r="R2656" s="5">
        <v>0.1</v>
      </c>
      <c r="S2656" s="6">
        <v>204669.93599999999</v>
      </c>
      <c r="T2656" s="6">
        <v>1344.3</v>
      </c>
      <c r="U2656" s="6">
        <v>139532.28</v>
      </c>
      <c r="V2656" s="6">
        <v>332.82</v>
      </c>
      <c r="W2656" s="6">
        <v>4159.9799999999996</v>
      </c>
      <c r="X2656" s="6">
        <v>59300.555999999997</v>
      </c>
      <c r="Y2656" s="5">
        <v>0.28973750204329002</v>
      </c>
      <c r="Z2656" t="s">
        <v>81</v>
      </c>
      <c r="AA2656" t="s">
        <v>150</v>
      </c>
      <c r="AB2656" t="s">
        <v>42</v>
      </c>
      <c r="AC2656" t="s">
        <v>76</v>
      </c>
      <c r="AD2656" t="s">
        <v>57</v>
      </c>
      <c r="AE2656" t="s">
        <v>67</v>
      </c>
      <c r="AF2656" t="str">
        <f>TEXT(Agricultural_Export_Analysis_Cleaned_Dataset[[#This Row],[Order_Date]],"mmm")</f>
        <v>Jun</v>
      </c>
      <c r="AG2656" t="str">
        <f>TEXT(Agricultural_Export_Analysis_Cleaned_Dataset[[#This Row],[Order_Date]],"yyyy")</f>
        <v>2024</v>
      </c>
      <c r="AH2656" t="str">
        <f>TEXT(Agricultural_Export_Analysis_Cleaned_Dataset[[#This Row],[Order_Date]],"ddd")</f>
        <v>Thu</v>
      </c>
      <c r="AI2656" t="str">
        <f>TEXT(Agricultural_Export_Analysis_Cleaned_Dataset[[#This Row],[Ship_Date]],"yyyy")</f>
        <v>2024</v>
      </c>
      <c r="AJ2656" t="str">
        <f>TEXT(Agricultural_Export_Analysis_Cleaned_Dataset[[#This Row],[Ship_Date]],"mmm")</f>
        <v>Jun</v>
      </c>
      <c r="AK2656" t="str">
        <f>TEXT(Agricultural_Export_Analysis_Cleaned_Dataset[[#This Row],[Ship_Date]],"ddd")</f>
        <v>Sun</v>
      </c>
      <c r="AL2656" t="str">
        <f>TEXT(Agricultural_Export_Analysis_Cleaned_Dataset[[#This Row],[Delivery_Date]],"yyyy")</f>
        <v>2024</v>
      </c>
      <c r="AM2656" t="str">
        <f>TEXT(Agricultural_Export_Analysis_Cleaned_Dataset[[#This Row],[Delivery_Date]],"mmm")</f>
        <v>Jul</v>
      </c>
      <c r="AN2656" t="str">
        <f>TEXT(Agricultural_Export_Analysis_Cleaned_Dataset[[#This Row],[Delivery_Date]],"ddd")</f>
        <v>Fri</v>
      </c>
      <c r="AO2656">
        <f>Agricultural_Export_Analysis_Cleaned_Dataset[[#This Row],[Delivery_Date]]-Agricultural_Export_Analysis_Cleaned_Dataset[[#This Row],[Ship_Date]]</f>
        <v>12</v>
      </c>
      <c r="AP2656">
        <f>Agricultural_Export_Analysis_Cleaned_Dataset[[#This Row],[Ship_Date]]-Agricultural_Export_Analysis_Cleaned_Dataset[[#This Row],[Order_Date]]</f>
        <v>3</v>
      </c>
      <c r="AQ2656" s="4" t="str">
        <f>TEXT(Agricultural_Export_Analysis_Cleaned_Dataset[[#This Row],[Order_Date]],"mmm yyyy")</f>
        <v>Jun 2024</v>
      </c>
    </row>
    <row r="2657" spans="1:43" x14ac:dyDescent="0.3">
      <c r="A2657" t="s">
        <v>5066</v>
      </c>
      <c r="B2657" t="s">
        <v>5067</v>
      </c>
      <c r="C2657" s="2">
        <v>45587</v>
      </c>
      <c r="D2657" s="2">
        <v>45597</v>
      </c>
      <c r="E2657" s="2">
        <v>45623</v>
      </c>
      <c r="F2657" t="s">
        <v>35</v>
      </c>
      <c r="G2657" t="s">
        <v>36</v>
      </c>
      <c r="H2657" t="s">
        <v>74</v>
      </c>
      <c r="I2657" t="s">
        <v>97</v>
      </c>
      <c r="J2657" t="s">
        <v>53</v>
      </c>
      <c r="K2657" s="7">
        <v>2</v>
      </c>
      <c r="L2657" t="s">
        <v>87</v>
      </c>
      <c r="M2657" t="s">
        <v>48</v>
      </c>
      <c r="N2657" t="s">
        <v>49</v>
      </c>
      <c r="O2657">
        <v>489</v>
      </c>
      <c r="P2657" s="6">
        <v>415.77</v>
      </c>
      <c r="Q2657" s="6">
        <v>203311.53</v>
      </c>
      <c r="R2657" s="5">
        <v>0.1</v>
      </c>
      <c r="S2657" s="6">
        <v>182980.37700000001</v>
      </c>
      <c r="T2657" s="6">
        <v>11744.92</v>
      </c>
      <c r="U2657" s="6">
        <v>98179.36</v>
      </c>
      <c r="V2657" s="6">
        <v>1061.48</v>
      </c>
      <c r="W2657" s="6">
        <v>18008.22</v>
      </c>
      <c r="X2657" s="6">
        <v>53986.396999999997</v>
      </c>
      <c r="Y2657" s="5">
        <v>0.29503927079568798</v>
      </c>
      <c r="Z2657" t="s">
        <v>54</v>
      </c>
      <c r="AA2657" t="s">
        <v>75</v>
      </c>
      <c r="AB2657" t="s">
        <v>42</v>
      </c>
      <c r="AC2657" t="s">
        <v>66</v>
      </c>
      <c r="AD2657" t="s">
        <v>98</v>
      </c>
      <c r="AE2657" t="s">
        <v>67</v>
      </c>
      <c r="AF2657" t="str">
        <f>TEXT(Agricultural_Export_Analysis_Cleaned_Dataset[[#This Row],[Order_Date]],"mmm")</f>
        <v>Oct</v>
      </c>
      <c r="AG2657" t="str">
        <f>TEXT(Agricultural_Export_Analysis_Cleaned_Dataset[[#This Row],[Order_Date]],"yyyy")</f>
        <v>2024</v>
      </c>
      <c r="AH2657" t="str">
        <f>TEXT(Agricultural_Export_Analysis_Cleaned_Dataset[[#This Row],[Order_Date]],"ddd")</f>
        <v>Tue</v>
      </c>
      <c r="AI2657" t="str">
        <f>TEXT(Agricultural_Export_Analysis_Cleaned_Dataset[[#This Row],[Ship_Date]],"yyyy")</f>
        <v>2024</v>
      </c>
      <c r="AJ2657" t="str">
        <f>TEXT(Agricultural_Export_Analysis_Cleaned_Dataset[[#This Row],[Ship_Date]],"mmm")</f>
        <v>Nov</v>
      </c>
      <c r="AK2657" t="str">
        <f>TEXT(Agricultural_Export_Analysis_Cleaned_Dataset[[#This Row],[Ship_Date]],"ddd")</f>
        <v>Fri</v>
      </c>
      <c r="AL2657" t="str">
        <f>TEXT(Agricultural_Export_Analysis_Cleaned_Dataset[[#This Row],[Delivery_Date]],"yyyy")</f>
        <v>2024</v>
      </c>
      <c r="AM2657" t="str">
        <f>TEXT(Agricultural_Export_Analysis_Cleaned_Dataset[[#This Row],[Delivery_Date]],"mmm")</f>
        <v>Nov</v>
      </c>
      <c r="AN2657" t="str">
        <f>TEXT(Agricultural_Export_Analysis_Cleaned_Dataset[[#This Row],[Delivery_Date]],"ddd")</f>
        <v>Wed</v>
      </c>
      <c r="AO2657">
        <f>Agricultural_Export_Analysis_Cleaned_Dataset[[#This Row],[Delivery_Date]]-Agricultural_Export_Analysis_Cleaned_Dataset[[#This Row],[Ship_Date]]</f>
        <v>26</v>
      </c>
      <c r="AP2657">
        <f>Agricultural_Export_Analysis_Cleaned_Dataset[[#This Row],[Ship_Date]]-Agricultural_Export_Analysis_Cleaned_Dataset[[#This Row],[Order_Date]]</f>
        <v>10</v>
      </c>
      <c r="AQ2657" s="4" t="str">
        <f>TEXT(Agricultural_Export_Analysis_Cleaned_Dataset[[#This Row],[Order_Date]],"mmm yyyy")</f>
        <v>Oct 2024</v>
      </c>
    </row>
    <row r="2658" spans="1:43" x14ac:dyDescent="0.3">
      <c r="A2658" t="s">
        <v>5068</v>
      </c>
      <c r="B2658" t="s">
        <v>5069</v>
      </c>
      <c r="C2658" s="2">
        <v>45357</v>
      </c>
      <c r="D2658" s="2">
        <v>45363</v>
      </c>
      <c r="E2658" s="2">
        <v>45383</v>
      </c>
      <c r="F2658" t="s">
        <v>35</v>
      </c>
      <c r="G2658" t="s">
        <v>117</v>
      </c>
      <c r="H2658" t="s">
        <v>51</v>
      </c>
      <c r="I2658" t="s">
        <v>52</v>
      </c>
      <c r="J2658" t="s">
        <v>112</v>
      </c>
      <c r="K2658" s="7">
        <v>0</v>
      </c>
      <c r="L2658" t="s">
        <v>135</v>
      </c>
      <c r="M2658" t="s">
        <v>88</v>
      </c>
      <c r="N2658" t="s">
        <v>89</v>
      </c>
      <c r="O2658">
        <v>123</v>
      </c>
      <c r="P2658" s="6">
        <v>319.16000000000003</v>
      </c>
      <c r="Q2658" s="6">
        <v>39256.68</v>
      </c>
      <c r="R2658" s="5">
        <v>0.05</v>
      </c>
      <c r="S2658" s="6">
        <v>37293.845999999998</v>
      </c>
      <c r="T2658" s="6">
        <v>10494.11</v>
      </c>
      <c r="U2658" s="6">
        <v>27279.34</v>
      </c>
      <c r="V2658" s="6">
        <v>2802.71</v>
      </c>
      <c r="W2658" s="6">
        <v>2012.46</v>
      </c>
      <c r="X2658" s="6">
        <v>-5294.7740000000003</v>
      </c>
      <c r="Y2658" s="5">
        <v>-0.14197446946072501</v>
      </c>
      <c r="Z2658" t="s">
        <v>40</v>
      </c>
      <c r="AA2658" t="s">
        <v>41</v>
      </c>
      <c r="AB2658" t="s">
        <v>42</v>
      </c>
      <c r="AC2658" t="s">
        <v>43</v>
      </c>
      <c r="AD2658" t="s">
        <v>57</v>
      </c>
      <c r="AE2658" t="s">
        <v>67</v>
      </c>
      <c r="AF2658" t="str">
        <f>TEXT(Agricultural_Export_Analysis_Cleaned_Dataset[[#This Row],[Order_Date]],"mmm")</f>
        <v>Mar</v>
      </c>
      <c r="AG2658" t="str">
        <f>TEXT(Agricultural_Export_Analysis_Cleaned_Dataset[[#This Row],[Order_Date]],"yyyy")</f>
        <v>2024</v>
      </c>
      <c r="AH2658" t="str">
        <f>TEXT(Agricultural_Export_Analysis_Cleaned_Dataset[[#This Row],[Order_Date]],"ddd")</f>
        <v>Wed</v>
      </c>
      <c r="AI2658" t="str">
        <f>TEXT(Agricultural_Export_Analysis_Cleaned_Dataset[[#This Row],[Ship_Date]],"yyyy")</f>
        <v>2024</v>
      </c>
      <c r="AJ2658" t="str">
        <f>TEXT(Agricultural_Export_Analysis_Cleaned_Dataset[[#This Row],[Ship_Date]],"mmm")</f>
        <v>Mar</v>
      </c>
      <c r="AK2658" t="str">
        <f>TEXT(Agricultural_Export_Analysis_Cleaned_Dataset[[#This Row],[Ship_Date]],"ddd")</f>
        <v>Tue</v>
      </c>
      <c r="AL2658" t="str">
        <f>TEXT(Agricultural_Export_Analysis_Cleaned_Dataset[[#This Row],[Delivery_Date]],"yyyy")</f>
        <v>2024</v>
      </c>
      <c r="AM2658" t="str">
        <f>TEXT(Agricultural_Export_Analysis_Cleaned_Dataset[[#This Row],[Delivery_Date]],"mmm")</f>
        <v>Apr</v>
      </c>
      <c r="AN2658" t="str">
        <f>TEXT(Agricultural_Export_Analysis_Cleaned_Dataset[[#This Row],[Delivery_Date]],"ddd")</f>
        <v>Mon</v>
      </c>
      <c r="AO2658">
        <f>Agricultural_Export_Analysis_Cleaned_Dataset[[#This Row],[Delivery_Date]]-Agricultural_Export_Analysis_Cleaned_Dataset[[#This Row],[Ship_Date]]</f>
        <v>20</v>
      </c>
      <c r="AP2658">
        <f>Agricultural_Export_Analysis_Cleaned_Dataset[[#This Row],[Ship_Date]]-Agricultural_Export_Analysis_Cleaned_Dataset[[#This Row],[Order_Date]]</f>
        <v>6</v>
      </c>
      <c r="AQ2658" s="4" t="str">
        <f>TEXT(Agricultural_Export_Analysis_Cleaned_Dataset[[#This Row],[Order_Date]],"mmm yyyy")</f>
        <v>Mar 2024</v>
      </c>
    </row>
    <row r="2659" spans="1:43" x14ac:dyDescent="0.3">
      <c r="A2659" t="s">
        <v>5070</v>
      </c>
      <c r="B2659" t="s">
        <v>4000</v>
      </c>
      <c r="C2659" s="2">
        <v>45370</v>
      </c>
      <c r="D2659" s="2">
        <v>45371</v>
      </c>
      <c r="E2659" s="2">
        <v>45378</v>
      </c>
      <c r="F2659" t="s">
        <v>35</v>
      </c>
      <c r="G2659" t="s">
        <v>50</v>
      </c>
      <c r="H2659" t="s">
        <v>74</v>
      </c>
      <c r="I2659" t="s">
        <v>97</v>
      </c>
      <c r="J2659" t="s">
        <v>63</v>
      </c>
      <c r="K2659" s="7">
        <v>2</v>
      </c>
      <c r="L2659" t="s">
        <v>80</v>
      </c>
      <c r="M2659" t="s">
        <v>33</v>
      </c>
      <c r="N2659" t="s">
        <v>34</v>
      </c>
      <c r="O2659">
        <v>783</v>
      </c>
      <c r="P2659" s="6">
        <v>248.4</v>
      </c>
      <c r="Q2659" s="6">
        <v>194497.2</v>
      </c>
      <c r="R2659" s="5">
        <v>0.1</v>
      </c>
      <c r="S2659" s="6">
        <v>175047.48</v>
      </c>
      <c r="T2659" s="6">
        <v>2028.28</v>
      </c>
      <c r="U2659" s="6">
        <v>100576.26</v>
      </c>
      <c r="V2659" s="6">
        <v>1682.07</v>
      </c>
      <c r="W2659" s="6">
        <v>15132.2</v>
      </c>
      <c r="X2659" s="6">
        <v>55628.67</v>
      </c>
      <c r="Y2659" s="5">
        <v>0.317791892805312</v>
      </c>
      <c r="Z2659" t="s">
        <v>40</v>
      </c>
      <c r="AA2659" t="s">
        <v>41</v>
      </c>
      <c r="AB2659" t="s">
        <v>56</v>
      </c>
      <c r="AC2659" t="s">
        <v>66</v>
      </c>
      <c r="AD2659" t="s">
        <v>123</v>
      </c>
      <c r="AE2659" t="s">
        <v>58</v>
      </c>
      <c r="AF2659" t="str">
        <f>TEXT(Agricultural_Export_Analysis_Cleaned_Dataset[[#This Row],[Order_Date]],"mmm")</f>
        <v>Mar</v>
      </c>
      <c r="AG2659" t="str">
        <f>TEXT(Agricultural_Export_Analysis_Cleaned_Dataset[[#This Row],[Order_Date]],"yyyy")</f>
        <v>2024</v>
      </c>
      <c r="AH2659" t="str">
        <f>TEXT(Agricultural_Export_Analysis_Cleaned_Dataset[[#This Row],[Order_Date]],"ddd")</f>
        <v>Tue</v>
      </c>
      <c r="AI2659" t="str">
        <f>TEXT(Agricultural_Export_Analysis_Cleaned_Dataset[[#This Row],[Ship_Date]],"yyyy")</f>
        <v>2024</v>
      </c>
      <c r="AJ2659" t="str">
        <f>TEXT(Agricultural_Export_Analysis_Cleaned_Dataset[[#This Row],[Ship_Date]],"mmm")</f>
        <v>Mar</v>
      </c>
      <c r="AK2659" t="str">
        <f>TEXT(Agricultural_Export_Analysis_Cleaned_Dataset[[#This Row],[Ship_Date]],"ddd")</f>
        <v>Wed</v>
      </c>
      <c r="AL2659" t="str">
        <f>TEXT(Agricultural_Export_Analysis_Cleaned_Dataset[[#This Row],[Delivery_Date]],"yyyy")</f>
        <v>2024</v>
      </c>
      <c r="AM2659" t="str">
        <f>TEXT(Agricultural_Export_Analysis_Cleaned_Dataset[[#This Row],[Delivery_Date]],"mmm")</f>
        <v>Mar</v>
      </c>
      <c r="AN2659" t="str">
        <f>TEXT(Agricultural_Export_Analysis_Cleaned_Dataset[[#This Row],[Delivery_Date]],"ddd")</f>
        <v>Wed</v>
      </c>
      <c r="AO2659">
        <f>Agricultural_Export_Analysis_Cleaned_Dataset[[#This Row],[Delivery_Date]]-Agricultural_Export_Analysis_Cleaned_Dataset[[#This Row],[Ship_Date]]</f>
        <v>7</v>
      </c>
      <c r="AP2659">
        <f>Agricultural_Export_Analysis_Cleaned_Dataset[[#This Row],[Ship_Date]]-Agricultural_Export_Analysis_Cleaned_Dataset[[#This Row],[Order_Date]]</f>
        <v>1</v>
      </c>
      <c r="AQ2659" s="4" t="str">
        <f>TEXT(Agricultural_Export_Analysis_Cleaned_Dataset[[#This Row],[Order_Date]],"mmm yyyy")</f>
        <v>Mar 2024</v>
      </c>
    </row>
    <row r="2660" spans="1:43" x14ac:dyDescent="0.3">
      <c r="A2660" t="s">
        <v>5071</v>
      </c>
      <c r="B2660" t="s">
        <v>5072</v>
      </c>
      <c r="C2660" s="2">
        <v>45560</v>
      </c>
      <c r="D2660" s="2">
        <v>45563</v>
      </c>
      <c r="E2660" s="2">
        <v>45581</v>
      </c>
      <c r="F2660" t="s">
        <v>35</v>
      </c>
      <c r="G2660" t="s">
        <v>117</v>
      </c>
      <c r="H2660" t="s">
        <v>74</v>
      </c>
      <c r="I2660" t="s">
        <v>97</v>
      </c>
      <c r="J2660" t="s">
        <v>39</v>
      </c>
      <c r="K2660" s="7">
        <v>0</v>
      </c>
      <c r="L2660" t="s">
        <v>80</v>
      </c>
      <c r="M2660" t="s">
        <v>33</v>
      </c>
      <c r="N2660" t="s">
        <v>34</v>
      </c>
      <c r="O2660">
        <v>1811</v>
      </c>
      <c r="P2660" s="6">
        <v>410.3</v>
      </c>
      <c r="Q2660" s="6">
        <v>743053.3</v>
      </c>
      <c r="R2660" s="5">
        <v>0.05</v>
      </c>
      <c r="S2660" s="6">
        <v>705900.63500000001</v>
      </c>
      <c r="T2660" s="6">
        <v>2722.73</v>
      </c>
      <c r="U2660" s="6">
        <v>346540.37</v>
      </c>
      <c r="V2660" s="6">
        <v>1129.76</v>
      </c>
      <c r="W2660" s="6">
        <v>32426.5</v>
      </c>
      <c r="X2660" s="6">
        <v>323081.27500000002</v>
      </c>
      <c r="Y2660" s="5">
        <v>0.45768661902393698</v>
      </c>
      <c r="Z2660" t="s">
        <v>103</v>
      </c>
      <c r="AA2660" t="s">
        <v>104</v>
      </c>
      <c r="AB2660" t="s">
        <v>56</v>
      </c>
      <c r="AC2660" t="s">
        <v>66</v>
      </c>
      <c r="AD2660" t="s">
        <v>57</v>
      </c>
      <c r="AE2660" t="s">
        <v>58</v>
      </c>
      <c r="AF2660" t="str">
        <f>TEXT(Agricultural_Export_Analysis_Cleaned_Dataset[[#This Row],[Order_Date]],"mmm")</f>
        <v>Sep</v>
      </c>
      <c r="AG2660" t="str">
        <f>TEXT(Agricultural_Export_Analysis_Cleaned_Dataset[[#This Row],[Order_Date]],"yyyy")</f>
        <v>2024</v>
      </c>
      <c r="AH2660" t="str">
        <f>TEXT(Agricultural_Export_Analysis_Cleaned_Dataset[[#This Row],[Order_Date]],"ddd")</f>
        <v>Wed</v>
      </c>
      <c r="AI2660" t="str">
        <f>TEXT(Agricultural_Export_Analysis_Cleaned_Dataset[[#This Row],[Ship_Date]],"yyyy")</f>
        <v>2024</v>
      </c>
      <c r="AJ2660" t="str">
        <f>TEXT(Agricultural_Export_Analysis_Cleaned_Dataset[[#This Row],[Ship_Date]],"mmm")</f>
        <v>Sep</v>
      </c>
      <c r="AK2660" t="str">
        <f>TEXT(Agricultural_Export_Analysis_Cleaned_Dataset[[#This Row],[Ship_Date]],"ddd")</f>
        <v>Sat</v>
      </c>
      <c r="AL2660" t="str">
        <f>TEXT(Agricultural_Export_Analysis_Cleaned_Dataset[[#This Row],[Delivery_Date]],"yyyy")</f>
        <v>2024</v>
      </c>
      <c r="AM2660" t="str">
        <f>TEXT(Agricultural_Export_Analysis_Cleaned_Dataset[[#This Row],[Delivery_Date]],"mmm")</f>
        <v>Oct</v>
      </c>
      <c r="AN2660" t="str">
        <f>TEXT(Agricultural_Export_Analysis_Cleaned_Dataset[[#This Row],[Delivery_Date]],"ddd")</f>
        <v>Wed</v>
      </c>
      <c r="AO2660">
        <f>Agricultural_Export_Analysis_Cleaned_Dataset[[#This Row],[Delivery_Date]]-Agricultural_Export_Analysis_Cleaned_Dataset[[#This Row],[Ship_Date]]</f>
        <v>18</v>
      </c>
      <c r="AP2660">
        <f>Agricultural_Export_Analysis_Cleaned_Dataset[[#This Row],[Ship_Date]]-Agricultural_Export_Analysis_Cleaned_Dataset[[#This Row],[Order_Date]]</f>
        <v>3</v>
      </c>
      <c r="AQ2660" s="4" t="str">
        <f>TEXT(Agricultural_Export_Analysis_Cleaned_Dataset[[#This Row],[Order_Date]],"mmm yyyy")</f>
        <v>Sep 2024</v>
      </c>
    </row>
    <row r="2661" spans="1:43" x14ac:dyDescent="0.3">
      <c r="A2661" t="s">
        <v>5073</v>
      </c>
      <c r="B2661" t="s">
        <v>5074</v>
      </c>
      <c r="C2661" s="2">
        <v>45743</v>
      </c>
      <c r="D2661" s="2">
        <v>45751</v>
      </c>
      <c r="E2661" s="2">
        <v>45780</v>
      </c>
      <c r="F2661" t="s">
        <v>35</v>
      </c>
      <c r="G2661" t="s">
        <v>203</v>
      </c>
      <c r="H2661" t="s">
        <v>74</v>
      </c>
      <c r="I2661" t="s">
        <v>52</v>
      </c>
      <c r="J2661" t="s">
        <v>63</v>
      </c>
      <c r="K2661" s="7">
        <v>0</v>
      </c>
      <c r="L2661" t="s">
        <v>32</v>
      </c>
      <c r="M2661" t="s">
        <v>61</v>
      </c>
      <c r="N2661" t="s">
        <v>62</v>
      </c>
      <c r="O2661">
        <v>267</v>
      </c>
      <c r="P2661" s="6">
        <v>181.32</v>
      </c>
      <c r="Q2661" s="6">
        <v>48412.44</v>
      </c>
      <c r="R2661" s="5">
        <v>0</v>
      </c>
      <c r="S2661" s="6">
        <v>48412.44</v>
      </c>
      <c r="T2661" s="6">
        <v>2307.23</v>
      </c>
      <c r="U2661" s="6">
        <v>25658.67</v>
      </c>
      <c r="V2661" s="6">
        <v>1891.82</v>
      </c>
      <c r="W2661" s="6">
        <v>3333.19</v>
      </c>
      <c r="X2661" s="6">
        <v>15221.53</v>
      </c>
      <c r="Y2661" s="5">
        <v>0.31441360939460999</v>
      </c>
      <c r="Z2661" t="s">
        <v>40</v>
      </c>
      <c r="AA2661" t="s">
        <v>41</v>
      </c>
      <c r="AB2661" t="s">
        <v>42</v>
      </c>
      <c r="AC2661" t="s">
        <v>66</v>
      </c>
      <c r="AD2661" t="s">
        <v>93</v>
      </c>
      <c r="AE2661" t="s">
        <v>67</v>
      </c>
      <c r="AF2661" t="str">
        <f>TEXT(Agricultural_Export_Analysis_Cleaned_Dataset[[#This Row],[Order_Date]],"mmm")</f>
        <v>Mar</v>
      </c>
      <c r="AG2661" t="str">
        <f>TEXT(Agricultural_Export_Analysis_Cleaned_Dataset[[#This Row],[Order_Date]],"yyyy")</f>
        <v>2025</v>
      </c>
      <c r="AH2661" t="str">
        <f>TEXT(Agricultural_Export_Analysis_Cleaned_Dataset[[#This Row],[Order_Date]],"ddd")</f>
        <v>Thu</v>
      </c>
      <c r="AI2661" t="str">
        <f>TEXT(Agricultural_Export_Analysis_Cleaned_Dataset[[#This Row],[Ship_Date]],"yyyy")</f>
        <v>2025</v>
      </c>
      <c r="AJ2661" t="str">
        <f>TEXT(Agricultural_Export_Analysis_Cleaned_Dataset[[#This Row],[Ship_Date]],"mmm")</f>
        <v>Apr</v>
      </c>
      <c r="AK2661" t="str">
        <f>TEXT(Agricultural_Export_Analysis_Cleaned_Dataset[[#This Row],[Ship_Date]],"ddd")</f>
        <v>Fri</v>
      </c>
      <c r="AL2661" t="str">
        <f>TEXT(Agricultural_Export_Analysis_Cleaned_Dataset[[#This Row],[Delivery_Date]],"yyyy")</f>
        <v>2025</v>
      </c>
      <c r="AM2661" t="str">
        <f>TEXT(Agricultural_Export_Analysis_Cleaned_Dataset[[#This Row],[Delivery_Date]],"mmm")</f>
        <v>May</v>
      </c>
      <c r="AN2661" t="str">
        <f>TEXT(Agricultural_Export_Analysis_Cleaned_Dataset[[#This Row],[Delivery_Date]],"ddd")</f>
        <v>Sat</v>
      </c>
      <c r="AO2661">
        <f>Agricultural_Export_Analysis_Cleaned_Dataset[[#This Row],[Delivery_Date]]-Agricultural_Export_Analysis_Cleaned_Dataset[[#This Row],[Ship_Date]]</f>
        <v>29</v>
      </c>
      <c r="AP2661">
        <f>Agricultural_Export_Analysis_Cleaned_Dataset[[#This Row],[Ship_Date]]-Agricultural_Export_Analysis_Cleaned_Dataset[[#This Row],[Order_Date]]</f>
        <v>8</v>
      </c>
      <c r="AQ2661" s="4" t="str">
        <f>TEXT(Agricultural_Export_Analysis_Cleaned_Dataset[[#This Row],[Order_Date]],"mmm yyyy")</f>
        <v>Mar 2025</v>
      </c>
    </row>
    <row r="2662" spans="1:43" x14ac:dyDescent="0.3">
      <c r="A2662" t="s">
        <v>5075</v>
      </c>
      <c r="B2662" t="s">
        <v>1930</v>
      </c>
      <c r="C2662" s="2">
        <v>45333</v>
      </c>
      <c r="D2662" s="2">
        <v>45337</v>
      </c>
      <c r="E2662" s="2">
        <v>45366</v>
      </c>
      <c r="F2662" t="s">
        <v>35</v>
      </c>
      <c r="G2662" t="s">
        <v>36</v>
      </c>
      <c r="H2662" t="s">
        <v>37</v>
      </c>
      <c r="I2662" t="s">
        <v>52</v>
      </c>
      <c r="J2662" t="s">
        <v>53</v>
      </c>
      <c r="K2662" s="7">
        <v>2</v>
      </c>
      <c r="L2662" t="s">
        <v>87</v>
      </c>
      <c r="M2662" t="s">
        <v>107</v>
      </c>
      <c r="N2662" t="s">
        <v>108</v>
      </c>
      <c r="O2662">
        <v>450</v>
      </c>
      <c r="P2662" s="6">
        <v>455.06</v>
      </c>
      <c r="Q2662" s="6">
        <v>204777</v>
      </c>
      <c r="R2662" s="5">
        <v>0.15</v>
      </c>
      <c r="S2662" s="6">
        <v>174060.45</v>
      </c>
      <c r="T2662" s="6">
        <v>5652.3</v>
      </c>
      <c r="U2662" s="6">
        <v>88257.73</v>
      </c>
      <c r="V2662" s="6">
        <v>879.28</v>
      </c>
      <c r="W2662" s="6">
        <v>14113.33</v>
      </c>
      <c r="X2662" s="6">
        <v>65157.81</v>
      </c>
      <c r="Y2662" s="5">
        <v>0.37434012149227502</v>
      </c>
      <c r="Z2662" t="s">
        <v>40</v>
      </c>
      <c r="AA2662" t="s">
        <v>147</v>
      </c>
      <c r="AB2662" t="s">
        <v>83</v>
      </c>
      <c r="AC2662" t="s">
        <v>76</v>
      </c>
      <c r="AD2662" t="s">
        <v>93</v>
      </c>
      <c r="AE2662" t="s">
        <v>67</v>
      </c>
      <c r="AF2662" t="str">
        <f>TEXT(Agricultural_Export_Analysis_Cleaned_Dataset[[#This Row],[Order_Date]],"mmm")</f>
        <v>Feb</v>
      </c>
      <c r="AG2662" t="str">
        <f>TEXT(Agricultural_Export_Analysis_Cleaned_Dataset[[#This Row],[Order_Date]],"yyyy")</f>
        <v>2024</v>
      </c>
      <c r="AH2662" t="str">
        <f>TEXT(Agricultural_Export_Analysis_Cleaned_Dataset[[#This Row],[Order_Date]],"ddd")</f>
        <v>Sun</v>
      </c>
      <c r="AI2662" t="str">
        <f>TEXT(Agricultural_Export_Analysis_Cleaned_Dataset[[#This Row],[Ship_Date]],"yyyy")</f>
        <v>2024</v>
      </c>
      <c r="AJ2662" t="str">
        <f>TEXT(Agricultural_Export_Analysis_Cleaned_Dataset[[#This Row],[Ship_Date]],"mmm")</f>
        <v>Feb</v>
      </c>
      <c r="AK2662" t="str">
        <f>TEXT(Agricultural_Export_Analysis_Cleaned_Dataset[[#This Row],[Ship_Date]],"ddd")</f>
        <v>Thu</v>
      </c>
      <c r="AL2662" t="str">
        <f>TEXT(Agricultural_Export_Analysis_Cleaned_Dataset[[#This Row],[Delivery_Date]],"yyyy")</f>
        <v>2024</v>
      </c>
      <c r="AM2662" t="str">
        <f>TEXT(Agricultural_Export_Analysis_Cleaned_Dataset[[#This Row],[Delivery_Date]],"mmm")</f>
        <v>Mar</v>
      </c>
      <c r="AN2662" t="str">
        <f>TEXT(Agricultural_Export_Analysis_Cleaned_Dataset[[#This Row],[Delivery_Date]],"ddd")</f>
        <v>Fri</v>
      </c>
      <c r="AO2662">
        <f>Agricultural_Export_Analysis_Cleaned_Dataset[[#This Row],[Delivery_Date]]-Agricultural_Export_Analysis_Cleaned_Dataset[[#This Row],[Ship_Date]]</f>
        <v>29</v>
      </c>
      <c r="AP2662">
        <f>Agricultural_Export_Analysis_Cleaned_Dataset[[#This Row],[Ship_Date]]-Agricultural_Export_Analysis_Cleaned_Dataset[[#This Row],[Order_Date]]</f>
        <v>4</v>
      </c>
      <c r="AQ2662" s="4" t="str">
        <f>TEXT(Agricultural_Export_Analysis_Cleaned_Dataset[[#This Row],[Order_Date]],"mmm yyyy")</f>
        <v>Feb 2024</v>
      </c>
    </row>
    <row r="2663" spans="1:43" x14ac:dyDescent="0.3">
      <c r="A2663" t="s">
        <v>5076</v>
      </c>
      <c r="B2663" t="s">
        <v>5077</v>
      </c>
      <c r="C2663" s="2">
        <v>45864</v>
      </c>
      <c r="D2663" s="2">
        <v>45872</v>
      </c>
      <c r="E2663" s="2">
        <v>45907</v>
      </c>
      <c r="F2663" t="s">
        <v>35</v>
      </c>
      <c r="G2663" t="s">
        <v>8934</v>
      </c>
      <c r="H2663" t="s">
        <v>37</v>
      </c>
      <c r="I2663" t="s">
        <v>97</v>
      </c>
      <c r="J2663" t="s">
        <v>53</v>
      </c>
      <c r="K2663" s="7">
        <v>10</v>
      </c>
      <c r="L2663" t="s">
        <v>70</v>
      </c>
      <c r="M2663" t="s">
        <v>88</v>
      </c>
      <c r="N2663" t="s">
        <v>89</v>
      </c>
      <c r="O2663">
        <v>410</v>
      </c>
      <c r="P2663" s="6">
        <v>116.12</v>
      </c>
      <c r="Q2663" s="6">
        <v>47609.2</v>
      </c>
      <c r="R2663" s="5">
        <v>0</v>
      </c>
      <c r="S2663" s="6">
        <v>47609.2</v>
      </c>
      <c r="T2663" s="6">
        <v>5440.65</v>
      </c>
      <c r="U2663" s="6">
        <v>26480.34</v>
      </c>
      <c r="V2663" s="6">
        <v>499.17</v>
      </c>
      <c r="W2663" s="6">
        <v>5556.1</v>
      </c>
      <c r="X2663" s="6">
        <v>9632.94</v>
      </c>
      <c r="Y2663" s="5">
        <v>0.20233358258487899</v>
      </c>
      <c r="Z2663" t="s">
        <v>103</v>
      </c>
      <c r="AA2663" t="s">
        <v>119</v>
      </c>
      <c r="AB2663" t="s">
        <v>83</v>
      </c>
      <c r="AC2663" t="s">
        <v>66</v>
      </c>
      <c r="AD2663" t="s">
        <v>123</v>
      </c>
      <c r="AE2663" t="s">
        <v>45</v>
      </c>
      <c r="AF2663" t="str">
        <f>TEXT(Agricultural_Export_Analysis_Cleaned_Dataset[[#This Row],[Order_Date]],"mmm")</f>
        <v>Jul</v>
      </c>
      <c r="AG2663" t="str">
        <f>TEXT(Agricultural_Export_Analysis_Cleaned_Dataset[[#This Row],[Order_Date]],"yyyy")</f>
        <v>2025</v>
      </c>
      <c r="AH2663" t="str">
        <f>TEXT(Agricultural_Export_Analysis_Cleaned_Dataset[[#This Row],[Order_Date]],"ddd")</f>
        <v>Sat</v>
      </c>
      <c r="AI2663" t="str">
        <f>TEXT(Agricultural_Export_Analysis_Cleaned_Dataset[[#This Row],[Ship_Date]],"yyyy")</f>
        <v>2025</v>
      </c>
      <c r="AJ2663" t="str">
        <f>TEXT(Agricultural_Export_Analysis_Cleaned_Dataset[[#This Row],[Ship_Date]],"mmm")</f>
        <v>Aug</v>
      </c>
      <c r="AK2663" t="str">
        <f>TEXT(Agricultural_Export_Analysis_Cleaned_Dataset[[#This Row],[Ship_Date]],"ddd")</f>
        <v>Sun</v>
      </c>
      <c r="AL2663" t="str">
        <f>TEXT(Agricultural_Export_Analysis_Cleaned_Dataset[[#This Row],[Delivery_Date]],"yyyy")</f>
        <v>2025</v>
      </c>
      <c r="AM2663" t="str">
        <f>TEXT(Agricultural_Export_Analysis_Cleaned_Dataset[[#This Row],[Delivery_Date]],"mmm")</f>
        <v>Sep</v>
      </c>
      <c r="AN2663" t="str">
        <f>TEXT(Agricultural_Export_Analysis_Cleaned_Dataset[[#This Row],[Delivery_Date]],"ddd")</f>
        <v>Sun</v>
      </c>
      <c r="AO2663">
        <f>Agricultural_Export_Analysis_Cleaned_Dataset[[#This Row],[Delivery_Date]]-Agricultural_Export_Analysis_Cleaned_Dataset[[#This Row],[Ship_Date]]</f>
        <v>35</v>
      </c>
      <c r="AP2663">
        <f>Agricultural_Export_Analysis_Cleaned_Dataset[[#This Row],[Ship_Date]]-Agricultural_Export_Analysis_Cleaned_Dataset[[#This Row],[Order_Date]]</f>
        <v>8</v>
      </c>
      <c r="AQ2663" s="4" t="str">
        <f>TEXT(Agricultural_Export_Analysis_Cleaned_Dataset[[#This Row],[Order_Date]],"mmm yyyy")</f>
        <v>Jul 2025</v>
      </c>
    </row>
    <row r="2664" spans="1:43" x14ac:dyDescent="0.3">
      <c r="A2664" t="s">
        <v>5078</v>
      </c>
      <c r="B2664" t="s">
        <v>2195</v>
      </c>
      <c r="C2664" s="2">
        <v>45785</v>
      </c>
      <c r="D2664" s="2">
        <v>45794</v>
      </c>
      <c r="E2664" s="2">
        <v>45824</v>
      </c>
      <c r="F2664" t="s">
        <v>35</v>
      </c>
      <c r="G2664" t="s">
        <v>96</v>
      </c>
      <c r="H2664" t="s">
        <v>74</v>
      </c>
      <c r="I2664" t="s">
        <v>38</v>
      </c>
      <c r="J2664" t="s">
        <v>63</v>
      </c>
      <c r="K2664" s="7">
        <v>10</v>
      </c>
      <c r="L2664" t="s">
        <v>87</v>
      </c>
      <c r="M2664" t="s">
        <v>140</v>
      </c>
      <c r="N2664" t="s">
        <v>49</v>
      </c>
      <c r="O2664">
        <v>526</v>
      </c>
      <c r="P2664" s="6">
        <v>26.98</v>
      </c>
      <c r="Q2664" s="6">
        <v>14191.48</v>
      </c>
      <c r="R2664" s="5">
        <v>0.15</v>
      </c>
      <c r="S2664" s="6">
        <v>12062.758</v>
      </c>
      <c r="T2664" s="6">
        <v>14684.16</v>
      </c>
      <c r="U2664" s="6">
        <v>7269.61</v>
      </c>
      <c r="V2664" s="6">
        <v>1839.15</v>
      </c>
      <c r="W2664" s="6">
        <v>691.29</v>
      </c>
      <c r="X2664" s="6">
        <v>-12421.451999999999</v>
      </c>
      <c r="Y2664" s="5">
        <v>-1.0297356541514</v>
      </c>
      <c r="Z2664" t="s">
        <v>81</v>
      </c>
      <c r="AA2664" t="s">
        <v>82</v>
      </c>
      <c r="AB2664" t="s">
        <v>65</v>
      </c>
      <c r="AC2664" t="s">
        <v>43</v>
      </c>
      <c r="AD2664" t="s">
        <v>44</v>
      </c>
      <c r="AE2664" t="s">
        <v>58</v>
      </c>
      <c r="AF2664" t="str">
        <f>TEXT(Agricultural_Export_Analysis_Cleaned_Dataset[[#This Row],[Order_Date]],"mmm")</f>
        <v>May</v>
      </c>
      <c r="AG2664" t="str">
        <f>TEXT(Agricultural_Export_Analysis_Cleaned_Dataset[[#This Row],[Order_Date]],"yyyy")</f>
        <v>2025</v>
      </c>
      <c r="AH2664" t="str">
        <f>TEXT(Agricultural_Export_Analysis_Cleaned_Dataset[[#This Row],[Order_Date]],"ddd")</f>
        <v>Thu</v>
      </c>
      <c r="AI2664" t="str">
        <f>TEXT(Agricultural_Export_Analysis_Cleaned_Dataset[[#This Row],[Ship_Date]],"yyyy")</f>
        <v>2025</v>
      </c>
      <c r="AJ2664" t="str">
        <f>TEXT(Agricultural_Export_Analysis_Cleaned_Dataset[[#This Row],[Ship_Date]],"mmm")</f>
        <v>May</v>
      </c>
      <c r="AK2664" t="str">
        <f>TEXT(Agricultural_Export_Analysis_Cleaned_Dataset[[#This Row],[Ship_Date]],"ddd")</f>
        <v>Sat</v>
      </c>
      <c r="AL2664" t="str">
        <f>TEXT(Agricultural_Export_Analysis_Cleaned_Dataset[[#This Row],[Delivery_Date]],"yyyy")</f>
        <v>2025</v>
      </c>
      <c r="AM2664" t="str">
        <f>TEXT(Agricultural_Export_Analysis_Cleaned_Dataset[[#This Row],[Delivery_Date]],"mmm")</f>
        <v>Jun</v>
      </c>
      <c r="AN2664" t="str">
        <f>TEXT(Agricultural_Export_Analysis_Cleaned_Dataset[[#This Row],[Delivery_Date]],"ddd")</f>
        <v>Mon</v>
      </c>
      <c r="AO2664">
        <f>Agricultural_Export_Analysis_Cleaned_Dataset[[#This Row],[Delivery_Date]]-Agricultural_Export_Analysis_Cleaned_Dataset[[#This Row],[Ship_Date]]</f>
        <v>30</v>
      </c>
      <c r="AP2664">
        <f>Agricultural_Export_Analysis_Cleaned_Dataset[[#This Row],[Ship_Date]]-Agricultural_Export_Analysis_Cleaned_Dataset[[#This Row],[Order_Date]]</f>
        <v>9</v>
      </c>
      <c r="AQ2664" s="4" t="str">
        <f>TEXT(Agricultural_Export_Analysis_Cleaned_Dataset[[#This Row],[Order_Date]],"mmm yyyy")</f>
        <v>May 2025</v>
      </c>
    </row>
    <row r="2665" spans="1:43" x14ac:dyDescent="0.3">
      <c r="A2665" t="s">
        <v>5079</v>
      </c>
      <c r="B2665" t="s">
        <v>5080</v>
      </c>
      <c r="C2665" s="2">
        <v>45904</v>
      </c>
      <c r="D2665" s="2">
        <v>45905</v>
      </c>
      <c r="E2665" s="2">
        <v>45914</v>
      </c>
      <c r="F2665" t="s">
        <v>35</v>
      </c>
      <c r="G2665" t="s">
        <v>203</v>
      </c>
      <c r="H2665" t="s">
        <v>51</v>
      </c>
      <c r="I2665" t="s">
        <v>52</v>
      </c>
      <c r="J2665" t="s">
        <v>112</v>
      </c>
      <c r="K2665" s="7">
        <v>0</v>
      </c>
      <c r="L2665" t="s">
        <v>32</v>
      </c>
      <c r="M2665" t="s">
        <v>140</v>
      </c>
      <c r="N2665" t="s">
        <v>49</v>
      </c>
      <c r="O2665">
        <v>644</v>
      </c>
      <c r="P2665" s="6">
        <v>289.74</v>
      </c>
      <c r="Q2665" s="6">
        <v>186592.56</v>
      </c>
      <c r="R2665" s="5">
        <v>0.15</v>
      </c>
      <c r="S2665" s="6">
        <v>158603.67600000001</v>
      </c>
      <c r="T2665" s="6">
        <v>2206.79</v>
      </c>
      <c r="U2665" s="6">
        <v>84355.24</v>
      </c>
      <c r="V2665" s="6">
        <v>780</v>
      </c>
      <c r="W2665" s="6">
        <v>13631.02</v>
      </c>
      <c r="X2665" s="6">
        <v>57630.625999999997</v>
      </c>
      <c r="Y2665" s="5">
        <v>0.36336248599937898</v>
      </c>
      <c r="Z2665" t="s">
        <v>103</v>
      </c>
      <c r="AA2665" t="s">
        <v>104</v>
      </c>
      <c r="AB2665" t="s">
        <v>56</v>
      </c>
      <c r="AC2665" t="s">
        <v>43</v>
      </c>
      <c r="AD2665" t="s">
        <v>98</v>
      </c>
      <c r="AE2665" t="s">
        <v>67</v>
      </c>
      <c r="AF2665" t="str">
        <f>TEXT(Agricultural_Export_Analysis_Cleaned_Dataset[[#This Row],[Order_Date]],"mmm")</f>
        <v>Sep</v>
      </c>
      <c r="AG2665" t="str">
        <f>TEXT(Agricultural_Export_Analysis_Cleaned_Dataset[[#This Row],[Order_Date]],"yyyy")</f>
        <v>2025</v>
      </c>
      <c r="AH2665" t="str">
        <f>TEXT(Agricultural_Export_Analysis_Cleaned_Dataset[[#This Row],[Order_Date]],"ddd")</f>
        <v>Thu</v>
      </c>
      <c r="AI2665" t="str">
        <f>TEXT(Agricultural_Export_Analysis_Cleaned_Dataset[[#This Row],[Ship_Date]],"yyyy")</f>
        <v>2025</v>
      </c>
      <c r="AJ2665" t="str">
        <f>TEXT(Agricultural_Export_Analysis_Cleaned_Dataset[[#This Row],[Ship_Date]],"mmm")</f>
        <v>Sep</v>
      </c>
      <c r="AK2665" t="str">
        <f>TEXT(Agricultural_Export_Analysis_Cleaned_Dataset[[#This Row],[Ship_Date]],"ddd")</f>
        <v>Fri</v>
      </c>
      <c r="AL2665" t="str">
        <f>TEXT(Agricultural_Export_Analysis_Cleaned_Dataset[[#This Row],[Delivery_Date]],"yyyy")</f>
        <v>2025</v>
      </c>
      <c r="AM2665" t="str">
        <f>TEXT(Agricultural_Export_Analysis_Cleaned_Dataset[[#This Row],[Delivery_Date]],"mmm")</f>
        <v>Sep</v>
      </c>
      <c r="AN2665" t="str">
        <f>TEXT(Agricultural_Export_Analysis_Cleaned_Dataset[[#This Row],[Delivery_Date]],"ddd")</f>
        <v>Sun</v>
      </c>
      <c r="AO2665">
        <f>Agricultural_Export_Analysis_Cleaned_Dataset[[#This Row],[Delivery_Date]]-Agricultural_Export_Analysis_Cleaned_Dataset[[#This Row],[Ship_Date]]</f>
        <v>9</v>
      </c>
      <c r="AP2665">
        <f>Agricultural_Export_Analysis_Cleaned_Dataset[[#This Row],[Ship_Date]]-Agricultural_Export_Analysis_Cleaned_Dataset[[#This Row],[Order_Date]]</f>
        <v>1</v>
      </c>
      <c r="AQ2665" s="4" t="str">
        <f>TEXT(Agricultural_Export_Analysis_Cleaned_Dataset[[#This Row],[Order_Date]],"mmm yyyy")</f>
        <v>Sep 2025</v>
      </c>
    </row>
    <row r="2666" spans="1:43" x14ac:dyDescent="0.3">
      <c r="A2666" t="s">
        <v>5081</v>
      </c>
      <c r="B2666" t="s">
        <v>5082</v>
      </c>
      <c r="C2666" s="2">
        <v>45425</v>
      </c>
      <c r="D2666" s="2">
        <v>45434</v>
      </c>
      <c r="E2666" s="2">
        <v>45462</v>
      </c>
      <c r="F2666" t="s">
        <v>35</v>
      </c>
      <c r="G2666" t="s">
        <v>117</v>
      </c>
      <c r="H2666" t="s">
        <v>74</v>
      </c>
      <c r="I2666" t="s">
        <v>91</v>
      </c>
      <c r="J2666" t="s">
        <v>53</v>
      </c>
      <c r="K2666" s="7">
        <v>10</v>
      </c>
      <c r="L2666" t="s">
        <v>87</v>
      </c>
      <c r="M2666" t="s">
        <v>88</v>
      </c>
      <c r="N2666" t="s">
        <v>89</v>
      </c>
      <c r="O2666">
        <v>1890</v>
      </c>
      <c r="P2666" s="6">
        <v>462.57</v>
      </c>
      <c r="Q2666" s="6">
        <v>874257.3</v>
      </c>
      <c r="R2666" s="5">
        <v>0.15</v>
      </c>
      <c r="S2666" s="6">
        <v>743118.70499999996</v>
      </c>
      <c r="T2666" s="6">
        <v>3463.31</v>
      </c>
      <c r="U2666" s="6">
        <v>381385.41</v>
      </c>
      <c r="V2666" s="6">
        <v>580.88</v>
      </c>
      <c r="W2666" s="6">
        <v>50050.06</v>
      </c>
      <c r="X2666" s="6">
        <v>307639.04499999998</v>
      </c>
      <c r="Y2666" s="5">
        <v>0.41398371879227602</v>
      </c>
      <c r="Z2666" t="s">
        <v>81</v>
      </c>
      <c r="AA2666" t="s">
        <v>82</v>
      </c>
      <c r="AB2666" t="s">
        <v>42</v>
      </c>
      <c r="AC2666" t="s">
        <v>76</v>
      </c>
      <c r="AD2666" t="s">
        <v>123</v>
      </c>
      <c r="AE2666" t="s">
        <v>67</v>
      </c>
      <c r="AF2666" t="str">
        <f>TEXT(Agricultural_Export_Analysis_Cleaned_Dataset[[#This Row],[Order_Date]],"mmm")</f>
        <v>May</v>
      </c>
      <c r="AG2666" t="str">
        <f>TEXT(Agricultural_Export_Analysis_Cleaned_Dataset[[#This Row],[Order_Date]],"yyyy")</f>
        <v>2024</v>
      </c>
      <c r="AH2666" t="str">
        <f>TEXT(Agricultural_Export_Analysis_Cleaned_Dataset[[#This Row],[Order_Date]],"ddd")</f>
        <v>Mon</v>
      </c>
      <c r="AI2666" t="str">
        <f>TEXT(Agricultural_Export_Analysis_Cleaned_Dataset[[#This Row],[Ship_Date]],"yyyy")</f>
        <v>2024</v>
      </c>
      <c r="AJ2666" t="str">
        <f>TEXT(Agricultural_Export_Analysis_Cleaned_Dataset[[#This Row],[Ship_Date]],"mmm")</f>
        <v>May</v>
      </c>
      <c r="AK2666" t="str">
        <f>TEXT(Agricultural_Export_Analysis_Cleaned_Dataset[[#This Row],[Ship_Date]],"ddd")</f>
        <v>Wed</v>
      </c>
      <c r="AL2666" t="str">
        <f>TEXT(Agricultural_Export_Analysis_Cleaned_Dataset[[#This Row],[Delivery_Date]],"yyyy")</f>
        <v>2024</v>
      </c>
      <c r="AM2666" t="str">
        <f>TEXT(Agricultural_Export_Analysis_Cleaned_Dataset[[#This Row],[Delivery_Date]],"mmm")</f>
        <v>Jun</v>
      </c>
      <c r="AN2666" t="str">
        <f>TEXT(Agricultural_Export_Analysis_Cleaned_Dataset[[#This Row],[Delivery_Date]],"ddd")</f>
        <v>Wed</v>
      </c>
      <c r="AO2666">
        <f>Agricultural_Export_Analysis_Cleaned_Dataset[[#This Row],[Delivery_Date]]-Agricultural_Export_Analysis_Cleaned_Dataset[[#This Row],[Ship_Date]]</f>
        <v>28</v>
      </c>
      <c r="AP2666">
        <f>Agricultural_Export_Analysis_Cleaned_Dataset[[#This Row],[Ship_Date]]-Agricultural_Export_Analysis_Cleaned_Dataset[[#This Row],[Order_Date]]</f>
        <v>9</v>
      </c>
      <c r="AQ2666" s="4" t="str">
        <f>TEXT(Agricultural_Export_Analysis_Cleaned_Dataset[[#This Row],[Order_Date]],"mmm yyyy")</f>
        <v>May 2024</v>
      </c>
    </row>
    <row r="2667" spans="1:43" x14ac:dyDescent="0.3">
      <c r="A2667" t="s">
        <v>5083</v>
      </c>
      <c r="B2667" t="s">
        <v>3479</v>
      </c>
      <c r="C2667" s="2">
        <v>45551</v>
      </c>
      <c r="D2667" s="2">
        <v>45559</v>
      </c>
      <c r="E2667" s="2">
        <v>45591</v>
      </c>
      <c r="F2667" t="s">
        <v>35</v>
      </c>
      <c r="G2667" t="s">
        <v>73</v>
      </c>
      <c r="H2667" t="s">
        <v>74</v>
      </c>
      <c r="I2667" t="s">
        <v>97</v>
      </c>
      <c r="J2667" t="s">
        <v>39</v>
      </c>
      <c r="K2667" s="7">
        <v>2</v>
      </c>
      <c r="L2667" t="s">
        <v>135</v>
      </c>
      <c r="M2667" t="s">
        <v>107</v>
      </c>
      <c r="N2667" t="s">
        <v>108</v>
      </c>
      <c r="O2667">
        <v>1921</v>
      </c>
      <c r="P2667" s="6">
        <v>52.17</v>
      </c>
      <c r="Q2667" s="6">
        <v>100218.57</v>
      </c>
      <c r="R2667" s="5">
        <v>0.15</v>
      </c>
      <c r="S2667" s="6">
        <v>85185.784499999994</v>
      </c>
      <c r="T2667" s="6">
        <v>12800.47</v>
      </c>
      <c r="U2667" s="6">
        <v>47393.91</v>
      </c>
      <c r="V2667" s="6">
        <v>344.27</v>
      </c>
      <c r="W2667" s="6">
        <v>7673.31</v>
      </c>
      <c r="X2667" s="6">
        <v>16973.824499999999</v>
      </c>
      <c r="Y2667" s="5">
        <v>0.19925653792623099</v>
      </c>
      <c r="Z2667" t="s">
        <v>103</v>
      </c>
      <c r="AA2667" t="s">
        <v>104</v>
      </c>
      <c r="AB2667" t="s">
        <v>65</v>
      </c>
      <c r="AC2667" t="s">
        <v>66</v>
      </c>
      <c r="AD2667" t="s">
        <v>57</v>
      </c>
      <c r="AE2667" t="s">
        <v>67</v>
      </c>
      <c r="AF2667" t="str">
        <f>TEXT(Agricultural_Export_Analysis_Cleaned_Dataset[[#This Row],[Order_Date]],"mmm")</f>
        <v>Sep</v>
      </c>
      <c r="AG2667" t="str">
        <f>TEXT(Agricultural_Export_Analysis_Cleaned_Dataset[[#This Row],[Order_Date]],"yyyy")</f>
        <v>2024</v>
      </c>
      <c r="AH2667" t="str">
        <f>TEXT(Agricultural_Export_Analysis_Cleaned_Dataset[[#This Row],[Order_Date]],"ddd")</f>
        <v>Mon</v>
      </c>
      <c r="AI2667" t="str">
        <f>TEXT(Agricultural_Export_Analysis_Cleaned_Dataset[[#This Row],[Ship_Date]],"yyyy")</f>
        <v>2024</v>
      </c>
      <c r="AJ2667" t="str">
        <f>TEXT(Agricultural_Export_Analysis_Cleaned_Dataset[[#This Row],[Ship_Date]],"mmm")</f>
        <v>Sep</v>
      </c>
      <c r="AK2667" t="str">
        <f>TEXT(Agricultural_Export_Analysis_Cleaned_Dataset[[#This Row],[Ship_Date]],"ddd")</f>
        <v>Tue</v>
      </c>
      <c r="AL2667" t="str">
        <f>TEXT(Agricultural_Export_Analysis_Cleaned_Dataset[[#This Row],[Delivery_Date]],"yyyy")</f>
        <v>2024</v>
      </c>
      <c r="AM2667" t="str">
        <f>TEXT(Agricultural_Export_Analysis_Cleaned_Dataset[[#This Row],[Delivery_Date]],"mmm")</f>
        <v>Oct</v>
      </c>
      <c r="AN2667" t="str">
        <f>TEXT(Agricultural_Export_Analysis_Cleaned_Dataset[[#This Row],[Delivery_Date]],"ddd")</f>
        <v>Sat</v>
      </c>
      <c r="AO2667">
        <f>Agricultural_Export_Analysis_Cleaned_Dataset[[#This Row],[Delivery_Date]]-Agricultural_Export_Analysis_Cleaned_Dataset[[#This Row],[Ship_Date]]</f>
        <v>32</v>
      </c>
      <c r="AP2667">
        <f>Agricultural_Export_Analysis_Cleaned_Dataset[[#This Row],[Ship_Date]]-Agricultural_Export_Analysis_Cleaned_Dataset[[#This Row],[Order_Date]]</f>
        <v>8</v>
      </c>
      <c r="AQ2667" s="4" t="str">
        <f>TEXT(Agricultural_Export_Analysis_Cleaned_Dataset[[#This Row],[Order_Date]],"mmm yyyy")</f>
        <v>Sep 2024</v>
      </c>
    </row>
    <row r="2668" spans="1:43" x14ac:dyDescent="0.3">
      <c r="A2668" t="s">
        <v>5084</v>
      </c>
      <c r="B2668" t="s">
        <v>5085</v>
      </c>
      <c r="C2668" s="2">
        <v>45879</v>
      </c>
      <c r="D2668" s="2">
        <v>45886</v>
      </c>
      <c r="E2668" s="2">
        <v>45908</v>
      </c>
      <c r="F2668" t="s">
        <v>35</v>
      </c>
      <c r="G2668" t="s">
        <v>203</v>
      </c>
      <c r="H2668" t="s">
        <v>74</v>
      </c>
      <c r="I2668" t="s">
        <v>118</v>
      </c>
      <c r="J2668" t="s">
        <v>112</v>
      </c>
      <c r="K2668" s="7">
        <v>0</v>
      </c>
      <c r="L2668" t="s">
        <v>87</v>
      </c>
      <c r="M2668" t="s">
        <v>61</v>
      </c>
      <c r="N2668" t="s">
        <v>62</v>
      </c>
      <c r="O2668">
        <v>185</v>
      </c>
      <c r="P2668" s="6">
        <v>338.25</v>
      </c>
      <c r="Q2668" s="6">
        <v>62576.25</v>
      </c>
      <c r="R2668" s="5">
        <v>0.05</v>
      </c>
      <c r="S2668" s="6">
        <v>59447.4375</v>
      </c>
      <c r="T2668" s="6">
        <v>14975.17</v>
      </c>
      <c r="U2668" s="6">
        <v>38884.42</v>
      </c>
      <c r="V2668" s="6">
        <v>2340.37</v>
      </c>
      <c r="W2668" s="6">
        <v>3929.17</v>
      </c>
      <c r="X2668" s="6">
        <v>-681.6925</v>
      </c>
      <c r="Y2668" s="5">
        <v>-1.14671469228593E-2</v>
      </c>
      <c r="Z2668" t="s">
        <v>103</v>
      </c>
      <c r="AA2668" t="s">
        <v>177</v>
      </c>
      <c r="AB2668" t="s">
        <v>42</v>
      </c>
      <c r="AC2668" t="s">
        <v>66</v>
      </c>
      <c r="AD2668" t="s">
        <v>98</v>
      </c>
      <c r="AE2668" t="s">
        <v>45</v>
      </c>
      <c r="AF2668" t="str">
        <f>TEXT(Agricultural_Export_Analysis_Cleaned_Dataset[[#This Row],[Order_Date]],"mmm")</f>
        <v>Aug</v>
      </c>
      <c r="AG2668" t="str">
        <f>TEXT(Agricultural_Export_Analysis_Cleaned_Dataset[[#This Row],[Order_Date]],"yyyy")</f>
        <v>2025</v>
      </c>
      <c r="AH2668" t="str">
        <f>TEXT(Agricultural_Export_Analysis_Cleaned_Dataset[[#This Row],[Order_Date]],"ddd")</f>
        <v>Sun</v>
      </c>
      <c r="AI2668" t="str">
        <f>TEXT(Agricultural_Export_Analysis_Cleaned_Dataset[[#This Row],[Ship_Date]],"yyyy")</f>
        <v>2025</v>
      </c>
      <c r="AJ2668" t="str">
        <f>TEXT(Agricultural_Export_Analysis_Cleaned_Dataset[[#This Row],[Ship_Date]],"mmm")</f>
        <v>Aug</v>
      </c>
      <c r="AK2668" t="str">
        <f>TEXT(Agricultural_Export_Analysis_Cleaned_Dataset[[#This Row],[Ship_Date]],"ddd")</f>
        <v>Sun</v>
      </c>
      <c r="AL2668" t="str">
        <f>TEXT(Agricultural_Export_Analysis_Cleaned_Dataset[[#This Row],[Delivery_Date]],"yyyy")</f>
        <v>2025</v>
      </c>
      <c r="AM2668" t="str">
        <f>TEXT(Agricultural_Export_Analysis_Cleaned_Dataset[[#This Row],[Delivery_Date]],"mmm")</f>
        <v>Sep</v>
      </c>
      <c r="AN2668" t="str">
        <f>TEXT(Agricultural_Export_Analysis_Cleaned_Dataset[[#This Row],[Delivery_Date]],"ddd")</f>
        <v>Mon</v>
      </c>
      <c r="AO2668">
        <f>Agricultural_Export_Analysis_Cleaned_Dataset[[#This Row],[Delivery_Date]]-Agricultural_Export_Analysis_Cleaned_Dataset[[#This Row],[Ship_Date]]</f>
        <v>22</v>
      </c>
      <c r="AP2668">
        <f>Agricultural_Export_Analysis_Cleaned_Dataset[[#This Row],[Ship_Date]]-Agricultural_Export_Analysis_Cleaned_Dataset[[#This Row],[Order_Date]]</f>
        <v>7</v>
      </c>
      <c r="AQ2668" s="4" t="str">
        <f>TEXT(Agricultural_Export_Analysis_Cleaned_Dataset[[#This Row],[Order_Date]],"mmm yyyy")</f>
        <v>Aug 2025</v>
      </c>
    </row>
    <row r="2669" spans="1:43" x14ac:dyDescent="0.3">
      <c r="A2669" t="s">
        <v>5086</v>
      </c>
      <c r="B2669" t="s">
        <v>2691</v>
      </c>
      <c r="C2669" s="2">
        <v>45395</v>
      </c>
      <c r="D2669" s="2">
        <v>45398</v>
      </c>
      <c r="E2669" s="2">
        <v>45432</v>
      </c>
      <c r="F2669" t="s">
        <v>35</v>
      </c>
      <c r="G2669" t="s">
        <v>8934</v>
      </c>
      <c r="H2669" t="s">
        <v>51</v>
      </c>
      <c r="I2669" t="s">
        <v>97</v>
      </c>
      <c r="J2669" t="s">
        <v>39</v>
      </c>
      <c r="K2669" s="7">
        <v>7</v>
      </c>
      <c r="L2669" t="s">
        <v>70</v>
      </c>
      <c r="M2669" t="s">
        <v>130</v>
      </c>
      <c r="N2669" t="s">
        <v>131</v>
      </c>
      <c r="O2669">
        <v>467</v>
      </c>
      <c r="P2669" s="6">
        <v>142.81</v>
      </c>
      <c r="Q2669" s="6">
        <v>66692.27</v>
      </c>
      <c r="R2669" s="5">
        <v>0.05</v>
      </c>
      <c r="S2669" s="6">
        <v>63357.656499999997</v>
      </c>
      <c r="T2669" s="6">
        <v>4295.29</v>
      </c>
      <c r="U2669" s="6">
        <v>32090.79</v>
      </c>
      <c r="V2669" s="6">
        <v>901.96</v>
      </c>
      <c r="W2669" s="6">
        <v>3379.64</v>
      </c>
      <c r="X2669" s="6">
        <v>22689.976500000001</v>
      </c>
      <c r="Y2669" s="5">
        <v>0.35812524884028801</v>
      </c>
      <c r="Z2669" t="s">
        <v>81</v>
      </c>
      <c r="AA2669" t="s">
        <v>165</v>
      </c>
      <c r="AB2669" t="s">
        <v>65</v>
      </c>
      <c r="AC2669" t="s">
        <v>43</v>
      </c>
      <c r="AD2669" t="s">
        <v>123</v>
      </c>
      <c r="AE2669" t="s">
        <v>45</v>
      </c>
      <c r="AF2669" t="str">
        <f>TEXT(Agricultural_Export_Analysis_Cleaned_Dataset[[#This Row],[Order_Date]],"mmm")</f>
        <v>Apr</v>
      </c>
      <c r="AG2669" t="str">
        <f>TEXT(Agricultural_Export_Analysis_Cleaned_Dataset[[#This Row],[Order_Date]],"yyyy")</f>
        <v>2024</v>
      </c>
      <c r="AH2669" t="str">
        <f>TEXT(Agricultural_Export_Analysis_Cleaned_Dataset[[#This Row],[Order_Date]],"ddd")</f>
        <v>Sat</v>
      </c>
      <c r="AI2669" t="str">
        <f>TEXT(Agricultural_Export_Analysis_Cleaned_Dataset[[#This Row],[Ship_Date]],"yyyy")</f>
        <v>2024</v>
      </c>
      <c r="AJ2669" t="str">
        <f>TEXT(Agricultural_Export_Analysis_Cleaned_Dataset[[#This Row],[Ship_Date]],"mmm")</f>
        <v>Apr</v>
      </c>
      <c r="AK2669" t="str">
        <f>TEXT(Agricultural_Export_Analysis_Cleaned_Dataset[[#This Row],[Ship_Date]],"ddd")</f>
        <v>Tue</v>
      </c>
      <c r="AL2669" t="str">
        <f>TEXT(Agricultural_Export_Analysis_Cleaned_Dataset[[#This Row],[Delivery_Date]],"yyyy")</f>
        <v>2024</v>
      </c>
      <c r="AM2669" t="str">
        <f>TEXT(Agricultural_Export_Analysis_Cleaned_Dataset[[#This Row],[Delivery_Date]],"mmm")</f>
        <v>May</v>
      </c>
      <c r="AN2669" t="str">
        <f>TEXT(Agricultural_Export_Analysis_Cleaned_Dataset[[#This Row],[Delivery_Date]],"ddd")</f>
        <v>Mon</v>
      </c>
      <c r="AO2669">
        <f>Agricultural_Export_Analysis_Cleaned_Dataset[[#This Row],[Delivery_Date]]-Agricultural_Export_Analysis_Cleaned_Dataset[[#This Row],[Ship_Date]]</f>
        <v>34</v>
      </c>
      <c r="AP2669">
        <f>Agricultural_Export_Analysis_Cleaned_Dataset[[#This Row],[Ship_Date]]-Agricultural_Export_Analysis_Cleaned_Dataset[[#This Row],[Order_Date]]</f>
        <v>3</v>
      </c>
      <c r="AQ2669" s="4" t="str">
        <f>TEXT(Agricultural_Export_Analysis_Cleaned_Dataset[[#This Row],[Order_Date]],"mmm yyyy")</f>
        <v>Apr 2024</v>
      </c>
    </row>
    <row r="2670" spans="1:43" x14ac:dyDescent="0.3">
      <c r="A2670" t="s">
        <v>5087</v>
      </c>
      <c r="B2670" t="s">
        <v>5088</v>
      </c>
      <c r="C2670" s="2">
        <v>45294</v>
      </c>
      <c r="D2670" s="2">
        <v>45300</v>
      </c>
      <c r="E2670" s="2">
        <v>45322</v>
      </c>
      <c r="F2670" t="s">
        <v>35</v>
      </c>
      <c r="G2670" t="s">
        <v>50</v>
      </c>
      <c r="H2670" t="s">
        <v>74</v>
      </c>
      <c r="I2670" t="s">
        <v>97</v>
      </c>
      <c r="J2670" t="s">
        <v>53</v>
      </c>
      <c r="K2670" s="7">
        <v>0</v>
      </c>
      <c r="L2670" t="s">
        <v>32</v>
      </c>
      <c r="M2670" t="s">
        <v>130</v>
      </c>
      <c r="N2670" t="s">
        <v>131</v>
      </c>
      <c r="O2670">
        <v>147</v>
      </c>
      <c r="P2670" s="6">
        <v>333.57</v>
      </c>
      <c r="Q2670" s="6">
        <v>49034.79</v>
      </c>
      <c r="R2670" s="5">
        <v>0</v>
      </c>
      <c r="S2670" s="6">
        <v>49034.79</v>
      </c>
      <c r="T2670" s="6">
        <v>12073.59</v>
      </c>
      <c r="U2670" s="6">
        <v>26728.36</v>
      </c>
      <c r="V2670" s="6">
        <v>975.75</v>
      </c>
      <c r="W2670" s="6">
        <v>1489.82</v>
      </c>
      <c r="X2670" s="6">
        <v>7767.27</v>
      </c>
      <c r="Y2670" s="5">
        <v>0.158403247979649</v>
      </c>
      <c r="Z2670" t="s">
        <v>40</v>
      </c>
      <c r="AA2670" t="s">
        <v>64</v>
      </c>
      <c r="AB2670" t="s">
        <v>83</v>
      </c>
      <c r="AC2670" t="s">
        <v>43</v>
      </c>
      <c r="AD2670" t="s">
        <v>57</v>
      </c>
      <c r="AE2670" t="s">
        <v>45</v>
      </c>
      <c r="AF2670" t="str">
        <f>TEXT(Agricultural_Export_Analysis_Cleaned_Dataset[[#This Row],[Order_Date]],"mmm")</f>
        <v>Jan</v>
      </c>
      <c r="AG2670" t="str">
        <f>TEXT(Agricultural_Export_Analysis_Cleaned_Dataset[[#This Row],[Order_Date]],"yyyy")</f>
        <v>2024</v>
      </c>
      <c r="AH2670" t="str">
        <f>TEXT(Agricultural_Export_Analysis_Cleaned_Dataset[[#This Row],[Order_Date]],"ddd")</f>
        <v>Wed</v>
      </c>
      <c r="AI2670" t="str">
        <f>TEXT(Agricultural_Export_Analysis_Cleaned_Dataset[[#This Row],[Ship_Date]],"yyyy")</f>
        <v>2024</v>
      </c>
      <c r="AJ2670" t="str">
        <f>TEXT(Agricultural_Export_Analysis_Cleaned_Dataset[[#This Row],[Ship_Date]],"mmm")</f>
        <v>Jan</v>
      </c>
      <c r="AK2670" t="str">
        <f>TEXT(Agricultural_Export_Analysis_Cleaned_Dataset[[#This Row],[Ship_Date]],"ddd")</f>
        <v>Tue</v>
      </c>
      <c r="AL2670" t="str">
        <f>TEXT(Agricultural_Export_Analysis_Cleaned_Dataset[[#This Row],[Delivery_Date]],"yyyy")</f>
        <v>2024</v>
      </c>
      <c r="AM2670" t="str">
        <f>TEXT(Agricultural_Export_Analysis_Cleaned_Dataset[[#This Row],[Delivery_Date]],"mmm")</f>
        <v>Jan</v>
      </c>
      <c r="AN2670" t="str">
        <f>TEXT(Agricultural_Export_Analysis_Cleaned_Dataset[[#This Row],[Delivery_Date]],"ddd")</f>
        <v>Wed</v>
      </c>
      <c r="AO2670">
        <f>Agricultural_Export_Analysis_Cleaned_Dataset[[#This Row],[Delivery_Date]]-Agricultural_Export_Analysis_Cleaned_Dataset[[#This Row],[Ship_Date]]</f>
        <v>22</v>
      </c>
      <c r="AP2670">
        <f>Agricultural_Export_Analysis_Cleaned_Dataset[[#This Row],[Ship_Date]]-Agricultural_Export_Analysis_Cleaned_Dataset[[#This Row],[Order_Date]]</f>
        <v>6</v>
      </c>
      <c r="AQ2670" s="4" t="str">
        <f>TEXT(Agricultural_Export_Analysis_Cleaned_Dataset[[#This Row],[Order_Date]],"mmm yyyy")</f>
        <v>Jan 2024</v>
      </c>
    </row>
    <row r="2671" spans="1:43" x14ac:dyDescent="0.3">
      <c r="A2671" t="s">
        <v>5089</v>
      </c>
      <c r="B2671" t="s">
        <v>5090</v>
      </c>
      <c r="C2671" s="2">
        <v>45713</v>
      </c>
      <c r="D2671" s="2">
        <v>45718</v>
      </c>
      <c r="E2671" s="2">
        <v>45742</v>
      </c>
      <c r="F2671" t="s">
        <v>35</v>
      </c>
      <c r="G2671" t="s">
        <v>36</v>
      </c>
      <c r="H2671" t="s">
        <v>74</v>
      </c>
      <c r="I2671" t="s">
        <v>38</v>
      </c>
      <c r="J2671" t="s">
        <v>63</v>
      </c>
      <c r="K2671" s="7">
        <v>15</v>
      </c>
      <c r="L2671" t="s">
        <v>135</v>
      </c>
      <c r="M2671" t="s">
        <v>107</v>
      </c>
      <c r="N2671" t="s">
        <v>108</v>
      </c>
      <c r="O2671">
        <v>1281</v>
      </c>
      <c r="P2671" s="6">
        <v>350.26</v>
      </c>
      <c r="Q2671" s="6">
        <v>448683.06</v>
      </c>
      <c r="R2671" s="5">
        <v>0.05</v>
      </c>
      <c r="S2671" s="6">
        <v>426248.90700000001</v>
      </c>
      <c r="T2671" s="6">
        <v>4192.54</v>
      </c>
      <c r="U2671" s="6">
        <v>292014.37</v>
      </c>
      <c r="V2671" s="6">
        <v>2678.14</v>
      </c>
      <c r="W2671" s="6">
        <v>15846.2</v>
      </c>
      <c r="X2671" s="6">
        <v>111517.65700000001</v>
      </c>
      <c r="Y2671" s="5">
        <v>0.26162567262606501</v>
      </c>
      <c r="Z2671" t="s">
        <v>40</v>
      </c>
      <c r="AA2671" t="s">
        <v>147</v>
      </c>
      <c r="AB2671" t="s">
        <v>56</v>
      </c>
      <c r="AC2671" t="s">
        <v>66</v>
      </c>
      <c r="AD2671" t="s">
        <v>77</v>
      </c>
      <c r="AE2671" t="s">
        <v>45</v>
      </c>
      <c r="AF2671" t="str">
        <f>TEXT(Agricultural_Export_Analysis_Cleaned_Dataset[[#This Row],[Order_Date]],"mmm")</f>
        <v>Feb</v>
      </c>
      <c r="AG2671" t="str">
        <f>TEXT(Agricultural_Export_Analysis_Cleaned_Dataset[[#This Row],[Order_Date]],"yyyy")</f>
        <v>2025</v>
      </c>
      <c r="AH2671" t="str">
        <f>TEXT(Agricultural_Export_Analysis_Cleaned_Dataset[[#This Row],[Order_Date]],"ddd")</f>
        <v>Tue</v>
      </c>
      <c r="AI2671" t="str">
        <f>TEXT(Agricultural_Export_Analysis_Cleaned_Dataset[[#This Row],[Ship_Date]],"yyyy")</f>
        <v>2025</v>
      </c>
      <c r="AJ2671" t="str">
        <f>TEXT(Agricultural_Export_Analysis_Cleaned_Dataset[[#This Row],[Ship_Date]],"mmm")</f>
        <v>Mar</v>
      </c>
      <c r="AK2671" t="str">
        <f>TEXT(Agricultural_Export_Analysis_Cleaned_Dataset[[#This Row],[Ship_Date]],"ddd")</f>
        <v>Sun</v>
      </c>
      <c r="AL2671" t="str">
        <f>TEXT(Agricultural_Export_Analysis_Cleaned_Dataset[[#This Row],[Delivery_Date]],"yyyy")</f>
        <v>2025</v>
      </c>
      <c r="AM2671" t="str">
        <f>TEXT(Agricultural_Export_Analysis_Cleaned_Dataset[[#This Row],[Delivery_Date]],"mmm")</f>
        <v>Mar</v>
      </c>
      <c r="AN2671" t="str">
        <f>TEXT(Agricultural_Export_Analysis_Cleaned_Dataset[[#This Row],[Delivery_Date]],"ddd")</f>
        <v>Wed</v>
      </c>
      <c r="AO2671">
        <f>Agricultural_Export_Analysis_Cleaned_Dataset[[#This Row],[Delivery_Date]]-Agricultural_Export_Analysis_Cleaned_Dataset[[#This Row],[Ship_Date]]</f>
        <v>24</v>
      </c>
      <c r="AP2671">
        <f>Agricultural_Export_Analysis_Cleaned_Dataset[[#This Row],[Ship_Date]]-Agricultural_Export_Analysis_Cleaned_Dataset[[#This Row],[Order_Date]]</f>
        <v>5</v>
      </c>
      <c r="AQ2671" s="4" t="str">
        <f>TEXT(Agricultural_Export_Analysis_Cleaned_Dataset[[#This Row],[Order_Date]],"mmm yyyy")</f>
        <v>Feb 2025</v>
      </c>
    </row>
    <row r="2672" spans="1:43" x14ac:dyDescent="0.3">
      <c r="A2672" t="s">
        <v>5091</v>
      </c>
      <c r="B2672" t="s">
        <v>5092</v>
      </c>
      <c r="C2672" s="2">
        <v>45936</v>
      </c>
      <c r="D2672" s="2">
        <v>45941</v>
      </c>
      <c r="E2672" s="2">
        <v>45957</v>
      </c>
      <c r="F2672" t="s">
        <v>35</v>
      </c>
      <c r="G2672" t="s">
        <v>117</v>
      </c>
      <c r="H2672" t="s">
        <v>74</v>
      </c>
      <c r="I2672" t="s">
        <v>91</v>
      </c>
      <c r="J2672" t="s">
        <v>63</v>
      </c>
      <c r="K2672" s="7">
        <v>0</v>
      </c>
      <c r="L2672" t="s">
        <v>87</v>
      </c>
      <c r="M2672" t="s">
        <v>159</v>
      </c>
      <c r="N2672" t="s">
        <v>160</v>
      </c>
      <c r="O2672">
        <v>76</v>
      </c>
      <c r="P2672" s="6">
        <v>426.68</v>
      </c>
      <c r="Q2672" s="6">
        <v>32427.68</v>
      </c>
      <c r="R2672" s="5">
        <v>0.05</v>
      </c>
      <c r="S2672" s="6">
        <v>30806.295999999998</v>
      </c>
      <c r="T2672" s="6">
        <v>8284.59</v>
      </c>
      <c r="U2672" s="6">
        <v>16205.7</v>
      </c>
      <c r="V2672" s="6">
        <v>342.6</v>
      </c>
      <c r="W2672" s="6">
        <v>1488.48</v>
      </c>
      <c r="X2672" s="6">
        <v>4484.9260000000004</v>
      </c>
      <c r="Y2672" s="5">
        <v>0.14558472073371001</v>
      </c>
      <c r="Z2672" t="s">
        <v>54</v>
      </c>
      <c r="AA2672" t="s">
        <v>75</v>
      </c>
      <c r="AB2672" t="s">
        <v>83</v>
      </c>
      <c r="AC2672" t="s">
        <v>66</v>
      </c>
      <c r="AD2672" t="s">
        <v>93</v>
      </c>
      <c r="AE2672" t="s">
        <v>58</v>
      </c>
      <c r="AF2672" t="str">
        <f>TEXT(Agricultural_Export_Analysis_Cleaned_Dataset[[#This Row],[Order_Date]],"mmm")</f>
        <v>Oct</v>
      </c>
      <c r="AG2672" t="str">
        <f>TEXT(Agricultural_Export_Analysis_Cleaned_Dataset[[#This Row],[Order_Date]],"yyyy")</f>
        <v>2025</v>
      </c>
      <c r="AH2672" t="str">
        <f>TEXT(Agricultural_Export_Analysis_Cleaned_Dataset[[#This Row],[Order_Date]],"ddd")</f>
        <v>Mon</v>
      </c>
      <c r="AI2672" t="str">
        <f>TEXT(Agricultural_Export_Analysis_Cleaned_Dataset[[#This Row],[Ship_Date]],"yyyy")</f>
        <v>2025</v>
      </c>
      <c r="AJ2672" t="str">
        <f>TEXT(Agricultural_Export_Analysis_Cleaned_Dataset[[#This Row],[Ship_Date]],"mmm")</f>
        <v>Oct</v>
      </c>
      <c r="AK2672" t="str">
        <f>TEXT(Agricultural_Export_Analysis_Cleaned_Dataset[[#This Row],[Ship_Date]],"ddd")</f>
        <v>Sat</v>
      </c>
      <c r="AL2672" t="str">
        <f>TEXT(Agricultural_Export_Analysis_Cleaned_Dataset[[#This Row],[Delivery_Date]],"yyyy")</f>
        <v>2025</v>
      </c>
      <c r="AM2672" t="str">
        <f>TEXT(Agricultural_Export_Analysis_Cleaned_Dataset[[#This Row],[Delivery_Date]],"mmm")</f>
        <v>Oct</v>
      </c>
      <c r="AN2672" t="str">
        <f>TEXT(Agricultural_Export_Analysis_Cleaned_Dataset[[#This Row],[Delivery_Date]],"ddd")</f>
        <v>Mon</v>
      </c>
      <c r="AO2672">
        <f>Agricultural_Export_Analysis_Cleaned_Dataset[[#This Row],[Delivery_Date]]-Agricultural_Export_Analysis_Cleaned_Dataset[[#This Row],[Ship_Date]]</f>
        <v>16</v>
      </c>
      <c r="AP2672">
        <f>Agricultural_Export_Analysis_Cleaned_Dataset[[#This Row],[Ship_Date]]-Agricultural_Export_Analysis_Cleaned_Dataset[[#This Row],[Order_Date]]</f>
        <v>5</v>
      </c>
      <c r="AQ2672" s="4" t="str">
        <f>TEXT(Agricultural_Export_Analysis_Cleaned_Dataset[[#This Row],[Order_Date]],"mmm yyyy")</f>
        <v>Oct 2025</v>
      </c>
    </row>
    <row r="2673" spans="1:43" x14ac:dyDescent="0.3">
      <c r="A2673" t="s">
        <v>5093</v>
      </c>
      <c r="B2673" t="s">
        <v>5094</v>
      </c>
      <c r="C2673" s="2">
        <v>45417</v>
      </c>
      <c r="D2673" s="2">
        <v>45422</v>
      </c>
      <c r="E2673" s="2">
        <v>45451</v>
      </c>
      <c r="F2673" t="s">
        <v>35</v>
      </c>
      <c r="G2673" t="s">
        <v>96</v>
      </c>
      <c r="H2673" t="s">
        <v>51</v>
      </c>
      <c r="I2673" t="s">
        <v>52</v>
      </c>
      <c r="J2673" t="s">
        <v>63</v>
      </c>
      <c r="K2673" s="7">
        <v>0</v>
      </c>
      <c r="L2673" t="s">
        <v>32</v>
      </c>
      <c r="M2673" t="s">
        <v>101</v>
      </c>
      <c r="N2673" t="s">
        <v>102</v>
      </c>
      <c r="O2673">
        <v>1214</v>
      </c>
      <c r="P2673" s="6">
        <v>66.989999999999995</v>
      </c>
      <c r="Q2673" s="6">
        <v>81325.86</v>
      </c>
      <c r="R2673" s="5">
        <v>0</v>
      </c>
      <c r="S2673" s="6">
        <v>81325.86</v>
      </c>
      <c r="T2673" s="6">
        <v>4946.57</v>
      </c>
      <c r="U2673" s="6">
        <v>40633.56</v>
      </c>
      <c r="V2673" s="6">
        <v>2940.41</v>
      </c>
      <c r="W2673" s="6">
        <v>4750.84</v>
      </c>
      <c r="X2673" s="6">
        <v>28054.48</v>
      </c>
      <c r="Y2673" s="5">
        <v>0.34496382823372601</v>
      </c>
      <c r="Z2673" t="s">
        <v>81</v>
      </c>
      <c r="AA2673" t="s">
        <v>82</v>
      </c>
      <c r="AB2673" t="s">
        <v>65</v>
      </c>
      <c r="AC2673" t="s">
        <v>43</v>
      </c>
      <c r="AD2673" t="s">
        <v>98</v>
      </c>
      <c r="AE2673" t="s">
        <v>67</v>
      </c>
      <c r="AF2673" t="str">
        <f>TEXT(Agricultural_Export_Analysis_Cleaned_Dataset[[#This Row],[Order_Date]],"mmm")</f>
        <v>May</v>
      </c>
      <c r="AG2673" t="str">
        <f>TEXT(Agricultural_Export_Analysis_Cleaned_Dataset[[#This Row],[Order_Date]],"yyyy")</f>
        <v>2024</v>
      </c>
      <c r="AH2673" t="str">
        <f>TEXT(Agricultural_Export_Analysis_Cleaned_Dataset[[#This Row],[Order_Date]],"ddd")</f>
        <v>Sun</v>
      </c>
      <c r="AI2673" t="str">
        <f>TEXT(Agricultural_Export_Analysis_Cleaned_Dataset[[#This Row],[Ship_Date]],"yyyy")</f>
        <v>2024</v>
      </c>
      <c r="AJ2673" t="str">
        <f>TEXT(Agricultural_Export_Analysis_Cleaned_Dataset[[#This Row],[Ship_Date]],"mmm")</f>
        <v>May</v>
      </c>
      <c r="AK2673" t="str">
        <f>TEXT(Agricultural_Export_Analysis_Cleaned_Dataset[[#This Row],[Ship_Date]],"ddd")</f>
        <v>Fri</v>
      </c>
      <c r="AL2673" t="str">
        <f>TEXT(Agricultural_Export_Analysis_Cleaned_Dataset[[#This Row],[Delivery_Date]],"yyyy")</f>
        <v>2024</v>
      </c>
      <c r="AM2673" t="str">
        <f>TEXT(Agricultural_Export_Analysis_Cleaned_Dataset[[#This Row],[Delivery_Date]],"mmm")</f>
        <v>Jun</v>
      </c>
      <c r="AN2673" t="str">
        <f>TEXT(Agricultural_Export_Analysis_Cleaned_Dataset[[#This Row],[Delivery_Date]],"ddd")</f>
        <v>Sat</v>
      </c>
      <c r="AO2673">
        <f>Agricultural_Export_Analysis_Cleaned_Dataset[[#This Row],[Delivery_Date]]-Agricultural_Export_Analysis_Cleaned_Dataset[[#This Row],[Ship_Date]]</f>
        <v>29</v>
      </c>
      <c r="AP2673">
        <f>Agricultural_Export_Analysis_Cleaned_Dataset[[#This Row],[Ship_Date]]-Agricultural_Export_Analysis_Cleaned_Dataset[[#This Row],[Order_Date]]</f>
        <v>5</v>
      </c>
      <c r="AQ2673" s="4" t="str">
        <f>TEXT(Agricultural_Export_Analysis_Cleaned_Dataset[[#This Row],[Order_Date]],"mmm yyyy")</f>
        <v>May 2024</v>
      </c>
    </row>
    <row r="2674" spans="1:43" x14ac:dyDescent="0.3">
      <c r="A2674" t="s">
        <v>5095</v>
      </c>
      <c r="B2674" t="s">
        <v>5096</v>
      </c>
      <c r="C2674" s="2">
        <v>45617</v>
      </c>
      <c r="D2674" s="2">
        <v>45627</v>
      </c>
      <c r="E2674" s="2">
        <v>45634</v>
      </c>
      <c r="F2674" t="s">
        <v>35</v>
      </c>
      <c r="G2674" t="s">
        <v>36</v>
      </c>
      <c r="H2674" t="s">
        <v>37</v>
      </c>
      <c r="I2674" t="s">
        <v>52</v>
      </c>
      <c r="J2674" t="s">
        <v>112</v>
      </c>
      <c r="K2674" s="7">
        <v>0</v>
      </c>
      <c r="L2674" t="s">
        <v>135</v>
      </c>
      <c r="M2674" t="s">
        <v>140</v>
      </c>
      <c r="N2674" t="s">
        <v>49</v>
      </c>
      <c r="O2674">
        <v>1495</v>
      </c>
      <c r="P2674" s="6">
        <v>27.35</v>
      </c>
      <c r="Q2674" s="6">
        <v>40888.25</v>
      </c>
      <c r="R2674" s="5">
        <v>0.15</v>
      </c>
      <c r="S2674" s="6">
        <v>34755.012499999997</v>
      </c>
      <c r="T2674" s="6">
        <v>5690.25</v>
      </c>
      <c r="U2674" s="6">
        <v>22668.04</v>
      </c>
      <c r="V2674" s="6">
        <v>2750.12</v>
      </c>
      <c r="W2674" s="6">
        <v>3583.3</v>
      </c>
      <c r="X2674" s="6">
        <v>63.302500000000002</v>
      </c>
      <c r="Y2674" s="5">
        <v>1.8213919502977601E-3</v>
      </c>
      <c r="Z2674" t="s">
        <v>54</v>
      </c>
      <c r="AA2674" t="s">
        <v>92</v>
      </c>
      <c r="AB2674" t="s">
        <v>65</v>
      </c>
      <c r="AC2674" t="s">
        <v>76</v>
      </c>
      <c r="AD2674" t="s">
        <v>44</v>
      </c>
      <c r="AE2674" t="s">
        <v>67</v>
      </c>
      <c r="AF2674" t="str">
        <f>TEXT(Agricultural_Export_Analysis_Cleaned_Dataset[[#This Row],[Order_Date]],"mmm")</f>
        <v>Nov</v>
      </c>
      <c r="AG2674" t="str">
        <f>TEXT(Agricultural_Export_Analysis_Cleaned_Dataset[[#This Row],[Order_Date]],"yyyy")</f>
        <v>2024</v>
      </c>
      <c r="AH2674" t="str">
        <f>TEXT(Agricultural_Export_Analysis_Cleaned_Dataset[[#This Row],[Order_Date]],"ddd")</f>
        <v>Thu</v>
      </c>
      <c r="AI2674" t="str">
        <f>TEXT(Agricultural_Export_Analysis_Cleaned_Dataset[[#This Row],[Ship_Date]],"yyyy")</f>
        <v>2024</v>
      </c>
      <c r="AJ2674" t="str">
        <f>TEXT(Agricultural_Export_Analysis_Cleaned_Dataset[[#This Row],[Ship_Date]],"mmm")</f>
        <v>Dec</v>
      </c>
      <c r="AK2674" t="str">
        <f>TEXT(Agricultural_Export_Analysis_Cleaned_Dataset[[#This Row],[Ship_Date]],"ddd")</f>
        <v>Sun</v>
      </c>
      <c r="AL2674" t="str">
        <f>TEXT(Agricultural_Export_Analysis_Cleaned_Dataset[[#This Row],[Delivery_Date]],"yyyy")</f>
        <v>2024</v>
      </c>
      <c r="AM2674" t="str">
        <f>TEXT(Agricultural_Export_Analysis_Cleaned_Dataset[[#This Row],[Delivery_Date]],"mmm")</f>
        <v>Dec</v>
      </c>
      <c r="AN2674" t="str">
        <f>TEXT(Agricultural_Export_Analysis_Cleaned_Dataset[[#This Row],[Delivery_Date]],"ddd")</f>
        <v>Sun</v>
      </c>
      <c r="AO2674">
        <f>Agricultural_Export_Analysis_Cleaned_Dataset[[#This Row],[Delivery_Date]]-Agricultural_Export_Analysis_Cleaned_Dataset[[#This Row],[Ship_Date]]</f>
        <v>7</v>
      </c>
      <c r="AP2674">
        <f>Agricultural_Export_Analysis_Cleaned_Dataset[[#This Row],[Ship_Date]]-Agricultural_Export_Analysis_Cleaned_Dataset[[#This Row],[Order_Date]]</f>
        <v>10</v>
      </c>
      <c r="AQ2674" s="4" t="str">
        <f>TEXT(Agricultural_Export_Analysis_Cleaned_Dataset[[#This Row],[Order_Date]],"mmm yyyy")</f>
        <v>Nov 2024</v>
      </c>
    </row>
    <row r="2675" spans="1:43" x14ac:dyDescent="0.3">
      <c r="A2675" t="s">
        <v>5097</v>
      </c>
      <c r="B2675" t="s">
        <v>1472</v>
      </c>
      <c r="C2675" s="2">
        <v>45770</v>
      </c>
      <c r="D2675" s="2">
        <v>45778</v>
      </c>
      <c r="E2675" s="2">
        <v>45807</v>
      </c>
      <c r="F2675" t="s">
        <v>35</v>
      </c>
      <c r="G2675" t="s">
        <v>203</v>
      </c>
      <c r="H2675" t="s">
        <v>37</v>
      </c>
      <c r="I2675" t="s">
        <v>118</v>
      </c>
      <c r="J2675" t="s">
        <v>39</v>
      </c>
      <c r="K2675" s="7">
        <v>7</v>
      </c>
      <c r="L2675" t="s">
        <v>80</v>
      </c>
      <c r="M2675" t="s">
        <v>88</v>
      </c>
      <c r="N2675" t="s">
        <v>89</v>
      </c>
      <c r="O2675">
        <v>539</v>
      </c>
      <c r="P2675" s="6">
        <v>259.45</v>
      </c>
      <c r="Q2675" s="6">
        <v>139843.54999999999</v>
      </c>
      <c r="R2675" s="5">
        <v>0.15</v>
      </c>
      <c r="S2675" s="6">
        <v>118867.0175</v>
      </c>
      <c r="T2675" s="6">
        <v>6144.51</v>
      </c>
      <c r="U2675" s="6">
        <v>53550.93</v>
      </c>
      <c r="V2675" s="6">
        <v>994.3</v>
      </c>
      <c r="W2675" s="6">
        <v>10070.07</v>
      </c>
      <c r="X2675" s="6">
        <v>48107.207499999997</v>
      </c>
      <c r="Y2675" s="5">
        <v>0.40471451637120498</v>
      </c>
      <c r="Z2675" t="s">
        <v>81</v>
      </c>
      <c r="AA2675" t="s">
        <v>165</v>
      </c>
      <c r="AB2675" t="s">
        <v>83</v>
      </c>
      <c r="AC2675" t="s">
        <v>76</v>
      </c>
      <c r="AD2675" t="s">
        <v>123</v>
      </c>
      <c r="AE2675" t="s">
        <v>45</v>
      </c>
      <c r="AF2675" t="str">
        <f>TEXT(Agricultural_Export_Analysis_Cleaned_Dataset[[#This Row],[Order_Date]],"mmm")</f>
        <v>Apr</v>
      </c>
      <c r="AG2675" t="str">
        <f>TEXT(Agricultural_Export_Analysis_Cleaned_Dataset[[#This Row],[Order_Date]],"yyyy")</f>
        <v>2025</v>
      </c>
      <c r="AH2675" t="str">
        <f>TEXT(Agricultural_Export_Analysis_Cleaned_Dataset[[#This Row],[Order_Date]],"ddd")</f>
        <v>Wed</v>
      </c>
      <c r="AI2675" t="str">
        <f>TEXT(Agricultural_Export_Analysis_Cleaned_Dataset[[#This Row],[Ship_Date]],"yyyy")</f>
        <v>2025</v>
      </c>
      <c r="AJ2675" t="str">
        <f>TEXT(Agricultural_Export_Analysis_Cleaned_Dataset[[#This Row],[Ship_Date]],"mmm")</f>
        <v>May</v>
      </c>
      <c r="AK2675" t="str">
        <f>TEXT(Agricultural_Export_Analysis_Cleaned_Dataset[[#This Row],[Ship_Date]],"ddd")</f>
        <v>Thu</v>
      </c>
      <c r="AL2675" t="str">
        <f>TEXT(Agricultural_Export_Analysis_Cleaned_Dataset[[#This Row],[Delivery_Date]],"yyyy")</f>
        <v>2025</v>
      </c>
      <c r="AM2675" t="str">
        <f>TEXT(Agricultural_Export_Analysis_Cleaned_Dataset[[#This Row],[Delivery_Date]],"mmm")</f>
        <v>May</v>
      </c>
      <c r="AN2675" t="str">
        <f>TEXT(Agricultural_Export_Analysis_Cleaned_Dataset[[#This Row],[Delivery_Date]],"ddd")</f>
        <v>Fri</v>
      </c>
      <c r="AO2675">
        <f>Agricultural_Export_Analysis_Cleaned_Dataset[[#This Row],[Delivery_Date]]-Agricultural_Export_Analysis_Cleaned_Dataset[[#This Row],[Ship_Date]]</f>
        <v>29</v>
      </c>
      <c r="AP2675">
        <f>Agricultural_Export_Analysis_Cleaned_Dataset[[#This Row],[Ship_Date]]-Agricultural_Export_Analysis_Cleaned_Dataset[[#This Row],[Order_Date]]</f>
        <v>8</v>
      </c>
      <c r="AQ2675" s="4" t="str">
        <f>TEXT(Agricultural_Export_Analysis_Cleaned_Dataset[[#This Row],[Order_Date]],"mmm yyyy")</f>
        <v>Apr 2025</v>
      </c>
    </row>
    <row r="2676" spans="1:43" x14ac:dyDescent="0.3">
      <c r="A2676" t="s">
        <v>5098</v>
      </c>
      <c r="B2676" t="s">
        <v>5099</v>
      </c>
      <c r="C2676" s="2">
        <v>45683</v>
      </c>
      <c r="D2676" s="2">
        <v>45693</v>
      </c>
      <c r="E2676" s="2">
        <v>45716</v>
      </c>
      <c r="F2676" t="s">
        <v>35</v>
      </c>
      <c r="G2676" t="s">
        <v>50</v>
      </c>
      <c r="H2676" t="s">
        <v>37</v>
      </c>
      <c r="I2676" t="s">
        <v>97</v>
      </c>
      <c r="J2676" t="s">
        <v>39</v>
      </c>
      <c r="K2676" s="7">
        <v>10</v>
      </c>
      <c r="L2676" t="s">
        <v>135</v>
      </c>
      <c r="M2676" t="s">
        <v>33</v>
      </c>
      <c r="N2676" t="s">
        <v>34</v>
      </c>
      <c r="O2676">
        <v>712</v>
      </c>
      <c r="P2676" s="6">
        <v>130.6</v>
      </c>
      <c r="Q2676" s="6">
        <v>92987.199999999997</v>
      </c>
      <c r="R2676" s="5">
        <v>0.05</v>
      </c>
      <c r="S2676" s="6">
        <v>88337.84</v>
      </c>
      <c r="T2676" s="6">
        <v>3395.63</v>
      </c>
      <c r="U2676" s="6">
        <v>40409.58</v>
      </c>
      <c r="V2676" s="6">
        <v>2619.23</v>
      </c>
      <c r="W2676" s="6">
        <v>4740.78</v>
      </c>
      <c r="X2676" s="6">
        <v>37172.620000000003</v>
      </c>
      <c r="Y2676" s="5">
        <v>0.420800644435046</v>
      </c>
      <c r="Z2676" t="s">
        <v>40</v>
      </c>
      <c r="AA2676" t="s">
        <v>64</v>
      </c>
      <c r="AB2676" t="s">
        <v>65</v>
      </c>
      <c r="AC2676" t="s">
        <v>66</v>
      </c>
      <c r="AD2676" t="s">
        <v>123</v>
      </c>
      <c r="AE2676" t="s">
        <v>45</v>
      </c>
      <c r="AF2676" t="str">
        <f>TEXT(Agricultural_Export_Analysis_Cleaned_Dataset[[#This Row],[Order_Date]],"mmm")</f>
        <v>Jan</v>
      </c>
      <c r="AG2676" t="str">
        <f>TEXT(Agricultural_Export_Analysis_Cleaned_Dataset[[#This Row],[Order_Date]],"yyyy")</f>
        <v>2025</v>
      </c>
      <c r="AH2676" t="str">
        <f>TEXT(Agricultural_Export_Analysis_Cleaned_Dataset[[#This Row],[Order_Date]],"ddd")</f>
        <v>Sun</v>
      </c>
      <c r="AI2676" t="str">
        <f>TEXT(Agricultural_Export_Analysis_Cleaned_Dataset[[#This Row],[Ship_Date]],"yyyy")</f>
        <v>2025</v>
      </c>
      <c r="AJ2676" t="str">
        <f>TEXT(Agricultural_Export_Analysis_Cleaned_Dataset[[#This Row],[Ship_Date]],"mmm")</f>
        <v>Feb</v>
      </c>
      <c r="AK2676" t="str">
        <f>TEXT(Agricultural_Export_Analysis_Cleaned_Dataset[[#This Row],[Ship_Date]],"ddd")</f>
        <v>Wed</v>
      </c>
      <c r="AL2676" t="str">
        <f>TEXT(Agricultural_Export_Analysis_Cleaned_Dataset[[#This Row],[Delivery_Date]],"yyyy")</f>
        <v>2025</v>
      </c>
      <c r="AM2676" t="str">
        <f>TEXT(Agricultural_Export_Analysis_Cleaned_Dataset[[#This Row],[Delivery_Date]],"mmm")</f>
        <v>Feb</v>
      </c>
      <c r="AN2676" t="str">
        <f>TEXT(Agricultural_Export_Analysis_Cleaned_Dataset[[#This Row],[Delivery_Date]],"ddd")</f>
        <v>Fri</v>
      </c>
      <c r="AO2676">
        <f>Agricultural_Export_Analysis_Cleaned_Dataset[[#This Row],[Delivery_Date]]-Agricultural_Export_Analysis_Cleaned_Dataset[[#This Row],[Ship_Date]]</f>
        <v>23</v>
      </c>
      <c r="AP2676">
        <f>Agricultural_Export_Analysis_Cleaned_Dataset[[#This Row],[Ship_Date]]-Agricultural_Export_Analysis_Cleaned_Dataset[[#This Row],[Order_Date]]</f>
        <v>10</v>
      </c>
      <c r="AQ2676" s="4" t="str">
        <f>TEXT(Agricultural_Export_Analysis_Cleaned_Dataset[[#This Row],[Order_Date]],"mmm yyyy")</f>
        <v>Jan 2025</v>
      </c>
    </row>
    <row r="2677" spans="1:43" x14ac:dyDescent="0.3">
      <c r="A2677" t="s">
        <v>5100</v>
      </c>
      <c r="B2677" t="s">
        <v>5101</v>
      </c>
      <c r="C2677" s="2">
        <v>45714</v>
      </c>
      <c r="D2677" s="2">
        <v>45721</v>
      </c>
      <c r="E2677" s="2">
        <v>45730</v>
      </c>
      <c r="F2677" t="s">
        <v>35</v>
      </c>
      <c r="G2677" t="s">
        <v>36</v>
      </c>
      <c r="H2677" t="s">
        <v>37</v>
      </c>
      <c r="I2677" t="s">
        <v>38</v>
      </c>
      <c r="J2677" t="s">
        <v>39</v>
      </c>
      <c r="K2677" s="7">
        <v>2</v>
      </c>
      <c r="L2677" t="s">
        <v>135</v>
      </c>
      <c r="M2677" t="s">
        <v>159</v>
      </c>
      <c r="N2677" t="s">
        <v>160</v>
      </c>
      <c r="O2677">
        <v>1080</v>
      </c>
      <c r="P2677" s="6">
        <v>128.87</v>
      </c>
      <c r="Q2677" s="6">
        <v>139179.6</v>
      </c>
      <c r="R2677" s="5">
        <v>0.1</v>
      </c>
      <c r="S2677" s="6">
        <v>125261.64</v>
      </c>
      <c r="T2677" s="6">
        <v>11383.14</v>
      </c>
      <c r="U2677" s="6">
        <v>93454.83</v>
      </c>
      <c r="V2677" s="6">
        <v>2107.83</v>
      </c>
      <c r="W2677" s="6">
        <v>4482.8999999999996</v>
      </c>
      <c r="X2677" s="6">
        <v>13832.94</v>
      </c>
      <c r="Y2677" s="5">
        <v>0.110432371793951</v>
      </c>
      <c r="Z2677" t="s">
        <v>40</v>
      </c>
      <c r="AA2677" t="s">
        <v>147</v>
      </c>
      <c r="AB2677" t="s">
        <v>42</v>
      </c>
      <c r="AC2677" t="s">
        <v>43</v>
      </c>
      <c r="AD2677" t="s">
        <v>44</v>
      </c>
      <c r="AE2677" t="s">
        <v>67</v>
      </c>
      <c r="AF2677" t="str">
        <f>TEXT(Agricultural_Export_Analysis_Cleaned_Dataset[[#This Row],[Order_Date]],"mmm")</f>
        <v>Feb</v>
      </c>
      <c r="AG2677" t="str">
        <f>TEXT(Agricultural_Export_Analysis_Cleaned_Dataset[[#This Row],[Order_Date]],"yyyy")</f>
        <v>2025</v>
      </c>
      <c r="AH2677" t="str">
        <f>TEXT(Agricultural_Export_Analysis_Cleaned_Dataset[[#This Row],[Order_Date]],"ddd")</f>
        <v>Wed</v>
      </c>
      <c r="AI2677" t="str">
        <f>TEXT(Agricultural_Export_Analysis_Cleaned_Dataset[[#This Row],[Ship_Date]],"yyyy")</f>
        <v>2025</v>
      </c>
      <c r="AJ2677" t="str">
        <f>TEXT(Agricultural_Export_Analysis_Cleaned_Dataset[[#This Row],[Ship_Date]],"mmm")</f>
        <v>Mar</v>
      </c>
      <c r="AK2677" t="str">
        <f>TEXT(Agricultural_Export_Analysis_Cleaned_Dataset[[#This Row],[Ship_Date]],"ddd")</f>
        <v>Wed</v>
      </c>
      <c r="AL2677" t="str">
        <f>TEXT(Agricultural_Export_Analysis_Cleaned_Dataset[[#This Row],[Delivery_Date]],"yyyy")</f>
        <v>2025</v>
      </c>
      <c r="AM2677" t="str">
        <f>TEXT(Agricultural_Export_Analysis_Cleaned_Dataset[[#This Row],[Delivery_Date]],"mmm")</f>
        <v>Mar</v>
      </c>
      <c r="AN2677" t="str">
        <f>TEXT(Agricultural_Export_Analysis_Cleaned_Dataset[[#This Row],[Delivery_Date]],"ddd")</f>
        <v>Fri</v>
      </c>
      <c r="AO2677">
        <f>Agricultural_Export_Analysis_Cleaned_Dataset[[#This Row],[Delivery_Date]]-Agricultural_Export_Analysis_Cleaned_Dataset[[#This Row],[Ship_Date]]</f>
        <v>9</v>
      </c>
      <c r="AP2677">
        <f>Agricultural_Export_Analysis_Cleaned_Dataset[[#This Row],[Ship_Date]]-Agricultural_Export_Analysis_Cleaned_Dataset[[#This Row],[Order_Date]]</f>
        <v>7</v>
      </c>
      <c r="AQ2677" s="4" t="str">
        <f>TEXT(Agricultural_Export_Analysis_Cleaned_Dataset[[#This Row],[Order_Date]],"mmm yyyy")</f>
        <v>Feb 2025</v>
      </c>
    </row>
    <row r="2678" spans="1:43" x14ac:dyDescent="0.3">
      <c r="A2678" t="s">
        <v>5102</v>
      </c>
      <c r="B2678" t="s">
        <v>3980</v>
      </c>
      <c r="C2678" s="2">
        <v>45680</v>
      </c>
      <c r="D2678" s="2">
        <v>45687</v>
      </c>
      <c r="E2678" s="2">
        <v>45709</v>
      </c>
      <c r="F2678" t="s">
        <v>35</v>
      </c>
      <c r="G2678" t="s">
        <v>132</v>
      </c>
      <c r="H2678" t="s">
        <v>51</v>
      </c>
      <c r="I2678" t="s">
        <v>97</v>
      </c>
      <c r="J2678" t="s">
        <v>53</v>
      </c>
      <c r="K2678" s="7">
        <v>15</v>
      </c>
      <c r="L2678" t="s">
        <v>70</v>
      </c>
      <c r="M2678" t="s">
        <v>140</v>
      </c>
      <c r="N2678" t="s">
        <v>49</v>
      </c>
      <c r="O2678">
        <v>290</v>
      </c>
      <c r="P2678" s="6">
        <v>138.44999999999999</v>
      </c>
      <c r="Q2678" s="6">
        <v>40150.5</v>
      </c>
      <c r="R2678" s="5">
        <v>0.1</v>
      </c>
      <c r="S2678" s="6">
        <v>36135.449999999997</v>
      </c>
      <c r="T2678" s="6">
        <v>9788.6</v>
      </c>
      <c r="U2678" s="6">
        <v>25160.68</v>
      </c>
      <c r="V2678" s="6">
        <v>668.36</v>
      </c>
      <c r="W2678" s="6">
        <v>3685.18</v>
      </c>
      <c r="X2678" s="6">
        <v>-3167.37</v>
      </c>
      <c r="Y2678" s="5">
        <v>-8.7652706691074903E-2</v>
      </c>
      <c r="Z2678" t="s">
        <v>40</v>
      </c>
      <c r="AA2678" t="s">
        <v>64</v>
      </c>
      <c r="AB2678" t="s">
        <v>65</v>
      </c>
      <c r="AC2678" t="s">
        <v>43</v>
      </c>
      <c r="AD2678" t="s">
        <v>57</v>
      </c>
      <c r="AE2678" t="s">
        <v>67</v>
      </c>
      <c r="AF2678" t="str">
        <f>TEXT(Agricultural_Export_Analysis_Cleaned_Dataset[[#This Row],[Order_Date]],"mmm")</f>
        <v>Jan</v>
      </c>
      <c r="AG2678" t="str">
        <f>TEXT(Agricultural_Export_Analysis_Cleaned_Dataset[[#This Row],[Order_Date]],"yyyy")</f>
        <v>2025</v>
      </c>
      <c r="AH2678" t="str">
        <f>TEXT(Agricultural_Export_Analysis_Cleaned_Dataset[[#This Row],[Order_Date]],"ddd")</f>
        <v>Thu</v>
      </c>
      <c r="AI2678" t="str">
        <f>TEXT(Agricultural_Export_Analysis_Cleaned_Dataset[[#This Row],[Ship_Date]],"yyyy")</f>
        <v>2025</v>
      </c>
      <c r="AJ2678" t="str">
        <f>TEXT(Agricultural_Export_Analysis_Cleaned_Dataset[[#This Row],[Ship_Date]],"mmm")</f>
        <v>Jan</v>
      </c>
      <c r="AK2678" t="str">
        <f>TEXT(Agricultural_Export_Analysis_Cleaned_Dataset[[#This Row],[Ship_Date]],"ddd")</f>
        <v>Thu</v>
      </c>
      <c r="AL2678" t="str">
        <f>TEXT(Agricultural_Export_Analysis_Cleaned_Dataset[[#This Row],[Delivery_Date]],"yyyy")</f>
        <v>2025</v>
      </c>
      <c r="AM2678" t="str">
        <f>TEXT(Agricultural_Export_Analysis_Cleaned_Dataset[[#This Row],[Delivery_Date]],"mmm")</f>
        <v>Feb</v>
      </c>
      <c r="AN2678" t="str">
        <f>TEXT(Agricultural_Export_Analysis_Cleaned_Dataset[[#This Row],[Delivery_Date]],"ddd")</f>
        <v>Fri</v>
      </c>
      <c r="AO2678">
        <f>Agricultural_Export_Analysis_Cleaned_Dataset[[#This Row],[Delivery_Date]]-Agricultural_Export_Analysis_Cleaned_Dataset[[#This Row],[Ship_Date]]</f>
        <v>22</v>
      </c>
      <c r="AP2678">
        <f>Agricultural_Export_Analysis_Cleaned_Dataset[[#This Row],[Ship_Date]]-Agricultural_Export_Analysis_Cleaned_Dataset[[#This Row],[Order_Date]]</f>
        <v>7</v>
      </c>
      <c r="AQ2678" s="4" t="str">
        <f>TEXT(Agricultural_Export_Analysis_Cleaned_Dataset[[#This Row],[Order_Date]],"mmm yyyy")</f>
        <v>Jan 2025</v>
      </c>
    </row>
    <row r="2679" spans="1:43" x14ac:dyDescent="0.3">
      <c r="A2679" t="s">
        <v>5103</v>
      </c>
      <c r="B2679" t="s">
        <v>5104</v>
      </c>
      <c r="C2679" s="2">
        <v>45815</v>
      </c>
      <c r="D2679" s="2">
        <v>45821</v>
      </c>
      <c r="E2679" s="2">
        <v>45848</v>
      </c>
      <c r="F2679" t="s">
        <v>35</v>
      </c>
      <c r="G2679" t="s">
        <v>96</v>
      </c>
      <c r="H2679" t="s">
        <v>37</v>
      </c>
      <c r="I2679" t="s">
        <v>91</v>
      </c>
      <c r="J2679" t="s">
        <v>112</v>
      </c>
      <c r="K2679" s="7">
        <v>0</v>
      </c>
      <c r="L2679" t="s">
        <v>87</v>
      </c>
      <c r="M2679" t="s">
        <v>107</v>
      </c>
      <c r="N2679" t="s">
        <v>108</v>
      </c>
      <c r="O2679">
        <v>426</v>
      </c>
      <c r="P2679" s="6">
        <v>267.22000000000003</v>
      </c>
      <c r="Q2679" s="6">
        <v>113835.72</v>
      </c>
      <c r="R2679" s="5">
        <v>0.05</v>
      </c>
      <c r="S2679" s="6">
        <v>108143.93399999999</v>
      </c>
      <c r="T2679" s="6">
        <v>13279.61</v>
      </c>
      <c r="U2679" s="6">
        <v>55560.35</v>
      </c>
      <c r="V2679" s="6">
        <v>2092.13</v>
      </c>
      <c r="W2679" s="6">
        <v>11146.63</v>
      </c>
      <c r="X2679" s="6">
        <v>26065.214</v>
      </c>
      <c r="Y2679" s="5">
        <v>0.24102335689027199</v>
      </c>
      <c r="Z2679" t="s">
        <v>81</v>
      </c>
      <c r="AA2679" t="s">
        <v>150</v>
      </c>
      <c r="AB2679" t="s">
        <v>56</v>
      </c>
      <c r="AC2679" t="s">
        <v>66</v>
      </c>
      <c r="AD2679" t="s">
        <v>84</v>
      </c>
      <c r="AE2679" t="s">
        <v>67</v>
      </c>
      <c r="AF2679" t="str">
        <f>TEXT(Agricultural_Export_Analysis_Cleaned_Dataset[[#This Row],[Order_Date]],"mmm")</f>
        <v>Jun</v>
      </c>
      <c r="AG2679" t="str">
        <f>TEXT(Agricultural_Export_Analysis_Cleaned_Dataset[[#This Row],[Order_Date]],"yyyy")</f>
        <v>2025</v>
      </c>
      <c r="AH2679" t="str">
        <f>TEXT(Agricultural_Export_Analysis_Cleaned_Dataset[[#This Row],[Order_Date]],"ddd")</f>
        <v>Sat</v>
      </c>
      <c r="AI2679" t="str">
        <f>TEXT(Agricultural_Export_Analysis_Cleaned_Dataset[[#This Row],[Ship_Date]],"yyyy")</f>
        <v>2025</v>
      </c>
      <c r="AJ2679" t="str">
        <f>TEXT(Agricultural_Export_Analysis_Cleaned_Dataset[[#This Row],[Ship_Date]],"mmm")</f>
        <v>Jun</v>
      </c>
      <c r="AK2679" t="str">
        <f>TEXT(Agricultural_Export_Analysis_Cleaned_Dataset[[#This Row],[Ship_Date]],"ddd")</f>
        <v>Fri</v>
      </c>
      <c r="AL2679" t="str">
        <f>TEXT(Agricultural_Export_Analysis_Cleaned_Dataset[[#This Row],[Delivery_Date]],"yyyy")</f>
        <v>2025</v>
      </c>
      <c r="AM2679" t="str">
        <f>TEXT(Agricultural_Export_Analysis_Cleaned_Dataset[[#This Row],[Delivery_Date]],"mmm")</f>
        <v>Jul</v>
      </c>
      <c r="AN2679" t="str">
        <f>TEXT(Agricultural_Export_Analysis_Cleaned_Dataset[[#This Row],[Delivery_Date]],"ddd")</f>
        <v>Thu</v>
      </c>
      <c r="AO2679">
        <f>Agricultural_Export_Analysis_Cleaned_Dataset[[#This Row],[Delivery_Date]]-Agricultural_Export_Analysis_Cleaned_Dataset[[#This Row],[Ship_Date]]</f>
        <v>27</v>
      </c>
      <c r="AP2679">
        <f>Agricultural_Export_Analysis_Cleaned_Dataset[[#This Row],[Ship_Date]]-Agricultural_Export_Analysis_Cleaned_Dataset[[#This Row],[Order_Date]]</f>
        <v>6</v>
      </c>
      <c r="AQ2679" s="4" t="str">
        <f>TEXT(Agricultural_Export_Analysis_Cleaned_Dataset[[#This Row],[Order_Date]],"mmm yyyy")</f>
        <v>Jun 2025</v>
      </c>
    </row>
    <row r="2680" spans="1:43" x14ac:dyDescent="0.3">
      <c r="A2680" t="s">
        <v>5105</v>
      </c>
      <c r="B2680" t="s">
        <v>5106</v>
      </c>
      <c r="C2680" s="2">
        <v>45991</v>
      </c>
      <c r="D2680" s="2">
        <v>45998</v>
      </c>
      <c r="E2680" s="2">
        <v>46007</v>
      </c>
      <c r="F2680" t="s">
        <v>35</v>
      </c>
      <c r="G2680" t="s">
        <v>50</v>
      </c>
      <c r="H2680" t="s">
        <v>37</v>
      </c>
      <c r="I2680" t="s">
        <v>97</v>
      </c>
      <c r="J2680" t="s">
        <v>39</v>
      </c>
      <c r="K2680" s="7">
        <v>4</v>
      </c>
      <c r="L2680" t="s">
        <v>135</v>
      </c>
      <c r="M2680" t="s">
        <v>48</v>
      </c>
      <c r="N2680" t="s">
        <v>49</v>
      </c>
      <c r="O2680">
        <v>541</v>
      </c>
      <c r="P2680" s="6">
        <v>499.29</v>
      </c>
      <c r="Q2680" s="6">
        <v>270115.89</v>
      </c>
      <c r="R2680" s="5">
        <v>0.05</v>
      </c>
      <c r="S2680" s="6">
        <v>256610.0955</v>
      </c>
      <c r="T2680" s="6">
        <v>2229.63</v>
      </c>
      <c r="U2680" s="6">
        <v>142151.15</v>
      </c>
      <c r="V2680" s="6">
        <v>1861.53</v>
      </c>
      <c r="W2680" s="6">
        <v>5135.37</v>
      </c>
      <c r="X2680" s="6">
        <v>105232.4155</v>
      </c>
      <c r="Y2680" s="5">
        <v>0.41008681008810899</v>
      </c>
      <c r="Z2680" t="s">
        <v>54</v>
      </c>
      <c r="AA2680" t="s">
        <v>92</v>
      </c>
      <c r="AB2680" t="s">
        <v>56</v>
      </c>
      <c r="AC2680" t="s">
        <v>66</v>
      </c>
      <c r="AD2680" t="s">
        <v>123</v>
      </c>
      <c r="AE2680" t="s">
        <v>58</v>
      </c>
      <c r="AF2680" t="str">
        <f>TEXT(Agricultural_Export_Analysis_Cleaned_Dataset[[#This Row],[Order_Date]],"mmm")</f>
        <v>Nov</v>
      </c>
      <c r="AG2680" t="str">
        <f>TEXT(Agricultural_Export_Analysis_Cleaned_Dataset[[#This Row],[Order_Date]],"yyyy")</f>
        <v>2025</v>
      </c>
      <c r="AH2680" t="str">
        <f>TEXT(Agricultural_Export_Analysis_Cleaned_Dataset[[#This Row],[Order_Date]],"ddd")</f>
        <v>Sun</v>
      </c>
      <c r="AI2680" t="str">
        <f>TEXT(Agricultural_Export_Analysis_Cleaned_Dataset[[#This Row],[Ship_Date]],"yyyy")</f>
        <v>2025</v>
      </c>
      <c r="AJ2680" t="str">
        <f>TEXT(Agricultural_Export_Analysis_Cleaned_Dataset[[#This Row],[Ship_Date]],"mmm")</f>
        <v>Dec</v>
      </c>
      <c r="AK2680" t="str">
        <f>TEXT(Agricultural_Export_Analysis_Cleaned_Dataset[[#This Row],[Ship_Date]],"ddd")</f>
        <v>Sun</v>
      </c>
      <c r="AL2680" t="str">
        <f>TEXT(Agricultural_Export_Analysis_Cleaned_Dataset[[#This Row],[Delivery_Date]],"yyyy")</f>
        <v>2025</v>
      </c>
      <c r="AM2680" t="str">
        <f>TEXT(Agricultural_Export_Analysis_Cleaned_Dataset[[#This Row],[Delivery_Date]],"mmm")</f>
        <v>Dec</v>
      </c>
      <c r="AN2680" t="str">
        <f>TEXT(Agricultural_Export_Analysis_Cleaned_Dataset[[#This Row],[Delivery_Date]],"ddd")</f>
        <v>Tue</v>
      </c>
      <c r="AO2680">
        <f>Agricultural_Export_Analysis_Cleaned_Dataset[[#This Row],[Delivery_Date]]-Agricultural_Export_Analysis_Cleaned_Dataset[[#This Row],[Ship_Date]]</f>
        <v>9</v>
      </c>
      <c r="AP2680">
        <f>Agricultural_Export_Analysis_Cleaned_Dataset[[#This Row],[Ship_Date]]-Agricultural_Export_Analysis_Cleaned_Dataset[[#This Row],[Order_Date]]</f>
        <v>7</v>
      </c>
      <c r="AQ2680" s="4" t="str">
        <f>TEXT(Agricultural_Export_Analysis_Cleaned_Dataset[[#This Row],[Order_Date]],"mmm yyyy")</f>
        <v>Nov 2025</v>
      </c>
    </row>
    <row r="2681" spans="1:43" x14ac:dyDescent="0.3">
      <c r="A2681" t="s">
        <v>5107</v>
      </c>
      <c r="B2681" t="s">
        <v>5108</v>
      </c>
      <c r="C2681" s="2">
        <v>45701</v>
      </c>
      <c r="D2681" s="2">
        <v>45705</v>
      </c>
      <c r="E2681" s="2">
        <v>45725</v>
      </c>
      <c r="F2681" t="s">
        <v>35</v>
      </c>
      <c r="G2681" t="s">
        <v>73</v>
      </c>
      <c r="H2681" t="s">
        <v>74</v>
      </c>
      <c r="I2681" t="s">
        <v>52</v>
      </c>
      <c r="J2681" t="s">
        <v>53</v>
      </c>
      <c r="K2681" s="7">
        <v>0</v>
      </c>
      <c r="L2681" t="s">
        <v>80</v>
      </c>
      <c r="M2681" t="s">
        <v>130</v>
      </c>
      <c r="N2681" t="s">
        <v>131</v>
      </c>
      <c r="O2681">
        <v>585</v>
      </c>
      <c r="P2681" s="6">
        <v>490.38</v>
      </c>
      <c r="Q2681" s="6">
        <v>286872.3</v>
      </c>
      <c r="R2681" s="5">
        <v>0.05</v>
      </c>
      <c r="S2681" s="6">
        <v>272528.685</v>
      </c>
      <c r="T2681" s="6">
        <v>14224.9</v>
      </c>
      <c r="U2681" s="6">
        <v>123319.99</v>
      </c>
      <c r="V2681" s="6">
        <v>2680.93</v>
      </c>
      <c r="W2681" s="6">
        <v>5846.68</v>
      </c>
      <c r="X2681" s="6">
        <v>126456.185</v>
      </c>
      <c r="Y2681" s="5">
        <v>0.46401054993532198</v>
      </c>
      <c r="Z2681" t="s">
        <v>40</v>
      </c>
      <c r="AA2681" t="s">
        <v>147</v>
      </c>
      <c r="AB2681" t="s">
        <v>65</v>
      </c>
      <c r="AC2681" t="s">
        <v>76</v>
      </c>
      <c r="AD2681" t="s">
        <v>44</v>
      </c>
      <c r="AE2681" t="s">
        <v>67</v>
      </c>
      <c r="AF2681" t="str">
        <f>TEXT(Agricultural_Export_Analysis_Cleaned_Dataset[[#This Row],[Order_Date]],"mmm")</f>
        <v>Feb</v>
      </c>
      <c r="AG2681" t="str">
        <f>TEXT(Agricultural_Export_Analysis_Cleaned_Dataset[[#This Row],[Order_Date]],"yyyy")</f>
        <v>2025</v>
      </c>
      <c r="AH2681" t="str">
        <f>TEXT(Agricultural_Export_Analysis_Cleaned_Dataset[[#This Row],[Order_Date]],"ddd")</f>
        <v>Thu</v>
      </c>
      <c r="AI2681" t="str">
        <f>TEXT(Agricultural_Export_Analysis_Cleaned_Dataset[[#This Row],[Ship_Date]],"yyyy")</f>
        <v>2025</v>
      </c>
      <c r="AJ2681" t="str">
        <f>TEXT(Agricultural_Export_Analysis_Cleaned_Dataset[[#This Row],[Ship_Date]],"mmm")</f>
        <v>Feb</v>
      </c>
      <c r="AK2681" t="str">
        <f>TEXT(Agricultural_Export_Analysis_Cleaned_Dataset[[#This Row],[Ship_Date]],"ddd")</f>
        <v>Mon</v>
      </c>
      <c r="AL2681" t="str">
        <f>TEXT(Agricultural_Export_Analysis_Cleaned_Dataset[[#This Row],[Delivery_Date]],"yyyy")</f>
        <v>2025</v>
      </c>
      <c r="AM2681" t="str">
        <f>TEXT(Agricultural_Export_Analysis_Cleaned_Dataset[[#This Row],[Delivery_Date]],"mmm")</f>
        <v>Mar</v>
      </c>
      <c r="AN2681" t="str">
        <f>TEXT(Agricultural_Export_Analysis_Cleaned_Dataset[[#This Row],[Delivery_Date]],"ddd")</f>
        <v>Sun</v>
      </c>
      <c r="AO2681">
        <f>Agricultural_Export_Analysis_Cleaned_Dataset[[#This Row],[Delivery_Date]]-Agricultural_Export_Analysis_Cleaned_Dataset[[#This Row],[Ship_Date]]</f>
        <v>20</v>
      </c>
      <c r="AP2681">
        <f>Agricultural_Export_Analysis_Cleaned_Dataset[[#This Row],[Ship_Date]]-Agricultural_Export_Analysis_Cleaned_Dataset[[#This Row],[Order_Date]]</f>
        <v>4</v>
      </c>
      <c r="AQ2681" s="4" t="str">
        <f>TEXT(Agricultural_Export_Analysis_Cleaned_Dataset[[#This Row],[Order_Date]],"mmm yyyy")</f>
        <v>Feb 2025</v>
      </c>
    </row>
    <row r="2682" spans="1:43" x14ac:dyDescent="0.3">
      <c r="A2682" t="s">
        <v>5109</v>
      </c>
      <c r="B2682" t="s">
        <v>5110</v>
      </c>
      <c r="C2682" s="2">
        <v>45448</v>
      </c>
      <c r="D2682" s="2">
        <v>45450</v>
      </c>
      <c r="E2682" s="2">
        <v>45467</v>
      </c>
      <c r="F2682" t="s">
        <v>35</v>
      </c>
      <c r="G2682" t="s">
        <v>73</v>
      </c>
      <c r="H2682" t="s">
        <v>37</v>
      </c>
      <c r="I2682" t="s">
        <v>118</v>
      </c>
      <c r="J2682" t="s">
        <v>112</v>
      </c>
      <c r="K2682" s="7">
        <v>0</v>
      </c>
      <c r="L2682" t="s">
        <v>135</v>
      </c>
      <c r="M2682" t="s">
        <v>107</v>
      </c>
      <c r="N2682" t="s">
        <v>108</v>
      </c>
      <c r="O2682">
        <v>829</v>
      </c>
      <c r="P2682" s="6">
        <v>475.3</v>
      </c>
      <c r="Q2682" s="6">
        <v>394023.7</v>
      </c>
      <c r="R2682" s="5">
        <v>0.15</v>
      </c>
      <c r="S2682" s="6">
        <v>334920.14500000002</v>
      </c>
      <c r="T2682" s="6">
        <v>13964.34</v>
      </c>
      <c r="U2682" s="6">
        <v>170910.42</v>
      </c>
      <c r="V2682" s="6">
        <v>2809.59</v>
      </c>
      <c r="W2682" s="6">
        <v>12295.98</v>
      </c>
      <c r="X2682" s="6">
        <v>134939.815</v>
      </c>
      <c r="Y2682" s="5">
        <v>0.40290145879400602</v>
      </c>
      <c r="Z2682" t="s">
        <v>81</v>
      </c>
      <c r="AA2682" t="s">
        <v>150</v>
      </c>
      <c r="AB2682" t="s">
        <v>83</v>
      </c>
      <c r="AC2682" t="s">
        <v>43</v>
      </c>
      <c r="AD2682" t="s">
        <v>44</v>
      </c>
      <c r="AE2682" t="s">
        <v>67</v>
      </c>
      <c r="AF2682" t="str">
        <f>TEXT(Agricultural_Export_Analysis_Cleaned_Dataset[[#This Row],[Order_Date]],"mmm")</f>
        <v>Jun</v>
      </c>
      <c r="AG2682" t="str">
        <f>TEXT(Agricultural_Export_Analysis_Cleaned_Dataset[[#This Row],[Order_Date]],"yyyy")</f>
        <v>2024</v>
      </c>
      <c r="AH2682" t="str">
        <f>TEXT(Agricultural_Export_Analysis_Cleaned_Dataset[[#This Row],[Order_Date]],"ddd")</f>
        <v>Wed</v>
      </c>
      <c r="AI2682" t="str">
        <f>TEXT(Agricultural_Export_Analysis_Cleaned_Dataset[[#This Row],[Ship_Date]],"yyyy")</f>
        <v>2024</v>
      </c>
      <c r="AJ2682" t="str">
        <f>TEXT(Agricultural_Export_Analysis_Cleaned_Dataset[[#This Row],[Ship_Date]],"mmm")</f>
        <v>Jun</v>
      </c>
      <c r="AK2682" t="str">
        <f>TEXT(Agricultural_Export_Analysis_Cleaned_Dataset[[#This Row],[Ship_Date]],"ddd")</f>
        <v>Fri</v>
      </c>
      <c r="AL2682" t="str">
        <f>TEXT(Agricultural_Export_Analysis_Cleaned_Dataset[[#This Row],[Delivery_Date]],"yyyy")</f>
        <v>2024</v>
      </c>
      <c r="AM2682" t="str">
        <f>TEXT(Agricultural_Export_Analysis_Cleaned_Dataset[[#This Row],[Delivery_Date]],"mmm")</f>
        <v>Jun</v>
      </c>
      <c r="AN2682" t="str">
        <f>TEXT(Agricultural_Export_Analysis_Cleaned_Dataset[[#This Row],[Delivery_Date]],"ddd")</f>
        <v>Mon</v>
      </c>
      <c r="AO2682">
        <f>Agricultural_Export_Analysis_Cleaned_Dataset[[#This Row],[Delivery_Date]]-Agricultural_Export_Analysis_Cleaned_Dataset[[#This Row],[Ship_Date]]</f>
        <v>17</v>
      </c>
      <c r="AP2682">
        <f>Agricultural_Export_Analysis_Cleaned_Dataset[[#This Row],[Ship_Date]]-Agricultural_Export_Analysis_Cleaned_Dataset[[#This Row],[Order_Date]]</f>
        <v>2</v>
      </c>
      <c r="AQ2682" s="4" t="str">
        <f>TEXT(Agricultural_Export_Analysis_Cleaned_Dataset[[#This Row],[Order_Date]],"mmm yyyy")</f>
        <v>Jun 2024</v>
      </c>
    </row>
    <row r="2683" spans="1:43" x14ac:dyDescent="0.3">
      <c r="A2683" t="s">
        <v>5111</v>
      </c>
      <c r="B2683" t="s">
        <v>3200</v>
      </c>
      <c r="C2683" s="2">
        <v>45818</v>
      </c>
      <c r="D2683" s="2">
        <v>45825</v>
      </c>
      <c r="E2683" s="2">
        <v>45832</v>
      </c>
      <c r="F2683" t="s">
        <v>35</v>
      </c>
      <c r="G2683" t="s">
        <v>36</v>
      </c>
      <c r="H2683" t="s">
        <v>37</v>
      </c>
      <c r="I2683" t="s">
        <v>97</v>
      </c>
      <c r="J2683" t="s">
        <v>112</v>
      </c>
      <c r="K2683" s="7">
        <v>2</v>
      </c>
      <c r="L2683" t="s">
        <v>80</v>
      </c>
      <c r="M2683" t="s">
        <v>140</v>
      </c>
      <c r="N2683" t="s">
        <v>49</v>
      </c>
      <c r="O2683">
        <v>937</v>
      </c>
      <c r="P2683" s="6">
        <v>249.81</v>
      </c>
      <c r="Q2683" s="6">
        <v>234071.97</v>
      </c>
      <c r="R2683" s="5">
        <v>0.1</v>
      </c>
      <c r="S2683" s="6">
        <v>210664.77299999999</v>
      </c>
      <c r="T2683" s="6">
        <v>9628.86</v>
      </c>
      <c r="U2683" s="6">
        <v>119438.68</v>
      </c>
      <c r="V2683" s="6">
        <v>2788.29</v>
      </c>
      <c r="W2683" s="6">
        <v>12353.4</v>
      </c>
      <c r="X2683" s="6">
        <v>66455.543000000005</v>
      </c>
      <c r="Y2683" s="5">
        <v>0.31545636251201797</v>
      </c>
      <c r="Z2683" t="s">
        <v>81</v>
      </c>
      <c r="AA2683" t="s">
        <v>150</v>
      </c>
      <c r="AB2683" t="s">
        <v>42</v>
      </c>
      <c r="AC2683" t="s">
        <v>76</v>
      </c>
      <c r="AD2683" t="s">
        <v>98</v>
      </c>
      <c r="AE2683" t="s">
        <v>67</v>
      </c>
      <c r="AF2683" t="str">
        <f>TEXT(Agricultural_Export_Analysis_Cleaned_Dataset[[#This Row],[Order_Date]],"mmm")</f>
        <v>Jun</v>
      </c>
      <c r="AG2683" t="str">
        <f>TEXT(Agricultural_Export_Analysis_Cleaned_Dataset[[#This Row],[Order_Date]],"yyyy")</f>
        <v>2025</v>
      </c>
      <c r="AH2683" t="str">
        <f>TEXT(Agricultural_Export_Analysis_Cleaned_Dataset[[#This Row],[Order_Date]],"ddd")</f>
        <v>Tue</v>
      </c>
      <c r="AI2683" t="str">
        <f>TEXT(Agricultural_Export_Analysis_Cleaned_Dataset[[#This Row],[Ship_Date]],"yyyy")</f>
        <v>2025</v>
      </c>
      <c r="AJ2683" t="str">
        <f>TEXT(Agricultural_Export_Analysis_Cleaned_Dataset[[#This Row],[Ship_Date]],"mmm")</f>
        <v>Jun</v>
      </c>
      <c r="AK2683" t="str">
        <f>TEXT(Agricultural_Export_Analysis_Cleaned_Dataset[[#This Row],[Ship_Date]],"ddd")</f>
        <v>Tue</v>
      </c>
      <c r="AL2683" t="str">
        <f>TEXT(Agricultural_Export_Analysis_Cleaned_Dataset[[#This Row],[Delivery_Date]],"yyyy")</f>
        <v>2025</v>
      </c>
      <c r="AM2683" t="str">
        <f>TEXT(Agricultural_Export_Analysis_Cleaned_Dataset[[#This Row],[Delivery_Date]],"mmm")</f>
        <v>Jun</v>
      </c>
      <c r="AN2683" t="str">
        <f>TEXT(Agricultural_Export_Analysis_Cleaned_Dataset[[#This Row],[Delivery_Date]],"ddd")</f>
        <v>Tue</v>
      </c>
      <c r="AO2683">
        <f>Agricultural_Export_Analysis_Cleaned_Dataset[[#This Row],[Delivery_Date]]-Agricultural_Export_Analysis_Cleaned_Dataset[[#This Row],[Ship_Date]]</f>
        <v>7</v>
      </c>
      <c r="AP2683">
        <f>Agricultural_Export_Analysis_Cleaned_Dataset[[#This Row],[Ship_Date]]-Agricultural_Export_Analysis_Cleaned_Dataset[[#This Row],[Order_Date]]</f>
        <v>7</v>
      </c>
      <c r="AQ2683" s="4" t="str">
        <f>TEXT(Agricultural_Export_Analysis_Cleaned_Dataset[[#This Row],[Order_Date]],"mmm yyyy")</f>
        <v>Jun 2025</v>
      </c>
    </row>
    <row r="2684" spans="1:43" x14ac:dyDescent="0.3">
      <c r="A2684" t="s">
        <v>5112</v>
      </c>
      <c r="B2684" t="s">
        <v>1424</v>
      </c>
      <c r="C2684" s="2">
        <v>45595</v>
      </c>
      <c r="D2684" s="2">
        <v>45605</v>
      </c>
      <c r="E2684" s="2">
        <v>45633</v>
      </c>
      <c r="F2684" t="s">
        <v>35</v>
      </c>
      <c r="G2684" t="s">
        <v>203</v>
      </c>
      <c r="H2684" t="s">
        <v>37</v>
      </c>
      <c r="I2684" t="s">
        <v>91</v>
      </c>
      <c r="J2684" t="s">
        <v>112</v>
      </c>
      <c r="K2684" s="7">
        <v>4</v>
      </c>
      <c r="L2684" t="s">
        <v>87</v>
      </c>
      <c r="M2684" t="s">
        <v>101</v>
      </c>
      <c r="N2684" t="s">
        <v>102</v>
      </c>
      <c r="O2684">
        <v>400</v>
      </c>
      <c r="P2684" s="6">
        <v>327.67</v>
      </c>
      <c r="Q2684" s="6">
        <v>131068</v>
      </c>
      <c r="R2684" s="5">
        <v>0.15</v>
      </c>
      <c r="S2684" s="6">
        <v>111407.8</v>
      </c>
      <c r="T2684" s="6">
        <v>7517.28</v>
      </c>
      <c r="U2684" s="6">
        <v>72402.44</v>
      </c>
      <c r="V2684" s="6">
        <v>1848.78</v>
      </c>
      <c r="W2684" s="6">
        <v>6515.21</v>
      </c>
      <c r="X2684" s="6">
        <v>23124.09</v>
      </c>
      <c r="Y2684" s="5">
        <v>0.207562576408474</v>
      </c>
      <c r="Z2684" t="s">
        <v>54</v>
      </c>
      <c r="AA2684" t="s">
        <v>75</v>
      </c>
      <c r="AB2684" t="s">
        <v>56</v>
      </c>
      <c r="AC2684" t="s">
        <v>66</v>
      </c>
      <c r="AD2684" t="s">
        <v>123</v>
      </c>
      <c r="AE2684" t="s">
        <v>67</v>
      </c>
      <c r="AF2684" t="str">
        <f>TEXT(Agricultural_Export_Analysis_Cleaned_Dataset[[#This Row],[Order_Date]],"mmm")</f>
        <v>Oct</v>
      </c>
      <c r="AG2684" t="str">
        <f>TEXT(Agricultural_Export_Analysis_Cleaned_Dataset[[#This Row],[Order_Date]],"yyyy")</f>
        <v>2024</v>
      </c>
      <c r="AH2684" t="str">
        <f>TEXT(Agricultural_Export_Analysis_Cleaned_Dataset[[#This Row],[Order_Date]],"ddd")</f>
        <v>Wed</v>
      </c>
      <c r="AI2684" t="str">
        <f>TEXT(Agricultural_Export_Analysis_Cleaned_Dataset[[#This Row],[Ship_Date]],"yyyy")</f>
        <v>2024</v>
      </c>
      <c r="AJ2684" t="str">
        <f>TEXT(Agricultural_Export_Analysis_Cleaned_Dataset[[#This Row],[Ship_Date]],"mmm")</f>
        <v>Nov</v>
      </c>
      <c r="AK2684" t="str">
        <f>TEXT(Agricultural_Export_Analysis_Cleaned_Dataset[[#This Row],[Ship_Date]],"ddd")</f>
        <v>Sat</v>
      </c>
      <c r="AL2684" t="str">
        <f>TEXT(Agricultural_Export_Analysis_Cleaned_Dataset[[#This Row],[Delivery_Date]],"yyyy")</f>
        <v>2024</v>
      </c>
      <c r="AM2684" t="str">
        <f>TEXT(Agricultural_Export_Analysis_Cleaned_Dataset[[#This Row],[Delivery_Date]],"mmm")</f>
        <v>Dec</v>
      </c>
      <c r="AN2684" t="str">
        <f>TEXT(Agricultural_Export_Analysis_Cleaned_Dataset[[#This Row],[Delivery_Date]],"ddd")</f>
        <v>Sat</v>
      </c>
      <c r="AO2684">
        <f>Agricultural_Export_Analysis_Cleaned_Dataset[[#This Row],[Delivery_Date]]-Agricultural_Export_Analysis_Cleaned_Dataset[[#This Row],[Ship_Date]]</f>
        <v>28</v>
      </c>
      <c r="AP2684">
        <f>Agricultural_Export_Analysis_Cleaned_Dataset[[#This Row],[Ship_Date]]-Agricultural_Export_Analysis_Cleaned_Dataset[[#This Row],[Order_Date]]</f>
        <v>10</v>
      </c>
      <c r="AQ2684" s="4" t="str">
        <f>TEXT(Agricultural_Export_Analysis_Cleaned_Dataset[[#This Row],[Order_Date]],"mmm yyyy")</f>
        <v>Oct 2024</v>
      </c>
    </row>
    <row r="2685" spans="1:43" x14ac:dyDescent="0.3">
      <c r="A2685" t="s">
        <v>5113</v>
      </c>
      <c r="B2685" t="s">
        <v>2273</v>
      </c>
      <c r="C2685" s="2">
        <v>45720</v>
      </c>
      <c r="D2685" s="2">
        <v>45729</v>
      </c>
      <c r="E2685" s="2">
        <v>45739</v>
      </c>
      <c r="F2685" t="s">
        <v>35</v>
      </c>
      <c r="G2685" t="s">
        <v>96</v>
      </c>
      <c r="H2685" t="s">
        <v>51</v>
      </c>
      <c r="I2685" t="s">
        <v>118</v>
      </c>
      <c r="J2685" t="s">
        <v>63</v>
      </c>
      <c r="K2685" s="7">
        <v>0</v>
      </c>
      <c r="L2685" t="s">
        <v>70</v>
      </c>
      <c r="M2685" t="s">
        <v>101</v>
      </c>
      <c r="N2685" t="s">
        <v>102</v>
      </c>
      <c r="O2685">
        <v>1680</v>
      </c>
      <c r="P2685" s="6">
        <v>120.25</v>
      </c>
      <c r="Q2685" s="6">
        <v>202020</v>
      </c>
      <c r="R2685" s="5">
        <v>0.1</v>
      </c>
      <c r="S2685" s="6">
        <v>181818</v>
      </c>
      <c r="T2685" s="6">
        <v>5231.07</v>
      </c>
      <c r="U2685" s="6">
        <v>113626.84</v>
      </c>
      <c r="V2685" s="6">
        <v>2104.04</v>
      </c>
      <c r="W2685" s="6">
        <v>10878.67</v>
      </c>
      <c r="X2685" s="6">
        <v>49977.38</v>
      </c>
      <c r="Y2685" s="5">
        <v>0.27487586487586502</v>
      </c>
      <c r="Z2685" t="s">
        <v>40</v>
      </c>
      <c r="AA2685" t="s">
        <v>41</v>
      </c>
      <c r="AB2685" t="s">
        <v>56</v>
      </c>
      <c r="AC2685" t="s">
        <v>76</v>
      </c>
      <c r="AD2685" t="s">
        <v>98</v>
      </c>
      <c r="AE2685" t="s">
        <v>58</v>
      </c>
      <c r="AF2685" t="str">
        <f>TEXT(Agricultural_Export_Analysis_Cleaned_Dataset[[#This Row],[Order_Date]],"mmm")</f>
        <v>Mar</v>
      </c>
      <c r="AG2685" t="str">
        <f>TEXT(Agricultural_Export_Analysis_Cleaned_Dataset[[#This Row],[Order_Date]],"yyyy")</f>
        <v>2025</v>
      </c>
      <c r="AH2685" t="str">
        <f>TEXT(Agricultural_Export_Analysis_Cleaned_Dataset[[#This Row],[Order_Date]],"ddd")</f>
        <v>Tue</v>
      </c>
      <c r="AI2685" t="str">
        <f>TEXT(Agricultural_Export_Analysis_Cleaned_Dataset[[#This Row],[Ship_Date]],"yyyy")</f>
        <v>2025</v>
      </c>
      <c r="AJ2685" t="str">
        <f>TEXT(Agricultural_Export_Analysis_Cleaned_Dataset[[#This Row],[Ship_Date]],"mmm")</f>
        <v>Mar</v>
      </c>
      <c r="AK2685" t="str">
        <f>TEXT(Agricultural_Export_Analysis_Cleaned_Dataset[[#This Row],[Ship_Date]],"ddd")</f>
        <v>Thu</v>
      </c>
      <c r="AL2685" t="str">
        <f>TEXT(Agricultural_Export_Analysis_Cleaned_Dataset[[#This Row],[Delivery_Date]],"yyyy")</f>
        <v>2025</v>
      </c>
      <c r="AM2685" t="str">
        <f>TEXT(Agricultural_Export_Analysis_Cleaned_Dataset[[#This Row],[Delivery_Date]],"mmm")</f>
        <v>Mar</v>
      </c>
      <c r="AN2685" t="str">
        <f>TEXT(Agricultural_Export_Analysis_Cleaned_Dataset[[#This Row],[Delivery_Date]],"ddd")</f>
        <v>Sun</v>
      </c>
      <c r="AO2685">
        <f>Agricultural_Export_Analysis_Cleaned_Dataset[[#This Row],[Delivery_Date]]-Agricultural_Export_Analysis_Cleaned_Dataset[[#This Row],[Ship_Date]]</f>
        <v>10</v>
      </c>
      <c r="AP2685">
        <f>Agricultural_Export_Analysis_Cleaned_Dataset[[#This Row],[Ship_Date]]-Agricultural_Export_Analysis_Cleaned_Dataset[[#This Row],[Order_Date]]</f>
        <v>9</v>
      </c>
      <c r="AQ2685" s="4" t="str">
        <f>TEXT(Agricultural_Export_Analysis_Cleaned_Dataset[[#This Row],[Order_Date]],"mmm yyyy")</f>
        <v>Mar 2025</v>
      </c>
    </row>
    <row r="2686" spans="1:43" x14ac:dyDescent="0.3">
      <c r="A2686" t="s">
        <v>5114</v>
      </c>
      <c r="B2686" t="s">
        <v>2191</v>
      </c>
      <c r="C2686" s="2">
        <v>45453</v>
      </c>
      <c r="D2686" s="2">
        <v>45459</v>
      </c>
      <c r="E2686" s="2">
        <v>45495</v>
      </c>
      <c r="F2686" t="s">
        <v>35</v>
      </c>
      <c r="G2686" t="s">
        <v>8933</v>
      </c>
      <c r="H2686" t="s">
        <v>51</v>
      </c>
      <c r="I2686" t="s">
        <v>52</v>
      </c>
      <c r="J2686" t="s">
        <v>112</v>
      </c>
      <c r="K2686" s="7">
        <v>15</v>
      </c>
      <c r="L2686" t="s">
        <v>87</v>
      </c>
      <c r="M2686" t="s">
        <v>140</v>
      </c>
      <c r="N2686" t="s">
        <v>49</v>
      </c>
      <c r="O2686">
        <v>1921</v>
      </c>
      <c r="P2686" s="6">
        <v>202.57</v>
      </c>
      <c r="Q2686" s="6">
        <v>389136.97</v>
      </c>
      <c r="R2686" s="5">
        <v>0</v>
      </c>
      <c r="S2686" s="6">
        <v>389136.97</v>
      </c>
      <c r="T2686" s="6">
        <v>5844.84</v>
      </c>
      <c r="U2686" s="6">
        <v>253610.01</v>
      </c>
      <c r="V2686" s="6">
        <v>592.20000000000005</v>
      </c>
      <c r="W2686" s="6">
        <v>42039.8</v>
      </c>
      <c r="X2686" s="6">
        <v>87050.12</v>
      </c>
      <c r="Y2686" s="5">
        <v>0.22370046207637401</v>
      </c>
      <c r="Z2686" t="s">
        <v>81</v>
      </c>
      <c r="AA2686" t="s">
        <v>150</v>
      </c>
      <c r="AB2686" t="s">
        <v>65</v>
      </c>
      <c r="AC2686" t="s">
        <v>76</v>
      </c>
      <c r="AD2686" t="s">
        <v>123</v>
      </c>
      <c r="AE2686" t="s">
        <v>45</v>
      </c>
      <c r="AF2686" t="str">
        <f>TEXT(Agricultural_Export_Analysis_Cleaned_Dataset[[#This Row],[Order_Date]],"mmm")</f>
        <v>Jun</v>
      </c>
      <c r="AG2686" t="str">
        <f>TEXT(Agricultural_Export_Analysis_Cleaned_Dataset[[#This Row],[Order_Date]],"yyyy")</f>
        <v>2024</v>
      </c>
      <c r="AH2686" t="str">
        <f>TEXT(Agricultural_Export_Analysis_Cleaned_Dataset[[#This Row],[Order_Date]],"ddd")</f>
        <v>Mon</v>
      </c>
      <c r="AI2686" t="str">
        <f>TEXT(Agricultural_Export_Analysis_Cleaned_Dataset[[#This Row],[Ship_Date]],"yyyy")</f>
        <v>2024</v>
      </c>
      <c r="AJ2686" t="str">
        <f>TEXT(Agricultural_Export_Analysis_Cleaned_Dataset[[#This Row],[Ship_Date]],"mmm")</f>
        <v>Jun</v>
      </c>
      <c r="AK2686" t="str">
        <f>TEXT(Agricultural_Export_Analysis_Cleaned_Dataset[[#This Row],[Ship_Date]],"ddd")</f>
        <v>Sun</v>
      </c>
      <c r="AL2686" t="str">
        <f>TEXT(Agricultural_Export_Analysis_Cleaned_Dataset[[#This Row],[Delivery_Date]],"yyyy")</f>
        <v>2024</v>
      </c>
      <c r="AM2686" t="str">
        <f>TEXT(Agricultural_Export_Analysis_Cleaned_Dataset[[#This Row],[Delivery_Date]],"mmm")</f>
        <v>Jul</v>
      </c>
      <c r="AN2686" t="str">
        <f>TEXT(Agricultural_Export_Analysis_Cleaned_Dataset[[#This Row],[Delivery_Date]],"ddd")</f>
        <v>Mon</v>
      </c>
      <c r="AO2686">
        <f>Agricultural_Export_Analysis_Cleaned_Dataset[[#This Row],[Delivery_Date]]-Agricultural_Export_Analysis_Cleaned_Dataset[[#This Row],[Ship_Date]]</f>
        <v>36</v>
      </c>
      <c r="AP2686">
        <f>Agricultural_Export_Analysis_Cleaned_Dataset[[#This Row],[Ship_Date]]-Agricultural_Export_Analysis_Cleaned_Dataset[[#This Row],[Order_Date]]</f>
        <v>6</v>
      </c>
      <c r="AQ2686" s="4" t="str">
        <f>TEXT(Agricultural_Export_Analysis_Cleaned_Dataset[[#This Row],[Order_Date]],"mmm yyyy")</f>
        <v>Jun 2024</v>
      </c>
    </row>
    <row r="2687" spans="1:43" x14ac:dyDescent="0.3">
      <c r="A2687" t="s">
        <v>5115</v>
      </c>
      <c r="B2687" t="s">
        <v>2904</v>
      </c>
      <c r="C2687" s="2">
        <v>45372</v>
      </c>
      <c r="D2687" s="2">
        <v>45375</v>
      </c>
      <c r="E2687" s="2">
        <v>45384</v>
      </c>
      <c r="F2687" t="s">
        <v>35</v>
      </c>
      <c r="G2687" t="s">
        <v>132</v>
      </c>
      <c r="H2687" t="s">
        <v>74</v>
      </c>
      <c r="I2687" t="s">
        <v>97</v>
      </c>
      <c r="J2687" t="s">
        <v>63</v>
      </c>
      <c r="K2687" s="7">
        <v>0</v>
      </c>
      <c r="L2687" t="s">
        <v>80</v>
      </c>
      <c r="M2687" t="s">
        <v>88</v>
      </c>
      <c r="N2687" t="s">
        <v>89</v>
      </c>
      <c r="O2687">
        <v>634</v>
      </c>
      <c r="P2687" s="6">
        <v>373.24</v>
      </c>
      <c r="Q2687" s="6">
        <v>236634.16</v>
      </c>
      <c r="R2687" s="5">
        <v>0.15</v>
      </c>
      <c r="S2687" s="6">
        <v>201139.03599999999</v>
      </c>
      <c r="T2687" s="6">
        <v>12363.04</v>
      </c>
      <c r="U2687" s="6">
        <v>134966.92000000001</v>
      </c>
      <c r="V2687" s="6">
        <v>2884.74</v>
      </c>
      <c r="W2687" s="6">
        <v>18794.990000000002</v>
      </c>
      <c r="X2687" s="6">
        <v>32129.346000000001</v>
      </c>
      <c r="Y2687" s="5">
        <v>0.15973699903781999</v>
      </c>
      <c r="Z2687" t="s">
        <v>40</v>
      </c>
      <c r="AA2687" t="s">
        <v>41</v>
      </c>
      <c r="AB2687" t="s">
        <v>56</v>
      </c>
      <c r="AC2687" t="s">
        <v>43</v>
      </c>
      <c r="AD2687" t="s">
        <v>93</v>
      </c>
      <c r="AE2687" t="s">
        <v>67</v>
      </c>
      <c r="AF2687" t="str">
        <f>TEXT(Agricultural_Export_Analysis_Cleaned_Dataset[[#This Row],[Order_Date]],"mmm")</f>
        <v>Mar</v>
      </c>
      <c r="AG2687" t="str">
        <f>TEXT(Agricultural_Export_Analysis_Cleaned_Dataset[[#This Row],[Order_Date]],"yyyy")</f>
        <v>2024</v>
      </c>
      <c r="AH2687" t="str">
        <f>TEXT(Agricultural_Export_Analysis_Cleaned_Dataset[[#This Row],[Order_Date]],"ddd")</f>
        <v>Thu</v>
      </c>
      <c r="AI2687" t="str">
        <f>TEXT(Agricultural_Export_Analysis_Cleaned_Dataset[[#This Row],[Ship_Date]],"yyyy")</f>
        <v>2024</v>
      </c>
      <c r="AJ2687" t="str">
        <f>TEXT(Agricultural_Export_Analysis_Cleaned_Dataset[[#This Row],[Ship_Date]],"mmm")</f>
        <v>Mar</v>
      </c>
      <c r="AK2687" t="str">
        <f>TEXT(Agricultural_Export_Analysis_Cleaned_Dataset[[#This Row],[Ship_Date]],"ddd")</f>
        <v>Sun</v>
      </c>
      <c r="AL2687" t="str">
        <f>TEXT(Agricultural_Export_Analysis_Cleaned_Dataset[[#This Row],[Delivery_Date]],"yyyy")</f>
        <v>2024</v>
      </c>
      <c r="AM2687" t="str">
        <f>TEXT(Agricultural_Export_Analysis_Cleaned_Dataset[[#This Row],[Delivery_Date]],"mmm")</f>
        <v>Apr</v>
      </c>
      <c r="AN2687" t="str">
        <f>TEXT(Agricultural_Export_Analysis_Cleaned_Dataset[[#This Row],[Delivery_Date]],"ddd")</f>
        <v>Tue</v>
      </c>
      <c r="AO2687">
        <f>Agricultural_Export_Analysis_Cleaned_Dataset[[#This Row],[Delivery_Date]]-Agricultural_Export_Analysis_Cleaned_Dataset[[#This Row],[Ship_Date]]</f>
        <v>9</v>
      </c>
      <c r="AP2687">
        <f>Agricultural_Export_Analysis_Cleaned_Dataset[[#This Row],[Ship_Date]]-Agricultural_Export_Analysis_Cleaned_Dataset[[#This Row],[Order_Date]]</f>
        <v>3</v>
      </c>
      <c r="AQ2687" s="4" t="str">
        <f>TEXT(Agricultural_Export_Analysis_Cleaned_Dataset[[#This Row],[Order_Date]],"mmm yyyy")</f>
        <v>Mar 2024</v>
      </c>
    </row>
    <row r="2688" spans="1:43" x14ac:dyDescent="0.3">
      <c r="A2688" t="s">
        <v>5116</v>
      </c>
      <c r="B2688" t="s">
        <v>5117</v>
      </c>
      <c r="C2688" s="2">
        <v>45501</v>
      </c>
      <c r="D2688" s="2">
        <v>45505</v>
      </c>
      <c r="E2688" s="2">
        <v>45540</v>
      </c>
      <c r="F2688" t="s">
        <v>35</v>
      </c>
      <c r="G2688" t="s">
        <v>36</v>
      </c>
      <c r="H2688" t="s">
        <v>74</v>
      </c>
      <c r="I2688" t="s">
        <v>38</v>
      </c>
      <c r="J2688" t="s">
        <v>53</v>
      </c>
      <c r="K2688" s="7">
        <v>7</v>
      </c>
      <c r="L2688" t="s">
        <v>80</v>
      </c>
      <c r="M2688" t="s">
        <v>33</v>
      </c>
      <c r="N2688" t="s">
        <v>34</v>
      </c>
      <c r="O2688">
        <v>1471</v>
      </c>
      <c r="P2688" s="6">
        <v>349.79</v>
      </c>
      <c r="Q2688" s="6">
        <v>514541.09</v>
      </c>
      <c r="R2688" s="5">
        <v>0.05</v>
      </c>
      <c r="S2688" s="6">
        <v>488814.0355</v>
      </c>
      <c r="T2688" s="6">
        <v>1010.3</v>
      </c>
      <c r="U2688" s="6">
        <v>363905.17</v>
      </c>
      <c r="V2688" s="6">
        <v>542.11</v>
      </c>
      <c r="W2688" s="6">
        <v>19406</v>
      </c>
      <c r="X2688" s="6">
        <v>103950.4555</v>
      </c>
      <c r="Y2688" s="5">
        <v>0.21265849167704601</v>
      </c>
      <c r="Z2688" t="s">
        <v>103</v>
      </c>
      <c r="AA2688" t="s">
        <v>119</v>
      </c>
      <c r="AB2688" t="s">
        <v>65</v>
      </c>
      <c r="AC2688" t="s">
        <v>76</v>
      </c>
      <c r="AD2688" t="s">
        <v>44</v>
      </c>
      <c r="AE2688" t="s">
        <v>58</v>
      </c>
      <c r="AF2688" t="str">
        <f>TEXT(Agricultural_Export_Analysis_Cleaned_Dataset[[#This Row],[Order_Date]],"mmm")</f>
        <v>Jul</v>
      </c>
      <c r="AG2688" t="str">
        <f>TEXT(Agricultural_Export_Analysis_Cleaned_Dataset[[#This Row],[Order_Date]],"yyyy")</f>
        <v>2024</v>
      </c>
      <c r="AH2688" t="str">
        <f>TEXT(Agricultural_Export_Analysis_Cleaned_Dataset[[#This Row],[Order_Date]],"ddd")</f>
        <v>Sun</v>
      </c>
      <c r="AI2688" t="str">
        <f>TEXT(Agricultural_Export_Analysis_Cleaned_Dataset[[#This Row],[Ship_Date]],"yyyy")</f>
        <v>2024</v>
      </c>
      <c r="AJ2688" t="str">
        <f>TEXT(Agricultural_Export_Analysis_Cleaned_Dataset[[#This Row],[Ship_Date]],"mmm")</f>
        <v>Aug</v>
      </c>
      <c r="AK2688" t="str">
        <f>TEXT(Agricultural_Export_Analysis_Cleaned_Dataset[[#This Row],[Ship_Date]],"ddd")</f>
        <v>Thu</v>
      </c>
      <c r="AL2688" t="str">
        <f>TEXT(Agricultural_Export_Analysis_Cleaned_Dataset[[#This Row],[Delivery_Date]],"yyyy")</f>
        <v>2024</v>
      </c>
      <c r="AM2688" t="str">
        <f>TEXT(Agricultural_Export_Analysis_Cleaned_Dataset[[#This Row],[Delivery_Date]],"mmm")</f>
        <v>Sep</v>
      </c>
      <c r="AN2688" t="str">
        <f>TEXT(Agricultural_Export_Analysis_Cleaned_Dataset[[#This Row],[Delivery_Date]],"ddd")</f>
        <v>Thu</v>
      </c>
      <c r="AO2688">
        <f>Agricultural_Export_Analysis_Cleaned_Dataset[[#This Row],[Delivery_Date]]-Agricultural_Export_Analysis_Cleaned_Dataset[[#This Row],[Ship_Date]]</f>
        <v>35</v>
      </c>
      <c r="AP2688">
        <f>Agricultural_Export_Analysis_Cleaned_Dataset[[#This Row],[Ship_Date]]-Agricultural_Export_Analysis_Cleaned_Dataset[[#This Row],[Order_Date]]</f>
        <v>4</v>
      </c>
      <c r="AQ2688" s="4" t="str">
        <f>TEXT(Agricultural_Export_Analysis_Cleaned_Dataset[[#This Row],[Order_Date]],"mmm yyyy")</f>
        <v>Jul 2024</v>
      </c>
    </row>
    <row r="2689" spans="1:43" x14ac:dyDescent="0.3">
      <c r="A2689" t="s">
        <v>5118</v>
      </c>
      <c r="B2689" t="s">
        <v>5119</v>
      </c>
      <c r="C2689" s="2">
        <v>45969</v>
      </c>
      <c r="D2689" s="2">
        <v>45977</v>
      </c>
      <c r="E2689" s="2">
        <v>45996</v>
      </c>
      <c r="F2689" t="s">
        <v>35</v>
      </c>
      <c r="G2689" t="s">
        <v>8932</v>
      </c>
      <c r="H2689" t="s">
        <v>74</v>
      </c>
      <c r="I2689" t="s">
        <v>97</v>
      </c>
      <c r="J2689" t="s">
        <v>63</v>
      </c>
      <c r="K2689" s="7">
        <v>0</v>
      </c>
      <c r="L2689" t="s">
        <v>70</v>
      </c>
      <c r="M2689" t="s">
        <v>88</v>
      </c>
      <c r="N2689" t="s">
        <v>89</v>
      </c>
      <c r="O2689">
        <v>1333</v>
      </c>
      <c r="P2689" s="6">
        <v>386.98</v>
      </c>
      <c r="Q2689" s="6">
        <v>515844.34</v>
      </c>
      <c r="R2689" s="5">
        <v>0.15</v>
      </c>
      <c r="S2689" s="6">
        <v>438467.68900000001</v>
      </c>
      <c r="T2689" s="6">
        <v>7309.13</v>
      </c>
      <c r="U2689" s="6">
        <v>297688.65999999997</v>
      </c>
      <c r="V2689" s="6">
        <v>2406.46</v>
      </c>
      <c r="W2689" s="6">
        <v>32493.73</v>
      </c>
      <c r="X2689" s="6">
        <v>98569.709000000003</v>
      </c>
      <c r="Y2689" s="5">
        <v>0.224804954784251</v>
      </c>
      <c r="Z2689" t="s">
        <v>54</v>
      </c>
      <c r="AA2689" t="s">
        <v>92</v>
      </c>
      <c r="AB2689" t="s">
        <v>83</v>
      </c>
      <c r="AC2689" t="s">
        <v>76</v>
      </c>
      <c r="AD2689" t="s">
        <v>44</v>
      </c>
      <c r="AE2689" t="s">
        <v>45</v>
      </c>
      <c r="AF2689" t="str">
        <f>TEXT(Agricultural_Export_Analysis_Cleaned_Dataset[[#This Row],[Order_Date]],"mmm")</f>
        <v>Nov</v>
      </c>
      <c r="AG2689" t="str">
        <f>TEXT(Agricultural_Export_Analysis_Cleaned_Dataset[[#This Row],[Order_Date]],"yyyy")</f>
        <v>2025</v>
      </c>
      <c r="AH2689" t="str">
        <f>TEXT(Agricultural_Export_Analysis_Cleaned_Dataset[[#This Row],[Order_Date]],"ddd")</f>
        <v>Sat</v>
      </c>
      <c r="AI2689" t="str">
        <f>TEXT(Agricultural_Export_Analysis_Cleaned_Dataset[[#This Row],[Ship_Date]],"yyyy")</f>
        <v>2025</v>
      </c>
      <c r="AJ2689" t="str">
        <f>TEXT(Agricultural_Export_Analysis_Cleaned_Dataset[[#This Row],[Ship_Date]],"mmm")</f>
        <v>Nov</v>
      </c>
      <c r="AK2689" t="str">
        <f>TEXT(Agricultural_Export_Analysis_Cleaned_Dataset[[#This Row],[Ship_Date]],"ddd")</f>
        <v>Sun</v>
      </c>
      <c r="AL2689" t="str">
        <f>TEXT(Agricultural_Export_Analysis_Cleaned_Dataset[[#This Row],[Delivery_Date]],"yyyy")</f>
        <v>2025</v>
      </c>
      <c r="AM2689" t="str">
        <f>TEXT(Agricultural_Export_Analysis_Cleaned_Dataset[[#This Row],[Delivery_Date]],"mmm")</f>
        <v>Dec</v>
      </c>
      <c r="AN2689" t="str">
        <f>TEXT(Agricultural_Export_Analysis_Cleaned_Dataset[[#This Row],[Delivery_Date]],"ddd")</f>
        <v>Fri</v>
      </c>
      <c r="AO2689">
        <f>Agricultural_Export_Analysis_Cleaned_Dataset[[#This Row],[Delivery_Date]]-Agricultural_Export_Analysis_Cleaned_Dataset[[#This Row],[Ship_Date]]</f>
        <v>19</v>
      </c>
      <c r="AP2689">
        <f>Agricultural_Export_Analysis_Cleaned_Dataset[[#This Row],[Ship_Date]]-Agricultural_Export_Analysis_Cleaned_Dataset[[#This Row],[Order_Date]]</f>
        <v>8</v>
      </c>
      <c r="AQ2689" s="4" t="str">
        <f>TEXT(Agricultural_Export_Analysis_Cleaned_Dataset[[#This Row],[Order_Date]],"mmm yyyy")</f>
        <v>Nov 2025</v>
      </c>
    </row>
    <row r="2690" spans="1:43" x14ac:dyDescent="0.3">
      <c r="A2690" t="s">
        <v>5120</v>
      </c>
      <c r="B2690" t="s">
        <v>5121</v>
      </c>
      <c r="C2690" s="2">
        <v>45603</v>
      </c>
      <c r="D2690" s="2">
        <v>45608</v>
      </c>
      <c r="E2690" s="2">
        <v>45642</v>
      </c>
      <c r="F2690" t="s">
        <v>35</v>
      </c>
      <c r="G2690" t="s">
        <v>203</v>
      </c>
      <c r="H2690" t="s">
        <v>51</v>
      </c>
      <c r="I2690" t="s">
        <v>91</v>
      </c>
      <c r="J2690" t="s">
        <v>63</v>
      </c>
      <c r="K2690" s="7">
        <v>4</v>
      </c>
      <c r="L2690" t="s">
        <v>70</v>
      </c>
      <c r="M2690" t="s">
        <v>130</v>
      </c>
      <c r="N2690" t="s">
        <v>131</v>
      </c>
      <c r="O2690">
        <v>423</v>
      </c>
      <c r="P2690" s="6">
        <v>82.51</v>
      </c>
      <c r="Q2690" s="6">
        <v>34901.730000000003</v>
      </c>
      <c r="R2690" s="5">
        <v>0.15</v>
      </c>
      <c r="S2690" s="6">
        <v>29666.470499999999</v>
      </c>
      <c r="T2690" s="6">
        <v>11490.54</v>
      </c>
      <c r="U2690" s="6">
        <v>20557.150000000001</v>
      </c>
      <c r="V2690" s="6">
        <v>2524.7399999999998</v>
      </c>
      <c r="W2690" s="6">
        <v>1569.46</v>
      </c>
      <c r="X2690" s="6">
        <v>-6475.4195</v>
      </c>
      <c r="Y2690" s="5">
        <v>-0.21827401072197</v>
      </c>
      <c r="Z2690" t="s">
        <v>54</v>
      </c>
      <c r="AA2690" t="s">
        <v>92</v>
      </c>
      <c r="AB2690" t="s">
        <v>65</v>
      </c>
      <c r="AC2690" t="s">
        <v>66</v>
      </c>
      <c r="AD2690" t="s">
        <v>77</v>
      </c>
      <c r="AE2690" t="s">
        <v>58</v>
      </c>
      <c r="AF2690" t="str">
        <f>TEXT(Agricultural_Export_Analysis_Cleaned_Dataset[[#This Row],[Order_Date]],"mmm")</f>
        <v>Nov</v>
      </c>
      <c r="AG2690" t="str">
        <f>TEXT(Agricultural_Export_Analysis_Cleaned_Dataset[[#This Row],[Order_Date]],"yyyy")</f>
        <v>2024</v>
      </c>
      <c r="AH2690" t="str">
        <f>TEXT(Agricultural_Export_Analysis_Cleaned_Dataset[[#This Row],[Order_Date]],"ddd")</f>
        <v>Thu</v>
      </c>
      <c r="AI2690" t="str">
        <f>TEXT(Agricultural_Export_Analysis_Cleaned_Dataset[[#This Row],[Ship_Date]],"yyyy")</f>
        <v>2024</v>
      </c>
      <c r="AJ2690" t="str">
        <f>TEXT(Agricultural_Export_Analysis_Cleaned_Dataset[[#This Row],[Ship_Date]],"mmm")</f>
        <v>Nov</v>
      </c>
      <c r="AK2690" t="str">
        <f>TEXT(Agricultural_Export_Analysis_Cleaned_Dataset[[#This Row],[Ship_Date]],"ddd")</f>
        <v>Tue</v>
      </c>
      <c r="AL2690" t="str">
        <f>TEXT(Agricultural_Export_Analysis_Cleaned_Dataset[[#This Row],[Delivery_Date]],"yyyy")</f>
        <v>2024</v>
      </c>
      <c r="AM2690" t="str">
        <f>TEXT(Agricultural_Export_Analysis_Cleaned_Dataset[[#This Row],[Delivery_Date]],"mmm")</f>
        <v>Dec</v>
      </c>
      <c r="AN2690" t="str">
        <f>TEXT(Agricultural_Export_Analysis_Cleaned_Dataset[[#This Row],[Delivery_Date]],"ddd")</f>
        <v>Mon</v>
      </c>
      <c r="AO2690">
        <f>Agricultural_Export_Analysis_Cleaned_Dataset[[#This Row],[Delivery_Date]]-Agricultural_Export_Analysis_Cleaned_Dataset[[#This Row],[Ship_Date]]</f>
        <v>34</v>
      </c>
      <c r="AP2690">
        <f>Agricultural_Export_Analysis_Cleaned_Dataset[[#This Row],[Ship_Date]]-Agricultural_Export_Analysis_Cleaned_Dataset[[#This Row],[Order_Date]]</f>
        <v>5</v>
      </c>
      <c r="AQ2690" s="4" t="str">
        <f>TEXT(Agricultural_Export_Analysis_Cleaned_Dataset[[#This Row],[Order_Date]],"mmm yyyy")</f>
        <v>Nov 2024</v>
      </c>
    </row>
    <row r="2691" spans="1:43" x14ac:dyDescent="0.3">
      <c r="A2691" t="s">
        <v>5122</v>
      </c>
      <c r="B2691" t="s">
        <v>4654</v>
      </c>
      <c r="C2691" s="2">
        <v>45741</v>
      </c>
      <c r="D2691" s="2">
        <v>45744</v>
      </c>
      <c r="E2691" s="2">
        <v>45754</v>
      </c>
      <c r="F2691" t="s">
        <v>35</v>
      </c>
      <c r="G2691" t="s">
        <v>50</v>
      </c>
      <c r="H2691" t="s">
        <v>37</v>
      </c>
      <c r="I2691" t="s">
        <v>52</v>
      </c>
      <c r="J2691" t="s">
        <v>39</v>
      </c>
      <c r="K2691" s="7">
        <v>0</v>
      </c>
      <c r="L2691" t="s">
        <v>32</v>
      </c>
      <c r="M2691" t="s">
        <v>159</v>
      </c>
      <c r="N2691" t="s">
        <v>160</v>
      </c>
      <c r="O2691">
        <v>1131</v>
      </c>
      <c r="P2691" s="6">
        <v>51</v>
      </c>
      <c r="Q2691" s="6">
        <v>57681</v>
      </c>
      <c r="R2691" s="5">
        <v>0.1</v>
      </c>
      <c r="S2691" s="6">
        <v>51912.9</v>
      </c>
      <c r="T2691" s="6">
        <v>9408.8700000000008</v>
      </c>
      <c r="U2691" s="6">
        <v>35967.67</v>
      </c>
      <c r="V2691" s="6">
        <v>457.75</v>
      </c>
      <c r="W2691" s="6">
        <v>3663.69</v>
      </c>
      <c r="X2691" s="6">
        <v>2414.92</v>
      </c>
      <c r="Y2691" s="5">
        <v>4.65186880332248E-2</v>
      </c>
      <c r="Z2691" t="s">
        <v>40</v>
      </c>
      <c r="AA2691" t="s">
        <v>41</v>
      </c>
      <c r="AB2691" t="s">
        <v>56</v>
      </c>
      <c r="AC2691" t="s">
        <v>76</v>
      </c>
      <c r="AD2691" t="s">
        <v>44</v>
      </c>
      <c r="AE2691" t="s">
        <v>58</v>
      </c>
      <c r="AF2691" t="str">
        <f>TEXT(Agricultural_Export_Analysis_Cleaned_Dataset[[#This Row],[Order_Date]],"mmm")</f>
        <v>Mar</v>
      </c>
      <c r="AG2691" t="str">
        <f>TEXT(Agricultural_Export_Analysis_Cleaned_Dataset[[#This Row],[Order_Date]],"yyyy")</f>
        <v>2025</v>
      </c>
      <c r="AH2691" t="str">
        <f>TEXT(Agricultural_Export_Analysis_Cleaned_Dataset[[#This Row],[Order_Date]],"ddd")</f>
        <v>Tue</v>
      </c>
      <c r="AI2691" t="str">
        <f>TEXT(Agricultural_Export_Analysis_Cleaned_Dataset[[#This Row],[Ship_Date]],"yyyy")</f>
        <v>2025</v>
      </c>
      <c r="AJ2691" t="str">
        <f>TEXT(Agricultural_Export_Analysis_Cleaned_Dataset[[#This Row],[Ship_Date]],"mmm")</f>
        <v>Mar</v>
      </c>
      <c r="AK2691" t="str">
        <f>TEXT(Agricultural_Export_Analysis_Cleaned_Dataset[[#This Row],[Ship_Date]],"ddd")</f>
        <v>Fri</v>
      </c>
      <c r="AL2691" t="str">
        <f>TEXT(Agricultural_Export_Analysis_Cleaned_Dataset[[#This Row],[Delivery_Date]],"yyyy")</f>
        <v>2025</v>
      </c>
      <c r="AM2691" t="str">
        <f>TEXT(Agricultural_Export_Analysis_Cleaned_Dataset[[#This Row],[Delivery_Date]],"mmm")</f>
        <v>Apr</v>
      </c>
      <c r="AN2691" t="str">
        <f>TEXT(Agricultural_Export_Analysis_Cleaned_Dataset[[#This Row],[Delivery_Date]],"ddd")</f>
        <v>Mon</v>
      </c>
      <c r="AO2691">
        <f>Agricultural_Export_Analysis_Cleaned_Dataset[[#This Row],[Delivery_Date]]-Agricultural_Export_Analysis_Cleaned_Dataset[[#This Row],[Ship_Date]]</f>
        <v>10</v>
      </c>
      <c r="AP2691">
        <f>Agricultural_Export_Analysis_Cleaned_Dataset[[#This Row],[Ship_Date]]-Agricultural_Export_Analysis_Cleaned_Dataset[[#This Row],[Order_Date]]</f>
        <v>3</v>
      </c>
      <c r="AQ2691" s="4" t="str">
        <f>TEXT(Agricultural_Export_Analysis_Cleaned_Dataset[[#This Row],[Order_Date]],"mmm yyyy")</f>
        <v>Mar 2025</v>
      </c>
    </row>
    <row r="2692" spans="1:43" x14ac:dyDescent="0.3">
      <c r="A2692" t="s">
        <v>5123</v>
      </c>
      <c r="B2692" t="s">
        <v>5124</v>
      </c>
      <c r="C2692" s="2">
        <v>45940</v>
      </c>
      <c r="D2692" s="2">
        <v>45948</v>
      </c>
      <c r="E2692" s="2">
        <v>45970</v>
      </c>
      <c r="F2692" t="s">
        <v>35</v>
      </c>
      <c r="G2692" t="s">
        <v>203</v>
      </c>
      <c r="H2692" t="s">
        <v>37</v>
      </c>
      <c r="I2692" t="s">
        <v>118</v>
      </c>
      <c r="J2692" t="s">
        <v>53</v>
      </c>
      <c r="K2692" s="7">
        <v>10</v>
      </c>
      <c r="L2692" t="s">
        <v>32</v>
      </c>
      <c r="M2692" t="s">
        <v>140</v>
      </c>
      <c r="N2692" t="s">
        <v>49</v>
      </c>
      <c r="O2692">
        <v>295</v>
      </c>
      <c r="P2692" s="6">
        <v>499.85</v>
      </c>
      <c r="Q2692" s="6">
        <v>147455.75</v>
      </c>
      <c r="R2692" s="5">
        <v>0</v>
      </c>
      <c r="S2692" s="6">
        <v>147455.75</v>
      </c>
      <c r="T2692" s="6">
        <v>8470.82</v>
      </c>
      <c r="U2692" s="6">
        <v>91977.11</v>
      </c>
      <c r="V2692" s="6">
        <v>2288.91</v>
      </c>
      <c r="W2692" s="6">
        <v>4061.85</v>
      </c>
      <c r="X2692" s="6">
        <v>40657.06</v>
      </c>
      <c r="Y2692" s="5">
        <v>0.275723801886329</v>
      </c>
      <c r="Z2692" t="s">
        <v>54</v>
      </c>
      <c r="AA2692" t="s">
        <v>75</v>
      </c>
      <c r="AB2692" t="s">
        <v>56</v>
      </c>
      <c r="AC2692" t="s">
        <v>76</v>
      </c>
      <c r="AD2692" t="s">
        <v>98</v>
      </c>
      <c r="AE2692" t="s">
        <v>67</v>
      </c>
      <c r="AF2692" t="str">
        <f>TEXT(Agricultural_Export_Analysis_Cleaned_Dataset[[#This Row],[Order_Date]],"mmm")</f>
        <v>Oct</v>
      </c>
      <c r="AG2692" t="str">
        <f>TEXT(Agricultural_Export_Analysis_Cleaned_Dataset[[#This Row],[Order_Date]],"yyyy")</f>
        <v>2025</v>
      </c>
      <c r="AH2692" t="str">
        <f>TEXT(Agricultural_Export_Analysis_Cleaned_Dataset[[#This Row],[Order_Date]],"ddd")</f>
        <v>Fri</v>
      </c>
      <c r="AI2692" t="str">
        <f>TEXT(Agricultural_Export_Analysis_Cleaned_Dataset[[#This Row],[Ship_Date]],"yyyy")</f>
        <v>2025</v>
      </c>
      <c r="AJ2692" t="str">
        <f>TEXT(Agricultural_Export_Analysis_Cleaned_Dataset[[#This Row],[Ship_Date]],"mmm")</f>
        <v>Oct</v>
      </c>
      <c r="AK2692" t="str">
        <f>TEXT(Agricultural_Export_Analysis_Cleaned_Dataset[[#This Row],[Ship_Date]],"ddd")</f>
        <v>Sat</v>
      </c>
      <c r="AL2692" t="str">
        <f>TEXT(Agricultural_Export_Analysis_Cleaned_Dataset[[#This Row],[Delivery_Date]],"yyyy")</f>
        <v>2025</v>
      </c>
      <c r="AM2692" t="str">
        <f>TEXT(Agricultural_Export_Analysis_Cleaned_Dataset[[#This Row],[Delivery_Date]],"mmm")</f>
        <v>Nov</v>
      </c>
      <c r="AN2692" t="str">
        <f>TEXT(Agricultural_Export_Analysis_Cleaned_Dataset[[#This Row],[Delivery_Date]],"ddd")</f>
        <v>Sun</v>
      </c>
      <c r="AO2692">
        <f>Agricultural_Export_Analysis_Cleaned_Dataset[[#This Row],[Delivery_Date]]-Agricultural_Export_Analysis_Cleaned_Dataset[[#This Row],[Ship_Date]]</f>
        <v>22</v>
      </c>
      <c r="AP2692">
        <f>Agricultural_Export_Analysis_Cleaned_Dataset[[#This Row],[Ship_Date]]-Agricultural_Export_Analysis_Cleaned_Dataset[[#This Row],[Order_Date]]</f>
        <v>8</v>
      </c>
      <c r="AQ2692" s="4" t="str">
        <f>TEXT(Agricultural_Export_Analysis_Cleaned_Dataset[[#This Row],[Order_Date]],"mmm yyyy")</f>
        <v>Oct 2025</v>
      </c>
    </row>
    <row r="2693" spans="1:43" x14ac:dyDescent="0.3">
      <c r="A2693" t="s">
        <v>5125</v>
      </c>
      <c r="B2693" t="s">
        <v>5126</v>
      </c>
      <c r="C2693" s="2">
        <v>45957</v>
      </c>
      <c r="D2693" s="2">
        <v>45958</v>
      </c>
      <c r="E2693" s="2">
        <v>45985</v>
      </c>
      <c r="F2693" t="s">
        <v>35</v>
      </c>
      <c r="G2693" t="s">
        <v>73</v>
      </c>
      <c r="H2693" t="s">
        <v>37</v>
      </c>
      <c r="I2693" t="s">
        <v>118</v>
      </c>
      <c r="J2693" t="s">
        <v>39</v>
      </c>
      <c r="K2693" s="7">
        <v>0</v>
      </c>
      <c r="L2693" t="s">
        <v>135</v>
      </c>
      <c r="M2693" t="s">
        <v>130</v>
      </c>
      <c r="N2693" t="s">
        <v>131</v>
      </c>
      <c r="O2693">
        <v>539</v>
      </c>
      <c r="P2693" s="6">
        <v>426.52</v>
      </c>
      <c r="Q2693" s="6">
        <v>229894.28</v>
      </c>
      <c r="R2693" s="5">
        <v>0.05</v>
      </c>
      <c r="S2693" s="6">
        <v>218399.56599999999</v>
      </c>
      <c r="T2693" s="6">
        <v>12473.83</v>
      </c>
      <c r="U2693" s="6">
        <v>127175.23</v>
      </c>
      <c r="V2693" s="6">
        <v>1812.73</v>
      </c>
      <c r="W2693" s="6">
        <v>16825.09</v>
      </c>
      <c r="X2693" s="6">
        <v>60112.686000000002</v>
      </c>
      <c r="Y2693" s="5">
        <v>0.27524178321856202</v>
      </c>
      <c r="Z2693" t="s">
        <v>54</v>
      </c>
      <c r="AA2693" t="s">
        <v>75</v>
      </c>
      <c r="AB2693" t="s">
        <v>83</v>
      </c>
      <c r="AC2693" t="s">
        <v>43</v>
      </c>
      <c r="AD2693" t="s">
        <v>77</v>
      </c>
      <c r="AE2693" t="s">
        <v>45</v>
      </c>
      <c r="AF2693" t="str">
        <f>TEXT(Agricultural_Export_Analysis_Cleaned_Dataset[[#This Row],[Order_Date]],"mmm")</f>
        <v>Oct</v>
      </c>
      <c r="AG2693" t="str">
        <f>TEXT(Agricultural_Export_Analysis_Cleaned_Dataset[[#This Row],[Order_Date]],"yyyy")</f>
        <v>2025</v>
      </c>
      <c r="AH2693" t="str">
        <f>TEXT(Agricultural_Export_Analysis_Cleaned_Dataset[[#This Row],[Order_Date]],"ddd")</f>
        <v>Mon</v>
      </c>
      <c r="AI2693" t="str">
        <f>TEXT(Agricultural_Export_Analysis_Cleaned_Dataset[[#This Row],[Ship_Date]],"yyyy")</f>
        <v>2025</v>
      </c>
      <c r="AJ2693" t="str">
        <f>TEXT(Agricultural_Export_Analysis_Cleaned_Dataset[[#This Row],[Ship_Date]],"mmm")</f>
        <v>Oct</v>
      </c>
      <c r="AK2693" t="str">
        <f>TEXT(Agricultural_Export_Analysis_Cleaned_Dataset[[#This Row],[Ship_Date]],"ddd")</f>
        <v>Tue</v>
      </c>
      <c r="AL2693" t="str">
        <f>TEXT(Agricultural_Export_Analysis_Cleaned_Dataset[[#This Row],[Delivery_Date]],"yyyy")</f>
        <v>2025</v>
      </c>
      <c r="AM2693" t="str">
        <f>TEXT(Agricultural_Export_Analysis_Cleaned_Dataset[[#This Row],[Delivery_Date]],"mmm")</f>
        <v>Nov</v>
      </c>
      <c r="AN2693" t="str">
        <f>TEXT(Agricultural_Export_Analysis_Cleaned_Dataset[[#This Row],[Delivery_Date]],"ddd")</f>
        <v>Mon</v>
      </c>
      <c r="AO2693">
        <f>Agricultural_Export_Analysis_Cleaned_Dataset[[#This Row],[Delivery_Date]]-Agricultural_Export_Analysis_Cleaned_Dataset[[#This Row],[Ship_Date]]</f>
        <v>27</v>
      </c>
      <c r="AP2693">
        <f>Agricultural_Export_Analysis_Cleaned_Dataset[[#This Row],[Ship_Date]]-Agricultural_Export_Analysis_Cleaned_Dataset[[#This Row],[Order_Date]]</f>
        <v>1</v>
      </c>
      <c r="AQ2693" s="4" t="str">
        <f>TEXT(Agricultural_Export_Analysis_Cleaned_Dataset[[#This Row],[Order_Date]],"mmm yyyy")</f>
        <v>Oct 2025</v>
      </c>
    </row>
    <row r="2694" spans="1:43" x14ac:dyDescent="0.3">
      <c r="A2694" t="s">
        <v>5127</v>
      </c>
      <c r="B2694" t="s">
        <v>5128</v>
      </c>
      <c r="C2694" s="2">
        <v>45962</v>
      </c>
      <c r="D2694" s="2">
        <v>45969</v>
      </c>
      <c r="E2694" s="2">
        <v>45980</v>
      </c>
      <c r="F2694" t="s">
        <v>35</v>
      </c>
      <c r="G2694" t="s">
        <v>50</v>
      </c>
      <c r="H2694" t="s">
        <v>37</v>
      </c>
      <c r="I2694" t="s">
        <v>118</v>
      </c>
      <c r="J2694" t="s">
        <v>39</v>
      </c>
      <c r="K2694" s="7">
        <v>2</v>
      </c>
      <c r="L2694" t="s">
        <v>87</v>
      </c>
      <c r="M2694" t="s">
        <v>159</v>
      </c>
      <c r="N2694" t="s">
        <v>160</v>
      </c>
      <c r="O2694">
        <v>1706</v>
      </c>
      <c r="P2694" s="6">
        <v>105.86</v>
      </c>
      <c r="Q2694" s="6">
        <v>180597.16</v>
      </c>
      <c r="R2694" s="5">
        <v>0</v>
      </c>
      <c r="S2694" s="6">
        <v>180597.16</v>
      </c>
      <c r="T2694" s="6">
        <v>8130.37</v>
      </c>
      <c r="U2694" s="6">
        <v>109421.58</v>
      </c>
      <c r="V2694" s="6">
        <v>1058.29</v>
      </c>
      <c r="W2694" s="6">
        <v>19217.580000000002</v>
      </c>
      <c r="X2694" s="6">
        <v>42769.34</v>
      </c>
      <c r="Y2694" s="5">
        <v>0.23682177504895399</v>
      </c>
      <c r="Z2694" t="s">
        <v>54</v>
      </c>
      <c r="AA2694" t="s">
        <v>92</v>
      </c>
      <c r="AB2694" t="s">
        <v>56</v>
      </c>
      <c r="AC2694" t="s">
        <v>66</v>
      </c>
      <c r="AD2694" t="s">
        <v>44</v>
      </c>
      <c r="AE2694" t="s">
        <v>45</v>
      </c>
      <c r="AF2694" t="str">
        <f>TEXT(Agricultural_Export_Analysis_Cleaned_Dataset[[#This Row],[Order_Date]],"mmm")</f>
        <v>Nov</v>
      </c>
      <c r="AG2694" t="str">
        <f>TEXT(Agricultural_Export_Analysis_Cleaned_Dataset[[#This Row],[Order_Date]],"yyyy")</f>
        <v>2025</v>
      </c>
      <c r="AH2694" t="str">
        <f>TEXT(Agricultural_Export_Analysis_Cleaned_Dataset[[#This Row],[Order_Date]],"ddd")</f>
        <v>Sat</v>
      </c>
      <c r="AI2694" t="str">
        <f>TEXT(Agricultural_Export_Analysis_Cleaned_Dataset[[#This Row],[Ship_Date]],"yyyy")</f>
        <v>2025</v>
      </c>
      <c r="AJ2694" t="str">
        <f>TEXT(Agricultural_Export_Analysis_Cleaned_Dataset[[#This Row],[Ship_Date]],"mmm")</f>
        <v>Nov</v>
      </c>
      <c r="AK2694" t="str">
        <f>TEXT(Agricultural_Export_Analysis_Cleaned_Dataset[[#This Row],[Ship_Date]],"ddd")</f>
        <v>Sat</v>
      </c>
      <c r="AL2694" t="str">
        <f>TEXT(Agricultural_Export_Analysis_Cleaned_Dataset[[#This Row],[Delivery_Date]],"yyyy")</f>
        <v>2025</v>
      </c>
      <c r="AM2694" t="str">
        <f>TEXT(Agricultural_Export_Analysis_Cleaned_Dataset[[#This Row],[Delivery_Date]],"mmm")</f>
        <v>Nov</v>
      </c>
      <c r="AN2694" t="str">
        <f>TEXT(Agricultural_Export_Analysis_Cleaned_Dataset[[#This Row],[Delivery_Date]],"ddd")</f>
        <v>Wed</v>
      </c>
      <c r="AO2694">
        <f>Agricultural_Export_Analysis_Cleaned_Dataset[[#This Row],[Delivery_Date]]-Agricultural_Export_Analysis_Cleaned_Dataset[[#This Row],[Ship_Date]]</f>
        <v>11</v>
      </c>
      <c r="AP2694">
        <f>Agricultural_Export_Analysis_Cleaned_Dataset[[#This Row],[Ship_Date]]-Agricultural_Export_Analysis_Cleaned_Dataset[[#This Row],[Order_Date]]</f>
        <v>7</v>
      </c>
      <c r="AQ2694" s="4" t="str">
        <f>TEXT(Agricultural_Export_Analysis_Cleaned_Dataset[[#This Row],[Order_Date]],"mmm yyyy")</f>
        <v>Nov 2025</v>
      </c>
    </row>
    <row r="2695" spans="1:43" x14ac:dyDescent="0.3">
      <c r="A2695" t="s">
        <v>5129</v>
      </c>
      <c r="B2695" t="s">
        <v>5130</v>
      </c>
      <c r="C2695" s="2">
        <v>45907</v>
      </c>
      <c r="D2695" s="2">
        <v>45912</v>
      </c>
      <c r="E2695" s="2">
        <v>45939</v>
      </c>
      <c r="F2695" t="s">
        <v>35</v>
      </c>
      <c r="G2695" t="s">
        <v>203</v>
      </c>
      <c r="H2695" t="s">
        <v>74</v>
      </c>
      <c r="I2695" t="s">
        <v>97</v>
      </c>
      <c r="J2695" t="s">
        <v>53</v>
      </c>
      <c r="K2695" s="7">
        <v>0</v>
      </c>
      <c r="L2695" t="s">
        <v>80</v>
      </c>
      <c r="M2695" t="s">
        <v>130</v>
      </c>
      <c r="N2695" t="s">
        <v>131</v>
      </c>
      <c r="O2695">
        <v>206</v>
      </c>
      <c r="P2695" s="6">
        <v>38.08</v>
      </c>
      <c r="Q2695" s="6">
        <v>7844.48</v>
      </c>
      <c r="R2695" s="5">
        <v>0.15</v>
      </c>
      <c r="S2695" s="6">
        <v>6667.808</v>
      </c>
      <c r="T2695" s="6">
        <v>2801.67</v>
      </c>
      <c r="U2695" s="6">
        <v>3822.5</v>
      </c>
      <c r="V2695" s="6">
        <v>1301.75</v>
      </c>
      <c r="W2695" s="6">
        <v>619.67999999999995</v>
      </c>
      <c r="X2695" s="6">
        <v>-1877.7919999999999</v>
      </c>
      <c r="Y2695" s="5">
        <v>-0.28162058655558198</v>
      </c>
      <c r="Z2695" t="s">
        <v>103</v>
      </c>
      <c r="AA2695" t="s">
        <v>104</v>
      </c>
      <c r="AB2695" t="s">
        <v>65</v>
      </c>
      <c r="AC2695" t="s">
        <v>66</v>
      </c>
      <c r="AD2695" t="s">
        <v>77</v>
      </c>
      <c r="AE2695" t="s">
        <v>67</v>
      </c>
      <c r="AF2695" t="str">
        <f>TEXT(Agricultural_Export_Analysis_Cleaned_Dataset[[#This Row],[Order_Date]],"mmm")</f>
        <v>Sep</v>
      </c>
      <c r="AG2695" t="str">
        <f>TEXT(Agricultural_Export_Analysis_Cleaned_Dataset[[#This Row],[Order_Date]],"yyyy")</f>
        <v>2025</v>
      </c>
      <c r="AH2695" t="str">
        <f>TEXT(Agricultural_Export_Analysis_Cleaned_Dataset[[#This Row],[Order_Date]],"ddd")</f>
        <v>Sun</v>
      </c>
      <c r="AI2695" t="str">
        <f>TEXT(Agricultural_Export_Analysis_Cleaned_Dataset[[#This Row],[Ship_Date]],"yyyy")</f>
        <v>2025</v>
      </c>
      <c r="AJ2695" t="str">
        <f>TEXT(Agricultural_Export_Analysis_Cleaned_Dataset[[#This Row],[Ship_Date]],"mmm")</f>
        <v>Sep</v>
      </c>
      <c r="AK2695" t="str">
        <f>TEXT(Agricultural_Export_Analysis_Cleaned_Dataset[[#This Row],[Ship_Date]],"ddd")</f>
        <v>Fri</v>
      </c>
      <c r="AL2695" t="str">
        <f>TEXT(Agricultural_Export_Analysis_Cleaned_Dataset[[#This Row],[Delivery_Date]],"yyyy")</f>
        <v>2025</v>
      </c>
      <c r="AM2695" t="str">
        <f>TEXT(Agricultural_Export_Analysis_Cleaned_Dataset[[#This Row],[Delivery_Date]],"mmm")</f>
        <v>Oct</v>
      </c>
      <c r="AN2695" t="str">
        <f>TEXT(Agricultural_Export_Analysis_Cleaned_Dataset[[#This Row],[Delivery_Date]],"ddd")</f>
        <v>Thu</v>
      </c>
      <c r="AO2695">
        <f>Agricultural_Export_Analysis_Cleaned_Dataset[[#This Row],[Delivery_Date]]-Agricultural_Export_Analysis_Cleaned_Dataset[[#This Row],[Ship_Date]]</f>
        <v>27</v>
      </c>
      <c r="AP2695">
        <f>Agricultural_Export_Analysis_Cleaned_Dataset[[#This Row],[Ship_Date]]-Agricultural_Export_Analysis_Cleaned_Dataset[[#This Row],[Order_Date]]</f>
        <v>5</v>
      </c>
      <c r="AQ2695" s="4" t="str">
        <f>TEXT(Agricultural_Export_Analysis_Cleaned_Dataset[[#This Row],[Order_Date]],"mmm yyyy")</f>
        <v>Sep 2025</v>
      </c>
    </row>
    <row r="2696" spans="1:43" x14ac:dyDescent="0.3">
      <c r="A2696" t="s">
        <v>5131</v>
      </c>
      <c r="B2696" t="s">
        <v>5132</v>
      </c>
      <c r="C2696" s="2">
        <v>45804</v>
      </c>
      <c r="D2696" s="2">
        <v>45809</v>
      </c>
      <c r="E2696" s="2">
        <v>45832</v>
      </c>
      <c r="F2696" t="s">
        <v>35</v>
      </c>
      <c r="G2696" t="s">
        <v>96</v>
      </c>
      <c r="H2696" t="s">
        <v>37</v>
      </c>
      <c r="I2696" t="s">
        <v>52</v>
      </c>
      <c r="J2696" t="s">
        <v>39</v>
      </c>
      <c r="K2696" s="7">
        <v>15</v>
      </c>
      <c r="L2696" t="s">
        <v>80</v>
      </c>
      <c r="M2696" t="s">
        <v>61</v>
      </c>
      <c r="N2696" t="s">
        <v>62</v>
      </c>
      <c r="O2696">
        <v>1108</v>
      </c>
      <c r="P2696" s="6">
        <v>55.17</v>
      </c>
      <c r="Q2696" s="6">
        <v>61128.36</v>
      </c>
      <c r="R2696" s="5">
        <v>0</v>
      </c>
      <c r="S2696" s="6">
        <v>61128.36</v>
      </c>
      <c r="T2696" s="6">
        <v>11916.9</v>
      </c>
      <c r="U2696" s="6">
        <v>35051.629999999997</v>
      </c>
      <c r="V2696" s="6">
        <v>906.31</v>
      </c>
      <c r="W2696" s="6">
        <v>3873.87</v>
      </c>
      <c r="X2696" s="6">
        <v>9379.65</v>
      </c>
      <c r="Y2696" s="5">
        <v>0.15344187215230401</v>
      </c>
      <c r="Z2696" t="s">
        <v>81</v>
      </c>
      <c r="AA2696" t="s">
        <v>82</v>
      </c>
      <c r="AB2696" t="s">
        <v>42</v>
      </c>
      <c r="AC2696" t="s">
        <v>43</v>
      </c>
      <c r="AD2696" t="s">
        <v>44</v>
      </c>
      <c r="AE2696" t="s">
        <v>58</v>
      </c>
      <c r="AF2696" t="str">
        <f>TEXT(Agricultural_Export_Analysis_Cleaned_Dataset[[#This Row],[Order_Date]],"mmm")</f>
        <v>May</v>
      </c>
      <c r="AG2696" t="str">
        <f>TEXT(Agricultural_Export_Analysis_Cleaned_Dataset[[#This Row],[Order_Date]],"yyyy")</f>
        <v>2025</v>
      </c>
      <c r="AH2696" t="str">
        <f>TEXT(Agricultural_Export_Analysis_Cleaned_Dataset[[#This Row],[Order_Date]],"ddd")</f>
        <v>Tue</v>
      </c>
      <c r="AI2696" t="str">
        <f>TEXT(Agricultural_Export_Analysis_Cleaned_Dataset[[#This Row],[Ship_Date]],"yyyy")</f>
        <v>2025</v>
      </c>
      <c r="AJ2696" t="str">
        <f>TEXT(Agricultural_Export_Analysis_Cleaned_Dataset[[#This Row],[Ship_Date]],"mmm")</f>
        <v>Jun</v>
      </c>
      <c r="AK2696" t="str">
        <f>TEXT(Agricultural_Export_Analysis_Cleaned_Dataset[[#This Row],[Ship_Date]],"ddd")</f>
        <v>Sun</v>
      </c>
      <c r="AL2696" t="str">
        <f>TEXT(Agricultural_Export_Analysis_Cleaned_Dataset[[#This Row],[Delivery_Date]],"yyyy")</f>
        <v>2025</v>
      </c>
      <c r="AM2696" t="str">
        <f>TEXT(Agricultural_Export_Analysis_Cleaned_Dataset[[#This Row],[Delivery_Date]],"mmm")</f>
        <v>Jun</v>
      </c>
      <c r="AN2696" t="str">
        <f>TEXT(Agricultural_Export_Analysis_Cleaned_Dataset[[#This Row],[Delivery_Date]],"ddd")</f>
        <v>Tue</v>
      </c>
      <c r="AO2696">
        <f>Agricultural_Export_Analysis_Cleaned_Dataset[[#This Row],[Delivery_Date]]-Agricultural_Export_Analysis_Cleaned_Dataset[[#This Row],[Ship_Date]]</f>
        <v>23</v>
      </c>
      <c r="AP2696">
        <f>Agricultural_Export_Analysis_Cleaned_Dataset[[#This Row],[Ship_Date]]-Agricultural_Export_Analysis_Cleaned_Dataset[[#This Row],[Order_Date]]</f>
        <v>5</v>
      </c>
      <c r="AQ2696" s="4" t="str">
        <f>TEXT(Agricultural_Export_Analysis_Cleaned_Dataset[[#This Row],[Order_Date]],"mmm yyyy")</f>
        <v>May 2025</v>
      </c>
    </row>
    <row r="2697" spans="1:43" x14ac:dyDescent="0.3">
      <c r="A2697" t="s">
        <v>5133</v>
      </c>
      <c r="B2697" t="s">
        <v>1071</v>
      </c>
      <c r="C2697" s="2">
        <v>45415</v>
      </c>
      <c r="D2697" s="2">
        <v>45416</v>
      </c>
      <c r="E2697" s="2">
        <v>45430</v>
      </c>
      <c r="F2697" t="s">
        <v>35</v>
      </c>
      <c r="G2697" t="s">
        <v>132</v>
      </c>
      <c r="H2697" t="s">
        <v>37</v>
      </c>
      <c r="I2697" t="s">
        <v>91</v>
      </c>
      <c r="J2697" t="s">
        <v>63</v>
      </c>
      <c r="K2697" s="7">
        <v>0</v>
      </c>
      <c r="L2697" t="s">
        <v>32</v>
      </c>
      <c r="M2697" t="s">
        <v>71</v>
      </c>
      <c r="N2697" t="s">
        <v>72</v>
      </c>
      <c r="O2697">
        <v>1117</v>
      </c>
      <c r="P2697" s="6">
        <v>390.74</v>
      </c>
      <c r="Q2697" s="6">
        <v>436456.58</v>
      </c>
      <c r="R2697" s="5">
        <v>0.1</v>
      </c>
      <c r="S2697" s="6">
        <v>392810.92200000002</v>
      </c>
      <c r="T2697" s="6">
        <v>12666.34</v>
      </c>
      <c r="U2697" s="6">
        <v>257504.48</v>
      </c>
      <c r="V2697" s="6">
        <v>1697.65</v>
      </c>
      <c r="W2697" s="6">
        <v>28504.38</v>
      </c>
      <c r="X2697" s="6">
        <v>92438.072</v>
      </c>
      <c r="Y2697" s="5">
        <v>0.235324597211683</v>
      </c>
      <c r="Z2697" t="s">
        <v>81</v>
      </c>
      <c r="AA2697" t="s">
        <v>82</v>
      </c>
      <c r="AB2697" t="s">
        <v>56</v>
      </c>
      <c r="AC2697" t="s">
        <v>43</v>
      </c>
      <c r="AD2697" t="s">
        <v>98</v>
      </c>
      <c r="AE2697" t="s">
        <v>45</v>
      </c>
      <c r="AF2697" t="str">
        <f>TEXT(Agricultural_Export_Analysis_Cleaned_Dataset[[#This Row],[Order_Date]],"mmm")</f>
        <v>May</v>
      </c>
      <c r="AG2697" t="str">
        <f>TEXT(Agricultural_Export_Analysis_Cleaned_Dataset[[#This Row],[Order_Date]],"yyyy")</f>
        <v>2024</v>
      </c>
      <c r="AH2697" t="str">
        <f>TEXT(Agricultural_Export_Analysis_Cleaned_Dataset[[#This Row],[Order_Date]],"ddd")</f>
        <v>Fri</v>
      </c>
      <c r="AI2697" t="str">
        <f>TEXT(Agricultural_Export_Analysis_Cleaned_Dataset[[#This Row],[Ship_Date]],"yyyy")</f>
        <v>2024</v>
      </c>
      <c r="AJ2697" t="str">
        <f>TEXT(Agricultural_Export_Analysis_Cleaned_Dataset[[#This Row],[Ship_Date]],"mmm")</f>
        <v>May</v>
      </c>
      <c r="AK2697" t="str">
        <f>TEXT(Agricultural_Export_Analysis_Cleaned_Dataset[[#This Row],[Ship_Date]],"ddd")</f>
        <v>Sat</v>
      </c>
      <c r="AL2697" t="str">
        <f>TEXT(Agricultural_Export_Analysis_Cleaned_Dataset[[#This Row],[Delivery_Date]],"yyyy")</f>
        <v>2024</v>
      </c>
      <c r="AM2697" t="str">
        <f>TEXT(Agricultural_Export_Analysis_Cleaned_Dataset[[#This Row],[Delivery_Date]],"mmm")</f>
        <v>May</v>
      </c>
      <c r="AN2697" t="str">
        <f>TEXT(Agricultural_Export_Analysis_Cleaned_Dataset[[#This Row],[Delivery_Date]],"ddd")</f>
        <v>Sat</v>
      </c>
      <c r="AO2697">
        <f>Agricultural_Export_Analysis_Cleaned_Dataset[[#This Row],[Delivery_Date]]-Agricultural_Export_Analysis_Cleaned_Dataset[[#This Row],[Ship_Date]]</f>
        <v>14</v>
      </c>
      <c r="AP2697">
        <f>Agricultural_Export_Analysis_Cleaned_Dataset[[#This Row],[Ship_Date]]-Agricultural_Export_Analysis_Cleaned_Dataset[[#This Row],[Order_Date]]</f>
        <v>1</v>
      </c>
      <c r="AQ2697" s="4" t="str">
        <f>TEXT(Agricultural_Export_Analysis_Cleaned_Dataset[[#This Row],[Order_Date]],"mmm yyyy")</f>
        <v>May 2024</v>
      </c>
    </row>
    <row r="2698" spans="1:43" x14ac:dyDescent="0.3">
      <c r="A2698" t="s">
        <v>5134</v>
      </c>
      <c r="B2698" t="s">
        <v>5135</v>
      </c>
      <c r="C2698" s="2">
        <v>45435</v>
      </c>
      <c r="D2698" s="2">
        <v>45439</v>
      </c>
      <c r="E2698" s="2">
        <v>45464</v>
      </c>
      <c r="F2698" t="s">
        <v>35</v>
      </c>
      <c r="G2698" t="s">
        <v>117</v>
      </c>
      <c r="H2698" t="s">
        <v>51</v>
      </c>
      <c r="I2698" t="s">
        <v>118</v>
      </c>
      <c r="J2698" t="s">
        <v>112</v>
      </c>
      <c r="K2698" s="7">
        <v>7</v>
      </c>
      <c r="L2698" t="s">
        <v>32</v>
      </c>
      <c r="M2698" t="s">
        <v>159</v>
      </c>
      <c r="N2698" t="s">
        <v>160</v>
      </c>
      <c r="O2698">
        <v>1093</v>
      </c>
      <c r="P2698" s="6">
        <v>98.24</v>
      </c>
      <c r="Q2698" s="6">
        <v>107376.32000000001</v>
      </c>
      <c r="R2698" s="5">
        <v>0</v>
      </c>
      <c r="S2698" s="6">
        <v>107376.32000000001</v>
      </c>
      <c r="T2698" s="6">
        <v>4424.91</v>
      </c>
      <c r="U2698" s="6">
        <v>51456.07</v>
      </c>
      <c r="V2698" s="6">
        <v>239.48</v>
      </c>
      <c r="W2698" s="6">
        <v>3368.26</v>
      </c>
      <c r="X2698" s="6">
        <v>47887.6</v>
      </c>
      <c r="Y2698" s="5">
        <v>0.44597915071032401</v>
      </c>
      <c r="Z2698" t="s">
        <v>81</v>
      </c>
      <c r="AA2698" t="s">
        <v>82</v>
      </c>
      <c r="AB2698" t="s">
        <v>65</v>
      </c>
      <c r="AC2698" t="s">
        <v>76</v>
      </c>
      <c r="AD2698" t="s">
        <v>84</v>
      </c>
      <c r="AE2698" t="s">
        <v>58</v>
      </c>
      <c r="AF2698" t="str">
        <f>TEXT(Agricultural_Export_Analysis_Cleaned_Dataset[[#This Row],[Order_Date]],"mmm")</f>
        <v>May</v>
      </c>
      <c r="AG2698" t="str">
        <f>TEXT(Agricultural_Export_Analysis_Cleaned_Dataset[[#This Row],[Order_Date]],"yyyy")</f>
        <v>2024</v>
      </c>
      <c r="AH2698" t="str">
        <f>TEXT(Agricultural_Export_Analysis_Cleaned_Dataset[[#This Row],[Order_Date]],"ddd")</f>
        <v>Thu</v>
      </c>
      <c r="AI2698" t="str">
        <f>TEXT(Agricultural_Export_Analysis_Cleaned_Dataset[[#This Row],[Ship_Date]],"yyyy")</f>
        <v>2024</v>
      </c>
      <c r="AJ2698" t="str">
        <f>TEXT(Agricultural_Export_Analysis_Cleaned_Dataset[[#This Row],[Ship_Date]],"mmm")</f>
        <v>May</v>
      </c>
      <c r="AK2698" t="str">
        <f>TEXT(Agricultural_Export_Analysis_Cleaned_Dataset[[#This Row],[Ship_Date]],"ddd")</f>
        <v>Mon</v>
      </c>
      <c r="AL2698" t="str">
        <f>TEXT(Agricultural_Export_Analysis_Cleaned_Dataset[[#This Row],[Delivery_Date]],"yyyy")</f>
        <v>2024</v>
      </c>
      <c r="AM2698" t="str">
        <f>TEXT(Agricultural_Export_Analysis_Cleaned_Dataset[[#This Row],[Delivery_Date]],"mmm")</f>
        <v>Jun</v>
      </c>
      <c r="AN2698" t="str">
        <f>TEXT(Agricultural_Export_Analysis_Cleaned_Dataset[[#This Row],[Delivery_Date]],"ddd")</f>
        <v>Fri</v>
      </c>
      <c r="AO2698">
        <f>Agricultural_Export_Analysis_Cleaned_Dataset[[#This Row],[Delivery_Date]]-Agricultural_Export_Analysis_Cleaned_Dataset[[#This Row],[Ship_Date]]</f>
        <v>25</v>
      </c>
      <c r="AP2698">
        <f>Agricultural_Export_Analysis_Cleaned_Dataset[[#This Row],[Ship_Date]]-Agricultural_Export_Analysis_Cleaned_Dataset[[#This Row],[Order_Date]]</f>
        <v>4</v>
      </c>
      <c r="AQ2698" s="4" t="str">
        <f>TEXT(Agricultural_Export_Analysis_Cleaned_Dataset[[#This Row],[Order_Date]],"mmm yyyy")</f>
        <v>May 2024</v>
      </c>
    </row>
    <row r="2699" spans="1:43" x14ac:dyDescent="0.3">
      <c r="A2699" t="s">
        <v>5136</v>
      </c>
      <c r="B2699" t="s">
        <v>5137</v>
      </c>
      <c r="C2699" s="2">
        <v>45816</v>
      </c>
      <c r="D2699" s="2">
        <v>45824</v>
      </c>
      <c r="E2699" s="2">
        <v>45846</v>
      </c>
      <c r="F2699" t="s">
        <v>35</v>
      </c>
      <c r="G2699" t="s">
        <v>36</v>
      </c>
      <c r="H2699" t="s">
        <v>74</v>
      </c>
      <c r="I2699" t="s">
        <v>97</v>
      </c>
      <c r="J2699" t="s">
        <v>53</v>
      </c>
      <c r="K2699" s="7">
        <v>0</v>
      </c>
      <c r="L2699" t="s">
        <v>87</v>
      </c>
      <c r="M2699" t="s">
        <v>159</v>
      </c>
      <c r="N2699" t="s">
        <v>160</v>
      </c>
      <c r="O2699">
        <v>1198</v>
      </c>
      <c r="P2699" s="6">
        <v>299.83999999999997</v>
      </c>
      <c r="Q2699" s="6">
        <v>359208.32</v>
      </c>
      <c r="R2699" s="5">
        <v>0.15</v>
      </c>
      <c r="S2699" s="6">
        <v>305327.07199999999</v>
      </c>
      <c r="T2699" s="6">
        <v>9677.0400000000009</v>
      </c>
      <c r="U2699" s="6">
        <v>185822.96</v>
      </c>
      <c r="V2699" s="6">
        <v>1712.38</v>
      </c>
      <c r="W2699" s="6">
        <v>32695.09</v>
      </c>
      <c r="X2699" s="6">
        <v>75419.601999999999</v>
      </c>
      <c r="Y2699" s="5">
        <v>0.24701249550514801</v>
      </c>
      <c r="Z2699" t="s">
        <v>81</v>
      </c>
      <c r="AA2699" t="s">
        <v>150</v>
      </c>
      <c r="AB2699" t="s">
        <v>83</v>
      </c>
      <c r="AC2699" t="s">
        <v>43</v>
      </c>
      <c r="AD2699" t="s">
        <v>84</v>
      </c>
      <c r="AE2699" t="s">
        <v>45</v>
      </c>
      <c r="AF2699" t="str">
        <f>TEXT(Agricultural_Export_Analysis_Cleaned_Dataset[[#This Row],[Order_Date]],"mmm")</f>
        <v>Jun</v>
      </c>
      <c r="AG2699" t="str">
        <f>TEXT(Agricultural_Export_Analysis_Cleaned_Dataset[[#This Row],[Order_Date]],"yyyy")</f>
        <v>2025</v>
      </c>
      <c r="AH2699" t="str">
        <f>TEXT(Agricultural_Export_Analysis_Cleaned_Dataset[[#This Row],[Order_Date]],"ddd")</f>
        <v>Sun</v>
      </c>
      <c r="AI2699" t="str">
        <f>TEXT(Agricultural_Export_Analysis_Cleaned_Dataset[[#This Row],[Ship_Date]],"yyyy")</f>
        <v>2025</v>
      </c>
      <c r="AJ2699" t="str">
        <f>TEXT(Agricultural_Export_Analysis_Cleaned_Dataset[[#This Row],[Ship_Date]],"mmm")</f>
        <v>Jun</v>
      </c>
      <c r="AK2699" t="str">
        <f>TEXT(Agricultural_Export_Analysis_Cleaned_Dataset[[#This Row],[Ship_Date]],"ddd")</f>
        <v>Mon</v>
      </c>
      <c r="AL2699" t="str">
        <f>TEXT(Agricultural_Export_Analysis_Cleaned_Dataset[[#This Row],[Delivery_Date]],"yyyy")</f>
        <v>2025</v>
      </c>
      <c r="AM2699" t="str">
        <f>TEXT(Agricultural_Export_Analysis_Cleaned_Dataset[[#This Row],[Delivery_Date]],"mmm")</f>
        <v>Jul</v>
      </c>
      <c r="AN2699" t="str">
        <f>TEXT(Agricultural_Export_Analysis_Cleaned_Dataset[[#This Row],[Delivery_Date]],"ddd")</f>
        <v>Tue</v>
      </c>
      <c r="AO2699">
        <f>Agricultural_Export_Analysis_Cleaned_Dataset[[#This Row],[Delivery_Date]]-Agricultural_Export_Analysis_Cleaned_Dataset[[#This Row],[Ship_Date]]</f>
        <v>22</v>
      </c>
      <c r="AP2699">
        <f>Agricultural_Export_Analysis_Cleaned_Dataset[[#This Row],[Ship_Date]]-Agricultural_Export_Analysis_Cleaned_Dataset[[#This Row],[Order_Date]]</f>
        <v>8</v>
      </c>
      <c r="AQ2699" s="4" t="str">
        <f>TEXT(Agricultural_Export_Analysis_Cleaned_Dataset[[#This Row],[Order_Date]],"mmm yyyy")</f>
        <v>Jun 2025</v>
      </c>
    </row>
    <row r="2700" spans="1:43" x14ac:dyDescent="0.3">
      <c r="A2700" t="s">
        <v>5138</v>
      </c>
      <c r="B2700" t="s">
        <v>5139</v>
      </c>
      <c r="C2700" s="2">
        <v>45293</v>
      </c>
      <c r="D2700" s="2">
        <v>45302</v>
      </c>
      <c r="E2700" s="2">
        <v>45312</v>
      </c>
      <c r="F2700" t="s">
        <v>35</v>
      </c>
      <c r="G2700" t="s">
        <v>50</v>
      </c>
      <c r="H2700" t="s">
        <v>37</v>
      </c>
      <c r="I2700" t="s">
        <v>52</v>
      </c>
      <c r="J2700" t="s">
        <v>39</v>
      </c>
      <c r="K2700" s="7">
        <v>0</v>
      </c>
      <c r="L2700" t="s">
        <v>80</v>
      </c>
      <c r="M2700" t="s">
        <v>101</v>
      </c>
      <c r="N2700" t="s">
        <v>102</v>
      </c>
      <c r="O2700">
        <v>762</v>
      </c>
      <c r="P2700" s="6">
        <v>487.92</v>
      </c>
      <c r="Q2700" s="6">
        <v>371795.04</v>
      </c>
      <c r="R2700" s="5">
        <v>0</v>
      </c>
      <c r="S2700" s="6">
        <v>371795.04</v>
      </c>
      <c r="T2700" s="6">
        <v>11561.44</v>
      </c>
      <c r="U2700" s="6">
        <v>239629.54</v>
      </c>
      <c r="V2700" s="6">
        <v>2178.08</v>
      </c>
      <c r="W2700" s="6">
        <v>25070.92</v>
      </c>
      <c r="X2700" s="6">
        <v>93355.06</v>
      </c>
      <c r="Y2700" s="5">
        <v>0.25109280640215098</v>
      </c>
      <c r="Z2700" t="s">
        <v>40</v>
      </c>
      <c r="AA2700" t="s">
        <v>64</v>
      </c>
      <c r="AB2700" t="s">
        <v>56</v>
      </c>
      <c r="AC2700" t="s">
        <v>43</v>
      </c>
      <c r="AD2700" t="s">
        <v>77</v>
      </c>
      <c r="AE2700" t="s">
        <v>67</v>
      </c>
      <c r="AF2700" t="str">
        <f>TEXT(Agricultural_Export_Analysis_Cleaned_Dataset[[#This Row],[Order_Date]],"mmm")</f>
        <v>Jan</v>
      </c>
      <c r="AG2700" t="str">
        <f>TEXT(Agricultural_Export_Analysis_Cleaned_Dataset[[#This Row],[Order_Date]],"yyyy")</f>
        <v>2024</v>
      </c>
      <c r="AH2700" t="str">
        <f>TEXT(Agricultural_Export_Analysis_Cleaned_Dataset[[#This Row],[Order_Date]],"ddd")</f>
        <v>Tue</v>
      </c>
      <c r="AI2700" t="str">
        <f>TEXT(Agricultural_Export_Analysis_Cleaned_Dataset[[#This Row],[Ship_Date]],"yyyy")</f>
        <v>2024</v>
      </c>
      <c r="AJ2700" t="str">
        <f>TEXT(Agricultural_Export_Analysis_Cleaned_Dataset[[#This Row],[Ship_Date]],"mmm")</f>
        <v>Jan</v>
      </c>
      <c r="AK2700" t="str">
        <f>TEXT(Agricultural_Export_Analysis_Cleaned_Dataset[[#This Row],[Ship_Date]],"ddd")</f>
        <v>Thu</v>
      </c>
      <c r="AL2700" t="str">
        <f>TEXT(Agricultural_Export_Analysis_Cleaned_Dataset[[#This Row],[Delivery_Date]],"yyyy")</f>
        <v>2024</v>
      </c>
      <c r="AM2700" t="str">
        <f>TEXT(Agricultural_Export_Analysis_Cleaned_Dataset[[#This Row],[Delivery_Date]],"mmm")</f>
        <v>Jan</v>
      </c>
      <c r="AN2700" t="str">
        <f>TEXT(Agricultural_Export_Analysis_Cleaned_Dataset[[#This Row],[Delivery_Date]],"ddd")</f>
        <v>Sun</v>
      </c>
      <c r="AO2700">
        <f>Agricultural_Export_Analysis_Cleaned_Dataset[[#This Row],[Delivery_Date]]-Agricultural_Export_Analysis_Cleaned_Dataset[[#This Row],[Ship_Date]]</f>
        <v>10</v>
      </c>
      <c r="AP2700">
        <f>Agricultural_Export_Analysis_Cleaned_Dataset[[#This Row],[Ship_Date]]-Agricultural_Export_Analysis_Cleaned_Dataset[[#This Row],[Order_Date]]</f>
        <v>9</v>
      </c>
      <c r="AQ2700" s="4" t="str">
        <f>TEXT(Agricultural_Export_Analysis_Cleaned_Dataset[[#This Row],[Order_Date]],"mmm yyyy")</f>
        <v>Jan 2024</v>
      </c>
    </row>
    <row r="2701" spans="1:43" x14ac:dyDescent="0.3">
      <c r="A2701" t="s">
        <v>5140</v>
      </c>
      <c r="B2701" t="s">
        <v>5141</v>
      </c>
      <c r="C2701" s="2">
        <v>45837</v>
      </c>
      <c r="D2701" s="2">
        <v>45847</v>
      </c>
      <c r="E2701" s="2">
        <v>45860</v>
      </c>
      <c r="F2701" t="s">
        <v>35</v>
      </c>
      <c r="G2701" t="s">
        <v>117</v>
      </c>
      <c r="H2701" t="s">
        <v>37</v>
      </c>
      <c r="I2701" t="s">
        <v>91</v>
      </c>
      <c r="J2701" t="s">
        <v>39</v>
      </c>
      <c r="K2701" s="7">
        <v>4</v>
      </c>
      <c r="L2701" t="s">
        <v>87</v>
      </c>
      <c r="M2701" t="s">
        <v>33</v>
      </c>
      <c r="N2701" t="s">
        <v>34</v>
      </c>
      <c r="O2701">
        <v>1751</v>
      </c>
      <c r="P2701" s="6">
        <v>374.93</v>
      </c>
      <c r="Q2701" s="6">
        <v>656502.43000000005</v>
      </c>
      <c r="R2701" s="5">
        <v>0.05</v>
      </c>
      <c r="S2701" s="6">
        <v>623677.30850000004</v>
      </c>
      <c r="T2701" s="6">
        <v>11523.56</v>
      </c>
      <c r="U2701" s="6">
        <v>284567</v>
      </c>
      <c r="V2701" s="6">
        <v>996.49</v>
      </c>
      <c r="W2701" s="6">
        <v>47841.37</v>
      </c>
      <c r="X2701" s="6">
        <v>278748.8885</v>
      </c>
      <c r="Y2701" s="5">
        <v>0.44694409224285597</v>
      </c>
      <c r="Z2701" t="s">
        <v>81</v>
      </c>
      <c r="AA2701" t="s">
        <v>150</v>
      </c>
      <c r="AB2701" t="s">
        <v>65</v>
      </c>
      <c r="AC2701" t="s">
        <v>76</v>
      </c>
      <c r="AD2701" t="s">
        <v>93</v>
      </c>
      <c r="AE2701" t="s">
        <v>67</v>
      </c>
      <c r="AF2701" t="str">
        <f>TEXT(Agricultural_Export_Analysis_Cleaned_Dataset[[#This Row],[Order_Date]],"mmm")</f>
        <v>Jun</v>
      </c>
      <c r="AG2701" t="str">
        <f>TEXT(Agricultural_Export_Analysis_Cleaned_Dataset[[#This Row],[Order_Date]],"yyyy")</f>
        <v>2025</v>
      </c>
      <c r="AH2701" t="str">
        <f>TEXT(Agricultural_Export_Analysis_Cleaned_Dataset[[#This Row],[Order_Date]],"ddd")</f>
        <v>Sun</v>
      </c>
      <c r="AI2701" t="str">
        <f>TEXT(Agricultural_Export_Analysis_Cleaned_Dataset[[#This Row],[Ship_Date]],"yyyy")</f>
        <v>2025</v>
      </c>
      <c r="AJ2701" t="str">
        <f>TEXT(Agricultural_Export_Analysis_Cleaned_Dataset[[#This Row],[Ship_Date]],"mmm")</f>
        <v>Jul</v>
      </c>
      <c r="AK2701" t="str">
        <f>TEXT(Agricultural_Export_Analysis_Cleaned_Dataset[[#This Row],[Ship_Date]],"ddd")</f>
        <v>Wed</v>
      </c>
      <c r="AL2701" t="str">
        <f>TEXT(Agricultural_Export_Analysis_Cleaned_Dataset[[#This Row],[Delivery_Date]],"yyyy")</f>
        <v>2025</v>
      </c>
      <c r="AM2701" t="str">
        <f>TEXT(Agricultural_Export_Analysis_Cleaned_Dataset[[#This Row],[Delivery_Date]],"mmm")</f>
        <v>Jul</v>
      </c>
      <c r="AN2701" t="str">
        <f>TEXT(Agricultural_Export_Analysis_Cleaned_Dataset[[#This Row],[Delivery_Date]],"ddd")</f>
        <v>Tue</v>
      </c>
      <c r="AO2701">
        <f>Agricultural_Export_Analysis_Cleaned_Dataset[[#This Row],[Delivery_Date]]-Agricultural_Export_Analysis_Cleaned_Dataset[[#This Row],[Ship_Date]]</f>
        <v>13</v>
      </c>
      <c r="AP2701">
        <f>Agricultural_Export_Analysis_Cleaned_Dataset[[#This Row],[Ship_Date]]-Agricultural_Export_Analysis_Cleaned_Dataset[[#This Row],[Order_Date]]</f>
        <v>10</v>
      </c>
      <c r="AQ2701" s="4" t="str">
        <f>TEXT(Agricultural_Export_Analysis_Cleaned_Dataset[[#This Row],[Order_Date]],"mmm yyyy")</f>
        <v>Jun 2025</v>
      </c>
    </row>
    <row r="2702" spans="1:43" x14ac:dyDescent="0.3">
      <c r="A2702" t="s">
        <v>5142</v>
      </c>
      <c r="B2702" t="s">
        <v>5143</v>
      </c>
      <c r="C2702" s="2">
        <v>45664</v>
      </c>
      <c r="D2702" s="2">
        <v>45666</v>
      </c>
      <c r="E2702" s="2">
        <v>45677</v>
      </c>
      <c r="F2702" t="s">
        <v>35</v>
      </c>
      <c r="G2702" t="s">
        <v>8934</v>
      </c>
      <c r="H2702" t="s">
        <v>51</v>
      </c>
      <c r="I2702" t="s">
        <v>118</v>
      </c>
      <c r="J2702" t="s">
        <v>112</v>
      </c>
      <c r="K2702" s="7">
        <v>0</v>
      </c>
      <c r="L2702" t="s">
        <v>80</v>
      </c>
      <c r="M2702" t="s">
        <v>159</v>
      </c>
      <c r="N2702" t="s">
        <v>160</v>
      </c>
      <c r="O2702">
        <v>1127</v>
      </c>
      <c r="P2702" s="6">
        <v>365.65</v>
      </c>
      <c r="Q2702" s="6">
        <v>412087.55</v>
      </c>
      <c r="R2702" s="5">
        <v>0.05</v>
      </c>
      <c r="S2702" s="6">
        <v>391483.17249999999</v>
      </c>
      <c r="T2702" s="6">
        <v>5715.68</v>
      </c>
      <c r="U2702" s="6">
        <v>205146.18</v>
      </c>
      <c r="V2702" s="6">
        <v>277.43</v>
      </c>
      <c r="W2702" s="6">
        <v>11900.8</v>
      </c>
      <c r="X2702" s="6">
        <v>168443.08249999999</v>
      </c>
      <c r="Y2702" s="5">
        <v>0.43026902388761001</v>
      </c>
      <c r="Z2702" t="s">
        <v>40</v>
      </c>
      <c r="AA2702" t="s">
        <v>64</v>
      </c>
      <c r="AB2702" t="s">
        <v>65</v>
      </c>
      <c r="AC2702" t="s">
        <v>66</v>
      </c>
      <c r="AD2702" t="s">
        <v>123</v>
      </c>
      <c r="AE2702" t="s">
        <v>67</v>
      </c>
      <c r="AF2702" t="str">
        <f>TEXT(Agricultural_Export_Analysis_Cleaned_Dataset[[#This Row],[Order_Date]],"mmm")</f>
        <v>Jan</v>
      </c>
      <c r="AG2702" t="str">
        <f>TEXT(Agricultural_Export_Analysis_Cleaned_Dataset[[#This Row],[Order_Date]],"yyyy")</f>
        <v>2025</v>
      </c>
      <c r="AH2702" t="str">
        <f>TEXT(Agricultural_Export_Analysis_Cleaned_Dataset[[#This Row],[Order_Date]],"ddd")</f>
        <v>Tue</v>
      </c>
      <c r="AI2702" t="str">
        <f>TEXT(Agricultural_Export_Analysis_Cleaned_Dataset[[#This Row],[Ship_Date]],"yyyy")</f>
        <v>2025</v>
      </c>
      <c r="AJ2702" t="str">
        <f>TEXT(Agricultural_Export_Analysis_Cleaned_Dataset[[#This Row],[Ship_Date]],"mmm")</f>
        <v>Jan</v>
      </c>
      <c r="AK2702" t="str">
        <f>TEXT(Agricultural_Export_Analysis_Cleaned_Dataset[[#This Row],[Ship_Date]],"ddd")</f>
        <v>Thu</v>
      </c>
      <c r="AL2702" t="str">
        <f>TEXT(Agricultural_Export_Analysis_Cleaned_Dataset[[#This Row],[Delivery_Date]],"yyyy")</f>
        <v>2025</v>
      </c>
      <c r="AM2702" t="str">
        <f>TEXT(Agricultural_Export_Analysis_Cleaned_Dataset[[#This Row],[Delivery_Date]],"mmm")</f>
        <v>Jan</v>
      </c>
      <c r="AN2702" t="str">
        <f>TEXT(Agricultural_Export_Analysis_Cleaned_Dataset[[#This Row],[Delivery_Date]],"ddd")</f>
        <v>Mon</v>
      </c>
      <c r="AO2702">
        <f>Agricultural_Export_Analysis_Cleaned_Dataset[[#This Row],[Delivery_Date]]-Agricultural_Export_Analysis_Cleaned_Dataset[[#This Row],[Ship_Date]]</f>
        <v>11</v>
      </c>
      <c r="AP2702">
        <f>Agricultural_Export_Analysis_Cleaned_Dataset[[#This Row],[Ship_Date]]-Agricultural_Export_Analysis_Cleaned_Dataset[[#This Row],[Order_Date]]</f>
        <v>2</v>
      </c>
      <c r="AQ2702" s="4" t="str">
        <f>TEXT(Agricultural_Export_Analysis_Cleaned_Dataset[[#This Row],[Order_Date]],"mmm yyyy")</f>
        <v>Jan 2025</v>
      </c>
    </row>
    <row r="2703" spans="1:43" x14ac:dyDescent="0.3">
      <c r="A2703" t="s">
        <v>5144</v>
      </c>
      <c r="B2703" t="s">
        <v>1710</v>
      </c>
      <c r="C2703" s="2">
        <v>45843</v>
      </c>
      <c r="D2703" s="2">
        <v>45846</v>
      </c>
      <c r="E2703" s="2">
        <v>45870</v>
      </c>
      <c r="F2703" t="s">
        <v>35</v>
      </c>
      <c r="G2703" t="s">
        <v>132</v>
      </c>
      <c r="H2703" t="s">
        <v>74</v>
      </c>
      <c r="I2703" t="s">
        <v>91</v>
      </c>
      <c r="J2703" t="s">
        <v>39</v>
      </c>
      <c r="K2703" s="7">
        <v>0</v>
      </c>
      <c r="L2703" t="s">
        <v>70</v>
      </c>
      <c r="M2703" t="s">
        <v>33</v>
      </c>
      <c r="N2703" t="s">
        <v>34</v>
      </c>
      <c r="O2703">
        <v>844</v>
      </c>
      <c r="P2703" s="6">
        <v>348.93</v>
      </c>
      <c r="Q2703" s="6">
        <v>294496.92</v>
      </c>
      <c r="R2703" s="5">
        <v>0.15</v>
      </c>
      <c r="S2703" s="6">
        <v>250322.38200000001</v>
      </c>
      <c r="T2703" s="6">
        <v>4380.68</v>
      </c>
      <c r="U2703" s="6">
        <v>154425.78</v>
      </c>
      <c r="V2703" s="6">
        <v>1299.9100000000001</v>
      </c>
      <c r="W2703" s="6">
        <v>24936.61</v>
      </c>
      <c r="X2703" s="6">
        <v>65279.402000000002</v>
      </c>
      <c r="Y2703" s="5">
        <v>0.26078132318188002</v>
      </c>
      <c r="Z2703" t="s">
        <v>103</v>
      </c>
      <c r="AA2703" t="s">
        <v>119</v>
      </c>
      <c r="AB2703" t="s">
        <v>65</v>
      </c>
      <c r="AC2703" t="s">
        <v>43</v>
      </c>
      <c r="AD2703" t="s">
        <v>84</v>
      </c>
      <c r="AE2703" t="s">
        <v>45</v>
      </c>
      <c r="AF2703" t="str">
        <f>TEXT(Agricultural_Export_Analysis_Cleaned_Dataset[[#This Row],[Order_Date]],"mmm")</f>
        <v>Jul</v>
      </c>
      <c r="AG2703" t="str">
        <f>TEXT(Agricultural_Export_Analysis_Cleaned_Dataset[[#This Row],[Order_Date]],"yyyy")</f>
        <v>2025</v>
      </c>
      <c r="AH2703" t="str">
        <f>TEXT(Agricultural_Export_Analysis_Cleaned_Dataset[[#This Row],[Order_Date]],"ddd")</f>
        <v>Sat</v>
      </c>
      <c r="AI2703" t="str">
        <f>TEXT(Agricultural_Export_Analysis_Cleaned_Dataset[[#This Row],[Ship_Date]],"yyyy")</f>
        <v>2025</v>
      </c>
      <c r="AJ2703" t="str">
        <f>TEXT(Agricultural_Export_Analysis_Cleaned_Dataset[[#This Row],[Ship_Date]],"mmm")</f>
        <v>Jul</v>
      </c>
      <c r="AK2703" t="str">
        <f>TEXT(Agricultural_Export_Analysis_Cleaned_Dataset[[#This Row],[Ship_Date]],"ddd")</f>
        <v>Tue</v>
      </c>
      <c r="AL2703" t="str">
        <f>TEXT(Agricultural_Export_Analysis_Cleaned_Dataset[[#This Row],[Delivery_Date]],"yyyy")</f>
        <v>2025</v>
      </c>
      <c r="AM2703" t="str">
        <f>TEXT(Agricultural_Export_Analysis_Cleaned_Dataset[[#This Row],[Delivery_Date]],"mmm")</f>
        <v>Aug</v>
      </c>
      <c r="AN2703" t="str">
        <f>TEXT(Agricultural_Export_Analysis_Cleaned_Dataset[[#This Row],[Delivery_Date]],"ddd")</f>
        <v>Fri</v>
      </c>
      <c r="AO2703">
        <f>Agricultural_Export_Analysis_Cleaned_Dataset[[#This Row],[Delivery_Date]]-Agricultural_Export_Analysis_Cleaned_Dataset[[#This Row],[Ship_Date]]</f>
        <v>24</v>
      </c>
      <c r="AP2703">
        <f>Agricultural_Export_Analysis_Cleaned_Dataset[[#This Row],[Ship_Date]]-Agricultural_Export_Analysis_Cleaned_Dataset[[#This Row],[Order_Date]]</f>
        <v>3</v>
      </c>
      <c r="AQ2703" s="4" t="str">
        <f>TEXT(Agricultural_Export_Analysis_Cleaned_Dataset[[#This Row],[Order_Date]],"mmm yyyy")</f>
        <v>Jul 2025</v>
      </c>
    </row>
    <row r="2704" spans="1:43" x14ac:dyDescent="0.3">
      <c r="A2704" t="s">
        <v>5145</v>
      </c>
      <c r="B2704" t="s">
        <v>5146</v>
      </c>
      <c r="C2704" s="2">
        <v>45608</v>
      </c>
      <c r="D2704" s="2">
        <v>45616</v>
      </c>
      <c r="E2704" s="2">
        <v>45641</v>
      </c>
      <c r="F2704" t="s">
        <v>35</v>
      </c>
      <c r="G2704" t="s">
        <v>96</v>
      </c>
      <c r="H2704" t="s">
        <v>51</v>
      </c>
      <c r="I2704" t="s">
        <v>97</v>
      </c>
      <c r="J2704" t="s">
        <v>112</v>
      </c>
      <c r="K2704" s="7">
        <v>15</v>
      </c>
      <c r="L2704" t="s">
        <v>80</v>
      </c>
      <c r="M2704" t="s">
        <v>159</v>
      </c>
      <c r="N2704" t="s">
        <v>160</v>
      </c>
      <c r="O2704">
        <v>1287</v>
      </c>
      <c r="P2704" s="6">
        <v>87.05</v>
      </c>
      <c r="Q2704" s="6">
        <v>112033.35</v>
      </c>
      <c r="R2704" s="5">
        <v>0.1</v>
      </c>
      <c r="S2704" s="6">
        <v>100830.015</v>
      </c>
      <c r="T2704" s="6">
        <v>4213.3500000000004</v>
      </c>
      <c r="U2704" s="6">
        <v>53069.19</v>
      </c>
      <c r="V2704" s="6">
        <v>1047.05</v>
      </c>
      <c r="W2704" s="6">
        <v>6452.45</v>
      </c>
      <c r="X2704" s="6">
        <v>36047.974999999999</v>
      </c>
      <c r="Y2704" s="5">
        <v>0.35751234391862402</v>
      </c>
      <c r="Z2704" t="s">
        <v>54</v>
      </c>
      <c r="AA2704" t="s">
        <v>92</v>
      </c>
      <c r="AB2704" t="s">
        <v>42</v>
      </c>
      <c r="AC2704" t="s">
        <v>76</v>
      </c>
      <c r="AD2704" t="s">
        <v>44</v>
      </c>
      <c r="AE2704" t="s">
        <v>45</v>
      </c>
      <c r="AF2704" t="str">
        <f>TEXT(Agricultural_Export_Analysis_Cleaned_Dataset[[#This Row],[Order_Date]],"mmm")</f>
        <v>Nov</v>
      </c>
      <c r="AG2704" t="str">
        <f>TEXT(Agricultural_Export_Analysis_Cleaned_Dataset[[#This Row],[Order_Date]],"yyyy")</f>
        <v>2024</v>
      </c>
      <c r="AH2704" t="str">
        <f>TEXT(Agricultural_Export_Analysis_Cleaned_Dataset[[#This Row],[Order_Date]],"ddd")</f>
        <v>Tue</v>
      </c>
      <c r="AI2704" t="str">
        <f>TEXT(Agricultural_Export_Analysis_Cleaned_Dataset[[#This Row],[Ship_Date]],"yyyy")</f>
        <v>2024</v>
      </c>
      <c r="AJ2704" t="str">
        <f>TEXT(Agricultural_Export_Analysis_Cleaned_Dataset[[#This Row],[Ship_Date]],"mmm")</f>
        <v>Nov</v>
      </c>
      <c r="AK2704" t="str">
        <f>TEXT(Agricultural_Export_Analysis_Cleaned_Dataset[[#This Row],[Ship_Date]],"ddd")</f>
        <v>Wed</v>
      </c>
      <c r="AL2704" t="str">
        <f>TEXT(Agricultural_Export_Analysis_Cleaned_Dataset[[#This Row],[Delivery_Date]],"yyyy")</f>
        <v>2024</v>
      </c>
      <c r="AM2704" t="str">
        <f>TEXT(Agricultural_Export_Analysis_Cleaned_Dataset[[#This Row],[Delivery_Date]],"mmm")</f>
        <v>Dec</v>
      </c>
      <c r="AN2704" t="str">
        <f>TEXT(Agricultural_Export_Analysis_Cleaned_Dataset[[#This Row],[Delivery_Date]],"ddd")</f>
        <v>Sun</v>
      </c>
      <c r="AO2704">
        <f>Agricultural_Export_Analysis_Cleaned_Dataset[[#This Row],[Delivery_Date]]-Agricultural_Export_Analysis_Cleaned_Dataset[[#This Row],[Ship_Date]]</f>
        <v>25</v>
      </c>
      <c r="AP2704">
        <f>Agricultural_Export_Analysis_Cleaned_Dataset[[#This Row],[Ship_Date]]-Agricultural_Export_Analysis_Cleaned_Dataset[[#This Row],[Order_Date]]</f>
        <v>8</v>
      </c>
      <c r="AQ2704" s="4" t="str">
        <f>TEXT(Agricultural_Export_Analysis_Cleaned_Dataset[[#This Row],[Order_Date]],"mmm yyyy")</f>
        <v>Nov 2024</v>
      </c>
    </row>
    <row r="2705" spans="1:43" x14ac:dyDescent="0.3">
      <c r="A2705" t="s">
        <v>5147</v>
      </c>
      <c r="B2705" t="s">
        <v>5148</v>
      </c>
      <c r="C2705" s="2">
        <v>45453</v>
      </c>
      <c r="D2705" s="2">
        <v>45457</v>
      </c>
      <c r="E2705" s="2">
        <v>45481</v>
      </c>
      <c r="F2705" t="s">
        <v>35</v>
      </c>
      <c r="G2705" t="s">
        <v>8932</v>
      </c>
      <c r="H2705" t="s">
        <v>37</v>
      </c>
      <c r="I2705" t="s">
        <v>118</v>
      </c>
      <c r="J2705" t="s">
        <v>112</v>
      </c>
      <c r="K2705" s="7">
        <v>0</v>
      </c>
      <c r="L2705" t="s">
        <v>32</v>
      </c>
      <c r="M2705" t="s">
        <v>33</v>
      </c>
      <c r="N2705" t="s">
        <v>34</v>
      </c>
      <c r="O2705">
        <v>885</v>
      </c>
      <c r="P2705" s="6">
        <v>23.65</v>
      </c>
      <c r="Q2705" s="6">
        <v>20930.25</v>
      </c>
      <c r="R2705" s="5">
        <v>0.1</v>
      </c>
      <c r="S2705" s="6">
        <v>18837.224999999999</v>
      </c>
      <c r="T2705" s="6">
        <v>13860.53</v>
      </c>
      <c r="U2705" s="6">
        <v>11778.24</v>
      </c>
      <c r="V2705" s="6">
        <v>2861.19</v>
      </c>
      <c r="W2705" s="6">
        <v>1275.4100000000001</v>
      </c>
      <c r="X2705" s="6">
        <v>-10938.145</v>
      </c>
      <c r="Y2705" s="5">
        <v>-0.58066647290139595</v>
      </c>
      <c r="Z2705" t="s">
        <v>81</v>
      </c>
      <c r="AA2705" t="s">
        <v>150</v>
      </c>
      <c r="AB2705" t="s">
        <v>83</v>
      </c>
      <c r="AC2705" t="s">
        <v>76</v>
      </c>
      <c r="AD2705" t="s">
        <v>98</v>
      </c>
      <c r="AE2705" t="s">
        <v>67</v>
      </c>
      <c r="AF2705" t="str">
        <f>TEXT(Agricultural_Export_Analysis_Cleaned_Dataset[[#This Row],[Order_Date]],"mmm")</f>
        <v>Jun</v>
      </c>
      <c r="AG2705" t="str">
        <f>TEXT(Agricultural_Export_Analysis_Cleaned_Dataset[[#This Row],[Order_Date]],"yyyy")</f>
        <v>2024</v>
      </c>
      <c r="AH2705" t="str">
        <f>TEXT(Agricultural_Export_Analysis_Cleaned_Dataset[[#This Row],[Order_Date]],"ddd")</f>
        <v>Mon</v>
      </c>
      <c r="AI2705" t="str">
        <f>TEXT(Agricultural_Export_Analysis_Cleaned_Dataset[[#This Row],[Ship_Date]],"yyyy")</f>
        <v>2024</v>
      </c>
      <c r="AJ2705" t="str">
        <f>TEXT(Agricultural_Export_Analysis_Cleaned_Dataset[[#This Row],[Ship_Date]],"mmm")</f>
        <v>Jun</v>
      </c>
      <c r="AK2705" t="str">
        <f>TEXT(Agricultural_Export_Analysis_Cleaned_Dataset[[#This Row],[Ship_Date]],"ddd")</f>
        <v>Fri</v>
      </c>
      <c r="AL2705" t="str">
        <f>TEXT(Agricultural_Export_Analysis_Cleaned_Dataset[[#This Row],[Delivery_Date]],"yyyy")</f>
        <v>2024</v>
      </c>
      <c r="AM2705" t="str">
        <f>TEXT(Agricultural_Export_Analysis_Cleaned_Dataset[[#This Row],[Delivery_Date]],"mmm")</f>
        <v>Jul</v>
      </c>
      <c r="AN2705" t="str">
        <f>TEXT(Agricultural_Export_Analysis_Cleaned_Dataset[[#This Row],[Delivery_Date]],"ddd")</f>
        <v>Mon</v>
      </c>
      <c r="AO2705">
        <f>Agricultural_Export_Analysis_Cleaned_Dataset[[#This Row],[Delivery_Date]]-Agricultural_Export_Analysis_Cleaned_Dataset[[#This Row],[Ship_Date]]</f>
        <v>24</v>
      </c>
      <c r="AP2705">
        <f>Agricultural_Export_Analysis_Cleaned_Dataset[[#This Row],[Ship_Date]]-Agricultural_Export_Analysis_Cleaned_Dataset[[#This Row],[Order_Date]]</f>
        <v>4</v>
      </c>
      <c r="AQ2705" s="4" t="str">
        <f>TEXT(Agricultural_Export_Analysis_Cleaned_Dataset[[#This Row],[Order_Date]],"mmm yyyy")</f>
        <v>Jun 2024</v>
      </c>
    </row>
    <row r="2706" spans="1:43" x14ac:dyDescent="0.3">
      <c r="A2706" t="s">
        <v>5149</v>
      </c>
      <c r="B2706" t="s">
        <v>1500</v>
      </c>
      <c r="C2706" s="2">
        <v>45548</v>
      </c>
      <c r="D2706" s="2">
        <v>45549</v>
      </c>
      <c r="E2706" s="2">
        <v>45573</v>
      </c>
      <c r="F2706" t="s">
        <v>35</v>
      </c>
      <c r="G2706" t="s">
        <v>8932</v>
      </c>
      <c r="H2706" t="s">
        <v>37</v>
      </c>
      <c r="I2706" t="s">
        <v>97</v>
      </c>
      <c r="J2706" t="s">
        <v>112</v>
      </c>
      <c r="K2706" s="7">
        <v>4</v>
      </c>
      <c r="L2706" t="s">
        <v>135</v>
      </c>
      <c r="M2706" t="s">
        <v>107</v>
      </c>
      <c r="N2706" t="s">
        <v>108</v>
      </c>
      <c r="O2706">
        <v>254</v>
      </c>
      <c r="P2706" s="6">
        <v>354.83</v>
      </c>
      <c r="Q2706" s="6">
        <v>90126.82</v>
      </c>
      <c r="R2706" s="5">
        <v>0.1</v>
      </c>
      <c r="S2706" s="6">
        <v>81114.138000000006</v>
      </c>
      <c r="T2706" s="6">
        <v>8851.4500000000007</v>
      </c>
      <c r="U2706" s="6">
        <v>55644.7</v>
      </c>
      <c r="V2706" s="6">
        <v>2542.6799999999998</v>
      </c>
      <c r="W2706" s="6">
        <v>5788.28</v>
      </c>
      <c r="X2706" s="6">
        <v>8287.0280000000002</v>
      </c>
      <c r="Y2706" s="5">
        <v>0.102165025781326</v>
      </c>
      <c r="Z2706" t="s">
        <v>103</v>
      </c>
      <c r="AA2706" t="s">
        <v>104</v>
      </c>
      <c r="AB2706" t="s">
        <v>56</v>
      </c>
      <c r="AC2706" t="s">
        <v>66</v>
      </c>
      <c r="AD2706" t="s">
        <v>57</v>
      </c>
      <c r="AE2706" t="s">
        <v>67</v>
      </c>
      <c r="AF2706" t="str">
        <f>TEXT(Agricultural_Export_Analysis_Cleaned_Dataset[[#This Row],[Order_Date]],"mmm")</f>
        <v>Sep</v>
      </c>
      <c r="AG2706" t="str">
        <f>TEXT(Agricultural_Export_Analysis_Cleaned_Dataset[[#This Row],[Order_Date]],"yyyy")</f>
        <v>2024</v>
      </c>
      <c r="AH2706" t="str">
        <f>TEXT(Agricultural_Export_Analysis_Cleaned_Dataset[[#This Row],[Order_Date]],"ddd")</f>
        <v>Fri</v>
      </c>
      <c r="AI2706" t="str">
        <f>TEXT(Agricultural_Export_Analysis_Cleaned_Dataset[[#This Row],[Ship_Date]],"yyyy")</f>
        <v>2024</v>
      </c>
      <c r="AJ2706" t="str">
        <f>TEXT(Agricultural_Export_Analysis_Cleaned_Dataset[[#This Row],[Ship_Date]],"mmm")</f>
        <v>Sep</v>
      </c>
      <c r="AK2706" t="str">
        <f>TEXT(Agricultural_Export_Analysis_Cleaned_Dataset[[#This Row],[Ship_Date]],"ddd")</f>
        <v>Sat</v>
      </c>
      <c r="AL2706" t="str">
        <f>TEXT(Agricultural_Export_Analysis_Cleaned_Dataset[[#This Row],[Delivery_Date]],"yyyy")</f>
        <v>2024</v>
      </c>
      <c r="AM2706" t="str">
        <f>TEXT(Agricultural_Export_Analysis_Cleaned_Dataset[[#This Row],[Delivery_Date]],"mmm")</f>
        <v>Oct</v>
      </c>
      <c r="AN2706" t="str">
        <f>TEXT(Agricultural_Export_Analysis_Cleaned_Dataset[[#This Row],[Delivery_Date]],"ddd")</f>
        <v>Tue</v>
      </c>
      <c r="AO2706">
        <f>Agricultural_Export_Analysis_Cleaned_Dataset[[#This Row],[Delivery_Date]]-Agricultural_Export_Analysis_Cleaned_Dataset[[#This Row],[Ship_Date]]</f>
        <v>24</v>
      </c>
      <c r="AP2706">
        <f>Agricultural_Export_Analysis_Cleaned_Dataset[[#This Row],[Ship_Date]]-Agricultural_Export_Analysis_Cleaned_Dataset[[#This Row],[Order_Date]]</f>
        <v>1</v>
      </c>
      <c r="AQ2706" s="4" t="str">
        <f>TEXT(Agricultural_Export_Analysis_Cleaned_Dataset[[#This Row],[Order_Date]],"mmm yyyy")</f>
        <v>Sep 2024</v>
      </c>
    </row>
    <row r="2707" spans="1:43" x14ac:dyDescent="0.3">
      <c r="A2707" t="s">
        <v>5150</v>
      </c>
      <c r="B2707" t="s">
        <v>5151</v>
      </c>
      <c r="C2707" s="2">
        <v>45406</v>
      </c>
      <c r="D2707" s="2">
        <v>45408</v>
      </c>
      <c r="E2707" s="2">
        <v>45417</v>
      </c>
      <c r="F2707" t="s">
        <v>35</v>
      </c>
      <c r="G2707" t="s">
        <v>8934</v>
      </c>
      <c r="H2707" t="s">
        <v>37</v>
      </c>
      <c r="I2707" t="s">
        <v>38</v>
      </c>
      <c r="J2707" t="s">
        <v>39</v>
      </c>
      <c r="K2707" s="7">
        <v>0</v>
      </c>
      <c r="L2707" t="s">
        <v>70</v>
      </c>
      <c r="M2707" t="s">
        <v>130</v>
      </c>
      <c r="N2707" t="s">
        <v>131</v>
      </c>
      <c r="O2707">
        <v>256</v>
      </c>
      <c r="P2707" s="6">
        <v>346.68</v>
      </c>
      <c r="Q2707" s="6">
        <v>88750.080000000002</v>
      </c>
      <c r="R2707" s="5">
        <v>0.1</v>
      </c>
      <c r="S2707" s="6">
        <v>79875.072</v>
      </c>
      <c r="T2707" s="6">
        <v>6584.1</v>
      </c>
      <c r="U2707" s="6">
        <v>45409.97</v>
      </c>
      <c r="V2707" s="6">
        <v>375.87</v>
      </c>
      <c r="W2707" s="6">
        <v>5258.86</v>
      </c>
      <c r="X2707" s="6">
        <v>22246.272000000001</v>
      </c>
      <c r="Y2707" s="5">
        <v>0.27851332641052301</v>
      </c>
      <c r="Z2707" t="s">
        <v>81</v>
      </c>
      <c r="AA2707" t="s">
        <v>165</v>
      </c>
      <c r="AB2707" t="s">
        <v>56</v>
      </c>
      <c r="AC2707" t="s">
        <v>43</v>
      </c>
      <c r="AD2707" t="s">
        <v>93</v>
      </c>
      <c r="AE2707" t="s">
        <v>45</v>
      </c>
      <c r="AF2707" t="str">
        <f>TEXT(Agricultural_Export_Analysis_Cleaned_Dataset[[#This Row],[Order_Date]],"mmm")</f>
        <v>Apr</v>
      </c>
      <c r="AG2707" t="str">
        <f>TEXT(Agricultural_Export_Analysis_Cleaned_Dataset[[#This Row],[Order_Date]],"yyyy")</f>
        <v>2024</v>
      </c>
      <c r="AH2707" t="str">
        <f>TEXT(Agricultural_Export_Analysis_Cleaned_Dataset[[#This Row],[Order_Date]],"ddd")</f>
        <v>Wed</v>
      </c>
      <c r="AI2707" t="str">
        <f>TEXT(Agricultural_Export_Analysis_Cleaned_Dataset[[#This Row],[Ship_Date]],"yyyy")</f>
        <v>2024</v>
      </c>
      <c r="AJ2707" t="str">
        <f>TEXT(Agricultural_Export_Analysis_Cleaned_Dataset[[#This Row],[Ship_Date]],"mmm")</f>
        <v>Apr</v>
      </c>
      <c r="AK2707" t="str">
        <f>TEXT(Agricultural_Export_Analysis_Cleaned_Dataset[[#This Row],[Ship_Date]],"ddd")</f>
        <v>Fri</v>
      </c>
      <c r="AL2707" t="str">
        <f>TEXT(Agricultural_Export_Analysis_Cleaned_Dataset[[#This Row],[Delivery_Date]],"yyyy")</f>
        <v>2024</v>
      </c>
      <c r="AM2707" t="str">
        <f>TEXT(Agricultural_Export_Analysis_Cleaned_Dataset[[#This Row],[Delivery_Date]],"mmm")</f>
        <v>May</v>
      </c>
      <c r="AN2707" t="str">
        <f>TEXT(Agricultural_Export_Analysis_Cleaned_Dataset[[#This Row],[Delivery_Date]],"ddd")</f>
        <v>Sun</v>
      </c>
      <c r="AO2707">
        <f>Agricultural_Export_Analysis_Cleaned_Dataset[[#This Row],[Delivery_Date]]-Agricultural_Export_Analysis_Cleaned_Dataset[[#This Row],[Ship_Date]]</f>
        <v>9</v>
      </c>
      <c r="AP2707">
        <f>Agricultural_Export_Analysis_Cleaned_Dataset[[#This Row],[Ship_Date]]-Agricultural_Export_Analysis_Cleaned_Dataset[[#This Row],[Order_Date]]</f>
        <v>2</v>
      </c>
      <c r="AQ2707" s="4" t="str">
        <f>TEXT(Agricultural_Export_Analysis_Cleaned_Dataset[[#This Row],[Order_Date]],"mmm yyyy")</f>
        <v>Apr 2024</v>
      </c>
    </row>
    <row r="2708" spans="1:43" x14ac:dyDescent="0.3">
      <c r="A2708" t="s">
        <v>5152</v>
      </c>
      <c r="B2708" t="s">
        <v>5153</v>
      </c>
      <c r="C2708" s="2">
        <v>45711</v>
      </c>
      <c r="D2708" s="2">
        <v>45714</v>
      </c>
      <c r="E2708" s="2">
        <v>45749</v>
      </c>
      <c r="F2708" t="s">
        <v>35</v>
      </c>
      <c r="G2708" t="s">
        <v>203</v>
      </c>
      <c r="H2708" t="s">
        <v>51</v>
      </c>
      <c r="I2708" t="s">
        <v>118</v>
      </c>
      <c r="J2708" t="s">
        <v>39</v>
      </c>
      <c r="K2708" s="7">
        <v>7</v>
      </c>
      <c r="L2708" t="s">
        <v>80</v>
      </c>
      <c r="M2708" t="s">
        <v>88</v>
      </c>
      <c r="N2708" t="s">
        <v>89</v>
      </c>
      <c r="O2708">
        <v>1617</v>
      </c>
      <c r="P2708" s="6">
        <v>196.27</v>
      </c>
      <c r="Q2708" s="6">
        <v>317368.59000000003</v>
      </c>
      <c r="R2708" s="5">
        <v>0.15</v>
      </c>
      <c r="S2708" s="6">
        <v>269763.3015</v>
      </c>
      <c r="T2708" s="6">
        <v>9050.42</v>
      </c>
      <c r="U2708" s="6">
        <v>161091.82999999999</v>
      </c>
      <c r="V2708" s="6">
        <v>638.72</v>
      </c>
      <c r="W2708" s="6">
        <v>30974.27</v>
      </c>
      <c r="X2708" s="6">
        <v>68008.061499999996</v>
      </c>
      <c r="Y2708" s="5">
        <v>0.252102717908055</v>
      </c>
      <c r="Z2708" t="s">
        <v>40</v>
      </c>
      <c r="AA2708" t="s">
        <v>147</v>
      </c>
      <c r="AB2708" t="s">
        <v>56</v>
      </c>
      <c r="AC2708" t="s">
        <v>76</v>
      </c>
      <c r="AD2708" t="s">
        <v>44</v>
      </c>
      <c r="AE2708" t="s">
        <v>45</v>
      </c>
      <c r="AF2708" t="str">
        <f>TEXT(Agricultural_Export_Analysis_Cleaned_Dataset[[#This Row],[Order_Date]],"mmm")</f>
        <v>Feb</v>
      </c>
      <c r="AG2708" t="str">
        <f>TEXT(Agricultural_Export_Analysis_Cleaned_Dataset[[#This Row],[Order_Date]],"yyyy")</f>
        <v>2025</v>
      </c>
      <c r="AH2708" t="str">
        <f>TEXT(Agricultural_Export_Analysis_Cleaned_Dataset[[#This Row],[Order_Date]],"ddd")</f>
        <v>Sun</v>
      </c>
      <c r="AI2708" t="str">
        <f>TEXT(Agricultural_Export_Analysis_Cleaned_Dataset[[#This Row],[Ship_Date]],"yyyy")</f>
        <v>2025</v>
      </c>
      <c r="AJ2708" t="str">
        <f>TEXT(Agricultural_Export_Analysis_Cleaned_Dataset[[#This Row],[Ship_Date]],"mmm")</f>
        <v>Feb</v>
      </c>
      <c r="AK2708" t="str">
        <f>TEXT(Agricultural_Export_Analysis_Cleaned_Dataset[[#This Row],[Ship_Date]],"ddd")</f>
        <v>Wed</v>
      </c>
      <c r="AL2708" t="str">
        <f>TEXT(Agricultural_Export_Analysis_Cleaned_Dataset[[#This Row],[Delivery_Date]],"yyyy")</f>
        <v>2025</v>
      </c>
      <c r="AM2708" t="str">
        <f>TEXT(Agricultural_Export_Analysis_Cleaned_Dataset[[#This Row],[Delivery_Date]],"mmm")</f>
        <v>Apr</v>
      </c>
      <c r="AN2708" t="str">
        <f>TEXT(Agricultural_Export_Analysis_Cleaned_Dataset[[#This Row],[Delivery_Date]],"ddd")</f>
        <v>Wed</v>
      </c>
      <c r="AO2708">
        <f>Agricultural_Export_Analysis_Cleaned_Dataset[[#This Row],[Delivery_Date]]-Agricultural_Export_Analysis_Cleaned_Dataset[[#This Row],[Ship_Date]]</f>
        <v>35</v>
      </c>
      <c r="AP2708">
        <f>Agricultural_Export_Analysis_Cleaned_Dataset[[#This Row],[Ship_Date]]-Agricultural_Export_Analysis_Cleaned_Dataset[[#This Row],[Order_Date]]</f>
        <v>3</v>
      </c>
      <c r="AQ2708" s="4" t="str">
        <f>TEXT(Agricultural_Export_Analysis_Cleaned_Dataset[[#This Row],[Order_Date]],"mmm yyyy")</f>
        <v>Feb 2025</v>
      </c>
    </row>
    <row r="2709" spans="1:43" x14ac:dyDescent="0.3">
      <c r="A2709" t="s">
        <v>5154</v>
      </c>
      <c r="B2709" t="s">
        <v>5155</v>
      </c>
      <c r="C2709" s="2">
        <v>45980</v>
      </c>
      <c r="D2709" s="2">
        <v>45989</v>
      </c>
      <c r="E2709" s="2">
        <v>46020</v>
      </c>
      <c r="F2709" t="s">
        <v>35</v>
      </c>
      <c r="G2709" t="s">
        <v>36</v>
      </c>
      <c r="H2709" t="s">
        <v>51</v>
      </c>
      <c r="I2709" t="s">
        <v>97</v>
      </c>
      <c r="J2709" t="s">
        <v>63</v>
      </c>
      <c r="K2709" s="7">
        <v>2</v>
      </c>
      <c r="L2709" t="s">
        <v>135</v>
      </c>
      <c r="M2709" t="s">
        <v>88</v>
      </c>
      <c r="N2709" t="s">
        <v>89</v>
      </c>
      <c r="O2709">
        <v>434</v>
      </c>
      <c r="P2709" s="6">
        <v>186.66</v>
      </c>
      <c r="Q2709" s="6">
        <v>81010.44</v>
      </c>
      <c r="R2709" s="5">
        <v>0.1</v>
      </c>
      <c r="S2709" s="6">
        <v>72909.395999999993</v>
      </c>
      <c r="T2709" s="6">
        <v>12686.92</v>
      </c>
      <c r="U2709" s="6">
        <v>44522.400000000001</v>
      </c>
      <c r="V2709" s="6">
        <v>1311.59</v>
      </c>
      <c r="W2709" s="6">
        <v>5132.68</v>
      </c>
      <c r="X2709" s="6">
        <v>9255.8060000000005</v>
      </c>
      <c r="Y2709" s="5">
        <v>0.12694942638120299</v>
      </c>
      <c r="Z2709" t="s">
        <v>54</v>
      </c>
      <c r="AA2709" t="s">
        <v>92</v>
      </c>
      <c r="AB2709" t="s">
        <v>83</v>
      </c>
      <c r="AC2709" t="s">
        <v>43</v>
      </c>
      <c r="AD2709" t="s">
        <v>57</v>
      </c>
      <c r="AE2709" t="s">
        <v>58</v>
      </c>
      <c r="AF2709" t="str">
        <f>TEXT(Agricultural_Export_Analysis_Cleaned_Dataset[[#This Row],[Order_Date]],"mmm")</f>
        <v>Nov</v>
      </c>
      <c r="AG2709" t="str">
        <f>TEXT(Agricultural_Export_Analysis_Cleaned_Dataset[[#This Row],[Order_Date]],"yyyy")</f>
        <v>2025</v>
      </c>
      <c r="AH2709" t="str">
        <f>TEXT(Agricultural_Export_Analysis_Cleaned_Dataset[[#This Row],[Order_Date]],"ddd")</f>
        <v>Wed</v>
      </c>
      <c r="AI2709" t="str">
        <f>TEXT(Agricultural_Export_Analysis_Cleaned_Dataset[[#This Row],[Ship_Date]],"yyyy")</f>
        <v>2025</v>
      </c>
      <c r="AJ2709" t="str">
        <f>TEXT(Agricultural_Export_Analysis_Cleaned_Dataset[[#This Row],[Ship_Date]],"mmm")</f>
        <v>Nov</v>
      </c>
      <c r="AK2709" t="str">
        <f>TEXT(Agricultural_Export_Analysis_Cleaned_Dataset[[#This Row],[Ship_Date]],"ddd")</f>
        <v>Fri</v>
      </c>
      <c r="AL2709" t="str">
        <f>TEXT(Agricultural_Export_Analysis_Cleaned_Dataset[[#This Row],[Delivery_Date]],"yyyy")</f>
        <v>2025</v>
      </c>
      <c r="AM2709" t="str">
        <f>TEXT(Agricultural_Export_Analysis_Cleaned_Dataset[[#This Row],[Delivery_Date]],"mmm")</f>
        <v>Dec</v>
      </c>
      <c r="AN2709" t="str">
        <f>TEXT(Agricultural_Export_Analysis_Cleaned_Dataset[[#This Row],[Delivery_Date]],"ddd")</f>
        <v>Mon</v>
      </c>
      <c r="AO2709">
        <f>Agricultural_Export_Analysis_Cleaned_Dataset[[#This Row],[Delivery_Date]]-Agricultural_Export_Analysis_Cleaned_Dataset[[#This Row],[Ship_Date]]</f>
        <v>31</v>
      </c>
      <c r="AP2709">
        <f>Agricultural_Export_Analysis_Cleaned_Dataset[[#This Row],[Ship_Date]]-Agricultural_Export_Analysis_Cleaned_Dataset[[#This Row],[Order_Date]]</f>
        <v>9</v>
      </c>
      <c r="AQ2709" s="4" t="str">
        <f>TEXT(Agricultural_Export_Analysis_Cleaned_Dataset[[#This Row],[Order_Date]],"mmm yyyy")</f>
        <v>Nov 2025</v>
      </c>
    </row>
    <row r="2710" spans="1:43" x14ac:dyDescent="0.3">
      <c r="A2710" t="s">
        <v>5156</v>
      </c>
      <c r="B2710" t="s">
        <v>5157</v>
      </c>
      <c r="C2710" s="2">
        <v>45514</v>
      </c>
      <c r="D2710" s="2">
        <v>45515</v>
      </c>
      <c r="E2710" s="2">
        <v>45528</v>
      </c>
      <c r="F2710" t="s">
        <v>35</v>
      </c>
      <c r="G2710" t="s">
        <v>36</v>
      </c>
      <c r="H2710" t="s">
        <v>51</v>
      </c>
      <c r="I2710" t="s">
        <v>118</v>
      </c>
      <c r="J2710" t="s">
        <v>53</v>
      </c>
      <c r="K2710" s="7">
        <v>0</v>
      </c>
      <c r="L2710" t="s">
        <v>32</v>
      </c>
      <c r="M2710" t="s">
        <v>107</v>
      </c>
      <c r="N2710" t="s">
        <v>108</v>
      </c>
      <c r="O2710">
        <v>1742</v>
      </c>
      <c r="P2710" s="6">
        <v>436.58</v>
      </c>
      <c r="Q2710" s="6">
        <v>760522.36</v>
      </c>
      <c r="R2710" s="5">
        <v>0</v>
      </c>
      <c r="S2710" s="6">
        <v>760522.36</v>
      </c>
      <c r="T2710" s="6">
        <v>3986.41</v>
      </c>
      <c r="U2710" s="6">
        <v>356962.06</v>
      </c>
      <c r="V2710" s="6">
        <v>2712.97</v>
      </c>
      <c r="W2710" s="6">
        <v>56592.98</v>
      </c>
      <c r="X2710" s="6">
        <v>340267.94</v>
      </c>
      <c r="Y2710" s="5">
        <v>0.44741345934917698</v>
      </c>
      <c r="Z2710" t="s">
        <v>103</v>
      </c>
      <c r="AA2710" t="s">
        <v>177</v>
      </c>
      <c r="AB2710" t="s">
        <v>56</v>
      </c>
      <c r="AC2710" t="s">
        <v>43</v>
      </c>
      <c r="AD2710" t="s">
        <v>44</v>
      </c>
      <c r="AE2710" t="s">
        <v>45</v>
      </c>
      <c r="AF2710" t="str">
        <f>TEXT(Agricultural_Export_Analysis_Cleaned_Dataset[[#This Row],[Order_Date]],"mmm")</f>
        <v>Aug</v>
      </c>
      <c r="AG2710" t="str">
        <f>TEXT(Agricultural_Export_Analysis_Cleaned_Dataset[[#This Row],[Order_Date]],"yyyy")</f>
        <v>2024</v>
      </c>
      <c r="AH2710" t="str">
        <f>TEXT(Agricultural_Export_Analysis_Cleaned_Dataset[[#This Row],[Order_Date]],"ddd")</f>
        <v>Sat</v>
      </c>
      <c r="AI2710" t="str">
        <f>TEXT(Agricultural_Export_Analysis_Cleaned_Dataset[[#This Row],[Ship_Date]],"yyyy")</f>
        <v>2024</v>
      </c>
      <c r="AJ2710" t="str">
        <f>TEXT(Agricultural_Export_Analysis_Cleaned_Dataset[[#This Row],[Ship_Date]],"mmm")</f>
        <v>Aug</v>
      </c>
      <c r="AK2710" t="str">
        <f>TEXT(Agricultural_Export_Analysis_Cleaned_Dataset[[#This Row],[Ship_Date]],"ddd")</f>
        <v>Sun</v>
      </c>
      <c r="AL2710" t="str">
        <f>TEXT(Agricultural_Export_Analysis_Cleaned_Dataset[[#This Row],[Delivery_Date]],"yyyy")</f>
        <v>2024</v>
      </c>
      <c r="AM2710" t="str">
        <f>TEXT(Agricultural_Export_Analysis_Cleaned_Dataset[[#This Row],[Delivery_Date]],"mmm")</f>
        <v>Aug</v>
      </c>
      <c r="AN2710" t="str">
        <f>TEXT(Agricultural_Export_Analysis_Cleaned_Dataset[[#This Row],[Delivery_Date]],"ddd")</f>
        <v>Sat</v>
      </c>
      <c r="AO2710">
        <f>Agricultural_Export_Analysis_Cleaned_Dataset[[#This Row],[Delivery_Date]]-Agricultural_Export_Analysis_Cleaned_Dataset[[#This Row],[Ship_Date]]</f>
        <v>13</v>
      </c>
      <c r="AP2710">
        <f>Agricultural_Export_Analysis_Cleaned_Dataset[[#This Row],[Ship_Date]]-Agricultural_Export_Analysis_Cleaned_Dataset[[#This Row],[Order_Date]]</f>
        <v>1</v>
      </c>
      <c r="AQ2710" s="4" t="str">
        <f>TEXT(Agricultural_Export_Analysis_Cleaned_Dataset[[#This Row],[Order_Date]],"mmm yyyy")</f>
        <v>Aug 2024</v>
      </c>
    </row>
    <row r="2711" spans="1:43" x14ac:dyDescent="0.3">
      <c r="A2711" t="s">
        <v>5158</v>
      </c>
      <c r="B2711" t="s">
        <v>5159</v>
      </c>
      <c r="C2711" s="2">
        <v>45652</v>
      </c>
      <c r="D2711" s="2">
        <v>45660</v>
      </c>
      <c r="E2711" s="2">
        <v>45681</v>
      </c>
      <c r="F2711" t="s">
        <v>35</v>
      </c>
      <c r="G2711" t="s">
        <v>203</v>
      </c>
      <c r="H2711" t="s">
        <v>74</v>
      </c>
      <c r="I2711" t="s">
        <v>52</v>
      </c>
      <c r="J2711" t="s">
        <v>63</v>
      </c>
      <c r="K2711" s="7">
        <v>15</v>
      </c>
      <c r="L2711" t="s">
        <v>87</v>
      </c>
      <c r="M2711" t="s">
        <v>101</v>
      </c>
      <c r="N2711" t="s">
        <v>102</v>
      </c>
      <c r="O2711">
        <v>267</v>
      </c>
      <c r="P2711" s="6">
        <v>448.02</v>
      </c>
      <c r="Q2711" s="6">
        <v>119621.34</v>
      </c>
      <c r="R2711" s="5">
        <v>0</v>
      </c>
      <c r="S2711" s="6">
        <v>119621.34</v>
      </c>
      <c r="T2711" s="6">
        <v>6773.45</v>
      </c>
      <c r="U2711" s="6">
        <v>85253.1</v>
      </c>
      <c r="V2711" s="6">
        <v>2233.77</v>
      </c>
      <c r="W2711" s="6">
        <v>4163.49</v>
      </c>
      <c r="X2711" s="6">
        <v>21197.53</v>
      </c>
      <c r="Y2711" s="5">
        <v>0.177205254513952</v>
      </c>
      <c r="Z2711" t="s">
        <v>54</v>
      </c>
      <c r="AA2711" t="s">
        <v>55</v>
      </c>
      <c r="AB2711" t="s">
        <v>83</v>
      </c>
      <c r="AC2711" t="s">
        <v>43</v>
      </c>
      <c r="AD2711" t="s">
        <v>93</v>
      </c>
      <c r="AE2711" t="s">
        <v>45</v>
      </c>
      <c r="AF2711" t="str">
        <f>TEXT(Agricultural_Export_Analysis_Cleaned_Dataset[[#This Row],[Order_Date]],"mmm")</f>
        <v>Dec</v>
      </c>
      <c r="AG2711" t="str">
        <f>TEXT(Agricultural_Export_Analysis_Cleaned_Dataset[[#This Row],[Order_Date]],"yyyy")</f>
        <v>2024</v>
      </c>
      <c r="AH2711" t="str">
        <f>TEXT(Agricultural_Export_Analysis_Cleaned_Dataset[[#This Row],[Order_Date]],"ddd")</f>
        <v>Thu</v>
      </c>
      <c r="AI2711" t="str">
        <f>TEXT(Agricultural_Export_Analysis_Cleaned_Dataset[[#This Row],[Ship_Date]],"yyyy")</f>
        <v>2025</v>
      </c>
      <c r="AJ2711" t="str">
        <f>TEXT(Agricultural_Export_Analysis_Cleaned_Dataset[[#This Row],[Ship_Date]],"mmm")</f>
        <v>Jan</v>
      </c>
      <c r="AK2711" t="str">
        <f>TEXT(Agricultural_Export_Analysis_Cleaned_Dataset[[#This Row],[Ship_Date]],"ddd")</f>
        <v>Fri</v>
      </c>
      <c r="AL2711" t="str">
        <f>TEXT(Agricultural_Export_Analysis_Cleaned_Dataset[[#This Row],[Delivery_Date]],"yyyy")</f>
        <v>2025</v>
      </c>
      <c r="AM2711" t="str">
        <f>TEXT(Agricultural_Export_Analysis_Cleaned_Dataset[[#This Row],[Delivery_Date]],"mmm")</f>
        <v>Jan</v>
      </c>
      <c r="AN2711" t="str">
        <f>TEXT(Agricultural_Export_Analysis_Cleaned_Dataset[[#This Row],[Delivery_Date]],"ddd")</f>
        <v>Fri</v>
      </c>
      <c r="AO2711">
        <f>Agricultural_Export_Analysis_Cleaned_Dataset[[#This Row],[Delivery_Date]]-Agricultural_Export_Analysis_Cleaned_Dataset[[#This Row],[Ship_Date]]</f>
        <v>21</v>
      </c>
      <c r="AP2711">
        <f>Agricultural_Export_Analysis_Cleaned_Dataset[[#This Row],[Ship_Date]]-Agricultural_Export_Analysis_Cleaned_Dataset[[#This Row],[Order_Date]]</f>
        <v>8</v>
      </c>
      <c r="AQ2711" s="4" t="str">
        <f>TEXT(Agricultural_Export_Analysis_Cleaned_Dataset[[#This Row],[Order_Date]],"mmm yyyy")</f>
        <v>Dec 2024</v>
      </c>
    </row>
    <row r="2712" spans="1:43" x14ac:dyDescent="0.3">
      <c r="A2712" t="s">
        <v>5160</v>
      </c>
      <c r="B2712" t="s">
        <v>5161</v>
      </c>
      <c r="C2712" s="2">
        <v>45406</v>
      </c>
      <c r="D2712" s="2">
        <v>45415</v>
      </c>
      <c r="E2712" s="2">
        <v>45446</v>
      </c>
      <c r="F2712" t="s">
        <v>35</v>
      </c>
      <c r="G2712" t="s">
        <v>73</v>
      </c>
      <c r="H2712" t="s">
        <v>74</v>
      </c>
      <c r="I2712" t="s">
        <v>38</v>
      </c>
      <c r="J2712" t="s">
        <v>63</v>
      </c>
      <c r="K2712" s="7">
        <v>2</v>
      </c>
      <c r="L2712" t="s">
        <v>70</v>
      </c>
      <c r="M2712" t="s">
        <v>101</v>
      </c>
      <c r="N2712" t="s">
        <v>102</v>
      </c>
      <c r="O2712">
        <v>605</v>
      </c>
      <c r="P2712" s="6">
        <v>207.64</v>
      </c>
      <c r="Q2712" s="6">
        <v>125622.2</v>
      </c>
      <c r="R2712" s="5">
        <v>0.15</v>
      </c>
      <c r="S2712" s="6">
        <v>106778.87</v>
      </c>
      <c r="T2712" s="6">
        <v>1486</v>
      </c>
      <c r="U2712" s="6">
        <v>67419.16</v>
      </c>
      <c r="V2712" s="6">
        <v>1825.15</v>
      </c>
      <c r="W2712" s="6">
        <v>8279.11</v>
      </c>
      <c r="X2712" s="6">
        <v>27769.45</v>
      </c>
      <c r="Y2712" s="5">
        <v>0.26006502971983098</v>
      </c>
      <c r="Z2712" t="s">
        <v>81</v>
      </c>
      <c r="AA2712" t="s">
        <v>165</v>
      </c>
      <c r="AB2712" t="s">
        <v>83</v>
      </c>
      <c r="AC2712" t="s">
        <v>76</v>
      </c>
      <c r="AD2712" t="s">
        <v>84</v>
      </c>
      <c r="AE2712" t="s">
        <v>45</v>
      </c>
      <c r="AF2712" t="str">
        <f>TEXT(Agricultural_Export_Analysis_Cleaned_Dataset[[#This Row],[Order_Date]],"mmm")</f>
        <v>Apr</v>
      </c>
      <c r="AG2712" t="str">
        <f>TEXT(Agricultural_Export_Analysis_Cleaned_Dataset[[#This Row],[Order_Date]],"yyyy")</f>
        <v>2024</v>
      </c>
      <c r="AH2712" t="str">
        <f>TEXT(Agricultural_Export_Analysis_Cleaned_Dataset[[#This Row],[Order_Date]],"ddd")</f>
        <v>Wed</v>
      </c>
      <c r="AI2712" t="str">
        <f>TEXT(Agricultural_Export_Analysis_Cleaned_Dataset[[#This Row],[Ship_Date]],"yyyy")</f>
        <v>2024</v>
      </c>
      <c r="AJ2712" t="str">
        <f>TEXT(Agricultural_Export_Analysis_Cleaned_Dataset[[#This Row],[Ship_Date]],"mmm")</f>
        <v>May</v>
      </c>
      <c r="AK2712" t="str">
        <f>TEXT(Agricultural_Export_Analysis_Cleaned_Dataset[[#This Row],[Ship_Date]],"ddd")</f>
        <v>Fri</v>
      </c>
      <c r="AL2712" t="str">
        <f>TEXT(Agricultural_Export_Analysis_Cleaned_Dataset[[#This Row],[Delivery_Date]],"yyyy")</f>
        <v>2024</v>
      </c>
      <c r="AM2712" t="str">
        <f>TEXT(Agricultural_Export_Analysis_Cleaned_Dataset[[#This Row],[Delivery_Date]],"mmm")</f>
        <v>Jun</v>
      </c>
      <c r="AN2712" t="str">
        <f>TEXT(Agricultural_Export_Analysis_Cleaned_Dataset[[#This Row],[Delivery_Date]],"ddd")</f>
        <v>Mon</v>
      </c>
      <c r="AO2712">
        <f>Agricultural_Export_Analysis_Cleaned_Dataset[[#This Row],[Delivery_Date]]-Agricultural_Export_Analysis_Cleaned_Dataset[[#This Row],[Ship_Date]]</f>
        <v>31</v>
      </c>
      <c r="AP2712">
        <f>Agricultural_Export_Analysis_Cleaned_Dataset[[#This Row],[Ship_Date]]-Agricultural_Export_Analysis_Cleaned_Dataset[[#This Row],[Order_Date]]</f>
        <v>9</v>
      </c>
      <c r="AQ2712" s="4" t="str">
        <f>TEXT(Agricultural_Export_Analysis_Cleaned_Dataset[[#This Row],[Order_Date]],"mmm yyyy")</f>
        <v>Apr 2024</v>
      </c>
    </row>
    <row r="2713" spans="1:43" x14ac:dyDescent="0.3">
      <c r="A2713" t="s">
        <v>5162</v>
      </c>
      <c r="B2713" t="s">
        <v>5163</v>
      </c>
      <c r="C2713" s="2">
        <v>45758</v>
      </c>
      <c r="D2713" s="2">
        <v>45766</v>
      </c>
      <c r="E2713" s="2">
        <v>45783</v>
      </c>
      <c r="F2713" t="s">
        <v>35</v>
      </c>
      <c r="G2713" t="s">
        <v>73</v>
      </c>
      <c r="H2713" t="s">
        <v>74</v>
      </c>
      <c r="I2713" t="s">
        <v>97</v>
      </c>
      <c r="J2713" t="s">
        <v>112</v>
      </c>
      <c r="K2713" s="7">
        <v>7</v>
      </c>
      <c r="L2713" t="s">
        <v>87</v>
      </c>
      <c r="M2713" t="s">
        <v>159</v>
      </c>
      <c r="N2713" t="s">
        <v>160</v>
      </c>
      <c r="O2713">
        <v>212</v>
      </c>
      <c r="P2713" s="6">
        <v>218.25</v>
      </c>
      <c r="Q2713" s="6">
        <v>46269</v>
      </c>
      <c r="R2713" s="5">
        <v>0.05</v>
      </c>
      <c r="S2713" s="6">
        <v>43955.55</v>
      </c>
      <c r="T2713" s="6">
        <v>6953.6</v>
      </c>
      <c r="U2713" s="6">
        <v>24907.66</v>
      </c>
      <c r="V2713" s="6">
        <v>2903.53</v>
      </c>
      <c r="W2713" s="6">
        <v>4771.22</v>
      </c>
      <c r="X2713" s="6">
        <v>4419.54</v>
      </c>
      <c r="Y2713" s="5">
        <v>0.100545664881909</v>
      </c>
      <c r="Z2713" t="s">
        <v>81</v>
      </c>
      <c r="AA2713" t="s">
        <v>165</v>
      </c>
      <c r="AB2713" t="s">
        <v>65</v>
      </c>
      <c r="AC2713" t="s">
        <v>66</v>
      </c>
      <c r="AD2713" t="s">
        <v>98</v>
      </c>
      <c r="AE2713" t="s">
        <v>67</v>
      </c>
      <c r="AF2713" t="str">
        <f>TEXT(Agricultural_Export_Analysis_Cleaned_Dataset[[#This Row],[Order_Date]],"mmm")</f>
        <v>Apr</v>
      </c>
      <c r="AG2713" t="str">
        <f>TEXT(Agricultural_Export_Analysis_Cleaned_Dataset[[#This Row],[Order_Date]],"yyyy")</f>
        <v>2025</v>
      </c>
      <c r="AH2713" t="str">
        <f>TEXT(Agricultural_Export_Analysis_Cleaned_Dataset[[#This Row],[Order_Date]],"ddd")</f>
        <v>Fri</v>
      </c>
      <c r="AI2713" t="str">
        <f>TEXT(Agricultural_Export_Analysis_Cleaned_Dataset[[#This Row],[Ship_Date]],"yyyy")</f>
        <v>2025</v>
      </c>
      <c r="AJ2713" t="str">
        <f>TEXT(Agricultural_Export_Analysis_Cleaned_Dataset[[#This Row],[Ship_Date]],"mmm")</f>
        <v>Apr</v>
      </c>
      <c r="AK2713" t="str">
        <f>TEXT(Agricultural_Export_Analysis_Cleaned_Dataset[[#This Row],[Ship_Date]],"ddd")</f>
        <v>Sat</v>
      </c>
      <c r="AL2713" t="str">
        <f>TEXT(Agricultural_Export_Analysis_Cleaned_Dataset[[#This Row],[Delivery_Date]],"yyyy")</f>
        <v>2025</v>
      </c>
      <c r="AM2713" t="str">
        <f>TEXT(Agricultural_Export_Analysis_Cleaned_Dataset[[#This Row],[Delivery_Date]],"mmm")</f>
        <v>May</v>
      </c>
      <c r="AN2713" t="str">
        <f>TEXT(Agricultural_Export_Analysis_Cleaned_Dataset[[#This Row],[Delivery_Date]],"ddd")</f>
        <v>Tue</v>
      </c>
      <c r="AO2713">
        <f>Agricultural_Export_Analysis_Cleaned_Dataset[[#This Row],[Delivery_Date]]-Agricultural_Export_Analysis_Cleaned_Dataset[[#This Row],[Ship_Date]]</f>
        <v>17</v>
      </c>
      <c r="AP2713">
        <f>Agricultural_Export_Analysis_Cleaned_Dataset[[#This Row],[Ship_Date]]-Agricultural_Export_Analysis_Cleaned_Dataset[[#This Row],[Order_Date]]</f>
        <v>8</v>
      </c>
      <c r="AQ2713" s="4" t="str">
        <f>TEXT(Agricultural_Export_Analysis_Cleaned_Dataset[[#This Row],[Order_Date]],"mmm yyyy")</f>
        <v>Apr 2025</v>
      </c>
    </row>
    <row r="2714" spans="1:43" x14ac:dyDescent="0.3">
      <c r="A2714" t="s">
        <v>5164</v>
      </c>
      <c r="B2714" t="s">
        <v>5165</v>
      </c>
      <c r="C2714" s="2">
        <v>45459</v>
      </c>
      <c r="D2714" s="2">
        <v>45467</v>
      </c>
      <c r="E2714" s="2">
        <v>45488</v>
      </c>
      <c r="F2714" t="s">
        <v>35</v>
      </c>
      <c r="G2714" t="s">
        <v>8934</v>
      </c>
      <c r="H2714" t="s">
        <v>51</v>
      </c>
      <c r="I2714" t="s">
        <v>91</v>
      </c>
      <c r="J2714" t="s">
        <v>53</v>
      </c>
      <c r="K2714" s="7">
        <v>15</v>
      </c>
      <c r="L2714" t="s">
        <v>32</v>
      </c>
      <c r="M2714" t="s">
        <v>48</v>
      </c>
      <c r="N2714" t="s">
        <v>49</v>
      </c>
      <c r="O2714">
        <v>1345</v>
      </c>
      <c r="P2714" s="6">
        <v>314.77</v>
      </c>
      <c r="Q2714" s="6">
        <v>423365.65</v>
      </c>
      <c r="R2714" s="5">
        <v>0</v>
      </c>
      <c r="S2714" s="6">
        <v>423365.65</v>
      </c>
      <c r="T2714" s="6">
        <v>4339.34</v>
      </c>
      <c r="U2714" s="6">
        <v>275816.17</v>
      </c>
      <c r="V2714" s="6">
        <v>2101.46</v>
      </c>
      <c r="W2714" s="6">
        <v>19382.63</v>
      </c>
      <c r="X2714" s="6">
        <v>121726.05</v>
      </c>
      <c r="Y2714" s="5">
        <v>0.28751990153192603</v>
      </c>
      <c r="Z2714" t="s">
        <v>81</v>
      </c>
      <c r="AA2714" t="s">
        <v>150</v>
      </c>
      <c r="AB2714" t="s">
        <v>65</v>
      </c>
      <c r="AC2714" t="s">
        <v>66</v>
      </c>
      <c r="AD2714" t="s">
        <v>84</v>
      </c>
      <c r="AE2714" t="s">
        <v>58</v>
      </c>
      <c r="AF2714" t="str">
        <f>TEXT(Agricultural_Export_Analysis_Cleaned_Dataset[[#This Row],[Order_Date]],"mmm")</f>
        <v>Jun</v>
      </c>
      <c r="AG2714" t="str">
        <f>TEXT(Agricultural_Export_Analysis_Cleaned_Dataset[[#This Row],[Order_Date]],"yyyy")</f>
        <v>2024</v>
      </c>
      <c r="AH2714" t="str">
        <f>TEXT(Agricultural_Export_Analysis_Cleaned_Dataset[[#This Row],[Order_Date]],"ddd")</f>
        <v>Sun</v>
      </c>
      <c r="AI2714" t="str">
        <f>TEXT(Agricultural_Export_Analysis_Cleaned_Dataset[[#This Row],[Ship_Date]],"yyyy")</f>
        <v>2024</v>
      </c>
      <c r="AJ2714" t="str">
        <f>TEXT(Agricultural_Export_Analysis_Cleaned_Dataset[[#This Row],[Ship_Date]],"mmm")</f>
        <v>Jun</v>
      </c>
      <c r="AK2714" t="str">
        <f>TEXT(Agricultural_Export_Analysis_Cleaned_Dataset[[#This Row],[Ship_Date]],"ddd")</f>
        <v>Mon</v>
      </c>
      <c r="AL2714" t="str">
        <f>TEXT(Agricultural_Export_Analysis_Cleaned_Dataset[[#This Row],[Delivery_Date]],"yyyy")</f>
        <v>2024</v>
      </c>
      <c r="AM2714" t="str">
        <f>TEXT(Agricultural_Export_Analysis_Cleaned_Dataset[[#This Row],[Delivery_Date]],"mmm")</f>
        <v>Jul</v>
      </c>
      <c r="AN2714" t="str">
        <f>TEXT(Agricultural_Export_Analysis_Cleaned_Dataset[[#This Row],[Delivery_Date]],"ddd")</f>
        <v>Mon</v>
      </c>
      <c r="AO2714">
        <f>Agricultural_Export_Analysis_Cleaned_Dataset[[#This Row],[Delivery_Date]]-Agricultural_Export_Analysis_Cleaned_Dataset[[#This Row],[Ship_Date]]</f>
        <v>21</v>
      </c>
      <c r="AP2714">
        <f>Agricultural_Export_Analysis_Cleaned_Dataset[[#This Row],[Ship_Date]]-Agricultural_Export_Analysis_Cleaned_Dataset[[#This Row],[Order_Date]]</f>
        <v>8</v>
      </c>
      <c r="AQ2714" s="4" t="str">
        <f>TEXT(Agricultural_Export_Analysis_Cleaned_Dataset[[#This Row],[Order_Date]],"mmm yyyy")</f>
        <v>Jun 2024</v>
      </c>
    </row>
    <row r="2715" spans="1:43" x14ac:dyDescent="0.3">
      <c r="A2715" t="s">
        <v>5166</v>
      </c>
      <c r="B2715" t="s">
        <v>5167</v>
      </c>
      <c r="C2715" s="2">
        <v>45841</v>
      </c>
      <c r="D2715" s="2">
        <v>45850</v>
      </c>
      <c r="E2715" s="2">
        <v>45879</v>
      </c>
      <c r="F2715" t="s">
        <v>35</v>
      </c>
      <c r="G2715" t="s">
        <v>203</v>
      </c>
      <c r="H2715" t="s">
        <v>37</v>
      </c>
      <c r="I2715" t="s">
        <v>52</v>
      </c>
      <c r="J2715" t="s">
        <v>63</v>
      </c>
      <c r="K2715" s="7">
        <v>10</v>
      </c>
      <c r="L2715" t="s">
        <v>87</v>
      </c>
      <c r="M2715" t="s">
        <v>130</v>
      </c>
      <c r="N2715" t="s">
        <v>131</v>
      </c>
      <c r="O2715">
        <v>654</v>
      </c>
      <c r="P2715" s="6">
        <v>424.45</v>
      </c>
      <c r="Q2715" s="6">
        <v>277590.3</v>
      </c>
      <c r="R2715" s="5">
        <v>0</v>
      </c>
      <c r="S2715" s="6">
        <v>277590.3</v>
      </c>
      <c r="T2715" s="6">
        <v>14310.8</v>
      </c>
      <c r="U2715" s="6">
        <v>170174.49</v>
      </c>
      <c r="V2715" s="6">
        <v>2619.84</v>
      </c>
      <c r="W2715" s="6">
        <v>29835.32</v>
      </c>
      <c r="X2715" s="6">
        <v>60649.85</v>
      </c>
      <c r="Y2715" s="5">
        <v>0.21848692119285201</v>
      </c>
      <c r="Z2715" t="s">
        <v>103</v>
      </c>
      <c r="AA2715" t="s">
        <v>119</v>
      </c>
      <c r="AB2715" t="s">
        <v>65</v>
      </c>
      <c r="AC2715" t="s">
        <v>43</v>
      </c>
      <c r="AD2715" t="s">
        <v>77</v>
      </c>
      <c r="AE2715" t="s">
        <v>45</v>
      </c>
      <c r="AF2715" t="str">
        <f>TEXT(Agricultural_Export_Analysis_Cleaned_Dataset[[#This Row],[Order_Date]],"mmm")</f>
        <v>Jul</v>
      </c>
      <c r="AG2715" t="str">
        <f>TEXT(Agricultural_Export_Analysis_Cleaned_Dataset[[#This Row],[Order_Date]],"yyyy")</f>
        <v>2025</v>
      </c>
      <c r="AH2715" t="str">
        <f>TEXT(Agricultural_Export_Analysis_Cleaned_Dataset[[#This Row],[Order_Date]],"ddd")</f>
        <v>Thu</v>
      </c>
      <c r="AI2715" t="str">
        <f>TEXT(Agricultural_Export_Analysis_Cleaned_Dataset[[#This Row],[Ship_Date]],"yyyy")</f>
        <v>2025</v>
      </c>
      <c r="AJ2715" t="str">
        <f>TEXT(Agricultural_Export_Analysis_Cleaned_Dataset[[#This Row],[Ship_Date]],"mmm")</f>
        <v>Jul</v>
      </c>
      <c r="AK2715" t="str">
        <f>TEXT(Agricultural_Export_Analysis_Cleaned_Dataset[[#This Row],[Ship_Date]],"ddd")</f>
        <v>Sat</v>
      </c>
      <c r="AL2715" t="str">
        <f>TEXT(Agricultural_Export_Analysis_Cleaned_Dataset[[#This Row],[Delivery_Date]],"yyyy")</f>
        <v>2025</v>
      </c>
      <c r="AM2715" t="str">
        <f>TEXT(Agricultural_Export_Analysis_Cleaned_Dataset[[#This Row],[Delivery_Date]],"mmm")</f>
        <v>Aug</v>
      </c>
      <c r="AN2715" t="str">
        <f>TEXT(Agricultural_Export_Analysis_Cleaned_Dataset[[#This Row],[Delivery_Date]],"ddd")</f>
        <v>Sun</v>
      </c>
      <c r="AO2715">
        <f>Agricultural_Export_Analysis_Cleaned_Dataset[[#This Row],[Delivery_Date]]-Agricultural_Export_Analysis_Cleaned_Dataset[[#This Row],[Ship_Date]]</f>
        <v>29</v>
      </c>
      <c r="AP2715">
        <f>Agricultural_Export_Analysis_Cleaned_Dataset[[#This Row],[Ship_Date]]-Agricultural_Export_Analysis_Cleaned_Dataset[[#This Row],[Order_Date]]</f>
        <v>9</v>
      </c>
      <c r="AQ2715" s="4" t="str">
        <f>TEXT(Agricultural_Export_Analysis_Cleaned_Dataset[[#This Row],[Order_Date]],"mmm yyyy")</f>
        <v>Jul 2025</v>
      </c>
    </row>
    <row r="2716" spans="1:43" x14ac:dyDescent="0.3">
      <c r="A2716" t="s">
        <v>5168</v>
      </c>
      <c r="B2716" t="s">
        <v>227</v>
      </c>
      <c r="C2716" s="2">
        <v>45538</v>
      </c>
      <c r="D2716" s="2">
        <v>45543</v>
      </c>
      <c r="E2716" s="2">
        <v>45558</v>
      </c>
      <c r="F2716" t="s">
        <v>35</v>
      </c>
      <c r="G2716" t="s">
        <v>50</v>
      </c>
      <c r="H2716" t="s">
        <v>51</v>
      </c>
      <c r="I2716" t="s">
        <v>52</v>
      </c>
      <c r="J2716" t="s">
        <v>53</v>
      </c>
      <c r="K2716" s="7">
        <v>4</v>
      </c>
      <c r="L2716" t="s">
        <v>87</v>
      </c>
      <c r="M2716" t="s">
        <v>61</v>
      </c>
      <c r="N2716" t="s">
        <v>62</v>
      </c>
      <c r="O2716">
        <v>177</v>
      </c>
      <c r="P2716" s="6">
        <v>230.35</v>
      </c>
      <c r="Q2716" s="6">
        <v>40771.949999999997</v>
      </c>
      <c r="R2716" s="5">
        <v>0.1</v>
      </c>
      <c r="S2716" s="6">
        <v>36694.754999999997</v>
      </c>
      <c r="T2716" s="6">
        <v>1670.04</v>
      </c>
      <c r="U2716" s="6">
        <v>25736.76</v>
      </c>
      <c r="V2716" s="6">
        <v>2639.44</v>
      </c>
      <c r="W2716" s="6">
        <v>814.44</v>
      </c>
      <c r="X2716" s="6">
        <v>5834.0749999999998</v>
      </c>
      <c r="Y2716" s="5">
        <v>0.15898934329987999</v>
      </c>
      <c r="Z2716" t="s">
        <v>103</v>
      </c>
      <c r="AA2716" t="s">
        <v>104</v>
      </c>
      <c r="AB2716" t="s">
        <v>83</v>
      </c>
      <c r="AC2716" t="s">
        <v>76</v>
      </c>
      <c r="AD2716" t="s">
        <v>57</v>
      </c>
      <c r="AE2716" t="s">
        <v>67</v>
      </c>
      <c r="AF2716" t="str">
        <f>TEXT(Agricultural_Export_Analysis_Cleaned_Dataset[[#This Row],[Order_Date]],"mmm")</f>
        <v>Sep</v>
      </c>
      <c r="AG2716" t="str">
        <f>TEXT(Agricultural_Export_Analysis_Cleaned_Dataset[[#This Row],[Order_Date]],"yyyy")</f>
        <v>2024</v>
      </c>
      <c r="AH2716" t="str">
        <f>TEXT(Agricultural_Export_Analysis_Cleaned_Dataset[[#This Row],[Order_Date]],"ddd")</f>
        <v>Tue</v>
      </c>
      <c r="AI2716" t="str">
        <f>TEXT(Agricultural_Export_Analysis_Cleaned_Dataset[[#This Row],[Ship_Date]],"yyyy")</f>
        <v>2024</v>
      </c>
      <c r="AJ2716" t="str">
        <f>TEXT(Agricultural_Export_Analysis_Cleaned_Dataset[[#This Row],[Ship_Date]],"mmm")</f>
        <v>Sep</v>
      </c>
      <c r="AK2716" t="str">
        <f>TEXT(Agricultural_Export_Analysis_Cleaned_Dataset[[#This Row],[Ship_Date]],"ddd")</f>
        <v>Sun</v>
      </c>
      <c r="AL2716" t="str">
        <f>TEXT(Agricultural_Export_Analysis_Cleaned_Dataset[[#This Row],[Delivery_Date]],"yyyy")</f>
        <v>2024</v>
      </c>
      <c r="AM2716" t="str">
        <f>TEXT(Agricultural_Export_Analysis_Cleaned_Dataset[[#This Row],[Delivery_Date]],"mmm")</f>
        <v>Sep</v>
      </c>
      <c r="AN2716" t="str">
        <f>TEXT(Agricultural_Export_Analysis_Cleaned_Dataset[[#This Row],[Delivery_Date]],"ddd")</f>
        <v>Mon</v>
      </c>
      <c r="AO2716">
        <f>Agricultural_Export_Analysis_Cleaned_Dataset[[#This Row],[Delivery_Date]]-Agricultural_Export_Analysis_Cleaned_Dataset[[#This Row],[Ship_Date]]</f>
        <v>15</v>
      </c>
      <c r="AP2716">
        <f>Agricultural_Export_Analysis_Cleaned_Dataset[[#This Row],[Ship_Date]]-Agricultural_Export_Analysis_Cleaned_Dataset[[#This Row],[Order_Date]]</f>
        <v>5</v>
      </c>
      <c r="AQ2716" s="4" t="str">
        <f>TEXT(Agricultural_Export_Analysis_Cleaned_Dataset[[#This Row],[Order_Date]],"mmm yyyy")</f>
        <v>Sep 2024</v>
      </c>
    </row>
    <row r="2717" spans="1:43" x14ac:dyDescent="0.3">
      <c r="A2717" t="s">
        <v>5169</v>
      </c>
      <c r="B2717" t="s">
        <v>5170</v>
      </c>
      <c r="C2717" s="2">
        <v>45712</v>
      </c>
      <c r="D2717" s="2">
        <v>45715</v>
      </c>
      <c r="E2717" s="2">
        <v>45742</v>
      </c>
      <c r="F2717" t="s">
        <v>35</v>
      </c>
      <c r="G2717" t="s">
        <v>8933</v>
      </c>
      <c r="H2717" t="s">
        <v>74</v>
      </c>
      <c r="I2717" t="s">
        <v>38</v>
      </c>
      <c r="J2717" t="s">
        <v>39</v>
      </c>
      <c r="K2717" s="7">
        <v>15</v>
      </c>
      <c r="L2717" t="s">
        <v>32</v>
      </c>
      <c r="M2717" t="s">
        <v>48</v>
      </c>
      <c r="N2717" t="s">
        <v>49</v>
      </c>
      <c r="O2717">
        <v>945</v>
      </c>
      <c r="P2717" s="6">
        <v>349.92</v>
      </c>
      <c r="Q2717" s="6">
        <v>330674.40000000002</v>
      </c>
      <c r="R2717" s="5">
        <v>0.05</v>
      </c>
      <c r="S2717" s="6">
        <v>314140.68</v>
      </c>
      <c r="T2717" s="6">
        <v>12689.93</v>
      </c>
      <c r="U2717" s="6">
        <v>216325.32</v>
      </c>
      <c r="V2717" s="6">
        <v>2788.27</v>
      </c>
      <c r="W2717" s="6">
        <v>12093.27</v>
      </c>
      <c r="X2717" s="6">
        <v>70243.89</v>
      </c>
      <c r="Y2717" s="5">
        <v>0.223606474653331</v>
      </c>
      <c r="Z2717" t="s">
        <v>40</v>
      </c>
      <c r="AA2717" t="s">
        <v>147</v>
      </c>
      <c r="AB2717" t="s">
        <v>42</v>
      </c>
      <c r="AC2717" t="s">
        <v>66</v>
      </c>
      <c r="AD2717" t="s">
        <v>57</v>
      </c>
      <c r="AE2717" t="s">
        <v>67</v>
      </c>
      <c r="AF2717" t="str">
        <f>TEXT(Agricultural_Export_Analysis_Cleaned_Dataset[[#This Row],[Order_Date]],"mmm")</f>
        <v>Feb</v>
      </c>
      <c r="AG2717" t="str">
        <f>TEXT(Agricultural_Export_Analysis_Cleaned_Dataset[[#This Row],[Order_Date]],"yyyy")</f>
        <v>2025</v>
      </c>
      <c r="AH2717" t="str">
        <f>TEXT(Agricultural_Export_Analysis_Cleaned_Dataset[[#This Row],[Order_Date]],"ddd")</f>
        <v>Mon</v>
      </c>
      <c r="AI2717" t="str">
        <f>TEXT(Agricultural_Export_Analysis_Cleaned_Dataset[[#This Row],[Ship_Date]],"yyyy")</f>
        <v>2025</v>
      </c>
      <c r="AJ2717" t="str">
        <f>TEXT(Agricultural_Export_Analysis_Cleaned_Dataset[[#This Row],[Ship_Date]],"mmm")</f>
        <v>Feb</v>
      </c>
      <c r="AK2717" t="str">
        <f>TEXT(Agricultural_Export_Analysis_Cleaned_Dataset[[#This Row],[Ship_Date]],"ddd")</f>
        <v>Thu</v>
      </c>
      <c r="AL2717" t="str">
        <f>TEXT(Agricultural_Export_Analysis_Cleaned_Dataset[[#This Row],[Delivery_Date]],"yyyy")</f>
        <v>2025</v>
      </c>
      <c r="AM2717" t="str">
        <f>TEXT(Agricultural_Export_Analysis_Cleaned_Dataset[[#This Row],[Delivery_Date]],"mmm")</f>
        <v>Mar</v>
      </c>
      <c r="AN2717" t="str">
        <f>TEXT(Agricultural_Export_Analysis_Cleaned_Dataset[[#This Row],[Delivery_Date]],"ddd")</f>
        <v>Wed</v>
      </c>
      <c r="AO2717">
        <f>Agricultural_Export_Analysis_Cleaned_Dataset[[#This Row],[Delivery_Date]]-Agricultural_Export_Analysis_Cleaned_Dataset[[#This Row],[Ship_Date]]</f>
        <v>27</v>
      </c>
      <c r="AP2717">
        <f>Agricultural_Export_Analysis_Cleaned_Dataset[[#This Row],[Ship_Date]]-Agricultural_Export_Analysis_Cleaned_Dataset[[#This Row],[Order_Date]]</f>
        <v>3</v>
      </c>
      <c r="AQ2717" s="4" t="str">
        <f>TEXT(Agricultural_Export_Analysis_Cleaned_Dataset[[#This Row],[Order_Date]],"mmm yyyy")</f>
        <v>Feb 2025</v>
      </c>
    </row>
    <row r="2718" spans="1:43" x14ac:dyDescent="0.3">
      <c r="A2718" t="s">
        <v>5171</v>
      </c>
      <c r="B2718" t="s">
        <v>1870</v>
      </c>
      <c r="C2718" s="2">
        <v>45335</v>
      </c>
      <c r="D2718" s="2">
        <v>45345</v>
      </c>
      <c r="E2718" s="2">
        <v>45366</v>
      </c>
      <c r="F2718" t="s">
        <v>35</v>
      </c>
      <c r="G2718" t="s">
        <v>117</v>
      </c>
      <c r="H2718" t="s">
        <v>37</v>
      </c>
      <c r="I2718" t="s">
        <v>118</v>
      </c>
      <c r="J2718" t="s">
        <v>112</v>
      </c>
      <c r="K2718" s="7">
        <v>7</v>
      </c>
      <c r="L2718" t="s">
        <v>87</v>
      </c>
      <c r="M2718" t="s">
        <v>130</v>
      </c>
      <c r="N2718" t="s">
        <v>131</v>
      </c>
      <c r="O2718">
        <v>862</v>
      </c>
      <c r="P2718" s="6">
        <v>334.55</v>
      </c>
      <c r="Q2718" s="6">
        <v>288382.09999999998</v>
      </c>
      <c r="R2718" s="5">
        <v>0.1</v>
      </c>
      <c r="S2718" s="6">
        <v>259543.89</v>
      </c>
      <c r="T2718" s="6">
        <v>4110.46</v>
      </c>
      <c r="U2718" s="6">
        <v>179356.55</v>
      </c>
      <c r="V2718" s="6">
        <v>2307.63</v>
      </c>
      <c r="W2718" s="6">
        <v>26865.39</v>
      </c>
      <c r="X2718" s="6">
        <v>46903.86</v>
      </c>
      <c r="Y2718" s="5">
        <v>0.180716486910942</v>
      </c>
      <c r="Z2718" t="s">
        <v>40</v>
      </c>
      <c r="AA2718" t="s">
        <v>147</v>
      </c>
      <c r="AB2718" t="s">
        <v>42</v>
      </c>
      <c r="AC2718" t="s">
        <v>76</v>
      </c>
      <c r="AD2718" t="s">
        <v>98</v>
      </c>
      <c r="AE2718" t="s">
        <v>67</v>
      </c>
      <c r="AF2718" t="str">
        <f>TEXT(Agricultural_Export_Analysis_Cleaned_Dataset[[#This Row],[Order_Date]],"mmm")</f>
        <v>Feb</v>
      </c>
      <c r="AG2718" t="str">
        <f>TEXT(Agricultural_Export_Analysis_Cleaned_Dataset[[#This Row],[Order_Date]],"yyyy")</f>
        <v>2024</v>
      </c>
      <c r="AH2718" t="str">
        <f>TEXT(Agricultural_Export_Analysis_Cleaned_Dataset[[#This Row],[Order_Date]],"ddd")</f>
        <v>Tue</v>
      </c>
      <c r="AI2718" t="str">
        <f>TEXT(Agricultural_Export_Analysis_Cleaned_Dataset[[#This Row],[Ship_Date]],"yyyy")</f>
        <v>2024</v>
      </c>
      <c r="AJ2718" t="str">
        <f>TEXT(Agricultural_Export_Analysis_Cleaned_Dataset[[#This Row],[Ship_Date]],"mmm")</f>
        <v>Feb</v>
      </c>
      <c r="AK2718" t="str">
        <f>TEXT(Agricultural_Export_Analysis_Cleaned_Dataset[[#This Row],[Ship_Date]],"ddd")</f>
        <v>Fri</v>
      </c>
      <c r="AL2718" t="str">
        <f>TEXT(Agricultural_Export_Analysis_Cleaned_Dataset[[#This Row],[Delivery_Date]],"yyyy")</f>
        <v>2024</v>
      </c>
      <c r="AM2718" t="str">
        <f>TEXT(Agricultural_Export_Analysis_Cleaned_Dataset[[#This Row],[Delivery_Date]],"mmm")</f>
        <v>Mar</v>
      </c>
      <c r="AN2718" t="str">
        <f>TEXT(Agricultural_Export_Analysis_Cleaned_Dataset[[#This Row],[Delivery_Date]],"ddd")</f>
        <v>Fri</v>
      </c>
      <c r="AO2718">
        <f>Agricultural_Export_Analysis_Cleaned_Dataset[[#This Row],[Delivery_Date]]-Agricultural_Export_Analysis_Cleaned_Dataset[[#This Row],[Ship_Date]]</f>
        <v>21</v>
      </c>
      <c r="AP2718">
        <f>Agricultural_Export_Analysis_Cleaned_Dataset[[#This Row],[Ship_Date]]-Agricultural_Export_Analysis_Cleaned_Dataset[[#This Row],[Order_Date]]</f>
        <v>10</v>
      </c>
      <c r="AQ2718" s="4" t="str">
        <f>TEXT(Agricultural_Export_Analysis_Cleaned_Dataset[[#This Row],[Order_Date]],"mmm yyyy")</f>
        <v>Feb 2024</v>
      </c>
    </row>
    <row r="2719" spans="1:43" x14ac:dyDescent="0.3">
      <c r="A2719" t="s">
        <v>5172</v>
      </c>
      <c r="B2719" t="s">
        <v>154</v>
      </c>
      <c r="C2719" s="2">
        <v>45940</v>
      </c>
      <c r="D2719" s="2">
        <v>45949</v>
      </c>
      <c r="E2719" s="2">
        <v>45970</v>
      </c>
      <c r="F2719" t="s">
        <v>35</v>
      </c>
      <c r="G2719" t="s">
        <v>50</v>
      </c>
      <c r="H2719" t="s">
        <v>51</v>
      </c>
      <c r="I2719" t="s">
        <v>52</v>
      </c>
      <c r="J2719" t="s">
        <v>53</v>
      </c>
      <c r="K2719" s="7">
        <v>4</v>
      </c>
      <c r="L2719" t="s">
        <v>70</v>
      </c>
      <c r="M2719" t="s">
        <v>140</v>
      </c>
      <c r="N2719" t="s">
        <v>49</v>
      </c>
      <c r="O2719">
        <v>1958</v>
      </c>
      <c r="P2719" s="6">
        <v>21.43</v>
      </c>
      <c r="Q2719" s="6">
        <v>41959.94</v>
      </c>
      <c r="R2719" s="5">
        <v>0</v>
      </c>
      <c r="S2719" s="6">
        <v>41959.94</v>
      </c>
      <c r="T2719" s="6">
        <v>10956.58</v>
      </c>
      <c r="U2719" s="6">
        <v>27631.66</v>
      </c>
      <c r="V2719" s="6">
        <v>1871.42</v>
      </c>
      <c r="W2719" s="6">
        <v>4731.5600000000004</v>
      </c>
      <c r="X2719" s="6">
        <v>-3231.28</v>
      </c>
      <c r="Y2719" s="5">
        <v>-7.7008689716905998E-2</v>
      </c>
      <c r="Z2719" t="s">
        <v>54</v>
      </c>
      <c r="AA2719" t="s">
        <v>75</v>
      </c>
      <c r="AB2719" t="s">
        <v>65</v>
      </c>
      <c r="AC2719" t="s">
        <v>76</v>
      </c>
      <c r="AD2719" t="s">
        <v>98</v>
      </c>
      <c r="AE2719" t="s">
        <v>58</v>
      </c>
      <c r="AF2719" t="str">
        <f>TEXT(Agricultural_Export_Analysis_Cleaned_Dataset[[#This Row],[Order_Date]],"mmm")</f>
        <v>Oct</v>
      </c>
      <c r="AG2719" t="str">
        <f>TEXT(Agricultural_Export_Analysis_Cleaned_Dataset[[#This Row],[Order_Date]],"yyyy")</f>
        <v>2025</v>
      </c>
      <c r="AH2719" t="str">
        <f>TEXT(Agricultural_Export_Analysis_Cleaned_Dataset[[#This Row],[Order_Date]],"ddd")</f>
        <v>Fri</v>
      </c>
      <c r="AI2719" t="str">
        <f>TEXT(Agricultural_Export_Analysis_Cleaned_Dataset[[#This Row],[Ship_Date]],"yyyy")</f>
        <v>2025</v>
      </c>
      <c r="AJ2719" t="str">
        <f>TEXT(Agricultural_Export_Analysis_Cleaned_Dataset[[#This Row],[Ship_Date]],"mmm")</f>
        <v>Oct</v>
      </c>
      <c r="AK2719" t="str">
        <f>TEXT(Agricultural_Export_Analysis_Cleaned_Dataset[[#This Row],[Ship_Date]],"ddd")</f>
        <v>Sun</v>
      </c>
      <c r="AL2719" t="str">
        <f>TEXT(Agricultural_Export_Analysis_Cleaned_Dataset[[#This Row],[Delivery_Date]],"yyyy")</f>
        <v>2025</v>
      </c>
      <c r="AM2719" t="str">
        <f>TEXT(Agricultural_Export_Analysis_Cleaned_Dataset[[#This Row],[Delivery_Date]],"mmm")</f>
        <v>Nov</v>
      </c>
      <c r="AN2719" t="str">
        <f>TEXT(Agricultural_Export_Analysis_Cleaned_Dataset[[#This Row],[Delivery_Date]],"ddd")</f>
        <v>Sun</v>
      </c>
      <c r="AO2719">
        <f>Agricultural_Export_Analysis_Cleaned_Dataset[[#This Row],[Delivery_Date]]-Agricultural_Export_Analysis_Cleaned_Dataset[[#This Row],[Ship_Date]]</f>
        <v>21</v>
      </c>
      <c r="AP2719">
        <f>Agricultural_Export_Analysis_Cleaned_Dataset[[#This Row],[Ship_Date]]-Agricultural_Export_Analysis_Cleaned_Dataset[[#This Row],[Order_Date]]</f>
        <v>9</v>
      </c>
      <c r="AQ2719" s="4" t="str">
        <f>TEXT(Agricultural_Export_Analysis_Cleaned_Dataset[[#This Row],[Order_Date]],"mmm yyyy")</f>
        <v>Oct 2025</v>
      </c>
    </row>
    <row r="2720" spans="1:43" x14ac:dyDescent="0.3">
      <c r="A2720" t="s">
        <v>5173</v>
      </c>
      <c r="B2720" t="s">
        <v>5174</v>
      </c>
      <c r="C2720" s="2">
        <v>45362</v>
      </c>
      <c r="D2720" s="2">
        <v>45363</v>
      </c>
      <c r="E2720" s="2">
        <v>45372</v>
      </c>
      <c r="F2720" t="s">
        <v>35</v>
      </c>
      <c r="G2720" t="s">
        <v>203</v>
      </c>
      <c r="H2720" t="s">
        <v>51</v>
      </c>
      <c r="I2720" t="s">
        <v>38</v>
      </c>
      <c r="J2720" t="s">
        <v>53</v>
      </c>
      <c r="K2720" s="7">
        <v>0</v>
      </c>
      <c r="L2720" t="s">
        <v>32</v>
      </c>
      <c r="M2720" t="s">
        <v>88</v>
      </c>
      <c r="N2720" t="s">
        <v>89</v>
      </c>
      <c r="O2720">
        <v>1513</v>
      </c>
      <c r="P2720" s="6">
        <v>423.18</v>
      </c>
      <c r="Q2720" s="6">
        <v>640271.34</v>
      </c>
      <c r="R2720" s="5">
        <v>0.15</v>
      </c>
      <c r="S2720" s="6">
        <v>544230.63899999997</v>
      </c>
      <c r="T2720" s="6">
        <v>2863.34</v>
      </c>
      <c r="U2720" s="6">
        <v>363940.8</v>
      </c>
      <c r="V2720" s="6">
        <v>1499.07</v>
      </c>
      <c r="W2720" s="6">
        <v>32536.04</v>
      </c>
      <c r="X2720" s="6">
        <v>143391.389</v>
      </c>
      <c r="Y2720" s="5">
        <v>0.26347540679347897</v>
      </c>
      <c r="Z2720" t="s">
        <v>40</v>
      </c>
      <c r="AA2720" t="s">
        <v>41</v>
      </c>
      <c r="AB2720" t="s">
        <v>56</v>
      </c>
      <c r="AC2720" t="s">
        <v>76</v>
      </c>
      <c r="AD2720" t="s">
        <v>123</v>
      </c>
      <c r="AE2720" t="s">
        <v>58</v>
      </c>
      <c r="AF2720" t="str">
        <f>TEXT(Agricultural_Export_Analysis_Cleaned_Dataset[[#This Row],[Order_Date]],"mmm")</f>
        <v>Mar</v>
      </c>
      <c r="AG2720" t="str">
        <f>TEXT(Agricultural_Export_Analysis_Cleaned_Dataset[[#This Row],[Order_Date]],"yyyy")</f>
        <v>2024</v>
      </c>
      <c r="AH2720" t="str">
        <f>TEXT(Agricultural_Export_Analysis_Cleaned_Dataset[[#This Row],[Order_Date]],"ddd")</f>
        <v>Mon</v>
      </c>
      <c r="AI2720" t="str">
        <f>TEXT(Agricultural_Export_Analysis_Cleaned_Dataset[[#This Row],[Ship_Date]],"yyyy")</f>
        <v>2024</v>
      </c>
      <c r="AJ2720" t="str">
        <f>TEXT(Agricultural_Export_Analysis_Cleaned_Dataset[[#This Row],[Ship_Date]],"mmm")</f>
        <v>Mar</v>
      </c>
      <c r="AK2720" t="str">
        <f>TEXT(Agricultural_Export_Analysis_Cleaned_Dataset[[#This Row],[Ship_Date]],"ddd")</f>
        <v>Tue</v>
      </c>
      <c r="AL2720" t="str">
        <f>TEXT(Agricultural_Export_Analysis_Cleaned_Dataset[[#This Row],[Delivery_Date]],"yyyy")</f>
        <v>2024</v>
      </c>
      <c r="AM2720" t="str">
        <f>TEXT(Agricultural_Export_Analysis_Cleaned_Dataset[[#This Row],[Delivery_Date]],"mmm")</f>
        <v>Mar</v>
      </c>
      <c r="AN2720" t="str">
        <f>TEXT(Agricultural_Export_Analysis_Cleaned_Dataset[[#This Row],[Delivery_Date]],"ddd")</f>
        <v>Thu</v>
      </c>
      <c r="AO2720">
        <f>Agricultural_Export_Analysis_Cleaned_Dataset[[#This Row],[Delivery_Date]]-Agricultural_Export_Analysis_Cleaned_Dataset[[#This Row],[Ship_Date]]</f>
        <v>9</v>
      </c>
      <c r="AP2720">
        <f>Agricultural_Export_Analysis_Cleaned_Dataset[[#This Row],[Ship_Date]]-Agricultural_Export_Analysis_Cleaned_Dataset[[#This Row],[Order_Date]]</f>
        <v>1</v>
      </c>
      <c r="AQ2720" s="4" t="str">
        <f>TEXT(Agricultural_Export_Analysis_Cleaned_Dataset[[#This Row],[Order_Date]],"mmm yyyy")</f>
        <v>Mar 2024</v>
      </c>
    </row>
    <row r="2721" spans="1:43" x14ac:dyDescent="0.3">
      <c r="A2721" t="s">
        <v>5175</v>
      </c>
      <c r="B2721" t="s">
        <v>5176</v>
      </c>
      <c r="C2721" s="2">
        <v>45334</v>
      </c>
      <c r="D2721" s="2">
        <v>45340</v>
      </c>
      <c r="E2721" s="2">
        <v>45365</v>
      </c>
      <c r="F2721" t="s">
        <v>35</v>
      </c>
      <c r="G2721" t="s">
        <v>117</v>
      </c>
      <c r="H2721" t="s">
        <v>37</v>
      </c>
      <c r="I2721" t="s">
        <v>97</v>
      </c>
      <c r="J2721" t="s">
        <v>39</v>
      </c>
      <c r="K2721" s="7">
        <v>15</v>
      </c>
      <c r="L2721" t="s">
        <v>135</v>
      </c>
      <c r="M2721" t="s">
        <v>130</v>
      </c>
      <c r="N2721" t="s">
        <v>131</v>
      </c>
      <c r="O2721">
        <v>659</v>
      </c>
      <c r="P2721" s="6">
        <v>151.61000000000001</v>
      </c>
      <c r="Q2721" s="6">
        <v>99910.99</v>
      </c>
      <c r="R2721" s="5">
        <v>0.1</v>
      </c>
      <c r="S2721" s="6">
        <v>89919.891000000003</v>
      </c>
      <c r="T2721" s="6">
        <v>12721.03</v>
      </c>
      <c r="U2721" s="6">
        <v>51967.5</v>
      </c>
      <c r="V2721" s="6">
        <v>2328.4699999999998</v>
      </c>
      <c r="W2721" s="6">
        <v>7912.23</v>
      </c>
      <c r="X2721" s="6">
        <v>14990.661</v>
      </c>
      <c r="Y2721" s="5">
        <v>0.166711289718979</v>
      </c>
      <c r="Z2721" t="s">
        <v>40</v>
      </c>
      <c r="AA2721" t="s">
        <v>147</v>
      </c>
      <c r="AB2721" t="s">
        <v>42</v>
      </c>
      <c r="AC2721" t="s">
        <v>76</v>
      </c>
      <c r="AD2721" t="s">
        <v>84</v>
      </c>
      <c r="AE2721" t="s">
        <v>67</v>
      </c>
      <c r="AF2721" t="str">
        <f>TEXT(Agricultural_Export_Analysis_Cleaned_Dataset[[#This Row],[Order_Date]],"mmm")</f>
        <v>Feb</v>
      </c>
      <c r="AG2721" t="str">
        <f>TEXT(Agricultural_Export_Analysis_Cleaned_Dataset[[#This Row],[Order_Date]],"yyyy")</f>
        <v>2024</v>
      </c>
      <c r="AH2721" t="str">
        <f>TEXT(Agricultural_Export_Analysis_Cleaned_Dataset[[#This Row],[Order_Date]],"ddd")</f>
        <v>Mon</v>
      </c>
      <c r="AI2721" t="str">
        <f>TEXT(Agricultural_Export_Analysis_Cleaned_Dataset[[#This Row],[Ship_Date]],"yyyy")</f>
        <v>2024</v>
      </c>
      <c r="AJ2721" t="str">
        <f>TEXT(Agricultural_Export_Analysis_Cleaned_Dataset[[#This Row],[Ship_Date]],"mmm")</f>
        <v>Feb</v>
      </c>
      <c r="AK2721" t="str">
        <f>TEXT(Agricultural_Export_Analysis_Cleaned_Dataset[[#This Row],[Ship_Date]],"ddd")</f>
        <v>Sun</v>
      </c>
      <c r="AL2721" t="str">
        <f>TEXT(Agricultural_Export_Analysis_Cleaned_Dataset[[#This Row],[Delivery_Date]],"yyyy")</f>
        <v>2024</v>
      </c>
      <c r="AM2721" t="str">
        <f>TEXT(Agricultural_Export_Analysis_Cleaned_Dataset[[#This Row],[Delivery_Date]],"mmm")</f>
        <v>Mar</v>
      </c>
      <c r="AN2721" t="str">
        <f>TEXT(Agricultural_Export_Analysis_Cleaned_Dataset[[#This Row],[Delivery_Date]],"ddd")</f>
        <v>Thu</v>
      </c>
      <c r="AO2721">
        <f>Agricultural_Export_Analysis_Cleaned_Dataset[[#This Row],[Delivery_Date]]-Agricultural_Export_Analysis_Cleaned_Dataset[[#This Row],[Ship_Date]]</f>
        <v>25</v>
      </c>
      <c r="AP2721">
        <f>Agricultural_Export_Analysis_Cleaned_Dataset[[#This Row],[Ship_Date]]-Agricultural_Export_Analysis_Cleaned_Dataset[[#This Row],[Order_Date]]</f>
        <v>6</v>
      </c>
      <c r="AQ2721" s="4" t="str">
        <f>TEXT(Agricultural_Export_Analysis_Cleaned_Dataset[[#This Row],[Order_Date]],"mmm yyyy")</f>
        <v>Feb 2024</v>
      </c>
    </row>
    <row r="2722" spans="1:43" x14ac:dyDescent="0.3">
      <c r="A2722" t="s">
        <v>5177</v>
      </c>
      <c r="B2722" t="s">
        <v>5178</v>
      </c>
      <c r="C2722" s="2">
        <v>45524</v>
      </c>
      <c r="D2722" s="2">
        <v>45532</v>
      </c>
      <c r="E2722" s="2">
        <v>45569</v>
      </c>
      <c r="F2722" t="s">
        <v>35</v>
      </c>
      <c r="G2722" t="s">
        <v>132</v>
      </c>
      <c r="H2722" t="s">
        <v>37</v>
      </c>
      <c r="I2722" t="s">
        <v>97</v>
      </c>
      <c r="J2722" t="s">
        <v>63</v>
      </c>
      <c r="K2722" s="7">
        <v>10</v>
      </c>
      <c r="L2722" t="s">
        <v>70</v>
      </c>
      <c r="M2722" t="s">
        <v>48</v>
      </c>
      <c r="N2722" t="s">
        <v>49</v>
      </c>
      <c r="O2722">
        <v>1213</v>
      </c>
      <c r="P2722" s="6">
        <v>105.86</v>
      </c>
      <c r="Q2722" s="6">
        <v>128408.18</v>
      </c>
      <c r="R2722" s="5">
        <v>0.05</v>
      </c>
      <c r="S2722" s="6">
        <v>121987.77099999999</v>
      </c>
      <c r="T2722" s="6">
        <v>817.33</v>
      </c>
      <c r="U2722" s="6">
        <v>75551.34</v>
      </c>
      <c r="V2722" s="6">
        <v>662.26</v>
      </c>
      <c r="W2722" s="6">
        <v>2796.42</v>
      </c>
      <c r="X2722" s="6">
        <v>42160.421000000002</v>
      </c>
      <c r="Y2722" s="5">
        <v>0.345611864651581</v>
      </c>
      <c r="Z2722" t="s">
        <v>103</v>
      </c>
      <c r="AA2722" t="s">
        <v>177</v>
      </c>
      <c r="AB2722" t="s">
        <v>56</v>
      </c>
      <c r="AC2722" t="s">
        <v>43</v>
      </c>
      <c r="AD2722" t="s">
        <v>93</v>
      </c>
      <c r="AE2722" t="s">
        <v>58</v>
      </c>
      <c r="AF2722" t="str">
        <f>TEXT(Agricultural_Export_Analysis_Cleaned_Dataset[[#This Row],[Order_Date]],"mmm")</f>
        <v>Aug</v>
      </c>
      <c r="AG2722" t="str">
        <f>TEXT(Agricultural_Export_Analysis_Cleaned_Dataset[[#This Row],[Order_Date]],"yyyy")</f>
        <v>2024</v>
      </c>
      <c r="AH2722" t="str">
        <f>TEXT(Agricultural_Export_Analysis_Cleaned_Dataset[[#This Row],[Order_Date]],"ddd")</f>
        <v>Tue</v>
      </c>
      <c r="AI2722" t="str">
        <f>TEXT(Agricultural_Export_Analysis_Cleaned_Dataset[[#This Row],[Ship_Date]],"yyyy")</f>
        <v>2024</v>
      </c>
      <c r="AJ2722" t="str">
        <f>TEXT(Agricultural_Export_Analysis_Cleaned_Dataset[[#This Row],[Ship_Date]],"mmm")</f>
        <v>Aug</v>
      </c>
      <c r="AK2722" t="str">
        <f>TEXT(Agricultural_Export_Analysis_Cleaned_Dataset[[#This Row],[Ship_Date]],"ddd")</f>
        <v>Wed</v>
      </c>
      <c r="AL2722" t="str">
        <f>TEXT(Agricultural_Export_Analysis_Cleaned_Dataset[[#This Row],[Delivery_Date]],"yyyy")</f>
        <v>2024</v>
      </c>
      <c r="AM2722" t="str">
        <f>TEXT(Agricultural_Export_Analysis_Cleaned_Dataset[[#This Row],[Delivery_Date]],"mmm")</f>
        <v>Oct</v>
      </c>
      <c r="AN2722" t="str">
        <f>TEXT(Agricultural_Export_Analysis_Cleaned_Dataset[[#This Row],[Delivery_Date]],"ddd")</f>
        <v>Fri</v>
      </c>
      <c r="AO2722">
        <f>Agricultural_Export_Analysis_Cleaned_Dataset[[#This Row],[Delivery_Date]]-Agricultural_Export_Analysis_Cleaned_Dataset[[#This Row],[Ship_Date]]</f>
        <v>37</v>
      </c>
      <c r="AP2722">
        <f>Agricultural_Export_Analysis_Cleaned_Dataset[[#This Row],[Ship_Date]]-Agricultural_Export_Analysis_Cleaned_Dataset[[#This Row],[Order_Date]]</f>
        <v>8</v>
      </c>
      <c r="AQ2722" s="4" t="str">
        <f>TEXT(Agricultural_Export_Analysis_Cleaned_Dataset[[#This Row],[Order_Date]],"mmm yyyy")</f>
        <v>Aug 2024</v>
      </c>
    </row>
    <row r="2723" spans="1:43" x14ac:dyDescent="0.3">
      <c r="A2723" t="s">
        <v>5179</v>
      </c>
      <c r="B2723" t="s">
        <v>1750</v>
      </c>
      <c r="C2723" s="2">
        <v>45676</v>
      </c>
      <c r="D2723" s="2">
        <v>45683</v>
      </c>
      <c r="E2723" s="2">
        <v>45701</v>
      </c>
      <c r="F2723" t="s">
        <v>35</v>
      </c>
      <c r="G2723" t="s">
        <v>50</v>
      </c>
      <c r="H2723" t="s">
        <v>51</v>
      </c>
      <c r="I2723" t="s">
        <v>38</v>
      </c>
      <c r="J2723" t="s">
        <v>53</v>
      </c>
      <c r="K2723" s="7">
        <v>7</v>
      </c>
      <c r="L2723" t="s">
        <v>135</v>
      </c>
      <c r="M2723" t="s">
        <v>107</v>
      </c>
      <c r="N2723" t="s">
        <v>108</v>
      </c>
      <c r="O2723">
        <v>515</v>
      </c>
      <c r="P2723" s="6">
        <v>331.06</v>
      </c>
      <c r="Q2723" s="6">
        <v>170495.9</v>
      </c>
      <c r="R2723" s="5">
        <v>0.15</v>
      </c>
      <c r="S2723" s="6">
        <v>144921.51500000001</v>
      </c>
      <c r="T2723" s="6">
        <v>6596.44</v>
      </c>
      <c r="U2723" s="6">
        <v>105064.05</v>
      </c>
      <c r="V2723" s="6">
        <v>1479.98</v>
      </c>
      <c r="W2723" s="6">
        <v>16289.29</v>
      </c>
      <c r="X2723" s="6">
        <v>15491.754999999999</v>
      </c>
      <c r="Y2723" s="5">
        <v>0.106897550719091</v>
      </c>
      <c r="Z2723" t="s">
        <v>40</v>
      </c>
      <c r="AA2723" t="s">
        <v>64</v>
      </c>
      <c r="AB2723" t="s">
        <v>42</v>
      </c>
      <c r="AC2723" t="s">
        <v>66</v>
      </c>
      <c r="AD2723" t="s">
        <v>44</v>
      </c>
      <c r="AE2723" t="s">
        <v>45</v>
      </c>
      <c r="AF2723" t="str">
        <f>TEXT(Agricultural_Export_Analysis_Cleaned_Dataset[[#This Row],[Order_Date]],"mmm")</f>
        <v>Jan</v>
      </c>
      <c r="AG2723" t="str">
        <f>TEXT(Agricultural_Export_Analysis_Cleaned_Dataset[[#This Row],[Order_Date]],"yyyy")</f>
        <v>2025</v>
      </c>
      <c r="AH2723" t="str">
        <f>TEXT(Agricultural_Export_Analysis_Cleaned_Dataset[[#This Row],[Order_Date]],"ddd")</f>
        <v>Sun</v>
      </c>
      <c r="AI2723" t="str">
        <f>TEXT(Agricultural_Export_Analysis_Cleaned_Dataset[[#This Row],[Ship_Date]],"yyyy")</f>
        <v>2025</v>
      </c>
      <c r="AJ2723" t="str">
        <f>TEXT(Agricultural_Export_Analysis_Cleaned_Dataset[[#This Row],[Ship_Date]],"mmm")</f>
        <v>Jan</v>
      </c>
      <c r="AK2723" t="str">
        <f>TEXT(Agricultural_Export_Analysis_Cleaned_Dataset[[#This Row],[Ship_Date]],"ddd")</f>
        <v>Sun</v>
      </c>
      <c r="AL2723" t="str">
        <f>TEXT(Agricultural_Export_Analysis_Cleaned_Dataset[[#This Row],[Delivery_Date]],"yyyy")</f>
        <v>2025</v>
      </c>
      <c r="AM2723" t="str">
        <f>TEXT(Agricultural_Export_Analysis_Cleaned_Dataset[[#This Row],[Delivery_Date]],"mmm")</f>
        <v>Feb</v>
      </c>
      <c r="AN2723" t="str">
        <f>TEXT(Agricultural_Export_Analysis_Cleaned_Dataset[[#This Row],[Delivery_Date]],"ddd")</f>
        <v>Thu</v>
      </c>
      <c r="AO2723">
        <f>Agricultural_Export_Analysis_Cleaned_Dataset[[#This Row],[Delivery_Date]]-Agricultural_Export_Analysis_Cleaned_Dataset[[#This Row],[Ship_Date]]</f>
        <v>18</v>
      </c>
      <c r="AP2723">
        <f>Agricultural_Export_Analysis_Cleaned_Dataset[[#This Row],[Ship_Date]]-Agricultural_Export_Analysis_Cleaned_Dataset[[#This Row],[Order_Date]]</f>
        <v>7</v>
      </c>
      <c r="AQ2723" s="4" t="str">
        <f>TEXT(Agricultural_Export_Analysis_Cleaned_Dataset[[#This Row],[Order_Date]],"mmm yyyy")</f>
        <v>Jan 2025</v>
      </c>
    </row>
    <row r="2724" spans="1:43" x14ac:dyDescent="0.3">
      <c r="A2724" t="s">
        <v>5180</v>
      </c>
      <c r="B2724" t="s">
        <v>5181</v>
      </c>
      <c r="C2724" s="2">
        <v>45584</v>
      </c>
      <c r="D2724" s="2">
        <v>45591</v>
      </c>
      <c r="E2724" s="2">
        <v>45619</v>
      </c>
      <c r="F2724" t="s">
        <v>35</v>
      </c>
      <c r="G2724" t="s">
        <v>8933</v>
      </c>
      <c r="H2724" t="s">
        <v>51</v>
      </c>
      <c r="I2724" t="s">
        <v>118</v>
      </c>
      <c r="J2724" t="s">
        <v>63</v>
      </c>
      <c r="K2724" s="7">
        <v>7</v>
      </c>
      <c r="L2724" t="s">
        <v>8935</v>
      </c>
      <c r="M2724" t="s">
        <v>140</v>
      </c>
      <c r="N2724" t="s">
        <v>49</v>
      </c>
      <c r="O2724">
        <v>1090</v>
      </c>
      <c r="P2724" s="6">
        <v>486.82</v>
      </c>
      <c r="Q2724" s="6">
        <v>530633.80000000005</v>
      </c>
      <c r="R2724" s="5">
        <v>0</v>
      </c>
      <c r="S2724" s="6">
        <v>530633.80000000005</v>
      </c>
      <c r="T2724" s="6">
        <v>6898.96</v>
      </c>
      <c r="U2724" s="6">
        <v>380067.88</v>
      </c>
      <c r="V2724" s="6">
        <v>1481.14</v>
      </c>
      <c r="W2724" s="6">
        <v>44232.03</v>
      </c>
      <c r="X2724" s="6">
        <v>97953.79</v>
      </c>
      <c r="Y2724" s="5">
        <v>0.184597720687977</v>
      </c>
      <c r="Z2724" t="s">
        <v>54</v>
      </c>
      <c r="AA2724" t="s">
        <v>75</v>
      </c>
      <c r="AB2724" t="s">
        <v>56</v>
      </c>
      <c r="AC2724" t="s">
        <v>76</v>
      </c>
      <c r="AD2724" t="s">
        <v>98</v>
      </c>
      <c r="AE2724" t="s">
        <v>45</v>
      </c>
      <c r="AF2724" t="str">
        <f>TEXT(Agricultural_Export_Analysis_Cleaned_Dataset[[#This Row],[Order_Date]],"mmm")</f>
        <v>Oct</v>
      </c>
      <c r="AG2724" t="str">
        <f>TEXT(Agricultural_Export_Analysis_Cleaned_Dataset[[#This Row],[Order_Date]],"yyyy")</f>
        <v>2024</v>
      </c>
      <c r="AH2724" t="str">
        <f>TEXT(Agricultural_Export_Analysis_Cleaned_Dataset[[#This Row],[Order_Date]],"ddd")</f>
        <v>Sat</v>
      </c>
      <c r="AI2724" t="str">
        <f>TEXT(Agricultural_Export_Analysis_Cleaned_Dataset[[#This Row],[Ship_Date]],"yyyy")</f>
        <v>2024</v>
      </c>
      <c r="AJ2724" t="str">
        <f>TEXT(Agricultural_Export_Analysis_Cleaned_Dataset[[#This Row],[Ship_Date]],"mmm")</f>
        <v>Oct</v>
      </c>
      <c r="AK2724" t="str">
        <f>TEXT(Agricultural_Export_Analysis_Cleaned_Dataset[[#This Row],[Ship_Date]],"ddd")</f>
        <v>Sat</v>
      </c>
      <c r="AL2724" t="str">
        <f>TEXT(Agricultural_Export_Analysis_Cleaned_Dataset[[#This Row],[Delivery_Date]],"yyyy")</f>
        <v>2024</v>
      </c>
      <c r="AM2724" t="str">
        <f>TEXT(Agricultural_Export_Analysis_Cleaned_Dataset[[#This Row],[Delivery_Date]],"mmm")</f>
        <v>Nov</v>
      </c>
      <c r="AN2724" t="str">
        <f>TEXT(Agricultural_Export_Analysis_Cleaned_Dataset[[#This Row],[Delivery_Date]],"ddd")</f>
        <v>Sat</v>
      </c>
      <c r="AO2724">
        <f>Agricultural_Export_Analysis_Cleaned_Dataset[[#This Row],[Delivery_Date]]-Agricultural_Export_Analysis_Cleaned_Dataset[[#This Row],[Ship_Date]]</f>
        <v>28</v>
      </c>
      <c r="AP2724">
        <f>Agricultural_Export_Analysis_Cleaned_Dataset[[#This Row],[Ship_Date]]-Agricultural_Export_Analysis_Cleaned_Dataset[[#This Row],[Order_Date]]</f>
        <v>7</v>
      </c>
      <c r="AQ2724" s="4" t="str">
        <f>TEXT(Agricultural_Export_Analysis_Cleaned_Dataset[[#This Row],[Order_Date]],"mmm yyyy")</f>
        <v>Oct 2024</v>
      </c>
    </row>
    <row r="2725" spans="1:43" x14ac:dyDescent="0.3">
      <c r="A2725" t="s">
        <v>5182</v>
      </c>
      <c r="B2725" t="s">
        <v>2283</v>
      </c>
      <c r="C2725" s="2">
        <v>45960</v>
      </c>
      <c r="D2725" s="2">
        <v>45970</v>
      </c>
      <c r="E2725" s="2">
        <v>45984</v>
      </c>
      <c r="F2725" t="s">
        <v>35</v>
      </c>
      <c r="G2725" t="s">
        <v>132</v>
      </c>
      <c r="H2725" t="s">
        <v>37</v>
      </c>
      <c r="I2725" t="s">
        <v>38</v>
      </c>
      <c r="J2725" t="s">
        <v>112</v>
      </c>
      <c r="K2725" s="7">
        <v>7</v>
      </c>
      <c r="L2725" t="s">
        <v>135</v>
      </c>
      <c r="M2725" t="s">
        <v>140</v>
      </c>
      <c r="N2725" t="s">
        <v>49</v>
      </c>
      <c r="O2725">
        <v>417</v>
      </c>
      <c r="P2725" s="6">
        <v>152.97999999999999</v>
      </c>
      <c r="Q2725" s="6">
        <v>63792.66</v>
      </c>
      <c r="R2725" s="5">
        <v>0.15</v>
      </c>
      <c r="S2725" s="6">
        <v>54223.760999999999</v>
      </c>
      <c r="T2725" s="6">
        <v>4347.78</v>
      </c>
      <c r="U2725" s="6">
        <v>33637.5</v>
      </c>
      <c r="V2725" s="6">
        <v>1660.67</v>
      </c>
      <c r="W2725" s="6">
        <v>1775.5</v>
      </c>
      <c r="X2725" s="6">
        <v>12802.311</v>
      </c>
      <c r="Y2725" s="5">
        <v>0.23610149432460101</v>
      </c>
      <c r="Z2725" t="s">
        <v>54</v>
      </c>
      <c r="AA2725" t="s">
        <v>75</v>
      </c>
      <c r="AB2725" t="s">
        <v>42</v>
      </c>
      <c r="AC2725" t="s">
        <v>66</v>
      </c>
      <c r="AD2725" t="s">
        <v>123</v>
      </c>
      <c r="AE2725" t="s">
        <v>58</v>
      </c>
      <c r="AF2725" t="str">
        <f>TEXT(Agricultural_Export_Analysis_Cleaned_Dataset[[#This Row],[Order_Date]],"mmm")</f>
        <v>Oct</v>
      </c>
      <c r="AG2725" t="str">
        <f>TEXT(Agricultural_Export_Analysis_Cleaned_Dataset[[#This Row],[Order_Date]],"yyyy")</f>
        <v>2025</v>
      </c>
      <c r="AH2725" t="str">
        <f>TEXT(Agricultural_Export_Analysis_Cleaned_Dataset[[#This Row],[Order_Date]],"ddd")</f>
        <v>Thu</v>
      </c>
      <c r="AI2725" t="str">
        <f>TEXT(Agricultural_Export_Analysis_Cleaned_Dataset[[#This Row],[Ship_Date]],"yyyy")</f>
        <v>2025</v>
      </c>
      <c r="AJ2725" t="str">
        <f>TEXT(Agricultural_Export_Analysis_Cleaned_Dataset[[#This Row],[Ship_Date]],"mmm")</f>
        <v>Nov</v>
      </c>
      <c r="AK2725" t="str">
        <f>TEXT(Agricultural_Export_Analysis_Cleaned_Dataset[[#This Row],[Ship_Date]],"ddd")</f>
        <v>Sun</v>
      </c>
      <c r="AL2725" t="str">
        <f>TEXT(Agricultural_Export_Analysis_Cleaned_Dataset[[#This Row],[Delivery_Date]],"yyyy")</f>
        <v>2025</v>
      </c>
      <c r="AM2725" t="str">
        <f>TEXT(Agricultural_Export_Analysis_Cleaned_Dataset[[#This Row],[Delivery_Date]],"mmm")</f>
        <v>Nov</v>
      </c>
      <c r="AN2725" t="str">
        <f>TEXT(Agricultural_Export_Analysis_Cleaned_Dataset[[#This Row],[Delivery_Date]],"ddd")</f>
        <v>Sun</v>
      </c>
      <c r="AO2725">
        <f>Agricultural_Export_Analysis_Cleaned_Dataset[[#This Row],[Delivery_Date]]-Agricultural_Export_Analysis_Cleaned_Dataset[[#This Row],[Ship_Date]]</f>
        <v>14</v>
      </c>
      <c r="AP2725">
        <f>Agricultural_Export_Analysis_Cleaned_Dataset[[#This Row],[Ship_Date]]-Agricultural_Export_Analysis_Cleaned_Dataset[[#This Row],[Order_Date]]</f>
        <v>10</v>
      </c>
      <c r="AQ2725" s="4" t="str">
        <f>TEXT(Agricultural_Export_Analysis_Cleaned_Dataset[[#This Row],[Order_Date]],"mmm yyyy")</f>
        <v>Oct 2025</v>
      </c>
    </row>
    <row r="2726" spans="1:43" x14ac:dyDescent="0.3">
      <c r="A2726" t="s">
        <v>5183</v>
      </c>
      <c r="B2726" t="s">
        <v>5184</v>
      </c>
      <c r="C2726" s="2">
        <v>45781</v>
      </c>
      <c r="D2726" s="2">
        <v>45789</v>
      </c>
      <c r="E2726" s="2">
        <v>45818</v>
      </c>
      <c r="F2726" t="s">
        <v>35</v>
      </c>
      <c r="G2726" t="s">
        <v>36</v>
      </c>
      <c r="H2726" t="s">
        <v>74</v>
      </c>
      <c r="I2726" t="s">
        <v>118</v>
      </c>
      <c r="J2726" t="s">
        <v>39</v>
      </c>
      <c r="K2726" s="7">
        <v>15</v>
      </c>
      <c r="L2726" t="s">
        <v>70</v>
      </c>
      <c r="M2726" t="s">
        <v>48</v>
      </c>
      <c r="N2726" t="s">
        <v>49</v>
      </c>
      <c r="O2726">
        <v>1006</v>
      </c>
      <c r="P2726" s="6">
        <v>250.66</v>
      </c>
      <c r="Q2726" s="6">
        <v>252163.96</v>
      </c>
      <c r="R2726" s="5">
        <v>0.15</v>
      </c>
      <c r="S2726" s="6">
        <v>214339.36600000001</v>
      </c>
      <c r="T2726" s="6">
        <v>14911.07</v>
      </c>
      <c r="U2726" s="6">
        <v>111919.3</v>
      </c>
      <c r="V2726" s="6">
        <v>297.08</v>
      </c>
      <c r="W2726" s="6">
        <v>10387.93</v>
      </c>
      <c r="X2726" s="6">
        <v>76823.986000000004</v>
      </c>
      <c r="Y2726" s="5">
        <v>0.35842219482910997</v>
      </c>
      <c r="Z2726" t="s">
        <v>81</v>
      </c>
      <c r="AA2726" t="s">
        <v>82</v>
      </c>
      <c r="AB2726" t="s">
        <v>65</v>
      </c>
      <c r="AC2726" t="s">
        <v>76</v>
      </c>
      <c r="AD2726" t="s">
        <v>123</v>
      </c>
      <c r="AE2726" t="s">
        <v>45</v>
      </c>
      <c r="AF2726" t="str">
        <f>TEXT(Agricultural_Export_Analysis_Cleaned_Dataset[[#This Row],[Order_Date]],"mmm")</f>
        <v>May</v>
      </c>
      <c r="AG2726" t="str">
        <f>TEXT(Agricultural_Export_Analysis_Cleaned_Dataset[[#This Row],[Order_Date]],"yyyy")</f>
        <v>2025</v>
      </c>
      <c r="AH2726" t="str">
        <f>TEXT(Agricultural_Export_Analysis_Cleaned_Dataset[[#This Row],[Order_Date]],"ddd")</f>
        <v>Sun</v>
      </c>
      <c r="AI2726" t="str">
        <f>TEXT(Agricultural_Export_Analysis_Cleaned_Dataset[[#This Row],[Ship_Date]],"yyyy")</f>
        <v>2025</v>
      </c>
      <c r="AJ2726" t="str">
        <f>TEXT(Agricultural_Export_Analysis_Cleaned_Dataset[[#This Row],[Ship_Date]],"mmm")</f>
        <v>May</v>
      </c>
      <c r="AK2726" t="str">
        <f>TEXT(Agricultural_Export_Analysis_Cleaned_Dataset[[#This Row],[Ship_Date]],"ddd")</f>
        <v>Mon</v>
      </c>
      <c r="AL2726" t="str">
        <f>TEXT(Agricultural_Export_Analysis_Cleaned_Dataset[[#This Row],[Delivery_Date]],"yyyy")</f>
        <v>2025</v>
      </c>
      <c r="AM2726" t="str">
        <f>TEXT(Agricultural_Export_Analysis_Cleaned_Dataset[[#This Row],[Delivery_Date]],"mmm")</f>
        <v>Jun</v>
      </c>
      <c r="AN2726" t="str">
        <f>TEXT(Agricultural_Export_Analysis_Cleaned_Dataset[[#This Row],[Delivery_Date]],"ddd")</f>
        <v>Tue</v>
      </c>
      <c r="AO2726">
        <f>Agricultural_Export_Analysis_Cleaned_Dataset[[#This Row],[Delivery_Date]]-Agricultural_Export_Analysis_Cleaned_Dataset[[#This Row],[Ship_Date]]</f>
        <v>29</v>
      </c>
      <c r="AP2726">
        <f>Agricultural_Export_Analysis_Cleaned_Dataset[[#This Row],[Ship_Date]]-Agricultural_Export_Analysis_Cleaned_Dataset[[#This Row],[Order_Date]]</f>
        <v>8</v>
      </c>
      <c r="AQ2726" s="4" t="str">
        <f>TEXT(Agricultural_Export_Analysis_Cleaned_Dataset[[#This Row],[Order_Date]],"mmm yyyy")</f>
        <v>May 2025</v>
      </c>
    </row>
    <row r="2727" spans="1:43" x14ac:dyDescent="0.3">
      <c r="A2727" t="s">
        <v>5185</v>
      </c>
      <c r="B2727" t="s">
        <v>5186</v>
      </c>
      <c r="C2727" s="2">
        <v>45711</v>
      </c>
      <c r="D2727" s="2">
        <v>45720</v>
      </c>
      <c r="E2727" s="2">
        <v>45749</v>
      </c>
      <c r="F2727" t="s">
        <v>35</v>
      </c>
      <c r="G2727" t="s">
        <v>8934</v>
      </c>
      <c r="H2727" t="s">
        <v>51</v>
      </c>
      <c r="I2727" t="s">
        <v>52</v>
      </c>
      <c r="J2727" t="s">
        <v>53</v>
      </c>
      <c r="K2727" s="7">
        <v>10</v>
      </c>
      <c r="L2727" t="s">
        <v>80</v>
      </c>
      <c r="M2727" t="s">
        <v>48</v>
      </c>
      <c r="N2727" t="s">
        <v>49</v>
      </c>
      <c r="O2727">
        <v>948</v>
      </c>
      <c r="P2727" s="6">
        <v>429.23</v>
      </c>
      <c r="Q2727" s="6">
        <v>406910.04</v>
      </c>
      <c r="R2727" s="5">
        <v>0.05</v>
      </c>
      <c r="S2727" s="6">
        <v>386564.538</v>
      </c>
      <c r="T2727" s="6">
        <v>13168.25</v>
      </c>
      <c r="U2727" s="6">
        <v>231626.27</v>
      </c>
      <c r="V2727" s="6">
        <v>2851.97</v>
      </c>
      <c r="W2727" s="6">
        <v>45175.199999999997</v>
      </c>
      <c r="X2727" s="6">
        <v>93742.847999999998</v>
      </c>
      <c r="Y2727" s="5">
        <v>0.24250245116896901</v>
      </c>
      <c r="Z2727" t="s">
        <v>40</v>
      </c>
      <c r="AA2727" t="s">
        <v>147</v>
      </c>
      <c r="AB2727" t="s">
        <v>83</v>
      </c>
      <c r="AC2727" t="s">
        <v>43</v>
      </c>
      <c r="AD2727" t="s">
        <v>57</v>
      </c>
      <c r="AE2727" t="s">
        <v>67</v>
      </c>
      <c r="AF2727" t="str">
        <f>TEXT(Agricultural_Export_Analysis_Cleaned_Dataset[[#This Row],[Order_Date]],"mmm")</f>
        <v>Feb</v>
      </c>
      <c r="AG2727" t="str">
        <f>TEXT(Agricultural_Export_Analysis_Cleaned_Dataset[[#This Row],[Order_Date]],"yyyy")</f>
        <v>2025</v>
      </c>
      <c r="AH2727" t="str">
        <f>TEXT(Agricultural_Export_Analysis_Cleaned_Dataset[[#This Row],[Order_Date]],"ddd")</f>
        <v>Sun</v>
      </c>
      <c r="AI2727" t="str">
        <f>TEXT(Agricultural_Export_Analysis_Cleaned_Dataset[[#This Row],[Ship_Date]],"yyyy")</f>
        <v>2025</v>
      </c>
      <c r="AJ2727" t="str">
        <f>TEXT(Agricultural_Export_Analysis_Cleaned_Dataset[[#This Row],[Ship_Date]],"mmm")</f>
        <v>Mar</v>
      </c>
      <c r="AK2727" t="str">
        <f>TEXT(Agricultural_Export_Analysis_Cleaned_Dataset[[#This Row],[Ship_Date]],"ddd")</f>
        <v>Tue</v>
      </c>
      <c r="AL2727" t="str">
        <f>TEXT(Agricultural_Export_Analysis_Cleaned_Dataset[[#This Row],[Delivery_Date]],"yyyy")</f>
        <v>2025</v>
      </c>
      <c r="AM2727" t="str">
        <f>TEXT(Agricultural_Export_Analysis_Cleaned_Dataset[[#This Row],[Delivery_Date]],"mmm")</f>
        <v>Apr</v>
      </c>
      <c r="AN2727" t="str">
        <f>TEXT(Agricultural_Export_Analysis_Cleaned_Dataset[[#This Row],[Delivery_Date]],"ddd")</f>
        <v>Wed</v>
      </c>
      <c r="AO2727">
        <f>Agricultural_Export_Analysis_Cleaned_Dataset[[#This Row],[Delivery_Date]]-Agricultural_Export_Analysis_Cleaned_Dataset[[#This Row],[Ship_Date]]</f>
        <v>29</v>
      </c>
      <c r="AP2727">
        <f>Agricultural_Export_Analysis_Cleaned_Dataset[[#This Row],[Ship_Date]]-Agricultural_Export_Analysis_Cleaned_Dataset[[#This Row],[Order_Date]]</f>
        <v>9</v>
      </c>
      <c r="AQ2727" s="4" t="str">
        <f>TEXT(Agricultural_Export_Analysis_Cleaned_Dataset[[#This Row],[Order_Date]],"mmm yyyy")</f>
        <v>Feb 2025</v>
      </c>
    </row>
    <row r="2728" spans="1:43" x14ac:dyDescent="0.3">
      <c r="A2728" t="s">
        <v>5187</v>
      </c>
      <c r="B2728" t="s">
        <v>5188</v>
      </c>
      <c r="C2728" s="2">
        <v>45706</v>
      </c>
      <c r="D2728" s="2">
        <v>45712</v>
      </c>
      <c r="E2728" s="2">
        <v>45728</v>
      </c>
      <c r="F2728" t="s">
        <v>35</v>
      </c>
      <c r="G2728" t="s">
        <v>132</v>
      </c>
      <c r="H2728" t="s">
        <v>37</v>
      </c>
      <c r="I2728" t="s">
        <v>91</v>
      </c>
      <c r="J2728" t="s">
        <v>39</v>
      </c>
      <c r="K2728" s="7">
        <v>0</v>
      </c>
      <c r="L2728" t="s">
        <v>32</v>
      </c>
      <c r="M2728" t="s">
        <v>107</v>
      </c>
      <c r="N2728" t="s">
        <v>108</v>
      </c>
      <c r="O2728">
        <v>345</v>
      </c>
      <c r="P2728" s="6">
        <v>415</v>
      </c>
      <c r="Q2728" s="6">
        <v>143175</v>
      </c>
      <c r="R2728" s="5">
        <v>0.15</v>
      </c>
      <c r="S2728" s="6">
        <v>121698.75</v>
      </c>
      <c r="T2728" s="6">
        <v>11688.62</v>
      </c>
      <c r="U2728" s="6">
        <v>62403.79</v>
      </c>
      <c r="V2728" s="6">
        <v>1058.33</v>
      </c>
      <c r="W2728" s="6">
        <v>8899.48</v>
      </c>
      <c r="X2728" s="6">
        <v>37648.53</v>
      </c>
      <c r="Y2728" s="5">
        <v>0.30935839521769898</v>
      </c>
      <c r="Z2728" t="s">
        <v>40</v>
      </c>
      <c r="AA2728" t="s">
        <v>147</v>
      </c>
      <c r="AB2728" t="s">
        <v>42</v>
      </c>
      <c r="AC2728" t="s">
        <v>43</v>
      </c>
      <c r="AD2728" t="s">
        <v>93</v>
      </c>
      <c r="AE2728" t="s">
        <v>58</v>
      </c>
      <c r="AF2728" t="str">
        <f>TEXT(Agricultural_Export_Analysis_Cleaned_Dataset[[#This Row],[Order_Date]],"mmm")</f>
        <v>Feb</v>
      </c>
      <c r="AG2728" t="str">
        <f>TEXT(Agricultural_Export_Analysis_Cleaned_Dataset[[#This Row],[Order_Date]],"yyyy")</f>
        <v>2025</v>
      </c>
      <c r="AH2728" t="str">
        <f>TEXT(Agricultural_Export_Analysis_Cleaned_Dataset[[#This Row],[Order_Date]],"ddd")</f>
        <v>Tue</v>
      </c>
      <c r="AI2728" t="str">
        <f>TEXT(Agricultural_Export_Analysis_Cleaned_Dataset[[#This Row],[Ship_Date]],"yyyy")</f>
        <v>2025</v>
      </c>
      <c r="AJ2728" t="str">
        <f>TEXT(Agricultural_Export_Analysis_Cleaned_Dataset[[#This Row],[Ship_Date]],"mmm")</f>
        <v>Feb</v>
      </c>
      <c r="AK2728" t="str">
        <f>TEXT(Agricultural_Export_Analysis_Cleaned_Dataset[[#This Row],[Ship_Date]],"ddd")</f>
        <v>Mon</v>
      </c>
      <c r="AL2728" t="str">
        <f>TEXT(Agricultural_Export_Analysis_Cleaned_Dataset[[#This Row],[Delivery_Date]],"yyyy")</f>
        <v>2025</v>
      </c>
      <c r="AM2728" t="str">
        <f>TEXT(Agricultural_Export_Analysis_Cleaned_Dataset[[#This Row],[Delivery_Date]],"mmm")</f>
        <v>Mar</v>
      </c>
      <c r="AN2728" t="str">
        <f>TEXT(Agricultural_Export_Analysis_Cleaned_Dataset[[#This Row],[Delivery_Date]],"ddd")</f>
        <v>Wed</v>
      </c>
      <c r="AO2728">
        <f>Agricultural_Export_Analysis_Cleaned_Dataset[[#This Row],[Delivery_Date]]-Agricultural_Export_Analysis_Cleaned_Dataset[[#This Row],[Ship_Date]]</f>
        <v>16</v>
      </c>
      <c r="AP2728">
        <f>Agricultural_Export_Analysis_Cleaned_Dataset[[#This Row],[Ship_Date]]-Agricultural_Export_Analysis_Cleaned_Dataset[[#This Row],[Order_Date]]</f>
        <v>6</v>
      </c>
      <c r="AQ2728" s="4" t="str">
        <f>TEXT(Agricultural_Export_Analysis_Cleaned_Dataset[[#This Row],[Order_Date]],"mmm yyyy")</f>
        <v>Feb 2025</v>
      </c>
    </row>
    <row r="2729" spans="1:43" x14ac:dyDescent="0.3">
      <c r="A2729" t="s">
        <v>5189</v>
      </c>
      <c r="B2729" t="s">
        <v>5190</v>
      </c>
      <c r="C2729" s="2">
        <v>45813</v>
      </c>
      <c r="D2729" s="2">
        <v>45820</v>
      </c>
      <c r="E2729" s="2">
        <v>45857</v>
      </c>
      <c r="F2729" t="s">
        <v>35</v>
      </c>
      <c r="G2729" t="s">
        <v>117</v>
      </c>
      <c r="H2729" t="s">
        <v>51</v>
      </c>
      <c r="I2729" t="s">
        <v>52</v>
      </c>
      <c r="J2729" t="s">
        <v>39</v>
      </c>
      <c r="K2729" s="7">
        <v>7</v>
      </c>
      <c r="L2729" t="s">
        <v>135</v>
      </c>
      <c r="M2729" t="s">
        <v>140</v>
      </c>
      <c r="N2729" t="s">
        <v>49</v>
      </c>
      <c r="O2729">
        <v>1077</v>
      </c>
      <c r="P2729" s="6">
        <v>327.99</v>
      </c>
      <c r="Q2729" s="6">
        <v>353245.23</v>
      </c>
      <c r="R2729" s="5">
        <v>0.15</v>
      </c>
      <c r="S2729" s="6">
        <v>300258.44549999997</v>
      </c>
      <c r="T2729" s="6">
        <v>8208.8799999999992</v>
      </c>
      <c r="U2729" s="6">
        <v>191282.04</v>
      </c>
      <c r="V2729" s="6">
        <v>2509.46</v>
      </c>
      <c r="W2729" s="6">
        <v>18921.36</v>
      </c>
      <c r="X2729" s="6">
        <v>79336.705499999996</v>
      </c>
      <c r="Y2729" s="5">
        <v>0.26422805649275199</v>
      </c>
      <c r="Z2729" t="s">
        <v>81</v>
      </c>
      <c r="AA2729" t="s">
        <v>150</v>
      </c>
      <c r="AB2729" t="s">
        <v>83</v>
      </c>
      <c r="AC2729" t="s">
        <v>76</v>
      </c>
      <c r="AD2729" t="s">
        <v>98</v>
      </c>
      <c r="AE2729" t="s">
        <v>45</v>
      </c>
      <c r="AF2729" t="str">
        <f>TEXT(Agricultural_Export_Analysis_Cleaned_Dataset[[#This Row],[Order_Date]],"mmm")</f>
        <v>Jun</v>
      </c>
      <c r="AG2729" t="str">
        <f>TEXT(Agricultural_Export_Analysis_Cleaned_Dataset[[#This Row],[Order_Date]],"yyyy")</f>
        <v>2025</v>
      </c>
      <c r="AH2729" t="str">
        <f>TEXT(Agricultural_Export_Analysis_Cleaned_Dataset[[#This Row],[Order_Date]],"ddd")</f>
        <v>Thu</v>
      </c>
      <c r="AI2729" t="str">
        <f>TEXT(Agricultural_Export_Analysis_Cleaned_Dataset[[#This Row],[Ship_Date]],"yyyy")</f>
        <v>2025</v>
      </c>
      <c r="AJ2729" t="str">
        <f>TEXT(Agricultural_Export_Analysis_Cleaned_Dataset[[#This Row],[Ship_Date]],"mmm")</f>
        <v>Jun</v>
      </c>
      <c r="AK2729" t="str">
        <f>TEXT(Agricultural_Export_Analysis_Cleaned_Dataset[[#This Row],[Ship_Date]],"ddd")</f>
        <v>Thu</v>
      </c>
      <c r="AL2729" t="str">
        <f>TEXT(Agricultural_Export_Analysis_Cleaned_Dataset[[#This Row],[Delivery_Date]],"yyyy")</f>
        <v>2025</v>
      </c>
      <c r="AM2729" t="str">
        <f>TEXT(Agricultural_Export_Analysis_Cleaned_Dataset[[#This Row],[Delivery_Date]],"mmm")</f>
        <v>Jul</v>
      </c>
      <c r="AN2729" t="str">
        <f>TEXT(Agricultural_Export_Analysis_Cleaned_Dataset[[#This Row],[Delivery_Date]],"ddd")</f>
        <v>Sat</v>
      </c>
      <c r="AO2729">
        <f>Agricultural_Export_Analysis_Cleaned_Dataset[[#This Row],[Delivery_Date]]-Agricultural_Export_Analysis_Cleaned_Dataset[[#This Row],[Ship_Date]]</f>
        <v>37</v>
      </c>
      <c r="AP2729">
        <f>Agricultural_Export_Analysis_Cleaned_Dataset[[#This Row],[Ship_Date]]-Agricultural_Export_Analysis_Cleaned_Dataset[[#This Row],[Order_Date]]</f>
        <v>7</v>
      </c>
      <c r="AQ2729" s="4" t="str">
        <f>TEXT(Agricultural_Export_Analysis_Cleaned_Dataset[[#This Row],[Order_Date]],"mmm yyyy")</f>
        <v>Jun 2025</v>
      </c>
    </row>
    <row r="2730" spans="1:43" x14ac:dyDescent="0.3">
      <c r="A2730" t="s">
        <v>5191</v>
      </c>
      <c r="B2730" t="s">
        <v>5192</v>
      </c>
      <c r="C2730" s="2">
        <v>45670</v>
      </c>
      <c r="D2730" s="2">
        <v>45673</v>
      </c>
      <c r="E2730" s="2">
        <v>45690</v>
      </c>
      <c r="F2730" t="s">
        <v>35</v>
      </c>
      <c r="G2730" t="s">
        <v>132</v>
      </c>
      <c r="H2730" t="s">
        <v>51</v>
      </c>
      <c r="I2730" t="s">
        <v>118</v>
      </c>
      <c r="J2730" t="s">
        <v>53</v>
      </c>
      <c r="K2730" s="7">
        <v>0</v>
      </c>
      <c r="L2730" t="s">
        <v>32</v>
      </c>
      <c r="M2730" t="s">
        <v>71</v>
      </c>
      <c r="N2730" t="s">
        <v>72</v>
      </c>
      <c r="O2730">
        <v>1210</v>
      </c>
      <c r="P2730" s="6">
        <v>133.72999999999999</v>
      </c>
      <c r="Q2730" s="6">
        <v>161813.29999999999</v>
      </c>
      <c r="R2730" s="5">
        <v>0.15</v>
      </c>
      <c r="S2730" s="6">
        <v>137541.30499999999</v>
      </c>
      <c r="T2730" s="6">
        <v>2051.75</v>
      </c>
      <c r="U2730" s="6">
        <v>81002.75</v>
      </c>
      <c r="V2730" s="6">
        <v>2702.46</v>
      </c>
      <c r="W2730" s="6">
        <v>12209.78</v>
      </c>
      <c r="X2730" s="6">
        <v>39574.565000000002</v>
      </c>
      <c r="Y2730" s="5">
        <v>0.28772858451502997</v>
      </c>
      <c r="Z2730" t="s">
        <v>40</v>
      </c>
      <c r="AA2730" t="s">
        <v>64</v>
      </c>
      <c r="AB2730" t="s">
        <v>56</v>
      </c>
      <c r="AC2730" t="s">
        <v>76</v>
      </c>
      <c r="AD2730" t="s">
        <v>44</v>
      </c>
      <c r="AE2730" t="s">
        <v>45</v>
      </c>
      <c r="AF2730" t="str">
        <f>TEXT(Agricultural_Export_Analysis_Cleaned_Dataset[[#This Row],[Order_Date]],"mmm")</f>
        <v>Jan</v>
      </c>
      <c r="AG2730" t="str">
        <f>TEXT(Agricultural_Export_Analysis_Cleaned_Dataset[[#This Row],[Order_Date]],"yyyy")</f>
        <v>2025</v>
      </c>
      <c r="AH2730" t="str">
        <f>TEXT(Agricultural_Export_Analysis_Cleaned_Dataset[[#This Row],[Order_Date]],"ddd")</f>
        <v>Mon</v>
      </c>
      <c r="AI2730" t="str">
        <f>TEXT(Agricultural_Export_Analysis_Cleaned_Dataset[[#This Row],[Ship_Date]],"yyyy")</f>
        <v>2025</v>
      </c>
      <c r="AJ2730" t="str">
        <f>TEXT(Agricultural_Export_Analysis_Cleaned_Dataset[[#This Row],[Ship_Date]],"mmm")</f>
        <v>Jan</v>
      </c>
      <c r="AK2730" t="str">
        <f>TEXT(Agricultural_Export_Analysis_Cleaned_Dataset[[#This Row],[Ship_Date]],"ddd")</f>
        <v>Thu</v>
      </c>
      <c r="AL2730" t="str">
        <f>TEXT(Agricultural_Export_Analysis_Cleaned_Dataset[[#This Row],[Delivery_Date]],"yyyy")</f>
        <v>2025</v>
      </c>
      <c r="AM2730" t="str">
        <f>TEXT(Agricultural_Export_Analysis_Cleaned_Dataset[[#This Row],[Delivery_Date]],"mmm")</f>
        <v>Feb</v>
      </c>
      <c r="AN2730" t="str">
        <f>TEXT(Agricultural_Export_Analysis_Cleaned_Dataset[[#This Row],[Delivery_Date]],"ddd")</f>
        <v>Sun</v>
      </c>
      <c r="AO2730">
        <f>Agricultural_Export_Analysis_Cleaned_Dataset[[#This Row],[Delivery_Date]]-Agricultural_Export_Analysis_Cleaned_Dataset[[#This Row],[Ship_Date]]</f>
        <v>17</v>
      </c>
      <c r="AP2730">
        <f>Agricultural_Export_Analysis_Cleaned_Dataset[[#This Row],[Ship_Date]]-Agricultural_Export_Analysis_Cleaned_Dataset[[#This Row],[Order_Date]]</f>
        <v>3</v>
      </c>
      <c r="AQ2730" s="4" t="str">
        <f>TEXT(Agricultural_Export_Analysis_Cleaned_Dataset[[#This Row],[Order_Date]],"mmm yyyy")</f>
        <v>Jan 2025</v>
      </c>
    </row>
    <row r="2731" spans="1:43" x14ac:dyDescent="0.3">
      <c r="A2731" t="s">
        <v>5193</v>
      </c>
      <c r="B2731" t="s">
        <v>5194</v>
      </c>
      <c r="C2731" s="2">
        <v>45680</v>
      </c>
      <c r="D2731" s="2">
        <v>45689</v>
      </c>
      <c r="E2731" s="2">
        <v>45700</v>
      </c>
      <c r="F2731" t="s">
        <v>35</v>
      </c>
      <c r="G2731" t="s">
        <v>132</v>
      </c>
      <c r="H2731" t="s">
        <v>51</v>
      </c>
      <c r="I2731" t="s">
        <v>52</v>
      </c>
      <c r="J2731" t="s">
        <v>39</v>
      </c>
      <c r="K2731" s="7">
        <v>2</v>
      </c>
      <c r="L2731" t="s">
        <v>80</v>
      </c>
      <c r="M2731" t="s">
        <v>140</v>
      </c>
      <c r="N2731" t="s">
        <v>49</v>
      </c>
      <c r="O2731">
        <v>789</v>
      </c>
      <c r="P2731" s="6">
        <v>364.77</v>
      </c>
      <c r="Q2731" s="6">
        <v>287803.53000000003</v>
      </c>
      <c r="R2731" s="5">
        <v>0.15</v>
      </c>
      <c r="S2731" s="6">
        <v>244633.00049999999</v>
      </c>
      <c r="T2731" s="6">
        <v>14537.32</v>
      </c>
      <c r="U2731" s="6">
        <v>180979.3</v>
      </c>
      <c r="V2731" s="6">
        <v>667.4</v>
      </c>
      <c r="W2731" s="6">
        <v>12651.61</v>
      </c>
      <c r="X2731" s="6">
        <v>35797.370499999997</v>
      </c>
      <c r="Y2731" s="5">
        <v>0.14633091376402399</v>
      </c>
      <c r="Z2731" t="s">
        <v>40</v>
      </c>
      <c r="AA2731" t="s">
        <v>64</v>
      </c>
      <c r="AB2731" t="s">
        <v>42</v>
      </c>
      <c r="AC2731" t="s">
        <v>43</v>
      </c>
      <c r="AD2731" t="s">
        <v>123</v>
      </c>
      <c r="AE2731" t="s">
        <v>45</v>
      </c>
      <c r="AF2731" t="str">
        <f>TEXT(Agricultural_Export_Analysis_Cleaned_Dataset[[#This Row],[Order_Date]],"mmm")</f>
        <v>Jan</v>
      </c>
      <c r="AG2731" t="str">
        <f>TEXT(Agricultural_Export_Analysis_Cleaned_Dataset[[#This Row],[Order_Date]],"yyyy")</f>
        <v>2025</v>
      </c>
      <c r="AH2731" t="str">
        <f>TEXT(Agricultural_Export_Analysis_Cleaned_Dataset[[#This Row],[Order_Date]],"ddd")</f>
        <v>Thu</v>
      </c>
      <c r="AI2731" t="str">
        <f>TEXT(Agricultural_Export_Analysis_Cleaned_Dataset[[#This Row],[Ship_Date]],"yyyy")</f>
        <v>2025</v>
      </c>
      <c r="AJ2731" t="str">
        <f>TEXT(Agricultural_Export_Analysis_Cleaned_Dataset[[#This Row],[Ship_Date]],"mmm")</f>
        <v>Feb</v>
      </c>
      <c r="AK2731" t="str">
        <f>TEXT(Agricultural_Export_Analysis_Cleaned_Dataset[[#This Row],[Ship_Date]],"ddd")</f>
        <v>Sat</v>
      </c>
      <c r="AL2731" t="str">
        <f>TEXT(Agricultural_Export_Analysis_Cleaned_Dataset[[#This Row],[Delivery_Date]],"yyyy")</f>
        <v>2025</v>
      </c>
      <c r="AM2731" t="str">
        <f>TEXT(Agricultural_Export_Analysis_Cleaned_Dataset[[#This Row],[Delivery_Date]],"mmm")</f>
        <v>Feb</v>
      </c>
      <c r="AN2731" t="str">
        <f>TEXT(Agricultural_Export_Analysis_Cleaned_Dataset[[#This Row],[Delivery_Date]],"ddd")</f>
        <v>Wed</v>
      </c>
      <c r="AO2731">
        <f>Agricultural_Export_Analysis_Cleaned_Dataset[[#This Row],[Delivery_Date]]-Agricultural_Export_Analysis_Cleaned_Dataset[[#This Row],[Ship_Date]]</f>
        <v>11</v>
      </c>
      <c r="AP2731">
        <f>Agricultural_Export_Analysis_Cleaned_Dataset[[#This Row],[Ship_Date]]-Agricultural_Export_Analysis_Cleaned_Dataset[[#This Row],[Order_Date]]</f>
        <v>9</v>
      </c>
      <c r="AQ2731" s="4" t="str">
        <f>TEXT(Agricultural_Export_Analysis_Cleaned_Dataset[[#This Row],[Order_Date]],"mmm yyyy")</f>
        <v>Jan 2025</v>
      </c>
    </row>
    <row r="2732" spans="1:43" x14ac:dyDescent="0.3">
      <c r="A2732" t="s">
        <v>5195</v>
      </c>
      <c r="B2732" t="s">
        <v>1950</v>
      </c>
      <c r="C2732" s="2">
        <v>45552</v>
      </c>
      <c r="D2732" s="2">
        <v>45560</v>
      </c>
      <c r="E2732" s="2">
        <v>45582</v>
      </c>
      <c r="F2732" t="s">
        <v>35</v>
      </c>
      <c r="G2732" t="s">
        <v>8932</v>
      </c>
      <c r="H2732" t="s">
        <v>37</v>
      </c>
      <c r="I2732" t="s">
        <v>91</v>
      </c>
      <c r="J2732" t="s">
        <v>63</v>
      </c>
      <c r="K2732" s="7">
        <v>7</v>
      </c>
      <c r="L2732" t="s">
        <v>70</v>
      </c>
      <c r="M2732" t="s">
        <v>101</v>
      </c>
      <c r="N2732" t="s">
        <v>102</v>
      </c>
      <c r="O2732">
        <v>172</v>
      </c>
      <c r="P2732" s="6">
        <v>88.7</v>
      </c>
      <c r="Q2732" s="6">
        <v>15256.4</v>
      </c>
      <c r="R2732" s="5">
        <v>0.1</v>
      </c>
      <c r="S2732" s="6">
        <v>13730.76</v>
      </c>
      <c r="T2732" s="6">
        <v>1246.68</v>
      </c>
      <c r="U2732" s="6">
        <v>8653.51</v>
      </c>
      <c r="V2732" s="6">
        <v>2187.4699999999998</v>
      </c>
      <c r="W2732" s="6">
        <v>1613.99</v>
      </c>
      <c r="X2732" s="6">
        <v>29.11</v>
      </c>
      <c r="Y2732" s="5">
        <v>2.1200574476577098E-3</v>
      </c>
      <c r="Z2732" t="s">
        <v>103</v>
      </c>
      <c r="AA2732" t="s">
        <v>104</v>
      </c>
      <c r="AB2732" t="s">
        <v>42</v>
      </c>
      <c r="AC2732" t="s">
        <v>43</v>
      </c>
      <c r="AD2732" t="s">
        <v>77</v>
      </c>
      <c r="AE2732" t="s">
        <v>58</v>
      </c>
      <c r="AF2732" t="str">
        <f>TEXT(Agricultural_Export_Analysis_Cleaned_Dataset[[#This Row],[Order_Date]],"mmm")</f>
        <v>Sep</v>
      </c>
      <c r="AG2732" t="str">
        <f>TEXT(Agricultural_Export_Analysis_Cleaned_Dataset[[#This Row],[Order_Date]],"yyyy")</f>
        <v>2024</v>
      </c>
      <c r="AH2732" t="str">
        <f>TEXT(Agricultural_Export_Analysis_Cleaned_Dataset[[#This Row],[Order_Date]],"ddd")</f>
        <v>Tue</v>
      </c>
      <c r="AI2732" t="str">
        <f>TEXT(Agricultural_Export_Analysis_Cleaned_Dataset[[#This Row],[Ship_Date]],"yyyy")</f>
        <v>2024</v>
      </c>
      <c r="AJ2732" t="str">
        <f>TEXT(Agricultural_Export_Analysis_Cleaned_Dataset[[#This Row],[Ship_Date]],"mmm")</f>
        <v>Sep</v>
      </c>
      <c r="AK2732" t="str">
        <f>TEXT(Agricultural_Export_Analysis_Cleaned_Dataset[[#This Row],[Ship_Date]],"ddd")</f>
        <v>Wed</v>
      </c>
      <c r="AL2732" t="str">
        <f>TEXT(Agricultural_Export_Analysis_Cleaned_Dataset[[#This Row],[Delivery_Date]],"yyyy")</f>
        <v>2024</v>
      </c>
      <c r="AM2732" t="str">
        <f>TEXT(Agricultural_Export_Analysis_Cleaned_Dataset[[#This Row],[Delivery_Date]],"mmm")</f>
        <v>Oct</v>
      </c>
      <c r="AN2732" t="str">
        <f>TEXT(Agricultural_Export_Analysis_Cleaned_Dataset[[#This Row],[Delivery_Date]],"ddd")</f>
        <v>Thu</v>
      </c>
      <c r="AO2732">
        <f>Agricultural_Export_Analysis_Cleaned_Dataset[[#This Row],[Delivery_Date]]-Agricultural_Export_Analysis_Cleaned_Dataset[[#This Row],[Ship_Date]]</f>
        <v>22</v>
      </c>
      <c r="AP2732">
        <f>Agricultural_Export_Analysis_Cleaned_Dataset[[#This Row],[Ship_Date]]-Agricultural_Export_Analysis_Cleaned_Dataset[[#This Row],[Order_Date]]</f>
        <v>8</v>
      </c>
      <c r="AQ2732" s="4" t="str">
        <f>TEXT(Agricultural_Export_Analysis_Cleaned_Dataset[[#This Row],[Order_Date]],"mmm yyyy")</f>
        <v>Sep 2024</v>
      </c>
    </row>
    <row r="2733" spans="1:43" x14ac:dyDescent="0.3">
      <c r="A2733" t="s">
        <v>5196</v>
      </c>
      <c r="B2733" t="s">
        <v>5197</v>
      </c>
      <c r="C2733" s="2">
        <v>45560</v>
      </c>
      <c r="D2733" s="2">
        <v>45570</v>
      </c>
      <c r="E2733" s="2">
        <v>45588</v>
      </c>
      <c r="F2733" t="s">
        <v>35</v>
      </c>
      <c r="G2733" t="s">
        <v>8933</v>
      </c>
      <c r="H2733" t="s">
        <v>51</v>
      </c>
      <c r="I2733" t="s">
        <v>118</v>
      </c>
      <c r="J2733" t="s">
        <v>112</v>
      </c>
      <c r="K2733" s="7">
        <v>2</v>
      </c>
      <c r="L2733" t="s">
        <v>32</v>
      </c>
      <c r="M2733" t="s">
        <v>140</v>
      </c>
      <c r="N2733" t="s">
        <v>49</v>
      </c>
      <c r="O2733">
        <v>189</v>
      </c>
      <c r="P2733" s="6">
        <v>110.35</v>
      </c>
      <c r="Q2733" s="6">
        <v>20856.150000000001</v>
      </c>
      <c r="R2733" s="5">
        <v>0</v>
      </c>
      <c r="S2733" s="6">
        <v>20856.150000000001</v>
      </c>
      <c r="T2733" s="6">
        <v>12437.98</v>
      </c>
      <c r="U2733" s="6">
        <v>12825.26</v>
      </c>
      <c r="V2733" s="6">
        <v>799.03</v>
      </c>
      <c r="W2733" s="6">
        <v>1230.99</v>
      </c>
      <c r="X2733" s="6">
        <v>-6437.11</v>
      </c>
      <c r="Y2733" s="5">
        <v>-0.30864325390831898</v>
      </c>
      <c r="Z2733" t="s">
        <v>103</v>
      </c>
      <c r="AA2733" t="s">
        <v>104</v>
      </c>
      <c r="AB2733" t="s">
        <v>42</v>
      </c>
      <c r="AC2733" t="s">
        <v>76</v>
      </c>
      <c r="AD2733" t="s">
        <v>93</v>
      </c>
      <c r="AE2733" t="s">
        <v>67</v>
      </c>
      <c r="AF2733" t="str">
        <f>TEXT(Agricultural_Export_Analysis_Cleaned_Dataset[[#This Row],[Order_Date]],"mmm")</f>
        <v>Sep</v>
      </c>
      <c r="AG2733" t="str">
        <f>TEXT(Agricultural_Export_Analysis_Cleaned_Dataset[[#This Row],[Order_Date]],"yyyy")</f>
        <v>2024</v>
      </c>
      <c r="AH2733" t="str">
        <f>TEXT(Agricultural_Export_Analysis_Cleaned_Dataset[[#This Row],[Order_Date]],"ddd")</f>
        <v>Wed</v>
      </c>
      <c r="AI2733" t="str">
        <f>TEXT(Agricultural_Export_Analysis_Cleaned_Dataset[[#This Row],[Ship_Date]],"yyyy")</f>
        <v>2024</v>
      </c>
      <c r="AJ2733" t="str">
        <f>TEXT(Agricultural_Export_Analysis_Cleaned_Dataset[[#This Row],[Ship_Date]],"mmm")</f>
        <v>Oct</v>
      </c>
      <c r="AK2733" t="str">
        <f>TEXT(Agricultural_Export_Analysis_Cleaned_Dataset[[#This Row],[Ship_Date]],"ddd")</f>
        <v>Sat</v>
      </c>
      <c r="AL2733" t="str">
        <f>TEXT(Agricultural_Export_Analysis_Cleaned_Dataset[[#This Row],[Delivery_Date]],"yyyy")</f>
        <v>2024</v>
      </c>
      <c r="AM2733" t="str">
        <f>TEXT(Agricultural_Export_Analysis_Cleaned_Dataset[[#This Row],[Delivery_Date]],"mmm")</f>
        <v>Oct</v>
      </c>
      <c r="AN2733" t="str">
        <f>TEXT(Agricultural_Export_Analysis_Cleaned_Dataset[[#This Row],[Delivery_Date]],"ddd")</f>
        <v>Wed</v>
      </c>
      <c r="AO2733">
        <f>Agricultural_Export_Analysis_Cleaned_Dataset[[#This Row],[Delivery_Date]]-Agricultural_Export_Analysis_Cleaned_Dataset[[#This Row],[Ship_Date]]</f>
        <v>18</v>
      </c>
      <c r="AP2733">
        <f>Agricultural_Export_Analysis_Cleaned_Dataset[[#This Row],[Ship_Date]]-Agricultural_Export_Analysis_Cleaned_Dataset[[#This Row],[Order_Date]]</f>
        <v>10</v>
      </c>
      <c r="AQ2733" s="4" t="str">
        <f>TEXT(Agricultural_Export_Analysis_Cleaned_Dataset[[#This Row],[Order_Date]],"mmm yyyy")</f>
        <v>Sep 2024</v>
      </c>
    </row>
    <row r="2734" spans="1:43" x14ac:dyDescent="0.3">
      <c r="A2734" t="s">
        <v>5198</v>
      </c>
      <c r="B2734" t="s">
        <v>5199</v>
      </c>
      <c r="C2734" s="2">
        <v>45346</v>
      </c>
      <c r="D2734" s="2">
        <v>45349</v>
      </c>
      <c r="E2734" s="2">
        <v>45367</v>
      </c>
      <c r="F2734" t="s">
        <v>35</v>
      </c>
      <c r="G2734" t="s">
        <v>8933</v>
      </c>
      <c r="H2734" t="s">
        <v>51</v>
      </c>
      <c r="I2734" t="s">
        <v>91</v>
      </c>
      <c r="J2734" t="s">
        <v>39</v>
      </c>
      <c r="K2734" s="7">
        <v>4</v>
      </c>
      <c r="L2734" t="s">
        <v>87</v>
      </c>
      <c r="M2734" t="s">
        <v>71</v>
      </c>
      <c r="N2734" t="s">
        <v>72</v>
      </c>
      <c r="O2734">
        <v>1095</v>
      </c>
      <c r="P2734" s="6">
        <v>150.97999999999999</v>
      </c>
      <c r="Q2734" s="6">
        <v>165323.1</v>
      </c>
      <c r="R2734" s="5">
        <v>0.1</v>
      </c>
      <c r="S2734" s="6">
        <v>148790.79</v>
      </c>
      <c r="T2734" s="6">
        <v>7375.7</v>
      </c>
      <c r="U2734" s="6">
        <v>86015.58</v>
      </c>
      <c r="V2734" s="6">
        <v>2712.06</v>
      </c>
      <c r="W2734" s="6">
        <v>5796.28</v>
      </c>
      <c r="X2734" s="6">
        <v>46891.17</v>
      </c>
      <c r="Y2734" s="5">
        <v>0.31514833680229798</v>
      </c>
      <c r="Z2734" t="s">
        <v>40</v>
      </c>
      <c r="AA2734" t="s">
        <v>147</v>
      </c>
      <c r="AB2734" t="s">
        <v>65</v>
      </c>
      <c r="AC2734" t="s">
        <v>66</v>
      </c>
      <c r="AD2734" t="s">
        <v>84</v>
      </c>
      <c r="AE2734" t="s">
        <v>58</v>
      </c>
      <c r="AF2734" t="str">
        <f>TEXT(Agricultural_Export_Analysis_Cleaned_Dataset[[#This Row],[Order_Date]],"mmm")</f>
        <v>Feb</v>
      </c>
      <c r="AG2734" t="str">
        <f>TEXT(Agricultural_Export_Analysis_Cleaned_Dataset[[#This Row],[Order_Date]],"yyyy")</f>
        <v>2024</v>
      </c>
      <c r="AH2734" t="str">
        <f>TEXT(Agricultural_Export_Analysis_Cleaned_Dataset[[#This Row],[Order_Date]],"ddd")</f>
        <v>Sat</v>
      </c>
      <c r="AI2734" t="str">
        <f>TEXT(Agricultural_Export_Analysis_Cleaned_Dataset[[#This Row],[Ship_Date]],"yyyy")</f>
        <v>2024</v>
      </c>
      <c r="AJ2734" t="str">
        <f>TEXT(Agricultural_Export_Analysis_Cleaned_Dataset[[#This Row],[Ship_Date]],"mmm")</f>
        <v>Feb</v>
      </c>
      <c r="AK2734" t="str">
        <f>TEXT(Agricultural_Export_Analysis_Cleaned_Dataset[[#This Row],[Ship_Date]],"ddd")</f>
        <v>Tue</v>
      </c>
      <c r="AL2734" t="str">
        <f>TEXT(Agricultural_Export_Analysis_Cleaned_Dataset[[#This Row],[Delivery_Date]],"yyyy")</f>
        <v>2024</v>
      </c>
      <c r="AM2734" t="str">
        <f>TEXT(Agricultural_Export_Analysis_Cleaned_Dataset[[#This Row],[Delivery_Date]],"mmm")</f>
        <v>Mar</v>
      </c>
      <c r="AN2734" t="str">
        <f>TEXT(Agricultural_Export_Analysis_Cleaned_Dataset[[#This Row],[Delivery_Date]],"ddd")</f>
        <v>Sat</v>
      </c>
      <c r="AO2734">
        <f>Agricultural_Export_Analysis_Cleaned_Dataset[[#This Row],[Delivery_Date]]-Agricultural_Export_Analysis_Cleaned_Dataset[[#This Row],[Ship_Date]]</f>
        <v>18</v>
      </c>
      <c r="AP2734">
        <f>Agricultural_Export_Analysis_Cleaned_Dataset[[#This Row],[Ship_Date]]-Agricultural_Export_Analysis_Cleaned_Dataset[[#This Row],[Order_Date]]</f>
        <v>3</v>
      </c>
      <c r="AQ2734" s="4" t="str">
        <f>TEXT(Agricultural_Export_Analysis_Cleaned_Dataset[[#This Row],[Order_Date]],"mmm yyyy")</f>
        <v>Feb 2024</v>
      </c>
    </row>
    <row r="2735" spans="1:43" x14ac:dyDescent="0.3">
      <c r="A2735" t="s">
        <v>5200</v>
      </c>
      <c r="B2735" t="s">
        <v>5201</v>
      </c>
      <c r="C2735" s="2">
        <v>45589</v>
      </c>
      <c r="D2735" s="2">
        <v>45596</v>
      </c>
      <c r="E2735" s="2">
        <v>45624</v>
      </c>
      <c r="F2735" t="s">
        <v>35</v>
      </c>
      <c r="G2735" t="s">
        <v>96</v>
      </c>
      <c r="H2735" t="s">
        <v>74</v>
      </c>
      <c r="I2735" t="s">
        <v>118</v>
      </c>
      <c r="J2735" t="s">
        <v>63</v>
      </c>
      <c r="K2735" s="7">
        <v>7</v>
      </c>
      <c r="L2735" t="s">
        <v>87</v>
      </c>
      <c r="M2735" t="s">
        <v>140</v>
      </c>
      <c r="N2735" t="s">
        <v>49</v>
      </c>
      <c r="O2735">
        <v>658</v>
      </c>
      <c r="P2735" s="6">
        <v>244.34</v>
      </c>
      <c r="Q2735" s="6">
        <v>160775.72</v>
      </c>
      <c r="R2735" s="5">
        <v>0.05</v>
      </c>
      <c r="S2735" s="6">
        <v>152736.93400000001</v>
      </c>
      <c r="T2735" s="6">
        <v>12337.46</v>
      </c>
      <c r="U2735" s="6">
        <v>113345.19</v>
      </c>
      <c r="V2735" s="6">
        <v>526.42999999999995</v>
      </c>
      <c r="W2735" s="6">
        <v>15954.43</v>
      </c>
      <c r="X2735" s="6">
        <v>10573.424000000001</v>
      </c>
      <c r="Y2735" s="5">
        <v>6.9226373235958899E-2</v>
      </c>
      <c r="Z2735" t="s">
        <v>54</v>
      </c>
      <c r="AA2735" t="s">
        <v>75</v>
      </c>
      <c r="AB2735" t="s">
        <v>56</v>
      </c>
      <c r="AC2735" t="s">
        <v>66</v>
      </c>
      <c r="AD2735" t="s">
        <v>98</v>
      </c>
      <c r="AE2735" t="s">
        <v>67</v>
      </c>
      <c r="AF2735" t="str">
        <f>TEXT(Agricultural_Export_Analysis_Cleaned_Dataset[[#This Row],[Order_Date]],"mmm")</f>
        <v>Oct</v>
      </c>
      <c r="AG2735" t="str">
        <f>TEXT(Agricultural_Export_Analysis_Cleaned_Dataset[[#This Row],[Order_Date]],"yyyy")</f>
        <v>2024</v>
      </c>
      <c r="AH2735" t="str">
        <f>TEXT(Agricultural_Export_Analysis_Cleaned_Dataset[[#This Row],[Order_Date]],"ddd")</f>
        <v>Thu</v>
      </c>
      <c r="AI2735" t="str">
        <f>TEXT(Agricultural_Export_Analysis_Cleaned_Dataset[[#This Row],[Ship_Date]],"yyyy")</f>
        <v>2024</v>
      </c>
      <c r="AJ2735" t="str">
        <f>TEXT(Agricultural_Export_Analysis_Cleaned_Dataset[[#This Row],[Ship_Date]],"mmm")</f>
        <v>Oct</v>
      </c>
      <c r="AK2735" t="str">
        <f>TEXT(Agricultural_Export_Analysis_Cleaned_Dataset[[#This Row],[Ship_Date]],"ddd")</f>
        <v>Thu</v>
      </c>
      <c r="AL2735" t="str">
        <f>TEXT(Agricultural_Export_Analysis_Cleaned_Dataset[[#This Row],[Delivery_Date]],"yyyy")</f>
        <v>2024</v>
      </c>
      <c r="AM2735" t="str">
        <f>TEXT(Agricultural_Export_Analysis_Cleaned_Dataset[[#This Row],[Delivery_Date]],"mmm")</f>
        <v>Nov</v>
      </c>
      <c r="AN2735" t="str">
        <f>TEXT(Agricultural_Export_Analysis_Cleaned_Dataset[[#This Row],[Delivery_Date]],"ddd")</f>
        <v>Thu</v>
      </c>
      <c r="AO2735">
        <f>Agricultural_Export_Analysis_Cleaned_Dataset[[#This Row],[Delivery_Date]]-Agricultural_Export_Analysis_Cleaned_Dataset[[#This Row],[Ship_Date]]</f>
        <v>28</v>
      </c>
      <c r="AP2735">
        <f>Agricultural_Export_Analysis_Cleaned_Dataset[[#This Row],[Ship_Date]]-Agricultural_Export_Analysis_Cleaned_Dataset[[#This Row],[Order_Date]]</f>
        <v>7</v>
      </c>
      <c r="AQ2735" s="4" t="str">
        <f>TEXT(Agricultural_Export_Analysis_Cleaned_Dataset[[#This Row],[Order_Date]],"mmm yyyy")</f>
        <v>Oct 2024</v>
      </c>
    </row>
    <row r="2736" spans="1:43" x14ac:dyDescent="0.3">
      <c r="A2736" t="s">
        <v>5202</v>
      </c>
      <c r="B2736" t="s">
        <v>3474</v>
      </c>
      <c r="C2736" s="2">
        <v>45335</v>
      </c>
      <c r="D2736" s="2">
        <v>45345</v>
      </c>
      <c r="E2736" s="2">
        <v>45364</v>
      </c>
      <c r="F2736" t="s">
        <v>35</v>
      </c>
      <c r="G2736" t="s">
        <v>36</v>
      </c>
      <c r="H2736" t="s">
        <v>74</v>
      </c>
      <c r="I2736" t="s">
        <v>38</v>
      </c>
      <c r="J2736" t="s">
        <v>39</v>
      </c>
      <c r="K2736" s="7">
        <v>0</v>
      </c>
      <c r="L2736" t="s">
        <v>87</v>
      </c>
      <c r="M2736" t="s">
        <v>159</v>
      </c>
      <c r="N2736" t="s">
        <v>160</v>
      </c>
      <c r="O2736">
        <v>1909</v>
      </c>
      <c r="P2736" s="6">
        <v>480.24</v>
      </c>
      <c r="Q2736" s="6">
        <v>916778.16</v>
      </c>
      <c r="R2736" s="5">
        <v>0.05</v>
      </c>
      <c r="S2736" s="6">
        <v>870939.25199999998</v>
      </c>
      <c r="T2736" s="6">
        <v>11054.14</v>
      </c>
      <c r="U2736" s="6">
        <v>413375.66</v>
      </c>
      <c r="V2736" s="6">
        <v>2084.5300000000002</v>
      </c>
      <c r="W2736" s="6">
        <v>86805.73</v>
      </c>
      <c r="X2736" s="6">
        <v>357619.19199999998</v>
      </c>
      <c r="Y2736" s="5">
        <v>0.41061324447000602</v>
      </c>
      <c r="Z2736" t="s">
        <v>40</v>
      </c>
      <c r="AA2736" t="s">
        <v>147</v>
      </c>
      <c r="AB2736" t="s">
        <v>65</v>
      </c>
      <c r="AC2736" t="s">
        <v>43</v>
      </c>
      <c r="AD2736" t="s">
        <v>123</v>
      </c>
      <c r="AE2736" t="s">
        <v>58</v>
      </c>
      <c r="AF2736" t="str">
        <f>TEXT(Agricultural_Export_Analysis_Cleaned_Dataset[[#This Row],[Order_Date]],"mmm")</f>
        <v>Feb</v>
      </c>
      <c r="AG2736" t="str">
        <f>TEXT(Agricultural_Export_Analysis_Cleaned_Dataset[[#This Row],[Order_Date]],"yyyy")</f>
        <v>2024</v>
      </c>
      <c r="AH2736" t="str">
        <f>TEXT(Agricultural_Export_Analysis_Cleaned_Dataset[[#This Row],[Order_Date]],"ddd")</f>
        <v>Tue</v>
      </c>
      <c r="AI2736" t="str">
        <f>TEXT(Agricultural_Export_Analysis_Cleaned_Dataset[[#This Row],[Ship_Date]],"yyyy")</f>
        <v>2024</v>
      </c>
      <c r="AJ2736" t="str">
        <f>TEXT(Agricultural_Export_Analysis_Cleaned_Dataset[[#This Row],[Ship_Date]],"mmm")</f>
        <v>Feb</v>
      </c>
      <c r="AK2736" t="str">
        <f>TEXT(Agricultural_Export_Analysis_Cleaned_Dataset[[#This Row],[Ship_Date]],"ddd")</f>
        <v>Fri</v>
      </c>
      <c r="AL2736" t="str">
        <f>TEXT(Agricultural_Export_Analysis_Cleaned_Dataset[[#This Row],[Delivery_Date]],"yyyy")</f>
        <v>2024</v>
      </c>
      <c r="AM2736" t="str">
        <f>TEXT(Agricultural_Export_Analysis_Cleaned_Dataset[[#This Row],[Delivery_Date]],"mmm")</f>
        <v>Mar</v>
      </c>
      <c r="AN2736" t="str">
        <f>TEXT(Agricultural_Export_Analysis_Cleaned_Dataset[[#This Row],[Delivery_Date]],"ddd")</f>
        <v>Wed</v>
      </c>
      <c r="AO2736">
        <f>Agricultural_Export_Analysis_Cleaned_Dataset[[#This Row],[Delivery_Date]]-Agricultural_Export_Analysis_Cleaned_Dataset[[#This Row],[Ship_Date]]</f>
        <v>19</v>
      </c>
      <c r="AP2736">
        <f>Agricultural_Export_Analysis_Cleaned_Dataset[[#This Row],[Ship_Date]]-Agricultural_Export_Analysis_Cleaned_Dataset[[#This Row],[Order_Date]]</f>
        <v>10</v>
      </c>
      <c r="AQ2736" s="4" t="str">
        <f>TEXT(Agricultural_Export_Analysis_Cleaned_Dataset[[#This Row],[Order_Date]],"mmm yyyy")</f>
        <v>Feb 2024</v>
      </c>
    </row>
    <row r="2737" spans="1:43" x14ac:dyDescent="0.3">
      <c r="A2737" t="s">
        <v>5203</v>
      </c>
      <c r="B2737" t="s">
        <v>5204</v>
      </c>
      <c r="C2737" s="2">
        <v>45654</v>
      </c>
      <c r="D2737" s="2">
        <v>45656</v>
      </c>
      <c r="E2737" s="2">
        <v>45675</v>
      </c>
      <c r="F2737" t="s">
        <v>35</v>
      </c>
      <c r="G2737" t="s">
        <v>8934</v>
      </c>
      <c r="H2737" t="s">
        <v>51</v>
      </c>
      <c r="I2737" t="s">
        <v>91</v>
      </c>
      <c r="J2737" t="s">
        <v>39</v>
      </c>
      <c r="K2737" s="7">
        <v>2</v>
      </c>
      <c r="L2737" t="s">
        <v>135</v>
      </c>
      <c r="M2737" t="s">
        <v>107</v>
      </c>
      <c r="N2737" t="s">
        <v>108</v>
      </c>
      <c r="O2737">
        <v>127</v>
      </c>
      <c r="P2737" s="6">
        <v>107.2</v>
      </c>
      <c r="Q2737" s="6">
        <v>13614.4</v>
      </c>
      <c r="R2737" s="5">
        <v>0</v>
      </c>
      <c r="S2737" s="6">
        <v>13614.4</v>
      </c>
      <c r="T2737" s="6">
        <v>1897.02</v>
      </c>
      <c r="U2737" s="6">
        <v>7520.19</v>
      </c>
      <c r="V2737" s="6">
        <v>501.6</v>
      </c>
      <c r="W2737" s="6">
        <v>1204.54</v>
      </c>
      <c r="X2737" s="6">
        <v>2491.0500000000002</v>
      </c>
      <c r="Y2737" s="5">
        <v>0.18297170642848801</v>
      </c>
      <c r="Z2737" t="s">
        <v>54</v>
      </c>
      <c r="AA2737" t="s">
        <v>55</v>
      </c>
      <c r="AB2737" t="s">
        <v>83</v>
      </c>
      <c r="AC2737" t="s">
        <v>43</v>
      </c>
      <c r="AD2737" t="s">
        <v>57</v>
      </c>
      <c r="AE2737" t="s">
        <v>58</v>
      </c>
      <c r="AF2737" t="str">
        <f>TEXT(Agricultural_Export_Analysis_Cleaned_Dataset[[#This Row],[Order_Date]],"mmm")</f>
        <v>Dec</v>
      </c>
      <c r="AG2737" t="str">
        <f>TEXT(Agricultural_Export_Analysis_Cleaned_Dataset[[#This Row],[Order_Date]],"yyyy")</f>
        <v>2024</v>
      </c>
      <c r="AH2737" t="str">
        <f>TEXT(Agricultural_Export_Analysis_Cleaned_Dataset[[#This Row],[Order_Date]],"ddd")</f>
        <v>Sat</v>
      </c>
      <c r="AI2737" t="str">
        <f>TEXT(Agricultural_Export_Analysis_Cleaned_Dataset[[#This Row],[Ship_Date]],"yyyy")</f>
        <v>2024</v>
      </c>
      <c r="AJ2737" t="str">
        <f>TEXT(Agricultural_Export_Analysis_Cleaned_Dataset[[#This Row],[Ship_Date]],"mmm")</f>
        <v>Dec</v>
      </c>
      <c r="AK2737" t="str">
        <f>TEXT(Agricultural_Export_Analysis_Cleaned_Dataset[[#This Row],[Ship_Date]],"ddd")</f>
        <v>Mon</v>
      </c>
      <c r="AL2737" t="str">
        <f>TEXT(Agricultural_Export_Analysis_Cleaned_Dataset[[#This Row],[Delivery_Date]],"yyyy")</f>
        <v>2025</v>
      </c>
      <c r="AM2737" t="str">
        <f>TEXT(Agricultural_Export_Analysis_Cleaned_Dataset[[#This Row],[Delivery_Date]],"mmm")</f>
        <v>Jan</v>
      </c>
      <c r="AN2737" t="str">
        <f>TEXT(Agricultural_Export_Analysis_Cleaned_Dataset[[#This Row],[Delivery_Date]],"ddd")</f>
        <v>Sat</v>
      </c>
      <c r="AO2737">
        <f>Agricultural_Export_Analysis_Cleaned_Dataset[[#This Row],[Delivery_Date]]-Agricultural_Export_Analysis_Cleaned_Dataset[[#This Row],[Ship_Date]]</f>
        <v>19</v>
      </c>
      <c r="AP2737">
        <f>Agricultural_Export_Analysis_Cleaned_Dataset[[#This Row],[Ship_Date]]-Agricultural_Export_Analysis_Cleaned_Dataset[[#This Row],[Order_Date]]</f>
        <v>2</v>
      </c>
      <c r="AQ2737" s="4" t="str">
        <f>TEXT(Agricultural_Export_Analysis_Cleaned_Dataset[[#This Row],[Order_Date]],"mmm yyyy")</f>
        <v>Dec 2024</v>
      </c>
    </row>
    <row r="2738" spans="1:43" x14ac:dyDescent="0.3">
      <c r="A2738" t="s">
        <v>5205</v>
      </c>
      <c r="B2738" t="s">
        <v>301</v>
      </c>
      <c r="C2738" s="2">
        <v>45502</v>
      </c>
      <c r="D2738" s="2">
        <v>45505</v>
      </c>
      <c r="E2738" s="2">
        <v>45533</v>
      </c>
      <c r="F2738" t="s">
        <v>35</v>
      </c>
      <c r="G2738" t="s">
        <v>8932</v>
      </c>
      <c r="H2738" t="s">
        <v>37</v>
      </c>
      <c r="I2738" t="s">
        <v>91</v>
      </c>
      <c r="J2738" t="s">
        <v>112</v>
      </c>
      <c r="K2738" s="7">
        <v>0</v>
      </c>
      <c r="L2738" t="s">
        <v>32</v>
      </c>
      <c r="M2738" t="s">
        <v>88</v>
      </c>
      <c r="N2738" t="s">
        <v>89</v>
      </c>
      <c r="O2738">
        <v>1050</v>
      </c>
      <c r="P2738" s="6">
        <v>23.77</v>
      </c>
      <c r="Q2738" s="6">
        <v>24958.5</v>
      </c>
      <c r="R2738" s="5">
        <v>0.15</v>
      </c>
      <c r="S2738" s="6">
        <v>21214.724999999999</v>
      </c>
      <c r="T2738" s="6">
        <v>5890.94</v>
      </c>
      <c r="U2738" s="6">
        <v>12717.11</v>
      </c>
      <c r="V2738" s="6">
        <v>1882.02</v>
      </c>
      <c r="W2738" s="6">
        <v>2017.31</v>
      </c>
      <c r="X2738" s="6">
        <v>-1292.655</v>
      </c>
      <c r="Y2738" s="5">
        <v>-6.0931970600608898E-2</v>
      </c>
      <c r="Z2738" t="s">
        <v>103</v>
      </c>
      <c r="AA2738" t="s">
        <v>119</v>
      </c>
      <c r="AB2738" t="s">
        <v>56</v>
      </c>
      <c r="AC2738" t="s">
        <v>76</v>
      </c>
      <c r="AD2738" t="s">
        <v>77</v>
      </c>
      <c r="AE2738" t="s">
        <v>67</v>
      </c>
      <c r="AF2738" t="str">
        <f>TEXT(Agricultural_Export_Analysis_Cleaned_Dataset[[#This Row],[Order_Date]],"mmm")</f>
        <v>Jul</v>
      </c>
      <c r="AG2738" t="str">
        <f>TEXT(Agricultural_Export_Analysis_Cleaned_Dataset[[#This Row],[Order_Date]],"yyyy")</f>
        <v>2024</v>
      </c>
      <c r="AH2738" t="str">
        <f>TEXT(Agricultural_Export_Analysis_Cleaned_Dataset[[#This Row],[Order_Date]],"ddd")</f>
        <v>Mon</v>
      </c>
      <c r="AI2738" t="str">
        <f>TEXT(Agricultural_Export_Analysis_Cleaned_Dataset[[#This Row],[Ship_Date]],"yyyy")</f>
        <v>2024</v>
      </c>
      <c r="AJ2738" t="str">
        <f>TEXT(Agricultural_Export_Analysis_Cleaned_Dataset[[#This Row],[Ship_Date]],"mmm")</f>
        <v>Aug</v>
      </c>
      <c r="AK2738" t="str">
        <f>TEXT(Agricultural_Export_Analysis_Cleaned_Dataset[[#This Row],[Ship_Date]],"ddd")</f>
        <v>Thu</v>
      </c>
      <c r="AL2738" t="str">
        <f>TEXT(Agricultural_Export_Analysis_Cleaned_Dataset[[#This Row],[Delivery_Date]],"yyyy")</f>
        <v>2024</v>
      </c>
      <c r="AM2738" t="str">
        <f>TEXT(Agricultural_Export_Analysis_Cleaned_Dataset[[#This Row],[Delivery_Date]],"mmm")</f>
        <v>Aug</v>
      </c>
      <c r="AN2738" t="str">
        <f>TEXT(Agricultural_Export_Analysis_Cleaned_Dataset[[#This Row],[Delivery_Date]],"ddd")</f>
        <v>Thu</v>
      </c>
      <c r="AO2738">
        <f>Agricultural_Export_Analysis_Cleaned_Dataset[[#This Row],[Delivery_Date]]-Agricultural_Export_Analysis_Cleaned_Dataset[[#This Row],[Ship_Date]]</f>
        <v>28</v>
      </c>
      <c r="AP2738">
        <f>Agricultural_Export_Analysis_Cleaned_Dataset[[#This Row],[Ship_Date]]-Agricultural_Export_Analysis_Cleaned_Dataset[[#This Row],[Order_Date]]</f>
        <v>3</v>
      </c>
      <c r="AQ2738" s="4" t="str">
        <f>TEXT(Agricultural_Export_Analysis_Cleaned_Dataset[[#This Row],[Order_Date]],"mmm yyyy")</f>
        <v>Jul 2024</v>
      </c>
    </row>
    <row r="2739" spans="1:43" x14ac:dyDescent="0.3">
      <c r="A2739" t="s">
        <v>5206</v>
      </c>
      <c r="B2739" t="s">
        <v>5207</v>
      </c>
      <c r="C2739" s="2">
        <v>45505</v>
      </c>
      <c r="D2739" s="2">
        <v>45508</v>
      </c>
      <c r="E2739" s="2">
        <v>45522</v>
      </c>
      <c r="F2739" t="s">
        <v>35</v>
      </c>
      <c r="G2739" t="s">
        <v>73</v>
      </c>
      <c r="H2739" t="s">
        <v>37</v>
      </c>
      <c r="I2739" t="s">
        <v>118</v>
      </c>
      <c r="J2739" t="s">
        <v>112</v>
      </c>
      <c r="K2739" s="7">
        <v>2</v>
      </c>
      <c r="L2739" t="s">
        <v>8935</v>
      </c>
      <c r="M2739" t="s">
        <v>61</v>
      </c>
      <c r="N2739" t="s">
        <v>62</v>
      </c>
      <c r="O2739">
        <v>575</v>
      </c>
      <c r="P2739" s="6">
        <v>442.71</v>
      </c>
      <c r="Q2739" s="6">
        <v>254558.25</v>
      </c>
      <c r="R2739" s="5">
        <v>0.1</v>
      </c>
      <c r="S2739" s="6">
        <v>229102.42499999999</v>
      </c>
      <c r="T2739" s="6">
        <v>14949.84</v>
      </c>
      <c r="U2739" s="6">
        <v>132115.01999999999</v>
      </c>
      <c r="V2739" s="6">
        <v>735.79</v>
      </c>
      <c r="W2739" s="6">
        <v>22370.63</v>
      </c>
      <c r="X2739" s="6">
        <v>58931.144999999997</v>
      </c>
      <c r="Y2739" s="5">
        <v>0.257226194790387</v>
      </c>
      <c r="Z2739" t="s">
        <v>103</v>
      </c>
      <c r="AA2739" t="s">
        <v>177</v>
      </c>
      <c r="AB2739" t="s">
        <v>83</v>
      </c>
      <c r="AC2739" t="s">
        <v>76</v>
      </c>
      <c r="AD2739" t="s">
        <v>123</v>
      </c>
      <c r="AE2739" t="s">
        <v>45</v>
      </c>
      <c r="AF2739" t="str">
        <f>TEXT(Agricultural_Export_Analysis_Cleaned_Dataset[[#This Row],[Order_Date]],"mmm")</f>
        <v>Aug</v>
      </c>
      <c r="AG2739" t="str">
        <f>TEXT(Agricultural_Export_Analysis_Cleaned_Dataset[[#This Row],[Order_Date]],"yyyy")</f>
        <v>2024</v>
      </c>
      <c r="AH2739" t="str">
        <f>TEXT(Agricultural_Export_Analysis_Cleaned_Dataset[[#This Row],[Order_Date]],"ddd")</f>
        <v>Thu</v>
      </c>
      <c r="AI2739" t="str">
        <f>TEXT(Agricultural_Export_Analysis_Cleaned_Dataset[[#This Row],[Ship_Date]],"yyyy")</f>
        <v>2024</v>
      </c>
      <c r="AJ2739" t="str">
        <f>TEXT(Agricultural_Export_Analysis_Cleaned_Dataset[[#This Row],[Ship_Date]],"mmm")</f>
        <v>Aug</v>
      </c>
      <c r="AK2739" t="str">
        <f>TEXT(Agricultural_Export_Analysis_Cleaned_Dataset[[#This Row],[Ship_Date]],"ddd")</f>
        <v>Sun</v>
      </c>
      <c r="AL2739" t="str">
        <f>TEXT(Agricultural_Export_Analysis_Cleaned_Dataset[[#This Row],[Delivery_Date]],"yyyy")</f>
        <v>2024</v>
      </c>
      <c r="AM2739" t="str">
        <f>TEXT(Agricultural_Export_Analysis_Cleaned_Dataset[[#This Row],[Delivery_Date]],"mmm")</f>
        <v>Aug</v>
      </c>
      <c r="AN2739" t="str">
        <f>TEXT(Agricultural_Export_Analysis_Cleaned_Dataset[[#This Row],[Delivery_Date]],"ddd")</f>
        <v>Sun</v>
      </c>
      <c r="AO2739">
        <f>Agricultural_Export_Analysis_Cleaned_Dataset[[#This Row],[Delivery_Date]]-Agricultural_Export_Analysis_Cleaned_Dataset[[#This Row],[Ship_Date]]</f>
        <v>14</v>
      </c>
      <c r="AP2739">
        <f>Agricultural_Export_Analysis_Cleaned_Dataset[[#This Row],[Ship_Date]]-Agricultural_Export_Analysis_Cleaned_Dataset[[#This Row],[Order_Date]]</f>
        <v>3</v>
      </c>
      <c r="AQ2739" s="4" t="str">
        <f>TEXT(Agricultural_Export_Analysis_Cleaned_Dataset[[#This Row],[Order_Date]],"mmm yyyy")</f>
        <v>Aug 2024</v>
      </c>
    </row>
    <row r="2740" spans="1:43" x14ac:dyDescent="0.3">
      <c r="A2740" t="s">
        <v>5208</v>
      </c>
      <c r="B2740" t="s">
        <v>4470</v>
      </c>
      <c r="C2740" s="2">
        <v>45908</v>
      </c>
      <c r="D2740" s="2">
        <v>45918</v>
      </c>
      <c r="E2740" s="2">
        <v>45950</v>
      </c>
      <c r="F2740" t="s">
        <v>35</v>
      </c>
      <c r="G2740" t="s">
        <v>73</v>
      </c>
      <c r="H2740" t="s">
        <v>37</v>
      </c>
      <c r="I2740" t="s">
        <v>52</v>
      </c>
      <c r="J2740" t="s">
        <v>63</v>
      </c>
      <c r="K2740" s="7">
        <v>10</v>
      </c>
      <c r="L2740" t="s">
        <v>80</v>
      </c>
      <c r="M2740" t="s">
        <v>71</v>
      </c>
      <c r="N2740" t="s">
        <v>72</v>
      </c>
      <c r="O2740">
        <v>1172</v>
      </c>
      <c r="P2740" s="6">
        <v>184.57</v>
      </c>
      <c r="Q2740" s="6">
        <v>216316.04</v>
      </c>
      <c r="R2740" s="5">
        <v>0.05</v>
      </c>
      <c r="S2740" s="6">
        <v>205500.23800000001</v>
      </c>
      <c r="T2740" s="6">
        <v>6630.99</v>
      </c>
      <c r="U2740" s="6">
        <v>97231.9</v>
      </c>
      <c r="V2740" s="6">
        <v>2256.54</v>
      </c>
      <c r="W2740" s="6">
        <v>19770.21</v>
      </c>
      <c r="X2740" s="6">
        <v>79610.597999999998</v>
      </c>
      <c r="Y2740" s="5">
        <v>0.38739905498309002</v>
      </c>
      <c r="Z2740" t="s">
        <v>103</v>
      </c>
      <c r="AA2740" t="s">
        <v>104</v>
      </c>
      <c r="AB2740" t="s">
        <v>65</v>
      </c>
      <c r="AC2740" t="s">
        <v>76</v>
      </c>
      <c r="AD2740" t="s">
        <v>57</v>
      </c>
      <c r="AE2740" t="s">
        <v>67</v>
      </c>
      <c r="AF2740" t="str">
        <f>TEXT(Agricultural_Export_Analysis_Cleaned_Dataset[[#This Row],[Order_Date]],"mmm")</f>
        <v>Sep</v>
      </c>
      <c r="AG2740" t="str">
        <f>TEXT(Agricultural_Export_Analysis_Cleaned_Dataset[[#This Row],[Order_Date]],"yyyy")</f>
        <v>2025</v>
      </c>
      <c r="AH2740" t="str">
        <f>TEXT(Agricultural_Export_Analysis_Cleaned_Dataset[[#This Row],[Order_Date]],"ddd")</f>
        <v>Mon</v>
      </c>
      <c r="AI2740" t="str">
        <f>TEXT(Agricultural_Export_Analysis_Cleaned_Dataset[[#This Row],[Ship_Date]],"yyyy")</f>
        <v>2025</v>
      </c>
      <c r="AJ2740" t="str">
        <f>TEXT(Agricultural_Export_Analysis_Cleaned_Dataset[[#This Row],[Ship_Date]],"mmm")</f>
        <v>Sep</v>
      </c>
      <c r="AK2740" t="str">
        <f>TEXT(Agricultural_Export_Analysis_Cleaned_Dataset[[#This Row],[Ship_Date]],"ddd")</f>
        <v>Thu</v>
      </c>
      <c r="AL2740" t="str">
        <f>TEXT(Agricultural_Export_Analysis_Cleaned_Dataset[[#This Row],[Delivery_Date]],"yyyy")</f>
        <v>2025</v>
      </c>
      <c r="AM2740" t="str">
        <f>TEXT(Agricultural_Export_Analysis_Cleaned_Dataset[[#This Row],[Delivery_Date]],"mmm")</f>
        <v>Oct</v>
      </c>
      <c r="AN2740" t="str">
        <f>TEXT(Agricultural_Export_Analysis_Cleaned_Dataset[[#This Row],[Delivery_Date]],"ddd")</f>
        <v>Mon</v>
      </c>
      <c r="AO2740">
        <f>Agricultural_Export_Analysis_Cleaned_Dataset[[#This Row],[Delivery_Date]]-Agricultural_Export_Analysis_Cleaned_Dataset[[#This Row],[Ship_Date]]</f>
        <v>32</v>
      </c>
      <c r="AP2740">
        <f>Agricultural_Export_Analysis_Cleaned_Dataset[[#This Row],[Ship_Date]]-Agricultural_Export_Analysis_Cleaned_Dataset[[#This Row],[Order_Date]]</f>
        <v>10</v>
      </c>
      <c r="AQ2740" s="4" t="str">
        <f>TEXT(Agricultural_Export_Analysis_Cleaned_Dataset[[#This Row],[Order_Date]],"mmm yyyy")</f>
        <v>Sep 2025</v>
      </c>
    </row>
    <row r="2741" spans="1:43" x14ac:dyDescent="0.3">
      <c r="A2741" t="s">
        <v>5209</v>
      </c>
      <c r="B2741" t="s">
        <v>5210</v>
      </c>
      <c r="C2741" s="2">
        <v>45414</v>
      </c>
      <c r="D2741" s="2">
        <v>45419</v>
      </c>
      <c r="E2741" s="2">
        <v>45428</v>
      </c>
      <c r="F2741" t="s">
        <v>35</v>
      </c>
      <c r="G2741" t="s">
        <v>8934</v>
      </c>
      <c r="H2741" t="s">
        <v>74</v>
      </c>
      <c r="I2741" t="s">
        <v>118</v>
      </c>
      <c r="J2741" t="s">
        <v>112</v>
      </c>
      <c r="K2741" s="7">
        <v>0</v>
      </c>
      <c r="L2741" t="s">
        <v>70</v>
      </c>
      <c r="M2741" t="s">
        <v>48</v>
      </c>
      <c r="N2741" t="s">
        <v>49</v>
      </c>
      <c r="O2741">
        <v>1077</v>
      </c>
      <c r="P2741" s="6">
        <v>314.45</v>
      </c>
      <c r="Q2741" s="6">
        <v>338662.65</v>
      </c>
      <c r="R2741" s="5">
        <v>0.05</v>
      </c>
      <c r="S2741" s="6">
        <v>321729.51750000002</v>
      </c>
      <c r="T2741" s="6">
        <v>2941.82</v>
      </c>
      <c r="U2741" s="6">
        <v>215762.91</v>
      </c>
      <c r="V2741" s="6">
        <v>697.41</v>
      </c>
      <c r="W2741" s="6">
        <v>21787.07</v>
      </c>
      <c r="X2741" s="6">
        <v>80540.307499999995</v>
      </c>
      <c r="Y2741" s="5">
        <v>0.25033546230336201</v>
      </c>
      <c r="Z2741" t="s">
        <v>81</v>
      </c>
      <c r="AA2741" t="s">
        <v>82</v>
      </c>
      <c r="AB2741" t="s">
        <v>65</v>
      </c>
      <c r="AC2741" t="s">
        <v>66</v>
      </c>
      <c r="AD2741" t="s">
        <v>84</v>
      </c>
      <c r="AE2741" t="s">
        <v>45</v>
      </c>
      <c r="AF2741" t="str">
        <f>TEXT(Agricultural_Export_Analysis_Cleaned_Dataset[[#This Row],[Order_Date]],"mmm")</f>
        <v>May</v>
      </c>
      <c r="AG2741" t="str">
        <f>TEXT(Agricultural_Export_Analysis_Cleaned_Dataset[[#This Row],[Order_Date]],"yyyy")</f>
        <v>2024</v>
      </c>
      <c r="AH2741" t="str">
        <f>TEXT(Agricultural_Export_Analysis_Cleaned_Dataset[[#This Row],[Order_Date]],"ddd")</f>
        <v>Thu</v>
      </c>
      <c r="AI2741" t="str">
        <f>TEXT(Agricultural_Export_Analysis_Cleaned_Dataset[[#This Row],[Ship_Date]],"yyyy")</f>
        <v>2024</v>
      </c>
      <c r="AJ2741" t="str">
        <f>TEXT(Agricultural_Export_Analysis_Cleaned_Dataset[[#This Row],[Ship_Date]],"mmm")</f>
        <v>May</v>
      </c>
      <c r="AK2741" t="str">
        <f>TEXT(Agricultural_Export_Analysis_Cleaned_Dataset[[#This Row],[Ship_Date]],"ddd")</f>
        <v>Tue</v>
      </c>
      <c r="AL2741" t="str">
        <f>TEXT(Agricultural_Export_Analysis_Cleaned_Dataset[[#This Row],[Delivery_Date]],"yyyy")</f>
        <v>2024</v>
      </c>
      <c r="AM2741" t="str">
        <f>TEXT(Agricultural_Export_Analysis_Cleaned_Dataset[[#This Row],[Delivery_Date]],"mmm")</f>
        <v>May</v>
      </c>
      <c r="AN2741" t="str">
        <f>TEXT(Agricultural_Export_Analysis_Cleaned_Dataset[[#This Row],[Delivery_Date]],"ddd")</f>
        <v>Thu</v>
      </c>
      <c r="AO2741">
        <f>Agricultural_Export_Analysis_Cleaned_Dataset[[#This Row],[Delivery_Date]]-Agricultural_Export_Analysis_Cleaned_Dataset[[#This Row],[Ship_Date]]</f>
        <v>9</v>
      </c>
      <c r="AP2741">
        <f>Agricultural_Export_Analysis_Cleaned_Dataset[[#This Row],[Ship_Date]]-Agricultural_Export_Analysis_Cleaned_Dataset[[#This Row],[Order_Date]]</f>
        <v>5</v>
      </c>
      <c r="AQ2741" s="4" t="str">
        <f>TEXT(Agricultural_Export_Analysis_Cleaned_Dataset[[#This Row],[Order_Date]],"mmm yyyy")</f>
        <v>May 2024</v>
      </c>
    </row>
    <row r="2742" spans="1:43" x14ac:dyDescent="0.3">
      <c r="A2742" t="s">
        <v>5211</v>
      </c>
      <c r="B2742" t="s">
        <v>5212</v>
      </c>
      <c r="C2742" s="2">
        <v>45772</v>
      </c>
      <c r="D2742" s="2">
        <v>45778</v>
      </c>
      <c r="E2742" s="2">
        <v>45800</v>
      </c>
      <c r="F2742" t="s">
        <v>35</v>
      </c>
      <c r="G2742" t="s">
        <v>50</v>
      </c>
      <c r="H2742" t="s">
        <v>51</v>
      </c>
      <c r="I2742" t="s">
        <v>118</v>
      </c>
      <c r="J2742" t="s">
        <v>112</v>
      </c>
      <c r="K2742" s="7">
        <v>15</v>
      </c>
      <c r="L2742" t="s">
        <v>80</v>
      </c>
      <c r="M2742" t="s">
        <v>107</v>
      </c>
      <c r="N2742" t="s">
        <v>108</v>
      </c>
      <c r="O2742">
        <v>1773</v>
      </c>
      <c r="P2742" s="6">
        <v>424.08</v>
      </c>
      <c r="Q2742" s="6">
        <v>751893.84</v>
      </c>
      <c r="R2742" s="5">
        <v>0.1</v>
      </c>
      <c r="S2742" s="6">
        <v>676704.45600000001</v>
      </c>
      <c r="T2742" s="6">
        <v>12362.7</v>
      </c>
      <c r="U2742" s="6">
        <v>486749.02</v>
      </c>
      <c r="V2742" s="6">
        <v>971.29</v>
      </c>
      <c r="W2742" s="6">
        <v>69411.09</v>
      </c>
      <c r="X2742" s="6">
        <v>107210.356</v>
      </c>
      <c r="Y2742" s="5">
        <v>0.15843010201783</v>
      </c>
      <c r="Z2742" t="s">
        <v>81</v>
      </c>
      <c r="AA2742" t="s">
        <v>165</v>
      </c>
      <c r="AB2742" t="s">
        <v>42</v>
      </c>
      <c r="AC2742" t="s">
        <v>76</v>
      </c>
      <c r="AD2742" t="s">
        <v>44</v>
      </c>
      <c r="AE2742" t="s">
        <v>58</v>
      </c>
      <c r="AF2742" t="str">
        <f>TEXT(Agricultural_Export_Analysis_Cleaned_Dataset[[#This Row],[Order_Date]],"mmm")</f>
        <v>Apr</v>
      </c>
      <c r="AG2742" t="str">
        <f>TEXT(Agricultural_Export_Analysis_Cleaned_Dataset[[#This Row],[Order_Date]],"yyyy")</f>
        <v>2025</v>
      </c>
      <c r="AH2742" t="str">
        <f>TEXT(Agricultural_Export_Analysis_Cleaned_Dataset[[#This Row],[Order_Date]],"ddd")</f>
        <v>Fri</v>
      </c>
      <c r="AI2742" t="str">
        <f>TEXT(Agricultural_Export_Analysis_Cleaned_Dataset[[#This Row],[Ship_Date]],"yyyy")</f>
        <v>2025</v>
      </c>
      <c r="AJ2742" t="str">
        <f>TEXT(Agricultural_Export_Analysis_Cleaned_Dataset[[#This Row],[Ship_Date]],"mmm")</f>
        <v>May</v>
      </c>
      <c r="AK2742" t="str">
        <f>TEXT(Agricultural_Export_Analysis_Cleaned_Dataset[[#This Row],[Ship_Date]],"ddd")</f>
        <v>Thu</v>
      </c>
      <c r="AL2742" t="str">
        <f>TEXT(Agricultural_Export_Analysis_Cleaned_Dataset[[#This Row],[Delivery_Date]],"yyyy")</f>
        <v>2025</v>
      </c>
      <c r="AM2742" t="str">
        <f>TEXT(Agricultural_Export_Analysis_Cleaned_Dataset[[#This Row],[Delivery_Date]],"mmm")</f>
        <v>May</v>
      </c>
      <c r="AN2742" t="str">
        <f>TEXT(Agricultural_Export_Analysis_Cleaned_Dataset[[#This Row],[Delivery_Date]],"ddd")</f>
        <v>Fri</v>
      </c>
      <c r="AO2742">
        <f>Agricultural_Export_Analysis_Cleaned_Dataset[[#This Row],[Delivery_Date]]-Agricultural_Export_Analysis_Cleaned_Dataset[[#This Row],[Ship_Date]]</f>
        <v>22</v>
      </c>
      <c r="AP2742">
        <f>Agricultural_Export_Analysis_Cleaned_Dataset[[#This Row],[Ship_Date]]-Agricultural_Export_Analysis_Cleaned_Dataset[[#This Row],[Order_Date]]</f>
        <v>6</v>
      </c>
      <c r="AQ2742" s="4" t="str">
        <f>TEXT(Agricultural_Export_Analysis_Cleaned_Dataset[[#This Row],[Order_Date]],"mmm yyyy")</f>
        <v>Apr 2025</v>
      </c>
    </row>
    <row r="2743" spans="1:43" x14ac:dyDescent="0.3">
      <c r="A2743" t="s">
        <v>5213</v>
      </c>
      <c r="B2743" t="s">
        <v>5214</v>
      </c>
      <c r="C2743" s="2">
        <v>45578</v>
      </c>
      <c r="D2743" s="2">
        <v>45585</v>
      </c>
      <c r="E2743" s="2">
        <v>45605</v>
      </c>
      <c r="F2743" t="s">
        <v>35</v>
      </c>
      <c r="G2743" t="s">
        <v>50</v>
      </c>
      <c r="H2743" t="s">
        <v>37</v>
      </c>
      <c r="I2743" t="s">
        <v>38</v>
      </c>
      <c r="J2743" t="s">
        <v>39</v>
      </c>
      <c r="K2743" s="7">
        <v>4</v>
      </c>
      <c r="L2743" t="s">
        <v>80</v>
      </c>
      <c r="M2743" t="s">
        <v>107</v>
      </c>
      <c r="N2743" t="s">
        <v>108</v>
      </c>
      <c r="O2743">
        <v>661</v>
      </c>
      <c r="P2743" s="6">
        <v>95.51</v>
      </c>
      <c r="Q2743" s="6">
        <v>63132.11</v>
      </c>
      <c r="R2743" s="5">
        <v>0.1</v>
      </c>
      <c r="S2743" s="6">
        <v>56818.898999999998</v>
      </c>
      <c r="T2743" s="6">
        <v>10497.844499999999</v>
      </c>
      <c r="U2743" s="6">
        <v>30976.98</v>
      </c>
      <c r="V2743" s="6">
        <v>1344.84</v>
      </c>
      <c r="W2743" s="6">
        <v>2447.9499999999998</v>
      </c>
      <c r="X2743" s="6">
        <v>11551.2845</v>
      </c>
      <c r="Y2743" s="5">
        <v>0.20330004118624601</v>
      </c>
      <c r="Z2743" t="s">
        <v>54</v>
      </c>
      <c r="AA2743" t="s">
        <v>75</v>
      </c>
      <c r="AB2743" t="s">
        <v>42</v>
      </c>
      <c r="AC2743" t="s">
        <v>66</v>
      </c>
      <c r="AD2743" t="s">
        <v>93</v>
      </c>
      <c r="AE2743" t="s">
        <v>45</v>
      </c>
      <c r="AF2743" t="str">
        <f>TEXT(Agricultural_Export_Analysis_Cleaned_Dataset[[#This Row],[Order_Date]],"mmm")</f>
        <v>Oct</v>
      </c>
      <c r="AG2743" t="str">
        <f>TEXT(Agricultural_Export_Analysis_Cleaned_Dataset[[#This Row],[Order_Date]],"yyyy")</f>
        <v>2024</v>
      </c>
      <c r="AH2743" t="str">
        <f>TEXT(Agricultural_Export_Analysis_Cleaned_Dataset[[#This Row],[Order_Date]],"ddd")</f>
        <v>Sun</v>
      </c>
      <c r="AI2743" t="str">
        <f>TEXT(Agricultural_Export_Analysis_Cleaned_Dataset[[#This Row],[Ship_Date]],"yyyy")</f>
        <v>2024</v>
      </c>
      <c r="AJ2743" t="str">
        <f>TEXT(Agricultural_Export_Analysis_Cleaned_Dataset[[#This Row],[Ship_Date]],"mmm")</f>
        <v>Oct</v>
      </c>
      <c r="AK2743" t="str">
        <f>TEXT(Agricultural_Export_Analysis_Cleaned_Dataset[[#This Row],[Ship_Date]],"ddd")</f>
        <v>Sun</v>
      </c>
      <c r="AL2743" t="str">
        <f>TEXT(Agricultural_Export_Analysis_Cleaned_Dataset[[#This Row],[Delivery_Date]],"yyyy")</f>
        <v>2024</v>
      </c>
      <c r="AM2743" t="str">
        <f>TEXT(Agricultural_Export_Analysis_Cleaned_Dataset[[#This Row],[Delivery_Date]],"mmm")</f>
        <v>Nov</v>
      </c>
      <c r="AN2743" t="str">
        <f>TEXT(Agricultural_Export_Analysis_Cleaned_Dataset[[#This Row],[Delivery_Date]],"ddd")</f>
        <v>Sat</v>
      </c>
      <c r="AO2743">
        <f>Agricultural_Export_Analysis_Cleaned_Dataset[[#This Row],[Delivery_Date]]-Agricultural_Export_Analysis_Cleaned_Dataset[[#This Row],[Ship_Date]]</f>
        <v>20</v>
      </c>
      <c r="AP2743">
        <f>Agricultural_Export_Analysis_Cleaned_Dataset[[#This Row],[Ship_Date]]-Agricultural_Export_Analysis_Cleaned_Dataset[[#This Row],[Order_Date]]</f>
        <v>7</v>
      </c>
      <c r="AQ2743" s="4" t="str">
        <f>TEXT(Agricultural_Export_Analysis_Cleaned_Dataset[[#This Row],[Order_Date]],"mmm yyyy")</f>
        <v>Oct 2024</v>
      </c>
    </row>
    <row r="2744" spans="1:43" x14ac:dyDescent="0.3">
      <c r="A2744" t="s">
        <v>5215</v>
      </c>
      <c r="B2744" t="s">
        <v>5216</v>
      </c>
      <c r="C2744" s="2">
        <v>45327</v>
      </c>
      <c r="D2744" s="2">
        <v>45330</v>
      </c>
      <c r="E2744" s="2">
        <v>45370</v>
      </c>
      <c r="F2744" t="s">
        <v>35</v>
      </c>
      <c r="G2744" t="s">
        <v>132</v>
      </c>
      <c r="H2744" t="s">
        <v>51</v>
      </c>
      <c r="I2744" t="s">
        <v>91</v>
      </c>
      <c r="J2744" t="s">
        <v>63</v>
      </c>
      <c r="K2744" s="7">
        <v>15</v>
      </c>
      <c r="L2744" t="s">
        <v>87</v>
      </c>
      <c r="M2744" t="s">
        <v>71</v>
      </c>
      <c r="N2744" t="s">
        <v>72</v>
      </c>
      <c r="O2744">
        <v>1081</v>
      </c>
      <c r="P2744" s="6">
        <v>361.77</v>
      </c>
      <c r="Q2744" s="6">
        <v>391073.37</v>
      </c>
      <c r="R2744" s="5">
        <v>0.05</v>
      </c>
      <c r="S2744" s="6">
        <v>371519.70150000002</v>
      </c>
      <c r="T2744" s="6">
        <v>10378.290000000001</v>
      </c>
      <c r="U2744" s="6">
        <v>209315.68</v>
      </c>
      <c r="V2744" s="6">
        <v>2115.66</v>
      </c>
      <c r="W2744" s="6">
        <v>25023.49</v>
      </c>
      <c r="X2744" s="6">
        <v>124686.5815</v>
      </c>
      <c r="Y2744" s="5">
        <v>0.33561229995766501</v>
      </c>
      <c r="Z2744" t="s">
        <v>40</v>
      </c>
      <c r="AA2744" t="s">
        <v>147</v>
      </c>
      <c r="AB2744" t="s">
        <v>65</v>
      </c>
      <c r="AC2744" t="s">
        <v>43</v>
      </c>
      <c r="AD2744" t="s">
        <v>123</v>
      </c>
      <c r="AE2744" t="s">
        <v>58</v>
      </c>
      <c r="AF2744" t="str">
        <f>TEXT(Agricultural_Export_Analysis_Cleaned_Dataset[[#This Row],[Order_Date]],"mmm")</f>
        <v>Feb</v>
      </c>
      <c r="AG2744" t="str">
        <f>TEXT(Agricultural_Export_Analysis_Cleaned_Dataset[[#This Row],[Order_Date]],"yyyy")</f>
        <v>2024</v>
      </c>
      <c r="AH2744" t="str">
        <f>TEXT(Agricultural_Export_Analysis_Cleaned_Dataset[[#This Row],[Order_Date]],"ddd")</f>
        <v>Mon</v>
      </c>
      <c r="AI2744" t="str">
        <f>TEXT(Agricultural_Export_Analysis_Cleaned_Dataset[[#This Row],[Ship_Date]],"yyyy")</f>
        <v>2024</v>
      </c>
      <c r="AJ2744" t="str">
        <f>TEXT(Agricultural_Export_Analysis_Cleaned_Dataset[[#This Row],[Ship_Date]],"mmm")</f>
        <v>Feb</v>
      </c>
      <c r="AK2744" t="str">
        <f>TEXT(Agricultural_Export_Analysis_Cleaned_Dataset[[#This Row],[Ship_Date]],"ddd")</f>
        <v>Thu</v>
      </c>
      <c r="AL2744" t="str">
        <f>TEXT(Agricultural_Export_Analysis_Cleaned_Dataset[[#This Row],[Delivery_Date]],"yyyy")</f>
        <v>2024</v>
      </c>
      <c r="AM2744" t="str">
        <f>TEXT(Agricultural_Export_Analysis_Cleaned_Dataset[[#This Row],[Delivery_Date]],"mmm")</f>
        <v>Mar</v>
      </c>
      <c r="AN2744" t="str">
        <f>TEXT(Agricultural_Export_Analysis_Cleaned_Dataset[[#This Row],[Delivery_Date]],"ddd")</f>
        <v>Tue</v>
      </c>
      <c r="AO2744">
        <f>Agricultural_Export_Analysis_Cleaned_Dataset[[#This Row],[Delivery_Date]]-Agricultural_Export_Analysis_Cleaned_Dataset[[#This Row],[Ship_Date]]</f>
        <v>40</v>
      </c>
      <c r="AP2744">
        <f>Agricultural_Export_Analysis_Cleaned_Dataset[[#This Row],[Ship_Date]]-Agricultural_Export_Analysis_Cleaned_Dataset[[#This Row],[Order_Date]]</f>
        <v>3</v>
      </c>
      <c r="AQ2744" s="4" t="str">
        <f>TEXT(Agricultural_Export_Analysis_Cleaned_Dataset[[#This Row],[Order_Date]],"mmm yyyy")</f>
        <v>Feb 2024</v>
      </c>
    </row>
    <row r="2745" spans="1:43" x14ac:dyDescent="0.3">
      <c r="A2745" t="s">
        <v>5217</v>
      </c>
      <c r="B2745" t="s">
        <v>5218</v>
      </c>
      <c r="C2745" s="2">
        <v>45547</v>
      </c>
      <c r="D2745" s="2">
        <v>45554</v>
      </c>
      <c r="E2745" s="2">
        <v>45592</v>
      </c>
      <c r="F2745" t="s">
        <v>35</v>
      </c>
      <c r="G2745" t="s">
        <v>8932</v>
      </c>
      <c r="H2745" t="s">
        <v>37</v>
      </c>
      <c r="I2745" t="s">
        <v>118</v>
      </c>
      <c r="J2745" t="s">
        <v>53</v>
      </c>
      <c r="K2745" s="7">
        <v>10</v>
      </c>
      <c r="L2745" t="s">
        <v>87</v>
      </c>
      <c r="M2745" t="s">
        <v>88</v>
      </c>
      <c r="N2745" t="s">
        <v>89</v>
      </c>
      <c r="O2745">
        <v>1175</v>
      </c>
      <c r="P2745" s="6">
        <v>395</v>
      </c>
      <c r="Q2745" s="6">
        <v>464125</v>
      </c>
      <c r="R2745" s="5">
        <v>0.05</v>
      </c>
      <c r="S2745" s="6">
        <v>440918.75</v>
      </c>
      <c r="T2745" s="6">
        <v>7986.27</v>
      </c>
      <c r="U2745" s="6">
        <v>321343.45</v>
      </c>
      <c r="V2745" s="6">
        <v>2540.94</v>
      </c>
      <c r="W2745" s="6">
        <v>10185.700000000001</v>
      </c>
      <c r="X2745" s="6">
        <v>98862.39</v>
      </c>
      <c r="Y2745" s="5">
        <v>0.224219065303982</v>
      </c>
      <c r="Z2745" t="s">
        <v>103</v>
      </c>
      <c r="AA2745" t="s">
        <v>104</v>
      </c>
      <c r="AB2745" t="s">
        <v>65</v>
      </c>
      <c r="AC2745" t="s">
        <v>43</v>
      </c>
      <c r="AD2745" t="s">
        <v>44</v>
      </c>
      <c r="AE2745" t="s">
        <v>45</v>
      </c>
      <c r="AF2745" t="str">
        <f>TEXT(Agricultural_Export_Analysis_Cleaned_Dataset[[#This Row],[Order_Date]],"mmm")</f>
        <v>Sep</v>
      </c>
      <c r="AG2745" t="str">
        <f>TEXT(Agricultural_Export_Analysis_Cleaned_Dataset[[#This Row],[Order_Date]],"yyyy")</f>
        <v>2024</v>
      </c>
      <c r="AH2745" t="str">
        <f>TEXT(Agricultural_Export_Analysis_Cleaned_Dataset[[#This Row],[Order_Date]],"ddd")</f>
        <v>Thu</v>
      </c>
      <c r="AI2745" t="str">
        <f>TEXT(Agricultural_Export_Analysis_Cleaned_Dataset[[#This Row],[Ship_Date]],"yyyy")</f>
        <v>2024</v>
      </c>
      <c r="AJ2745" t="str">
        <f>TEXT(Agricultural_Export_Analysis_Cleaned_Dataset[[#This Row],[Ship_Date]],"mmm")</f>
        <v>Sep</v>
      </c>
      <c r="AK2745" t="str">
        <f>TEXT(Agricultural_Export_Analysis_Cleaned_Dataset[[#This Row],[Ship_Date]],"ddd")</f>
        <v>Thu</v>
      </c>
      <c r="AL2745" t="str">
        <f>TEXT(Agricultural_Export_Analysis_Cleaned_Dataset[[#This Row],[Delivery_Date]],"yyyy")</f>
        <v>2024</v>
      </c>
      <c r="AM2745" t="str">
        <f>TEXT(Agricultural_Export_Analysis_Cleaned_Dataset[[#This Row],[Delivery_Date]],"mmm")</f>
        <v>Oct</v>
      </c>
      <c r="AN2745" t="str">
        <f>TEXT(Agricultural_Export_Analysis_Cleaned_Dataset[[#This Row],[Delivery_Date]],"ddd")</f>
        <v>Sun</v>
      </c>
      <c r="AO2745">
        <f>Agricultural_Export_Analysis_Cleaned_Dataset[[#This Row],[Delivery_Date]]-Agricultural_Export_Analysis_Cleaned_Dataset[[#This Row],[Ship_Date]]</f>
        <v>38</v>
      </c>
      <c r="AP2745">
        <f>Agricultural_Export_Analysis_Cleaned_Dataset[[#This Row],[Ship_Date]]-Agricultural_Export_Analysis_Cleaned_Dataset[[#This Row],[Order_Date]]</f>
        <v>7</v>
      </c>
      <c r="AQ2745" s="4" t="str">
        <f>TEXT(Agricultural_Export_Analysis_Cleaned_Dataset[[#This Row],[Order_Date]],"mmm yyyy")</f>
        <v>Sep 2024</v>
      </c>
    </row>
    <row r="2746" spans="1:43" x14ac:dyDescent="0.3">
      <c r="A2746" t="s">
        <v>5219</v>
      </c>
      <c r="B2746" t="s">
        <v>5220</v>
      </c>
      <c r="C2746" s="2">
        <v>45438</v>
      </c>
      <c r="D2746" s="2">
        <v>45442</v>
      </c>
      <c r="E2746" s="2">
        <v>45479</v>
      </c>
      <c r="F2746" t="s">
        <v>35</v>
      </c>
      <c r="G2746" t="s">
        <v>50</v>
      </c>
      <c r="H2746" t="s">
        <v>37</v>
      </c>
      <c r="I2746" t="s">
        <v>52</v>
      </c>
      <c r="J2746" t="s">
        <v>112</v>
      </c>
      <c r="K2746" s="7">
        <v>7</v>
      </c>
      <c r="L2746" t="s">
        <v>80</v>
      </c>
      <c r="M2746" t="s">
        <v>33</v>
      </c>
      <c r="N2746" t="s">
        <v>34</v>
      </c>
      <c r="O2746">
        <v>1203</v>
      </c>
      <c r="P2746" s="6">
        <v>414.4</v>
      </c>
      <c r="Q2746" s="6">
        <v>498523.2</v>
      </c>
      <c r="R2746" s="5">
        <v>0.1</v>
      </c>
      <c r="S2746" s="6">
        <v>448670.88</v>
      </c>
      <c r="T2746" s="6">
        <v>10100.31</v>
      </c>
      <c r="U2746" s="6">
        <v>231598.92</v>
      </c>
      <c r="V2746" s="6">
        <v>2162.5500000000002</v>
      </c>
      <c r="W2746" s="6">
        <v>24474.639999999999</v>
      </c>
      <c r="X2746" s="6">
        <v>180334.46</v>
      </c>
      <c r="Y2746" s="5">
        <v>0.40193038603262998</v>
      </c>
      <c r="Z2746" t="s">
        <v>81</v>
      </c>
      <c r="AA2746" t="s">
        <v>82</v>
      </c>
      <c r="AB2746" t="s">
        <v>65</v>
      </c>
      <c r="AC2746" t="s">
        <v>43</v>
      </c>
      <c r="AD2746" t="s">
        <v>123</v>
      </c>
      <c r="AE2746" t="s">
        <v>58</v>
      </c>
      <c r="AF2746" t="str">
        <f>TEXT(Agricultural_Export_Analysis_Cleaned_Dataset[[#This Row],[Order_Date]],"mmm")</f>
        <v>May</v>
      </c>
      <c r="AG2746" t="str">
        <f>TEXT(Agricultural_Export_Analysis_Cleaned_Dataset[[#This Row],[Order_Date]],"yyyy")</f>
        <v>2024</v>
      </c>
      <c r="AH2746" t="str">
        <f>TEXT(Agricultural_Export_Analysis_Cleaned_Dataset[[#This Row],[Order_Date]],"ddd")</f>
        <v>Sun</v>
      </c>
      <c r="AI2746" t="str">
        <f>TEXT(Agricultural_Export_Analysis_Cleaned_Dataset[[#This Row],[Ship_Date]],"yyyy")</f>
        <v>2024</v>
      </c>
      <c r="AJ2746" t="str">
        <f>TEXT(Agricultural_Export_Analysis_Cleaned_Dataset[[#This Row],[Ship_Date]],"mmm")</f>
        <v>May</v>
      </c>
      <c r="AK2746" t="str">
        <f>TEXT(Agricultural_Export_Analysis_Cleaned_Dataset[[#This Row],[Ship_Date]],"ddd")</f>
        <v>Thu</v>
      </c>
      <c r="AL2746" t="str">
        <f>TEXT(Agricultural_Export_Analysis_Cleaned_Dataset[[#This Row],[Delivery_Date]],"yyyy")</f>
        <v>2024</v>
      </c>
      <c r="AM2746" t="str">
        <f>TEXT(Agricultural_Export_Analysis_Cleaned_Dataset[[#This Row],[Delivery_Date]],"mmm")</f>
        <v>Jul</v>
      </c>
      <c r="AN2746" t="str">
        <f>TEXT(Agricultural_Export_Analysis_Cleaned_Dataset[[#This Row],[Delivery_Date]],"ddd")</f>
        <v>Sat</v>
      </c>
      <c r="AO2746">
        <f>Agricultural_Export_Analysis_Cleaned_Dataset[[#This Row],[Delivery_Date]]-Agricultural_Export_Analysis_Cleaned_Dataset[[#This Row],[Ship_Date]]</f>
        <v>37</v>
      </c>
      <c r="AP2746">
        <f>Agricultural_Export_Analysis_Cleaned_Dataset[[#This Row],[Ship_Date]]-Agricultural_Export_Analysis_Cleaned_Dataset[[#This Row],[Order_Date]]</f>
        <v>4</v>
      </c>
      <c r="AQ2746" s="4" t="str">
        <f>TEXT(Agricultural_Export_Analysis_Cleaned_Dataset[[#This Row],[Order_Date]],"mmm yyyy")</f>
        <v>May 2024</v>
      </c>
    </row>
    <row r="2747" spans="1:43" x14ac:dyDescent="0.3">
      <c r="A2747" t="s">
        <v>5221</v>
      </c>
      <c r="B2747" t="s">
        <v>5222</v>
      </c>
      <c r="C2747" s="2">
        <v>45335</v>
      </c>
      <c r="D2747" s="2">
        <v>45344</v>
      </c>
      <c r="E2747" s="2">
        <v>45369</v>
      </c>
      <c r="F2747" t="s">
        <v>35</v>
      </c>
      <c r="G2747" t="s">
        <v>8934</v>
      </c>
      <c r="H2747" t="s">
        <v>74</v>
      </c>
      <c r="I2747" t="s">
        <v>38</v>
      </c>
      <c r="J2747" t="s">
        <v>39</v>
      </c>
      <c r="K2747" s="7">
        <v>2</v>
      </c>
      <c r="L2747" t="s">
        <v>70</v>
      </c>
      <c r="M2747" t="s">
        <v>101</v>
      </c>
      <c r="N2747" t="s">
        <v>102</v>
      </c>
      <c r="O2747">
        <v>1150</v>
      </c>
      <c r="P2747" s="6">
        <v>438.57</v>
      </c>
      <c r="Q2747" s="6">
        <v>504355.5</v>
      </c>
      <c r="R2747" s="5">
        <v>0.05</v>
      </c>
      <c r="S2747" s="6">
        <v>479137.72499999998</v>
      </c>
      <c r="T2747" s="6">
        <v>1298.3499999999999</v>
      </c>
      <c r="U2747" s="6">
        <v>233986.21</v>
      </c>
      <c r="V2747" s="6">
        <v>783.79</v>
      </c>
      <c r="W2747" s="6">
        <v>45508.49</v>
      </c>
      <c r="X2747" s="6">
        <v>197560.88500000001</v>
      </c>
      <c r="Y2747" s="5">
        <v>0.41232588187456998</v>
      </c>
      <c r="Z2747" t="s">
        <v>40</v>
      </c>
      <c r="AA2747" t="s">
        <v>147</v>
      </c>
      <c r="AB2747" t="s">
        <v>56</v>
      </c>
      <c r="AC2747" t="s">
        <v>66</v>
      </c>
      <c r="AD2747" t="s">
        <v>84</v>
      </c>
      <c r="AE2747" t="s">
        <v>58</v>
      </c>
      <c r="AF2747" t="str">
        <f>TEXT(Agricultural_Export_Analysis_Cleaned_Dataset[[#This Row],[Order_Date]],"mmm")</f>
        <v>Feb</v>
      </c>
      <c r="AG2747" t="str">
        <f>TEXT(Agricultural_Export_Analysis_Cleaned_Dataset[[#This Row],[Order_Date]],"yyyy")</f>
        <v>2024</v>
      </c>
      <c r="AH2747" t="str">
        <f>TEXT(Agricultural_Export_Analysis_Cleaned_Dataset[[#This Row],[Order_Date]],"ddd")</f>
        <v>Tue</v>
      </c>
      <c r="AI2747" t="str">
        <f>TEXT(Agricultural_Export_Analysis_Cleaned_Dataset[[#This Row],[Ship_Date]],"yyyy")</f>
        <v>2024</v>
      </c>
      <c r="AJ2747" t="str">
        <f>TEXT(Agricultural_Export_Analysis_Cleaned_Dataset[[#This Row],[Ship_Date]],"mmm")</f>
        <v>Feb</v>
      </c>
      <c r="AK2747" t="str">
        <f>TEXT(Agricultural_Export_Analysis_Cleaned_Dataset[[#This Row],[Ship_Date]],"ddd")</f>
        <v>Thu</v>
      </c>
      <c r="AL2747" t="str">
        <f>TEXT(Agricultural_Export_Analysis_Cleaned_Dataset[[#This Row],[Delivery_Date]],"yyyy")</f>
        <v>2024</v>
      </c>
      <c r="AM2747" t="str">
        <f>TEXT(Agricultural_Export_Analysis_Cleaned_Dataset[[#This Row],[Delivery_Date]],"mmm")</f>
        <v>Mar</v>
      </c>
      <c r="AN2747" t="str">
        <f>TEXT(Agricultural_Export_Analysis_Cleaned_Dataset[[#This Row],[Delivery_Date]],"ddd")</f>
        <v>Mon</v>
      </c>
      <c r="AO2747">
        <f>Agricultural_Export_Analysis_Cleaned_Dataset[[#This Row],[Delivery_Date]]-Agricultural_Export_Analysis_Cleaned_Dataset[[#This Row],[Ship_Date]]</f>
        <v>25</v>
      </c>
      <c r="AP2747">
        <f>Agricultural_Export_Analysis_Cleaned_Dataset[[#This Row],[Ship_Date]]-Agricultural_Export_Analysis_Cleaned_Dataset[[#This Row],[Order_Date]]</f>
        <v>9</v>
      </c>
      <c r="AQ2747" s="4" t="str">
        <f>TEXT(Agricultural_Export_Analysis_Cleaned_Dataset[[#This Row],[Order_Date]],"mmm yyyy")</f>
        <v>Feb 2024</v>
      </c>
    </row>
    <row r="2748" spans="1:43" x14ac:dyDescent="0.3">
      <c r="A2748" t="s">
        <v>5223</v>
      </c>
      <c r="B2748" t="s">
        <v>5224</v>
      </c>
      <c r="C2748" s="2">
        <v>45768</v>
      </c>
      <c r="D2748" s="2">
        <v>45774</v>
      </c>
      <c r="E2748" s="2">
        <v>45803</v>
      </c>
      <c r="F2748" t="s">
        <v>35</v>
      </c>
      <c r="G2748" t="s">
        <v>36</v>
      </c>
      <c r="H2748" t="s">
        <v>74</v>
      </c>
      <c r="I2748" t="s">
        <v>52</v>
      </c>
      <c r="J2748" t="s">
        <v>112</v>
      </c>
      <c r="K2748" s="7">
        <v>0</v>
      </c>
      <c r="L2748" t="s">
        <v>70</v>
      </c>
      <c r="M2748" t="s">
        <v>61</v>
      </c>
      <c r="N2748" t="s">
        <v>62</v>
      </c>
      <c r="O2748">
        <v>288</v>
      </c>
      <c r="P2748" s="6">
        <v>421.18</v>
      </c>
      <c r="Q2748" s="6">
        <v>121299.84</v>
      </c>
      <c r="R2748" s="5">
        <v>0</v>
      </c>
      <c r="S2748" s="6">
        <v>121299.84</v>
      </c>
      <c r="T2748" s="6">
        <v>4647.12</v>
      </c>
      <c r="U2748" s="6">
        <v>86043.62</v>
      </c>
      <c r="V2748" s="6">
        <v>2603.66</v>
      </c>
      <c r="W2748" s="6">
        <v>4625.79</v>
      </c>
      <c r="X2748" s="6">
        <v>23379.65</v>
      </c>
      <c r="Y2748" s="5">
        <v>0.192742628514597</v>
      </c>
      <c r="Z2748" t="s">
        <v>81</v>
      </c>
      <c r="AA2748" t="s">
        <v>165</v>
      </c>
      <c r="AB2748" t="s">
        <v>83</v>
      </c>
      <c r="AC2748" t="s">
        <v>66</v>
      </c>
      <c r="AD2748" t="s">
        <v>123</v>
      </c>
      <c r="AE2748" t="s">
        <v>45</v>
      </c>
      <c r="AF2748" t="str">
        <f>TEXT(Agricultural_Export_Analysis_Cleaned_Dataset[[#This Row],[Order_Date]],"mmm")</f>
        <v>Apr</v>
      </c>
      <c r="AG2748" t="str">
        <f>TEXT(Agricultural_Export_Analysis_Cleaned_Dataset[[#This Row],[Order_Date]],"yyyy")</f>
        <v>2025</v>
      </c>
      <c r="AH2748" t="str">
        <f>TEXT(Agricultural_Export_Analysis_Cleaned_Dataset[[#This Row],[Order_Date]],"ddd")</f>
        <v>Mon</v>
      </c>
      <c r="AI2748" t="str">
        <f>TEXT(Agricultural_Export_Analysis_Cleaned_Dataset[[#This Row],[Ship_Date]],"yyyy")</f>
        <v>2025</v>
      </c>
      <c r="AJ2748" t="str">
        <f>TEXT(Agricultural_Export_Analysis_Cleaned_Dataset[[#This Row],[Ship_Date]],"mmm")</f>
        <v>Apr</v>
      </c>
      <c r="AK2748" t="str">
        <f>TEXT(Agricultural_Export_Analysis_Cleaned_Dataset[[#This Row],[Ship_Date]],"ddd")</f>
        <v>Sun</v>
      </c>
      <c r="AL2748" t="str">
        <f>TEXT(Agricultural_Export_Analysis_Cleaned_Dataset[[#This Row],[Delivery_Date]],"yyyy")</f>
        <v>2025</v>
      </c>
      <c r="AM2748" t="str">
        <f>TEXT(Agricultural_Export_Analysis_Cleaned_Dataset[[#This Row],[Delivery_Date]],"mmm")</f>
        <v>May</v>
      </c>
      <c r="AN2748" t="str">
        <f>TEXT(Agricultural_Export_Analysis_Cleaned_Dataset[[#This Row],[Delivery_Date]],"ddd")</f>
        <v>Mon</v>
      </c>
      <c r="AO2748">
        <f>Agricultural_Export_Analysis_Cleaned_Dataset[[#This Row],[Delivery_Date]]-Agricultural_Export_Analysis_Cleaned_Dataset[[#This Row],[Ship_Date]]</f>
        <v>29</v>
      </c>
      <c r="AP2748">
        <f>Agricultural_Export_Analysis_Cleaned_Dataset[[#This Row],[Ship_Date]]-Agricultural_Export_Analysis_Cleaned_Dataset[[#This Row],[Order_Date]]</f>
        <v>6</v>
      </c>
      <c r="AQ2748" s="4" t="str">
        <f>TEXT(Agricultural_Export_Analysis_Cleaned_Dataset[[#This Row],[Order_Date]],"mmm yyyy")</f>
        <v>Apr 2025</v>
      </c>
    </row>
    <row r="2749" spans="1:43" x14ac:dyDescent="0.3">
      <c r="A2749" t="s">
        <v>5225</v>
      </c>
      <c r="B2749" t="s">
        <v>1400</v>
      </c>
      <c r="C2749" s="2">
        <v>45493</v>
      </c>
      <c r="D2749" s="2">
        <v>45495</v>
      </c>
      <c r="E2749" s="2">
        <v>45510</v>
      </c>
      <c r="F2749" t="s">
        <v>35</v>
      </c>
      <c r="G2749" t="s">
        <v>8934</v>
      </c>
      <c r="H2749" t="s">
        <v>37</v>
      </c>
      <c r="I2749" t="s">
        <v>91</v>
      </c>
      <c r="J2749" t="s">
        <v>53</v>
      </c>
      <c r="K2749" s="7">
        <v>10</v>
      </c>
      <c r="L2749" t="s">
        <v>135</v>
      </c>
      <c r="M2749" t="s">
        <v>159</v>
      </c>
      <c r="N2749" t="s">
        <v>160</v>
      </c>
      <c r="O2749">
        <v>1104</v>
      </c>
      <c r="P2749" s="6">
        <v>274.81</v>
      </c>
      <c r="Q2749" s="6">
        <v>303390.24</v>
      </c>
      <c r="R2749" s="5">
        <v>0.1</v>
      </c>
      <c r="S2749" s="6">
        <v>273051.21600000001</v>
      </c>
      <c r="T2749" s="6">
        <v>6729.33</v>
      </c>
      <c r="U2749" s="6">
        <v>160721.9</v>
      </c>
      <c r="V2749" s="6">
        <v>212.32</v>
      </c>
      <c r="W2749" s="6">
        <v>18153.66</v>
      </c>
      <c r="X2749" s="6">
        <v>87234.005999999994</v>
      </c>
      <c r="Y2749" s="5">
        <v>0.31947854793658897</v>
      </c>
      <c r="Z2749" t="s">
        <v>103</v>
      </c>
      <c r="AA2749" t="s">
        <v>119</v>
      </c>
      <c r="AB2749" t="s">
        <v>65</v>
      </c>
      <c r="AC2749" t="s">
        <v>66</v>
      </c>
      <c r="AD2749" t="s">
        <v>98</v>
      </c>
      <c r="AE2749" t="s">
        <v>58</v>
      </c>
      <c r="AF2749" t="str">
        <f>TEXT(Agricultural_Export_Analysis_Cleaned_Dataset[[#This Row],[Order_Date]],"mmm")</f>
        <v>Jul</v>
      </c>
      <c r="AG2749" t="str">
        <f>TEXT(Agricultural_Export_Analysis_Cleaned_Dataset[[#This Row],[Order_Date]],"yyyy")</f>
        <v>2024</v>
      </c>
      <c r="AH2749" t="str">
        <f>TEXT(Agricultural_Export_Analysis_Cleaned_Dataset[[#This Row],[Order_Date]],"ddd")</f>
        <v>Sat</v>
      </c>
      <c r="AI2749" t="str">
        <f>TEXT(Agricultural_Export_Analysis_Cleaned_Dataset[[#This Row],[Ship_Date]],"yyyy")</f>
        <v>2024</v>
      </c>
      <c r="AJ2749" t="str">
        <f>TEXT(Agricultural_Export_Analysis_Cleaned_Dataset[[#This Row],[Ship_Date]],"mmm")</f>
        <v>Jul</v>
      </c>
      <c r="AK2749" t="str">
        <f>TEXT(Agricultural_Export_Analysis_Cleaned_Dataset[[#This Row],[Ship_Date]],"ddd")</f>
        <v>Mon</v>
      </c>
      <c r="AL2749" t="str">
        <f>TEXT(Agricultural_Export_Analysis_Cleaned_Dataset[[#This Row],[Delivery_Date]],"yyyy")</f>
        <v>2024</v>
      </c>
      <c r="AM2749" t="str">
        <f>TEXT(Agricultural_Export_Analysis_Cleaned_Dataset[[#This Row],[Delivery_Date]],"mmm")</f>
        <v>Aug</v>
      </c>
      <c r="AN2749" t="str">
        <f>TEXT(Agricultural_Export_Analysis_Cleaned_Dataset[[#This Row],[Delivery_Date]],"ddd")</f>
        <v>Tue</v>
      </c>
      <c r="AO2749">
        <f>Agricultural_Export_Analysis_Cleaned_Dataset[[#This Row],[Delivery_Date]]-Agricultural_Export_Analysis_Cleaned_Dataset[[#This Row],[Ship_Date]]</f>
        <v>15</v>
      </c>
      <c r="AP2749">
        <f>Agricultural_Export_Analysis_Cleaned_Dataset[[#This Row],[Ship_Date]]-Agricultural_Export_Analysis_Cleaned_Dataset[[#This Row],[Order_Date]]</f>
        <v>2</v>
      </c>
      <c r="AQ2749" s="4" t="str">
        <f>TEXT(Agricultural_Export_Analysis_Cleaned_Dataset[[#This Row],[Order_Date]],"mmm yyyy")</f>
        <v>Jul 2024</v>
      </c>
    </row>
    <row r="2750" spans="1:43" x14ac:dyDescent="0.3">
      <c r="A2750" t="s">
        <v>5226</v>
      </c>
      <c r="B2750" t="s">
        <v>3202</v>
      </c>
      <c r="C2750" s="2">
        <v>45573</v>
      </c>
      <c r="D2750" s="2">
        <v>45575</v>
      </c>
      <c r="E2750" s="2">
        <v>45609</v>
      </c>
      <c r="F2750" t="s">
        <v>35</v>
      </c>
      <c r="G2750" t="s">
        <v>117</v>
      </c>
      <c r="H2750" t="s">
        <v>51</v>
      </c>
      <c r="I2750" t="s">
        <v>118</v>
      </c>
      <c r="J2750" t="s">
        <v>112</v>
      </c>
      <c r="K2750" s="7">
        <v>10</v>
      </c>
      <c r="L2750" t="s">
        <v>135</v>
      </c>
      <c r="M2750" t="s">
        <v>107</v>
      </c>
      <c r="N2750" t="s">
        <v>108</v>
      </c>
      <c r="O2750">
        <v>1569</v>
      </c>
      <c r="P2750" s="6">
        <v>242.25</v>
      </c>
      <c r="Q2750" s="6">
        <v>380090.25</v>
      </c>
      <c r="R2750" s="5">
        <v>0</v>
      </c>
      <c r="S2750" s="6">
        <v>380090.25</v>
      </c>
      <c r="T2750" s="6">
        <v>10577.45</v>
      </c>
      <c r="U2750" s="6">
        <v>277447.77</v>
      </c>
      <c r="V2750" s="6">
        <v>1113.47</v>
      </c>
      <c r="W2750" s="6">
        <v>39693.33</v>
      </c>
      <c r="X2750" s="6">
        <v>51258.23</v>
      </c>
      <c r="Y2750" s="5">
        <v>0.13485805016045499</v>
      </c>
      <c r="Z2750" t="s">
        <v>54</v>
      </c>
      <c r="AA2750" t="s">
        <v>75</v>
      </c>
      <c r="AB2750" t="s">
        <v>83</v>
      </c>
      <c r="AC2750" t="s">
        <v>66</v>
      </c>
      <c r="AD2750" t="s">
        <v>84</v>
      </c>
      <c r="AE2750" t="s">
        <v>45</v>
      </c>
      <c r="AF2750" t="str">
        <f>TEXT(Agricultural_Export_Analysis_Cleaned_Dataset[[#This Row],[Order_Date]],"mmm")</f>
        <v>Oct</v>
      </c>
      <c r="AG2750" t="str">
        <f>TEXT(Agricultural_Export_Analysis_Cleaned_Dataset[[#This Row],[Order_Date]],"yyyy")</f>
        <v>2024</v>
      </c>
      <c r="AH2750" t="str">
        <f>TEXT(Agricultural_Export_Analysis_Cleaned_Dataset[[#This Row],[Order_Date]],"ddd")</f>
        <v>Tue</v>
      </c>
      <c r="AI2750" t="str">
        <f>TEXT(Agricultural_Export_Analysis_Cleaned_Dataset[[#This Row],[Ship_Date]],"yyyy")</f>
        <v>2024</v>
      </c>
      <c r="AJ2750" t="str">
        <f>TEXT(Agricultural_Export_Analysis_Cleaned_Dataset[[#This Row],[Ship_Date]],"mmm")</f>
        <v>Oct</v>
      </c>
      <c r="AK2750" t="str">
        <f>TEXT(Agricultural_Export_Analysis_Cleaned_Dataset[[#This Row],[Ship_Date]],"ddd")</f>
        <v>Thu</v>
      </c>
      <c r="AL2750" t="str">
        <f>TEXT(Agricultural_Export_Analysis_Cleaned_Dataset[[#This Row],[Delivery_Date]],"yyyy")</f>
        <v>2024</v>
      </c>
      <c r="AM2750" t="str">
        <f>TEXT(Agricultural_Export_Analysis_Cleaned_Dataset[[#This Row],[Delivery_Date]],"mmm")</f>
        <v>Nov</v>
      </c>
      <c r="AN2750" t="str">
        <f>TEXT(Agricultural_Export_Analysis_Cleaned_Dataset[[#This Row],[Delivery_Date]],"ddd")</f>
        <v>Wed</v>
      </c>
      <c r="AO2750">
        <f>Agricultural_Export_Analysis_Cleaned_Dataset[[#This Row],[Delivery_Date]]-Agricultural_Export_Analysis_Cleaned_Dataset[[#This Row],[Ship_Date]]</f>
        <v>34</v>
      </c>
      <c r="AP2750">
        <f>Agricultural_Export_Analysis_Cleaned_Dataset[[#This Row],[Ship_Date]]-Agricultural_Export_Analysis_Cleaned_Dataset[[#This Row],[Order_Date]]</f>
        <v>2</v>
      </c>
      <c r="AQ2750" s="4" t="str">
        <f>TEXT(Agricultural_Export_Analysis_Cleaned_Dataset[[#This Row],[Order_Date]],"mmm yyyy")</f>
        <v>Oct 2024</v>
      </c>
    </row>
    <row r="2751" spans="1:43" x14ac:dyDescent="0.3">
      <c r="A2751" t="s">
        <v>5227</v>
      </c>
      <c r="B2751" t="s">
        <v>3828</v>
      </c>
      <c r="C2751" s="2">
        <v>45305</v>
      </c>
      <c r="D2751" s="2">
        <v>45307</v>
      </c>
      <c r="E2751" s="2">
        <v>45338</v>
      </c>
      <c r="F2751" t="s">
        <v>35</v>
      </c>
      <c r="G2751" t="s">
        <v>36</v>
      </c>
      <c r="H2751" t="s">
        <v>51</v>
      </c>
      <c r="I2751" t="s">
        <v>38</v>
      </c>
      <c r="J2751" t="s">
        <v>53</v>
      </c>
      <c r="K2751" s="7">
        <v>2</v>
      </c>
      <c r="L2751" t="s">
        <v>135</v>
      </c>
      <c r="M2751" t="s">
        <v>130</v>
      </c>
      <c r="N2751" t="s">
        <v>131</v>
      </c>
      <c r="O2751">
        <v>893</v>
      </c>
      <c r="P2751" s="6">
        <v>314.73</v>
      </c>
      <c r="Q2751" s="6">
        <v>281053.89</v>
      </c>
      <c r="R2751" s="5">
        <v>0</v>
      </c>
      <c r="S2751" s="6">
        <v>281053.89</v>
      </c>
      <c r="T2751" s="6">
        <v>10857.12</v>
      </c>
      <c r="U2751" s="6">
        <v>149918.60999999999</v>
      </c>
      <c r="V2751" s="6">
        <v>984.54</v>
      </c>
      <c r="W2751" s="6">
        <v>6108.61</v>
      </c>
      <c r="X2751" s="6">
        <v>113185.01</v>
      </c>
      <c r="Y2751" s="5">
        <v>0.40271639720055102</v>
      </c>
      <c r="Z2751" t="s">
        <v>40</v>
      </c>
      <c r="AA2751" t="s">
        <v>64</v>
      </c>
      <c r="AB2751" t="s">
        <v>83</v>
      </c>
      <c r="AC2751" t="s">
        <v>43</v>
      </c>
      <c r="AD2751" t="s">
        <v>123</v>
      </c>
      <c r="AE2751" t="s">
        <v>58</v>
      </c>
      <c r="AF2751" t="str">
        <f>TEXT(Agricultural_Export_Analysis_Cleaned_Dataset[[#This Row],[Order_Date]],"mmm")</f>
        <v>Jan</v>
      </c>
      <c r="AG2751" t="str">
        <f>TEXT(Agricultural_Export_Analysis_Cleaned_Dataset[[#This Row],[Order_Date]],"yyyy")</f>
        <v>2024</v>
      </c>
      <c r="AH2751" t="str">
        <f>TEXT(Agricultural_Export_Analysis_Cleaned_Dataset[[#This Row],[Order_Date]],"ddd")</f>
        <v>Sun</v>
      </c>
      <c r="AI2751" t="str">
        <f>TEXT(Agricultural_Export_Analysis_Cleaned_Dataset[[#This Row],[Ship_Date]],"yyyy")</f>
        <v>2024</v>
      </c>
      <c r="AJ2751" t="str">
        <f>TEXT(Agricultural_Export_Analysis_Cleaned_Dataset[[#This Row],[Ship_Date]],"mmm")</f>
        <v>Jan</v>
      </c>
      <c r="AK2751" t="str">
        <f>TEXT(Agricultural_Export_Analysis_Cleaned_Dataset[[#This Row],[Ship_Date]],"ddd")</f>
        <v>Tue</v>
      </c>
      <c r="AL2751" t="str">
        <f>TEXT(Agricultural_Export_Analysis_Cleaned_Dataset[[#This Row],[Delivery_Date]],"yyyy")</f>
        <v>2024</v>
      </c>
      <c r="AM2751" t="str">
        <f>TEXT(Agricultural_Export_Analysis_Cleaned_Dataset[[#This Row],[Delivery_Date]],"mmm")</f>
        <v>Feb</v>
      </c>
      <c r="AN2751" t="str">
        <f>TEXT(Agricultural_Export_Analysis_Cleaned_Dataset[[#This Row],[Delivery_Date]],"ddd")</f>
        <v>Fri</v>
      </c>
      <c r="AO2751">
        <f>Agricultural_Export_Analysis_Cleaned_Dataset[[#This Row],[Delivery_Date]]-Agricultural_Export_Analysis_Cleaned_Dataset[[#This Row],[Ship_Date]]</f>
        <v>31</v>
      </c>
      <c r="AP2751">
        <f>Agricultural_Export_Analysis_Cleaned_Dataset[[#This Row],[Ship_Date]]-Agricultural_Export_Analysis_Cleaned_Dataset[[#This Row],[Order_Date]]</f>
        <v>2</v>
      </c>
      <c r="AQ2751" s="4" t="str">
        <f>TEXT(Agricultural_Export_Analysis_Cleaned_Dataset[[#This Row],[Order_Date]],"mmm yyyy")</f>
        <v>Jan 2024</v>
      </c>
    </row>
    <row r="2752" spans="1:43" x14ac:dyDescent="0.3">
      <c r="A2752" t="s">
        <v>5228</v>
      </c>
      <c r="B2752" t="s">
        <v>5229</v>
      </c>
      <c r="C2752" s="2">
        <v>45970</v>
      </c>
      <c r="D2752" s="2">
        <v>45979</v>
      </c>
      <c r="E2752" s="2">
        <v>45993</v>
      </c>
      <c r="F2752" t="s">
        <v>35</v>
      </c>
      <c r="G2752" t="s">
        <v>132</v>
      </c>
      <c r="H2752" t="s">
        <v>74</v>
      </c>
      <c r="I2752" t="s">
        <v>97</v>
      </c>
      <c r="J2752" t="s">
        <v>63</v>
      </c>
      <c r="K2752" s="7">
        <v>2</v>
      </c>
      <c r="L2752" t="s">
        <v>70</v>
      </c>
      <c r="M2752" t="s">
        <v>61</v>
      </c>
      <c r="N2752" t="s">
        <v>62</v>
      </c>
      <c r="O2752">
        <v>542</v>
      </c>
      <c r="P2752" s="6">
        <v>263.67</v>
      </c>
      <c r="Q2752" s="6">
        <v>142909.14000000001</v>
      </c>
      <c r="R2752" s="5">
        <v>0.05</v>
      </c>
      <c r="S2752" s="6">
        <v>135763.68299999999</v>
      </c>
      <c r="T2752" s="6">
        <v>3116.43</v>
      </c>
      <c r="U2752" s="6">
        <v>68851.63</v>
      </c>
      <c r="V2752" s="6">
        <v>1042.8499999999999</v>
      </c>
      <c r="W2752" s="6">
        <v>12538.26</v>
      </c>
      <c r="X2752" s="6">
        <v>50214.512999999999</v>
      </c>
      <c r="Y2752" s="5">
        <v>0.36986705052779101</v>
      </c>
      <c r="Z2752" t="s">
        <v>54</v>
      </c>
      <c r="AA2752" t="s">
        <v>92</v>
      </c>
      <c r="AB2752" t="s">
        <v>42</v>
      </c>
      <c r="AC2752" t="s">
        <v>66</v>
      </c>
      <c r="AD2752" t="s">
        <v>57</v>
      </c>
      <c r="AE2752" t="s">
        <v>58</v>
      </c>
      <c r="AF2752" t="str">
        <f>TEXT(Agricultural_Export_Analysis_Cleaned_Dataset[[#This Row],[Order_Date]],"mmm")</f>
        <v>Nov</v>
      </c>
      <c r="AG2752" t="str">
        <f>TEXT(Agricultural_Export_Analysis_Cleaned_Dataset[[#This Row],[Order_Date]],"yyyy")</f>
        <v>2025</v>
      </c>
      <c r="AH2752" t="str">
        <f>TEXT(Agricultural_Export_Analysis_Cleaned_Dataset[[#This Row],[Order_Date]],"ddd")</f>
        <v>Sun</v>
      </c>
      <c r="AI2752" t="str">
        <f>TEXT(Agricultural_Export_Analysis_Cleaned_Dataset[[#This Row],[Ship_Date]],"yyyy")</f>
        <v>2025</v>
      </c>
      <c r="AJ2752" t="str">
        <f>TEXT(Agricultural_Export_Analysis_Cleaned_Dataset[[#This Row],[Ship_Date]],"mmm")</f>
        <v>Nov</v>
      </c>
      <c r="AK2752" t="str">
        <f>TEXT(Agricultural_Export_Analysis_Cleaned_Dataset[[#This Row],[Ship_Date]],"ddd")</f>
        <v>Tue</v>
      </c>
      <c r="AL2752" t="str">
        <f>TEXT(Agricultural_Export_Analysis_Cleaned_Dataset[[#This Row],[Delivery_Date]],"yyyy")</f>
        <v>2025</v>
      </c>
      <c r="AM2752" t="str">
        <f>TEXT(Agricultural_Export_Analysis_Cleaned_Dataset[[#This Row],[Delivery_Date]],"mmm")</f>
        <v>Dec</v>
      </c>
      <c r="AN2752" t="str">
        <f>TEXT(Agricultural_Export_Analysis_Cleaned_Dataset[[#This Row],[Delivery_Date]],"ddd")</f>
        <v>Tue</v>
      </c>
      <c r="AO2752">
        <f>Agricultural_Export_Analysis_Cleaned_Dataset[[#This Row],[Delivery_Date]]-Agricultural_Export_Analysis_Cleaned_Dataset[[#This Row],[Ship_Date]]</f>
        <v>14</v>
      </c>
      <c r="AP2752">
        <f>Agricultural_Export_Analysis_Cleaned_Dataset[[#This Row],[Ship_Date]]-Agricultural_Export_Analysis_Cleaned_Dataset[[#This Row],[Order_Date]]</f>
        <v>9</v>
      </c>
      <c r="AQ2752" s="4" t="str">
        <f>TEXT(Agricultural_Export_Analysis_Cleaned_Dataset[[#This Row],[Order_Date]],"mmm yyyy")</f>
        <v>Nov 2025</v>
      </c>
    </row>
    <row r="2753" spans="1:43" x14ac:dyDescent="0.3">
      <c r="A2753" t="s">
        <v>5230</v>
      </c>
      <c r="B2753" t="s">
        <v>5231</v>
      </c>
      <c r="C2753" s="2">
        <v>45739</v>
      </c>
      <c r="D2753" s="2">
        <v>45741</v>
      </c>
      <c r="E2753" s="2">
        <v>45768</v>
      </c>
      <c r="F2753" t="s">
        <v>35</v>
      </c>
      <c r="G2753" t="s">
        <v>8934</v>
      </c>
      <c r="H2753" t="s">
        <v>51</v>
      </c>
      <c r="I2753" t="s">
        <v>38</v>
      </c>
      <c r="J2753" t="s">
        <v>39</v>
      </c>
      <c r="K2753" s="7">
        <v>0</v>
      </c>
      <c r="L2753" t="s">
        <v>32</v>
      </c>
      <c r="M2753" t="s">
        <v>33</v>
      </c>
      <c r="N2753" t="s">
        <v>34</v>
      </c>
      <c r="O2753">
        <v>751</v>
      </c>
      <c r="P2753" s="6">
        <v>152.44999999999999</v>
      </c>
      <c r="Q2753" s="6">
        <v>114489.95</v>
      </c>
      <c r="R2753" s="5">
        <v>0.15</v>
      </c>
      <c r="S2753" s="6">
        <v>97316.457500000004</v>
      </c>
      <c r="T2753" s="6">
        <v>5851.63</v>
      </c>
      <c r="U2753" s="6">
        <v>58209.2</v>
      </c>
      <c r="V2753" s="6">
        <v>1663.1</v>
      </c>
      <c r="W2753" s="6">
        <v>6048.6</v>
      </c>
      <c r="X2753" s="6">
        <v>25543.927500000002</v>
      </c>
      <c r="Y2753" s="5">
        <v>0.26248312111032202</v>
      </c>
      <c r="Z2753" t="s">
        <v>40</v>
      </c>
      <c r="AA2753" t="s">
        <v>41</v>
      </c>
      <c r="AB2753" t="s">
        <v>65</v>
      </c>
      <c r="AC2753" t="s">
        <v>43</v>
      </c>
      <c r="AD2753" t="s">
        <v>84</v>
      </c>
      <c r="AE2753" t="s">
        <v>58</v>
      </c>
      <c r="AF2753" t="str">
        <f>TEXT(Agricultural_Export_Analysis_Cleaned_Dataset[[#This Row],[Order_Date]],"mmm")</f>
        <v>Mar</v>
      </c>
      <c r="AG2753" t="str">
        <f>TEXT(Agricultural_Export_Analysis_Cleaned_Dataset[[#This Row],[Order_Date]],"yyyy")</f>
        <v>2025</v>
      </c>
      <c r="AH2753" t="str">
        <f>TEXT(Agricultural_Export_Analysis_Cleaned_Dataset[[#This Row],[Order_Date]],"ddd")</f>
        <v>Sun</v>
      </c>
      <c r="AI2753" t="str">
        <f>TEXT(Agricultural_Export_Analysis_Cleaned_Dataset[[#This Row],[Ship_Date]],"yyyy")</f>
        <v>2025</v>
      </c>
      <c r="AJ2753" t="str">
        <f>TEXT(Agricultural_Export_Analysis_Cleaned_Dataset[[#This Row],[Ship_Date]],"mmm")</f>
        <v>Mar</v>
      </c>
      <c r="AK2753" t="str">
        <f>TEXT(Agricultural_Export_Analysis_Cleaned_Dataset[[#This Row],[Ship_Date]],"ddd")</f>
        <v>Tue</v>
      </c>
      <c r="AL2753" t="str">
        <f>TEXT(Agricultural_Export_Analysis_Cleaned_Dataset[[#This Row],[Delivery_Date]],"yyyy")</f>
        <v>2025</v>
      </c>
      <c r="AM2753" t="str">
        <f>TEXT(Agricultural_Export_Analysis_Cleaned_Dataset[[#This Row],[Delivery_Date]],"mmm")</f>
        <v>Apr</v>
      </c>
      <c r="AN2753" t="str">
        <f>TEXT(Agricultural_Export_Analysis_Cleaned_Dataset[[#This Row],[Delivery_Date]],"ddd")</f>
        <v>Mon</v>
      </c>
      <c r="AO2753">
        <f>Agricultural_Export_Analysis_Cleaned_Dataset[[#This Row],[Delivery_Date]]-Agricultural_Export_Analysis_Cleaned_Dataset[[#This Row],[Ship_Date]]</f>
        <v>27</v>
      </c>
      <c r="AP2753">
        <f>Agricultural_Export_Analysis_Cleaned_Dataset[[#This Row],[Ship_Date]]-Agricultural_Export_Analysis_Cleaned_Dataset[[#This Row],[Order_Date]]</f>
        <v>2</v>
      </c>
      <c r="AQ2753" s="4" t="str">
        <f>TEXT(Agricultural_Export_Analysis_Cleaned_Dataset[[#This Row],[Order_Date]],"mmm yyyy")</f>
        <v>Mar 2025</v>
      </c>
    </row>
    <row r="2754" spans="1:43" x14ac:dyDescent="0.3">
      <c r="A2754" t="s">
        <v>5232</v>
      </c>
      <c r="B2754" t="s">
        <v>5233</v>
      </c>
      <c r="C2754" s="2">
        <v>45972</v>
      </c>
      <c r="D2754" s="2">
        <v>45982</v>
      </c>
      <c r="E2754" s="2">
        <v>45996</v>
      </c>
      <c r="F2754" t="s">
        <v>35</v>
      </c>
      <c r="G2754" t="s">
        <v>117</v>
      </c>
      <c r="H2754" t="s">
        <v>74</v>
      </c>
      <c r="I2754" t="s">
        <v>118</v>
      </c>
      <c r="J2754" t="s">
        <v>63</v>
      </c>
      <c r="K2754" s="7">
        <v>0</v>
      </c>
      <c r="L2754" t="s">
        <v>80</v>
      </c>
      <c r="M2754" t="s">
        <v>130</v>
      </c>
      <c r="N2754" t="s">
        <v>131</v>
      </c>
      <c r="O2754">
        <v>1073</v>
      </c>
      <c r="P2754" s="6">
        <v>312.02999999999997</v>
      </c>
      <c r="Q2754" s="6">
        <v>334808.19</v>
      </c>
      <c r="R2754" s="5">
        <v>0.05</v>
      </c>
      <c r="S2754" s="6">
        <v>318067.78049999999</v>
      </c>
      <c r="T2754" s="6">
        <v>9569.69</v>
      </c>
      <c r="U2754" s="6">
        <v>202591.59</v>
      </c>
      <c r="V2754" s="6">
        <v>697.73</v>
      </c>
      <c r="W2754" s="6">
        <v>15947.29</v>
      </c>
      <c r="X2754" s="6">
        <v>89261.480500000005</v>
      </c>
      <c r="Y2754" s="5">
        <v>0.28063666291405398</v>
      </c>
      <c r="Z2754" t="s">
        <v>54</v>
      </c>
      <c r="AA2754" t="s">
        <v>92</v>
      </c>
      <c r="AB2754" t="s">
        <v>65</v>
      </c>
      <c r="AC2754" t="s">
        <v>66</v>
      </c>
      <c r="AD2754" t="s">
        <v>44</v>
      </c>
      <c r="AE2754" t="s">
        <v>67</v>
      </c>
      <c r="AF2754" t="str">
        <f>TEXT(Agricultural_Export_Analysis_Cleaned_Dataset[[#This Row],[Order_Date]],"mmm")</f>
        <v>Nov</v>
      </c>
      <c r="AG2754" t="str">
        <f>TEXT(Agricultural_Export_Analysis_Cleaned_Dataset[[#This Row],[Order_Date]],"yyyy")</f>
        <v>2025</v>
      </c>
      <c r="AH2754" t="str">
        <f>TEXT(Agricultural_Export_Analysis_Cleaned_Dataset[[#This Row],[Order_Date]],"ddd")</f>
        <v>Tue</v>
      </c>
      <c r="AI2754" t="str">
        <f>TEXT(Agricultural_Export_Analysis_Cleaned_Dataset[[#This Row],[Ship_Date]],"yyyy")</f>
        <v>2025</v>
      </c>
      <c r="AJ2754" t="str">
        <f>TEXT(Agricultural_Export_Analysis_Cleaned_Dataset[[#This Row],[Ship_Date]],"mmm")</f>
        <v>Nov</v>
      </c>
      <c r="AK2754" t="str">
        <f>TEXT(Agricultural_Export_Analysis_Cleaned_Dataset[[#This Row],[Ship_Date]],"ddd")</f>
        <v>Fri</v>
      </c>
      <c r="AL2754" t="str">
        <f>TEXT(Agricultural_Export_Analysis_Cleaned_Dataset[[#This Row],[Delivery_Date]],"yyyy")</f>
        <v>2025</v>
      </c>
      <c r="AM2754" t="str">
        <f>TEXT(Agricultural_Export_Analysis_Cleaned_Dataset[[#This Row],[Delivery_Date]],"mmm")</f>
        <v>Dec</v>
      </c>
      <c r="AN2754" t="str">
        <f>TEXT(Agricultural_Export_Analysis_Cleaned_Dataset[[#This Row],[Delivery_Date]],"ddd")</f>
        <v>Fri</v>
      </c>
      <c r="AO2754">
        <f>Agricultural_Export_Analysis_Cleaned_Dataset[[#This Row],[Delivery_Date]]-Agricultural_Export_Analysis_Cleaned_Dataset[[#This Row],[Ship_Date]]</f>
        <v>14</v>
      </c>
      <c r="AP2754">
        <f>Agricultural_Export_Analysis_Cleaned_Dataset[[#This Row],[Ship_Date]]-Agricultural_Export_Analysis_Cleaned_Dataset[[#This Row],[Order_Date]]</f>
        <v>10</v>
      </c>
      <c r="AQ2754" s="4" t="str">
        <f>TEXT(Agricultural_Export_Analysis_Cleaned_Dataset[[#This Row],[Order_Date]],"mmm yyyy")</f>
        <v>Nov 2025</v>
      </c>
    </row>
    <row r="2755" spans="1:43" x14ac:dyDescent="0.3">
      <c r="A2755" t="s">
        <v>5234</v>
      </c>
      <c r="B2755" t="s">
        <v>4035</v>
      </c>
      <c r="C2755" s="2">
        <v>45392</v>
      </c>
      <c r="D2755" s="2">
        <v>45396</v>
      </c>
      <c r="E2755" s="2">
        <v>45417</v>
      </c>
      <c r="F2755" t="s">
        <v>35</v>
      </c>
      <c r="G2755" t="s">
        <v>132</v>
      </c>
      <c r="H2755" t="s">
        <v>37</v>
      </c>
      <c r="I2755" t="s">
        <v>118</v>
      </c>
      <c r="J2755" t="s">
        <v>39</v>
      </c>
      <c r="K2755" s="7">
        <v>0</v>
      </c>
      <c r="L2755" t="s">
        <v>87</v>
      </c>
      <c r="M2755" t="s">
        <v>71</v>
      </c>
      <c r="N2755" t="s">
        <v>72</v>
      </c>
      <c r="O2755">
        <v>1434</v>
      </c>
      <c r="P2755" s="6">
        <v>272.33999999999997</v>
      </c>
      <c r="Q2755" s="6">
        <v>390535.56</v>
      </c>
      <c r="R2755" s="5">
        <v>0</v>
      </c>
      <c r="S2755" s="6">
        <v>390535.56</v>
      </c>
      <c r="T2755" s="6">
        <v>5872.79</v>
      </c>
      <c r="U2755" s="6">
        <v>234716.77</v>
      </c>
      <c r="V2755" s="6">
        <v>2339.7399999999998</v>
      </c>
      <c r="W2755" s="6">
        <v>25811.58</v>
      </c>
      <c r="X2755" s="6">
        <v>121794.68</v>
      </c>
      <c r="Y2755" s="5">
        <v>0.311865787586667</v>
      </c>
      <c r="Z2755" t="s">
        <v>81</v>
      </c>
      <c r="AA2755" t="s">
        <v>165</v>
      </c>
      <c r="AB2755" t="s">
        <v>56</v>
      </c>
      <c r="AC2755" t="s">
        <v>66</v>
      </c>
      <c r="AD2755" t="s">
        <v>57</v>
      </c>
      <c r="AE2755" t="s">
        <v>67</v>
      </c>
      <c r="AF2755" t="str">
        <f>TEXT(Agricultural_Export_Analysis_Cleaned_Dataset[[#This Row],[Order_Date]],"mmm")</f>
        <v>Apr</v>
      </c>
      <c r="AG2755" t="str">
        <f>TEXT(Agricultural_Export_Analysis_Cleaned_Dataset[[#This Row],[Order_Date]],"yyyy")</f>
        <v>2024</v>
      </c>
      <c r="AH2755" t="str">
        <f>TEXT(Agricultural_Export_Analysis_Cleaned_Dataset[[#This Row],[Order_Date]],"ddd")</f>
        <v>Wed</v>
      </c>
      <c r="AI2755" t="str">
        <f>TEXT(Agricultural_Export_Analysis_Cleaned_Dataset[[#This Row],[Ship_Date]],"yyyy")</f>
        <v>2024</v>
      </c>
      <c r="AJ2755" t="str">
        <f>TEXT(Agricultural_Export_Analysis_Cleaned_Dataset[[#This Row],[Ship_Date]],"mmm")</f>
        <v>Apr</v>
      </c>
      <c r="AK2755" t="str">
        <f>TEXT(Agricultural_Export_Analysis_Cleaned_Dataset[[#This Row],[Ship_Date]],"ddd")</f>
        <v>Sun</v>
      </c>
      <c r="AL2755" t="str">
        <f>TEXT(Agricultural_Export_Analysis_Cleaned_Dataset[[#This Row],[Delivery_Date]],"yyyy")</f>
        <v>2024</v>
      </c>
      <c r="AM2755" t="str">
        <f>TEXT(Agricultural_Export_Analysis_Cleaned_Dataset[[#This Row],[Delivery_Date]],"mmm")</f>
        <v>May</v>
      </c>
      <c r="AN2755" t="str">
        <f>TEXT(Agricultural_Export_Analysis_Cleaned_Dataset[[#This Row],[Delivery_Date]],"ddd")</f>
        <v>Sun</v>
      </c>
      <c r="AO2755">
        <f>Agricultural_Export_Analysis_Cleaned_Dataset[[#This Row],[Delivery_Date]]-Agricultural_Export_Analysis_Cleaned_Dataset[[#This Row],[Ship_Date]]</f>
        <v>21</v>
      </c>
      <c r="AP2755">
        <f>Agricultural_Export_Analysis_Cleaned_Dataset[[#This Row],[Ship_Date]]-Agricultural_Export_Analysis_Cleaned_Dataset[[#This Row],[Order_Date]]</f>
        <v>4</v>
      </c>
      <c r="AQ2755" s="4" t="str">
        <f>TEXT(Agricultural_Export_Analysis_Cleaned_Dataset[[#This Row],[Order_Date]],"mmm yyyy")</f>
        <v>Apr 2024</v>
      </c>
    </row>
    <row r="2756" spans="1:43" x14ac:dyDescent="0.3">
      <c r="A2756" t="s">
        <v>5235</v>
      </c>
      <c r="B2756" t="s">
        <v>5236</v>
      </c>
      <c r="C2756" s="2">
        <v>45667</v>
      </c>
      <c r="D2756" s="2">
        <v>45672</v>
      </c>
      <c r="E2756" s="2">
        <v>45694</v>
      </c>
      <c r="F2756" t="s">
        <v>35</v>
      </c>
      <c r="G2756" t="s">
        <v>96</v>
      </c>
      <c r="H2756" t="s">
        <v>37</v>
      </c>
      <c r="I2756" t="s">
        <v>97</v>
      </c>
      <c r="J2756" t="s">
        <v>112</v>
      </c>
      <c r="K2756" s="7">
        <v>0</v>
      </c>
      <c r="L2756" t="s">
        <v>80</v>
      </c>
      <c r="M2756" t="s">
        <v>48</v>
      </c>
      <c r="N2756" t="s">
        <v>49</v>
      </c>
      <c r="O2756">
        <v>1960</v>
      </c>
      <c r="P2756" s="6">
        <v>326.33999999999997</v>
      </c>
      <c r="Q2756" s="6">
        <v>639626.4</v>
      </c>
      <c r="R2756" s="5">
        <v>0</v>
      </c>
      <c r="S2756" s="6">
        <v>639626.4</v>
      </c>
      <c r="T2756" s="6">
        <v>3371.58</v>
      </c>
      <c r="U2756" s="6">
        <v>308057.36</v>
      </c>
      <c r="V2756" s="6">
        <v>1670.85</v>
      </c>
      <c r="W2756" s="6">
        <v>28434.78</v>
      </c>
      <c r="X2756" s="6">
        <v>298091.83</v>
      </c>
      <c r="Y2756" s="5">
        <v>0.46604053553761998</v>
      </c>
      <c r="Z2756" t="s">
        <v>40</v>
      </c>
      <c r="AA2756" t="s">
        <v>64</v>
      </c>
      <c r="AB2756" t="s">
        <v>56</v>
      </c>
      <c r="AC2756" t="s">
        <v>66</v>
      </c>
      <c r="AD2756" t="s">
        <v>84</v>
      </c>
      <c r="AE2756" t="s">
        <v>58</v>
      </c>
      <c r="AF2756" t="str">
        <f>TEXT(Agricultural_Export_Analysis_Cleaned_Dataset[[#This Row],[Order_Date]],"mmm")</f>
        <v>Jan</v>
      </c>
      <c r="AG2756" t="str">
        <f>TEXT(Agricultural_Export_Analysis_Cleaned_Dataset[[#This Row],[Order_Date]],"yyyy")</f>
        <v>2025</v>
      </c>
      <c r="AH2756" t="str">
        <f>TEXT(Agricultural_Export_Analysis_Cleaned_Dataset[[#This Row],[Order_Date]],"ddd")</f>
        <v>Fri</v>
      </c>
      <c r="AI2756" t="str">
        <f>TEXT(Agricultural_Export_Analysis_Cleaned_Dataset[[#This Row],[Ship_Date]],"yyyy")</f>
        <v>2025</v>
      </c>
      <c r="AJ2756" t="str">
        <f>TEXT(Agricultural_Export_Analysis_Cleaned_Dataset[[#This Row],[Ship_Date]],"mmm")</f>
        <v>Jan</v>
      </c>
      <c r="AK2756" t="str">
        <f>TEXT(Agricultural_Export_Analysis_Cleaned_Dataset[[#This Row],[Ship_Date]],"ddd")</f>
        <v>Wed</v>
      </c>
      <c r="AL2756" t="str">
        <f>TEXT(Agricultural_Export_Analysis_Cleaned_Dataset[[#This Row],[Delivery_Date]],"yyyy")</f>
        <v>2025</v>
      </c>
      <c r="AM2756" t="str">
        <f>TEXT(Agricultural_Export_Analysis_Cleaned_Dataset[[#This Row],[Delivery_Date]],"mmm")</f>
        <v>Feb</v>
      </c>
      <c r="AN2756" t="str">
        <f>TEXT(Agricultural_Export_Analysis_Cleaned_Dataset[[#This Row],[Delivery_Date]],"ddd")</f>
        <v>Thu</v>
      </c>
      <c r="AO2756">
        <f>Agricultural_Export_Analysis_Cleaned_Dataset[[#This Row],[Delivery_Date]]-Agricultural_Export_Analysis_Cleaned_Dataset[[#This Row],[Ship_Date]]</f>
        <v>22</v>
      </c>
      <c r="AP2756">
        <f>Agricultural_Export_Analysis_Cleaned_Dataset[[#This Row],[Ship_Date]]-Agricultural_Export_Analysis_Cleaned_Dataset[[#This Row],[Order_Date]]</f>
        <v>5</v>
      </c>
      <c r="AQ2756" s="4" t="str">
        <f>TEXT(Agricultural_Export_Analysis_Cleaned_Dataset[[#This Row],[Order_Date]],"mmm yyyy")</f>
        <v>Jan 2025</v>
      </c>
    </row>
    <row r="2757" spans="1:43" x14ac:dyDescent="0.3">
      <c r="A2757" t="s">
        <v>5237</v>
      </c>
      <c r="B2757" t="s">
        <v>5238</v>
      </c>
      <c r="C2757" s="2">
        <v>45340</v>
      </c>
      <c r="D2757" s="2">
        <v>45347</v>
      </c>
      <c r="E2757" s="2">
        <v>45365</v>
      </c>
      <c r="F2757" t="s">
        <v>35</v>
      </c>
      <c r="G2757" t="s">
        <v>203</v>
      </c>
      <c r="H2757" t="s">
        <v>51</v>
      </c>
      <c r="I2757" t="s">
        <v>38</v>
      </c>
      <c r="J2757" t="s">
        <v>112</v>
      </c>
      <c r="K2757" s="7">
        <v>7</v>
      </c>
      <c r="L2757" t="s">
        <v>32</v>
      </c>
      <c r="M2757" t="s">
        <v>33</v>
      </c>
      <c r="N2757" t="s">
        <v>34</v>
      </c>
      <c r="O2757">
        <v>1012</v>
      </c>
      <c r="P2757" s="6">
        <v>433.66</v>
      </c>
      <c r="Q2757" s="6">
        <v>438863.92</v>
      </c>
      <c r="R2757" s="5">
        <v>0.15</v>
      </c>
      <c r="S2757" s="6">
        <v>373034.33199999999</v>
      </c>
      <c r="T2757" s="6">
        <v>12694.06</v>
      </c>
      <c r="U2757" s="6">
        <v>195798.67</v>
      </c>
      <c r="V2757" s="6">
        <v>1512.75</v>
      </c>
      <c r="W2757" s="6">
        <v>8878.77</v>
      </c>
      <c r="X2757" s="6">
        <v>154150.08199999999</v>
      </c>
      <c r="Y2757" s="5">
        <v>0.41323296216070499</v>
      </c>
      <c r="Z2757" t="s">
        <v>40</v>
      </c>
      <c r="AA2757" t="s">
        <v>147</v>
      </c>
      <c r="AB2757" t="s">
        <v>65</v>
      </c>
      <c r="AC2757" t="s">
        <v>76</v>
      </c>
      <c r="AD2757" t="s">
        <v>84</v>
      </c>
      <c r="AE2757" t="s">
        <v>45</v>
      </c>
      <c r="AF2757" t="str">
        <f>TEXT(Agricultural_Export_Analysis_Cleaned_Dataset[[#This Row],[Order_Date]],"mmm")</f>
        <v>Feb</v>
      </c>
      <c r="AG2757" t="str">
        <f>TEXT(Agricultural_Export_Analysis_Cleaned_Dataset[[#This Row],[Order_Date]],"yyyy")</f>
        <v>2024</v>
      </c>
      <c r="AH2757" t="str">
        <f>TEXT(Agricultural_Export_Analysis_Cleaned_Dataset[[#This Row],[Order_Date]],"ddd")</f>
        <v>Sun</v>
      </c>
      <c r="AI2757" t="str">
        <f>TEXT(Agricultural_Export_Analysis_Cleaned_Dataset[[#This Row],[Ship_Date]],"yyyy")</f>
        <v>2024</v>
      </c>
      <c r="AJ2757" t="str">
        <f>TEXT(Agricultural_Export_Analysis_Cleaned_Dataset[[#This Row],[Ship_Date]],"mmm")</f>
        <v>Feb</v>
      </c>
      <c r="AK2757" t="str">
        <f>TEXT(Agricultural_Export_Analysis_Cleaned_Dataset[[#This Row],[Ship_Date]],"ddd")</f>
        <v>Sun</v>
      </c>
      <c r="AL2757" t="str">
        <f>TEXT(Agricultural_Export_Analysis_Cleaned_Dataset[[#This Row],[Delivery_Date]],"yyyy")</f>
        <v>2024</v>
      </c>
      <c r="AM2757" t="str">
        <f>TEXT(Agricultural_Export_Analysis_Cleaned_Dataset[[#This Row],[Delivery_Date]],"mmm")</f>
        <v>Mar</v>
      </c>
      <c r="AN2757" t="str">
        <f>TEXT(Agricultural_Export_Analysis_Cleaned_Dataset[[#This Row],[Delivery_Date]],"ddd")</f>
        <v>Thu</v>
      </c>
      <c r="AO2757">
        <f>Agricultural_Export_Analysis_Cleaned_Dataset[[#This Row],[Delivery_Date]]-Agricultural_Export_Analysis_Cleaned_Dataset[[#This Row],[Ship_Date]]</f>
        <v>18</v>
      </c>
      <c r="AP2757">
        <f>Agricultural_Export_Analysis_Cleaned_Dataset[[#This Row],[Ship_Date]]-Agricultural_Export_Analysis_Cleaned_Dataset[[#This Row],[Order_Date]]</f>
        <v>7</v>
      </c>
      <c r="AQ2757" s="4" t="str">
        <f>TEXT(Agricultural_Export_Analysis_Cleaned_Dataset[[#This Row],[Order_Date]],"mmm yyyy")</f>
        <v>Feb 2024</v>
      </c>
    </row>
    <row r="2758" spans="1:43" x14ac:dyDescent="0.3">
      <c r="A2758" t="s">
        <v>5239</v>
      </c>
      <c r="B2758" t="s">
        <v>5240</v>
      </c>
      <c r="C2758" s="2">
        <v>45720</v>
      </c>
      <c r="D2758" s="2">
        <v>45730</v>
      </c>
      <c r="E2758" s="2">
        <v>45748</v>
      </c>
      <c r="F2758" t="s">
        <v>35</v>
      </c>
      <c r="G2758" t="s">
        <v>50</v>
      </c>
      <c r="H2758" t="s">
        <v>74</v>
      </c>
      <c r="I2758" t="s">
        <v>118</v>
      </c>
      <c r="J2758" t="s">
        <v>112</v>
      </c>
      <c r="K2758" s="7">
        <v>0</v>
      </c>
      <c r="L2758" t="s">
        <v>135</v>
      </c>
      <c r="M2758" t="s">
        <v>88</v>
      </c>
      <c r="N2758" t="s">
        <v>89</v>
      </c>
      <c r="O2758">
        <v>211</v>
      </c>
      <c r="P2758" s="6">
        <v>320.97000000000003</v>
      </c>
      <c r="Q2758" s="6">
        <v>67724.67</v>
      </c>
      <c r="R2758" s="5">
        <v>0.05</v>
      </c>
      <c r="S2758" s="6">
        <v>64338.436500000003</v>
      </c>
      <c r="T2758" s="6">
        <v>2892.91</v>
      </c>
      <c r="U2758" s="6">
        <v>45906.91</v>
      </c>
      <c r="V2758" s="6">
        <v>1979.27</v>
      </c>
      <c r="W2758" s="6">
        <v>4297.0200000000004</v>
      </c>
      <c r="X2758" s="6">
        <v>9262.3264999999992</v>
      </c>
      <c r="Y2758" s="5">
        <v>0.143962567383806</v>
      </c>
      <c r="Z2758" t="s">
        <v>40</v>
      </c>
      <c r="AA2758" t="s">
        <v>41</v>
      </c>
      <c r="AB2758" t="s">
        <v>65</v>
      </c>
      <c r="AC2758" t="s">
        <v>43</v>
      </c>
      <c r="AD2758" t="s">
        <v>57</v>
      </c>
      <c r="AE2758" t="s">
        <v>67</v>
      </c>
      <c r="AF2758" t="str">
        <f>TEXT(Agricultural_Export_Analysis_Cleaned_Dataset[[#This Row],[Order_Date]],"mmm")</f>
        <v>Mar</v>
      </c>
      <c r="AG2758" t="str">
        <f>TEXT(Agricultural_Export_Analysis_Cleaned_Dataset[[#This Row],[Order_Date]],"yyyy")</f>
        <v>2025</v>
      </c>
      <c r="AH2758" t="str">
        <f>TEXT(Agricultural_Export_Analysis_Cleaned_Dataset[[#This Row],[Order_Date]],"ddd")</f>
        <v>Tue</v>
      </c>
      <c r="AI2758" t="str">
        <f>TEXT(Agricultural_Export_Analysis_Cleaned_Dataset[[#This Row],[Ship_Date]],"yyyy")</f>
        <v>2025</v>
      </c>
      <c r="AJ2758" t="str">
        <f>TEXT(Agricultural_Export_Analysis_Cleaned_Dataset[[#This Row],[Ship_Date]],"mmm")</f>
        <v>Mar</v>
      </c>
      <c r="AK2758" t="str">
        <f>TEXT(Agricultural_Export_Analysis_Cleaned_Dataset[[#This Row],[Ship_Date]],"ddd")</f>
        <v>Fri</v>
      </c>
      <c r="AL2758" t="str">
        <f>TEXT(Agricultural_Export_Analysis_Cleaned_Dataset[[#This Row],[Delivery_Date]],"yyyy")</f>
        <v>2025</v>
      </c>
      <c r="AM2758" t="str">
        <f>TEXT(Agricultural_Export_Analysis_Cleaned_Dataset[[#This Row],[Delivery_Date]],"mmm")</f>
        <v>Apr</v>
      </c>
      <c r="AN2758" t="str">
        <f>TEXT(Agricultural_Export_Analysis_Cleaned_Dataset[[#This Row],[Delivery_Date]],"ddd")</f>
        <v>Tue</v>
      </c>
      <c r="AO2758">
        <f>Agricultural_Export_Analysis_Cleaned_Dataset[[#This Row],[Delivery_Date]]-Agricultural_Export_Analysis_Cleaned_Dataset[[#This Row],[Ship_Date]]</f>
        <v>18</v>
      </c>
      <c r="AP2758">
        <f>Agricultural_Export_Analysis_Cleaned_Dataset[[#This Row],[Ship_Date]]-Agricultural_Export_Analysis_Cleaned_Dataset[[#This Row],[Order_Date]]</f>
        <v>10</v>
      </c>
      <c r="AQ2758" s="4" t="str">
        <f>TEXT(Agricultural_Export_Analysis_Cleaned_Dataset[[#This Row],[Order_Date]],"mmm yyyy")</f>
        <v>Mar 2025</v>
      </c>
    </row>
    <row r="2759" spans="1:43" x14ac:dyDescent="0.3">
      <c r="A2759" t="s">
        <v>5241</v>
      </c>
      <c r="B2759" t="s">
        <v>4706</v>
      </c>
      <c r="C2759" s="2">
        <v>45381</v>
      </c>
      <c r="D2759" s="2">
        <v>45382</v>
      </c>
      <c r="E2759" s="2">
        <v>45412</v>
      </c>
      <c r="F2759" t="s">
        <v>35</v>
      </c>
      <c r="G2759" t="s">
        <v>73</v>
      </c>
      <c r="H2759" t="s">
        <v>37</v>
      </c>
      <c r="I2759" t="s">
        <v>91</v>
      </c>
      <c r="J2759" t="s">
        <v>63</v>
      </c>
      <c r="K2759" s="7">
        <v>15</v>
      </c>
      <c r="L2759" t="s">
        <v>70</v>
      </c>
      <c r="M2759" t="s">
        <v>159</v>
      </c>
      <c r="N2759" t="s">
        <v>160</v>
      </c>
      <c r="O2759">
        <v>1819</v>
      </c>
      <c r="P2759" s="6">
        <v>423.58</v>
      </c>
      <c r="Q2759" s="6">
        <v>770492.02</v>
      </c>
      <c r="R2759" s="5">
        <v>0</v>
      </c>
      <c r="S2759" s="6">
        <v>770492.02</v>
      </c>
      <c r="T2759" s="6">
        <v>12966.38</v>
      </c>
      <c r="U2759" s="6">
        <v>536229.96</v>
      </c>
      <c r="V2759" s="6">
        <v>641.92999999999995</v>
      </c>
      <c r="W2759" s="6">
        <v>59882.95</v>
      </c>
      <c r="X2759" s="6">
        <v>160770.79999999999</v>
      </c>
      <c r="Y2759" s="5">
        <v>0.20865991577693399</v>
      </c>
      <c r="Z2759" t="s">
        <v>40</v>
      </c>
      <c r="AA2759" t="s">
        <v>41</v>
      </c>
      <c r="AB2759" t="s">
        <v>65</v>
      </c>
      <c r="AC2759" t="s">
        <v>43</v>
      </c>
      <c r="AD2759" t="s">
        <v>84</v>
      </c>
      <c r="AE2759" t="s">
        <v>67</v>
      </c>
      <c r="AF2759" t="str">
        <f>TEXT(Agricultural_Export_Analysis_Cleaned_Dataset[[#This Row],[Order_Date]],"mmm")</f>
        <v>Mar</v>
      </c>
      <c r="AG2759" t="str">
        <f>TEXT(Agricultural_Export_Analysis_Cleaned_Dataset[[#This Row],[Order_Date]],"yyyy")</f>
        <v>2024</v>
      </c>
      <c r="AH2759" t="str">
        <f>TEXT(Agricultural_Export_Analysis_Cleaned_Dataset[[#This Row],[Order_Date]],"ddd")</f>
        <v>Sat</v>
      </c>
      <c r="AI2759" t="str">
        <f>TEXT(Agricultural_Export_Analysis_Cleaned_Dataset[[#This Row],[Ship_Date]],"yyyy")</f>
        <v>2024</v>
      </c>
      <c r="AJ2759" t="str">
        <f>TEXT(Agricultural_Export_Analysis_Cleaned_Dataset[[#This Row],[Ship_Date]],"mmm")</f>
        <v>Mar</v>
      </c>
      <c r="AK2759" t="str">
        <f>TEXT(Agricultural_Export_Analysis_Cleaned_Dataset[[#This Row],[Ship_Date]],"ddd")</f>
        <v>Sun</v>
      </c>
      <c r="AL2759" t="str">
        <f>TEXT(Agricultural_Export_Analysis_Cleaned_Dataset[[#This Row],[Delivery_Date]],"yyyy")</f>
        <v>2024</v>
      </c>
      <c r="AM2759" t="str">
        <f>TEXT(Agricultural_Export_Analysis_Cleaned_Dataset[[#This Row],[Delivery_Date]],"mmm")</f>
        <v>Apr</v>
      </c>
      <c r="AN2759" t="str">
        <f>TEXT(Agricultural_Export_Analysis_Cleaned_Dataset[[#This Row],[Delivery_Date]],"ddd")</f>
        <v>Tue</v>
      </c>
      <c r="AO2759">
        <f>Agricultural_Export_Analysis_Cleaned_Dataset[[#This Row],[Delivery_Date]]-Agricultural_Export_Analysis_Cleaned_Dataset[[#This Row],[Ship_Date]]</f>
        <v>30</v>
      </c>
      <c r="AP2759">
        <f>Agricultural_Export_Analysis_Cleaned_Dataset[[#This Row],[Ship_Date]]-Agricultural_Export_Analysis_Cleaned_Dataset[[#This Row],[Order_Date]]</f>
        <v>1</v>
      </c>
      <c r="AQ2759" s="4" t="str">
        <f>TEXT(Agricultural_Export_Analysis_Cleaned_Dataset[[#This Row],[Order_Date]],"mmm yyyy")</f>
        <v>Mar 2024</v>
      </c>
    </row>
    <row r="2760" spans="1:43" x14ac:dyDescent="0.3">
      <c r="A2760" t="s">
        <v>5242</v>
      </c>
      <c r="B2760" t="s">
        <v>5243</v>
      </c>
      <c r="C2760" s="2">
        <v>45805</v>
      </c>
      <c r="D2760" s="2">
        <v>45815</v>
      </c>
      <c r="E2760" s="2">
        <v>45848</v>
      </c>
      <c r="F2760" t="s">
        <v>35</v>
      </c>
      <c r="G2760" t="s">
        <v>117</v>
      </c>
      <c r="H2760" t="s">
        <v>37</v>
      </c>
      <c r="I2760" t="s">
        <v>118</v>
      </c>
      <c r="J2760" t="s">
        <v>53</v>
      </c>
      <c r="K2760" s="7">
        <v>10</v>
      </c>
      <c r="L2760" t="s">
        <v>87</v>
      </c>
      <c r="M2760" t="s">
        <v>88</v>
      </c>
      <c r="N2760" t="s">
        <v>89</v>
      </c>
      <c r="O2760">
        <v>455</v>
      </c>
      <c r="P2760" s="6">
        <v>351.71</v>
      </c>
      <c r="Q2760" s="6">
        <v>160028.04999999999</v>
      </c>
      <c r="R2760" s="5">
        <v>0.05</v>
      </c>
      <c r="S2760" s="6">
        <v>152026.64749999999</v>
      </c>
      <c r="T2760" s="6">
        <v>4296.8500000000004</v>
      </c>
      <c r="U2760" s="6">
        <v>73560.41</v>
      </c>
      <c r="V2760" s="6">
        <v>2608.08</v>
      </c>
      <c r="W2760" s="6">
        <v>17397.310000000001</v>
      </c>
      <c r="X2760" s="6">
        <v>54163.997499999998</v>
      </c>
      <c r="Y2760" s="5">
        <v>0.35627962854341</v>
      </c>
      <c r="Z2760" t="s">
        <v>81</v>
      </c>
      <c r="AA2760" t="s">
        <v>82</v>
      </c>
      <c r="AB2760" t="s">
        <v>83</v>
      </c>
      <c r="AC2760" t="s">
        <v>43</v>
      </c>
      <c r="AD2760" t="s">
        <v>84</v>
      </c>
      <c r="AE2760" t="s">
        <v>58</v>
      </c>
      <c r="AF2760" t="str">
        <f>TEXT(Agricultural_Export_Analysis_Cleaned_Dataset[[#This Row],[Order_Date]],"mmm")</f>
        <v>May</v>
      </c>
      <c r="AG2760" t="str">
        <f>TEXT(Agricultural_Export_Analysis_Cleaned_Dataset[[#This Row],[Order_Date]],"yyyy")</f>
        <v>2025</v>
      </c>
      <c r="AH2760" t="str">
        <f>TEXT(Agricultural_Export_Analysis_Cleaned_Dataset[[#This Row],[Order_Date]],"ddd")</f>
        <v>Wed</v>
      </c>
      <c r="AI2760" t="str">
        <f>TEXT(Agricultural_Export_Analysis_Cleaned_Dataset[[#This Row],[Ship_Date]],"yyyy")</f>
        <v>2025</v>
      </c>
      <c r="AJ2760" t="str">
        <f>TEXT(Agricultural_Export_Analysis_Cleaned_Dataset[[#This Row],[Ship_Date]],"mmm")</f>
        <v>Jun</v>
      </c>
      <c r="AK2760" t="str">
        <f>TEXT(Agricultural_Export_Analysis_Cleaned_Dataset[[#This Row],[Ship_Date]],"ddd")</f>
        <v>Sat</v>
      </c>
      <c r="AL2760" t="str">
        <f>TEXT(Agricultural_Export_Analysis_Cleaned_Dataset[[#This Row],[Delivery_Date]],"yyyy")</f>
        <v>2025</v>
      </c>
      <c r="AM2760" t="str">
        <f>TEXT(Agricultural_Export_Analysis_Cleaned_Dataset[[#This Row],[Delivery_Date]],"mmm")</f>
        <v>Jul</v>
      </c>
      <c r="AN2760" t="str">
        <f>TEXT(Agricultural_Export_Analysis_Cleaned_Dataset[[#This Row],[Delivery_Date]],"ddd")</f>
        <v>Thu</v>
      </c>
      <c r="AO2760">
        <f>Agricultural_Export_Analysis_Cleaned_Dataset[[#This Row],[Delivery_Date]]-Agricultural_Export_Analysis_Cleaned_Dataset[[#This Row],[Ship_Date]]</f>
        <v>33</v>
      </c>
      <c r="AP2760">
        <f>Agricultural_Export_Analysis_Cleaned_Dataset[[#This Row],[Ship_Date]]-Agricultural_Export_Analysis_Cleaned_Dataset[[#This Row],[Order_Date]]</f>
        <v>10</v>
      </c>
      <c r="AQ2760" s="4" t="str">
        <f>TEXT(Agricultural_Export_Analysis_Cleaned_Dataset[[#This Row],[Order_Date]],"mmm yyyy")</f>
        <v>May 2025</v>
      </c>
    </row>
    <row r="2761" spans="1:43" x14ac:dyDescent="0.3">
      <c r="A2761" t="s">
        <v>5244</v>
      </c>
      <c r="B2761" t="s">
        <v>325</v>
      </c>
      <c r="C2761" s="2">
        <v>45465</v>
      </c>
      <c r="D2761" s="2">
        <v>45468</v>
      </c>
      <c r="E2761" s="2">
        <v>45486</v>
      </c>
      <c r="F2761" t="s">
        <v>35</v>
      </c>
      <c r="G2761" t="s">
        <v>203</v>
      </c>
      <c r="H2761" t="s">
        <v>74</v>
      </c>
      <c r="I2761" t="s">
        <v>97</v>
      </c>
      <c r="J2761" t="s">
        <v>39</v>
      </c>
      <c r="K2761" s="7">
        <v>0</v>
      </c>
      <c r="L2761" t="s">
        <v>135</v>
      </c>
      <c r="M2761" t="s">
        <v>130</v>
      </c>
      <c r="N2761" t="s">
        <v>131</v>
      </c>
      <c r="O2761">
        <v>1896</v>
      </c>
      <c r="P2761" s="6">
        <v>172.24</v>
      </c>
      <c r="Q2761" s="6">
        <v>326567.03999999998</v>
      </c>
      <c r="R2761" s="5">
        <v>0.1</v>
      </c>
      <c r="S2761" s="6">
        <v>293910.33600000001</v>
      </c>
      <c r="T2761" s="6">
        <v>14411.18</v>
      </c>
      <c r="U2761" s="6">
        <v>202673.49</v>
      </c>
      <c r="V2761" s="6">
        <v>2815.24</v>
      </c>
      <c r="W2761" s="6">
        <v>25496.83</v>
      </c>
      <c r="X2761" s="6">
        <v>48513.595999999998</v>
      </c>
      <c r="Y2761" s="5">
        <v>0.165062572008356</v>
      </c>
      <c r="Z2761" t="s">
        <v>81</v>
      </c>
      <c r="AA2761" t="s">
        <v>150</v>
      </c>
      <c r="AB2761" t="s">
        <v>65</v>
      </c>
      <c r="AC2761" t="s">
        <v>76</v>
      </c>
      <c r="AD2761" t="s">
        <v>98</v>
      </c>
      <c r="AE2761" t="s">
        <v>67</v>
      </c>
      <c r="AF2761" t="str">
        <f>TEXT(Agricultural_Export_Analysis_Cleaned_Dataset[[#This Row],[Order_Date]],"mmm")</f>
        <v>Jun</v>
      </c>
      <c r="AG2761" t="str">
        <f>TEXT(Agricultural_Export_Analysis_Cleaned_Dataset[[#This Row],[Order_Date]],"yyyy")</f>
        <v>2024</v>
      </c>
      <c r="AH2761" t="str">
        <f>TEXT(Agricultural_Export_Analysis_Cleaned_Dataset[[#This Row],[Order_Date]],"ddd")</f>
        <v>Sat</v>
      </c>
      <c r="AI2761" t="str">
        <f>TEXT(Agricultural_Export_Analysis_Cleaned_Dataset[[#This Row],[Ship_Date]],"yyyy")</f>
        <v>2024</v>
      </c>
      <c r="AJ2761" t="str">
        <f>TEXT(Agricultural_Export_Analysis_Cleaned_Dataset[[#This Row],[Ship_Date]],"mmm")</f>
        <v>Jun</v>
      </c>
      <c r="AK2761" t="str">
        <f>TEXT(Agricultural_Export_Analysis_Cleaned_Dataset[[#This Row],[Ship_Date]],"ddd")</f>
        <v>Tue</v>
      </c>
      <c r="AL2761" t="str">
        <f>TEXT(Agricultural_Export_Analysis_Cleaned_Dataset[[#This Row],[Delivery_Date]],"yyyy")</f>
        <v>2024</v>
      </c>
      <c r="AM2761" t="str">
        <f>TEXT(Agricultural_Export_Analysis_Cleaned_Dataset[[#This Row],[Delivery_Date]],"mmm")</f>
        <v>Jul</v>
      </c>
      <c r="AN2761" t="str">
        <f>TEXT(Agricultural_Export_Analysis_Cleaned_Dataset[[#This Row],[Delivery_Date]],"ddd")</f>
        <v>Sat</v>
      </c>
      <c r="AO2761">
        <f>Agricultural_Export_Analysis_Cleaned_Dataset[[#This Row],[Delivery_Date]]-Agricultural_Export_Analysis_Cleaned_Dataset[[#This Row],[Ship_Date]]</f>
        <v>18</v>
      </c>
      <c r="AP2761">
        <f>Agricultural_Export_Analysis_Cleaned_Dataset[[#This Row],[Ship_Date]]-Agricultural_Export_Analysis_Cleaned_Dataset[[#This Row],[Order_Date]]</f>
        <v>3</v>
      </c>
      <c r="AQ2761" s="4" t="str">
        <f>TEXT(Agricultural_Export_Analysis_Cleaned_Dataset[[#This Row],[Order_Date]],"mmm yyyy")</f>
        <v>Jun 2024</v>
      </c>
    </row>
    <row r="2762" spans="1:43" x14ac:dyDescent="0.3">
      <c r="A2762" t="s">
        <v>5245</v>
      </c>
      <c r="B2762" t="s">
        <v>5246</v>
      </c>
      <c r="C2762" s="2">
        <v>45588</v>
      </c>
      <c r="D2762" s="2">
        <v>45598</v>
      </c>
      <c r="E2762" s="2">
        <v>45626</v>
      </c>
      <c r="F2762" t="s">
        <v>35</v>
      </c>
      <c r="G2762" t="s">
        <v>8933</v>
      </c>
      <c r="H2762" t="s">
        <v>51</v>
      </c>
      <c r="I2762" t="s">
        <v>97</v>
      </c>
      <c r="J2762" t="s">
        <v>53</v>
      </c>
      <c r="K2762" s="7">
        <v>0</v>
      </c>
      <c r="L2762" t="s">
        <v>87</v>
      </c>
      <c r="M2762" t="s">
        <v>48</v>
      </c>
      <c r="N2762" t="s">
        <v>49</v>
      </c>
      <c r="O2762">
        <v>170</v>
      </c>
      <c r="P2762" s="6">
        <v>338.66</v>
      </c>
      <c r="Q2762" s="6">
        <v>57572.2</v>
      </c>
      <c r="R2762" s="5">
        <v>0.15</v>
      </c>
      <c r="S2762" s="6">
        <v>48936.37</v>
      </c>
      <c r="T2762" s="6">
        <v>9582.68</v>
      </c>
      <c r="U2762" s="6">
        <v>27427.45</v>
      </c>
      <c r="V2762" s="6">
        <v>2866.54</v>
      </c>
      <c r="W2762" s="6">
        <v>2221.52</v>
      </c>
      <c r="X2762" s="6">
        <v>6838.18</v>
      </c>
      <c r="Y2762" s="5">
        <v>0.139736151251104</v>
      </c>
      <c r="Z2762" t="s">
        <v>54</v>
      </c>
      <c r="AA2762" t="s">
        <v>75</v>
      </c>
      <c r="AB2762" t="s">
        <v>42</v>
      </c>
      <c r="AC2762" t="s">
        <v>76</v>
      </c>
      <c r="AD2762" t="s">
        <v>93</v>
      </c>
      <c r="AE2762" t="s">
        <v>58</v>
      </c>
      <c r="AF2762" t="str">
        <f>TEXT(Agricultural_Export_Analysis_Cleaned_Dataset[[#This Row],[Order_Date]],"mmm")</f>
        <v>Oct</v>
      </c>
      <c r="AG2762" t="str">
        <f>TEXT(Agricultural_Export_Analysis_Cleaned_Dataset[[#This Row],[Order_Date]],"yyyy")</f>
        <v>2024</v>
      </c>
      <c r="AH2762" t="str">
        <f>TEXT(Agricultural_Export_Analysis_Cleaned_Dataset[[#This Row],[Order_Date]],"ddd")</f>
        <v>Wed</v>
      </c>
      <c r="AI2762" t="str">
        <f>TEXT(Agricultural_Export_Analysis_Cleaned_Dataset[[#This Row],[Ship_Date]],"yyyy")</f>
        <v>2024</v>
      </c>
      <c r="AJ2762" t="str">
        <f>TEXT(Agricultural_Export_Analysis_Cleaned_Dataset[[#This Row],[Ship_Date]],"mmm")</f>
        <v>Nov</v>
      </c>
      <c r="AK2762" t="str">
        <f>TEXT(Agricultural_Export_Analysis_Cleaned_Dataset[[#This Row],[Ship_Date]],"ddd")</f>
        <v>Sat</v>
      </c>
      <c r="AL2762" t="str">
        <f>TEXT(Agricultural_Export_Analysis_Cleaned_Dataset[[#This Row],[Delivery_Date]],"yyyy")</f>
        <v>2024</v>
      </c>
      <c r="AM2762" t="str">
        <f>TEXT(Agricultural_Export_Analysis_Cleaned_Dataset[[#This Row],[Delivery_Date]],"mmm")</f>
        <v>Nov</v>
      </c>
      <c r="AN2762" t="str">
        <f>TEXT(Agricultural_Export_Analysis_Cleaned_Dataset[[#This Row],[Delivery_Date]],"ddd")</f>
        <v>Sat</v>
      </c>
      <c r="AO2762">
        <f>Agricultural_Export_Analysis_Cleaned_Dataset[[#This Row],[Delivery_Date]]-Agricultural_Export_Analysis_Cleaned_Dataset[[#This Row],[Ship_Date]]</f>
        <v>28</v>
      </c>
      <c r="AP2762">
        <f>Agricultural_Export_Analysis_Cleaned_Dataset[[#This Row],[Ship_Date]]-Agricultural_Export_Analysis_Cleaned_Dataset[[#This Row],[Order_Date]]</f>
        <v>10</v>
      </c>
      <c r="AQ2762" s="4" t="str">
        <f>TEXT(Agricultural_Export_Analysis_Cleaned_Dataset[[#This Row],[Order_Date]],"mmm yyyy")</f>
        <v>Oct 2024</v>
      </c>
    </row>
    <row r="2763" spans="1:43" x14ac:dyDescent="0.3">
      <c r="A2763" t="s">
        <v>5247</v>
      </c>
      <c r="B2763" t="s">
        <v>5248</v>
      </c>
      <c r="C2763" s="2">
        <v>45587</v>
      </c>
      <c r="D2763" s="2">
        <v>45588</v>
      </c>
      <c r="E2763" s="2">
        <v>45626</v>
      </c>
      <c r="F2763" t="s">
        <v>35</v>
      </c>
      <c r="G2763" t="s">
        <v>8933</v>
      </c>
      <c r="H2763" t="s">
        <v>37</v>
      </c>
      <c r="I2763" t="s">
        <v>38</v>
      </c>
      <c r="J2763" t="s">
        <v>39</v>
      </c>
      <c r="K2763" s="7">
        <v>15</v>
      </c>
      <c r="L2763" t="s">
        <v>80</v>
      </c>
      <c r="M2763" t="s">
        <v>61</v>
      </c>
      <c r="N2763" t="s">
        <v>62</v>
      </c>
      <c r="O2763">
        <v>1534</v>
      </c>
      <c r="P2763" s="6">
        <v>494.5</v>
      </c>
      <c r="Q2763" s="6">
        <v>758563</v>
      </c>
      <c r="R2763" s="5">
        <v>0.15</v>
      </c>
      <c r="S2763" s="6">
        <v>644778.55000000005</v>
      </c>
      <c r="T2763" s="6">
        <v>12246.71</v>
      </c>
      <c r="U2763" s="6">
        <v>453730.02</v>
      </c>
      <c r="V2763" s="6">
        <v>1383.21</v>
      </c>
      <c r="W2763" s="6">
        <v>63407.5</v>
      </c>
      <c r="X2763" s="6">
        <v>114011.11</v>
      </c>
      <c r="Y2763" s="5">
        <v>0.17682211978050399</v>
      </c>
      <c r="Z2763" t="s">
        <v>54</v>
      </c>
      <c r="AA2763" t="s">
        <v>75</v>
      </c>
      <c r="AB2763" t="s">
        <v>83</v>
      </c>
      <c r="AC2763" t="s">
        <v>43</v>
      </c>
      <c r="AD2763" t="s">
        <v>84</v>
      </c>
      <c r="AE2763" t="s">
        <v>58</v>
      </c>
      <c r="AF2763" t="str">
        <f>TEXT(Agricultural_Export_Analysis_Cleaned_Dataset[[#This Row],[Order_Date]],"mmm")</f>
        <v>Oct</v>
      </c>
      <c r="AG2763" t="str">
        <f>TEXT(Agricultural_Export_Analysis_Cleaned_Dataset[[#This Row],[Order_Date]],"yyyy")</f>
        <v>2024</v>
      </c>
      <c r="AH2763" t="str">
        <f>TEXT(Agricultural_Export_Analysis_Cleaned_Dataset[[#This Row],[Order_Date]],"ddd")</f>
        <v>Tue</v>
      </c>
      <c r="AI2763" t="str">
        <f>TEXT(Agricultural_Export_Analysis_Cleaned_Dataset[[#This Row],[Ship_Date]],"yyyy")</f>
        <v>2024</v>
      </c>
      <c r="AJ2763" t="str">
        <f>TEXT(Agricultural_Export_Analysis_Cleaned_Dataset[[#This Row],[Ship_Date]],"mmm")</f>
        <v>Oct</v>
      </c>
      <c r="AK2763" t="str">
        <f>TEXT(Agricultural_Export_Analysis_Cleaned_Dataset[[#This Row],[Ship_Date]],"ddd")</f>
        <v>Wed</v>
      </c>
      <c r="AL2763" t="str">
        <f>TEXT(Agricultural_Export_Analysis_Cleaned_Dataset[[#This Row],[Delivery_Date]],"yyyy")</f>
        <v>2024</v>
      </c>
      <c r="AM2763" t="str">
        <f>TEXT(Agricultural_Export_Analysis_Cleaned_Dataset[[#This Row],[Delivery_Date]],"mmm")</f>
        <v>Nov</v>
      </c>
      <c r="AN2763" t="str">
        <f>TEXT(Agricultural_Export_Analysis_Cleaned_Dataset[[#This Row],[Delivery_Date]],"ddd")</f>
        <v>Sat</v>
      </c>
      <c r="AO2763">
        <f>Agricultural_Export_Analysis_Cleaned_Dataset[[#This Row],[Delivery_Date]]-Agricultural_Export_Analysis_Cleaned_Dataset[[#This Row],[Ship_Date]]</f>
        <v>38</v>
      </c>
      <c r="AP2763">
        <f>Agricultural_Export_Analysis_Cleaned_Dataset[[#This Row],[Ship_Date]]-Agricultural_Export_Analysis_Cleaned_Dataset[[#This Row],[Order_Date]]</f>
        <v>1</v>
      </c>
      <c r="AQ2763" s="4" t="str">
        <f>TEXT(Agricultural_Export_Analysis_Cleaned_Dataset[[#This Row],[Order_Date]],"mmm yyyy")</f>
        <v>Oct 2024</v>
      </c>
    </row>
    <row r="2764" spans="1:43" x14ac:dyDescent="0.3">
      <c r="A2764" t="s">
        <v>5249</v>
      </c>
      <c r="B2764" t="s">
        <v>5250</v>
      </c>
      <c r="C2764" s="2">
        <v>45795</v>
      </c>
      <c r="D2764" s="2">
        <v>45799</v>
      </c>
      <c r="E2764" s="2">
        <v>45816</v>
      </c>
      <c r="F2764" t="s">
        <v>35</v>
      </c>
      <c r="G2764" t="s">
        <v>203</v>
      </c>
      <c r="H2764" t="s">
        <v>51</v>
      </c>
      <c r="I2764" t="s">
        <v>91</v>
      </c>
      <c r="J2764" t="s">
        <v>39</v>
      </c>
      <c r="K2764" s="7">
        <v>10</v>
      </c>
      <c r="L2764" t="s">
        <v>135</v>
      </c>
      <c r="M2764" t="s">
        <v>61</v>
      </c>
      <c r="N2764" t="s">
        <v>62</v>
      </c>
      <c r="O2764">
        <v>975</v>
      </c>
      <c r="P2764" s="6">
        <v>339.43</v>
      </c>
      <c r="Q2764" s="6">
        <v>330944.25</v>
      </c>
      <c r="R2764" s="5">
        <v>0</v>
      </c>
      <c r="S2764" s="6">
        <v>330944.25</v>
      </c>
      <c r="T2764" s="6">
        <v>4625.1099999999997</v>
      </c>
      <c r="U2764" s="6">
        <v>149596.73000000001</v>
      </c>
      <c r="V2764" s="6">
        <v>606.07000000000005</v>
      </c>
      <c r="W2764" s="6">
        <v>38530.81</v>
      </c>
      <c r="X2764" s="6">
        <v>137585.53</v>
      </c>
      <c r="Y2764" s="5">
        <v>0.41573627582289202</v>
      </c>
      <c r="Z2764" t="s">
        <v>81</v>
      </c>
      <c r="AA2764" t="s">
        <v>82</v>
      </c>
      <c r="AB2764" t="s">
        <v>83</v>
      </c>
      <c r="AC2764" t="s">
        <v>43</v>
      </c>
      <c r="AD2764" t="s">
        <v>93</v>
      </c>
      <c r="AE2764" t="s">
        <v>58</v>
      </c>
      <c r="AF2764" t="str">
        <f>TEXT(Agricultural_Export_Analysis_Cleaned_Dataset[[#This Row],[Order_Date]],"mmm")</f>
        <v>May</v>
      </c>
      <c r="AG2764" t="str">
        <f>TEXT(Agricultural_Export_Analysis_Cleaned_Dataset[[#This Row],[Order_Date]],"yyyy")</f>
        <v>2025</v>
      </c>
      <c r="AH2764" t="str">
        <f>TEXT(Agricultural_Export_Analysis_Cleaned_Dataset[[#This Row],[Order_Date]],"ddd")</f>
        <v>Sun</v>
      </c>
      <c r="AI2764" t="str">
        <f>TEXT(Agricultural_Export_Analysis_Cleaned_Dataset[[#This Row],[Ship_Date]],"yyyy")</f>
        <v>2025</v>
      </c>
      <c r="AJ2764" t="str">
        <f>TEXT(Agricultural_Export_Analysis_Cleaned_Dataset[[#This Row],[Ship_Date]],"mmm")</f>
        <v>May</v>
      </c>
      <c r="AK2764" t="str">
        <f>TEXT(Agricultural_Export_Analysis_Cleaned_Dataset[[#This Row],[Ship_Date]],"ddd")</f>
        <v>Thu</v>
      </c>
      <c r="AL2764" t="str">
        <f>TEXT(Agricultural_Export_Analysis_Cleaned_Dataset[[#This Row],[Delivery_Date]],"yyyy")</f>
        <v>2025</v>
      </c>
      <c r="AM2764" t="str">
        <f>TEXT(Agricultural_Export_Analysis_Cleaned_Dataset[[#This Row],[Delivery_Date]],"mmm")</f>
        <v>Jun</v>
      </c>
      <c r="AN2764" t="str">
        <f>TEXT(Agricultural_Export_Analysis_Cleaned_Dataset[[#This Row],[Delivery_Date]],"ddd")</f>
        <v>Sun</v>
      </c>
      <c r="AO2764">
        <f>Agricultural_Export_Analysis_Cleaned_Dataset[[#This Row],[Delivery_Date]]-Agricultural_Export_Analysis_Cleaned_Dataset[[#This Row],[Ship_Date]]</f>
        <v>17</v>
      </c>
      <c r="AP2764">
        <f>Agricultural_Export_Analysis_Cleaned_Dataset[[#This Row],[Ship_Date]]-Agricultural_Export_Analysis_Cleaned_Dataset[[#This Row],[Order_Date]]</f>
        <v>4</v>
      </c>
      <c r="AQ2764" s="4" t="str">
        <f>TEXT(Agricultural_Export_Analysis_Cleaned_Dataset[[#This Row],[Order_Date]],"mmm yyyy")</f>
        <v>May 2025</v>
      </c>
    </row>
    <row r="2765" spans="1:43" x14ac:dyDescent="0.3">
      <c r="A2765" t="s">
        <v>5251</v>
      </c>
      <c r="B2765" t="s">
        <v>5252</v>
      </c>
      <c r="C2765" s="2">
        <v>45384</v>
      </c>
      <c r="D2765" s="2">
        <v>45388</v>
      </c>
      <c r="E2765" s="2">
        <v>45396</v>
      </c>
      <c r="F2765" t="s">
        <v>35</v>
      </c>
      <c r="G2765" t="s">
        <v>73</v>
      </c>
      <c r="H2765" t="s">
        <v>74</v>
      </c>
      <c r="I2765" t="s">
        <v>38</v>
      </c>
      <c r="J2765" t="s">
        <v>39</v>
      </c>
      <c r="K2765" s="7">
        <v>2</v>
      </c>
      <c r="L2765" t="s">
        <v>32</v>
      </c>
      <c r="M2765" t="s">
        <v>48</v>
      </c>
      <c r="N2765" t="s">
        <v>49</v>
      </c>
      <c r="O2765">
        <v>607</v>
      </c>
      <c r="P2765" s="6">
        <v>326.64</v>
      </c>
      <c r="Q2765" s="6">
        <v>198270.48</v>
      </c>
      <c r="R2765" s="5">
        <v>0</v>
      </c>
      <c r="S2765" s="6">
        <v>198270.48</v>
      </c>
      <c r="T2765" s="6">
        <v>1401.46</v>
      </c>
      <c r="U2765" s="6">
        <v>90290.64</v>
      </c>
      <c r="V2765" s="6">
        <v>2279.83</v>
      </c>
      <c r="W2765" s="6">
        <v>21343.33</v>
      </c>
      <c r="X2765" s="6">
        <v>82955.22</v>
      </c>
      <c r="Y2765" s="5">
        <v>0.418394205733501</v>
      </c>
      <c r="Z2765" t="s">
        <v>81</v>
      </c>
      <c r="AA2765" t="s">
        <v>165</v>
      </c>
      <c r="AB2765" t="s">
        <v>56</v>
      </c>
      <c r="AC2765" t="s">
        <v>76</v>
      </c>
      <c r="AD2765" t="s">
        <v>123</v>
      </c>
      <c r="AE2765" t="s">
        <v>58</v>
      </c>
      <c r="AF2765" t="str">
        <f>TEXT(Agricultural_Export_Analysis_Cleaned_Dataset[[#This Row],[Order_Date]],"mmm")</f>
        <v>Apr</v>
      </c>
      <c r="AG2765" t="str">
        <f>TEXT(Agricultural_Export_Analysis_Cleaned_Dataset[[#This Row],[Order_Date]],"yyyy")</f>
        <v>2024</v>
      </c>
      <c r="AH2765" t="str">
        <f>TEXT(Agricultural_Export_Analysis_Cleaned_Dataset[[#This Row],[Order_Date]],"ddd")</f>
        <v>Tue</v>
      </c>
      <c r="AI2765" t="str">
        <f>TEXT(Agricultural_Export_Analysis_Cleaned_Dataset[[#This Row],[Ship_Date]],"yyyy")</f>
        <v>2024</v>
      </c>
      <c r="AJ2765" t="str">
        <f>TEXT(Agricultural_Export_Analysis_Cleaned_Dataset[[#This Row],[Ship_Date]],"mmm")</f>
        <v>Apr</v>
      </c>
      <c r="AK2765" t="str">
        <f>TEXT(Agricultural_Export_Analysis_Cleaned_Dataset[[#This Row],[Ship_Date]],"ddd")</f>
        <v>Sat</v>
      </c>
      <c r="AL2765" t="str">
        <f>TEXT(Agricultural_Export_Analysis_Cleaned_Dataset[[#This Row],[Delivery_Date]],"yyyy")</f>
        <v>2024</v>
      </c>
      <c r="AM2765" t="str">
        <f>TEXT(Agricultural_Export_Analysis_Cleaned_Dataset[[#This Row],[Delivery_Date]],"mmm")</f>
        <v>Apr</v>
      </c>
      <c r="AN2765" t="str">
        <f>TEXT(Agricultural_Export_Analysis_Cleaned_Dataset[[#This Row],[Delivery_Date]],"ddd")</f>
        <v>Sun</v>
      </c>
      <c r="AO2765">
        <f>Agricultural_Export_Analysis_Cleaned_Dataset[[#This Row],[Delivery_Date]]-Agricultural_Export_Analysis_Cleaned_Dataset[[#This Row],[Ship_Date]]</f>
        <v>8</v>
      </c>
      <c r="AP2765">
        <f>Agricultural_Export_Analysis_Cleaned_Dataset[[#This Row],[Ship_Date]]-Agricultural_Export_Analysis_Cleaned_Dataset[[#This Row],[Order_Date]]</f>
        <v>4</v>
      </c>
      <c r="AQ2765" s="4" t="str">
        <f>TEXT(Agricultural_Export_Analysis_Cleaned_Dataset[[#This Row],[Order_Date]],"mmm yyyy")</f>
        <v>Apr 2024</v>
      </c>
    </row>
    <row r="2766" spans="1:43" x14ac:dyDescent="0.3">
      <c r="A2766" t="s">
        <v>5253</v>
      </c>
      <c r="B2766" t="s">
        <v>5254</v>
      </c>
      <c r="C2766" s="2">
        <v>45371</v>
      </c>
      <c r="D2766" s="2">
        <v>45381</v>
      </c>
      <c r="E2766" s="2">
        <v>45400</v>
      </c>
      <c r="F2766" t="s">
        <v>35</v>
      </c>
      <c r="G2766" t="s">
        <v>73</v>
      </c>
      <c r="H2766" t="s">
        <v>51</v>
      </c>
      <c r="I2766" t="s">
        <v>97</v>
      </c>
      <c r="J2766" t="s">
        <v>53</v>
      </c>
      <c r="K2766" s="7">
        <v>0</v>
      </c>
      <c r="L2766" t="s">
        <v>80</v>
      </c>
      <c r="M2766" t="s">
        <v>88</v>
      </c>
      <c r="N2766" t="s">
        <v>89</v>
      </c>
      <c r="O2766">
        <v>1759</v>
      </c>
      <c r="P2766" s="6">
        <v>397.87</v>
      </c>
      <c r="Q2766" s="6">
        <v>699853.33</v>
      </c>
      <c r="R2766" s="5">
        <v>0.05</v>
      </c>
      <c r="S2766" s="6">
        <v>664860.66350000002</v>
      </c>
      <c r="T2766" s="6">
        <v>10077.27</v>
      </c>
      <c r="U2766" s="6">
        <v>320916.83</v>
      </c>
      <c r="V2766" s="6">
        <v>1719.86</v>
      </c>
      <c r="W2766" s="6">
        <v>61603.49</v>
      </c>
      <c r="X2766" s="6">
        <v>270543.21350000001</v>
      </c>
      <c r="Y2766" s="5">
        <v>0.40691716077138601</v>
      </c>
      <c r="Z2766" t="s">
        <v>40</v>
      </c>
      <c r="AA2766" t="s">
        <v>41</v>
      </c>
      <c r="AB2766" t="s">
        <v>83</v>
      </c>
      <c r="AC2766" t="s">
        <v>66</v>
      </c>
      <c r="AD2766" t="s">
        <v>57</v>
      </c>
      <c r="AE2766" t="s">
        <v>67</v>
      </c>
      <c r="AF2766" t="str">
        <f>TEXT(Agricultural_Export_Analysis_Cleaned_Dataset[[#This Row],[Order_Date]],"mmm")</f>
        <v>Mar</v>
      </c>
      <c r="AG2766" t="str">
        <f>TEXT(Agricultural_Export_Analysis_Cleaned_Dataset[[#This Row],[Order_Date]],"yyyy")</f>
        <v>2024</v>
      </c>
      <c r="AH2766" t="str">
        <f>TEXT(Agricultural_Export_Analysis_Cleaned_Dataset[[#This Row],[Order_Date]],"ddd")</f>
        <v>Wed</v>
      </c>
      <c r="AI2766" t="str">
        <f>TEXT(Agricultural_Export_Analysis_Cleaned_Dataset[[#This Row],[Ship_Date]],"yyyy")</f>
        <v>2024</v>
      </c>
      <c r="AJ2766" t="str">
        <f>TEXT(Agricultural_Export_Analysis_Cleaned_Dataset[[#This Row],[Ship_Date]],"mmm")</f>
        <v>Mar</v>
      </c>
      <c r="AK2766" t="str">
        <f>TEXT(Agricultural_Export_Analysis_Cleaned_Dataset[[#This Row],[Ship_Date]],"ddd")</f>
        <v>Sat</v>
      </c>
      <c r="AL2766" t="str">
        <f>TEXT(Agricultural_Export_Analysis_Cleaned_Dataset[[#This Row],[Delivery_Date]],"yyyy")</f>
        <v>2024</v>
      </c>
      <c r="AM2766" t="str">
        <f>TEXT(Agricultural_Export_Analysis_Cleaned_Dataset[[#This Row],[Delivery_Date]],"mmm")</f>
        <v>Apr</v>
      </c>
      <c r="AN2766" t="str">
        <f>TEXT(Agricultural_Export_Analysis_Cleaned_Dataset[[#This Row],[Delivery_Date]],"ddd")</f>
        <v>Thu</v>
      </c>
      <c r="AO2766">
        <f>Agricultural_Export_Analysis_Cleaned_Dataset[[#This Row],[Delivery_Date]]-Agricultural_Export_Analysis_Cleaned_Dataset[[#This Row],[Ship_Date]]</f>
        <v>19</v>
      </c>
      <c r="AP2766">
        <f>Agricultural_Export_Analysis_Cleaned_Dataset[[#This Row],[Ship_Date]]-Agricultural_Export_Analysis_Cleaned_Dataset[[#This Row],[Order_Date]]</f>
        <v>10</v>
      </c>
      <c r="AQ2766" s="4" t="str">
        <f>TEXT(Agricultural_Export_Analysis_Cleaned_Dataset[[#This Row],[Order_Date]],"mmm yyyy")</f>
        <v>Mar 2024</v>
      </c>
    </row>
    <row r="2767" spans="1:43" x14ac:dyDescent="0.3">
      <c r="A2767" t="s">
        <v>5255</v>
      </c>
      <c r="B2767" t="s">
        <v>5256</v>
      </c>
      <c r="C2767" s="2">
        <v>45942</v>
      </c>
      <c r="D2767" s="2">
        <v>45951</v>
      </c>
      <c r="E2767" s="2">
        <v>45964</v>
      </c>
      <c r="F2767" t="s">
        <v>35</v>
      </c>
      <c r="G2767" t="s">
        <v>96</v>
      </c>
      <c r="H2767" t="s">
        <v>51</v>
      </c>
      <c r="I2767" t="s">
        <v>91</v>
      </c>
      <c r="J2767" t="s">
        <v>112</v>
      </c>
      <c r="K2767" s="7">
        <v>2</v>
      </c>
      <c r="L2767" t="s">
        <v>135</v>
      </c>
      <c r="M2767" t="s">
        <v>33</v>
      </c>
      <c r="N2767" t="s">
        <v>34</v>
      </c>
      <c r="O2767">
        <v>1110</v>
      </c>
      <c r="P2767" s="6">
        <v>371.09</v>
      </c>
      <c r="Q2767" s="6">
        <v>411909.9</v>
      </c>
      <c r="R2767" s="5">
        <v>0.1</v>
      </c>
      <c r="S2767" s="6">
        <v>370718.91</v>
      </c>
      <c r="T2767" s="6">
        <v>8814.44</v>
      </c>
      <c r="U2767" s="6">
        <v>214232.4</v>
      </c>
      <c r="V2767" s="6">
        <v>386.11</v>
      </c>
      <c r="W2767" s="6">
        <v>40921.360000000001</v>
      </c>
      <c r="X2767" s="6">
        <v>106364.6</v>
      </c>
      <c r="Y2767" s="5">
        <v>0.28691441717931199</v>
      </c>
      <c r="Z2767" t="s">
        <v>54</v>
      </c>
      <c r="AA2767" t="s">
        <v>75</v>
      </c>
      <c r="AB2767" t="s">
        <v>65</v>
      </c>
      <c r="AC2767" t="s">
        <v>43</v>
      </c>
      <c r="AD2767" t="s">
        <v>93</v>
      </c>
      <c r="AE2767" t="s">
        <v>58</v>
      </c>
      <c r="AF2767" t="str">
        <f>TEXT(Agricultural_Export_Analysis_Cleaned_Dataset[[#This Row],[Order_Date]],"mmm")</f>
        <v>Oct</v>
      </c>
      <c r="AG2767" t="str">
        <f>TEXT(Agricultural_Export_Analysis_Cleaned_Dataset[[#This Row],[Order_Date]],"yyyy")</f>
        <v>2025</v>
      </c>
      <c r="AH2767" t="str">
        <f>TEXT(Agricultural_Export_Analysis_Cleaned_Dataset[[#This Row],[Order_Date]],"ddd")</f>
        <v>Sun</v>
      </c>
      <c r="AI2767" t="str">
        <f>TEXT(Agricultural_Export_Analysis_Cleaned_Dataset[[#This Row],[Ship_Date]],"yyyy")</f>
        <v>2025</v>
      </c>
      <c r="AJ2767" t="str">
        <f>TEXT(Agricultural_Export_Analysis_Cleaned_Dataset[[#This Row],[Ship_Date]],"mmm")</f>
        <v>Oct</v>
      </c>
      <c r="AK2767" t="str">
        <f>TEXT(Agricultural_Export_Analysis_Cleaned_Dataset[[#This Row],[Ship_Date]],"ddd")</f>
        <v>Tue</v>
      </c>
      <c r="AL2767" t="str">
        <f>TEXT(Agricultural_Export_Analysis_Cleaned_Dataset[[#This Row],[Delivery_Date]],"yyyy")</f>
        <v>2025</v>
      </c>
      <c r="AM2767" t="str">
        <f>TEXT(Agricultural_Export_Analysis_Cleaned_Dataset[[#This Row],[Delivery_Date]],"mmm")</f>
        <v>Nov</v>
      </c>
      <c r="AN2767" t="str">
        <f>TEXT(Agricultural_Export_Analysis_Cleaned_Dataset[[#This Row],[Delivery_Date]],"ddd")</f>
        <v>Mon</v>
      </c>
      <c r="AO2767">
        <f>Agricultural_Export_Analysis_Cleaned_Dataset[[#This Row],[Delivery_Date]]-Agricultural_Export_Analysis_Cleaned_Dataset[[#This Row],[Ship_Date]]</f>
        <v>13</v>
      </c>
      <c r="AP2767">
        <f>Agricultural_Export_Analysis_Cleaned_Dataset[[#This Row],[Ship_Date]]-Agricultural_Export_Analysis_Cleaned_Dataset[[#This Row],[Order_Date]]</f>
        <v>9</v>
      </c>
      <c r="AQ2767" s="4" t="str">
        <f>TEXT(Agricultural_Export_Analysis_Cleaned_Dataset[[#This Row],[Order_Date]],"mmm yyyy")</f>
        <v>Oct 2025</v>
      </c>
    </row>
    <row r="2768" spans="1:43" x14ac:dyDescent="0.3">
      <c r="A2768" t="s">
        <v>5257</v>
      </c>
      <c r="B2768" t="s">
        <v>5258</v>
      </c>
      <c r="C2768" s="2">
        <v>45815</v>
      </c>
      <c r="D2768" s="2">
        <v>45819</v>
      </c>
      <c r="E2768" s="2">
        <v>45842</v>
      </c>
      <c r="F2768" t="s">
        <v>35</v>
      </c>
      <c r="G2768" t="s">
        <v>203</v>
      </c>
      <c r="H2768" t="s">
        <v>51</v>
      </c>
      <c r="I2768" t="s">
        <v>52</v>
      </c>
      <c r="J2768" t="s">
        <v>112</v>
      </c>
      <c r="K2768" s="7">
        <v>2</v>
      </c>
      <c r="L2768" t="s">
        <v>70</v>
      </c>
      <c r="M2768" t="s">
        <v>130</v>
      </c>
      <c r="N2768" t="s">
        <v>131</v>
      </c>
      <c r="O2768">
        <v>1105</v>
      </c>
      <c r="P2768" s="6">
        <v>241.47</v>
      </c>
      <c r="Q2768" s="6">
        <v>266824.34999999998</v>
      </c>
      <c r="R2768" s="5">
        <v>0</v>
      </c>
      <c r="S2768" s="6">
        <v>266824.34999999998</v>
      </c>
      <c r="T2768" s="6">
        <v>10611.49</v>
      </c>
      <c r="U2768" s="6">
        <v>168360.07</v>
      </c>
      <c r="V2768" s="6">
        <v>1866.02</v>
      </c>
      <c r="W2768" s="6">
        <v>5734.98</v>
      </c>
      <c r="X2768" s="6">
        <v>80251.789999999994</v>
      </c>
      <c r="Y2768" s="5">
        <v>0.30076636558844799</v>
      </c>
      <c r="Z2768" t="s">
        <v>81</v>
      </c>
      <c r="AA2768" t="s">
        <v>150</v>
      </c>
      <c r="AB2768" t="s">
        <v>83</v>
      </c>
      <c r="AC2768" t="s">
        <v>43</v>
      </c>
      <c r="AD2768" t="s">
        <v>123</v>
      </c>
      <c r="AE2768" t="s">
        <v>58</v>
      </c>
      <c r="AF2768" t="str">
        <f>TEXT(Agricultural_Export_Analysis_Cleaned_Dataset[[#This Row],[Order_Date]],"mmm")</f>
        <v>Jun</v>
      </c>
      <c r="AG2768" t="str">
        <f>TEXT(Agricultural_Export_Analysis_Cleaned_Dataset[[#This Row],[Order_Date]],"yyyy")</f>
        <v>2025</v>
      </c>
      <c r="AH2768" t="str">
        <f>TEXT(Agricultural_Export_Analysis_Cleaned_Dataset[[#This Row],[Order_Date]],"ddd")</f>
        <v>Sat</v>
      </c>
      <c r="AI2768" t="str">
        <f>TEXT(Agricultural_Export_Analysis_Cleaned_Dataset[[#This Row],[Ship_Date]],"yyyy")</f>
        <v>2025</v>
      </c>
      <c r="AJ2768" t="str">
        <f>TEXT(Agricultural_Export_Analysis_Cleaned_Dataset[[#This Row],[Ship_Date]],"mmm")</f>
        <v>Jun</v>
      </c>
      <c r="AK2768" t="str">
        <f>TEXT(Agricultural_Export_Analysis_Cleaned_Dataset[[#This Row],[Ship_Date]],"ddd")</f>
        <v>Wed</v>
      </c>
      <c r="AL2768" t="str">
        <f>TEXT(Agricultural_Export_Analysis_Cleaned_Dataset[[#This Row],[Delivery_Date]],"yyyy")</f>
        <v>2025</v>
      </c>
      <c r="AM2768" t="str">
        <f>TEXT(Agricultural_Export_Analysis_Cleaned_Dataset[[#This Row],[Delivery_Date]],"mmm")</f>
        <v>Jul</v>
      </c>
      <c r="AN2768" t="str">
        <f>TEXT(Agricultural_Export_Analysis_Cleaned_Dataset[[#This Row],[Delivery_Date]],"ddd")</f>
        <v>Fri</v>
      </c>
      <c r="AO2768">
        <f>Agricultural_Export_Analysis_Cleaned_Dataset[[#This Row],[Delivery_Date]]-Agricultural_Export_Analysis_Cleaned_Dataset[[#This Row],[Ship_Date]]</f>
        <v>23</v>
      </c>
      <c r="AP2768">
        <f>Agricultural_Export_Analysis_Cleaned_Dataset[[#This Row],[Ship_Date]]-Agricultural_Export_Analysis_Cleaned_Dataset[[#This Row],[Order_Date]]</f>
        <v>4</v>
      </c>
      <c r="AQ2768" s="4" t="str">
        <f>TEXT(Agricultural_Export_Analysis_Cleaned_Dataset[[#This Row],[Order_Date]],"mmm yyyy")</f>
        <v>Jun 2025</v>
      </c>
    </row>
    <row r="2769" spans="1:43" x14ac:dyDescent="0.3">
      <c r="A2769" t="s">
        <v>5259</v>
      </c>
      <c r="B2769" t="s">
        <v>3125</v>
      </c>
      <c r="C2769" s="2">
        <v>45760</v>
      </c>
      <c r="D2769" s="2">
        <v>45768</v>
      </c>
      <c r="E2769" s="2">
        <v>45794</v>
      </c>
      <c r="F2769" t="s">
        <v>35</v>
      </c>
      <c r="G2769" t="s">
        <v>117</v>
      </c>
      <c r="H2769" t="s">
        <v>51</v>
      </c>
      <c r="I2769" t="s">
        <v>118</v>
      </c>
      <c r="J2769" t="s">
        <v>53</v>
      </c>
      <c r="K2769" s="7">
        <v>0</v>
      </c>
      <c r="L2769" t="s">
        <v>70</v>
      </c>
      <c r="M2769" t="s">
        <v>159</v>
      </c>
      <c r="N2769" t="s">
        <v>160</v>
      </c>
      <c r="O2769">
        <v>875</v>
      </c>
      <c r="P2769" s="6">
        <v>217.49</v>
      </c>
      <c r="Q2769" s="6">
        <v>190303.75</v>
      </c>
      <c r="R2769" s="5">
        <v>0</v>
      </c>
      <c r="S2769" s="6">
        <v>190303.75</v>
      </c>
      <c r="T2769" s="6">
        <v>12764.36</v>
      </c>
      <c r="U2769" s="6">
        <v>107618.77</v>
      </c>
      <c r="V2769" s="6">
        <v>2547.35</v>
      </c>
      <c r="W2769" s="6">
        <v>20406.39</v>
      </c>
      <c r="X2769" s="6">
        <v>46966.879999999997</v>
      </c>
      <c r="Y2769" s="5">
        <v>0.24679955071826001</v>
      </c>
      <c r="Z2769" t="s">
        <v>81</v>
      </c>
      <c r="AA2769" t="s">
        <v>165</v>
      </c>
      <c r="AB2769" t="s">
        <v>83</v>
      </c>
      <c r="AC2769" t="s">
        <v>66</v>
      </c>
      <c r="AD2769" t="s">
        <v>98</v>
      </c>
      <c r="AE2769" t="s">
        <v>45</v>
      </c>
      <c r="AF2769" t="str">
        <f>TEXT(Agricultural_Export_Analysis_Cleaned_Dataset[[#This Row],[Order_Date]],"mmm")</f>
        <v>Apr</v>
      </c>
      <c r="AG2769" t="str">
        <f>TEXT(Agricultural_Export_Analysis_Cleaned_Dataset[[#This Row],[Order_Date]],"yyyy")</f>
        <v>2025</v>
      </c>
      <c r="AH2769" t="str">
        <f>TEXT(Agricultural_Export_Analysis_Cleaned_Dataset[[#This Row],[Order_Date]],"ddd")</f>
        <v>Sun</v>
      </c>
      <c r="AI2769" t="str">
        <f>TEXT(Agricultural_Export_Analysis_Cleaned_Dataset[[#This Row],[Ship_Date]],"yyyy")</f>
        <v>2025</v>
      </c>
      <c r="AJ2769" t="str">
        <f>TEXT(Agricultural_Export_Analysis_Cleaned_Dataset[[#This Row],[Ship_Date]],"mmm")</f>
        <v>Apr</v>
      </c>
      <c r="AK2769" t="str">
        <f>TEXT(Agricultural_Export_Analysis_Cleaned_Dataset[[#This Row],[Ship_Date]],"ddd")</f>
        <v>Mon</v>
      </c>
      <c r="AL2769" t="str">
        <f>TEXT(Agricultural_Export_Analysis_Cleaned_Dataset[[#This Row],[Delivery_Date]],"yyyy")</f>
        <v>2025</v>
      </c>
      <c r="AM2769" t="str">
        <f>TEXT(Agricultural_Export_Analysis_Cleaned_Dataset[[#This Row],[Delivery_Date]],"mmm")</f>
        <v>May</v>
      </c>
      <c r="AN2769" t="str">
        <f>TEXT(Agricultural_Export_Analysis_Cleaned_Dataset[[#This Row],[Delivery_Date]],"ddd")</f>
        <v>Sat</v>
      </c>
      <c r="AO2769">
        <f>Agricultural_Export_Analysis_Cleaned_Dataset[[#This Row],[Delivery_Date]]-Agricultural_Export_Analysis_Cleaned_Dataset[[#This Row],[Ship_Date]]</f>
        <v>26</v>
      </c>
      <c r="AP2769">
        <f>Agricultural_Export_Analysis_Cleaned_Dataset[[#This Row],[Ship_Date]]-Agricultural_Export_Analysis_Cleaned_Dataset[[#This Row],[Order_Date]]</f>
        <v>8</v>
      </c>
      <c r="AQ2769" s="4" t="str">
        <f>TEXT(Agricultural_Export_Analysis_Cleaned_Dataset[[#This Row],[Order_Date]],"mmm yyyy")</f>
        <v>Apr 2025</v>
      </c>
    </row>
    <row r="2770" spans="1:43" x14ac:dyDescent="0.3">
      <c r="A2770" t="s">
        <v>5260</v>
      </c>
      <c r="B2770" t="s">
        <v>5261</v>
      </c>
      <c r="C2770" s="2">
        <v>45973</v>
      </c>
      <c r="D2770" s="2">
        <v>45982</v>
      </c>
      <c r="E2770" s="2">
        <v>45988</v>
      </c>
      <c r="F2770" t="s">
        <v>35</v>
      </c>
      <c r="G2770" t="s">
        <v>8934</v>
      </c>
      <c r="H2770" t="s">
        <v>74</v>
      </c>
      <c r="I2770" t="s">
        <v>118</v>
      </c>
      <c r="J2770" t="s">
        <v>63</v>
      </c>
      <c r="K2770" s="7">
        <v>0</v>
      </c>
      <c r="L2770" t="s">
        <v>135</v>
      </c>
      <c r="M2770" t="s">
        <v>61</v>
      </c>
      <c r="N2770" t="s">
        <v>62</v>
      </c>
      <c r="O2770">
        <v>955</v>
      </c>
      <c r="P2770" s="6">
        <v>338.53</v>
      </c>
      <c r="Q2770" s="6">
        <v>323296.15000000002</v>
      </c>
      <c r="R2770" s="5">
        <v>0.1</v>
      </c>
      <c r="S2770" s="6">
        <v>290966.53499999997</v>
      </c>
      <c r="T2770" s="6">
        <v>13689.88</v>
      </c>
      <c r="U2770" s="6">
        <v>183349.34</v>
      </c>
      <c r="V2770" s="6">
        <v>1522.28</v>
      </c>
      <c r="W2770" s="6">
        <v>19855.53</v>
      </c>
      <c r="X2770" s="6">
        <v>72549.505000000005</v>
      </c>
      <c r="Y2770" s="5">
        <v>0.24933968780980301</v>
      </c>
      <c r="Z2770" t="s">
        <v>54</v>
      </c>
      <c r="AA2770" t="s">
        <v>92</v>
      </c>
      <c r="AB2770" t="s">
        <v>42</v>
      </c>
      <c r="AC2770" t="s">
        <v>43</v>
      </c>
      <c r="AD2770" t="s">
        <v>44</v>
      </c>
      <c r="AE2770" t="s">
        <v>58</v>
      </c>
      <c r="AF2770" t="str">
        <f>TEXT(Agricultural_Export_Analysis_Cleaned_Dataset[[#This Row],[Order_Date]],"mmm")</f>
        <v>Nov</v>
      </c>
      <c r="AG2770" t="str">
        <f>TEXT(Agricultural_Export_Analysis_Cleaned_Dataset[[#This Row],[Order_Date]],"yyyy")</f>
        <v>2025</v>
      </c>
      <c r="AH2770" t="str">
        <f>TEXT(Agricultural_Export_Analysis_Cleaned_Dataset[[#This Row],[Order_Date]],"ddd")</f>
        <v>Wed</v>
      </c>
      <c r="AI2770" t="str">
        <f>TEXT(Agricultural_Export_Analysis_Cleaned_Dataset[[#This Row],[Ship_Date]],"yyyy")</f>
        <v>2025</v>
      </c>
      <c r="AJ2770" t="str">
        <f>TEXT(Agricultural_Export_Analysis_Cleaned_Dataset[[#This Row],[Ship_Date]],"mmm")</f>
        <v>Nov</v>
      </c>
      <c r="AK2770" t="str">
        <f>TEXT(Agricultural_Export_Analysis_Cleaned_Dataset[[#This Row],[Ship_Date]],"ddd")</f>
        <v>Fri</v>
      </c>
      <c r="AL2770" t="str">
        <f>TEXT(Agricultural_Export_Analysis_Cleaned_Dataset[[#This Row],[Delivery_Date]],"yyyy")</f>
        <v>2025</v>
      </c>
      <c r="AM2770" t="str">
        <f>TEXT(Agricultural_Export_Analysis_Cleaned_Dataset[[#This Row],[Delivery_Date]],"mmm")</f>
        <v>Nov</v>
      </c>
      <c r="AN2770" t="str">
        <f>TEXT(Agricultural_Export_Analysis_Cleaned_Dataset[[#This Row],[Delivery_Date]],"ddd")</f>
        <v>Thu</v>
      </c>
      <c r="AO2770">
        <f>Agricultural_Export_Analysis_Cleaned_Dataset[[#This Row],[Delivery_Date]]-Agricultural_Export_Analysis_Cleaned_Dataset[[#This Row],[Ship_Date]]</f>
        <v>6</v>
      </c>
      <c r="AP2770">
        <f>Agricultural_Export_Analysis_Cleaned_Dataset[[#This Row],[Ship_Date]]-Agricultural_Export_Analysis_Cleaned_Dataset[[#This Row],[Order_Date]]</f>
        <v>9</v>
      </c>
      <c r="AQ2770" s="4" t="str">
        <f>TEXT(Agricultural_Export_Analysis_Cleaned_Dataset[[#This Row],[Order_Date]],"mmm yyyy")</f>
        <v>Nov 2025</v>
      </c>
    </row>
    <row r="2771" spans="1:43" x14ac:dyDescent="0.3">
      <c r="A2771" t="s">
        <v>5262</v>
      </c>
      <c r="B2771" t="s">
        <v>5263</v>
      </c>
      <c r="C2771" s="2">
        <v>45972</v>
      </c>
      <c r="D2771" s="2">
        <v>45975</v>
      </c>
      <c r="E2771" s="2">
        <v>46005</v>
      </c>
      <c r="F2771" t="s">
        <v>35</v>
      </c>
      <c r="G2771" t="s">
        <v>203</v>
      </c>
      <c r="H2771" t="s">
        <v>51</v>
      </c>
      <c r="I2771" t="s">
        <v>52</v>
      </c>
      <c r="J2771" t="s">
        <v>112</v>
      </c>
      <c r="K2771" s="7">
        <v>10</v>
      </c>
      <c r="L2771" t="s">
        <v>70</v>
      </c>
      <c r="M2771" t="s">
        <v>61</v>
      </c>
      <c r="N2771" t="s">
        <v>62</v>
      </c>
      <c r="O2771">
        <v>531</v>
      </c>
      <c r="P2771" s="6">
        <v>422.17</v>
      </c>
      <c r="Q2771" s="6">
        <v>224172.27</v>
      </c>
      <c r="R2771" s="5">
        <v>0.05</v>
      </c>
      <c r="S2771" s="6">
        <v>212963.65650000001</v>
      </c>
      <c r="T2771" s="6">
        <v>4546.16</v>
      </c>
      <c r="U2771" s="6">
        <v>131990.53</v>
      </c>
      <c r="V2771" s="6">
        <v>2339.75</v>
      </c>
      <c r="W2771" s="6">
        <v>18979.580000000002</v>
      </c>
      <c r="X2771" s="6">
        <v>55107.636500000001</v>
      </c>
      <c r="Y2771" s="5">
        <v>0.258765450432619</v>
      </c>
      <c r="Z2771" t="s">
        <v>54</v>
      </c>
      <c r="AA2771" t="s">
        <v>92</v>
      </c>
      <c r="AB2771" t="s">
        <v>42</v>
      </c>
      <c r="AC2771" t="s">
        <v>43</v>
      </c>
      <c r="AD2771" t="s">
        <v>98</v>
      </c>
      <c r="AE2771" t="s">
        <v>45</v>
      </c>
      <c r="AF2771" t="str">
        <f>TEXT(Agricultural_Export_Analysis_Cleaned_Dataset[[#This Row],[Order_Date]],"mmm")</f>
        <v>Nov</v>
      </c>
      <c r="AG2771" t="str">
        <f>TEXT(Agricultural_Export_Analysis_Cleaned_Dataset[[#This Row],[Order_Date]],"yyyy")</f>
        <v>2025</v>
      </c>
      <c r="AH2771" t="str">
        <f>TEXT(Agricultural_Export_Analysis_Cleaned_Dataset[[#This Row],[Order_Date]],"ddd")</f>
        <v>Tue</v>
      </c>
      <c r="AI2771" t="str">
        <f>TEXT(Agricultural_Export_Analysis_Cleaned_Dataset[[#This Row],[Ship_Date]],"yyyy")</f>
        <v>2025</v>
      </c>
      <c r="AJ2771" t="str">
        <f>TEXT(Agricultural_Export_Analysis_Cleaned_Dataset[[#This Row],[Ship_Date]],"mmm")</f>
        <v>Nov</v>
      </c>
      <c r="AK2771" t="str">
        <f>TEXT(Agricultural_Export_Analysis_Cleaned_Dataset[[#This Row],[Ship_Date]],"ddd")</f>
        <v>Fri</v>
      </c>
      <c r="AL2771" t="str">
        <f>TEXT(Agricultural_Export_Analysis_Cleaned_Dataset[[#This Row],[Delivery_Date]],"yyyy")</f>
        <v>2025</v>
      </c>
      <c r="AM2771" t="str">
        <f>TEXT(Agricultural_Export_Analysis_Cleaned_Dataset[[#This Row],[Delivery_Date]],"mmm")</f>
        <v>Dec</v>
      </c>
      <c r="AN2771" t="str">
        <f>TEXT(Agricultural_Export_Analysis_Cleaned_Dataset[[#This Row],[Delivery_Date]],"ddd")</f>
        <v>Sun</v>
      </c>
      <c r="AO2771">
        <f>Agricultural_Export_Analysis_Cleaned_Dataset[[#This Row],[Delivery_Date]]-Agricultural_Export_Analysis_Cleaned_Dataset[[#This Row],[Ship_Date]]</f>
        <v>30</v>
      </c>
      <c r="AP2771">
        <f>Agricultural_Export_Analysis_Cleaned_Dataset[[#This Row],[Ship_Date]]-Agricultural_Export_Analysis_Cleaned_Dataset[[#This Row],[Order_Date]]</f>
        <v>3</v>
      </c>
      <c r="AQ2771" s="4" t="str">
        <f>TEXT(Agricultural_Export_Analysis_Cleaned_Dataset[[#This Row],[Order_Date]],"mmm yyyy")</f>
        <v>Nov 2025</v>
      </c>
    </row>
    <row r="2772" spans="1:43" x14ac:dyDescent="0.3">
      <c r="A2772" t="s">
        <v>5264</v>
      </c>
      <c r="B2772" t="s">
        <v>5265</v>
      </c>
      <c r="C2772" s="2">
        <v>45507</v>
      </c>
      <c r="D2772" s="2">
        <v>45510</v>
      </c>
      <c r="E2772" s="2">
        <v>45522</v>
      </c>
      <c r="F2772" t="s">
        <v>35</v>
      </c>
      <c r="G2772" t="s">
        <v>203</v>
      </c>
      <c r="H2772" t="s">
        <v>74</v>
      </c>
      <c r="I2772" t="s">
        <v>118</v>
      </c>
      <c r="J2772" t="s">
        <v>63</v>
      </c>
      <c r="K2772" s="7">
        <v>0</v>
      </c>
      <c r="L2772" t="s">
        <v>32</v>
      </c>
      <c r="M2772" t="s">
        <v>71</v>
      </c>
      <c r="N2772" t="s">
        <v>72</v>
      </c>
      <c r="O2772">
        <v>585</v>
      </c>
      <c r="P2772" s="6">
        <v>423.26</v>
      </c>
      <c r="Q2772" s="6">
        <v>247607.1</v>
      </c>
      <c r="R2772" s="5">
        <v>0</v>
      </c>
      <c r="S2772" s="6">
        <v>247607.1</v>
      </c>
      <c r="T2772" s="6">
        <v>11451.43</v>
      </c>
      <c r="U2772" s="6">
        <v>166680.17000000001</v>
      </c>
      <c r="V2772" s="6">
        <v>550.69000000000005</v>
      </c>
      <c r="W2772" s="6">
        <v>29045.57</v>
      </c>
      <c r="X2772" s="6">
        <v>39879.24</v>
      </c>
      <c r="Y2772" s="5">
        <v>0.161058547998018</v>
      </c>
      <c r="Z2772" t="s">
        <v>103</v>
      </c>
      <c r="AA2772" t="s">
        <v>177</v>
      </c>
      <c r="AB2772" t="s">
        <v>65</v>
      </c>
      <c r="AC2772" t="s">
        <v>76</v>
      </c>
      <c r="AD2772" t="s">
        <v>44</v>
      </c>
      <c r="AE2772" t="s">
        <v>45</v>
      </c>
      <c r="AF2772" t="str">
        <f>TEXT(Agricultural_Export_Analysis_Cleaned_Dataset[[#This Row],[Order_Date]],"mmm")</f>
        <v>Aug</v>
      </c>
      <c r="AG2772" t="str">
        <f>TEXT(Agricultural_Export_Analysis_Cleaned_Dataset[[#This Row],[Order_Date]],"yyyy")</f>
        <v>2024</v>
      </c>
      <c r="AH2772" t="str">
        <f>TEXT(Agricultural_Export_Analysis_Cleaned_Dataset[[#This Row],[Order_Date]],"ddd")</f>
        <v>Sat</v>
      </c>
      <c r="AI2772" t="str">
        <f>TEXT(Agricultural_Export_Analysis_Cleaned_Dataset[[#This Row],[Ship_Date]],"yyyy")</f>
        <v>2024</v>
      </c>
      <c r="AJ2772" t="str">
        <f>TEXT(Agricultural_Export_Analysis_Cleaned_Dataset[[#This Row],[Ship_Date]],"mmm")</f>
        <v>Aug</v>
      </c>
      <c r="AK2772" t="str">
        <f>TEXT(Agricultural_Export_Analysis_Cleaned_Dataset[[#This Row],[Ship_Date]],"ddd")</f>
        <v>Tue</v>
      </c>
      <c r="AL2772" t="str">
        <f>TEXT(Agricultural_Export_Analysis_Cleaned_Dataset[[#This Row],[Delivery_Date]],"yyyy")</f>
        <v>2024</v>
      </c>
      <c r="AM2772" t="str">
        <f>TEXT(Agricultural_Export_Analysis_Cleaned_Dataset[[#This Row],[Delivery_Date]],"mmm")</f>
        <v>Aug</v>
      </c>
      <c r="AN2772" t="str">
        <f>TEXT(Agricultural_Export_Analysis_Cleaned_Dataset[[#This Row],[Delivery_Date]],"ddd")</f>
        <v>Sun</v>
      </c>
      <c r="AO2772">
        <f>Agricultural_Export_Analysis_Cleaned_Dataset[[#This Row],[Delivery_Date]]-Agricultural_Export_Analysis_Cleaned_Dataset[[#This Row],[Ship_Date]]</f>
        <v>12</v>
      </c>
      <c r="AP2772">
        <f>Agricultural_Export_Analysis_Cleaned_Dataset[[#This Row],[Ship_Date]]-Agricultural_Export_Analysis_Cleaned_Dataset[[#This Row],[Order_Date]]</f>
        <v>3</v>
      </c>
      <c r="AQ2772" s="4" t="str">
        <f>TEXT(Agricultural_Export_Analysis_Cleaned_Dataset[[#This Row],[Order_Date]],"mmm yyyy")</f>
        <v>Aug 2024</v>
      </c>
    </row>
    <row r="2773" spans="1:43" x14ac:dyDescent="0.3">
      <c r="A2773" t="s">
        <v>5266</v>
      </c>
      <c r="B2773" t="s">
        <v>2744</v>
      </c>
      <c r="C2773" s="2">
        <v>45515</v>
      </c>
      <c r="D2773" s="2">
        <v>45516</v>
      </c>
      <c r="E2773" s="2">
        <v>45538</v>
      </c>
      <c r="F2773" t="s">
        <v>35</v>
      </c>
      <c r="G2773" t="s">
        <v>8934</v>
      </c>
      <c r="H2773" t="s">
        <v>74</v>
      </c>
      <c r="I2773" t="s">
        <v>38</v>
      </c>
      <c r="J2773" t="s">
        <v>39</v>
      </c>
      <c r="K2773" s="7">
        <v>2</v>
      </c>
      <c r="L2773" t="s">
        <v>8935</v>
      </c>
      <c r="M2773" t="s">
        <v>107</v>
      </c>
      <c r="N2773" t="s">
        <v>108</v>
      </c>
      <c r="O2773">
        <v>1255</v>
      </c>
      <c r="P2773" s="6">
        <v>335.15</v>
      </c>
      <c r="Q2773" s="6">
        <v>420613.25</v>
      </c>
      <c r="R2773" s="5">
        <v>0.1</v>
      </c>
      <c r="S2773" s="6">
        <v>378551.92499999999</v>
      </c>
      <c r="T2773" s="6">
        <v>11401.64</v>
      </c>
      <c r="U2773" s="6">
        <v>208241.6</v>
      </c>
      <c r="V2773" s="6">
        <v>2469.21</v>
      </c>
      <c r="W2773" s="6">
        <v>22650.69</v>
      </c>
      <c r="X2773" s="6">
        <v>133788.785</v>
      </c>
      <c r="Y2773" s="5">
        <v>0.35342254566530101</v>
      </c>
      <c r="Z2773" t="s">
        <v>103</v>
      </c>
      <c r="AA2773" t="s">
        <v>177</v>
      </c>
      <c r="AB2773" t="s">
        <v>65</v>
      </c>
      <c r="AC2773" t="s">
        <v>66</v>
      </c>
      <c r="AD2773" t="s">
        <v>77</v>
      </c>
      <c r="AE2773" t="s">
        <v>58</v>
      </c>
      <c r="AF2773" t="str">
        <f>TEXT(Agricultural_Export_Analysis_Cleaned_Dataset[[#This Row],[Order_Date]],"mmm")</f>
        <v>Aug</v>
      </c>
      <c r="AG2773" t="str">
        <f>TEXT(Agricultural_Export_Analysis_Cleaned_Dataset[[#This Row],[Order_Date]],"yyyy")</f>
        <v>2024</v>
      </c>
      <c r="AH2773" t="str">
        <f>TEXT(Agricultural_Export_Analysis_Cleaned_Dataset[[#This Row],[Order_Date]],"ddd")</f>
        <v>Sun</v>
      </c>
      <c r="AI2773" t="str">
        <f>TEXT(Agricultural_Export_Analysis_Cleaned_Dataset[[#This Row],[Ship_Date]],"yyyy")</f>
        <v>2024</v>
      </c>
      <c r="AJ2773" t="str">
        <f>TEXT(Agricultural_Export_Analysis_Cleaned_Dataset[[#This Row],[Ship_Date]],"mmm")</f>
        <v>Aug</v>
      </c>
      <c r="AK2773" t="str">
        <f>TEXT(Agricultural_Export_Analysis_Cleaned_Dataset[[#This Row],[Ship_Date]],"ddd")</f>
        <v>Mon</v>
      </c>
      <c r="AL2773" t="str">
        <f>TEXT(Agricultural_Export_Analysis_Cleaned_Dataset[[#This Row],[Delivery_Date]],"yyyy")</f>
        <v>2024</v>
      </c>
      <c r="AM2773" t="str">
        <f>TEXT(Agricultural_Export_Analysis_Cleaned_Dataset[[#This Row],[Delivery_Date]],"mmm")</f>
        <v>Sep</v>
      </c>
      <c r="AN2773" t="str">
        <f>TEXT(Agricultural_Export_Analysis_Cleaned_Dataset[[#This Row],[Delivery_Date]],"ddd")</f>
        <v>Tue</v>
      </c>
      <c r="AO2773">
        <f>Agricultural_Export_Analysis_Cleaned_Dataset[[#This Row],[Delivery_Date]]-Agricultural_Export_Analysis_Cleaned_Dataset[[#This Row],[Ship_Date]]</f>
        <v>22</v>
      </c>
      <c r="AP2773">
        <f>Agricultural_Export_Analysis_Cleaned_Dataset[[#This Row],[Ship_Date]]-Agricultural_Export_Analysis_Cleaned_Dataset[[#This Row],[Order_Date]]</f>
        <v>1</v>
      </c>
      <c r="AQ2773" s="4" t="str">
        <f>TEXT(Agricultural_Export_Analysis_Cleaned_Dataset[[#This Row],[Order_Date]],"mmm yyyy")</f>
        <v>Aug 2024</v>
      </c>
    </row>
    <row r="2774" spans="1:43" x14ac:dyDescent="0.3">
      <c r="A2774" t="s">
        <v>5267</v>
      </c>
      <c r="B2774" t="s">
        <v>5268</v>
      </c>
      <c r="C2774" s="2">
        <v>45609</v>
      </c>
      <c r="D2774" s="2">
        <v>45617</v>
      </c>
      <c r="E2774" s="2">
        <v>45642</v>
      </c>
      <c r="F2774" t="s">
        <v>35</v>
      </c>
      <c r="G2774" t="s">
        <v>8933</v>
      </c>
      <c r="H2774" t="s">
        <v>74</v>
      </c>
      <c r="I2774" t="s">
        <v>118</v>
      </c>
      <c r="J2774" t="s">
        <v>112</v>
      </c>
      <c r="K2774" s="7">
        <v>0</v>
      </c>
      <c r="L2774" t="s">
        <v>135</v>
      </c>
      <c r="M2774" t="s">
        <v>33</v>
      </c>
      <c r="N2774" t="s">
        <v>34</v>
      </c>
      <c r="O2774">
        <v>758</v>
      </c>
      <c r="P2774" s="6">
        <v>375.62</v>
      </c>
      <c r="Q2774" s="6">
        <v>284719.96000000002</v>
      </c>
      <c r="R2774" s="5">
        <v>0.05</v>
      </c>
      <c r="S2774" s="6">
        <v>270483.962</v>
      </c>
      <c r="T2774" s="6">
        <v>4757.2299999999996</v>
      </c>
      <c r="U2774" s="6">
        <v>184437.29</v>
      </c>
      <c r="V2774" s="6">
        <v>328.33</v>
      </c>
      <c r="W2774" s="6">
        <v>27768.85</v>
      </c>
      <c r="X2774" s="6">
        <v>53192.262000000002</v>
      </c>
      <c r="Y2774" s="5">
        <v>0.19665588157866401</v>
      </c>
      <c r="Z2774" t="s">
        <v>54</v>
      </c>
      <c r="AA2774" t="s">
        <v>92</v>
      </c>
      <c r="AB2774" t="s">
        <v>65</v>
      </c>
      <c r="AC2774" t="s">
        <v>76</v>
      </c>
      <c r="AD2774" t="s">
        <v>44</v>
      </c>
      <c r="AE2774" t="s">
        <v>67</v>
      </c>
      <c r="AF2774" t="str">
        <f>TEXT(Agricultural_Export_Analysis_Cleaned_Dataset[[#This Row],[Order_Date]],"mmm")</f>
        <v>Nov</v>
      </c>
      <c r="AG2774" t="str">
        <f>TEXT(Agricultural_Export_Analysis_Cleaned_Dataset[[#This Row],[Order_Date]],"yyyy")</f>
        <v>2024</v>
      </c>
      <c r="AH2774" t="str">
        <f>TEXT(Agricultural_Export_Analysis_Cleaned_Dataset[[#This Row],[Order_Date]],"ddd")</f>
        <v>Wed</v>
      </c>
      <c r="AI2774" t="str">
        <f>TEXT(Agricultural_Export_Analysis_Cleaned_Dataset[[#This Row],[Ship_Date]],"yyyy")</f>
        <v>2024</v>
      </c>
      <c r="AJ2774" t="str">
        <f>TEXT(Agricultural_Export_Analysis_Cleaned_Dataset[[#This Row],[Ship_Date]],"mmm")</f>
        <v>Nov</v>
      </c>
      <c r="AK2774" t="str">
        <f>TEXT(Agricultural_Export_Analysis_Cleaned_Dataset[[#This Row],[Ship_Date]],"ddd")</f>
        <v>Thu</v>
      </c>
      <c r="AL2774" t="str">
        <f>TEXT(Agricultural_Export_Analysis_Cleaned_Dataset[[#This Row],[Delivery_Date]],"yyyy")</f>
        <v>2024</v>
      </c>
      <c r="AM2774" t="str">
        <f>TEXT(Agricultural_Export_Analysis_Cleaned_Dataset[[#This Row],[Delivery_Date]],"mmm")</f>
        <v>Dec</v>
      </c>
      <c r="AN2774" t="str">
        <f>TEXT(Agricultural_Export_Analysis_Cleaned_Dataset[[#This Row],[Delivery_Date]],"ddd")</f>
        <v>Mon</v>
      </c>
      <c r="AO2774">
        <f>Agricultural_Export_Analysis_Cleaned_Dataset[[#This Row],[Delivery_Date]]-Agricultural_Export_Analysis_Cleaned_Dataset[[#This Row],[Ship_Date]]</f>
        <v>25</v>
      </c>
      <c r="AP2774">
        <f>Agricultural_Export_Analysis_Cleaned_Dataset[[#This Row],[Ship_Date]]-Agricultural_Export_Analysis_Cleaned_Dataset[[#This Row],[Order_Date]]</f>
        <v>8</v>
      </c>
      <c r="AQ2774" s="4" t="str">
        <f>TEXT(Agricultural_Export_Analysis_Cleaned_Dataset[[#This Row],[Order_Date]],"mmm yyyy")</f>
        <v>Nov 2024</v>
      </c>
    </row>
    <row r="2775" spans="1:43" x14ac:dyDescent="0.3">
      <c r="A2775" t="s">
        <v>5269</v>
      </c>
      <c r="B2775" t="s">
        <v>4965</v>
      </c>
      <c r="C2775" s="2">
        <v>45340</v>
      </c>
      <c r="D2775" s="2">
        <v>45350</v>
      </c>
      <c r="E2775" s="2">
        <v>45362</v>
      </c>
      <c r="F2775" t="s">
        <v>35</v>
      </c>
      <c r="G2775" t="s">
        <v>117</v>
      </c>
      <c r="H2775" t="s">
        <v>51</v>
      </c>
      <c r="I2775" t="s">
        <v>97</v>
      </c>
      <c r="J2775" t="s">
        <v>53</v>
      </c>
      <c r="K2775" s="7">
        <v>4</v>
      </c>
      <c r="L2775" t="s">
        <v>80</v>
      </c>
      <c r="M2775" t="s">
        <v>107</v>
      </c>
      <c r="N2775" t="s">
        <v>108</v>
      </c>
      <c r="O2775">
        <v>650</v>
      </c>
      <c r="P2775" s="6">
        <v>312.63</v>
      </c>
      <c r="Q2775" s="6">
        <v>203209.5</v>
      </c>
      <c r="R2775" s="5">
        <v>0.1</v>
      </c>
      <c r="S2775" s="6">
        <v>182888.55</v>
      </c>
      <c r="T2775" s="6">
        <v>5968.41</v>
      </c>
      <c r="U2775" s="6">
        <v>127769.21</v>
      </c>
      <c r="V2775" s="6">
        <v>842.69</v>
      </c>
      <c r="W2775" s="6">
        <v>11384.7</v>
      </c>
      <c r="X2775" s="6">
        <v>36923.54</v>
      </c>
      <c r="Y2775" s="5">
        <v>0.20189093302997899</v>
      </c>
      <c r="Z2775" t="s">
        <v>40</v>
      </c>
      <c r="AA2775" t="s">
        <v>147</v>
      </c>
      <c r="AB2775" t="s">
        <v>65</v>
      </c>
      <c r="AC2775" t="s">
        <v>43</v>
      </c>
      <c r="AD2775" t="s">
        <v>93</v>
      </c>
      <c r="AE2775" t="s">
        <v>67</v>
      </c>
      <c r="AF2775" t="str">
        <f>TEXT(Agricultural_Export_Analysis_Cleaned_Dataset[[#This Row],[Order_Date]],"mmm")</f>
        <v>Feb</v>
      </c>
      <c r="AG2775" t="str">
        <f>TEXT(Agricultural_Export_Analysis_Cleaned_Dataset[[#This Row],[Order_Date]],"yyyy")</f>
        <v>2024</v>
      </c>
      <c r="AH2775" t="str">
        <f>TEXT(Agricultural_Export_Analysis_Cleaned_Dataset[[#This Row],[Order_Date]],"ddd")</f>
        <v>Sun</v>
      </c>
      <c r="AI2775" t="str">
        <f>TEXT(Agricultural_Export_Analysis_Cleaned_Dataset[[#This Row],[Ship_Date]],"yyyy")</f>
        <v>2024</v>
      </c>
      <c r="AJ2775" t="str">
        <f>TEXT(Agricultural_Export_Analysis_Cleaned_Dataset[[#This Row],[Ship_Date]],"mmm")</f>
        <v>Feb</v>
      </c>
      <c r="AK2775" t="str">
        <f>TEXT(Agricultural_Export_Analysis_Cleaned_Dataset[[#This Row],[Ship_Date]],"ddd")</f>
        <v>Wed</v>
      </c>
      <c r="AL2775" t="str">
        <f>TEXT(Agricultural_Export_Analysis_Cleaned_Dataset[[#This Row],[Delivery_Date]],"yyyy")</f>
        <v>2024</v>
      </c>
      <c r="AM2775" t="str">
        <f>TEXT(Agricultural_Export_Analysis_Cleaned_Dataset[[#This Row],[Delivery_Date]],"mmm")</f>
        <v>Mar</v>
      </c>
      <c r="AN2775" t="str">
        <f>TEXT(Agricultural_Export_Analysis_Cleaned_Dataset[[#This Row],[Delivery_Date]],"ddd")</f>
        <v>Mon</v>
      </c>
      <c r="AO2775">
        <f>Agricultural_Export_Analysis_Cleaned_Dataset[[#This Row],[Delivery_Date]]-Agricultural_Export_Analysis_Cleaned_Dataset[[#This Row],[Ship_Date]]</f>
        <v>12</v>
      </c>
      <c r="AP2775">
        <f>Agricultural_Export_Analysis_Cleaned_Dataset[[#This Row],[Ship_Date]]-Agricultural_Export_Analysis_Cleaned_Dataset[[#This Row],[Order_Date]]</f>
        <v>10</v>
      </c>
      <c r="AQ2775" s="4" t="str">
        <f>TEXT(Agricultural_Export_Analysis_Cleaned_Dataset[[#This Row],[Order_Date]],"mmm yyyy")</f>
        <v>Feb 2024</v>
      </c>
    </row>
    <row r="2776" spans="1:43" x14ac:dyDescent="0.3">
      <c r="A2776" t="s">
        <v>5270</v>
      </c>
      <c r="B2776" t="s">
        <v>4887</v>
      </c>
      <c r="C2776" s="2">
        <v>45699</v>
      </c>
      <c r="D2776" s="2">
        <v>45706</v>
      </c>
      <c r="E2776" s="2">
        <v>45727</v>
      </c>
      <c r="F2776" t="s">
        <v>35</v>
      </c>
      <c r="G2776" t="s">
        <v>50</v>
      </c>
      <c r="H2776" t="s">
        <v>74</v>
      </c>
      <c r="I2776" t="s">
        <v>118</v>
      </c>
      <c r="J2776" t="s">
        <v>39</v>
      </c>
      <c r="K2776" s="7">
        <v>15</v>
      </c>
      <c r="L2776" t="s">
        <v>87</v>
      </c>
      <c r="M2776" t="s">
        <v>107</v>
      </c>
      <c r="N2776" t="s">
        <v>108</v>
      </c>
      <c r="O2776">
        <v>1196</v>
      </c>
      <c r="P2776" s="6">
        <v>339.07</v>
      </c>
      <c r="Q2776" s="6">
        <v>405527.72</v>
      </c>
      <c r="R2776" s="5">
        <v>0</v>
      </c>
      <c r="S2776" s="6">
        <v>405527.72</v>
      </c>
      <c r="T2776" s="6">
        <v>10843.51</v>
      </c>
      <c r="U2776" s="6">
        <v>192630.17</v>
      </c>
      <c r="V2776" s="6">
        <v>513.76</v>
      </c>
      <c r="W2776" s="6">
        <v>12208.12</v>
      </c>
      <c r="X2776" s="6">
        <v>189332.16</v>
      </c>
      <c r="Y2776" s="5">
        <v>0.46687846640915198</v>
      </c>
      <c r="Z2776" t="s">
        <v>40</v>
      </c>
      <c r="AA2776" t="s">
        <v>147</v>
      </c>
      <c r="AB2776" t="s">
        <v>83</v>
      </c>
      <c r="AC2776" t="s">
        <v>76</v>
      </c>
      <c r="AD2776" t="s">
        <v>123</v>
      </c>
      <c r="AE2776" t="s">
        <v>67</v>
      </c>
      <c r="AF2776" t="str">
        <f>TEXT(Agricultural_Export_Analysis_Cleaned_Dataset[[#This Row],[Order_Date]],"mmm")</f>
        <v>Feb</v>
      </c>
      <c r="AG2776" t="str">
        <f>TEXT(Agricultural_Export_Analysis_Cleaned_Dataset[[#This Row],[Order_Date]],"yyyy")</f>
        <v>2025</v>
      </c>
      <c r="AH2776" t="str">
        <f>TEXT(Agricultural_Export_Analysis_Cleaned_Dataset[[#This Row],[Order_Date]],"ddd")</f>
        <v>Tue</v>
      </c>
      <c r="AI2776" t="str">
        <f>TEXT(Agricultural_Export_Analysis_Cleaned_Dataset[[#This Row],[Ship_Date]],"yyyy")</f>
        <v>2025</v>
      </c>
      <c r="AJ2776" t="str">
        <f>TEXT(Agricultural_Export_Analysis_Cleaned_Dataset[[#This Row],[Ship_Date]],"mmm")</f>
        <v>Feb</v>
      </c>
      <c r="AK2776" t="str">
        <f>TEXT(Agricultural_Export_Analysis_Cleaned_Dataset[[#This Row],[Ship_Date]],"ddd")</f>
        <v>Tue</v>
      </c>
      <c r="AL2776" t="str">
        <f>TEXT(Agricultural_Export_Analysis_Cleaned_Dataset[[#This Row],[Delivery_Date]],"yyyy")</f>
        <v>2025</v>
      </c>
      <c r="AM2776" t="str">
        <f>TEXT(Agricultural_Export_Analysis_Cleaned_Dataset[[#This Row],[Delivery_Date]],"mmm")</f>
        <v>Mar</v>
      </c>
      <c r="AN2776" t="str">
        <f>TEXT(Agricultural_Export_Analysis_Cleaned_Dataset[[#This Row],[Delivery_Date]],"ddd")</f>
        <v>Tue</v>
      </c>
      <c r="AO2776">
        <f>Agricultural_Export_Analysis_Cleaned_Dataset[[#This Row],[Delivery_Date]]-Agricultural_Export_Analysis_Cleaned_Dataset[[#This Row],[Ship_Date]]</f>
        <v>21</v>
      </c>
      <c r="AP2776">
        <f>Agricultural_Export_Analysis_Cleaned_Dataset[[#This Row],[Ship_Date]]-Agricultural_Export_Analysis_Cleaned_Dataset[[#This Row],[Order_Date]]</f>
        <v>7</v>
      </c>
      <c r="AQ2776" s="4" t="str">
        <f>TEXT(Agricultural_Export_Analysis_Cleaned_Dataset[[#This Row],[Order_Date]],"mmm yyyy")</f>
        <v>Feb 2025</v>
      </c>
    </row>
    <row r="2777" spans="1:43" x14ac:dyDescent="0.3">
      <c r="A2777" t="s">
        <v>5271</v>
      </c>
      <c r="B2777" t="s">
        <v>5272</v>
      </c>
      <c r="C2777" s="2">
        <v>45914</v>
      </c>
      <c r="D2777" s="2">
        <v>45923</v>
      </c>
      <c r="E2777" s="2">
        <v>45932</v>
      </c>
      <c r="F2777" t="s">
        <v>35</v>
      </c>
      <c r="G2777" t="s">
        <v>36</v>
      </c>
      <c r="H2777" t="s">
        <v>37</v>
      </c>
      <c r="I2777" t="s">
        <v>38</v>
      </c>
      <c r="J2777" t="s">
        <v>112</v>
      </c>
      <c r="K2777" s="7">
        <v>0</v>
      </c>
      <c r="L2777" t="s">
        <v>32</v>
      </c>
      <c r="M2777" t="s">
        <v>71</v>
      </c>
      <c r="N2777" t="s">
        <v>72</v>
      </c>
      <c r="O2777">
        <v>1515</v>
      </c>
      <c r="P2777" s="6">
        <v>312.86</v>
      </c>
      <c r="Q2777" s="6">
        <v>473982.9</v>
      </c>
      <c r="R2777" s="5">
        <v>0.05</v>
      </c>
      <c r="S2777" s="6">
        <v>450283.755</v>
      </c>
      <c r="T2777" s="6">
        <v>1153.54</v>
      </c>
      <c r="U2777" s="6">
        <v>299405.84000000003</v>
      </c>
      <c r="V2777" s="6">
        <v>2448.92</v>
      </c>
      <c r="W2777" s="6">
        <v>49984</v>
      </c>
      <c r="X2777" s="6">
        <v>97291.455000000002</v>
      </c>
      <c r="Y2777" s="5">
        <v>0.21606698869249699</v>
      </c>
      <c r="Z2777" t="s">
        <v>103</v>
      </c>
      <c r="AA2777" t="s">
        <v>104</v>
      </c>
      <c r="AB2777" t="s">
        <v>65</v>
      </c>
      <c r="AC2777" t="s">
        <v>66</v>
      </c>
      <c r="AD2777" t="s">
        <v>123</v>
      </c>
      <c r="AE2777" t="s">
        <v>58</v>
      </c>
      <c r="AF2777" t="str">
        <f>TEXT(Agricultural_Export_Analysis_Cleaned_Dataset[[#This Row],[Order_Date]],"mmm")</f>
        <v>Sep</v>
      </c>
      <c r="AG2777" t="str">
        <f>TEXT(Agricultural_Export_Analysis_Cleaned_Dataset[[#This Row],[Order_Date]],"yyyy")</f>
        <v>2025</v>
      </c>
      <c r="AH2777" t="str">
        <f>TEXT(Agricultural_Export_Analysis_Cleaned_Dataset[[#This Row],[Order_Date]],"ddd")</f>
        <v>Sun</v>
      </c>
      <c r="AI2777" t="str">
        <f>TEXT(Agricultural_Export_Analysis_Cleaned_Dataset[[#This Row],[Ship_Date]],"yyyy")</f>
        <v>2025</v>
      </c>
      <c r="AJ2777" t="str">
        <f>TEXT(Agricultural_Export_Analysis_Cleaned_Dataset[[#This Row],[Ship_Date]],"mmm")</f>
        <v>Sep</v>
      </c>
      <c r="AK2777" t="str">
        <f>TEXT(Agricultural_Export_Analysis_Cleaned_Dataset[[#This Row],[Ship_Date]],"ddd")</f>
        <v>Tue</v>
      </c>
      <c r="AL2777" t="str">
        <f>TEXT(Agricultural_Export_Analysis_Cleaned_Dataset[[#This Row],[Delivery_Date]],"yyyy")</f>
        <v>2025</v>
      </c>
      <c r="AM2777" t="str">
        <f>TEXT(Agricultural_Export_Analysis_Cleaned_Dataset[[#This Row],[Delivery_Date]],"mmm")</f>
        <v>Oct</v>
      </c>
      <c r="AN2777" t="str">
        <f>TEXT(Agricultural_Export_Analysis_Cleaned_Dataset[[#This Row],[Delivery_Date]],"ddd")</f>
        <v>Thu</v>
      </c>
      <c r="AO2777">
        <f>Agricultural_Export_Analysis_Cleaned_Dataset[[#This Row],[Delivery_Date]]-Agricultural_Export_Analysis_Cleaned_Dataset[[#This Row],[Ship_Date]]</f>
        <v>9</v>
      </c>
      <c r="AP2777">
        <f>Agricultural_Export_Analysis_Cleaned_Dataset[[#This Row],[Ship_Date]]-Agricultural_Export_Analysis_Cleaned_Dataset[[#This Row],[Order_Date]]</f>
        <v>9</v>
      </c>
      <c r="AQ2777" s="4" t="str">
        <f>TEXT(Agricultural_Export_Analysis_Cleaned_Dataset[[#This Row],[Order_Date]],"mmm yyyy")</f>
        <v>Sep 2025</v>
      </c>
    </row>
    <row r="2778" spans="1:43" x14ac:dyDescent="0.3">
      <c r="A2778" t="s">
        <v>5273</v>
      </c>
      <c r="B2778" t="s">
        <v>2822</v>
      </c>
      <c r="C2778" s="2">
        <v>45554</v>
      </c>
      <c r="D2778" s="2">
        <v>45556</v>
      </c>
      <c r="E2778" s="2">
        <v>45578</v>
      </c>
      <c r="F2778" t="s">
        <v>35</v>
      </c>
      <c r="G2778" t="s">
        <v>73</v>
      </c>
      <c r="H2778" t="s">
        <v>51</v>
      </c>
      <c r="I2778" t="s">
        <v>52</v>
      </c>
      <c r="J2778" t="s">
        <v>63</v>
      </c>
      <c r="K2778" s="7">
        <v>4</v>
      </c>
      <c r="L2778" t="s">
        <v>135</v>
      </c>
      <c r="M2778" t="s">
        <v>130</v>
      </c>
      <c r="N2778" t="s">
        <v>131</v>
      </c>
      <c r="O2778">
        <v>838</v>
      </c>
      <c r="P2778" s="6">
        <v>72.31</v>
      </c>
      <c r="Q2778" s="6">
        <v>60595.78</v>
      </c>
      <c r="R2778" s="5">
        <v>0</v>
      </c>
      <c r="S2778" s="6">
        <v>60595.78</v>
      </c>
      <c r="T2778" s="6">
        <v>4782.78</v>
      </c>
      <c r="U2778" s="6">
        <v>35879.040000000001</v>
      </c>
      <c r="V2778" s="6">
        <v>2821</v>
      </c>
      <c r="W2778" s="6">
        <v>4135.51</v>
      </c>
      <c r="X2778" s="6">
        <v>12977.45</v>
      </c>
      <c r="Y2778" s="5">
        <v>0.21416425368235201</v>
      </c>
      <c r="Z2778" t="s">
        <v>103</v>
      </c>
      <c r="AA2778" t="s">
        <v>104</v>
      </c>
      <c r="AB2778" t="s">
        <v>42</v>
      </c>
      <c r="AC2778" t="s">
        <v>76</v>
      </c>
      <c r="AD2778" t="s">
        <v>57</v>
      </c>
      <c r="AE2778" t="s">
        <v>67</v>
      </c>
      <c r="AF2778" t="str">
        <f>TEXT(Agricultural_Export_Analysis_Cleaned_Dataset[[#This Row],[Order_Date]],"mmm")</f>
        <v>Sep</v>
      </c>
      <c r="AG2778" t="str">
        <f>TEXT(Agricultural_Export_Analysis_Cleaned_Dataset[[#This Row],[Order_Date]],"yyyy")</f>
        <v>2024</v>
      </c>
      <c r="AH2778" t="str">
        <f>TEXT(Agricultural_Export_Analysis_Cleaned_Dataset[[#This Row],[Order_Date]],"ddd")</f>
        <v>Thu</v>
      </c>
      <c r="AI2778" t="str">
        <f>TEXT(Agricultural_Export_Analysis_Cleaned_Dataset[[#This Row],[Ship_Date]],"yyyy")</f>
        <v>2024</v>
      </c>
      <c r="AJ2778" t="str">
        <f>TEXT(Agricultural_Export_Analysis_Cleaned_Dataset[[#This Row],[Ship_Date]],"mmm")</f>
        <v>Sep</v>
      </c>
      <c r="AK2778" t="str">
        <f>TEXT(Agricultural_Export_Analysis_Cleaned_Dataset[[#This Row],[Ship_Date]],"ddd")</f>
        <v>Sat</v>
      </c>
      <c r="AL2778" t="str">
        <f>TEXT(Agricultural_Export_Analysis_Cleaned_Dataset[[#This Row],[Delivery_Date]],"yyyy")</f>
        <v>2024</v>
      </c>
      <c r="AM2778" t="str">
        <f>TEXT(Agricultural_Export_Analysis_Cleaned_Dataset[[#This Row],[Delivery_Date]],"mmm")</f>
        <v>Oct</v>
      </c>
      <c r="AN2778" t="str">
        <f>TEXT(Agricultural_Export_Analysis_Cleaned_Dataset[[#This Row],[Delivery_Date]],"ddd")</f>
        <v>Sun</v>
      </c>
      <c r="AO2778">
        <f>Agricultural_Export_Analysis_Cleaned_Dataset[[#This Row],[Delivery_Date]]-Agricultural_Export_Analysis_Cleaned_Dataset[[#This Row],[Ship_Date]]</f>
        <v>22</v>
      </c>
      <c r="AP2778">
        <f>Agricultural_Export_Analysis_Cleaned_Dataset[[#This Row],[Ship_Date]]-Agricultural_Export_Analysis_Cleaned_Dataset[[#This Row],[Order_Date]]</f>
        <v>2</v>
      </c>
      <c r="AQ2778" s="4" t="str">
        <f>TEXT(Agricultural_Export_Analysis_Cleaned_Dataset[[#This Row],[Order_Date]],"mmm yyyy")</f>
        <v>Sep 2024</v>
      </c>
    </row>
    <row r="2779" spans="1:43" x14ac:dyDescent="0.3">
      <c r="A2779" t="s">
        <v>5274</v>
      </c>
      <c r="B2779" t="s">
        <v>5188</v>
      </c>
      <c r="C2779" s="2">
        <v>45316</v>
      </c>
      <c r="D2779" s="2">
        <v>45320</v>
      </c>
      <c r="E2779" s="2">
        <v>45341</v>
      </c>
      <c r="F2779" t="s">
        <v>35</v>
      </c>
      <c r="G2779" t="s">
        <v>117</v>
      </c>
      <c r="H2779" t="s">
        <v>74</v>
      </c>
      <c r="I2779" t="s">
        <v>91</v>
      </c>
      <c r="J2779" t="s">
        <v>112</v>
      </c>
      <c r="K2779" s="7">
        <v>10</v>
      </c>
      <c r="L2779" t="s">
        <v>87</v>
      </c>
      <c r="M2779" t="s">
        <v>140</v>
      </c>
      <c r="N2779" t="s">
        <v>49</v>
      </c>
      <c r="O2779">
        <v>203</v>
      </c>
      <c r="P2779" s="6">
        <v>219.21</v>
      </c>
      <c r="Q2779" s="6">
        <v>44499.63</v>
      </c>
      <c r="R2779" s="5">
        <v>0.1</v>
      </c>
      <c r="S2779" s="6">
        <v>40049.667000000001</v>
      </c>
      <c r="T2779" s="6">
        <v>1763.31</v>
      </c>
      <c r="U2779" s="6">
        <v>26985.439999999999</v>
      </c>
      <c r="V2779" s="6">
        <v>2002.05</v>
      </c>
      <c r="W2779" s="6">
        <v>2427.6999999999998</v>
      </c>
      <c r="X2779" s="6">
        <v>6871.1670000000004</v>
      </c>
      <c r="Y2779" s="5">
        <v>0.17156614560615399</v>
      </c>
      <c r="Z2779" t="s">
        <v>40</v>
      </c>
      <c r="AA2779" t="s">
        <v>64</v>
      </c>
      <c r="AB2779" t="s">
        <v>56</v>
      </c>
      <c r="AC2779" t="s">
        <v>76</v>
      </c>
      <c r="AD2779" t="s">
        <v>123</v>
      </c>
      <c r="AE2779" t="s">
        <v>67</v>
      </c>
      <c r="AF2779" t="str">
        <f>TEXT(Agricultural_Export_Analysis_Cleaned_Dataset[[#This Row],[Order_Date]],"mmm")</f>
        <v>Jan</v>
      </c>
      <c r="AG2779" t="str">
        <f>TEXT(Agricultural_Export_Analysis_Cleaned_Dataset[[#This Row],[Order_Date]],"yyyy")</f>
        <v>2024</v>
      </c>
      <c r="AH2779" t="str">
        <f>TEXT(Agricultural_Export_Analysis_Cleaned_Dataset[[#This Row],[Order_Date]],"ddd")</f>
        <v>Thu</v>
      </c>
      <c r="AI2779" t="str">
        <f>TEXT(Agricultural_Export_Analysis_Cleaned_Dataset[[#This Row],[Ship_Date]],"yyyy")</f>
        <v>2024</v>
      </c>
      <c r="AJ2779" t="str">
        <f>TEXT(Agricultural_Export_Analysis_Cleaned_Dataset[[#This Row],[Ship_Date]],"mmm")</f>
        <v>Jan</v>
      </c>
      <c r="AK2779" t="str">
        <f>TEXT(Agricultural_Export_Analysis_Cleaned_Dataset[[#This Row],[Ship_Date]],"ddd")</f>
        <v>Mon</v>
      </c>
      <c r="AL2779" t="str">
        <f>TEXT(Agricultural_Export_Analysis_Cleaned_Dataset[[#This Row],[Delivery_Date]],"yyyy")</f>
        <v>2024</v>
      </c>
      <c r="AM2779" t="str">
        <f>TEXT(Agricultural_Export_Analysis_Cleaned_Dataset[[#This Row],[Delivery_Date]],"mmm")</f>
        <v>Feb</v>
      </c>
      <c r="AN2779" t="str">
        <f>TEXT(Agricultural_Export_Analysis_Cleaned_Dataset[[#This Row],[Delivery_Date]],"ddd")</f>
        <v>Mon</v>
      </c>
      <c r="AO2779">
        <f>Agricultural_Export_Analysis_Cleaned_Dataset[[#This Row],[Delivery_Date]]-Agricultural_Export_Analysis_Cleaned_Dataset[[#This Row],[Ship_Date]]</f>
        <v>21</v>
      </c>
      <c r="AP2779">
        <f>Agricultural_Export_Analysis_Cleaned_Dataset[[#This Row],[Ship_Date]]-Agricultural_Export_Analysis_Cleaned_Dataset[[#This Row],[Order_Date]]</f>
        <v>4</v>
      </c>
      <c r="AQ2779" s="4" t="str">
        <f>TEXT(Agricultural_Export_Analysis_Cleaned_Dataset[[#This Row],[Order_Date]],"mmm yyyy")</f>
        <v>Jan 2024</v>
      </c>
    </row>
    <row r="2780" spans="1:43" x14ac:dyDescent="0.3">
      <c r="A2780" t="s">
        <v>5275</v>
      </c>
      <c r="B2780" t="s">
        <v>2432</v>
      </c>
      <c r="C2780" s="2">
        <v>45872</v>
      </c>
      <c r="D2780" s="2">
        <v>45874</v>
      </c>
      <c r="E2780" s="2">
        <v>45900</v>
      </c>
      <c r="F2780" t="s">
        <v>35</v>
      </c>
      <c r="G2780" t="s">
        <v>73</v>
      </c>
      <c r="H2780" t="s">
        <v>51</v>
      </c>
      <c r="I2780" t="s">
        <v>52</v>
      </c>
      <c r="J2780" t="s">
        <v>112</v>
      </c>
      <c r="K2780" s="7">
        <v>10</v>
      </c>
      <c r="L2780" t="s">
        <v>70</v>
      </c>
      <c r="M2780" t="s">
        <v>130</v>
      </c>
      <c r="N2780" t="s">
        <v>131</v>
      </c>
      <c r="O2780">
        <v>586</v>
      </c>
      <c r="P2780" s="6">
        <v>120.22</v>
      </c>
      <c r="Q2780" s="6">
        <v>70448.92</v>
      </c>
      <c r="R2780" s="5">
        <v>0.05</v>
      </c>
      <c r="S2780" s="6">
        <v>66926.474000000002</v>
      </c>
      <c r="T2780" s="6">
        <v>5097.5600000000004</v>
      </c>
      <c r="U2780" s="6">
        <v>48173.09</v>
      </c>
      <c r="V2780" s="6">
        <v>1989.27</v>
      </c>
      <c r="W2780" s="6">
        <v>1768.87</v>
      </c>
      <c r="X2780" s="6">
        <v>9897.6839999999993</v>
      </c>
      <c r="Y2780" s="5">
        <v>0.14788892060860701</v>
      </c>
      <c r="Z2780" t="s">
        <v>103</v>
      </c>
      <c r="AA2780" t="s">
        <v>177</v>
      </c>
      <c r="AB2780" t="s">
        <v>83</v>
      </c>
      <c r="AC2780" t="s">
        <v>43</v>
      </c>
      <c r="AD2780" t="s">
        <v>84</v>
      </c>
      <c r="AE2780" t="s">
        <v>45</v>
      </c>
      <c r="AF2780" t="str">
        <f>TEXT(Agricultural_Export_Analysis_Cleaned_Dataset[[#This Row],[Order_Date]],"mmm")</f>
        <v>Aug</v>
      </c>
      <c r="AG2780" t="str">
        <f>TEXT(Agricultural_Export_Analysis_Cleaned_Dataset[[#This Row],[Order_Date]],"yyyy")</f>
        <v>2025</v>
      </c>
      <c r="AH2780" t="str">
        <f>TEXT(Agricultural_Export_Analysis_Cleaned_Dataset[[#This Row],[Order_Date]],"ddd")</f>
        <v>Sun</v>
      </c>
      <c r="AI2780" t="str">
        <f>TEXT(Agricultural_Export_Analysis_Cleaned_Dataset[[#This Row],[Ship_Date]],"yyyy")</f>
        <v>2025</v>
      </c>
      <c r="AJ2780" t="str">
        <f>TEXT(Agricultural_Export_Analysis_Cleaned_Dataset[[#This Row],[Ship_Date]],"mmm")</f>
        <v>Aug</v>
      </c>
      <c r="AK2780" t="str">
        <f>TEXT(Agricultural_Export_Analysis_Cleaned_Dataset[[#This Row],[Ship_Date]],"ddd")</f>
        <v>Tue</v>
      </c>
      <c r="AL2780" t="str">
        <f>TEXT(Agricultural_Export_Analysis_Cleaned_Dataset[[#This Row],[Delivery_Date]],"yyyy")</f>
        <v>2025</v>
      </c>
      <c r="AM2780" t="str">
        <f>TEXT(Agricultural_Export_Analysis_Cleaned_Dataset[[#This Row],[Delivery_Date]],"mmm")</f>
        <v>Aug</v>
      </c>
      <c r="AN2780" t="str">
        <f>TEXT(Agricultural_Export_Analysis_Cleaned_Dataset[[#This Row],[Delivery_Date]],"ddd")</f>
        <v>Sun</v>
      </c>
      <c r="AO2780">
        <f>Agricultural_Export_Analysis_Cleaned_Dataset[[#This Row],[Delivery_Date]]-Agricultural_Export_Analysis_Cleaned_Dataset[[#This Row],[Ship_Date]]</f>
        <v>26</v>
      </c>
      <c r="AP2780">
        <f>Agricultural_Export_Analysis_Cleaned_Dataset[[#This Row],[Ship_Date]]-Agricultural_Export_Analysis_Cleaned_Dataset[[#This Row],[Order_Date]]</f>
        <v>2</v>
      </c>
      <c r="AQ2780" s="4" t="str">
        <f>TEXT(Agricultural_Export_Analysis_Cleaned_Dataset[[#This Row],[Order_Date]],"mmm yyyy")</f>
        <v>Aug 2025</v>
      </c>
    </row>
    <row r="2781" spans="1:43" x14ac:dyDescent="0.3">
      <c r="A2781" t="s">
        <v>5276</v>
      </c>
      <c r="B2781" t="s">
        <v>5106</v>
      </c>
      <c r="C2781" s="2">
        <v>45445</v>
      </c>
      <c r="D2781" s="2">
        <v>45450</v>
      </c>
      <c r="E2781" s="2">
        <v>45476</v>
      </c>
      <c r="F2781" t="s">
        <v>35</v>
      </c>
      <c r="G2781" t="s">
        <v>96</v>
      </c>
      <c r="H2781" t="s">
        <v>37</v>
      </c>
      <c r="I2781" t="s">
        <v>91</v>
      </c>
      <c r="J2781" t="s">
        <v>63</v>
      </c>
      <c r="K2781" s="7">
        <v>4</v>
      </c>
      <c r="L2781" t="s">
        <v>135</v>
      </c>
      <c r="M2781" t="s">
        <v>61</v>
      </c>
      <c r="N2781" t="s">
        <v>62</v>
      </c>
      <c r="O2781">
        <v>1044</v>
      </c>
      <c r="P2781" s="6">
        <v>263.49</v>
      </c>
      <c r="Q2781" s="6">
        <v>275083.56</v>
      </c>
      <c r="R2781" s="5">
        <v>0</v>
      </c>
      <c r="S2781" s="6">
        <v>275083.56</v>
      </c>
      <c r="T2781" s="6">
        <v>3515.48</v>
      </c>
      <c r="U2781" s="6">
        <v>191644.56</v>
      </c>
      <c r="V2781" s="6">
        <v>287.07</v>
      </c>
      <c r="W2781" s="6">
        <v>27419.11</v>
      </c>
      <c r="X2781" s="6">
        <v>52217.34</v>
      </c>
      <c r="Y2781" s="5">
        <v>0.18982355761282099</v>
      </c>
      <c r="Z2781" t="s">
        <v>81</v>
      </c>
      <c r="AA2781" t="s">
        <v>150</v>
      </c>
      <c r="AB2781" t="s">
        <v>56</v>
      </c>
      <c r="AC2781" t="s">
        <v>76</v>
      </c>
      <c r="AD2781" t="s">
        <v>93</v>
      </c>
      <c r="AE2781" t="s">
        <v>58</v>
      </c>
      <c r="AF2781" t="str">
        <f>TEXT(Agricultural_Export_Analysis_Cleaned_Dataset[[#This Row],[Order_Date]],"mmm")</f>
        <v>Jun</v>
      </c>
      <c r="AG2781" t="str">
        <f>TEXT(Agricultural_Export_Analysis_Cleaned_Dataset[[#This Row],[Order_Date]],"yyyy")</f>
        <v>2024</v>
      </c>
      <c r="AH2781" t="str">
        <f>TEXT(Agricultural_Export_Analysis_Cleaned_Dataset[[#This Row],[Order_Date]],"ddd")</f>
        <v>Sun</v>
      </c>
      <c r="AI2781" t="str">
        <f>TEXT(Agricultural_Export_Analysis_Cleaned_Dataset[[#This Row],[Ship_Date]],"yyyy")</f>
        <v>2024</v>
      </c>
      <c r="AJ2781" t="str">
        <f>TEXT(Agricultural_Export_Analysis_Cleaned_Dataset[[#This Row],[Ship_Date]],"mmm")</f>
        <v>Jun</v>
      </c>
      <c r="AK2781" t="str">
        <f>TEXT(Agricultural_Export_Analysis_Cleaned_Dataset[[#This Row],[Ship_Date]],"ddd")</f>
        <v>Fri</v>
      </c>
      <c r="AL2781" t="str">
        <f>TEXT(Agricultural_Export_Analysis_Cleaned_Dataset[[#This Row],[Delivery_Date]],"yyyy")</f>
        <v>2024</v>
      </c>
      <c r="AM2781" t="str">
        <f>TEXT(Agricultural_Export_Analysis_Cleaned_Dataset[[#This Row],[Delivery_Date]],"mmm")</f>
        <v>Jul</v>
      </c>
      <c r="AN2781" t="str">
        <f>TEXT(Agricultural_Export_Analysis_Cleaned_Dataset[[#This Row],[Delivery_Date]],"ddd")</f>
        <v>Wed</v>
      </c>
      <c r="AO2781">
        <f>Agricultural_Export_Analysis_Cleaned_Dataset[[#This Row],[Delivery_Date]]-Agricultural_Export_Analysis_Cleaned_Dataset[[#This Row],[Ship_Date]]</f>
        <v>26</v>
      </c>
      <c r="AP2781">
        <f>Agricultural_Export_Analysis_Cleaned_Dataset[[#This Row],[Ship_Date]]-Agricultural_Export_Analysis_Cleaned_Dataset[[#This Row],[Order_Date]]</f>
        <v>5</v>
      </c>
      <c r="AQ2781" s="4" t="str">
        <f>TEXT(Agricultural_Export_Analysis_Cleaned_Dataset[[#This Row],[Order_Date]],"mmm yyyy")</f>
        <v>Jun 2024</v>
      </c>
    </row>
    <row r="2782" spans="1:43" x14ac:dyDescent="0.3">
      <c r="A2782" t="s">
        <v>5277</v>
      </c>
      <c r="B2782" t="s">
        <v>5278</v>
      </c>
      <c r="C2782" s="2">
        <v>45505</v>
      </c>
      <c r="D2782" s="2">
        <v>45515</v>
      </c>
      <c r="E2782" s="2">
        <v>45539</v>
      </c>
      <c r="F2782" t="s">
        <v>35</v>
      </c>
      <c r="G2782" t="s">
        <v>203</v>
      </c>
      <c r="H2782" t="s">
        <v>37</v>
      </c>
      <c r="I2782" t="s">
        <v>97</v>
      </c>
      <c r="J2782" t="s">
        <v>63</v>
      </c>
      <c r="K2782" s="7">
        <v>0</v>
      </c>
      <c r="L2782" t="s">
        <v>70</v>
      </c>
      <c r="M2782" t="s">
        <v>130</v>
      </c>
      <c r="N2782" t="s">
        <v>131</v>
      </c>
      <c r="O2782">
        <v>452</v>
      </c>
      <c r="P2782" s="6">
        <v>482.46</v>
      </c>
      <c r="Q2782" s="6">
        <v>218071.92</v>
      </c>
      <c r="R2782" s="5">
        <v>0</v>
      </c>
      <c r="S2782" s="6">
        <v>218071.92</v>
      </c>
      <c r="T2782" s="6">
        <v>4520.67</v>
      </c>
      <c r="U2782" s="6">
        <v>152659.26</v>
      </c>
      <c r="V2782" s="6">
        <v>2847.81</v>
      </c>
      <c r="W2782" s="6">
        <v>12618.02</v>
      </c>
      <c r="X2782" s="6">
        <v>45426.16</v>
      </c>
      <c r="Y2782" s="5">
        <v>0.20830815815259501</v>
      </c>
      <c r="Z2782" t="s">
        <v>103</v>
      </c>
      <c r="AA2782" t="s">
        <v>177</v>
      </c>
      <c r="AB2782" t="s">
        <v>83</v>
      </c>
      <c r="AC2782" t="s">
        <v>76</v>
      </c>
      <c r="AD2782" t="s">
        <v>123</v>
      </c>
      <c r="AE2782" t="s">
        <v>58</v>
      </c>
      <c r="AF2782" t="str">
        <f>TEXT(Agricultural_Export_Analysis_Cleaned_Dataset[[#This Row],[Order_Date]],"mmm")</f>
        <v>Aug</v>
      </c>
      <c r="AG2782" t="str">
        <f>TEXT(Agricultural_Export_Analysis_Cleaned_Dataset[[#This Row],[Order_Date]],"yyyy")</f>
        <v>2024</v>
      </c>
      <c r="AH2782" t="str">
        <f>TEXT(Agricultural_Export_Analysis_Cleaned_Dataset[[#This Row],[Order_Date]],"ddd")</f>
        <v>Thu</v>
      </c>
      <c r="AI2782" t="str">
        <f>TEXT(Agricultural_Export_Analysis_Cleaned_Dataset[[#This Row],[Ship_Date]],"yyyy")</f>
        <v>2024</v>
      </c>
      <c r="AJ2782" t="str">
        <f>TEXT(Agricultural_Export_Analysis_Cleaned_Dataset[[#This Row],[Ship_Date]],"mmm")</f>
        <v>Aug</v>
      </c>
      <c r="AK2782" t="str">
        <f>TEXT(Agricultural_Export_Analysis_Cleaned_Dataset[[#This Row],[Ship_Date]],"ddd")</f>
        <v>Sun</v>
      </c>
      <c r="AL2782" t="str">
        <f>TEXT(Agricultural_Export_Analysis_Cleaned_Dataset[[#This Row],[Delivery_Date]],"yyyy")</f>
        <v>2024</v>
      </c>
      <c r="AM2782" t="str">
        <f>TEXT(Agricultural_Export_Analysis_Cleaned_Dataset[[#This Row],[Delivery_Date]],"mmm")</f>
        <v>Sep</v>
      </c>
      <c r="AN2782" t="str">
        <f>TEXT(Agricultural_Export_Analysis_Cleaned_Dataset[[#This Row],[Delivery_Date]],"ddd")</f>
        <v>Wed</v>
      </c>
      <c r="AO2782">
        <f>Agricultural_Export_Analysis_Cleaned_Dataset[[#This Row],[Delivery_Date]]-Agricultural_Export_Analysis_Cleaned_Dataset[[#This Row],[Ship_Date]]</f>
        <v>24</v>
      </c>
      <c r="AP2782">
        <f>Agricultural_Export_Analysis_Cleaned_Dataset[[#This Row],[Ship_Date]]-Agricultural_Export_Analysis_Cleaned_Dataset[[#This Row],[Order_Date]]</f>
        <v>10</v>
      </c>
      <c r="AQ2782" s="4" t="str">
        <f>TEXT(Agricultural_Export_Analysis_Cleaned_Dataset[[#This Row],[Order_Date]],"mmm yyyy")</f>
        <v>Aug 2024</v>
      </c>
    </row>
    <row r="2783" spans="1:43" x14ac:dyDescent="0.3">
      <c r="A2783" t="s">
        <v>5279</v>
      </c>
      <c r="B2783" t="s">
        <v>5280</v>
      </c>
      <c r="C2783" s="2">
        <v>45578</v>
      </c>
      <c r="D2783" s="2">
        <v>45582</v>
      </c>
      <c r="E2783" s="2">
        <v>45615</v>
      </c>
      <c r="F2783" t="s">
        <v>35</v>
      </c>
      <c r="G2783" t="s">
        <v>96</v>
      </c>
      <c r="H2783" t="s">
        <v>74</v>
      </c>
      <c r="I2783" t="s">
        <v>52</v>
      </c>
      <c r="J2783" t="s">
        <v>63</v>
      </c>
      <c r="K2783" s="7">
        <v>4</v>
      </c>
      <c r="L2783" t="s">
        <v>32</v>
      </c>
      <c r="M2783" t="s">
        <v>130</v>
      </c>
      <c r="N2783" t="s">
        <v>131</v>
      </c>
      <c r="O2783">
        <v>1316</v>
      </c>
      <c r="P2783" s="6">
        <v>334.63</v>
      </c>
      <c r="Q2783" s="6">
        <v>440373.08</v>
      </c>
      <c r="R2783" s="5">
        <v>0</v>
      </c>
      <c r="S2783" s="6">
        <v>440373.08</v>
      </c>
      <c r="T2783" s="6">
        <v>6724.31</v>
      </c>
      <c r="U2783" s="6">
        <v>312527.17</v>
      </c>
      <c r="V2783" s="6">
        <v>2865.39</v>
      </c>
      <c r="W2783" s="6">
        <v>48624.79</v>
      </c>
      <c r="X2783" s="6">
        <v>69631.42</v>
      </c>
      <c r="Y2783" s="5">
        <v>0.158119156602397</v>
      </c>
      <c r="Z2783" t="s">
        <v>54</v>
      </c>
      <c r="AA2783" t="s">
        <v>75</v>
      </c>
      <c r="AB2783" t="s">
        <v>65</v>
      </c>
      <c r="AC2783" t="s">
        <v>66</v>
      </c>
      <c r="AD2783" t="s">
        <v>123</v>
      </c>
      <c r="AE2783" t="s">
        <v>45</v>
      </c>
      <c r="AF2783" t="str">
        <f>TEXT(Agricultural_Export_Analysis_Cleaned_Dataset[[#This Row],[Order_Date]],"mmm")</f>
        <v>Oct</v>
      </c>
      <c r="AG2783" t="str">
        <f>TEXT(Agricultural_Export_Analysis_Cleaned_Dataset[[#This Row],[Order_Date]],"yyyy")</f>
        <v>2024</v>
      </c>
      <c r="AH2783" t="str">
        <f>TEXT(Agricultural_Export_Analysis_Cleaned_Dataset[[#This Row],[Order_Date]],"ddd")</f>
        <v>Sun</v>
      </c>
      <c r="AI2783" t="str">
        <f>TEXT(Agricultural_Export_Analysis_Cleaned_Dataset[[#This Row],[Ship_Date]],"yyyy")</f>
        <v>2024</v>
      </c>
      <c r="AJ2783" t="str">
        <f>TEXT(Agricultural_Export_Analysis_Cleaned_Dataset[[#This Row],[Ship_Date]],"mmm")</f>
        <v>Oct</v>
      </c>
      <c r="AK2783" t="str">
        <f>TEXT(Agricultural_Export_Analysis_Cleaned_Dataset[[#This Row],[Ship_Date]],"ddd")</f>
        <v>Thu</v>
      </c>
      <c r="AL2783" t="str">
        <f>TEXT(Agricultural_Export_Analysis_Cleaned_Dataset[[#This Row],[Delivery_Date]],"yyyy")</f>
        <v>2024</v>
      </c>
      <c r="AM2783" t="str">
        <f>TEXT(Agricultural_Export_Analysis_Cleaned_Dataset[[#This Row],[Delivery_Date]],"mmm")</f>
        <v>Nov</v>
      </c>
      <c r="AN2783" t="str">
        <f>TEXT(Agricultural_Export_Analysis_Cleaned_Dataset[[#This Row],[Delivery_Date]],"ddd")</f>
        <v>Tue</v>
      </c>
      <c r="AO2783">
        <f>Agricultural_Export_Analysis_Cleaned_Dataset[[#This Row],[Delivery_Date]]-Agricultural_Export_Analysis_Cleaned_Dataset[[#This Row],[Ship_Date]]</f>
        <v>33</v>
      </c>
      <c r="AP2783">
        <f>Agricultural_Export_Analysis_Cleaned_Dataset[[#This Row],[Ship_Date]]-Agricultural_Export_Analysis_Cleaned_Dataset[[#This Row],[Order_Date]]</f>
        <v>4</v>
      </c>
      <c r="AQ2783" s="4" t="str">
        <f>TEXT(Agricultural_Export_Analysis_Cleaned_Dataset[[#This Row],[Order_Date]],"mmm yyyy")</f>
        <v>Oct 2024</v>
      </c>
    </row>
    <row r="2784" spans="1:43" x14ac:dyDescent="0.3">
      <c r="A2784" t="s">
        <v>5281</v>
      </c>
      <c r="B2784" t="s">
        <v>5282</v>
      </c>
      <c r="C2784" s="2">
        <v>45692</v>
      </c>
      <c r="D2784" s="2">
        <v>45695</v>
      </c>
      <c r="E2784" s="2">
        <v>45725</v>
      </c>
      <c r="F2784" t="s">
        <v>35</v>
      </c>
      <c r="G2784" t="s">
        <v>8933</v>
      </c>
      <c r="H2784" t="s">
        <v>51</v>
      </c>
      <c r="I2784" t="s">
        <v>91</v>
      </c>
      <c r="J2784" t="s">
        <v>112</v>
      </c>
      <c r="K2784" s="7">
        <v>7</v>
      </c>
      <c r="L2784" t="s">
        <v>80</v>
      </c>
      <c r="M2784" t="s">
        <v>33</v>
      </c>
      <c r="N2784" t="s">
        <v>34</v>
      </c>
      <c r="O2784">
        <v>834</v>
      </c>
      <c r="P2784" s="6">
        <v>432.24</v>
      </c>
      <c r="Q2784" s="6">
        <v>360488.16</v>
      </c>
      <c r="R2784" s="5">
        <v>0.05</v>
      </c>
      <c r="S2784" s="6">
        <v>342463.75199999998</v>
      </c>
      <c r="T2784" s="6">
        <v>11150.64</v>
      </c>
      <c r="U2784" s="6">
        <v>212315.45</v>
      </c>
      <c r="V2784" s="6">
        <v>539.05999999999995</v>
      </c>
      <c r="W2784" s="6">
        <v>15201.12</v>
      </c>
      <c r="X2784" s="6">
        <v>103257.482</v>
      </c>
      <c r="Y2784" s="5">
        <v>0.30151360953377598</v>
      </c>
      <c r="Z2784" t="s">
        <v>40</v>
      </c>
      <c r="AA2784" t="s">
        <v>147</v>
      </c>
      <c r="AB2784" t="s">
        <v>65</v>
      </c>
      <c r="AC2784" t="s">
        <v>76</v>
      </c>
      <c r="AD2784" t="s">
        <v>44</v>
      </c>
      <c r="AE2784" t="s">
        <v>45</v>
      </c>
      <c r="AF2784" t="str">
        <f>TEXT(Agricultural_Export_Analysis_Cleaned_Dataset[[#This Row],[Order_Date]],"mmm")</f>
        <v>Feb</v>
      </c>
      <c r="AG2784" t="str">
        <f>TEXT(Agricultural_Export_Analysis_Cleaned_Dataset[[#This Row],[Order_Date]],"yyyy")</f>
        <v>2025</v>
      </c>
      <c r="AH2784" t="str">
        <f>TEXT(Agricultural_Export_Analysis_Cleaned_Dataset[[#This Row],[Order_Date]],"ddd")</f>
        <v>Tue</v>
      </c>
      <c r="AI2784" t="str">
        <f>TEXT(Agricultural_Export_Analysis_Cleaned_Dataset[[#This Row],[Ship_Date]],"yyyy")</f>
        <v>2025</v>
      </c>
      <c r="AJ2784" t="str">
        <f>TEXT(Agricultural_Export_Analysis_Cleaned_Dataset[[#This Row],[Ship_Date]],"mmm")</f>
        <v>Feb</v>
      </c>
      <c r="AK2784" t="str">
        <f>TEXT(Agricultural_Export_Analysis_Cleaned_Dataset[[#This Row],[Ship_Date]],"ddd")</f>
        <v>Fri</v>
      </c>
      <c r="AL2784" t="str">
        <f>TEXT(Agricultural_Export_Analysis_Cleaned_Dataset[[#This Row],[Delivery_Date]],"yyyy")</f>
        <v>2025</v>
      </c>
      <c r="AM2784" t="str">
        <f>TEXT(Agricultural_Export_Analysis_Cleaned_Dataset[[#This Row],[Delivery_Date]],"mmm")</f>
        <v>Mar</v>
      </c>
      <c r="AN2784" t="str">
        <f>TEXT(Agricultural_Export_Analysis_Cleaned_Dataset[[#This Row],[Delivery_Date]],"ddd")</f>
        <v>Sun</v>
      </c>
      <c r="AO2784">
        <f>Agricultural_Export_Analysis_Cleaned_Dataset[[#This Row],[Delivery_Date]]-Agricultural_Export_Analysis_Cleaned_Dataset[[#This Row],[Ship_Date]]</f>
        <v>30</v>
      </c>
      <c r="AP2784">
        <f>Agricultural_Export_Analysis_Cleaned_Dataset[[#This Row],[Ship_Date]]-Agricultural_Export_Analysis_Cleaned_Dataset[[#This Row],[Order_Date]]</f>
        <v>3</v>
      </c>
      <c r="AQ2784" s="4" t="str">
        <f>TEXT(Agricultural_Export_Analysis_Cleaned_Dataset[[#This Row],[Order_Date]],"mmm yyyy")</f>
        <v>Feb 2025</v>
      </c>
    </row>
    <row r="2785" spans="1:43" x14ac:dyDescent="0.3">
      <c r="A2785" t="s">
        <v>5283</v>
      </c>
      <c r="B2785" t="s">
        <v>5284</v>
      </c>
      <c r="C2785" s="2">
        <v>45319</v>
      </c>
      <c r="D2785" s="2">
        <v>45326</v>
      </c>
      <c r="E2785" s="2">
        <v>45338</v>
      </c>
      <c r="F2785" t="s">
        <v>35</v>
      </c>
      <c r="G2785" t="s">
        <v>8933</v>
      </c>
      <c r="H2785" t="s">
        <v>37</v>
      </c>
      <c r="I2785" t="s">
        <v>38</v>
      </c>
      <c r="J2785" t="s">
        <v>63</v>
      </c>
      <c r="K2785" s="7">
        <v>0</v>
      </c>
      <c r="L2785" t="s">
        <v>32</v>
      </c>
      <c r="M2785" t="s">
        <v>107</v>
      </c>
      <c r="N2785" t="s">
        <v>108</v>
      </c>
      <c r="O2785">
        <v>1500</v>
      </c>
      <c r="P2785" s="6">
        <v>160.68</v>
      </c>
      <c r="Q2785" s="6">
        <v>241020</v>
      </c>
      <c r="R2785" s="5">
        <v>0</v>
      </c>
      <c r="S2785" s="6">
        <v>241020</v>
      </c>
      <c r="T2785" s="6">
        <v>11654.86</v>
      </c>
      <c r="U2785" s="6">
        <v>118581.7</v>
      </c>
      <c r="V2785" s="6">
        <v>2739.33</v>
      </c>
      <c r="W2785" s="6">
        <v>9927.89</v>
      </c>
      <c r="X2785" s="6">
        <v>98116.22</v>
      </c>
      <c r="Y2785" s="5">
        <v>0.40708746162144199</v>
      </c>
      <c r="Z2785" t="s">
        <v>40</v>
      </c>
      <c r="AA2785" t="s">
        <v>64</v>
      </c>
      <c r="AB2785" t="s">
        <v>56</v>
      </c>
      <c r="AC2785" t="s">
        <v>66</v>
      </c>
      <c r="AD2785" t="s">
        <v>123</v>
      </c>
      <c r="AE2785" t="s">
        <v>67</v>
      </c>
      <c r="AF2785" t="str">
        <f>TEXT(Agricultural_Export_Analysis_Cleaned_Dataset[[#This Row],[Order_Date]],"mmm")</f>
        <v>Jan</v>
      </c>
      <c r="AG2785" t="str">
        <f>TEXT(Agricultural_Export_Analysis_Cleaned_Dataset[[#This Row],[Order_Date]],"yyyy")</f>
        <v>2024</v>
      </c>
      <c r="AH2785" t="str">
        <f>TEXT(Agricultural_Export_Analysis_Cleaned_Dataset[[#This Row],[Order_Date]],"ddd")</f>
        <v>Sun</v>
      </c>
      <c r="AI2785" t="str">
        <f>TEXT(Agricultural_Export_Analysis_Cleaned_Dataset[[#This Row],[Ship_Date]],"yyyy")</f>
        <v>2024</v>
      </c>
      <c r="AJ2785" t="str">
        <f>TEXT(Agricultural_Export_Analysis_Cleaned_Dataset[[#This Row],[Ship_Date]],"mmm")</f>
        <v>Feb</v>
      </c>
      <c r="AK2785" t="str">
        <f>TEXT(Agricultural_Export_Analysis_Cleaned_Dataset[[#This Row],[Ship_Date]],"ddd")</f>
        <v>Sun</v>
      </c>
      <c r="AL2785" t="str">
        <f>TEXT(Agricultural_Export_Analysis_Cleaned_Dataset[[#This Row],[Delivery_Date]],"yyyy")</f>
        <v>2024</v>
      </c>
      <c r="AM2785" t="str">
        <f>TEXT(Agricultural_Export_Analysis_Cleaned_Dataset[[#This Row],[Delivery_Date]],"mmm")</f>
        <v>Feb</v>
      </c>
      <c r="AN2785" t="str">
        <f>TEXT(Agricultural_Export_Analysis_Cleaned_Dataset[[#This Row],[Delivery_Date]],"ddd")</f>
        <v>Fri</v>
      </c>
      <c r="AO2785">
        <f>Agricultural_Export_Analysis_Cleaned_Dataset[[#This Row],[Delivery_Date]]-Agricultural_Export_Analysis_Cleaned_Dataset[[#This Row],[Ship_Date]]</f>
        <v>12</v>
      </c>
      <c r="AP2785">
        <f>Agricultural_Export_Analysis_Cleaned_Dataset[[#This Row],[Ship_Date]]-Agricultural_Export_Analysis_Cleaned_Dataset[[#This Row],[Order_Date]]</f>
        <v>7</v>
      </c>
      <c r="AQ2785" s="4" t="str">
        <f>TEXT(Agricultural_Export_Analysis_Cleaned_Dataset[[#This Row],[Order_Date]],"mmm yyyy")</f>
        <v>Jan 2024</v>
      </c>
    </row>
    <row r="2786" spans="1:43" x14ac:dyDescent="0.3">
      <c r="A2786" t="s">
        <v>5285</v>
      </c>
      <c r="B2786" t="s">
        <v>442</v>
      </c>
      <c r="C2786" s="2">
        <v>45927</v>
      </c>
      <c r="D2786" s="2">
        <v>45929</v>
      </c>
      <c r="E2786" s="2">
        <v>45949</v>
      </c>
      <c r="F2786" t="s">
        <v>35</v>
      </c>
      <c r="G2786" t="s">
        <v>132</v>
      </c>
      <c r="H2786" t="s">
        <v>37</v>
      </c>
      <c r="I2786" t="s">
        <v>97</v>
      </c>
      <c r="J2786" t="s">
        <v>53</v>
      </c>
      <c r="K2786" s="7">
        <v>0</v>
      </c>
      <c r="L2786" t="s">
        <v>87</v>
      </c>
      <c r="M2786" t="s">
        <v>61</v>
      </c>
      <c r="N2786" t="s">
        <v>62</v>
      </c>
      <c r="O2786">
        <v>1218</v>
      </c>
      <c r="P2786" s="6">
        <v>62.85</v>
      </c>
      <c r="Q2786" s="6">
        <v>76551.3</v>
      </c>
      <c r="R2786" s="5">
        <v>0.15</v>
      </c>
      <c r="S2786" s="6">
        <v>65068.605000000003</v>
      </c>
      <c r="T2786" s="6">
        <v>10388.780000000001</v>
      </c>
      <c r="U2786" s="6">
        <v>37088.74</v>
      </c>
      <c r="V2786" s="6">
        <v>1761.95</v>
      </c>
      <c r="W2786" s="6">
        <v>1352.58</v>
      </c>
      <c r="X2786" s="6">
        <v>14476.555</v>
      </c>
      <c r="Y2786" s="5">
        <v>0.22248141019774401</v>
      </c>
      <c r="Z2786" t="s">
        <v>103</v>
      </c>
      <c r="AA2786" t="s">
        <v>104</v>
      </c>
      <c r="AB2786" t="s">
        <v>65</v>
      </c>
      <c r="AC2786" t="s">
        <v>76</v>
      </c>
      <c r="AD2786" t="s">
        <v>44</v>
      </c>
      <c r="AE2786" t="s">
        <v>58</v>
      </c>
      <c r="AF2786" t="str">
        <f>TEXT(Agricultural_Export_Analysis_Cleaned_Dataset[[#This Row],[Order_Date]],"mmm")</f>
        <v>Sep</v>
      </c>
      <c r="AG2786" t="str">
        <f>TEXT(Agricultural_Export_Analysis_Cleaned_Dataset[[#This Row],[Order_Date]],"yyyy")</f>
        <v>2025</v>
      </c>
      <c r="AH2786" t="str">
        <f>TEXT(Agricultural_Export_Analysis_Cleaned_Dataset[[#This Row],[Order_Date]],"ddd")</f>
        <v>Sat</v>
      </c>
      <c r="AI2786" t="str">
        <f>TEXT(Agricultural_Export_Analysis_Cleaned_Dataset[[#This Row],[Ship_Date]],"yyyy")</f>
        <v>2025</v>
      </c>
      <c r="AJ2786" t="str">
        <f>TEXT(Agricultural_Export_Analysis_Cleaned_Dataset[[#This Row],[Ship_Date]],"mmm")</f>
        <v>Sep</v>
      </c>
      <c r="AK2786" t="str">
        <f>TEXT(Agricultural_Export_Analysis_Cleaned_Dataset[[#This Row],[Ship_Date]],"ddd")</f>
        <v>Mon</v>
      </c>
      <c r="AL2786" t="str">
        <f>TEXT(Agricultural_Export_Analysis_Cleaned_Dataset[[#This Row],[Delivery_Date]],"yyyy")</f>
        <v>2025</v>
      </c>
      <c r="AM2786" t="str">
        <f>TEXT(Agricultural_Export_Analysis_Cleaned_Dataset[[#This Row],[Delivery_Date]],"mmm")</f>
        <v>Oct</v>
      </c>
      <c r="AN2786" t="str">
        <f>TEXT(Agricultural_Export_Analysis_Cleaned_Dataset[[#This Row],[Delivery_Date]],"ddd")</f>
        <v>Sun</v>
      </c>
      <c r="AO2786">
        <f>Agricultural_Export_Analysis_Cleaned_Dataset[[#This Row],[Delivery_Date]]-Agricultural_Export_Analysis_Cleaned_Dataset[[#This Row],[Ship_Date]]</f>
        <v>20</v>
      </c>
      <c r="AP2786">
        <f>Agricultural_Export_Analysis_Cleaned_Dataset[[#This Row],[Ship_Date]]-Agricultural_Export_Analysis_Cleaned_Dataset[[#This Row],[Order_Date]]</f>
        <v>2</v>
      </c>
      <c r="AQ2786" s="4" t="str">
        <f>TEXT(Agricultural_Export_Analysis_Cleaned_Dataset[[#This Row],[Order_Date]],"mmm yyyy")</f>
        <v>Sep 2025</v>
      </c>
    </row>
    <row r="2787" spans="1:43" x14ac:dyDescent="0.3">
      <c r="A2787" t="s">
        <v>5286</v>
      </c>
      <c r="B2787" t="s">
        <v>5287</v>
      </c>
      <c r="C2787" s="2">
        <v>45763</v>
      </c>
      <c r="D2787" s="2">
        <v>45766</v>
      </c>
      <c r="E2787" s="2">
        <v>45786</v>
      </c>
      <c r="F2787" t="s">
        <v>35</v>
      </c>
      <c r="G2787" t="s">
        <v>8934</v>
      </c>
      <c r="H2787" t="s">
        <v>74</v>
      </c>
      <c r="I2787" t="s">
        <v>91</v>
      </c>
      <c r="J2787" t="s">
        <v>39</v>
      </c>
      <c r="K2787" s="7">
        <v>4</v>
      </c>
      <c r="L2787" t="s">
        <v>135</v>
      </c>
      <c r="M2787" t="s">
        <v>71</v>
      </c>
      <c r="N2787" t="s">
        <v>72</v>
      </c>
      <c r="O2787">
        <v>472</v>
      </c>
      <c r="P2787" s="6">
        <v>59.51</v>
      </c>
      <c r="Q2787" s="6">
        <v>28088.720000000001</v>
      </c>
      <c r="R2787" s="5">
        <v>0.1</v>
      </c>
      <c r="S2787" s="6">
        <v>25279.848000000002</v>
      </c>
      <c r="T2787" s="6">
        <v>6760.67</v>
      </c>
      <c r="U2787" s="6">
        <v>13250.97</v>
      </c>
      <c r="V2787" s="6">
        <v>2164.36</v>
      </c>
      <c r="W2787" s="6">
        <v>1879.33</v>
      </c>
      <c r="X2787" s="6">
        <v>1224.518</v>
      </c>
      <c r="Y2787" s="5">
        <v>4.8438503269481702E-2</v>
      </c>
      <c r="Z2787" t="s">
        <v>81</v>
      </c>
      <c r="AA2787" t="s">
        <v>165</v>
      </c>
      <c r="AB2787" t="s">
        <v>56</v>
      </c>
      <c r="AC2787" t="s">
        <v>66</v>
      </c>
      <c r="AD2787" t="s">
        <v>44</v>
      </c>
      <c r="AE2787" t="s">
        <v>67</v>
      </c>
      <c r="AF2787" t="str">
        <f>TEXT(Agricultural_Export_Analysis_Cleaned_Dataset[[#This Row],[Order_Date]],"mmm")</f>
        <v>Apr</v>
      </c>
      <c r="AG2787" t="str">
        <f>TEXT(Agricultural_Export_Analysis_Cleaned_Dataset[[#This Row],[Order_Date]],"yyyy")</f>
        <v>2025</v>
      </c>
      <c r="AH2787" t="str">
        <f>TEXT(Agricultural_Export_Analysis_Cleaned_Dataset[[#This Row],[Order_Date]],"ddd")</f>
        <v>Wed</v>
      </c>
      <c r="AI2787" t="str">
        <f>TEXT(Agricultural_Export_Analysis_Cleaned_Dataset[[#This Row],[Ship_Date]],"yyyy")</f>
        <v>2025</v>
      </c>
      <c r="AJ2787" t="str">
        <f>TEXT(Agricultural_Export_Analysis_Cleaned_Dataset[[#This Row],[Ship_Date]],"mmm")</f>
        <v>Apr</v>
      </c>
      <c r="AK2787" t="str">
        <f>TEXT(Agricultural_Export_Analysis_Cleaned_Dataset[[#This Row],[Ship_Date]],"ddd")</f>
        <v>Sat</v>
      </c>
      <c r="AL2787" t="str">
        <f>TEXT(Agricultural_Export_Analysis_Cleaned_Dataset[[#This Row],[Delivery_Date]],"yyyy")</f>
        <v>2025</v>
      </c>
      <c r="AM2787" t="str">
        <f>TEXT(Agricultural_Export_Analysis_Cleaned_Dataset[[#This Row],[Delivery_Date]],"mmm")</f>
        <v>May</v>
      </c>
      <c r="AN2787" t="str">
        <f>TEXT(Agricultural_Export_Analysis_Cleaned_Dataset[[#This Row],[Delivery_Date]],"ddd")</f>
        <v>Fri</v>
      </c>
      <c r="AO2787">
        <f>Agricultural_Export_Analysis_Cleaned_Dataset[[#This Row],[Delivery_Date]]-Agricultural_Export_Analysis_Cleaned_Dataset[[#This Row],[Ship_Date]]</f>
        <v>20</v>
      </c>
      <c r="AP2787">
        <f>Agricultural_Export_Analysis_Cleaned_Dataset[[#This Row],[Ship_Date]]-Agricultural_Export_Analysis_Cleaned_Dataset[[#This Row],[Order_Date]]</f>
        <v>3</v>
      </c>
      <c r="AQ2787" s="4" t="str">
        <f>TEXT(Agricultural_Export_Analysis_Cleaned_Dataset[[#This Row],[Order_Date]],"mmm yyyy")</f>
        <v>Apr 2025</v>
      </c>
    </row>
    <row r="2788" spans="1:43" x14ac:dyDescent="0.3">
      <c r="A2788" t="s">
        <v>5288</v>
      </c>
      <c r="B2788" t="s">
        <v>4025</v>
      </c>
      <c r="C2788" s="2">
        <v>45423</v>
      </c>
      <c r="D2788" s="2">
        <v>45428</v>
      </c>
      <c r="E2788" s="2">
        <v>45449</v>
      </c>
      <c r="F2788" t="s">
        <v>35</v>
      </c>
      <c r="G2788" t="s">
        <v>50</v>
      </c>
      <c r="H2788" t="s">
        <v>51</v>
      </c>
      <c r="I2788" t="s">
        <v>97</v>
      </c>
      <c r="J2788" t="s">
        <v>112</v>
      </c>
      <c r="K2788" s="7">
        <v>4</v>
      </c>
      <c r="L2788" t="s">
        <v>80</v>
      </c>
      <c r="M2788" t="s">
        <v>33</v>
      </c>
      <c r="N2788" t="s">
        <v>34</v>
      </c>
      <c r="O2788">
        <v>1598</v>
      </c>
      <c r="P2788" s="6">
        <v>419.66</v>
      </c>
      <c r="Q2788" s="6">
        <v>670616.68000000005</v>
      </c>
      <c r="R2788" s="5">
        <v>0.05</v>
      </c>
      <c r="S2788" s="6">
        <v>637085.84600000002</v>
      </c>
      <c r="T2788" s="6">
        <v>9343.43</v>
      </c>
      <c r="U2788" s="6">
        <v>388340.51</v>
      </c>
      <c r="V2788" s="6">
        <v>602.27</v>
      </c>
      <c r="W2788" s="6">
        <v>46899.9</v>
      </c>
      <c r="X2788" s="6">
        <v>191899.736</v>
      </c>
      <c r="Y2788" s="5">
        <v>0.30121487897566601</v>
      </c>
      <c r="Z2788" t="s">
        <v>81</v>
      </c>
      <c r="AA2788" t="s">
        <v>82</v>
      </c>
      <c r="AB2788" t="s">
        <v>42</v>
      </c>
      <c r="AC2788" t="s">
        <v>43</v>
      </c>
      <c r="AD2788" t="s">
        <v>84</v>
      </c>
      <c r="AE2788" t="s">
        <v>58</v>
      </c>
      <c r="AF2788" t="str">
        <f>TEXT(Agricultural_Export_Analysis_Cleaned_Dataset[[#This Row],[Order_Date]],"mmm")</f>
        <v>May</v>
      </c>
      <c r="AG2788" t="str">
        <f>TEXT(Agricultural_Export_Analysis_Cleaned_Dataset[[#This Row],[Order_Date]],"yyyy")</f>
        <v>2024</v>
      </c>
      <c r="AH2788" t="str">
        <f>TEXT(Agricultural_Export_Analysis_Cleaned_Dataset[[#This Row],[Order_Date]],"ddd")</f>
        <v>Sat</v>
      </c>
      <c r="AI2788" t="str">
        <f>TEXT(Agricultural_Export_Analysis_Cleaned_Dataset[[#This Row],[Ship_Date]],"yyyy")</f>
        <v>2024</v>
      </c>
      <c r="AJ2788" t="str">
        <f>TEXT(Agricultural_Export_Analysis_Cleaned_Dataset[[#This Row],[Ship_Date]],"mmm")</f>
        <v>May</v>
      </c>
      <c r="AK2788" t="str">
        <f>TEXT(Agricultural_Export_Analysis_Cleaned_Dataset[[#This Row],[Ship_Date]],"ddd")</f>
        <v>Thu</v>
      </c>
      <c r="AL2788" t="str">
        <f>TEXT(Agricultural_Export_Analysis_Cleaned_Dataset[[#This Row],[Delivery_Date]],"yyyy")</f>
        <v>2024</v>
      </c>
      <c r="AM2788" t="str">
        <f>TEXT(Agricultural_Export_Analysis_Cleaned_Dataset[[#This Row],[Delivery_Date]],"mmm")</f>
        <v>Jun</v>
      </c>
      <c r="AN2788" t="str">
        <f>TEXT(Agricultural_Export_Analysis_Cleaned_Dataset[[#This Row],[Delivery_Date]],"ddd")</f>
        <v>Thu</v>
      </c>
      <c r="AO2788">
        <f>Agricultural_Export_Analysis_Cleaned_Dataset[[#This Row],[Delivery_Date]]-Agricultural_Export_Analysis_Cleaned_Dataset[[#This Row],[Ship_Date]]</f>
        <v>21</v>
      </c>
      <c r="AP2788">
        <f>Agricultural_Export_Analysis_Cleaned_Dataset[[#This Row],[Ship_Date]]-Agricultural_Export_Analysis_Cleaned_Dataset[[#This Row],[Order_Date]]</f>
        <v>5</v>
      </c>
      <c r="AQ2788" s="4" t="str">
        <f>TEXT(Agricultural_Export_Analysis_Cleaned_Dataset[[#This Row],[Order_Date]],"mmm yyyy")</f>
        <v>May 2024</v>
      </c>
    </row>
    <row r="2789" spans="1:43" x14ac:dyDescent="0.3">
      <c r="A2789" t="s">
        <v>5289</v>
      </c>
      <c r="B2789" t="s">
        <v>5290</v>
      </c>
      <c r="C2789" s="2">
        <v>45949</v>
      </c>
      <c r="D2789" s="2">
        <v>45957</v>
      </c>
      <c r="E2789" s="2">
        <v>45968</v>
      </c>
      <c r="F2789" t="s">
        <v>35</v>
      </c>
      <c r="G2789" t="s">
        <v>132</v>
      </c>
      <c r="H2789" t="s">
        <v>37</v>
      </c>
      <c r="I2789" t="s">
        <v>91</v>
      </c>
      <c r="J2789" t="s">
        <v>63</v>
      </c>
      <c r="K2789" s="7">
        <v>2</v>
      </c>
      <c r="L2789" t="s">
        <v>80</v>
      </c>
      <c r="M2789" t="s">
        <v>88</v>
      </c>
      <c r="N2789" t="s">
        <v>89</v>
      </c>
      <c r="O2789">
        <v>1121</v>
      </c>
      <c r="P2789" s="6">
        <v>227.05</v>
      </c>
      <c r="Q2789" s="6">
        <v>254523.05</v>
      </c>
      <c r="R2789" s="5">
        <v>0.1</v>
      </c>
      <c r="S2789" s="6">
        <v>229070.745</v>
      </c>
      <c r="T2789" s="6">
        <v>10598.08</v>
      </c>
      <c r="U2789" s="6">
        <v>147328.49</v>
      </c>
      <c r="V2789" s="6">
        <v>2995.97</v>
      </c>
      <c r="W2789" s="6">
        <v>19694.22</v>
      </c>
      <c r="X2789" s="6">
        <v>48453.985000000001</v>
      </c>
      <c r="Y2789" s="5">
        <v>0.21152410797808299</v>
      </c>
      <c r="Z2789" t="s">
        <v>54</v>
      </c>
      <c r="AA2789" t="s">
        <v>75</v>
      </c>
      <c r="AB2789" t="s">
        <v>83</v>
      </c>
      <c r="AC2789" t="s">
        <v>76</v>
      </c>
      <c r="AD2789" t="s">
        <v>84</v>
      </c>
      <c r="AE2789" t="s">
        <v>45</v>
      </c>
      <c r="AF2789" t="str">
        <f>TEXT(Agricultural_Export_Analysis_Cleaned_Dataset[[#This Row],[Order_Date]],"mmm")</f>
        <v>Oct</v>
      </c>
      <c r="AG2789" t="str">
        <f>TEXT(Agricultural_Export_Analysis_Cleaned_Dataset[[#This Row],[Order_Date]],"yyyy")</f>
        <v>2025</v>
      </c>
      <c r="AH2789" t="str">
        <f>TEXT(Agricultural_Export_Analysis_Cleaned_Dataset[[#This Row],[Order_Date]],"ddd")</f>
        <v>Sun</v>
      </c>
      <c r="AI2789" t="str">
        <f>TEXT(Agricultural_Export_Analysis_Cleaned_Dataset[[#This Row],[Ship_Date]],"yyyy")</f>
        <v>2025</v>
      </c>
      <c r="AJ2789" t="str">
        <f>TEXT(Agricultural_Export_Analysis_Cleaned_Dataset[[#This Row],[Ship_Date]],"mmm")</f>
        <v>Oct</v>
      </c>
      <c r="AK2789" t="str">
        <f>TEXT(Agricultural_Export_Analysis_Cleaned_Dataset[[#This Row],[Ship_Date]],"ddd")</f>
        <v>Mon</v>
      </c>
      <c r="AL2789" t="str">
        <f>TEXT(Agricultural_Export_Analysis_Cleaned_Dataset[[#This Row],[Delivery_Date]],"yyyy")</f>
        <v>2025</v>
      </c>
      <c r="AM2789" t="str">
        <f>TEXT(Agricultural_Export_Analysis_Cleaned_Dataset[[#This Row],[Delivery_Date]],"mmm")</f>
        <v>Nov</v>
      </c>
      <c r="AN2789" t="str">
        <f>TEXT(Agricultural_Export_Analysis_Cleaned_Dataset[[#This Row],[Delivery_Date]],"ddd")</f>
        <v>Fri</v>
      </c>
      <c r="AO2789">
        <f>Agricultural_Export_Analysis_Cleaned_Dataset[[#This Row],[Delivery_Date]]-Agricultural_Export_Analysis_Cleaned_Dataset[[#This Row],[Ship_Date]]</f>
        <v>11</v>
      </c>
      <c r="AP2789">
        <f>Agricultural_Export_Analysis_Cleaned_Dataset[[#This Row],[Ship_Date]]-Agricultural_Export_Analysis_Cleaned_Dataset[[#This Row],[Order_Date]]</f>
        <v>8</v>
      </c>
      <c r="AQ2789" s="4" t="str">
        <f>TEXT(Agricultural_Export_Analysis_Cleaned_Dataset[[#This Row],[Order_Date]],"mmm yyyy")</f>
        <v>Oct 2025</v>
      </c>
    </row>
    <row r="2790" spans="1:43" x14ac:dyDescent="0.3">
      <c r="A2790" t="s">
        <v>5291</v>
      </c>
      <c r="B2790" t="s">
        <v>5292</v>
      </c>
      <c r="C2790" s="2">
        <v>45825</v>
      </c>
      <c r="D2790" s="2">
        <v>45833</v>
      </c>
      <c r="E2790" s="2">
        <v>45857</v>
      </c>
      <c r="F2790" t="s">
        <v>35</v>
      </c>
      <c r="G2790" t="s">
        <v>8934</v>
      </c>
      <c r="H2790" t="s">
        <v>51</v>
      </c>
      <c r="I2790" t="s">
        <v>91</v>
      </c>
      <c r="J2790" t="s">
        <v>112</v>
      </c>
      <c r="K2790" s="7">
        <v>4</v>
      </c>
      <c r="L2790" t="s">
        <v>87</v>
      </c>
      <c r="M2790" t="s">
        <v>88</v>
      </c>
      <c r="N2790" t="s">
        <v>89</v>
      </c>
      <c r="O2790">
        <v>854</v>
      </c>
      <c r="P2790" s="6">
        <v>265.97000000000003</v>
      </c>
      <c r="Q2790" s="6">
        <v>227138.38</v>
      </c>
      <c r="R2790" s="5">
        <v>0</v>
      </c>
      <c r="S2790" s="6">
        <v>227138.38</v>
      </c>
      <c r="T2790" s="6">
        <v>4144.92</v>
      </c>
      <c r="U2790" s="6">
        <v>113016.86</v>
      </c>
      <c r="V2790" s="6">
        <v>951.46</v>
      </c>
      <c r="W2790" s="6">
        <v>27238.639999999999</v>
      </c>
      <c r="X2790" s="6">
        <v>81786.5</v>
      </c>
      <c r="Y2790" s="5">
        <v>0.36007344949805498</v>
      </c>
      <c r="Z2790" t="s">
        <v>81</v>
      </c>
      <c r="AA2790" t="s">
        <v>150</v>
      </c>
      <c r="AB2790" t="s">
        <v>56</v>
      </c>
      <c r="AC2790" t="s">
        <v>43</v>
      </c>
      <c r="AD2790" t="s">
        <v>123</v>
      </c>
      <c r="AE2790" t="s">
        <v>67</v>
      </c>
      <c r="AF2790" t="str">
        <f>TEXT(Agricultural_Export_Analysis_Cleaned_Dataset[[#This Row],[Order_Date]],"mmm")</f>
        <v>Jun</v>
      </c>
      <c r="AG2790" t="str">
        <f>TEXT(Agricultural_Export_Analysis_Cleaned_Dataset[[#This Row],[Order_Date]],"yyyy")</f>
        <v>2025</v>
      </c>
      <c r="AH2790" t="str">
        <f>TEXT(Agricultural_Export_Analysis_Cleaned_Dataset[[#This Row],[Order_Date]],"ddd")</f>
        <v>Tue</v>
      </c>
      <c r="AI2790" t="str">
        <f>TEXT(Agricultural_Export_Analysis_Cleaned_Dataset[[#This Row],[Ship_Date]],"yyyy")</f>
        <v>2025</v>
      </c>
      <c r="AJ2790" t="str">
        <f>TEXT(Agricultural_Export_Analysis_Cleaned_Dataset[[#This Row],[Ship_Date]],"mmm")</f>
        <v>Jun</v>
      </c>
      <c r="AK2790" t="str">
        <f>TEXT(Agricultural_Export_Analysis_Cleaned_Dataset[[#This Row],[Ship_Date]],"ddd")</f>
        <v>Wed</v>
      </c>
      <c r="AL2790" t="str">
        <f>TEXT(Agricultural_Export_Analysis_Cleaned_Dataset[[#This Row],[Delivery_Date]],"yyyy")</f>
        <v>2025</v>
      </c>
      <c r="AM2790" t="str">
        <f>TEXT(Agricultural_Export_Analysis_Cleaned_Dataset[[#This Row],[Delivery_Date]],"mmm")</f>
        <v>Jul</v>
      </c>
      <c r="AN2790" t="str">
        <f>TEXT(Agricultural_Export_Analysis_Cleaned_Dataset[[#This Row],[Delivery_Date]],"ddd")</f>
        <v>Sat</v>
      </c>
      <c r="AO2790">
        <f>Agricultural_Export_Analysis_Cleaned_Dataset[[#This Row],[Delivery_Date]]-Agricultural_Export_Analysis_Cleaned_Dataset[[#This Row],[Ship_Date]]</f>
        <v>24</v>
      </c>
      <c r="AP2790">
        <f>Agricultural_Export_Analysis_Cleaned_Dataset[[#This Row],[Ship_Date]]-Agricultural_Export_Analysis_Cleaned_Dataset[[#This Row],[Order_Date]]</f>
        <v>8</v>
      </c>
      <c r="AQ2790" s="4" t="str">
        <f>TEXT(Agricultural_Export_Analysis_Cleaned_Dataset[[#This Row],[Order_Date]],"mmm yyyy")</f>
        <v>Jun 2025</v>
      </c>
    </row>
    <row r="2791" spans="1:43" x14ac:dyDescent="0.3">
      <c r="A2791" t="s">
        <v>5293</v>
      </c>
      <c r="B2791" t="s">
        <v>4926</v>
      </c>
      <c r="C2791" s="2">
        <v>45326</v>
      </c>
      <c r="D2791" s="2">
        <v>45333</v>
      </c>
      <c r="E2791" s="2">
        <v>45350</v>
      </c>
      <c r="F2791" t="s">
        <v>35</v>
      </c>
      <c r="G2791" t="s">
        <v>132</v>
      </c>
      <c r="H2791" t="s">
        <v>74</v>
      </c>
      <c r="I2791" t="s">
        <v>97</v>
      </c>
      <c r="J2791" t="s">
        <v>63</v>
      </c>
      <c r="K2791" s="7">
        <v>7</v>
      </c>
      <c r="L2791" t="s">
        <v>80</v>
      </c>
      <c r="M2791" t="s">
        <v>159</v>
      </c>
      <c r="N2791" t="s">
        <v>160</v>
      </c>
      <c r="O2791">
        <v>689</v>
      </c>
      <c r="P2791" s="6">
        <v>123.12</v>
      </c>
      <c r="Q2791" s="6">
        <v>84829.68</v>
      </c>
      <c r="R2791" s="5">
        <v>0.1</v>
      </c>
      <c r="S2791" s="6">
        <v>76346.712</v>
      </c>
      <c r="T2791" s="6">
        <v>5490.68</v>
      </c>
      <c r="U2791" s="6">
        <v>36141.620000000003</v>
      </c>
      <c r="V2791" s="6">
        <v>1800.04</v>
      </c>
      <c r="W2791" s="6">
        <v>6624.82</v>
      </c>
      <c r="X2791" s="6">
        <v>26289.552</v>
      </c>
      <c r="Y2791" s="5">
        <v>0.34434425938343</v>
      </c>
      <c r="Z2791" t="s">
        <v>40</v>
      </c>
      <c r="AA2791" t="s">
        <v>147</v>
      </c>
      <c r="AB2791" t="s">
        <v>56</v>
      </c>
      <c r="AC2791" t="s">
        <v>66</v>
      </c>
      <c r="AD2791" t="s">
        <v>98</v>
      </c>
      <c r="AE2791" t="s">
        <v>67</v>
      </c>
      <c r="AF2791" t="str">
        <f>TEXT(Agricultural_Export_Analysis_Cleaned_Dataset[[#This Row],[Order_Date]],"mmm")</f>
        <v>Feb</v>
      </c>
      <c r="AG2791" t="str">
        <f>TEXT(Agricultural_Export_Analysis_Cleaned_Dataset[[#This Row],[Order_Date]],"yyyy")</f>
        <v>2024</v>
      </c>
      <c r="AH2791" t="str">
        <f>TEXT(Agricultural_Export_Analysis_Cleaned_Dataset[[#This Row],[Order_Date]],"ddd")</f>
        <v>Sun</v>
      </c>
      <c r="AI2791" t="str">
        <f>TEXT(Agricultural_Export_Analysis_Cleaned_Dataset[[#This Row],[Ship_Date]],"yyyy")</f>
        <v>2024</v>
      </c>
      <c r="AJ2791" t="str">
        <f>TEXT(Agricultural_Export_Analysis_Cleaned_Dataset[[#This Row],[Ship_Date]],"mmm")</f>
        <v>Feb</v>
      </c>
      <c r="AK2791" t="str">
        <f>TEXT(Agricultural_Export_Analysis_Cleaned_Dataset[[#This Row],[Ship_Date]],"ddd")</f>
        <v>Sun</v>
      </c>
      <c r="AL2791" t="str">
        <f>TEXT(Agricultural_Export_Analysis_Cleaned_Dataset[[#This Row],[Delivery_Date]],"yyyy")</f>
        <v>2024</v>
      </c>
      <c r="AM2791" t="str">
        <f>TEXT(Agricultural_Export_Analysis_Cleaned_Dataset[[#This Row],[Delivery_Date]],"mmm")</f>
        <v>Feb</v>
      </c>
      <c r="AN2791" t="str">
        <f>TEXT(Agricultural_Export_Analysis_Cleaned_Dataset[[#This Row],[Delivery_Date]],"ddd")</f>
        <v>Wed</v>
      </c>
      <c r="AO2791">
        <f>Agricultural_Export_Analysis_Cleaned_Dataset[[#This Row],[Delivery_Date]]-Agricultural_Export_Analysis_Cleaned_Dataset[[#This Row],[Ship_Date]]</f>
        <v>17</v>
      </c>
      <c r="AP2791">
        <f>Agricultural_Export_Analysis_Cleaned_Dataset[[#This Row],[Ship_Date]]-Agricultural_Export_Analysis_Cleaned_Dataset[[#This Row],[Order_Date]]</f>
        <v>7</v>
      </c>
      <c r="AQ2791" s="4" t="str">
        <f>TEXT(Agricultural_Export_Analysis_Cleaned_Dataset[[#This Row],[Order_Date]],"mmm yyyy")</f>
        <v>Feb 2024</v>
      </c>
    </row>
    <row r="2792" spans="1:43" x14ac:dyDescent="0.3">
      <c r="A2792" t="s">
        <v>5294</v>
      </c>
      <c r="B2792" t="s">
        <v>5295</v>
      </c>
      <c r="C2792" s="2">
        <v>45855</v>
      </c>
      <c r="D2792" s="2">
        <v>45865</v>
      </c>
      <c r="E2792" s="2">
        <v>45900</v>
      </c>
      <c r="F2792" t="s">
        <v>35</v>
      </c>
      <c r="G2792" t="s">
        <v>8932</v>
      </c>
      <c r="H2792" t="s">
        <v>37</v>
      </c>
      <c r="I2792" t="s">
        <v>38</v>
      </c>
      <c r="J2792" t="s">
        <v>39</v>
      </c>
      <c r="K2792" s="7">
        <v>15</v>
      </c>
      <c r="L2792" t="s">
        <v>135</v>
      </c>
      <c r="M2792" t="s">
        <v>48</v>
      </c>
      <c r="N2792" t="s">
        <v>49</v>
      </c>
      <c r="O2792">
        <v>1595</v>
      </c>
      <c r="P2792" s="6">
        <v>131.33000000000001</v>
      </c>
      <c r="Q2792" s="6">
        <v>209471.35</v>
      </c>
      <c r="R2792" s="5">
        <v>0.1</v>
      </c>
      <c r="S2792" s="6">
        <v>188524.215</v>
      </c>
      <c r="T2792" s="6">
        <v>14282.88</v>
      </c>
      <c r="U2792" s="6">
        <v>91549.32</v>
      </c>
      <c r="V2792" s="6">
        <v>1170.23</v>
      </c>
      <c r="W2792" s="6">
        <v>21097.09</v>
      </c>
      <c r="X2792" s="6">
        <v>60424.695</v>
      </c>
      <c r="Y2792" s="5">
        <v>0.32051423738855001</v>
      </c>
      <c r="Z2792" t="s">
        <v>103</v>
      </c>
      <c r="AA2792" t="s">
        <v>119</v>
      </c>
      <c r="AB2792" t="s">
        <v>56</v>
      </c>
      <c r="AC2792" t="s">
        <v>43</v>
      </c>
      <c r="AD2792" t="s">
        <v>84</v>
      </c>
      <c r="AE2792" t="s">
        <v>58</v>
      </c>
      <c r="AF2792" t="str">
        <f>TEXT(Agricultural_Export_Analysis_Cleaned_Dataset[[#This Row],[Order_Date]],"mmm")</f>
        <v>Jul</v>
      </c>
      <c r="AG2792" t="str">
        <f>TEXT(Agricultural_Export_Analysis_Cleaned_Dataset[[#This Row],[Order_Date]],"yyyy")</f>
        <v>2025</v>
      </c>
      <c r="AH2792" t="str">
        <f>TEXT(Agricultural_Export_Analysis_Cleaned_Dataset[[#This Row],[Order_Date]],"ddd")</f>
        <v>Thu</v>
      </c>
      <c r="AI2792" t="str">
        <f>TEXT(Agricultural_Export_Analysis_Cleaned_Dataset[[#This Row],[Ship_Date]],"yyyy")</f>
        <v>2025</v>
      </c>
      <c r="AJ2792" t="str">
        <f>TEXT(Agricultural_Export_Analysis_Cleaned_Dataset[[#This Row],[Ship_Date]],"mmm")</f>
        <v>Jul</v>
      </c>
      <c r="AK2792" t="str">
        <f>TEXT(Agricultural_Export_Analysis_Cleaned_Dataset[[#This Row],[Ship_Date]],"ddd")</f>
        <v>Sun</v>
      </c>
      <c r="AL2792" t="str">
        <f>TEXT(Agricultural_Export_Analysis_Cleaned_Dataset[[#This Row],[Delivery_Date]],"yyyy")</f>
        <v>2025</v>
      </c>
      <c r="AM2792" t="str">
        <f>TEXT(Agricultural_Export_Analysis_Cleaned_Dataset[[#This Row],[Delivery_Date]],"mmm")</f>
        <v>Aug</v>
      </c>
      <c r="AN2792" t="str">
        <f>TEXT(Agricultural_Export_Analysis_Cleaned_Dataset[[#This Row],[Delivery_Date]],"ddd")</f>
        <v>Sun</v>
      </c>
      <c r="AO2792">
        <f>Agricultural_Export_Analysis_Cleaned_Dataset[[#This Row],[Delivery_Date]]-Agricultural_Export_Analysis_Cleaned_Dataset[[#This Row],[Ship_Date]]</f>
        <v>35</v>
      </c>
      <c r="AP2792">
        <f>Agricultural_Export_Analysis_Cleaned_Dataset[[#This Row],[Ship_Date]]-Agricultural_Export_Analysis_Cleaned_Dataset[[#This Row],[Order_Date]]</f>
        <v>10</v>
      </c>
      <c r="AQ2792" s="4" t="str">
        <f>TEXT(Agricultural_Export_Analysis_Cleaned_Dataset[[#This Row],[Order_Date]],"mmm yyyy")</f>
        <v>Jul 2025</v>
      </c>
    </row>
    <row r="2793" spans="1:43" x14ac:dyDescent="0.3">
      <c r="A2793" t="s">
        <v>5296</v>
      </c>
      <c r="B2793" t="s">
        <v>5297</v>
      </c>
      <c r="C2793" s="2">
        <v>45491</v>
      </c>
      <c r="D2793" s="2">
        <v>45499</v>
      </c>
      <c r="E2793" s="2">
        <v>45522</v>
      </c>
      <c r="F2793" t="s">
        <v>35</v>
      </c>
      <c r="G2793" t="s">
        <v>73</v>
      </c>
      <c r="H2793" t="s">
        <v>74</v>
      </c>
      <c r="I2793" t="s">
        <v>118</v>
      </c>
      <c r="J2793" t="s">
        <v>63</v>
      </c>
      <c r="K2793" s="7">
        <v>15</v>
      </c>
      <c r="L2793" t="s">
        <v>87</v>
      </c>
      <c r="M2793" t="s">
        <v>159</v>
      </c>
      <c r="N2793" t="s">
        <v>160</v>
      </c>
      <c r="O2793">
        <v>917</v>
      </c>
      <c r="P2793" s="6">
        <v>105.41</v>
      </c>
      <c r="Q2793" s="6">
        <v>96660.97</v>
      </c>
      <c r="R2793" s="5">
        <v>0</v>
      </c>
      <c r="S2793" s="6">
        <v>96660.97</v>
      </c>
      <c r="T2793" s="6">
        <v>6717.6</v>
      </c>
      <c r="U2793" s="6">
        <v>46499.67</v>
      </c>
      <c r="V2793" s="6">
        <v>602.54</v>
      </c>
      <c r="W2793" s="6">
        <v>2187.2199999999998</v>
      </c>
      <c r="X2793" s="6">
        <v>40653.94</v>
      </c>
      <c r="Y2793" s="5">
        <v>0.42058278537862798</v>
      </c>
      <c r="Z2793" t="s">
        <v>103</v>
      </c>
      <c r="AA2793" t="s">
        <v>119</v>
      </c>
      <c r="AB2793" t="s">
        <v>56</v>
      </c>
      <c r="AC2793" t="s">
        <v>43</v>
      </c>
      <c r="AD2793" t="s">
        <v>57</v>
      </c>
      <c r="AE2793" t="s">
        <v>45</v>
      </c>
      <c r="AF2793" t="str">
        <f>TEXT(Agricultural_Export_Analysis_Cleaned_Dataset[[#This Row],[Order_Date]],"mmm")</f>
        <v>Jul</v>
      </c>
      <c r="AG2793" t="str">
        <f>TEXT(Agricultural_Export_Analysis_Cleaned_Dataset[[#This Row],[Order_Date]],"yyyy")</f>
        <v>2024</v>
      </c>
      <c r="AH2793" t="str">
        <f>TEXT(Agricultural_Export_Analysis_Cleaned_Dataset[[#This Row],[Order_Date]],"ddd")</f>
        <v>Thu</v>
      </c>
      <c r="AI2793" t="str">
        <f>TEXT(Agricultural_Export_Analysis_Cleaned_Dataset[[#This Row],[Ship_Date]],"yyyy")</f>
        <v>2024</v>
      </c>
      <c r="AJ2793" t="str">
        <f>TEXT(Agricultural_Export_Analysis_Cleaned_Dataset[[#This Row],[Ship_Date]],"mmm")</f>
        <v>Jul</v>
      </c>
      <c r="AK2793" t="str">
        <f>TEXT(Agricultural_Export_Analysis_Cleaned_Dataset[[#This Row],[Ship_Date]],"ddd")</f>
        <v>Fri</v>
      </c>
      <c r="AL2793" t="str">
        <f>TEXT(Agricultural_Export_Analysis_Cleaned_Dataset[[#This Row],[Delivery_Date]],"yyyy")</f>
        <v>2024</v>
      </c>
      <c r="AM2793" t="str">
        <f>TEXT(Agricultural_Export_Analysis_Cleaned_Dataset[[#This Row],[Delivery_Date]],"mmm")</f>
        <v>Aug</v>
      </c>
      <c r="AN2793" t="str">
        <f>TEXT(Agricultural_Export_Analysis_Cleaned_Dataset[[#This Row],[Delivery_Date]],"ddd")</f>
        <v>Sun</v>
      </c>
      <c r="AO2793">
        <f>Agricultural_Export_Analysis_Cleaned_Dataset[[#This Row],[Delivery_Date]]-Agricultural_Export_Analysis_Cleaned_Dataset[[#This Row],[Ship_Date]]</f>
        <v>23</v>
      </c>
      <c r="AP2793">
        <f>Agricultural_Export_Analysis_Cleaned_Dataset[[#This Row],[Ship_Date]]-Agricultural_Export_Analysis_Cleaned_Dataset[[#This Row],[Order_Date]]</f>
        <v>8</v>
      </c>
      <c r="AQ2793" s="4" t="str">
        <f>TEXT(Agricultural_Export_Analysis_Cleaned_Dataset[[#This Row],[Order_Date]],"mmm yyyy")</f>
        <v>Jul 2024</v>
      </c>
    </row>
    <row r="2794" spans="1:43" x14ac:dyDescent="0.3">
      <c r="A2794" t="s">
        <v>5298</v>
      </c>
      <c r="B2794" t="s">
        <v>421</v>
      </c>
      <c r="C2794" s="2">
        <v>45297</v>
      </c>
      <c r="D2794" s="2">
        <v>45303</v>
      </c>
      <c r="E2794" s="2">
        <v>45335</v>
      </c>
      <c r="F2794" t="s">
        <v>35</v>
      </c>
      <c r="G2794" t="s">
        <v>8933</v>
      </c>
      <c r="H2794" t="s">
        <v>37</v>
      </c>
      <c r="I2794" t="s">
        <v>38</v>
      </c>
      <c r="J2794" t="s">
        <v>63</v>
      </c>
      <c r="K2794" s="7">
        <v>10</v>
      </c>
      <c r="L2794" t="s">
        <v>32</v>
      </c>
      <c r="M2794" t="s">
        <v>107</v>
      </c>
      <c r="N2794" t="s">
        <v>108</v>
      </c>
      <c r="O2794">
        <v>929</v>
      </c>
      <c r="P2794" s="6">
        <v>76.23</v>
      </c>
      <c r="Q2794" s="6">
        <v>70817.67</v>
      </c>
      <c r="R2794" s="5">
        <v>0.05</v>
      </c>
      <c r="S2794" s="6">
        <v>67276.786500000002</v>
      </c>
      <c r="T2794" s="6">
        <v>13136.76</v>
      </c>
      <c r="U2794" s="6">
        <v>48956.959999999999</v>
      </c>
      <c r="V2794" s="6">
        <v>2086.0700000000002</v>
      </c>
      <c r="W2794" s="6">
        <v>5909.49</v>
      </c>
      <c r="X2794" s="6">
        <v>-2812.4935</v>
      </c>
      <c r="Y2794" s="5">
        <v>-4.1804813314024698E-2</v>
      </c>
      <c r="Z2794" t="s">
        <v>40</v>
      </c>
      <c r="AA2794" t="s">
        <v>64</v>
      </c>
      <c r="AB2794" t="s">
        <v>65</v>
      </c>
      <c r="AC2794" t="s">
        <v>43</v>
      </c>
      <c r="AD2794" t="s">
        <v>84</v>
      </c>
      <c r="AE2794" t="s">
        <v>45</v>
      </c>
      <c r="AF2794" t="str">
        <f>TEXT(Agricultural_Export_Analysis_Cleaned_Dataset[[#This Row],[Order_Date]],"mmm")</f>
        <v>Jan</v>
      </c>
      <c r="AG2794" t="str">
        <f>TEXT(Agricultural_Export_Analysis_Cleaned_Dataset[[#This Row],[Order_Date]],"yyyy")</f>
        <v>2024</v>
      </c>
      <c r="AH2794" t="str">
        <f>TEXT(Agricultural_Export_Analysis_Cleaned_Dataset[[#This Row],[Order_Date]],"ddd")</f>
        <v>Sat</v>
      </c>
      <c r="AI2794" t="str">
        <f>TEXT(Agricultural_Export_Analysis_Cleaned_Dataset[[#This Row],[Ship_Date]],"yyyy")</f>
        <v>2024</v>
      </c>
      <c r="AJ2794" t="str">
        <f>TEXT(Agricultural_Export_Analysis_Cleaned_Dataset[[#This Row],[Ship_Date]],"mmm")</f>
        <v>Jan</v>
      </c>
      <c r="AK2794" t="str">
        <f>TEXT(Agricultural_Export_Analysis_Cleaned_Dataset[[#This Row],[Ship_Date]],"ddd")</f>
        <v>Fri</v>
      </c>
      <c r="AL2794" t="str">
        <f>TEXT(Agricultural_Export_Analysis_Cleaned_Dataset[[#This Row],[Delivery_Date]],"yyyy")</f>
        <v>2024</v>
      </c>
      <c r="AM2794" t="str">
        <f>TEXT(Agricultural_Export_Analysis_Cleaned_Dataset[[#This Row],[Delivery_Date]],"mmm")</f>
        <v>Feb</v>
      </c>
      <c r="AN2794" t="str">
        <f>TEXT(Agricultural_Export_Analysis_Cleaned_Dataset[[#This Row],[Delivery_Date]],"ddd")</f>
        <v>Tue</v>
      </c>
      <c r="AO2794">
        <f>Agricultural_Export_Analysis_Cleaned_Dataset[[#This Row],[Delivery_Date]]-Agricultural_Export_Analysis_Cleaned_Dataset[[#This Row],[Ship_Date]]</f>
        <v>32</v>
      </c>
      <c r="AP2794">
        <f>Agricultural_Export_Analysis_Cleaned_Dataset[[#This Row],[Ship_Date]]-Agricultural_Export_Analysis_Cleaned_Dataset[[#This Row],[Order_Date]]</f>
        <v>6</v>
      </c>
      <c r="AQ2794" s="4" t="str">
        <f>TEXT(Agricultural_Export_Analysis_Cleaned_Dataset[[#This Row],[Order_Date]],"mmm yyyy")</f>
        <v>Jan 2024</v>
      </c>
    </row>
    <row r="2795" spans="1:43" x14ac:dyDescent="0.3">
      <c r="A2795" t="s">
        <v>5299</v>
      </c>
      <c r="B2795" t="s">
        <v>642</v>
      </c>
      <c r="C2795" s="2">
        <v>45933</v>
      </c>
      <c r="D2795" s="2">
        <v>45935</v>
      </c>
      <c r="E2795" s="2">
        <v>45960</v>
      </c>
      <c r="F2795" t="s">
        <v>35</v>
      </c>
      <c r="G2795" t="s">
        <v>36</v>
      </c>
      <c r="H2795" t="s">
        <v>74</v>
      </c>
      <c r="I2795" t="s">
        <v>91</v>
      </c>
      <c r="J2795" t="s">
        <v>53</v>
      </c>
      <c r="K2795" s="7">
        <v>0</v>
      </c>
      <c r="L2795" t="s">
        <v>80</v>
      </c>
      <c r="M2795" t="s">
        <v>48</v>
      </c>
      <c r="N2795" t="s">
        <v>49</v>
      </c>
      <c r="O2795">
        <v>1798</v>
      </c>
      <c r="P2795" s="6">
        <v>22.07</v>
      </c>
      <c r="Q2795" s="6">
        <v>39681.86</v>
      </c>
      <c r="R2795" s="5">
        <v>0.05</v>
      </c>
      <c r="S2795" s="6">
        <v>37697.767</v>
      </c>
      <c r="T2795" s="6">
        <v>1022.1</v>
      </c>
      <c r="U2795" s="6">
        <v>18898.419999999998</v>
      </c>
      <c r="V2795" s="6">
        <v>2498.84</v>
      </c>
      <c r="W2795" s="6">
        <v>2097.5700000000002</v>
      </c>
      <c r="X2795" s="6">
        <v>13180.837</v>
      </c>
      <c r="Y2795" s="5">
        <v>0.34964503335170999</v>
      </c>
      <c r="Z2795" t="s">
        <v>54</v>
      </c>
      <c r="AA2795" t="s">
        <v>75</v>
      </c>
      <c r="AB2795" t="s">
        <v>83</v>
      </c>
      <c r="AC2795" t="s">
        <v>43</v>
      </c>
      <c r="AD2795" t="s">
        <v>123</v>
      </c>
      <c r="AE2795" t="s">
        <v>58</v>
      </c>
      <c r="AF2795" t="str">
        <f>TEXT(Agricultural_Export_Analysis_Cleaned_Dataset[[#This Row],[Order_Date]],"mmm")</f>
        <v>Oct</v>
      </c>
      <c r="AG2795" t="str">
        <f>TEXT(Agricultural_Export_Analysis_Cleaned_Dataset[[#This Row],[Order_Date]],"yyyy")</f>
        <v>2025</v>
      </c>
      <c r="AH2795" t="str">
        <f>TEXT(Agricultural_Export_Analysis_Cleaned_Dataset[[#This Row],[Order_Date]],"ddd")</f>
        <v>Fri</v>
      </c>
      <c r="AI2795" t="str">
        <f>TEXT(Agricultural_Export_Analysis_Cleaned_Dataset[[#This Row],[Ship_Date]],"yyyy")</f>
        <v>2025</v>
      </c>
      <c r="AJ2795" t="str">
        <f>TEXT(Agricultural_Export_Analysis_Cleaned_Dataset[[#This Row],[Ship_Date]],"mmm")</f>
        <v>Oct</v>
      </c>
      <c r="AK2795" t="str">
        <f>TEXT(Agricultural_Export_Analysis_Cleaned_Dataset[[#This Row],[Ship_Date]],"ddd")</f>
        <v>Sun</v>
      </c>
      <c r="AL2795" t="str">
        <f>TEXT(Agricultural_Export_Analysis_Cleaned_Dataset[[#This Row],[Delivery_Date]],"yyyy")</f>
        <v>2025</v>
      </c>
      <c r="AM2795" t="str">
        <f>TEXT(Agricultural_Export_Analysis_Cleaned_Dataset[[#This Row],[Delivery_Date]],"mmm")</f>
        <v>Oct</v>
      </c>
      <c r="AN2795" t="str">
        <f>TEXT(Agricultural_Export_Analysis_Cleaned_Dataset[[#This Row],[Delivery_Date]],"ddd")</f>
        <v>Thu</v>
      </c>
      <c r="AO2795">
        <f>Agricultural_Export_Analysis_Cleaned_Dataset[[#This Row],[Delivery_Date]]-Agricultural_Export_Analysis_Cleaned_Dataset[[#This Row],[Ship_Date]]</f>
        <v>25</v>
      </c>
      <c r="AP2795">
        <f>Agricultural_Export_Analysis_Cleaned_Dataset[[#This Row],[Ship_Date]]-Agricultural_Export_Analysis_Cleaned_Dataset[[#This Row],[Order_Date]]</f>
        <v>2</v>
      </c>
      <c r="AQ2795" s="4" t="str">
        <f>TEXT(Agricultural_Export_Analysis_Cleaned_Dataset[[#This Row],[Order_Date]],"mmm yyyy")</f>
        <v>Oct 2025</v>
      </c>
    </row>
    <row r="2796" spans="1:43" x14ac:dyDescent="0.3">
      <c r="A2796" t="s">
        <v>5300</v>
      </c>
      <c r="B2796" t="s">
        <v>2113</v>
      </c>
      <c r="C2796" s="2">
        <v>45315</v>
      </c>
      <c r="D2796" s="2">
        <v>45316</v>
      </c>
      <c r="E2796" s="2">
        <v>45326</v>
      </c>
      <c r="F2796" t="s">
        <v>35</v>
      </c>
      <c r="G2796" t="s">
        <v>8933</v>
      </c>
      <c r="H2796" t="s">
        <v>37</v>
      </c>
      <c r="I2796" t="s">
        <v>91</v>
      </c>
      <c r="J2796" t="s">
        <v>112</v>
      </c>
      <c r="K2796" s="7">
        <v>0</v>
      </c>
      <c r="L2796" t="s">
        <v>87</v>
      </c>
      <c r="M2796" t="s">
        <v>101</v>
      </c>
      <c r="N2796" t="s">
        <v>102</v>
      </c>
      <c r="O2796">
        <v>1544</v>
      </c>
      <c r="P2796" s="6">
        <v>95.27</v>
      </c>
      <c r="Q2796" s="6">
        <v>147096.88</v>
      </c>
      <c r="R2796" s="5">
        <v>0.05</v>
      </c>
      <c r="S2796" s="6">
        <v>139742.03599999999</v>
      </c>
      <c r="T2796" s="6">
        <v>14410.16</v>
      </c>
      <c r="U2796" s="6">
        <v>87512.61</v>
      </c>
      <c r="V2796" s="6">
        <v>132.58000000000001</v>
      </c>
      <c r="W2796" s="6">
        <v>7198.78</v>
      </c>
      <c r="X2796" s="6">
        <v>30487.905999999999</v>
      </c>
      <c r="Y2796" s="5">
        <v>0.21817276227462401</v>
      </c>
      <c r="Z2796" t="s">
        <v>40</v>
      </c>
      <c r="AA2796" t="s">
        <v>64</v>
      </c>
      <c r="AB2796" t="s">
        <v>42</v>
      </c>
      <c r="AC2796" t="s">
        <v>66</v>
      </c>
      <c r="AD2796" t="s">
        <v>98</v>
      </c>
      <c r="AE2796" t="s">
        <v>45</v>
      </c>
      <c r="AF2796" t="str">
        <f>TEXT(Agricultural_Export_Analysis_Cleaned_Dataset[[#This Row],[Order_Date]],"mmm")</f>
        <v>Jan</v>
      </c>
      <c r="AG2796" t="str">
        <f>TEXT(Agricultural_Export_Analysis_Cleaned_Dataset[[#This Row],[Order_Date]],"yyyy")</f>
        <v>2024</v>
      </c>
      <c r="AH2796" t="str">
        <f>TEXT(Agricultural_Export_Analysis_Cleaned_Dataset[[#This Row],[Order_Date]],"ddd")</f>
        <v>Wed</v>
      </c>
      <c r="AI2796" t="str">
        <f>TEXT(Agricultural_Export_Analysis_Cleaned_Dataset[[#This Row],[Ship_Date]],"yyyy")</f>
        <v>2024</v>
      </c>
      <c r="AJ2796" t="str">
        <f>TEXT(Agricultural_Export_Analysis_Cleaned_Dataset[[#This Row],[Ship_Date]],"mmm")</f>
        <v>Jan</v>
      </c>
      <c r="AK2796" t="str">
        <f>TEXT(Agricultural_Export_Analysis_Cleaned_Dataset[[#This Row],[Ship_Date]],"ddd")</f>
        <v>Thu</v>
      </c>
      <c r="AL2796" t="str">
        <f>TEXT(Agricultural_Export_Analysis_Cleaned_Dataset[[#This Row],[Delivery_Date]],"yyyy")</f>
        <v>2024</v>
      </c>
      <c r="AM2796" t="str">
        <f>TEXT(Agricultural_Export_Analysis_Cleaned_Dataset[[#This Row],[Delivery_Date]],"mmm")</f>
        <v>Feb</v>
      </c>
      <c r="AN2796" t="str">
        <f>TEXT(Agricultural_Export_Analysis_Cleaned_Dataset[[#This Row],[Delivery_Date]],"ddd")</f>
        <v>Sun</v>
      </c>
      <c r="AO2796">
        <f>Agricultural_Export_Analysis_Cleaned_Dataset[[#This Row],[Delivery_Date]]-Agricultural_Export_Analysis_Cleaned_Dataset[[#This Row],[Ship_Date]]</f>
        <v>10</v>
      </c>
      <c r="AP2796">
        <f>Agricultural_Export_Analysis_Cleaned_Dataset[[#This Row],[Ship_Date]]-Agricultural_Export_Analysis_Cleaned_Dataset[[#This Row],[Order_Date]]</f>
        <v>1</v>
      </c>
      <c r="AQ2796" s="4" t="str">
        <f>TEXT(Agricultural_Export_Analysis_Cleaned_Dataset[[#This Row],[Order_Date]],"mmm yyyy")</f>
        <v>Jan 2024</v>
      </c>
    </row>
    <row r="2797" spans="1:43" x14ac:dyDescent="0.3">
      <c r="A2797" t="s">
        <v>5301</v>
      </c>
      <c r="B2797" t="s">
        <v>5302</v>
      </c>
      <c r="C2797" s="2">
        <v>45856</v>
      </c>
      <c r="D2797" s="2">
        <v>45857</v>
      </c>
      <c r="E2797" s="2">
        <v>45892</v>
      </c>
      <c r="F2797" t="s">
        <v>35</v>
      </c>
      <c r="G2797" t="s">
        <v>36</v>
      </c>
      <c r="H2797" t="s">
        <v>51</v>
      </c>
      <c r="I2797" t="s">
        <v>38</v>
      </c>
      <c r="J2797" t="s">
        <v>39</v>
      </c>
      <c r="K2797" s="7">
        <v>15</v>
      </c>
      <c r="L2797" t="s">
        <v>32</v>
      </c>
      <c r="M2797" t="s">
        <v>130</v>
      </c>
      <c r="N2797" t="s">
        <v>131</v>
      </c>
      <c r="O2797">
        <v>1951</v>
      </c>
      <c r="P2797" s="6">
        <v>121.6</v>
      </c>
      <c r="Q2797" s="6">
        <v>237241.60000000001</v>
      </c>
      <c r="R2797" s="5">
        <v>0.15</v>
      </c>
      <c r="S2797" s="6">
        <v>201655.36</v>
      </c>
      <c r="T2797" s="6">
        <v>3864.47</v>
      </c>
      <c r="U2797" s="6">
        <v>138529.64000000001</v>
      </c>
      <c r="V2797" s="6">
        <v>2538.14</v>
      </c>
      <c r="W2797" s="6">
        <v>10075.69</v>
      </c>
      <c r="X2797" s="6">
        <v>46647.42</v>
      </c>
      <c r="Y2797" s="5">
        <v>0.231322490014647</v>
      </c>
      <c r="Z2797" t="s">
        <v>103</v>
      </c>
      <c r="AA2797" t="s">
        <v>119</v>
      </c>
      <c r="AB2797" t="s">
        <v>83</v>
      </c>
      <c r="AC2797" t="s">
        <v>76</v>
      </c>
      <c r="AD2797" t="s">
        <v>98</v>
      </c>
      <c r="AE2797" t="s">
        <v>67</v>
      </c>
      <c r="AF2797" t="str">
        <f>TEXT(Agricultural_Export_Analysis_Cleaned_Dataset[[#This Row],[Order_Date]],"mmm")</f>
        <v>Jul</v>
      </c>
      <c r="AG2797" t="str">
        <f>TEXT(Agricultural_Export_Analysis_Cleaned_Dataset[[#This Row],[Order_Date]],"yyyy")</f>
        <v>2025</v>
      </c>
      <c r="AH2797" t="str">
        <f>TEXT(Agricultural_Export_Analysis_Cleaned_Dataset[[#This Row],[Order_Date]],"ddd")</f>
        <v>Fri</v>
      </c>
      <c r="AI2797" t="str">
        <f>TEXT(Agricultural_Export_Analysis_Cleaned_Dataset[[#This Row],[Ship_Date]],"yyyy")</f>
        <v>2025</v>
      </c>
      <c r="AJ2797" t="str">
        <f>TEXT(Agricultural_Export_Analysis_Cleaned_Dataset[[#This Row],[Ship_Date]],"mmm")</f>
        <v>Jul</v>
      </c>
      <c r="AK2797" t="str">
        <f>TEXT(Agricultural_Export_Analysis_Cleaned_Dataset[[#This Row],[Ship_Date]],"ddd")</f>
        <v>Sat</v>
      </c>
      <c r="AL2797" t="str">
        <f>TEXT(Agricultural_Export_Analysis_Cleaned_Dataset[[#This Row],[Delivery_Date]],"yyyy")</f>
        <v>2025</v>
      </c>
      <c r="AM2797" t="str">
        <f>TEXT(Agricultural_Export_Analysis_Cleaned_Dataset[[#This Row],[Delivery_Date]],"mmm")</f>
        <v>Aug</v>
      </c>
      <c r="AN2797" t="str">
        <f>TEXT(Agricultural_Export_Analysis_Cleaned_Dataset[[#This Row],[Delivery_Date]],"ddd")</f>
        <v>Sat</v>
      </c>
      <c r="AO2797">
        <f>Agricultural_Export_Analysis_Cleaned_Dataset[[#This Row],[Delivery_Date]]-Agricultural_Export_Analysis_Cleaned_Dataset[[#This Row],[Ship_Date]]</f>
        <v>35</v>
      </c>
      <c r="AP2797">
        <f>Agricultural_Export_Analysis_Cleaned_Dataset[[#This Row],[Ship_Date]]-Agricultural_Export_Analysis_Cleaned_Dataset[[#This Row],[Order_Date]]</f>
        <v>1</v>
      </c>
      <c r="AQ2797" s="4" t="str">
        <f>TEXT(Agricultural_Export_Analysis_Cleaned_Dataset[[#This Row],[Order_Date]],"mmm yyyy")</f>
        <v>Jul 2025</v>
      </c>
    </row>
    <row r="2798" spans="1:43" x14ac:dyDescent="0.3">
      <c r="A2798" t="s">
        <v>5303</v>
      </c>
      <c r="B2798" t="s">
        <v>5077</v>
      </c>
      <c r="C2798" s="2">
        <v>45867</v>
      </c>
      <c r="D2798" s="2">
        <v>45877</v>
      </c>
      <c r="E2798" s="2">
        <v>45907</v>
      </c>
      <c r="F2798" t="s">
        <v>35</v>
      </c>
      <c r="G2798" t="s">
        <v>8933</v>
      </c>
      <c r="H2798" t="s">
        <v>51</v>
      </c>
      <c r="I2798" t="s">
        <v>52</v>
      </c>
      <c r="J2798" t="s">
        <v>53</v>
      </c>
      <c r="K2798" s="7">
        <v>7</v>
      </c>
      <c r="L2798" t="s">
        <v>8935</v>
      </c>
      <c r="M2798" t="s">
        <v>101</v>
      </c>
      <c r="N2798" t="s">
        <v>102</v>
      </c>
      <c r="O2798">
        <v>1885</v>
      </c>
      <c r="P2798" s="6">
        <v>202.3</v>
      </c>
      <c r="Q2798" s="6">
        <v>381335.5</v>
      </c>
      <c r="R2798" s="5">
        <v>0.1</v>
      </c>
      <c r="S2798" s="6">
        <v>343201.95</v>
      </c>
      <c r="T2798" s="6">
        <v>6027.79</v>
      </c>
      <c r="U2798" s="6">
        <v>169722.44</v>
      </c>
      <c r="V2798" s="6">
        <v>1568.13</v>
      </c>
      <c r="W2798" s="6">
        <v>37436.379999999997</v>
      </c>
      <c r="X2798" s="6">
        <v>128447.21</v>
      </c>
      <c r="Y2798" s="5">
        <v>0.37426130591624002</v>
      </c>
      <c r="Z2798" t="s">
        <v>103</v>
      </c>
      <c r="AA2798" t="s">
        <v>119</v>
      </c>
      <c r="AB2798" t="s">
        <v>65</v>
      </c>
      <c r="AC2798" t="s">
        <v>76</v>
      </c>
      <c r="AD2798" t="s">
        <v>77</v>
      </c>
      <c r="AE2798" t="s">
        <v>45</v>
      </c>
      <c r="AF2798" t="str">
        <f>TEXT(Agricultural_Export_Analysis_Cleaned_Dataset[[#This Row],[Order_Date]],"mmm")</f>
        <v>Jul</v>
      </c>
      <c r="AG2798" t="str">
        <f>TEXT(Agricultural_Export_Analysis_Cleaned_Dataset[[#This Row],[Order_Date]],"yyyy")</f>
        <v>2025</v>
      </c>
      <c r="AH2798" t="str">
        <f>TEXT(Agricultural_Export_Analysis_Cleaned_Dataset[[#This Row],[Order_Date]],"ddd")</f>
        <v>Tue</v>
      </c>
      <c r="AI2798" t="str">
        <f>TEXT(Agricultural_Export_Analysis_Cleaned_Dataset[[#This Row],[Ship_Date]],"yyyy")</f>
        <v>2025</v>
      </c>
      <c r="AJ2798" t="str">
        <f>TEXT(Agricultural_Export_Analysis_Cleaned_Dataset[[#This Row],[Ship_Date]],"mmm")</f>
        <v>Aug</v>
      </c>
      <c r="AK2798" t="str">
        <f>TEXT(Agricultural_Export_Analysis_Cleaned_Dataset[[#This Row],[Ship_Date]],"ddd")</f>
        <v>Fri</v>
      </c>
      <c r="AL2798" t="str">
        <f>TEXT(Agricultural_Export_Analysis_Cleaned_Dataset[[#This Row],[Delivery_Date]],"yyyy")</f>
        <v>2025</v>
      </c>
      <c r="AM2798" t="str">
        <f>TEXT(Agricultural_Export_Analysis_Cleaned_Dataset[[#This Row],[Delivery_Date]],"mmm")</f>
        <v>Sep</v>
      </c>
      <c r="AN2798" t="str">
        <f>TEXT(Agricultural_Export_Analysis_Cleaned_Dataset[[#This Row],[Delivery_Date]],"ddd")</f>
        <v>Sun</v>
      </c>
      <c r="AO2798">
        <f>Agricultural_Export_Analysis_Cleaned_Dataset[[#This Row],[Delivery_Date]]-Agricultural_Export_Analysis_Cleaned_Dataset[[#This Row],[Ship_Date]]</f>
        <v>30</v>
      </c>
      <c r="AP2798">
        <f>Agricultural_Export_Analysis_Cleaned_Dataset[[#This Row],[Ship_Date]]-Agricultural_Export_Analysis_Cleaned_Dataset[[#This Row],[Order_Date]]</f>
        <v>10</v>
      </c>
      <c r="AQ2798" s="4" t="str">
        <f>TEXT(Agricultural_Export_Analysis_Cleaned_Dataset[[#This Row],[Order_Date]],"mmm yyyy")</f>
        <v>Jul 2025</v>
      </c>
    </row>
    <row r="2799" spans="1:43" x14ac:dyDescent="0.3">
      <c r="A2799" t="s">
        <v>5304</v>
      </c>
      <c r="B2799" t="s">
        <v>5305</v>
      </c>
      <c r="C2799" s="2">
        <v>45588</v>
      </c>
      <c r="D2799" s="2">
        <v>45598</v>
      </c>
      <c r="E2799" s="2">
        <v>45610</v>
      </c>
      <c r="F2799" t="s">
        <v>35</v>
      </c>
      <c r="G2799" t="s">
        <v>8933</v>
      </c>
      <c r="H2799" t="s">
        <v>51</v>
      </c>
      <c r="I2799" t="s">
        <v>38</v>
      </c>
      <c r="J2799" t="s">
        <v>39</v>
      </c>
      <c r="K2799" s="7">
        <v>4</v>
      </c>
      <c r="L2799" t="s">
        <v>70</v>
      </c>
      <c r="M2799" t="s">
        <v>48</v>
      </c>
      <c r="N2799" t="s">
        <v>49</v>
      </c>
      <c r="O2799">
        <v>903</v>
      </c>
      <c r="P2799" s="6">
        <v>459.86</v>
      </c>
      <c r="Q2799" s="6">
        <v>415253.58</v>
      </c>
      <c r="R2799" s="5">
        <v>0</v>
      </c>
      <c r="S2799" s="6">
        <v>415253.58</v>
      </c>
      <c r="T2799" s="6">
        <v>8801.7999999999993</v>
      </c>
      <c r="U2799" s="6">
        <v>189546.97</v>
      </c>
      <c r="V2799" s="6">
        <v>1907.25</v>
      </c>
      <c r="W2799" s="6">
        <v>27270.39</v>
      </c>
      <c r="X2799" s="6">
        <v>187727.17</v>
      </c>
      <c r="Y2799" s="5">
        <v>0.45207839026938701</v>
      </c>
      <c r="Z2799" t="s">
        <v>54</v>
      </c>
      <c r="AA2799" t="s">
        <v>75</v>
      </c>
      <c r="AB2799" t="s">
        <v>42</v>
      </c>
      <c r="AC2799" t="s">
        <v>66</v>
      </c>
      <c r="AD2799" t="s">
        <v>57</v>
      </c>
      <c r="AE2799" t="s">
        <v>45</v>
      </c>
      <c r="AF2799" t="str">
        <f>TEXT(Agricultural_Export_Analysis_Cleaned_Dataset[[#This Row],[Order_Date]],"mmm")</f>
        <v>Oct</v>
      </c>
      <c r="AG2799" t="str">
        <f>TEXT(Agricultural_Export_Analysis_Cleaned_Dataset[[#This Row],[Order_Date]],"yyyy")</f>
        <v>2024</v>
      </c>
      <c r="AH2799" t="str">
        <f>TEXT(Agricultural_Export_Analysis_Cleaned_Dataset[[#This Row],[Order_Date]],"ddd")</f>
        <v>Wed</v>
      </c>
      <c r="AI2799" t="str">
        <f>TEXT(Agricultural_Export_Analysis_Cleaned_Dataset[[#This Row],[Ship_Date]],"yyyy")</f>
        <v>2024</v>
      </c>
      <c r="AJ2799" t="str">
        <f>TEXT(Agricultural_Export_Analysis_Cleaned_Dataset[[#This Row],[Ship_Date]],"mmm")</f>
        <v>Nov</v>
      </c>
      <c r="AK2799" t="str">
        <f>TEXT(Agricultural_Export_Analysis_Cleaned_Dataset[[#This Row],[Ship_Date]],"ddd")</f>
        <v>Sat</v>
      </c>
      <c r="AL2799" t="str">
        <f>TEXT(Agricultural_Export_Analysis_Cleaned_Dataset[[#This Row],[Delivery_Date]],"yyyy")</f>
        <v>2024</v>
      </c>
      <c r="AM2799" t="str">
        <f>TEXT(Agricultural_Export_Analysis_Cleaned_Dataset[[#This Row],[Delivery_Date]],"mmm")</f>
        <v>Nov</v>
      </c>
      <c r="AN2799" t="str">
        <f>TEXT(Agricultural_Export_Analysis_Cleaned_Dataset[[#This Row],[Delivery_Date]],"ddd")</f>
        <v>Thu</v>
      </c>
      <c r="AO2799">
        <f>Agricultural_Export_Analysis_Cleaned_Dataset[[#This Row],[Delivery_Date]]-Agricultural_Export_Analysis_Cleaned_Dataset[[#This Row],[Ship_Date]]</f>
        <v>12</v>
      </c>
      <c r="AP2799">
        <f>Agricultural_Export_Analysis_Cleaned_Dataset[[#This Row],[Ship_Date]]-Agricultural_Export_Analysis_Cleaned_Dataset[[#This Row],[Order_Date]]</f>
        <v>10</v>
      </c>
      <c r="AQ2799" s="4" t="str">
        <f>TEXT(Agricultural_Export_Analysis_Cleaned_Dataset[[#This Row],[Order_Date]],"mmm yyyy")</f>
        <v>Oct 2024</v>
      </c>
    </row>
    <row r="2800" spans="1:43" x14ac:dyDescent="0.3">
      <c r="A2800" t="s">
        <v>5306</v>
      </c>
      <c r="B2800" t="s">
        <v>5307</v>
      </c>
      <c r="C2800" s="2">
        <v>45441</v>
      </c>
      <c r="D2800" s="2">
        <v>45447</v>
      </c>
      <c r="E2800" s="2">
        <v>45478</v>
      </c>
      <c r="F2800" t="s">
        <v>35</v>
      </c>
      <c r="G2800" t="s">
        <v>36</v>
      </c>
      <c r="H2800" t="s">
        <v>51</v>
      </c>
      <c r="I2800" t="s">
        <v>97</v>
      </c>
      <c r="J2800" t="s">
        <v>63</v>
      </c>
      <c r="K2800" s="7">
        <v>10</v>
      </c>
      <c r="L2800" t="s">
        <v>87</v>
      </c>
      <c r="M2800" t="s">
        <v>61</v>
      </c>
      <c r="N2800" t="s">
        <v>62</v>
      </c>
      <c r="O2800">
        <v>558</v>
      </c>
      <c r="P2800" s="6">
        <v>246.19</v>
      </c>
      <c r="Q2800" s="6">
        <v>137374.01999999999</v>
      </c>
      <c r="R2800" s="5">
        <v>0.1</v>
      </c>
      <c r="S2800" s="6">
        <v>123636.618</v>
      </c>
      <c r="T2800" s="6">
        <v>12125.34</v>
      </c>
      <c r="U2800" s="6">
        <v>78398.03</v>
      </c>
      <c r="V2800" s="6">
        <v>2353.9699999999998</v>
      </c>
      <c r="W2800" s="6">
        <v>11805.31</v>
      </c>
      <c r="X2800" s="6">
        <v>18953.968000000001</v>
      </c>
      <c r="Y2800" s="5">
        <v>0.15330383754107499</v>
      </c>
      <c r="Z2800" t="s">
        <v>81</v>
      </c>
      <c r="AA2800" t="s">
        <v>82</v>
      </c>
      <c r="AB2800" t="s">
        <v>83</v>
      </c>
      <c r="AC2800" t="s">
        <v>43</v>
      </c>
      <c r="AD2800" t="s">
        <v>44</v>
      </c>
      <c r="AE2800" t="s">
        <v>67</v>
      </c>
      <c r="AF2800" t="str">
        <f>TEXT(Agricultural_Export_Analysis_Cleaned_Dataset[[#This Row],[Order_Date]],"mmm")</f>
        <v>May</v>
      </c>
      <c r="AG2800" t="str">
        <f>TEXT(Agricultural_Export_Analysis_Cleaned_Dataset[[#This Row],[Order_Date]],"yyyy")</f>
        <v>2024</v>
      </c>
      <c r="AH2800" t="str">
        <f>TEXT(Agricultural_Export_Analysis_Cleaned_Dataset[[#This Row],[Order_Date]],"ddd")</f>
        <v>Wed</v>
      </c>
      <c r="AI2800" t="str">
        <f>TEXT(Agricultural_Export_Analysis_Cleaned_Dataset[[#This Row],[Ship_Date]],"yyyy")</f>
        <v>2024</v>
      </c>
      <c r="AJ2800" t="str">
        <f>TEXT(Agricultural_Export_Analysis_Cleaned_Dataset[[#This Row],[Ship_Date]],"mmm")</f>
        <v>Jun</v>
      </c>
      <c r="AK2800" t="str">
        <f>TEXT(Agricultural_Export_Analysis_Cleaned_Dataset[[#This Row],[Ship_Date]],"ddd")</f>
        <v>Tue</v>
      </c>
      <c r="AL2800" t="str">
        <f>TEXT(Agricultural_Export_Analysis_Cleaned_Dataset[[#This Row],[Delivery_Date]],"yyyy")</f>
        <v>2024</v>
      </c>
      <c r="AM2800" t="str">
        <f>TEXT(Agricultural_Export_Analysis_Cleaned_Dataset[[#This Row],[Delivery_Date]],"mmm")</f>
        <v>Jul</v>
      </c>
      <c r="AN2800" t="str">
        <f>TEXT(Agricultural_Export_Analysis_Cleaned_Dataset[[#This Row],[Delivery_Date]],"ddd")</f>
        <v>Fri</v>
      </c>
      <c r="AO2800">
        <f>Agricultural_Export_Analysis_Cleaned_Dataset[[#This Row],[Delivery_Date]]-Agricultural_Export_Analysis_Cleaned_Dataset[[#This Row],[Ship_Date]]</f>
        <v>31</v>
      </c>
      <c r="AP2800">
        <f>Agricultural_Export_Analysis_Cleaned_Dataset[[#This Row],[Ship_Date]]-Agricultural_Export_Analysis_Cleaned_Dataset[[#This Row],[Order_Date]]</f>
        <v>6</v>
      </c>
      <c r="AQ2800" s="4" t="str">
        <f>TEXT(Agricultural_Export_Analysis_Cleaned_Dataset[[#This Row],[Order_Date]],"mmm yyyy")</f>
        <v>May 2024</v>
      </c>
    </row>
    <row r="2801" spans="1:43" x14ac:dyDescent="0.3">
      <c r="A2801" t="s">
        <v>5308</v>
      </c>
      <c r="B2801" t="s">
        <v>5309</v>
      </c>
      <c r="C2801" s="2">
        <v>45639</v>
      </c>
      <c r="D2801" s="2">
        <v>45649</v>
      </c>
      <c r="E2801" s="2">
        <v>45686</v>
      </c>
      <c r="F2801" t="s">
        <v>35</v>
      </c>
      <c r="G2801" t="s">
        <v>96</v>
      </c>
      <c r="H2801" t="s">
        <v>51</v>
      </c>
      <c r="I2801" t="s">
        <v>118</v>
      </c>
      <c r="J2801" t="s">
        <v>112</v>
      </c>
      <c r="K2801" s="7">
        <v>7</v>
      </c>
      <c r="L2801" t="s">
        <v>32</v>
      </c>
      <c r="M2801" t="s">
        <v>61</v>
      </c>
      <c r="N2801" t="s">
        <v>62</v>
      </c>
      <c r="O2801">
        <v>202</v>
      </c>
      <c r="P2801" s="6">
        <v>180.9</v>
      </c>
      <c r="Q2801" s="6">
        <v>36541.800000000003</v>
      </c>
      <c r="R2801" s="5">
        <v>0.05</v>
      </c>
      <c r="S2801" s="6">
        <v>34714.71</v>
      </c>
      <c r="T2801" s="6">
        <v>11116.32</v>
      </c>
      <c r="U2801" s="6">
        <v>24051.599999999999</v>
      </c>
      <c r="V2801" s="6">
        <v>1744.26</v>
      </c>
      <c r="W2801" s="6">
        <v>3341.79</v>
      </c>
      <c r="X2801" s="6">
        <v>-5539.26</v>
      </c>
      <c r="Y2801" s="5">
        <v>-0.159565210252369</v>
      </c>
      <c r="Z2801" t="s">
        <v>54</v>
      </c>
      <c r="AA2801" t="s">
        <v>55</v>
      </c>
      <c r="AB2801" t="s">
        <v>65</v>
      </c>
      <c r="AC2801" t="s">
        <v>76</v>
      </c>
      <c r="AD2801" t="s">
        <v>84</v>
      </c>
      <c r="AE2801" t="s">
        <v>58</v>
      </c>
      <c r="AF2801" t="str">
        <f>TEXT(Agricultural_Export_Analysis_Cleaned_Dataset[[#This Row],[Order_Date]],"mmm")</f>
        <v>Dec</v>
      </c>
      <c r="AG2801" t="str">
        <f>TEXT(Agricultural_Export_Analysis_Cleaned_Dataset[[#This Row],[Order_Date]],"yyyy")</f>
        <v>2024</v>
      </c>
      <c r="AH2801" t="str">
        <f>TEXT(Agricultural_Export_Analysis_Cleaned_Dataset[[#This Row],[Order_Date]],"ddd")</f>
        <v>Fri</v>
      </c>
      <c r="AI2801" t="str">
        <f>TEXT(Agricultural_Export_Analysis_Cleaned_Dataset[[#This Row],[Ship_Date]],"yyyy")</f>
        <v>2024</v>
      </c>
      <c r="AJ2801" t="str">
        <f>TEXT(Agricultural_Export_Analysis_Cleaned_Dataset[[#This Row],[Ship_Date]],"mmm")</f>
        <v>Dec</v>
      </c>
      <c r="AK2801" t="str">
        <f>TEXT(Agricultural_Export_Analysis_Cleaned_Dataset[[#This Row],[Ship_Date]],"ddd")</f>
        <v>Mon</v>
      </c>
      <c r="AL2801" t="str">
        <f>TEXT(Agricultural_Export_Analysis_Cleaned_Dataset[[#This Row],[Delivery_Date]],"yyyy")</f>
        <v>2025</v>
      </c>
      <c r="AM2801" t="str">
        <f>TEXT(Agricultural_Export_Analysis_Cleaned_Dataset[[#This Row],[Delivery_Date]],"mmm")</f>
        <v>Jan</v>
      </c>
      <c r="AN2801" t="str">
        <f>TEXT(Agricultural_Export_Analysis_Cleaned_Dataset[[#This Row],[Delivery_Date]],"ddd")</f>
        <v>Wed</v>
      </c>
      <c r="AO2801">
        <f>Agricultural_Export_Analysis_Cleaned_Dataset[[#This Row],[Delivery_Date]]-Agricultural_Export_Analysis_Cleaned_Dataset[[#This Row],[Ship_Date]]</f>
        <v>37</v>
      </c>
      <c r="AP2801">
        <f>Agricultural_Export_Analysis_Cleaned_Dataset[[#This Row],[Ship_Date]]-Agricultural_Export_Analysis_Cleaned_Dataset[[#This Row],[Order_Date]]</f>
        <v>10</v>
      </c>
      <c r="AQ2801" s="4" t="str">
        <f>TEXT(Agricultural_Export_Analysis_Cleaned_Dataset[[#This Row],[Order_Date]],"mmm yyyy")</f>
        <v>Dec 2024</v>
      </c>
    </row>
    <row r="2802" spans="1:43" x14ac:dyDescent="0.3">
      <c r="A2802" t="s">
        <v>5310</v>
      </c>
      <c r="B2802" t="s">
        <v>5311</v>
      </c>
      <c r="C2802" s="2">
        <v>45649</v>
      </c>
      <c r="D2802" s="2">
        <v>45659</v>
      </c>
      <c r="E2802" s="2">
        <v>45667</v>
      </c>
      <c r="F2802" t="s">
        <v>35</v>
      </c>
      <c r="G2802" t="s">
        <v>36</v>
      </c>
      <c r="H2802" t="s">
        <v>51</v>
      </c>
      <c r="I2802" t="s">
        <v>52</v>
      </c>
      <c r="J2802" t="s">
        <v>53</v>
      </c>
      <c r="K2802" s="7">
        <v>0</v>
      </c>
      <c r="L2802" t="s">
        <v>80</v>
      </c>
      <c r="M2802" t="s">
        <v>140</v>
      </c>
      <c r="N2802" t="s">
        <v>49</v>
      </c>
      <c r="O2802">
        <v>1713</v>
      </c>
      <c r="P2802" s="6">
        <v>60.06</v>
      </c>
      <c r="Q2802" s="6">
        <v>102882.78</v>
      </c>
      <c r="R2802" s="5">
        <v>0</v>
      </c>
      <c r="S2802" s="6">
        <v>102882.78</v>
      </c>
      <c r="T2802" s="6">
        <v>3235.52</v>
      </c>
      <c r="U2802" s="6">
        <v>53463.45</v>
      </c>
      <c r="V2802" s="6">
        <v>1264.68</v>
      </c>
      <c r="W2802" s="6">
        <v>4349.6000000000004</v>
      </c>
      <c r="X2802" s="6">
        <v>40569.53</v>
      </c>
      <c r="Y2802" s="5">
        <v>0.39432769993190298</v>
      </c>
      <c r="Z2802" t="s">
        <v>54</v>
      </c>
      <c r="AA2802" t="s">
        <v>55</v>
      </c>
      <c r="AB2802" t="s">
        <v>65</v>
      </c>
      <c r="AC2802" t="s">
        <v>66</v>
      </c>
      <c r="AD2802" t="s">
        <v>57</v>
      </c>
      <c r="AE2802" t="s">
        <v>45</v>
      </c>
      <c r="AF2802" t="str">
        <f>TEXT(Agricultural_Export_Analysis_Cleaned_Dataset[[#This Row],[Order_Date]],"mmm")</f>
        <v>Dec</v>
      </c>
      <c r="AG2802" t="str">
        <f>TEXT(Agricultural_Export_Analysis_Cleaned_Dataset[[#This Row],[Order_Date]],"yyyy")</f>
        <v>2024</v>
      </c>
      <c r="AH2802" t="str">
        <f>TEXT(Agricultural_Export_Analysis_Cleaned_Dataset[[#This Row],[Order_Date]],"ddd")</f>
        <v>Mon</v>
      </c>
      <c r="AI2802" t="str">
        <f>TEXT(Agricultural_Export_Analysis_Cleaned_Dataset[[#This Row],[Ship_Date]],"yyyy")</f>
        <v>2025</v>
      </c>
      <c r="AJ2802" t="str">
        <f>TEXT(Agricultural_Export_Analysis_Cleaned_Dataset[[#This Row],[Ship_Date]],"mmm")</f>
        <v>Jan</v>
      </c>
      <c r="AK2802" t="str">
        <f>TEXT(Agricultural_Export_Analysis_Cleaned_Dataset[[#This Row],[Ship_Date]],"ddd")</f>
        <v>Thu</v>
      </c>
      <c r="AL2802" t="str">
        <f>TEXT(Agricultural_Export_Analysis_Cleaned_Dataset[[#This Row],[Delivery_Date]],"yyyy")</f>
        <v>2025</v>
      </c>
      <c r="AM2802" t="str">
        <f>TEXT(Agricultural_Export_Analysis_Cleaned_Dataset[[#This Row],[Delivery_Date]],"mmm")</f>
        <v>Jan</v>
      </c>
      <c r="AN2802" t="str">
        <f>TEXT(Agricultural_Export_Analysis_Cleaned_Dataset[[#This Row],[Delivery_Date]],"ddd")</f>
        <v>Fri</v>
      </c>
      <c r="AO2802">
        <f>Agricultural_Export_Analysis_Cleaned_Dataset[[#This Row],[Delivery_Date]]-Agricultural_Export_Analysis_Cleaned_Dataset[[#This Row],[Ship_Date]]</f>
        <v>8</v>
      </c>
      <c r="AP2802">
        <f>Agricultural_Export_Analysis_Cleaned_Dataset[[#This Row],[Ship_Date]]-Agricultural_Export_Analysis_Cleaned_Dataset[[#This Row],[Order_Date]]</f>
        <v>10</v>
      </c>
      <c r="AQ2802" s="4" t="str">
        <f>TEXT(Agricultural_Export_Analysis_Cleaned_Dataset[[#This Row],[Order_Date]],"mmm yyyy")</f>
        <v>Dec 2024</v>
      </c>
    </row>
    <row r="2803" spans="1:43" x14ac:dyDescent="0.3">
      <c r="A2803" t="s">
        <v>5312</v>
      </c>
      <c r="B2803" t="s">
        <v>360</v>
      </c>
      <c r="C2803" s="2">
        <v>45974</v>
      </c>
      <c r="D2803" s="2">
        <v>45978</v>
      </c>
      <c r="E2803" s="2">
        <v>45999</v>
      </c>
      <c r="F2803" t="s">
        <v>35</v>
      </c>
      <c r="G2803" t="s">
        <v>50</v>
      </c>
      <c r="H2803" t="s">
        <v>51</v>
      </c>
      <c r="I2803" t="s">
        <v>91</v>
      </c>
      <c r="J2803" t="s">
        <v>63</v>
      </c>
      <c r="K2803" s="7">
        <v>15</v>
      </c>
      <c r="L2803" t="s">
        <v>32</v>
      </c>
      <c r="M2803" t="s">
        <v>48</v>
      </c>
      <c r="N2803" t="s">
        <v>49</v>
      </c>
      <c r="O2803">
        <v>1372</v>
      </c>
      <c r="P2803" s="6">
        <v>493.38</v>
      </c>
      <c r="Q2803" s="6">
        <v>676917.36</v>
      </c>
      <c r="R2803" s="5">
        <v>0.15</v>
      </c>
      <c r="S2803" s="6">
        <v>575379.75600000005</v>
      </c>
      <c r="T2803" s="6">
        <v>13975.07</v>
      </c>
      <c r="U2803" s="6">
        <v>301660.64</v>
      </c>
      <c r="V2803" s="6">
        <v>2951.93</v>
      </c>
      <c r="W2803" s="6">
        <v>48853.26</v>
      </c>
      <c r="X2803" s="6">
        <v>207938.856</v>
      </c>
      <c r="Y2803" s="5">
        <v>0.36139411203059402</v>
      </c>
      <c r="Z2803" t="s">
        <v>54</v>
      </c>
      <c r="AA2803" t="s">
        <v>92</v>
      </c>
      <c r="AB2803" t="s">
        <v>65</v>
      </c>
      <c r="AC2803" t="s">
        <v>76</v>
      </c>
      <c r="AD2803" t="s">
        <v>98</v>
      </c>
      <c r="AE2803" t="s">
        <v>45</v>
      </c>
      <c r="AF2803" t="str">
        <f>TEXT(Agricultural_Export_Analysis_Cleaned_Dataset[[#This Row],[Order_Date]],"mmm")</f>
        <v>Nov</v>
      </c>
      <c r="AG2803" t="str">
        <f>TEXT(Agricultural_Export_Analysis_Cleaned_Dataset[[#This Row],[Order_Date]],"yyyy")</f>
        <v>2025</v>
      </c>
      <c r="AH2803" t="str">
        <f>TEXT(Agricultural_Export_Analysis_Cleaned_Dataset[[#This Row],[Order_Date]],"ddd")</f>
        <v>Thu</v>
      </c>
      <c r="AI2803" t="str">
        <f>TEXT(Agricultural_Export_Analysis_Cleaned_Dataset[[#This Row],[Ship_Date]],"yyyy")</f>
        <v>2025</v>
      </c>
      <c r="AJ2803" t="str">
        <f>TEXT(Agricultural_Export_Analysis_Cleaned_Dataset[[#This Row],[Ship_Date]],"mmm")</f>
        <v>Nov</v>
      </c>
      <c r="AK2803" t="str">
        <f>TEXT(Agricultural_Export_Analysis_Cleaned_Dataset[[#This Row],[Ship_Date]],"ddd")</f>
        <v>Mon</v>
      </c>
      <c r="AL2803" t="str">
        <f>TEXT(Agricultural_Export_Analysis_Cleaned_Dataset[[#This Row],[Delivery_Date]],"yyyy")</f>
        <v>2025</v>
      </c>
      <c r="AM2803" t="str">
        <f>TEXT(Agricultural_Export_Analysis_Cleaned_Dataset[[#This Row],[Delivery_Date]],"mmm")</f>
        <v>Dec</v>
      </c>
      <c r="AN2803" t="str">
        <f>TEXT(Agricultural_Export_Analysis_Cleaned_Dataset[[#This Row],[Delivery_Date]],"ddd")</f>
        <v>Mon</v>
      </c>
      <c r="AO2803">
        <f>Agricultural_Export_Analysis_Cleaned_Dataset[[#This Row],[Delivery_Date]]-Agricultural_Export_Analysis_Cleaned_Dataset[[#This Row],[Ship_Date]]</f>
        <v>21</v>
      </c>
      <c r="AP2803">
        <f>Agricultural_Export_Analysis_Cleaned_Dataset[[#This Row],[Ship_Date]]-Agricultural_Export_Analysis_Cleaned_Dataset[[#This Row],[Order_Date]]</f>
        <v>4</v>
      </c>
      <c r="AQ2803" s="4" t="str">
        <f>TEXT(Agricultural_Export_Analysis_Cleaned_Dataset[[#This Row],[Order_Date]],"mmm yyyy")</f>
        <v>Nov 2025</v>
      </c>
    </row>
    <row r="2804" spans="1:43" x14ac:dyDescent="0.3">
      <c r="A2804" t="s">
        <v>5313</v>
      </c>
      <c r="B2804" t="s">
        <v>5314</v>
      </c>
      <c r="C2804" s="2">
        <v>45687</v>
      </c>
      <c r="D2804" s="2">
        <v>45693</v>
      </c>
      <c r="E2804" s="2">
        <v>45708</v>
      </c>
      <c r="F2804" t="s">
        <v>35</v>
      </c>
      <c r="G2804" t="s">
        <v>36</v>
      </c>
      <c r="H2804" t="s">
        <v>51</v>
      </c>
      <c r="I2804" t="s">
        <v>118</v>
      </c>
      <c r="J2804" t="s">
        <v>112</v>
      </c>
      <c r="K2804" s="7">
        <v>7</v>
      </c>
      <c r="L2804" t="s">
        <v>80</v>
      </c>
      <c r="M2804" t="s">
        <v>48</v>
      </c>
      <c r="N2804" t="s">
        <v>49</v>
      </c>
      <c r="O2804">
        <v>1606</v>
      </c>
      <c r="P2804" s="6">
        <v>260.11</v>
      </c>
      <c r="Q2804" s="6">
        <v>417736.66</v>
      </c>
      <c r="R2804" s="5">
        <v>0.1</v>
      </c>
      <c r="S2804" s="6">
        <v>375962.99400000001</v>
      </c>
      <c r="T2804" s="6">
        <v>9162.44</v>
      </c>
      <c r="U2804" s="6">
        <v>238189.83</v>
      </c>
      <c r="V2804" s="6">
        <v>2693.93</v>
      </c>
      <c r="W2804" s="6">
        <v>30977.9</v>
      </c>
      <c r="X2804" s="6">
        <v>94938.894</v>
      </c>
      <c r="Y2804" s="5">
        <v>0.25252191177092298</v>
      </c>
      <c r="Z2804" t="s">
        <v>40</v>
      </c>
      <c r="AA2804" t="s">
        <v>64</v>
      </c>
      <c r="AB2804" t="s">
        <v>56</v>
      </c>
      <c r="AC2804" t="s">
        <v>43</v>
      </c>
      <c r="AD2804" t="s">
        <v>123</v>
      </c>
      <c r="AE2804" t="s">
        <v>67</v>
      </c>
      <c r="AF2804" t="str">
        <f>TEXT(Agricultural_Export_Analysis_Cleaned_Dataset[[#This Row],[Order_Date]],"mmm")</f>
        <v>Jan</v>
      </c>
      <c r="AG2804" t="str">
        <f>TEXT(Agricultural_Export_Analysis_Cleaned_Dataset[[#This Row],[Order_Date]],"yyyy")</f>
        <v>2025</v>
      </c>
      <c r="AH2804" t="str">
        <f>TEXT(Agricultural_Export_Analysis_Cleaned_Dataset[[#This Row],[Order_Date]],"ddd")</f>
        <v>Thu</v>
      </c>
      <c r="AI2804" t="str">
        <f>TEXT(Agricultural_Export_Analysis_Cleaned_Dataset[[#This Row],[Ship_Date]],"yyyy")</f>
        <v>2025</v>
      </c>
      <c r="AJ2804" t="str">
        <f>TEXT(Agricultural_Export_Analysis_Cleaned_Dataset[[#This Row],[Ship_Date]],"mmm")</f>
        <v>Feb</v>
      </c>
      <c r="AK2804" t="str">
        <f>TEXT(Agricultural_Export_Analysis_Cleaned_Dataset[[#This Row],[Ship_Date]],"ddd")</f>
        <v>Wed</v>
      </c>
      <c r="AL2804" t="str">
        <f>TEXT(Agricultural_Export_Analysis_Cleaned_Dataset[[#This Row],[Delivery_Date]],"yyyy")</f>
        <v>2025</v>
      </c>
      <c r="AM2804" t="str">
        <f>TEXT(Agricultural_Export_Analysis_Cleaned_Dataset[[#This Row],[Delivery_Date]],"mmm")</f>
        <v>Feb</v>
      </c>
      <c r="AN2804" t="str">
        <f>TEXT(Agricultural_Export_Analysis_Cleaned_Dataset[[#This Row],[Delivery_Date]],"ddd")</f>
        <v>Thu</v>
      </c>
      <c r="AO2804">
        <f>Agricultural_Export_Analysis_Cleaned_Dataset[[#This Row],[Delivery_Date]]-Agricultural_Export_Analysis_Cleaned_Dataset[[#This Row],[Ship_Date]]</f>
        <v>15</v>
      </c>
      <c r="AP2804">
        <f>Agricultural_Export_Analysis_Cleaned_Dataset[[#This Row],[Ship_Date]]-Agricultural_Export_Analysis_Cleaned_Dataset[[#This Row],[Order_Date]]</f>
        <v>6</v>
      </c>
      <c r="AQ2804" s="4" t="str">
        <f>TEXT(Agricultural_Export_Analysis_Cleaned_Dataset[[#This Row],[Order_Date]],"mmm yyyy")</f>
        <v>Jan 2025</v>
      </c>
    </row>
    <row r="2805" spans="1:43" x14ac:dyDescent="0.3">
      <c r="A2805" t="s">
        <v>5315</v>
      </c>
      <c r="B2805" t="s">
        <v>5316</v>
      </c>
      <c r="C2805" s="2">
        <v>45387</v>
      </c>
      <c r="D2805" s="2">
        <v>45397</v>
      </c>
      <c r="E2805" s="2">
        <v>45405</v>
      </c>
      <c r="F2805" t="s">
        <v>35</v>
      </c>
      <c r="G2805" t="s">
        <v>117</v>
      </c>
      <c r="H2805" t="s">
        <v>37</v>
      </c>
      <c r="I2805" t="s">
        <v>38</v>
      </c>
      <c r="J2805" t="s">
        <v>63</v>
      </c>
      <c r="K2805" s="7">
        <v>0</v>
      </c>
      <c r="L2805" t="s">
        <v>32</v>
      </c>
      <c r="M2805" t="s">
        <v>88</v>
      </c>
      <c r="N2805" t="s">
        <v>89</v>
      </c>
      <c r="O2805">
        <v>230</v>
      </c>
      <c r="P2805" s="6">
        <v>124.64</v>
      </c>
      <c r="Q2805" s="6">
        <v>28667.200000000001</v>
      </c>
      <c r="R2805" s="5">
        <v>0.15</v>
      </c>
      <c r="S2805" s="6">
        <v>24367.119999999999</v>
      </c>
      <c r="T2805" s="6">
        <v>836.34</v>
      </c>
      <c r="U2805" s="6">
        <v>17553.63</v>
      </c>
      <c r="V2805" s="6">
        <v>2317.09</v>
      </c>
      <c r="W2805" s="6">
        <v>488.84</v>
      </c>
      <c r="X2805" s="6">
        <v>3171.22</v>
      </c>
      <c r="Y2805" s="5">
        <v>0.13014340636070201</v>
      </c>
      <c r="Z2805" t="s">
        <v>81</v>
      </c>
      <c r="AA2805" t="s">
        <v>165</v>
      </c>
      <c r="AB2805" t="s">
        <v>42</v>
      </c>
      <c r="AC2805" t="s">
        <v>66</v>
      </c>
      <c r="AD2805" t="s">
        <v>98</v>
      </c>
      <c r="AE2805" t="s">
        <v>67</v>
      </c>
      <c r="AF2805" t="str">
        <f>TEXT(Agricultural_Export_Analysis_Cleaned_Dataset[[#This Row],[Order_Date]],"mmm")</f>
        <v>Apr</v>
      </c>
      <c r="AG2805" t="str">
        <f>TEXT(Agricultural_Export_Analysis_Cleaned_Dataset[[#This Row],[Order_Date]],"yyyy")</f>
        <v>2024</v>
      </c>
      <c r="AH2805" t="str">
        <f>TEXT(Agricultural_Export_Analysis_Cleaned_Dataset[[#This Row],[Order_Date]],"ddd")</f>
        <v>Fri</v>
      </c>
      <c r="AI2805" t="str">
        <f>TEXT(Agricultural_Export_Analysis_Cleaned_Dataset[[#This Row],[Ship_Date]],"yyyy")</f>
        <v>2024</v>
      </c>
      <c r="AJ2805" t="str">
        <f>TEXT(Agricultural_Export_Analysis_Cleaned_Dataset[[#This Row],[Ship_Date]],"mmm")</f>
        <v>Apr</v>
      </c>
      <c r="AK2805" t="str">
        <f>TEXT(Agricultural_Export_Analysis_Cleaned_Dataset[[#This Row],[Ship_Date]],"ddd")</f>
        <v>Mon</v>
      </c>
      <c r="AL2805" t="str">
        <f>TEXT(Agricultural_Export_Analysis_Cleaned_Dataset[[#This Row],[Delivery_Date]],"yyyy")</f>
        <v>2024</v>
      </c>
      <c r="AM2805" t="str">
        <f>TEXT(Agricultural_Export_Analysis_Cleaned_Dataset[[#This Row],[Delivery_Date]],"mmm")</f>
        <v>Apr</v>
      </c>
      <c r="AN2805" t="str">
        <f>TEXT(Agricultural_Export_Analysis_Cleaned_Dataset[[#This Row],[Delivery_Date]],"ddd")</f>
        <v>Tue</v>
      </c>
      <c r="AO2805">
        <f>Agricultural_Export_Analysis_Cleaned_Dataset[[#This Row],[Delivery_Date]]-Agricultural_Export_Analysis_Cleaned_Dataset[[#This Row],[Ship_Date]]</f>
        <v>8</v>
      </c>
      <c r="AP2805">
        <f>Agricultural_Export_Analysis_Cleaned_Dataset[[#This Row],[Ship_Date]]-Agricultural_Export_Analysis_Cleaned_Dataset[[#This Row],[Order_Date]]</f>
        <v>10</v>
      </c>
      <c r="AQ2805" s="4" t="str">
        <f>TEXT(Agricultural_Export_Analysis_Cleaned_Dataset[[#This Row],[Order_Date]],"mmm yyyy")</f>
        <v>Apr 2024</v>
      </c>
    </row>
    <row r="2806" spans="1:43" x14ac:dyDescent="0.3">
      <c r="A2806" t="s">
        <v>5317</v>
      </c>
      <c r="B2806" t="s">
        <v>5318</v>
      </c>
      <c r="C2806" s="2">
        <v>45818</v>
      </c>
      <c r="D2806" s="2">
        <v>45828</v>
      </c>
      <c r="E2806" s="2">
        <v>45853</v>
      </c>
      <c r="F2806" t="s">
        <v>35</v>
      </c>
      <c r="G2806" t="s">
        <v>203</v>
      </c>
      <c r="H2806" t="s">
        <v>51</v>
      </c>
      <c r="I2806" t="s">
        <v>52</v>
      </c>
      <c r="J2806" t="s">
        <v>112</v>
      </c>
      <c r="K2806" s="7">
        <v>0</v>
      </c>
      <c r="L2806" t="s">
        <v>87</v>
      </c>
      <c r="M2806" t="s">
        <v>88</v>
      </c>
      <c r="N2806" t="s">
        <v>89</v>
      </c>
      <c r="O2806">
        <v>375</v>
      </c>
      <c r="P2806" s="6">
        <v>204.53</v>
      </c>
      <c r="Q2806" s="6">
        <v>76698.75</v>
      </c>
      <c r="R2806" s="5">
        <v>0.1</v>
      </c>
      <c r="S2806" s="6">
        <v>69028.875</v>
      </c>
      <c r="T2806" s="6">
        <v>8744.09</v>
      </c>
      <c r="U2806" s="6">
        <v>51053.63</v>
      </c>
      <c r="V2806" s="6">
        <v>2228.7199999999998</v>
      </c>
      <c r="W2806" s="6">
        <v>1934.83</v>
      </c>
      <c r="X2806" s="6">
        <v>5067.6049999999996</v>
      </c>
      <c r="Y2806" s="5">
        <v>7.3412829051610604E-2</v>
      </c>
      <c r="Z2806" t="s">
        <v>81</v>
      </c>
      <c r="AA2806" t="s">
        <v>150</v>
      </c>
      <c r="AB2806" t="s">
        <v>65</v>
      </c>
      <c r="AC2806" t="s">
        <v>66</v>
      </c>
      <c r="AD2806" t="s">
        <v>57</v>
      </c>
      <c r="AE2806" t="s">
        <v>58</v>
      </c>
      <c r="AF2806" t="str">
        <f>TEXT(Agricultural_Export_Analysis_Cleaned_Dataset[[#This Row],[Order_Date]],"mmm")</f>
        <v>Jun</v>
      </c>
      <c r="AG2806" t="str">
        <f>TEXT(Agricultural_Export_Analysis_Cleaned_Dataset[[#This Row],[Order_Date]],"yyyy")</f>
        <v>2025</v>
      </c>
      <c r="AH2806" t="str">
        <f>TEXT(Agricultural_Export_Analysis_Cleaned_Dataset[[#This Row],[Order_Date]],"ddd")</f>
        <v>Tue</v>
      </c>
      <c r="AI2806" t="str">
        <f>TEXT(Agricultural_Export_Analysis_Cleaned_Dataset[[#This Row],[Ship_Date]],"yyyy")</f>
        <v>2025</v>
      </c>
      <c r="AJ2806" t="str">
        <f>TEXT(Agricultural_Export_Analysis_Cleaned_Dataset[[#This Row],[Ship_Date]],"mmm")</f>
        <v>Jun</v>
      </c>
      <c r="AK2806" t="str">
        <f>TEXT(Agricultural_Export_Analysis_Cleaned_Dataset[[#This Row],[Ship_Date]],"ddd")</f>
        <v>Fri</v>
      </c>
      <c r="AL2806" t="str">
        <f>TEXT(Agricultural_Export_Analysis_Cleaned_Dataset[[#This Row],[Delivery_Date]],"yyyy")</f>
        <v>2025</v>
      </c>
      <c r="AM2806" t="str">
        <f>TEXT(Agricultural_Export_Analysis_Cleaned_Dataset[[#This Row],[Delivery_Date]],"mmm")</f>
        <v>Jul</v>
      </c>
      <c r="AN2806" t="str">
        <f>TEXT(Agricultural_Export_Analysis_Cleaned_Dataset[[#This Row],[Delivery_Date]],"ddd")</f>
        <v>Tue</v>
      </c>
      <c r="AO2806">
        <f>Agricultural_Export_Analysis_Cleaned_Dataset[[#This Row],[Delivery_Date]]-Agricultural_Export_Analysis_Cleaned_Dataset[[#This Row],[Ship_Date]]</f>
        <v>25</v>
      </c>
      <c r="AP2806">
        <f>Agricultural_Export_Analysis_Cleaned_Dataset[[#This Row],[Ship_Date]]-Agricultural_Export_Analysis_Cleaned_Dataset[[#This Row],[Order_Date]]</f>
        <v>10</v>
      </c>
      <c r="AQ2806" s="4" t="str">
        <f>TEXT(Agricultural_Export_Analysis_Cleaned_Dataset[[#This Row],[Order_Date]],"mmm yyyy")</f>
        <v>Jun 2025</v>
      </c>
    </row>
    <row r="2807" spans="1:43" x14ac:dyDescent="0.3">
      <c r="A2807" t="s">
        <v>5319</v>
      </c>
      <c r="B2807" t="s">
        <v>5320</v>
      </c>
      <c r="C2807" s="2">
        <v>45554</v>
      </c>
      <c r="D2807" s="2">
        <v>45563</v>
      </c>
      <c r="E2807" s="2">
        <v>45570</v>
      </c>
      <c r="F2807" t="s">
        <v>35</v>
      </c>
      <c r="G2807" t="s">
        <v>73</v>
      </c>
      <c r="H2807" t="s">
        <v>37</v>
      </c>
      <c r="I2807" t="s">
        <v>38</v>
      </c>
      <c r="J2807" t="s">
        <v>39</v>
      </c>
      <c r="K2807" s="7">
        <v>2</v>
      </c>
      <c r="L2807" t="s">
        <v>87</v>
      </c>
      <c r="M2807" t="s">
        <v>159</v>
      </c>
      <c r="N2807" t="s">
        <v>160</v>
      </c>
      <c r="O2807">
        <v>1236</v>
      </c>
      <c r="P2807" s="6">
        <v>287.86</v>
      </c>
      <c r="Q2807" s="6">
        <v>355794.96</v>
      </c>
      <c r="R2807" s="5">
        <v>0</v>
      </c>
      <c r="S2807" s="6">
        <v>355794.96</v>
      </c>
      <c r="T2807" s="6">
        <v>13524.3</v>
      </c>
      <c r="U2807" s="6">
        <v>255372.43</v>
      </c>
      <c r="V2807" s="6">
        <v>882.18</v>
      </c>
      <c r="W2807" s="6">
        <v>28550.76</v>
      </c>
      <c r="X2807" s="6">
        <v>57465.29</v>
      </c>
      <c r="Y2807" s="5">
        <v>0.16151237780321601</v>
      </c>
      <c r="Z2807" t="s">
        <v>103</v>
      </c>
      <c r="AA2807" t="s">
        <v>104</v>
      </c>
      <c r="AB2807" t="s">
        <v>65</v>
      </c>
      <c r="AC2807" t="s">
        <v>76</v>
      </c>
      <c r="AD2807" t="s">
        <v>123</v>
      </c>
      <c r="AE2807" t="s">
        <v>67</v>
      </c>
      <c r="AF2807" t="str">
        <f>TEXT(Agricultural_Export_Analysis_Cleaned_Dataset[[#This Row],[Order_Date]],"mmm")</f>
        <v>Sep</v>
      </c>
      <c r="AG2807" t="str">
        <f>TEXT(Agricultural_Export_Analysis_Cleaned_Dataset[[#This Row],[Order_Date]],"yyyy")</f>
        <v>2024</v>
      </c>
      <c r="AH2807" t="str">
        <f>TEXT(Agricultural_Export_Analysis_Cleaned_Dataset[[#This Row],[Order_Date]],"ddd")</f>
        <v>Thu</v>
      </c>
      <c r="AI2807" t="str">
        <f>TEXT(Agricultural_Export_Analysis_Cleaned_Dataset[[#This Row],[Ship_Date]],"yyyy")</f>
        <v>2024</v>
      </c>
      <c r="AJ2807" t="str">
        <f>TEXT(Agricultural_Export_Analysis_Cleaned_Dataset[[#This Row],[Ship_Date]],"mmm")</f>
        <v>Sep</v>
      </c>
      <c r="AK2807" t="str">
        <f>TEXT(Agricultural_Export_Analysis_Cleaned_Dataset[[#This Row],[Ship_Date]],"ddd")</f>
        <v>Sat</v>
      </c>
      <c r="AL2807" t="str">
        <f>TEXT(Agricultural_Export_Analysis_Cleaned_Dataset[[#This Row],[Delivery_Date]],"yyyy")</f>
        <v>2024</v>
      </c>
      <c r="AM2807" t="str">
        <f>TEXT(Agricultural_Export_Analysis_Cleaned_Dataset[[#This Row],[Delivery_Date]],"mmm")</f>
        <v>Oct</v>
      </c>
      <c r="AN2807" t="str">
        <f>TEXT(Agricultural_Export_Analysis_Cleaned_Dataset[[#This Row],[Delivery_Date]],"ddd")</f>
        <v>Sat</v>
      </c>
      <c r="AO2807">
        <f>Agricultural_Export_Analysis_Cleaned_Dataset[[#This Row],[Delivery_Date]]-Agricultural_Export_Analysis_Cleaned_Dataset[[#This Row],[Ship_Date]]</f>
        <v>7</v>
      </c>
      <c r="AP2807">
        <f>Agricultural_Export_Analysis_Cleaned_Dataset[[#This Row],[Ship_Date]]-Agricultural_Export_Analysis_Cleaned_Dataset[[#This Row],[Order_Date]]</f>
        <v>9</v>
      </c>
      <c r="AQ2807" s="4" t="str">
        <f>TEXT(Agricultural_Export_Analysis_Cleaned_Dataset[[#This Row],[Order_Date]],"mmm yyyy")</f>
        <v>Sep 2024</v>
      </c>
    </row>
    <row r="2808" spans="1:43" x14ac:dyDescent="0.3">
      <c r="A2808" t="s">
        <v>5321</v>
      </c>
      <c r="B2808" t="s">
        <v>5322</v>
      </c>
      <c r="C2808" s="2">
        <v>45487</v>
      </c>
      <c r="D2808" s="2">
        <v>45489</v>
      </c>
      <c r="E2808" s="2">
        <v>45519</v>
      </c>
      <c r="F2808" t="s">
        <v>35</v>
      </c>
      <c r="G2808" t="s">
        <v>50</v>
      </c>
      <c r="H2808" t="s">
        <v>51</v>
      </c>
      <c r="I2808" t="s">
        <v>52</v>
      </c>
      <c r="J2808" t="s">
        <v>63</v>
      </c>
      <c r="K2808" s="7">
        <v>10</v>
      </c>
      <c r="L2808" t="s">
        <v>70</v>
      </c>
      <c r="M2808" t="s">
        <v>140</v>
      </c>
      <c r="N2808" t="s">
        <v>49</v>
      </c>
      <c r="O2808">
        <v>717</v>
      </c>
      <c r="P2808" s="6">
        <v>212.35</v>
      </c>
      <c r="Q2808" s="6">
        <v>152254.95000000001</v>
      </c>
      <c r="R2808" s="5">
        <v>0</v>
      </c>
      <c r="S2808" s="6">
        <v>152254.95000000001</v>
      </c>
      <c r="T2808" s="6">
        <v>10672.03</v>
      </c>
      <c r="U2808" s="6">
        <v>96052.08</v>
      </c>
      <c r="V2808" s="6">
        <v>645.79999999999995</v>
      </c>
      <c r="W2808" s="6">
        <v>17836.330000000002</v>
      </c>
      <c r="X2808" s="6">
        <v>27048.71</v>
      </c>
      <c r="Y2808" s="5">
        <v>0.177654059851584</v>
      </c>
      <c r="Z2808" t="s">
        <v>103</v>
      </c>
      <c r="AA2808" t="s">
        <v>119</v>
      </c>
      <c r="AB2808" t="s">
        <v>65</v>
      </c>
      <c r="AC2808" t="s">
        <v>66</v>
      </c>
      <c r="AD2808" t="s">
        <v>57</v>
      </c>
      <c r="AE2808" t="s">
        <v>58</v>
      </c>
      <c r="AF2808" t="str">
        <f>TEXT(Agricultural_Export_Analysis_Cleaned_Dataset[[#This Row],[Order_Date]],"mmm")</f>
        <v>Jul</v>
      </c>
      <c r="AG2808" t="str">
        <f>TEXT(Agricultural_Export_Analysis_Cleaned_Dataset[[#This Row],[Order_Date]],"yyyy")</f>
        <v>2024</v>
      </c>
      <c r="AH2808" t="str">
        <f>TEXT(Agricultural_Export_Analysis_Cleaned_Dataset[[#This Row],[Order_Date]],"ddd")</f>
        <v>Sun</v>
      </c>
      <c r="AI2808" t="str">
        <f>TEXT(Agricultural_Export_Analysis_Cleaned_Dataset[[#This Row],[Ship_Date]],"yyyy")</f>
        <v>2024</v>
      </c>
      <c r="AJ2808" t="str">
        <f>TEXT(Agricultural_Export_Analysis_Cleaned_Dataset[[#This Row],[Ship_Date]],"mmm")</f>
        <v>Jul</v>
      </c>
      <c r="AK2808" t="str">
        <f>TEXT(Agricultural_Export_Analysis_Cleaned_Dataset[[#This Row],[Ship_Date]],"ddd")</f>
        <v>Tue</v>
      </c>
      <c r="AL2808" t="str">
        <f>TEXT(Agricultural_Export_Analysis_Cleaned_Dataset[[#This Row],[Delivery_Date]],"yyyy")</f>
        <v>2024</v>
      </c>
      <c r="AM2808" t="str">
        <f>TEXT(Agricultural_Export_Analysis_Cleaned_Dataset[[#This Row],[Delivery_Date]],"mmm")</f>
        <v>Aug</v>
      </c>
      <c r="AN2808" t="str">
        <f>TEXT(Agricultural_Export_Analysis_Cleaned_Dataset[[#This Row],[Delivery_Date]],"ddd")</f>
        <v>Thu</v>
      </c>
      <c r="AO2808">
        <f>Agricultural_Export_Analysis_Cleaned_Dataset[[#This Row],[Delivery_Date]]-Agricultural_Export_Analysis_Cleaned_Dataset[[#This Row],[Ship_Date]]</f>
        <v>30</v>
      </c>
      <c r="AP2808">
        <f>Agricultural_Export_Analysis_Cleaned_Dataset[[#This Row],[Ship_Date]]-Agricultural_Export_Analysis_Cleaned_Dataset[[#This Row],[Order_Date]]</f>
        <v>2</v>
      </c>
      <c r="AQ2808" s="4" t="str">
        <f>TEXT(Agricultural_Export_Analysis_Cleaned_Dataset[[#This Row],[Order_Date]],"mmm yyyy")</f>
        <v>Jul 2024</v>
      </c>
    </row>
    <row r="2809" spans="1:43" x14ac:dyDescent="0.3">
      <c r="A2809" t="s">
        <v>5323</v>
      </c>
      <c r="B2809" t="s">
        <v>1292</v>
      </c>
      <c r="C2809" s="2">
        <v>45676</v>
      </c>
      <c r="D2809" s="2">
        <v>45684</v>
      </c>
      <c r="E2809" s="2">
        <v>45690</v>
      </c>
      <c r="F2809" t="s">
        <v>35</v>
      </c>
      <c r="G2809" t="s">
        <v>8933</v>
      </c>
      <c r="H2809" t="s">
        <v>51</v>
      </c>
      <c r="I2809" t="s">
        <v>91</v>
      </c>
      <c r="J2809" t="s">
        <v>39</v>
      </c>
      <c r="K2809" s="7">
        <v>0</v>
      </c>
      <c r="L2809" t="s">
        <v>70</v>
      </c>
      <c r="M2809" t="s">
        <v>71</v>
      </c>
      <c r="N2809" t="s">
        <v>72</v>
      </c>
      <c r="O2809">
        <v>1204</v>
      </c>
      <c r="P2809" s="6">
        <v>412.96</v>
      </c>
      <c r="Q2809" s="6">
        <v>497203.84</v>
      </c>
      <c r="R2809" s="5">
        <v>0</v>
      </c>
      <c r="S2809" s="6">
        <v>497203.84</v>
      </c>
      <c r="T2809" s="6">
        <v>6744.21</v>
      </c>
      <c r="U2809" s="6">
        <v>321513.99</v>
      </c>
      <c r="V2809" s="6">
        <v>159.68</v>
      </c>
      <c r="W2809" s="6">
        <v>15678.32</v>
      </c>
      <c r="X2809" s="6">
        <v>153107.64000000001</v>
      </c>
      <c r="Y2809" s="5">
        <v>0.30793736428101598</v>
      </c>
      <c r="Z2809" t="s">
        <v>40</v>
      </c>
      <c r="AA2809" t="s">
        <v>64</v>
      </c>
      <c r="AB2809" t="s">
        <v>65</v>
      </c>
      <c r="AC2809" t="s">
        <v>66</v>
      </c>
      <c r="AD2809" t="s">
        <v>93</v>
      </c>
      <c r="AE2809" t="s">
        <v>58</v>
      </c>
      <c r="AF2809" t="str">
        <f>TEXT(Agricultural_Export_Analysis_Cleaned_Dataset[[#This Row],[Order_Date]],"mmm")</f>
        <v>Jan</v>
      </c>
      <c r="AG2809" t="str">
        <f>TEXT(Agricultural_Export_Analysis_Cleaned_Dataset[[#This Row],[Order_Date]],"yyyy")</f>
        <v>2025</v>
      </c>
      <c r="AH2809" t="str">
        <f>TEXT(Agricultural_Export_Analysis_Cleaned_Dataset[[#This Row],[Order_Date]],"ddd")</f>
        <v>Sun</v>
      </c>
      <c r="AI2809" t="str">
        <f>TEXT(Agricultural_Export_Analysis_Cleaned_Dataset[[#This Row],[Ship_Date]],"yyyy")</f>
        <v>2025</v>
      </c>
      <c r="AJ2809" t="str">
        <f>TEXT(Agricultural_Export_Analysis_Cleaned_Dataset[[#This Row],[Ship_Date]],"mmm")</f>
        <v>Jan</v>
      </c>
      <c r="AK2809" t="str">
        <f>TEXT(Agricultural_Export_Analysis_Cleaned_Dataset[[#This Row],[Ship_Date]],"ddd")</f>
        <v>Mon</v>
      </c>
      <c r="AL2809" t="str">
        <f>TEXT(Agricultural_Export_Analysis_Cleaned_Dataset[[#This Row],[Delivery_Date]],"yyyy")</f>
        <v>2025</v>
      </c>
      <c r="AM2809" t="str">
        <f>TEXT(Agricultural_Export_Analysis_Cleaned_Dataset[[#This Row],[Delivery_Date]],"mmm")</f>
        <v>Feb</v>
      </c>
      <c r="AN2809" t="str">
        <f>TEXT(Agricultural_Export_Analysis_Cleaned_Dataset[[#This Row],[Delivery_Date]],"ddd")</f>
        <v>Sun</v>
      </c>
      <c r="AO2809">
        <f>Agricultural_Export_Analysis_Cleaned_Dataset[[#This Row],[Delivery_Date]]-Agricultural_Export_Analysis_Cleaned_Dataset[[#This Row],[Ship_Date]]</f>
        <v>6</v>
      </c>
      <c r="AP2809">
        <f>Agricultural_Export_Analysis_Cleaned_Dataset[[#This Row],[Ship_Date]]-Agricultural_Export_Analysis_Cleaned_Dataset[[#This Row],[Order_Date]]</f>
        <v>8</v>
      </c>
      <c r="AQ2809" s="4" t="str">
        <f>TEXT(Agricultural_Export_Analysis_Cleaned_Dataset[[#This Row],[Order_Date]],"mmm yyyy")</f>
        <v>Jan 2025</v>
      </c>
    </row>
    <row r="2810" spans="1:43" x14ac:dyDescent="0.3">
      <c r="A2810" t="s">
        <v>5324</v>
      </c>
      <c r="B2810" t="s">
        <v>5325</v>
      </c>
      <c r="C2810" s="2">
        <v>45837</v>
      </c>
      <c r="D2810" s="2">
        <v>45841</v>
      </c>
      <c r="E2810" s="2">
        <v>45850</v>
      </c>
      <c r="F2810" t="s">
        <v>35</v>
      </c>
      <c r="G2810" t="s">
        <v>117</v>
      </c>
      <c r="H2810" t="s">
        <v>51</v>
      </c>
      <c r="I2810" t="s">
        <v>91</v>
      </c>
      <c r="J2810" t="s">
        <v>53</v>
      </c>
      <c r="K2810" s="7">
        <v>2</v>
      </c>
      <c r="L2810" t="s">
        <v>135</v>
      </c>
      <c r="M2810" t="s">
        <v>101</v>
      </c>
      <c r="N2810" t="s">
        <v>102</v>
      </c>
      <c r="O2810">
        <v>1156</v>
      </c>
      <c r="P2810" s="6">
        <v>203.59</v>
      </c>
      <c r="Q2810" s="6">
        <v>235350.04</v>
      </c>
      <c r="R2810" s="5">
        <v>0.05</v>
      </c>
      <c r="S2810" s="6">
        <v>223582.538</v>
      </c>
      <c r="T2810" s="6">
        <v>4694.8999999999996</v>
      </c>
      <c r="U2810" s="6">
        <v>149195.95000000001</v>
      </c>
      <c r="V2810" s="6">
        <v>887.45</v>
      </c>
      <c r="W2810" s="6">
        <v>19911.78</v>
      </c>
      <c r="X2810" s="6">
        <v>48892.457999999999</v>
      </c>
      <c r="Y2810" s="5">
        <v>0.218677444300234</v>
      </c>
      <c r="Z2810" t="s">
        <v>81</v>
      </c>
      <c r="AA2810" t="s">
        <v>150</v>
      </c>
      <c r="AB2810" t="s">
        <v>42</v>
      </c>
      <c r="AC2810" t="s">
        <v>66</v>
      </c>
      <c r="AD2810" t="s">
        <v>84</v>
      </c>
      <c r="AE2810" t="s">
        <v>45</v>
      </c>
      <c r="AF2810" t="str">
        <f>TEXT(Agricultural_Export_Analysis_Cleaned_Dataset[[#This Row],[Order_Date]],"mmm")</f>
        <v>Jun</v>
      </c>
      <c r="AG2810" t="str">
        <f>TEXT(Agricultural_Export_Analysis_Cleaned_Dataset[[#This Row],[Order_Date]],"yyyy")</f>
        <v>2025</v>
      </c>
      <c r="AH2810" t="str">
        <f>TEXT(Agricultural_Export_Analysis_Cleaned_Dataset[[#This Row],[Order_Date]],"ddd")</f>
        <v>Sun</v>
      </c>
      <c r="AI2810" t="str">
        <f>TEXT(Agricultural_Export_Analysis_Cleaned_Dataset[[#This Row],[Ship_Date]],"yyyy")</f>
        <v>2025</v>
      </c>
      <c r="AJ2810" t="str">
        <f>TEXT(Agricultural_Export_Analysis_Cleaned_Dataset[[#This Row],[Ship_Date]],"mmm")</f>
        <v>Jul</v>
      </c>
      <c r="AK2810" t="str">
        <f>TEXT(Agricultural_Export_Analysis_Cleaned_Dataset[[#This Row],[Ship_Date]],"ddd")</f>
        <v>Thu</v>
      </c>
      <c r="AL2810" t="str">
        <f>TEXT(Agricultural_Export_Analysis_Cleaned_Dataset[[#This Row],[Delivery_Date]],"yyyy")</f>
        <v>2025</v>
      </c>
      <c r="AM2810" t="str">
        <f>TEXT(Agricultural_Export_Analysis_Cleaned_Dataset[[#This Row],[Delivery_Date]],"mmm")</f>
        <v>Jul</v>
      </c>
      <c r="AN2810" t="str">
        <f>TEXT(Agricultural_Export_Analysis_Cleaned_Dataset[[#This Row],[Delivery_Date]],"ddd")</f>
        <v>Sat</v>
      </c>
      <c r="AO2810">
        <f>Agricultural_Export_Analysis_Cleaned_Dataset[[#This Row],[Delivery_Date]]-Agricultural_Export_Analysis_Cleaned_Dataset[[#This Row],[Ship_Date]]</f>
        <v>9</v>
      </c>
      <c r="AP2810">
        <f>Agricultural_Export_Analysis_Cleaned_Dataset[[#This Row],[Ship_Date]]-Agricultural_Export_Analysis_Cleaned_Dataset[[#This Row],[Order_Date]]</f>
        <v>4</v>
      </c>
      <c r="AQ2810" s="4" t="str">
        <f>TEXT(Agricultural_Export_Analysis_Cleaned_Dataset[[#This Row],[Order_Date]],"mmm yyyy")</f>
        <v>Jun 2025</v>
      </c>
    </row>
    <row r="2811" spans="1:43" x14ac:dyDescent="0.3">
      <c r="A2811" t="s">
        <v>5326</v>
      </c>
      <c r="B2811" t="s">
        <v>5327</v>
      </c>
      <c r="C2811" s="2">
        <v>45937</v>
      </c>
      <c r="D2811" s="2">
        <v>45946</v>
      </c>
      <c r="E2811" s="2">
        <v>45983</v>
      </c>
      <c r="F2811" t="s">
        <v>35</v>
      </c>
      <c r="G2811" t="s">
        <v>8934</v>
      </c>
      <c r="H2811" t="s">
        <v>37</v>
      </c>
      <c r="I2811" t="s">
        <v>38</v>
      </c>
      <c r="J2811" t="s">
        <v>112</v>
      </c>
      <c r="K2811" s="7">
        <v>10</v>
      </c>
      <c r="L2811" t="s">
        <v>80</v>
      </c>
      <c r="M2811" t="s">
        <v>33</v>
      </c>
      <c r="N2811" t="s">
        <v>34</v>
      </c>
      <c r="O2811">
        <v>1674</v>
      </c>
      <c r="P2811" s="6">
        <v>90.93</v>
      </c>
      <c r="Q2811" s="6">
        <v>152216.82</v>
      </c>
      <c r="R2811" s="5">
        <v>0.15</v>
      </c>
      <c r="S2811" s="6">
        <v>129384.29700000001</v>
      </c>
      <c r="T2811" s="6">
        <v>7952.54</v>
      </c>
      <c r="U2811" s="6">
        <v>78298.600000000006</v>
      </c>
      <c r="V2811" s="6">
        <v>460.21</v>
      </c>
      <c r="W2811" s="6">
        <v>8655.31</v>
      </c>
      <c r="X2811" s="6">
        <v>34017.637000000002</v>
      </c>
      <c r="Y2811" s="5">
        <v>0.262919363390752</v>
      </c>
      <c r="Z2811" t="s">
        <v>54</v>
      </c>
      <c r="AA2811" t="s">
        <v>75</v>
      </c>
      <c r="AB2811" t="s">
        <v>65</v>
      </c>
      <c r="AC2811" t="s">
        <v>43</v>
      </c>
      <c r="AD2811" t="s">
        <v>98</v>
      </c>
      <c r="AE2811" t="s">
        <v>58</v>
      </c>
      <c r="AF2811" t="str">
        <f>TEXT(Agricultural_Export_Analysis_Cleaned_Dataset[[#This Row],[Order_Date]],"mmm")</f>
        <v>Oct</v>
      </c>
      <c r="AG2811" t="str">
        <f>TEXT(Agricultural_Export_Analysis_Cleaned_Dataset[[#This Row],[Order_Date]],"yyyy")</f>
        <v>2025</v>
      </c>
      <c r="AH2811" t="str">
        <f>TEXT(Agricultural_Export_Analysis_Cleaned_Dataset[[#This Row],[Order_Date]],"ddd")</f>
        <v>Tue</v>
      </c>
      <c r="AI2811" t="str">
        <f>TEXT(Agricultural_Export_Analysis_Cleaned_Dataset[[#This Row],[Ship_Date]],"yyyy")</f>
        <v>2025</v>
      </c>
      <c r="AJ2811" t="str">
        <f>TEXT(Agricultural_Export_Analysis_Cleaned_Dataset[[#This Row],[Ship_Date]],"mmm")</f>
        <v>Oct</v>
      </c>
      <c r="AK2811" t="str">
        <f>TEXT(Agricultural_Export_Analysis_Cleaned_Dataset[[#This Row],[Ship_Date]],"ddd")</f>
        <v>Thu</v>
      </c>
      <c r="AL2811" t="str">
        <f>TEXT(Agricultural_Export_Analysis_Cleaned_Dataset[[#This Row],[Delivery_Date]],"yyyy")</f>
        <v>2025</v>
      </c>
      <c r="AM2811" t="str">
        <f>TEXT(Agricultural_Export_Analysis_Cleaned_Dataset[[#This Row],[Delivery_Date]],"mmm")</f>
        <v>Nov</v>
      </c>
      <c r="AN2811" t="str">
        <f>TEXT(Agricultural_Export_Analysis_Cleaned_Dataset[[#This Row],[Delivery_Date]],"ddd")</f>
        <v>Sat</v>
      </c>
      <c r="AO2811">
        <f>Agricultural_Export_Analysis_Cleaned_Dataset[[#This Row],[Delivery_Date]]-Agricultural_Export_Analysis_Cleaned_Dataset[[#This Row],[Ship_Date]]</f>
        <v>37</v>
      </c>
      <c r="AP2811">
        <f>Agricultural_Export_Analysis_Cleaned_Dataset[[#This Row],[Ship_Date]]-Agricultural_Export_Analysis_Cleaned_Dataset[[#This Row],[Order_Date]]</f>
        <v>9</v>
      </c>
      <c r="AQ2811" s="4" t="str">
        <f>TEXT(Agricultural_Export_Analysis_Cleaned_Dataset[[#This Row],[Order_Date]],"mmm yyyy")</f>
        <v>Oct 2025</v>
      </c>
    </row>
    <row r="2812" spans="1:43" x14ac:dyDescent="0.3">
      <c r="A2812" t="s">
        <v>5328</v>
      </c>
      <c r="B2812" t="s">
        <v>1437</v>
      </c>
      <c r="C2812" s="2">
        <v>45626</v>
      </c>
      <c r="D2812" s="2">
        <v>45632</v>
      </c>
      <c r="E2812" s="2">
        <v>45639</v>
      </c>
      <c r="F2812" t="s">
        <v>35</v>
      </c>
      <c r="G2812" t="s">
        <v>8932</v>
      </c>
      <c r="H2812" t="s">
        <v>51</v>
      </c>
      <c r="I2812" t="s">
        <v>118</v>
      </c>
      <c r="J2812" t="s">
        <v>39</v>
      </c>
      <c r="K2812" s="7">
        <v>0</v>
      </c>
      <c r="L2812" t="s">
        <v>80</v>
      </c>
      <c r="M2812" t="s">
        <v>101</v>
      </c>
      <c r="N2812" t="s">
        <v>102</v>
      </c>
      <c r="O2812">
        <v>1054</v>
      </c>
      <c r="P2812" s="6">
        <v>321.2</v>
      </c>
      <c r="Q2812" s="6">
        <v>338544.8</v>
      </c>
      <c r="R2812" s="5">
        <v>0</v>
      </c>
      <c r="S2812" s="6">
        <v>338544.8</v>
      </c>
      <c r="T2812" s="6">
        <v>6645.41</v>
      </c>
      <c r="U2812" s="6">
        <v>199494.55</v>
      </c>
      <c r="V2812" s="6">
        <v>823.78</v>
      </c>
      <c r="W2812" s="6">
        <v>31090.55</v>
      </c>
      <c r="X2812" s="6">
        <v>100490.51</v>
      </c>
      <c r="Y2812" s="5">
        <v>0.296830759178697</v>
      </c>
      <c r="Z2812" t="s">
        <v>54</v>
      </c>
      <c r="AA2812" t="s">
        <v>92</v>
      </c>
      <c r="AB2812" t="s">
        <v>56</v>
      </c>
      <c r="AC2812" t="s">
        <v>76</v>
      </c>
      <c r="AD2812" t="s">
        <v>93</v>
      </c>
      <c r="AE2812" t="s">
        <v>58</v>
      </c>
      <c r="AF2812" t="str">
        <f>TEXT(Agricultural_Export_Analysis_Cleaned_Dataset[[#This Row],[Order_Date]],"mmm")</f>
        <v>Nov</v>
      </c>
      <c r="AG2812" t="str">
        <f>TEXT(Agricultural_Export_Analysis_Cleaned_Dataset[[#This Row],[Order_Date]],"yyyy")</f>
        <v>2024</v>
      </c>
      <c r="AH2812" t="str">
        <f>TEXT(Agricultural_Export_Analysis_Cleaned_Dataset[[#This Row],[Order_Date]],"ddd")</f>
        <v>Sat</v>
      </c>
      <c r="AI2812" t="str">
        <f>TEXT(Agricultural_Export_Analysis_Cleaned_Dataset[[#This Row],[Ship_Date]],"yyyy")</f>
        <v>2024</v>
      </c>
      <c r="AJ2812" t="str">
        <f>TEXT(Agricultural_Export_Analysis_Cleaned_Dataset[[#This Row],[Ship_Date]],"mmm")</f>
        <v>Dec</v>
      </c>
      <c r="AK2812" t="str">
        <f>TEXT(Agricultural_Export_Analysis_Cleaned_Dataset[[#This Row],[Ship_Date]],"ddd")</f>
        <v>Fri</v>
      </c>
      <c r="AL2812" t="str">
        <f>TEXT(Agricultural_Export_Analysis_Cleaned_Dataset[[#This Row],[Delivery_Date]],"yyyy")</f>
        <v>2024</v>
      </c>
      <c r="AM2812" t="str">
        <f>TEXT(Agricultural_Export_Analysis_Cleaned_Dataset[[#This Row],[Delivery_Date]],"mmm")</f>
        <v>Dec</v>
      </c>
      <c r="AN2812" t="str">
        <f>TEXT(Agricultural_Export_Analysis_Cleaned_Dataset[[#This Row],[Delivery_Date]],"ddd")</f>
        <v>Fri</v>
      </c>
      <c r="AO2812">
        <f>Agricultural_Export_Analysis_Cleaned_Dataset[[#This Row],[Delivery_Date]]-Agricultural_Export_Analysis_Cleaned_Dataset[[#This Row],[Ship_Date]]</f>
        <v>7</v>
      </c>
      <c r="AP2812">
        <f>Agricultural_Export_Analysis_Cleaned_Dataset[[#This Row],[Ship_Date]]-Agricultural_Export_Analysis_Cleaned_Dataset[[#This Row],[Order_Date]]</f>
        <v>6</v>
      </c>
      <c r="AQ2812" s="4" t="str">
        <f>TEXT(Agricultural_Export_Analysis_Cleaned_Dataset[[#This Row],[Order_Date]],"mmm yyyy")</f>
        <v>Nov 2024</v>
      </c>
    </row>
    <row r="2813" spans="1:43" x14ac:dyDescent="0.3">
      <c r="A2813" t="s">
        <v>5329</v>
      </c>
      <c r="B2813" t="s">
        <v>5330</v>
      </c>
      <c r="C2813" s="2">
        <v>45311</v>
      </c>
      <c r="D2813" s="2">
        <v>45312</v>
      </c>
      <c r="E2813" s="2">
        <v>45342</v>
      </c>
      <c r="F2813" t="s">
        <v>35</v>
      </c>
      <c r="G2813" t="s">
        <v>96</v>
      </c>
      <c r="H2813" t="s">
        <v>51</v>
      </c>
      <c r="I2813" t="s">
        <v>118</v>
      </c>
      <c r="J2813" t="s">
        <v>53</v>
      </c>
      <c r="K2813" s="7">
        <v>4</v>
      </c>
      <c r="L2813" t="s">
        <v>135</v>
      </c>
      <c r="M2813" t="s">
        <v>61</v>
      </c>
      <c r="N2813" t="s">
        <v>62</v>
      </c>
      <c r="O2813">
        <v>1079</v>
      </c>
      <c r="P2813" s="6">
        <v>432.64</v>
      </c>
      <c r="Q2813" s="6">
        <v>466818.56</v>
      </c>
      <c r="R2813" s="5">
        <v>0.1</v>
      </c>
      <c r="S2813" s="6">
        <v>420136.70400000003</v>
      </c>
      <c r="T2813" s="6">
        <v>6140.97</v>
      </c>
      <c r="U2813" s="6">
        <v>205045.24</v>
      </c>
      <c r="V2813" s="6">
        <v>1360.73</v>
      </c>
      <c r="W2813" s="6">
        <v>37808.199999999997</v>
      </c>
      <c r="X2813" s="6">
        <v>169781.56400000001</v>
      </c>
      <c r="Y2813" s="5">
        <v>0.40411028692223</v>
      </c>
      <c r="Z2813" t="s">
        <v>40</v>
      </c>
      <c r="AA2813" t="s">
        <v>64</v>
      </c>
      <c r="AB2813" t="s">
        <v>83</v>
      </c>
      <c r="AC2813" t="s">
        <v>76</v>
      </c>
      <c r="AD2813" t="s">
        <v>77</v>
      </c>
      <c r="AE2813" t="s">
        <v>67</v>
      </c>
      <c r="AF2813" t="str">
        <f>TEXT(Agricultural_Export_Analysis_Cleaned_Dataset[[#This Row],[Order_Date]],"mmm")</f>
        <v>Jan</v>
      </c>
      <c r="AG2813" t="str">
        <f>TEXT(Agricultural_Export_Analysis_Cleaned_Dataset[[#This Row],[Order_Date]],"yyyy")</f>
        <v>2024</v>
      </c>
      <c r="AH2813" t="str">
        <f>TEXT(Agricultural_Export_Analysis_Cleaned_Dataset[[#This Row],[Order_Date]],"ddd")</f>
        <v>Sat</v>
      </c>
      <c r="AI2813" t="str">
        <f>TEXT(Agricultural_Export_Analysis_Cleaned_Dataset[[#This Row],[Ship_Date]],"yyyy")</f>
        <v>2024</v>
      </c>
      <c r="AJ2813" t="str">
        <f>TEXT(Agricultural_Export_Analysis_Cleaned_Dataset[[#This Row],[Ship_Date]],"mmm")</f>
        <v>Jan</v>
      </c>
      <c r="AK2813" t="str">
        <f>TEXT(Agricultural_Export_Analysis_Cleaned_Dataset[[#This Row],[Ship_Date]],"ddd")</f>
        <v>Sun</v>
      </c>
      <c r="AL2813" t="str">
        <f>TEXT(Agricultural_Export_Analysis_Cleaned_Dataset[[#This Row],[Delivery_Date]],"yyyy")</f>
        <v>2024</v>
      </c>
      <c r="AM2813" t="str">
        <f>TEXT(Agricultural_Export_Analysis_Cleaned_Dataset[[#This Row],[Delivery_Date]],"mmm")</f>
        <v>Feb</v>
      </c>
      <c r="AN2813" t="str">
        <f>TEXT(Agricultural_Export_Analysis_Cleaned_Dataset[[#This Row],[Delivery_Date]],"ddd")</f>
        <v>Tue</v>
      </c>
      <c r="AO2813">
        <f>Agricultural_Export_Analysis_Cleaned_Dataset[[#This Row],[Delivery_Date]]-Agricultural_Export_Analysis_Cleaned_Dataset[[#This Row],[Ship_Date]]</f>
        <v>30</v>
      </c>
      <c r="AP2813">
        <f>Agricultural_Export_Analysis_Cleaned_Dataset[[#This Row],[Ship_Date]]-Agricultural_Export_Analysis_Cleaned_Dataset[[#This Row],[Order_Date]]</f>
        <v>1</v>
      </c>
      <c r="AQ2813" s="4" t="str">
        <f>TEXT(Agricultural_Export_Analysis_Cleaned_Dataset[[#This Row],[Order_Date]],"mmm yyyy")</f>
        <v>Jan 2024</v>
      </c>
    </row>
    <row r="2814" spans="1:43" x14ac:dyDescent="0.3">
      <c r="A2814" t="s">
        <v>5331</v>
      </c>
      <c r="B2814" t="s">
        <v>3007</v>
      </c>
      <c r="C2814" s="2">
        <v>45381</v>
      </c>
      <c r="D2814" s="2">
        <v>45391</v>
      </c>
      <c r="E2814" s="2">
        <v>45408</v>
      </c>
      <c r="F2814" t="s">
        <v>35</v>
      </c>
      <c r="G2814" t="s">
        <v>96</v>
      </c>
      <c r="H2814" t="s">
        <v>37</v>
      </c>
      <c r="I2814" t="s">
        <v>52</v>
      </c>
      <c r="J2814" t="s">
        <v>53</v>
      </c>
      <c r="K2814" s="7">
        <v>10</v>
      </c>
      <c r="L2814" t="s">
        <v>87</v>
      </c>
      <c r="M2814" t="s">
        <v>130</v>
      </c>
      <c r="N2814" t="s">
        <v>131</v>
      </c>
      <c r="O2814">
        <v>660</v>
      </c>
      <c r="P2814" s="6">
        <v>439.77</v>
      </c>
      <c r="Q2814" s="6">
        <v>290248.2</v>
      </c>
      <c r="R2814" s="5">
        <v>0.1</v>
      </c>
      <c r="S2814" s="6">
        <v>261223.38</v>
      </c>
      <c r="T2814" s="6">
        <v>6886.41</v>
      </c>
      <c r="U2814" s="6">
        <v>180042.38</v>
      </c>
      <c r="V2814" s="6">
        <v>2027.29</v>
      </c>
      <c r="W2814" s="6">
        <v>26090.95</v>
      </c>
      <c r="X2814" s="6">
        <v>46176.35</v>
      </c>
      <c r="Y2814" s="5">
        <v>0.17676959083830801</v>
      </c>
      <c r="Z2814" t="s">
        <v>40</v>
      </c>
      <c r="AA2814" t="s">
        <v>41</v>
      </c>
      <c r="AB2814" t="s">
        <v>65</v>
      </c>
      <c r="AC2814" t="s">
        <v>43</v>
      </c>
      <c r="AD2814" t="s">
        <v>93</v>
      </c>
      <c r="AE2814" t="s">
        <v>58</v>
      </c>
      <c r="AF2814" t="str">
        <f>TEXT(Agricultural_Export_Analysis_Cleaned_Dataset[[#This Row],[Order_Date]],"mmm")</f>
        <v>Mar</v>
      </c>
      <c r="AG2814" t="str">
        <f>TEXT(Agricultural_Export_Analysis_Cleaned_Dataset[[#This Row],[Order_Date]],"yyyy")</f>
        <v>2024</v>
      </c>
      <c r="AH2814" t="str">
        <f>TEXT(Agricultural_Export_Analysis_Cleaned_Dataset[[#This Row],[Order_Date]],"ddd")</f>
        <v>Sat</v>
      </c>
      <c r="AI2814" t="str">
        <f>TEXT(Agricultural_Export_Analysis_Cleaned_Dataset[[#This Row],[Ship_Date]],"yyyy")</f>
        <v>2024</v>
      </c>
      <c r="AJ2814" t="str">
        <f>TEXT(Agricultural_Export_Analysis_Cleaned_Dataset[[#This Row],[Ship_Date]],"mmm")</f>
        <v>Apr</v>
      </c>
      <c r="AK2814" t="str">
        <f>TEXT(Agricultural_Export_Analysis_Cleaned_Dataset[[#This Row],[Ship_Date]],"ddd")</f>
        <v>Tue</v>
      </c>
      <c r="AL2814" t="str">
        <f>TEXT(Agricultural_Export_Analysis_Cleaned_Dataset[[#This Row],[Delivery_Date]],"yyyy")</f>
        <v>2024</v>
      </c>
      <c r="AM2814" t="str">
        <f>TEXT(Agricultural_Export_Analysis_Cleaned_Dataset[[#This Row],[Delivery_Date]],"mmm")</f>
        <v>Apr</v>
      </c>
      <c r="AN2814" t="str">
        <f>TEXT(Agricultural_Export_Analysis_Cleaned_Dataset[[#This Row],[Delivery_Date]],"ddd")</f>
        <v>Fri</v>
      </c>
      <c r="AO2814">
        <f>Agricultural_Export_Analysis_Cleaned_Dataset[[#This Row],[Delivery_Date]]-Agricultural_Export_Analysis_Cleaned_Dataset[[#This Row],[Ship_Date]]</f>
        <v>17</v>
      </c>
      <c r="AP2814">
        <f>Agricultural_Export_Analysis_Cleaned_Dataset[[#This Row],[Ship_Date]]-Agricultural_Export_Analysis_Cleaned_Dataset[[#This Row],[Order_Date]]</f>
        <v>10</v>
      </c>
      <c r="AQ2814" s="4" t="str">
        <f>TEXT(Agricultural_Export_Analysis_Cleaned_Dataset[[#This Row],[Order_Date]],"mmm yyyy")</f>
        <v>Mar 2024</v>
      </c>
    </row>
    <row r="2815" spans="1:43" x14ac:dyDescent="0.3">
      <c r="A2815" t="s">
        <v>5332</v>
      </c>
      <c r="B2815" t="s">
        <v>5333</v>
      </c>
      <c r="C2815" s="2">
        <v>45675</v>
      </c>
      <c r="D2815" s="2">
        <v>45678</v>
      </c>
      <c r="E2815" s="2">
        <v>45696</v>
      </c>
      <c r="F2815" t="s">
        <v>35</v>
      </c>
      <c r="G2815" t="s">
        <v>8933</v>
      </c>
      <c r="H2815" t="s">
        <v>74</v>
      </c>
      <c r="I2815" t="s">
        <v>118</v>
      </c>
      <c r="J2815" t="s">
        <v>63</v>
      </c>
      <c r="K2815" s="7">
        <v>0</v>
      </c>
      <c r="L2815" t="s">
        <v>80</v>
      </c>
      <c r="M2815" t="s">
        <v>71</v>
      </c>
      <c r="N2815" t="s">
        <v>72</v>
      </c>
      <c r="O2815">
        <v>671</v>
      </c>
      <c r="P2815" s="6">
        <v>466.81</v>
      </c>
      <c r="Q2815" s="6">
        <v>313229.51</v>
      </c>
      <c r="R2815" s="5">
        <v>0.1</v>
      </c>
      <c r="S2815" s="6">
        <v>281906.55900000001</v>
      </c>
      <c r="T2815" s="6">
        <v>8786.24</v>
      </c>
      <c r="U2815" s="6">
        <v>153181.93</v>
      </c>
      <c r="V2815" s="6">
        <v>592.89</v>
      </c>
      <c r="W2815" s="6">
        <v>26599</v>
      </c>
      <c r="X2815" s="6">
        <v>92746.498999999996</v>
      </c>
      <c r="Y2815" s="5">
        <v>0.32899730793422199</v>
      </c>
      <c r="Z2815" t="s">
        <v>40</v>
      </c>
      <c r="AA2815" t="s">
        <v>64</v>
      </c>
      <c r="AB2815" t="s">
        <v>65</v>
      </c>
      <c r="AC2815" t="s">
        <v>66</v>
      </c>
      <c r="AD2815" t="s">
        <v>84</v>
      </c>
      <c r="AE2815" t="s">
        <v>67</v>
      </c>
      <c r="AF2815" t="str">
        <f>TEXT(Agricultural_Export_Analysis_Cleaned_Dataset[[#This Row],[Order_Date]],"mmm")</f>
        <v>Jan</v>
      </c>
      <c r="AG2815" t="str">
        <f>TEXT(Agricultural_Export_Analysis_Cleaned_Dataset[[#This Row],[Order_Date]],"yyyy")</f>
        <v>2025</v>
      </c>
      <c r="AH2815" t="str">
        <f>TEXT(Agricultural_Export_Analysis_Cleaned_Dataset[[#This Row],[Order_Date]],"ddd")</f>
        <v>Sat</v>
      </c>
      <c r="AI2815" t="str">
        <f>TEXT(Agricultural_Export_Analysis_Cleaned_Dataset[[#This Row],[Ship_Date]],"yyyy")</f>
        <v>2025</v>
      </c>
      <c r="AJ2815" t="str">
        <f>TEXT(Agricultural_Export_Analysis_Cleaned_Dataset[[#This Row],[Ship_Date]],"mmm")</f>
        <v>Jan</v>
      </c>
      <c r="AK2815" t="str">
        <f>TEXT(Agricultural_Export_Analysis_Cleaned_Dataset[[#This Row],[Ship_Date]],"ddd")</f>
        <v>Tue</v>
      </c>
      <c r="AL2815" t="str">
        <f>TEXT(Agricultural_Export_Analysis_Cleaned_Dataset[[#This Row],[Delivery_Date]],"yyyy")</f>
        <v>2025</v>
      </c>
      <c r="AM2815" t="str">
        <f>TEXT(Agricultural_Export_Analysis_Cleaned_Dataset[[#This Row],[Delivery_Date]],"mmm")</f>
        <v>Feb</v>
      </c>
      <c r="AN2815" t="str">
        <f>TEXT(Agricultural_Export_Analysis_Cleaned_Dataset[[#This Row],[Delivery_Date]],"ddd")</f>
        <v>Sat</v>
      </c>
      <c r="AO2815">
        <f>Agricultural_Export_Analysis_Cleaned_Dataset[[#This Row],[Delivery_Date]]-Agricultural_Export_Analysis_Cleaned_Dataset[[#This Row],[Ship_Date]]</f>
        <v>18</v>
      </c>
      <c r="AP2815">
        <f>Agricultural_Export_Analysis_Cleaned_Dataset[[#This Row],[Ship_Date]]-Agricultural_Export_Analysis_Cleaned_Dataset[[#This Row],[Order_Date]]</f>
        <v>3</v>
      </c>
      <c r="AQ2815" s="4" t="str">
        <f>TEXT(Agricultural_Export_Analysis_Cleaned_Dataset[[#This Row],[Order_Date]],"mmm yyyy")</f>
        <v>Jan 2025</v>
      </c>
    </row>
    <row r="2816" spans="1:43" x14ac:dyDescent="0.3">
      <c r="A2816" t="s">
        <v>5334</v>
      </c>
      <c r="B2816" t="s">
        <v>5335</v>
      </c>
      <c r="C2816" s="2">
        <v>45538</v>
      </c>
      <c r="D2816" s="2">
        <v>45540</v>
      </c>
      <c r="E2816" s="2">
        <v>45567</v>
      </c>
      <c r="F2816" t="s">
        <v>35</v>
      </c>
      <c r="G2816" t="s">
        <v>117</v>
      </c>
      <c r="H2816" t="s">
        <v>51</v>
      </c>
      <c r="I2816" t="s">
        <v>38</v>
      </c>
      <c r="J2816" t="s">
        <v>39</v>
      </c>
      <c r="K2816" s="7">
        <v>7</v>
      </c>
      <c r="L2816" t="s">
        <v>32</v>
      </c>
      <c r="M2816" t="s">
        <v>159</v>
      </c>
      <c r="N2816" t="s">
        <v>160</v>
      </c>
      <c r="O2816">
        <v>1045</v>
      </c>
      <c r="P2816" s="6">
        <v>191.18</v>
      </c>
      <c r="Q2816" s="6">
        <v>199783.1</v>
      </c>
      <c r="R2816" s="5">
        <v>0.05</v>
      </c>
      <c r="S2816" s="6">
        <v>189793.94500000001</v>
      </c>
      <c r="T2816" s="6">
        <v>9841.83</v>
      </c>
      <c r="U2816" s="6">
        <v>133625.38</v>
      </c>
      <c r="V2816" s="6">
        <v>627.03</v>
      </c>
      <c r="W2816" s="6">
        <v>22155.85</v>
      </c>
      <c r="X2816" s="6">
        <v>23543.855</v>
      </c>
      <c r="Y2816" s="5">
        <v>0.124049558061507</v>
      </c>
      <c r="Z2816" t="s">
        <v>103</v>
      </c>
      <c r="AA2816" t="s">
        <v>104</v>
      </c>
      <c r="AB2816" t="s">
        <v>65</v>
      </c>
      <c r="AC2816" t="s">
        <v>76</v>
      </c>
      <c r="AD2816" t="s">
        <v>57</v>
      </c>
      <c r="AE2816" t="s">
        <v>67</v>
      </c>
      <c r="AF2816" t="str">
        <f>TEXT(Agricultural_Export_Analysis_Cleaned_Dataset[[#This Row],[Order_Date]],"mmm")</f>
        <v>Sep</v>
      </c>
      <c r="AG2816" t="str">
        <f>TEXT(Agricultural_Export_Analysis_Cleaned_Dataset[[#This Row],[Order_Date]],"yyyy")</f>
        <v>2024</v>
      </c>
      <c r="AH2816" t="str">
        <f>TEXT(Agricultural_Export_Analysis_Cleaned_Dataset[[#This Row],[Order_Date]],"ddd")</f>
        <v>Tue</v>
      </c>
      <c r="AI2816" t="str">
        <f>TEXT(Agricultural_Export_Analysis_Cleaned_Dataset[[#This Row],[Ship_Date]],"yyyy")</f>
        <v>2024</v>
      </c>
      <c r="AJ2816" t="str">
        <f>TEXT(Agricultural_Export_Analysis_Cleaned_Dataset[[#This Row],[Ship_Date]],"mmm")</f>
        <v>Sep</v>
      </c>
      <c r="AK2816" t="str">
        <f>TEXT(Agricultural_Export_Analysis_Cleaned_Dataset[[#This Row],[Ship_Date]],"ddd")</f>
        <v>Thu</v>
      </c>
      <c r="AL2816" t="str">
        <f>TEXT(Agricultural_Export_Analysis_Cleaned_Dataset[[#This Row],[Delivery_Date]],"yyyy")</f>
        <v>2024</v>
      </c>
      <c r="AM2816" t="str">
        <f>TEXT(Agricultural_Export_Analysis_Cleaned_Dataset[[#This Row],[Delivery_Date]],"mmm")</f>
        <v>Oct</v>
      </c>
      <c r="AN2816" t="str">
        <f>TEXT(Agricultural_Export_Analysis_Cleaned_Dataset[[#This Row],[Delivery_Date]],"ddd")</f>
        <v>Wed</v>
      </c>
      <c r="AO2816">
        <f>Agricultural_Export_Analysis_Cleaned_Dataset[[#This Row],[Delivery_Date]]-Agricultural_Export_Analysis_Cleaned_Dataset[[#This Row],[Ship_Date]]</f>
        <v>27</v>
      </c>
      <c r="AP2816">
        <f>Agricultural_Export_Analysis_Cleaned_Dataset[[#This Row],[Ship_Date]]-Agricultural_Export_Analysis_Cleaned_Dataset[[#This Row],[Order_Date]]</f>
        <v>2</v>
      </c>
      <c r="AQ2816" s="4" t="str">
        <f>TEXT(Agricultural_Export_Analysis_Cleaned_Dataset[[#This Row],[Order_Date]],"mmm yyyy")</f>
        <v>Sep 2024</v>
      </c>
    </row>
    <row r="2817" spans="1:43" x14ac:dyDescent="0.3">
      <c r="A2817" t="s">
        <v>5336</v>
      </c>
      <c r="B2817" t="s">
        <v>5337</v>
      </c>
      <c r="C2817" s="2">
        <v>45815</v>
      </c>
      <c r="D2817" s="2">
        <v>45816</v>
      </c>
      <c r="E2817" s="2">
        <v>45839</v>
      </c>
      <c r="F2817" t="s">
        <v>35</v>
      </c>
      <c r="G2817" t="s">
        <v>8933</v>
      </c>
      <c r="H2817" t="s">
        <v>37</v>
      </c>
      <c r="I2817" t="s">
        <v>118</v>
      </c>
      <c r="J2817" t="s">
        <v>112</v>
      </c>
      <c r="K2817" s="7">
        <v>0</v>
      </c>
      <c r="L2817" t="s">
        <v>80</v>
      </c>
      <c r="M2817" t="s">
        <v>101</v>
      </c>
      <c r="N2817" t="s">
        <v>102</v>
      </c>
      <c r="O2817">
        <v>1679</v>
      </c>
      <c r="P2817" s="6">
        <v>246.94</v>
      </c>
      <c r="Q2817" s="6">
        <v>414612.26</v>
      </c>
      <c r="R2817" s="5">
        <v>0.05</v>
      </c>
      <c r="S2817" s="6">
        <v>393881.647</v>
      </c>
      <c r="T2817" s="6">
        <v>5245.8</v>
      </c>
      <c r="U2817" s="6">
        <v>228714.56</v>
      </c>
      <c r="V2817" s="6">
        <v>2059.2600000000002</v>
      </c>
      <c r="W2817" s="6">
        <v>32453.41</v>
      </c>
      <c r="X2817" s="6">
        <v>125408.617</v>
      </c>
      <c r="Y2817" s="5">
        <v>0.31839162335989701</v>
      </c>
      <c r="Z2817" t="s">
        <v>81</v>
      </c>
      <c r="AA2817" t="s">
        <v>150</v>
      </c>
      <c r="AB2817" t="s">
        <v>42</v>
      </c>
      <c r="AC2817" t="s">
        <v>76</v>
      </c>
      <c r="AD2817" t="s">
        <v>98</v>
      </c>
      <c r="AE2817" t="s">
        <v>45</v>
      </c>
      <c r="AF2817" t="str">
        <f>TEXT(Agricultural_Export_Analysis_Cleaned_Dataset[[#This Row],[Order_Date]],"mmm")</f>
        <v>Jun</v>
      </c>
      <c r="AG2817" t="str">
        <f>TEXT(Agricultural_Export_Analysis_Cleaned_Dataset[[#This Row],[Order_Date]],"yyyy")</f>
        <v>2025</v>
      </c>
      <c r="AH2817" t="str">
        <f>TEXT(Agricultural_Export_Analysis_Cleaned_Dataset[[#This Row],[Order_Date]],"ddd")</f>
        <v>Sat</v>
      </c>
      <c r="AI2817" t="str">
        <f>TEXT(Agricultural_Export_Analysis_Cleaned_Dataset[[#This Row],[Ship_Date]],"yyyy")</f>
        <v>2025</v>
      </c>
      <c r="AJ2817" t="str">
        <f>TEXT(Agricultural_Export_Analysis_Cleaned_Dataset[[#This Row],[Ship_Date]],"mmm")</f>
        <v>Jun</v>
      </c>
      <c r="AK2817" t="str">
        <f>TEXT(Agricultural_Export_Analysis_Cleaned_Dataset[[#This Row],[Ship_Date]],"ddd")</f>
        <v>Sun</v>
      </c>
      <c r="AL2817" t="str">
        <f>TEXT(Agricultural_Export_Analysis_Cleaned_Dataset[[#This Row],[Delivery_Date]],"yyyy")</f>
        <v>2025</v>
      </c>
      <c r="AM2817" t="str">
        <f>TEXT(Agricultural_Export_Analysis_Cleaned_Dataset[[#This Row],[Delivery_Date]],"mmm")</f>
        <v>Jul</v>
      </c>
      <c r="AN2817" t="str">
        <f>TEXT(Agricultural_Export_Analysis_Cleaned_Dataset[[#This Row],[Delivery_Date]],"ddd")</f>
        <v>Tue</v>
      </c>
      <c r="AO2817">
        <f>Agricultural_Export_Analysis_Cleaned_Dataset[[#This Row],[Delivery_Date]]-Agricultural_Export_Analysis_Cleaned_Dataset[[#This Row],[Ship_Date]]</f>
        <v>23</v>
      </c>
      <c r="AP2817">
        <f>Agricultural_Export_Analysis_Cleaned_Dataset[[#This Row],[Ship_Date]]-Agricultural_Export_Analysis_Cleaned_Dataset[[#This Row],[Order_Date]]</f>
        <v>1</v>
      </c>
      <c r="AQ2817" s="4" t="str">
        <f>TEXT(Agricultural_Export_Analysis_Cleaned_Dataset[[#This Row],[Order_Date]],"mmm yyyy")</f>
        <v>Jun 2025</v>
      </c>
    </row>
    <row r="2818" spans="1:43" x14ac:dyDescent="0.3">
      <c r="A2818" t="s">
        <v>5338</v>
      </c>
      <c r="B2818" t="s">
        <v>5339</v>
      </c>
      <c r="C2818" s="2">
        <v>45718</v>
      </c>
      <c r="D2818" s="2">
        <v>45724</v>
      </c>
      <c r="E2818" s="2">
        <v>45752</v>
      </c>
      <c r="F2818" t="s">
        <v>35</v>
      </c>
      <c r="G2818" t="s">
        <v>132</v>
      </c>
      <c r="H2818" t="s">
        <v>51</v>
      </c>
      <c r="I2818" t="s">
        <v>52</v>
      </c>
      <c r="J2818" t="s">
        <v>63</v>
      </c>
      <c r="K2818" s="7">
        <v>7</v>
      </c>
      <c r="L2818" t="s">
        <v>80</v>
      </c>
      <c r="M2818" t="s">
        <v>88</v>
      </c>
      <c r="N2818" t="s">
        <v>89</v>
      </c>
      <c r="O2818">
        <v>783</v>
      </c>
      <c r="P2818" s="6">
        <v>106.5</v>
      </c>
      <c r="Q2818" s="6">
        <v>83389.5</v>
      </c>
      <c r="R2818" s="5">
        <v>0.15</v>
      </c>
      <c r="S2818" s="6">
        <v>70881.074999999997</v>
      </c>
      <c r="T2818" s="6">
        <v>7186.13</v>
      </c>
      <c r="U2818" s="6">
        <v>31922.49</v>
      </c>
      <c r="V2818" s="6">
        <v>1924.79</v>
      </c>
      <c r="W2818" s="6">
        <v>4589.1000000000004</v>
      </c>
      <c r="X2818" s="6">
        <v>25258.564999999999</v>
      </c>
      <c r="Y2818" s="5">
        <v>0.356351325089243</v>
      </c>
      <c r="Z2818" t="s">
        <v>40</v>
      </c>
      <c r="AA2818" t="s">
        <v>41</v>
      </c>
      <c r="AB2818" t="s">
        <v>56</v>
      </c>
      <c r="AC2818" t="s">
        <v>43</v>
      </c>
      <c r="AD2818" t="s">
        <v>98</v>
      </c>
      <c r="AE2818" t="s">
        <v>67</v>
      </c>
      <c r="AF2818" t="str">
        <f>TEXT(Agricultural_Export_Analysis_Cleaned_Dataset[[#This Row],[Order_Date]],"mmm")</f>
        <v>Mar</v>
      </c>
      <c r="AG2818" t="str">
        <f>TEXT(Agricultural_Export_Analysis_Cleaned_Dataset[[#This Row],[Order_Date]],"yyyy")</f>
        <v>2025</v>
      </c>
      <c r="AH2818" t="str">
        <f>TEXT(Agricultural_Export_Analysis_Cleaned_Dataset[[#This Row],[Order_Date]],"ddd")</f>
        <v>Sun</v>
      </c>
      <c r="AI2818" t="str">
        <f>TEXT(Agricultural_Export_Analysis_Cleaned_Dataset[[#This Row],[Ship_Date]],"yyyy")</f>
        <v>2025</v>
      </c>
      <c r="AJ2818" t="str">
        <f>TEXT(Agricultural_Export_Analysis_Cleaned_Dataset[[#This Row],[Ship_Date]],"mmm")</f>
        <v>Mar</v>
      </c>
      <c r="AK2818" t="str">
        <f>TEXT(Agricultural_Export_Analysis_Cleaned_Dataset[[#This Row],[Ship_Date]],"ddd")</f>
        <v>Sat</v>
      </c>
      <c r="AL2818" t="str">
        <f>TEXT(Agricultural_Export_Analysis_Cleaned_Dataset[[#This Row],[Delivery_Date]],"yyyy")</f>
        <v>2025</v>
      </c>
      <c r="AM2818" t="str">
        <f>TEXT(Agricultural_Export_Analysis_Cleaned_Dataset[[#This Row],[Delivery_Date]],"mmm")</f>
        <v>Apr</v>
      </c>
      <c r="AN2818" t="str">
        <f>TEXT(Agricultural_Export_Analysis_Cleaned_Dataset[[#This Row],[Delivery_Date]],"ddd")</f>
        <v>Sat</v>
      </c>
      <c r="AO2818">
        <f>Agricultural_Export_Analysis_Cleaned_Dataset[[#This Row],[Delivery_Date]]-Agricultural_Export_Analysis_Cleaned_Dataset[[#This Row],[Ship_Date]]</f>
        <v>28</v>
      </c>
      <c r="AP2818">
        <f>Agricultural_Export_Analysis_Cleaned_Dataset[[#This Row],[Ship_Date]]-Agricultural_Export_Analysis_Cleaned_Dataset[[#This Row],[Order_Date]]</f>
        <v>6</v>
      </c>
      <c r="AQ2818" s="4" t="str">
        <f>TEXT(Agricultural_Export_Analysis_Cleaned_Dataset[[#This Row],[Order_Date]],"mmm yyyy")</f>
        <v>Mar 2025</v>
      </c>
    </row>
    <row r="2819" spans="1:43" x14ac:dyDescent="0.3">
      <c r="A2819" t="s">
        <v>5340</v>
      </c>
      <c r="B2819" t="s">
        <v>5341</v>
      </c>
      <c r="C2819" s="2">
        <v>45510</v>
      </c>
      <c r="D2819" s="2">
        <v>45514</v>
      </c>
      <c r="E2819" s="2">
        <v>45539</v>
      </c>
      <c r="F2819" t="s">
        <v>35</v>
      </c>
      <c r="G2819" t="s">
        <v>132</v>
      </c>
      <c r="H2819" t="s">
        <v>51</v>
      </c>
      <c r="I2819" t="s">
        <v>97</v>
      </c>
      <c r="J2819" t="s">
        <v>39</v>
      </c>
      <c r="K2819" s="7">
        <v>0</v>
      </c>
      <c r="L2819" t="s">
        <v>32</v>
      </c>
      <c r="M2819" t="s">
        <v>107</v>
      </c>
      <c r="N2819" t="s">
        <v>108</v>
      </c>
      <c r="O2819">
        <v>1739</v>
      </c>
      <c r="P2819" s="6">
        <v>237.15</v>
      </c>
      <c r="Q2819" s="6">
        <v>412403.85</v>
      </c>
      <c r="R2819" s="5">
        <v>0</v>
      </c>
      <c r="S2819" s="6">
        <v>412403.85</v>
      </c>
      <c r="T2819" s="6">
        <v>14815.74</v>
      </c>
      <c r="U2819" s="6">
        <v>195755.66</v>
      </c>
      <c r="V2819" s="6">
        <v>2915.27</v>
      </c>
      <c r="W2819" s="6">
        <v>30964.94</v>
      </c>
      <c r="X2819" s="6">
        <v>167952.24</v>
      </c>
      <c r="Y2819" s="5">
        <v>0.40725187216365699</v>
      </c>
      <c r="Z2819" t="s">
        <v>103</v>
      </c>
      <c r="AA2819" t="s">
        <v>177</v>
      </c>
      <c r="AB2819" t="s">
        <v>56</v>
      </c>
      <c r="AC2819" t="s">
        <v>43</v>
      </c>
      <c r="AD2819" t="s">
        <v>84</v>
      </c>
      <c r="AE2819" t="s">
        <v>67</v>
      </c>
      <c r="AF2819" t="str">
        <f>TEXT(Agricultural_Export_Analysis_Cleaned_Dataset[[#This Row],[Order_Date]],"mmm")</f>
        <v>Aug</v>
      </c>
      <c r="AG2819" t="str">
        <f>TEXT(Agricultural_Export_Analysis_Cleaned_Dataset[[#This Row],[Order_Date]],"yyyy")</f>
        <v>2024</v>
      </c>
      <c r="AH2819" t="str">
        <f>TEXT(Agricultural_Export_Analysis_Cleaned_Dataset[[#This Row],[Order_Date]],"ddd")</f>
        <v>Tue</v>
      </c>
      <c r="AI2819" t="str">
        <f>TEXT(Agricultural_Export_Analysis_Cleaned_Dataset[[#This Row],[Ship_Date]],"yyyy")</f>
        <v>2024</v>
      </c>
      <c r="AJ2819" t="str">
        <f>TEXT(Agricultural_Export_Analysis_Cleaned_Dataset[[#This Row],[Ship_Date]],"mmm")</f>
        <v>Aug</v>
      </c>
      <c r="AK2819" t="str">
        <f>TEXT(Agricultural_Export_Analysis_Cleaned_Dataset[[#This Row],[Ship_Date]],"ddd")</f>
        <v>Sat</v>
      </c>
      <c r="AL2819" t="str">
        <f>TEXT(Agricultural_Export_Analysis_Cleaned_Dataset[[#This Row],[Delivery_Date]],"yyyy")</f>
        <v>2024</v>
      </c>
      <c r="AM2819" t="str">
        <f>TEXT(Agricultural_Export_Analysis_Cleaned_Dataset[[#This Row],[Delivery_Date]],"mmm")</f>
        <v>Sep</v>
      </c>
      <c r="AN2819" t="str">
        <f>TEXT(Agricultural_Export_Analysis_Cleaned_Dataset[[#This Row],[Delivery_Date]],"ddd")</f>
        <v>Wed</v>
      </c>
      <c r="AO2819">
        <f>Agricultural_Export_Analysis_Cleaned_Dataset[[#This Row],[Delivery_Date]]-Agricultural_Export_Analysis_Cleaned_Dataset[[#This Row],[Ship_Date]]</f>
        <v>25</v>
      </c>
      <c r="AP2819">
        <f>Agricultural_Export_Analysis_Cleaned_Dataset[[#This Row],[Ship_Date]]-Agricultural_Export_Analysis_Cleaned_Dataset[[#This Row],[Order_Date]]</f>
        <v>4</v>
      </c>
      <c r="AQ2819" s="4" t="str">
        <f>TEXT(Agricultural_Export_Analysis_Cleaned_Dataset[[#This Row],[Order_Date]],"mmm yyyy")</f>
        <v>Aug 2024</v>
      </c>
    </row>
    <row r="2820" spans="1:43" x14ac:dyDescent="0.3">
      <c r="A2820" t="s">
        <v>5342</v>
      </c>
      <c r="B2820" t="s">
        <v>5343</v>
      </c>
      <c r="C2820" s="2">
        <v>45530</v>
      </c>
      <c r="D2820" s="2">
        <v>45532</v>
      </c>
      <c r="E2820" s="2">
        <v>45547</v>
      </c>
      <c r="F2820" t="s">
        <v>35</v>
      </c>
      <c r="G2820" t="s">
        <v>8933</v>
      </c>
      <c r="H2820" t="s">
        <v>37</v>
      </c>
      <c r="I2820" t="s">
        <v>91</v>
      </c>
      <c r="J2820" t="s">
        <v>112</v>
      </c>
      <c r="K2820" s="7">
        <v>0</v>
      </c>
      <c r="L2820" t="s">
        <v>135</v>
      </c>
      <c r="M2820" t="s">
        <v>130</v>
      </c>
      <c r="N2820" t="s">
        <v>131</v>
      </c>
      <c r="O2820">
        <v>84</v>
      </c>
      <c r="P2820" s="6">
        <v>394.81</v>
      </c>
      <c r="Q2820" s="6">
        <v>33164.04</v>
      </c>
      <c r="R2820" s="5">
        <v>0</v>
      </c>
      <c r="S2820" s="6">
        <v>33164.04</v>
      </c>
      <c r="T2820" s="6">
        <v>11679.91</v>
      </c>
      <c r="U2820" s="6">
        <v>20341.59</v>
      </c>
      <c r="V2820" s="6">
        <v>2183.4</v>
      </c>
      <c r="W2820" s="6">
        <v>1897.64</v>
      </c>
      <c r="X2820" s="6">
        <v>-2938.5</v>
      </c>
      <c r="Y2820" s="5">
        <v>-8.8605007110110795E-2</v>
      </c>
      <c r="Z2820" t="s">
        <v>103</v>
      </c>
      <c r="AA2820" t="s">
        <v>177</v>
      </c>
      <c r="AB2820" t="s">
        <v>42</v>
      </c>
      <c r="AC2820" t="s">
        <v>43</v>
      </c>
      <c r="AD2820" t="s">
        <v>93</v>
      </c>
      <c r="AE2820" t="s">
        <v>67</v>
      </c>
      <c r="AF2820" t="str">
        <f>TEXT(Agricultural_Export_Analysis_Cleaned_Dataset[[#This Row],[Order_Date]],"mmm")</f>
        <v>Aug</v>
      </c>
      <c r="AG2820" t="str">
        <f>TEXT(Agricultural_Export_Analysis_Cleaned_Dataset[[#This Row],[Order_Date]],"yyyy")</f>
        <v>2024</v>
      </c>
      <c r="AH2820" t="str">
        <f>TEXT(Agricultural_Export_Analysis_Cleaned_Dataset[[#This Row],[Order_Date]],"ddd")</f>
        <v>Mon</v>
      </c>
      <c r="AI2820" t="str">
        <f>TEXT(Agricultural_Export_Analysis_Cleaned_Dataset[[#This Row],[Ship_Date]],"yyyy")</f>
        <v>2024</v>
      </c>
      <c r="AJ2820" t="str">
        <f>TEXT(Agricultural_Export_Analysis_Cleaned_Dataset[[#This Row],[Ship_Date]],"mmm")</f>
        <v>Aug</v>
      </c>
      <c r="AK2820" t="str">
        <f>TEXT(Agricultural_Export_Analysis_Cleaned_Dataset[[#This Row],[Ship_Date]],"ddd")</f>
        <v>Wed</v>
      </c>
      <c r="AL2820" t="str">
        <f>TEXT(Agricultural_Export_Analysis_Cleaned_Dataset[[#This Row],[Delivery_Date]],"yyyy")</f>
        <v>2024</v>
      </c>
      <c r="AM2820" t="str">
        <f>TEXT(Agricultural_Export_Analysis_Cleaned_Dataset[[#This Row],[Delivery_Date]],"mmm")</f>
        <v>Sep</v>
      </c>
      <c r="AN2820" t="str">
        <f>TEXT(Agricultural_Export_Analysis_Cleaned_Dataset[[#This Row],[Delivery_Date]],"ddd")</f>
        <v>Thu</v>
      </c>
      <c r="AO2820">
        <f>Agricultural_Export_Analysis_Cleaned_Dataset[[#This Row],[Delivery_Date]]-Agricultural_Export_Analysis_Cleaned_Dataset[[#This Row],[Ship_Date]]</f>
        <v>15</v>
      </c>
      <c r="AP2820">
        <f>Agricultural_Export_Analysis_Cleaned_Dataset[[#This Row],[Ship_Date]]-Agricultural_Export_Analysis_Cleaned_Dataset[[#This Row],[Order_Date]]</f>
        <v>2</v>
      </c>
      <c r="AQ2820" s="4" t="str">
        <f>TEXT(Agricultural_Export_Analysis_Cleaned_Dataset[[#This Row],[Order_Date]],"mmm yyyy")</f>
        <v>Aug 2024</v>
      </c>
    </row>
    <row r="2821" spans="1:43" x14ac:dyDescent="0.3">
      <c r="A2821" t="s">
        <v>5344</v>
      </c>
      <c r="B2821" t="s">
        <v>5117</v>
      </c>
      <c r="C2821" s="2">
        <v>45868</v>
      </c>
      <c r="D2821" s="2">
        <v>45871</v>
      </c>
      <c r="E2821" s="2">
        <v>45887</v>
      </c>
      <c r="F2821" t="s">
        <v>35</v>
      </c>
      <c r="G2821" t="s">
        <v>117</v>
      </c>
      <c r="H2821" t="s">
        <v>51</v>
      </c>
      <c r="I2821" t="s">
        <v>91</v>
      </c>
      <c r="J2821" t="s">
        <v>112</v>
      </c>
      <c r="K2821" s="7">
        <v>0</v>
      </c>
      <c r="L2821" t="s">
        <v>87</v>
      </c>
      <c r="M2821" t="s">
        <v>71</v>
      </c>
      <c r="N2821" t="s">
        <v>72</v>
      </c>
      <c r="O2821">
        <v>445</v>
      </c>
      <c r="P2821" s="6">
        <v>349.49</v>
      </c>
      <c r="Q2821" s="6">
        <v>155523.04999999999</v>
      </c>
      <c r="R2821" s="5">
        <v>0.1</v>
      </c>
      <c r="S2821" s="6">
        <v>139970.745</v>
      </c>
      <c r="T2821" s="6">
        <v>14032.38</v>
      </c>
      <c r="U2821" s="6">
        <v>85784.98</v>
      </c>
      <c r="V2821" s="6">
        <v>786.72</v>
      </c>
      <c r="W2821" s="6">
        <v>8100.07</v>
      </c>
      <c r="X2821" s="6">
        <v>31266.595000000001</v>
      </c>
      <c r="Y2821" s="5">
        <v>0.22337949976618299</v>
      </c>
      <c r="Z2821" t="s">
        <v>103</v>
      </c>
      <c r="AA2821" t="s">
        <v>119</v>
      </c>
      <c r="AB2821" t="s">
        <v>65</v>
      </c>
      <c r="AC2821" t="s">
        <v>66</v>
      </c>
      <c r="AD2821" t="s">
        <v>84</v>
      </c>
      <c r="AE2821" t="s">
        <v>58</v>
      </c>
      <c r="AF2821" t="str">
        <f>TEXT(Agricultural_Export_Analysis_Cleaned_Dataset[[#This Row],[Order_Date]],"mmm")</f>
        <v>Jul</v>
      </c>
      <c r="AG2821" t="str">
        <f>TEXT(Agricultural_Export_Analysis_Cleaned_Dataset[[#This Row],[Order_Date]],"yyyy")</f>
        <v>2025</v>
      </c>
      <c r="AH2821" t="str">
        <f>TEXT(Agricultural_Export_Analysis_Cleaned_Dataset[[#This Row],[Order_Date]],"ddd")</f>
        <v>Wed</v>
      </c>
      <c r="AI2821" t="str">
        <f>TEXT(Agricultural_Export_Analysis_Cleaned_Dataset[[#This Row],[Ship_Date]],"yyyy")</f>
        <v>2025</v>
      </c>
      <c r="AJ2821" t="str">
        <f>TEXT(Agricultural_Export_Analysis_Cleaned_Dataset[[#This Row],[Ship_Date]],"mmm")</f>
        <v>Aug</v>
      </c>
      <c r="AK2821" t="str">
        <f>TEXT(Agricultural_Export_Analysis_Cleaned_Dataset[[#This Row],[Ship_Date]],"ddd")</f>
        <v>Sat</v>
      </c>
      <c r="AL2821" t="str">
        <f>TEXT(Agricultural_Export_Analysis_Cleaned_Dataset[[#This Row],[Delivery_Date]],"yyyy")</f>
        <v>2025</v>
      </c>
      <c r="AM2821" t="str">
        <f>TEXT(Agricultural_Export_Analysis_Cleaned_Dataset[[#This Row],[Delivery_Date]],"mmm")</f>
        <v>Aug</v>
      </c>
      <c r="AN2821" t="str">
        <f>TEXT(Agricultural_Export_Analysis_Cleaned_Dataset[[#This Row],[Delivery_Date]],"ddd")</f>
        <v>Mon</v>
      </c>
      <c r="AO2821">
        <f>Agricultural_Export_Analysis_Cleaned_Dataset[[#This Row],[Delivery_Date]]-Agricultural_Export_Analysis_Cleaned_Dataset[[#This Row],[Ship_Date]]</f>
        <v>16</v>
      </c>
      <c r="AP2821">
        <f>Agricultural_Export_Analysis_Cleaned_Dataset[[#This Row],[Ship_Date]]-Agricultural_Export_Analysis_Cleaned_Dataset[[#This Row],[Order_Date]]</f>
        <v>3</v>
      </c>
      <c r="AQ2821" s="4" t="str">
        <f>TEXT(Agricultural_Export_Analysis_Cleaned_Dataset[[#This Row],[Order_Date]],"mmm yyyy")</f>
        <v>Jul 2025</v>
      </c>
    </row>
    <row r="2822" spans="1:43" x14ac:dyDescent="0.3">
      <c r="A2822" t="s">
        <v>5345</v>
      </c>
      <c r="B2822" t="s">
        <v>4824</v>
      </c>
      <c r="C2822" s="2">
        <v>45817</v>
      </c>
      <c r="D2822" s="2">
        <v>45818</v>
      </c>
      <c r="E2822" s="2">
        <v>45838</v>
      </c>
      <c r="F2822" t="s">
        <v>35</v>
      </c>
      <c r="G2822" t="s">
        <v>132</v>
      </c>
      <c r="H2822" t="s">
        <v>37</v>
      </c>
      <c r="I2822" t="s">
        <v>91</v>
      </c>
      <c r="J2822" t="s">
        <v>53</v>
      </c>
      <c r="K2822" s="7">
        <v>15</v>
      </c>
      <c r="L2822" t="s">
        <v>87</v>
      </c>
      <c r="M2822" t="s">
        <v>140</v>
      </c>
      <c r="N2822" t="s">
        <v>49</v>
      </c>
      <c r="O2822">
        <v>478</v>
      </c>
      <c r="P2822" s="6">
        <v>364.96</v>
      </c>
      <c r="Q2822" s="6">
        <v>174450.88</v>
      </c>
      <c r="R2822" s="5">
        <v>0.05</v>
      </c>
      <c r="S2822" s="6">
        <v>165728.33600000001</v>
      </c>
      <c r="T2822" s="6">
        <v>2834.25</v>
      </c>
      <c r="U2822" s="6">
        <v>124035.07</v>
      </c>
      <c r="V2822" s="6">
        <v>1358.73</v>
      </c>
      <c r="W2822" s="6">
        <v>19591.53</v>
      </c>
      <c r="X2822" s="6">
        <v>17908.756000000001</v>
      </c>
      <c r="Y2822" s="5">
        <v>0.10806091723505901</v>
      </c>
      <c r="Z2822" t="s">
        <v>81</v>
      </c>
      <c r="AA2822" t="s">
        <v>150</v>
      </c>
      <c r="AB2822" t="s">
        <v>83</v>
      </c>
      <c r="AC2822" t="s">
        <v>66</v>
      </c>
      <c r="AD2822" t="s">
        <v>98</v>
      </c>
      <c r="AE2822" t="s">
        <v>45</v>
      </c>
      <c r="AF2822" t="str">
        <f>TEXT(Agricultural_Export_Analysis_Cleaned_Dataset[[#This Row],[Order_Date]],"mmm")</f>
        <v>Jun</v>
      </c>
      <c r="AG2822" t="str">
        <f>TEXT(Agricultural_Export_Analysis_Cleaned_Dataset[[#This Row],[Order_Date]],"yyyy")</f>
        <v>2025</v>
      </c>
      <c r="AH2822" t="str">
        <f>TEXT(Agricultural_Export_Analysis_Cleaned_Dataset[[#This Row],[Order_Date]],"ddd")</f>
        <v>Mon</v>
      </c>
      <c r="AI2822" t="str">
        <f>TEXT(Agricultural_Export_Analysis_Cleaned_Dataset[[#This Row],[Ship_Date]],"yyyy")</f>
        <v>2025</v>
      </c>
      <c r="AJ2822" t="str">
        <f>TEXT(Agricultural_Export_Analysis_Cleaned_Dataset[[#This Row],[Ship_Date]],"mmm")</f>
        <v>Jun</v>
      </c>
      <c r="AK2822" t="str">
        <f>TEXT(Agricultural_Export_Analysis_Cleaned_Dataset[[#This Row],[Ship_Date]],"ddd")</f>
        <v>Tue</v>
      </c>
      <c r="AL2822" t="str">
        <f>TEXT(Agricultural_Export_Analysis_Cleaned_Dataset[[#This Row],[Delivery_Date]],"yyyy")</f>
        <v>2025</v>
      </c>
      <c r="AM2822" t="str">
        <f>TEXT(Agricultural_Export_Analysis_Cleaned_Dataset[[#This Row],[Delivery_Date]],"mmm")</f>
        <v>Jun</v>
      </c>
      <c r="AN2822" t="str">
        <f>TEXT(Agricultural_Export_Analysis_Cleaned_Dataset[[#This Row],[Delivery_Date]],"ddd")</f>
        <v>Mon</v>
      </c>
      <c r="AO2822">
        <f>Agricultural_Export_Analysis_Cleaned_Dataset[[#This Row],[Delivery_Date]]-Agricultural_Export_Analysis_Cleaned_Dataset[[#This Row],[Ship_Date]]</f>
        <v>20</v>
      </c>
      <c r="AP2822">
        <f>Agricultural_Export_Analysis_Cleaned_Dataset[[#This Row],[Ship_Date]]-Agricultural_Export_Analysis_Cleaned_Dataset[[#This Row],[Order_Date]]</f>
        <v>1</v>
      </c>
      <c r="AQ2822" s="4" t="str">
        <f>TEXT(Agricultural_Export_Analysis_Cleaned_Dataset[[#This Row],[Order_Date]],"mmm yyyy")</f>
        <v>Jun 2025</v>
      </c>
    </row>
    <row r="2823" spans="1:43" x14ac:dyDescent="0.3">
      <c r="A2823" t="s">
        <v>5346</v>
      </c>
      <c r="B2823" t="s">
        <v>5347</v>
      </c>
      <c r="C2823" s="2">
        <v>45491</v>
      </c>
      <c r="D2823" s="2">
        <v>45496</v>
      </c>
      <c r="E2823" s="2">
        <v>45521</v>
      </c>
      <c r="F2823" t="s">
        <v>35</v>
      </c>
      <c r="G2823" t="s">
        <v>96</v>
      </c>
      <c r="H2823" t="s">
        <v>74</v>
      </c>
      <c r="I2823" t="s">
        <v>52</v>
      </c>
      <c r="J2823" t="s">
        <v>53</v>
      </c>
      <c r="K2823" s="7">
        <v>0</v>
      </c>
      <c r="L2823" t="s">
        <v>70</v>
      </c>
      <c r="M2823" t="s">
        <v>33</v>
      </c>
      <c r="N2823" t="s">
        <v>34</v>
      </c>
      <c r="O2823">
        <v>1888</v>
      </c>
      <c r="P2823" s="6">
        <v>84.25</v>
      </c>
      <c r="Q2823" s="6">
        <v>159064</v>
      </c>
      <c r="R2823" s="5">
        <v>0.1</v>
      </c>
      <c r="S2823" s="6">
        <v>143157.6</v>
      </c>
      <c r="T2823" s="6">
        <v>2005.72</v>
      </c>
      <c r="U2823" s="6">
        <v>68734.13</v>
      </c>
      <c r="V2823" s="6">
        <v>1683.82</v>
      </c>
      <c r="W2823" s="6">
        <v>16644.36</v>
      </c>
      <c r="X2823" s="6">
        <v>54089.57</v>
      </c>
      <c r="Y2823" s="5">
        <v>0.37783233303715602</v>
      </c>
      <c r="Z2823" t="s">
        <v>103</v>
      </c>
      <c r="AA2823" t="s">
        <v>119</v>
      </c>
      <c r="AB2823" t="s">
        <v>56</v>
      </c>
      <c r="AC2823" t="s">
        <v>43</v>
      </c>
      <c r="AD2823" t="s">
        <v>44</v>
      </c>
      <c r="AE2823" t="s">
        <v>67</v>
      </c>
      <c r="AF2823" t="str">
        <f>TEXT(Agricultural_Export_Analysis_Cleaned_Dataset[[#This Row],[Order_Date]],"mmm")</f>
        <v>Jul</v>
      </c>
      <c r="AG2823" t="str">
        <f>TEXT(Agricultural_Export_Analysis_Cleaned_Dataset[[#This Row],[Order_Date]],"yyyy")</f>
        <v>2024</v>
      </c>
      <c r="AH2823" t="str">
        <f>TEXT(Agricultural_Export_Analysis_Cleaned_Dataset[[#This Row],[Order_Date]],"ddd")</f>
        <v>Thu</v>
      </c>
      <c r="AI2823" t="str">
        <f>TEXT(Agricultural_Export_Analysis_Cleaned_Dataset[[#This Row],[Ship_Date]],"yyyy")</f>
        <v>2024</v>
      </c>
      <c r="AJ2823" t="str">
        <f>TEXT(Agricultural_Export_Analysis_Cleaned_Dataset[[#This Row],[Ship_Date]],"mmm")</f>
        <v>Jul</v>
      </c>
      <c r="AK2823" t="str">
        <f>TEXT(Agricultural_Export_Analysis_Cleaned_Dataset[[#This Row],[Ship_Date]],"ddd")</f>
        <v>Tue</v>
      </c>
      <c r="AL2823" t="str">
        <f>TEXT(Agricultural_Export_Analysis_Cleaned_Dataset[[#This Row],[Delivery_Date]],"yyyy")</f>
        <v>2024</v>
      </c>
      <c r="AM2823" t="str">
        <f>TEXT(Agricultural_Export_Analysis_Cleaned_Dataset[[#This Row],[Delivery_Date]],"mmm")</f>
        <v>Aug</v>
      </c>
      <c r="AN2823" t="str">
        <f>TEXT(Agricultural_Export_Analysis_Cleaned_Dataset[[#This Row],[Delivery_Date]],"ddd")</f>
        <v>Sat</v>
      </c>
      <c r="AO2823">
        <f>Agricultural_Export_Analysis_Cleaned_Dataset[[#This Row],[Delivery_Date]]-Agricultural_Export_Analysis_Cleaned_Dataset[[#This Row],[Ship_Date]]</f>
        <v>25</v>
      </c>
      <c r="AP2823">
        <f>Agricultural_Export_Analysis_Cleaned_Dataset[[#This Row],[Ship_Date]]-Agricultural_Export_Analysis_Cleaned_Dataset[[#This Row],[Order_Date]]</f>
        <v>5</v>
      </c>
      <c r="AQ2823" s="4" t="str">
        <f>TEXT(Agricultural_Export_Analysis_Cleaned_Dataset[[#This Row],[Order_Date]],"mmm yyyy")</f>
        <v>Jul 2024</v>
      </c>
    </row>
    <row r="2824" spans="1:43" x14ac:dyDescent="0.3">
      <c r="A2824" t="s">
        <v>5348</v>
      </c>
      <c r="B2824" t="s">
        <v>2486</v>
      </c>
      <c r="C2824" s="2">
        <v>45644</v>
      </c>
      <c r="D2824" s="2">
        <v>45648</v>
      </c>
      <c r="E2824" s="2">
        <v>45677</v>
      </c>
      <c r="F2824" t="s">
        <v>35</v>
      </c>
      <c r="G2824" t="s">
        <v>8932</v>
      </c>
      <c r="H2824" t="s">
        <v>37</v>
      </c>
      <c r="I2824" t="s">
        <v>97</v>
      </c>
      <c r="J2824" t="s">
        <v>39</v>
      </c>
      <c r="K2824" s="7">
        <v>10</v>
      </c>
      <c r="L2824" t="s">
        <v>32</v>
      </c>
      <c r="M2824" t="s">
        <v>71</v>
      </c>
      <c r="N2824" t="s">
        <v>72</v>
      </c>
      <c r="O2824">
        <v>1857</v>
      </c>
      <c r="P2824" s="6">
        <v>247.26</v>
      </c>
      <c r="Q2824" s="6">
        <v>459161.82</v>
      </c>
      <c r="R2824" s="5">
        <v>0.15</v>
      </c>
      <c r="S2824" s="6">
        <v>390287.54700000002</v>
      </c>
      <c r="T2824" s="6">
        <v>13955.1</v>
      </c>
      <c r="U2824" s="6">
        <v>261906.92</v>
      </c>
      <c r="V2824" s="6">
        <v>2290.1</v>
      </c>
      <c r="W2824" s="6">
        <v>22512.48</v>
      </c>
      <c r="X2824" s="6">
        <v>89622.947</v>
      </c>
      <c r="Y2824" s="5">
        <v>0.229633119705969</v>
      </c>
      <c r="Z2824" t="s">
        <v>54</v>
      </c>
      <c r="AA2824" t="s">
        <v>55</v>
      </c>
      <c r="AB2824" t="s">
        <v>42</v>
      </c>
      <c r="AC2824" t="s">
        <v>66</v>
      </c>
      <c r="AD2824" t="s">
        <v>57</v>
      </c>
      <c r="AE2824" t="s">
        <v>45</v>
      </c>
      <c r="AF2824" t="str">
        <f>TEXT(Agricultural_Export_Analysis_Cleaned_Dataset[[#This Row],[Order_Date]],"mmm")</f>
        <v>Dec</v>
      </c>
      <c r="AG2824" t="str">
        <f>TEXT(Agricultural_Export_Analysis_Cleaned_Dataset[[#This Row],[Order_Date]],"yyyy")</f>
        <v>2024</v>
      </c>
      <c r="AH2824" t="str">
        <f>TEXT(Agricultural_Export_Analysis_Cleaned_Dataset[[#This Row],[Order_Date]],"ddd")</f>
        <v>Wed</v>
      </c>
      <c r="AI2824" t="str">
        <f>TEXT(Agricultural_Export_Analysis_Cleaned_Dataset[[#This Row],[Ship_Date]],"yyyy")</f>
        <v>2024</v>
      </c>
      <c r="AJ2824" t="str">
        <f>TEXT(Agricultural_Export_Analysis_Cleaned_Dataset[[#This Row],[Ship_Date]],"mmm")</f>
        <v>Dec</v>
      </c>
      <c r="AK2824" t="str">
        <f>TEXT(Agricultural_Export_Analysis_Cleaned_Dataset[[#This Row],[Ship_Date]],"ddd")</f>
        <v>Sun</v>
      </c>
      <c r="AL2824" t="str">
        <f>TEXT(Agricultural_Export_Analysis_Cleaned_Dataset[[#This Row],[Delivery_Date]],"yyyy")</f>
        <v>2025</v>
      </c>
      <c r="AM2824" t="str">
        <f>TEXT(Agricultural_Export_Analysis_Cleaned_Dataset[[#This Row],[Delivery_Date]],"mmm")</f>
        <v>Jan</v>
      </c>
      <c r="AN2824" t="str">
        <f>TEXT(Agricultural_Export_Analysis_Cleaned_Dataset[[#This Row],[Delivery_Date]],"ddd")</f>
        <v>Mon</v>
      </c>
      <c r="AO2824">
        <f>Agricultural_Export_Analysis_Cleaned_Dataset[[#This Row],[Delivery_Date]]-Agricultural_Export_Analysis_Cleaned_Dataset[[#This Row],[Ship_Date]]</f>
        <v>29</v>
      </c>
      <c r="AP2824">
        <f>Agricultural_Export_Analysis_Cleaned_Dataset[[#This Row],[Ship_Date]]-Agricultural_Export_Analysis_Cleaned_Dataset[[#This Row],[Order_Date]]</f>
        <v>4</v>
      </c>
      <c r="AQ2824" s="4" t="str">
        <f>TEXT(Agricultural_Export_Analysis_Cleaned_Dataset[[#This Row],[Order_Date]],"mmm yyyy")</f>
        <v>Dec 2024</v>
      </c>
    </row>
    <row r="2825" spans="1:43" x14ac:dyDescent="0.3">
      <c r="A2825" t="s">
        <v>5349</v>
      </c>
      <c r="B2825" t="s">
        <v>5350</v>
      </c>
      <c r="C2825" s="2">
        <v>45468</v>
      </c>
      <c r="D2825" s="2">
        <v>45472</v>
      </c>
      <c r="E2825" s="2">
        <v>45478</v>
      </c>
      <c r="F2825" t="s">
        <v>35</v>
      </c>
      <c r="G2825" t="s">
        <v>73</v>
      </c>
      <c r="H2825" t="s">
        <v>37</v>
      </c>
      <c r="I2825" t="s">
        <v>97</v>
      </c>
      <c r="J2825" t="s">
        <v>63</v>
      </c>
      <c r="K2825" s="7">
        <v>0</v>
      </c>
      <c r="L2825" t="s">
        <v>80</v>
      </c>
      <c r="M2825" t="s">
        <v>61</v>
      </c>
      <c r="N2825" t="s">
        <v>62</v>
      </c>
      <c r="O2825">
        <v>1467</v>
      </c>
      <c r="P2825" s="6">
        <v>148.83000000000001</v>
      </c>
      <c r="Q2825" s="6">
        <v>218333.61</v>
      </c>
      <c r="R2825" s="5">
        <v>0.15</v>
      </c>
      <c r="S2825" s="6">
        <v>185583.56849999999</v>
      </c>
      <c r="T2825" s="6">
        <v>5495.39</v>
      </c>
      <c r="U2825" s="6">
        <v>102485.85</v>
      </c>
      <c r="V2825" s="6">
        <v>2601.91</v>
      </c>
      <c r="W2825" s="6">
        <v>15193.25</v>
      </c>
      <c r="X2825" s="6">
        <v>59807.1685</v>
      </c>
      <c r="Y2825" s="5">
        <v>0.32226542998067198</v>
      </c>
      <c r="Z2825" t="s">
        <v>81</v>
      </c>
      <c r="AA2825" t="s">
        <v>150</v>
      </c>
      <c r="AB2825" t="s">
        <v>83</v>
      </c>
      <c r="AC2825" t="s">
        <v>76</v>
      </c>
      <c r="AD2825" t="s">
        <v>84</v>
      </c>
      <c r="AE2825" t="s">
        <v>67</v>
      </c>
      <c r="AF2825" t="str">
        <f>TEXT(Agricultural_Export_Analysis_Cleaned_Dataset[[#This Row],[Order_Date]],"mmm")</f>
        <v>Jun</v>
      </c>
      <c r="AG2825" t="str">
        <f>TEXT(Agricultural_Export_Analysis_Cleaned_Dataset[[#This Row],[Order_Date]],"yyyy")</f>
        <v>2024</v>
      </c>
      <c r="AH2825" t="str">
        <f>TEXT(Agricultural_Export_Analysis_Cleaned_Dataset[[#This Row],[Order_Date]],"ddd")</f>
        <v>Tue</v>
      </c>
      <c r="AI2825" t="str">
        <f>TEXT(Agricultural_Export_Analysis_Cleaned_Dataset[[#This Row],[Ship_Date]],"yyyy")</f>
        <v>2024</v>
      </c>
      <c r="AJ2825" t="str">
        <f>TEXT(Agricultural_Export_Analysis_Cleaned_Dataset[[#This Row],[Ship_Date]],"mmm")</f>
        <v>Jun</v>
      </c>
      <c r="AK2825" t="str">
        <f>TEXT(Agricultural_Export_Analysis_Cleaned_Dataset[[#This Row],[Ship_Date]],"ddd")</f>
        <v>Sat</v>
      </c>
      <c r="AL2825" t="str">
        <f>TEXT(Agricultural_Export_Analysis_Cleaned_Dataset[[#This Row],[Delivery_Date]],"yyyy")</f>
        <v>2024</v>
      </c>
      <c r="AM2825" t="str">
        <f>TEXT(Agricultural_Export_Analysis_Cleaned_Dataset[[#This Row],[Delivery_Date]],"mmm")</f>
        <v>Jul</v>
      </c>
      <c r="AN2825" t="str">
        <f>TEXT(Agricultural_Export_Analysis_Cleaned_Dataset[[#This Row],[Delivery_Date]],"ddd")</f>
        <v>Fri</v>
      </c>
      <c r="AO2825">
        <f>Agricultural_Export_Analysis_Cleaned_Dataset[[#This Row],[Delivery_Date]]-Agricultural_Export_Analysis_Cleaned_Dataset[[#This Row],[Ship_Date]]</f>
        <v>6</v>
      </c>
      <c r="AP2825">
        <f>Agricultural_Export_Analysis_Cleaned_Dataset[[#This Row],[Ship_Date]]-Agricultural_Export_Analysis_Cleaned_Dataset[[#This Row],[Order_Date]]</f>
        <v>4</v>
      </c>
      <c r="AQ2825" s="4" t="str">
        <f>TEXT(Agricultural_Export_Analysis_Cleaned_Dataset[[#This Row],[Order_Date]],"mmm yyyy")</f>
        <v>Jun 2024</v>
      </c>
    </row>
    <row r="2826" spans="1:43" x14ac:dyDescent="0.3">
      <c r="A2826" t="s">
        <v>5351</v>
      </c>
      <c r="B2826" t="s">
        <v>5352</v>
      </c>
      <c r="C2826" s="2">
        <v>45905</v>
      </c>
      <c r="D2826" s="2">
        <v>45915</v>
      </c>
      <c r="E2826" s="2">
        <v>45955</v>
      </c>
      <c r="F2826" t="s">
        <v>35</v>
      </c>
      <c r="G2826" t="s">
        <v>50</v>
      </c>
      <c r="H2826" t="s">
        <v>37</v>
      </c>
      <c r="I2826" t="s">
        <v>91</v>
      </c>
      <c r="J2826" t="s">
        <v>63</v>
      </c>
      <c r="K2826" s="7">
        <v>15</v>
      </c>
      <c r="L2826" t="s">
        <v>32</v>
      </c>
      <c r="M2826" t="s">
        <v>130</v>
      </c>
      <c r="N2826" t="s">
        <v>131</v>
      </c>
      <c r="O2826">
        <v>516</v>
      </c>
      <c r="P2826" s="6">
        <v>494.26</v>
      </c>
      <c r="Q2826" s="6">
        <v>255038.16</v>
      </c>
      <c r="R2826" s="5">
        <v>0.05</v>
      </c>
      <c r="S2826" s="6">
        <v>242286.25200000001</v>
      </c>
      <c r="T2826" s="6">
        <v>12861.65</v>
      </c>
      <c r="U2826" s="6">
        <v>162522.84</v>
      </c>
      <c r="V2826" s="6">
        <v>2111.9899999999998</v>
      </c>
      <c r="W2826" s="6">
        <v>27041.85</v>
      </c>
      <c r="X2826" s="6">
        <v>37747.921999999999</v>
      </c>
      <c r="Y2826" s="5">
        <v>0.15579886059733999</v>
      </c>
      <c r="Z2826" t="s">
        <v>103</v>
      </c>
      <c r="AA2826" t="s">
        <v>104</v>
      </c>
      <c r="AB2826" t="s">
        <v>42</v>
      </c>
      <c r="AC2826" t="s">
        <v>66</v>
      </c>
      <c r="AD2826" t="s">
        <v>98</v>
      </c>
      <c r="AE2826" t="s">
        <v>58</v>
      </c>
      <c r="AF2826" t="str">
        <f>TEXT(Agricultural_Export_Analysis_Cleaned_Dataset[[#This Row],[Order_Date]],"mmm")</f>
        <v>Sep</v>
      </c>
      <c r="AG2826" t="str">
        <f>TEXT(Agricultural_Export_Analysis_Cleaned_Dataset[[#This Row],[Order_Date]],"yyyy")</f>
        <v>2025</v>
      </c>
      <c r="AH2826" t="str">
        <f>TEXT(Agricultural_Export_Analysis_Cleaned_Dataset[[#This Row],[Order_Date]],"ddd")</f>
        <v>Fri</v>
      </c>
      <c r="AI2826" t="str">
        <f>TEXT(Agricultural_Export_Analysis_Cleaned_Dataset[[#This Row],[Ship_Date]],"yyyy")</f>
        <v>2025</v>
      </c>
      <c r="AJ2826" t="str">
        <f>TEXT(Agricultural_Export_Analysis_Cleaned_Dataset[[#This Row],[Ship_Date]],"mmm")</f>
        <v>Sep</v>
      </c>
      <c r="AK2826" t="str">
        <f>TEXT(Agricultural_Export_Analysis_Cleaned_Dataset[[#This Row],[Ship_Date]],"ddd")</f>
        <v>Mon</v>
      </c>
      <c r="AL2826" t="str">
        <f>TEXT(Agricultural_Export_Analysis_Cleaned_Dataset[[#This Row],[Delivery_Date]],"yyyy")</f>
        <v>2025</v>
      </c>
      <c r="AM2826" t="str">
        <f>TEXT(Agricultural_Export_Analysis_Cleaned_Dataset[[#This Row],[Delivery_Date]],"mmm")</f>
        <v>Oct</v>
      </c>
      <c r="AN2826" t="str">
        <f>TEXT(Agricultural_Export_Analysis_Cleaned_Dataset[[#This Row],[Delivery_Date]],"ddd")</f>
        <v>Sat</v>
      </c>
      <c r="AO2826">
        <f>Agricultural_Export_Analysis_Cleaned_Dataset[[#This Row],[Delivery_Date]]-Agricultural_Export_Analysis_Cleaned_Dataset[[#This Row],[Ship_Date]]</f>
        <v>40</v>
      </c>
      <c r="AP2826">
        <f>Agricultural_Export_Analysis_Cleaned_Dataset[[#This Row],[Ship_Date]]-Agricultural_Export_Analysis_Cleaned_Dataset[[#This Row],[Order_Date]]</f>
        <v>10</v>
      </c>
      <c r="AQ2826" s="4" t="str">
        <f>TEXT(Agricultural_Export_Analysis_Cleaned_Dataset[[#This Row],[Order_Date]],"mmm yyyy")</f>
        <v>Sep 2025</v>
      </c>
    </row>
    <row r="2827" spans="1:43" x14ac:dyDescent="0.3">
      <c r="A2827" t="s">
        <v>5353</v>
      </c>
      <c r="B2827" t="s">
        <v>5354</v>
      </c>
      <c r="C2827" s="2">
        <v>45420</v>
      </c>
      <c r="D2827" s="2">
        <v>45421</v>
      </c>
      <c r="E2827" s="2">
        <v>45449</v>
      </c>
      <c r="F2827" t="s">
        <v>35</v>
      </c>
      <c r="G2827" t="s">
        <v>36</v>
      </c>
      <c r="H2827" t="s">
        <v>37</v>
      </c>
      <c r="I2827" t="s">
        <v>52</v>
      </c>
      <c r="J2827" t="s">
        <v>39</v>
      </c>
      <c r="K2827" s="7">
        <v>0</v>
      </c>
      <c r="L2827" t="s">
        <v>70</v>
      </c>
      <c r="M2827" t="s">
        <v>140</v>
      </c>
      <c r="N2827" t="s">
        <v>49</v>
      </c>
      <c r="O2827">
        <v>1956</v>
      </c>
      <c r="P2827" s="6">
        <v>347.18</v>
      </c>
      <c r="Q2827" s="6">
        <v>679084.08</v>
      </c>
      <c r="R2827" s="5">
        <v>0.05</v>
      </c>
      <c r="S2827" s="6">
        <v>645129.87600000005</v>
      </c>
      <c r="T2827" s="6">
        <v>6614.26</v>
      </c>
      <c r="U2827" s="6">
        <v>430708.42</v>
      </c>
      <c r="V2827" s="6">
        <v>1466.36</v>
      </c>
      <c r="W2827" s="6">
        <v>53581.52</v>
      </c>
      <c r="X2827" s="6">
        <v>152759.31599999999</v>
      </c>
      <c r="Y2827" s="5">
        <v>0.236788469551517</v>
      </c>
      <c r="Z2827" t="s">
        <v>81</v>
      </c>
      <c r="AA2827" t="s">
        <v>82</v>
      </c>
      <c r="AB2827" t="s">
        <v>65</v>
      </c>
      <c r="AC2827" t="s">
        <v>43</v>
      </c>
      <c r="AD2827" t="s">
        <v>98</v>
      </c>
      <c r="AE2827" t="s">
        <v>58</v>
      </c>
      <c r="AF2827" t="str">
        <f>TEXT(Agricultural_Export_Analysis_Cleaned_Dataset[[#This Row],[Order_Date]],"mmm")</f>
        <v>May</v>
      </c>
      <c r="AG2827" t="str">
        <f>TEXT(Agricultural_Export_Analysis_Cleaned_Dataset[[#This Row],[Order_Date]],"yyyy")</f>
        <v>2024</v>
      </c>
      <c r="AH2827" t="str">
        <f>TEXT(Agricultural_Export_Analysis_Cleaned_Dataset[[#This Row],[Order_Date]],"ddd")</f>
        <v>Wed</v>
      </c>
      <c r="AI2827" t="str">
        <f>TEXT(Agricultural_Export_Analysis_Cleaned_Dataset[[#This Row],[Ship_Date]],"yyyy")</f>
        <v>2024</v>
      </c>
      <c r="AJ2827" t="str">
        <f>TEXT(Agricultural_Export_Analysis_Cleaned_Dataset[[#This Row],[Ship_Date]],"mmm")</f>
        <v>May</v>
      </c>
      <c r="AK2827" t="str">
        <f>TEXT(Agricultural_Export_Analysis_Cleaned_Dataset[[#This Row],[Ship_Date]],"ddd")</f>
        <v>Thu</v>
      </c>
      <c r="AL2827" t="str">
        <f>TEXT(Agricultural_Export_Analysis_Cleaned_Dataset[[#This Row],[Delivery_Date]],"yyyy")</f>
        <v>2024</v>
      </c>
      <c r="AM2827" t="str">
        <f>TEXT(Agricultural_Export_Analysis_Cleaned_Dataset[[#This Row],[Delivery_Date]],"mmm")</f>
        <v>Jun</v>
      </c>
      <c r="AN2827" t="str">
        <f>TEXT(Agricultural_Export_Analysis_Cleaned_Dataset[[#This Row],[Delivery_Date]],"ddd")</f>
        <v>Thu</v>
      </c>
      <c r="AO2827">
        <f>Agricultural_Export_Analysis_Cleaned_Dataset[[#This Row],[Delivery_Date]]-Agricultural_Export_Analysis_Cleaned_Dataset[[#This Row],[Ship_Date]]</f>
        <v>28</v>
      </c>
      <c r="AP2827">
        <f>Agricultural_Export_Analysis_Cleaned_Dataset[[#This Row],[Ship_Date]]-Agricultural_Export_Analysis_Cleaned_Dataset[[#This Row],[Order_Date]]</f>
        <v>1</v>
      </c>
      <c r="AQ2827" s="4" t="str">
        <f>TEXT(Agricultural_Export_Analysis_Cleaned_Dataset[[#This Row],[Order_Date]],"mmm yyyy")</f>
        <v>May 2024</v>
      </c>
    </row>
    <row r="2828" spans="1:43" x14ac:dyDescent="0.3">
      <c r="A2828" t="s">
        <v>5355</v>
      </c>
      <c r="B2828" t="s">
        <v>4965</v>
      </c>
      <c r="C2828" s="2">
        <v>45610</v>
      </c>
      <c r="D2828" s="2">
        <v>45620</v>
      </c>
      <c r="E2828" s="2">
        <v>45644</v>
      </c>
      <c r="F2828" t="s">
        <v>35</v>
      </c>
      <c r="G2828" t="s">
        <v>117</v>
      </c>
      <c r="H2828" t="s">
        <v>74</v>
      </c>
      <c r="I2828" t="s">
        <v>91</v>
      </c>
      <c r="J2828" t="s">
        <v>39</v>
      </c>
      <c r="K2828" s="7">
        <v>7</v>
      </c>
      <c r="L2828" t="s">
        <v>87</v>
      </c>
      <c r="M2828" t="s">
        <v>101</v>
      </c>
      <c r="N2828" t="s">
        <v>102</v>
      </c>
      <c r="O2828">
        <v>1444</v>
      </c>
      <c r="P2828" s="6">
        <v>387.67</v>
      </c>
      <c r="Q2828" s="6">
        <v>559795.48</v>
      </c>
      <c r="R2828" s="5">
        <v>0.15</v>
      </c>
      <c r="S2828" s="6">
        <v>475826.158</v>
      </c>
      <c r="T2828" s="6">
        <v>12400.41</v>
      </c>
      <c r="U2828" s="6">
        <v>219241.77</v>
      </c>
      <c r="V2828" s="6">
        <v>639.22</v>
      </c>
      <c r="W2828" s="6">
        <v>53459.83</v>
      </c>
      <c r="X2828" s="6">
        <v>190084.92800000001</v>
      </c>
      <c r="Y2828" s="5">
        <v>0.399483981290495</v>
      </c>
      <c r="Z2828" t="s">
        <v>54</v>
      </c>
      <c r="AA2828" t="s">
        <v>92</v>
      </c>
      <c r="AB2828" t="s">
        <v>65</v>
      </c>
      <c r="AC2828" t="s">
        <v>76</v>
      </c>
      <c r="AD2828" t="s">
        <v>93</v>
      </c>
      <c r="AE2828" t="s">
        <v>45</v>
      </c>
      <c r="AF2828" t="str">
        <f>TEXT(Agricultural_Export_Analysis_Cleaned_Dataset[[#This Row],[Order_Date]],"mmm")</f>
        <v>Nov</v>
      </c>
      <c r="AG2828" t="str">
        <f>TEXT(Agricultural_Export_Analysis_Cleaned_Dataset[[#This Row],[Order_Date]],"yyyy")</f>
        <v>2024</v>
      </c>
      <c r="AH2828" t="str">
        <f>TEXT(Agricultural_Export_Analysis_Cleaned_Dataset[[#This Row],[Order_Date]],"ddd")</f>
        <v>Thu</v>
      </c>
      <c r="AI2828" t="str">
        <f>TEXT(Agricultural_Export_Analysis_Cleaned_Dataset[[#This Row],[Ship_Date]],"yyyy")</f>
        <v>2024</v>
      </c>
      <c r="AJ2828" t="str">
        <f>TEXT(Agricultural_Export_Analysis_Cleaned_Dataset[[#This Row],[Ship_Date]],"mmm")</f>
        <v>Nov</v>
      </c>
      <c r="AK2828" t="str">
        <f>TEXT(Agricultural_Export_Analysis_Cleaned_Dataset[[#This Row],[Ship_Date]],"ddd")</f>
        <v>Sun</v>
      </c>
      <c r="AL2828" t="str">
        <f>TEXT(Agricultural_Export_Analysis_Cleaned_Dataset[[#This Row],[Delivery_Date]],"yyyy")</f>
        <v>2024</v>
      </c>
      <c r="AM2828" t="str">
        <f>TEXT(Agricultural_Export_Analysis_Cleaned_Dataset[[#This Row],[Delivery_Date]],"mmm")</f>
        <v>Dec</v>
      </c>
      <c r="AN2828" t="str">
        <f>TEXT(Agricultural_Export_Analysis_Cleaned_Dataset[[#This Row],[Delivery_Date]],"ddd")</f>
        <v>Wed</v>
      </c>
      <c r="AO2828">
        <f>Agricultural_Export_Analysis_Cleaned_Dataset[[#This Row],[Delivery_Date]]-Agricultural_Export_Analysis_Cleaned_Dataset[[#This Row],[Ship_Date]]</f>
        <v>24</v>
      </c>
      <c r="AP2828">
        <f>Agricultural_Export_Analysis_Cleaned_Dataset[[#This Row],[Ship_Date]]-Agricultural_Export_Analysis_Cleaned_Dataset[[#This Row],[Order_Date]]</f>
        <v>10</v>
      </c>
      <c r="AQ2828" s="4" t="str">
        <f>TEXT(Agricultural_Export_Analysis_Cleaned_Dataset[[#This Row],[Order_Date]],"mmm yyyy")</f>
        <v>Nov 2024</v>
      </c>
    </row>
    <row r="2829" spans="1:43" x14ac:dyDescent="0.3">
      <c r="A2829" t="s">
        <v>5356</v>
      </c>
      <c r="B2829" t="s">
        <v>3427</v>
      </c>
      <c r="C2829" s="2">
        <v>45879</v>
      </c>
      <c r="D2829" s="2">
        <v>45882</v>
      </c>
      <c r="E2829" s="2">
        <v>45892</v>
      </c>
      <c r="F2829" t="s">
        <v>35</v>
      </c>
      <c r="G2829" t="s">
        <v>132</v>
      </c>
      <c r="H2829" t="s">
        <v>51</v>
      </c>
      <c r="I2829" t="s">
        <v>91</v>
      </c>
      <c r="J2829" t="s">
        <v>39</v>
      </c>
      <c r="K2829" s="7">
        <v>0</v>
      </c>
      <c r="L2829" t="s">
        <v>80</v>
      </c>
      <c r="M2829" t="s">
        <v>71</v>
      </c>
      <c r="N2829" t="s">
        <v>72</v>
      </c>
      <c r="O2829">
        <v>481</v>
      </c>
      <c r="P2829" s="6">
        <v>246.64</v>
      </c>
      <c r="Q2829" s="6">
        <v>118633.84</v>
      </c>
      <c r="R2829" s="5">
        <v>0.05</v>
      </c>
      <c r="S2829" s="6">
        <v>112702.148</v>
      </c>
      <c r="T2829" s="6">
        <v>11701.52</v>
      </c>
      <c r="U2829" s="6">
        <v>55295.839999999997</v>
      </c>
      <c r="V2829" s="6">
        <v>2358.6799999999998</v>
      </c>
      <c r="W2829" s="6">
        <v>4847.28</v>
      </c>
      <c r="X2829" s="6">
        <v>38498.828000000001</v>
      </c>
      <c r="Y2829" s="5">
        <v>0.34159799687225101</v>
      </c>
      <c r="Z2829" t="s">
        <v>103</v>
      </c>
      <c r="AA2829" t="s">
        <v>177</v>
      </c>
      <c r="AB2829" t="s">
        <v>83</v>
      </c>
      <c r="AC2829" t="s">
        <v>66</v>
      </c>
      <c r="AD2829" t="s">
        <v>93</v>
      </c>
      <c r="AE2829" t="s">
        <v>45</v>
      </c>
      <c r="AF2829" t="str">
        <f>TEXT(Agricultural_Export_Analysis_Cleaned_Dataset[[#This Row],[Order_Date]],"mmm")</f>
        <v>Aug</v>
      </c>
      <c r="AG2829" t="str">
        <f>TEXT(Agricultural_Export_Analysis_Cleaned_Dataset[[#This Row],[Order_Date]],"yyyy")</f>
        <v>2025</v>
      </c>
      <c r="AH2829" t="str">
        <f>TEXT(Agricultural_Export_Analysis_Cleaned_Dataset[[#This Row],[Order_Date]],"ddd")</f>
        <v>Sun</v>
      </c>
      <c r="AI2829" t="str">
        <f>TEXT(Agricultural_Export_Analysis_Cleaned_Dataset[[#This Row],[Ship_Date]],"yyyy")</f>
        <v>2025</v>
      </c>
      <c r="AJ2829" t="str">
        <f>TEXT(Agricultural_Export_Analysis_Cleaned_Dataset[[#This Row],[Ship_Date]],"mmm")</f>
        <v>Aug</v>
      </c>
      <c r="AK2829" t="str">
        <f>TEXT(Agricultural_Export_Analysis_Cleaned_Dataset[[#This Row],[Ship_Date]],"ddd")</f>
        <v>Wed</v>
      </c>
      <c r="AL2829" t="str">
        <f>TEXT(Agricultural_Export_Analysis_Cleaned_Dataset[[#This Row],[Delivery_Date]],"yyyy")</f>
        <v>2025</v>
      </c>
      <c r="AM2829" t="str">
        <f>TEXT(Agricultural_Export_Analysis_Cleaned_Dataset[[#This Row],[Delivery_Date]],"mmm")</f>
        <v>Aug</v>
      </c>
      <c r="AN2829" t="str">
        <f>TEXT(Agricultural_Export_Analysis_Cleaned_Dataset[[#This Row],[Delivery_Date]],"ddd")</f>
        <v>Sat</v>
      </c>
      <c r="AO2829">
        <f>Agricultural_Export_Analysis_Cleaned_Dataset[[#This Row],[Delivery_Date]]-Agricultural_Export_Analysis_Cleaned_Dataset[[#This Row],[Ship_Date]]</f>
        <v>10</v>
      </c>
      <c r="AP2829">
        <f>Agricultural_Export_Analysis_Cleaned_Dataset[[#This Row],[Ship_Date]]-Agricultural_Export_Analysis_Cleaned_Dataset[[#This Row],[Order_Date]]</f>
        <v>3</v>
      </c>
      <c r="AQ2829" s="4" t="str">
        <f>TEXT(Agricultural_Export_Analysis_Cleaned_Dataset[[#This Row],[Order_Date]],"mmm yyyy")</f>
        <v>Aug 2025</v>
      </c>
    </row>
    <row r="2830" spans="1:43" x14ac:dyDescent="0.3">
      <c r="A2830" t="s">
        <v>5357</v>
      </c>
      <c r="B2830" t="s">
        <v>5358</v>
      </c>
      <c r="C2830" s="2">
        <v>45460</v>
      </c>
      <c r="D2830" s="2">
        <v>45469</v>
      </c>
      <c r="E2830" s="2">
        <v>45482</v>
      </c>
      <c r="F2830" t="s">
        <v>35</v>
      </c>
      <c r="G2830" t="s">
        <v>50</v>
      </c>
      <c r="H2830" t="s">
        <v>37</v>
      </c>
      <c r="I2830" t="s">
        <v>91</v>
      </c>
      <c r="J2830" t="s">
        <v>53</v>
      </c>
      <c r="K2830" s="7">
        <v>0</v>
      </c>
      <c r="L2830" t="s">
        <v>80</v>
      </c>
      <c r="M2830" t="s">
        <v>159</v>
      </c>
      <c r="N2830" t="s">
        <v>160</v>
      </c>
      <c r="O2830">
        <v>780</v>
      </c>
      <c r="P2830" s="6">
        <v>242.07</v>
      </c>
      <c r="Q2830" s="6">
        <v>188814.6</v>
      </c>
      <c r="R2830" s="5">
        <v>0.15</v>
      </c>
      <c r="S2830" s="6">
        <v>160492.41</v>
      </c>
      <c r="T2830" s="6">
        <v>3593.41</v>
      </c>
      <c r="U2830" s="6">
        <v>87361.97</v>
      </c>
      <c r="V2830" s="6">
        <v>1122.27</v>
      </c>
      <c r="W2830" s="6">
        <v>12777.16</v>
      </c>
      <c r="X2830" s="6">
        <v>55637.599999999999</v>
      </c>
      <c r="Y2830" s="5">
        <v>0.34666810723323299</v>
      </c>
      <c r="Z2830" t="s">
        <v>81</v>
      </c>
      <c r="AA2830" t="s">
        <v>150</v>
      </c>
      <c r="AB2830" t="s">
        <v>42</v>
      </c>
      <c r="AC2830" t="s">
        <v>66</v>
      </c>
      <c r="AD2830" t="s">
        <v>84</v>
      </c>
      <c r="AE2830" t="s">
        <v>67</v>
      </c>
      <c r="AF2830" t="str">
        <f>TEXT(Agricultural_Export_Analysis_Cleaned_Dataset[[#This Row],[Order_Date]],"mmm")</f>
        <v>Jun</v>
      </c>
      <c r="AG2830" t="str">
        <f>TEXT(Agricultural_Export_Analysis_Cleaned_Dataset[[#This Row],[Order_Date]],"yyyy")</f>
        <v>2024</v>
      </c>
      <c r="AH2830" t="str">
        <f>TEXT(Agricultural_Export_Analysis_Cleaned_Dataset[[#This Row],[Order_Date]],"ddd")</f>
        <v>Mon</v>
      </c>
      <c r="AI2830" t="str">
        <f>TEXT(Agricultural_Export_Analysis_Cleaned_Dataset[[#This Row],[Ship_Date]],"yyyy")</f>
        <v>2024</v>
      </c>
      <c r="AJ2830" t="str">
        <f>TEXT(Agricultural_Export_Analysis_Cleaned_Dataset[[#This Row],[Ship_Date]],"mmm")</f>
        <v>Jun</v>
      </c>
      <c r="AK2830" t="str">
        <f>TEXT(Agricultural_Export_Analysis_Cleaned_Dataset[[#This Row],[Ship_Date]],"ddd")</f>
        <v>Wed</v>
      </c>
      <c r="AL2830" t="str">
        <f>TEXT(Agricultural_Export_Analysis_Cleaned_Dataset[[#This Row],[Delivery_Date]],"yyyy")</f>
        <v>2024</v>
      </c>
      <c r="AM2830" t="str">
        <f>TEXT(Agricultural_Export_Analysis_Cleaned_Dataset[[#This Row],[Delivery_Date]],"mmm")</f>
        <v>Jul</v>
      </c>
      <c r="AN2830" t="str">
        <f>TEXT(Agricultural_Export_Analysis_Cleaned_Dataset[[#This Row],[Delivery_Date]],"ddd")</f>
        <v>Tue</v>
      </c>
      <c r="AO2830">
        <f>Agricultural_Export_Analysis_Cleaned_Dataset[[#This Row],[Delivery_Date]]-Agricultural_Export_Analysis_Cleaned_Dataset[[#This Row],[Ship_Date]]</f>
        <v>13</v>
      </c>
      <c r="AP2830">
        <f>Agricultural_Export_Analysis_Cleaned_Dataset[[#This Row],[Ship_Date]]-Agricultural_Export_Analysis_Cleaned_Dataset[[#This Row],[Order_Date]]</f>
        <v>9</v>
      </c>
      <c r="AQ2830" s="4" t="str">
        <f>TEXT(Agricultural_Export_Analysis_Cleaned_Dataset[[#This Row],[Order_Date]],"mmm yyyy")</f>
        <v>Jun 2024</v>
      </c>
    </row>
    <row r="2831" spans="1:43" x14ac:dyDescent="0.3">
      <c r="A2831" t="s">
        <v>5359</v>
      </c>
      <c r="B2831" t="s">
        <v>3246</v>
      </c>
      <c r="C2831" s="2">
        <v>45768</v>
      </c>
      <c r="D2831" s="2">
        <v>45777</v>
      </c>
      <c r="E2831" s="2">
        <v>45799</v>
      </c>
      <c r="F2831" t="s">
        <v>35</v>
      </c>
      <c r="G2831" t="s">
        <v>132</v>
      </c>
      <c r="H2831" t="s">
        <v>37</v>
      </c>
      <c r="I2831" t="s">
        <v>91</v>
      </c>
      <c r="J2831" t="s">
        <v>53</v>
      </c>
      <c r="K2831" s="7">
        <v>0</v>
      </c>
      <c r="L2831" t="s">
        <v>80</v>
      </c>
      <c r="M2831" t="s">
        <v>140</v>
      </c>
      <c r="N2831" t="s">
        <v>49</v>
      </c>
      <c r="O2831">
        <v>1490</v>
      </c>
      <c r="P2831" s="6">
        <v>346.6</v>
      </c>
      <c r="Q2831" s="6">
        <v>516434</v>
      </c>
      <c r="R2831" s="5">
        <v>0</v>
      </c>
      <c r="S2831" s="6">
        <v>516434</v>
      </c>
      <c r="T2831" s="6">
        <v>6390.04</v>
      </c>
      <c r="U2831" s="6">
        <v>379444.83</v>
      </c>
      <c r="V2831" s="6">
        <v>2208.5</v>
      </c>
      <c r="W2831" s="6">
        <v>24033.01</v>
      </c>
      <c r="X2831" s="6">
        <v>104357.62</v>
      </c>
      <c r="Y2831" s="5">
        <v>0.20207348857743701</v>
      </c>
      <c r="Z2831" t="s">
        <v>81</v>
      </c>
      <c r="AA2831" t="s">
        <v>165</v>
      </c>
      <c r="AB2831" t="s">
        <v>56</v>
      </c>
      <c r="AC2831" t="s">
        <v>66</v>
      </c>
      <c r="AD2831" t="s">
        <v>84</v>
      </c>
      <c r="AE2831" t="s">
        <v>45</v>
      </c>
      <c r="AF2831" t="str">
        <f>TEXT(Agricultural_Export_Analysis_Cleaned_Dataset[[#This Row],[Order_Date]],"mmm")</f>
        <v>Apr</v>
      </c>
      <c r="AG2831" t="str">
        <f>TEXT(Agricultural_Export_Analysis_Cleaned_Dataset[[#This Row],[Order_Date]],"yyyy")</f>
        <v>2025</v>
      </c>
      <c r="AH2831" t="str">
        <f>TEXT(Agricultural_Export_Analysis_Cleaned_Dataset[[#This Row],[Order_Date]],"ddd")</f>
        <v>Mon</v>
      </c>
      <c r="AI2831" t="str">
        <f>TEXT(Agricultural_Export_Analysis_Cleaned_Dataset[[#This Row],[Ship_Date]],"yyyy")</f>
        <v>2025</v>
      </c>
      <c r="AJ2831" t="str">
        <f>TEXT(Agricultural_Export_Analysis_Cleaned_Dataset[[#This Row],[Ship_Date]],"mmm")</f>
        <v>Apr</v>
      </c>
      <c r="AK2831" t="str">
        <f>TEXT(Agricultural_Export_Analysis_Cleaned_Dataset[[#This Row],[Ship_Date]],"ddd")</f>
        <v>Wed</v>
      </c>
      <c r="AL2831" t="str">
        <f>TEXT(Agricultural_Export_Analysis_Cleaned_Dataset[[#This Row],[Delivery_Date]],"yyyy")</f>
        <v>2025</v>
      </c>
      <c r="AM2831" t="str">
        <f>TEXT(Agricultural_Export_Analysis_Cleaned_Dataset[[#This Row],[Delivery_Date]],"mmm")</f>
        <v>May</v>
      </c>
      <c r="AN2831" t="str">
        <f>TEXT(Agricultural_Export_Analysis_Cleaned_Dataset[[#This Row],[Delivery_Date]],"ddd")</f>
        <v>Thu</v>
      </c>
      <c r="AO2831">
        <f>Agricultural_Export_Analysis_Cleaned_Dataset[[#This Row],[Delivery_Date]]-Agricultural_Export_Analysis_Cleaned_Dataset[[#This Row],[Ship_Date]]</f>
        <v>22</v>
      </c>
      <c r="AP2831">
        <f>Agricultural_Export_Analysis_Cleaned_Dataset[[#This Row],[Ship_Date]]-Agricultural_Export_Analysis_Cleaned_Dataset[[#This Row],[Order_Date]]</f>
        <v>9</v>
      </c>
      <c r="AQ2831" s="4" t="str">
        <f>TEXT(Agricultural_Export_Analysis_Cleaned_Dataset[[#This Row],[Order_Date]],"mmm yyyy")</f>
        <v>Apr 2025</v>
      </c>
    </row>
    <row r="2832" spans="1:43" x14ac:dyDescent="0.3">
      <c r="A2832" t="s">
        <v>5360</v>
      </c>
      <c r="B2832" t="s">
        <v>5361</v>
      </c>
      <c r="C2832" s="2">
        <v>45609</v>
      </c>
      <c r="D2832" s="2">
        <v>45614</v>
      </c>
      <c r="E2832" s="2">
        <v>45628</v>
      </c>
      <c r="F2832" t="s">
        <v>35</v>
      </c>
      <c r="G2832" t="s">
        <v>50</v>
      </c>
      <c r="H2832" t="s">
        <v>74</v>
      </c>
      <c r="I2832" t="s">
        <v>91</v>
      </c>
      <c r="J2832" t="s">
        <v>112</v>
      </c>
      <c r="K2832" s="7">
        <v>7</v>
      </c>
      <c r="L2832" t="s">
        <v>80</v>
      </c>
      <c r="M2832" t="s">
        <v>130</v>
      </c>
      <c r="N2832" t="s">
        <v>131</v>
      </c>
      <c r="O2832">
        <v>1147</v>
      </c>
      <c r="P2832" s="6">
        <v>165.81</v>
      </c>
      <c r="Q2832" s="6">
        <v>190184.07</v>
      </c>
      <c r="R2832" s="5">
        <v>0.1</v>
      </c>
      <c r="S2832" s="6">
        <v>171165.663</v>
      </c>
      <c r="T2832" s="6">
        <v>6228.67</v>
      </c>
      <c r="U2832" s="6">
        <v>117342.44</v>
      </c>
      <c r="V2832" s="6">
        <v>1895.91</v>
      </c>
      <c r="W2832" s="6">
        <v>18349.75</v>
      </c>
      <c r="X2832" s="6">
        <v>27348.893</v>
      </c>
      <c r="Y2832" s="5">
        <v>0.15978025335607199</v>
      </c>
      <c r="Z2832" t="s">
        <v>54</v>
      </c>
      <c r="AA2832" t="s">
        <v>92</v>
      </c>
      <c r="AB2832" t="s">
        <v>42</v>
      </c>
      <c r="AC2832" t="s">
        <v>43</v>
      </c>
      <c r="AD2832" t="s">
        <v>44</v>
      </c>
      <c r="AE2832" t="s">
        <v>45</v>
      </c>
      <c r="AF2832" t="str">
        <f>TEXT(Agricultural_Export_Analysis_Cleaned_Dataset[[#This Row],[Order_Date]],"mmm")</f>
        <v>Nov</v>
      </c>
      <c r="AG2832" t="str">
        <f>TEXT(Agricultural_Export_Analysis_Cleaned_Dataset[[#This Row],[Order_Date]],"yyyy")</f>
        <v>2024</v>
      </c>
      <c r="AH2832" t="str">
        <f>TEXT(Agricultural_Export_Analysis_Cleaned_Dataset[[#This Row],[Order_Date]],"ddd")</f>
        <v>Wed</v>
      </c>
      <c r="AI2832" t="str">
        <f>TEXT(Agricultural_Export_Analysis_Cleaned_Dataset[[#This Row],[Ship_Date]],"yyyy")</f>
        <v>2024</v>
      </c>
      <c r="AJ2832" t="str">
        <f>TEXT(Agricultural_Export_Analysis_Cleaned_Dataset[[#This Row],[Ship_Date]],"mmm")</f>
        <v>Nov</v>
      </c>
      <c r="AK2832" t="str">
        <f>TEXT(Agricultural_Export_Analysis_Cleaned_Dataset[[#This Row],[Ship_Date]],"ddd")</f>
        <v>Mon</v>
      </c>
      <c r="AL2832" t="str">
        <f>TEXT(Agricultural_Export_Analysis_Cleaned_Dataset[[#This Row],[Delivery_Date]],"yyyy")</f>
        <v>2024</v>
      </c>
      <c r="AM2832" t="str">
        <f>TEXT(Agricultural_Export_Analysis_Cleaned_Dataset[[#This Row],[Delivery_Date]],"mmm")</f>
        <v>Dec</v>
      </c>
      <c r="AN2832" t="str">
        <f>TEXT(Agricultural_Export_Analysis_Cleaned_Dataset[[#This Row],[Delivery_Date]],"ddd")</f>
        <v>Mon</v>
      </c>
      <c r="AO2832">
        <f>Agricultural_Export_Analysis_Cleaned_Dataset[[#This Row],[Delivery_Date]]-Agricultural_Export_Analysis_Cleaned_Dataset[[#This Row],[Ship_Date]]</f>
        <v>14</v>
      </c>
      <c r="AP2832">
        <f>Agricultural_Export_Analysis_Cleaned_Dataset[[#This Row],[Ship_Date]]-Agricultural_Export_Analysis_Cleaned_Dataset[[#This Row],[Order_Date]]</f>
        <v>5</v>
      </c>
      <c r="AQ2832" s="4" t="str">
        <f>TEXT(Agricultural_Export_Analysis_Cleaned_Dataset[[#This Row],[Order_Date]],"mmm yyyy")</f>
        <v>Nov 2024</v>
      </c>
    </row>
    <row r="2833" spans="1:43" x14ac:dyDescent="0.3">
      <c r="A2833" t="s">
        <v>5362</v>
      </c>
      <c r="B2833" t="s">
        <v>5363</v>
      </c>
      <c r="C2833" s="2">
        <v>45531</v>
      </c>
      <c r="D2833" s="2">
        <v>45540</v>
      </c>
      <c r="E2833" s="2">
        <v>45559</v>
      </c>
      <c r="F2833" t="s">
        <v>35</v>
      </c>
      <c r="G2833" t="s">
        <v>117</v>
      </c>
      <c r="H2833" t="s">
        <v>37</v>
      </c>
      <c r="I2833" t="s">
        <v>97</v>
      </c>
      <c r="J2833" t="s">
        <v>63</v>
      </c>
      <c r="K2833" s="7">
        <v>0</v>
      </c>
      <c r="L2833" t="s">
        <v>135</v>
      </c>
      <c r="M2833" t="s">
        <v>33</v>
      </c>
      <c r="N2833" t="s">
        <v>34</v>
      </c>
      <c r="O2833">
        <v>575</v>
      </c>
      <c r="P2833" s="6">
        <v>83.6</v>
      </c>
      <c r="Q2833" s="6">
        <v>48070</v>
      </c>
      <c r="R2833" s="5">
        <v>0</v>
      </c>
      <c r="S2833" s="6">
        <v>48070</v>
      </c>
      <c r="T2833" s="6">
        <v>3681.55</v>
      </c>
      <c r="U2833" s="6">
        <v>28548.52</v>
      </c>
      <c r="V2833" s="6">
        <v>2388.9699999999998</v>
      </c>
      <c r="W2833" s="6">
        <v>1371.53</v>
      </c>
      <c r="X2833" s="6">
        <v>12079.43</v>
      </c>
      <c r="Y2833" s="5">
        <v>0.25128832951945101</v>
      </c>
      <c r="Z2833" t="s">
        <v>103</v>
      </c>
      <c r="AA2833" t="s">
        <v>177</v>
      </c>
      <c r="AB2833" t="s">
        <v>56</v>
      </c>
      <c r="AC2833" t="s">
        <v>66</v>
      </c>
      <c r="AD2833" t="s">
        <v>57</v>
      </c>
      <c r="AE2833" t="s">
        <v>67</v>
      </c>
      <c r="AF2833" t="str">
        <f>TEXT(Agricultural_Export_Analysis_Cleaned_Dataset[[#This Row],[Order_Date]],"mmm")</f>
        <v>Aug</v>
      </c>
      <c r="AG2833" t="str">
        <f>TEXT(Agricultural_Export_Analysis_Cleaned_Dataset[[#This Row],[Order_Date]],"yyyy")</f>
        <v>2024</v>
      </c>
      <c r="AH2833" t="str">
        <f>TEXT(Agricultural_Export_Analysis_Cleaned_Dataset[[#This Row],[Order_Date]],"ddd")</f>
        <v>Tue</v>
      </c>
      <c r="AI2833" t="str">
        <f>TEXT(Agricultural_Export_Analysis_Cleaned_Dataset[[#This Row],[Ship_Date]],"yyyy")</f>
        <v>2024</v>
      </c>
      <c r="AJ2833" t="str">
        <f>TEXT(Agricultural_Export_Analysis_Cleaned_Dataset[[#This Row],[Ship_Date]],"mmm")</f>
        <v>Sep</v>
      </c>
      <c r="AK2833" t="str">
        <f>TEXT(Agricultural_Export_Analysis_Cleaned_Dataset[[#This Row],[Ship_Date]],"ddd")</f>
        <v>Thu</v>
      </c>
      <c r="AL2833" t="str">
        <f>TEXT(Agricultural_Export_Analysis_Cleaned_Dataset[[#This Row],[Delivery_Date]],"yyyy")</f>
        <v>2024</v>
      </c>
      <c r="AM2833" t="str">
        <f>TEXT(Agricultural_Export_Analysis_Cleaned_Dataset[[#This Row],[Delivery_Date]],"mmm")</f>
        <v>Sep</v>
      </c>
      <c r="AN2833" t="str">
        <f>TEXT(Agricultural_Export_Analysis_Cleaned_Dataset[[#This Row],[Delivery_Date]],"ddd")</f>
        <v>Tue</v>
      </c>
      <c r="AO2833">
        <f>Agricultural_Export_Analysis_Cleaned_Dataset[[#This Row],[Delivery_Date]]-Agricultural_Export_Analysis_Cleaned_Dataset[[#This Row],[Ship_Date]]</f>
        <v>19</v>
      </c>
      <c r="AP2833">
        <f>Agricultural_Export_Analysis_Cleaned_Dataset[[#This Row],[Ship_Date]]-Agricultural_Export_Analysis_Cleaned_Dataset[[#This Row],[Order_Date]]</f>
        <v>9</v>
      </c>
      <c r="AQ2833" s="4" t="str">
        <f>TEXT(Agricultural_Export_Analysis_Cleaned_Dataset[[#This Row],[Order_Date]],"mmm yyyy")</f>
        <v>Aug 2024</v>
      </c>
    </row>
    <row r="2834" spans="1:43" x14ac:dyDescent="0.3">
      <c r="A2834" t="s">
        <v>5364</v>
      </c>
      <c r="B2834" t="s">
        <v>5365</v>
      </c>
      <c r="C2834" s="2">
        <v>45715</v>
      </c>
      <c r="D2834" s="2">
        <v>45723</v>
      </c>
      <c r="E2834" s="2">
        <v>45763</v>
      </c>
      <c r="F2834" t="s">
        <v>35</v>
      </c>
      <c r="G2834" t="s">
        <v>96</v>
      </c>
      <c r="H2834" t="s">
        <v>74</v>
      </c>
      <c r="I2834" t="s">
        <v>118</v>
      </c>
      <c r="J2834" t="s">
        <v>39</v>
      </c>
      <c r="K2834" s="7">
        <v>15</v>
      </c>
      <c r="L2834" t="s">
        <v>32</v>
      </c>
      <c r="M2834" t="s">
        <v>107</v>
      </c>
      <c r="N2834" t="s">
        <v>108</v>
      </c>
      <c r="O2834">
        <v>1885</v>
      </c>
      <c r="P2834" s="6">
        <v>180.83</v>
      </c>
      <c r="Q2834" s="6">
        <v>340864.55</v>
      </c>
      <c r="R2834" s="5">
        <v>0</v>
      </c>
      <c r="S2834" s="6">
        <v>340864.55</v>
      </c>
      <c r="T2834" s="6">
        <v>6901.61</v>
      </c>
      <c r="U2834" s="6">
        <v>238874.25</v>
      </c>
      <c r="V2834" s="6">
        <v>2532.71</v>
      </c>
      <c r="W2834" s="6">
        <v>7175.02</v>
      </c>
      <c r="X2834" s="6">
        <v>85380.96</v>
      </c>
      <c r="Y2834" s="5">
        <v>0.250483542509774</v>
      </c>
      <c r="Z2834" t="s">
        <v>40</v>
      </c>
      <c r="AA2834" t="s">
        <v>147</v>
      </c>
      <c r="AB2834" t="s">
        <v>42</v>
      </c>
      <c r="AC2834" t="s">
        <v>43</v>
      </c>
      <c r="AD2834" t="s">
        <v>93</v>
      </c>
      <c r="AE2834" t="s">
        <v>45</v>
      </c>
      <c r="AF2834" t="str">
        <f>TEXT(Agricultural_Export_Analysis_Cleaned_Dataset[[#This Row],[Order_Date]],"mmm")</f>
        <v>Feb</v>
      </c>
      <c r="AG2834" t="str">
        <f>TEXT(Agricultural_Export_Analysis_Cleaned_Dataset[[#This Row],[Order_Date]],"yyyy")</f>
        <v>2025</v>
      </c>
      <c r="AH2834" t="str">
        <f>TEXT(Agricultural_Export_Analysis_Cleaned_Dataset[[#This Row],[Order_Date]],"ddd")</f>
        <v>Thu</v>
      </c>
      <c r="AI2834" t="str">
        <f>TEXT(Agricultural_Export_Analysis_Cleaned_Dataset[[#This Row],[Ship_Date]],"yyyy")</f>
        <v>2025</v>
      </c>
      <c r="AJ2834" t="str">
        <f>TEXT(Agricultural_Export_Analysis_Cleaned_Dataset[[#This Row],[Ship_Date]],"mmm")</f>
        <v>Mar</v>
      </c>
      <c r="AK2834" t="str">
        <f>TEXT(Agricultural_Export_Analysis_Cleaned_Dataset[[#This Row],[Ship_Date]],"ddd")</f>
        <v>Fri</v>
      </c>
      <c r="AL2834" t="str">
        <f>TEXT(Agricultural_Export_Analysis_Cleaned_Dataset[[#This Row],[Delivery_Date]],"yyyy")</f>
        <v>2025</v>
      </c>
      <c r="AM2834" t="str">
        <f>TEXT(Agricultural_Export_Analysis_Cleaned_Dataset[[#This Row],[Delivery_Date]],"mmm")</f>
        <v>Apr</v>
      </c>
      <c r="AN2834" t="str">
        <f>TEXT(Agricultural_Export_Analysis_Cleaned_Dataset[[#This Row],[Delivery_Date]],"ddd")</f>
        <v>Wed</v>
      </c>
      <c r="AO2834">
        <f>Agricultural_Export_Analysis_Cleaned_Dataset[[#This Row],[Delivery_Date]]-Agricultural_Export_Analysis_Cleaned_Dataset[[#This Row],[Ship_Date]]</f>
        <v>40</v>
      </c>
      <c r="AP2834">
        <f>Agricultural_Export_Analysis_Cleaned_Dataset[[#This Row],[Ship_Date]]-Agricultural_Export_Analysis_Cleaned_Dataset[[#This Row],[Order_Date]]</f>
        <v>8</v>
      </c>
      <c r="AQ2834" s="4" t="str">
        <f>TEXT(Agricultural_Export_Analysis_Cleaned_Dataset[[#This Row],[Order_Date]],"mmm yyyy")</f>
        <v>Feb 2025</v>
      </c>
    </row>
    <row r="2835" spans="1:43" x14ac:dyDescent="0.3">
      <c r="A2835" t="s">
        <v>5366</v>
      </c>
      <c r="B2835" t="s">
        <v>5367</v>
      </c>
      <c r="C2835" s="2">
        <v>45509</v>
      </c>
      <c r="D2835" s="2">
        <v>45519</v>
      </c>
      <c r="E2835" s="2">
        <v>45543</v>
      </c>
      <c r="F2835" t="s">
        <v>35</v>
      </c>
      <c r="G2835" t="s">
        <v>36</v>
      </c>
      <c r="H2835" t="s">
        <v>74</v>
      </c>
      <c r="I2835" t="s">
        <v>97</v>
      </c>
      <c r="J2835" t="s">
        <v>39</v>
      </c>
      <c r="K2835" s="7">
        <v>0</v>
      </c>
      <c r="L2835" t="s">
        <v>87</v>
      </c>
      <c r="M2835" t="s">
        <v>88</v>
      </c>
      <c r="N2835" t="s">
        <v>89</v>
      </c>
      <c r="O2835">
        <v>572</v>
      </c>
      <c r="P2835" s="6">
        <v>212.16</v>
      </c>
      <c r="Q2835" s="6">
        <v>121355.52</v>
      </c>
      <c r="R2835" s="5">
        <v>0.15</v>
      </c>
      <c r="S2835" s="6">
        <v>103152.192</v>
      </c>
      <c r="T2835" s="6">
        <v>10859.12</v>
      </c>
      <c r="U2835" s="6">
        <v>51397.64</v>
      </c>
      <c r="V2835" s="6">
        <v>1096.6199999999999</v>
      </c>
      <c r="W2835" s="6">
        <v>11833.75</v>
      </c>
      <c r="X2835" s="6">
        <v>27965.062000000002</v>
      </c>
      <c r="Y2835" s="5">
        <v>0.27110487385474102</v>
      </c>
      <c r="Z2835" t="s">
        <v>103</v>
      </c>
      <c r="AA2835" t="s">
        <v>177</v>
      </c>
      <c r="AB2835" t="s">
        <v>42</v>
      </c>
      <c r="AC2835" t="s">
        <v>43</v>
      </c>
      <c r="AD2835" t="s">
        <v>57</v>
      </c>
      <c r="AE2835" t="s">
        <v>58</v>
      </c>
      <c r="AF2835" t="str">
        <f>TEXT(Agricultural_Export_Analysis_Cleaned_Dataset[[#This Row],[Order_Date]],"mmm")</f>
        <v>Aug</v>
      </c>
      <c r="AG2835" t="str">
        <f>TEXT(Agricultural_Export_Analysis_Cleaned_Dataset[[#This Row],[Order_Date]],"yyyy")</f>
        <v>2024</v>
      </c>
      <c r="AH2835" t="str">
        <f>TEXT(Agricultural_Export_Analysis_Cleaned_Dataset[[#This Row],[Order_Date]],"ddd")</f>
        <v>Mon</v>
      </c>
      <c r="AI2835" t="str">
        <f>TEXT(Agricultural_Export_Analysis_Cleaned_Dataset[[#This Row],[Ship_Date]],"yyyy")</f>
        <v>2024</v>
      </c>
      <c r="AJ2835" t="str">
        <f>TEXT(Agricultural_Export_Analysis_Cleaned_Dataset[[#This Row],[Ship_Date]],"mmm")</f>
        <v>Aug</v>
      </c>
      <c r="AK2835" t="str">
        <f>TEXT(Agricultural_Export_Analysis_Cleaned_Dataset[[#This Row],[Ship_Date]],"ddd")</f>
        <v>Thu</v>
      </c>
      <c r="AL2835" t="str">
        <f>TEXT(Agricultural_Export_Analysis_Cleaned_Dataset[[#This Row],[Delivery_Date]],"yyyy")</f>
        <v>2024</v>
      </c>
      <c r="AM2835" t="str">
        <f>TEXT(Agricultural_Export_Analysis_Cleaned_Dataset[[#This Row],[Delivery_Date]],"mmm")</f>
        <v>Sep</v>
      </c>
      <c r="AN2835" t="str">
        <f>TEXT(Agricultural_Export_Analysis_Cleaned_Dataset[[#This Row],[Delivery_Date]],"ddd")</f>
        <v>Sun</v>
      </c>
      <c r="AO2835">
        <f>Agricultural_Export_Analysis_Cleaned_Dataset[[#This Row],[Delivery_Date]]-Agricultural_Export_Analysis_Cleaned_Dataset[[#This Row],[Ship_Date]]</f>
        <v>24</v>
      </c>
      <c r="AP2835">
        <f>Agricultural_Export_Analysis_Cleaned_Dataset[[#This Row],[Ship_Date]]-Agricultural_Export_Analysis_Cleaned_Dataset[[#This Row],[Order_Date]]</f>
        <v>10</v>
      </c>
      <c r="AQ2835" s="4" t="str">
        <f>TEXT(Agricultural_Export_Analysis_Cleaned_Dataset[[#This Row],[Order_Date]],"mmm yyyy")</f>
        <v>Aug 2024</v>
      </c>
    </row>
    <row r="2836" spans="1:43" x14ac:dyDescent="0.3">
      <c r="A2836" t="s">
        <v>5368</v>
      </c>
      <c r="B2836" t="s">
        <v>5369</v>
      </c>
      <c r="C2836" s="2">
        <v>45692</v>
      </c>
      <c r="D2836" s="2">
        <v>45701</v>
      </c>
      <c r="E2836" s="2">
        <v>45717</v>
      </c>
      <c r="F2836" t="s">
        <v>35</v>
      </c>
      <c r="G2836" t="s">
        <v>73</v>
      </c>
      <c r="H2836" t="s">
        <v>51</v>
      </c>
      <c r="I2836" t="s">
        <v>97</v>
      </c>
      <c r="J2836" t="s">
        <v>112</v>
      </c>
      <c r="K2836" s="7">
        <v>0</v>
      </c>
      <c r="L2836" t="s">
        <v>32</v>
      </c>
      <c r="M2836" t="s">
        <v>61</v>
      </c>
      <c r="N2836" t="s">
        <v>62</v>
      </c>
      <c r="O2836">
        <v>533</v>
      </c>
      <c r="P2836" s="6">
        <v>318.76</v>
      </c>
      <c r="Q2836" s="6">
        <v>169899.08</v>
      </c>
      <c r="R2836" s="5">
        <v>0.1</v>
      </c>
      <c r="S2836" s="6">
        <v>152909.17199999999</v>
      </c>
      <c r="T2836" s="6">
        <v>14120.4</v>
      </c>
      <c r="U2836" s="6">
        <v>93223.56</v>
      </c>
      <c r="V2836" s="6">
        <v>1085.2</v>
      </c>
      <c r="W2836" s="6">
        <v>8612.56</v>
      </c>
      <c r="X2836" s="6">
        <v>35867.451999999997</v>
      </c>
      <c r="Y2836" s="5">
        <v>0.23456704088359101</v>
      </c>
      <c r="Z2836" t="s">
        <v>40</v>
      </c>
      <c r="AA2836" t="s">
        <v>147</v>
      </c>
      <c r="AB2836" t="s">
        <v>56</v>
      </c>
      <c r="AC2836" t="s">
        <v>66</v>
      </c>
      <c r="AD2836" t="s">
        <v>98</v>
      </c>
      <c r="AE2836" t="s">
        <v>45</v>
      </c>
      <c r="AF2836" t="str">
        <f>TEXT(Agricultural_Export_Analysis_Cleaned_Dataset[[#This Row],[Order_Date]],"mmm")</f>
        <v>Feb</v>
      </c>
      <c r="AG2836" t="str">
        <f>TEXT(Agricultural_Export_Analysis_Cleaned_Dataset[[#This Row],[Order_Date]],"yyyy")</f>
        <v>2025</v>
      </c>
      <c r="AH2836" t="str">
        <f>TEXT(Agricultural_Export_Analysis_Cleaned_Dataset[[#This Row],[Order_Date]],"ddd")</f>
        <v>Tue</v>
      </c>
      <c r="AI2836" t="str">
        <f>TEXT(Agricultural_Export_Analysis_Cleaned_Dataset[[#This Row],[Ship_Date]],"yyyy")</f>
        <v>2025</v>
      </c>
      <c r="AJ2836" t="str">
        <f>TEXT(Agricultural_Export_Analysis_Cleaned_Dataset[[#This Row],[Ship_Date]],"mmm")</f>
        <v>Feb</v>
      </c>
      <c r="AK2836" t="str">
        <f>TEXT(Agricultural_Export_Analysis_Cleaned_Dataset[[#This Row],[Ship_Date]],"ddd")</f>
        <v>Thu</v>
      </c>
      <c r="AL2836" t="str">
        <f>TEXT(Agricultural_Export_Analysis_Cleaned_Dataset[[#This Row],[Delivery_Date]],"yyyy")</f>
        <v>2025</v>
      </c>
      <c r="AM2836" t="str">
        <f>TEXT(Agricultural_Export_Analysis_Cleaned_Dataset[[#This Row],[Delivery_Date]],"mmm")</f>
        <v>Mar</v>
      </c>
      <c r="AN2836" t="str">
        <f>TEXT(Agricultural_Export_Analysis_Cleaned_Dataset[[#This Row],[Delivery_Date]],"ddd")</f>
        <v>Sat</v>
      </c>
      <c r="AO2836">
        <f>Agricultural_Export_Analysis_Cleaned_Dataset[[#This Row],[Delivery_Date]]-Agricultural_Export_Analysis_Cleaned_Dataset[[#This Row],[Ship_Date]]</f>
        <v>16</v>
      </c>
      <c r="AP2836">
        <f>Agricultural_Export_Analysis_Cleaned_Dataset[[#This Row],[Ship_Date]]-Agricultural_Export_Analysis_Cleaned_Dataset[[#This Row],[Order_Date]]</f>
        <v>9</v>
      </c>
      <c r="AQ2836" s="4" t="str">
        <f>TEXT(Agricultural_Export_Analysis_Cleaned_Dataset[[#This Row],[Order_Date]],"mmm yyyy")</f>
        <v>Feb 2025</v>
      </c>
    </row>
    <row r="2837" spans="1:43" x14ac:dyDescent="0.3">
      <c r="A2837" t="s">
        <v>5370</v>
      </c>
      <c r="B2837" t="s">
        <v>1416</v>
      </c>
      <c r="C2837" s="2">
        <v>45527</v>
      </c>
      <c r="D2837" s="2">
        <v>45536</v>
      </c>
      <c r="E2837" s="2">
        <v>45550</v>
      </c>
      <c r="F2837" t="s">
        <v>35</v>
      </c>
      <c r="G2837" t="s">
        <v>117</v>
      </c>
      <c r="H2837" t="s">
        <v>51</v>
      </c>
      <c r="I2837" t="s">
        <v>52</v>
      </c>
      <c r="J2837" t="s">
        <v>53</v>
      </c>
      <c r="K2837" s="7">
        <v>0</v>
      </c>
      <c r="L2837" t="s">
        <v>135</v>
      </c>
      <c r="M2837" t="s">
        <v>159</v>
      </c>
      <c r="N2837" t="s">
        <v>160</v>
      </c>
      <c r="O2837">
        <v>379</v>
      </c>
      <c r="P2837" s="6">
        <v>54.27</v>
      </c>
      <c r="Q2837" s="6">
        <v>20568.330000000002</v>
      </c>
      <c r="R2837" s="5">
        <v>0.15</v>
      </c>
      <c r="S2837" s="6">
        <v>17483.0805</v>
      </c>
      <c r="T2837" s="6">
        <v>10286.26</v>
      </c>
      <c r="U2837" s="6">
        <v>12724.02</v>
      </c>
      <c r="V2837" s="6">
        <v>2639.08</v>
      </c>
      <c r="W2837" s="6">
        <v>659.38</v>
      </c>
      <c r="X2837" s="6">
        <v>-8825.6594999999998</v>
      </c>
      <c r="Y2837" s="5">
        <v>-0.50481146614865702</v>
      </c>
      <c r="Z2837" t="s">
        <v>103</v>
      </c>
      <c r="AA2837" t="s">
        <v>177</v>
      </c>
      <c r="AB2837" t="s">
        <v>83</v>
      </c>
      <c r="AC2837" t="s">
        <v>66</v>
      </c>
      <c r="AD2837" t="s">
        <v>77</v>
      </c>
      <c r="AE2837" t="s">
        <v>45</v>
      </c>
      <c r="AF2837" t="str">
        <f>TEXT(Agricultural_Export_Analysis_Cleaned_Dataset[[#This Row],[Order_Date]],"mmm")</f>
        <v>Aug</v>
      </c>
      <c r="AG2837" t="str">
        <f>TEXT(Agricultural_Export_Analysis_Cleaned_Dataset[[#This Row],[Order_Date]],"yyyy")</f>
        <v>2024</v>
      </c>
      <c r="AH2837" t="str">
        <f>TEXT(Agricultural_Export_Analysis_Cleaned_Dataset[[#This Row],[Order_Date]],"ddd")</f>
        <v>Fri</v>
      </c>
      <c r="AI2837" t="str">
        <f>TEXT(Agricultural_Export_Analysis_Cleaned_Dataset[[#This Row],[Ship_Date]],"yyyy")</f>
        <v>2024</v>
      </c>
      <c r="AJ2837" t="str">
        <f>TEXT(Agricultural_Export_Analysis_Cleaned_Dataset[[#This Row],[Ship_Date]],"mmm")</f>
        <v>Sep</v>
      </c>
      <c r="AK2837" t="str">
        <f>TEXT(Agricultural_Export_Analysis_Cleaned_Dataset[[#This Row],[Ship_Date]],"ddd")</f>
        <v>Sun</v>
      </c>
      <c r="AL2837" t="str">
        <f>TEXT(Agricultural_Export_Analysis_Cleaned_Dataset[[#This Row],[Delivery_Date]],"yyyy")</f>
        <v>2024</v>
      </c>
      <c r="AM2837" t="str">
        <f>TEXT(Agricultural_Export_Analysis_Cleaned_Dataset[[#This Row],[Delivery_Date]],"mmm")</f>
        <v>Sep</v>
      </c>
      <c r="AN2837" t="str">
        <f>TEXT(Agricultural_Export_Analysis_Cleaned_Dataset[[#This Row],[Delivery_Date]],"ddd")</f>
        <v>Sun</v>
      </c>
      <c r="AO2837">
        <f>Agricultural_Export_Analysis_Cleaned_Dataset[[#This Row],[Delivery_Date]]-Agricultural_Export_Analysis_Cleaned_Dataset[[#This Row],[Ship_Date]]</f>
        <v>14</v>
      </c>
      <c r="AP2837">
        <f>Agricultural_Export_Analysis_Cleaned_Dataset[[#This Row],[Ship_Date]]-Agricultural_Export_Analysis_Cleaned_Dataset[[#This Row],[Order_Date]]</f>
        <v>9</v>
      </c>
      <c r="AQ2837" s="4" t="str">
        <f>TEXT(Agricultural_Export_Analysis_Cleaned_Dataset[[#This Row],[Order_Date]],"mmm yyyy")</f>
        <v>Aug 2024</v>
      </c>
    </row>
    <row r="2838" spans="1:43" x14ac:dyDescent="0.3">
      <c r="A2838" t="s">
        <v>5371</v>
      </c>
      <c r="B2838" t="s">
        <v>5372</v>
      </c>
      <c r="C2838" s="2">
        <v>45633</v>
      </c>
      <c r="D2838" s="2">
        <v>45634</v>
      </c>
      <c r="E2838" s="2">
        <v>45643</v>
      </c>
      <c r="F2838" t="s">
        <v>35</v>
      </c>
      <c r="G2838" t="s">
        <v>50</v>
      </c>
      <c r="H2838" t="s">
        <v>74</v>
      </c>
      <c r="I2838" t="s">
        <v>38</v>
      </c>
      <c r="J2838" t="s">
        <v>53</v>
      </c>
      <c r="K2838" s="7">
        <v>0</v>
      </c>
      <c r="L2838" t="s">
        <v>80</v>
      </c>
      <c r="M2838" t="s">
        <v>101</v>
      </c>
      <c r="N2838" t="s">
        <v>102</v>
      </c>
      <c r="O2838">
        <v>192</v>
      </c>
      <c r="P2838" s="6">
        <v>162.11000000000001</v>
      </c>
      <c r="Q2838" s="6">
        <v>31125.119999999999</v>
      </c>
      <c r="R2838" s="5">
        <v>0.15</v>
      </c>
      <c r="S2838" s="6">
        <v>26456.351999999999</v>
      </c>
      <c r="T2838" s="6">
        <v>4039.62</v>
      </c>
      <c r="U2838" s="6">
        <v>17854.8</v>
      </c>
      <c r="V2838" s="6">
        <v>858.67</v>
      </c>
      <c r="W2838" s="6">
        <v>1387.18</v>
      </c>
      <c r="X2838" s="6">
        <v>2316.0819999999999</v>
      </c>
      <c r="Y2838" s="5">
        <v>8.7543513179746096E-2</v>
      </c>
      <c r="Z2838" t="s">
        <v>54</v>
      </c>
      <c r="AA2838" t="s">
        <v>55</v>
      </c>
      <c r="AB2838" t="s">
        <v>65</v>
      </c>
      <c r="AC2838" t="s">
        <v>76</v>
      </c>
      <c r="AD2838" t="s">
        <v>123</v>
      </c>
      <c r="AE2838" t="s">
        <v>58</v>
      </c>
      <c r="AF2838" t="str">
        <f>TEXT(Agricultural_Export_Analysis_Cleaned_Dataset[[#This Row],[Order_Date]],"mmm")</f>
        <v>Dec</v>
      </c>
      <c r="AG2838" t="str">
        <f>TEXT(Agricultural_Export_Analysis_Cleaned_Dataset[[#This Row],[Order_Date]],"yyyy")</f>
        <v>2024</v>
      </c>
      <c r="AH2838" t="str">
        <f>TEXT(Agricultural_Export_Analysis_Cleaned_Dataset[[#This Row],[Order_Date]],"ddd")</f>
        <v>Sat</v>
      </c>
      <c r="AI2838" t="str">
        <f>TEXT(Agricultural_Export_Analysis_Cleaned_Dataset[[#This Row],[Ship_Date]],"yyyy")</f>
        <v>2024</v>
      </c>
      <c r="AJ2838" t="str">
        <f>TEXT(Agricultural_Export_Analysis_Cleaned_Dataset[[#This Row],[Ship_Date]],"mmm")</f>
        <v>Dec</v>
      </c>
      <c r="AK2838" t="str">
        <f>TEXT(Agricultural_Export_Analysis_Cleaned_Dataset[[#This Row],[Ship_Date]],"ddd")</f>
        <v>Sun</v>
      </c>
      <c r="AL2838" t="str">
        <f>TEXT(Agricultural_Export_Analysis_Cleaned_Dataset[[#This Row],[Delivery_Date]],"yyyy")</f>
        <v>2024</v>
      </c>
      <c r="AM2838" t="str">
        <f>TEXT(Agricultural_Export_Analysis_Cleaned_Dataset[[#This Row],[Delivery_Date]],"mmm")</f>
        <v>Dec</v>
      </c>
      <c r="AN2838" t="str">
        <f>TEXT(Agricultural_Export_Analysis_Cleaned_Dataset[[#This Row],[Delivery_Date]],"ddd")</f>
        <v>Tue</v>
      </c>
      <c r="AO2838">
        <f>Agricultural_Export_Analysis_Cleaned_Dataset[[#This Row],[Delivery_Date]]-Agricultural_Export_Analysis_Cleaned_Dataset[[#This Row],[Ship_Date]]</f>
        <v>9</v>
      </c>
      <c r="AP2838">
        <f>Agricultural_Export_Analysis_Cleaned_Dataset[[#This Row],[Ship_Date]]-Agricultural_Export_Analysis_Cleaned_Dataset[[#This Row],[Order_Date]]</f>
        <v>1</v>
      </c>
      <c r="AQ2838" s="4" t="str">
        <f>TEXT(Agricultural_Export_Analysis_Cleaned_Dataset[[#This Row],[Order_Date]],"mmm yyyy")</f>
        <v>Dec 2024</v>
      </c>
    </row>
    <row r="2839" spans="1:43" x14ac:dyDescent="0.3">
      <c r="A2839" t="s">
        <v>5373</v>
      </c>
      <c r="B2839" t="s">
        <v>3978</v>
      </c>
      <c r="C2839" s="2">
        <v>45871</v>
      </c>
      <c r="D2839" s="2">
        <v>45874</v>
      </c>
      <c r="E2839" s="2">
        <v>45883</v>
      </c>
      <c r="F2839" t="s">
        <v>35</v>
      </c>
      <c r="G2839" t="s">
        <v>73</v>
      </c>
      <c r="H2839" t="s">
        <v>37</v>
      </c>
      <c r="I2839" t="s">
        <v>118</v>
      </c>
      <c r="J2839" t="s">
        <v>112</v>
      </c>
      <c r="K2839" s="7">
        <v>0</v>
      </c>
      <c r="L2839" t="s">
        <v>80</v>
      </c>
      <c r="M2839" t="s">
        <v>101</v>
      </c>
      <c r="N2839" t="s">
        <v>102</v>
      </c>
      <c r="O2839">
        <v>782</v>
      </c>
      <c r="P2839" s="6">
        <v>440.48</v>
      </c>
      <c r="Q2839" s="6">
        <v>344455.36</v>
      </c>
      <c r="R2839" s="5">
        <v>0.05</v>
      </c>
      <c r="S2839" s="6">
        <v>327232.592</v>
      </c>
      <c r="T2839" s="6">
        <v>8821.9699999999993</v>
      </c>
      <c r="U2839" s="6">
        <v>152743.71</v>
      </c>
      <c r="V2839" s="6">
        <v>1891.14</v>
      </c>
      <c r="W2839" s="6">
        <v>14208.55</v>
      </c>
      <c r="X2839" s="6">
        <v>149567.22200000001</v>
      </c>
      <c r="Y2839" s="5">
        <v>0.45706700877765899</v>
      </c>
      <c r="Z2839" t="s">
        <v>103</v>
      </c>
      <c r="AA2839" t="s">
        <v>177</v>
      </c>
      <c r="AB2839" t="s">
        <v>83</v>
      </c>
      <c r="AC2839" t="s">
        <v>43</v>
      </c>
      <c r="AD2839" t="s">
        <v>84</v>
      </c>
      <c r="AE2839" t="s">
        <v>58</v>
      </c>
      <c r="AF2839" t="str">
        <f>TEXT(Agricultural_Export_Analysis_Cleaned_Dataset[[#This Row],[Order_Date]],"mmm")</f>
        <v>Aug</v>
      </c>
      <c r="AG2839" t="str">
        <f>TEXT(Agricultural_Export_Analysis_Cleaned_Dataset[[#This Row],[Order_Date]],"yyyy")</f>
        <v>2025</v>
      </c>
      <c r="AH2839" t="str">
        <f>TEXT(Agricultural_Export_Analysis_Cleaned_Dataset[[#This Row],[Order_Date]],"ddd")</f>
        <v>Sat</v>
      </c>
      <c r="AI2839" t="str">
        <f>TEXT(Agricultural_Export_Analysis_Cleaned_Dataset[[#This Row],[Ship_Date]],"yyyy")</f>
        <v>2025</v>
      </c>
      <c r="AJ2839" t="str">
        <f>TEXT(Agricultural_Export_Analysis_Cleaned_Dataset[[#This Row],[Ship_Date]],"mmm")</f>
        <v>Aug</v>
      </c>
      <c r="AK2839" t="str">
        <f>TEXT(Agricultural_Export_Analysis_Cleaned_Dataset[[#This Row],[Ship_Date]],"ddd")</f>
        <v>Tue</v>
      </c>
      <c r="AL2839" t="str">
        <f>TEXT(Agricultural_Export_Analysis_Cleaned_Dataset[[#This Row],[Delivery_Date]],"yyyy")</f>
        <v>2025</v>
      </c>
      <c r="AM2839" t="str">
        <f>TEXT(Agricultural_Export_Analysis_Cleaned_Dataset[[#This Row],[Delivery_Date]],"mmm")</f>
        <v>Aug</v>
      </c>
      <c r="AN2839" t="str">
        <f>TEXT(Agricultural_Export_Analysis_Cleaned_Dataset[[#This Row],[Delivery_Date]],"ddd")</f>
        <v>Thu</v>
      </c>
      <c r="AO2839">
        <f>Agricultural_Export_Analysis_Cleaned_Dataset[[#This Row],[Delivery_Date]]-Agricultural_Export_Analysis_Cleaned_Dataset[[#This Row],[Ship_Date]]</f>
        <v>9</v>
      </c>
      <c r="AP2839">
        <f>Agricultural_Export_Analysis_Cleaned_Dataset[[#This Row],[Ship_Date]]-Agricultural_Export_Analysis_Cleaned_Dataset[[#This Row],[Order_Date]]</f>
        <v>3</v>
      </c>
      <c r="AQ2839" s="4" t="str">
        <f>TEXT(Agricultural_Export_Analysis_Cleaned_Dataset[[#This Row],[Order_Date]],"mmm yyyy")</f>
        <v>Aug 2025</v>
      </c>
    </row>
    <row r="2840" spans="1:43" x14ac:dyDescent="0.3">
      <c r="A2840" t="s">
        <v>5374</v>
      </c>
      <c r="B2840" t="s">
        <v>5229</v>
      </c>
      <c r="C2840" s="2">
        <v>45992</v>
      </c>
      <c r="D2840" s="2">
        <v>45993</v>
      </c>
      <c r="E2840" s="2">
        <v>46017</v>
      </c>
      <c r="F2840" t="s">
        <v>35</v>
      </c>
      <c r="G2840" t="s">
        <v>36</v>
      </c>
      <c r="H2840" t="s">
        <v>51</v>
      </c>
      <c r="I2840" t="s">
        <v>91</v>
      </c>
      <c r="J2840" t="s">
        <v>112</v>
      </c>
      <c r="K2840" s="7">
        <v>0</v>
      </c>
      <c r="L2840" t="s">
        <v>70</v>
      </c>
      <c r="M2840" t="s">
        <v>159</v>
      </c>
      <c r="N2840" t="s">
        <v>160</v>
      </c>
      <c r="O2840">
        <v>1833</v>
      </c>
      <c r="P2840" s="6">
        <v>274.64</v>
      </c>
      <c r="Q2840" s="6">
        <v>503415.12</v>
      </c>
      <c r="R2840" s="5">
        <v>0.05</v>
      </c>
      <c r="S2840" s="6">
        <v>478244.364</v>
      </c>
      <c r="T2840" s="6">
        <v>5983.17</v>
      </c>
      <c r="U2840" s="6">
        <v>294507.18</v>
      </c>
      <c r="V2840" s="6">
        <v>1285.4100000000001</v>
      </c>
      <c r="W2840" s="6">
        <v>23411.15</v>
      </c>
      <c r="X2840" s="6">
        <v>153057.454</v>
      </c>
      <c r="Y2840" s="5">
        <v>0.32004026711332001</v>
      </c>
      <c r="Z2840" t="s">
        <v>54</v>
      </c>
      <c r="AA2840" t="s">
        <v>55</v>
      </c>
      <c r="AB2840" t="s">
        <v>42</v>
      </c>
      <c r="AC2840" t="s">
        <v>66</v>
      </c>
      <c r="AD2840" t="s">
        <v>44</v>
      </c>
      <c r="AE2840" t="s">
        <v>45</v>
      </c>
      <c r="AF2840" t="str">
        <f>TEXT(Agricultural_Export_Analysis_Cleaned_Dataset[[#This Row],[Order_Date]],"mmm")</f>
        <v>Dec</v>
      </c>
      <c r="AG2840" t="str">
        <f>TEXT(Agricultural_Export_Analysis_Cleaned_Dataset[[#This Row],[Order_Date]],"yyyy")</f>
        <v>2025</v>
      </c>
      <c r="AH2840" t="str">
        <f>TEXT(Agricultural_Export_Analysis_Cleaned_Dataset[[#This Row],[Order_Date]],"ddd")</f>
        <v>Mon</v>
      </c>
      <c r="AI2840" t="str">
        <f>TEXT(Agricultural_Export_Analysis_Cleaned_Dataset[[#This Row],[Ship_Date]],"yyyy")</f>
        <v>2025</v>
      </c>
      <c r="AJ2840" t="str">
        <f>TEXT(Agricultural_Export_Analysis_Cleaned_Dataset[[#This Row],[Ship_Date]],"mmm")</f>
        <v>Dec</v>
      </c>
      <c r="AK2840" t="str">
        <f>TEXT(Agricultural_Export_Analysis_Cleaned_Dataset[[#This Row],[Ship_Date]],"ddd")</f>
        <v>Tue</v>
      </c>
      <c r="AL2840" t="str">
        <f>TEXT(Agricultural_Export_Analysis_Cleaned_Dataset[[#This Row],[Delivery_Date]],"yyyy")</f>
        <v>2025</v>
      </c>
      <c r="AM2840" t="str">
        <f>TEXT(Agricultural_Export_Analysis_Cleaned_Dataset[[#This Row],[Delivery_Date]],"mmm")</f>
        <v>Dec</v>
      </c>
      <c r="AN2840" t="str">
        <f>TEXT(Agricultural_Export_Analysis_Cleaned_Dataset[[#This Row],[Delivery_Date]],"ddd")</f>
        <v>Fri</v>
      </c>
      <c r="AO2840">
        <f>Agricultural_Export_Analysis_Cleaned_Dataset[[#This Row],[Delivery_Date]]-Agricultural_Export_Analysis_Cleaned_Dataset[[#This Row],[Ship_Date]]</f>
        <v>24</v>
      </c>
      <c r="AP2840">
        <f>Agricultural_Export_Analysis_Cleaned_Dataset[[#This Row],[Ship_Date]]-Agricultural_Export_Analysis_Cleaned_Dataset[[#This Row],[Order_Date]]</f>
        <v>1</v>
      </c>
      <c r="AQ2840" s="4" t="str">
        <f>TEXT(Agricultural_Export_Analysis_Cleaned_Dataset[[#This Row],[Order_Date]],"mmm yyyy")</f>
        <v>Dec 2025</v>
      </c>
    </row>
    <row r="2841" spans="1:43" x14ac:dyDescent="0.3">
      <c r="A2841" t="s">
        <v>5375</v>
      </c>
      <c r="B2841" t="s">
        <v>5376</v>
      </c>
      <c r="C2841" s="2">
        <v>45413</v>
      </c>
      <c r="D2841" s="2">
        <v>45416</v>
      </c>
      <c r="E2841" s="2">
        <v>45435</v>
      </c>
      <c r="F2841" t="s">
        <v>35</v>
      </c>
      <c r="G2841" t="s">
        <v>117</v>
      </c>
      <c r="H2841" t="s">
        <v>74</v>
      </c>
      <c r="I2841" t="s">
        <v>91</v>
      </c>
      <c r="J2841" t="s">
        <v>112</v>
      </c>
      <c r="K2841" s="7">
        <v>7</v>
      </c>
      <c r="L2841" t="s">
        <v>80</v>
      </c>
      <c r="M2841" t="s">
        <v>71</v>
      </c>
      <c r="N2841" t="s">
        <v>72</v>
      </c>
      <c r="O2841">
        <v>1260</v>
      </c>
      <c r="P2841" s="6">
        <v>28.75</v>
      </c>
      <c r="Q2841" s="6">
        <v>36225</v>
      </c>
      <c r="R2841" s="5">
        <v>0</v>
      </c>
      <c r="S2841" s="6">
        <v>36225</v>
      </c>
      <c r="T2841" s="6">
        <v>3652.11</v>
      </c>
      <c r="U2841" s="6">
        <v>17834.88</v>
      </c>
      <c r="V2841" s="6">
        <v>1064.01</v>
      </c>
      <c r="W2841" s="6">
        <v>1408.8</v>
      </c>
      <c r="X2841" s="6">
        <v>12265.2</v>
      </c>
      <c r="Y2841" s="5">
        <v>0.33858385093167698</v>
      </c>
      <c r="Z2841" t="s">
        <v>81</v>
      </c>
      <c r="AA2841" t="s">
        <v>82</v>
      </c>
      <c r="AB2841" t="s">
        <v>83</v>
      </c>
      <c r="AC2841" t="s">
        <v>43</v>
      </c>
      <c r="AD2841" t="s">
        <v>77</v>
      </c>
      <c r="AE2841" t="s">
        <v>67</v>
      </c>
      <c r="AF2841" t="str">
        <f>TEXT(Agricultural_Export_Analysis_Cleaned_Dataset[[#This Row],[Order_Date]],"mmm")</f>
        <v>May</v>
      </c>
      <c r="AG2841" t="str">
        <f>TEXT(Agricultural_Export_Analysis_Cleaned_Dataset[[#This Row],[Order_Date]],"yyyy")</f>
        <v>2024</v>
      </c>
      <c r="AH2841" t="str">
        <f>TEXT(Agricultural_Export_Analysis_Cleaned_Dataset[[#This Row],[Order_Date]],"ddd")</f>
        <v>Wed</v>
      </c>
      <c r="AI2841" t="str">
        <f>TEXT(Agricultural_Export_Analysis_Cleaned_Dataset[[#This Row],[Ship_Date]],"yyyy")</f>
        <v>2024</v>
      </c>
      <c r="AJ2841" t="str">
        <f>TEXT(Agricultural_Export_Analysis_Cleaned_Dataset[[#This Row],[Ship_Date]],"mmm")</f>
        <v>May</v>
      </c>
      <c r="AK2841" t="str">
        <f>TEXT(Agricultural_Export_Analysis_Cleaned_Dataset[[#This Row],[Ship_Date]],"ddd")</f>
        <v>Sat</v>
      </c>
      <c r="AL2841" t="str">
        <f>TEXT(Agricultural_Export_Analysis_Cleaned_Dataset[[#This Row],[Delivery_Date]],"yyyy")</f>
        <v>2024</v>
      </c>
      <c r="AM2841" t="str">
        <f>TEXT(Agricultural_Export_Analysis_Cleaned_Dataset[[#This Row],[Delivery_Date]],"mmm")</f>
        <v>May</v>
      </c>
      <c r="AN2841" t="str">
        <f>TEXT(Agricultural_Export_Analysis_Cleaned_Dataset[[#This Row],[Delivery_Date]],"ddd")</f>
        <v>Thu</v>
      </c>
      <c r="AO2841">
        <f>Agricultural_Export_Analysis_Cleaned_Dataset[[#This Row],[Delivery_Date]]-Agricultural_Export_Analysis_Cleaned_Dataset[[#This Row],[Ship_Date]]</f>
        <v>19</v>
      </c>
      <c r="AP2841">
        <f>Agricultural_Export_Analysis_Cleaned_Dataset[[#This Row],[Ship_Date]]-Agricultural_Export_Analysis_Cleaned_Dataset[[#This Row],[Order_Date]]</f>
        <v>3</v>
      </c>
      <c r="AQ2841" s="4" t="str">
        <f>TEXT(Agricultural_Export_Analysis_Cleaned_Dataset[[#This Row],[Order_Date]],"mmm yyyy")</f>
        <v>May 2024</v>
      </c>
    </row>
    <row r="2842" spans="1:43" x14ac:dyDescent="0.3">
      <c r="A2842" t="s">
        <v>5377</v>
      </c>
      <c r="B2842" t="s">
        <v>5378</v>
      </c>
      <c r="C2842" s="2">
        <v>45566</v>
      </c>
      <c r="D2842" s="2">
        <v>45575</v>
      </c>
      <c r="E2842" s="2">
        <v>45585</v>
      </c>
      <c r="F2842" t="s">
        <v>35</v>
      </c>
      <c r="G2842" t="s">
        <v>96</v>
      </c>
      <c r="H2842" t="s">
        <v>74</v>
      </c>
      <c r="I2842" t="s">
        <v>91</v>
      </c>
      <c r="J2842" t="s">
        <v>53</v>
      </c>
      <c r="K2842" s="7">
        <v>0</v>
      </c>
      <c r="L2842" t="s">
        <v>32</v>
      </c>
      <c r="M2842" t="s">
        <v>101</v>
      </c>
      <c r="N2842" t="s">
        <v>102</v>
      </c>
      <c r="O2842">
        <v>922</v>
      </c>
      <c r="P2842" s="6">
        <v>248.27</v>
      </c>
      <c r="Q2842" s="6">
        <v>228904.94</v>
      </c>
      <c r="R2842" s="5">
        <v>0.1</v>
      </c>
      <c r="S2842" s="6">
        <v>206014.446</v>
      </c>
      <c r="T2842" s="6">
        <v>4827.41</v>
      </c>
      <c r="U2842" s="6">
        <v>149301.56</v>
      </c>
      <c r="V2842" s="6">
        <v>166.32</v>
      </c>
      <c r="W2842" s="6">
        <v>17095.8</v>
      </c>
      <c r="X2842" s="6">
        <v>34623.356</v>
      </c>
      <c r="Y2842" s="5">
        <v>0.16806275808445001</v>
      </c>
      <c r="Z2842" t="s">
        <v>54</v>
      </c>
      <c r="AA2842" t="s">
        <v>75</v>
      </c>
      <c r="AB2842" t="s">
        <v>83</v>
      </c>
      <c r="AC2842" t="s">
        <v>76</v>
      </c>
      <c r="AD2842" t="s">
        <v>123</v>
      </c>
      <c r="AE2842" t="s">
        <v>67</v>
      </c>
      <c r="AF2842" t="str">
        <f>TEXT(Agricultural_Export_Analysis_Cleaned_Dataset[[#This Row],[Order_Date]],"mmm")</f>
        <v>Oct</v>
      </c>
      <c r="AG2842" t="str">
        <f>TEXT(Agricultural_Export_Analysis_Cleaned_Dataset[[#This Row],[Order_Date]],"yyyy")</f>
        <v>2024</v>
      </c>
      <c r="AH2842" t="str">
        <f>TEXT(Agricultural_Export_Analysis_Cleaned_Dataset[[#This Row],[Order_Date]],"ddd")</f>
        <v>Tue</v>
      </c>
      <c r="AI2842" t="str">
        <f>TEXT(Agricultural_Export_Analysis_Cleaned_Dataset[[#This Row],[Ship_Date]],"yyyy")</f>
        <v>2024</v>
      </c>
      <c r="AJ2842" t="str">
        <f>TEXT(Agricultural_Export_Analysis_Cleaned_Dataset[[#This Row],[Ship_Date]],"mmm")</f>
        <v>Oct</v>
      </c>
      <c r="AK2842" t="str">
        <f>TEXT(Agricultural_Export_Analysis_Cleaned_Dataset[[#This Row],[Ship_Date]],"ddd")</f>
        <v>Thu</v>
      </c>
      <c r="AL2842" t="str">
        <f>TEXT(Agricultural_Export_Analysis_Cleaned_Dataset[[#This Row],[Delivery_Date]],"yyyy")</f>
        <v>2024</v>
      </c>
      <c r="AM2842" t="str">
        <f>TEXT(Agricultural_Export_Analysis_Cleaned_Dataset[[#This Row],[Delivery_Date]],"mmm")</f>
        <v>Oct</v>
      </c>
      <c r="AN2842" t="str">
        <f>TEXT(Agricultural_Export_Analysis_Cleaned_Dataset[[#This Row],[Delivery_Date]],"ddd")</f>
        <v>Sun</v>
      </c>
      <c r="AO2842">
        <f>Agricultural_Export_Analysis_Cleaned_Dataset[[#This Row],[Delivery_Date]]-Agricultural_Export_Analysis_Cleaned_Dataset[[#This Row],[Ship_Date]]</f>
        <v>10</v>
      </c>
      <c r="AP2842">
        <f>Agricultural_Export_Analysis_Cleaned_Dataset[[#This Row],[Ship_Date]]-Agricultural_Export_Analysis_Cleaned_Dataset[[#This Row],[Order_Date]]</f>
        <v>9</v>
      </c>
      <c r="AQ2842" s="4" t="str">
        <f>TEXT(Agricultural_Export_Analysis_Cleaned_Dataset[[#This Row],[Order_Date]],"mmm yyyy")</f>
        <v>Oct 2024</v>
      </c>
    </row>
    <row r="2843" spans="1:43" x14ac:dyDescent="0.3">
      <c r="A2843" t="s">
        <v>5379</v>
      </c>
      <c r="B2843" t="s">
        <v>5380</v>
      </c>
      <c r="C2843" s="2">
        <v>45856</v>
      </c>
      <c r="D2843" s="2">
        <v>45862</v>
      </c>
      <c r="E2843" s="2">
        <v>45884</v>
      </c>
      <c r="F2843" t="s">
        <v>35</v>
      </c>
      <c r="G2843" t="s">
        <v>117</v>
      </c>
      <c r="H2843" t="s">
        <v>74</v>
      </c>
      <c r="I2843" t="s">
        <v>91</v>
      </c>
      <c r="J2843" t="s">
        <v>53</v>
      </c>
      <c r="K2843" s="7">
        <v>7</v>
      </c>
      <c r="L2843" t="s">
        <v>80</v>
      </c>
      <c r="M2843" t="s">
        <v>71</v>
      </c>
      <c r="N2843" t="s">
        <v>72</v>
      </c>
      <c r="O2843">
        <v>705</v>
      </c>
      <c r="P2843" s="6">
        <v>490.73</v>
      </c>
      <c r="Q2843" s="6">
        <v>345964.65</v>
      </c>
      <c r="R2843" s="5">
        <v>0.05</v>
      </c>
      <c r="S2843" s="6">
        <v>328666.41749999998</v>
      </c>
      <c r="T2843" s="6">
        <v>12251.8</v>
      </c>
      <c r="U2843" s="6">
        <v>157841.26</v>
      </c>
      <c r="V2843" s="6">
        <v>2817.46</v>
      </c>
      <c r="W2843" s="6">
        <v>30804.07</v>
      </c>
      <c r="X2843" s="6">
        <v>124951.8275</v>
      </c>
      <c r="Y2843" s="5">
        <v>0.38017826235623797</v>
      </c>
      <c r="Z2843" t="s">
        <v>103</v>
      </c>
      <c r="AA2843" t="s">
        <v>119</v>
      </c>
      <c r="AB2843" t="s">
        <v>65</v>
      </c>
      <c r="AC2843" t="s">
        <v>66</v>
      </c>
      <c r="AD2843" t="s">
        <v>93</v>
      </c>
      <c r="AE2843" t="s">
        <v>58</v>
      </c>
      <c r="AF2843" t="str">
        <f>TEXT(Agricultural_Export_Analysis_Cleaned_Dataset[[#This Row],[Order_Date]],"mmm")</f>
        <v>Jul</v>
      </c>
      <c r="AG2843" t="str">
        <f>TEXT(Agricultural_Export_Analysis_Cleaned_Dataset[[#This Row],[Order_Date]],"yyyy")</f>
        <v>2025</v>
      </c>
      <c r="AH2843" t="str">
        <f>TEXT(Agricultural_Export_Analysis_Cleaned_Dataset[[#This Row],[Order_Date]],"ddd")</f>
        <v>Fri</v>
      </c>
      <c r="AI2843" t="str">
        <f>TEXT(Agricultural_Export_Analysis_Cleaned_Dataset[[#This Row],[Ship_Date]],"yyyy")</f>
        <v>2025</v>
      </c>
      <c r="AJ2843" t="str">
        <f>TEXT(Agricultural_Export_Analysis_Cleaned_Dataset[[#This Row],[Ship_Date]],"mmm")</f>
        <v>Jul</v>
      </c>
      <c r="AK2843" t="str">
        <f>TEXT(Agricultural_Export_Analysis_Cleaned_Dataset[[#This Row],[Ship_Date]],"ddd")</f>
        <v>Thu</v>
      </c>
      <c r="AL2843" t="str">
        <f>TEXT(Agricultural_Export_Analysis_Cleaned_Dataset[[#This Row],[Delivery_Date]],"yyyy")</f>
        <v>2025</v>
      </c>
      <c r="AM2843" t="str">
        <f>TEXT(Agricultural_Export_Analysis_Cleaned_Dataset[[#This Row],[Delivery_Date]],"mmm")</f>
        <v>Aug</v>
      </c>
      <c r="AN2843" t="str">
        <f>TEXT(Agricultural_Export_Analysis_Cleaned_Dataset[[#This Row],[Delivery_Date]],"ddd")</f>
        <v>Fri</v>
      </c>
      <c r="AO2843">
        <f>Agricultural_Export_Analysis_Cleaned_Dataset[[#This Row],[Delivery_Date]]-Agricultural_Export_Analysis_Cleaned_Dataset[[#This Row],[Ship_Date]]</f>
        <v>22</v>
      </c>
      <c r="AP2843">
        <f>Agricultural_Export_Analysis_Cleaned_Dataset[[#This Row],[Ship_Date]]-Agricultural_Export_Analysis_Cleaned_Dataset[[#This Row],[Order_Date]]</f>
        <v>6</v>
      </c>
      <c r="AQ2843" s="4" t="str">
        <f>TEXT(Agricultural_Export_Analysis_Cleaned_Dataset[[#This Row],[Order_Date]],"mmm yyyy")</f>
        <v>Jul 2025</v>
      </c>
    </row>
    <row r="2844" spans="1:43" x14ac:dyDescent="0.3">
      <c r="A2844" t="s">
        <v>5381</v>
      </c>
      <c r="B2844" t="s">
        <v>4989</v>
      </c>
      <c r="C2844" s="2">
        <v>45885</v>
      </c>
      <c r="D2844" s="2">
        <v>45888</v>
      </c>
      <c r="E2844" s="2">
        <v>45915</v>
      </c>
      <c r="F2844" t="s">
        <v>35</v>
      </c>
      <c r="G2844" t="s">
        <v>8933</v>
      </c>
      <c r="H2844" t="s">
        <v>37</v>
      </c>
      <c r="I2844" t="s">
        <v>52</v>
      </c>
      <c r="J2844" t="s">
        <v>39</v>
      </c>
      <c r="K2844" s="7">
        <v>10</v>
      </c>
      <c r="L2844" t="s">
        <v>87</v>
      </c>
      <c r="M2844" t="s">
        <v>159</v>
      </c>
      <c r="N2844" t="s">
        <v>160</v>
      </c>
      <c r="O2844">
        <v>160</v>
      </c>
      <c r="P2844" s="6">
        <v>242.04</v>
      </c>
      <c r="Q2844" s="6">
        <v>38726.400000000001</v>
      </c>
      <c r="R2844" s="5">
        <v>0.05</v>
      </c>
      <c r="S2844" s="6">
        <v>36790.080000000002</v>
      </c>
      <c r="T2844" s="6">
        <v>7791.95</v>
      </c>
      <c r="U2844" s="6">
        <v>27430.34</v>
      </c>
      <c r="V2844" s="6">
        <v>2366.96</v>
      </c>
      <c r="W2844" s="6">
        <v>2857.13</v>
      </c>
      <c r="X2844" s="6">
        <v>-3656.3</v>
      </c>
      <c r="Y2844" s="5">
        <v>-9.9382768398437696E-2</v>
      </c>
      <c r="Z2844" t="s">
        <v>103</v>
      </c>
      <c r="AA2844" t="s">
        <v>177</v>
      </c>
      <c r="AB2844" t="s">
        <v>83</v>
      </c>
      <c r="AC2844" t="s">
        <v>43</v>
      </c>
      <c r="AD2844" t="s">
        <v>44</v>
      </c>
      <c r="AE2844" t="s">
        <v>67</v>
      </c>
      <c r="AF2844" t="str">
        <f>TEXT(Agricultural_Export_Analysis_Cleaned_Dataset[[#This Row],[Order_Date]],"mmm")</f>
        <v>Aug</v>
      </c>
      <c r="AG2844" t="str">
        <f>TEXT(Agricultural_Export_Analysis_Cleaned_Dataset[[#This Row],[Order_Date]],"yyyy")</f>
        <v>2025</v>
      </c>
      <c r="AH2844" t="str">
        <f>TEXT(Agricultural_Export_Analysis_Cleaned_Dataset[[#This Row],[Order_Date]],"ddd")</f>
        <v>Sat</v>
      </c>
      <c r="AI2844" t="str">
        <f>TEXT(Agricultural_Export_Analysis_Cleaned_Dataset[[#This Row],[Ship_Date]],"yyyy")</f>
        <v>2025</v>
      </c>
      <c r="AJ2844" t="str">
        <f>TEXT(Agricultural_Export_Analysis_Cleaned_Dataset[[#This Row],[Ship_Date]],"mmm")</f>
        <v>Aug</v>
      </c>
      <c r="AK2844" t="str">
        <f>TEXT(Agricultural_Export_Analysis_Cleaned_Dataset[[#This Row],[Ship_Date]],"ddd")</f>
        <v>Tue</v>
      </c>
      <c r="AL2844" t="str">
        <f>TEXT(Agricultural_Export_Analysis_Cleaned_Dataset[[#This Row],[Delivery_Date]],"yyyy")</f>
        <v>2025</v>
      </c>
      <c r="AM2844" t="str">
        <f>TEXT(Agricultural_Export_Analysis_Cleaned_Dataset[[#This Row],[Delivery_Date]],"mmm")</f>
        <v>Sep</v>
      </c>
      <c r="AN2844" t="str">
        <f>TEXT(Agricultural_Export_Analysis_Cleaned_Dataset[[#This Row],[Delivery_Date]],"ddd")</f>
        <v>Mon</v>
      </c>
      <c r="AO2844">
        <f>Agricultural_Export_Analysis_Cleaned_Dataset[[#This Row],[Delivery_Date]]-Agricultural_Export_Analysis_Cleaned_Dataset[[#This Row],[Ship_Date]]</f>
        <v>27</v>
      </c>
      <c r="AP2844">
        <f>Agricultural_Export_Analysis_Cleaned_Dataset[[#This Row],[Ship_Date]]-Agricultural_Export_Analysis_Cleaned_Dataset[[#This Row],[Order_Date]]</f>
        <v>3</v>
      </c>
      <c r="AQ2844" s="4" t="str">
        <f>TEXT(Agricultural_Export_Analysis_Cleaned_Dataset[[#This Row],[Order_Date]],"mmm yyyy")</f>
        <v>Aug 2025</v>
      </c>
    </row>
    <row r="2845" spans="1:43" x14ac:dyDescent="0.3">
      <c r="A2845" t="s">
        <v>5382</v>
      </c>
      <c r="B2845" t="s">
        <v>5383</v>
      </c>
      <c r="C2845" s="2">
        <v>45727</v>
      </c>
      <c r="D2845" s="2">
        <v>45729</v>
      </c>
      <c r="E2845" s="2">
        <v>45762</v>
      </c>
      <c r="F2845" t="s">
        <v>35</v>
      </c>
      <c r="G2845" t="s">
        <v>36</v>
      </c>
      <c r="H2845" t="s">
        <v>74</v>
      </c>
      <c r="I2845" t="s">
        <v>118</v>
      </c>
      <c r="J2845" t="s">
        <v>39</v>
      </c>
      <c r="K2845" s="7">
        <v>4</v>
      </c>
      <c r="L2845" t="s">
        <v>70</v>
      </c>
      <c r="M2845" t="s">
        <v>107</v>
      </c>
      <c r="N2845" t="s">
        <v>108</v>
      </c>
      <c r="O2845">
        <v>1135</v>
      </c>
      <c r="P2845" s="6">
        <v>185.35</v>
      </c>
      <c r="Q2845" s="6">
        <v>210372.25</v>
      </c>
      <c r="R2845" s="5">
        <v>0.1</v>
      </c>
      <c r="S2845" s="6">
        <v>189335.02499999999</v>
      </c>
      <c r="T2845" s="6">
        <v>963.84</v>
      </c>
      <c r="U2845" s="6">
        <v>126907.09</v>
      </c>
      <c r="V2845" s="6">
        <v>606.58000000000004</v>
      </c>
      <c r="W2845" s="6">
        <v>7787.55</v>
      </c>
      <c r="X2845" s="6">
        <v>53069.964999999997</v>
      </c>
      <c r="Y2845" s="5">
        <v>0.28029660650479199</v>
      </c>
      <c r="Z2845" t="s">
        <v>40</v>
      </c>
      <c r="AA2845" t="s">
        <v>41</v>
      </c>
      <c r="AB2845" t="s">
        <v>83</v>
      </c>
      <c r="AC2845" t="s">
        <v>43</v>
      </c>
      <c r="AD2845" t="s">
        <v>77</v>
      </c>
      <c r="AE2845" t="s">
        <v>67</v>
      </c>
      <c r="AF2845" t="str">
        <f>TEXT(Agricultural_Export_Analysis_Cleaned_Dataset[[#This Row],[Order_Date]],"mmm")</f>
        <v>Mar</v>
      </c>
      <c r="AG2845" t="str">
        <f>TEXT(Agricultural_Export_Analysis_Cleaned_Dataset[[#This Row],[Order_Date]],"yyyy")</f>
        <v>2025</v>
      </c>
      <c r="AH2845" t="str">
        <f>TEXT(Agricultural_Export_Analysis_Cleaned_Dataset[[#This Row],[Order_Date]],"ddd")</f>
        <v>Tue</v>
      </c>
      <c r="AI2845" t="str">
        <f>TEXT(Agricultural_Export_Analysis_Cleaned_Dataset[[#This Row],[Ship_Date]],"yyyy")</f>
        <v>2025</v>
      </c>
      <c r="AJ2845" t="str">
        <f>TEXT(Agricultural_Export_Analysis_Cleaned_Dataset[[#This Row],[Ship_Date]],"mmm")</f>
        <v>Mar</v>
      </c>
      <c r="AK2845" t="str">
        <f>TEXT(Agricultural_Export_Analysis_Cleaned_Dataset[[#This Row],[Ship_Date]],"ddd")</f>
        <v>Thu</v>
      </c>
      <c r="AL2845" t="str">
        <f>TEXT(Agricultural_Export_Analysis_Cleaned_Dataset[[#This Row],[Delivery_Date]],"yyyy")</f>
        <v>2025</v>
      </c>
      <c r="AM2845" t="str">
        <f>TEXT(Agricultural_Export_Analysis_Cleaned_Dataset[[#This Row],[Delivery_Date]],"mmm")</f>
        <v>Apr</v>
      </c>
      <c r="AN2845" t="str">
        <f>TEXT(Agricultural_Export_Analysis_Cleaned_Dataset[[#This Row],[Delivery_Date]],"ddd")</f>
        <v>Tue</v>
      </c>
      <c r="AO2845">
        <f>Agricultural_Export_Analysis_Cleaned_Dataset[[#This Row],[Delivery_Date]]-Agricultural_Export_Analysis_Cleaned_Dataset[[#This Row],[Ship_Date]]</f>
        <v>33</v>
      </c>
      <c r="AP2845">
        <f>Agricultural_Export_Analysis_Cleaned_Dataset[[#This Row],[Ship_Date]]-Agricultural_Export_Analysis_Cleaned_Dataset[[#This Row],[Order_Date]]</f>
        <v>2</v>
      </c>
      <c r="AQ2845" s="4" t="str">
        <f>TEXT(Agricultural_Export_Analysis_Cleaned_Dataset[[#This Row],[Order_Date]],"mmm yyyy")</f>
        <v>Mar 2025</v>
      </c>
    </row>
    <row r="2846" spans="1:43" x14ac:dyDescent="0.3">
      <c r="A2846" t="s">
        <v>5384</v>
      </c>
      <c r="B2846" t="s">
        <v>5385</v>
      </c>
      <c r="C2846" s="2">
        <v>45649</v>
      </c>
      <c r="D2846" s="2">
        <v>45650</v>
      </c>
      <c r="E2846" s="2">
        <v>45675</v>
      </c>
      <c r="F2846" t="s">
        <v>35</v>
      </c>
      <c r="G2846" t="s">
        <v>8932</v>
      </c>
      <c r="H2846" t="s">
        <v>74</v>
      </c>
      <c r="I2846" t="s">
        <v>38</v>
      </c>
      <c r="J2846" t="s">
        <v>63</v>
      </c>
      <c r="K2846" s="7">
        <v>0</v>
      </c>
      <c r="L2846" t="s">
        <v>32</v>
      </c>
      <c r="M2846" t="s">
        <v>130</v>
      </c>
      <c r="N2846" t="s">
        <v>131</v>
      </c>
      <c r="O2846">
        <v>1494</v>
      </c>
      <c r="P2846" s="6">
        <v>86.87</v>
      </c>
      <c r="Q2846" s="6">
        <v>129783.78</v>
      </c>
      <c r="R2846" s="5">
        <v>0</v>
      </c>
      <c r="S2846" s="6">
        <v>129783.78</v>
      </c>
      <c r="T2846" s="6">
        <v>14697.65</v>
      </c>
      <c r="U2846" s="6">
        <v>60157.97</v>
      </c>
      <c r="V2846" s="6">
        <v>2670.98</v>
      </c>
      <c r="W2846" s="6">
        <v>10866.6</v>
      </c>
      <c r="X2846" s="6">
        <v>41390.58</v>
      </c>
      <c r="Y2846" s="5">
        <v>0.31891951367112298</v>
      </c>
      <c r="Z2846" t="s">
        <v>54</v>
      </c>
      <c r="AA2846" t="s">
        <v>55</v>
      </c>
      <c r="AB2846" t="s">
        <v>83</v>
      </c>
      <c r="AC2846" t="s">
        <v>66</v>
      </c>
      <c r="AD2846" t="s">
        <v>44</v>
      </c>
      <c r="AE2846" t="s">
        <v>45</v>
      </c>
      <c r="AF2846" t="str">
        <f>TEXT(Agricultural_Export_Analysis_Cleaned_Dataset[[#This Row],[Order_Date]],"mmm")</f>
        <v>Dec</v>
      </c>
      <c r="AG2846" t="str">
        <f>TEXT(Agricultural_Export_Analysis_Cleaned_Dataset[[#This Row],[Order_Date]],"yyyy")</f>
        <v>2024</v>
      </c>
      <c r="AH2846" t="str">
        <f>TEXT(Agricultural_Export_Analysis_Cleaned_Dataset[[#This Row],[Order_Date]],"ddd")</f>
        <v>Mon</v>
      </c>
      <c r="AI2846" t="str">
        <f>TEXT(Agricultural_Export_Analysis_Cleaned_Dataset[[#This Row],[Ship_Date]],"yyyy")</f>
        <v>2024</v>
      </c>
      <c r="AJ2846" t="str">
        <f>TEXT(Agricultural_Export_Analysis_Cleaned_Dataset[[#This Row],[Ship_Date]],"mmm")</f>
        <v>Dec</v>
      </c>
      <c r="AK2846" t="str">
        <f>TEXT(Agricultural_Export_Analysis_Cleaned_Dataset[[#This Row],[Ship_Date]],"ddd")</f>
        <v>Tue</v>
      </c>
      <c r="AL2846" t="str">
        <f>TEXT(Agricultural_Export_Analysis_Cleaned_Dataset[[#This Row],[Delivery_Date]],"yyyy")</f>
        <v>2025</v>
      </c>
      <c r="AM2846" t="str">
        <f>TEXT(Agricultural_Export_Analysis_Cleaned_Dataset[[#This Row],[Delivery_Date]],"mmm")</f>
        <v>Jan</v>
      </c>
      <c r="AN2846" t="str">
        <f>TEXT(Agricultural_Export_Analysis_Cleaned_Dataset[[#This Row],[Delivery_Date]],"ddd")</f>
        <v>Sat</v>
      </c>
      <c r="AO2846">
        <f>Agricultural_Export_Analysis_Cleaned_Dataset[[#This Row],[Delivery_Date]]-Agricultural_Export_Analysis_Cleaned_Dataset[[#This Row],[Ship_Date]]</f>
        <v>25</v>
      </c>
      <c r="AP2846">
        <f>Agricultural_Export_Analysis_Cleaned_Dataset[[#This Row],[Ship_Date]]-Agricultural_Export_Analysis_Cleaned_Dataset[[#This Row],[Order_Date]]</f>
        <v>1</v>
      </c>
      <c r="AQ2846" s="4" t="str">
        <f>TEXT(Agricultural_Export_Analysis_Cleaned_Dataset[[#This Row],[Order_Date]],"mmm yyyy")</f>
        <v>Dec 2024</v>
      </c>
    </row>
    <row r="2847" spans="1:43" x14ac:dyDescent="0.3">
      <c r="A2847" t="s">
        <v>5386</v>
      </c>
      <c r="B2847" t="s">
        <v>5387</v>
      </c>
      <c r="C2847" s="2">
        <v>45317</v>
      </c>
      <c r="D2847" s="2">
        <v>45323</v>
      </c>
      <c r="E2847" s="2">
        <v>45337</v>
      </c>
      <c r="F2847" t="s">
        <v>35</v>
      </c>
      <c r="G2847" t="s">
        <v>8932</v>
      </c>
      <c r="H2847" t="s">
        <v>74</v>
      </c>
      <c r="I2847" t="s">
        <v>91</v>
      </c>
      <c r="J2847" t="s">
        <v>39</v>
      </c>
      <c r="K2847" s="7">
        <v>4</v>
      </c>
      <c r="L2847" t="s">
        <v>87</v>
      </c>
      <c r="M2847" t="s">
        <v>48</v>
      </c>
      <c r="N2847" t="s">
        <v>49</v>
      </c>
      <c r="O2847">
        <v>1780</v>
      </c>
      <c r="P2847" s="6">
        <v>59.99</v>
      </c>
      <c r="Q2847" s="6">
        <v>106782.2</v>
      </c>
      <c r="R2847" s="5">
        <v>0.1</v>
      </c>
      <c r="S2847" s="6">
        <v>96103.98</v>
      </c>
      <c r="T2847" s="6">
        <v>8992.6200000000008</v>
      </c>
      <c r="U2847" s="6">
        <v>57887.77</v>
      </c>
      <c r="V2847" s="6">
        <v>2821.21</v>
      </c>
      <c r="W2847" s="6">
        <v>9344.14</v>
      </c>
      <c r="X2847" s="6">
        <v>17058.240000000002</v>
      </c>
      <c r="Y2847" s="5">
        <v>0.177497747751966</v>
      </c>
      <c r="Z2847" t="s">
        <v>40</v>
      </c>
      <c r="AA2847" t="s">
        <v>64</v>
      </c>
      <c r="AB2847" t="s">
        <v>56</v>
      </c>
      <c r="AC2847" t="s">
        <v>76</v>
      </c>
      <c r="AD2847" t="s">
        <v>98</v>
      </c>
      <c r="AE2847" t="s">
        <v>67</v>
      </c>
      <c r="AF2847" t="str">
        <f>TEXT(Agricultural_Export_Analysis_Cleaned_Dataset[[#This Row],[Order_Date]],"mmm")</f>
        <v>Jan</v>
      </c>
      <c r="AG2847" t="str">
        <f>TEXT(Agricultural_Export_Analysis_Cleaned_Dataset[[#This Row],[Order_Date]],"yyyy")</f>
        <v>2024</v>
      </c>
      <c r="AH2847" t="str">
        <f>TEXT(Agricultural_Export_Analysis_Cleaned_Dataset[[#This Row],[Order_Date]],"ddd")</f>
        <v>Fri</v>
      </c>
      <c r="AI2847" t="str">
        <f>TEXT(Agricultural_Export_Analysis_Cleaned_Dataset[[#This Row],[Ship_Date]],"yyyy")</f>
        <v>2024</v>
      </c>
      <c r="AJ2847" t="str">
        <f>TEXT(Agricultural_Export_Analysis_Cleaned_Dataset[[#This Row],[Ship_Date]],"mmm")</f>
        <v>Feb</v>
      </c>
      <c r="AK2847" t="str">
        <f>TEXT(Agricultural_Export_Analysis_Cleaned_Dataset[[#This Row],[Ship_Date]],"ddd")</f>
        <v>Thu</v>
      </c>
      <c r="AL2847" t="str">
        <f>TEXT(Agricultural_Export_Analysis_Cleaned_Dataset[[#This Row],[Delivery_Date]],"yyyy")</f>
        <v>2024</v>
      </c>
      <c r="AM2847" t="str">
        <f>TEXT(Agricultural_Export_Analysis_Cleaned_Dataset[[#This Row],[Delivery_Date]],"mmm")</f>
        <v>Feb</v>
      </c>
      <c r="AN2847" t="str">
        <f>TEXT(Agricultural_Export_Analysis_Cleaned_Dataset[[#This Row],[Delivery_Date]],"ddd")</f>
        <v>Thu</v>
      </c>
      <c r="AO2847">
        <f>Agricultural_Export_Analysis_Cleaned_Dataset[[#This Row],[Delivery_Date]]-Agricultural_Export_Analysis_Cleaned_Dataset[[#This Row],[Ship_Date]]</f>
        <v>14</v>
      </c>
      <c r="AP2847">
        <f>Agricultural_Export_Analysis_Cleaned_Dataset[[#This Row],[Ship_Date]]-Agricultural_Export_Analysis_Cleaned_Dataset[[#This Row],[Order_Date]]</f>
        <v>6</v>
      </c>
      <c r="AQ2847" s="4" t="str">
        <f>TEXT(Agricultural_Export_Analysis_Cleaned_Dataset[[#This Row],[Order_Date]],"mmm yyyy")</f>
        <v>Jan 2024</v>
      </c>
    </row>
    <row r="2848" spans="1:43" x14ac:dyDescent="0.3">
      <c r="A2848" t="s">
        <v>5388</v>
      </c>
      <c r="B2848" t="s">
        <v>5389</v>
      </c>
      <c r="C2848" s="2">
        <v>45623</v>
      </c>
      <c r="D2848" s="2">
        <v>45630</v>
      </c>
      <c r="E2848" s="2">
        <v>45639</v>
      </c>
      <c r="F2848" t="s">
        <v>35</v>
      </c>
      <c r="G2848" t="s">
        <v>8932</v>
      </c>
      <c r="H2848" t="s">
        <v>74</v>
      </c>
      <c r="I2848" t="s">
        <v>38</v>
      </c>
      <c r="J2848" t="s">
        <v>39</v>
      </c>
      <c r="K2848" s="7">
        <v>0</v>
      </c>
      <c r="L2848" t="s">
        <v>80</v>
      </c>
      <c r="M2848" t="s">
        <v>61</v>
      </c>
      <c r="N2848" t="s">
        <v>62</v>
      </c>
      <c r="O2848">
        <v>263</v>
      </c>
      <c r="P2848" s="6">
        <v>144.93</v>
      </c>
      <c r="Q2848" s="6">
        <v>38116.589999999997</v>
      </c>
      <c r="R2848" s="5">
        <v>0.15</v>
      </c>
      <c r="S2848" s="6">
        <v>32399.101500000001</v>
      </c>
      <c r="T2848" s="6">
        <v>8857.57</v>
      </c>
      <c r="U2848" s="6">
        <v>19322.45</v>
      </c>
      <c r="V2848" s="6">
        <v>1112.8800000000001</v>
      </c>
      <c r="W2848" s="6">
        <v>3194.16</v>
      </c>
      <c r="X2848" s="6">
        <v>-87.958500000000001</v>
      </c>
      <c r="Y2848" s="5">
        <v>-2.7148438051592498E-3</v>
      </c>
      <c r="Z2848" t="s">
        <v>54</v>
      </c>
      <c r="AA2848" t="s">
        <v>92</v>
      </c>
      <c r="AB2848" t="s">
        <v>65</v>
      </c>
      <c r="AC2848" t="s">
        <v>66</v>
      </c>
      <c r="AD2848" t="s">
        <v>93</v>
      </c>
      <c r="AE2848" t="s">
        <v>45</v>
      </c>
      <c r="AF2848" t="str">
        <f>TEXT(Agricultural_Export_Analysis_Cleaned_Dataset[[#This Row],[Order_Date]],"mmm")</f>
        <v>Nov</v>
      </c>
      <c r="AG2848" t="str">
        <f>TEXT(Agricultural_Export_Analysis_Cleaned_Dataset[[#This Row],[Order_Date]],"yyyy")</f>
        <v>2024</v>
      </c>
      <c r="AH2848" t="str">
        <f>TEXT(Agricultural_Export_Analysis_Cleaned_Dataset[[#This Row],[Order_Date]],"ddd")</f>
        <v>Wed</v>
      </c>
      <c r="AI2848" t="str">
        <f>TEXT(Agricultural_Export_Analysis_Cleaned_Dataset[[#This Row],[Ship_Date]],"yyyy")</f>
        <v>2024</v>
      </c>
      <c r="AJ2848" t="str">
        <f>TEXT(Agricultural_Export_Analysis_Cleaned_Dataset[[#This Row],[Ship_Date]],"mmm")</f>
        <v>Dec</v>
      </c>
      <c r="AK2848" t="str">
        <f>TEXT(Agricultural_Export_Analysis_Cleaned_Dataset[[#This Row],[Ship_Date]],"ddd")</f>
        <v>Wed</v>
      </c>
      <c r="AL2848" t="str">
        <f>TEXT(Agricultural_Export_Analysis_Cleaned_Dataset[[#This Row],[Delivery_Date]],"yyyy")</f>
        <v>2024</v>
      </c>
      <c r="AM2848" t="str">
        <f>TEXT(Agricultural_Export_Analysis_Cleaned_Dataset[[#This Row],[Delivery_Date]],"mmm")</f>
        <v>Dec</v>
      </c>
      <c r="AN2848" t="str">
        <f>TEXT(Agricultural_Export_Analysis_Cleaned_Dataset[[#This Row],[Delivery_Date]],"ddd")</f>
        <v>Fri</v>
      </c>
      <c r="AO2848">
        <f>Agricultural_Export_Analysis_Cleaned_Dataset[[#This Row],[Delivery_Date]]-Agricultural_Export_Analysis_Cleaned_Dataset[[#This Row],[Ship_Date]]</f>
        <v>9</v>
      </c>
      <c r="AP2848">
        <f>Agricultural_Export_Analysis_Cleaned_Dataset[[#This Row],[Ship_Date]]-Agricultural_Export_Analysis_Cleaned_Dataset[[#This Row],[Order_Date]]</f>
        <v>7</v>
      </c>
      <c r="AQ2848" s="4" t="str">
        <f>TEXT(Agricultural_Export_Analysis_Cleaned_Dataset[[#This Row],[Order_Date]],"mmm yyyy")</f>
        <v>Nov 2024</v>
      </c>
    </row>
    <row r="2849" spans="1:43" x14ac:dyDescent="0.3">
      <c r="A2849" t="s">
        <v>5390</v>
      </c>
      <c r="B2849" t="s">
        <v>5391</v>
      </c>
      <c r="C2849" s="2">
        <v>45887</v>
      </c>
      <c r="D2849" s="2">
        <v>45892</v>
      </c>
      <c r="E2849" s="2">
        <v>45936</v>
      </c>
      <c r="F2849" t="s">
        <v>35</v>
      </c>
      <c r="G2849" t="s">
        <v>50</v>
      </c>
      <c r="H2849" t="s">
        <v>51</v>
      </c>
      <c r="I2849" t="s">
        <v>38</v>
      </c>
      <c r="J2849" t="s">
        <v>63</v>
      </c>
      <c r="K2849" s="7">
        <v>15</v>
      </c>
      <c r="L2849" t="s">
        <v>135</v>
      </c>
      <c r="M2849" t="s">
        <v>130</v>
      </c>
      <c r="N2849" t="s">
        <v>131</v>
      </c>
      <c r="O2849">
        <v>1430</v>
      </c>
      <c r="P2849" s="6">
        <v>26.62</v>
      </c>
      <c r="Q2849" s="6">
        <v>38066.6</v>
      </c>
      <c r="R2849" s="5">
        <v>0.15</v>
      </c>
      <c r="S2849" s="6">
        <v>32356.61</v>
      </c>
      <c r="T2849" s="6">
        <v>10499.54</v>
      </c>
      <c r="U2849" s="6">
        <v>22780.2</v>
      </c>
      <c r="V2849" s="6">
        <v>766.3</v>
      </c>
      <c r="W2849" s="6">
        <v>3173.2</v>
      </c>
      <c r="X2849" s="6">
        <v>-4862.63</v>
      </c>
      <c r="Y2849" s="5">
        <v>-0.15028243069963201</v>
      </c>
      <c r="Z2849" t="s">
        <v>103</v>
      </c>
      <c r="AA2849" t="s">
        <v>177</v>
      </c>
      <c r="AB2849" t="s">
        <v>56</v>
      </c>
      <c r="AC2849" t="s">
        <v>76</v>
      </c>
      <c r="AD2849" t="s">
        <v>84</v>
      </c>
      <c r="AE2849" t="s">
        <v>67</v>
      </c>
      <c r="AF2849" t="str">
        <f>TEXT(Agricultural_Export_Analysis_Cleaned_Dataset[[#This Row],[Order_Date]],"mmm")</f>
        <v>Aug</v>
      </c>
      <c r="AG2849" t="str">
        <f>TEXT(Agricultural_Export_Analysis_Cleaned_Dataset[[#This Row],[Order_Date]],"yyyy")</f>
        <v>2025</v>
      </c>
      <c r="AH2849" t="str">
        <f>TEXT(Agricultural_Export_Analysis_Cleaned_Dataset[[#This Row],[Order_Date]],"ddd")</f>
        <v>Mon</v>
      </c>
      <c r="AI2849" t="str">
        <f>TEXT(Agricultural_Export_Analysis_Cleaned_Dataset[[#This Row],[Ship_Date]],"yyyy")</f>
        <v>2025</v>
      </c>
      <c r="AJ2849" t="str">
        <f>TEXT(Agricultural_Export_Analysis_Cleaned_Dataset[[#This Row],[Ship_Date]],"mmm")</f>
        <v>Aug</v>
      </c>
      <c r="AK2849" t="str">
        <f>TEXT(Agricultural_Export_Analysis_Cleaned_Dataset[[#This Row],[Ship_Date]],"ddd")</f>
        <v>Sat</v>
      </c>
      <c r="AL2849" t="str">
        <f>TEXT(Agricultural_Export_Analysis_Cleaned_Dataset[[#This Row],[Delivery_Date]],"yyyy")</f>
        <v>2025</v>
      </c>
      <c r="AM2849" t="str">
        <f>TEXT(Agricultural_Export_Analysis_Cleaned_Dataset[[#This Row],[Delivery_Date]],"mmm")</f>
        <v>Oct</v>
      </c>
      <c r="AN2849" t="str">
        <f>TEXT(Agricultural_Export_Analysis_Cleaned_Dataset[[#This Row],[Delivery_Date]],"ddd")</f>
        <v>Mon</v>
      </c>
      <c r="AO2849">
        <f>Agricultural_Export_Analysis_Cleaned_Dataset[[#This Row],[Delivery_Date]]-Agricultural_Export_Analysis_Cleaned_Dataset[[#This Row],[Ship_Date]]</f>
        <v>44</v>
      </c>
      <c r="AP2849">
        <f>Agricultural_Export_Analysis_Cleaned_Dataset[[#This Row],[Ship_Date]]-Agricultural_Export_Analysis_Cleaned_Dataset[[#This Row],[Order_Date]]</f>
        <v>5</v>
      </c>
      <c r="AQ2849" s="4" t="str">
        <f>TEXT(Agricultural_Export_Analysis_Cleaned_Dataset[[#This Row],[Order_Date]],"mmm yyyy")</f>
        <v>Aug 2025</v>
      </c>
    </row>
    <row r="2850" spans="1:43" x14ac:dyDescent="0.3">
      <c r="A2850" t="s">
        <v>5392</v>
      </c>
      <c r="B2850" t="s">
        <v>5393</v>
      </c>
      <c r="C2850" s="2">
        <v>45709</v>
      </c>
      <c r="D2850" s="2">
        <v>45716</v>
      </c>
      <c r="E2850" s="2">
        <v>45753</v>
      </c>
      <c r="F2850" t="s">
        <v>35</v>
      </c>
      <c r="G2850" t="s">
        <v>36</v>
      </c>
      <c r="H2850" t="s">
        <v>74</v>
      </c>
      <c r="I2850" t="s">
        <v>118</v>
      </c>
      <c r="J2850" t="s">
        <v>39</v>
      </c>
      <c r="K2850" s="7">
        <v>15</v>
      </c>
      <c r="L2850" t="s">
        <v>70</v>
      </c>
      <c r="M2850" t="s">
        <v>61</v>
      </c>
      <c r="N2850" t="s">
        <v>62</v>
      </c>
      <c r="O2850">
        <v>1732</v>
      </c>
      <c r="P2850" s="6">
        <v>424.03</v>
      </c>
      <c r="Q2850" s="6">
        <v>734419.96</v>
      </c>
      <c r="R2850" s="5">
        <v>0.1</v>
      </c>
      <c r="S2850" s="6">
        <v>660977.96400000004</v>
      </c>
      <c r="T2850" s="6">
        <v>5373.83</v>
      </c>
      <c r="U2850" s="6">
        <v>317758.14</v>
      </c>
      <c r="V2850" s="6">
        <v>2357.98</v>
      </c>
      <c r="W2850" s="6">
        <v>31721.96</v>
      </c>
      <c r="X2850" s="6">
        <v>303766.054</v>
      </c>
      <c r="Y2850" s="5">
        <v>0.45957062193377402</v>
      </c>
      <c r="Z2850" t="s">
        <v>40</v>
      </c>
      <c r="AA2850" t="s">
        <v>147</v>
      </c>
      <c r="AB2850" t="s">
        <v>83</v>
      </c>
      <c r="AC2850" t="s">
        <v>66</v>
      </c>
      <c r="AD2850" t="s">
        <v>77</v>
      </c>
      <c r="AE2850" t="s">
        <v>67</v>
      </c>
      <c r="AF2850" t="str">
        <f>TEXT(Agricultural_Export_Analysis_Cleaned_Dataset[[#This Row],[Order_Date]],"mmm")</f>
        <v>Feb</v>
      </c>
      <c r="AG2850" t="str">
        <f>TEXT(Agricultural_Export_Analysis_Cleaned_Dataset[[#This Row],[Order_Date]],"yyyy")</f>
        <v>2025</v>
      </c>
      <c r="AH2850" t="str">
        <f>TEXT(Agricultural_Export_Analysis_Cleaned_Dataset[[#This Row],[Order_Date]],"ddd")</f>
        <v>Fri</v>
      </c>
      <c r="AI2850" t="str">
        <f>TEXT(Agricultural_Export_Analysis_Cleaned_Dataset[[#This Row],[Ship_Date]],"yyyy")</f>
        <v>2025</v>
      </c>
      <c r="AJ2850" t="str">
        <f>TEXT(Agricultural_Export_Analysis_Cleaned_Dataset[[#This Row],[Ship_Date]],"mmm")</f>
        <v>Feb</v>
      </c>
      <c r="AK2850" t="str">
        <f>TEXT(Agricultural_Export_Analysis_Cleaned_Dataset[[#This Row],[Ship_Date]],"ddd")</f>
        <v>Fri</v>
      </c>
      <c r="AL2850" t="str">
        <f>TEXT(Agricultural_Export_Analysis_Cleaned_Dataset[[#This Row],[Delivery_Date]],"yyyy")</f>
        <v>2025</v>
      </c>
      <c r="AM2850" t="str">
        <f>TEXT(Agricultural_Export_Analysis_Cleaned_Dataset[[#This Row],[Delivery_Date]],"mmm")</f>
        <v>Apr</v>
      </c>
      <c r="AN2850" t="str">
        <f>TEXT(Agricultural_Export_Analysis_Cleaned_Dataset[[#This Row],[Delivery_Date]],"ddd")</f>
        <v>Sun</v>
      </c>
      <c r="AO2850">
        <f>Agricultural_Export_Analysis_Cleaned_Dataset[[#This Row],[Delivery_Date]]-Agricultural_Export_Analysis_Cleaned_Dataset[[#This Row],[Ship_Date]]</f>
        <v>37</v>
      </c>
      <c r="AP2850">
        <f>Agricultural_Export_Analysis_Cleaned_Dataset[[#This Row],[Ship_Date]]-Agricultural_Export_Analysis_Cleaned_Dataset[[#This Row],[Order_Date]]</f>
        <v>7</v>
      </c>
      <c r="AQ2850" s="4" t="str">
        <f>TEXT(Agricultural_Export_Analysis_Cleaned_Dataset[[#This Row],[Order_Date]],"mmm yyyy")</f>
        <v>Feb 2025</v>
      </c>
    </row>
    <row r="2851" spans="1:43" x14ac:dyDescent="0.3">
      <c r="A2851" t="s">
        <v>5394</v>
      </c>
      <c r="B2851" t="s">
        <v>5395</v>
      </c>
      <c r="C2851" s="2">
        <v>45672</v>
      </c>
      <c r="D2851" s="2">
        <v>45675</v>
      </c>
      <c r="E2851" s="2">
        <v>45686</v>
      </c>
      <c r="F2851" t="s">
        <v>35</v>
      </c>
      <c r="G2851" t="s">
        <v>117</v>
      </c>
      <c r="H2851" t="s">
        <v>74</v>
      </c>
      <c r="I2851" t="s">
        <v>118</v>
      </c>
      <c r="J2851" t="s">
        <v>53</v>
      </c>
      <c r="K2851" s="7">
        <v>4</v>
      </c>
      <c r="L2851" t="s">
        <v>32</v>
      </c>
      <c r="M2851" t="s">
        <v>33</v>
      </c>
      <c r="N2851" t="s">
        <v>34</v>
      </c>
      <c r="O2851">
        <v>1387</v>
      </c>
      <c r="P2851" s="6">
        <v>491.98</v>
      </c>
      <c r="Q2851" s="6">
        <v>682376.26</v>
      </c>
      <c r="R2851" s="5">
        <v>0</v>
      </c>
      <c r="S2851" s="6">
        <v>682376.26</v>
      </c>
      <c r="T2851" s="6">
        <v>6369.92</v>
      </c>
      <c r="U2851" s="6">
        <v>326392.53999999998</v>
      </c>
      <c r="V2851" s="6">
        <v>1601.98</v>
      </c>
      <c r="W2851" s="6">
        <v>53747.68</v>
      </c>
      <c r="X2851" s="6">
        <v>294264.14</v>
      </c>
      <c r="Y2851" s="5">
        <v>0.43123443362463998</v>
      </c>
      <c r="Z2851" t="s">
        <v>40</v>
      </c>
      <c r="AA2851" t="s">
        <v>64</v>
      </c>
      <c r="AB2851" t="s">
        <v>83</v>
      </c>
      <c r="AC2851" t="s">
        <v>43</v>
      </c>
      <c r="AD2851" t="s">
        <v>77</v>
      </c>
      <c r="AE2851" t="s">
        <v>67</v>
      </c>
      <c r="AF2851" t="str">
        <f>TEXT(Agricultural_Export_Analysis_Cleaned_Dataset[[#This Row],[Order_Date]],"mmm")</f>
        <v>Jan</v>
      </c>
      <c r="AG2851" t="str">
        <f>TEXT(Agricultural_Export_Analysis_Cleaned_Dataset[[#This Row],[Order_Date]],"yyyy")</f>
        <v>2025</v>
      </c>
      <c r="AH2851" t="str">
        <f>TEXT(Agricultural_Export_Analysis_Cleaned_Dataset[[#This Row],[Order_Date]],"ddd")</f>
        <v>Wed</v>
      </c>
      <c r="AI2851" t="str">
        <f>TEXT(Agricultural_Export_Analysis_Cleaned_Dataset[[#This Row],[Ship_Date]],"yyyy")</f>
        <v>2025</v>
      </c>
      <c r="AJ2851" t="str">
        <f>TEXT(Agricultural_Export_Analysis_Cleaned_Dataset[[#This Row],[Ship_Date]],"mmm")</f>
        <v>Jan</v>
      </c>
      <c r="AK2851" t="str">
        <f>TEXT(Agricultural_Export_Analysis_Cleaned_Dataset[[#This Row],[Ship_Date]],"ddd")</f>
        <v>Sat</v>
      </c>
      <c r="AL2851" t="str">
        <f>TEXT(Agricultural_Export_Analysis_Cleaned_Dataset[[#This Row],[Delivery_Date]],"yyyy")</f>
        <v>2025</v>
      </c>
      <c r="AM2851" t="str">
        <f>TEXT(Agricultural_Export_Analysis_Cleaned_Dataset[[#This Row],[Delivery_Date]],"mmm")</f>
        <v>Jan</v>
      </c>
      <c r="AN2851" t="str">
        <f>TEXT(Agricultural_Export_Analysis_Cleaned_Dataset[[#This Row],[Delivery_Date]],"ddd")</f>
        <v>Wed</v>
      </c>
      <c r="AO2851">
        <f>Agricultural_Export_Analysis_Cleaned_Dataset[[#This Row],[Delivery_Date]]-Agricultural_Export_Analysis_Cleaned_Dataset[[#This Row],[Ship_Date]]</f>
        <v>11</v>
      </c>
      <c r="AP2851">
        <f>Agricultural_Export_Analysis_Cleaned_Dataset[[#This Row],[Ship_Date]]-Agricultural_Export_Analysis_Cleaned_Dataset[[#This Row],[Order_Date]]</f>
        <v>3</v>
      </c>
      <c r="AQ2851" s="4" t="str">
        <f>TEXT(Agricultural_Export_Analysis_Cleaned_Dataset[[#This Row],[Order_Date]],"mmm yyyy")</f>
        <v>Jan 2025</v>
      </c>
    </row>
    <row r="2852" spans="1:43" x14ac:dyDescent="0.3">
      <c r="A2852" t="s">
        <v>5396</v>
      </c>
      <c r="B2852" t="s">
        <v>5397</v>
      </c>
      <c r="C2852" s="2">
        <v>45461</v>
      </c>
      <c r="D2852" s="2">
        <v>45470</v>
      </c>
      <c r="E2852" s="2">
        <v>45499</v>
      </c>
      <c r="F2852" t="s">
        <v>35</v>
      </c>
      <c r="G2852" t="s">
        <v>96</v>
      </c>
      <c r="H2852" t="s">
        <v>74</v>
      </c>
      <c r="I2852" t="s">
        <v>52</v>
      </c>
      <c r="J2852" t="s">
        <v>53</v>
      </c>
      <c r="K2852" s="7">
        <v>2</v>
      </c>
      <c r="L2852" t="s">
        <v>135</v>
      </c>
      <c r="M2852" t="s">
        <v>159</v>
      </c>
      <c r="N2852" t="s">
        <v>160</v>
      </c>
      <c r="O2852">
        <v>1356</v>
      </c>
      <c r="P2852" s="6">
        <v>139.05000000000001</v>
      </c>
      <c r="Q2852" s="6">
        <v>188551.8</v>
      </c>
      <c r="R2852" s="5">
        <v>0.05</v>
      </c>
      <c r="S2852" s="6">
        <v>179124.21</v>
      </c>
      <c r="T2852" s="6">
        <v>1773.16</v>
      </c>
      <c r="U2852" s="6">
        <v>89917.92</v>
      </c>
      <c r="V2852" s="6">
        <v>455.42</v>
      </c>
      <c r="W2852" s="6">
        <v>5049.25</v>
      </c>
      <c r="X2852" s="6">
        <v>81928.460000000006</v>
      </c>
      <c r="Y2852" s="5">
        <v>0.45738351058184701</v>
      </c>
      <c r="Z2852" t="s">
        <v>81</v>
      </c>
      <c r="AA2852" t="s">
        <v>150</v>
      </c>
      <c r="AB2852" t="s">
        <v>65</v>
      </c>
      <c r="AC2852" t="s">
        <v>76</v>
      </c>
      <c r="AD2852" t="s">
        <v>123</v>
      </c>
      <c r="AE2852" t="s">
        <v>58</v>
      </c>
      <c r="AF2852" t="str">
        <f>TEXT(Agricultural_Export_Analysis_Cleaned_Dataset[[#This Row],[Order_Date]],"mmm")</f>
        <v>Jun</v>
      </c>
      <c r="AG2852" t="str">
        <f>TEXT(Agricultural_Export_Analysis_Cleaned_Dataset[[#This Row],[Order_Date]],"yyyy")</f>
        <v>2024</v>
      </c>
      <c r="AH2852" t="str">
        <f>TEXT(Agricultural_Export_Analysis_Cleaned_Dataset[[#This Row],[Order_Date]],"ddd")</f>
        <v>Tue</v>
      </c>
      <c r="AI2852" t="str">
        <f>TEXT(Agricultural_Export_Analysis_Cleaned_Dataset[[#This Row],[Ship_Date]],"yyyy")</f>
        <v>2024</v>
      </c>
      <c r="AJ2852" t="str">
        <f>TEXT(Agricultural_Export_Analysis_Cleaned_Dataset[[#This Row],[Ship_Date]],"mmm")</f>
        <v>Jun</v>
      </c>
      <c r="AK2852" t="str">
        <f>TEXT(Agricultural_Export_Analysis_Cleaned_Dataset[[#This Row],[Ship_Date]],"ddd")</f>
        <v>Thu</v>
      </c>
      <c r="AL2852" t="str">
        <f>TEXT(Agricultural_Export_Analysis_Cleaned_Dataset[[#This Row],[Delivery_Date]],"yyyy")</f>
        <v>2024</v>
      </c>
      <c r="AM2852" t="str">
        <f>TEXT(Agricultural_Export_Analysis_Cleaned_Dataset[[#This Row],[Delivery_Date]],"mmm")</f>
        <v>Jul</v>
      </c>
      <c r="AN2852" t="str">
        <f>TEXT(Agricultural_Export_Analysis_Cleaned_Dataset[[#This Row],[Delivery_Date]],"ddd")</f>
        <v>Fri</v>
      </c>
      <c r="AO2852">
        <f>Agricultural_Export_Analysis_Cleaned_Dataset[[#This Row],[Delivery_Date]]-Agricultural_Export_Analysis_Cleaned_Dataset[[#This Row],[Ship_Date]]</f>
        <v>29</v>
      </c>
      <c r="AP2852">
        <f>Agricultural_Export_Analysis_Cleaned_Dataset[[#This Row],[Ship_Date]]-Agricultural_Export_Analysis_Cleaned_Dataset[[#This Row],[Order_Date]]</f>
        <v>9</v>
      </c>
      <c r="AQ2852" s="4" t="str">
        <f>TEXT(Agricultural_Export_Analysis_Cleaned_Dataset[[#This Row],[Order_Date]],"mmm yyyy")</f>
        <v>Jun 2024</v>
      </c>
    </row>
    <row r="2853" spans="1:43" x14ac:dyDescent="0.3">
      <c r="A2853" t="s">
        <v>5398</v>
      </c>
      <c r="B2853" t="s">
        <v>5399</v>
      </c>
      <c r="C2853" s="2">
        <v>45612</v>
      </c>
      <c r="D2853" s="2">
        <v>45620</v>
      </c>
      <c r="E2853" s="2">
        <v>45638</v>
      </c>
      <c r="F2853" t="s">
        <v>35</v>
      </c>
      <c r="G2853" t="s">
        <v>36</v>
      </c>
      <c r="H2853" t="s">
        <v>74</v>
      </c>
      <c r="I2853" t="s">
        <v>52</v>
      </c>
      <c r="J2853" t="s">
        <v>63</v>
      </c>
      <c r="K2853" s="7">
        <v>10</v>
      </c>
      <c r="L2853" t="s">
        <v>80</v>
      </c>
      <c r="M2853" t="s">
        <v>107</v>
      </c>
      <c r="N2853" t="s">
        <v>108</v>
      </c>
      <c r="O2853">
        <v>143</v>
      </c>
      <c r="P2853" s="6">
        <v>407.18</v>
      </c>
      <c r="Q2853" s="6">
        <v>58226.74</v>
      </c>
      <c r="R2853" s="5">
        <v>0.15</v>
      </c>
      <c r="S2853" s="6">
        <v>49492.728999999999</v>
      </c>
      <c r="T2853" s="6">
        <v>7277.52</v>
      </c>
      <c r="U2853" s="6">
        <v>34331.81</v>
      </c>
      <c r="V2853" s="6">
        <v>2130.7800000000002</v>
      </c>
      <c r="W2853" s="6">
        <v>1451.34</v>
      </c>
      <c r="X2853" s="6">
        <v>4301.2790000000005</v>
      </c>
      <c r="Y2853" s="5">
        <v>8.6907290967931899E-2</v>
      </c>
      <c r="Z2853" t="s">
        <v>54</v>
      </c>
      <c r="AA2853" t="s">
        <v>92</v>
      </c>
      <c r="AB2853" t="s">
        <v>65</v>
      </c>
      <c r="AC2853" t="s">
        <v>76</v>
      </c>
      <c r="AD2853" t="s">
        <v>57</v>
      </c>
      <c r="AE2853" t="s">
        <v>67</v>
      </c>
      <c r="AF2853" t="str">
        <f>TEXT(Agricultural_Export_Analysis_Cleaned_Dataset[[#This Row],[Order_Date]],"mmm")</f>
        <v>Nov</v>
      </c>
      <c r="AG2853" t="str">
        <f>TEXT(Agricultural_Export_Analysis_Cleaned_Dataset[[#This Row],[Order_Date]],"yyyy")</f>
        <v>2024</v>
      </c>
      <c r="AH2853" t="str">
        <f>TEXT(Agricultural_Export_Analysis_Cleaned_Dataset[[#This Row],[Order_Date]],"ddd")</f>
        <v>Sat</v>
      </c>
      <c r="AI2853" t="str">
        <f>TEXT(Agricultural_Export_Analysis_Cleaned_Dataset[[#This Row],[Ship_Date]],"yyyy")</f>
        <v>2024</v>
      </c>
      <c r="AJ2853" t="str">
        <f>TEXT(Agricultural_Export_Analysis_Cleaned_Dataset[[#This Row],[Ship_Date]],"mmm")</f>
        <v>Nov</v>
      </c>
      <c r="AK2853" t="str">
        <f>TEXT(Agricultural_Export_Analysis_Cleaned_Dataset[[#This Row],[Ship_Date]],"ddd")</f>
        <v>Sun</v>
      </c>
      <c r="AL2853" t="str">
        <f>TEXT(Agricultural_Export_Analysis_Cleaned_Dataset[[#This Row],[Delivery_Date]],"yyyy")</f>
        <v>2024</v>
      </c>
      <c r="AM2853" t="str">
        <f>TEXT(Agricultural_Export_Analysis_Cleaned_Dataset[[#This Row],[Delivery_Date]],"mmm")</f>
        <v>Dec</v>
      </c>
      <c r="AN2853" t="str">
        <f>TEXT(Agricultural_Export_Analysis_Cleaned_Dataset[[#This Row],[Delivery_Date]],"ddd")</f>
        <v>Thu</v>
      </c>
      <c r="AO2853">
        <f>Agricultural_Export_Analysis_Cleaned_Dataset[[#This Row],[Delivery_Date]]-Agricultural_Export_Analysis_Cleaned_Dataset[[#This Row],[Ship_Date]]</f>
        <v>18</v>
      </c>
      <c r="AP2853">
        <f>Agricultural_Export_Analysis_Cleaned_Dataset[[#This Row],[Ship_Date]]-Agricultural_Export_Analysis_Cleaned_Dataset[[#This Row],[Order_Date]]</f>
        <v>8</v>
      </c>
      <c r="AQ2853" s="4" t="str">
        <f>TEXT(Agricultural_Export_Analysis_Cleaned_Dataset[[#This Row],[Order_Date]],"mmm yyyy")</f>
        <v>Nov 2024</v>
      </c>
    </row>
    <row r="2854" spans="1:43" x14ac:dyDescent="0.3">
      <c r="A2854" t="s">
        <v>5400</v>
      </c>
      <c r="B2854" t="s">
        <v>5401</v>
      </c>
      <c r="C2854" s="2">
        <v>45890</v>
      </c>
      <c r="D2854" s="2">
        <v>45893</v>
      </c>
      <c r="E2854" s="2">
        <v>45929</v>
      </c>
      <c r="F2854" t="s">
        <v>35</v>
      </c>
      <c r="G2854" t="s">
        <v>73</v>
      </c>
      <c r="H2854" t="s">
        <v>74</v>
      </c>
      <c r="I2854" t="s">
        <v>97</v>
      </c>
      <c r="J2854" t="s">
        <v>112</v>
      </c>
      <c r="K2854" s="7">
        <v>15</v>
      </c>
      <c r="L2854" t="s">
        <v>70</v>
      </c>
      <c r="M2854" t="s">
        <v>48</v>
      </c>
      <c r="N2854" t="s">
        <v>49</v>
      </c>
      <c r="O2854">
        <v>365</v>
      </c>
      <c r="P2854" s="6">
        <v>146.07</v>
      </c>
      <c r="Q2854" s="6">
        <v>53315.55</v>
      </c>
      <c r="R2854" s="5">
        <v>0.15</v>
      </c>
      <c r="S2854" s="6">
        <v>45318.217499999999</v>
      </c>
      <c r="T2854" s="6">
        <v>7879.4</v>
      </c>
      <c r="U2854" s="6">
        <v>30583.43</v>
      </c>
      <c r="V2854" s="6">
        <v>172.72</v>
      </c>
      <c r="W2854" s="6">
        <v>3163.45</v>
      </c>
      <c r="X2854" s="6">
        <v>3519.2175000000002</v>
      </c>
      <c r="Y2854" s="5">
        <v>7.7655691113623304E-2</v>
      </c>
      <c r="Z2854" t="s">
        <v>103</v>
      </c>
      <c r="AA2854" t="s">
        <v>177</v>
      </c>
      <c r="AB2854" t="s">
        <v>56</v>
      </c>
      <c r="AC2854" t="s">
        <v>76</v>
      </c>
      <c r="AD2854" t="s">
        <v>57</v>
      </c>
      <c r="AE2854" t="s">
        <v>67</v>
      </c>
      <c r="AF2854" t="str">
        <f>TEXT(Agricultural_Export_Analysis_Cleaned_Dataset[[#This Row],[Order_Date]],"mmm")</f>
        <v>Aug</v>
      </c>
      <c r="AG2854" t="str">
        <f>TEXT(Agricultural_Export_Analysis_Cleaned_Dataset[[#This Row],[Order_Date]],"yyyy")</f>
        <v>2025</v>
      </c>
      <c r="AH2854" t="str">
        <f>TEXT(Agricultural_Export_Analysis_Cleaned_Dataset[[#This Row],[Order_Date]],"ddd")</f>
        <v>Thu</v>
      </c>
      <c r="AI2854" t="str">
        <f>TEXT(Agricultural_Export_Analysis_Cleaned_Dataset[[#This Row],[Ship_Date]],"yyyy")</f>
        <v>2025</v>
      </c>
      <c r="AJ2854" t="str">
        <f>TEXT(Agricultural_Export_Analysis_Cleaned_Dataset[[#This Row],[Ship_Date]],"mmm")</f>
        <v>Aug</v>
      </c>
      <c r="AK2854" t="str">
        <f>TEXT(Agricultural_Export_Analysis_Cleaned_Dataset[[#This Row],[Ship_Date]],"ddd")</f>
        <v>Sun</v>
      </c>
      <c r="AL2854" t="str">
        <f>TEXT(Agricultural_Export_Analysis_Cleaned_Dataset[[#This Row],[Delivery_Date]],"yyyy")</f>
        <v>2025</v>
      </c>
      <c r="AM2854" t="str">
        <f>TEXT(Agricultural_Export_Analysis_Cleaned_Dataset[[#This Row],[Delivery_Date]],"mmm")</f>
        <v>Sep</v>
      </c>
      <c r="AN2854" t="str">
        <f>TEXT(Agricultural_Export_Analysis_Cleaned_Dataset[[#This Row],[Delivery_Date]],"ddd")</f>
        <v>Mon</v>
      </c>
      <c r="AO2854">
        <f>Agricultural_Export_Analysis_Cleaned_Dataset[[#This Row],[Delivery_Date]]-Agricultural_Export_Analysis_Cleaned_Dataset[[#This Row],[Ship_Date]]</f>
        <v>36</v>
      </c>
      <c r="AP2854">
        <f>Agricultural_Export_Analysis_Cleaned_Dataset[[#This Row],[Ship_Date]]-Agricultural_Export_Analysis_Cleaned_Dataset[[#This Row],[Order_Date]]</f>
        <v>3</v>
      </c>
      <c r="AQ2854" s="4" t="str">
        <f>TEXT(Agricultural_Export_Analysis_Cleaned_Dataset[[#This Row],[Order_Date]],"mmm yyyy")</f>
        <v>Aug 2025</v>
      </c>
    </row>
    <row r="2855" spans="1:43" x14ac:dyDescent="0.3">
      <c r="A2855" t="s">
        <v>5402</v>
      </c>
      <c r="B2855" t="s">
        <v>3796</v>
      </c>
      <c r="C2855" s="2">
        <v>45618</v>
      </c>
      <c r="D2855" s="2">
        <v>45623</v>
      </c>
      <c r="E2855" s="2">
        <v>45650</v>
      </c>
      <c r="F2855" t="s">
        <v>35</v>
      </c>
      <c r="G2855" t="s">
        <v>132</v>
      </c>
      <c r="H2855" t="s">
        <v>37</v>
      </c>
      <c r="I2855" t="s">
        <v>118</v>
      </c>
      <c r="J2855" t="s">
        <v>63</v>
      </c>
      <c r="K2855" s="7">
        <v>10</v>
      </c>
      <c r="L2855" t="s">
        <v>87</v>
      </c>
      <c r="M2855" t="s">
        <v>107</v>
      </c>
      <c r="N2855" t="s">
        <v>108</v>
      </c>
      <c r="O2855">
        <v>1436</v>
      </c>
      <c r="P2855" s="6">
        <v>168.6</v>
      </c>
      <c r="Q2855" s="6">
        <v>242109.6</v>
      </c>
      <c r="R2855" s="5">
        <v>0.15</v>
      </c>
      <c r="S2855" s="6">
        <v>205793.16</v>
      </c>
      <c r="T2855" s="6">
        <v>2997.44</v>
      </c>
      <c r="U2855" s="6">
        <v>96357.85</v>
      </c>
      <c r="V2855" s="6">
        <v>1911.12</v>
      </c>
      <c r="W2855" s="6">
        <v>6339.89</v>
      </c>
      <c r="X2855" s="6">
        <v>98186.86</v>
      </c>
      <c r="Y2855" s="5">
        <v>0.47711430253561399</v>
      </c>
      <c r="Z2855" t="s">
        <v>54</v>
      </c>
      <c r="AA2855" t="s">
        <v>92</v>
      </c>
      <c r="AB2855" t="s">
        <v>83</v>
      </c>
      <c r="AC2855" t="s">
        <v>76</v>
      </c>
      <c r="AD2855" t="s">
        <v>77</v>
      </c>
      <c r="AE2855" t="s">
        <v>58</v>
      </c>
      <c r="AF2855" t="str">
        <f>TEXT(Agricultural_Export_Analysis_Cleaned_Dataset[[#This Row],[Order_Date]],"mmm")</f>
        <v>Nov</v>
      </c>
      <c r="AG2855" t="str">
        <f>TEXT(Agricultural_Export_Analysis_Cleaned_Dataset[[#This Row],[Order_Date]],"yyyy")</f>
        <v>2024</v>
      </c>
      <c r="AH2855" t="str">
        <f>TEXT(Agricultural_Export_Analysis_Cleaned_Dataset[[#This Row],[Order_Date]],"ddd")</f>
        <v>Fri</v>
      </c>
      <c r="AI2855" t="str">
        <f>TEXT(Agricultural_Export_Analysis_Cleaned_Dataset[[#This Row],[Ship_Date]],"yyyy")</f>
        <v>2024</v>
      </c>
      <c r="AJ2855" t="str">
        <f>TEXT(Agricultural_Export_Analysis_Cleaned_Dataset[[#This Row],[Ship_Date]],"mmm")</f>
        <v>Nov</v>
      </c>
      <c r="AK2855" t="str">
        <f>TEXT(Agricultural_Export_Analysis_Cleaned_Dataset[[#This Row],[Ship_Date]],"ddd")</f>
        <v>Wed</v>
      </c>
      <c r="AL2855" t="str">
        <f>TEXT(Agricultural_Export_Analysis_Cleaned_Dataset[[#This Row],[Delivery_Date]],"yyyy")</f>
        <v>2024</v>
      </c>
      <c r="AM2855" t="str">
        <f>TEXT(Agricultural_Export_Analysis_Cleaned_Dataset[[#This Row],[Delivery_Date]],"mmm")</f>
        <v>Dec</v>
      </c>
      <c r="AN2855" t="str">
        <f>TEXT(Agricultural_Export_Analysis_Cleaned_Dataset[[#This Row],[Delivery_Date]],"ddd")</f>
        <v>Tue</v>
      </c>
      <c r="AO2855">
        <f>Agricultural_Export_Analysis_Cleaned_Dataset[[#This Row],[Delivery_Date]]-Agricultural_Export_Analysis_Cleaned_Dataset[[#This Row],[Ship_Date]]</f>
        <v>27</v>
      </c>
      <c r="AP2855">
        <f>Agricultural_Export_Analysis_Cleaned_Dataset[[#This Row],[Ship_Date]]-Agricultural_Export_Analysis_Cleaned_Dataset[[#This Row],[Order_Date]]</f>
        <v>5</v>
      </c>
      <c r="AQ2855" s="4" t="str">
        <f>TEXT(Agricultural_Export_Analysis_Cleaned_Dataset[[#This Row],[Order_Date]],"mmm yyyy")</f>
        <v>Nov 2024</v>
      </c>
    </row>
    <row r="2856" spans="1:43" x14ac:dyDescent="0.3">
      <c r="A2856" t="s">
        <v>5403</v>
      </c>
      <c r="B2856" t="s">
        <v>5404</v>
      </c>
      <c r="C2856" s="2">
        <v>45505</v>
      </c>
      <c r="D2856" s="2">
        <v>45510</v>
      </c>
      <c r="E2856" s="2">
        <v>45530</v>
      </c>
      <c r="F2856" t="s">
        <v>35</v>
      </c>
      <c r="G2856" t="s">
        <v>8932</v>
      </c>
      <c r="H2856" t="s">
        <v>51</v>
      </c>
      <c r="I2856" t="s">
        <v>52</v>
      </c>
      <c r="J2856" t="s">
        <v>63</v>
      </c>
      <c r="K2856" s="7">
        <v>4</v>
      </c>
      <c r="L2856" t="s">
        <v>87</v>
      </c>
      <c r="M2856" t="s">
        <v>33</v>
      </c>
      <c r="N2856" t="s">
        <v>34</v>
      </c>
      <c r="O2856">
        <v>1524</v>
      </c>
      <c r="P2856" s="6">
        <v>467.38</v>
      </c>
      <c r="Q2856" s="6">
        <v>712287.12</v>
      </c>
      <c r="R2856" s="5">
        <v>0.15</v>
      </c>
      <c r="S2856" s="6">
        <v>605444.05200000003</v>
      </c>
      <c r="T2856" s="6">
        <v>7877.21</v>
      </c>
      <c r="U2856" s="6">
        <v>449787.78</v>
      </c>
      <c r="V2856" s="6">
        <v>1289.71</v>
      </c>
      <c r="W2856" s="6">
        <v>54023.14</v>
      </c>
      <c r="X2856" s="6">
        <v>92466.212</v>
      </c>
      <c r="Y2856" s="5">
        <v>0.152724618723317</v>
      </c>
      <c r="Z2856" t="s">
        <v>103</v>
      </c>
      <c r="AA2856" t="s">
        <v>177</v>
      </c>
      <c r="AB2856" t="s">
        <v>65</v>
      </c>
      <c r="AC2856" t="s">
        <v>43</v>
      </c>
      <c r="AD2856" t="s">
        <v>77</v>
      </c>
      <c r="AE2856" t="s">
        <v>45</v>
      </c>
      <c r="AF2856" t="str">
        <f>TEXT(Agricultural_Export_Analysis_Cleaned_Dataset[[#This Row],[Order_Date]],"mmm")</f>
        <v>Aug</v>
      </c>
      <c r="AG2856" t="str">
        <f>TEXT(Agricultural_Export_Analysis_Cleaned_Dataset[[#This Row],[Order_Date]],"yyyy")</f>
        <v>2024</v>
      </c>
      <c r="AH2856" t="str">
        <f>TEXT(Agricultural_Export_Analysis_Cleaned_Dataset[[#This Row],[Order_Date]],"ddd")</f>
        <v>Thu</v>
      </c>
      <c r="AI2856" t="str">
        <f>TEXT(Agricultural_Export_Analysis_Cleaned_Dataset[[#This Row],[Ship_Date]],"yyyy")</f>
        <v>2024</v>
      </c>
      <c r="AJ2856" t="str">
        <f>TEXT(Agricultural_Export_Analysis_Cleaned_Dataset[[#This Row],[Ship_Date]],"mmm")</f>
        <v>Aug</v>
      </c>
      <c r="AK2856" t="str">
        <f>TEXT(Agricultural_Export_Analysis_Cleaned_Dataset[[#This Row],[Ship_Date]],"ddd")</f>
        <v>Tue</v>
      </c>
      <c r="AL2856" t="str">
        <f>TEXT(Agricultural_Export_Analysis_Cleaned_Dataset[[#This Row],[Delivery_Date]],"yyyy")</f>
        <v>2024</v>
      </c>
      <c r="AM2856" t="str">
        <f>TEXT(Agricultural_Export_Analysis_Cleaned_Dataset[[#This Row],[Delivery_Date]],"mmm")</f>
        <v>Aug</v>
      </c>
      <c r="AN2856" t="str">
        <f>TEXT(Agricultural_Export_Analysis_Cleaned_Dataset[[#This Row],[Delivery_Date]],"ddd")</f>
        <v>Mon</v>
      </c>
      <c r="AO2856">
        <f>Agricultural_Export_Analysis_Cleaned_Dataset[[#This Row],[Delivery_Date]]-Agricultural_Export_Analysis_Cleaned_Dataset[[#This Row],[Ship_Date]]</f>
        <v>20</v>
      </c>
      <c r="AP2856">
        <f>Agricultural_Export_Analysis_Cleaned_Dataset[[#This Row],[Ship_Date]]-Agricultural_Export_Analysis_Cleaned_Dataset[[#This Row],[Order_Date]]</f>
        <v>5</v>
      </c>
      <c r="AQ2856" s="4" t="str">
        <f>TEXT(Agricultural_Export_Analysis_Cleaned_Dataset[[#This Row],[Order_Date]],"mmm yyyy")</f>
        <v>Aug 2024</v>
      </c>
    </row>
    <row r="2857" spans="1:43" x14ac:dyDescent="0.3">
      <c r="A2857" t="s">
        <v>5405</v>
      </c>
      <c r="B2857" t="s">
        <v>5406</v>
      </c>
      <c r="C2857" s="2">
        <v>45449</v>
      </c>
      <c r="D2857" s="2">
        <v>45457</v>
      </c>
      <c r="E2857" s="2">
        <v>45477</v>
      </c>
      <c r="F2857" t="s">
        <v>35</v>
      </c>
      <c r="G2857" t="s">
        <v>8933</v>
      </c>
      <c r="H2857" t="s">
        <v>74</v>
      </c>
      <c r="I2857" t="s">
        <v>91</v>
      </c>
      <c r="J2857" t="s">
        <v>53</v>
      </c>
      <c r="K2857" s="7">
        <v>2</v>
      </c>
      <c r="L2857" t="s">
        <v>70</v>
      </c>
      <c r="M2857" t="s">
        <v>71</v>
      </c>
      <c r="N2857" t="s">
        <v>72</v>
      </c>
      <c r="O2857">
        <v>847</v>
      </c>
      <c r="P2857" s="6">
        <v>356.22</v>
      </c>
      <c r="Q2857" s="6">
        <v>301718.34000000003</v>
      </c>
      <c r="R2857" s="5">
        <v>0</v>
      </c>
      <c r="S2857" s="6">
        <v>301718.34000000003</v>
      </c>
      <c r="T2857" s="6">
        <v>8578.31</v>
      </c>
      <c r="U2857" s="6">
        <v>222340.01</v>
      </c>
      <c r="V2857" s="6">
        <v>907.66</v>
      </c>
      <c r="W2857" s="6">
        <v>34195.71</v>
      </c>
      <c r="X2857" s="6">
        <v>35696.65</v>
      </c>
      <c r="Y2857" s="5">
        <v>0.118311170610312</v>
      </c>
      <c r="Z2857" t="s">
        <v>81</v>
      </c>
      <c r="AA2857" t="s">
        <v>150</v>
      </c>
      <c r="AB2857" t="s">
        <v>65</v>
      </c>
      <c r="AC2857" t="s">
        <v>43</v>
      </c>
      <c r="AD2857" t="s">
        <v>44</v>
      </c>
      <c r="AE2857" t="s">
        <v>67</v>
      </c>
      <c r="AF2857" t="str">
        <f>TEXT(Agricultural_Export_Analysis_Cleaned_Dataset[[#This Row],[Order_Date]],"mmm")</f>
        <v>Jun</v>
      </c>
      <c r="AG2857" t="str">
        <f>TEXT(Agricultural_Export_Analysis_Cleaned_Dataset[[#This Row],[Order_Date]],"yyyy")</f>
        <v>2024</v>
      </c>
      <c r="AH2857" t="str">
        <f>TEXT(Agricultural_Export_Analysis_Cleaned_Dataset[[#This Row],[Order_Date]],"ddd")</f>
        <v>Thu</v>
      </c>
      <c r="AI2857" t="str">
        <f>TEXT(Agricultural_Export_Analysis_Cleaned_Dataset[[#This Row],[Ship_Date]],"yyyy")</f>
        <v>2024</v>
      </c>
      <c r="AJ2857" t="str">
        <f>TEXT(Agricultural_Export_Analysis_Cleaned_Dataset[[#This Row],[Ship_Date]],"mmm")</f>
        <v>Jun</v>
      </c>
      <c r="AK2857" t="str">
        <f>TEXT(Agricultural_Export_Analysis_Cleaned_Dataset[[#This Row],[Ship_Date]],"ddd")</f>
        <v>Fri</v>
      </c>
      <c r="AL2857" t="str">
        <f>TEXT(Agricultural_Export_Analysis_Cleaned_Dataset[[#This Row],[Delivery_Date]],"yyyy")</f>
        <v>2024</v>
      </c>
      <c r="AM2857" t="str">
        <f>TEXT(Agricultural_Export_Analysis_Cleaned_Dataset[[#This Row],[Delivery_Date]],"mmm")</f>
        <v>Jul</v>
      </c>
      <c r="AN2857" t="str">
        <f>TEXT(Agricultural_Export_Analysis_Cleaned_Dataset[[#This Row],[Delivery_Date]],"ddd")</f>
        <v>Thu</v>
      </c>
      <c r="AO2857">
        <f>Agricultural_Export_Analysis_Cleaned_Dataset[[#This Row],[Delivery_Date]]-Agricultural_Export_Analysis_Cleaned_Dataset[[#This Row],[Ship_Date]]</f>
        <v>20</v>
      </c>
      <c r="AP2857">
        <f>Agricultural_Export_Analysis_Cleaned_Dataset[[#This Row],[Ship_Date]]-Agricultural_Export_Analysis_Cleaned_Dataset[[#This Row],[Order_Date]]</f>
        <v>8</v>
      </c>
      <c r="AQ2857" s="4" t="str">
        <f>TEXT(Agricultural_Export_Analysis_Cleaned_Dataset[[#This Row],[Order_Date]],"mmm yyyy")</f>
        <v>Jun 2024</v>
      </c>
    </row>
    <row r="2858" spans="1:43" x14ac:dyDescent="0.3">
      <c r="A2858" t="s">
        <v>5407</v>
      </c>
      <c r="B2858" t="s">
        <v>2187</v>
      </c>
      <c r="C2858" s="2">
        <v>45912</v>
      </c>
      <c r="D2858" s="2">
        <v>45915</v>
      </c>
      <c r="E2858" s="2">
        <v>45950</v>
      </c>
      <c r="F2858" t="s">
        <v>35</v>
      </c>
      <c r="G2858" t="s">
        <v>8934</v>
      </c>
      <c r="H2858" t="s">
        <v>74</v>
      </c>
      <c r="I2858" t="s">
        <v>97</v>
      </c>
      <c r="J2858" t="s">
        <v>63</v>
      </c>
      <c r="K2858" s="7">
        <v>10</v>
      </c>
      <c r="L2858" t="s">
        <v>70</v>
      </c>
      <c r="M2858" t="s">
        <v>61</v>
      </c>
      <c r="N2858" t="s">
        <v>62</v>
      </c>
      <c r="O2858">
        <v>1277</v>
      </c>
      <c r="P2858" s="6">
        <v>46.51</v>
      </c>
      <c r="Q2858" s="6">
        <v>59393.27</v>
      </c>
      <c r="R2858" s="5">
        <v>0.1</v>
      </c>
      <c r="S2858" s="6">
        <v>53453.942999999999</v>
      </c>
      <c r="T2858" s="6">
        <v>1688.21</v>
      </c>
      <c r="U2858" s="6">
        <v>31361.87</v>
      </c>
      <c r="V2858" s="6">
        <v>779.87</v>
      </c>
      <c r="W2858" s="6">
        <v>3691.27</v>
      </c>
      <c r="X2858" s="6">
        <v>15932.723</v>
      </c>
      <c r="Y2858" s="5">
        <v>0.29806450386644101</v>
      </c>
      <c r="Z2858" t="s">
        <v>103</v>
      </c>
      <c r="AA2858" t="s">
        <v>104</v>
      </c>
      <c r="AB2858" t="s">
        <v>42</v>
      </c>
      <c r="AC2858" t="s">
        <v>76</v>
      </c>
      <c r="AD2858" t="s">
        <v>44</v>
      </c>
      <c r="AE2858" t="s">
        <v>58</v>
      </c>
      <c r="AF2858" t="str">
        <f>TEXT(Agricultural_Export_Analysis_Cleaned_Dataset[[#This Row],[Order_Date]],"mmm")</f>
        <v>Sep</v>
      </c>
      <c r="AG2858" t="str">
        <f>TEXT(Agricultural_Export_Analysis_Cleaned_Dataset[[#This Row],[Order_Date]],"yyyy")</f>
        <v>2025</v>
      </c>
      <c r="AH2858" t="str">
        <f>TEXT(Agricultural_Export_Analysis_Cleaned_Dataset[[#This Row],[Order_Date]],"ddd")</f>
        <v>Fri</v>
      </c>
      <c r="AI2858" t="str">
        <f>TEXT(Agricultural_Export_Analysis_Cleaned_Dataset[[#This Row],[Ship_Date]],"yyyy")</f>
        <v>2025</v>
      </c>
      <c r="AJ2858" t="str">
        <f>TEXT(Agricultural_Export_Analysis_Cleaned_Dataset[[#This Row],[Ship_Date]],"mmm")</f>
        <v>Sep</v>
      </c>
      <c r="AK2858" t="str">
        <f>TEXT(Agricultural_Export_Analysis_Cleaned_Dataset[[#This Row],[Ship_Date]],"ddd")</f>
        <v>Mon</v>
      </c>
      <c r="AL2858" t="str">
        <f>TEXT(Agricultural_Export_Analysis_Cleaned_Dataset[[#This Row],[Delivery_Date]],"yyyy")</f>
        <v>2025</v>
      </c>
      <c r="AM2858" t="str">
        <f>TEXT(Agricultural_Export_Analysis_Cleaned_Dataset[[#This Row],[Delivery_Date]],"mmm")</f>
        <v>Oct</v>
      </c>
      <c r="AN2858" t="str">
        <f>TEXT(Agricultural_Export_Analysis_Cleaned_Dataset[[#This Row],[Delivery_Date]],"ddd")</f>
        <v>Mon</v>
      </c>
      <c r="AO2858">
        <f>Agricultural_Export_Analysis_Cleaned_Dataset[[#This Row],[Delivery_Date]]-Agricultural_Export_Analysis_Cleaned_Dataset[[#This Row],[Ship_Date]]</f>
        <v>35</v>
      </c>
      <c r="AP2858">
        <f>Agricultural_Export_Analysis_Cleaned_Dataset[[#This Row],[Ship_Date]]-Agricultural_Export_Analysis_Cleaned_Dataset[[#This Row],[Order_Date]]</f>
        <v>3</v>
      </c>
      <c r="AQ2858" s="4" t="str">
        <f>TEXT(Agricultural_Export_Analysis_Cleaned_Dataset[[#This Row],[Order_Date]],"mmm yyyy")</f>
        <v>Sep 2025</v>
      </c>
    </row>
    <row r="2859" spans="1:43" x14ac:dyDescent="0.3">
      <c r="A2859" t="s">
        <v>5408</v>
      </c>
      <c r="B2859" t="s">
        <v>5409</v>
      </c>
      <c r="C2859" s="2">
        <v>45434</v>
      </c>
      <c r="D2859" s="2">
        <v>45439</v>
      </c>
      <c r="E2859" s="2">
        <v>45464</v>
      </c>
      <c r="F2859" t="s">
        <v>35</v>
      </c>
      <c r="G2859" t="s">
        <v>8934</v>
      </c>
      <c r="H2859" t="s">
        <v>74</v>
      </c>
      <c r="I2859" t="s">
        <v>97</v>
      </c>
      <c r="J2859" t="s">
        <v>63</v>
      </c>
      <c r="K2859" s="7">
        <v>10</v>
      </c>
      <c r="L2859" t="s">
        <v>80</v>
      </c>
      <c r="M2859" t="s">
        <v>101</v>
      </c>
      <c r="N2859" t="s">
        <v>102</v>
      </c>
      <c r="O2859">
        <v>1446</v>
      </c>
      <c r="P2859" s="6">
        <v>325.51</v>
      </c>
      <c r="Q2859" s="6">
        <v>470687.46</v>
      </c>
      <c r="R2859" s="5">
        <v>0.15</v>
      </c>
      <c r="S2859" s="6">
        <v>400084.34100000001</v>
      </c>
      <c r="T2859" s="6">
        <v>6608.06</v>
      </c>
      <c r="U2859" s="6">
        <v>244411.64</v>
      </c>
      <c r="V2859" s="6">
        <v>1496.99</v>
      </c>
      <c r="W2859" s="6">
        <v>39699.050000000003</v>
      </c>
      <c r="X2859" s="6">
        <v>107868.601</v>
      </c>
      <c r="Y2859" s="5">
        <v>0.26961465357625702</v>
      </c>
      <c r="Z2859" t="s">
        <v>81</v>
      </c>
      <c r="AA2859" t="s">
        <v>82</v>
      </c>
      <c r="AB2859" t="s">
        <v>42</v>
      </c>
      <c r="AC2859" t="s">
        <v>76</v>
      </c>
      <c r="AD2859" t="s">
        <v>123</v>
      </c>
      <c r="AE2859" t="s">
        <v>58</v>
      </c>
      <c r="AF2859" t="str">
        <f>TEXT(Agricultural_Export_Analysis_Cleaned_Dataset[[#This Row],[Order_Date]],"mmm")</f>
        <v>May</v>
      </c>
      <c r="AG2859" t="str">
        <f>TEXT(Agricultural_Export_Analysis_Cleaned_Dataset[[#This Row],[Order_Date]],"yyyy")</f>
        <v>2024</v>
      </c>
      <c r="AH2859" t="str">
        <f>TEXT(Agricultural_Export_Analysis_Cleaned_Dataset[[#This Row],[Order_Date]],"ddd")</f>
        <v>Wed</v>
      </c>
      <c r="AI2859" t="str">
        <f>TEXT(Agricultural_Export_Analysis_Cleaned_Dataset[[#This Row],[Ship_Date]],"yyyy")</f>
        <v>2024</v>
      </c>
      <c r="AJ2859" t="str">
        <f>TEXT(Agricultural_Export_Analysis_Cleaned_Dataset[[#This Row],[Ship_Date]],"mmm")</f>
        <v>May</v>
      </c>
      <c r="AK2859" t="str">
        <f>TEXT(Agricultural_Export_Analysis_Cleaned_Dataset[[#This Row],[Ship_Date]],"ddd")</f>
        <v>Mon</v>
      </c>
      <c r="AL2859" t="str">
        <f>TEXT(Agricultural_Export_Analysis_Cleaned_Dataset[[#This Row],[Delivery_Date]],"yyyy")</f>
        <v>2024</v>
      </c>
      <c r="AM2859" t="str">
        <f>TEXT(Agricultural_Export_Analysis_Cleaned_Dataset[[#This Row],[Delivery_Date]],"mmm")</f>
        <v>Jun</v>
      </c>
      <c r="AN2859" t="str">
        <f>TEXT(Agricultural_Export_Analysis_Cleaned_Dataset[[#This Row],[Delivery_Date]],"ddd")</f>
        <v>Fri</v>
      </c>
      <c r="AO2859">
        <f>Agricultural_Export_Analysis_Cleaned_Dataset[[#This Row],[Delivery_Date]]-Agricultural_Export_Analysis_Cleaned_Dataset[[#This Row],[Ship_Date]]</f>
        <v>25</v>
      </c>
      <c r="AP2859">
        <f>Agricultural_Export_Analysis_Cleaned_Dataset[[#This Row],[Ship_Date]]-Agricultural_Export_Analysis_Cleaned_Dataset[[#This Row],[Order_Date]]</f>
        <v>5</v>
      </c>
      <c r="AQ2859" s="4" t="str">
        <f>TEXT(Agricultural_Export_Analysis_Cleaned_Dataset[[#This Row],[Order_Date]],"mmm yyyy")</f>
        <v>May 2024</v>
      </c>
    </row>
    <row r="2860" spans="1:43" x14ac:dyDescent="0.3">
      <c r="A2860" t="s">
        <v>5410</v>
      </c>
      <c r="B2860" t="s">
        <v>1214</v>
      </c>
      <c r="C2860" s="2">
        <v>45470</v>
      </c>
      <c r="D2860" s="2">
        <v>45473</v>
      </c>
      <c r="E2860" s="2">
        <v>45485</v>
      </c>
      <c r="F2860" t="s">
        <v>35</v>
      </c>
      <c r="G2860" t="s">
        <v>36</v>
      </c>
      <c r="H2860" t="s">
        <v>51</v>
      </c>
      <c r="I2860" t="s">
        <v>91</v>
      </c>
      <c r="J2860" t="s">
        <v>63</v>
      </c>
      <c r="K2860" s="7">
        <v>2</v>
      </c>
      <c r="L2860" t="s">
        <v>80</v>
      </c>
      <c r="M2860" t="s">
        <v>48</v>
      </c>
      <c r="N2860" t="s">
        <v>49</v>
      </c>
      <c r="O2860">
        <v>1171</v>
      </c>
      <c r="P2860" s="6">
        <v>69.680000000000007</v>
      </c>
      <c r="Q2860" s="6">
        <v>81595.28</v>
      </c>
      <c r="R2860" s="5">
        <v>0</v>
      </c>
      <c r="S2860" s="6">
        <v>81595.28</v>
      </c>
      <c r="T2860" s="6">
        <v>14294.56</v>
      </c>
      <c r="U2860" s="6">
        <v>41731.050000000003</v>
      </c>
      <c r="V2860" s="6">
        <v>2476.83</v>
      </c>
      <c r="W2860" s="6">
        <v>8316.84</v>
      </c>
      <c r="X2860" s="6">
        <v>14776</v>
      </c>
      <c r="Y2860" s="5">
        <v>0.18108890612300099</v>
      </c>
      <c r="Z2860" t="s">
        <v>81</v>
      </c>
      <c r="AA2860" t="s">
        <v>150</v>
      </c>
      <c r="AB2860" t="s">
        <v>56</v>
      </c>
      <c r="AC2860" t="s">
        <v>76</v>
      </c>
      <c r="AD2860" t="s">
        <v>98</v>
      </c>
      <c r="AE2860" t="s">
        <v>67</v>
      </c>
      <c r="AF2860" t="str">
        <f>TEXT(Agricultural_Export_Analysis_Cleaned_Dataset[[#This Row],[Order_Date]],"mmm")</f>
        <v>Jun</v>
      </c>
      <c r="AG2860" t="str">
        <f>TEXT(Agricultural_Export_Analysis_Cleaned_Dataset[[#This Row],[Order_Date]],"yyyy")</f>
        <v>2024</v>
      </c>
      <c r="AH2860" t="str">
        <f>TEXT(Agricultural_Export_Analysis_Cleaned_Dataset[[#This Row],[Order_Date]],"ddd")</f>
        <v>Thu</v>
      </c>
      <c r="AI2860" t="str">
        <f>TEXT(Agricultural_Export_Analysis_Cleaned_Dataset[[#This Row],[Ship_Date]],"yyyy")</f>
        <v>2024</v>
      </c>
      <c r="AJ2860" t="str">
        <f>TEXT(Agricultural_Export_Analysis_Cleaned_Dataset[[#This Row],[Ship_Date]],"mmm")</f>
        <v>Jun</v>
      </c>
      <c r="AK2860" t="str">
        <f>TEXT(Agricultural_Export_Analysis_Cleaned_Dataset[[#This Row],[Ship_Date]],"ddd")</f>
        <v>Sun</v>
      </c>
      <c r="AL2860" t="str">
        <f>TEXT(Agricultural_Export_Analysis_Cleaned_Dataset[[#This Row],[Delivery_Date]],"yyyy")</f>
        <v>2024</v>
      </c>
      <c r="AM2860" t="str">
        <f>TEXT(Agricultural_Export_Analysis_Cleaned_Dataset[[#This Row],[Delivery_Date]],"mmm")</f>
        <v>Jul</v>
      </c>
      <c r="AN2860" t="str">
        <f>TEXT(Agricultural_Export_Analysis_Cleaned_Dataset[[#This Row],[Delivery_Date]],"ddd")</f>
        <v>Fri</v>
      </c>
      <c r="AO2860">
        <f>Agricultural_Export_Analysis_Cleaned_Dataset[[#This Row],[Delivery_Date]]-Agricultural_Export_Analysis_Cleaned_Dataset[[#This Row],[Ship_Date]]</f>
        <v>12</v>
      </c>
      <c r="AP2860">
        <f>Agricultural_Export_Analysis_Cleaned_Dataset[[#This Row],[Ship_Date]]-Agricultural_Export_Analysis_Cleaned_Dataset[[#This Row],[Order_Date]]</f>
        <v>3</v>
      </c>
      <c r="AQ2860" s="4" t="str">
        <f>TEXT(Agricultural_Export_Analysis_Cleaned_Dataset[[#This Row],[Order_Date]],"mmm yyyy")</f>
        <v>Jun 2024</v>
      </c>
    </row>
    <row r="2861" spans="1:43" x14ac:dyDescent="0.3">
      <c r="A2861" t="s">
        <v>5411</v>
      </c>
      <c r="B2861" t="s">
        <v>5412</v>
      </c>
      <c r="C2861" s="2">
        <v>45977</v>
      </c>
      <c r="D2861" s="2">
        <v>45980</v>
      </c>
      <c r="E2861" s="2">
        <v>45991</v>
      </c>
      <c r="F2861" t="s">
        <v>35</v>
      </c>
      <c r="G2861" t="s">
        <v>132</v>
      </c>
      <c r="H2861" t="s">
        <v>74</v>
      </c>
      <c r="I2861" t="s">
        <v>91</v>
      </c>
      <c r="J2861" t="s">
        <v>112</v>
      </c>
      <c r="K2861" s="7">
        <v>0</v>
      </c>
      <c r="L2861" t="s">
        <v>80</v>
      </c>
      <c r="M2861" t="s">
        <v>101</v>
      </c>
      <c r="N2861" t="s">
        <v>102</v>
      </c>
      <c r="O2861">
        <v>1106</v>
      </c>
      <c r="P2861" s="6">
        <v>122.85</v>
      </c>
      <c r="Q2861" s="6">
        <v>135872.1</v>
      </c>
      <c r="R2861" s="5">
        <v>0</v>
      </c>
      <c r="S2861" s="6">
        <v>135872.1</v>
      </c>
      <c r="T2861" s="6">
        <v>8377.5400000000009</v>
      </c>
      <c r="U2861" s="6">
        <v>71507.759999999995</v>
      </c>
      <c r="V2861" s="6">
        <v>1979.75</v>
      </c>
      <c r="W2861" s="6">
        <v>6399.93</v>
      </c>
      <c r="X2861" s="6">
        <v>47607.12</v>
      </c>
      <c r="Y2861" s="5">
        <v>0.35038186647589897</v>
      </c>
      <c r="Z2861" t="s">
        <v>54</v>
      </c>
      <c r="AA2861" t="s">
        <v>92</v>
      </c>
      <c r="AB2861" t="s">
        <v>83</v>
      </c>
      <c r="AC2861" t="s">
        <v>76</v>
      </c>
      <c r="AD2861" t="s">
        <v>93</v>
      </c>
      <c r="AE2861" t="s">
        <v>45</v>
      </c>
      <c r="AF2861" t="str">
        <f>TEXT(Agricultural_Export_Analysis_Cleaned_Dataset[[#This Row],[Order_Date]],"mmm")</f>
        <v>Nov</v>
      </c>
      <c r="AG2861" t="str">
        <f>TEXT(Agricultural_Export_Analysis_Cleaned_Dataset[[#This Row],[Order_Date]],"yyyy")</f>
        <v>2025</v>
      </c>
      <c r="AH2861" t="str">
        <f>TEXT(Agricultural_Export_Analysis_Cleaned_Dataset[[#This Row],[Order_Date]],"ddd")</f>
        <v>Sun</v>
      </c>
      <c r="AI2861" t="str">
        <f>TEXT(Agricultural_Export_Analysis_Cleaned_Dataset[[#This Row],[Ship_Date]],"yyyy")</f>
        <v>2025</v>
      </c>
      <c r="AJ2861" t="str">
        <f>TEXT(Agricultural_Export_Analysis_Cleaned_Dataset[[#This Row],[Ship_Date]],"mmm")</f>
        <v>Nov</v>
      </c>
      <c r="AK2861" t="str">
        <f>TEXT(Agricultural_Export_Analysis_Cleaned_Dataset[[#This Row],[Ship_Date]],"ddd")</f>
        <v>Wed</v>
      </c>
      <c r="AL2861" t="str">
        <f>TEXT(Agricultural_Export_Analysis_Cleaned_Dataset[[#This Row],[Delivery_Date]],"yyyy")</f>
        <v>2025</v>
      </c>
      <c r="AM2861" t="str">
        <f>TEXT(Agricultural_Export_Analysis_Cleaned_Dataset[[#This Row],[Delivery_Date]],"mmm")</f>
        <v>Nov</v>
      </c>
      <c r="AN2861" t="str">
        <f>TEXT(Agricultural_Export_Analysis_Cleaned_Dataset[[#This Row],[Delivery_Date]],"ddd")</f>
        <v>Sun</v>
      </c>
      <c r="AO2861">
        <f>Agricultural_Export_Analysis_Cleaned_Dataset[[#This Row],[Delivery_Date]]-Agricultural_Export_Analysis_Cleaned_Dataset[[#This Row],[Ship_Date]]</f>
        <v>11</v>
      </c>
      <c r="AP2861">
        <f>Agricultural_Export_Analysis_Cleaned_Dataset[[#This Row],[Ship_Date]]-Agricultural_Export_Analysis_Cleaned_Dataset[[#This Row],[Order_Date]]</f>
        <v>3</v>
      </c>
      <c r="AQ2861" s="4" t="str">
        <f>TEXT(Agricultural_Export_Analysis_Cleaned_Dataset[[#This Row],[Order_Date]],"mmm yyyy")</f>
        <v>Nov 2025</v>
      </c>
    </row>
    <row r="2862" spans="1:43" x14ac:dyDescent="0.3">
      <c r="A2862" t="s">
        <v>5413</v>
      </c>
      <c r="B2862" t="s">
        <v>5414</v>
      </c>
      <c r="C2862" s="2">
        <v>45405</v>
      </c>
      <c r="D2862" s="2">
        <v>45409</v>
      </c>
      <c r="E2862" s="2">
        <v>45430</v>
      </c>
      <c r="F2862" t="s">
        <v>35</v>
      </c>
      <c r="G2862" t="s">
        <v>50</v>
      </c>
      <c r="H2862" t="s">
        <v>51</v>
      </c>
      <c r="I2862" t="s">
        <v>91</v>
      </c>
      <c r="J2862" t="s">
        <v>53</v>
      </c>
      <c r="K2862" s="7">
        <v>2</v>
      </c>
      <c r="L2862" t="s">
        <v>80</v>
      </c>
      <c r="M2862" t="s">
        <v>140</v>
      </c>
      <c r="N2862" t="s">
        <v>49</v>
      </c>
      <c r="O2862">
        <v>960</v>
      </c>
      <c r="P2862" s="6">
        <v>58.92</v>
      </c>
      <c r="Q2862" s="6">
        <v>56563.199999999997</v>
      </c>
      <c r="R2862" s="5">
        <v>0</v>
      </c>
      <c r="S2862" s="6">
        <v>56563.199999999997</v>
      </c>
      <c r="T2862" s="6">
        <v>6300.31</v>
      </c>
      <c r="U2862" s="6">
        <v>38453.11</v>
      </c>
      <c r="V2862" s="6">
        <v>525.45000000000005</v>
      </c>
      <c r="W2862" s="6">
        <v>6311.33</v>
      </c>
      <c r="X2862" s="6">
        <v>4973</v>
      </c>
      <c r="Y2862" s="5">
        <v>8.79193539262276E-2</v>
      </c>
      <c r="Z2862" t="s">
        <v>81</v>
      </c>
      <c r="AA2862" t="s">
        <v>165</v>
      </c>
      <c r="AB2862" t="s">
        <v>56</v>
      </c>
      <c r="AC2862" t="s">
        <v>66</v>
      </c>
      <c r="AD2862" t="s">
        <v>84</v>
      </c>
      <c r="AE2862" t="s">
        <v>58</v>
      </c>
      <c r="AF2862" t="str">
        <f>TEXT(Agricultural_Export_Analysis_Cleaned_Dataset[[#This Row],[Order_Date]],"mmm")</f>
        <v>Apr</v>
      </c>
      <c r="AG2862" t="str">
        <f>TEXT(Agricultural_Export_Analysis_Cleaned_Dataset[[#This Row],[Order_Date]],"yyyy")</f>
        <v>2024</v>
      </c>
      <c r="AH2862" t="str">
        <f>TEXT(Agricultural_Export_Analysis_Cleaned_Dataset[[#This Row],[Order_Date]],"ddd")</f>
        <v>Tue</v>
      </c>
      <c r="AI2862" t="str">
        <f>TEXT(Agricultural_Export_Analysis_Cleaned_Dataset[[#This Row],[Ship_Date]],"yyyy")</f>
        <v>2024</v>
      </c>
      <c r="AJ2862" t="str">
        <f>TEXT(Agricultural_Export_Analysis_Cleaned_Dataset[[#This Row],[Ship_Date]],"mmm")</f>
        <v>Apr</v>
      </c>
      <c r="AK2862" t="str">
        <f>TEXT(Agricultural_Export_Analysis_Cleaned_Dataset[[#This Row],[Ship_Date]],"ddd")</f>
        <v>Sat</v>
      </c>
      <c r="AL2862" t="str">
        <f>TEXT(Agricultural_Export_Analysis_Cleaned_Dataset[[#This Row],[Delivery_Date]],"yyyy")</f>
        <v>2024</v>
      </c>
      <c r="AM2862" t="str">
        <f>TEXT(Agricultural_Export_Analysis_Cleaned_Dataset[[#This Row],[Delivery_Date]],"mmm")</f>
        <v>May</v>
      </c>
      <c r="AN2862" t="str">
        <f>TEXT(Agricultural_Export_Analysis_Cleaned_Dataset[[#This Row],[Delivery_Date]],"ddd")</f>
        <v>Sat</v>
      </c>
      <c r="AO2862">
        <f>Agricultural_Export_Analysis_Cleaned_Dataset[[#This Row],[Delivery_Date]]-Agricultural_Export_Analysis_Cleaned_Dataset[[#This Row],[Ship_Date]]</f>
        <v>21</v>
      </c>
      <c r="AP2862">
        <f>Agricultural_Export_Analysis_Cleaned_Dataset[[#This Row],[Ship_Date]]-Agricultural_Export_Analysis_Cleaned_Dataset[[#This Row],[Order_Date]]</f>
        <v>4</v>
      </c>
      <c r="AQ2862" s="4" t="str">
        <f>TEXT(Agricultural_Export_Analysis_Cleaned_Dataset[[#This Row],[Order_Date]],"mmm yyyy")</f>
        <v>Apr 2024</v>
      </c>
    </row>
    <row r="2863" spans="1:43" x14ac:dyDescent="0.3">
      <c r="A2863" t="s">
        <v>5415</v>
      </c>
      <c r="B2863" t="s">
        <v>5416</v>
      </c>
      <c r="C2863" s="2">
        <v>45944</v>
      </c>
      <c r="D2863" s="2">
        <v>45954</v>
      </c>
      <c r="E2863" s="2">
        <v>45999</v>
      </c>
      <c r="F2863" t="s">
        <v>35</v>
      </c>
      <c r="G2863" t="s">
        <v>132</v>
      </c>
      <c r="H2863" t="s">
        <v>37</v>
      </c>
      <c r="I2863" t="s">
        <v>91</v>
      </c>
      <c r="J2863" t="s">
        <v>112</v>
      </c>
      <c r="K2863" s="7">
        <v>15</v>
      </c>
      <c r="L2863" t="s">
        <v>135</v>
      </c>
      <c r="M2863" t="s">
        <v>107</v>
      </c>
      <c r="N2863" t="s">
        <v>108</v>
      </c>
      <c r="O2863">
        <v>1029</v>
      </c>
      <c r="P2863" s="6">
        <v>33.39</v>
      </c>
      <c r="Q2863" s="6">
        <v>34358.31</v>
      </c>
      <c r="R2863" s="5">
        <v>0</v>
      </c>
      <c r="S2863" s="6">
        <v>34358.31</v>
      </c>
      <c r="T2863" s="6">
        <v>14862.7</v>
      </c>
      <c r="U2863" s="6">
        <v>24462.69</v>
      </c>
      <c r="V2863" s="6">
        <v>2733.59</v>
      </c>
      <c r="W2863" s="6">
        <v>3842.59</v>
      </c>
      <c r="X2863" s="6">
        <v>-11543.26</v>
      </c>
      <c r="Y2863" s="5">
        <v>-0.33596704843748099</v>
      </c>
      <c r="Z2863" t="s">
        <v>54</v>
      </c>
      <c r="AA2863" t="s">
        <v>75</v>
      </c>
      <c r="AB2863" t="s">
        <v>42</v>
      </c>
      <c r="AC2863" t="s">
        <v>76</v>
      </c>
      <c r="AD2863" t="s">
        <v>77</v>
      </c>
      <c r="AE2863" t="s">
        <v>67</v>
      </c>
      <c r="AF2863" t="str">
        <f>TEXT(Agricultural_Export_Analysis_Cleaned_Dataset[[#This Row],[Order_Date]],"mmm")</f>
        <v>Oct</v>
      </c>
      <c r="AG2863" t="str">
        <f>TEXT(Agricultural_Export_Analysis_Cleaned_Dataset[[#This Row],[Order_Date]],"yyyy")</f>
        <v>2025</v>
      </c>
      <c r="AH2863" t="str">
        <f>TEXT(Agricultural_Export_Analysis_Cleaned_Dataset[[#This Row],[Order_Date]],"ddd")</f>
        <v>Tue</v>
      </c>
      <c r="AI2863" t="str">
        <f>TEXT(Agricultural_Export_Analysis_Cleaned_Dataset[[#This Row],[Ship_Date]],"yyyy")</f>
        <v>2025</v>
      </c>
      <c r="AJ2863" t="str">
        <f>TEXT(Agricultural_Export_Analysis_Cleaned_Dataset[[#This Row],[Ship_Date]],"mmm")</f>
        <v>Oct</v>
      </c>
      <c r="AK2863" t="str">
        <f>TEXT(Agricultural_Export_Analysis_Cleaned_Dataset[[#This Row],[Ship_Date]],"ddd")</f>
        <v>Fri</v>
      </c>
      <c r="AL2863" t="str">
        <f>TEXT(Agricultural_Export_Analysis_Cleaned_Dataset[[#This Row],[Delivery_Date]],"yyyy")</f>
        <v>2025</v>
      </c>
      <c r="AM2863" t="str">
        <f>TEXT(Agricultural_Export_Analysis_Cleaned_Dataset[[#This Row],[Delivery_Date]],"mmm")</f>
        <v>Dec</v>
      </c>
      <c r="AN2863" t="str">
        <f>TEXT(Agricultural_Export_Analysis_Cleaned_Dataset[[#This Row],[Delivery_Date]],"ddd")</f>
        <v>Mon</v>
      </c>
      <c r="AO2863">
        <f>Agricultural_Export_Analysis_Cleaned_Dataset[[#This Row],[Delivery_Date]]-Agricultural_Export_Analysis_Cleaned_Dataset[[#This Row],[Ship_Date]]</f>
        <v>45</v>
      </c>
      <c r="AP2863">
        <f>Agricultural_Export_Analysis_Cleaned_Dataset[[#This Row],[Ship_Date]]-Agricultural_Export_Analysis_Cleaned_Dataset[[#This Row],[Order_Date]]</f>
        <v>10</v>
      </c>
      <c r="AQ2863" s="4" t="str">
        <f>TEXT(Agricultural_Export_Analysis_Cleaned_Dataset[[#This Row],[Order_Date]],"mmm yyyy")</f>
        <v>Oct 2025</v>
      </c>
    </row>
    <row r="2864" spans="1:43" x14ac:dyDescent="0.3">
      <c r="A2864" t="s">
        <v>5417</v>
      </c>
      <c r="B2864" t="s">
        <v>5418</v>
      </c>
      <c r="C2864" s="2">
        <v>45567</v>
      </c>
      <c r="D2864" s="2">
        <v>45571</v>
      </c>
      <c r="E2864" s="2">
        <v>45599</v>
      </c>
      <c r="F2864" t="s">
        <v>35</v>
      </c>
      <c r="G2864" t="s">
        <v>117</v>
      </c>
      <c r="H2864" t="s">
        <v>74</v>
      </c>
      <c r="I2864" t="s">
        <v>52</v>
      </c>
      <c r="J2864" t="s">
        <v>63</v>
      </c>
      <c r="K2864" s="7">
        <v>0</v>
      </c>
      <c r="L2864" t="s">
        <v>32</v>
      </c>
      <c r="M2864" t="s">
        <v>130</v>
      </c>
      <c r="N2864" t="s">
        <v>131</v>
      </c>
      <c r="O2864">
        <v>1104</v>
      </c>
      <c r="P2864" s="6">
        <v>432.64</v>
      </c>
      <c r="Q2864" s="6">
        <v>477634.56</v>
      </c>
      <c r="R2864" s="5">
        <v>0.1</v>
      </c>
      <c r="S2864" s="6">
        <v>429871.10399999999</v>
      </c>
      <c r="T2864" s="6">
        <v>8107.55</v>
      </c>
      <c r="U2864" s="6">
        <v>276976.90000000002</v>
      </c>
      <c r="V2864" s="6">
        <v>2371.54</v>
      </c>
      <c r="W2864" s="6">
        <v>27423.51</v>
      </c>
      <c r="X2864" s="6">
        <v>114991.60400000001</v>
      </c>
      <c r="Y2864" s="5">
        <v>0.267502520941719</v>
      </c>
      <c r="Z2864" t="s">
        <v>54</v>
      </c>
      <c r="AA2864" t="s">
        <v>75</v>
      </c>
      <c r="AB2864" t="s">
        <v>65</v>
      </c>
      <c r="AC2864" t="s">
        <v>43</v>
      </c>
      <c r="AD2864" t="s">
        <v>84</v>
      </c>
      <c r="AE2864" t="s">
        <v>67</v>
      </c>
      <c r="AF2864" t="str">
        <f>TEXT(Agricultural_Export_Analysis_Cleaned_Dataset[[#This Row],[Order_Date]],"mmm")</f>
        <v>Oct</v>
      </c>
      <c r="AG2864" t="str">
        <f>TEXT(Agricultural_Export_Analysis_Cleaned_Dataset[[#This Row],[Order_Date]],"yyyy")</f>
        <v>2024</v>
      </c>
      <c r="AH2864" t="str">
        <f>TEXT(Agricultural_Export_Analysis_Cleaned_Dataset[[#This Row],[Order_Date]],"ddd")</f>
        <v>Wed</v>
      </c>
      <c r="AI2864" t="str">
        <f>TEXT(Agricultural_Export_Analysis_Cleaned_Dataset[[#This Row],[Ship_Date]],"yyyy")</f>
        <v>2024</v>
      </c>
      <c r="AJ2864" t="str">
        <f>TEXT(Agricultural_Export_Analysis_Cleaned_Dataset[[#This Row],[Ship_Date]],"mmm")</f>
        <v>Oct</v>
      </c>
      <c r="AK2864" t="str">
        <f>TEXT(Agricultural_Export_Analysis_Cleaned_Dataset[[#This Row],[Ship_Date]],"ddd")</f>
        <v>Sun</v>
      </c>
      <c r="AL2864" t="str">
        <f>TEXT(Agricultural_Export_Analysis_Cleaned_Dataset[[#This Row],[Delivery_Date]],"yyyy")</f>
        <v>2024</v>
      </c>
      <c r="AM2864" t="str">
        <f>TEXT(Agricultural_Export_Analysis_Cleaned_Dataset[[#This Row],[Delivery_Date]],"mmm")</f>
        <v>Nov</v>
      </c>
      <c r="AN2864" t="str">
        <f>TEXT(Agricultural_Export_Analysis_Cleaned_Dataset[[#This Row],[Delivery_Date]],"ddd")</f>
        <v>Sun</v>
      </c>
      <c r="AO2864">
        <f>Agricultural_Export_Analysis_Cleaned_Dataset[[#This Row],[Delivery_Date]]-Agricultural_Export_Analysis_Cleaned_Dataset[[#This Row],[Ship_Date]]</f>
        <v>28</v>
      </c>
      <c r="AP2864">
        <f>Agricultural_Export_Analysis_Cleaned_Dataset[[#This Row],[Ship_Date]]-Agricultural_Export_Analysis_Cleaned_Dataset[[#This Row],[Order_Date]]</f>
        <v>4</v>
      </c>
      <c r="AQ2864" s="4" t="str">
        <f>TEXT(Agricultural_Export_Analysis_Cleaned_Dataset[[#This Row],[Order_Date]],"mmm yyyy")</f>
        <v>Oct 2024</v>
      </c>
    </row>
    <row r="2865" spans="1:43" x14ac:dyDescent="0.3">
      <c r="A2865" t="s">
        <v>5419</v>
      </c>
      <c r="B2865" t="s">
        <v>5420</v>
      </c>
      <c r="C2865" s="2">
        <v>45744</v>
      </c>
      <c r="D2865" s="2">
        <v>45752</v>
      </c>
      <c r="E2865" s="2">
        <v>45780</v>
      </c>
      <c r="F2865" t="s">
        <v>35</v>
      </c>
      <c r="G2865" t="s">
        <v>36</v>
      </c>
      <c r="H2865" t="s">
        <v>37</v>
      </c>
      <c r="I2865" t="s">
        <v>97</v>
      </c>
      <c r="J2865" t="s">
        <v>53</v>
      </c>
      <c r="K2865" s="7">
        <v>0</v>
      </c>
      <c r="L2865" t="s">
        <v>70</v>
      </c>
      <c r="M2865" t="s">
        <v>88</v>
      </c>
      <c r="N2865" t="s">
        <v>89</v>
      </c>
      <c r="O2865">
        <v>940</v>
      </c>
      <c r="P2865" s="6">
        <v>378.4</v>
      </c>
      <c r="Q2865" s="6">
        <v>355696</v>
      </c>
      <c r="R2865" s="5">
        <v>0.15</v>
      </c>
      <c r="S2865" s="6">
        <v>302341.59999999998</v>
      </c>
      <c r="T2865" s="6">
        <v>5769.72</v>
      </c>
      <c r="U2865" s="6">
        <v>179861.67</v>
      </c>
      <c r="V2865" s="6">
        <v>1572.48</v>
      </c>
      <c r="W2865" s="6">
        <v>23629.79</v>
      </c>
      <c r="X2865" s="6">
        <v>91507.94</v>
      </c>
      <c r="Y2865" s="5">
        <v>0.30266407269128698</v>
      </c>
      <c r="Z2865" t="s">
        <v>40</v>
      </c>
      <c r="AA2865" t="s">
        <v>41</v>
      </c>
      <c r="AB2865" t="s">
        <v>42</v>
      </c>
      <c r="AC2865" t="s">
        <v>43</v>
      </c>
      <c r="AD2865" t="s">
        <v>77</v>
      </c>
      <c r="AE2865" t="s">
        <v>67</v>
      </c>
      <c r="AF2865" t="str">
        <f>TEXT(Agricultural_Export_Analysis_Cleaned_Dataset[[#This Row],[Order_Date]],"mmm")</f>
        <v>Mar</v>
      </c>
      <c r="AG2865" t="str">
        <f>TEXT(Agricultural_Export_Analysis_Cleaned_Dataset[[#This Row],[Order_Date]],"yyyy")</f>
        <v>2025</v>
      </c>
      <c r="AH2865" t="str">
        <f>TEXT(Agricultural_Export_Analysis_Cleaned_Dataset[[#This Row],[Order_Date]],"ddd")</f>
        <v>Fri</v>
      </c>
      <c r="AI2865" t="str">
        <f>TEXT(Agricultural_Export_Analysis_Cleaned_Dataset[[#This Row],[Ship_Date]],"yyyy")</f>
        <v>2025</v>
      </c>
      <c r="AJ2865" t="str">
        <f>TEXT(Agricultural_Export_Analysis_Cleaned_Dataset[[#This Row],[Ship_Date]],"mmm")</f>
        <v>Apr</v>
      </c>
      <c r="AK2865" t="str">
        <f>TEXT(Agricultural_Export_Analysis_Cleaned_Dataset[[#This Row],[Ship_Date]],"ddd")</f>
        <v>Sat</v>
      </c>
      <c r="AL2865" t="str">
        <f>TEXT(Agricultural_Export_Analysis_Cleaned_Dataset[[#This Row],[Delivery_Date]],"yyyy")</f>
        <v>2025</v>
      </c>
      <c r="AM2865" t="str">
        <f>TEXT(Agricultural_Export_Analysis_Cleaned_Dataset[[#This Row],[Delivery_Date]],"mmm")</f>
        <v>May</v>
      </c>
      <c r="AN2865" t="str">
        <f>TEXT(Agricultural_Export_Analysis_Cleaned_Dataset[[#This Row],[Delivery_Date]],"ddd")</f>
        <v>Sat</v>
      </c>
      <c r="AO2865">
        <f>Agricultural_Export_Analysis_Cleaned_Dataset[[#This Row],[Delivery_Date]]-Agricultural_Export_Analysis_Cleaned_Dataset[[#This Row],[Ship_Date]]</f>
        <v>28</v>
      </c>
      <c r="AP2865">
        <f>Agricultural_Export_Analysis_Cleaned_Dataset[[#This Row],[Ship_Date]]-Agricultural_Export_Analysis_Cleaned_Dataset[[#This Row],[Order_Date]]</f>
        <v>8</v>
      </c>
      <c r="AQ2865" s="4" t="str">
        <f>TEXT(Agricultural_Export_Analysis_Cleaned_Dataset[[#This Row],[Order_Date]],"mmm yyyy")</f>
        <v>Mar 2025</v>
      </c>
    </row>
    <row r="2866" spans="1:43" x14ac:dyDescent="0.3">
      <c r="A2866" t="s">
        <v>5421</v>
      </c>
      <c r="B2866" t="s">
        <v>5422</v>
      </c>
      <c r="C2866" s="2">
        <v>45987</v>
      </c>
      <c r="D2866" s="2">
        <v>45995</v>
      </c>
      <c r="E2866" s="2">
        <v>46034</v>
      </c>
      <c r="F2866" t="s">
        <v>35</v>
      </c>
      <c r="G2866" t="s">
        <v>132</v>
      </c>
      <c r="H2866" t="s">
        <v>51</v>
      </c>
      <c r="I2866" t="s">
        <v>38</v>
      </c>
      <c r="J2866" t="s">
        <v>39</v>
      </c>
      <c r="K2866" s="7">
        <v>10</v>
      </c>
      <c r="L2866" t="s">
        <v>87</v>
      </c>
      <c r="M2866" t="s">
        <v>140</v>
      </c>
      <c r="N2866" t="s">
        <v>49</v>
      </c>
      <c r="O2866">
        <v>126</v>
      </c>
      <c r="P2866" s="6">
        <v>108.49</v>
      </c>
      <c r="Q2866" s="6">
        <v>13669.74</v>
      </c>
      <c r="R2866" s="5">
        <v>0.1</v>
      </c>
      <c r="S2866" s="6">
        <v>12302.766</v>
      </c>
      <c r="T2866" s="6">
        <v>1312.27</v>
      </c>
      <c r="U2866" s="6">
        <v>8420</v>
      </c>
      <c r="V2866" s="6">
        <v>1366.77</v>
      </c>
      <c r="W2866" s="6">
        <v>1145.8900000000001</v>
      </c>
      <c r="X2866" s="6">
        <v>57.835999999999999</v>
      </c>
      <c r="Y2866" s="5">
        <v>4.70105665668999E-3</v>
      </c>
      <c r="Z2866" t="s">
        <v>54</v>
      </c>
      <c r="AA2866" t="s">
        <v>92</v>
      </c>
      <c r="AB2866" t="s">
        <v>42</v>
      </c>
      <c r="AC2866" t="s">
        <v>43</v>
      </c>
      <c r="AD2866" t="s">
        <v>44</v>
      </c>
      <c r="AE2866" t="s">
        <v>58</v>
      </c>
      <c r="AF2866" t="str">
        <f>TEXT(Agricultural_Export_Analysis_Cleaned_Dataset[[#This Row],[Order_Date]],"mmm")</f>
        <v>Nov</v>
      </c>
      <c r="AG2866" t="str">
        <f>TEXT(Agricultural_Export_Analysis_Cleaned_Dataset[[#This Row],[Order_Date]],"yyyy")</f>
        <v>2025</v>
      </c>
      <c r="AH2866" t="str">
        <f>TEXT(Agricultural_Export_Analysis_Cleaned_Dataset[[#This Row],[Order_Date]],"ddd")</f>
        <v>Wed</v>
      </c>
      <c r="AI2866" t="str">
        <f>TEXT(Agricultural_Export_Analysis_Cleaned_Dataset[[#This Row],[Ship_Date]],"yyyy")</f>
        <v>2025</v>
      </c>
      <c r="AJ2866" t="str">
        <f>TEXT(Agricultural_Export_Analysis_Cleaned_Dataset[[#This Row],[Ship_Date]],"mmm")</f>
        <v>Dec</v>
      </c>
      <c r="AK2866" t="str">
        <f>TEXT(Agricultural_Export_Analysis_Cleaned_Dataset[[#This Row],[Ship_Date]],"ddd")</f>
        <v>Thu</v>
      </c>
      <c r="AL2866" t="str">
        <f>TEXT(Agricultural_Export_Analysis_Cleaned_Dataset[[#This Row],[Delivery_Date]],"yyyy")</f>
        <v>2026</v>
      </c>
      <c r="AM2866" t="str">
        <f>TEXT(Agricultural_Export_Analysis_Cleaned_Dataset[[#This Row],[Delivery_Date]],"mmm")</f>
        <v>Jan</v>
      </c>
      <c r="AN2866" t="str">
        <f>TEXT(Agricultural_Export_Analysis_Cleaned_Dataset[[#This Row],[Delivery_Date]],"ddd")</f>
        <v>Mon</v>
      </c>
      <c r="AO2866">
        <f>Agricultural_Export_Analysis_Cleaned_Dataset[[#This Row],[Delivery_Date]]-Agricultural_Export_Analysis_Cleaned_Dataset[[#This Row],[Ship_Date]]</f>
        <v>39</v>
      </c>
      <c r="AP2866">
        <f>Agricultural_Export_Analysis_Cleaned_Dataset[[#This Row],[Ship_Date]]-Agricultural_Export_Analysis_Cleaned_Dataset[[#This Row],[Order_Date]]</f>
        <v>8</v>
      </c>
      <c r="AQ2866" s="4" t="str">
        <f>TEXT(Agricultural_Export_Analysis_Cleaned_Dataset[[#This Row],[Order_Date]],"mmm yyyy")</f>
        <v>Nov 2025</v>
      </c>
    </row>
    <row r="2867" spans="1:43" x14ac:dyDescent="0.3">
      <c r="A2867" t="s">
        <v>5423</v>
      </c>
      <c r="B2867" t="s">
        <v>5424</v>
      </c>
      <c r="C2867" s="2">
        <v>45454</v>
      </c>
      <c r="D2867" s="2">
        <v>45457</v>
      </c>
      <c r="E2867" s="2">
        <v>45487</v>
      </c>
      <c r="F2867" t="s">
        <v>35</v>
      </c>
      <c r="G2867" t="s">
        <v>203</v>
      </c>
      <c r="H2867" t="s">
        <v>51</v>
      </c>
      <c r="I2867" t="s">
        <v>52</v>
      </c>
      <c r="J2867" t="s">
        <v>112</v>
      </c>
      <c r="K2867" s="7">
        <v>4</v>
      </c>
      <c r="L2867" t="s">
        <v>70</v>
      </c>
      <c r="M2867" t="s">
        <v>61</v>
      </c>
      <c r="N2867" t="s">
        <v>62</v>
      </c>
      <c r="O2867">
        <v>1290</v>
      </c>
      <c r="P2867" s="6">
        <v>323.35000000000002</v>
      </c>
      <c r="Q2867" s="6">
        <v>417121.5</v>
      </c>
      <c r="R2867" s="5">
        <v>0.05</v>
      </c>
      <c r="S2867" s="6">
        <v>396265.42499999999</v>
      </c>
      <c r="T2867" s="6">
        <v>1021.69</v>
      </c>
      <c r="U2867" s="6">
        <v>211589.54</v>
      </c>
      <c r="V2867" s="6">
        <v>1765.85</v>
      </c>
      <c r="W2867" s="6">
        <v>32244.13</v>
      </c>
      <c r="X2867" s="6">
        <v>149644.215</v>
      </c>
      <c r="Y2867" s="5">
        <v>0.37763631535605202</v>
      </c>
      <c r="Z2867" t="s">
        <v>81</v>
      </c>
      <c r="AA2867" t="s">
        <v>150</v>
      </c>
      <c r="AB2867" t="s">
        <v>42</v>
      </c>
      <c r="AC2867" t="s">
        <v>66</v>
      </c>
      <c r="AD2867" t="s">
        <v>77</v>
      </c>
      <c r="AE2867" t="s">
        <v>58</v>
      </c>
      <c r="AF2867" t="str">
        <f>TEXT(Agricultural_Export_Analysis_Cleaned_Dataset[[#This Row],[Order_Date]],"mmm")</f>
        <v>Jun</v>
      </c>
      <c r="AG2867" t="str">
        <f>TEXT(Agricultural_Export_Analysis_Cleaned_Dataset[[#This Row],[Order_Date]],"yyyy")</f>
        <v>2024</v>
      </c>
      <c r="AH2867" t="str">
        <f>TEXT(Agricultural_Export_Analysis_Cleaned_Dataset[[#This Row],[Order_Date]],"ddd")</f>
        <v>Tue</v>
      </c>
      <c r="AI2867" t="str">
        <f>TEXT(Agricultural_Export_Analysis_Cleaned_Dataset[[#This Row],[Ship_Date]],"yyyy")</f>
        <v>2024</v>
      </c>
      <c r="AJ2867" t="str">
        <f>TEXT(Agricultural_Export_Analysis_Cleaned_Dataset[[#This Row],[Ship_Date]],"mmm")</f>
        <v>Jun</v>
      </c>
      <c r="AK2867" t="str">
        <f>TEXT(Agricultural_Export_Analysis_Cleaned_Dataset[[#This Row],[Ship_Date]],"ddd")</f>
        <v>Fri</v>
      </c>
      <c r="AL2867" t="str">
        <f>TEXT(Agricultural_Export_Analysis_Cleaned_Dataset[[#This Row],[Delivery_Date]],"yyyy")</f>
        <v>2024</v>
      </c>
      <c r="AM2867" t="str">
        <f>TEXT(Agricultural_Export_Analysis_Cleaned_Dataset[[#This Row],[Delivery_Date]],"mmm")</f>
        <v>Jul</v>
      </c>
      <c r="AN2867" t="str">
        <f>TEXT(Agricultural_Export_Analysis_Cleaned_Dataset[[#This Row],[Delivery_Date]],"ddd")</f>
        <v>Sun</v>
      </c>
      <c r="AO2867">
        <f>Agricultural_Export_Analysis_Cleaned_Dataset[[#This Row],[Delivery_Date]]-Agricultural_Export_Analysis_Cleaned_Dataset[[#This Row],[Ship_Date]]</f>
        <v>30</v>
      </c>
      <c r="AP2867">
        <f>Agricultural_Export_Analysis_Cleaned_Dataset[[#This Row],[Ship_Date]]-Agricultural_Export_Analysis_Cleaned_Dataset[[#This Row],[Order_Date]]</f>
        <v>3</v>
      </c>
      <c r="AQ2867" s="4" t="str">
        <f>TEXT(Agricultural_Export_Analysis_Cleaned_Dataset[[#This Row],[Order_Date]],"mmm yyyy")</f>
        <v>Jun 2024</v>
      </c>
    </row>
    <row r="2868" spans="1:43" x14ac:dyDescent="0.3">
      <c r="A2868" t="s">
        <v>5425</v>
      </c>
      <c r="B2868" t="s">
        <v>5426</v>
      </c>
      <c r="C2868" s="2">
        <v>45692</v>
      </c>
      <c r="D2868" s="2">
        <v>45700</v>
      </c>
      <c r="E2868" s="2">
        <v>45729</v>
      </c>
      <c r="F2868" t="s">
        <v>35</v>
      </c>
      <c r="G2868" t="s">
        <v>203</v>
      </c>
      <c r="H2868" t="s">
        <v>37</v>
      </c>
      <c r="I2868" t="s">
        <v>52</v>
      </c>
      <c r="J2868" t="s">
        <v>112</v>
      </c>
      <c r="K2868" s="7">
        <v>15</v>
      </c>
      <c r="L2868" t="s">
        <v>80</v>
      </c>
      <c r="M2868" t="s">
        <v>33</v>
      </c>
      <c r="N2868" t="s">
        <v>34</v>
      </c>
      <c r="O2868">
        <v>1024</v>
      </c>
      <c r="P2868" s="6">
        <v>428.52</v>
      </c>
      <c r="Q2868" s="6">
        <v>438804.47999999998</v>
      </c>
      <c r="R2868" s="5">
        <v>0</v>
      </c>
      <c r="S2868" s="6">
        <v>438804.47999999998</v>
      </c>
      <c r="T2868" s="6">
        <v>6970.02</v>
      </c>
      <c r="U2868" s="6">
        <v>205839.92</v>
      </c>
      <c r="V2868" s="6">
        <v>1950.38</v>
      </c>
      <c r="W2868" s="6">
        <v>23385.81</v>
      </c>
      <c r="X2868" s="6">
        <v>200658.35</v>
      </c>
      <c r="Y2868" s="5">
        <v>0.457284187253512</v>
      </c>
      <c r="Z2868" t="s">
        <v>40</v>
      </c>
      <c r="AA2868" t="s">
        <v>147</v>
      </c>
      <c r="AB2868" t="s">
        <v>83</v>
      </c>
      <c r="AC2868" t="s">
        <v>43</v>
      </c>
      <c r="AD2868" t="s">
        <v>57</v>
      </c>
      <c r="AE2868" t="s">
        <v>67</v>
      </c>
      <c r="AF2868" t="str">
        <f>TEXT(Agricultural_Export_Analysis_Cleaned_Dataset[[#This Row],[Order_Date]],"mmm")</f>
        <v>Feb</v>
      </c>
      <c r="AG2868" t="str">
        <f>TEXT(Agricultural_Export_Analysis_Cleaned_Dataset[[#This Row],[Order_Date]],"yyyy")</f>
        <v>2025</v>
      </c>
      <c r="AH2868" t="str">
        <f>TEXT(Agricultural_Export_Analysis_Cleaned_Dataset[[#This Row],[Order_Date]],"ddd")</f>
        <v>Tue</v>
      </c>
      <c r="AI2868" t="str">
        <f>TEXT(Agricultural_Export_Analysis_Cleaned_Dataset[[#This Row],[Ship_Date]],"yyyy")</f>
        <v>2025</v>
      </c>
      <c r="AJ2868" t="str">
        <f>TEXT(Agricultural_Export_Analysis_Cleaned_Dataset[[#This Row],[Ship_Date]],"mmm")</f>
        <v>Feb</v>
      </c>
      <c r="AK2868" t="str">
        <f>TEXT(Agricultural_Export_Analysis_Cleaned_Dataset[[#This Row],[Ship_Date]],"ddd")</f>
        <v>Wed</v>
      </c>
      <c r="AL2868" t="str">
        <f>TEXT(Agricultural_Export_Analysis_Cleaned_Dataset[[#This Row],[Delivery_Date]],"yyyy")</f>
        <v>2025</v>
      </c>
      <c r="AM2868" t="str">
        <f>TEXT(Agricultural_Export_Analysis_Cleaned_Dataset[[#This Row],[Delivery_Date]],"mmm")</f>
        <v>Mar</v>
      </c>
      <c r="AN2868" t="str">
        <f>TEXT(Agricultural_Export_Analysis_Cleaned_Dataset[[#This Row],[Delivery_Date]],"ddd")</f>
        <v>Thu</v>
      </c>
      <c r="AO2868">
        <f>Agricultural_Export_Analysis_Cleaned_Dataset[[#This Row],[Delivery_Date]]-Agricultural_Export_Analysis_Cleaned_Dataset[[#This Row],[Ship_Date]]</f>
        <v>29</v>
      </c>
      <c r="AP2868">
        <f>Agricultural_Export_Analysis_Cleaned_Dataset[[#This Row],[Ship_Date]]-Agricultural_Export_Analysis_Cleaned_Dataset[[#This Row],[Order_Date]]</f>
        <v>8</v>
      </c>
      <c r="AQ2868" s="4" t="str">
        <f>TEXT(Agricultural_Export_Analysis_Cleaned_Dataset[[#This Row],[Order_Date]],"mmm yyyy")</f>
        <v>Feb 2025</v>
      </c>
    </row>
    <row r="2869" spans="1:43" x14ac:dyDescent="0.3">
      <c r="A2869" t="s">
        <v>5427</v>
      </c>
      <c r="B2869" t="s">
        <v>5428</v>
      </c>
      <c r="C2869" s="2">
        <v>45934</v>
      </c>
      <c r="D2869" s="2">
        <v>45942</v>
      </c>
      <c r="E2869" s="2">
        <v>45954</v>
      </c>
      <c r="F2869" t="s">
        <v>35</v>
      </c>
      <c r="G2869" t="s">
        <v>73</v>
      </c>
      <c r="H2869" t="s">
        <v>74</v>
      </c>
      <c r="I2869" t="s">
        <v>97</v>
      </c>
      <c r="J2869" t="s">
        <v>63</v>
      </c>
      <c r="K2869" s="7">
        <v>0</v>
      </c>
      <c r="L2869" t="s">
        <v>80</v>
      </c>
      <c r="M2869" t="s">
        <v>130</v>
      </c>
      <c r="N2869" t="s">
        <v>131</v>
      </c>
      <c r="O2869">
        <v>1466</v>
      </c>
      <c r="P2869" s="6">
        <v>310.33</v>
      </c>
      <c r="Q2869" s="6">
        <v>454943.78</v>
      </c>
      <c r="R2869" s="5">
        <v>0</v>
      </c>
      <c r="S2869" s="6">
        <v>454943.78</v>
      </c>
      <c r="T2869" s="6">
        <v>7618.85</v>
      </c>
      <c r="U2869" s="6">
        <v>311930.83</v>
      </c>
      <c r="V2869" s="6">
        <v>460.95</v>
      </c>
      <c r="W2869" s="6">
        <v>27231.29</v>
      </c>
      <c r="X2869" s="6">
        <v>107701.86</v>
      </c>
      <c r="Y2869" s="5">
        <v>0.23673663589817601</v>
      </c>
      <c r="Z2869" t="s">
        <v>54</v>
      </c>
      <c r="AA2869" t="s">
        <v>75</v>
      </c>
      <c r="AB2869" t="s">
        <v>65</v>
      </c>
      <c r="AC2869" t="s">
        <v>76</v>
      </c>
      <c r="AD2869" t="s">
        <v>93</v>
      </c>
      <c r="AE2869" t="s">
        <v>58</v>
      </c>
      <c r="AF2869" t="str">
        <f>TEXT(Agricultural_Export_Analysis_Cleaned_Dataset[[#This Row],[Order_Date]],"mmm")</f>
        <v>Oct</v>
      </c>
      <c r="AG2869" t="str">
        <f>TEXT(Agricultural_Export_Analysis_Cleaned_Dataset[[#This Row],[Order_Date]],"yyyy")</f>
        <v>2025</v>
      </c>
      <c r="AH2869" t="str">
        <f>TEXT(Agricultural_Export_Analysis_Cleaned_Dataset[[#This Row],[Order_Date]],"ddd")</f>
        <v>Sat</v>
      </c>
      <c r="AI2869" t="str">
        <f>TEXT(Agricultural_Export_Analysis_Cleaned_Dataset[[#This Row],[Ship_Date]],"yyyy")</f>
        <v>2025</v>
      </c>
      <c r="AJ2869" t="str">
        <f>TEXT(Agricultural_Export_Analysis_Cleaned_Dataset[[#This Row],[Ship_Date]],"mmm")</f>
        <v>Oct</v>
      </c>
      <c r="AK2869" t="str">
        <f>TEXT(Agricultural_Export_Analysis_Cleaned_Dataset[[#This Row],[Ship_Date]],"ddd")</f>
        <v>Sun</v>
      </c>
      <c r="AL2869" t="str">
        <f>TEXT(Agricultural_Export_Analysis_Cleaned_Dataset[[#This Row],[Delivery_Date]],"yyyy")</f>
        <v>2025</v>
      </c>
      <c r="AM2869" t="str">
        <f>TEXT(Agricultural_Export_Analysis_Cleaned_Dataset[[#This Row],[Delivery_Date]],"mmm")</f>
        <v>Oct</v>
      </c>
      <c r="AN2869" t="str">
        <f>TEXT(Agricultural_Export_Analysis_Cleaned_Dataset[[#This Row],[Delivery_Date]],"ddd")</f>
        <v>Fri</v>
      </c>
      <c r="AO2869">
        <f>Agricultural_Export_Analysis_Cleaned_Dataset[[#This Row],[Delivery_Date]]-Agricultural_Export_Analysis_Cleaned_Dataset[[#This Row],[Ship_Date]]</f>
        <v>12</v>
      </c>
      <c r="AP2869">
        <f>Agricultural_Export_Analysis_Cleaned_Dataset[[#This Row],[Ship_Date]]-Agricultural_Export_Analysis_Cleaned_Dataset[[#This Row],[Order_Date]]</f>
        <v>8</v>
      </c>
      <c r="AQ2869" s="4" t="str">
        <f>TEXT(Agricultural_Export_Analysis_Cleaned_Dataset[[#This Row],[Order_Date]],"mmm yyyy")</f>
        <v>Oct 2025</v>
      </c>
    </row>
    <row r="2870" spans="1:43" x14ac:dyDescent="0.3">
      <c r="A2870" t="s">
        <v>5429</v>
      </c>
      <c r="B2870" t="s">
        <v>5430</v>
      </c>
      <c r="C2870" s="2">
        <v>45310</v>
      </c>
      <c r="D2870" s="2">
        <v>45314</v>
      </c>
      <c r="E2870" s="2">
        <v>45322</v>
      </c>
      <c r="F2870" t="s">
        <v>35</v>
      </c>
      <c r="G2870" t="s">
        <v>8934</v>
      </c>
      <c r="H2870" t="s">
        <v>37</v>
      </c>
      <c r="I2870" t="s">
        <v>91</v>
      </c>
      <c r="J2870" t="s">
        <v>53</v>
      </c>
      <c r="K2870" s="7">
        <v>2</v>
      </c>
      <c r="L2870" t="s">
        <v>87</v>
      </c>
      <c r="M2870" t="s">
        <v>88</v>
      </c>
      <c r="N2870" t="s">
        <v>89</v>
      </c>
      <c r="O2870">
        <v>669</v>
      </c>
      <c r="P2870" s="6">
        <v>77.92</v>
      </c>
      <c r="Q2870" s="6">
        <v>52128.480000000003</v>
      </c>
      <c r="R2870" s="5">
        <v>0.15</v>
      </c>
      <c r="S2870" s="6">
        <v>44309.207999999999</v>
      </c>
      <c r="T2870" s="6">
        <v>2245.92</v>
      </c>
      <c r="U2870" s="6">
        <v>30644.81</v>
      </c>
      <c r="V2870" s="6">
        <v>1028.42</v>
      </c>
      <c r="W2870" s="6">
        <v>2272.98</v>
      </c>
      <c r="X2870" s="6">
        <v>8117.0780000000004</v>
      </c>
      <c r="Y2870" s="5">
        <v>0.18319167429036401</v>
      </c>
      <c r="Z2870" t="s">
        <v>40</v>
      </c>
      <c r="AA2870" t="s">
        <v>64</v>
      </c>
      <c r="AB2870" t="s">
        <v>42</v>
      </c>
      <c r="AC2870" t="s">
        <v>76</v>
      </c>
      <c r="AD2870" t="s">
        <v>98</v>
      </c>
      <c r="AE2870" t="s">
        <v>58</v>
      </c>
      <c r="AF2870" t="str">
        <f>TEXT(Agricultural_Export_Analysis_Cleaned_Dataset[[#This Row],[Order_Date]],"mmm")</f>
        <v>Jan</v>
      </c>
      <c r="AG2870" t="str">
        <f>TEXT(Agricultural_Export_Analysis_Cleaned_Dataset[[#This Row],[Order_Date]],"yyyy")</f>
        <v>2024</v>
      </c>
      <c r="AH2870" t="str">
        <f>TEXT(Agricultural_Export_Analysis_Cleaned_Dataset[[#This Row],[Order_Date]],"ddd")</f>
        <v>Fri</v>
      </c>
      <c r="AI2870" t="str">
        <f>TEXT(Agricultural_Export_Analysis_Cleaned_Dataset[[#This Row],[Ship_Date]],"yyyy")</f>
        <v>2024</v>
      </c>
      <c r="AJ2870" t="str">
        <f>TEXT(Agricultural_Export_Analysis_Cleaned_Dataset[[#This Row],[Ship_Date]],"mmm")</f>
        <v>Jan</v>
      </c>
      <c r="AK2870" t="str">
        <f>TEXT(Agricultural_Export_Analysis_Cleaned_Dataset[[#This Row],[Ship_Date]],"ddd")</f>
        <v>Tue</v>
      </c>
      <c r="AL2870" t="str">
        <f>TEXT(Agricultural_Export_Analysis_Cleaned_Dataset[[#This Row],[Delivery_Date]],"yyyy")</f>
        <v>2024</v>
      </c>
      <c r="AM2870" t="str">
        <f>TEXT(Agricultural_Export_Analysis_Cleaned_Dataset[[#This Row],[Delivery_Date]],"mmm")</f>
        <v>Jan</v>
      </c>
      <c r="AN2870" t="str">
        <f>TEXT(Agricultural_Export_Analysis_Cleaned_Dataset[[#This Row],[Delivery_Date]],"ddd")</f>
        <v>Wed</v>
      </c>
      <c r="AO2870">
        <f>Agricultural_Export_Analysis_Cleaned_Dataset[[#This Row],[Delivery_Date]]-Agricultural_Export_Analysis_Cleaned_Dataset[[#This Row],[Ship_Date]]</f>
        <v>8</v>
      </c>
      <c r="AP2870">
        <f>Agricultural_Export_Analysis_Cleaned_Dataset[[#This Row],[Ship_Date]]-Agricultural_Export_Analysis_Cleaned_Dataset[[#This Row],[Order_Date]]</f>
        <v>4</v>
      </c>
      <c r="AQ2870" s="4" t="str">
        <f>TEXT(Agricultural_Export_Analysis_Cleaned_Dataset[[#This Row],[Order_Date]],"mmm yyyy")</f>
        <v>Jan 2024</v>
      </c>
    </row>
    <row r="2871" spans="1:43" x14ac:dyDescent="0.3">
      <c r="A2871" t="s">
        <v>5431</v>
      </c>
      <c r="B2871" t="s">
        <v>5432</v>
      </c>
      <c r="C2871" s="2">
        <v>45569</v>
      </c>
      <c r="D2871" s="2">
        <v>45578</v>
      </c>
      <c r="E2871" s="2">
        <v>45607</v>
      </c>
      <c r="F2871" t="s">
        <v>35</v>
      </c>
      <c r="G2871" t="s">
        <v>203</v>
      </c>
      <c r="H2871" t="s">
        <v>74</v>
      </c>
      <c r="I2871" t="s">
        <v>38</v>
      </c>
      <c r="J2871" t="s">
        <v>112</v>
      </c>
      <c r="K2871" s="7">
        <v>0</v>
      </c>
      <c r="L2871" t="s">
        <v>70</v>
      </c>
      <c r="M2871" t="s">
        <v>61</v>
      </c>
      <c r="N2871" t="s">
        <v>62</v>
      </c>
      <c r="O2871">
        <v>1556</v>
      </c>
      <c r="P2871" s="6">
        <v>125.62</v>
      </c>
      <c r="Q2871" s="6">
        <v>195464.72</v>
      </c>
      <c r="R2871" s="5">
        <v>0.05</v>
      </c>
      <c r="S2871" s="6">
        <v>185691.484</v>
      </c>
      <c r="T2871" s="6">
        <v>8782.36</v>
      </c>
      <c r="U2871" s="6">
        <v>135463.56</v>
      </c>
      <c r="V2871" s="6">
        <v>2408.39</v>
      </c>
      <c r="W2871" s="6">
        <v>4249.33</v>
      </c>
      <c r="X2871" s="6">
        <v>34787.843999999997</v>
      </c>
      <c r="Y2871" s="5">
        <v>0.18734216158238001</v>
      </c>
      <c r="Z2871" t="s">
        <v>54</v>
      </c>
      <c r="AA2871" t="s">
        <v>75</v>
      </c>
      <c r="AB2871" t="s">
        <v>42</v>
      </c>
      <c r="AC2871" t="s">
        <v>76</v>
      </c>
      <c r="AD2871" t="s">
        <v>44</v>
      </c>
      <c r="AE2871" t="s">
        <v>58</v>
      </c>
      <c r="AF2871" t="str">
        <f>TEXT(Agricultural_Export_Analysis_Cleaned_Dataset[[#This Row],[Order_Date]],"mmm")</f>
        <v>Oct</v>
      </c>
      <c r="AG2871" t="str">
        <f>TEXT(Agricultural_Export_Analysis_Cleaned_Dataset[[#This Row],[Order_Date]],"yyyy")</f>
        <v>2024</v>
      </c>
      <c r="AH2871" t="str">
        <f>TEXT(Agricultural_Export_Analysis_Cleaned_Dataset[[#This Row],[Order_Date]],"ddd")</f>
        <v>Fri</v>
      </c>
      <c r="AI2871" t="str">
        <f>TEXT(Agricultural_Export_Analysis_Cleaned_Dataset[[#This Row],[Ship_Date]],"yyyy")</f>
        <v>2024</v>
      </c>
      <c r="AJ2871" t="str">
        <f>TEXT(Agricultural_Export_Analysis_Cleaned_Dataset[[#This Row],[Ship_Date]],"mmm")</f>
        <v>Oct</v>
      </c>
      <c r="AK2871" t="str">
        <f>TEXT(Agricultural_Export_Analysis_Cleaned_Dataset[[#This Row],[Ship_Date]],"ddd")</f>
        <v>Sun</v>
      </c>
      <c r="AL2871" t="str">
        <f>TEXT(Agricultural_Export_Analysis_Cleaned_Dataset[[#This Row],[Delivery_Date]],"yyyy")</f>
        <v>2024</v>
      </c>
      <c r="AM2871" t="str">
        <f>TEXT(Agricultural_Export_Analysis_Cleaned_Dataset[[#This Row],[Delivery_Date]],"mmm")</f>
        <v>Nov</v>
      </c>
      <c r="AN2871" t="str">
        <f>TEXT(Agricultural_Export_Analysis_Cleaned_Dataset[[#This Row],[Delivery_Date]],"ddd")</f>
        <v>Mon</v>
      </c>
      <c r="AO2871">
        <f>Agricultural_Export_Analysis_Cleaned_Dataset[[#This Row],[Delivery_Date]]-Agricultural_Export_Analysis_Cleaned_Dataset[[#This Row],[Ship_Date]]</f>
        <v>29</v>
      </c>
      <c r="AP2871">
        <f>Agricultural_Export_Analysis_Cleaned_Dataset[[#This Row],[Ship_Date]]-Agricultural_Export_Analysis_Cleaned_Dataset[[#This Row],[Order_Date]]</f>
        <v>9</v>
      </c>
      <c r="AQ2871" s="4" t="str">
        <f>TEXT(Agricultural_Export_Analysis_Cleaned_Dataset[[#This Row],[Order_Date]],"mmm yyyy")</f>
        <v>Oct 2024</v>
      </c>
    </row>
    <row r="2872" spans="1:43" x14ac:dyDescent="0.3">
      <c r="A2872" t="s">
        <v>5433</v>
      </c>
      <c r="B2872" t="s">
        <v>5434</v>
      </c>
      <c r="C2872" s="2">
        <v>45970</v>
      </c>
      <c r="D2872" s="2">
        <v>45980</v>
      </c>
      <c r="E2872" s="2">
        <v>46001</v>
      </c>
      <c r="F2872" t="s">
        <v>35</v>
      </c>
      <c r="G2872" t="s">
        <v>117</v>
      </c>
      <c r="H2872" t="s">
        <v>37</v>
      </c>
      <c r="I2872" t="s">
        <v>52</v>
      </c>
      <c r="J2872" t="s">
        <v>53</v>
      </c>
      <c r="K2872" s="7">
        <v>10</v>
      </c>
      <c r="L2872" t="s">
        <v>8935</v>
      </c>
      <c r="M2872" t="s">
        <v>140</v>
      </c>
      <c r="N2872" t="s">
        <v>49</v>
      </c>
      <c r="O2872">
        <v>322</v>
      </c>
      <c r="P2872" s="6">
        <v>439.88</v>
      </c>
      <c r="Q2872" s="6">
        <v>141641.35999999999</v>
      </c>
      <c r="R2872" s="5">
        <v>0.15</v>
      </c>
      <c r="S2872" s="6">
        <v>120395.156</v>
      </c>
      <c r="T2872" s="6">
        <v>9518.07</v>
      </c>
      <c r="U2872" s="6">
        <v>73146.67</v>
      </c>
      <c r="V2872" s="6">
        <v>515.42999999999995</v>
      </c>
      <c r="W2872" s="6">
        <v>8691.7999999999993</v>
      </c>
      <c r="X2872" s="6">
        <v>28523.186000000002</v>
      </c>
      <c r="Y2872" s="5">
        <v>0.23691306982483601</v>
      </c>
      <c r="Z2872" t="s">
        <v>54</v>
      </c>
      <c r="AA2872" t="s">
        <v>92</v>
      </c>
      <c r="AB2872" t="s">
        <v>83</v>
      </c>
      <c r="AC2872" t="s">
        <v>66</v>
      </c>
      <c r="AD2872" t="s">
        <v>93</v>
      </c>
      <c r="AE2872" t="s">
        <v>67</v>
      </c>
      <c r="AF2872" t="str">
        <f>TEXT(Agricultural_Export_Analysis_Cleaned_Dataset[[#This Row],[Order_Date]],"mmm")</f>
        <v>Nov</v>
      </c>
      <c r="AG2872" t="str">
        <f>TEXT(Agricultural_Export_Analysis_Cleaned_Dataset[[#This Row],[Order_Date]],"yyyy")</f>
        <v>2025</v>
      </c>
      <c r="AH2872" t="str">
        <f>TEXT(Agricultural_Export_Analysis_Cleaned_Dataset[[#This Row],[Order_Date]],"ddd")</f>
        <v>Sun</v>
      </c>
      <c r="AI2872" t="str">
        <f>TEXT(Agricultural_Export_Analysis_Cleaned_Dataset[[#This Row],[Ship_Date]],"yyyy")</f>
        <v>2025</v>
      </c>
      <c r="AJ2872" t="str">
        <f>TEXT(Agricultural_Export_Analysis_Cleaned_Dataset[[#This Row],[Ship_Date]],"mmm")</f>
        <v>Nov</v>
      </c>
      <c r="AK2872" t="str">
        <f>TEXT(Agricultural_Export_Analysis_Cleaned_Dataset[[#This Row],[Ship_Date]],"ddd")</f>
        <v>Wed</v>
      </c>
      <c r="AL2872" t="str">
        <f>TEXT(Agricultural_Export_Analysis_Cleaned_Dataset[[#This Row],[Delivery_Date]],"yyyy")</f>
        <v>2025</v>
      </c>
      <c r="AM2872" t="str">
        <f>TEXT(Agricultural_Export_Analysis_Cleaned_Dataset[[#This Row],[Delivery_Date]],"mmm")</f>
        <v>Dec</v>
      </c>
      <c r="AN2872" t="str">
        <f>TEXT(Agricultural_Export_Analysis_Cleaned_Dataset[[#This Row],[Delivery_Date]],"ddd")</f>
        <v>Wed</v>
      </c>
      <c r="AO2872">
        <f>Agricultural_Export_Analysis_Cleaned_Dataset[[#This Row],[Delivery_Date]]-Agricultural_Export_Analysis_Cleaned_Dataset[[#This Row],[Ship_Date]]</f>
        <v>21</v>
      </c>
      <c r="AP2872">
        <f>Agricultural_Export_Analysis_Cleaned_Dataset[[#This Row],[Ship_Date]]-Agricultural_Export_Analysis_Cleaned_Dataset[[#This Row],[Order_Date]]</f>
        <v>10</v>
      </c>
      <c r="AQ2872" s="4" t="str">
        <f>TEXT(Agricultural_Export_Analysis_Cleaned_Dataset[[#This Row],[Order_Date]],"mmm yyyy")</f>
        <v>Nov 2025</v>
      </c>
    </row>
    <row r="2873" spans="1:43" x14ac:dyDescent="0.3">
      <c r="A2873" t="s">
        <v>5435</v>
      </c>
      <c r="B2873" t="s">
        <v>5436</v>
      </c>
      <c r="C2873" s="2">
        <v>45555</v>
      </c>
      <c r="D2873" s="2">
        <v>45564</v>
      </c>
      <c r="E2873" s="2">
        <v>45594</v>
      </c>
      <c r="F2873" t="s">
        <v>35</v>
      </c>
      <c r="G2873" t="s">
        <v>117</v>
      </c>
      <c r="H2873" t="s">
        <v>74</v>
      </c>
      <c r="I2873" t="s">
        <v>38</v>
      </c>
      <c r="J2873" t="s">
        <v>112</v>
      </c>
      <c r="K2873" s="7">
        <v>10</v>
      </c>
      <c r="L2873" t="s">
        <v>70</v>
      </c>
      <c r="M2873" t="s">
        <v>88</v>
      </c>
      <c r="N2873" t="s">
        <v>89</v>
      </c>
      <c r="O2873">
        <v>1909</v>
      </c>
      <c r="P2873" s="6">
        <v>39.35</v>
      </c>
      <c r="Q2873" s="6">
        <v>75119.149999999994</v>
      </c>
      <c r="R2873" s="5">
        <v>0.05</v>
      </c>
      <c r="S2873" s="6">
        <v>71363.192500000005</v>
      </c>
      <c r="T2873" s="6">
        <v>12848.23</v>
      </c>
      <c r="U2873" s="6">
        <v>43735.14</v>
      </c>
      <c r="V2873" s="6">
        <v>1778.52</v>
      </c>
      <c r="W2873" s="6">
        <v>7944.94</v>
      </c>
      <c r="X2873" s="6">
        <v>5056.3625000000002</v>
      </c>
      <c r="Y2873" s="5">
        <v>7.0853927954526594E-2</v>
      </c>
      <c r="Z2873" t="s">
        <v>103</v>
      </c>
      <c r="AA2873" t="s">
        <v>104</v>
      </c>
      <c r="AB2873" t="s">
        <v>56</v>
      </c>
      <c r="AC2873" t="s">
        <v>66</v>
      </c>
      <c r="AD2873" t="s">
        <v>98</v>
      </c>
      <c r="AE2873" t="s">
        <v>67</v>
      </c>
      <c r="AF2873" t="str">
        <f>TEXT(Agricultural_Export_Analysis_Cleaned_Dataset[[#This Row],[Order_Date]],"mmm")</f>
        <v>Sep</v>
      </c>
      <c r="AG2873" t="str">
        <f>TEXT(Agricultural_Export_Analysis_Cleaned_Dataset[[#This Row],[Order_Date]],"yyyy")</f>
        <v>2024</v>
      </c>
      <c r="AH2873" t="str">
        <f>TEXT(Agricultural_Export_Analysis_Cleaned_Dataset[[#This Row],[Order_Date]],"ddd")</f>
        <v>Fri</v>
      </c>
      <c r="AI2873" t="str">
        <f>TEXT(Agricultural_Export_Analysis_Cleaned_Dataset[[#This Row],[Ship_Date]],"yyyy")</f>
        <v>2024</v>
      </c>
      <c r="AJ2873" t="str">
        <f>TEXT(Agricultural_Export_Analysis_Cleaned_Dataset[[#This Row],[Ship_Date]],"mmm")</f>
        <v>Sep</v>
      </c>
      <c r="AK2873" t="str">
        <f>TEXT(Agricultural_Export_Analysis_Cleaned_Dataset[[#This Row],[Ship_Date]],"ddd")</f>
        <v>Sun</v>
      </c>
      <c r="AL2873" t="str">
        <f>TEXT(Agricultural_Export_Analysis_Cleaned_Dataset[[#This Row],[Delivery_Date]],"yyyy")</f>
        <v>2024</v>
      </c>
      <c r="AM2873" t="str">
        <f>TEXT(Agricultural_Export_Analysis_Cleaned_Dataset[[#This Row],[Delivery_Date]],"mmm")</f>
        <v>Oct</v>
      </c>
      <c r="AN2873" t="str">
        <f>TEXT(Agricultural_Export_Analysis_Cleaned_Dataset[[#This Row],[Delivery_Date]],"ddd")</f>
        <v>Tue</v>
      </c>
      <c r="AO2873">
        <f>Agricultural_Export_Analysis_Cleaned_Dataset[[#This Row],[Delivery_Date]]-Agricultural_Export_Analysis_Cleaned_Dataset[[#This Row],[Ship_Date]]</f>
        <v>30</v>
      </c>
      <c r="AP2873">
        <f>Agricultural_Export_Analysis_Cleaned_Dataset[[#This Row],[Ship_Date]]-Agricultural_Export_Analysis_Cleaned_Dataset[[#This Row],[Order_Date]]</f>
        <v>9</v>
      </c>
      <c r="AQ2873" s="4" t="str">
        <f>TEXT(Agricultural_Export_Analysis_Cleaned_Dataset[[#This Row],[Order_Date]],"mmm yyyy")</f>
        <v>Sep 2024</v>
      </c>
    </row>
    <row r="2874" spans="1:43" x14ac:dyDescent="0.3">
      <c r="A2874" t="s">
        <v>5437</v>
      </c>
      <c r="B2874" t="s">
        <v>2269</v>
      </c>
      <c r="C2874" s="2">
        <v>45471</v>
      </c>
      <c r="D2874" s="2">
        <v>45477</v>
      </c>
      <c r="E2874" s="2">
        <v>45503</v>
      </c>
      <c r="F2874" t="s">
        <v>35</v>
      </c>
      <c r="G2874" t="s">
        <v>50</v>
      </c>
      <c r="H2874" t="s">
        <v>74</v>
      </c>
      <c r="I2874" t="s">
        <v>52</v>
      </c>
      <c r="J2874" t="s">
        <v>112</v>
      </c>
      <c r="K2874" s="7">
        <v>7</v>
      </c>
      <c r="L2874" t="s">
        <v>32</v>
      </c>
      <c r="M2874" t="s">
        <v>140</v>
      </c>
      <c r="N2874" t="s">
        <v>49</v>
      </c>
      <c r="O2874">
        <v>181</v>
      </c>
      <c r="P2874" s="6">
        <v>77.599999999999994</v>
      </c>
      <c r="Q2874" s="6">
        <v>14045.6</v>
      </c>
      <c r="R2874" s="5">
        <v>0.1</v>
      </c>
      <c r="S2874" s="6">
        <v>12641.04</v>
      </c>
      <c r="T2874" s="6">
        <v>2033.97</v>
      </c>
      <c r="U2874" s="6">
        <v>5998.89</v>
      </c>
      <c r="V2874" s="6">
        <v>861.9</v>
      </c>
      <c r="W2874" s="6">
        <v>463.27</v>
      </c>
      <c r="X2874" s="6">
        <v>3283.01</v>
      </c>
      <c r="Y2874" s="5">
        <v>0.25971043521735598</v>
      </c>
      <c r="Z2874" t="s">
        <v>81</v>
      </c>
      <c r="AA2874" t="s">
        <v>150</v>
      </c>
      <c r="AB2874" t="s">
        <v>42</v>
      </c>
      <c r="AC2874" t="s">
        <v>66</v>
      </c>
      <c r="AD2874" t="s">
        <v>93</v>
      </c>
      <c r="AE2874" t="s">
        <v>67</v>
      </c>
      <c r="AF2874" t="str">
        <f>TEXT(Agricultural_Export_Analysis_Cleaned_Dataset[[#This Row],[Order_Date]],"mmm")</f>
        <v>Jun</v>
      </c>
      <c r="AG2874" t="str">
        <f>TEXT(Agricultural_Export_Analysis_Cleaned_Dataset[[#This Row],[Order_Date]],"yyyy")</f>
        <v>2024</v>
      </c>
      <c r="AH2874" t="str">
        <f>TEXT(Agricultural_Export_Analysis_Cleaned_Dataset[[#This Row],[Order_Date]],"ddd")</f>
        <v>Fri</v>
      </c>
      <c r="AI2874" t="str">
        <f>TEXT(Agricultural_Export_Analysis_Cleaned_Dataset[[#This Row],[Ship_Date]],"yyyy")</f>
        <v>2024</v>
      </c>
      <c r="AJ2874" t="str">
        <f>TEXT(Agricultural_Export_Analysis_Cleaned_Dataset[[#This Row],[Ship_Date]],"mmm")</f>
        <v>Jul</v>
      </c>
      <c r="AK2874" t="str">
        <f>TEXT(Agricultural_Export_Analysis_Cleaned_Dataset[[#This Row],[Ship_Date]],"ddd")</f>
        <v>Thu</v>
      </c>
      <c r="AL2874" t="str">
        <f>TEXT(Agricultural_Export_Analysis_Cleaned_Dataset[[#This Row],[Delivery_Date]],"yyyy")</f>
        <v>2024</v>
      </c>
      <c r="AM2874" t="str">
        <f>TEXT(Agricultural_Export_Analysis_Cleaned_Dataset[[#This Row],[Delivery_Date]],"mmm")</f>
        <v>Jul</v>
      </c>
      <c r="AN2874" t="str">
        <f>TEXT(Agricultural_Export_Analysis_Cleaned_Dataset[[#This Row],[Delivery_Date]],"ddd")</f>
        <v>Tue</v>
      </c>
      <c r="AO2874">
        <f>Agricultural_Export_Analysis_Cleaned_Dataset[[#This Row],[Delivery_Date]]-Agricultural_Export_Analysis_Cleaned_Dataset[[#This Row],[Ship_Date]]</f>
        <v>26</v>
      </c>
      <c r="AP2874">
        <f>Agricultural_Export_Analysis_Cleaned_Dataset[[#This Row],[Ship_Date]]-Agricultural_Export_Analysis_Cleaned_Dataset[[#This Row],[Order_Date]]</f>
        <v>6</v>
      </c>
      <c r="AQ2874" s="4" t="str">
        <f>TEXT(Agricultural_Export_Analysis_Cleaned_Dataset[[#This Row],[Order_Date]],"mmm yyyy")</f>
        <v>Jun 2024</v>
      </c>
    </row>
    <row r="2875" spans="1:43" x14ac:dyDescent="0.3">
      <c r="A2875" t="s">
        <v>5438</v>
      </c>
      <c r="B2875" t="s">
        <v>5389</v>
      </c>
      <c r="C2875" s="2">
        <v>45476</v>
      </c>
      <c r="D2875" s="2">
        <v>45484</v>
      </c>
      <c r="E2875" s="2">
        <v>45501</v>
      </c>
      <c r="F2875" t="s">
        <v>35</v>
      </c>
      <c r="G2875" t="s">
        <v>132</v>
      </c>
      <c r="H2875" t="s">
        <v>51</v>
      </c>
      <c r="I2875" t="s">
        <v>97</v>
      </c>
      <c r="J2875" t="s">
        <v>63</v>
      </c>
      <c r="K2875" s="7">
        <v>7</v>
      </c>
      <c r="L2875" t="s">
        <v>135</v>
      </c>
      <c r="M2875" t="s">
        <v>107</v>
      </c>
      <c r="N2875" t="s">
        <v>108</v>
      </c>
      <c r="O2875">
        <v>1799</v>
      </c>
      <c r="P2875" s="6">
        <v>127.64</v>
      </c>
      <c r="Q2875" s="6">
        <v>229624.36</v>
      </c>
      <c r="R2875" s="5">
        <v>0.05</v>
      </c>
      <c r="S2875" s="6">
        <v>218143.14199999999</v>
      </c>
      <c r="T2875" s="6">
        <v>11110.08</v>
      </c>
      <c r="U2875" s="6">
        <v>108724.43</v>
      </c>
      <c r="V2875" s="6">
        <v>2789.72</v>
      </c>
      <c r="W2875" s="6">
        <v>24531.82</v>
      </c>
      <c r="X2875" s="6">
        <v>70987.092000000004</v>
      </c>
      <c r="Y2875" s="5">
        <v>0.32541518999483399</v>
      </c>
      <c r="Z2875" t="s">
        <v>103</v>
      </c>
      <c r="AA2875" t="s">
        <v>119</v>
      </c>
      <c r="AB2875" t="s">
        <v>65</v>
      </c>
      <c r="AC2875" t="s">
        <v>76</v>
      </c>
      <c r="AD2875" t="s">
        <v>44</v>
      </c>
      <c r="AE2875" t="s">
        <v>67</v>
      </c>
      <c r="AF2875" t="str">
        <f>TEXT(Agricultural_Export_Analysis_Cleaned_Dataset[[#This Row],[Order_Date]],"mmm")</f>
        <v>Jul</v>
      </c>
      <c r="AG2875" t="str">
        <f>TEXT(Agricultural_Export_Analysis_Cleaned_Dataset[[#This Row],[Order_Date]],"yyyy")</f>
        <v>2024</v>
      </c>
      <c r="AH2875" t="str">
        <f>TEXT(Agricultural_Export_Analysis_Cleaned_Dataset[[#This Row],[Order_Date]],"ddd")</f>
        <v>Wed</v>
      </c>
      <c r="AI2875" t="str">
        <f>TEXT(Agricultural_Export_Analysis_Cleaned_Dataset[[#This Row],[Ship_Date]],"yyyy")</f>
        <v>2024</v>
      </c>
      <c r="AJ2875" t="str">
        <f>TEXT(Agricultural_Export_Analysis_Cleaned_Dataset[[#This Row],[Ship_Date]],"mmm")</f>
        <v>Jul</v>
      </c>
      <c r="AK2875" t="str">
        <f>TEXT(Agricultural_Export_Analysis_Cleaned_Dataset[[#This Row],[Ship_Date]],"ddd")</f>
        <v>Thu</v>
      </c>
      <c r="AL2875" t="str">
        <f>TEXT(Agricultural_Export_Analysis_Cleaned_Dataset[[#This Row],[Delivery_Date]],"yyyy")</f>
        <v>2024</v>
      </c>
      <c r="AM2875" t="str">
        <f>TEXT(Agricultural_Export_Analysis_Cleaned_Dataset[[#This Row],[Delivery_Date]],"mmm")</f>
        <v>Jul</v>
      </c>
      <c r="AN2875" t="str">
        <f>TEXT(Agricultural_Export_Analysis_Cleaned_Dataset[[#This Row],[Delivery_Date]],"ddd")</f>
        <v>Sun</v>
      </c>
      <c r="AO2875">
        <f>Agricultural_Export_Analysis_Cleaned_Dataset[[#This Row],[Delivery_Date]]-Agricultural_Export_Analysis_Cleaned_Dataset[[#This Row],[Ship_Date]]</f>
        <v>17</v>
      </c>
      <c r="AP2875">
        <f>Agricultural_Export_Analysis_Cleaned_Dataset[[#This Row],[Ship_Date]]-Agricultural_Export_Analysis_Cleaned_Dataset[[#This Row],[Order_Date]]</f>
        <v>8</v>
      </c>
      <c r="AQ2875" s="4" t="str">
        <f>TEXT(Agricultural_Export_Analysis_Cleaned_Dataset[[#This Row],[Order_Date]],"mmm yyyy")</f>
        <v>Jul 2024</v>
      </c>
    </row>
    <row r="2876" spans="1:43" x14ac:dyDescent="0.3">
      <c r="A2876" t="s">
        <v>5439</v>
      </c>
      <c r="B2876" t="s">
        <v>5440</v>
      </c>
      <c r="C2876" s="2">
        <v>45741</v>
      </c>
      <c r="D2876" s="2">
        <v>45747</v>
      </c>
      <c r="E2876" s="2">
        <v>45771</v>
      </c>
      <c r="F2876" t="s">
        <v>35</v>
      </c>
      <c r="G2876" t="s">
        <v>8932</v>
      </c>
      <c r="H2876" t="s">
        <v>37</v>
      </c>
      <c r="I2876" t="s">
        <v>38</v>
      </c>
      <c r="J2876" t="s">
        <v>53</v>
      </c>
      <c r="K2876" s="7">
        <v>15</v>
      </c>
      <c r="L2876" t="s">
        <v>70</v>
      </c>
      <c r="M2876" t="s">
        <v>88</v>
      </c>
      <c r="N2876" t="s">
        <v>89</v>
      </c>
      <c r="O2876">
        <v>638</v>
      </c>
      <c r="P2876" s="6">
        <v>52.54</v>
      </c>
      <c r="Q2876" s="6">
        <v>33520.519999999997</v>
      </c>
      <c r="R2876" s="5">
        <v>0.15</v>
      </c>
      <c r="S2876" s="6">
        <v>28492.441999999999</v>
      </c>
      <c r="T2876" s="6">
        <v>13022.91</v>
      </c>
      <c r="U2876" s="6">
        <v>16101.43</v>
      </c>
      <c r="V2876" s="6">
        <v>1672.21</v>
      </c>
      <c r="W2876" s="6">
        <v>1760.68</v>
      </c>
      <c r="X2876" s="6">
        <v>-4064.788</v>
      </c>
      <c r="Y2876" s="5">
        <v>-0.142661973305061</v>
      </c>
      <c r="Z2876" t="s">
        <v>40</v>
      </c>
      <c r="AA2876" t="s">
        <v>41</v>
      </c>
      <c r="AB2876" t="s">
        <v>83</v>
      </c>
      <c r="AC2876" t="s">
        <v>76</v>
      </c>
      <c r="AD2876" t="s">
        <v>57</v>
      </c>
      <c r="AE2876" t="s">
        <v>58</v>
      </c>
      <c r="AF2876" t="str">
        <f>TEXT(Agricultural_Export_Analysis_Cleaned_Dataset[[#This Row],[Order_Date]],"mmm")</f>
        <v>Mar</v>
      </c>
      <c r="AG2876" t="str">
        <f>TEXT(Agricultural_Export_Analysis_Cleaned_Dataset[[#This Row],[Order_Date]],"yyyy")</f>
        <v>2025</v>
      </c>
      <c r="AH2876" t="str">
        <f>TEXT(Agricultural_Export_Analysis_Cleaned_Dataset[[#This Row],[Order_Date]],"ddd")</f>
        <v>Tue</v>
      </c>
      <c r="AI2876" t="str">
        <f>TEXT(Agricultural_Export_Analysis_Cleaned_Dataset[[#This Row],[Ship_Date]],"yyyy")</f>
        <v>2025</v>
      </c>
      <c r="AJ2876" t="str">
        <f>TEXT(Agricultural_Export_Analysis_Cleaned_Dataset[[#This Row],[Ship_Date]],"mmm")</f>
        <v>Mar</v>
      </c>
      <c r="AK2876" t="str">
        <f>TEXT(Agricultural_Export_Analysis_Cleaned_Dataset[[#This Row],[Ship_Date]],"ddd")</f>
        <v>Mon</v>
      </c>
      <c r="AL2876" t="str">
        <f>TEXT(Agricultural_Export_Analysis_Cleaned_Dataset[[#This Row],[Delivery_Date]],"yyyy")</f>
        <v>2025</v>
      </c>
      <c r="AM2876" t="str">
        <f>TEXT(Agricultural_Export_Analysis_Cleaned_Dataset[[#This Row],[Delivery_Date]],"mmm")</f>
        <v>Apr</v>
      </c>
      <c r="AN2876" t="str">
        <f>TEXT(Agricultural_Export_Analysis_Cleaned_Dataset[[#This Row],[Delivery_Date]],"ddd")</f>
        <v>Thu</v>
      </c>
      <c r="AO2876">
        <f>Agricultural_Export_Analysis_Cleaned_Dataset[[#This Row],[Delivery_Date]]-Agricultural_Export_Analysis_Cleaned_Dataset[[#This Row],[Ship_Date]]</f>
        <v>24</v>
      </c>
      <c r="AP2876">
        <f>Agricultural_Export_Analysis_Cleaned_Dataset[[#This Row],[Ship_Date]]-Agricultural_Export_Analysis_Cleaned_Dataset[[#This Row],[Order_Date]]</f>
        <v>6</v>
      </c>
      <c r="AQ2876" s="4" t="str">
        <f>TEXT(Agricultural_Export_Analysis_Cleaned_Dataset[[#This Row],[Order_Date]],"mmm yyyy")</f>
        <v>Mar 2025</v>
      </c>
    </row>
    <row r="2877" spans="1:43" x14ac:dyDescent="0.3">
      <c r="A2877" t="s">
        <v>5441</v>
      </c>
      <c r="B2877" t="s">
        <v>722</v>
      </c>
      <c r="C2877" s="2">
        <v>45920</v>
      </c>
      <c r="D2877" s="2">
        <v>45927</v>
      </c>
      <c r="E2877" s="2">
        <v>45942</v>
      </c>
      <c r="F2877" t="s">
        <v>35</v>
      </c>
      <c r="G2877" t="s">
        <v>96</v>
      </c>
      <c r="H2877" t="s">
        <v>74</v>
      </c>
      <c r="I2877" t="s">
        <v>118</v>
      </c>
      <c r="J2877" t="s">
        <v>63</v>
      </c>
      <c r="K2877" s="7">
        <v>2</v>
      </c>
      <c r="L2877" t="s">
        <v>70</v>
      </c>
      <c r="M2877" t="s">
        <v>130</v>
      </c>
      <c r="N2877" t="s">
        <v>131</v>
      </c>
      <c r="O2877">
        <v>857</v>
      </c>
      <c r="P2877" s="6">
        <v>460.9</v>
      </c>
      <c r="Q2877" s="6">
        <v>394991.3</v>
      </c>
      <c r="R2877" s="5">
        <v>0.1</v>
      </c>
      <c r="S2877" s="6">
        <v>355492.17</v>
      </c>
      <c r="T2877" s="6">
        <v>6885.33</v>
      </c>
      <c r="U2877" s="6">
        <v>228057.13</v>
      </c>
      <c r="V2877" s="6">
        <v>2700.13</v>
      </c>
      <c r="W2877" s="6">
        <v>33836.9</v>
      </c>
      <c r="X2877" s="6">
        <v>84012.68</v>
      </c>
      <c r="Y2877" s="5">
        <v>0.23632779309879001</v>
      </c>
      <c r="Z2877" t="s">
        <v>103</v>
      </c>
      <c r="AA2877" t="s">
        <v>104</v>
      </c>
      <c r="AB2877" t="s">
        <v>83</v>
      </c>
      <c r="AC2877" t="s">
        <v>43</v>
      </c>
      <c r="AD2877" t="s">
        <v>57</v>
      </c>
      <c r="AE2877" t="s">
        <v>67</v>
      </c>
      <c r="AF2877" t="str">
        <f>TEXT(Agricultural_Export_Analysis_Cleaned_Dataset[[#This Row],[Order_Date]],"mmm")</f>
        <v>Sep</v>
      </c>
      <c r="AG2877" t="str">
        <f>TEXT(Agricultural_Export_Analysis_Cleaned_Dataset[[#This Row],[Order_Date]],"yyyy")</f>
        <v>2025</v>
      </c>
      <c r="AH2877" t="str">
        <f>TEXT(Agricultural_Export_Analysis_Cleaned_Dataset[[#This Row],[Order_Date]],"ddd")</f>
        <v>Sat</v>
      </c>
      <c r="AI2877" t="str">
        <f>TEXT(Agricultural_Export_Analysis_Cleaned_Dataset[[#This Row],[Ship_Date]],"yyyy")</f>
        <v>2025</v>
      </c>
      <c r="AJ2877" t="str">
        <f>TEXT(Agricultural_Export_Analysis_Cleaned_Dataset[[#This Row],[Ship_Date]],"mmm")</f>
        <v>Sep</v>
      </c>
      <c r="AK2877" t="str">
        <f>TEXT(Agricultural_Export_Analysis_Cleaned_Dataset[[#This Row],[Ship_Date]],"ddd")</f>
        <v>Sat</v>
      </c>
      <c r="AL2877" t="str">
        <f>TEXT(Agricultural_Export_Analysis_Cleaned_Dataset[[#This Row],[Delivery_Date]],"yyyy")</f>
        <v>2025</v>
      </c>
      <c r="AM2877" t="str">
        <f>TEXT(Agricultural_Export_Analysis_Cleaned_Dataset[[#This Row],[Delivery_Date]],"mmm")</f>
        <v>Oct</v>
      </c>
      <c r="AN2877" t="str">
        <f>TEXT(Agricultural_Export_Analysis_Cleaned_Dataset[[#This Row],[Delivery_Date]],"ddd")</f>
        <v>Sun</v>
      </c>
      <c r="AO2877">
        <f>Agricultural_Export_Analysis_Cleaned_Dataset[[#This Row],[Delivery_Date]]-Agricultural_Export_Analysis_Cleaned_Dataset[[#This Row],[Ship_Date]]</f>
        <v>15</v>
      </c>
      <c r="AP2877">
        <f>Agricultural_Export_Analysis_Cleaned_Dataset[[#This Row],[Ship_Date]]-Agricultural_Export_Analysis_Cleaned_Dataset[[#This Row],[Order_Date]]</f>
        <v>7</v>
      </c>
      <c r="AQ2877" s="4" t="str">
        <f>TEXT(Agricultural_Export_Analysis_Cleaned_Dataset[[#This Row],[Order_Date]],"mmm yyyy")</f>
        <v>Sep 2025</v>
      </c>
    </row>
    <row r="2878" spans="1:43" x14ac:dyDescent="0.3">
      <c r="A2878" t="s">
        <v>5442</v>
      </c>
      <c r="B2878" t="s">
        <v>5443</v>
      </c>
      <c r="C2878" s="2">
        <v>45625</v>
      </c>
      <c r="D2878" s="2">
        <v>45629</v>
      </c>
      <c r="E2878" s="2">
        <v>45651</v>
      </c>
      <c r="F2878" t="s">
        <v>35</v>
      </c>
      <c r="G2878" t="s">
        <v>8934</v>
      </c>
      <c r="H2878" t="s">
        <v>37</v>
      </c>
      <c r="I2878" t="s">
        <v>52</v>
      </c>
      <c r="J2878" t="s">
        <v>112</v>
      </c>
      <c r="K2878" s="7">
        <v>0</v>
      </c>
      <c r="L2878" t="s">
        <v>32</v>
      </c>
      <c r="M2878" t="s">
        <v>107</v>
      </c>
      <c r="N2878" t="s">
        <v>108</v>
      </c>
      <c r="O2878">
        <v>1307</v>
      </c>
      <c r="P2878" s="6">
        <v>80.400000000000006</v>
      </c>
      <c r="Q2878" s="6">
        <v>105082.8</v>
      </c>
      <c r="R2878" s="5">
        <v>0</v>
      </c>
      <c r="S2878" s="6">
        <v>105082.8</v>
      </c>
      <c r="T2878" s="6">
        <v>7464.17</v>
      </c>
      <c r="U2878" s="6">
        <v>71349.61</v>
      </c>
      <c r="V2878" s="6">
        <v>659.8</v>
      </c>
      <c r="W2878" s="6">
        <v>10177.540000000001</v>
      </c>
      <c r="X2878" s="6">
        <v>15431.68</v>
      </c>
      <c r="Y2878" s="5">
        <v>0.14685257720578401</v>
      </c>
      <c r="Z2878" t="s">
        <v>54</v>
      </c>
      <c r="AA2878" t="s">
        <v>92</v>
      </c>
      <c r="AB2878" t="s">
        <v>83</v>
      </c>
      <c r="AC2878" t="s">
        <v>43</v>
      </c>
      <c r="AD2878" t="s">
        <v>77</v>
      </c>
      <c r="AE2878" t="s">
        <v>58</v>
      </c>
      <c r="AF2878" t="str">
        <f>TEXT(Agricultural_Export_Analysis_Cleaned_Dataset[[#This Row],[Order_Date]],"mmm")</f>
        <v>Nov</v>
      </c>
      <c r="AG2878" t="str">
        <f>TEXT(Agricultural_Export_Analysis_Cleaned_Dataset[[#This Row],[Order_Date]],"yyyy")</f>
        <v>2024</v>
      </c>
      <c r="AH2878" t="str">
        <f>TEXT(Agricultural_Export_Analysis_Cleaned_Dataset[[#This Row],[Order_Date]],"ddd")</f>
        <v>Fri</v>
      </c>
      <c r="AI2878" t="str">
        <f>TEXT(Agricultural_Export_Analysis_Cleaned_Dataset[[#This Row],[Ship_Date]],"yyyy")</f>
        <v>2024</v>
      </c>
      <c r="AJ2878" t="str">
        <f>TEXT(Agricultural_Export_Analysis_Cleaned_Dataset[[#This Row],[Ship_Date]],"mmm")</f>
        <v>Dec</v>
      </c>
      <c r="AK2878" t="str">
        <f>TEXT(Agricultural_Export_Analysis_Cleaned_Dataset[[#This Row],[Ship_Date]],"ddd")</f>
        <v>Tue</v>
      </c>
      <c r="AL2878" t="str">
        <f>TEXT(Agricultural_Export_Analysis_Cleaned_Dataset[[#This Row],[Delivery_Date]],"yyyy")</f>
        <v>2024</v>
      </c>
      <c r="AM2878" t="str">
        <f>TEXT(Agricultural_Export_Analysis_Cleaned_Dataset[[#This Row],[Delivery_Date]],"mmm")</f>
        <v>Dec</v>
      </c>
      <c r="AN2878" t="str">
        <f>TEXT(Agricultural_Export_Analysis_Cleaned_Dataset[[#This Row],[Delivery_Date]],"ddd")</f>
        <v>Wed</v>
      </c>
      <c r="AO2878">
        <f>Agricultural_Export_Analysis_Cleaned_Dataset[[#This Row],[Delivery_Date]]-Agricultural_Export_Analysis_Cleaned_Dataset[[#This Row],[Ship_Date]]</f>
        <v>22</v>
      </c>
      <c r="AP2878">
        <f>Agricultural_Export_Analysis_Cleaned_Dataset[[#This Row],[Ship_Date]]-Agricultural_Export_Analysis_Cleaned_Dataset[[#This Row],[Order_Date]]</f>
        <v>4</v>
      </c>
      <c r="AQ2878" s="4" t="str">
        <f>TEXT(Agricultural_Export_Analysis_Cleaned_Dataset[[#This Row],[Order_Date]],"mmm yyyy")</f>
        <v>Nov 2024</v>
      </c>
    </row>
    <row r="2879" spans="1:43" x14ac:dyDescent="0.3">
      <c r="A2879" t="s">
        <v>5444</v>
      </c>
      <c r="B2879" t="s">
        <v>1906</v>
      </c>
      <c r="C2879" s="2">
        <v>45987</v>
      </c>
      <c r="D2879" s="2">
        <v>45988</v>
      </c>
      <c r="E2879" s="2">
        <v>46000</v>
      </c>
      <c r="F2879" t="s">
        <v>35</v>
      </c>
      <c r="G2879" t="s">
        <v>8934</v>
      </c>
      <c r="H2879" t="s">
        <v>74</v>
      </c>
      <c r="I2879" t="s">
        <v>38</v>
      </c>
      <c r="J2879" t="s">
        <v>39</v>
      </c>
      <c r="K2879" s="7">
        <v>2</v>
      </c>
      <c r="L2879" t="s">
        <v>135</v>
      </c>
      <c r="M2879" t="s">
        <v>48</v>
      </c>
      <c r="N2879" t="s">
        <v>49</v>
      </c>
      <c r="O2879">
        <v>1753</v>
      </c>
      <c r="P2879" s="6">
        <v>490.6</v>
      </c>
      <c r="Q2879" s="6">
        <v>860021.8</v>
      </c>
      <c r="R2879" s="5">
        <v>0.15</v>
      </c>
      <c r="S2879" s="6">
        <v>731018.53</v>
      </c>
      <c r="T2879" s="6">
        <v>9770.85</v>
      </c>
      <c r="U2879" s="6">
        <v>373556.45</v>
      </c>
      <c r="V2879" s="6">
        <v>305.02</v>
      </c>
      <c r="W2879" s="6">
        <v>54094.95</v>
      </c>
      <c r="X2879" s="6">
        <v>293291.26</v>
      </c>
      <c r="Y2879" s="5">
        <v>0.40120906374288501</v>
      </c>
      <c r="Z2879" t="s">
        <v>54</v>
      </c>
      <c r="AA2879" t="s">
        <v>92</v>
      </c>
      <c r="AB2879" t="s">
        <v>42</v>
      </c>
      <c r="AC2879" t="s">
        <v>76</v>
      </c>
      <c r="AD2879" t="s">
        <v>93</v>
      </c>
      <c r="AE2879" t="s">
        <v>45</v>
      </c>
      <c r="AF2879" t="str">
        <f>TEXT(Agricultural_Export_Analysis_Cleaned_Dataset[[#This Row],[Order_Date]],"mmm")</f>
        <v>Nov</v>
      </c>
      <c r="AG2879" t="str">
        <f>TEXT(Agricultural_Export_Analysis_Cleaned_Dataset[[#This Row],[Order_Date]],"yyyy")</f>
        <v>2025</v>
      </c>
      <c r="AH2879" t="str">
        <f>TEXT(Agricultural_Export_Analysis_Cleaned_Dataset[[#This Row],[Order_Date]],"ddd")</f>
        <v>Wed</v>
      </c>
      <c r="AI2879" t="str">
        <f>TEXT(Agricultural_Export_Analysis_Cleaned_Dataset[[#This Row],[Ship_Date]],"yyyy")</f>
        <v>2025</v>
      </c>
      <c r="AJ2879" t="str">
        <f>TEXT(Agricultural_Export_Analysis_Cleaned_Dataset[[#This Row],[Ship_Date]],"mmm")</f>
        <v>Nov</v>
      </c>
      <c r="AK2879" t="str">
        <f>TEXT(Agricultural_Export_Analysis_Cleaned_Dataset[[#This Row],[Ship_Date]],"ddd")</f>
        <v>Thu</v>
      </c>
      <c r="AL2879" t="str">
        <f>TEXT(Agricultural_Export_Analysis_Cleaned_Dataset[[#This Row],[Delivery_Date]],"yyyy")</f>
        <v>2025</v>
      </c>
      <c r="AM2879" t="str">
        <f>TEXT(Agricultural_Export_Analysis_Cleaned_Dataset[[#This Row],[Delivery_Date]],"mmm")</f>
        <v>Dec</v>
      </c>
      <c r="AN2879" t="str">
        <f>TEXT(Agricultural_Export_Analysis_Cleaned_Dataset[[#This Row],[Delivery_Date]],"ddd")</f>
        <v>Tue</v>
      </c>
      <c r="AO2879">
        <f>Agricultural_Export_Analysis_Cleaned_Dataset[[#This Row],[Delivery_Date]]-Agricultural_Export_Analysis_Cleaned_Dataset[[#This Row],[Ship_Date]]</f>
        <v>12</v>
      </c>
      <c r="AP2879">
        <f>Agricultural_Export_Analysis_Cleaned_Dataset[[#This Row],[Ship_Date]]-Agricultural_Export_Analysis_Cleaned_Dataset[[#This Row],[Order_Date]]</f>
        <v>1</v>
      </c>
      <c r="AQ2879" s="4" t="str">
        <f>TEXT(Agricultural_Export_Analysis_Cleaned_Dataset[[#This Row],[Order_Date]],"mmm yyyy")</f>
        <v>Nov 2025</v>
      </c>
    </row>
    <row r="2880" spans="1:43" x14ac:dyDescent="0.3">
      <c r="A2880" t="s">
        <v>5445</v>
      </c>
      <c r="B2880" t="s">
        <v>5446</v>
      </c>
      <c r="C2880" s="2">
        <v>45582</v>
      </c>
      <c r="D2880" s="2">
        <v>45587</v>
      </c>
      <c r="E2880" s="2">
        <v>45612</v>
      </c>
      <c r="F2880" t="s">
        <v>35</v>
      </c>
      <c r="G2880" t="s">
        <v>8932</v>
      </c>
      <c r="H2880" t="s">
        <v>74</v>
      </c>
      <c r="I2880" t="s">
        <v>38</v>
      </c>
      <c r="J2880" t="s">
        <v>63</v>
      </c>
      <c r="K2880" s="7">
        <v>15</v>
      </c>
      <c r="L2880" t="s">
        <v>87</v>
      </c>
      <c r="M2880" t="s">
        <v>107</v>
      </c>
      <c r="N2880" t="s">
        <v>108</v>
      </c>
      <c r="O2880">
        <v>379</v>
      </c>
      <c r="P2880" s="6">
        <v>247.88</v>
      </c>
      <c r="Q2880" s="6">
        <v>93946.52</v>
      </c>
      <c r="R2880" s="5">
        <v>0.1</v>
      </c>
      <c r="S2880" s="6">
        <v>84551.868000000002</v>
      </c>
      <c r="T2880" s="6">
        <v>13167.8</v>
      </c>
      <c r="U2880" s="6">
        <v>54496.97</v>
      </c>
      <c r="V2880" s="6">
        <v>868.76</v>
      </c>
      <c r="W2880" s="6">
        <v>7555.35</v>
      </c>
      <c r="X2880" s="6">
        <v>8462.9879999999994</v>
      </c>
      <c r="Y2880" s="5">
        <v>0.100092265259001</v>
      </c>
      <c r="Z2880" t="s">
        <v>54</v>
      </c>
      <c r="AA2880" t="s">
        <v>75</v>
      </c>
      <c r="AB2880" t="s">
        <v>56</v>
      </c>
      <c r="AC2880" t="s">
        <v>66</v>
      </c>
      <c r="AD2880" t="s">
        <v>98</v>
      </c>
      <c r="AE2880" t="s">
        <v>67</v>
      </c>
      <c r="AF2880" t="str">
        <f>TEXT(Agricultural_Export_Analysis_Cleaned_Dataset[[#This Row],[Order_Date]],"mmm")</f>
        <v>Oct</v>
      </c>
      <c r="AG2880" t="str">
        <f>TEXT(Agricultural_Export_Analysis_Cleaned_Dataset[[#This Row],[Order_Date]],"yyyy")</f>
        <v>2024</v>
      </c>
      <c r="AH2880" t="str">
        <f>TEXT(Agricultural_Export_Analysis_Cleaned_Dataset[[#This Row],[Order_Date]],"ddd")</f>
        <v>Thu</v>
      </c>
      <c r="AI2880" t="str">
        <f>TEXT(Agricultural_Export_Analysis_Cleaned_Dataset[[#This Row],[Ship_Date]],"yyyy")</f>
        <v>2024</v>
      </c>
      <c r="AJ2880" t="str">
        <f>TEXT(Agricultural_Export_Analysis_Cleaned_Dataset[[#This Row],[Ship_Date]],"mmm")</f>
        <v>Oct</v>
      </c>
      <c r="AK2880" t="str">
        <f>TEXT(Agricultural_Export_Analysis_Cleaned_Dataset[[#This Row],[Ship_Date]],"ddd")</f>
        <v>Tue</v>
      </c>
      <c r="AL2880" t="str">
        <f>TEXT(Agricultural_Export_Analysis_Cleaned_Dataset[[#This Row],[Delivery_Date]],"yyyy")</f>
        <v>2024</v>
      </c>
      <c r="AM2880" t="str">
        <f>TEXT(Agricultural_Export_Analysis_Cleaned_Dataset[[#This Row],[Delivery_Date]],"mmm")</f>
        <v>Nov</v>
      </c>
      <c r="AN2880" t="str">
        <f>TEXT(Agricultural_Export_Analysis_Cleaned_Dataset[[#This Row],[Delivery_Date]],"ddd")</f>
        <v>Sat</v>
      </c>
      <c r="AO2880">
        <f>Agricultural_Export_Analysis_Cleaned_Dataset[[#This Row],[Delivery_Date]]-Agricultural_Export_Analysis_Cleaned_Dataset[[#This Row],[Ship_Date]]</f>
        <v>25</v>
      </c>
      <c r="AP2880">
        <f>Agricultural_Export_Analysis_Cleaned_Dataset[[#This Row],[Ship_Date]]-Agricultural_Export_Analysis_Cleaned_Dataset[[#This Row],[Order_Date]]</f>
        <v>5</v>
      </c>
      <c r="AQ2880" s="4" t="str">
        <f>TEXT(Agricultural_Export_Analysis_Cleaned_Dataset[[#This Row],[Order_Date]],"mmm yyyy")</f>
        <v>Oct 2024</v>
      </c>
    </row>
    <row r="2881" spans="1:43" x14ac:dyDescent="0.3">
      <c r="A2881" t="s">
        <v>5447</v>
      </c>
      <c r="B2881" t="s">
        <v>5448</v>
      </c>
      <c r="C2881" s="2">
        <v>45874</v>
      </c>
      <c r="D2881" s="2">
        <v>45884</v>
      </c>
      <c r="E2881" s="2">
        <v>45897</v>
      </c>
      <c r="F2881" t="s">
        <v>35</v>
      </c>
      <c r="G2881" t="s">
        <v>50</v>
      </c>
      <c r="H2881" t="s">
        <v>37</v>
      </c>
      <c r="I2881" t="s">
        <v>118</v>
      </c>
      <c r="J2881" t="s">
        <v>112</v>
      </c>
      <c r="K2881" s="7">
        <v>4</v>
      </c>
      <c r="L2881" t="s">
        <v>70</v>
      </c>
      <c r="M2881" t="s">
        <v>61</v>
      </c>
      <c r="N2881" t="s">
        <v>62</v>
      </c>
      <c r="O2881">
        <v>1938</v>
      </c>
      <c r="P2881" s="6">
        <v>411.49</v>
      </c>
      <c r="Q2881" s="6">
        <v>797467.62</v>
      </c>
      <c r="R2881" s="5">
        <v>0.15</v>
      </c>
      <c r="S2881" s="6">
        <v>677847.47699999996</v>
      </c>
      <c r="T2881" s="6">
        <v>6416.54</v>
      </c>
      <c r="U2881" s="6">
        <v>368439.47</v>
      </c>
      <c r="V2881" s="6">
        <v>1236.6099999999999</v>
      </c>
      <c r="W2881" s="6">
        <v>39822.57</v>
      </c>
      <c r="X2881" s="6">
        <v>261932.28700000001</v>
      </c>
      <c r="Y2881" s="5">
        <v>0.38641773538680602</v>
      </c>
      <c r="Z2881" t="s">
        <v>103</v>
      </c>
      <c r="AA2881" t="s">
        <v>177</v>
      </c>
      <c r="AB2881" t="s">
        <v>42</v>
      </c>
      <c r="AC2881" t="s">
        <v>76</v>
      </c>
      <c r="AD2881" t="s">
        <v>84</v>
      </c>
      <c r="AE2881" t="s">
        <v>67</v>
      </c>
      <c r="AF2881" t="str">
        <f>TEXT(Agricultural_Export_Analysis_Cleaned_Dataset[[#This Row],[Order_Date]],"mmm")</f>
        <v>Aug</v>
      </c>
      <c r="AG2881" t="str">
        <f>TEXT(Agricultural_Export_Analysis_Cleaned_Dataset[[#This Row],[Order_Date]],"yyyy")</f>
        <v>2025</v>
      </c>
      <c r="AH2881" t="str">
        <f>TEXT(Agricultural_Export_Analysis_Cleaned_Dataset[[#This Row],[Order_Date]],"ddd")</f>
        <v>Tue</v>
      </c>
      <c r="AI2881" t="str">
        <f>TEXT(Agricultural_Export_Analysis_Cleaned_Dataset[[#This Row],[Ship_Date]],"yyyy")</f>
        <v>2025</v>
      </c>
      <c r="AJ2881" t="str">
        <f>TEXT(Agricultural_Export_Analysis_Cleaned_Dataset[[#This Row],[Ship_Date]],"mmm")</f>
        <v>Aug</v>
      </c>
      <c r="AK2881" t="str">
        <f>TEXT(Agricultural_Export_Analysis_Cleaned_Dataset[[#This Row],[Ship_Date]],"ddd")</f>
        <v>Fri</v>
      </c>
      <c r="AL2881" t="str">
        <f>TEXT(Agricultural_Export_Analysis_Cleaned_Dataset[[#This Row],[Delivery_Date]],"yyyy")</f>
        <v>2025</v>
      </c>
      <c r="AM2881" t="str">
        <f>TEXT(Agricultural_Export_Analysis_Cleaned_Dataset[[#This Row],[Delivery_Date]],"mmm")</f>
        <v>Aug</v>
      </c>
      <c r="AN2881" t="str">
        <f>TEXT(Agricultural_Export_Analysis_Cleaned_Dataset[[#This Row],[Delivery_Date]],"ddd")</f>
        <v>Thu</v>
      </c>
      <c r="AO2881">
        <f>Agricultural_Export_Analysis_Cleaned_Dataset[[#This Row],[Delivery_Date]]-Agricultural_Export_Analysis_Cleaned_Dataset[[#This Row],[Ship_Date]]</f>
        <v>13</v>
      </c>
      <c r="AP2881">
        <f>Agricultural_Export_Analysis_Cleaned_Dataset[[#This Row],[Ship_Date]]-Agricultural_Export_Analysis_Cleaned_Dataset[[#This Row],[Order_Date]]</f>
        <v>10</v>
      </c>
      <c r="AQ2881" s="4" t="str">
        <f>TEXT(Agricultural_Export_Analysis_Cleaned_Dataset[[#This Row],[Order_Date]],"mmm yyyy")</f>
        <v>Aug 2025</v>
      </c>
    </row>
    <row r="2882" spans="1:43" x14ac:dyDescent="0.3">
      <c r="A2882" t="s">
        <v>5449</v>
      </c>
      <c r="B2882" t="s">
        <v>5450</v>
      </c>
      <c r="C2882" s="2">
        <v>45322</v>
      </c>
      <c r="D2882" s="2">
        <v>45331</v>
      </c>
      <c r="E2882" s="2">
        <v>45367</v>
      </c>
      <c r="F2882" t="s">
        <v>35</v>
      </c>
      <c r="G2882" t="s">
        <v>8934</v>
      </c>
      <c r="H2882" t="s">
        <v>74</v>
      </c>
      <c r="I2882" t="s">
        <v>52</v>
      </c>
      <c r="J2882" t="s">
        <v>63</v>
      </c>
      <c r="K2882" s="7">
        <v>15</v>
      </c>
      <c r="L2882" t="s">
        <v>87</v>
      </c>
      <c r="M2882" t="s">
        <v>33</v>
      </c>
      <c r="N2882" t="s">
        <v>34</v>
      </c>
      <c r="O2882">
        <v>1733</v>
      </c>
      <c r="P2882" s="6">
        <v>289.18</v>
      </c>
      <c r="Q2882" s="6">
        <v>501148.94</v>
      </c>
      <c r="R2882" s="5">
        <v>0.1</v>
      </c>
      <c r="S2882" s="6">
        <v>451034.04599999997</v>
      </c>
      <c r="T2882" s="6">
        <v>9273.5499999999993</v>
      </c>
      <c r="U2882" s="6">
        <v>335124.40000000002</v>
      </c>
      <c r="V2882" s="6">
        <v>2703.48</v>
      </c>
      <c r="W2882" s="6">
        <v>51962.95</v>
      </c>
      <c r="X2882" s="6">
        <v>51969.665999999997</v>
      </c>
      <c r="Y2882" s="5">
        <v>0.115223377172729</v>
      </c>
      <c r="Z2882" t="s">
        <v>40</v>
      </c>
      <c r="AA2882" t="s">
        <v>64</v>
      </c>
      <c r="AB2882" t="s">
        <v>65</v>
      </c>
      <c r="AC2882" t="s">
        <v>76</v>
      </c>
      <c r="AD2882" t="s">
        <v>123</v>
      </c>
      <c r="AE2882" t="s">
        <v>58</v>
      </c>
      <c r="AF2882" t="str">
        <f>TEXT(Agricultural_Export_Analysis_Cleaned_Dataset[[#This Row],[Order_Date]],"mmm")</f>
        <v>Jan</v>
      </c>
      <c r="AG2882" t="str">
        <f>TEXT(Agricultural_Export_Analysis_Cleaned_Dataset[[#This Row],[Order_Date]],"yyyy")</f>
        <v>2024</v>
      </c>
      <c r="AH2882" t="str">
        <f>TEXT(Agricultural_Export_Analysis_Cleaned_Dataset[[#This Row],[Order_Date]],"ddd")</f>
        <v>Wed</v>
      </c>
      <c r="AI2882" t="str">
        <f>TEXT(Agricultural_Export_Analysis_Cleaned_Dataset[[#This Row],[Ship_Date]],"yyyy")</f>
        <v>2024</v>
      </c>
      <c r="AJ2882" t="str">
        <f>TEXT(Agricultural_Export_Analysis_Cleaned_Dataset[[#This Row],[Ship_Date]],"mmm")</f>
        <v>Feb</v>
      </c>
      <c r="AK2882" t="str">
        <f>TEXT(Agricultural_Export_Analysis_Cleaned_Dataset[[#This Row],[Ship_Date]],"ddd")</f>
        <v>Fri</v>
      </c>
      <c r="AL2882" t="str">
        <f>TEXT(Agricultural_Export_Analysis_Cleaned_Dataset[[#This Row],[Delivery_Date]],"yyyy")</f>
        <v>2024</v>
      </c>
      <c r="AM2882" t="str">
        <f>TEXT(Agricultural_Export_Analysis_Cleaned_Dataset[[#This Row],[Delivery_Date]],"mmm")</f>
        <v>Mar</v>
      </c>
      <c r="AN2882" t="str">
        <f>TEXT(Agricultural_Export_Analysis_Cleaned_Dataset[[#This Row],[Delivery_Date]],"ddd")</f>
        <v>Sat</v>
      </c>
      <c r="AO2882">
        <f>Agricultural_Export_Analysis_Cleaned_Dataset[[#This Row],[Delivery_Date]]-Agricultural_Export_Analysis_Cleaned_Dataset[[#This Row],[Ship_Date]]</f>
        <v>36</v>
      </c>
      <c r="AP2882">
        <f>Agricultural_Export_Analysis_Cleaned_Dataset[[#This Row],[Ship_Date]]-Agricultural_Export_Analysis_Cleaned_Dataset[[#This Row],[Order_Date]]</f>
        <v>9</v>
      </c>
      <c r="AQ2882" s="4" t="str">
        <f>TEXT(Agricultural_Export_Analysis_Cleaned_Dataset[[#This Row],[Order_Date]],"mmm yyyy")</f>
        <v>Jan 2024</v>
      </c>
    </row>
    <row r="2883" spans="1:43" x14ac:dyDescent="0.3">
      <c r="A2883" t="s">
        <v>5451</v>
      </c>
      <c r="B2883" t="s">
        <v>5452</v>
      </c>
      <c r="C2883" s="2">
        <v>45690</v>
      </c>
      <c r="D2883" s="2">
        <v>45693</v>
      </c>
      <c r="E2883" s="2">
        <v>45720</v>
      </c>
      <c r="F2883" t="s">
        <v>35</v>
      </c>
      <c r="G2883" t="s">
        <v>96</v>
      </c>
      <c r="H2883" t="s">
        <v>37</v>
      </c>
      <c r="I2883" t="s">
        <v>97</v>
      </c>
      <c r="J2883" t="s">
        <v>53</v>
      </c>
      <c r="K2883" s="7">
        <v>0</v>
      </c>
      <c r="L2883" t="s">
        <v>32</v>
      </c>
      <c r="M2883" t="s">
        <v>159</v>
      </c>
      <c r="N2883" t="s">
        <v>160</v>
      </c>
      <c r="O2883">
        <v>494</v>
      </c>
      <c r="P2883" s="6">
        <v>171.71</v>
      </c>
      <c r="Q2883" s="6">
        <v>84824.74</v>
      </c>
      <c r="R2883" s="5">
        <v>0</v>
      </c>
      <c r="S2883" s="6">
        <v>84824.74</v>
      </c>
      <c r="T2883" s="6">
        <v>7434.71</v>
      </c>
      <c r="U2883" s="6">
        <v>47468.1</v>
      </c>
      <c r="V2883" s="6">
        <v>197.45</v>
      </c>
      <c r="W2883" s="6">
        <v>9840.2099999999991</v>
      </c>
      <c r="X2883" s="6">
        <v>19884.27</v>
      </c>
      <c r="Y2883" s="5">
        <v>0.234415926296974</v>
      </c>
      <c r="Z2883" t="s">
        <v>40</v>
      </c>
      <c r="AA2883" t="s">
        <v>147</v>
      </c>
      <c r="AB2883" t="s">
        <v>83</v>
      </c>
      <c r="AC2883" t="s">
        <v>76</v>
      </c>
      <c r="AD2883" t="s">
        <v>98</v>
      </c>
      <c r="AE2883" t="s">
        <v>45</v>
      </c>
      <c r="AF2883" t="str">
        <f>TEXT(Agricultural_Export_Analysis_Cleaned_Dataset[[#This Row],[Order_Date]],"mmm")</f>
        <v>Feb</v>
      </c>
      <c r="AG2883" t="str">
        <f>TEXT(Agricultural_Export_Analysis_Cleaned_Dataset[[#This Row],[Order_Date]],"yyyy")</f>
        <v>2025</v>
      </c>
      <c r="AH2883" t="str">
        <f>TEXT(Agricultural_Export_Analysis_Cleaned_Dataset[[#This Row],[Order_Date]],"ddd")</f>
        <v>Sun</v>
      </c>
      <c r="AI2883" t="str">
        <f>TEXT(Agricultural_Export_Analysis_Cleaned_Dataset[[#This Row],[Ship_Date]],"yyyy")</f>
        <v>2025</v>
      </c>
      <c r="AJ2883" t="str">
        <f>TEXT(Agricultural_Export_Analysis_Cleaned_Dataset[[#This Row],[Ship_Date]],"mmm")</f>
        <v>Feb</v>
      </c>
      <c r="AK2883" t="str">
        <f>TEXT(Agricultural_Export_Analysis_Cleaned_Dataset[[#This Row],[Ship_Date]],"ddd")</f>
        <v>Wed</v>
      </c>
      <c r="AL2883" t="str">
        <f>TEXT(Agricultural_Export_Analysis_Cleaned_Dataset[[#This Row],[Delivery_Date]],"yyyy")</f>
        <v>2025</v>
      </c>
      <c r="AM2883" t="str">
        <f>TEXT(Agricultural_Export_Analysis_Cleaned_Dataset[[#This Row],[Delivery_Date]],"mmm")</f>
        <v>Mar</v>
      </c>
      <c r="AN2883" t="str">
        <f>TEXT(Agricultural_Export_Analysis_Cleaned_Dataset[[#This Row],[Delivery_Date]],"ddd")</f>
        <v>Tue</v>
      </c>
      <c r="AO2883">
        <f>Agricultural_Export_Analysis_Cleaned_Dataset[[#This Row],[Delivery_Date]]-Agricultural_Export_Analysis_Cleaned_Dataset[[#This Row],[Ship_Date]]</f>
        <v>27</v>
      </c>
      <c r="AP2883">
        <f>Agricultural_Export_Analysis_Cleaned_Dataset[[#This Row],[Ship_Date]]-Agricultural_Export_Analysis_Cleaned_Dataset[[#This Row],[Order_Date]]</f>
        <v>3</v>
      </c>
      <c r="AQ2883" s="4" t="str">
        <f>TEXT(Agricultural_Export_Analysis_Cleaned_Dataset[[#This Row],[Order_Date]],"mmm yyyy")</f>
        <v>Feb 2025</v>
      </c>
    </row>
    <row r="2884" spans="1:43" x14ac:dyDescent="0.3">
      <c r="A2884" t="s">
        <v>5453</v>
      </c>
      <c r="B2884" t="s">
        <v>2773</v>
      </c>
      <c r="C2884" s="2">
        <v>45393</v>
      </c>
      <c r="D2884" s="2">
        <v>45396</v>
      </c>
      <c r="E2884" s="2">
        <v>45430</v>
      </c>
      <c r="F2884" t="s">
        <v>35</v>
      </c>
      <c r="G2884" t="s">
        <v>8934</v>
      </c>
      <c r="H2884" t="s">
        <v>51</v>
      </c>
      <c r="I2884" t="s">
        <v>97</v>
      </c>
      <c r="J2884" t="s">
        <v>63</v>
      </c>
      <c r="K2884" s="7">
        <v>7</v>
      </c>
      <c r="L2884" t="s">
        <v>32</v>
      </c>
      <c r="M2884" t="s">
        <v>130</v>
      </c>
      <c r="N2884" t="s">
        <v>131</v>
      </c>
      <c r="O2884">
        <v>645</v>
      </c>
      <c r="P2884" s="6">
        <v>130.31</v>
      </c>
      <c r="Q2884" s="6">
        <v>84049.95</v>
      </c>
      <c r="R2884" s="5">
        <v>0.05</v>
      </c>
      <c r="S2884" s="6">
        <v>79847.452499999999</v>
      </c>
      <c r="T2884" s="6">
        <v>3162.16</v>
      </c>
      <c r="U2884" s="6">
        <v>55035.92</v>
      </c>
      <c r="V2884" s="6">
        <v>2747.18</v>
      </c>
      <c r="W2884" s="6">
        <v>3626.2</v>
      </c>
      <c r="X2884" s="6">
        <v>15275.9925</v>
      </c>
      <c r="Y2884" s="5">
        <v>0.19131471351575099</v>
      </c>
      <c r="Z2884" t="s">
        <v>81</v>
      </c>
      <c r="AA2884" t="s">
        <v>165</v>
      </c>
      <c r="AB2884" t="s">
        <v>65</v>
      </c>
      <c r="AC2884" t="s">
        <v>43</v>
      </c>
      <c r="AD2884" t="s">
        <v>123</v>
      </c>
      <c r="AE2884" t="s">
        <v>45</v>
      </c>
      <c r="AF2884" t="str">
        <f>TEXT(Agricultural_Export_Analysis_Cleaned_Dataset[[#This Row],[Order_Date]],"mmm")</f>
        <v>Apr</v>
      </c>
      <c r="AG2884" t="str">
        <f>TEXT(Agricultural_Export_Analysis_Cleaned_Dataset[[#This Row],[Order_Date]],"yyyy")</f>
        <v>2024</v>
      </c>
      <c r="AH2884" t="str">
        <f>TEXT(Agricultural_Export_Analysis_Cleaned_Dataset[[#This Row],[Order_Date]],"ddd")</f>
        <v>Thu</v>
      </c>
      <c r="AI2884" t="str">
        <f>TEXT(Agricultural_Export_Analysis_Cleaned_Dataset[[#This Row],[Ship_Date]],"yyyy")</f>
        <v>2024</v>
      </c>
      <c r="AJ2884" t="str">
        <f>TEXT(Agricultural_Export_Analysis_Cleaned_Dataset[[#This Row],[Ship_Date]],"mmm")</f>
        <v>Apr</v>
      </c>
      <c r="AK2884" t="str">
        <f>TEXT(Agricultural_Export_Analysis_Cleaned_Dataset[[#This Row],[Ship_Date]],"ddd")</f>
        <v>Sun</v>
      </c>
      <c r="AL2884" t="str">
        <f>TEXT(Agricultural_Export_Analysis_Cleaned_Dataset[[#This Row],[Delivery_Date]],"yyyy")</f>
        <v>2024</v>
      </c>
      <c r="AM2884" t="str">
        <f>TEXT(Agricultural_Export_Analysis_Cleaned_Dataset[[#This Row],[Delivery_Date]],"mmm")</f>
        <v>May</v>
      </c>
      <c r="AN2884" t="str">
        <f>TEXT(Agricultural_Export_Analysis_Cleaned_Dataset[[#This Row],[Delivery_Date]],"ddd")</f>
        <v>Sat</v>
      </c>
      <c r="AO2884">
        <f>Agricultural_Export_Analysis_Cleaned_Dataset[[#This Row],[Delivery_Date]]-Agricultural_Export_Analysis_Cleaned_Dataset[[#This Row],[Ship_Date]]</f>
        <v>34</v>
      </c>
      <c r="AP2884">
        <f>Agricultural_Export_Analysis_Cleaned_Dataset[[#This Row],[Ship_Date]]-Agricultural_Export_Analysis_Cleaned_Dataset[[#This Row],[Order_Date]]</f>
        <v>3</v>
      </c>
      <c r="AQ2884" s="4" t="str">
        <f>TEXT(Agricultural_Export_Analysis_Cleaned_Dataset[[#This Row],[Order_Date]],"mmm yyyy")</f>
        <v>Apr 2024</v>
      </c>
    </row>
    <row r="2885" spans="1:43" x14ac:dyDescent="0.3">
      <c r="A2885" t="s">
        <v>5454</v>
      </c>
      <c r="B2885" t="s">
        <v>4849</v>
      </c>
      <c r="C2885" s="2">
        <v>45733</v>
      </c>
      <c r="D2885" s="2">
        <v>45741</v>
      </c>
      <c r="E2885" s="2">
        <v>45748</v>
      </c>
      <c r="F2885" t="s">
        <v>35</v>
      </c>
      <c r="G2885" t="s">
        <v>8932</v>
      </c>
      <c r="H2885" t="s">
        <v>37</v>
      </c>
      <c r="I2885" t="s">
        <v>38</v>
      </c>
      <c r="J2885" t="s">
        <v>53</v>
      </c>
      <c r="K2885" s="7">
        <v>2</v>
      </c>
      <c r="L2885" t="s">
        <v>32</v>
      </c>
      <c r="M2885" t="s">
        <v>107</v>
      </c>
      <c r="N2885" t="s">
        <v>108</v>
      </c>
      <c r="O2885">
        <v>1074</v>
      </c>
      <c r="P2885" s="6">
        <v>385.72</v>
      </c>
      <c r="Q2885" s="6">
        <v>414263.28</v>
      </c>
      <c r="R2885" s="5">
        <v>0</v>
      </c>
      <c r="S2885" s="6">
        <v>414263.28</v>
      </c>
      <c r="T2885" s="6">
        <v>7481.35</v>
      </c>
      <c r="U2885" s="6">
        <v>205493.04</v>
      </c>
      <c r="V2885" s="6">
        <v>1891.63</v>
      </c>
      <c r="W2885" s="6">
        <v>35565.269999999997</v>
      </c>
      <c r="X2885" s="6">
        <v>163831.99</v>
      </c>
      <c r="Y2885" s="5">
        <v>0.39547794339870002</v>
      </c>
      <c r="Z2885" t="s">
        <v>40</v>
      </c>
      <c r="AA2885" t="s">
        <v>41</v>
      </c>
      <c r="AB2885" t="s">
        <v>65</v>
      </c>
      <c r="AC2885" t="s">
        <v>43</v>
      </c>
      <c r="AD2885" t="s">
        <v>93</v>
      </c>
      <c r="AE2885" t="s">
        <v>58</v>
      </c>
      <c r="AF2885" t="str">
        <f>TEXT(Agricultural_Export_Analysis_Cleaned_Dataset[[#This Row],[Order_Date]],"mmm")</f>
        <v>Mar</v>
      </c>
      <c r="AG2885" t="str">
        <f>TEXT(Agricultural_Export_Analysis_Cleaned_Dataset[[#This Row],[Order_Date]],"yyyy")</f>
        <v>2025</v>
      </c>
      <c r="AH2885" t="str">
        <f>TEXT(Agricultural_Export_Analysis_Cleaned_Dataset[[#This Row],[Order_Date]],"ddd")</f>
        <v>Mon</v>
      </c>
      <c r="AI2885" t="str">
        <f>TEXT(Agricultural_Export_Analysis_Cleaned_Dataset[[#This Row],[Ship_Date]],"yyyy")</f>
        <v>2025</v>
      </c>
      <c r="AJ2885" t="str">
        <f>TEXT(Agricultural_Export_Analysis_Cleaned_Dataset[[#This Row],[Ship_Date]],"mmm")</f>
        <v>Mar</v>
      </c>
      <c r="AK2885" t="str">
        <f>TEXT(Agricultural_Export_Analysis_Cleaned_Dataset[[#This Row],[Ship_Date]],"ddd")</f>
        <v>Tue</v>
      </c>
      <c r="AL2885" t="str">
        <f>TEXT(Agricultural_Export_Analysis_Cleaned_Dataset[[#This Row],[Delivery_Date]],"yyyy")</f>
        <v>2025</v>
      </c>
      <c r="AM2885" t="str">
        <f>TEXT(Agricultural_Export_Analysis_Cleaned_Dataset[[#This Row],[Delivery_Date]],"mmm")</f>
        <v>Apr</v>
      </c>
      <c r="AN2885" t="str">
        <f>TEXT(Agricultural_Export_Analysis_Cleaned_Dataset[[#This Row],[Delivery_Date]],"ddd")</f>
        <v>Tue</v>
      </c>
      <c r="AO2885">
        <f>Agricultural_Export_Analysis_Cleaned_Dataset[[#This Row],[Delivery_Date]]-Agricultural_Export_Analysis_Cleaned_Dataset[[#This Row],[Ship_Date]]</f>
        <v>7</v>
      </c>
      <c r="AP2885">
        <f>Agricultural_Export_Analysis_Cleaned_Dataset[[#This Row],[Ship_Date]]-Agricultural_Export_Analysis_Cleaned_Dataset[[#This Row],[Order_Date]]</f>
        <v>8</v>
      </c>
      <c r="AQ2885" s="4" t="str">
        <f>TEXT(Agricultural_Export_Analysis_Cleaned_Dataset[[#This Row],[Order_Date]],"mmm yyyy")</f>
        <v>Mar 2025</v>
      </c>
    </row>
    <row r="2886" spans="1:43" x14ac:dyDescent="0.3">
      <c r="A2886" t="s">
        <v>5455</v>
      </c>
      <c r="B2886" t="s">
        <v>790</v>
      </c>
      <c r="C2886" s="2">
        <v>45835</v>
      </c>
      <c r="D2886" s="2">
        <v>45837</v>
      </c>
      <c r="E2886" s="2">
        <v>45869</v>
      </c>
      <c r="F2886" t="s">
        <v>35</v>
      </c>
      <c r="G2886" t="s">
        <v>117</v>
      </c>
      <c r="H2886" t="s">
        <v>51</v>
      </c>
      <c r="I2886" t="s">
        <v>38</v>
      </c>
      <c r="J2886" t="s">
        <v>39</v>
      </c>
      <c r="K2886" s="7">
        <v>4</v>
      </c>
      <c r="L2886" t="s">
        <v>87</v>
      </c>
      <c r="M2886" t="s">
        <v>61</v>
      </c>
      <c r="N2886" t="s">
        <v>62</v>
      </c>
      <c r="O2886">
        <v>767</v>
      </c>
      <c r="P2886" s="6">
        <v>58.58</v>
      </c>
      <c r="Q2886" s="6">
        <v>44930.86</v>
      </c>
      <c r="R2886" s="5">
        <v>0.15</v>
      </c>
      <c r="S2886" s="6">
        <v>38191.231</v>
      </c>
      <c r="T2886" s="6">
        <v>13412.63</v>
      </c>
      <c r="U2886" s="6">
        <v>21950.83</v>
      </c>
      <c r="V2886" s="6">
        <v>1651.61</v>
      </c>
      <c r="W2886" s="6">
        <v>3828.39</v>
      </c>
      <c r="X2886" s="6">
        <v>-2652.2289999999998</v>
      </c>
      <c r="Y2886" s="5">
        <v>-6.9446020213383503E-2</v>
      </c>
      <c r="Z2886" t="s">
        <v>81</v>
      </c>
      <c r="AA2886" t="s">
        <v>150</v>
      </c>
      <c r="AB2886" t="s">
        <v>56</v>
      </c>
      <c r="AC2886" t="s">
        <v>66</v>
      </c>
      <c r="AD2886" t="s">
        <v>123</v>
      </c>
      <c r="AE2886" t="s">
        <v>45</v>
      </c>
      <c r="AF2886" t="str">
        <f>TEXT(Agricultural_Export_Analysis_Cleaned_Dataset[[#This Row],[Order_Date]],"mmm")</f>
        <v>Jun</v>
      </c>
      <c r="AG2886" t="str">
        <f>TEXT(Agricultural_Export_Analysis_Cleaned_Dataset[[#This Row],[Order_Date]],"yyyy")</f>
        <v>2025</v>
      </c>
      <c r="AH2886" t="str">
        <f>TEXT(Agricultural_Export_Analysis_Cleaned_Dataset[[#This Row],[Order_Date]],"ddd")</f>
        <v>Fri</v>
      </c>
      <c r="AI2886" t="str">
        <f>TEXT(Agricultural_Export_Analysis_Cleaned_Dataset[[#This Row],[Ship_Date]],"yyyy")</f>
        <v>2025</v>
      </c>
      <c r="AJ2886" t="str">
        <f>TEXT(Agricultural_Export_Analysis_Cleaned_Dataset[[#This Row],[Ship_Date]],"mmm")</f>
        <v>Jun</v>
      </c>
      <c r="AK2886" t="str">
        <f>TEXT(Agricultural_Export_Analysis_Cleaned_Dataset[[#This Row],[Ship_Date]],"ddd")</f>
        <v>Sun</v>
      </c>
      <c r="AL2886" t="str">
        <f>TEXT(Agricultural_Export_Analysis_Cleaned_Dataset[[#This Row],[Delivery_Date]],"yyyy")</f>
        <v>2025</v>
      </c>
      <c r="AM2886" t="str">
        <f>TEXT(Agricultural_Export_Analysis_Cleaned_Dataset[[#This Row],[Delivery_Date]],"mmm")</f>
        <v>Jul</v>
      </c>
      <c r="AN2886" t="str">
        <f>TEXT(Agricultural_Export_Analysis_Cleaned_Dataset[[#This Row],[Delivery_Date]],"ddd")</f>
        <v>Thu</v>
      </c>
      <c r="AO2886">
        <f>Agricultural_Export_Analysis_Cleaned_Dataset[[#This Row],[Delivery_Date]]-Agricultural_Export_Analysis_Cleaned_Dataset[[#This Row],[Ship_Date]]</f>
        <v>32</v>
      </c>
      <c r="AP2886">
        <f>Agricultural_Export_Analysis_Cleaned_Dataset[[#This Row],[Ship_Date]]-Agricultural_Export_Analysis_Cleaned_Dataset[[#This Row],[Order_Date]]</f>
        <v>2</v>
      </c>
      <c r="AQ2886" s="4" t="str">
        <f>TEXT(Agricultural_Export_Analysis_Cleaned_Dataset[[#This Row],[Order_Date]],"mmm yyyy")</f>
        <v>Jun 2025</v>
      </c>
    </row>
    <row r="2887" spans="1:43" x14ac:dyDescent="0.3">
      <c r="A2887" t="s">
        <v>5456</v>
      </c>
      <c r="B2887" t="s">
        <v>5457</v>
      </c>
      <c r="C2887" s="2">
        <v>45636</v>
      </c>
      <c r="D2887" s="2">
        <v>45638</v>
      </c>
      <c r="E2887" s="2">
        <v>45648</v>
      </c>
      <c r="F2887" t="s">
        <v>35</v>
      </c>
      <c r="G2887" t="s">
        <v>8933</v>
      </c>
      <c r="H2887" t="s">
        <v>51</v>
      </c>
      <c r="I2887" t="s">
        <v>91</v>
      </c>
      <c r="J2887" t="s">
        <v>63</v>
      </c>
      <c r="K2887" s="7">
        <v>4</v>
      </c>
      <c r="L2887" t="s">
        <v>70</v>
      </c>
      <c r="M2887" t="s">
        <v>107</v>
      </c>
      <c r="N2887" t="s">
        <v>108</v>
      </c>
      <c r="O2887">
        <v>55</v>
      </c>
      <c r="P2887" s="6">
        <v>264.2</v>
      </c>
      <c r="Q2887" s="6">
        <v>14531</v>
      </c>
      <c r="R2887" s="5">
        <v>0.1</v>
      </c>
      <c r="S2887" s="6">
        <v>13077.9</v>
      </c>
      <c r="T2887" s="6">
        <v>11365.02</v>
      </c>
      <c r="U2887" s="6">
        <v>9776.61</v>
      </c>
      <c r="V2887" s="6">
        <v>1115.8</v>
      </c>
      <c r="W2887" s="6">
        <v>1293.8599999999999</v>
      </c>
      <c r="X2887" s="6">
        <v>-10473.39</v>
      </c>
      <c r="Y2887" s="5">
        <v>-0.80084646617576205</v>
      </c>
      <c r="Z2887" t="s">
        <v>54</v>
      </c>
      <c r="AA2887" t="s">
        <v>55</v>
      </c>
      <c r="AB2887" t="s">
        <v>56</v>
      </c>
      <c r="AC2887" t="s">
        <v>76</v>
      </c>
      <c r="AD2887" t="s">
        <v>123</v>
      </c>
      <c r="AE2887" t="s">
        <v>58</v>
      </c>
      <c r="AF2887" t="str">
        <f>TEXT(Agricultural_Export_Analysis_Cleaned_Dataset[[#This Row],[Order_Date]],"mmm")</f>
        <v>Dec</v>
      </c>
      <c r="AG2887" t="str">
        <f>TEXT(Agricultural_Export_Analysis_Cleaned_Dataset[[#This Row],[Order_Date]],"yyyy")</f>
        <v>2024</v>
      </c>
      <c r="AH2887" t="str">
        <f>TEXT(Agricultural_Export_Analysis_Cleaned_Dataset[[#This Row],[Order_Date]],"ddd")</f>
        <v>Tue</v>
      </c>
      <c r="AI2887" t="str">
        <f>TEXT(Agricultural_Export_Analysis_Cleaned_Dataset[[#This Row],[Ship_Date]],"yyyy")</f>
        <v>2024</v>
      </c>
      <c r="AJ2887" t="str">
        <f>TEXT(Agricultural_Export_Analysis_Cleaned_Dataset[[#This Row],[Ship_Date]],"mmm")</f>
        <v>Dec</v>
      </c>
      <c r="AK2887" t="str">
        <f>TEXT(Agricultural_Export_Analysis_Cleaned_Dataset[[#This Row],[Ship_Date]],"ddd")</f>
        <v>Thu</v>
      </c>
      <c r="AL2887" t="str">
        <f>TEXT(Agricultural_Export_Analysis_Cleaned_Dataset[[#This Row],[Delivery_Date]],"yyyy")</f>
        <v>2024</v>
      </c>
      <c r="AM2887" t="str">
        <f>TEXT(Agricultural_Export_Analysis_Cleaned_Dataset[[#This Row],[Delivery_Date]],"mmm")</f>
        <v>Dec</v>
      </c>
      <c r="AN2887" t="str">
        <f>TEXT(Agricultural_Export_Analysis_Cleaned_Dataset[[#This Row],[Delivery_Date]],"ddd")</f>
        <v>Sun</v>
      </c>
      <c r="AO2887">
        <f>Agricultural_Export_Analysis_Cleaned_Dataset[[#This Row],[Delivery_Date]]-Agricultural_Export_Analysis_Cleaned_Dataset[[#This Row],[Ship_Date]]</f>
        <v>10</v>
      </c>
      <c r="AP2887">
        <f>Agricultural_Export_Analysis_Cleaned_Dataset[[#This Row],[Ship_Date]]-Agricultural_Export_Analysis_Cleaned_Dataset[[#This Row],[Order_Date]]</f>
        <v>2</v>
      </c>
      <c r="AQ2887" s="4" t="str">
        <f>TEXT(Agricultural_Export_Analysis_Cleaned_Dataset[[#This Row],[Order_Date]],"mmm yyyy")</f>
        <v>Dec 2024</v>
      </c>
    </row>
    <row r="2888" spans="1:43" x14ac:dyDescent="0.3">
      <c r="A2888" t="s">
        <v>5458</v>
      </c>
      <c r="B2888" t="s">
        <v>5459</v>
      </c>
      <c r="C2888" s="2">
        <v>45639</v>
      </c>
      <c r="D2888" s="2">
        <v>45647</v>
      </c>
      <c r="E2888" s="2">
        <v>45660</v>
      </c>
      <c r="F2888" t="s">
        <v>35</v>
      </c>
      <c r="G2888" t="s">
        <v>8934</v>
      </c>
      <c r="H2888" t="s">
        <v>74</v>
      </c>
      <c r="I2888" t="s">
        <v>97</v>
      </c>
      <c r="J2888" t="s">
        <v>39</v>
      </c>
      <c r="K2888" s="7">
        <v>7</v>
      </c>
      <c r="L2888" t="s">
        <v>80</v>
      </c>
      <c r="M2888" t="s">
        <v>61</v>
      </c>
      <c r="N2888" t="s">
        <v>62</v>
      </c>
      <c r="O2888">
        <v>794</v>
      </c>
      <c r="P2888" s="6">
        <v>434.99</v>
      </c>
      <c r="Q2888" s="6">
        <v>345382.06</v>
      </c>
      <c r="R2888" s="5">
        <v>0.15</v>
      </c>
      <c r="S2888" s="6">
        <v>293574.75099999999</v>
      </c>
      <c r="T2888" s="6">
        <v>14631.83</v>
      </c>
      <c r="U2888" s="6">
        <v>194449.17</v>
      </c>
      <c r="V2888" s="6">
        <v>1889.87</v>
      </c>
      <c r="W2888" s="6">
        <v>10703.49</v>
      </c>
      <c r="X2888" s="6">
        <v>71900.391000000003</v>
      </c>
      <c r="Y2888" s="5">
        <v>0.24491340197032099</v>
      </c>
      <c r="Z2888" t="s">
        <v>54</v>
      </c>
      <c r="AA2888" t="s">
        <v>55</v>
      </c>
      <c r="AB2888" t="s">
        <v>42</v>
      </c>
      <c r="AC2888" t="s">
        <v>76</v>
      </c>
      <c r="AD2888" t="s">
        <v>84</v>
      </c>
      <c r="AE2888" t="s">
        <v>58</v>
      </c>
      <c r="AF2888" t="str">
        <f>TEXT(Agricultural_Export_Analysis_Cleaned_Dataset[[#This Row],[Order_Date]],"mmm")</f>
        <v>Dec</v>
      </c>
      <c r="AG2888" t="str">
        <f>TEXT(Agricultural_Export_Analysis_Cleaned_Dataset[[#This Row],[Order_Date]],"yyyy")</f>
        <v>2024</v>
      </c>
      <c r="AH2888" t="str">
        <f>TEXT(Agricultural_Export_Analysis_Cleaned_Dataset[[#This Row],[Order_Date]],"ddd")</f>
        <v>Fri</v>
      </c>
      <c r="AI2888" t="str">
        <f>TEXT(Agricultural_Export_Analysis_Cleaned_Dataset[[#This Row],[Ship_Date]],"yyyy")</f>
        <v>2024</v>
      </c>
      <c r="AJ2888" t="str">
        <f>TEXT(Agricultural_Export_Analysis_Cleaned_Dataset[[#This Row],[Ship_Date]],"mmm")</f>
        <v>Dec</v>
      </c>
      <c r="AK2888" t="str">
        <f>TEXT(Agricultural_Export_Analysis_Cleaned_Dataset[[#This Row],[Ship_Date]],"ddd")</f>
        <v>Sat</v>
      </c>
      <c r="AL2888" t="str">
        <f>TEXT(Agricultural_Export_Analysis_Cleaned_Dataset[[#This Row],[Delivery_Date]],"yyyy")</f>
        <v>2025</v>
      </c>
      <c r="AM2888" t="str">
        <f>TEXT(Agricultural_Export_Analysis_Cleaned_Dataset[[#This Row],[Delivery_Date]],"mmm")</f>
        <v>Jan</v>
      </c>
      <c r="AN2888" t="str">
        <f>TEXT(Agricultural_Export_Analysis_Cleaned_Dataset[[#This Row],[Delivery_Date]],"ddd")</f>
        <v>Fri</v>
      </c>
      <c r="AO2888">
        <f>Agricultural_Export_Analysis_Cleaned_Dataset[[#This Row],[Delivery_Date]]-Agricultural_Export_Analysis_Cleaned_Dataset[[#This Row],[Ship_Date]]</f>
        <v>13</v>
      </c>
      <c r="AP2888">
        <f>Agricultural_Export_Analysis_Cleaned_Dataset[[#This Row],[Ship_Date]]-Agricultural_Export_Analysis_Cleaned_Dataset[[#This Row],[Order_Date]]</f>
        <v>8</v>
      </c>
      <c r="AQ2888" s="4" t="str">
        <f>TEXT(Agricultural_Export_Analysis_Cleaned_Dataset[[#This Row],[Order_Date]],"mmm yyyy")</f>
        <v>Dec 2024</v>
      </c>
    </row>
    <row r="2889" spans="1:43" x14ac:dyDescent="0.3">
      <c r="A2889" t="s">
        <v>5460</v>
      </c>
      <c r="B2889" t="s">
        <v>5461</v>
      </c>
      <c r="C2889" s="2">
        <v>45882</v>
      </c>
      <c r="D2889" s="2">
        <v>45888</v>
      </c>
      <c r="E2889" s="2">
        <v>45903</v>
      </c>
      <c r="F2889" t="s">
        <v>35</v>
      </c>
      <c r="G2889" t="s">
        <v>8932</v>
      </c>
      <c r="H2889" t="s">
        <v>51</v>
      </c>
      <c r="I2889" t="s">
        <v>97</v>
      </c>
      <c r="J2889" t="s">
        <v>63</v>
      </c>
      <c r="K2889" s="7">
        <v>0</v>
      </c>
      <c r="L2889" t="s">
        <v>70</v>
      </c>
      <c r="M2889" t="s">
        <v>71</v>
      </c>
      <c r="N2889" t="s">
        <v>72</v>
      </c>
      <c r="O2889">
        <v>601</v>
      </c>
      <c r="P2889" s="6">
        <v>442.52</v>
      </c>
      <c r="Q2889" s="6">
        <v>265954.52</v>
      </c>
      <c r="R2889" s="5">
        <v>0.1</v>
      </c>
      <c r="S2889" s="6">
        <v>239359.068</v>
      </c>
      <c r="T2889" s="6">
        <v>9565.35</v>
      </c>
      <c r="U2889" s="6">
        <v>174440</v>
      </c>
      <c r="V2889" s="6">
        <v>817.09</v>
      </c>
      <c r="W2889" s="6">
        <v>5106.95</v>
      </c>
      <c r="X2889" s="6">
        <v>49429.678</v>
      </c>
      <c r="Y2889" s="5">
        <v>0.20650848289566401</v>
      </c>
      <c r="Z2889" t="s">
        <v>103</v>
      </c>
      <c r="AA2889" t="s">
        <v>177</v>
      </c>
      <c r="AB2889" t="s">
        <v>83</v>
      </c>
      <c r="AC2889" t="s">
        <v>66</v>
      </c>
      <c r="AD2889" t="s">
        <v>44</v>
      </c>
      <c r="AE2889" t="s">
        <v>67</v>
      </c>
      <c r="AF2889" t="str">
        <f>TEXT(Agricultural_Export_Analysis_Cleaned_Dataset[[#This Row],[Order_Date]],"mmm")</f>
        <v>Aug</v>
      </c>
      <c r="AG2889" t="str">
        <f>TEXT(Agricultural_Export_Analysis_Cleaned_Dataset[[#This Row],[Order_Date]],"yyyy")</f>
        <v>2025</v>
      </c>
      <c r="AH2889" t="str">
        <f>TEXT(Agricultural_Export_Analysis_Cleaned_Dataset[[#This Row],[Order_Date]],"ddd")</f>
        <v>Wed</v>
      </c>
      <c r="AI2889" t="str">
        <f>TEXT(Agricultural_Export_Analysis_Cleaned_Dataset[[#This Row],[Ship_Date]],"yyyy")</f>
        <v>2025</v>
      </c>
      <c r="AJ2889" t="str">
        <f>TEXT(Agricultural_Export_Analysis_Cleaned_Dataset[[#This Row],[Ship_Date]],"mmm")</f>
        <v>Aug</v>
      </c>
      <c r="AK2889" t="str">
        <f>TEXT(Agricultural_Export_Analysis_Cleaned_Dataset[[#This Row],[Ship_Date]],"ddd")</f>
        <v>Tue</v>
      </c>
      <c r="AL2889" t="str">
        <f>TEXT(Agricultural_Export_Analysis_Cleaned_Dataset[[#This Row],[Delivery_Date]],"yyyy")</f>
        <v>2025</v>
      </c>
      <c r="AM2889" t="str">
        <f>TEXT(Agricultural_Export_Analysis_Cleaned_Dataset[[#This Row],[Delivery_Date]],"mmm")</f>
        <v>Sep</v>
      </c>
      <c r="AN2889" t="str">
        <f>TEXT(Agricultural_Export_Analysis_Cleaned_Dataset[[#This Row],[Delivery_Date]],"ddd")</f>
        <v>Wed</v>
      </c>
      <c r="AO2889">
        <f>Agricultural_Export_Analysis_Cleaned_Dataset[[#This Row],[Delivery_Date]]-Agricultural_Export_Analysis_Cleaned_Dataset[[#This Row],[Ship_Date]]</f>
        <v>15</v>
      </c>
      <c r="AP2889">
        <f>Agricultural_Export_Analysis_Cleaned_Dataset[[#This Row],[Ship_Date]]-Agricultural_Export_Analysis_Cleaned_Dataset[[#This Row],[Order_Date]]</f>
        <v>6</v>
      </c>
      <c r="AQ2889" s="4" t="str">
        <f>TEXT(Agricultural_Export_Analysis_Cleaned_Dataset[[#This Row],[Order_Date]],"mmm yyyy")</f>
        <v>Aug 2025</v>
      </c>
    </row>
    <row r="2890" spans="1:43" x14ac:dyDescent="0.3">
      <c r="A2890" t="s">
        <v>5462</v>
      </c>
      <c r="B2890" t="s">
        <v>5463</v>
      </c>
      <c r="C2890" s="2">
        <v>45728</v>
      </c>
      <c r="D2890" s="2">
        <v>45731</v>
      </c>
      <c r="E2890" s="2">
        <v>45770</v>
      </c>
      <c r="F2890" t="s">
        <v>35</v>
      </c>
      <c r="G2890" t="s">
        <v>132</v>
      </c>
      <c r="H2890" t="s">
        <v>37</v>
      </c>
      <c r="I2890" t="s">
        <v>38</v>
      </c>
      <c r="J2890" t="s">
        <v>39</v>
      </c>
      <c r="K2890" s="7">
        <v>10</v>
      </c>
      <c r="L2890" t="s">
        <v>87</v>
      </c>
      <c r="M2890" t="s">
        <v>48</v>
      </c>
      <c r="N2890" t="s">
        <v>49</v>
      </c>
      <c r="O2890">
        <v>441</v>
      </c>
      <c r="P2890" s="6">
        <v>290.5</v>
      </c>
      <c r="Q2890" s="6">
        <v>128110.5</v>
      </c>
      <c r="R2890" s="5">
        <v>0.15</v>
      </c>
      <c r="S2890" s="6">
        <v>108893.925</v>
      </c>
      <c r="T2890" s="6">
        <v>1667.12</v>
      </c>
      <c r="U2890" s="6">
        <v>59434.559999999998</v>
      </c>
      <c r="V2890" s="6">
        <v>684.53</v>
      </c>
      <c r="W2890" s="6">
        <v>2226.62</v>
      </c>
      <c r="X2890" s="6">
        <v>44881.095000000001</v>
      </c>
      <c r="Y2890" s="5">
        <v>0.41215425929407901</v>
      </c>
      <c r="Z2890" t="s">
        <v>40</v>
      </c>
      <c r="AA2890" t="s">
        <v>41</v>
      </c>
      <c r="AB2890" t="s">
        <v>83</v>
      </c>
      <c r="AC2890" t="s">
        <v>76</v>
      </c>
      <c r="AD2890" t="s">
        <v>84</v>
      </c>
      <c r="AE2890" t="s">
        <v>45</v>
      </c>
      <c r="AF2890" t="str">
        <f>TEXT(Agricultural_Export_Analysis_Cleaned_Dataset[[#This Row],[Order_Date]],"mmm")</f>
        <v>Mar</v>
      </c>
      <c r="AG2890" t="str">
        <f>TEXT(Agricultural_Export_Analysis_Cleaned_Dataset[[#This Row],[Order_Date]],"yyyy")</f>
        <v>2025</v>
      </c>
      <c r="AH2890" t="str">
        <f>TEXT(Agricultural_Export_Analysis_Cleaned_Dataset[[#This Row],[Order_Date]],"ddd")</f>
        <v>Wed</v>
      </c>
      <c r="AI2890" t="str">
        <f>TEXT(Agricultural_Export_Analysis_Cleaned_Dataset[[#This Row],[Ship_Date]],"yyyy")</f>
        <v>2025</v>
      </c>
      <c r="AJ2890" t="str">
        <f>TEXT(Agricultural_Export_Analysis_Cleaned_Dataset[[#This Row],[Ship_Date]],"mmm")</f>
        <v>Mar</v>
      </c>
      <c r="AK2890" t="str">
        <f>TEXT(Agricultural_Export_Analysis_Cleaned_Dataset[[#This Row],[Ship_Date]],"ddd")</f>
        <v>Sat</v>
      </c>
      <c r="AL2890" t="str">
        <f>TEXT(Agricultural_Export_Analysis_Cleaned_Dataset[[#This Row],[Delivery_Date]],"yyyy")</f>
        <v>2025</v>
      </c>
      <c r="AM2890" t="str">
        <f>TEXT(Agricultural_Export_Analysis_Cleaned_Dataset[[#This Row],[Delivery_Date]],"mmm")</f>
        <v>Apr</v>
      </c>
      <c r="AN2890" t="str">
        <f>TEXT(Agricultural_Export_Analysis_Cleaned_Dataset[[#This Row],[Delivery_Date]],"ddd")</f>
        <v>Wed</v>
      </c>
      <c r="AO2890">
        <f>Agricultural_Export_Analysis_Cleaned_Dataset[[#This Row],[Delivery_Date]]-Agricultural_Export_Analysis_Cleaned_Dataset[[#This Row],[Ship_Date]]</f>
        <v>39</v>
      </c>
      <c r="AP2890">
        <f>Agricultural_Export_Analysis_Cleaned_Dataset[[#This Row],[Ship_Date]]-Agricultural_Export_Analysis_Cleaned_Dataset[[#This Row],[Order_Date]]</f>
        <v>3</v>
      </c>
      <c r="AQ2890" s="4" t="str">
        <f>TEXT(Agricultural_Export_Analysis_Cleaned_Dataset[[#This Row],[Order_Date]],"mmm yyyy")</f>
        <v>Mar 2025</v>
      </c>
    </row>
    <row r="2891" spans="1:43" x14ac:dyDescent="0.3">
      <c r="A2891" t="s">
        <v>5464</v>
      </c>
      <c r="B2891" t="s">
        <v>5465</v>
      </c>
      <c r="C2891" s="2">
        <v>45584</v>
      </c>
      <c r="D2891" s="2">
        <v>45590</v>
      </c>
      <c r="E2891" s="2">
        <v>45607</v>
      </c>
      <c r="F2891" t="s">
        <v>35</v>
      </c>
      <c r="G2891" t="s">
        <v>96</v>
      </c>
      <c r="H2891" t="s">
        <v>37</v>
      </c>
      <c r="I2891" t="s">
        <v>38</v>
      </c>
      <c r="J2891" t="s">
        <v>53</v>
      </c>
      <c r="K2891" s="7">
        <v>4</v>
      </c>
      <c r="L2891" t="s">
        <v>80</v>
      </c>
      <c r="M2891" t="s">
        <v>107</v>
      </c>
      <c r="N2891" t="s">
        <v>108</v>
      </c>
      <c r="O2891">
        <v>397</v>
      </c>
      <c r="P2891" s="6">
        <v>316.29000000000002</v>
      </c>
      <c r="Q2891" s="6">
        <v>125567.13</v>
      </c>
      <c r="R2891" s="5">
        <v>0</v>
      </c>
      <c r="S2891" s="6">
        <v>125567.13</v>
      </c>
      <c r="T2891" s="6">
        <v>4476.2299999999996</v>
      </c>
      <c r="U2891" s="6">
        <v>75322.710000000006</v>
      </c>
      <c r="V2891" s="6">
        <v>143.55000000000001</v>
      </c>
      <c r="W2891" s="6">
        <v>7533.58</v>
      </c>
      <c r="X2891" s="6">
        <v>38091.06</v>
      </c>
      <c r="Y2891" s="5">
        <v>0.30335215911998598</v>
      </c>
      <c r="Z2891" t="s">
        <v>54</v>
      </c>
      <c r="AA2891" t="s">
        <v>75</v>
      </c>
      <c r="AB2891" t="s">
        <v>83</v>
      </c>
      <c r="AC2891" t="s">
        <v>66</v>
      </c>
      <c r="AD2891" t="s">
        <v>123</v>
      </c>
      <c r="AE2891" t="s">
        <v>45</v>
      </c>
      <c r="AF2891" t="str">
        <f>TEXT(Agricultural_Export_Analysis_Cleaned_Dataset[[#This Row],[Order_Date]],"mmm")</f>
        <v>Oct</v>
      </c>
      <c r="AG2891" t="str">
        <f>TEXT(Agricultural_Export_Analysis_Cleaned_Dataset[[#This Row],[Order_Date]],"yyyy")</f>
        <v>2024</v>
      </c>
      <c r="AH2891" t="str">
        <f>TEXT(Agricultural_Export_Analysis_Cleaned_Dataset[[#This Row],[Order_Date]],"ddd")</f>
        <v>Sat</v>
      </c>
      <c r="AI2891" t="str">
        <f>TEXT(Agricultural_Export_Analysis_Cleaned_Dataset[[#This Row],[Ship_Date]],"yyyy")</f>
        <v>2024</v>
      </c>
      <c r="AJ2891" t="str">
        <f>TEXT(Agricultural_Export_Analysis_Cleaned_Dataset[[#This Row],[Ship_Date]],"mmm")</f>
        <v>Oct</v>
      </c>
      <c r="AK2891" t="str">
        <f>TEXT(Agricultural_Export_Analysis_Cleaned_Dataset[[#This Row],[Ship_Date]],"ddd")</f>
        <v>Fri</v>
      </c>
      <c r="AL2891" t="str">
        <f>TEXT(Agricultural_Export_Analysis_Cleaned_Dataset[[#This Row],[Delivery_Date]],"yyyy")</f>
        <v>2024</v>
      </c>
      <c r="AM2891" t="str">
        <f>TEXT(Agricultural_Export_Analysis_Cleaned_Dataset[[#This Row],[Delivery_Date]],"mmm")</f>
        <v>Nov</v>
      </c>
      <c r="AN2891" t="str">
        <f>TEXT(Agricultural_Export_Analysis_Cleaned_Dataset[[#This Row],[Delivery_Date]],"ddd")</f>
        <v>Mon</v>
      </c>
      <c r="AO2891">
        <f>Agricultural_Export_Analysis_Cleaned_Dataset[[#This Row],[Delivery_Date]]-Agricultural_Export_Analysis_Cleaned_Dataset[[#This Row],[Ship_Date]]</f>
        <v>17</v>
      </c>
      <c r="AP2891">
        <f>Agricultural_Export_Analysis_Cleaned_Dataset[[#This Row],[Ship_Date]]-Agricultural_Export_Analysis_Cleaned_Dataset[[#This Row],[Order_Date]]</f>
        <v>6</v>
      </c>
      <c r="AQ2891" s="4" t="str">
        <f>TEXT(Agricultural_Export_Analysis_Cleaned_Dataset[[#This Row],[Order_Date]],"mmm yyyy")</f>
        <v>Oct 2024</v>
      </c>
    </row>
    <row r="2892" spans="1:43" x14ac:dyDescent="0.3">
      <c r="A2892" t="s">
        <v>5466</v>
      </c>
      <c r="B2892" t="s">
        <v>5467</v>
      </c>
      <c r="C2892" s="2">
        <v>45842</v>
      </c>
      <c r="D2892" s="2">
        <v>45846</v>
      </c>
      <c r="E2892" s="2">
        <v>45880</v>
      </c>
      <c r="F2892" t="s">
        <v>35</v>
      </c>
      <c r="G2892" t="s">
        <v>132</v>
      </c>
      <c r="H2892" t="s">
        <v>37</v>
      </c>
      <c r="I2892" t="s">
        <v>38</v>
      </c>
      <c r="J2892" t="s">
        <v>63</v>
      </c>
      <c r="K2892" s="7">
        <v>7</v>
      </c>
      <c r="L2892" t="s">
        <v>32</v>
      </c>
      <c r="M2892" t="s">
        <v>71</v>
      </c>
      <c r="N2892" t="s">
        <v>72</v>
      </c>
      <c r="O2892">
        <v>1580</v>
      </c>
      <c r="P2892" s="6">
        <v>270.83999999999997</v>
      </c>
      <c r="Q2892" s="6">
        <v>427927.2</v>
      </c>
      <c r="R2892" s="5">
        <v>0.1</v>
      </c>
      <c r="S2892" s="6">
        <v>385134.48</v>
      </c>
      <c r="T2892" s="6">
        <v>9768.48</v>
      </c>
      <c r="U2892" s="6">
        <v>181507.1</v>
      </c>
      <c r="V2892" s="6">
        <v>1754.83</v>
      </c>
      <c r="W2892" s="6">
        <v>38816.74</v>
      </c>
      <c r="X2892" s="6">
        <v>153287.32999999999</v>
      </c>
      <c r="Y2892" s="5">
        <v>0.39800988475505999</v>
      </c>
      <c r="Z2892" t="s">
        <v>103</v>
      </c>
      <c r="AA2892" t="s">
        <v>119</v>
      </c>
      <c r="AB2892" t="s">
        <v>56</v>
      </c>
      <c r="AC2892" t="s">
        <v>76</v>
      </c>
      <c r="AD2892" t="s">
        <v>123</v>
      </c>
      <c r="AE2892" t="s">
        <v>45</v>
      </c>
      <c r="AF2892" t="str">
        <f>TEXT(Agricultural_Export_Analysis_Cleaned_Dataset[[#This Row],[Order_Date]],"mmm")</f>
        <v>Jul</v>
      </c>
      <c r="AG2892" t="str">
        <f>TEXT(Agricultural_Export_Analysis_Cleaned_Dataset[[#This Row],[Order_Date]],"yyyy")</f>
        <v>2025</v>
      </c>
      <c r="AH2892" t="str">
        <f>TEXT(Agricultural_Export_Analysis_Cleaned_Dataset[[#This Row],[Order_Date]],"ddd")</f>
        <v>Fri</v>
      </c>
      <c r="AI2892" t="str">
        <f>TEXT(Agricultural_Export_Analysis_Cleaned_Dataset[[#This Row],[Ship_Date]],"yyyy")</f>
        <v>2025</v>
      </c>
      <c r="AJ2892" t="str">
        <f>TEXT(Agricultural_Export_Analysis_Cleaned_Dataset[[#This Row],[Ship_Date]],"mmm")</f>
        <v>Jul</v>
      </c>
      <c r="AK2892" t="str">
        <f>TEXT(Agricultural_Export_Analysis_Cleaned_Dataset[[#This Row],[Ship_Date]],"ddd")</f>
        <v>Tue</v>
      </c>
      <c r="AL2892" t="str">
        <f>TEXT(Agricultural_Export_Analysis_Cleaned_Dataset[[#This Row],[Delivery_Date]],"yyyy")</f>
        <v>2025</v>
      </c>
      <c r="AM2892" t="str">
        <f>TEXT(Agricultural_Export_Analysis_Cleaned_Dataset[[#This Row],[Delivery_Date]],"mmm")</f>
        <v>Aug</v>
      </c>
      <c r="AN2892" t="str">
        <f>TEXT(Agricultural_Export_Analysis_Cleaned_Dataset[[#This Row],[Delivery_Date]],"ddd")</f>
        <v>Mon</v>
      </c>
      <c r="AO2892">
        <f>Agricultural_Export_Analysis_Cleaned_Dataset[[#This Row],[Delivery_Date]]-Agricultural_Export_Analysis_Cleaned_Dataset[[#This Row],[Ship_Date]]</f>
        <v>34</v>
      </c>
      <c r="AP2892">
        <f>Agricultural_Export_Analysis_Cleaned_Dataset[[#This Row],[Ship_Date]]-Agricultural_Export_Analysis_Cleaned_Dataset[[#This Row],[Order_Date]]</f>
        <v>4</v>
      </c>
      <c r="AQ2892" s="4" t="str">
        <f>TEXT(Agricultural_Export_Analysis_Cleaned_Dataset[[#This Row],[Order_Date]],"mmm yyyy")</f>
        <v>Jul 2025</v>
      </c>
    </row>
    <row r="2893" spans="1:43" x14ac:dyDescent="0.3">
      <c r="A2893" t="s">
        <v>5468</v>
      </c>
      <c r="B2893" t="s">
        <v>5469</v>
      </c>
      <c r="C2893" s="2">
        <v>45650</v>
      </c>
      <c r="D2893" s="2">
        <v>45659</v>
      </c>
      <c r="E2893" s="2">
        <v>45680</v>
      </c>
      <c r="F2893" t="s">
        <v>35</v>
      </c>
      <c r="G2893" t="s">
        <v>8934</v>
      </c>
      <c r="H2893" t="s">
        <v>74</v>
      </c>
      <c r="I2893" t="s">
        <v>91</v>
      </c>
      <c r="J2893" t="s">
        <v>63</v>
      </c>
      <c r="K2893" s="7">
        <v>4</v>
      </c>
      <c r="L2893" t="s">
        <v>70</v>
      </c>
      <c r="M2893" t="s">
        <v>61</v>
      </c>
      <c r="N2893" t="s">
        <v>62</v>
      </c>
      <c r="O2893">
        <v>1633</v>
      </c>
      <c r="P2893" s="6">
        <v>164.03</v>
      </c>
      <c r="Q2893" s="6">
        <v>267860.99</v>
      </c>
      <c r="R2893" s="5">
        <v>0.15</v>
      </c>
      <c r="S2893" s="6">
        <v>227681.84150000001</v>
      </c>
      <c r="T2893" s="6">
        <v>9513.8799999999992</v>
      </c>
      <c r="U2893" s="6">
        <v>115392.6</v>
      </c>
      <c r="V2893" s="6">
        <v>2784.28</v>
      </c>
      <c r="W2893" s="6">
        <v>21294.35</v>
      </c>
      <c r="X2893" s="6">
        <v>78696.731499999994</v>
      </c>
      <c r="Y2893" s="5">
        <v>0.34564342497203498</v>
      </c>
      <c r="Z2893" t="s">
        <v>54</v>
      </c>
      <c r="AA2893" t="s">
        <v>55</v>
      </c>
      <c r="AB2893" t="s">
        <v>56</v>
      </c>
      <c r="AC2893" t="s">
        <v>43</v>
      </c>
      <c r="AD2893" t="s">
        <v>44</v>
      </c>
      <c r="AE2893" t="s">
        <v>58</v>
      </c>
      <c r="AF2893" t="str">
        <f>TEXT(Agricultural_Export_Analysis_Cleaned_Dataset[[#This Row],[Order_Date]],"mmm")</f>
        <v>Dec</v>
      </c>
      <c r="AG2893" t="str">
        <f>TEXT(Agricultural_Export_Analysis_Cleaned_Dataset[[#This Row],[Order_Date]],"yyyy")</f>
        <v>2024</v>
      </c>
      <c r="AH2893" t="str">
        <f>TEXT(Agricultural_Export_Analysis_Cleaned_Dataset[[#This Row],[Order_Date]],"ddd")</f>
        <v>Tue</v>
      </c>
      <c r="AI2893" t="str">
        <f>TEXT(Agricultural_Export_Analysis_Cleaned_Dataset[[#This Row],[Ship_Date]],"yyyy")</f>
        <v>2025</v>
      </c>
      <c r="AJ2893" t="str">
        <f>TEXT(Agricultural_Export_Analysis_Cleaned_Dataset[[#This Row],[Ship_Date]],"mmm")</f>
        <v>Jan</v>
      </c>
      <c r="AK2893" t="str">
        <f>TEXT(Agricultural_Export_Analysis_Cleaned_Dataset[[#This Row],[Ship_Date]],"ddd")</f>
        <v>Thu</v>
      </c>
      <c r="AL2893" t="str">
        <f>TEXT(Agricultural_Export_Analysis_Cleaned_Dataset[[#This Row],[Delivery_Date]],"yyyy")</f>
        <v>2025</v>
      </c>
      <c r="AM2893" t="str">
        <f>TEXT(Agricultural_Export_Analysis_Cleaned_Dataset[[#This Row],[Delivery_Date]],"mmm")</f>
        <v>Jan</v>
      </c>
      <c r="AN2893" t="str">
        <f>TEXT(Agricultural_Export_Analysis_Cleaned_Dataset[[#This Row],[Delivery_Date]],"ddd")</f>
        <v>Thu</v>
      </c>
      <c r="AO2893">
        <f>Agricultural_Export_Analysis_Cleaned_Dataset[[#This Row],[Delivery_Date]]-Agricultural_Export_Analysis_Cleaned_Dataset[[#This Row],[Ship_Date]]</f>
        <v>21</v>
      </c>
      <c r="AP2893">
        <f>Agricultural_Export_Analysis_Cleaned_Dataset[[#This Row],[Ship_Date]]-Agricultural_Export_Analysis_Cleaned_Dataset[[#This Row],[Order_Date]]</f>
        <v>9</v>
      </c>
      <c r="AQ2893" s="4" t="str">
        <f>TEXT(Agricultural_Export_Analysis_Cleaned_Dataset[[#This Row],[Order_Date]],"mmm yyyy")</f>
        <v>Dec 2024</v>
      </c>
    </row>
    <row r="2894" spans="1:43" x14ac:dyDescent="0.3">
      <c r="A2894" t="s">
        <v>5470</v>
      </c>
      <c r="B2894" t="s">
        <v>1916</v>
      </c>
      <c r="C2894" s="2">
        <v>45326</v>
      </c>
      <c r="D2894" s="2">
        <v>45335</v>
      </c>
      <c r="E2894" s="2">
        <v>45354</v>
      </c>
      <c r="F2894" t="s">
        <v>35</v>
      </c>
      <c r="G2894" t="s">
        <v>132</v>
      </c>
      <c r="H2894" t="s">
        <v>51</v>
      </c>
      <c r="I2894" t="s">
        <v>118</v>
      </c>
      <c r="J2894" t="s">
        <v>112</v>
      </c>
      <c r="K2894" s="7">
        <v>4</v>
      </c>
      <c r="L2894" t="s">
        <v>80</v>
      </c>
      <c r="M2894" t="s">
        <v>61</v>
      </c>
      <c r="N2894" t="s">
        <v>62</v>
      </c>
      <c r="O2894">
        <v>817</v>
      </c>
      <c r="P2894" s="6">
        <v>310.99</v>
      </c>
      <c r="Q2894" s="6">
        <v>254078.83</v>
      </c>
      <c r="R2894" s="5">
        <v>0</v>
      </c>
      <c r="S2894" s="6">
        <v>254078.83</v>
      </c>
      <c r="T2894" s="6">
        <v>6620.3</v>
      </c>
      <c r="U2894" s="6">
        <v>147685.96</v>
      </c>
      <c r="V2894" s="6">
        <v>2621.79</v>
      </c>
      <c r="W2894" s="6">
        <v>27442.34</v>
      </c>
      <c r="X2894" s="6">
        <v>69708.44</v>
      </c>
      <c r="Y2894" s="5">
        <v>0.27435752911803002</v>
      </c>
      <c r="Z2894" t="s">
        <v>40</v>
      </c>
      <c r="AA2894" t="s">
        <v>147</v>
      </c>
      <c r="AB2894" t="s">
        <v>65</v>
      </c>
      <c r="AC2894" t="s">
        <v>76</v>
      </c>
      <c r="AD2894" t="s">
        <v>84</v>
      </c>
      <c r="AE2894" t="s">
        <v>67</v>
      </c>
      <c r="AF2894" t="str">
        <f>TEXT(Agricultural_Export_Analysis_Cleaned_Dataset[[#This Row],[Order_Date]],"mmm")</f>
        <v>Feb</v>
      </c>
      <c r="AG2894" t="str">
        <f>TEXT(Agricultural_Export_Analysis_Cleaned_Dataset[[#This Row],[Order_Date]],"yyyy")</f>
        <v>2024</v>
      </c>
      <c r="AH2894" t="str">
        <f>TEXT(Agricultural_Export_Analysis_Cleaned_Dataset[[#This Row],[Order_Date]],"ddd")</f>
        <v>Sun</v>
      </c>
      <c r="AI2894" t="str">
        <f>TEXT(Agricultural_Export_Analysis_Cleaned_Dataset[[#This Row],[Ship_Date]],"yyyy")</f>
        <v>2024</v>
      </c>
      <c r="AJ2894" t="str">
        <f>TEXT(Agricultural_Export_Analysis_Cleaned_Dataset[[#This Row],[Ship_Date]],"mmm")</f>
        <v>Feb</v>
      </c>
      <c r="AK2894" t="str">
        <f>TEXT(Agricultural_Export_Analysis_Cleaned_Dataset[[#This Row],[Ship_Date]],"ddd")</f>
        <v>Tue</v>
      </c>
      <c r="AL2894" t="str">
        <f>TEXT(Agricultural_Export_Analysis_Cleaned_Dataset[[#This Row],[Delivery_Date]],"yyyy")</f>
        <v>2024</v>
      </c>
      <c r="AM2894" t="str">
        <f>TEXT(Agricultural_Export_Analysis_Cleaned_Dataset[[#This Row],[Delivery_Date]],"mmm")</f>
        <v>Mar</v>
      </c>
      <c r="AN2894" t="str">
        <f>TEXT(Agricultural_Export_Analysis_Cleaned_Dataset[[#This Row],[Delivery_Date]],"ddd")</f>
        <v>Sun</v>
      </c>
      <c r="AO2894">
        <f>Agricultural_Export_Analysis_Cleaned_Dataset[[#This Row],[Delivery_Date]]-Agricultural_Export_Analysis_Cleaned_Dataset[[#This Row],[Ship_Date]]</f>
        <v>19</v>
      </c>
      <c r="AP2894">
        <f>Agricultural_Export_Analysis_Cleaned_Dataset[[#This Row],[Ship_Date]]-Agricultural_Export_Analysis_Cleaned_Dataset[[#This Row],[Order_Date]]</f>
        <v>9</v>
      </c>
      <c r="AQ2894" s="4" t="str">
        <f>TEXT(Agricultural_Export_Analysis_Cleaned_Dataset[[#This Row],[Order_Date]],"mmm yyyy")</f>
        <v>Feb 2024</v>
      </c>
    </row>
    <row r="2895" spans="1:43" x14ac:dyDescent="0.3">
      <c r="A2895" t="s">
        <v>5471</v>
      </c>
      <c r="B2895" t="s">
        <v>5472</v>
      </c>
      <c r="C2895" s="2">
        <v>45776</v>
      </c>
      <c r="D2895" s="2">
        <v>45786</v>
      </c>
      <c r="E2895" s="2">
        <v>45823</v>
      </c>
      <c r="F2895" t="s">
        <v>35</v>
      </c>
      <c r="G2895" t="s">
        <v>117</v>
      </c>
      <c r="H2895" t="s">
        <v>74</v>
      </c>
      <c r="I2895" t="s">
        <v>118</v>
      </c>
      <c r="J2895" t="s">
        <v>39</v>
      </c>
      <c r="K2895" s="7">
        <v>15</v>
      </c>
      <c r="L2895" t="s">
        <v>32</v>
      </c>
      <c r="M2895" t="s">
        <v>101</v>
      </c>
      <c r="N2895" t="s">
        <v>102</v>
      </c>
      <c r="O2895">
        <v>1130</v>
      </c>
      <c r="P2895" s="6">
        <v>277</v>
      </c>
      <c r="Q2895" s="6">
        <v>313010</v>
      </c>
      <c r="R2895" s="5">
        <v>0.15</v>
      </c>
      <c r="S2895" s="6">
        <v>266058.5</v>
      </c>
      <c r="T2895" s="6">
        <v>5357.64</v>
      </c>
      <c r="U2895" s="6">
        <v>148473.53</v>
      </c>
      <c r="V2895" s="6">
        <v>2461.58</v>
      </c>
      <c r="W2895" s="6">
        <v>10496.51</v>
      </c>
      <c r="X2895" s="6">
        <v>99269.24</v>
      </c>
      <c r="Y2895" s="5">
        <v>0.37311057530580699</v>
      </c>
      <c r="Z2895" t="s">
        <v>81</v>
      </c>
      <c r="AA2895" t="s">
        <v>165</v>
      </c>
      <c r="AB2895" t="s">
        <v>83</v>
      </c>
      <c r="AC2895" t="s">
        <v>66</v>
      </c>
      <c r="AD2895" t="s">
        <v>123</v>
      </c>
      <c r="AE2895" t="s">
        <v>58</v>
      </c>
      <c r="AF2895" t="str">
        <f>TEXT(Agricultural_Export_Analysis_Cleaned_Dataset[[#This Row],[Order_Date]],"mmm")</f>
        <v>Apr</v>
      </c>
      <c r="AG2895" t="str">
        <f>TEXT(Agricultural_Export_Analysis_Cleaned_Dataset[[#This Row],[Order_Date]],"yyyy")</f>
        <v>2025</v>
      </c>
      <c r="AH2895" t="str">
        <f>TEXT(Agricultural_Export_Analysis_Cleaned_Dataset[[#This Row],[Order_Date]],"ddd")</f>
        <v>Tue</v>
      </c>
      <c r="AI2895" t="str">
        <f>TEXT(Agricultural_Export_Analysis_Cleaned_Dataset[[#This Row],[Ship_Date]],"yyyy")</f>
        <v>2025</v>
      </c>
      <c r="AJ2895" t="str">
        <f>TEXT(Agricultural_Export_Analysis_Cleaned_Dataset[[#This Row],[Ship_Date]],"mmm")</f>
        <v>May</v>
      </c>
      <c r="AK2895" t="str">
        <f>TEXT(Agricultural_Export_Analysis_Cleaned_Dataset[[#This Row],[Ship_Date]],"ddd")</f>
        <v>Fri</v>
      </c>
      <c r="AL2895" t="str">
        <f>TEXT(Agricultural_Export_Analysis_Cleaned_Dataset[[#This Row],[Delivery_Date]],"yyyy")</f>
        <v>2025</v>
      </c>
      <c r="AM2895" t="str">
        <f>TEXT(Agricultural_Export_Analysis_Cleaned_Dataset[[#This Row],[Delivery_Date]],"mmm")</f>
        <v>Jun</v>
      </c>
      <c r="AN2895" t="str">
        <f>TEXT(Agricultural_Export_Analysis_Cleaned_Dataset[[#This Row],[Delivery_Date]],"ddd")</f>
        <v>Sun</v>
      </c>
      <c r="AO2895">
        <f>Agricultural_Export_Analysis_Cleaned_Dataset[[#This Row],[Delivery_Date]]-Agricultural_Export_Analysis_Cleaned_Dataset[[#This Row],[Ship_Date]]</f>
        <v>37</v>
      </c>
      <c r="AP2895">
        <f>Agricultural_Export_Analysis_Cleaned_Dataset[[#This Row],[Ship_Date]]-Agricultural_Export_Analysis_Cleaned_Dataset[[#This Row],[Order_Date]]</f>
        <v>10</v>
      </c>
      <c r="AQ2895" s="4" t="str">
        <f>TEXT(Agricultural_Export_Analysis_Cleaned_Dataset[[#This Row],[Order_Date]],"mmm yyyy")</f>
        <v>Apr 2025</v>
      </c>
    </row>
    <row r="2896" spans="1:43" x14ac:dyDescent="0.3">
      <c r="A2896" t="s">
        <v>5473</v>
      </c>
      <c r="B2896" t="s">
        <v>5474</v>
      </c>
      <c r="C2896" s="2">
        <v>45377</v>
      </c>
      <c r="D2896" s="2">
        <v>45385</v>
      </c>
      <c r="E2896" s="2">
        <v>45421</v>
      </c>
      <c r="F2896" t="s">
        <v>35</v>
      </c>
      <c r="G2896" t="s">
        <v>203</v>
      </c>
      <c r="H2896" t="s">
        <v>51</v>
      </c>
      <c r="I2896" t="s">
        <v>91</v>
      </c>
      <c r="J2896" t="s">
        <v>53</v>
      </c>
      <c r="K2896" s="7">
        <v>15</v>
      </c>
      <c r="L2896" t="s">
        <v>135</v>
      </c>
      <c r="M2896" t="s">
        <v>140</v>
      </c>
      <c r="N2896" t="s">
        <v>49</v>
      </c>
      <c r="O2896">
        <v>1174</v>
      </c>
      <c r="P2896" s="6">
        <v>479.67</v>
      </c>
      <c r="Q2896" s="6">
        <v>563132.57999999996</v>
      </c>
      <c r="R2896" s="5">
        <v>0.15</v>
      </c>
      <c r="S2896" s="6">
        <v>478662.69300000003</v>
      </c>
      <c r="T2896" s="6">
        <v>4889.8100000000004</v>
      </c>
      <c r="U2896" s="6">
        <v>256443.27</v>
      </c>
      <c r="V2896" s="6">
        <v>1476.84</v>
      </c>
      <c r="W2896" s="6">
        <v>47446.16</v>
      </c>
      <c r="X2896" s="6">
        <v>168406.61300000001</v>
      </c>
      <c r="Y2896" s="5">
        <v>0.35182732112360399</v>
      </c>
      <c r="Z2896" t="s">
        <v>40</v>
      </c>
      <c r="AA2896" t="s">
        <v>41</v>
      </c>
      <c r="AB2896" t="s">
        <v>83</v>
      </c>
      <c r="AC2896" t="s">
        <v>76</v>
      </c>
      <c r="AD2896" t="s">
        <v>84</v>
      </c>
      <c r="AE2896" t="s">
        <v>58</v>
      </c>
      <c r="AF2896" t="str">
        <f>TEXT(Agricultural_Export_Analysis_Cleaned_Dataset[[#This Row],[Order_Date]],"mmm")</f>
        <v>Mar</v>
      </c>
      <c r="AG2896" t="str">
        <f>TEXT(Agricultural_Export_Analysis_Cleaned_Dataset[[#This Row],[Order_Date]],"yyyy")</f>
        <v>2024</v>
      </c>
      <c r="AH2896" t="str">
        <f>TEXT(Agricultural_Export_Analysis_Cleaned_Dataset[[#This Row],[Order_Date]],"ddd")</f>
        <v>Tue</v>
      </c>
      <c r="AI2896" t="str">
        <f>TEXT(Agricultural_Export_Analysis_Cleaned_Dataset[[#This Row],[Ship_Date]],"yyyy")</f>
        <v>2024</v>
      </c>
      <c r="AJ2896" t="str">
        <f>TEXT(Agricultural_Export_Analysis_Cleaned_Dataset[[#This Row],[Ship_Date]],"mmm")</f>
        <v>Apr</v>
      </c>
      <c r="AK2896" t="str">
        <f>TEXT(Agricultural_Export_Analysis_Cleaned_Dataset[[#This Row],[Ship_Date]],"ddd")</f>
        <v>Wed</v>
      </c>
      <c r="AL2896" t="str">
        <f>TEXT(Agricultural_Export_Analysis_Cleaned_Dataset[[#This Row],[Delivery_Date]],"yyyy")</f>
        <v>2024</v>
      </c>
      <c r="AM2896" t="str">
        <f>TEXT(Agricultural_Export_Analysis_Cleaned_Dataset[[#This Row],[Delivery_Date]],"mmm")</f>
        <v>May</v>
      </c>
      <c r="AN2896" t="str">
        <f>TEXT(Agricultural_Export_Analysis_Cleaned_Dataset[[#This Row],[Delivery_Date]],"ddd")</f>
        <v>Thu</v>
      </c>
      <c r="AO2896">
        <f>Agricultural_Export_Analysis_Cleaned_Dataset[[#This Row],[Delivery_Date]]-Agricultural_Export_Analysis_Cleaned_Dataset[[#This Row],[Ship_Date]]</f>
        <v>36</v>
      </c>
      <c r="AP2896">
        <f>Agricultural_Export_Analysis_Cleaned_Dataset[[#This Row],[Ship_Date]]-Agricultural_Export_Analysis_Cleaned_Dataset[[#This Row],[Order_Date]]</f>
        <v>8</v>
      </c>
      <c r="AQ2896" s="4" t="str">
        <f>TEXT(Agricultural_Export_Analysis_Cleaned_Dataset[[#This Row],[Order_Date]],"mmm yyyy")</f>
        <v>Mar 2024</v>
      </c>
    </row>
    <row r="2897" spans="1:43" x14ac:dyDescent="0.3">
      <c r="A2897" t="s">
        <v>5475</v>
      </c>
      <c r="B2897" t="s">
        <v>5476</v>
      </c>
      <c r="C2897" s="2">
        <v>45845</v>
      </c>
      <c r="D2897" s="2">
        <v>45851</v>
      </c>
      <c r="E2897" s="2">
        <v>45875</v>
      </c>
      <c r="F2897" t="s">
        <v>35</v>
      </c>
      <c r="G2897" t="s">
        <v>8932</v>
      </c>
      <c r="H2897" t="s">
        <v>74</v>
      </c>
      <c r="I2897" t="s">
        <v>91</v>
      </c>
      <c r="J2897" t="s">
        <v>53</v>
      </c>
      <c r="K2897" s="7">
        <v>10</v>
      </c>
      <c r="L2897" t="s">
        <v>80</v>
      </c>
      <c r="M2897" t="s">
        <v>48</v>
      </c>
      <c r="N2897" t="s">
        <v>49</v>
      </c>
      <c r="O2897">
        <v>1626</v>
      </c>
      <c r="P2897" s="6">
        <v>326.11</v>
      </c>
      <c r="Q2897" s="6">
        <v>530254.86</v>
      </c>
      <c r="R2897" s="5">
        <v>0.1</v>
      </c>
      <c r="S2897" s="6">
        <v>477229.37400000001</v>
      </c>
      <c r="T2897" s="6">
        <v>8505.67</v>
      </c>
      <c r="U2897" s="6">
        <v>320358.59999999998</v>
      </c>
      <c r="V2897" s="6">
        <v>1571.8</v>
      </c>
      <c r="W2897" s="6">
        <v>18650.72</v>
      </c>
      <c r="X2897" s="6">
        <v>128142.584</v>
      </c>
      <c r="Y2897" s="5">
        <v>0.26851361416826802</v>
      </c>
      <c r="Z2897" t="s">
        <v>103</v>
      </c>
      <c r="AA2897" t="s">
        <v>119</v>
      </c>
      <c r="AB2897" t="s">
        <v>65</v>
      </c>
      <c r="AC2897" t="s">
        <v>76</v>
      </c>
      <c r="AD2897" t="s">
        <v>44</v>
      </c>
      <c r="AE2897" t="s">
        <v>67</v>
      </c>
      <c r="AF2897" t="str">
        <f>TEXT(Agricultural_Export_Analysis_Cleaned_Dataset[[#This Row],[Order_Date]],"mmm")</f>
        <v>Jul</v>
      </c>
      <c r="AG2897" t="str">
        <f>TEXT(Agricultural_Export_Analysis_Cleaned_Dataset[[#This Row],[Order_Date]],"yyyy")</f>
        <v>2025</v>
      </c>
      <c r="AH2897" t="str">
        <f>TEXT(Agricultural_Export_Analysis_Cleaned_Dataset[[#This Row],[Order_Date]],"ddd")</f>
        <v>Mon</v>
      </c>
      <c r="AI2897" t="str">
        <f>TEXT(Agricultural_Export_Analysis_Cleaned_Dataset[[#This Row],[Ship_Date]],"yyyy")</f>
        <v>2025</v>
      </c>
      <c r="AJ2897" t="str">
        <f>TEXT(Agricultural_Export_Analysis_Cleaned_Dataset[[#This Row],[Ship_Date]],"mmm")</f>
        <v>Jul</v>
      </c>
      <c r="AK2897" t="str">
        <f>TEXT(Agricultural_Export_Analysis_Cleaned_Dataset[[#This Row],[Ship_Date]],"ddd")</f>
        <v>Sun</v>
      </c>
      <c r="AL2897" t="str">
        <f>TEXT(Agricultural_Export_Analysis_Cleaned_Dataset[[#This Row],[Delivery_Date]],"yyyy")</f>
        <v>2025</v>
      </c>
      <c r="AM2897" t="str">
        <f>TEXT(Agricultural_Export_Analysis_Cleaned_Dataset[[#This Row],[Delivery_Date]],"mmm")</f>
        <v>Aug</v>
      </c>
      <c r="AN2897" t="str">
        <f>TEXT(Agricultural_Export_Analysis_Cleaned_Dataset[[#This Row],[Delivery_Date]],"ddd")</f>
        <v>Wed</v>
      </c>
      <c r="AO2897">
        <f>Agricultural_Export_Analysis_Cleaned_Dataset[[#This Row],[Delivery_Date]]-Agricultural_Export_Analysis_Cleaned_Dataset[[#This Row],[Ship_Date]]</f>
        <v>24</v>
      </c>
      <c r="AP2897">
        <f>Agricultural_Export_Analysis_Cleaned_Dataset[[#This Row],[Ship_Date]]-Agricultural_Export_Analysis_Cleaned_Dataset[[#This Row],[Order_Date]]</f>
        <v>6</v>
      </c>
      <c r="AQ2897" s="4" t="str">
        <f>TEXT(Agricultural_Export_Analysis_Cleaned_Dataset[[#This Row],[Order_Date]],"mmm yyyy")</f>
        <v>Jul 2025</v>
      </c>
    </row>
    <row r="2898" spans="1:43" x14ac:dyDescent="0.3">
      <c r="A2898" t="s">
        <v>5477</v>
      </c>
      <c r="B2898" t="s">
        <v>2617</v>
      </c>
      <c r="C2898" s="2">
        <v>45684</v>
      </c>
      <c r="D2898" s="2">
        <v>45687</v>
      </c>
      <c r="E2898" s="2">
        <v>45714</v>
      </c>
      <c r="F2898" t="s">
        <v>35</v>
      </c>
      <c r="G2898" t="s">
        <v>8933</v>
      </c>
      <c r="H2898" t="s">
        <v>37</v>
      </c>
      <c r="I2898" t="s">
        <v>91</v>
      </c>
      <c r="J2898" t="s">
        <v>63</v>
      </c>
      <c r="K2898" s="7">
        <v>10</v>
      </c>
      <c r="L2898" t="s">
        <v>32</v>
      </c>
      <c r="M2898" t="s">
        <v>159</v>
      </c>
      <c r="N2898" t="s">
        <v>160</v>
      </c>
      <c r="O2898">
        <v>795</v>
      </c>
      <c r="P2898" s="6">
        <v>92.16</v>
      </c>
      <c r="Q2898" s="6">
        <v>73267.199999999997</v>
      </c>
      <c r="R2898" s="5">
        <v>0.15</v>
      </c>
      <c r="S2898" s="6">
        <v>62277.120000000003</v>
      </c>
      <c r="T2898" s="6">
        <v>1724.43</v>
      </c>
      <c r="U2898" s="6">
        <v>28982.52</v>
      </c>
      <c r="V2898" s="6">
        <v>1963.07</v>
      </c>
      <c r="W2898" s="6">
        <v>6331.48</v>
      </c>
      <c r="X2898" s="6">
        <v>23275.62</v>
      </c>
      <c r="Y2898" s="5">
        <v>0.373742716426193</v>
      </c>
      <c r="Z2898" t="s">
        <v>40</v>
      </c>
      <c r="AA2898" t="s">
        <v>64</v>
      </c>
      <c r="AB2898" t="s">
        <v>83</v>
      </c>
      <c r="AC2898" t="s">
        <v>43</v>
      </c>
      <c r="AD2898" t="s">
        <v>77</v>
      </c>
      <c r="AE2898" t="s">
        <v>58</v>
      </c>
      <c r="AF2898" t="str">
        <f>TEXT(Agricultural_Export_Analysis_Cleaned_Dataset[[#This Row],[Order_Date]],"mmm")</f>
        <v>Jan</v>
      </c>
      <c r="AG2898" t="str">
        <f>TEXT(Agricultural_Export_Analysis_Cleaned_Dataset[[#This Row],[Order_Date]],"yyyy")</f>
        <v>2025</v>
      </c>
      <c r="AH2898" t="str">
        <f>TEXT(Agricultural_Export_Analysis_Cleaned_Dataset[[#This Row],[Order_Date]],"ddd")</f>
        <v>Mon</v>
      </c>
      <c r="AI2898" t="str">
        <f>TEXT(Agricultural_Export_Analysis_Cleaned_Dataset[[#This Row],[Ship_Date]],"yyyy")</f>
        <v>2025</v>
      </c>
      <c r="AJ2898" t="str">
        <f>TEXT(Agricultural_Export_Analysis_Cleaned_Dataset[[#This Row],[Ship_Date]],"mmm")</f>
        <v>Jan</v>
      </c>
      <c r="AK2898" t="str">
        <f>TEXT(Agricultural_Export_Analysis_Cleaned_Dataset[[#This Row],[Ship_Date]],"ddd")</f>
        <v>Thu</v>
      </c>
      <c r="AL2898" t="str">
        <f>TEXT(Agricultural_Export_Analysis_Cleaned_Dataset[[#This Row],[Delivery_Date]],"yyyy")</f>
        <v>2025</v>
      </c>
      <c r="AM2898" t="str">
        <f>TEXT(Agricultural_Export_Analysis_Cleaned_Dataset[[#This Row],[Delivery_Date]],"mmm")</f>
        <v>Feb</v>
      </c>
      <c r="AN2898" t="str">
        <f>TEXT(Agricultural_Export_Analysis_Cleaned_Dataset[[#This Row],[Delivery_Date]],"ddd")</f>
        <v>Wed</v>
      </c>
      <c r="AO2898">
        <f>Agricultural_Export_Analysis_Cleaned_Dataset[[#This Row],[Delivery_Date]]-Agricultural_Export_Analysis_Cleaned_Dataset[[#This Row],[Ship_Date]]</f>
        <v>27</v>
      </c>
      <c r="AP2898">
        <f>Agricultural_Export_Analysis_Cleaned_Dataset[[#This Row],[Ship_Date]]-Agricultural_Export_Analysis_Cleaned_Dataset[[#This Row],[Order_Date]]</f>
        <v>3</v>
      </c>
      <c r="AQ2898" s="4" t="str">
        <f>TEXT(Agricultural_Export_Analysis_Cleaned_Dataset[[#This Row],[Order_Date]],"mmm yyyy")</f>
        <v>Jan 2025</v>
      </c>
    </row>
    <row r="2899" spans="1:43" x14ac:dyDescent="0.3">
      <c r="A2899" t="s">
        <v>5478</v>
      </c>
      <c r="B2899" t="s">
        <v>5479</v>
      </c>
      <c r="C2899" s="2">
        <v>45710</v>
      </c>
      <c r="D2899" s="2">
        <v>45711</v>
      </c>
      <c r="E2899" s="2">
        <v>45747</v>
      </c>
      <c r="F2899" t="s">
        <v>35</v>
      </c>
      <c r="G2899" t="s">
        <v>96</v>
      </c>
      <c r="H2899" t="s">
        <v>37</v>
      </c>
      <c r="I2899" t="s">
        <v>97</v>
      </c>
      <c r="J2899" t="s">
        <v>63</v>
      </c>
      <c r="K2899" s="7">
        <v>10</v>
      </c>
      <c r="L2899" t="s">
        <v>8935</v>
      </c>
      <c r="M2899" t="s">
        <v>101</v>
      </c>
      <c r="N2899" t="s">
        <v>102</v>
      </c>
      <c r="O2899">
        <v>1193</v>
      </c>
      <c r="P2899" s="6">
        <v>176.35</v>
      </c>
      <c r="Q2899" s="6">
        <v>210385.55</v>
      </c>
      <c r="R2899" s="5">
        <v>0.15</v>
      </c>
      <c r="S2899" s="6">
        <v>178827.7175</v>
      </c>
      <c r="T2899" s="6">
        <v>1978.1</v>
      </c>
      <c r="U2899" s="6">
        <v>93249.38</v>
      </c>
      <c r="V2899" s="6">
        <v>2185.25</v>
      </c>
      <c r="W2899" s="6">
        <v>17349.689999999999</v>
      </c>
      <c r="X2899" s="6">
        <v>64065.297500000001</v>
      </c>
      <c r="Y2899" s="5">
        <v>0.35825149700297398</v>
      </c>
      <c r="Z2899" t="s">
        <v>40</v>
      </c>
      <c r="AA2899" t="s">
        <v>147</v>
      </c>
      <c r="AB2899" t="s">
        <v>83</v>
      </c>
      <c r="AC2899" t="s">
        <v>66</v>
      </c>
      <c r="AD2899" t="s">
        <v>57</v>
      </c>
      <c r="AE2899" t="s">
        <v>45</v>
      </c>
      <c r="AF2899" t="str">
        <f>TEXT(Agricultural_Export_Analysis_Cleaned_Dataset[[#This Row],[Order_Date]],"mmm")</f>
        <v>Feb</v>
      </c>
      <c r="AG2899" t="str">
        <f>TEXT(Agricultural_Export_Analysis_Cleaned_Dataset[[#This Row],[Order_Date]],"yyyy")</f>
        <v>2025</v>
      </c>
      <c r="AH2899" t="str">
        <f>TEXT(Agricultural_Export_Analysis_Cleaned_Dataset[[#This Row],[Order_Date]],"ddd")</f>
        <v>Sat</v>
      </c>
      <c r="AI2899" t="str">
        <f>TEXT(Agricultural_Export_Analysis_Cleaned_Dataset[[#This Row],[Ship_Date]],"yyyy")</f>
        <v>2025</v>
      </c>
      <c r="AJ2899" t="str">
        <f>TEXT(Agricultural_Export_Analysis_Cleaned_Dataset[[#This Row],[Ship_Date]],"mmm")</f>
        <v>Feb</v>
      </c>
      <c r="AK2899" t="str">
        <f>TEXT(Agricultural_Export_Analysis_Cleaned_Dataset[[#This Row],[Ship_Date]],"ddd")</f>
        <v>Sun</v>
      </c>
      <c r="AL2899" t="str">
        <f>TEXT(Agricultural_Export_Analysis_Cleaned_Dataset[[#This Row],[Delivery_Date]],"yyyy")</f>
        <v>2025</v>
      </c>
      <c r="AM2899" t="str">
        <f>TEXT(Agricultural_Export_Analysis_Cleaned_Dataset[[#This Row],[Delivery_Date]],"mmm")</f>
        <v>Mar</v>
      </c>
      <c r="AN2899" t="str">
        <f>TEXT(Agricultural_Export_Analysis_Cleaned_Dataset[[#This Row],[Delivery_Date]],"ddd")</f>
        <v>Mon</v>
      </c>
      <c r="AO2899">
        <f>Agricultural_Export_Analysis_Cleaned_Dataset[[#This Row],[Delivery_Date]]-Agricultural_Export_Analysis_Cleaned_Dataset[[#This Row],[Ship_Date]]</f>
        <v>36</v>
      </c>
      <c r="AP2899">
        <f>Agricultural_Export_Analysis_Cleaned_Dataset[[#This Row],[Ship_Date]]-Agricultural_Export_Analysis_Cleaned_Dataset[[#This Row],[Order_Date]]</f>
        <v>1</v>
      </c>
      <c r="AQ2899" s="4" t="str">
        <f>TEXT(Agricultural_Export_Analysis_Cleaned_Dataset[[#This Row],[Order_Date]],"mmm yyyy")</f>
        <v>Feb 2025</v>
      </c>
    </row>
    <row r="2900" spans="1:43" x14ac:dyDescent="0.3">
      <c r="A2900" t="s">
        <v>5480</v>
      </c>
      <c r="B2900" t="s">
        <v>5481</v>
      </c>
      <c r="C2900" s="2">
        <v>45546</v>
      </c>
      <c r="D2900" s="2">
        <v>45549</v>
      </c>
      <c r="E2900" s="2">
        <v>45570</v>
      </c>
      <c r="F2900" t="s">
        <v>35</v>
      </c>
      <c r="G2900" t="s">
        <v>96</v>
      </c>
      <c r="H2900" t="s">
        <v>74</v>
      </c>
      <c r="I2900" t="s">
        <v>97</v>
      </c>
      <c r="J2900" t="s">
        <v>63</v>
      </c>
      <c r="K2900" s="7">
        <v>7</v>
      </c>
      <c r="L2900" t="s">
        <v>135</v>
      </c>
      <c r="M2900" t="s">
        <v>48</v>
      </c>
      <c r="N2900" t="s">
        <v>49</v>
      </c>
      <c r="O2900">
        <v>481</v>
      </c>
      <c r="P2900" s="6">
        <v>267.32</v>
      </c>
      <c r="Q2900" s="6">
        <v>128580.92</v>
      </c>
      <c r="R2900" s="5">
        <v>0.05</v>
      </c>
      <c r="S2900" s="6">
        <v>122151.874</v>
      </c>
      <c r="T2900" s="6">
        <v>3760.68</v>
      </c>
      <c r="U2900" s="6">
        <v>81561.509999999995</v>
      </c>
      <c r="V2900" s="6">
        <v>1996.39</v>
      </c>
      <c r="W2900" s="6">
        <v>5660.77</v>
      </c>
      <c r="X2900" s="6">
        <v>29172.524000000001</v>
      </c>
      <c r="Y2900" s="5">
        <v>0.238821747425668</v>
      </c>
      <c r="Z2900" t="s">
        <v>103</v>
      </c>
      <c r="AA2900" t="s">
        <v>104</v>
      </c>
      <c r="AB2900" t="s">
        <v>65</v>
      </c>
      <c r="AC2900" t="s">
        <v>66</v>
      </c>
      <c r="AD2900" t="s">
        <v>84</v>
      </c>
      <c r="AE2900" t="s">
        <v>67</v>
      </c>
      <c r="AF2900" t="str">
        <f>TEXT(Agricultural_Export_Analysis_Cleaned_Dataset[[#This Row],[Order_Date]],"mmm")</f>
        <v>Sep</v>
      </c>
      <c r="AG2900" t="str">
        <f>TEXT(Agricultural_Export_Analysis_Cleaned_Dataset[[#This Row],[Order_Date]],"yyyy")</f>
        <v>2024</v>
      </c>
      <c r="AH2900" t="str">
        <f>TEXT(Agricultural_Export_Analysis_Cleaned_Dataset[[#This Row],[Order_Date]],"ddd")</f>
        <v>Wed</v>
      </c>
      <c r="AI2900" t="str">
        <f>TEXT(Agricultural_Export_Analysis_Cleaned_Dataset[[#This Row],[Ship_Date]],"yyyy")</f>
        <v>2024</v>
      </c>
      <c r="AJ2900" t="str">
        <f>TEXT(Agricultural_Export_Analysis_Cleaned_Dataset[[#This Row],[Ship_Date]],"mmm")</f>
        <v>Sep</v>
      </c>
      <c r="AK2900" t="str">
        <f>TEXT(Agricultural_Export_Analysis_Cleaned_Dataset[[#This Row],[Ship_Date]],"ddd")</f>
        <v>Sat</v>
      </c>
      <c r="AL2900" t="str">
        <f>TEXT(Agricultural_Export_Analysis_Cleaned_Dataset[[#This Row],[Delivery_Date]],"yyyy")</f>
        <v>2024</v>
      </c>
      <c r="AM2900" t="str">
        <f>TEXT(Agricultural_Export_Analysis_Cleaned_Dataset[[#This Row],[Delivery_Date]],"mmm")</f>
        <v>Oct</v>
      </c>
      <c r="AN2900" t="str">
        <f>TEXT(Agricultural_Export_Analysis_Cleaned_Dataset[[#This Row],[Delivery_Date]],"ddd")</f>
        <v>Sat</v>
      </c>
      <c r="AO2900">
        <f>Agricultural_Export_Analysis_Cleaned_Dataset[[#This Row],[Delivery_Date]]-Agricultural_Export_Analysis_Cleaned_Dataset[[#This Row],[Ship_Date]]</f>
        <v>21</v>
      </c>
      <c r="AP2900">
        <f>Agricultural_Export_Analysis_Cleaned_Dataset[[#This Row],[Ship_Date]]-Agricultural_Export_Analysis_Cleaned_Dataset[[#This Row],[Order_Date]]</f>
        <v>3</v>
      </c>
      <c r="AQ2900" s="4" t="str">
        <f>TEXT(Agricultural_Export_Analysis_Cleaned_Dataset[[#This Row],[Order_Date]],"mmm yyyy")</f>
        <v>Sep 2024</v>
      </c>
    </row>
    <row r="2901" spans="1:43" x14ac:dyDescent="0.3">
      <c r="A2901" t="s">
        <v>5482</v>
      </c>
      <c r="B2901" t="s">
        <v>648</v>
      </c>
      <c r="C2901" s="2">
        <v>45447</v>
      </c>
      <c r="D2901" s="2">
        <v>45456</v>
      </c>
      <c r="E2901" s="2">
        <v>45461</v>
      </c>
      <c r="F2901" t="s">
        <v>35</v>
      </c>
      <c r="G2901" t="s">
        <v>36</v>
      </c>
      <c r="H2901" t="s">
        <v>37</v>
      </c>
      <c r="I2901" t="s">
        <v>118</v>
      </c>
      <c r="J2901" t="s">
        <v>112</v>
      </c>
      <c r="K2901" s="7">
        <v>0</v>
      </c>
      <c r="L2901" t="s">
        <v>32</v>
      </c>
      <c r="M2901" t="s">
        <v>71</v>
      </c>
      <c r="N2901" t="s">
        <v>72</v>
      </c>
      <c r="O2901">
        <v>475</v>
      </c>
      <c r="P2901" s="6">
        <v>144.16999999999999</v>
      </c>
      <c r="Q2901" s="6">
        <v>68480.75</v>
      </c>
      <c r="R2901" s="5">
        <v>0.15</v>
      </c>
      <c r="S2901" s="6">
        <v>58208.637499999997</v>
      </c>
      <c r="T2901" s="6">
        <v>11648.64</v>
      </c>
      <c r="U2901" s="6">
        <v>42191.63</v>
      </c>
      <c r="V2901" s="6">
        <v>201.4</v>
      </c>
      <c r="W2901" s="6">
        <v>1287.98</v>
      </c>
      <c r="X2901" s="6">
        <v>2878.9875000000002</v>
      </c>
      <c r="Y2901" s="5">
        <v>4.94597988142223E-2</v>
      </c>
      <c r="Z2901" t="s">
        <v>81</v>
      </c>
      <c r="AA2901" t="s">
        <v>150</v>
      </c>
      <c r="AB2901" t="s">
        <v>83</v>
      </c>
      <c r="AC2901" t="s">
        <v>76</v>
      </c>
      <c r="AD2901" t="s">
        <v>84</v>
      </c>
      <c r="AE2901" t="s">
        <v>45</v>
      </c>
      <c r="AF2901" t="str">
        <f>TEXT(Agricultural_Export_Analysis_Cleaned_Dataset[[#This Row],[Order_Date]],"mmm")</f>
        <v>Jun</v>
      </c>
      <c r="AG2901" t="str">
        <f>TEXT(Agricultural_Export_Analysis_Cleaned_Dataset[[#This Row],[Order_Date]],"yyyy")</f>
        <v>2024</v>
      </c>
      <c r="AH2901" t="str">
        <f>TEXT(Agricultural_Export_Analysis_Cleaned_Dataset[[#This Row],[Order_Date]],"ddd")</f>
        <v>Tue</v>
      </c>
      <c r="AI2901" t="str">
        <f>TEXT(Agricultural_Export_Analysis_Cleaned_Dataset[[#This Row],[Ship_Date]],"yyyy")</f>
        <v>2024</v>
      </c>
      <c r="AJ2901" t="str">
        <f>TEXT(Agricultural_Export_Analysis_Cleaned_Dataset[[#This Row],[Ship_Date]],"mmm")</f>
        <v>Jun</v>
      </c>
      <c r="AK2901" t="str">
        <f>TEXT(Agricultural_Export_Analysis_Cleaned_Dataset[[#This Row],[Ship_Date]],"ddd")</f>
        <v>Thu</v>
      </c>
      <c r="AL2901" t="str">
        <f>TEXT(Agricultural_Export_Analysis_Cleaned_Dataset[[#This Row],[Delivery_Date]],"yyyy")</f>
        <v>2024</v>
      </c>
      <c r="AM2901" t="str">
        <f>TEXT(Agricultural_Export_Analysis_Cleaned_Dataset[[#This Row],[Delivery_Date]],"mmm")</f>
        <v>Jun</v>
      </c>
      <c r="AN2901" t="str">
        <f>TEXT(Agricultural_Export_Analysis_Cleaned_Dataset[[#This Row],[Delivery_Date]],"ddd")</f>
        <v>Tue</v>
      </c>
      <c r="AO2901">
        <f>Agricultural_Export_Analysis_Cleaned_Dataset[[#This Row],[Delivery_Date]]-Agricultural_Export_Analysis_Cleaned_Dataset[[#This Row],[Ship_Date]]</f>
        <v>5</v>
      </c>
      <c r="AP2901">
        <f>Agricultural_Export_Analysis_Cleaned_Dataset[[#This Row],[Ship_Date]]-Agricultural_Export_Analysis_Cleaned_Dataset[[#This Row],[Order_Date]]</f>
        <v>9</v>
      </c>
      <c r="AQ2901" s="4" t="str">
        <f>TEXT(Agricultural_Export_Analysis_Cleaned_Dataset[[#This Row],[Order_Date]],"mmm yyyy")</f>
        <v>Jun 2024</v>
      </c>
    </row>
    <row r="2902" spans="1:43" x14ac:dyDescent="0.3">
      <c r="A2902" t="s">
        <v>5483</v>
      </c>
      <c r="B2902" t="s">
        <v>5484</v>
      </c>
      <c r="C2902" s="2">
        <v>45363</v>
      </c>
      <c r="D2902" s="2">
        <v>45370</v>
      </c>
      <c r="E2902" s="2">
        <v>45390</v>
      </c>
      <c r="F2902" t="s">
        <v>35</v>
      </c>
      <c r="G2902" t="s">
        <v>203</v>
      </c>
      <c r="H2902" t="s">
        <v>37</v>
      </c>
      <c r="I2902" t="s">
        <v>97</v>
      </c>
      <c r="J2902" t="s">
        <v>53</v>
      </c>
      <c r="K2902" s="7">
        <v>0</v>
      </c>
      <c r="L2902" t="s">
        <v>70</v>
      </c>
      <c r="M2902" t="s">
        <v>101</v>
      </c>
      <c r="N2902" t="s">
        <v>102</v>
      </c>
      <c r="O2902">
        <v>1090</v>
      </c>
      <c r="P2902" s="6">
        <v>364.41</v>
      </c>
      <c r="Q2902" s="6">
        <v>397206.9</v>
      </c>
      <c r="R2902" s="5">
        <v>0.15</v>
      </c>
      <c r="S2902" s="6">
        <v>337625.86499999999</v>
      </c>
      <c r="T2902" s="6">
        <v>4972.3900000000003</v>
      </c>
      <c r="U2902" s="6">
        <v>232572.54</v>
      </c>
      <c r="V2902" s="6">
        <v>1912.34</v>
      </c>
      <c r="W2902" s="6">
        <v>30526.74</v>
      </c>
      <c r="X2902" s="6">
        <v>67641.854999999996</v>
      </c>
      <c r="Y2902" s="5">
        <v>0.20034559556034001</v>
      </c>
      <c r="Z2902" t="s">
        <v>40</v>
      </c>
      <c r="AA2902" t="s">
        <v>41</v>
      </c>
      <c r="AB2902" t="s">
        <v>42</v>
      </c>
      <c r="AC2902" t="s">
        <v>66</v>
      </c>
      <c r="AD2902" t="s">
        <v>123</v>
      </c>
      <c r="AE2902" t="s">
        <v>58</v>
      </c>
      <c r="AF2902" t="str">
        <f>TEXT(Agricultural_Export_Analysis_Cleaned_Dataset[[#This Row],[Order_Date]],"mmm")</f>
        <v>Mar</v>
      </c>
      <c r="AG2902" t="str">
        <f>TEXT(Agricultural_Export_Analysis_Cleaned_Dataset[[#This Row],[Order_Date]],"yyyy")</f>
        <v>2024</v>
      </c>
      <c r="AH2902" t="str">
        <f>TEXT(Agricultural_Export_Analysis_Cleaned_Dataset[[#This Row],[Order_Date]],"ddd")</f>
        <v>Tue</v>
      </c>
      <c r="AI2902" t="str">
        <f>TEXT(Agricultural_Export_Analysis_Cleaned_Dataset[[#This Row],[Ship_Date]],"yyyy")</f>
        <v>2024</v>
      </c>
      <c r="AJ2902" t="str">
        <f>TEXT(Agricultural_Export_Analysis_Cleaned_Dataset[[#This Row],[Ship_Date]],"mmm")</f>
        <v>Mar</v>
      </c>
      <c r="AK2902" t="str">
        <f>TEXT(Agricultural_Export_Analysis_Cleaned_Dataset[[#This Row],[Ship_Date]],"ddd")</f>
        <v>Tue</v>
      </c>
      <c r="AL2902" t="str">
        <f>TEXT(Agricultural_Export_Analysis_Cleaned_Dataset[[#This Row],[Delivery_Date]],"yyyy")</f>
        <v>2024</v>
      </c>
      <c r="AM2902" t="str">
        <f>TEXT(Agricultural_Export_Analysis_Cleaned_Dataset[[#This Row],[Delivery_Date]],"mmm")</f>
        <v>Apr</v>
      </c>
      <c r="AN2902" t="str">
        <f>TEXT(Agricultural_Export_Analysis_Cleaned_Dataset[[#This Row],[Delivery_Date]],"ddd")</f>
        <v>Mon</v>
      </c>
      <c r="AO2902">
        <f>Agricultural_Export_Analysis_Cleaned_Dataset[[#This Row],[Delivery_Date]]-Agricultural_Export_Analysis_Cleaned_Dataset[[#This Row],[Ship_Date]]</f>
        <v>20</v>
      </c>
      <c r="AP2902">
        <f>Agricultural_Export_Analysis_Cleaned_Dataset[[#This Row],[Ship_Date]]-Agricultural_Export_Analysis_Cleaned_Dataset[[#This Row],[Order_Date]]</f>
        <v>7</v>
      </c>
      <c r="AQ2902" s="4" t="str">
        <f>TEXT(Agricultural_Export_Analysis_Cleaned_Dataset[[#This Row],[Order_Date]],"mmm yyyy")</f>
        <v>Mar 2024</v>
      </c>
    </row>
    <row r="2903" spans="1:43" x14ac:dyDescent="0.3">
      <c r="A2903" t="s">
        <v>5485</v>
      </c>
      <c r="B2903" t="s">
        <v>3485</v>
      </c>
      <c r="C2903" s="2">
        <v>45891</v>
      </c>
      <c r="D2903" s="2">
        <v>45894</v>
      </c>
      <c r="E2903" s="2">
        <v>45916</v>
      </c>
      <c r="F2903" t="s">
        <v>35</v>
      </c>
      <c r="G2903" t="s">
        <v>117</v>
      </c>
      <c r="H2903" t="s">
        <v>37</v>
      </c>
      <c r="I2903" t="s">
        <v>118</v>
      </c>
      <c r="J2903" t="s">
        <v>63</v>
      </c>
      <c r="K2903" s="7">
        <v>15</v>
      </c>
      <c r="L2903" t="s">
        <v>70</v>
      </c>
      <c r="M2903" t="s">
        <v>107</v>
      </c>
      <c r="N2903" t="s">
        <v>108</v>
      </c>
      <c r="O2903">
        <v>322</v>
      </c>
      <c r="P2903" s="6">
        <v>410.23</v>
      </c>
      <c r="Q2903" s="6">
        <v>132094.06</v>
      </c>
      <c r="R2903" s="5">
        <v>0</v>
      </c>
      <c r="S2903" s="6">
        <v>132094.06</v>
      </c>
      <c r="T2903" s="6">
        <v>3419.24</v>
      </c>
      <c r="U2903" s="6">
        <v>73770.03</v>
      </c>
      <c r="V2903" s="6">
        <v>688.01</v>
      </c>
      <c r="W2903" s="6">
        <v>6970.56</v>
      </c>
      <c r="X2903" s="6">
        <v>47246.22</v>
      </c>
      <c r="Y2903" s="5">
        <v>0.357671041377636</v>
      </c>
      <c r="Z2903" t="s">
        <v>103</v>
      </c>
      <c r="AA2903" t="s">
        <v>177</v>
      </c>
      <c r="AB2903" t="s">
        <v>56</v>
      </c>
      <c r="AC2903" t="s">
        <v>76</v>
      </c>
      <c r="AD2903" t="s">
        <v>93</v>
      </c>
      <c r="AE2903" t="s">
        <v>58</v>
      </c>
      <c r="AF2903" t="str">
        <f>TEXT(Agricultural_Export_Analysis_Cleaned_Dataset[[#This Row],[Order_Date]],"mmm")</f>
        <v>Aug</v>
      </c>
      <c r="AG2903" t="str">
        <f>TEXT(Agricultural_Export_Analysis_Cleaned_Dataset[[#This Row],[Order_Date]],"yyyy")</f>
        <v>2025</v>
      </c>
      <c r="AH2903" t="str">
        <f>TEXT(Agricultural_Export_Analysis_Cleaned_Dataset[[#This Row],[Order_Date]],"ddd")</f>
        <v>Fri</v>
      </c>
      <c r="AI2903" t="str">
        <f>TEXT(Agricultural_Export_Analysis_Cleaned_Dataset[[#This Row],[Ship_Date]],"yyyy")</f>
        <v>2025</v>
      </c>
      <c r="AJ2903" t="str">
        <f>TEXT(Agricultural_Export_Analysis_Cleaned_Dataset[[#This Row],[Ship_Date]],"mmm")</f>
        <v>Aug</v>
      </c>
      <c r="AK2903" t="str">
        <f>TEXT(Agricultural_Export_Analysis_Cleaned_Dataset[[#This Row],[Ship_Date]],"ddd")</f>
        <v>Mon</v>
      </c>
      <c r="AL2903" t="str">
        <f>TEXT(Agricultural_Export_Analysis_Cleaned_Dataset[[#This Row],[Delivery_Date]],"yyyy")</f>
        <v>2025</v>
      </c>
      <c r="AM2903" t="str">
        <f>TEXT(Agricultural_Export_Analysis_Cleaned_Dataset[[#This Row],[Delivery_Date]],"mmm")</f>
        <v>Sep</v>
      </c>
      <c r="AN2903" t="str">
        <f>TEXT(Agricultural_Export_Analysis_Cleaned_Dataset[[#This Row],[Delivery_Date]],"ddd")</f>
        <v>Tue</v>
      </c>
      <c r="AO2903">
        <f>Agricultural_Export_Analysis_Cleaned_Dataset[[#This Row],[Delivery_Date]]-Agricultural_Export_Analysis_Cleaned_Dataset[[#This Row],[Ship_Date]]</f>
        <v>22</v>
      </c>
      <c r="AP2903">
        <f>Agricultural_Export_Analysis_Cleaned_Dataset[[#This Row],[Ship_Date]]-Agricultural_Export_Analysis_Cleaned_Dataset[[#This Row],[Order_Date]]</f>
        <v>3</v>
      </c>
      <c r="AQ2903" s="4" t="str">
        <f>TEXT(Agricultural_Export_Analysis_Cleaned_Dataset[[#This Row],[Order_Date]],"mmm yyyy")</f>
        <v>Aug 2025</v>
      </c>
    </row>
    <row r="2904" spans="1:43" x14ac:dyDescent="0.3">
      <c r="A2904" t="s">
        <v>5486</v>
      </c>
      <c r="B2904" t="s">
        <v>5487</v>
      </c>
      <c r="C2904" s="2">
        <v>45764</v>
      </c>
      <c r="D2904" s="2">
        <v>45769</v>
      </c>
      <c r="E2904" s="2">
        <v>45790</v>
      </c>
      <c r="F2904" t="s">
        <v>35</v>
      </c>
      <c r="G2904" t="s">
        <v>36</v>
      </c>
      <c r="H2904" t="s">
        <v>51</v>
      </c>
      <c r="I2904" t="s">
        <v>38</v>
      </c>
      <c r="J2904" t="s">
        <v>112</v>
      </c>
      <c r="K2904" s="7">
        <v>4</v>
      </c>
      <c r="L2904" t="s">
        <v>87</v>
      </c>
      <c r="M2904" t="s">
        <v>88</v>
      </c>
      <c r="N2904" t="s">
        <v>89</v>
      </c>
      <c r="O2904">
        <v>1136</v>
      </c>
      <c r="P2904" s="6">
        <v>31.94</v>
      </c>
      <c r="Q2904" s="6">
        <v>36283.839999999997</v>
      </c>
      <c r="R2904" s="5">
        <v>0</v>
      </c>
      <c r="S2904" s="6">
        <v>36283.839999999997</v>
      </c>
      <c r="T2904" s="6">
        <v>7378.92</v>
      </c>
      <c r="U2904" s="6">
        <v>24642.27</v>
      </c>
      <c r="V2904" s="6">
        <v>2078.25</v>
      </c>
      <c r="W2904" s="6">
        <v>1145.03</v>
      </c>
      <c r="X2904" s="6">
        <v>1039.3699999999999</v>
      </c>
      <c r="Y2904" s="5">
        <v>2.86455347614805E-2</v>
      </c>
      <c r="Z2904" t="s">
        <v>81</v>
      </c>
      <c r="AA2904" t="s">
        <v>165</v>
      </c>
      <c r="AB2904" t="s">
        <v>56</v>
      </c>
      <c r="AC2904" t="s">
        <v>43</v>
      </c>
      <c r="AD2904" t="s">
        <v>123</v>
      </c>
      <c r="AE2904" t="s">
        <v>67</v>
      </c>
      <c r="AF2904" t="str">
        <f>TEXT(Agricultural_Export_Analysis_Cleaned_Dataset[[#This Row],[Order_Date]],"mmm")</f>
        <v>Apr</v>
      </c>
      <c r="AG2904" t="str">
        <f>TEXT(Agricultural_Export_Analysis_Cleaned_Dataset[[#This Row],[Order_Date]],"yyyy")</f>
        <v>2025</v>
      </c>
      <c r="AH2904" t="str">
        <f>TEXT(Agricultural_Export_Analysis_Cleaned_Dataset[[#This Row],[Order_Date]],"ddd")</f>
        <v>Thu</v>
      </c>
      <c r="AI2904" t="str">
        <f>TEXT(Agricultural_Export_Analysis_Cleaned_Dataset[[#This Row],[Ship_Date]],"yyyy")</f>
        <v>2025</v>
      </c>
      <c r="AJ2904" t="str">
        <f>TEXT(Agricultural_Export_Analysis_Cleaned_Dataset[[#This Row],[Ship_Date]],"mmm")</f>
        <v>Apr</v>
      </c>
      <c r="AK2904" t="str">
        <f>TEXT(Agricultural_Export_Analysis_Cleaned_Dataset[[#This Row],[Ship_Date]],"ddd")</f>
        <v>Tue</v>
      </c>
      <c r="AL2904" t="str">
        <f>TEXT(Agricultural_Export_Analysis_Cleaned_Dataset[[#This Row],[Delivery_Date]],"yyyy")</f>
        <v>2025</v>
      </c>
      <c r="AM2904" t="str">
        <f>TEXT(Agricultural_Export_Analysis_Cleaned_Dataset[[#This Row],[Delivery_Date]],"mmm")</f>
        <v>May</v>
      </c>
      <c r="AN2904" t="str">
        <f>TEXT(Agricultural_Export_Analysis_Cleaned_Dataset[[#This Row],[Delivery_Date]],"ddd")</f>
        <v>Tue</v>
      </c>
      <c r="AO2904">
        <f>Agricultural_Export_Analysis_Cleaned_Dataset[[#This Row],[Delivery_Date]]-Agricultural_Export_Analysis_Cleaned_Dataset[[#This Row],[Ship_Date]]</f>
        <v>21</v>
      </c>
      <c r="AP2904">
        <f>Agricultural_Export_Analysis_Cleaned_Dataset[[#This Row],[Ship_Date]]-Agricultural_Export_Analysis_Cleaned_Dataset[[#This Row],[Order_Date]]</f>
        <v>5</v>
      </c>
      <c r="AQ2904" s="4" t="str">
        <f>TEXT(Agricultural_Export_Analysis_Cleaned_Dataset[[#This Row],[Order_Date]],"mmm yyyy")</f>
        <v>Apr 2025</v>
      </c>
    </row>
    <row r="2905" spans="1:43" x14ac:dyDescent="0.3">
      <c r="A2905" t="s">
        <v>5488</v>
      </c>
      <c r="B2905" t="s">
        <v>5489</v>
      </c>
      <c r="C2905" s="2">
        <v>45618</v>
      </c>
      <c r="D2905" s="2">
        <v>45622</v>
      </c>
      <c r="E2905" s="2">
        <v>45650</v>
      </c>
      <c r="F2905" t="s">
        <v>35</v>
      </c>
      <c r="G2905" t="s">
        <v>8934</v>
      </c>
      <c r="H2905" t="s">
        <v>37</v>
      </c>
      <c r="I2905" t="s">
        <v>118</v>
      </c>
      <c r="J2905" t="s">
        <v>53</v>
      </c>
      <c r="K2905" s="7">
        <v>4</v>
      </c>
      <c r="L2905" t="s">
        <v>70</v>
      </c>
      <c r="M2905" t="s">
        <v>71</v>
      </c>
      <c r="N2905" t="s">
        <v>72</v>
      </c>
      <c r="O2905">
        <v>69</v>
      </c>
      <c r="P2905" s="6">
        <v>238.77</v>
      </c>
      <c r="Q2905" s="6">
        <v>16475.13</v>
      </c>
      <c r="R2905" s="5">
        <v>0.05</v>
      </c>
      <c r="S2905" s="6">
        <v>15651.3735</v>
      </c>
      <c r="T2905" s="6">
        <v>2414.41</v>
      </c>
      <c r="U2905" s="6">
        <v>7489.94</v>
      </c>
      <c r="V2905" s="6">
        <v>694.32</v>
      </c>
      <c r="W2905" s="6">
        <v>493.48</v>
      </c>
      <c r="X2905" s="6">
        <v>4559.2235000000001</v>
      </c>
      <c r="Y2905" s="5">
        <v>0.29129861989428601</v>
      </c>
      <c r="Z2905" t="s">
        <v>54</v>
      </c>
      <c r="AA2905" t="s">
        <v>92</v>
      </c>
      <c r="AB2905" t="s">
        <v>65</v>
      </c>
      <c r="AC2905" t="s">
        <v>43</v>
      </c>
      <c r="AD2905" t="s">
        <v>123</v>
      </c>
      <c r="AE2905" t="s">
        <v>45</v>
      </c>
      <c r="AF2905" t="str">
        <f>TEXT(Agricultural_Export_Analysis_Cleaned_Dataset[[#This Row],[Order_Date]],"mmm")</f>
        <v>Nov</v>
      </c>
      <c r="AG2905" t="str">
        <f>TEXT(Agricultural_Export_Analysis_Cleaned_Dataset[[#This Row],[Order_Date]],"yyyy")</f>
        <v>2024</v>
      </c>
      <c r="AH2905" t="str">
        <f>TEXT(Agricultural_Export_Analysis_Cleaned_Dataset[[#This Row],[Order_Date]],"ddd")</f>
        <v>Fri</v>
      </c>
      <c r="AI2905" t="str">
        <f>TEXT(Agricultural_Export_Analysis_Cleaned_Dataset[[#This Row],[Ship_Date]],"yyyy")</f>
        <v>2024</v>
      </c>
      <c r="AJ2905" t="str">
        <f>TEXT(Agricultural_Export_Analysis_Cleaned_Dataset[[#This Row],[Ship_Date]],"mmm")</f>
        <v>Nov</v>
      </c>
      <c r="AK2905" t="str">
        <f>TEXT(Agricultural_Export_Analysis_Cleaned_Dataset[[#This Row],[Ship_Date]],"ddd")</f>
        <v>Tue</v>
      </c>
      <c r="AL2905" t="str">
        <f>TEXT(Agricultural_Export_Analysis_Cleaned_Dataset[[#This Row],[Delivery_Date]],"yyyy")</f>
        <v>2024</v>
      </c>
      <c r="AM2905" t="str">
        <f>TEXT(Agricultural_Export_Analysis_Cleaned_Dataset[[#This Row],[Delivery_Date]],"mmm")</f>
        <v>Dec</v>
      </c>
      <c r="AN2905" t="str">
        <f>TEXT(Agricultural_Export_Analysis_Cleaned_Dataset[[#This Row],[Delivery_Date]],"ddd")</f>
        <v>Tue</v>
      </c>
      <c r="AO2905">
        <f>Agricultural_Export_Analysis_Cleaned_Dataset[[#This Row],[Delivery_Date]]-Agricultural_Export_Analysis_Cleaned_Dataset[[#This Row],[Ship_Date]]</f>
        <v>28</v>
      </c>
      <c r="AP2905">
        <f>Agricultural_Export_Analysis_Cleaned_Dataset[[#This Row],[Ship_Date]]-Agricultural_Export_Analysis_Cleaned_Dataset[[#This Row],[Order_Date]]</f>
        <v>4</v>
      </c>
      <c r="AQ2905" s="4" t="str">
        <f>TEXT(Agricultural_Export_Analysis_Cleaned_Dataset[[#This Row],[Order_Date]],"mmm yyyy")</f>
        <v>Nov 2024</v>
      </c>
    </row>
    <row r="2906" spans="1:43" x14ac:dyDescent="0.3">
      <c r="A2906" t="s">
        <v>5490</v>
      </c>
      <c r="B2906" t="s">
        <v>5491</v>
      </c>
      <c r="C2906" s="2">
        <v>45685</v>
      </c>
      <c r="D2906" s="2">
        <v>45694</v>
      </c>
      <c r="E2906" s="2">
        <v>45705</v>
      </c>
      <c r="F2906" t="s">
        <v>35</v>
      </c>
      <c r="G2906" t="s">
        <v>132</v>
      </c>
      <c r="H2906" t="s">
        <v>51</v>
      </c>
      <c r="I2906" t="s">
        <v>38</v>
      </c>
      <c r="J2906" t="s">
        <v>112</v>
      </c>
      <c r="K2906" s="7">
        <v>0</v>
      </c>
      <c r="L2906" t="s">
        <v>80</v>
      </c>
      <c r="M2906" t="s">
        <v>88</v>
      </c>
      <c r="N2906" t="s">
        <v>89</v>
      </c>
      <c r="O2906">
        <v>976</v>
      </c>
      <c r="P2906" s="6">
        <v>187.25</v>
      </c>
      <c r="Q2906" s="6">
        <v>182756</v>
      </c>
      <c r="R2906" s="5">
        <v>0.1</v>
      </c>
      <c r="S2906" s="6">
        <v>164480.4</v>
      </c>
      <c r="T2906" s="6">
        <v>4562.8599999999997</v>
      </c>
      <c r="U2906" s="6">
        <v>79268.66</v>
      </c>
      <c r="V2906" s="6">
        <v>2225.1999999999998</v>
      </c>
      <c r="W2906" s="6">
        <v>10006.219999999999</v>
      </c>
      <c r="X2906" s="6">
        <v>68417.460000000006</v>
      </c>
      <c r="Y2906" s="5">
        <v>0.415961172273414</v>
      </c>
      <c r="Z2906" t="s">
        <v>40</v>
      </c>
      <c r="AA2906" t="s">
        <v>64</v>
      </c>
      <c r="AB2906" t="s">
        <v>65</v>
      </c>
      <c r="AC2906" t="s">
        <v>76</v>
      </c>
      <c r="AD2906" t="s">
        <v>98</v>
      </c>
      <c r="AE2906" t="s">
        <v>45</v>
      </c>
      <c r="AF2906" t="str">
        <f>TEXT(Agricultural_Export_Analysis_Cleaned_Dataset[[#This Row],[Order_Date]],"mmm")</f>
        <v>Jan</v>
      </c>
      <c r="AG2906" t="str">
        <f>TEXT(Agricultural_Export_Analysis_Cleaned_Dataset[[#This Row],[Order_Date]],"yyyy")</f>
        <v>2025</v>
      </c>
      <c r="AH2906" t="str">
        <f>TEXT(Agricultural_Export_Analysis_Cleaned_Dataset[[#This Row],[Order_Date]],"ddd")</f>
        <v>Tue</v>
      </c>
      <c r="AI2906" t="str">
        <f>TEXT(Agricultural_Export_Analysis_Cleaned_Dataset[[#This Row],[Ship_Date]],"yyyy")</f>
        <v>2025</v>
      </c>
      <c r="AJ2906" t="str">
        <f>TEXT(Agricultural_Export_Analysis_Cleaned_Dataset[[#This Row],[Ship_Date]],"mmm")</f>
        <v>Feb</v>
      </c>
      <c r="AK2906" t="str">
        <f>TEXT(Agricultural_Export_Analysis_Cleaned_Dataset[[#This Row],[Ship_Date]],"ddd")</f>
        <v>Thu</v>
      </c>
      <c r="AL2906" t="str">
        <f>TEXT(Agricultural_Export_Analysis_Cleaned_Dataset[[#This Row],[Delivery_Date]],"yyyy")</f>
        <v>2025</v>
      </c>
      <c r="AM2906" t="str">
        <f>TEXT(Agricultural_Export_Analysis_Cleaned_Dataset[[#This Row],[Delivery_Date]],"mmm")</f>
        <v>Feb</v>
      </c>
      <c r="AN2906" t="str">
        <f>TEXT(Agricultural_Export_Analysis_Cleaned_Dataset[[#This Row],[Delivery_Date]],"ddd")</f>
        <v>Mon</v>
      </c>
      <c r="AO2906">
        <f>Agricultural_Export_Analysis_Cleaned_Dataset[[#This Row],[Delivery_Date]]-Agricultural_Export_Analysis_Cleaned_Dataset[[#This Row],[Ship_Date]]</f>
        <v>11</v>
      </c>
      <c r="AP2906">
        <f>Agricultural_Export_Analysis_Cleaned_Dataset[[#This Row],[Ship_Date]]-Agricultural_Export_Analysis_Cleaned_Dataset[[#This Row],[Order_Date]]</f>
        <v>9</v>
      </c>
      <c r="AQ2906" s="4" t="str">
        <f>TEXT(Agricultural_Export_Analysis_Cleaned_Dataset[[#This Row],[Order_Date]],"mmm yyyy")</f>
        <v>Jan 2025</v>
      </c>
    </row>
    <row r="2907" spans="1:43" x14ac:dyDescent="0.3">
      <c r="A2907" t="s">
        <v>5492</v>
      </c>
      <c r="B2907" t="s">
        <v>5493</v>
      </c>
      <c r="C2907" s="2">
        <v>45309</v>
      </c>
      <c r="D2907" s="2">
        <v>45311</v>
      </c>
      <c r="E2907" s="2">
        <v>45318</v>
      </c>
      <c r="F2907" t="s">
        <v>35</v>
      </c>
      <c r="G2907" t="s">
        <v>96</v>
      </c>
      <c r="H2907" t="s">
        <v>74</v>
      </c>
      <c r="I2907" t="s">
        <v>38</v>
      </c>
      <c r="J2907" t="s">
        <v>53</v>
      </c>
      <c r="K2907" s="7">
        <v>0</v>
      </c>
      <c r="L2907" t="s">
        <v>135</v>
      </c>
      <c r="M2907" t="s">
        <v>130</v>
      </c>
      <c r="N2907" t="s">
        <v>131</v>
      </c>
      <c r="O2907">
        <v>1474</v>
      </c>
      <c r="P2907" s="6">
        <v>319.70999999999998</v>
      </c>
      <c r="Q2907" s="6">
        <v>471252.54</v>
      </c>
      <c r="R2907" s="5">
        <v>0.15</v>
      </c>
      <c r="S2907" s="6">
        <v>400564.65899999999</v>
      </c>
      <c r="T2907" s="6">
        <v>5717.72</v>
      </c>
      <c r="U2907" s="6">
        <v>206144.32</v>
      </c>
      <c r="V2907" s="6">
        <v>2772.28</v>
      </c>
      <c r="W2907" s="6">
        <v>34269.199999999997</v>
      </c>
      <c r="X2907" s="6">
        <v>151661.139</v>
      </c>
      <c r="Y2907" s="5">
        <v>0.37861837182196301</v>
      </c>
      <c r="Z2907" t="s">
        <v>40</v>
      </c>
      <c r="AA2907" t="s">
        <v>64</v>
      </c>
      <c r="AB2907" t="s">
        <v>42</v>
      </c>
      <c r="AC2907" t="s">
        <v>66</v>
      </c>
      <c r="AD2907" t="s">
        <v>77</v>
      </c>
      <c r="AE2907" t="s">
        <v>67</v>
      </c>
      <c r="AF2907" t="str">
        <f>TEXT(Agricultural_Export_Analysis_Cleaned_Dataset[[#This Row],[Order_Date]],"mmm")</f>
        <v>Jan</v>
      </c>
      <c r="AG2907" t="str">
        <f>TEXT(Agricultural_Export_Analysis_Cleaned_Dataset[[#This Row],[Order_Date]],"yyyy")</f>
        <v>2024</v>
      </c>
      <c r="AH2907" t="str">
        <f>TEXT(Agricultural_Export_Analysis_Cleaned_Dataset[[#This Row],[Order_Date]],"ddd")</f>
        <v>Thu</v>
      </c>
      <c r="AI2907" t="str">
        <f>TEXT(Agricultural_Export_Analysis_Cleaned_Dataset[[#This Row],[Ship_Date]],"yyyy")</f>
        <v>2024</v>
      </c>
      <c r="AJ2907" t="str">
        <f>TEXT(Agricultural_Export_Analysis_Cleaned_Dataset[[#This Row],[Ship_Date]],"mmm")</f>
        <v>Jan</v>
      </c>
      <c r="AK2907" t="str">
        <f>TEXT(Agricultural_Export_Analysis_Cleaned_Dataset[[#This Row],[Ship_Date]],"ddd")</f>
        <v>Sat</v>
      </c>
      <c r="AL2907" t="str">
        <f>TEXT(Agricultural_Export_Analysis_Cleaned_Dataset[[#This Row],[Delivery_Date]],"yyyy")</f>
        <v>2024</v>
      </c>
      <c r="AM2907" t="str">
        <f>TEXT(Agricultural_Export_Analysis_Cleaned_Dataset[[#This Row],[Delivery_Date]],"mmm")</f>
        <v>Jan</v>
      </c>
      <c r="AN2907" t="str">
        <f>TEXT(Agricultural_Export_Analysis_Cleaned_Dataset[[#This Row],[Delivery_Date]],"ddd")</f>
        <v>Sat</v>
      </c>
      <c r="AO2907">
        <f>Agricultural_Export_Analysis_Cleaned_Dataset[[#This Row],[Delivery_Date]]-Agricultural_Export_Analysis_Cleaned_Dataset[[#This Row],[Ship_Date]]</f>
        <v>7</v>
      </c>
      <c r="AP2907">
        <f>Agricultural_Export_Analysis_Cleaned_Dataset[[#This Row],[Ship_Date]]-Agricultural_Export_Analysis_Cleaned_Dataset[[#This Row],[Order_Date]]</f>
        <v>2</v>
      </c>
      <c r="AQ2907" s="4" t="str">
        <f>TEXT(Agricultural_Export_Analysis_Cleaned_Dataset[[#This Row],[Order_Date]],"mmm yyyy")</f>
        <v>Jan 2024</v>
      </c>
    </row>
    <row r="2908" spans="1:43" x14ac:dyDescent="0.3">
      <c r="A2908" t="s">
        <v>5494</v>
      </c>
      <c r="B2908" t="s">
        <v>5495</v>
      </c>
      <c r="C2908" s="2">
        <v>45791</v>
      </c>
      <c r="D2908" s="2">
        <v>45792</v>
      </c>
      <c r="E2908" s="2">
        <v>45829</v>
      </c>
      <c r="F2908" t="s">
        <v>35</v>
      </c>
      <c r="G2908" t="s">
        <v>203</v>
      </c>
      <c r="H2908" t="s">
        <v>74</v>
      </c>
      <c r="I2908" t="s">
        <v>38</v>
      </c>
      <c r="J2908" t="s">
        <v>39</v>
      </c>
      <c r="K2908" s="7">
        <v>7</v>
      </c>
      <c r="L2908" t="s">
        <v>135</v>
      </c>
      <c r="M2908" t="s">
        <v>140</v>
      </c>
      <c r="N2908" t="s">
        <v>49</v>
      </c>
      <c r="O2908">
        <v>798</v>
      </c>
      <c r="P2908" s="6">
        <v>133.58000000000001</v>
      </c>
      <c r="Q2908" s="6">
        <v>106596.84</v>
      </c>
      <c r="R2908" s="5">
        <v>0</v>
      </c>
      <c r="S2908" s="6">
        <v>106596.84</v>
      </c>
      <c r="T2908" s="6">
        <v>8799.2199999999993</v>
      </c>
      <c r="U2908" s="6">
        <v>50654.27</v>
      </c>
      <c r="V2908" s="6">
        <v>1157.9100000000001</v>
      </c>
      <c r="W2908" s="6">
        <v>8200.2199999999993</v>
      </c>
      <c r="X2908" s="6">
        <v>37785.22</v>
      </c>
      <c r="Y2908" s="5">
        <v>0.35446848142965598</v>
      </c>
      <c r="Z2908" t="s">
        <v>81</v>
      </c>
      <c r="AA2908" t="s">
        <v>82</v>
      </c>
      <c r="AB2908" t="s">
        <v>56</v>
      </c>
      <c r="AC2908" t="s">
        <v>66</v>
      </c>
      <c r="AD2908" t="s">
        <v>77</v>
      </c>
      <c r="AE2908" t="s">
        <v>58</v>
      </c>
      <c r="AF2908" t="str">
        <f>TEXT(Agricultural_Export_Analysis_Cleaned_Dataset[[#This Row],[Order_Date]],"mmm")</f>
        <v>May</v>
      </c>
      <c r="AG2908" t="str">
        <f>TEXT(Agricultural_Export_Analysis_Cleaned_Dataset[[#This Row],[Order_Date]],"yyyy")</f>
        <v>2025</v>
      </c>
      <c r="AH2908" t="str">
        <f>TEXT(Agricultural_Export_Analysis_Cleaned_Dataset[[#This Row],[Order_Date]],"ddd")</f>
        <v>Wed</v>
      </c>
      <c r="AI2908" t="str">
        <f>TEXT(Agricultural_Export_Analysis_Cleaned_Dataset[[#This Row],[Ship_Date]],"yyyy")</f>
        <v>2025</v>
      </c>
      <c r="AJ2908" t="str">
        <f>TEXT(Agricultural_Export_Analysis_Cleaned_Dataset[[#This Row],[Ship_Date]],"mmm")</f>
        <v>May</v>
      </c>
      <c r="AK2908" t="str">
        <f>TEXT(Agricultural_Export_Analysis_Cleaned_Dataset[[#This Row],[Ship_Date]],"ddd")</f>
        <v>Thu</v>
      </c>
      <c r="AL2908" t="str">
        <f>TEXT(Agricultural_Export_Analysis_Cleaned_Dataset[[#This Row],[Delivery_Date]],"yyyy")</f>
        <v>2025</v>
      </c>
      <c r="AM2908" t="str">
        <f>TEXT(Agricultural_Export_Analysis_Cleaned_Dataset[[#This Row],[Delivery_Date]],"mmm")</f>
        <v>Jun</v>
      </c>
      <c r="AN2908" t="str">
        <f>TEXT(Agricultural_Export_Analysis_Cleaned_Dataset[[#This Row],[Delivery_Date]],"ddd")</f>
        <v>Sat</v>
      </c>
      <c r="AO2908">
        <f>Agricultural_Export_Analysis_Cleaned_Dataset[[#This Row],[Delivery_Date]]-Agricultural_Export_Analysis_Cleaned_Dataset[[#This Row],[Ship_Date]]</f>
        <v>37</v>
      </c>
      <c r="AP2908">
        <f>Agricultural_Export_Analysis_Cleaned_Dataset[[#This Row],[Ship_Date]]-Agricultural_Export_Analysis_Cleaned_Dataset[[#This Row],[Order_Date]]</f>
        <v>1</v>
      </c>
      <c r="AQ2908" s="4" t="str">
        <f>TEXT(Agricultural_Export_Analysis_Cleaned_Dataset[[#This Row],[Order_Date]],"mmm yyyy")</f>
        <v>May 2025</v>
      </c>
    </row>
    <row r="2909" spans="1:43" x14ac:dyDescent="0.3">
      <c r="A2909" t="s">
        <v>5496</v>
      </c>
      <c r="B2909" t="s">
        <v>5497</v>
      </c>
      <c r="C2909" s="2">
        <v>45544</v>
      </c>
      <c r="D2909" s="2">
        <v>45551</v>
      </c>
      <c r="E2909" s="2">
        <v>45565</v>
      </c>
      <c r="F2909" t="s">
        <v>35</v>
      </c>
      <c r="G2909" t="s">
        <v>132</v>
      </c>
      <c r="H2909" t="s">
        <v>37</v>
      </c>
      <c r="I2909" t="s">
        <v>52</v>
      </c>
      <c r="J2909" t="s">
        <v>39</v>
      </c>
      <c r="K2909" s="7">
        <v>0</v>
      </c>
      <c r="L2909" t="s">
        <v>32</v>
      </c>
      <c r="M2909" t="s">
        <v>101</v>
      </c>
      <c r="N2909" t="s">
        <v>102</v>
      </c>
      <c r="O2909">
        <v>330</v>
      </c>
      <c r="P2909" s="6">
        <v>38.04</v>
      </c>
      <c r="Q2909" s="6">
        <v>12553.2</v>
      </c>
      <c r="R2909" s="5">
        <v>0.05</v>
      </c>
      <c r="S2909" s="6">
        <v>11925.54</v>
      </c>
      <c r="T2909" s="6">
        <v>10160.24</v>
      </c>
      <c r="U2909" s="6">
        <v>7171.01</v>
      </c>
      <c r="V2909" s="6">
        <v>104.77</v>
      </c>
      <c r="W2909" s="6">
        <v>777.59</v>
      </c>
      <c r="X2909" s="6">
        <v>-6288.07</v>
      </c>
      <c r="Y2909" s="5">
        <v>-0.52727759078414904</v>
      </c>
      <c r="Z2909" t="s">
        <v>103</v>
      </c>
      <c r="AA2909" t="s">
        <v>104</v>
      </c>
      <c r="AB2909" t="s">
        <v>56</v>
      </c>
      <c r="AC2909" t="s">
        <v>66</v>
      </c>
      <c r="AD2909" t="s">
        <v>93</v>
      </c>
      <c r="AE2909" t="s">
        <v>67</v>
      </c>
      <c r="AF2909" t="str">
        <f>TEXT(Agricultural_Export_Analysis_Cleaned_Dataset[[#This Row],[Order_Date]],"mmm")</f>
        <v>Sep</v>
      </c>
      <c r="AG2909" t="str">
        <f>TEXT(Agricultural_Export_Analysis_Cleaned_Dataset[[#This Row],[Order_Date]],"yyyy")</f>
        <v>2024</v>
      </c>
      <c r="AH2909" t="str">
        <f>TEXT(Agricultural_Export_Analysis_Cleaned_Dataset[[#This Row],[Order_Date]],"ddd")</f>
        <v>Mon</v>
      </c>
      <c r="AI2909" t="str">
        <f>TEXT(Agricultural_Export_Analysis_Cleaned_Dataset[[#This Row],[Ship_Date]],"yyyy")</f>
        <v>2024</v>
      </c>
      <c r="AJ2909" t="str">
        <f>TEXT(Agricultural_Export_Analysis_Cleaned_Dataset[[#This Row],[Ship_Date]],"mmm")</f>
        <v>Sep</v>
      </c>
      <c r="AK2909" t="str">
        <f>TEXT(Agricultural_Export_Analysis_Cleaned_Dataset[[#This Row],[Ship_Date]],"ddd")</f>
        <v>Mon</v>
      </c>
      <c r="AL2909" t="str">
        <f>TEXT(Agricultural_Export_Analysis_Cleaned_Dataset[[#This Row],[Delivery_Date]],"yyyy")</f>
        <v>2024</v>
      </c>
      <c r="AM2909" t="str">
        <f>TEXT(Agricultural_Export_Analysis_Cleaned_Dataset[[#This Row],[Delivery_Date]],"mmm")</f>
        <v>Sep</v>
      </c>
      <c r="AN2909" t="str">
        <f>TEXT(Agricultural_Export_Analysis_Cleaned_Dataset[[#This Row],[Delivery_Date]],"ddd")</f>
        <v>Mon</v>
      </c>
      <c r="AO2909">
        <f>Agricultural_Export_Analysis_Cleaned_Dataset[[#This Row],[Delivery_Date]]-Agricultural_Export_Analysis_Cleaned_Dataset[[#This Row],[Ship_Date]]</f>
        <v>14</v>
      </c>
      <c r="AP2909">
        <f>Agricultural_Export_Analysis_Cleaned_Dataset[[#This Row],[Ship_Date]]-Agricultural_Export_Analysis_Cleaned_Dataset[[#This Row],[Order_Date]]</f>
        <v>7</v>
      </c>
      <c r="AQ2909" s="4" t="str">
        <f>TEXT(Agricultural_Export_Analysis_Cleaned_Dataset[[#This Row],[Order_Date]],"mmm yyyy")</f>
        <v>Sep 2024</v>
      </c>
    </row>
    <row r="2910" spans="1:43" x14ac:dyDescent="0.3">
      <c r="A2910" t="s">
        <v>5498</v>
      </c>
      <c r="B2910" t="s">
        <v>5499</v>
      </c>
      <c r="C2910" s="2">
        <v>45598</v>
      </c>
      <c r="D2910" s="2">
        <v>45601</v>
      </c>
      <c r="E2910" s="2">
        <v>45634</v>
      </c>
      <c r="F2910" t="s">
        <v>35</v>
      </c>
      <c r="G2910" t="s">
        <v>8933</v>
      </c>
      <c r="H2910" t="s">
        <v>51</v>
      </c>
      <c r="I2910" t="s">
        <v>97</v>
      </c>
      <c r="J2910" t="s">
        <v>63</v>
      </c>
      <c r="K2910" s="7">
        <v>7</v>
      </c>
      <c r="L2910" t="s">
        <v>70</v>
      </c>
      <c r="M2910" t="s">
        <v>140</v>
      </c>
      <c r="N2910" t="s">
        <v>49</v>
      </c>
      <c r="O2910">
        <v>1015</v>
      </c>
      <c r="P2910" s="6">
        <v>189.76</v>
      </c>
      <c r="Q2910" s="6">
        <v>192606.4</v>
      </c>
      <c r="R2910" s="5">
        <v>0</v>
      </c>
      <c r="S2910" s="6">
        <v>192606.4</v>
      </c>
      <c r="T2910" s="6">
        <v>1376.79</v>
      </c>
      <c r="U2910" s="6">
        <v>89009.71</v>
      </c>
      <c r="V2910" s="6">
        <v>924.8</v>
      </c>
      <c r="W2910" s="6">
        <v>12165.25</v>
      </c>
      <c r="X2910" s="6">
        <v>89129.85</v>
      </c>
      <c r="Y2910" s="5">
        <v>0.46275642969288699</v>
      </c>
      <c r="Z2910" t="s">
        <v>54</v>
      </c>
      <c r="AA2910" t="s">
        <v>92</v>
      </c>
      <c r="AB2910" t="s">
        <v>42</v>
      </c>
      <c r="AC2910" t="s">
        <v>43</v>
      </c>
      <c r="AD2910" t="s">
        <v>123</v>
      </c>
      <c r="AE2910" t="s">
        <v>45</v>
      </c>
      <c r="AF2910" t="str">
        <f>TEXT(Agricultural_Export_Analysis_Cleaned_Dataset[[#This Row],[Order_Date]],"mmm")</f>
        <v>Nov</v>
      </c>
      <c r="AG2910" t="str">
        <f>TEXT(Agricultural_Export_Analysis_Cleaned_Dataset[[#This Row],[Order_Date]],"yyyy")</f>
        <v>2024</v>
      </c>
      <c r="AH2910" t="str">
        <f>TEXT(Agricultural_Export_Analysis_Cleaned_Dataset[[#This Row],[Order_Date]],"ddd")</f>
        <v>Sat</v>
      </c>
      <c r="AI2910" t="str">
        <f>TEXT(Agricultural_Export_Analysis_Cleaned_Dataset[[#This Row],[Ship_Date]],"yyyy")</f>
        <v>2024</v>
      </c>
      <c r="AJ2910" t="str">
        <f>TEXT(Agricultural_Export_Analysis_Cleaned_Dataset[[#This Row],[Ship_Date]],"mmm")</f>
        <v>Nov</v>
      </c>
      <c r="AK2910" t="str">
        <f>TEXT(Agricultural_Export_Analysis_Cleaned_Dataset[[#This Row],[Ship_Date]],"ddd")</f>
        <v>Tue</v>
      </c>
      <c r="AL2910" t="str">
        <f>TEXT(Agricultural_Export_Analysis_Cleaned_Dataset[[#This Row],[Delivery_Date]],"yyyy")</f>
        <v>2024</v>
      </c>
      <c r="AM2910" t="str">
        <f>TEXT(Agricultural_Export_Analysis_Cleaned_Dataset[[#This Row],[Delivery_Date]],"mmm")</f>
        <v>Dec</v>
      </c>
      <c r="AN2910" t="str">
        <f>TEXT(Agricultural_Export_Analysis_Cleaned_Dataset[[#This Row],[Delivery_Date]],"ddd")</f>
        <v>Sun</v>
      </c>
      <c r="AO2910">
        <f>Agricultural_Export_Analysis_Cleaned_Dataset[[#This Row],[Delivery_Date]]-Agricultural_Export_Analysis_Cleaned_Dataset[[#This Row],[Ship_Date]]</f>
        <v>33</v>
      </c>
      <c r="AP2910">
        <f>Agricultural_Export_Analysis_Cleaned_Dataset[[#This Row],[Ship_Date]]-Agricultural_Export_Analysis_Cleaned_Dataset[[#This Row],[Order_Date]]</f>
        <v>3</v>
      </c>
      <c r="AQ2910" s="4" t="str">
        <f>TEXT(Agricultural_Export_Analysis_Cleaned_Dataset[[#This Row],[Order_Date]],"mmm yyyy")</f>
        <v>Nov 2024</v>
      </c>
    </row>
    <row r="2911" spans="1:43" x14ac:dyDescent="0.3">
      <c r="A2911" t="s">
        <v>5500</v>
      </c>
      <c r="B2911" t="s">
        <v>5501</v>
      </c>
      <c r="C2911" s="2">
        <v>45511</v>
      </c>
      <c r="D2911" s="2">
        <v>45521</v>
      </c>
      <c r="E2911" s="2">
        <v>45545</v>
      </c>
      <c r="F2911" t="s">
        <v>35</v>
      </c>
      <c r="G2911" t="s">
        <v>96</v>
      </c>
      <c r="H2911" t="s">
        <v>37</v>
      </c>
      <c r="I2911" t="s">
        <v>118</v>
      </c>
      <c r="J2911" t="s">
        <v>39</v>
      </c>
      <c r="K2911" s="7">
        <v>0</v>
      </c>
      <c r="L2911" t="s">
        <v>70</v>
      </c>
      <c r="M2911" t="s">
        <v>71</v>
      </c>
      <c r="N2911" t="s">
        <v>72</v>
      </c>
      <c r="O2911">
        <v>1702</v>
      </c>
      <c r="P2911" s="6">
        <v>147.81</v>
      </c>
      <c r="Q2911" s="6">
        <v>251572.62</v>
      </c>
      <c r="R2911" s="5">
        <v>0</v>
      </c>
      <c r="S2911" s="6">
        <v>251572.62</v>
      </c>
      <c r="T2911" s="6">
        <v>756.46</v>
      </c>
      <c r="U2911" s="6">
        <v>147923.81</v>
      </c>
      <c r="V2911" s="6">
        <v>2893.92</v>
      </c>
      <c r="W2911" s="6">
        <v>14660.45</v>
      </c>
      <c r="X2911" s="6">
        <v>85337.98</v>
      </c>
      <c r="Y2911" s="5">
        <v>0.339218075480551</v>
      </c>
      <c r="Z2911" t="s">
        <v>103</v>
      </c>
      <c r="AA2911" t="s">
        <v>177</v>
      </c>
      <c r="AB2911" t="s">
        <v>83</v>
      </c>
      <c r="AC2911" t="s">
        <v>66</v>
      </c>
      <c r="AD2911" t="s">
        <v>44</v>
      </c>
      <c r="AE2911" t="s">
        <v>45</v>
      </c>
      <c r="AF2911" t="str">
        <f>TEXT(Agricultural_Export_Analysis_Cleaned_Dataset[[#This Row],[Order_Date]],"mmm")</f>
        <v>Aug</v>
      </c>
      <c r="AG2911" t="str">
        <f>TEXT(Agricultural_Export_Analysis_Cleaned_Dataset[[#This Row],[Order_Date]],"yyyy")</f>
        <v>2024</v>
      </c>
      <c r="AH2911" t="str">
        <f>TEXT(Agricultural_Export_Analysis_Cleaned_Dataset[[#This Row],[Order_Date]],"ddd")</f>
        <v>Wed</v>
      </c>
      <c r="AI2911" t="str">
        <f>TEXT(Agricultural_Export_Analysis_Cleaned_Dataset[[#This Row],[Ship_Date]],"yyyy")</f>
        <v>2024</v>
      </c>
      <c r="AJ2911" t="str">
        <f>TEXT(Agricultural_Export_Analysis_Cleaned_Dataset[[#This Row],[Ship_Date]],"mmm")</f>
        <v>Aug</v>
      </c>
      <c r="AK2911" t="str">
        <f>TEXT(Agricultural_Export_Analysis_Cleaned_Dataset[[#This Row],[Ship_Date]],"ddd")</f>
        <v>Sat</v>
      </c>
      <c r="AL2911" t="str">
        <f>TEXT(Agricultural_Export_Analysis_Cleaned_Dataset[[#This Row],[Delivery_Date]],"yyyy")</f>
        <v>2024</v>
      </c>
      <c r="AM2911" t="str">
        <f>TEXT(Agricultural_Export_Analysis_Cleaned_Dataset[[#This Row],[Delivery_Date]],"mmm")</f>
        <v>Sep</v>
      </c>
      <c r="AN2911" t="str">
        <f>TEXT(Agricultural_Export_Analysis_Cleaned_Dataset[[#This Row],[Delivery_Date]],"ddd")</f>
        <v>Tue</v>
      </c>
      <c r="AO2911">
        <f>Agricultural_Export_Analysis_Cleaned_Dataset[[#This Row],[Delivery_Date]]-Agricultural_Export_Analysis_Cleaned_Dataset[[#This Row],[Ship_Date]]</f>
        <v>24</v>
      </c>
      <c r="AP2911">
        <f>Agricultural_Export_Analysis_Cleaned_Dataset[[#This Row],[Ship_Date]]-Agricultural_Export_Analysis_Cleaned_Dataset[[#This Row],[Order_Date]]</f>
        <v>10</v>
      </c>
      <c r="AQ2911" s="4" t="str">
        <f>TEXT(Agricultural_Export_Analysis_Cleaned_Dataset[[#This Row],[Order_Date]],"mmm yyyy")</f>
        <v>Aug 2024</v>
      </c>
    </row>
    <row r="2912" spans="1:43" x14ac:dyDescent="0.3">
      <c r="A2912" t="s">
        <v>5502</v>
      </c>
      <c r="B2912" t="s">
        <v>5503</v>
      </c>
      <c r="C2912" s="2">
        <v>45484</v>
      </c>
      <c r="D2912" s="2">
        <v>45493</v>
      </c>
      <c r="E2912" s="2">
        <v>45507</v>
      </c>
      <c r="F2912" t="s">
        <v>35</v>
      </c>
      <c r="G2912" t="s">
        <v>132</v>
      </c>
      <c r="H2912" t="s">
        <v>37</v>
      </c>
      <c r="I2912" t="s">
        <v>91</v>
      </c>
      <c r="J2912" t="s">
        <v>63</v>
      </c>
      <c r="K2912" s="7">
        <v>7</v>
      </c>
      <c r="L2912" t="s">
        <v>135</v>
      </c>
      <c r="M2912" t="s">
        <v>61</v>
      </c>
      <c r="N2912" t="s">
        <v>62</v>
      </c>
      <c r="O2912">
        <v>340</v>
      </c>
      <c r="P2912" s="6">
        <v>363.17</v>
      </c>
      <c r="Q2912" s="6">
        <v>123477.8</v>
      </c>
      <c r="R2912" s="5">
        <v>0.1</v>
      </c>
      <c r="S2912" s="6">
        <v>111130.02</v>
      </c>
      <c r="T2912" s="6">
        <v>14466.13</v>
      </c>
      <c r="U2912" s="6">
        <v>75304.17</v>
      </c>
      <c r="V2912" s="6">
        <v>2974.39</v>
      </c>
      <c r="W2912" s="6">
        <v>10648.89</v>
      </c>
      <c r="X2912" s="6">
        <v>7736.44</v>
      </c>
      <c r="Y2912" s="5">
        <v>6.9616112729935606E-2</v>
      </c>
      <c r="Z2912" t="s">
        <v>103</v>
      </c>
      <c r="AA2912" t="s">
        <v>119</v>
      </c>
      <c r="AB2912" t="s">
        <v>83</v>
      </c>
      <c r="AC2912" t="s">
        <v>76</v>
      </c>
      <c r="AD2912" t="s">
        <v>123</v>
      </c>
      <c r="AE2912" t="s">
        <v>67</v>
      </c>
      <c r="AF2912" t="str">
        <f>TEXT(Agricultural_Export_Analysis_Cleaned_Dataset[[#This Row],[Order_Date]],"mmm")</f>
        <v>Jul</v>
      </c>
      <c r="AG2912" t="str">
        <f>TEXT(Agricultural_Export_Analysis_Cleaned_Dataset[[#This Row],[Order_Date]],"yyyy")</f>
        <v>2024</v>
      </c>
      <c r="AH2912" t="str">
        <f>TEXT(Agricultural_Export_Analysis_Cleaned_Dataset[[#This Row],[Order_Date]],"ddd")</f>
        <v>Thu</v>
      </c>
      <c r="AI2912" t="str">
        <f>TEXT(Agricultural_Export_Analysis_Cleaned_Dataset[[#This Row],[Ship_Date]],"yyyy")</f>
        <v>2024</v>
      </c>
      <c r="AJ2912" t="str">
        <f>TEXT(Agricultural_Export_Analysis_Cleaned_Dataset[[#This Row],[Ship_Date]],"mmm")</f>
        <v>Jul</v>
      </c>
      <c r="AK2912" t="str">
        <f>TEXT(Agricultural_Export_Analysis_Cleaned_Dataset[[#This Row],[Ship_Date]],"ddd")</f>
        <v>Sat</v>
      </c>
      <c r="AL2912" t="str">
        <f>TEXT(Agricultural_Export_Analysis_Cleaned_Dataset[[#This Row],[Delivery_Date]],"yyyy")</f>
        <v>2024</v>
      </c>
      <c r="AM2912" t="str">
        <f>TEXT(Agricultural_Export_Analysis_Cleaned_Dataset[[#This Row],[Delivery_Date]],"mmm")</f>
        <v>Aug</v>
      </c>
      <c r="AN2912" t="str">
        <f>TEXT(Agricultural_Export_Analysis_Cleaned_Dataset[[#This Row],[Delivery_Date]],"ddd")</f>
        <v>Sat</v>
      </c>
      <c r="AO2912">
        <f>Agricultural_Export_Analysis_Cleaned_Dataset[[#This Row],[Delivery_Date]]-Agricultural_Export_Analysis_Cleaned_Dataset[[#This Row],[Ship_Date]]</f>
        <v>14</v>
      </c>
      <c r="AP2912">
        <f>Agricultural_Export_Analysis_Cleaned_Dataset[[#This Row],[Ship_Date]]-Agricultural_Export_Analysis_Cleaned_Dataset[[#This Row],[Order_Date]]</f>
        <v>9</v>
      </c>
      <c r="AQ2912" s="4" t="str">
        <f>TEXT(Agricultural_Export_Analysis_Cleaned_Dataset[[#This Row],[Order_Date]],"mmm yyyy")</f>
        <v>Jul 2024</v>
      </c>
    </row>
    <row r="2913" spans="1:43" x14ac:dyDescent="0.3">
      <c r="A2913" t="s">
        <v>5504</v>
      </c>
      <c r="B2913" t="s">
        <v>5505</v>
      </c>
      <c r="C2913" s="2">
        <v>45643</v>
      </c>
      <c r="D2913" s="2">
        <v>45647</v>
      </c>
      <c r="E2913" s="2">
        <v>45666</v>
      </c>
      <c r="F2913" t="s">
        <v>35</v>
      </c>
      <c r="G2913" t="s">
        <v>8933</v>
      </c>
      <c r="H2913" t="s">
        <v>37</v>
      </c>
      <c r="I2913" t="s">
        <v>97</v>
      </c>
      <c r="J2913" t="s">
        <v>112</v>
      </c>
      <c r="K2913" s="7">
        <v>0</v>
      </c>
      <c r="L2913" t="s">
        <v>80</v>
      </c>
      <c r="M2913" t="s">
        <v>48</v>
      </c>
      <c r="N2913" t="s">
        <v>49</v>
      </c>
      <c r="O2913">
        <v>450</v>
      </c>
      <c r="P2913" s="6">
        <v>354.89</v>
      </c>
      <c r="Q2913" s="6">
        <v>159700.5</v>
      </c>
      <c r="R2913" s="5">
        <v>0.15</v>
      </c>
      <c r="S2913" s="6">
        <v>135745.42499999999</v>
      </c>
      <c r="T2913" s="6">
        <v>7201.14</v>
      </c>
      <c r="U2913" s="6">
        <v>76997.64</v>
      </c>
      <c r="V2913" s="6">
        <v>821.11</v>
      </c>
      <c r="W2913" s="6">
        <v>5023.95</v>
      </c>
      <c r="X2913" s="6">
        <v>45701.584999999999</v>
      </c>
      <c r="Y2913" s="5">
        <v>0.33667127271508401</v>
      </c>
      <c r="Z2913" t="s">
        <v>54</v>
      </c>
      <c r="AA2913" t="s">
        <v>55</v>
      </c>
      <c r="AB2913" t="s">
        <v>42</v>
      </c>
      <c r="AC2913" t="s">
        <v>76</v>
      </c>
      <c r="AD2913" t="s">
        <v>57</v>
      </c>
      <c r="AE2913" t="s">
        <v>58</v>
      </c>
      <c r="AF2913" t="str">
        <f>TEXT(Agricultural_Export_Analysis_Cleaned_Dataset[[#This Row],[Order_Date]],"mmm")</f>
        <v>Dec</v>
      </c>
      <c r="AG2913" t="str">
        <f>TEXT(Agricultural_Export_Analysis_Cleaned_Dataset[[#This Row],[Order_Date]],"yyyy")</f>
        <v>2024</v>
      </c>
      <c r="AH2913" t="str">
        <f>TEXT(Agricultural_Export_Analysis_Cleaned_Dataset[[#This Row],[Order_Date]],"ddd")</f>
        <v>Tue</v>
      </c>
      <c r="AI2913" t="str">
        <f>TEXT(Agricultural_Export_Analysis_Cleaned_Dataset[[#This Row],[Ship_Date]],"yyyy")</f>
        <v>2024</v>
      </c>
      <c r="AJ2913" t="str">
        <f>TEXT(Agricultural_Export_Analysis_Cleaned_Dataset[[#This Row],[Ship_Date]],"mmm")</f>
        <v>Dec</v>
      </c>
      <c r="AK2913" t="str">
        <f>TEXT(Agricultural_Export_Analysis_Cleaned_Dataset[[#This Row],[Ship_Date]],"ddd")</f>
        <v>Sat</v>
      </c>
      <c r="AL2913" t="str">
        <f>TEXT(Agricultural_Export_Analysis_Cleaned_Dataset[[#This Row],[Delivery_Date]],"yyyy")</f>
        <v>2025</v>
      </c>
      <c r="AM2913" t="str">
        <f>TEXT(Agricultural_Export_Analysis_Cleaned_Dataset[[#This Row],[Delivery_Date]],"mmm")</f>
        <v>Jan</v>
      </c>
      <c r="AN2913" t="str">
        <f>TEXT(Agricultural_Export_Analysis_Cleaned_Dataset[[#This Row],[Delivery_Date]],"ddd")</f>
        <v>Thu</v>
      </c>
      <c r="AO2913">
        <f>Agricultural_Export_Analysis_Cleaned_Dataset[[#This Row],[Delivery_Date]]-Agricultural_Export_Analysis_Cleaned_Dataset[[#This Row],[Ship_Date]]</f>
        <v>19</v>
      </c>
      <c r="AP2913">
        <f>Agricultural_Export_Analysis_Cleaned_Dataset[[#This Row],[Ship_Date]]-Agricultural_Export_Analysis_Cleaned_Dataset[[#This Row],[Order_Date]]</f>
        <v>4</v>
      </c>
      <c r="AQ2913" s="4" t="str">
        <f>TEXT(Agricultural_Export_Analysis_Cleaned_Dataset[[#This Row],[Order_Date]],"mmm yyyy")</f>
        <v>Dec 2024</v>
      </c>
    </row>
    <row r="2914" spans="1:43" x14ac:dyDescent="0.3">
      <c r="A2914" t="s">
        <v>5506</v>
      </c>
      <c r="B2914" t="s">
        <v>5507</v>
      </c>
      <c r="C2914" s="2">
        <v>45432</v>
      </c>
      <c r="D2914" s="2">
        <v>45436</v>
      </c>
      <c r="E2914" s="2">
        <v>45443</v>
      </c>
      <c r="F2914" t="s">
        <v>35</v>
      </c>
      <c r="G2914" t="s">
        <v>73</v>
      </c>
      <c r="H2914" t="s">
        <v>51</v>
      </c>
      <c r="I2914" t="s">
        <v>118</v>
      </c>
      <c r="J2914" t="s">
        <v>53</v>
      </c>
      <c r="K2914" s="7">
        <v>0</v>
      </c>
      <c r="L2914" t="s">
        <v>70</v>
      </c>
      <c r="M2914" t="s">
        <v>159</v>
      </c>
      <c r="N2914" t="s">
        <v>160</v>
      </c>
      <c r="O2914">
        <v>1835</v>
      </c>
      <c r="P2914" s="6">
        <v>396.49</v>
      </c>
      <c r="Q2914" s="6">
        <v>727559.15</v>
      </c>
      <c r="R2914" s="5">
        <v>0.1</v>
      </c>
      <c r="S2914" s="6">
        <v>654803.23499999999</v>
      </c>
      <c r="T2914" s="6">
        <v>7104.18</v>
      </c>
      <c r="U2914" s="6">
        <v>398675.75</v>
      </c>
      <c r="V2914" s="6">
        <v>2714.1</v>
      </c>
      <c r="W2914" s="6">
        <v>57632.61</v>
      </c>
      <c r="X2914" s="6">
        <v>188676.595</v>
      </c>
      <c r="Y2914" s="5">
        <v>0.28814242953457597</v>
      </c>
      <c r="Z2914" t="s">
        <v>81</v>
      </c>
      <c r="AA2914" t="s">
        <v>82</v>
      </c>
      <c r="AB2914" t="s">
        <v>65</v>
      </c>
      <c r="AC2914" t="s">
        <v>76</v>
      </c>
      <c r="AD2914" t="s">
        <v>93</v>
      </c>
      <c r="AE2914" t="s">
        <v>58</v>
      </c>
      <c r="AF2914" t="str">
        <f>TEXT(Agricultural_Export_Analysis_Cleaned_Dataset[[#This Row],[Order_Date]],"mmm")</f>
        <v>May</v>
      </c>
      <c r="AG2914" t="str">
        <f>TEXT(Agricultural_Export_Analysis_Cleaned_Dataset[[#This Row],[Order_Date]],"yyyy")</f>
        <v>2024</v>
      </c>
      <c r="AH2914" t="str">
        <f>TEXT(Agricultural_Export_Analysis_Cleaned_Dataset[[#This Row],[Order_Date]],"ddd")</f>
        <v>Mon</v>
      </c>
      <c r="AI2914" t="str">
        <f>TEXT(Agricultural_Export_Analysis_Cleaned_Dataset[[#This Row],[Ship_Date]],"yyyy")</f>
        <v>2024</v>
      </c>
      <c r="AJ2914" t="str">
        <f>TEXT(Agricultural_Export_Analysis_Cleaned_Dataset[[#This Row],[Ship_Date]],"mmm")</f>
        <v>May</v>
      </c>
      <c r="AK2914" t="str">
        <f>TEXT(Agricultural_Export_Analysis_Cleaned_Dataset[[#This Row],[Ship_Date]],"ddd")</f>
        <v>Fri</v>
      </c>
      <c r="AL2914" t="str">
        <f>TEXT(Agricultural_Export_Analysis_Cleaned_Dataset[[#This Row],[Delivery_Date]],"yyyy")</f>
        <v>2024</v>
      </c>
      <c r="AM2914" t="str">
        <f>TEXT(Agricultural_Export_Analysis_Cleaned_Dataset[[#This Row],[Delivery_Date]],"mmm")</f>
        <v>May</v>
      </c>
      <c r="AN2914" t="str">
        <f>TEXT(Agricultural_Export_Analysis_Cleaned_Dataset[[#This Row],[Delivery_Date]],"ddd")</f>
        <v>Fri</v>
      </c>
      <c r="AO2914">
        <f>Agricultural_Export_Analysis_Cleaned_Dataset[[#This Row],[Delivery_Date]]-Agricultural_Export_Analysis_Cleaned_Dataset[[#This Row],[Ship_Date]]</f>
        <v>7</v>
      </c>
      <c r="AP2914">
        <f>Agricultural_Export_Analysis_Cleaned_Dataset[[#This Row],[Ship_Date]]-Agricultural_Export_Analysis_Cleaned_Dataset[[#This Row],[Order_Date]]</f>
        <v>4</v>
      </c>
      <c r="AQ2914" s="4" t="str">
        <f>TEXT(Agricultural_Export_Analysis_Cleaned_Dataset[[#This Row],[Order_Date]],"mmm yyyy")</f>
        <v>May 2024</v>
      </c>
    </row>
    <row r="2915" spans="1:43" x14ac:dyDescent="0.3">
      <c r="A2915" t="s">
        <v>5508</v>
      </c>
      <c r="B2915" t="s">
        <v>5509</v>
      </c>
      <c r="C2915" s="2">
        <v>45399</v>
      </c>
      <c r="D2915" s="2">
        <v>45400</v>
      </c>
      <c r="E2915" s="2">
        <v>45427</v>
      </c>
      <c r="F2915" t="s">
        <v>35</v>
      </c>
      <c r="G2915" t="s">
        <v>73</v>
      </c>
      <c r="H2915" t="s">
        <v>37</v>
      </c>
      <c r="I2915" t="s">
        <v>97</v>
      </c>
      <c r="J2915" t="s">
        <v>39</v>
      </c>
      <c r="K2915" s="7">
        <v>0</v>
      </c>
      <c r="L2915" t="s">
        <v>135</v>
      </c>
      <c r="M2915" t="s">
        <v>140</v>
      </c>
      <c r="N2915" t="s">
        <v>49</v>
      </c>
      <c r="O2915">
        <v>719</v>
      </c>
      <c r="P2915" s="6">
        <v>375.03</v>
      </c>
      <c r="Q2915" s="6">
        <v>269646.57</v>
      </c>
      <c r="R2915" s="5">
        <v>0</v>
      </c>
      <c r="S2915" s="6">
        <v>269646.57</v>
      </c>
      <c r="T2915" s="6">
        <v>10579.38</v>
      </c>
      <c r="U2915" s="6">
        <v>165139.78</v>
      </c>
      <c r="V2915" s="6">
        <v>278.92</v>
      </c>
      <c r="W2915" s="6">
        <v>21162.44</v>
      </c>
      <c r="X2915" s="6">
        <v>72486.05</v>
      </c>
      <c r="Y2915" s="5">
        <v>0.26881873557672198</v>
      </c>
      <c r="Z2915" t="s">
        <v>81</v>
      </c>
      <c r="AA2915" t="s">
        <v>165</v>
      </c>
      <c r="AB2915" t="s">
        <v>56</v>
      </c>
      <c r="AC2915" t="s">
        <v>76</v>
      </c>
      <c r="AD2915" t="s">
        <v>93</v>
      </c>
      <c r="AE2915" t="s">
        <v>45</v>
      </c>
      <c r="AF2915" t="str">
        <f>TEXT(Agricultural_Export_Analysis_Cleaned_Dataset[[#This Row],[Order_Date]],"mmm")</f>
        <v>Apr</v>
      </c>
      <c r="AG2915" t="str">
        <f>TEXT(Agricultural_Export_Analysis_Cleaned_Dataset[[#This Row],[Order_Date]],"yyyy")</f>
        <v>2024</v>
      </c>
      <c r="AH2915" t="str">
        <f>TEXT(Agricultural_Export_Analysis_Cleaned_Dataset[[#This Row],[Order_Date]],"ddd")</f>
        <v>Wed</v>
      </c>
      <c r="AI2915" t="str">
        <f>TEXT(Agricultural_Export_Analysis_Cleaned_Dataset[[#This Row],[Ship_Date]],"yyyy")</f>
        <v>2024</v>
      </c>
      <c r="AJ2915" t="str">
        <f>TEXT(Agricultural_Export_Analysis_Cleaned_Dataset[[#This Row],[Ship_Date]],"mmm")</f>
        <v>Apr</v>
      </c>
      <c r="AK2915" t="str">
        <f>TEXT(Agricultural_Export_Analysis_Cleaned_Dataset[[#This Row],[Ship_Date]],"ddd")</f>
        <v>Thu</v>
      </c>
      <c r="AL2915" t="str">
        <f>TEXT(Agricultural_Export_Analysis_Cleaned_Dataset[[#This Row],[Delivery_Date]],"yyyy")</f>
        <v>2024</v>
      </c>
      <c r="AM2915" t="str">
        <f>TEXT(Agricultural_Export_Analysis_Cleaned_Dataset[[#This Row],[Delivery_Date]],"mmm")</f>
        <v>May</v>
      </c>
      <c r="AN2915" t="str">
        <f>TEXT(Agricultural_Export_Analysis_Cleaned_Dataset[[#This Row],[Delivery_Date]],"ddd")</f>
        <v>Wed</v>
      </c>
      <c r="AO2915">
        <f>Agricultural_Export_Analysis_Cleaned_Dataset[[#This Row],[Delivery_Date]]-Agricultural_Export_Analysis_Cleaned_Dataset[[#This Row],[Ship_Date]]</f>
        <v>27</v>
      </c>
      <c r="AP2915">
        <f>Agricultural_Export_Analysis_Cleaned_Dataset[[#This Row],[Ship_Date]]-Agricultural_Export_Analysis_Cleaned_Dataset[[#This Row],[Order_Date]]</f>
        <v>1</v>
      </c>
      <c r="AQ2915" s="4" t="str">
        <f>TEXT(Agricultural_Export_Analysis_Cleaned_Dataset[[#This Row],[Order_Date]],"mmm yyyy")</f>
        <v>Apr 2024</v>
      </c>
    </row>
    <row r="2916" spans="1:43" x14ac:dyDescent="0.3">
      <c r="A2916" t="s">
        <v>5510</v>
      </c>
      <c r="B2916" t="s">
        <v>229</v>
      </c>
      <c r="C2916" s="2">
        <v>45312</v>
      </c>
      <c r="D2916" s="2">
        <v>45313</v>
      </c>
      <c r="E2916" s="2">
        <v>45345</v>
      </c>
      <c r="F2916" t="s">
        <v>35</v>
      </c>
      <c r="G2916" t="s">
        <v>8933</v>
      </c>
      <c r="H2916" t="s">
        <v>51</v>
      </c>
      <c r="I2916" t="s">
        <v>91</v>
      </c>
      <c r="J2916" t="s">
        <v>53</v>
      </c>
      <c r="K2916" s="7">
        <v>15</v>
      </c>
      <c r="L2916" t="s">
        <v>135</v>
      </c>
      <c r="M2916" t="s">
        <v>101</v>
      </c>
      <c r="N2916" t="s">
        <v>102</v>
      </c>
      <c r="O2916">
        <v>1724</v>
      </c>
      <c r="P2916" s="6">
        <v>298.83999999999997</v>
      </c>
      <c r="Q2916" s="6">
        <v>515200.16</v>
      </c>
      <c r="R2916" s="5">
        <v>0.05</v>
      </c>
      <c r="S2916" s="6">
        <v>489440.152</v>
      </c>
      <c r="T2916" s="6">
        <v>1094.8699999999999</v>
      </c>
      <c r="U2916" s="6">
        <v>340642.57</v>
      </c>
      <c r="V2916" s="6">
        <v>1781.71</v>
      </c>
      <c r="W2916" s="6">
        <v>29801.07</v>
      </c>
      <c r="X2916" s="6">
        <v>116119.932</v>
      </c>
      <c r="Y2916" s="5">
        <v>0.237250522919909</v>
      </c>
      <c r="Z2916" t="s">
        <v>40</v>
      </c>
      <c r="AA2916" t="s">
        <v>64</v>
      </c>
      <c r="AB2916" t="s">
        <v>56</v>
      </c>
      <c r="AC2916" t="s">
        <v>76</v>
      </c>
      <c r="AD2916" t="s">
        <v>77</v>
      </c>
      <c r="AE2916" t="s">
        <v>67</v>
      </c>
      <c r="AF2916" t="str">
        <f>TEXT(Agricultural_Export_Analysis_Cleaned_Dataset[[#This Row],[Order_Date]],"mmm")</f>
        <v>Jan</v>
      </c>
      <c r="AG2916" t="str">
        <f>TEXT(Agricultural_Export_Analysis_Cleaned_Dataset[[#This Row],[Order_Date]],"yyyy")</f>
        <v>2024</v>
      </c>
      <c r="AH2916" t="str">
        <f>TEXT(Agricultural_Export_Analysis_Cleaned_Dataset[[#This Row],[Order_Date]],"ddd")</f>
        <v>Sun</v>
      </c>
      <c r="AI2916" t="str">
        <f>TEXT(Agricultural_Export_Analysis_Cleaned_Dataset[[#This Row],[Ship_Date]],"yyyy")</f>
        <v>2024</v>
      </c>
      <c r="AJ2916" t="str">
        <f>TEXT(Agricultural_Export_Analysis_Cleaned_Dataset[[#This Row],[Ship_Date]],"mmm")</f>
        <v>Jan</v>
      </c>
      <c r="AK2916" t="str">
        <f>TEXT(Agricultural_Export_Analysis_Cleaned_Dataset[[#This Row],[Ship_Date]],"ddd")</f>
        <v>Mon</v>
      </c>
      <c r="AL2916" t="str">
        <f>TEXT(Agricultural_Export_Analysis_Cleaned_Dataset[[#This Row],[Delivery_Date]],"yyyy")</f>
        <v>2024</v>
      </c>
      <c r="AM2916" t="str">
        <f>TEXT(Agricultural_Export_Analysis_Cleaned_Dataset[[#This Row],[Delivery_Date]],"mmm")</f>
        <v>Feb</v>
      </c>
      <c r="AN2916" t="str">
        <f>TEXT(Agricultural_Export_Analysis_Cleaned_Dataset[[#This Row],[Delivery_Date]],"ddd")</f>
        <v>Fri</v>
      </c>
      <c r="AO2916">
        <f>Agricultural_Export_Analysis_Cleaned_Dataset[[#This Row],[Delivery_Date]]-Agricultural_Export_Analysis_Cleaned_Dataset[[#This Row],[Ship_Date]]</f>
        <v>32</v>
      </c>
      <c r="AP2916">
        <f>Agricultural_Export_Analysis_Cleaned_Dataset[[#This Row],[Ship_Date]]-Agricultural_Export_Analysis_Cleaned_Dataset[[#This Row],[Order_Date]]</f>
        <v>1</v>
      </c>
      <c r="AQ2916" s="4" t="str">
        <f>TEXT(Agricultural_Export_Analysis_Cleaned_Dataset[[#This Row],[Order_Date]],"mmm yyyy")</f>
        <v>Jan 2024</v>
      </c>
    </row>
    <row r="2917" spans="1:43" x14ac:dyDescent="0.3">
      <c r="A2917" t="s">
        <v>5511</v>
      </c>
      <c r="B2917" t="s">
        <v>4796</v>
      </c>
      <c r="C2917" s="2">
        <v>45592</v>
      </c>
      <c r="D2917" s="2">
        <v>45597</v>
      </c>
      <c r="E2917" s="2">
        <v>45620</v>
      </c>
      <c r="F2917" t="s">
        <v>35</v>
      </c>
      <c r="G2917" t="s">
        <v>8932</v>
      </c>
      <c r="H2917" t="s">
        <v>51</v>
      </c>
      <c r="I2917" t="s">
        <v>52</v>
      </c>
      <c r="J2917" t="s">
        <v>39</v>
      </c>
      <c r="K2917" s="7">
        <v>0</v>
      </c>
      <c r="L2917" t="s">
        <v>70</v>
      </c>
      <c r="M2917" t="s">
        <v>107</v>
      </c>
      <c r="N2917" t="s">
        <v>108</v>
      </c>
      <c r="O2917">
        <v>1789</v>
      </c>
      <c r="P2917" s="6">
        <v>242.91</v>
      </c>
      <c r="Q2917" s="6">
        <v>434565.99</v>
      </c>
      <c r="R2917" s="5">
        <v>0.15</v>
      </c>
      <c r="S2917" s="6">
        <v>369381.09149999998</v>
      </c>
      <c r="T2917" s="6">
        <v>7279.63</v>
      </c>
      <c r="U2917" s="6">
        <v>224129.79</v>
      </c>
      <c r="V2917" s="6">
        <v>1162.02</v>
      </c>
      <c r="W2917" s="6">
        <v>23445.56</v>
      </c>
      <c r="X2917" s="6">
        <v>113364.09149999999</v>
      </c>
      <c r="Y2917" s="5">
        <v>0.30690280068112202</v>
      </c>
      <c r="Z2917" t="s">
        <v>54</v>
      </c>
      <c r="AA2917" t="s">
        <v>75</v>
      </c>
      <c r="AB2917" t="s">
        <v>42</v>
      </c>
      <c r="AC2917" t="s">
        <v>76</v>
      </c>
      <c r="AD2917" t="s">
        <v>98</v>
      </c>
      <c r="AE2917" t="s">
        <v>67</v>
      </c>
      <c r="AF2917" t="str">
        <f>TEXT(Agricultural_Export_Analysis_Cleaned_Dataset[[#This Row],[Order_Date]],"mmm")</f>
        <v>Oct</v>
      </c>
      <c r="AG2917" t="str">
        <f>TEXT(Agricultural_Export_Analysis_Cleaned_Dataset[[#This Row],[Order_Date]],"yyyy")</f>
        <v>2024</v>
      </c>
      <c r="AH2917" t="str">
        <f>TEXT(Agricultural_Export_Analysis_Cleaned_Dataset[[#This Row],[Order_Date]],"ddd")</f>
        <v>Sun</v>
      </c>
      <c r="AI2917" t="str">
        <f>TEXT(Agricultural_Export_Analysis_Cleaned_Dataset[[#This Row],[Ship_Date]],"yyyy")</f>
        <v>2024</v>
      </c>
      <c r="AJ2917" t="str">
        <f>TEXT(Agricultural_Export_Analysis_Cleaned_Dataset[[#This Row],[Ship_Date]],"mmm")</f>
        <v>Nov</v>
      </c>
      <c r="AK2917" t="str">
        <f>TEXT(Agricultural_Export_Analysis_Cleaned_Dataset[[#This Row],[Ship_Date]],"ddd")</f>
        <v>Fri</v>
      </c>
      <c r="AL2917" t="str">
        <f>TEXT(Agricultural_Export_Analysis_Cleaned_Dataset[[#This Row],[Delivery_Date]],"yyyy")</f>
        <v>2024</v>
      </c>
      <c r="AM2917" t="str">
        <f>TEXT(Agricultural_Export_Analysis_Cleaned_Dataset[[#This Row],[Delivery_Date]],"mmm")</f>
        <v>Nov</v>
      </c>
      <c r="AN2917" t="str">
        <f>TEXT(Agricultural_Export_Analysis_Cleaned_Dataset[[#This Row],[Delivery_Date]],"ddd")</f>
        <v>Sun</v>
      </c>
      <c r="AO2917">
        <f>Agricultural_Export_Analysis_Cleaned_Dataset[[#This Row],[Delivery_Date]]-Agricultural_Export_Analysis_Cleaned_Dataset[[#This Row],[Ship_Date]]</f>
        <v>23</v>
      </c>
      <c r="AP2917">
        <f>Agricultural_Export_Analysis_Cleaned_Dataset[[#This Row],[Ship_Date]]-Agricultural_Export_Analysis_Cleaned_Dataset[[#This Row],[Order_Date]]</f>
        <v>5</v>
      </c>
      <c r="AQ2917" s="4" t="str">
        <f>TEXT(Agricultural_Export_Analysis_Cleaned_Dataset[[#This Row],[Order_Date]],"mmm yyyy")</f>
        <v>Oct 2024</v>
      </c>
    </row>
    <row r="2918" spans="1:43" x14ac:dyDescent="0.3">
      <c r="A2918" t="s">
        <v>5512</v>
      </c>
      <c r="B2918" t="s">
        <v>479</v>
      </c>
      <c r="C2918" s="2">
        <v>45469</v>
      </c>
      <c r="D2918" s="2">
        <v>45471</v>
      </c>
      <c r="E2918" s="2">
        <v>45498</v>
      </c>
      <c r="F2918" t="s">
        <v>35</v>
      </c>
      <c r="G2918" t="s">
        <v>203</v>
      </c>
      <c r="H2918" t="s">
        <v>37</v>
      </c>
      <c r="I2918" t="s">
        <v>97</v>
      </c>
      <c r="J2918" t="s">
        <v>39</v>
      </c>
      <c r="K2918" s="7">
        <v>10</v>
      </c>
      <c r="L2918" t="s">
        <v>87</v>
      </c>
      <c r="M2918" t="s">
        <v>107</v>
      </c>
      <c r="N2918" t="s">
        <v>108</v>
      </c>
      <c r="O2918">
        <v>1499</v>
      </c>
      <c r="P2918" s="6">
        <v>215.75</v>
      </c>
      <c r="Q2918" s="6">
        <v>323409.25</v>
      </c>
      <c r="R2918" s="5">
        <v>0.15</v>
      </c>
      <c r="S2918" s="6">
        <v>274897.86249999999</v>
      </c>
      <c r="T2918" s="6">
        <v>4550.13</v>
      </c>
      <c r="U2918" s="6">
        <v>149445.64000000001</v>
      </c>
      <c r="V2918" s="6">
        <v>2588.5100000000002</v>
      </c>
      <c r="W2918" s="6">
        <v>26473.56</v>
      </c>
      <c r="X2918" s="6">
        <v>91840.022500000006</v>
      </c>
      <c r="Y2918" s="5">
        <v>0.33408780142842998</v>
      </c>
      <c r="Z2918" t="s">
        <v>81</v>
      </c>
      <c r="AA2918" t="s">
        <v>150</v>
      </c>
      <c r="AB2918" t="s">
        <v>56</v>
      </c>
      <c r="AC2918" t="s">
        <v>43</v>
      </c>
      <c r="AD2918" t="s">
        <v>93</v>
      </c>
      <c r="AE2918" t="s">
        <v>67</v>
      </c>
      <c r="AF2918" t="str">
        <f>TEXT(Agricultural_Export_Analysis_Cleaned_Dataset[[#This Row],[Order_Date]],"mmm")</f>
        <v>Jun</v>
      </c>
      <c r="AG2918" t="str">
        <f>TEXT(Agricultural_Export_Analysis_Cleaned_Dataset[[#This Row],[Order_Date]],"yyyy")</f>
        <v>2024</v>
      </c>
      <c r="AH2918" t="str">
        <f>TEXT(Agricultural_Export_Analysis_Cleaned_Dataset[[#This Row],[Order_Date]],"ddd")</f>
        <v>Wed</v>
      </c>
      <c r="AI2918" t="str">
        <f>TEXT(Agricultural_Export_Analysis_Cleaned_Dataset[[#This Row],[Ship_Date]],"yyyy")</f>
        <v>2024</v>
      </c>
      <c r="AJ2918" t="str">
        <f>TEXT(Agricultural_Export_Analysis_Cleaned_Dataset[[#This Row],[Ship_Date]],"mmm")</f>
        <v>Jun</v>
      </c>
      <c r="AK2918" t="str">
        <f>TEXT(Agricultural_Export_Analysis_Cleaned_Dataset[[#This Row],[Ship_Date]],"ddd")</f>
        <v>Fri</v>
      </c>
      <c r="AL2918" t="str">
        <f>TEXT(Agricultural_Export_Analysis_Cleaned_Dataset[[#This Row],[Delivery_Date]],"yyyy")</f>
        <v>2024</v>
      </c>
      <c r="AM2918" t="str">
        <f>TEXT(Agricultural_Export_Analysis_Cleaned_Dataset[[#This Row],[Delivery_Date]],"mmm")</f>
        <v>Jul</v>
      </c>
      <c r="AN2918" t="str">
        <f>TEXT(Agricultural_Export_Analysis_Cleaned_Dataset[[#This Row],[Delivery_Date]],"ddd")</f>
        <v>Thu</v>
      </c>
      <c r="AO2918">
        <f>Agricultural_Export_Analysis_Cleaned_Dataset[[#This Row],[Delivery_Date]]-Agricultural_Export_Analysis_Cleaned_Dataset[[#This Row],[Ship_Date]]</f>
        <v>27</v>
      </c>
      <c r="AP2918">
        <f>Agricultural_Export_Analysis_Cleaned_Dataset[[#This Row],[Ship_Date]]-Agricultural_Export_Analysis_Cleaned_Dataset[[#This Row],[Order_Date]]</f>
        <v>2</v>
      </c>
      <c r="AQ2918" s="4" t="str">
        <f>TEXT(Agricultural_Export_Analysis_Cleaned_Dataset[[#This Row],[Order_Date]],"mmm yyyy")</f>
        <v>Jun 2024</v>
      </c>
    </row>
    <row r="2919" spans="1:43" x14ac:dyDescent="0.3">
      <c r="A2919" t="s">
        <v>5513</v>
      </c>
      <c r="B2919" t="s">
        <v>5514</v>
      </c>
      <c r="C2919" s="2">
        <v>45802</v>
      </c>
      <c r="D2919" s="2">
        <v>45810</v>
      </c>
      <c r="E2919" s="2">
        <v>45820</v>
      </c>
      <c r="F2919" t="s">
        <v>35</v>
      </c>
      <c r="G2919" t="s">
        <v>8934</v>
      </c>
      <c r="H2919" t="s">
        <v>51</v>
      </c>
      <c r="I2919" t="s">
        <v>38</v>
      </c>
      <c r="J2919" t="s">
        <v>63</v>
      </c>
      <c r="K2919" s="7">
        <v>2</v>
      </c>
      <c r="L2919" t="s">
        <v>135</v>
      </c>
      <c r="M2919" t="s">
        <v>33</v>
      </c>
      <c r="N2919" t="s">
        <v>34</v>
      </c>
      <c r="O2919">
        <v>1461</v>
      </c>
      <c r="P2919" s="6">
        <v>158.12</v>
      </c>
      <c r="Q2919" s="6">
        <v>231013.32</v>
      </c>
      <c r="R2919" s="5">
        <v>0</v>
      </c>
      <c r="S2919" s="6">
        <v>231013.32</v>
      </c>
      <c r="T2919" s="6">
        <v>10656.36</v>
      </c>
      <c r="U2919" s="6">
        <v>154628.92000000001</v>
      </c>
      <c r="V2919" s="6">
        <v>2027.19</v>
      </c>
      <c r="W2919" s="6">
        <v>15166.98</v>
      </c>
      <c r="X2919" s="6">
        <v>48533.87</v>
      </c>
      <c r="Y2919" s="5">
        <v>0.210091218982524</v>
      </c>
      <c r="Z2919" t="s">
        <v>81</v>
      </c>
      <c r="AA2919" t="s">
        <v>82</v>
      </c>
      <c r="AB2919" t="s">
        <v>83</v>
      </c>
      <c r="AC2919" t="s">
        <v>43</v>
      </c>
      <c r="AD2919" t="s">
        <v>77</v>
      </c>
      <c r="AE2919" t="s">
        <v>67</v>
      </c>
      <c r="AF2919" t="str">
        <f>TEXT(Agricultural_Export_Analysis_Cleaned_Dataset[[#This Row],[Order_Date]],"mmm")</f>
        <v>May</v>
      </c>
      <c r="AG2919" t="str">
        <f>TEXT(Agricultural_Export_Analysis_Cleaned_Dataset[[#This Row],[Order_Date]],"yyyy")</f>
        <v>2025</v>
      </c>
      <c r="AH2919" t="str">
        <f>TEXT(Agricultural_Export_Analysis_Cleaned_Dataset[[#This Row],[Order_Date]],"ddd")</f>
        <v>Sun</v>
      </c>
      <c r="AI2919" t="str">
        <f>TEXT(Agricultural_Export_Analysis_Cleaned_Dataset[[#This Row],[Ship_Date]],"yyyy")</f>
        <v>2025</v>
      </c>
      <c r="AJ2919" t="str">
        <f>TEXT(Agricultural_Export_Analysis_Cleaned_Dataset[[#This Row],[Ship_Date]],"mmm")</f>
        <v>Jun</v>
      </c>
      <c r="AK2919" t="str">
        <f>TEXT(Agricultural_Export_Analysis_Cleaned_Dataset[[#This Row],[Ship_Date]],"ddd")</f>
        <v>Mon</v>
      </c>
      <c r="AL2919" t="str">
        <f>TEXT(Agricultural_Export_Analysis_Cleaned_Dataset[[#This Row],[Delivery_Date]],"yyyy")</f>
        <v>2025</v>
      </c>
      <c r="AM2919" t="str">
        <f>TEXT(Agricultural_Export_Analysis_Cleaned_Dataset[[#This Row],[Delivery_Date]],"mmm")</f>
        <v>Jun</v>
      </c>
      <c r="AN2919" t="str">
        <f>TEXT(Agricultural_Export_Analysis_Cleaned_Dataset[[#This Row],[Delivery_Date]],"ddd")</f>
        <v>Thu</v>
      </c>
      <c r="AO2919">
        <f>Agricultural_Export_Analysis_Cleaned_Dataset[[#This Row],[Delivery_Date]]-Agricultural_Export_Analysis_Cleaned_Dataset[[#This Row],[Ship_Date]]</f>
        <v>10</v>
      </c>
      <c r="AP2919">
        <f>Agricultural_Export_Analysis_Cleaned_Dataset[[#This Row],[Ship_Date]]-Agricultural_Export_Analysis_Cleaned_Dataset[[#This Row],[Order_Date]]</f>
        <v>8</v>
      </c>
      <c r="AQ2919" s="4" t="str">
        <f>TEXT(Agricultural_Export_Analysis_Cleaned_Dataset[[#This Row],[Order_Date]],"mmm yyyy")</f>
        <v>May 2025</v>
      </c>
    </row>
    <row r="2920" spans="1:43" x14ac:dyDescent="0.3">
      <c r="A2920" t="s">
        <v>5515</v>
      </c>
      <c r="B2920" t="s">
        <v>5516</v>
      </c>
      <c r="C2920" s="2">
        <v>45770</v>
      </c>
      <c r="D2920" s="2">
        <v>45774</v>
      </c>
      <c r="E2920" s="2">
        <v>45798</v>
      </c>
      <c r="F2920" t="s">
        <v>35</v>
      </c>
      <c r="G2920" t="s">
        <v>36</v>
      </c>
      <c r="H2920" t="s">
        <v>37</v>
      </c>
      <c r="I2920" t="s">
        <v>118</v>
      </c>
      <c r="J2920" t="s">
        <v>53</v>
      </c>
      <c r="K2920" s="7">
        <v>4</v>
      </c>
      <c r="L2920" t="s">
        <v>70</v>
      </c>
      <c r="M2920" t="s">
        <v>107</v>
      </c>
      <c r="N2920" t="s">
        <v>108</v>
      </c>
      <c r="O2920">
        <v>1595</v>
      </c>
      <c r="P2920" s="6">
        <v>129.94</v>
      </c>
      <c r="Q2920" s="6">
        <v>207254.3</v>
      </c>
      <c r="R2920" s="5">
        <v>0</v>
      </c>
      <c r="S2920" s="6">
        <v>207254.3</v>
      </c>
      <c r="T2920" s="6">
        <v>5400.07</v>
      </c>
      <c r="U2920" s="6">
        <v>150458.85999999999</v>
      </c>
      <c r="V2920" s="6">
        <v>1118.52</v>
      </c>
      <c r="W2920" s="6">
        <v>8665.14</v>
      </c>
      <c r="X2920" s="6">
        <v>41611.71</v>
      </c>
      <c r="Y2920" s="5">
        <v>0.200776099699741</v>
      </c>
      <c r="Z2920" t="s">
        <v>81</v>
      </c>
      <c r="AA2920" t="s">
        <v>165</v>
      </c>
      <c r="AB2920" t="s">
        <v>56</v>
      </c>
      <c r="AC2920" t="s">
        <v>43</v>
      </c>
      <c r="AD2920" t="s">
        <v>77</v>
      </c>
      <c r="AE2920" t="s">
        <v>67</v>
      </c>
      <c r="AF2920" t="str">
        <f>TEXT(Agricultural_Export_Analysis_Cleaned_Dataset[[#This Row],[Order_Date]],"mmm")</f>
        <v>Apr</v>
      </c>
      <c r="AG2920" t="str">
        <f>TEXT(Agricultural_Export_Analysis_Cleaned_Dataset[[#This Row],[Order_Date]],"yyyy")</f>
        <v>2025</v>
      </c>
      <c r="AH2920" t="str">
        <f>TEXT(Agricultural_Export_Analysis_Cleaned_Dataset[[#This Row],[Order_Date]],"ddd")</f>
        <v>Wed</v>
      </c>
      <c r="AI2920" t="str">
        <f>TEXT(Agricultural_Export_Analysis_Cleaned_Dataset[[#This Row],[Ship_Date]],"yyyy")</f>
        <v>2025</v>
      </c>
      <c r="AJ2920" t="str">
        <f>TEXT(Agricultural_Export_Analysis_Cleaned_Dataset[[#This Row],[Ship_Date]],"mmm")</f>
        <v>Apr</v>
      </c>
      <c r="AK2920" t="str">
        <f>TEXT(Agricultural_Export_Analysis_Cleaned_Dataset[[#This Row],[Ship_Date]],"ddd")</f>
        <v>Sun</v>
      </c>
      <c r="AL2920" t="str">
        <f>TEXT(Agricultural_Export_Analysis_Cleaned_Dataset[[#This Row],[Delivery_Date]],"yyyy")</f>
        <v>2025</v>
      </c>
      <c r="AM2920" t="str">
        <f>TEXT(Agricultural_Export_Analysis_Cleaned_Dataset[[#This Row],[Delivery_Date]],"mmm")</f>
        <v>May</v>
      </c>
      <c r="AN2920" t="str">
        <f>TEXT(Agricultural_Export_Analysis_Cleaned_Dataset[[#This Row],[Delivery_Date]],"ddd")</f>
        <v>Wed</v>
      </c>
      <c r="AO2920">
        <f>Agricultural_Export_Analysis_Cleaned_Dataset[[#This Row],[Delivery_Date]]-Agricultural_Export_Analysis_Cleaned_Dataset[[#This Row],[Ship_Date]]</f>
        <v>24</v>
      </c>
      <c r="AP2920">
        <f>Agricultural_Export_Analysis_Cleaned_Dataset[[#This Row],[Ship_Date]]-Agricultural_Export_Analysis_Cleaned_Dataset[[#This Row],[Order_Date]]</f>
        <v>4</v>
      </c>
      <c r="AQ2920" s="4" t="str">
        <f>TEXT(Agricultural_Export_Analysis_Cleaned_Dataset[[#This Row],[Order_Date]],"mmm yyyy")</f>
        <v>Apr 2025</v>
      </c>
    </row>
    <row r="2921" spans="1:43" x14ac:dyDescent="0.3">
      <c r="A2921" t="s">
        <v>5517</v>
      </c>
      <c r="B2921" t="s">
        <v>5518</v>
      </c>
      <c r="C2921" s="2">
        <v>45984</v>
      </c>
      <c r="D2921" s="2">
        <v>45993</v>
      </c>
      <c r="E2921" s="2">
        <v>46020</v>
      </c>
      <c r="F2921" t="s">
        <v>35</v>
      </c>
      <c r="G2921" t="s">
        <v>8932</v>
      </c>
      <c r="H2921" t="s">
        <v>74</v>
      </c>
      <c r="I2921" t="s">
        <v>91</v>
      </c>
      <c r="J2921" t="s">
        <v>39</v>
      </c>
      <c r="K2921" s="7">
        <v>15</v>
      </c>
      <c r="L2921" t="s">
        <v>80</v>
      </c>
      <c r="M2921" t="s">
        <v>159</v>
      </c>
      <c r="N2921" t="s">
        <v>160</v>
      </c>
      <c r="O2921">
        <v>779</v>
      </c>
      <c r="P2921" s="6">
        <v>164.01</v>
      </c>
      <c r="Q2921" s="6">
        <v>127763.79</v>
      </c>
      <c r="R2921" s="5">
        <v>0.15</v>
      </c>
      <c r="S2921" s="6">
        <v>108599.2215</v>
      </c>
      <c r="T2921" s="6">
        <v>13673.46</v>
      </c>
      <c r="U2921" s="6">
        <v>76772.23</v>
      </c>
      <c r="V2921" s="6">
        <v>1801.66</v>
      </c>
      <c r="W2921" s="6">
        <v>2908.64</v>
      </c>
      <c r="X2921" s="6">
        <v>13443.2315</v>
      </c>
      <c r="Y2921" s="5">
        <v>0.123787549434689</v>
      </c>
      <c r="Z2921" t="s">
        <v>54</v>
      </c>
      <c r="AA2921" t="s">
        <v>92</v>
      </c>
      <c r="AB2921" t="s">
        <v>56</v>
      </c>
      <c r="AC2921" t="s">
        <v>43</v>
      </c>
      <c r="AD2921" t="s">
        <v>98</v>
      </c>
      <c r="AE2921" t="s">
        <v>45</v>
      </c>
      <c r="AF2921" t="str">
        <f>TEXT(Agricultural_Export_Analysis_Cleaned_Dataset[[#This Row],[Order_Date]],"mmm")</f>
        <v>Nov</v>
      </c>
      <c r="AG2921" t="str">
        <f>TEXT(Agricultural_Export_Analysis_Cleaned_Dataset[[#This Row],[Order_Date]],"yyyy")</f>
        <v>2025</v>
      </c>
      <c r="AH2921" t="str">
        <f>TEXT(Agricultural_Export_Analysis_Cleaned_Dataset[[#This Row],[Order_Date]],"ddd")</f>
        <v>Sun</v>
      </c>
      <c r="AI2921" t="str">
        <f>TEXT(Agricultural_Export_Analysis_Cleaned_Dataset[[#This Row],[Ship_Date]],"yyyy")</f>
        <v>2025</v>
      </c>
      <c r="AJ2921" t="str">
        <f>TEXT(Agricultural_Export_Analysis_Cleaned_Dataset[[#This Row],[Ship_Date]],"mmm")</f>
        <v>Dec</v>
      </c>
      <c r="AK2921" t="str">
        <f>TEXT(Agricultural_Export_Analysis_Cleaned_Dataset[[#This Row],[Ship_Date]],"ddd")</f>
        <v>Tue</v>
      </c>
      <c r="AL2921" t="str">
        <f>TEXT(Agricultural_Export_Analysis_Cleaned_Dataset[[#This Row],[Delivery_Date]],"yyyy")</f>
        <v>2025</v>
      </c>
      <c r="AM2921" t="str">
        <f>TEXT(Agricultural_Export_Analysis_Cleaned_Dataset[[#This Row],[Delivery_Date]],"mmm")</f>
        <v>Dec</v>
      </c>
      <c r="AN2921" t="str">
        <f>TEXT(Agricultural_Export_Analysis_Cleaned_Dataset[[#This Row],[Delivery_Date]],"ddd")</f>
        <v>Mon</v>
      </c>
      <c r="AO2921">
        <f>Agricultural_Export_Analysis_Cleaned_Dataset[[#This Row],[Delivery_Date]]-Agricultural_Export_Analysis_Cleaned_Dataset[[#This Row],[Ship_Date]]</f>
        <v>27</v>
      </c>
      <c r="AP2921">
        <f>Agricultural_Export_Analysis_Cleaned_Dataset[[#This Row],[Ship_Date]]-Agricultural_Export_Analysis_Cleaned_Dataset[[#This Row],[Order_Date]]</f>
        <v>9</v>
      </c>
      <c r="AQ2921" s="4" t="str">
        <f>TEXT(Agricultural_Export_Analysis_Cleaned_Dataset[[#This Row],[Order_Date]],"mmm yyyy")</f>
        <v>Nov 2025</v>
      </c>
    </row>
    <row r="2922" spans="1:43" x14ac:dyDescent="0.3">
      <c r="A2922" t="s">
        <v>5519</v>
      </c>
      <c r="B2922" t="s">
        <v>1320</v>
      </c>
      <c r="C2922" s="2">
        <v>45612</v>
      </c>
      <c r="D2922" s="2">
        <v>45613</v>
      </c>
      <c r="E2922" s="2">
        <v>45637</v>
      </c>
      <c r="F2922" t="s">
        <v>35</v>
      </c>
      <c r="G2922" t="s">
        <v>203</v>
      </c>
      <c r="H2922" t="s">
        <v>51</v>
      </c>
      <c r="I2922" t="s">
        <v>91</v>
      </c>
      <c r="J2922" t="s">
        <v>39</v>
      </c>
      <c r="K2922" s="7">
        <v>7</v>
      </c>
      <c r="L2922" t="s">
        <v>32</v>
      </c>
      <c r="M2922" t="s">
        <v>130</v>
      </c>
      <c r="N2922" t="s">
        <v>131</v>
      </c>
      <c r="O2922">
        <v>1355</v>
      </c>
      <c r="P2922" s="6">
        <v>434.8</v>
      </c>
      <c r="Q2922" s="6">
        <v>589154</v>
      </c>
      <c r="R2922" s="5">
        <v>0.05</v>
      </c>
      <c r="S2922" s="6">
        <v>559696.30000000005</v>
      </c>
      <c r="T2922" s="6">
        <v>7278.2</v>
      </c>
      <c r="U2922" s="6">
        <v>320409.53000000003</v>
      </c>
      <c r="V2922" s="6">
        <v>431.93</v>
      </c>
      <c r="W2922" s="6">
        <v>12374.54</v>
      </c>
      <c r="X2922" s="6">
        <v>219202.1</v>
      </c>
      <c r="Y2922" s="5">
        <v>0.39164471875193702</v>
      </c>
      <c r="Z2922" t="s">
        <v>54</v>
      </c>
      <c r="AA2922" t="s">
        <v>92</v>
      </c>
      <c r="AB2922" t="s">
        <v>65</v>
      </c>
      <c r="AC2922" t="s">
        <v>66</v>
      </c>
      <c r="AD2922" t="s">
        <v>57</v>
      </c>
      <c r="AE2922" t="s">
        <v>45</v>
      </c>
      <c r="AF2922" t="str">
        <f>TEXT(Agricultural_Export_Analysis_Cleaned_Dataset[[#This Row],[Order_Date]],"mmm")</f>
        <v>Nov</v>
      </c>
      <c r="AG2922" t="str">
        <f>TEXT(Agricultural_Export_Analysis_Cleaned_Dataset[[#This Row],[Order_Date]],"yyyy")</f>
        <v>2024</v>
      </c>
      <c r="AH2922" t="str">
        <f>TEXT(Agricultural_Export_Analysis_Cleaned_Dataset[[#This Row],[Order_Date]],"ddd")</f>
        <v>Sat</v>
      </c>
      <c r="AI2922" t="str">
        <f>TEXT(Agricultural_Export_Analysis_Cleaned_Dataset[[#This Row],[Ship_Date]],"yyyy")</f>
        <v>2024</v>
      </c>
      <c r="AJ2922" t="str">
        <f>TEXT(Agricultural_Export_Analysis_Cleaned_Dataset[[#This Row],[Ship_Date]],"mmm")</f>
        <v>Nov</v>
      </c>
      <c r="AK2922" t="str">
        <f>TEXT(Agricultural_Export_Analysis_Cleaned_Dataset[[#This Row],[Ship_Date]],"ddd")</f>
        <v>Sun</v>
      </c>
      <c r="AL2922" t="str">
        <f>TEXT(Agricultural_Export_Analysis_Cleaned_Dataset[[#This Row],[Delivery_Date]],"yyyy")</f>
        <v>2024</v>
      </c>
      <c r="AM2922" t="str">
        <f>TEXT(Agricultural_Export_Analysis_Cleaned_Dataset[[#This Row],[Delivery_Date]],"mmm")</f>
        <v>Dec</v>
      </c>
      <c r="AN2922" t="str">
        <f>TEXT(Agricultural_Export_Analysis_Cleaned_Dataset[[#This Row],[Delivery_Date]],"ddd")</f>
        <v>Wed</v>
      </c>
      <c r="AO2922">
        <f>Agricultural_Export_Analysis_Cleaned_Dataset[[#This Row],[Delivery_Date]]-Agricultural_Export_Analysis_Cleaned_Dataset[[#This Row],[Ship_Date]]</f>
        <v>24</v>
      </c>
      <c r="AP2922">
        <f>Agricultural_Export_Analysis_Cleaned_Dataset[[#This Row],[Ship_Date]]-Agricultural_Export_Analysis_Cleaned_Dataset[[#This Row],[Order_Date]]</f>
        <v>1</v>
      </c>
      <c r="AQ2922" s="4" t="str">
        <f>TEXT(Agricultural_Export_Analysis_Cleaned_Dataset[[#This Row],[Order_Date]],"mmm yyyy")</f>
        <v>Nov 2024</v>
      </c>
    </row>
    <row r="2923" spans="1:43" x14ac:dyDescent="0.3">
      <c r="A2923" t="s">
        <v>5520</v>
      </c>
      <c r="B2923" t="s">
        <v>5521</v>
      </c>
      <c r="C2923" s="2">
        <v>45673</v>
      </c>
      <c r="D2923" s="2">
        <v>45682</v>
      </c>
      <c r="E2923" s="2">
        <v>45689</v>
      </c>
      <c r="F2923" t="s">
        <v>35</v>
      </c>
      <c r="G2923" t="s">
        <v>8933</v>
      </c>
      <c r="H2923" t="s">
        <v>51</v>
      </c>
      <c r="I2923" t="s">
        <v>97</v>
      </c>
      <c r="J2923" t="s">
        <v>112</v>
      </c>
      <c r="K2923" s="7">
        <v>0</v>
      </c>
      <c r="L2923" t="s">
        <v>32</v>
      </c>
      <c r="M2923" t="s">
        <v>48</v>
      </c>
      <c r="N2923" t="s">
        <v>49</v>
      </c>
      <c r="O2923">
        <v>301</v>
      </c>
      <c r="P2923" s="6">
        <v>289.95</v>
      </c>
      <c r="Q2923" s="6">
        <v>87274.95</v>
      </c>
      <c r="R2923" s="5">
        <v>0.15</v>
      </c>
      <c r="S2923" s="6">
        <v>74183.707500000004</v>
      </c>
      <c r="T2923" s="6">
        <v>9283.86</v>
      </c>
      <c r="U2923" s="6">
        <v>51080.61</v>
      </c>
      <c r="V2923" s="6">
        <v>1205.28</v>
      </c>
      <c r="W2923" s="6">
        <v>2258.16</v>
      </c>
      <c r="X2923" s="6">
        <v>10355.797500000001</v>
      </c>
      <c r="Y2923" s="5">
        <v>0.13959665604472499</v>
      </c>
      <c r="Z2923" t="s">
        <v>40</v>
      </c>
      <c r="AA2923" t="s">
        <v>64</v>
      </c>
      <c r="AB2923" t="s">
        <v>65</v>
      </c>
      <c r="AC2923" t="s">
        <v>76</v>
      </c>
      <c r="AD2923" t="s">
        <v>44</v>
      </c>
      <c r="AE2923" t="s">
        <v>58</v>
      </c>
      <c r="AF2923" t="str">
        <f>TEXT(Agricultural_Export_Analysis_Cleaned_Dataset[[#This Row],[Order_Date]],"mmm")</f>
        <v>Jan</v>
      </c>
      <c r="AG2923" t="str">
        <f>TEXT(Agricultural_Export_Analysis_Cleaned_Dataset[[#This Row],[Order_Date]],"yyyy")</f>
        <v>2025</v>
      </c>
      <c r="AH2923" t="str">
        <f>TEXT(Agricultural_Export_Analysis_Cleaned_Dataset[[#This Row],[Order_Date]],"ddd")</f>
        <v>Thu</v>
      </c>
      <c r="AI2923" t="str">
        <f>TEXT(Agricultural_Export_Analysis_Cleaned_Dataset[[#This Row],[Ship_Date]],"yyyy")</f>
        <v>2025</v>
      </c>
      <c r="AJ2923" t="str">
        <f>TEXT(Agricultural_Export_Analysis_Cleaned_Dataset[[#This Row],[Ship_Date]],"mmm")</f>
        <v>Jan</v>
      </c>
      <c r="AK2923" t="str">
        <f>TEXT(Agricultural_Export_Analysis_Cleaned_Dataset[[#This Row],[Ship_Date]],"ddd")</f>
        <v>Sat</v>
      </c>
      <c r="AL2923" t="str">
        <f>TEXT(Agricultural_Export_Analysis_Cleaned_Dataset[[#This Row],[Delivery_Date]],"yyyy")</f>
        <v>2025</v>
      </c>
      <c r="AM2923" t="str">
        <f>TEXT(Agricultural_Export_Analysis_Cleaned_Dataset[[#This Row],[Delivery_Date]],"mmm")</f>
        <v>Feb</v>
      </c>
      <c r="AN2923" t="str">
        <f>TEXT(Agricultural_Export_Analysis_Cleaned_Dataset[[#This Row],[Delivery_Date]],"ddd")</f>
        <v>Sat</v>
      </c>
      <c r="AO2923">
        <f>Agricultural_Export_Analysis_Cleaned_Dataset[[#This Row],[Delivery_Date]]-Agricultural_Export_Analysis_Cleaned_Dataset[[#This Row],[Ship_Date]]</f>
        <v>7</v>
      </c>
      <c r="AP2923">
        <f>Agricultural_Export_Analysis_Cleaned_Dataset[[#This Row],[Ship_Date]]-Agricultural_Export_Analysis_Cleaned_Dataset[[#This Row],[Order_Date]]</f>
        <v>9</v>
      </c>
      <c r="AQ2923" s="4" t="str">
        <f>TEXT(Agricultural_Export_Analysis_Cleaned_Dataset[[#This Row],[Order_Date]],"mmm yyyy")</f>
        <v>Jan 2025</v>
      </c>
    </row>
    <row r="2924" spans="1:43" x14ac:dyDescent="0.3">
      <c r="A2924" t="s">
        <v>5522</v>
      </c>
      <c r="B2924" t="s">
        <v>4685</v>
      </c>
      <c r="C2924" s="2">
        <v>45353</v>
      </c>
      <c r="D2924" s="2">
        <v>45360</v>
      </c>
      <c r="E2924" s="2">
        <v>45376</v>
      </c>
      <c r="F2924" t="s">
        <v>35</v>
      </c>
      <c r="G2924" t="s">
        <v>117</v>
      </c>
      <c r="H2924" t="s">
        <v>74</v>
      </c>
      <c r="I2924" t="s">
        <v>118</v>
      </c>
      <c r="J2924" t="s">
        <v>112</v>
      </c>
      <c r="K2924" s="7">
        <v>0</v>
      </c>
      <c r="L2924" t="s">
        <v>32</v>
      </c>
      <c r="M2924" t="s">
        <v>159</v>
      </c>
      <c r="N2924" t="s">
        <v>160</v>
      </c>
      <c r="O2924">
        <v>1088</v>
      </c>
      <c r="P2924" s="6">
        <v>122.63</v>
      </c>
      <c r="Q2924" s="6">
        <v>133421.44</v>
      </c>
      <c r="R2924" s="5">
        <v>0</v>
      </c>
      <c r="S2924" s="6">
        <v>133421.44</v>
      </c>
      <c r="T2924" s="6">
        <v>6386.39</v>
      </c>
      <c r="U2924" s="6">
        <v>74293.990000000005</v>
      </c>
      <c r="V2924" s="6">
        <v>1979.61</v>
      </c>
      <c r="W2924" s="6">
        <v>6148.26</v>
      </c>
      <c r="X2924" s="6">
        <v>44613.19</v>
      </c>
      <c r="Y2924" s="5">
        <v>0.33437796803872</v>
      </c>
      <c r="Z2924" t="s">
        <v>40</v>
      </c>
      <c r="AA2924" t="s">
        <v>41</v>
      </c>
      <c r="AB2924" t="s">
        <v>65</v>
      </c>
      <c r="AC2924" t="s">
        <v>66</v>
      </c>
      <c r="AD2924" t="s">
        <v>57</v>
      </c>
      <c r="AE2924" t="s">
        <v>58</v>
      </c>
      <c r="AF2924" t="str">
        <f>TEXT(Agricultural_Export_Analysis_Cleaned_Dataset[[#This Row],[Order_Date]],"mmm")</f>
        <v>Mar</v>
      </c>
      <c r="AG2924" t="str">
        <f>TEXT(Agricultural_Export_Analysis_Cleaned_Dataset[[#This Row],[Order_Date]],"yyyy")</f>
        <v>2024</v>
      </c>
      <c r="AH2924" t="str">
        <f>TEXT(Agricultural_Export_Analysis_Cleaned_Dataset[[#This Row],[Order_Date]],"ddd")</f>
        <v>Sat</v>
      </c>
      <c r="AI2924" t="str">
        <f>TEXT(Agricultural_Export_Analysis_Cleaned_Dataset[[#This Row],[Ship_Date]],"yyyy")</f>
        <v>2024</v>
      </c>
      <c r="AJ2924" t="str">
        <f>TEXT(Agricultural_Export_Analysis_Cleaned_Dataset[[#This Row],[Ship_Date]],"mmm")</f>
        <v>Mar</v>
      </c>
      <c r="AK2924" t="str">
        <f>TEXT(Agricultural_Export_Analysis_Cleaned_Dataset[[#This Row],[Ship_Date]],"ddd")</f>
        <v>Sat</v>
      </c>
      <c r="AL2924" t="str">
        <f>TEXT(Agricultural_Export_Analysis_Cleaned_Dataset[[#This Row],[Delivery_Date]],"yyyy")</f>
        <v>2024</v>
      </c>
      <c r="AM2924" t="str">
        <f>TEXT(Agricultural_Export_Analysis_Cleaned_Dataset[[#This Row],[Delivery_Date]],"mmm")</f>
        <v>Mar</v>
      </c>
      <c r="AN2924" t="str">
        <f>TEXT(Agricultural_Export_Analysis_Cleaned_Dataset[[#This Row],[Delivery_Date]],"ddd")</f>
        <v>Mon</v>
      </c>
      <c r="AO2924">
        <f>Agricultural_Export_Analysis_Cleaned_Dataset[[#This Row],[Delivery_Date]]-Agricultural_Export_Analysis_Cleaned_Dataset[[#This Row],[Ship_Date]]</f>
        <v>16</v>
      </c>
      <c r="AP2924">
        <f>Agricultural_Export_Analysis_Cleaned_Dataset[[#This Row],[Ship_Date]]-Agricultural_Export_Analysis_Cleaned_Dataset[[#This Row],[Order_Date]]</f>
        <v>7</v>
      </c>
      <c r="AQ2924" s="4" t="str">
        <f>TEXT(Agricultural_Export_Analysis_Cleaned_Dataset[[#This Row],[Order_Date]],"mmm yyyy")</f>
        <v>Mar 2024</v>
      </c>
    </row>
    <row r="2925" spans="1:43" x14ac:dyDescent="0.3">
      <c r="A2925" t="s">
        <v>5523</v>
      </c>
      <c r="B2925" t="s">
        <v>5524</v>
      </c>
      <c r="C2925" s="2">
        <v>45911</v>
      </c>
      <c r="D2925" s="2">
        <v>45916</v>
      </c>
      <c r="E2925" s="2">
        <v>45938</v>
      </c>
      <c r="F2925" t="s">
        <v>35</v>
      </c>
      <c r="G2925" t="s">
        <v>36</v>
      </c>
      <c r="H2925" t="s">
        <v>37</v>
      </c>
      <c r="I2925" t="s">
        <v>118</v>
      </c>
      <c r="J2925" t="s">
        <v>39</v>
      </c>
      <c r="K2925" s="7">
        <v>15</v>
      </c>
      <c r="L2925" t="s">
        <v>80</v>
      </c>
      <c r="M2925" t="s">
        <v>71</v>
      </c>
      <c r="N2925" t="s">
        <v>72</v>
      </c>
      <c r="O2925">
        <v>1614</v>
      </c>
      <c r="P2925" s="6">
        <v>93.04</v>
      </c>
      <c r="Q2925" s="6">
        <v>150166.56</v>
      </c>
      <c r="R2925" s="5">
        <v>0.15</v>
      </c>
      <c r="S2925" s="6">
        <v>127641.576</v>
      </c>
      <c r="T2925" s="6">
        <v>11914.94</v>
      </c>
      <c r="U2925" s="6">
        <v>90995.13</v>
      </c>
      <c r="V2925" s="6">
        <v>2229.88</v>
      </c>
      <c r="W2925" s="6">
        <v>12451.06</v>
      </c>
      <c r="X2925" s="6">
        <v>10050.566000000001</v>
      </c>
      <c r="Y2925" s="5">
        <v>7.8740535137234502E-2</v>
      </c>
      <c r="Z2925" t="s">
        <v>103</v>
      </c>
      <c r="AA2925" t="s">
        <v>104</v>
      </c>
      <c r="AB2925" t="s">
        <v>65</v>
      </c>
      <c r="AC2925" t="s">
        <v>43</v>
      </c>
      <c r="AD2925" t="s">
        <v>84</v>
      </c>
      <c r="AE2925" t="s">
        <v>58</v>
      </c>
      <c r="AF2925" t="str">
        <f>TEXT(Agricultural_Export_Analysis_Cleaned_Dataset[[#This Row],[Order_Date]],"mmm")</f>
        <v>Sep</v>
      </c>
      <c r="AG2925" t="str">
        <f>TEXT(Agricultural_Export_Analysis_Cleaned_Dataset[[#This Row],[Order_Date]],"yyyy")</f>
        <v>2025</v>
      </c>
      <c r="AH2925" t="str">
        <f>TEXT(Agricultural_Export_Analysis_Cleaned_Dataset[[#This Row],[Order_Date]],"ddd")</f>
        <v>Thu</v>
      </c>
      <c r="AI2925" t="str">
        <f>TEXT(Agricultural_Export_Analysis_Cleaned_Dataset[[#This Row],[Ship_Date]],"yyyy")</f>
        <v>2025</v>
      </c>
      <c r="AJ2925" t="str">
        <f>TEXT(Agricultural_Export_Analysis_Cleaned_Dataset[[#This Row],[Ship_Date]],"mmm")</f>
        <v>Sep</v>
      </c>
      <c r="AK2925" t="str">
        <f>TEXT(Agricultural_Export_Analysis_Cleaned_Dataset[[#This Row],[Ship_Date]],"ddd")</f>
        <v>Tue</v>
      </c>
      <c r="AL2925" t="str">
        <f>TEXT(Agricultural_Export_Analysis_Cleaned_Dataset[[#This Row],[Delivery_Date]],"yyyy")</f>
        <v>2025</v>
      </c>
      <c r="AM2925" t="str">
        <f>TEXT(Agricultural_Export_Analysis_Cleaned_Dataset[[#This Row],[Delivery_Date]],"mmm")</f>
        <v>Oct</v>
      </c>
      <c r="AN2925" t="str">
        <f>TEXT(Agricultural_Export_Analysis_Cleaned_Dataset[[#This Row],[Delivery_Date]],"ddd")</f>
        <v>Wed</v>
      </c>
      <c r="AO2925">
        <f>Agricultural_Export_Analysis_Cleaned_Dataset[[#This Row],[Delivery_Date]]-Agricultural_Export_Analysis_Cleaned_Dataset[[#This Row],[Ship_Date]]</f>
        <v>22</v>
      </c>
      <c r="AP2925">
        <f>Agricultural_Export_Analysis_Cleaned_Dataset[[#This Row],[Ship_Date]]-Agricultural_Export_Analysis_Cleaned_Dataset[[#This Row],[Order_Date]]</f>
        <v>5</v>
      </c>
      <c r="AQ2925" s="4" t="str">
        <f>TEXT(Agricultural_Export_Analysis_Cleaned_Dataset[[#This Row],[Order_Date]],"mmm yyyy")</f>
        <v>Sep 2025</v>
      </c>
    </row>
    <row r="2926" spans="1:43" x14ac:dyDescent="0.3">
      <c r="A2926" t="s">
        <v>5525</v>
      </c>
      <c r="B2926" t="s">
        <v>5526</v>
      </c>
      <c r="C2926" s="2">
        <v>45328</v>
      </c>
      <c r="D2926" s="2">
        <v>45332</v>
      </c>
      <c r="E2926" s="2">
        <v>45357</v>
      </c>
      <c r="F2926" t="s">
        <v>35</v>
      </c>
      <c r="G2926" t="s">
        <v>117</v>
      </c>
      <c r="H2926" t="s">
        <v>74</v>
      </c>
      <c r="I2926" t="s">
        <v>91</v>
      </c>
      <c r="J2926" t="s">
        <v>63</v>
      </c>
      <c r="K2926" s="7">
        <v>4</v>
      </c>
      <c r="L2926" t="s">
        <v>8935</v>
      </c>
      <c r="M2926" t="s">
        <v>107</v>
      </c>
      <c r="N2926" t="s">
        <v>108</v>
      </c>
      <c r="O2926">
        <v>746</v>
      </c>
      <c r="P2926" s="6">
        <v>476.05</v>
      </c>
      <c r="Q2926" s="6">
        <v>355133.3</v>
      </c>
      <c r="R2926" s="5">
        <v>0.1</v>
      </c>
      <c r="S2926" s="6">
        <v>319619.96999999997</v>
      </c>
      <c r="T2926" s="6">
        <v>2531.31</v>
      </c>
      <c r="U2926" s="6">
        <v>203609.34</v>
      </c>
      <c r="V2926" s="6">
        <v>2821.16</v>
      </c>
      <c r="W2926" s="6">
        <v>14066.26</v>
      </c>
      <c r="X2926" s="6">
        <v>96591.9</v>
      </c>
      <c r="Y2926" s="5">
        <v>0.30220858853093602</v>
      </c>
      <c r="Z2926" t="s">
        <v>40</v>
      </c>
      <c r="AA2926" t="s">
        <v>147</v>
      </c>
      <c r="AB2926" t="s">
        <v>65</v>
      </c>
      <c r="AC2926" t="s">
        <v>66</v>
      </c>
      <c r="AD2926" t="s">
        <v>77</v>
      </c>
      <c r="AE2926" t="s">
        <v>58</v>
      </c>
      <c r="AF2926" t="str">
        <f>TEXT(Agricultural_Export_Analysis_Cleaned_Dataset[[#This Row],[Order_Date]],"mmm")</f>
        <v>Feb</v>
      </c>
      <c r="AG2926" t="str">
        <f>TEXT(Agricultural_Export_Analysis_Cleaned_Dataset[[#This Row],[Order_Date]],"yyyy")</f>
        <v>2024</v>
      </c>
      <c r="AH2926" t="str">
        <f>TEXT(Agricultural_Export_Analysis_Cleaned_Dataset[[#This Row],[Order_Date]],"ddd")</f>
        <v>Tue</v>
      </c>
      <c r="AI2926" t="str">
        <f>TEXT(Agricultural_Export_Analysis_Cleaned_Dataset[[#This Row],[Ship_Date]],"yyyy")</f>
        <v>2024</v>
      </c>
      <c r="AJ2926" t="str">
        <f>TEXT(Agricultural_Export_Analysis_Cleaned_Dataset[[#This Row],[Ship_Date]],"mmm")</f>
        <v>Feb</v>
      </c>
      <c r="AK2926" t="str">
        <f>TEXT(Agricultural_Export_Analysis_Cleaned_Dataset[[#This Row],[Ship_Date]],"ddd")</f>
        <v>Sat</v>
      </c>
      <c r="AL2926" t="str">
        <f>TEXT(Agricultural_Export_Analysis_Cleaned_Dataset[[#This Row],[Delivery_Date]],"yyyy")</f>
        <v>2024</v>
      </c>
      <c r="AM2926" t="str">
        <f>TEXT(Agricultural_Export_Analysis_Cleaned_Dataset[[#This Row],[Delivery_Date]],"mmm")</f>
        <v>Mar</v>
      </c>
      <c r="AN2926" t="str">
        <f>TEXT(Agricultural_Export_Analysis_Cleaned_Dataset[[#This Row],[Delivery_Date]],"ddd")</f>
        <v>Wed</v>
      </c>
      <c r="AO2926">
        <f>Agricultural_Export_Analysis_Cleaned_Dataset[[#This Row],[Delivery_Date]]-Agricultural_Export_Analysis_Cleaned_Dataset[[#This Row],[Ship_Date]]</f>
        <v>25</v>
      </c>
      <c r="AP2926">
        <f>Agricultural_Export_Analysis_Cleaned_Dataset[[#This Row],[Ship_Date]]-Agricultural_Export_Analysis_Cleaned_Dataset[[#This Row],[Order_Date]]</f>
        <v>4</v>
      </c>
      <c r="AQ2926" s="4" t="str">
        <f>TEXT(Agricultural_Export_Analysis_Cleaned_Dataset[[#This Row],[Order_Date]],"mmm yyyy")</f>
        <v>Feb 2024</v>
      </c>
    </row>
    <row r="2927" spans="1:43" x14ac:dyDescent="0.3">
      <c r="A2927" t="s">
        <v>5527</v>
      </c>
      <c r="B2927" t="s">
        <v>5528</v>
      </c>
      <c r="C2927" s="2">
        <v>45687</v>
      </c>
      <c r="D2927" s="2">
        <v>45695</v>
      </c>
      <c r="E2927" s="2">
        <v>45720</v>
      </c>
      <c r="F2927" t="s">
        <v>35</v>
      </c>
      <c r="G2927" t="s">
        <v>8933</v>
      </c>
      <c r="H2927" t="s">
        <v>51</v>
      </c>
      <c r="I2927" t="s">
        <v>38</v>
      </c>
      <c r="J2927" t="s">
        <v>63</v>
      </c>
      <c r="K2927" s="7">
        <v>0</v>
      </c>
      <c r="L2927" t="s">
        <v>87</v>
      </c>
      <c r="M2927" t="s">
        <v>101</v>
      </c>
      <c r="N2927" t="s">
        <v>102</v>
      </c>
      <c r="O2927">
        <v>1373</v>
      </c>
      <c r="P2927" s="6">
        <v>333.94</v>
      </c>
      <c r="Q2927" s="6">
        <v>458499.62</v>
      </c>
      <c r="R2927" s="5">
        <v>0.15</v>
      </c>
      <c r="S2927" s="6">
        <v>389724.67700000003</v>
      </c>
      <c r="T2927" s="6">
        <v>12288.69</v>
      </c>
      <c r="U2927" s="6">
        <v>199874</v>
      </c>
      <c r="V2927" s="6">
        <v>2392.31</v>
      </c>
      <c r="W2927" s="6">
        <v>28255.759999999998</v>
      </c>
      <c r="X2927" s="6">
        <v>146913.91699999999</v>
      </c>
      <c r="Y2927" s="5">
        <v>0.37696847459315502</v>
      </c>
      <c r="Z2927" t="s">
        <v>40</v>
      </c>
      <c r="AA2927" t="s">
        <v>64</v>
      </c>
      <c r="AB2927" t="s">
        <v>56</v>
      </c>
      <c r="AC2927" t="s">
        <v>76</v>
      </c>
      <c r="AD2927" t="s">
        <v>44</v>
      </c>
      <c r="AE2927" t="s">
        <v>67</v>
      </c>
      <c r="AF2927" t="str">
        <f>TEXT(Agricultural_Export_Analysis_Cleaned_Dataset[[#This Row],[Order_Date]],"mmm")</f>
        <v>Jan</v>
      </c>
      <c r="AG2927" t="str">
        <f>TEXT(Agricultural_Export_Analysis_Cleaned_Dataset[[#This Row],[Order_Date]],"yyyy")</f>
        <v>2025</v>
      </c>
      <c r="AH2927" t="str">
        <f>TEXT(Agricultural_Export_Analysis_Cleaned_Dataset[[#This Row],[Order_Date]],"ddd")</f>
        <v>Thu</v>
      </c>
      <c r="AI2927" t="str">
        <f>TEXT(Agricultural_Export_Analysis_Cleaned_Dataset[[#This Row],[Ship_Date]],"yyyy")</f>
        <v>2025</v>
      </c>
      <c r="AJ2927" t="str">
        <f>TEXT(Agricultural_Export_Analysis_Cleaned_Dataset[[#This Row],[Ship_Date]],"mmm")</f>
        <v>Feb</v>
      </c>
      <c r="AK2927" t="str">
        <f>TEXT(Agricultural_Export_Analysis_Cleaned_Dataset[[#This Row],[Ship_Date]],"ddd")</f>
        <v>Fri</v>
      </c>
      <c r="AL2927" t="str">
        <f>TEXT(Agricultural_Export_Analysis_Cleaned_Dataset[[#This Row],[Delivery_Date]],"yyyy")</f>
        <v>2025</v>
      </c>
      <c r="AM2927" t="str">
        <f>TEXT(Agricultural_Export_Analysis_Cleaned_Dataset[[#This Row],[Delivery_Date]],"mmm")</f>
        <v>Mar</v>
      </c>
      <c r="AN2927" t="str">
        <f>TEXT(Agricultural_Export_Analysis_Cleaned_Dataset[[#This Row],[Delivery_Date]],"ddd")</f>
        <v>Tue</v>
      </c>
      <c r="AO2927">
        <f>Agricultural_Export_Analysis_Cleaned_Dataset[[#This Row],[Delivery_Date]]-Agricultural_Export_Analysis_Cleaned_Dataset[[#This Row],[Ship_Date]]</f>
        <v>25</v>
      </c>
      <c r="AP2927">
        <f>Agricultural_Export_Analysis_Cleaned_Dataset[[#This Row],[Ship_Date]]-Agricultural_Export_Analysis_Cleaned_Dataset[[#This Row],[Order_Date]]</f>
        <v>8</v>
      </c>
      <c r="AQ2927" s="4" t="str">
        <f>TEXT(Agricultural_Export_Analysis_Cleaned_Dataset[[#This Row],[Order_Date]],"mmm yyyy")</f>
        <v>Jan 2025</v>
      </c>
    </row>
    <row r="2928" spans="1:43" x14ac:dyDescent="0.3">
      <c r="A2928" t="s">
        <v>5529</v>
      </c>
      <c r="B2928" t="s">
        <v>1772</v>
      </c>
      <c r="C2928" s="2">
        <v>45591</v>
      </c>
      <c r="D2928" s="2">
        <v>45599</v>
      </c>
      <c r="E2928" s="2">
        <v>45622</v>
      </c>
      <c r="F2928" t="s">
        <v>35</v>
      </c>
      <c r="G2928" t="s">
        <v>73</v>
      </c>
      <c r="H2928" t="s">
        <v>37</v>
      </c>
      <c r="I2928" t="s">
        <v>97</v>
      </c>
      <c r="J2928" t="s">
        <v>53</v>
      </c>
      <c r="K2928" s="7">
        <v>0</v>
      </c>
      <c r="L2928" t="s">
        <v>80</v>
      </c>
      <c r="M2928" t="s">
        <v>130</v>
      </c>
      <c r="N2928" t="s">
        <v>131</v>
      </c>
      <c r="O2928">
        <v>1938</v>
      </c>
      <c r="P2928" s="6">
        <v>161.69</v>
      </c>
      <c r="Q2928" s="6">
        <v>313355.21999999997</v>
      </c>
      <c r="R2928" s="5">
        <v>0.05</v>
      </c>
      <c r="S2928" s="6">
        <v>297687.45899999997</v>
      </c>
      <c r="T2928" s="6">
        <v>2045.75</v>
      </c>
      <c r="U2928" s="6">
        <v>143715.89000000001</v>
      </c>
      <c r="V2928" s="6">
        <v>2920.09</v>
      </c>
      <c r="W2928" s="6">
        <v>10378.15</v>
      </c>
      <c r="X2928" s="6">
        <v>138627.579</v>
      </c>
      <c r="Y2928" s="5">
        <v>0.46568162281905201</v>
      </c>
      <c r="Z2928" t="s">
        <v>54</v>
      </c>
      <c r="AA2928" t="s">
        <v>75</v>
      </c>
      <c r="AB2928" t="s">
        <v>65</v>
      </c>
      <c r="AC2928" t="s">
        <v>66</v>
      </c>
      <c r="AD2928" t="s">
        <v>57</v>
      </c>
      <c r="AE2928" t="s">
        <v>45</v>
      </c>
      <c r="AF2928" t="str">
        <f>TEXT(Agricultural_Export_Analysis_Cleaned_Dataset[[#This Row],[Order_Date]],"mmm")</f>
        <v>Oct</v>
      </c>
      <c r="AG2928" t="str">
        <f>TEXT(Agricultural_Export_Analysis_Cleaned_Dataset[[#This Row],[Order_Date]],"yyyy")</f>
        <v>2024</v>
      </c>
      <c r="AH2928" t="str">
        <f>TEXT(Agricultural_Export_Analysis_Cleaned_Dataset[[#This Row],[Order_Date]],"ddd")</f>
        <v>Sat</v>
      </c>
      <c r="AI2928" t="str">
        <f>TEXT(Agricultural_Export_Analysis_Cleaned_Dataset[[#This Row],[Ship_Date]],"yyyy")</f>
        <v>2024</v>
      </c>
      <c r="AJ2928" t="str">
        <f>TEXT(Agricultural_Export_Analysis_Cleaned_Dataset[[#This Row],[Ship_Date]],"mmm")</f>
        <v>Nov</v>
      </c>
      <c r="AK2928" t="str">
        <f>TEXT(Agricultural_Export_Analysis_Cleaned_Dataset[[#This Row],[Ship_Date]],"ddd")</f>
        <v>Sun</v>
      </c>
      <c r="AL2928" t="str">
        <f>TEXT(Agricultural_Export_Analysis_Cleaned_Dataset[[#This Row],[Delivery_Date]],"yyyy")</f>
        <v>2024</v>
      </c>
      <c r="AM2928" t="str">
        <f>TEXT(Agricultural_Export_Analysis_Cleaned_Dataset[[#This Row],[Delivery_Date]],"mmm")</f>
        <v>Nov</v>
      </c>
      <c r="AN2928" t="str">
        <f>TEXT(Agricultural_Export_Analysis_Cleaned_Dataset[[#This Row],[Delivery_Date]],"ddd")</f>
        <v>Tue</v>
      </c>
      <c r="AO2928">
        <f>Agricultural_Export_Analysis_Cleaned_Dataset[[#This Row],[Delivery_Date]]-Agricultural_Export_Analysis_Cleaned_Dataset[[#This Row],[Ship_Date]]</f>
        <v>23</v>
      </c>
      <c r="AP2928">
        <f>Agricultural_Export_Analysis_Cleaned_Dataset[[#This Row],[Ship_Date]]-Agricultural_Export_Analysis_Cleaned_Dataset[[#This Row],[Order_Date]]</f>
        <v>8</v>
      </c>
      <c r="AQ2928" s="4" t="str">
        <f>TEXT(Agricultural_Export_Analysis_Cleaned_Dataset[[#This Row],[Order_Date]],"mmm yyyy")</f>
        <v>Oct 2024</v>
      </c>
    </row>
    <row r="2929" spans="1:43" x14ac:dyDescent="0.3">
      <c r="A2929" t="s">
        <v>5530</v>
      </c>
      <c r="B2929" t="s">
        <v>1253</v>
      </c>
      <c r="C2929" s="2">
        <v>45990</v>
      </c>
      <c r="D2929" s="2">
        <v>45997</v>
      </c>
      <c r="E2929" s="2">
        <v>46022</v>
      </c>
      <c r="F2929" t="s">
        <v>35</v>
      </c>
      <c r="G2929" t="s">
        <v>117</v>
      </c>
      <c r="H2929" t="s">
        <v>74</v>
      </c>
      <c r="I2929" t="s">
        <v>52</v>
      </c>
      <c r="J2929" t="s">
        <v>63</v>
      </c>
      <c r="K2929" s="7">
        <v>0</v>
      </c>
      <c r="L2929" t="s">
        <v>80</v>
      </c>
      <c r="M2929" t="s">
        <v>101</v>
      </c>
      <c r="N2929" t="s">
        <v>102</v>
      </c>
      <c r="O2929">
        <v>970</v>
      </c>
      <c r="P2929" s="6">
        <v>451.24</v>
      </c>
      <c r="Q2929" s="6">
        <v>437702.8</v>
      </c>
      <c r="R2929" s="5">
        <v>0.15</v>
      </c>
      <c r="S2929" s="6">
        <v>372047.38</v>
      </c>
      <c r="T2929" s="6">
        <v>13333.34</v>
      </c>
      <c r="U2929" s="6">
        <v>195788.43</v>
      </c>
      <c r="V2929" s="6">
        <v>417.75</v>
      </c>
      <c r="W2929" s="6">
        <v>28147.68</v>
      </c>
      <c r="X2929" s="6">
        <v>134360.18</v>
      </c>
      <c r="Y2929" s="5">
        <v>0.36113728310625398</v>
      </c>
      <c r="Z2929" t="s">
        <v>54</v>
      </c>
      <c r="AA2929" t="s">
        <v>92</v>
      </c>
      <c r="AB2929" t="s">
        <v>65</v>
      </c>
      <c r="AC2929" t="s">
        <v>66</v>
      </c>
      <c r="AD2929" t="s">
        <v>57</v>
      </c>
      <c r="AE2929" t="s">
        <v>58</v>
      </c>
      <c r="AF2929" t="str">
        <f>TEXT(Agricultural_Export_Analysis_Cleaned_Dataset[[#This Row],[Order_Date]],"mmm")</f>
        <v>Nov</v>
      </c>
      <c r="AG2929" t="str">
        <f>TEXT(Agricultural_Export_Analysis_Cleaned_Dataset[[#This Row],[Order_Date]],"yyyy")</f>
        <v>2025</v>
      </c>
      <c r="AH2929" t="str">
        <f>TEXT(Agricultural_Export_Analysis_Cleaned_Dataset[[#This Row],[Order_Date]],"ddd")</f>
        <v>Sat</v>
      </c>
      <c r="AI2929" t="str">
        <f>TEXT(Agricultural_Export_Analysis_Cleaned_Dataset[[#This Row],[Ship_Date]],"yyyy")</f>
        <v>2025</v>
      </c>
      <c r="AJ2929" t="str">
        <f>TEXT(Agricultural_Export_Analysis_Cleaned_Dataset[[#This Row],[Ship_Date]],"mmm")</f>
        <v>Dec</v>
      </c>
      <c r="AK2929" t="str">
        <f>TEXT(Agricultural_Export_Analysis_Cleaned_Dataset[[#This Row],[Ship_Date]],"ddd")</f>
        <v>Sat</v>
      </c>
      <c r="AL2929" t="str">
        <f>TEXT(Agricultural_Export_Analysis_Cleaned_Dataset[[#This Row],[Delivery_Date]],"yyyy")</f>
        <v>2025</v>
      </c>
      <c r="AM2929" t="str">
        <f>TEXT(Agricultural_Export_Analysis_Cleaned_Dataset[[#This Row],[Delivery_Date]],"mmm")</f>
        <v>Dec</v>
      </c>
      <c r="AN2929" t="str">
        <f>TEXT(Agricultural_Export_Analysis_Cleaned_Dataset[[#This Row],[Delivery_Date]],"ddd")</f>
        <v>Wed</v>
      </c>
      <c r="AO2929">
        <f>Agricultural_Export_Analysis_Cleaned_Dataset[[#This Row],[Delivery_Date]]-Agricultural_Export_Analysis_Cleaned_Dataset[[#This Row],[Ship_Date]]</f>
        <v>25</v>
      </c>
      <c r="AP2929">
        <f>Agricultural_Export_Analysis_Cleaned_Dataset[[#This Row],[Ship_Date]]-Agricultural_Export_Analysis_Cleaned_Dataset[[#This Row],[Order_Date]]</f>
        <v>7</v>
      </c>
      <c r="AQ2929" s="4" t="str">
        <f>TEXT(Agricultural_Export_Analysis_Cleaned_Dataset[[#This Row],[Order_Date]],"mmm yyyy")</f>
        <v>Nov 2025</v>
      </c>
    </row>
    <row r="2930" spans="1:43" x14ac:dyDescent="0.3">
      <c r="A2930" t="s">
        <v>5531</v>
      </c>
      <c r="B2930" t="s">
        <v>754</v>
      </c>
      <c r="C2930" s="2">
        <v>45743</v>
      </c>
      <c r="D2930" s="2">
        <v>45752</v>
      </c>
      <c r="E2930" s="2">
        <v>45784</v>
      </c>
      <c r="F2930" t="s">
        <v>35</v>
      </c>
      <c r="G2930" t="s">
        <v>8934</v>
      </c>
      <c r="H2930" t="s">
        <v>51</v>
      </c>
      <c r="I2930" t="s">
        <v>38</v>
      </c>
      <c r="J2930" t="s">
        <v>53</v>
      </c>
      <c r="K2930" s="7">
        <v>4</v>
      </c>
      <c r="L2930" t="s">
        <v>87</v>
      </c>
      <c r="M2930" t="s">
        <v>140</v>
      </c>
      <c r="N2930" t="s">
        <v>49</v>
      </c>
      <c r="O2930">
        <v>626</v>
      </c>
      <c r="P2930" s="6">
        <v>285.35000000000002</v>
      </c>
      <c r="Q2930" s="6">
        <v>178629.1</v>
      </c>
      <c r="R2930" s="5">
        <v>0</v>
      </c>
      <c r="S2930" s="6">
        <v>178629.1</v>
      </c>
      <c r="T2930" s="6">
        <v>12544.49</v>
      </c>
      <c r="U2930" s="6">
        <v>122112.74</v>
      </c>
      <c r="V2930" s="6">
        <v>2365.0300000000002</v>
      </c>
      <c r="W2930" s="6">
        <v>18192.509999999998</v>
      </c>
      <c r="X2930" s="6">
        <v>23414.33</v>
      </c>
      <c r="Y2930" s="5">
        <v>0.13107791507654701</v>
      </c>
      <c r="Z2930" t="s">
        <v>40</v>
      </c>
      <c r="AA2930" t="s">
        <v>41</v>
      </c>
      <c r="AB2930" t="s">
        <v>65</v>
      </c>
      <c r="AC2930" t="s">
        <v>76</v>
      </c>
      <c r="AD2930" t="s">
        <v>77</v>
      </c>
      <c r="AE2930" t="s">
        <v>58</v>
      </c>
      <c r="AF2930" t="str">
        <f>TEXT(Agricultural_Export_Analysis_Cleaned_Dataset[[#This Row],[Order_Date]],"mmm")</f>
        <v>Mar</v>
      </c>
      <c r="AG2930" t="str">
        <f>TEXT(Agricultural_Export_Analysis_Cleaned_Dataset[[#This Row],[Order_Date]],"yyyy")</f>
        <v>2025</v>
      </c>
      <c r="AH2930" t="str">
        <f>TEXT(Agricultural_Export_Analysis_Cleaned_Dataset[[#This Row],[Order_Date]],"ddd")</f>
        <v>Thu</v>
      </c>
      <c r="AI2930" t="str">
        <f>TEXT(Agricultural_Export_Analysis_Cleaned_Dataset[[#This Row],[Ship_Date]],"yyyy")</f>
        <v>2025</v>
      </c>
      <c r="AJ2930" t="str">
        <f>TEXT(Agricultural_Export_Analysis_Cleaned_Dataset[[#This Row],[Ship_Date]],"mmm")</f>
        <v>Apr</v>
      </c>
      <c r="AK2930" t="str">
        <f>TEXT(Agricultural_Export_Analysis_Cleaned_Dataset[[#This Row],[Ship_Date]],"ddd")</f>
        <v>Sat</v>
      </c>
      <c r="AL2930" t="str">
        <f>TEXT(Agricultural_Export_Analysis_Cleaned_Dataset[[#This Row],[Delivery_Date]],"yyyy")</f>
        <v>2025</v>
      </c>
      <c r="AM2930" t="str">
        <f>TEXT(Agricultural_Export_Analysis_Cleaned_Dataset[[#This Row],[Delivery_Date]],"mmm")</f>
        <v>May</v>
      </c>
      <c r="AN2930" t="str">
        <f>TEXT(Agricultural_Export_Analysis_Cleaned_Dataset[[#This Row],[Delivery_Date]],"ddd")</f>
        <v>Wed</v>
      </c>
      <c r="AO2930">
        <f>Agricultural_Export_Analysis_Cleaned_Dataset[[#This Row],[Delivery_Date]]-Agricultural_Export_Analysis_Cleaned_Dataset[[#This Row],[Ship_Date]]</f>
        <v>32</v>
      </c>
      <c r="AP2930">
        <f>Agricultural_Export_Analysis_Cleaned_Dataset[[#This Row],[Ship_Date]]-Agricultural_Export_Analysis_Cleaned_Dataset[[#This Row],[Order_Date]]</f>
        <v>9</v>
      </c>
      <c r="AQ2930" s="4" t="str">
        <f>TEXT(Agricultural_Export_Analysis_Cleaned_Dataset[[#This Row],[Order_Date]],"mmm yyyy")</f>
        <v>Mar 2025</v>
      </c>
    </row>
    <row r="2931" spans="1:43" x14ac:dyDescent="0.3">
      <c r="A2931" t="s">
        <v>5532</v>
      </c>
      <c r="B2931" t="s">
        <v>5533</v>
      </c>
      <c r="C2931" s="2">
        <v>45736</v>
      </c>
      <c r="D2931" s="2">
        <v>45744</v>
      </c>
      <c r="E2931" s="2">
        <v>45759</v>
      </c>
      <c r="F2931" t="s">
        <v>35</v>
      </c>
      <c r="G2931" t="s">
        <v>96</v>
      </c>
      <c r="H2931" t="s">
        <v>37</v>
      </c>
      <c r="I2931" t="s">
        <v>91</v>
      </c>
      <c r="J2931" t="s">
        <v>53</v>
      </c>
      <c r="K2931" s="7">
        <v>0</v>
      </c>
      <c r="L2931" t="s">
        <v>70</v>
      </c>
      <c r="M2931" t="s">
        <v>61</v>
      </c>
      <c r="N2931" t="s">
        <v>62</v>
      </c>
      <c r="O2931">
        <v>1524</v>
      </c>
      <c r="P2931" s="6">
        <v>252.06</v>
      </c>
      <c r="Q2931" s="6">
        <v>384139.44</v>
      </c>
      <c r="R2931" s="5">
        <v>0.15</v>
      </c>
      <c r="S2931" s="6">
        <v>326518.52399999998</v>
      </c>
      <c r="T2931" s="6">
        <v>2379.61</v>
      </c>
      <c r="U2931" s="6">
        <v>214123.71</v>
      </c>
      <c r="V2931" s="6">
        <v>1706.62</v>
      </c>
      <c r="W2931" s="6">
        <v>8305.89</v>
      </c>
      <c r="X2931" s="6">
        <v>100002.694</v>
      </c>
      <c r="Y2931" s="5">
        <v>0.30626958855173603</v>
      </c>
      <c r="Z2931" t="s">
        <v>40</v>
      </c>
      <c r="AA2931" t="s">
        <v>41</v>
      </c>
      <c r="AB2931" t="s">
        <v>56</v>
      </c>
      <c r="AC2931" t="s">
        <v>66</v>
      </c>
      <c r="AD2931" t="s">
        <v>123</v>
      </c>
      <c r="AE2931" t="s">
        <v>45</v>
      </c>
      <c r="AF2931" t="str">
        <f>TEXT(Agricultural_Export_Analysis_Cleaned_Dataset[[#This Row],[Order_Date]],"mmm")</f>
        <v>Mar</v>
      </c>
      <c r="AG2931" t="str">
        <f>TEXT(Agricultural_Export_Analysis_Cleaned_Dataset[[#This Row],[Order_Date]],"yyyy")</f>
        <v>2025</v>
      </c>
      <c r="AH2931" t="str">
        <f>TEXT(Agricultural_Export_Analysis_Cleaned_Dataset[[#This Row],[Order_Date]],"ddd")</f>
        <v>Thu</v>
      </c>
      <c r="AI2931" t="str">
        <f>TEXT(Agricultural_Export_Analysis_Cleaned_Dataset[[#This Row],[Ship_Date]],"yyyy")</f>
        <v>2025</v>
      </c>
      <c r="AJ2931" t="str">
        <f>TEXT(Agricultural_Export_Analysis_Cleaned_Dataset[[#This Row],[Ship_Date]],"mmm")</f>
        <v>Mar</v>
      </c>
      <c r="AK2931" t="str">
        <f>TEXT(Agricultural_Export_Analysis_Cleaned_Dataset[[#This Row],[Ship_Date]],"ddd")</f>
        <v>Fri</v>
      </c>
      <c r="AL2931" t="str">
        <f>TEXT(Agricultural_Export_Analysis_Cleaned_Dataset[[#This Row],[Delivery_Date]],"yyyy")</f>
        <v>2025</v>
      </c>
      <c r="AM2931" t="str">
        <f>TEXT(Agricultural_Export_Analysis_Cleaned_Dataset[[#This Row],[Delivery_Date]],"mmm")</f>
        <v>Apr</v>
      </c>
      <c r="AN2931" t="str">
        <f>TEXT(Agricultural_Export_Analysis_Cleaned_Dataset[[#This Row],[Delivery_Date]],"ddd")</f>
        <v>Sat</v>
      </c>
      <c r="AO2931">
        <f>Agricultural_Export_Analysis_Cleaned_Dataset[[#This Row],[Delivery_Date]]-Agricultural_Export_Analysis_Cleaned_Dataset[[#This Row],[Ship_Date]]</f>
        <v>15</v>
      </c>
      <c r="AP2931">
        <f>Agricultural_Export_Analysis_Cleaned_Dataset[[#This Row],[Ship_Date]]-Agricultural_Export_Analysis_Cleaned_Dataset[[#This Row],[Order_Date]]</f>
        <v>8</v>
      </c>
      <c r="AQ2931" s="4" t="str">
        <f>TEXT(Agricultural_Export_Analysis_Cleaned_Dataset[[#This Row],[Order_Date]],"mmm yyyy")</f>
        <v>Mar 2025</v>
      </c>
    </row>
    <row r="2932" spans="1:43" x14ac:dyDescent="0.3">
      <c r="A2932" t="s">
        <v>5534</v>
      </c>
      <c r="B2932" t="s">
        <v>5535</v>
      </c>
      <c r="C2932" s="2">
        <v>45862</v>
      </c>
      <c r="D2932" s="2">
        <v>45866</v>
      </c>
      <c r="E2932" s="2">
        <v>45884</v>
      </c>
      <c r="F2932" t="s">
        <v>35</v>
      </c>
      <c r="G2932" t="s">
        <v>73</v>
      </c>
      <c r="H2932" t="s">
        <v>37</v>
      </c>
      <c r="I2932" t="s">
        <v>118</v>
      </c>
      <c r="J2932" t="s">
        <v>39</v>
      </c>
      <c r="K2932" s="7">
        <v>0</v>
      </c>
      <c r="L2932" t="s">
        <v>135</v>
      </c>
      <c r="M2932" t="s">
        <v>140</v>
      </c>
      <c r="N2932" t="s">
        <v>49</v>
      </c>
      <c r="O2932">
        <v>128</v>
      </c>
      <c r="P2932" s="6">
        <v>214.68</v>
      </c>
      <c r="Q2932" s="6">
        <v>27479.040000000001</v>
      </c>
      <c r="R2932" s="5">
        <v>0.15</v>
      </c>
      <c r="S2932" s="6">
        <v>23357.184000000001</v>
      </c>
      <c r="T2932" s="6">
        <v>2584.23</v>
      </c>
      <c r="U2932" s="6">
        <v>12592.78</v>
      </c>
      <c r="V2932" s="6">
        <v>2224.44</v>
      </c>
      <c r="W2932" s="6">
        <v>485.29</v>
      </c>
      <c r="X2932" s="6">
        <v>5470.4440000000004</v>
      </c>
      <c r="Y2932" s="5">
        <v>0.234208199070573</v>
      </c>
      <c r="Z2932" t="s">
        <v>103</v>
      </c>
      <c r="AA2932" t="s">
        <v>119</v>
      </c>
      <c r="AB2932" t="s">
        <v>65</v>
      </c>
      <c r="AC2932" t="s">
        <v>43</v>
      </c>
      <c r="AD2932" t="s">
        <v>44</v>
      </c>
      <c r="AE2932" t="s">
        <v>45</v>
      </c>
      <c r="AF2932" t="str">
        <f>TEXT(Agricultural_Export_Analysis_Cleaned_Dataset[[#This Row],[Order_Date]],"mmm")</f>
        <v>Jul</v>
      </c>
      <c r="AG2932" t="str">
        <f>TEXT(Agricultural_Export_Analysis_Cleaned_Dataset[[#This Row],[Order_Date]],"yyyy")</f>
        <v>2025</v>
      </c>
      <c r="AH2932" t="str">
        <f>TEXT(Agricultural_Export_Analysis_Cleaned_Dataset[[#This Row],[Order_Date]],"ddd")</f>
        <v>Thu</v>
      </c>
      <c r="AI2932" t="str">
        <f>TEXT(Agricultural_Export_Analysis_Cleaned_Dataset[[#This Row],[Ship_Date]],"yyyy")</f>
        <v>2025</v>
      </c>
      <c r="AJ2932" t="str">
        <f>TEXT(Agricultural_Export_Analysis_Cleaned_Dataset[[#This Row],[Ship_Date]],"mmm")</f>
        <v>Jul</v>
      </c>
      <c r="AK2932" t="str">
        <f>TEXT(Agricultural_Export_Analysis_Cleaned_Dataset[[#This Row],[Ship_Date]],"ddd")</f>
        <v>Mon</v>
      </c>
      <c r="AL2932" t="str">
        <f>TEXT(Agricultural_Export_Analysis_Cleaned_Dataset[[#This Row],[Delivery_Date]],"yyyy")</f>
        <v>2025</v>
      </c>
      <c r="AM2932" t="str">
        <f>TEXT(Agricultural_Export_Analysis_Cleaned_Dataset[[#This Row],[Delivery_Date]],"mmm")</f>
        <v>Aug</v>
      </c>
      <c r="AN2932" t="str">
        <f>TEXT(Agricultural_Export_Analysis_Cleaned_Dataset[[#This Row],[Delivery_Date]],"ddd")</f>
        <v>Fri</v>
      </c>
      <c r="AO2932">
        <f>Agricultural_Export_Analysis_Cleaned_Dataset[[#This Row],[Delivery_Date]]-Agricultural_Export_Analysis_Cleaned_Dataset[[#This Row],[Ship_Date]]</f>
        <v>18</v>
      </c>
      <c r="AP2932">
        <f>Agricultural_Export_Analysis_Cleaned_Dataset[[#This Row],[Ship_Date]]-Agricultural_Export_Analysis_Cleaned_Dataset[[#This Row],[Order_Date]]</f>
        <v>4</v>
      </c>
      <c r="AQ2932" s="4" t="str">
        <f>TEXT(Agricultural_Export_Analysis_Cleaned_Dataset[[#This Row],[Order_Date]],"mmm yyyy")</f>
        <v>Jul 2025</v>
      </c>
    </row>
    <row r="2933" spans="1:43" x14ac:dyDescent="0.3">
      <c r="A2933" t="s">
        <v>5536</v>
      </c>
      <c r="B2933" t="s">
        <v>5537</v>
      </c>
      <c r="C2933" s="2">
        <v>45637</v>
      </c>
      <c r="D2933" s="2">
        <v>45641</v>
      </c>
      <c r="E2933" s="2">
        <v>45668</v>
      </c>
      <c r="F2933" t="s">
        <v>35</v>
      </c>
      <c r="G2933" t="s">
        <v>73</v>
      </c>
      <c r="H2933" t="s">
        <v>74</v>
      </c>
      <c r="I2933" t="s">
        <v>118</v>
      </c>
      <c r="J2933" t="s">
        <v>63</v>
      </c>
      <c r="K2933" s="7">
        <v>4</v>
      </c>
      <c r="L2933" t="s">
        <v>80</v>
      </c>
      <c r="M2933" t="s">
        <v>130</v>
      </c>
      <c r="N2933" t="s">
        <v>131</v>
      </c>
      <c r="O2933">
        <v>392</v>
      </c>
      <c r="P2933" s="6">
        <v>179.21</v>
      </c>
      <c r="Q2933" s="6">
        <v>70250.320000000007</v>
      </c>
      <c r="R2933" s="5">
        <v>0.1</v>
      </c>
      <c r="S2933" s="6">
        <v>63225.288</v>
      </c>
      <c r="T2933" s="6">
        <v>3186.83</v>
      </c>
      <c r="U2933" s="6">
        <v>47372.27</v>
      </c>
      <c r="V2933" s="6">
        <v>764.31</v>
      </c>
      <c r="W2933" s="6">
        <v>7482.45</v>
      </c>
      <c r="X2933" s="6">
        <v>4419.4279999999999</v>
      </c>
      <c r="Y2933" s="5">
        <v>6.9899689503984702E-2</v>
      </c>
      <c r="Z2933" t="s">
        <v>54</v>
      </c>
      <c r="AA2933" t="s">
        <v>55</v>
      </c>
      <c r="AB2933" t="s">
        <v>42</v>
      </c>
      <c r="AC2933" t="s">
        <v>76</v>
      </c>
      <c r="AD2933" t="s">
        <v>57</v>
      </c>
      <c r="AE2933" t="s">
        <v>58</v>
      </c>
      <c r="AF2933" t="str">
        <f>TEXT(Agricultural_Export_Analysis_Cleaned_Dataset[[#This Row],[Order_Date]],"mmm")</f>
        <v>Dec</v>
      </c>
      <c r="AG2933" t="str">
        <f>TEXT(Agricultural_Export_Analysis_Cleaned_Dataset[[#This Row],[Order_Date]],"yyyy")</f>
        <v>2024</v>
      </c>
      <c r="AH2933" t="str">
        <f>TEXT(Agricultural_Export_Analysis_Cleaned_Dataset[[#This Row],[Order_Date]],"ddd")</f>
        <v>Wed</v>
      </c>
      <c r="AI2933" t="str">
        <f>TEXT(Agricultural_Export_Analysis_Cleaned_Dataset[[#This Row],[Ship_Date]],"yyyy")</f>
        <v>2024</v>
      </c>
      <c r="AJ2933" t="str">
        <f>TEXT(Agricultural_Export_Analysis_Cleaned_Dataset[[#This Row],[Ship_Date]],"mmm")</f>
        <v>Dec</v>
      </c>
      <c r="AK2933" t="str">
        <f>TEXT(Agricultural_Export_Analysis_Cleaned_Dataset[[#This Row],[Ship_Date]],"ddd")</f>
        <v>Sun</v>
      </c>
      <c r="AL2933" t="str">
        <f>TEXT(Agricultural_Export_Analysis_Cleaned_Dataset[[#This Row],[Delivery_Date]],"yyyy")</f>
        <v>2025</v>
      </c>
      <c r="AM2933" t="str">
        <f>TEXT(Agricultural_Export_Analysis_Cleaned_Dataset[[#This Row],[Delivery_Date]],"mmm")</f>
        <v>Jan</v>
      </c>
      <c r="AN2933" t="str">
        <f>TEXT(Agricultural_Export_Analysis_Cleaned_Dataset[[#This Row],[Delivery_Date]],"ddd")</f>
        <v>Sat</v>
      </c>
      <c r="AO2933">
        <f>Agricultural_Export_Analysis_Cleaned_Dataset[[#This Row],[Delivery_Date]]-Agricultural_Export_Analysis_Cleaned_Dataset[[#This Row],[Ship_Date]]</f>
        <v>27</v>
      </c>
      <c r="AP2933">
        <f>Agricultural_Export_Analysis_Cleaned_Dataset[[#This Row],[Ship_Date]]-Agricultural_Export_Analysis_Cleaned_Dataset[[#This Row],[Order_Date]]</f>
        <v>4</v>
      </c>
      <c r="AQ2933" s="4" t="str">
        <f>TEXT(Agricultural_Export_Analysis_Cleaned_Dataset[[#This Row],[Order_Date]],"mmm yyyy")</f>
        <v>Dec 2024</v>
      </c>
    </row>
    <row r="2934" spans="1:43" x14ac:dyDescent="0.3">
      <c r="A2934" t="s">
        <v>5538</v>
      </c>
      <c r="B2934" t="s">
        <v>5539</v>
      </c>
      <c r="C2934" s="2">
        <v>45299</v>
      </c>
      <c r="D2934" s="2">
        <v>45303</v>
      </c>
      <c r="E2934" s="2">
        <v>45326</v>
      </c>
      <c r="F2934" t="s">
        <v>35</v>
      </c>
      <c r="G2934" t="s">
        <v>50</v>
      </c>
      <c r="H2934" t="s">
        <v>37</v>
      </c>
      <c r="I2934" t="s">
        <v>118</v>
      </c>
      <c r="J2934" t="s">
        <v>53</v>
      </c>
      <c r="K2934" s="7">
        <v>2</v>
      </c>
      <c r="L2934" t="s">
        <v>70</v>
      </c>
      <c r="M2934" t="s">
        <v>71</v>
      </c>
      <c r="N2934" t="s">
        <v>72</v>
      </c>
      <c r="O2934">
        <v>103</v>
      </c>
      <c r="P2934" s="6">
        <v>108.44</v>
      </c>
      <c r="Q2934" s="6">
        <v>11169.32</v>
      </c>
      <c r="R2934" s="5">
        <v>0.05</v>
      </c>
      <c r="S2934" s="6">
        <v>10610.853999999999</v>
      </c>
      <c r="T2934" s="6">
        <v>6966.21</v>
      </c>
      <c r="U2934" s="6">
        <v>6198.7</v>
      </c>
      <c r="V2934" s="6">
        <v>1988.03</v>
      </c>
      <c r="W2934" s="6">
        <v>890.99</v>
      </c>
      <c r="X2934" s="6">
        <v>-5433.076</v>
      </c>
      <c r="Y2934" s="5">
        <v>-0.51203004018338205</v>
      </c>
      <c r="Z2934" t="s">
        <v>40</v>
      </c>
      <c r="AA2934" t="s">
        <v>64</v>
      </c>
      <c r="AB2934" t="s">
        <v>56</v>
      </c>
      <c r="AC2934" t="s">
        <v>43</v>
      </c>
      <c r="AD2934" t="s">
        <v>84</v>
      </c>
      <c r="AE2934" t="s">
        <v>45</v>
      </c>
      <c r="AF2934" t="str">
        <f>TEXT(Agricultural_Export_Analysis_Cleaned_Dataset[[#This Row],[Order_Date]],"mmm")</f>
        <v>Jan</v>
      </c>
      <c r="AG2934" t="str">
        <f>TEXT(Agricultural_Export_Analysis_Cleaned_Dataset[[#This Row],[Order_Date]],"yyyy")</f>
        <v>2024</v>
      </c>
      <c r="AH2934" t="str">
        <f>TEXT(Agricultural_Export_Analysis_Cleaned_Dataset[[#This Row],[Order_Date]],"ddd")</f>
        <v>Mon</v>
      </c>
      <c r="AI2934" t="str">
        <f>TEXT(Agricultural_Export_Analysis_Cleaned_Dataset[[#This Row],[Ship_Date]],"yyyy")</f>
        <v>2024</v>
      </c>
      <c r="AJ2934" t="str">
        <f>TEXT(Agricultural_Export_Analysis_Cleaned_Dataset[[#This Row],[Ship_Date]],"mmm")</f>
        <v>Jan</v>
      </c>
      <c r="AK2934" t="str">
        <f>TEXT(Agricultural_Export_Analysis_Cleaned_Dataset[[#This Row],[Ship_Date]],"ddd")</f>
        <v>Fri</v>
      </c>
      <c r="AL2934" t="str">
        <f>TEXT(Agricultural_Export_Analysis_Cleaned_Dataset[[#This Row],[Delivery_Date]],"yyyy")</f>
        <v>2024</v>
      </c>
      <c r="AM2934" t="str">
        <f>TEXT(Agricultural_Export_Analysis_Cleaned_Dataset[[#This Row],[Delivery_Date]],"mmm")</f>
        <v>Feb</v>
      </c>
      <c r="AN2934" t="str">
        <f>TEXT(Agricultural_Export_Analysis_Cleaned_Dataset[[#This Row],[Delivery_Date]],"ddd")</f>
        <v>Sun</v>
      </c>
      <c r="AO2934">
        <f>Agricultural_Export_Analysis_Cleaned_Dataset[[#This Row],[Delivery_Date]]-Agricultural_Export_Analysis_Cleaned_Dataset[[#This Row],[Ship_Date]]</f>
        <v>23</v>
      </c>
      <c r="AP2934">
        <f>Agricultural_Export_Analysis_Cleaned_Dataset[[#This Row],[Ship_Date]]-Agricultural_Export_Analysis_Cleaned_Dataset[[#This Row],[Order_Date]]</f>
        <v>4</v>
      </c>
      <c r="AQ2934" s="4" t="str">
        <f>TEXT(Agricultural_Export_Analysis_Cleaned_Dataset[[#This Row],[Order_Date]],"mmm yyyy")</f>
        <v>Jan 2024</v>
      </c>
    </row>
    <row r="2935" spans="1:43" x14ac:dyDescent="0.3">
      <c r="A2935" t="s">
        <v>5540</v>
      </c>
      <c r="B2935" t="s">
        <v>5541</v>
      </c>
      <c r="C2935" s="2">
        <v>45456</v>
      </c>
      <c r="D2935" s="2">
        <v>45457</v>
      </c>
      <c r="E2935" s="2">
        <v>45485</v>
      </c>
      <c r="F2935" t="s">
        <v>35</v>
      </c>
      <c r="G2935" t="s">
        <v>132</v>
      </c>
      <c r="H2935" t="s">
        <v>37</v>
      </c>
      <c r="I2935" t="s">
        <v>91</v>
      </c>
      <c r="J2935" t="s">
        <v>63</v>
      </c>
      <c r="K2935" s="7">
        <v>0</v>
      </c>
      <c r="L2935" t="s">
        <v>32</v>
      </c>
      <c r="M2935" t="s">
        <v>61</v>
      </c>
      <c r="N2935" t="s">
        <v>62</v>
      </c>
      <c r="O2935">
        <v>1541</v>
      </c>
      <c r="P2935" s="6">
        <v>180.78</v>
      </c>
      <c r="Q2935" s="6">
        <v>278581.98</v>
      </c>
      <c r="R2935" s="5">
        <v>0.05</v>
      </c>
      <c r="S2935" s="6">
        <v>264652.88099999999</v>
      </c>
      <c r="T2935" s="6">
        <v>1696.35</v>
      </c>
      <c r="U2935" s="6">
        <v>133577.67000000001</v>
      </c>
      <c r="V2935" s="6">
        <v>2080.12</v>
      </c>
      <c r="W2935" s="6">
        <v>21876.19</v>
      </c>
      <c r="X2935" s="6">
        <v>105422.55100000001</v>
      </c>
      <c r="Y2935" s="5">
        <v>0.398342729546934</v>
      </c>
      <c r="Z2935" t="s">
        <v>81</v>
      </c>
      <c r="AA2935" t="s">
        <v>150</v>
      </c>
      <c r="AB2935" t="s">
        <v>65</v>
      </c>
      <c r="AC2935" t="s">
        <v>76</v>
      </c>
      <c r="AD2935" t="s">
        <v>77</v>
      </c>
      <c r="AE2935" t="s">
        <v>45</v>
      </c>
      <c r="AF2935" t="str">
        <f>TEXT(Agricultural_Export_Analysis_Cleaned_Dataset[[#This Row],[Order_Date]],"mmm")</f>
        <v>Jun</v>
      </c>
      <c r="AG2935" t="str">
        <f>TEXT(Agricultural_Export_Analysis_Cleaned_Dataset[[#This Row],[Order_Date]],"yyyy")</f>
        <v>2024</v>
      </c>
      <c r="AH2935" t="str">
        <f>TEXT(Agricultural_Export_Analysis_Cleaned_Dataset[[#This Row],[Order_Date]],"ddd")</f>
        <v>Thu</v>
      </c>
      <c r="AI2935" t="str">
        <f>TEXT(Agricultural_Export_Analysis_Cleaned_Dataset[[#This Row],[Ship_Date]],"yyyy")</f>
        <v>2024</v>
      </c>
      <c r="AJ2935" t="str">
        <f>TEXT(Agricultural_Export_Analysis_Cleaned_Dataset[[#This Row],[Ship_Date]],"mmm")</f>
        <v>Jun</v>
      </c>
      <c r="AK2935" t="str">
        <f>TEXT(Agricultural_Export_Analysis_Cleaned_Dataset[[#This Row],[Ship_Date]],"ddd")</f>
        <v>Fri</v>
      </c>
      <c r="AL2935" t="str">
        <f>TEXT(Agricultural_Export_Analysis_Cleaned_Dataset[[#This Row],[Delivery_Date]],"yyyy")</f>
        <v>2024</v>
      </c>
      <c r="AM2935" t="str">
        <f>TEXT(Agricultural_Export_Analysis_Cleaned_Dataset[[#This Row],[Delivery_Date]],"mmm")</f>
        <v>Jul</v>
      </c>
      <c r="AN2935" t="str">
        <f>TEXT(Agricultural_Export_Analysis_Cleaned_Dataset[[#This Row],[Delivery_Date]],"ddd")</f>
        <v>Fri</v>
      </c>
      <c r="AO2935">
        <f>Agricultural_Export_Analysis_Cleaned_Dataset[[#This Row],[Delivery_Date]]-Agricultural_Export_Analysis_Cleaned_Dataset[[#This Row],[Ship_Date]]</f>
        <v>28</v>
      </c>
      <c r="AP2935">
        <f>Agricultural_Export_Analysis_Cleaned_Dataset[[#This Row],[Ship_Date]]-Agricultural_Export_Analysis_Cleaned_Dataset[[#This Row],[Order_Date]]</f>
        <v>1</v>
      </c>
      <c r="AQ2935" s="4" t="str">
        <f>TEXT(Agricultural_Export_Analysis_Cleaned_Dataset[[#This Row],[Order_Date]],"mmm yyyy")</f>
        <v>Jun 2024</v>
      </c>
    </row>
    <row r="2936" spans="1:43" x14ac:dyDescent="0.3">
      <c r="A2936" t="s">
        <v>5542</v>
      </c>
      <c r="B2936" t="s">
        <v>5543</v>
      </c>
      <c r="C2936" s="2">
        <v>45347</v>
      </c>
      <c r="D2936" s="2">
        <v>45350</v>
      </c>
      <c r="E2936" s="2">
        <v>45365</v>
      </c>
      <c r="F2936" t="s">
        <v>35</v>
      </c>
      <c r="G2936" t="s">
        <v>8933</v>
      </c>
      <c r="H2936" t="s">
        <v>37</v>
      </c>
      <c r="I2936" t="s">
        <v>118</v>
      </c>
      <c r="J2936" t="s">
        <v>112</v>
      </c>
      <c r="K2936" s="7">
        <v>0</v>
      </c>
      <c r="L2936" t="s">
        <v>80</v>
      </c>
      <c r="M2936" t="s">
        <v>48</v>
      </c>
      <c r="N2936" t="s">
        <v>49</v>
      </c>
      <c r="O2936">
        <v>1030</v>
      </c>
      <c r="P2936" s="6">
        <v>327.48</v>
      </c>
      <c r="Q2936" s="6">
        <v>337304.4</v>
      </c>
      <c r="R2936" s="5">
        <v>0.1</v>
      </c>
      <c r="S2936" s="6">
        <v>303573.96000000002</v>
      </c>
      <c r="T2936" s="6">
        <v>11638.37</v>
      </c>
      <c r="U2936" s="6">
        <v>170572.31</v>
      </c>
      <c r="V2936" s="6">
        <v>709.57</v>
      </c>
      <c r="W2936" s="6">
        <v>31439.27</v>
      </c>
      <c r="X2936" s="6">
        <v>89214.44</v>
      </c>
      <c r="Y2936" s="5">
        <v>0.29388041055958802</v>
      </c>
      <c r="Z2936" t="s">
        <v>40</v>
      </c>
      <c r="AA2936" t="s">
        <v>147</v>
      </c>
      <c r="AB2936" t="s">
        <v>83</v>
      </c>
      <c r="AC2936" t="s">
        <v>43</v>
      </c>
      <c r="AD2936" t="s">
        <v>57</v>
      </c>
      <c r="AE2936" t="s">
        <v>45</v>
      </c>
      <c r="AF2936" t="str">
        <f>TEXT(Agricultural_Export_Analysis_Cleaned_Dataset[[#This Row],[Order_Date]],"mmm")</f>
        <v>Feb</v>
      </c>
      <c r="AG2936" t="str">
        <f>TEXT(Agricultural_Export_Analysis_Cleaned_Dataset[[#This Row],[Order_Date]],"yyyy")</f>
        <v>2024</v>
      </c>
      <c r="AH2936" t="str">
        <f>TEXT(Agricultural_Export_Analysis_Cleaned_Dataset[[#This Row],[Order_Date]],"ddd")</f>
        <v>Sun</v>
      </c>
      <c r="AI2936" t="str">
        <f>TEXT(Agricultural_Export_Analysis_Cleaned_Dataset[[#This Row],[Ship_Date]],"yyyy")</f>
        <v>2024</v>
      </c>
      <c r="AJ2936" t="str">
        <f>TEXT(Agricultural_Export_Analysis_Cleaned_Dataset[[#This Row],[Ship_Date]],"mmm")</f>
        <v>Feb</v>
      </c>
      <c r="AK2936" t="str">
        <f>TEXT(Agricultural_Export_Analysis_Cleaned_Dataset[[#This Row],[Ship_Date]],"ddd")</f>
        <v>Wed</v>
      </c>
      <c r="AL2936" t="str">
        <f>TEXT(Agricultural_Export_Analysis_Cleaned_Dataset[[#This Row],[Delivery_Date]],"yyyy")</f>
        <v>2024</v>
      </c>
      <c r="AM2936" t="str">
        <f>TEXT(Agricultural_Export_Analysis_Cleaned_Dataset[[#This Row],[Delivery_Date]],"mmm")</f>
        <v>Mar</v>
      </c>
      <c r="AN2936" t="str">
        <f>TEXT(Agricultural_Export_Analysis_Cleaned_Dataset[[#This Row],[Delivery_Date]],"ddd")</f>
        <v>Thu</v>
      </c>
      <c r="AO2936">
        <f>Agricultural_Export_Analysis_Cleaned_Dataset[[#This Row],[Delivery_Date]]-Agricultural_Export_Analysis_Cleaned_Dataset[[#This Row],[Ship_Date]]</f>
        <v>15</v>
      </c>
      <c r="AP2936">
        <f>Agricultural_Export_Analysis_Cleaned_Dataset[[#This Row],[Ship_Date]]-Agricultural_Export_Analysis_Cleaned_Dataset[[#This Row],[Order_Date]]</f>
        <v>3</v>
      </c>
      <c r="AQ2936" s="4" t="str">
        <f>TEXT(Agricultural_Export_Analysis_Cleaned_Dataset[[#This Row],[Order_Date]],"mmm yyyy")</f>
        <v>Feb 2024</v>
      </c>
    </row>
    <row r="2937" spans="1:43" x14ac:dyDescent="0.3">
      <c r="A2937" t="s">
        <v>5544</v>
      </c>
      <c r="B2937" t="s">
        <v>5545</v>
      </c>
      <c r="C2937" s="2">
        <v>45783</v>
      </c>
      <c r="D2937" s="2">
        <v>45792</v>
      </c>
      <c r="E2937" s="2">
        <v>45826</v>
      </c>
      <c r="F2937" t="s">
        <v>35</v>
      </c>
      <c r="G2937" t="s">
        <v>73</v>
      </c>
      <c r="H2937" t="s">
        <v>51</v>
      </c>
      <c r="I2937" t="s">
        <v>91</v>
      </c>
      <c r="J2937" t="s">
        <v>53</v>
      </c>
      <c r="K2937" s="7">
        <v>7</v>
      </c>
      <c r="L2937" t="s">
        <v>80</v>
      </c>
      <c r="M2937" t="s">
        <v>88</v>
      </c>
      <c r="N2937" t="s">
        <v>89</v>
      </c>
      <c r="O2937">
        <v>883</v>
      </c>
      <c r="P2937" s="6">
        <v>438.28</v>
      </c>
      <c r="Q2937" s="6">
        <v>387001.24</v>
      </c>
      <c r="R2937" s="5">
        <v>0.15</v>
      </c>
      <c r="S2937" s="6">
        <v>328951.054</v>
      </c>
      <c r="T2937" s="6">
        <v>13843.91</v>
      </c>
      <c r="U2937" s="6">
        <v>220141.56</v>
      </c>
      <c r="V2937" s="6">
        <v>1887.37</v>
      </c>
      <c r="W2937" s="6">
        <v>26505.42</v>
      </c>
      <c r="X2937" s="6">
        <v>66572.793999999994</v>
      </c>
      <c r="Y2937" s="5">
        <v>0.20237902627300899</v>
      </c>
      <c r="Z2937" t="s">
        <v>81</v>
      </c>
      <c r="AA2937" t="s">
        <v>82</v>
      </c>
      <c r="AB2937" t="s">
        <v>42</v>
      </c>
      <c r="AC2937" t="s">
        <v>43</v>
      </c>
      <c r="AD2937" t="s">
        <v>77</v>
      </c>
      <c r="AE2937" t="s">
        <v>45</v>
      </c>
      <c r="AF2937" t="str">
        <f>TEXT(Agricultural_Export_Analysis_Cleaned_Dataset[[#This Row],[Order_Date]],"mmm")</f>
        <v>May</v>
      </c>
      <c r="AG2937" t="str">
        <f>TEXT(Agricultural_Export_Analysis_Cleaned_Dataset[[#This Row],[Order_Date]],"yyyy")</f>
        <v>2025</v>
      </c>
      <c r="AH2937" t="str">
        <f>TEXT(Agricultural_Export_Analysis_Cleaned_Dataset[[#This Row],[Order_Date]],"ddd")</f>
        <v>Tue</v>
      </c>
      <c r="AI2937" t="str">
        <f>TEXT(Agricultural_Export_Analysis_Cleaned_Dataset[[#This Row],[Ship_Date]],"yyyy")</f>
        <v>2025</v>
      </c>
      <c r="AJ2937" t="str">
        <f>TEXT(Agricultural_Export_Analysis_Cleaned_Dataset[[#This Row],[Ship_Date]],"mmm")</f>
        <v>May</v>
      </c>
      <c r="AK2937" t="str">
        <f>TEXT(Agricultural_Export_Analysis_Cleaned_Dataset[[#This Row],[Ship_Date]],"ddd")</f>
        <v>Thu</v>
      </c>
      <c r="AL2937" t="str">
        <f>TEXT(Agricultural_Export_Analysis_Cleaned_Dataset[[#This Row],[Delivery_Date]],"yyyy")</f>
        <v>2025</v>
      </c>
      <c r="AM2937" t="str">
        <f>TEXT(Agricultural_Export_Analysis_Cleaned_Dataset[[#This Row],[Delivery_Date]],"mmm")</f>
        <v>Jun</v>
      </c>
      <c r="AN2937" t="str">
        <f>TEXT(Agricultural_Export_Analysis_Cleaned_Dataset[[#This Row],[Delivery_Date]],"ddd")</f>
        <v>Wed</v>
      </c>
      <c r="AO2937">
        <f>Agricultural_Export_Analysis_Cleaned_Dataset[[#This Row],[Delivery_Date]]-Agricultural_Export_Analysis_Cleaned_Dataset[[#This Row],[Ship_Date]]</f>
        <v>34</v>
      </c>
      <c r="AP2937">
        <f>Agricultural_Export_Analysis_Cleaned_Dataset[[#This Row],[Ship_Date]]-Agricultural_Export_Analysis_Cleaned_Dataset[[#This Row],[Order_Date]]</f>
        <v>9</v>
      </c>
      <c r="AQ2937" s="4" t="str">
        <f>TEXT(Agricultural_Export_Analysis_Cleaned_Dataset[[#This Row],[Order_Date]],"mmm yyyy")</f>
        <v>May 2025</v>
      </c>
    </row>
    <row r="2938" spans="1:43" x14ac:dyDescent="0.3">
      <c r="A2938" t="s">
        <v>5546</v>
      </c>
      <c r="B2938" t="s">
        <v>5547</v>
      </c>
      <c r="C2938" s="2">
        <v>45506</v>
      </c>
      <c r="D2938" s="2">
        <v>45508</v>
      </c>
      <c r="E2938" s="2">
        <v>45526</v>
      </c>
      <c r="F2938" t="s">
        <v>35</v>
      </c>
      <c r="G2938" t="s">
        <v>117</v>
      </c>
      <c r="H2938" t="s">
        <v>37</v>
      </c>
      <c r="I2938" t="s">
        <v>97</v>
      </c>
      <c r="J2938" t="s">
        <v>53</v>
      </c>
      <c r="K2938" s="7">
        <v>10</v>
      </c>
      <c r="L2938" t="s">
        <v>70</v>
      </c>
      <c r="M2938" t="s">
        <v>159</v>
      </c>
      <c r="N2938" t="s">
        <v>160</v>
      </c>
      <c r="O2938">
        <v>1069</v>
      </c>
      <c r="P2938" s="6">
        <v>258.72000000000003</v>
      </c>
      <c r="Q2938" s="6">
        <v>276571.68</v>
      </c>
      <c r="R2938" s="5">
        <v>0.15</v>
      </c>
      <c r="S2938" s="6">
        <v>235085.92800000001</v>
      </c>
      <c r="T2938" s="6">
        <v>8932.35</v>
      </c>
      <c r="U2938" s="6">
        <v>165979.59</v>
      </c>
      <c r="V2938" s="6">
        <v>2627.91</v>
      </c>
      <c r="W2938" s="6">
        <v>8372.93</v>
      </c>
      <c r="X2938" s="6">
        <v>49173.148000000001</v>
      </c>
      <c r="Y2938" s="5">
        <v>0.209170954715758</v>
      </c>
      <c r="Z2938" t="s">
        <v>103</v>
      </c>
      <c r="AA2938" t="s">
        <v>177</v>
      </c>
      <c r="AB2938" t="s">
        <v>42</v>
      </c>
      <c r="AC2938" t="s">
        <v>43</v>
      </c>
      <c r="AD2938" t="s">
        <v>98</v>
      </c>
      <c r="AE2938" t="s">
        <v>58</v>
      </c>
      <c r="AF2938" t="str">
        <f>TEXT(Agricultural_Export_Analysis_Cleaned_Dataset[[#This Row],[Order_Date]],"mmm")</f>
        <v>Aug</v>
      </c>
      <c r="AG2938" t="str">
        <f>TEXT(Agricultural_Export_Analysis_Cleaned_Dataset[[#This Row],[Order_Date]],"yyyy")</f>
        <v>2024</v>
      </c>
      <c r="AH2938" t="str">
        <f>TEXT(Agricultural_Export_Analysis_Cleaned_Dataset[[#This Row],[Order_Date]],"ddd")</f>
        <v>Fri</v>
      </c>
      <c r="AI2938" t="str">
        <f>TEXT(Agricultural_Export_Analysis_Cleaned_Dataset[[#This Row],[Ship_Date]],"yyyy")</f>
        <v>2024</v>
      </c>
      <c r="AJ2938" t="str">
        <f>TEXT(Agricultural_Export_Analysis_Cleaned_Dataset[[#This Row],[Ship_Date]],"mmm")</f>
        <v>Aug</v>
      </c>
      <c r="AK2938" t="str">
        <f>TEXT(Agricultural_Export_Analysis_Cleaned_Dataset[[#This Row],[Ship_Date]],"ddd")</f>
        <v>Sun</v>
      </c>
      <c r="AL2938" t="str">
        <f>TEXT(Agricultural_Export_Analysis_Cleaned_Dataset[[#This Row],[Delivery_Date]],"yyyy")</f>
        <v>2024</v>
      </c>
      <c r="AM2938" t="str">
        <f>TEXT(Agricultural_Export_Analysis_Cleaned_Dataset[[#This Row],[Delivery_Date]],"mmm")</f>
        <v>Aug</v>
      </c>
      <c r="AN2938" t="str">
        <f>TEXT(Agricultural_Export_Analysis_Cleaned_Dataset[[#This Row],[Delivery_Date]],"ddd")</f>
        <v>Thu</v>
      </c>
      <c r="AO2938">
        <f>Agricultural_Export_Analysis_Cleaned_Dataset[[#This Row],[Delivery_Date]]-Agricultural_Export_Analysis_Cleaned_Dataset[[#This Row],[Ship_Date]]</f>
        <v>18</v>
      </c>
      <c r="AP2938">
        <f>Agricultural_Export_Analysis_Cleaned_Dataset[[#This Row],[Ship_Date]]-Agricultural_Export_Analysis_Cleaned_Dataset[[#This Row],[Order_Date]]</f>
        <v>2</v>
      </c>
      <c r="AQ2938" s="4" t="str">
        <f>TEXT(Agricultural_Export_Analysis_Cleaned_Dataset[[#This Row],[Order_Date]],"mmm yyyy")</f>
        <v>Aug 2024</v>
      </c>
    </row>
    <row r="2939" spans="1:43" x14ac:dyDescent="0.3">
      <c r="A2939" t="s">
        <v>5548</v>
      </c>
      <c r="B2939" t="s">
        <v>5549</v>
      </c>
      <c r="C2939" s="2">
        <v>45767</v>
      </c>
      <c r="D2939" s="2">
        <v>45775</v>
      </c>
      <c r="E2939" s="2">
        <v>45804</v>
      </c>
      <c r="F2939" t="s">
        <v>35</v>
      </c>
      <c r="G2939" t="s">
        <v>96</v>
      </c>
      <c r="H2939" t="s">
        <v>37</v>
      </c>
      <c r="I2939" t="s">
        <v>52</v>
      </c>
      <c r="J2939" t="s">
        <v>53</v>
      </c>
      <c r="K2939" s="7">
        <v>0</v>
      </c>
      <c r="L2939" t="s">
        <v>135</v>
      </c>
      <c r="M2939" t="s">
        <v>140</v>
      </c>
      <c r="N2939" t="s">
        <v>49</v>
      </c>
      <c r="O2939">
        <v>217</v>
      </c>
      <c r="P2939" s="6">
        <v>66.75</v>
      </c>
      <c r="Q2939" s="6">
        <v>14484.75</v>
      </c>
      <c r="R2939" s="5">
        <v>0.1</v>
      </c>
      <c r="S2939" s="6">
        <v>13036.275</v>
      </c>
      <c r="T2939" s="6">
        <v>5997.27</v>
      </c>
      <c r="U2939" s="6">
        <v>8727.6299999999992</v>
      </c>
      <c r="V2939" s="6">
        <v>599.48</v>
      </c>
      <c r="W2939" s="6">
        <v>1050.19</v>
      </c>
      <c r="X2939" s="6">
        <v>-3338.2950000000001</v>
      </c>
      <c r="Y2939" s="5">
        <v>-0.25607736872687897</v>
      </c>
      <c r="Z2939" t="s">
        <v>81</v>
      </c>
      <c r="AA2939" t="s">
        <v>165</v>
      </c>
      <c r="AB2939" t="s">
        <v>65</v>
      </c>
      <c r="AC2939" t="s">
        <v>66</v>
      </c>
      <c r="AD2939" t="s">
        <v>57</v>
      </c>
      <c r="AE2939" t="s">
        <v>45</v>
      </c>
      <c r="AF2939" t="str">
        <f>TEXT(Agricultural_Export_Analysis_Cleaned_Dataset[[#This Row],[Order_Date]],"mmm")</f>
        <v>Apr</v>
      </c>
      <c r="AG2939" t="str">
        <f>TEXT(Agricultural_Export_Analysis_Cleaned_Dataset[[#This Row],[Order_Date]],"yyyy")</f>
        <v>2025</v>
      </c>
      <c r="AH2939" t="str">
        <f>TEXT(Agricultural_Export_Analysis_Cleaned_Dataset[[#This Row],[Order_Date]],"ddd")</f>
        <v>Sun</v>
      </c>
      <c r="AI2939" t="str">
        <f>TEXT(Agricultural_Export_Analysis_Cleaned_Dataset[[#This Row],[Ship_Date]],"yyyy")</f>
        <v>2025</v>
      </c>
      <c r="AJ2939" t="str">
        <f>TEXT(Agricultural_Export_Analysis_Cleaned_Dataset[[#This Row],[Ship_Date]],"mmm")</f>
        <v>Apr</v>
      </c>
      <c r="AK2939" t="str">
        <f>TEXT(Agricultural_Export_Analysis_Cleaned_Dataset[[#This Row],[Ship_Date]],"ddd")</f>
        <v>Mon</v>
      </c>
      <c r="AL2939" t="str">
        <f>TEXT(Agricultural_Export_Analysis_Cleaned_Dataset[[#This Row],[Delivery_Date]],"yyyy")</f>
        <v>2025</v>
      </c>
      <c r="AM2939" t="str">
        <f>TEXT(Agricultural_Export_Analysis_Cleaned_Dataset[[#This Row],[Delivery_Date]],"mmm")</f>
        <v>May</v>
      </c>
      <c r="AN2939" t="str">
        <f>TEXT(Agricultural_Export_Analysis_Cleaned_Dataset[[#This Row],[Delivery_Date]],"ddd")</f>
        <v>Tue</v>
      </c>
      <c r="AO2939">
        <f>Agricultural_Export_Analysis_Cleaned_Dataset[[#This Row],[Delivery_Date]]-Agricultural_Export_Analysis_Cleaned_Dataset[[#This Row],[Ship_Date]]</f>
        <v>29</v>
      </c>
      <c r="AP2939">
        <f>Agricultural_Export_Analysis_Cleaned_Dataset[[#This Row],[Ship_Date]]-Agricultural_Export_Analysis_Cleaned_Dataset[[#This Row],[Order_Date]]</f>
        <v>8</v>
      </c>
      <c r="AQ2939" s="4" t="str">
        <f>TEXT(Agricultural_Export_Analysis_Cleaned_Dataset[[#This Row],[Order_Date]],"mmm yyyy")</f>
        <v>Apr 2025</v>
      </c>
    </row>
    <row r="2940" spans="1:43" x14ac:dyDescent="0.3">
      <c r="A2940" t="s">
        <v>5550</v>
      </c>
      <c r="B2940" t="s">
        <v>5551</v>
      </c>
      <c r="C2940" s="2">
        <v>45956</v>
      </c>
      <c r="D2940" s="2">
        <v>45961</v>
      </c>
      <c r="E2940" s="2">
        <v>45980</v>
      </c>
      <c r="F2940" t="s">
        <v>35</v>
      </c>
      <c r="G2940" t="s">
        <v>203</v>
      </c>
      <c r="H2940" t="s">
        <v>37</v>
      </c>
      <c r="I2940" t="s">
        <v>97</v>
      </c>
      <c r="J2940" t="s">
        <v>63</v>
      </c>
      <c r="K2940" s="7">
        <v>0</v>
      </c>
      <c r="L2940" t="s">
        <v>80</v>
      </c>
      <c r="M2940" t="s">
        <v>130</v>
      </c>
      <c r="N2940" t="s">
        <v>131</v>
      </c>
      <c r="O2940">
        <v>1061</v>
      </c>
      <c r="P2940" s="6">
        <v>210.44</v>
      </c>
      <c r="Q2940" s="6">
        <v>223276.84</v>
      </c>
      <c r="R2940" s="5">
        <v>0</v>
      </c>
      <c r="S2940" s="6">
        <v>223276.84</v>
      </c>
      <c r="T2940" s="6">
        <v>13959.27</v>
      </c>
      <c r="U2940" s="6">
        <v>165932.18</v>
      </c>
      <c r="V2940" s="6">
        <v>1329.81</v>
      </c>
      <c r="W2940" s="6">
        <v>19743.830000000002</v>
      </c>
      <c r="X2940" s="6">
        <v>22311.75</v>
      </c>
      <c r="Y2940" s="5">
        <v>9.9928635679365704E-2</v>
      </c>
      <c r="Z2940" t="s">
        <v>54</v>
      </c>
      <c r="AA2940" t="s">
        <v>75</v>
      </c>
      <c r="AB2940" t="s">
        <v>56</v>
      </c>
      <c r="AC2940" t="s">
        <v>66</v>
      </c>
      <c r="AD2940" t="s">
        <v>84</v>
      </c>
      <c r="AE2940" t="s">
        <v>58</v>
      </c>
      <c r="AF2940" t="str">
        <f>TEXT(Agricultural_Export_Analysis_Cleaned_Dataset[[#This Row],[Order_Date]],"mmm")</f>
        <v>Oct</v>
      </c>
      <c r="AG2940" t="str">
        <f>TEXT(Agricultural_Export_Analysis_Cleaned_Dataset[[#This Row],[Order_Date]],"yyyy")</f>
        <v>2025</v>
      </c>
      <c r="AH2940" t="str">
        <f>TEXT(Agricultural_Export_Analysis_Cleaned_Dataset[[#This Row],[Order_Date]],"ddd")</f>
        <v>Sun</v>
      </c>
      <c r="AI2940" t="str">
        <f>TEXT(Agricultural_Export_Analysis_Cleaned_Dataset[[#This Row],[Ship_Date]],"yyyy")</f>
        <v>2025</v>
      </c>
      <c r="AJ2940" t="str">
        <f>TEXT(Agricultural_Export_Analysis_Cleaned_Dataset[[#This Row],[Ship_Date]],"mmm")</f>
        <v>Oct</v>
      </c>
      <c r="AK2940" t="str">
        <f>TEXT(Agricultural_Export_Analysis_Cleaned_Dataset[[#This Row],[Ship_Date]],"ddd")</f>
        <v>Fri</v>
      </c>
      <c r="AL2940" t="str">
        <f>TEXT(Agricultural_Export_Analysis_Cleaned_Dataset[[#This Row],[Delivery_Date]],"yyyy")</f>
        <v>2025</v>
      </c>
      <c r="AM2940" t="str">
        <f>TEXT(Agricultural_Export_Analysis_Cleaned_Dataset[[#This Row],[Delivery_Date]],"mmm")</f>
        <v>Nov</v>
      </c>
      <c r="AN2940" t="str">
        <f>TEXT(Agricultural_Export_Analysis_Cleaned_Dataset[[#This Row],[Delivery_Date]],"ddd")</f>
        <v>Wed</v>
      </c>
      <c r="AO2940">
        <f>Agricultural_Export_Analysis_Cleaned_Dataset[[#This Row],[Delivery_Date]]-Agricultural_Export_Analysis_Cleaned_Dataset[[#This Row],[Ship_Date]]</f>
        <v>19</v>
      </c>
      <c r="AP2940">
        <f>Agricultural_Export_Analysis_Cleaned_Dataset[[#This Row],[Ship_Date]]-Agricultural_Export_Analysis_Cleaned_Dataset[[#This Row],[Order_Date]]</f>
        <v>5</v>
      </c>
      <c r="AQ2940" s="4" t="str">
        <f>TEXT(Agricultural_Export_Analysis_Cleaned_Dataset[[#This Row],[Order_Date]],"mmm yyyy")</f>
        <v>Oct 2025</v>
      </c>
    </row>
    <row r="2941" spans="1:43" x14ac:dyDescent="0.3">
      <c r="A2941" t="s">
        <v>5552</v>
      </c>
      <c r="B2941" t="s">
        <v>5553</v>
      </c>
      <c r="C2941" s="2">
        <v>45450</v>
      </c>
      <c r="D2941" s="2">
        <v>45454</v>
      </c>
      <c r="E2941" s="2">
        <v>45478</v>
      </c>
      <c r="F2941" t="s">
        <v>35</v>
      </c>
      <c r="G2941" t="s">
        <v>117</v>
      </c>
      <c r="H2941" t="s">
        <v>37</v>
      </c>
      <c r="I2941" t="s">
        <v>91</v>
      </c>
      <c r="J2941" t="s">
        <v>112</v>
      </c>
      <c r="K2941" s="7">
        <v>0</v>
      </c>
      <c r="L2941" t="s">
        <v>70</v>
      </c>
      <c r="M2941" t="s">
        <v>140</v>
      </c>
      <c r="N2941" t="s">
        <v>49</v>
      </c>
      <c r="O2941">
        <v>492</v>
      </c>
      <c r="P2941" s="6">
        <v>126.09</v>
      </c>
      <c r="Q2941" s="6">
        <v>62036.28</v>
      </c>
      <c r="R2941" s="5">
        <v>0.1</v>
      </c>
      <c r="S2941" s="6">
        <v>55832.652000000002</v>
      </c>
      <c r="T2941" s="6">
        <v>5295.4</v>
      </c>
      <c r="U2941" s="6">
        <v>32192.400000000001</v>
      </c>
      <c r="V2941" s="6">
        <v>1070.5</v>
      </c>
      <c r="W2941" s="6">
        <v>4086.34</v>
      </c>
      <c r="X2941" s="6">
        <v>13188.012000000001</v>
      </c>
      <c r="Y2941" s="5">
        <v>0.236206082419298</v>
      </c>
      <c r="Z2941" t="s">
        <v>81</v>
      </c>
      <c r="AA2941" t="s">
        <v>150</v>
      </c>
      <c r="AB2941" t="s">
        <v>83</v>
      </c>
      <c r="AC2941" t="s">
        <v>66</v>
      </c>
      <c r="AD2941" t="s">
        <v>44</v>
      </c>
      <c r="AE2941" t="s">
        <v>67</v>
      </c>
      <c r="AF2941" t="str">
        <f>TEXT(Agricultural_Export_Analysis_Cleaned_Dataset[[#This Row],[Order_Date]],"mmm")</f>
        <v>Jun</v>
      </c>
      <c r="AG2941" t="str">
        <f>TEXT(Agricultural_Export_Analysis_Cleaned_Dataset[[#This Row],[Order_Date]],"yyyy")</f>
        <v>2024</v>
      </c>
      <c r="AH2941" t="str">
        <f>TEXT(Agricultural_Export_Analysis_Cleaned_Dataset[[#This Row],[Order_Date]],"ddd")</f>
        <v>Fri</v>
      </c>
      <c r="AI2941" t="str">
        <f>TEXT(Agricultural_Export_Analysis_Cleaned_Dataset[[#This Row],[Ship_Date]],"yyyy")</f>
        <v>2024</v>
      </c>
      <c r="AJ2941" t="str">
        <f>TEXT(Agricultural_Export_Analysis_Cleaned_Dataset[[#This Row],[Ship_Date]],"mmm")</f>
        <v>Jun</v>
      </c>
      <c r="AK2941" t="str">
        <f>TEXT(Agricultural_Export_Analysis_Cleaned_Dataset[[#This Row],[Ship_Date]],"ddd")</f>
        <v>Tue</v>
      </c>
      <c r="AL2941" t="str">
        <f>TEXT(Agricultural_Export_Analysis_Cleaned_Dataset[[#This Row],[Delivery_Date]],"yyyy")</f>
        <v>2024</v>
      </c>
      <c r="AM2941" t="str">
        <f>TEXT(Agricultural_Export_Analysis_Cleaned_Dataset[[#This Row],[Delivery_Date]],"mmm")</f>
        <v>Jul</v>
      </c>
      <c r="AN2941" t="str">
        <f>TEXT(Agricultural_Export_Analysis_Cleaned_Dataset[[#This Row],[Delivery_Date]],"ddd")</f>
        <v>Fri</v>
      </c>
      <c r="AO2941">
        <f>Agricultural_Export_Analysis_Cleaned_Dataset[[#This Row],[Delivery_Date]]-Agricultural_Export_Analysis_Cleaned_Dataset[[#This Row],[Ship_Date]]</f>
        <v>24</v>
      </c>
      <c r="AP2941">
        <f>Agricultural_Export_Analysis_Cleaned_Dataset[[#This Row],[Ship_Date]]-Agricultural_Export_Analysis_Cleaned_Dataset[[#This Row],[Order_Date]]</f>
        <v>4</v>
      </c>
      <c r="AQ2941" s="4" t="str">
        <f>TEXT(Agricultural_Export_Analysis_Cleaned_Dataset[[#This Row],[Order_Date]],"mmm yyyy")</f>
        <v>Jun 2024</v>
      </c>
    </row>
    <row r="2942" spans="1:43" x14ac:dyDescent="0.3">
      <c r="A2942" t="s">
        <v>5554</v>
      </c>
      <c r="B2942" t="s">
        <v>3005</v>
      </c>
      <c r="C2942" s="2">
        <v>45789</v>
      </c>
      <c r="D2942" s="2">
        <v>45799</v>
      </c>
      <c r="E2942" s="2">
        <v>45832</v>
      </c>
      <c r="F2942" t="s">
        <v>35</v>
      </c>
      <c r="G2942" t="s">
        <v>96</v>
      </c>
      <c r="H2942" t="s">
        <v>37</v>
      </c>
      <c r="I2942" t="s">
        <v>91</v>
      </c>
      <c r="J2942" t="s">
        <v>63</v>
      </c>
      <c r="K2942" s="7">
        <v>10</v>
      </c>
      <c r="L2942" t="s">
        <v>87</v>
      </c>
      <c r="M2942" t="s">
        <v>159</v>
      </c>
      <c r="N2942" t="s">
        <v>160</v>
      </c>
      <c r="O2942">
        <v>221</v>
      </c>
      <c r="P2942" s="6">
        <v>100.53</v>
      </c>
      <c r="Q2942" s="6">
        <v>22217.13</v>
      </c>
      <c r="R2942" s="5">
        <v>0.05</v>
      </c>
      <c r="S2942" s="6">
        <v>21106.273499999999</v>
      </c>
      <c r="T2942" s="6">
        <v>13858.52</v>
      </c>
      <c r="U2942" s="6">
        <v>10955.06</v>
      </c>
      <c r="V2942" s="6">
        <v>848.9</v>
      </c>
      <c r="W2942" s="6">
        <v>1081.19</v>
      </c>
      <c r="X2942" s="6">
        <v>-5637.3964999999998</v>
      </c>
      <c r="Y2942" s="5">
        <v>-0.26709577604971402</v>
      </c>
      <c r="Z2942" t="s">
        <v>81</v>
      </c>
      <c r="AA2942" t="s">
        <v>82</v>
      </c>
      <c r="AB2942" t="s">
        <v>65</v>
      </c>
      <c r="AC2942" t="s">
        <v>66</v>
      </c>
      <c r="AD2942" t="s">
        <v>44</v>
      </c>
      <c r="AE2942" t="s">
        <v>45</v>
      </c>
      <c r="AF2942" t="str">
        <f>TEXT(Agricultural_Export_Analysis_Cleaned_Dataset[[#This Row],[Order_Date]],"mmm")</f>
        <v>May</v>
      </c>
      <c r="AG2942" t="str">
        <f>TEXT(Agricultural_Export_Analysis_Cleaned_Dataset[[#This Row],[Order_Date]],"yyyy")</f>
        <v>2025</v>
      </c>
      <c r="AH2942" t="str">
        <f>TEXT(Agricultural_Export_Analysis_Cleaned_Dataset[[#This Row],[Order_Date]],"ddd")</f>
        <v>Mon</v>
      </c>
      <c r="AI2942" t="str">
        <f>TEXT(Agricultural_Export_Analysis_Cleaned_Dataset[[#This Row],[Ship_Date]],"yyyy")</f>
        <v>2025</v>
      </c>
      <c r="AJ2942" t="str">
        <f>TEXT(Agricultural_Export_Analysis_Cleaned_Dataset[[#This Row],[Ship_Date]],"mmm")</f>
        <v>May</v>
      </c>
      <c r="AK2942" t="str">
        <f>TEXT(Agricultural_Export_Analysis_Cleaned_Dataset[[#This Row],[Ship_Date]],"ddd")</f>
        <v>Thu</v>
      </c>
      <c r="AL2942" t="str">
        <f>TEXT(Agricultural_Export_Analysis_Cleaned_Dataset[[#This Row],[Delivery_Date]],"yyyy")</f>
        <v>2025</v>
      </c>
      <c r="AM2942" t="str">
        <f>TEXT(Agricultural_Export_Analysis_Cleaned_Dataset[[#This Row],[Delivery_Date]],"mmm")</f>
        <v>Jun</v>
      </c>
      <c r="AN2942" t="str">
        <f>TEXT(Agricultural_Export_Analysis_Cleaned_Dataset[[#This Row],[Delivery_Date]],"ddd")</f>
        <v>Tue</v>
      </c>
      <c r="AO2942">
        <f>Agricultural_Export_Analysis_Cleaned_Dataset[[#This Row],[Delivery_Date]]-Agricultural_Export_Analysis_Cleaned_Dataset[[#This Row],[Ship_Date]]</f>
        <v>33</v>
      </c>
      <c r="AP2942">
        <f>Agricultural_Export_Analysis_Cleaned_Dataset[[#This Row],[Ship_Date]]-Agricultural_Export_Analysis_Cleaned_Dataset[[#This Row],[Order_Date]]</f>
        <v>10</v>
      </c>
      <c r="AQ2942" s="4" t="str">
        <f>TEXT(Agricultural_Export_Analysis_Cleaned_Dataset[[#This Row],[Order_Date]],"mmm yyyy")</f>
        <v>May 2025</v>
      </c>
    </row>
    <row r="2943" spans="1:43" x14ac:dyDescent="0.3">
      <c r="A2943" t="s">
        <v>5555</v>
      </c>
      <c r="B2943" t="s">
        <v>2833</v>
      </c>
      <c r="C2943" s="2">
        <v>45823</v>
      </c>
      <c r="D2943" s="2">
        <v>45827</v>
      </c>
      <c r="E2943" s="2">
        <v>45856</v>
      </c>
      <c r="F2943" t="s">
        <v>35</v>
      </c>
      <c r="G2943" t="s">
        <v>8933</v>
      </c>
      <c r="H2943" t="s">
        <v>51</v>
      </c>
      <c r="I2943" t="s">
        <v>118</v>
      </c>
      <c r="J2943" t="s">
        <v>53</v>
      </c>
      <c r="K2943" s="7">
        <v>0</v>
      </c>
      <c r="L2943" t="s">
        <v>70</v>
      </c>
      <c r="M2943" t="s">
        <v>88</v>
      </c>
      <c r="N2943" t="s">
        <v>89</v>
      </c>
      <c r="O2943">
        <v>1945</v>
      </c>
      <c r="P2943" s="6">
        <v>247.25</v>
      </c>
      <c r="Q2943" s="6">
        <v>480901.25</v>
      </c>
      <c r="R2943" s="5">
        <v>0.05</v>
      </c>
      <c r="S2943" s="6">
        <v>456856.1875</v>
      </c>
      <c r="T2943" s="6">
        <v>9768.0300000000007</v>
      </c>
      <c r="U2943" s="6">
        <v>308863.23</v>
      </c>
      <c r="V2943" s="6">
        <v>2007.72</v>
      </c>
      <c r="W2943" s="6">
        <v>37148.07</v>
      </c>
      <c r="X2943" s="6">
        <v>99069.137499999997</v>
      </c>
      <c r="Y2943" s="5">
        <v>0.216849722539875</v>
      </c>
      <c r="Z2943" t="s">
        <v>81</v>
      </c>
      <c r="AA2943" t="s">
        <v>150</v>
      </c>
      <c r="AB2943" t="s">
        <v>56</v>
      </c>
      <c r="AC2943" t="s">
        <v>66</v>
      </c>
      <c r="AD2943" t="s">
        <v>93</v>
      </c>
      <c r="AE2943" t="s">
        <v>67</v>
      </c>
      <c r="AF2943" t="str">
        <f>TEXT(Agricultural_Export_Analysis_Cleaned_Dataset[[#This Row],[Order_Date]],"mmm")</f>
        <v>Jun</v>
      </c>
      <c r="AG2943" t="str">
        <f>TEXT(Agricultural_Export_Analysis_Cleaned_Dataset[[#This Row],[Order_Date]],"yyyy")</f>
        <v>2025</v>
      </c>
      <c r="AH2943" t="str">
        <f>TEXT(Agricultural_Export_Analysis_Cleaned_Dataset[[#This Row],[Order_Date]],"ddd")</f>
        <v>Sun</v>
      </c>
      <c r="AI2943" t="str">
        <f>TEXT(Agricultural_Export_Analysis_Cleaned_Dataset[[#This Row],[Ship_Date]],"yyyy")</f>
        <v>2025</v>
      </c>
      <c r="AJ2943" t="str">
        <f>TEXT(Agricultural_Export_Analysis_Cleaned_Dataset[[#This Row],[Ship_Date]],"mmm")</f>
        <v>Jun</v>
      </c>
      <c r="AK2943" t="str">
        <f>TEXT(Agricultural_Export_Analysis_Cleaned_Dataset[[#This Row],[Ship_Date]],"ddd")</f>
        <v>Thu</v>
      </c>
      <c r="AL2943" t="str">
        <f>TEXT(Agricultural_Export_Analysis_Cleaned_Dataset[[#This Row],[Delivery_Date]],"yyyy")</f>
        <v>2025</v>
      </c>
      <c r="AM2943" t="str">
        <f>TEXT(Agricultural_Export_Analysis_Cleaned_Dataset[[#This Row],[Delivery_Date]],"mmm")</f>
        <v>Jul</v>
      </c>
      <c r="AN2943" t="str">
        <f>TEXT(Agricultural_Export_Analysis_Cleaned_Dataset[[#This Row],[Delivery_Date]],"ddd")</f>
        <v>Fri</v>
      </c>
      <c r="AO2943">
        <f>Agricultural_Export_Analysis_Cleaned_Dataset[[#This Row],[Delivery_Date]]-Agricultural_Export_Analysis_Cleaned_Dataset[[#This Row],[Ship_Date]]</f>
        <v>29</v>
      </c>
      <c r="AP2943">
        <f>Agricultural_Export_Analysis_Cleaned_Dataset[[#This Row],[Ship_Date]]-Agricultural_Export_Analysis_Cleaned_Dataset[[#This Row],[Order_Date]]</f>
        <v>4</v>
      </c>
      <c r="AQ2943" s="4" t="str">
        <f>TEXT(Agricultural_Export_Analysis_Cleaned_Dataset[[#This Row],[Order_Date]],"mmm yyyy")</f>
        <v>Jun 2025</v>
      </c>
    </row>
    <row r="2944" spans="1:43" x14ac:dyDescent="0.3">
      <c r="A2944" t="s">
        <v>5556</v>
      </c>
      <c r="B2944" t="s">
        <v>5557</v>
      </c>
      <c r="C2944" s="2">
        <v>45923</v>
      </c>
      <c r="D2944" s="2">
        <v>45928</v>
      </c>
      <c r="E2944" s="2">
        <v>45940</v>
      </c>
      <c r="F2944" t="s">
        <v>35</v>
      </c>
      <c r="G2944" t="s">
        <v>117</v>
      </c>
      <c r="H2944" t="s">
        <v>74</v>
      </c>
      <c r="I2944" t="s">
        <v>118</v>
      </c>
      <c r="J2944" t="s">
        <v>39</v>
      </c>
      <c r="K2944" s="7">
        <v>4</v>
      </c>
      <c r="L2944" t="s">
        <v>80</v>
      </c>
      <c r="M2944" t="s">
        <v>48</v>
      </c>
      <c r="N2944" t="s">
        <v>49</v>
      </c>
      <c r="O2944">
        <v>1927</v>
      </c>
      <c r="P2944" s="6">
        <v>236.19</v>
      </c>
      <c r="Q2944" s="6">
        <v>455138.13</v>
      </c>
      <c r="R2944" s="5">
        <v>0.05</v>
      </c>
      <c r="S2944" s="6">
        <v>432381.22350000002</v>
      </c>
      <c r="T2944" s="6">
        <v>1418</v>
      </c>
      <c r="U2944" s="6">
        <v>194992.85</v>
      </c>
      <c r="V2944" s="6">
        <v>351.31</v>
      </c>
      <c r="W2944" s="6">
        <v>12847.32</v>
      </c>
      <c r="X2944" s="6">
        <v>222771.74350000001</v>
      </c>
      <c r="Y2944" s="5">
        <v>0.51522066961355895</v>
      </c>
      <c r="Z2944" t="s">
        <v>103</v>
      </c>
      <c r="AA2944" t="s">
        <v>104</v>
      </c>
      <c r="AB2944" t="s">
        <v>83</v>
      </c>
      <c r="AC2944" t="s">
        <v>43</v>
      </c>
      <c r="AD2944" t="s">
        <v>123</v>
      </c>
      <c r="AE2944" t="s">
        <v>45</v>
      </c>
      <c r="AF2944" t="str">
        <f>TEXT(Agricultural_Export_Analysis_Cleaned_Dataset[[#This Row],[Order_Date]],"mmm")</f>
        <v>Sep</v>
      </c>
      <c r="AG2944" t="str">
        <f>TEXT(Agricultural_Export_Analysis_Cleaned_Dataset[[#This Row],[Order_Date]],"yyyy")</f>
        <v>2025</v>
      </c>
      <c r="AH2944" t="str">
        <f>TEXT(Agricultural_Export_Analysis_Cleaned_Dataset[[#This Row],[Order_Date]],"ddd")</f>
        <v>Tue</v>
      </c>
      <c r="AI2944" t="str">
        <f>TEXT(Agricultural_Export_Analysis_Cleaned_Dataset[[#This Row],[Ship_Date]],"yyyy")</f>
        <v>2025</v>
      </c>
      <c r="AJ2944" t="str">
        <f>TEXT(Agricultural_Export_Analysis_Cleaned_Dataset[[#This Row],[Ship_Date]],"mmm")</f>
        <v>Sep</v>
      </c>
      <c r="AK2944" t="str">
        <f>TEXT(Agricultural_Export_Analysis_Cleaned_Dataset[[#This Row],[Ship_Date]],"ddd")</f>
        <v>Sun</v>
      </c>
      <c r="AL2944" t="str">
        <f>TEXT(Agricultural_Export_Analysis_Cleaned_Dataset[[#This Row],[Delivery_Date]],"yyyy")</f>
        <v>2025</v>
      </c>
      <c r="AM2944" t="str">
        <f>TEXT(Agricultural_Export_Analysis_Cleaned_Dataset[[#This Row],[Delivery_Date]],"mmm")</f>
        <v>Oct</v>
      </c>
      <c r="AN2944" t="str">
        <f>TEXT(Agricultural_Export_Analysis_Cleaned_Dataset[[#This Row],[Delivery_Date]],"ddd")</f>
        <v>Fri</v>
      </c>
      <c r="AO2944">
        <f>Agricultural_Export_Analysis_Cleaned_Dataset[[#This Row],[Delivery_Date]]-Agricultural_Export_Analysis_Cleaned_Dataset[[#This Row],[Ship_Date]]</f>
        <v>12</v>
      </c>
      <c r="AP2944">
        <f>Agricultural_Export_Analysis_Cleaned_Dataset[[#This Row],[Ship_Date]]-Agricultural_Export_Analysis_Cleaned_Dataset[[#This Row],[Order_Date]]</f>
        <v>5</v>
      </c>
      <c r="AQ2944" s="4" t="str">
        <f>TEXT(Agricultural_Export_Analysis_Cleaned_Dataset[[#This Row],[Order_Date]],"mmm yyyy")</f>
        <v>Sep 2025</v>
      </c>
    </row>
    <row r="2945" spans="1:43" x14ac:dyDescent="0.3">
      <c r="A2945" t="s">
        <v>5558</v>
      </c>
      <c r="B2945" t="s">
        <v>5559</v>
      </c>
      <c r="C2945" s="2">
        <v>45883</v>
      </c>
      <c r="D2945" s="2">
        <v>45885</v>
      </c>
      <c r="E2945" s="2">
        <v>45916</v>
      </c>
      <c r="F2945" t="s">
        <v>35</v>
      </c>
      <c r="G2945" t="s">
        <v>50</v>
      </c>
      <c r="H2945" t="s">
        <v>37</v>
      </c>
      <c r="I2945" t="s">
        <v>118</v>
      </c>
      <c r="J2945" t="s">
        <v>53</v>
      </c>
      <c r="K2945" s="7">
        <v>4</v>
      </c>
      <c r="L2945" t="s">
        <v>135</v>
      </c>
      <c r="M2945" t="s">
        <v>33</v>
      </c>
      <c r="N2945" t="s">
        <v>34</v>
      </c>
      <c r="O2945">
        <v>752</v>
      </c>
      <c r="P2945" s="6">
        <v>129.58000000000001</v>
      </c>
      <c r="Q2945" s="6">
        <v>97444.160000000003</v>
      </c>
      <c r="R2945" s="5">
        <v>0.15</v>
      </c>
      <c r="S2945" s="6">
        <v>82827.535999999993</v>
      </c>
      <c r="T2945" s="6">
        <v>12366.48</v>
      </c>
      <c r="U2945" s="6">
        <v>43935.02</v>
      </c>
      <c r="V2945" s="6">
        <v>1117.1500000000001</v>
      </c>
      <c r="W2945" s="6">
        <v>3908.35</v>
      </c>
      <c r="X2945" s="6">
        <v>21500.536</v>
      </c>
      <c r="Y2945" s="5">
        <v>0.25958198249432402</v>
      </c>
      <c r="Z2945" t="s">
        <v>103</v>
      </c>
      <c r="AA2945" t="s">
        <v>177</v>
      </c>
      <c r="AB2945" t="s">
        <v>42</v>
      </c>
      <c r="AC2945" t="s">
        <v>66</v>
      </c>
      <c r="AD2945" t="s">
        <v>123</v>
      </c>
      <c r="AE2945" t="s">
        <v>67</v>
      </c>
      <c r="AF2945" t="str">
        <f>TEXT(Agricultural_Export_Analysis_Cleaned_Dataset[[#This Row],[Order_Date]],"mmm")</f>
        <v>Aug</v>
      </c>
      <c r="AG2945" t="str">
        <f>TEXT(Agricultural_Export_Analysis_Cleaned_Dataset[[#This Row],[Order_Date]],"yyyy")</f>
        <v>2025</v>
      </c>
      <c r="AH2945" t="str">
        <f>TEXT(Agricultural_Export_Analysis_Cleaned_Dataset[[#This Row],[Order_Date]],"ddd")</f>
        <v>Thu</v>
      </c>
      <c r="AI2945" t="str">
        <f>TEXT(Agricultural_Export_Analysis_Cleaned_Dataset[[#This Row],[Ship_Date]],"yyyy")</f>
        <v>2025</v>
      </c>
      <c r="AJ2945" t="str">
        <f>TEXT(Agricultural_Export_Analysis_Cleaned_Dataset[[#This Row],[Ship_Date]],"mmm")</f>
        <v>Aug</v>
      </c>
      <c r="AK2945" t="str">
        <f>TEXT(Agricultural_Export_Analysis_Cleaned_Dataset[[#This Row],[Ship_Date]],"ddd")</f>
        <v>Sat</v>
      </c>
      <c r="AL2945" t="str">
        <f>TEXT(Agricultural_Export_Analysis_Cleaned_Dataset[[#This Row],[Delivery_Date]],"yyyy")</f>
        <v>2025</v>
      </c>
      <c r="AM2945" t="str">
        <f>TEXT(Agricultural_Export_Analysis_Cleaned_Dataset[[#This Row],[Delivery_Date]],"mmm")</f>
        <v>Sep</v>
      </c>
      <c r="AN2945" t="str">
        <f>TEXT(Agricultural_Export_Analysis_Cleaned_Dataset[[#This Row],[Delivery_Date]],"ddd")</f>
        <v>Tue</v>
      </c>
      <c r="AO2945">
        <f>Agricultural_Export_Analysis_Cleaned_Dataset[[#This Row],[Delivery_Date]]-Agricultural_Export_Analysis_Cleaned_Dataset[[#This Row],[Ship_Date]]</f>
        <v>31</v>
      </c>
      <c r="AP2945">
        <f>Agricultural_Export_Analysis_Cleaned_Dataset[[#This Row],[Ship_Date]]-Agricultural_Export_Analysis_Cleaned_Dataset[[#This Row],[Order_Date]]</f>
        <v>2</v>
      </c>
      <c r="AQ2945" s="4" t="str">
        <f>TEXT(Agricultural_Export_Analysis_Cleaned_Dataset[[#This Row],[Order_Date]],"mmm yyyy")</f>
        <v>Aug 2025</v>
      </c>
    </row>
    <row r="2946" spans="1:43" x14ac:dyDescent="0.3">
      <c r="A2946" t="s">
        <v>5560</v>
      </c>
      <c r="B2946" t="s">
        <v>4482</v>
      </c>
      <c r="C2946" s="2">
        <v>45828</v>
      </c>
      <c r="D2946" s="2">
        <v>45834</v>
      </c>
      <c r="E2946" s="2">
        <v>45861</v>
      </c>
      <c r="F2946" t="s">
        <v>35</v>
      </c>
      <c r="G2946" t="s">
        <v>8933</v>
      </c>
      <c r="H2946" t="s">
        <v>37</v>
      </c>
      <c r="I2946" t="s">
        <v>52</v>
      </c>
      <c r="J2946" t="s">
        <v>63</v>
      </c>
      <c r="K2946" s="7">
        <v>2</v>
      </c>
      <c r="L2946" t="s">
        <v>32</v>
      </c>
      <c r="M2946" t="s">
        <v>107</v>
      </c>
      <c r="N2946" t="s">
        <v>108</v>
      </c>
      <c r="O2946">
        <v>340</v>
      </c>
      <c r="P2946" s="6">
        <v>449.12</v>
      </c>
      <c r="Q2946" s="6">
        <v>152700.79999999999</v>
      </c>
      <c r="R2946" s="5">
        <v>0.1</v>
      </c>
      <c r="S2946" s="6">
        <v>137430.72</v>
      </c>
      <c r="T2946" s="6">
        <v>5689.18</v>
      </c>
      <c r="U2946" s="6">
        <v>63016.79</v>
      </c>
      <c r="V2946" s="6">
        <v>2957.75</v>
      </c>
      <c r="W2946" s="6">
        <v>14219.58</v>
      </c>
      <c r="X2946" s="6">
        <v>51547.42</v>
      </c>
      <c r="Y2946" s="5">
        <v>0.37507931268933198</v>
      </c>
      <c r="Z2946" t="s">
        <v>81</v>
      </c>
      <c r="AA2946" t="s">
        <v>150</v>
      </c>
      <c r="AB2946" t="s">
        <v>56</v>
      </c>
      <c r="AC2946" t="s">
        <v>66</v>
      </c>
      <c r="AD2946" t="s">
        <v>44</v>
      </c>
      <c r="AE2946" t="s">
        <v>67</v>
      </c>
      <c r="AF2946" t="str">
        <f>TEXT(Agricultural_Export_Analysis_Cleaned_Dataset[[#This Row],[Order_Date]],"mmm")</f>
        <v>Jun</v>
      </c>
      <c r="AG2946" t="str">
        <f>TEXT(Agricultural_Export_Analysis_Cleaned_Dataset[[#This Row],[Order_Date]],"yyyy")</f>
        <v>2025</v>
      </c>
      <c r="AH2946" t="str">
        <f>TEXT(Agricultural_Export_Analysis_Cleaned_Dataset[[#This Row],[Order_Date]],"ddd")</f>
        <v>Fri</v>
      </c>
      <c r="AI2946" t="str">
        <f>TEXT(Agricultural_Export_Analysis_Cleaned_Dataset[[#This Row],[Ship_Date]],"yyyy")</f>
        <v>2025</v>
      </c>
      <c r="AJ2946" t="str">
        <f>TEXT(Agricultural_Export_Analysis_Cleaned_Dataset[[#This Row],[Ship_Date]],"mmm")</f>
        <v>Jun</v>
      </c>
      <c r="AK2946" t="str">
        <f>TEXT(Agricultural_Export_Analysis_Cleaned_Dataset[[#This Row],[Ship_Date]],"ddd")</f>
        <v>Thu</v>
      </c>
      <c r="AL2946" t="str">
        <f>TEXT(Agricultural_Export_Analysis_Cleaned_Dataset[[#This Row],[Delivery_Date]],"yyyy")</f>
        <v>2025</v>
      </c>
      <c r="AM2946" t="str">
        <f>TEXT(Agricultural_Export_Analysis_Cleaned_Dataset[[#This Row],[Delivery_Date]],"mmm")</f>
        <v>Jul</v>
      </c>
      <c r="AN2946" t="str">
        <f>TEXT(Agricultural_Export_Analysis_Cleaned_Dataset[[#This Row],[Delivery_Date]],"ddd")</f>
        <v>Wed</v>
      </c>
      <c r="AO2946">
        <f>Agricultural_Export_Analysis_Cleaned_Dataset[[#This Row],[Delivery_Date]]-Agricultural_Export_Analysis_Cleaned_Dataset[[#This Row],[Ship_Date]]</f>
        <v>27</v>
      </c>
      <c r="AP2946">
        <f>Agricultural_Export_Analysis_Cleaned_Dataset[[#This Row],[Ship_Date]]-Agricultural_Export_Analysis_Cleaned_Dataset[[#This Row],[Order_Date]]</f>
        <v>6</v>
      </c>
      <c r="AQ2946" s="4" t="str">
        <f>TEXT(Agricultural_Export_Analysis_Cleaned_Dataset[[#This Row],[Order_Date]],"mmm yyyy")</f>
        <v>Jun 2025</v>
      </c>
    </row>
    <row r="2947" spans="1:43" x14ac:dyDescent="0.3">
      <c r="A2947" t="s">
        <v>5561</v>
      </c>
      <c r="B2947" t="s">
        <v>5562</v>
      </c>
      <c r="C2947" s="2">
        <v>45553</v>
      </c>
      <c r="D2947" s="2">
        <v>45560</v>
      </c>
      <c r="E2947" s="2">
        <v>45589</v>
      </c>
      <c r="F2947" t="s">
        <v>35</v>
      </c>
      <c r="G2947" t="s">
        <v>8933</v>
      </c>
      <c r="H2947" t="s">
        <v>74</v>
      </c>
      <c r="I2947" t="s">
        <v>91</v>
      </c>
      <c r="J2947" t="s">
        <v>63</v>
      </c>
      <c r="K2947" s="7">
        <v>0</v>
      </c>
      <c r="L2947" t="s">
        <v>80</v>
      </c>
      <c r="M2947" t="s">
        <v>88</v>
      </c>
      <c r="N2947" t="s">
        <v>89</v>
      </c>
      <c r="O2947">
        <v>1910</v>
      </c>
      <c r="P2947" s="6">
        <v>61.92</v>
      </c>
      <c r="Q2947" s="6">
        <v>118267.2</v>
      </c>
      <c r="R2947" s="5">
        <v>0</v>
      </c>
      <c r="S2947" s="6">
        <v>118267.2</v>
      </c>
      <c r="T2947" s="6">
        <v>5015.13</v>
      </c>
      <c r="U2947" s="6">
        <v>54534.31</v>
      </c>
      <c r="V2947" s="6">
        <v>2618.0700000000002</v>
      </c>
      <c r="W2947" s="6">
        <v>13350.74</v>
      </c>
      <c r="X2947" s="6">
        <v>42748.95</v>
      </c>
      <c r="Y2947" s="5">
        <v>0.361460743130809</v>
      </c>
      <c r="Z2947" t="s">
        <v>103</v>
      </c>
      <c r="AA2947" t="s">
        <v>104</v>
      </c>
      <c r="AB2947" t="s">
        <v>83</v>
      </c>
      <c r="AC2947" t="s">
        <v>76</v>
      </c>
      <c r="AD2947" t="s">
        <v>84</v>
      </c>
      <c r="AE2947" t="s">
        <v>58</v>
      </c>
      <c r="AF2947" t="str">
        <f>TEXT(Agricultural_Export_Analysis_Cleaned_Dataset[[#This Row],[Order_Date]],"mmm")</f>
        <v>Sep</v>
      </c>
      <c r="AG2947" t="str">
        <f>TEXT(Agricultural_Export_Analysis_Cleaned_Dataset[[#This Row],[Order_Date]],"yyyy")</f>
        <v>2024</v>
      </c>
      <c r="AH2947" t="str">
        <f>TEXT(Agricultural_Export_Analysis_Cleaned_Dataset[[#This Row],[Order_Date]],"ddd")</f>
        <v>Wed</v>
      </c>
      <c r="AI2947" t="str">
        <f>TEXT(Agricultural_Export_Analysis_Cleaned_Dataset[[#This Row],[Ship_Date]],"yyyy")</f>
        <v>2024</v>
      </c>
      <c r="AJ2947" t="str">
        <f>TEXT(Agricultural_Export_Analysis_Cleaned_Dataset[[#This Row],[Ship_Date]],"mmm")</f>
        <v>Sep</v>
      </c>
      <c r="AK2947" t="str">
        <f>TEXT(Agricultural_Export_Analysis_Cleaned_Dataset[[#This Row],[Ship_Date]],"ddd")</f>
        <v>Wed</v>
      </c>
      <c r="AL2947" t="str">
        <f>TEXT(Agricultural_Export_Analysis_Cleaned_Dataset[[#This Row],[Delivery_Date]],"yyyy")</f>
        <v>2024</v>
      </c>
      <c r="AM2947" t="str">
        <f>TEXT(Agricultural_Export_Analysis_Cleaned_Dataset[[#This Row],[Delivery_Date]],"mmm")</f>
        <v>Oct</v>
      </c>
      <c r="AN2947" t="str">
        <f>TEXT(Agricultural_Export_Analysis_Cleaned_Dataset[[#This Row],[Delivery_Date]],"ddd")</f>
        <v>Thu</v>
      </c>
      <c r="AO2947">
        <f>Agricultural_Export_Analysis_Cleaned_Dataset[[#This Row],[Delivery_Date]]-Agricultural_Export_Analysis_Cleaned_Dataset[[#This Row],[Ship_Date]]</f>
        <v>29</v>
      </c>
      <c r="AP2947">
        <f>Agricultural_Export_Analysis_Cleaned_Dataset[[#This Row],[Ship_Date]]-Agricultural_Export_Analysis_Cleaned_Dataset[[#This Row],[Order_Date]]</f>
        <v>7</v>
      </c>
      <c r="AQ2947" s="4" t="str">
        <f>TEXT(Agricultural_Export_Analysis_Cleaned_Dataset[[#This Row],[Order_Date]],"mmm yyyy")</f>
        <v>Sep 2024</v>
      </c>
    </row>
    <row r="2948" spans="1:43" x14ac:dyDescent="0.3">
      <c r="A2948" t="s">
        <v>5563</v>
      </c>
      <c r="B2948" t="s">
        <v>261</v>
      </c>
      <c r="C2948" s="2">
        <v>45984</v>
      </c>
      <c r="D2948" s="2">
        <v>45987</v>
      </c>
      <c r="E2948" s="2">
        <v>46020</v>
      </c>
      <c r="F2948" t="s">
        <v>35</v>
      </c>
      <c r="G2948" t="s">
        <v>8934</v>
      </c>
      <c r="H2948" t="s">
        <v>37</v>
      </c>
      <c r="I2948" t="s">
        <v>91</v>
      </c>
      <c r="J2948" t="s">
        <v>53</v>
      </c>
      <c r="K2948" s="7">
        <v>7</v>
      </c>
      <c r="L2948" t="s">
        <v>87</v>
      </c>
      <c r="M2948" t="s">
        <v>33</v>
      </c>
      <c r="N2948" t="s">
        <v>34</v>
      </c>
      <c r="O2948">
        <v>1385</v>
      </c>
      <c r="P2948" s="6">
        <v>180.77</v>
      </c>
      <c r="Q2948" s="6">
        <v>250366.45</v>
      </c>
      <c r="R2948" s="5">
        <v>0</v>
      </c>
      <c r="S2948" s="6">
        <v>250366.45</v>
      </c>
      <c r="T2948" s="6">
        <v>6804.84</v>
      </c>
      <c r="U2948" s="6">
        <v>113256.77</v>
      </c>
      <c r="V2948" s="6">
        <v>1382.84</v>
      </c>
      <c r="W2948" s="6">
        <v>6328.92</v>
      </c>
      <c r="X2948" s="6">
        <v>122593.08</v>
      </c>
      <c r="Y2948" s="5">
        <v>0.489654584310318</v>
      </c>
      <c r="Z2948" t="s">
        <v>54</v>
      </c>
      <c r="AA2948" t="s">
        <v>92</v>
      </c>
      <c r="AB2948" t="s">
        <v>65</v>
      </c>
      <c r="AC2948" t="s">
        <v>66</v>
      </c>
      <c r="AD2948" t="s">
        <v>57</v>
      </c>
      <c r="AE2948" t="s">
        <v>58</v>
      </c>
      <c r="AF2948" t="str">
        <f>TEXT(Agricultural_Export_Analysis_Cleaned_Dataset[[#This Row],[Order_Date]],"mmm")</f>
        <v>Nov</v>
      </c>
      <c r="AG2948" t="str">
        <f>TEXT(Agricultural_Export_Analysis_Cleaned_Dataset[[#This Row],[Order_Date]],"yyyy")</f>
        <v>2025</v>
      </c>
      <c r="AH2948" t="str">
        <f>TEXT(Agricultural_Export_Analysis_Cleaned_Dataset[[#This Row],[Order_Date]],"ddd")</f>
        <v>Sun</v>
      </c>
      <c r="AI2948" t="str">
        <f>TEXT(Agricultural_Export_Analysis_Cleaned_Dataset[[#This Row],[Ship_Date]],"yyyy")</f>
        <v>2025</v>
      </c>
      <c r="AJ2948" t="str">
        <f>TEXT(Agricultural_Export_Analysis_Cleaned_Dataset[[#This Row],[Ship_Date]],"mmm")</f>
        <v>Nov</v>
      </c>
      <c r="AK2948" t="str">
        <f>TEXT(Agricultural_Export_Analysis_Cleaned_Dataset[[#This Row],[Ship_Date]],"ddd")</f>
        <v>Wed</v>
      </c>
      <c r="AL2948" t="str">
        <f>TEXT(Agricultural_Export_Analysis_Cleaned_Dataset[[#This Row],[Delivery_Date]],"yyyy")</f>
        <v>2025</v>
      </c>
      <c r="AM2948" t="str">
        <f>TEXT(Agricultural_Export_Analysis_Cleaned_Dataset[[#This Row],[Delivery_Date]],"mmm")</f>
        <v>Dec</v>
      </c>
      <c r="AN2948" t="str">
        <f>TEXT(Agricultural_Export_Analysis_Cleaned_Dataset[[#This Row],[Delivery_Date]],"ddd")</f>
        <v>Mon</v>
      </c>
      <c r="AO2948">
        <f>Agricultural_Export_Analysis_Cleaned_Dataset[[#This Row],[Delivery_Date]]-Agricultural_Export_Analysis_Cleaned_Dataset[[#This Row],[Ship_Date]]</f>
        <v>33</v>
      </c>
      <c r="AP2948">
        <f>Agricultural_Export_Analysis_Cleaned_Dataset[[#This Row],[Ship_Date]]-Agricultural_Export_Analysis_Cleaned_Dataset[[#This Row],[Order_Date]]</f>
        <v>3</v>
      </c>
      <c r="AQ2948" s="4" t="str">
        <f>TEXT(Agricultural_Export_Analysis_Cleaned_Dataset[[#This Row],[Order_Date]],"mmm yyyy")</f>
        <v>Nov 2025</v>
      </c>
    </row>
    <row r="2949" spans="1:43" x14ac:dyDescent="0.3">
      <c r="A2949" t="s">
        <v>5564</v>
      </c>
      <c r="B2949" t="s">
        <v>5565</v>
      </c>
      <c r="C2949" s="2">
        <v>45788</v>
      </c>
      <c r="D2949" s="2">
        <v>45795</v>
      </c>
      <c r="E2949" s="2">
        <v>45817</v>
      </c>
      <c r="F2949" t="s">
        <v>35</v>
      </c>
      <c r="G2949" t="s">
        <v>8933</v>
      </c>
      <c r="H2949" t="s">
        <v>74</v>
      </c>
      <c r="I2949" t="s">
        <v>91</v>
      </c>
      <c r="J2949" t="s">
        <v>39</v>
      </c>
      <c r="K2949" s="7">
        <v>0</v>
      </c>
      <c r="L2949" t="s">
        <v>135</v>
      </c>
      <c r="M2949" t="s">
        <v>48</v>
      </c>
      <c r="N2949" t="s">
        <v>49</v>
      </c>
      <c r="O2949">
        <v>375</v>
      </c>
      <c r="P2949" s="6">
        <v>126.66</v>
      </c>
      <c r="Q2949" s="6">
        <v>47497.5</v>
      </c>
      <c r="R2949" s="5">
        <v>0.1</v>
      </c>
      <c r="S2949" s="6">
        <v>42747.75</v>
      </c>
      <c r="T2949" s="6">
        <v>7762.34</v>
      </c>
      <c r="U2949" s="6">
        <v>26526.98</v>
      </c>
      <c r="V2949" s="6">
        <v>2444.21</v>
      </c>
      <c r="W2949" s="6">
        <v>3004</v>
      </c>
      <c r="X2949" s="6">
        <v>3010.22</v>
      </c>
      <c r="Y2949" s="5">
        <v>7.0418209145510599E-2</v>
      </c>
      <c r="Z2949" t="s">
        <v>81</v>
      </c>
      <c r="AA2949" t="s">
        <v>82</v>
      </c>
      <c r="AB2949" t="s">
        <v>42</v>
      </c>
      <c r="AC2949" t="s">
        <v>76</v>
      </c>
      <c r="AD2949" t="s">
        <v>77</v>
      </c>
      <c r="AE2949" t="s">
        <v>58</v>
      </c>
      <c r="AF2949" t="str">
        <f>TEXT(Agricultural_Export_Analysis_Cleaned_Dataset[[#This Row],[Order_Date]],"mmm")</f>
        <v>May</v>
      </c>
      <c r="AG2949" t="str">
        <f>TEXT(Agricultural_Export_Analysis_Cleaned_Dataset[[#This Row],[Order_Date]],"yyyy")</f>
        <v>2025</v>
      </c>
      <c r="AH2949" t="str">
        <f>TEXT(Agricultural_Export_Analysis_Cleaned_Dataset[[#This Row],[Order_Date]],"ddd")</f>
        <v>Sun</v>
      </c>
      <c r="AI2949" t="str">
        <f>TEXT(Agricultural_Export_Analysis_Cleaned_Dataset[[#This Row],[Ship_Date]],"yyyy")</f>
        <v>2025</v>
      </c>
      <c r="AJ2949" t="str">
        <f>TEXT(Agricultural_Export_Analysis_Cleaned_Dataset[[#This Row],[Ship_Date]],"mmm")</f>
        <v>May</v>
      </c>
      <c r="AK2949" t="str">
        <f>TEXT(Agricultural_Export_Analysis_Cleaned_Dataset[[#This Row],[Ship_Date]],"ddd")</f>
        <v>Sun</v>
      </c>
      <c r="AL2949" t="str">
        <f>TEXT(Agricultural_Export_Analysis_Cleaned_Dataset[[#This Row],[Delivery_Date]],"yyyy")</f>
        <v>2025</v>
      </c>
      <c r="AM2949" t="str">
        <f>TEXT(Agricultural_Export_Analysis_Cleaned_Dataset[[#This Row],[Delivery_Date]],"mmm")</f>
        <v>Jun</v>
      </c>
      <c r="AN2949" t="str">
        <f>TEXT(Agricultural_Export_Analysis_Cleaned_Dataset[[#This Row],[Delivery_Date]],"ddd")</f>
        <v>Mon</v>
      </c>
      <c r="AO2949">
        <f>Agricultural_Export_Analysis_Cleaned_Dataset[[#This Row],[Delivery_Date]]-Agricultural_Export_Analysis_Cleaned_Dataset[[#This Row],[Ship_Date]]</f>
        <v>22</v>
      </c>
      <c r="AP2949">
        <f>Agricultural_Export_Analysis_Cleaned_Dataset[[#This Row],[Ship_Date]]-Agricultural_Export_Analysis_Cleaned_Dataset[[#This Row],[Order_Date]]</f>
        <v>7</v>
      </c>
      <c r="AQ2949" s="4" t="str">
        <f>TEXT(Agricultural_Export_Analysis_Cleaned_Dataset[[#This Row],[Order_Date]],"mmm yyyy")</f>
        <v>May 2025</v>
      </c>
    </row>
    <row r="2950" spans="1:43" x14ac:dyDescent="0.3">
      <c r="A2950" t="s">
        <v>5566</v>
      </c>
      <c r="B2950" t="s">
        <v>5567</v>
      </c>
      <c r="C2950" s="2">
        <v>45693</v>
      </c>
      <c r="D2950" s="2">
        <v>45696</v>
      </c>
      <c r="E2950" s="2">
        <v>45720</v>
      </c>
      <c r="F2950" t="s">
        <v>35</v>
      </c>
      <c r="G2950" t="s">
        <v>132</v>
      </c>
      <c r="H2950" t="s">
        <v>51</v>
      </c>
      <c r="I2950" t="s">
        <v>91</v>
      </c>
      <c r="J2950" t="s">
        <v>63</v>
      </c>
      <c r="K2950" s="7">
        <v>15</v>
      </c>
      <c r="L2950" t="s">
        <v>135</v>
      </c>
      <c r="M2950" t="s">
        <v>130</v>
      </c>
      <c r="N2950" t="s">
        <v>131</v>
      </c>
      <c r="O2950">
        <v>1216</v>
      </c>
      <c r="P2950" s="6">
        <v>202.2</v>
      </c>
      <c r="Q2950" s="6">
        <v>245875.20000000001</v>
      </c>
      <c r="R2950" s="5">
        <v>0.1</v>
      </c>
      <c r="S2950" s="6">
        <v>221287.67999999999</v>
      </c>
      <c r="T2950" s="6">
        <v>9826.08</v>
      </c>
      <c r="U2950" s="6">
        <v>139561.01999999999</v>
      </c>
      <c r="V2950" s="6">
        <v>2295.89</v>
      </c>
      <c r="W2950" s="6">
        <v>5362.88</v>
      </c>
      <c r="X2950" s="6">
        <v>64241.81</v>
      </c>
      <c r="Y2950" s="5">
        <v>0.29030902217421201</v>
      </c>
      <c r="Z2950" t="s">
        <v>40</v>
      </c>
      <c r="AA2950" t="s">
        <v>147</v>
      </c>
      <c r="AB2950" t="s">
        <v>83</v>
      </c>
      <c r="AC2950" t="s">
        <v>76</v>
      </c>
      <c r="AD2950" t="s">
        <v>123</v>
      </c>
      <c r="AE2950" t="s">
        <v>58</v>
      </c>
      <c r="AF2950" t="str">
        <f>TEXT(Agricultural_Export_Analysis_Cleaned_Dataset[[#This Row],[Order_Date]],"mmm")</f>
        <v>Feb</v>
      </c>
      <c r="AG2950" t="str">
        <f>TEXT(Agricultural_Export_Analysis_Cleaned_Dataset[[#This Row],[Order_Date]],"yyyy")</f>
        <v>2025</v>
      </c>
      <c r="AH2950" t="str">
        <f>TEXT(Agricultural_Export_Analysis_Cleaned_Dataset[[#This Row],[Order_Date]],"ddd")</f>
        <v>Wed</v>
      </c>
      <c r="AI2950" t="str">
        <f>TEXT(Agricultural_Export_Analysis_Cleaned_Dataset[[#This Row],[Ship_Date]],"yyyy")</f>
        <v>2025</v>
      </c>
      <c r="AJ2950" t="str">
        <f>TEXT(Agricultural_Export_Analysis_Cleaned_Dataset[[#This Row],[Ship_Date]],"mmm")</f>
        <v>Feb</v>
      </c>
      <c r="AK2950" t="str">
        <f>TEXT(Agricultural_Export_Analysis_Cleaned_Dataset[[#This Row],[Ship_Date]],"ddd")</f>
        <v>Sat</v>
      </c>
      <c r="AL2950" t="str">
        <f>TEXT(Agricultural_Export_Analysis_Cleaned_Dataset[[#This Row],[Delivery_Date]],"yyyy")</f>
        <v>2025</v>
      </c>
      <c r="AM2950" t="str">
        <f>TEXT(Agricultural_Export_Analysis_Cleaned_Dataset[[#This Row],[Delivery_Date]],"mmm")</f>
        <v>Mar</v>
      </c>
      <c r="AN2950" t="str">
        <f>TEXT(Agricultural_Export_Analysis_Cleaned_Dataset[[#This Row],[Delivery_Date]],"ddd")</f>
        <v>Tue</v>
      </c>
      <c r="AO2950">
        <f>Agricultural_Export_Analysis_Cleaned_Dataset[[#This Row],[Delivery_Date]]-Agricultural_Export_Analysis_Cleaned_Dataset[[#This Row],[Ship_Date]]</f>
        <v>24</v>
      </c>
      <c r="AP2950">
        <f>Agricultural_Export_Analysis_Cleaned_Dataset[[#This Row],[Ship_Date]]-Agricultural_Export_Analysis_Cleaned_Dataset[[#This Row],[Order_Date]]</f>
        <v>3</v>
      </c>
      <c r="AQ2950" s="4" t="str">
        <f>TEXT(Agricultural_Export_Analysis_Cleaned_Dataset[[#This Row],[Order_Date]],"mmm yyyy")</f>
        <v>Feb 2025</v>
      </c>
    </row>
    <row r="2951" spans="1:43" x14ac:dyDescent="0.3">
      <c r="A2951" t="s">
        <v>5568</v>
      </c>
      <c r="B2951" t="s">
        <v>5569</v>
      </c>
      <c r="C2951" s="2">
        <v>45457</v>
      </c>
      <c r="D2951" s="2">
        <v>45467</v>
      </c>
      <c r="E2951" s="2">
        <v>45491</v>
      </c>
      <c r="F2951" t="s">
        <v>35</v>
      </c>
      <c r="G2951" t="s">
        <v>8933</v>
      </c>
      <c r="H2951" t="s">
        <v>51</v>
      </c>
      <c r="I2951" t="s">
        <v>52</v>
      </c>
      <c r="J2951" t="s">
        <v>39</v>
      </c>
      <c r="K2951" s="7">
        <v>4</v>
      </c>
      <c r="L2951" t="s">
        <v>135</v>
      </c>
      <c r="M2951" t="s">
        <v>48</v>
      </c>
      <c r="N2951" t="s">
        <v>49</v>
      </c>
      <c r="O2951">
        <v>1678</v>
      </c>
      <c r="P2951" s="6">
        <v>444.48</v>
      </c>
      <c r="Q2951" s="6">
        <v>745837.44</v>
      </c>
      <c r="R2951" s="5">
        <v>0.15</v>
      </c>
      <c r="S2951" s="6">
        <v>633961.82400000002</v>
      </c>
      <c r="T2951" s="6">
        <v>5144.6899999999996</v>
      </c>
      <c r="U2951" s="6">
        <v>296271.51</v>
      </c>
      <c r="V2951" s="6">
        <v>397.65</v>
      </c>
      <c r="W2951" s="6">
        <v>66212.55</v>
      </c>
      <c r="X2951" s="6">
        <v>265935.424</v>
      </c>
      <c r="Y2951" s="5">
        <v>0.41948176362114797</v>
      </c>
      <c r="Z2951" t="s">
        <v>81</v>
      </c>
      <c r="AA2951" t="s">
        <v>150</v>
      </c>
      <c r="AB2951" t="s">
        <v>83</v>
      </c>
      <c r="AC2951" t="s">
        <v>66</v>
      </c>
      <c r="AD2951" t="s">
        <v>84</v>
      </c>
      <c r="AE2951" t="s">
        <v>58</v>
      </c>
      <c r="AF2951" t="str">
        <f>TEXT(Agricultural_Export_Analysis_Cleaned_Dataset[[#This Row],[Order_Date]],"mmm")</f>
        <v>Jun</v>
      </c>
      <c r="AG2951" t="str">
        <f>TEXT(Agricultural_Export_Analysis_Cleaned_Dataset[[#This Row],[Order_Date]],"yyyy")</f>
        <v>2024</v>
      </c>
      <c r="AH2951" t="str">
        <f>TEXT(Agricultural_Export_Analysis_Cleaned_Dataset[[#This Row],[Order_Date]],"ddd")</f>
        <v>Fri</v>
      </c>
      <c r="AI2951" t="str">
        <f>TEXT(Agricultural_Export_Analysis_Cleaned_Dataset[[#This Row],[Ship_Date]],"yyyy")</f>
        <v>2024</v>
      </c>
      <c r="AJ2951" t="str">
        <f>TEXT(Agricultural_Export_Analysis_Cleaned_Dataset[[#This Row],[Ship_Date]],"mmm")</f>
        <v>Jun</v>
      </c>
      <c r="AK2951" t="str">
        <f>TEXT(Agricultural_Export_Analysis_Cleaned_Dataset[[#This Row],[Ship_Date]],"ddd")</f>
        <v>Mon</v>
      </c>
      <c r="AL2951" t="str">
        <f>TEXT(Agricultural_Export_Analysis_Cleaned_Dataset[[#This Row],[Delivery_Date]],"yyyy")</f>
        <v>2024</v>
      </c>
      <c r="AM2951" t="str">
        <f>TEXT(Agricultural_Export_Analysis_Cleaned_Dataset[[#This Row],[Delivery_Date]],"mmm")</f>
        <v>Jul</v>
      </c>
      <c r="AN2951" t="str">
        <f>TEXT(Agricultural_Export_Analysis_Cleaned_Dataset[[#This Row],[Delivery_Date]],"ddd")</f>
        <v>Thu</v>
      </c>
      <c r="AO2951">
        <f>Agricultural_Export_Analysis_Cleaned_Dataset[[#This Row],[Delivery_Date]]-Agricultural_Export_Analysis_Cleaned_Dataset[[#This Row],[Ship_Date]]</f>
        <v>24</v>
      </c>
      <c r="AP2951">
        <f>Agricultural_Export_Analysis_Cleaned_Dataset[[#This Row],[Ship_Date]]-Agricultural_Export_Analysis_Cleaned_Dataset[[#This Row],[Order_Date]]</f>
        <v>10</v>
      </c>
      <c r="AQ2951" s="4" t="str">
        <f>TEXT(Agricultural_Export_Analysis_Cleaned_Dataset[[#This Row],[Order_Date]],"mmm yyyy")</f>
        <v>Jun 2024</v>
      </c>
    </row>
    <row r="2952" spans="1:43" x14ac:dyDescent="0.3">
      <c r="A2952" t="s">
        <v>5570</v>
      </c>
      <c r="B2952" t="s">
        <v>2918</v>
      </c>
      <c r="C2952" s="2">
        <v>45937</v>
      </c>
      <c r="D2952" s="2">
        <v>45943</v>
      </c>
      <c r="E2952" s="2">
        <v>45981</v>
      </c>
      <c r="F2952" t="s">
        <v>35</v>
      </c>
      <c r="G2952" t="s">
        <v>117</v>
      </c>
      <c r="H2952" t="s">
        <v>51</v>
      </c>
      <c r="I2952" t="s">
        <v>38</v>
      </c>
      <c r="J2952" t="s">
        <v>53</v>
      </c>
      <c r="K2952" s="7">
        <v>10</v>
      </c>
      <c r="L2952" t="s">
        <v>32</v>
      </c>
      <c r="M2952" t="s">
        <v>130</v>
      </c>
      <c r="N2952" t="s">
        <v>131</v>
      </c>
      <c r="O2952">
        <v>818</v>
      </c>
      <c r="P2952" s="6">
        <v>295.20999999999998</v>
      </c>
      <c r="Q2952" s="6">
        <v>241481.78</v>
      </c>
      <c r="R2952" s="5">
        <v>0.1</v>
      </c>
      <c r="S2952" s="6">
        <v>217333.60200000001</v>
      </c>
      <c r="T2952" s="6">
        <v>14767.57</v>
      </c>
      <c r="U2952" s="6">
        <v>131342.96</v>
      </c>
      <c r="V2952" s="6">
        <v>2395.75</v>
      </c>
      <c r="W2952" s="6">
        <v>23258.7</v>
      </c>
      <c r="X2952" s="6">
        <v>45568.622000000003</v>
      </c>
      <c r="Y2952" s="5">
        <v>0.209671314424725</v>
      </c>
      <c r="Z2952" t="s">
        <v>54</v>
      </c>
      <c r="AA2952" t="s">
        <v>75</v>
      </c>
      <c r="AB2952" t="s">
        <v>83</v>
      </c>
      <c r="AC2952" t="s">
        <v>66</v>
      </c>
      <c r="AD2952" t="s">
        <v>98</v>
      </c>
      <c r="AE2952" t="s">
        <v>67</v>
      </c>
      <c r="AF2952" t="str">
        <f>TEXT(Agricultural_Export_Analysis_Cleaned_Dataset[[#This Row],[Order_Date]],"mmm")</f>
        <v>Oct</v>
      </c>
      <c r="AG2952" t="str">
        <f>TEXT(Agricultural_Export_Analysis_Cleaned_Dataset[[#This Row],[Order_Date]],"yyyy")</f>
        <v>2025</v>
      </c>
      <c r="AH2952" t="str">
        <f>TEXT(Agricultural_Export_Analysis_Cleaned_Dataset[[#This Row],[Order_Date]],"ddd")</f>
        <v>Tue</v>
      </c>
      <c r="AI2952" t="str">
        <f>TEXT(Agricultural_Export_Analysis_Cleaned_Dataset[[#This Row],[Ship_Date]],"yyyy")</f>
        <v>2025</v>
      </c>
      <c r="AJ2952" t="str">
        <f>TEXT(Agricultural_Export_Analysis_Cleaned_Dataset[[#This Row],[Ship_Date]],"mmm")</f>
        <v>Oct</v>
      </c>
      <c r="AK2952" t="str">
        <f>TEXT(Agricultural_Export_Analysis_Cleaned_Dataset[[#This Row],[Ship_Date]],"ddd")</f>
        <v>Mon</v>
      </c>
      <c r="AL2952" t="str">
        <f>TEXT(Agricultural_Export_Analysis_Cleaned_Dataset[[#This Row],[Delivery_Date]],"yyyy")</f>
        <v>2025</v>
      </c>
      <c r="AM2952" t="str">
        <f>TEXT(Agricultural_Export_Analysis_Cleaned_Dataset[[#This Row],[Delivery_Date]],"mmm")</f>
        <v>Nov</v>
      </c>
      <c r="AN2952" t="str">
        <f>TEXT(Agricultural_Export_Analysis_Cleaned_Dataset[[#This Row],[Delivery_Date]],"ddd")</f>
        <v>Thu</v>
      </c>
      <c r="AO2952">
        <f>Agricultural_Export_Analysis_Cleaned_Dataset[[#This Row],[Delivery_Date]]-Agricultural_Export_Analysis_Cleaned_Dataset[[#This Row],[Ship_Date]]</f>
        <v>38</v>
      </c>
      <c r="AP2952">
        <f>Agricultural_Export_Analysis_Cleaned_Dataset[[#This Row],[Ship_Date]]-Agricultural_Export_Analysis_Cleaned_Dataset[[#This Row],[Order_Date]]</f>
        <v>6</v>
      </c>
      <c r="AQ2952" s="4" t="str">
        <f>TEXT(Agricultural_Export_Analysis_Cleaned_Dataset[[#This Row],[Order_Date]],"mmm yyyy")</f>
        <v>Oct 2025</v>
      </c>
    </row>
    <row r="2953" spans="1:43" x14ac:dyDescent="0.3">
      <c r="A2953" t="s">
        <v>5571</v>
      </c>
      <c r="B2953" t="s">
        <v>5572</v>
      </c>
      <c r="C2953" s="2">
        <v>45506</v>
      </c>
      <c r="D2953" s="2">
        <v>45507</v>
      </c>
      <c r="E2953" s="2">
        <v>45534</v>
      </c>
      <c r="F2953" t="s">
        <v>35</v>
      </c>
      <c r="G2953" t="s">
        <v>96</v>
      </c>
      <c r="H2953" t="s">
        <v>74</v>
      </c>
      <c r="I2953" t="s">
        <v>38</v>
      </c>
      <c r="J2953" t="s">
        <v>63</v>
      </c>
      <c r="K2953" s="7">
        <v>2</v>
      </c>
      <c r="L2953" t="s">
        <v>32</v>
      </c>
      <c r="M2953" t="s">
        <v>48</v>
      </c>
      <c r="N2953" t="s">
        <v>49</v>
      </c>
      <c r="O2953">
        <v>1285</v>
      </c>
      <c r="P2953" s="6">
        <v>179.81</v>
      </c>
      <c r="Q2953" s="6">
        <v>231055.85</v>
      </c>
      <c r="R2953" s="5">
        <v>0.05</v>
      </c>
      <c r="S2953" s="6">
        <v>219503.0575</v>
      </c>
      <c r="T2953" s="6">
        <v>7032.51</v>
      </c>
      <c r="U2953" s="6">
        <v>118986.82</v>
      </c>
      <c r="V2953" s="6">
        <v>1074.6600000000001</v>
      </c>
      <c r="W2953" s="6">
        <v>9117.57</v>
      </c>
      <c r="X2953" s="6">
        <v>83291.497499999998</v>
      </c>
      <c r="Y2953" s="5">
        <v>0.37945483971219901</v>
      </c>
      <c r="Z2953" t="s">
        <v>103</v>
      </c>
      <c r="AA2953" t="s">
        <v>177</v>
      </c>
      <c r="AB2953" t="s">
        <v>42</v>
      </c>
      <c r="AC2953" t="s">
        <v>66</v>
      </c>
      <c r="AD2953" t="s">
        <v>44</v>
      </c>
      <c r="AE2953" t="s">
        <v>58</v>
      </c>
      <c r="AF2953" t="str">
        <f>TEXT(Agricultural_Export_Analysis_Cleaned_Dataset[[#This Row],[Order_Date]],"mmm")</f>
        <v>Aug</v>
      </c>
      <c r="AG2953" t="str">
        <f>TEXT(Agricultural_Export_Analysis_Cleaned_Dataset[[#This Row],[Order_Date]],"yyyy")</f>
        <v>2024</v>
      </c>
      <c r="AH2953" t="str">
        <f>TEXT(Agricultural_Export_Analysis_Cleaned_Dataset[[#This Row],[Order_Date]],"ddd")</f>
        <v>Fri</v>
      </c>
      <c r="AI2953" t="str">
        <f>TEXT(Agricultural_Export_Analysis_Cleaned_Dataset[[#This Row],[Ship_Date]],"yyyy")</f>
        <v>2024</v>
      </c>
      <c r="AJ2953" t="str">
        <f>TEXT(Agricultural_Export_Analysis_Cleaned_Dataset[[#This Row],[Ship_Date]],"mmm")</f>
        <v>Aug</v>
      </c>
      <c r="AK2953" t="str">
        <f>TEXT(Agricultural_Export_Analysis_Cleaned_Dataset[[#This Row],[Ship_Date]],"ddd")</f>
        <v>Sat</v>
      </c>
      <c r="AL2953" t="str">
        <f>TEXT(Agricultural_Export_Analysis_Cleaned_Dataset[[#This Row],[Delivery_Date]],"yyyy")</f>
        <v>2024</v>
      </c>
      <c r="AM2953" t="str">
        <f>TEXT(Agricultural_Export_Analysis_Cleaned_Dataset[[#This Row],[Delivery_Date]],"mmm")</f>
        <v>Aug</v>
      </c>
      <c r="AN2953" t="str">
        <f>TEXT(Agricultural_Export_Analysis_Cleaned_Dataset[[#This Row],[Delivery_Date]],"ddd")</f>
        <v>Fri</v>
      </c>
      <c r="AO2953">
        <f>Agricultural_Export_Analysis_Cleaned_Dataset[[#This Row],[Delivery_Date]]-Agricultural_Export_Analysis_Cleaned_Dataset[[#This Row],[Ship_Date]]</f>
        <v>27</v>
      </c>
      <c r="AP2953">
        <f>Agricultural_Export_Analysis_Cleaned_Dataset[[#This Row],[Ship_Date]]-Agricultural_Export_Analysis_Cleaned_Dataset[[#This Row],[Order_Date]]</f>
        <v>1</v>
      </c>
      <c r="AQ2953" s="4" t="str">
        <f>TEXT(Agricultural_Export_Analysis_Cleaned_Dataset[[#This Row],[Order_Date]],"mmm yyyy")</f>
        <v>Aug 2024</v>
      </c>
    </row>
    <row r="2954" spans="1:43" x14ac:dyDescent="0.3">
      <c r="A2954" t="s">
        <v>5573</v>
      </c>
      <c r="B2954" t="s">
        <v>5574</v>
      </c>
      <c r="C2954" s="2">
        <v>45584</v>
      </c>
      <c r="D2954" s="2">
        <v>45587</v>
      </c>
      <c r="E2954" s="2">
        <v>45606</v>
      </c>
      <c r="F2954" t="s">
        <v>35</v>
      </c>
      <c r="G2954" t="s">
        <v>8932</v>
      </c>
      <c r="H2954" t="s">
        <v>74</v>
      </c>
      <c r="I2954" t="s">
        <v>38</v>
      </c>
      <c r="J2954" t="s">
        <v>39</v>
      </c>
      <c r="K2954" s="7">
        <v>2</v>
      </c>
      <c r="L2954" t="s">
        <v>80</v>
      </c>
      <c r="M2954" t="s">
        <v>88</v>
      </c>
      <c r="N2954" t="s">
        <v>89</v>
      </c>
      <c r="O2954">
        <v>1656</v>
      </c>
      <c r="P2954" s="6">
        <v>280.04000000000002</v>
      </c>
      <c r="Q2954" s="6">
        <v>463746.24</v>
      </c>
      <c r="R2954" s="5">
        <v>0.15</v>
      </c>
      <c r="S2954" s="6">
        <v>394184.304</v>
      </c>
      <c r="T2954" s="6">
        <v>9669.5300000000007</v>
      </c>
      <c r="U2954" s="6">
        <v>293785.83</v>
      </c>
      <c r="V2954" s="6">
        <v>2192.0300000000002</v>
      </c>
      <c r="W2954" s="6">
        <v>42531.17</v>
      </c>
      <c r="X2954" s="6">
        <v>46005.743999999999</v>
      </c>
      <c r="Y2954" s="5">
        <v>0.11671125291685901</v>
      </c>
      <c r="Z2954" t="s">
        <v>54</v>
      </c>
      <c r="AA2954" t="s">
        <v>75</v>
      </c>
      <c r="AB2954" t="s">
        <v>42</v>
      </c>
      <c r="AC2954" t="s">
        <v>66</v>
      </c>
      <c r="AD2954" t="s">
        <v>123</v>
      </c>
      <c r="AE2954" t="s">
        <v>67</v>
      </c>
      <c r="AF2954" t="str">
        <f>TEXT(Agricultural_Export_Analysis_Cleaned_Dataset[[#This Row],[Order_Date]],"mmm")</f>
        <v>Oct</v>
      </c>
      <c r="AG2954" t="str">
        <f>TEXT(Agricultural_Export_Analysis_Cleaned_Dataset[[#This Row],[Order_Date]],"yyyy")</f>
        <v>2024</v>
      </c>
      <c r="AH2954" t="str">
        <f>TEXT(Agricultural_Export_Analysis_Cleaned_Dataset[[#This Row],[Order_Date]],"ddd")</f>
        <v>Sat</v>
      </c>
      <c r="AI2954" t="str">
        <f>TEXT(Agricultural_Export_Analysis_Cleaned_Dataset[[#This Row],[Ship_Date]],"yyyy")</f>
        <v>2024</v>
      </c>
      <c r="AJ2954" t="str">
        <f>TEXT(Agricultural_Export_Analysis_Cleaned_Dataset[[#This Row],[Ship_Date]],"mmm")</f>
        <v>Oct</v>
      </c>
      <c r="AK2954" t="str">
        <f>TEXT(Agricultural_Export_Analysis_Cleaned_Dataset[[#This Row],[Ship_Date]],"ddd")</f>
        <v>Tue</v>
      </c>
      <c r="AL2954" t="str">
        <f>TEXT(Agricultural_Export_Analysis_Cleaned_Dataset[[#This Row],[Delivery_Date]],"yyyy")</f>
        <v>2024</v>
      </c>
      <c r="AM2954" t="str">
        <f>TEXT(Agricultural_Export_Analysis_Cleaned_Dataset[[#This Row],[Delivery_Date]],"mmm")</f>
        <v>Nov</v>
      </c>
      <c r="AN2954" t="str">
        <f>TEXT(Agricultural_Export_Analysis_Cleaned_Dataset[[#This Row],[Delivery_Date]],"ddd")</f>
        <v>Sun</v>
      </c>
      <c r="AO2954">
        <f>Agricultural_Export_Analysis_Cleaned_Dataset[[#This Row],[Delivery_Date]]-Agricultural_Export_Analysis_Cleaned_Dataset[[#This Row],[Ship_Date]]</f>
        <v>19</v>
      </c>
      <c r="AP2954">
        <f>Agricultural_Export_Analysis_Cleaned_Dataset[[#This Row],[Ship_Date]]-Agricultural_Export_Analysis_Cleaned_Dataset[[#This Row],[Order_Date]]</f>
        <v>3</v>
      </c>
      <c r="AQ2954" s="4" t="str">
        <f>TEXT(Agricultural_Export_Analysis_Cleaned_Dataset[[#This Row],[Order_Date]],"mmm yyyy")</f>
        <v>Oct 2024</v>
      </c>
    </row>
    <row r="2955" spans="1:43" x14ac:dyDescent="0.3">
      <c r="A2955" t="s">
        <v>5575</v>
      </c>
      <c r="B2955" t="s">
        <v>5576</v>
      </c>
      <c r="C2955" s="2">
        <v>45332</v>
      </c>
      <c r="D2955" s="2">
        <v>45337</v>
      </c>
      <c r="E2955" s="2">
        <v>45362</v>
      </c>
      <c r="F2955" t="s">
        <v>35</v>
      </c>
      <c r="G2955" t="s">
        <v>117</v>
      </c>
      <c r="H2955" t="s">
        <v>51</v>
      </c>
      <c r="I2955" t="s">
        <v>118</v>
      </c>
      <c r="J2955" t="s">
        <v>112</v>
      </c>
      <c r="K2955" s="7">
        <v>10</v>
      </c>
      <c r="L2955" t="s">
        <v>135</v>
      </c>
      <c r="M2955" t="s">
        <v>33</v>
      </c>
      <c r="N2955" t="s">
        <v>34</v>
      </c>
      <c r="O2955">
        <v>1176</v>
      </c>
      <c r="P2955" s="6">
        <v>227.99</v>
      </c>
      <c r="Q2955" s="6">
        <v>268116.24</v>
      </c>
      <c r="R2955" s="5">
        <v>0</v>
      </c>
      <c r="S2955" s="6">
        <v>268116.24</v>
      </c>
      <c r="T2955" s="6">
        <v>14362.43</v>
      </c>
      <c r="U2955" s="6">
        <v>157339.10999999999</v>
      </c>
      <c r="V2955" s="6">
        <v>2370.4699999999998</v>
      </c>
      <c r="W2955" s="6">
        <v>23869.62</v>
      </c>
      <c r="X2955" s="6">
        <v>70174.61</v>
      </c>
      <c r="Y2955" s="5">
        <v>0.26173203831293501</v>
      </c>
      <c r="Z2955" t="s">
        <v>40</v>
      </c>
      <c r="AA2955" t="s">
        <v>147</v>
      </c>
      <c r="AB2955" t="s">
        <v>42</v>
      </c>
      <c r="AC2955" t="s">
        <v>43</v>
      </c>
      <c r="AD2955" t="s">
        <v>84</v>
      </c>
      <c r="AE2955" t="s">
        <v>45</v>
      </c>
      <c r="AF2955" t="str">
        <f>TEXT(Agricultural_Export_Analysis_Cleaned_Dataset[[#This Row],[Order_Date]],"mmm")</f>
        <v>Feb</v>
      </c>
      <c r="AG2955" t="str">
        <f>TEXT(Agricultural_Export_Analysis_Cleaned_Dataset[[#This Row],[Order_Date]],"yyyy")</f>
        <v>2024</v>
      </c>
      <c r="AH2955" t="str">
        <f>TEXT(Agricultural_Export_Analysis_Cleaned_Dataset[[#This Row],[Order_Date]],"ddd")</f>
        <v>Sat</v>
      </c>
      <c r="AI2955" t="str">
        <f>TEXT(Agricultural_Export_Analysis_Cleaned_Dataset[[#This Row],[Ship_Date]],"yyyy")</f>
        <v>2024</v>
      </c>
      <c r="AJ2955" t="str">
        <f>TEXT(Agricultural_Export_Analysis_Cleaned_Dataset[[#This Row],[Ship_Date]],"mmm")</f>
        <v>Feb</v>
      </c>
      <c r="AK2955" t="str">
        <f>TEXT(Agricultural_Export_Analysis_Cleaned_Dataset[[#This Row],[Ship_Date]],"ddd")</f>
        <v>Thu</v>
      </c>
      <c r="AL2955" t="str">
        <f>TEXT(Agricultural_Export_Analysis_Cleaned_Dataset[[#This Row],[Delivery_Date]],"yyyy")</f>
        <v>2024</v>
      </c>
      <c r="AM2955" t="str">
        <f>TEXT(Agricultural_Export_Analysis_Cleaned_Dataset[[#This Row],[Delivery_Date]],"mmm")</f>
        <v>Mar</v>
      </c>
      <c r="AN2955" t="str">
        <f>TEXT(Agricultural_Export_Analysis_Cleaned_Dataset[[#This Row],[Delivery_Date]],"ddd")</f>
        <v>Mon</v>
      </c>
      <c r="AO2955">
        <f>Agricultural_Export_Analysis_Cleaned_Dataset[[#This Row],[Delivery_Date]]-Agricultural_Export_Analysis_Cleaned_Dataset[[#This Row],[Ship_Date]]</f>
        <v>25</v>
      </c>
      <c r="AP2955">
        <f>Agricultural_Export_Analysis_Cleaned_Dataset[[#This Row],[Ship_Date]]-Agricultural_Export_Analysis_Cleaned_Dataset[[#This Row],[Order_Date]]</f>
        <v>5</v>
      </c>
      <c r="AQ2955" s="4" t="str">
        <f>TEXT(Agricultural_Export_Analysis_Cleaned_Dataset[[#This Row],[Order_Date]],"mmm yyyy")</f>
        <v>Feb 2024</v>
      </c>
    </row>
    <row r="2956" spans="1:43" x14ac:dyDescent="0.3">
      <c r="A2956" t="s">
        <v>5577</v>
      </c>
      <c r="B2956" t="s">
        <v>5578</v>
      </c>
      <c r="C2956" s="2">
        <v>45472</v>
      </c>
      <c r="D2956" s="2">
        <v>45476</v>
      </c>
      <c r="E2956" s="2">
        <v>45490</v>
      </c>
      <c r="F2956" t="s">
        <v>35</v>
      </c>
      <c r="G2956" t="s">
        <v>8934</v>
      </c>
      <c r="H2956" t="s">
        <v>37</v>
      </c>
      <c r="I2956" t="s">
        <v>118</v>
      </c>
      <c r="J2956" t="s">
        <v>63</v>
      </c>
      <c r="K2956" s="7">
        <v>0</v>
      </c>
      <c r="L2956" t="s">
        <v>32</v>
      </c>
      <c r="M2956" t="s">
        <v>88</v>
      </c>
      <c r="N2956" t="s">
        <v>89</v>
      </c>
      <c r="O2956">
        <v>850</v>
      </c>
      <c r="P2956" s="6">
        <v>113.61</v>
      </c>
      <c r="Q2956" s="6">
        <v>96568.5</v>
      </c>
      <c r="R2956" s="5">
        <v>0</v>
      </c>
      <c r="S2956" s="6">
        <v>96568.5</v>
      </c>
      <c r="T2956" s="6">
        <v>9475.68</v>
      </c>
      <c r="U2956" s="6">
        <v>49506.44</v>
      </c>
      <c r="V2956" s="6">
        <v>2409.21</v>
      </c>
      <c r="W2956" s="6">
        <v>9762.2199999999993</v>
      </c>
      <c r="X2956" s="6">
        <v>25414.95</v>
      </c>
      <c r="Y2956" s="5">
        <v>0.26318054023827597</v>
      </c>
      <c r="Z2956" t="s">
        <v>81</v>
      </c>
      <c r="AA2956" t="s">
        <v>150</v>
      </c>
      <c r="AB2956" t="s">
        <v>65</v>
      </c>
      <c r="AC2956" t="s">
        <v>66</v>
      </c>
      <c r="AD2956" t="s">
        <v>44</v>
      </c>
      <c r="AE2956" t="s">
        <v>45</v>
      </c>
      <c r="AF2956" t="str">
        <f>TEXT(Agricultural_Export_Analysis_Cleaned_Dataset[[#This Row],[Order_Date]],"mmm")</f>
        <v>Jun</v>
      </c>
      <c r="AG2956" t="str">
        <f>TEXT(Agricultural_Export_Analysis_Cleaned_Dataset[[#This Row],[Order_Date]],"yyyy")</f>
        <v>2024</v>
      </c>
      <c r="AH2956" t="str">
        <f>TEXT(Agricultural_Export_Analysis_Cleaned_Dataset[[#This Row],[Order_Date]],"ddd")</f>
        <v>Sat</v>
      </c>
      <c r="AI2956" t="str">
        <f>TEXT(Agricultural_Export_Analysis_Cleaned_Dataset[[#This Row],[Ship_Date]],"yyyy")</f>
        <v>2024</v>
      </c>
      <c r="AJ2956" t="str">
        <f>TEXT(Agricultural_Export_Analysis_Cleaned_Dataset[[#This Row],[Ship_Date]],"mmm")</f>
        <v>Jul</v>
      </c>
      <c r="AK2956" t="str">
        <f>TEXT(Agricultural_Export_Analysis_Cleaned_Dataset[[#This Row],[Ship_Date]],"ddd")</f>
        <v>Wed</v>
      </c>
      <c r="AL2956" t="str">
        <f>TEXT(Agricultural_Export_Analysis_Cleaned_Dataset[[#This Row],[Delivery_Date]],"yyyy")</f>
        <v>2024</v>
      </c>
      <c r="AM2956" t="str">
        <f>TEXT(Agricultural_Export_Analysis_Cleaned_Dataset[[#This Row],[Delivery_Date]],"mmm")</f>
        <v>Jul</v>
      </c>
      <c r="AN2956" t="str">
        <f>TEXT(Agricultural_Export_Analysis_Cleaned_Dataset[[#This Row],[Delivery_Date]],"ddd")</f>
        <v>Wed</v>
      </c>
      <c r="AO2956">
        <f>Agricultural_Export_Analysis_Cleaned_Dataset[[#This Row],[Delivery_Date]]-Agricultural_Export_Analysis_Cleaned_Dataset[[#This Row],[Ship_Date]]</f>
        <v>14</v>
      </c>
      <c r="AP2956">
        <f>Agricultural_Export_Analysis_Cleaned_Dataset[[#This Row],[Ship_Date]]-Agricultural_Export_Analysis_Cleaned_Dataset[[#This Row],[Order_Date]]</f>
        <v>4</v>
      </c>
      <c r="AQ2956" s="4" t="str">
        <f>TEXT(Agricultural_Export_Analysis_Cleaned_Dataset[[#This Row],[Order_Date]],"mmm yyyy")</f>
        <v>Jun 2024</v>
      </c>
    </row>
    <row r="2957" spans="1:43" x14ac:dyDescent="0.3">
      <c r="A2957" t="s">
        <v>5579</v>
      </c>
      <c r="B2957" t="s">
        <v>5365</v>
      </c>
      <c r="C2957" s="2">
        <v>45497</v>
      </c>
      <c r="D2957" s="2">
        <v>45503</v>
      </c>
      <c r="E2957" s="2">
        <v>45545</v>
      </c>
      <c r="F2957" t="s">
        <v>35</v>
      </c>
      <c r="G2957" t="s">
        <v>8932</v>
      </c>
      <c r="H2957" t="s">
        <v>74</v>
      </c>
      <c r="I2957" t="s">
        <v>91</v>
      </c>
      <c r="J2957" t="s">
        <v>39</v>
      </c>
      <c r="K2957" s="7">
        <v>15</v>
      </c>
      <c r="L2957" t="s">
        <v>70</v>
      </c>
      <c r="M2957" t="s">
        <v>61</v>
      </c>
      <c r="N2957" t="s">
        <v>62</v>
      </c>
      <c r="O2957">
        <v>1202</v>
      </c>
      <c r="P2957" s="6">
        <v>470.31</v>
      </c>
      <c r="Q2957" s="6">
        <v>565312.62</v>
      </c>
      <c r="R2957" s="5">
        <v>0.05</v>
      </c>
      <c r="S2957" s="6">
        <v>537046.98899999994</v>
      </c>
      <c r="T2957" s="6">
        <v>1166.3</v>
      </c>
      <c r="U2957" s="6">
        <v>321968.37</v>
      </c>
      <c r="V2957" s="6">
        <v>2294.13</v>
      </c>
      <c r="W2957" s="6">
        <v>20108.8</v>
      </c>
      <c r="X2957" s="6">
        <v>191509.389</v>
      </c>
      <c r="Y2957" s="5">
        <v>0.35659708167547299</v>
      </c>
      <c r="Z2957" t="s">
        <v>103</v>
      </c>
      <c r="AA2957" t="s">
        <v>119</v>
      </c>
      <c r="AB2957" t="s">
        <v>65</v>
      </c>
      <c r="AC2957" t="s">
        <v>76</v>
      </c>
      <c r="AD2957" t="s">
        <v>93</v>
      </c>
      <c r="AE2957" t="s">
        <v>58</v>
      </c>
      <c r="AF2957" t="str">
        <f>TEXT(Agricultural_Export_Analysis_Cleaned_Dataset[[#This Row],[Order_Date]],"mmm")</f>
        <v>Jul</v>
      </c>
      <c r="AG2957" t="str">
        <f>TEXT(Agricultural_Export_Analysis_Cleaned_Dataset[[#This Row],[Order_Date]],"yyyy")</f>
        <v>2024</v>
      </c>
      <c r="AH2957" t="str">
        <f>TEXT(Agricultural_Export_Analysis_Cleaned_Dataset[[#This Row],[Order_Date]],"ddd")</f>
        <v>Wed</v>
      </c>
      <c r="AI2957" t="str">
        <f>TEXT(Agricultural_Export_Analysis_Cleaned_Dataset[[#This Row],[Ship_Date]],"yyyy")</f>
        <v>2024</v>
      </c>
      <c r="AJ2957" t="str">
        <f>TEXT(Agricultural_Export_Analysis_Cleaned_Dataset[[#This Row],[Ship_Date]],"mmm")</f>
        <v>Jul</v>
      </c>
      <c r="AK2957" t="str">
        <f>TEXT(Agricultural_Export_Analysis_Cleaned_Dataset[[#This Row],[Ship_Date]],"ddd")</f>
        <v>Tue</v>
      </c>
      <c r="AL2957" t="str">
        <f>TEXT(Agricultural_Export_Analysis_Cleaned_Dataset[[#This Row],[Delivery_Date]],"yyyy")</f>
        <v>2024</v>
      </c>
      <c r="AM2957" t="str">
        <f>TEXT(Agricultural_Export_Analysis_Cleaned_Dataset[[#This Row],[Delivery_Date]],"mmm")</f>
        <v>Sep</v>
      </c>
      <c r="AN2957" t="str">
        <f>TEXT(Agricultural_Export_Analysis_Cleaned_Dataset[[#This Row],[Delivery_Date]],"ddd")</f>
        <v>Tue</v>
      </c>
      <c r="AO2957">
        <f>Agricultural_Export_Analysis_Cleaned_Dataset[[#This Row],[Delivery_Date]]-Agricultural_Export_Analysis_Cleaned_Dataset[[#This Row],[Ship_Date]]</f>
        <v>42</v>
      </c>
      <c r="AP2957">
        <f>Agricultural_Export_Analysis_Cleaned_Dataset[[#This Row],[Ship_Date]]-Agricultural_Export_Analysis_Cleaned_Dataset[[#This Row],[Order_Date]]</f>
        <v>6</v>
      </c>
      <c r="AQ2957" s="4" t="str">
        <f>TEXT(Agricultural_Export_Analysis_Cleaned_Dataset[[#This Row],[Order_Date]],"mmm yyyy")</f>
        <v>Jul 2024</v>
      </c>
    </row>
    <row r="2958" spans="1:43" x14ac:dyDescent="0.3">
      <c r="A2958" t="s">
        <v>5580</v>
      </c>
      <c r="B2958" t="s">
        <v>5581</v>
      </c>
      <c r="C2958" s="2">
        <v>45306</v>
      </c>
      <c r="D2958" s="2">
        <v>45311</v>
      </c>
      <c r="E2958" s="2">
        <v>45338</v>
      </c>
      <c r="F2958" t="s">
        <v>35</v>
      </c>
      <c r="G2958" t="s">
        <v>8933</v>
      </c>
      <c r="H2958" t="s">
        <v>51</v>
      </c>
      <c r="I2958" t="s">
        <v>52</v>
      </c>
      <c r="J2958" t="s">
        <v>112</v>
      </c>
      <c r="K2958" s="7">
        <v>7</v>
      </c>
      <c r="L2958" t="s">
        <v>32</v>
      </c>
      <c r="M2958" t="s">
        <v>140</v>
      </c>
      <c r="N2958" t="s">
        <v>49</v>
      </c>
      <c r="O2958">
        <v>1755</v>
      </c>
      <c r="P2958" s="6">
        <v>346.45</v>
      </c>
      <c r="Q2958" s="6">
        <v>608019.75</v>
      </c>
      <c r="R2958" s="5">
        <v>0.05</v>
      </c>
      <c r="S2958" s="6">
        <v>577618.76249999995</v>
      </c>
      <c r="T2958" s="6">
        <v>13375.92</v>
      </c>
      <c r="U2958" s="6">
        <v>367207.52</v>
      </c>
      <c r="V2958" s="6">
        <v>296.99</v>
      </c>
      <c r="W2958" s="6">
        <v>23632.09</v>
      </c>
      <c r="X2958" s="6">
        <v>173106.24249999999</v>
      </c>
      <c r="Y2958" s="5">
        <v>0.29968943832568101</v>
      </c>
      <c r="Z2958" t="s">
        <v>40</v>
      </c>
      <c r="AA2958" t="s">
        <v>64</v>
      </c>
      <c r="AB2958" t="s">
        <v>56</v>
      </c>
      <c r="AC2958" t="s">
        <v>43</v>
      </c>
      <c r="AD2958" t="s">
        <v>44</v>
      </c>
      <c r="AE2958" t="s">
        <v>58</v>
      </c>
      <c r="AF2958" t="str">
        <f>TEXT(Agricultural_Export_Analysis_Cleaned_Dataset[[#This Row],[Order_Date]],"mmm")</f>
        <v>Jan</v>
      </c>
      <c r="AG2958" t="str">
        <f>TEXT(Agricultural_Export_Analysis_Cleaned_Dataset[[#This Row],[Order_Date]],"yyyy")</f>
        <v>2024</v>
      </c>
      <c r="AH2958" t="str">
        <f>TEXT(Agricultural_Export_Analysis_Cleaned_Dataset[[#This Row],[Order_Date]],"ddd")</f>
        <v>Mon</v>
      </c>
      <c r="AI2958" t="str">
        <f>TEXT(Agricultural_Export_Analysis_Cleaned_Dataset[[#This Row],[Ship_Date]],"yyyy")</f>
        <v>2024</v>
      </c>
      <c r="AJ2958" t="str">
        <f>TEXT(Agricultural_Export_Analysis_Cleaned_Dataset[[#This Row],[Ship_Date]],"mmm")</f>
        <v>Jan</v>
      </c>
      <c r="AK2958" t="str">
        <f>TEXT(Agricultural_Export_Analysis_Cleaned_Dataset[[#This Row],[Ship_Date]],"ddd")</f>
        <v>Sat</v>
      </c>
      <c r="AL2958" t="str">
        <f>TEXT(Agricultural_Export_Analysis_Cleaned_Dataset[[#This Row],[Delivery_Date]],"yyyy")</f>
        <v>2024</v>
      </c>
      <c r="AM2958" t="str">
        <f>TEXT(Agricultural_Export_Analysis_Cleaned_Dataset[[#This Row],[Delivery_Date]],"mmm")</f>
        <v>Feb</v>
      </c>
      <c r="AN2958" t="str">
        <f>TEXT(Agricultural_Export_Analysis_Cleaned_Dataset[[#This Row],[Delivery_Date]],"ddd")</f>
        <v>Fri</v>
      </c>
      <c r="AO2958">
        <f>Agricultural_Export_Analysis_Cleaned_Dataset[[#This Row],[Delivery_Date]]-Agricultural_Export_Analysis_Cleaned_Dataset[[#This Row],[Ship_Date]]</f>
        <v>27</v>
      </c>
      <c r="AP2958">
        <f>Agricultural_Export_Analysis_Cleaned_Dataset[[#This Row],[Ship_Date]]-Agricultural_Export_Analysis_Cleaned_Dataset[[#This Row],[Order_Date]]</f>
        <v>5</v>
      </c>
      <c r="AQ2958" s="4" t="str">
        <f>TEXT(Agricultural_Export_Analysis_Cleaned_Dataset[[#This Row],[Order_Date]],"mmm yyyy")</f>
        <v>Jan 2024</v>
      </c>
    </row>
    <row r="2959" spans="1:43" x14ac:dyDescent="0.3">
      <c r="A2959" t="s">
        <v>5582</v>
      </c>
      <c r="B2959" t="s">
        <v>4735</v>
      </c>
      <c r="C2959" s="2">
        <v>45930</v>
      </c>
      <c r="D2959" s="2">
        <v>45934</v>
      </c>
      <c r="E2959" s="2">
        <v>45963</v>
      </c>
      <c r="F2959" t="s">
        <v>35</v>
      </c>
      <c r="G2959" t="s">
        <v>36</v>
      </c>
      <c r="H2959" t="s">
        <v>37</v>
      </c>
      <c r="I2959" t="s">
        <v>97</v>
      </c>
      <c r="J2959" t="s">
        <v>39</v>
      </c>
      <c r="K2959" s="7">
        <v>0</v>
      </c>
      <c r="L2959" t="s">
        <v>87</v>
      </c>
      <c r="M2959" t="s">
        <v>33</v>
      </c>
      <c r="N2959" t="s">
        <v>34</v>
      </c>
      <c r="O2959">
        <v>512</v>
      </c>
      <c r="P2959" s="6">
        <v>309.91000000000003</v>
      </c>
      <c r="Q2959" s="6">
        <v>158673.92000000001</v>
      </c>
      <c r="R2959" s="5">
        <v>0.05</v>
      </c>
      <c r="S2959" s="6">
        <v>150740.22399999999</v>
      </c>
      <c r="T2959" s="6">
        <v>14753.35</v>
      </c>
      <c r="U2959" s="6">
        <v>76710.259999999995</v>
      </c>
      <c r="V2959" s="6">
        <v>1781.48</v>
      </c>
      <c r="W2959" s="6">
        <v>14299.89</v>
      </c>
      <c r="X2959" s="6">
        <v>43195.243999999999</v>
      </c>
      <c r="Y2959" s="5">
        <v>0.28655419803542298</v>
      </c>
      <c r="Z2959" t="s">
        <v>103</v>
      </c>
      <c r="AA2959" t="s">
        <v>104</v>
      </c>
      <c r="AB2959" t="s">
        <v>65</v>
      </c>
      <c r="AC2959" t="s">
        <v>43</v>
      </c>
      <c r="AD2959" t="s">
        <v>44</v>
      </c>
      <c r="AE2959" t="s">
        <v>58</v>
      </c>
      <c r="AF2959" t="str">
        <f>TEXT(Agricultural_Export_Analysis_Cleaned_Dataset[[#This Row],[Order_Date]],"mmm")</f>
        <v>Sep</v>
      </c>
      <c r="AG2959" t="str">
        <f>TEXT(Agricultural_Export_Analysis_Cleaned_Dataset[[#This Row],[Order_Date]],"yyyy")</f>
        <v>2025</v>
      </c>
      <c r="AH2959" t="str">
        <f>TEXT(Agricultural_Export_Analysis_Cleaned_Dataset[[#This Row],[Order_Date]],"ddd")</f>
        <v>Tue</v>
      </c>
      <c r="AI2959" t="str">
        <f>TEXT(Agricultural_Export_Analysis_Cleaned_Dataset[[#This Row],[Ship_Date]],"yyyy")</f>
        <v>2025</v>
      </c>
      <c r="AJ2959" t="str">
        <f>TEXT(Agricultural_Export_Analysis_Cleaned_Dataset[[#This Row],[Ship_Date]],"mmm")</f>
        <v>Oct</v>
      </c>
      <c r="AK2959" t="str">
        <f>TEXT(Agricultural_Export_Analysis_Cleaned_Dataset[[#This Row],[Ship_Date]],"ddd")</f>
        <v>Sat</v>
      </c>
      <c r="AL2959" t="str">
        <f>TEXT(Agricultural_Export_Analysis_Cleaned_Dataset[[#This Row],[Delivery_Date]],"yyyy")</f>
        <v>2025</v>
      </c>
      <c r="AM2959" t="str">
        <f>TEXT(Agricultural_Export_Analysis_Cleaned_Dataset[[#This Row],[Delivery_Date]],"mmm")</f>
        <v>Nov</v>
      </c>
      <c r="AN2959" t="str">
        <f>TEXT(Agricultural_Export_Analysis_Cleaned_Dataset[[#This Row],[Delivery_Date]],"ddd")</f>
        <v>Sun</v>
      </c>
      <c r="AO2959">
        <f>Agricultural_Export_Analysis_Cleaned_Dataset[[#This Row],[Delivery_Date]]-Agricultural_Export_Analysis_Cleaned_Dataset[[#This Row],[Ship_Date]]</f>
        <v>29</v>
      </c>
      <c r="AP2959">
        <f>Agricultural_Export_Analysis_Cleaned_Dataset[[#This Row],[Ship_Date]]-Agricultural_Export_Analysis_Cleaned_Dataset[[#This Row],[Order_Date]]</f>
        <v>4</v>
      </c>
      <c r="AQ2959" s="4" t="str">
        <f>TEXT(Agricultural_Export_Analysis_Cleaned_Dataset[[#This Row],[Order_Date]],"mmm yyyy")</f>
        <v>Sep 2025</v>
      </c>
    </row>
    <row r="2960" spans="1:43" x14ac:dyDescent="0.3">
      <c r="A2960" t="s">
        <v>5583</v>
      </c>
      <c r="B2960" t="s">
        <v>5584</v>
      </c>
      <c r="C2960" s="2">
        <v>45495</v>
      </c>
      <c r="D2960" s="2">
        <v>45502</v>
      </c>
      <c r="E2960" s="2">
        <v>45516</v>
      </c>
      <c r="F2960" t="s">
        <v>35</v>
      </c>
      <c r="G2960" t="s">
        <v>8932</v>
      </c>
      <c r="H2960" t="s">
        <v>74</v>
      </c>
      <c r="I2960" t="s">
        <v>118</v>
      </c>
      <c r="J2960" t="s">
        <v>39</v>
      </c>
      <c r="K2960" s="7">
        <v>0</v>
      </c>
      <c r="L2960" t="s">
        <v>135</v>
      </c>
      <c r="M2960" t="s">
        <v>88</v>
      </c>
      <c r="N2960" t="s">
        <v>89</v>
      </c>
      <c r="O2960">
        <v>1201</v>
      </c>
      <c r="P2960" s="6">
        <v>114.9</v>
      </c>
      <c r="Q2960" s="6">
        <v>137994.9</v>
      </c>
      <c r="R2960" s="5">
        <v>0.05</v>
      </c>
      <c r="S2960" s="6">
        <v>131095.155</v>
      </c>
      <c r="T2960" s="6">
        <v>11368.56</v>
      </c>
      <c r="U2960" s="6">
        <v>95089.69</v>
      </c>
      <c r="V2960" s="6">
        <v>2266.83</v>
      </c>
      <c r="W2960" s="6">
        <v>13551.32</v>
      </c>
      <c r="X2960" s="6">
        <v>8818.7549999999992</v>
      </c>
      <c r="Y2960" s="5">
        <v>6.7269877365033107E-2</v>
      </c>
      <c r="Z2960" t="s">
        <v>103</v>
      </c>
      <c r="AA2960" t="s">
        <v>119</v>
      </c>
      <c r="AB2960" t="s">
        <v>56</v>
      </c>
      <c r="AC2960" t="s">
        <v>66</v>
      </c>
      <c r="AD2960" t="s">
        <v>84</v>
      </c>
      <c r="AE2960" t="s">
        <v>58</v>
      </c>
      <c r="AF2960" t="str">
        <f>TEXT(Agricultural_Export_Analysis_Cleaned_Dataset[[#This Row],[Order_Date]],"mmm")</f>
        <v>Jul</v>
      </c>
      <c r="AG2960" t="str">
        <f>TEXT(Agricultural_Export_Analysis_Cleaned_Dataset[[#This Row],[Order_Date]],"yyyy")</f>
        <v>2024</v>
      </c>
      <c r="AH2960" t="str">
        <f>TEXT(Agricultural_Export_Analysis_Cleaned_Dataset[[#This Row],[Order_Date]],"ddd")</f>
        <v>Mon</v>
      </c>
      <c r="AI2960" t="str">
        <f>TEXT(Agricultural_Export_Analysis_Cleaned_Dataset[[#This Row],[Ship_Date]],"yyyy")</f>
        <v>2024</v>
      </c>
      <c r="AJ2960" t="str">
        <f>TEXT(Agricultural_Export_Analysis_Cleaned_Dataset[[#This Row],[Ship_Date]],"mmm")</f>
        <v>Jul</v>
      </c>
      <c r="AK2960" t="str">
        <f>TEXT(Agricultural_Export_Analysis_Cleaned_Dataset[[#This Row],[Ship_Date]],"ddd")</f>
        <v>Mon</v>
      </c>
      <c r="AL2960" t="str">
        <f>TEXT(Agricultural_Export_Analysis_Cleaned_Dataset[[#This Row],[Delivery_Date]],"yyyy")</f>
        <v>2024</v>
      </c>
      <c r="AM2960" t="str">
        <f>TEXT(Agricultural_Export_Analysis_Cleaned_Dataset[[#This Row],[Delivery_Date]],"mmm")</f>
        <v>Aug</v>
      </c>
      <c r="AN2960" t="str">
        <f>TEXT(Agricultural_Export_Analysis_Cleaned_Dataset[[#This Row],[Delivery_Date]],"ddd")</f>
        <v>Mon</v>
      </c>
      <c r="AO2960">
        <f>Agricultural_Export_Analysis_Cleaned_Dataset[[#This Row],[Delivery_Date]]-Agricultural_Export_Analysis_Cleaned_Dataset[[#This Row],[Ship_Date]]</f>
        <v>14</v>
      </c>
      <c r="AP2960">
        <f>Agricultural_Export_Analysis_Cleaned_Dataset[[#This Row],[Ship_Date]]-Agricultural_Export_Analysis_Cleaned_Dataset[[#This Row],[Order_Date]]</f>
        <v>7</v>
      </c>
      <c r="AQ2960" s="4" t="str">
        <f>TEXT(Agricultural_Export_Analysis_Cleaned_Dataset[[#This Row],[Order_Date]],"mmm yyyy")</f>
        <v>Jul 2024</v>
      </c>
    </row>
    <row r="2961" spans="1:43" x14ac:dyDescent="0.3">
      <c r="A2961" t="s">
        <v>5585</v>
      </c>
      <c r="B2961" t="s">
        <v>5586</v>
      </c>
      <c r="C2961" s="2">
        <v>45587</v>
      </c>
      <c r="D2961" s="2">
        <v>45590</v>
      </c>
      <c r="E2961" s="2">
        <v>45600</v>
      </c>
      <c r="F2961" t="s">
        <v>35</v>
      </c>
      <c r="G2961" t="s">
        <v>96</v>
      </c>
      <c r="H2961" t="s">
        <v>51</v>
      </c>
      <c r="I2961" t="s">
        <v>38</v>
      </c>
      <c r="J2961" t="s">
        <v>53</v>
      </c>
      <c r="K2961" s="7">
        <v>0</v>
      </c>
      <c r="L2961" t="s">
        <v>32</v>
      </c>
      <c r="M2961" t="s">
        <v>71</v>
      </c>
      <c r="N2961" t="s">
        <v>72</v>
      </c>
      <c r="O2961">
        <v>1147</v>
      </c>
      <c r="P2961" s="6">
        <v>71.69</v>
      </c>
      <c r="Q2961" s="6">
        <v>82228.429999999993</v>
      </c>
      <c r="R2961" s="5">
        <v>0</v>
      </c>
      <c r="S2961" s="6">
        <v>82228.429999999993</v>
      </c>
      <c r="T2961" s="6">
        <v>669.46</v>
      </c>
      <c r="U2961" s="6">
        <v>52919.16</v>
      </c>
      <c r="V2961" s="6">
        <v>2128.4299999999998</v>
      </c>
      <c r="W2961" s="6">
        <v>6656.77</v>
      </c>
      <c r="X2961" s="6">
        <v>19854.61</v>
      </c>
      <c r="Y2961" s="5">
        <v>0.24145675650137</v>
      </c>
      <c r="Z2961" t="s">
        <v>54</v>
      </c>
      <c r="AA2961" t="s">
        <v>75</v>
      </c>
      <c r="AB2961" t="s">
        <v>42</v>
      </c>
      <c r="AC2961" t="s">
        <v>43</v>
      </c>
      <c r="AD2961" t="s">
        <v>44</v>
      </c>
      <c r="AE2961" t="s">
        <v>58</v>
      </c>
      <c r="AF2961" t="str">
        <f>TEXT(Agricultural_Export_Analysis_Cleaned_Dataset[[#This Row],[Order_Date]],"mmm")</f>
        <v>Oct</v>
      </c>
      <c r="AG2961" t="str">
        <f>TEXT(Agricultural_Export_Analysis_Cleaned_Dataset[[#This Row],[Order_Date]],"yyyy")</f>
        <v>2024</v>
      </c>
      <c r="AH2961" t="str">
        <f>TEXT(Agricultural_Export_Analysis_Cleaned_Dataset[[#This Row],[Order_Date]],"ddd")</f>
        <v>Tue</v>
      </c>
      <c r="AI2961" t="str">
        <f>TEXT(Agricultural_Export_Analysis_Cleaned_Dataset[[#This Row],[Ship_Date]],"yyyy")</f>
        <v>2024</v>
      </c>
      <c r="AJ2961" t="str">
        <f>TEXT(Agricultural_Export_Analysis_Cleaned_Dataset[[#This Row],[Ship_Date]],"mmm")</f>
        <v>Oct</v>
      </c>
      <c r="AK2961" t="str">
        <f>TEXT(Agricultural_Export_Analysis_Cleaned_Dataset[[#This Row],[Ship_Date]],"ddd")</f>
        <v>Fri</v>
      </c>
      <c r="AL2961" t="str">
        <f>TEXT(Agricultural_Export_Analysis_Cleaned_Dataset[[#This Row],[Delivery_Date]],"yyyy")</f>
        <v>2024</v>
      </c>
      <c r="AM2961" t="str">
        <f>TEXT(Agricultural_Export_Analysis_Cleaned_Dataset[[#This Row],[Delivery_Date]],"mmm")</f>
        <v>Nov</v>
      </c>
      <c r="AN2961" t="str">
        <f>TEXT(Agricultural_Export_Analysis_Cleaned_Dataset[[#This Row],[Delivery_Date]],"ddd")</f>
        <v>Mon</v>
      </c>
      <c r="AO2961">
        <f>Agricultural_Export_Analysis_Cleaned_Dataset[[#This Row],[Delivery_Date]]-Agricultural_Export_Analysis_Cleaned_Dataset[[#This Row],[Ship_Date]]</f>
        <v>10</v>
      </c>
      <c r="AP2961">
        <f>Agricultural_Export_Analysis_Cleaned_Dataset[[#This Row],[Ship_Date]]-Agricultural_Export_Analysis_Cleaned_Dataset[[#This Row],[Order_Date]]</f>
        <v>3</v>
      </c>
      <c r="AQ2961" s="4" t="str">
        <f>TEXT(Agricultural_Export_Analysis_Cleaned_Dataset[[#This Row],[Order_Date]],"mmm yyyy")</f>
        <v>Oct 2024</v>
      </c>
    </row>
    <row r="2962" spans="1:43" x14ac:dyDescent="0.3">
      <c r="A2962" t="s">
        <v>5587</v>
      </c>
      <c r="B2962" t="s">
        <v>5588</v>
      </c>
      <c r="C2962" s="2">
        <v>45299</v>
      </c>
      <c r="D2962" s="2">
        <v>45307</v>
      </c>
      <c r="E2962" s="2">
        <v>45319</v>
      </c>
      <c r="F2962" t="s">
        <v>35</v>
      </c>
      <c r="G2962" t="s">
        <v>8932</v>
      </c>
      <c r="H2962" t="s">
        <v>51</v>
      </c>
      <c r="I2962" t="s">
        <v>118</v>
      </c>
      <c r="J2962" t="s">
        <v>63</v>
      </c>
      <c r="K2962" s="7">
        <v>0</v>
      </c>
      <c r="L2962" t="s">
        <v>80</v>
      </c>
      <c r="M2962" t="s">
        <v>101</v>
      </c>
      <c r="N2962" t="s">
        <v>102</v>
      </c>
      <c r="O2962">
        <v>181</v>
      </c>
      <c r="P2962" s="6">
        <v>455.21</v>
      </c>
      <c r="Q2962" s="6">
        <v>82393.009999999995</v>
      </c>
      <c r="R2962" s="5">
        <v>0</v>
      </c>
      <c r="S2962" s="6">
        <v>82393.009999999995</v>
      </c>
      <c r="T2962" s="6">
        <v>8613.3799999999992</v>
      </c>
      <c r="U2962" s="6">
        <v>61688.32</v>
      </c>
      <c r="V2962" s="6">
        <v>2400.92</v>
      </c>
      <c r="W2962" s="6">
        <v>7320.01</v>
      </c>
      <c r="X2962" s="6">
        <v>2370.38</v>
      </c>
      <c r="Y2962" s="5">
        <v>2.8769188065832299E-2</v>
      </c>
      <c r="Z2962" t="s">
        <v>40</v>
      </c>
      <c r="AA2962" t="s">
        <v>64</v>
      </c>
      <c r="AB2962" t="s">
        <v>65</v>
      </c>
      <c r="AC2962" t="s">
        <v>76</v>
      </c>
      <c r="AD2962" t="s">
        <v>93</v>
      </c>
      <c r="AE2962" t="s">
        <v>67</v>
      </c>
      <c r="AF2962" t="str">
        <f>TEXT(Agricultural_Export_Analysis_Cleaned_Dataset[[#This Row],[Order_Date]],"mmm")</f>
        <v>Jan</v>
      </c>
      <c r="AG2962" t="str">
        <f>TEXT(Agricultural_Export_Analysis_Cleaned_Dataset[[#This Row],[Order_Date]],"yyyy")</f>
        <v>2024</v>
      </c>
      <c r="AH2962" t="str">
        <f>TEXT(Agricultural_Export_Analysis_Cleaned_Dataset[[#This Row],[Order_Date]],"ddd")</f>
        <v>Mon</v>
      </c>
      <c r="AI2962" t="str">
        <f>TEXT(Agricultural_Export_Analysis_Cleaned_Dataset[[#This Row],[Ship_Date]],"yyyy")</f>
        <v>2024</v>
      </c>
      <c r="AJ2962" t="str">
        <f>TEXT(Agricultural_Export_Analysis_Cleaned_Dataset[[#This Row],[Ship_Date]],"mmm")</f>
        <v>Jan</v>
      </c>
      <c r="AK2962" t="str">
        <f>TEXT(Agricultural_Export_Analysis_Cleaned_Dataset[[#This Row],[Ship_Date]],"ddd")</f>
        <v>Tue</v>
      </c>
      <c r="AL2962" t="str">
        <f>TEXT(Agricultural_Export_Analysis_Cleaned_Dataset[[#This Row],[Delivery_Date]],"yyyy")</f>
        <v>2024</v>
      </c>
      <c r="AM2962" t="str">
        <f>TEXT(Agricultural_Export_Analysis_Cleaned_Dataset[[#This Row],[Delivery_Date]],"mmm")</f>
        <v>Jan</v>
      </c>
      <c r="AN2962" t="str">
        <f>TEXT(Agricultural_Export_Analysis_Cleaned_Dataset[[#This Row],[Delivery_Date]],"ddd")</f>
        <v>Sun</v>
      </c>
      <c r="AO2962">
        <f>Agricultural_Export_Analysis_Cleaned_Dataset[[#This Row],[Delivery_Date]]-Agricultural_Export_Analysis_Cleaned_Dataset[[#This Row],[Ship_Date]]</f>
        <v>12</v>
      </c>
      <c r="AP2962">
        <f>Agricultural_Export_Analysis_Cleaned_Dataset[[#This Row],[Ship_Date]]-Agricultural_Export_Analysis_Cleaned_Dataset[[#This Row],[Order_Date]]</f>
        <v>8</v>
      </c>
      <c r="AQ2962" s="4" t="str">
        <f>TEXT(Agricultural_Export_Analysis_Cleaned_Dataset[[#This Row],[Order_Date]],"mmm yyyy")</f>
        <v>Jan 2024</v>
      </c>
    </row>
    <row r="2963" spans="1:43" x14ac:dyDescent="0.3">
      <c r="A2963" t="s">
        <v>5589</v>
      </c>
      <c r="B2963" t="s">
        <v>5590</v>
      </c>
      <c r="C2963" s="2">
        <v>45789</v>
      </c>
      <c r="D2963" s="2">
        <v>45794</v>
      </c>
      <c r="E2963" s="2">
        <v>45807</v>
      </c>
      <c r="F2963" t="s">
        <v>35</v>
      </c>
      <c r="G2963" t="s">
        <v>8932</v>
      </c>
      <c r="H2963" t="s">
        <v>74</v>
      </c>
      <c r="I2963" t="s">
        <v>91</v>
      </c>
      <c r="J2963" t="s">
        <v>53</v>
      </c>
      <c r="K2963" s="7">
        <v>0</v>
      </c>
      <c r="L2963" t="s">
        <v>32</v>
      </c>
      <c r="M2963" t="s">
        <v>130</v>
      </c>
      <c r="N2963" t="s">
        <v>131</v>
      </c>
      <c r="O2963">
        <v>303</v>
      </c>
      <c r="P2963" s="6">
        <v>22.82</v>
      </c>
      <c r="Q2963" s="6">
        <v>6914.46</v>
      </c>
      <c r="R2963" s="5">
        <v>0.05</v>
      </c>
      <c r="S2963" s="6">
        <v>6568.7370000000001</v>
      </c>
      <c r="T2963" s="6">
        <v>14133.84</v>
      </c>
      <c r="U2963" s="6">
        <v>3561</v>
      </c>
      <c r="V2963" s="6">
        <v>826.08</v>
      </c>
      <c r="W2963" s="6">
        <v>354.25</v>
      </c>
      <c r="X2963" s="6">
        <v>-12306.433000000001</v>
      </c>
      <c r="Y2963" s="5">
        <v>-1.87348542040882</v>
      </c>
      <c r="Z2963" t="s">
        <v>81</v>
      </c>
      <c r="AA2963" t="s">
        <v>82</v>
      </c>
      <c r="AB2963" t="s">
        <v>83</v>
      </c>
      <c r="AC2963" t="s">
        <v>43</v>
      </c>
      <c r="AD2963" t="s">
        <v>84</v>
      </c>
      <c r="AE2963" t="s">
        <v>58</v>
      </c>
      <c r="AF2963" t="str">
        <f>TEXT(Agricultural_Export_Analysis_Cleaned_Dataset[[#This Row],[Order_Date]],"mmm")</f>
        <v>May</v>
      </c>
      <c r="AG2963" t="str">
        <f>TEXT(Agricultural_Export_Analysis_Cleaned_Dataset[[#This Row],[Order_Date]],"yyyy")</f>
        <v>2025</v>
      </c>
      <c r="AH2963" t="str">
        <f>TEXT(Agricultural_Export_Analysis_Cleaned_Dataset[[#This Row],[Order_Date]],"ddd")</f>
        <v>Mon</v>
      </c>
      <c r="AI2963" t="str">
        <f>TEXT(Agricultural_Export_Analysis_Cleaned_Dataset[[#This Row],[Ship_Date]],"yyyy")</f>
        <v>2025</v>
      </c>
      <c r="AJ2963" t="str">
        <f>TEXT(Agricultural_Export_Analysis_Cleaned_Dataset[[#This Row],[Ship_Date]],"mmm")</f>
        <v>May</v>
      </c>
      <c r="AK2963" t="str">
        <f>TEXT(Agricultural_Export_Analysis_Cleaned_Dataset[[#This Row],[Ship_Date]],"ddd")</f>
        <v>Sat</v>
      </c>
      <c r="AL2963" t="str">
        <f>TEXT(Agricultural_Export_Analysis_Cleaned_Dataset[[#This Row],[Delivery_Date]],"yyyy")</f>
        <v>2025</v>
      </c>
      <c r="AM2963" t="str">
        <f>TEXT(Agricultural_Export_Analysis_Cleaned_Dataset[[#This Row],[Delivery_Date]],"mmm")</f>
        <v>May</v>
      </c>
      <c r="AN2963" t="str">
        <f>TEXT(Agricultural_Export_Analysis_Cleaned_Dataset[[#This Row],[Delivery_Date]],"ddd")</f>
        <v>Fri</v>
      </c>
      <c r="AO2963">
        <f>Agricultural_Export_Analysis_Cleaned_Dataset[[#This Row],[Delivery_Date]]-Agricultural_Export_Analysis_Cleaned_Dataset[[#This Row],[Ship_Date]]</f>
        <v>13</v>
      </c>
      <c r="AP2963">
        <f>Agricultural_Export_Analysis_Cleaned_Dataset[[#This Row],[Ship_Date]]-Agricultural_Export_Analysis_Cleaned_Dataset[[#This Row],[Order_Date]]</f>
        <v>5</v>
      </c>
      <c r="AQ2963" s="4" t="str">
        <f>TEXT(Agricultural_Export_Analysis_Cleaned_Dataset[[#This Row],[Order_Date]],"mmm yyyy")</f>
        <v>May 2025</v>
      </c>
    </row>
    <row r="2964" spans="1:43" x14ac:dyDescent="0.3">
      <c r="A2964" t="s">
        <v>5591</v>
      </c>
      <c r="B2964" t="s">
        <v>5592</v>
      </c>
      <c r="C2964" s="2">
        <v>45903</v>
      </c>
      <c r="D2964" s="2">
        <v>45905</v>
      </c>
      <c r="E2964" s="2">
        <v>45919</v>
      </c>
      <c r="F2964" t="s">
        <v>35</v>
      </c>
      <c r="G2964" t="s">
        <v>8932</v>
      </c>
      <c r="H2964" t="s">
        <v>74</v>
      </c>
      <c r="I2964" t="s">
        <v>97</v>
      </c>
      <c r="J2964" t="s">
        <v>63</v>
      </c>
      <c r="K2964" s="7">
        <v>0</v>
      </c>
      <c r="L2964" t="s">
        <v>87</v>
      </c>
      <c r="M2964" t="s">
        <v>107</v>
      </c>
      <c r="N2964" t="s">
        <v>108</v>
      </c>
      <c r="O2964">
        <v>490</v>
      </c>
      <c r="P2964" s="6">
        <v>300.2</v>
      </c>
      <c r="Q2964" s="6">
        <v>147098</v>
      </c>
      <c r="R2964" s="5">
        <v>0.05</v>
      </c>
      <c r="S2964" s="6">
        <v>139743.1</v>
      </c>
      <c r="T2964" s="6">
        <v>9243.3799999999992</v>
      </c>
      <c r="U2964" s="6">
        <v>66305.039999999994</v>
      </c>
      <c r="V2964" s="6">
        <v>1185.1400000000001</v>
      </c>
      <c r="W2964" s="6">
        <v>15550.22</v>
      </c>
      <c r="X2964" s="6">
        <v>47459.32</v>
      </c>
      <c r="Y2964" s="5">
        <v>0.33961834251565898</v>
      </c>
      <c r="Z2964" t="s">
        <v>103</v>
      </c>
      <c r="AA2964" t="s">
        <v>104</v>
      </c>
      <c r="AB2964" t="s">
        <v>56</v>
      </c>
      <c r="AC2964" t="s">
        <v>76</v>
      </c>
      <c r="AD2964" t="s">
        <v>123</v>
      </c>
      <c r="AE2964" t="s">
        <v>45</v>
      </c>
      <c r="AF2964" t="str">
        <f>TEXT(Agricultural_Export_Analysis_Cleaned_Dataset[[#This Row],[Order_Date]],"mmm")</f>
        <v>Sep</v>
      </c>
      <c r="AG2964" t="str">
        <f>TEXT(Agricultural_Export_Analysis_Cleaned_Dataset[[#This Row],[Order_Date]],"yyyy")</f>
        <v>2025</v>
      </c>
      <c r="AH2964" t="str">
        <f>TEXT(Agricultural_Export_Analysis_Cleaned_Dataset[[#This Row],[Order_Date]],"ddd")</f>
        <v>Wed</v>
      </c>
      <c r="AI2964" t="str">
        <f>TEXT(Agricultural_Export_Analysis_Cleaned_Dataset[[#This Row],[Ship_Date]],"yyyy")</f>
        <v>2025</v>
      </c>
      <c r="AJ2964" t="str">
        <f>TEXT(Agricultural_Export_Analysis_Cleaned_Dataset[[#This Row],[Ship_Date]],"mmm")</f>
        <v>Sep</v>
      </c>
      <c r="AK2964" t="str">
        <f>TEXT(Agricultural_Export_Analysis_Cleaned_Dataset[[#This Row],[Ship_Date]],"ddd")</f>
        <v>Fri</v>
      </c>
      <c r="AL2964" t="str">
        <f>TEXT(Agricultural_Export_Analysis_Cleaned_Dataset[[#This Row],[Delivery_Date]],"yyyy")</f>
        <v>2025</v>
      </c>
      <c r="AM2964" t="str">
        <f>TEXT(Agricultural_Export_Analysis_Cleaned_Dataset[[#This Row],[Delivery_Date]],"mmm")</f>
        <v>Sep</v>
      </c>
      <c r="AN2964" t="str">
        <f>TEXT(Agricultural_Export_Analysis_Cleaned_Dataset[[#This Row],[Delivery_Date]],"ddd")</f>
        <v>Fri</v>
      </c>
      <c r="AO2964">
        <f>Agricultural_Export_Analysis_Cleaned_Dataset[[#This Row],[Delivery_Date]]-Agricultural_Export_Analysis_Cleaned_Dataset[[#This Row],[Ship_Date]]</f>
        <v>14</v>
      </c>
      <c r="AP2964">
        <f>Agricultural_Export_Analysis_Cleaned_Dataset[[#This Row],[Ship_Date]]-Agricultural_Export_Analysis_Cleaned_Dataset[[#This Row],[Order_Date]]</f>
        <v>2</v>
      </c>
      <c r="AQ2964" s="4" t="str">
        <f>TEXT(Agricultural_Export_Analysis_Cleaned_Dataset[[#This Row],[Order_Date]],"mmm yyyy")</f>
        <v>Sep 2025</v>
      </c>
    </row>
    <row r="2965" spans="1:43" x14ac:dyDescent="0.3">
      <c r="A2965" t="s">
        <v>5593</v>
      </c>
      <c r="B2965" t="s">
        <v>5594</v>
      </c>
      <c r="C2965" s="2">
        <v>45677</v>
      </c>
      <c r="D2965" s="2">
        <v>45680</v>
      </c>
      <c r="E2965" s="2">
        <v>45712</v>
      </c>
      <c r="F2965" t="s">
        <v>35</v>
      </c>
      <c r="G2965" t="s">
        <v>50</v>
      </c>
      <c r="H2965" t="s">
        <v>74</v>
      </c>
      <c r="I2965" t="s">
        <v>118</v>
      </c>
      <c r="J2965" t="s">
        <v>112</v>
      </c>
      <c r="K2965" s="7">
        <v>10</v>
      </c>
      <c r="L2965" t="s">
        <v>135</v>
      </c>
      <c r="M2965" t="s">
        <v>107</v>
      </c>
      <c r="N2965" t="s">
        <v>108</v>
      </c>
      <c r="O2965">
        <v>1791</v>
      </c>
      <c r="P2965" s="6">
        <v>164.39</v>
      </c>
      <c r="Q2965" s="6">
        <v>294422.49</v>
      </c>
      <c r="R2965" s="5">
        <v>0.1</v>
      </c>
      <c r="S2965" s="6">
        <v>264980.24099999998</v>
      </c>
      <c r="T2965" s="6">
        <v>9300.3700000000008</v>
      </c>
      <c r="U2965" s="6">
        <v>122903.08</v>
      </c>
      <c r="V2965" s="6">
        <v>1231.1300000000001</v>
      </c>
      <c r="W2965" s="6">
        <v>8118.61</v>
      </c>
      <c r="X2965" s="6">
        <v>123427.05100000001</v>
      </c>
      <c r="Y2965" s="5">
        <v>0.46579718749670801</v>
      </c>
      <c r="Z2965" t="s">
        <v>40</v>
      </c>
      <c r="AA2965" t="s">
        <v>64</v>
      </c>
      <c r="AB2965" t="s">
        <v>83</v>
      </c>
      <c r="AC2965" t="s">
        <v>43</v>
      </c>
      <c r="AD2965" t="s">
        <v>93</v>
      </c>
      <c r="AE2965" t="s">
        <v>45</v>
      </c>
      <c r="AF2965" t="str">
        <f>TEXT(Agricultural_Export_Analysis_Cleaned_Dataset[[#This Row],[Order_Date]],"mmm")</f>
        <v>Jan</v>
      </c>
      <c r="AG2965" t="str">
        <f>TEXT(Agricultural_Export_Analysis_Cleaned_Dataset[[#This Row],[Order_Date]],"yyyy")</f>
        <v>2025</v>
      </c>
      <c r="AH2965" t="str">
        <f>TEXT(Agricultural_Export_Analysis_Cleaned_Dataset[[#This Row],[Order_Date]],"ddd")</f>
        <v>Mon</v>
      </c>
      <c r="AI2965" t="str">
        <f>TEXT(Agricultural_Export_Analysis_Cleaned_Dataset[[#This Row],[Ship_Date]],"yyyy")</f>
        <v>2025</v>
      </c>
      <c r="AJ2965" t="str">
        <f>TEXT(Agricultural_Export_Analysis_Cleaned_Dataset[[#This Row],[Ship_Date]],"mmm")</f>
        <v>Jan</v>
      </c>
      <c r="AK2965" t="str">
        <f>TEXT(Agricultural_Export_Analysis_Cleaned_Dataset[[#This Row],[Ship_Date]],"ddd")</f>
        <v>Thu</v>
      </c>
      <c r="AL2965" t="str">
        <f>TEXT(Agricultural_Export_Analysis_Cleaned_Dataset[[#This Row],[Delivery_Date]],"yyyy")</f>
        <v>2025</v>
      </c>
      <c r="AM2965" t="str">
        <f>TEXT(Agricultural_Export_Analysis_Cleaned_Dataset[[#This Row],[Delivery_Date]],"mmm")</f>
        <v>Feb</v>
      </c>
      <c r="AN2965" t="str">
        <f>TEXT(Agricultural_Export_Analysis_Cleaned_Dataset[[#This Row],[Delivery_Date]],"ddd")</f>
        <v>Mon</v>
      </c>
      <c r="AO2965">
        <f>Agricultural_Export_Analysis_Cleaned_Dataset[[#This Row],[Delivery_Date]]-Agricultural_Export_Analysis_Cleaned_Dataset[[#This Row],[Ship_Date]]</f>
        <v>32</v>
      </c>
      <c r="AP2965">
        <f>Agricultural_Export_Analysis_Cleaned_Dataset[[#This Row],[Ship_Date]]-Agricultural_Export_Analysis_Cleaned_Dataset[[#This Row],[Order_Date]]</f>
        <v>3</v>
      </c>
      <c r="AQ2965" s="4" t="str">
        <f>TEXT(Agricultural_Export_Analysis_Cleaned_Dataset[[#This Row],[Order_Date]],"mmm yyyy")</f>
        <v>Jan 2025</v>
      </c>
    </row>
    <row r="2966" spans="1:43" x14ac:dyDescent="0.3">
      <c r="A2966" t="s">
        <v>5595</v>
      </c>
      <c r="B2966" t="s">
        <v>5596</v>
      </c>
      <c r="C2966" s="2">
        <v>45420</v>
      </c>
      <c r="D2966" s="2">
        <v>45421</v>
      </c>
      <c r="E2966" s="2">
        <v>45435</v>
      </c>
      <c r="F2966" t="s">
        <v>35</v>
      </c>
      <c r="G2966" t="s">
        <v>8933</v>
      </c>
      <c r="H2966" t="s">
        <v>74</v>
      </c>
      <c r="I2966" t="s">
        <v>52</v>
      </c>
      <c r="J2966" t="s">
        <v>39</v>
      </c>
      <c r="K2966" s="7">
        <v>4</v>
      </c>
      <c r="L2966" t="s">
        <v>135</v>
      </c>
      <c r="M2966" t="s">
        <v>159</v>
      </c>
      <c r="N2966" t="s">
        <v>160</v>
      </c>
      <c r="O2966">
        <v>229</v>
      </c>
      <c r="P2966" s="6">
        <v>351.1</v>
      </c>
      <c r="Q2966" s="6">
        <v>80401.899999999994</v>
      </c>
      <c r="R2966" s="5">
        <v>0.15</v>
      </c>
      <c r="S2966" s="6">
        <v>68341.615000000005</v>
      </c>
      <c r="T2966" s="6">
        <v>6849.89</v>
      </c>
      <c r="U2966" s="6">
        <v>43747.040000000001</v>
      </c>
      <c r="V2966" s="6">
        <v>642.21</v>
      </c>
      <c r="W2966" s="6">
        <v>7907.84</v>
      </c>
      <c r="X2966" s="6">
        <v>9194.6350000000002</v>
      </c>
      <c r="Y2966" s="5">
        <v>0.13453932863599999</v>
      </c>
      <c r="Z2966" t="s">
        <v>81</v>
      </c>
      <c r="AA2966" t="s">
        <v>82</v>
      </c>
      <c r="AB2966" t="s">
        <v>65</v>
      </c>
      <c r="AC2966" t="s">
        <v>43</v>
      </c>
      <c r="AD2966" t="s">
        <v>57</v>
      </c>
      <c r="AE2966" t="s">
        <v>58</v>
      </c>
      <c r="AF2966" t="str">
        <f>TEXT(Agricultural_Export_Analysis_Cleaned_Dataset[[#This Row],[Order_Date]],"mmm")</f>
        <v>May</v>
      </c>
      <c r="AG2966" t="str">
        <f>TEXT(Agricultural_Export_Analysis_Cleaned_Dataset[[#This Row],[Order_Date]],"yyyy")</f>
        <v>2024</v>
      </c>
      <c r="AH2966" t="str">
        <f>TEXT(Agricultural_Export_Analysis_Cleaned_Dataset[[#This Row],[Order_Date]],"ddd")</f>
        <v>Wed</v>
      </c>
      <c r="AI2966" t="str">
        <f>TEXT(Agricultural_Export_Analysis_Cleaned_Dataset[[#This Row],[Ship_Date]],"yyyy")</f>
        <v>2024</v>
      </c>
      <c r="AJ2966" t="str">
        <f>TEXT(Agricultural_Export_Analysis_Cleaned_Dataset[[#This Row],[Ship_Date]],"mmm")</f>
        <v>May</v>
      </c>
      <c r="AK2966" t="str">
        <f>TEXT(Agricultural_Export_Analysis_Cleaned_Dataset[[#This Row],[Ship_Date]],"ddd")</f>
        <v>Thu</v>
      </c>
      <c r="AL2966" t="str">
        <f>TEXT(Agricultural_Export_Analysis_Cleaned_Dataset[[#This Row],[Delivery_Date]],"yyyy")</f>
        <v>2024</v>
      </c>
      <c r="AM2966" t="str">
        <f>TEXT(Agricultural_Export_Analysis_Cleaned_Dataset[[#This Row],[Delivery_Date]],"mmm")</f>
        <v>May</v>
      </c>
      <c r="AN2966" t="str">
        <f>TEXT(Agricultural_Export_Analysis_Cleaned_Dataset[[#This Row],[Delivery_Date]],"ddd")</f>
        <v>Thu</v>
      </c>
      <c r="AO2966">
        <f>Agricultural_Export_Analysis_Cleaned_Dataset[[#This Row],[Delivery_Date]]-Agricultural_Export_Analysis_Cleaned_Dataset[[#This Row],[Ship_Date]]</f>
        <v>14</v>
      </c>
      <c r="AP2966">
        <f>Agricultural_Export_Analysis_Cleaned_Dataset[[#This Row],[Ship_Date]]-Agricultural_Export_Analysis_Cleaned_Dataset[[#This Row],[Order_Date]]</f>
        <v>1</v>
      </c>
      <c r="AQ2966" s="4" t="str">
        <f>TEXT(Agricultural_Export_Analysis_Cleaned_Dataset[[#This Row],[Order_Date]],"mmm yyyy")</f>
        <v>May 2024</v>
      </c>
    </row>
    <row r="2967" spans="1:43" x14ac:dyDescent="0.3">
      <c r="A2967" t="s">
        <v>5597</v>
      </c>
      <c r="B2967" t="s">
        <v>5598</v>
      </c>
      <c r="C2967" s="2">
        <v>45644</v>
      </c>
      <c r="D2967" s="2">
        <v>45646</v>
      </c>
      <c r="E2967" s="2">
        <v>45666</v>
      </c>
      <c r="F2967" t="s">
        <v>35</v>
      </c>
      <c r="G2967" t="s">
        <v>132</v>
      </c>
      <c r="H2967" t="s">
        <v>51</v>
      </c>
      <c r="I2967" t="s">
        <v>52</v>
      </c>
      <c r="J2967" t="s">
        <v>53</v>
      </c>
      <c r="K2967" s="7">
        <v>0</v>
      </c>
      <c r="L2967" t="s">
        <v>87</v>
      </c>
      <c r="M2967" t="s">
        <v>101</v>
      </c>
      <c r="N2967" t="s">
        <v>102</v>
      </c>
      <c r="O2967">
        <v>1529</v>
      </c>
      <c r="P2967" s="6">
        <v>33.950000000000003</v>
      </c>
      <c r="Q2967" s="6">
        <v>51909.55</v>
      </c>
      <c r="R2967" s="5">
        <v>0.05</v>
      </c>
      <c r="S2967" s="6">
        <v>49314.072500000002</v>
      </c>
      <c r="T2967" s="6">
        <v>9088.4500000000007</v>
      </c>
      <c r="U2967" s="6">
        <v>27281.81</v>
      </c>
      <c r="V2967" s="6">
        <v>619.08000000000004</v>
      </c>
      <c r="W2967" s="6">
        <v>1219.71</v>
      </c>
      <c r="X2967" s="6">
        <v>11105.022499999999</v>
      </c>
      <c r="Y2967" s="5">
        <v>0.22518972652278901</v>
      </c>
      <c r="Z2967" t="s">
        <v>54</v>
      </c>
      <c r="AA2967" t="s">
        <v>55</v>
      </c>
      <c r="AB2967" t="s">
        <v>42</v>
      </c>
      <c r="AC2967" t="s">
        <v>43</v>
      </c>
      <c r="AD2967" t="s">
        <v>93</v>
      </c>
      <c r="AE2967" t="s">
        <v>58</v>
      </c>
      <c r="AF2967" t="str">
        <f>TEXT(Agricultural_Export_Analysis_Cleaned_Dataset[[#This Row],[Order_Date]],"mmm")</f>
        <v>Dec</v>
      </c>
      <c r="AG2967" t="str">
        <f>TEXT(Agricultural_Export_Analysis_Cleaned_Dataset[[#This Row],[Order_Date]],"yyyy")</f>
        <v>2024</v>
      </c>
      <c r="AH2967" t="str">
        <f>TEXT(Agricultural_Export_Analysis_Cleaned_Dataset[[#This Row],[Order_Date]],"ddd")</f>
        <v>Wed</v>
      </c>
      <c r="AI2967" t="str">
        <f>TEXT(Agricultural_Export_Analysis_Cleaned_Dataset[[#This Row],[Ship_Date]],"yyyy")</f>
        <v>2024</v>
      </c>
      <c r="AJ2967" t="str">
        <f>TEXT(Agricultural_Export_Analysis_Cleaned_Dataset[[#This Row],[Ship_Date]],"mmm")</f>
        <v>Dec</v>
      </c>
      <c r="AK2967" t="str">
        <f>TEXT(Agricultural_Export_Analysis_Cleaned_Dataset[[#This Row],[Ship_Date]],"ddd")</f>
        <v>Fri</v>
      </c>
      <c r="AL2967" t="str">
        <f>TEXT(Agricultural_Export_Analysis_Cleaned_Dataset[[#This Row],[Delivery_Date]],"yyyy")</f>
        <v>2025</v>
      </c>
      <c r="AM2967" t="str">
        <f>TEXT(Agricultural_Export_Analysis_Cleaned_Dataset[[#This Row],[Delivery_Date]],"mmm")</f>
        <v>Jan</v>
      </c>
      <c r="AN2967" t="str">
        <f>TEXT(Agricultural_Export_Analysis_Cleaned_Dataset[[#This Row],[Delivery_Date]],"ddd")</f>
        <v>Thu</v>
      </c>
      <c r="AO2967">
        <f>Agricultural_Export_Analysis_Cleaned_Dataset[[#This Row],[Delivery_Date]]-Agricultural_Export_Analysis_Cleaned_Dataset[[#This Row],[Ship_Date]]</f>
        <v>20</v>
      </c>
      <c r="AP2967">
        <f>Agricultural_Export_Analysis_Cleaned_Dataset[[#This Row],[Ship_Date]]-Agricultural_Export_Analysis_Cleaned_Dataset[[#This Row],[Order_Date]]</f>
        <v>2</v>
      </c>
      <c r="AQ2967" s="4" t="str">
        <f>TEXT(Agricultural_Export_Analysis_Cleaned_Dataset[[#This Row],[Order_Date]],"mmm yyyy")</f>
        <v>Dec 2024</v>
      </c>
    </row>
    <row r="2968" spans="1:43" x14ac:dyDescent="0.3">
      <c r="A2968" t="s">
        <v>5599</v>
      </c>
      <c r="B2968" t="s">
        <v>5600</v>
      </c>
      <c r="C2968" s="2">
        <v>45674</v>
      </c>
      <c r="D2968" s="2">
        <v>45675</v>
      </c>
      <c r="E2968" s="2">
        <v>45704</v>
      </c>
      <c r="F2968" t="s">
        <v>35</v>
      </c>
      <c r="G2968" t="s">
        <v>8932</v>
      </c>
      <c r="H2968" t="s">
        <v>74</v>
      </c>
      <c r="I2968" t="s">
        <v>52</v>
      </c>
      <c r="J2968" t="s">
        <v>53</v>
      </c>
      <c r="K2968" s="7">
        <v>4</v>
      </c>
      <c r="L2968" t="s">
        <v>32</v>
      </c>
      <c r="M2968" t="s">
        <v>101</v>
      </c>
      <c r="N2968" t="s">
        <v>102</v>
      </c>
      <c r="O2968">
        <v>684</v>
      </c>
      <c r="P2968" s="6">
        <v>312.26</v>
      </c>
      <c r="Q2968" s="6">
        <v>213585.84</v>
      </c>
      <c r="R2968" s="5">
        <v>0.15</v>
      </c>
      <c r="S2968" s="6">
        <v>181547.96400000001</v>
      </c>
      <c r="T2968" s="6">
        <v>12450.98</v>
      </c>
      <c r="U2968" s="6">
        <v>132982.38</v>
      </c>
      <c r="V2968" s="6">
        <v>895.47</v>
      </c>
      <c r="W2968" s="6">
        <v>13868.53</v>
      </c>
      <c r="X2968" s="6">
        <v>21350.603999999999</v>
      </c>
      <c r="Y2968" s="5">
        <v>0.117603103497211</v>
      </c>
      <c r="Z2968" t="s">
        <v>40</v>
      </c>
      <c r="AA2968" t="s">
        <v>64</v>
      </c>
      <c r="AB2968" t="s">
        <v>42</v>
      </c>
      <c r="AC2968" t="s">
        <v>76</v>
      </c>
      <c r="AD2968" t="s">
        <v>98</v>
      </c>
      <c r="AE2968" t="s">
        <v>67</v>
      </c>
      <c r="AF2968" t="str">
        <f>TEXT(Agricultural_Export_Analysis_Cleaned_Dataset[[#This Row],[Order_Date]],"mmm")</f>
        <v>Jan</v>
      </c>
      <c r="AG2968" t="str">
        <f>TEXT(Agricultural_Export_Analysis_Cleaned_Dataset[[#This Row],[Order_Date]],"yyyy")</f>
        <v>2025</v>
      </c>
      <c r="AH2968" t="str">
        <f>TEXT(Agricultural_Export_Analysis_Cleaned_Dataset[[#This Row],[Order_Date]],"ddd")</f>
        <v>Fri</v>
      </c>
      <c r="AI2968" t="str">
        <f>TEXT(Agricultural_Export_Analysis_Cleaned_Dataset[[#This Row],[Ship_Date]],"yyyy")</f>
        <v>2025</v>
      </c>
      <c r="AJ2968" t="str">
        <f>TEXT(Agricultural_Export_Analysis_Cleaned_Dataset[[#This Row],[Ship_Date]],"mmm")</f>
        <v>Jan</v>
      </c>
      <c r="AK2968" t="str">
        <f>TEXT(Agricultural_Export_Analysis_Cleaned_Dataset[[#This Row],[Ship_Date]],"ddd")</f>
        <v>Sat</v>
      </c>
      <c r="AL2968" t="str">
        <f>TEXT(Agricultural_Export_Analysis_Cleaned_Dataset[[#This Row],[Delivery_Date]],"yyyy")</f>
        <v>2025</v>
      </c>
      <c r="AM2968" t="str">
        <f>TEXT(Agricultural_Export_Analysis_Cleaned_Dataset[[#This Row],[Delivery_Date]],"mmm")</f>
        <v>Feb</v>
      </c>
      <c r="AN2968" t="str">
        <f>TEXT(Agricultural_Export_Analysis_Cleaned_Dataset[[#This Row],[Delivery_Date]],"ddd")</f>
        <v>Sun</v>
      </c>
      <c r="AO2968">
        <f>Agricultural_Export_Analysis_Cleaned_Dataset[[#This Row],[Delivery_Date]]-Agricultural_Export_Analysis_Cleaned_Dataset[[#This Row],[Ship_Date]]</f>
        <v>29</v>
      </c>
      <c r="AP2968">
        <f>Agricultural_Export_Analysis_Cleaned_Dataset[[#This Row],[Ship_Date]]-Agricultural_Export_Analysis_Cleaned_Dataset[[#This Row],[Order_Date]]</f>
        <v>1</v>
      </c>
      <c r="AQ2968" s="4" t="str">
        <f>TEXT(Agricultural_Export_Analysis_Cleaned_Dataset[[#This Row],[Order_Date]],"mmm yyyy")</f>
        <v>Jan 2025</v>
      </c>
    </row>
    <row r="2969" spans="1:43" x14ac:dyDescent="0.3">
      <c r="A2969" t="s">
        <v>5601</v>
      </c>
      <c r="B2969" t="s">
        <v>1710</v>
      </c>
      <c r="C2969" s="2">
        <v>45521</v>
      </c>
      <c r="D2969" s="2">
        <v>45524</v>
      </c>
      <c r="E2969" s="2">
        <v>45552</v>
      </c>
      <c r="F2969" t="s">
        <v>35</v>
      </c>
      <c r="G2969" t="s">
        <v>73</v>
      </c>
      <c r="H2969" t="s">
        <v>37</v>
      </c>
      <c r="I2969" t="s">
        <v>97</v>
      </c>
      <c r="J2969" t="s">
        <v>63</v>
      </c>
      <c r="K2969" s="7">
        <v>0</v>
      </c>
      <c r="L2969" t="s">
        <v>135</v>
      </c>
      <c r="M2969" t="s">
        <v>61</v>
      </c>
      <c r="N2969" t="s">
        <v>62</v>
      </c>
      <c r="O2969">
        <v>481</v>
      </c>
      <c r="P2969" s="6">
        <v>423.05</v>
      </c>
      <c r="Q2969" s="6">
        <v>203487.05</v>
      </c>
      <c r="R2969" s="5">
        <v>0.15</v>
      </c>
      <c r="S2969" s="6">
        <v>172963.99249999999</v>
      </c>
      <c r="T2969" s="6">
        <v>12417.54</v>
      </c>
      <c r="U2969" s="6">
        <v>106834.95</v>
      </c>
      <c r="V2969" s="6">
        <v>1061.24</v>
      </c>
      <c r="W2969" s="6">
        <v>5653.81</v>
      </c>
      <c r="X2969" s="6">
        <v>46996.452499999999</v>
      </c>
      <c r="Y2969" s="5">
        <v>0.27171234787494902</v>
      </c>
      <c r="Z2969" t="s">
        <v>103</v>
      </c>
      <c r="AA2969" t="s">
        <v>177</v>
      </c>
      <c r="AB2969" t="s">
        <v>42</v>
      </c>
      <c r="AC2969" t="s">
        <v>66</v>
      </c>
      <c r="AD2969" t="s">
        <v>93</v>
      </c>
      <c r="AE2969" t="s">
        <v>45</v>
      </c>
      <c r="AF2969" t="str">
        <f>TEXT(Agricultural_Export_Analysis_Cleaned_Dataset[[#This Row],[Order_Date]],"mmm")</f>
        <v>Aug</v>
      </c>
      <c r="AG2969" t="str">
        <f>TEXT(Agricultural_Export_Analysis_Cleaned_Dataset[[#This Row],[Order_Date]],"yyyy")</f>
        <v>2024</v>
      </c>
      <c r="AH2969" t="str">
        <f>TEXT(Agricultural_Export_Analysis_Cleaned_Dataset[[#This Row],[Order_Date]],"ddd")</f>
        <v>Sat</v>
      </c>
      <c r="AI2969" t="str">
        <f>TEXT(Agricultural_Export_Analysis_Cleaned_Dataset[[#This Row],[Ship_Date]],"yyyy")</f>
        <v>2024</v>
      </c>
      <c r="AJ2969" t="str">
        <f>TEXT(Agricultural_Export_Analysis_Cleaned_Dataset[[#This Row],[Ship_Date]],"mmm")</f>
        <v>Aug</v>
      </c>
      <c r="AK2969" t="str">
        <f>TEXT(Agricultural_Export_Analysis_Cleaned_Dataset[[#This Row],[Ship_Date]],"ddd")</f>
        <v>Tue</v>
      </c>
      <c r="AL2969" t="str">
        <f>TEXT(Agricultural_Export_Analysis_Cleaned_Dataset[[#This Row],[Delivery_Date]],"yyyy")</f>
        <v>2024</v>
      </c>
      <c r="AM2969" t="str">
        <f>TEXT(Agricultural_Export_Analysis_Cleaned_Dataset[[#This Row],[Delivery_Date]],"mmm")</f>
        <v>Sep</v>
      </c>
      <c r="AN2969" t="str">
        <f>TEXT(Agricultural_Export_Analysis_Cleaned_Dataset[[#This Row],[Delivery_Date]],"ddd")</f>
        <v>Tue</v>
      </c>
      <c r="AO2969">
        <f>Agricultural_Export_Analysis_Cleaned_Dataset[[#This Row],[Delivery_Date]]-Agricultural_Export_Analysis_Cleaned_Dataset[[#This Row],[Ship_Date]]</f>
        <v>28</v>
      </c>
      <c r="AP2969">
        <f>Agricultural_Export_Analysis_Cleaned_Dataset[[#This Row],[Ship_Date]]-Agricultural_Export_Analysis_Cleaned_Dataset[[#This Row],[Order_Date]]</f>
        <v>3</v>
      </c>
      <c r="AQ2969" s="4" t="str">
        <f>TEXT(Agricultural_Export_Analysis_Cleaned_Dataset[[#This Row],[Order_Date]],"mmm yyyy")</f>
        <v>Aug 2024</v>
      </c>
    </row>
    <row r="2970" spans="1:43" x14ac:dyDescent="0.3">
      <c r="A2970" t="s">
        <v>5602</v>
      </c>
      <c r="B2970" t="s">
        <v>5603</v>
      </c>
      <c r="C2970" s="2">
        <v>45536</v>
      </c>
      <c r="D2970" s="2">
        <v>45540</v>
      </c>
      <c r="E2970" s="2">
        <v>45569</v>
      </c>
      <c r="F2970" t="s">
        <v>35</v>
      </c>
      <c r="G2970" t="s">
        <v>203</v>
      </c>
      <c r="H2970" t="s">
        <v>37</v>
      </c>
      <c r="I2970" t="s">
        <v>118</v>
      </c>
      <c r="J2970" t="s">
        <v>63</v>
      </c>
      <c r="K2970" s="7">
        <v>7</v>
      </c>
      <c r="L2970" t="s">
        <v>80</v>
      </c>
      <c r="M2970" t="s">
        <v>101</v>
      </c>
      <c r="N2970" t="s">
        <v>102</v>
      </c>
      <c r="O2970">
        <v>1814</v>
      </c>
      <c r="P2970" s="6">
        <v>104</v>
      </c>
      <c r="Q2970" s="6">
        <v>188656</v>
      </c>
      <c r="R2970" s="5">
        <v>0</v>
      </c>
      <c r="S2970" s="6">
        <v>188656</v>
      </c>
      <c r="T2970" s="6">
        <v>7464.62</v>
      </c>
      <c r="U2970" s="6">
        <v>88268.91</v>
      </c>
      <c r="V2970" s="6">
        <v>1482.16</v>
      </c>
      <c r="W2970" s="6">
        <v>4303.17</v>
      </c>
      <c r="X2970" s="6">
        <v>87137.14</v>
      </c>
      <c r="Y2970" s="5">
        <v>0.46188374607751698</v>
      </c>
      <c r="Z2970" t="s">
        <v>103</v>
      </c>
      <c r="AA2970" t="s">
        <v>104</v>
      </c>
      <c r="AB2970" t="s">
        <v>83</v>
      </c>
      <c r="AC2970" t="s">
        <v>66</v>
      </c>
      <c r="AD2970" t="s">
        <v>44</v>
      </c>
      <c r="AE2970" t="s">
        <v>58</v>
      </c>
      <c r="AF2970" t="str">
        <f>TEXT(Agricultural_Export_Analysis_Cleaned_Dataset[[#This Row],[Order_Date]],"mmm")</f>
        <v>Sep</v>
      </c>
      <c r="AG2970" t="str">
        <f>TEXT(Agricultural_Export_Analysis_Cleaned_Dataset[[#This Row],[Order_Date]],"yyyy")</f>
        <v>2024</v>
      </c>
      <c r="AH2970" t="str">
        <f>TEXT(Agricultural_Export_Analysis_Cleaned_Dataset[[#This Row],[Order_Date]],"ddd")</f>
        <v>Sun</v>
      </c>
      <c r="AI2970" t="str">
        <f>TEXT(Agricultural_Export_Analysis_Cleaned_Dataset[[#This Row],[Ship_Date]],"yyyy")</f>
        <v>2024</v>
      </c>
      <c r="AJ2970" t="str">
        <f>TEXT(Agricultural_Export_Analysis_Cleaned_Dataset[[#This Row],[Ship_Date]],"mmm")</f>
        <v>Sep</v>
      </c>
      <c r="AK2970" t="str">
        <f>TEXT(Agricultural_Export_Analysis_Cleaned_Dataset[[#This Row],[Ship_Date]],"ddd")</f>
        <v>Thu</v>
      </c>
      <c r="AL2970" t="str">
        <f>TEXT(Agricultural_Export_Analysis_Cleaned_Dataset[[#This Row],[Delivery_Date]],"yyyy")</f>
        <v>2024</v>
      </c>
      <c r="AM2970" t="str">
        <f>TEXT(Agricultural_Export_Analysis_Cleaned_Dataset[[#This Row],[Delivery_Date]],"mmm")</f>
        <v>Oct</v>
      </c>
      <c r="AN2970" t="str">
        <f>TEXT(Agricultural_Export_Analysis_Cleaned_Dataset[[#This Row],[Delivery_Date]],"ddd")</f>
        <v>Fri</v>
      </c>
      <c r="AO2970">
        <f>Agricultural_Export_Analysis_Cleaned_Dataset[[#This Row],[Delivery_Date]]-Agricultural_Export_Analysis_Cleaned_Dataset[[#This Row],[Ship_Date]]</f>
        <v>29</v>
      </c>
      <c r="AP2970">
        <f>Agricultural_Export_Analysis_Cleaned_Dataset[[#This Row],[Ship_Date]]-Agricultural_Export_Analysis_Cleaned_Dataset[[#This Row],[Order_Date]]</f>
        <v>4</v>
      </c>
      <c r="AQ2970" s="4" t="str">
        <f>TEXT(Agricultural_Export_Analysis_Cleaned_Dataset[[#This Row],[Order_Date]],"mmm yyyy")</f>
        <v>Sep 2024</v>
      </c>
    </row>
    <row r="2971" spans="1:43" x14ac:dyDescent="0.3">
      <c r="A2971" t="s">
        <v>5604</v>
      </c>
      <c r="B2971" t="s">
        <v>5605</v>
      </c>
      <c r="C2971" s="2">
        <v>45681</v>
      </c>
      <c r="D2971" s="2">
        <v>45683</v>
      </c>
      <c r="E2971" s="2">
        <v>45699</v>
      </c>
      <c r="F2971" t="s">
        <v>35</v>
      </c>
      <c r="G2971" t="s">
        <v>36</v>
      </c>
      <c r="H2971" t="s">
        <v>74</v>
      </c>
      <c r="I2971" t="s">
        <v>91</v>
      </c>
      <c r="J2971" t="s">
        <v>39</v>
      </c>
      <c r="K2971" s="7">
        <v>4</v>
      </c>
      <c r="L2971" t="s">
        <v>135</v>
      </c>
      <c r="M2971" t="s">
        <v>71</v>
      </c>
      <c r="N2971" t="s">
        <v>72</v>
      </c>
      <c r="O2971">
        <v>1019</v>
      </c>
      <c r="P2971" s="6">
        <v>450.74</v>
      </c>
      <c r="Q2971" s="6">
        <v>459304.06</v>
      </c>
      <c r="R2971" s="5">
        <v>0.05</v>
      </c>
      <c r="S2971" s="6">
        <v>436338.85700000002</v>
      </c>
      <c r="T2971" s="6">
        <v>14931.51</v>
      </c>
      <c r="U2971" s="6">
        <v>218259.09</v>
      </c>
      <c r="V2971" s="6">
        <v>2573.4</v>
      </c>
      <c r="W2971" s="6">
        <v>20240.32</v>
      </c>
      <c r="X2971" s="6">
        <v>180334.53700000001</v>
      </c>
      <c r="Y2971" s="5">
        <v>0.41329011640143698</v>
      </c>
      <c r="Z2971" t="s">
        <v>40</v>
      </c>
      <c r="AA2971" t="s">
        <v>64</v>
      </c>
      <c r="AB2971" t="s">
        <v>42</v>
      </c>
      <c r="AC2971" t="s">
        <v>66</v>
      </c>
      <c r="AD2971" t="s">
        <v>98</v>
      </c>
      <c r="AE2971" t="s">
        <v>67</v>
      </c>
      <c r="AF2971" t="str">
        <f>TEXT(Agricultural_Export_Analysis_Cleaned_Dataset[[#This Row],[Order_Date]],"mmm")</f>
        <v>Jan</v>
      </c>
      <c r="AG2971" t="str">
        <f>TEXT(Agricultural_Export_Analysis_Cleaned_Dataset[[#This Row],[Order_Date]],"yyyy")</f>
        <v>2025</v>
      </c>
      <c r="AH2971" t="str">
        <f>TEXT(Agricultural_Export_Analysis_Cleaned_Dataset[[#This Row],[Order_Date]],"ddd")</f>
        <v>Fri</v>
      </c>
      <c r="AI2971" t="str">
        <f>TEXT(Agricultural_Export_Analysis_Cleaned_Dataset[[#This Row],[Ship_Date]],"yyyy")</f>
        <v>2025</v>
      </c>
      <c r="AJ2971" t="str">
        <f>TEXT(Agricultural_Export_Analysis_Cleaned_Dataset[[#This Row],[Ship_Date]],"mmm")</f>
        <v>Jan</v>
      </c>
      <c r="AK2971" t="str">
        <f>TEXT(Agricultural_Export_Analysis_Cleaned_Dataset[[#This Row],[Ship_Date]],"ddd")</f>
        <v>Sun</v>
      </c>
      <c r="AL2971" t="str">
        <f>TEXT(Agricultural_Export_Analysis_Cleaned_Dataset[[#This Row],[Delivery_Date]],"yyyy")</f>
        <v>2025</v>
      </c>
      <c r="AM2971" t="str">
        <f>TEXT(Agricultural_Export_Analysis_Cleaned_Dataset[[#This Row],[Delivery_Date]],"mmm")</f>
        <v>Feb</v>
      </c>
      <c r="AN2971" t="str">
        <f>TEXT(Agricultural_Export_Analysis_Cleaned_Dataset[[#This Row],[Delivery_Date]],"ddd")</f>
        <v>Tue</v>
      </c>
      <c r="AO2971">
        <f>Agricultural_Export_Analysis_Cleaned_Dataset[[#This Row],[Delivery_Date]]-Agricultural_Export_Analysis_Cleaned_Dataset[[#This Row],[Ship_Date]]</f>
        <v>16</v>
      </c>
      <c r="AP2971">
        <f>Agricultural_Export_Analysis_Cleaned_Dataset[[#This Row],[Ship_Date]]-Agricultural_Export_Analysis_Cleaned_Dataset[[#This Row],[Order_Date]]</f>
        <v>2</v>
      </c>
      <c r="AQ2971" s="4" t="str">
        <f>TEXT(Agricultural_Export_Analysis_Cleaned_Dataset[[#This Row],[Order_Date]],"mmm yyyy")</f>
        <v>Jan 2025</v>
      </c>
    </row>
    <row r="2972" spans="1:43" x14ac:dyDescent="0.3">
      <c r="A2972" t="s">
        <v>5606</v>
      </c>
      <c r="B2972" t="s">
        <v>5607</v>
      </c>
      <c r="C2972" s="2">
        <v>45570</v>
      </c>
      <c r="D2972" s="2">
        <v>45571</v>
      </c>
      <c r="E2972" s="2">
        <v>45579</v>
      </c>
      <c r="F2972" t="s">
        <v>35</v>
      </c>
      <c r="G2972" t="s">
        <v>50</v>
      </c>
      <c r="H2972" t="s">
        <v>74</v>
      </c>
      <c r="I2972" t="s">
        <v>52</v>
      </c>
      <c r="J2972" t="s">
        <v>53</v>
      </c>
      <c r="K2972" s="7">
        <v>2</v>
      </c>
      <c r="L2972" t="s">
        <v>87</v>
      </c>
      <c r="M2972" t="s">
        <v>71</v>
      </c>
      <c r="N2972" t="s">
        <v>72</v>
      </c>
      <c r="O2972">
        <v>976</v>
      </c>
      <c r="P2972" s="6">
        <v>370.01</v>
      </c>
      <c r="Q2972" s="6">
        <v>361129.76</v>
      </c>
      <c r="R2972" s="5">
        <v>0.15</v>
      </c>
      <c r="S2972" s="6">
        <v>306960.29599999997</v>
      </c>
      <c r="T2972" s="6">
        <v>10989.29</v>
      </c>
      <c r="U2972" s="6">
        <v>195797.37</v>
      </c>
      <c r="V2972" s="6">
        <v>667.98</v>
      </c>
      <c r="W2972" s="6">
        <v>13216.98</v>
      </c>
      <c r="X2972" s="6">
        <v>86288.676000000007</v>
      </c>
      <c r="Y2972" s="5">
        <v>0.28110696114262301</v>
      </c>
      <c r="Z2972" t="s">
        <v>54</v>
      </c>
      <c r="AA2972" t="s">
        <v>75</v>
      </c>
      <c r="AB2972" t="s">
        <v>56</v>
      </c>
      <c r="AC2972" t="s">
        <v>76</v>
      </c>
      <c r="AD2972" t="s">
        <v>57</v>
      </c>
      <c r="AE2972" t="s">
        <v>58</v>
      </c>
      <c r="AF2972" t="str">
        <f>TEXT(Agricultural_Export_Analysis_Cleaned_Dataset[[#This Row],[Order_Date]],"mmm")</f>
        <v>Oct</v>
      </c>
      <c r="AG2972" t="str">
        <f>TEXT(Agricultural_Export_Analysis_Cleaned_Dataset[[#This Row],[Order_Date]],"yyyy")</f>
        <v>2024</v>
      </c>
      <c r="AH2972" t="str">
        <f>TEXT(Agricultural_Export_Analysis_Cleaned_Dataset[[#This Row],[Order_Date]],"ddd")</f>
        <v>Sat</v>
      </c>
      <c r="AI2972" t="str">
        <f>TEXT(Agricultural_Export_Analysis_Cleaned_Dataset[[#This Row],[Ship_Date]],"yyyy")</f>
        <v>2024</v>
      </c>
      <c r="AJ2972" t="str">
        <f>TEXT(Agricultural_Export_Analysis_Cleaned_Dataset[[#This Row],[Ship_Date]],"mmm")</f>
        <v>Oct</v>
      </c>
      <c r="AK2972" t="str">
        <f>TEXT(Agricultural_Export_Analysis_Cleaned_Dataset[[#This Row],[Ship_Date]],"ddd")</f>
        <v>Sun</v>
      </c>
      <c r="AL2972" t="str">
        <f>TEXT(Agricultural_Export_Analysis_Cleaned_Dataset[[#This Row],[Delivery_Date]],"yyyy")</f>
        <v>2024</v>
      </c>
      <c r="AM2972" t="str">
        <f>TEXT(Agricultural_Export_Analysis_Cleaned_Dataset[[#This Row],[Delivery_Date]],"mmm")</f>
        <v>Oct</v>
      </c>
      <c r="AN2972" t="str">
        <f>TEXT(Agricultural_Export_Analysis_Cleaned_Dataset[[#This Row],[Delivery_Date]],"ddd")</f>
        <v>Mon</v>
      </c>
      <c r="AO2972">
        <f>Agricultural_Export_Analysis_Cleaned_Dataset[[#This Row],[Delivery_Date]]-Agricultural_Export_Analysis_Cleaned_Dataset[[#This Row],[Ship_Date]]</f>
        <v>8</v>
      </c>
      <c r="AP2972">
        <f>Agricultural_Export_Analysis_Cleaned_Dataset[[#This Row],[Ship_Date]]-Agricultural_Export_Analysis_Cleaned_Dataset[[#This Row],[Order_Date]]</f>
        <v>1</v>
      </c>
      <c r="AQ2972" s="4" t="str">
        <f>TEXT(Agricultural_Export_Analysis_Cleaned_Dataset[[#This Row],[Order_Date]],"mmm yyyy")</f>
        <v>Oct 2024</v>
      </c>
    </row>
    <row r="2973" spans="1:43" x14ac:dyDescent="0.3">
      <c r="A2973" t="s">
        <v>5608</v>
      </c>
      <c r="B2973" t="s">
        <v>5609</v>
      </c>
      <c r="C2973" s="2">
        <v>45903</v>
      </c>
      <c r="D2973" s="2">
        <v>45908</v>
      </c>
      <c r="E2973" s="2">
        <v>45931</v>
      </c>
      <c r="F2973" t="s">
        <v>35</v>
      </c>
      <c r="G2973" t="s">
        <v>8932</v>
      </c>
      <c r="H2973" t="s">
        <v>37</v>
      </c>
      <c r="I2973" t="s">
        <v>97</v>
      </c>
      <c r="J2973" t="s">
        <v>63</v>
      </c>
      <c r="K2973" s="7">
        <v>0</v>
      </c>
      <c r="L2973" t="s">
        <v>80</v>
      </c>
      <c r="M2973" t="s">
        <v>159</v>
      </c>
      <c r="N2973" t="s">
        <v>160</v>
      </c>
      <c r="O2973">
        <v>306</v>
      </c>
      <c r="P2973" s="6">
        <v>309.11</v>
      </c>
      <c r="Q2973" s="6">
        <v>94587.66</v>
      </c>
      <c r="R2973" s="5">
        <v>0.1</v>
      </c>
      <c r="S2973" s="6">
        <v>85128.894</v>
      </c>
      <c r="T2973" s="6">
        <v>8262.98</v>
      </c>
      <c r="U2973" s="6">
        <v>62596.13</v>
      </c>
      <c r="V2973" s="6">
        <v>196.87</v>
      </c>
      <c r="W2973" s="6">
        <v>8079.98</v>
      </c>
      <c r="X2973" s="6">
        <v>5992.9340000000002</v>
      </c>
      <c r="Y2973" s="5">
        <v>7.03983538186225E-2</v>
      </c>
      <c r="Z2973" t="s">
        <v>103</v>
      </c>
      <c r="AA2973" t="s">
        <v>104</v>
      </c>
      <c r="AB2973" t="s">
        <v>65</v>
      </c>
      <c r="AC2973" t="s">
        <v>76</v>
      </c>
      <c r="AD2973" t="s">
        <v>98</v>
      </c>
      <c r="AE2973" t="s">
        <v>45</v>
      </c>
      <c r="AF2973" t="str">
        <f>TEXT(Agricultural_Export_Analysis_Cleaned_Dataset[[#This Row],[Order_Date]],"mmm")</f>
        <v>Sep</v>
      </c>
      <c r="AG2973" t="str">
        <f>TEXT(Agricultural_Export_Analysis_Cleaned_Dataset[[#This Row],[Order_Date]],"yyyy")</f>
        <v>2025</v>
      </c>
      <c r="AH2973" t="str">
        <f>TEXT(Agricultural_Export_Analysis_Cleaned_Dataset[[#This Row],[Order_Date]],"ddd")</f>
        <v>Wed</v>
      </c>
      <c r="AI2973" t="str">
        <f>TEXT(Agricultural_Export_Analysis_Cleaned_Dataset[[#This Row],[Ship_Date]],"yyyy")</f>
        <v>2025</v>
      </c>
      <c r="AJ2973" t="str">
        <f>TEXT(Agricultural_Export_Analysis_Cleaned_Dataset[[#This Row],[Ship_Date]],"mmm")</f>
        <v>Sep</v>
      </c>
      <c r="AK2973" t="str">
        <f>TEXT(Agricultural_Export_Analysis_Cleaned_Dataset[[#This Row],[Ship_Date]],"ddd")</f>
        <v>Mon</v>
      </c>
      <c r="AL2973" t="str">
        <f>TEXT(Agricultural_Export_Analysis_Cleaned_Dataset[[#This Row],[Delivery_Date]],"yyyy")</f>
        <v>2025</v>
      </c>
      <c r="AM2973" t="str">
        <f>TEXT(Agricultural_Export_Analysis_Cleaned_Dataset[[#This Row],[Delivery_Date]],"mmm")</f>
        <v>Oct</v>
      </c>
      <c r="AN2973" t="str">
        <f>TEXT(Agricultural_Export_Analysis_Cleaned_Dataset[[#This Row],[Delivery_Date]],"ddd")</f>
        <v>Wed</v>
      </c>
      <c r="AO2973">
        <f>Agricultural_Export_Analysis_Cleaned_Dataset[[#This Row],[Delivery_Date]]-Agricultural_Export_Analysis_Cleaned_Dataset[[#This Row],[Ship_Date]]</f>
        <v>23</v>
      </c>
      <c r="AP2973">
        <f>Agricultural_Export_Analysis_Cleaned_Dataset[[#This Row],[Ship_Date]]-Agricultural_Export_Analysis_Cleaned_Dataset[[#This Row],[Order_Date]]</f>
        <v>5</v>
      </c>
      <c r="AQ2973" s="4" t="str">
        <f>TEXT(Agricultural_Export_Analysis_Cleaned_Dataset[[#This Row],[Order_Date]],"mmm yyyy")</f>
        <v>Sep 2025</v>
      </c>
    </row>
    <row r="2974" spans="1:43" x14ac:dyDescent="0.3">
      <c r="A2974" t="s">
        <v>5610</v>
      </c>
      <c r="B2974" t="s">
        <v>5611</v>
      </c>
      <c r="C2974" s="2">
        <v>45452</v>
      </c>
      <c r="D2974" s="2">
        <v>45455</v>
      </c>
      <c r="E2974" s="2">
        <v>45480</v>
      </c>
      <c r="F2974" t="s">
        <v>35</v>
      </c>
      <c r="G2974" t="s">
        <v>203</v>
      </c>
      <c r="H2974" t="s">
        <v>37</v>
      </c>
      <c r="I2974" t="s">
        <v>38</v>
      </c>
      <c r="J2974" t="s">
        <v>53</v>
      </c>
      <c r="K2974" s="7">
        <v>0</v>
      </c>
      <c r="L2974" t="s">
        <v>32</v>
      </c>
      <c r="M2974" t="s">
        <v>88</v>
      </c>
      <c r="N2974" t="s">
        <v>89</v>
      </c>
      <c r="O2974">
        <v>1477</v>
      </c>
      <c r="P2974" s="6">
        <v>274.57</v>
      </c>
      <c r="Q2974" s="6">
        <v>405539.89</v>
      </c>
      <c r="R2974" s="5">
        <v>0.1</v>
      </c>
      <c r="S2974" s="6">
        <v>364985.90100000001</v>
      </c>
      <c r="T2974" s="6">
        <v>21136.816200000001</v>
      </c>
      <c r="U2974" s="6">
        <v>201063.01</v>
      </c>
      <c r="V2974" s="6">
        <v>1088.95</v>
      </c>
      <c r="W2974" s="6">
        <v>31304.23</v>
      </c>
      <c r="X2974" s="6">
        <v>110392.89479999999</v>
      </c>
      <c r="Y2974" s="5">
        <v>0.30245797027889798</v>
      </c>
      <c r="Z2974" t="s">
        <v>81</v>
      </c>
      <c r="AA2974" t="s">
        <v>150</v>
      </c>
      <c r="AB2974" t="s">
        <v>83</v>
      </c>
      <c r="AC2974" t="s">
        <v>43</v>
      </c>
      <c r="AD2974" t="s">
        <v>44</v>
      </c>
      <c r="AE2974" t="s">
        <v>45</v>
      </c>
      <c r="AF2974" t="str">
        <f>TEXT(Agricultural_Export_Analysis_Cleaned_Dataset[[#This Row],[Order_Date]],"mmm")</f>
        <v>Jun</v>
      </c>
      <c r="AG2974" t="str">
        <f>TEXT(Agricultural_Export_Analysis_Cleaned_Dataset[[#This Row],[Order_Date]],"yyyy")</f>
        <v>2024</v>
      </c>
      <c r="AH2974" t="str">
        <f>TEXT(Agricultural_Export_Analysis_Cleaned_Dataset[[#This Row],[Order_Date]],"ddd")</f>
        <v>Sun</v>
      </c>
      <c r="AI2974" t="str">
        <f>TEXT(Agricultural_Export_Analysis_Cleaned_Dataset[[#This Row],[Ship_Date]],"yyyy")</f>
        <v>2024</v>
      </c>
      <c r="AJ2974" t="str">
        <f>TEXT(Agricultural_Export_Analysis_Cleaned_Dataset[[#This Row],[Ship_Date]],"mmm")</f>
        <v>Jun</v>
      </c>
      <c r="AK2974" t="str">
        <f>TEXT(Agricultural_Export_Analysis_Cleaned_Dataset[[#This Row],[Ship_Date]],"ddd")</f>
        <v>Wed</v>
      </c>
      <c r="AL2974" t="str">
        <f>TEXT(Agricultural_Export_Analysis_Cleaned_Dataset[[#This Row],[Delivery_Date]],"yyyy")</f>
        <v>2024</v>
      </c>
      <c r="AM2974" t="str">
        <f>TEXT(Agricultural_Export_Analysis_Cleaned_Dataset[[#This Row],[Delivery_Date]],"mmm")</f>
        <v>Jul</v>
      </c>
      <c r="AN2974" t="str">
        <f>TEXT(Agricultural_Export_Analysis_Cleaned_Dataset[[#This Row],[Delivery_Date]],"ddd")</f>
        <v>Sun</v>
      </c>
      <c r="AO2974">
        <f>Agricultural_Export_Analysis_Cleaned_Dataset[[#This Row],[Delivery_Date]]-Agricultural_Export_Analysis_Cleaned_Dataset[[#This Row],[Ship_Date]]</f>
        <v>25</v>
      </c>
      <c r="AP2974">
        <f>Agricultural_Export_Analysis_Cleaned_Dataset[[#This Row],[Ship_Date]]-Agricultural_Export_Analysis_Cleaned_Dataset[[#This Row],[Order_Date]]</f>
        <v>3</v>
      </c>
      <c r="AQ2974" s="4" t="str">
        <f>TEXT(Agricultural_Export_Analysis_Cleaned_Dataset[[#This Row],[Order_Date]],"mmm yyyy")</f>
        <v>Jun 2024</v>
      </c>
    </row>
    <row r="2975" spans="1:43" x14ac:dyDescent="0.3">
      <c r="A2975" t="s">
        <v>5612</v>
      </c>
      <c r="B2975" t="s">
        <v>5613</v>
      </c>
      <c r="C2975" s="2">
        <v>45625</v>
      </c>
      <c r="D2975" s="2">
        <v>45627</v>
      </c>
      <c r="E2975" s="2">
        <v>45655</v>
      </c>
      <c r="F2975" t="s">
        <v>35</v>
      </c>
      <c r="G2975" t="s">
        <v>50</v>
      </c>
      <c r="H2975" t="s">
        <v>51</v>
      </c>
      <c r="I2975" t="s">
        <v>118</v>
      </c>
      <c r="J2975" t="s">
        <v>39</v>
      </c>
      <c r="K2975" s="7">
        <v>2</v>
      </c>
      <c r="L2975" t="s">
        <v>87</v>
      </c>
      <c r="M2975" t="s">
        <v>107</v>
      </c>
      <c r="N2975" t="s">
        <v>108</v>
      </c>
      <c r="O2975">
        <v>971</v>
      </c>
      <c r="P2975" s="6">
        <v>305.14999999999998</v>
      </c>
      <c r="Q2975" s="6">
        <v>296300.65000000002</v>
      </c>
      <c r="R2975" s="5">
        <v>0</v>
      </c>
      <c r="S2975" s="6">
        <v>296300.65000000002</v>
      </c>
      <c r="T2975" s="6">
        <v>3170.4</v>
      </c>
      <c r="U2975" s="6">
        <v>152211.32</v>
      </c>
      <c r="V2975" s="6">
        <v>2356.19</v>
      </c>
      <c r="W2975" s="6">
        <v>14222.03</v>
      </c>
      <c r="X2975" s="6">
        <v>124340.71</v>
      </c>
      <c r="Y2975" s="5">
        <v>0.41964373010994099</v>
      </c>
      <c r="Z2975" t="s">
        <v>54</v>
      </c>
      <c r="AA2975" t="s">
        <v>92</v>
      </c>
      <c r="AB2975" t="s">
        <v>42</v>
      </c>
      <c r="AC2975" t="s">
        <v>76</v>
      </c>
      <c r="AD2975" t="s">
        <v>123</v>
      </c>
      <c r="AE2975" t="s">
        <v>45</v>
      </c>
      <c r="AF2975" t="str">
        <f>TEXT(Agricultural_Export_Analysis_Cleaned_Dataset[[#This Row],[Order_Date]],"mmm")</f>
        <v>Nov</v>
      </c>
      <c r="AG2975" t="str">
        <f>TEXT(Agricultural_Export_Analysis_Cleaned_Dataset[[#This Row],[Order_Date]],"yyyy")</f>
        <v>2024</v>
      </c>
      <c r="AH2975" t="str">
        <f>TEXT(Agricultural_Export_Analysis_Cleaned_Dataset[[#This Row],[Order_Date]],"ddd")</f>
        <v>Fri</v>
      </c>
      <c r="AI2975" t="str">
        <f>TEXT(Agricultural_Export_Analysis_Cleaned_Dataset[[#This Row],[Ship_Date]],"yyyy")</f>
        <v>2024</v>
      </c>
      <c r="AJ2975" t="str">
        <f>TEXT(Agricultural_Export_Analysis_Cleaned_Dataset[[#This Row],[Ship_Date]],"mmm")</f>
        <v>Dec</v>
      </c>
      <c r="AK2975" t="str">
        <f>TEXT(Agricultural_Export_Analysis_Cleaned_Dataset[[#This Row],[Ship_Date]],"ddd")</f>
        <v>Sun</v>
      </c>
      <c r="AL2975" t="str">
        <f>TEXT(Agricultural_Export_Analysis_Cleaned_Dataset[[#This Row],[Delivery_Date]],"yyyy")</f>
        <v>2024</v>
      </c>
      <c r="AM2975" t="str">
        <f>TEXT(Agricultural_Export_Analysis_Cleaned_Dataset[[#This Row],[Delivery_Date]],"mmm")</f>
        <v>Dec</v>
      </c>
      <c r="AN2975" t="str">
        <f>TEXT(Agricultural_Export_Analysis_Cleaned_Dataset[[#This Row],[Delivery_Date]],"ddd")</f>
        <v>Sun</v>
      </c>
      <c r="AO2975">
        <f>Agricultural_Export_Analysis_Cleaned_Dataset[[#This Row],[Delivery_Date]]-Agricultural_Export_Analysis_Cleaned_Dataset[[#This Row],[Ship_Date]]</f>
        <v>28</v>
      </c>
      <c r="AP2975">
        <f>Agricultural_Export_Analysis_Cleaned_Dataset[[#This Row],[Ship_Date]]-Agricultural_Export_Analysis_Cleaned_Dataset[[#This Row],[Order_Date]]</f>
        <v>2</v>
      </c>
      <c r="AQ2975" s="4" t="str">
        <f>TEXT(Agricultural_Export_Analysis_Cleaned_Dataset[[#This Row],[Order_Date]],"mmm yyyy")</f>
        <v>Nov 2024</v>
      </c>
    </row>
    <row r="2976" spans="1:43" x14ac:dyDescent="0.3">
      <c r="A2976" t="s">
        <v>5614</v>
      </c>
      <c r="B2976" t="s">
        <v>5615</v>
      </c>
      <c r="C2976" s="2">
        <v>45959</v>
      </c>
      <c r="D2976" s="2">
        <v>45966</v>
      </c>
      <c r="E2976" s="2">
        <v>45974</v>
      </c>
      <c r="F2976" t="s">
        <v>35</v>
      </c>
      <c r="G2976" t="s">
        <v>36</v>
      </c>
      <c r="H2976" t="s">
        <v>37</v>
      </c>
      <c r="I2976" t="s">
        <v>118</v>
      </c>
      <c r="J2976" t="s">
        <v>63</v>
      </c>
      <c r="K2976" s="7">
        <v>0</v>
      </c>
      <c r="L2976" t="s">
        <v>87</v>
      </c>
      <c r="M2976" t="s">
        <v>130</v>
      </c>
      <c r="N2976" t="s">
        <v>131</v>
      </c>
      <c r="O2976">
        <v>133</v>
      </c>
      <c r="P2976" s="6">
        <v>369.9</v>
      </c>
      <c r="Q2976" s="6">
        <v>49196.7</v>
      </c>
      <c r="R2976" s="5">
        <v>0.05</v>
      </c>
      <c r="S2976" s="6">
        <v>46736.864999999998</v>
      </c>
      <c r="T2976" s="6">
        <v>580.33000000000004</v>
      </c>
      <c r="U2976" s="6">
        <v>24880.98</v>
      </c>
      <c r="V2976" s="6">
        <v>2482.83</v>
      </c>
      <c r="W2976" s="6">
        <v>4618.6000000000004</v>
      </c>
      <c r="X2976" s="6">
        <v>14174.125</v>
      </c>
      <c r="Y2976" s="5">
        <v>0.30327504850828102</v>
      </c>
      <c r="Z2976" t="s">
        <v>54</v>
      </c>
      <c r="AA2976" t="s">
        <v>75</v>
      </c>
      <c r="AB2976" t="s">
        <v>56</v>
      </c>
      <c r="AC2976" t="s">
        <v>43</v>
      </c>
      <c r="AD2976" t="s">
        <v>44</v>
      </c>
      <c r="AE2976" t="s">
        <v>45</v>
      </c>
      <c r="AF2976" t="str">
        <f>TEXT(Agricultural_Export_Analysis_Cleaned_Dataset[[#This Row],[Order_Date]],"mmm")</f>
        <v>Oct</v>
      </c>
      <c r="AG2976" t="str">
        <f>TEXT(Agricultural_Export_Analysis_Cleaned_Dataset[[#This Row],[Order_Date]],"yyyy")</f>
        <v>2025</v>
      </c>
      <c r="AH2976" t="str">
        <f>TEXT(Agricultural_Export_Analysis_Cleaned_Dataset[[#This Row],[Order_Date]],"ddd")</f>
        <v>Wed</v>
      </c>
      <c r="AI2976" t="str">
        <f>TEXT(Agricultural_Export_Analysis_Cleaned_Dataset[[#This Row],[Ship_Date]],"yyyy")</f>
        <v>2025</v>
      </c>
      <c r="AJ2976" t="str">
        <f>TEXT(Agricultural_Export_Analysis_Cleaned_Dataset[[#This Row],[Ship_Date]],"mmm")</f>
        <v>Nov</v>
      </c>
      <c r="AK2976" t="str">
        <f>TEXT(Agricultural_Export_Analysis_Cleaned_Dataset[[#This Row],[Ship_Date]],"ddd")</f>
        <v>Wed</v>
      </c>
      <c r="AL2976" t="str">
        <f>TEXT(Agricultural_Export_Analysis_Cleaned_Dataset[[#This Row],[Delivery_Date]],"yyyy")</f>
        <v>2025</v>
      </c>
      <c r="AM2976" t="str">
        <f>TEXT(Agricultural_Export_Analysis_Cleaned_Dataset[[#This Row],[Delivery_Date]],"mmm")</f>
        <v>Nov</v>
      </c>
      <c r="AN2976" t="str">
        <f>TEXT(Agricultural_Export_Analysis_Cleaned_Dataset[[#This Row],[Delivery_Date]],"ddd")</f>
        <v>Thu</v>
      </c>
      <c r="AO2976">
        <f>Agricultural_Export_Analysis_Cleaned_Dataset[[#This Row],[Delivery_Date]]-Agricultural_Export_Analysis_Cleaned_Dataset[[#This Row],[Ship_Date]]</f>
        <v>8</v>
      </c>
      <c r="AP2976">
        <f>Agricultural_Export_Analysis_Cleaned_Dataset[[#This Row],[Ship_Date]]-Agricultural_Export_Analysis_Cleaned_Dataset[[#This Row],[Order_Date]]</f>
        <v>7</v>
      </c>
      <c r="AQ2976" s="4" t="str">
        <f>TEXT(Agricultural_Export_Analysis_Cleaned_Dataset[[#This Row],[Order_Date]],"mmm yyyy")</f>
        <v>Oct 2025</v>
      </c>
    </row>
    <row r="2977" spans="1:43" x14ac:dyDescent="0.3">
      <c r="A2977" t="s">
        <v>5616</v>
      </c>
      <c r="B2977" t="s">
        <v>4121</v>
      </c>
      <c r="C2977" s="2">
        <v>45767</v>
      </c>
      <c r="D2977" s="2">
        <v>45773</v>
      </c>
      <c r="E2977" s="2">
        <v>45783</v>
      </c>
      <c r="F2977" t="s">
        <v>35</v>
      </c>
      <c r="G2977" t="s">
        <v>132</v>
      </c>
      <c r="H2977" t="s">
        <v>74</v>
      </c>
      <c r="I2977" t="s">
        <v>118</v>
      </c>
      <c r="J2977" t="s">
        <v>39</v>
      </c>
      <c r="K2977" s="7">
        <v>2</v>
      </c>
      <c r="L2977" t="s">
        <v>135</v>
      </c>
      <c r="M2977" t="s">
        <v>159</v>
      </c>
      <c r="N2977" t="s">
        <v>160</v>
      </c>
      <c r="O2977">
        <v>465</v>
      </c>
      <c r="P2977" s="6">
        <v>104.05</v>
      </c>
      <c r="Q2977" s="6">
        <v>48383.25</v>
      </c>
      <c r="R2977" s="5">
        <v>0.1</v>
      </c>
      <c r="S2977" s="6">
        <v>43544.925000000003</v>
      </c>
      <c r="T2977" s="6">
        <v>7521.1013999999996</v>
      </c>
      <c r="U2977" s="6">
        <v>24290.25</v>
      </c>
      <c r="V2977" s="6">
        <v>799.09</v>
      </c>
      <c r="W2977" s="6">
        <v>3556.14</v>
      </c>
      <c r="X2977" s="6">
        <v>7378.3436000000002</v>
      </c>
      <c r="Y2977" s="5">
        <v>0.16944210172799701</v>
      </c>
      <c r="Z2977" t="s">
        <v>81</v>
      </c>
      <c r="AA2977" t="s">
        <v>165</v>
      </c>
      <c r="AB2977" t="s">
        <v>42</v>
      </c>
      <c r="AC2977" t="s">
        <v>43</v>
      </c>
      <c r="AD2977" t="s">
        <v>77</v>
      </c>
      <c r="AE2977" t="s">
        <v>67</v>
      </c>
      <c r="AF2977" t="str">
        <f>TEXT(Agricultural_Export_Analysis_Cleaned_Dataset[[#This Row],[Order_Date]],"mmm")</f>
        <v>Apr</v>
      </c>
      <c r="AG2977" t="str">
        <f>TEXT(Agricultural_Export_Analysis_Cleaned_Dataset[[#This Row],[Order_Date]],"yyyy")</f>
        <v>2025</v>
      </c>
      <c r="AH2977" t="str">
        <f>TEXT(Agricultural_Export_Analysis_Cleaned_Dataset[[#This Row],[Order_Date]],"ddd")</f>
        <v>Sun</v>
      </c>
      <c r="AI2977" t="str">
        <f>TEXT(Agricultural_Export_Analysis_Cleaned_Dataset[[#This Row],[Ship_Date]],"yyyy")</f>
        <v>2025</v>
      </c>
      <c r="AJ2977" t="str">
        <f>TEXT(Agricultural_Export_Analysis_Cleaned_Dataset[[#This Row],[Ship_Date]],"mmm")</f>
        <v>Apr</v>
      </c>
      <c r="AK2977" t="str">
        <f>TEXT(Agricultural_Export_Analysis_Cleaned_Dataset[[#This Row],[Ship_Date]],"ddd")</f>
        <v>Sat</v>
      </c>
      <c r="AL2977" t="str">
        <f>TEXT(Agricultural_Export_Analysis_Cleaned_Dataset[[#This Row],[Delivery_Date]],"yyyy")</f>
        <v>2025</v>
      </c>
      <c r="AM2977" t="str">
        <f>TEXT(Agricultural_Export_Analysis_Cleaned_Dataset[[#This Row],[Delivery_Date]],"mmm")</f>
        <v>May</v>
      </c>
      <c r="AN2977" t="str">
        <f>TEXT(Agricultural_Export_Analysis_Cleaned_Dataset[[#This Row],[Delivery_Date]],"ddd")</f>
        <v>Tue</v>
      </c>
      <c r="AO2977">
        <f>Agricultural_Export_Analysis_Cleaned_Dataset[[#This Row],[Delivery_Date]]-Agricultural_Export_Analysis_Cleaned_Dataset[[#This Row],[Ship_Date]]</f>
        <v>10</v>
      </c>
      <c r="AP2977">
        <f>Agricultural_Export_Analysis_Cleaned_Dataset[[#This Row],[Ship_Date]]-Agricultural_Export_Analysis_Cleaned_Dataset[[#This Row],[Order_Date]]</f>
        <v>6</v>
      </c>
      <c r="AQ2977" s="4" t="str">
        <f>TEXT(Agricultural_Export_Analysis_Cleaned_Dataset[[#This Row],[Order_Date]],"mmm yyyy")</f>
        <v>Apr 2025</v>
      </c>
    </row>
    <row r="2978" spans="1:43" x14ac:dyDescent="0.3">
      <c r="A2978" t="s">
        <v>5617</v>
      </c>
      <c r="B2978" t="s">
        <v>5618</v>
      </c>
      <c r="C2978" s="2">
        <v>45634</v>
      </c>
      <c r="D2978" s="2">
        <v>45643</v>
      </c>
      <c r="E2978" s="2">
        <v>45665</v>
      </c>
      <c r="F2978" t="s">
        <v>35</v>
      </c>
      <c r="G2978" t="s">
        <v>8934</v>
      </c>
      <c r="H2978" t="s">
        <v>74</v>
      </c>
      <c r="I2978" t="s">
        <v>52</v>
      </c>
      <c r="J2978" t="s">
        <v>63</v>
      </c>
      <c r="K2978" s="7">
        <v>0</v>
      </c>
      <c r="L2978" t="s">
        <v>135</v>
      </c>
      <c r="M2978" t="s">
        <v>101</v>
      </c>
      <c r="N2978" t="s">
        <v>102</v>
      </c>
      <c r="O2978">
        <v>1888</v>
      </c>
      <c r="P2978" s="6">
        <v>450.79</v>
      </c>
      <c r="Q2978" s="6">
        <v>851091.52</v>
      </c>
      <c r="R2978" s="5">
        <v>0</v>
      </c>
      <c r="S2978" s="6">
        <v>851091.52</v>
      </c>
      <c r="T2978" s="6">
        <v>5035.3999999999996</v>
      </c>
      <c r="U2978" s="6">
        <v>391393.05</v>
      </c>
      <c r="V2978" s="6">
        <v>672.24</v>
      </c>
      <c r="W2978" s="6">
        <v>88441.87</v>
      </c>
      <c r="X2978" s="6">
        <v>365548.96</v>
      </c>
      <c r="Y2978" s="5">
        <v>0.42950605359103999</v>
      </c>
      <c r="Z2978" t="s">
        <v>54</v>
      </c>
      <c r="AA2978" t="s">
        <v>55</v>
      </c>
      <c r="AB2978" t="s">
        <v>42</v>
      </c>
      <c r="AC2978" t="s">
        <v>43</v>
      </c>
      <c r="AD2978" t="s">
        <v>84</v>
      </c>
      <c r="AE2978" t="s">
        <v>45</v>
      </c>
      <c r="AF2978" t="str">
        <f>TEXT(Agricultural_Export_Analysis_Cleaned_Dataset[[#This Row],[Order_Date]],"mmm")</f>
        <v>Dec</v>
      </c>
      <c r="AG2978" t="str">
        <f>TEXT(Agricultural_Export_Analysis_Cleaned_Dataset[[#This Row],[Order_Date]],"yyyy")</f>
        <v>2024</v>
      </c>
      <c r="AH2978" t="str">
        <f>TEXT(Agricultural_Export_Analysis_Cleaned_Dataset[[#This Row],[Order_Date]],"ddd")</f>
        <v>Sun</v>
      </c>
      <c r="AI2978" t="str">
        <f>TEXT(Agricultural_Export_Analysis_Cleaned_Dataset[[#This Row],[Ship_Date]],"yyyy")</f>
        <v>2024</v>
      </c>
      <c r="AJ2978" t="str">
        <f>TEXT(Agricultural_Export_Analysis_Cleaned_Dataset[[#This Row],[Ship_Date]],"mmm")</f>
        <v>Dec</v>
      </c>
      <c r="AK2978" t="str">
        <f>TEXT(Agricultural_Export_Analysis_Cleaned_Dataset[[#This Row],[Ship_Date]],"ddd")</f>
        <v>Tue</v>
      </c>
      <c r="AL2978" t="str">
        <f>TEXT(Agricultural_Export_Analysis_Cleaned_Dataset[[#This Row],[Delivery_Date]],"yyyy")</f>
        <v>2025</v>
      </c>
      <c r="AM2978" t="str">
        <f>TEXT(Agricultural_Export_Analysis_Cleaned_Dataset[[#This Row],[Delivery_Date]],"mmm")</f>
        <v>Jan</v>
      </c>
      <c r="AN2978" t="str">
        <f>TEXT(Agricultural_Export_Analysis_Cleaned_Dataset[[#This Row],[Delivery_Date]],"ddd")</f>
        <v>Wed</v>
      </c>
      <c r="AO2978">
        <f>Agricultural_Export_Analysis_Cleaned_Dataset[[#This Row],[Delivery_Date]]-Agricultural_Export_Analysis_Cleaned_Dataset[[#This Row],[Ship_Date]]</f>
        <v>22</v>
      </c>
      <c r="AP2978">
        <f>Agricultural_Export_Analysis_Cleaned_Dataset[[#This Row],[Ship_Date]]-Agricultural_Export_Analysis_Cleaned_Dataset[[#This Row],[Order_Date]]</f>
        <v>9</v>
      </c>
      <c r="AQ2978" s="4" t="str">
        <f>TEXT(Agricultural_Export_Analysis_Cleaned_Dataset[[#This Row],[Order_Date]],"mmm yyyy")</f>
        <v>Dec 2024</v>
      </c>
    </row>
    <row r="2979" spans="1:43" x14ac:dyDescent="0.3">
      <c r="A2979" t="s">
        <v>5619</v>
      </c>
      <c r="B2979" t="s">
        <v>3217</v>
      </c>
      <c r="C2979" s="2">
        <v>45559</v>
      </c>
      <c r="D2979" s="2">
        <v>45562</v>
      </c>
      <c r="E2979" s="2">
        <v>45580</v>
      </c>
      <c r="F2979" t="s">
        <v>35</v>
      </c>
      <c r="G2979" t="s">
        <v>8934</v>
      </c>
      <c r="H2979" t="s">
        <v>74</v>
      </c>
      <c r="I2979" t="s">
        <v>97</v>
      </c>
      <c r="J2979" t="s">
        <v>112</v>
      </c>
      <c r="K2979" s="7">
        <v>2</v>
      </c>
      <c r="L2979" t="s">
        <v>87</v>
      </c>
      <c r="M2979" t="s">
        <v>130</v>
      </c>
      <c r="N2979" t="s">
        <v>131</v>
      </c>
      <c r="O2979">
        <v>76</v>
      </c>
      <c r="P2979" s="6">
        <v>488.57</v>
      </c>
      <c r="Q2979" s="6">
        <v>37131.32</v>
      </c>
      <c r="R2979" s="5">
        <v>0.15</v>
      </c>
      <c r="S2979" s="6">
        <v>31561.621999999999</v>
      </c>
      <c r="T2979" s="6">
        <v>9853.48</v>
      </c>
      <c r="U2979" s="6">
        <v>17724.77</v>
      </c>
      <c r="V2979" s="6">
        <v>2949.81</v>
      </c>
      <c r="W2979" s="6">
        <v>2262.34</v>
      </c>
      <c r="X2979" s="6">
        <v>-1228.778</v>
      </c>
      <c r="Y2979" s="5">
        <v>-3.89326632199068E-2</v>
      </c>
      <c r="Z2979" t="s">
        <v>103</v>
      </c>
      <c r="AA2979" t="s">
        <v>104</v>
      </c>
      <c r="AB2979" t="s">
        <v>56</v>
      </c>
      <c r="AC2979" t="s">
        <v>76</v>
      </c>
      <c r="AD2979" t="s">
        <v>123</v>
      </c>
      <c r="AE2979" t="s">
        <v>45</v>
      </c>
      <c r="AF2979" t="str">
        <f>TEXT(Agricultural_Export_Analysis_Cleaned_Dataset[[#This Row],[Order_Date]],"mmm")</f>
        <v>Sep</v>
      </c>
      <c r="AG2979" t="str">
        <f>TEXT(Agricultural_Export_Analysis_Cleaned_Dataset[[#This Row],[Order_Date]],"yyyy")</f>
        <v>2024</v>
      </c>
      <c r="AH2979" t="str">
        <f>TEXT(Agricultural_Export_Analysis_Cleaned_Dataset[[#This Row],[Order_Date]],"ddd")</f>
        <v>Tue</v>
      </c>
      <c r="AI2979" t="str">
        <f>TEXT(Agricultural_Export_Analysis_Cleaned_Dataset[[#This Row],[Ship_Date]],"yyyy")</f>
        <v>2024</v>
      </c>
      <c r="AJ2979" t="str">
        <f>TEXT(Agricultural_Export_Analysis_Cleaned_Dataset[[#This Row],[Ship_Date]],"mmm")</f>
        <v>Sep</v>
      </c>
      <c r="AK2979" t="str">
        <f>TEXT(Agricultural_Export_Analysis_Cleaned_Dataset[[#This Row],[Ship_Date]],"ddd")</f>
        <v>Fri</v>
      </c>
      <c r="AL2979" t="str">
        <f>TEXT(Agricultural_Export_Analysis_Cleaned_Dataset[[#This Row],[Delivery_Date]],"yyyy")</f>
        <v>2024</v>
      </c>
      <c r="AM2979" t="str">
        <f>TEXT(Agricultural_Export_Analysis_Cleaned_Dataset[[#This Row],[Delivery_Date]],"mmm")</f>
        <v>Oct</v>
      </c>
      <c r="AN2979" t="str">
        <f>TEXT(Agricultural_Export_Analysis_Cleaned_Dataset[[#This Row],[Delivery_Date]],"ddd")</f>
        <v>Tue</v>
      </c>
      <c r="AO2979">
        <f>Agricultural_Export_Analysis_Cleaned_Dataset[[#This Row],[Delivery_Date]]-Agricultural_Export_Analysis_Cleaned_Dataset[[#This Row],[Ship_Date]]</f>
        <v>18</v>
      </c>
      <c r="AP2979">
        <f>Agricultural_Export_Analysis_Cleaned_Dataset[[#This Row],[Ship_Date]]-Agricultural_Export_Analysis_Cleaned_Dataset[[#This Row],[Order_Date]]</f>
        <v>3</v>
      </c>
      <c r="AQ2979" s="4" t="str">
        <f>TEXT(Agricultural_Export_Analysis_Cleaned_Dataset[[#This Row],[Order_Date]],"mmm yyyy")</f>
        <v>Sep 2024</v>
      </c>
    </row>
    <row r="2980" spans="1:43" x14ac:dyDescent="0.3">
      <c r="A2980" t="s">
        <v>5620</v>
      </c>
      <c r="B2980" t="s">
        <v>5621</v>
      </c>
      <c r="C2980" s="2">
        <v>45584</v>
      </c>
      <c r="D2980" s="2">
        <v>45592</v>
      </c>
      <c r="E2980" s="2">
        <v>45632</v>
      </c>
      <c r="F2980" t="s">
        <v>35</v>
      </c>
      <c r="G2980" t="s">
        <v>96</v>
      </c>
      <c r="H2980" t="s">
        <v>51</v>
      </c>
      <c r="I2980" t="s">
        <v>38</v>
      </c>
      <c r="J2980" t="s">
        <v>63</v>
      </c>
      <c r="K2980" s="7">
        <v>15</v>
      </c>
      <c r="L2980" t="s">
        <v>70</v>
      </c>
      <c r="M2980" t="s">
        <v>130</v>
      </c>
      <c r="N2980" t="s">
        <v>131</v>
      </c>
      <c r="O2980">
        <v>1248</v>
      </c>
      <c r="P2980" s="6">
        <v>86.95</v>
      </c>
      <c r="Q2980" s="6">
        <v>108513.60000000001</v>
      </c>
      <c r="R2980" s="5">
        <v>0.1</v>
      </c>
      <c r="S2980" s="6">
        <v>97662.24</v>
      </c>
      <c r="T2980" s="6">
        <v>10968.26</v>
      </c>
      <c r="U2980" s="6">
        <v>46076.49</v>
      </c>
      <c r="V2980" s="6">
        <v>2826.09</v>
      </c>
      <c r="W2980" s="6">
        <v>8882.1</v>
      </c>
      <c r="X2980" s="6">
        <v>28909.3</v>
      </c>
      <c r="Y2980" s="5">
        <v>0.29601307526839399</v>
      </c>
      <c r="Z2980" t="s">
        <v>54</v>
      </c>
      <c r="AA2980" t="s">
        <v>75</v>
      </c>
      <c r="AB2980" t="s">
        <v>42</v>
      </c>
      <c r="AC2980" t="s">
        <v>76</v>
      </c>
      <c r="AD2980" t="s">
        <v>57</v>
      </c>
      <c r="AE2980" t="s">
        <v>67</v>
      </c>
      <c r="AF2980" t="str">
        <f>TEXT(Agricultural_Export_Analysis_Cleaned_Dataset[[#This Row],[Order_Date]],"mmm")</f>
        <v>Oct</v>
      </c>
      <c r="AG2980" t="str">
        <f>TEXT(Agricultural_Export_Analysis_Cleaned_Dataset[[#This Row],[Order_Date]],"yyyy")</f>
        <v>2024</v>
      </c>
      <c r="AH2980" t="str">
        <f>TEXT(Agricultural_Export_Analysis_Cleaned_Dataset[[#This Row],[Order_Date]],"ddd")</f>
        <v>Sat</v>
      </c>
      <c r="AI2980" t="str">
        <f>TEXT(Agricultural_Export_Analysis_Cleaned_Dataset[[#This Row],[Ship_Date]],"yyyy")</f>
        <v>2024</v>
      </c>
      <c r="AJ2980" t="str">
        <f>TEXT(Agricultural_Export_Analysis_Cleaned_Dataset[[#This Row],[Ship_Date]],"mmm")</f>
        <v>Oct</v>
      </c>
      <c r="AK2980" t="str">
        <f>TEXT(Agricultural_Export_Analysis_Cleaned_Dataset[[#This Row],[Ship_Date]],"ddd")</f>
        <v>Sun</v>
      </c>
      <c r="AL2980" t="str">
        <f>TEXT(Agricultural_Export_Analysis_Cleaned_Dataset[[#This Row],[Delivery_Date]],"yyyy")</f>
        <v>2024</v>
      </c>
      <c r="AM2980" t="str">
        <f>TEXT(Agricultural_Export_Analysis_Cleaned_Dataset[[#This Row],[Delivery_Date]],"mmm")</f>
        <v>Dec</v>
      </c>
      <c r="AN2980" t="str">
        <f>TEXT(Agricultural_Export_Analysis_Cleaned_Dataset[[#This Row],[Delivery_Date]],"ddd")</f>
        <v>Fri</v>
      </c>
      <c r="AO2980">
        <f>Agricultural_Export_Analysis_Cleaned_Dataset[[#This Row],[Delivery_Date]]-Agricultural_Export_Analysis_Cleaned_Dataset[[#This Row],[Ship_Date]]</f>
        <v>40</v>
      </c>
      <c r="AP2980">
        <f>Agricultural_Export_Analysis_Cleaned_Dataset[[#This Row],[Ship_Date]]-Agricultural_Export_Analysis_Cleaned_Dataset[[#This Row],[Order_Date]]</f>
        <v>8</v>
      </c>
      <c r="AQ2980" s="4" t="str">
        <f>TEXT(Agricultural_Export_Analysis_Cleaned_Dataset[[#This Row],[Order_Date]],"mmm yyyy")</f>
        <v>Oct 2024</v>
      </c>
    </row>
    <row r="2981" spans="1:43" x14ac:dyDescent="0.3">
      <c r="A2981" t="s">
        <v>5622</v>
      </c>
      <c r="B2981" t="s">
        <v>5623</v>
      </c>
      <c r="C2981" s="2">
        <v>45485</v>
      </c>
      <c r="D2981" s="2">
        <v>45489</v>
      </c>
      <c r="E2981" s="2">
        <v>45503</v>
      </c>
      <c r="F2981" t="s">
        <v>35</v>
      </c>
      <c r="G2981" t="s">
        <v>96</v>
      </c>
      <c r="H2981" t="s">
        <v>51</v>
      </c>
      <c r="I2981" t="s">
        <v>38</v>
      </c>
      <c r="J2981" t="s">
        <v>39</v>
      </c>
      <c r="K2981" s="7">
        <v>0</v>
      </c>
      <c r="L2981" t="s">
        <v>8935</v>
      </c>
      <c r="M2981" t="s">
        <v>33</v>
      </c>
      <c r="N2981" t="s">
        <v>34</v>
      </c>
      <c r="O2981">
        <v>1761</v>
      </c>
      <c r="P2981" s="6">
        <v>488.04</v>
      </c>
      <c r="Q2981" s="6">
        <v>859438.44</v>
      </c>
      <c r="R2981" s="5">
        <v>0.1</v>
      </c>
      <c r="S2981" s="6">
        <v>773494.59600000002</v>
      </c>
      <c r="T2981" s="6">
        <v>7246.92</v>
      </c>
      <c r="U2981" s="6">
        <v>519974.69</v>
      </c>
      <c r="V2981" s="6">
        <v>2391.8200000000002</v>
      </c>
      <c r="W2981" s="6">
        <v>78347.7</v>
      </c>
      <c r="X2981" s="6">
        <v>165533.46599999999</v>
      </c>
      <c r="Y2981" s="5">
        <v>0.21400726890146299</v>
      </c>
      <c r="Z2981" t="s">
        <v>103</v>
      </c>
      <c r="AA2981" t="s">
        <v>119</v>
      </c>
      <c r="AB2981" t="s">
        <v>56</v>
      </c>
      <c r="AC2981" t="s">
        <v>43</v>
      </c>
      <c r="AD2981" t="s">
        <v>93</v>
      </c>
      <c r="AE2981" t="s">
        <v>45</v>
      </c>
      <c r="AF2981" t="str">
        <f>TEXT(Agricultural_Export_Analysis_Cleaned_Dataset[[#This Row],[Order_Date]],"mmm")</f>
        <v>Jul</v>
      </c>
      <c r="AG2981" t="str">
        <f>TEXT(Agricultural_Export_Analysis_Cleaned_Dataset[[#This Row],[Order_Date]],"yyyy")</f>
        <v>2024</v>
      </c>
      <c r="AH2981" t="str">
        <f>TEXT(Agricultural_Export_Analysis_Cleaned_Dataset[[#This Row],[Order_Date]],"ddd")</f>
        <v>Fri</v>
      </c>
      <c r="AI2981" t="str">
        <f>TEXT(Agricultural_Export_Analysis_Cleaned_Dataset[[#This Row],[Ship_Date]],"yyyy")</f>
        <v>2024</v>
      </c>
      <c r="AJ2981" t="str">
        <f>TEXT(Agricultural_Export_Analysis_Cleaned_Dataset[[#This Row],[Ship_Date]],"mmm")</f>
        <v>Jul</v>
      </c>
      <c r="AK2981" t="str">
        <f>TEXT(Agricultural_Export_Analysis_Cleaned_Dataset[[#This Row],[Ship_Date]],"ddd")</f>
        <v>Tue</v>
      </c>
      <c r="AL2981" t="str">
        <f>TEXT(Agricultural_Export_Analysis_Cleaned_Dataset[[#This Row],[Delivery_Date]],"yyyy")</f>
        <v>2024</v>
      </c>
      <c r="AM2981" t="str">
        <f>TEXT(Agricultural_Export_Analysis_Cleaned_Dataset[[#This Row],[Delivery_Date]],"mmm")</f>
        <v>Jul</v>
      </c>
      <c r="AN2981" t="str">
        <f>TEXT(Agricultural_Export_Analysis_Cleaned_Dataset[[#This Row],[Delivery_Date]],"ddd")</f>
        <v>Tue</v>
      </c>
      <c r="AO2981">
        <f>Agricultural_Export_Analysis_Cleaned_Dataset[[#This Row],[Delivery_Date]]-Agricultural_Export_Analysis_Cleaned_Dataset[[#This Row],[Ship_Date]]</f>
        <v>14</v>
      </c>
      <c r="AP2981">
        <f>Agricultural_Export_Analysis_Cleaned_Dataset[[#This Row],[Ship_Date]]-Agricultural_Export_Analysis_Cleaned_Dataset[[#This Row],[Order_Date]]</f>
        <v>4</v>
      </c>
      <c r="AQ2981" s="4" t="str">
        <f>TEXT(Agricultural_Export_Analysis_Cleaned_Dataset[[#This Row],[Order_Date]],"mmm yyyy")</f>
        <v>Jul 2024</v>
      </c>
    </row>
    <row r="2982" spans="1:43" x14ac:dyDescent="0.3">
      <c r="A2982" t="s">
        <v>5624</v>
      </c>
      <c r="B2982" t="s">
        <v>5625</v>
      </c>
      <c r="C2982" s="2">
        <v>45503</v>
      </c>
      <c r="D2982" s="2">
        <v>45505</v>
      </c>
      <c r="E2982" s="2">
        <v>45534</v>
      </c>
      <c r="F2982" t="s">
        <v>35</v>
      </c>
      <c r="G2982" t="s">
        <v>96</v>
      </c>
      <c r="H2982" t="s">
        <v>37</v>
      </c>
      <c r="I2982" t="s">
        <v>97</v>
      </c>
      <c r="J2982" t="s">
        <v>39</v>
      </c>
      <c r="K2982" s="7">
        <v>4</v>
      </c>
      <c r="L2982" t="s">
        <v>80</v>
      </c>
      <c r="M2982" t="s">
        <v>107</v>
      </c>
      <c r="N2982" t="s">
        <v>108</v>
      </c>
      <c r="O2982">
        <v>1464</v>
      </c>
      <c r="P2982" s="6">
        <v>206.8</v>
      </c>
      <c r="Q2982" s="6">
        <v>302755.20000000001</v>
      </c>
      <c r="R2982" s="5">
        <v>0.15</v>
      </c>
      <c r="S2982" s="6">
        <v>257341.92</v>
      </c>
      <c r="T2982" s="6">
        <v>3697.11</v>
      </c>
      <c r="U2982" s="6">
        <v>138402.68</v>
      </c>
      <c r="V2982" s="6">
        <v>2051.79</v>
      </c>
      <c r="W2982" s="6">
        <v>28475.58</v>
      </c>
      <c r="X2982" s="6">
        <v>84714.76</v>
      </c>
      <c r="Y2982" s="5">
        <v>0.329191450813766</v>
      </c>
      <c r="Z2982" t="s">
        <v>103</v>
      </c>
      <c r="AA2982" t="s">
        <v>119</v>
      </c>
      <c r="AB2982" t="s">
        <v>65</v>
      </c>
      <c r="AC2982" t="s">
        <v>43</v>
      </c>
      <c r="AD2982" t="s">
        <v>123</v>
      </c>
      <c r="AE2982" t="s">
        <v>45</v>
      </c>
      <c r="AF2982" t="str">
        <f>TEXT(Agricultural_Export_Analysis_Cleaned_Dataset[[#This Row],[Order_Date]],"mmm")</f>
        <v>Jul</v>
      </c>
      <c r="AG2982" t="str">
        <f>TEXT(Agricultural_Export_Analysis_Cleaned_Dataset[[#This Row],[Order_Date]],"yyyy")</f>
        <v>2024</v>
      </c>
      <c r="AH2982" t="str">
        <f>TEXT(Agricultural_Export_Analysis_Cleaned_Dataset[[#This Row],[Order_Date]],"ddd")</f>
        <v>Tue</v>
      </c>
      <c r="AI2982" t="str">
        <f>TEXT(Agricultural_Export_Analysis_Cleaned_Dataset[[#This Row],[Ship_Date]],"yyyy")</f>
        <v>2024</v>
      </c>
      <c r="AJ2982" t="str">
        <f>TEXT(Agricultural_Export_Analysis_Cleaned_Dataset[[#This Row],[Ship_Date]],"mmm")</f>
        <v>Aug</v>
      </c>
      <c r="AK2982" t="str">
        <f>TEXT(Agricultural_Export_Analysis_Cleaned_Dataset[[#This Row],[Ship_Date]],"ddd")</f>
        <v>Thu</v>
      </c>
      <c r="AL2982" t="str">
        <f>TEXT(Agricultural_Export_Analysis_Cleaned_Dataset[[#This Row],[Delivery_Date]],"yyyy")</f>
        <v>2024</v>
      </c>
      <c r="AM2982" t="str">
        <f>TEXT(Agricultural_Export_Analysis_Cleaned_Dataset[[#This Row],[Delivery_Date]],"mmm")</f>
        <v>Aug</v>
      </c>
      <c r="AN2982" t="str">
        <f>TEXT(Agricultural_Export_Analysis_Cleaned_Dataset[[#This Row],[Delivery_Date]],"ddd")</f>
        <v>Fri</v>
      </c>
      <c r="AO2982">
        <f>Agricultural_Export_Analysis_Cleaned_Dataset[[#This Row],[Delivery_Date]]-Agricultural_Export_Analysis_Cleaned_Dataset[[#This Row],[Ship_Date]]</f>
        <v>29</v>
      </c>
      <c r="AP2982">
        <f>Agricultural_Export_Analysis_Cleaned_Dataset[[#This Row],[Ship_Date]]-Agricultural_Export_Analysis_Cleaned_Dataset[[#This Row],[Order_Date]]</f>
        <v>2</v>
      </c>
      <c r="AQ2982" s="4" t="str">
        <f>TEXT(Agricultural_Export_Analysis_Cleaned_Dataset[[#This Row],[Order_Date]],"mmm yyyy")</f>
        <v>Jul 2024</v>
      </c>
    </row>
    <row r="2983" spans="1:43" x14ac:dyDescent="0.3">
      <c r="A2983" t="s">
        <v>5626</v>
      </c>
      <c r="B2983" t="s">
        <v>5627</v>
      </c>
      <c r="C2983" s="2">
        <v>45876</v>
      </c>
      <c r="D2983" s="2">
        <v>45884</v>
      </c>
      <c r="E2983" s="2">
        <v>45904</v>
      </c>
      <c r="F2983" t="s">
        <v>35</v>
      </c>
      <c r="G2983" t="s">
        <v>36</v>
      </c>
      <c r="H2983" t="s">
        <v>51</v>
      </c>
      <c r="I2983" t="s">
        <v>38</v>
      </c>
      <c r="J2983" t="s">
        <v>53</v>
      </c>
      <c r="K2983" s="7">
        <v>10</v>
      </c>
      <c r="L2983" t="s">
        <v>70</v>
      </c>
      <c r="M2983" t="s">
        <v>101</v>
      </c>
      <c r="N2983" t="s">
        <v>102</v>
      </c>
      <c r="O2983">
        <v>504</v>
      </c>
      <c r="P2983" s="6">
        <v>311.47000000000003</v>
      </c>
      <c r="Q2983" s="6">
        <v>156980.88</v>
      </c>
      <c r="R2983" s="5">
        <v>0</v>
      </c>
      <c r="S2983" s="6">
        <v>156980.88</v>
      </c>
      <c r="T2983" s="6">
        <v>4845.1400000000003</v>
      </c>
      <c r="U2983" s="6">
        <v>76111.990000000005</v>
      </c>
      <c r="V2983" s="6">
        <v>1525.57</v>
      </c>
      <c r="W2983" s="6">
        <v>9006.11</v>
      </c>
      <c r="X2983" s="6">
        <v>65492.07</v>
      </c>
      <c r="Y2983" s="5">
        <v>0.41719775045215701</v>
      </c>
      <c r="Z2983" t="s">
        <v>103</v>
      </c>
      <c r="AA2983" t="s">
        <v>177</v>
      </c>
      <c r="AB2983" t="s">
        <v>56</v>
      </c>
      <c r="AC2983" t="s">
        <v>76</v>
      </c>
      <c r="AD2983" t="s">
        <v>123</v>
      </c>
      <c r="AE2983" t="s">
        <v>67</v>
      </c>
      <c r="AF2983" t="str">
        <f>TEXT(Agricultural_Export_Analysis_Cleaned_Dataset[[#This Row],[Order_Date]],"mmm")</f>
        <v>Aug</v>
      </c>
      <c r="AG2983" t="str">
        <f>TEXT(Agricultural_Export_Analysis_Cleaned_Dataset[[#This Row],[Order_Date]],"yyyy")</f>
        <v>2025</v>
      </c>
      <c r="AH2983" t="str">
        <f>TEXT(Agricultural_Export_Analysis_Cleaned_Dataset[[#This Row],[Order_Date]],"ddd")</f>
        <v>Thu</v>
      </c>
      <c r="AI2983" t="str">
        <f>TEXT(Agricultural_Export_Analysis_Cleaned_Dataset[[#This Row],[Ship_Date]],"yyyy")</f>
        <v>2025</v>
      </c>
      <c r="AJ2983" t="str">
        <f>TEXT(Agricultural_Export_Analysis_Cleaned_Dataset[[#This Row],[Ship_Date]],"mmm")</f>
        <v>Aug</v>
      </c>
      <c r="AK2983" t="str">
        <f>TEXT(Agricultural_Export_Analysis_Cleaned_Dataset[[#This Row],[Ship_Date]],"ddd")</f>
        <v>Fri</v>
      </c>
      <c r="AL2983" t="str">
        <f>TEXT(Agricultural_Export_Analysis_Cleaned_Dataset[[#This Row],[Delivery_Date]],"yyyy")</f>
        <v>2025</v>
      </c>
      <c r="AM2983" t="str">
        <f>TEXT(Agricultural_Export_Analysis_Cleaned_Dataset[[#This Row],[Delivery_Date]],"mmm")</f>
        <v>Sep</v>
      </c>
      <c r="AN2983" t="str">
        <f>TEXT(Agricultural_Export_Analysis_Cleaned_Dataset[[#This Row],[Delivery_Date]],"ddd")</f>
        <v>Thu</v>
      </c>
      <c r="AO2983">
        <f>Agricultural_Export_Analysis_Cleaned_Dataset[[#This Row],[Delivery_Date]]-Agricultural_Export_Analysis_Cleaned_Dataset[[#This Row],[Ship_Date]]</f>
        <v>20</v>
      </c>
      <c r="AP2983">
        <f>Agricultural_Export_Analysis_Cleaned_Dataset[[#This Row],[Ship_Date]]-Agricultural_Export_Analysis_Cleaned_Dataset[[#This Row],[Order_Date]]</f>
        <v>8</v>
      </c>
      <c r="AQ2983" s="4" t="str">
        <f>TEXT(Agricultural_Export_Analysis_Cleaned_Dataset[[#This Row],[Order_Date]],"mmm yyyy")</f>
        <v>Aug 2025</v>
      </c>
    </row>
    <row r="2984" spans="1:43" x14ac:dyDescent="0.3">
      <c r="A2984" t="s">
        <v>5628</v>
      </c>
      <c r="B2984" t="s">
        <v>5629</v>
      </c>
      <c r="C2984" s="2">
        <v>45526</v>
      </c>
      <c r="D2984" s="2">
        <v>45535</v>
      </c>
      <c r="E2984" s="2">
        <v>45556</v>
      </c>
      <c r="F2984" t="s">
        <v>35</v>
      </c>
      <c r="G2984" t="s">
        <v>50</v>
      </c>
      <c r="H2984" t="s">
        <v>51</v>
      </c>
      <c r="I2984" t="s">
        <v>52</v>
      </c>
      <c r="J2984" t="s">
        <v>63</v>
      </c>
      <c r="K2984" s="7">
        <v>0</v>
      </c>
      <c r="L2984" t="s">
        <v>87</v>
      </c>
      <c r="M2984" t="s">
        <v>88</v>
      </c>
      <c r="N2984" t="s">
        <v>89</v>
      </c>
      <c r="O2984">
        <v>666</v>
      </c>
      <c r="P2984" s="6">
        <v>464.75</v>
      </c>
      <c r="Q2984" s="6">
        <v>309523.5</v>
      </c>
      <c r="R2984" s="5">
        <v>0.15</v>
      </c>
      <c r="S2984" s="6">
        <v>263094.97499999998</v>
      </c>
      <c r="T2984" s="6">
        <v>13441.05</v>
      </c>
      <c r="U2984" s="6">
        <v>195147.43</v>
      </c>
      <c r="V2984" s="6">
        <v>161.06</v>
      </c>
      <c r="W2984" s="6">
        <v>18805.45</v>
      </c>
      <c r="X2984" s="6">
        <v>35539.985000000001</v>
      </c>
      <c r="Y2984" s="5">
        <v>0.13508424096659399</v>
      </c>
      <c r="Z2984" t="s">
        <v>103</v>
      </c>
      <c r="AA2984" t="s">
        <v>177</v>
      </c>
      <c r="AB2984" t="s">
        <v>83</v>
      </c>
      <c r="AC2984" t="s">
        <v>43</v>
      </c>
      <c r="AD2984" t="s">
        <v>123</v>
      </c>
      <c r="AE2984" t="s">
        <v>45</v>
      </c>
      <c r="AF2984" t="str">
        <f>TEXT(Agricultural_Export_Analysis_Cleaned_Dataset[[#This Row],[Order_Date]],"mmm")</f>
        <v>Aug</v>
      </c>
      <c r="AG2984" t="str">
        <f>TEXT(Agricultural_Export_Analysis_Cleaned_Dataset[[#This Row],[Order_Date]],"yyyy")</f>
        <v>2024</v>
      </c>
      <c r="AH2984" t="str">
        <f>TEXT(Agricultural_Export_Analysis_Cleaned_Dataset[[#This Row],[Order_Date]],"ddd")</f>
        <v>Thu</v>
      </c>
      <c r="AI2984" t="str">
        <f>TEXT(Agricultural_Export_Analysis_Cleaned_Dataset[[#This Row],[Ship_Date]],"yyyy")</f>
        <v>2024</v>
      </c>
      <c r="AJ2984" t="str">
        <f>TEXT(Agricultural_Export_Analysis_Cleaned_Dataset[[#This Row],[Ship_Date]],"mmm")</f>
        <v>Aug</v>
      </c>
      <c r="AK2984" t="str">
        <f>TEXT(Agricultural_Export_Analysis_Cleaned_Dataset[[#This Row],[Ship_Date]],"ddd")</f>
        <v>Sat</v>
      </c>
      <c r="AL2984" t="str">
        <f>TEXT(Agricultural_Export_Analysis_Cleaned_Dataset[[#This Row],[Delivery_Date]],"yyyy")</f>
        <v>2024</v>
      </c>
      <c r="AM2984" t="str">
        <f>TEXT(Agricultural_Export_Analysis_Cleaned_Dataset[[#This Row],[Delivery_Date]],"mmm")</f>
        <v>Sep</v>
      </c>
      <c r="AN2984" t="str">
        <f>TEXT(Agricultural_Export_Analysis_Cleaned_Dataset[[#This Row],[Delivery_Date]],"ddd")</f>
        <v>Sat</v>
      </c>
      <c r="AO2984">
        <f>Agricultural_Export_Analysis_Cleaned_Dataset[[#This Row],[Delivery_Date]]-Agricultural_Export_Analysis_Cleaned_Dataset[[#This Row],[Ship_Date]]</f>
        <v>21</v>
      </c>
      <c r="AP2984">
        <f>Agricultural_Export_Analysis_Cleaned_Dataset[[#This Row],[Ship_Date]]-Agricultural_Export_Analysis_Cleaned_Dataset[[#This Row],[Order_Date]]</f>
        <v>9</v>
      </c>
      <c r="AQ2984" s="4" t="str">
        <f>TEXT(Agricultural_Export_Analysis_Cleaned_Dataset[[#This Row],[Order_Date]],"mmm yyyy")</f>
        <v>Aug 2024</v>
      </c>
    </row>
    <row r="2985" spans="1:43" x14ac:dyDescent="0.3">
      <c r="A2985" t="s">
        <v>5630</v>
      </c>
      <c r="B2985" t="s">
        <v>5088</v>
      </c>
      <c r="C2985" s="2">
        <v>45416</v>
      </c>
      <c r="D2985" s="2">
        <v>45421</v>
      </c>
      <c r="E2985" s="2">
        <v>45443</v>
      </c>
      <c r="F2985" t="s">
        <v>35</v>
      </c>
      <c r="G2985" t="s">
        <v>73</v>
      </c>
      <c r="H2985" t="s">
        <v>37</v>
      </c>
      <c r="I2985" t="s">
        <v>38</v>
      </c>
      <c r="J2985" t="s">
        <v>53</v>
      </c>
      <c r="K2985" s="7">
        <v>10</v>
      </c>
      <c r="L2985" t="s">
        <v>135</v>
      </c>
      <c r="M2985" t="s">
        <v>71</v>
      </c>
      <c r="N2985" t="s">
        <v>72</v>
      </c>
      <c r="O2985">
        <v>1451</v>
      </c>
      <c r="P2985" s="6">
        <v>267.39</v>
      </c>
      <c r="Q2985" s="6">
        <v>387982.89</v>
      </c>
      <c r="R2985" s="5">
        <v>0</v>
      </c>
      <c r="S2985" s="6">
        <v>387982.89</v>
      </c>
      <c r="T2985" s="6">
        <v>11973.12</v>
      </c>
      <c r="U2985" s="6">
        <v>231693.58</v>
      </c>
      <c r="V2985" s="6">
        <v>2473.4</v>
      </c>
      <c r="W2985" s="6">
        <v>43047.22</v>
      </c>
      <c r="X2985" s="6">
        <v>98795.57</v>
      </c>
      <c r="Y2985" s="5">
        <v>0.25463898678624702</v>
      </c>
      <c r="Z2985" t="s">
        <v>81</v>
      </c>
      <c r="AA2985" t="s">
        <v>82</v>
      </c>
      <c r="AB2985" t="s">
        <v>83</v>
      </c>
      <c r="AC2985" t="s">
        <v>43</v>
      </c>
      <c r="AD2985" t="s">
        <v>98</v>
      </c>
      <c r="AE2985" t="s">
        <v>67</v>
      </c>
      <c r="AF2985" t="str">
        <f>TEXT(Agricultural_Export_Analysis_Cleaned_Dataset[[#This Row],[Order_Date]],"mmm")</f>
        <v>May</v>
      </c>
      <c r="AG2985" t="str">
        <f>TEXT(Agricultural_Export_Analysis_Cleaned_Dataset[[#This Row],[Order_Date]],"yyyy")</f>
        <v>2024</v>
      </c>
      <c r="AH2985" t="str">
        <f>TEXT(Agricultural_Export_Analysis_Cleaned_Dataset[[#This Row],[Order_Date]],"ddd")</f>
        <v>Sat</v>
      </c>
      <c r="AI2985" t="str">
        <f>TEXT(Agricultural_Export_Analysis_Cleaned_Dataset[[#This Row],[Ship_Date]],"yyyy")</f>
        <v>2024</v>
      </c>
      <c r="AJ2985" t="str">
        <f>TEXT(Agricultural_Export_Analysis_Cleaned_Dataset[[#This Row],[Ship_Date]],"mmm")</f>
        <v>May</v>
      </c>
      <c r="AK2985" t="str">
        <f>TEXT(Agricultural_Export_Analysis_Cleaned_Dataset[[#This Row],[Ship_Date]],"ddd")</f>
        <v>Thu</v>
      </c>
      <c r="AL2985" t="str">
        <f>TEXT(Agricultural_Export_Analysis_Cleaned_Dataset[[#This Row],[Delivery_Date]],"yyyy")</f>
        <v>2024</v>
      </c>
      <c r="AM2985" t="str">
        <f>TEXT(Agricultural_Export_Analysis_Cleaned_Dataset[[#This Row],[Delivery_Date]],"mmm")</f>
        <v>May</v>
      </c>
      <c r="AN2985" t="str">
        <f>TEXT(Agricultural_Export_Analysis_Cleaned_Dataset[[#This Row],[Delivery_Date]],"ddd")</f>
        <v>Fri</v>
      </c>
      <c r="AO2985">
        <f>Agricultural_Export_Analysis_Cleaned_Dataset[[#This Row],[Delivery_Date]]-Agricultural_Export_Analysis_Cleaned_Dataset[[#This Row],[Ship_Date]]</f>
        <v>22</v>
      </c>
      <c r="AP2985">
        <f>Agricultural_Export_Analysis_Cleaned_Dataset[[#This Row],[Ship_Date]]-Agricultural_Export_Analysis_Cleaned_Dataset[[#This Row],[Order_Date]]</f>
        <v>5</v>
      </c>
      <c r="AQ2985" s="4" t="str">
        <f>TEXT(Agricultural_Export_Analysis_Cleaned_Dataset[[#This Row],[Order_Date]],"mmm yyyy")</f>
        <v>May 2024</v>
      </c>
    </row>
    <row r="2986" spans="1:43" x14ac:dyDescent="0.3">
      <c r="A2986" t="s">
        <v>5631</v>
      </c>
      <c r="B2986" t="s">
        <v>5632</v>
      </c>
      <c r="C2986" s="2">
        <v>45520</v>
      </c>
      <c r="D2986" s="2">
        <v>45523</v>
      </c>
      <c r="E2986" s="2">
        <v>45543</v>
      </c>
      <c r="F2986" t="s">
        <v>35</v>
      </c>
      <c r="G2986" t="s">
        <v>96</v>
      </c>
      <c r="H2986" t="s">
        <v>51</v>
      </c>
      <c r="I2986" t="s">
        <v>97</v>
      </c>
      <c r="J2986" t="s">
        <v>63</v>
      </c>
      <c r="K2986" s="7">
        <v>0</v>
      </c>
      <c r="L2986" t="s">
        <v>135</v>
      </c>
      <c r="M2986" t="s">
        <v>88</v>
      </c>
      <c r="N2986" t="s">
        <v>89</v>
      </c>
      <c r="O2986">
        <v>1608</v>
      </c>
      <c r="P2986" s="6">
        <v>457.73</v>
      </c>
      <c r="Q2986" s="6">
        <v>736029.84</v>
      </c>
      <c r="R2986" s="5">
        <v>0.15</v>
      </c>
      <c r="S2986" s="6">
        <v>625625.36399999994</v>
      </c>
      <c r="T2986" s="6">
        <v>3534.56</v>
      </c>
      <c r="U2986" s="6">
        <v>314792.19</v>
      </c>
      <c r="V2986" s="6">
        <v>2612.27</v>
      </c>
      <c r="W2986" s="6">
        <v>24987.89</v>
      </c>
      <c r="X2986" s="6">
        <v>279698.45400000003</v>
      </c>
      <c r="Y2986" s="5">
        <v>0.44707019583048702</v>
      </c>
      <c r="Z2986" t="s">
        <v>103</v>
      </c>
      <c r="AA2986" t="s">
        <v>177</v>
      </c>
      <c r="AB2986" t="s">
        <v>83</v>
      </c>
      <c r="AC2986" t="s">
        <v>43</v>
      </c>
      <c r="AD2986" t="s">
        <v>57</v>
      </c>
      <c r="AE2986" t="s">
        <v>58</v>
      </c>
      <c r="AF2986" t="str">
        <f>TEXT(Agricultural_Export_Analysis_Cleaned_Dataset[[#This Row],[Order_Date]],"mmm")</f>
        <v>Aug</v>
      </c>
      <c r="AG2986" t="str">
        <f>TEXT(Agricultural_Export_Analysis_Cleaned_Dataset[[#This Row],[Order_Date]],"yyyy")</f>
        <v>2024</v>
      </c>
      <c r="AH2986" t="str">
        <f>TEXT(Agricultural_Export_Analysis_Cleaned_Dataset[[#This Row],[Order_Date]],"ddd")</f>
        <v>Fri</v>
      </c>
      <c r="AI2986" t="str">
        <f>TEXT(Agricultural_Export_Analysis_Cleaned_Dataset[[#This Row],[Ship_Date]],"yyyy")</f>
        <v>2024</v>
      </c>
      <c r="AJ2986" t="str">
        <f>TEXT(Agricultural_Export_Analysis_Cleaned_Dataset[[#This Row],[Ship_Date]],"mmm")</f>
        <v>Aug</v>
      </c>
      <c r="AK2986" t="str">
        <f>TEXT(Agricultural_Export_Analysis_Cleaned_Dataset[[#This Row],[Ship_Date]],"ddd")</f>
        <v>Mon</v>
      </c>
      <c r="AL2986" t="str">
        <f>TEXT(Agricultural_Export_Analysis_Cleaned_Dataset[[#This Row],[Delivery_Date]],"yyyy")</f>
        <v>2024</v>
      </c>
      <c r="AM2986" t="str">
        <f>TEXT(Agricultural_Export_Analysis_Cleaned_Dataset[[#This Row],[Delivery_Date]],"mmm")</f>
        <v>Sep</v>
      </c>
      <c r="AN2986" t="str">
        <f>TEXT(Agricultural_Export_Analysis_Cleaned_Dataset[[#This Row],[Delivery_Date]],"ddd")</f>
        <v>Sun</v>
      </c>
      <c r="AO2986">
        <f>Agricultural_Export_Analysis_Cleaned_Dataset[[#This Row],[Delivery_Date]]-Agricultural_Export_Analysis_Cleaned_Dataset[[#This Row],[Ship_Date]]</f>
        <v>20</v>
      </c>
      <c r="AP2986">
        <f>Agricultural_Export_Analysis_Cleaned_Dataset[[#This Row],[Ship_Date]]-Agricultural_Export_Analysis_Cleaned_Dataset[[#This Row],[Order_Date]]</f>
        <v>3</v>
      </c>
      <c r="AQ2986" s="4" t="str">
        <f>TEXT(Agricultural_Export_Analysis_Cleaned_Dataset[[#This Row],[Order_Date]],"mmm yyyy")</f>
        <v>Aug 2024</v>
      </c>
    </row>
    <row r="2987" spans="1:43" x14ac:dyDescent="0.3">
      <c r="A2987" t="s">
        <v>5633</v>
      </c>
      <c r="B2987" t="s">
        <v>5634</v>
      </c>
      <c r="C2987" s="2">
        <v>45533</v>
      </c>
      <c r="D2987" s="2">
        <v>45537</v>
      </c>
      <c r="E2987" s="2">
        <v>45542</v>
      </c>
      <c r="F2987" t="s">
        <v>35</v>
      </c>
      <c r="G2987" t="s">
        <v>8933</v>
      </c>
      <c r="H2987" t="s">
        <v>51</v>
      </c>
      <c r="I2987" t="s">
        <v>91</v>
      </c>
      <c r="J2987" t="s">
        <v>39</v>
      </c>
      <c r="K2987" s="7">
        <v>0</v>
      </c>
      <c r="L2987" t="s">
        <v>32</v>
      </c>
      <c r="M2987" t="s">
        <v>107</v>
      </c>
      <c r="N2987" t="s">
        <v>108</v>
      </c>
      <c r="O2987">
        <v>827</v>
      </c>
      <c r="P2987" s="6">
        <v>189.23</v>
      </c>
      <c r="Q2987" s="6">
        <v>156493.21</v>
      </c>
      <c r="R2987" s="5">
        <v>0.1</v>
      </c>
      <c r="S2987" s="6">
        <v>140843.889</v>
      </c>
      <c r="T2987" s="6">
        <v>4303.45</v>
      </c>
      <c r="U2987" s="6">
        <v>89453.66</v>
      </c>
      <c r="V2987" s="6">
        <v>1723.16</v>
      </c>
      <c r="W2987" s="6">
        <v>3525.5</v>
      </c>
      <c r="X2987" s="6">
        <v>41838.118999999999</v>
      </c>
      <c r="Y2987" s="5">
        <v>0.29705313661141503</v>
      </c>
      <c r="Z2987" t="s">
        <v>103</v>
      </c>
      <c r="AA2987" t="s">
        <v>177</v>
      </c>
      <c r="AB2987" t="s">
        <v>56</v>
      </c>
      <c r="AC2987" t="s">
        <v>43</v>
      </c>
      <c r="AD2987" t="s">
        <v>44</v>
      </c>
      <c r="AE2987" t="s">
        <v>58</v>
      </c>
      <c r="AF2987" t="str">
        <f>TEXT(Agricultural_Export_Analysis_Cleaned_Dataset[[#This Row],[Order_Date]],"mmm")</f>
        <v>Aug</v>
      </c>
      <c r="AG2987" t="str">
        <f>TEXT(Agricultural_Export_Analysis_Cleaned_Dataset[[#This Row],[Order_Date]],"yyyy")</f>
        <v>2024</v>
      </c>
      <c r="AH2987" t="str">
        <f>TEXT(Agricultural_Export_Analysis_Cleaned_Dataset[[#This Row],[Order_Date]],"ddd")</f>
        <v>Thu</v>
      </c>
      <c r="AI2987" t="str">
        <f>TEXT(Agricultural_Export_Analysis_Cleaned_Dataset[[#This Row],[Ship_Date]],"yyyy")</f>
        <v>2024</v>
      </c>
      <c r="AJ2987" t="str">
        <f>TEXT(Agricultural_Export_Analysis_Cleaned_Dataset[[#This Row],[Ship_Date]],"mmm")</f>
        <v>Sep</v>
      </c>
      <c r="AK2987" t="str">
        <f>TEXT(Agricultural_Export_Analysis_Cleaned_Dataset[[#This Row],[Ship_Date]],"ddd")</f>
        <v>Mon</v>
      </c>
      <c r="AL2987" t="str">
        <f>TEXT(Agricultural_Export_Analysis_Cleaned_Dataset[[#This Row],[Delivery_Date]],"yyyy")</f>
        <v>2024</v>
      </c>
      <c r="AM2987" t="str">
        <f>TEXT(Agricultural_Export_Analysis_Cleaned_Dataset[[#This Row],[Delivery_Date]],"mmm")</f>
        <v>Sep</v>
      </c>
      <c r="AN2987" t="str">
        <f>TEXT(Agricultural_Export_Analysis_Cleaned_Dataset[[#This Row],[Delivery_Date]],"ddd")</f>
        <v>Sat</v>
      </c>
      <c r="AO2987">
        <f>Agricultural_Export_Analysis_Cleaned_Dataset[[#This Row],[Delivery_Date]]-Agricultural_Export_Analysis_Cleaned_Dataset[[#This Row],[Ship_Date]]</f>
        <v>5</v>
      </c>
      <c r="AP2987">
        <f>Agricultural_Export_Analysis_Cleaned_Dataset[[#This Row],[Ship_Date]]-Agricultural_Export_Analysis_Cleaned_Dataset[[#This Row],[Order_Date]]</f>
        <v>4</v>
      </c>
      <c r="AQ2987" s="4" t="str">
        <f>TEXT(Agricultural_Export_Analysis_Cleaned_Dataset[[#This Row],[Order_Date]],"mmm yyyy")</f>
        <v>Aug 2024</v>
      </c>
    </row>
    <row r="2988" spans="1:43" x14ac:dyDescent="0.3">
      <c r="A2988" t="s">
        <v>5635</v>
      </c>
      <c r="B2988" t="s">
        <v>5636</v>
      </c>
      <c r="C2988" s="2">
        <v>45884</v>
      </c>
      <c r="D2988" s="2">
        <v>45885</v>
      </c>
      <c r="E2988" s="2">
        <v>45915</v>
      </c>
      <c r="F2988" t="s">
        <v>35</v>
      </c>
      <c r="G2988" t="s">
        <v>50</v>
      </c>
      <c r="H2988" t="s">
        <v>74</v>
      </c>
      <c r="I2988" t="s">
        <v>52</v>
      </c>
      <c r="J2988" t="s">
        <v>63</v>
      </c>
      <c r="K2988" s="7">
        <v>4</v>
      </c>
      <c r="L2988" t="s">
        <v>70</v>
      </c>
      <c r="M2988" t="s">
        <v>130</v>
      </c>
      <c r="N2988" t="s">
        <v>131</v>
      </c>
      <c r="O2988">
        <v>532</v>
      </c>
      <c r="P2988" s="6">
        <v>336.51</v>
      </c>
      <c r="Q2988" s="6">
        <v>179023.32</v>
      </c>
      <c r="R2988" s="5">
        <v>0.05</v>
      </c>
      <c r="S2988" s="6">
        <v>170072.15400000001</v>
      </c>
      <c r="T2988" s="6">
        <v>8485.1065999999992</v>
      </c>
      <c r="U2988" s="6">
        <v>100703.6</v>
      </c>
      <c r="V2988" s="6">
        <v>2345.0700000000002</v>
      </c>
      <c r="W2988" s="6">
        <v>7935.1</v>
      </c>
      <c r="X2988" s="6">
        <v>50603.277399999999</v>
      </c>
      <c r="Y2988" s="5">
        <v>0.29754005137016898</v>
      </c>
      <c r="Z2988" t="s">
        <v>103</v>
      </c>
      <c r="AA2988" t="s">
        <v>177</v>
      </c>
      <c r="AB2988" t="s">
        <v>42</v>
      </c>
      <c r="AC2988" t="s">
        <v>66</v>
      </c>
      <c r="AD2988" t="s">
        <v>98</v>
      </c>
      <c r="AE2988" t="s">
        <v>58</v>
      </c>
      <c r="AF2988" t="str">
        <f>TEXT(Agricultural_Export_Analysis_Cleaned_Dataset[[#This Row],[Order_Date]],"mmm")</f>
        <v>Aug</v>
      </c>
      <c r="AG2988" t="str">
        <f>TEXT(Agricultural_Export_Analysis_Cleaned_Dataset[[#This Row],[Order_Date]],"yyyy")</f>
        <v>2025</v>
      </c>
      <c r="AH2988" t="str">
        <f>TEXT(Agricultural_Export_Analysis_Cleaned_Dataset[[#This Row],[Order_Date]],"ddd")</f>
        <v>Fri</v>
      </c>
      <c r="AI2988" t="str">
        <f>TEXT(Agricultural_Export_Analysis_Cleaned_Dataset[[#This Row],[Ship_Date]],"yyyy")</f>
        <v>2025</v>
      </c>
      <c r="AJ2988" t="str">
        <f>TEXT(Agricultural_Export_Analysis_Cleaned_Dataset[[#This Row],[Ship_Date]],"mmm")</f>
        <v>Aug</v>
      </c>
      <c r="AK2988" t="str">
        <f>TEXT(Agricultural_Export_Analysis_Cleaned_Dataset[[#This Row],[Ship_Date]],"ddd")</f>
        <v>Sat</v>
      </c>
      <c r="AL2988" t="str">
        <f>TEXT(Agricultural_Export_Analysis_Cleaned_Dataset[[#This Row],[Delivery_Date]],"yyyy")</f>
        <v>2025</v>
      </c>
      <c r="AM2988" t="str">
        <f>TEXT(Agricultural_Export_Analysis_Cleaned_Dataset[[#This Row],[Delivery_Date]],"mmm")</f>
        <v>Sep</v>
      </c>
      <c r="AN2988" t="str">
        <f>TEXT(Agricultural_Export_Analysis_Cleaned_Dataset[[#This Row],[Delivery_Date]],"ddd")</f>
        <v>Mon</v>
      </c>
      <c r="AO2988">
        <f>Agricultural_Export_Analysis_Cleaned_Dataset[[#This Row],[Delivery_Date]]-Agricultural_Export_Analysis_Cleaned_Dataset[[#This Row],[Ship_Date]]</f>
        <v>30</v>
      </c>
      <c r="AP2988">
        <f>Agricultural_Export_Analysis_Cleaned_Dataset[[#This Row],[Ship_Date]]-Agricultural_Export_Analysis_Cleaned_Dataset[[#This Row],[Order_Date]]</f>
        <v>1</v>
      </c>
      <c r="AQ2988" s="4" t="str">
        <f>TEXT(Agricultural_Export_Analysis_Cleaned_Dataset[[#This Row],[Order_Date]],"mmm yyyy")</f>
        <v>Aug 2025</v>
      </c>
    </row>
    <row r="2989" spans="1:43" x14ac:dyDescent="0.3">
      <c r="A2989" t="s">
        <v>5637</v>
      </c>
      <c r="B2989" t="s">
        <v>5638</v>
      </c>
      <c r="C2989" s="2">
        <v>45485</v>
      </c>
      <c r="D2989" s="2">
        <v>45489</v>
      </c>
      <c r="E2989" s="2">
        <v>45510</v>
      </c>
      <c r="F2989" t="s">
        <v>35</v>
      </c>
      <c r="G2989" t="s">
        <v>203</v>
      </c>
      <c r="H2989" t="s">
        <v>51</v>
      </c>
      <c r="I2989" t="s">
        <v>118</v>
      </c>
      <c r="J2989" t="s">
        <v>63</v>
      </c>
      <c r="K2989" s="7">
        <v>15</v>
      </c>
      <c r="L2989" t="s">
        <v>135</v>
      </c>
      <c r="M2989" t="s">
        <v>159</v>
      </c>
      <c r="N2989" t="s">
        <v>160</v>
      </c>
      <c r="O2989">
        <v>356</v>
      </c>
      <c r="P2989" s="6">
        <v>444.11</v>
      </c>
      <c r="Q2989" s="6">
        <v>158103.16</v>
      </c>
      <c r="R2989" s="5">
        <v>0.1</v>
      </c>
      <c r="S2989" s="6">
        <v>142292.84400000001</v>
      </c>
      <c r="T2989" s="6">
        <v>1876.56</v>
      </c>
      <c r="U2989" s="6">
        <v>105421.32</v>
      </c>
      <c r="V2989" s="6">
        <v>728.17</v>
      </c>
      <c r="W2989" s="6">
        <v>6554.48</v>
      </c>
      <c r="X2989" s="6">
        <v>27712.313999999998</v>
      </c>
      <c r="Y2989" s="5">
        <v>0.194755500143071</v>
      </c>
      <c r="Z2989" t="s">
        <v>103</v>
      </c>
      <c r="AA2989" t="s">
        <v>119</v>
      </c>
      <c r="AB2989" t="s">
        <v>56</v>
      </c>
      <c r="AC2989" t="s">
        <v>43</v>
      </c>
      <c r="AD2989" t="s">
        <v>93</v>
      </c>
      <c r="AE2989" t="s">
        <v>58</v>
      </c>
      <c r="AF2989" t="str">
        <f>TEXT(Agricultural_Export_Analysis_Cleaned_Dataset[[#This Row],[Order_Date]],"mmm")</f>
        <v>Jul</v>
      </c>
      <c r="AG2989" t="str">
        <f>TEXT(Agricultural_Export_Analysis_Cleaned_Dataset[[#This Row],[Order_Date]],"yyyy")</f>
        <v>2024</v>
      </c>
      <c r="AH2989" t="str">
        <f>TEXT(Agricultural_Export_Analysis_Cleaned_Dataset[[#This Row],[Order_Date]],"ddd")</f>
        <v>Fri</v>
      </c>
      <c r="AI2989" t="str">
        <f>TEXT(Agricultural_Export_Analysis_Cleaned_Dataset[[#This Row],[Ship_Date]],"yyyy")</f>
        <v>2024</v>
      </c>
      <c r="AJ2989" t="str">
        <f>TEXT(Agricultural_Export_Analysis_Cleaned_Dataset[[#This Row],[Ship_Date]],"mmm")</f>
        <v>Jul</v>
      </c>
      <c r="AK2989" t="str">
        <f>TEXT(Agricultural_Export_Analysis_Cleaned_Dataset[[#This Row],[Ship_Date]],"ddd")</f>
        <v>Tue</v>
      </c>
      <c r="AL2989" t="str">
        <f>TEXT(Agricultural_Export_Analysis_Cleaned_Dataset[[#This Row],[Delivery_Date]],"yyyy")</f>
        <v>2024</v>
      </c>
      <c r="AM2989" t="str">
        <f>TEXT(Agricultural_Export_Analysis_Cleaned_Dataset[[#This Row],[Delivery_Date]],"mmm")</f>
        <v>Aug</v>
      </c>
      <c r="AN2989" t="str">
        <f>TEXT(Agricultural_Export_Analysis_Cleaned_Dataset[[#This Row],[Delivery_Date]],"ddd")</f>
        <v>Tue</v>
      </c>
      <c r="AO2989">
        <f>Agricultural_Export_Analysis_Cleaned_Dataset[[#This Row],[Delivery_Date]]-Agricultural_Export_Analysis_Cleaned_Dataset[[#This Row],[Ship_Date]]</f>
        <v>21</v>
      </c>
      <c r="AP2989">
        <f>Agricultural_Export_Analysis_Cleaned_Dataset[[#This Row],[Ship_Date]]-Agricultural_Export_Analysis_Cleaned_Dataset[[#This Row],[Order_Date]]</f>
        <v>4</v>
      </c>
      <c r="AQ2989" s="4" t="str">
        <f>TEXT(Agricultural_Export_Analysis_Cleaned_Dataset[[#This Row],[Order_Date]],"mmm yyyy")</f>
        <v>Jul 2024</v>
      </c>
    </row>
    <row r="2990" spans="1:43" x14ac:dyDescent="0.3">
      <c r="A2990" t="s">
        <v>5639</v>
      </c>
      <c r="B2990" t="s">
        <v>1426</v>
      </c>
      <c r="C2990" s="2">
        <v>45752</v>
      </c>
      <c r="D2990" s="2">
        <v>45757</v>
      </c>
      <c r="E2990" s="2">
        <v>45766</v>
      </c>
      <c r="F2990" t="s">
        <v>35</v>
      </c>
      <c r="G2990" t="s">
        <v>50</v>
      </c>
      <c r="H2990" t="s">
        <v>51</v>
      </c>
      <c r="I2990" t="s">
        <v>91</v>
      </c>
      <c r="J2990" t="s">
        <v>63</v>
      </c>
      <c r="K2990" s="7">
        <v>0</v>
      </c>
      <c r="L2990" t="s">
        <v>87</v>
      </c>
      <c r="M2990" t="s">
        <v>130</v>
      </c>
      <c r="N2990" t="s">
        <v>131</v>
      </c>
      <c r="O2990">
        <v>284</v>
      </c>
      <c r="P2990" s="6">
        <v>430.27</v>
      </c>
      <c r="Q2990" s="6">
        <v>122196.68</v>
      </c>
      <c r="R2990" s="5">
        <v>0.1</v>
      </c>
      <c r="S2990" s="6">
        <v>109977.012</v>
      </c>
      <c r="T2990" s="6">
        <v>7088.99</v>
      </c>
      <c r="U2990" s="6">
        <v>64777.06</v>
      </c>
      <c r="V2990" s="6">
        <v>421.18</v>
      </c>
      <c r="W2990" s="6">
        <v>8339.4500000000007</v>
      </c>
      <c r="X2990" s="6">
        <v>29350.331999999999</v>
      </c>
      <c r="Y2990" s="5">
        <v>0.26687697243493003</v>
      </c>
      <c r="Z2990" t="s">
        <v>81</v>
      </c>
      <c r="AA2990" t="s">
        <v>165</v>
      </c>
      <c r="AB2990" t="s">
        <v>56</v>
      </c>
      <c r="AC2990" t="s">
        <v>43</v>
      </c>
      <c r="AD2990" t="s">
        <v>123</v>
      </c>
      <c r="AE2990" t="s">
        <v>45</v>
      </c>
      <c r="AF2990" t="str">
        <f>TEXT(Agricultural_Export_Analysis_Cleaned_Dataset[[#This Row],[Order_Date]],"mmm")</f>
        <v>Apr</v>
      </c>
      <c r="AG2990" t="str">
        <f>TEXT(Agricultural_Export_Analysis_Cleaned_Dataset[[#This Row],[Order_Date]],"yyyy")</f>
        <v>2025</v>
      </c>
      <c r="AH2990" t="str">
        <f>TEXT(Agricultural_Export_Analysis_Cleaned_Dataset[[#This Row],[Order_Date]],"ddd")</f>
        <v>Sat</v>
      </c>
      <c r="AI2990" t="str">
        <f>TEXT(Agricultural_Export_Analysis_Cleaned_Dataset[[#This Row],[Ship_Date]],"yyyy")</f>
        <v>2025</v>
      </c>
      <c r="AJ2990" t="str">
        <f>TEXT(Agricultural_Export_Analysis_Cleaned_Dataset[[#This Row],[Ship_Date]],"mmm")</f>
        <v>Apr</v>
      </c>
      <c r="AK2990" t="str">
        <f>TEXT(Agricultural_Export_Analysis_Cleaned_Dataset[[#This Row],[Ship_Date]],"ddd")</f>
        <v>Thu</v>
      </c>
      <c r="AL2990" t="str">
        <f>TEXT(Agricultural_Export_Analysis_Cleaned_Dataset[[#This Row],[Delivery_Date]],"yyyy")</f>
        <v>2025</v>
      </c>
      <c r="AM2990" t="str">
        <f>TEXT(Agricultural_Export_Analysis_Cleaned_Dataset[[#This Row],[Delivery_Date]],"mmm")</f>
        <v>Apr</v>
      </c>
      <c r="AN2990" t="str">
        <f>TEXT(Agricultural_Export_Analysis_Cleaned_Dataset[[#This Row],[Delivery_Date]],"ddd")</f>
        <v>Sat</v>
      </c>
      <c r="AO2990">
        <f>Agricultural_Export_Analysis_Cleaned_Dataset[[#This Row],[Delivery_Date]]-Agricultural_Export_Analysis_Cleaned_Dataset[[#This Row],[Ship_Date]]</f>
        <v>9</v>
      </c>
      <c r="AP2990">
        <f>Agricultural_Export_Analysis_Cleaned_Dataset[[#This Row],[Ship_Date]]-Agricultural_Export_Analysis_Cleaned_Dataset[[#This Row],[Order_Date]]</f>
        <v>5</v>
      </c>
      <c r="AQ2990" s="4" t="str">
        <f>TEXT(Agricultural_Export_Analysis_Cleaned_Dataset[[#This Row],[Order_Date]],"mmm yyyy")</f>
        <v>Apr 2025</v>
      </c>
    </row>
    <row r="2991" spans="1:43" x14ac:dyDescent="0.3">
      <c r="A2991" t="s">
        <v>5640</v>
      </c>
      <c r="B2991" t="s">
        <v>5641</v>
      </c>
      <c r="C2991" s="2">
        <v>45674</v>
      </c>
      <c r="D2991" s="2">
        <v>45681</v>
      </c>
      <c r="E2991" s="2">
        <v>45711</v>
      </c>
      <c r="F2991" t="s">
        <v>35</v>
      </c>
      <c r="G2991" t="s">
        <v>8934</v>
      </c>
      <c r="H2991" t="s">
        <v>51</v>
      </c>
      <c r="I2991" t="s">
        <v>118</v>
      </c>
      <c r="J2991" t="s">
        <v>63</v>
      </c>
      <c r="K2991" s="7">
        <v>7</v>
      </c>
      <c r="L2991" t="s">
        <v>135</v>
      </c>
      <c r="M2991" t="s">
        <v>130</v>
      </c>
      <c r="N2991" t="s">
        <v>131</v>
      </c>
      <c r="O2991">
        <v>267</v>
      </c>
      <c r="P2991" s="6">
        <v>304.83999999999997</v>
      </c>
      <c r="Q2991" s="6">
        <v>81392.28</v>
      </c>
      <c r="R2991" s="5">
        <v>0.05</v>
      </c>
      <c r="S2991" s="6">
        <v>77322.665999999997</v>
      </c>
      <c r="T2991" s="6">
        <v>6993.03</v>
      </c>
      <c r="U2991" s="6">
        <v>52599.21</v>
      </c>
      <c r="V2991" s="6">
        <v>1019.6</v>
      </c>
      <c r="W2991" s="6">
        <v>5046.2299999999996</v>
      </c>
      <c r="X2991" s="6">
        <v>11664.596</v>
      </c>
      <c r="Y2991" s="5">
        <v>0.150856102142158</v>
      </c>
      <c r="Z2991" t="s">
        <v>40</v>
      </c>
      <c r="AA2991" t="s">
        <v>64</v>
      </c>
      <c r="AB2991" t="s">
        <v>42</v>
      </c>
      <c r="AC2991" t="s">
        <v>66</v>
      </c>
      <c r="AD2991" t="s">
        <v>98</v>
      </c>
      <c r="AE2991" t="s">
        <v>45</v>
      </c>
      <c r="AF2991" t="str">
        <f>TEXT(Agricultural_Export_Analysis_Cleaned_Dataset[[#This Row],[Order_Date]],"mmm")</f>
        <v>Jan</v>
      </c>
      <c r="AG2991" t="str">
        <f>TEXT(Agricultural_Export_Analysis_Cleaned_Dataset[[#This Row],[Order_Date]],"yyyy")</f>
        <v>2025</v>
      </c>
      <c r="AH2991" t="str">
        <f>TEXT(Agricultural_Export_Analysis_Cleaned_Dataset[[#This Row],[Order_Date]],"ddd")</f>
        <v>Fri</v>
      </c>
      <c r="AI2991" t="str">
        <f>TEXT(Agricultural_Export_Analysis_Cleaned_Dataset[[#This Row],[Ship_Date]],"yyyy")</f>
        <v>2025</v>
      </c>
      <c r="AJ2991" t="str">
        <f>TEXT(Agricultural_Export_Analysis_Cleaned_Dataset[[#This Row],[Ship_Date]],"mmm")</f>
        <v>Jan</v>
      </c>
      <c r="AK2991" t="str">
        <f>TEXT(Agricultural_Export_Analysis_Cleaned_Dataset[[#This Row],[Ship_Date]],"ddd")</f>
        <v>Fri</v>
      </c>
      <c r="AL2991" t="str">
        <f>TEXT(Agricultural_Export_Analysis_Cleaned_Dataset[[#This Row],[Delivery_Date]],"yyyy")</f>
        <v>2025</v>
      </c>
      <c r="AM2991" t="str">
        <f>TEXT(Agricultural_Export_Analysis_Cleaned_Dataset[[#This Row],[Delivery_Date]],"mmm")</f>
        <v>Feb</v>
      </c>
      <c r="AN2991" t="str">
        <f>TEXT(Agricultural_Export_Analysis_Cleaned_Dataset[[#This Row],[Delivery_Date]],"ddd")</f>
        <v>Sun</v>
      </c>
      <c r="AO2991">
        <f>Agricultural_Export_Analysis_Cleaned_Dataset[[#This Row],[Delivery_Date]]-Agricultural_Export_Analysis_Cleaned_Dataset[[#This Row],[Ship_Date]]</f>
        <v>30</v>
      </c>
      <c r="AP2991">
        <f>Agricultural_Export_Analysis_Cleaned_Dataset[[#This Row],[Ship_Date]]-Agricultural_Export_Analysis_Cleaned_Dataset[[#This Row],[Order_Date]]</f>
        <v>7</v>
      </c>
      <c r="AQ2991" s="4" t="str">
        <f>TEXT(Agricultural_Export_Analysis_Cleaned_Dataset[[#This Row],[Order_Date]],"mmm yyyy")</f>
        <v>Jan 2025</v>
      </c>
    </row>
    <row r="2992" spans="1:43" x14ac:dyDescent="0.3">
      <c r="A2992" t="s">
        <v>5642</v>
      </c>
      <c r="B2992" t="s">
        <v>5643</v>
      </c>
      <c r="C2992" s="2">
        <v>45591</v>
      </c>
      <c r="D2992" s="2">
        <v>45598</v>
      </c>
      <c r="E2992" s="2">
        <v>45606</v>
      </c>
      <c r="F2992" t="s">
        <v>35</v>
      </c>
      <c r="G2992" t="s">
        <v>8934</v>
      </c>
      <c r="H2992" t="s">
        <v>74</v>
      </c>
      <c r="I2992" t="s">
        <v>91</v>
      </c>
      <c r="J2992" t="s">
        <v>63</v>
      </c>
      <c r="K2992" s="7">
        <v>2</v>
      </c>
      <c r="L2992" t="s">
        <v>32</v>
      </c>
      <c r="M2992" t="s">
        <v>88</v>
      </c>
      <c r="N2992" t="s">
        <v>89</v>
      </c>
      <c r="O2992">
        <v>900</v>
      </c>
      <c r="P2992" s="6">
        <v>158.47</v>
      </c>
      <c r="Q2992" s="6">
        <v>142623</v>
      </c>
      <c r="R2992" s="5">
        <v>0.05</v>
      </c>
      <c r="S2992" s="6">
        <v>135491.85</v>
      </c>
      <c r="T2992" s="6">
        <v>14244.76</v>
      </c>
      <c r="U2992" s="6">
        <v>76164.100000000006</v>
      </c>
      <c r="V2992" s="6">
        <v>1536.82</v>
      </c>
      <c r="W2992" s="6">
        <v>5159.0200000000004</v>
      </c>
      <c r="X2992" s="6">
        <v>38387.15</v>
      </c>
      <c r="Y2992" s="5">
        <v>0.283317040840464</v>
      </c>
      <c r="Z2992" t="s">
        <v>54</v>
      </c>
      <c r="AA2992" t="s">
        <v>75</v>
      </c>
      <c r="AB2992" t="s">
        <v>65</v>
      </c>
      <c r="AC2992" t="s">
        <v>66</v>
      </c>
      <c r="AD2992" t="s">
        <v>77</v>
      </c>
      <c r="AE2992" t="s">
        <v>45</v>
      </c>
      <c r="AF2992" t="str">
        <f>TEXT(Agricultural_Export_Analysis_Cleaned_Dataset[[#This Row],[Order_Date]],"mmm")</f>
        <v>Oct</v>
      </c>
      <c r="AG2992" t="str">
        <f>TEXT(Agricultural_Export_Analysis_Cleaned_Dataset[[#This Row],[Order_Date]],"yyyy")</f>
        <v>2024</v>
      </c>
      <c r="AH2992" t="str">
        <f>TEXT(Agricultural_Export_Analysis_Cleaned_Dataset[[#This Row],[Order_Date]],"ddd")</f>
        <v>Sat</v>
      </c>
      <c r="AI2992" t="str">
        <f>TEXT(Agricultural_Export_Analysis_Cleaned_Dataset[[#This Row],[Ship_Date]],"yyyy")</f>
        <v>2024</v>
      </c>
      <c r="AJ2992" t="str">
        <f>TEXT(Agricultural_Export_Analysis_Cleaned_Dataset[[#This Row],[Ship_Date]],"mmm")</f>
        <v>Nov</v>
      </c>
      <c r="AK2992" t="str">
        <f>TEXT(Agricultural_Export_Analysis_Cleaned_Dataset[[#This Row],[Ship_Date]],"ddd")</f>
        <v>Sat</v>
      </c>
      <c r="AL2992" t="str">
        <f>TEXT(Agricultural_Export_Analysis_Cleaned_Dataset[[#This Row],[Delivery_Date]],"yyyy")</f>
        <v>2024</v>
      </c>
      <c r="AM2992" t="str">
        <f>TEXT(Agricultural_Export_Analysis_Cleaned_Dataset[[#This Row],[Delivery_Date]],"mmm")</f>
        <v>Nov</v>
      </c>
      <c r="AN2992" t="str">
        <f>TEXT(Agricultural_Export_Analysis_Cleaned_Dataset[[#This Row],[Delivery_Date]],"ddd")</f>
        <v>Sun</v>
      </c>
      <c r="AO2992">
        <f>Agricultural_Export_Analysis_Cleaned_Dataset[[#This Row],[Delivery_Date]]-Agricultural_Export_Analysis_Cleaned_Dataset[[#This Row],[Ship_Date]]</f>
        <v>8</v>
      </c>
      <c r="AP2992">
        <f>Agricultural_Export_Analysis_Cleaned_Dataset[[#This Row],[Ship_Date]]-Agricultural_Export_Analysis_Cleaned_Dataset[[#This Row],[Order_Date]]</f>
        <v>7</v>
      </c>
      <c r="AQ2992" s="4" t="str">
        <f>TEXT(Agricultural_Export_Analysis_Cleaned_Dataset[[#This Row],[Order_Date]],"mmm yyyy")</f>
        <v>Oct 2024</v>
      </c>
    </row>
    <row r="2993" spans="1:43" x14ac:dyDescent="0.3">
      <c r="A2993" t="s">
        <v>5644</v>
      </c>
      <c r="B2993" t="s">
        <v>5645</v>
      </c>
      <c r="C2993" s="2">
        <v>45801</v>
      </c>
      <c r="D2993" s="2">
        <v>45806</v>
      </c>
      <c r="E2993" s="2">
        <v>45834</v>
      </c>
      <c r="F2993" t="s">
        <v>35</v>
      </c>
      <c r="G2993" t="s">
        <v>36</v>
      </c>
      <c r="H2993" t="s">
        <v>51</v>
      </c>
      <c r="I2993" t="s">
        <v>118</v>
      </c>
      <c r="J2993" t="s">
        <v>112</v>
      </c>
      <c r="K2993" s="7">
        <v>15</v>
      </c>
      <c r="L2993" t="s">
        <v>87</v>
      </c>
      <c r="M2993" t="s">
        <v>159</v>
      </c>
      <c r="N2993" t="s">
        <v>160</v>
      </c>
      <c r="O2993">
        <v>494</v>
      </c>
      <c r="P2993" s="6">
        <v>91.62</v>
      </c>
      <c r="Q2993" s="6">
        <v>45260.28</v>
      </c>
      <c r="R2993" s="5">
        <v>0</v>
      </c>
      <c r="S2993" s="6">
        <v>45260.28</v>
      </c>
      <c r="T2993" s="6">
        <v>7990.1593000000003</v>
      </c>
      <c r="U2993" s="6">
        <v>21041.91</v>
      </c>
      <c r="V2993" s="6">
        <v>2095.1799999999998</v>
      </c>
      <c r="W2993" s="6">
        <v>5171.21</v>
      </c>
      <c r="X2993" s="6">
        <v>8961.8207000000002</v>
      </c>
      <c r="Y2993" s="5">
        <v>0.19800630211603801</v>
      </c>
      <c r="Z2993" t="s">
        <v>81</v>
      </c>
      <c r="AA2993" t="s">
        <v>82</v>
      </c>
      <c r="AB2993" t="s">
        <v>42</v>
      </c>
      <c r="AC2993" t="s">
        <v>66</v>
      </c>
      <c r="AD2993" t="s">
        <v>77</v>
      </c>
      <c r="AE2993" t="s">
        <v>58</v>
      </c>
      <c r="AF2993" t="str">
        <f>TEXT(Agricultural_Export_Analysis_Cleaned_Dataset[[#This Row],[Order_Date]],"mmm")</f>
        <v>May</v>
      </c>
      <c r="AG2993" t="str">
        <f>TEXT(Agricultural_Export_Analysis_Cleaned_Dataset[[#This Row],[Order_Date]],"yyyy")</f>
        <v>2025</v>
      </c>
      <c r="AH2993" t="str">
        <f>TEXT(Agricultural_Export_Analysis_Cleaned_Dataset[[#This Row],[Order_Date]],"ddd")</f>
        <v>Sat</v>
      </c>
      <c r="AI2993" t="str">
        <f>TEXT(Agricultural_Export_Analysis_Cleaned_Dataset[[#This Row],[Ship_Date]],"yyyy")</f>
        <v>2025</v>
      </c>
      <c r="AJ2993" t="str">
        <f>TEXT(Agricultural_Export_Analysis_Cleaned_Dataset[[#This Row],[Ship_Date]],"mmm")</f>
        <v>May</v>
      </c>
      <c r="AK2993" t="str">
        <f>TEXT(Agricultural_Export_Analysis_Cleaned_Dataset[[#This Row],[Ship_Date]],"ddd")</f>
        <v>Thu</v>
      </c>
      <c r="AL2993" t="str">
        <f>TEXT(Agricultural_Export_Analysis_Cleaned_Dataset[[#This Row],[Delivery_Date]],"yyyy")</f>
        <v>2025</v>
      </c>
      <c r="AM2993" t="str">
        <f>TEXT(Agricultural_Export_Analysis_Cleaned_Dataset[[#This Row],[Delivery_Date]],"mmm")</f>
        <v>Jun</v>
      </c>
      <c r="AN2993" t="str">
        <f>TEXT(Agricultural_Export_Analysis_Cleaned_Dataset[[#This Row],[Delivery_Date]],"ddd")</f>
        <v>Thu</v>
      </c>
      <c r="AO2993">
        <f>Agricultural_Export_Analysis_Cleaned_Dataset[[#This Row],[Delivery_Date]]-Agricultural_Export_Analysis_Cleaned_Dataset[[#This Row],[Ship_Date]]</f>
        <v>28</v>
      </c>
      <c r="AP2993">
        <f>Agricultural_Export_Analysis_Cleaned_Dataset[[#This Row],[Ship_Date]]-Agricultural_Export_Analysis_Cleaned_Dataset[[#This Row],[Order_Date]]</f>
        <v>5</v>
      </c>
      <c r="AQ2993" s="4" t="str">
        <f>TEXT(Agricultural_Export_Analysis_Cleaned_Dataset[[#This Row],[Order_Date]],"mmm yyyy")</f>
        <v>May 2025</v>
      </c>
    </row>
    <row r="2994" spans="1:43" x14ac:dyDescent="0.3">
      <c r="A2994" t="s">
        <v>5646</v>
      </c>
      <c r="B2994" t="s">
        <v>5647</v>
      </c>
      <c r="C2994" s="2">
        <v>45578</v>
      </c>
      <c r="D2994" s="2">
        <v>45579</v>
      </c>
      <c r="E2994" s="2">
        <v>45610</v>
      </c>
      <c r="F2994" t="s">
        <v>35</v>
      </c>
      <c r="G2994" t="s">
        <v>96</v>
      </c>
      <c r="H2994" t="s">
        <v>74</v>
      </c>
      <c r="I2994" t="s">
        <v>118</v>
      </c>
      <c r="J2994" t="s">
        <v>53</v>
      </c>
      <c r="K2994" s="7">
        <v>2</v>
      </c>
      <c r="L2994" t="s">
        <v>135</v>
      </c>
      <c r="M2994" t="s">
        <v>159</v>
      </c>
      <c r="N2994" t="s">
        <v>160</v>
      </c>
      <c r="O2994">
        <v>82</v>
      </c>
      <c r="P2994" s="6">
        <v>269.74</v>
      </c>
      <c r="Q2994" s="6">
        <v>22118.68</v>
      </c>
      <c r="R2994" s="5">
        <v>0.1</v>
      </c>
      <c r="S2994" s="6">
        <v>19906.812000000002</v>
      </c>
      <c r="T2994" s="6">
        <v>13718.54</v>
      </c>
      <c r="U2994" s="6">
        <v>9233.85</v>
      </c>
      <c r="V2994" s="6">
        <v>1571.95</v>
      </c>
      <c r="W2994" s="6">
        <v>1306.07</v>
      </c>
      <c r="X2994" s="6">
        <v>-5923.598</v>
      </c>
      <c r="Y2994" s="5">
        <v>-0.29756638079467501</v>
      </c>
      <c r="Z2994" t="s">
        <v>54</v>
      </c>
      <c r="AA2994" t="s">
        <v>75</v>
      </c>
      <c r="AB2994" t="s">
        <v>83</v>
      </c>
      <c r="AC2994" t="s">
        <v>43</v>
      </c>
      <c r="AD2994" t="s">
        <v>77</v>
      </c>
      <c r="AE2994" t="s">
        <v>67</v>
      </c>
      <c r="AF2994" t="str">
        <f>TEXT(Agricultural_Export_Analysis_Cleaned_Dataset[[#This Row],[Order_Date]],"mmm")</f>
        <v>Oct</v>
      </c>
      <c r="AG2994" t="str">
        <f>TEXT(Agricultural_Export_Analysis_Cleaned_Dataset[[#This Row],[Order_Date]],"yyyy")</f>
        <v>2024</v>
      </c>
      <c r="AH2994" t="str">
        <f>TEXT(Agricultural_Export_Analysis_Cleaned_Dataset[[#This Row],[Order_Date]],"ddd")</f>
        <v>Sun</v>
      </c>
      <c r="AI2994" t="str">
        <f>TEXT(Agricultural_Export_Analysis_Cleaned_Dataset[[#This Row],[Ship_Date]],"yyyy")</f>
        <v>2024</v>
      </c>
      <c r="AJ2994" t="str">
        <f>TEXT(Agricultural_Export_Analysis_Cleaned_Dataset[[#This Row],[Ship_Date]],"mmm")</f>
        <v>Oct</v>
      </c>
      <c r="AK2994" t="str">
        <f>TEXT(Agricultural_Export_Analysis_Cleaned_Dataset[[#This Row],[Ship_Date]],"ddd")</f>
        <v>Mon</v>
      </c>
      <c r="AL2994" t="str">
        <f>TEXT(Agricultural_Export_Analysis_Cleaned_Dataset[[#This Row],[Delivery_Date]],"yyyy")</f>
        <v>2024</v>
      </c>
      <c r="AM2994" t="str">
        <f>TEXT(Agricultural_Export_Analysis_Cleaned_Dataset[[#This Row],[Delivery_Date]],"mmm")</f>
        <v>Nov</v>
      </c>
      <c r="AN2994" t="str">
        <f>TEXT(Agricultural_Export_Analysis_Cleaned_Dataset[[#This Row],[Delivery_Date]],"ddd")</f>
        <v>Thu</v>
      </c>
      <c r="AO2994">
        <f>Agricultural_Export_Analysis_Cleaned_Dataset[[#This Row],[Delivery_Date]]-Agricultural_Export_Analysis_Cleaned_Dataset[[#This Row],[Ship_Date]]</f>
        <v>31</v>
      </c>
      <c r="AP2994">
        <f>Agricultural_Export_Analysis_Cleaned_Dataset[[#This Row],[Ship_Date]]-Agricultural_Export_Analysis_Cleaned_Dataset[[#This Row],[Order_Date]]</f>
        <v>1</v>
      </c>
      <c r="AQ2994" s="4" t="str">
        <f>TEXT(Agricultural_Export_Analysis_Cleaned_Dataset[[#This Row],[Order_Date]],"mmm yyyy")</f>
        <v>Oct 2024</v>
      </c>
    </row>
    <row r="2995" spans="1:43" x14ac:dyDescent="0.3">
      <c r="A2995" t="s">
        <v>5648</v>
      </c>
      <c r="B2995" t="s">
        <v>5649</v>
      </c>
      <c r="C2995" s="2">
        <v>45445</v>
      </c>
      <c r="D2995" s="2">
        <v>45452</v>
      </c>
      <c r="E2995" s="2">
        <v>45470</v>
      </c>
      <c r="F2995" t="s">
        <v>35</v>
      </c>
      <c r="G2995" t="s">
        <v>8933</v>
      </c>
      <c r="H2995" t="s">
        <v>74</v>
      </c>
      <c r="I2995" t="s">
        <v>38</v>
      </c>
      <c r="J2995" t="s">
        <v>63</v>
      </c>
      <c r="K2995" s="7">
        <v>0</v>
      </c>
      <c r="L2995" t="s">
        <v>32</v>
      </c>
      <c r="M2995" t="s">
        <v>88</v>
      </c>
      <c r="N2995" t="s">
        <v>89</v>
      </c>
      <c r="O2995">
        <v>1321</v>
      </c>
      <c r="P2995" s="6">
        <v>361.15</v>
      </c>
      <c r="Q2995" s="6">
        <v>477079.15</v>
      </c>
      <c r="R2995" s="5">
        <v>0.1</v>
      </c>
      <c r="S2995" s="6">
        <v>429371.23499999999</v>
      </c>
      <c r="T2995" s="6">
        <v>2875.49</v>
      </c>
      <c r="U2995" s="6">
        <v>305005.71999999997</v>
      </c>
      <c r="V2995" s="6">
        <v>405.07</v>
      </c>
      <c r="W2995" s="6">
        <v>22527.39</v>
      </c>
      <c r="X2995" s="6">
        <v>98557.565000000002</v>
      </c>
      <c r="Y2995" s="5">
        <v>0.22953928201547999</v>
      </c>
      <c r="Z2995" t="s">
        <v>81</v>
      </c>
      <c r="AA2995" t="s">
        <v>150</v>
      </c>
      <c r="AB2995" t="s">
        <v>83</v>
      </c>
      <c r="AC2995" t="s">
        <v>43</v>
      </c>
      <c r="AD2995" t="s">
        <v>84</v>
      </c>
      <c r="AE2995" t="s">
        <v>58</v>
      </c>
      <c r="AF2995" t="str">
        <f>TEXT(Agricultural_Export_Analysis_Cleaned_Dataset[[#This Row],[Order_Date]],"mmm")</f>
        <v>Jun</v>
      </c>
      <c r="AG2995" t="str">
        <f>TEXT(Agricultural_Export_Analysis_Cleaned_Dataset[[#This Row],[Order_Date]],"yyyy")</f>
        <v>2024</v>
      </c>
      <c r="AH2995" t="str">
        <f>TEXT(Agricultural_Export_Analysis_Cleaned_Dataset[[#This Row],[Order_Date]],"ddd")</f>
        <v>Sun</v>
      </c>
      <c r="AI2995" t="str">
        <f>TEXT(Agricultural_Export_Analysis_Cleaned_Dataset[[#This Row],[Ship_Date]],"yyyy")</f>
        <v>2024</v>
      </c>
      <c r="AJ2995" t="str">
        <f>TEXT(Agricultural_Export_Analysis_Cleaned_Dataset[[#This Row],[Ship_Date]],"mmm")</f>
        <v>Jun</v>
      </c>
      <c r="AK2995" t="str">
        <f>TEXT(Agricultural_Export_Analysis_Cleaned_Dataset[[#This Row],[Ship_Date]],"ddd")</f>
        <v>Sun</v>
      </c>
      <c r="AL2995" t="str">
        <f>TEXT(Agricultural_Export_Analysis_Cleaned_Dataset[[#This Row],[Delivery_Date]],"yyyy")</f>
        <v>2024</v>
      </c>
      <c r="AM2995" t="str">
        <f>TEXT(Agricultural_Export_Analysis_Cleaned_Dataset[[#This Row],[Delivery_Date]],"mmm")</f>
        <v>Jun</v>
      </c>
      <c r="AN2995" t="str">
        <f>TEXT(Agricultural_Export_Analysis_Cleaned_Dataset[[#This Row],[Delivery_Date]],"ddd")</f>
        <v>Thu</v>
      </c>
      <c r="AO2995">
        <f>Agricultural_Export_Analysis_Cleaned_Dataset[[#This Row],[Delivery_Date]]-Agricultural_Export_Analysis_Cleaned_Dataset[[#This Row],[Ship_Date]]</f>
        <v>18</v>
      </c>
      <c r="AP2995">
        <f>Agricultural_Export_Analysis_Cleaned_Dataset[[#This Row],[Ship_Date]]-Agricultural_Export_Analysis_Cleaned_Dataset[[#This Row],[Order_Date]]</f>
        <v>7</v>
      </c>
      <c r="AQ2995" s="4" t="str">
        <f>TEXT(Agricultural_Export_Analysis_Cleaned_Dataset[[#This Row],[Order_Date]],"mmm yyyy")</f>
        <v>Jun 2024</v>
      </c>
    </row>
    <row r="2996" spans="1:43" x14ac:dyDescent="0.3">
      <c r="A2996" t="s">
        <v>5650</v>
      </c>
      <c r="B2996" t="s">
        <v>5651</v>
      </c>
      <c r="C2996" s="2">
        <v>45950</v>
      </c>
      <c r="D2996" s="2">
        <v>45958</v>
      </c>
      <c r="E2996" s="2">
        <v>45989</v>
      </c>
      <c r="F2996" t="s">
        <v>35</v>
      </c>
      <c r="G2996" t="s">
        <v>73</v>
      </c>
      <c r="H2996" t="s">
        <v>51</v>
      </c>
      <c r="I2996" t="s">
        <v>118</v>
      </c>
      <c r="J2996" t="s">
        <v>112</v>
      </c>
      <c r="K2996" s="7">
        <v>15</v>
      </c>
      <c r="L2996" t="s">
        <v>32</v>
      </c>
      <c r="M2996" t="s">
        <v>33</v>
      </c>
      <c r="N2996" t="s">
        <v>34</v>
      </c>
      <c r="O2996">
        <v>477</v>
      </c>
      <c r="P2996" s="6">
        <v>226.94</v>
      </c>
      <c r="Q2996" s="6">
        <v>108250.38</v>
      </c>
      <c r="R2996" s="5">
        <v>0</v>
      </c>
      <c r="S2996" s="6">
        <v>108250.38</v>
      </c>
      <c r="T2996" s="6">
        <v>6869.47</v>
      </c>
      <c r="U2996" s="6">
        <v>62104.85</v>
      </c>
      <c r="V2996" s="6">
        <v>640.49</v>
      </c>
      <c r="W2996" s="6">
        <v>3706.69</v>
      </c>
      <c r="X2996" s="6">
        <v>34928.879999999997</v>
      </c>
      <c r="Y2996" s="5">
        <v>0.32266750472377098</v>
      </c>
      <c r="Z2996" t="s">
        <v>54</v>
      </c>
      <c r="AA2996" t="s">
        <v>75</v>
      </c>
      <c r="AB2996" t="s">
        <v>42</v>
      </c>
      <c r="AC2996" t="s">
        <v>76</v>
      </c>
      <c r="AD2996" t="s">
        <v>98</v>
      </c>
      <c r="AE2996" t="s">
        <v>67</v>
      </c>
      <c r="AF2996" t="str">
        <f>TEXT(Agricultural_Export_Analysis_Cleaned_Dataset[[#This Row],[Order_Date]],"mmm")</f>
        <v>Oct</v>
      </c>
      <c r="AG2996" t="str">
        <f>TEXT(Agricultural_Export_Analysis_Cleaned_Dataset[[#This Row],[Order_Date]],"yyyy")</f>
        <v>2025</v>
      </c>
      <c r="AH2996" t="str">
        <f>TEXT(Agricultural_Export_Analysis_Cleaned_Dataset[[#This Row],[Order_Date]],"ddd")</f>
        <v>Mon</v>
      </c>
      <c r="AI2996" t="str">
        <f>TEXT(Agricultural_Export_Analysis_Cleaned_Dataset[[#This Row],[Ship_Date]],"yyyy")</f>
        <v>2025</v>
      </c>
      <c r="AJ2996" t="str">
        <f>TEXT(Agricultural_Export_Analysis_Cleaned_Dataset[[#This Row],[Ship_Date]],"mmm")</f>
        <v>Oct</v>
      </c>
      <c r="AK2996" t="str">
        <f>TEXT(Agricultural_Export_Analysis_Cleaned_Dataset[[#This Row],[Ship_Date]],"ddd")</f>
        <v>Tue</v>
      </c>
      <c r="AL2996" t="str">
        <f>TEXT(Agricultural_Export_Analysis_Cleaned_Dataset[[#This Row],[Delivery_Date]],"yyyy")</f>
        <v>2025</v>
      </c>
      <c r="AM2996" t="str">
        <f>TEXT(Agricultural_Export_Analysis_Cleaned_Dataset[[#This Row],[Delivery_Date]],"mmm")</f>
        <v>Nov</v>
      </c>
      <c r="AN2996" t="str">
        <f>TEXT(Agricultural_Export_Analysis_Cleaned_Dataset[[#This Row],[Delivery_Date]],"ddd")</f>
        <v>Fri</v>
      </c>
      <c r="AO2996">
        <f>Agricultural_Export_Analysis_Cleaned_Dataset[[#This Row],[Delivery_Date]]-Agricultural_Export_Analysis_Cleaned_Dataset[[#This Row],[Ship_Date]]</f>
        <v>31</v>
      </c>
      <c r="AP2996">
        <f>Agricultural_Export_Analysis_Cleaned_Dataset[[#This Row],[Ship_Date]]-Agricultural_Export_Analysis_Cleaned_Dataset[[#This Row],[Order_Date]]</f>
        <v>8</v>
      </c>
      <c r="AQ2996" s="4" t="str">
        <f>TEXT(Agricultural_Export_Analysis_Cleaned_Dataset[[#This Row],[Order_Date]],"mmm yyyy")</f>
        <v>Oct 2025</v>
      </c>
    </row>
    <row r="2997" spans="1:43" x14ac:dyDescent="0.3">
      <c r="A2997" t="s">
        <v>5652</v>
      </c>
      <c r="B2997" t="s">
        <v>5653</v>
      </c>
      <c r="C2997" s="2">
        <v>45395</v>
      </c>
      <c r="D2997" s="2">
        <v>45402</v>
      </c>
      <c r="E2997" s="2">
        <v>45421</v>
      </c>
      <c r="F2997" t="s">
        <v>35</v>
      </c>
      <c r="G2997" t="s">
        <v>73</v>
      </c>
      <c r="H2997" t="s">
        <v>37</v>
      </c>
      <c r="I2997" t="s">
        <v>38</v>
      </c>
      <c r="J2997" t="s">
        <v>112</v>
      </c>
      <c r="K2997" s="7">
        <v>0</v>
      </c>
      <c r="L2997" t="s">
        <v>80</v>
      </c>
      <c r="M2997" t="s">
        <v>71</v>
      </c>
      <c r="N2997" t="s">
        <v>72</v>
      </c>
      <c r="O2997">
        <v>511</v>
      </c>
      <c r="P2997" s="6">
        <v>448.09</v>
      </c>
      <c r="Q2997" s="6">
        <v>228973.99</v>
      </c>
      <c r="R2997" s="5">
        <v>0.15</v>
      </c>
      <c r="S2997" s="6">
        <v>194627.8915</v>
      </c>
      <c r="T2997" s="6">
        <v>6116</v>
      </c>
      <c r="U2997" s="6">
        <v>130284.83</v>
      </c>
      <c r="V2997" s="6">
        <v>2375.7600000000002</v>
      </c>
      <c r="W2997" s="6">
        <v>12774.77</v>
      </c>
      <c r="X2997" s="6">
        <v>43076.531499999997</v>
      </c>
      <c r="Y2997" s="5">
        <v>0.22132763792490601</v>
      </c>
      <c r="Z2997" t="s">
        <v>81</v>
      </c>
      <c r="AA2997" t="s">
        <v>165</v>
      </c>
      <c r="AB2997" t="s">
        <v>65</v>
      </c>
      <c r="AC2997" t="s">
        <v>66</v>
      </c>
      <c r="AD2997" t="s">
        <v>77</v>
      </c>
      <c r="AE2997" t="s">
        <v>58</v>
      </c>
      <c r="AF2997" t="str">
        <f>TEXT(Agricultural_Export_Analysis_Cleaned_Dataset[[#This Row],[Order_Date]],"mmm")</f>
        <v>Apr</v>
      </c>
      <c r="AG2997" t="str">
        <f>TEXT(Agricultural_Export_Analysis_Cleaned_Dataset[[#This Row],[Order_Date]],"yyyy")</f>
        <v>2024</v>
      </c>
      <c r="AH2997" t="str">
        <f>TEXT(Agricultural_Export_Analysis_Cleaned_Dataset[[#This Row],[Order_Date]],"ddd")</f>
        <v>Sat</v>
      </c>
      <c r="AI2997" t="str">
        <f>TEXT(Agricultural_Export_Analysis_Cleaned_Dataset[[#This Row],[Ship_Date]],"yyyy")</f>
        <v>2024</v>
      </c>
      <c r="AJ2997" t="str">
        <f>TEXT(Agricultural_Export_Analysis_Cleaned_Dataset[[#This Row],[Ship_Date]],"mmm")</f>
        <v>Apr</v>
      </c>
      <c r="AK2997" t="str">
        <f>TEXT(Agricultural_Export_Analysis_Cleaned_Dataset[[#This Row],[Ship_Date]],"ddd")</f>
        <v>Sat</v>
      </c>
      <c r="AL2997" t="str">
        <f>TEXT(Agricultural_Export_Analysis_Cleaned_Dataset[[#This Row],[Delivery_Date]],"yyyy")</f>
        <v>2024</v>
      </c>
      <c r="AM2997" t="str">
        <f>TEXT(Agricultural_Export_Analysis_Cleaned_Dataset[[#This Row],[Delivery_Date]],"mmm")</f>
        <v>May</v>
      </c>
      <c r="AN2997" t="str">
        <f>TEXT(Agricultural_Export_Analysis_Cleaned_Dataset[[#This Row],[Delivery_Date]],"ddd")</f>
        <v>Thu</v>
      </c>
      <c r="AO2997">
        <f>Agricultural_Export_Analysis_Cleaned_Dataset[[#This Row],[Delivery_Date]]-Agricultural_Export_Analysis_Cleaned_Dataset[[#This Row],[Ship_Date]]</f>
        <v>19</v>
      </c>
      <c r="AP2997">
        <f>Agricultural_Export_Analysis_Cleaned_Dataset[[#This Row],[Ship_Date]]-Agricultural_Export_Analysis_Cleaned_Dataset[[#This Row],[Order_Date]]</f>
        <v>7</v>
      </c>
      <c r="AQ2997" s="4" t="str">
        <f>TEXT(Agricultural_Export_Analysis_Cleaned_Dataset[[#This Row],[Order_Date]],"mmm yyyy")</f>
        <v>Apr 2024</v>
      </c>
    </row>
    <row r="2998" spans="1:43" x14ac:dyDescent="0.3">
      <c r="A2998" t="s">
        <v>5654</v>
      </c>
      <c r="B2998" t="s">
        <v>3357</v>
      </c>
      <c r="C2998" s="2">
        <v>45887</v>
      </c>
      <c r="D2998" s="2">
        <v>45889</v>
      </c>
      <c r="E2998" s="2">
        <v>45925</v>
      </c>
      <c r="F2998" t="s">
        <v>35</v>
      </c>
      <c r="G2998" t="s">
        <v>203</v>
      </c>
      <c r="H2998" t="s">
        <v>51</v>
      </c>
      <c r="I2998" t="s">
        <v>97</v>
      </c>
      <c r="J2998" t="s">
        <v>63</v>
      </c>
      <c r="K2998" s="7">
        <v>15</v>
      </c>
      <c r="L2998" t="s">
        <v>80</v>
      </c>
      <c r="M2998" t="s">
        <v>101</v>
      </c>
      <c r="N2998" t="s">
        <v>102</v>
      </c>
      <c r="O2998">
        <v>1003</v>
      </c>
      <c r="P2998" s="6">
        <v>302.95999999999998</v>
      </c>
      <c r="Q2998" s="6">
        <v>303868.88</v>
      </c>
      <c r="R2998" s="5">
        <v>0.05</v>
      </c>
      <c r="S2998" s="6">
        <v>288675.43599999999</v>
      </c>
      <c r="T2998" s="6">
        <v>3634.08</v>
      </c>
      <c r="U2998" s="6">
        <v>147899.49</v>
      </c>
      <c r="V2998" s="6">
        <v>2336.96</v>
      </c>
      <c r="W2998" s="6">
        <v>26771.02</v>
      </c>
      <c r="X2998" s="6">
        <v>108033.886</v>
      </c>
      <c r="Y2998" s="5">
        <v>0.37423996823893302</v>
      </c>
      <c r="Z2998" t="s">
        <v>103</v>
      </c>
      <c r="AA2998" t="s">
        <v>177</v>
      </c>
      <c r="AB2998" t="s">
        <v>65</v>
      </c>
      <c r="AC2998" t="s">
        <v>76</v>
      </c>
      <c r="AD2998" t="s">
        <v>93</v>
      </c>
      <c r="AE2998" t="s">
        <v>67</v>
      </c>
      <c r="AF2998" t="str">
        <f>TEXT(Agricultural_Export_Analysis_Cleaned_Dataset[[#This Row],[Order_Date]],"mmm")</f>
        <v>Aug</v>
      </c>
      <c r="AG2998" t="str">
        <f>TEXT(Agricultural_Export_Analysis_Cleaned_Dataset[[#This Row],[Order_Date]],"yyyy")</f>
        <v>2025</v>
      </c>
      <c r="AH2998" t="str">
        <f>TEXT(Agricultural_Export_Analysis_Cleaned_Dataset[[#This Row],[Order_Date]],"ddd")</f>
        <v>Mon</v>
      </c>
      <c r="AI2998" t="str">
        <f>TEXT(Agricultural_Export_Analysis_Cleaned_Dataset[[#This Row],[Ship_Date]],"yyyy")</f>
        <v>2025</v>
      </c>
      <c r="AJ2998" t="str">
        <f>TEXT(Agricultural_Export_Analysis_Cleaned_Dataset[[#This Row],[Ship_Date]],"mmm")</f>
        <v>Aug</v>
      </c>
      <c r="AK2998" t="str">
        <f>TEXT(Agricultural_Export_Analysis_Cleaned_Dataset[[#This Row],[Ship_Date]],"ddd")</f>
        <v>Wed</v>
      </c>
      <c r="AL2998" t="str">
        <f>TEXT(Agricultural_Export_Analysis_Cleaned_Dataset[[#This Row],[Delivery_Date]],"yyyy")</f>
        <v>2025</v>
      </c>
      <c r="AM2998" t="str">
        <f>TEXT(Agricultural_Export_Analysis_Cleaned_Dataset[[#This Row],[Delivery_Date]],"mmm")</f>
        <v>Sep</v>
      </c>
      <c r="AN2998" t="str">
        <f>TEXT(Agricultural_Export_Analysis_Cleaned_Dataset[[#This Row],[Delivery_Date]],"ddd")</f>
        <v>Thu</v>
      </c>
      <c r="AO2998">
        <f>Agricultural_Export_Analysis_Cleaned_Dataset[[#This Row],[Delivery_Date]]-Agricultural_Export_Analysis_Cleaned_Dataset[[#This Row],[Ship_Date]]</f>
        <v>36</v>
      </c>
      <c r="AP2998">
        <f>Agricultural_Export_Analysis_Cleaned_Dataset[[#This Row],[Ship_Date]]-Agricultural_Export_Analysis_Cleaned_Dataset[[#This Row],[Order_Date]]</f>
        <v>2</v>
      </c>
      <c r="AQ2998" s="4" t="str">
        <f>TEXT(Agricultural_Export_Analysis_Cleaned_Dataset[[#This Row],[Order_Date]],"mmm yyyy")</f>
        <v>Aug 2025</v>
      </c>
    </row>
    <row r="2999" spans="1:43" x14ac:dyDescent="0.3">
      <c r="A2999" t="s">
        <v>5655</v>
      </c>
      <c r="B2999" t="s">
        <v>5656</v>
      </c>
      <c r="C2999" s="2">
        <v>45740</v>
      </c>
      <c r="D2999" s="2">
        <v>45744</v>
      </c>
      <c r="E2999" s="2">
        <v>45779</v>
      </c>
      <c r="F2999" t="s">
        <v>35</v>
      </c>
      <c r="G2999" t="s">
        <v>203</v>
      </c>
      <c r="H2999" t="s">
        <v>74</v>
      </c>
      <c r="I2999" t="s">
        <v>38</v>
      </c>
      <c r="J2999" t="s">
        <v>112</v>
      </c>
      <c r="K2999" s="7">
        <v>7</v>
      </c>
      <c r="L2999" t="s">
        <v>32</v>
      </c>
      <c r="M2999" t="s">
        <v>48</v>
      </c>
      <c r="N2999" t="s">
        <v>49</v>
      </c>
      <c r="O2999">
        <v>1888</v>
      </c>
      <c r="P2999" s="6">
        <v>381.84</v>
      </c>
      <c r="Q2999" s="6">
        <v>720913.92000000004</v>
      </c>
      <c r="R2999" s="5">
        <v>0.15</v>
      </c>
      <c r="S2999" s="6">
        <v>612776.83200000005</v>
      </c>
      <c r="T2999" s="6">
        <v>9819.2999999999993</v>
      </c>
      <c r="U2999" s="6">
        <v>301848.8</v>
      </c>
      <c r="V2999" s="6">
        <v>2596.1999999999998</v>
      </c>
      <c r="W2999" s="6">
        <v>44484.53</v>
      </c>
      <c r="X2999" s="6">
        <v>254028.00200000001</v>
      </c>
      <c r="Y2999" s="5">
        <v>0.41455222967698602</v>
      </c>
      <c r="Z2999" t="s">
        <v>40</v>
      </c>
      <c r="AA2999" t="s">
        <v>41</v>
      </c>
      <c r="AB2999" t="s">
        <v>42</v>
      </c>
      <c r="AC2999" t="s">
        <v>66</v>
      </c>
      <c r="AD2999" t="s">
        <v>57</v>
      </c>
      <c r="AE2999" t="s">
        <v>67</v>
      </c>
      <c r="AF2999" t="str">
        <f>TEXT(Agricultural_Export_Analysis_Cleaned_Dataset[[#This Row],[Order_Date]],"mmm")</f>
        <v>Mar</v>
      </c>
      <c r="AG2999" t="str">
        <f>TEXT(Agricultural_Export_Analysis_Cleaned_Dataset[[#This Row],[Order_Date]],"yyyy")</f>
        <v>2025</v>
      </c>
      <c r="AH2999" t="str">
        <f>TEXT(Agricultural_Export_Analysis_Cleaned_Dataset[[#This Row],[Order_Date]],"ddd")</f>
        <v>Mon</v>
      </c>
      <c r="AI2999" t="str">
        <f>TEXT(Agricultural_Export_Analysis_Cleaned_Dataset[[#This Row],[Ship_Date]],"yyyy")</f>
        <v>2025</v>
      </c>
      <c r="AJ2999" t="str">
        <f>TEXT(Agricultural_Export_Analysis_Cleaned_Dataset[[#This Row],[Ship_Date]],"mmm")</f>
        <v>Mar</v>
      </c>
      <c r="AK2999" t="str">
        <f>TEXT(Agricultural_Export_Analysis_Cleaned_Dataset[[#This Row],[Ship_Date]],"ddd")</f>
        <v>Fri</v>
      </c>
      <c r="AL2999" t="str">
        <f>TEXT(Agricultural_Export_Analysis_Cleaned_Dataset[[#This Row],[Delivery_Date]],"yyyy")</f>
        <v>2025</v>
      </c>
      <c r="AM2999" t="str">
        <f>TEXT(Agricultural_Export_Analysis_Cleaned_Dataset[[#This Row],[Delivery_Date]],"mmm")</f>
        <v>May</v>
      </c>
      <c r="AN2999" t="str">
        <f>TEXT(Agricultural_Export_Analysis_Cleaned_Dataset[[#This Row],[Delivery_Date]],"ddd")</f>
        <v>Fri</v>
      </c>
      <c r="AO2999">
        <f>Agricultural_Export_Analysis_Cleaned_Dataset[[#This Row],[Delivery_Date]]-Agricultural_Export_Analysis_Cleaned_Dataset[[#This Row],[Ship_Date]]</f>
        <v>35</v>
      </c>
      <c r="AP2999">
        <f>Agricultural_Export_Analysis_Cleaned_Dataset[[#This Row],[Ship_Date]]-Agricultural_Export_Analysis_Cleaned_Dataset[[#This Row],[Order_Date]]</f>
        <v>4</v>
      </c>
      <c r="AQ2999" s="4" t="str">
        <f>TEXT(Agricultural_Export_Analysis_Cleaned_Dataset[[#This Row],[Order_Date]],"mmm yyyy")</f>
        <v>Mar 2025</v>
      </c>
    </row>
    <row r="3000" spans="1:43" x14ac:dyDescent="0.3">
      <c r="A3000" t="s">
        <v>5657</v>
      </c>
      <c r="B3000" t="s">
        <v>5658</v>
      </c>
      <c r="C3000" s="2">
        <v>45973</v>
      </c>
      <c r="D3000" s="2">
        <v>45983</v>
      </c>
      <c r="E3000" s="2">
        <v>46006</v>
      </c>
      <c r="F3000" t="s">
        <v>35</v>
      </c>
      <c r="G3000" t="s">
        <v>50</v>
      </c>
      <c r="H3000" t="s">
        <v>51</v>
      </c>
      <c r="I3000" t="s">
        <v>118</v>
      </c>
      <c r="J3000" t="s">
        <v>63</v>
      </c>
      <c r="K3000" s="7">
        <v>0</v>
      </c>
      <c r="L3000" t="s">
        <v>70</v>
      </c>
      <c r="M3000" t="s">
        <v>48</v>
      </c>
      <c r="N3000" t="s">
        <v>49</v>
      </c>
      <c r="O3000">
        <v>752</v>
      </c>
      <c r="P3000" s="6">
        <v>406.68</v>
      </c>
      <c r="Q3000" s="6">
        <v>305823.35999999999</v>
      </c>
      <c r="R3000" s="5">
        <v>0</v>
      </c>
      <c r="S3000" s="6">
        <v>305823.35999999999</v>
      </c>
      <c r="T3000" s="6">
        <v>4765.32</v>
      </c>
      <c r="U3000" s="6">
        <v>141000.31</v>
      </c>
      <c r="V3000" s="6">
        <v>1888.23</v>
      </c>
      <c r="W3000" s="6">
        <v>14099.76</v>
      </c>
      <c r="X3000" s="6">
        <v>144069.74</v>
      </c>
      <c r="Y3000" s="5">
        <v>0.47108808169526301</v>
      </c>
      <c r="Z3000" t="s">
        <v>54</v>
      </c>
      <c r="AA3000" t="s">
        <v>92</v>
      </c>
      <c r="AB3000" t="s">
        <v>65</v>
      </c>
      <c r="AC3000" t="s">
        <v>43</v>
      </c>
      <c r="AD3000" t="s">
        <v>84</v>
      </c>
      <c r="AE3000" t="s">
        <v>45</v>
      </c>
      <c r="AF3000" t="str">
        <f>TEXT(Agricultural_Export_Analysis_Cleaned_Dataset[[#This Row],[Order_Date]],"mmm")</f>
        <v>Nov</v>
      </c>
      <c r="AG3000" t="str">
        <f>TEXT(Agricultural_Export_Analysis_Cleaned_Dataset[[#This Row],[Order_Date]],"yyyy")</f>
        <v>2025</v>
      </c>
      <c r="AH3000" t="str">
        <f>TEXT(Agricultural_Export_Analysis_Cleaned_Dataset[[#This Row],[Order_Date]],"ddd")</f>
        <v>Wed</v>
      </c>
      <c r="AI3000" t="str">
        <f>TEXT(Agricultural_Export_Analysis_Cleaned_Dataset[[#This Row],[Ship_Date]],"yyyy")</f>
        <v>2025</v>
      </c>
      <c r="AJ3000" t="str">
        <f>TEXT(Agricultural_Export_Analysis_Cleaned_Dataset[[#This Row],[Ship_Date]],"mmm")</f>
        <v>Nov</v>
      </c>
      <c r="AK3000" t="str">
        <f>TEXT(Agricultural_Export_Analysis_Cleaned_Dataset[[#This Row],[Ship_Date]],"ddd")</f>
        <v>Sat</v>
      </c>
      <c r="AL3000" t="str">
        <f>TEXT(Agricultural_Export_Analysis_Cleaned_Dataset[[#This Row],[Delivery_Date]],"yyyy")</f>
        <v>2025</v>
      </c>
      <c r="AM3000" t="str">
        <f>TEXT(Agricultural_Export_Analysis_Cleaned_Dataset[[#This Row],[Delivery_Date]],"mmm")</f>
        <v>Dec</v>
      </c>
      <c r="AN3000" t="str">
        <f>TEXT(Agricultural_Export_Analysis_Cleaned_Dataset[[#This Row],[Delivery_Date]],"ddd")</f>
        <v>Mon</v>
      </c>
      <c r="AO3000">
        <f>Agricultural_Export_Analysis_Cleaned_Dataset[[#This Row],[Delivery_Date]]-Agricultural_Export_Analysis_Cleaned_Dataset[[#This Row],[Ship_Date]]</f>
        <v>23</v>
      </c>
      <c r="AP3000">
        <f>Agricultural_Export_Analysis_Cleaned_Dataset[[#This Row],[Ship_Date]]-Agricultural_Export_Analysis_Cleaned_Dataset[[#This Row],[Order_Date]]</f>
        <v>10</v>
      </c>
      <c r="AQ3000" s="4" t="str">
        <f>TEXT(Agricultural_Export_Analysis_Cleaned_Dataset[[#This Row],[Order_Date]],"mmm yyyy")</f>
        <v>Nov 2025</v>
      </c>
    </row>
    <row r="3001" spans="1:43" x14ac:dyDescent="0.3">
      <c r="A3001" t="s">
        <v>5659</v>
      </c>
      <c r="B3001" t="s">
        <v>5660</v>
      </c>
      <c r="C3001" s="2">
        <v>45755</v>
      </c>
      <c r="D3001" s="2">
        <v>45762</v>
      </c>
      <c r="E3001" s="2">
        <v>45788</v>
      </c>
      <c r="F3001" t="s">
        <v>35</v>
      </c>
      <c r="G3001" t="s">
        <v>36</v>
      </c>
      <c r="H3001" t="s">
        <v>51</v>
      </c>
      <c r="I3001" t="s">
        <v>97</v>
      </c>
      <c r="J3001" t="s">
        <v>112</v>
      </c>
      <c r="K3001" s="7">
        <v>2</v>
      </c>
      <c r="L3001" t="s">
        <v>70</v>
      </c>
      <c r="M3001" t="s">
        <v>107</v>
      </c>
      <c r="N3001" t="s">
        <v>108</v>
      </c>
      <c r="O3001">
        <v>1216</v>
      </c>
      <c r="P3001" s="6">
        <v>208.97</v>
      </c>
      <c r="Q3001" s="6">
        <v>254107.51999999999</v>
      </c>
      <c r="R3001" s="5">
        <v>0.15</v>
      </c>
      <c r="S3001" s="6">
        <v>215991.39199999999</v>
      </c>
      <c r="T3001" s="6">
        <v>12196.01</v>
      </c>
      <c r="U3001" s="6">
        <v>112250.16</v>
      </c>
      <c r="V3001" s="6">
        <v>1337.94</v>
      </c>
      <c r="W3001" s="6">
        <v>20400.03</v>
      </c>
      <c r="X3001" s="6">
        <v>69807.251999999993</v>
      </c>
      <c r="Y3001" s="5">
        <v>0.32319460212562501</v>
      </c>
      <c r="Z3001" t="s">
        <v>81</v>
      </c>
      <c r="AA3001" t="s">
        <v>165</v>
      </c>
      <c r="AB3001" t="s">
        <v>42</v>
      </c>
      <c r="AC3001" t="s">
        <v>66</v>
      </c>
      <c r="AD3001" t="s">
        <v>123</v>
      </c>
      <c r="AE3001" t="s">
        <v>58</v>
      </c>
      <c r="AF3001" t="str">
        <f>TEXT(Agricultural_Export_Analysis_Cleaned_Dataset[[#This Row],[Order_Date]],"mmm")</f>
        <v>Apr</v>
      </c>
      <c r="AG3001" t="str">
        <f>TEXT(Agricultural_Export_Analysis_Cleaned_Dataset[[#This Row],[Order_Date]],"yyyy")</f>
        <v>2025</v>
      </c>
      <c r="AH3001" t="str">
        <f>TEXT(Agricultural_Export_Analysis_Cleaned_Dataset[[#This Row],[Order_Date]],"ddd")</f>
        <v>Tue</v>
      </c>
      <c r="AI3001" t="str">
        <f>TEXT(Agricultural_Export_Analysis_Cleaned_Dataset[[#This Row],[Ship_Date]],"yyyy")</f>
        <v>2025</v>
      </c>
      <c r="AJ3001" t="str">
        <f>TEXT(Agricultural_Export_Analysis_Cleaned_Dataset[[#This Row],[Ship_Date]],"mmm")</f>
        <v>Apr</v>
      </c>
      <c r="AK3001" t="str">
        <f>TEXT(Agricultural_Export_Analysis_Cleaned_Dataset[[#This Row],[Ship_Date]],"ddd")</f>
        <v>Tue</v>
      </c>
      <c r="AL3001" t="str">
        <f>TEXT(Agricultural_Export_Analysis_Cleaned_Dataset[[#This Row],[Delivery_Date]],"yyyy")</f>
        <v>2025</v>
      </c>
      <c r="AM3001" t="str">
        <f>TEXT(Agricultural_Export_Analysis_Cleaned_Dataset[[#This Row],[Delivery_Date]],"mmm")</f>
        <v>May</v>
      </c>
      <c r="AN3001" t="str">
        <f>TEXT(Agricultural_Export_Analysis_Cleaned_Dataset[[#This Row],[Delivery_Date]],"ddd")</f>
        <v>Sun</v>
      </c>
      <c r="AO3001">
        <f>Agricultural_Export_Analysis_Cleaned_Dataset[[#This Row],[Delivery_Date]]-Agricultural_Export_Analysis_Cleaned_Dataset[[#This Row],[Ship_Date]]</f>
        <v>26</v>
      </c>
      <c r="AP3001">
        <f>Agricultural_Export_Analysis_Cleaned_Dataset[[#This Row],[Ship_Date]]-Agricultural_Export_Analysis_Cleaned_Dataset[[#This Row],[Order_Date]]</f>
        <v>7</v>
      </c>
      <c r="AQ3001" s="4" t="str">
        <f>TEXT(Agricultural_Export_Analysis_Cleaned_Dataset[[#This Row],[Order_Date]],"mmm yyyy")</f>
        <v>Apr 2025</v>
      </c>
    </row>
    <row r="3002" spans="1:43" x14ac:dyDescent="0.3">
      <c r="A3002" t="s">
        <v>5661</v>
      </c>
      <c r="B3002" t="s">
        <v>5662</v>
      </c>
      <c r="C3002" s="2">
        <v>45814</v>
      </c>
      <c r="D3002" s="2">
        <v>45818</v>
      </c>
      <c r="E3002" s="2">
        <v>45826</v>
      </c>
      <c r="F3002" t="s">
        <v>35</v>
      </c>
      <c r="G3002" t="s">
        <v>203</v>
      </c>
      <c r="H3002" t="s">
        <v>37</v>
      </c>
      <c r="I3002" t="s">
        <v>38</v>
      </c>
      <c r="J3002" t="s">
        <v>63</v>
      </c>
      <c r="K3002" s="7">
        <v>0</v>
      </c>
      <c r="L3002" t="s">
        <v>70</v>
      </c>
      <c r="M3002" t="s">
        <v>61</v>
      </c>
      <c r="N3002" t="s">
        <v>62</v>
      </c>
      <c r="O3002">
        <v>789</v>
      </c>
      <c r="P3002" s="6">
        <v>196.54</v>
      </c>
      <c r="Q3002" s="6">
        <v>155070.06</v>
      </c>
      <c r="R3002" s="5">
        <v>0.1</v>
      </c>
      <c r="S3002" s="6">
        <v>139563.054</v>
      </c>
      <c r="T3002" s="6">
        <v>8603.91</v>
      </c>
      <c r="U3002" s="6">
        <v>63182.27</v>
      </c>
      <c r="V3002" s="6">
        <v>431.3</v>
      </c>
      <c r="W3002" s="6">
        <v>5523.19</v>
      </c>
      <c r="X3002" s="6">
        <v>61822.383999999998</v>
      </c>
      <c r="Y3002" s="5">
        <v>0.44297098858269501</v>
      </c>
      <c r="Z3002" t="s">
        <v>81</v>
      </c>
      <c r="AA3002" t="s">
        <v>150</v>
      </c>
      <c r="AB3002" t="s">
        <v>65</v>
      </c>
      <c r="AC3002" t="s">
        <v>43</v>
      </c>
      <c r="AD3002" t="s">
        <v>84</v>
      </c>
      <c r="AE3002" t="s">
        <v>45</v>
      </c>
      <c r="AF3002" t="str">
        <f>TEXT(Agricultural_Export_Analysis_Cleaned_Dataset[[#This Row],[Order_Date]],"mmm")</f>
        <v>Jun</v>
      </c>
      <c r="AG3002" t="str">
        <f>TEXT(Agricultural_Export_Analysis_Cleaned_Dataset[[#This Row],[Order_Date]],"yyyy")</f>
        <v>2025</v>
      </c>
      <c r="AH3002" t="str">
        <f>TEXT(Agricultural_Export_Analysis_Cleaned_Dataset[[#This Row],[Order_Date]],"ddd")</f>
        <v>Fri</v>
      </c>
      <c r="AI3002" t="str">
        <f>TEXT(Agricultural_Export_Analysis_Cleaned_Dataset[[#This Row],[Ship_Date]],"yyyy")</f>
        <v>2025</v>
      </c>
      <c r="AJ3002" t="str">
        <f>TEXT(Agricultural_Export_Analysis_Cleaned_Dataset[[#This Row],[Ship_Date]],"mmm")</f>
        <v>Jun</v>
      </c>
      <c r="AK3002" t="str">
        <f>TEXT(Agricultural_Export_Analysis_Cleaned_Dataset[[#This Row],[Ship_Date]],"ddd")</f>
        <v>Tue</v>
      </c>
      <c r="AL3002" t="str">
        <f>TEXT(Agricultural_Export_Analysis_Cleaned_Dataset[[#This Row],[Delivery_Date]],"yyyy")</f>
        <v>2025</v>
      </c>
      <c r="AM3002" t="str">
        <f>TEXT(Agricultural_Export_Analysis_Cleaned_Dataset[[#This Row],[Delivery_Date]],"mmm")</f>
        <v>Jun</v>
      </c>
      <c r="AN3002" t="str">
        <f>TEXT(Agricultural_Export_Analysis_Cleaned_Dataset[[#This Row],[Delivery_Date]],"ddd")</f>
        <v>Wed</v>
      </c>
      <c r="AO3002">
        <f>Agricultural_Export_Analysis_Cleaned_Dataset[[#This Row],[Delivery_Date]]-Agricultural_Export_Analysis_Cleaned_Dataset[[#This Row],[Ship_Date]]</f>
        <v>8</v>
      </c>
      <c r="AP3002">
        <f>Agricultural_Export_Analysis_Cleaned_Dataset[[#This Row],[Ship_Date]]-Agricultural_Export_Analysis_Cleaned_Dataset[[#This Row],[Order_Date]]</f>
        <v>4</v>
      </c>
      <c r="AQ3002" s="4" t="str">
        <f>TEXT(Agricultural_Export_Analysis_Cleaned_Dataset[[#This Row],[Order_Date]],"mmm yyyy")</f>
        <v>Jun 2025</v>
      </c>
    </row>
    <row r="3003" spans="1:43" x14ac:dyDescent="0.3">
      <c r="A3003" t="s">
        <v>5663</v>
      </c>
      <c r="B3003" t="s">
        <v>5664</v>
      </c>
      <c r="C3003" s="2">
        <v>45716</v>
      </c>
      <c r="D3003" s="2">
        <v>45723</v>
      </c>
      <c r="E3003" s="2">
        <v>45733</v>
      </c>
      <c r="F3003" t="s">
        <v>35</v>
      </c>
      <c r="G3003" t="s">
        <v>8934</v>
      </c>
      <c r="H3003" t="s">
        <v>37</v>
      </c>
      <c r="I3003" t="s">
        <v>38</v>
      </c>
      <c r="J3003" t="s">
        <v>39</v>
      </c>
      <c r="K3003" s="7">
        <v>4</v>
      </c>
      <c r="L3003" t="s">
        <v>87</v>
      </c>
      <c r="M3003" t="s">
        <v>101</v>
      </c>
      <c r="N3003" t="s">
        <v>102</v>
      </c>
      <c r="O3003">
        <v>1068</v>
      </c>
      <c r="P3003" s="6">
        <v>252.02</v>
      </c>
      <c r="Q3003" s="6">
        <v>269157.36</v>
      </c>
      <c r="R3003" s="5">
        <v>0.15</v>
      </c>
      <c r="S3003" s="6">
        <v>228783.75599999999</v>
      </c>
      <c r="T3003" s="6">
        <v>7989.1</v>
      </c>
      <c r="U3003" s="6">
        <v>111437.57</v>
      </c>
      <c r="V3003" s="6">
        <v>1183.6600000000001</v>
      </c>
      <c r="W3003" s="6">
        <v>20732.7</v>
      </c>
      <c r="X3003" s="6">
        <v>87440.725999999995</v>
      </c>
      <c r="Y3003" s="5">
        <v>0.382198139976336</v>
      </c>
      <c r="Z3003" t="s">
        <v>40</v>
      </c>
      <c r="AA3003" t="s">
        <v>147</v>
      </c>
      <c r="AB3003" t="s">
        <v>42</v>
      </c>
      <c r="AC3003" t="s">
        <v>76</v>
      </c>
      <c r="AD3003" t="s">
        <v>77</v>
      </c>
      <c r="AE3003" t="s">
        <v>45</v>
      </c>
      <c r="AF3003" t="str">
        <f>TEXT(Agricultural_Export_Analysis_Cleaned_Dataset[[#This Row],[Order_Date]],"mmm")</f>
        <v>Feb</v>
      </c>
      <c r="AG3003" t="str">
        <f>TEXT(Agricultural_Export_Analysis_Cleaned_Dataset[[#This Row],[Order_Date]],"yyyy")</f>
        <v>2025</v>
      </c>
      <c r="AH3003" t="str">
        <f>TEXT(Agricultural_Export_Analysis_Cleaned_Dataset[[#This Row],[Order_Date]],"ddd")</f>
        <v>Fri</v>
      </c>
      <c r="AI3003" t="str">
        <f>TEXT(Agricultural_Export_Analysis_Cleaned_Dataset[[#This Row],[Ship_Date]],"yyyy")</f>
        <v>2025</v>
      </c>
      <c r="AJ3003" t="str">
        <f>TEXT(Agricultural_Export_Analysis_Cleaned_Dataset[[#This Row],[Ship_Date]],"mmm")</f>
        <v>Mar</v>
      </c>
      <c r="AK3003" t="str">
        <f>TEXT(Agricultural_Export_Analysis_Cleaned_Dataset[[#This Row],[Ship_Date]],"ddd")</f>
        <v>Fri</v>
      </c>
      <c r="AL3003" t="str">
        <f>TEXT(Agricultural_Export_Analysis_Cleaned_Dataset[[#This Row],[Delivery_Date]],"yyyy")</f>
        <v>2025</v>
      </c>
      <c r="AM3003" t="str">
        <f>TEXT(Agricultural_Export_Analysis_Cleaned_Dataset[[#This Row],[Delivery_Date]],"mmm")</f>
        <v>Mar</v>
      </c>
      <c r="AN3003" t="str">
        <f>TEXT(Agricultural_Export_Analysis_Cleaned_Dataset[[#This Row],[Delivery_Date]],"ddd")</f>
        <v>Mon</v>
      </c>
      <c r="AO3003">
        <f>Agricultural_Export_Analysis_Cleaned_Dataset[[#This Row],[Delivery_Date]]-Agricultural_Export_Analysis_Cleaned_Dataset[[#This Row],[Ship_Date]]</f>
        <v>10</v>
      </c>
      <c r="AP3003">
        <f>Agricultural_Export_Analysis_Cleaned_Dataset[[#This Row],[Ship_Date]]-Agricultural_Export_Analysis_Cleaned_Dataset[[#This Row],[Order_Date]]</f>
        <v>7</v>
      </c>
      <c r="AQ3003" s="4" t="str">
        <f>TEXT(Agricultural_Export_Analysis_Cleaned_Dataset[[#This Row],[Order_Date]],"mmm yyyy")</f>
        <v>Feb 2025</v>
      </c>
    </row>
    <row r="3004" spans="1:43" x14ac:dyDescent="0.3">
      <c r="A3004" t="s">
        <v>5665</v>
      </c>
      <c r="B3004" t="s">
        <v>5666</v>
      </c>
      <c r="C3004" s="2">
        <v>45660</v>
      </c>
      <c r="D3004" s="2">
        <v>45669</v>
      </c>
      <c r="E3004" s="2">
        <v>45696</v>
      </c>
      <c r="F3004" t="s">
        <v>35</v>
      </c>
      <c r="G3004" t="s">
        <v>117</v>
      </c>
      <c r="H3004" t="s">
        <v>51</v>
      </c>
      <c r="I3004" t="s">
        <v>118</v>
      </c>
      <c r="J3004" t="s">
        <v>39</v>
      </c>
      <c r="K3004" s="7">
        <v>10</v>
      </c>
      <c r="L3004" t="s">
        <v>80</v>
      </c>
      <c r="M3004" t="s">
        <v>130</v>
      </c>
      <c r="N3004" t="s">
        <v>131</v>
      </c>
      <c r="O3004">
        <v>652</v>
      </c>
      <c r="P3004" s="6">
        <v>423.66</v>
      </c>
      <c r="Q3004" s="6">
        <v>276226.32</v>
      </c>
      <c r="R3004" s="5">
        <v>0.15</v>
      </c>
      <c r="S3004" s="6">
        <v>234792.372</v>
      </c>
      <c r="T3004" s="6">
        <v>10599.98</v>
      </c>
      <c r="U3004" s="6">
        <v>111530.76</v>
      </c>
      <c r="V3004" s="6">
        <v>1044.68</v>
      </c>
      <c r="W3004" s="6">
        <v>15800.91</v>
      </c>
      <c r="X3004" s="6">
        <v>95816.042000000001</v>
      </c>
      <c r="Y3004" s="5">
        <v>0.40808839394492802</v>
      </c>
      <c r="Z3004" t="s">
        <v>40</v>
      </c>
      <c r="AA3004" t="s">
        <v>64</v>
      </c>
      <c r="AB3004" t="s">
        <v>56</v>
      </c>
      <c r="AC3004" t="s">
        <v>76</v>
      </c>
      <c r="AD3004" t="s">
        <v>93</v>
      </c>
      <c r="AE3004" t="s">
        <v>45</v>
      </c>
      <c r="AF3004" t="str">
        <f>TEXT(Agricultural_Export_Analysis_Cleaned_Dataset[[#This Row],[Order_Date]],"mmm")</f>
        <v>Jan</v>
      </c>
      <c r="AG3004" t="str">
        <f>TEXT(Agricultural_Export_Analysis_Cleaned_Dataset[[#This Row],[Order_Date]],"yyyy")</f>
        <v>2025</v>
      </c>
      <c r="AH3004" t="str">
        <f>TEXT(Agricultural_Export_Analysis_Cleaned_Dataset[[#This Row],[Order_Date]],"ddd")</f>
        <v>Fri</v>
      </c>
      <c r="AI3004" t="str">
        <f>TEXT(Agricultural_Export_Analysis_Cleaned_Dataset[[#This Row],[Ship_Date]],"yyyy")</f>
        <v>2025</v>
      </c>
      <c r="AJ3004" t="str">
        <f>TEXT(Agricultural_Export_Analysis_Cleaned_Dataset[[#This Row],[Ship_Date]],"mmm")</f>
        <v>Jan</v>
      </c>
      <c r="AK3004" t="str">
        <f>TEXT(Agricultural_Export_Analysis_Cleaned_Dataset[[#This Row],[Ship_Date]],"ddd")</f>
        <v>Sun</v>
      </c>
      <c r="AL3004" t="str">
        <f>TEXT(Agricultural_Export_Analysis_Cleaned_Dataset[[#This Row],[Delivery_Date]],"yyyy")</f>
        <v>2025</v>
      </c>
      <c r="AM3004" t="str">
        <f>TEXT(Agricultural_Export_Analysis_Cleaned_Dataset[[#This Row],[Delivery_Date]],"mmm")</f>
        <v>Feb</v>
      </c>
      <c r="AN3004" t="str">
        <f>TEXT(Agricultural_Export_Analysis_Cleaned_Dataset[[#This Row],[Delivery_Date]],"ddd")</f>
        <v>Sat</v>
      </c>
      <c r="AO3004">
        <f>Agricultural_Export_Analysis_Cleaned_Dataset[[#This Row],[Delivery_Date]]-Agricultural_Export_Analysis_Cleaned_Dataset[[#This Row],[Ship_Date]]</f>
        <v>27</v>
      </c>
      <c r="AP3004">
        <f>Agricultural_Export_Analysis_Cleaned_Dataset[[#This Row],[Ship_Date]]-Agricultural_Export_Analysis_Cleaned_Dataset[[#This Row],[Order_Date]]</f>
        <v>9</v>
      </c>
      <c r="AQ3004" s="4" t="str">
        <f>TEXT(Agricultural_Export_Analysis_Cleaned_Dataset[[#This Row],[Order_Date]],"mmm yyyy")</f>
        <v>Jan 2025</v>
      </c>
    </row>
    <row r="3005" spans="1:43" x14ac:dyDescent="0.3">
      <c r="A3005" t="s">
        <v>5667</v>
      </c>
      <c r="B3005" t="s">
        <v>5668</v>
      </c>
      <c r="C3005" s="2">
        <v>45929</v>
      </c>
      <c r="D3005" s="2">
        <v>45939</v>
      </c>
      <c r="E3005" s="2">
        <v>45949</v>
      </c>
      <c r="F3005" t="s">
        <v>35</v>
      </c>
      <c r="G3005" t="s">
        <v>50</v>
      </c>
      <c r="H3005" t="s">
        <v>51</v>
      </c>
      <c r="I3005" t="s">
        <v>118</v>
      </c>
      <c r="J3005" t="s">
        <v>53</v>
      </c>
      <c r="K3005" s="7">
        <v>0</v>
      </c>
      <c r="L3005" t="s">
        <v>87</v>
      </c>
      <c r="M3005" t="s">
        <v>88</v>
      </c>
      <c r="N3005" t="s">
        <v>89</v>
      </c>
      <c r="O3005">
        <v>453</v>
      </c>
      <c r="P3005" s="6">
        <v>381.99</v>
      </c>
      <c r="Q3005" s="6">
        <v>173041.47</v>
      </c>
      <c r="R3005" s="5">
        <v>0.05</v>
      </c>
      <c r="S3005" s="6">
        <v>164389.3965</v>
      </c>
      <c r="T3005" s="6">
        <v>14550.59</v>
      </c>
      <c r="U3005" s="6">
        <v>83725.919999999998</v>
      </c>
      <c r="V3005" s="6">
        <v>2217.17</v>
      </c>
      <c r="W3005" s="6">
        <v>7645.21</v>
      </c>
      <c r="X3005" s="6">
        <v>56250.506500000003</v>
      </c>
      <c r="Y3005" s="5">
        <v>0.34217843545644999</v>
      </c>
      <c r="Z3005" t="s">
        <v>103</v>
      </c>
      <c r="AA3005" t="s">
        <v>104</v>
      </c>
      <c r="AB3005" t="s">
        <v>56</v>
      </c>
      <c r="AC3005" t="s">
        <v>66</v>
      </c>
      <c r="AD3005" t="s">
        <v>84</v>
      </c>
      <c r="AE3005" t="s">
        <v>67</v>
      </c>
      <c r="AF3005" t="str">
        <f>TEXT(Agricultural_Export_Analysis_Cleaned_Dataset[[#This Row],[Order_Date]],"mmm")</f>
        <v>Sep</v>
      </c>
      <c r="AG3005" t="str">
        <f>TEXT(Agricultural_Export_Analysis_Cleaned_Dataset[[#This Row],[Order_Date]],"yyyy")</f>
        <v>2025</v>
      </c>
      <c r="AH3005" t="str">
        <f>TEXT(Agricultural_Export_Analysis_Cleaned_Dataset[[#This Row],[Order_Date]],"ddd")</f>
        <v>Mon</v>
      </c>
      <c r="AI3005" t="str">
        <f>TEXT(Agricultural_Export_Analysis_Cleaned_Dataset[[#This Row],[Ship_Date]],"yyyy")</f>
        <v>2025</v>
      </c>
      <c r="AJ3005" t="str">
        <f>TEXT(Agricultural_Export_Analysis_Cleaned_Dataset[[#This Row],[Ship_Date]],"mmm")</f>
        <v>Oct</v>
      </c>
      <c r="AK3005" t="str">
        <f>TEXT(Agricultural_Export_Analysis_Cleaned_Dataset[[#This Row],[Ship_Date]],"ddd")</f>
        <v>Thu</v>
      </c>
      <c r="AL3005" t="str">
        <f>TEXT(Agricultural_Export_Analysis_Cleaned_Dataset[[#This Row],[Delivery_Date]],"yyyy")</f>
        <v>2025</v>
      </c>
      <c r="AM3005" t="str">
        <f>TEXT(Agricultural_Export_Analysis_Cleaned_Dataset[[#This Row],[Delivery_Date]],"mmm")</f>
        <v>Oct</v>
      </c>
      <c r="AN3005" t="str">
        <f>TEXT(Agricultural_Export_Analysis_Cleaned_Dataset[[#This Row],[Delivery_Date]],"ddd")</f>
        <v>Sun</v>
      </c>
      <c r="AO3005">
        <f>Agricultural_Export_Analysis_Cleaned_Dataset[[#This Row],[Delivery_Date]]-Agricultural_Export_Analysis_Cleaned_Dataset[[#This Row],[Ship_Date]]</f>
        <v>10</v>
      </c>
      <c r="AP3005">
        <f>Agricultural_Export_Analysis_Cleaned_Dataset[[#This Row],[Ship_Date]]-Agricultural_Export_Analysis_Cleaned_Dataset[[#This Row],[Order_Date]]</f>
        <v>10</v>
      </c>
      <c r="AQ3005" s="4" t="str">
        <f>TEXT(Agricultural_Export_Analysis_Cleaned_Dataset[[#This Row],[Order_Date]],"mmm yyyy")</f>
        <v>Sep 2025</v>
      </c>
    </row>
    <row r="3006" spans="1:43" x14ac:dyDescent="0.3">
      <c r="A3006" t="s">
        <v>5669</v>
      </c>
      <c r="B3006" t="s">
        <v>4460</v>
      </c>
      <c r="C3006" s="2">
        <v>45988</v>
      </c>
      <c r="D3006" s="2">
        <v>45996</v>
      </c>
      <c r="E3006" s="2">
        <v>46024</v>
      </c>
      <c r="F3006" t="s">
        <v>35</v>
      </c>
      <c r="G3006" t="s">
        <v>8932</v>
      </c>
      <c r="H3006" t="s">
        <v>37</v>
      </c>
      <c r="I3006" t="s">
        <v>52</v>
      </c>
      <c r="J3006" t="s">
        <v>63</v>
      </c>
      <c r="K3006" s="7">
        <v>0</v>
      </c>
      <c r="L3006" t="s">
        <v>135</v>
      </c>
      <c r="M3006" t="s">
        <v>107</v>
      </c>
      <c r="N3006" t="s">
        <v>108</v>
      </c>
      <c r="O3006">
        <v>959</v>
      </c>
      <c r="P3006" s="6">
        <v>120.65</v>
      </c>
      <c r="Q3006" s="6">
        <v>115703.35</v>
      </c>
      <c r="R3006" s="5">
        <v>0.1</v>
      </c>
      <c r="S3006" s="6">
        <v>104133.015</v>
      </c>
      <c r="T3006" s="6">
        <v>14348.07</v>
      </c>
      <c r="U3006" s="6">
        <v>64600.27</v>
      </c>
      <c r="V3006" s="6">
        <v>2858.45</v>
      </c>
      <c r="W3006" s="6">
        <v>9154.2000000000007</v>
      </c>
      <c r="X3006" s="6">
        <v>13172.025</v>
      </c>
      <c r="Y3006" s="5">
        <v>0.126492304097793</v>
      </c>
      <c r="Z3006" t="s">
        <v>54</v>
      </c>
      <c r="AA3006" t="s">
        <v>92</v>
      </c>
      <c r="AB3006" t="s">
        <v>83</v>
      </c>
      <c r="AC3006" t="s">
        <v>66</v>
      </c>
      <c r="AD3006" t="s">
        <v>98</v>
      </c>
      <c r="AE3006" t="s">
        <v>67</v>
      </c>
      <c r="AF3006" t="str">
        <f>TEXT(Agricultural_Export_Analysis_Cleaned_Dataset[[#This Row],[Order_Date]],"mmm")</f>
        <v>Nov</v>
      </c>
      <c r="AG3006" t="str">
        <f>TEXT(Agricultural_Export_Analysis_Cleaned_Dataset[[#This Row],[Order_Date]],"yyyy")</f>
        <v>2025</v>
      </c>
      <c r="AH3006" t="str">
        <f>TEXT(Agricultural_Export_Analysis_Cleaned_Dataset[[#This Row],[Order_Date]],"ddd")</f>
        <v>Thu</v>
      </c>
      <c r="AI3006" t="str">
        <f>TEXT(Agricultural_Export_Analysis_Cleaned_Dataset[[#This Row],[Ship_Date]],"yyyy")</f>
        <v>2025</v>
      </c>
      <c r="AJ3006" t="str">
        <f>TEXT(Agricultural_Export_Analysis_Cleaned_Dataset[[#This Row],[Ship_Date]],"mmm")</f>
        <v>Dec</v>
      </c>
      <c r="AK3006" t="str">
        <f>TEXT(Agricultural_Export_Analysis_Cleaned_Dataset[[#This Row],[Ship_Date]],"ddd")</f>
        <v>Fri</v>
      </c>
      <c r="AL3006" t="str">
        <f>TEXT(Agricultural_Export_Analysis_Cleaned_Dataset[[#This Row],[Delivery_Date]],"yyyy")</f>
        <v>2026</v>
      </c>
      <c r="AM3006" t="str">
        <f>TEXT(Agricultural_Export_Analysis_Cleaned_Dataset[[#This Row],[Delivery_Date]],"mmm")</f>
        <v>Jan</v>
      </c>
      <c r="AN3006" t="str">
        <f>TEXT(Agricultural_Export_Analysis_Cleaned_Dataset[[#This Row],[Delivery_Date]],"ddd")</f>
        <v>Fri</v>
      </c>
      <c r="AO3006">
        <f>Agricultural_Export_Analysis_Cleaned_Dataset[[#This Row],[Delivery_Date]]-Agricultural_Export_Analysis_Cleaned_Dataset[[#This Row],[Ship_Date]]</f>
        <v>28</v>
      </c>
      <c r="AP3006">
        <f>Agricultural_Export_Analysis_Cleaned_Dataset[[#This Row],[Ship_Date]]-Agricultural_Export_Analysis_Cleaned_Dataset[[#This Row],[Order_Date]]</f>
        <v>8</v>
      </c>
      <c r="AQ3006" s="4" t="str">
        <f>TEXT(Agricultural_Export_Analysis_Cleaned_Dataset[[#This Row],[Order_Date]],"mmm yyyy")</f>
        <v>Nov 2025</v>
      </c>
    </row>
    <row r="3007" spans="1:43" x14ac:dyDescent="0.3">
      <c r="A3007" t="s">
        <v>5670</v>
      </c>
      <c r="B3007" t="s">
        <v>5671</v>
      </c>
      <c r="C3007" s="2">
        <v>45805</v>
      </c>
      <c r="D3007" s="2">
        <v>45815</v>
      </c>
      <c r="E3007" s="2">
        <v>45842</v>
      </c>
      <c r="F3007" t="s">
        <v>35</v>
      </c>
      <c r="G3007" t="s">
        <v>8933</v>
      </c>
      <c r="H3007" t="s">
        <v>37</v>
      </c>
      <c r="I3007" t="s">
        <v>118</v>
      </c>
      <c r="J3007" t="s">
        <v>63</v>
      </c>
      <c r="K3007" s="7">
        <v>0</v>
      </c>
      <c r="L3007" t="s">
        <v>70</v>
      </c>
      <c r="M3007" t="s">
        <v>71</v>
      </c>
      <c r="N3007" t="s">
        <v>72</v>
      </c>
      <c r="O3007">
        <v>1701</v>
      </c>
      <c r="P3007" s="6">
        <v>88</v>
      </c>
      <c r="Q3007" s="6">
        <v>149688</v>
      </c>
      <c r="R3007" s="5">
        <v>0.15</v>
      </c>
      <c r="S3007" s="6">
        <v>127234.8</v>
      </c>
      <c r="T3007" s="6">
        <v>9114.11</v>
      </c>
      <c r="U3007" s="6">
        <v>74787.789999999994</v>
      </c>
      <c r="V3007" s="6">
        <v>828.51</v>
      </c>
      <c r="W3007" s="6">
        <v>8541.6</v>
      </c>
      <c r="X3007" s="6">
        <v>33962.79</v>
      </c>
      <c r="Y3007" s="5">
        <v>0.26693003800846898</v>
      </c>
      <c r="Z3007" t="s">
        <v>81</v>
      </c>
      <c r="AA3007" t="s">
        <v>82</v>
      </c>
      <c r="AB3007" t="s">
        <v>65</v>
      </c>
      <c r="AC3007" t="s">
        <v>43</v>
      </c>
      <c r="AD3007" t="s">
        <v>123</v>
      </c>
      <c r="AE3007" t="s">
        <v>58</v>
      </c>
      <c r="AF3007" t="str">
        <f>TEXT(Agricultural_Export_Analysis_Cleaned_Dataset[[#This Row],[Order_Date]],"mmm")</f>
        <v>May</v>
      </c>
      <c r="AG3007" t="str">
        <f>TEXT(Agricultural_Export_Analysis_Cleaned_Dataset[[#This Row],[Order_Date]],"yyyy")</f>
        <v>2025</v>
      </c>
      <c r="AH3007" t="str">
        <f>TEXT(Agricultural_Export_Analysis_Cleaned_Dataset[[#This Row],[Order_Date]],"ddd")</f>
        <v>Wed</v>
      </c>
      <c r="AI3007" t="str">
        <f>TEXT(Agricultural_Export_Analysis_Cleaned_Dataset[[#This Row],[Ship_Date]],"yyyy")</f>
        <v>2025</v>
      </c>
      <c r="AJ3007" t="str">
        <f>TEXT(Agricultural_Export_Analysis_Cleaned_Dataset[[#This Row],[Ship_Date]],"mmm")</f>
        <v>Jun</v>
      </c>
      <c r="AK3007" t="str">
        <f>TEXT(Agricultural_Export_Analysis_Cleaned_Dataset[[#This Row],[Ship_Date]],"ddd")</f>
        <v>Sat</v>
      </c>
      <c r="AL3007" t="str">
        <f>TEXT(Agricultural_Export_Analysis_Cleaned_Dataset[[#This Row],[Delivery_Date]],"yyyy")</f>
        <v>2025</v>
      </c>
      <c r="AM3007" t="str">
        <f>TEXT(Agricultural_Export_Analysis_Cleaned_Dataset[[#This Row],[Delivery_Date]],"mmm")</f>
        <v>Jul</v>
      </c>
      <c r="AN3007" t="str">
        <f>TEXT(Agricultural_Export_Analysis_Cleaned_Dataset[[#This Row],[Delivery_Date]],"ddd")</f>
        <v>Fri</v>
      </c>
      <c r="AO3007">
        <f>Agricultural_Export_Analysis_Cleaned_Dataset[[#This Row],[Delivery_Date]]-Agricultural_Export_Analysis_Cleaned_Dataset[[#This Row],[Ship_Date]]</f>
        <v>27</v>
      </c>
      <c r="AP3007">
        <f>Agricultural_Export_Analysis_Cleaned_Dataset[[#This Row],[Ship_Date]]-Agricultural_Export_Analysis_Cleaned_Dataset[[#This Row],[Order_Date]]</f>
        <v>10</v>
      </c>
      <c r="AQ3007" s="4" t="str">
        <f>TEXT(Agricultural_Export_Analysis_Cleaned_Dataset[[#This Row],[Order_Date]],"mmm yyyy")</f>
        <v>May 2025</v>
      </c>
    </row>
    <row r="3008" spans="1:43" x14ac:dyDescent="0.3">
      <c r="A3008" t="s">
        <v>5672</v>
      </c>
      <c r="B3008" t="s">
        <v>1258</v>
      </c>
      <c r="C3008" s="2">
        <v>45455</v>
      </c>
      <c r="D3008" s="2">
        <v>45456</v>
      </c>
      <c r="E3008" s="2">
        <v>45481</v>
      </c>
      <c r="F3008" t="s">
        <v>35</v>
      </c>
      <c r="G3008" t="s">
        <v>73</v>
      </c>
      <c r="H3008" t="s">
        <v>37</v>
      </c>
      <c r="I3008" t="s">
        <v>97</v>
      </c>
      <c r="J3008" t="s">
        <v>63</v>
      </c>
      <c r="K3008" s="7">
        <v>0</v>
      </c>
      <c r="L3008" t="s">
        <v>70</v>
      </c>
      <c r="M3008" t="s">
        <v>33</v>
      </c>
      <c r="N3008" t="s">
        <v>34</v>
      </c>
      <c r="O3008">
        <v>1929</v>
      </c>
      <c r="P3008" s="6">
        <v>234.99</v>
      </c>
      <c r="Q3008" s="6">
        <v>453295.71</v>
      </c>
      <c r="R3008" s="5">
        <v>0.15</v>
      </c>
      <c r="S3008" s="6">
        <v>385301.35350000003</v>
      </c>
      <c r="T3008" s="6">
        <v>6054.94</v>
      </c>
      <c r="U3008" s="6">
        <v>227698.02</v>
      </c>
      <c r="V3008" s="6">
        <v>2038.8</v>
      </c>
      <c r="W3008" s="6">
        <v>9724.2099999999991</v>
      </c>
      <c r="X3008" s="6">
        <v>139785.3835</v>
      </c>
      <c r="Y3008" s="5">
        <v>0.36279494538552198</v>
      </c>
      <c r="Z3008" t="s">
        <v>81</v>
      </c>
      <c r="AA3008" t="s">
        <v>150</v>
      </c>
      <c r="AB3008" t="s">
        <v>42</v>
      </c>
      <c r="AC3008" t="s">
        <v>76</v>
      </c>
      <c r="AD3008" t="s">
        <v>57</v>
      </c>
      <c r="AE3008" t="s">
        <v>67</v>
      </c>
      <c r="AF3008" t="str">
        <f>TEXT(Agricultural_Export_Analysis_Cleaned_Dataset[[#This Row],[Order_Date]],"mmm")</f>
        <v>Jun</v>
      </c>
      <c r="AG3008" t="str">
        <f>TEXT(Agricultural_Export_Analysis_Cleaned_Dataset[[#This Row],[Order_Date]],"yyyy")</f>
        <v>2024</v>
      </c>
      <c r="AH3008" t="str">
        <f>TEXT(Agricultural_Export_Analysis_Cleaned_Dataset[[#This Row],[Order_Date]],"ddd")</f>
        <v>Wed</v>
      </c>
      <c r="AI3008" t="str">
        <f>TEXT(Agricultural_Export_Analysis_Cleaned_Dataset[[#This Row],[Ship_Date]],"yyyy")</f>
        <v>2024</v>
      </c>
      <c r="AJ3008" t="str">
        <f>TEXT(Agricultural_Export_Analysis_Cleaned_Dataset[[#This Row],[Ship_Date]],"mmm")</f>
        <v>Jun</v>
      </c>
      <c r="AK3008" t="str">
        <f>TEXT(Agricultural_Export_Analysis_Cleaned_Dataset[[#This Row],[Ship_Date]],"ddd")</f>
        <v>Thu</v>
      </c>
      <c r="AL3008" t="str">
        <f>TEXT(Agricultural_Export_Analysis_Cleaned_Dataset[[#This Row],[Delivery_Date]],"yyyy")</f>
        <v>2024</v>
      </c>
      <c r="AM3008" t="str">
        <f>TEXT(Agricultural_Export_Analysis_Cleaned_Dataset[[#This Row],[Delivery_Date]],"mmm")</f>
        <v>Jul</v>
      </c>
      <c r="AN3008" t="str">
        <f>TEXT(Agricultural_Export_Analysis_Cleaned_Dataset[[#This Row],[Delivery_Date]],"ddd")</f>
        <v>Mon</v>
      </c>
      <c r="AO3008">
        <f>Agricultural_Export_Analysis_Cleaned_Dataset[[#This Row],[Delivery_Date]]-Agricultural_Export_Analysis_Cleaned_Dataset[[#This Row],[Ship_Date]]</f>
        <v>25</v>
      </c>
      <c r="AP3008">
        <f>Agricultural_Export_Analysis_Cleaned_Dataset[[#This Row],[Ship_Date]]-Agricultural_Export_Analysis_Cleaned_Dataset[[#This Row],[Order_Date]]</f>
        <v>1</v>
      </c>
      <c r="AQ3008" s="4" t="str">
        <f>TEXT(Agricultural_Export_Analysis_Cleaned_Dataset[[#This Row],[Order_Date]],"mmm yyyy")</f>
        <v>Jun 2024</v>
      </c>
    </row>
    <row r="3009" spans="1:43" x14ac:dyDescent="0.3">
      <c r="A3009" t="s">
        <v>5673</v>
      </c>
      <c r="B3009" t="s">
        <v>5674</v>
      </c>
      <c r="C3009" s="2">
        <v>45703</v>
      </c>
      <c r="D3009" s="2">
        <v>45706</v>
      </c>
      <c r="E3009" s="2">
        <v>45715</v>
      </c>
      <c r="F3009" t="s">
        <v>35</v>
      </c>
      <c r="G3009" t="s">
        <v>203</v>
      </c>
      <c r="H3009" t="s">
        <v>51</v>
      </c>
      <c r="I3009" t="s">
        <v>52</v>
      </c>
      <c r="J3009" t="s">
        <v>53</v>
      </c>
      <c r="K3009" s="7">
        <v>0</v>
      </c>
      <c r="L3009" t="s">
        <v>80</v>
      </c>
      <c r="M3009" t="s">
        <v>107</v>
      </c>
      <c r="N3009" t="s">
        <v>108</v>
      </c>
      <c r="O3009">
        <v>338</v>
      </c>
      <c r="P3009" s="6">
        <v>34.21</v>
      </c>
      <c r="Q3009" s="6">
        <v>11562.98</v>
      </c>
      <c r="R3009" s="5">
        <v>0.1</v>
      </c>
      <c r="S3009" s="6">
        <v>10406.682000000001</v>
      </c>
      <c r="T3009" s="6">
        <v>14888.84</v>
      </c>
      <c r="U3009" s="6">
        <v>4999.68</v>
      </c>
      <c r="V3009" s="6">
        <v>2918.19</v>
      </c>
      <c r="W3009" s="6">
        <v>889.38</v>
      </c>
      <c r="X3009" s="6">
        <v>-13289.407999999999</v>
      </c>
      <c r="Y3009" s="5">
        <v>-1.27700721517194</v>
      </c>
      <c r="Z3009" t="s">
        <v>40</v>
      </c>
      <c r="AA3009" t="s">
        <v>147</v>
      </c>
      <c r="AB3009" t="s">
        <v>65</v>
      </c>
      <c r="AC3009" t="s">
        <v>76</v>
      </c>
      <c r="AD3009" t="s">
        <v>77</v>
      </c>
      <c r="AE3009" t="s">
        <v>45</v>
      </c>
      <c r="AF3009" t="str">
        <f>TEXT(Agricultural_Export_Analysis_Cleaned_Dataset[[#This Row],[Order_Date]],"mmm")</f>
        <v>Feb</v>
      </c>
      <c r="AG3009" t="str">
        <f>TEXT(Agricultural_Export_Analysis_Cleaned_Dataset[[#This Row],[Order_Date]],"yyyy")</f>
        <v>2025</v>
      </c>
      <c r="AH3009" t="str">
        <f>TEXT(Agricultural_Export_Analysis_Cleaned_Dataset[[#This Row],[Order_Date]],"ddd")</f>
        <v>Sat</v>
      </c>
      <c r="AI3009" t="str">
        <f>TEXT(Agricultural_Export_Analysis_Cleaned_Dataset[[#This Row],[Ship_Date]],"yyyy")</f>
        <v>2025</v>
      </c>
      <c r="AJ3009" t="str">
        <f>TEXT(Agricultural_Export_Analysis_Cleaned_Dataset[[#This Row],[Ship_Date]],"mmm")</f>
        <v>Feb</v>
      </c>
      <c r="AK3009" t="str">
        <f>TEXT(Agricultural_Export_Analysis_Cleaned_Dataset[[#This Row],[Ship_Date]],"ddd")</f>
        <v>Tue</v>
      </c>
      <c r="AL3009" t="str">
        <f>TEXT(Agricultural_Export_Analysis_Cleaned_Dataset[[#This Row],[Delivery_Date]],"yyyy")</f>
        <v>2025</v>
      </c>
      <c r="AM3009" t="str">
        <f>TEXT(Agricultural_Export_Analysis_Cleaned_Dataset[[#This Row],[Delivery_Date]],"mmm")</f>
        <v>Feb</v>
      </c>
      <c r="AN3009" t="str">
        <f>TEXT(Agricultural_Export_Analysis_Cleaned_Dataset[[#This Row],[Delivery_Date]],"ddd")</f>
        <v>Thu</v>
      </c>
      <c r="AO3009">
        <f>Agricultural_Export_Analysis_Cleaned_Dataset[[#This Row],[Delivery_Date]]-Agricultural_Export_Analysis_Cleaned_Dataset[[#This Row],[Ship_Date]]</f>
        <v>9</v>
      </c>
      <c r="AP3009">
        <f>Agricultural_Export_Analysis_Cleaned_Dataset[[#This Row],[Ship_Date]]-Agricultural_Export_Analysis_Cleaned_Dataset[[#This Row],[Order_Date]]</f>
        <v>3</v>
      </c>
      <c r="AQ3009" s="4" t="str">
        <f>TEXT(Agricultural_Export_Analysis_Cleaned_Dataset[[#This Row],[Order_Date]],"mmm yyyy")</f>
        <v>Feb 2025</v>
      </c>
    </row>
    <row r="3010" spans="1:43" x14ac:dyDescent="0.3">
      <c r="A3010" t="s">
        <v>5675</v>
      </c>
      <c r="B3010" t="s">
        <v>1781</v>
      </c>
      <c r="C3010" s="2">
        <v>45717</v>
      </c>
      <c r="D3010" s="2">
        <v>45727</v>
      </c>
      <c r="E3010" s="2">
        <v>45747</v>
      </c>
      <c r="F3010" t="s">
        <v>35</v>
      </c>
      <c r="G3010" t="s">
        <v>203</v>
      </c>
      <c r="H3010" t="s">
        <v>37</v>
      </c>
      <c r="I3010" t="s">
        <v>38</v>
      </c>
      <c r="J3010" t="s">
        <v>63</v>
      </c>
      <c r="K3010" s="7">
        <v>2</v>
      </c>
      <c r="L3010" t="s">
        <v>87</v>
      </c>
      <c r="M3010" t="s">
        <v>159</v>
      </c>
      <c r="N3010" t="s">
        <v>160</v>
      </c>
      <c r="O3010">
        <v>732</v>
      </c>
      <c r="P3010" s="6">
        <v>145.27000000000001</v>
      </c>
      <c r="Q3010" s="6">
        <v>106337.64</v>
      </c>
      <c r="R3010" s="5">
        <v>0.05</v>
      </c>
      <c r="S3010" s="6">
        <v>101020.758</v>
      </c>
      <c r="T3010" s="6">
        <v>5040.62</v>
      </c>
      <c r="U3010" s="6">
        <v>55440.47</v>
      </c>
      <c r="V3010" s="6">
        <v>1389.47</v>
      </c>
      <c r="W3010" s="6">
        <v>5954.99</v>
      </c>
      <c r="X3010" s="6">
        <v>33195.207999999999</v>
      </c>
      <c r="Y3010" s="5">
        <v>0.32859789074241602</v>
      </c>
      <c r="Z3010" t="s">
        <v>40</v>
      </c>
      <c r="AA3010" t="s">
        <v>41</v>
      </c>
      <c r="AB3010" t="s">
        <v>83</v>
      </c>
      <c r="AC3010" t="s">
        <v>76</v>
      </c>
      <c r="AD3010" t="s">
        <v>93</v>
      </c>
      <c r="AE3010" t="s">
        <v>45</v>
      </c>
      <c r="AF3010" t="str">
        <f>TEXT(Agricultural_Export_Analysis_Cleaned_Dataset[[#This Row],[Order_Date]],"mmm")</f>
        <v>Mar</v>
      </c>
      <c r="AG3010" t="str">
        <f>TEXT(Agricultural_Export_Analysis_Cleaned_Dataset[[#This Row],[Order_Date]],"yyyy")</f>
        <v>2025</v>
      </c>
      <c r="AH3010" t="str">
        <f>TEXT(Agricultural_Export_Analysis_Cleaned_Dataset[[#This Row],[Order_Date]],"ddd")</f>
        <v>Sat</v>
      </c>
      <c r="AI3010" t="str">
        <f>TEXT(Agricultural_Export_Analysis_Cleaned_Dataset[[#This Row],[Ship_Date]],"yyyy")</f>
        <v>2025</v>
      </c>
      <c r="AJ3010" t="str">
        <f>TEXT(Agricultural_Export_Analysis_Cleaned_Dataset[[#This Row],[Ship_Date]],"mmm")</f>
        <v>Mar</v>
      </c>
      <c r="AK3010" t="str">
        <f>TEXT(Agricultural_Export_Analysis_Cleaned_Dataset[[#This Row],[Ship_Date]],"ddd")</f>
        <v>Tue</v>
      </c>
      <c r="AL3010" t="str">
        <f>TEXT(Agricultural_Export_Analysis_Cleaned_Dataset[[#This Row],[Delivery_Date]],"yyyy")</f>
        <v>2025</v>
      </c>
      <c r="AM3010" t="str">
        <f>TEXT(Agricultural_Export_Analysis_Cleaned_Dataset[[#This Row],[Delivery_Date]],"mmm")</f>
        <v>Mar</v>
      </c>
      <c r="AN3010" t="str">
        <f>TEXT(Agricultural_Export_Analysis_Cleaned_Dataset[[#This Row],[Delivery_Date]],"ddd")</f>
        <v>Mon</v>
      </c>
      <c r="AO3010">
        <f>Agricultural_Export_Analysis_Cleaned_Dataset[[#This Row],[Delivery_Date]]-Agricultural_Export_Analysis_Cleaned_Dataset[[#This Row],[Ship_Date]]</f>
        <v>20</v>
      </c>
      <c r="AP3010">
        <f>Agricultural_Export_Analysis_Cleaned_Dataset[[#This Row],[Ship_Date]]-Agricultural_Export_Analysis_Cleaned_Dataset[[#This Row],[Order_Date]]</f>
        <v>10</v>
      </c>
      <c r="AQ3010" s="4" t="str">
        <f>TEXT(Agricultural_Export_Analysis_Cleaned_Dataset[[#This Row],[Order_Date]],"mmm yyyy")</f>
        <v>Mar 2025</v>
      </c>
    </row>
    <row r="3011" spans="1:43" x14ac:dyDescent="0.3">
      <c r="A3011" t="s">
        <v>5676</v>
      </c>
      <c r="B3011" t="s">
        <v>5677</v>
      </c>
      <c r="C3011" s="2">
        <v>45393</v>
      </c>
      <c r="D3011" s="2">
        <v>45398</v>
      </c>
      <c r="E3011" s="2">
        <v>45405</v>
      </c>
      <c r="F3011" t="s">
        <v>35</v>
      </c>
      <c r="G3011" t="s">
        <v>73</v>
      </c>
      <c r="H3011" t="s">
        <v>37</v>
      </c>
      <c r="I3011" t="s">
        <v>97</v>
      </c>
      <c r="J3011" t="s">
        <v>53</v>
      </c>
      <c r="K3011" s="7">
        <v>2</v>
      </c>
      <c r="L3011" t="s">
        <v>32</v>
      </c>
      <c r="M3011" t="s">
        <v>61</v>
      </c>
      <c r="N3011" t="s">
        <v>62</v>
      </c>
      <c r="O3011">
        <v>809</v>
      </c>
      <c r="P3011" s="6">
        <v>344.69</v>
      </c>
      <c r="Q3011" s="6">
        <v>278854.21000000002</v>
      </c>
      <c r="R3011" s="5">
        <v>0.15</v>
      </c>
      <c r="S3011" s="6">
        <v>237026.0785</v>
      </c>
      <c r="T3011" s="6">
        <v>14542.99</v>
      </c>
      <c r="U3011" s="6">
        <v>117513.41</v>
      </c>
      <c r="V3011" s="6">
        <v>2024.43</v>
      </c>
      <c r="W3011" s="6">
        <v>9281.8700000000008</v>
      </c>
      <c r="X3011" s="6">
        <v>93663.378500000006</v>
      </c>
      <c r="Y3011" s="5">
        <v>0.39516064684840202</v>
      </c>
      <c r="Z3011" t="s">
        <v>81</v>
      </c>
      <c r="AA3011" t="s">
        <v>165</v>
      </c>
      <c r="AB3011" t="s">
        <v>56</v>
      </c>
      <c r="AC3011" t="s">
        <v>66</v>
      </c>
      <c r="AD3011" t="s">
        <v>123</v>
      </c>
      <c r="AE3011" t="s">
        <v>45</v>
      </c>
      <c r="AF3011" t="str">
        <f>TEXT(Agricultural_Export_Analysis_Cleaned_Dataset[[#This Row],[Order_Date]],"mmm")</f>
        <v>Apr</v>
      </c>
      <c r="AG3011" t="str">
        <f>TEXT(Agricultural_Export_Analysis_Cleaned_Dataset[[#This Row],[Order_Date]],"yyyy")</f>
        <v>2024</v>
      </c>
      <c r="AH3011" t="str">
        <f>TEXT(Agricultural_Export_Analysis_Cleaned_Dataset[[#This Row],[Order_Date]],"ddd")</f>
        <v>Thu</v>
      </c>
      <c r="AI3011" t="str">
        <f>TEXT(Agricultural_Export_Analysis_Cleaned_Dataset[[#This Row],[Ship_Date]],"yyyy")</f>
        <v>2024</v>
      </c>
      <c r="AJ3011" t="str">
        <f>TEXT(Agricultural_Export_Analysis_Cleaned_Dataset[[#This Row],[Ship_Date]],"mmm")</f>
        <v>Apr</v>
      </c>
      <c r="AK3011" t="str">
        <f>TEXT(Agricultural_Export_Analysis_Cleaned_Dataset[[#This Row],[Ship_Date]],"ddd")</f>
        <v>Tue</v>
      </c>
      <c r="AL3011" t="str">
        <f>TEXT(Agricultural_Export_Analysis_Cleaned_Dataset[[#This Row],[Delivery_Date]],"yyyy")</f>
        <v>2024</v>
      </c>
      <c r="AM3011" t="str">
        <f>TEXT(Agricultural_Export_Analysis_Cleaned_Dataset[[#This Row],[Delivery_Date]],"mmm")</f>
        <v>Apr</v>
      </c>
      <c r="AN3011" t="str">
        <f>TEXT(Agricultural_Export_Analysis_Cleaned_Dataset[[#This Row],[Delivery_Date]],"ddd")</f>
        <v>Tue</v>
      </c>
      <c r="AO3011">
        <f>Agricultural_Export_Analysis_Cleaned_Dataset[[#This Row],[Delivery_Date]]-Agricultural_Export_Analysis_Cleaned_Dataset[[#This Row],[Ship_Date]]</f>
        <v>7</v>
      </c>
      <c r="AP3011">
        <f>Agricultural_Export_Analysis_Cleaned_Dataset[[#This Row],[Ship_Date]]-Agricultural_Export_Analysis_Cleaned_Dataset[[#This Row],[Order_Date]]</f>
        <v>5</v>
      </c>
      <c r="AQ3011" s="4" t="str">
        <f>TEXT(Agricultural_Export_Analysis_Cleaned_Dataset[[#This Row],[Order_Date]],"mmm yyyy")</f>
        <v>Apr 2024</v>
      </c>
    </row>
    <row r="3012" spans="1:43" x14ac:dyDescent="0.3">
      <c r="A3012" t="s">
        <v>5678</v>
      </c>
      <c r="B3012" t="s">
        <v>5679</v>
      </c>
      <c r="C3012" s="2">
        <v>45423</v>
      </c>
      <c r="D3012" s="2">
        <v>45427</v>
      </c>
      <c r="E3012" s="2">
        <v>45449</v>
      </c>
      <c r="F3012" t="s">
        <v>35</v>
      </c>
      <c r="G3012" t="s">
        <v>73</v>
      </c>
      <c r="H3012" t="s">
        <v>74</v>
      </c>
      <c r="I3012" t="s">
        <v>52</v>
      </c>
      <c r="J3012" t="s">
        <v>112</v>
      </c>
      <c r="K3012" s="7">
        <v>15</v>
      </c>
      <c r="L3012" t="s">
        <v>135</v>
      </c>
      <c r="M3012" t="s">
        <v>140</v>
      </c>
      <c r="N3012" t="s">
        <v>49</v>
      </c>
      <c r="O3012">
        <v>1715</v>
      </c>
      <c r="P3012" s="6">
        <v>499.08</v>
      </c>
      <c r="Q3012" s="6">
        <v>855922.2</v>
      </c>
      <c r="R3012" s="5">
        <v>0.15</v>
      </c>
      <c r="S3012" s="6">
        <v>727533.87</v>
      </c>
      <c r="T3012" s="6">
        <v>11072.3</v>
      </c>
      <c r="U3012" s="6">
        <v>457842.25</v>
      </c>
      <c r="V3012" s="6">
        <v>1686.79</v>
      </c>
      <c r="W3012" s="6">
        <v>54710.63</v>
      </c>
      <c r="X3012" s="6">
        <v>202221.9</v>
      </c>
      <c r="Y3012" s="5">
        <v>0.27795530674056501</v>
      </c>
      <c r="Z3012" t="s">
        <v>81</v>
      </c>
      <c r="AA3012" t="s">
        <v>82</v>
      </c>
      <c r="AB3012" t="s">
        <v>65</v>
      </c>
      <c r="AC3012" t="s">
        <v>43</v>
      </c>
      <c r="AD3012" t="s">
        <v>123</v>
      </c>
      <c r="AE3012" t="s">
        <v>58</v>
      </c>
      <c r="AF3012" t="str">
        <f>TEXT(Agricultural_Export_Analysis_Cleaned_Dataset[[#This Row],[Order_Date]],"mmm")</f>
        <v>May</v>
      </c>
      <c r="AG3012" t="str">
        <f>TEXT(Agricultural_Export_Analysis_Cleaned_Dataset[[#This Row],[Order_Date]],"yyyy")</f>
        <v>2024</v>
      </c>
      <c r="AH3012" t="str">
        <f>TEXT(Agricultural_Export_Analysis_Cleaned_Dataset[[#This Row],[Order_Date]],"ddd")</f>
        <v>Sat</v>
      </c>
      <c r="AI3012" t="str">
        <f>TEXT(Agricultural_Export_Analysis_Cleaned_Dataset[[#This Row],[Ship_Date]],"yyyy")</f>
        <v>2024</v>
      </c>
      <c r="AJ3012" t="str">
        <f>TEXT(Agricultural_Export_Analysis_Cleaned_Dataset[[#This Row],[Ship_Date]],"mmm")</f>
        <v>May</v>
      </c>
      <c r="AK3012" t="str">
        <f>TEXT(Agricultural_Export_Analysis_Cleaned_Dataset[[#This Row],[Ship_Date]],"ddd")</f>
        <v>Wed</v>
      </c>
      <c r="AL3012" t="str">
        <f>TEXT(Agricultural_Export_Analysis_Cleaned_Dataset[[#This Row],[Delivery_Date]],"yyyy")</f>
        <v>2024</v>
      </c>
      <c r="AM3012" t="str">
        <f>TEXT(Agricultural_Export_Analysis_Cleaned_Dataset[[#This Row],[Delivery_Date]],"mmm")</f>
        <v>Jun</v>
      </c>
      <c r="AN3012" t="str">
        <f>TEXT(Agricultural_Export_Analysis_Cleaned_Dataset[[#This Row],[Delivery_Date]],"ddd")</f>
        <v>Thu</v>
      </c>
      <c r="AO3012">
        <f>Agricultural_Export_Analysis_Cleaned_Dataset[[#This Row],[Delivery_Date]]-Agricultural_Export_Analysis_Cleaned_Dataset[[#This Row],[Ship_Date]]</f>
        <v>22</v>
      </c>
      <c r="AP3012">
        <f>Agricultural_Export_Analysis_Cleaned_Dataset[[#This Row],[Ship_Date]]-Agricultural_Export_Analysis_Cleaned_Dataset[[#This Row],[Order_Date]]</f>
        <v>4</v>
      </c>
      <c r="AQ3012" s="4" t="str">
        <f>TEXT(Agricultural_Export_Analysis_Cleaned_Dataset[[#This Row],[Order_Date]],"mmm yyyy")</f>
        <v>May 2024</v>
      </c>
    </row>
    <row r="3013" spans="1:43" x14ac:dyDescent="0.3">
      <c r="A3013" t="s">
        <v>5680</v>
      </c>
      <c r="B3013" t="s">
        <v>5681</v>
      </c>
      <c r="C3013" s="2">
        <v>45819</v>
      </c>
      <c r="D3013" s="2">
        <v>45825</v>
      </c>
      <c r="E3013" s="2">
        <v>45836</v>
      </c>
      <c r="F3013" t="s">
        <v>35</v>
      </c>
      <c r="G3013" t="s">
        <v>8932</v>
      </c>
      <c r="H3013" t="s">
        <v>51</v>
      </c>
      <c r="I3013" t="s">
        <v>38</v>
      </c>
      <c r="J3013" t="s">
        <v>39</v>
      </c>
      <c r="K3013" s="7">
        <v>0</v>
      </c>
      <c r="L3013" t="s">
        <v>80</v>
      </c>
      <c r="M3013" t="s">
        <v>159</v>
      </c>
      <c r="N3013" t="s">
        <v>160</v>
      </c>
      <c r="O3013">
        <v>569</v>
      </c>
      <c r="P3013" s="6">
        <v>223.47</v>
      </c>
      <c r="Q3013" s="6">
        <v>127154.43</v>
      </c>
      <c r="R3013" s="5">
        <v>0</v>
      </c>
      <c r="S3013" s="6">
        <v>127154.43</v>
      </c>
      <c r="T3013" s="6">
        <v>6082.42</v>
      </c>
      <c r="U3013" s="6">
        <v>90658.13</v>
      </c>
      <c r="V3013" s="6">
        <v>1644.33</v>
      </c>
      <c r="W3013" s="6">
        <v>9254.7000000000007</v>
      </c>
      <c r="X3013" s="6">
        <v>19514.849999999999</v>
      </c>
      <c r="Y3013" s="5">
        <v>0.15347361472187801</v>
      </c>
      <c r="Z3013" t="s">
        <v>81</v>
      </c>
      <c r="AA3013" t="s">
        <v>150</v>
      </c>
      <c r="AB3013" t="s">
        <v>56</v>
      </c>
      <c r="AC3013" t="s">
        <v>76</v>
      </c>
      <c r="AD3013" t="s">
        <v>44</v>
      </c>
      <c r="AE3013" t="s">
        <v>45</v>
      </c>
      <c r="AF3013" t="str">
        <f>TEXT(Agricultural_Export_Analysis_Cleaned_Dataset[[#This Row],[Order_Date]],"mmm")</f>
        <v>Jun</v>
      </c>
      <c r="AG3013" t="str">
        <f>TEXT(Agricultural_Export_Analysis_Cleaned_Dataset[[#This Row],[Order_Date]],"yyyy")</f>
        <v>2025</v>
      </c>
      <c r="AH3013" t="str">
        <f>TEXT(Agricultural_Export_Analysis_Cleaned_Dataset[[#This Row],[Order_Date]],"ddd")</f>
        <v>Wed</v>
      </c>
      <c r="AI3013" t="str">
        <f>TEXT(Agricultural_Export_Analysis_Cleaned_Dataset[[#This Row],[Ship_Date]],"yyyy")</f>
        <v>2025</v>
      </c>
      <c r="AJ3013" t="str">
        <f>TEXT(Agricultural_Export_Analysis_Cleaned_Dataset[[#This Row],[Ship_Date]],"mmm")</f>
        <v>Jun</v>
      </c>
      <c r="AK3013" t="str">
        <f>TEXT(Agricultural_Export_Analysis_Cleaned_Dataset[[#This Row],[Ship_Date]],"ddd")</f>
        <v>Tue</v>
      </c>
      <c r="AL3013" t="str">
        <f>TEXT(Agricultural_Export_Analysis_Cleaned_Dataset[[#This Row],[Delivery_Date]],"yyyy")</f>
        <v>2025</v>
      </c>
      <c r="AM3013" t="str">
        <f>TEXT(Agricultural_Export_Analysis_Cleaned_Dataset[[#This Row],[Delivery_Date]],"mmm")</f>
        <v>Jun</v>
      </c>
      <c r="AN3013" t="str">
        <f>TEXT(Agricultural_Export_Analysis_Cleaned_Dataset[[#This Row],[Delivery_Date]],"ddd")</f>
        <v>Sat</v>
      </c>
      <c r="AO3013">
        <f>Agricultural_Export_Analysis_Cleaned_Dataset[[#This Row],[Delivery_Date]]-Agricultural_Export_Analysis_Cleaned_Dataset[[#This Row],[Ship_Date]]</f>
        <v>11</v>
      </c>
      <c r="AP3013">
        <f>Agricultural_Export_Analysis_Cleaned_Dataset[[#This Row],[Ship_Date]]-Agricultural_Export_Analysis_Cleaned_Dataset[[#This Row],[Order_Date]]</f>
        <v>6</v>
      </c>
      <c r="AQ3013" s="4" t="str">
        <f>TEXT(Agricultural_Export_Analysis_Cleaned_Dataset[[#This Row],[Order_Date]],"mmm yyyy")</f>
        <v>Jun 2025</v>
      </c>
    </row>
    <row r="3014" spans="1:43" x14ac:dyDescent="0.3">
      <c r="A3014" t="s">
        <v>5682</v>
      </c>
      <c r="B3014" t="s">
        <v>5683</v>
      </c>
      <c r="C3014" s="2">
        <v>45883</v>
      </c>
      <c r="D3014" s="2">
        <v>45891</v>
      </c>
      <c r="E3014" s="2">
        <v>45903</v>
      </c>
      <c r="F3014" t="s">
        <v>35</v>
      </c>
      <c r="G3014" t="s">
        <v>36</v>
      </c>
      <c r="H3014" t="s">
        <v>37</v>
      </c>
      <c r="I3014" t="s">
        <v>38</v>
      </c>
      <c r="J3014" t="s">
        <v>39</v>
      </c>
      <c r="K3014" s="7">
        <v>0</v>
      </c>
      <c r="L3014" t="s">
        <v>70</v>
      </c>
      <c r="M3014" t="s">
        <v>61</v>
      </c>
      <c r="N3014" t="s">
        <v>62</v>
      </c>
      <c r="O3014">
        <v>731</v>
      </c>
      <c r="P3014" s="6">
        <v>56.41</v>
      </c>
      <c r="Q3014" s="6">
        <v>41235.71</v>
      </c>
      <c r="R3014" s="5">
        <v>0.1</v>
      </c>
      <c r="S3014" s="6">
        <v>37112.139000000003</v>
      </c>
      <c r="T3014" s="6">
        <v>11529.48</v>
      </c>
      <c r="U3014" s="6">
        <v>19063.77</v>
      </c>
      <c r="V3014" s="6">
        <v>2886.38</v>
      </c>
      <c r="W3014" s="6">
        <v>4415.88</v>
      </c>
      <c r="X3014" s="6">
        <v>-783.37099999999998</v>
      </c>
      <c r="Y3014" s="5">
        <v>-2.1108214754207301E-2</v>
      </c>
      <c r="Z3014" t="s">
        <v>103</v>
      </c>
      <c r="AA3014" t="s">
        <v>177</v>
      </c>
      <c r="AB3014" t="s">
        <v>65</v>
      </c>
      <c r="AC3014" t="s">
        <v>66</v>
      </c>
      <c r="AD3014" t="s">
        <v>123</v>
      </c>
      <c r="AE3014" t="s">
        <v>67</v>
      </c>
      <c r="AF3014" t="str">
        <f>TEXT(Agricultural_Export_Analysis_Cleaned_Dataset[[#This Row],[Order_Date]],"mmm")</f>
        <v>Aug</v>
      </c>
      <c r="AG3014" t="str">
        <f>TEXT(Agricultural_Export_Analysis_Cleaned_Dataset[[#This Row],[Order_Date]],"yyyy")</f>
        <v>2025</v>
      </c>
      <c r="AH3014" t="str">
        <f>TEXT(Agricultural_Export_Analysis_Cleaned_Dataset[[#This Row],[Order_Date]],"ddd")</f>
        <v>Thu</v>
      </c>
      <c r="AI3014" t="str">
        <f>TEXT(Agricultural_Export_Analysis_Cleaned_Dataset[[#This Row],[Ship_Date]],"yyyy")</f>
        <v>2025</v>
      </c>
      <c r="AJ3014" t="str">
        <f>TEXT(Agricultural_Export_Analysis_Cleaned_Dataset[[#This Row],[Ship_Date]],"mmm")</f>
        <v>Aug</v>
      </c>
      <c r="AK3014" t="str">
        <f>TEXT(Agricultural_Export_Analysis_Cleaned_Dataset[[#This Row],[Ship_Date]],"ddd")</f>
        <v>Fri</v>
      </c>
      <c r="AL3014" t="str">
        <f>TEXT(Agricultural_Export_Analysis_Cleaned_Dataset[[#This Row],[Delivery_Date]],"yyyy")</f>
        <v>2025</v>
      </c>
      <c r="AM3014" t="str">
        <f>TEXT(Agricultural_Export_Analysis_Cleaned_Dataset[[#This Row],[Delivery_Date]],"mmm")</f>
        <v>Sep</v>
      </c>
      <c r="AN3014" t="str">
        <f>TEXT(Agricultural_Export_Analysis_Cleaned_Dataset[[#This Row],[Delivery_Date]],"ddd")</f>
        <v>Wed</v>
      </c>
      <c r="AO3014">
        <f>Agricultural_Export_Analysis_Cleaned_Dataset[[#This Row],[Delivery_Date]]-Agricultural_Export_Analysis_Cleaned_Dataset[[#This Row],[Ship_Date]]</f>
        <v>12</v>
      </c>
      <c r="AP3014">
        <f>Agricultural_Export_Analysis_Cleaned_Dataset[[#This Row],[Ship_Date]]-Agricultural_Export_Analysis_Cleaned_Dataset[[#This Row],[Order_Date]]</f>
        <v>8</v>
      </c>
      <c r="AQ3014" s="4" t="str">
        <f>TEXT(Agricultural_Export_Analysis_Cleaned_Dataset[[#This Row],[Order_Date]],"mmm yyyy")</f>
        <v>Aug 2025</v>
      </c>
    </row>
    <row r="3015" spans="1:43" x14ac:dyDescent="0.3">
      <c r="A3015" t="s">
        <v>5684</v>
      </c>
      <c r="B3015" t="s">
        <v>5685</v>
      </c>
      <c r="C3015" s="2">
        <v>45600</v>
      </c>
      <c r="D3015" s="2">
        <v>45602</v>
      </c>
      <c r="E3015" s="2">
        <v>45615</v>
      </c>
      <c r="F3015" t="s">
        <v>35</v>
      </c>
      <c r="G3015" t="s">
        <v>132</v>
      </c>
      <c r="H3015" t="s">
        <v>37</v>
      </c>
      <c r="I3015" t="s">
        <v>52</v>
      </c>
      <c r="J3015" t="s">
        <v>112</v>
      </c>
      <c r="K3015" s="7">
        <v>0</v>
      </c>
      <c r="L3015" t="s">
        <v>80</v>
      </c>
      <c r="M3015" t="s">
        <v>88</v>
      </c>
      <c r="N3015" t="s">
        <v>89</v>
      </c>
      <c r="O3015">
        <v>387</v>
      </c>
      <c r="P3015" s="6">
        <v>333.41</v>
      </c>
      <c r="Q3015" s="6">
        <v>129029.67</v>
      </c>
      <c r="R3015" s="5">
        <v>0.15</v>
      </c>
      <c r="S3015" s="6">
        <v>109675.21950000001</v>
      </c>
      <c r="T3015" s="6">
        <v>9852.93</v>
      </c>
      <c r="U3015" s="6">
        <v>73334.28</v>
      </c>
      <c r="V3015" s="6">
        <v>1870.25</v>
      </c>
      <c r="W3015" s="6">
        <v>5619.98</v>
      </c>
      <c r="X3015" s="6">
        <v>18997.779500000001</v>
      </c>
      <c r="Y3015" s="5">
        <v>0.173218522712872</v>
      </c>
      <c r="Z3015" t="s">
        <v>54</v>
      </c>
      <c r="AA3015" t="s">
        <v>92</v>
      </c>
      <c r="AB3015" t="s">
        <v>56</v>
      </c>
      <c r="AC3015" t="s">
        <v>43</v>
      </c>
      <c r="AD3015" t="s">
        <v>84</v>
      </c>
      <c r="AE3015" t="s">
        <v>58</v>
      </c>
      <c r="AF3015" t="str">
        <f>TEXT(Agricultural_Export_Analysis_Cleaned_Dataset[[#This Row],[Order_Date]],"mmm")</f>
        <v>Nov</v>
      </c>
      <c r="AG3015" t="str">
        <f>TEXT(Agricultural_Export_Analysis_Cleaned_Dataset[[#This Row],[Order_Date]],"yyyy")</f>
        <v>2024</v>
      </c>
      <c r="AH3015" t="str">
        <f>TEXT(Agricultural_Export_Analysis_Cleaned_Dataset[[#This Row],[Order_Date]],"ddd")</f>
        <v>Mon</v>
      </c>
      <c r="AI3015" t="str">
        <f>TEXT(Agricultural_Export_Analysis_Cleaned_Dataset[[#This Row],[Ship_Date]],"yyyy")</f>
        <v>2024</v>
      </c>
      <c r="AJ3015" t="str">
        <f>TEXT(Agricultural_Export_Analysis_Cleaned_Dataset[[#This Row],[Ship_Date]],"mmm")</f>
        <v>Nov</v>
      </c>
      <c r="AK3015" t="str">
        <f>TEXT(Agricultural_Export_Analysis_Cleaned_Dataset[[#This Row],[Ship_Date]],"ddd")</f>
        <v>Wed</v>
      </c>
      <c r="AL3015" t="str">
        <f>TEXT(Agricultural_Export_Analysis_Cleaned_Dataset[[#This Row],[Delivery_Date]],"yyyy")</f>
        <v>2024</v>
      </c>
      <c r="AM3015" t="str">
        <f>TEXT(Agricultural_Export_Analysis_Cleaned_Dataset[[#This Row],[Delivery_Date]],"mmm")</f>
        <v>Nov</v>
      </c>
      <c r="AN3015" t="str">
        <f>TEXT(Agricultural_Export_Analysis_Cleaned_Dataset[[#This Row],[Delivery_Date]],"ddd")</f>
        <v>Tue</v>
      </c>
      <c r="AO3015">
        <f>Agricultural_Export_Analysis_Cleaned_Dataset[[#This Row],[Delivery_Date]]-Agricultural_Export_Analysis_Cleaned_Dataset[[#This Row],[Ship_Date]]</f>
        <v>13</v>
      </c>
      <c r="AP3015">
        <f>Agricultural_Export_Analysis_Cleaned_Dataset[[#This Row],[Ship_Date]]-Agricultural_Export_Analysis_Cleaned_Dataset[[#This Row],[Order_Date]]</f>
        <v>2</v>
      </c>
      <c r="AQ3015" s="4" t="str">
        <f>TEXT(Agricultural_Export_Analysis_Cleaned_Dataset[[#This Row],[Order_Date]],"mmm yyyy")</f>
        <v>Nov 2024</v>
      </c>
    </row>
    <row r="3016" spans="1:43" x14ac:dyDescent="0.3">
      <c r="A3016" t="s">
        <v>5686</v>
      </c>
      <c r="B3016" t="s">
        <v>5687</v>
      </c>
      <c r="C3016" s="2">
        <v>45387</v>
      </c>
      <c r="D3016" s="2">
        <v>45389</v>
      </c>
      <c r="E3016" s="2">
        <v>45412</v>
      </c>
      <c r="F3016" t="s">
        <v>35</v>
      </c>
      <c r="G3016" t="s">
        <v>8932</v>
      </c>
      <c r="H3016" t="s">
        <v>51</v>
      </c>
      <c r="I3016" t="s">
        <v>118</v>
      </c>
      <c r="J3016" t="s">
        <v>63</v>
      </c>
      <c r="K3016" s="7">
        <v>4</v>
      </c>
      <c r="L3016" t="s">
        <v>70</v>
      </c>
      <c r="M3016" t="s">
        <v>88</v>
      </c>
      <c r="N3016" t="s">
        <v>89</v>
      </c>
      <c r="O3016">
        <v>1972</v>
      </c>
      <c r="P3016" s="6">
        <v>127.14</v>
      </c>
      <c r="Q3016" s="6">
        <v>250720.08</v>
      </c>
      <c r="R3016" s="5">
        <v>0.15</v>
      </c>
      <c r="S3016" s="6">
        <v>213112.068</v>
      </c>
      <c r="T3016" s="6">
        <v>9424.64</v>
      </c>
      <c r="U3016" s="6">
        <v>129393.93</v>
      </c>
      <c r="V3016" s="6">
        <v>965.27</v>
      </c>
      <c r="W3016" s="6">
        <v>7825.92</v>
      </c>
      <c r="X3016" s="6">
        <v>65502.307999999997</v>
      </c>
      <c r="Y3016" s="5">
        <v>0.30736085766855797</v>
      </c>
      <c r="Z3016" t="s">
        <v>81</v>
      </c>
      <c r="AA3016" t="s">
        <v>165</v>
      </c>
      <c r="AB3016" t="s">
        <v>42</v>
      </c>
      <c r="AC3016" t="s">
        <v>43</v>
      </c>
      <c r="AD3016" t="s">
        <v>57</v>
      </c>
      <c r="AE3016" t="s">
        <v>58</v>
      </c>
      <c r="AF3016" t="str">
        <f>TEXT(Agricultural_Export_Analysis_Cleaned_Dataset[[#This Row],[Order_Date]],"mmm")</f>
        <v>Apr</v>
      </c>
      <c r="AG3016" t="str">
        <f>TEXT(Agricultural_Export_Analysis_Cleaned_Dataset[[#This Row],[Order_Date]],"yyyy")</f>
        <v>2024</v>
      </c>
      <c r="AH3016" t="str">
        <f>TEXT(Agricultural_Export_Analysis_Cleaned_Dataset[[#This Row],[Order_Date]],"ddd")</f>
        <v>Fri</v>
      </c>
      <c r="AI3016" t="str">
        <f>TEXT(Agricultural_Export_Analysis_Cleaned_Dataset[[#This Row],[Ship_Date]],"yyyy")</f>
        <v>2024</v>
      </c>
      <c r="AJ3016" t="str">
        <f>TEXT(Agricultural_Export_Analysis_Cleaned_Dataset[[#This Row],[Ship_Date]],"mmm")</f>
        <v>Apr</v>
      </c>
      <c r="AK3016" t="str">
        <f>TEXT(Agricultural_Export_Analysis_Cleaned_Dataset[[#This Row],[Ship_Date]],"ddd")</f>
        <v>Sun</v>
      </c>
      <c r="AL3016" t="str">
        <f>TEXT(Agricultural_Export_Analysis_Cleaned_Dataset[[#This Row],[Delivery_Date]],"yyyy")</f>
        <v>2024</v>
      </c>
      <c r="AM3016" t="str">
        <f>TEXT(Agricultural_Export_Analysis_Cleaned_Dataset[[#This Row],[Delivery_Date]],"mmm")</f>
        <v>Apr</v>
      </c>
      <c r="AN3016" t="str">
        <f>TEXT(Agricultural_Export_Analysis_Cleaned_Dataset[[#This Row],[Delivery_Date]],"ddd")</f>
        <v>Tue</v>
      </c>
      <c r="AO3016">
        <f>Agricultural_Export_Analysis_Cleaned_Dataset[[#This Row],[Delivery_Date]]-Agricultural_Export_Analysis_Cleaned_Dataset[[#This Row],[Ship_Date]]</f>
        <v>23</v>
      </c>
      <c r="AP3016">
        <f>Agricultural_Export_Analysis_Cleaned_Dataset[[#This Row],[Ship_Date]]-Agricultural_Export_Analysis_Cleaned_Dataset[[#This Row],[Order_Date]]</f>
        <v>2</v>
      </c>
      <c r="AQ3016" s="4" t="str">
        <f>TEXT(Agricultural_Export_Analysis_Cleaned_Dataset[[#This Row],[Order_Date]],"mmm yyyy")</f>
        <v>Apr 2024</v>
      </c>
    </row>
    <row r="3017" spans="1:43" x14ac:dyDescent="0.3">
      <c r="A3017" t="s">
        <v>5688</v>
      </c>
      <c r="B3017" t="s">
        <v>5689</v>
      </c>
      <c r="C3017" s="2">
        <v>45523</v>
      </c>
      <c r="D3017" s="2">
        <v>45526</v>
      </c>
      <c r="E3017" s="2">
        <v>45554</v>
      </c>
      <c r="F3017" t="s">
        <v>35</v>
      </c>
      <c r="G3017" t="s">
        <v>132</v>
      </c>
      <c r="H3017" t="s">
        <v>51</v>
      </c>
      <c r="I3017" t="s">
        <v>118</v>
      </c>
      <c r="J3017" t="s">
        <v>112</v>
      </c>
      <c r="K3017" s="7">
        <v>0</v>
      </c>
      <c r="L3017" t="s">
        <v>87</v>
      </c>
      <c r="M3017" t="s">
        <v>130</v>
      </c>
      <c r="N3017" t="s">
        <v>131</v>
      </c>
      <c r="O3017">
        <v>273</v>
      </c>
      <c r="P3017" s="6">
        <v>180.02</v>
      </c>
      <c r="Q3017" s="6">
        <v>49145.46</v>
      </c>
      <c r="R3017" s="5">
        <v>0.15</v>
      </c>
      <c r="S3017" s="6">
        <v>41773.641000000003</v>
      </c>
      <c r="T3017" s="6">
        <v>13973.58</v>
      </c>
      <c r="U3017" s="6">
        <v>19675.150000000001</v>
      </c>
      <c r="V3017" s="6">
        <v>2607.17</v>
      </c>
      <c r="W3017" s="6">
        <v>1577.06</v>
      </c>
      <c r="X3017" s="6">
        <v>3940.681</v>
      </c>
      <c r="Y3017" s="5">
        <v>9.4334152007482505E-2</v>
      </c>
      <c r="Z3017" t="s">
        <v>103</v>
      </c>
      <c r="AA3017" t="s">
        <v>177</v>
      </c>
      <c r="AB3017" t="s">
        <v>65</v>
      </c>
      <c r="AC3017" t="s">
        <v>66</v>
      </c>
      <c r="AD3017" t="s">
        <v>57</v>
      </c>
      <c r="AE3017" t="s">
        <v>58</v>
      </c>
      <c r="AF3017" t="str">
        <f>TEXT(Agricultural_Export_Analysis_Cleaned_Dataset[[#This Row],[Order_Date]],"mmm")</f>
        <v>Aug</v>
      </c>
      <c r="AG3017" t="str">
        <f>TEXT(Agricultural_Export_Analysis_Cleaned_Dataset[[#This Row],[Order_Date]],"yyyy")</f>
        <v>2024</v>
      </c>
      <c r="AH3017" t="str">
        <f>TEXT(Agricultural_Export_Analysis_Cleaned_Dataset[[#This Row],[Order_Date]],"ddd")</f>
        <v>Mon</v>
      </c>
      <c r="AI3017" t="str">
        <f>TEXT(Agricultural_Export_Analysis_Cleaned_Dataset[[#This Row],[Ship_Date]],"yyyy")</f>
        <v>2024</v>
      </c>
      <c r="AJ3017" t="str">
        <f>TEXT(Agricultural_Export_Analysis_Cleaned_Dataset[[#This Row],[Ship_Date]],"mmm")</f>
        <v>Aug</v>
      </c>
      <c r="AK3017" t="str">
        <f>TEXT(Agricultural_Export_Analysis_Cleaned_Dataset[[#This Row],[Ship_Date]],"ddd")</f>
        <v>Thu</v>
      </c>
      <c r="AL3017" t="str">
        <f>TEXT(Agricultural_Export_Analysis_Cleaned_Dataset[[#This Row],[Delivery_Date]],"yyyy")</f>
        <v>2024</v>
      </c>
      <c r="AM3017" t="str">
        <f>TEXT(Agricultural_Export_Analysis_Cleaned_Dataset[[#This Row],[Delivery_Date]],"mmm")</f>
        <v>Sep</v>
      </c>
      <c r="AN3017" t="str">
        <f>TEXT(Agricultural_Export_Analysis_Cleaned_Dataset[[#This Row],[Delivery_Date]],"ddd")</f>
        <v>Thu</v>
      </c>
      <c r="AO3017">
        <f>Agricultural_Export_Analysis_Cleaned_Dataset[[#This Row],[Delivery_Date]]-Agricultural_Export_Analysis_Cleaned_Dataset[[#This Row],[Ship_Date]]</f>
        <v>28</v>
      </c>
      <c r="AP3017">
        <f>Agricultural_Export_Analysis_Cleaned_Dataset[[#This Row],[Ship_Date]]-Agricultural_Export_Analysis_Cleaned_Dataset[[#This Row],[Order_Date]]</f>
        <v>3</v>
      </c>
      <c r="AQ3017" s="4" t="str">
        <f>TEXT(Agricultural_Export_Analysis_Cleaned_Dataset[[#This Row],[Order_Date]],"mmm yyyy")</f>
        <v>Aug 2024</v>
      </c>
    </row>
    <row r="3018" spans="1:43" x14ac:dyDescent="0.3">
      <c r="A3018" t="s">
        <v>5690</v>
      </c>
      <c r="B3018" t="s">
        <v>5691</v>
      </c>
      <c r="C3018" s="2">
        <v>45569</v>
      </c>
      <c r="D3018" s="2">
        <v>45571</v>
      </c>
      <c r="E3018" s="2">
        <v>45595</v>
      </c>
      <c r="F3018" t="s">
        <v>35</v>
      </c>
      <c r="G3018" t="s">
        <v>73</v>
      </c>
      <c r="H3018" t="s">
        <v>37</v>
      </c>
      <c r="I3018" t="s">
        <v>118</v>
      </c>
      <c r="J3018" t="s">
        <v>112</v>
      </c>
      <c r="K3018" s="7">
        <v>15</v>
      </c>
      <c r="L3018" t="s">
        <v>80</v>
      </c>
      <c r="M3018" t="s">
        <v>88</v>
      </c>
      <c r="N3018" t="s">
        <v>89</v>
      </c>
      <c r="O3018">
        <v>720</v>
      </c>
      <c r="P3018" s="6">
        <v>325.58999999999997</v>
      </c>
      <c r="Q3018" s="6">
        <v>234424.8</v>
      </c>
      <c r="R3018" s="5">
        <v>0.05</v>
      </c>
      <c r="S3018" s="6">
        <v>222703.56</v>
      </c>
      <c r="T3018" s="6">
        <v>1066.78</v>
      </c>
      <c r="U3018" s="6">
        <v>147504.18</v>
      </c>
      <c r="V3018" s="6">
        <v>1063.3</v>
      </c>
      <c r="W3018" s="6">
        <v>12996.27</v>
      </c>
      <c r="X3018" s="6">
        <v>60073.03</v>
      </c>
      <c r="Y3018" s="5">
        <v>0.26974436331417401</v>
      </c>
      <c r="Z3018" t="s">
        <v>54</v>
      </c>
      <c r="AA3018" t="s">
        <v>75</v>
      </c>
      <c r="AB3018" t="s">
        <v>56</v>
      </c>
      <c r="AC3018" t="s">
        <v>66</v>
      </c>
      <c r="AD3018" t="s">
        <v>123</v>
      </c>
      <c r="AE3018" t="s">
        <v>58</v>
      </c>
      <c r="AF3018" t="str">
        <f>TEXT(Agricultural_Export_Analysis_Cleaned_Dataset[[#This Row],[Order_Date]],"mmm")</f>
        <v>Oct</v>
      </c>
      <c r="AG3018" t="str">
        <f>TEXT(Agricultural_Export_Analysis_Cleaned_Dataset[[#This Row],[Order_Date]],"yyyy")</f>
        <v>2024</v>
      </c>
      <c r="AH3018" t="str">
        <f>TEXT(Agricultural_Export_Analysis_Cleaned_Dataset[[#This Row],[Order_Date]],"ddd")</f>
        <v>Fri</v>
      </c>
      <c r="AI3018" t="str">
        <f>TEXT(Agricultural_Export_Analysis_Cleaned_Dataset[[#This Row],[Ship_Date]],"yyyy")</f>
        <v>2024</v>
      </c>
      <c r="AJ3018" t="str">
        <f>TEXT(Agricultural_Export_Analysis_Cleaned_Dataset[[#This Row],[Ship_Date]],"mmm")</f>
        <v>Oct</v>
      </c>
      <c r="AK3018" t="str">
        <f>TEXT(Agricultural_Export_Analysis_Cleaned_Dataset[[#This Row],[Ship_Date]],"ddd")</f>
        <v>Sun</v>
      </c>
      <c r="AL3018" t="str">
        <f>TEXT(Agricultural_Export_Analysis_Cleaned_Dataset[[#This Row],[Delivery_Date]],"yyyy")</f>
        <v>2024</v>
      </c>
      <c r="AM3018" t="str">
        <f>TEXT(Agricultural_Export_Analysis_Cleaned_Dataset[[#This Row],[Delivery_Date]],"mmm")</f>
        <v>Oct</v>
      </c>
      <c r="AN3018" t="str">
        <f>TEXT(Agricultural_Export_Analysis_Cleaned_Dataset[[#This Row],[Delivery_Date]],"ddd")</f>
        <v>Wed</v>
      </c>
      <c r="AO3018">
        <f>Agricultural_Export_Analysis_Cleaned_Dataset[[#This Row],[Delivery_Date]]-Agricultural_Export_Analysis_Cleaned_Dataset[[#This Row],[Ship_Date]]</f>
        <v>24</v>
      </c>
      <c r="AP3018">
        <f>Agricultural_Export_Analysis_Cleaned_Dataset[[#This Row],[Ship_Date]]-Agricultural_Export_Analysis_Cleaned_Dataset[[#This Row],[Order_Date]]</f>
        <v>2</v>
      </c>
      <c r="AQ3018" s="4" t="str">
        <f>TEXT(Agricultural_Export_Analysis_Cleaned_Dataset[[#This Row],[Order_Date]],"mmm yyyy")</f>
        <v>Oct 2024</v>
      </c>
    </row>
    <row r="3019" spans="1:43" x14ac:dyDescent="0.3">
      <c r="A3019" t="s">
        <v>5692</v>
      </c>
      <c r="B3019" t="s">
        <v>5693</v>
      </c>
      <c r="C3019" s="2">
        <v>45619</v>
      </c>
      <c r="D3019" s="2">
        <v>45620</v>
      </c>
      <c r="E3019" s="2">
        <v>45629</v>
      </c>
      <c r="F3019" t="s">
        <v>35</v>
      </c>
      <c r="G3019" t="s">
        <v>8934</v>
      </c>
      <c r="H3019" t="s">
        <v>74</v>
      </c>
      <c r="I3019" t="s">
        <v>97</v>
      </c>
      <c r="J3019" t="s">
        <v>63</v>
      </c>
      <c r="K3019" s="7">
        <v>0</v>
      </c>
      <c r="L3019" t="s">
        <v>80</v>
      </c>
      <c r="M3019" t="s">
        <v>107</v>
      </c>
      <c r="N3019" t="s">
        <v>108</v>
      </c>
      <c r="O3019">
        <v>836</v>
      </c>
      <c r="P3019" s="6">
        <v>113.09</v>
      </c>
      <c r="Q3019" s="6">
        <v>94543.24</v>
      </c>
      <c r="R3019" s="5">
        <v>0</v>
      </c>
      <c r="S3019" s="6">
        <v>94543.24</v>
      </c>
      <c r="T3019" s="6">
        <v>12953.37</v>
      </c>
      <c r="U3019" s="6">
        <v>68431.759999999995</v>
      </c>
      <c r="V3019" s="6">
        <v>2810.65</v>
      </c>
      <c r="W3019" s="6">
        <v>9491.7900000000009</v>
      </c>
      <c r="X3019" s="6">
        <v>855.67</v>
      </c>
      <c r="Y3019" s="5">
        <v>9.05056776137593E-3</v>
      </c>
      <c r="Z3019" t="s">
        <v>54</v>
      </c>
      <c r="AA3019" t="s">
        <v>92</v>
      </c>
      <c r="AB3019" t="s">
        <v>65</v>
      </c>
      <c r="AC3019" t="s">
        <v>76</v>
      </c>
      <c r="AD3019" t="s">
        <v>77</v>
      </c>
      <c r="AE3019" t="s">
        <v>67</v>
      </c>
      <c r="AF3019" t="str">
        <f>TEXT(Agricultural_Export_Analysis_Cleaned_Dataset[[#This Row],[Order_Date]],"mmm")</f>
        <v>Nov</v>
      </c>
      <c r="AG3019" t="str">
        <f>TEXT(Agricultural_Export_Analysis_Cleaned_Dataset[[#This Row],[Order_Date]],"yyyy")</f>
        <v>2024</v>
      </c>
      <c r="AH3019" t="str">
        <f>TEXT(Agricultural_Export_Analysis_Cleaned_Dataset[[#This Row],[Order_Date]],"ddd")</f>
        <v>Sat</v>
      </c>
      <c r="AI3019" t="str">
        <f>TEXT(Agricultural_Export_Analysis_Cleaned_Dataset[[#This Row],[Ship_Date]],"yyyy")</f>
        <v>2024</v>
      </c>
      <c r="AJ3019" t="str">
        <f>TEXT(Agricultural_Export_Analysis_Cleaned_Dataset[[#This Row],[Ship_Date]],"mmm")</f>
        <v>Nov</v>
      </c>
      <c r="AK3019" t="str">
        <f>TEXT(Agricultural_Export_Analysis_Cleaned_Dataset[[#This Row],[Ship_Date]],"ddd")</f>
        <v>Sun</v>
      </c>
      <c r="AL3019" t="str">
        <f>TEXT(Agricultural_Export_Analysis_Cleaned_Dataset[[#This Row],[Delivery_Date]],"yyyy")</f>
        <v>2024</v>
      </c>
      <c r="AM3019" t="str">
        <f>TEXT(Agricultural_Export_Analysis_Cleaned_Dataset[[#This Row],[Delivery_Date]],"mmm")</f>
        <v>Dec</v>
      </c>
      <c r="AN3019" t="str">
        <f>TEXT(Agricultural_Export_Analysis_Cleaned_Dataset[[#This Row],[Delivery_Date]],"ddd")</f>
        <v>Tue</v>
      </c>
      <c r="AO3019">
        <f>Agricultural_Export_Analysis_Cleaned_Dataset[[#This Row],[Delivery_Date]]-Agricultural_Export_Analysis_Cleaned_Dataset[[#This Row],[Ship_Date]]</f>
        <v>9</v>
      </c>
      <c r="AP3019">
        <f>Agricultural_Export_Analysis_Cleaned_Dataset[[#This Row],[Ship_Date]]-Agricultural_Export_Analysis_Cleaned_Dataset[[#This Row],[Order_Date]]</f>
        <v>1</v>
      </c>
      <c r="AQ3019" s="4" t="str">
        <f>TEXT(Agricultural_Export_Analysis_Cleaned_Dataset[[#This Row],[Order_Date]],"mmm yyyy")</f>
        <v>Nov 2024</v>
      </c>
    </row>
    <row r="3020" spans="1:43" x14ac:dyDescent="0.3">
      <c r="A3020" t="s">
        <v>5694</v>
      </c>
      <c r="B3020" t="s">
        <v>5695</v>
      </c>
      <c r="C3020" s="2">
        <v>45460</v>
      </c>
      <c r="D3020" s="2">
        <v>45470</v>
      </c>
      <c r="E3020" s="2">
        <v>45485</v>
      </c>
      <c r="F3020" t="s">
        <v>35</v>
      </c>
      <c r="G3020" t="s">
        <v>132</v>
      </c>
      <c r="H3020" t="s">
        <v>74</v>
      </c>
      <c r="I3020" t="s">
        <v>118</v>
      </c>
      <c r="J3020" t="s">
        <v>63</v>
      </c>
      <c r="K3020" s="7">
        <v>4</v>
      </c>
      <c r="L3020" t="s">
        <v>70</v>
      </c>
      <c r="M3020" t="s">
        <v>101</v>
      </c>
      <c r="N3020" t="s">
        <v>102</v>
      </c>
      <c r="O3020">
        <v>568</v>
      </c>
      <c r="P3020" s="6">
        <v>340.46</v>
      </c>
      <c r="Q3020" s="6">
        <v>193381.28</v>
      </c>
      <c r="R3020" s="5">
        <v>0</v>
      </c>
      <c r="S3020" s="6">
        <v>193381.28</v>
      </c>
      <c r="T3020" s="6">
        <v>14970.31</v>
      </c>
      <c r="U3020" s="6">
        <v>99586.240000000005</v>
      </c>
      <c r="V3020" s="6">
        <v>1288.01</v>
      </c>
      <c r="W3020" s="6">
        <v>4178.47</v>
      </c>
      <c r="X3020" s="6">
        <v>73358.25</v>
      </c>
      <c r="Y3020" s="5">
        <v>0.37934514654158902</v>
      </c>
      <c r="Z3020" t="s">
        <v>81</v>
      </c>
      <c r="AA3020" t="s">
        <v>150</v>
      </c>
      <c r="AB3020" t="s">
        <v>56</v>
      </c>
      <c r="AC3020" t="s">
        <v>66</v>
      </c>
      <c r="AD3020" t="s">
        <v>123</v>
      </c>
      <c r="AE3020" t="s">
        <v>58</v>
      </c>
      <c r="AF3020" t="str">
        <f>TEXT(Agricultural_Export_Analysis_Cleaned_Dataset[[#This Row],[Order_Date]],"mmm")</f>
        <v>Jun</v>
      </c>
      <c r="AG3020" t="str">
        <f>TEXT(Agricultural_Export_Analysis_Cleaned_Dataset[[#This Row],[Order_Date]],"yyyy")</f>
        <v>2024</v>
      </c>
      <c r="AH3020" t="str">
        <f>TEXT(Agricultural_Export_Analysis_Cleaned_Dataset[[#This Row],[Order_Date]],"ddd")</f>
        <v>Mon</v>
      </c>
      <c r="AI3020" t="str">
        <f>TEXT(Agricultural_Export_Analysis_Cleaned_Dataset[[#This Row],[Ship_Date]],"yyyy")</f>
        <v>2024</v>
      </c>
      <c r="AJ3020" t="str">
        <f>TEXT(Agricultural_Export_Analysis_Cleaned_Dataset[[#This Row],[Ship_Date]],"mmm")</f>
        <v>Jun</v>
      </c>
      <c r="AK3020" t="str">
        <f>TEXT(Agricultural_Export_Analysis_Cleaned_Dataset[[#This Row],[Ship_Date]],"ddd")</f>
        <v>Thu</v>
      </c>
      <c r="AL3020" t="str">
        <f>TEXT(Agricultural_Export_Analysis_Cleaned_Dataset[[#This Row],[Delivery_Date]],"yyyy")</f>
        <v>2024</v>
      </c>
      <c r="AM3020" t="str">
        <f>TEXT(Agricultural_Export_Analysis_Cleaned_Dataset[[#This Row],[Delivery_Date]],"mmm")</f>
        <v>Jul</v>
      </c>
      <c r="AN3020" t="str">
        <f>TEXT(Agricultural_Export_Analysis_Cleaned_Dataset[[#This Row],[Delivery_Date]],"ddd")</f>
        <v>Fri</v>
      </c>
      <c r="AO3020">
        <f>Agricultural_Export_Analysis_Cleaned_Dataset[[#This Row],[Delivery_Date]]-Agricultural_Export_Analysis_Cleaned_Dataset[[#This Row],[Ship_Date]]</f>
        <v>15</v>
      </c>
      <c r="AP3020">
        <f>Agricultural_Export_Analysis_Cleaned_Dataset[[#This Row],[Ship_Date]]-Agricultural_Export_Analysis_Cleaned_Dataset[[#This Row],[Order_Date]]</f>
        <v>10</v>
      </c>
      <c r="AQ3020" s="4" t="str">
        <f>TEXT(Agricultural_Export_Analysis_Cleaned_Dataset[[#This Row],[Order_Date]],"mmm yyyy")</f>
        <v>Jun 2024</v>
      </c>
    </row>
    <row r="3021" spans="1:43" x14ac:dyDescent="0.3">
      <c r="A3021" t="s">
        <v>5696</v>
      </c>
      <c r="B3021" t="s">
        <v>5697</v>
      </c>
      <c r="C3021" s="2">
        <v>45847</v>
      </c>
      <c r="D3021" s="2">
        <v>45854</v>
      </c>
      <c r="E3021" s="2">
        <v>45893</v>
      </c>
      <c r="F3021" t="s">
        <v>35</v>
      </c>
      <c r="G3021" t="s">
        <v>117</v>
      </c>
      <c r="H3021" t="s">
        <v>37</v>
      </c>
      <c r="I3021" t="s">
        <v>97</v>
      </c>
      <c r="J3021" t="s">
        <v>112</v>
      </c>
      <c r="K3021" s="7">
        <v>15</v>
      </c>
      <c r="L3021" t="s">
        <v>32</v>
      </c>
      <c r="M3021" t="s">
        <v>140</v>
      </c>
      <c r="N3021" t="s">
        <v>49</v>
      </c>
      <c r="O3021">
        <v>806</v>
      </c>
      <c r="P3021" s="6">
        <v>416.61</v>
      </c>
      <c r="Q3021" s="6">
        <v>335787.66</v>
      </c>
      <c r="R3021" s="5">
        <v>0.15</v>
      </c>
      <c r="S3021" s="6">
        <v>285419.511</v>
      </c>
      <c r="T3021" s="6">
        <v>14939.79</v>
      </c>
      <c r="U3021" s="6">
        <v>186145.41</v>
      </c>
      <c r="V3021" s="6">
        <v>1657.21</v>
      </c>
      <c r="W3021" s="6">
        <v>15295.69</v>
      </c>
      <c r="X3021" s="6">
        <v>67381.410999999993</v>
      </c>
      <c r="Y3021" s="5">
        <v>0.23607850340686801</v>
      </c>
      <c r="Z3021" t="s">
        <v>103</v>
      </c>
      <c r="AA3021" t="s">
        <v>119</v>
      </c>
      <c r="AB3021" t="s">
        <v>83</v>
      </c>
      <c r="AC3021" t="s">
        <v>76</v>
      </c>
      <c r="AD3021" t="s">
        <v>44</v>
      </c>
      <c r="AE3021" t="s">
        <v>45</v>
      </c>
      <c r="AF3021" t="str">
        <f>TEXT(Agricultural_Export_Analysis_Cleaned_Dataset[[#This Row],[Order_Date]],"mmm")</f>
        <v>Jul</v>
      </c>
      <c r="AG3021" t="str">
        <f>TEXT(Agricultural_Export_Analysis_Cleaned_Dataset[[#This Row],[Order_Date]],"yyyy")</f>
        <v>2025</v>
      </c>
      <c r="AH3021" t="str">
        <f>TEXT(Agricultural_Export_Analysis_Cleaned_Dataset[[#This Row],[Order_Date]],"ddd")</f>
        <v>Wed</v>
      </c>
      <c r="AI3021" t="str">
        <f>TEXT(Agricultural_Export_Analysis_Cleaned_Dataset[[#This Row],[Ship_Date]],"yyyy")</f>
        <v>2025</v>
      </c>
      <c r="AJ3021" t="str">
        <f>TEXT(Agricultural_Export_Analysis_Cleaned_Dataset[[#This Row],[Ship_Date]],"mmm")</f>
        <v>Jul</v>
      </c>
      <c r="AK3021" t="str">
        <f>TEXT(Agricultural_Export_Analysis_Cleaned_Dataset[[#This Row],[Ship_Date]],"ddd")</f>
        <v>Wed</v>
      </c>
      <c r="AL3021" t="str">
        <f>TEXT(Agricultural_Export_Analysis_Cleaned_Dataset[[#This Row],[Delivery_Date]],"yyyy")</f>
        <v>2025</v>
      </c>
      <c r="AM3021" t="str">
        <f>TEXT(Agricultural_Export_Analysis_Cleaned_Dataset[[#This Row],[Delivery_Date]],"mmm")</f>
        <v>Aug</v>
      </c>
      <c r="AN3021" t="str">
        <f>TEXT(Agricultural_Export_Analysis_Cleaned_Dataset[[#This Row],[Delivery_Date]],"ddd")</f>
        <v>Sun</v>
      </c>
      <c r="AO3021">
        <f>Agricultural_Export_Analysis_Cleaned_Dataset[[#This Row],[Delivery_Date]]-Agricultural_Export_Analysis_Cleaned_Dataset[[#This Row],[Ship_Date]]</f>
        <v>39</v>
      </c>
      <c r="AP3021">
        <f>Agricultural_Export_Analysis_Cleaned_Dataset[[#This Row],[Ship_Date]]-Agricultural_Export_Analysis_Cleaned_Dataset[[#This Row],[Order_Date]]</f>
        <v>7</v>
      </c>
      <c r="AQ3021" s="4" t="str">
        <f>TEXT(Agricultural_Export_Analysis_Cleaned_Dataset[[#This Row],[Order_Date]],"mmm yyyy")</f>
        <v>Jul 2025</v>
      </c>
    </row>
    <row r="3022" spans="1:43" x14ac:dyDescent="0.3">
      <c r="A3022" t="s">
        <v>5698</v>
      </c>
      <c r="B3022" t="s">
        <v>682</v>
      </c>
      <c r="C3022" s="2">
        <v>45389</v>
      </c>
      <c r="D3022" s="2">
        <v>45392</v>
      </c>
      <c r="E3022" s="2">
        <v>45410</v>
      </c>
      <c r="F3022" t="s">
        <v>35</v>
      </c>
      <c r="G3022" t="s">
        <v>132</v>
      </c>
      <c r="H3022" t="s">
        <v>37</v>
      </c>
      <c r="I3022" t="s">
        <v>52</v>
      </c>
      <c r="J3022" t="s">
        <v>39</v>
      </c>
      <c r="K3022" s="7">
        <v>0</v>
      </c>
      <c r="L3022" t="s">
        <v>135</v>
      </c>
      <c r="M3022" t="s">
        <v>130</v>
      </c>
      <c r="N3022" t="s">
        <v>131</v>
      </c>
      <c r="O3022">
        <v>1145</v>
      </c>
      <c r="P3022" s="6">
        <v>464.64</v>
      </c>
      <c r="Q3022" s="6">
        <v>532012.80000000005</v>
      </c>
      <c r="R3022" s="5">
        <v>0.15</v>
      </c>
      <c r="S3022" s="6">
        <v>452210.88</v>
      </c>
      <c r="T3022" s="6">
        <v>5742.94</v>
      </c>
      <c r="U3022" s="6">
        <v>309064.23</v>
      </c>
      <c r="V3022" s="6">
        <v>1236.8699999999999</v>
      </c>
      <c r="W3022" s="6">
        <v>50413.23</v>
      </c>
      <c r="X3022" s="6">
        <v>85753.61</v>
      </c>
      <c r="Y3022" s="5">
        <v>0.18963190359329701</v>
      </c>
      <c r="Z3022" t="s">
        <v>81</v>
      </c>
      <c r="AA3022" t="s">
        <v>165</v>
      </c>
      <c r="AB3022" t="s">
        <v>56</v>
      </c>
      <c r="AC3022" t="s">
        <v>76</v>
      </c>
      <c r="AD3022" t="s">
        <v>123</v>
      </c>
      <c r="AE3022" t="s">
        <v>67</v>
      </c>
      <c r="AF3022" t="str">
        <f>TEXT(Agricultural_Export_Analysis_Cleaned_Dataset[[#This Row],[Order_Date]],"mmm")</f>
        <v>Apr</v>
      </c>
      <c r="AG3022" t="str">
        <f>TEXT(Agricultural_Export_Analysis_Cleaned_Dataset[[#This Row],[Order_Date]],"yyyy")</f>
        <v>2024</v>
      </c>
      <c r="AH3022" t="str">
        <f>TEXT(Agricultural_Export_Analysis_Cleaned_Dataset[[#This Row],[Order_Date]],"ddd")</f>
        <v>Sun</v>
      </c>
      <c r="AI3022" t="str">
        <f>TEXT(Agricultural_Export_Analysis_Cleaned_Dataset[[#This Row],[Ship_Date]],"yyyy")</f>
        <v>2024</v>
      </c>
      <c r="AJ3022" t="str">
        <f>TEXT(Agricultural_Export_Analysis_Cleaned_Dataset[[#This Row],[Ship_Date]],"mmm")</f>
        <v>Apr</v>
      </c>
      <c r="AK3022" t="str">
        <f>TEXT(Agricultural_Export_Analysis_Cleaned_Dataset[[#This Row],[Ship_Date]],"ddd")</f>
        <v>Wed</v>
      </c>
      <c r="AL3022" t="str">
        <f>TEXT(Agricultural_Export_Analysis_Cleaned_Dataset[[#This Row],[Delivery_Date]],"yyyy")</f>
        <v>2024</v>
      </c>
      <c r="AM3022" t="str">
        <f>TEXT(Agricultural_Export_Analysis_Cleaned_Dataset[[#This Row],[Delivery_Date]],"mmm")</f>
        <v>Apr</v>
      </c>
      <c r="AN3022" t="str">
        <f>TEXT(Agricultural_Export_Analysis_Cleaned_Dataset[[#This Row],[Delivery_Date]],"ddd")</f>
        <v>Sun</v>
      </c>
      <c r="AO3022">
        <f>Agricultural_Export_Analysis_Cleaned_Dataset[[#This Row],[Delivery_Date]]-Agricultural_Export_Analysis_Cleaned_Dataset[[#This Row],[Ship_Date]]</f>
        <v>18</v>
      </c>
      <c r="AP3022">
        <f>Agricultural_Export_Analysis_Cleaned_Dataset[[#This Row],[Ship_Date]]-Agricultural_Export_Analysis_Cleaned_Dataset[[#This Row],[Order_Date]]</f>
        <v>3</v>
      </c>
      <c r="AQ3022" s="4" t="str">
        <f>TEXT(Agricultural_Export_Analysis_Cleaned_Dataset[[#This Row],[Order_Date]],"mmm yyyy")</f>
        <v>Apr 2024</v>
      </c>
    </row>
    <row r="3023" spans="1:43" x14ac:dyDescent="0.3">
      <c r="A3023" t="s">
        <v>5699</v>
      </c>
      <c r="B3023" t="s">
        <v>5700</v>
      </c>
      <c r="C3023" s="2">
        <v>45399</v>
      </c>
      <c r="D3023" s="2">
        <v>45403</v>
      </c>
      <c r="E3023" s="2">
        <v>45414</v>
      </c>
      <c r="F3023" t="s">
        <v>35</v>
      </c>
      <c r="G3023" t="s">
        <v>96</v>
      </c>
      <c r="H3023" t="s">
        <v>37</v>
      </c>
      <c r="I3023" t="s">
        <v>38</v>
      </c>
      <c r="J3023" t="s">
        <v>39</v>
      </c>
      <c r="K3023" s="7">
        <v>4</v>
      </c>
      <c r="L3023" t="s">
        <v>80</v>
      </c>
      <c r="M3023" t="s">
        <v>33</v>
      </c>
      <c r="N3023" t="s">
        <v>34</v>
      </c>
      <c r="O3023">
        <v>734</v>
      </c>
      <c r="P3023" s="6">
        <v>203.52</v>
      </c>
      <c r="Q3023" s="6">
        <v>149383.67999999999</v>
      </c>
      <c r="R3023" s="5">
        <v>0.15</v>
      </c>
      <c r="S3023" s="6">
        <v>126976.128</v>
      </c>
      <c r="T3023" s="6">
        <v>8526.7199999999993</v>
      </c>
      <c r="U3023" s="6">
        <v>75116.78</v>
      </c>
      <c r="V3023" s="6">
        <v>1078.56</v>
      </c>
      <c r="W3023" s="6">
        <v>8172.61</v>
      </c>
      <c r="X3023" s="6">
        <v>34081.457999999999</v>
      </c>
      <c r="Y3023" s="5">
        <v>0.26840838933126099</v>
      </c>
      <c r="Z3023" t="s">
        <v>81</v>
      </c>
      <c r="AA3023" t="s">
        <v>165</v>
      </c>
      <c r="AB3023" t="s">
        <v>65</v>
      </c>
      <c r="AC3023" t="s">
        <v>66</v>
      </c>
      <c r="AD3023" t="s">
        <v>77</v>
      </c>
      <c r="AE3023" t="s">
        <v>58</v>
      </c>
      <c r="AF3023" t="str">
        <f>TEXT(Agricultural_Export_Analysis_Cleaned_Dataset[[#This Row],[Order_Date]],"mmm")</f>
        <v>Apr</v>
      </c>
      <c r="AG3023" t="str">
        <f>TEXT(Agricultural_Export_Analysis_Cleaned_Dataset[[#This Row],[Order_Date]],"yyyy")</f>
        <v>2024</v>
      </c>
      <c r="AH3023" t="str">
        <f>TEXT(Agricultural_Export_Analysis_Cleaned_Dataset[[#This Row],[Order_Date]],"ddd")</f>
        <v>Wed</v>
      </c>
      <c r="AI3023" t="str">
        <f>TEXT(Agricultural_Export_Analysis_Cleaned_Dataset[[#This Row],[Ship_Date]],"yyyy")</f>
        <v>2024</v>
      </c>
      <c r="AJ3023" t="str">
        <f>TEXT(Agricultural_Export_Analysis_Cleaned_Dataset[[#This Row],[Ship_Date]],"mmm")</f>
        <v>Apr</v>
      </c>
      <c r="AK3023" t="str">
        <f>TEXT(Agricultural_Export_Analysis_Cleaned_Dataset[[#This Row],[Ship_Date]],"ddd")</f>
        <v>Sun</v>
      </c>
      <c r="AL3023" t="str">
        <f>TEXT(Agricultural_Export_Analysis_Cleaned_Dataset[[#This Row],[Delivery_Date]],"yyyy")</f>
        <v>2024</v>
      </c>
      <c r="AM3023" t="str">
        <f>TEXT(Agricultural_Export_Analysis_Cleaned_Dataset[[#This Row],[Delivery_Date]],"mmm")</f>
        <v>May</v>
      </c>
      <c r="AN3023" t="str">
        <f>TEXT(Agricultural_Export_Analysis_Cleaned_Dataset[[#This Row],[Delivery_Date]],"ddd")</f>
        <v>Thu</v>
      </c>
      <c r="AO3023">
        <f>Agricultural_Export_Analysis_Cleaned_Dataset[[#This Row],[Delivery_Date]]-Agricultural_Export_Analysis_Cleaned_Dataset[[#This Row],[Ship_Date]]</f>
        <v>11</v>
      </c>
      <c r="AP3023">
        <f>Agricultural_Export_Analysis_Cleaned_Dataset[[#This Row],[Ship_Date]]-Agricultural_Export_Analysis_Cleaned_Dataset[[#This Row],[Order_Date]]</f>
        <v>4</v>
      </c>
      <c r="AQ3023" s="4" t="str">
        <f>TEXT(Agricultural_Export_Analysis_Cleaned_Dataset[[#This Row],[Order_Date]],"mmm yyyy")</f>
        <v>Apr 2024</v>
      </c>
    </row>
    <row r="3024" spans="1:43" x14ac:dyDescent="0.3">
      <c r="A3024" t="s">
        <v>5701</v>
      </c>
      <c r="B3024" t="s">
        <v>5702</v>
      </c>
      <c r="C3024" s="2">
        <v>45588</v>
      </c>
      <c r="D3024" s="2">
        <v>45594</v>
      </c>
      <c r="E3024" s="2">
        <v>45624</v>
      </c>
      <c r="F3024" t="s">
        <v>35</v>
      </c>
      <c r="G3024" t="s">
        <v>203</v>
      </c>
      <c r="H3024" t="s">
        <v>51</v>
      </c>
      <c r="I3024" t="s">
        <v>38</v>
      </c>
      <c r="J3024" t="s">
        <v>53</v>
      </c>
      <c r="K3024" s="7">
        <v>0</v>
      </c>
      <c r="L3024" t="s">
        <v>135</v>
      </c>
      <c r="M3024" t="s">
        <v>48</v>
      </c>
      <c r="N3024" t="s">
        <v>49</v>
      </c>
      <c r="O3024">
        <v>1339</v>
      </c>
      <c r="P3024" s="6">
        <v>341.77</v>
      </c>
      <c r="Q3024" s="6">
        <v>457630.03</v>
      </c>
      <c r="R3024" s="5">
        <v>0.05</v>
      </c>
      <c r="S3024" s="6">
        <v>434748.52850000001</v>
      </c>
      <c r="T3024" s="6">
        <v>9490.0300000000007</v>
      </c>
      <c r="U3024" s="6">
        <v>228700.15</v>
      </c>
      <c r="V3024" s="6">
        <v>1026.6300000000001</v>
      </c>
      <c r="W3024" s="6">
        <v>44955.14</v>
      </c>
      <c r="X3024" s="6">
        <v>150576.5785</v>
      </c>
      <c r="Y3024" s="5">
        <v>0.34635327926130099</v>
      </c>
      <c r="Z3024" t="s">
        <v>54</v>
      </c>
      <c r="AA3024" t="s">
        <v>75</v>
      </c>
      <c r="AB3024" t="s">
        <v>65</v>
      </c>
      <c r="AC3024" t="s">
        <v>66</v>
      </c>
      <c r="AD3024" t="s">
        <v>93</v>
      </c>
      <c r="AE3024" t="s">
        <v>58</v>
      </c>
      <c r="AF3024" t="str">
        <f>TEXT(Agricultural_Export_Analysis_Cleaned_Dataset[[#This Row],[Order_Date]],"mmm")</f>
        <v>Oct</v>
      </c>
      <c r="AG3024" t="str">
        <f>TEXT(Agricultural_Export_Analysis_Cleaned_Dataset[[#This Row],[Order_Date]],"yyyy")</f>
        <v>2024</v>
      </c>
      <c r="AH3024" t="str">
        <f>TEXT(Agricultural_Export_Analysis_Cleaned_Dataset[[#This Row],[Order_Date]],"ddd")</f>
        <v>Wed</v>
      </c>
      <c r="AI3024" t="str">
        <f>TEXT(Agricultural_Export_Analysis_Cleaned_Dataset[[#This Row],[Ship_Date]],"yyyy")</f>
        <v>2024</v>
      </c>
      <c r="AJ3024" t="str">
        <f>TEXT(Agricultural_Export_Analysis_Cleaned_Dataset[[#This Row],[Ship_Date]],"mmm")</f>
        <v>Oct</v>
      </c>
      <c r="AK3024" t="str">
        <f>TEXT(Agricultural_Export_Analysis_Cleaned_Dataset[[#This Row],[Ship_Date]],"ddd")</f>
        <v>Tue</v>
      </c>
      <c r="AL3024" t="str">
        <f>TEXT(Agricultural_Export_Analysis_Cleaned_Dataset[[#This Row],[Delivery_Date]],"yyyy")</f>
        <v>2024</v>
      </c>
      <c r="AM3024" t="str">
        <f>TEXT(Agricultural_Export_Analysis_Cleaned_Dataset[[#This Row],[Delivery_Date]],"mmm")</f>
        <v>Nov</v>
      </c>
      <c r="AN3024" t="str">
        <f>TEXT(Agricultural_Export_Analysis_Cleaned_Dataset[[#This Row],[Delivery_Date]],"ddd")</f>
        <v>Thu</v>
      </c>
      <c r="AO3024">
        <f>Agricultural_Export_Analysis_Cleaned_Dataset[[#This Row],[Delivery_Date]]-Agricultural_Export_Analysis_Cleaned_Dataset[[#This Row],[Ship_Date]]</f>
        <v>30</v>
      </c>
      <c r="AP3024">
        <f>Agricultural_Export_Analysis_Cleaned_Dataset[[#This Row],[Ship_Date]]-Agricultural_Export_Analysis_Cleaned_Dataset[[#This Row],[Order_Date]]</f>
        <v>6</v>
      </c>
      <c r="AQ3024" s="4" t="str">
        <f>TEXT(Agricultural_Export_Analysis_Cleaned_Dataset[[#This Row],[Order_Date]],"mmm yyyy")</f>
        <v>Oct 2024</v>
      </c>
    </row>
    <row r="3025" spans="1:43" x14ac:dyDescent="0.3">
      <c r="A3025" t="s">
        <v>5703</v>
      </c>
      <c r="B3025" t="s">
        <v>5704</v>
      </c>
      <c r="C3025" s="2">
        <v>45928</v>
      </c>
      <c r="D3025" s="2">
        <v>45937</v>
      </c>
      <c r="E3025" s="2">
        <v>45970</v>
      </c>
      <c r="F3025" t="s">
        <v>35</v>
      </c>
      <c r="G3025" t="s">
        <v>117</v>
      </c>
      <c r="H3025" t="s">
        <v>37</v>
      </c>
      <c r="I3025" t="s">
        <v>97</v>
      </c>
      <c r="J3025" t="s">
        <v>112</v>
      </c>
      <c r="K3025" s="7">
        <v>4</v>
      </c>
      <c r="L3025" t="s">
        <v>32</v>
      </c>
      <c r="M3025" t="s">
        <v>130</v>
      </c>
      <c r="N3025" t="s">
        <v>131</v>
      </c>
      <c r="O3025">
        <v>542</v>
      </c>
      <c r="P3025" s="6">
        <v>298.17</v>
      </c>
      <c r="Q3025" s="6">
        <v>161608.14000000001</v>
      </c>
      <c r="R3025" s="5">
        <v>0.15</v>
      </c>
      <c r="S3025" s="6">
        <v>137366.91899999999</v>
      </c>
      <c r="T3025" s="6">
        <v>8328.27</v>
      </c>
      <c r="U3025" s="6">
        <v>83040.06</v>
      </c>
      <c r="V3025" s="6">
        <v>1857.6</v>
      </c>
      <c r="W3025" s="6">
        <v>10687.06</v>
      </c>
      <c r="X3025" s="6">
        <v>33453.928999999996</v>
      </c>
      <c r="Y3025" s="5">
        <v>0.243537011993404</v>
      </c>
      <c r="Z3025" t="s">
        <v>103</v>
      </c>
      <c r="AA3025" t="s">
        <v>104</v>
      </c>
      <c r="AB3025" t="s">
        <v>65</v>
      </c>
      <c r="AC3025" t="s">
        <v>43</v>
      </c>
      <c r="AD3025" t="s">
        <v>44</v>
      </c>
      <c r="AE3025" t="s">
        <v>67</v>
      </c>
      <c r="AF3025" t="str">
        <f>TEXT(Agricultural_Export_Analysis_Cleaned_Dataset[[#This Row],[Order_Date]],"mmm")</f>
        <v>Sep</v>
      </c>
      <c r="AG3025" t="str">
        <f>TEXT(Agricultural_Export_Analysis_Cleaned_Dataset[[#This Row],[Order_Date]],"yyyy")</f>
        <v>2025</v>
      </c>
      <c r="AH3025" t="str">
        <f>TEXT(Agricultural_Export_Analysis_Cleaned_Dataset[[#This Row],[Order_Date]],"ddd")</f>
        <v>Sun</v>
      </c>
      <c r="AI3025" t="str">
        <f>TEXT(Agricultural_Export_Analysis_Cleaned_Dataset[[#This Row],[Ship_Date]],"yyyy")</f>
        <v>2025</v>
      </c>
      <c r="AJ3025" t="str">
        <f>TEXT(Agricultural_Export_Analysis_Cleaned_Dataset[[#This Row],[Ship_Date]],"mmm")</f>
        <v>Oct</v>
      </c>
      <c r="AK3025" t="str">
        <f>TEXT(Agricultural_Export_Analysis_Cleaned_Dataset[[#This Row],[Ship_Date]],"ddd")</f>
        <v>Tue</v>
      </c>
      <c r="AL3025" t="str">
        <f>TEXT(Agricultural_Export_Analysis_Cleaned_Dataset[[#This Row],[Delivery_Date]],"yyyy")</f>
        <v>2025</v>
      </c>
      <c r="AM3025" t="str">
        <f>TEXT(Agricultural_Export_Analysis_Cleaned_Dataset[[#This Row],[Delivery_Date]],"mmm")</f>
        <v>Nov</v>
      </c>
      <c r="AN3025" t="str">
        <f>TEXT(Agricultural_Export_Analysis_Cleaned_Dataset[[#This Row],[Delivery_Date]],"ddd")</f>
        <v>Sun</v>
      </c>
      <c r="AO3025">
        <f>Agricultural_Export_Analysis_Cleaned_Dataset[[#This Row],[Delivery_Date]]-Agricultural_Export_Analysis_Cleaned_Dataset[[#This Row],[Ship_Date]]</f>
        <v>33</v>
      </c>
      <c r="AP3025">
        <f>Agricultural_Export_Analysis_Cleaned_Dataset[[#This Row],[Ship_Date]]-Agricultural_Export_Analysis_Cleaned_Dataset[[#This Row],[Order_Date]]</f>
        <v>9</v>
      </c>
      <c r="AQ3025" s="4" t="str">
        <f>TEXT(Agricultural_Export_Analysis_Cleaned_Dataset[[#This Row],[Order_Date]],"mmm yyyy")</f>
        <v>Sep 2025</v>
      </c>
    </row>
    <row r="3026" spans="1:43" x14ac:dyDescent="0.3">
      <c r="A3026" t="s">
        <v>5705</v>
      </c>
      <c r="B3026" t="s">
        <v>666</v>
      </c>
      <c r="C3026" s="2">
        <v>45292</v>
      </c>
      <c r="D3026" s="2">
        <v>45300</v>
      </c>
      <c r="E3026" s="2">
        <v>45335</v>
      </c>
      <c r="F3026" t="s">
        <v>35</v>
      </c>
      <c r="G3026" t="s">
        <v>8933</v>
      </c>
      <c r="H3026" t="s">
        <v>74</v>
      </c>
      <c r="I3026" t="s">
        <v>52</v>
      </c>
      <c r="J3026" t="s">
        <v>53</v>
      </c>
      <c r="K3026" s="7">
        <v>15</v>
      </c>
      <c r="L3026" t="s">
        <v>32</v>
      </c>
      <c r="M3026" t="s">
        <v>140</v>
      </c>
      <c r="N3026" t="s">
        <v>49</v>
      </c>
      <c r="O3026">
        <v>679</v>
      </c>
      <c r="P3026" s="6">
        <v>43.27</v>
      </c>
      <c r="Q3026" s="6">
        <v>29380.33</v>
      </c>
      <c r="R3026" s="5">
        <v>0.05</v>
      </c>
      <c r="S3026" s="6">
        <v>27911.3135</v>
      </c>
      <c r="T3026" s="6">
        <v>8702.35</v>
      </c>
      <c r="U3026" s="6">
        <v>13441.71</v>
      </c>
      <c r="V3026" s="6">
        <v>1764.12</v>
      </c>
      <c r="W3026" s="6">
        <v>609.79999999999995</v>
      </c>
      <c r="X3026" s="6">
        <v>3393.3335000000002</v>
      </c>
      <c r="Y3026" s="5">
        <v>0.12157555752437101</v>
      </c>
      <c r="Z3026" t="s">
        <v>40</v>
      </c>
      <c r="AA3026" t="s">
        <v>64</v>
      </c>
      <c r="AB3026" t="s">
        <v>42</v>
      </c>
      <c r="AC3026" t="s">
        <v>76</v>
      </c>
      <c r="AD3026" t="s">
        <v>77</v>
      </c>
      <c r="AE3026" t="s">
        <v>45</v>
      </c>
      <c r="AF3026" t="str">
        <f>TEXT(Agricultural_Export_Analysis_Cleaned_Dataset[[#This Row],[Order_Date]],"mmm")</f>
        <v>Jan</v>
      </c>
      <c r="AG3026" t="str">
        <f>TEXT(Agricultural_Export_Analysis_Cleaned_Dataset[[#This Row],[Order_Date]],"yyyy")</f>
        <v>2024</v>
      </c>
      <c r="AH3026" t="str">
        <f>TEXT(Agricultural_Export_Analysis_Cleaned_Dataset[[#This Row],[Order_Date]],"ddd")</f>
        <v>Mon</v>
      </c>
      <c r="AI3026" t="str">
        <f>TEXT(Agricultural_Export_Analysis_Cleaned_Dataset[[#This Row],[Ship_Date]],"yyyy")</f>
        <v>2024</v>
      </c>
      <c r="AJ3026" t="str">
        <f>TEXT(Agricultural_Export_Analysis_Cleaned_Dataset[[#This Row],[Ship_Date]],"mmm")</f>
        <v>Jan</v>
      </c>
      <c r="AK3026" t="str">
        <f>TEXT(Agricultural_Export_Analysis_Cleaned_Dataset[[#This Row],[Ship_Date]],"ddd")</f>
        <v>Tue</v>
      </c>
      <c r="AL3026" t="str">
        <f>TEXT(Agricultural_Export_Analysis_Cleaned_Dataset[[#This Row],[Delivery_Date]],"yyyy")</f>
        <v>2024</v>
      </c>
      <c r="AM3026" t="str">
        <f>TEXT(Agricultural_Export_Analysis_Cleaned_Dataset[[#This Row],[Delivery_Date]],"mmm")</f>
        <v>Feb</v>
      </c>
      <c r="AN3026" t="str">
        <f>TEXT(Agricultural_Export_Analysis_Cleaned_Dataset[[#This Row],[Delivery_Date]],"ddd")</f>
        <v>Tue</v>
      </c>
      <c r="AO3026">
        <f>Agricultural_Export_Analysis_Cleaned_Dataset[[#This Row],[Delivery_Date]]-Agricultural_Export_Analysis_Cleaned_Dataset[[#This Row],[Ship_Date]]</f>
        <v>35</v>
      </c>
      <c r="AP3026">
        <f>Agricultural_Export_Analysis_Cleaned_Dataset[[#This Row],[Ship_Date]]-Agricultural_Export_Analysis_Cleaned_Dataset[[#This Row],[Order_Date]]</f>
        <v>8</v>
      </c>
      <c r="AQ3026" s="4" t="str">
        <f>TEXT(Agricultural_Export_Analysis_Cleaned_Dataset[[#This Row],[Order_Date]],"mmm yyyy")</f>
        <v>Jan 2024</v>
      </c>
    </row>
    <row r="3027" spans="1:43" x14ac:dyDescent="0.3">
      <c r="A3027" t="s">
        <v>5706</v>
      </c>
      <c r="B3027" t="s">
        <v>5658</v>
      </c>
      <c r="C3027" s="2">
        <v>45797</v>
      </c>
      <c r="D3027" s="2">
        <v>45807</v>
      </c>
      <c r="E3027" s="2">
        <v>45823</v>
      </c>
      <c r="F3027" t="s">
        <v>35</v>
      </c>
      <c r="G3027" t="s">
        <v>73</v>
      </c>
      <c r="H3027" t="s">
        <v>37</v>
      </c>
      <c r="I3027" t="s">
        <v>97</v>
      </c>
      <c r="J3027" t="s">
        <v>112</v>
      </c>
      <c r="K3027" s="7">
        <v>0</v>
      </c>
      <c r="L3027" t="s">
        <v>87</v>
      </c>
      <c r="M3027" t="s">
        <v>88</v>
      </c>
      <c r="N3027" t="s">
        <v>89</v>
      </c>
      <c r="O3027">
        <v>473</v>
      </c>
      <c r="P3027" s="6">
        <v>117.36</v>
      </c>
      <c r="Q3027" s="6">
        <v>55511.28</v>
      </c>
      <c r="R3027" s="5">
        <v>0.15</v>
      </c>
      <c r="S3027" s="6">
        <v>47184.588000000003</v>
      </c>
      <c r="T3027" s="6">
        <v>7241.57</v>
      </c>
      <c r="U3027" s="6">
        <v>32522.37</v>
      </c>
      <c r="V3027" s="6">
        <v>275.77</v>
      </c>
      <c r="W3027" s="6">
        <v>1609.42</v>
      </c>
      <c r="X3027" s="6">
        <v>5535.4579999999996</v>
      </c>
      <c r="Y3027" s="5">
        <v>0.117314958859024</v>
      </c>
      <c r="Z3027" t="s">
        <v>81</v>
      </c>
      <c r="AA3027" t="s">
        <v>82</v>
      </c>
      <c r="AB3027" t="s">
        <v>65</v>
      </c>
      <c r="AC3027" t="s">
        <v>76</v>
      </c>
      <c r="AD3027" t="s">
        <v>77</v>
      </c>
      <c r="AE3027" t="s">
        <v>67</v>
      </c>
      <c r="AF3027" t="str">
        <f>TEXT(Agricultural_Export_Analysis_Cleaned_Dataset[[#This Row],[Order_Date]],"mmm")</f>
        <v>May</v>
      </c>
      <c r="AG3027" t="str">
        <f>TEXT(Agricultural_Export_Analysis_Cleaned_Dataset[[#This Row],[Order_Date]],"yyyy")</f>
        <v>2025</v>
      </c>
      <c r="AH3027" t="str">
        <f>TEXT(Agricultural_Export_Analysis_Cleaned_Dataset[[#This Row],[Order_Date]],"ddd")</f>
        <v>Tue</v>
      </c>
      <c r="AI3027" t="str">
        <f>TEXT(Agricultural_Export_Analysis_Cleaned_Dataset[[#This Row],[Ship_Date]],"yyyy")</f>
        <v>2025</v>
      </c>
      <c r="AJ3027" t="str">
        <f>TEXT(Agricultural_Export_Analysis_Cleaned_Dataset[[#This Row],[Ship_Date]],"mmm")</f>
        <v>May</v>
      </c>
      <c r="AK3027" t="str">
        <f>TEXT(Agricultural_Export_Analysis_Cleaned_Dataset[[#This Row],[Ship_Date]],"ddd")</f>
        <v>Fri</v>
      </c>
      <c r="AL3027" t="str">
        <f>TEXT(Agricultural_Export_Analysis_Cleaned_Dataset[[#This Row],[Delivery_Date]],"yyyy")</f>
        <v>2025</v>
      </c>
      <c r="AM3027" t="str">
        <f>TEXT(Agricultural_Export_Analysis_Cleaned_Dataset[[#This Row],[Delivery_Date]],"mmm")</f>
        <v>Jun</v>
      </c>
      <c r="AN3027" t="str">
        <f>TEXT(Agricultural_Export_Analysis_Cleaned_Dataset[[#This Row],[Delivery_Date]],"ddd")</f>
        <v>Sun</v>
      </c>
      <c r="AO3027">
        <f>Agricultural_Export_Analysis_Cleaned_Dataset[[#This Row],[Delivery_Date]]-Agricultural_Export_Analysis_Cleaned_Dataset[[#This Row],[Ship_Date]]</f>
        <v>16</v>
      </c>
      <c r="AP3027">
        <f>Agricultural_Export_Analysis_Cleaned_Dataset[[#This Row],[Ship_Date]]-Agricultural_Export_Analysis_Cleaned_Dataset[[#This Row],[Order_Date]]</f>
        <v>10</v>
      </c>
      <c r="AQ3027" s="4" t="str">
        <f>TEXT(Agricultural_Export_Analysis_Cleaned_Dataset[[#This Row],[Order_Date]],"mmm yyyy")</f>
        <v>May 2025</v>
      </c>
    </row>
    <row r="3028" spans="1:43" x14ac:dyDescent="0.3">
      <c r="A3028" t="s">
        <v>5707</v>
      </c>
      <c r="B3028" t="s">
        <v>5708</v>
      </c>
      <c r="C3028" s="2">
        <v>45309</v>
      </c>
      <c r="D3028" s="2">
        <v>45314</v>
      </c>
      <c r="E3028" s="2">
        <v>45332</v>
      </c>
      <c r="F3028" t="s">
        <v>35</v>
      </c>
      <c r="G3028" t="s">
        <v>73</v>
      </c>
      <c r="H3028" t="s">
        <v>37</v>
      </c>
      <c r="I3028" t="s">
        <v>97</v>
      </c>
      <c r="J3028" t="s">
        <v>39</v>
      </c>
      <c r="K3028" s="7">
        <v>0</v>
      </c>
      <c r="L3028" t="s">
        <v>70</v>
      </c>
      <c r="M3028" t="s">
        <v>88</v>
      </c>
      <c r="N3028" t="s">
        <v>89</v>
      </c>
      <c r="O3028">
        <v>1936</v>
      </c>
      <c r="P3028" s="6">
        <v>139.32</v>
      </c>
      <c r="Q3028" s="6">
        <v>269723.52000000002</v>
      </c>
      <c r="R3028" s="5">
        <v>0.1</v>
      </c>
      <c r="S3028" s="6">
        <v>242751.16800000001</v>
      </c>
      <c r="T3028" s="6">
        <v>27705.4002</v>
      </c>
      <c r="U3028" s="6">
        <v>147111.87</v>
      </c>
      <c r="V3028" s="6">
        <v>2366.5300000000002</v>
      </c>
      <c r="W3028" s="6">
        <v>23559.22</v>
      </c>
      <c r="X3028" s="6">
        <v>42008.147799999999</v>
      </c>
      <c r="Y3028" s="5">
        <v>0.17305023945343101</v>
      </c>
      <c r="Z3028" t="s">
        <v>40</v>
      </c>
      <c r="AA3028" t="s">
        <v>64</v>
      </c>
      <c r="AB3028" t="s">
        <v>42</v>
      </c>
      <c r="AC3028" t="s">
        <v>43</v>
      </c>
      <c r="AD3028" t="s">
        <v>98</v>
      </c>
      <c r="AE3028" t="s">
        <v>58</v>
      </c>
      <c r="AF3028" t="str">
        <f>TEXT(Agricultural_Export_Analysis_Cleaned_Dataset[[#This Row],[Order_Date]],"mmm")</f>
        <v>Jan</v>
      </c>
      <c r="AG3028" t="str">
        <f>TEXT(Agricultural_Export_Analysis_Cleaned_Dataset[[#This Row],[Order_Date]],"yyyy")</f>
        <v>2024</v>
      </c>
      <c r="AH3028" t="str">
        <f>TEXT(Agricultural_Export_Analysis_Cleaned_Dataset[[#This Row],[Order_Date]],"ddd")</f>
        <v>Thu</v>
      </c>
      <c r="AI3028" t="str">
        <f>TEXT(Agricultural_Export_Analysis_Cleaned_Dataset[[#This Row],[Ship_Date]],"yyyy")</f>
        <v>2024</v>
      </c>
      <c r="AJ3028" t="str">
        <f>TEXT(Agricultural_Export_Analysis_Cleaned_Dataset[[#This Row],[Ship_Date]],"mmm")</f>
        <v>Jan</v>
      </c>
      <c r="AK3028" t="str">
        <f>TEXT(Agricultural_Export_Analysis_Cleaned_Dataset[[#This Row],[Ship_Date]],"ddd")</f>
        <v>Tue</v>
      </c>
      <c r="AL3028" t="str">
        <f>TEXT(Agricultural_Export_Analysis_Cleaned_Dataset[[#This Row],[Delivery_Date]],"yyyy")</f>
        <v>2024</v>
      </c>
      <c r="AM3028" t="str">
        <f>TEXT(Agricultural_Export_Analysis_Cleaned_Dataset[[#This Row],[Delivery_Date]],"mmm")</f>
        <v>Feb</v>
      </c>
      <c r="AN3028" t="str">
        <f>TEXT(Agricultural_Export_Analysis_Cleaned_Dataset[[#This Row],[Delivery_Date]],"ddd")</f>
        <v>Sat</v>
      </c>
      <c r="AO3028">
        <f>Agricultural_Export_Analysis_Cleaned_Dataset[[#This Row],[Delivery_Date]]-Agricultural_Export_Analysis_Cleaned_Dataset[[#This Row],[Ship_Date]]</f>
        <v>18</v>
      </c>
      <c r="AP3028">
        <f>Agricultural_Export_Analysis_Cleaned_Dataset[[#This Row],[Ship_Date]]-Agricultural_Export_Analysis_Cleaned_Dataset[[#This Row],[Order_Date]]</f>
        <v>5</v>
      </c>
      <c r="AQ3028" s="4" t="str">
        <f>TEXT(Agricultural_Export_Analysis_Cleaned_Dataset[[#This Row],[Order_Date]],"mmm yyyy")</f>
        <v>Jan 2024</v>
      </c>
    </row>
    <row r="3029" spans="1:43" x14ac:dyDescent="0.3">
      <c r="A3029" t="s">
        <v>5709</v>
      </c>
      <c r="B3029" t="s">
        <v>1766</v>
      </c>
      <c r="C3029" s="2">
        <v>45650</v>
      </c>
      <c r="D3029" s="2">
        <v>45651</v>
      </c>
      <c r="E3029" s="2">
        <v>45677</v>
      </c>
      <c r="F3029" t="s">
        <v>35</v>
      </c>
      <c r="G3029" t="s">
        <v>50</v>
      </c>
      <c r="H3029" t="s">
        <v>37</v>
      </c>
      <c r="I3029" t="s">
        <v>52</v>
      </c>
      <c r="J3029" t="s">
        <v>112</v>
      </c>
      <c r="K3029" s="7">
        <v>0</v>
      </c>
      <c r="L3029" t="s">
        <v>70</v>
      </c>
      <c r="M3029" t="s">
        <v>33</v>
      </c>
      <c r="N3029" t="s">
        <v>34</v>
      </c>
      <c r="O3029">
        <v>1574</v>
      </c>
      <c r="P3029" s="6">
        <v>423.27</v>
      </c>
      <c r="Q3029" s="6">
        <v>666226.98</v>
      </c>
      <c r="R3029" s="5">
        <v>0.1</v>
      </c>
      <c r="S3029" s="6">
        <v>599604.28200000001</v>
      </c>
      <c r="T3029" s="6">
        <v>4437.58</v>
      </c>
      <c r="U3029" s="6">
        <v>323981.05</v>
      </c>
      <c r="V3029" s="6">
        <v>1976.31</v>
      </c>
      <c r="W3029" s="6">
        <v>42828.06</v>
      </c>
      <c r="X3029" s="6">
        <v>226381.28200000001</v>
      </c>
      <c r="Y3029" s="5">
        <v>0.37755114297199099</v>
      </c>
      <c r="Z3029" t="s">
        <v>54</v>
      </c>
      <c r="AA3029" t="s">
        <v>55</v>
      </c>
      <c r="AB3029" t="s">
        <v>65</v>
      </c>
      <c r="AC3029" t="s">
        <v>76</v>
      </c>
      <c r="AD3029" t="s">
        <v>84</v>
      </c>
      <c r="AE3029" t="s">
        <v>58</v>
      </c>
      <c r="AF3029" t="str">
        <f>TEXT(Agricultural_Export_Analysis_Cleaned_Dataset[[#This Row],[Order_Date]],"mmm")</f>
        <v>Dec</v>
      </c>
      <c r="AG3029" t="str">
        <f>TEXT(Agricultural_Export_Analysis_Cleaned_Dataset[[#This Row],[Order_Date]],"yyyy")</f>
        <v>2024</v>
      </c>
      <c r="AH3029" t="str">
        <f>TEXT(Agricultural_Export_Analysis_Cleaned_Dataset[[#This Row],[Order_Date]],"ddd")</f>
        <v>Tue</v>
      </c>
      <c r="AI3029" t="str">
        <f>TEXT(Agricultural_Export_Analysis_Cleaned_Dataset[[#This Row],[Ship_Date]],"yyyy")</f>
        <v>2024</v>
      </c>
      <c r="AJ3029" t="str">
        <f>TEXT(Agricultural_Export_Analysis_Cleaned_Dataset[[#This Row],[Ship_Date]],"mmm")</f>
        <v>Dec</v>
      </c>
      <c r="AK3029" t="str">
        <f>TEXT(Agricultural_Export_Analysis_Cleaned_Dataset[[#This Row],[Ship_Date]],"ddd")</f>
        <v>Wed</v>
      </c>
      <c r="AL3029" t="str">
        <f>TEXT(Agricultural_Export_Analysis_Cleaned_Dataset[[#This Row],[Delivery_Date]],"yyyy")</f>
        <v>2025</v>
      </c>
      <c r="AM3029" t="str">
        <f>TEXT(Agricultural_Export_Analysis_Cleaned_Dataset[[#This Row],[Delivery_Date]],"mmm")</f>
        <v>Jan</v>
      </c>
      <c r="AN3029" t="str">
        <f>TEXT(Agricultural_Export_Analysis_Cleaned_Dataset[[#This Row],[Delivery_Date]],"ddd")</f>
        <v>Mon</v>
      </c>
      <c r="AO3029">
        <f>Agricultural_Export_Analysis_Cleaned_Dataset[[#This Row],[Delivery_Date]]-Agricultural_Export_Analysis_Cleaned_Dataset[[#This Row],[Ship_Date]]</f>
        <v>26</v>
      </c>
      <c r="AP3029">
        <f>Agricultural_Export_Analysis_Cleaned_Dataset[[#This Row],[Ship_Date]]-Agricultural_Export_Analysis_Cleaned_Dataset[[#This Row],[Order_Date]]</f>
        <v>1</v>
      </c>
      <c r="AQ3029" s="4" t="str">
        <f>TEXT(Agricultural_Export_Analysis_Cleaned_Dataset[[#This Row],[Order_Date]],"mmm yyyy")</f>
        <v>Dec 2024</v>
      </c>
    </row>
    <row r="3030" spans="1:43" x14ac:dyDescent="0.3">
      <c r="A3030" t="s">
        <v>5710</v>
      </c>
      <c r="B3030" t="s">
        <v>5104</v>
      </c>
      <c r="C3030" s="2">
        <v>45389</v>
      </c>
      <c r="D3030" s="2">
        <v>45394</v>
      </c>
      <c r="E3030" s="2">
        <v>45409</v>
      </c>
      <c r="F3030" t="s">
        <v>35</v>
      </c>
      <c r="G3030" t="s">
        <v>8932</v>
      </c>
      <c r="H3030" t="s">
        <v>37</v>
      </c>
      <c r="I3030" t="s">
        <v>52</v>
      </c>
      <c r="J3030" t="s">
        <v>53</v>
      </c>
      <c r="K3030" s="7">
        <v>10</v>
      </c>
      <c r="L3030" t="s">
        <v>80</v>
      </c>
      <c r="M3030" t="s">
        <v>88</v>
      </c>
      <c r="N3030" t="s">
        <v>89</v>
      </c>
      <c r="O3030">
        <v>1872</v>
      </c>
      <c r="P3030" s="6">
        <v>251.37</v>
      </c>
      <c r="Q3030" s="6">
        <v>470564.64</v>
      </c>
      <c r="R3030" s="5">
        <v>0.15</v>
      </c>
      <c r="S3030" s="6">
        <v>399979.94400000002</v>
      </c>
      <c r="T3030" s="6">
        <v>14135.64</v>
      </c>
      <c r="U3030" s="6">
        <v>207766.57</v>
      </c>
      <c r="V3030" s="6">
        <v>1939.07</v>
      </c>
      <c r="W3030" s="6">
        <v>21393.17</v>
      </c>
      <c r="X3030" s="6">
        <v>154745.49400000001</v>
      </c>
      <c r="Y3030" s="5">
        <v>0.38688313332030499</v>
      </c>
      <c r="Z3030" t="s">
        <v>81</v>
      </c>
      <c r="AA3030" t="s">
        <v>165</v>
      </c>
      <c r="AB3030" t="s">
        <v>65</v>
      </c>
      <c r="AC3030" t="s">
        <v>76</v>
      </c>
      <c r="AD3030" t="s">
        <v>44</v>
      </c>
      <c r="AE3030" t="s">
        <v>58</v>
      </c>
      <c r="AF3030" t="str">
        <f>TEXT(Agricultural_Export_Analysis_Cleaned_Dataset[[#This Row],[Order_Date]],"mmm")</f>
        <v>Apr</v>
      </c>
      <c r="AG3030" t="str">
        <f>TEXT(Agricultural_Export_Analysis_Cleaned_Dataset[[#This Row],[Order_Date]],"yyyy")</f>
        <v>2024</v>
      </c>
      <c r="AH3030" t="str">
        <f>TEXT(Agricultural_Export_Analysis_Cleaned_Dataset[[#This Row],[Order_Date]],"ddd")</f>
        <v>Sun</v>
      </c>
      <c r="AI3030" t="str">
        <f>TEXT(Agricultural_Export_Analysis_Cleaned_Dataset[[#This Row],[Ship_Date]],"yyyy")</f>
        <v>2024</v>
      </c>
      <c r="AJ3030" t="str">
        <f>TEXT(Agricultural_Export_Analysis_Cleaned_Dataset[[#This Row],[Ship_Date]],"mmm")</f>
        <v>Apr</v>
      </c>
      <c r="AK3030" t="str">
        <f>TEXT(Agricultural_Export_Analysis_Cleaned_Dataset[[#This Row],[Ship_Date]],"ddd")</f>
        <v>Fri</v>
      </c>
      <c r="AL3030" t="str">
        <f>TEXT(Agricultural_Export_Analysis_Cleaned_Dataset[[#This Row],[Delivery_Date]],"yyyy")</f>
        <v>2024</v>
      </c>
      <c r="AM3030" t="str">
        <f>TEXT(Agricultural_Export_Analysis_Cleaned_Dataset[[#This Row],[Delivery_Date]],"mmm")</f>
        <v>Apr</v>
      </c>
      <c r="AN3030" t="str">
        <f>TEXT(Agricultural_Export_Analysis_Cleaned_Dataset[[#This Row],[Delivery_Date]],"ddd")</f>
        <v>Sat</v>
      </c>
      <c r="AO3030">
        <f>Agricultural_Export_Analysis_Cleaned_Dataset[[#This Row],[Delivery_Date]]-Agricultural_Export_Analysis_Cleaned_Dataset[[#This Row],[Ship_Date]]</f>
        <v>15</v>
      </c>
      <c r="AP3030">
        <f>Agricultural_Export_Analysis_Cleaned_Dataset[[#This Row],[Ship_Date]]-Agricultural_Export_Analysis_Cleaned_Dataset[[#This Row],[Order_Date]]</f>
        <v>5</v>
      </c>
      <c r="AQ3030" s="4" t="str">
        <f>TEXT(Agricultural_Export_Analysis_Cleaned_Dataset[[#This Row],[Order_Date]],"mmm yyyy")</f>
        <v>Apr 2024</v>
      </c>
    </row>
    <row r="3031" spans="1:43" x14ac:dyDescent="0.3">
      <c r="A3031" t="s">
        <v>5711</v>
      </c>
      <c r="B3031" t="s">
        <v>5712</v>
      </c>
      <c r="C3031" s="2">
        <v>45947</v>
      </c>
      <c r="D3031" s="2">
        <v>45951</v>
      </c>
      <c r="E3031" s="2">
        <v>45966</v>
      </c>
      <c r="F3031" t="s">
        <v>35</v>
      </c>
      <c r="G3031" t="s">
        <v>73</v>
      </c>
      <c r="H3031" t="s">
        <v>51</v>
      </c>
      <c r="I3031" t="s">
        <v>91</v>
      </c>
      <c r="J3031" t="s">
        <v>39</v>
      </c>
      <c r="K3031" s="7">
        <v>4</v>
      </c>
      <c r="L3031" t="s">
        <v>32</v>
      </c>
      <c r="M3031" t="s">
        <v>130</v>
      </c>
      <c r="N3031" t="s">
        <v>131</v>
      </c>
      <c r="O3031">
        <v>68</v>
      </c>
      <c r="P3031" s="6">
        <v>156.22</v>
      </c>
      <c r="Q3031" s="6">
        <v>10622.96</v>
      </c>
      <c r="R3031" s="5">
        <v>0</v>
      </c>
      <c r="S3031" s="6">
        <v>10622.96</v>
      </c>
      <c r="T3031" s="6">
        <v>1592.14</v>
      </c>
      <c r="U3031" s="6">
        <v>5107.28</v>
      </c>
      <c r="V3031" s="6">
        <v>1711.7</v>
      </c>
      <c r="W3031" s="6">
        <v>1226.6300000000001</v>
      </c>
      <c r="X3031" s="6">
        <v>985.21</v>
      </c>
      <c r="Y3031" s="5">
        <v>9.2743453801953396E-2</v>
      </c>
      <c r="Z3031" t="s">
        <v>54</v>
      </c>
      <c r="AA3031" t="s">
        <v>75</v>
      </c>
      <c r="AB3031" t="s">
        <v>65</v>
      </c>
      <c r="AC3031" t="s">
        <v>76</v>
      </c>
      <c r="AD3031" t="s">
        <v>93</v>
      </c>
      <c r="AE3031" t="s">
        <v>58</v>
      </c>
      <c r="AF3031" t="str">
        <f>TEXT(Agricultural_Export_Analysis_Cleaned_Dataset[[#This Row],[Order_Date]],"mmm")</f>
        <v>Oct</v>
      </c>
      <c r="AG3031" t="str">
        <f>TEXT(Agricultural_Export_Analysis_Cleaned_Dataset[[#This Row],[Order_Date]],"yyyy")</f>
        <v>2025</v>
      </c>
      <c r="AH3031" t="str">
        <f>TEXT(Agricultural_Export_Analysis_Cleaned_Dataset[[#This Row],[Order_Date]],"ddd")</f>
        <v>Fri</v>
      </c>
      <c r="AI3031" t="str">
        <f>TEXT(Agricultural_Export_Analysis_Cleaned_Dataset[[#This Row],[Ship_Date]],"yyyy")</f>
        <v>2025</v>
      </c>
      <c r="AJ3031" t="str">
        <f>TEXT(Agricultural_Export_Analysis_Cleaned_Dataset[[#This Row],[Ship_Date]],"mmm")</f>
        <v>Oct</v>
      </c>
      <c r="AK3031" t="str">
        <f>TEXT(Agricultural_Export_Analysis_Cleaned_Dataset[[#This Row],[Ship_Date]],"ddd")</f>
        <v>Tue</v>
      </c>
      <c r="AL3031" t="str">
        <f>TEXT(Agricultural_Export_Analysis_Cleaned_Dataset[[#This Row],[Delivery_Date]],"yyyy")</f>
        <v>2025</v>
      </c>
      <c r="AM3031" t="str">
        <f>TEXT(Agricultural_Export_Analysis_Cleaned_Dataset[[#This Row],[Delivery_Date]],"mmm")</f>
        <v>Nov</v>
      </c>
      <c r="AN3031" t="str">
        <f>TEXT(Agricultural_Export_Analysis_Cleaned_Dataset[[#This Row],[Delivery_Date]],"ddd")</f>
        <v>Wed</v>
      </c>
      <c r="AO3031">
        <f>Agricultural_Export_Analysis_Cleaned_Dataset[[#This Row],[Delivery_Date]]-Agricultural_Export_Analysis_Cleaned_Dataset[[#This Row],[Ship_Date]]</f>
        <v>15</v>
      </c>
      <c r="AP3031">
        <f>Agricultural_Export_Analysis_Cleaned_Dataset[[#This Row],[Ship_Date]]-Agricultural_Export_Analysis_Cleaned_Dataset[[#This Row],[Order_Date]]</f>
        <v>4</v>
      </c>
      <c r="AQ3031" s="4" t="str">
        <f>TEXT(Agricultural_Export_Analysis_Cleaned_Dataset[[#This Row],[Order_Date]],"mmm yyyy")</f>
        <v>Oct 2025</v>
      </c>
    </row>
    <row r="3032" spans="1:43" x14ac:dyDescent="0.3">
      <c r="A3032" t="s">
        <v>5713</v>
      </c>
      <c r="B3032" t="s">
        <v>5714</v>
      </c>
      <c r="C3032" s="2">
        <v>45741</v>
      </c>
      <c r="D3032" s="2">
        <v>45747</v>
      </c>
      <c r="E3032" s="2">
        <v>45771</v>
      </c>
      <c r="F3032" t="s">
        <v>35</v>
      </c>
      <c r="G3032" t="s">
        <v>8933</v>
      </c>
      <c r="H3032" t="s">
        <v>74</v>
      </c>
      <c r="I3032" t="s">
        <v>97</v>
      </c>
      <c r="J3032" t="s">
        <v>112</v>
      </c>
      <c r="K3032" s="7">
        <v>10</v>
      </c>
      <c r="L3032" t="s">
        <v>87</v>
      </c>
      <c r="M3032" t="s">
        <v>130</v>
      </c>
      <c r="N3032" t="s">
        <v>131</v>
      </c>
      <c r="O3032">
        <v>539</v>
      </c>
      <c r="P3032" s="6">
        <v>59.8</v>
      </c>
      <c r="Q3032" s="6">
        <v>32232.2</v>
      </c>
      <c r="R3032" s="5">
        <v>0.05</v>
      </c>
      <c r="S3032" s="6">
        <v>30620.59</v>
      </c>
      <c r="T3032" s="6">
        <v>6804.03</v>
      </c>
      <c r="U3032" s="6">
        <v>18637.759999999998</v>
      </c>
      <c r="V3032" s="6">
        <v>2628.06</v>
      </c>
      <c r="W3032" s="6">
        <v>1922.56</v>
      </c>
      <c r="X3032" s="6">
        <v>628.17999999999995</v>
      </c>
      <c r="Y3032" s="5">
        <v>2.0514954153398102E-2</v>
      </c>
      <c r="Z3032" t="s">
        <v>40</v>
      </c>
      <c r="AA3032" t="s">
        <v>41</v>
      </c>
      <c r="AB3032" t="s">
        <v>42</v>
      </c>
      <c r="AC3032" t="s">
        <v>76</v>
      </c>
      <c r="AD3032" t="s">
        <v>98</v>
      </c>
      <c r="AE3032" t="s">
        <v>58</v>
      </c>
      <c r="AF3032" t="str">
        <f>TEXT(Agricultural_Export_Analysis_Cleaned_Dataset[[#This Row],[Order_Date]],"mmm")</f>
        <v>Mar</v>
      </c>
      <c r="AG3032" t="str">
        <f>TEXT(Agricultural_Export_Analysis_Cleaned_Dataset[[#This Row],[Order_Date]],"yyyy")</f>
        <v>2025</v>
      </c>
      <c r="AH3032" t="str">
        <f>TEXT(Agricultural_Export_Analysis_Cleaned_Dataset[[#This Row],[Order_Date]],"ddd")</f>
        <v>Tue</v>
      </c>
      <c r="AI3032" t="str">
        <f>TEXT(Agricultural_Export_Analysis_Cleaned_Dataset[[#This Row],[Ship_Date]],"yyyy")</f>
        <v>2025</v>
      </c>
      <c r="AJ3032" t="str">
        <f>TEXT(Agricultural_Export_Analysis_Cleaned_Dataset[[#This Row],[Ship_Date]],"mmm")</f>
        <v>Mar</v>
      </c>
      <c r="AK3032" t="str">
        <f>TEXT(Agricultural_Export_Analysis_Cleaned_Dataset[[#This Row],[Ship_Date]],"ddd")</f>
        <v>Mon</v>
      </c>
      <c r="AL3032" t="str">
        <f>TEXT(Agricultural_Export_Analysis_Cleaned_Dataset[[#This Row],[Delivery_Date]],"yyyy")</f>
        <v>2025</v>
      </c>
      <c r="AM3032" t="str">
        <f>TEXT(Agricultural_Export_Analysis_Cleaned_Dataset[[#This Row],[Delivery_Date]],"mmm")</f>
        <v>Apr</v>
      </c>
      <c r="AN3032" t="str">
        <f>TEXT(Agricultural_Export_Analysis_Cleaned_Dataset[[#This Row],[Delivery_Date]],"ddd")</f>
        <v>Thu</v>
      </c>
      <c r="AO3032">
        <f>Agricultural_Export_Analysis_Cleaned_Dataset[[#This Row],[Delivery_Date]]-Agricultural_Export_Analysis_Cleaned_Dataset[[#This Row],[Ship_Date]]</f>
        <v>24</v>
      </c>
      <c r="AP3032">
        <f>Agricultural_Export_Analysis_Cleaned_Dataset[[#This Row],[Ship_Date]]-Agricultural_Export_Analysis_Cleaned_Dataset[[#This Row],[Order_Date]]</f>
        <v>6</v>
      </c>
      <c r="AQ3032" s="4" t="str">
        <f>TEXT(Agricultural_Export_Analysis_Cleaned_Dataset[[#This Row],[Order_Date]],"mmm yyyy")</f>
        <v>Mar 2025</v>
      </c>
    </row>
    <row r="3033" spans="1:43" x14ac:dyDescent="0.3">
      <c r="A3033" t="s">
        <v>5715</v>
      </c>
      <c r="B3033" t="s">
        <v>2428</v>
      </c>
      <c r="C3033" s="2">
        <v>45884</v>
      </c>
      <c r="D3033" s="2">
        <v>45894</v>
      </c>
      <c r="E3033" s="2">
        <v>45921</v>
      </c>
      <c r="F3033" t="s">
        <v>35</v>
      </c>
      <c r="G3033" t="s">
        <v>8934</v>
      </c>
      <c r="H3033" t="s">
        <v>37</v>
      </c>
      <c r="I3033" t="s">
        <v>91</v>
      </c>
      <c r="J3033" t="s">
        <v>112</v>
      </c>
      <c r="K3033" s="7">
        <v>0</v>
      </c>
      <c r="L3033" t="s">
        <v>70</v>
      </c>
      <c r="M3033" t="s">
        <v>101</v>
      </c>
      <c r="N3033" t="s">
        <v>102</v>
      </c>
      <c r="O3033">
        <v>1214</v>
      </c>
      <c r="P3033" s="6">
        <v>155.47</v>
      </c>
      <c r="Q3033" s="6">
        <v>188740.58</v>
      </c>
      <c r="R3033" s="5">
        <v>0</v>
      </c>
      <c r="S3033" s="6">
        <v>188740.58</v>
      </c>
      <c r="T3033" s="6">
        <v>12666.97</v>
      </c>
      <c r="U3033" s="6">
        <v>107947.13</v>
      </c>
      <c r="V3033" s="6">
        <v>652.73</v>
      </c>
      <c r="W3033" s="6">
        <v>20458.41</v>
      </c>
      <c r="X3033" s="6">
        <v>47015.34</v>
      </c>
      <c r="Y3033" s="5">
        <v>0.249100325960639</v>
      </c>
      <c r="Z3033" t="s">
        <v>103</v>
      </c>
      <c r="AA3033" t="s">
        <v>177</v>
      </c>
      <c r="AB3033" t="s">
        <v>65</v>
      </c>
      <c r="AC3033" t="s">
        <v>43</v>
      </c>
      <c r="AD3033" t="s">
        <v>84</v>
      </c>
      <c r="AE3033" t="s">
        <v>58</v>
      </c>
      <c r="AF3033" t="str">
        <f>TEXT(Agricultural_Export_Analysis_Cleaned_Dataset[[#This Row],[Order_Date]],"mmm")</f>
        <v>Aug</v>
      </c>
      <c r="AG3033" t="str">
        <f>TEXT(Agricultural_Export_Analysis_Cleaned_Dataset[[#This Row],[Order_Date]],"yyyy")</f>
        <v>2025</v>
      </c>
      <c r="AH3033" t="str">
        <f>TEXT(Agricultural_Export_Analysis_Cleaned_Dataset[[#This Row],[Order_Date]],"ddd")</f>
        <v>Fri</v>
      </c>
      <c r="AI3033" t="str">
        <f>TEXT(Agricultural_Export_Analysis_Cleaned_Dataset[[#This Row],[Ship_Date]],"yyyy")</f>
        <v>2025</v>
      </c>
      <c r="AJ3033" t="str">
        <f>TEXT(Agricultural_Export_Analysis_Cleaned_Dataset[[#This Row],[Ship_Date]],"mmm")</f>
        <v>Aug</v>
      </c>
      <c r="AK3033" t="str">
        <f>TEXT(Agricultural_Export_Analysis_Cleaned_Dataset[[#This Row],[Ship_Date]],"ddd")</f>
        <v>Mon</v>
      </c>
      <c r="AL3033" t="str">
        <f>TEXT(Agricultural_Export_Analysis_Cleaned_Dataset[[#This Row],[Delivery_Date]],"yyyy")</f>
        <v>2025</v>
      </c>
      <c r="AM3033" t="str">
        <f>TEXT(Agricultural_Export_Analysis_Cleaned_Dataset[[#This Row],[Delivery_Date]],"mmm")</f>
        <v>Sep</v>
      </c>
      <c r="AN3033" t="str">
        <f>TEXT(Agricultural_Export_Analysis_Cleaned_Dataset[[#This Row],[Delivery_Date]],"ddd")</f>
        <v>Sun</v>
      </c>
      <c r="AO3033">
        <f>Agricultural_Export_Analysis_Cleaned_Dataset[[#This Row],[Delivery_Date]]-Agricultural_Export_Analysis_Cleaned_Dataset[[#This Row],[Ship_Date]]</f>
        <v>27</v>
      </c>
      <c r="AP3033">
        <f>Agricultural_Export_Analysis_Cleaned_Dataset[[#This Row],[Ship_Date]]-Agricultural_Export_Analysis_Cleaned_Dataset[[#This Row],[Order_Date]]</f>
        <v>10</v>
      </c>
      <c r="AQ3033" s="4" t="str">
        <f>TEXT(Agricultural_Export_Analysis_Cleaned_Dataset[[#This Row],[Order_Date]],"mmm yyyy")</f>
        <v>Aug 2025</v>
      </c>
    </row>
    <row r="3034" spans="1:43" x14ac:dyDescent="0.3">
      <c r="A3034" t="s">
        <v>5716</v>
      </c>
      <c r="B3034" t="s">
        <v>5717</v>
      </c>
      <c r="C3034" s="2">
        <v>45528</v>
      </c>
      <c r="D3034" s="2">
        <v>45530</v>
      </c>
      <c r="E3034" s="2">
        <v>45561</v>
      </c>
      <c r="F3034" t="s">
        <v>35</v>
      </c>
      <c r="G3034" t="s">
        <v>132</v>
      </c>
      <c r="H3034" t="s">
        <v>51</v>
      </c>
      <c r="I3034" t="s">
        <v>52</v>
      </c>
      <c r="J3034" t="s">
        <v>63</v>
      </c>
      <c r="K3034" s="7">
        <v>4</v>
      </c>
      <c r="L3034" t="s">
        <v>135</v>
      </c>
      <c r="M3034" t="s">
        <v>107</v>
      </c>
      <c r="N3034" t="s">
        <v>108</v>
      </c>
      <c r="O3034">
        <v>1025</v>
      </c>
      <c r="P3034" s="6">
        <v>354.78</v>
      </c>
      <c r="Q3034" s="6">
        <v>363649.5</v>
      </c>
      <c r="R3034" s="5">
        <v>0.05</v>
      </c>
      <c r="S3034" s="6">
        <v>345467.02500000002</v>
      </c>
      <c r="T3034" s="6">
        <v>2376.2800000000002</v>
      </c>
      <c r="U3034" s="6">
        <v>247700.74</v>
      </c>
      <c r="V3034" s="6">
        <v>2417.6799999999998</v>
      </c>
      <c r="W3034" s="6">
        <v>22854.71</v>
      </c>
      <c r="X3034" s="6">
        <v>70117.615000000005</v>
      </c>
      <c r="Y3034" s="5">
        <v>0.202964711320856</v>
      </c>
      <c r="Z3034" t="s">
        <v>103</v>
      </c>
      <c r="AA3034" t="s">
        <v>177</v>
      </c>
      <c r="AB3034" t="s">
        <v>42</v>
      </c>
      <c r="AC3034" t="s">
        <v>76</v>
      </c>
      <c r="AD3034" t="s">
        <v>98</v>
      </c>
      <c r="AE3034" t="s">
        <v>67</v>
      </c>
      <c r="AF3034" t="str">
        <f>TEXT(Agricultural_Export_Analysis_Cleaned_Dataset[[#This Row],[Order_Date]],"mmm")</f>
        <v>Aug</v>
      </c>
      <c r="AG3034" t="str">
        <f>TEXT(Agricultural_Export_Analysis_Cleaned_Dataset[[#This Row],[Order_Date]],"yyyy")</f>
        <v>2024</v>
      </c>
      <c r="AH3034" t="str">
        <f>TEXT(Agricultural_Export_Analysis_Cleaned_Dataset[[#This Row],[Order_Date]],"ddd")</f>
        <v>Sat</v>
      </c>
      <c r="AI3034" t="str">
        <f>TEXT(Agricultural_Export_Analysis_Cleaned_Dataset[[#This Row],[Ship_Date]],"yyyy")</f>
        <v>2024</v>
      </c>
      <c r="AJ3034" t="str">
        <f>TEXT(Agricultural_Export_Analysis_Cleaned_Dataset[[#This Row],[Ship_Date]],"mmm")</f>
        <v>Aug</v>
      </c>
      <c r="AK3034" t="str">
        <f>TEXT(Agricultural_Export_Analysis_Cleaned_Dataset[[#This Row],[Ship_Date]],"ddd")</f>
        <v>Mon</v>
      </c>
      <c r="AL3034" t="str">
        <f>TEXT(Agricultural_Export_Analysis_Cleaned_Dataset[[#This Row],[Delivery_Date]],"yyyy")</f>
        <v>2024</v>
      </c>
      <c r="AM3034" t="str">
        <f>TEXT(Agricultural_Export_Analysis_Cleaned_Dataset[[#This Row],[Delivery_Date]],"mmm")</f>
        <v>Sep</v>
      </c>
      <c r="AN3034" t="str">
        <f>TEXT(Agricultural_Export_Analysis_Cleaned_Dataset[[#This Row],[Delivery_Date]],"ddd")</f>
        <v>Thu</v>
      </c>
      <c r="AO3034">
        <f>Agricultural_Export_Analysis_Cleaned_Dataset[[#This Row],[Delivery_Date]]-Agricultural_Export_Analysis_Cleaned_Dataset[[#This Row],[Ship_Date]]</f>
        <v>31</v>
      </c>
      <c r="AP3034">
        <f>Agricultural_Export_Analysis_Cleaned_Dataset[[#This Row],[Ship_Date]]-Agricultural_Export_Analysis_Cleaned_Dataset[[#This Row],[Order_Date]]</f>
        <v>2</v>
      </c>
      <c r="AQ3034" s="4" t="str">
        <f>TEXT(Agricultural_Export_Analysis_Cleaned_Dataset[[#This Row],[Order_Date]],"mmm yyyy")</f>
        <v>Aug 2024</v>
      </c>
    </row>
    <row r="3035" spans="1:43" x14ac:dyDescent="0.3">
      <c r="A3035" t="s">
        <v>5718</v>
      </c>
      <c r="B3035" t="s">
        <v>5719</v>
      </c>
      <c r="C3035" s="2">
        <v>45986</v>
      </c>
      <c r="D3035" s="2">
        <v>45994</v>
      </c>
      <c r="E3035" s="2">
        <v>46005</v>
      </c>
      <c r="F3035" t="s">
        <v>35</v>
      </c>
      <c r="G3035" t="s">
        <v>132</v>
      </c>
      <c r="H3035" t="s">
        <v>51</v>
      </c>
      <c r="I3035" t="s">
        <v>38</v>
      </c>
      <c r="J3035" t="s">
        <v>63</v>
      </c>
      <c r="K3035" s="7">
        <v>2</v>
      </c>
      <c r="L3035" t="s">
        <v>70</v>
      </c>
      <c r="M3035" t="s">
        <v>88</v>
      </c>
      <c r="N3035" t="s">
        <v>89</v>
      </c>
      <c r="O3035">
        <v>1328</v>
      </c>
      <c r="P3035" s="6">
        <v>217.24</v>
      </c>
      <c r="Q3035" s="6">
        <v>288494.71999999997</v>
      </c>
      <c r="R3035" s="5">
        <v>0.15</v>
      </c>
      <c r="S3035" s="6">
        <v>245220.51199999999</v>
      </c>
      <c r="T3035" s="6">
        <v>10976.42</v>
      </c>
      <c r="U3035" s="6">
        <v>172997.82</v>
      </c>
      <c r="V3035" s="6">
        <v>2926.01</v>
      </c>
      <c r="W3035" s="6">
        <v>21368.92</v>
      </c>
      <c r="X3035" s="6">
        <v>36951.341999999997</v>
      </c>
      <c r="Y3035" s="5">
        <v>0.15068617913985899</v>
      </c>
      <c r="Z3035" t="s">
        <v>54</v>
      </c>
      <c r="AA3035" t="s">
        <v>92</v>
      </c>
      <c r="AB3035" t="s">
        <v>42</v>
      </c>
      <c r="AC3035" t="s">
        <v>43</v>
      </c>
      <c r="AD3035" t="s">
        <v>123</v>
      </c>
      <c r="AE3035" t="s">
        <v>58</v>
      </c>
      <c r="AF3035" t="str">
        <f>TEXT(Agricultural_Export_Analysis_Cleaned_Dataset[[#This Row],[Order_Date]],"mmm")</f>
        <v>Nov</v>
      </c>
      <c r="AG3035" t="str">
        <f>TEXT(Agricultural_Export_Analysis_Cleaned_Dataset[[#This Row],[Order_Date]],"yyyy")</f>
        <v>2025</v>
      </c>
      <c r="AH3035" t="str">
        <f>TEXT(Agricultural_Export_Analysis_Cleaned_Dataset[[#This Row],[Order_Date]],"ddd")</f>
        <v>Tue</v>
      </c>
      <c r="AI3035" t="str">
        <f>TEXT(Agricultural_Export_Analysis_Cleaned_Dataset[[#This Row],[Ship_Date]],"yyyy")</f>
        <v>2025</v>
      </c>
      <c r="AJ3035" t="str">
        <f>TEXT(Agricultural_Export_Analysis_Cleaned_Dataset[[#This Row],[Ship_Date]],"mmm")</f>
        <v>Dec</v>
      </c>
      <c r="AK3035" t="str">
        <f>TEXT(Agricultural_Export_Analysis_Cleaned_Dataset[[#This Row],[Ship_Date]],"ddd")</f>
        <v>Wed</v>
      </c>
      <c r="AL3035" t="str">
        <f>TEXT(Agricultural_Export_Analysis_Cleaned_Dataset[[#This Row],[Delivery_Date]],"yyyy")</f>
        <v>2025</v>
      </c>
      <c r="AM3035" t="str">
        <f>TEXT(Agricultural_Export_Analysis_Cleaned_Dataset[[#This Row],[Delivery_Date]],"mmm")</f>
        <v>Dec</v>
      </c>
      <c r="AN3035" t="str">
        <f>TEXT(Agricultural_Export_Analysis_Cleaned_Dataset[[#This Row],[Delivery_Date]],"ddd")</f>
        <v>Sun</v>
      </c>
      <c r="AO3035">
        <f>Agricultural_Export_Analysis_Cleaned_Dataset[[#This Row],[Delivery_Date]]-Agricultural_Export_Analysis_Cleaned_Dataset[[#This Row],[Ship_Date]]</f>
        <v>11</v>
      </c>
      <c r="AP3035">
        <f>Agricultural_Export_Analysis_Cleaned_Dataset[[#This Row],[Ship_Date]]-Agricultural_Export_Analysis_Cleaned_Dataset[[#This Row],[Order_Date]]</f>
        <v>8</v>
      </c>
      <c r="AQ3035" s="4" t="str">
        <f>TEXT(Agricultural_Export_Analysis_Cleaned_Dataset[[#This Row],[Order_Date]],"mmm yyyy")</f>
        <v>Nov 2025</v>
      </c>
    </row>
    <row r="3036" spans="1:43" x14ac:dyDescent="0.3">
      <c r="A3036" t="s">
        <v>5720</v>
      </c>
      <c r="B3036" t="s">
        <v>5721</v>
      </c>
      <c r="C3036" s="2">
        <v>45587</v>
      </c>
      <c r="D3036" s="2">
        <v>45594</v>
      </c>
      <c r="E3036" s="2">
        <v>45610</v>
      </c>
      <c r="F3036" t="s">
        <v>35</v>
      </c>
      <c r="G3036" t="s">
        <v>132</v>
      </c>
      <c r="H3036" t="s">
        <v>51</v>
      </c>
      <c r="I3036" t="s">
        <v>91</v>
      </c>
      <c r="J3036" t="s">
        <v>53</v>
      </c>
      <c r="K3036" s="7">
        <v>0</v>
      </c>
      <c r="L3036" t="s">
        <v>87</v>
      </c>
      <c r="M3036" t="s">
        <v>88</v>
      </c>
      <c r="N3036" t="s">
        <v>89</v>
      </c>
      <c r="O3036">
        <v>333</v>
      </c>
      <c r="P3036" s="6">
        <v>166.77</v>
      </c>
      <c r="Q3036" s="6">
        <v>55534.41</v>
      </c>
      <c r="R3036" s="5">
        <v>0</v>
      </c>
      <c r="S3036" s="6">
        <v>55534.41</v>
      </c>
      <c r="T3036" s="6">
        <v>1542.82</v>
      </c>
      <c r="U3036" s="6">
        <v>40427.24</v>
      </c>
      <c r="V3036" s="6">
        <v>1268.4100000000001</v>
      </c>
      <c r="W3036" s="6">
        <v>4522.3999999999996</v>
      </c>
      <c r="X3036" s="6">
        <v>7773.54</v>
      </c>
      <c r="Y3036" s="5">
        <v>0.139976998044996</v>
      </c>
      <c r="Z3036" t="s">
        <v>54</v>
      </c>
      <c r="AA3036" t="s">
        <v>75</v>
      </c>
      <c r="AB3036" t="s">
        <v>65</v>
      </c>
      <c r="AC3036" t="s">
        <v>66</v>
      </c>
      <c r="AD3036" t="s">
        <v>44</v>
      </c>
      <c r="AE3036" t="s">
        <v>45</v>
      </c>
      <c r="AF3036" t="str">
        <f>TEXT(Agricultural_Export_Analysis_Cleaned_Dataset[[#This Row],[Order_Date]],"mmm")</f>
        <v>Oct</v>
      </c>
      <c r="AG3036" t="str">
        <f>TEXT(Agricultural_Export_Analysis_Cleaned_Dataset[[#This Row],[Order_Date]],"yyyy")</f>
        <v>2024</v>
      </c>
      <c r="AH3036" t="str">
        <f>TEXT(Agricultural_Export_Analysis_Cleaned_Dataset[[#This Row],[Order_Date]],"ddd")</f>
        <v>Tue</v>
      </c>
      <c r="AI3036" t="str">
        <f>TEXT(Agricultural_Export_Analysis_Cleaned_Dataset[[#This Row],[Ship_Date]],"yyyy")</f>
        <v>2024</v>
      </c>
      <c r="AJ3036" t="str">
        <f>TEXT(Agricultural_Export_Analysis_Cleaned_Dataset[[#This Row],[Ship_Date]],"mmm")</f>
        <v>Oct</v>
      </c>
      <c r="AK3036" t="str">
        <f>TEXT(Agricultural_Export_Analysis_Cleaned_Dataset[[#This Row],[Ship_Date]],"ddd")</f>
        <v>Tue</v>
      </c>
      <c r="AL3036" t="str">
        <f>TEXT(Agricultural_Export_Analysis_Cleaned_Dataset[[#This Row],[Delivery_Date]],"yyyy")</f>
        <v>2024</v>
      </c>
      <c r="AM3036" t="str">
        <f>TEXT(Agricultural_Export_Analysis_Cleaned_Dataset[[#This Row],[Delivery_Date]],"mmm")</f>
        <v>Nov</v>
      </c>
      <c r="AN3036" t="str">
        <f>TEXT(Agricultural_Export_Analysis_Cleaned_Dataset[[#This Row],[Delivery_Date]],"ddd")</f>
        <v>Thu</v>
      </c>
      <c r="AO3036">
        <f>Agricultural_Export_Analysis_Cleaned_Dataset[[#This Row],[Delivery_Date]]-Agricultural_Export_Analysis_Cleaned_Dataset[[#This Row],[Ship_Date]]</f>
        <v>16</v>
      </c>
      <c r="AP3036">
        <f>Agricultural_Export_Analysis_Cleaned_Dataset[[#This Row],[Ship_Date]]-Agricultural_Export_Analysis_Cleaned_Dataset[[#This Row],[Order_Date]]</f>
        <v>7</v>
      </c>
      <c r="AQ3036" s="4" t="str">
        <f>TEXT(Agricultural_Export_Analysis_Cleaned_Dataset[[#This Row],[Order_Date]],"mmm yyyy")</f>
        <v>Oct 2024</v>
      </c>
    </row>
    <row r="3037" spans="1:43" x14ac:dyDescent="0.3">
      <c r="A3037" t="s">
        <v>5722</v>
      </c>
      <c r="B3037" t="s">
        <v>1270</v>
      </c>
      <c r="C3037" s="2">
        <v>45389</v>
      </c>
      <c r="D3037" s="2">
        <v>45393</v>
      </c>
      <c r="E3037" s="2">
        <v>45409</v>
      </c>
      <c r="F3037" t="s">
        <v>35</v>
      </c>
      <c r="G3037" t="s">
        <v>132</v>
      </c>
      <c r="H3037" t="s">
        <v>51</v>
      </c>
      <c r="I3037" t="s">
        <v>38</v>
      </c>
      <c r="J3037" t="s">
        <v>39</v>
      </c>
      <c r="K3037" s="7">
        <v>4</v>
      </c>
      <c r="L3037" t="s">
        <v>32</v>
      </c>
      <c r="M3037" t="s">
        <v>159</v>
      </c>
      <c r="N3037" t="s">
        <v>160</v>
      </c>
      <c r="O3037">
        <v>1314</v>
      </c>
      <c r="P3037" s="6">
        <v>192.09</v>
      </c>
      <c r="Q3037" s="6">
        <v>252406.26</v>
      </c>
      <c r="R3037" s="5">
        <v>0.05</v>
      </c>
      <c r="S3037" s="6">
        <v>239785.94699999999</v>
      </c>
      <c r="T3037" s="6">
        <v>13643.53</v>
      </c>
      <c r="U3037" s="6">
        <v>135408.78</v>
      </c>
      <c r="V3037" s="6">
        <v>2666.44</v>
      </c>
      <c r="W3037" s="6">
        <v>22461.67</v>
      </c>
      <c r="X3037" s="6">
        <v>65605.527000000002</v>
      </c>
      <c r="Y3037" s="5">
        <v>0.27360038326182601</v>
      </c>
      <c r="Z3037" t="s">
        <v>81</v>
      </c>
      <c r="AA3037" t="s">
        <v>165</v>
      </c>
      <c r="AB3037" t="s">
        <v>42</v>
      </c>
      <c r="AC3037" t="s">
        <v>66</v>
      </c>
      <c r="AD3037" t="s">
        <v>98</v>
      </c>
      <c r="AE3037" t="s">
        <v>67</v>
      </c>
      <c r="AF3037" t="str">
        <f>TEXT(Agricultural_Export_Analysis_Cleaned_Dataset[[#This Row],[Order_Date]],"mmm")</f>
        <v>Apr</v>
      </c>
      <c r="AG3037" t="str">
        <f>TEXT(Agricultural_Export_Analysis_Cleaned_Dataset[[#This Row],[Order_Date]],"yyyy")</f>
        <v>2024</v>
      </c>
      <c r="AH3037" t="str">
        <f>TEXT(Agricultural_Export_Analysis_Cleaned_Dataset[[#This Row],[Order_Date]],"ddd")</f>
        <v>Sun</v>
      </c>
      <c r="AI3037" t="str">
        <f>TEXT(Agricultural_Export_Analysis_Cleaned_Dataset[[#This Row],[Ship_Date]],"yyyy")</f>
        <v>2024</v>
      </c>
      <c r="AJ3037" t="str">
        <f>TEXT(Agricultural_Export_Analysis_Cleaned_Dataset[[#This Row],[Ship_Date]],"mmm")</f>
        <v>Apr</v>
      </c>
      <c r="AK3037" t="str">
        <f>TEXT(Agricultural_Export_Analysis_Cleaned_Dataset[[#This Row],[Ship_Date]],"ddd")</f>
        <v>Thu</v>
      </c>
      <c r="AL3037" t="str">
        <f>TEXT(Agricultural_Export_Analysis_Cleaned_Dataset[[#This Row],[Delivery_Date]],"yyyy")</f>
        <v>2024</v>
      </c>
      <c r="AM3037" t="str">
        <f>TEXT(Agricultural_Export_Analysis_Cleaned_Dataset[[#This Row],[Delivery_Date]],"mmm")</f>
        <v>Apr</v>
      </c>
      <c r="AN3037" t="str">
        <f>TEXT(Agricultural_Export_Analysis_Cleaned_Dataset[[#This Row],[Delivery_Date]],"ddd")</f>
        <v>Sat</v>
      </c>
      <c r="AO3037">
        <f>Agricultural_Export_Analysis_Cleaned_Dataset[[#This Row],[Delivery_Date]]-Agricultural_Export_Analysis_Cleaned_Dataset[[#This Row],[Ship_Date]]</f>
        <v>16</v>
      </c>
      <c r="AP3037">
        <f>Agricultural_Export_Analysis_Cleaned_Dataset[[#This Row],[Ship_Date]]-Agricultural_Export_Analysis_Cleaned_Dataset[[#This Row],[Order_Date]]</f>
        <v>4</v>
      </c>
      <c r="AQ3037" s="4" t="str">
        <f>TEXT(Agricultural_Export_Analysis_Cleaned_Dataset[[#This Row],[Order_Date]],"mmm yyyy")</f>
        <v>Apr 2024</v>
      </c>
    </row>
    <row r="3038" spans="1:43" x14ac:dyDescent="0.3">
      <c r="A3038" t="s">
        <v>5723</v>
      </c>
      <c r="B3038" t="s">
        <v>5724</v>
      </c>
      <c r="C3038" s="2">
        <v>45442</v>
      </c>
      <c r="D3038" s="2">
        <v>45447</v>
      </c>
      <c r="E3038" s="2">
        <v>45461</v>
      </c>
      <c r="F3038" t="s">
        <v>35</v>
      </c>
      <c r="G3038" t="s">
        <v>203</v>
      </c>
      <c r="H3038" t="s">
        <v>51</v>
      </c>
      <c r="I3038" t="s">
        <v>97</v>
      </c>
      <c r="J3038" t="s">
        <v>112</v>
      </c>
      <c r="K3038" s="7">
        <v>0</v>
      </c>
      <c r="L3038" t="s">
        <v>70</v>
      </c>
      <c r="M3038" t="s">
        <v>107</v>
      </c>
      <c r="N3038" t="s">
        <v>108</v>
      </c>
      <c r="O3038">
        <v>220</v>
      </c>
      <c r="P3038" s="6">
        <v>307.79000000000002</v>
      </c>
      <c r="Q3038" s="6">
        <v>67713.8</v>
      </c>
      <c r="R3038" s="5">
        <v>0.1</v>
      </c>
      <c r="S3038" s="6">
        <v>60942.42</v>
      </c>
      <c r="T3038" s="6">
        <v>1189.1300000000001</v>
      </c>
      <c r="U3038" s="6">
        <v>36114.339999999997</v>
      </c>
      <c r="V3038" s="6">
        <v>2224.66</v>
      </c>
      <c r="W3038" s="6">
        <v>1574.11</v>
      </c>
      <c r="X3038" s="6">
        <v>19840.18</v>
      </c>
      <c r="Y3038" s="5">
        <v>0.32555615612245198</v>
      </c>
      <c r="Z3038" t="s">
        <v>81</v>
      </c>
      <c r="AA3038" t="s">
        <v>82</v>
      </c>
      <c r="AB3038" t="s">
        <v>65</v>
      </c>
      <c r="AC3038" t="s">
        <v>66</v>
      </c>
      <c r="AD3038" t="s">
        <v>123</v>
      </c>
      <c r="AE3038" t="s">
        <v>67</v>
      </c>
      <c r="AF3038" t="str">
        <f>TEXT(Agricultural_Export_Analysis_Cleaned_Dataset[[#This Row],[Order_Date]],"mmm")</f>
        <v>May</v>
      </c>
      <c r="AG3038" t="str">
        <f>TEXT(Agricultural_Export_Analysis_Cleaned_Dataset[[#This Row],[Order_Date]],"yyyy")</f>
        <v>2024</v>
      </c>
      <c r="AH3038" t="str">
        <f>TEXT(Agricultural_Export_Analysis_Cleaned_Dataset[[#This Row],[Order_Date]],"ddd")</f>
        <v>Thu</v>
      </c>
      <c r="AI3038" t="str">
        <f>TEXT(Agricultural_Export_Analysis_Cleaned_Dataset[[#This Row],[Ship_Date]],"yyyy")</f>
        <v>2024</v>
      </c>
      <c r="AJ3038" t="str">
        <f>TEXT(Agricultural_Export_Analysis_Cleaned_Dataset[[#This Row],[Ship_Date]],"mmm")</f>
        <v>Jun</v>
      </c>
      <c r="AK3038" t="str">
        <f>TEXT(Agricultural_Export_Analysis_Cleaned_Dataset[[#This Row],[Ship_Date]],"ddd")</f>
        <v>Tue</v>
      </c>
      <c r="AL3038" t="str">
        <f>TEXT(Agricultural_Export_Analysis_Cleaned_Dataset[[#This Row],[Delivery_Date]],"yyyy")</f>
        <v>2024</v>
      </c>
      <c r="AM3038" t="str">
        <f>TEXT(Agricultural_Export_Analysis_Cleaned_Dataset[[#This Row],[Delivery_Date]],"mmm")</f>
        <v>Jun</v>
      </c>
      <c r="AN3038" t="str">
        <f>TEXT(Agricultural_Export_Analysis_Cleaned_Dataset[[#This Row],[Delivery_Date]],"ddd")</f>
        <v>Tue</v>
      </c>
      <c r="AO3038">
        <f>Agricultural_Export_Analysis_Cleaned_Dataset[[#This Row],[Delivery_Date]]-Agricultural_Export_Analysis_Cleaned_Dataset[[#This Row],[Ship_Date]]</f>
        <v>14</v>
      </c>
      <c r="AP3038">
        <f>Agricultural_Export_Analysis_Cleaned_Dataset[[#This Row],[Ship_Date]]-Agricultural_Export_Analysis_Cleaned_Dataset[[#This Row],[Order_Date]]</f>
        <v>5</v>
      </c>
      <c r="AQ3038" s="4" t="str">
        <f>TEXT(Agricultural_Export_Analysis_Cleaned_Dataset[[#This Row],[Order_Date]],"mmm yyyy")</f>
        <v>May 2024</v>
      </c>
    </row>
    <row r="3039" spans="1:43" x14ac:dyDescent="0.3">
      <c r="A3039" t="s">
        <v>5725</v>
      </c>
      <c r="B3039" t="s">
        <v>5726</v>
      </c>
      <c r="C3039" s="2">
        <v>45302</v>
      </c>
      <c r="D3039" s="2">
        <v>45308</v>
      </c>
      <c r="E3039" s="2">
        <v>45317</v>
      </c>
      <c r="F3039" t="s">
        <v>35</v>
      </c>
      <c r="G3039" t="s">
        <v>8932</v>
      </c>
      <c r="H3039" t="s">
        <v>74</v>
      </c>
      <c r="I3039" t="s">
        <v>97</v>
      </c>
      <c r="J3039" t="s">
        <v>112</v>
      </c>
      <c r="K3039" s="7">
        <v>2</v>
      </c>
      <c r="L3039" t="s">
        <v>87</v>
      </c>
      <c r="M3039" t="s">
        <v>159</v>
      </c>
      <c r="N3039" t="s">
        <v>160</v>
      </c>
      <c r="O3039">
        <v>658</v>
      </c>
      <c r="P3039" s="6">
        <v>138.21</v>
      </c>
      <c r="Q3039" s="6">
        <v>90942.18</v>
      </c>
      <c r="R3039" s="5">
        <v>0</v>
      </c>
      <c r="S3039" s="6">
        <v>90942.18</v>
      </c>
      <c r="T3039" s="6">
        <v>4930.8599999999997</v>
      </c>
      <c r="U3039" s="6">
        <v>52892.41</v>
      </c>
      <c r="V3039" s="6">
        <v>2709.34</v>
      </c>
      <c r="W3039" s="6">
        <v>9941.5</v>
      </c>
      <c r="X3039" s="6">
        <v>20468.07</v>
      </c>
      <c r="Y3039" s="5">
        <v>0.225066850167876</v>
      </c>
      <c r="Z3039" t="s">
        <v>40</v>
      </c>
      <c r="AA3039" t="s">
        <v>64</v>
      </c>
      <c r="AB3039" t="s">
        <v>56</v>
      </c>
      <c r="AC3039" t="s">
        <v>66</v>
      </c>
      <c r="AD3039" t="s">
        <v>84</v>
      </c>
      <c r="AE3039" t="s">
        <v>67</v>
      </c>
      <c r="AF3039" t="str">
        <f>TEXT(Agricultural_Export_Analysis_Cleaned_Dataset[[#This Row],[Order_Date]],"mmm")</f>
        <v>Jan</v>
      </c>
      <c r="AG3039" t="str">
        <f>TEXT(Agricultural_Export_Analysis_Cleaned_Dataset[[#This Row],[Order_Date]],"yyyy")</f>
        <v>2024</v>
      </c>
      <c r="AH3039" t="str">
        <f>TEXT(Agricultural_Export_Analysis_Cleaned_Dataset[[#This Row],[Order_Date]],"ddd")</f>
        <v>Thu</v>
      </c>
      <c r="AI3039" t="str">
        <f>TEXT(Agricultural_Export_Analysis_Cleaned_Dataset[[#This Row],[Ship_Date]],"yyyy")</f>
        <v>2024</v>
      </c>
      <c r="AJ3039" t="str">
        <f>TEXT(Agricultural_Export_Analysis_Cleaned_Dataset[[#This Row],[Ship_Date]],"mmm")</f>
        <v>Jan</v>
      </c>
      <c r="AK3039" t="str">
        <f>TEXT(Agricultural_Export_Analysis_Cleaned_Dataset[[#This Row],[Ship_Date]],"ddd")</f>
        <v>Wed</v>
      </c>
      <c r="AL3039" t="str">
        <f>TEXT(Agricultural_Export_Analysis_Cleaned_Dataset[[#This Row],[Delivery_Date]],"yyyy")</f>
        <v>2024</v>
      </c>
      <c r="AM3039" t="str">
        <f>TEXT(Agricultural_Export_Analysis_Cleaned_Dataset[[#This Row],[Delivery_Date]],"mmm")</f>
        <v>Jan</v>
      </c>
      <c r="AN3039" t="str">
        <f>TEXT(Agricultural_Export_Analysis_Cleaned_Dataset[[#This Row],[Delivery_Date]],"ddd")</f>
        <v>Fri</v>
      </c>
      <c r="AO3039">
        <f>Agricultural_Export_Analysis_Cleaned_Dataset[[#This Row],[Delivery_Date]]-Agricultural_Export_Analysis_Cleaned_Dataset[[#This Row],[Ship_Date]]</f>
        <v>9</v>
      </c>
      <c r="AP3039">
        <f>Agricultural_Export_Analysis_Cleaned_Dataset[[#This Row],[Ship_Date]]-Agricultural_Export_Analysis_Cleaned_Dataset[[#This Row],[Order_Date]]</f>
        <v>6</v>
      </c>
      <c r="AQ3039" s="4" t="str">
        <f>TEXT(Agricultural_Export_Analysis_Cleaned_Dataset[[#This Row],[Order_Date]],"mmm yyyy")</f>
        <v>Jan 2024</v>
      </c>
    </row>
    <row r="3040" spans="1:43" x14ac:dyDescent="0.3">
      <c r="A3040" t="s">
        <v>5727</v>
      </c>
      <c r="B3040" t="s">
        <v>5728</v>
      </c>
      <c r="C3040" s="2">
        <v>45472</v>
      </c>
      <c r="D3040" s="2">
        <v>45477</v>
      </c>
      <c r="E3040" s="2">
        <v>45497</v>
      </c>
      <c r="F3040" t="s">
        <v>35</v>
      </c>
      <c r="G3040" t="s">
        <v>50</v>
      </c>
      <c r="H3040" t="s">
        <v>37</v>
      </c>
      <c r="I3040" t="s">
        <v>38</v>
      </c>
      <c r="J3040" t="s">
        <v>112</v>
      </c>
      <c r="K3040" s="7">
        <v>0</v>
      </c>
      <c r="L3040" t="s">
        <v>135</v>
      </c>
      <c r="M3040" t="s">
        <v>140</v>
      </c>
      <c r="N3040" t="s">
        <v>49</v>
      </c>
      <c r="O3040">
        <v>1651</v>
      </c>
      <c r="P3040" s="6">
        <v>127.65</v>
      </c>
      <c r="Q3040" s="6">
        <v>210750.15</v>
      </c>
      <c r="R3040" s="5">
        <v>0.15</v>
      </c>
      <c r="S3040" s="6">
        <v>179137.6275</v>
      </c>
      <c r="T3040" s="6">
        <v>13709.42</v>
      </c>
      <c r="U3040" s="6">
        <v>119727.35</v>
      </c>
      <c r="V3040" s="6">
        <v>637.77</v>
      </c>
      <c r="W3040" s="6">
        <v>17409.5</v>
      </c>
      <c r="X3040" s="6">
        <v>27653.587500000001</v>
      </c>
      <c r="Y3040" s="5">
        <v>0.154370624898446</v>
      </c>
      <c r="Z3040" t="s">
        <v>81</v>
      </c>
      <c r="AA3040" t="s">
        <v>150</v>
      </c>
      <c r="AB3040" t="s">
        <v>83</v>
      </c>
      <c r="AC3040" t="s">
        <v>76</v>
      </c>
      <c r="AD3040" t="s">
        <v>77</v>
      </c>
      <c r="AE3040" t="s">
        <v>45</v>
      </c>
      <c r="AF3040" t="str">
        <f>TEXT(Agricultural_Export_Analysis_Cleaned_Dataset[[#This Row],[Order_Date]],"mmm")</f>
        <v>Jun</v>
      </c>
      <c r="AG3040" t="str">
        <f>TEXT(Agricultural_Export_Analysis_Cleaned_Dataset[[#This Row],[Order_Date]],"yyyy")</f>
        <v>2024</v>
      </c>
      <c r="AH3040" t="str">
        <f>TEXT(Agricultural_Export_Analysis_Cleaned_Dataset[[#This Row],[Order_Date]],"ddd")</f>
        <v>Sat</v>
      </c>
      <c r="AI3040" t="str">
        <f>TEXT(Agricultural_Export_Analysis_Cleaned_Dataset[[#This Row],[Ship_Date]],"yyyy")</f>
        <v>2024</v>
      </c>
      <c r="AJ3040" t="str">
        <f>TEXT(Agricultural_Export_Analysis_Cleaned_Dataset[[#This Row],[Ship_Date]],"mmm")</f>
        <v>Jul</v>
      </c>
      <c r="AK3040" t="str">
        <f>TEXT(Agricultural_Export_Analysis_Cleaned_Dataset[[#This Row],[Ship_Date]],"ddd")</f>
        <v>Thu</v>
      </c>
      <c r="AL3040" t="str">
        <f>TEXT(Agricultural_Export_Analysis_Cleaned_Dataset[[#This Row],[Delivery_Date]],"yyyy")</f>
        <v>2024</v>
      </c>
      <c r="AM3040" t="str">
        <f>TEXT(Agricultural_Export_Analysis_Cleaned_Dataset[[#This Row],[Delivery_Date]],"mmm")</f>
        <v>Jul</v>
      </c>
      <c r="AN3040" t="str">
        <f>TEXT(Agricultural_Export_Analysis_Cleaned_Dataset[[#This Row],[Delivery_Date]],"ddd")</f>
        <v>Wed</v>
      </c>
      <c r="AO3040">
        <f>Agricultural_Export_Analysis_Cleaned_Dataset[[#This Row],[Delivery_Date]]-Agricultural_Export_Analysis_Cleaned_Dataset[[#This Row],[Ship_Date]]</f>
        <v>20</v>
      </c>
      <c r="AP3040">
        <f>Agricultural_Export_Analysis_Cleaned_Dataset[[#This Row],[Ship_Date]]-Agricultural_Export_Analysis_Cleaned_Dataset[[#This Row],[Order_Date]]</f>
        <v>5</v>
      </c>
      <c r="AQ3040" s="4" t="str">
        <f>TEXT(Agricultural_Export_Analysis_Cleaned_Dataset[[#This Row],[Order_Date]],"mmm yyyy")</f>
        <v>Jun 2024</v>
      </c>
    </row>
    <row r="3041" spans="1:43" x14ac:dyDescent="0.3">
      <c r="A3041" t="s">
        <v>5729</v>
      </c>
      <c r="B3041" t="s">
        <v>5730</v>
      </c>
      <c r="C3041" s="2">
        <v>45858</v>
      </c>
      <c r="D3041" s="2">
        <v>45866</v>
      </c>
      <c r="E3041" s="2">
        <v>45905</v>
      </c>
      <c r="F3041" t="s">
        <v>35</v>
      </c>
      <c r="G3041" t="s">
        <v>50</v>
      </c>
      <c r="H3041" t="s">
        <v>74</v>
      </c>
      <c r="I3041" t="s">
        <v>91</v>
      </c>
      <c r="J3041" t="s">
        <v>39</v>
      </c>
      <c r="K3041" s="7">
        <v>15</v>
      </c>
      <c r="L3041" t="s">
        <v>87</v>
      </c>
      <c r="M3041" t="s">
        <v>48</v>
      </c>
      <c r="N3041" t="s">
        <v>49</v>
      </c>
      <c r="O3041">
        <v>346</v>
      </c>
      <c r="P3041" s="6">
        <v>224.8</v>
      </c>
      <c r="Q3041" s="6">
        <v>77780.800000000003</v>
      </c>
      <c r="R3041" s="5">
        <v>0</v>
      </c>
      <c r="S3041" s="6">
        <v>77780.800000000003</v>
      </c>
      <c r="T3041" s="6">
        <v>12600.74</v>
      </c>
      <c r="U3041" s="6">
        <v>38722.31</v>
      </c>
      <c r="V3041" s="6">
        <v>1791.34</v>
      </c>
      <c r="W3041" s="6">
        <v>8296.36</v>
      </c>
      <c r="X3041" s="6">
        <v>16370.05</v>
      </c>
      <c r="Y3041" s="5">
        <v>0.21046389340299901</v>
      </c>
      <c r="Z3041" t="s">
        <v>103</v>
      </c>
      <c r="AA3041" t="s">
        <v>119</v>
      </c>
      <c r="AB3041" t="s">
        <v>83</v>
      </c>
      <c r="AC3041" t="s">
        <v>43</v>
      </c>
      <c r="AD3041" t="s">
        <v>93</v>
      </c>
      <c r="AE3041" t="s">
        <v>58</v>
      </c>
      <c r="AF3041" t="str">
        <f>TEXT(Agricultural_Export_Analysis_Cleaned_Dataset[[#This Row],[Order_Date]],"mmm")</f>
        <v>Jul</v>
      </c>
      <c r="AG3041" t="str">
        <f>TEXT(Agricultural_Export_Analysis_Cleaned_Dataset[[#This Row],[Order_Date]],"yyyy")</f>
        <v>2025</v>
      </c>
      <c r="AH3041" t="str">
        <f>TEXT(Agricultural_Export_Analysis_Cleaned_Dataset[[#This Row],[Order_Date]],"ddd")</f>
        <v>Sun</v>
      </c>
      <c r="AI3041" t="str">
        <f>TEXT(Agricultural_Export_Analysis_Cleaned_Dataset[[#This Row],[Ship_Date]],"yyyy")</f>
        <v>2025</v>
      </c>
      <c r="AJ3041" t="str">
        <f>TEXT(Agricultural_Export_Analysis_Cleaned_Dataset[[#This Row],[Ship_Date]],"mmm")</f>
        <v>Jul</v>
      </c>
      <c r="AK3041" t="str">
        <f>TEXT(Agricultural_Export_Analysis_Cleaned_Dataset[[#This Row],[Ship_Date]],"ddd")</f>
        <v>Mon</v>
      </c>
      <c r="AL3041" t="str">
        <f>TEXT(Agricultural_Export_Analysis_Cleaned_Dataset[[#This Row],[Delivery_Date]],"yyyy")</f>
        <v>2025</v>
      </c>
      <c r="AM3041" t="str">
        <f>TEXT(Agricultural_Export_Analysis_Cleaned_Dataset[[#This Row],[Delivery_Date]],"mmm")</f>
        <v>Sep</v>
      </c>
      <c r="AN3041" t="str">
        <f>TEXT(Agricultural_Export_Analysis_Cleaned_Dataset[[#This Row],[Delivery_Date]],"ddd")</f>
        <v>Fri</v>
      </c>
      <c r="AO3041">
        <f>Agricultural_Export_Analysis_Cleaned_Dataset[[#This Row],[Delivery_Date]]-Agricultural_Export_Analysis_Cleaned_Dataset[[#This Row],[Ship_Date]]</f>
        <v>39</v>
      </c>
      <c r="AP3041">
        <f>Agricultural_Export_Analysis_Cleaned_Dataset[[#This Row],[Ship_Date]]-Agricultural_Export_Analysis_Cleaned_Dataset[[#This Row],[Order_Date]]</f>
        <v>8</v>
      </c>
      <c r="AQ3041" s="4" t="str">
        <f>TEXT(Agricultural_Export_Analysis_Cleaned_Dataset[[#This Row],[Order_Date]],"mmm yyyy")</f>
        <v>Jul 2025</v>
      </c>
    </row>
    <row r="3042" spans="1:43" x14ac:dyDescent="0.3">
      <c r="A3042" t="s">
        <v>5731</v>
      </c>
      <c r="B3042" t="s">
        <v>3658</v>
      </c>
      <c r="C3042" s="2">
        <v>45727</v>
      </c>
      <c r="D3042" s="2">
        <v>45735</v>
      </c>
      <c r="E3042" s="2">
        <v>45746</v>
      </c>
      <c r="F3042" t="s">
        <v>35</v>
      </c>
      <c r="G3042" t="s">
        <v>117</v>
      </c>
      <c r="H3042" t="s">
        <v>74</v>
      </c>
      <c r="I3042" t="s">
        <v>91</v>
      </c>
      <c r="J3042" t="s">
        <v>39</v>
      </c>
      <c r="K3042" s="7">
        <v>2</v>
      </c>
      <c r="L3042" t="s">
        <v>87</v>
      </c>
      <c r="M3042" t="s">
        <v>107</v>
      </c>
      <c r="N3042" t="s">
        <v>108</v>
      </c>
      <c r="O3042">
        <v>1784</v>
      </c>
      <c r="P3042" s="6">
        <v>239.89</v>
      </c>
      <c r="Q3042" s="6">
        <v>427963.76</v>
      </c>
      <c r="R3042" s="5">
        <v>0.15</v>
      </c>
      <c r="S3042" s="6">
        <v>363769.196</v>
      </c>
      <c r="T3042" s="6">
        <v>10988.67</v>
      </c>
      <c r="U3042" s="6">
        <v>268870.63</v>
      </c>
      <c r="V3042" s="6">
        <v>953.46</v>
      </c>
      <c r="W3042" s="6">
        <v>8614.67</v>
      </c>
      <c r="X3042" s="6">
        <v>74341.766000000003</v>
      </c>
      <c r="Y3042" s="5">
        <v>0.20436520413894499</v>
      </c>
      <c r="Z3042" t="s">
        <v>40</v>
      </c>
      <c r="AA3042" t="s">
        <v>41</v>
      </c>
      <c r="AB3042" t="s">
        <v>65</v>
      </c>
      <c r="AC3042" t="s">
        <v>66</v>
      </c>
      <c r="AD3042" t="s">
        <v>98</v>
      </c>
      <c r="AE3042" t="s">
        <v>58</v>
      </c>
      <c r="AF3042" t="str">
        <f>TEXT(Agricultural_Export_Analysis_Cleaned_Dataset[[#This Row],[Order_Date]],"mmm")</f>
        <v>Mar</v>
      </c>
      <c r="AG3042" t="str">
        <f>TEXT(Agricultural_Export_Analysis_Cleaned_Dataset[[#This Row],[Order_Date]],"yyyy")</f>
        <v>2025</v>
      </c>
      <c r="AH3042" t="str">
        <f>TEXT(Agricultural_Export_Analysis_Cleaned_Dataset[[#This Row],[Order_Date]],"ddd")</f>
        <v>Tue</v>
      </c>
      <c r="AI3042" t="str">
        <f>TEXT(Agricultural_Export_Analysis_Cleaned_Dataset[[#This Row],[Ship_Date]],"yyyy")</f>
        <v>2025</v>
      </c>
      <c r="AJ3042" t="str">
        <f>TEXT(Agricultural_Export_Analysis_Cleaned_Dataset[[#This Row],[Ship_Date]],"mmm")</f>
        <v>Mar</v>
      </c>
      <c r="AK3042" t="str">
        <f>TEXT(Agricultural_Export_Analysis_Cleaned_Dataset[[#This Row],[Ship_Date]],"ddd")</f>
        <v>Wed</v>
      </c>
      <c r="AL3042" t="str">
        <f>TEXT(Agricultural_Export_Analysis_Cleaned_Dataset[[#This Row],[Delivery_Date]],"yyyy")</f>
        <v>2025</v>
      </c>
      <c r="AM3042" t="str">
        <f>TEXT(Agricultural_Export_Analysis_Cleaned_Dataset[[#This Row],[Delivery_Date]],"mmm")</f>
        <v>Mar</v>
      </c>
      <c r="AN3042" t="str">
        <f>TEXT(Agricultural_Export_Analysis_Cleaned_Dataset[[#This Row],[Delivery_Date]],"ddd")</f>
        <v>Sun</v>
      </c>
      <c r="AO3042">
        <f>Agricultural_Export_Analysis_Cleaned_Dataset[[#This Row],[Delivery_Date]]-Agricultural_Export_Analysis_Cleaned_Dataset[[#This Row],[Ship_Date]]</f>
        <v>11</v>
      </c>
      <c r="AP3042">
        <f>Agricultural_Export_Analysis_Cleaned_Dataset[[#This Row],[Ship_Date]]-Agricultural_Export_Analysis_Cleaned_Dataset[[#This Row],[Order_Date]]</f>
        <v>8</v>
      </c>
      <c r="AQ3042" s="4" t="str">
        <f>TEXT(Agricultural_Export_Analysis_Cleaned_Dataset[[#This Row],[Order_Date]],"mmm yyyy")</f>
        <v>Mar 2025</v>
      </c>
    </row>
    <row r="3043" spans="1:43" x14ac:dyDescent="0.3">
      <c r="A3043" t="s">
        <v>5732</v>
      </c>
      <c r="B3043" t="s">
        <v>5733</v>
      </c>
      <c r="C3043" s="2">
        <v>45840</v>
      </c>
      <c r="D3043" s="2">
        <v>45847</v>
      </c>
      <c r="E3043" s="2">
        <v>45861</v>
      </c>
      <c r="F3043" t="s">
        <v>35</v>
      </c>
      <c r="G3043" t="s">
        <v>203</v>
      </c>
      <c r="H3043" t="s">
        <v>51</v>
      </c>
      <c r="I3043" t="s">
        <v>52</v>
      </c>
      <c r="J3043" t="s">
        <v>53</v>
      </c>
      <c r="K3043" s="7">
        <v>7</v>
      </c>
      <c r="L3043" t="s">
        <v>32</v>
      </c>
      <c r="M3043" t="s">
        <v>130</v>
      </c>
      <c r="N3043" t="s">
        <v>131</v>
      </c>
      <c r="O3043">
        <v>992</v>
      </c>
      <c r="P3043" s="6">
        <v>55.63</v>
      </c>
      <c r="Q3043" s="6">
        <v>55184.959999999999</v>
      </c>
      <c r="R3043" s="5">
        <v>0.15</v>
      </c>
      <c r="S3043" s="6">
        <v>46907.216</v>
      </c>
      <c r="T3043" s="6">
        <v>6178.72</v>
      </c>
      <c r="U3043" s="6">
        <v>25997.119999999999</v>
      </c>
      <c r="V3043" s="6">
        <v>663.27</v>
      </c>
      <c r="W3043" s="6">
        <v>4950.41</v>
      </c>
      <c r="X3043" s="6">
        <v>9117.6959999999999</v>
      </c>
      <c r="Y3043" s="5">
        <v>0.19437725743518899</v>
      </c>
      <c r="Z3043" t="s">
        <v>103</v>
      </c>
      <c r="AA3043" t="s">
        <v>119</v>
      </c>
      <c r="AB3043" t="s">
        <v>42</v>
      </c>
      <c r="AC3043" t="s">
        <v>43</v>
      </c>
      <c r="AD3043" t="s">
        <v>123</v>
      </c>
      <c r="AE3043" t="s">
        <v>45</v>
      </c>
      <c r="AF3043" t="str">
        <f>TEXT(Agricultural_Export_Analysis_Cleaned_Dataset[[#This Row],[Order_Date]],"mmm")</f>
        <v>Jul</v>
      </c>
      <c r="AG3043" t="str">
        <f>TEXT(Agricultural_Export_Analysis_Cleaned_Dataset[[#This Row],[Order_Date]],"yyyy")</f>
        <v>2025</v>
      </c>
      <c r="AH3043" t="str">
        <f>TEXT(Agricultural_Export_Analysis_Cleaned_Dataset[[#This Row],[Order_Date]],"ddd")</f>
        <v>Wed</v>
      </c>
      <c r="AI3043" t="str">
        <f>TEXT(Agricultural_Export_Analysis_Cleaned_Dataset[[#This Row],[Ship_Date]],"yyyy")</f>
        <v>2025</v>
      </c>
      <c r="AJ3043" t="str">
        <f>TEXT(Agricultural_Export_Analysis_Cleaned_Dataset[[#This Row],[Ship_Date]],"mmm")</f>
        <v>Jul</v>
      </c>
      <c r="AK3043" t="str">
        <f>TEXT(Agricultural_Export_Analysis_Cleaned_Dataset[[#This Row],[Ship_Date]],"ddd")</f>
        <v>Wed</v>
      </c>
      <c r="AL3043" t="str">
        <f>TEXT(Agricultural_Export_Analysis_Cleaned_Dataset[[#This Row],[Delivery_Date]],"yyyy")</f>
        <v>2025</v>
      </c>
      <c r="AM3043" t="str">
        <f>TEXT(Agricultural_Export_Analysis_Cleaned_Dataset[[#This Row],[Delivery_Date]],"mmm")</f>
        <v>Jul</v>
      </c>
      <c r="AN3043" t="str">
        <f>TEXT(Agricultural_Export_Analysis_Cleaned_Dataset[[#This Row],[Delivery_Date]],"ddd")</f>
        <v>Wed</v>
      </c>
      <c r="AO3043">
        <f>Agricultural_Export_Analysis_Cleaned_Dataset[[#This Row],[Delivery_Date]]-Agricultural_Export_Analysis_Cleaned_Dataset[[#This Row],[Ship_Date]]</f>
        <v>14</v>
      </c>
      <c r="AP3043">
        <f>Agricultural_Export_Analysis_Cleaned_Dataset[[#This Row],[Ship_Date]]-Agricultural_Export_Analysis_Cleaned_Dataset[[#This Row],[Order_Date]]</f>
        <v>7</v>
      </c>
      <c r="AQ3043" s="4" t="str">
        <f>TEXT(Agricultural_Export_Analysis_Cleaned_Dataset[[#This Row],[Order_Date]],"mmm yyyy")</f>
        <v>Jul 2025</v>
      </c>
    </row>
    <row r="3044" spans="1:43" x14ac:dyDescent="0.3">
      <c r="A3044" t="s">
        <v>5734</v>
      </c>
      <c r="B3044" t="s">
        <v>5735</v>
      </c>
      <c r="C3044" s="2">
        <v>45676</v>
      </c>
      <c r="D3044" s="2">
        <v>45679</v>
      </c>
      <c r="E3044" s="2">
        <v>45707</v>
      </c>
      <c r="F3044" t="s">
        <v>35</v>
      </c>
      <c r="G3044" t="s">
        <v>36</v>
      </c>
      <c r="H3044" t="s">
        <v>51</v>
      </c>
      <c r="I3044" t="s">
        <v>97</v>
      </c>
      <c r="J3044" t="s">
        <v>112</v>
      </c>
      <c r="K3044" s="7">
        <v>0</v>
      </c>
      <c r="L3044" t="s">
        <v>80</v>
      </c>
      <c r="M3044" t="s">
        <v>61</v>
      </c>
      <c r="N3044" t="s">
        <v>62</v>
      </c>
      <c r="O3044">
        <v>1076</v>
      </c>
      <c r="P3044" s="6">
        <v>222.12</v>
      </c>
      <c r="Q3044" s="6">
        <v>239001.12</v>
      </c>
      <c r="R3044" s="5">
        <v>0.1</v>
      </c>
      <c r="S3044" s="6">
        <v>215101.008</v>
      </c>
      <c r="T3044" s="6">
        <v>7510.2</v>
      </c>
      <c r="U3044" s="6">
        <v>126774.35</v>
      </c>
      <c r="V3044" s="6">
        <v>429.4</v>
      </c>
      <c r="W3044" s="6">
        <v>24646.31</v>
      </c>
      <c r="X3044" s="6">
        <v>55740.748</v>
      </c>
      <c r="Y3044" s="5">
        <v>0.25913754899744601</v>
      </c>
      <c r="Z3044" t="s">
        <v>40</v>
      </c>
      <c r="AA3044" t="s">
        <v>64</v>
      </c>
      <c r="AB3044" t="s">
        <v>65</v>
      </c>
      <c r="AC3044" t="s">
        <v>66</v>
      </c>
      <c r="AD3044" t="s">
        <v>57</v>
      </c>
      <c r="AE3044" t="s">
        <v>58</v>
      </c>
      <c r="AF3044" t="str">
        <f>TEXT(Agricultural_Export_Analysis_Cleaned_Dataset[[#This Row],[Order_Date]],"mmm")</f>
        <v>Jan</v>
      </c>
      <c r="AG3044" t="str">
        <f>TEXT(Agricultural_Export_Analysis_Cleaned_Dataset[[#This Row],[Order_Date]],"yyyy")</f>
        <v>2025</v>
      </c>
      <c r="AH3044" t="str">
        <f>TEXT(Agricultural_Export_Analysis_Cleaned_Dataset[[#This Row],[Order_Date]],"ddd")</f>
        <v>Sun</v>
      </c>
      <c r="AI3044" t="str">
        <f>TEXT(Agricultural_Export_Analysis_Cleaned_Dataset[[#This Row],[Ship_Date]],"yyyy")</f>
        <v>2025</v>
      </c>
      <c r="AJ3044" t="str">
        <f>TEXT(Agricultural_Export_Analysis_Cleaned_Dataset[[#This Row],[Ship_Date]],"mmm")</f>
        <v>Jan</v>
      </c>
      <c r="AK3044" t="str">
        <f>TEXT(Agricultural_Export_Analysis_Cleaned_Dataset[[#This Row],[Ship_Date]],"ddd")</f>
        <v>Wed</v>
      </c>
      <c r="AL3044" t="str">
        <f>TEXT(Agricultural_Export_Analysis_Cleaned_Dataset[[#This Row],[Delivery_Date]],"yyyy")</f>
        <v>2025</v>
      </c>
      <c r="AM3044" t="str">
        <f>TEXT(Agricultural_Export_Analysis_Cleaned_Dataset[[#This Row],[Delivery_Date]],"mmm")</f>
        <v>Feb</v>
      </c>
      <c r="AN3044" t="str">
        <f>TEXT(Agricultural_Export_Analysis_Cleaned_Dataset[[#This Row],[Delivery_Date]],"ddd")</f>
        <v>Wed</v>
      </c>
      <c r="AO3044">
        <f>Agricultural_Export_Analysis_Cleaned_Dataset[[#This Row],[Delivery_Date]]-Agricultural_Export_Analysis_Cleaned_Dataset[[#This Row],[Ship_Date]]</f>
        <v>28</v>
      </c>
      <c r="AP3044">
        <f>Agricultural_Export_Analysis_Cleaned_Dataset[[#This Row],[Ship_Date]]-Agricultural_Export_Analysis_Cleaned_Dataset[[#This Row],[Order_Date]]</f>
        <v>3</v>
      </c>
      <c r="AQ3044" s="4" t="str">
        <f>TEXT(Agricultural_Export_Analysis_Cleaned_Dataset[[#This Row],[Order_Date]],"mmm yyyy")</f>
        <v>Jan 2025</v>
      </c>
    </row>
    <row r="3045" spans="1:43" x14ac:dyDescent="0.3">
      <c r="A3045" t="s">
        <v>5736</v>
      </c>
      <c r="B3045" t="s">
        <v>2928</v>
      </c>
      <c r="C3045" s="2">
        <v>45498</v>
      </c>
      <c r="D3045" s="2">
        <v>45504</v>
      </c>
      <c r="E3045" s="2">
        <v>45520</v>
      </c>
      <c r="F3045" t="s">
        <v>35</v>
      </c>
      <c r="G3045" t="s">
        <v>132</v>
      </c>
      <c r="H3045" t="s">
        <v>74</v>
      </c>
      <c r="I3045" t="s">
        <v>52</v>
      </c>
      <c r="J3045" t="s">
        <v>53</v>
      </c>
      <c r="K3045" s="7">
        <v>4</v>
      </c>
      <c r="L3045" t="s">
        <v>32</v>
      </c>
      <c r="M3045" t="s">
        <v>48</v>
      </c>
      <c r="N3045" t="s">
        <v>49</v>
      </c>
      <c r="O3045">
        <v>197</v>
      </c>
      <c r="P3045" s="6">
        <v>120.04</v>
      </c>
      <c r="Q3045" s="6">
        <v>23647.88</v>
      </c>
      <c r="R3045" s="5">
        <v>0.15</v>
      </c>
      <c r="S3045" s="6">
        <v>20100.698</v>
      </c>
      <c r="T3045" s="6">
        <v>5300.25</v>
      </c>
      <c r="U3045" s="6">
        <v>12301.95</v>
      </c>
      <c r="V3045" s="6">
        <v>1222.6500000000001</v>
      </c>
      <c r="W3045" s="6">
        <v>678.6</v>
      </c>
      <c r="X3045" s="6">
        <v>597.24800000000005</v>
      </c>
      <c r="Y3045" s="5">
        <v>2.9712799028173E-2</v>
      </c>
      <c r="Z3045" t="s">
        <v>103</v>
      </c>
      <c r="AA3045" t="s">
        <v>119</v>
      </c>
      <c r="AB3045" t="s">
        <v>56</v>
      </c>
      <c r="AC3045" t="s">
        <v>43</v>
      </c>
      <c r="AD3045" t="s">
        <v>98</v>
      </c>
      <c r="AE3045" t="s">
        <v>45</v>
      </c>
      <c r="AF3045" t="str">
        <f>TEXT(Agricultural_Export_Analysis_Cleaned_Dataset[[#This Row],[Order_Date]],"mmm")</f>
        <v>Jul</v>
      </c>
      <c r="AG3045" t="str">
        <f>TEXT(Agricultural_Export_Analysis_Cleaned_Dataset[[#This Row],[Order_Date]],"yyyy")</f>
        <v>2024</v>
      </c>
      <c r="AH3045" t="str">
        <f>TEXT(Agricultural_Export_Analysis_Cleaned_Dataset[[#This Row],[Order_Date]],"ddd")</f>
        <v>Thu</v>
      </c>
      <c r="AI3045" t="str">
        <f>TEXT(Agricultural_Export_Analysis_Cleaned_Dataset[[#This Row],[Ship_Date]],"yyyy")</f>
        <v>2024</v>
      </c>
      <c r="AJ3045" t="str">
        <f>TEXT(Agricultural_Export_Analysis_Cleaned_Dataset[[#This Row],[Ship_Date]],"mmm")</f>
        <v>Jul</v>
      </c>
      <c r="AK3045" t="str">
        <f>TEXT(Agricultural_Export_Analysis_Cleaned_Dataset[[#This Row],[Ship_Date]],"ddd")</f>
        <v>Wed</v>
      </c>
      <c r="AL3045" t="str">
        <f>TEXT(Agricultural_Export_Analysis_Cleaned_Dataset[[#This Row],[Delivery_Date]],"yyyy")</f>
        <v>2024</v>
      </c>
      <c r="AM3045" t="str">
        <f>TEXT(Agricultural_Export_Analysis_Cleaned_Dataset[[#This Row],[Delivery_Date]],"mmm")</f>
        <v>Aug</v>
      </c>
      <c r="AN3045" t="str">
        <f>TEXT(Agricultural_Export_Analysis_Cleaned_Dataset[[#This Row],[Delivery_Date]],"ddd")</f>
        <v>Fri</v>
      </c>
      <c r="AO3045">
        <f>Agricultural_Export_Analysis_Cleaned_Dataset[[#This Row],[Delivery_Date]]-Agricultural_Export_Analysis_Cleaned_Dataset[[#This Row],[Ship_Date]]</f>
        <v>16</v>
      </c>
      <c r="AP3045">
        <f>Agricultural_Export_Analysis_Cleaned_Dataset[[#This Row],[Ship_Date]]-Agricultural_Export_Analysis_Cleaned_Dataset[[#This Row],[Order_Date]]</f>
        <v>6</v>
      </c>
      <c r="AQ3045" s="4" t="str">
        <f>TEXT(Agricultural_Export_Analysis_Cleaned_Dataset[[#This Row],[Order_Date]],"mmm yyyy")</f>
        <v>Jul 2024</v>
      </c>
    </row>
    <row r="3046" spans="1:43" x14ac:dyDescent="0.3">
      <c r="A3046" t="s">
        <v>5737</v>
      </c>
      <c r="B3046" t="s">
        <v>2697</v>
      </c>
      <c r="C3046" s="2">
        <v>45341</v>
      </c>
      <c r="D3046" s="2">
        <v>45347</v>
      </c>
      <c r="E3046" s="2">
        <v>45353</v>
      </c>
      <c r="F3046" t="s">
        <v>35</v>
      </c>
      <c r="G3046" t="s">
        <v>50</v>
      </c>
      <c r="H3046" t="s">
        <v>74</v>
      </c>
      <c r="I3046" t="s">
        <v>52</v>
      </c>
      <c r="J3046" t="s">
        <v>112</v>
      </c>
      <c r="K3046" s="7">
        <v>0</v>
      </c>
      <c r="L3046" t="s">
        <v>135</v>
      </c>
      <c r="M3046" t="s">
        <v>159</v>
      </c>
      <c r="N3046" t="s">
        <v>160</v>
      </c>
      <c r="O3046">
        <v>498</v>
      </c>
      <c r="P3046" s="6">
        <v>359.79</v>
      </c>
      <c r="Q3046" s="6">
        <v>179175.42</v>
      </c>
      <c r="R3046" s="5">
        <v>0.1</v>
      </c>
      <c r="S3046" s="6">
        <v>161257.878</v>
      </c>
      <c r="T3046" s="6">
        <v>13959.13</v>
      </c>
      <c r="U3046" s="6">
        <v>113151.14</v>
      </c>
      <c r="V3046" s="6">
        <v>500.05</v>
      </c>
      <c r="W3046" s="6">
        <v>16399.759999999998</v>
      </c>
      <c r="X3046" s="6">
        <v>17247.797999999999</v>
      </c>
      <c r="Y3046" s="5">
        <v>0.106957862858644</v>
      </c>
      <c r="Z3046" t="s">
        <v>40</v>
      </c>
      <c r="AA3046" t="s">
        <v>147</v>
      </c>
      <c r="AB3046" t="s">
        <v>83</v>
      </c>
      <c r="AC3046" t="s">
        <v>66</v>
      </c>
      <c r="AD3046" t="s">
        <v>123</v>
      </c>
      <c r="AE3046" t="s">
        <v>67</v>
      </c>
      <c r="AF3046" t="str">
        <f>TEXT(Agricultural_Export_Analysis_Cleaned_Dataset[[#This Row],[Order_Date]],"mmm")</f>
        <v>Feb</v>
      </c>
      <c r="AG3046" t="str">
        <f>TEXT(Agricultural_Export_Analysis_Cleaned_Dataset[[#This Row],[Order_Date]],"yyyy")</f>
        <v>2024</v>
      </c>
      <c r="AH3046" t="str">
        <f>TEXT(Agricultural_Export_Analysis_Cleaned_Dataset[[#This Row],[Order_Date]],"ddd")</f>
        <v>Mon</v>
      </c>
      <c r="AI3046" t="str">
        <f>TEXT(Agricultural_Export_Analysis_Cleaned_Dataset[[#This Row],[Ship_Date]],"yyyy")</f>
        <v>2024</v>
      </c>
      <c r="AJ3046" t="str">
        <f>TEXT(Agricultural_Export_Analysis_Cleaned_Dataset[[#This Row],[Ship_Date]],"mmm")</f>
        <v>Feb</v>
      </c>
      <c r="AK3046" t="str">
        <f>TEXT(Agricultural_Export_Analysis_Cleaned_Dataset[[#This Row],[Ship_Date]],"ddd")</f>
        <v>Sun</v>
      </c>
      <c r="AL3046" t="str">
        <f>TEXT(Agricultural_Export_Analysis_Cleaned_Dataset[[#This Row],[Delivery_Date]],"yyyy")</f>
        <v>2024</v>
      </c>
      <c r="AM3046" t="str">
        <f>TEXT(Agricultural_Export_Analysis_Cleaned_Dataset[[#This Row],[Delivery_Date]],"mmm")</f>
        <v>Mar</v>
      </c>
      <c r="AN3046" t="str">
        <f>TEXT(Agricultural_Export_Analysis_Cleaned_Dataset[[#This Row],[Delivery_Date]],"ddd")</f>
        <v>Sat</v>
      </c>
      <c r="AO3046">
        <f>Agricultural_Export_Analysis_Cleaned_Dataset[[#This Row],[Delivery_Date]]-Agricultural_Export_Analysis_Cleaned_Dataset[[#This Row],[Ship_Date]]</f>
        <v>6</v>
      </c>
      <c r="AP3046">
        <f>Agricultural_Export_Analysis_Cleaned_Dataset[[#This Row],[Ship_Date]]-Agricultural_Export_Analysis_Cleaned_Dataset[[#This Row],[Order_Date]]</f>
        <v>6</v>
      </c>
      <c r="AQ3046" s="4" t="str">
        <f>TEXT(Agricultural_Export_Analysis_Cleaned_Dataset[[#This Row],[Order_Date]],"mmm yyyy")</f>
        <v>Feb 2024</v>
      </c>
    </row>
    <row r="3047" spans="1:43" x14ac:dyDescent="0.3">
      <c r="A3047" t="s">
        <v>5738</v>
      </c>
      <c r="B3047" t="s">
        <v>5739</v>
      </c>
      <c r="C3047" s="2">
        <v>45960</v>
      </c>
      <c r="D3047" s="2">
        <v>45969</v>
      </c>
      <c r="E3047" s="2">
        <v>45984</v>
      </c>
      <c r="F3047" t="s">
        <v>35</v>
      </c>
      <c r="G3047" t="s">
        <v>36</v>
      </c>
      <c r="H3047" t="s">
        <v>37</v>
      </c>
      <c r="I3047" t="s">
        <v>97</v>
      </c>
      <c r="J3047" t="s">
        <v>53</v>
      </c>
      <c r="K3047" s="7">
        <v>0</v>
      </c>
      <c r="L3047" t="s">
        <v>87</v>
      </c>
      <c r="M3047" t="s">
        <v>48</v>
      </c>
      <c r="N3047" t="s">
        <v>49</v>
      </c>
      <c r="O3047">
        <v>1101</v>
      </c>
      <c r="P3047" s="6">
        <v>41.25</v>
      </c>
      <c r="Q3047" s="6">
        <v>45416.25</v>
      </c>
      <c r="R3047" s="5">
        <v>0.1</v>
      </c>
      <c r="S3047" s="6">
        <v>40874.625</v>
      </c>
      <c r="T3047" s="6">
        <v>9799.15</v>
      </c>
      <c r="U3047" s="6">
        <v>25368.03</v>
      </c>
      <c r="V3047" s="6">
        <v>712.31</v>
      </c>
      <c r="W3047" s="6">
        <v>3432.23</v>
      </c>
      <c r="X3047" s="6">
        <v>1562.905</v>
      </c>
      <c r="Y3047" s="5">
        <v>3.82365587451872E-2</v>
      </c>
      <c r="Z3047" t="s">
        <v>54</v>
      </c>
      <c r="AA3047" t="s">
        <v>75</v>
      </c>
      <c r="AB3047" t="s">
        <v>83</v>
      </c>
      <c r="AC3047" t="s">
        <v>76</v>
      </c>
      <c r="AD3047" t="s">
        <v>77</v>
      </c>
      <c r="AE3047" t="s">
        <v>58</v>
      </c>
      <c r="AF3047" t="str">
        <f>TEXT(Agricultural_Export_Analysis_Cleaned_Dataset[[#This Row],[Order_Date]],"mmm")</f>
        <v>Oct</v>
      </c>
      <c r="AG3047" t="str">
        <f>TEXT(Agricultural_Export_Analysis_Cleaned_Dataset[[#This Row],[Order_Date]],"yyyy")</f>
        <v>2025</v>
      </c>
      <c r="AH3047" t="str">
        <f>TEXT(Agricultural_Export_Analysis_Cleaned_Dataset[[#This Row],[Order_Date]],"ddd")</f>
        <v>Thu</v>
      </c>
      <c r="AI3047" t="str">
        <f>TEXT(Agricultural_Export_Analysis_Cleaned_Dataset[[#This Row],[Ship_Date]],"yyyy")</f>
        <v>2025</v>
      </c>
      <c r="AJ3047" t="str">
        <f>TEXT(Agricultural_Export_Analysis_Cleaned_Dataset[[#This Row],[Ship_Date]],"mmm")</f>
        <v>Nov</v>
      </c>
      <c r="AK3047" t="str">
        <f>TEXT(Agricultural_Export_Analysis_Cleaned_Dataset[[#This Row],[Ship_Date]],"ddd")</f>
        <v>Sat</v>
      </c>
      <c r="AL3047" t="str">
        <f>TEXT(Agricultural_Export_Analysis_Cleaned_Dataset[[#This Row],[Delivery_Date]],"yyyy")</f>
        <v>2025</v>
      </c>
      <c r="AM3047" t="str">
        <f>TEXT(Agricultural_Export_Analysis_Cleaned_Dataset[[#This Row],[Delivery_Date]],"mmm")</f>
        <v>Nov</v>
      </c>
      <c r="AN3047" t="str">
        <f>TEXT(Agricultural_Export_Analysis_Cleaned_Dataset[[#This Row],[Delivery_Date]],"ddd")</f>
        <v>Sun</v>
      </c>
      <c r="AO3047">
        <f>Agricultural_Export_Analysis_Cleaned_Dataset[[#This Row],[Delivery_Date]]-Agricultural_Export_Analysis_Cleaned_Dataset[[#This Row],[Ship_Date]]</f>
        <v>15</v>
      </c>
      <c r="AP3047">
        <f>Agricultural_Export_Analysis_Cleaned_Dataset[[#This Row],[Ship_Date]]-Agricultural_Export_Analysis_Cleaned_Dataset[[#This Row],[Order_Date]]</f>
        <v>9</v>
      </c>
      <c r="AQ3047" s="4" t="str">
        <f>TEXT(Agricultural_Export_Analysis_Cleaned_Dataset[[#This Row],[Order_Date]],"mmm yyyy")</f>
        <v>Oct 2025</v>
      </c>
    </row>
    <row r="3048" spans="1:43" x14ac:dyDescent="0.3">
      <c r="A3048" t="s">
        <v>5740</v>
      </c>
      <c r="B3048" t="s">
        <v>5741</v>
      </c>
      <c r="C3048" s="2">
        <v>45915</v>
      </c>
      <c r="D3048" s="2">
        <v>45918</v>
      </c>
      <c r="E3048" s="2">
        <v>45931</v>
      </c>
      <c r="F3048" t="s">
        <v>35</v>
      </c>
      <c r="G3048" t="s">
        <v>117</v>
      </c>
      <c r="H3048" t="s">
        <v>51</v>
      </c>
      <c r="I3048" t="s">
        <v>118</v>
      </c>
      <c r="J3048" t="s">
        <v>39</v>
      </c>
      <c r="K3048" s="7">
        <v>0</v>
      </c>
      <c r="L3048" t="s">
        <v>87</v>
      </c>
      <c r="M3048" t="s">
        <v>33</v>
      </c>
      <c r="N3048" t="s">
        <v>34</v>
      </c>
      <c r="O3048">
        <v>893</v>
      </c>
      <c r="P3048" s="6">
        <v>280.58999999999997</v>
      </c>
      <c r="Q3048" s="6">
        <v>250566.87</v>
      </c>
      <c r="R3048" s="5">
        <v>0.15</v>
      </c>
      <c r="S3048" s="6">
        <v>212981.8395</v>
      </c>
      <c r="T3048" s="6">
        <v>10133.120000000001</v>
      </c>
      <c r="U3048" s="6">
        <v>121551.52</v>
      </c>
      <c r="V3048" s="6">
        <v>225.67</v>
      </c>
      <c r="W3048" s="6">
        <v>21682.21</v>
      </c>
      <c r="X3048" s="6">
        <v>59389.319499999998</v>
      </c>
      <c r="Y3048" s="5">
        <v>0.27884687088544002</v>
      </c>
      <c r="Z3048" t="s">
        <v>103</v>
      </c>
      <c r="AA3048" t="s">
        <v>104</v>
      </c>
      <c r="AB3048" t="s">
        <v>83</v>
      </c>
      <c r="AC3048" t="s">
        <v>43</v>
      </c>
      <c r="AD3048" t="s">
        <v>123</v>
      </c>
      <c r="AE3048" t="s">
        <v>67</v>
      </c>
      <c r="AF3048" t="str">
        <f>TEXT(Agricultural_Export_Analysis_Cleaned_Dataset[[#This Row],[Order_Date]],"mmm")</f>
        <v>Sep</v>
      </c>
      <c r="AG3048" t="str">
        <f>TEXT(Agricultural_Export_Analysis_Cleaned_Dataset[[#This Row],[Order_Date]],"yyyy")</f>
        <v>2025</v>
      </c>
      <c r="AH3048" t="str">
        <f>TEXT(Agricultural_Export_Analysis_Cleaned_Dataset[[#This Row],[Order_Date]],"ddd")</f>
        <v>Mon</v>
      </c>
      <c r="AI3048" t="str">
        <f>TEXT(Agricultural_Export_Analysis_Cleaned_Dataset[[#This Row],[Ship_Date]],"yyyy")</f>
        <v>2025</v>
      </c>
      <c r="AJ3048" t="str">
        <f>TEXT(Agricultural_Export_Analysis_Cleaned_Dataset[[#This Row],[Ship_Date]],"mmm")</f>
        <v>Sep</v>
      </c>
      <c r="AK3048" t="str">
        <f>TEXT(Agricultural_Export_Analysis_Cleaned_Dataset[[#This Row],[Ship_Date]],"ddd")</f>
        <v>Thu</v>
      </c>
      <c r="AL3048" t="str">
        <f>TEXT(Agricultural_Export_Analysis_Cleaned_Dataset[[#This Row],[Delivery_Date]],"yyyy")</f>
        <v>2025</v>
      </c>
      <c r="AM3048" t="str">
        <f>TEXT(Agricultural_Export_Analysis_Cleaned_Dataset[[#This Row],[Delivery_Date]],"mmm")</f>
        <v>Oct</v>
      </c>
      <c r="AN3048" t="str">
        <f>TEXT(Agricultural_Export_Analysis_Cleaned_Dataset[[#This Row],[Delivery_Date]],"ddd")</f>
        <v>Wed</v>
      </c>
      <c r="AO3048">
        <f>Agricultural_Export_Analysis_Cleaned_Dataset[[#This Row],[Delivery_Date]]-Agricultural_Export_Analysis_Cleaned_Dataset[[#This Row],[Ship_Date]]</f>
        <v>13</v>
      </c>
      <c r="AP3048">
        <f>Agricultural_Export_Analysis_Cleaned_Dataset[[#This Row],[Ship_Date]]-Agricultural_Export_Analysis_Cleaned_Dataset[[#This Row],[Order_Date]]</f>
        <v>3</v>
      </c>
      <c r="AQ3048" s="4" t="str">
        <f>TEXT(Agricultural_Export_Analysis_Cleaned_Dataset[[#This Row],[Order_Date]],"mmm yyyy")</f>
        <v>Sep 2025</v>
      </c>
    </row>
    <row r="3049" spans="1:43" x14ac:dyDescent="0.3">
      <c r="A3049" t="s">
        <v>5742</v>
      </c>
      <c r="B3049" t="s">
        <v>4608</v>
      </c>
      <c r="C3049" s="2">
        <v>45539</v>
      </c>
      <c r="D3049" s="2">
        <v>45548</v>
      </c>
      <c r="E3049" s="2">
        <v>45562</v>
      </c>
      <c r="F3049" t="s">
        <v>35</v>
      </c>
      <c r="G3049" t="s">
        <v>73</v>
      </c>
      <c r="H3049" t="s">
        <v>51</v>
      </c>
      <c r="I3049" t="s">
        <v>38</v>
      </c>
      <c r="J3049" t="s">
        <v>63</v>
      </c>
      <c r="K3049" s="7">
        <v>2</v>
      </c>
      <c r="L3049" t="s">
        <v>70</v>
      </c>
      <c r="M3049" t="s">
        <v>130</v>
      </c>
      <c r="N3049" t="s">
        <v>131</v>
      </c>
      <c r="O3049">
        <v>1433</v>
      </c>
      <c r="P3049" s="6">
        <v>380.01</v>
      </c>
      <c r="Q3049" s="6">
        <v>544554.32999999996</v>
      </c>
      <c r="R3049" s="5">
        <v>0.05</v>
      </c>
      <c r="S3049" s="6">
        <v>517326.61349999998</v>
      </c>
      <c r="T3049" s="6">
        <v>12145.89</v>
      </c>
      <c r="U3049" s="6">
        <v>382753.73</v>
      </c>
      <c r="V3049" s="6">
        <v>2247.09</v>
      </c>
      <c r="W3049" s="6">
        <v>13913.16</v>
      </c>
      <c r="X3049" s="6">
        <v>106266.7435</v>
      </c>
      <c r="Y3049" s="5">
        <v>0.205415187865644</v>
      </c>
      <c r="Z3049" t="s">
        <v>103</v>
      </c>
      <c r="AA3049" t="s">
        <v>104</v>
      </c>
      <c r="AB3049" t="s">
        <v>56</v>
      </c>
      <c r="AC3049" t="s">
        <v>66</v>
      </c>
      <c r="AD3049" t="s">
        <v>44</v>
      </c>
      <c r="AE3049" t="s">
        <v>67</v>
      </c>
      <c r="AF3049" t="str">
        <f>TEXT(Agricultural_Export_Analysis_Cleaned_Dataset[[#This Row],[Order_Date]],"mmm")</f>
        <v>Sep</v>
      </c>
      <c r="AG3049" t="str">
        <f>TEXT(Agricultural_Export_Analysis_Cleaned_Dataset[[#This Row],[Order_Date]],"yyyy")</f>
        <v>2024</v>
      </c>
      <c r="AH3049" t="str">
        <f>TEXT(Agricultural_Export_Analysis_Cleaned_Dataset[[#This Row],[Order_Date]],"ddd")</f>
        <v>Wed</v>
      </c>
      <c r="AI3049" t="str">
        <f>TEXT(Agricultural_Export_Analysis_Cleaned_Dataset[[#This Row],[Ship_Date]],"yyyy")</f>
        <v>2024</v>
      </c>
      <c r="AJ3049" t="str">
        <f>TEXT(Agricultural_Export_Analysis_Cleaned_Dataset[[#This Row],[Ship_Date]],"mmm")</f>
        <v>Sep</v>
      </c>
      <c r="AK3049" t="str">
        <f>TEXT(Agricultural_Export_Analysis_Cleaned_Dataset[[#This Row],[Ship_Date]],"ddd")</f>
        <v>Fri</v>
      </c>
      <c r="AL3049" t="str">
        <f>TEXT(Agricultural_Export_Analysis_Cleaned_Dataset[[#This Row],[Delivery_Date]],"yyyy")</f>
        <v>2024</v>
      </c>
      <c r="AM3049" t="str">
        <f>TEXT(Agricultural_Export_Analysis_Cleaned_Dataset[[#This Row],[Delivery_Date]],"mmm")</f>
        <v>Sep</v>
      </c>
      <c r="AN3049" t="str">
        <f>TEXT(Agricultural_Export_Analysis_Cleaned_Dataset[[#This Row],[Delivery_Date]],"ddd")</f>
        <v>Fri</v>
      </c>
      <c r="AO3049">
        <f>Agricultural_Export_Analysis_Cleaned_Dataset[[#This Row],[Delivery_Date]]-Agricultural_Export_Analysis_Cleaned_Dataset[[#This Row],[Ship_Date]]</f>
        <v>14</v>
      </c>
      <c r="AP3049">
        <f>Agricultural_Export_Analysis_Cleaned_Dataset[[#This Row],[Ship_Date]]-Agricultural_Export_Analysis_Cleaned_Dataset[[#This Row],[Order_Date]]</f>
        <v>9</v>
      </c>
      <c r="AQ3049" s="4" t="str">
        <f>TEXT(Agricultural_Export_Analysis_Cleaned_Dataset[[#This Row],[Order_Date]],"mmm yyyy")</f>
        <v>Sep 2024</v>
      </c>
    </row>
    <row r="3050" spans="1:43" x14ac:dyDescent="0.3">
      <c r="A3050" t="s">
        <v>5743</v>
      </c>
      <c r="B3050" t="s">
        <v>5744</v>
      </c>
      <c r="C3050" s="2">
        <v>45641</v>
      </c>
      <c r="D3050" s="2">
        <v>45648</v>
      </c>
      <c r="E3050" s="2">
        <v>45686</v>
      </c>
      <c r="F3050" t="s">
        <v>35</v>
      </c>
      <c r="G3050" t="s">
        <v>203</v>
      </c>
      <c r="H3050" t="s">
        <v>51</v>
      </c>
      <c r="I3050" t="s">
        <v>118</v>
      </c>
      <c r="J3050" t="s">
        <v>39</v>
      </c>
      <c r="K3050" s="7">
        <v>10</v>
      </c>
      <c r="L3050" t="s">
        <v>32</v>
      </c>
      <c r="M3050" t="s">
        <v>88</v>
      </c>
      <c r="N3050" t="s">
        <v>89</v>
      </c>
      <c r="O3050">
        <v>157</v>
      </c>
      <c r="P3050" s="6">
        <v>131.72999999999999</v>
      </c>
      <c r="Q3050" s="6">
        <v>20681.61</v>
      </c>
      <c r="R3050" s="5">
        <v>0.05</v>
      </c>
      <c r="S3050" s="6">
        <v>19647.529500000001</v>
      </c>
      <c r="T3050" s="6">
        <v>14171.26</v>
      </c>
      <c r="U3050" s="6">
        <v>11377.2</v>
      </c>
      <c r="V3050" s="6">
        <v>1687.03</v>
      </c>
      <c r="W3050" s="6">
        <v>1918.33</v>
      </c>
      <c r="X3050" s="6">
        <v>-9506.2904999999992</v>
      </c>
      <c r="Y3050" s="5">
        <v>-0.48384151809009901</v>
      </c>
      <c r="Z3050" t="s">
        <v>54</v>
      </c>
      <c r="AA3050" t="s">
        <v>55</v>
      </c>
      <c r="AB3050" t="s">
        <v>83</v>
      </c>
      <c r="AC3050" t="s">
        <v>76</v>
      </c>
      <c r="AD3050" t="s">
        <v>93</v>
      </c>
      <c r="AE3050" t="s">
        <v>67</v>
      </c>
      <c r="AF3050" t="str">
        <f>TEXT(Agricultural_Export_Analysis_Cleaned_Dataset[[#This Row],[Order_Date]],"mmm")</f>
        <v>Dec</v>
      </c>
      <c r="AG3050" t="str">
        <f>TEXT(Agricultural_Export_Analysis_Cleaned_Dataset[[#This Row],[Order_Date]],"yyyy")</f>
        <v>2024</v>
      </c>
      <c r="AH3050" t="str">
        <f>TEXT(Agricultural_Export_Analysis_Cleaned_Dataset[[#This Row],[Order_Date]],"ddd")</f>
        <v>Sun</v>
      </c>
      <c r="AI3050" t="str">
        <f>TEXT(Agricultural_Export_Analysis_Cleaned_Dataset[[#This Row],[Ship_Date]],"yyyy")</f>
        <v>2024</v>
      </c>
      <c r="AJ3050" t="str">
        <f>TEXT(Agricultural_Export_Analysis_Cleaned_Dataset[[#This Row],[Ship_Date]],"mmm")</f>
        <v>Dec</v>
      </c>
      <c r="AK3050" t="str">
        <f>TEXT(Agricultural_Export_Analysis_Cleaned_Dataset[[#This Row],[Ship_Date]],"ddd")</f>
        <v>Sun</v>
      </c>
      <c r="AL3050" t="str">
        <f>TEXT(Agricultural_Export_Analysis_Cleaned_Dataset[[#This Row],[Delivery_Date]],"yyyy")</f>
        <v>2025</v>
      </c>
      <c r="AM3050" t="str">
        <f>TEXT(Agricultural_Export_Analysis_Cleaned_Dataset[[#This Row],[Delivery_Date]],"mmm")</f>
        <v>Jan</v>
      </c>
      <c r="AN3050" t="str">
        <f>TEXT(Agricultural_Export_Analysis_Cleaned_Dataset[[#This Row],[Delivery_Date]],"ddd")</f>
        <v>Wed</v>
      </c>
      <c r="AO3050">
        <f>Agricultural_Export_Analysis_Cleaned_Dataset[[#This Row],[Delivery_Date]]-Agricultural_Export_Analysis_Cleaned_Dataset[[#This Row],[Ship_Date]]</f>
        <v>38</v>
      </c>
      <c r="AP3050">
        <f>Agricultural_Export_Analysis_Cleaned_Dataset[[#This Row],[Ship_Date]]-Agricultural_Export_Analysis_Cleaned_Dataset[[#This Row],[Order_Date]]</f>
        <v>7</v>
      </c>
      <c r="AQ3050" s="4" t="str">
        <f>TEXT(Agricultural_Export_Analysis_Cleaned_Dataset[[#This Row],[Order_Date]],"mmm yyyy")</f>
        <v>Dec 2024</v>
      </c>
    </row>
    <row r="3051" spans="1:43" x14ac:dyDescent="0.3">
      <c r="A3051" t="s">
        <v>5745</v>
      </c>
      <c r="B3051" t="s">
        <v>5746</v>
      </c>
      <c r="C3051" s="2">
        <v>45369</v>
      </c>
      <c r="D3051" s="2">
        <v>45377</v>
      </c>
      <c r="E3051" s="2">
        <v>45403</v>
      </c>
      <c r="F3051" t="s">
        <v>35</v>
      </c>
      <c r="G3051" t="s">
        <v>73</v>
      </c>
      <c r="H3051" t="s">
        <v>74</v>
      </c>
      <c r="I3051" t="s">
        <v>118</v>
      </c>
      <c r="J3051" t="s">
        <v>63</v>
      </c>
      <c r="K3051" s="7">
        <v>0</v>
      </c>
      <c r="L3051" t="s">
        <v>32</v>
      </c>
      <c r="M3051" t="s">
        <v>130</v>
      </c>
      <c r="N3051" t="s">
        <v>131</v>
      </c>
      <c r="O3051">
        <v>1425</v>
      </c>
      <c r="P3051" s="6">
        <v>47.62</v>
      </c>
      <c r="Q3051" s="6">
        <v>67858.5</v>
      </c>
      <c r="R3051" s="5">
        <v>0.15</v>
      </c>
      <c r="S3051" s="6">
        <v>57679.724999999999</v>
      </c>
      <c r="T3051" s="6">
        <v>12815.2</v>
      </c>
      <c r="U3051" s="6">
        <v>34804.949999999997</v>
      </c>
      <c r="V3051" s="6">
        <v>1310.79</v>
      </c>
      <c r="W3051" s="6">
        <v>5551.24</v>
      </c>
      <c r="X3051" s="6">
        <v>3197.5450000000001</v>
      </c>
      <c r="Y3051" s="5">
        <v>5.5436203969419201E-2</v>
      </c>
      <c r="Z3051" t="s">
        <v>40</v>
      </c>
      <c r="AA3051" t="s">
        <v>41</v>
      </c>
      <c r="AB3051" t="s">
        <v>65</v>
      </c>
      <c r="AC3051" t="s">
        <v>66</v>
      </c>
      <c r="AD3051" t="s">
        <v>57</v>
      </c>
      <c r="AE3051" t="s">
        <v>45</v>
      </c>
      <c r="AF3051" t="str">
        <f>TEXT(Agricultural_Export_Analysis_Cleaned_Dataset[[#This Row],[Order_Date]],"mmm")</f>
        <v>Mar</v>
      </c>
      <c r="AG3051" t="str">
        <f>TEXT(Agricultural_Export_Analysis_Cleaned_Dataset[[#This Row],[Order_Date]],"yyyy")</f>
        <v>2024</v>
      </c>
      <c r="AH3051" t="str">
        <f>TEXT(Agricultural_Export_Analysis_Cleaned_Dataset[[#This Row],[Order_Date]],"ddd")</f>
        <v>Mon</v>
      </c>
      <c r="AI3051" t="str">
        <f>TEXT(Agricultural_Export_Analysis_Cleaned_Dataset[[#This Row],[Ship_Date]],"yyyy")</f>
        <v>2024</v>
      </c>
      <c r="AJ3051" t="str">
        <f>TEXT(Agricultural_Export_Analysis_Cleaned_Dataset[[#This Row],[Ship_Date]],"mmm")</f>
        <v>Mar</v>
      </c>
      <c r="AK3051" t="str">
        <f>TEXT(Agricultural_Export_Analysis_Cleaned_Dataset[[#This Row],[Ship_Date]],"ddd")</f>
        <v>Tue</v>
      </c>
      <c r="AL3051" t="str">
        <f>TEXT(Agricultural_Export_Analysis_Cleaned_Dataset[[#This Row],[Delivery_Date]],"yyyy")</f>
        <v>2024</v>
      </c>
      <c r="AM3051" t="str">
        <f>TEXT(Agricultural_Export_Analysis_Cleaned_Dataset[[#This Row],[Delivery_Date]],"mmm")</f>
        <v>Apr</v>
      </c>
      <c r="AN3051" t="str">
        <f>TEXT(Agricultural_Export_Analysis_Cleaned_Dataset[[#This Row],[Delivery_Date]],"ddd")</f>
        <v>Sun</v>
      </c>
      <c r="AO3051">
        <f>Agricultural_Export_Analysis_Cleaned_Dataset[[#This Row],[Delivery_Date]]-Agricultural_Export_Analysis_Cleaned_Dataset[[#This Row],[Ship_Date]]</f>
        <v>26</v>
      </c>
      <c r="AP3051">
        <f>Agricultural_Export_Analysis_Cleaned_Dataset[[#This Row],[Ship_Date]]-Agricultural_Export_Analysis_Cleaned_Dataset[[#This Row],[Order_Date]]</f>
        <v>8</v>
      </c>
      <c r="AQ3051" s="4" t="str">
        <f>TEXT(Agricultural_Export_Analysis_Cleaned_Dataset[[#This Row],[Order_Date]],"mmm yyyy")</f>
        <v>Mar 2024</v>
      </c>
    </row>
    <row r="3052" spans="1:43" x14ac:dyDescent="0.3">
      <c r="A3052" t="s">
        <v>5747</v>
      </c>
      <c r="B3052" t="s">
        <v>5748</v>
      </c>
      <c r="C3052" s="2">
        <v>45499</v>
      </c>
      <c r="D3052" s="2">
        <v>45500</v>
      </c>
      <c r="E3052" s="2">
        <v>45523</v>
      </c>
      <c r="F3052" t="s">
        <v>35</v>
      </c>
      <c r="G3052" t="s">
        <v>96</v>
      </c>
      <c r="H3052" t="s">
        <v>51</v>
      </c>
      <c r="I3052" t="s">
        <v>118</v>
      </c>
      <c r="J3052" t="s">
        <v>53</v>
      </c>
      <c r="K3052" s="7">
        <v>0</v>
      </c>
      <c r="L3052" t="s">
        <v>87</v>
      </c>
      <c r="M3052" t="s">
        <v>101</v>
      </c>
      <c r="N3052" t="s">
        <v>102</v>
      </c>
      <c r="O3052">
        <v>356</v>
      </c>
      <c r="P3052" s="6">
        <v>239.07</v>
      </c>
      <c r="Q3052" s="6">
        <v>85108.92</v>
      </c>
      <c r="R3052" s="5">
        <v>0.15</v>
      </c>
      <c r="S3052" s="6">
        <v>72342.581999999995</v>
      </c>
      <c r="T3052" s="6">
        <v>10648.07</v>
      </c>
      <c r="U3052" s="6">
        <v>48412.44</v>
      </c>
      <c r="V3052" s="6">
        <v>2840.02</v>
      </c>
      <c r="W3052" s="6">
        <v>7975.8</v>
      </c>
      <c r="X3052" s="6">
        <v>2466.252</v>
      </c>
      <c r="Y3052" s="5">
        <v>3.4091290797444801E-2</v>
      </c>
      <c r="Z3052" t="s">
        <v>103</v>
      </c>
      <c r="AA3052" t="s">
        <v>119</v>
      </c>
      <c r="AB3052" t="s">
        <v>42</v>
      </c>
      <c r="AC3052" t="s">
        <v>76</v>
      </c>
      <c r="AD3052" t="s">
        <v>84</v>
      </c>
      <c r="AE3052" t="s">
        <v>67</v>
      </c>
      <c r="AF3052" t="str">
        <f>TEXT(Agricultural_Export_Analysis_Cleaned_Dataset[[#This Row],[Order_Date]],"mmm")</f>
        <v>Jul</v>
      </c>
      <c r="AG3052" t="str">
        <f>TEXT(Agricultural_Export_Analysis_Cleaned_Dataset[[#This Row],[Order_Date]],"yyyy")</f>
        <v>2024</v>
      </c>
      <c r="AH3052" t="str">
        <f>TEXT(Agricultural_Export_Analysis_Cleaned_Dataset[[#This Row],[Order_Date]],"ddd")</f>
        <v>Fri</v>
      </c>
      <c r="AI3052" t="str">
        <f>TEXT(Agricultural_Export_Analysis_Cleaned_Dataset[[#This Row],[Ship_Date]],"yyyy")</f>
        <v>2024</v>
      </c>
      <c r="AJ3052" t="str">
        <f>TEXT(Agricultural_Export_Analysis_Cleaned_Dataset[[#This Row],[Ship_Date]],"mmm")</f>
        <v>Jul</v>
      </c>
      <c r="AK3052" t="str">
        <f>TEXT(Agricultural_Export_Analysis_Cleaned_Dataset[[#This Row],[Ship_Date]],"ddd")</f>
        <v>Sat</v>
      </c>
      <c r="AL3052" t="str">
        <f>TEXT(Agricultural_Export_Analysis_Cleaned_Dataset[[#This Row],[Delivery_Date]],"yyyy")</f>
        <v>2024</v>
      </c>
      <c r="AM3052" t="str">
        <f>TEXT(Agricultural_Export_Analysis_Cleaned_Dataset[[#This Row],[Delivery_Date]],"mmm")</f>
        <v>Aug</v>
      </c>
      <c r="AN3052" t="str">
        <f>TEXT(Agricultural_Export_Analysis_Cleaned_Dataset[[#This Row],[Delivery_Date]],"ddd")</f>
        <v>Mon</v>
      </c>
      <c r="AO3052">
        <f>Agricultural_Export_Analysis_Cleaned_Dataset[[#This Row],[Delivery_Date]]-Agricultural_Export_Analysis_Cleaned_Dataset[[#This Row],[Ship_Date]]</f>
        <v>23</v>
      </c>
      <c r="AP3052">
        <f>Agricultural_Export_Analysis_Cleaned_Dataset[[#This Row],[Ship_Date]]-Agricultural_Export_Analysis_Cleaned_Dataset[[#This Row],[Order_Date]]</f>
        <v>1</v>
      </c>
      <c r="AQ3052" s="4" t="str">
        <f>TEXT(Agricultural_Export_Analysis_Cleaned_Dataset[[#This Row],[Order_Date]],"mmm yyyy")</f>
        <v>Jul 2024</v>
      </c>
    </row>
    <row r="3053" spans="1:43" x14ac:dyDescent="0.3">
      <c r="A3053" t="s">
        <v>5749</v>
      </c>
      <c r="B3053" t="s">
        <v>5750</v>
      </c>
      <c r="C3053" s="2">
        <v>45523</v>
      </c>
      <c r="D3053" s="2">
        <v>45532</v>
      </c>
      <c r="E3053" s="2">
        <v>45558</v>
      </c>
      <c r="F3053" t="s">
        <v>35</v>
      </c>
      <c r="G3053" t="s">
        <v>73</v>
      </c>
      <c r="H3053" t="s">
        <v>37</v>
      </c>
      <c r="I3053" t="s">
        <v>91</v>
      </c>
      <c r="J3053" t="s">
        <v>53</v>
      </c>
      <c r="K3053" s="7">
        <v>0</v>
      </c>
      <c r="L3053" t="s">
        <v>87</v>
      </c>
      <c r="M3053" t="s">
        <v>71</v>
      </c>
      <c r="N3053" t="s">
        <v>72</v>
      </c>
      <c r="O3053">
        <v>1386</v>
      </c>
      <c r="P3053" s="6">
        <v>207.95</v>
      </c>
      <c r="Q3053" s="6">
        <v>288218.7</v>
      </c>
      <c r="R3053" s="5">
        <v>0.1</v>
      </c>
      <c r="S3053" s="6">
        <v>259396.83</v>
      </c>
      <c r="T3053" s="6">
        <v>8518.23</v>
      </c>
      <c r="U3053" s="6">
        <v>131928.98000000001</v>
      </c>
      <c r="V3053" s="6">
        <v>1729.91</v>
      </c>
      <c r="W3053" s="6">
        <v>26635.19</v>
      </c>
      <c r="X3053" s="6">
        <v>90584.52</v>
      </c>
      <c r="Y3053" s="5">
        <v>0.34921213185218902</v>
      </c>
      <c r="Z3053" t="s">
        <v>103</v>
      </c>
      <c r="AA3053" t="s">
        <v>177</v>
      </c>
      <c r="AB3053" t="s">
        <v>83</v>
      </c>
      <c r="AC3053" t="s">
        <v>43</v>
      </c>
      <c r="AD3053" t="s">
        <v>57</v>
      </c>
      <c r="AE3053" t="s">
        <v>67</v>
      </c>
      <c r="AF3053" t="str">
        <f>TEXT(Agricultural_Export_Analysis_Cleaned_Dataset[[#This Row],[Order_Date]],"mmm")</f>
        <v>Aug</v>
      </c>
      <c r="AG3053" t="str">
        <f>TEXT(Agricultural_Export_Analysis_Cleaned_Dataset[[#This Row],[Order_Date]],"yyyy")</f>
        <v>2024</v>
      </c>
      <c r="AH3053" t="str">
        <f>TEXT(Agricultural_Export_Analysis_Cleaned_Dataset[[#This Row],[Order_Date]],"ddd")</f>
        <v>Mon</v>
      </c>
      <c r="AI3053" t="str">
        <f>TEXT(Agricultural_Export_Analysis_Cleaned_Dataset[[#This Row],[Ship_Date]],"yyyy")</f>
        <v>2024</v>
      </c>
      <c r="AJ3053" t="str">
        <f>TEXT(Agricultural_Export_Analysis_Cleaned_Dataset[[#This Row],[Ship_Date]],"mmm")</f>
        <v>Aug</v>
      </c>
      <c r="AK3053" t="str">
        <f>TEXT(Agricultural_Export_Analysis_Cleaned_Dataset[[#This Row],[Ship_Date]],"ddd")</f>
        <v>Wed</v>
      </c>
      <c r="AL3053" t="str">
        <f>TEXT(Agricultural_Export_Analysis_Cleaned_Dataset[[#This Row],[Delivery_Date]],"yyyy")</f>
        <v>2024</v>
      </c>
      <c r="AM3053" t="str">
        <f>TEXT(Agricultural_Export_Analysis_Cleaned_Dataset[[#This Row],[Delivery_Date]],"mmm")</f>
        <v>Sep</v>
      </c>
      <c r="AN3053" t="str">
        <f>TEXT(Agricultural_Export_Analysis_Cleaned_Dataset[[#This Row],[Delivery_Date]],"ddd")</f>
        <v>Mon</v>
      </c>
      <c r="AO3053">
        <f>Agricultural_Export_Analysis_Cleaned_Dataset[[#This Row],[Delivery_Date]]-Agricultural_Export_Analysis_Cleaned_Dataset[[#This Row],[Ship_Date]]</f>
        <v>26</v>
      </c>
      <c r="AP3053">
        <f>Agricultural_Export_Analysis_Cleaned_Dataset[[#This Row],[Ship_Date]]-Agricultural_Export_Analysis_Cleaned_Dataset[[#This Row],[Order_Date]]</f>
        <v>9</v>
      </c>
      <c r="AQ3053" s="4" t="str">
        <f>TEXT(Agricultural_Export_Analysis_Cleaned_Dataset[[#This Row],[Order_Date]],"mmm yyyy")</f>
        <v>Aug 2024</v>
      </c>
    </row>
    <row r="3054" spans="1:43" x14ac:dyDescent="0.3">
      <c r="A3054" t="s">
        <v>5751</v>
      </c>
      <c r="B3054" t="s">
        <v>2472</v>
      </c>
      <c r="C3054" s="2">
        <v>45772</v>
      </c>
      <c r="D3054" s="2">
        <v>45775</v>
      </c>
      <c r="E3054" s="2">
        <v>45791</v>
      </c>
      <c r="F3054" t="s">
        <v>35</v>
      </c>
      <c r="G3054" t="s">
        <v>36</v>
      </c>
      <c r="H3054" t="s">
        <v>74</v>
      </c>
      <c r="I3054" t="s">
        <v>52</v>
      </c>
      <c r="J3054" t="s">
        <v>63</v>
      </c>
      <c r="K3054" s="7">
        <v>0</v>
      </c>
      <c r="L3054" t="s">
        <v>32</v>
      </c>
      <c r="M3054" t="s">
        <v>61</v>
      </c>
      <c r="N3054" t="s">
        <v>62</v>
      </c>
      <c r="O3054">
        <v>453</v>
      </c>
      <c r="P3054" s="6">
        <v>285.39999999999998</v>
      </c>
      <c r="Q3054" s="6">
        <v>129286.2</v>
      </c>
      <c r="R3054" s="5">
        <v>0</v>
      </c>
      <c r="S3054" s="6">
        <v>129286.2</v>
      </c>
      <c r="T3054" s="6">
        <v>6649.99</v>
      </c>
      <c r="U3054" s="6">
        <v>71456.13</v>
      </c>
      <c r="V3054" s="6">
        <v>1410.77</v>
      </c>
      <c r="W3054" s="6">
        <v>14729.49</v>
      </c>
      <c r="X3054" s="6">
        <v>35039.82</v>
      </c>
      <c r="Y3054" s="5">
        <v>0.27102521382792599</v>
      </c>
      <c r="Z3054" t="s">
        <v>81</v>
      </c>
      <c r="AA3054" t="s">
        <v>165</v>
      </c>
      <c r="AB3054" t="s">
        <v>42</v>
      </c>
      <c r="AC3054" t="s">
        <v>76</v>
      </c>
      <c r="AD3054" t="s">
        <v>98</v>
      </c>
      <c r="AE3054" t="s">
        <v>67</v>
      </c>
      <c r="AF3054" t="str">
        <f>TEXT(Agricultural_Export_Analysis_Cleaned_Dataset[[#This Row],[Order_Date]],"mmm")</f>
        <v>Apr</v>
      </c>
      <c r="AG3054" t="str">
        <f>TEXT(Agricultural_Export_Analysis_Cleaned_Dataset[[#This Row],[Order_Date]],"yyyy")</f>
        <v>2025</v>
      </c>
      <c r="AH3054" t="str">
        <f>TEXT(Agricultural_Export_Analysis_Cleaned_Dataset[[#This Row],[Order_Date]],"ddd")</f>
        <v>Fri</v>
      </c>
      <c r="AI3054" t="str">
        <f>TEXT(Agricultural_Export_Analysis_Cleaned_Dataset[[#This Row],[Ship_Date]],"yyyy")</f>
        <v>2025</v>
      </c>
      <c r="AJ3054" t="str">
        <f>TEXT(Agricultural_Export_Analysis_Cleaned_Dataset[[#This Row],[Ship_Date]],"mmm")</f>
        <v>Apr</v>
      </c>
      <c r="AK3054" t="str">
        <f>TEXT(Agricultural_Export_Analysis_Cleaned_Dataset[[#This Row],[Ship_Date]],"ddd")</f>
        <v>Mon</v>
      </c>
      <c r="AL3054" t="str">
        <f>TEXT(Agricultural_Export_Analysis_Cleaned_Dataset[[#This Row],[Delivery_Date]],"yyyy")</f>
        <v>2025</v>
      </c>
      <c r="AM3054" t="str">
        <f>TEXT(Agricultural_Export_Analysis_Cleaned_Dataset[[#This Row],[Delivery_Date]],"mmm")</f>
        <v>May</v>
      </c>
      <c r="AN3054" t="str">
        <f>TEXT(Agricultural_Export_Analysis_Cleaned_Dataset[[#This Row],[Delivery_Date]],"ddd")</f>
        <v>Wed</v>
      </c>
      <c r="AO3054">
        <f>Agricultural_Export_Analysis_Cleaned_Dataset[[#This Row],[Delivery_Date]]-Agricultural_Export_Analysis_Cleaned_Dataset[[#This Row],[Ship_Date]]</f>
        <v>16</v>
      </c>
      <c r="AP3054">
        <f>Agricultural_Export_Analysis_Cleaned_Dataset[[#This Row],[Ship_Date]]-Agricultural_Export_Analysis_Cleaned_Dataset[[#This Row],[Order_Date]]</f>
        <v>3</v>
      </c>
      <c r="AQ3054" s="4" t="str">
        <f>TEXT(Agricultural_Export_Analysis_Cleaned_Dataset[[#This Row],[Order_Date]],"mmm yyyy")</f>
        <v>Apr 2025</v>
      </c>
    </row>
    <row r="3055" spans="1:43" x14ac:dyDescent="0.3">
      <c r="A3055" t="s">
        <v>5752</v>
      </c>
      <c r="B3055" t="s">
        <v>5753</v>
      </c>
      <c r="C3055" s="2">
        <v>45803</v>
      </c>
      <c r="D3055" s="2">
        <v>45807</v>
      </c>
      <c r="E3055" s="2">
        <v>45839</v>
      </c>
      <c r="F3055" t="s">
        <v>35</v>
      </c>
      <c r="G3055" t="s">
        <v>117</v>
      </c>
      <c r="H3055" t="s">
        <v>51</v>
      </c>
      <c r="I3055" t="s">
        <v>38</v>
      </c>
      <c r="J3055" t="s">
        <v>112</v>
      </c>
      <c r="K3055" s="7">
        <v>15</v>
      </c>
      <c r="L3055" t="s">
        <v>70</v>
      </c>
      <c r="M3055" t="s">
        <v>159</v>
      </c>
      <c r="N3055" t="s">
        <v>160</v>
      </c>
      <c r="O3055">
        <v>491</v>
      </c>
      <c r="P3055" s="6">
        <v>305.52</v>
      </c>
      <c r="Q3055" s="6">
        <v>150010.32</v>
      </c>
      <c r="R3055" s="5">
        <v>0</v>
      </c>
      <c r="S3055" s="6">
        <v>150010.32</v>
      </c>
      <c r="T3055" s="6">
        <v>9659.67</v>
      </c>
      <c r="U3055" s="6">
        <v>85249</v>
      </c>
      <c r="V3055" s="6">
        <v>1896.52</v>
      </c>
      <c r="W3055" s="6">
        <v>14679.96</v>
      </c>
      <c r="X3055" s="6">
        <v>38525.17</v>
      </c>
      <c r="Y3055" s="5">
        <v>0.25681679767098697</v>
      </c>
      <c r="Z3055" t="s">
        <v>81</v>
      </c>
      <c r="AA3055" t="s">
        <v>82</v>
      </c>
      <c r="AB3055" t="s">
        <v>56</v>
      </c>
      <c r="AC3055" t="s">
        <v>66</v>
      </c>
      <c r="AD3055" t="s">
        <v>123</v>
      </c>
      <c r="AE3055" t="s">
        <v>45</v>
      </c>
      <c r="AF3055" t="str">
        <f>TEXT(Agricultural_Export_Analysis_Cleaned_Dataset[[#This Row],[Order_Date]],"mmm")</f>
        <v>May</v>
      </c>
      <c r="AG3055" t="str">
        <f>TEXT(Agricultural_Export_Analysis_Cleaned_Dataset[[#This Row],[Order_Date]],"yyyy")</f>
        <v>2025</v>
      </c>
      <c r="AH3055" t="str">
        <f>TEXT(Agricultural_Export_Analysis_Cleaned_Dataset[[#This Row],[Order_Date]],"ddd")</f>
        <v>Mon</v>
      </c>
      <c r="AI3055" t="str">
        <f>TEXT(Agricultural_Export_Analysis_Cleaned_Dataset[[#This Row],[Ship_Date]],"yyyy")</f>
        <v>2025</v>
      </c>
      <c r="AJ3055" t="str">
        <f>TEXT(Agricultural_Export_Analysis_Cleaned_Dataset[[#This Row],[Ship_Date]],"mmm")</f>
        <v>May</v>
      </c>
      <c r="AK3055" t="str">
        <f>TEXT(Agricultural_Export_Analysis_Cleaned_Dataset[[#This Row],[Ship_Date]],"ddd")</f>
        <v>Fri</v>
      </c>
      <c r="AL3055" t="str">
        <f>TEXT(Agricultural_Export_Analysis_Cleaned_Dataset[[#This Row],[Delivery_Date]],"yyyy")</f>
        <v>2025</v>
      </c>
      <c r="AM3055" t="str">
        <f>TEXT(Agricultural_Export_Analysis_Cleaned_Dataset[[#This Row],[Delivery_Date]],"mmm")</f>
        <v>Jul</v>
      </c>
      <c r="AN3055" t="str">
        <f>TEXT(Agricultural_Export_Analysis_Cleaned_Dataset[[#This Row],[Delivery_Date]],"ddd")</f>
        <v>Tue</v>
      </c>
      <c r="AO3055">
        <f>Agricultural_Export_Analysis_Cleaned_Dataset[[#This Row],[Delivery_Date]]-Agricultural_Export_Analysis_Cleaned_Dataset[[#This Row],[Ship_Date]]</f>
        <v>32</v>
      </c>
      <c r="AP3055">
        <f>Agricultural_Export_Analysis_Cleaned_Dataset[[#This Row],[Ship_Date]]-Agricultural_Export_Analysis_Cleaned_Dataset[[#This Row],[Order_Date]]</f>
        <v>4</v>
      </c>
      <c r="AQ3055" s="4" t="str">
        <f>TEXT(Agricultural_Export_Analysis_Cleaned_Dataset[[#This Row],[Order_Date]],"mmm yyyy")</f>
        <v>May 2025</v>
      </c>
    </row>
    <row r="3056" spans="1:43" x14ac:dyDescent="0.3">
      <c r="A3056" t="s">
        <v>5754</v>
      </c>
      <c r="B3056" t="s">
        <v>5755</v>
      </c>
      <c r="C3056" s="2">
        <v>45940</v>
      </c>
      <c r="D3056" s="2">
        <v>45950</v>
      </c>
      <c r="E3056" s="2">
        <v>45994</v>
      </c>
      <c r="F3056" t="s">
        <v>35</v>
      </c>
      <c r="G3056" t="s">
        <v>50</v>
      </c>
      <c r="H3056" t="s">
        <v>51</v>
      </c>
      <c r="I3056" t="s">
        <v>91</v>
      </c>
      <c r="J3056" t="s">
        <v>112</v>
      </c>
      <c r="K3056" s="7">
        <v>15</v>
      </c>
      <c r="L3056" t="s">
        <v>32</v>
      </c>
      <c r="M3056" t="s">
        <v>33</v>
      </c>
      <c r="N3056" t="s">
        <v>34</v>
      </c>
      <c r="O3056">
        <v>1430</v>
      </c>
      <c r="P3056" s="6">
        <v>468.63</v>
      </c>
      <c r="Q3056" s="6">
        <v>670140.9</v>
      </c>
      <c r="R3056" s="5">
        <v>0.1</v>
      </c>
      <c r="S3056" s="6">
        <v>603126.81000000006</v>
      </c>
      <c r="T3056" s="6">
        <v>4360</v>
      </c>
      <c r="U3056" s="6">
        <v>447030</v>
      </c>
      <c r="V3056" s="6">
        <v>1784.74</v>
      </c>
      <c r="W3056" s="6">
        <v>18559.22</v>
      </c>
      <c r="X3056" s="6">
        <v>131392.85</v>
      </c>
      <c r="Y3056" s="5">
        <v>0.217852776267731</v>
      </c>
      <c r="Z3056" t="s">
        <v>54</v>
      </c>
      <c r="AA3056" t="s">
        <v>75</v>
      </c>
      <c r="AB3056" t="s">
        <v>42</v>
      </c>
      <c r="AC3056" t="s">
        <v>66</v>
      </c>
      <c r="AD3056" t="s">
        <v>98</v>
      </c>
      <c r="AE3056" t="s">
        <v>67</v>
      </c>
      <c r="AF3056" t="str">
        <f>TEXT(Agricultural_Export_Analysis_Cleaned_Dataset[[#This Row],[Order_Date]],"mmm")</f>
        <v>Oct</v>
      </c>
      <c r="AG3056" t="str">
        <f>TEXT(Agricultural_Export_Analysis_Cleaned_Dataset[[#This Row],[Order_Date]],"yyyy")</f>
        <v>2025</v>
      </c>
      <c r="AH3056" t="str">
        <f>TEXT(Agricultural_Export_Analysis_Cleaned_Dataset[[#This Row],[Order_Date]],"ddd")</f>
        <v>Fri</v>
      </c>
      <c r="AI3056" t="str">
        <f>TEXT(Agricultural_Export_Analysis_Cleaned_Dataset[[#This Row],[Ship_Date]],"yyyy")</f>
        <v>2025</v>
      </c>
      <c r="AJ3056" t="str">
        <f>TEXT(Agricultural_Export_Analysis_Cleaned_Dataset[[#This Row],[Ship_Date]],"mmm")</f>
        <v>Oct</v>
      </c>
      <c r="AK3056" t="str">
        <f>TEXT(Agricultural_Export_Analysis_Cleaned_Dataset[[#This Row],[Ship_Date]],"ddd")</f>
        <v>Mon</v>
      </c>
      <c r="AL3056" t="str">
        <f>TEXT(Agricultural_Export_Analysis_Cleaned_Dataset[[#This Row],[Delivery_Date]],"yyyy")</f>
        <v>2025</v>
      </c>
      <c r="AM3056" t="str">
        <f>TEXT(Agricultural_Export_Analysis_Cleaned_Dataset[[#This Row],[Delivery_Date]],"mmm")</f>
        <v>Dec</v>
      </c>
      <c r="AN3056" t="str">
        <f>TEXT(Agricultural_Export_Analysis_Cleaned_Dataset[[#This Row],[Delivery_Date]],"ddd")</f>
        <v>Wed</v>
      </c>
      <c r="AO3056">
        <f>Agricultural_Export_Analysis_Cleaned_Dataset[[#This Row],[Delivery_Date]]-Agricultural_Export_Analysis_Cleaned_Dataset[[#This Row],[Ship_Date]]</f>
        <v>44</v>
      </c>
      <c r="AP3056">
        <f>Agricultural_Export_Analysis_Cleaned_Dataset[[#This Row],[Ship_Date]]-Agricultural_Export_Analysis_Cleaned_Dataset[[#This Row],[Order_Date]]</f>
        <v>10</v>
      </c>
      <c r="AQ3056" s="4" t="str">
        <f>TEXT(Agricultural_Export_Analysis_Cleaned_Dataset[[#This Row],[Order_Date]],"mmm yyyy")</f>
        <v>Oct 2025</v>
      </c>
    </row>
    <row r="3057" spans="1:43" x14ac:dyDescent="0.3">
      <c r="A3057" t="s">
        <v>5756</v>
      </c>
      <c r="B3057" t="s">
        <v>5757</v>
      </c>
      <c r="C3057" s="2">
        <v>45478</v>
      </c>
      <c r="D3057" s="2">
        <v>45485</v>
      </c>
      <c r="E3057" s="2">
        <v>45519</v>
      </c>
      <c r="F3057" t="s">
        <v>35</v>
      </c>
      <c r="G3057" t="s">
        <v>8933</v>
      </c>
      <c r="H3057" t="s">
        <v>51</v>
      </c>
      <c r="I3057" t="s">
        <v>38</v>
      </c>
      <c r="J3057" t="s">
        <v>63</v>
      </c>
      <c r="K3057" s="7">
        <v>10</v>
      </c>
      <c r="L3057" t="s">
        <v>70</v>
      </c>
      <c r="M3057" t="s">
        <v>101</v>
      </c>
      <c r="N3057" t="s">
        <v>102</v>
      </c>
      <c r="O3057">
        <v>894</v>
      </c>
      <c r="P3057" s="6">
        <v>43.93</v>
      </c>
      <c r="Q3057" s="6">
        <v>39273.42</v>
      </c>
      <c r="R3057" s="5">
        <v>0</v>
      </c>
      <c r="S3057" s="6">
        <v>39273.42</v>
      </c>
      <c r="T3057" s="6">
        <v>1968.88</v>
      </c>
      <c r="U3057" s="6">
        <v>18083.509999999998</v>
      </c>
      <c r="V3057" s="6">
        <v>1210.28</v>
      </c>
      <c r="W3057" s="6">
        <v>3879.88</v>
      </c>
      <c r="X3057" s="6">
        <v>14130.87</v>
      </c>
      <c r="Y3057" s="5">
        <v>0.35980747284040998</v>
      </c>
      <c r="Z3057" t="s">
        <v>103</v>
      </c>
      <c r="AA3057" t="s">
        <v>119</v>
      </c>
      <c r="AB3057" t="s">
        <v>42</v>
      </c>
      <c r="AC3057" t="s">
        <v>76</v>
      </c>
      <c r="AD3057" t="s">
        <v>98</v>
      </c>
      <c r="AE3057" t="s">
        <v>58</v>
      </c>
      <c r="AF3057" t="str">
        <f>TEXT(Agricultural_Export_Analysis_Cleaned_Dataset[[#This Row],[Order_Date]],"mmm")</f>
        <v>Jul</v>
      </c>
      <c r="AG3057" t="str">
        <f>TEXT(Agricultural_Export_Analysis_Cleaned_Dataset[[#This Row],[Order_Date]],"yyyy")</f>
        <v>2024</v>
      </c>
      <c r="AH3057" t="str">
        <f>TEXT(Agricultural_Export_Analysis_Cleaned_Dataset[[#This Row],[Order_Date]],"ddd")</f>
        <v>Fri</v>
      </c>
      <c r="AI3057" t="str">
        <f>TEXT(Agricultural_Export_Analysis_Cleaned_Dataset[[#This Row],[Ship_Date]],"yyyy")</f>
        <v>2024</v>
      </c>
      <c r="AJ3057" t="str">
        <f>TEXT(Agricultural_Export_Analysis_Cleaned_Dataset[[#This Row],[Ship_Date]],"mmm")</f>
        <v>Jul</v>
      </c>
      <c r="AK3057" t="str">
        <f>TEXT(Agricultural_Export_Analysis_Cleaned_Dataset[[#This Row],[Ship_Date]],"ddd")</f>
        <v>Fri</v>
      </c>
      <c r="AL3057" t="str">
        <f>TEXT(Agricultural_Export_Analysis_Cleaned_Dataset[[#This Row],[Delivery_Date]],"yyyy")</f>
        <v>2024</v>
      </c>
      <c r="AM3057" t="str">
        <f>TEXT(Agricultural_Export_Analysis_Cleaned_Dataset[[#This Row],[Delivery_Date]],"mmm")</f>
        <v>Aug</v>
      </c>
      <c r="AN3057" t="str">
        <f>TEXT(Agricultural_Export_Analysis_Cleaned_Dataset[[#This Row],[Delivery_Date]],"ddd")</f>
        <v>Thu</v>
      </c>
      <c r="AO3057">
        <f>Agricultural_Export_Analysis_Cleaned_Dataset[[#This Row],[Delivery_Date]]-Agricultural_Export_Analysis_Cleaned_Dataset[[#This Row],[Ship_Date]]</f>
        <v>34</v>
      </c>
      <c r="AP3057">
        <f>Agricultural_Export_Analysis_Cleaned_Dataset[[#This Row],[Ship_Date]]-Agricultural_Export_Analysis_Cleaned_Dataset[[#This Row],[Order_Date]]</f>
        <v>7</v>
      </c>
      <c r="AQ3057" s="4" t="str">
        <f>TEXT(Agricultural_Export_Analysis_Cleaned_Dataset[[#This Row],[Order_Date]],"mmm yyyy")</f>
        <v>Jul 2024</v>
      </c>
    </row>
    <row r="3058" spans="1:43" x14ac:dyDescent="0.3">
      <c r="A3058" t="s">
        <v>5758</v>
      </c>
      <c r="B3058" t="s">
        <v>5759</v>
      </c>
      <c r="C3058" s="2">
        <v>45490</v>
      </c>
      <c r="D3058" s="2">
        <v>45497</v>
      </c>
      <c r="E3058" s="2">
        <v>45526</v>
      </c>
      <c r="F3058" t="s">
        <v>35</v>
      </c>
      <c r="G3058" t="s">
        <v>8934</v>
      </c>
      <c r="H3058" t="s">
        <v>51</v>
      </c>
      <c r="I3058" t="s">
        <v>118</v>
      </c>
      <c r="J3058" t="s">
        <v>112</v>
      </c>
      <c r="K3058" s="7">
        <v>0</v>
      </c>
      <c r="L3058" t="s">
        <v>32</v>
      </c>
      <c r="M3058" t="s">
        <v>159</v>
      </c>
      <c r="N3058" t="s">
        <v>160</v>
      </c>
      <c r="O3058">
        <v>1939</v>
      </c>
      <c r="P3058" s="6">
        <v>119.83</v>
      </c>
      <c r="Q3058" s="6">
        <v>232350.37</v>
      </c>
      <c r="R3058" s="5">
        <v>0.15</v>
      </c>
      <c r="S3058" s="6">
        <v>197497.81450000001</v>
      </c>
      <c r="T3058" s="6">
        <v>8685.09</v>
      </c>
      <c r="U3058" s="6">
        <v>100691.31</v>
      </c>
      <c r="V3058" s="6">
        <v>2410.34</v>
      </c>
      <c r="W3058" s="6">
        <v>7392.76</v>
      </c>
      <c r="X3058" s="6">
        <v>78318.314499999993</v>
      </c>
      <c r="Y3058" s="5">
        <v>0.396552816031288</v>
      </c>
      <c r="Z3058" t="s">
        <v>103</v>
      </c>
      <c r="AA3058" t="s">
        <v>119</v>
      </c>
      <c r="AB3058" t="s">
        <v>42</v>
      </c>
      <c r="AC3058" t="s">
        <v>66</v>
      </c>
      <c r="AD3058" t="s">
        <v>84</v>
      </c>
      <c r="AE3058" t="s">
        <v>58</v>
      </c>
      <c r="AF3058" t="str">
        <f>TEXT(Agricultural_Export_Analysis_Cleaned_Dataset[[#This Row],[Order_Date]],"mmm")</f>
        <v>Jul</v>
      </c>
      <c r="AG3058" t="str">
        <f>TEXT(Agricultural_Export_Analysis_Cleaned_Dataset[[#This Row],[Order_Date]],"yyyy")</f>
        <v>2024</v>
      </c>
      <c r="AH3058" t="str">
        <f>TEXT(Agricultural_Export_Analysis_Cleaned_Dataset[[#This Row],[Order_Date]],"ddd")</f>
        <v>Wed</v>
      </c>
      <c r="AI3058" t="str">
        <f>TEXT(Agricultural_Export_Analysis_Cleaned_Dataset[[#This Row],[Ship_Date]],"yyyy")</f>
        <v>2024</v>
      </c>
      <c r="AJ3058" t="str">
        <f>TEXT(Agricultural_Export_Analysis_Cleaned_Dataset[[#This Row],[Ship_Date]],"mmm")</f>
        <v>Jul</v>
      </c>
      <c r="AK3058" t="str">
        <f>TEXT(Agricultural_Export_Analysis_Cleaned_Dataset[[#This Row],[Ship_Date]],"ddd")</f>
        <v>Wed</v>
      </c>
      <c r="AL3058" t="str">
        <f>TEXT(Agricultural_Export_Analysis_Cleaned_Dataset[[#This Row],[Delivery_Date]],"yyyy")</f>
        <v>2024</v>
      </c>
      <c r="AM3058" t="str">
        <f>TEXT(Agricultural_Export_Analysis_Cleaned_Dataset[[#This Row],[Delivery_Date]],"mmm")</f>
        <v>Aug</v>
      </c>
      <c r="AN3058" t="str">
        <f>TEXT(Agricultural_Export_Analysis_Cleaned_Dataset[[#This Row],[Delivery_Date]],"ddd")</f>
        <v>Thu</v>
      </c>
      <c r="AO3058">
        <f>Agricultural_Export_Analysis_Cleaned_Dataset[[#This Row],[Delivery_Date]]-Agricultural_Export_Analysis_Cleaned_Dataset[[#This Row],[Ship_Date]]</f>
        <v>29</v>
      </c>
      <c r="AP3058">
        <f>Agricultural_Export_Analysis_Cleaned_Dataset[[#This Row],[Ship_Date]]-Agricultural_Export_Analysis_Cleaned_Dataset[[#This Row],[Order_Date]]</f>
        <v>7</v>
      </c>
      <c r="AQ3058" s="4" t="str">
        <f>TEXT(Agricultural_Export_Analysis_Cleaned_Dataset[[#This Row],[Order_Date]],"mmm yyyy")</f>
        <v>Jul 2024</v>
      </c>
    </row>
    <row r="3059" spans="1:43" x14ac:dyDescent="0.3">
      <c r="A3059" t="s">
        <v>5760</v>
      </c>
      <c r="B3059" t="s">
        <v>5761</v>
      </c>
      <c r="C3059" s="2">
        <v>45925</v>
      </c>
      <c r="D3059" s="2">
        <v>45934</v>
      </c>
      <c r="E3059" s="2">
        <v>45962</v>
      </c>
      <c r="F3059" t="s">
        <v>35</v>
      </c>
      <c r="G3059" t="s">
        <v>73</v>
      </c>
      <c r="H3059" t="s">
        <v>37</v>
      </c>
      <c r="I3059" t="s">
        <v>118</v>
      </c>
      <c r="J3059" t="s">
        <v>53</v>
      </c>
      <c r="K3059" s="7">
        <v>2</v>
      </c>
      <c r="L3059" t="s">
        <v>135</v>
      </c>
      <c r="M3059" t="s">
        <v>71</v>
      </c>
      <c r="N3059" t="s">
        <v>72</v>
      </c>
      <c r="O3059">
        <v>914</v>
      </c>
      <c r="P3059" s="6">
        <v>300.74</v>
      </c>
      <c r="Q3059" s="6">
        <v>274876.36</v>
      </c>
      <c r="R3059" s="5">
        <v>0.1</v>
      </c>
      <c r="S3059" s="6">
        <v>247388.72399999999</v>
      </c>
      <c r="T3059" s="6">
        <v>7295.92</v>
      </c>
      <c r="U3059" s="6">
        <v>165084.65</v>
      </c>
      <c r="V3059" s="6">
        <v>2904.19</v>
      </c>
      <c r="W3059" s="6">
        <v>6751.34</v>
      </c>
      <c r="X3059" s="6">
        <v>65352.624000000003</v>
      </c>
      <c r="Y3059" s="5">
        <v>0.26416977679225201</v>
      </c>
      <c r="Z3059" t="s">
        <v>103</v>
      </c>
      <c r="AA3059" t="s">
        <v>104</v>
      </c>
      <c r="AB3059" t="s">
        <v>83</v>
      </c>
      <c r="AC3059" t="s">
        <v>76</v>
      </c>
      <c r="AD3059" t="s">
        <v>84</v>
      </c>
      <c r="AE3059" t="s">
        <v>45</v>
      </c>
      <c r="AF3059" t="str">
        <f>TEXT(Agricultural_Export_Analysis_Cleaned_Dataset[[#This Row],[Order_Date]],"mmm")</f>
        <v>Sep</v>
      </c>
      <c r="AG3059" t="str">
        <f>TEXT(Agricultural_Export_Analysis_Cleaned_Dataset[[#This Row],[Order_Date]],"yyyy")</f>
        <v>2025</v>
      </c>
      <c r="AH3059" t="str">
        <f>TEXT(Agricultural_Export_Analysis_Cleaned_Dataset[[#This Row],[Order_Date]],"ddd")</f>
        <v>Thu</v>
      </c>
      <c r="AI3059" t="str">
        <f>TEXT(Agricultural_Export_Analysis_Cleaned_Dataset[[#This Row],[Ship_Date]],"yyyy")</f>
        <v>2025</v>
      </c>
      <c r="AJ3059" t="str">
        <f>TEXT(Agricultural_Export_Analysis_Cleaned_Dataset[[#This Row],[Ship_Date]],"mmm")</f>
        <v>Oct</v>
      </c>
      <c r="AK3059" t="str">
        <f>TEXT(Agricultural_Export_Analysis_Cleaned_Dataset[[#This Row],[Ship_Date]],"ddd")</f>
        <v>Sat</v>
      </c>
      <c r="AL3059" t="str">
        <f>TEXT(Agricultural_Export_Analysis_Cleaned_Dataset[[#This Row],[Delivery_Date]],"yyyy")</f>
        <v>2025</v>
      </c>
      <c r="AM3059" t="str">
        <f>TEXT(Agricultural_Export_Analysis_Cleaned_Dataset[[#This Row],[Delivery_Date]],"mmm")</f>
        <v>Nov</v>
      </c>
      <c r="AN3059" t="str">
        <f>TEXT(Agricultural_Export_Analysis_Cleaned_Dataset[[#This Row],[Delivery_Date]],"ddd")</f>
        <v>Sat</v>
      </c>
      <c r="AO3059">
        <f>Agricultural_Export_Analysis_Cleaned_Dataset[[#This Row],[Delivery_Date]]-Agricultural_Export_Analysis_Cleaned_Dataset[[#This Row],[Ship_Date]]</f>
        <v>28</v>
      </c>
      <c r="AP3059">
        <f>Agricultural_Export_Analysis_Cleaned_Dataset[[#This Row],[Ship_Date]]-Agricultural_Export_Analysis_Cleaned_Dataset[[#This Row],[Order_Date]]</f>
        <v>9</v>
      </c>
      <c r="AQ3059" s="4" t="str">
        <f>TEXT(Agricultural_Export_Analysis_Cleaned_Dataset[[#This Row],[Order_Date]],"mmm yyyy")</f>
        <v>Sep 2025</v>
      </c>
    </row>
    <row r="3060" spans="1:43" x14ac:dyDescent="0.3">
      <c r="A3060" t="s">
        <v>5762</v>
      </c>
      <c r="B3060" t="s">
        <v>5763</v>
      </c>
      <c r="C3060" s="2">
        <v>45631</v>
      </c>
      <c r="D3060" s="2">
        <v>45635</v>
      </c>
      <c r="E3060" s="2">
        <v>45641</v>
      </c>
      <c r="F3060" t="s">
        <v>35</v>
      </c>
      <c r="G3060" t="s">
        <v>203</v>
      </c>
      <c r="H3060" t="s">
        <v>51</v>
      </c>
      <c r="I3060" t="s">
        <v>38</v>
      </c>
      <c r="J3060" t="s">
        <v>112</v>
      </c>
      <c r="K3060" s="7">
        <v>0</v>
      </c>
      <c r="L3060" t="s">
        <v>135</v>
      </c>
      <c r="M3060" t="s">
        <v>33</v>
      </c>
      <c r="N3060" t="s">
        <v>34</v>
      </c>
      <c r="O3060">
        <v>769</v>
      </c>
      <c r="P3060" s="6">
        <v>40.24</v>
      </c>
      <c r="Q3060" s="6">
        <v>30944.560000000001</v>
      </c>
      <c r="R3060" s="5">
        <v>0.15</v>
      </c>
      <c r="S3060" s="6">
        <v>26302.876</v>
      </c>
      <c r="T3060" s="6">
        <v>10328.540000000001</v>
      </c>
      <c r="U3060" s="6">
        <v>16885.72</v>
      </c>
      <c r="V3060" s="6">
        <v>1107.04</v>
      </c>
      <c r="W3060" s="6">
        <v>962.31</v>
      </c>
      <c r="X3060" s="6">
        <v>-2980.7339999999999</v>
      </c>
      <c r="Y3060" s="5">
        <v>-0.113323501201922</v>
      </c>
      <c r="Z3060" t="s">
        <v>54</v>
      </c>
      <c r="AA3060" t="s">
        <v>55</v>
      </c>
      <c r="AB3060" t="s">
        <v>56</v>
      </c>
      <c r="AC3060" t="s">
        <v>43</v>
      </c>
      <c r="AD3060" t="s">
        <v>77</v>
      </c>
      <c r="AE3060" t="s">
        <v>58</v>
      </c>
      <c r="AF3060" t="str">
        <f>TEXT(Agricultural_Export_Analysis_Cleaned_Dataset[[#This Row],[Order_Date]],"mmm")</f>
        <v>Dec</v>
      </c>
      <c r="AG3060" t="str">
        <f>TEXT(Agricultural_Export_Analysis_Cleaned_Dataset[[#This Row],[Order_Date]],"yyyy")</f>
        <v>2024</v>
      </c>
      <c r="AH3060" t="str">
        <f>TEXT(Agricultural_Export_Analysis_Cleaned_Dataset[[#This Row],[Order_Date]],"ddd")</f>
        <v>Thu</v>
      </c>
      <c r="AI3060" t="str">
        <f>TEXT(Agricultural_Export_Analysis_Cleaned_Dataset[[#This Row],[Ship_Date]],"yyyy")</f>
        <v>2024</v>
      </c>
      <c r="AJ3060" t="str">
        <f>TEXT(Agricultural_Export_Analysis_Cleaned_Dataset[[#This Row],[Ship_Date]],"mmm")</f>
        <v>Dec</v>
      </c>
      <c r="AK3060" t="str">
        <f>TEXT(Agricultural_Export_Analysis_Cleaned_Dataset[[#This Row],[Ship_Date]],"ddd")</f>
        <v>Mon</v>
      </c>
      <c r="AL3060" t="str">
        <f>TEXT(Agricultural_Export_Analysis_Cleaned_Dataset[[#This Row],[Delivery_Date]],"yyyy")</f>
        <v>2024</v>
      </c>
      <c r="AM3060" t="str">
        <f>TEXT(Agricultural_Export_Analysis_Cleaned_Dataset[[#This Row],[Delivery_Date]],"mmm")</f>
        <v>Dec</v>
      </c>
      <c r="AN3060" t="str">
        <f>TEXT(Agricultural_Export_Analysis_Cleaned_Dataset[[#This Row],[Delivery_Date]],"ddd")</f>
        <v>Sun</v>
      </c>
      <c r="AO3060">
        <f>Agricultural_Export_Analysis_Cleaned_Dataset[[#This Row],[Delivery_Date]]-Agricultural_Export_Analysis_Cleaned_Dataset[[#This Row],[Ship_Date]]</f>
        <v>6</v>
      </c>
      <c r="AP3060">
        <f>Agricultural_Export_Analysis_Cleaned_Dataset[[#This Row],[Ship_Date]]-Agricultural_Export_Analysis_Cleaned_Dataset[[#This Row],[Order_Date]]</f>
        <v>4</v>
      </c>
      <c r="AQ3060" s="4" t="str">
        <f>TEXT(Agricultural_Export_Analysis_Cleaned_Dataset[[#This Row],[Order_Date]],"mmm yyyy")</f>
        <v>Dec 2024</v>
      </c>
    </row>
    <row r="3061" spans="1:43" x14ac:dyDescent="0.3">
      <c r="A3061" t="s">
        <v>5764</v>
      </c>
      <c r="B3061" t="s">
        <v>5765</v>
      </c>
      <c r="C3061" s="2">
        <v>45930</v>
      </c>
      <c r="D3061" s="2">
        <v>45938</v>
      </c>
      <c r="E3061" s="2">
        <v>45967</v>
      </c>
      <c r="F3061" t="s">
        <v>35</v>
      </c>
      <c r="G3061" t="s">
        <v>73</v>
      </c>
      <c r="H3061" t="s">
        <v>37</v>
      </c>
      <c r="I3061" t="s">
        <v>52</v>
      </c>
      <c r="J3061" t="s">
        <v>39</v>
      </c>
      <c r="K3061" s="7">
        <v>15</v>
      </c>
      <c r="L3061" t="s">
        <v>135</v>
      </c>
      <c r="M3061" t="s">
        <v>107</v>
      </c>
      <c r="N3061" t="s">
        <v>108</v>
      </c>
      <c r="O3061">
        <v>1815</v>
      </c>
      <c r="P3061" s="6">
        <v>80.48</v>
      </c>
      <c r="Q3061" s="6">
        <v>146071.20000000001</v>
      </c>
      <c r="R3061" s="5">
        <v>0</v>
      </c>
      <c r="S3061" s="6">
        <v>146071.20000000001</v>
      </c>
      <c r="T3061" s="6">
        <v>6080.56</v>
      </c>
      <c r="U3061" s="6">
        <v>66539.899999999994</v>
      </c>
      <c r="V3061" s="6">
        <v>2403.71</v>
      </c>
      <c r="W3061" s="6">
        <v>13453.84</v>
      </c>
      <c r="X3061" s="6">
        <v>57593.19</v>
      </c>
      <c r="Y3061" s="5">
        <v>0.39428162430376401</v>
      </c>
      <c r="Z3061" t="s">
        <v>103</v>
      </c>
      <c r="AA3061" t="s">
        <v>104</v>
      </c>
      <c r="AB3061" t="s">
        <v>65</v>
      </c>
      <c r="AC3061" t="s">
        <v>76</v>
      </c>
      <c r="AD3061" t="s">
        <v>57</v>
      </c>
      <c r="AE3061" t="s">
        <v>58</v>
      </c>
      <c r="AF3061" t="str">
        <f>TEXT(Agricultural_Export_Analysis_Cleaned_Dataset[[#This Row],[Order_Date]],"mmm")</f>
        <v>Sep</v>
      </c>
      <c r="AG3061" t="str">
        <f>TEXT(Agricultural_Export_Analysis_Cleaned_Dataset[[#This Row],[Order_Date]],"yyyy")</f>
        <v>2025</v>
      </c>
      <c r="AH3061" t="str">
        <f>TEXT(Agricultural_Export_Analysis_Cleaned_Dataset[[#This Row],[Order_Date]],"ddd")</f>
        <v>Tue</v>
      </c>
      <c r="AI3061" t="str">
        <f>TEXT(Agricultural_Export_Analysis_Cleaned_Dataset[[#This Row],[Ship_Date]],"yyyy")</f>
        <v>2025</v>
      </c>
      <c r="AJ3061" t="str">
        <f>TEXT(Agricultural_Export_Analysis_Cleaned_Dataset[[#This Row],[Ship_Date]],"mmm")</f>
        <v>Oct</v>
      </c>
      <c r="AK3061" t="str">
        <f>TEXT(Agricultural_Export_Analysis_Cleaned_Dataset[[#This Row],[Ship_Date]],"ddd")</f>
        <v>Wed</v>
      </c>
      <c r="AL3061" t="str">
        <f>TEXT(Agricultural_Export_Analysis_Cleaned_Dataset[[#This Row],[Delivery_Date]],"yyyy")</f>
        <v>2025</v>
      </c>
      <c r="AM3061" t="str">
        <f>TEXT(Agricultural_Export_Analysis_Cleaned_Dataset[[#This Row],[Delivery_Date]],"mmm")</f>
        <v>Nov</v>
      </c>
      <c r="AN3061" t="str">
        <f>TEXT(Agricultural_Export_Analysis_Cleaned_Dataset[[#This Row],[Delivery_Date]],"ddd")</f>
        <v>Thu</v>
      </c>
      <c r="AO3061">
        <f>Agricultural_Export_Analysis_Cleaned_Dataset[[#This Row],[Delivery_Date]]-Agricultural_Export_Analysis_Cleaned_Dataset[[#This Row],[Ship_Date]]</f>
        <v>29</v>
      </c>
      <c r="AP3061">
        <f>Agricultural_Export_Analysis_Cleaned_Dataset[[#This Row],[Ship_Date]]-Agricultural_Export_Analysis_Cleaned_Dataset[[#This Row],[Order_Date]]</f>
        <v>8</v>
      </c>
      <c r="AQ3061" s="4" t="str">
        <f>TEXT(Agricultural_Export_Analysis_Cleaned_Dataset[[#This Row],[Order_Date]],"mmm yyyy")</f>
        <v>Sep 2025</v>
      </c>
    </row>
    <row r="3062" spans="1:43" x14ac:dyDescent="0.3">
      <c r="A3062" t="s">
        <v>5766</v>
      </c>
      <c r="B3062" t="s">
        <v>5767</v>
      </c>
      <c r="C3062" s="2">
        <v>45731</v>
      </c>
      <c r="D3062" s="2">
        <v>45738</v>
      </c>
      <c r="E3062" s="2">
        <v>45778</v>
      </c>
      <c r="F3062" t="s">
        <v>35</v>
      </c>
      <c r="G3062" t="s">
        <v>50</v>
      </c>
      <c r="H3062" t="s">
        <v>51</v>
      </c>
      <c r="I3062" t="s">
        <v>38</v>
      </c>
      <c r="J3062" t="s">
        <v>112</v>
      </c>
      <c r="K3062" s="7">
        <v>15</v>
      </c>
      <c r="L3062" t="s">
        <v>87</v>
      </c>
      <c r="M3062" t="s">
        <v>101</v>
      </c>
      <c r="N3062" t="s">
        <v>102</v>
      </c>
      <c r="O3062">
        <v>1519</v>
      </c>
      <c r="P3062" s="6">
        <v>201.71</v>
      </c>
      <c r="Q3062" s="6">
        <v>306397.49</v>
      </c>
      <c r="R3062" s="5">
        <v>0.15</v>
      </c>
      <c r="S3062" s="6">
        <v>260437.8665</v>
      </c>
      <c r="T3062" s="6">
        <v>3008.16</v>
      </c>
      <c r="U3062" s="6">
        <v>183450.71</v>
      </c>
      <c r="V3062" s="6">
        <v>2780.77</v>
      </c>
      <c r="W3062" s="6">
        <v>5923.54</v>
      </c>
      <c r="X3062" s="6">
        <v>65274.686500000003</v>
      </c>
      <c r="Y3062" s="5">
        <v>0.25063439267576698</v>
      </c>
      <c r="Z3062" t="s">
        <v>40</v>
      </c>
      <c r="AA3062" t="s">
        <v>41</v>
      </c>
      <c r="AB3062" t="s">
        <v>42</v>
      </c>
      <c r="AC3062" t="s">
        <v>76</v>
      </c>
      <c r="AD3062" t="s">
        <v>123</v>
      </c>
      <c r="AE3062" t="s">
        <v>67</v>
      </c>
      <c r="AF3062" t="str">
        <f>TEXT(Agricultural_Export_Analysis_Cleaned_Dataset[[#This Row],[Order_Date]],"mmm")</f>
        <v>Mar</v>
      </c>
      <c r="AG3062" t="str">
        <f>TEXT(Agricultural_Export_Analysis_Cleaned_Dataset[[#This Row],[Order_Date]],"yyyy")</f>
        <v>2025</v>
      </c>
      <c r="AH3062" t="str">
        <f>TEXT(Agricultural_Export_Analysis_Cleaned_Dataset[[#This Row],[Order_Date]],"ddd")</f>
        <v>Sat</v>
      </c>
      <c r="AI3062" t="str">
        <f>TEXT(Agricultural_Export_Analysis_Cleaned_Dataset[[#This Row],[Ship_Date]],"yyyy")</f>
        <v>2025</v>
      </c>
      <c r="AJ3062" t="str">
        <f>TEXT(Agricultural_Export_Analysis_Cleaned_Dataset[[#This Row],[Ship_Date]],"mmm")</f>
        <v>Mar</v>
      </c>
      <c r="AK3062" t="str">
        <f>TEXT(Agricultural_Export_Analysis_Cleaned_Dataset[[#This Row],[Ship_Date]],"ddd")</f>
        <v>Sat</v>
      </c>
      <c r="AL3062" t="str">
        <f>TEXT(Agricultural_Export_Analysis_Cleaned_Dataset[[#This Row],[Delivery_Date]],"yyyy")</f>
        <v>2025</v>
      </c>
      <c r="AM3062" t="str">
        <f>TEXT(Agricultural_Export_Analysis_Cleaned_Dataset[[#This Row],[Delivery_Date]],"mmm")</f>
        <v>May</v>
      </c>
      <c r="AN3062" t="str">
        <f>TEXT(Agricultural_Export_Analysis_Cleaned_Dataset[[#This Row],[Delivery_Date]],"ddd")</f>
        <v>Thu</v>
      </c>
      <c r="AO3062">
        <f>Agricultural_Export_Analysis_Cleaned_Dataset[[#This Row],[Delivery_Date]]-Agricultural_Export_Analysis_Cleaned_Dataset[[#This Row],[Ship_Date]]</f>
        <v>40</v>
      </c>
      <c r="AP3062">
        <f>Agricultural_Export_Analysis_Cleaned_Dataset[[#This Row],[Ship_Date]]-Agricultural_Export_Analysis_Cleaned_Dataset[[#This Row],[Order_Date]]</f>
        <v>7</v>
      </c>
      <c r="AQ3062" s="4" t="str">
        <f>TEXT(Agricultural_Export_Analysis_Cleaned_Dataset[[#This Row],[Order_Date]],"mmm yyyy")</f>
        <v>Mar 2025</v>
      </c>
    </row>
    <row r="3063" spans="1:43" x14ac:dyDescent="0.3">
      <c r="A3063" t="s">
        <v>5768</v>
      </c>
      <c r="B3063" t="s">
        <v>5769</v>
      </c>
      <c r="C3063" s="2">
        <v>45698</v>
      </c>
      <c r="D3063" s="2">
        <v>45704</v>
      </c>
      <c r="E3063" s="2">
        <v>45732</v>
      </c>
      <c r="F3063" t="s">
        <v>35</v>
      </c>
      <c r="G3063" t="s">
        <v>117</v>
      </c>
      <c r="H3063" t="s">
        <v>51</v>
      </c>
      <c r="I3063" t="s">
        <v>38</v>
      </c>
      <c r="J3063" t="s">
        <v>39</v>
      </c>
      <c r="K3063" s="7">
        <v>0</v>
      </c>
      <c r="L3063" t="s">
        <v>70</v>
      </c>
      <c r="M3063" t="s">
        <v>61</v>
      </c>
      <c r="N3063" t="s">
        <v>62</v>
      </c>
      <c r="O3063">
        <v>272</v>
      </c>
      <c r="P3063" s="6">
        <v>90.48</v>
      </c>
      <c r="Q3063" s="6">
        <v>24610.560000000001</v>
      </c>
      <c r="R3063" s="5">
        <v>0</v>
      </c>
      <c r="S3063" s="6">
        <v>24610.560000000001</v>
      </c>
      <c r="T3063" s="6">
        <v>10598.79</v>
      </c>
      <c r="U3063" s="6">
        <v>13032.98</v>
      </c>
      <c r="V3063" s="6">
        <v>1571.58</v>
      </c>
      <c r="W3063" s="6">
        <v>2903.61</v>
      </c>
      <c r="X3063" s="6">
        <v>-3496.4</v>
      </c>
      <c r="Y3063" s="5">
        <v>-0.14206909554272601</v>
      </c>
      <c r="Z3063" t="s">
        <v>40</v>
      </c>
      <c r="AA3063" t="s">
        <v>147</v>
      </c>
      <c r="AB3063" t="s">
        <v>42</v>
      </c>
      <c r="AC3063" t="s">
        <v>66</v>
      </c>
      <c r="AD3063" t="s">
        <v>98</v>
      </c>
      <c r="AE3063" t="s">
        <v>67</v>
      </c>
      <c r="AF3063" t="str">
        <f>TEXT(Agricultural_Export_Analysis_Cleaned_Dataset[[#This Row],[Order_Date]],"mmm")</f>
        <v>Feb</v>
      </c>
      <c r="AG3063" t="str">
        <f>TEXT(Agricultural_Export_Analysis_Cleaned_Dataset[[#This Row],[Order_Date]],"yyyy")</f>
        <v>2025</v>
      </c>
      <c r="AH3063" t="str">
        <f>TEXT(Agricultural_Export_Analysis_Cleaned_Dataset[[#This Row],[Order_Date]],"ddd")</f>
        <v>Mon</v>
      </c>
      <c r="AI3063" t="str">
        <f>TEXT(Agricultural_Export_Analysis_Cleaned_Dataset[[#This Row],[Ship_Date]],"yyyy")</f>
        <v>2025</v>
      </c>
      <c r="AJ3063" t="str">
        <f>TEXT(Agricultural_Export_Analysis_Cleaned_Dataset[[#This Row],[Ship_Date]],"mmm")</f>
        <v>Feb</v>
      </c>
      <c r="AK3063" t="str">
        <f>TEXT(Agricultural_Export_Analysis_Cleaned_Dataset[[#This Row],[Ship_Date]],"ddd")</f>
        <v>Sun</v>
      </c>
      <c r="AL3063" t="str">
        <f>TEXT(Agricultural_Export_Analysis_Cleaned_Dataset[[#This Row],[Delivery_Date]],"yyyy")</f>
        <v>2025</v>
      </c>
      <c r="AM3063" t="str">
        <f>TEXT(Agricultural_Export_Analysis_Cleaned_Dataset[[#This Row],[Delivery_Date]],"mmm")</f>
        <v>Mar</v>
      </c>
      <c r="AN3063" t="str">
        <f>TEXT(Agricultural_Export_Analysis_Cleaned_Dataset[[#This Row],[Delivery_Date]],"ddd")</f>
        <v>Sun</v>
      </c>
      <c r="AO3063">
        <f>Agricultural_Export_Analysis_Cleaned_Dataset[[#This Row],[Delivery_Date]]-Agricultural_Export_Analysis_Cleaned_Dataset[[#This Row],[Ship_Date]]</f>
        <v>28</v>
      </c>
      <c r="AP3063">
        <f>Agricultural_Export_Analysis_Cleaned_Dataset[[#This Row],[Ship_Date]]-Agricultural_Export_Analysis_Cleaned_Dataset[[#This Row],[Order_Date]]</f>
        <v>6</v>
      </c>
      <c r="AQ3063" s="4" t="str">
        <f>TEXT(Agricultural_Export_Analysis_Cleaned_Dataset[[#This Row],[Order_Date]],"mmm yyyy")</f>
        <v>Feb 2025</v>
      </c>
    </row>
    <row r="3064" spans="1:43" x14ac:dyDescent="0.3">
      <c r="A3064" t="s">
        <v>5770</v>
      </c>
      <c r="B3064" t="s">
        <v>1450</v>
      </c>
      <c r="C3064" s="2">
        <v>45356</v>
      </c>
      <c r="D3064" s="2">
        <v>45357</v>
      </c>
      <c r="E3064" s="2">
        <v>45365</v>
      </c>
      <c r="F3064" t="s">
        <v>35</v>
      </c>
      <c r="G3064" t="s">
        <v>203</v>
      </c>
      <c r="H3064" t="s">
        <v>37</v>
      </c>
      <c r="I3064" t="s">
        <v>38</v>
      </c>
      <c r="J3064" t="s">
        <v>112</v>
      </c>
      <c r="K3064" s="7">
        <v>0</v>
      </c>
      <c r="L3064" t="s">
        <v>32</v>
      </c>
      <c r="M3064" t="s">
        <v>107</v>
      </c>
      <c r="N3064" t="s">
        <v>108</v>
      </c>
      <c r="O3064">
        <v>392</v>
      </c>
      <c r="P3064" s="6">
        <v>385.51</v>
      </c>
      <c r="Q3064" s="6">
        <v>151119.92000000001</v>
      </c>
      <c r="R3064" s="5">
        <v>0.05</v>
      </c>
      <c r="S3064" s="6">
        <v>143563.924</v>
      </c>
      <c r="T3064" s="6">
        <v>12968.86</v>
      </c>
      <c r="U3064" s="6">
        <v>105924.2</v>
      </c>
      <c r="V3064" s="6">
        <v>211.73</v>
      </c>
      <c r="W3064" s="6">
        <v>8271.49</v>
      </c>
      <c r="X3064" s="6">
        <v>16187.644</v>
      </c>
      <c r="Y3064" s="5">
        <v>0.11275565301489</v>
      </c>
      <c r="Z3064" t="s">
        <v>40</v>
      </c>
      <c r="AA3064" t="s">
        <v>41</v>
      </c>
      <c r="AB3064" t="s">
        <v>42</v>
      </c>
      <c r="AC3064" t="s">
        <v>43</v>
      </c>
      <c r="AD3064" t="s">
        <v>93</v>
      </c>
      <c r="AE3064" t="s">
        <v>67</v>
      </c>
      <c r="AF3064" t="str">
        <f>TEXT(Agricultural_Export_Analysis_Cleaned_Dataset[[#This Row],[Order_Date]],"mmm")</f>
        <v>Mar</v>
      </c>
      <c r="AG3064" t="str">
        <f>TEXT(Agricultural_Export_Analysis_Cleaned_Dataset[[#This Row],[Order_Date]],"yyyy")</f>
        <v>2024</v>
      </c>
      <c r="AH3064" t="str">
        <f>TEXT(Agricultural_Export_Analysis_Cleaned_Dataset[[#This Row],[Order_Date]],"ddd")</f>
        <v>Tue</v>
      </c>
      <c r="AI3064" t="str">
        <f>TEXT(Agricultural_Export_Analysis_Cleaned_Dataset[[#This Row],[Ship_Date]],"yyyy")</f>
        <v>2024</v>
      </c>
      <c r="AJ3064" t="str">
        <f>TEXT(Agricultural_Export_Analysis_Cleaned_Dataset[[#This Row],[Ship_Date]],"mmm")</f>
        <v>Mar</v>
      </c>
      <c r="AK3064" t="str">
        <f>TEXT(Agricultural_Export_Analysis_Cleaned_Dataset[[#This Row],[Ship_Date]],"ddd")</f>
        <v>Wed</v>
      </c>
      <c r="AL3064" t="str">
        <f>TEXT(Agricultural_Export_Analysis_Cleaned_Dataset[[#This Row],[Delivery_Date]],"yyyy")</f>
        <v>2024</v>
      </c>
      <c r="AM3064" t="str">
        <f>TEXT(Agricultural_Export_Analysis_Cleaned_Dataset[[#This Row],[Delivery_Date]],"mmm")</f>
        <v>Mar</v>
      </c>
      <c r="AN3064" t="str">
        <f>TEXT(Agricultural_Export_Analysis_Cleaned_Dataset[[#This Row],[Delivery_Date]],"ddd")</f>
        <v>Thu</v>
      </c>
      <c r="AO3064">
        <f>Agricultural_Export_Analysis_Cleaned_Dataset[[#This Row],[Delivery_Date]]-Agricultural_Export_Analysis_Cleaned_Dataset[[#This Row],[Ship_Date]]</f>
        <v>8</v>
      </c>
      <c r="AP3064">
        <f>Agricultural_Export_Analysis_Cleaned_Dataset[[#This Row],[Ship_Date]]-Agricultural_Export_Analysis_Cleaned_Dataset[[#This Row],[Order_Date]]</f>
        <v>1</v>
      </c>
      <c r="AQ3064" s="4" t="str">
        <f>TEXT(Agricultural_Export_Analysis_Cleaned_Dataset[[#This Row],[Order_Date]],"mmm yyyy")</f>
        <v>Mar 2024</v>
      </c>
    </row>
    <row r="3065" spans="1:43" x14ac:dyDescent="0.3">
      <c r="A3065" t="s">
        <v>5771</v>
      </c>
      <c r="B3065" t="s">
        <v>788</v>
      </c>
      <c r="C3065" s="2">
        <v>45980</v>
      </c>
      <c r="D3065" s="2">
        <v>45989</v>
      </c>
      <c r="E3065" s="2">
        <v>46002</v>
      </c>
      <c r="F3065" t="s">
        <v>35</v>
      </c>
      <c r="G3065" t="s">
        <v>8934</v>
      </c>
      <c r="H3065" t="s">
        <v>74</v>
      </c>
      <c r="I3065" t="s">
        <v>118</v>
      </c>
      <c r="J3065" t="s">
        <v>53</v>
      </c>
      <c r="K3065" s="7">
        <v>0</v>
      </c>
      <c r="L3065" t="s">
        <v>135</v>
      </c>
      <c r="M3065" t="s">
        <v>61</v>
      </c>
      <c r="N3065" t="s">
        <v>62</v>
      </c>
      <c r="O3065">
        <v>1177</v>
      </c>
      <c r="P3065" s="6">
        <v>113.21</v>
      </c>
      <c r="Q3065" s="6">
        <v>133248.17000000001</v>
      </c>
      <c r="R3065" s="5">
        <v>0.1</v>
      </c>
      <c r="S3065" s="6">
        <v>119923.353</v>
      </c>
      <c r="T3065" s="6">
        <v>1541.4</v>
      </c>
      <c r="U3065" s="6">
        <v>73021.34</v>
      </c>
      <c r="V3065" s="6">
        <v>871.69</v>
      </c>
      <c r="W3065" s="6">
        <v>2474.0700000000002</v>
      </c>
      <c r="X3065" s="6">
        <v>42014.853000000003</v>
      </c>
      <c r="Y3065" s="5">
        <v>0.35034755073934598</v>
      </c>
      <c r="Z3065" t="s">
        <v>54</v>
      </c>
      <c r="AA3065" t="s">
        <v>92</v>
      </c>
      <c r="AB3065" t="s">
        <v>42</v>
      </c>
      <c r="AC3065" t="s">
        <v>66</v>
      </c>
      <c r="AD3065" t="s">
        <v>57</v>
      </c>
      <c r="AE3065" t="s">
        <v>67</v>
      </c>
      <c r="AF3065" t="str">
        <f>TEXT(Agricultural_Export_Analysis_Cleaned_Dataset[[#This Row],[Order_Date]],"mmm")</f>
        <v>Nov</v>
      </c>
      <c r="AG3065" t="str">
        <f>TEXT(Agricultural_Export_Analysis_Cleaned_Dataset[[#This Row],[Order_Date]],"yyyy")</f>
        <v>2025</v>
      </c>
      <c r="AH3065" t="str">
        <f>TEXT(Agricultural_Export_Analysis_Cleaned_Dataset[[#This Row],[Order_Date]],"ddd")</f>
        <v>Wed</v>
      </c>
      <c r="AI3065" t="str">
        <f>TEXT(Agricultural_Export_Analysis_Cleaned_Dataset[[#This Row],[Ship_Date]],"yyyy")</f>
        <v>2025</v>
      </c>
      <c r="AJ3065" t="str">
        <f>TEXT(Agricultural_Export_Analysis_Cleaned_Dataset[[#This Row],[Ship_Date]],"mmm")</f>
        <v>Nov</v>
      </c>
      <c r="AK3065" t="str">
        <f>TEXT(Agricultural_Export_Analysis_Cleaned_Dataset[[#This Row],[Ship_Date]],"ddd")</f>
        <v>Fri</v>
      </c>
      <c r="AL3065" t="str">
        <f>TEXT(Agricultural_Export_Analysis_Cleaned_Dataset[[#This Row],[Delivery_Date]],"yyyy")</f>
        <v>2025</v>
      </c>
      <c r="AM3065" t="str">
        <f>TEXT(Agricultural_Export_Analysis_Cleaned_Dataset[[#This Row],[Delivery_Date]],"mmm")</f>
        <v>Dec</v>
      </c>
      <c r="AN3065" t="str">
        <f>TEXT(Agricultural_Export_Analysis_Cleaned_Dataset[[#This Row],[Delivery_Date]],"ddd")</f>
        <v>Thu</v>
      </c>
      <c r="AO3065">
        <f>Agricultural_Export_Analysis_Cleaned_Dataset[[#This Row],[Delivery_Date]]-Agricultural_Export_Analysis_Cleaned_Dataset[[#This Row],[Ship_Date]]</f>
        <v>13</v>
      </c>
      <c r="AP3065">
        <f>Agricultural_Export_Analysis_Cleaned_Dataset[[#This Row],[Ship_Date]]-Agricultural_Export_Analysis_Cleaned_Dataset[[#This Row],[Order_Date]]</f>
        <v>9</v>
      </c>
      <c r="AQ3065" s="4" t="str">
        <f>TEXT(Agricultural_Export_Analysis_Cleaned_Dataset[[#This Row],[Order_Date]],"mmm yyyy")</f>
        <v>Nov 2025</v>
      </c>
    </row>
    <row r="3066" spans="1:43" x14ac:dyDescent="0.3">
      <c r="A3066" t="s">
        <v>5772</v>
      </c>
      <c r="B3066" t="s">
        <v>3883</v>
      </c>
      <c r="C3066" s="2">
        <v>45699</v>
      </c>
      <c r="D3066" s="2">
        <v>45702</v>
      </c>
      <c r="E3066" s="2">
        <v>45714</v>
      </c>
      <c r="F3066" t="s">
        <v>35</v>
      </c>
      <c r="G3066" t="s">
        <v>96</v>
      </c>
      <c r="H3066" t="s">
        <v>37</v>
      </c>
      <c r="I3066" t="s">
        <v>38</v>
      </c>
      <c r="J3066" t="s">
        <v>53</v>
      </c>
      <c r="K3066" s="7">
        <v>0</v>
      </c>
      <c r="L3066" t="s">
        <v>80</v>
      </c>
      <c r="M3066" t="s">
        <v>33</v>
      </c>
      <c r="N3066" t="s">
        <v>34</v>
      </c>
      <c r="O3066">
        <v>1423</v>
      </c>
      <c r="P3066" s="6">
        <v>486.1</v>
      </c>
      <c r="Q3066" s="6">
        <v>691720.3</v>
      </c>
      <c r="R3066" s="5">
        <v>0.1</v>
      </c>
      <c r="S3066" s="6">
        <v>622548.27</v>
      </c>
      <c r="T3066" s="6">
        <v>12792.91</v>
      </c>
      <c r="U3066" s="6">
        <v>350486.2</v>
      </c>
      <c r="V3066" s="6">
        <v>359.08</v>
      </c>
      <c r="W3066" s="6">
        <v>72339.199999999997</v>
      </c>
      <c r="X3066" s="6">
        <v>186570.88</v>
      </c>
      <c r="Y3066" s="5">
        <v>0.29968901849169099</v>
      </c>
      <c r="Z3066" t="s">
        <v>40</v>
      </c>
      <c r="AA3066" t="s">
        <v>147</v>
      </c>
      <c r="AB3066" t="s">
        <v>65</v>
      </c>
      <c r="AC3066" t="s">
        <v>76</v>
      </c>
      <c r="AD3066" t="s">
        <v>44</v>
      </c>
      <c r="AE3066" t="s">
        <v>45</v>
      </c>
      <c r="AF3066" t="str">
        <f>TEXT(Agricultural_Export_Analysis_Cleaned_Dataset[[#This Row],[Order_Date]],"mmm")</f>
        <v>Feb</v>
      </c>
      <c r="AG3066" t="str">
        <f>TEXT(Agricultural_Export_Analysis_Cleaned_Dataset[[#This Row],[Order_Date]],"yyyy")</f>
        <v>2025</v>
      </c>
      <c r="AH3066" t="str">
        <f>TEXT(Agricultural_Export_Analysis_Cleaned_Dataset[[#This Row],[Order_Date]],"ddd")</f>
        <v>Tue</v>
      </c>
      <c r="AI3066" t="str">
        <f>TEXT(Agricultural_Export_Analysis_Cleaned_Dataset[[#This Row],[Ship_Date]],"yyyy")</f>
        <v>2025</v>
      </c>
      <c r="AJ3066" t="str">
        <f>TEXT(Agricultural_Export_Analysis_Cleaned_Dataset[[#This Row],[Ship_Date]],"mmm")</f>
        <v>Feb</v>
      </c>
      <c r="AK3066" t="str">
        <f>TEXT(Agricultural_Export_Analysis_Cleaned_Dataset[[#This Row],[Ship_Date]],"ddd")</f>
        <v>Fri</v>
      </c>
      <c r="AL3066" t="str">
        <f>TEXT(Agricultural_Export_Analysis_Cleaned_Dataset[[#This Row],[Delivery_Date]],"yyyy")</f>
        <v>2025</v>
      </c>
      <c r="AM3066" t="str">
        <f>TEXT(Agricultural_Export_Analysis_Cleaned_Dataset[[#This Row],[Delivery_Date]],"mmm")</f>
        <v>Feb</v>
      </c>
      <c r="AN3066" t="str">
        <f>TEXT(Agricultural_Export_Analysis_Cleaned_Dataset[[#This Row],[Delivery_Date]],"ddd")</f>
        <v>Wed</v>
      </c>
      <c r="AO3066">
        <f>Agricultural_Export_Analysis_Cleaned_Dataset[[#This Row],[Delivery_Date]]-Agricultural_Export_Analysis_Cleaned_Dataset[[#This Row],[Ship_Date]]</f>
        <v>12</v>
      </c>
      <c r="AP3066">
        <f>Agricultural_Export_Analysis_Cleaned_Dataset[[#This Row],[Ship_Date]]-Agricultural_Export_Analysis_Cleaned_Dataset[[#This Row],[Order_Date]]</f>
        <v>3</v>
      </c>
      <c r="AQ3066" s="4" t="str">
        <f>TEXT(Agricultural_Export_Analysis_Cleaned_Dataset[[#This Row],[Order_Date]],"mmm yyyy")</f>
        <v>Feb 2025</v>
      </c>
    </row>
    <row r="3067" spans="1:43" x14ac:dyDescent="0.3">
      <c r="A3067" t="s">
        <v>5773</v>
      </c>
      <c r="B3067" t="s">
        <v>4224</v>
      </c>
      <c r="C3067" s="2">
        <v>45806</v>
      </c>
      <c r="D3067" s="2">
        <v>45807</v>
      </c>
      <c r="E3067" s="2">
        <v>45831</v>
      </c>
      <c r="F3067" t="s">
        <v>35</v>
      </c>
      <c r="G3067" t="s">
        <v>8934</v>
      </c>
      <c r="H3067" t="s">
        <v>74</v>
      </c>
      <c r="I3067" t="s">
        <v>91</v>
      </c>
      <c r="J3067" t="s">
        <v>39</v>
      </c>
      <c r="K3067" s="7">
        <v>15</v>
      </c>
      <c r="L3067" t="s">
        <v>70</v>
      </c>
      <c r="M3067" t="s">
        <v>61</v>
      </c>
      <c r="N3067" t="s">
        <v>62</v>
      </c>
      <c r="O3067">
        <v>1708</v>
      </c>
      <c r="P3067" s="6">
        <v>204.6</v>
      </c>
      <c r="Q3067" s="6">
        <v>349456.8</v>
      </c>
      <c r="R3067" s="5">
        <v>0</v>
      </c>
      <c r="S3067" s="6">
        <v>349456.8</v>
      </c>
      <c r="T3067" s="6">
        <v>2451.91</v>
      </c>
      <c r="U3067" s="6">
        <v>237354.65</v>
      </c>
      <c r="V3067" s="6">
        <v>396.81</v>
      </c>
      <c r="W3067" s="6">
        <v>18859.34</v>
      </c>
      <c r="X3067" s="6">
        <v>90394.09</v>
      </c>
      <c r="Y3067" s="5">
        <v>0.258670284853521</v>
      </c>
      <c r="Z3067" t="s">
        <v>81</v>
      </c>
      <c r="AA3067" t="s">
        <v>82</v>
      </c>
      <c r="AB3067" t="s">
        <v>65</v>
      </c>
      <c r="AC3067" t="s">
        <v>43</v>
      </c>
      <c r="AD3067" t="s">
        <v>77</v>
      </c>
      <c r="AE3067" t="s">
        <v>45</v>
      </c>
      <c r="AF3067" t="str">
        <f>TEXT(Agricultural_Export_Analysis_Cleaned_Dataset[[#This Row],[Order_Date]],"mmm")</f>
        <v>May</v>
      </c>
      <c r="AG3067" t="str">
        <f>TEXT(Agricultural_Export_Analysis_Cleaned_Dataset[[#This Row],[Order_Date]],"yyyy")</f>
        <v>2025</v>
      </c>
      <c r="AH3067" t="str">
        <f>TEXT(Agricultural_Export_Analysis_Cleaned_Dataset[[#This Row],[Order_Date]],"ddd")</f>
        <v>Thu</v>
      </c>
      <c r="AI3067" t="str">
        <f>TEXT(Agricultural_Export_Analysis_Cleaned_Dataset[[#This Row],[Ship_Date]],"yyyy")</f>
        <v>2025</v>
      </c>
      <c r="AJ3067" t="str">
        <f>TEXT(Agricultural_Export_Analysis_Cleaned_Dataset[[#This Row],[Ship_Date]],"mmm")</f>
        <v>May</v>
      </c>
      <c r="AK3067" t="str">
        <f>TEXT(Agricultural_Export_Analysis_Cleaned_Dataset[[#This Row],[Ship_Date]],"ddd")</f>
        <v>Fri</v>
      </c>
      <c r="AL3067" t="str">
        <f>TEXT(Agricultural_Export_Analysis_Cleaned_Dataset[[#This Row],[Delivery_Date]],"yyyy")</f>
        <v>2025</v>
      </c>
      <c r="AM3067" t="str">
        <f>TEXT(Agricultural_Export_Analysis_Cleaned_Dataset[[#This Row],[Delivery_Date]],"mmm")</f>
        <v>Jun</v>
      </c>
      <c r="AN3067" t="str">
        <f>TEXT(Agricultural_Export_Analysis_Cleaned_Dataset[[#This Row],[Delivery_Date]],"ddd")</f>
        <v>Mon</v>
      </c>
      <c r="AO3067">
        <f>Agricultural_Export_Analysis_Cleaned_Dataset[[#This Row],[Delivery_Date]]-Agricultural_Export_Analysis_Cleaned_Dataset[[#This Row],[Ship_Date]]</f>
        <v>24</v>
      </c>
      <c r="AP3067">
        <f>Agricultural_Export_Analysis_Cleaned_Dataset[[#This Row],[Ship_Date]]-Agricultural_Export_Analysis_Cleaned_Dataset[[#This Row],[Order_Date]]</f>
        <v>1</v>
      </c>
      <c r="AQ3067" s="4" t="str">
        <f>TEXT(Agricultural_Export_Analysis_Cleaned_Dataset[[#This Row],[Order_Date]],"mmm yyyy")</f>
        <v>May 2025</v>
      </c>
    </row>
    <row r="3068" spans="1:43" x14ac:dyDescent="0.3">
      <c r="A3068" t="s">
        <v>5774</v>
      </c>
      <c r="B3068" t="s">
        <v>5775</v>
      </c>
      <c r="C3068" s="2">
        <v>45973</v>
      </c>
      <c r="D3068" s="2">
        <v>45981</v>
      </c>
      <c r="E3068" s="2">
        <v>46005</v>
      </c>
      <c r="F3068" t="s">
        <v>35</v>
      </c>
      <c r="G3068" t="s">
        <v>36</v>
      </c>
      <c r="H3068" t="s">
        <v>37</v>
      </c>
      <c r="I3068" t="s">
        <v>91</v>
      </c>
      <c r="J3068" t="s">
        <v>63</v>
      </c>
      <c r="K3068" s="7">
        <v>0</v>
      </c>
      <c r="L3068" t="s">
        <v>87</v>
      </c>
      <c r="M3068" t="s">
        <v>48</v>
      </c>
      <c r="N3068" t="s">
        <v>49</v>
      </c>
      <c r="O3068">
        <v>488</v>
      </c>
      <c r="P3068" s="6">
        <v>466.37</v>
      </c>
      <c r="Q3068" s="6">
        <v>227588.56</v>
      </c>
      <c r="R3068" s="5">
        <v>0</v>
      </c>
      <c r="S3068" s="6">
        <v>227588.56</v>
      </c>
      <c r="T3068" s="6">
        <v>4423.51</v>
      </c>
      <c r="U3068" s="6">
        <v>143565.1</v>
      </c>
      <c r="V3068" s="6">
        <v>1917.4</v>
      </c>
      <c r="W3068" s="6">
        <v>6543.54</v>
      </c>
      <c r="X3068" s="6">
        <v>71139.009999999995</v>
      </c>
      <c r="Y3068" s="5">
        <v>0.31257726662535201</v>
      </c>
      <c r="Z3068" t="s">
        <v>54</v>
      </c>
      <c r="AA3068" t="s">
        <v>92</v>
      </c>
      <c r="AB3068" t="s">
        <v>65</v>
      </c>
      <c r="AC3068" t="s">
        <v>76</v>
      </c>
      <c r="AD3068" t="s">
        <v>93</v>
      </c>
      <c r="AE3068" t="s">
        <v>67</v>
      </c>
      <c r="AF3068" t="str">
        <f>TEXT(Agricultural_Export_Analysis_Cleaned_Dataset[[#This Row],[Order_Date]],"mmm")</f>
        <v>Nov</v>
      </c>
      <c r="AG3068" t="str">
        <f>TEXT(Agricultural_Export_Analysis_Cleaned_Dataset[[#This Row],[Order_Date]],"yyyy")</f>
        <v>2025</v>
      </c>
      <c r="AH3068" t="str">
        <f>TEXT(Agricultural_Export_Analysis_Cleaned_Dataset[[#This Row],[Order_Date]],"ddd")</f>
        <v>Wed</v>
      </c>
      <c r="AI3068" t="str">
        <f>TEXT(Agricultural_Export_Analysis_Cleaned_Dataset[[#This Row],[Ship_Date]],"yyyy")</f>
        <v>2025</v>
      </c>
      <c r="AJ3068" t="str">
        <f>TEXT(Agricultural_Export_Analysis_Cleaned_Dataset[[#This Row],[Ship_Date]],"mmm")</f>
        <v>Nov</v>
      </c>
      <c r="AK3068" t="str">
        <f>TEXT(Agricultural_Export_Analysis_Cleaned_Dataset[[#This Row],[Ship_Date]],"ddd")</f>
        <v>Thu</v>
      </c>
      <c r="AL3068" t="str">
        <f>TEXT(Agricultural_Export_Analysis_Cleaned_Dataset[[#This Row],[Delivery_Date]],"yyyy")</f>
        <v>2025</v>
      </c>
      <c r="AM3068" t="str">
        <f>TEXT(Agricultural_Export_Analysis_Cleaned_Dataset[[#This Row],[Delivery_Date]],"mmm")</f>
        <v>Dec</v>
      </c>
      <c r="AN3068" t="str">
        <f>TEXT(Agricultural_Export_Analysis_Cleaned_Dataset[[#This Row],[Delivery_Date]],"ddd")</f>
        <v>Sun</v>
      </c>
      <c r="AO3068">
        <f>Agricultural_Export_Analysis_Cleaned_Dataset[[#This Row],[Delivery_Date]]-Agricultural_Export_Analysis_Cleaned_Dataset[[#This Row],[Ship_Date]]</f>
        <v>24</v>
      </c>
      <c r="AP3068">
        <f>Agricultural_Export_Analysis_Cleaned_Dataset[[#This Row],[Ship_Date]]-Agricultural_Export_Analysis_Cleaned_Dataset[[#This Row],[Order_Date]]</f>
        <v>8</v>
      </c>
      <c r="AQ3068" s="4" t="str">
        <f>TEXT(Agricultural_Export_Analysis_Cleaned_Dataset[[#This Row],[Order_Date]],"mmm yyyy")</f>
        <v>Nov 2025</v>
      </c>
    </row>
    <row r="3069" spans="1:43" x14ac:dyDescent="0.3">
      <c r="A3069" t="s">
        <v>5776</v>
      </c>
      <c r="B3069" t="s">
        <v>3256</v>
      </c>
      <c r="C3069" s="2">
        <v>45695</v>
      </c>
      <c r="D3069" s="2">
        <v>45701</v>
      </c>
      <c r="E3069" s="2">
        <v>45731</v>
      </c>
      <c r="F3069" t="s">
        <v>35</v>
      </c>
      <c r="G3069" t="s">
        <v>73</v>
      </c>
      <c r="H3069" t="s">
        <v>37</v>
      </c>
      <c r="I3069" t="s">
        <v>97</v>
      </c>
      <c r="J3069" t="s">
        <v>112</v>
      </c>
      <c r="K3069" s="7">
        <v>10</v>
      </c>
      <c r="L3069" t="s">
        <v>80</v>
      </c>
      <c r="M3069" t="s">
        <v>140</v>
      </c>
      <c r="N3069" t="s">
        <v>49</v>
      </c>
      <c r="O3069">
        <v>175</v>
      </c>
      <c r="P3069" s="6">
        <v>390.48</v>
      </c>
      <c r="Q3069" s="6">
        <v>68334</v>
      </c>
      <c r="R3069" s="5">
        <v>0.05</v>
      </c>
      <c r="S3069" s="6">
        <v>64917.3</v>
      </c>
      <c r="T3069" s="6">
        <v>2110.3200000000002</v>
      </c>
      <c r="U3069" s="6">
        <v>38524.44</v>
      </c>
      <c r="V3069" s="6">
        <v>2318.44</v>
      </c>
      <c r="W3069" s="6">
        <v>4145.05</v>
      </c>
      <c r="X3069" s="6">
        <v>17819.05</v>
      </c>
      <c r="Y3069" s="5">
        <v>0.274488464554133</v>
      </c>
      <c r="Z3069" t="s">
        <v>40</v>
      </c>
      <c r="AA3069" t="s">
        <v>147</v>
      </c>
      <c r="AB3069" t="s">
        <v>56</v>
      </c>
      <c r="AC3069" t="s">
        <v>43</v>
      </c>
      <c r="AD3069" t="s">
        <v>123</v>
      </c>
      <c r="AE3069" t="s">
        <v>45</v>
      </c>
      <c r="AF3069" t="str">
        <f>TEXT(Agricultural_Export_Analysis_Cleaned_Dataset[[#This Row],[Order_Date]],"mmm")</f>
        <v>Feb</v>
      </c>
      <c r="AG3069" t="str">
        <f>TEXT(Agricultural_Export_Analysis_Cleaned_Dataset[[#This Row],[Order_Date]],"yyyy")</f>
        <v>2025</v>
      </c>
      <c r="AH3069" t="str">
        <f>TEXT(Agricultural_Export_Analysis_Cleaned_Dataset[[#This Row],[Order_Date]],"ddd")</f>
        <v>Fri</v>
      </c>
      <c r="AI3069" t="str">
        <f>TEXT(Agricultural_Export_Analysis_Cleaned_Dataset[[#This Row],[Ship_Date]],"yyyy")</f>
        <v>2025</v>
      </c>
      <c r="AJ3069" t="str">
        <f>TEXT(Agricultural_Export_Analysis_Cleaned_Dataset[[#This Row],[Ship_Date]],"mmm")</f>
        <v>Feb</v>
      </c>
      <c r="AK3069" t="str">
        <f>TEXT(Agricultural_Export_Analysis_Cleaned_Dataset[[#This Row],[Ship_Date]],"ddd")</f>
        <v>Thu</v>
      </c>
      <c r="AL3069" t="str">
        <f>TEXT(Agricultural_Export_Analysis_Cleaned_Dataset[[#This Row],[Delivery_Date]],"yyyy")</f>
        <v>2025</v>
      </c>
      <c r="AM3069" t="str">
        <f>TEXT(Agricultural_Export_Analysis_Cleaned_Dataset[[#This Row],[Delivery_Date]],"mmm")</f>
        <v>Mar</v>
      </c>
      <c r="AN3069" t="str">
        <f>TEXT(Agricultural_Export_Analysis_Cleaned_Dataset[[#This Row],[Delivery_Date]],"ddd")</f>
        <v>Sat</v>
      </c>
      <c r="AO3069">
        <f>Agricultural_Export_Analysis_Cleaned_Dataset[[#This Row],[Delivery_Date]]-Agricultural_Export_Analysis_Cleaned_Dataset[[#This Row],[Ship_Date]]</f>
        <v>30</v>
      </c>
      <c r="AP3069">
        <f>Agricultural_Export_Analysis_Cleaned_Dataset[[#This Row],[Ship_Date]]-Agricultural_Export_Analysis_Cleaned_Dataset[[#This Row],[Order_Date]]</f>
        <v>6</v>
      </c>
      <c r="AQ3069" s="4" t="str">
        <f>TEXT(Agricultural_Export_Analysis_Cleaned_Dataset[[#This Row],[Order_Date]],"mmm yyyy")</f>
        <v>Feb 2025</v>
      </c>
    </row>
    <row r="3070" spans="1:43" x14ac:dyDescent="0.3">
      <c r="A3070" t="s">
        <v>5777</v>
      </c>
      <c r="B3070" t="s">
        <v>5778</v>
      </c>
      <c r="C3070" s="2">
        <v>45886</v>
      </c>
      <c r="D3070" s="2">
        <v>45896</v>
      </c>
      <c r="E3070" s="2">
        <v>45906</v>
      </c>
      <c r="F3070" t="s">
        <v>35</v>
      </c>
      <c r="G3070" t="s">
        <v>96</v>
      </c>
      <c r="H3070" t="s">
        <v>37</v>
      </c>
      <c r="I3070" t="s">
        <v>91</v>
      </c>
      <c r="J3070" t="s">
        <v>53</v>
      </c>
      <c r="K3070" s="7">
        <v>0</v>
      </c>
      <c r="L3070" t="s">
        <v>135</v>
      </c>
      <c r="M3070" t="s">
        <v>88</v>
      </c>
      <c r="N3070" t="s">
        <v>89</v>
      </c>
      <c r="O3070">
        <v>1783</v>
      </c>
      <c r="P3070" s="6">
        <v>267.82</v>
      </c>
      <c r="Q3070" s="6">
        <v>477523.06</v>
      </c>
      <c r="R3070" s="5">
        <v>0</v>
      </c>
      <c r="S3070" s="6">
        <v>477523.06</v>
      </c>
      <c r="T3070" s="6">
        <v>14119.33</v>
      </c>
      <c r="U3070" s="6">
        <v>222708.73</v>
      </c>
      <c r="V3070" s="6">
        <v>1744.22</v>
      </c>
      <c r="W3070" s="6">
        <v>47994.87</v>
      </c>
      <c r="X3070" s="6">
        <v>190955.91</v>
      </c>
      <c r="Y3070" s="5">
        <v>0.39988835303576797</v>
      </c>
      <c r="Z3070" t="s">
        <v>103</v>
      </c>
      <c r="AA3070" t="s">
        <v>177</v>
      </c>
      <c r="AB3070" t="s">
        <v>56</v>
      </c>
      <c r="AC3070" t="s">
        <v>76</v>
      </c>
      <c r="AD3070" t="s">
        <v>44</v>
      </c>
      <c r="AE3070" t="s">
        <v>45</v>
      </c>
      <c r="AF3070" t="str">
        <f>TEXT(Agricultural_Export_Analysis_Cleaned_Dataset[[#This Row],[Order_Date]],"mmm")</f>
        <v>Aug</v>
      </c>
      <c r="AG3070" t="str">
        <f>TEXT(Agricultural_Export_Analysis_Cleaned_Dataset[[#This Row],[Order_Date]],"yyyy")</f>
        <v>2025</v>
      </c>
      <c r="AH3070" t="str">
        <f>TEXT(Agricultural_Export_Analysis_Cleaned_Dataset[[#This Row],[Order_Date]],"ddd")</f>
        <v>Sun</v>
      </c>
      <c r="AI3070" t="str">
        <f>TEXT(Agricultural_Export_Analysis_Cleaned_Dataset[[#This Row],[Ship_Date]],"yyyy")</f>
        <v>2025</v>
      </c>
      <c r="AJ3070" t="str">
        <f>TEXT(Agricultural_Export_Analysis_Cleaned_Dataset[[#This Row],[Ship_Date]],"mmm")</f>
        <v>Aug</v>
      </c>
      <c r="AK3070" t="str">
        <f>TEXT(Agricultural_Export_Analysis_Cleaned_Dataset[[#This Row],[Ship_Date]],"ddd")</f>
        <v>Wed</v>
      </c>
      <c r="AL3070" t="str">
        <f>TEXT(Agricultural_Export_Analysis_Cleaned_Dataset[[#This Row],[Delivery_Date]],"yyyy")</f>
        <v>2025</v>
      </c>
      <c r="AM3070" t="str">
        <f>TEXT(Agricultural_Export_Analysis_Cleaned_Dataset[[#This Row],[Delivery_Date]],"mmm")</f>
        <v>Sep</v>
      </c>
      <c r="AN3070" t="str">
        <f>TEXT(Agricultural_Export_Analysis_Cleaned_Dataset[[#This Row],[Delivery_Date]],"ddd")</f>
        <v>Sat</v>
      </c>
      <c r="AO3070">
        <f>Agricultural_Export_Analysis_Cleaned_Dataset[[#This Row],[Delivery_Date]]-Agricultural_Export_Analysis_Cleaned_Dataset[[#This Row],[Ship_Date]]</f>
        <v>10</v>
      </c>
      <c r="AP3070">
        <f>Agricultural_Export_Analysis_Cleaned_Dataset[[#This Row],[Ship_Date]]-Agricultural_Export_Analysis_Cleaned_Dataset[[#This Row],[Order_Date]]</f>
        <v>10</v>
      </c>
      <c r="AQ3070" s="4" t="str">
        <f>TEXT(Agricultural_Export_Analysis_Cleaned_Dataset[[#This Row],[Order_Date]],"mmm yyyy")</f>
        <v>Aug 2025</v>
      </c>
    </row>
    <row r="3071" spans="1:43" x14ac:dyDescent="0.3">
      <c r="A3071" t="s">
        <v>5779</v>
      </c>
      <c r="B3071" t="s">
        <v>5780</v>
      </c>
      <c r="C3071" s="2">
        <v>45345</v>
      </c>
      <c r="D3071" s="2">
        <v>45355</v>
      </c>
      <c r="E3071" s="2">
        <v>45387</v>
      </c>
      <c r="F3071" t="s">
        <v>35</v>
      </c>
      <c r="G3071" t="s">
        <v>117</v>
      </c>
      <c r="H3071" t="s">
        <v>37</v>
      </c>
      <c r="I3071" t="s">
        <v>38</v>
      </c>
      <c r="J3071" t="s">
        <v>63</v>
      </c>
      <c r="K3071" s="7">
        <v>15</v>
      </c>
      <c r="L3071" t="s">
        <v>87</v>
      </c>
      <c r="M3071" t="s">
        <v>159</v>
      </c>
      <c r="N3071" t="s">
        <v>160</v>
      </c>
      <c r="O3071">
        <v>934</v>
      </c>
      <c r="P3071" s="6">
        <v>464.64</v>
      </c>
      <c r="Q3071" s="6">
        <v>433973.76000000001</v>
      </c>
      <c r="R3071" s="5">
        <v>0</v>
      </c>
      <c r="S3071" s="6">
        <v>433973.76000000001</v>
      </c>
      <c r="T3071" s="6">
        <v>8817.9</v>
      </c>
      <c r="U3071" s="6">
        <v>306220.78999999998</v>
      </c>
      <c r="V3071" s="6">
        <v>612.65</v>
      </c>
      <c r="W3071" s="6">
        <v>14232.56</v>
      </c>
      <c r="X3071" s="6">
        <v>104089.86</v>
      </c>
      <c r="Y3071" s="5">
        <v>0.239852888801387</v>
      </c>
      <c r="Z3071" t="s">
        <v>40</v>
      </c>
      <c r="AA3071" t="s">
        <v>147</v>
      </c>
      <c r="AB3071" t="s">
        <v>42</v>
      </c>
      <c r="AC3071" t="s">
        <v>66</v>
      </c>
      <c r="AD3071" t="s">
        <v>98</v>
      </c>
      <c r="AE3071" t="s">
        <v>67</v>
      </c>
      <c r="AF3071" t="str">
        <f>TEXT(Agricultural_Export_Analysis_Cleaned_Dataset[[#This Row],[Order_Date]],"mmm")</f>
        <v>Feb</v>
      </c>
      <c r="AG3071" t="str">
        <f>TEXT(Agricultural_Export_Analysis_Cleaned_Dataset[[#This Row],[Order_Date]],"yyyy")</f>
        <v>2024</v>
      </c>
      <c r="AH3071" t="str">
        <f>TEXT(Agricultural_Export_Analysis_Cleaned_Dataset[[#This Row],[Order_Date]],"ddd")</f>
        <v>Fri</v>
      </c>
      <c r="AI3071" t="str">
        <f>TEXT(Agricultural_Export_Analysis_Cleaned_Dataset[[#This Row],[Ship_Date]],"yyyy")</f>
        <v>2024</v>
      </c>
      <c r="AJ3071" t="str">
        <f>TEXT(Agricultural_Export_Analysis_Cleaned_Dataset[[#This Row],[Ship_Date]],"mmm")</f>
        <v>Mar</v>
      </c>
      <c r="AK3071" t="str">
        <f>TEXT(Agricultural_Export_Analysis_Cleaned_Dataset[[#This Row],[Ship_Date]],"ddd")</f>
        <v>Mon</v>
      </c>
      <c r="AL3071" t="str">
        <f>TEXT(Agricultural_Export_Analysis_Cleaned_Dataset[[#This Row],[Delivery_Date]],"yyyy")</f>
        <v>2024</v>
      </c>
      <c r="AM3071" t="str">
        <f>TEXT(Agricultural_Export_Analysis_Cleaned_Dataset[[#This Row],[Delivery_Date]],"mmm")</f>
        <v>Apr</v>
      </c>
      <c r="AN3071" t="str">
        <f>TEXT(Agricultural_Export_Analysis_Cleaned_Dataset[[#This Row],[Delivery_Date]],"ddd")</f>
        <v>Fri</v>
      </c>
      <c r="AO3071">
        <f>Agricultural_Export_Analysis_Cleaned_Dataset[[#This Row],[Delivery_Date]]-Agricultural_Export_Analysis_Cleaned_Dataset[[#This Row],[Ship_Date]]</f>
        <v>32</v>
      </c>
      <c r="AP3071">
        <f>Agricultural_Export_Analysis_Cleaned_Dataset[[#This Row],[Ship_Date]]-Agricultural_Export_Analysis_Cleaned_Dataset[[#This Row],[Order_Date]]</f>
        <v>10</v>
      </c>
      <c r="AQ3071" s="4" t="str">
        <f>TEXT(Agricultural_Export_Analysis_Cleaned_Dataset[[#This Row],[Order_Date]],"mmm yyyy")</f>
        <v>Feb 2024</v>
      </c>
    </row>
    <row r="3072" spans="1:43" x14ac:dyDescent="0.3">
      <c r="A3072" t="s">
        <v>5781</v>
      </c>
      <c r="B3072" t="s">
        <v>5782</v>
      </c>
      <c r="C3072" s="2">
        <v>45650</v>
      </c>
      <c r="D3072" s="2">
        <v>45657</v>
      </c>
      <c r="E3072" s="2">
        <v>45686</v>
      </c>
      <c r="F3072" t="s">
        <v>35</v>
      </c>
      <c r="G3072" t="s">
        <v>8933</v>
      </c>
      <c r="H3072" t="s">
        <v>37</v>
      </c>
      <c r="I3072" t="s">
        <v>52</v>
      </c>
      <c r="J3072" t="s">
        <v>39</v>
      </c>
      <c r="K3072" s="7">
        <v>0</v>
      </c>
      <c r="L3072" t="s">
        <v>32</v>
      </c>
      <c r="M3072" t="s">
        <v>140</v>
      </c>
      <c r="N3072" t="s">
        <v>49</v>
      </c>
      <c r="O3072">
        <v>293</v>
      </c>
      <c r="P3072" s="6">
        <v>161.41999999999999</v>
      </c>
      <c r="Q3072" s="6">
        <v>47296.06</v>
      </c>
      <c r="R3072" s="5">
        <v>0.05</v>
      </c>
      <c r="S3072" s="6">
        <v>44931.256999999998</v>
      </c>
      <c r="T3072" s="6">
        <v>12032.14</v>
      </c>
      <c r="U3072" s="6">
        <v>31071.32</v>
      </c>
      <c r="V3072" s="6">
        <v>2154.2199999999998</v>
      </c>
      <c r="W3072" s="6">
        <v>1664.53</v>
      </c>
      <c r="X3072" s="6">
        <v>-1990.953</v>
      </c>
      <c r="Y3072" s="5">
        <v>-4.43110906067017E-2</v>
      </c>
      <c r="Z3072" t="s">
        <v>54</v>
      </c>
      <c r="AA3072" t="s">
        <v>55</v>
      </c>
      <c r="AB3072" t="s">
        <v>83</v>
      </c>
      <c r="AC3072" t="s">
        <v>76</v>
      </c>
      <c r="AD3072" t="s">
        <v>98</v>
      </c>
      <c r="AE3072" t="s">
        <v>67</v>
      </c>
      <c r="AF3072" t="str">
        <f>TEXT(Agricultural_Export_Analysis_Cleaned_Dataset[[#This Row],[Order_Date]],"mmm")</f>
        <v>Dec</v>
      </c>
      <c r="AG3072" t="str">
        <f>TEXT(Agricultural_Export_Analysis_Cleaned_Dataset[[#This Row],[Order_Date]],"yyyy")</f>
        <v>2024</v>
      </c>
      <c r="AH3072" t="str">
        <f>TEXT(Agricultural_Export_Analysis_Cleaned_Dataset[[#This Row],[Order_Date]],"ddd")</f>
        <v>Tue</v>
      </c>
      <c r="AI3072" t="str">
        <f>TEXT(Agricultural_Export_Analysis_Cleaned_Dataset[[#This Row],[Ship_Date]],"yyyy")</f>
        <v>2024</v>
      </c>
      <c r="AJ3072" t="str">
        <f>TEXT(Agricultural_Export_Analysis_Cleaned_Dataset[[#This Row],[Ship_Date]],"mmm")</f>
        <v>Dec</v>
      </c>
      <c r="AK3072" t="str">
        <f>TEXT(Agricultural_Export_Analysis_Cleaned_Dataset[[#This Row],[Ship_Date]],"ddd")</f>
        <v>Tue</v>
      </c>
      <c r="AL3072" t="str">
        <f>TEXT(Agricultural_Export_Analysis_Cleaned_Dataset[[#This Row],[Delivery_Date]],"yyyy")</f>
        <v>2025</v>
      </c>
      <c r="AM3072" t="str">
        <f>TEXT(Agricultural_Export_Analysis_Cleaned_Dataset[[#This Row],[Delivery_Date]],"mmm")</f>
        <v>Jan</v>
      </c>
      <c r="AN3072" t="str">
        <f>TEXT(Agricultural_Export_Analysis_Cleaned_Dataset[[#This Row],[Delivery_Date]],"ddd")</f>
        <v>Wed</v>
      </c>
      <c r="AO3072">
        <f>Agricultural_Export_Analysis_Cleaned_Dataset[[#This Row],[Delivery_Date]]-Agricultural_Export_Analysis_Cleaned_Dataset[[#This Row],[Ship_Date]]</f>
        <v>29</v>
      </c>
      <c r="AP3072">
        <f>Agricultural_Export_Analysis_Cleaned_Dataset[[#This Row],[Ship_Date]]-Agricultural_Export_Analysis_Cleaned_Dataset[[#This Row],[Order_Date]]</f>
        <v>7</v>
      </c>
      <c r="AQ3072" s="4" t="str">
        <f>TEXT(Agricultural_Export_Analysis_Cleaned_Dataset[[#This Row],[Order_Date]],"mmm yyyy")</f>
        <v>Dec 2024</v>
      </c>
    </row>
    <row r="3073" spans="1:43" x14ac:dyDescent="0.3">
      <c r="A3073" t="s">
        <v>5783</v>
      </c>
      <c r="B3073" t="s">
        <v>4466</v>
      </c>
      <c r="C3073" s="2">
        <v>45492</v>
      </c>
      <c r="D3073" s="2">
        <v>45495</v>
      </c>
      <c r="E3073" s="2">
        <v>45508</v>
      </c>
      <c r="F3073" t="s">
        <v>35</v>
      </c>
      <c r="G3073" t="s">
        <v>8932</v>
      </c>
      <c r="H3073" t="s">
        <v>37</v>
      </c>
      <c r="I3073" t="s">
        <v>97</v>
      </c>
      <c r="J3073" t="s">
        <v>112</v>
      </c>
      <c r="K3073" s="7">
        <v>4</v>
      </c>
      <c r="L3073" t="s">
        <v>135</v>
      </c>
      <c r="M3073" t="s">
        <v>48</v>
      </c>
      <c r="N3073" t="s">
        <v>49</v>
      </c>
      <c r="O3073">
        <v>54</v>
      </c>
      <c r="P3073" s="6">
        <v>272.61</v>
      </c>
      <c r="Q3073" s="6">
        <v>14720.94</v>
      </c>
      <c r="R3073" s="5">
        <v>0</v>
      </c>
      <c r="S3073" s="6">
        <v>14720.94</v>
      </c>
      <c r="T3073" s="6">
        <v>3747.42</v>
      </c>
      <c r="U3073" s="6">
        <v>7506.47</v>
      </c>
      <c r="V3073" s="6">
        <v>1602.98</v>
      </c>
      <c r="W3073" s="6">
        <v>746.24</v>
      </c>
      <c r="X3073" s="6">
        <v>1117.83</v>
      </c>
      <c r="Y3073" s="5">
        <v>7.5934688953287102E-2</v>
      </c>
      <c r="Z3073" t="s">
        <v>103</v>
      </c>
      <c r="AA3073" t="s">
        <v>119</v>
      </c>
      <c r="AB3073" t="s">
        <v>56</v>
      </c>
      <c r="AC3073" t="s">
        <v>43</v>
      </c>
      <c r="AD3073" t="s">
        <v>98</v>
      </c>
      <c r="AE3073" t="s">
        <v>67</v>
      </c>
      <c r="AF3073" t="str">
        <f>TEXT(Agricultural_Export_Analysis_Cleaned_Dataset[[#This Row],[Order_Date]],"mmm")</f>
        <v>Jul</v>
      </c>
      <c r="AG3073" t="str">
        <f>TEXT(Agricultural_Export_Analysis_Cleaned_Dataset[[#This Row],[Order_Date]],"yyyy")</f>
        <v>2024</v>
      </c>
      <c r="AH3073" t="str">
        <f>TEXT(Agricultural_Export_Analysis_Cleaned_Dataset[[#This Row],[Order_Date]],"ddd")</f>
        <v>Fri</v>
      </c>
      <c r="AI3073" t="str">
        <f>TEXT(Agricultural_Export_Analysis_Cleaned_Dataset[[#This Row],[Ship_Date]],"yyyy")</f>
        <v>2024</v>
      </c>
      <c r="AJ3073" t="str">
        <f>TEXT(Agricultural_Export_Analysis_Cleaned_Dataset[[#This Row],[Ship_Date]],"mmm")</f>
        <v>Jul</v>
      </c>
      <c r="AK3073" t="str">
        <f>TEXT(Agricultural_Export_Analysis_Cleaned_Dataset[[#This Row],[Ship_Date]],"ddd")</f>
        <v>Mon</v>
      </c>
      <c r="AL3073" t="str">
        <f>TEXT(Agricultural_Export_Analysis_Cleaned_Dataset[[#This Row],[Delivery_Date]],"yyyy")</f>
        <v>2024</v>
      </c>
      <c r="AM3073" t="str">
        <f>TEXT(Agricultural_Export_Analysis_Cleaned_Dataset[[#This Row],[Delivery_Date]],"mmm")</f>
        <v>Aug</v>
      </c>
      <c r="AN3073" t="str">
        <f>TEXT(Agricultural_Export_Analysis_Cleaned_Dataset[[#This Row],[Delivery_Date]],"ddd")</f>
        <v>Sun</v>
      </c>
      <c r="AO3073">
        <f>Agricultural_Export_Analysis_Cleaned_Dataset[[#This Row],[Delivery_Date]]-Agricultural_Export_Analysis_Cleaned_Dataset[[#This Row],[Ship_Date]]</f>
        <v>13</v>
      </c>
      <c r="AP3073">
        <f>Agricultural_Export_Analysis_Cleaned_Dataset[[#This Row],[Ship_Date]]-Agricultural_Export_Analysis_Cleaned_Dataset[[#This Row],[Order_Date]]</f>
        <v>3</v>
      </c>
      <c r="AQ3073" s="4" t="str">
        <f>TEXT(Agricultural_Export_Analysis_Cleaned_Dataset[[#This Row],[Order_Date]],"mmm yyyy")</f>
        <v>Jul 2024</v>
      </c>
    </row>
    <row r="3074" spans="1:43" x14ac:dyDescent="0.3">
      <c r="A3074" t="s">
        <v>5784</v>
      </c>
      <c r="B3074" t="s">
        <v>5785</v>
      </c>
      <c r="C3074" s="2">
        <v>45881</v>
      </c>
      <c r="D3074" s="2">
        <v>45884</v>
      </c>
      <c r="E3074" s="2">
        <v>45911</v>
      </c>
      <c r="F3074" t="s">
        <v>35</v>
      </c>
      <c r="G3074" t="s">
        <v>96</v>
      </c>
      <c r="H3074" t="s">
        <v>74</v>
      </c>
      <c r="I3074" t="s">
        <v>38</v>
      </c>
      <c r="J3074" t="s">
        <v>39</v>
      </c>
      <c r="K3074" s="7">
        <v>0</v>
      </c>
      <c r="L3074" t="s">
        <v>70</v>
      </c>
      <c r="M3074" t="s">
        <v>140</v>
      </c>
      <c r="N3074" t="s">
        <v>49</v>
      </c>
      <c r="O3074">
        <v>432</v>
      </c>
      <c r="P3074" s="6">
        <v>171.65</v>
      </c>
      <c r="Q3074" s="6">
        <v>74152.800000000003</v>
      </c>
      <c r="R3074" s="5">
        <v>0</v>
      </c>
      <c r="S3074" s="6">
        <v>74152.800000000003</v>
      </c>
      <c r="T3074" s="6">
        <v>3209.47</v>
      </c>
      <c r="U3074" s="6">
        <v>44324.74</v>
      </c>
      <c r="V3074" s="6">
        <v>2666.14</v>
      </c>
      <c r="W3074" s="6">
        <v>7727.25</v>
      </c>
      <c r="X3074" s="6">
        <v>16225.2</v>
      </c>
      <c r="Y3074" s="5">
        <v>0.218807651228275</v>
      </c>
      <c r="Z3074" t="s">
        <v>103</v>
      </c>
      <c r="AA3074" t="s">
        <v>177</v>
      </c>
      <c r="AB3074" t="s">
        <v>65</v>
      </c>
      <c r="AC3074" t="s">
        <v>43</v>
      </c>
      <c r="AD3074" t="s">
        <v>84</v>
      </c>
      <c r="AE3074" t="s">
        <v>58</v>
      </c>
      <c r="AF3074" t="str">
        <f>TEXT(Agricultural_Export_Analysis_Cleaned_Dataset[[#This Row],[Order_Date]],"mmm")</f>
        <v>Aug</v>
      </c>
      <c r="AG3074" t="str">
        <f>TEXT(Agricultural_Export_Analysis_Cleaned_Dataset[[#This Row],[Order_Date]],"yyyy")</f>
        <v>2025</v>
      </c>
      <c r="AH3074" t="str">
        <f>TEXT(Agricultural_Export_Analysis_Cleaned_Dataset[[#This Row],[Order_Date]],"ddd")</f>
        <v>Tue</v>
      </c>
      <c r="AI3074" t="str">
        <f>TEXT(Agricultural_Export_Analysis_Cleaned_Dataset[[#This Row],[Ship_Date]],"yyyy")</f>
        <v>2025</v>
      </c>
      <c r="AJ3074" t="str">
        <f>TEXT(Agricultural_Export_Analysis_Cleaned_Dataset[[#This Row],[Ship_Date]],"mmm")</f>
        <v>Aug</v>
      </c>
      <c r="AK3074" t="str">
        <f>TEXT(Agricultural_Export_Analysis_Cleaned_Dataset[[#This Row],[Ship_Date]],"ddd")</f>
        <v>Fri</v>
      </c>
      <c r="AL3074" t="str">
        <f>TEXT(Agricultural_Export_Analysis_Cleaned_Dataset[[#This Row],[Delivery_Date]],"yyyy")</f>
        <v>2025</v>
      </c>
      <c r="AM3074" t="str">
        <f>TEXT(Agricultural_Export_Analysis_Cleaned_Dataset[[#This Row],[Delivery_Date]],"mmm")</f>
        <v>Sep</v>
      </c>
      <c r="AN3074" t="str">
        <f>TEXT(Agricultural_Export_Analysis_Cleaned_Dataset[[#This Row],[Delivery_Date]],"ddd")</f>
        <v>Thu</v>
      </c>
      <c r="AO3074">
        <f>Agricultural_Export_Analysis_Cleaned_Dataset[[#This Row],[Delivery_Date]]-Agricultural_Export_Analysis_Cleaned_Dataset[[#This Row],[Ship_Date]]</f>
        <v>27</v>
      </c>
      <c r="AP3074">
        <f>Agricultural_Export_Analysis_Cleaned_Dataset[[#This Row],[Ship_Date]]-Agricultural_Export_Analysis_Cleaned_Dataset[[#This Row],[Order_Date]]</f>
        <v>3</v>
      </c>
      <c r="AQ3074" s="4" t="str">
        <f>TEXT(Agricultural_Export_Analysis_Cleaned_Dataset[[#This Row],[Order_Date]],"mmm yyyy")</f>
        <v>Aug 2025</v>
      </c>
    </row>
    <row r="3075" spans="1:43" x14ac:dyDescent="0.3">
      <c r="A3075" t="s">
        <v>5786</v>
      </c>
      <c r="B3075" t="s">
        <v>1097</v>
      </c>
      <c r="C3075" s="2">
        <v>45386</v>
      </c>
      <c r="D3075" s="2">
        <v>45393</v>
      </c>
      <c r="E3075" s="2">
        <v>45418</v>
      </c>
      <c r="F3075" t="s">
        <v>35</v>
      </c>
      <c r="G3075" t="s">
        <v>132</v>
      </c>
      <c r="H3075" t="s">
        <v>37</v>
      </c>
      <c r="I3075" t="s">
        <v>91</v>
      </c>
      <c r="J3075" t="s">
        <v>39</v>
      </c>
      <c r="K3075" s="7">
        <v>15</v>
      </c>
      <c r="L3075" t="s">
        <v>32</v>
      </c>
      <c r="M3075" t="s">
        <v>33</v>
      </c>
      <c r="N3075" t="s">
        <v>34</v>
      </c>
      <c r="O3075">
        <v>1380</v>
      </c>
      <c r="P3075" s="6">
        <v>494.52</v>
      </c>
      <c r="Q3075" s="6">
        <v>682437.6</v>
      </c>
      <c r="R3075" s="5">
        <v>0.15</v>
      </c>
      <c r="S3075" s="6">
        <v>580071.96</v>
      </c>
      <c r="T3075" s="6">
        <v>10683.25</v>
      </c>
      <c r="U3075" s="6">
        <v>269941.32</v>
      </c>
      <c r="V3075" s="6">
        <v>2199.5300000000002</v>
      </c>
      <c r="W3075" s="6">
        <v>33813.21</v>
      </c>
      <c r="X3075" s="6">
        <v>263434.65000000002</v>
      </c>
      <c r="Y3075" s="5">
        <v>0.45414132756908299</v>
      </c>
      <c r="Z3075" t="s">
        <v>81</v>
      </c>
      <c r="AA3075" t="s">
        <v>165</v>
      </c>
      <c r="AB3075" t="s">
        <v>65</v>
      </c>
      <c r="AC3075" t="s">
        <v>76</v>
      </c>
      <c r="AD3075" t="s">
        <v>84</v>
      </c>
      <c r="AE3075" t="s">
        <v>58</v>
      </c>
      <c r="AF3075" t="str">
        <f>TEXT(Agricultural_Export_Analysis_Cleaned_Dataset[[#This Row],[Order_Date]],"mmm")</f>
        <v>Apr</v>
      </c>
      <c r="AG3075" t="str">
        <f>TEXT(Agricultural_Export_Analysis_Cleaned_Dataset[[#This Row],[Order_Date]],"yyyy")</f>
        <v>2024</v>
      </c>
      <c r="AH3075" t="str">
        <f>TEXT(Agricultural_Export_Analysis_Cleaned_Dataset[[#This Row],[Order_Date]],"ddd")</f>
        <v>Thu</v>
      </c>
      <c r="AI3075" t="str">
        <f>TEXT(Agricultural_Export_Analysis_Cleaned_Dataset[[#This Row],[Ship_Date]],"yyyy")</f>
        <v>2024</v>
      </c>
      <c r="AJ3075" t="str">
        <f>TEXT(Agricultural_Export_Analysis_Cleaned_Dataset[[#This Row],[Ship_Date]],"mmm")</f>
        <v>Apr</v>
      </c>
      <c r="AK3075" t="str">
        <f>TEXT(Agricultural_Export_Analysis_Cleaned_Dataset[[#This Row],[Ship_Date]],"ddd")</f>
        <v>Thu</v>
      </c>
      <c r="AL3075" t="str">
        <f>TEXT(Agricultural_Export_Analysis_Cleaned_Dataset[[#This Row],[Delivery_Date]],"yyyy")</f>
        <v>2024</v>
      </c>
      <c r="AM3075" t="str">
        <f>TEXT(Agricultural_Export_Analysis_Cleaned_Dataset[[#This Row],[Delivery_Date]],"mmm")</f>
        <v>May</v>
      </c>
      <c r="AN3075" t="str">
        <f>TEXT(Agricultural_Export_Analysis_Cleaned_Dataset[[#This Row],[Delivery_Date]],"ddd")</f>
        <v>Mon</v>
      </c>
      <c r="AO3075">
        <f>Agricultural_Export_Analysis_Cleaned_Dataset[[#This Row],[Delivery_Date]]-Agricultural_Export_Analysis_Cleaned_Dataset[[#This Row],[Ship_Date]]</f>
        <v>25</v>
      </c>
      <c r="AP3075">
        <f>Agricultural_Export_Analysis_Cleaned_Dataset[[#This Row],[Ship_Date]]-Agricultural_Export_Analysis_Cleaned_Dataset[[#This Row],[Order_Date]]</f>
        <v>7</v>
      </c>
      <c r="AQ3075" s="4" t="str">
        <f>TEXT(Agricultural_Export_Analysis_Cleaned_Dataset[[#This Row],[Order_Date]],"mmm yyyy")</f>
        <v>Apr 2024</v>
      </c>
    </row>
    <row r="3076" spans="1:43" x14ac:dyDescent="0.3">
      <c r="A3076" t="s">
        <v>5787</v>
      </c>
      <c r="B3076" t="s">
        <v>5788</v>
      </c>
      <c r="C3076" s="2">
        <v>45884</v>
      </c>
      <c r="D3076" s="2">
        <v>45886</v>
      </c>
      <c r="E3076" s="2">
        <v>45917</v>
      </c>
      <c r="F3076" t="s">
        <v>35</v>
      </c>
      <c r="G3076" t="s">
        <v>96</v>
      </c>
      <c r="H3076" t="s">
        <v>37</v>
      </c>
      <c r="I3076" t="s">
        <v>38</v>
      </c>
      <c r="J3076" t="s">
        <v>53</v>
      </c>
      <c r="K3076" s="7">
        <v>4</v>
      </c>
      <c r="L3076" t="s">
        <v>32</v>
      </c>
      <c r="M3076" t="s">
        <v>33</v>
      </c>
      <c r="N3076" t="s">
        <v>34</v>
      </c>
      <c r="O3076">
        <v>83</v>
      </c>
      <c r="P3076" s="6">
        <v>276.56</v>
      </c>
      <c r="Q3076" s="6">
        <v>22954.48</v>
      </c>
      <c r="R3076" s="5">
        <v>0</v>
      </c>
      <c r="S3076" s="6">
        <v>22954.48</v>
      </c>
      <c r="T3076" s="6">
        <v>12598.69</v>
      </c>
      <c r="U3076" s="6">
        <v>14114.24</v>
      </c>
      <c r="V3076" s="6">
        <v>154.21</v>
      </c>
      <c r="W3076" s="6">
        <v>2260.8200000000002</v>
      </c>
      <c r="X3076" s="6">
        <v>-6173.48</v>
      </c>
      <c r="Y3076" s="5">
        <v>-0.26894445005942202</v>
      </c>
      <c r="Z3076" t="s">
        <v>103</v>
      </c>
      <c r="AA3076" t="s">
        <v>177</v>
      </c>
      <c r="AB3076" t="s">
        <v>65</v>
      </c>
      <c r="AC3076" t="s">
        <v>66</v>
      </c>
      <c r="AD3076" t="s">
        <v>98</v>
      </c>
      <c r="AE3076" t="s">
        <v>58</v>
      </c>
      <c r="AF3076" t="str">
        <f>TEXT(Agricultural_Export_Analysis_Cleaned_Dataset[[#This Row],[Order_Date]],"mmm")</f>
        <v>Aug</v>
      </c>
      <c r="AG3076" t="str">
        <f>TEXT(Agricultural_Export_Analysis_Cleaned_Dataset[[#This Row],[Order_Date]],"yyyy")</f>
        <v>2025</v>
      </c>
      <c r="AH3076" t="str">
        <f>TEXT(Agricultural_Export_Analysis_Cleaned_Dataset[[#This Row],[Order_Date]],"ddd")</f>
        <v>Fri</v>
      </c>
      <c r="AI3076" t="str">
        <f>TEXT(Agricultural_Export_Analysis_Cleaned_Dataset[[#This Row],[Ship_Date]],"yyyy")</f>
        <v>2025</v>
      </c>
      <c r="AJ3076" t="str">
        <f>TEXT(Agricultural_Export_Analysis_Cleaned_Dataset[[#This Row],[Ship_Date]],"mmm")</f>
        <v>Aug</v>
      </c>
      <c r="AK3076" t="str">
        <f>TEXT(Agricultural_Export_Analysis_Cleaned_Dataset[[#This Row],[Ship_Date]],"ddd")</f>
        <v>Sun</v>
      </c>
      <c r="AL3076" t="str">
        <f>TEXT(Agricultural_Export_Analysis_Cleaned_Dataset[[#This Row],[Delivery_Date]],"yyyy")</f>
        <v>2025</v>
      </c>
      <c r="AM3076" t="str">
        <f>TEXT(Agricultural_Export_Analysis_Cleaned_Dataset[[#This Row],[Delivery_Date]],"mmm")</f>
        <v>Sep</v>
      </c>
      <c r="AN3076" t="str">
        <f>TEXT(Agricultural_Export_Analysis_Cleaned_Dataset[[#This Row],[Delivery_Date]],"ddd")</f>
        <v>Wed</v>
      </c>
      <c r="AO3076">
        <f>Agricultural_Export_Analysis_Cleaned_Dataset[[#This Row],[Delivery_Date]]-Agricultural_Export_Analysis_Cleaned_Dataset[[#This Row],[Ship_Date]]</f>
        <v>31</v>
      </c>
      <c r="AP3076">
        <f>Agricultural_Export_Analysis_Cleaned_Dataset[[#This Row],[Ship_Date]]-Agricultural_Export_Analysis_Cleaned_Dataset[[#This Row],[Order_Date]]</f>
        <v>2</v>
      </c>
      <c r="AQ3076" s="4" t="str">
        <f>TEXT(Agricultural_Export_Analysis_Cleaned_Dataset[[#This Row],[Order_Date]],"mmm yyyy")</f>
        <v>Aug 2025</v>
      </c>
    </row>
    <row r="3077" spans="1:43" x14ac:dyDescent="0.3">
      <c r="A3077" t="s">
        <v>5789</v>
      </c>
      <c r="B3077" t="s">
        <v>1892</v>
      </c>
      <c r="C3077" s="2">
        <v>45765</v>
      </c>
      <c r="D3077" s="2">
        <v>45768</v>
      </c>
      <c r="E3077" s="2">
        <v>45793</v>
      </c>
      <c r="F3077" t="s">
        <v>35</v>
      </c>
      <c r="G3077" t="s">
        <v>8932</v>
      </c>
      <c r="H3077" t="s">
        <v>37</v>
      </c>
      <c r="I3077" t="s">
        <v>97</v>
      </c>
      <c r="J3077" t="s">
        <v>39</v>
      </c>
      <c r="K3077" s="7">
        <v>15</v>
      </c>
      <c r="L3077" t="s">
        <v>70</v>
      </c>
      <c r="M3077" t="s">
        <v>33</v>
      </c>
      <c r="N3077" t="s">
        <v>34</v>
      </c>
      <c r="O3077">
        <v>1437</v>
      </c>
      <c r="P3077" s="6">
        <v>52.89</v>
      </c>
      <c r="Q3077" s="6">
        <v>76002.929999999993</v>
      </c>
      <c r="R3077" s="5">
        <v>0.05</v>
      </c>
      <c r="S3077" s="6">
        <v>72202.783500000005</v>
      </c>
      <c r="T3077" s="6">
        <v>7485.54</v>
      </c>
      <c r="U3077" s="6">
        <v>37468.519999999997</v>
      </c>
      <c r="V3077" s="6">
        <v>770.52</v>
      </c>
      <c r="W3077" s="6">
        <v>3107.33</v>
      </c>
      <c r="X3077" s="6">
        <v>23370.873500000002</v>
      </c>
      <c r="Y3077" s="5">
        <v>0.32368383000082002</v>
      </c>
      <c r="Z3077" t="s">
        <v>81</v>
      </c>
      <c r="AA3077" t="s">
        <v>165</v>
      </c>
      <c r="AB3077" t="s">
        <v>56</v>
      </c>
      <c r="AC3077" t="s">
        <v>76</v>
      </c>
      <c r="AD3077" t="s">
        <v>98</v>
      </c>
      <c r="AE3077" t="s">
        <v>58</v>
      </c>
      <c r="AF3077" t="str">
        <f>TEXT(Agricultural_Export_Analysis_Cleaned_Dataset[[#This Row],[Order_Date]],"mmm")</f>
        <v>Apr</v>
      </c>
      <c r="AG3077" t="str">
        <f>TEXT(Agricultural_Export_Analysis_Cleaned_Dataset[[#This Row],[Order_Date]],"yyyy")</f>
        <v>2025</v>
      </c>
      <c r="AH3077" t="str">
        <f>TEXT(Agricultural_Export_Analysis_Cleaned_Dataset[[#This Row],[Order_Date]],"ddd")</f>
        <v>Fri</v>
      </c>
      <c r="AI3077" t="str">
        <f>TEXT(Agricultural_Export_Analysis_Cleaned_Dataset[[#This Row],[Ship_Date]],"yyyy")</f>
        <v>2025</v>
      </c>
      <c r="AJ3077" t="str">
        <f>TEXT(Agricultural_Export_Analysis_Cleaned_Dataset[[#This Row],[Ship_Date]],"mmm")</f>
        <v>Apr</v>
      </c>
      <c r="AK3077" t="str">
        <f>TEXT(Agricultural_Export_Analysis_Cleaned_Dataset[[#This Row],[Ship_Date]],"ddd")</f>
        <v>Mon</v>
      </c>
      <c r="AL3077" t="str">
        <f>TEXT(Agricultural_Export_Analysis_Cleaned_Dataset[[#This Row],[Delivery_Date]],"yyyy")</f>
        <v>2025</v>
      </c>
      <c r="AM3077" t="str">
        <f>TEXT(Agricultural_Export_Analysis_Cleaned_Dataset[[#This Row],[Delivery_Date]],"mmm")</f>
        <v>May</v>
      </c>
      <c r="AN3077" t="str">
        <f>TEXT(Agricultural_Export_Analysis_Cleaned_Dataset[[#This Row],[Delivery_Date]],"ddd")</f>
        <v>Fri</v>
      </c>
      <c r="AO3077">
        <f>Agricultural_Export_Analysis_Cleaned_Dataset[[#This Row],[Delivery_Date]]-Agricultural_Export_Analysis_Cleaned_Dataset[[#This Row],[Ship_Date]]</f>
        <v>25</v>
      </c>
      <c r="AP3077">
        <f>Agricultural_Export_Analysis_Cleaned_Dataset[[#This Row],[Ship_Date]]-Agricultural_Export_Analysis_Cleaned_Dataset[[#This Row],[Order_Date]]</f>
        <v>3</v>
      </c>
      <c r="AQ3077" s="4" t="str">
        <f>TEXT(Agricultural_Export_Analysis_Cleaned_Dataset[[#This Row],[Order_Date]],"mmm yyyy")</f>
        <v>Apr 2025</v>
      </c>
    </row>
    <row r="3078" spans="1:43" x14ac:dyDescent="0.3">
      <c r="A3078" t="s">
        <v>5790</v>
      </c>
      <c r="B3078" t="s">
        <v>5791</v>
      </c>
      <c r="C3078" s="2">
        <v>45982</v>
      </c>
      <c r="D3078" s="2">
        <v>45990</v>
      </c>
      <c r="E3078" s="2">
        <v>46014</v>
      </c>
      <c r="F3078" t="s">
        <v>35</v>
      </c>
      <c r="G3078" t="s">
        <v>8932</v>
      </c>
      <c r="H3078" t="s">
        <v>74</v>
      </c>
      <c r="I3078" t="s">
        <v>52</v>
      </c>
      <c r="J3078" t="s">
        <v>63</v>
      </c>
      <c r="K3078" s="7">
        <v>10</v>
      </c>
      <c r="L3078" t="s">
        <v>70</v>
      </c>
      <c r="M3078" t="s">
        <v>48</v>
      </c>
      <c r="N3078" t="s">
        <v>49</v>
      </c>
      <c r="O3078">
        <v>1010</v>
      </c>
      <c r="P3078" s="6">
        <v>341.88</v>
      </c>
      <c r="Q3078" s="6">
        <v>345298.8</v>
      </c>
      <c r="R3078" s="5">
        <v>0</v>
      </c>
      <c r="S3078" s="6">
        <v>345298.8</v>
      </c>
      <c r="T3078" s="6">
        <v>599.76</v>
      </c>
      <c r="U3078" s="6">
        <v>232204.86</v>
      </c>
      <c r="V3078" s="6">
        <v>2249.58</v>
      </c>
      <c r="W3078" s="6">
        <v>23623.22</v>
      </c>
      <c r="X3078" s="6">
        <v>86621.38</v>
      </c>
      <c r="Y3078" s="5">
        <v>0.25085919788890099</v>
      </c>
      <c r="Z3078" t="s">
        <v>54</v>
      </c>
      <c r="AA3078" t="s">
        <v>92</v>
      </c>
      <c r="AB3078" t="s">
        <v>56</v>
      </c>
      <c r="AC3078" t="s">
        <v>76</v>
      </c>
      <c r="AD3078" t="s">
        <v>57</v>
      </c>
      <c r="AE3078" t="s">
        <v>58</v>
      </c>
      <c r="AF3078" t="str">
        <f>TEXT(Agricultural_Export_Analysis_Cleaned_Dataset[[#This Row],[Order_Date]],"mmm")</f>
        <v>Nov</v>
      </c>
      <c r="AG3078" t="str">
        <f>TEXT(Agricultural_Export_Analysis_Cleaned_Dataset[[#This Row],[Order_Date]],"yyyy")</f>
        <v>2025</v>
      </c>
      <c r="AH3078" t="str">
        <f>TEXT(Agricultural_Export_Analysis_Cleaned_Dataset[[#This Row],[Order_Date]],"ddd")</f>
        <v>Fri</v>
      </c>
      <c r="AI3078" t="str">
        <f>TEXT(Agricultural_Export_Analysis_Cleaned_Dataset[[#This Row],[Ship_Date]],"yyyy")</f>
        <v>2025</v>
      </c>
      <c r="AJ3078" t="str">
        <f>TEXT(Agricultural_Export_Analysis_Cleaned_Dataset[[#This Row],[Ship_Date]],"mmm")</f>
        <v>Nov</v>
      </c>
      <c r="AK3078" t="str">
        <f>TEXT(Agricultural_Export_Analysis_Cleaned_Dataset[[#This Row],[Ship_Date]],"ddd")</f>
        <v>Sat</v>
      </c>
      <c r="AL3078" t="str">
        <f>TEXT(Agricultural_Export_Analysis_Cleaned_Dataset[[#This Row],[Delivery_Date]],"yyyy")</f>
        <v>2025</v>
      </c>
      <c r="AM3078" t="str">
        <f>TEXT(Agricultural_Export_Analysis_Cleaned_Dataset[[#This Row],[Delivery_Date]],"mmm")</f>
        <v>Dec</v>
      </c>
      <c r="AN3078" t="str">
        <f>TEXT(Agricultural_Export_Analysis_Cleaned_Dataset[[#This Row],[Delivery_Date]],"ddd")</f>
        <v>Tue</v>
      </c>
      <c r="AO3078">
        <f>Agricultural_Export_Analysis_Cleaned_Dataset[[#This Row],[Delivery_Date]]-Agricultural_Export_Analysis_Cleaned_Dataset[[#This Row],[Ship_Date]]</f>
        <v>24</v>
      </c>
      <c r="AP3078">
        <f>Agricultural_Export_Analysis_Cleaned_Dataset[[#This Row],[Ship_Date]]-Agricultural_Export_Analysis_Cleaned_Dataset[[#This Row],[Order_Date]]</f>
        <v>8</v>
      </c>
      <c r="AQ3078" s="4" t="str">
        <f>TEXT(Agricultural_Export_Analysis_Cleaned_Dataset[[#This Row],[Order_Date]],"mmm yyyy")</f>
        <v>Nov 2025</v>
      </c>
    </row>
    <row r="3079" spans="1:43" x14ac:dyDescent="0.3">
      <c r="A3079" t="s">
        <v>5792</v>
      </c>
      <c r="B3079" t="s">
        <v>5793</v>
      </c>
      <c r="C3079" s="2">
        <v>45417</v>
      </c>
      <c r="D3079" s="2">
        <v>45425</v>
      </c>
      <c r="E3079" s="2">
        <v>45442</v>
      </c>
      <c r="F3079" t="s">
        <v>35</v>
      </c>
      <c r="G3079" t="s">
        <v>50</v>
      </c>
      <c r="H3079" t="s">
        <v>74</v>
      </c>
      <c r="I3079" t="s">
        <v>91</v>
      </c>
      <c r="J3079" t="s">
        <v>53</v>
      </c>
      <c r="K3079" s="7">
        <v>4</v>
      </c>
      <c r="L3079" t="s">
        <v>135</v>
      </c>
      <c r="M3079" t="s">
        <v>140</v>
      </c>
      <c r="N3079" t="s">
        <v>49</v>
      </c>
      <c r="O3079">
        <v>1315</v>
      </c>
      <c r="P3079" s="6">
        <v>493.84</v>
      </c>
      <c r="Q3079" s="6">
        <v>649399.6</v>
      </c>
      <c r="R3079" s="5">
        <v>0.05</v>
      </c>
      <c r="S3079" s="6">
        <v>616929.62</v>
      </c>
      <c r="T3079" s="6">
        <v>5178.3599999999997</v>
      </c>
      <c r="U3079" s="6">
        <v>447032.5</v>
      </c>
      <c r="V3079" s="6">
        <v>994.22</v>
      </c>
      <c r="W3079" s="6">
        <v>16540.04</v>
      </c>
      <c r="X3079" s="6">
        <v>147184.5</v>
      </c>
      <c r="Y3079" s="5">
        <v>0.23857583625179199</v>
      </c>
      <c r="Z3079" t="s">
        <v>81</v>
      </c>
      <c r="AA3079" t="s">
        <v>82</v>
      </c>
      <c r="AB3079" t="s">
        <v>56</v>
      </c>
      <c r="AC3079" t="s">
        <v>76</v>
      </c>
      <c r="AD3079" t="s">
        <v>44</v>
      </c>
      <c r="AE3079" t="s">
        <v>58</v>
      </c>
      <c r="AF3079" t="str">
        <f>TEXT(Agricultural_Export_Analysis_Cleaned_Dataset[[#This Row],[Order_Date]],"mmm")</f>
        <v>May</v>
      </c>
      <c r="AG3079" t="str">
        <f>TEXT(Agricultural_Export_Analysis_Cleaned_Dataset[[#This Row],[Order_Date]],"yyyy")</f>
        <v>2024</v>
      </c>
      <c r="AH3079" t="str">
        <f>TEXT(Agricultural_Export_Analysis_Cleaned_Dataset[[#This Row],[Order_Date]],"ddd")</f>
        <v>Sun</v>
      </c>
      <c r="AI3079" t="str">
        <f>TEXT(Agricultural_Export_Analysis_Cleaned_Dataset[[#This Row],[Ship_Date]],"yyyy")</f>
        <v>2024</v>
      </c>
      <c r="AJ3079" t="str">
        <f>TEXT(Agricultural_Export_Analysis_Cleaned_Dataset[[#This Row],[Ship_Date]],"mmm")</f>
        <v>May</v>
      </c>
      <c r="AK3079" t="str">
        <f>TEXT(Agricultural_Export_Analysis_Cleaned_Dataset[[#This Row],[Ship_Date]],"ddd")</f>
        <v>Mon</v>
      </c>
      <c r="AL3079" t="str">
        <f>TEXT(Agricultural_Export_Analysis_Cleaned_Dataset[[#This Row],[Delivery_Date]],"yyyy")</f>
        <v>2024</v>
      </c>
      <c r="AM3079" t="str">
        <f>TEXT(Agricultural_Export_Analysis_Cleaned_Dataset[[#This Row],[Delivery_Date]],"mmm")</f>
        <v>May</v>
      </c>
      <c r="AN3079" t="str">
        <f>TEXT(Agricultural_Export_Analysis_Cleaned_Dataset[[#This Row],[Delivery_Date]],"ddd")</f>
        <v>Thu</v>
      </c>
      <c r="AO3079">
        <f>Agricultural_Export_Analysis_Cleaned_Dataset[[#This Row],[Delivery_Date]]-Agricultural_Export_Analysis_Cleaned_Dataset[[#This Row],[Ship_Date]]</f>
        <v>17</v>
      </c>
      <c r="AP3079">
        <f>Agricultural_Export_Analysis_Cleaned_Dataset[[#This Row],[Ship_Date]]-Agricultural_Export_Analysis_Cleaned_Dataset[[#This Row],[Order_Date]]</f>
        <v>8</v>
      </c>
      <c r="AQ3079" s="4" t="str">
        <f>TEXT(Agricultural_Export_Analysis_Cleaned_Dataset[[#This Row],[Order_Date]],"mmm yyyy")</f>
        <v>May 2024</v>
      </c>
    </row>
    <row r="3080" spans="1:43" x14ac:dyDescent="0.3">
      <c r="A3080" t="s">
        <v>5794</v>
      </c>
      <c r="B3080" t="s">
        <v>5795</v>
      </c>
      <c r="C3080" s="2">
        <v>45631</v>
      </c>
      <c r="D3080" s="2">
        <v>45633</v>
      </c>
      <c r="E3080" s="2">
        <v>45654</v>
      </c>
      <c r="F3080" t="s">
        <v>35</v>
      </c>
      <c r="G3080" t="s">
        <v>132</v>
      </c>
      <c r="H3080" t="s">
        <v>74</v>
      </c>
      <c r="I3080" t="s">
        <v>52</v>
      </c>
      <c r="J3080" t="s">
        <v>112</v>
      </c>
      <c r="K3080" s="7">
        <v>0</v>
      </c>
      <c r="L3080" t="s">
        <v>87</v>
      </c>
      <c r="M3080" t="s">
        <v>88</v>
      </c>
      <c r="N3080" t="s">
        <v>89</v>
      </c>
      <c r="O3080">
        <v>582</v>
      </c>
      <c r="P3080" s="6">
        <v>142.65</v>
      </c>
      <c r="Q3080" s="6">
        <v>83022.3</v>
      </c>
      <c r="R3080" s="5">
        <v>0.05</v>
      </c>
      <c r="S3080" s="6">
        <v>78871.184999999998</v>
      </c>
      <c r="T3080" s="6">
        <v>8567.94</v>
      </c>
      <c r="U3080" s="6">
        <v>44317.83</v>
      </c>
      <c r="V3080" s="6">
        <v>1568.17</v>
      </c>
      <c r="W3080" s="6">
        <v>4437.0200000000004</v>
      </c>
      <c r="X3080" s="6">
        <v>19980.224999999999</v>
      </c>
      <c r="Y3080" s="5">
        <v>0.25332730831925498</v>
      </c>
      <c r="Z3080" t="s">
        <v>54</v>
      </c>
      <c r="AA3080" t="s">
        <v>55</v>
      </c>
      <c r="AB3080" t="s">
        <v>65</v>
      </c>
      <c r="AC3080" t="s">
        <v>76</v>
      </c>
      <c r="AD3080" t="s">
        <v>93</v>
      </c>
      <c r="AE3080" t="s">
        <v>45</v>
      </c>
      <c r="AF3080" t="str">
        <f>TEXT(Agricultural_Export_Analysis_Cleaned_Dataset[[#This Row],[Order_Date]],"mmm")</f>
        <v>Dec</v>
      </c>
      <c r="AG3080" t="str">
        <f>TEXT(Agricultural_Export_Analysis_Cleaned_Dataset[[#This Row],[Order_Date]],"yyyy")</f>
        <v>2024</v>
      </c>
      <c r="AH3080" t="str">
        <f>TEXT(Agricultural_Export_Analysis_Cleaned_Dataset[[#This Row],[Order_Date]],"ddd")</f>
        <v>Thu</v>
      </c>
      <c r="AI3080" t="str">
        <f>TEXT(Agricultural_Export_Analysis_Cleaned_Dataset[[#This Row],[Ship_Date]],"yyyy")</f>
        <v>2024</v>
      </c>
      <c r="AJ3080" t="str">
        <f>TEXT(Agricultural_Export_Analysis_Cleaned_Dataset[[#This Row],[Ship_Date]],"mmm")</f>
        <v>Dec</v>
      </c>
      <c r="AK3080" t="str">
        <f>TEXT(Agricultural_Export_Analysis_Cleaned_Dataset[[#This Row],[Ship_Date]],"ddd")</f>
        <v>Sat</v>
      </c>
      <c r="AL3080" t="str">
        <f>TEXT(Agricultural_Export_Analysis_Cleaned_Dataset[[#This Row],[Delivery_Date]],"yyyy")</f>
        <v>2024</v>
      </c>
      <c r="AM3080" t="str">
        <f>TEXT(Agricultural_Export_Analysis_Cleaned_Dataset[[#This Row],[Delivery_Date]],"mmm")</f>
        <v>Dec</v>
      </c>
      <c r="AN3080" t="str">
        <f>TEXT(Agricultural_Export_Analysis_Cleaned_Dataset[[#This Row],[Delivery_Date]],"ddd")</f>
        <v>Sat</v>
      </c>
      <c r="AO3080">
        <f>Agricultural_Export_Analysis_Cleaned_Dataset[[#This Row],[Delivery_Date]]-Agricultural_Export_Analysis_Cleaned_Dataset[[#This Row],[Ship_Date]]</f>
        <v>21</v>
      </c>
      <c r="AP3080">
        <f>Agricultural_Export_Analysis_Cleaned_Dataset[[#This Row],[Ship_Date]]-Agricultural_Export_Analysis_Cleaned_Dataset[[#This Row],[Order_Date]]</f>
        <v>2</v>
      </c>
      <c r="AQ3080" s="4" t="str">
        <f>TEXT(Agricultural_Export_Analysis_Cleaned_Dataset[[#This Row],[Order_Date]],"mmm yyyy")</f>
        <v>Dec 2024</v>
      </c>
    </row>
    <row r="3081" spans="1:43" x14ac:dyDescent="0.3">
      <c r="A3081" t="s">
        <v>5796</v>
      </c>
      <c r="B3081" t="s">
        <v>5797</v>
      </c>
      <c r="C3081" s="2">
        <v>45901</v>
      </c>
      <c r="D3081" s="2">
        <v>45908</v>
      </c>
      <c r="E3081" s="2">
        <v>45938</v>
      </c>
      <c r="F3081" t="s">
        <v>35</v>
      </c>
      <c r="G3081" t="s">
        <v>8933</v>
      </c>
      <c r="H3081" t="s">
        <v>74</v>
      </c>
      <c r="I3081" t="s">
        <v>118</v>
      </c>
      <c r="J3081" t="s">
        <v>63</v>
      </c>
      <c r="K3081" s="7">
        <v>4</v>
      </c>
      <c r="L3081" t="s">
        <v>32</v>
      </c>
      <c r="M3081" t="s">
        <v>61</v>
      </c>
      <c r="N3081" t="s">
        <v>62</v>
      </c>
      <c r="O3081">
        <v>610</v>
      </c>
      <c r="P3081" s="6">
        <v>277.01</v>
      </c>
      <c r="Q3081" s="6">
        <v>168976.1</v>
      </c>
      <c r="R3081" s="5">
        <v>0.05</v>
      </c>
      <c r="S3081" s="6">
        <v>160527.29500000001</v>
      </c>
      <c r="T3081" s="6">
        <v>9226.3700000000008</v>
      </c>
      <c r="U3081" s="6">
        <v>76099.259999999995</v>
      </c>
      <c r="V3081" s="6">
        <v>1929.89</v>
      </c>
      <c r="W3081" s="6">
        <v>15830.26</v>
      </c>
      <c r="X3081" s="6">
        <v>57441.514999999999</v>
      </c>
      <c r="Y3081" s="5">
        <v>0.35783020576033497</v>
      </c>
      <c r="Z3081" t="s">
        <v>103</v>
      </c>
      <c r="AA3081" t="s">
        <v>104</v>
      </c>
      <c r="AB3081" t="s">
        <v>56</v>
      </c>
      <c r="AC3081" t="s">
        <v>66</v>
      </c>
      <c r="AD3081" t="s">
        <v>84</v>
      </c>
      <c r="AE3081" t="s">
        <v>67</v>
      </c>
      <c r="AF3081" t="str">
        <f>TEXT(Agricultural_Export_Analysis_Cleaned_Dataset[[#This Row],[Order_Date]],"mmm")</f>
        <v>Sep</v>
      </c>
      <c r="AG3081" t="str">
        <f>TEXT(Agricultural_Export_Analysis_Cleaned_Dataset[[#This Row],[Order_Date]],"yyyy")</f>
        <v>2025</v>
      </c>
      <c r="AH3081" t="str">
        <f>TEXT(Agricultural_Export_Analysis_Cleaned_Dataset[[#This Row],[Order_Date]],"ddd")</f>
        <v>Mon</v>
      </c>
      <c r="AI3081" t="str">
        <f>TEXT(Agricultural_Export_Analysis_Cleaned_Dataset[[#This Row],[Ship_Date]],"yyyy")</f>
        <v>2025</v>
      </c>
      <c r="AJ3081" t="str">
        <f>TEXT(Agricultural_Export_Analysis_Cleaned_Dataset[[#This Row],[Ship_Date]],"mmm")</f>
        <v>Sep</v>
      </c>
      <c r="AK3081" t="str">
        <f>TEXT(Agricultural_Export_Analysis_Cleaned_Dataset[[#This Row],[Ship_Date]],"ddd")</f>
        <v>Mon</v>
      </c>
      <c r="AL3081" t="str">
        <f>TEXT(Agricultural_Export_Analysis_Cleaned_Dataset[[#This Row],[Delivery_Date]],"yyyy")</f>
        <v>2025</v>
      </c>
      <c r="AM3081" t="str">
        <f>TEXT(Agricultural_Export_Analysis_Cleaned_Dataset[[#This Row],[Delivery_Date]],"mmm")</f>
        <v>Oct</v>
      </c>
      <c r="AN3081" t="str">
        <f>TEXT(Agricultural_Export_Analysis_Cleaned_Dataset[[#This Row],[Delivery_Date]],"ddd")</f>
        <v>Wed</v>
      </c>
      <c r="AO3081">
        <f>Agricultural_Export_Analysis_Cleaned_Dataset[[#This Row],[Delivery_Date]]-Agricultural_Export_Analysis_Cleaned_Dataset[[#This Row],[Ship_Date]]</f>
        <v>30</v>
      </c>
      <c r="AP3081">
        <f>Agricultural_Export_Analysis_Cleaned_Dataset[[#This Row],[Ship_Date]]-Agricultural_Export_Analysis_Cleaned_Dataset[[#This Row],[Order_Date]]</f>
        <v>7</v>
      </c>
      <c r="AQ3081" s="4" t="str">
        <f>TEXT(Agricultural_Export_Analysis_Cleaned_Dataset[[#This Row],[Order_Date]],"mmm yyyy")</f>
        <v>Sep 2025</v>
      </c>
    </row>
    <row r="3082" spans="1:43" x14ac:dyDescent="0.3">
      <c r="A3082" t="s">
        <v>5798</v>
      </c>
      <c r="B3082" t="s">
        <v>5799</v>
      </c>
      <c r="C3082" s="2">
        <v>45424</v>
      </c>
      <c r="D3082" s="2">
        <v>45429</v>
      </c>
      <c r="E3082" s="2">
        <v>45465</v>
      </c>
      <c r="F3082" t="s">
        <v>35</v>
      </c>
      <c r="G3082" t="s">
        <v>8934</v>
      </c>
      <c r="H3082" t="s">
        <v>74</v>
      </c>
      <c r="I3082" t="s">
        <v>52</v>
      </c>
      <c r="J3082" t="s">
        <v>112</v>
      </c>
      <c r="K3082" s="7">
        <v>15</v>
      </c>
      <c r="L3082" t="s">
        <v>32</v>
      </c>
      <c r="M3082" t="s">
        <v>61</v>
      </c>
      <c r="N3082" t="s">
        <v>62</v>
      </c>
      <c r="O3082">
        <v>727</v>
      </c>
      <c r="P3082" s="6">
        <v>133.37</v>
      </c>
      <c r="Q3082" s="6">
        <v>96959.99</v>
      </c>
      <c r="R3082" s="5">
        <v>0</v>
      </c>
      <c r="S3082" s="6">
        <v>96959.99</v>
      </c>
      <c r="T3082" s="6">
        <v>12011.53</v>
      </c>
      <c r="U3082" s="6">
        <v>65293.04</v>
      </c>
      <c r="V3082" s="6">
        <v>1657.03</v>
      </c>
      <c r="W3082" s="6">
        <v>5512.91</v>
      </c>
      <c r="X3082" s="6">
        <v>12485.48</v>
      </c>
      <c r="Y3082" s="5">
        <v>0.12876940271961701</v>
      </c>
      <c r="Z3082" t="s">
        <v>81</v>
      </c>
      <c r="AA3082" t="s">
        <v>82</v>
      </c>
      <c r="AB3082" t="s">
        <v>42</v>
      </c>
      <c r="AC3082" t="s">
        <v>76</v>
      </c>
      <c r="AD3082" t="s">
        <v>93</v>
      </c>
      <c r="AE3082" t="s">
        <v>45</v>
      </c>
      <c r="AF3082" t="str">
        <f>TEXT(Agricultural_Export_Analysis_Cleaned_Dataset[[#This Row],[Order_Date]],"mmm")</f>
        <v>May</v>
      </c>
      <c r="AG3082" t="str">
        <f>TEXT(Agricultural_Export_Analysis_Cleaned_Dataset[[#This Row],[Order_Date]],"yyyy")</f>
        <v>2024</v>
      </c>
      <c r="AH3082" t="str">
        <f>TEXT(Agricultural_Export_Analysis_Cleaned_Dataset[[#This Row],[Order_Date]],"ddd")</f>
        <v>Sun</v>
      </c>
      <c r="AI3082" t="str">
        <f>TEXT(Agricultural_Export_Analysis_Cleaned_Dataset[[#This Row],[Ship_Date]],"yyyy")</f>
        <v>2024</v>
      </c>
      <c r="AJ3082" t="str">
        <f>TEXT(Agricultural_Export_Analysis_Cleaned_Dataset[[#This Row],[Ship_Date]],"mmm")</f>
        <v>May</v>
      </c>
      <c r="AK3082" t="str">
        <f>TEXT(Agricultural_Export_Analysis_Cleaned_Dataset[[#This Row],[Ship_Date]],"ddd")</f>
        <v>Fri</v>
      </c>
      <c r="AL3082" t="str">
        <f>TEXT(Agricultural_Export_Analysis_Cleaned_Dataset[[#This Row],[Delivery_Date]],"yyyy")</f>
        <v>2024</v>
      </c>
      <c r="AM3082" t="str">
        <f>TEXT(Agricultural_Export_Analysis_Cleaned_Dataset[[#This Row],[Delivery_Date]],"mmm")</f>
        <v>Jun</v>
      </c>
      <c r="AN3082" t="str">
        <f>TEXT(Agricultural_Export_Analysis_Cleaned_Dataset[[#This Row],[Delivery_Date]],"ddd")</f>
        <v>Sat</v>
      </c>
      <c r="AO3082">
        <f>Agricultural_Export_Analysis_Cleaned_Dataset[[#This Row],[Delivery_Date]]-Agricultural_Export_Analysis_Cleaned_Dataset[[#This Row],[Ship_Date]]</f>
        <v>36</v>
      </c>
      <c r="AP3082">
        <f>Agricultural_Export_Analysis_Cleaned_Dataset[[#This Row],[Ship_Date]]-Agricultural_Export_Analysis_Cleaned_Dataset[[#This Row],[Order_Date]]</f>
        <v>5</v>
      </c>
      <c r="AQ3082" s="4" t="str">
        <f>TEXT(Agricultural_Export_Analysis_Cleaned_Dataset[[#This Row],[Order_Date]],"mmm yyyy")</f>
        <v>May 2024</v>
      </c>
    </row>
    <row r="3083" spans="1:43" x14ac:dyDescent="0.3">
      <c r="A3083" t="s">
        <v>5800</v>
      </c>
      <c r="B3083" t="s">
        <v>2165</v>
      </c>
      <c r="C3083" s="2">
        <v>45384</v>
      </c>
      <c r="D3083" s="2">
        <v>45391</v>
      </c>
      <c r="E3083" s="2">
        <v>45421</v>
      </c>
      <c r="F3083" t="s">
        <v>35</v>
      </c>
      <c r="G3083" t="s">
        <v>117</v>
      </c>
      <c r="H3083" t="s">
        <v>51</v>
      </c>
      <c r="I3083" t="s">
        <v>38</v>
      </c>
      <c r="J3083" t="s">
        <v>39</v>
      </c>
      <c r="K3083" s="7">
        <v>0</v>
      </c>
      <c r="L3083" t="s">
        <v>32</v>
      </c>
      <c r="M3083" t="s">
        <v>140</v>
      </c>
      <c r="N3083" t="s">
        <v>49</v>
      </c>
      <c r="O3083">
        <v>1832</v>
      </c>
      <c r="P3083" s="6">
        <v>399.09</v>
      </c>
      <c r="Q3083" s="6">
        <v>731132.88</v>
      </c>
      <c r="R3083" s="5">
        <v>0.1</v>
      </c>
      <c r="S3083" s="6">
        <v>658019.59199999995</v>
      </c>
      <c r="T3083" s="6">
        <v>4631.93</v>
      </c>
      <c r="U3083" s="6">
        <v>450267.92</v>
      </c>
      <c r="V3083" s="6">
        <v>1783.86</v>
      </c>
      <c r="W3083" s="6">
        <v>78060.08</v>
      </c>
      <c r="X3083" s="6">
        <v>123275.802</v>
      </c>
      <c r="Y3083" s="5">
        <v>0.18734366498923299</v>
      </c>
      <c r="Z3083" t="s">
        <v>81</v>
      </c>
      <c r="AA3083" t="s">
        <v>165</v>
      </c>
      <c r="AB3083" t="s">
        <v>65</v>
      </c>
      <c r="AC3083" t="s">
        <v>66</v>
      </c>
      <c r="AD3083" t="s">
        <v>123</v>
      </c>
      <c r="AE3083" t="s">
        <v>45</v>
      </c>
      <c r="AF3083" t="str">
        <f>TEXT(Agricultural_Export_Analysis_Cleaned_Dataset[[#This Row],[Order_Date]],"mmm")</f>
        <v>Apr</v>
      </c>
      <c r="AG3083" t="str">
        <f>TEXT(Agricultural_Export_Analysis_Cleaned_Dataset[[#This Row],[Order_Date]],"yyyy")</f>
        <v>2024</v>
      </c>
      <c r="AH3083" t="str">
        <f>TEXT(Agricultural_Export_Analysis_Cleaned_Dataset[[#This Row],[Order_Date]],"ddd")</f>
        <v>Tue</v>
      </c>
      <c r="AI3083" t="str">
        <f>TEXT(Agricultural_Export_Analysis_Cleaned_Dataset[[#This Row],[Ship_Date]],"yyyy")</f>
        <v>2024</v>
      </c>
      <c r="AJ3083" t="str">
        <f>TEXT(Agricultural_Export_Analysis_Cleaned_Dataset[[#This Row],[Ship_Date]],"mmm")</f>
        <v>Apr</v>
      </c>
      <c r="AK3083" t="str">
        <f>TEXT(Agricultural_Export_Analysis_Cleaned_Dataset[[#This Row],[Ship_Date]],"ddd")</f>
        <v>Tue</v>
      </c>
      <c r="AL3083" t="str">
        <f>TEXT(Agricultural_Export_Analysis_Cleaned_Dataset[[#This Row],[Delivery_Date]],"yyyy")</f>
        <v>2024</v>
      </c>
      <c r="AM3083" t="str">
        <f>TEXT(Agricultural_Export_Analysis_Cleaned_Dataset[[#This Row],[Delivery_Date]],"mmm")</f>
        <v>May</v>
      </c>
      <c r="AN3083" t="str">
        <f>TEXT(Agricultural_Export_Analysis_Cleaned_Dataset[[#This Row],[Delivery_Date]],"ddd")</f>
        <v>Thu</v>
      </c>
      <c r="AO3083">
        <f>Agricultural_Export_Analysis_Cleaned_Dataset[[#This Row],[Delivery_Date]]-Agricultural_Export_Analysis_Cleaned_Dataset[[#This Row],[Ship_Date]]</f>
        <v>30</v>
      </c>
      <c r="AP3083">
        <f>Agricultural_Export_Analysis_Cleaned_Dataset[[#This Row],[Ship_Date]]-Agricultural_Export_Analysis_Cleaned_Dataset[[#This Row],[Order_Date]]</f>
        <v>7</v>
      </c>
      <c r="AQ3083" s="4" t="str">
        <f>TEXT(Agricultural_Export_Analysis_Cleaned_Dataset[[#This Row],[Order_Date]],"mmm yyyy")</f>
        <v>Apr 2024</v>
      </c>
    </row>
    <row r="3084" spans="1:43" x14ac:dyDescent="0.3">
      <c r="A3084" t="s">
        <v>5801</v>
      </c>
      <c r="B3084" t="s">
        <v>5802</v>
      </c>
      <c r="C3084" s="2">
        <v>45536</v>
      </c>
      <c r="D3084" s="2">
        <v>45537</v>
      </c>
      <c r="E3084" s="2">
        <v>45574</v>
      </c>
      <c r="F3084" t="s">
        <v>35</v>
      </c>
      <c r="G3084" t="s">
        <v>96</v>
      </c>
      <c r="H3084" t="s">
        <v>37</v>
      </c>
      <c r="I3084" t="s">
        <v>52</v>
      </c>
      <c r="J3084" t="s">
        <v>112</v>
      </c>
      <c r="K3084" s="7">
        <v>10</v>
      </c>
      <c r="L3084" t="s">
        <v>32</v>
      </c>
      <c r="M3084" t="s">
        <v>130</v>
      </c>
      <c r="N3084" t="s">
        <v>131</v>
      </c>
      <c r="O3084">
        <v>1901</v>
      </c>
      <c r="P3084" s="6">
        <v>153.51</v>
      </c>
      <c r="Q3084" s="6">
        <v>291822.51</v>
      </c>
      <c r="R3084" s="5">
        <v>0</v>
      </c>
      <c r="S3084" s="6">
        <v>291822.51</v>
      </c>
      <c r="T3084" s="6">
        <v>5962.57</v>
      </c>
      <c r="U3084" s="6">
        <v>183785.54</v>
      </c>
      <c r="V3084" s="6">
        <v>2512.3000000000002</v>
      </c>
      <c r="W3084" s="6">
        <v>31294.27</v>
      </c>
      <c r="X3084" s="6">
        <v>68267.83</v>
      </c>
      <c r="Y3084" s="5">
        <v>0.23393613467309299</v>
      </c>
      <c r="Z3084" t="s">
        <v>103</v>
      </c>
      <c r="AA3084" t="s">
        <v>104</v>
      </c>
      <c r="AB3084" t="s">
        <v>56</v>
      </c>
      <c r="AC3084" t="s">
        <v>43</v>
      </c>
      <c r="AD3084" t="s">
        <v>98</v>
      </c>
      <c r="AE3084" t="s">
        <v>67</v>
      </c>
      <c r="AF3084" t="str">
        <f>TEXT(Agricultural_Export_Analysis_Cleaned_Dataset[[#This Row],[Order_Date]],"mmm")</f>
        <v>Sep</v>
      </c>
      <c r="AG3084" t="str">
        <f>TEXT(Agricultural_Export_Analysis_Cleaned_Dataset[[#This Row],[Order_Date]],"yyyy")</f>
        <v>2024</v>
      </c>
      <c r="AH3084" t="str">
        <f>TEXT(Agricultural_Export_Analysis_Cleaned_Dataset[[#This Row],[Order_Date]],"ddd")</f>
        <v>Sun</v>
      </c>
      <c r="AI3084" t="str">
        <f>TEXT(Agricultural_Export_Analysis_Cleaned_Dataset[[#This Row],[Ship_Date]],"yyyy")</f>
        <v>2024</v>
      </c>
      <c r="AJ3084" t="str">
        <f>TEXT(Agricultural_Export_Analysis_Cleaned_Dataset[[#This Row],[Ship_Date]],"mmm")</f>
        <v>Sep</v>
      </c>
      <c r="AK3084" t="str">
        <f>TEXT(Agricultural_Export_Analysis_Cleaned_Dataset[[#This Row],[Ship_Date]],"ddd")</f>
        <v>Mon</v>
      </c>
      <c r="AL3084" t="str">
        <f>TEXT(Agricultural_Export_Analysis_Cleaned_Dataset[[#This Row],[Delivery_Date]],"yyyy")</f>
        <v>2024</v>
      </c>
      <c r="AM3084" t="str">
        <f>TEXT(Agricultural_Export_Analysis_Cleaned_Dataset[[#This Row],[Delivery_Date]],"mmm")</f>
        <v>Oct</v>
      </c>
      <c r="AN3084" t="str">
        <f>TEXT(Agricultural_Export_Analysis_Cleaned_Dataset[[#This Row],[Delivery_Date]],"ddd")</f>
        <v>Wed</v>
      </c>
      <c r="AO3084">
        <f>Agricultural_Export_Analysis_Cleaned_Dataset[[#This Row],[Delivery_Date]]-Agricultural_Export_Analysis_Cleaned_Dataset[[#This Row],[Ship_Date]]</f>
        <v>37</v>
      </c>
      <c r="AP3084">
        <f>Agricultural_Export_Analysis_Cleaned_Dataset[[#This Row],[Ship_Date]]-Agricultural_Export_Analysis_Cleaned_Dataset[[#This Row],[Order_Date]]</f>
        <v>1</v>
      </c>
      <c r="AQ3084" s="4" t="str">
        <f>TEXT(Agricultural_Export_Analysis_Cleaned_Dataset[[#This Row],[Order_Date]],"mmm yyyy")</f>
        <v>Sep 2024</v>
      </c>
    </row>
    <row r="3085" spans="1:43" x14ac:dyDescent="0.3">
      <c r="A3085" t="s">
        <v>5803</v>
      </c>
      <c r="B3085" t="s">
        <v>5804</v>
      </c>
      <c r="C3085" s="2">
        <v>45683</v>
      </c>
      <c r="D3085" s="2">
        <v>45688</v>
      </c>
      <c r="E3085" s="2">
        <v>45714</v>
      </c>
      <c r="F3085" t="s">
        <v>35</v>
      </c>
      <c r="G3085" t="s">
        <v>8932</v>
      </c>
      <c r="H3085" t="s">
        <v>51</v>
      </c>
      <c r="I3085" t="s">
        <v>97</v>
      </c>
      <c r="J3085" t="s">
        <v>53</v>
      </c>
      <c r="K3085" s="7">
        <v>15</v>
      </c>
      <c r="L3085" t="s">
        <v>87</v>
      </c>
      <c r="M3085" t="s">
        <v>107</v>
      </c>
      <c r="N3085" t="s">
        <v>108</v>
      </c>
      <c r="O3085">
        <v>705</v>
      </c>
      <c r="P3085" s="6">
        <v>97.48</v>
      </c>
      <c r="Q3085" s="6">
        <v>68723.399999999994</v>
      </c>
      <c r="R3085" s="5">
        <v>0.15</v>
      </c>
      <c r="S3085" s="6">
        <v>58414.89</v>
      </c>
      <c r="T3085" s="6">
        <v>13874.27</v>
      </c>
      <c r="U3085" s="6">
        <v>41065.08</v>
      </c>
      <c r="V3085" s="6">
        <v>446.1</v>
      </c>
      <c r="W3085" s="6">
        <v>2441.8000000000002</v>
      </c>
      <c r="X3085" s="6">
        <v>587.64</v>
      </c>
      <c r="Y3085" s="5">
        <v>1.0059763871848299E-2</v>
      </c>
      <c r="Z3085" t="s">
        <v>40</v>
      </c>
      <c r="AA3085" t="s">
        <v>64</v>
      </c>
      <c r="AB3085" t="s">
        <v>42</v>
      </c>
      <c r="AC3085" t="s">
        <v>76</v>
      </c>
      <c r="AD3085" t="s">
        <v>44</v>
      </c>
      <c r="AE3085" t="s">
        <v>67</v>
      </c>
      <c r="AF3085" t="str">
        <f>TEXT(Agricultural_Export_Analysis_Cleaned_Dataset[[#This Row],[Order_Date]],"mmm")</f>
        <v>Jan</v>
      </c>
      <c r="AG3085" t="str">
        <f>TEXT(Agricultural_Export_Analysis_Cleaned_Dataset[[#This Row],[Order_Date]],"yyyy")</f>
        <v>2025</v>
      </c>
      <c r="AH3085" t="str">
        <f>TEXT(Agricultural_Export_Analysis_Cleaned_Dataset[[#This Row],[Order_Date]],"ddd")</f>
        <v>Sun</v>
      </c>
      <c r="AI3085" t="str">
        <f>TEXT(Agricultural_Export_Analysis_Cleaned_Dataset[[#This Row],[Ship_Date]],"yyyy")</f>
        <v>2025</v>
      </c>
      <c r="AJ3085" t="str">
        <f>TEXT(Agricultural_Export_Analysis_Cleaned_Dataset[[#This Row],[Ship_Date]],"mmm")</f>
        <v>Jan</v>
      </c>
      <c r="AK3085" t="str">
        <f>TEXT(Agricultural_Export_Analysis_Cleaned_Dataset[[#This Row],[Ship_Date]],"ddd")</f>
        <v>Fri</v>
      </c>
      <c r="AL3085" t="str">
        <f>TEXT(Agricultural_Export_Analysis_Cleaned_Dataset[[#This Row],[Delivery_Date]],"yyyy")</f>
        <v>2025</v>
      </c>
      <c r="AM3085" t="str">
        <f>TEXT(Agricultural_Export_Analysis_Cleaned_Dataset[[#This Row],[Delivery_Date]],"mmm")</f>
        <v>Feb</v>
      </c>
      <c r="AN3085" t="str">
        <f>TEXT(Agricultural_Export_Analysis_Cleaned_Dataset[[#This Row],[Delivery_Date]],"ddd")</f>
        <v>Wed</v>
      </c>
      <c r="AO3085">
        <f>Agricultural_Export_Analysis_Cleaned_Dataset[[#This Row],[Delivery_Date]]-Agricultural_Export_Analysis_Cleaned_Dataset[[#This Row],[Ship_Date]]</f>
        <v>26</v>
      </c>
      <c r="AP3085">
        <f>Agricultural_Export_Analysis_Cleaned_Dataset[[#This Row],[Ship_Date]]-Agricultural_Export_Analysis_Cleaned_Dataset[[#This Row],[Order_Date]]</f>
        <v>5</v>
      </c>
      <c r="AQ3085" s="4" t="str">
        <f>TEXT(Agricultural_Export_Analysis_Cleaned_Dataset[[#This Row],[Order_Date]],"mmm yyyy")</f>
        <v>Jan 2025</v>
      </c>
    </row>
    <row r="3086" spans="1:43" x14ac:dyDescent="0.3">
      <c r="A3086" t="s">
        <v>5805</v>
      </c>
      <c r="B3086" t="s">
        <v>5806</v>
      </c>
      <c r="C3086" s="2">
        <v>45362</v>
      </c>
      <c r="D3086" s="2">
        <v>45369</v>
      </c>
      <c r="E3086" s="2">
        <v>45389</v>
      </c>
      <c r="F3086" t="s">
        <v>35</v>
      </c>
      <c r="G3086" t="s">
        <v>36</v>
      </c>
      <c r="H3086" t="s">
        <v>37</v>
      </c>
      <c r="I3086" t="s">
        <v>91</v>
      </c>
      <c r="J3086" t="s">
        <v>112</v>
      </c>
      <c r="K3086" s="7">
        <v>7</v>
      </c>
      <c r="L3086" t="s">
        <v>80</v>
      </c>
      <c r="M3086" t="s">
        <v>88</v>
      </c>
      <c r="N3086" t="s">
        <v>89</v>
      </c>
      <c r="O3086">
        <v>724</v>
      </c>
      <c r="P3086" s="6">
        <v>340.1</v>
      </c>
      <c r="Q3086" s="6">
        <v>246232.4</v>
      </c>
      <c r="R3086" s="5">
        <v>0.1</v>
      </c>
      <c r="S3086" s="6">
        <v>221609.16</v>
      </c>
      <c r="T3086" s="6">
        <v>14644.09</v>
      </c>
      <c r="U3086" s="6">
        <v>160603.13</v>
      </c>
      <c r="V3086" s="6">
        <v>429</v>
      </c>
      <c r="W3086" s="6">
        <v>8659.89</v>
      </c>
      <c r="X3086" s="6">
        <v>37273.050000000003</v>
      </c>
      <c r="Y3086" s="5">
        <v>0.16819273174448199</v>
      </c>
      <c r="Z3086" t="s">
        <v>40</v>
      </c>
      <c r="AA3086" t="s">
        <v>41</v>
      </c>
      <c r="AB3086" t="s">
        <v>42</v>
      </c>
      <c r="AC3086" t="s">
        <v>66</v>
      </c>
      <c r="AD3086" t="s">
        <v>57</v>
      </c>
      <c r="AE3086" t="s">
        <v>58</v>
      </c>
      <c r="AF3086" t="str">
        <f>TEXT(Agricultural_Export_Analysis_Cleaned_Dataset[[#This Row],[Order_Date]],"mmm")</f>
        <v>Mar</v>
      </c>
      <c r="AG3086" t="str">
        <f>TEXT(Agricultural_Export_Analysis_Cleaned_Dataset[[#This Row],[Order_Date]],"yyyy")</f>
        <v>2024</v>
      </c>
      <c r="AH3086" t="str">
        <f>TEXT(Agricultural_Export_Analysis_Cleaned_Dataset[[#This Row],[Order_Date]],"ddd")</f>
        <v>Mon</v>
      </c>
      <c r="AI3086" t="str">
        <f>TEXT(Agricultural_Export_Analysis_Cleaned_Dataset[[#This Row],[Ship_Date]],"yyyy")</f>
        <v>2024</v>
      </c>
      <c r="AJ3086" t="str">
        <f>TEXT(Agricultural_Export_Analysis_Cleaned_Dataset[[#This Row],[Ship_Date]],"mmm")</f>
        <v>Mar</v>
      </c>
      <c r="AK3086" t="str">
        <f>TEXT(Agricultural_Export_Analysis_Cleaned_Dataset[[#This Row],[Ship_Date]],"ddd")</f>
        <v>Mon</v>
      </c>
      <c r="AL3086" t="str">
        <f>TEXT(Agricultural_Export_Analysis_Cleaned_Dataset[[#This Row],[Delivery_Date]],"yyyy")</f>
        <v>2024</v>
      </c>
      <c r="AM3086" t="str">
        <f>TEXT(Agricultural_Export_Analysis_Cleaned_Dataset[[#This Row],[Delivery_Date]],"mmm")</f>
        <v>Apr</v>
      </c>
      <c r="AN3086" t="str">
        <f>TEXT(Agricultural_Export_Analysis_Cleaned_Dataset[[#This Row],[Delivery_Date]],"ddd")</f>
        <v>Sun</v>
      </c>
      <c r="AO3086">
        <f>Agricultural_Export_Analysis_Cleaned_Dataset[[#This Row],[Delivery_Date]]-Agricultural_Export_Analysis_Cleaned_Dataset[[#This Row],[Ship_Date]]</f>
        <v>20</v>
      </c>
      <c r="AP3086">
        <f>Agricultural_Export_Analysis_Cleaned_Dataset[[#This Row],[Ship_Date]]-Agricultural_Export_Analysis_Cleaned_Dataset[[#This Row],[Order_Date]]</f>
        <v>7</v>
      </c>
      <c r="AQ3086" s="4" t="str">
        <f>TEXT(Agricultural_Export_Analysis_Cleaned_Dataset[[#This Row],[Order_Date]],"mmm yyyy")</f>
        <v>Mar 2024</v>
      </c>
    </row>
    <row r="3087" spans="1:43" x14ac:dyDescent="0.3">
      <c r="A3087" t="s">
        <v>5807</v>
      </c>
      <c r="B3087" t="s">
        <v>716</v>
      </c>
      <c r="C3087" s="2">
        <v>45453</v>
      </c>
      <c r="D3087" s="2">
        <v>45454</v>
      </c>
      <c r="E3087" s="2">
        <v>45470</v>
      </c>
      <c r="F3087" t="s">
        <v>35</v>
      </c>
      <c r="G3087" t="s">
        <v>8933</v>
      </c>
      <c r="H3087" t="s">
        <v>74</v>
      </c>
      <c r="I3087" t="s">
        <v>38</v>
      </c>
      <c r="J3087" t="s">
        <v>53</v>
      </c>
      <c r="K3087" s="7">
        <v>4</v>
      </c>
      <c r="L3087" t="s">
        <v>32</v>
      </c>
      <c r="M3087" t="s">
        <v>159</v>
      </c>
      <c r="N3087" t="s">
        <v>160</v>
      </c>
      <c r="O3087">
        <v>1313</v>
      </c>
      <c r="P3087" s="6">
        <v>258.20999999999998</v>
      </c>
      <c r="Q3087" s="6">
        <v>339029.73</v>
      </c>
      <c r="R3087" s="5">
        <v>0.05</v>
      </c>
      <c r="S3087" s="6">
        <v>322078.24349999998</v>
      </c>
      <c r="T3087" s="6">
        <v>7703.33</v>
      </c>
      <c r="U3087" s="6">
        <v>208410.89</v>
      </c>
      <c r="V3087" s="6">
        <v>2489</v>
      </c>
      <c r="W3087" s="6">
        <v>21962.86</v>
      </c>
      <c r="X3087" s="6">
        <v>81512.163499999995</v>
      </c>
      <c r="Y3087" s="5">
        <v>0.253081867977835</v>
      </c>
      <c r="Z3087" t="s">
        <v>81</v>
      </c>
      <c r="AA3087" t="s">
        <v>150</v>
      </c>
      <c r="AB3087" t="s">
        <v>42</v>
      </c>
      <c r="AC3087" t="s">
        <v>66</v>
      </c>
      <c r="AD3087" t="s">
        <v>98</v>
      </c>
      <c r="AE3087" t="s">
        <v>58</v>
      </c>
      <c r="AF3087" t="str">
        <f>TEXT(Agricultural_Export_Analysis_Cleaned_Dataset[[#This Row],[Order_Date]],"mmm")</f>
        <v>Jun</v>
      </c>
      <c r="AG3087" t="str">
        <f>TEXT(Agricultural_Export_Analysis_Cleaned_Dataset[[#This Row],[Order_Date]],"yyyy")</f>
        <v>2024</v>
      </c>
      <c r="AH3087" t="str">
        <f>TEXT(Agricultural_Export_Analysis_Cleaned_Dataset[[#This Row],[Order_Date]],"ddd")</f>
        <v>Mon</v>
      </c>
      <c r="AI3087" t="str">
        <f>TEXT(Agricultural_Export_Analysis_Cleaned_Dataset[[#This Row],[Ship_Date]],"yyyy")</f>
        <v>2024</v>
      </c>
      <c r="AJ3087" t="str">
        <f>TEXT(Agricultural_Export_Analysis_Cleaned_Dataset[[#This Row],[Ship_Date]],"mmm")</f>
        <v>Jun</v>
      </c>
      <c r="AK3087" t="str">
        <f>TEXT(Agricultural_Export_Analysis_Cleaned_Dataset[[#This Row],[Ship_Date]],"ddd")</f>
        <v>Tue</v>
      </c>
      <c r="AL3087" t="str">
        <f>TEXT(Agricultural_Export_Analysis_Cleaned_Dataset[[#This Row],[Delivery_Date]],"yyyy")</f>
        <v>2024</v>
      </c>
      <c r="AM3087" t="str">
        <f>TEXT(Agricultural_Export_Analysis_Cleaned_Dataset[[#This Row],[Delivery_Date]],"mmm")</f>
        <v>Jun</v>
      </c>
      <c r="AN3087" t="str">
        <f>TEXT(Agricultural_Export_Analysis_Cleaned_Dataset[[#This Row],[Delivery_Date]],"ddd")</f>
        <v>Thu</v>
      </c>
      <c r="AO3087">
        <f>Agricultural_Export_Analysis_Cleaned_Dataset[[#This Row],[Delivery_Date]]-Agricultural_Export_Analysis_Cleaned_Dataset[[#This Row],[Ship_Date]]</f>
        <v>16</v>
      </c>
      <c r="AP3087">
        <f>Agricultural_Export_Analysis_Cleaned_Dataset[[#This Row],[Ship_Date]]-Agricultural_Export_Analysis_Cleaned_Dataset[[#This Row],[Order_Date]]</f>
        <v>1</v>
      </c>
      <c r="AQ3087" s="4" t="str">
        <f>TEXT(Agricultural_Export_Analysis_Cleaned_Dataset[[#This Row],[Order_Date]],"mmm yyyy")</f>
        <v>Jun 2024</v>
      </c>
    </row>
    <row r="3088" spans="1:43" x14ac:dyDescent="0.3">
      <c r="A3088" t="s">
        <v>5808</v>
      </c>
      <c r="B3088" t="s">
        <v>5809</v>
      </c>
      <c r="C3088" s="2">
        <v>45905</v>
      </c>
      <c r="D3088" s="2">
        <v>45908</v>
      </c>
      <c r="E3088" s="2">
        <v>45917</v>
      </c>
      <c r="F3088" t="s">
        <v>35</v>
      </c>
      <c r="G3088" t="s">
        <v>8932</v>
      </c>
      <c r="H3088" t="s">
        <v>51</v>
      </c>
      <c r="I3088" t="s">
        <v>38</v>
      </c>
      <c r="J3088" t="s">
        <v>112</v>
      </c>
      <c r="K3088" s="7">
        <v>4</v>
      </c>
      <c r="L3088" t="s">
        <v>135</v>
      </c>
      <c r="M3088" t="s">
        <v>159</v>
      </c>
      <c r="N3088" t="s">
        <v>160</v>
      </c>
      <c r="O3088">
        <v>1533</v>
      </c>
      <c r="P3088" s="6">
        <v>319.79000000000002</v>
      </c>
      <c r="Q3088" s="6">
        <v>490238.07</v>
      </c>
      <c r="R3088" s="5">
        <v>0.1</v>
      </c>
      <c r="S3088" s="6">
        <v>441214.26299999998</v>
      </c>
      <c r="T3088" s="6">
        <v>13973.26</v>
      </c>
      <c r="U3088" s="6">
        <v>253643.83</v>
      </c>
      <c r="V3088" s="6">
        <v>1142.19</v>
      </c>
      <c r="W3088" s="6">
        <v>18441.07</v>
      </c>
      <c r="X3088" s="6">
        <v>154013.913</v>
      </c>
      <c r="Y3088" s="5">
        <v>0.34906830063197702</v>
      </c>
      <c r="Z3088" t="s">
        <v>103</v>
      </c>
      <c r="AA3088" t="s">
        <v>104</v>
      </c>
      <c r="AB3088" t="s">
        <v>56</v>
      </c>
      <c r="AC3088" t="s">
        <v>43</v>
      </c>
      <c r="AD3088" t="s">
        <v>57</v>
      </c>
      <c r="AE3088" t="s">
        <v>45</v>
      </c>
      <c r="AF3088" t="str">
        <f>TEXT(Agricultural_Export_Analysis_Cleaned_Dataset[[#This Row],[Order_Date]],"mmm")</f>
        <v>Sep</v>
      </c>
      <c r="AG3088" t="str">
        <f>TEXT(Agricultural_Export_Analysis_Cleaned_Dataset[[#This Row],[Order_Date]],"yyyy")</f>
        <v>2025</v>
      </c>
      <c r="AH3088" t="str">
        <f>TEXT(Agricultural_Export_Analysis_Cleaned_Dataset[[#This Row],[Order_Date]],"ddd")</f>
        <v>Fri</v>
      </c>
      <c r="AI3088" t="str">
        <f>TEXT(Agricultural_Export_Analysis_Cleaned_Dataset[[#This Row],[Ship_Date]],"yyyy")</f>
        <v>2025</v>
      </c>
      <c r="AJ3088" t="str">
        <f>TEXT(Agricultural_Export_Analysis_Cleaned_Dataset[[#This Row],[Ship_Date]],"mmm")</f>
        <v>Sep</v>
      </c>
      <c r="AK3088" t="str">
        <f>TEXT(Agricultural_Export_Analysis_Cleaned_Dataset[[#This Row],[Ship_Date]],"ddd")</f>
        <v>Mon</v>
      </c>
      <c r="AL3088" t="str">
        <f>TEXT(Agricultural_Export_Analysis_Cleaned_Dataset[[#This Row],[Delivery_Date]],"yyyy")</f>
        <v>2025</v>
      </c>
      <c r="AM3088" t="str">
        <f>TEXT(Agricultural_Export_Analysis_Cleaned_Dataset[[#This Row],[Delivery_Date]],"mmm")</f>
        <v>Sep</v>
      </c>
      <c r="AN3088" t="str">
        <f>TEXT(Agricultural_Export_Analysis_Cleaned_Dataset[[#This Row],[Delivery_Date]],"ddd")</f>
        <v>Wed</v>
      </c>
      <c r="AO3088">
        <f>Agricultural_Export_Analysis_Cleaned_Dataset[[#This Row],[Delivery_Date]]-Agricultural_Export_Analysis_Cleaned_Dataset[[#This Row],[Ship_Date]]</f>
        <v>9</v>
      </c>
      <c r="AP3088">
        <f>Agricultural_Export_Analysis_Cleaned_Dataset[[#This Row],[Ship_Date]]-Agricultural_Export_Analysis_Cleaned_Dataset[[#This Row],[Order_Date]]</f>
        <v>3</v>
      </c>
      <c r="AQ3088" s="4" t="str">
        <f>TEXT(Agricultural_Export_Analysis_Cleaned_Dataset[[#This Row],[Order_Date]],"mmm yyyy")</f>
        <v>Sep 2025</v>
      </c>
    </row>
    <row r="3089" spans="1:43" x14ac:dyDescent="0.3">
      <c r="A3089" t="s">
        <v>5810</v>
      </c>
      <c r="B3089" t="s">
        <v>4300</v>
      </c>
      <c r="C3089" s="2">
        <v>45445</v>
      </c>
      <c r="D3089" s="2">
        <v>45451</v>
      </c>
      <c r="E3089" s="2">
        <v>45463</v>
      </c>
      <c r="F3089" t="s">
        <v>35</v>
      </c>
      <c r="G3089" t="s">
        <v>117</v>
      </c>
      <c r="H3089" t="s">
        <v>74</v>
      </c>
      <c r="I3089" t="s">
        <v>97</v>
      </c>
      <c r="J3089" t="s">
        <v>39</v>
      </c>
      <c r="K3089" s="7">
        <v>2</v>
      </c>
      <c r="L3089" t="s">
        <v>80</v>
      </c>
      <c r="M3089" t="s">
        <v>130</v>
      </c>
      <c r="N3089" t="s">
        <v>131</v>
      </c>
      <c r="O3089">
        <v>1955</v>
      </c>
      <c r="P3089" s="6">
        <v>424.77</v>
      </c>
      <c r="Q3089" s="6">
        <v>830425.35</v>
      </c>
      <c r="R3089" s="5">
        <v>0</v>
      </c>
      <c r="S3089" s="6">
        <v>830425.35</v>
      </c>
      <c r="T3089" s="6">
        <v>8007.45</v>
      </c>
      <c r="U3089" s="6">
        <v>477782.42</v>
      </c>
      <c r="V3089" s="6">
        <v>1822.72</v>
      </c>
      <c r="W3089" s="6">
        <v>77034.759999999995</v>
      </c>
      <c r="X3089" s="6">
        <v>265778</v>
      </c>
      <c r="Y3089" s="5">
        <v>0.32005044162006901</v>
      </c>
      <c r="Z3089" t="s">
        <v>81</v>
      </c>
      <c r="AA3089" t="s">
        <v>150</v>
      </c>
      <c r="AB3089" t="s">
        <v>65</v>
      </c>
      <c r="AC3089" t="s">
        <v>76</v>
      </c>
      <c r="AD3089" t="s">
        <v>123</v>
      </c>
      <c r="AE3089" t="s">
        <v>45</v>
      </c>
      <c r="AF3089" t="str">
        <f>TEXT(Agricultural_Export_Analysis_Cleaned_Dataset[[#This Row],[Order_Date]],"mmm")</f>
        <v>Jun</v>
      </c>
      <c r="AG3089" t="str">
        <f>TEXT(Agricultural_Export_Analysis_Cleaned_Dataset[[#This Row],[Order_Date]],"yyyy")</f>
        <v>2024</v>
      </c>
      <c r="AH3089" t="str">
        <f>TEXT(Agricultural_Export_Analysis_Cleaned_Dataset[[#This Row],[Order_Date]],"ddd")</f>
        <v>Sun</v>
      </c>
      <c r="AI3089" t="str">
        <f>TEXT(Agricultural_Export_Analysis_Cleaned_Dataset[[#This Row],[Ship_Date]],"yyyy")</f>
        <v>2024</v>
      </c>
      <c r="AJ3089" t="str">
        <f>TEXT(Agricultural_Export_Analysis_Cleaned_Dataset[[#This Row],[Ship_Date]],"mmm")</f>
        <v>Jun</v>
      </c>
      <c r="AK3089" t="str">
        <f>TEXT(Agricultural_Export_Analysis_Cleaned_Dataset[[#This Row],[Ship_Date]],"ddd")</f>
        <v>Sat</v>
      </c>
      <c r="AL3089" t="str">
        <f>TEXT(Agricultural_Export_Analysis_Cleaned_Dataset[[#This Row],[Delivery_Date]],"yyyy")</f>
        <v>2024</v>
      </c>
      <c r="AM3089" t="str">
        <f>TEXT(Agricultural_Export_Analysis_Cleaned_Dataset[[#This Row],[Delivery_Date]],"mmm")</f>
        <v>Jun</v>
      </c>
      <c r="AN3089" t="str">
        <f>TEXT(Agricultural_Export_Analysis_Cleaned_Dataset[[#This Row],[Delivery_Date]],"ddd")</f>
        <v>Thu</v>
      </c>
      <c r="AO3089">
        <f>Agricultural_Export_Analysis_Cleaned_Dataset[[#This Row],[Delivery_Date]]-Agricultural_Export_Analysis_Cleaned_Dataset[[#This Row],[Ship_Date]]</f>
        <v>12</v>
      </c>
      <c r="AP3089">
        <f>Agricultural_Export_Analysis_Cleaned_Dataset[[#This Row],[Ship_Date]]-Agricultural_Export_Analysis_Cleaned_Dataset[[#This Row],[Order_Date]]</f>
        <v>6</v>
      </c>
      <c r="AQ3089" s="4" t="str">
        <f>TEXT(Agricultural_Export_Analysis_Cleaned_Dataset[[#This Row],[Order_Date]],"mmm yyyy")</f>
        <v>Jun 2024</v>
      </c>
    </row>
    <row r="3090" spans="1:43" x14ac:dyDescent="0.3">
      <c r="A3090" t="s">
        <v>5811</v>
      </c>
      <c r="B3090" t="s">
        <v>1284</v>
      </c>
      <c r="C3090" s="2">
        <v>45328</v>
      </c>
      <c r="D3090" s="2">
        <v>45329</v>
      </c>
      <c r="E3090" s="2">
        <v>45354</v>
      </c>
      <c r="F3090" t="s">
        <v>35</v>
      </c>
      <c r="G3090" t="s">
        <v>132</v>
      </c>
      <c r="H3090" t="s">
        <v>74</v>
      </c>
      <c r="I3090" t="s">
        <v>97</v>
      </c>
      <c r="J3090" t="s">
        <v>112</v>
      </c>
      <c r="K3090" s="7">
        <v>7</v>
      </c>
      <c r="L3090" t="s">
        <v>70</v>
      </c>
      <c r="M3090" t="s">
        <v>48</v>
      </c>
      <c r="N3090" t="s">
        <v>49</v>
      </c>
      <c r="O3090">
        <v>1052</v>
      </c>
      <c r="P3090" s="6">
        <v>103.93</v>
      </c>
      <c r="Q3090" s="6">
        <v>109334.36</v>
      </c>
      <c r="R3090" s="5">
        <v>0.05</v>
      </c>
      <c r="S3090" s="6">
        <v>103867.64200000001</v>
      </c>
      <c r="T3090" s="6">
        <v>11040.43</v>
      </c>
      <c r="U3090" s="6">
        <v>64430.73</v>
      </c>
      <c r="V3090" s="6">
        <v>2213.6799999999998</v>
      </c>
      <c r="W3090" s="6">
        <v>11635.54</v>
      </c>
      <c r="X3090" s="6">
        <v>14547.262000000001</v>
      </c>
      <c r="Y3090" s="5">
        <v>0.140055764431429</v>
      </c>
      <c r="Z3090" t="s">
        <v>40</v>
      </c>
      <c r="AA3090" t="s">
        <v>147</v>
      </c>
      <c r="AB3090" t="s">
        <v>65</v>
      </c>
      <c r="AC3090" t="s">
        <v>66</v>
      </c>
      <c r="AD3090" t="s">
        <v>44</v>
      </c>
      <c r="AE3090" t="s">
        <v>58</v>
      </c>
      <c r="AF3090" t="str">
        <f>TEXT(Agricultural_Export_Analysis_Cleaned_Dataset[[#This Row],[Order_Date]],"mmm")</f>
        <v>Feb</v>
      </c>
      <c r="AG3090" t="str">
        <f>TEXT(Agricultural_Export_Analysis_Cleaned_Dataset[[#This Row],[Order_Date]],"yyyy")</f>
        <v>2024</v>
      </c>
      <c r="AH3090" t="str">
        <f>TEXT(Agricultural_Export_Analysis_Cleaned_Dataset[[#This Row],[Order_Date]],"ddd")</f>
        <v>Tue</v>
      </c>
      <c r="AI3090" t="str">
        <f>TEXT(Agricultural_Export_Analysis_Cleaned_Dataset[[#This Row],[Ship_Date]],"yyyy")</f>
        <v>2024</v>
      </c>
      <c r="AJ3090" t="str">
        <f>TEXT(Agricultural_Export_Analysis_Cleaned_Dataset[[#This Row],[Ship_Date]],"mmm")</f>
        <v>Feb</v>
      </c>
      <c r="AK3090" t="str">
        <f>TEXT(Agricultural_Export_Analysis_Cleaned_Dataset[[#This Row],[Ship_Date]],"ddd")</f>
        <v>Wed</v>
      </c>
      <c r="AL3090" t="str">
        <f>TEXT(Agricultural_Export_Analysis_Cleaned_Dataset[[#This Row],[Delivery_Date]],"yyyy")</f>
        <v>2024</v>
      </c>
      <c r="AM3090" t="str">
        <f>TEXT(Agricultural_Export_Analysis_Cleaned_Dataset[[#This Row],[Delivery_Date]],"mmm")</f>
        <v>Mar</v>
      </c>
      <c r="AN3090" t="str">
        <f>TEXT(Agricultural_Export_Analysis_Cleaned_Dataset[[#This Row],[Delivery_Date]],"ddd")</f>
        <v>Sun</v>
      </c>
      <c r="AO3090">
        <f>Agricultural_Export_Analysis_Cleaned_Dataset[[#This Row],[Delivery_Date]]-Agricultural_Export_Analysis_Cleaned_Dataset[[#This Row],[Ship_Date]]</f>
        <v>25</v>
      </c>
      <c r="AP3090">
        <f>Agricultural_Export_Analysis_Cleaned_Dataset[[#This Row],[Ship_Date]]-Agricultural_Export_Analysis_Cleaned_Dataset[[#This Row],[Order_Date]]</f>
        <v>1</v>
      </c>
      <c r="AQ3090" s="4" t="str">
        <f>TEXT(Agricultural_Export_Analysis_Cleaned_Dataset[[#This Row],[Order_Date]],"mmm yyyy")</f>
        <v>Feb 2024</v>
      </c>
    </row>
    <row r="3091" spans="1:43" x14ac:dyDescent="0.3">
      <c r="A3091" t="s">
        <v>5812</v>
      </c>
      <c r="B3091" t="s">
        <v>5813</v>
      </c>
      <c r="C3091" s="2">
        <v>45733</v>
      </c>
      <c r="D3091" s="2">
        <v>45738</v>
      </c>
      <c r="E3091" s="2">
        <v>45765</v>
      </c>
      <c r="F3091" t="s">
        <v>35</v>
      </c>
      <c r="G3091" t="s">
        <v>203</v>
      </c>
      <c r="H3091" t="s">
        <v>74</v>
      </c>
      <c r="I3091" t="s">
        <v>52</v>
      </c>
      <c r="J3091" t="s">
        <v>53</v>
      </c>
      <c r="K3091" s="7">
        <v>0</v>
      </c>
      <c r="L3091" t="s">
        <v>87</v>
      </c>
      <c r="M3091" t="s">
        <v>33</v>
      </c>
      <c r="N3091" t="s">
        <v>34</v>
      </c>
      <c r="O3091">
        <v>1166</v>
      </c>
      <c r="P3091" s="6">
        <v>414.3</v>
      </c>
      <c r="Q3091" s="6">
        <v>483073.8</v>
      </c>
      <c r="R3091" s="5">
        <v>0</v>
      </c>
      <c r="S3091" s="6">
        <v>483073.8</v>
      </c>
      <c r="T3091" s="6">
        <v>13321.76</v>
      </c>
      <c r="U3091" s="6">
        <v>301666.21000000002</v>
      </c>
      <c r="V3091" s="6">
        <v>807.34</v>
      </c>
      <c r="W3091" s="6">
        <v>49665.63</v>
      </c>
      <c r="X3091" s="6">
        <v>117612.86</v>
      </c>
      <c r="Y3091" s="5">
        <v>0.243467685475801</v>
      </c>
      <c r="Z3091" t="s">
        <v>40</v>
      </c>
      <c r="AA3091" t="s">
        <v>41</v>
      </c>
      <c r="AB3091" t="s">
        <v>65</v>
      </c>
      <c r="AC3091" t="s">
        <v>43</v>
      </c>
      <c r="AD3091" t="s">
        <v>98</v>
      </c>
      <c r="AE3091" t="s">
        <v>67</v>
      </c>
      <c r="AF3091" t="str">
        <f>TEXT(Agricultural_Export_Analysis_Cleaned_Dataset[[#This Row],[Order_Date]],"mmm")</f>
        <v>Mar</v>
      </c>
      <c r="AG3091" t="str">
        <f>TEXT(Agricultural_Export_Analysis_Cleaned_Dataset[[#This Row],[Order_Date]],"yyyy")</f>
        <v>2025</v>
      </c>
      <c r="AH3091" t="str">
        <f>TEXT(Agricultural_Export_Analysis_Cleaned_Dataset[[#This Row],[Order_Date]],"ddd")</f>
        <v>Mon</v>
      </c>
      <c r="AI3091" t="str">
        <f>TEXT(Agricultural_Export_Analysis_Cleaned_Dataset[[#This Row],[Ship_Date]],"yyyy")</f>
        <v>2025</v>
      </c>
      <c r="AJ3091" t="str">
        <f>TEXT(Agricultural_Export_Analysis_Cleaned_Dataset[[#This Row],[Ship_Date]],"mmm")</f>
        <v>Mar</v>
      </c>
      <c r="AK3091" t="str">
        <f>TEXT(Agricultural_Export_Analysis_Cleaned_Dataset[[#This Row],[Ship_Date]],"ddd")</f>
        <v>Sat</v>
      </c>
      <c r="AL3091" t="str">
        <f>TEXT(Agricultural_Export_Analysis_Cleaned_Dataset[[#This Row],[Delivery_Date]],"yyyy")</f>
        <v>2025</v>
      </c>
      <c r="AM3091" t="str">
        <f>TEXT(Agricultural_Export_Analysis_Cleaned_Dataset[[#This Row],[Delivery_Date]],"mmm")</f>
        <v>Apr</v>
      </c>
      <c r="AN3091" t="str">
        <f>TEXT(Agricultural_Export_Analysis_Cleaned_Dataset[[#This Row],[Delivery_Date]],"ddd")</f>
        <v>Fri</v>
      </c>
      <c r="AO3091">
        <f>Agricultural_Export_Analysis_Cleaned_Dataset[[#This Row],[Delivery_Date]]-Agricultural_Export_Analysis_Cleaned_Dataset[[#This Row],[Ship_Date]]</f>
        <v>27</v>
      </c>
      <c r="AP3091">
        <f>Agricultural_Export_Analysis_Cleaned_Dataset[[#This Row],[Ship_Date]]-Agricultural_Export_Analysis_Cleaned_Dataset[[#This Row],[Order_Date]]</f>
        <v>5</v>
      </c>
      <c r="AQ3091" s="4" t="str">
        <f>TEXT(Agricultural_Export_Analysis_Cleaned_Dataset[[#This Row],[Order_Date]],"mmm yyyy")</f>
        <v>Mar 2025</v>
      </c>
    </row>
    <row r="3092" spans="1:43" x14ac:dyDescent="0.3">
      <c r="A3092" t="s">
        <v>5814</v>
      </c>
      <c r="B3092" t="s">
        <v>5815</v>
      </c>
      <c r="C3092" s="2">
        <v>45833</v>
      </c>
      <c r="D3092" s="2">
        <v>45838</v>
      </c>
      <c r="E3092" s="2">
        <v>45867</v>
      </c>
      <c r="F3092" t="s">
        <v>35</v>
      </c>
      <c r="G3092" t="s">
        <v>36</v>
      </c>
      <c r="H3092" t="s">
        <v>37</v>
      </c>
      <c r="I3092" t="s">
        <v>97</v>
      </c>
      <c r="J3092" t="s">
        <v>53</v>
      </c>
      <c r="K3092" s="7">
        <v>15</v>
      </c>
      <c r="L3092" t="s">
        <v>70</v>
      </c>
      <c r="M3092" t="s">
        <v>101</v>
      </c>
      <c r="N3092" t="s">
        <v>102</v>
      </c>
      <c r="O3092">
        <v>656</v>
      </c>
      <c r="P3092" s="6">
        <v>329.16</v>
      </c>
      <c r="Q3092" s="6">
        <v>215928.95999999999</v>
      </c>
      <c r="R3092" s="5">
        <v>0.15</v>
      </c>
      <c r="S3092" s="6">
        <v>183539.61600000001</v>
      </c>
      <c r="T3092" s="6">
        <v>1019.38</v>
      </c>
      <c r="U3092" s="6">
        <v>95879.97</v>
      </c>
      <c r="V3092" s="6">
        <v>2441.69</v>
      </c>
      <c r="W3092" s="6">
        <v>13078.9</v>
      </c>
      <c r="X3092" s="6">
        <v>71119.676000000007</v>
      </c>
      <c r="Y3092" s="5">
        <v>0.38748951071141002</v>
      </c>
      <c r="Z3092" t="s">
        <v>81</v>
      </c>
      <c r="AA3092" t="s">
        <v>150</v>
      </c>
      <c r="AB3092" t="s">
        <v>56</v>
      </c>
      <c r="AC3092" t="s">
        <v>66</v>
      </c>
      <c r="AD3092" t="s">
        <v>98</v>
      </c>
      <c r="AE3092" t="s">
        <v>58</v>
      </c>
      <c r="AF3092" t="str">
        <f>TEXT(Agricultural_Export_Analysis_Cleaned_Dataset[[#This Row],[Order_Date]],"mmm")</f>
        <v>Jun</v>
      </c>
      <c r="AG3092" t="str">
        <f>TEXT(Agricultural_Export_Analysis_Cleaned_Dataset[[#This Row],[Order_Date]],"yyyy")</f>
        <v>2025</v>
      </c>
      <c r="AH3092" t="str">
        <f>TEXT(Agricultural_Export_Analysis_Cleaned_Dataset[[#This Row],[Order_Date]],"ddd")</f>
        <v>Wed</v>
      </c>
      <c r="AI3092" t="str">
        <f>TEXT(Agricultural_Export_Analysis_Cleaned_Dataset[[#This Row],[Ship_Date]],"yyyy")</f>
        <v>2025</v>
      </c>
      <c r="AJ3092" t="str">
        <f>TEXT(Agricultural_Export_Analysis_Cleaned_Dataset[[#This Row],[Ship_Date]],"mmm")</f>
        <v>Jun</v>
      </c>
      <c r="AK3092" t="str">
        <f>TEXT(Agricultural_Export_Analysis_Cleaned_Dataset[[#This Row],[Ship_Date]],"ddd")</f>
        <v>Mon</v>
      </c>
      <c r="AL3092" t="str">
        <f>TEXT(Agricultural_Export_Analysis_Cleaned_Dataset[[#This Row],[Delivery_Date]],"yyyy")</f>
        <v>2025</v>
      </c>
      <c r="AM3092" t="str">
        <f>TEXT(Agricultural_Export_Analysis_Cleaned_Dataset[[#This Row],[Delivery_Date]],"mmm")</f>
        <v>Jul</v>
      </c>
      <c r="AN3092" t="str">
        <f>TEXT(Agricultural_Export_Analysis_Cleaned_Dataset[[#This Row],[Delivery_Date]],"ddd")</f>
        <v>Tue</v>
      </c>
      <c r="AO3092">
        <f>Agricultural_Export_Analysis_Cleaned_Dataset[[#This Row],[Delivery_Date]]-Agricultural_Export_Analysis_Cleaned_Dataset[[#This Row],[Ship_Date]]</f>
        <v>29</v>
      </c>
      <c r="AP3092">
        <f>Agricultural_Export_Analysis_Cleaned_Dataset[[#This Row],[Ship_Date]]-Agricultural_Export_Analysis_Cleaned_Dataset[[#This Row],[Order_Date]]</f>
        <v>5</v>
      </c>
      <c r="AQ3092" s="4" t="str">
        <f>TEXT(Agricultural_Export_Analysis_Cleaned_Dataset[[#This Row],[Order_Date]],"mmm yyyy")</f>
        <v>Jun 2025</v>
      </c>
    </row>
    <row r="3093" spans="1:43" x14ac:dyDescent="0.3">
      <c r="A3093" t="s">
        <v>5816</v>
      </c>
      <c r="B3093" t="s">
        <v>5817</v>
      </c>
      <c r="C3093" s="2">
        <v>45386</v>
      </c>
      <c r="D3093" s="2">
        <v>45394</v>
      </c>
      <c r="E3093" s="2">
        <v>45402</v>
      </c>
      <c r="F3093" t="s">
        <v>35</v>
      </c>
      <c r="G3093" t="s">
        <v>132</v>
      </c>
      <c r="H3093" t="s">
        <v>74</v>
      </c>
      <c r="I3093" t="s">
        <v>38</v>
      </c>
      <c r="J3093" t="s">
        <v>39</v>
      </c>
      <c r="K3093" s="7">
        <v>0</v>
      </c>
      <c r="L3093" t="s">
        <v>87</v>
      </c>
      <c r="M3093" t="s">
        <v>88</v>
      </c>
      <c r="N3093" t="s">
        <v>89</v>
      </c>
      <c r="O3093">
        <v>915</v>
      </c>
      <c r="P3093" s="6">
        <v>215.66</v>
      </c>
      <c r="Q3093" s="6">
        <v>197328.9</v>
      </c>
      <c r="R3093" s="5">
        <v>0</v>
      </c>
      <c r="S3093" s="6">
        <v>197328.9</v>
      </c>
      <c r="T3093" s="6">
        <v>13211.42</v>
      </c>
      <c r="U3093" s="6">
        <v>145283.38</v>
      </c>
      <c r="V3093" s="6">
        <v>746.89</v>
      </c>
      <c r="W3093" s="6">
        <v>6843.53</v>
      </c>
      <c r="X3093" s="6">
        <v>31243.68</v>
      </c>
      <c r="Y3093" s="5">
        <v>0.158333016603244</v>
      </c>
      <c r="Z3093" t="s">
        <v>81</v>
      </c>
      <c r="AA3093" t="s">
        <v>165</v>
      </c>
      <c r="AB3093" t="s">
        <v>42</v>
      </c>
      <c r="AC3093" t="s">
        <v>76</v>
      </c>
      <c r="AD3093" t="s">
        <v>98</v>
      </c>
      <c r="AE3093" t="s">
        <v>45</v>
      </c>
      <c r="AF3093" t="str">
        <f>TEXT(Agricultural_Export_Analysis_Cleaned_Dataset[[#This Row],[Order_Date]],"mmm")</f>
        <v>Apr</v>
      </c>
      <c r="AG3093" t="str">
        <f>TEXT(Agricultural_Export_Analysis_Cleaned_Dataset[[#This Row],[Order_Date]],"yyyy")</f>
        <v>2024</v>
      </c>
      <c r="AH3093" t="str">
        <f>TEXT(Agricultural_Export_Analysis_Cleaned_Dataset[[#This Row],[Order_Date]],"ddd")</f>
        <v>Thu</v>
      </c>
      <c r="AI3093" t="str">
        <f>TEXT(Agricultural_Export_Analysis_Cleaned_Dataset[[#This Row],[Ship_Date]],"yyyy")</f>
        <v>2024</v>
      </c>
      <c r="AJ3093" t="str">
        <f>TEXT(Agricultural_Export_Analysis_Cleaned_Dataset[[#This Row],[Ship_Date]],"mmm")</f>
        <v>Apr</v>
      </c>
      <c r="AK3093" t="str">
        <f>TEXT(Agricultural_Export_Analysis_Cleaned_Dataset[[#This Row],[Ship_Date]],"ddd")</f>
        <v>Fri</v>
      </c>
      <c r="AL3093" t="str">
        <f>TEXT(Agricultural_Export_Analysis_Cleaned_Dataset[[#This Row],[Delivery_Date]],"yyyy")</f>
        <v>2024</v>
      </c>
      <c r="AM3093" t="str">
        <f>TEXT(Agricultural_Export_Analysis_Cleaned_Dataset[[#This Row],[Delivery_Date]],"mmm")</f>
        <v>Apr</v>
      </c>
      <c r="AN3093" t="str">
        <f>TEXT(Agricultural_Export_Analysis_Cleaned_Dataset[[#This Row],[Delivery_Date]],"ddd")</f>
        <v>Sat</v>
      </c>
      <c r="AO3093">
        <f>Agricultural_Export_Analysis_Cleaned_Dataset[[#This Row],[Delivery_Date]]-Agricultural_Export_Analysis_Cleaned_Dataset[[#This Row],[Ship_Date]]</f>
        <v>8</v>
      </c>
      <c r="AP3093">
        <f>Agricultural_Export_Analysis_Cleaned_Dataset[[#This Row],[Ship_Date]]-Agricultural_Export_Analysis_Cleaned_Dataset[[#This Row],[Order_Date]]</f>
        <v>8</v>
      </c>
      <c r="AQ3093" s="4" t="str">
        <f>TEXT(Agricultural_Export_Analysis_Cleaned_Dataset[[#This Row],[Order_Date]],"mmm yyyy")</f>
        <v>Apr 2024</v>
      </c>
    </row>
    <row r="3094" spans="1:43" x14ac:dyDescent="0.3">
      <c r="A3094" t="s">
        <v>5818</v>
      </c>
      <c r="B3094" t="s">
        <v>5819</v>
      </c>
      <c r="C3094" s="2">
        <v>45563</v>
      </c>
      <c r="D3094" s="2">
        <v>45571</v>
      </c>
      <c r="E3094" s="2">
        <v>45607</v>
      </c>
      <c r="F3094" t="s">
        <v>35</v>
      </c>
      <c r="G3094" t="s">
        <v>117</v>
      </c>
      <c r="H3094" t="s">
        <v>37</v>
      </c>
      <c r="I3094" t="s">
        <v>97</v>
      </c>
      <c r="J3094" t="s">
        <v>63</v>
      </c>
      <c r="K3094" s="7">
        <v>10</v>
      </c>
      <c r="L3094" t="s">
        <v>135</v>
      </c>
      <c r="M3094" t="s">
        <v>71</v>
      </c>
      <c r="N3094" t="s">
        <v>72</v>
      </c>
      <c r="O3094">
        <v>201</v>
      </c>
      <c r="P3094" s="6">
        <v>29.73</v>
      </c>
      <c r="Q3094" s="6">
        <v>5975.73</v>
      </c>
      <c r="R3094" s="5">
        <v>0.15</v>
      </c>
      <c r="S3094" s="6">
        <v>5079.3705</v>
      </c>
      <c r="T3094" s="6">
        <v>755.81</v>
      </c>
      <c r="U3094" s="6">
        <v>2416.58</v>
      </c>
      <c r="V3094" s="6">
        <v>2711.1</v>
      </c>
      <c r="W3094" s="6">
        <v>366.19</v>
      </c>
      <c r="X3094" s="6">
        <v>-1170.3095000000001</v>
      </c>
      <c r="Y3094" s="5">
        <v>-0.23040443692776499</v>
      </c>
      <c r="Z3094" t="s">
        <v>103</v>
      </c>
      <c r="AA3094" t="s">
        <v>104</v>
      </c>
      <c r="AB3094" t="s">
        <v>65</v>
      </c>
      <c r="AC3094" t="s">
        <v>43</v>
      </c>
      <c r="AD3094" t="s">
        <v>57</v>
      </c>
      <c r="AE3094" t="s">
        <v>67</v>
      </c>
      <c r="AF3094" t="str">
        <f>TEXT(Agricultural_Export_Analysis_Cleaned_Dataset[[#This Row],[Order_Date]],"mmm")</f>
        <v>Sep</v>
      </c>
      <c r="AG3094" t="str">
        <f>TEXT(Agricultural_Export_Analysis_Cleaned_Dataset[[#This Row],[Order_Date]],"yyyy")</f>
        <v>2024</v>
      </c>
      <c r="AH3094" t="str">
        <f>TEXT(Agricultural_Export_Analysis_Cleaned_Dataset[[#This Row],[Order_Date]],"ddd")</f>
        <v>Sat</v>
      </c>
      <c r="AI3094" t="str">
        <f>TEXT(Agricultural_Export_Analysis_Cleaned_Dataset[[#This Row],[Ship_Date]],"yyyy")</f>
        <v>2024</v>
      </c>
      <c r="AJ3094" t="str">
        <f>TEXT(Agricultural_Export_Analysis_Cleaned_Dataset[[#This Row],[Ship_Date]],"mmm")</f>
        <v>Oct</v>
      </c>
      <c r="AK3094" t="str">
        <f>TEXT(Agricultural_Export_Analysis_Cleaned_Dataset[[#This Row],[Ship_Date]],"ddd")</f>
        <v>Sun</v>
      </c>
      <c r="AL3094" t="str">
        <f>TEXT(Agricultural_Export_Analysis_Cleaned_Dataset[[#This Row],[Delivery_Date]],"yyyy")</f>
        <v>2024</v>
      </c>
      <c r="AM3094" t="str">
        <f>TEXT(Agricultural_Export_Analysis_Cleaned_Dataset[[#This Row],[Delivery_Date]],"mmm")</f>
        <v>Nov</v>
      </c>
      <c r="AN3094" t="str">
        <f>TEXT(Agricultural_Export_Analysis_Cleaned_Dataset[[#This Row],[Delivery_Date]],"ddd")</f>
        <v>Mon</v>
      </c>
      <c r="AO3094">
        <f>Agricultural_Export_Analysis_Cleaned_Dataset[[#This Row],[Delivery_Date]]-Agricultural_Export_Analysis_Cleaned_Dataset[[#This Row],[Ship_Date]]</f>
        <v>36</v>
      </c>
      <c r="AP3094">
        <f>Agricultural_Export_Analysis_Cleaned_Dataset[[#This Row],[Ship_Date]]-Agricultural_Export_Analysis_Cleaned_Dataset[[#This Row],[Order_Date]]</f>
        <v>8</v>
      </c>
      <c r="AQ3094" s="4" t="str">
        <f>TEXT(Agricultural_Export_Analysis_Cleaned_Dataset[[#This Row],[Order_Date]],"mmm yyyy")</f>
        <v>Sep 2024</v>
      </c>
    </row>
    <row r="3095" spans="1:43" x14ac:dyDescent="0.3">
      <c r="A3095" t="s">
        <v>5820</v>
      </c>
      <c r="B3095" t="s">
        <v>5821</v>
      </c>
      <c r="C3095" s="2">
        <v>45559</v>
      </c>
      <c r="D3095" s="2">
        <v>45566</v>
      </c>
      <c r="E3095" s="2">
        <v>45585</v>
      </c>
      <c r="F3095" t="s">
        <v>35</v>
      </c>
      <c r="G3095" t="s">
        <v>96</v>
      </c>
      <c r="H3095" t="s">
        <v>51</v>
      </c>
      <c r="I3095" t="s">
        <v>91</v>
      </c>
      <c r="J3095" t="s">
        <v>112</v>
      </c>
      <c r="K3095" s="7">
        <v>4</v>
      </c>
      <c r="L3095" t="s">
        <v>80</v>
      </c>
      <c r="M3095" t="s">
        <v>140</v>
      </c>
      <c r="N3095" t="s">
        <v>49</v>
      </c>
      <c r="O3095">
        <v>1567</v>
      </c>
      <c r="P3095" s="6">
        <v>458.23</v>
      </c>
      <c r="Q3095" s="6">
        <v>718046.41</v>
      </c>
      <c r="R3095" s="5">
        <v>0.15</v>
      </c>
      <c r="S3095" s="6">
        <v>610339.44850000006</v>
      </c>
      <c r="T3095" s="6">
        <v>7971.12</v>
      </c>
      <c r="U3095" s="6">
        <v>348621.48</v>
      </c>
      <c r="V3095" s="6">
        <v>1076.58</v>
      </c>
      <c r="W3095" s="6">
        <v>28436.78</v>
      </c>
      <c r="X3095" s="6">
        <v>224233.48850000001</v>
      </c>
      <c r="Y3095" s="5">
        <v>0.36739143938850299</v>
      </c>
      <c r="Z3095" t="s">
        <v>103</v>
      </c>
      <c r="AA3095" t="s">
        <v>104</v>
      </c>
      <c r="AB3095" t="s">
        <v>42</v>
      </c>
      <c r="AC3095" t="s">
        <v>66</v>
      </c>
      <c r="AD3095" t="s">
        <v>77</v>
      </c>
      <c r="AE3095" t="s">
        <v>58</v>
      </c>
      <c r="AF3095" t="str">
        <f>TEXT(Agricultural_Export_Analysis_Cleaned_Dataset[[#This Row],[Order_Date]],"mmm")</f>
        <v>Sep</v>
      </c>
      <c r="AG3095" t="str">
        <f>TEXT(Agricultural_Export_Analysis_Cleaned_Dataset[[#This Row],[Order_Date]],"yyyy")</f>
        <v>2024</v>
      </c>
      <c r="AH3095" t="str">
        <f>TEXT(Agricultural_Export_Analysis_Cleaned_Dataset[[#This Row],[Order_Date]],"ddd")</f>
        <v>Tue</v>
      </c>
      <c r="AI3095" t="str">
        <f>TEXT(Agricultural_Export_Analysis_Cleaned_Dataset[[#This Row],[Ship_Date]],"yyyy")</f>
        <v>2024</v>
      </c>
      <c r="AJ3095" t="str">
        <f>TEXT(Agricultural_Export_Analysis_Cleaned_Dataset[[#This Row],[Ship_Date]],"mmm")</f>
        <v>Oct</v>
      </c>
      <c r="AK3095" t="str">
        <f>TEXT(Agricultural_Export_Analysis_Cleaned_Dataset[[#This Row],[Ship_Date]],"ddd")</f>
        <v>Tue</v>
      </c>
      <c r="AL3095" t="str">
        <f>TEXT(Agricultural_Export_Analysis_Cleaned_Dataset[[#This Row],[Delivery_Date]],"yyyy")</f>
        <v>2024</v>
      </c>
      <c r="AM3095" t="str">
        <f>TEXT(Agricultural_Export_Analysis_Cleaned_Dataset[[#This Row],[Delivery_Date]],"mmm")</f>
        <v>Oct</v>
      </c>
      <c r="AN3095" t="str">
        <f>TEXT(Agricultural_Export_Analysis_Cleaned_Dataset[[#This Row],[Delivery_Date]],"ddd")</f>
        <v>Sun</v>
      </c>
      <c r="AO3095">
        <f>Agricultural_Export_Analysis_Cleaned_Dataset[[#This Row],[Delivery_Date]]-Agricultural_Export_Analysis_Cleaned_Dataset[[#This Row],[Ship_Date]]</f>
        <v>19</v>
      </c>
      <c r="AP3095">
        <f>Agricultural_Export_Analysis_Cleaned_Dataset[[#This Row],[Ship_Date]]-Agricultural_Export_Analysis_Cleaned_Dataset[[#This Row],[Order_Date]]</f>
        <v>7</v>
      </c>
      <c r="AQ3095" s="4" t="str">
        <f>TEXT(Agricultural_Export_Analysis_Cleaned_Dataset[[#This Row],[Order_Date]],"mmm yyyy")</f>
        <v>Sep 2024</v>
      </c>
    </row>
    <row r="3096" spans="1:43" x14ac:dyDescent="0.3">
      <c r="A3096" t="s">
        <v>5822</v>
      </c>
      <c r="B3096" t="s">
        <v>5823</v>
      </c>
      <c r="C3096" s="2">
        <v>45447</v>
      </c>
      <c r="D3096" s="2">
        <v>45451</v>
      </c>
      <c r="E3096" s="2">
        <v>45480</v>
      </c>
      <c r="F3096" t="s">
        <v>35</v>
      </c>
      <c r="G3096" t="s">
        <v>36</v>
      </c>
      <c r="H3096" t="s">
        <v>74</v>
      </c>
      <c r="I3096" t="s">
        <v>52</v>
      </c>
      <c r="J3096" t="s">
        <v>39</v>
      </c>
      <c r="K3096" s="7">
        <v>4</v>
      </c>
      <c r="L3096" t="s">
        <v>135</v>
      </c>
      <c r="M3096" t="s">
        <v>88</v>
      </c>
      <c r="N3096" t="s">
        <v>89</v>
      </c>
      <c r="O3096">
        <v>1969</v>
      </c>
      <c r="P3096" s="6">
        <v>24.73</v>
      </c>
      <c r="Q3096" s="6">
        <v>48693.37</v>
      </c>
      <c r="R3096" s="5">
        <v>0.05</v>
      </c>
      <c r="S3096" s="6">
        <v>46258.701500000003</v>
      </c>
      <c r="T3096" s="6">
        <v>4450.03</v>
      </c>
      <c r="U3096" s="6">
        <v>30926.57</v>
      </c>
      <c r="V3096" s="6">
        <v>387.37</v>
      </c>
      <c r="W3096" s="6">
        <v>4013.48</v>
      </c>
      <c r="X3096" s="6">
        <v>6481.2515000000003</v>
      </c>
      <c r="Y3096" s="5">
        <v>0.140108807420805</v>
      </c>
      <c r="Z3096" t="s">
        <v>81</v>
      </c>
      <c r="AA3096" t="s">
        <v>150</v>
      </c>
      <c r="AB3096" t="s">
        <v>42</v>
      </c>
      <c r="AC3096" t="s">
        <v>43</v>
      </c>
      <c r="AD3096" t="s">
        <v>93</v>
      </c>
      <c r="AE3096" t="s">
        <v>45</v>
      </c>
      <c r="AF3096" t="str">
        <f>TEXT(Agricultural_Export_Analysis_Cleaned_Dataset[[#This Row],[Order_Date]],"mmm")</f>
        <v>Jun</v>
      </c>
      <c r="AG3096" t="str">
        <f>TEXT(Agricultural_Export_Analysis_Cleaned_Dataset[[#This Row],[Order_Date]],"yyyy")</f>
        <v>2024</v>
      </c>
      <c r="AH3096" t="str">
        <f>TEXT(Agricultural_Export_Analysis_Cleaned_Dataset[[#This Row],[Order_Date]],"ddd")</f>
        <v>Tue</v>
      </c>
      <c r="AI3096" t="str">
        <f>TEXT(Agricultural_Export_Analysis_Cleaned_Dataset[[#This Row],[Ship_Date]],"yyyy")</f>
        <v>2024</v>
      </c>
      <c r="AJ3096" t="str">
        <f>TEXT(Agricultural_Export_Analysis_Cleaned_Dataset[[#This Row],[Ship_Date]],"mmm")</f>
        <v>Jun</v>
      </c>
      <c r="AK3096" t="str">
        <f>TEXT(Agricultural_Export_Analysis_Cleaned_Dataset[[#This Row],[Ship_Date]],"ddd")</f>
        <v>Sat</v>
      </c>
      <c r="AL3096" t="str">
        <f>TEXT(Agricultural_Export_Analysis_Cleaned_Dataset[[#This Row],[Delivery_Date]],"yyyy")</f>
        <v>2024</v>
      </c>
      <c r="AM3096" t="str">
        <f>TEXT(Agricultural_Export_Analysis_Cleaned_Dataset[[#This Row],[Delivery_Date]],"mmm")</f>
        <v>Jul</v>
      </c>
      <c r="AN3096" t="str">
        <f>TEXT(Agricultural_Export_Analysis_Cleaned_Dataset[[#This Row],[Delivery_Date]],"ddd")</f>
        <v>Sun</v>
      </c>
      <c r="AO3096">
        <f>Agricultural_Export_Analysis_Cleaned_Dataset[[#This Row],[Delivery_Date]]-Agricultural_Export_Analysis_Cleaned_Dataset[[#This Row],[Ship_Date]]</f>
        <v>29</v>
      </c>
      <c r="AP3096">
        <f>Agricultural_Export_Analysis_Cleaned_Dataset[[#This Row],[Ship_Date]]-Agricultural_Export_Analysis_Cleaned_Dataset[[#This Row],[Order_Date]]</f>
        <v>4</v>
      </c>
      <c r="AQ3096" s="4" t="str">
        <f>TEXT(Agricultural_Export_Analysis_Cleaned_Dataset[[#This Row],[Order_Date]],"mmm yyyy")</f>
        <v>Jun 2024</v>
      </c>
    </row>
    <row r="3097" spans="1:43" x14ac:dyDescent="0.3">
      <c r="A3097" t="s">
        <v>5824</v>
      </c>
      <c r="B3097" t="s">
        <v>5825</v>
      </c>
      <c r="C3097" s="2">
        <v>45971</v>
      </c>
      <c r="D3097" s="2">
        <v>45980</v>
      </c>
      <c r="E3097" s="2">
        <v>46002</v>
      </c>
      <c r="F3097" t="s">
        <v>35</v>
      </c>
      <c r="G3097" t="s">
        <v>50</v>
      </c>
      <c r="H3097" t="s">
        <v>51</v>
      </c>
      <c r="I3097" t="s">
        <v>118</v>
      </c>
      <c r="J3097" t="s">
        <v>53</v>
      </c>
      <c r="K3097" s="7">
        <v>0</v>
      </c>
      <c r="L3097" t="s">
        <v>135</v>
      </c>
      <c r="M3097" t="s">
        <v>33</v>
      </c>
      <c r="N3097" t="s">
        <v>34</v>
      </c>
      <c r="O3097">
        <v>1264</v>
      </c>
      <c r="P3097" s="6">
        <v>158.30000000000001</v>
      </c>
      <c r="Q3097" s="6">
        <v>200091.2</v>
      </c>
      <c r="R3097" s="5">
        <v>0</v>
      </c>
      <c r="S3097" s="6">
        <v>200091.2</v>
      </c>
      <c r="T3097" s="6">
        <v>2472.83</v>
      </c>
      <c r="U3097" s="6">
        <v>96560.67</v>
      </c>
      <c r="V3097" s="6">
        <v>1097.47</v>
      </c>
      <c r="W3097" s="6">
        <v>5033.5200000000004</v>
      </c>
      <c r="X3097" s="6">
        <v>94926.71</v>
      </c>
      <c r="Y3097" s="5">
        <v>0.47441721574961798</v>
      </c>
      <c r="Z3097" t="s">
        <v>54</v>
      </c>
      <c r="AA3097" t="s">
        <v>92</v>
      </c>
      <c r="AB3097" t="s">
        <v>83</v>
      </c>
      <c r="AC3097" t="s">
        <v>66</v>
      </c>
      <c r="AD3097" t="s">
        <v>44</v>
      </c>
      <c r="AE3097" t="s">
        <v>58</v>
      </c>
      <c r="AF3097" t="str">
        <f>TEXT(Agricultural_Export_Analysis_Cleaned_Dataset[[#This Row],[Order_Date]],"mmm")</f>
        <v>Nov</v>
      </c>
      <c r="AG3097" t="str">
        <f>TEXT(Agricultural_Export_Analysis_Cleaned_Dataset[[#This Row],[Order_Date]],"yyyy")</f>
        <v>2025</v>
      </c>
      <c r="AH3097" t="str">
        <f>TEXT(Agricultural_Export_Analysis_Cleaned_Dataset[[#This Row],[Order_Date]],"ddd")</f>
        <v>Mon</v>
      </c>
      <c r="AI3097" t="str">
        <f>TEXT(Agricultural_Export_Analysis_Cleaned_Dataset[[#This Row],[Ship_Date]],"yyyy")</f>
        <v>2025</v>
      </c>
      <c r="AJ3097" t="str">
        <f>TEXT(Agricultural_Export_Analysis_Cleaned_Dataset[[#This Row],[Ship_Date]],"mmm")</f>
        <v>Nov</v>
      </c>
      <c r="AK3097" t="str">
        <f>TEXT(Agricultural_Export_Analysis_Cleaned_Dataset[[#This Row],[Ship_Date]],"ddd")</f>
        <v>Wed</v>
      </c>
      <c r="AL3097" t="str">
        <f>TEXT(Agricultural_Export_Analysis_Cleaned_Dataset[[#This Row],[Delivery_Date]],"yyyy")</f>
        <v>2025</v>
      </c>
      <c r="AM3097" t="str">
        <f>TEXT(Agricultural_Export_Analysis_Cleaned_Dataset[[#This Row],[Delivery_Date]],"mmm")</f>
        <v>Dec</v>
      </c>
      <c r="AN3097" t="str">
        <f>TEXT(Agricultural_Export_Analysis_Cleaned_Dataset[[#This Row],[Delivery_Date]],"ddd")</f>
        <v>Thu</v>
      </c>
      <c r="AO3097">
        <f>Agricultural_Export_Analysis_Cleaned_Dataset[[#This Row],[Delivery_Date]]-Agricultural_Export_Analysis_Cleaned_Dataset[[#This Row],[Ship_Date]]</f>
        <v>22</v>
      </c>
      <c r="AP3097">
        <f>Agricultural_Export_Analysis_Cleaned_Dataset[[#This Row],[Ship_Date]]-Agricultural_Export_Analysis_Cleaned_Dataset[[#This Row],[Order_Date]]</f>
        <v>9</v>
      </c>
      <c r="AQ3097" s="4" t="str">
        <f>TEXT(Agricultural_Export_Analysis_Cleaned_Dataset[[#This Row],[Order_Date]],"mmm yyyy")</f>
        <v>Nov 2025</v>
      </c>
    </row>
    <row r="3098" spans="1:43" x14ac:dyDescent="0.3">
      <c r="A3098" t="s">
        <v>5826</v>
      </c>
      <c r="B3098" t="s">
        <v>5827</v>
      </c>
      <c r="C3098" s="2">
        <v>45758</v>
      </c>
      <c r="D3098" s="2">
        <v>45764</v>
      </c>
      <c r="E3098" s="2">
        <v>45777</v>
      </c>
      <c r="F3098" t="s">
        <v>35</v>
      </c>
      <c r="G3098" t="s">
        <v>36</v>
      </c>
      <c r="H3098" t="s">
        <v>51</v>
      </c>
      <c r="I3098" t="s">
        <v>91</v>
      </c>
      <c r="J3098" t="s">
        <v>53</v>
      </c>
      <c r="K3098" s="7">
        <v>0</v>
      </c>
      <c r="L3098" t="s">
        <v>135</v>
      </c>
      <c r="M3098" t="s">
        <v>61</v>
      </c>
      <c r="N3098" t="s">
        <v>62</v>
      </c>
      <c r="O3098">
        <v>140</v>
      </c>
      <c r="P3098" s="6">
        <v>256.92</v>
      </c>
      <c r="Q3098" s="6">
        <v>35968.800000000003</v>
      </c>
      <c r="R3098" s="5">
        <v>0.1</v>
      </c>
      <c r="S3098" s="6">
        <v>32371.919999999998</v>
      </c>
      <c r="T3098" s="6">
        <v>3917.65</v>
      </c>
      <c r="U3098" s="6">
        <v>22017.97</v>
      </c>
      <c r="V3098" s="6">
        <v>2012.88</v>
      </c>
      <c r="W3098" s="6">
        <v>1279.1300000000001</v>
      </c>
      <c r="X3098" s="6">
        <v>3144.29</v>
      </c>
      <c r="Y3098" s="5">
        <v>9.7130167132502304E-2</v>
      </c>
      <c r="Z3098" t="s">
        <v>81</v>
      </c>
      <c r="AA3098" t="s">
        <v>165</v>
      </c>
      <c r="AB3098" t="s">
        <v>83</v>
      </c>
      <c r="AC3098" t="s">
        <v>43</v>
      </c>
      <c r="AD3098" t="s">
        <v>77</v>
      </c>
      <c r="AE3098" t="s">
        <v>58</v>
      </c>
      <c r="AF3098" t="str">
        <f>TEXT(Agricultural_Export_Analysis_Cleaned_Dataset[[#This Row],[Order_Date]],"mmm")</f>
        <v>Apr</v>
      </c>
      <c r="AG3098" t="str">
        <f>TEXT(Agricultural_Export_Analysis_Cleaned_Dataset[[#This Row],[Order_Date]],"yyyy")</f>
        <v>2025</v>
      </c>
      <c r="AH3098" t="str">
        <f>TEXT(Agricultural_Export_Analysis_Cleaned_Dataset[[#This Row],[Order_Date]],"ddd")</f>
        <v>Fri</v>
      </c>
      <c r="AI3098" t="str">
        <f>TEXT(Agricultural_Export_Analysis_Cleaned_Dataset[[#This Row],[Ship_Date]],"yyyy")</f>
        <v>2025</v>
      </c>
      <c r="AJ3098" t="str">
        <f>TEXT(Agricultural_Export_Analysis_Cleaned_Dataset[[#This Row],[Ship_Date]],"mmm")</f>
        <v>Apr</v>
      </c>
      <c r="AK3098" t="str">
        <f>TEXT(Agricultural_Export_Analysis_Cleaned_Dataset[[#This Row],[Ship_Date]],"ddd")</f>
        <v>Thu</v>
      </c>
      <c r="AL3098" t="str">
        <f>TEXT(Agricultural_Export_Analysis_Cleaned_Dataset[[#This Row],[Delivery_Date]],"yyyy")</f>
        <v>2025</v>
      </c>
      <c r="AM3098" t="str">
        <f>TEXT(Agricultural_Export_Analysis_Cleaned_Dataset[[#This Row],[Delivery_Date]],"mmm")</f>
        <v>Apr</v>
      </c>
      <c r="AN3098" t="str">
        <f>TEXT(Agricultural_Export_Analysis_Cleaned_Dataset[[#This Row],[Delivery_Date]],"ddd")</f>
        <v>Wed</v>
      </c>
      <c r="AO3098">
        <f>Agricultural_Export_Analysis_Cleaned_Dataset[[#This Row],[Delivery_Date]]-Agricultural_Export_Analysis_Cleaned_Dataset[[#This Row],[Ship_Date]]</f>
        <v>13</v>
      </c>
      <c r="AP3098">
        <f>Agricultural_Export_Analysis_Cleaned_Dataset[[#This Row],[Ship_Date]]-Agricultural_Export_Analysis_Cleaned_Dataset[[#This Row],[Order_Date]]</f>
        <v>6</v>
      </c>
      <c r="AQ3098" s="4" t="str">
        <f>TEXT(Agricultural_Export_Analysis_Cleaned_Dataset[[#This Row],[Order_Date]],"mmm yyyy")</f>
        <v>Apr 2025</v>
      </c>
    </row>
    <row r="3099" spans="1:43" x14ac:dyDescent="0.3">
      <c r="A3099" t="s">
        <v>5828</v>
      </c>
      <c r="B3099" t="s">
        <v>5829</v>
      </c>
      <c r="C3099" s="2">
        <v>45790</v>
      </c>
      <c r="D3099" s="2">
        <v>45795</v>
      </c>
      <c r="E3099" s="2">
        <v>45818</v>
      </c>
      <c r="F3099" t="s">
        <v>35</v>
      </c>
      <c r="G3099" t="s">
        <v>117</v>
      </c>
      <c r="H3099" t="s">
        <v>37</v>
      </c>
      <c r="I3099" t="s">
        <v>38</v>
      </c>
      <c r="J3099" t="s">
        <v>63</v>
      </c>
      <c r="K3099" s="7">
        <v>0</v>
      </c>
      <c r="L3099" t="s">
        <v>80</v>
      </c>
      <c r="M3099" t="s">
        <v>107</v>
      </c>
      <c r="N3099" t="s">
        <v>108</v>
      </c>
      <c r="O3099">
        <v>1444</v>
      </c>
      <c r="P3099" s="6">
        <v>277</v>
      </c>
      <c r="Q3099" s="6">
        <v>399988</v>
      </c>
      <c r="R3099" s="5">
        <v>0.1</v>
      </c>
      <c r="S3099" s="6">
        <v>359989.2</v>
      </c>
      <c r="T3099" s="6">
        <v>13900.12</v>
      </c>
      <c r="U3099" s="6">
        <v>211479.08</v>
      </c>
      <c r="V3099" s="6">
        <v>1222.32</v>
      </c>
      <c r="W3099" s="6">
        <v>9229.86</v>
      </c>
      <c r="X3099" s="6">
        <v>124157.82</v>
      </c>
      <c r="Y3099" s="5">
        <v>0.34489318012873699</v>
      </c>
      <c r="Z3099" t="s">
        <v>81</v>
      </c>
      <c r="AA3099" t="s">
        <v>82</v>
      </c>
      <c r="AB3099" t="s">
        <v>56</v>
      </c>
      <c r="AC3099" t="s">
        <v>43</v>
      </c>
      <c r="AD3099" t="s">
        <v>123</v>
      </c>
      <c r="AE3099" t="s">
        <v>67</v>
      </c>
      <c r="AF3099" t="str">
        <f>TEXT(Agricultural_Export_Analysis_Cleaned_Dataset[[#This Row],[Order_Date]],"mmm")</f>
        <v>May</v>
      </c>
      <c r="AG3099" t="str">
        <f>TEXT(Agricultural_Export_Analysis_Cleaned_Dataset[[#This Row],[Order_Date]],"yyyy")</f>
        <v>2025</v>
      </c>
      <c r="AH3099" t="str">
        <f>TEXT(Agricultural_Export_Analysis_Cleaned_Dataset[[#This Row],[Order_Date]],"ddd")</f>
        <v>Tue</v>
      </c>
      <c r="AI3099" t="str">
        <f>TEXT(Agricultural_Export_Analysis_Cleaned_Dataset[[#This Row],[Ship_Date]],"yyyy")</f>
        <v>2025</v>
      </c>
      <c r="AJ3099" t="str">
        <f>TEXT(Agricultural_Export_Analysis_Cleaned_Dataset[[#This Row],[Ship_Date]],"mmm")</f>
        <v>May</v>
      </c>
      <c r="AK3099" t="str">
        <f>TEXT(Agricultural_Export_Analysis_Cleaned_Dataset[[#This Row],[Ship_Date]],"ddd")</f>
        <v>Sun</v>
      </c>
      <c r="AL3099" t="str">
        <f>TEXT(Agricultural_Export_Analysis_Cleaned_Dataset[[#This Row],[Delivery_Date]],"yyyy")</f>
        <v>2025</v>
      </c>
      <c r="AM3099" t="str">
        <f>TEXT(Agricultural_Export_Analysis_Cleaned_Dataset[[#This Row],[Delivery_Date]],"mmm")</f>
        <v>Jun</v>
      </c>
      <c r="AN3099" t="str">
        <f>TEXT(Agricultural_Export_Analysis_Cleaned_Dataset[[#This Row],[Delivery_Date]],"ddd")</f>
        <v>Tue</v>
      </c>
      <c r="AO3099">
        <f>Agricultural_Export_Analysis_Cleaned_Dataset[[#This Row],[Delivery_Date]]-Agricultural_Export_Analysis_Cleaned_Dataset[[#This Row],[Ship_Date]]</f>
        <v>23</v>
      </c>
      <c r="AP3099">
        <f>Agricultural_Export_Analysis_Cleaned_Dataset[[#This Row],[Ship_Date]]-Agricultural_Export_Analysis_Cleaned_Dataset[[#This Row],[Order_Date]]</f>
        <v>5</v>
      </c>
      <c r="AQ3099" s="4" t="str">
        <f>TEXT(Agricultural_Export_Analysis_Cleaned_Dataset[[#This Row],[Order_Date]],"mmm yyyy")</f>
        <v>May 2025</v>
      </c>
    </row>
    <row r="3100" spans="1:43" x14ac:dyDescent="0.3">
      <c r="A3100" t="s">
        <v>5830</v>
      </c>
      <c r="B3100" t="s">
        <v>5831</v>
      </c>
      <c r="C3100" s="2">
        <v>45813</v>
      </c>
      <c r="D3100" s="2">
        <v>45823</v>
      </c>
      <c r="E3100" s="2">
        <v>45848</v>
      </c>
      <c r="F3100" t="s">
        <v>35</v>
      </c>
      <c r="G3100" t="s">
        <v>8933</v>
      </c>
      <c r="H3100" t="s">
        <v>51</v>
      </c>
      <c r="I3100" t="s">
        <v>118</v>
      </c>
      <c r="J3100" t="s">
        <v>53</v>
      </c>
      <c r="K3100" s="7">
        <v>10</v>
      </c>
      <c r="L3100" t="s">
        <v>32</v>
      </c>
      <c r="M3100" t="s">
        <v>33</v>
      </c>
      <c r="N3100" t="s">
        <v>34</v>
      </c>
      <c r="O3100">
        <v>659</v>
      </c>
      <c r="P3100" s="6">
        <v>66.36</v>
      </c>
      <c r="Q3100" s="6">
        <v>43731.24</v>
      </c>
      <c r="R3100" s="5">
        <v>0.1</v>
      </c>
      <c r="S3100" s="6">
        <v>39358.116000000002</v>
      </c>
      <c r="T3100" s="6">
        <v>13818.94</v>
      </c>
      <c r="U3100" s="6">
        <v>25057.45</v>
      </c>
      <c r="V3100" s="6">
        <v>264.48</v>
      </c>
      <c r="W3100" s="6">
        <v>2010.51</v>
      </c>
      <c r="X3100" s="6">
        <v>-1793.2639999999999</v>
      </c>
      <c r="Y3100" s="5">
        <v>-4.5562750005615202E-2</v>
      </c>
      <c r="Z3100" t="s">
        <v>81</v>
      </c>
      <c r="AA3100" t="s">
        <v>150</v>
      </c>
      <c r="AB3100" t="s">
        <v>56</v>
      </c>
      <c r="AC3100" t="s">
        <v>43</v>
      </c>
      <c r="AD3100" t="s">
        <v>57</v>
      </c>
      <c r="AE3100" t="s">
        <v>45</v>
      </c>
      <c r="AF3100" t="str">
        <f>TEXT(Agricultural_Export_Analysis_Cleaned_Dataset[[#This Row],[Order_Date]],"mmm")</f>
        <v>Jun</v>
      </c>
      <c r="AG3100" t="str">
        <f>TEXT(Agricultural_Export_Analysis_Cleaned_Dataset[[#This Row],[Order_Date]],"yyyy")</f>
        <v>2025</v>
      </c>
      <c r="AH3100" t="str">
        <f>TEXT(Agricultural_Export_Analysis_Cleaned_Dataset[[#This Row],[Order_Date]],"ddd")</f>
        <v>Thu</v>
      </c>
      <c r="AI3100" t="str">
        <f>TEXT(Agricultural_Export_Analysis_Cleaned_Dataset[[#This Row],[Ship_Date]],"yyyy")</f>
        <v>2025</v>
      </c>
      <c r="AJ3100" t="str">
        <f>TEXT(Agricultural_Export_Analysis_Cleaned_Dataset[[#This Row],[Ship_Date]],"mmm")</f>
        <v>Jun</v>
      </c>
      <c r="AK3100" t="str">
        <f>TEXT(Agricultural_Export_Analysis_Cleaned_Dataset[[#This Row],[Ship_Date]],"ddd")</f>
        <v>Sun</v>
      </c>
      <c r="AL3100" t="str">
        <f>TEXT(Agricultural_Export_Analysis_Cleaned_Dataset[[#This Row],[Delivery_Date]],"yyyy")</f>
        <v>2025</v>
      </c>
      <c r="AM3100" t="str">
        <f>TEXT(Agricultural_Export_Analysis_Cleaned_Dataset[[#This Row],[Delivery_Date]],"mmm")</f>
        <v>Jul</v>
      </c>
      <c r="AN3100" t="str">
        <f>TEXT(Agricultural_Export_Analysis_Cleaned_Dataset[[#This Row],[Delivery_Date]],"ddd")</f>
        <v>Thu</v>
      </c>
      <c r="AO3100">
        <f>Agricultural_Export_Analysis_Cleaned_Dataset[[#This Row],[Delivery_Date]]-Agricultural_Export_Analysis_Cleaned_Dataset[[#This Row],[Ship_Date]]</f>
        <v>25</v>
      </c>
      <c r="AP3100">
        <f>Agricultural_Export_Analysis_Cleaned_Dataset[[#This Row],[Ship_Date]]-Agricultural_Export_Analysis_Cleaned_Dataset[[#This Row],[Order_Date]]</f>
        <v>10</v>
      </c>
      <c r="AQ3100" s="4" t="str">
        <f>TEXT(Agricultural_Export_Analysis_Cleaned_Dataset[[#This Row],[Order_Date]],"mmm yyyy")</f>
        <v>Jun 2025</v>
      </c>
    </row>
    <row r="3101" spans="1:43" x14ac:dyDescent="0.3">
      <c r="A3101" t="s">
        <v>5832</v>
      </c>
      <c r="B3101" t="s">
        <v>5833</v>
      </c>
      <c r="C3101" s="2">
        <v>45360</v>
      </c>
      <c r="D3101" s="2">
        <v>45363</v>
      </c>
      <c r="E3101" s="2">
        <v>45379</v>
      </c>
      <c r="F3101" t="s">
        <v>35</v>
      </c>
      <c r="G3101" t="s">
        <v>50</v>
      </c>
      <c r="H3101" t="s">
        <v>74</v>
      </c>
      <c r="I3101" t="s">
        <v>91</v>
      </c>
      <c r="J3101" t="s">
        <v>63</v>
      </c>
      <c r="K3101" s="7">
        <v>2</v>
      </c>
      <c r="L3101" t="s">
        <v>32</v>
      </c>
      <c r="M3101" t="s">
        <v>71</v>
      </c>
      <c r="N3101" t="s">
        <v>72</v>
      </c>
      <c r="O3101">
        <v>1905</v>
      </c>
      <c r="P3101" s="6">
        <v>201.36</v>
      </c>
      <c r="Q3101" s="6">
        <v>383590.8</v>
      </c>
      <c r="R3101" s="5">
        <v>0.15</v>
      </c>
      <c r="S3101" s="6">
        <v>326052.18</v>
      </c>
      <c r="T3101" s="6">
        <v>5728.08</v>
      </c>
      <c r="U3101" s="6">
        <v>240386.65</v>
      </c>
      <c r="V3101" s="6">
        <v>1342.42</v>
      </c>
      <c r="W3101" s="6">
        <v>35143.800000000003</v>
      </c>
      <c r="X3101" s="6">
        <v>43451.23</v>
      </c>
      <c r="Y3101" s="5">
        <v>0.13326465107517399</v>
      </c>
      <c r="Z3101" t="s">
        <v>40</v>
      </c>
      <c r="AA3101" t="s">
        <v>41</v>
      </c>
      <c r="AB3101" t="s">
        <v>42</v>
      </c>
      <c r="AC3101" t="s">
        <v>43</v>
      </c>
      <c r="AD3101" t="s">
        <v>123</v>
      </c>
      <c r="AE3101" t="s">
        <v>67</v>
      </c>
      <c r="AF3101" t="str">
        <f>TEXT(Agricultural_Export_Analysis_Cleaned_Dataset[[#This Row],[Order_Date]],"mmm")</f>
        <v>Mar</v>
      </c>
      <c r="AG3101" t="str">
        <f>TEXT(Agricultural_Export_Analysis_Cleaned_Dataset[[#This Row],[Order_Date]],"yyyy")</f>
        <v>2024</v>
      </c>
      <c r="AH3101" t="str">
        <f>TEXT(Agricultural_Export_Analysis_Cleaned_Dataset[[#This Row],[Order_Date]],"ddd")</f>
        <v>Sat</v>
      </c>
      <c r="AI3101" t="str">
        <f>TEXT(Agricultural_Export_Analysis_Cleaned_Dataset[[#This Row],[Ship_Date]],"yyyy")</f>
        <v>2024</v>
      </c>
      <c r="AJ3101" t="str">
        <f>TEXT(Agricultural_Export_Analysis_Cleaned_Dataset[[#This Row],[Ship_Date]],"mmm")</f>
        <v>Mar</v>
      </c>
      <c r="AK3101" t="str">
        <f>TEXT(Agricultural_Export_Analysis_Cleaned_Dataset[[#This Row],[Ship_Date]],"ddd")</f>
        <v>Tue</v>
      </c>
      <c r="AL3101" t="str">
        <f>TEXT(Agricultural_Export_Analysis_Cleaned_Dataset[[#This Row],[Delivery_Date]],"yyyy")</f>
        <v>2024</v>
      </c>
      <c r="AM3101" t="str">
        <f>TEXT(Agricultural_Export_Analysis_Cleaned_Dataset[[#This Row],[Delivery_Date]],"mmm")</f>
        <v>Mar</v>
      </c>
      <c r="AN3101" t="str">
        <f>TEXT(Agricultural_Export_Analysis_Cleaned_Dataset[[#This Row],[Delivery_Date]],"ddd")</f>
        <v>Thu</v>
      </c>
      <c r="AO3101">
        <f>Agricultural_Export_Analysis_Cleaned_Dataset[[#This Row],[Delivery_Date]]-Agricultural_Export_Analysis_Cleaned_Dataset[[#This Row],[Ship_Date]]</f>
        <v>16</v>
      </c>
      <c r="AP3101">
        <f>Agricultural_Export_Analysis_Cleaned_Dataset[[#This Row],[Ship_Date]]-Agricultural_Export_Analysis_Cleaned_Dataset[[#This Row],[Order_Date]]</f>
        <v>3</v>
      </c>
      <c r="AQ3101" s="4" t="str">
        <f>TEXT(Agricultural_Export_Analysis_Cleaned_Dataset[[#This Row],[Order_Date]],"mmm yyyy")</f>
        <v>Mar 2024</v>
      </c>
    </row>
    <row r="3102" spans="1:43" x14ac:dyDescent="0.3">
      <c r="A3102" t="s">
        <v>5834</v>
      </c>
      <c r="B3102" t="s">
        <v>5835</v>
      </c>
      <c r="C3102" s="2">
        <v>45315</v>
      </c>
      <c r="D3102" s="2">
        <v>45317</v>
      </c>
      <c r="E3102" s="2">
        <v>45345</v>
      </c>
      <c r="F3102" t="s">
        <v>35</v>
      </c>
      <c r="G3102" t="s">
        <v>132</v>
      </c>
      <c r="H3102" t="s">
        <v>37</v>
      </c>
      <c r="I3102" t="s">
        <v>52</v>
      </c>
      <c r="J3102" t="s">
        <v>53</v>
      </c>
      <c r="K3102" s="7">
        <v>0</v>
      </c>
      <c r="L3102" t="s">
        <v>70</v>
      </c>
      <c r="M3102" t="s">
        <v>101</v>
      </c>
      <c r="N3102" t="s">
        <v>102</v>
      </c>
      <c r="O3102">
        <v>1338</v>
      </c>
      <c r="P3102" s="6">
        <v>62.96</v>
      </c>
      <c r="Q3102" s="6">
        <v>84240.48</v>
      </c>
      <c r="R3102" s="5">
        <v>0</v>
      </c>
      <c r="S3102" s="6">
        <v>84240.48</v>
      </c>
      <c r="T3102" s="6">
        <v>2892.45</v>
      </c>
      <c r="U3102" s="6">
        <v>50107.72</v>
      </c>
      <c r="V3102" s="6">
        <v>2182.86</v>
      </c>
      <c r="W3102" s="6">
        <v>3961.97</v>
      </c>
      <c r="X3102" s="6">
        <v>25095.48</v>
      </c>
      <c r="Y3102" s="5">
        <v>0.29790286095235902</v>
      </c>
      <c r="Z3102" t="s">
        <v>40</v>
      </c>
      <c r="AA3102" t="s">
        <v>64</v>
      </c>
      <c r="AB3102" t="s">
        <v>42</v>
      </c>
      <c r="AC3102" t="s">
        <v>66</v>
      </c>
      <c r="AD3102" t="s">
        <v>77</v>
      </c>
      <c r="AE3102" t="s">
        <v>58</v>
      </c>
      <c r="AF3102" t="str">
        <f>TEXT(Agricultural_Export_Analysis_Cleaned_Dataset[[#This Row],[Order_Date]],"mmm")</f>
        <v>Jan</v>
      </c>
      <c r="AG3102" t="str">
        <f>TEXT(Agricultural_Export_Analysis_Cleaned_Dataset[[#This Row],[Order_Date]],"yyyy")</f>
        <v>2024</v>
      </c>
      <c r="AH3102" t="str">
        <f>TEXT(Agricultural_Export_Analysis_Cleaned_Dataset[[#This Row],[Order_Date]],"ddd")</f>
        <v>Wed</v>
      </c>
      <c r="AI3102" t="str">
        <f>TEXT(Agricultural_Export_Analysis_Cleaned_Dataset[[#This Row],[Ship_Date]],"yyyy")</f>
        <v>2024</v>
      </c>
      <c r="AJ3102" t="str">
        <f>TEXT(Agricultural_Export_Analysis_Cleaned_Dataset[[#This Row],[Ship_Date]],"mmm")</f>
        <v>Jan</v>
      </c>
      <c r="AK3102" t="str">
        <f>TEXT(Agricultural_Export_Analysis_Cleaned_Dataset[[#This Row],[Ship_Date]],"ddd")</f>
        <v>Fri</v>
      </c>
      <c r="AL3102" t="str">
        <f>TEXT(Agricultural_Export_Analysis_Cleaned_Dataset[[#This Row],[Delivery_Date]],"yyyy")</f>
        <v>2024</v>
      </c>
      <c r="AM3102" t="str">
        <f>TEXT(Agricultural_Export_Analysis_Cleaned_Dataset[[#This Row],[Delivery_Date]],"mmm")</f>
        <v>Feb</v>
      </c>
      <c r="AN3102" t="str">
        <f>TEXT(Agricultural_Export_Analysis_Cleaned_Dataset[[#This Row],[Delivery_Date]],"ddd")</f>
        <v>Fri</v>
      </c>
      <c r="AO3102">
        <f>Agricultural_Export_Analysis_Cleaned_Dataset[[#This Row],[Delivery_Date]]-Agricultural_Export_Analysis_Cleaned_Dataset[[#This Row],[Ship_Date]]</f>
        <v>28</v>
      </c>
      <c r="AP3102">
        <f>Agricultural_Export_Analysis_Cleaned_Dataset[[#This Row],[Ship_Date]]-Agricultural_Export_Analysis_Cleaned_Dataset[[#This Row],[Order_Date]]</f>
        <v>2</v>
      </c>
      <c r="AQ3102" s="4" t="str">
        <f>TEXT(Agricultural_Export_Analysis_Cleaned_Dataset[[#This Row],[Order_Date]],"mmm yyyy")</f>
        <v>Jan 2024</v>
      </c>
    </row>
    <row r="3103" spans="1:43" x14ac:dyDescent="0.3">
      <c r="A3103" t="s">
        <v>5836</v>
      </c>
      <c r="B3103" t="s">
        <v>5837</v>
      </c>
      <c r="C3103" s="2">
        <v>45660</v>
      </c>
      <c r="D3103" s="2">
        <v>45668</v>
      </c>
      <c r="E3103" s="2">
        <v>45711</v>
      </c>
      <c r="F3103" t="s">
        <v>35</v>
      </c>
      <c r="G3103" t="s">
        <v>36</v>
      </c>
      <c r="H3103" t="s">
        <v>51</v>
      </c>
      <c r="I3103" t="s">
        <v>52</v>
      </c>
      <c r="J3103" t="s">
        <v>63</v>
      </c>
      <c r="K3103" s="7">
        <v>15</v>
      </c>
      <c r="L3103" t="s">
        <v>70</v>
      </c>
      <c r="M3103" t="s">
        <v>101</v>
      </c>
      <c r="N3103" t="s">
        <v>102</v>
      </c>
      <c r="O3103">
        <v>1110</v>
      </c>
      <c r="P3103" s="6">
        <v>463.6</v>
      </c>
      <c r="Q3103" s="6">
        <v>514596</v>
      </c>
      <c r="R3103" s="5">
        <v>0.1</v>
      </c>
      <c r="S3103" s="6">
        <v>463136.4</v>
      </c>
      <c r="T3103" s="6">
        <v>14954.08</v>
      </c>
      <c r="U3103" s="6">
        <v>342482.05</v>
      </c>
      <c r="V3103" s="6">
        <v>2052.3200000000002</v>
      </c>
      <c r="W3103" s="6">
        <v>34621.81</v>
      </c>
      <c r="X3103" s="6">
        <v>69026.14</v>
      </c>
      <c r="Y3103" s="5">
        <v>0.14904062820370001</v>
      </c>
      <c r="Z3103" t="s">
        <v>40</v>
      </c>
      <c r="AA3103" t="s">
        <v>64</v>
      </c>
      <c r="AB3103" t="s">
        <v>83</v>
      </c>
      <c r="AC3103" t="s">
        <v>76</v>
      </c>
      <c r="AD3103" t="s">
        <v>77</v>
      </c>
      <c r="AE3103" t="s">
        <v>58</v>
      </c>
      <c r="AF3103" t="str">
        <f>TEXT(Agricultural_Export_Analysis_Cleaned_Dataset[[#This Row],[Order_Date]],"mmm")</f>
        <v>Jan</v>
      </c>
      <c r="AG3103" t="str">
        <f>TEXT(Agricultural_Export_Analysis_Cleaned_Dataset[[#This Row],[Order_Date]],"yyyy")</f>
        <v>2025</v>
      </c>
      <c r="AH3103" t="str">
        <f>TEXT(Agricultural_Export_Analysis_Cleaned_Dataset[[#This Row],[Order_Date]],"ddd")</f>
        <v>Fri</v>
      </c>
      <c r="AI3103" t="str">
        <f>TEXT(Agricultural_Export_Analysis_Cleaned_Dataset[[#This Row],[Ship_Date]],"yyyy")</f>
        <v>2025</v>
      </c>
      <c r="AJ3103" t="str">
        <f>TEXT(Agricultural_Export_Analysis_Cleaned_Dataset[[#This Row],[Ship_Date]],"mmm")</f>
        <v>Jan</v>
      </c>
      <c r="AK3103" t="str">
        <f>TEXT(Agricultural_Export_Analysis_Cleaned_Dataset[[#This Row],[Ship_Date]],"ddd")</f>
        <v>Sat</v>
      </c>
      <c r="AL3103" t="str">
        <f>TEXT(Agricultural_Export_Analysis_Cleaned_Dataset[[#This Row],[Delivery_Date]],"yyyy")</f>
        <v>2025</v>
      </c>
      <c r="AM3103" t="str">
        <f>TEXT(Agricultural_Export_Analysis_Cleaned_Dataset[[#This Row],[Delivery_Date]],"mmm")</f>
        <v>Feb</v>
      </c>
      <c r="AN3103" t="str">
        <f>TEXT(Agricultural_Export_Analysis_Cleaned_Dataset[[#This Row],[Delivery_Date]],"ddd")</f>
        <v>Sun</v>
      </c>
      <c r="AO3103">
        <f>Agricultural_Export_Analysis_Cleaned_Dataset[[#This Row],[Delivery_Date]]-Agricultural_Export_Analysis_Cleaned_Dataset[[#This Row],[Ship_Date]]</f>
        <v>43</v>
      </c>
      <c r="AP3103">
        <f>Agricultural_Export_Analysis_Cleaned_Dataset[[#This Row],[Ship_Date]]-Agricultural_Export_Analysis_Cleaned_Dataset[[#This Row],[Order_Date]]</f>
        <v>8</v>
      </c>
      <c r="AQ3103" s="4" t="str">
        <f>TEXT(Agricultural_Export_Analysis_Cleaned_Dataset[[#This Row],[Order_Date]],"mmm yyyy")</f>
        <v>Jan 2025</v>
      </c>
    </row>
    <row r="3104" spans="1:43" x14ac:dyDescent="0.3">
      <c r="A3104" t="s">
        <v>5838</v>
      </c>
      <c r="B3104" t="s">
        <v>5839</v>
      </c>
      <c r="C3104" s="2">
        <v>45552</v>
      </c>
      <c r="D3104" s="2">
        <v>45562</v>
      </c>
      <c r="E3104" s="2">
        <v>45598</v>
      </c>
      <c r="F3104" t="s">
        <v>35</v>
      </c>
      <c r="G3104" t="s">
        <v>203</v>
      </c>
      <c r="H3104" t="s">
        <v>37</v>
      </c>
      <c r="I3104" t="s">
        <v>91</v>
      </c>
      <c r="J3104" t="s">
        <v>53</v>
      </c>
      <c r="K3104" s="7">
        <v>15</v>
      </c>
      <c r="L3104" t="s">
        <v>80</v>
      </c>
      <c r="M3104" t="s">
        <v>61</v>
      </c>
      <c r="N3104" t="s">
        <v>62</v>
      </c>
      <c r="O3104">
        <v>512</v>
      </c>
      <c r="P3104" s="6">
        <v>171.38</v>
      </c>
      <c r="Q3104" s="6">
        <v>87746.559999999998</v>
      </c>
      <c r="R3104" s="5">
        <v>0</v>
      </c>
      <c r="S3104" s="6">
        <v>87746.559999999998</v>
      </c>
      <c r="T3104" s="6">
        <v>6157.82</v>
      </c>
      <c r="U3104" s="6">
        <v>56267.69</v>
      </c>
      <c r="V3104" s="6">
        <v>299.20999999999998</v>
      </c>
      <c r="W3104" s="6">
        <v>5656.47</v>
      </c>
      <c r="X3104" s="6">
        <v>19365.37</v>
      </c>
      <c r="Y3104" s="5">
        <v>0.22069662901884701</v>
      </c>
      <c r="Z3104" t="s">
        <v>103</v>
      </c>
      <c r="AA3104" t="s">
        <v>104</v>
      </c>
      <c r="AB3104" t="s">
        <v>42</v>
      </c>
      <c r="AC3104" t="s">
        <v>66</v>
      </c>
      <c r="AD3104" t="s">
        <v>57</v>
      </c>
      <c r="AE3104" t="s">
        <v>45</v>
      </c>
      <c r="AF3104" t="str">
        <f>TEXT(Agricultural_Export_Analysis_Cleaned_Dataset[[#This Row],[Order_Date]],"mmm")</f>
        <v>Sep</v>
      </c>
      <c r="AG3104" t="str">
        <f>TEXT(Agricultural_Export_Analysis_Cleaned_Dataset[[#This Row],[Order_Date]],"yyyy")</f>
        <v>2024</v>
      </c>
      <c r="AH3104" t="str">
        <f>TEXT(Agricultural_Export_Analysis_Cleaned_Dataset[[#This Row],[Order_Date]],"ddd")</f>
        <v>Tue</v>
      </c>
      <c r="AI3104" t="str">
        <f>TEXT(Agricultural_Export_Analysis_Cleaned_Dataset[[#This Row],[Ship_Date]],"yyyy")</f>
        <v>2024</v>
      </c>
      <c r="AJ3104" t="str">
        <f>TEXT(Agricultural_Export_Analysis_Cleaned_Dataset[[#This Row],[Ship_Date]],"mmm")</f>
        <v>Sep</v>
      </c>
      <c r="AK3104" t="str">
        <f>TEXT(Agricultural_Export_Analysis_Cleaned_Dataset[[#This Row],[Ship_Date]],"ddd")</f>
        <v>Fri</v>
      </c>
      <c r="AL3104" t="str">
        <f>TEXT(Agricultural_Export_Analysis_Cleaned_Dataset[[#This Row],[Delivery_Date]],"yyyy")</f>
        <v>2024</v>
      </c>
      <c r="AM3104" t="str">
        <f>TEXT(Agricultural_Export_Analysis_Cleaned_Dataset[[#This Row],[Delivery_Date]],"mmm")</f>
        <v>Nov</v>
      </c>
      <c r="AN3104" t="str">
        <f>TEXT(Agricultural_Export_Analysis_Cleaned_Dataset[[#This Row],[Delivery_Date]],"ddd")</f>
        <v>Sat</v>
      </c>
      <c r="AO3104">
        <f>Agricultural_Export_Analysis_Cleaned_Dataset[[#This Row],[Delivery_Date]]-Agricultural_Export_Analysis_Cleaned_Dataset[[#This Row],[Ship_Date]]</f>
        <v>36</v>
      </c>
      <c r="AP3104">
        <f>Agricultural_Export_Analysis_Cleaned_Dataset[[#This Row],[Ship_Date]]-Agricultural_Export_Analysis_Cleaned_Dataset[[#This Row],[Order_Date]]</f>
        <v>10</v>
      </c>
      <c r="AQ3104" s="4" t="str">
        <f>TEXT(Agricultural_Export_Analysis_Cleaned_Dataset[[#This Row],[Order_Date]],"mmm yyyy")</f>
        <v>Sep 2024</v>
      </c>
    </row>
    <row r="3105" spans="1:43" x14ac:dyDescent="0.3">
      <c r="A3105" t="s">
        <v>5840</v>
      </c>
      <c r="B3105" t="s">
        <v>5841</v>
      </c>
      <c r="C3105" s="2">
        <v>45587</v>
      </c>
      <c r="D3105" s="2">
        <v>45591</v>
      </c>
      <c r="E3105" s="2">
        <v>45615</v>
      </c>
      <c r="F3105" t="s">
        <v>35</v>
      </c>
      <c r="G3105" t="s">
        <v>8934</v>
      </c>
      <c r="H3105" t="s">
        <v>74</v>
      </c>
      <c r="I3105" t="s">
        <v>38</v>
      </c>
      <c r="J3105" t="s">
        <v>53</v>
      </c>
      <c r="K3105" s="7">
        <v>15</v>
      </c>
      <c r="L3105" t="s">
        <v>80</v>
      </c>
      <c r="M3105" t="s">
        <v>140</v>
      </c>
      <c r="N3105" t="s">
        <v>49</v>
      </c>
      <c r="O3105">
        <v>1218</v>
      </c>
      <c r="P3105" s="6">
        <v>183.47</v>
      </c>
      <c r="Q3105" s="6">
        <v>223466.46</v>
      </c>
      <c r="R3105" s="5">
        <v>0.1</v>
      </c>
      <c r="S3105" s="6">
        <v>201119.81400000001</v>
      </c>
      <c r="T3105" s="6">
        <v>14556.68</v>
      </c>
      <c r="U3105" s="6">
        <v>106809.89</v>
      </c>
      <c r="V3105" s="6">
        <v>819.62</v>
      </c>
      <c r="W3105" s="6">
        <v>22717.97</v>
      </c>
      <c r="X3105" s="6">
        <v>56215.654000000002</v>
      </c>
      <c r="Y3105" s="5">
        <v>0.27951325571532198</v>
      </c>
      <c r="Z3105" t="s">
        <v>54</v>
      </c>
      <c r="AA3105" t="s">
        <v>75</v>
      </c>
      <c r="AB3105" t="s">
        <v>83</v>
      </c>
      <c r="AC3105" t="s">
        <v>43</v>
      </c>
      <c r="AD3105" t="s">
        <v>123</v>
      </c>
      <c r="AE3105" t="s">
        <v>67</v>
      </c>
      <c r="AF3105" t="str">
        <f>TEXT(Agricultural_Export_Analysis_Cleaned_Dataset[[#This Row],[Order_Date]],"mmm")</f>
        <v>Oct</v>
      </c>
      <c r="AG3105" t="str">
        <f>TEXT(Agricultural_Export_Analysis_Cleaned_Dataset[[#This Row],[Order_Date]],"yyyy")</f>
        <v>2024</v>
      </c>
      <c r="AH3105" t="str">
        <f>TEXT(Agricultural_Export_Analysis_Cleaned_Dataset[[#This Row],[Order_Date]],"ddd")</f>
        <v>Tue</v>
      </c>
      <c r="AI3105" t="str">
        <f>TEXT(Agricultural_Export_Analysis_Cleaned_Dataset[[#This Row],[Ship_Date]],"yyyy")</f>
        <v>2024</v>
      </c>
      <c r="AJ3105" t="str">
        <f>TEXT(Agricultural_Export_Analysis_Cleaned_Dataset[[#This Row],[Ship_Date]],"mmm")</f>
        <v>Oct</v>
      </c>
      <c r="AK3105" t="str">
        <f>TEXT(Agricultural_Export_Analysis_Cleaned_Dataset[[#This Row],[Ship_Date]],"ddd")</f>
        <v>Sat</v>
      </c>
      <c r="AL3105" t="str">
        <f>TEXT(Agricultural_Export_Analysis_Cleaned_Dataset[[#This Row],[Delivery_Date]],"yyyy")</f>
        <v>2024</v>
      </c>
      <c r="AM3105" t="str">
        <f>TEXT(Agricultural_Export_Analysis_Cleaned_Dataset[[#This Row],[Delivery_Date]],"mmm")</f>
        <v>Nov</v>
      </c>
      <c r="AN3105" t="str">
        <f>TEXT(Agricultural_Export_Analysis_Cleaned_Dataset[[#This Row],[Delivery_Date]],"ddd")</f>
        <v>Tue</v>
      </c>
      <c r="AO3105">
        <f>Agricultural_Export_Analysis_Cleaned_Dataset[[#This Row],[Delivery_Date]]-Agricultural_Export_Analysis_Cleaned_Dataset[[#This Row],[Ship_Date]]</f>
        <v>24</v>
      </c>
      <c r="AP3105">
        <f>Agricultural_Export_Analysis_Cleaned_Dataset[[#This Row],[Ship_Date]]-Agricultural_Export_Analysis_Cleaned_Dataset[[#This Row],[Order_Date]]</f>
        <v>4</v>
      </c>
      <c r="AQ3105" s="4" t="str">
        <f>TEXT(Agricultural_Export_Analysis_Cleaned_Dataset[[#This Row],[Order_Date]],"mmm yyyy")</f>
        <v>Oct 2024</v>
      </c>
    </row>
    <row r="3106" spans="1:43" x14ac:dyDescent="0.3">
      <c r="A3106" t="s">
        <v>5842</v>
      </c>
      <c r="B3106" t="s">
        <v>5843</v>
      </c>
      <c r="C3106" s="2">
        <v>45343</v>
      </c>
      <c r="D3106" s="2">
        <v>45353</v>
      </c>
      <c r="E3106" s="2">
        <v>45386</v>
      </c>
      <c r="F3106" t="s">
        <v>35</v>
      </c>
      <c r="G3106" t="s">
        <v>8932</v>
      </c>
      <c r="H3106" t="s">
        <v>51</v>
      </c>
      <c r="I3106" t="s">
        <v>118</v>
      </c>
      <c r="J3106" t="s">
        <v>39</v>
      </c>
      <c r="K3106" s="7">
        <v>10</v>
      </c>
      <c r="L3106" t="s">
        <v>80</v>
      </c>
      <c r="M3106" t="s">
        <v>130</v>
      </c>
      <c r="N3106" t="s">
        <v>131</v>
      </c>
      <c r="O3106">
        <v>1381</v>
      </c>
      <c r="P3106" s="6">
        <v>77.040000000000006</v>
      </c>
      <c r="Q3106" s="6">
        <v>106392.24</v>
      </c>
      <c r="R3106" s="5">
        <v>0.1</v>
      </c>
      <c r="S3106" s="6">
        <v>95753.016000000003</v>
      </c>
      <c r="T3106" s="6">
        <v>2736.02</v>
      </c>
      <c r="U3106" s="6">
        <v>51713.91</v>
      </c>
      <c r="V3106" s="6">
        <v>2264.7399999999998</v>
      </c>
      <c r="W3106" s="6">
        <v>10395.32</v>
      </c>
      <c r="X3106" s="6">
        <v>28643.026000000002</v>
      </c>
      <c r="Y3106" s="5">
        <v>0.29913445232889602</v>
      </c>
      <c r="Z3106" t="s">
        <v>40</v>
      </c>
      <c r="AA3106" t="s">
        <v>147</v>
      </c>
      <c r="AB3106" t="s">
        <v>65</v>
      </c>
      <c r="AC3106" t="s">
        <v>66</v>
      </c>
      <c r="AD3106" t="s">
        <v>57</v>
      </c>
      <c r="AE3106" t="s">
        <v>58</v>
      </c>
      <c r="AF3106" t="str">
        <f>TEXT(Agricultural_Export_Analysis_Cleaned_Dataset[[#This Row],[Order_Date]],"mmm")</f>
        <v>Feb</v>
      </c>
      <c r="AG3106" t="str">
        <f>TEXT(Agricultural_Export_Analysis_Cleaned_Dataset[[#This Row],[Order_Date]],"yyyy")</f>
        <v>2024</v>
      </c>
      <c r="AH3106" t="str">
        <f>TEXT(Agricultural_Export_Analysis_Cleaned_Dataset[[#This Row],[Order_Date]],"ddd")</f>
        <v>Wed</v>
      </c>
      <c r="AI3106" t="str">
        <f>TEXT(Agricultural_Export_Analysis_Cleaned_Dataset[[#This Row],[Ship_Date]],"yyyy")</f>
        <v>2024</v>
      </c>
      <c r="AJ3106" t="str">
        <f>TEXT(Agricultural_Export_Analysis_Cleaned_Dataset[[#This Row],[Ship_Date]],"mmm")</f>
        <v>Mar</v>
      </c>
      <c r="AK3106" t="str">
        <f>TEXT(Agricultural_Export_Analysis_Cleaned_Dataset[[#This Row],[Ship_Date]],"ddd")</f>
        <v>Sat</v>
      </c>
      <c r="AL3106" t="str">
        <f>TEXT(Agricultural_Export_Analysis_Cleaned_Dataset[[#This Row],[Delivery_Date]],"yyyy")</f>
        <v>2024</v>
      </c>
      <c r="AM3106" t="str">
        <f>TEXT(Agricultural_Export_Analysis_Cleaned_Dataset[[#This Row],[Delivery_Date]],"mmm")</f>
        <v>Apr</v>
      </c>
      <c r="AN3106" t="str">
        <f>TEXT(Agricultural_Export_Analysis_Cleaned_Dataset[[#This Row],[Delivery_Date]],"ddd")</f>
        <v>Thu</v>
      </c>
      <c r="AO3106">
        <f>Agricultural_Export_Analysis_Cleaned_Dataset[[#This Row],[Delivery_Date]]-Agricultural_Export_Analysis_Cleaned_Dataset[[#This Row],[Ship_Date]]</f>
        <v>33</v>
      </c>
      <c r="AP3106">
        <f>Agricultural_Export_Analysis_Cleaned_Dataset[[#This Row],[Ship_Date]]-Agricultural_Export_Analysis_Cleaned_Dataset[[#This Row],[Order_Date]]</f>
        <v>10</v>
      </c>
      <c r="AQ3106" s="4" t="str">
        <f>TEXT(Agricultural_Export_Analysis_Cleaned_Dataset[[#This Row],[Order_Date]],"mmm yyyy")</f>
        <v>Feb 2024</v>
      </c>
    </row>
    <row r="3107" spans="1:43" x14ac:dyDescent="0.3">
      <c r="A3107" t="s">
        <v>5844</v>
      </c>
      <c r="B3107" t="s">
        <v>5845</v>
      </c>
      <c r="C3107" s="2">
        <v>45298</v>
      </c>
      <c r="D3107" s="2">
        <v>45304</v>
      </c>
      <c r="E3107" s="2">
        <v>45328</v>
      </c>
      <c r="F3107" t="s">
        <v>35</v>
      </c>
      <c r="G3107" t="s">
        <v>36</v>
      </c>
      <c r="H3107" t="s">
        <v>51</v>
      </c>
      <c r="I3107" t="s">
        <v>52</v>
      </c>
      <c r="J3107" t="s">
        <v>53</v>
      </c>
      <c r="K3107" s="7">
        <v>0</v>
      </c>
      <c r="L3107" t="s">
        <v>135</v>
      </c>
      <c r="M3107" t="s">
        <v>48</v>
      </c>
      <c r="N3107" t="s">
        <v>49</v>
      </c>
      <c r="O3107">
        <v>1167</v>
      </c>
      <c r="P3107" s="6">
        <v>20.48</v>
      </c>
      <c r="Q3107" s="6">
        <v>23900.16</v>
      </c>
      <c r="R3107" s="5">
        <v>0.15</v>
      </c>
      <c r="S3107" s="6">
        <v>20315.135999999999</v>
      </c>
      <c r="T3107" s="6">
        <v>5426.49</v>
      </c>
      <c r="U3107" s="6">
        <v>10373.39</v>
      </c>
      <c r="V3107" s="6">
        <v>936.03</v>
      </c>
      <c r="W3107" s="6">
        <v>957.96</v>
      </c>
      <c r="X3107" s="6">
        <v>2621.2660000000001</v>
      </c>
      <c r="Y3107" s="5">
        <v>0.12903019699203599</v>
      </c>
      <c r="Z3107" t="s">
        <v>40</v>
      </c>
      <c r="AA3107" t="s">
        <v>64</v>
      </c>
      <c r="AB3107" t="s">
        <v>83</v>
      </c>
      <c r="AC3107" t="s">
        <v>66</v>
      </c>
      <c r="AD3107" t="s">
        <v>44</v>
      </c>
      <c r="AE3107" t="s">
        <v>45</v>
      </c>
      <c r="AF3107" t="str">
        <f>TEXT(Agricultural_Export_Analysis_Cleaned_Dataset[[#This Row],[Order_Date]],"mmm")</f>
        <v>Jan</v>
      </c>
      <c r="AG3107" t="str">
        <f>TEXT(Agricultural_Export_Analysis_Cleaned_Dataset[[#This Row],[Order_Date]],"yyyy")</f>
        <v>2024</v>
      </c>
      <c r="AH3107" t="str">
        <f>TEXT(Agricultural_Export_Analysis_Cleaned_Dataset[[#This Row],[Order_Date]],"ddd")</f>
        <v>Sun</v>
      </c>
      <c r="AI3107" t="str">
        <f>TEXT(Agricultural_Export_Analysis_Cleaned_Dataset[[#This Row],[Ship_Date]],"yyyy")</f>
        <v>2024</v>
      </c>
      <c r="AJ3107" t="str">
        <f>TEXT(Agricultural_Export_Analysis_Cleaned_Dataset[[#This Row],[Ship_Date]],"mmm")</f>
        <v>Jan</v>
      </c>
      <c r="AK3107" t="str">
        <f>TEXT(Agricultural_Export_Analysis_Cleaned_Dataset[[#This Row],[Ship_Date]],"ddd")</f>
        <v>Sat</v>
      </c>
      <c r="AL3107" t="str">
        <f>TEXT(Agricultural_Export_Analysis_Cleaned_Dataset[[#This Row],[Delivery_Date]],"yyyy")</f>
        <v>2024</v>
      </c>
      <c r="AM3107" t="str">
        <f>TEXT(Agricultural_Export_Analysis_Cleaned_Dataset[[#This Row],[Delivery_Date]],"mmm")</f>
        <v>Feb</v>
      </c>
      <c r="AN3107" t="str">
        <f>TEXT(Agricultural_Export_Analysis_Cleaned_Dataset[[#This Row],[Delivery_Date]],"ddd")</f>
        <v>Tue</v>
      </c>
      <c r="AO3107">
        <f>Agricultural_Export_Analysis_Cleaned_Dataset[[#This Row],[Delivery_Date]]-Agricultural_Export_Analysis_Cleaned_Dataset[[#This Row],[Ship_Date]]</f>
        <v>24</v>
      </c>
      <c r="AP3107">
        <f>Agricultural_Export_Analysis_Cleaned_Dataset[[#This Row],[Ship_Date]]-Agricultural_Export_Analysis_Cleaned_Dataset[[#This Row],[Order_Date]]</f>
        <v>6</v>
      </c>
      <c r="AQ3107" s="4" t="str">
        <f>TEXT(Agricultural_Export_Analysis_Cleaned_Dataset[[#This Row],[Order_Date]],"mmm yyyy")</f>
        <v>Jan 2024</v>
      </c>
    </row>
    <row r="3108" spans="1:43" x14ac:dyDescent="0.3">
      <c r="A3108" t="s">
        <v>5846</v>
      </c>
      <c r="B3108" t="s">
        <v>5847</v>
      </c>
      <c r="C3108" s="2">
        <v>45830</v>
      </c>
      <c r="D3108" s="2">
        <v>45834</v>
      </c>
      <c r="E3108" s="2">
        <v>45852</v>
      </c>
      <c r="F3108" t="s">
        <v>35</v>
      </c>
      <c r="G3108" t="s">
        <v>8932</v>
      </c>
      <c r="H3108" t="s">
        <v>51</v>
      </c>
      <c r="I3108" t="s">
        <v>91</v>
      </c>
      <c r="J3108" t="s">
        <v>53</v>
      </c>
      <c r="K3108" s="7">
        <v>4</v>
      </c>
      <c r="L3108" t="s">
        <v>80</v>
      </c>
      <c r="M3108" t="s">
        <v>101</v>
      </c>
      <c r="N3108" t="s">
        <v>102</v>
      </c>
      <c r="O3108">
        <v>1295</v>
      </c>
      <c r="P3108" s="6">
        <v>285.33</v>
      </c>
      <c r="Q3108" s="6">
        <v>369502.35</v>
      </c>
      <c r="R3108" s="5">
        <v>0.15</v>
      </c>
      <c r="S3108" s="6">
        <v>314076.9975</v>
      </c>
      <c r="T3108" s="6">
        <v>13692.72</v>
      </c>
      <c r="U3108" s="6">
        <v>193004.7</v>
      </c>
      <c r="V3108" s="6">
        <v>257.19</v>
      </c>
      <c r="W3108" s="6">
        <v>9352.2900000000009</v>
      </c>
      <c r="X3108" s="6">
        <v>97770.097500000003</v>
      </c>
      <c r="Y3108" s="5">
        <v>0.31129340345913098</v>
      </c>
      <c r="Z3108" t="s">
        <v>81</v>
      </c>
      <c r="AA3108" t="s">
        <v>150</v>
      </c>
      <c r="AB3108" t="s">
        <v>83</v>
      </c>
      <c r="AC3108" t="s">
        <v>43</v>
      </c>
      <c r="AD3108" t="s">
        <v>123</v>
      </c>
      <c r="AE3108" t="s">
        <v>58</v>
      </c>
      <c r="AF3108" t="str">
        <f>TEXT(Agricultural_Export_Analysis_Cleaned_Dataset[[#This Row],[Order_Date]],"mmm")</f>
        <v>Jun</v>
      </c>
      <c r="AG3108" t="str">
        <f>TEXT(Agricultural_Export_Analysis_Cleaned_Dataset[[#This Row],[Order_Date]],"yyyy")</f>
        <v>2025</v>
      </c>
      <c r="AH3108" t="str">
        <f>TEXT(Agricultural_Export_Analysis_Cleaned_Dataset[[#This Row],[Order_Date]],"ddd")</f>
        <v>Sun</v>
      </c>
      <c r="AI3108" t="str">
        <f>TEXT(Agricultural_Export_Analysis_Cleaned_Dataset[[#This Row],[Ship_Date]],"yyyy")</f>
        <v>2025</v>
      </c>
      <c r="AJ3108" t="str">
        <f>TEXT(Agricultural_Export_Analysis_Cleaned_Dataset[[#This Row],[Ship_Date]],"mmm")</f>
        <v>Jun</v>
      </c>
      <c r="AK3108" t="str">
        <f>TEXT(Agricultural_Export_Analysis_Cleaned_Dataset[[#This Row],[Ship_Date]],"ddd")</f>
        <v>Thu</v>
      </c>
      <c r="AL3108" t="str">
        <f>TEXT(Agricultural_Export_Analysis_Cleaned_Dataset[[#This Row],[Delivery_Date]],"yyyy")</f>
        <v>2025</v>
      </c>
      <c r="AM3108" t="str">
        <f>TEXT(Agricultural_Export_Analysis_Cleaned_Dataset[[#This Row],[Delivery_Date]],"mmm")</f>
        <v>Jul</v>
      </c>
      <c r="AN3108" t="str">
        <f>TEXT(Agricultural_Export_Analysis_Cleaned_Dataset[[#This Row],[Delivery_Date]],"ddd")</f>
        <v>Mon</v>
      </c>
      <c r="AO3108">
        <f>Agricultural_Export_Analysis_Cleaned_Dataset[[#This Row],[Delivery_Date]]-Agricultural_Export_Analysis_Cleaned_Dataset[[#This Row],[Ship_Date]]</f>
        <v>18</v>
      </c>
      <c r="AP3108">
        <f>Agricultural_Export_Analysis_Cleaned_Dataset[[#This Row],[Ship_Date]]-Agricultural_Export_Analysis_Cleaned_Dataset[[#This Row],[Order_Date]]</f>
        <v>4</v>
      </c>
      <c r="AQ3108" s="4" t="str">
        <f>TEXT(Agricultural_Export_Analysis_Cleaned_Dataset[[#This Row],[Order_Date]],"mmm yyyy")</f>
        <v>Jun 2025</v>
      </c>
    </row>
    <row r="3109" spans="1:43" x14ac:dyDescent="0.3">
      <c r="A3109" t="s">
        <v>5848</v>
      </c>
      <c r="B3109" t="s">
        <v>5849</v>
      </c>
      <c r="C3109" s="2">
        <v>45848</v>
      </c>
      <c r="D3109" s="2">
        <v>45852</v>
      </c>
      <c r="E3109" s="2">
        <v>45862</v>
      </c>
      <c r="F3109" t="s">
        <v>35</v>
      </c>
      <c r="G3109" t="s">
        <v>50</v>
      </c>
      <c r="H3109" t="s">
        <v>37</v>
      </c>
      <c r="I3109" t="s">
        <v>91</v>
      </c>
      <c r="J3109" t="s">
        <v>53</v>
      </c>
      <c r="K3109" s="7">
        <v>4</v>
      </c>
      <c r="L3109" t="s">
        <v>32</v>
      </c>
      <c r="M3109" t="s">
        <v>130</v>
      </c>
      <c r="N3109" t="s">
        <v>131</v>
      </c>
      <c r="O3109">
        <v>413</v>
      </c>
      <c r="P3109" s="6">
        <v>444.97</v>
      </c>
      <c r="Q3109" s="6">
        <v>183772.61</v>
      </c>
      <c r="R3109" s="5">
        <v>0.1</v>
      </c>
      <c r="S3109" s="6">
        <v>165395.34899999999</v>
      </c>
      <c r="T3109" s="6">
        <v>9630.5400000000009</v>
      </c>
      <c r="U3109" s="6">
        <v>75448.490000000005</v>
      </c>
      <c r="V3109" s="6">
        <v>1340.66</v>
      </c>
      <c r="W3109" s="6">
        <v>7354.09</v>
      </c>
      <c r="X3109" s="6">
        <v>71621.569000000003</v>
      </c>
      <c r="Y3109" s="5">
        <v>0.43303254555241399</v>
      </c>
      <c r="Z3109" t="s">
        <v>103</v>
      </c>
      <c r="AA3109" t="s">
        <v>119</v>
      </c>
      <c r="AB3109" t="s">
        <v>56</v>
      </c>
      <c r="AC3109" t="s">
        <v>43</v>
      </c>
      <c r="AD3109" t="s">
        <v>93</v>
      </c>
      <c r="AE3109" t="s">
        <v>58</v>
      </c>
      <c r="AF3109" t="str">
        <f>TEXT(Agricultural_Export_Analysis_Cleaned_Dataset[[#This Row],[Order_Date]],"mmm")</f>
        <v>Jul</v>
      </c>
      <c r="AG3109" t="str">
        <f>TEXT(Agricultural_Export_Analysis_Cleaned_Dataset[[#This Row],[Order_Date]],"yyyy")</f>
        <v>2025</v>
      </c>
      <c r="AH3109" t="str">
        <f>TEXT(Agricultural_Export_Analysis_Cleaned_Dataset[[#This Row],[Order_Date]],"ddd")</f>
        <v>Thu</v>
      </c>
      <c r="AI3109" t="str">
        <f>TEXT(Agricultural_Export_Analysis_Cleaned_Dataset[[#This Row],[Ship_Date]],"yyyy")</f>
        <v>2025</v>
      </c>
      <c r="AJ3109" t="str">
        <f>TEXT(Agricultural_Export_Analysis_Cleaned_Dataset[[#This Row],[Ship_Date]],"mmm")</f>
        <v>Jul</v>
      </c>
      <c r="AK3109" t="str">
        <f>TEXT(Agricultural_Export_Analysis_Cleaned_Dataset[[#This Row],[Ship_Date]],"ddd")</f>
        <v>Mon</v>
      </c>
      <c r="AL3109" t="str">
        <f>TEXT(Agricultural_Export_Analysis_Cleaned_Dataset[[#This Row],[Delivery_Date]],"yyyy")</f>
        <v>2025</v>
      </c>
      <c r="AM3109" t="str">
        <f>TEXT(Agricultural_Export_Analysis_Cleaned_Dataset[[#This Row],[Delivery_Date]],"mmm")</f>
        <v>Jul</v>
      </c>
      <c r="AN3109" t="str">
        <f>TEXT(Agricultural_Export_Analysis_Cleaned_Dataset[[#This Row],[Delivery_Date]],"ddd")</f>
        <v>Thu</v>
      </c>
      <c r="AO3109">
        <f>Agricultural_Export_Analysis_Cleaned_Dataset[[#This Row],[Delivery_Date]]-Agricultural_Export_Analysis_Cleaned_Dataset[[#This Row],[Ship_Date]]</f>
        <v>10</v>
      </c>
      <c r="AP3109">
        <f>Agricultural_Export_Analysis_Cleaned_Dataset[[#This Row],[Ship_Date]]-Agricultural_Export_Analysis_Cleaned_Dataset[[#This Row],[Order_Date]]</f>
        <v>4</v>
      </c>
      <c r="AQ3109" s="4" t="str">
        <f>TEXT(Agricultural_Export_Analysis_Cleaned_Dataset[[#This Row],[Order_Date]],"mmm yyyy")</f>
        <v>Jul 2025</v>
      </c>
    </row>
    <row r="3110" spans="1:43" x14ac:dyDescent="0.3">
      <c r="A3110" t="s">
        <v>5850</v>
      </c>
      <c r="B3110" t="s">
        <v>5851</v>
      </c>
      <c r="C3110" s="2">
        <v>45725</v>
      </c>
      <c r="D3110" s="2">
        <v>45732</v>
      </c>
      <c r="E3110" s="2">
        <v>45753</v>
      </c>
      <c r="F3110" t="s">
        <v>35</v>
      </c>
      <c r="G3110" t="s">
        <v>50</v>
      </c>
      <c r="H3110" t="s">
        <v>51</v>
      </c>
      <c r="I3110" t="s">
        <v>118</v>
      </c>
      <c r="J3110" t="s">
        <v>39</v>
      </c>
      <c r="K3110" s="7">
        <v>10</v>
      </c>
      <c r="L3110" t="s">
        <v>87</v>
      </c>
      <c r="M3110" t="s">
        <v>130</v>
      </c>
      <c r="N3110" t="s">
        <v>131</v>
      </c>
      <c r="O3110">
        <v>846</v>
      </c>
      <c r="P3110" s="6">
        <v>32.630000000000003</v>
      </c>
      <c r="Q3110" s="6">
        <v>27604.98</v>
      </c>
      <c r="R3110" s="5">
        <v>0.1</v>
      </c>
      <c r="S3110" s="6">
        <v>24844.482</v>
      </c>
      <c r="T3110" s="6">
        <v>4942.3999999999996</v>
      </c>
      <c r="U3110" s="6">
        <v>12578.02</v>
      </c>
      <c r="V3110" s="6">
        <v>1780.87</v>
      </c>
      <c r="W3110" s="6">
        <v>548.05999999999995</v>
      </c>
      <c r="X3110" s="6">
        <v>4995.1319999999996</v>
      </c>
      <c r="Y3110" s="5">
        <v>0.201055993037005</v>
      </c>
      <c r="Z3110" t="s">
        <v>40</v>
      </c>
      <c r="AA3110" t="s">
        <v>41</v>
      </c>
      <c r="AB3110" t="s">
        <v>56</v>
      </c>
      <c r="AC3110" t="s">
        <v>43</v>
      </c>
      <c r="AD3110" t="s">
        <v>57</v>
      </c>
      <c r="AE3110" t="s">
        <v>67</v>
      </c>
      <c r="AF3110" t="str">
        <f>TEXT(Agricultural_Export_Analysis_Cleaned_Dataset[[#This Row],[Order_Date]],"mmm")</f>
        <v>Mar</v>
      </c>
      <c r="AG3110" t="str">
        <f>TEXT(Agricultural_Export_Analysis_Cleaned_Dataset[[#This Row],[Order_Date]],"yyyy")</f>
        <v>2025</v>
      </c>
      <c r="AH3110" t="str">
        <f>TEXT(Agricultural_Export_Analysis_Cleaned_Dataset[[#This Row],[Order_Date]],"ddd")</f>
        <v>Sun</v>
      </c>
      <c r="AI3110" t="str">
        <f>TEXT(Agricultural_Export_Analysis_Cleaned_Dataset[[#This Row],[Ship_Date]],"yyyy")</f>
        <v>2025</v>
      </c>
      <c r="AJ3110" t="str">
        <f>TEXT(Agricultural_Export_Analysis_Cleaned_Dataset[[#This Row],[Ship_Date]],"mmm")</f>
        <v>Mar</v>
      </c>
      <c r="AK3110" t="str">
        <f>TEXT(Agricultural_Export_Analysis_Cleaned_Dataset[[#This Row],[Ship_Date]],"ddd")</f>
        <v>Sun</v>
      </c>
      <c r="AL3110" t="str">
        <f>TEXT(Agricultural_Export_Analysis_Cleaned_Dataset[[#This Row],[Delivery_Date]],"yyyy")</f>
        <v>2025</v>
      </c>
      <c r="AM3110" t="str">
        <f>TEXT(Agricultural_Export_Analysis_Cleaned_Dataset[[#This Row],[Delivery_Date]],"mmm")</f>
        <v>Apr</v>
      </c>
      <c r="AN3110" t="str">
        <f>TEXT(Agricultural_Export_Analysis_Cleaned_Dataset[[#This Row],[Delivery_Date]],"ddd")</f>
        <v>Sun</v>
      </c>
      <c r="AO3110">
        <f>Agricultural_Export_Analysis_Cleaned_Dataset[[#This Row],[Delivery_Date]]-Agricultural_Export_Analysis_Cleaned_Dataset[[#This Row],[Ship_Date]]</f>
        <v>21</v>
      </c>
      <c r="AP3110">
        <f>Agricultural_Export_Analysis_Cleaned_Dataset[[#This Row],[Ship_Date]]-Agricultural_Export_Analysis_Cleaned_Dataset[[#This Row],[Order_Date]]</f>
        <v>7</v>
      </c>
      <c r="AQ3110" s="4" t="str">
        <f>TEXT(Agricultural_Export_Analysis_Cleaned_Dataset[[#This Row],[Order_Date]],"mmm yyyy")</f>
        <v>Mar 2025</v>
      </c>
    </row>
    <row r="3111" spans="1:43" x14ac:dyDescent="0.3">
      <c r="A3111" t="s">
        <v>5852</v>
      </c>
      <c r="B3111" t="s">
        <v>5853</v>
      </c>
      <c r="C3111" s="2">
        <v>45482</v>
      </c>
      <c r="D3111" s="2">
        <v>45486</v>
      </c>
      <c r="E3111" s="2">
        <v>45495</v>
      </c>
      <c r="F3111" t="s">
        <v>35</v>
      </c>
      <c r="G3111" t="s">
        <v>132</v>
      </c>
      <c r="H3111" t="s">
        <v>74</v>
      </c>
      <c r="I3111" t="s">
        <v>52</v>
      </c>
      <c r="J3111" t="s">
        <v>39</v>
      </c>
      <c r="K3111" s="7">
        <v>2</v>
      </c>
      <c r="L3111" t="s">
        <v>32</v>
      </c>
      <c r="M3111" t="s">
        <v>61</v>
      </c>
      <c r="N3111" t="s">
        <v>62</v>
      </c>
      <c r="O3111">
        <v>439</v>
      </c>
      <c r="P3111" s="6">
        <v>427.89</v>
      </c>
      <c r="Q3111" s="6">
        <v>187843.71</v>
      </c>
      <c r="R3111" s="5">
        <v>0</v>
      </c>
      <c r="S3111" s="6">
        <v>187843.71</v>
      </c>
      <c r="T3111" s="6">
        <v>5378.22</v>
      </c>
      <c r="U3111" s="6">
        <v>99234.79</v>
      </c>
      <c r="V3111" s="6">
        <v>957.75</v>
      </c>
      <c r="W3111" s="6">
        <v>11576.27</v>
      </c>
      <c r="X3111" s="6">
        <v>70696.679999999993</v>
      </c>
      <c r="Y3111" s="5">
        <v>0.37635904870064602</v>
      </c>
      <c r="Z3111" t="s">
        <v>103</v>
      </c>
      <c r="AA3111" t="s">
        <v>119</v>
      </c>
      <c r="AB3111" t="s">
        <v>65</v>
      </c>
      <c r="AC3111" t="s">
        <v>76</v>
      </c>
      <c r="AD3111" t="s">
        <v>44</v>
      </c>
      <c r="AE3111" t="s">
        <v>58</v>
      </c>
      <c r="AF3111" t="str">
        <f>TEXT(Agricultural_Export_Analysis_Cleaned_Dataset[[#This Row],[Order_Date]],"mmm")</f>
        <v>Jul</v>
      </c>
      <c r="AG3111" t="str">
        <f>TEXT(Agricultural_Export_Analysis_Cleaned_Dataset[[#This Row],[Order_Date]],"yyyy")</f>
        <v>2024</v>
      </c>
      <c r="AH3111" t="str">
        <f>TEXT(Agricultural_Export_Analysis_Cleaned_Dataset[[#This Row],[Order_Date]],"ddd")</f>
        <v>Tue</v>
      </c>
      <c r="AI3111" t="str">
        <f>TEXT(Agricultural_Export_Analysis_Cleaned_Dataset[[#This Row],[Ship_Date]],"yyyy")</f>
        <v>2024</v>
      </c>
      <c r="AJ3111" t="str">
        <f>TEXT(Agricultural_Export_Analysis_Cleaned_Dataset[[#This Row],[Ship_Date]],"mmm")</f>
        <v>Jul</v>
      </c>
      <c r="AK3111" t="str">
        <f>TEXT(Agricultural_Export_Analysis_Cleaned_Dataset[[#This Row],[Ship_Date]],"ddd")</f>
        <v>Sat</v>
      </c>
      <c r="AL3111" t="str">
        <f>TEXT(Agricultural_Export_Analysis_Cleaned_Dataset[[#This Row],[Delivery_Date]],"yyyy")</f>
        <v>2024</v>
      </c>
      <c r="AM3111" t="str">
        <f>TEXT(Agricultural_Export_Analysis_Cleaned_Dataset[[#This Row],[Delivery_Date]],"mmm")</f>
        <v>Jul</v>
      </c>
      <c r="AN3111" t="str">
        <f>TEXT(Agricultural_Export_Analysis_Cleaned_Dataset[[#This Row],[Delivery_Date]],"ddd")</f>
        <v>Mon</v>
      </c>
      <c r="AO3111">
        <f>Agricultural_Export_Analysis_Cleaned_Dataset[[#This Row],[Delivery_Date]]-Agricultural_Export_Analysis_Cleaned_Dataset[[#This Row],[Ship_Date]]</f>
        <v>9</v>
      </c>
      <c r="AP3111">
        <f>Agricultural_Export_Analysis_Cleaned_Dataset[[#This Row],[Ship_Date]]-Agricultural_Export_Analysis_Cleaned_Dataset[[#This Row],[Order_Date]]</f>
        <v>4</v>
      </c>
      <c r="AQ3111" s="4" t="str">
        <f>TEXT(Agricultural_Export_Analysis_Cleaned_Dataset[[#This Row],[Order_Date]],"mmm yyyy")</f>
        <v>Jul 2024</v>
      </c>
    </row>
    <row r="3112" spans="1:43" x14ac:dyDescent="0.3">
      <c r="A3112" t="s">
        <v>5854</v>
      </c>
      <c r="B3112" t="s">
        <v>5855</v>
      </c>
      <c r="C3112" s="2">
        <v>45326</v>
      </c>
      <c r="D3112" s="2">
        <v>45334</v>
      </c>
      <c r="E3112" s="2">
        <v>45379</v>
      </c>
      <c r="F3112" t="s">
        <v>35</v>
      </c>
      <c r="G3112" t="s">
        <v>96</v>
      </c>
      <c r="H3112" t="s">
        <v>74</v>
      </c>
      <c r="I3112" t="s">
        <v>118</v>
      </c>
      <c r="J3112" t="s">
        <v>112</v>
      </c>
      <c r="K3112" s="7">
        <v>15</v>
      </c>
      <c r="L3112" t="s">
        <v>32</v>
      </c>
      <c r="M3112" t="s">
        <v>88</v>
      </c>
      <c r="N3112" t="s">
        <v>89</v>
      </c>
      <c r="O3112">
        <v>1161</v>
      </c>
      <c r="P3112" s="6">
        <v>254.77</v>
      </c>
      <c r="Q3112" s="6">
        <v>295787.96999999997</v>
      </c>
      <c r="R3112" s="5">
        <v>0.05</v>
      </c>
      <c r="S3112" s="6">
        <v>280998.57150000002</v>
      </c>
      <c r="T3112" s="6">
        <v>14519.04</v>
      </c>
      <c r="U3112" s="6">
        <v>204733.66</v>
      </c>
      <c r="V3112" s="6">
        <v>2754.82</v>
      </c>
      <c r="W3112" s="6">
        <v>6353.24</v>
      </c>
      <c r="X3112" s="6">
        <v>52637.811500000003</v>
      </c>
      <c r="Y3112" s="5">
        <v>0.18732412488438599</v>
      </c>
      <c r="Z3112" t="s">
        <v>40</v>
      </c>
      <c r="AA3112" t="s">
        <v>147</v>
      </c>
      <c r="AB3112" t="s">
        <v>65</v>
      </c>
      <c r="AC3112" t="s">
        <v>43</v>
      </c>
      <c r="AD3112" t="s">
        <v>84</v>
      </c>
      <c r="AE3112" t="s">
        <v>67</v>
      </c>
      <c r="AF3112" t="str">
        <f>TEXT(Agricultural_Export_Analysis_Cleaned_Dataset[[#This Row],[Order_Date]],"mmm")</f>
        <v>Feb</v>
      </c>
      <c r="AG3112" t="str">
        <f>TEXT(Agricultural_Export_Analysis_Cleaned_Dataset[[#This Row],[Order_Date]],"yyyy")</f>
        <v>2024</v>
      </c>
      <c r="AH3112" t="str">
        <f>TEXT(Agricultural_Export_Analysis_Cleaned_Dataset[[#This Row],[Order_Date]],"ddd")</f>
        <v>Sun</v>
      </c>
      <c r="AI3112" t="str">
        <f>TEXT(Agricultural_Export_Analysis_Cleaned_Dataset[[#This Row],[Ship_Date]],"yyyy")</f>
        <v>2024</v>
      </c>
      <c r="AJ3112" t="str">
        <f>TEXT(Agricultural_Export_Analysis_Cleaned_Dataset[[#This Row],[Ship_Date]],"mmm")</f>
        <v>Feb</v>
      </c>
      <c r="AK3112" t="str">
        <f>TEXT(Agricultural_Export_Analysis_Cleaned_Dataset[[#This Row],[Ship_Date]],"ddd")</f>
        <v>Mon</v>
      </c>
      <c r="AL3112" t="str">
        <f>TEXT(Agricultural_Export_Analysis_Cleaned_Dataset[[#This Row],[Delivery_Date]],"yyyy")</f>
        <v>2024</v>
      </c>
      <c r="AM3112" t="str">
        <f>TEXT(Agricultural_Export_Analysis_Cleaned_Dataset[[#This Row],[Delivery_Date]],"mmm")</f>
        <v>Mar</v>
      </c>
      <c r="AN3112" t="str">
        <f>TEXT(Agricultural_Export_Analysis_Cleaned_Dataset[[#This Row],[Delivery_Date]],"ddd")</f>
        <v>Thu</v>
      </c>
      <c r="AO3112">
        <f>Agricultural_Export_Analysis_Cleaned_Dataset[[#This Row],[Delivery_Date]]-Agricultural_Export_Analysis_Cleaned_Dataset[[#This Row],[Ship_Date]]</f>
        <v>45</v>
      </c>
      <c r="AP3112">
        <f>Agricultural_Export_Analysis_Cleaned_Dataset[[#This Row],[Ship_Date]]-Agricultural_Export_Analysis_Cleaned_Dataset[[#This Row],[Order_Date]]</f>
        <v>8</v>
      </c>
      <c r="AQ3112" s="4" t="str">
        <f>TEXT(Agricultural_Export_Analysis_Cleaned_Dataset[[#This Row],[Order_Date]],"mmm yyyy")</f>
        <v>Feb 2024</v>
      </c>
    </row>
    <row r="3113" spans="1:43" x14ac:dyDescent="0.3">
      <c r="A3113" t="s">
        <v>5856</v>
      </c>
      <c r="B3113" t="s">
        <v>5857</v>
      </c>
      <c r="C3113" s="2">
        <v>45325</v>
      </c>
      <c r="D3113" s="2">
        <v>45335</v>
      </c>
      <c r="E3113" s="2">
        <v>45349</v>
      </c>
      <c r="F3113" t="s">
        <v>35</v>
      </c>
      <c r="G3113" t="s">
        <v>132</v>
      </c>
      <c r="H3113" t="s">
        <v>51</v>
      </c>
      <c r="I3113" t="s">
        <v>97</v>
      </c>
      <c r="J3113" t="s">
        <v>53</v>
      </c>
      <c r="K3113" s="7">
        <v>2</v>
      </c>
      <c r="L3113" t="s">
        <v>32</v>
      </c>
      <c r="M3113" t="s">
        <v>159</v>
      </c>
      <c r="N3113" t="s">
        <v>160</v>
      </c>
      <c r="O3113">
        <v>1093</v>
      </c>
      <c r="P3113" s="6">
        <v>337.19</v>
      </c>
      <c r="Q3113" s="6">
        <v>368548.67</v>
      </c>
      <c r="R3113" s="5">
        <v>0.1</v>
      </c>
      <c r="S3113" s="6">
        <v>331693.80300000001</v>
      </c>
      <c r="T3113" s="6">
        <v>12431.15</v>
      </c>
      <c r="U3113" s="6">
        <v>241898.44</v>
      </c>
      <c r="V3113" s="6">
        <v>2820.6</v>
      </c>
      <c r="W3113" s="6">
        <v>21014.18</v>
      </c>
      <c r="X3113" s="6">
        <v>53529.432999999997</v>
      </c>
      <c r="Y3113" s="5">
        <v>0.16138207140396901</v>
      </c>
      <c r="Z3113" t="s">
        <v>40</v>
      </c>
      <c r="AA3113" t="s">
        <v>147</v>
      </c>
      <c r="AB3113" t="s">
        <v>65</v>
      </c>
      <c r="AC3113" t="s">
        <v>76</v>
      </c>
      <c r="AD3113" t="s">
        <v>98</v>
      </c>
      <c r="AE3113" t="s">
        <v>67</v>
      </c>
      <c r="AF3113" t="str">
        <f>TEXT(Agricultural_Export_Analysis_Cleaned_Dataset[[#This Row],[Order_Date]],"mmm")</f>
        <v>Feb</v>
      </c>
      <c r="AG3113" t="str">
        <f>TEXT(Agricultural_Export_Analysis_Cleaned_Dataset[[#This Row],[Order_Date]],"yyyy")</f>
        <v>2024</v>
      </c>
      <c r="AH3113" t="str">
        <f>TEXT(Agricultural_Export_Analysis_Cleaned_Dataset[[#This Row],[Order_Date]],"ddd")</f>
        <v>Sat</v>
      </c>
      <c r="AI3113" t="str">
        <f>TEXT(Agricultural_Export_Analysis_Cleaned_Dataset[[#This Row],[Ship_Date]],"yyyy")</f>
        <v>2024</v>
      </c>
      <c r="AJ3113" t="str">
        <f>TEXT(Agricultural_Export_Analysis_Cleaned_Dataset[[#This Row],[Ship_Date]],"mmm")</f>
        <v>Feb</v>
      </c>
      <c r="AK3113" t="str">
        <f>TEXT(Agricultural_Export_Analysis_Cleaned_Dataset[[#This Row],[Ship_Date]],"ddd")</f>
        <v>Tue</v>
      </c>
      <c r="AL3113" t="str">
        <f>TEXT(Agricultural_Export_Analysis_Cleaned_Dataset[[#This Row],[Delivery_Date]],"yyyy")</f>
        <v>2024</v>
      </c>
      <c r="AM3113" t="str">
        <f>TEXT(Agricultural_Export_Analysis_Cleaned_Dataset[[#This Row],[Delivery_Date]],"mmm")</f>
        <v>Feb</v>
      </c>
      <c r="AN3113" t="str">
        <f>TEXT(Agricultural_Export_Analysis_Cleaned_Dataset[[#This Row],[Delivery_Date]],"ddd")</f>
        <v>Tue</v>
      </c>
      <c r="AO3113">
        <f>Agricultural_Export_Analysis_Cleaned_Dataset[[#This Row],[Delivery_Date]]-Agricultural_Export_Analysis_Cleaned_Dataset[[#This Row],[Ship_Date]]</f>
        <v>14</v>
      </c>
      <c r="AP3113">
        <f>Agricultural_Export_Analysis_Cleaned_Dataset[[#This Row],[Ship_Date]]-Agricultural_Export_Analysis_Cleaned_Dataset[[#This Row],[Order_Date]]</f>
        <v>10</v>
      </c>
      <c r="AQ3113" s="4" t="str">
        <f>TEXT(Agricultural_Export_Analysis_Cleaned_Dataset[[#This Row],[Order_Date]],"mmm yyyy")</f>
        <v>Feb 2024</v>
      </c>
    </row>
    <row r="3114" spans="1:43" x14ac:dyDescent="0.3">
      <c r="A3114" t="s">
        <v>5858</v>
      </c>
      <c r="B3114" t="s">
        <v>5859</v>
      </c>
      <c r="C3114" s="2">
        <v>45781</v>
      </c>
      <c r="D3114" s="2">
        <v>45785</v>
      </c>
      <c r="E3114" s="2">
        <v>45801</v>
      </c>
      <c r="F3114" t="s">
        <v>35</v>
      </c>
      <c r="G3114" t="s">
        <v>8933</v>
      </c>
      <c r="H3114" t="s">
        <v>37</v>
      </c>
      <c r="I3114" t="s">
        <v>91</v>
      </c>
      <c r="J3114" t="s">
        <v>39</v>
      </c>
      <c r="K3114" s="7">
        <v>4</v>
      </c>
      <c r="L3114" t="s">
        <v>80</v>
      </c>
      <c r="M3114" t="s">
        <v>101</v>
      </c>
      <c r="N3114" t="s">
        <v>102</v>
      </c>
      <c r="O3114">
        <v>787</v>
      </c>
      <c r="P3114" s="6">
        <v>166.34</v>
      </c>
      <c r="Q3114" s="6">
        <v>130909.58</v>
      </c>
      <c r="R3114" s="5">
        <v>0.05</v>
      </c>
      <c r="S3114" s="6">
        <v>124364.101</v>
      </c>
      <c r="T3114" s="6">
        <v>14464.36</v>
      </c>
      <c r="U3114" s="6">
        <v>66388.22</v>
      </c>
      <c r="V3114" s="6">
        <v>1598.32</v>
      </c>
      <c r="W3114" s="6">
        <v>8968.7099999999991</v>
      </c>
      <c r="X3114" s="6">
        <v>32944.491000000002</v>
      </c>
      <c r="Y3114" s="5">
        <v>0.264903543185666</v>
      </c>
      <c r="Z3114" t="s">
        <v>81</v>
      </c>
      <c r="AA3114" t="s">
        <v>82</v>
      </c>
      <c r="AB3114" t="s">
        <v>65</v>
      </c>
      <c r="AC3114" t="s">
        <v>66</v>
      </c>
      <c r="AD3114" t="s">
        <v>98</v>
      </c>
      <c r="AE3114" t="s">
        <v>58</v>
      </c>
      <c r="AF3114" t="str">
        <f>TEXT(Agricultural_Export_Analysis_Cleaned_Dataset[[#This Row],[Order_Date]],"mmm")</f>
        <v>May</v>
      </c>
      <c r="AG3114" t="str">
        <f>TEXT(Agricultural_Export_Analysis_Cleaned_Dataset[[#This Row],[Order_Date]],"yyyy")</f>
        <v>2025</v>
      </c>
      <c r="AH3114" t="str">
        <f>TEXT(Agricultural_Export_Analysis_Cleaned_Dataset[[#This Row],[Order_Date]],"ddd")</f>
        <v>Sun</v>
      </c>
      <c r="AI3114" t="str">
        <f>TEXT(Agricultural_Export_Analysis_Cleaned_Dataset[[#This Row],[Ship_Date]],"yyyy")</f>
        <v>2025</v>
      </c>
      <c r="AJ3114" t="str">
        <f>TEXT(Agricultural_Export_Analysis_Cleaned_Dataset[[#This Row],[Ship_Date]],"mmm")</f>
        <v>May</v>
      </c>
      <c r="AK3114" t="str">
        <f>TEXT(Agricultural_Export_Analysis_Cleaned_Dataset[[#This Row],[Ship_Date]],"ddd")</f>
        <v>Thu</v>
      </c>
      <c r="AL3114" t="str">
        <f>TEXT(Agricultural_Export_Analysis_Cleaned_Dataset[[#This Row],[Delivery_Date]],"yyyy")</f>
        <v>2025</v>
      </c>
      <c r="AM3114" t="str">
        <f>TEXT(Agricultural_Export_Analysis_Cleaned_Dataset[[#This Row],[Delivery_Date]],"mmm")</f>
        <v>May</v>
      </c>
      <c r="AN3114" t="str">
        <f>TEXT(Agricultural_Export_Analysis_Cleaned_Dataset[[#This Row],[Delivery_Date]],"ddd")</f>
        <v>Sat</v>
      </c>
      <c r="AO3114">
        <f>Agricultural_Export_Analysis_Cleaned_Dataset[[#This Row],[Delivery_Date]]-Agricultural_Export_Analysis_Cleaned_Dataset[[#This Row],[Ship_Date]]</f>
        <v>16</v>
      </c>
      <c r="AP3114">
        <f>Agricultural_Export_Analysis_Cleaned_Dataset[[#This Row],[Ship_Date]]-Agricultural_Export_Analysis_Cleaned_Dataset[[#This Row],[Order_Date]]</f>
        <v>4</v>
      </c>
      <c r="AQ3114" s="4" t="str">
        <f>TEXT(Agricultural_Export_Analysis_Cleaned_Dataset[[#This Row],[Order_Date]],"mmm yyyy")</f>
        <v>May 2025</v>
      </c>
    </row>
    <row r="3115" spans="1:43" x14ac:dyDescent="0.3">
      <c r="A3115" t="s">
        <v>5860</v>
      </c>
      <c r="B3115" t="s">
        <v>5861</v>
      </c>
      <c r="C3115" s="2">
        <v>45328</v>
      </c>
      <c r="D3115" s="2">
        <v>45331</v>
      </c>
      <c r="E3115" s="2">
        <v>45339</v>
      </c>
      <c r="F3115" t="s">
        <v>35</v>
      </c>
      <c r="G3115" t="s">
        <v>8933</v>
      </c>
      <c r="H3115" t="s">
        <v>51</v>
      </c>
      <c r="I3115" t="s">
        <v>52</v>
      </c>
      <c r="J3115" t="s">
        <v>39</v>
      </c>
      <c r="K3115" s="7">
        <v>0</v>
      </c>
      <c r="L3115" t="s">
        <v>8935</v>
      </c>
      <c r="M3115" t="s">
        <v>71</v>
      </c>
      <c r="N3115" t="s">
        <v>72</v>
      </c>
      <c r="O3115">
        <v>1117</v>
      </c>
      <c r="P3115" s="6">
        <v>155.03</v>
      </c>
      <c r="Q3115" s="6">
        <v>173168.51</v>
      </c>
      <c r="R3115" s="5">
        <v>0.15</v>
      </c>
      <c r="S3115" s="6">
        <v>147193.2335</v>
      </c>
      <c r="T3115" s="6">
        <v>756.84</v>
      </c>
      <c r="U3115" s="6">
        <v>72983.899999999994</v>
      </c>
      <c r="V3115" s="6">
        <v>692.97</v>
      </c>
      <c r="W3115" s="6">
        <v>15307.18</v>
      </c>
      <c r="X3115" s="6">
        <v>57452.343500000003</v>
      </c>
      <c r="Y3115" s="5">
        <v>0.39031918882331001</v>
      </c>
      <c r="Z3115" t="s">
        <v>40</v>
      </c>
      <c r="AA3115" t="s">
        <v>147</v>
      </c>
      <c r="AB3115" t="s">
        <v>83</v>
      </c>
      <c r="AC3115" t="s">
        <v>76</v>
      </c>
      <c r="AD3115" t="s">
        <v>93</v>
      </c>
      <c r="AE3115" t="s">
        <v>67</v>
      </c>
      <c r="AF3115" t="str">
        <f>TEXT(Agricultural_Export_Analysis_Cleaned_Dataset[[#This Row],[Order_Date]],"mmm")</f>
        <v>Feb</v>
      </c>
      <c r="AG3115" t="str">
        <f>TEXT(Agricultural_Export_Analysis_Cleaned_Dataset[[#This Row],[Order_Date]],"yyyy")</f>
        <v>2024</v>
      </c>
      <c r="AH3115" t="str">
        <f>TEXT(Agricultural_Export_Analysis_Cleaned_Dataset[[#This Row],[Order_Date]],"ddd")</f>
        <v>Tue</v>
      </c>
      <c r="AI3115" t="str">
        <f>TEXT(Agricultural_Export_Analysis_Cleaned_Dataset[[#This Row],[Ship_Date]],"yyyy")</f>
        <v>2024</v>
      </c>
      <c r="AJ3115" t="str">
        <f>TEXT(Agricultural_Export_Analysis_Cleaned_Dataset[[#This Row],[Ship_Date]],"mmm")</f>
        <v>Feb</v>
      </c>
      <c r="AK3115" t="str">
        <f>TEXT(Agricultural_Export_Analysis_Cleaned_Dataset[[#This Row],[Ship_Date]],"ddd")</f>
        <v>Fri</v>
      </c>
      <c r="AL3115" t="str">
        <f>TEXT(Agricultural_Export_Analysis_Cleaned_Dataset[[#This Row],[Delivery_Date]],"yyyy")</f>
        <v>2024</v>
      </c>
      <c r="AM3115" t="str">
        <f>TEXT(Agricultural_Export_Analysis_Cleaned_Dataset[[#This Row],[Delivery_Date]],"mmm")</f>
        <v>Feb</v>
      </c>
      <c r="AN3115" t="str">
        <f>TEXT(Agricultural_Export_Analysis_Cleaned_Dataset[[#This Row],[Delivery_Date]],"ddd")</f>
        <v>Sat</v>
      </c>
      <c r="AO3115">
        <f>Agricultural_Export_Analysis_Cleaned_Dataset[[#This Row],[Delivery_Date]]-Agricultural_Export_Analysis_Cleaned_Dataset[[#This Row],[Ship_Date]]</f>
        <v>8</v>
      </c>
      <c r="AP3115">
        <f>Agricultural_Export_Analysis_Cleaned_Dataset[[#This Row],[Ship_Date]]-Agricultural_Export_Analysis_Cleaned_Dataset[[#This Row],[Order_Date]]</f>
        <v>3</v>
      </c>
      <c r="AQ3115" s="4" t="str">
        <f>TEXT(Agricultural_Export_Analysis_Cleaned_Dataset[[#This Row],[Order_Date]],"mmm yyyy")</f>
        <v>Feb 2024</v>
      </c>
    </row>
    <row r="3116" spans="1:43" x14ac:dyDescent="0.3">
      <c r="A3116" t="s">
        <v>5862</v>
      </c>
      <c r="B3116" t="s">
        <v>1010</v>
      </c>
      <c r="C3116" s="2">
        <v>45769</v>
      </c>
      <c r="D3116" s="2">
        <v>45776</v>
      </c>
      <c r="E3116" s="2">
        <v>45790</v>
      </c>
      <c r="F3116" t="s">
        <v>35</v>
      </c>
      <c r="G3116" t="s">
        <v>117</v>
      </c>
      <c r="H3116" t="s">
        <v>37</v>
      </c>
      <c r="I3116" t="s">
        <v>91</v>
      </c>
      <c r="J3116" t="s">
        <v>53</v>
      </c>
      <c r="K3116" s="7">
        <v>0</v>
      </c>
      <c r="L3116" t="s">
        <v>70</v>
      </c>
      <c r="M3116" t="s">
        <v>71</v>
      </c>
      <c r="N3116" t="s">
        <v>72</v>
      </c>
      <c r="O3116">
        <v>1462</v>
      </c>
      <c r="P3116" s="6">
        <v>194.82</v>
      </c>
      <c r="Q3116" s="6">
        <v>284826.84000000003</v>
      </c>
      <c r="R3116" s="5">
        <v>0.1</v>
      </c>
      <c r="S3116" s="6">
        <v>256344.15599999999</v>
      </c>
      <c r="T3116" s="6">
        <v>1879.78</v>
      </c>
      <c r="U3116" s="6">
        <v>119147.7</v>
      </c>
      <c r="V3116" s="6">
        <v>1677.27</v>
      </c>
      <c r="W3116" s="6">
        <v>26286.69</v>
      </c>
      <c r="X3116" s="6">
        <v>107352.716</v>
      </c>
      <c r="Y3116" s="5">
        <v>0.418783551281739</v>
      </c>
      <c r="Z3116" t="s">
        <v>81</v>
      </c>
      <c r="AA3116" t="s">
        <v>165</v>
      </c>
      <c r="AB3116" t="s">
        <v>42</v>
      </c>
      <c r="AC3116" t="s">
        <v>66</v>
      </c>
      <c r="AD3116" t="s">
        <v>84</v>
      </c>
      <c r="AE3116" t="s">
        <v>67</v>
      </c>
      <c r="AF3116" t="str">
        <f>TEXT(Agricultural_Export_Analysis_Cleaned_Dataset[[#This Row],[Order_Date]],"mmm")</f>
        <v>Apr</v>
      </c>
      <c r="AG3116" t="str">
        <f>TEXT(Agricultural_Export_Analysis_Cleaned_Dataset[[#This Row],[Order_Date]],"yyyy")</f>
        <v>2025</v>
      </c>
      <c r="AH3116" t="str">
        <f>TEXT(Agricultural_Export_Analysis_Cleaned_Dataset[[#This Row],[Order_Date]],"ddd")</f>
        <v>Tue</v>
      </c>
      <c r="AI3116" t="str">
        <f>TEXT(Agricultural_Export_Analysis_Cleaned_Dataset[[#This Row],[Ship_Date]],"yyyy")</f>
        <v>2025</v>
      </c>
      <c r="AJ3116" t="str">
        <f>TEXT(Agricultural_Export_Analysis_Cleaned_Dataset[[#This Row],[Ship_Date]],"mmm")</f>
        <v>Apr</v>
      </c>
      <c r="AK3116" t="str">
        <f>TEXT(Agricultural_Export_Analysis_Cleaned_Dataset[[#This Row],[Ship_Date]],"ddd")</f>
        <v>Tue</v>
      </c>
      <c r="AL3116" t="str">
        <f>TEXT(Agricultural_Export_Analysis_Cleaned_Dataset[[#This Row],[Delivery_Date]],"yyyy")</f>
        <v>2025</v>
      </c>
      <c r="AM3116" t="str">
        <f>TEXT(Agricultural_Export_Analysis_Cleaned_Dataset[[#This Row],[Delivery_Date]],"mmm")</f>
        <v>May</v>
      </c>
      <c r="AN3116" t="str">
        <f>TEXT(Agricultural_Export_Analysis_Cleaned_Dataset[[#This Row],[Delivery_Date]],"ddd")</f>
        <v>Tue</v>
      </c>
      <c r="AO3116">
        <f>Agricultural_Export_Analysis_Cleaned_Dataset[[#This Row],[Delivery_Date]]-Agricultural_Export_Analysis_Cleaned_Dataset[[#This Row],[Ship_Date]]</f>
        <v>14</v>
      </c>
      <c r="AP3116">
        <f>Agricultural_Export_Analysis_Cleaned_Dataset[[#This Row],[Ship_Date]]-Agricultural_Export_Analysis_Cleaned_Dataset[[#This Row],[Order_Date]]</f>
        <v>7</v>
      </c>
      <c r="AQ3116" s="4" t="str">
        <f>TEXT(Agricultural_Export_Analysis_Cleaned_Dataset[[#This Row],[Order_Date]],"mmm yyyy")</f>
        <v>Apr 2025</v>
      </c>
    </row>
    <row r="3117" spans="1:43" x14ac:dyDescent="0.3">
      <c r="A3117" t="s">
        <v>5863</v>
      </c>
      <c r="B3117" t="s">
        <v>5212</v>
      </c>
      <c r="C3117" s="2">
        <v>45951</v>
      </c>
      <c r="D3117" s="2">
        <v>45958</v>
      </c>
      <c r="E3117" s="2">
        <v>45986</v>
      </c>
      <c r="F3117" t="s">
        <v>35</v>
      </c>
      <c r="G3117" t="s">
        <v>8934</v>
      </c>
      <c r="H3117" t="s">
        <v>74</v>
      </c>
      <c r="I3117" t="s">
        <v>38</v>
      </c>
      <c r="J3117" t="s">
        <v>112</v>
      </c>
      <c r="K3117" s="7">
        <v>4</v>
      </c>
      <c r="L3117" t="s">
        <v>80</v>
      </c>
      <c r="M3117" t="s">
        <v>101</v>
      </c>
      <c r="N3117" t="s">
        <v>102</v>
      </c>
      <c r="O3117">
        <v>1744</v>
      </c>
      <c r="P3117" s="6">
        <v>143.44999999999999</v>
      </c>
      <c r="Q3117" s="6">
        <v>250176.8</v>
      </c>
      <c r="R3117" s="5">
        <v>0</v>
      </c>
      <c r="S3117" s="6">
        <v>250176.8</v>
      </c>
      <c r="T3117" s="6">
        <v>7768.45</v>
      </c>
      <c r="U3117" s="6">
        <v>119095.82</v>
      </c>
      <c r="V3117" s="6">
        <v>254.74</v>
      </c>
      <c r="W3117" s="6">
        <v>27201.19</v>
      </c>
      <c r="X3117" s="6">
        <v>95856.6</v>
      </c>
      <c r="Y3117" s="5">
        <v>0.38315543247815098</v>
      </c>
      <c r="Z3117" t="s">
        <v>54</v>
      </c>
      <c r="AA3117" t="s">
        <v>75</v>
      </c>
      <c r="AB3117" t="s">
        <v>56</v>
      </c>
      <c r="AC3117" t="s">
        <v>43</v>
      </c>
      <c r="AD3117" t="s">
        <v>93</v>
      </c>
      <c r="AE3117" t="s">
        <v>67</v>
      </c>
      <c r="AF3117" t="str">
        <f>TEXT(Agricultural_Export_Analysis_Cleaned_Dataset[[#This Row],[Order_Date]],"mmm")</f>
        <v>Oct</v>
      </c>
      <c r="AG3117" t="str">
        <f>TEXT(Agricultural_Export_Analysis_Cleaned_Dataset[[#This Row],[Order_Date]],"yyyy")</f>
        <v>2025</v>
      </c>
      <c r="AH3117" t="str">
        <f>TEXT(Agricultural_Export_Analysis_Cleaned_Dataset[[#This Row],[Order_Date]],"ddd")</f>
        <v>Tue</v>
      </c>
      <c r="AI3117" t="str">
        <f>TEXT(Agricultural_Export_Analysis_Cleaned_Dataset[[#This Row],[Ship_Date]],"yyyy")</f>
        <v>2025</v>
      </c>
      <c r="AJ3117" t="str">
        <f>TEXT(Agricultural_Export_Analysis_Cleaned_Dataset[[#This Row],[Ship_Date]],"mmm")</f>
        <v>Oct</v>
      </c>
      <c r="AK3117" t="str">
        <f>TEXT(Agricultural_Export_Analysis_Cleaned_Dataset[[#This Row],[Ship_Date]],"ddd")</f>
        <v>Tue</v>
      </c>
      <c r="AL3117" t="str">
        <f>TEXT(Agricultural_Export_Analysis_Cleaned_Dataset[[#This Row],[Delivery_Date]],"yyyy")</f>
        <v>2025</v>
      </c>
      <c r="AM3117" t="str">
        <f>TEXT(Agricultural_Export_Analysis_Cleaned_Dataset[[#This Row],[Delivery_Date]],"mmm")</f>
        <v>Nov</v>
      </c>
      <c r="AN3117" t="str">
        <f>TEXT(Agricultural_Export_Analysis_Cleaned_Dataset[[#This Row],[Delivery_Date]],"ddd")</f>
        <v>Tue</v>
      </c>
      <c r="AO3117">
        <f>Agricultural_Export_Analysis_Cleaned_Dataset[[#This Row],[Delivery_Date]]-Agricultural_Export_Analysis_Cleaned_Dataset[[#This Row],[Ship_Date]]</f>
        <v>28</v>
      </c>
      <c r="AP3117">
        <f>Agricultural_Export_Analysis_Cleaned_Dataset[[#This Row],[Ship_Date]]-Agricultural_Export_Analysis_Cleaned_Dataset[[#This Row],[Order_Date]]</f>
        <v>7</v>
      </c>
      <c r="AQ3117" s="4" t="str">
        <f>TEXT(Agricultural_Export_Analysis_Cleaned_Dataset[[#This Row],[Order_Date]],"mmm yyyy")</f>
        <v>Oct 2025</v>
      </c>
    </row>
    <row r="3118" spans="1:43" x14ac:dyDescent="0.3">
      <c r="A3118" t="s">
        <v>5864</v>
      </c>
      <c r="B3118" t="s">
        <v>3147</v>
      </c>
      <c r="C3118" s="2">
        <v>45890</v>
      </c>
      <c r="D3118" s="2">
        <v>45892</v>
      </c>
      <c r="E3118" s="2">
        <v>45908</v>
      </c>
      <c r="F3118" t="s">
        <v>35</v>
      </c>
      <c r="G3118" t="s">
        <v>132</v>
      </c>
      <c r="H3118" t="s">
        <v>51</v>
      </c>
      <c r="I3118" t="s">
        <v>118</v>
      </c>
      <c r="J3118" t="s">
        <v>53</v>
      </c>
      <c r="K3118" s="7">
        <v>0</v>
      </c>
      <c r="L3118" t="s">
        <v>70</v>
      </c>
      <c r="M3118" t="s">
        <v>159</v>
      </c>
      <c r="N3118" t="s">
        <v>160</v>
      </c>
      <c r="O3118">
        <v>594</v>
      </c>
      <c r="P3118" s="6">
        <v>87.04</v>
      </c>
      <c r="Q3118" s="6">
        <v>51701.760000000002</v>
      </c>
      <c r="R3118" s="5">
        <v>0.05</v>
      </c>
      <c r="S3118" s="6">
        <v>49116.671999999999</v>
      </c>
      <c r="T3118" s="6">
        <v>11296.73</v>
      </c>
      <c r="U3118" s="6">
        <v>29347.06</v>
      </c>
      <c r="V3118" s="6">
        <v>361.65</v>
      </c>
      <c r="W3118" s="6">
        <v>3380.87</v>
      </c>
      <c r="X3118" s="6">
        <v>4730.3620000000001</v>
      </c>
      <c r="Y3118" s="5">
        <v>9.6308683129019704E-2</v>
      </c>
      <c r="Z3118" t="s">
        <v>103</v>
      </c>
      <c r="AA3118" t="s">
        <v>177</v>
      </c>
      <c r="AB3118" t="s">
        <v>83</v>
      </c>
      <c r="AC3118" t="s">
        <v>76</v>
      </c>
      <c r="AD3118" t="s">
        <v>77</v>
      </c>
      <c r="AE3118" t="s">
        <v>67</v>
      </c>
      <c r="AF3118" t="str">
        <f>TEXT(Agricultural_Export_Analysis_Cleaned_Dataset[[#This Row],[Order_Date]],"mmm")</f>
        <v>Aug</v>
      </c>
      <c r="AG3118" t="str">
        <f>TEXT(Agricultural_Export_Analysis_Cleaned_Dataset[[#This Row],[Order_Date]],"yyyy")</f>
        <v>2025</v>
      </c>
      <c r="AH3118" t="str">
        <f>TEXT(Agricultural_Export_Analysis_Cleaned_Dataset[[#This Row],[Order_Date]],"ddd")</f>
        <v>Thu</v>
      </c>
      <c r="AI3118" t="str">
        <f>TEXT(Agricultural_Export_Analysis_Cleaned_Dataset[[#This Row],[Ship_Date]],"yyyy")</f>
        <v>2025</v>
      </c>
      <c r="AJ3118" t="str">
        <f>TEXT(Agricultural_Export_Analysis_Cleaned_Dataset[[#This Row],[Ship_Date]],"mmm")</f>
        <v>Aug</v>
      </c>
      <c r="AK3118" t="str">
        <f>TEXT(Agricultural_Export_Analysis_Cleaned_Dataset[[#This Row],[Ship_Date]],"ddd")</f>
        <v>Sat</v>
      </c>
      <c r="AL3118" t="str">
        <f>TEXT(Agricultural_Export_Analysis_Cleaned_Dataset[[#This Row],[Delivery_Date]],"yyyy")</f>
        <v>2025</v>
      </c>
      <c r="AM3118" t="str">
        <f>TEXT(Agricultural_Export_Analysis_Cleaned_Dataset[[#This Row],[Delivery_Date]],"mmm")</f>
        <v>Sep</v>
      </c>
      <c r="AN3118" t="str">
        <f>TEXT(Agricultural_Export_Analysis_Cleaned_Dataset[[#This Row],[Delivery_Date]],"ddd")</f>
        <v>Mon</v>
      </c>
      <c r="AO3118">
        <f>Agricultural_Export_Analysis_Cleaned_Dataset[[#This Row],[Delivery_Date]]-Agricultural_Export_Analysis_Cleaned_Dataset[[#This Row],[Ship_Date]]</f>
        <v>16</v>
      </c>
      <c r="AP3118">
        <f>Agricultural_Export_Analysis_Cleaned_Dataset[[#This Row],[Ship_Date]]-Agricultural_Export_Analysis_Cleaned_Dataset[[#This Row],[Order_Date]]</f>
        <v>2</v>
      </c>
      <c r="AQ3118" s="4" t="str">
        <f>TEXT(Agricultural_Export_Analysis_Cleaned_Dataset[[#This Row],[Order_Date]],"mmm yyyy")</f>
        <v>Aug 2025</v>
      </c>
    </row>
    <row r="3119" spans="1:43" x14ac:dyDescent="0.3">
      <c r="A3119" t="s">
        <v>5865</v>
      </c>
      <c r="B3119" t="s">
        <v>5866</v>
      </c>
      <c r="C3119" s="2">
        <v>45323</v>
      </c>
      <c r="D3119" s="2">
        <v>45324</v>
      </c>
      <c r="E3119" s="2">
        <v>45337</v>
      </c>
      <c r="F3119" t="s">
        <v>35</v>
      </c>
      <c r="G3119" t="s">
        <v>50</v>
      </c>
      <c r="H3119" t="s">
        <v>37</v>
      </c>
      <c r="I3119" t="s">
        <v>118</v>
      </c>
      <c r="J3119" t="s">
        <v>112</v>
      </c>
      <c r="K3119" s="7">
        <v>0</v>
      </c>
      <c r="L3119" t="s">
        <v>32</v>
      </c>
      <c r="M3119" t="s">
        <v>88</v>
      </c>
      <c r="N3119" t="s">
        <v>89</v>
      </c>
      <c r="O3119">
        <v>577</v>
      </c>
      <c r="P3119" s="6">
        <v>111.92</v>
      </c>
      <c r="Q3119" s="6">
        <v>64577.84</v>
      </c>
      <c r="R3119" s="5">
        <v>0.1</v>
      </c>
      <c r="S3119" s="6">
        <v>58120.055999999997</v>
      </c>
      <c r="T3119" s="6">
        <v>9314.34</v>
      </c>
      <c r="U3119" s="6">
        <v>35685.89</v>
      </c>
      <c r="V3119" s="6">
        <v>1891.18</v>
      </c>
      <c r="W3119" s="6">
        <v>1308.98</v>
      </c>
      <c r="X3119" s="6">
        <v>9919.6659999999993</v>
      </c>
      <c r="Y3119" s="5">
        <v>0.17067543775250299</v>
      </c>
      <c r="Z3119" t="s">
        <v>40</v>
      </c>
      <c r="AA3119" t="s">
        <v>147</v>
      </c>
      <c r="AB3119" t="s">
        <v>83</v>
      </c>
      <c r="AC3119" t="s">
        <v>76</v>
      </c>
      <c r="AD3119" t="s">
        <v>84</v>
      </c>
      <c r="AE3119" t="s">
        <v>67</v>
      </c>
      <c r="AF3119" t="str">
        <f>TEXT(Agricultural_Export_Analysis_Cleaned_Dataset[[#This Row],[Order_Date]],"mmm")</f>
        <v>Feb</v>
      </c>
      <c r="AG3119" t="str">
        <f>TEXT(Agricultural_Export_Analysis_Cleaned_Dataset[[#This Row],[Order_Date]],"yyyy")</f>
        <v>2024</v>
      </c>
      <c r="AH3119" t="str">
        <f>TEXT(Agricultural_Export_Analysis_Cleaned_Dataset[[#This Row],[Order_Date]],"ddd")</f>
        <v>Thu</v>
      </c>
      <c r="AI3119" t="str">
        <f>TEXT(Agricultural_Export_Analysis_Cleaned_Dataset[[#This Row],[Ship_Date]],"yyyy")</f>
        <v>2024</v>
      </c>
      <c r="AJ3119" t="str">
        <f>TEXT(Agricultural_Export_Analysis_Cleaned_Dataset[[#This Row],[Ship_Date]],"mmm")</f>
        <v>Feb</v>
      </c>
      <c r="AK3119" t="str">
        <f>TEXT(Agricultural_Export_Analysis_Cleaned_Dataset[[#This Row],[Ship_Date]],"ddd")</f>
        <v>Fri</v>
      </c>
      <c r="AL3119" t="str">
        <f>TEXT(Agricultural_Export_Analysis_Cleaned_Dataset[[#This Row],[Delivery_Date]],"yyyy")</f>
        <v>2024</v>
      </c>
      <c r="AM3119" t="str">
        <f>TEXT(Agricultural_Export_Analysis_Cleaned_Dataset[[#This Row],[Delivery_Date]],"mmm")</f>
        <v>Feb</v>
      </c>
      <c r="AN3119" t="str">
        <f>TEXT(Agricultural_Export_Analysis_Cleaned_Dataset[[#This Row],[Delivery_Date]],"ddd")</f>
        <v>Thu</v>
      </c>
      <c r="AO3119">
        <f>Agricultural_Export_Analysis_Cleaned_Dataset[[#This Row],[Delivery_Date]]-Agricultural_Export_Analysis_Cleaned_Dataset[[#This Row],[Ship_Date]]</f>
        <v>13</v>
      </c>
      <c r="AP3119">
        <f>Agricultural_Export_Analysis_Cleaned_Dataset[[#This Row],[Ship_Date]]-Agricultural_Export_Analysis_Cleaned_Dataset[[#This Row],[Order_Date]]</f>
        <v>1</v>
      </c>
      <c r="AQ3119" s="4" t="str">
        <f>TEXT(Agricultural_Export_Analysis_Cleaned_Dataset[[#This Row],[Order_Date]],"mmm yyyy")</f>
        <v>Feb 2024</v>
      </c>
    </row>
    <row r="3120" spans="1:43" x14ac:dyDescent="0.3">
      <c r="A3120" t="s">
        <v>5867</v>
      </c>
      <c r="B3120" t="s">
        <v>5868</v>
      </c>
      <c r="C3120" s="2">
        <v>45391</v>
      </c>
      <c r="D3120" s="2">
        <v>45394</v>
      </c>
      <c r="E3120" s="2">
        <v>45419</v>
      </c>
      <c r="F3120" t="s">
        <v>35</v>
      </c>
      <c r="G3120" t="s">
        <v>50</v>
      </c>
      <c r="H3120" t="s">
        <v>51</v>
      </c>
      <c r="I3120" t="s">
        <v>97</v>
      </c>
      <c r="J3120" t="s">
        <v>112</v>
      </c>
      <c r="K3120" s="7">
        <v>4</v>
      </c>
      <c r="L3120" t="s">
        <v>80</v>
      </c>
      <c r="M3120" t="s">
        <v>107</v>
      </c>
      <c r="N3120" t="s">
        <v>108</v>
      </c>
      <c r="O3120">
        <v>814</v>
      </c>
      <c r="P3120" s="6">
        <v>341.51</v>
      </c>
      <c r="Q3120" s="6">
        <v>277989.14</v>
      </c>
      <c r="R3120" s="5">
        <v>0.1</v>
      </c>
      <c r="S3120" s="6">
        <v>250190.226</v>
      </c>
      <c r="T3120" s="6">
        <v>7327.44</v>
      </c>
      <c r="U3120" s="6">
        <v>185874.86</v>
      </c>
      <c r="V3120" s="6">
        <v>1469.8</v>
      </c>
      <c r="W3120" s="6">
        <v>12467.72</v>
      </c>
      <c r="X3120" s="6">
        <v>43050.406000000003</v>
      </c>
      <c r="Y3120" s="5">
        <v>0.172070694720105</v>
      </c>
      <c r="Z3120" t="s">
        <v>81</v>
      </c>
      <c r="AA3120" t="s">
        <v>165</v>
      </c>
      <c r="AB3120" t="s">
        <v>56</v>
      </c>
      <c r="AC3120" t="s">
        <v>43</v>
      </c>
      <c r="AD3120" t="s">
        <v>77</v>
      </c>
      <c r="AE3120" t="s">
        <v>58</v>
      </c>
      <c r="AF3120" t="str">
        <f>TEXT(Agricultural_Export_Analysis_Cleaned_Dataset[[#This Row],[Order_Date]],"mmm")</f>
        <v>Apr</v>
      </c>
      <c r="AG3120" t="str">
        <f>TEXT(Agricultural_Export_Analysis_Cleaned_Dataset[[#This Row],[Order_Date]],"yyyy")</f>
        <v>2024</v>
      </c>
      <c r="AH3120" t="str">
        <f>TEXT(Agricultural_Export_Analysis_Cleaned_Dataset[[#This Row],[Order_Date]],"ddd")</f>
        <v>Tue</v>
      </c>
      <c r="AI3120" t="str">
        <f>TEXT(Agricultural_Export_Analysis_Cleaned_Dataset[[#This Row],[Ship_Date]],"yyyy")</f>
        <v>2024</v>
      </c>
      <c r="AJ3120" t="str">
        <f>TEXT(Agricultural_Export_Analysis_Cleaned_Dataset[[#This Row],[Ship_Date]],"mmm")</f>
        <v>Apr</v>
      </c>
      <c r="AK3120" t="str">
        <f>TEXT(Agricultural_Export_Analysis_Cleaned_Dataset[[#This Row],[Ship_Date]],"ddd")</f>
        <v>Fri</v>
      </c>
      <c r="AL3120" t="str">
        <f>TEXT(Agricultural_Export_Analysis_Cleaned_Dataset[[#This Row],[Delivery_Date]],"yyyy")</f>
        <v>2024</v>
      </c>
      <c r="AM3120" t="str">
        <f>TEXT(Agricultural_Export_Analysis_Cleaned_Dataset[[#This Row],[Delivery_Date]],"mmm")</f>
        <v>May</v>
      </c>
      <c r="AN3120" t="str">
        <f>TEXT(Agricultural_Export_Analysis_Cleaned_Dataset[[#This Row],[Delivery_Date]],"ddd")</f>
        <v>Tue</v>
      </c>
      <c r="AO3120">
        <f>Agricultural_Export_Analysis_Cleaned_Dataset[[#This Row],[Delivery_Date]]-Agricultural_Export_Analysis_Cleaned_Dataset[[#This Row],[Ship_Date]]</f>
        <v>25</v>
      </c>
      <c r="AP3120">
        <f>Agricultural_Export_Analysis_Cleaned_Dataset[[#This Row],[Ship_Date]]-Agricultural_Export_Analysis_Cleaned_Dataset[[#This Row],[Order_Date]]</f>
        <v>3</v>
      </c>
      <c r="AQ3120" s="4" t="str">
        <f>TEXT(Agricultural_Export_Analysis_Cleaned_Dataset[[#This Row],[Order_Date]],"mmm yyyy")</f>
        <v>Apr 2024</v>
      </c>
    </row>
    <row r="3121" spans="1:43" x14ac:dyDescent="0.3">
      <c r="A3121" t="s">
        <v>5869</v>
      </c>
      <c r="B3121" t="s">
        <v>5426</v>
      </c>
      <c r="C3121" s="2">
        <v>45979</v>
      </c>
      <c r="D3121" s="2">
        <v>45981</v>
      </c>
      <c r="E3121" s="2">
        <v>46001</v>
      </c>
      <c r="F3121" t="s">
        <v>35</v>
      </c>
      <c r="G3121" t="s">
        <v>117</v>
      </c>
      <c r="H3121" t="s">
        <v>37</v>
      </c>
      <c r="I3121" t="s">
        <v>118</v>
      </c>
      <c r="J3121" t="s">
        <v>53</v>
      </c>
      <c r="K3121" s="7">
        <v>2</v>
      </c>
      <c r="L3121" t="s">
        <v>32</v>
      </c>
      <c r="M3121" t="s">
        <v>140</v>
      </c>
      <c r="N3121" t="s">
        <v>49</v>
      </c>
      <c r="O3121">
        <v>574</v>
      </c>
      <c r="P3121" s="6">
        <v>46.38</v>
      </c>
      <c r="Q3121" s="6">
        <v>26622.12</v>
      </c>
      <c r="R3121" s="5">
        <v>0.1</v>
      </c>
      <c r="S3121" s="6">
        <v>23959.907999999999</v>
      </c>
      <c r="T3121" s="6">
        <v>7356.32</v>
      </c>
      <c r="U3121" s="6">
        <v>17844.919999999998</v>
      </c>
      <c r="V3121" s="6">
        <v>2198.5700000000002</v>
      </c>
      <c r="W3121" s="6">
        <v>2514.0300000000002</v>
      </c>
      <c r="X3121" s="6">
        <v>-5953.9319999999998</v>
      </c>
      <c r="Y3121" s="5">
        <v>-0.24849561191971201</v>
      </c>
      <c r="Z3121" t="s">
        <v>54</v>
      </c>
      <c r="AA3121" t="s">
        <v>92</v>
      </c>
      <c r="AB3121" t="s">
        <v>65</v>
      </c>
      <c r="AC3121" t="s">
        <v>43</v>
      </c>
      <c r="AD3121" t="s">
        <v>77</v>
      </c>
      <c r="AE3121" t="s">
        <v>67</v>
      </c>
      <c r="AF3121" t="str">
        <f>TEXT(Agricultural_Export_Analysis_Cleaned_Dataset[[#This Row],[Order_Date]],"mmm")</f>
        <v>Nov</v>
      </c>
      <c r="AG3121" t="str">
        <f>TEXT(Agricultural_Export_Analysis_Cleaned_Dataset[[#This Row],[Order_Date]],"yyyy")</f>
        <v>2025</v>
      </c>
      <c r="AH3121" t="str">
        <f>TEXT(Agricultural_Export_Analysis_Cleaned_Dataset[[#This Row],[Order_Date]],"ddd")</f>
        <v>Tue</v>
      </c>
      <c r="AI3121" t="str">
        <f>TEXT(Agricultural_Export_Analysis_Cleaned_Dataset[[#This Row],[Ship_Date]],"yyyy")</f>
        <v>2025</v>
      </c>
      <c r="AJ3121" t="str">
        <f>TEXT(Agricultural_Export_Analysis_Cleaned_Dataset[[#This Row],[Ship_Date]],"mmm")</f>
        <v>Nov</v>
      </c>
      <c r="AK3121" t="str">
        <f>TEXT(Agricultural_Export_Analysis_Cleaned_Dataset[[#This Row],[Ship_Date]],"ddd")</f>
        <v>Thu</v>
      </c>
      <c r="AL3121" t="str">
        <f>TEXT(Agricultural_Export_Analysis_Cleaned_Dataset[[#This Row],[Delivery_Date]],"yyyy")</f>
        <v>2025</v>
      </c>
      <c r="AM3121" t="str">
        <f>TEXT(Agricultural_Export_Analysis_Cleaned_Dataset[[#This Row],[Delivery_Date]],"mmm")</f>
        <v>Dec</v>
      </c>
      <c r="AN3121" t="str">
        <f>TEXT(Agricultural_Export_Analysis_Cleaned_Dataset[[#This Row],[Delivery_Date]],"ddd")</f>
        <v>Wed</v>
      </c>
      <c r="AO3121">
        <f>Agricultural_Export_Analysis_Cleaned_Dataset[[#This Row],[Delivery_Date]]-Agricultural_Export_Analysis_Cleaned_Dataset[[#This Row],[Ship_Date]]</f>
        <v>20</v>
      </c>
      <c r="AP3121">
        <f>Agricultural_Export_Analysis_Cleaned_Dataset[[#This Row],[Ship_Date]]-Agricultural_Export_Analysis_Cleaned_Dataset[[#This Row],[Order_Date]]</f>
        <v>2</v>
      </c>
      <c r="AQ3121" s="4" t="str">
        <f>TEXT(Agricultural_Export_Analysis_Cleaned_Dataset[[#This Row],[Order_Date]],"mmm yyyy")</f>
        <v>Nov 2025</v>
      </c>
    </row>
    <row r="3122" spans="1:43" x14ac:dyDescent="0.3">
      <c r="A3122" t="s">
        <v>5870</v>
      </c>
      <c r="B3122" t="s">
        <v>5871</v>
      </c>
      <c r="C3122" s="2">
        <v>45644</v>
      </c>
      <c r="D3122" s="2">
        <v>45645</v>
      </c>
      <c r="E3122" s="2">
        <v>45672</v>
      </c>
      <c r="F3122" t="s">
        <v>35</v>
      </c>
      <c r="G3122" t="s">
        <v>8934</v>
      </c>
      <c r="H3122" t="s">
        <v>74</v>
      </c>
      <c r="I3122" t="s">
        <v>38</v>
      </c>
      <c r="J3122" t="s">
        <v>112</v>
      </c>
      <c r="K3122" s="7">
        <v>15</v>
      </c>
      <c r="L3122" t="s">
        <v>80</v>
      </c>
      <c r="M3122" t="s">
        <v>88</v>
      </c>
      <c r="N3122" t="s">
        <v>89</v>
      </c>
      <c r="O3122">
        <v>1463</v>
      </c>
      <c r="P3122" s="6">
        <v>274.93</v>
      </c>
      <c r="Q3122" s="6">
        <v>402222.59</v>
      </c>
      <c r="R3122" s="5">
        <v>0.05</v>
      </c>
      <c r="S3122" s="6">
        <v>382111.46049999999</v>
      </c>
      <c r="T3122" s="6">
        <v>9119.35</v>
      </c>
      <c r="U3122" s="6">
        <v>223698.11</v>
      </c>
      <c r="V3122" s="6">
        <v>351.16</v>
      </c>
      <c r="W3122" s="6">
        <v>21031.52</v>
      </c>
      <c r="X3122" s="6">
        <v>127911.3205</v>
      </c>
      <c r="Y3122" s="5">
        <v>0.33474871529010303</v>
      </c>
      <c r="Z3122" t="s">
        <v>54</v>
      </c>
      <c r="AA3122" t="s">
        <v>55</v>
      </c>
      <c r="AB3122" t="s">
        <v>65</v>
      </c>
      <c r="AC3122" t="s">
        <v>76</v>
      </c>
      <c r="AD3122" t="s">
        <v>98</v>
      </c>
      <c r="AE3122" t="s">
        <v>45</v>
      </c>
      <c r="AF3122" t="str">
        <f>TEXT(Agricultural_Export_Analysis_Cleaned_Dataset[[#This Row],[Order_Date]],"mmm")</f>
        <v>Dec</v>
      </c>
      <c r="AG3122" t="str">
        <f>TEXT(Agricultural_Export_Analysis_Cleaned_Dataset[[#This Row],[Order_Date]],"yyyy")</f>
        <v>2024</v>
      </c>
      <c r="AH3122" t="str">
        <f>TEXT(Agricultural_Export_Analysis_Cleaned_Dataset[[#This Row],[Order_Date]],"ddd")</f>
        <v>Wed</v>
      </c>
      <c r="AI3122" t="str">
        <f>TEXT(Agricultural_Export_Analysis_Cleaned_Dataset[[#This Row],[Ship_Date]],"yyyy")</f>
        <v>2024</v>
      </c>
      <c r="AJ3122" t="str">
        <f>TEXT(Agricultural_Export_Analysis_Cleaned_Dataset[[#This Row],[Ship_Date]],"mmm")</f>
        <v>Dec</v>
      </c>
      <c r="AK3122" t="str">
        <f>TEXT(Agricultural_Export_Analysis_Cleaned_Dataset[[#This Row],[Ship_Date]],"ddd")</f>
        <v>Thu</v>
      </c>
      <c r="AL3122" t="str">
        <f>TEXT(Agricultural_Export_Analysis_Cleaned_Dataset[[#This Row],[Delivery_Date]],"yyyy")</f>
        <v>2025</v>
      </c>
      <c r="AM3122" t="str">
        <f>TEXT(Agricultural_Export_Analysis_Cleaned_Dataset[[#This Row],[Delivery_Date]],"mmm")</f>
        <v>Jan</v>
      </c>
      <c r="AN3122" t="str">
        <f>TEXT(Agricultural_Export_Analysis_Cleaned_Dataset[[#This Row],[Delivery_Date]],"ddd")</f>
        <v>Wed</v>
      </c>
      <c r="AO3122">
        <f>Agricultural_Export_Analysis_Cleaned_Dataset[[#This Row],[Delivery_Date]]-Agricultural_Export_Analysis_Cleaned_Dataset[[#This Row],[Ship_Date]]</f>
        <v>27</v>
      </c>
      <c r="AP3122">
        <f>Agricultural_Export_Analysis_Cleaned_Dataset[[#This Row],[Ship_Date]]-Agricultural_Export_Analysis_Cleaned_Dataset[[#This Row],[Order_Date]]</f>
        <v>1</v>
      </c>
      <c r="AQ3122" s="4" t="str">
        <f>TEXT(Agricultural_Export_Analysis_Cleaned_Dataset[[#This Row],[Order_Date]],"mmm yyyy")</f>
        <v>Dec 2024</v>
      </c>
    </row>
    <row r="3123" spans="1:43" x14ac:dyDescent="0.3">
      <c r="A3123" t="s">
        <v>5872</v>
      </c>
      <c r="B3123" t="s">
        <v>5873</v>
      </c>
      <c r="C3123" s="2">
        <v>45591</v>
      </c>
      <c r="D3123" s="2">
        <v>45601</v>
      </c>
      <c r="E3123" s="2">
        <v>45641</v>
      </c>
      <c r="F3123" t="s">
        <v>35</v>
      </c>
      <c r="G3123" t="s">
        <v>73</v>
      </c>
      <c r="H3123" t="s">
        <v>51</v>
      </c>
      <c r="I3123" t="s">
        <v>118</v>
      </c>
      <c r="J3123" t="s">
        <v>63</v>
      </c>
      <c r="K3123" s="7">
        <v>15</v>
      </c>
      <c r="L3123" t="s">
        <v>135</v>
      </c>
      <c r="M3123" t="s">
        <v>107</v>
      </c>
      <c r="N3123" t="s">
        <v>108</v>
      </c>
      <c r="O3123">
        <v>1492</v>
      </c>
      <c r="P3123" s="6">
        <v>151.49</v>
      </c>
      <c r="Q3123" s="6">
        <v>226023.08</v>
      </c>
      <c r="R3123" s="5">
        <v>0.05</v>
      </c>
      <c r="S3123" s="6">
        <v>214721.92600000001</v>
      </c>
      <c r="T3123" s="6">
        <v>8426.19</v>
      </c>
      <c r="U3123" s="6">
        <v>155270.89000000001</v>
      </c>
      <c r="V3123" s="6">
        <v>2273.41</v>
      </c>
      <c r="W3123" s="6">
        <v>14949.3</v>
      </c>
      <c r="X3123" s="6">
        <v>33802.135999999999</v>
      </c>
      <c r="Y3123" s="5">
        <v>0.15742284278877</v>
      </c>
      <c r="Z3123" t="s">
        <v>54</v>
      </c>
      <c r="AA3123" t="s">
        <v>75</v>
      </c>
      <c r="AB3123" t="s">
        <v>56</v>
      </c>
      <c r="AC3123" t="s">
        <v>66</v>
      </c>
      <c r="AD3123" t="s">
        <v>57</v>
      </c>
      <c r="AE3123" t="s">
        <v>67</v>
      </c>
      <c r="AF3123" t="str">
        <f>TEXT(Agricultural_Export_Analysis_Cleaned_Dataset[[#This Row],[Order_Date]],"mmm")</f>
        <v>Oct</v>
      </c>
      <c r="AG3123" t="str">
        <f>TEXT(Agricultural_Export_Analysis_Cleaned_Dataset[[#This Row],[Order_Date]],"yyyy")</f>
        <v>2024</v>
      </c>
      <c r="AH3123" t="str">
        <f>TEXT(Agricultural_Export_Analysis_Cleaned_Dataset[[#This Row],[Order_Date]],"ddd")</f>
        <v>Sat</v>
      </c>
      <c r="AI3123" t="str">
        <f>TEXT(Agricultural_Export_Analysis_Cleaned_Dataset[[#This Row],[Ship_Date]],"yyyy")</f>
        <v>2024</v>
      </c>
      <c r="AJ3123" t="str">
        <f>TEXT(Agricultural_Export_Analysis_Cleaned_Dataset[[#This Row],[Ship_Date]],"mmm")</f>
        <v>Nov</v>
      </c>
      <c r="AK3123" t="str">
        <f>TEXT(Agricultural_Export_Analysis_Cleaned_Dataset[[#This Row],[Ship_Date]],"ddd")</f>
        <v>Tue</v>
      </c>
      <c r="AL3123" t="str">
        <f>TEXT(Agricultural_Export_Analysis_Cleaned_Dataset[[#This Row],[Delivery_Date]],"yyyy")</f>
        <v>2024</v>
      </c>
      <c r="AM3123" t="str">
        <f>TEXT(Agricultural_Export_Analysis_Cleaned_Dataset[[#This Row],[Delivery_Date]],"mmm")</f>
        <v>Dec</v>
      </c>
      <c r="AN3123" t="str">
        <f>TEXT(Agricultural_Export_Analysis_Cleaned_Dataset[[#This Row],[Delivery_Date]],"ddd")</f>
        <v>Sun</v>
      </c>
      <c r="AO3123">
        <f>Agricultural_Export_Analysis_Cleaned_Dataset[[#This Row],[Delivery_Date]]-Agricultural_Export_Analysis_Cleaned_Dataset[[#This Row],[Ship_Date]]</f>
        <v>40</v>
      </c>
      <c r="AP3123">
        <f>Agricultural_Export_Analysis_Cleaned_Dataset[[#This Row],[Ship_Date]]-Agricultural_Export_Analysis_Cleaned_Dataset[[#This Row],[Order_Date]]</f>
        <v>10</v>
      </c>
      <c r="AQ3123" s="4" t="str">
        <f>TEXT(Agricultural_Export_Analysis_Cleaned_Dataset[[#This Row],[Order_Date]],"mmm yyyy")</f>
        <v>Oct 2024</v>
      </c>
    </row>
    <row r="3124" spans="1:43" x14ac:dyDescent="0.3">
      <c r="A3124" t="s">
        <v>5874</v>
      </c>
      <c r="B3124" t="s">
        <v>5875</v>
      </c>
      <c r="C3124" s="2">
        <v>45673</v>
      </c>
      <c r="D3124" s="2">
        <v>45676</v>
      </c>
      <c r="E3124" s="2">
        <v>45704</v>
      </c>
      <c r="F3124" t="s">
        <v>35</v>
      </c>
      <c r="G3124" t="s">
        <v>50</v>
      </c>
      <c r="H3124" t="s">
        <v>51</v>
      </c>
      <c r="I3124" t="s">
        <v>38</v>
      </c>
      <c r="J3124" t="s">
        <v>53</v>
      </c>
      <c r="K3124" s="7">
        <v>0</v>
      </c>
      <c r="L3124" t="s">
        <v>87</v>
      </c>
      <c r="M3124" t="s">
        <v>130</v>
      </c>
      <c r="N3124" t="s">
        <v>131</v>
      </c>
      <c r="O3124">
        <v>1215</v>
      </c>
      <c r="P3124" s="6">
        <v>228.1</v>
      </c>
      <c r="Q3124" s="6">
        <v>277141.5</v>
      </c>
      <c r="R3124" s="5">
        <v>0.1</v>
      </c>
      <c r="S3124" s="6">
        <v>249427.35</v>
      </c>
      <c r="T3124" s="6">
        <v>4116.34</v>
      </c>
      <c r="U3124" s="6">
        <v>154719.09</v>
      </c>
      <c r="V3124" s="6">
        <v>340.91</v>
      </c>
      <c r="W3124" s="6">
        <v>6742.99</v>
      </c>
      <c r="X3124" s="6">
        <v>83508.02</v>
      </c>
      <c r="Y3124" s="5">
        <v>0.33479897052187702</v>
      </c>
      <c r="Z3124" t="s">
        <v>40</v>
      </c>
      <c r="AA3124" t="s">
        <v>64</v>
      </c>
      <c r="AB3124" t="s">
        <v>65</v>
      </c>
      <c r="AC3124" t="s">
        <v>76</v>
      </c>
      <c r="AD3124" t="s">
        <v>77</v>
      </c>
      <c r="AE3124" t="s">
        <v>67</v>
      </c>
      <c r="AF3124" t="str">
        <f>TEXT(Agricultural_Export_Analysis_Cleaned_Dataset[[#This Row],[Order_Date]],"mmm")</f>
        <v>Jan</v>
      </c>
      <c r="AG3124" t="str">
        <f>TEXT(Agricultural_Export_Analysis_Cleaned_Dataset[[#This Row],[Order_Date]],"yyyy")</f>
        <v>2025</v>
      </c>
      <c r="AH3124" t="str">
        <f>TEXT(Agricultural_Export_Analysis_Cleaned_Dataset[[#This Row],[Order_Date]],"ddd")</f>
        <v>Thu</v>
      </c>
      <c r="AI3124" t="str">
        <f>TEXT(Agricultural_Export_Analysis_Cleaned_Dataset[[#This Row],[Ship_Date]],"yyyy")</f>
        <v>2025</v>
      </c>
      <c r="AJ3124" t="str">
        <f>TEXT(Agricultural_Export_Analysis_Cleaned_Dataset[[#This Row],[Ship_Date]],"mmm")</f>
        <v>Jan</v>
      </c>
      <c r="AK3124" t="str">
        <f>TEXT(Agricultural_Export_Analysis_Cleaned_Dataset[[#This Row],[Ship_Date]],"ddd")</f>
        <v>Sun</v>
      </c>
      <c r="AL3124" t="str">
        <f>TEXT(Agricultural_Export_Analysis_Cleaned_Dataset[[#This Row],[Delivery_Date]],"yyyy")</f>
        <v>2025</v>
      </c>
      <c r="AM3124" t="str">
        <f>TEXT(Agricultural_Export_Analysis_Cleaned_Dataset[[#This Row],[Delivery_Date]],"mmm")</f>
        <v>Feb</v>
      </c>
      <c r="AN3124" t="str">
        <f>TEXT(Agricultural_Export_Analysis_Cleaned_Dataset[[#This Row],[Delivery_Date]],"ddd")</f>
        <v>Sun</v>
      </c>
      <c r="AO3124">
        <f>Agricultural_Export_Analysis_Cleaned_Dataset[[#This Row],[Delivery_Date]]-Agricultural_Export_Analysis_Cleaned_Dataset[[#This Row],[Ship_Date]]</f>
        <v>28</v>
      </c>
      <c r="AP3124">
        <f>Agricultural_Export_Analysis_Cleaned_Dataset[[#This Row],[Ship_Date]]-Agricultural_Export_Analysis_Cleaned_Dataset[[#This Row],[Order_Date]]</f>
        <v>3</v>
      </c>
      <c r="AQ3124" s="4" t="str">
        <f>TEXT(Agricultural_Export_Analysis_Cleaned_Dataset[[#This Row],[Order_Date]],"mmm yyyy")</f>
        <v>Jan 2025</v>
      </c>
    </row>
    <row r="3125" spans="1:43" x14ac:dyDescent="0.3">
      <c r="A3125" t="s">
        <v>5876</v>
      </c>
      <c r="B3125" t="s">
        <v>5877</v>
      </c>
      <c r="C3125" s="2">
        <v>45672</v>
      </c>
      <c r="D3125" s="2">
        <v>45674</v>
      </c>
      <c r="E3125" s="2">
        <v>45686</v>
      </c>
      <c r="F3125" t="s">
        <v>35</v>
      </c>
      <c r="G3125" t="s">
        <v>132</v>
      </c>
      <c r="H3125" t="s">
        <v>51</v>
      </c>
      <c r="I3125" t="s">
        <v>91</v>
      </c>
      <c r="J3125" t="s">
        <v>53</v>
      </c>
      <c r="K3125" s="7">
        <v>0</v>
      </c>
      <c r="L3125" t="s">
        <v>80</v>
      </c>
      <c r="M3125" t="s">
        <v>48</v>
      </c>
      <c r="N3125" t="s">
        <v>49</v>
      </c>
      <c r="O3125">
        <v>1128</v>
      </c>
      <c r="P3125" s="6">
        <v>217.65</v>
      </c>
      <c r="Q3125" s="6">
        <v>245509.2</v>
      </c>
      <c r="R3125" s="5">
        <v>0</v>
      </c>
      <c r="S3125" s="6">
        <v>245509.2</v>
      </c>
      <c r="T3125" s="6">
        <v>8513.5499999999993</v>
      </c>
      <c r="U3125" s="6">
        <v>147910.67000000001</v>
      </c>
      <c r="V3125" s="6">
        <v>601.9</v>
      </c>
      <c r="W3125" s="6">
        <v>8547.25</v>
      </c>
      <c r="X3125" s="6">
        <v>79935.83</v>
      </c>
      <c r="Y3125" s="5">
        <v>0.32559199410857098</v>
      </c>
      <c r="Z3125" t="s">
        <v>40</v>
      </c>
      <c r="AA3125" t="s">
        <v>64</v>
      </c>
      <c r="AB3125" t="s">
        <v>56</v>
      </c>
      <c r="AC3125" t="s">
        <v>66</v>
      </c>
      <c r="AD3125" t="s">
        <v>123</v>
      </c>
      <c r="AE3125" t="s">
        <v>58</v>
      </c>
      <c r="AF3125" t="str">
        <f>TEXT(Agricultural_Export_Analysis_Cleaned_Dataset[[#This Row],[Order_Date]],"mmm")</f>
        <v>Jan</v>
      </c>
      <c r="AG3125" t="str">
        <f>TEXT(Agricultural_Export_Analysis_Cleaned_Dataset[[#This Row],[Order_Date]],"yyyy")</f>
        <v>2025</v>
      </c>
      <c r="AH3125" t="str">
        <f>TEXT(Agricultural_Export_Analysis_Cleaned_Dataset[[#This Row],[Order_Date]],"ddd")</f>
        <v>Wed</v>
      </c>
      <c r="AI3125" t="str">
        <f>TEXT(Agricultural_Export_Analysis_Cleaned_Dataset[[#This Row],[Ship_Date]],"yyyy")</f>
        <v>2025</v>
      </c>
      <c r="AJ3125" t="str">
        <f>TEXT(Agricultural_Export_Analysis_Cleaned_Dataset[[#This Row],[Ship_Date]],"mmm")</f>
        <v>Jan</v>
      </c>
      <c r="AK3125" t="str">
        <f>TEXT(Agricultural_Export_Analysis_Cleaned_Dataset[[#This Row],[Ship_Date]],"ddd")</f>
        <v>Fri</v>
      </c>
      <c r="AL3125" t="str">
        <f>TEXT(Agricultural_Export_Analysis_Cleaned_Dataset[[#This Row],[Delivery_Date]],"yyyy")</f>
        <v>2025</v>
      </c>
      <c r="AM3125" t="str">
        <f>TEXT(Agricultural_Export_Analysis_Cleaned_Dataset[[#This Row],[Delivery_Date]],"mmm")</f>
        <v>Jan</v>
      </c>
      <c r="AN3125" t="str">
        <f>TEXT(Agricultural_Export_Analysis_Cleaned_Dataset[[#This Row],[Delivery_Date]],"ddd")</f>
        <v>Wed</v>
      </c>
      <c r="AO3125">
        <f>Agricultural_Export_Analysis_Cleaned_Dataset[[#This Row],[Delivery_Date]]-Agricultural_Export_Analysis_Cleaned_Dataset[[#This Row],[Ship_Date]]</f>
        <v>12</v>
      </c>
      <c r="AP3125">
        <f>Agricultural_Export_Analysis_Cleaned_Dataset[[#This Row],[Ship_Date]]-Agricultural_Export_Analysis_Cleaned_Dataset[[#This Row],[Order_Date]]</f>
        <v>2</v>
      </c>
      <c r="AQ3125" s="4" t="str">
        <f>TEXT(Agricultural_Export_Analysis_Cleaned_Dataset[[#This Row],[Order_Date]],"mmm yyyy")</f>
        <v>Jan 2025</v>
      </c>
    </row>
    <row r="3126" spans="1:43" x14ac:dyDescent="0.3">
      <c r="A3126" t="s">
        <v>5878</v>
      </c>
      <c r="B3126" t="s">
        <v>3459</v>
      </c>
      <c r="C3126" s="2">
        <v>45511</v>
      </c>
      <c r="D3126" s="2">
        <v>45514</v>
      </c>
      <c r="E3126" s="2">
        <v>45538</v>
      </c>
      <c r="F3126" t="s">
        <v>35</v>
      </c>
      <c r="G3126" t="s">
        <v>36</v>
      </c>
      <c r="H3126" t="s">
        <v>37</v>
      </c>
      <c r="I3126" t="s">
        <v>38</v>
      </c>
      <c r="J3126" t="s">
        <v>39</v>
      </c>
      <c r="K3126" s="7">
        <v>4</v>
      </c>
      <c r="L3126" t="s">
        <v>70</v>
      </c>
      <c r="M3126" t="s">
        <v>33</v>
      </c>
      <c r="N3126" t="s">
        <v>34</v>
      </c>
      <c r="O3126">
        <v>1011</v>
      </c>
      <c r="P3126" s="6">
        <v>213.02</v>
      </c>
      <c r="Q3126" s="6">
        <v>215363.22</v>
      </c>
      <c r="R3126" s="5">
        <v>0</v>
      </c>
      <c r="S3126" s="6">
        <v>215363.22</v>
      </c>
      <c r="T3126" s="6">
        <v>12580.72</v>
      </c>
      <c r="U3126" s="6">
        <v>100526.62</v>
      </c>
      <c r="V3126" s="6">
        <v>351.22</v>
      </c>
      <c r="W3126" s="6">
        <v>20590.650000000001</v>
      </c>
      <c r="X3126" s="6">
        <v>81314.009999999995</v>
      </c>
      <c r="Y3126" s="5">
        <v>0.377566838014402</v>
      </c>
      <c r="Z3126" t="s">
        <v>103</v>
      </c>
      <c r="AA3126" t="s">
        <v>177</v>
      </c>
      <c r="AB3126" t="s">
        <v>56</v>
      </c>
      <c r="AC3126" t="s">
        <v>76</v>
      </c>
      <c r="AD3126" t="s">
        <v>57</v>
      </c>
      <c r="AE3126" t="s">
        <v>58</v>
      </c>
      <c r="AF3126" t="str">
        <f>TEXT(Agricultural_Export_Analysis_Cleaned_Dataset[[#This Row],[Order_Date]],"mmm")</f>
        <v>Aug</v>
      </c>
      <c r="AG3126" t="str">
        <f>TEXT(Agricultural_Export_Analysis_Cleaned_Dataset[[#This Row],[Order_Date]],"yyyy")</f>
        <v>2024</v>
      </c>
      <c r="AH3126" t="str">
        <f>TEXT(Agricultural_Export_Analysis_Cleaned_Dataset[[#This Row],[Order_Date]],"ddd")</f>
        <v>Wed</v>
      </c>
      <c r="AI3126" t="str">
        <f>TEXT(Agricultural_Export_Analysis_Cleaned_Dataset[[#This Row],[Ship_Date]],"yyyy")</f>
        <v>2024</v>
      </c>
      <c r="AJ3126" t="str">
        <f>TEXT(Agricultural_Export_Analysis_Cleaned_Dataset[[#This Row],[Ship_Date]],"mmm")</f>
        <v>Aug</v>
      </c>
      <c r="AK3126" t="str">
        <f>TEXT(Agricultural_Export_Analysis_Cleaned_Dataset[[#This Row],[Ship_Date]],"ddd")</f>
        <v>Sat</v>
      </c>
      <c r="AL3126" t="str">
        <f>TEXT(Agricultural_Export_Analysis_Cleaned_Dataset[[#This Row],[Delivery_Date]],"yyyy")</f>
        <v>2024</v>
      </c>
      <c r="AM3126" t="str">
        <f>TEXT(Agricultural_Export_Analysis_Cleaned_Dataset[[#This Row],[Delivery_Date]],"mmm")</f>
        <v>Sep</v>
      </c>
      <c r="AN3126" t="str">
        <f>TEXT(Agricultural_Export_Analysis_Cleaned_Dataset[[#This Row],[Delivery_Date]],"ddd")</f>
        <v>Tue</v>
      </c>
      <c r="AO3126">
        <f>Agricultural_Export_Analysis_Cleaned_Dataset[[#This Row],[Delivery_Date]]-Agricultural_Export_Analysis_Cleaned_Dataset[[#This Row],[Ship_Date]]</f>
        <v>24</v>
      </c>
      <c r="AP3126">
        <f>Agricultural_Export_Analysis_Cleaned_Dataset[[#This Row],[Ship_Date]]-Agricultural_Export_Analysis_Cleaned_Dataset[[#This Row],[Order_Date]]</f>
        <v>3</v>
      </c>
      <c r="AQ3126" s="4" t="str">
        <f>TEXT(Agricultural_Export_Analysis_Cleaned_Dataset[[#This Row],[Order_Date]],"mmm yyyy")</f>
        <v>Aug 2024</v>
      </c>
    </row>
    <row r="3127" spans="1:43" x14ac:dyDescent="0.3">
      <c r="A3127" t="s">
        <v>5879</v>
      </c>
      <c r="B3127" t="s">
        <v>1667</v>
      </c>
      <c r="C3127" s="2">
        <v>45957</v>
      </c>
      <c r="D3127" s="2">
        <v>45959</v>
      </c>
      <c r="E3127" s="2">
        <v>46003</v>
      </c>
      <c r="F3127" t="s">
        <v>35</v>
      </c>
      <c r="G3127" t="s">
        <v>8934</v>
      </c>
      <c r="H3127" t="s">
        <v>37</v>
      </c>
      <c r="I3127" t="s">
        <v>118</v>
      </c>
      <c r="J3127" t="s">
        <v>53</v>
      </c>
      <c r="K3127" s="7">
        <v>15</v>
      </c>
      <c r="L3127" t="s">
        <v>80</v>
      </c>
      <c r="M3127" t="s">
        <v>88</v>
      </c>
      <c r="N3127" t="s">
        <v>89</v>
      </c>
      <c r="O3127">
        <v>948</v>
      </c>
      <c r="P3127" s="6">
        <v>191.89</v>
      </c>
      <c r="Q3127" s="6">
        <v>181911.72</v>
      </c>
      <c r="R3127" s="5">
        <v>0.1</v>
      </c>
      <c r="S3127" s="6">
        <v>163720.54800000001</v>
      </c>
      <c r="T3127" s="6">
        <v>10368.98</v>
      </c>
      <c r="U3127" s="6">
        <v>108477.32</v>
      </c>
      <c r="V3127" s="6">
        <v>2975.96</v>
      </c>
      <c r="W3127" s="6">
        <v>15693.15</v>
      </c>
      <c r="X3127" s="6">
        <v>26205.137999999999</v>
      </c>
      <c r="Y3127" s="5">
        <v>0.16006016544728399</v>
      </c>
      <c r="Z3127" t="s">
        <v>54</v>
      </c>
      <c r="AA3127" t="s">
        <v>75</v>
      </c>
      <c r="AB3127" t="s">
        <v>56</v>
      </c>
      <c r="AC3127" t="s">
        <v>43</v>
      </c>
      <c r="AD3127" t="s">
        <v>84</v>
      </c>
      <c r="AE3127" t="s">
        <v>67</v>
      </c>
      <c r="AF3127" t="str">
        <f>TEXT(Agricultural_Export_Analysis_Cleaned_Dataset[[#This Row],[Order_Date]],"mmm")</f>
        <v>Oct</v>
      </c>
      <c r="AG3127" t="str">
        <f>TEXT(Agricultural_Export_Analysis_Cleaned_Dataset[[#This Row],[Order_Date]],"yyyy")</f>
        <v>2025</v>
      </c>
      <c r="AH3127" t="str">
        <f>TEXT(Agricultural_Export_Analysis_Cleaned_Dataset[[#This Row],[Order_Date]],"ddd")</f>
        <v>Mon</v>
      </c>
      <c r="AI3127" t="str">
        <f>TEXT(Agricultural_Export_Analysis_Cleaned_Dataset[[#This Row],[Ship_Date]],"yyyy")</f>
        <v>2025</v>
      </c>
      <c r="AJ3127" t="str">
        <f>TEXT(Agricultural_Export_Analysis_Cleaned_Dataset[[#This Row],[Ship_Date]],"mmm")</f>
        <v>Oct</v>
      </c>
      <c r="AK3127" t="str">
        <f>TEXT(Agricultural_Export_Analysis_Cleaned_Dataset[[#This Row],[Ship_Date]],"ddd")</f>
        <v>Wed</v>
      </c>
      <c r="AL3127" t="str">
        <f>TEXT(Agricultural_Export_Analysis_Cleaned_Dataset[[#This Row],[Delivery_Date]],"yyyy")</f>
        <v>2025</v>
      </c>
      <c r="AM3127" t="str">
        <f>TEXT(Agricultural_Export_Analysis_Cleaned_Dataset[[#This Row],[Delivery_Date]],"mmm")</f>
        <v>Dec</v>
      </c>
      <c r="AN3127" t="str">
        <f>TEXT(Agricultural_Export_Analysis_Cleaned_Dataset[[#This Row],[Delivery_Date]],"ddd")</f>
        <v>Fri</v>
      </c>
      <c r="AO3127">
        <f>Agricultural_Export_Analysis_Cleaned_Dataset[[#This Row],[Delivery_Date]]-Agricultural_Export_Analysis_Cleaned_Dataset[[#This Row],[Ship_Date]]</f>
        <v>44</v>
      </c>
      <c r="AP3127">
        <f>Agricultural_Export_Analysis_Cleaned_Dataset[[#This Row],[Ship_Date]]-Agricultural_Export_Analysis_Cleaned_Dataset[[#This Row],[Order_Date]]</f>
        <v>2</v>
      </c>
      <c r="AQ3127" s="4" t="str">
        <f>TEXT(Agricultural_Export_Analysis_Cleaned_Dataset[[#This Row],[Order_Date]],"mmm yyyy")</f>
        <v>Oct 2025</v>
      </c>
    </row>
    <row r="3128" spans="1:43" x14ac:dyDescent="0.3">
      <c r="A3128" t="s">
        <v>5880</v>
      </c>
      <c r="B3128" t="s">
        <v>2584</v>
      </c>
      <c r="C3128" s="2">
        <v>45653</v>
      </c>
      <c r="D3128" s="2">
        <v>45659</v>
      </c>
      <c r="E3128" s="2">
        <v>45689</v>
      </c>
      <c r="F3128" t="s">
        <v>35</v>
      </c>
      <c r="G3128" t="s">
        <v>8933</v>
      </c>
      <c r="H3128" t="s">
        <v>51</v>
      </c>
      <c r="I3128" t="s">
        <v>91</v>
      </c>
      <c r="J3128" t="s">
        <v>63</v>
      </c>
      <c r="K3128" s="7">
        <v>0</v>
      </c>
      <c r="L3128" t="s">
        <v>80</v>
      </c>
      <c r="M3128" t="s">
        <v>71</v>
      </c>
      <c r="N3128" t="s">
        <v>72</v>
      </c>
      <c r="O3128">
        <v>968</v>
      </c>
      <c r="P3128" s="6">
        <v>274.73</v>
      </c>
      <c r="Q3128" s="6">
        <v>265938.64</v>
      </c>
      <c r="R3128" s="5">
        <v>0.1</v>
      </c>
      <c r="S3128" s="6">
        <v>239344.77600000001</v>
      </c>
      <c r="T3128" s="6">
        <v>1566.51</v>
      </c>
      <c r="U3128" s="6">
        <v>160600.25</v>
      </c>
      <c r="V3128" s="6">
        <v>1233.8699999999999</v>
      </c>
      <c r="W3128" s="6">
        <v>28063.02</v>
      </c>
      <c r="X3128" s="6">
        <v>47881.125999999997</v>
      </c>
      <c r="Y3128" s="5">
        <v>0.200050850493599</v>
      </c>
      <c r="Z3128" t="s">
        <v>54</v>
      </c>
      <c r="AA3128" t="s">
        <v>55</v>
      </c>
      <c r="AB3128" t="s">
        <v>65</v>
      </c>
      <c r="AC3128" t="s">
        <v>76</v>
      </c>
      <c r="AD3128" t="s">
        <v>84</v>
      </c>
      <c r="AE3128" t="s">
        <v>58</v>
      </c>
      <c r="AF3128" t="str">
        <f>TEXT(Agricultural_Export_Analysis_Cleaned_Dataset[[#This Row],[Order_Date]],"mmm")</f>
        <v>Dec</v>
      </c>
      <c r="AG3128" t="str">
        <f>TEXT(Agricultural_Export_Analysis_Cleaned_Dataset[[#This Row],[Order_Date]],"yyyy")</f>
        <v>2024</v>
      </c>
      <c r="AH3128" t="str">
        <f>TEXT(Agricultural_Export_Analysis_Cleaned_Dataset[[#This Row],[Order_Date]],"ddd")</f>
        <v>Fri</v>
      </c>
      <c r="AI3128" t="str">
        <f>TEXT(Agricultural_Export_Analysis_Cleaned_Dataset[[#This Row],[Ship_Date]],"yyyy")</f>
        <v>2025</v>
      </c>
      <c r="AJ3128" t="str">
        <f>TEXT(Agricultural_Export_Analysis_Cleaned_Dataset[[#This Row],[Ship_Date]],"mmm")</f>
        <v>Jan</v>
      </c>
      <c r="AK3128" t="str">
        <f>TEXT(Agricultural_Export_Analysis_Cleaned_Dataset[[#This Row],[Ship_Date]],"ddd")</f>
        <v>Thu</v>
      </c>
      <c r="AL3128" t="str">
        <f>TEXT(Agricultural_Export_Analysis_Cleaned_Dataset[[#This Row],[Delivery_Date]],"yyyy")</f>
        <v>2025</v>
      </c>
      <c r="AM3128" t="str">
        <f>TEXT(Agricultural_Export_Analysis_Cleaned_Dataset[[#This Row],[Delivery_Date]],"mmm")</f>
        <v>Feb</v>
      </c>
      <c r="AN3128" t="str">
        <f>TEXT(Agricultural_Export_Analysis_Cleaned_Dataset[[#This Row],[Delivery_Date]],"ddd")</f>
        <v>Sat</v>
      </c>
      <c r="AO3128">
        <f>Agricultural_Export_Analysis_Cleaned_Dataset[[#This Row],[Delivery_Date]]-Agricultural_Export_Analysis_Cleaned_Dataset[[#This Row],[Ship_Date]]</f>
        <v>30</v>
      </c>
      <c r="AP3128">
        <f>Agricultural_Export_Analysis_Cleaned_Dataset[[#This Row],[Ship_Date]]-Agricultural_Export_Analysis_Cleaned_Dataset[[#This Row],[Order_Date]]</f>
        <v>6</v>
      </c>
      <c r="AQ3128" s="4" t="str">
        <f>TEXT(Agricultural_Export_Analysis_Cleaned_Dataset[[#This Row],[Order_Date]],"mmm yyyy")</f>
        <v>Dec 2024</v>
      </c>
    </row>
    <row r="3129" spans="1:43" x14ac:dyDescent="0.3">
      <c r="A3129" t="s">
        <v>5881</v>
      </c>
      <c r="B3129" t="s">
        <v>5882</v>
      </c>
      <c r="C3129" s="2">
        <v>45983</v>
      </c>
      <c r="D3129" s="2">
        <v>45986</v>
      </c>
      <c r="E3129" s="2">
        <v>46005</v>
      </c>
      <c r="F3129" t="s">
        <v>35</v>
      </c>
      <c r="G3129" t="s">
        <v>96</v>
      </c>
      <c r="H3129" t="s">
        <v>51</v>
      </c>
      <c r="I3129" t="s">
        <v>91</v>
      </c>
      <c r="J3129" t="s">
        <v>39</v>
      </c>
      <c r="K3129" s="7">
        <v>4</v>
      </c>
      <c r="L3129" t="s">
        <v>32</v>
      </c>
      <c r="M3129" t="s">
        <v>33</v>
      </c>
      <c r="N3129" t="s">
        <v>34</v>
      </c>
      <c r="O3129">
        <v>1033</v>
      </c>
      <c r="P3129" s="6">
        <v>436.76</v>
      </c>
      <c r="Q3129" s="6">
        <v>451173.08</v>
      </c>
      <c r="R3129" s="5">
        <v>0.1</v>
      </c>
      <c r="S3129" s="6">
        <v>406055.772</v>
      </c>
      <c r="T3129" s="6">
        <v>13712.03</v>
      </c>
      <c r="U3129" s="6">
        <v>297025.44</v>
      </c>
      <c r="V3129" s="6">
        <v>564.41</v>
      </c>
      <c r="W3129" s="6">
        <v>47440.05</v>
      </c>
      <c r="X3129" s="6">
        <v>47313.841999999997</v>
      </c>
      <c r="Y3129" s="5">
        <v>0.116520550285393</v>
      </c>
      <c r="Z3129" t="s">
        <v>54</v>
      </c>
      <c r="AA3129" t="s">
        <v>92</v>
      </c>
      <c r="AB3129" t="s">
        <v>83</v>
      </c>
      <c r="AC3129" t="s">
        <v>66</v>
      </c>
      <c r="AD3129" t="s">
        <v>98</v>
      </c>
      <c r="AE3129" t="s">
        <v>67</v>
      </c>
      <c r="AF3129" t="str">
        <f>TEXT(Agricultural_Export_Analysis_Cleaned_Dataset[[#This Row],[Order_Date]],"mmm")</f>
        <v>Nov</v>
      </c>
      <c r="AG3129" t="str">
        <f>TEXT(Agricultural_Export_Analysis_Cleaned_Dataset[[#This Row],[Order_Date]],"yyyy")</f>
        <v>2025</v>
      </c>
      <c r="AH3129" t="str">
        <f>TEXT(Agricultural_Export_Analysis_Cleaned_Dataset[[#This Row],[Order_Date]],"ddd")</f>
        <v>Sat</v>
      </c>
      <c r="AI3129" t="str">
        <f>TEXT(Agricultural_Export_Analysis_Cleaned_Dataset[[#This Row],[Ship_Date]],"yyyy")</f>
        <v>2025</v>
      </c>
      <c r="AJ3129" t="str">
        <f>TEXT(Agricultural_Export_Analysis_Cleaned_Dataset[[#This Row],[Ship_Date]],"mmm")</f>
        <v>Nov</v>
      </c>
      <c r="AK3129" t="str">
        <f>TEXT(Agricultural_Export_Analysis_Cleaned_Dataset[[#This Row],[Ship_Date]],"ddd")</f>
        <v>Tue</v>
      </c>
      <c r="AL3129" t="str">
        <f>TEXT(Agricultural_Export_Analysis_Cleaned_Dataset[[#This Row],[Delivery_Date]],"yyyy")</f>
        <v>2025</v>
      </c>
      <c r="AM3129" t="str">
        <f>TEXT(Agricultural_Export_Analysis_Cleaned_Dataset[[#This Row],[Delivery_Date]],"mmm")</f>
        <v>Dec</v>
      </c>
      <c r="AN3129" t="str">
        <f>TEXT(Agricultural_Export_Analysis_Cleaned_Dataset[[#This Row],[Delivery_Date]],"ddd")</f>
        <v>Sun</v>
      </c>
      <c r="AO3129">
        <f>Agricultural_Export_Analysis_Cleaned_Dataset[[#This Row],[Delivery_Date]]-Agricultural_Export_Analysis_Cleaned_Dataset[[#This Row],[Ship_Date]]</f>
        <v>19</v>
      </c>
      <c r="AP3129">
        <f>Agricultural_Export_Analysis_Cleaned_Dataset[[#This Row],[Ship_Date]]-Agricultural_Export_Analysis_Cleaned_Dataset[[#This Row],[Order_Date]]</f>
        <v>3</v>
      </c>
      <c r="AQ3129" s="4" t="str">
        <f>TEXT(Agricultural_Export_Analysis_Cleaned_Dataset[[#This Row],[Order_Date]],"mmm yyyy")</f>
        <v>Nov 2025</v>
      </c>
    </row>
    <row r="3130" spans="1:43" x14ac:dyDescent="0.3">
      <c r="A3130" t="s">
        <v>5883</v>
      </c>
      <c r="B3130" t="s">
        <v>5884</v>
      </c>
      <c r="C3130" s="2">
        <v>45822</v>
      </c>
      <c r="D3130" s="2">
        <v>45823</v>
      </c>
      <c r="E3130" s="2">
        <v>45856</v>
      </c>
      <c r="F3130" t="s">
        <v>35</v>
      </c>
      <c r="G3130" t="s">
        <v>8932</v>
      </c>
      <c r="H3130" t="s">
        <v>74</v>
      </c>
      <c r="I3130" t="s">
        <v>118</v>
      </c>
      <c r="J3130" t="s">
        <v>39</v>
      </c>
      <c r="K3130" s="7">
        <v>4</v>
      </c>
      <c r="L3130" t="s">
        <v>32</v>
      </c>
      <c r="M3130" t="s">
        <v>33</v>
      </c>
      <c r="N3130" t="s">
        <v>34</v>
      </c>
      <c r="O3130">
        <v>1170</v>
      </c>
      <c r="P3130" s="6">
        <v>337.67</v>
      </c>
      <c r="Q3130" s="6">
        <v>395073.9</v>
      </c>
      <c r="R3130" s="5">
        <v>0.1</v>
      </c>
      <c r="S3130" s="6">
        <v>355566.51</v>
      </c>
      <c r="T3130" s="6">
        <v>651.98</v>
      </c>
      <c r="U3130" s="6">
        <v>188601.43</v>
      </c>
      <c r="V3130" s="6">
        <v>1605.16</v>
      </c>
      <c r="W3130" s="6">
        <v>32937.61</v>
      </c>
      <c r="X3130" s="6">
        <v>131770.32999999999</v>
      </c>
      <c r="Y3130" s="5">
        <v>0.37059263539752402</v>
      </c>
      <c r="Z3130" t="s">
        <v>81</v>
      </c>
      <c r="AA3130" t="s">
        <v>150</v>
      </c>
      <c r="AB3130" t="s">
        <v>65</v>
      </c>
      <c r="AC3130" t="s">
        <v>43</v>
      </c>
      <c r="AD3130" t="s">
        <v>93</v>
      </c>
      <c r="AE3130" t="s">
        <v>67</v>
      </c>
      <c r="AF3130" t="str">
        <f>TEXT(Agricultural_Export_Analysis_Cleaned_Dataset[[#This Row],[Order_Date]],"mmm")</f>
        <v>Jun</v>
      </c>
      <c r="AG3130" t="str">
        <f>TEXT(Agricultural_Export_Analysis_Cleaned_Dataset[[#This Row],[Order_Date]],"yyyy")</f>
        <v>2025</v>
      </c>
      <c r="AH3130" t="str">
        <f>TEXT(Agricultural_Export_Analysis_Cleaned_Dataset[[#This Row],[Order_Date]],"ddd")</f>
        <v>Sat</v>
      </c>
      <c r="AI3130" t="str">
        <f>TEXT(Agricultural_Export_Analysis_Cleaned_Dataset[[#This Row],[Ship_Date]],"yyyy")</f>
        <v>2025</v>
      </c>
      <c r="AJ3130" t="str">
        <f>TEXT(Agricultural_Export_Analysis_Cleaned_Dataset[[#This Row],[Ship_Date]],"mmm")</f>
        <v>Jun</v>
      </c>
      <c r="AK3130" t="str">
        <f>TEXT(Agricultural_Export_Analysis_Cleaned_Dataset[[#This Row],[Ship_Date]],"ddd")</f>
        <v>Sun</v>
      </c>
      <c r="AL3130" t="str">
        <f>TEXT(Agricultural_Export_Analysis_Cleaned_Dataset[[#This Row],[Delivery_Date]],"yyyy")</f>
        <v>2025</v>
      </c>
      <c r="AM3130" t="str">
        <f>TEXT(Agricultural_Export_Analysis_Cleaned_Dataset[[#This Row],[Delivery_Date]],"mmm")</f>
        <v>Jul</v>
      </c>
      <c r="AN3130" t="str">
        <f>TEXT(Agricultural_Export_Analysis_Cleaned_Dataset[[#This Row],[Delivery_Date]],"ddd")</f>
        <v>Fri</v>
      </c>
      <c r="AO3130">
        <f>Agricultural_Export_Analysis_Cleaned_Dataset[[#This Row],[Delivery_Date]]-Agricultural_Export_Analysis_Cleaned_Dataset[[#This Row],[Ship_Date]]</f>
        <v>33</v>
      </c>
      <c r="AP3130">
        <f>Agricultural_Export_Analysis_Cleaned_Dataset[[#This Row],[Ship_Date]]-Agricultural_Export_Analysis_Cleaned_Dataset[[#This Row],[Order_Date]]</f>
        <v>1</v>
      </c>
      <c r="AQ3130" s="4" t="str">
        <f>TEXT(Agricultural_Export_Analysis_Cleaned_Dataset[[#This Row],[Order_Date]],"mmm yyyy")</f>
        <v>Jun 2025</v>
      </c>
    </row>
    <row r="3131" spans="1:43" x14ac:dyDescent="0.3">
      <c r="A3131" t="s">
        <v>5885</v>
      </c>
      <c r="B3131" t="s">
        <v>5753</v>
      </c>
      <c r="C3131" s="2">
        <v>45861</v>
      </c>
      <c r="D3131" s="2">
        <v>45869</v>
      </c>
      <c r="E3131" s="2">
        <v>45895</v>
      </c>
      <c r="F3131" t="s">
        <v>35</v>
      </c>
      <c r="G3131" t="s">
        <v>8934</v>
      </c>
      <c r="H3131" t="s">
        <v>74</v>
      </c>
      <c r="I3131" t="s">
        <v>52</v>
      </c>
      <c r="J3131" t="s">
        <v>53</v>
      </c>
      <c r="K3131" s="7">
        <v>0</v>
      </c>
      <c r="L3131" t="s">
        <v>70</v>
      </c>
      <c r="M3131" t="s">
        <v>140</v>
      </c>
      <c r="N3131" t="s">
        <v>49</v>
      </c>
      <c r="O3131">
        <v>1159</v>
      </c>
      <c r="P3131" s="6">
        <v>400.93</v>
      </c>
      <c r="Q3131" s="6">
        <v>464677.87</v>
      </c>
      <c r="R3131" s="5">
        <v>0.15</v>
      </c>
      <c r="S3131" s="6">
        <v>394976.18949999998</v>
      </c>
      <c r="T3131" s="6">
        <v>8854.25</v>
      </c>
      <c r="U3131" s="6">
        <v>216740.23</v>
      </c>
      <c r="V3131" s="6">
        <v>331.3</v>
      </c>
      <c r="W3131" s="6">
        <v>11877.06</v>
      </c>
      <c r="X3131" s="6">
        <v>157173.34950000001</v>
      </c>
      <c r="Y3131" s="5">
        <v>0.39793120111611202</v>
      </c>
      <c r="Z3131" t="s">
        <v>103</v>
      </c>
      <c r="AA3131" t="s">
        <v>119</v>
      </c>
      <c r="AB3131" t="s">
        <v>83</v>
      </c>
      <c r="AC3131" t="s">
        <v>66</v>
      </c>
      <c r="AD3131" t="s">
        <v>44</v>
      </c>
      <c r="AE3131" t="s">
        <v>45</v>
      </c>
      <c r="AF3131" t="str">
        <f>TEXT(Agricultural_Export_Analysis_Cleaned_Dataset[[#This Row],[Order_Date]],"mmm")</f>
        <v>Jul</v>
      </c>
      <c r="AG3131" t="str">
        <f>TEXT(Agricultural_Export_Analysis_Cleaned_Dataset[[#This Row],[Order_Date]],"yyyy")</f>
        <v>2025</v>
      </c>
      <c r="AH3131" t="str">
        <f>TEXT(Agricultural_Export_Analysis_Cleaned_Dataset[[#This Row],[Order_Date]],"ddd")</f>
        <v>Wed</v>
      </c>
      <c r="AI3131" t="str">
        <f>TEXT(Agricultural_Export_Analysis_Cleaned_Dataset[[#This Row],[Ship_Date]],"yyyy")</f>
        <v>2025</v>
      </c>
      <c r="AJ3131" t="str">
        <f>TEXT(Agricultural_Export_Analysis_Cleaned_Dataset[[#This Row],[Ship_Date]],"mmm")</f>
        <v>Jul</v>
      </c>
      <c r="AK3131" t="str">
        <f>TEXT(Agricultural_Export_Analysis_Cleaned_Dataset[[#This Row],[Ship_Date]],"ddd")</f>
        <v>Thu</v>
      </c>
      <c r="AL3131" t="str">
        <f>TEXT(Agricultural_Export_Analysis_Cleaned_Dataset[[#This Row],[Delivery_Date]],"yyyy")</f>
        <v>2025</v>
      </c>
      <c r="AM3131" t="str">
        <f>TEXT(Agricultural_Export_Analysis_Cleaned_Dataset[[#This Row],[Delivery_Date]],"mmm")</f>
        <v>Aug</v>
      </c>
      <c r="AN3131" t="str">
        <f>TEXT(Agricultural_Export_Analysis_Cleaned_Dataset[[#This Row],[Delivery_Date]],"ddd")</f>
        <v>Tue</v>
      </c>
      <c r="AO3131">
        <f>Agricultural_Export_Analysis_Cleaned_Dataset[[#This Row],[Delivery_Date]]-Agricultural_Export_Analysis_Cleaned_Dataset[[#This Row],[Ship_Date]]</f>
        <v>26</v>
      </c>
      <c r="AP3131">
        <f>Agricultural_Export_Analysis_Cleaned_Dataset[[#This Row],[Ship_Date]]-Agricultural_Export_Analysis_Cleaned_Dataset[[#This Row],[Order_Date]]</f>
        <v>8</v>
      </c>
      <c r="AQ3131" s="4" t="str">
        <f>TEXT(Agricultural_Export_Analysis_Cleaned_Dataset[[#This Row],[Order_Date]],"mmm yyyy")</f>
        <v>Jul 2025</v>
      </c>
    </row>
    <row r="3132" spans="1:43" x14ac:dyDescent="0.3">
      <c r="A3132" t="s">
        <v>5886</v>
      </c>
      <c r="B3132" t="s">
        <v>3450</v>
      </c>
      <c r="C3132" s="2">
        <v>45830</v>
      </c>
      <c r="D3132" s="2">
        <v>45837</v>
      </c>
      <c r="E3132" s="2">
        <v>45867</v>
      </c>
      <c r="F3132" t="s">
        <v>35</v>
      </c>
      <c r="G3132" t="s">
        <v>203</v>
      </c>
      <c r="H3132" t="s">
        <v>37</v>
      </c>
      <c r="I3132" t="s">
        <v>118</v>
      </c>
      <c r="J3132" t="s">
        <v>63</v>
      </c>
      <c r="K3132" s="7">
        <v>10</v>
      </c>
      <c r="L3132" t="s">
        <v>87</v>
      </c>
      <c r="M3132" t="s">
        <v>33</v>
      </c>
      <c r="N3132" t="s">
        <v>34</v>
      </c>
      <c r="O3132">
        <v>914</v>
      </c>
      <c r="P3132" s="6">
        <v>426.84</v>
      </c>
      <c r="Q3132" s="6">
        <v>390131.76</v>
      </c>
      <c r="R3132" s="5">
        <v>0</v>
      </c>
      <c r="S3132" s="6">
        <v>390131.76</v>
      </c>
      <c r="T3132" s="6">
        <v>5147.9799999999996</v>
      </c>
      <c r="U3132" s="6">
        <v>225137.98</v>
      </c>
      <c r="V3132" s="6">
        <v>1469.15</v>
      </c>
      <c r="W3132" s="6">
        <v>34156.54</v>
      </c>
      <c r="X3132" s="6">
        <v>124220.11</v>
      </c>
      <c r="Y3132" s="5">
        <v>0.31840553048026599</v>
      </c>
      <c r="Z3132" t="s">
        <v>81</v>
      </c>
      <c r="AA3132" t="s">
        <v>150</v>
      </c>
      <c r="AB3132" t="s">
        <v>65</v>
      </c>
      <c r="AC3132" t="s">
        <v>76</v>
      </c>
      <c r="AD3132" t="s">
        <v>93</v>
      </c>
      <c r="AE3132" t="s">
        <v>67</v>
      </c>
      <c r="AF3132" t="str">
        <f>TEXT(Agricultural_Export_Analysis_Cleaned_Dataset[[#This Row],[Order_Date]],"mmm")</f>
        <v>Jun</v>
      </c>
      <c r="AG3132" t="str">
        <f>TEXT(Agricultural_Export_Analysis_Cleaned_Dataset[[#This Row],[Order_Date]],"yyyy")</f>
        <v>2025</v>
      </c>
      <c r="AH3132" t="str">
        <f>TEXT(Agricultural_Export_Analysis_Cleaned_Dataset[[#This Row],[Order_Date]],"ddd")</f>
        <v>Sun</v>
      </c>
      <c r="AI3132" t="str">
        <f>TEXT(Agricultural_Export_Analysis_Cleaned_Dataset[[#This Row],[Ship_Date]],"yyyy")</f>
        <v>2025</v>
      </c>
      <c r="AJ3132" t="str">
        <f>TEXT(Agricultural_Export_Analysis_Cleaned_Dataset[[#This Row],[Ship_Date]],"mmm")</f>
        <v>Jun</v>
      </c>
      <c r="AK3132" t="str">
        <f>TEXT(Agricultural_Export_Analysis_Cleaned_Dataset[[#This Row],[Ship_Date]],"ddd")</f>
        <v>Sun</v>
      </c>
      <c r="AL3132" t="str">
        <f>TEXT(Agricultural_Export_Analysis_Cleaned_Dataset[[#This Row],[Delivery_Date]],"yyyy")</f>
        <v>2025</v>
      </c>
      <c r="AM3132" t="str">
        <f>TEXT(Agricultural_Export_Analysis_Cleaned_Dataset[[#This Row],[Delivery_Date]],"mmm")</f>
        <v>Jul</v>
      </c>
      <c r="AN3132" t="str">
        <f>TEXT(Agricultural_Export_Analysis_Cleaned_Dataset[[#This Row],[Delivery_Date]],"ddd")</f>
        <v>Tue</v>
      </c>
      <c r="AO3132">
        <f>Agricultural_Export_Analysis_Cleaned_Dataset[[#This Row],[Delivery_Date]]-Agricultural_Export_Analysis_Cleaned_Dataset[[#This Row],[Ship_Date]]</f>
        <v>30</v>
      </c>
      <c r="AP3132">
        <f>Agricultural_Export_Analysis_Cleaned_Dataset[[#This Row],[Ship_Date]]-Agricultural_Export_Analysis_Cleaned_Dataset[[#This Row],[Order_Date]]</f>
        <v>7</v>
      </c>
      <c r="AQ3132" s="4" t="str">
        <f>TEXT(Agricultural_Export_Analysis_Cleaned_Dataset[[#This Row],[Order_Date]],"mmm yyyy")</f>
        <v>Jun 2025</v>
      </c>
    </row>
    <row r="3133" spans="1:43" x14ac:dyDescent="0.3">
      <c r="A3133" t="s">
        <v>5887</v>
      </c>
      <c r="B3133" t="s">
        <v>5888</v>
      </c>
      <c r="C3133" s="2">
        <v>45587</v>
      </c>
      <c r="D3133" s="2">
        <v>45589</v>
      </c>
      <c r="E3133" s="2">
        <v>45601</v>
      </c>
      <c r="F3133" t="s">
        <v>35</v>
      </c>
      <c r="G3133" t="s">
        <v>96</v>
      </c>
      <c r="H3133" t="s">
        <v>74</v>
      </c>
      <c r="I3133" t="s">
        <v>91</v>
      </c>
      <c r="J3133" t="s">
        <v>39</v>
      </c>
      <c r="K3133" s="7">
        <v>7</v>
      </c>
      <c r="L3133" t="s">
        <v>87</v>
      </c>
      <c r="M3133" t="s">
        <v>107</v>
      </c>
      <c r="N3133" t="s">
        <v>108</v>
      </c>
      <c r="O3133">
        <v>1390</v>
      </c>
      <c r="P3133" s="6">
        <v>267.62</v>
      </c>
      <c r="Q3133" s="6">
        <v>371991.8</v>
      </c>
      <c r="R3133" s="5">
        <v>0.15</v>
      </c>
      <c r="S3133" s="6">
        <v>316193.03000000003</v>
      </c>
      <c r="T3133" s="6">
        <v>12220.6</v>
      </c>
      <c r="U3133" s="6">
        <v>200336.3</v>
      </c>
      <c r="V3133" s="6">
        <v>291.36</v>
      </c>
      <c r="W3133" s="6">
        <v>33557.65</v>
      </c>
      <c r="X3133" s="6">
        <v>69787.12</v>
      </c>
      <c r="Y3133" s="5">
        <v>0.220710494472317</v>
      </c>
      <c r="Z3133" t="s">
        <v>54</v>
      </c>
      <c r="AA3133" t="s">
        <v>75</v>
      </c>
      <c r="AB3133" t="s">
        <v>65</v>
      </c>
      <c r="AC3133" t="s">
        <v>43</v>
      </c>
      <c r="AD3133" t="s">
        <v>93</v>
      </c>
      <c r="AE3133" t="s">
        <v>45</v>
      </c>
      <c r="AF3133" t="str">
        <f>TEXT(Agricultural_Export_Analysis_Cleaned_Dataset[[#This Row],[Order_Date]],"mmm")</f>
        <v>Oct</v>
      </c>
      <c r="AG3133" t="str">
        <f>TEXT(Agricultural_Export_Analysis_Cleaned_Dataset[[#This Row],[Order_Date]],"yyyy")</f>
        <v>2024</v>
      </c>
      <c r="AH3133" t="str">
        <f>TEXT(Agricultural_Export_Analysis_Cleaned_Dataset[[#This Row],[Order_Date]],"ddd")</f>
        <v>Tue</v>
      </c>
      <c r="AI3133" t="str">
        <f>TEXT(Agricultural_Export_Analysis_Cleaned_Dataset[[#This Row],[Ship_Date]],"yyyy")</f>
        <v>2024</v>
      </c>
      <c r="AJ3133" t="str">
        <f>TEXT(Agricultural_Export_Analysis_Cleaned_Dataset[[#This Row],[Ship_Date]],"mmm")</f>
        <v>Oct</v>
      </c>
      <c r="AK3133" t="str">
        <f>TEXT(Agricultural_Export_Analysis_Cleaned_Dataset[[#This Row],[Ship_Date]],"ddd")</f>
        <v>Thu</v>
      </c>
      <c r="AL3133" t="str">
        <f>TEXT(Agricultural_Export_Analysis_Cleaned_Dataset[[#This Row],[Delivery_Date]],"yyyy")</f>
        <v>2024</v>
      </c>
      <c r="AM3133" t="str">
        <f>TEXT(Agricultural_Export_Analysis_Cleaned_Dataset[[#This Row],[Delivery_Date]],"mmm")</f>
        <v>Nov</v>
      </c>
      <c r="AN3133" t="str">
        <f>TEXT(Agricultural_Export_Analysis_Cleaned_Dataset[[#This Row],[Delivery_Date]],"ddd")</f>
        <v>Tue</v>
      </c>
      <c r="AO3133">
        <f>Agricultural_Export_Analysis_Cleaned_Dataset[[#This Row],[Delivery_Date]]-Agricultural_Export_Analysis_Cleaned_Dataset[[#This Row],[Ship_Date]]</f>
        <v>12</v>
      </c>
      <c r="AP3133">
        <f>Agricultural_Export_Analysis_Cleaned_Dataset[[#This Row],[Ship_Date]]-Agricultural_Export_Analysis_Cleaned_Dataset[[#This Row],[Order_Date]]</f>
        <v>2</v>
      </c>
      <c r="AQ3133" s="4" t="str">
        <f>TEXT(Agricultural_Export_Analysis_Cleaned_Dataset[[#This Row],[Order_Date]],"mmm yyyy")</f>
        <v>Oct 2024</v>
      </c>
    </row>
    <row r="3134" spans="1:43" x14ac:dyDescent="0.3">
      <c r="A3134" t="s">
        <v>5889</v>
      </c>
      <c r="B3134" t="s">
        <v>5890</v>
      </c>
      <c r="C3134" s="2">
        <v>45348</v>
      </c>
      <c r="D3134" s="2">
        <v>45357</v>
      </c>
      <c r="E3134" s="2">
        <v>45372</v>
      </c>
      <c r="F3134" t="s">
        <v>35</v>
      </c>
      <c r="G3134" t="s">
        <v>117</v>
      </c>
      <c r="H3134" t="s">
        <v>51</v>
      </c>
      <c r="I3134" t="s">
        <v>118</v>
      </c>
      <c r="J3134" t="s">
        <v>53</v>
      </c>
      <c r="K3134" s="7">
        <v>7</v>
      </c>
      <c r="L3134" t="s">
        <v>87</v>
      </c>
      <c r="M3134" t="s">
        <v>33</v>
      </c>
      <c r="N3134" t="s">
        <v>34</v>
      </c>
      <c r="O3134">
        <v>214</v>
      </c>
      <c r="P3134" s="6">
        <v>202.65</v>
      </c>
      <c r="Q3134" s="6">
        <v>43367.1</v>
      </c>
      <c r="R3134" s="5">
        <v>0.15</v>
      </c>
      <c r="S3134" s="6">
        <v>36862.035000000003</v>
      </c>
      <c r="T3134" s="6">
        <v>8258.7800000000007</v>
      </c>
      <c r="U3134" s="6">
        <v>27471.52</v>
      </c>
      <c r="V3134" s="6">
        <v>679.15</v>
      </c>
      <c r="W3134" s="6">
        <v>2622.08</v>
      </c>
      <c r="X3134" s="6">
        <v>-2169.4949999999999</v>
      </c>
      <c r="Y3134" s="5">
        <v>-5.8854455539418898E-2</v>
      </c>
      <c r="Z3134" t="s">
        <v>40</v>
      </c>
      <c r="AA3134" t="s">
        <v>147</v>
      </c>
      <c r="AB3134" t="s">
        <v>83</v>
      </c>
      <c r="AC3134" t="s">
        <v>43</v>
      </c>
      <c r="AD3134" t="s">
        <v>123</v>
      </c>
      <c r="AE3134" t="s">
        <v>45</v>
      </c>
      <c r="AF3134" t="str">
        <f>TEXT(Agricultural_Export_Analysis_Cleaned_Dataset[[#This Row],[Order_Date]],"mmm")</f>
        <v>Feb</v>
      </c>
      <c r="AG3134" t="str">
        <f>TEXT(Agricultural_Export_Analysis_Cleaned_Dataset[[#This Row],[Order_Date]],"yyyy")</f>
        <v>2024</v>
      </c>
      <c r="AH3134" t="str">
        <f>TEXT(Agricultural_Export_Analysis_Cleaned_Dataset[[#This Row],[Order_Date]],"ddd")</f>
        <v>Mon</v>
      </c>
      <c r="AI3134" t="str">
        <f>TEXT(Agricultural_Export_Analysis_Cleaned_Dataset[[#This Row],[Ship_Date]],"yyyy")</f>
        <v>2024</v>
      </c>
      <c r="AJ3134" t="str">
        <f>TEXT(Agricultural_Export_Analysis_Cleaned_Dataset[[#This Row],[Ship_Date]],"mmm")</f>
        <v>Mar</v>
      </c>
      <c r="AK3134" t="str">
        <f>TEXT(Agricultural_Export_Analysis_Cleaned_Dataset[[#This Row],[Ship_Date]],"ddd")</f>
        <v>Wed</v>
      </c>
      <c r="AL3134" t="str">
        <f>TEXT(Agricultural_Export_Analysis_Cleaned_Dataset[[#This Row],[Delivery_Date]],"yyyy")</f>
        <v>2024</v>
      </c>
      <c r="AM3134" t="str">
        <f>TEXT(Agricultural_Export_Analysis_Cleaned_Dataset[[#This Row],[Delivery_Date]],"mmm")</f>
        <v>Mar</v>
      </c>
      <c r="AN3134" t="str">
        <f>TEXT(Agricultural_Export_Analysis_Cleaned_Dataset[[#This Row],[Delivery_Date]],"ddd")</f>
        <v>Thu</v>
      </c>
      <c r="AO3134">
        <f>Agricultural_Export_Analysis_Cleaned_Dataset[[#This Row],[Delivery_Date]]-Agricultural_Export_Analysis_Cleaned_Dataset[[#This Row],[Ship_Date]]</f>
        <v>15</v>
      </c>
      <c r="AP3134">
        <f>Agricultural_Export_Analysis_Cleaned_Dataset[[#This Row],[Ship_Date]]-Agricultural_Export_Analysis_Cleaned_Dataset[[#This Row],[Order_Date]]</f>
        <v>9</v>
      </c>
      <c r="AQ3134" s="4" t="str">
        <f>TEXT(Agricultural_Export_Analysis_Cleaned_Dataset[[#This Row],[Order_Date]],"mmm yyyy")</f>
        <v>Feb 2024</v>
      </c>
    </row>
    <row r="3135" spans="1:43" x14ac:dyDescent="0.3">
      <c r="A3135" t="s">
        <v>5891</v>
      </c>
      <c r="B3135" t="s">
        <v>5806</v>
      </c>
      <c r="C3135" s="2">
        <v>45586</v>
      </c>
      <c r="D3135" s="2">
        <v>45589</v>
      </c>
      <c r="E3135" s="2">
        <v>45621</v>
      </c>
      <c r="F3135" t="s">
        <v>35</v>
      </c>
      <c r="G3135" t="s">
        <v>117</v>
      </c>
      <c r="H3135" t="s">
        <v>74</v>
      </c>
      <c r="I3135" t="s">
        <v>38</v>
      </c>
      <c r="J3135" t="s">
        <v>53</v>
      </c>
      <c r="K3135" s="7">
        <v>10</v>
      </c>
      <c r="L3135" t="s">
        <v>8935</v>
      </c>
      <c r="M3135" t="s">
        <v>159</v>
      </c>
      <c r="N3135" t="s">
        <v>160</v>
      </c>
      <c r="O3135">
        <v>1220</v>
      </c>
      <c r="P3135" s="6">
        <v>171.9</v>
      </c>
      <c r="Q3135" s="6">
        <v>209718</v>
      </c>
      <c r="R3135" s="5">
        <v>0</v>
      </c>
      <c r="S3135" s="6">
        <v>209718</v>
      </c>
      <c r="T3135" s="6">
        <v>1860.96</v>
      </c>
      <c r="U3135" s="6">
        <v>103218.7</v>
      </c>
      <c r="V3135" s="6">
        <v>2367.15</v>
      </c>
      <c r="W3135" s="6">
        <v>8405.5400000000009</v>
      </c>
      <c r="X3135" s="6">
        <v>93865.65</v>
      </c>
      <c r="Y3135" s="5">
        <v>0.44758032214688298</v>
      </c>
      <c r="Z3135" t="s">
        <v>54</v>
      </c>
      <c r="AA3135" t="s">
        <v>75</v>
      </c>
      <c r="AB3135" t="s">
        <v>83</v>
      </c>
      <c r="AC3135" t="s">
        <v>76</v>
      </c>
      <c r="AD3135" t="s">
        <v>77</v>
      </c>
      <c r="AE3135" t="s">
        <v>45</v>
      </c>
      <c r="AF3135" t="str">
        <f>TEXT(Agricultural_Export_Analysis_Cleaned_Dataset[[#This Row],[Order_Date]],"mmm")</f>
        <v>Oct</v>
      </c>
      <c r="AG3135" t="str">
        <f>TEXT(Agricultural_Export_Analysis_Cleaned_Dataset[[#This Row],[Order_Date]],"yyyy")</f>
        <v>2024</v>
      </c>
      <c r="AH3135" t="str">
        <f>TEXT(Agricultural_Export_Analysis_Cleaned_Dataset[[#This Row],[Order_Date]],"ddd")</f>
        <v>Mon</v>
      </c>
      <c r="AI3135" t="str">
        <f>TEXT(Agricultural_Export_Analysis_Cleaned_Dataset[[#This Row],[Ship_Date]],"yyyy")</f>
        <v>2024</v>
      </c>
      <c r="AJ3135" t="str">
        <f>TEXT(Agricultural_Export_Analysis_Cleaned_Dataset[[#This Row],[Ship_Date]],"mmm")</f>
        <v>Oct</v>
      </c>
      <c r="AK3135" t="str">
        <f>TEXT(Agricultural_Export_Analysis_Cleaned_Dataset[[#This Row],[Ship_Date]],"ddd")</f>
        <v>Thu</v>
      </c>
      <c r="AL3135" t="str">
        <f>TEXT(Agricultural_Export_Analysis_Cleaned_Dataset[[#This Row],[Delivery_Date]],"yyyy")</f>
        <v>2024</v>
      </c>
      <c r="AM3135" t="str">
        <f>TEXT(Agricultural_Export_Analysis_Cleaned_Dataset[[#This Row],[Delivery_Date]],"mmm")</f>
        <v>Nov</v>
      </c>
      <c r="AN3135" t="str">
        <f>TEXT(Agricultural_Export_Analysis_Cleaned_Dataset[[#This Row],[Delivery_Date]],"ddd")</f>
        <v>Mon</v>
      </c>
      <c r="AO3135">
        <f>Agricultural_Export_Analysis_Cleaned_Dataset[[#This Row],[Delivery_Date]]-Agricultural_Export_Analysis_Cleaned_Dataset[[#This Row],[Ship_Date]]</f>
        <v>32</v>
      </c>
      <c r="AP3135">
        <f>Agricultural_Export_Analysis_Cleaned_Dataset[[#This Row],[Ship_Date]]-Agricultural_Export_Analysis_Cleaned_Dataset[[#This Row],[Order_Date]]</f>
        <v>3</v>
      </c>
      <c r="AQ3135" s="4" t="str">
        <f>TEXT(Agricultural_Export_Analysis_Cleaned_Dataset[[#This Row],[Order_Date]],"mmm yyyy")</f>
        <v>Oct 2024</v>
      </c>
    </row>
    <row r="3136" spans="1:43" x14ac:dyDescent="0.3">
      <c r="A3136" t="s">
        <v>5892</v>
      </c>
      <c r="B3136" t="s">
        <v>5893</v>
      </c>
      <c r="C3136" s="2">
        <v>45932</v>
      </c>
      <c r="D3136" s="2">
        <v>45935</v>
      </c>
      <c r="E3136" s="2">
        <v>45963</v>
      </c>
      <c r="F3136" t="s">
        <v>35</v>
      </c>
      <c r="G3136" t="s">
        <v>132</v>
      </c>
      <c r="H3136" t="s">
        <v>37</v>
      </c>
      <c r="I3136" t="s">
        <v>38</v>
      </c>
      <c r="J3136" t="s">
        <v>112</v>
      </c>
      <c r="K3136" s="7">
        <v>0</v>
      </c>
      <c r="L3136" t="s">
        <v>32</v>
      </c>
      <c r="M3136" t="s">
        <v>140</v>
      </c>
      <c r="N3136" t="s">
        <v>49</v>
      </c>
      <c r="O3136">
        <v>1727</v>
      </c>
      <c r="P3136" s="6">
        <v>189.54</v>
      </c>
      <c r="Q3136" s="6">
        <v>327335.58</v>
      </c>
      <c r="R3136" s="5">
        <v>0</v>
      </c>
      <c r="S3136" s="6">
        <v>327335.58</v>
      </c>
      <c r="T3136" s="6">
        <v>6625.26</v>
      </c>
      <c r="U3136" s="6">
        <v>151762.92000000001</v>
      </c>
      <c r="V3136" s="6">
        <v>2938.91</v>
      </c>
      <c r="W3136" s="6">
        <v>17926.259999999998</v>
      </c>
      <c r="X3136" s="6">
        <v>148082.23000000001</v>
      </c>
      <c r="Y3136" s="5">
        <v>0.45238659970908102</v>
      </c>
      <c r="Z3136" t="s">
        <v>54</v>
      </c>
      <c r="AA3136" t="s">
        <v>75</v>
      </c>
      <c r="AB3136" t="s">
        <v>42</v>
      </c>
      <c r="AC3136" t="s">
        <v>76</v>
      </c>
      <c r="AD3136" t="s">
        <v>77</v>
      </c>
      <c r="AE3136" t="s">
        <v>45</v>
      </c>
      <c r="AF3136" t="str">
        <f>TEXT(Agricultural_Export_Analysis_Cleaned_Dataset[[#This Row],[Order_Date]],"mmm")</f>
        <v>Oct</v>
      </c>
      <c r="AG3136" t="str">
        <f>TEXT(Agricultural_Export_Analysis_Cleaned_Dataset[[#This Row],[Order_Date]],"yyyy")</f>
        <v>2025</v>
      </c>
      <c r="AH3136" t="str">
        <f>TEXT(Agricultural_Export_Analysis_Cleaned_Dataset[[#This Row],[Order_Date]],"ddd")</f>
        <v>Thu</v>
      </c>
      <c r="AI3136" t="str">
        <f>TEXT(Agricultural_Export_Analysis_Cleaned_Dataset[[#This Row],[Ship_Date]],"yyyy")</f>
        <v>2025</v>
      </c>
      <c r="AJ3136" t="str">
        <f>TEXT(Agricultural_Export_Analysis_Cleaned_Dataset[[#This Row],[Ship_Date]],"mmm")</f>
        <v>Oct</v>
      </c>
      <c r="AK3136" t="str">
        <f>TEXT(Agricultural_Export_Analysis_Cleaned_Dataset[[#This Row],[Ship_Date]],"ddd")</f>
        <v>Sun</v>
      </c>
      <c r="AL3136" t="str">
        <f>TEXT(Agricultural_Export_Analysis_Cleaned_Dataset[[#This Row],[Delivery_Date]],"yyyy")</f>
        <v>2025</v>
      </c>
      <c r="AM3136" t="str">
        <f>TEXT(Agricultural_Export_Analysis_Cleaned_Dataset[[#This Row],[Delivery_Date]],"mmm")</f>
        <v>Nov</v>
      </c>
      <c r="AN3136" t="str">
        <f>TEXT(Agricultural_Export_Analysis_Cleaned_Dataset[[#This Row],[Delivery_Date]],"ddd")</f>
        <v>Sun</v>
      </c>
      <c r="AO3136">
        <f>Agricultural_Export_Analysis_Cleaned_Dataset[[#This Row],[Delivery_Date]]-Agricultural_Export_Analysis_Cleaned_Dataset[[#This Row],[Ship_Date]]</f>
        <v>28</v>
      </c>
      <c r="AP3136">
        <f>Agricultural_Export_Analysis_Cleaned_Dataset[[#This Row],[Ship_Date]]-Agricultural_Export_Analysis_Cleaned_Dataset[[#This Row],[Order_Date]]</f>
        <v>3</v>
      </c>
      <c r="AQ3136" s="4" t="str">
        <f>TEXT(Agricultural_Export_Analysis_Cleaned_Dataset[[#This Row],[Order_Date]],"mmm yyyy")</f>
        <v>Oct 2025</v>
      </c>
    </row>
    <row r="3137" spans="1:43" x14ac:dyDescent="0.3">
      <c r="A3137" t="s">
        <v>5894</v>
      </c>
      <c r="B3137" t="s">
        <v>5895</v>
      </c>
      <c r="C3137" s="2">
        <v>45480</v>
      </c>
      <c r="D3137" s="2">
        <v>45487</v>
      </c>
      <c r="E3137" s="2">
        <v>45510</v>
      </c>
      <c r="F3137" t="s">
        <v>35</v>
      </c>
      <c r="G3137" t="s">
        <v>203</v>
      </c>
      <c r="H3137" t="s">
        <v>74</v>
      </c>
      <c r="I3137" t="s">
        <v>91</v>
      </c>
      <c r="J3137" t="s">
        <v>63</v>
      </c>
      <c r="K3137" s="7">
        <v>0</v>
      </c>
      <c r="L3137" t="s">
        <v>80</v>
      </c>
      <c r="M3137" t="s">
        <v>33</v>
      </c>
      <c r="N3137" t="s">
        <v>34</v>
      </c>
      <c r="O3137">
        <v>1897</v>
      </c>
      <c r="P3137" s="6">
        <v>161.84</v>
      </c>
      <c r="Q3137" s="6">
        <v>307010.48</v>
      </c>
      <c r="R3137" s="5">
        <v>0.15</v>
      </c>
      <c r="S3137" s="6">
        <v>260958.908</v>
      </c>
      <c r="T3137" s="6">
        <v>12453.99</v>
      </c>
      <c r="U3137" s="6">
        <v>148156.5</v>
      </c>
      <c r="V3137" s="6">
        <v>897.36</v>
      </c>
      <c r="W3137" s="6">
        <v>20192.86</v>
      </c>
      <c r="X3137" s="6">
        <v>79258.198000000004</v>
      </c>
      <c r="Y3137" s="5">
        <v>0.30371907442224599</v>
      </c>
      <c r="Z3137" t="s">
        <v>103</v>
      </c>
      <c r="AA3137" t="s">
        <v>119</v>
      </c>
      <c r="AB3137" t="s">
        <v>83</v>
      </c>
      <c r="AC3137" t="s">
        <v>66</v>
      </c>
      <c r="AD3137" t="s">
        <v>77</v>
      </c>
      <c r="AE3137" t="s">
        <v>58</v>
      </c>
      <c r="AF3137" t="str">
        <f>TEXT(Agricultural_Export_Analysis_Cleaned_Dataset[[#This Row],[Order_Date]],"mmm")</f>
        <v>Jul</v>
      </c>
      <c r="AG3137" t="str">
        <f>TEXT(Agricultural_Export_Analysis_Cleaned_Dataset[[#This Row],[Order_Date]],"yyyy")</f>
        <v>2024</v>
      </c>
      <c r="AH3137" t="str">
        <f>TEXT(Agricultural_Export_Analysis_Cleaned_Dataset[[#This Row],[Order_Date]],"ddd")</f>
        <v>Sun</v>
      </c>
      <c r="AI3137" t="str">
        <f>TEXT(Agricultural_Export_Analysis_Cleaned_Dataset[[#This Row],[Ship_Date]],"yyyy")</f>
        <v>2024</v>
      </c>
      <c r="AJ3137" t="str">
        <f>TEXT(Agricultural_Export_Analysis_Cleaned_Dataset[[#This Row],[Ship_Date]],"mmm")</f>
        <v>Jul</v>
      </c>
      <c r="AK3137" t="str">
        <f>TEXT(Agricultural_Export_Analysis_Cleaned_Dataset[[#This Row],[Ship_Date]],"ddd")</f>
        <v>Sun</v>
      </c>
      <c r="AL3137" t="str">
        <f>TEXT(Agricultural_Export_Analysis_Cleaned_Dataset[[#This Row],[Delivery_Date]],"yyyy")</f>
        <v>2024</v>
      </c>
      <c r="AM3137" t="str">
        <f>TEXT(Agricultural_Export_Analysis_Cleaned_Dataset[[#This Row],[Delivery_Date]],"mmm")</f>
        <v>Aug</v>
      </c>
      <c r="AN3137" t="str">
        <f>TEXT(Agricultural_Export_Analysis_Cleaned_Dataset[[#This Row],[Delivery_Date]],"ddd")</f>
        <v>Tue</v>
      </c>
      <c r="AO3137">
        <f>Agricultural_Export_Analysis_Cleaned_Dataset[[#This Row],[Delivery_Date]]-Agricultural_Export_Analysis_Cleaned_Dataset[[#This Row],[Ship_Date]]</f>
        <v>23</v>
      </c>
      <c r="AP3137">
        <f>Agricultural_Export_Analysis_Cleaned_Dataset[[#This Row],[Ship_Date]]-Agricultural_Export_Analysis_Cleaned_Dataset[[#This Row],[Order_Date]]</f>
        <v>7</v>
      </c>
      <c r="AQ3137" s="4" t="str">
        <f>TEXT(Agricultural_Export_Analysis_Cleaned_Dataset[[#This Row],[Order_Date]],"mmm yyyy")</f>
        <v>Jul 2024</v>
      </c>
    </row>
    <row r="3138" spans="1:43" x14ac:dyDescent="0.3">
      <c r="A3138" t="s">
        <v>5896</v>
      </c>
      <c r="B3138" t="s">
        <v>5897</v>
      </c>
      <c r="C3138" s="2">
        <v>45333</v>
      </c>
      <c r="D3138" s="2">
        <v>45340</v>
      </c>
      <c r="E3138" s="2">
        <v>45369</v>
      </c>
      <c r="F3138" t="s">
        <v>35</v>
      </c>
      <c r="G3138" t="s">
        <v>96</v>
      </c>
      <c r="H3138" t="s">
        <v>74</v>
      </c>
      <c r="I3138" t="s">
        <v>52</v>
      </c>
      <c r="J3138" t="s">
        <v>53</v>
      </c>
      <c r="K3138" s="7">
        <v>10</v>
      </c>
      <c r="L3138" t="s">
        <v>135</v>
      </c>
      <c r="M3138" t="s">
        <v>101</v>
      </c>
      <c r="N3138" t="s">
        <v>102</v>
      </c>
      <c r="O3138">
        <v>1533</v>
      </c>
      <c r="P3138" s="6">
        <v>291.39</v>
      </c>
      <c r="Q3138" s="6">
        <v>446700.87</v>
      </c>
      <c r="R3138" s="5">
        <v>0.1</v>
      </c>
      <c r="S3138" s="6">
        <v>402030.783</v>
      </c>
      <c r="T3138" s="6">
        <v>10878.03</v>
      </c>
      <c r="U3138" s="6">
        <v>204948.85</v>
      </c>
      <c r="V3138" s="6">
        <v>475.31</v>
      </c>
      <c r="W3138" s="6">
        <v>40280.79</v>
      </c>
      <c r="X3138" s="6">
        <v>145447.80300000001</v>
      </c>
      <c r="Y3138" s="5">
        <v>0.36178275184465197</v>
      </c>
      <c r="Z3138" t="s">
        <v>40</v>
      </c>
      <c r="AA3138" t="s">
        <v>147</v>
      </c>
      <c r="AB3138" t="s">
        <v>83</v>
      </c>
      <c r="AC3138" t="s">
        <v>76</v>
      </c>
      <c r="AD3138" t="s">
        <v>123</v>
      </c>
      <c r="AE3138" t="s">
        <v>58</v>
      </c>
      <c r="AF3138" t="str">
        <f>TEXT(Agricultural_Export_Analysis_Cleaned_Dataset[[#This Row],[Order_Date]],"mmm")</f>
        <v>Feb</v>
      </c>
      <c r="AG3138" t="str">
        <f>TEXT(Agricultural_Export_Analysis_Cleaned_Dataset[[#This Row],[Order_Date]],"yyyy")</f>
        <v>2024</v>
      </c>
      <c r="AH3138" t="str">
        <f>TEXT(Agricultural_Export_Analysis_Cleaned_Dataset[[#This Row],[Order_Date]],"ddd")</f>
        <v>Sun</v>
      </c>
      <c r="AI3138" t="str">
        <f>TEXT(Agricultural_Export_Analysis_Cleaned_Dataset[[#This Row],[Ship_Date]],"yyyy")</f>
        <v>2024</v>
      </c>
      <c r="AJ3138" t="str">
        <f>TEXT(Agricultural_Export_Analysis_Cleaned_Dataset[[#This Row],[Ship_Date]],"mmm")</f>
        <v>Feb</v>
      </c>
      <c r="AK3138" t="str">
        <f>TEXT(Agricultural_Export_Analysis_Cleaned_Dataset[[#This Row],[Ship_Date]],"ddd")</f>
        <v>Sun</v>
      </c>
      <c r="AL3138" t="str">
        <f>TEXT(Agricultural_Export_Analysis_Cleaned_Dataset[[#This Row],[Delivery_Date]],"yyyy")</f>
        <v>2024</v>
      </c>
      <c r="AM3138" t="str">
        <f>TEXT(Agricultural_Export_Analysis_Cleaned_Dataset[[#This Row],[Delivery_Date]],"mmm")</f>
        <v>Mar</v>
      </c>
      <c r="AN3138" t="str">
        <f>TEXT(Agricultural_Export_Analysis_Cleaned_Dataset[[#This Row],[Delivery_Date]],"ddd")</f>
        <v>Mon</v>
      </c>
      <c r="AO3138">
        <f>Agricultural_Export_Analysis_Cleaned_Dataset[[#This Row],[Delivery_Date]]-Agricultural_Export_Analysis_Cleaned_Dataset[[#This Row],[Ship_Date]]</f>
        <v>29</v>
      </c>
      <c r="AP3138">
        <f>Agricultural_Export_Analysis_Cleaned_Dataset[[#This Row],[Ship_Date]]-Agricultural_Export_Analysis_Cleaned_Dataset[[#This Row],[Order_Date]]</f>
        <v>7</v>
      </c>
      <c r="AQ3138" s="4" t="str">
        <f>TEXT(Agricultural_Export_Analysis_Cleaned_Dataset[[#This Row],[Order_Date]],"mmm yyyy")</f>
        <v>Feb 2024</v>
      </c>
    </row>
    <row r="3139" spans="1:43" x14ac:dyDescent="0.3">
      <c r="A3139" t="s">
        <v>5898</v>
      </c>
      <c r="B3139" t="s">
        <v>5899</v>
      </c>
      <c r="C3139" s="2">
        <v>45354</v>
      </c>
      <c r="D3139" s="2">
        <v>45363</v>
      </c>
      <c r="E3139" s="2">
        <v>45370</v>
      </c>
      <c r="F3139" t="s">
        <v>35</v>
      </c>
      <c r="G3139" t="s">
        <v>132</v>
      </c>
      <c r="H3139" t="s">
        <v>74</v>
      </c>
      <c r="I3139" t="s">
        <v>91</v>
      </c>
      <c r="J3139" t="s">
        <v>39</v>
      </c>
      <c r="K3139" s="7">
        <v>2</v>
      </c>
      <c r="L3139" t="s">
        <v>87</v>
      </c>
      <c r="M3139" t="s">
        <v>61</v>
      </c>
      <c r="N3139" t="s">
        <v>62</v>
      </c>
      <c r="O3139">
        <v>712</v>
      </c>
      <c r="P3139" s="6">
        <v>339.75</v>
      </c>
      <c r="Q3139" s="6">
        <v>241902</v>
      </c>
      <c r="R3139" s="5">
        <v>0.15</v>
      </c>
      <c r="S3139" s="6">
        <v>205616.7</v>
      </c>
      <c r="T3139" s="6">
        <v>5930.1</v>
      </c>
      <c r="U3139" s="6">
        <v>140350.85999999999</v>
      </c>
      <c r="V3139" s="6">
        <v>2386.29</v>
      </c>
      <c r="W3139" s="6">
        <v>18279.310000000001</v>
      </c>
      <c r="X3139" s="6">
        <v>38670.14</v>
      </c>
      <c r="Y3139" s="5">
        <v>0.188069062483738</v>
      </c>
      <c r="Z3139" t="s">
        <v>40</v>
      </c>
      <c r="AA3139" t="s">
        <v>41</v>
      </c>
      <c r="AB3139" t="s">
        <v>83</v>
      </c>
      <c r="AC3139" t="s">
        <v>76</v>
      </c>
      <c r="AD3139" t="s">
        <v>57</v>
      </c>
      <c r="AE3139" t="s">
        <v>45</v>
      </c>
      <c r="AF3139" t="str">
        <f>TEXT(Agricultural_Export_Analysis_Cleaned_Dataset[[#This Row],[Order_Date]],"mmm")</f>
        <v>Mar</v>
      </c>
      <c r="AG3139" t="str">
        <f>TEXT(Agricultural_Export_Analysis_Cleaned_Dataset[[#This Row],[Order_Date]],"yyyy")</f>
        <v>2024</v>
      </c>
      <c r="AH3139" t="str">
        <f>TEXT(Agricultural_Export_Analysis_Cleaned_Dataset[[#This Row],[Order_Date]],"ddd")</f>
        <v>Sun</v>
      </c>
      <c r="AI3139" t="str">
        <f>TEXT(Agricultural_Export_Analysis_Cleaned_Dataset[[#This Row],[Ship_Date]],"yyyy")</f>
        <v>2024</v>
      </c>
      <c r="AJ3139" t="str">
        <f>TEXT(Agricultural_Export_Analysis_Cleaned_Dataset[[#This Row],[Ship_Date]],"mmm")</f>
        <v>Mar</v>
      </c>
      <c r="AK3139" t="str">
        <f>TEXT(Agricultural_Export_Analysis_Cleaned_Dataset[[#This Row],[Ship_Date]],"ddd")</f>
        <v>Tue</v>
      </c>
      <c r="AL3139" t="str">
        <f>TEXT(Agricultural_Export_Analysis_Cleaned_Dataset[[#This Row],[Delivery_Date]],"yyyy")</f>
        <v>2024</v>
      </c>
      <c r="AM3139" t="str">
        <f>TEXT(Agricultural_Export_Analysis_Cleaned_Dataset[[#This Row],[Delivery_Date]],"mmm")</f>
        <v>Mar</v>
      </c>
      <c r="AN3139" t="str">
        <f>TEXT(Agricultural_Export_Analysis_Cleaned_Dataset[[#This Row],[Delivery_Date]],"ddd")</f>
        <v>Tue</v>
      </c>
      <c r="AO3139">
        <f>Agricultural_Export_Analysis_Cleaned_Dataset[[#This Row],[Delivery_Date]]-Agricultural_Export_Analysis_Cleaned_Dataset[[#This Row],[Ship_Date]]</f>
        <v>7</v>
      </c>
      <c r="AP3139">
        <f>Agricultural_Export_Analysis_Cleaned_Dataset[[#This Row],[Ship_Date]]-Agricultural_Export_Analysis_Cleaned_Dataset[[#This Row],[Order_Date]]</f>
        <v>9</v>
      </c>
      <c r="AQ3139" s="4" t="str">
        <f>TEXT(Agricultural_Export_Analysis_Cleaned_Dataset[[#This Row],[Order_Date]],"mmm yyyy")</f>
        <v>Mar 2024</v>
      </c>
    </row>
    <row r="3140" spans="1:43" x14ac:dyDescent="0.3">
      <c r="A3140" t="s">
        <v>5900</v>
      </c>
      <c r="B3140" t="s">
        <v>2715</v>
      </c>
      <c r="C3140" s="2">
        <v>45363</v>
      </c>
      <c r="D3140" s="2">
        <v>45370</v>
      </c>
      <c r="E3140" s="2">
        <v>45391</v>
      </c>
      <c r="F3140" t="s">
        <v>35</v>
      </c>
      <c r="G3140" t="s">
        <v>8934</v>
      </c>
      <c r="H3140" t="s">
        <v>51</v>
      </c>
      <c r="I3140" t="s">
        <v>118</v>
      </c>
      <c r="J3140" t="s">
        <v>63</v>
      </c>
      <c r="K3140" s="7">
        <v>2</v>
      </c>
      <c r="L3140" t="s">
        <v>32</v>
      </c>
      <c r="M3140" t="s">
        <v>159</v>
      </c>
      <c r="N3140" t="s">
        <v>160</v>
      </c>
      <c r="O3140">
        <v>1049</v>
      </c>
      <c r="P3140" s="6">
        <v>91.5</v>
      </c>
      <c r="Q3140" s="6">
        <v>95983.5</v>
      </c>
      <c r="R3140" s="5">
        <v>0.1</v>
      </c>
      <c r="S3140" s="6">
        <v>86385.15</v>
      </c>
      <c r="T3140" s="6">
        <v>16966.9578</v>
      </c>
      <c r="U3140" s="6">
        <v>42388.14</v>
      </c>
      <c r="V3140" s="6">
        <v>2318.0700000000002</v>
      </c>
      <c r="W3140" s="6">
        <v>9589.64</v>
      </c>
      <c r="X3140" s="6">
        <v>15122.342199999999</v>
      </c>
      <c r="Y3140" s="5">
        <v>0.17505719726371999</v>
      </c>
      <c r="Z3140" t="s">
        <v>40</v>
      </c>
      <c r="AA3140" t="s">
        <v>41</v>
      </c>
      <c r="AB3140" t="s">
        <v>65</v>
      </c>
      <c r="AC3140" t="s">
        <v>76</v>
      </c>
      <c r="AD3140" t="s">
        <v>44</v>
      </c>
      <c r="AE3140" t="s">
        <v>45</v>
      </c>
      <c r="AF3140" t="str">
        <f>TEXT(Agricultural_Export_Analysis_Cleaned_Dataset[[#This Row],[Order_Date]],"mmm")</f>
        <v>Mar</v>
      </c>
      <c r="AG3140" t="str">
        <f>TEXT(Agricultural_Export_Analysis_Cleaned_Dataset[[#This Row],[Order_Date]],"yyyy")</f>
        <v>2024</v>
      </c>
      <c r="AH3140" t="str">
        <f>TEXT(Agricultural_Export_Analysis_Cleaned_Dataset[[#This Row],[Order_Date]],"ddd")</f>
        <v>Tue</v>
      </c>
      <c r="AI3140" t="str">
        <f>TEXT(Agricultural_Export_Analysis_Cleaned_Dataset[[#This Row],[Ship_Date]],"yyyy")</f>
        <v>2024</v>
      </c>
      <c r="AJ3140" t="str">
        <f>TEXT(Agricultural_Export_Analysis_Cleaned_Dataset[[#This Row],[Ship_Date]],"mmm")</f>
        <v>Mar</v>
      </c>
      <c r="AK3140" t="str">
        <f>TEXT(Agricultural_Export_Analysis_Cleaned_Dataset[[#This Row],[Ship_Date]],"ddd")</f>
        <v>Tue</v>
      </c>
      <c r="AL3140" t="str">
        <f>TEXT(Agricultural_Export_Analysis_Cleaned_Dataset[[#This Row],[Delivery_Date]],"yyyy")</f>
        <v>2024</v>
      </c>
      <c r="AM3140" t="str">
        <f>TEXT(Agricultural_Export_Analysis_Cleaned_Dataset[[#This Row],[Delivery_Date]],"mmm")</f>
        <v>Apr</v>
      </c>
      <c r="AN3140" t="str">
        <f>TEXT(Agricultural_Export_Analysis_Cleaned_Dataset[[#This Row],[Delivery_Date]],"ddd")</f>
        <v>Tue</v>
      </c>
      <c r="AO3140">
        <f>Agricultural_Export_Analysis_Cleaned_Dataset[[#This Row],[Delivery_Date]]-Agricultural_Export_Analysis_Cleaned_Dataset[[#This Row],[Ship_Date]]</f>
        <v>21</v>
      </c>
      <c r="AP3140">
        <f>Agricultural_Export_Analysis_Cleaned_Dataset[[#This Row],[Ship_Date]]-Agricultural_Export_Analysis_Cleaned_Dataset[[#This Row],[Order_Date]]</f>
        <v>7</v>
      </c>
      <c r="AQ3140" s="4" t="str">
        <f>TEXT(Agricultural_Export_Analysis_Cleaned_Dataset[[#This Row],[Order_Date]],"mmm yyyy")</f>
        <v>Mar 2024</v>
      </c>
    </row>
    <row r="3141" spans="1:43" x14ac:dyDescent="0.3">
      <c r="A3141" t="s">
        <v>5901</v>
      </c>
      <c r="B3141" t="s">
        <v>4170</v>
      </c>
      <c r="C3141" s="2">
        <v>45791</v>
      </c>
      <c r="D3141" s="2">
        <v>45792</v>
      </c>
      <c r="E3141" s="2">
        <v>45827</v>
      </c>
      <c r="F3141" t="s">
        <v>35</v>
      </c>
      <c r="G3141" t="s">
        <v>203</v>
      </c>
      <c r="H3141" t="s">
        <v>74</v>
      </c>
      <c r="I3141" t="s">
        <v>97</v>
      </c>
      <c r="J3141" t="s">
        <v>53</v>
      </c>
      <c r="K3141" s="7">
        <v>15</v>
      </c>
      <c r="L3141" t="s">
        <v>32</v>
      </c>
      <c r="M3141" t="s">
        <v>48</v>
      </c>
      <c r="N3141" t="s">
        <v>49</v>
      </c>
      <c r="O3141">
        <v>1969</v>
      </c>
      <c r="P3141" s="6">
        <v>278.06</v>
      </c>
      <c r="Q3141" s="6">
        <v>547500.14</v>
      </c>
      <c r="R3141" s="5">
        <v>0.05</v>
      </c>
      <c r="S3141" s="6">
        <v>520125.13299999997</v>
      </c>
      <c r="T3141" s="6">
        <v>8885.31</v>
      </c>
      <c r="U3141" s="6">
        <v>388390.02</v>
      </c>
      <c r="V3141" s="6">
        <v>1731.26</v>
      </c>
      <c r="W3141" s="6">
        <v>55399.83</v>
      </c>
      <c r="X3141" s="6">
        <v>65718.713000000003</v>
      </c>
      <c r="Y3141" s="5">
        <v>0.12635173505449501</v>
      </c>
      <c r="Z3141" t="s">
        <v>81</v>
      </c>
      <c r="AA3141" t="s">
        <v>82</v>
      </c>
      <c r="AB3141" t="s">
        <v>42</v>
      </c>
      <c r="AC3141" t="s">
        <v>66</v>
      </c>
      <c r="AD3141" t="s">
        <v>57</v>
      </c>
      <c r="AE3141" t="s">
        <v>58</v>
      </c>
      <c r="AF3141" t="str">
        <f>TEXT(Agricultural_Export_Analysis_Cleaned_Dataset[[#This Row],[Order_Date]],"mmm")</f>
        <v>May</v>
      </c>
      <c r="AG3141" t="str">
        <f>TEXT(Agricultural_Export_Analysis_Cleaned_Dataset[[#This Row],[Order_Date]],"yyyy")</f>
        <v>2025</v>
      </c>
      <c r="AH3141" t="str">
        <f>TEXT(Agricultural_Export_Analysis_Cleaned_Dataset[[#This Row],[Order_Date]],"ddd")</f>
        <v>Wed</v>
      </c>
      <c r="AI3141" t="str">
        <f>TEXT(Agricultural_Export_Analysis_Cleaned_Dataset[[#This Row],[Ship_Date]],"yyyy")</f>
        <v>2025</v>
      </c>
      <c r="AJ3141" t="str">
        <f>TEXT(Agricultural_Export_Analysis_Cleaned_Dataset[[#This Row],[Ship_Date]],"mmm")</f>
        <v>May</v>
      </c>
      <c r="AK3141" t="str">
        <f>TEXT(Agricultural_Export_Analysis_Cleaned_Dataset[[#This Row],[Ship_Date]],"ddd")</f>
        <v>Thu</v>
      </c>
      <c r="AL3141" t="str">
        <f>TEXT(Agricultural_Export_Analysis_Cleaned_Dataset[[#This Row],[Delivery_Date]],"yyyy")</f>
        <v>2025</v>
      </c>
      <c r="AM3141" t="str">
        <f>TEXT(Agricultural_Export_Analysis_Cleaned_Dataset[[#This Row],[Delivery_Date]],"mmm")</f>
        <v>Jun</v>
      </c>
      <c r="AN3141" t="str">
        <f>TEXT(Agricultural_Export_Analysis_Cleaned_Dataset[[#This Row],[Delivery_Date]],"ddd")</f>
        <v>Thu</v>
      </c>
      <c r="AO3141">
        <f>Agricultural_Export_Analysis_Cleaned_Dataset[[#This Row],[Delivery_Date]]-Agricultural_Export_Analysis_Cleaned_Dataset[[#This Row],[Ship_Date]]</f>
        <v>35</v>
      </c>
      <c r="AP3141">
        <f>Agricultural_Export_Analysis_Cleaned_Dataset[[#This Row],[Ship_Date]]-Agricultural_Export_Analysis_Cleaned_Dataset[[#This Row],[Order_Date]]</f>
        <v>1</v>
      </c>
      <c r="AQ3141" s="4" t="str">
        <f>TEXT(Agricultural_Export_Analysis_Cleaned_Dataset[[#This Row],[Order_Date]],"mmm yyyy")</f>
        <v>May 2025</v>
      </c>
    </row>
    <row r="3142" spans="1:43" x14ac:dyDescent="0.3">
      <c r="A3142" t="s">
        <v>5902</v>
      </c>
      <c r="B3142" t="s">
        <v>5903</v>
      </c>
      <c r="C3142" s="2">
        <v>45511</v>
      </c>
      <c r="D3142" s="2">
        <v>45518</v>
      </c>
      <c r="E3142" s="2">
        <v>45558</v>
      </c>
      <c r="F3142" t="s">
        <v>35</v>
      </c>
      <c r="G3142" t="s">
        <v>8934</v>
      </c>
      <c r="H3142" t="s">
        <v>74</v>
      </c>
      <c r="I3142" t="s">
        <v>97</v>
      </c>
      <c r="J3142" t="s">
        <v>53</v>
      </c>
      <c r="K3142" s="7">
        <v>15</v>
      </c>
      <c r="L3142" t="s">
        <v>32</v>
      </c>
      <c r="M3142" t="s">
        <v>33</v>
      </c>
      <c r="N3142" t="s">
        <v>34</v>
      </c>
      <c r="O3142">
        <v>140</v>
      </c>
      <c r="P3142" s="6">
        <v>463.26</v>
      </c>
      <c r="Q3142" s="6">
        <v>64856.4</v>
      </c>
      <c r="R3142" s="5">
        <v>0.05</v>
      </c>
      <c r="S3142" s="6">
        <v>61613.58</v>
      </c>
      <c r="T3142" s="6">
        <v>3648.38</v>
      </c>
      <c r="U3142" s="6">
        <v>39197.96</v>
      </c>
      <c r="V3142" s="6">
        <v>513.78</v>
      </c>
      <c r="W3142" s="6">
        <v>1365.63</v>
      </c>
      <c r="X3142" s="6">
        <v>16887.830000000002</v>
      </c>
      <c r="Y3142" s="5">
        <v>0.27409265944293498</v>
      </c>
      <c r="Z3142" t="s">
        <v>103</v>
      </c>
      <c r="AA3142" t="s">
        <v>177</v>
      </c>
      <c r="AB3142" t="s">
        <v>56</v>
      </c>
      <c r="AC3142" t="s">
        <v>76</v>
      </c>
      <c r="AD3142" t="s">
        <v>84</v>
      </c>
      <c r="AE3142" t="s">
        <v>58</v>
      </c>
      <c r="AF3142" t="str">
        <f>TEXT(Agricultural_Export_Analysis_Cleaned_Dataset[[#This Row],[Order_Date]],"mmm")</f>
        <v>Aug</v>
      </c>
      <c r="AG3142" t="str">
        <f>TEXT(Agricultural_Export_Analysis_Cleaned_Dataset[[#This Row],[Order_Date]],"yyyy")</f>
        <v>2024</v>
      </c>
      <c r="AH3142" t="str">
        <f>TEXT(Agricultural_Export_Analysis_Cleaned_Dataset[[#This Row],[Order_Date]],"ddd")</f>
        <v>Wed</v>
      </c>
      <c r="AI3142" t="str">
        <f>TEXT(Agricultural_Export_Analysis_Cleaned_Dataset[[#This Row],[Ship_Date]],"yyyy")</f>
        <v>2024</v>
      </c>
      <c r="AJ3142" t="str">
        <f>TEXT(Agricultural_Export_Analysis_Cleaned_Dataset[[#This Row],[Ship_Date]],"mmm")</f>
        <v>Aug</v>
      </c>
      <c r="AK3142" t="str">
        <f>TEXT(Agricultural_Export_Analysis_Cleaned_Dataset[[#This Row],[Ship_Date]],"ddd")</f>
        <v>Wed</v>
      </c>
      <c r="AL3142" t="str">
        <f>TEXT(Agricultural_Export_Analysis_Cleaned_Dataset[[#This Row],[Delivery_Date]],"yyyy")</f>
        <v>2024</v>
      </c>
      <c r="AM3142" t="str">
        <f>TEXT(Agricultural_Export_Analysis_Cleaned_Dataset[[#This Row],[Delivery_Date]],"mmm")</f>
        <v>Sep</v>
      </c>
      <c r="AN3142" t="str">
        <f>TEXT(Agricultural_Export_Analysis_Cleaned_Dataset[[#This Row],[Delivery_Date]],"ddd")</f>
        <v>Mon</v>
      </c>
      <c r="AO3142">
        <f>Agricultural_Export_Analysis_Cleaned_Dataset[[#This Row],[Delivery_Date]]-Agricultural_Export_Analysis_Cleaned_Dataset[[#This Row],[Ship_Date]]</f>
        <v>40</v>
      </c>
      <c r="AP3142">
        <f>Agricultural_Export_Analysis_Cleaned_Dataset[[#This Row],[Ship_Date]]-Agricultural_Export_Analysis_Cleaned_Dataset[[#This Row],[Order_Date]]</f>
        <v>7</v>
      </c>
      <c r="AQ3142" s="4" t="str">
        <f>TEXT(Agricultural_Export_Analysis_Cleaned_Dataset[[#This Row],[Order_Date]],"mmm yyyy")</f>
        <v>Aug 2024</v>
      </c>
    </row>
    <row r="3143" spans="1:43" x14ac:dyDescent="0.3">
      <c r="A3143" t="s">
        <v>5904</v>
      </c>
      <c r="B3143" t="s">
        <v>1779</v>
      </c>
      <c r="C3143" s="2">
        <v>45759</v>
      </c>
      <c r="D3143" s="2">
        <v>45761</v>
      </c>
      <c r="E3143" s="2">
        <v>45787</v>
      </c>
      <c r="F3143" t="s">
        <v>35</v>
      </c>
      <c r="G3143" t="s">
        <v>203</v>
      </c>
      <c r="H3143" t="s">
        <v>74</v>
      </c>
      <c r="I3143" t="s">
        <v>91</v>
      </c>
      <c r="J3143" t="s">
        <v>53</v>
      </c>
      <c r="K3143" s="7">
        <v>4</v>
      </c>
      <c r="L3143" t="s">
        <v>32</v>
      </c>
      <c r="M3143" t="s">
        <v>140</v>
      </c>
      <c r="N3143" t="s">
        <v>49</v>
      </c>
      <c r="O3143">
        <v>1104</v>
      </c>
      <c r="P3143" s="6">
        <v>123.32</v>
      </c>
      <c r="Q3143" s="6">
        <v>136145.28</v>
      </c>
      <c r="R3143" s="5">
        <v>0</v>
      </c>
      <c r="S3143" s="6">
        <v>136145.28</v>
      </c>
      <c r="T3143" s="6">
        <v>1379.29</v>
      </c>
      <c r="U3143" s="6">
        <v>99823.84</v>
      </c>
      <c r="V3143" s="6">
        <v>2351.5</v>
      </c>
      <c r="W3143" s="6">
        <v>5283.44</v>
      </c>
      <c r="X3143" s="6">
        <v>27307.21</v>
      </c>
      <c r="Y3143" s="5">
        <v>0.200574048545789</v>
      </c>
      <c r="Z3143" t="s">
        <v>81</v>
      </c>
      <c r="AA3143" t="s">
        <v>165</v>
      </c>
      <c r="AB3143" t="s">
        <v>65</v>
      </c>
      <c r="AC3143" t="s">
        <v>43</v>
      </c>
      <c r="AD3143" t="s">
        <v>77</v>
      </c>
      <c r="AE3143" t="s">
        <v>67</v>
      </c>
      <c r="AF3143" t="str">
        <f>TEXT(Agricultural_Export_Analysis_Cleaned_Dataset[[#This Row],[Order_Date]],"mmm")</f>
        <v>Apr</v>
      </c>
      <c r="AG3143" t="str">
        <f>TEXT(Agricultural_Export_Analysis_Cleaned_Dataset[[#This Row],[Order_Date]],"yyyy")</f>
        <v>2025</v>
      </c>
      <c r="AH3143" t="str">
        <f>TEXT(Agricultural_Export_Analysis_Cleaned_Dataset[[#This Row],[Order_Date]],"ddd")</f>
        <v>Sat</v>
      </c>
      <c r="AI3143" t="str">
        <f>TEXT(Agricultural_Export_Analysis_Cleaned_Dataset[[#This Row],[Ship_Date]],"yyyy")</f>
        <v>2025</v>
      </c>
      <c r="AJ3143" t="str">
        <f>TEXT(Agricultural_Export_Analysis_Cleaned_Dataset[[#This Row],[Ship_Date]],"mmm")</f>
        <v>Apr</v>
      </c>
      <c r="AK3143" t="str">
        <f>TEXT(Agricultural_Export_Analysis_Cleaned_Dataset[[#This Row],[Ship_Date]],"ddd")</f>
        <v>Mon</v>
      </c>
      <c r="AL3143" t="str">
        <f>TEXT(Agricultural_Export_Analysis_Cleaned_Dataset[[#This Row],[Delivery_Date]],"yyyy")</f>
        <v>2025</v>
      </c>
      <c r="AM3143" t="str">
        <f>TEXT(Agricultural_Export_Analysis_Cleaned_Dataset[[#This Row],[Delivery_Date]],"mmm")</f>
        <v>May</v>
      </c>
      <c r="AN3143" t="str">
        <f>TEXT(Agricultural_Export_Analysis_Cleaned_Dataset[[#This Row],[Delivery_Date]],"ddd")</f>
        <v>Sat</v>
      </c>
      <c r="AO3143">
        <f>Agricultural_Export_Analysis_Cleaned_Dataset[[#This Row],[Delivery_Date]]-Agricultural_Export_Analysis_Cleaned_Dataset[[#This Row],[Ship_Date]]</f>
        <v>26</v>
      </c>
      <c r="AP3143">
        <f>Agricultural_Export_Analysis_Cleaned_Dataset[[#This Row],[Ship_Date]]-Agricultural_Export_Analysis_Cleaned_Dataset[[#This Row],[Order_Date]]</f>
        <v>2</v>
      </c>
      <c r="AQ3143" s="4" t="str">
        <f>TEXT(Agricultural_Export_Analysis_Cleaned_Dataset[[#This Row],[Order_Date]],"mmm yyyy")</f>
        <v>Apr 2025</v>
      </c>
    </row>
    <row r="3144" spans="1:43" x14ac:dyDescent="0.3">
      <c r="A3144" t="s">
        <v>5905</v>
      </c>
      <c r="B3144" t="s">
        <v>5906</v>
      </c>
      <c r="C3144" s="2">
        <v>45578</v>
      </c>
      <c r="D3144" s="2">
        <v>45587</v>
      </c>
      <c r="E3144" s="2">
        <v>45609</v>
      </c>
      <c r="F3144" t="s">
        <v>35</v>
      </c>
      <c r="G3144" t="s">
        <v>8933</v>
      </c>
      <c r="H3144" t="s">
        <v>37</v>
      </c>
      <c r="I3144" t="s">
        <v>97</v>
      </c>
      <c r="J3144" t="s">
        <v>63</v>
      </c>
      <c r="K3144" s="7">
        <v>4</v>
      </c>
      <c r="L3144" t="s">
        <v>135</v>
      </c>
      <c r="M3144" t="s">
        <v>71</v>
      </c>
      <c r="N3144" t="s">
        <v>72</v>
      </c>
      <c r="O3144">
        <v>1454</v>
      </c>
      <c r="P3144" s="6">
        <v>446.37</v>
      </c>
      <c r="Q3144" s="6">
        <v>649021.98</v>
      </c>
      <c r="R3144" s="5">
        <v>0.15</v>
      </c>
      <c r="S3144" s="6">
        <v>551668.68299999996</v>
      </c>
      <c r="T3144" s="6">
        <v>14989.33</v>
      </c>
      <c r="U3144" s="6">
        <v>334053.73</v>
      </c>
      <c r="V3144" s="6">
        <v>380.77</v>
      </c>
      <c r="W3144" s="6">
        <v>63990.55</v>
      </c>
      <c r="X3144" s="6">
        <v>138254.30300000001</v>
      </c>
      <c r="Y3144" s="5">
        <v>0.250611113627416</v>
      </c>
      <c r="Z3144" t="s">
        <v>54</v>
      </c>
      <c r="AA3144" t="s">
        <v>75</v>
      </c>
      <c r="AB3144" t="s">
        <v>42</v>
      </c>
      <c r="AC3144" t="s">
        <v>43</v>
      </c>
      <c r="AD3144" t="s">
        <v>84</v>
      </c>
      <c r="AE3144" t="s">
        <v>67</v>
      </c>
      <c r="AF3144" t="str">
        <f>TEXT(Agricultural_Export_Analysis_Cleaned_Dataset[[#This Row],[Order_Date]],"mmm")</f>
        <v>Oct</v>
      </c>
      <c r="AG3144" t="str">
        <f>TEXT(Agricultural_Export_Analysis_Cleaned_Dataset[[#This Row],[Order_Date]],"yyyy")</f>
        <v>2024</v>
      </c>
      <c r="AH3144" t="str">
        <f>TEXT(Agricultural_Export_Analysis_Cleaned_Dataset[[#This Row],[Order_Date]],"ddd")</f>
        <v>Sun</v>
      </c>
      <c r="AI3144" t="str">
        <f>TEXT(Agricultural_Export_Analysis_Cleaned_Dataset[[#This Row],[Ship_Date]],"yyyy")</f>
        <v>2024</v>
      </c>
      <c r="AJ3144" t="str">
        <f>TEXT(Agricultural_Export_Analysis_Cleaned_Dataset[[#This Row],[Ship_Date]],"mmm")</f>
        <v>Oct</v>
      </c>
      <c r="AK3144" t="str">
        <f>TEXT(Agricultural_Export_Analysis_Cleaned_Dataset[[#This Row],[Ship_Date]],"ddd")</f>
        <v>Tue</v>
      </c>
      <c r="AL3144" t="str">
        <f>TEXT(Agricultural_Export_Analysis_Cleaned_Dataset[[#This Row],[Delivery_Date]],"yyyy")</f>
        <v>2024</v>
      </c>
      <c r="AM3144" t="str">
        <f>TEXT(Agricultural_Export_Analysis_Cleaned_Dataset[[#This Row],[Delivery_Date]],"mmm")</f>
        <v>Nov</v>
      </c>
      <c r="AN3144" t="str">
        <f>TEXT(Agricultural_Export_Analysis_Cleaned_Dataset[[#This Row],[Delivery_Date]],"ddd")</f>
        <v>Wed</v>
      </c>
      <c r="AO3144">
        <f>Agricultural_Export_Analysis_Cleaned_Dataset[[#This Row],[Delivery_Date]]-Agricultural_Export_Analysis_Cleaned_Dataset[[#This Row],[Ship_Date]]</f>
        <v>22</v>
      </c>
      <c r="AP3144">
        <f>Agricultural_Export_Analysis_Cleaned_Dataset[[#This Row],[Ship_Date]]-Agricultural_Export_Analysis_Cleaned_Dataset[[#This Row],[Order_Date]]</f>
        <v>9</v>
      </c>
      <c r="AQ3144" s="4" t="str">
        <f>TEXT(Agricultural_Export_Analysis_Cleaned_Dataset[[#This Row],[Order_Date]],"mmm yyyy")</f>
        <v>Oct 2024</v>
      </c>
    </row>
    <row r="3145" spans="1:43" x14ac:dyDescent="0.3">
      <c r="A3145" t="s">
        <v>5907</v>
      </c>
      <c r="B3145" t="s">
        <v>5908</v>
      </c>
      <c r="C3145" s="2">
        <v>45789</v>
      </c>
      <c r="D3145" s="2">
        <v>45794</v>
      </c>
      <c r="E3145" s="2">
        <v>45811</v>
      </c>
      <c r="F3145" t="s">
        <v>35</v>
      </c>
      <c r="G3145" t="s">
        <v>8933</v>
      </c>
      <c r="H3145" t="s">
        <v>51</v>
      </c>
      <c r="I3145" t="s">
        <v>52</v>
      </c>
      <c r="J3145" t="s">
        <v>112</v>
      </c>
      <c r="K3145" s="7">
        <v>0</v>
      </c>
      <c r="L3145" t="s">
        <v>87</v>
      </c>
      <c r="M3145" t="s">
        <v>107</v>
      </c>
      <c r="N3145" t="s">
        <v>108</v>
      </c>
      <c r="O3145">
        <v>1722</v>
      </c>
      <c r="P3145" s="6">
        <v>180.65</v>
      </c>
      <c r="Q3145" s="6">
        <v>311079.3</v>
      </c>
      <c r="R3145" s="5">
        <v>0.1</v>
      </c>
      <c r="S3145" s="6">
        <v>279971.37</v>
      </c>
      <c r="T3145" s="6">
        <v>27348.393700000001</v>
      </c>
      <c r="U3145" s="6">
        <v>160218.93</v>
      </c>
      <c r="V3145" s="6">
        <v>371.41</v>
      </c>
      <c r="W3145" s="6">
        <v>25100.74</v>
      </c>
      <c r="X3145" s="6">
        <v>66931.896299999993</v>
      </c>
      <c r="Y3145" s="5">
        <v>0.23906693147945801</v>
      </c>
      <c r="Z3145" t="s">
        <v>81</v>
      </c>
      <c r="AA3145" t="s">
        <v>82</v>
      </c>
      <c r="AB3145" t="s">
        <v>83</v>
      </c>
      <c r="AC3145" t="s">
        <v>76</v>
      </c>
      <c r="AD3145" t="s">
        <v>77</v>
      </c>
      <c r="AE3145" t="s">
        <v>67</v>
      </c>
      <c r="AF3145" t="str">
        <f>TEXT(Agricultural_Export_Analysis_Cleaned_Dataset[[#This Row],[Order_Date]],"mmm")</f>
        <v>May</v>
      </c>
      <c r="AG3145" t="str">
        <f>TEXT(Agricultural_Export_Analysis_Cleaned_Dataset[[#This Row],[Order_Date]],"yyyy")</f>
        <v>2025</v>
      </c>
      <c r="AH3145" t="str">
        <f>TEXT(Agricultural_Export_Analysis_Cleaned_Dataset[[#This Row],[Order_Date]],"ddd")</f>
        <v>Mon</v>
      </c>
      <c r="AI3145" t="str">
        <f>TEXT(Agricultural_Export_Analysis_Cleaned_Dataset[[#This Row],[Ship_Date]],"yyyy")</f>
        <v>2025</v>
      </c>
      <c r="AJ3145" t="str">
        <f>TEXT(Agricultural_Export_Analysis_Cleaned_Dataset[[#This Row],[Ship_Date]],"mmm")</f>
        <v>May</v>
      </c>
      <c r="AK3145" t="str">
        <f>TEXT(Agricultural_Export_Analysis_Cleaned_Dataset[[#This Row],[Ship_Date]],"ddd")</f>
        <v>Sat</v>
      </c>
      <c r="AL3145" t="str">
        <f>TEXT(Agricultural_Export_Analysis_Cleaned_Dataset[[#This Row],[Delivery_Date]],"yyyy")</f>
        <v>2025</v>
      </c>
      <c r="AM3145" t="str">
        <f>TEXT(Agricultural_Export_Analysis_Cleaned_Dataset[[#This Row],[Delivery_Date]],"mmm")</f>
        <v>Jun</v>
      </c>
      <c r="AN3145" t="str">
        <f>TEXT(Agricultural_Export_Analysis_Cleaned_Dataset[[#This Row],[Delivery_Date]],"ddd")</f>
        <v>Tue</v>
      </c>
      <c r="AO3145">
        <f>Agricultural_Export_Analysis_Cleaned_Dataset[[#This Row],[Delivery_Date]]-Agricultural_Export_Analysis_Cleaned_Dataset[[#This Row],[Ship_Date]]</f>
        <v>17</v>
      </c>
      <c r="AP3145">
        <f>Agricultural_Export_Analysis_Cleaned_Dataset[[#This Row],[Ship_Date]]-Agricultural_Export_Analysis_Cleaned_Dataset[[#This Row],[Order_Date]]</f>
        <v>5</v>
      </c>
      <c r="AQ3145" s="4" t="str">
        <f>TEXT(Agricultural_Export_Analysis_Cleaned_Dataset[[#This Row],[Order_Date]],"mmm yyyy")</f>
        <v>May 2025</v>
      </c>
    </row>
    <row r="3146" spans="1:43" x14ac:dyDescent="0.3">
      <c r="A3146" t="s">
        <v>5909</v>
      </c>
      <c r="B3146" t="s">
        <v>288</v>
      </c>
      <c r="C3146" s="2">
        <v>45409</v>
      </c>
      <c r="D3146" s="2">
        <v>45418</v>
      </c>
      <c r="E3146" s="2">
        <v>45426</v>
      </c>
      <c r="F3146" t="s">
        <v>35</v>
      </c>
      <c r="G3146" t="s">
        <v>8932</v>
      </c>
      <c r="H3146" t="s">
        <v>51</v>
      </c>
      <c r="I3146" t="s">
        <v>97</v>
      </c>
      <c r="J3146" t="s">
        <v>39</v>
      </c>
      <c r="K3146" s="7">
        <v>0</v>
      </c>
      <c r="L3146" t="s">
        <v>32</v>
      </c>
      <c r="M3146" t="s">
        <v>71</v>
      </c>
      <c r="N3146" t="s">
        <v>72</v>
      </c>
      <c r="O3146">
        <v>102</v>
      </c>
      <c r="P3146" s="6">
        <v>60.04</v>
      </c>
      <c r="Q3146" s="6">
        <v>6124.08</v>
      </c>
      <c r="R3146" s="5">
        <v>0.15</v>
      </c>
      <c r="S3146" s="6">
        <v>5205.4679999999998</v>
      </c>
      <c r="T3146" s="6">
        <v>12251.85</v>
      </c>
      <c r="U3146" s="6">
        <v>3386.3</v>
      </c>
      <c r="V3146" s="6">
        <v>555.21</v>
      </c>
      <c r="W3146" s="6">
        <v>435.6</v>
      </c>
      <c r="X3146" s="6">
        <v>-11423.492</v>
      </c>
      <c r="Y3146" s="5">
        <v>-2.1945177647811902</v>
      </c>
      <c r="Z3146" t="s">
        <v>81</v>
      </c>
      <c r="AA3146" t="s">
        <v>165</v>
      </c>
      <c r="AB3146" t="s">
        <v>65</v>
      </c>
      <c r="AC3146" t="s">
        <v>43</v>
      </c>
      <c r="AD3146" t="s">
        <v>98</v>
      </c>
      <c r="AE3146" t="s">
        <v>67</v>
      </c>
      <c r="AF3146" t="str">
        <f>TEXT(Agricultural_Export_Analysis_Cleaned_Dataset[[#This Row],[Order_Date]],"mmm")</f>
        <v>Apr</v>
      </c>
      <c r="AG3146" t="str">
        <f>TEXT(Agricultural_Export_Analysis_Cleaned_Dataset[[#This Row],[Order_Date]],"yyyy")</f>
        <v>2024</v>
      </c>
      <c r="AH3146" t="str">
        <f>TEXT(Agricultural_Export_Analysis_Cleaned_Dataset[[#This Row],[Order_Date]],"ddd")</f>
        <v>Sat</v>
      </c>
      <c r="AI3146" t="str">
        <f>TEXT(Agricultural_Export_Analysis_Cleaned_Dataset[[#This Row],[Ship_Date]],"yyyy")</f>
        <v>2024</v>
      </c>
      <c r="AJ3146" t="str">
        <f>TEXT(Agricultural_Export_Analysis_Cleaned_Dataset[[#This Row],[Ship_Date]],"mmm")</f>
        <v>May</v>
      </c>
      <c r="AK3146" t="str">
        <f>TEXT(Agricultural_Export_Analysis_Cleaned_Dataset[[#This Row],[Ship_Date]],"ddd")</f>
        <v>Mon</v>
      </c>
      <c r="AL3146" t="str">
        <f>TEXT(Agricultural_Export_Analysis_Cleaned_Dataset[[#This Row],[Delivery_Date]],"yyyy")</f>
        <v>2024</v>
      </c>
      <c r="AM3146" t="str">
        <f>TEXT(Agricultural_Export_Analysis_Cleaned_Dataset[[#This Row],[Delivery_Date]],"mmm")</f>
        <v>May</v>
      </c>
      <c r="AN3146" t="str">
        <f>TEXT(Agricultural_Export_Analysis_Cleaned_Dataset[[#This Row],[Delivery_Date]],"ddd")</f>
        <v>Tue</v>
      </c>
      <c r="AO3146">
        <f>Agricultural_Export_Analysis_Cleaned_Dataset[[#This Row],[Delivery_Date]]-Agricultural_Export_Analysis_Cleaned_Dataset[[#This Row],[Ship_Date]]</f>
        <v>8</v>
      </c>
      <c r="AP3146">
        <f>Agricultural_Export_Analysis_Cleaned_Dataset[[#This Row],[Ship_Date]]-Agricultural_Export_Analysis_Cleaned_Dataset[[#This Row],[Order_Date]]</f>
        <v>9</v>
      </c>
      <c r="AQ3146" s="4" t="str">
        <f>TEXT(Agricultural_Export_Analysis_Cleaned_Dataset[[#This Row],[Order_Date]],"mmm yyyy")</f>
        <v>Apr 2024</v>
      </c>
    </row>
    <row r="3147" spans="1:43" x14ac:dyDescent="0.3">
      <c r="A3147" t="s">
        <v>5910</v>
      </c>
      <c r="B3147" t="s">
        <v>5911</v>
      </c>
      <c r="C3147" s="2">
        <v>45476</v>
      </c>
      <c r="D3147" s="2">
        <v>45477</v>
      </c>
      <c r="E3147" s="2">
        <v>45483</v>
      </c>
      <c r="F3147" t="s">
        <v>35</v>
      </c>
      <c r="G3147" t="s">
        <v>50</v>
      </c>
      <c r="H3147" t="s">
        <v>51</v>
      </c>
      <c r="I3147" t="s">
        <v>52</v>
      </c>
      <c r="J3147" t="s">
        <v>39</v>
      </c>
      <c r="K3147" s="7">
        <v>0</v>
      </c>
      <c r="L3147" t="s">
        <v>80</v>
      </c>
      <c r="M3147" t="s">
        <v>140</v>
      </c>
      <c r="N3147" t="s">
        <v>49</v>
      </c>
      <c r="O3147">
        <v>1379</v>
      </c>
      <c r="P3147" s="6">
        <v>458.14</v>
      </c>
      <c r="Q3147" s="6">
        <v>631775.06000000006</v>
      </c>
      <c r="R3147" s="5">
        <v>0.05</v>
      </c>
      <c r="S3147" s="6">
        <v>600186.30700000003</v>
      </c>
      <c r="T3147" s="6">
        <v>3126.66</v>
      </c>
      <c r="U3147" s="6">
        <v>343673.3</v>
      </c>
      <c r="V3147" s="6">
        <v>1192.28</v>
      </c>
      <c r="W3147" s="6">
        <v>28283.56</v>
      </c>
      <c r="X3147" s="6">
        <v>223910.50700000001</v>
      </c>
      <c r="Y3147" s="5">
        <v>0.37306833626246</v>
      </c>
      <c r="Z3147" t="s">
        <v>103</v>
      </c>
      <c r="AA3147" t="s">
        <v>119</v>
      </c>
      <c r="AB3147" t="s">
        <v>42</v>
      </c>
      <c r="AC3147" t="s">
        <v>66</v>
      </c>
      <c r="AD3147" t="s">
        <v>57</v>
      </c>
      <c r="AE3147" t="s">
        <v>58</v>
      </c>
      <c r="AF3147" t="str">
        <f>TEXT(Agricultural_Export_Analysis_Cleaned_Dataset[[#This Row],[Order_Date]],"mmm")</f>
        <v>Jul</v>
      </c>
      <c r="AG3147" t="str">
        <f>TEXT(Agricultural_Export_Analysis_Cleaned_Dataset[[#This Row],[Order_Date]],"yyyy")</f>
        <v>2024</v>
      </c>
      <c r="AH3147" t="str">
        <f>TEXT(Agricultural_Export_Analysis_Cleaned_Dataset[[#This Row],[Order_Date]],"ddd")</f>
        <v>Wed</v>
      </c>
      <c r="AI3147" t="str">
        <f>TEXT(Agricultural_Export_Analysis_Cleaned_Dataset[[#This Row],[Ship_Date]],"yyyy")</f>
        <v>2024</v>
      </c>
      <c r="AJ3147" t="str">
        <f>TEXT(Agricultural_Export_Analysis_Cleaned_Dataset[[#This Row],[Ship_Date]],"mmm")</f>
        <v>Jul</v>
      </c>
      <c r="AK3147" t="str">
        <f>TEXT(Agricultural_Export_Analysis_Cleaned_Dataset[[#This Row],[Ship_Date]],"ddd")</f>
        <v>Thu</v>
      </c>
      <c r="AL3147" t="str">
        <f>TEXT(Agricultural_Export_Analysis_Cleaned_Dataset[[#This Row],[Delivery_Date]],"yyyy")</f>
        <v>2024</v>
      </c>
      <c r="AM3147" t="str">
        <f>TEXT(Agricultural_Export_Analysis_Cleaned_Dataset[[#This Row],[Delivery_Date]],"mmm")</f>
        <v>Jul</v>
      </c>
      <c r="AN3147" t="str">
        <f>TEXT(Agricultural_Export_Analysis_Cleaned_Dataset[[#This Row],[Delivery_Date]],"ddd")</f>
        <v>Wed</v>
      </c>
      <c r="AO3147">
        <f>Agricultural_Export_Analysis_Cleaned_Dataset[[#This Row],[Delivery_Date]]-Agricultural_Export_Analysis_Cleaned_Dataset[[#This Row],[Ship_Date]]</f>
        <v>6</v>
      </c>
      <c r="AP3147">
        <f>Agricultural_Export_Analysis_Cleaned_Dataset[[#This Row],[Ship_Date]]-Agricultural_Export_Analysis_Cleaned_Dataset[[#This Row],[Order_Date]]</f>
        <v>1</v>
      </c>
      <c r="AQ3147" s="4" t="str">
        <f>TEXT(Agricultural_Export_Analysis_Cleaned_Dataset[[#This Row],[Order_Date]],"mmm yyyy")</f>
        <v>Jul 2024</v>
      </c>
    </row>
    <row r="3148" spans="1:43" x14ac:dyDescent="0.3">
      <c r="A3148" t="s">
        <v>5912</v>
      </c>
      <c r="B3148" t="s">
        <v>5913</v>
      </c>
      <c r="C3148" s="2">
        <v>45691</v>
      </c>
      <c r="D3148" s="2">
        <v>45696</v>
      </c>
      <c r="E3148" s="2">
        <v>45719</v>
      </c>
      <c r="F3148" t="s">
        <v>35</v>
      </c>
      <c r="G3148" t="s">
        <v>8932</v>
      </c>
      <c r="H3148" t="s">
        <v>37</v>
      </c>
      <c r="I3148" t="s">
        <v>91</v>
      </c>
      <c r="J3148" t="s">
        <v>112</v>
      </c>
      <c r="K3148" s="7">
        <v>0</v>
      </c>
      <c r="L3148" t="s">
        <v>32</v>
      </c>
      <c r="M3148" t="s">
        <v>107</v>
      </c>
      <c r="N3148" t="s">
        <v>108</v>
      </c>
      <c r="O3148">
        <v>1248</v>
      </c>
      <c r="P3148" s="6">
        <v>191.5</v>
      </c>
      <c r="Q3148" s="6">
        <v>238992</v>
      </c>
      <c r="R3148" s="5">
        <v>0.1</v>
      </c>
      <c r="S3148" s="6">
        <v>215092.8</v>
      </c>
      <c r="T3148" s="6">
        <v>5488.54</v>
      </c>
      <c r="U3148" s="6">
        <v>97064.44</v>
      </c>
      <c r="V3148" s="6">
        <v>1363.14</v>
      </c>
      <c r="W3148" s="6">
        <v>15725.47</v>
      </c>
      <c r="X3148" s="6">
        <v>95451.21</v>
      </c>
      <c r="Y3148" s="5">
        <v>0.44376757381000198</v>
      </c>
      <c r="Z3148" t="s">
        <v>40</v>
      </c>
      <c r="AA3148" t="s">
        <v>147</v>
      </c>
      <c r="AB3148" t="s">
        <v>42</v>
      </c>
      <c r="AC3148" t="s">
        <v>66</v>
      </c>
      <c r="AD3148" t="s">
        <v>44</v>
      </c>
      <c r="AE3148" t="s">
        <v>58</v>
      </c>
      <c r="AF3148" t="str">
        <f>TEXT(Agricultural_Export_Analysis_Cleaned_Dataset[[#This Row],[Order_Date]],"mmm")</f>
        <v>Feb</v>
      </c>
      <c r="AG3148" t="str">
        <f>TEXT(Agricultural_Export_Analysis_Cleaned_Dataset[[#This Row],[Order_Date]],"yyyy")</f>
        <v>2025</v>
      </c>
      <c r="AH3148" t="str">
        <f>TEXT(Agricultural_Export_Analysis_Cleaned_Dataset[[#This Row],[Order_Date]],"ddd")</f>
        <v>Mon</v>
      </c>
      <c r="AI3148" t="str">
        <f>TEXT(Agricultural_Export_Analysis_Cleaned_Dataset[[#This Row],[Ship_Date]],"yyyy")</f>
        <v>2025</v>
      </c>
      <c r="AJ3148" t="str">
        <f>TEXT(Agricultural_Export_Analysis_Cleaned_Dataset[[#This Row],[Ship_Date]],"mmm")</f>
        <v>Feb</v>
      </c>
      <c r="AK3148" t="str">
        <f>TEXT(Agricultural_Export_Analysis_Cleaned_Dataset[[#This Row],[Ship_Date]],"ddd")</f>
        <v>Sat</v>
      </c>
      <c r="AL3148" t="str">
        <f>TEXT(Agricultural_Export_Analysis_Cleaned_Dataset[[#This Row],[Delivery_Date]],"yyyy")</f>
        <v>2025</v>
      </c>
      <c r="AM3148" t="str">
        <f>TEXT(Agricultural_Export_Analysis_Cleaned_Dataset[[#This Row],[Delivery_Date]],"mmm")</f>
        <v>Mar</v>
      </c>
      <c r="AN3148" t="str">
        <f>TEXT(Agricultural_Export_Analysis_Cleaned_Dataset[[#This Row],[Delivery_Date]],"ddd")</f>
        <v>Mon</v>
      </c>
      <c r="AO3148">
        <f>Agricultural_Export_Analysis_Cleaned_Dataset[[#This Row],[Delivery_Date]]-Agricultural_Export_Analysis_Cleaned_Dataset[[#This Row],[Ship_Date]]</f>
        <v>23</v>
      </c>
      <c r="AP3148">
        <f>Agricultural_Export_Analysis_Cleaned_Dataset[[#This Row],[Ship_Date]]-Agricultural_Export_Analysis_Cleaned_Dataset[[#This Row],[Order_Date]]</f>
        <v>5</v>
      </c>
      <c r="AQ3148" s="4" t="str">
        <f>TEXT(Agricultural_Export_Analysis_Cleaned_Dataset[[#This Row],[Order_Date]],"mmm yyyy")</f>
        <v>Feb 2025</v>
      </c>
    </row>
    <row r="3149" spans="1:43" x14ac:dyDescent="0.3">
      <c r="A3149" t="s">
        <v>5914</v>
      </c>
      <c r="B3149" t="s">
        <v>5915</v>
      </c>
      <c r="C3149" s="2">
        <v>45309</v>
      </c>
      <c r="D3149" s="2">
        <v>45313</v>
      </c>
      <c r="E3149" s="2">
        <v>45342</v>
      </c>
      <c r="F3149" t="s">
        <v>35</v>
      </c>
      <c r="G3149" t="s">
        <v>8932</v>
      </c>
      <c r="H3149" t="s">
        <v>37</v>
      </c>
      <c r="I3149" t="s">
        <v>38</v>
      </c>
      <c r="J3149" t="s">
        <v>39</v>
      </c>
      <c r="K3149" s="7">
        <v>15</v>
      </c>
      <c r="L3149" t="s">
        <v>135</v>
      </c>
      <c r="M3149" t="s">
        <v>33</v>
      </c>
      <c r="N3149" t="s">
        <v>34</v>
      </c>
      <c r="O3149">
        <v>1124</v>
      </c>
      <c r="P3149" s="6">
        <v>433.5</v>
      </c>
      <c r="Q3149" s="6">
        <v>487254</v>
      </c>
      <c r="R3149" s="5">
        <v>0.15</v>
      </c>
      <c r="S3149" s="6">
        <v>414165.9</v>
      </c>
      <c r="T3149" s="6">
        <v>13759.46</v>
      </c>
      <c r="U3149" s="6">
        <v>190981.98</v>
      </c>
      <c r="V3149" s="6">
        <v>995.22</v>
      </c>
      <c r="W3149" s="6">
        <v>24406.91</v>
      </c>
      <c r="X3149" s="6">
        <v>184022.33</v>
      </c>
      <c r="Y3149" s="5">
        <v>0.44432033153864198</v>
      </c>
      <c r="Z3149" t="s">
        <v>40</v>
      </c>
      <c r="AA3149" t="s">
        <v>64</v>
      </c>
      <c r="AB3149" t="s">
        <v>83</v>
      </c>
      <c r="AC3149" t="s">
        <v>43</v>
      </c>
      <c r="AD3149" t="s">
        <v>84</v>
      </c>
      <c r="AE3149" t="s">
        <v>58</v>
      </c>
      <c r="AF3149" t="str">
        <f>TEXT(Agricultural_Export_Analysis_Cleaned_Dataset[[#This Row],[Order_Date]],"mmm")</f>
        <v>Jan</v>
      </c>
      <c r="AG3149" t="str">
        <f>TEXT(Agricultural_Export_Analysis_Cleaned_Dataset[[#This Row],[Order_Date]],"yyyy")</f>
        <v>2024</v>
      </c>
      <c r="AH3149" t="str">
        <f>TEXT(Agricultural_Export_Analysis_Cleaned_Dataset[[#This Row],[Order_Date]],"ddd")</f>
        <v>Thu</v>
      </c>
      <c r="AI3149" t="str">
        <f>TEXT(Agricultural_Export_Analysis_Cleaned_Dataset[[#This Row],[Ship_Date]],"yyyy")</f>
        <v>2024</v>
      </c>
      <c r="AJ3149" t="str">
        <f>TEXT(Agricultural_Export_Analysis_Cleaned_Dataset[[#This Row],[Ship_Date]],"mmm")</f>
        <v>Jan</v>
      </c>
      <c r="AK3149" t="str">
        <f>TEXT(Agricultural_Export_Analysis_Cleaned_Dataset[[#This Row],[Ship_Date]],"ddd")</f>
        <v>Mon</v>
      </c>
      <c r="AL3149" t="str">
        <f>TEXT(Agricultural_Export_Analysis_Cleaned_Dataset[[#This Row],[Delivery_Date]],"yyyy")</f>
        <v>2024</v>
      </c>
      <c r="AM3149" t="str">
        <f>TEXT(Agricultural_Export_Analysis_Cleaned_Dataset[[#This Row],[Delivery_Date]],"mmm")</f>
        <v>Feb</v>
      </c>
      <c r="AN3149" t="str">
        <f>TEXT(Agricultural_Export_Analysis_Cleaned_Dataset[[#This Row],[Delivery_Date]],"ddd")</f>
        <v>Tue</v>
      </c>
      <c r="AO3149">
        <f>Agricultural_Export_Analysis_Cleaned_Dataset[[#This Row],[Delivery_Date]]-Agricultural_Export_Analysis_Cleaned_Dataset[[#This Row],[Ship_Date]]</f>
        <v>29</v>
      </c>
      <c r="AP3149">
        <f>Agricultural_Export_Analysis_Cleaned_Dataset[[#This Row],[Ship_Date]]-Agricultural_Export_Analysis_Cleaned_Dataset[[#This Row],[Order_Date]]</f>
        <v>4</v>
      </c>
      <c r="AQ3149" s="4" t="str">
        <f>TEXT(Agricultural_Export_Analysis_Cleaned_Dataset[[#This Row],[Order_Date]],"mmm yyyy")</f>
        <v>Jan 2024</v>
      </c>
    </row>
    <row r="3150" spans="1:43" x14ac:dyDescent="0.3">
      <c r="A3150" t="s">
        <v>5916</v>
      </c>
      <c r="B3150" t="s">
        <v>5917</v>
      </c>
      <c r="C3150" s="2">
        <v>45963</v>
      </c>
      <c r="D3150" s="2">
        <v>45972</v>
      </c>
      <c r="E3150" s="2">
        <v>45984</v>
      </c>
      <c r="F3150" t="s">
        <v>35</v>
      </c>
      <c r="G3150" t="s">
        <v>73</v>
      </c>
      <c r="H3150" t="s">
        <v>74</v>
      </c>
      <c r="I3150" t="s">
        <v>97</v>
      </c>
      <c r="J3150" t="s">
        <v>39</v>
      </c>
      <c r="K3150" s="7">
        <v>0</v>
      </c>
      <c r="L3150" t="s">
        <v>70</v>
      </c>
      <c r="M3150" t="s">
        <v>130</v>
      </c>
      <c r="N3150" t="s">
        <v>131</v>
      </c>
      <c r="O3150">
        <v>1480</v>
      </c>
      <c r="P3150" s="6">
        <v>91.12</v>
      </c>
      <c r="Q3150" s="6">
        <v>134857.60000000001</v>
      </c>
      <c r="R3150" s="5">
        <v>0</v>
      </c>
      <c r="S3150" s="6">
        <v>134857.60000000001</v>
      </c>
      <c r="T3150" s="6">
        <v>14307.28</v>
      </c>
      <c r="U3150" s="6">
        <v>70972.12</v>
      </c>
      <c r="V3150" s="6">
        <v>387.86</v>
      </c>
      <c r="W3150" s="6">
        <v>3030.74</v>
      </c>
      <c r="X3150" s="6">
        <v>46159.6</v>
      </c>
      <c r="Y3150" s="5">
        <v>0.34228400920674801</v>
      </c>
      <c r="Z3150" t="s">
        <v>54</v>
      </c>
      <c r="AA3150" t="s">
        <v>92</v>
      </c>
      <c r="AB3150" t="s">
        <v>83</v>
      </c>
      <c r="AC3150" t="s">
        <v>76</v>
      </c>
      <c r="AD3150" t="s">
        <v>77</v>
      </c>
      <c r="AE3150" t="s">
        <v>45</v>
      </c>
      <c r="AF3150" t="str">
        <f>TEXT(Agricultural_Export_Analysis_Cleaned_Dataset[[#This Row],[Order_Date]],"mmm")</f>
        <v>Nov</v>
      </c>
      <c r="AG3150" t="str">
        <f>TEXT(Agricultural_Export_Analysis_Cleaned_Dataset[[#This Row],[Order_Date]],"yyyy")</f>
        <v>2025</v>
      </c>
      <c r="AH3150" t="str">
        <f>TEXT(Agricultural_Export_Analysis_Cleaned_Dataset[[#This Row],[Order_Date]],"ddd")</f>
        <v>Sun</v>
      </c>
      <c r="AI3150" t="str">
        <f>TEXT(Agricultural_Export_Analysis_Cleaned_Dataset[[#This Row],[Ship_Date]],"yyyy")</f>
        <v>2025</v>
      </c>
      <c r="AJ3150" t="str">
        <f>TEXT(Agricultural_Export_Analysis_Cleaned_Dataset[[#This Row],[Ship_Date]],"mmm")</f>
        <v>Nov</v>
      </c>
      <c r="AK3150" t="str">
        <f>TEXT(Agricultural_Export_Analysis_Cleaned_Dataset[[#This Row],[Ship_Date]],"ddd")</f>
        <v>Tue</v>
      </c>
      <c r="AL3150" t="str">
        <f>TEXT(Agricultural_Export_Analysis_Cleaned_Dataset[[#This Row],[Delivery_Date]],"yyyy")</f>
        <v>2025</v>
      </c>
      <c r="AM3150" t="str">
        <f>TEXT(Agricultural_Export_Analysis_Cleaned_Dataset[[#This Row],[Delivery_Date]],"mmm")</f>
        <v>Nov</v>
      </c>
      <c r="AN3150" t="str">
        <f>TEXT(Agricultural_Export_Analysis_Cleaned_Dataset[[#This Row],[Delivery_Date]],"ddd")</f>
        <v>Sun</v>
      </c>
      <c r="AO3150">
        <f>Agricultural_Export_Analysis_Cleaned_Dataset[[#This Row],[Delivery_Date]]-Agricultural_Export_Analysis_Cleaned_Dataset[[#This Row],[Ship_Date]]</f>
        <v>12</v>
      </c>
      <c r="AP3150">
        <f>Agricultural_Export_Analysis_Cleaned_Dataset[[#This Row],[Ship_Date]]-Agricultural_Export_Analysis_Cleaned_Dataset[[#This Row],[Order_Date]]</f>
        <v>9</v>
      </c>
      <c r="AQ3150" s="4" t="str">
        <f>TEXT(Agricultural_Export_Analysis_Cleaned_Dataset[[#This Row],[Order_Date]],"mmm yyyy")</f>
        <v>Nov 2025</v>
      </c>
    </row>
    <row r="3151" spans="1:43" x14ac:dyDescent="0.3">
      <c r="A3151" t="s">
        <v>5918</v>
      </c>
      <c r="B3151" t="s">
        <v>5919</v>
      </c>
      <c r="C3151" s="2">
        <v>45596</v>
      </c>
      <c r="D3151" s="2">
        <v>45604</v>
      </c>
      <c r="E3151" s="2">
        <v>45622</v>
      </c>
      <c r="F3151" t="s">
        <v>35</v>
      </c>
      <c r="G3151" t="s">
        <v>132</v>
      </c>
      <c r="H3151" t="s">
        <v>37</v>
      </c>
      <c r="I3151" t="s">
        <v>97</v>
      </c>
      <c r="J3151" t="s">
        <v>53</v>
      </c>
      <c r="K3151" s="7">
        <v>0</v>
      </c>
      <c r="L3151" t="s">
        <v>87</v>
      </c>
      <c r="M3151" t="s">
        <v>88</v>
      </c>
      <c r="N3151" t="s">
        <v>89</v>
      </c>
      <c r="O3151">
        <v>1788</v>
      </c>
      <c r="P3151" s="6">
        <v>290.58999999999997</v>
      </c>
      <c r="Q3151" s="6">
        <v>519574.92</v>
      </c>
      <c r="R3151" s="5">
        <v>0.05</v>
      </c>
      <c r="S3151" s="6">
        <v>493596.174</v>
      </c>
      <c r="T3151" s="6">
        <v>12832.88</v>
      </c>
      <c r="U3151" s="6">
        <v>290574.32</v>
      </c>
      <c r="V3151" s="6">
        <v>738.6</v>
      </c>
      <c r="W3151" s="6">
        <v>22952.16</v>
      </c>
      <c r="X3151" s="6">
        <v>166498.21400000001</v>
      </c>
      <c r="Y3151" s="5">
        <v>0.33731666242615599</v>
      </c>
      <c r="Z3151" t="s">
        <v>54</v>
      </c>
      <c r="AA3151" t="s">
        <v>75</v>
      </c>
      <c r="AB3151" t="s">
        <v>83</v>
      </c>
      <c r="AC3151" t="s">
        <v>76</v>
      </c>
      <c r="AD3151" t="s">
        <v>84</v>
      </c>
      <c r="AE3151" t="s">
        <v>45</v>
      </c>
      <c r="AF3151" t="str">
        <f>TEXT(Agricultural_Export_Analysis_Cleaned_Dataset[[#This Row],[Order_Date]],"mmm")</f>
        <v>Oct</v>
      </c>
      <c r="AG3151" t="str">
        <f>TEXT(Agricultural_Export_Analysis_Cleaned_Dataset[[#This Row],[Order_Date]],"yyyy")</f>
        <v>2024</v>
      </c>
      <c r="AH3151" t="str">
        <f>TEXT(Agricultural_Export_Analysis_Cleaned_Dataset[[#This Row],[Order_Date]],"ddd")</f>
        <v>Thu</v>
      </c>
      <c r="AI3151" t="str">
        <f>TEXT(Agricultural_Export_Analysis_Cleaned_Dataset[[#This Row],[Ship_Date]],"yyyy")</f>
        <v>2024</v>
      </c>
      <c r="AJ3151" t="str">
        <f>TEXT(Agricultural_Export_Analysis_Cleaned_Dataset[[#This Row],[Ship_Date]],"mmm")</f>
        <v>Nov</v>
      </c>
      <c r="AK3151" t="str">
        <f>TEXT(Agricultural_Export_Analysis_Cleaned_Dataset[[#This Row],[Ship_Date]],"ddd")</f>
        <v>Fri</v>
      </c>
      <c r="AL3151" t="str">
        <f>TEXT(Agricultural_Export_Analysis_Cleaned_Dataset[[#This Row],[Delivery_Date]],"yyyy")</f>
        <v>2024</v>
      </c>
      <c r="AM3151" t="str">
        <f>TEXT(Agricultural_Export_Analysis_Cleaned_Dataset[[#This Row],[Delivery_Date]],"mmm")</f>
        <v>Nov</v>
      </c>
      <c r="AN3151" t="str">
        <f>TEXT(Agricultural_Export_Analysis_Cleaned_Dataset[[#This Row],[Delivery_Date]],"ddd")</f>
        <v>Tue</v>
      </c>
      <c r="AO3151">
        <f>Agricultural_Export_Analysis_Cleaned_Dataset[[#This Row],[Delivery_Date]]-Agricultural_Export_Analysis_Cleaned_Dataset[[#This Row],[Ship_Date]]</f>
        <v>18</v>
      </c>
      <c r="AP3151">
        <f>Agricultural_Export_Analysis_Cleaned_Dataset[[#This Row],[Ship_Date]]-Agricultural_Export_Analysis_Cleaned_Dataset[[#This Row],[Order_Date]]</f>
        <v>8</v>
      </c>
      <c r="AQ3151" s="4" t="str">
        <f>TEXT(Agricultural_Export_Analysis_Cleaned_Dataset[[#This Row],[Order_Date]],"mmm yyyy")</f>
        <v>Oct 2024</v>
      </c>
    </row>
    <row r="3152" spans="1:43" x14ac:dyDescent="0.3">
      <c r="A3152" t="s">
        <v>5920</v>
      </c>
      <c r="B3152" t="s">
        <v>5921</v>
      </c>
      <c r="C3152" s="2">
        <v>45458</v>
      </c>
      <c r="D3152" s="2">
        <v>45463</v>
      </c>
      <c r="E3152" s="2">
        <v>45476</v>
      </c>
      <c r="F3152" t="s">
        <v>35</v>
      </c>
      <c r="G3152" t="s">
        <v>203</v>
      </c>
      <c r="H3152" t="s">
        <v>51</v>
      </c>
      <c r="I3152" t="s">
        <v>91</v>
      </c>
      <c r="J3152" t="s">
        <v>112</v>
      </c>
      <c r="K3152" s="7">
        <v>0</v>
      </c>
      <c r="L3152" t="s">
        <v>135</v>
      </c>
      <c r="M3152" t="s">
        <v>130</v>
      </c>
      <c r="N3152" t="s">
        <v>131</v>
      </c>
      <c r="O3152">
        <v>151</v>
      </c>
      <c r="P3152" s="6">
        <v>400.96</v>
      </c>
      <c r="Q3152" s="6">
        <v>60544.959999999999</v>
      </c>
      <c r="R3152" s="5">
        <v>0.1</v>
      </c>
      <c r="S3152" s="6">
        <v>54490.464</v>
      </c>
      <c r="T3152" s="6">
        <v>13632.58</v>
      </c>
      <c r="U3152" s="6">
        <v>38420.230000000003</v>
      </c>
      <c r="V3152" s="6">
        <v>2146.88</v>
      </c>
      <c r="W3152" s="6">
        <v>3051.73</v>
      </c>
      <c r="X3152" s="6">
        <v>-2760.9560000000001</v>
      </c>
      <c r="Y3152" s="5">
        <v>-5.0668608731245297E-2</v>
      </c>
      <c r="Z3152" t="s">
        <v>81</v>
      </c>
      <c r="AA3152" t="s">
        <v>150</v>
      </c>
      <c r="AB3152" t="s">
        <v>83</v>
      </c>
      <c r="AC3152" t="s">
        <v>76</v>
      </c>
      <c r="AD3152" t="s">
        <v>93</v>
      </c>
      <c r="AE3152" t="s">
        <v>67</v>
      </c>
      <c r="AF3152" t="str">
        <f>TEXT(Agricultural_Export_Analysis_Cleaned_Dataset[[#This Row],[Order_Date]],"mmm")</f>
        <v>Jun</v>
      </c>
      <c r="AG3152" t="str">
        <f>TEXT(Agricultural_Export_Analysis_Cleaned_Dataset[[#This Row],[Order_Date]],"yyyy")</f>
        <v>2024</v>
      </c>
      <c r="AH3152" t="str">
        <f>TEXT(Agricultural_Export_Analysis_Cleaned_Dataset[[#This Row],[Order_Date]],"ddd")</f>
        <v>Sat</v>
      </c>
      <c r="AI3152" t="str">
        <f>TEXT(Agricultural_Export_Analysis_Cleaned_Dataset[[#This Row],[Ship_Date]],"yyyy")</f>
        <v>2024</v>
      </c>
      <c r="AJ3152" t="str">
        <f>TEXT(Agricultural_Export_Analysis_Cleaned_Dataset[[#This Row],[Ship_Date]],"mmm")</f>
        <v>Jun</v>
      </c>
      <c r="AK3152" t="str">
        <f>TEXT(Agricultural_Export_Analysis_Cleaned_Dataset[[#This Row],[Ship_Date]],"ddd")</f>
        <v>Thu</v>
      </c>
      <c r="AL3152" t="str">
        <f>TEXT(Agricultural_Export_Analysis_Cleaned_Dataset[[#This Row],[Delivery_Date]],"yyyy")</f>
        <v>2024</v>
      </c>
      <c r="AM3152" t="str">
        <f>TEXT(Agricultural_Export_Analysis_Cleaned_Dataset[[#This Row],[Delivery_Date]],"mmm")</f>
        <v>Jul</v>
      </c>
      <c r="AN3152" t="str">
        <f>TEXT(Agricultural_Export_Analysis_Cleaned_Dataset[[#This Row],[Delivery_Date]],"ddd")</f>
        <v>Wed</v>
      </c>
      <c r="AO3152">
        <f>Agricultural_Export_Analysis_Cleaned_Dataset[[#This Row],[Delivery_Date]]-Agricultural_Export_Analysis_Cleaned_Dataset[[#This Row],[Ship_Date]]</f>
        <v>13</v>
      </c>
      <c r="AP3152">
        <f>Agricultural_Export_Analysis_Cleaned_Dataset[[#This Row],[Ship_Date]]-Agricultural_Export_Analysis_Cleaned_Dataset[[#This Row],[Order_Date]]</f>
        <v>5</v>
      </c>
      <c r="AQ3152" s="4" t="str">
        <f>TEXT(Agricultural_Export_Analysis_Cleaned_Dataset[[#This Row],[Order_Date]],"mmm yyyy")</f>
        <v>Jun 2024</v>
      </c>
    </row>
    <row r="3153" spans="1:43" x14ac:dyDescent="0.3">
      <c r="A3153" t="s">
        <v>5922</v>
      </c>
      <c r="B3153" t="s">
        <v>5923</v>
      </c>
      <c r="C3153" s="2">
        <v>45797</v>
      </c>
      <c r="D3153" s="2">
        <v>45803</v>
      </c>
      <c r="E3153" s="2">
        <v>45842</v>
      </c>
      <c r="F3153" t="s">
        <v>35</v>
      </c>
      <c r="G3153" t="s">
        <v>8932</v>
      </c>
      <c r="H3153" t="s">
        <v>51</v>
      </c>
      <c r="I3153" t="s">
        <v>118</v>
      </c>
      <c r="J3153" t="s">
        <v>112</v>
      </c>
      <c r="K3153" s="7">
        <v>15</v>
      </c>
      <c r="L3153" t="s">
        <v>87</v>
      </c>
      <c r="M3153" t="s">
        <v>33</v>
      </c>
      <c r="N3153" t="s">
        <v>34</v>
      </c>
      <c r="O3153">
        <v>1716</v>
      </c>
      <c r="P3153" s="6">
        <v>260.29000000000002</v>
      </c>
      <c r="Q3153" s="6">
        <v>446657.64</v>
      </c>
      <c r="R3153" s="5">
        <v>0</v>
      </c>
      <c r="S3153" s="6">
        <v>446657.64</v>
      </c>
      <c r="T3153" s="6">
        <v>13845.45</v>
      </c>
      <c r="U3153" s="6">
        <v>219683.12</v>
      </c>
      <c r="V3153" s="6">
        <v>1218.42</v>
      </c>
      <c r="W3153" s="6">
        <v>19697.849999999999</v>
      </c>
      <c r="X3153" s="6">
        <v>192212.8</v>
      </c>
      <c r="Y3153" s="5">
        <v>0.43033586081724701</v>
      </c>
      <c r="Z3153" t="s">
        <v>81</v>
      </c>
      <c r="AA3153" t="s">
        <v>82</v>
      </c>
      <c r="AB3153" t="s">
        <v>56</v>
      </c>
      <c r="AC3153" t="s">
        <v>66</v>
      </c>
      <c r="AD3153" t="s">
        <v>57</v>
      </c>
      <c r="AE3153" t="s">
        <v>67</v>
      </c>
      <c r="AF3153" t="str">
        <f>TEXT(Agricultural_Export_Analysis_Cleaned_Dataset[[#This Row],[Order_Date]],"mmm")</f>
        <v>May</v>
      </c>
      <c r="AG3153" t="str">
        <f>TEXT(Agricultural_Export_Analysis_Cleaned_Dataset[[#This Row],[Order_Date]],"yyyy")</f>
        <v>2025</v>
      </c>
      <c r="AH3153" t="str">
        <f>TEXT(Agricultural_Export_Analysis_Cleaned_Dataset[[#This Row],[Order_Date]],"ddd")</f>
        <v>Tue</v>
      </c>
      <c r="AI3153" t="str">
        <f>TEXT(Agricultural_Export_Analysis_Cleaned_Dataset[[#This Row],[Ship_Date]],"yyyy")</f>
        <v>2025</v>
      </c>
      <c r="AJ3153" t="str">
        <f>TEXT(Agricultural_Export_Analysis_Cleaned_Dataset[[#This Row],[Ship_Date]],"mmm")</f>
        <v>May</v>
      </c>
      <c r="AK3153" t="str">
        <f>TEXT(Agricultural_Export_Analysis_Cleaned_Dataset[[#This Row],[Ship_Date]],"ddd")</f>
        <v>Mon</v>
      </c>
      <c r="AL3153" t="str">
        <f>TEXT(Agricultural_Export_Analysis_Cleaned_Dataset[[#This Row],[Delivery_Date]],"yyyy")</f>
        <v>2025</v>
      </c>
      <c r="AM3153" t="str">
        <f>TEXT(Agricultural_Export_Analysis_Cleaned_Dataset[[#This Row],[Delivery_Date]],"mmm")</f>
        <v>Jul</v>
      </c>
      <c r="AN3153" t="str">
        <f>TEXT(Agricultural_Export_Analysis_Cleaned_Dataset[[#This Row],[Delivery_Date]],"ddd")</f>
        <v>Fri</v>
      </c>
      <c r="AO3153">
        <f>Agricultural_Export_Analysis_Cleaned_Dataset[[#This Row],[Delivery_Date]]-Agricultural_Export_Analysis_Cleaned_Dataset[[#This Row],[Ship_Date]]</f>
        <v>39</v>
      </c>
      <c r="AP3153">
        <f>Agricultural_Export_Analysis_Cleaned_Dataset[[#This Row],[Ship_Date]]-Agricultural_Export_Analysis_Cleaned_Dataset[[#This Row],[Order_Date]]</f>
        <v>6</v>
      </c>
      <c r="AQ3153" s="4" t="str">
        <f>TEXT(Agricultural_Export_Analysis_Cleaned_Dataset[[#This Row],[Order_Date]],"mmm yyyy")</f>
        <v>May 2025</v>
      </c>
    </row>
    <row r="3154" spans="1:43" x14ac:dyDescent="0.3">
      <c r="A3154" t="s">
        <v>5924</v>
      </c>
      <c r="B3154" t="s">
        <v>5925</v>
      </c>
      <c r="C3154" s="2">
        <v>45814</v>
      </c>
      <c r="D3154" s="2">
        <v>45816</v>
      </c>
      <c r="E3154" s="2">
        <v>45849</v>
      </c>
      <c r="F3154" t="s">
        <v>35</v>
      </c>
      <c r="G3154" t="s">
        <v>36</v>
      </c>
      <c r="H3154" t="s">
        <v>37</v>
      </c>
      <c r="I3154" t="s">
        <v>91</v>
      </c>
      <c r="J3154" t="s">
        <v>63</v>
      </c>
      <c r="K3154" s="7">
        <v>10</v>
      </c>
      <c r="L3154" t="s">
        <v>32</v>
      </c>
      <c r="M3154" t="s">
        <v>159</v>
      </c>
      <c r="N3154" t="s">
        <v>160</v>
      </c>
      <c r="O3154">
        <v>1065</v>
      </c>
      <c r="P3154" s="6">
        <v>201.02</v>
      </c>
      <c r="Q3154" s="6">
        <v>214086.3</v>
      </c>
      <c r="R3154" s="5">
        <v>0.15</v>
      </c>
      <c r="S3154" s="6">
        <v>181973.35500000001</v>
      </c>
      <c r="T3154" s="6">
        <v>14481.12</v>
      </c>
      <c r="U3154" s="6">
        <v>125802.32</v>
      </c>
      <c r="V3154" s="6">
        <v>2171.83</v>
      </c>
      <c r="W3154" s="6">
        <v>7638.16</v>
      </c>
      <c r="X3154" s="6">
        <v>31879.924999999999</v>
      </c>
      <c r="Y3154" s="5">
        <v>0.175190071095848</v>
      </c>
      <c r="Z3154" t="s">
        <v>81</v>
      </c>
      <c r="AA3154" t="s">
        <v>150</v>
      </c>
      <c r="AB3154" t="s">
        <v>42</v>
      </c>
      <c r="AC3154" t="s">
        <v>76</v>
      </c>
      <c r="AD3154" t="s">
        <v>84</v>
      </c>
      <c r="AE3154" t="s">
        <v>45</v>
      </c>
      <c r="AF3154" t="str">
        <f>TEXT(Agricultural_Export_Analysis_Cleaned_Dataset[[#This Row],[Order_Date]],"mmm")</f>
        <v>Jun</v>
      </c>
      <c r="AG3154" t="str">
        <f>TEXT(Agricultural_Export_Analysis_Cleaned_Dataset[[#This Row],[Order_Date]],"yyyy")</f>
        <v>2025</v>
      </c>
      <c r="AH3154" t="str">
        <f>TEXT(Agricultural_Export_Analysis_Cleaned_Dataset[[#This Row],[Order_Date]],"ddd")</f>
        <v>Fri</v>
      </c>
      <c r="AI3154" t="str">
        <f>TEXT(Agricultural_Export_Analysis_Cleaned_Dataset[[#This Row],[Ship_Date]],"yyyy")</f>
        <v>2025</v>
      </c>
      <c r="AJ3154" t="str">
        <f>TEXT(Agricultural_Export_Analysis_Cleaned_Dataset[[#This Row],[Ship_Date]],"mmm")</f>
        <v>Jun</v>
      </c>
      <c r="AK3154" t="str">
        <f>TEXT(Agricultural_Export_Analysis_Cleaned_Dataset[[#This Row],[Ship_Date]],"ddd")</f>
        <v>Sun</v>
      </c>
      <c r="AL3154" t="str">
        <f>TEXT(Agricultural_Export_Analysis_Cleaned_Dataset[[#This Row],[Delivery_Date]],"yyyy")</f>
        <v>2025</v>
      </c>
      <c r="AM3154" t="str">
        <f>TEXT(Agricultural_Export_Analysis_Cleaned_Dataset[[#This Row],[Delivery_Date]],"mmm")</f>
        <v>Jul</v>
      </c>
      <c r="AN3154" t="str">
        <f>TEXT(Agricultural_Export_Analysis_Cleaned_Dataset[[#This Row],[Delivery_Date]],"ddd")</f>
        <v>Fri</v>
      </c>
      <c r="AO3154">
        <f>Agricultural_Export_Analysis_Cleaned_Dataset[[#This Row],[Delivery_Date]]-Agricultural_Export_Analysis_Cleaned_Dataset[[#This Row],[Ship_Date]]</f>
        <v>33</v>
      </c>
      <c r="AP3154">
        <f>Agricultural_Export_Analysis_Cleaned_Dataset[[#This Row],[Ship_Date]]-Agricultural_Export_Analysis_Cleaned_Dataset[[#This Row],[Order_Date]]</f>
        <v>2</v>
      </c>
      <c r="AQ3154" s="4" t="str">
        <f>TEXT(Agricultural_Export_Analysis_Cleaned_Dataset[[#This Row],[Order_Date]],"mmm yyyy")</f>
        <v>Jun 2025</v>
      </c>
    </row>
    <row r="3155" spans="1:43" x14ac:dyDescent="0.3">
      <c r="A3155" t="s">
        <v>5926</v>
      </c>
      <c r="B3155" t="s">
        <v>5927</v>
      </c>
      <c r="C3155" s="2">
        <v>45428</v>
      </c>
      <c r="D3155" s="2">
        <v>45430</v>
      </c>
      <c r="E3155" s="2">
        <v>45451</v>
      </c>
      <c r="F3155" t="s">
        <v>35</v>
      </c>
      <c r="G3155" t="s">
        <v>8934</v>
      </c>
      <c r="H3155" t="s">
        <v>51</v>
      </c>
      <c r="I3155" t="s">
        <v>38</v>
      </c>
      <c r="J3155" t="s">
        <v>63</v>
      </c>
      <c r="K3155" s="7">
        <v>4</v>
      </c>
      <c r="L3155" t="s">
        <v>32</v>
      </c>
      <c r="M3155" t="s">
        <v>130</v>
      </c>
      <c r="N3155" t="s">
        <v>131</v>
      </c>
      <c r="O3155">
        <v>1571</v>
      </c>
      <c r="P3155" s="6">
        <v>189.51</v>
      </c>
      <c r="Q3155" s="6">
        <v>297720.21000000002</v>
      </c>
      <c r="R3155" s="5">
        <v>0.05</v>
      </c>
      <c r="S3155" s="6">
        <v>282834.19949999999</v>
      </c>
      <c r="T3155" s="6">
        <v>4613.57</v>
      </c>
      <c r="U3155" s="6">
        <v>201285.63</v>
      </c>
      <c r="V3155" s="6">
        <v>2994.17</v>
      </c>
      <c r="W3155" s="6">
        <v>25205.69</v>
      </c>
      <c r="X3155" s="6">
        <v>48735.139499999997</v>
      </c>
      <c r="Y3155" s="5">
        <v>0.17230992428127501</v>
      </c>
      <c r="Z3155" t="s">
        <v>81</v>
      </c>
      <c r="AA3155" t="s">
        <v>82</v>
      </c>
      <c r="AB3155" t="s">
        <v>56</v>
      </c>
      <c r="AC3155" t="s">
        <v>43</v>
      </c>
      <c r="AD3155" t="s">
        <v>123</v>
      </c>
      <c r="AE3155" t="s">
        <v>58</v>
      </c>
      <c r="AF3155" t="str">
        <f>TEXT(Agricultural_Export_Analysis_Cleaned_Dataset[[#This Row],[Order_Date]],"mmm")</f>
        <v>May</v>
      </c>
      <c r="AG3155" t="str">
        <f>TEXT(Agricultural_Export_Analysis_Cleaned_Dataset[[#This Row],[Order_Date]],"yyyy")</f>
        <v>2024</v>
      </c>
      <c r="AH3155" t="str">
        <f>TEXT(Agricultural_Export_Analysis_Cleaned_Dataset[[#This Row],[Order_Date]],"ddd")</f>
        <v>Thu</v>
      </c>
      <c r="AI3155" t="str">
        <f>TEXT(Agricultural_Export_Analysis_Cleaned_Dataset[[#This Row],[Ship_Date]],"yyyy")</f>
        <v>2024</v>
      </c>
      <c r="AJ3155" t="str">
        <f>TEXT(Agricultural_Export_Analysis_Cleaned_Dataset[[#This Row],[Ship_Date]],"mmm")</f>
        <v>May</v>
      </c>
      <c r="AK3155" t="str">
        <f>TEXT(Agricultural_Export_Analysis_Cleaned_Dataset[[#This Row],[Ship_Date]],"ddd")</f>
        <v>Sat</v>
      </c>
      <c r="AL3155" t="str">
        <f>TEXT(Agricultural_Export_Analysis_Cleaned_Dataset[[#This Row],[Delivery_Date]],"yyyy")</f>
        <v>2024</v>
      </c>
      <c r="AM3155" t="str">
        <f>TEXT(Agricultural_Export_Analysis_Cleaned_Dataset[[#This Row],[Delivery_Date]],"mmm")</f>
        <v>Jun</v>
      </c>
      <c r="AN3155" t="str">
        <f>TEXT(Agricultural_Export_Analysis_Cleaned_Dataset[[#This Row],[Delivery_Date]],"ddd")</f>
        <v>Sat</v>
      </c>
      <c r="AO3155">
        <f>Agricultural_Export_Analysis_Cleaned_Dataset[[#This Row],[Delivery_Date]]-Agricultural_Export_Analysis_Cleaned_Dataset[[#This Row],[Ship_Date]]</f>
        <v>21</v>
      </c>
      <c r="AP3155">
        <f>Agricultural_Export_Analysis_Cleaned_Dataset[[#This Row],[Ship_Date]]-Agricultural_Export_Analysis_Cleaned_Dataset[[#This Row],[Order_Date]]</f>
        <v>2</v>
      </c>
      <c r="AQ3155" s="4" t="str">
        <f>TEXT(Agricultural_Export_Analysis_Cleaned_Dataset[[#This Row],[Order_Date]],"mmm yyyy")</f>
        <v>May 2024</v>
      </c>
    </row>
    <row r="3156" spans="1:43" x14ac:dyDescent="0.3">
      <c r="A3156" t="s">
        <v>5928</v>
      </c>
      <c r="B3156" t="s">
        <v>5929</v>
      </c>
      <c r="C3156" s="2">
        <v>45622</v>
      </c>
      <c r="D3156" s="2">
        <v>45632</v>
      </c>
      <c r="E3156" s="2">
        <v>45654</v>
      </c>
      <c r="F3156" t="s">
        <v>35</v>
      </c>
      <c r="G3156" t="s">
        <v>117</v>
      </c>
      <c r="H3156" t="s">
        <v>51</v>
      </c>
      <c r="I3156" t="s">
        <v>97</v>
      </c>
      <c r="J3156" t="s">
        <v>112</v>
      </c>
      <c r="K3156" s="7">
        <v>0</v>
      </c>
      <c r="L3156" t="s">
        <v>70</v>
      </c>
      <c r="M3156" t="s">
        <v>71</v>
      </c>
      <c r="N3156" t="s">
        <v>72</v>
      </c>
      <c r="O3156">
        <v>1776</v>
      </c>
      <c r="P3156" s="6">
        <v>261.06</v>
      </c>
      <c r="Q3156" s="6">
        <v>463642.56</v>
      </c>
      <c r="R3156" s="5">
        <v>0.05</v>
      </c>
      <c r="S3156" s="6">
        <v>440460.43199999997</v>
      </c>
      <c r="T3156" s="6">
        <v>1595.44</v>
      </c>
      <c r="U3156" s="6">
        <v>254031.38</v>
      </c>
      <c r="V3156" s="6">
        <v>949.2</v>
      </c>
      <c r="W3156" s="6">
        <v>34411.25</v>
      </c>
      <c r="X3156" s="6">
        <v>149473.16200000001</v>
      </c>
      <c r="Y3156" s="5">
        <v>0.33935661671421102</v>
      </c>
      <c r="Z3156" t="s">
        <v>54</v>
      </c>
      <c r="AA3156" t="s">
        <v>92</v>
      </c>
      <c r="AB3156" t="s">
        <v>65</v>
      </c>
      <c r="AC3156" t="s">
        <v>76</v>
      </c>
      <c r="AD3156" t="s">
        <v>57</v>
      </c>
      <c r="AE3156" t="s">
        <v>67</v>
      </c>
      <c r="AF3156" t="str">
        <f>TEXT(Agricultural_Export_Analysis_Cleaned_Dataset[[#This Row],[Order_Date]],"mmm")</f>
        <v>Nov</v>
      </c>
      <c r="AG3156" t="str">
        <f>TEXT(Agricultural_Export_Analysis_Cleaned_Dataset[[#This Row],[Order_Date]],"yyyy")</f>
        <v>2024</v>
      </c>
      <c r="AH3156" t="str">
        <f>TEXT(Agricultural_Export_Analysis_Cleaned_Dataset[[#This Row],[Order_Date]],"ddd")</f>
        <v>Tue</v>
      </c>
      <c r="AI3156" t="str">
        <f>TEXT(Agricultural_Export_Analysis_Cleaned_Dataset[[#This Row],[Ship_Date]],"yyyy")</f>
        <v>2024</v>
      </c>
      <c r="AJ3156" t="str">
        <f>TEXT(Agricultural_Export_Analysis_Cleaned_Dataset[[#This Row],[Ship_Date]],"mmm")</f>
        <v>Dec</v>
      </c>
      <c r="AK3156" t="str">
        <f>TEXT(Agricultural_Export_Analysis_Cleaned_Dataset[[#This Row],[Ship_Date]],"ddd")</f>
        <v>Fri</v>
      </c>
      <c r="AL3156" t="str">
        <f>TEXT(Agricultural_Export_Analysis_Cleaned_Dataset[[#This Row],[Delivery_Date]],"yyyy")</f>
        <v>2024</v>
      </c>
      <c r="AM3156" t="str">
        <f>TEXT(Agricultural_Export_Analysis_Cleaned_Dataset[[#This Row],[Delivery_Date]],"mmm")</f>
        <v>Dec</v>
      </c>
      <c r="AN3156" t="str">
        <f>TEXT(Agricultural_Export_Analysis_Cleaned_Dataset[[#This Row],[Delivery_Date]],"ddd")</f>
        <v>Sat</v>
      </c>
      <c r="AO3156">
        <f>Agricultural_Export_Analysis_Cleaned_Dataset[[#This Row],[Delivery_Date]]-Agricultural_Export_Analysis_Cleaned_Dataset[[#This Row],[Ship_Date]]</f>
        <v>22</v>
      </c>
      <c r="AP3156">
        <f>Agricultural_Export_Analysis_Cleaned_Dataset[[#This Row],[Ship_Date]]-Agricultural_Export_Analysis_Cleaned_Dataset[[#This Row],[Order_Date]]</f>
        <v>10</v>
      </c>
      <c r="AQ3156" s="4" t="str">
        <f>TEXT(Agricultural_Export_Analysis_Cleaned_Dataset[[#This Row],[Order_Date]],"mmm yyyy")</f>
        <v>Nov 2024</v>
      </c>
    </row>
    <row r="3157" spans="1:43" x14ac:dyDescent="0.3">
      <c r="A3157" t="s">
        <v>5930</v>
      </c>
      <c r="B3157" t="s">
        <v>5853</v>
      </c>
      <c r="C3157" s="2">
        <v>45896</v>
      </c>
      <c r="D3157" s="2">
        <v>45902</v>
      </c>
      <c r="E3157" s="2">
        <v>45928</v>
      </c>
      <c r="F3157" t="s">
        <v>35</v>
      </c>
      <c r="G3157" t="s">
        <v>73</v>
      </c>
      <c r="H3157" t="s">
        <v>51</v>
      </c>
      <c r="I3157" t="s">
        <v>52</v>
      </c>
      <c r="J3157" t="s">
        <v>63</v>
      </c>
      <c r="K3157" s="7">
        <v>0</v>
      </c>
      <c r="L3157" t="s">
        <v>8935</v>
      </c>
      <c r="M3157" t="s">
        <v>48</v>
      </c>
      <c r="N3157" t="s">
        <v>49</v>
      </c>
      <c r="O3157">
        <v>493</v>
      </c>
      <c r="P3157" s="6">
        <v>387.49</v>
      </c>
      <c r="Q3157" s="6">
        <v>191032.57</v>
      </c>
      <c r="R3157" s="5">
        <v>0</v>
      </c>
      <c r="S3157" s="6">
        <v>191032.57</v>
      </c>
      <c r="T3157" s="6">
        <v>1216.8599999999999</v>
      </c>
      <c r="U3157" s="6">
        <v>86940.45</v>
      </c>
      <c r="V3157" s="6">
        <v>1137.98</v>
      </c>
      <c r="W3157" s="6">
        <v>22323.03</v>
      </c>
      <c r="X3157" s="6">
        <v>79414.25</v>
      </c>
      <c r="Y3157" s="5">
        <v>0.41571052517379598</v>
      </c>
      <c r="Z3157" t="s">
        <v>103</v>
      </c>
      <c r="AA3157" t="s">
        <v>177</v>
      </c>
      <c r="AB3157" t="s">
        <v>83</v>
      </c>
      <c r="AC3157" t="s">
        <v>66</v>
      </c>
      <c r="AD3157" t="s">
        <v>123</v>
      </c>
      <c r="AE3157" t="s">
        <v>58</v>
      </c>
      <c r="AF3157" t="str">
        <f>TEXT(Agricultural_Export_Analysis_Cleaned_Dataset[[#This Row],[Order_Date]],"mmm")</f>
        <v>Aug</v>
      </c>
      <c r="AG3157" t="str">
        <f>TEXT(Agricultural_Export_Analysis_Cleaned_Dataset[[#This Row],[Order_Date]],"yyyy")</f>
        <v>2025</v>
      </c>
      <c r="AH3157" t="str">
        <f>TEXT(Agricultural_Export_Analysis_Cleaned_Dataset[[#This Row],[Order_Date]],"ddd")</f>
        <v>Wed</v>
      </c>
      <c r="AI3157" t="str">
        <f>TEXT(Agricultural_Export_Analysis_Cleaned_Dataset[[#This Row],[Ship_Date]],"yyyy")</f>
        <v>2025</v>
      </c>
      <c r="AJ3157" t="str">
        <f>TEXT(Agricultural_Export_Analysis_Cleaned_Dataset[[#This Row],[Ship_Date]],"mmm")</f>
        <v>Sep</v>
      </c>
      <c r="AK3157" t="str">
        <f>TEXT(Agricultural_Export_Analysis_Cleaned_Dataset[[#This Row],[Ship_Date]],"ddd")</f>
        <v>Tue</v>
      </c>
      <c r="AL3157" t="str">
        <f>TEXT(Agricultural_Export_Analysis_Cleaned_Dataset[[#This Row],[Delivery_Date]],"yyyy")</f>
        <v>2025</v>
      </c>
      <c r="AM3157" t="str">
        <f>TEXT(Agricultural_Export_Analysis_Cleaned_Dataset[[#This Row],[Delivery_Date]],"mmm")</f>
        <v>Sep</v>
      </c>
      <c r="AN3157" t="str">
        <f>TEXT(Agricultural_Export_Analysis_Cleaned_Dataset[[#This Row],[Delivery_Date]],"ddd")</f>
        <v>Sun</v>
      </c>
      <c r="AO3157">
        <f>Agricultural_Export_Analysis_Cleaned_Dataset[[#This Row],[Delivery_Date]]-Agricultural_Export_Analysis_Cleaned_Dataset[[#This Row],[Ship_Date]]</f>
        <v>26</v>
      </c>
      <c r="AP3157">
        <f>Agricultural_Export_Analysis_Cleaned_Dataset[[#This Row],[Ship_Date]]-Agricultural_Export_Analysis_Cleaned_Dataset[[#This Row],[Order_Date]]</f>
        <v>6</v>
      </c>
      <c r="AQ3157" s="4" t="str">
        <f>TEXT(Agricultural_Export_Analysis_Cleaned_Dataset[[#This Row],[Order_Date]],"mmm yyyy")</f>
        <v>Aug 2025</v>
      </c>
    </row>
    <row r="3158" spans="1:43" x14ac:dyDescent="0.3">
      <c r="A3158" t="s">
        <v>5931</v>
      </c>
      <c r="B3158" t="s">
        <v>5932</v>
      </c>
      <c r="C3158" s="2">
        <v>45621</v>
      </c>
      <c r="D3158" s="2">
        <v>45622</v>
      </c>
      <c r="E3158" s="2">
        <v>45654</v>
      </c>
      <c r="F3158" t="s">
        <v>35</v>
      </c>
      <c r="G3158" t="s">
        <v>50</v>
      </c>
      <c r="H3158" t="s">
        <v>51</v>
      </c>
      <c r="I3158" t="s">
        <v>91</v>
      </c>
      <c r="J3158" t="s">
        <v>53</v>
      </c>
      <c r="K3158" s="7">
        <v>2</v>
      </c>
      <c r="L3158" t="s">
        <v>80</v>
      </c>
      <c r="M3158" t="s">
        <v>140</v>
      </c>
      <c r="N3158" t="s">
        <v>49</v>
      </c>
      <c r="O3158">
        <v>1872</v>
      </c>
      <c r="P3158" s="6">
        <v>163.19999999999999</v>
      </c>
      <c r="Q3158" s="6">
        <v>305510.40000000002</v>
      </c>
      <c r="R3158" s="5">
        <v>0.05</v>
      </c>
      <c r="S3158" s="6">
        <v>290234.88</v>
      </c>
      <c r="T3158" s="6">
        <v>1132</v>
      </c>
      <c r="U3158" s="6">
        <v>190547.31</v>
      </c>
      <c r="V3158" s="6">
        <v>2065.1999999999998</v>
      </c>
      <c r="W3158" s="6">
        <v>15458.18</v>
      </c>
      <c r="X3158" s="6">
        <v>81032.19</v>
      </c>
      <c r="Y3158" s="5">
        <v>0.27919521595750302</v>
      </c>
      <c r="Z3158" t="s">
        <v>54</v>
      </c>
      <c r="AA3158" t="s">
        <v>92</v>
      </c>
      <c r="AB3158" t="s">
        <v>56</v>
      </c>
      <c r="AC3158" t="s">
        <v>43</v>
      </c>
      <c r="AD3158" t="s">
        <v>98</v>
      </c>
      <c r="AE3158" t="s">
        <v>58</v>
      </c>
      <c r="AF3158" t="str">
        <f>TEXT(Agricultural_Export_Analysis_Cleaned_Dataset[[#This Row],[Order_Date]],"mmm")</f>
        <v>Nov</v>
      </c>
      <c r="AG3158" t="str">
        <f>TEXT(Agricultural_Export_Analysis_Cleaned_Dataset[[#This Row],[Order_Date]],"yyyy")</f>
        <v>2024</v>
      </c>
      <c r="AH3158" t="str">
        <f>TEXT(Agricultural_Export_Analysis_Cleaned_Dataset[[#This Row],[Order_Date]],"ddd")</f>
        <v>Mon</v>
      </c>
      <c r="AI3158" t="str">
        <f>TEXT(Agricultural_Export_Analysis_Cleaned_Dataset[[#This Row],[Ship_Date]],"yyyy")</f>
        <v>2024</v>
      </c>
      <c r="AJ3158" t="str">
        <f>TEXT(Agricultural_Export_Analysis_Cleaned_Dataset[[#This Row],[Ship_Date]],"mmm")</f>
        <v>Nov</v>
      </c>
      <c r="AK3158" t="str">
        <f>TEXT(Agricultural_Export_Analysis_Cleaned_Dataset[[#This Row],[Ship_Date]],"ddd")</f>
        <v>Tue</v>
      </c>
      <c r="AL3158" t="str">
        <f>TEXT(Agricultural_Export_Analysis_Cleaned_Dataset[[#This Row],[Delivery_Date]],"yyyy")</f>
        <v>2024</v>
      </c>
      <c r="AM3158" t="str">
        <f>TEXT(Agricultural_Export_Analysis_Cleaned_Dataset[[#This Row],[Delivery_Date]],"mmm")</f>
        <v>Dec</v>
      </c>
      <c r="AN3158" t="str">
        <f>TEXT(Agricultural_Export_Analysis_Cleaned_Dataset[[#This Row],[Delivery_Date]],"ddd")</f>
        <v>Sat</v>
      </c>
      <c r="AO3158">
        <f>Agricultural_Export_Analysis_Cleaned_Dataset[[#This Row],[Delivery_Date]]-Agricultural_Export_Analysis_Cleaned_Dataset[[#This Row],[Ship_Date]]</f>
        <v>32</v>
      </c>
      <c r="AP3158">
        <f>Agricultural_Export_Analysis_Cleaned_Dataset[[#This Row],[Ship_Date]]-Agricultural_Export_Analysis_Cleaned_Dataset[[#This Row],[Order_Date]]</f>
        <v>1</v>
      </c>
      <c r="AQ3158" s="4" t="str">
        <f>TEXT(Agricultural_Export_Analysis_Cleaned_Dataset[[#This Row],[Order_Date]],"mmm yyyy")</f>
        <v>Nov 2024</v>
      </c>
    </row>
    <row r="3159" spans="1:43" x14ac:dyDescent="0.3">
      <c r="A3159" t="s">
        <v>5933</v>
      </c>
      <c r="B3159" t="s">
        <v>5934</v>
      </c>
      <c r="C3159" s="2">
        <v>45680</v>
      </c>
      <c r="D3159" s="2">
        <v>45681</v>
      </c>
      <c r="E3159" s="2">
        <v>45703</v>
      </c>
      <c r="F3159" t="s">
        <v>35</v>
      </c>
      <c r="G3159" t="s">
        <v>8932</v>
      </c>
      <c r="H3159" t="s">
        <v>37</v>
      </c>
      <c r="I3159" t="s">
        <v>97</v>
      </c>
      <c r="J3159" t="s">
        <v>63</v>
      </c>
      <c r="K3159" s="7">
        <v>0</v>
      </c>
      <c r="L3159" t="s">
        <v>32</v>
      </c>
      <c r="M3159" t="s">
        <v>130</v>
      </c>
      <c r="N3159" t="s">
        <v>131</v>
      </c>
      <c r="O3159">
        <v>193</v>
      </c>
      <c r="P3159" s="6">
        <v>311.64</v>
      </c>
      <c r="Q3159" s="6">
        <v>60146.52</v>
      </c>
      <c r="R3159" s="5">
        <v>0.15</v>
      </c>
      <c r="S3159" s="6">
        <v>51124.542000000001</v>
      </c>
      <c r="T3159" s="6">
        <v>6175.62</v>
      </c>
      <c r="U3159" s="6">
        <v>24711.71</v>
      </c>
      <c r="V3159" s="6">
        <v>1035.69</v>
      </c>
      <c r="W3159" s="6">
        <v>5120.83</v>
      </c>
      <c r="X3159" s="6">
        <v>14080.691999999999</v>
      </c>
      <c r="Y3159" s="5">
        <v>0.27541942576228901</v>
      </c>
      <c r="Z3159" t="s">
        <v>40</v>
      </c>
      <c r="AA3159" t="s">
        <v>64</v>
      </c>
      <c r="AB3159" t="s">
        <v>65</v>
      </c>
      <c r="AC3159" t="s">
        <v>43</v>
      </c>
      <c r="AD3159" t="s">
        <v>77</v>
      </c>
      <c r="AE3159" t="s">
        <v>58</v>
      </c>
      <c r="AF3159" t="str">
        <f>TEXT(Agricultural_Export_Analysis_Cleaned_Dataset[[#This Row],[Order_Date]],"mmm")</f>
        <v>Jan</v>
      </c>
      <c r="AG3159" t="str">
        <f>TEXT(Agricultural_Export_Analysis_Cleaned_Dataset[[#This Row],[Order_Date]],"yyyy")</f>
        <v>2025</v>
      </c>
      <c r="AH3159" t="str">
        <f>TEXT(Agricultural_Export_Analysis_Cleaned_Dataset[[#This Row],[Order_Date]],"ddd")</f>
        <v>Thu</v>
      </c>
      <c r="AI3159" t="str">
        <f>TEXT(Agricultural_Export_Analysis_Cleaned_Dataset[[#This Row],[Ship_Date]],"yyyy")</f>
        <v>2025</v>
      </c>
      <c r="AJ3159" t="str">
        <f>TEXT(Agricultural_Export_Analysis_Cleaned_Dataset[[#This Row],[Ship_Date]],"mmm")</f>
        <v>Jan</v>
      </c>
      <c r="AK3159" t="str">
        <f>TEXT(Agricultural_Export_Analysis_Cleaned_Dataset[[#This Row],[Ship_Date]],"ddd")</f>
        <v>Fri</v>
      </c>
      <c r="AL3159" t="str">
        <f>TEXT(Agricultural_Export_Analysis_Cleaned_Dataset[[#This Row],[Delivery_Date]],"yyyy")</f>
        <v>2025</v>
      </c>
      <c r="AM3159" t="str">
        <f>TEXT(Agricultural_Export_Analysis_Cleaned_Dataset[[#This Row],[Delivery_Date]],"mmm")</f>
        <v>Feb</v>
      </c>
      <c r="AN3159" t="str">
        <f>TEXT(Agricultural_Export_Analysis_Cleaned_Dataset[[#This Row],[Delivery_Date]],"ddd")</f>
        <v>Sat</v>
      </c>
      <c r="AO3159">
        <f>Agricultural_Export_Analysis_Cleaned_Dataset[[#This Row],[Delivery_Date]]-Agricultural_Export_Analysis_Cleaned_Dataset[[#This Row],[Ship_Date]]</f>
        <v>22</v>
      </c>
      <c r="AP3159">
        <f>Agricultural_Export_Analysis_Cleaned_Dataset[[#This Row],[Ship_Date]]-Agricultural_Export_Analysis_Cleaned_Dataset[[#This Row],[Order_Date]]</f>
        <v>1</v>
      </c>
      <c r="AQ3159" s="4" t="str">
        <f>TEXT(Agricultural_Export_Analysis_Cleaned_Dataset[[#This Row],[Order_Date]],"mmm yyyy")</f>
        <v>Jan 2025</v>
      </c>
    </row>
    <row r="3160" spans="1:43" x14ac:dyDescent="0.3">
      <c r="A3160" t="s">
        <v>5935</v>
      </c>
      <c r="B3160" t="s">
        <v>5936</v>
      </c>
      <c r="C3160" s="2">
        <v>45929</v>
      </c>
      <c r="D3160" s="2">
        <v>45931</v>
      </c>
      <c r="E3160" s="2">
        <v>45969</v>
      </c>
      <c r="F3160" t="s">
        <v>35</v>
      </c>
      <c r="G3160" t="s">
        <v>117</v>
      </c>
      <c r="H3160" t="s">
        <v>51</v>
      </c>
      <c r="I3160" t="s">
        <v>52</v>
      </c>
      <c r="J3160" t="s">
        <v>53</v>
      </c>
      <c r="K3160" s="7">
        <v>15</v>
      </c>
      <c r="L3160" t="s">
        <v>32</v>
      </c>
      <c r="M3160" t="s">
        <v>71</v>
      </c>
      <c r="N3160" t="s">
        <v>72</v>
      </c>
      <c r="O3160">
        <v>461</v>
      </c>
      <c r="P3160" s="6">
        <v>277.89999999999998</v>
      </c>
      <c r="Q3160" s="6">
        <v>128111.9</v>
      </c>
      <c r="R3160" s="5">
        <v>0.15</v>
      </c>
      <c r="S3160" s="6">
        <v>108895.11500000001</v>
      </c>
      <c r="T3160" s="6">
        <v>4660.7</v>
      </c>
      <c r="U3160" s="6">
        <v>51315.78</v>
      </c>
      <c r="V3160" s="6">
        <v>2928.49</v>
      </c>
      <c r="W3160" s="6">
        <v>9750.6299999999992</v>
      </c>
      <c r="X3160" s="6">
        <v>40239.514999999999</v>
      </c>
      <c r="Y3160" s="5">
        <v>0.369525437389914</v>
      </c>
      <c r="Z3160" t="s">
        <v>103</v>
      </c>
      <c r="AA3160" t="s">
        <v>104</v>
      </c>
      <c r="AB3160" t="s">
        <v>65</v>
      </c>
      <c r="AC3160" t="s">
        <v>76</v>
      </c>
      <c r="AD3160" t="s">
        <v>123</v>
      </c>
      <c r="AE3160" t="s">
        <v>67</v>
      </c>
      <c r="AF3160" t="str">
        <f>TEXT(Agricultural_Export_Analysis_Cleaned_Dataset[[#This Row],[Order_Date]],"mmm")</f>
        <v>Sep</v>
      </c>
      <c r="AG3160" t="str">
        <f>TEXT(Agricultural_Export_Analysis_Cleaned_Dataset[[#This Row],[Order_Date]],"yyyy")</f>
        <v>2025</v>
      </c>
      <c r="AH3160" t="str">
        <f>TEXT(Agricultural_Export_Analysis_Cleaned_Dataset[[#This Row],[Order_Date]],"ddd")</f>
        <v>Mon</v>
      </c>
      <c r="AI3160" t="str">
        <f>TEXT(Agricultural_Export_Analysis_Cleaned_Dataset[[#This Row],[Ship_Date]],"yyyy")</f>
        <v>2025</v>
      </c>
      <c r="AJ3160" t="str">
        <f>TEXT(Agricultural_Export_Analysis_Cleaned_Dataset[[#This Row],[Ship_Date]],"mmm")</f>
        <v>Oct</v>
      </c>
      <c r="AK3160" t="str">
        <f>TEXT(Agricultural_Export_Analysis_Cleaned_Dataset[[#This Row],[Ship_Date]],"ddd")</f>
        <v>Wed</v>
      </c>
      <c r="AL3160" t="str">
        <f>TEXT(Agricultural_Export_Analysis_Cleaned_Dataset[[#This Row],[Delivery_Date]],"yyyy")</f>
        <v>2025</v>
      </c>
      <c r="AM3160" t="str">
        <f>TEXT(Agricultural_Export_Analysis_Cleaned_Dataset[[#This Row],[Delivery_Date]],"mmm")</f>
        <v>Nov</v>
      </c>
      <c r="AN3160" t="str">
        <f>TEXT(Agricultural_Export_Analysis_Cleaned_Dataset[[#This Row],[Delivery_Date]],"ddd")</f>
        <v>Sat</v>
      </c>
      <c r="AO3160">
        <f>Agricultural_Export_Analysis_Cleaned_Dataset[[#This Row],[Delivery_Date]]-Agricultural_Export_Analysis_Cleaned_Dataset[[#This Row],[Ship_Date]]</f>
        <v>38</v>
      </c>
      <c r="AP3160">
        <f>Agricultural_Export_Analysis_Cleaned_Dataset[[#This Row],[Ship_Date]]-Agricultural_Export_Analysis_Cleaned_Dataset[[#This Row],[Order_Date]]</f>
        <v>2</v>
      </c>
      <c r="AQ3160" s="4" t="str">
        <f>TEXT(Agricultural_Export_Analysis_Cleaned_Dataset[[#This Row],[Order_Date]],"mmm yyyy")</f>
        <v>Sep 2025</v>
      </c>
    </row>
    <row r="3161" spans="1:43" x14ac:dyDescent="0.3">
      <c r="A3161" t="s">
        <v>5937</v>
      </c>
      <c r="B3161" t="s">
        <v>5938</v>
      </c>
      <c r="C3161" s="2">
        <v>45417</v>
      </c>
      <c r="D3161" s="2">
        <v>45423</v>
      </c>
      <c r="E3161" s="2">
        <v>45447</v>
      </c>
      <c r="F3161" t="s">
        <v>35</v>
      </c>
      <c r="G3161" t="s">
        <v>8934</v>
      </c>
      <c r="H3161" t="s">
        <v>37</v>
      </c>
      <c r="I3161" t="s">
        <v>91</v>
      </c>
      <c r="J3161" t="s">
        <v>53</v>
      </c>
      <c r="K3161" s="7">
        <v>2</v>
      </c>
      <c r="L3161" t="s">
        <v>8935</v>
      </c>
      <c r="M3161" t="s">
        <v>159</v>
      </c>
      <c r="N3161" t="s">
        <v>160</v>
      </c>
      <c r="O3161">
        <v>1182</v>
      </c>
      <c r="P3161" s="6">
        <v>259.35000000000002</v>
      </c>
      <c r="Q3161" s="6">
        <v>306551.7</v>
      </c>
      <c r="R3161" s="5">
        <v>0.05</v>
      </c>
      <c r="S3161" s="6">
        <v>291224.11499999999</v>
      </c>
      <c r="T3161" s="6">
        <v>2214.14</v>
      </c>
      <c r="U3161" s="6">
        <v>164196.88</v>
      </c>
      <c r="V3161" s="6">
        <v>780.18</v>
      </c>
      <c r="W3161" s="6">
        <v>6246.27</v>
      </c>
      <c r="X3161" s="6">
        <v>117786.645</v>
      </c>
      <c r="Y3161" s="5">
        <v>0.40445361126773399</v>
      </c>
      <c r="Z3161" t="s">
        <v>81</v>
      </c>
      <c r="AA3161" t="s">
        <v>82</v>
      </c>
      <c r="AB3161" t="s">
        <v>83</v>
      </c>
      <c r="AC3161" t="s">
        <v>66</v>
      </c>
      <c r="AD3161" t="s">
        <v>77</v>
      </c>
      <c r="AE3161" t="s">
        <v>58</v>
      </c>
      <c r="AF3161" t="str">
        <f>TEXT(Agricultural_Export_Analysis_Cleaned_Dataset[[#This Row],[Order_Date]],"mmm")</f>
        <v>May</v>
      </c>
      <c r="AG3161" t="str">
        <f>TEXT(Agricultural_Export_Analysis_Cleaned_Dataset[[#This Row],[Order_Date]],"yyyy")</f>
        <v>2024</v>
      </c>
      <c r="AH3161" t="str">
        <f>TEXT(Agricultural_Export_Analysis_Cleaned_Dataset[[#This Row],[Order_Date]],"ddd")</f>
        <v>Sun</v>
      </c>
      <c r="AI3161" t="str">
        <f>TEXT(Agricultural_Export_Analysis_Cleaned_Dataset[[#This Row],[Ship_Date]],"yyyy")</f>
        <v>2024</v>
      </c>
      <c r="AJ3161" t="str">
        <f>TEXT(Agricultural_Export_Analysis_Cleaned_Dataset[[#This Row],[Ship_Date]],"mmm")</f>
        <v>May</v>
      </c>
      <c r="AK3161" t="str">
        <f>TEXT(Agricultural_Export_Analysis_Cleaned_Dataset[[#This Row],[Ship_Date]],"ddd")</f>
        <v>Sat</v>
      </c>
      <c r="AL3161" t="str">
        <f>TEXT(Agricultural_Export_Analysis_Cleaned_Dataset[[#This Row],[Delivery_Date]],"yyyy")</f>
        <v>2024</v>
      </c>
      <c r="AM3161" t="str">
        <f>TEXT(Agricultural_Export_Analysis_Cleaned_Dataset[[#This Row],[Delivery_Date]],"mmm")</f>
        <v>Jun</v>
      </c>
      <c r="AN3161" t="str">
        <f>TEXT(Agricultural_Export_Analysis_Cleaned_Dataset[[#This Row],[Delivery_Date]],"ddd")</f>
        <v>Tue</v>
      </c>
      <c r="AO3161">
        <f>Agricultural_Export_Analysis_Cleaned_Dataset[[#This Row],[Delivery_Date]]-Agricultural_Export_Analysis_Cleaned_Dataset[[#This Row],[Ship_Date]]</f>
        <v>24</v>
      </c>
      <c r="AP3161">
        <f>Agricultural_Export_Analysis_Cleaned_Dataset[[#This Row],[Ship_Date]]-Agricultural_Export_Analysis_Cleaned_Dataset[[#This Row],[Order_Date]]</f>
        <v>6</v>
      </c>
      <c r="AQ3161" s="4" t="str">
        <f>TEXT(Agricultural_Export_Analysis_Cleaned_Dataset[[#This Row],[Order_Date]],"mmm yyyy")</f>
        <v>May 2024</v>
      </c>
    </row>
    <row r="3162" spans="1:43" x14ac:dyDescent="0.3">
      <c r="A3162" t="s">
        <v>5939</v>
      </c>
      <c r="B3162" t="s">
        <v>5940</v>
      </c>
      <c r="C3162" s="2">
        <v>45481</v>
      </c>
      <c r="D3162" s="2">
        <v>45486</v>
      </c>
      <c r="E3162" s="2">
        <v>45501</v>
      </c>
      <c r="F3162" t="s">
        <v>35</v>
      </c>
      <c r="G3162" t="s">
        <v>117</v>
      </c>
      <c r="H3162" t="s">
        <v>37</v>
      </c>
      <c r="I3162" t="s">
        <v>38</v>
      </c>
      <c r="J3162" t="s">
        <v>39</v>
      </c>
      <c r="K3162" s="7">
        <v>2</v>
      </c>
      <c r="L3162" t="s">
        <v>70</v>
      </c>
      <c r="M3162" t="s">
        <v>88</v>
      </c>
      <c r="N3162" t="s">
        <v>89</v>
      </c>
      <c r="O3162">
        <v>1410</v>
      </c>
      <c r="P3162" s="6">
        <v>71.48</v>
      </c>
      <c r="Q3162" s="6">
        <v>100786.8</v>
      </c>
      <c r="R3162" s="5">
        <v>0</v>
      </c>
      <c r="S3162" s="6">
        <v>100786.8</v>
      </c>
      <c r="T3162" s="6">
        <v>12997.14</v>
      </c>
      <c r="U3162" s="6">
        <v>51489.14</v>
      </c>
      <c r="V3162" s="6">
        <v>2357.4499999999998</v>
      </c>
      <c r="W3162" s="6">
        <v>11794.65</v>
      </c>
      <c r="X3162" s="6">
        <v>22148.42</v>
      </c>
      <c r="Y3162" s="5">
        <v>0.219755166351149</v>
      </c>
      <c r="Z3162" t="s">
        <v>103</v>
      </c>
      <c r="AA3162" t="s">
        <v>119</v>
      </c>
      <c r="AB3162" t="s">
        <v>42</v>
      </c>
      <c r="AC3162" t="s">
        <v>43</v>
      </c>
      <c r="AD3162" t="s">
        <v>98</v>
      </c>
      <c r="AE3162" t="s">
        <v>67</v>
      </c>
      <c r="AF3162" t="str">
        <f>TEXT(Agricultural_Export_Analysis_Cleaned_Dataset[[#This Row],[Order_Date]],"mmm")</f>
        <v>Jul</v>
      </c>
      <c r="AG3162" t="str">
        <f>TEXT(Agricultural_Export_Analysis_Cleaned_Dataset[[#This Row],[Order_Date]],"yyyy")</f>
        <v>2024</v>
      </c>
      <c r="AH3162" t="str">
        <f>TEXT(Agricultural_Export_Analysis_Cleaned_Dataset[[#This Row],[Order_Date]],"ddd")</f>
        <v>Mon</v>
      </c>
      <c r="AI3162" t="str">
        <f>TEXT(Agricultural_Export_Analysis_Cleaned_Dataset[[#This Row],[Ship_Date]],"yyyy")</f>
        <v>2024</v>
      </c>
      <c r="AJ3162" t="str">
        <f>TEXT(Agricultural_Export_Analysis_Cleaned_Dataset[[#This Row],[Ship_Date]],"mmm")</f>
        <v>Jul</v>
      </c>
      <c r="AK3162" t="str">
        <f>TEXT(Agricultural_Export_Analysis_Cleaned_Dataset[[#This Row],[Ship_Date]],"ddd")</f>
        <v>Sat</v>
      </c>
      <c r="AL3162" t="str">
        <f>TEXT(Agricultural_Export_Analysis_Cleaned_Dataset[[#This Row],[Delivery_Date]],"yyyy")</f>
        <v>2024</v>
      </c>
      <c r="AM3162" t="str">
        <f>TEXT(Agricultural_Export_Analysis_Cleaned_Dataset[[#This Row],[Delivery_Date]],"mmm")</f>
        <v>Jul</v>
      </c>
      <c r="AN3162" t="str">
        <f>TEXT(Agricultural_Export_Analysis_Cleaned_Dataset[[#This Row],[Delivery_Date]],"ddd")</f>
        <v>Sun</v>
      </c>
      <c r="AO3162">
        <f>Agricultural_Export_Analysis_Cleaned_Dataset[[#This Row],[Delivery_Date]]-Agricultural_Export_Analysis_Cleaned_Dataset[[#This Row],[Ship_Date]]</f>
        <v>15</v>
      </c>
      <c r="AP3162">
        <f>Agricultural_Export_Analysis_Cleaned_Dataset[[#This Row],[Ship_Date]]-Agricultural_Export_Analysis_Cleaned_Dataset[[#This Row],[Order_Date]]</f>
        <v>5</v>
      </c>
      <c r="AQ3162" s="4" t="str">
        <f>TEXT(Agricultural_Export_Analysis_Cleaned_Dataset[[#This Row],[Order_Date]],"mmm yyyy")</f>
        <v>Jul 2024</v>
      </c>
    </row>
    <row r="3163" spans="1:43" x14ac:dyDescent="0.3">
      <c r="A3163" t="s">
        <v>5941</v>
      </c>
      <c r="B3163" t="s">
        <v>5942</v>
      </c>
      <c r="C3163" s="2">
        <v>45590</v>
      </c>
      <c r="D3163" s="2">
        <v>45597</v>
      </c>
      <c r="E3163" s="2">
        <v>45624</v>
      </c>
      <c r="F3163" t="s">
        <v>35</v>
      </c>
      <c r="G3163" t="s">
        <v>203</v>
      </c>
      <c r="H3163" t="s">
        <v>74</v>
      </c>
      <c r="I3163" t="s">
        <v>38</v>
      </c>
      <c r="J3163" t="s">
        <v>53</v>
      </c>
      <c r="K3163" s="7">
        <v>0</v>
      </c>
      <c r="L3163" t="s">
        <v>32</v>
      </c>
      <c r="M3163" t="s">
        <v>107</v>
      </c>
      <c r="N3163" t="s">
        <v>108</v>
      </c>
      <c r="O3163">
        <v>210</v>
      </c>
      <c r="P3163" s="6">
        <v>180.61</v>
      </c>
      <c r="Q3163" s="6">
        <v>37928.1</v>
      </c>
      <c r="R3163" s="5">
        <v>0.1</v>
      </c>
      <c r="S3163" s="6">
        <v>34135.29</v>
      </c>
      <c r="T3163" s="6">
        <v>4239.1000000000004</v>
      </c>
      <c r="U3163" s="6">
        <v>25134.07</v>
      </c>
      <c r="V3163" s="6">
        <v>2312.88</v>
      </c>
      <c r="W3163" s="6">
        <v>690.26</v>
      </c>
      <c r="X3163" s="6">
        <v>1758.98</v>
      </c>
      <c r="Y3163" s="5">
        <v>5.1529663289809603E-2</v>
      </c>
      <c r="Z3163" t="s">
        <v>54</v>
      </c>
      <c r="AA3163" t="s">
        <v>75</v>
      </c>
      <c r="AB3163" t="s">
        <v>56</v>
      </c>
      <c r="AC3163" t="s">
        <v>66</v>
      </c>
      <c r="AD3163" t="s">
        <v>84</v>
      </c>
      <c r="AE3163" t="s">
        <v>67</v>
      </c>
      <c r="AF3163" t="str">
        <f>TEXT(Agricultural_Export_Analysis_Cleaned_Dataset[[#This Row],[Order_Date]],"mmm")</f>
        <v>Oct</v>
      </c>
      <c r="AG3163" t="str">
        <f>TEXT(Agricultural_Export_Analysis_Cleaned_Dataset[[#This Row],[Order_Date]],"yyyy")</f>
        <v>2024</v>
      </c>
      <c r="AH3163" t="str">
        <f>TEXT(Agricultural_Export_Analysis_Cleaned_Dataset[[#This Row],[Order_Date]],"ddd")</f>
        <v>Fri</v>
      </c>
      <c r="AI3163" t="str">
        <f>TEXT(Agricultural_Export_Analysis_Cleaned_Dataset[[#This Row],[Ship_Date]],"yyyy")</f>
        <v>2024</v>
      </c>
      <c r="AJ3163" t="str">
        <f>TEXT(Agricultural_Export_Analysis_Cleaned_Dataset[[#This Row],[Ship_Date]],"mmm")</f>
        <v>Nov</v>
      </c>
      <c r="AK3163" t="str">
        <f>TEXT(Agricultural_Export_Analysis_Cleaned_Dataset[[#This Row],[Ship_Date]],"ddd")</f>
        <v>Fri</v>
      </c>
      <c r="AL3163" t="str">
        <f>TEXT(Agricultural_Export_Analysis_Cleaned_Dataset[[#This Row],[Delivery_Date]],"yyyy")</f>
        <v>2024</v>
      </c>
      <c r="AM3163" t="str">
        <f>TEXT(Agricultural_Export_Analysis_Cleaned_Dataset[[#This Row],[Delivery_Date]],"mmm")</f>
        <v>Nov</v>
      </c>
      <c r="AN3163" t="str">
        <f>TEXT(Agricultural_Export_Analysis_Cleaned_Dataset[[#This Row],[Delivery_Date]],"ddd")</f>
        <v>Thu</v>
      </c>
      <c r="AO3163">
        <f>Agricultural_Export_Analysis_Cleaned_Dataset[[#This Row],[Delivery_Date]]-Agricultural_Export_Analysis_Cleaned_Dataset[[#This Row],[Ship_Date]]</f>
        <v>27</v>
      </c>
      <c r="AP3163">
        <f>Agricultural_Export_Analysis_Cleaned_Dataset[[#This Row],[Ship_Date]]-Agricultural_Export_Analysis_Cleaned_Dataset[[#This Row],[Order_Date]]</f>
        <v>7</v>
      </c>
      <c r="AQ3163" s="4" t="str">
        <f>TEXT(Agricultural_Export_Analysis_Cleaned_Dataset[[#This Row],[Order_Date]],"mmm yyyy")</f>
        <v>Oct 2024</v>
      </c>
    </row>
    <row r="3164" spans="1:43" x14ac:dyDescent="0.3">
      <c r="A3164" t="s">
        <v>5943</v>
      </c>
      <c r="B3164" t="s">
        <v>2612</v>
      </c>
      <c r="C3164" s="2">
        <v>45485</v>
      </c>
      <c r="D3164" s="2">
        <v>45491</v>
      </c>
      <c r="E3164" s="2">
        <v>45504</v>
      </c>
      <c r="F3164" t="s">
        <v>35</v>
      </c>
      <c r="G3164" t="s">
        <v>96</v>
      </c>
      <c r="H3164" t="s">
        <v>51</v>
      </c>
      <c r="I3164" t="s">
        <v>52</v>
      </c>
      <c r="J3164" t="s">
        <v>112</v>
      </c>
      <c r="K3164" s="7">
        <v>2</v>
      </c>
      <c r="L3164" t="s">
        <v>70</v>
      </c>
      <c r="M3164" t="s">
        <v>88</v>
      </c>
      <c r="N3164" t="s">
        <v>89</v>
      </c>
      <c r="O3164">
        <v>1317</v>
      </c>
      <c r="P3164" s="6">
        <v>116.04</v>
      </c>
      <c r="Q3164" s="6">
        <v>152824.68</v>
      </c>
      <c r="R3164" s="5">
        <v>0</v>
      </c>
      <c r="S3164" s="6">
        <v>152824.68</v>
      </c>
      <c r="T3164" s="6">
        <v>4795.33</v>
      </c>
      <c r="U3164" s="6">
        <v>70047.7</v>
      </c>
      <c r="V3164" s="6">
        <v>416.17</v>
      </c>
      <c r="W3164" s="6">
        <v>6144.75</v>
      </c>
      <c r="X3164" s="6">
        <v>71420.73</v>
      </c>
      <c r="Y3164" s="5">
        <v>0.46733767085264</v>
      </c>
      <c r="Z3164" t="s">
        <v>103</v>
      </c>
      <c r="AA3164" t="s">
        <v>119</v>
      </c>
      <c r="AB3164" t="s">
        <v>56</v>
      </c>
      <c r="AC3164" t="s">
        <v>76</v>
      </c>
      <c r="AD3164" t="s">
        <v>93</v>
      </c>
      <c r="AE3164" t="s">
        <v>58</v>
      </c>
      <c r="AF3164" t="str">
        <f>TEXT(Agricultural_Export_Analysis_Cleaned_Dataset[[#This Row],[Order_Date]],"mmm")</f>
        <v>Jul</v>
      </c>
      <c r="AG3164" t="str">
        <f>TEXT(Agricultural_Export_Analysis_Cleaned_Dataset[[#This Row],[Order_Date]],"yyyy")</f>
        <v>2024</v>
      </c>
      <c r="AH3164" t="str">
        <f>TEXT(Agricultural_Export_Analysis_Cleaned_Dataset[[#This Row],[Order_Date]],"ddd")</f>
        <v>Fri</v>
      </c>
      <c r="AI3164" t="str">
        <f>TEXT(Agricultural_Export_Analysis_Cleaned_Dataset[[#This Row],[Ship_Date]],"yyyy")</f>
        <v>2024</v>
      </c>
      <c r="AJ3164" t="str">
        <f>TEXT(Agricultural_Export_Analysis_Cleaned_Dataset[[#This Row],[Ship_Date]],"mmm")</f>
        <v>Jul</v>
      </c>
      <c r="AK3164" t="str">
        <f>TEXT(Agricultural_Export_Analysis_Cleaned_Dataset[[#This Row],[Ship_Date]],"ddd")</f>
        <v>Thu</v>
      </c>
      <c r="AL3164" t="str">
        <f>TEXT(Agricultural_Export_Analysis_Cleaned_Dataset[[#This Row],[Delivery_Date]],"yyyy")</f>
        <v>2024</v>
      </c>
      <c r="AM3164" t="str">
        <f>TEXT(Agricultural_Export_Analysis_Cleaned_Dataset[[#This Row],[Delivery_Date]],"mmm")</f>
        <v>Jul</v>
      </c>
      <c r="AN3164" t="str">
        <f>TEXT(Agricultural_Export_Analysis_Cleaned_Dataset[[#This Row],[Delivery_Date]],"ddd")</f>
        <v>Wed</v>
      </c>
      <c r="AO3164">
        <f>Agricultural_Export_Analysis_Cleaned_Dataset[[#This Row],[Delivery_Date]]-Agricultural_Export_Analysis_Cleaned_Dataset[[#This Row],[Ship_Date]]</f>
        <v>13</v>
      </c>
      <c r="AP3164">
        <f>Agricultural_Export_Analysis_Cleaned_Dataset[[#This Row],[Ship_Date]]-Agricultural_Export_Analysis_Cleaned_Dataset[[#This Row],[Order_Date]]</f>
        <v>6</v>
      </c>
      <c r="AQ3164" s="4" t="str">
        <f>TEXT(Agricultural_Export_Analysis_Cleaned_Dataset[[#This Row],[Order_Date]],"mmm yyyy")</f>
        <v>Jul 2024</v>
      </c>
    </row>
    <row r="3165" spans="1:43" x14ac:dyDescent="0.3">
      <c r="A3165" t="s">
        <v>5944</v>
      </c>
      <c r="B3165" t="s">
        <v>5945</v>
      </c>
      <c r="C3165" s="2">
        <v>45536</v>
      </c>
      <c r="D3165" s="2">
        <v>45545</v>
      </c>
      <c r="E3165" s="2">
        <v>45577</v>
      </c>
      <c r="F3165" t="s">
        <v>35</v>
      </c>
      <c r="G3165" t="s">
        <v>132</v>
      </c>
      <c r="H3165" t="s">
        <v>37</v>
      </c>
      <c r="I3165" t="s">
        <v>91</v>
      </c>
      <c r="J3165" t="s">
        <v>112</v>
      </c>
      <c r="K3165" s="7">
        <v>10</v>
      </c>
      <c r="L3165" t="s">
        <v>32</v>
      </c>
      <c r="M3165" t="s">
        <v>101</v>
      </c>
      <c r="N3165" t="s">
        <v>102</v>
      </c>
      <c r="O3165">
        <v>968</v>
      </c>
      <c r="P3165" s="6">
        <v>338.33</v>
      </c>
      <c r="Q3165" s="6">
        <v>327503.44</v>
      </c>
      <c r="R3165" s="5">
        <v>0.15</v>
      </c>
      <c r="S3165" s="6">
        <v>278377.924</v>
      </c>
      <c r="T3165" s="6">
        <v>2558.38</v>
      </c>
      <c r="U3165" s="6">
        <v>155962.93</v>
      </c>
      <c r="V3165" s="6">
        <v>2879.94</v>
      </c>
      <c r="W3165" s="6">
        <v>12830.72</v>
      </c>
      <c r="X3165" s="6">
        <v>104145.954</v>
      </c>
      <c r="Y3165" s="5">
        <v>0.37411714443276001</v>
      </c>
      <c r="Z3165" t="s">
        <v>103</v>
      </c>
      <c r="AA3165" t="s">
        <v>104</v>
      </c>
      <c r="AB3165" t="s">
        <v>65</v>
      </c>
      <c r="AC3165" t="s">
        <v>66</v>
      </c>
      <c r="AD3165" t="s">
        <v>123</v>
      </c>
      <c r="AE3165" t="s">
        <v>67</v>
      </c>
      <c r="AF3165" t="str">
        <f>TEXT(Agricultural_Export_Analysis_Cleaned_Dataset[[#This Row],[Order_Date]],"mmm")</f>
        <v>Sep</v>
      </c>
      <c r="AG3165" t="str">
        <f>TEXT(Agricultural_Export_Analysis_Cleaned_Dataset[[#This Row],[Order_Date]],"yyyy")</f>
        <v>2024</v>
      </c>
      <c r="AH3165" t="str">
        <f>TEXT(Agricultural_Export_Analysis_Cleaned_Dataset[[#This Row],[Order_Date]],"ddd")</f>
        <v>Sun</v>
      </c>
      <c r="AI3165" t="str">
        <f>TEXT(Agricultural_Export_Analysis_Cleaned_Dataset[[#This Row],[Ship_Date]],"yyyy")</f>
        <v>2024</v>
      </c>
      <c r="AJ3165" t="str">
        <f>TEXT(Agricultural_Export_Analysis_Cleaned_Dataset[[#This Row],[Ship_Date]],"mmm")</f>
        <v>Sep</v>
      </c>
      <c r="AK3165" t="str">
        <f>TEXT(Agricultural_Export_Analysis_Cleaned_Dataset[[#This Row],[Ship_Date]],"ddd")</f>
        <v>Tue</v>
      </c>
      <c r="AL3165" t="str">
        <f>TEXT(Agricultural_Export_Analysis_Cleaned_Dataset[[#This Row],[Delivery_Date]],"yyyy")</f>
        <v>2024</v>
      </c>
      <c r="AM3165" t="str">
        <f>TEXT(Agricultural_Export_Analysis_Cleaned_Dataset[[#This Row],[Delivery_Date]],"mmm")</f>
        <v>Oct</v>
      </c>
      <c r="AN3165" t="str">
        <f>TEXT(Agricultural_Export_Analysis_Cleaned_Dataset[[#This Row],[Delivery_Date]],"ddd")</f>
        <v>Sat</v>
      </c>
      <c r="AO3165">
        <f>Agricultural_Export_Analysis_Cleaned_Dataset[[#This Row],[Delivery_Date]]-Agricultural_Export_Analysis_Cleaned_Dataset[[#This Row],[Ship_Date]]</f>
        <v>32</v>
      </c>
      <c r="AP3165">
        <f>Agricultural_Export_Analysis_Cleaned_Dataset[[#This Row],[Ship_Date]]-Agricultural_Export_Analysis_Cleaned_Dataset[[#This Row],[Order_Date]]</f>
        <v>9</v>
      </c>
      <c r="AQ3165" s="4" t="str">
        <f>TEXT(Agricultural_Export_Analysis_Cleaned_Dataset[[#This Row],[Order_Date]],"mmm yyyy")</f>
        <v>Sep 2024</v>
      </c>
    </row>
    <row r="3166" spans="1:43" x14ac:dyDescent="0.3">
      <c r="A3166" t="s">
        <v>5946</v>
      </c>
      <c r="B3166" t="s">
        <v>5947</v>
      </c>
      <c r="C3166" s="2">
        <v>45833</v>
      </c>
      <c r="D3166" s="2">
        <v>45839</v>
      </c>
      <c r="E3166" s="2">
        <v>45879</v>
      </c>
      <c r="F3166" t="s">
        <v>35</v>
      </c>
      <c r="G3166" t="s">
        <v>117</v>
      </c>
      <c r="H3166" t="s">
        <v>51</v>
      </c>
      <c r="I3166" t="s">
        <v>118</v>
      </c>
      <c r="J3166" t="s">
        <v>63</v>
      </c>
      <c r="K3166" s="7">
        <v>10</v>
      </c>
      <c r="L3166" t="s">
        <v>70</v>
      </c>
      <c r="M3166" t="s">
        <v>88</v>
      </c>
      <c r="N3166" t="s">
        <v>89</v>
      </c>
      <c r="O3166">
        <v>135</v>
      </c>
      <c r="P3166" s="6">
        <v>357.17</v>
      </c>
      <c r="Q3166" s="6">
        <v>48217.95</v>
      </c>
      <c r="R3166" s="5">
        <v>0</v>
      </c>
      <c r="S3166" s="6">
        <v>48217.95</v>
      </c>
      <c r="T3166" s="6">
        <v>2345.96</v>
      </c>
      <c r="U3166" s="6">
        <v>28659.360000000001</v>
      </c>
      <c r="V3166" s="6">
        <v>825.37</v>
      </c>
      <c r="W3166" s="6">
        <v>4256.42</v>
      </c>
      <c r="X3166" s="6">
        <v>12130.84</v>
      </c>
      <c r="Y3166" s="5">
        <v>0.25158348706239098</v>
      </c>
      <c r="Z3166" t="s">
        <v>81</v>
      </c>
      <c r="AA3166" t="s">
        <v>150</v>
      </c>
      <c r="AB3166" t="s">
        <v>65</v>
      </c>
      <c r="AC3166" t="s">
        <v>76</v>
      </c>
      <c r="AD3166" t="s">
        <v>98</v>
      </c>
      <c r="AE3166" t="s">
        <v>45</v>
      </c>
      <c r="AF3166" t="str">
        <f>TEXT(Agricultural_Export_Analysis_Cleaned_Dataset[[#This Row],[Order_Date]],"mmm")</f>
        <v>Jun</v>
      </c>
      <c r="AG3166" t="str">
        <f>TEXT(Agricultural_Export_Analysis_Cleaned_Dataset[[#This Row],[Order_Date]],"yyyy")</f>
        <v>2025</v>
      </c>
      <c r="AH3166" t="str">
        <f>TEXT(Agricultural_Export_Analysis_Cleaned_Dataset[[#This Row],[Order_Date]],"ddd")</f>
        <v>Wed</v>
      </c>
      <c r="AI3166" t="str">
        <f>TEXT(Agricultural_Export_Analysis_Cleaned_Dataset[[#This Row],[Ship_Date]],"yyyy")</f>
        <v>2025</v>
      </c>
      <c r="AJ3166" t="str">
        <f>TEXT(Agricultural_Export_Analysis_Cleaned_Dataset[[#This Row],[Ship_Date]],"mmm")</f>
        <v>Jul</v>
      </c>
      <c r="AK3166" t="str">
        <f>TEXT(Agricultural_Export_Analysis_Cleaned_Dataset[[#This Row],[Ship_Date]],"ddd")</f>
        <v>Tue</v>
      </c>
      <c r="AL3166" t="str">
        <f>TEXT(Agricultural_Export_Analysis_Cleaned_Dataset[[#This Row],[Delivery_Date]],"yyyy")</f>
        <v>2025</v>
      </c>
      <c r="AM3166" t="str">
        <f>TEXT(Agricultural_Export_Analysis_Cleaned_Dataset[[#This Row],[Delivery_Date]],"mmm")</f>
        <v>Aug</v>
      </c>
      <c r="AN3166" t="str">
        <f>TEXT(Agricultural_Export_Analysis_Cleaned_Dataset[[#This Row],[Delivery_Date]],"ddd")</f>
        <v>Sun</v>
      </c>
      <c r="AO3166">
        <f>Agricultural_Export_Analysis_Cleaned_Dataset[[#This Row],[Delivery_Date]]-Agricultural_Export_Analysis_Cleaned_Dataset[[#This Row],[Ship_Date]]</f>
        <v>40</v>
      </c>
      <c r="AP3166">
        <f>Agricultural_Export_Analysis_Cleaned_Dataset[[#This Row],[Ship_Date]]-Agricultural_Export_Analysis_Cleaned_Dataset[[#This Row],[Order_Date]]</f>
        <v>6</v>
      </c>
      <c r="AQ3166" s="4" t="str">
        <f>TEXT(Agricultural_Export_Analysis_Cleaned_Dataset[[#This Row],[Order_Date]],"mmm yyyy")</f>
        <v>Jun 2025</v>
      </c>
    </row>
    <row r="3167" spans="1:43" x14ac:dyDescent="0.3">
      <c r="A3167" t="s">
        <v>5948</v>
      </c>
      <c r="B3167" t="s">
        <v>5949</v>
      </c>
      <c r="C3167" s="2">
        <v>45315</v>
      </c>
      <c r="D3167" s="2">
        <v>45317</v>
      </c>
      <c r="E3167" s="2">
        <v>45327</v>
      </c>
      <c r="F3167" t="s">
        <v>35</v>
      </c>
      <c r="G3167" t="s">
        <v>36</v>
      </c>
      <c r="H3167" t="s">
        <v>74</v>
      </c>
      <c r="I3167" t="s">
        <v>91</v>
      </c>
      <c r="J3167" t="s">
        <v>63</v>
      </c>
      <c r="K3167" s="7">
        <v>0</v>
      </c>
      <c r="L3167" t="s">
        <v>135</v>
      </c>
      <c r="M3167" t="s">
        <v>159</v>
      </c>
      <c r="N3167" t="s">
        <v>160</v>
      </c>
      <c r="O3167">
        <v>1583</v>
      </c>
      <c r="P3167" s="6">
        <v>105.69</v>
      </c>
      <c r="Q3167" s="6">
        <v>167307.26999999999</v>
      </c>
      <c r="R3167" s="5">
        <v>0.15</v>
      </c>
      <c r="S3167" s="6">
        <v>142211.1795</v>
      </c>
      <c r="T3167" s="6">
        <v>8399.9</v>
      </c>
      <c r="U3167" s="6">
        <v>74534.649999999994</v>
      </c>
      <c r="V3167" s="6">
        <v>1430.77</v>
      </c>
      <c r="W3167" s="6">
        <v>7220.67</v>
      </c>
      <c r="X3167" s="6">
        <v>50625.1895</v>
      </c>
      <c r="Y3167" s="5">
        <v>0.35598600389922203</v>
      </c>
      <c r="Z3167" t="s">
        <v>40</v>
      </c>
      <c r="AA3167" t="s">
        <v>64</v>
      </c>
      <c r="AB3167" t="s">
        <v>42</v>
      </c>
      <c r="AC3167" t="s">
        <v>43</v>
      </c>
      <c r="AD3167" t="s">
        <v>57</v>
      </c>
      <c r="AE3167" t="s">
        <v>58</v>
      </c>
      <c r="AF3167" t="str">
        <f>TEXT(Agricultural_Export_Analysis_Cleaned_Dataset[[#This Row],[Order_Date]],"mmm")</f>
        <v>Jan</v>
      </c>
      <c r="AG3167" t="str">
        <f>TEXT(Agricultural_Export_Analysis_Cleaned_Dataset[[#This Row],[Order_Date]],"yyyy")</f>
        <v>2024</v>
      </c>
      <c r="AH3167" t="str">
        <f>TEXT(Agricultural_Export_Analysis_Cleaned_Dataset[[#This Row],[Order_Date]],"ddd")</f>
        <v>Wed</v>
      </c>
      <c r="AI3167" t="str">
        <f>TEXT(Agricultural_Export_Analysis_Cleaned_Dataset[[#This Row],[Ship_Date]],"yyyy")</f>
        <v>2024</v>
      </c>
      <c r="AJ3167" t="str">
        <f>TEXT(Agricultural_Export_Analysis_Cleaned_Dataset[[#This Row],[Ship_Date]],"mmm")</f>
        <v>Jan</v>
      </c>
      <c r="AK3167" t="str">
        <f>TEXT(Agricultural_Export_Analysis_Cleaned_Dataset[[#This Row],[Ship_Date]],"ddd")</f>
        <v>Fri</v>
      </c>
      <c r="AL3167" t="str">
        <f>TEXT(Agricultural_Export_Analysis_Cleaned_Dataset[[#This Row],[Delivery_Date]],"yyyy")</f>
        <v>2024</v>
      </c>
      <c r="AM3167" t="str">
        <f>TEXT(Agricultural_Export_Analysis_Cleaned_Dataset[[#This Row],[Delivery_Date]],"mmm")</f>
        <v>Feb</v>
      </c>
      <c r="AN3167" t="str">
        <f>TEXT(Agricultural_Export_Analysis_Cleaned_Dataset[[#This Row],[Delivery_Date]],"ddd")</f>
        <v>Mon</v>
      </c>
      <c r="AO3167">
        <f>Agricultural_Export_Analysis_Cleaned_Dataset[[#This Row],[Delivery_Date]]-Agricultural_Export_Analysis_Cleaned_Dataset[[#This Row],[Ship_Date]]</f>
        <v>10</v>
      </c>
      <c r="AP3167">
        <f>Agricultural_Export_Analysis_Cleaned_Dataset[[#This Row],[Ship_Date]]-Agricultural_Export_Analysis_Cleaned_Dataset[[#This Row],[Order_Date]]</f>
        <v>2</v>
      </c>
      <c r="AQ3167" s="4" t="str">
        <f>TEXT(Agricultural_Export_Analysis_Cleaned_Dataset[[#This Row],[Order_Date]],"mmm yyyy")</f>
        <v>Jan 2024</v>
      </c>
    </row>
    <row r="3168" spans="1:43" x14ac:dyDescent="0.3">
      <c r="A3168" t="s">
        <v>5950</v>
      </c>
      <c r="B3168" t="s">
        <v>5951</v>
      </c>
      <c r="C3168" s="2">
        <v>45718</v>
      </c>
      <c r="D3168" s="2">
        <v>45724</v>
      </c>
      <c r="E3168" s="2">
        <v>45739</v>
      </c>
      <c r="F3168" t="s">
        <v>35</v>
      </c>
      <c r="G3168" t="s">
        <v>132</v>
      </c>
      <c r="H3168" t="s">
        <v>74</v>
      </c>
      <c r="I3168" t="s">
        <v>118</v>
      </c>
      <c r="J3168" t="s">
        <v>53</v>
      </c>
      <c r="K3168" s="7">
        <v>10</v>
      </c>
      <c r="L3168" t="s">
        <v>32</v>
      </c>
      <c r="M3168" t="s">
        <v>61</v>
      </c>
      <c r="N3168" t="s">
        <v>62</v>
      </c>
      <c r="O3168">
        <v>398</v>
      </c>
      <c r="P3168" s="6">
        <v>265.64</v>
      </c>
      <c r="Q3168" s="6">
        <v>105724.72</v>
      </c>
      <c r="R3168" s="5">
        <v>0.05</v>
      </c>
      <c r="S3168" s="6">
        <v>100438.484</v>
      </c>
      <c r="T3168" s="6">
        <v>8222.61</v>
      </c>
      <c r="U3168" s="6">
        <v>72641.37</v>
      </c>
      <c r="V3168" s="6">
        <v>1582.56</v>
      </c>
      <c r="W3168" s="6">
        <v>9727</v>
      </c>
      <c r="X3168" s="6">
        <v>8264.9439999999995</v>
      </c>
      <c r="Y3168" s="5">
        <v>8.2288617578098897E-2</v>
      </c>
      <c r="Z3168" t="s">
        <v>40</v>
      </c>
      <c r="AA3168" t="s">
        <v>41</v>
      </c>
      <c r="AB3168" t="s">
        <v>56</v>
      </c>
      <c r="AC3168" t="s">
        <v>66</v>
      </c>
      <c r="AD3168" t="s">
        <v>84</v>
      </c>
      <c r="AE3168" t="s">
        <v>58</v>
      </c>
      <c r="AF3168" t="str">
        <f>TEXT(Agricultural_Export_Analysis_Cleaned_Dataset[[#This Row],[Order_Date]],"mmm")</f>
        <v>Mar</v>
      </c>
      <c r="AG3168" t="str">
        <f>TEXT(Agricultural_Export_Analysis_Cleaned_Dataset[[#This Row],[Order_Date]],"yyyy")</f>
        <v>2025</v>
      </c>
      <c r="AH3168" t="str">
        <f>TEXT(Agricultural_Export_Analysis_Cleaned_Dataset[[#This Row],[Order_Date]],"ddd")</f>
        <v>Sun</v>
      </c>
      <c r="AI3168" t="str">
        <f>TEXT(Agricultural_Export_Analysis_Cleaned_Dataset[[#This Row],[Ship_Date]],"yyyy")</f>
        <v>2025</v>
      </c>
      <c r="AJ3168" t="str">
        <f>TEXT(Agricultural_Export_Analysis_Cleaned_Dataset[[#This Row],[Ship_Date]],"mmm")</f>
        <v>Mar</v>
      </c>
      <c r="AK3168" t="str">
        <f>TEXT(Agricultural_Export_Analysis_Cleaned_Dataset[[#This Row],[Ship_Date]],"ddd")</f>
        <v>Sat</v>
      </c>
      <c r="AL3168" t="str">
        <f>TEXT(Agricultural_Export_Analysis_Cleaned_Dataset[[#This Row],[Delivery_Date]],"yyyy")</f>
        <v>2025</v>
      </c>
      <c r="AM3168" t="str">
        <f>TEXT(Agricultural_Export_Analysis_Cleaned_Dataset[[#This Row],[Delivery_Date]],"mmm")</f>
        <v>Mar</v>
      </c>
      <c r="AN3168" t="str">
        <f>TEXT(Agricultural_Export_Analysis_Cleaned_Dataset[[#This Row],[Delivery_Date]],"ddd")</f>
        <v>Sun</v>
      </c>
      <c r="AO3168">
        <f>Agricultural_Export_Analysis_Cleaned_Dataset[[#This Row],[Delivery_Date]]-Agricultural_Export_Analysis_Cleaned_Dataset[[#This Row],[Ship_Date]]</f>
        <v>15</v>
      </c>
      <c r="AP3168">
        <f>Agricultural_Export_Analysis_Cleaned_Dataset[[#This Row],[Ship_Date]]-Agricultural_Export_Analysis_Cleaned_Dataset[[#This Row],[Order_Date]]</f>
        <v>6</v>
      </c>
      <c r="AQ3168" s="4" t="str">
        <f>TEXT(Agricultural_Export_Analysis_Cleaned_Dataset[[#This Row],[Order_Date]],"mmm yyyy")</f>
        <v>Mar 2025</v>
      </c>
    </row>
    <row r="3169" spans="1:43" x14ac:dyDescent="0.3">
      <c r="A3169" t="s">
        <v>5952</v>
      </c>
      <c r="B3169" t="s">
        <v>5953</v>
      </c>
      <c r="C3169" s="2">
        <v>45895</v>
      </c>
      <c r="D3169" s="2">
        <v>45898</v>
      </c>
      <c r="E3169" s="2">
        <v>45930</v>
      </c>
      <c r="F3169" t="s">
        <v>35</v>
      </c>
      <c r="G3169" t="s">
        <v>36</v>
      </c>
      <c r="H3169" t="s">
        <v>51</v>
      </c>
      <c r="I3169" t="s">
        <v>52</v>
      </c>
      <c r="J3169" t="s">
        <v>112</v>
      </c>
      <c r="K3169" s="7">
        <v>4</v>
      </c>
      <c r="L3169" t="s">
        <v>80</v>
      </c>
      <c r="M3169" t="s">
        <v>159</v>
      </c>
      <c r="N3169" t="s">
        <v>160</v>
      </c>
      <c r="O3169">
        <v>624</v>
      </c>
      <c r="P3169" s="6">
        <v>280.62</v>
      </c>
      <c r="Q3169" s="6">
        <v>175106.88</v>
      </c>
      <c r="R3169" s="5">
        <v>0.05</v>
      </c>
      <c r="S3169" s="6">
        <v>166351.53599999999</v>
      </c>
      <c r="T3169" s="6">
        <v>7743.67</v>
      </c>
      <c r="U3169" s="6">
        <v>86822.77</v>
      </c>
      <c r="V3169" s="6">
        <v>2929.33</v>
      </c>
      <c r="W3169" s="6">
        <v>5963.18</v>
      </c>
      <c r="X3169" s="6">
        <v>62892.586000000003</v>
      </c>
      <c r="Y3169" s="5">
        <v>0.378070365397768</v>
      </c>
      <c r="Z3169" t="s">
        <v>103</v>
      </c>
      <c r="AA3169" t="s">
        <v>177</v>
      </c>
      <c r="AB3169" t="s">
        <v>56</v>
      </c>
      <c r="AC3169" t="s">
        <v>76</v>
      </c>
      <c r="AD3169" t="s">
        <v>98</v>
      </c>
      <c r="AE3169" t="s">
        <v>45</v>
      </c>
      <c r="AF3169" t="str">
        <f>TEXT(Agricultural_Export_Analysis_Cleaned_Dataset[[#This Row],[Order_Date]],"mmm")</f>
        <v>Aug</v>
      </c>
      <c r="AG3169" t="str">
        <f>TEXT(Agricultural_Export_Analysis_Cleaned_Dataset[[#This Row],[Order_Date]],"yyyy")</f>
        <v>2025</v>
      </c>
      <c r="AH3169" t="str">
        <f>TEXT(Agricultural_Export_Analysis_Cleaned_Dataset[[#This Row],[Order_Date]],"ddd")</f>
        <v>Tue</v>
      </c>
      <c r="AI3169" t="str">
        <f>TEXT(Agricultural_Export_Analysis_Cleaned_Dataset[[#This Row],[Ship_Date]],"yyyy")</f>
        <v>2025</v>
      </c>
      <c r="AJ3169" t="str">
        <f>TEXT(Agricultural_Export_Analysis_Cleaned_Dataset[[#This Row],[Ship_Date]],"mmm")</f>
        <v>Aug</v>
      </c>
      <c r="AK3169" t="str">
        <f>TEXT(Agricultural_Export_Analysis_Cleaned_Dataset[[#This Row],[Ship_Date]],"ddd")</f>
        <v>Fri</v>
      </c>
      <c r="AL3169" t="str">
        <f>TEXT(Agricultural_Export_Analysis_Cleaned_Dataset[[#This Row],[Delivery_Date]],"yyyy")</f>
        <v>2025</v>
      </c>
      <c r="AM3169" t="str">
        <f>TEXT(Agricultural_Export_Analysis_Cleaned_Dataset[[#This Row],[Delivery_Date]],"mmm")</f>
        <v>Sep</v>
      </c>
      <c r="AN3169" t="str">
        <f>TEXT(Agricultural_Export_Analysis_Cleaned_Dataset[[#This Row],[Delivery_Date]],"ddd")</f>
        <v>Tue</v>
      </c>
      <c r="AO3169">
        <f>Agricultural_Export_Analysis_Cleaned_Dataset[[#This Row],[Delivery_Date]]-Agricultural_Export_Analysis_Cleaned_Dataset[[#This Row],[Ship_Date]]</f>
        <v>32</v>
      </c>
      <c r="AP3169">
        <f>Agricultural_Export_Analysis_Cleaned_Dataset[[#This Row],[Ship_Date]]-Agricultural_Export_Analysis_Cleaned_Dataset[[#This Row],[Order_Date]]</f>
        <v>3</v>
      </c>
      <c r="AQ3169" s="4" t="str">
        <f>TEXT(Agricultural_Export_Analysis_Cleaned_Dataset[[#This Row],[Order_Date]],"mmm yyyy")</f>
        <v>Aug 2025</v>
      </c>
    </row>
    <row r="3170" spans="1:43" x14ac:dyDescent="0.3">
      <c r="A3170" t="s">
        <v>5954</v>
      </c>
      <c r="B3170" t="s">
        <v>5955</v>
      </c>
      <c r="C3170" s="2">
        <v>45443</v>
      </c>
      <c r="D3170" s="2">
        <v>45447</v>
      </c>
      <c r="E3170" s="2">
        <v>45471</v>
      </c>
      <c r="F3170" t="s">
        <v>35</v>
      </c>
      <c r="G3170" t="s">
        <v>73</v>
      </c>
      <c r="H3170" t="s">
        <v>51</v>
      </c>
      <c r="I3170" t="s">
        <v>38</v>
      </c>
      <c r="J3170" t="s">
        <v>112</v>
      </c>
      <c r="K3170" s="7">
        <v>0</v>
      </c>
      <c r="L3170" t="s">
        <v>87</v>
      </c>
      <c r="M3170" t="s">
        <v>88</v>
      </c>
      <c r="N3170" t="s">
        <v>89</v>
      </c>
      <c r="O3170">
        <v>1259</v>
      </c>
      <c r="P3170" s="6">
        <v>403.72</v>
      </c>
      <c r="Q3170" s="6">
        <v>508283.48</v>
      </c>
      <c r="R3170" s="5">
        <v>0.15</v>
      </c>
      <c r="S3170" s="6">
        <v>432040.95799999998</v>
      </c>
      <c r="T3170" s="6">
        <v>10648.33</v>
      </c>
      <c r="U3170" s="6">
        <v>197854.43</v>
      </c>
      <c r="V3170" s="6">
        <v>2629.31</v>
      </c>
      <c r="W3170" s="6">
        <v>17123.259999999998</v>
      </c>
      <c r="X3170" s="6">
        <v>203785.628</v>
      </c>
      <c r="Y3170" s="5">
        <v>0.47168127055213099</v>
      </c>
      <c r="Z3170" t="s">
        <v>81</v>
      </c>
      <c r="AA3170" t="s">
        <v>82</v>
      </c>
      <c r="AB3170" t="s">
        <v>56</v>
      </c>
      <c r="AC3170" t="s">
        <v>66</v>
      </c>
      <c r="AD3170" t="s">
        <v>98</v>
      </c>
      <c r="AE3170" t="s">
        <v>67</v>
      </c>
      <c r="AF3170" t="str">
        <f>TEXT(Agricultural_Export_Analysis_Cleaned_Dataset[[#This Row],[Order_Date]],"mmm")</f>
        <v>May</v>
      </c>
      <c r="AG3170" t="str">
        <f>TEXT(Agricultural_Export_Analysis_Cleaned_Dataset[[#This Row],[Order_Date]],"yyyy")</f>
        <v>2024</v>
      </c>
      <c r="AH3170" t="str">
        <f>TEXT(Agricultural_Export_Analysis_Cleaned_Dataset[[#This Row],[Order_Date]],"ddd")</f>
        <v>Fri</v>
      </c>
      <c r="AI3170" t="str">
        <f>TEXT(Agricultural_Export_Analysis_Cleaned_Dataset[[#This Row],[Ship_Date]],"yyyy")</f>
        <v>2024</v>
      </c>
      <c r="AJ3170" t="str">
        <f>TEXT(Agricultural_Export_Analysis_Cleaned_Dataset[[#This Row],[Ship_Date]],"mmm")</f>
        <v>Jun</v>
      </c>
      <c r="AK3170" t="str">
        <f>TEXT(Agricultural_Export_Analysis_Cleaned_Dataset[[#This Row],[Ship_Date]],"ddd")</f>
        <v>Tue</v>
      </c>
      <c r="AL3170" t="str">
        <f>TEXT(Agricultural_Export_Analysis_Cleaned_Dataset[[#This Row],[Delivery_Date]],"yyyy")</f>
        <v>2024</v>
      </c>
      <c r="AM3170" t="str">
        <f>TEXT(Agricultural_Export_Analysis_Cleaned_Dataset[[#This Row],[Delivery_Date]],"mmm")</f>
        <v>Jun</v>
      </c>
      <c r="AN3170" t="str">
        <f>TEXT(Agricultural_Export_Analysis_Cleaned_Dataset[[#This Row],[Delivery_Date]],"ddd")</f>
        <v>Fri</v>
      </c>
      <c r="AO3170">
        <f>Agricultural_Export_Analysis_Cleaned_Dataset[[#This Row],[Delivery_Date]]-Agricultural_Export_Analysis_Cleaned_Dataset[[#This Row],[Ship_Date]]</f>
        <v>24</v>
      </c>
      <c r="AP3170">
        <f>Agricultural_Export_Analysis_Cleaned_Dataset[[#This Row],[Ship_Date]]-Agricultural_Export_Analysis_Cleaned_Dataset[[#This Row],[Order_Date]]</f>
        <v>4</v>
      </c>
      <c r="AQ3170" s="4" t="str">
        <f>TEXT(Agricultural_Export_Analysis_Cleaned_Dataset[[#This Row],[Order_Date]],"mmm yyyy")</f>
        <v>May 2024</v>
      </c>
    </row>
    <row r="3171" spans="1:43" x14ac:dyDescent="0.3">
      <c r="A3171" t="s">
        <v>5956</v>
      </c>
      <c r="B3171" t="s">
        <v>3495</v>
      </c>
      <c r="C3171" s="2">
        <v>45847</v>
      </c>
      <c r="D3171" s="2">
        <v>45854</v>
      </c>
      <c r="E3171" s="2">
        <v>45880</v>
      </c>
      <c r="F3171" t="s">
        <v>35</v>
      </c>
      <c r="G3171" t="s">
        <v>96</v>
      </c>
      <c r="H3171" t="s">
        <v>74</v>
      </c>
      <c r="I3171" t="s">
        <v>91</v>
      </c>
      <c r="J3171" t="s">
        <v>39</v>
      </c>
      <c r="K3171" s="7">
        <v>10</v>
      </c>
      <c r="L3171" t="s">
        <v>70</v>
      </c>
      <c r="M3171" t="s">
        <v>71</v>
      </c>
      <c r="N3171" t="s">
        <v>72</v>
      </c>
      <c r="O3171">
        <v>909</v>
      </c>
      <c r="P3171" s="6">
        <v>363.98</v>
      </c>
      <c r="Q3171" s="6">
        <v>330857.82</v>
      </c>
      <c r="R3171" s="5">
        <v>0</v>
      </c>
      <c r="S3171" s="6">
        <v>330857.82</v>
      </c>
      <c r="T3171" s="6">
        <v>10124.56</v>
      </c>
      <c r="U3171" s="6">
        <v>234242.21</v>
      </c>
      <c r="V3171" s="6">
        <v>1982.2</v>
      </c>
      <c r="W3171" s="6">
        <v>34372.15</v>
      </c>
      <c r="X3171" s="6">
        <v>50136.7</v>
      </c>
      <c r="Y3171" s="5">
        <v>0.15153548433583999</v>
      </c>
      <c r="Z3171" t="s">
        <v>103</v>
      </c>
      <c r="AA3171" t="s">
        <v>119</v>
      </c>
      <c r="AB3171" t="s">
        <v>42</v>
      </c>
      <c r="AC3171" t="s">
        <v>43</v>
      </c>
      <c r="AD3171" t="s">
        <v>44</v>
      </c>
      <c r="AE3171" t="s">
        <v>67</v>
      </c>
      <c r="AF3171" t="str">
        <f>TEXT(Agricultural_Export_Analysis_Cleaned_Dataset[[#This Row],[Order_Date]],"mmm")</f>
        <v>Jul</v>
      </c>
      <c r="AG3171" t="str">
        <f>TEXT(Agricultural_Export_Analysis_Cleaned_Dataset[[#This Row],[Order_Date]],"yyyy")</f>
        <v>2025</v>
      </c>
      <c r="AH3171" t="str">
        <f>TEXT(Agricultural_Export_Analysis_Cleaned_Dataset[[#This Row],[Order_Date]],"ddd")</f>
        <v>Wed</v>
      </c>
      <c r="AI3171" t="str">
        <f>TEXT(Agricultural_Export_Analysis_Cleaned_Dataset[[#This Row],[Ship_Date]],"yyyy")</f>
        <v>2025</v>
      </c>
      <c r="AJ3171" t="str">
        <f>TEXT(Agricultural_Export_Analysis_Cleaned_Dataset[[#This Row],[Ship_Date]],"mmm")</f>
        <v>Jul</v>
      </c>
      <c r="AK3171" t="str">
        <f>TEXT(Agricultural_Export_Analysis_Cleaned_Dataset[[#This Row],[Ship_Date]],"ddd")</f>
        <v>Wed</v>
      </c>
      <c r="AL3171" t="str">
        <f>TEXT(Agricultural_Export_Analysis_Cleaned_Dataset[[#This Row],[Delivery_Date]],"yyyy")</f>
        <v>2025</v>
      </c>
      <c r="AM3171" t="str">
        <f>TEXT(Agricultural_Export_Analysis_Cleaned_Dataset[[#This Row],[Delivery_Date]],"mmm")</f>
        <v>Aug</v>
      </c>
      <c r="AN3171" t="str">
        <f>TEXT(Agricultural_Export_Analysis_Cleaned_Dataset[[#This Row],[Delivery_Date]],"ddd")</f>
        <v>Mon</v>
      </c>
      <c r="AO3171">
        <f>Agricultural_Export_Analysis_Cleaned_Dataset[[#This Row],[Delivery_Date]]-Agricultural_Export_Analysis_Cleaned_Dataset[[#This Row],[Ship_Date]]</f>
        <v>26</v>
      </c>
      <c r="AP3171">
        <f>Agricultural_Export_Analysis_Cleaned_Dataset[[#This Row],[Ship_Date]]-Agricultural_Export_Analysis_Cleaned_Dataset[[#This Row],[Order_Date]]</f>
        <v>7</v>
      </c>
      <c r="AQ3171" s="4" t="str">
        <f>TEXT(Agricultural_Export_Analysis_Cleaned_Dataset[[#This Row],[Order_Date]],"mmm yyyy")</f>
        <v>Jul 2025</v>
      </c>
    </row>
    <row r="3172" spans="1:43" x14ac:dyDescent="0.3">
      <c r="A3172" t="s">
        <v>5957</v>
      </c>
      <c r="B3172" t="s">
        <v>5958</v>
      </c>
      <c r="C3172" s="2">
        <v>45871</v>
      </c>
      <c r="D3172" s="2">
        <v>45877</v>
      </c>
      <c r="E3172" s="2">
        <v>45902</v>
      </c>
      <c r="F3172" t="s">
        <v>35</v>
      </c>
      <c r="G3172" t="s">
        <v>96</v>
      </c>
      <c r="H3172" t="s">
        <v>51</v>
      </c>
      <c r="I3172" t="s">
        <v>52</v>
      </c>
      <c r="J3172" t="s">
        <v>63</v>
      </c>
      <c r="K3172" s="7">
        <v>0</v>
      </c>
      <c r="L3172" t="s">
        <v>87</v>
      </c>
      <c r="M3172" t="s">
        <v>130</v>
      </c>
      <c r="N3172" t="s">
        <v>131</v>
      </c>
      <c r="O3172">
        <v>709</v>
      </c>
      <c r="P3172" s="6">
        <v>486.1</v>
      </c>
      <c r="Q3172" s="6">
        <v>344644.9</v>
      </c>
      <c r="R3172" s="5">
        <v>0.1</v>
      </c>
      <c r="S3172" s="6">
        <v>310180.40999999997</v>
      </c>
      <c r="T3172" s="6">
        <v>14827.89</v>
      </c>
      <c r="U3172" s="6">
        <v>187940.37</v>
      </c>
      <c r="V3172" s="6">
        <v>476.88</v>
      </c>
      <c r="W3172" s="6">
        <v>21572.07</v>
      </c>
      <c r="X3172" s="6">
        <v>85363.199999999997</v>
      </c>
      <c r="Y3172" s="5">
        <v>0.27520500085740401</v>
      </c>
      <c r="Z3172" t="s">
        <v>103</v>
      </c>
      <c r="AA3172" t="s">
        <v>177</v>
      </c>
      <c r="AB3172" t="s">
        <v>83</v>
      </c>
      <c r="AC3172" t="s">
        <v>66</v>
      </c>
      <c r="AD3172" t="s">
        <v>57</v>
      </c>
      <c r="AE3172" t="s">
        <v>45</v>
      </c>
      <c r="AF3172" t="str">
        <f>TEXT(Agricultural_Export_Analysis_Cleaned_Dataset[[#This Row],[Order_Date]],"mmm")</f>
        <v>Aug</v>
      </c>
      <c r="AG3172" t="str">
        <f>TEXT(Agricultural_Export_Analysis_Cleaned_Dataset[[#This Row],[Order_Date]],"yyyy")</f>
        <v>2025</v>
      </c>
      <c r="AH3172" t="str">
        <f>TEXT(Agricultural_Export_Analysis_Cleaned_Dataset[[#This Row],[Order_Date]],"ddd")</f>
        <v>Sat</v>
      </c>
      <c r="AI3172" t="str">
        <f>TEXT(Agricultural_Export_Analysis_Cleaned_Dataset[[#This Row],[Ship_Date]],"yyyy")</f>
        <v>2025</v>
      </c>
      <c r="AJ3172" t="str">
        <f>TEXT(Agricultural_Export_Analysis_Cleaned_Dataset[[#This Row],[Ship_Date]],"mmm")</f>
        <v>Aug</v>
      </c>
      <c r="AK3172" t="str">
        <f>TEXT(Agricultural_Export_Analysis_Cleaned_Dataset[[#This Row],[Ship_Date]],"ddd")</f>
        <v>Fri</v>
      </c>
      <c r="AL3172" t="str">
        <f>TEXT(Agricultural_Export_Analysis_Cleaned_Dataset[[#This Row],[Delivery_Date]],"yyyy")</f>
        <v>2025</v>
      </c>
      <c r="AM3172" t="str">
        <f>TEXT(Agricultural_Export_Analysis_Cleaned_Dataset[[#This Row],[Delivery_Date]],"mmm")</f>
        <v>Sep</v>
      </c>
      <c r="AN3172" t="str">
        <f>TEXT(Agricultural_Export_Analysis_Cleaned_Dataset[[#This Row],[Delivery_Date]],"ddd")</f>
        <v>Tue</v>
      </c>
      <c r="AO3172">
        <f>Agricultural_Export_Analysis_Cleaned_Dataset[[#This Row],[Delivery_Date]]-Agricultural_Export_Analysis_Cleaned_Dataset[[#This Row],[Ship_Date]]</f>
        <v>25</v>
      </c>
      <c r="AP3172">
        <f>Agricultural_Export_Analysis_Cleaned_Dataset[[#This Row],[Ship_Date]]-Agricultural_Export_Analysis_Cleaned_Dataset[[#This Row],[Order_Date]]</f>
        <v>6</v>
      </c>
      <c r="AQ3172" s="4" t="str">
        <f>TEXT(Agricultural_Export_Analysis_Cleaned_Dataset[[#This Row],[Order_Date]],"mmm yyyy")</f>
        <v>Aug 2025</v>
      </c>
    </row>
    <row r="3173" spans="1:43" x14ac:dyDescent="0.3">
      <c r="A3173" t="s">
        <v>5959</v>
      </c>
      <c r="B3173" t="s">
        <v>5960</v>
      </c>
      <c r="C3173" s="2">
        <v>45411</v>
      </c>
      <c r="D3173" s="2">
        <v>45416</v>
      </c>
      <c r="E3173" s="2">
        <v>45460</v>
      </c>
      <c r="F3173" t="s">
        <v>35</v>
      </c>
      <c r="G3173" t="s">
        <v>132</v>
      </c>
      <c r="H3173" t="s">
        <v>37</v>
      </c>
      <c r="I3173" t="s">
        <v>52</v>
      </c>
      <c r="J3173" t="s">
        <v>112</v>
      </c>
      <c r="K3173" s="7">
        <v>15</v>
      </c>
      <c r="L3173" t="s">
        <v>87</v>
      </c>
      <c r="M3173" t="s">
        <v>61</v>
      </c>
      <c r="N3173" t="s">
        <v>62</v>
      </c>
      <c r="O3173">
        <v>1014</v>
      </c>
      <c r="P3173" s="6">
        <v>97.18</v>
      </c>
      <c r="Q3173" s="6">
        <v>98540.52</v>
      </c>
      <c r="R3173" s="5">
        <v>0</v>
      </c>
      <c r="S3173" s="6">
        <v>98540.52</v>
      </c>
      <c r="T3173" s="6">
        <v>7785.86</v>
      </c>
      <c r="U3173" s="6">
        <v>47871.87</v>
      </c>
      <c r="V3173" s="6">
        <v>921.73</v>
      </c>
      <c r="W3173" s="6">
        <v>5030.47</v>
      </c>
      <c r="X3173" s="6">
        <v>36930.589999999997</v>
      </c>
      <c r="Y3173" s="5">
        <v>0.37477567603661899</v>
      </c>
      <c r="Z3173" t="s">
        <v>81</v>
      </c>
      <c r="AA3173" t="s">
        <v>165</v>
      </c>
      <c r="AB3173" t="s">
        <v>65</v>
      </c>
      <c r="AC3173" t="s">
        <v>66</v>
      </c>
      <c r="AD3173" t="s">
        <v>44</v>
      </c>
      <c r="AE3173" t="s">
        <v>58</v>
      </c>
      <c r="AF3173" t="str">
        <f>TEXT(Agricultural_Export_Analysis_Cleaned_Dataset[[#This Row],[Order_Date]],"mmm")</f>
        <v>Apr</v>
      </c>
      <c r="AG3173" t="str">
        <f>TEXT(Agricultural_Export_Analysis_Cleaned_Dataset[[#This Row],[Order_Date]],"yyyy")</f>
        <v>2024</v>
      </c>
      <c r="AH3173" t="str">
        <f>TEXT(Agricultural_Export_Analysis_Cleaned_Dataset[[#This Row],[Order_Date]],"ddd")</f>
        <v>Mon</v>
      </c>
      <c r="AI3173" t="str">
        <f>TEXT(Agricultural_Export_Analysis_Cleaned_Dataset[[#This Row],[Ship_Date]],"yyyy")</f>
        <v>2024</v>
      </c>
      <c r="AJ3173" t="str">
        <f>TEXT(Agricultural_Export_Analysis_Cleaned_Dataset[[#This Row],[Ship_Date]],"mmm")</f>
        <v>May</v>
      </c>
      <c r="AK3173" t="str">
        <f>TEXT(Agricultural_Export_Analysis_Cleaned_Dataset[[#This Row],[Ship_Date]],"ddd")</f>
        <v>Sat</v>
      </c>
      <c r="AL3173" t="str">
        <f>TEXT(Agricultural_Export_Analysis_Cleaned_Dataset[[#This Row],[Delivery_Date]],"yyyy")</f>
        <v>2024</v>
      </c>
      <c r="AM3173" t="str">
        <f>TEXT(Agricultural_Export_Analysis_Cleaned_Dataset[[#This Row],[Delivery_Date]],"mmm")</f>
        <v>Jun</v>
      </c>
      <c r="AN3173" t="str">
        <f>TEXT(Agricultural_Export_Analysis_Cleaned_Dataset[[#This Row],[Delivery_Date]],"ddd")</f>
        <v>Mon</v>
      </c>
      <c r="AO3173">
        <f>Agricultural_Export_Analysis_Cleaned_Dataset[[#This Row],[Delivery_Date]]-Agricultural_Export_Analysis_Cleaned_Dataset[[#This Row],[Ship_Date]]</f>
        <v>44</v>
      </c>
      <c r="AP3173">
        <f>Agricultural_Export_Analysis_Cleaned_Dataset[[#This Row],[Ship_Date]]-Agricultural_Export_Analysis_Cleaned_Dataset[[#This Row],[Order_Date]]</f>
        <v>5</v>
      </c>
      <c r="AQ3173" s="4" t="str">
        <f>TEXT(Agricultural_Export_Analysis_Cleaned_Dataset[[#This Row],[Order_Date]],"mmm yyyy")</f>
        <v>Apr 2024</v>
      </c>
    </row>
    <row r="3174" spans="1:43" x14ac:dyDescent="0.3">
      <c r="A3174" t="s">
        <v>5961</v>
      </c>
      <c r="B3174" t="s">
        <v>5962</v>
      </c>
      <c r="C3174" s="2">
        <v>45466</v>
      </c>
      <c r="D3174" s="2">
        <v>45474</v>
      </c>
      <c r="E3174" s="2">
        <v>45499</v>
      </c>
      <c r="F3174" t="s">
        <v>35</v>
      </c>
      <c r="G3174" t="s">
        <v>73</v>
      </c>
      <c r="H3174" t="s">
        <v>51</v>
      </c>
      <c r="I3174" t="s">
        <v>91</v>
      </c>
      <c r="J3174" t="s">
        <v>39</v>
      </c>
      <c r="K3174" s="7">
        <v>0</v>
      </c>
      <c r="L3174" t="s">
        <v>32</v>
      </c>
      <c r="M3174" t="s">
        <v>71</v>
      </c>
      <c r="N3174" t="s">
        <v>72</v>
      </c>
      <c r="O3174">
        <v>1098</v>
      </c>
      <c r="P3174" s="6">
        <v>430.84</v>
      </c>
      <c r="Q3174" s="6">
        <v>473062.32</v>
      </c>
      <c r="R3174" s="5">
        <v>0.05</v>
      </c>
      <c r="S3174" s="6">
        <v>449409.20400000003</v>
      </c>
      <c r="T3174" s="6">
        <v>7984.09</v>
      </c>
      <c r="U3174" s="6">
        <v>294277.84000000003</v>
      </c>
      <c r="V3174" s="6">
        <v>2094.04</v>
      </c>
      <c r="W3174" s="6">
        <v>50115.34</v>
      </c>
      <c r="X3174" s="6">
        <v>94937.894</v>
      </c>
      <c r="Y3174" s="5">
        <v>0.21125044426103901</v>
      </c>
      <c r="Z3174" t="s">
        <v>81</v>
      </c>
      <c r="AA3174" t="s">
        <v>150</v>
      </c>
      <c r="AB3174" t="s">
        <v>42</v>
      </c>
      <c r="AC3174" t="s">
        <v>43</v>
      </c>
      <c r="AD3174" t="s">
        <v>98</v>
      </c>
      <c r="AE3174" t="s">
        <v>45</v>
      </c>
      <c r="AF3174" t="str">
        <f>TEXT(Agricultural_Export_Analysis_Cleaned_Dataset[[#This Row],[Order_Date]],"mmm")</f>
        <v>Jun</v>
      </c>
      <c r="AG3174" t="str">
        <f>TEXT(Agricultural_Export_Analysis_Cleaned_Dataset[[#This Row],[Order_Date]],"yyyy")</f>
        <v>2024</v>
      </c>
      <c r="AH3174" t="str">
        <f>TEXT(Agricultural_Export_Analysis_Cleaned_Dataset[[#This Row],[Order_Date]],"ddd")</f>
        <v>Sun</v>
      </c>
      <c r="AI3174" t="str">
        <f>TEXT(Agricultural_Export_Analysis_Cleaned_Dataset[[#This Row],[Ship_Date]],"yyyy")</f>
        <v>2024</v>
      </c>
      <c r="AJ3174" t="str">
        <f>TEXT(Agricultural_Export_Analysis_Cleaned_Dataset[[#This Row],[Ship_Date]],"mmm")</f>
        <v>Jul</v>
      </c>
      <c r="AK3174" t="str">
        <f>TEXT(Agricultural_Export_Analysis_Cleaned_Dataset[[#This Row],[Ship_Date]],"ddd")</f>
        <v>Mon</v>
      </c>
      <c r="AL3174" t="str">
        <f>TEXT(Agricultural_Export_Analysis_Cleaned_Dataset[[#This Row],[Delivery_Date]],"yyyy")</f>
        <v>2024</v>
      </c>
      <c r="AM3174" t="str">
        <f>TEXT(Agricultural_Export_Analysis_Cleaned_Dataset[[#This Row],[Delivery_Date]],"mmm")</f>
        <v>Jul</v>
      </c>
      <c r="AN3174" t="str">
        <f>TEXT(Agricultural_Export_Analysis_Cleaned_Dataset[[#This Row],[Delivery_Date]],"ddd")</f>
        <v>Fri</v>
      </c>
      <c r="AO3174">
        <f>Agricultural_Export_Analysis_Cleaned_Dataset[[#This Row],[Delivery_Date]]-Agricultural_Export_Analysis_Cleaned_Dataset[[#This Row],[Ship_Date]]</f>
        <v>25</v>
      </c>
      <c r="AP3174">
        <f>Agricultural_Export_Analysis_Cleaned_Dataset[[#This Row],[Ship_Date]]-Agricultural_Export_Analysis_Cleaned_Dataset[[#This Row],[Order_Date]]</f>
        <v>8</v>
      </c>
      <c r="AQ3174" s="4" t="str">
        <f>TEXT(Agricultural_Export_Analysis_Cleaned_Dataset[[#This Row],[Order_Date]],"mmm yyyy")</f>
        <v>Jun 2024</v>
      </c>
    </row>
    <row r="3175" spans="1:43" x14ac:dyDescent="0.3">
      <c r="A3175" t="s">
        <v>5963</v>
      </c>
      <c r="B3175" t="s">
        <v>5964</v>
      </c>
      <c r="C3175" s="2">
        <v>45945</v>
      </c>
      <c r="D3175" s="2">
        <v>45950</v>
      </c>
      <c r="E3175" s="2">
        <v>45981</v>
      </c>
      <c r="F3175" t="s">
        <v>35</v>
      </c>
      <c r="G3175" t="s">
        <v>117</v>
      </c>
      <c r="H3175" t="s">
        <v>51</v>
      </c>
      <c r="I3175" t="s">
        <v>52</v>
      </c>
      <c r="J3175" t="s">
        <v>63</v>
      </c>
      <c r="K3175" s="7">
        <v>15</v>
      </c>
      <c r="L3175" t="s">
        <v>80</v>
      </c>
      <c r="M3175" t="s">
        <v>140</v>
      </c>
      <c r="N3175" t="s">
        <v>49</v>
      </c>
      <c r="O3175">
        <v>813</v>
      </c>
      <c r="P3175" s="6">
        <v>75.63</v>
      </c>
      <c r="Q3175" s="6">
        <v>61487.19</v>
      </c>
      <c r="R3175" s="5">
        <v>0</v>
      </c>
      <c r="S3175" s="6">
        <v>61487.19</v>
      </c>
      <c r="T3175" s="6">
        <v>10277.34</v>
      </c>
      <c r="U3175" s="6">
        <v>39400.839999999997</v>
      </c>
      <c r="V3175" s="6">
        <v>1484.46</v>
      </c>
      <c r="W3175" s="6">
        <v>3110.04</v>
      </c>
      <c r="X3175" s="6">
        <v>7214.51</v>
      </c>
      <c r="Y3175" s="5">
        <v>0.117333545410028</v>
      </c>
      <c r="Z3175" t="s">
        <v>54</v>
      </c>
      <c r="AA3175" t="s">
        <v>75</v>
      </c>
      <c r="AB3175" t="s">
        <v>83</v>
      </c>
      <c r="AC3175" t="s">
        <v>76</v>
      </c>
      <c r="AD3175" t="s">
        <v>57</v>
      </c>
      <c r="AE3175" t="s">
        <v>67</v>
      </c>
      <c r="AF3175" t="str">
        <f>TEXT(Agricultural_Export_Analysis_Cleaned_Dataset[[#This Row],[Order_Date]],"mmm")</f>
        <v>Oct</v>
      </c>
      <c r="AG3175" t="str">
        <f>TEXT(Agricultural_Export_Analysis_Cleaned_Dataset[[#This Row],[Order_Date]],"yyyy")</f>
        <v>2025</v>
      </c>
      <c r="AH3175" t="str">
        <f>TEXT(Agricultural_Export_Analysis_Cleaned_Dataset[[#This Row],[Order_Date]],"ddd")</f>
        <v>Wed</v>
      </c>
      <c r="AI3175" t="str">
        <f>TEXT(Agricultural_Export_Analysis_Cleaned_Dataset[[#This Row],[Ship_Date]],"yyyy")</f>
        <v>2025</v>
      </c>
      <c r="AJ3175" t="str">
        <f>TEXT(Agricultural_Export_Analysis_Cleaned_Dataset[[#This Row],[Ship_Date]],"mmm")</f>
        <v>Oct</v>
      </c>
      <c r="AK3175" t="str">
        <f>TEXT(Agricultural_Export_Analysis_Cleaned_Dataset[[#This Row],[Ship_Date]],"ddd")</f>
        <v>Mon</v>
      </c>
      <c r="AL3175" t="str">
        <f>TEXT(Agricultural_Export_Analysis_Cleaned_Dataset[[#This Row],[Delivery_Date]],"yyyy")</f>
        <v>2025</v>
      </c>
      <c r="AM3175" t="str">
        <f>TEXT(Agricultural_Export_Analysis_Cleaned_Dataset[[#This Row],[Delivery_Date]],"mmm")</f>
        <v>Nov</v>
      </c>
      <c r="AN3175" t="str">
        <f>TEXT(Agricultural_Export_Analysis_Cleaned_Dataset[[#This Row],[Delivery_Date]],"ddd")</f>
        <v>Thu</v>
      </c>
      <c r="AO3175">
        <f>Agricultural_Export_Analysis_Cleaned_Dataset[[#This Row],[Delivery_Date]]-Agricultural_Export_Analysis_Cleaned_Dataset[[#This Row],[Ship_Date]]</f>
        <v>31</v>
      </c>
      <c r="AP3175">
        <f>Agricultural_Export_Analysis_Cleaned_Dataset[[#This Row],[Ship_Date]]-Agricultural_Export_Analysis_Cleaned_Dataset[[#This Row],[Order_Date]]</f>
        <v>5</v>
      </c>
      <c r="AQ3175" s="4" t="str">
        <f>TEXT(Agricultural_Export_Analysis_Cleaned_Dataset[[#This Row],[Order_Date]],"mmm yyyy")</f>
        <v>Oct 2025</v>
      </c>
    </row>
    <row r="3176" spans="1:43" x14ac:dyDescent="0.3">
      <c r="A3176" t="s">
        <v>5965</v>
      </c>
      <c r="B3176" t="s">
        <v>5955</v>
      </c>
      <c r="C3176" s="2">
        <v>45813</v>
      </c>
      <c r="D3176" s="2">
        <v>45816</v>
      </c>
      <c r="E3176" s="2">
        <v>45844</v>
      </c>
      <c r="F3176" t="s">
        <v>35</v>
      </c>
      <c r="G3176" t="s">
        <v>36</v>
      </c>
      <c r="H3176" t="s">
        <v>51</v>
      </c>
      <c r="I3176" t="s">
        <v>38</v>
      </c>
      <c r="J3176" t="s">
        <v>39</v>
      </c>
      <c r="K3176" s="7">
        <v>0</v>
      </c>
      <c r="L3176" t="s">
        <v>32</v>
      </c>
      <c r="M3176" t="s">
        <v>101</v>
      </c>
      <c r="N3176" t="s">
        <v>102</v>
      </c>
      <c r="O3176">
        <v>1502</v>
      </c>
      <c r="P3176" s="6">
        <v>98.74</v>
      </c>
      <c r="Q3176" s="6">
        <v>148307.48000000001</v>
      </c>
      <c r="R3176" s="5">
        <v>0.15</v>
      </c>
      <c r="S3176" s="6">
        <v>126061.35799999999</v>
      </c>
      <c r="T3176" s="6">
        <v>10010.719999999999</v>
      </c>
      <c r="U3176" s="6">
        <v>85608.21</v>
      </c>
      <c r="V3176" s="6">
        <v>572.94000000000005</v>
      </c>
      <c r="W3176" s="6">
        <v>2806.4</v>
      </c>
      <c r="X3176" s="6">
        <v>27063.088</v>
      </c>
      <c r="Y3176" s="5">
        <v>0.21468186944329101</v>
      </c>
      <c r="Z3176" t="s">
        <v>81</v>
      </c>
      <c r="AA3176" t="s">
        <v>150</v>
      </c>
      <c r="AB3176" t="s">
        <v>42</v>
      </c>
      <c r="AC3176" t="s">
        <v>43</v>
      </c>
      <c r="AD3176" t="s">
        <v>44</v>
      </c>
      <c r="AE3176" t="s">
        <v>45</v>
      </c>
      <c r="AF3176" t="str">
        <f>TEXT(Agricultural_Export_Analysis_Cleaned_Dataset[[#This Row],[Order_Date]],"mmm")</f>
        <v>Jun</v>
      </c>
      <c r="AG3176" t="str">
        <f>TEXT(Agricultural_Export_Analysis_Cleaned_Dataset[[#This Row],[Order_Date]],"yyyy")</f>
        <v>2025</v>
      </c>
      <c r="AH3176" t="str">
        <f>TEXT(Agricultural_Export_Analysis_Cleaned_Dataset[[#This Row],[Order_Date]],"ddd")</f>
        <v>Thu</v>
      </c>
      <c r="AI3176" t="str">
        <f>TEXT(Agricultural_Export_Analysis_Cleaned_Dataset[[#This Row],[Ship_Date]],"yyyy")</f>
        <v>2025</v>
      </c>
      <c r="AJ3176" t="str">
        <f>TEXT(Agricultural_Export_Analysis_Cleaned_Dataset[[#This Row],[Ship_Date]],"mmm")</f>
        <v>Jun</v>
      </c>
      <c r="AK3176" t="str">
        <f>TEXT(Agricultural_Export_Analysis_Cleaned_Dataset[[#This Row],[Ship_Date]],"ddd")</f>
        <v>Sun</v>
      </c>
      <c r="AL3176" t="str">
        <f>TEXT(Agricultural_Export_Analysis_Cleaned_Dataset[[#This Row],[Delivery_Date]],"yyyy")</f>
        <v>2025</v>
      </c>
      <c r="AM3176" t="str">
        <f>TEXT(Agricultural_Export_Analysis_Cleaned_Dataset[[#This Row],[Delivery_Date]],"mmm")</f>
        <v>Jul</v>
      </c>
      <c r="AN3176" t="str">
        <f>TEXT(Agricultural_Export_Analysis_Cleaned_Dataset[[#This Row],[Delivery_Date]],"ddd")</f>
        <v>Sun</v>
      </c>
      <c r="AO3176">
        <f>Agricultural_Export_Analysis_Cleaned_Dataset[[#This Row],[Delivery_Date]]-Agricultural_Export_Analysis_Cleaned_Dataset[[#This Row],[Ship_Date]]</f>
        <v>28</v>
      </c>
      <c r="AP3176">
        <f>Agricultural_Export_Analysis_Cleaned_Dataset[[#This Row],[Ship_Date]]-Agricultural_Export_Analysis_Cleaned_Dataset[[#This Row],[Order_Date]]</f>
        <v>3</v>
      </c>
      <c r="AQ3176" s="4" t="str">
        <f>TEXT(Agricultural_Export_Analysis_Cleaned_Dataset[[#This Row],[Order_Date]],"mmm yyyy")</f>
        <v>Jun 2025</v>
      </c>
    </row>
    <row r="3177" spans="1:43" x14ac:dyDescent="0.3">
      <c r="A3177" t="s">
        <v>5966</v>
      </c>
      <c r="B3177" t="s">
        <v>4891</v>
      </c>
      <c r="C3177" s="2">
        <v>45941</v>
      </c>
      <c r="D3177" s="2">
        <v>45944</v>
      </c>
      <c r="E3177" s="2">
        <v>45964</v>
      </c>
      <c r="F3177" t="s">
        <v>35</v>
      </c>
      <c r="G3177" t="s">
        <v>8934</v>
      </c>
      <c r="H3177" t="s">
        <v>51</v>
      </c>
      <c r="I3177" t="s">
        <v>91</v>
      </c>
      <c r="J3177" t="s">
        <v>112</v>
      </c>
      <c r="K3177" s="7">
        <v>4</v>
      </c>
      <c r="L3177" t="s">
        <v>135</v>
      </c>
      <c r="M3177" t="s">
        <v>61</v>
      </c>
      <c r="N3177" t="s">
        <v>62</v>
      </c>
      <c r="O3177">
        <v>1318</v>
      </c>
      <c r="P3177" s="6">
        <v>337.13</v>
      </c>
      <c r="Q3177" s="6">
        <v>444337.34</v>
      </c>
      <c r="R3177" s="5">
        <v>0</v>
      </c>
      <c r="S3177" s="6">
        <v>444337.34</v>
      </c>
      <c r="T3177" s="6">
        <v>12932.71</v>
      </c>
      <c r="U3177" s="6">
        <v>282924.69</v>
      </c>
      <c r="V3177" s="6">
        <v>2710.7</v>
      </c>
      <c r="W3177" s="6">
        <v>51485.18</v>
      </c>
      <c r="X3177" s="6">
        <v>94284.06</v>
      </c>
      <c r="Y3177" s="5">
        <v>0.212190269672137</v>
      </c>
      <c r="Z3177" t="s">
        <v>54</v>
      </c>
      <c r="AA3177" t="s">
        <v>75</v>
      </c>
      <c r="AB3177" t="s">
        <v>42</v>
      </c>
      <c r="AC3177" t="s">
        <v>76</v>
      </c>
      <c r="AD3177" t="s">
        <v>98</v>
      </c>
      <c r="AE3177" t="s">
        <v>67</v>
      </c>
      <c r="AF3177" t="str">
        <f>TEXT(Agricultural_Export_Analysis_Cleaned_Dataset[[#This Row],[Order_Date]],"mmm")</f>
        <v>Oct</v>
      </c>
      <c r="AG3177" t="str">
        <f>TEXT(Agricultural_Export_Analysis_Cleaned_Dataset[[#This Row],[Order_Date]],"yyyy")</f>
        <v>2025</v>
      </c>
      <c r="AH3177" t="str">
        <f>TEXT(Agricultural_Export_Analysis_Cleaned_Dataset[[#This Row],[Order_Date]],"ddd")</f>
        <v>Sat</v>
      </c>
      <c r="AI3177" t="str">
        <f>TEXT(Agricultural_Export_Analysis_Cleaned_Dataset[[#This Row],[Ship_Date]],"yyyy")</f>
        <v>2025</v>
      </c>
      <c r="AJ3177" t="str">
        <f>TEXT(Agricultural_Export_Analysis_Cleaned_Dataset[[#This Row],[Ship_Date]],"mmm")</f>
        <v>Oct</v>
      </c>
      <c r="AK3177" t="str">
        <f>TEXT(Agricultural_Export_Analysis_Cleaned_Dataset[[#This Row],[Ship_Date]],"ddd")</f>
        <v>Tue</v>
      </c>
      <c r="AL3177" t="str">
        <f>TEXT(Agricultural_Export_Analysis_Cleaned_Dataset[[#This Row],[Delivery_Date]],"yyyy")</f>
        <v>2025</v>
      </c>
      <c r="AM3177" t="str">
        <f>TEXT(Agricultural_Export_Analysis_Cleaned_Dataset[[#This Row],[Delivery_Date]],"mmm")</f>
        <v>Nov</v>
      </c>
      <c r="AN3177" t="str">
        <f>TEXT(Agricultural_Export_Analysis_Cleaned_Dataset[[#This Row],[Delivery_Date]],"ddd")</f>
        <v>Mon</v>
      </c>
      <c r="AO3177">
        <f>Agricultural_Export_Analysis_Cleaned_Dataset[[#This Row],[Delivery_Date]]-Agricultural_Export_Analysis_Cleaned_Dataset[[#This Row],[Ship_Date]]</f>
        <v>20</v>
      </c>
      <c r="AP3177">
        <f>Agricultural_Export_Analysis_Cleaned_Dataset[[#This Row],[Ship_Date]]-Agricultural_Export_Analysis_Cleaned_Dataset[[#This Row],[Order_Date]]</f>
        <v>3</v>
      </c>
      <c r="AQ3177" s="4" t="str">
        <f>TEXT(Agricultural_Export_Analysis_Cleaned_Dataset[[#This Row],[Order_Date]],"mmm yyyy")</f>
        <v>Oct 2025</v>
      </c>
    </row>
    <row r="3178" spans="1:43" x14ac:dyDescent="0.3">
      <c r="A3178" t="s">
        <v>5967</v>
      </c>
      <c r="B3178" t="s">
        <v>5469</v>
      </c>
      <c r="C3178" s="2">
        <v>45918</v>
      </c>
      <c r="D3178" s="2">
        <v>45926</v>
      </c>
      <c r="E3178" s="2">
        <v>45971</v>
      </c>
      <c r="F3178" t="s">
        <v>35</v>
      </c>
      <c r="G3178" t="s">
        <v>203</v>
      </c>
      <c r="H3178" t="s">
        <v>74</v>
      </c>
      <c r="I3178" t="s">
        <v>38</v>
      </c>
      <c r="J3178" t="s">
        <v>53</v>
      </c>
      <c r="K3178" s="7">
        <v>15</v>
      </c>
      <c r="L3178" t="s">
        <v>80</v>
      </c>
      <c r="M3178" t="s">
        <v>140</v>
      </c>
      <c r="N3178" t="s">
        <v>49</v>
      </c>
      <c r="O3178">
        <v>179</v>
      </c>
      <c r="P3178" s="6">
        <v>399.24</v>
      </c>
      <c r="Q3178" s="6">
        <v>71463.960000000006</v>
      </c>
      <c r="R3178" s="5">
        <v>0.1</v>
      </c>
      <c r="S3178" s="6">
        <v>64317.563999999998</v>
      </c>
      <c r="T3178" s="6">
        <v>5692.17</v>
      </c>
      <c r="U3178" s="6">
        <v>43906.239999999998</v>
      </c>
      <c r="V3178" s="6">
        <v>2562.2199999999998</v>
      </c>
      <c r="W3178" s="6">
        <v>5147.1499999999996</v>
      </c>
      <c r="X3178" s="6">
        <v>7009.7839999999997</v>
      </c>
      <c r="Y3178" s="5">
        <v>0.10898708788162401</v>
      </c>
      <c r="Z3178" t="s">
        <v>103</v>
      </c>
      <c r="AA3178" t="s">
        <v>104</v>
      </c>
      <c r="AB3178" t="s">
        <v>56</v>
      </c>
      <c r="AC3178" t="s">
        <v>43</v>
      </c>
      <c r="AD3178" t="s">
        <v>98</v>
      </c>
      <c r="AE3178" t="s">
        <v>67</v>
      </c>
      <c r="AF3178" t="str">
        <f>TEXT(Agricultural_Export_Analysis_Cleaned_Dataset[[#This Row],[Order_Date]],"mmm")</f>
        <v>Sep</v>
      </c>
      <c r="AG3178" t="str">
        <f>TEXT(Agricultural_Export_Analysis_Cleaned_Dataset[[#This Row],[Order_Date]],"yyyy")</f>
        <v>2025</v>
      </c>
      <c r="AH3178" t="str">
        <f>TEXT(Agricultural_Export_Analysis_Cleaned_Dataset[[#This Row],[Order_Date]],"ddd")</f>
        <v>Thu</v>
      </c>
      <c r="AI3178" t="str">
        <f>TEXT(Agricultural_Export_Analysis_Cleaned_Dataset[[#This Row],[Ship_Date]],"yyyy")</f>
        <v>2025</v>
      </c>
      <c r="AJ3178" t="str">
        <f>TEXT(Agricultural_Export_Analysis_Cleaned_Dataset[[#This Row],[Ship_Date]],"mmm")</f>
        <v>Sep</v>
      </c>
      <c r="AK3178" t="str">
        <f>TEXT(Agricultural_Export_Analysis_Cleaned_Dataset[[#This Row],[Ship_Date]],"ddd")</f>
        <v>Fri</v>
      </c>
      <c r="AL3178" t="str">
        <f>TEXT(Agricultural_Export_Analysis_Cleaned_Dataset[[#This Row],[Delivery_Date]],"yyyy")</f>
        <v>2025</v>
      </c>
      <c r="AM3178" t="str">
        <f>TEXT(Agricultural_Export_Analysis_Cleaned_Dataset[[#This Row],[Delivery_Date]],"mmm")</f>
        <v>Nov</v>
      </c>
      <c r="AN3178" t="str">
        <f>TEXT(Agricultural_Export_Analysis_Cleaned_Dataset[[#This Row],[Delivery_Date]],"ddd")</f>
        <v>Mon</v>
      </c>
      <c r="AO3178">
        <f>Agricultural_Export_Analysis_Cleaned_Dataset[[#This Row],[Delivery_Date]]-Agricultural_Export_Analysis_Cleaned_Dataset[[#This Row],[Ship_Date]]</f>
        <v>45</v>
      </c>
      <c r="AP3178">
        <f>Agricultural_Export_Analysis_Cleaned_Dataset[[#This Row],[Ship_Date]]-Agricultural_Export_Analysis_Cleaned_Dataset[[#This Row],[Order_Date]]</f>
        <v>8</v>
      </c>
      <c r="AQ3178" s="4" t="str">
        <f>TEXT(Agricultural_Export_Analysis_Cleaned_Dataset[[#This Row],[Order_Date]],"mmm yyyy")</f>
        <v>Sep 2025</v>
      </c>
    </row>
    <row r="3179" spans="1:43" x14ac:dyDescent="0.3">
      <c r="A3179" t="s">
        <v>5968</v>
      </c>
      <c r="B3179" t="s">
        <v>5969</v>
      </c>
      <c r="C3179" s="2">
        <v>45755</v>
      </c>
      <c r="D3179" s="2">
        <v>45758</v>
      </c>
      <c r="E3179" s="2">
        <v>45768</v>
      </c>
      <c r="F3179" t="s">
        <v>35</v>
      </c>
      <c r="G3179" t="s">
        <v>117</v>
      </c>
      <c r="H3179" t="s">
        <v>51</v>
      </c>
      <c r="I3179" t="s">
        <v>97</v>
      </c>
      <c r="J3179" t="s">
        <v>63</v>
      </c>
      <c r="K3179" s="7">
        <v>0</v>
      </c>
      <c r="L3179" t="s">
        <v>87</v>
      </c>
      <c r="M3179" t="s">
        <v>71</v>
      </c>
      <c r="N3179" t="s">
        <v>72</v>
      </c>
      <c r="O3179">
        <v>1774</v>
      </c>
      <c r="P3179" s="6">
        <v>156.74</v>
      </c>
      <c r="Q3179" s="6">
        <v>278056.76</v>
      </c>
      <c r="R3179" s="5">
        <v>0.05</v>
      </c>
      <c r="S3179" s="6">
        <v>264153.92200000002</v>
      </c>
      <c r="T3179" s="6">
        <v>5160.33</v>
      </c>
      <c r="U3179" s="6">
        <v>185555.67</v>
      </c>
      <c r="V3179" s="6">
        <v>2213.2399999999998</v>
      </c>
      <c r="W3179" s="6">
        <v>18543.349999999999</v>
      </c>
      <c r="X3179" s="6">
        <v>52681.332000000002</v>
      </c>
      <c r="Y3179" s="5">
        <v>0.19943422229407601</v>
      </c>
      <c r="Z3179" t="s">
        <v>81</v>
      </c>
      <c r="AA3179" t="s">
        <v>165</v>
      </c>
      <c r="AB3179" t="s">
        <v>56</v>
      </c>
      <c r="AC3179" t="s">
        <v>43</v>
      </c>
      <c r="AD3179" t="s">
        <v>98</v>
      </c>
      <c r="AE3179" t="s">
        <v>45</v>
      </c>
      <c r="AF3179" t="str">
        <f>TEXT(Agricultural_Export_Analysis_Cleaned_Dataset[[#This Row],[Order_Date]],"mmm")</f>
        <v>Apr</v>
      </c>
      <c r="AG3179" t="str">
        <f>TEXT(Agricultural_Export_Analysis_Cleaned_Dataset[[#This Row],[Order_Date]],"yyyy")</f>
        <v>2025</v>
      </c>
      <c r="AH3179" t="str">
        <f>TEXT(Agricultural_Export_Analysis_Cleaned_Dataset[[#This Row],[Order_Date]],"ddd")</f>
        <v>Tue</v>
      </c>
      <c r="AI3179" t="str">
        <f>TEXT(Agricultural_Export_Analysis_Cleaned_Dataset[[#This Row],[Ship_Date]],"yyyy")</f>
        <v>2025</v>
      </c>
      <c r="AJ3179" t="str">
        <f>TEXT(Agricultural_Export_Analysis_Cleaned_Dataset[[#This Row],[Ship_Date]],"mmm")</f>
        <v>Apr</v>
      </c>
      <c r="AK3179" t="str">
        <f>TEXT(Agricultural_Export_Analysis_Cleaned_Dataset[[#This Row],[Ship_Date]],"ddd")</f>
        <v>Fri</v>
      </c>
      <c r="AL3179" t="str">
        <f>TEXT(Agricultural_Export_Analysis_Cleaned_Dataset[[#This Row],[Delivery_Date]],"yyyy")</f>
        <v>2025</v>
      </c>
      <c r="AM3179" t="str">
        <f>TEXT(Agricultural_Export_Analysis_Cleaned_Dataset[[#This Row],[Delivery_Date]],"mmm")</f>
        <v>Apr</v>
      </c>
      <c r="AN3179" t="str">
        <f>TEXT(Agricultural_Export_Analysis_Cleaned_Dataset[[#This Row],[Delivery_Date]],"ddd")</f>
        <v>Mon</v>
      </c>
      <c r="AO3179">
        <f>Agricultural_Export_Analysis_Cleaned_Dataset[[#This Row],[Delivery_Date]]-Agricultural_Export_Analysis_Cleaned_Dataset[[#This Row],[Ship_Date]]</f>
        <v>10</v>
      </c>
      <c r="AP3179">
        <f>Agricultural_Export_Analysis_Cleaned_Dataset[[#This Row],[Ship_Date]]-Agricultural_Export_Analysis_Cleaned_Dataset[[#This Row],[Order_Date]]</f>
        <v>3</v>
      </c>
      <c r="AQ3179" s="4" t="str">
        <f>TEXT(Agricultural_Export_Analysis_Cleaned_Dataset[[#This Row],[Order_Date]],"mmm yyyy")</f>
        <v>Apr 2025</v>
      </c>
    </row>
    <row r="3180" spans="1:43" x14ac:dyDescent="0.3">
      <c r="A3180" t="s">
        <v>5970</v>
      </c>
      <c r="B3180" t="s">
        <v>5971</v>
      </c>
      <c r="C3180" s="2">
        <v>45743</v>
      </c>
      <c r="D3180" s="2">
        <v>45745</v>
      </c>
      <c r="E3180" s="2">
        <v>45768</v>
      </c>
      <c r="F3180" t="s">
        <v>35</v>
      </c>
      <c r="G3180" t="s">
        <v>132</v>
      </c>
      <c r="H3180" t="s">
        <v>37</v>
      </c>
      <c r="I3180" t="s">
        <v>38</v>
      </c>
      <c r="J3180" t="s">
        <v>53</v>
      </c>
      <c r="K3180" s="7">
        <v>7</v>
      </c>
      <c r="L3180" t="s">
        <v>70</v>
      </c>
      <c r="M3180" t="s">
        <v>88</v>
      </c>
      <c r="N3180" t="s">
        <v>89</v>
      </c>
      <c r="O3180">
        <v>983</v>
      </c>
      <c r="P3180" s="6">
        <v>33.729999999999997</v>
      </c>
      <c r="Q3180" s="6">
        <v>33156.589999999997</v>
      </c>
      <c r="R3180" s="5">
        <v>0.15</v>
      </c>
      <c r="S3180" s="6">
        <v>28183.101500000001</v>
      </c>
      <c r="T3180" s="6">
        <v>2618.7199999999998</v>
      </c>
      <c r="U3180" s="6">
        <v>18992.93</v>
      </c>
      <c r="V3180" s="6">
        <v>248.37</v>
      </c>
      <c r="W3180" s="6">
        <v>2329.09</v>
      </c>
      <c r="X3180" s="6">
        <v>3993.9915000000001</v>
      </c>
      <c r="Y3180" s="5">
        <v>0.141715825704988</v>
      </c>
      <c r="Z3180" t="s">
        <v>40</v>
      </c>
      <c r="AA3180" t="s">
        <v>41</v>
      </c>
      <c r="AB3180" t="s">
        <v>65</v>
      </c>
      <c r="AC3180" t="s">
        <v>66</v>
      </c>
      <c r="AD3180" t="s">
        <v>98</v>
      </c>
      <c r="AE3180" t="s">
        <v>67</v>
      </c>
      <c r="AF3180" t="str">
        <f>TEXT(Agricultural_Export_Analysis_Cleaned_Dataset[[#This Row],[Order_Date]],"mmm")</f>
        <v>Mar</v>
      </c>
      <c r="AG3180" t="str">
        <f>TEXT(Agricultural_Export_Analysis_Cleaned_Dataset[[#This Row],[Order_Date]],"yyyy")</f>
        <v>2025</v>
      </c>
      <c r="AH3180" t="str">
        <f>TEXT(Agricultural_Export_Analysis_Cleaned_Dataset[[#This Row],[Order_Date]],"ddd")</f>
        <v>Thu</v>
      </c>
      <c r="AI3180" t="str">
        <f>TEXT(Agricultural_Export_Analysis_Cleaned_Dataset[[#This Row],[Ship_Date]],"yyyy")</f>
        <v>2025</v>
      </c>
      <c r="AJ3180" t="str">
        <f>TEXT(Agricultural_Export_Analysis_Cleaned_Dataset[[#This Row],[Ship_Date]],"mmm")</f>
        <v>Mar</v>
      </c>
      <c r="AK3180" t="str">
        <f>TEXT(Agricultural_Export_Analysis_Cleaned_Dataset[[#This Row],[Ship_Date]],"ddd")</f>
        <v>Sat</v>
      </c>
      <c r="AL3180" t="str">
        <f>TEXT(Agricultural_Export_Analysis_Cleaned_Dataset[[#This Row],[Delivery_Date]],"yyyy")</f>
        <v>2025</v>
      </c>
      <c r="AM3180" t="str">
        <f>TEXT(Agricultural_Export_Analysis_Cleaned_Dataset[[#This Row],[Delivery_Date]],"mmm")</f>
        <v>Apr</v>
      </c>
      <c r="AN3180" t="str">
        <f>TEXT(Agricultural_Export_Analysis_Cleaned_Dataset[[#This Row],[Delivery_Date]],"ddd")</f>
        <v>Mon</v>
      </c>
      <c r="AO3180">
        <f>Agricultural_Export_Analysis_Cleaned_Dataset[[#This Row],[Delivery_Date]]-Agricultural_Export_Analysis_Cleaned_Dataset[[#This Row],[Ship_Date]]</f>
        <v>23</v>
      </c>
      <c r="AP3180">
        <f>Agricultural_Export_Analysis_Cleaned_Dataset[[#This Row],[Ship_Date]]-Agricultural_Export_Analysis_Cleaned_Dataset[[#This Row],[Order_Date]]</f>
        <v>2</v>
      </c>
      <c r="AQ3180" s="4" t="str">
        <f>TEXT(Agricultural_Export_Analysis_Cleaned_Dataset[[#This Row],[Order_Date]],"mmm yyyy")</f>
        <v>Mar 2025</v>
      </c>
    </row>
    <row r="3181" spans="1:43" x14ac:dyDescent="0.3">
      <c r="A3181" t="s">
        <v>5972</v>
      </c>
      <c r="B3181" t="s">
        <v>5973</v>
      </c>
      <c r="C3181" s="2">
        <v>45677</v>
      </c>
      <c r="D3181" s="2">
        <v>45681</v>
      </c>
      <c r="E3181" s="2">
        <v>45710</v>
      </c>
      <c r="F3181" t="s">
        <v>35</v>
      </c>
      <c r="G3181" t="s">
        <v>36</v>
      </c>
      <c r="H3181" t="s">
        <v>74</v>
      </c>
      <c r="I3181" t="s">
        <v>52</v>
      </c>
      <c r="J3181" t="s">
        <v>63</v>
      </c>
      <c r="K3181" s="7">
        <v>15</v>
      </c>
      <c r="L3181" t="s">
        <v>32</v>
      </c>
      <c r="M3181" t="s">
        <v>107</v>
      </c>
      <c r="N3181" t="s">
        <v>108</v>
      </c>
      <c r="O3181">
        <v>194</v>
      </c>
      <c r="P3181" s="6">
        <v>440.29</v>
      </c>
      <c r="Q3181" s="6">
        <v>85416.26</v>
      </c>
      <c r="R3181" s="5">
        <v>0.15</v>
      </c>
      <c r="S3181" s="6">
        <v>72603.820999999996</v>
      </c>
      <c r="T3181" s="6">
        <v>12648.02</v>
      </c>
      <c r="U3181" s="6">
        <v>46509.42</v>
      </c>
      <c r="V3181" s="6">
        <v>882.85</v>
      </c>
      <c r="W3181" s="6">
        <v>5499.77</v>
      </c>
      <c r="X3181" s="6">
        <v>7063.7610000000004</v>
      </c>
      <c r="Y3181" s="5">
        <v>9.7291862917242303E-2</v>
      </c>
      <c r="Z3181" t="s">
        <v>40</v>
      </c>
      <c r="AA3181" t="s">
        <v>64</v>
      </c>
      <c r="AB3181" t="s">
        <v>83</v>
      </c>
      <c r="AC3181" t="s">
        <v>66</v>
      </c>
      <c r="AD3181" t="s">
        <v>77</v>
      </c>
      <c r="AE3181" t="s">
        <v>45</v>
      </c>
      <c r="AF3181" t="str">
        <f>TEXT(Agricultural_Export_Analysis_Cleaned_Dataset[[#This Row],[Order_Date]],"mmm")</f>
        <v>Jan</v>
      </c>
      <c r="AG3181" t="str">
        <f>TEXT(Agricultural_Export_Analysis_Cleaned_Dataset[[#This Row],[Order_Date]],"yyyy")</f>
        <v>2025</v>
      </c>
      <c r="AH3181" t="str">
        <f>TEXT(Agricultural_Export_Analysis_Cleaned_Dataset[[#This Row],[Order_Date]],"ddd")</f>
        <v>Mon</v>
      </c>
      <c r="AI3181" t="str">
        <f>TEXT(Agricultural_Export_Analysis_Cleaned_Dataset[[#This Row],[Ship_Date]],"yyyy")</f>
        <v>2025</v>
      </c>
      <c r="AJ3181" t="str">
        <f>TEXT(Agricultural_Export_Analysis_Cleaned_Dataset[[#This Row],[Ship_Date]],"mmm")</f>
        <v>Jan</v>
      </c>
      <c r="AK3181" t="str">
        <f>TEXT(Agricultural_Export_Analysis_Cleaned_Dataset[[#This Row],[Ship_Date]],"ddd")</f>
        <v>Fri</v>
      </c>
      <c r="AL3181" t="str">
        <f>TEXT(Agricultural_Export_Analysis_Cleaned_Dataset[[#This Row],[Delivery_Date]],"yyyy")</f>
        <v>2025</v>
      </c>
      <c r="AM3181" t="str">
        <f>TEXT(Agricultural_Export_Analysis_Cleaned_Dataset[[#This Row],[Delivery_Date]],"mmm")</f>
        <v>Feb</v>
      </c>
      <c r="AN3181" t="str">
        <f>TEXT(Agricultural_Export_Analysis_Cleaned_Dataset[[#This Row],[Delivery_Date]],"ddd")</f>
        <v>Sat</v>
      </c>
      <c r="AO3181">
        <f>Agricultural_Export_Analysis_Cleaned_Dataset[[#This Row],[Delivery_Date]]-Agricultural_Export_Analysis_Cleaned_Dataset[[#This Row],[Ship_Date]]</f>
        <v>29</v>
      </c>
      <c r="AP3181">
        <f>Agricultural_Export_Analysis_Cleaned_Dataset[[#This Row],[Ship_Date]]-Agricultural_Export_Analysis_Cleaned_Dataset[[#This Row],[Order_Date]]</f>
        <v>4</v>
      </c>
      <c r="AQ3181" s="4" t="str">
        <f>TEXT(Agricultural_Export_Analysis_Cleaned_Dataset[[#This Row],[Order_Date]],"mmm yyyy")</f>
        <v>Jan 2025</v>
      </c>
    </row>
    <row r="3182" spans="1:43" x14ac:dyDescent="0.3">
      <c r="A3182" t="s">
        <v>5974</v>
      </c>
      <c r="B3182" t="s">
        <v>5975</v>
      </c>
      <c r="C3182" s="2">
        <v>45633</v>
      </c>
      <c r="D3182" s="2">
        <v>45642</v>
      </c>
      <c r="E3182" s="2">
        <v>45651</v>
      </c>
      <c r="F3182" t="s">
        <v>35</v>
      </c>
      <c r="G3182" t="s">
        <v>50</v>
      </c>
      <c r="H3182" t="s">
        <v>74</v>
      </c>
      <c r="I3182" t="s">
        <v>38</v>
      </c>
      <c r="J3182" t="s">
        <v>112</v>
      </c>
      <c r="K3182" s="7">
        <v>4</v>
      </c>
      <c r="L3182" t="s">
        <v>80</v>
      </c>
      <c r="M3182" t="s">
        <v>159</v>
      </c>
      <c r="N3182" t="s">
        <v>160</v>
      </c>
      <c r="O3182">
        <v>1417</v>
      </c>
      <c r="P3182" s="6">
        <v>358.74</v>
      </c>
      <c r="Q3182" s="6">
        <v>508334.58</v>
      </c>
      <c r="R3182" s="5">
        <v>0.05</v>
      </c>
      <c r="S3182" s="6">
        <v>482917.85100000002</v>
      </c>
      <c r="T3182" s="6">
        <v>7914.72</v>
      </c>
      <c r="U3182" s="6">
        <v>273231.96000000002</v>
      </c>
      <c r="V3182" s="6">
        <v>2500.64</v>
      </c>
      <c r="W3182" s="6">
        <v>42537.08</v>
      </c>
      <c r="X3182" s="6">
        <v>156733.451</v>
      </c>
      <c r="Y3182" s="5">
        <v>0.32455509912388802</v>
      </c>
      <c r="Z3182" t="s">
        <v>54</v>
      </c>
      <c r="AA3182" t="s">
        <v>55</v>
      </c>
      <c r="AB3182" t="s">
        <v>56</v>
      </c>
      <c r="AC3182" t="s">
        <v>43</v>
      </c>
      <c r="AD3182" t="s">
        <v>57</v>
      </c>
      <c r="AE3182" t="s">
        <v>58</v>
      </c>
      <c r="AF3182" t="str">
        <f>TEXT(Agricultural_Export_Analysis_Cleaned_Dataset[[#This Row],[Order_Date]],"mmm")</f>
        <v>Dec</v>
      </c>
      <c r="AG3182" t="str">
        <f>TEXT(Agricultural_Export_Analysis_Cleaned_Dataset[[#This Row],[Order_Date]],"yyyy")</f>
        <v>2024</v>
      </c>
      <c r="AH3182" t="str">
        <f>TEXT(Agricultural_Export_Analysis_Cleaned_Dataset[[#This Row],[Order_Date]],"ddd")</f>
        <v>Sat</v>
      </c>
      <c r="AI3182" t="str">
        <f>TEXT(Agricultural_Export_Analysis_Cleaned_Dataset[[#This Row],[Ship_Date]],"yyyy")</f>
        <v>2024</v>
      </c>
      <c r="AJ3182" t="str">
        <f>TEXT(Agricultural_Export_Analysis_Cleaned_Dataset[[#This Row],[Ship_Date]],"mmm")</f>
        <v>Dec</v>
      </c>
      <c r="AK3182" t="str">
        <f>TEXT(Agricultural_Export_Analysis_Cleaned_Dataset[[#This Row],[Ship_Date]],"ddd")</f>
        <v>Mon</v>
      </c>
      <c r="AL3182" t="str">
        <f>TEXT(Agricultural_Export_Analysis_Cleaned_Dataset[[#This Row],[Delivery_Date]],"yyyy")</f>
        <v>2024</v>
      </c>
      <c r="AM3182" t="str">
        <f>TEXT(Agricultural_Export_Analysis_Cleaned_Dataset[[#This Row],[Delivery_Date]],"mmm")</f>
        <v>Dec</v>
      </c>
      <c r="AN3182" t="str">
        <f>TEXT(Agricultural_Export_Analysis_Cleaned_Dataset[[#This Row],[Delivery_Date]],"ddd")</f>
        <v>Wed</v>
      </c>
      <c r="AO3182">
        <f>Agricultural_Export_Analysis_Cleaned_Dataset[[#This Row],[Delivery_Date]]-Agricultural_Export_Analysis_Cleaned_Dataset[[#This Row],[Ship_Date]]</f>
        <v>9</v>
      </c>
      <c r="AP3182">
        <f>Agricultural_Export_Analysis_Cleaned_Dataset[[#This Row],[Ship_Date]]-Agricultural_Export_Analysis_Cleaned_Dataset[[#This Row],[Order_Date]]</f>
        <v>9</v>
      </c>
      <c r="AQ3182" s="4" t="str">
        <f>TEXT(Agricultural_Export_Analysis_Cleaned_Dataset[[#This Row],[Order_Date]],"mmm yyyy")</f>
        <v>Dec 2024</v>
      </c>
    </row>
    <row r="3183" spans="1:43" x14ac:dyDescent="0.3">
      <c r="A3183" t="s">
        <v>5976</v>
      </c>
      <c r="B3183" t="s">
        <v>3624</v>
      </c>
      <c r="C3183" s="2">
        <v>45719</v>
      </c>
      <c r="D3183" s="2">
        <v>45720</v>
      </c>
      <c r="E3183" s="2">
        <v>45732</v>
      </c>
      <c r="F3183" t="s">
        <v>35</v>
      </c>
      <c r="G3183" t="s">
        <v>8934</v>
      </c>
      <c r="H3183" t="s">
        <v>51</v>
      </c>
      <c r="I3183" t="s">
        <v>38</v>
      </c>
      <c r="J3183" t="s">
        <v>63</v>
      </c>
      <c r="K3183" s="7">
        <v>0</v>
      </c>
      <c r="L3183" t="s">
        <v>32</v>
      </c>
      <c r="M3183" t="s">
        <v>107</v>
      </c>
      <c r="N3183" t="s">
        <v>108</v>
      </c>
      <c r="O3183">
        <v>1088</v>
      </c>
      <c r="P3183" s="6">
        <v>266.83</v>
      </c>
      <c r="Q3183" s="6">
        <v>290311.03999999998</v>
      </c>
      <c r="R3183" s="5">
        <v>0.15</v>
      </c>
      <c r="S3183" s="6">
        <v>246764.38399999999</v>
      </c>
      <c r="T3183" s="6">
        <v>2285.67</v>
      </c>
      <c r="U3183" s="6">
        <v>139935.13</v>
      </c>
      <c r="V3183" s="6">
        <v>554.98</v>
      </c>
      <c r="W3183" s="6">
        <v>11663.44</v>
      </c>
      <c r="X3183" s="6">
        <v>92325.164000000004</v>
      </c>
      <c r="Y3183" s="5">
        <v>0.37414298815504898</v>
      </c>
      <c r="Z3183" t="s">
        <v>40</v>
      </c>
      <c r="AA3183" t="s">
        <v>41</v>
      </c>
      <c r="AB3183" t="s">
        <v>83</v>
      </c>
      <c r="AC3183" t="s">
        <v>76</v>
      </c>
      <c r="AD3183" t="s">
        <v>98</v>
      </c>
      <c r="AE3183" t="s">
        <v>58</v>
      </c>
      <c r="AF3183" t="str">
        <f>TEXT(Agricultural_Export_Analysis_Cleaned_Dataset[[#This Row],[Order_Date]],"mmm")</f>
        <v>Mar</v>
      </c>
      <c r="AG3183" t="str">
        <f>TEXT(Agricultural_Export_Analysis_Cleaned_Dataset[[#This Row],[Order_Date]],"yyyy")</f>
        <v>2025</v>
      </c>
      <c r="AH3183" t="str">
        <f>TEXT(Agricultural_Export_Analysis_Cleaned_Dataset[[#This Row],[Order_Date]],"ddd")</f>
        <v>Mon</v>
      </c>
      <c r="AI3183" t="str">
        <f>TEXT(Agricultural_Export_Analysis_Cleaned_Dataset[[#This Row],[Ship_Date]],"yyyy")</f>
        <v>2025</v>
      </c>
      <c r="AJ3183" t="str">
        <f>TEXT(Agricultural_Export_Analysis_Cleaned_Dataset[[#This Row],[Ship_Date]],"mmm")</f>
        <v>Mar</v>
      </c>
      <c r="AK3183" t="str">
        <f>TEXT(Agricultural_Export_Analysis_Cleaned_Dataset[[#This Row],[Ship_Date]],"ddd")</f>
        <v>Tue</v>
      </c>
      <c r="AL3183" t="str">
        <f>TEXT(Agricultural_Export_Analysis_Cleaned_Dataset[[#This Row],[Delivery_Date]],"yyyy")</f>
        <v>2025</v>
      </c>
      <c r="AM3183" t="str">
        <f>TEXT(Agricultural_Export_Analysis_Cleaned_Dataset[[#This Row],[Delivery_Date]],"mmm")</f>
        <v>Mar</v>
      </c>
      <c r="AN3183" t="str">
        <f>TEXT(Agricultural_Export_Analysis_Cleaned_Dataset[[#This Row],[Delivery_Date]],"ddd")</f>
        <v>Sun</v>
      </c>
      <c r="AO3183">
        <f>Agricultural_Export_Analysis_Cleaned_Dataset[[#This Row],[Delivery_Date]]-Agricultural_Export_Analysis_Cleaned_Dataset[[#This Row],[Ship_Date]]</f>
        <v>12</v>
      </c>
      <c r="AP3183">
        <f>Agricultural_Export_Analysis_Cleaned_Dataset[[#This Row],[Ship_Date]]-Agricultural_Export_Analysis_Cleaned_Dataset[[#This Row],[Order_Date]]</f>
        <v>1</v>
      </c>
      <c r="AQ3183" s="4" t="str">
        <f>TEXT(Agricultural_Export_Analysis_Cleaned_Dataset[[#This Row],[Order_Date]],"mmm yyyy")</f>
        <v>Mar 2025</v>
      </c>
    </row>
    <row r="3184" spans="1:43" x14ac:dyDescent="0.3">
      <c r="A3184" t="s">
        <v>5977</v>
      </c>
      <c r="B3184" t="s">
        <v>5978</v>
      </c>
      <c r="C3184" s="2">
        <v>45312</v>
      </c>
      <c r="D3184" s="2">
        <v>45322</v>
      </c>
      <c r="E3184" s="2">
        <v>45343</v>
      </c>
      <c r="F3184" t="s">
        <v>35</v>
      </c>
      <c r="G3184" t="s">
        <v>73</v>
      </c>
      <c r="H3184" t="s">
        <v>37</v>
      </c>
      <c r="I3184" t="s">
        <v>118</v>
      </c>
      <c r="J3184" t="s">
        <v>39</v>
      </c>
      <c r="K3184" s="7">
        <v>15</v>
      </c>
      <c r="L3184" t="s">
        <v>135</v>
      </c>
      <c r="M3184" t="s">
        <v>71</v>
      </c>
      <c r="N3184" t="s">
        <v>72</v>
      </c>
      <c r="O3184">
        <v>231</v>
      </c>
      <c r="P3184" s="6">
        <v>248.86</v>
      </c>
      <c r="Q3184" s="6">
        <v>57486.66</v>
      </c>
      <c r="R3184" s="5">
        <v>0.1</v>
      </c>
      <c r="S3184" s="6">
        <v>51737.993999999999</v>
      </c>
      <c r="T3184" s="6">
        <v>10541.85</v>
      </c>
      <c r="U3184" s="6">
        <v>33705.120000000003</v>
      </c>
      <c r="V3184" s="6">
        <v>1390.21</v>
      </c>
      <c r="W3184" s="6">
        <v>2787.1</v>
      </c>
      <c r="X3184" s="6">
        <v>3313.7139999999999</v>
      </c>
      <c r="Y3184" s="5">
        <v>6.4047979904284597E-2</v>
      </c>
      <c r="Z3184" t="s">
        <v>40</v>
      </c>
      <c r="AA3184" t="s">
        <v>64</v>
      </c>
      <c r="AB3184" t="s">
        <v>42</v>
      </c>
      <c r="AC3184" t="s">
        <v>43</v>
      </c>
      <c r="AD3184" t="s">
        <v>57</v>
      </c>
      <c r="AE3184" t="s">
        <v>58</v>
      </c>
      <c r="AF3184" t="str">
        <f>TEXT(Agricultural_Export_Analysis_Cleaned_Dataset[[#This Row],[Order_Date]],"mmm")</f>
        <v>Jan</v>
      </c>
      <c r="AG3184" t="str">
        <f>TEXT(Agricultural_Export_Analysis_Cleaned_Dataset[[#This Row],[Order_Date]],"yyyy")</f>
        <v>2024</v>
      </c>
      <c r="AH3184" t="str">
        <f>TEXT(Agricultural_Export_Analysis_Cleaned_Dataset[[#This Row],[Order_Date]],"ddd")</f>
        <v>Sun</v>
      </c>
      <c r="AI3184" t="str">
        <f>TEXT(Agricultural_Export_Analysis_Cleaned_Dataset[[#This Row],[Ship_Date]],"yyyy")</f>
        <v>2024</v>
      </c>
      <c r="AJ3184" t="str">
        <f>TEXT(Agricultural_Export_Analysis_Cleaned_Dataset[[#This Row],[Ship_Date]],"mmm")</f>
        <v>Jan</v>
      </c>
      <c r="AK3184" t="str">
        <f>TEXT(Agricultural_Export_Analysis_Cleaned_Dataset[[#This Row],[Ship_Date]],"ddd")</f>
        <v>Wed</v>
      </c>
      <c r="AL3184" t="str">
        <f>TEXT(Agricultural_Export_Analysis_Cleaned_Dataset[[#This Row],[Delivery_Date]],"yyyy")</f>
        <v>2024</v>
      </c>
      <c r="AM3184" t="str">
        <f>TEXT(Agricultural_Export_Analysis_Cleaned_Dataset[[#This Row],[Delivery_Date]],"mmm")</f>
        <v>Feb</v>
      </c>
      <c r="AN3184" t="str">
        <f>TEXT(Agricultural_Export_Analysis_Cleaned_Dataset[[#This Row],[Delivery_Date]],"ddd")</f>
        <v>Wed</v>
      </c>
      <c r="AO3184">
        <f>Agricultural_Export_Analysis_Cleaned_Dataset[[#This Row],[Delivery_Date]]-Agricultural_Export_Analysis_Cleaned_Dataset[[#This Row],[Ship_Date]]</f>
        <v>21</v>
      </c>
      <c r="AP3184">
        <f>Agricultural_Export_Analysis_Cleaned_Dataset[[#This Row],[Ship_Date]]-Agricultural_Export_Analysis_Cleaned_Dataset[[#This Row],[Order_Date]]</f>
        <v>10</v>
      </c>
      <c r="AQ3184" s="4" t="str">
        <f>TEXT(Agricultural_Export_Analysis_Cleaned_Dataset[[#This Row],[Order_Date]],"mmm yyyy")</f>
        <v>Jan 2024</v>
      </c>
    </row>
    <row r="3185" spans="1:43" x14ac:dyDescent="0.3">
      <c r="A3185" t="s">
        <v>5979</v>
      </c>
      <c r="B3185" t="s">
        <v>5980</v>
      </c>
      <c r="C3185" s="2">
        <v>45558</v>
      </c>
      <c r="D3185" s="2">
        <v>45559</v>
      </c>
      <c r="E3185" s="2">
        <v>45578</v>
      </c>
      <c r="F3185" t="s">
        <v>35</v>
      </c>
      <c r="G3185" t="s">
        <v>50</v>
      </c>
      <c r="H3185" t="s">
        <v>51</v>
      </c>
      <c r="I3185" t="s">
        <v>38</v>
      </c>
      <c r="J3185" t="s">
        <v>39</v>
      </c>
      <c r="K3185" s="7">
        <v>0</v>
      </c>
      <c r="L3185" t="s">
        <v>32</v>
      </c>
      <c r="M3185" t="s">
        <v>130</v>
      </c>
      <c r="N3185" t="s">
        <v>131</v>
      </c>
      <c r="O3185">
        <v>906</v>
      </c>
      <c r="P3185" s="6">
        <v>71.06</v>
      </c>
      <c r="Q3185" s="6">
        <v>64380.36</v>
      </c>
      <c r="R3185" s="5">
        <v>0.1</v>
      </c>
      <c r="S3185" s="6">
        <v>57942.324000000001</v>
      </c>
      <c r="T3185" s="6">
        <v>5264.84</v>
      </c>
      <c r="U3185" s="6">
        <v>40775.519999999997</v>
      </c>
      <c r="V3185" s="6">
        <v>1069.71</v>
      </c>
      <c r="W3185" s="6">
        <v>5994.09</v>
      </c>
      <c r="X3185" s="6">
        <v>4838.1639999999998</v>
      </c>
      <c r="Y3185" s="5">
        <v>8.3499653897209897E-2</v>
      </c>
      <c r="Z3185" t="s">
        <v>103</v>
      </c>
      <c r="AA3185" t="s">
        <v>104</v>
      </c>
      <c r="AB3185" t="s">
        <v>65</v>
      </c>
      <c r="AC3185" t="s">
        <v>76</v>
      </c>
      <c r="AD3185" t="s">
        <v>123</v>
      </c>
      <c r="AE3185" t="s">
        <v>45</v>
      </c>
      <c r="AF3185" t="str">
        <f>TEXT(Agricultural_Export_Analysis_Cleaned_Dataset[[#This Row],[Order_Date]],"mmm")</f>
        <v>Sep</v>
      </c>
      <c r="AG3185" t="str">
        <f>TEXT(Agricultural_Export_Analysis_Cleaned_Dataset[[#This Row],[Order_Date]],"yyyy")</f>
        <v>2024</v>
      </c>
      <c r="AH3185" t="str">
        <f>TEXT(Agricultural_Export_Analysis_Cleaned_Dataset[[#This Row],[Order_Date]],"ddd")</f>
        <v>Mon</v>
      </c>
      <c r="AI3185" t="str">
        <f>TEXT(Agricultural_Export_Analysis_Cleaned_Dataset[[#This Row],[Ship_Date]],"yyyy")</f>
        <v>2024</v>
      </c>
      <c r="AJ3185" t="str">
        <f>TEXT(Agricultural_Export_Analysis_Cleaned_Dataset[[#This Row],[Ship_Date]],"mmm")</f>
        <v>Sep</v>
      </c>
      <c r="AK3185" t="str">
        <f>TEXT(Agricultural_Export_Analysis_Cleaned_Dataset[[#This Row],[Ship_Date]],"ddd")</f>
        <v>Tue</v>
      </c>
      <c r="AL3185" t="str">
        <f>TEXT(Agricultural_Export_Analysis_Cleaned_Dataset[[#This Row],[Delivery_Date]],"yyyy")</f>
        <v>2024</v>
      </c>
      <c r="AM3185" t="str">
        <f>TEXT(Agricultural_Export_Analysis_Cleaned_Dataset[[#This Row],[Delivery_Date]],"mmm")</f>
        <v>Oct</v>
      </c>
      <c r="AN3185" t="str">
        <f>TEXT(Agricultural_Export_Analysis_Cleaned_Dataset[[#This Row],[Delivery_Date]],"ddd")</f>
        <v>Sun</v>
      </c>
      <c r="AO3185">
        <f>Agricultural_Export_Analysis_Cleaned_Dataset[[#This Row],[Delivery_Date]]-Agricultural_Export_Analysis_Cleaned_Dataset[[#This Row],[Ship_Date]]</f>
        <v>19</v>
      </c>
      <c r="AP3185">
        <f>Agricultural_Export_Analysis_Cleaned_Dataset[[#This Row],[Ship_Date]]-Agricultural_Export_Analysis_Cleaned_Dataset[[#This Row],[Order_Date]]</f>
        <v>1</v>
      </c>
      <c r="AQ3185" s="4" t="str">
        <f>TEXT(Agricultural_Export_Analysis_Cleaned_Dataset[[#This Row],[Order_Date]],"mmm yyyy")</f>
        <v>Sep 2024</v>
      </c>
    </row>
    <row r="3186" spans="1:43" x14ac:dyDescent="0.3">
      <c r="A3186" t="s">
        <v>5981</v>
      </c>
      <c r="B3186" t="s">
        <v>5982</v>
      </c>
      <c r="C3186" s="2">
        <v>45418</v>
      </c>
      <c r="D3186" s="2">
        <v>45424</v>
      </c>
      <c r="E3186" s="2">
        <v>45433</v>
      </c>
      <c r="F3186" t="s">
        <v>35</v>
      </c>
      <c r="G3186" t="s">
        <v>203</v>
      </c>
      <c r="H3186" t="s">
        <v>37</v>
      </c>
      <c r="I3186" t="s">
        <v>38</v>
      </c>
      <c r="J3186" t="s">
        <v>112</v>
      </c>
      <c r="K3186" s="7">
        <v>0</v>
      </c>
      <c r="L3186" t="s">
        <v>135</v>
      </c>
      <c r="M3186" t="s">
        <v>88</v>
      </c>
      <c r="N3186" t="s">
        <v>89</v>
      </c>
      <c r="O3186">
        <v>1267</v>
      </c>
      <c r="P3186" s="6">
        <v>188.36</v>
      </c>
      <c r="Q3186" s="6">
        <v>238652.12</v>
      </c>
      <c r="R3186" s="5">
        <v>0</v>
      </c>
      <c r="S3186" s="6">
        <v>238652.12</v>
      </c>
      <c r="T3186" s="6">
        <v>6787.35</v>
      </c>
      <c r="U3186" s="6">
        <v>112731.96</v>
      </c>
      <c r="V3186" s="6">
        <v>1899.48</v>
      </c>
      <c r="W3186" s="6">
        <v>19940.41</v>
      </c>
      <c r="X3186" s="6">
        <v>97292.92</v>
      </c>
      <c r="Y3186" s="5">
        <v>0.40767674722520802</v>
      </c>
      <c r="Z3186" t="s">
        <v>81</v>
      </c>
      <c r="AA3186" t="s">
        <v>82</v>
      </c>
      <c r="AB3186" t="s">
        <v>65</v>
      </c>
      <c r="AC3186" t="s">
        <v>43</v>
      </c>
      <c r="AD3186" t="s">
        <v>98</v>
      </c>
      <c r="AE3186" t="s">
        <v>67</v>
      </c>
      <c r="AF3186" t="str">
        <f>TEXT(Agricultural_Export_Analysis_Cleaned_Dataset[[#This Row],[Order_Date]],"mmm")</f>
        <v>May</v>
      </c>
      <c r="AG3186" t="str">
        <f>TEXT(Agricultural_Export_Analysis_Cleaned_Dataset[[#This Row],[Order_Date]],"yyyy")</f>
        <v>2024</v>
      </c>
      <c r="AH3186" t="str">
        <f>TEXT(Agricultural_Export_Analysis_Cleaned_Dataset[[#This Row],[Order_Date]],"ddd")</f>
        <v>Mon</v>
      </c>
      <c r="AI3186" t="str">
        <f>TEXT(Agricultural_Export_Analysis_Cleaned_Dataset[[#This Row],[Ship_Date]],"yyyy")</f>
        <v>2024</v>
      </c>
      <c r="AJ3186" t="str">
        <f>TEXT(Agricultural_Export_Analysis_Cleaned_Dataset[[#This Row],[Ship_Date]],"mmm")</f>
        <v>May</v>
      </c>
      <c r="AK3186" t="str">
        <f>TEXT(Agricultural_Export_Analysis_Cleaned_Dataset[[#This Row],[Ship_Date]],"ddd")</f>
        <v>Sun</v>
      </c>
      <c r="AL3186" t="str">
        <f>TEXT(Agricultural_Export_Analysis_Cleaned_Dataset[[#This Row],[Delivery_Date]],"yyyy")</f>
        <v>2024</v>
      </c>
      <c r="AM3186" t="str">
        <f>TEXT(Agricultural_Export_Analysis_Cleaned_Dataset[[#This Row],[Delivery_Date]],"mmm")</f>
        <v>May</v>
      </c>
      <c r="AN3186" t="str">
        <f>TEXT(Agricultural_Export_Analysis_Cleaned_Dataset[[#This Row],[Delivery_Date]],"ddd")</f>
        <v>Tue</v>
      </c>
      <c r="AO3186">
        <f>Agricultural_Export_Analysis_Cleaned_Dataset[[#This Row],[Delivery_Date]]-Agricultural_Export_Analysis_Cleaned_Dataset[[#This Row],[Ship_Date]]</f>
        <v>9</v>
      </c>
      <c r="AP3186">
        <f>Agricultural_Export_Analysis_Cleaned_Dataset[[#This Row],[Ship_Date]]-Agricultural_Export_Analysis_Cleaned_Dataset[[#This Row],[Order_Date]]</f>
        <v>6</v>
      </c>
      <c r="AQ3186" s="4" t="str">
        <f>TEXT(Agricultural_Export_Analysis_Cleaned_Dataset[[#This Row],[Order_Date]],"mmm yyyy")</f>
        <v>May 2024</v>
      </c>
    </row>
    <row r="3187" spans="1:43" x14ac:dyDescent="0.3">
      <c r="A3187" t="s">
        <v>5983</v>
      </c>
      <c r="B3187" t="s">
        <v>5984</v>
      </c>
      <c r="C3187" s="2">
        <v>45304</v>
      </c>
      <c r="D3187" s="2">
        <v>45313</v>
      </c>
      <c r="E3187" s="2">
        <v>45330</v>
      </c>
      <c r="F3187" t="s">
        <v>35</v>
      </c>
      <c r="G3187" t="s">
        <v>8934</v>
      </c>
      <c r="H3187" t="s">
        <v>51</v>
      </c>
      <c r="I3187" t="s">
        <v>52</v>
      </c>
      <c r="J3187" t="s">
        <v>112</v>
      </c>
      <c r="K3187" s="7">
        <v>0</v>
      </c>
      <c r="L3187" t="s">
        <v>70</v>
      </c>
      <c r="M3187" t="s">
        <v>33</v>
      </c>
      <c r="N3187" t="s">
        <v>34</v>
      </c>
      <c r="O3187">
        <v>1901</v>
      </c>
      <c r="P3187" s="6">
        <v>376.04</v>
      </c>
      <c r="Q3187" s="6">
        <v>714852.04</v>
      </c>
      <c r="R3187" s="5">
        <v>0.05</v>
      </c>
      <c r="S3187" s="6">
        <v>679109.43799999997</v>
      </c>
      <c r="T3187" s="6">
        <v>14309.29</v>
      </c>
      <c r="U3187" s="6">
        <v>405069.32</v>
      </c>
      <c r="V3187" s="6">
        <v>1211.9100000000001</v>
      </c>
      <c r="W3187" s="6">
        <v>68439.820000000007</v>
      </c>
      <c r="X3187" s="6">
        <v>190079.098</v>
      </c>
      <c r="Y3187" s="5">
        <v>0.27989464932160202</v>
      </c>
      <c r="Z3187" t="s">
        <v>40</v>
      </c>
      <c r="AA3187" t="s">
        <v>64</v>
      </c>
      <c r="AB3187" t="s">
        <v>56</v>
      </c>
      <c r="AC3187" t="s">
        <v>76</v>
      </c>
      <c r="AD3187" t="s">
        <v>57</v>
      </c>
      <c r="AE3187" t="s">
        <v>58</v>
      </c>
      <c r="AF3187" t="str">
        <f>TEXT(Agricultural_Export_Analysis_Cleaned_Dataset[[#This Row],[Order_Date]],"mmm")</f>
        <v>Jan</v>
      </c>
      <c r="AG3187" t="str">
        <f>TEXT(Agricultural_Export_Analysis_Cleaned_Dataset[[#This Row],[Order_Date]],"yyyy")</f>
        <v>2024</v>
      </c>
      <c r="AH3187" t="str">
        <f>TEXT(Agricultural_Export_Analysis_Cleaned_Dataset[[#This Row],[Order_Date]],"ddd")</f>
        <v>Sat</v>
      </c>
      <c r="AI3187" t="str">
        <f>TEXT(Agricultural_Export_Analysis_Cleaned_Dataset[[#This Row],[Ship_Date]],"yyyy")</f>
        <v>2024</v>
      </c>
      <c r="AJ3187" t="str">
        <f>TEXT(Agricultural_Export_Analysis_Cleaned_Dataset[[#This Row],[Ship_Date]],"mmm")</f>
        <v>Jan</v>
      </c>
      <c r="AK3187" t="str">
        <f>TEXT(Agricultural_Export_Analysis_Cleaned_Dataset[[#This Row],[Ship_Date]],"ddd")</f>
        <v>Mon</v>
      </c>
      <c r="AL3187" t="str">
        <f>TEXT(Agricultural_Export_Analysis_Cleaned_Dataset[[#This Row],[Delivery_Date]],"yyyy")</f>
        <v>2024</v>
      </c>
      <c r="AM3187" t="str">
        <f>TEXT(Agricultural_Export_Analysis_Cleaned_Dataset[[#This Row],[Delivery_Date]],"mmm")</f>
        <v>Feb</v>
      </c>
      <c r="AN3187" t="str">
        <f>TEXT(Agricultural_Export_Analysis_Cleaned_Dataset[[#This Row],[Delivery_Date]],"ddd")</f>
        <v>Thu</v>
      </c>
      <c r="AO3187">
        <f>Agricultural_Export_Analysis_Cleaned_Dataset[[#This Row],[Delivery_Date]]-Agricultural_Export_Analysis_Cleaned_Dataset[[#This Row],[Ship_Date]]</f>
        <v>17</v>
      </c>
      <c r="AP3187">
        <f>Agricultural_Export_Analysis_Cleaned_Dataset[[#This Row],[Ship_Date]]-Agricultural_Export_Analysis_Cleaned_Dataset[[#This Row],[Order_Date]]</f>
        <v>9</v>
      </c>
      <c r="AQ3187" s="4" t="str">
        <f>TEXT(Agricultural_Export_Analysis_Cleaned_Dataset[[#This Row],[Order_Date]],"mmm yyyy")</f>
        <v>Jan 2024</v>
      </c>
    </row>
    <row r="3188" spans="1:43" x14ac:dyDescent="0.3">
      <c r="A3188" t="s">
        <v>5985</v>
      </c>
      <c r="B3188" t="s">
        <v>5986</v>
      </c>
      <c r="C3188" s="2">
        <v>45579</v>
      </c>
      <c r="D3188" s="2">
        <v>45580</v>
      </c>
      <c r="E3188" s="2">
        <v>45619</v>
      </c>
      <c r="F3188" t="s">
        <v>35</v>
      </c>
      <c r="G3188" t="s">
        <v>50</v>
      </c>
      <c r="H3188" t="s">
        <v>74</v>
      </c>
      <c r="I3188" t="s">
        <v>38</v>
      </c>
      <c r="J3188" t="s">
        <v>63</v>
      </c>
      <c r="K3188" s="7">
        <v>15</v>
      </c>
      <c r="L3188" t="s">
        <v>135</v>
      </c>
      <c r="M3188" t="s">
        <v>33</v>
      </c>
      <c r="N3188" t="s">
        <v>34</v>
      </c>
      <c r="O3188">
        <v>1156</v>
      </c>
      <c r="P3188" s="6">
        <v>129.97</v>
      </c>
      <c r="Q3188" s="6">
        <v>150245.32</v>
      </c>
      <c r="R3188" s="5">
        <v>0.1</v>
      </c>
      <c r="S3188" s="6">
        <v>135220.788</v>
      </c>
      <c r="T3188" s="6">
        <v>10617.28</v>
      </c>
      <c r="U3188" s="6">
        <v>61741.66</v>
      </c>
      <c r="V3188" s="6">
        <v>382.04</v>
      </c>
      <c r="W3188" s="6">
        <v>6678.8</v>
      </c>
      <c r="X3188" s="6">
        <v>55801.008000000002</v>
      </c>
      <c r="Y3188" s="5">
        <v>0.41266589867824199</v>
      </c>
      <c r="Z3188" t="s">
        <v>54</v>
      </c>
      <c r="AA3188" t="s">
        <v>75</v>
      </c>
      <c r="AB3188" t="s">
        <v>56</v>
      </c>
      <c r="AC3188" t="s">
        <v>76</v>
      </c>
      <c r="AD3188" t="s">
        <v>123</v>
      </c>
      <c r="AE3188" t="s">
        <v>67</v>
      </c>
      <c r="AF3188" t="str">
        <f>TEXT(Agricultural_Export_Analysis_Cleaned_Dataset[[#This Row],[Order_Date]],"mmm")</f>
        <v>Oct</v>
      </c>
      <c r="AG3188" t="str">
        <f>TEXT(Agricultural_Export_Analysis_Cleaned_Dataset[[#This Row],[Order_Date]],"yyyy")</f>
        <v>2024</v>
      </c>
      <c r="AH3188" t="str">
        <f>TEXT(Agricultural_Export_Analysis_Cleaned_Dataset[[#This Row],[Order_Date]],"ddd")</f>
        <v>Mon</v>
      </c>
      <c r="AI3188" t="str">
        <f>TEXT(Agricultural_Export_Analysis_Cleaned_Dataset[[#This Row],[Ship_Date]],"yyyy")</f>
        <v>2024</v>
      </c>
      <c r="AJ3188" t="str">
        <f>TEXT(Agricultural_Export_Analysis_Cleaned_Dataset[[#This Row],[Ship_Date]],"mmm")</f>
        <v>Oct</v>
      </c>
      <c r="AK3188" t="str">
        <f>TEXT(Agricultural_Export_Analysis_Cleaned_Dataset[[#This Row],[Ship_Date]],"ddd")</f>
        <v>Tue</v>
      </c>
      <c r="AL3188" t="str">
        <f>TEXT(Agricultural_Export_Analysis_Cleaned_Dataset[[#This Row],[Delivery_Date]],"yyyy")</f>
        <v>2024</v>
      </c>
      <c r="AM3188" t="str">
        <f>TEXT(Agricultural_Export_Analysis_Cleaned_Dataset[[#This Row],[Delivery_Date]],"mmm")</f>
        <v>Nov</v>
      </c>
      <c r="AN3188" t="str">
        <f>TEXT(Agricultural_Export_Analysis_Cleaned_Dataset[[#This Row],[Delivery_Date]],"ddd")</f>
        <v>Sat</v>
      </c>
      <c r="AO3188">
        <f>Agricultural_Export_Analysis_Cleaned_Dataset[[#This Row],[Delivery_Date]]-Agricultural_Export_Analysis_Cleaned_Dataset[[#This Row],[Ship_Date]]</f>
        <v>39</v>
      </c>
      <c r="AP3188">
        <f>Agricultural_Export_Analysis_Cleaned_Dataset[[#This Row],[Ship_Date]]-Agricultural_Export_Analysis_Cleaned_Dataset[[#This Row],[Order_Date]]</f>
        <v>1</v>
      </c>
      <c r="AQ3188" s="4" t="str">
        <f>TEXT(Agricultural_Export_Analysis_Cleaned_Dataset[[#This Row],[Order_Date]],"mmm yyyy")</f>
        <v>Oct 2024</v>
      </c>
    </row>
    <row r="3189" spans="1:43" x14ac:dyDescent="0.3">
      <c r="A3189" t="s">
        <v>5987</v>
      </c>
      <c r="B3189" t="s">
        <v>5988</v>
      </c>
      <c r="C3189" s="2">
        <v>45589</v>
      </c>
      <c r="D3189" s="2">
        <v>45591</v>
      </c>
      <c r="E3189" s="2">
        <v>45603</v>
      </c>
      <c r="F3189" t="s">
        <v>35</v>
      </c>
      <c r="G3189" t="s">
        <v>73</v>
      </c>
      <c r="H3189" t="s">
        <v>74</v>
      </c>
      <c r="I3189" t="s">
        <v>52</v>
      </c>
      <c r="J3189" t="s">
        <v>63</v>
      </c>
      <c r="K3189" s="7">
        <v>0</v>
      </c>
      <c r="L3189" t="s">
        <v>32</v>
      </c>
      <c r="M3189" t="s">
        <v>88</v>
      </c>
      <c r="N3189" t="s">
        <v>89</v>
      </c>
      <c r="O3189">
        <v>1562</v>
      </c>
      <c r="P3189" s="6">
        <v>90.29</v>
      </c>
      <c r="Q3189" s="6">
        <v>141032.98000000001</v>
      </c>
      <c r="R3189" s="5">
        <v>0.1</v>
      </c>
      <c r="S3189" s="6">
        <v>126929.682</v>
      </c>
      <c r="T3189" s="6">
        <v>5588.23</v>
      </c>
      <c r="U3189" s="6">
        <v>73615.929999999993</v>
      </c>
      <c r="V3189" s="6">
        <v>2041.69</v>
      </c>
      <c r="W3189" s="6">
        <v>4522.55</v>
      </c>
      <c r="X3189" s="6">
        <v>41161.281999999999</v>
      </c>
      <c r="Y3189" s="5">
        <v>0.32428413395063899</v>
      </c>
      <c r="Z3189" t="s">
        <v>54</v>
      </c>
      <c r="AA3189" t="s">
        <v>75</v>
      </c>
      <c r="AB3189" t="s">
        <v>83</v>
      </c>
      <c r="AC3189" t="s">
        <v>43</v>
      </c>
      <c r="AD3189" t="s">
        <v>93</v>
      </c>
      <c r="AE3189" t="s">
        <v>45</v>
      </c>
      <c r="AF3189" t="str">
        <f>TEXT(Agricultural_Export_Analysis_Cleaned_Dataset[[#This Row],[Order_Date]],"mmm")</f>
        <v>Oct</v>
      </c>
      <c r="AG3189" t="str">
        <f>TEXT(Agricultural_Export_Analysis_Cleaned_Dataset[[#This Row],[Order_Date]],"yyyy")</f>
        <v>2024</v>
      </c>
      <c r="AH3189" t="str">
        <f>TEXT(Agricultural_Export_Analysis_Cleaned_Dataset[[#This Row],[Order_Date]],"ddd")</f>
        <v>Thu</v>
      </c>
      <c r="AI3189" t="str">
        <f>TEXT(Agricultural_Export_Analysis_Cleaned_Dataset[[#This Row],[Ship_Date]],"yyyy")</f>
        <v>2024</v>
      </c>
      <c r="AJ3189" t="str">
        <f>TEXT(Agricultural_Export_Analysis_Cleaned_Dataset[[#This Row],[Ship_Date]],"mmm")</f>
        <v>Oct</v>
      </c>
      <c r="AK3189" t="str">
        <f>TEXT(Agricultural_Export_Analysis_Cleaned_Dataset[[#This Row],[Ship_Date]],"ddd")</f>
        <v>Sat</v>
      </c>
      <c r="AL3189" t="str">
        <f>TEXT(Agricultural_Export_Analysis_Cleaned_Dataset[[#This Row],[Delivery_Date]],"yyyy")</f>
        <v>2024</v>
      </c>
      <c r="AM3189" t="str">
        <f>TEXT(Agricultural_Export_Analysis_Cleaned_Dataset[[#This Row],[Delivery_Date]],"mmm")</f>
        <v>Nov</v>
      </c>
      <c r="AN3189" t="str">
        <f>TEXT(Agricultural_Export_Analysis_Cleaned_Dataset[[#This Row],[Delivery_Date]],"ddd")</f>
        <v>Thu</v>
      </c>
      <c r="AO3189">
        <f>Agricultural_Export_Analysis_Cleaned_Dataset[[#This Row],[Delivery_Date]]-Agricultural_Export_Analysis_Cleaned_Dataset[[#This Row],[Ship_Date]]</f>
        <v>12</v>
      </c>
      <c r="AP3189">
        <f>Agricultural_Export_Analysis_Cleaned_Dataset[[#This Row],[Ship_Date]]-Agricultural_Export_Analysis_Cleaned_Dataset[[#This Row],[Order_Date]]</f>
        <v>2</v>
      </c>
      <c r="AQ3189" s="4" t="str">
        <f>TEXT(Agricultural_Export_Analysis_Cleaned_Dataset[[#This Row],[Order_Date]],"mmm yyyy")</f>
        <v>Oct 2024</v>
      </c>
    </row>
    <row r="3190" spans="1:43" x14ac:dyDescent="0.3">
      <c r="A3190" t="s">
        <v>5989</v>
      </c>
      <c r="B3190" t="s">
        <v>5990</v>
      </c>
      <c r="C3190" s="2">
        <v>45537</v>
      </c>
      <c r="D3190" s="2">
        <v>45546</v>
      </c>
      <c r="E3190" s="2">
        <v>45576</v>
      </c>
      <c r="F3190" t="s">
        <v>35</v>
      </c>
      <c r="G3190" t="s">
        <v>8933</v>
      </c>
      <c r="H3190" t="s">
        <v>51</v>
      </c>
      <c r="I3190" t="s">
        <v>118</v>
      </c>
      <c r="J3190" t="s">
        <v>39</v>
      </c>
      <c r="K3190" s="7">
        <v>2</v>
      </c>
      <c r="L3190" t="s">
        <v>87</v>
      </c>
      <c r="M3190" t="s">
        <v>107</v>
      </c>
      <c r="N3190" t="s">
        <v>108</v>
      </c>
      <c r="O3190">
        <v>1838</v>
      </c>
      <c r="P3190" s="6">
        <v>414.53</v>
      </c>
      <c r="Q3190" s="6">
        <v>761906.14</v>
      </c>
      <c r="R3190" s="5">
        <v>0.1</v>
      </c>
      <c r="S3190" s="6">
        <v>685715.52599999995</v>
      </c>
      <c r="T3190" s="6">
        <v>3677.6</v>
      </c>
      <c r="U3190" s="6">
        <v>419560.9</v>
      </c>
      <c r="V3190" s="6">
        <v>2843.93</v>
      </c>
      <c r="W3190" s="6">
        <v>25679.96</v>
      </c>
      <c r="X3190" s="6">
        <v>233953.136</v>
      </c>
      <c r="Y3190" s="5">
        <v>0.34118103955546097</v>
      </c>
      <c r="Z3190" t="s">
        <v>103</v>
      </c>
      <c r="AA3190" t="s">
        <v>104</v>
      </c>
      <c r="AB3190" t="s">
        <v>83</v>
      </c>
      <c r="AC3190" t="s">
        <v>43</v>
      </c>
      <c r="AD3190" t="s">
        <v>57</v>
      </c>
      <c r="AE3190" t="s">
        <v>67</v>
      </c>
      <c r="AF3190" t="str">
        <f>TEXT(Agricultural_Export_Analysis_Cleaned_Dataset[[#This Row],[Order_Date]],"mmm")</f>
        <v>Sep</v>
      </c>
      <c r="AG3190" t="str">
        <f>TEXT(Agricultural_Export_Analysis_Cleaned_Dataset[[#This Row],[Order_Date]],"yyyy")</f>
        <v>2024</v>
      </c>
      <c r="AH3190" t="str">
        <f>TEXT(Agricultural_Export_Analysis_Cleaned_Dataset[[#This Row],[Order_Date]],"ddd")</f>
        <v>Mon</v>
      </c>
      <c r="AI3190" t="str">
        <f>TEXT(Agricultural_Export_Analysis_Cleaned_Dataset[[#This Row],[Ship_Date]],"yyyy")</f>
        <v>2024</v>
      </c>
      <c r="AJ3190" t="str">
        <f>TEXT(Agricultural_Export_Analysis_Cleaned_Dataset[[#This Row],[Ship_Date]],"mmm")</f>
        <v>Sep</v>
      </c>
      <c r="AK3190" t="str">
        <f>TEXT(Agricultural_Export_Analysis_Cleaned_Dataset[[#This Row],[Ship_Date]],"ddd")</f>
        <v>Wed</v>
      </c>
      <c r="AL3190" t="str">
        <f>TEXT(Agricultural_Export_Analysis_Cleaned_Dataset[[#This Row],[Delivery_Date]],"yyyy")</f>
        <v>2024</v>
      </c>
      <c r="AM3190" t="str">
        <f>TEXT(Agricultural_Export_Analysis_Cleaned_Dataset[[#This Row],[Delivery_Date]],"mmm")</f>
        <v>Oct</v>
      </c>
      <c r="AN3190" t="str">
        <f>TEXT(Agricultural_Export_Analysis_Cleaned_Dataset[[#This Row],[Delivery_Date]],"ddd")</f>
        <v>Fri</v>
      </c>
      <c r="AO3190">
        <f>Agricultural_Export_Analysis_Cleaned_Dataset[[#This Row],[Delivery_Date]]-Agricultural_Export_Analysis_Cleaned_Dataset[[#This Row],[Ship_Date]]</f>
        <v>30</v>
      </c>
      <c r="AP3190">
        <f>Agricultural_Export_Analysis_Cleaned_Dataset[[#This Row],[Ship_Date]]-Agricultural_Export_Analysis_Cleaned_Dataset[[#This Row],[Order_Date]]</f>
        <v>9</v>
      </c>
      <c r="AQ3190" s="4" t="str">
        <f>TEXT(Agricultural_Export_Analysis_Cleaned_Dataset[[#This Row],[Order_Date]],"mmm yyyy")</f>
        <v>Sep 2024</v>
      </c>
    </row>
    <row r="3191" spans="1:43" x14ac:dyDescent="0.3">
      <c r="A3191" t="s">
        <v>5991</v>
      </c>
      <c r="B3191" t="s">
        <v>826</v>
      </c>
      <c r="C3191" s="2">
        <v>45926</v>
      </c>
      <c r="D3191" s="2">
        <v>45932</v>
      </c>
      <c r="E3191" s="2">
        <v>45970</v>
      </c>
      <c r="F3191" t="s">
        <v>35</v>
      </c>
      <c r="G3191" t="s">
        <v>96</v>
      </c>
      <c r="H3191" t="s">
        <v>37</v>
      </c>
      <c r="I3191" t="s">
        <v>97</v>
      </c>
      <c r="J3191" t="s">
        <v>63</v>
      </c>
      <c r="K3191" s="7">
        <v>15</v>
      </c>
      <c r="L3191" t="s">
        <v>135</v>
      </c>
      <c r="M3191" t="s">
        <v>159</v>
      </c>
      <c r="N3191" t="s">
        <v>160</v>
      </c>
      <c r="O3191">
        <v>1095</v>
      </c>
      <c r="P3191" s="6">
        <v>322.08</v>
      </c>
      <c r="Q3191" s="6">
        <v>352677.6</v>
      </c>
      <c r="R3191" s="5">
        <v>0.1</v>
      </c>
      <c r="S3191" s="6">
        <v>317409.84000000003</v>
      </c>
      <c r="T3191" s="6">
        <v>14431.84</v>
      </c>
      <c r="U3191" s="6">
        <v>184644.57</v>
      </c>
      <c r="V3191" s="6">
        <v>2571</v>
      </c>
      <c r="W3191" s="6">
        <v>34221.839999999997</v>
      </c>
      <c r="X3191" s="6">
        <v>81540.59</v>
      </c>
      <c r="Y3191" s="5">
        <v>0.25689370562677</v>
      </c>
      <c r="Z3191" t="s">
        <v>103</v>
      </c>
      <c r="AA3191" t="s">
        <v>104</v>
      </c>
      <c r="AB3191" t="s">
        <v>56</v>
      </c>
      <c r="AC3191" t="s">
        <v>66</v>
      </c>
      <c r="AD3191" t="s">
        <v>98</v>
      </c>
      <c r="AE3191" t="s">
        <v>45</v>
      </c>
      <c r="AF3191" t="str">
        <f>TEXT(Agricultural_Export_Analysis_Cleaned_Dataset[[#This Row],[Order_Date]],"mmm")</f>
        <v>Sep</v>
      </c>
      <c r="AG3191" t="str">
        <f>TEXT(Agricultural_Export_Analysis_Cleaned_Dataset[[#This Row],[Order_Date]],"yyyy")</f>
        <v>2025</v>
      </c>
      <c r="AH3191" t="str">
        <f>TEXT(Agricultural_Export_Analysis_Cleaned_Dataset[[#This Row],[Order_Date]],"ddd")</f>
        <v>Fri</v>
      </c>
      <c r="AI3191" t="str">
        <f>TEXT(Agricultural_Export_Analysis_Cleaned_Dataset[[#This Row],[Ship_Date]],"yyyy")</f>
        <v>2025</v>
      </c>
      <c r="AJ3191" t="str">
        <f>TEXT(Agricultural_Export_Analysis_Cleaned_Dataset[[#This Row],[Ship_Date]],"mmm")</f>
        <v>Oct</v>
      </c>
      <c r="AK3191" t="str">
        <f>TEXT(Agricultural_Export_Analysis_Cleaned_Dataset[[#This Row],[Ship_Date]],"ddd")</f>
        <v>Thu</v>
      </c>
      <c r="AL3191" t="str">
        <f>TEXT(Agricultural_Export_Analysis_Cleaned_Dataset[[#This Row],[Delivery_Date]],"yyyy")</f>
        <v>2025</v>
      </c>
      <c r="AM3191" t="str">
        <f>TEXT(Agricultural_Export_Analysis_Cleaned_Dataset[[#This Row],[Delivery_Date]],"mmm")</f>
        <v>Nov</v>
      </c>
      <c r="AN3191" t="str">
        <f>TEXT(Agricultural_Export_Analysis_Cleaned_Dataset[[#This Row],[Delivery_Date]],"ddd")</f>
        <v>Sun</v>
      </c>
      <c r="AO3191">
        <f>Agricultural_Export_Analysis_Cleaned_Dataset[[#This Row],[Delivery_Date]]-Agricultural_Export_Analysis_Cleaned_Dataset[[#This Row],[Ship_Date]]</f>
        <v>38</v>
      </c>
      <c r="AP3191">
        <f>Agricultural_Export_Analysis_Cleaned_Dataset[[#This Row],[Ship_Date]]-Agricultural_Export_Analysis_Cleaned_Dataset[[#This Row],[Order_Date]]</f>
        <v>6</v>
      </c>
      <c r="AQ3191" s="4" t="str">
        <f>TEXT(Agricultural_Export_Analysis_Cleaned_Dataset[[#This Row],[Order_Date]],"mmm yyyy")</f>
        <v>Sep 2025</v>
      </c>
    </row>
    <row r="3192" spans="1:43" x14ac:dyDescent="0.3">
      <c r="A3192" t="s">
        <v>5992</v>
      </c>
      <c r="B3192" t="s">
        <v>4134</v>
      </c>
      <c r="C3192" s="2">
        <v>45806</v>
      </c>
      <c r="D3192" s="2">
        <v>45811</v>
      </c>
      <c r="E3192" s="2">
        <v>45839</v>
      </c>
      <c r="F3192" t="s">
        <v>35</v>
      </c>
      <c r="G3192" t="s">
        <v>36</v>
      </c>
      <c r="H3192" t="s">
        <v>37</v>
      </c>
      <c r="I3192" t="s">
        <v>118</v>
      </c>
      <c r="J3192" t="s">
        <v>112</v>
      </c>
      <c r="K3192" s="7">
        <v>4</v>
      </c>
      <c r="L3192" t="s">
        <v>80</v>
      </c>
      <c r="M3192" t="s">
        <v>140</v>
      </c>
      <c r="N3192" t="s">
        <v>49</v>
      </c>
      <c r="O3192">
        <v>572</v>
      </c>
      <c r="P3192" s="6">
        <v>316.06</v>
      </c>
      <c r="Q3192" s="6">
        <v>180786.32</v>
      </c>
      <c r="R3192" s="5">
        <v>0</v>
      </c>
      <c r="S3192" s="6">
        <v>180786.32</v>
      </c>
      <c r="T3192" s="6">
        <v>10575.38</v>
      </c>
      <c r="U3192" s="6">
        <v>106459.37</v>
      </c>
      <c r="V3192" s="6">
        <v>995.92</v>
      </c>
      <c r="W3192" s="6">
        <v>11833.75</v>
      </c>
      <c r="X3192" s="6">
        <v>50921.9</v>
      </c>
      <c r="Y3192" s="5">
        <v>0.28166898911377802</v>
      </c>
      <c r="Z3192" t="s">
        <v>81</v>
      </c>
      <c r="AA3192" t="s">
        <v>82</v>
      </c>
      <c r="AB3192" t="s">
        <v>65</v>
      </c>
      <c r="AC3192" t="s">
        <v>66</v>
      </c>
      <c r="AD3192" t="s">
        <v>44</v>
      </c>
      <c r="AE3192" t="s">
        <v>67</v>
      </c>
      <c r="AF3192" t="str">
        <f>TEXT(Agricultural_Export_Analysis_Cleaned_Dataset[[#This Row],[Order_Date]],"mmm")</f>
        <v>May</v>
      </c>
      <c r="AG3192" t="str">
        <f>TEXT(Agricultural_Export_Analysis_Cleaned_Dataset[[#This Row],[Order_Date]],"yyyy")</f>
        <v>2025</v>
      </c>
      <c r="AH3192" t="str">
        <f>TEXT(Agricultural_Export_Analysis_Cleaned_Dataset[[#This Row],[Order_Date]],"ddd")</f>
        <v>Thu</v>
      </c>
      <c r="AI3192" t="str">
        <f>TEXT(Agricultural_Export_Analysis_Cleaned_Dataset[[#This Row],[Ship_Date]],"yyyy")</f>
        <v>2025</v>
      </c>
      <c r="AJ3192" t="str">
        <f>TEXT(Agricultural_Export_Analysis_Cleaned_Dataset[[#This Row],[Ship_Date]],"mmm")</f>
        <v>Jun</v>
      </c>
      <c r="AK3192" t="str">
        <f>TEXT(Agricultural_Export_Analysis_Cleaned_Dataset[[#This Row],[Ship_Date]],"ddd")</f>
        <v>Tue</v>
      </c>
      <c r="AL3192" t="str">
        <f>TEXT(Agricultural_Export_Analysis_Cleaned_Dataset[[#This Row],[Delivery_Date]],"yyyy")</f>
        <v>2025</v>
      </c>
      <c r="AM3192" t="str">
        <f>TEXT(Agricultural_Export_Analysis_Cleaned_Dataset[[#This Row],[Delivery_Date]],"mmm")</f>
        <v>Jul</v>
      </c>
      <c r="AN3192" t="str">
        <f>TEXT(Agricultural_Export_Analysis_Cleaned_Dataset[[#This Row],[Delivery_Date]],"ddd")</f>
        <v>Tue</v>
      </c>
      <c r="AO3192">
        <f>Agricultural_Export_Analysis_Cleaned_Dataset[[#This Row],[Delivery_Date]]-Agricultural_Export_Analysis_Cleaned_Dataset[[#This Row],[Ship_Date]]</f>
        <v>28</v>
      </c>
      <c r="AP3192">
        <f>Agricultural_Export_Analysis_Cleaned_Dataset[[#This Row],[Ship_Date]]-Agricultural_Export_Analysis_Cleaned_Dataset[[#This Row],[Order_Date]]</f>
        <v>5</v>
      </c>
      <c r="AQ3192" s="4" t="str">
        <f>TEXT(Agricultural_Export_Analysis_Cleaned_Dataset[[#This Row],[Order_Date]],"mmm yyyy")</f>
        <v>May 2025</v>
      </c>
    </row>
    <row r="3193" spans="1:43" x14ac:dyDescent="0.3">
      <c r="A3193" t="s">
        <v>5993</v>
      </c>
      <c r="B3193" t="s">
        <v>5339</v>
      </c>
      <c r="C3193" s="2">
        <v>45547</v>
      </c>
      <c r="D3193" s="2">
        <v>45555</v>
      </c>
      <c r="E3193" s="2">
        <v>45589</v>
      </c>
      <c r="F3193" t="s">
        <v>35</v>
      </c>
      <c r="G3193" t="s">
        <v>8933</v>
      </c>
      <c r="H3193" t="s">
        <v>37</v>
      </c>
      <c r="I3193" t="s">
        <v>38</v>
      </c>
      <c r="J3193" t="s">
        <v>39</v>
      </c>
      <c r="K3193" s="7">
        <v>10</v>
      </c>
      <c r="L3193" t="s">
        <v>32</v>
      </c>
      <c r="M3193" t="s">
        <v>71</v>
      </c>
      <c r="N3193" t="s">
        <v>72</v>
      </c>
      <c r="O3193">
        <v>1935</v>
      </c>
      <c r="P3193" s="6">
        <v>349.97</v>
      </c>
      <c r="Q3193" s="6">
        <v>677191.95</v>
      </c>
      <c r="R3193" s="5">
        <v>0.05</v>
      </c>
      <c r="S3193" s="6">
        <v>643332.35250000004</v>
      </c>
      <c r="T3193" s="6">
        <v>25717.790799999999</v>
      </c>
      <c r="U3193" s="6">
        <v>396838.1</v>
      </c>
      <c r="V3193" s="6">
        <v>317.68</v>
      </c>
      <c r="W3193" s="6">
        <v>17772.46</v>
      </c>
      <c r="X3193" s="6">
        <v>202686.3217</v>
      </c>
      <c r="Y3193" s="5">
        <v>0.31505693886459701</v>
      </c>
      <c r="Z3193" t="s">
        <v>103</v>
      </c>
      <c r="AA3193" t="s">
        <v>104</v>
      </c>
      <c r="AB3193" t="s">
        <v>42</v>
      </c>
      <c r="AC3193" t="s">
        <v>66</v>
      </c>
      <c r="AD3193" t="s">
        <v>93</v>
      </c>
      <c r="AE3193" t="s">
        <v>58</v>
      </c>
      <c r="AF3193" t="str">
        <f>TEXT(Agricultural_Export_Analysis_Cleaned_Dataset[[#This Row],[Order_Date]],"mmm")</f>
        <v>Sep</v>
      </c>
      <c r="AG3193" t="str">
        <f>TEXT(Agricultural_Export_Analysis_Cleaned_Dataset[[#This Row],[Order_Date]],"yyyy")</f>
        <v>2024</v>
      </c>
      <c r="AH3193" t="str">
        <f>TEXT(Agricultural_Export_Analysis_Cleaned_Dataset[[#This Row],[Order_Date]],"ddd")</f>
        <v>Thu</v>
      </c>
      <c r="AI3193" t="str">
        <f>TEXT(Agricultural_Export_Analysis_Cleaned_Dataset[[#This Row],[Ship_Date]],"yyyy")</f>
        <v>2024</v>
      </c>
      <c r="AJ3193" t="str">
        <f>TEXT(Agricultural_Export_Analysis_Cleaned_Dataset[[#This Row],[Ship_Date]],"mmm")</f>
        <v>Sep</v>
      </c>
      <c r="AK3193" t="str">
        <f>TEXT(Agricultural_Export_Analysis_Cleaned_Dataset[[#This Row],[Ship_Date]],"ddd")</f>
        <v>Fri</v>
      </c>
      <c r="AL3193" t="str">
        <f>TEXT(Agricultural_Export_Analysis_Cleaned_Dataset[[#This Row],[Delivery_Date]],"yyyy")</f>
        <v>2024</v>
      </c>
      <c r="AM3193" t="str">
        <f>TEXT(Agricultural_Export_Analysis_Cleaned_Dataset[[#This Row],[Delivery_Date]],"mmm")</f>
        <v>Oct</v>
      </c>
      <c r="AN3193" t="str">
        <f>TEXT(Agricultural_Export_Analysis_Cleaned_Dataset[[#This Row],[Delivery_Date]],"ddd")</f>
        <v>Thu</v>
      </c>
      <c r="AO3193">
        <f>Agricultural_Export_Analysis_Cleaned_Dataset[[#This Row],[Delivery_Date]]-Agricultural_Export_Analysis_Cleaned_Dataset[[#This Row],[Ship_Date]]</f>
        <v>34</v>
      </c>
      <c r="AP3193">
        <f>Agricultural_Export_Analysis_Cleaned_Dataset[[#This Row],[Ship_Date]]-Agricultural_Export_Analysis_Cleaned_Dataset[[#This Row],[Order_Date]]</f>
        <v>8</v>
      </c>
      <c r="AQ3193" s="4" t="str">
        <f>TEXT(Agricultural_Export_Analysis_Cleaned_Dataset[[#This Row],[Order_Date]],"mmm yyyy")</f>
        <v>Sep 2024</v>
      </c>
    </row>
    <row r="3194" spans="1:43" x14ac:dyDescent="0.3">
      <c r="A3194" t="s">
        <v>5994</v>
      </c>
      <c r="B3194" t="s">
        <v>5995</v>
      </c>
      <c r="C3194" s="2">
        <v>45551</v>
      </c>
      <c r="D3194" s="2">
        <v>45556</v>
      </c>
      <c r="E3194" s="2">
        <v>45575</v>
      </c>
      <c r="F3194" t="s">
        <v>35</v>
      </c>
      <c r="G3194" t="s">
        <v>117</v>
      </c>
      <c r="H3194" t="s">
        <v>51</v>
      </c>
      <c r="I3194" t="s">
        <v>97</v>
      </c>
      <c r="J3194" t="s">
        <v>39</v>
      </c>
      <c r="K3194" s="7">
        <v>7</v>
      </c>
      <c r="L3194" t="s">
        <v>135</v>
      </c>
      <c r="M3194" t="s">
        <v>33</v>
      </c>
      <c r="N3194" t="s">
        <v>34</v>
      </c>
      <c r="O3194">
        <v>276</v>
      </c>
      <c r="P3194" s="6">
        <v>41.09</v>
      </c>
      <c r="Q3194" s="6">
        <v>11340.84</v>
      </c>
      <c r="R3194" s="5">
        <v>0.15</v>
      </c>
      <c r="S3194" s="6">
        <v>9639.7139999999999</v>
      </c>
      <c r="T3194" s="6">
        <v>9992.2900000000009</v>
      </c>
      <c r="U3194" s="6">
        <v>4347.32</v>
      </c>
      <c r="V3194" s="6">
        <v>876.3</v>
      </c>
      <c r="W3194" s="6">
        <v>865.62</v>
      </c>
      <c r="X3194" s="6">
        <v>-6441.8159999999998</v>
      </c>
      <c r="Y3194" s="5">
        <v>-0.66825800018548298</v>
      </c>
      <c r="Z3194" t="s">
        <v>103</v>
      </c>
      <c r="AA3194" t="s">
        <v>104</v>
      </c>
      <c r="AB3194" t="s">
        <v>65</v>
      </c>
      <c r="AC3194" t="s">
        <v>43</v>
      </c>
      <c r="AD3194" t="s">
        <v>44</v>
      </c>
      <c r="AE3194" t="s">
        <v>67</v>
      </c>
      <c r="AF3194" t="str">
        <f>TEXT(Agricultural_Export_Analysis_Cleaned_Dataset[[#This Row],[Order_Date]],"mmm")</f>
        <v>Sep</v>
      </c>
      <c r="AG3194" t="str">
        <f>TEXT(Agricultural_Export_Analysis_Cleaned_Dataset[[#This Row],[Order_Date]],"yyyy")</f>
        <v>2024</v>
      </c>
      <c r="AH3194" t="str">
        <f>TEXT(Agricultural_Export_Analysis_Cleaned_Dataset[[#This Row],[Order_Date]],"ddd")</f>
        <v>Mon</v>
      </c>
      <c r="AI3194" t="str">
        <f>TEXT(Agricultural_Export_Analysis_Cleaned_Dataset[[#This Row],[Ship_Date]],"yyyy")</f>
        <v>2024</v>
      </c>
      <c r="AJ3194" t="str">
        <f>TEXT(Agricultural_Export_Analysis_Cleaned_Dataset[[#This Row],[Ship_Date]],"mmm")</f>
        <v>Sep</v>
      </c>
      <c r="AK3194" t="str">
        <f>TEXT(Agricultural_Export_Analysis_Cleaned_Dataset[[#This Row],[Ship_Date]],"ddd")</f>
        <v>Sat</v>
      </c>
      <c r="AL3194" t="str">
        <f>TEXT(Agricultural_Export_Analysis_Cleaned_Dataset[[#This Row],[Delivery_Date]],"yyyy")</f>
        <v>2024</v>
      </c>
      <c r="AM3194" t="str">
        <f>TEXT(Agricultural_Export_Analysis_Cleaned_Dataset[[#This Row],[Delivery_Date]],"mmm")</f>
        <v>Oct</v>
      </c>
      <c r="AN3194" t="str">
        <f>TEXT(Agricultural_Export_Analysis_Cleaned_Dataset[[#This Row],[Delivery_Date]],"ddd")</f>
        <v>Thu</v>
      </c>
      <c r="AO3194">
        <f>Agricultural_Export_Analysis_Cleaned_Dataset[[#This Row],[Delivery_Date]]-Agricultural_Export_Analysis_Cleaned_Dataset[[#This Row],[Ship_Date]]</f>
        <v>19</v>
      </c>
      <c r="AP3194">
        <f>Agricultural_Export_Analysis_Cleaned_Dataset[[#This Row],[Ship_Date]]-Agricultural_Export_Analysis_Cleaned_Dataset[[#This Row],[Order_Date]]</f>
        <v>5</v>
      </c>
      <c r="AQ3194" s="4" t="str">
        <f>TEXT(Agricultural_Export_Analysis_Cleaned_Dataset[[#This Row],[Order_Date]],"mmm yyyy")</f>
        <v>Sep 2024</v>
      </c>
    </row>
    <row r="3195" spans="1:43" x14ac:dyDescent="0.3">
      <c r="A3195" t="s">
        <v>5996</v>
      </c>
      <c r="B3195" t="s">
        <v>1284</v>
      </c>
      <c r="C3195" s="2">
        <v>45829</v>
      </c>
      <c r="D3195" s="2">
        <v>45832</v>
      </c>
      <c r="E3195" s="2">
        <v>45850</v>
      </c>
      <c r="F3195" t="s">
        <v>35</v>
      </c>
      <c r="G3195" t="s">
        <v>50</v>
      </c>
      <c r="H3195" t="s">
        <v>51</v>
      </c>
      <c r="I3195" t="s">
        <v>118</v>
      </c>
      <c r="J3195" t="s">
        <v>63</v>
      </c>
      <c r="K3195" s="7">
        <v>0</v>
      </c>
      <c r="L3195" t="s">
        <v>135</v>
      </c>
      <c r="M3195" t="s">
        <v>33</v>
      </c>
      <c r="N3195" t="s">
        <v>34</v>
      </c>
      <c r="O3195">
        <v>1854</v>
      </c>
      <c r="P3195" s="6">
        <v>61.52</v>
      </c>
      <c r="Q3195" s="6">
        <v>114058.08</v>
      </c>
      <c r="R3195" s="5">
        <v>0.1</v>
      </c>
      <c r="S3195" s="6">
        <v>102652.272</v>
      </c>
      <c r="T3195" s="6">
        <v>10450.879999999999</v>
      </c>
      <c r="U3195" s="6">
        <v>57349.71</v>
      </c>
      <c r="V3195" s="6">
        <v>2379.9699999999998</v>
      </c>
      <c r="W3195" s="6">
        <v>6179.78</v>
      </c>
      <c r="X3195" s="6">
        <v>26291.932000000001</v>
      </c>
      <c r="Y3195" s="5">
        <v>0.256126157636336</v>
      </c>
      <c r="Z3195" t="s">
        <v>81</v>
      </c>
      <c r="AA3195" t="s">
        <v>150</v>
      </c>
      <c r="AB3195" t="s">
        <v>65</v>
      </c>
      <c r="AC3195" t="s">
        <v>76</v>
      </c>
      <c r="AD3195" t="s">
        <v>123</v>
      </c>
      <c r="AE3195" t="s">
        <v>45</v>
      </c>
      <c r="AF3195" t="str">
        <f>TEXT(Agricultural_Export_Analysis_Cleaned_Dataset[[#This Row],[Order_Date]],"mmm")</f>
        <v>Jun</v>
      </c>
      <c r="AG3195" t="str">
        <f>TEXT(Agricultural_Export_Analysis_Cleaned_Dataset[[#This Row],[Order_Date]],"yyyy")</f>
        <v>2025</v>
      </c>
      <c r="AH3195" t="str">
        <f>TEXT(Agricultural_Export_Analysis_Cleaned_Dataset[[#This Row],[Order_Date]],"ddd")</f>
        <v>Sat</v>
      </c>
      <c r="AI3195" t="str">
        <f>TEXT(Agricultural_Export_Analysis_Cleaned_Dataset[[#This Row],[Ship_Date]],"yyyy")</f>
        <v>2025</v>
      </c>
      <c r="AJ3195" t="str">
        <f>TEXT(Agricultural_Export_Analysis_Cleaned_Dataset[[#This Row],[Ship_Date]],"mmm")</f>
        <v>Jun</v>
      </c>
      <c r="AK3195" t="str">
        <f>TEXT(Agricultural_Export_Analysis_Cleaned_Dataset[[#This Row],[Ship_Date]],"ddd")</f>
        <v>Tue</v>
      </c>
      <c r="AL3195" t="str">
        <f>TEXT(Agricultural_Export_Analysis_Cleaned_Dataset[[#This Row],[Delivery_Date]],"yyyy")</f>
        <v>2025</v>
      </c>
      <c r="AM3195" t="str">
        <f>TEXT(Agricultural_Export_Analysis_Cleaned_Dataset[[#This Row],[Delivery_Date]],"mmm")</f>
        <v>Jul</v>
      </c>
      <c r="AN3195" t="str">
        <f>TEXT(Agricultural_Export_Analysis_Cleaned_Dataset[[#This Row],[Delivery_Date]],"ddd")</f>
        <v>Sat</v>
      </c>
      <c r="AO3195">
        <f>Agricultural_Export_Analysis_Cleaned_Dataset[[#This Row],[Delivery_Date]]-Agricultural_Export_Analysis_Cleaned_Dataset[[#This Row],[Ship_Date]]</f>
        <v>18</v>
      </c>
      <c r="AP3195">
        <f>Agricultural_Export_Analysis_Cleaned_Dataset[[#This Row],[Ship_Date]]-Agricultural_Export_Analysis_Cleaned_Dataset[[#This Row],[Order_Date]]</f>
        <v>3</v>
      </c>
      <c r="AQ3195" s="4" t="str">
        <f>TEXT(Agricultural_Export_Analysis_Cleaned_Dataset[[#This Row],[Order_Date]],"mmm yyyy")</f>
        <v>Jun 2025</v>
      </c>
    </row>
    <row r="3196" spans="1:43" x14ac:dyDescent="0.3">
      <c r="A3196" t="s">
        <v>5997</v>
      </c>
      <c r="B3196" t="s">
        <v>5998</v>
      </c>
      <c r="C3196" s="2">
        <v>45760</v>
      </c>
      <c r="D3196" s="2">
        <v>45768</v>
      </c>
      <c r="E3196" s="2">
        <v>45778</v>
      </c>
      <c r="F3196" t="s">
        <v>35</v>
      </c>
      <c r="G3196" t="s">
        <v>203</v>
      </c>
      <c r="H3196" t="s">
        <v>51</v>
      </c>
      <c r="I3196" t="s">
        <v>118</v>
      </c>
      <c r="J3196" t="s">
        <v>63</v>
      </c>
      <c r="K3196" s="7">
        <v>0</v>
      </c>
      <c r="L3196" t="s">
        <v>87</v>
      </c>
      <c r="M3196" t="s">
        <v>48</v>
      </c>
      <c r="N3196" t="s">
        <v>49</v>
      </c>
      <c r="O3196">
        <v>1160</v>
      </c>
      <c r="P3196" s="6">
        <v>379.37</v>
      </c>
      <c r="Q3196" s="6">
        <v>440069.2</v>
      </c>
      <c r="R3196" s="5">
        <v>0.15</v>
      </c>
      <c r="S3196" s="6">
        <v>374058.82</v>
      </c>
      <c r="T3196" s="6">
        <v>4826.45</v>
      </c>
      <c r="U3196" s="6">
        <v>240387.36</v>
      </c>
      <c r="V3196" s="6">
        <v>2382.9699999999998</v>
      </c>
      <c r="W3196" s="6">
        <v>19013.45</v>
      </c>
      <c r="X3196" s="6">
        <v>107448.59</v>
      </c>
      <c r="Y3196" s="5">
        <v>0.28725051851470801</v>
      </c>
      <c r="Z3196" t="s">
        <v>81</v>
      </c>
      <c r="AA3196" t="s">
        <v>165</v>
      </c>
      <c r="AB3196" t="s">
        <v>65</v>
      </c>
      <c r="AC3196" t="s">
        <v>66</v>
      </c>
      <c r="AD3196" t="s">
        <v>93</v>
      </c>
      <c r="AE3196" t="s">
        <v>58</v>
      </c>
      <c r="AF3196" t="str">
        <f>TEXT(Agricultural_Export_Analysis_Cleaned_Dataset[[#This Row],[Order_Date]],"mmm")</f>
        <v>Apr</v>
      </c>
      <c r="AG3196" t="str">
        <f>TEXT(Agricultural_Export_Analysis_Cleaned_Dataset[[#This Row],[Order_Date]],"yyyy")</f>
        <v>2025</v>
      </c>
      <c r="AH3196" t="str">
        <f>TEXT(Agricultural_Export_Analysis_Cleaned_Dataset[[#This Row],[Order_Date]],"ddd")</f>
        <v>Sun</v>
      </c>
      <c r="AI3196" t="str">
        <f>TEXT(Agricultural_Export_Analysis_Cleaned_Dataset[[#This Row],[Ship_Date]],"yyyy")</f>
        <v>2025</v>
      </c>
      <c r="AJ3196" t="str">
        <f>TEXT(Agricultural_Export_Analysis_Cleaned_Dataset[[#This Row],[Ship_Date]],"mmm")</f>
        <v>Apr</v>
      </c>
      <c r="AK3196" t="str">
        <f>TEXT(Agricultural_Export_Analysis_Cleaned_Dataset[[#This Row],[Ship_Date]],"ddd")</f>
        <v>Mon</v>
      </c>
      <c r="AL3196" t="str">
        <f>TEXT(Agricultural_Export_Analysis_Cleaned_Dataset[[#This Row],[Delivery_Date]],"yyyy")</f>
        <v>2025</v>
      </c>
      <c r="AM3196" t="str">
        <f>TEXT(Agricultural_Export_Analysis_Cleaned_Dataset[[#This Row],[Delivery_Date]],"mmm")</f>
        <v>May</v>
      </c>
      <c r="AN3196" t="str">
        <f>TEXT(Agricultural_Export_Analysis_Cleaned_Dataset[[#This Row],[Delivery_Date]],"ddd")</f>
        <v>Thu</v>
      </c>
      <c r="AO3196">
        <f>Agricultural_Export_Analysis_Cleaned_Dataset[[#This Row],[Delivery_Date]]-Agricultural_Export_Analysis_Cleaned_Dataset[[#This Row],[Ship_Date]]</f>
        <v>10</v>
      </c>
      <c r="AP3196">
        <f>Agricultural_Export_Analysis_Cleaned_Dataset[[#This Row],[Ship_Date]]-Agricultural_Export_Analysis_Cleaned_Dataset[[#This Row],[Order_Date]]</f>
        <v>8</v>
      </c>
      <c r="AQ3196" s="4" t="str">
        <f>TEXT(Agricultural_Export_Analysis_Cleaned_Dataset[[#This Row],[Order_Date]],"mmm yyyy")</f>
        <v>Apr 2025</v>
      </c>
    </row>
    <row r="3197" spans="1:43" x14ac:dyDescent="0.3">
      <c r="A3197" t="s">
        <v>5999</v>
      </c>
      <c r="B3197" t="s">
        <v>6000</v>
      </c>
      <c r="C3197" s="2">
        <v>45718</v>
      </c>
      <c r="D3197" s="2">
        <v>45720</v>
      </c>
      <c r="E3197" s="2">
        <v>45732</v>
      </c>
      <c r="F3197" t="s">
        <v>35</v>
      </c>
      <c r="G3197" t="s">
        <v>8932</v>
      </c>
      <c r="H3197" t="s">
        <v>37</v>
      </c>
      <c r="I3197" t="s">
        <v>52</v>
      </c>
      <c r="J3197" t="s">
        <v>39</v>
      </c>
      <c r="K3197" s="7">
        <v>0</v>
      </c>
      <c r="L3197" t="s">
        <v>70</v>
      </c>
      <c r="M3197" t="s">
        <v>71</v>
      </c>
      <c r="N3197" t="s">
        <v>72</v>
      </c>
      <c r="O3197">
        <v>638</v>
      </c>
      <c r="P3197" s="6">
        <v>277.42</v>
      </c>
      <c r="Q3197" s="6">
        <v>176993.96</v>
      </c>
      <c r="R3197" s="5">
        <v>0</v>
      </c>
      <c r="S3197" s="6">
        <v>176993.96</v>
      </c>
      <c r="T3197" s="6">
        <v>10955.96</v>
      </c>
      <c r="U3197" s="6">
        <v>117996.56</v>
      </c>
      <c r="V3197" s="6">
        <v>1527.53</v>
      </c>
      <c r="W3197" s="6">
        <v>6073.08</v>
      </c>
      <c r="X3197" s="6">
        <v>40440.83</v>
      </c>
      <c r="Y3197" s="5">
        <v>0.22848706249636999</v>
      </c>
      <c r="Z3197" t="s">
        <v>40</v>
      </c>
      <c r="AA3197" t="s">
        <v>41</v>
      </c>
      <c r="AB3197" t="s">
        <v>65</v>
      </c>
      <c r="AC3197" t="s">
        <v>76</v>
      </c>
      <c r="AD3197" t="s">
        <v>98</v>
      </c>
      <c r="AE3197" t="s">
        <v>67</v>
      </c>
      <c r="AF3197" t="str">
        <f>TEXT(Agricultural_Export_Analysis_Cleaned_Dataset[[#This Row],[Order_Date]],"mmm")</f>
        <v>Mar</v>
      </c>
      <c r="AG3197" t="str">
        <f>TEXT(Agricultural_Export_Analysis_Cleaned_Dataset[[#This Row],[Order_Date]],"yyyy")</f>
        <v>2025</v>
      </c>
      <c r="AH3197" t="str">
        <f>TEXT(Agricultural_Export_Analysis_Cleaned_Dataset[[#This Row],[Order_Date]],"ddd")</f>
        <v>Sun</v>
      </c>
      <c r="AI3197" t="str">
        <f>TEXT(Agricultural_Export_Analysis_Cleaned_Dataset[[#This Row],[Ship_Date]],"yyyy")</f>
        <v>2025</v>
      </c>
      <c r="AJ3197" t="str">
        <f>TEXT(Agricultural_Export_Analysis_Cleaned_Dataset[[#This Row],[Ship_Date]],"mmm")</f>
        <v>Mar</v>
      </c>
      <c r="AK3197" t="str">
        <f>TEXT(Agricultural_Export_Analysis_Cleaned_Dataset[[#This Row],[Ship_Date]],"ddd")</f>
        <v>Tue</v>
      </c>
      <c r="AL3197" t="str">
        <f>TEXT(Agricultural_Export_Analysis_Cleaned_Dataset[[#This Row],[Delivery_Date]],"yyyy")</f>
        <v>2025</v>
      </c>
      <c r="AM3197" t="str">
        <f>TEXT(Agricultural_Export_Analysis_Cleaned_Dataset[[#This Row],[Delivery_Date]],"mmm")</f>
        <v>Mar</v>
      </c>
      <c r="AN3197" t="str">
        <f>TEXT(Agricultural_Export_Analysis_Cleaned_Dataset[[#This Row],[Delivery_Date]],"ddd")</f>
        <v>Sun</v>
      </c>
      <c r="AO3197">
        <f>Agricultural_Export_Analysis_Cleaned_Dataset[[#This Row],[Delivery_Date]]-Agricultural_Export_Analysis_Cleaned_Dataset[[#This Row],[Ship_Date]]</f>
        <v>12</v>
      </c>
      <c r="AP3197">
        <f>Agricultural_Export_Analysis_Cleaned_Dataset[[#This Row],[Ship_Date]]-Agricultural_Export_Analysis_Cleaned_Dataset[[#This Row],[Order_Date]]</f>
        <v>2</v>
      </c>
      <c r="AQ3197" s="4" t="str">
        <f>TEXT(Agricultural_Export_Analysis_Cleaned_Dataset[[#This Row],[Order_Date]],"mmm yyyy")</f>
        <v>Mar 2025</v>
      </c>
    </row>
    <row r="3198" spans="1:43" x14ac:dyDescent="0.3">
      <c r="A3198" t="s">
        <v>6001</v>
      </c>
      <c r="B3198" t="s">
        <v>6002</v>
      </c>
      <c r="C3198" s="2">
        <v>45613</v>
      </c>
      <c r="D3198" s="2">
        <v>45615</v>
      </c>
      <c r="E3198" s="2">
        <v>45648</v>
      </c>
      <c r="F3198" t="s">
        <v>35</v>
      </c>
      <c r="G3198" t="s">
        <v>96</v>
      </c>
      <c r="H3198" t="s">
        <v>51</v>
      </c>
      <c r="I3198" t="s">
        <v>52</v>
      </c>
      <c r="J3198" t="s">
        <v>39</v>
      </c>
      <c r="K3198" s="7">
        <v>7</v>
      </c>
      <c r="L3198" t="s">
        <v>135</v>
      </c>
      <c r="M3198" t="s">
        <v>88</v>
      </c>
      <c r="N3198" t="s">
        <v>89</v>
      </c>
      <c r="O3198">
        <v>1652</v>
      </c>
      <c r="P3198" s="6">
        <v>238.21</v>
      </c>
      <c r="Q3198" s="6">
        <v>393522.92</v>
      </c>
      <c r="R3198" s="5">
        <v>0.1</v>
      </c>
      <c r="S3198" s="6">
        <v>354170.62800000003</v>
      </c>
      <c r="T3198" s="6">
        <v>23641.1783</v>
      </c>
      <c r="U3198" s="6">
        <v>250544.91</v>
      </c>
      <c r="V3198" s="6">
        <v>704.42</v>
      </c>
      <c r="W3198" s="6">
        <v>40352.68</v>
      </c>
      <c r="X3198" s="6">
        <v>38927.439700000003</v>
      </c>
      <c r="Y3198" s="5">
        <v>0.10991154152822601</v>
      </c>
      <c r="Z3198" t="s">
        <v>54</v>
      </c>
      <c r="AA3198" t="s">
        <v>92</v>
      </c>
      <c r="AB3198" t="s">
        <v>83</v>
      </c>
      <c r="AC3198" t="s">
        <v>66</v>
      </c>
      <c r="AD3198" t="s">
        <v>98</v>
      </c>
      <c r="AE3198" t="s">
        <v>67</v>
      </c>
      <c r="AF3198" t="str">
        <f>TEXT(Agricultural_Export_Analysis_Cleaned_Dataset[[#This Row],[Order_Date]],"mmm")</f>
        <v>Nov</v>
      </c>
      <c r="AG3198" t="str">
        <f>TEXT(Agricultural_Export_Analysis_Cleaned_Dataset[[#This Row],[Order_Date]],"yyyy")</f>
        <v>2024</v>
      </c>
      <c r="AH3198" t="str">
        <f>TEXT(Agricultural_Export_Analysis_Cleaned_Dataset[[#This Row],[Order_Date]],"ddd")</f>
        <v>Sun</v>
      </c>
      <c r="AI3198" t="str">
        <f>TEXT(Agricultural_Export_Analysis_Cleaned_Dataset[[#This Row],[Ship_Date]],"yyyy")</f>
        <v>2024</v>
      </c>
      <c r="AJ3198" t="str">
        <f>TEXT(Agricultural_Export_Analysis_Cleaned_Dataset[[#This Row],[Ship_Date]],"mmm")</f>
        <v>Nov</v>
      </c>
      <c r="AK3198" t="str">
        <f>TEXT(Agricultural_Export_Analysis_Cleaned_Dataset[[#This Row],[Ship_Date]],"ddd")</f>
        <v>Tue</v>
      </c>
      <c r="AL3198" t="str">
        <f>TEXT(Agricultural_Export_Analysis_Cleaned_Dataset[[#This Row],[Delivery_Date]],"yyyy")</f>
        <v>2024</v>
      </c>
      <c r="AM3198" t="str">
        <f>TEXT(Agricultural_Export_Analysis_Cleaned_Dataset[[#This Row],[Delivery_Date]],"mmm")</f>
        <v>Dec</v>
      </c>
      <c r="AN3198" t="str">
        <f>TEXT(Agricultural_Export_Analysis_Cleaned_Dataset[[#This Row],[Delivery_Date]],"ddd")</f>
        <v>Sun</v>
      </c>
      <c r="AO3198">
        <f>Agricultural_Export_Analysis_Cleaned_Dataset[[#This Row],[Delivery_Date]]-Agricultural_Export_Analysis_Cleaned_Dataset[[#This Row],[Ship_Date]]</f>
        <v>33</v>
      </c>
      <c r="AP3198">
        <f>Agricultural_Export_Analysis_Cleaned_Dataset[[#This Row],[Ship_Date]]-Agricultural_Export_Analysis_Cleaned_Dataset[[#This Row],[Order_Date]]</f>
        <v>2</v>
      </c>
      <c r="AQ3198" s="4" t="str">
        <f>TEXT(Agricultural_Export_Analysis_Cleaned_Dataset[[#This Row],[Order_Date]],"mmm yyyy")</f>
        <v>Nov 2024</v>
      </c>
    </row>
    <row r="3199" spans="1:43" x14ac:dyDescent="0.3">
      <c r="A3199" t="s">
        <v>6003</v>
      </c>
      <c r="B3199" t="s">
        <v>4182</v>
      </c>
      <c r="C3199" s="2">
        <v>45375</v>
      </c>
      <c r="D3199" s="2">
        <v>45377</v>
      </c>
      <c r="E3199" s="2">
        <v>45385</v>
      </c>
      <c r="F3199" t="s">
        <v>35</v>
      </c>
      <c r="G3199" t="s">
        <v>117</v>
      </c>
      <c r="H3199" t="s">
        <v>74</v>
      </c>
      <c r="I3199" t="s">
        <v>52</v>
      </c>
      <c r="J3199" t="s">
        <v>53</v>
      </c>
      <c r="K3199" s="7">
        <v>0</v>
      </c>
      <c r="L3199" t="s">
        <v>70</v>
      </c>
      <c r="M3199" t="s">
        <v>61</v>
      </c>
      <c r="N3199" t="s">
        <v>62</v>
      </c>
      <c r="O3199">
        <v>325</v>
      </c>
      <c r="P3199" s="6">
        <v>129.11000000000001</v>
      </c>
      <c r="Q3199" s="6">
        <v>41960.75</v>
      </c>
      <c r="R3199" s="5">
        <v>0.15</v>
      </c>
      <c r="S3199" s="6">
        <v>35666.637499999997</v>
      </c>
      <c r="T3199" s="6">
        <v>12281.66</v>
      </c>
      <c r="U3199" s="6">
        <v>24316.639999999999</v>
      </c>
      <c r="V3199" s="6">
        <v>2815.24</v>
      </c>
      <c r="W3199" s="6">
        <v>2574.16</v>
      </c>
      <c r="X3199" s="6">
        <v>-6321.0625</v>
      </c>
      <c r="Y3199" s="5">
        <v>-0.177226196329833</v>
      </c>
      <c r="Z3199" t="s">
        <v>40</v>
      </c>
      <c r="AA3199" t="s">
        <v>41</v>
      </c>
      <c r="AB3199" t="s">
        <v>56</v>
      </c>
      <c r="AC3199" t="s">
        <v>66</v>
      </c>
      <c r="AD3199" t="s">
        <v>93</v>
      </c>
      <c r="AE3199" t="s">
        <v>45</v>
      </c>
      <c r="AF3199" t="str">
        <f>TEXT(Agricultural_Export_Analysis_Cleaned_Dataset[[#This Row],[Order_Date]],"mmm")</f>
        <v>Mar</v>
      </c>
      <c r="AG3199" t="str">
        <f>TEXT(Agricultural_Export_Analysis_Cleaned_Dataset[[#This Row],[Order_Date]],"yyyy")</f>
        <v>2024</v>
      </c>
      <c r="AH3199" t="str">
        <f>TEXT(Agricultural_Export_Analysis_Cleaned_Dataset[[#This Row],[Order_Date]],"ddd")</f>
        <v>Sun</v>
      </c>
      <c r="AI3199" t="str">
        <f>TEXT(Agricultural_Export_Analysis_Cleaned_Dataset[[#This Row],[Ship_Date]],"yyyy")</f>
        <v>2024</v>
      </c>
      <c r="AJ3199" t="str">
        <f>TEXT(Agricultural_Export_Analysis_Cleaned_Dataset[[#This Row],[Ship_Date]],"mmm")</f>
        <v>Mar</v>
      </c>
      <c r="AK3199" t="str">
        <f>TEXT(Agricultural_Export_Analysis_Cleaned_Dataset[[#This Row],[Ship_Date]],"ddd")</f>
        <v>Tue</v>
      </c>
      <c r="AL3199" t="str">
        <f>TEXT(Agricultural_Export_Analysis_Cleaned_Dataset[[#This Row],[Delivery_Date]],"yyyy")</f>
        <v>2024</v>
      </c>
      <c r="AM3199" t="str">
        <f>TEXT(Agricultural_Export_Analysis_Cleaned_Dataset[[#This Row],[Delivery_Date]],"mmm")</f>
        <v>Apr</v>
      </c>
      <c r="AN3199" t="str">
        <f>TEXT(Agricultural_Export_Analysis_Cleaned_Dataset[[#This Row],[Delivery_Date]],"ddd")</f>
        <v>Wed</v>
      </c>
      <c r="AO3199">
        <f>Agricultural_Export_Analysis_Cleaned_Dataset[[#This Row],[Delivery_Date]]-Agricultural_Export_Analysis_Cleaned_Dataset[[#This Row],[Ship_Date]]</f>
        <v>8</v>
      </c>
      <c r="AP3199">
        <f>Agricultural_Export_Analysis_Cleaned_Dataset[[#This Row],[Ship_Date]]-Agricultural_Export_Analysis_Cleaned_Dataset[[#This Row],[Order_Date]]</f>
        <v>2</v>
      </c>
      <c r="AQ3199" s="4" t="str">
        <f>TEXT(Agricultural_Export_Analysis_Cleaned_Dataset[[#This Row],[Order_Date]],"mmm yyyy")</f>
        <v>Mar 2024</v>
      </c>
    </row>
    <row r="3200" spans="1:43" x14ac:dyDescent="0.3">
      <c r="A3200" t="s">
        <v>6004</v>
      </c>
      <c r="B3200" t="s">
        <v>4260</v>
      </c>
      <c r="C3200" s="2">
        <v>45708</v>
      </c>
      <c r="D3200" s="2">
        <v>45716</v>
      </c>
      <c r="E3200" s="2">
        <v>45727</v>
      </c>
      <c r="F3200" t="s">
        <v>35</v>
      </c>
      <c r="G3200" t="s">
        <v>96</v>
      </c>
      <c r="H3200" t="s">
        <v>51</v>
      </c>
      <c r="I3200" t="s">
        <v>118</v>
      </c>
      <c r="J3200" t="s">
        <v>39</v>
      </c>
      <c r="K3200" s="7">
        <v>2</v>
      </c>
      <c r="L3200" t="s">
        <v>135</v>
      </c>
      <c r="M3200" t="s">
        <v>61</v>
      </c>
      <c r="N3200" t="s">
        <v>62</v>
      </c>
      <c r="O3200">
        <v>1627</v>
      </c>
      <c r="P3200" s="6">
        <v>41.64</v>
      </c>
      <c r="Q3200" s="6">
        <v>67748.28</v>
      </c>
      <c r="R3200" s="5">
        <v>0.05</v>
      </c>
      <c r="S3200" s="6">
        <v>64360.866000000002</v>
      </c>
      <c r="T3200" s="6">
        <v>10538.2</v>
      </c>
      <c r="U3200" s="6">
        <v>36078.370000000003</v>
      </c>
      <c r="V3200" s="6">
        <v>2735.92</v>
      </c>
      <c r="W3200" s="6">
        <v>3902.13</v>
      </c>
      <c r="X3200" s="6">
        <v>11106.245999999999</v>
      </c>
      <c r="Y3200" s="5">
        <v>0.17256209697364899</v>
      </c>
      <c r="Z3200" t="s">
        <v>40</v>
      </c>
      <c r="AA3200" t="s">
        <v>147</v>
      </c>
      <c r="AB3200" t="s">
        <v>83</v>
      </c>
      <c r="AC3200" t="s">
        <v>76</v>
      </c>
      <c r="AD3200" t="s">
        <v>77</v>
      </c>
      <c r="AE3200" t="s">
        <v>45</v>
      </c>
      <c r="AF3200" t="str">
        <f>TEXT(Agricultural_Export_Analysis_Cleaned_Dataset[[#This Row],[Order_Date]],"mmm")</f>
        <v>Feb</v>
      </c>
      <c r="AG3200" t="str">
        <f>TEXT(Agricultural_Export_Analysis_Cleaned_Dataset[[#This Row],[Order_Date]],"yyyy")</f>
        <v>2025</v>
      </c>
      <c r="AH3200" t="str">
        <f>TEXT(Agricultural_Export_Analysis_Cleaned_Dataset[[#This Row],[Order_Date]],"ddd")</f>
        <v>Thu</v>
      </c>
      <c r="AI3200" t="str">
        <f>TEXT(Agricultural_Export_Analysis_Cleaned_Dataset[[#This Row],[Ship_Date]],"yyyy")</f>
        <v>2025</v>
      </c>
      <c r="AJ3200" t="str">
        <f>TEXT(Agricultural_Export_Analysis_Cleaned_Dataset[[#This Row],[Ship_Date]],"mmm")</f>
        <v>Feb</v>
      </c>
      <c r="AK3200" t="str">
        <f>TEXT(Agricultural_Export_Analysis_Cleaned_Dataset[[#This Row],[Ship_Date]],"ddd")</f>
        <v>Fri</v>
      </c>
      <c r="AL3200" t="str">
        <f>TEXT(Agricultural_Export_Analysis_Cleaned_Dataset[[#This Row],[Delivery_Date]],"yyyy")</f>
        <v>2025</v>
      </c>
      <c r="AM3200" t="str">
        <f>TEXT(Agricultural_Export_Analysis_Cleaned_Dataset[[#This Row],[Delivery_Date]],"mmm")</f>
        <v>Mar</v>
      </c>
      <c r="AN3200" t="str">
        <f>TEXT(Agricultural_Export_Analysis_Cleaned_Dataset[[#This Row],[Delivery_Date]],"ddd")</f>
        <v>Tue</v>
      </c>
      <c r="AO3200">
        <f>Agricultural_Export_Analysis_Cleaned_Dataset[[#This Row],[Delivery_Date]]-Agricultural_Export_Analysis_Cleaned_Dataset[[#This Row],[Ship_Date]]</f>
        <v>11</v>
      </c>
      <c r="AP3200">
        <f>Agricultural_Export_Analysis_Cleaned_Dataset[[#This Row],[Ship_Date]]-Agricultural_Export_Analysis_Cleaned_Dataset[[#This Row],[Order_Date]]</f>
        <v>8</v>
      </c>
      <c r="AQ3200" s="4" t="str">
        <f>TEXT(Agricultural_Export_Analysis_Cleaned_Dataset[[#This Row],[Order_Date]],"mmm yyyy")</f>
        <v>Feb 2025</v>
      </c>
    </row>
    <row r="3201" spans="1:43" x14ac:dyDescent="0.3">
      <c r="A3201" t="s">
        <v>6005</v>
      </c>
      <c r="B3201" t="s">
        <v>192</v>
      </c>
      <c r="C3201" s="2">
        <v>45451</v>
      </c>
      <c r="D3201" s="2">
        <v>45453</v>
      </c>
      <c r="E3201" s="2">
        <v>45491</v>
      </c>
      <c r="F3201" t="s">
        <v>35</v>
      </c>
      <c r="G3201" t="s">
        <v>96</v>
      </c>
      <c r="H3201" t="s">
        <v>51</v>
      </c>
      <c r="I3201" t="s">
        <v>118</v>
      </c>
      <c r="J3201" t="s">
        <v>63</v>
      </c>
      <c r="K3201" s="7">
        <v>10</v>
      </c>
      <c r="L3201" t="s">
        <v>80</v>
      </c>
      <c r="M3201" t="s">
        <v>61</v>
      </c>
      <c r="N3201" t="s">
        <v>62</v>
      </c>
      <c r="O3201">
        <v>489</v>
      </c>
      <c r="P3201" s="6">
        <v>477.37</v>
      </c>
      <c r="Q3201" s="6">
        <v>233433.93</v>
      </c>
      <c r="R3201" s="5">
        <v>0.15</v>
      </c>
      <c r="S3201" s="6">
        <v>198418.84049999999</v>
      </c>
      <c r="T3201" s="6">
        <v>6825.6745000000001</v>
      </c>
      <c r="U3201" s="6">
        <v>139238.92000000001</v>
      </c>
      <c r="V3201" s="6">
        <v>182.52</v>
      </c>
      <c r="W3201" s="6">
        <v>13010.87</v>
      </c>
      <c r="X3201" s="6">
        <v>39160.856</v>
      </c>
      <c r="Y3201" s="5">
        <v>0.19736460461376201</v>
      </c>
      <c r="Z3201" t="s">
        <v>81</v>
      </c>
      <c r="AA3201" t="s">
        <v>150</v>
      </c>
      <c r="AB3201" t="s">
        <v>83</v>
      </c>
      <c r="AC3201" t="s">
        <v>76</v>
      </c>
      <c r="AD3201" t="s">
        <v>57</v>
      </c>
      <c r="AE3201" t="s">
        <v>58</v>
      </c>
      <c r="AF3201" t="str">
        <f>TEXT(Agricultural_Export_Analysis_Cleaned_Dataset[[#This Row],[Order_Date]],"mmm")</f>
        <v>Jun</v>
      </c>
      <c r="AG3201" t="str">
        <f>TEXT(Agricultural_Export_Analysis_Cleaned_Dataset[[#This Row],[Order_Date]],"yyyy")</f>
        <v>2024</v>
      </c>
      <c r="AH3201" t="str">
        <f>TEXT(Agricultural_Export_Analysis_Cleaned_Dataset[[#This Row],[Order_Date]],"ddd")</f>
        <v>Sat</v>
      </c>
      <c r="AI3201" t="str">
        <f>TEXT(Agricultural_Export_Analysis_Cleaned_Dataset[[#This Row],[Ship_Date]],"yyyy")</f>
        <v>2024</v>
      </c>
      <c r="AJ3201" t="str">
        <f>TEXT(Agricultural_Export_Analysis_Cleaned_Dataset[[#This Row],[Ship_Date]],"mmm")</f>
        <v>Jun</v>
      </c>
      <c r="AK3201" t="str">
        <f>TEXT(Agricultural_Export_Analysis_Cleaned_Dataset[[#This Row],[Ship_Date]],"ddd")</f>
        <v>Mon</v>
      </c>
      <c r="AL3201" t="str">
        <f>TEXT(Agricultural_Export_Analysis_Cleaned_Dataset[[#This Row],[Delivery_Date]],"yyyy")</f>
        <v>2024</v>
      </c>
      <c r="AM3201" t="str">
        <f>TEXT(Agricultural_Export_Analysis_Cleaned_Dataset[[#This Row],[Delivery_Date]],"mmm")</f>
        <v>Jul</v>
      </c>
      <c r="AN3201" t="str">
        <f>TEXT(Agricultural_Export_Analysis_Cleaned_Dataset[[#This Row],[Delivery_Date]],"ddd")</f>
        <v>Thu</v>
      </c>
      <c r="AO3201">
        <f>Agricultural_Export_Analysis_Cleaned_Dataset[[#This Row],[Delivery_Date]]-Agricultural_Export_Analysis_Cleaned_Dataset[[#This Row],[Ship_Date]]</f>
        <v>38</v>
      </c>
      <c r="AP3201">
        <f>Agricultural_Export_Analysis_Cleaned_Dataset[[#This Row],[Ship_Date]]-Agricultural_Export_Analysis_Cleaned_Dataset[[#This Row],[Order_Date]]</f>
        <v>2</v>
      </c>
      <c r="AQ3201" s="4" t="str">
        <f>TEXT(Agricultural_Export_Analysis_Cleaned_Dataset[[#This Row],[Order_Date]],"mmm yyyy")</f>
        <v>Jun 2024</v>
      </c>
    </row>
    <row r="3202" spans="1:43" x14ac:dyDescent="0.3">
      <c r="A3202" t="s">
        <v>6006</v>
      </c>
      <c r="B3202" t="s">
        <v>6007</v>
      </c>
      <c r="C3202" s="2">
        <v>45695</v>
      </c>
      <c r="D3202" s="2">
        <v>45696</v>
      </c>
      <c r="E3202" s="2">
        <v>45727</v>
      </c>
      <c r="F3202" t="s">
        <v>35</v>
      </c>
      <c r="G3202" t="s">
        <v>203</v>
      </c>
      <c r="H3202" t="s">
        <v>74</v>
      </c>
      <c r="I3202" t="s">
        <v>38</v>
      </c>
      <c r="J3202" t="s">
        <v>63</v>
      </c>
      <c r="K3202" s="7">
        <v>10</v>
      </c>
      <c r="L3202" t="s">
        <v>87</v>
      </c>
      <c r="M3202" t="s">
        <v>48</v>
      </c>
      <c r="N3202" t="s">
        <v>49</v>
      </c>
      <c r="O3202">
        <v>1204</v>
      </c>
      <c r="P3202" s="6">
        <v>437.2</v>
      </c>
      <c r="Q3202" s="6">
        <v>526388.80000000005</v>
      </c>
      <c r="R3202" s="5">
        <v>0.1</v>
      </c>
      <c r="S3202" s="6">
        <v>473749.92</v>
      </c>
      <c r="T3202" s="6">
        <v>16683.177299999999</v>
      </c>
      <c r="U3202" s="6">
        <v>237367.55</v>
      </c>
      <c r="V3202" s="6">
        <v>2241.0700000000002</v>
      </c>
      <c r="W3202" s="6">
        <v>23272.21</v>
      </c>
      <c r="X3202" s="6">
        <v>194185.91269999999</v>
      </c>
      <c r="Y3202" s="5">
        <v>0.40989117781460299</v>
      </c>
      <c r="Z3202" t="s">
        <v>40</v>
      </c>
      <c r="AA3202" t="s">
        <v>147</v>
      </c>
      <c r="AB3202" t="s">
        <v>42</v>
      </c>
      <c r="AC3202" t="s">
        <v>76</v>
      </c>
      <c r="AD3202" t="s">
        <v>93</v>
      </c>
      <c r="AE3202" t="s">
        <v>58</v>
      </c>
      <c r="AF3202" t="str">
        <f>TEXT(Agricultural_Export_Analysis_Cleaned_Dataset[[#This Row],[Order_Date]],"mmm")</f>
        <v>Feb</v>
      </c>
      <c r="AG3202" t="str">
        <f>TEXT(Agricultural_Export_Analysis_Cleaned_Dataset[[#This Row],[Order_Date]],"yyyy")</f>
        <v>2025</v>
      </c>
      <c r="AH3202" t="str">
        <f>TEXT(Agricultural_Export_Analysis_Cleaned_Dataset[[#This Row],[Order_Date]],"ddd")</f>
        <v>Fri</v>
      </c>
      <c r="AI3202" t="str">
        <f>TEXT(Agricultural_Export_Analysis_Cleaned_Dataset[[#This Row],[Ship_Date]],"yyyy")</f>
        <v>2025</v>
      </c>
      <c r="AJ3202" t="str">
        <f>TEXT(Agricultural_Export_Analysis_Cleaned_Dataset[[#This Row],[Ship_Date]],"mmm")</f>
        <v>Feb</v>
      </c>
      <c r="AK3202" t="str">
        <f>TEXT(Agricultural_Export_Analysis_Cleaned_Dataset[[#This Row],[Ship_Date]],"ddd")</f>
        <v>Sat</v>
      </c>
      <c r="AL3202" t="str">
        <f>TEXT(Agricultural_Export_Analysis_Cleaned_Dataset[[#This Row],[Delivery_Date]],"yyyy")</f>
        <v>2025</v>
      </c>
      <c r="AM3202" t="str">
        <f>TEXT(Agricultural_Export_Analysis_Cleaned_Dataset[[#This Row],[Delivery_Date]],"mmm")</f>
        <v>Mar</v>
      </c>
      <c r="AN3202" t="str">
        <f>TEXT(Agricultural_Export_Analysis_Cleaned_Dataset[[#This Row],[Delivery_Date]],"ddd")</f>
        <v>Tue</v>
      </c>
      <c r="AO3202">
        <f>Agricultural_Export_Analysis_Cleaned_Dataset[[#This Row],[Delivery_Date]]-Agricultural_Export_Analysis_Cleaned_Dataset[[#This Row],[Ship_Date]]</f>
        <v>31</v>
      </c>
      <c r="AP3202">
        <f>Agricultural_Export_Analysis_Cleaned_Dataset[[#This Row],[Ship_Date]]-Agricultural_Export_Analysis_Cleaned_Dataset[[#This Row],[Order_Date]]</f>
        <v>1</v>
      </c>
      <c r="AQ3202" s="4" t="str">
        <f>TEXT(Agricultural_Export_Analysis_Cleaned_Dataset[[#This Row],[Order_Date]],"mmm yyyy")</f>
        <v>Feb 2025</v>
      </c>
    </row>
    <row r="3203" spans="1:43" x14ac:dyDescent="0.3">
      <c r="A3203" t="s">
        <v>6008</v>
      </c>
      <c r="B3203" t="s">
        <v>6009</v>
      </c>
      <c r="C3203" s="2">
        <v>45598</v>
      </c>
      <c r="D3203" s="2">
        <v>45607</v>
      </c>
      <c r="E3203" s="2">
        <v>45632</v>
      </c>
      <c r="F3203" t="s">
        <v>35</v>
      </c>
      <c r="G3203" t="s">
        <v>8934</v>
      </c>
      <c r="H3203" t="s">
        <v>51</v>
      </c>
      <c r="I3203" t="s">
        <v>91</v>
      </c>
      <c r="J3203" t="s">
        <v>112</v>
      </c>
      <c r="K3203" s="7">
        <v>7</v>
      </c>
      <c r="L3203" t="s">
        <v>135</v>
      </c>
      <c r="M3203" t="s">
        <v>88</v>
      </c>
      <c r="N3203" t="s">
        <v>89</v>
      </c>
      <c r="O3203">
        <v>436</v>
      </c>
      <c r="P3203" s="6">
        <v>372.21</v>
      </c>
      <c r="Q3203" s="6">
        <v>162283.56</v>
      </c>
      <c r="R3203" s="5">
        <v>0.1</v>
      </c>
      <c r="S3203" s="6">
        <v>146055.204</v>
      </c>
      <c r="T3203" s="6">
        <v>1876.79</v>
      </c>
      <c r="U3203" s="6">
        <v>78753.34</v>
      </c>
      <c r="V3203" s="6">
        <v>1854.49</v>
      </c>
      <c r="W3203" s="6">
        <v>17462.53</v>
      </c>
      <c r="X3203" s="6">
        <v>46108.053999999996</v>
      </c>
      <c r="Y3203" s="5">
        <v>0.31568922391837501</v>
      </c>
      <c r="Z3203" t="s">
        <v>54</v>
      </c>
      <c r="AA3203" t="s">
        <v>92</v>
      </c>
      <c r="AB3203" t="s">
        <v>42</v>
      </c>
      <c r="AC3203" t="s">
        <v>66</v>
      </c>
      <c r="AD3203" t="s">
        <v>123</v>
      </c>
      <c r="AE3203" t="s">
        <v>67</v>
      </c>
      <c r="AF3203" t="str">
        <f>TEXT(Agricultural_Export_Analysis_Cleaned_Dataset[[#This Row],[Order_Date]],"mmm")</f>
        <v>Nov</v>
      </c>
      <c r="AG3203" t="str">
        <f>TEXT(Agricultural_Export_Analysis_Cleaned_Dataset[[#This Row],[Order_Date]],"yyyy")</f>
        <v>2024</v>
      </c>
      <c r="AH3203" t="str">
        <f>TEXT(Agricultural_Export_Analysis_Cleaned_Dataset[[#This Row],[Order_Date]],"ddd")</f>
        <v>Sat</v>
      </c>
      <c r="AI3203" t="str">
        <f>TEXT(Agricultural_Export_Analysis_Cleaned_Dataset[[#This Row],[Ship_Date]],"yyyy")</f>
        <v>2024</v>
      </c>
      <c r="AJ3203" t="str">
        <f>TEXT(Agricultural_Export_Analysis_Cleaned_Dataset[[#This Row],[Ship_Date]],"mmm")</f>
        <v>Nov</v>
      </c>
      <c r="AK3203" t="str">
        <f>TEXT(Agricultural_Export_Analysis_Cleaned_Dataset[[#This Row],[Ship_Date]],"ddd")</f>
        <v>Mon</v>
      </c>
      <c r="AL3203" t="str">
        <f>TEXT(Agricultural_Export_Analysis_Cleaned_Dataset[[#This Row],[Delivery_Date]],"yyyy")</f>
        <v>2024</v>
      </c>
      <c r="AM3203" t="str">
        <f>TEXT(Agricultural_Export_Analysis_Cleaned_Dataset[[#This Row],[Delivery_Date]],"mmm")</f>
        <v>Dec</v>
      </c>
      <c r="AN3203" t="str">
        <f>TEXT(Agricultural_Export_Analysis_Cleaned_Dataset[[#This Row],[Delivery_Date]],"ddd")</f>
        <v>Fri</v>
      </c>
      <c r="AO3203">
        <f>Agricultural_Export_Analysis_Cleaned_Dataset[[#This Row],[Delivery_Date]]-Agricultural_Export_Analysis_Cleaned_Dataset[[#This Row],[Ship_Date]]</f>
        <v>25</v>
      </c>
      <c r="AP3203">
        <f>Agricultural_Export_Analysis_Cleaned_Dataset[[#This Row],[Ship_Date]]-Agricultural_Export_Analysis_Cleaned_Dataset[[#This Row],[Order_Date]]</f>
        <v>9</v>
      </c>
      <c r="AQ3203" s="4" t="str">
        <f>TEXT(Agricultural_Export_Analysis_Cleaned_Dataset[[#This Row],[Order_Date]],"mmm yyyy")</f>
        <v>Nov 2024</v>
      </c>
    </row>
    <row r="3204" spans="1:43" x14ac:dyDescent="0.3">
      <c r="A3204" t="s">
        <v>6010</v>
      </c>
      <c r="B3204" t="s">
        <v>6011</v>
      </c>
      <c r="C3204" s="2">
        <v>45586</v>
      </c>
      <c r="D3204" s="2">
        <v>45588</v>
      </c>
      <c r="E3204" s="2">
        <v>45609</v>
      </c>
      <c r="F3204" t="s">
        <v>35</v>
      </c>
      <c r="G3204" t="s">
        <v>36</v>
      </c>
      <c r="H3204" t="s">
        <v>37</v>
      </c>
      <c r="I3204" t="s">
        <v>118</v>
      </c>
      <c r="J3204" t="s">
        <v>39</v>
      </c>
      <c r="K3204" s="7">
        <v>15</v>
      </c>
      <c r="L3204" t="s">
        <v>32</v>
      </c>
      <c r="M3204" t="s">
        <v>130</v>
      </c>
      <c r="N3204" t="s">
        <v>131</v>
      </c>
      <c r="O3204">
        <v>1890</v>
      </c>
      <c r="P3204" s="6">
        <v>66.34</v>
      </c>
      <c r="Q3204" s="6">
        <v>125382.6</v>
      </c>
      <c r="R3204" s="5">
        <v>0.05</v>
      </c>
      <c r="S3204" s="6">
        <v>119113.47</v>
      </c>
      <c r="T3204" s="6">
        <v>11009.21</v>
      </c>
      <c r="U3204" s="6">
        <v>56879.11</v>
      </c>
      <c r="V3204" s="6">
        <v>2176.98</v>
      </c>
      <c r="W3204" s="6">
        <v>11331.94</v>
      </c>
      <c r="X3204" s="6">
        <v>37716.230000000003</v>
      </c>
      <c r="Y3204" s="5">
        <v>0.31664118256314799</v>
      </c>
      <c r="Z3204" t="s">
        <v>54</v>
      </c>
      <c r="AA3204" t="s">
        <v>75</v>
      </c>
      <c r="AB3204" t="s">
        <v>56</v>
      </c>
      <c r="AC3204" t="s">
        <v>66</v>
      </c>
      <c r="AD3204" t="s">
        <v>57</v>
      </c>
      <c r="AE3204" t="s">
        <v>58</v>
      </c>
      <c r="AF3204" t="str">
        <f>TEXT(Agricultural_Export_Analysis_Cleaned_Dataset[[#This Row],[Order_Date]],"mmm")</f>
        <v>Oct</v>
      </c>
      <c r="AG3204" t="str">
        <f>TEXT(Agricultural_Export_Analysis_Cleaned_Dataset[[#This Row],[Order_Date]],"yyyy")</f>
        <v>2024</v>
      </c>
      <c r="AH3204" t="str">
        <f>TEXT(Agricultural_Export_Analysis_Cleaned_Dataset[[#This Row],[Order_Date]],"ddd")</f>
        <v>Mon</v>
      </c>
      <c r="AI3204" t="str">
        <f>TEXT(Agricultural_Export_Analysis_Cleaned_Dataset[[#This Row],[Ship_Date]],"yyyy")</f>
        <v>2024</v>
      </c>
      <c r="AJ3204" t="str">
        <f>TEXT(Agricultural_Export_Analysis_Cleaned_Dataset[[#This Row],[Ship_Date]],"mmm")</f>
        <v>Oct</v>
      </c>
      <c r="AK3204" t="str">
        <f>TEXT(Agricultural_Export_Analysis_Cleaned_Dataset[[#This Row],[Ship_Date]],"ddd")</f>
        <v>Wed</v>
      </c>
      <c r="AL3204" t="str">
        <f>TEXT(Agricultural_Export_Analysis_Cleaned_Dataset[[#This Row],[Delivery_Date]],"yyyy")</f>
        <v>2024</v>
      </c>
      <c r="AM3204" t="str">
        <f>TEXT(Agricultural_Export_Analysis_Cleaned_Dataset[[#This Row],[Delivery_Date]],"mmm")</f>
        <v>Nov</v>
      </c>
      <c r="AN3204" t="str">
        <f>TEXT(Agricultural_Export_Analysis_Cleaned_Dataset[[#This Row],[Delivery_Date]],"ddd")</f>
        <v>Wed</v>
      </c>
      <c r="AO3204">
        <f>Agricultural_Export_Analysis_Cleaned_Dataset[[#This Row],[Delivery_Date]]-Agricultural_Export_Analysis_Cleaned_Dataset[[#This Row],[Ship_Date]]</f>
        <v>21</v>
      </c>
      <c r="AP3204">
        <f>Agricultural_Export_Analysis_Cleaned_Dataset[[#This Row],[Ship_Date]]-Agricultural_Export_Analysis_Cleaned_Dataset[[#This Row],[Order_Date]]</f>
        <v>2</v>
      </c>
      <c r="AQ3204" s="4" t="str">
        <f>TEXT(Agricultural_Export_Analysis_Cleaned_Dataset[[#This Row],[Order_Date]],"mmm yyyy")</f>
        <v>Oct 2024</v>
      </c>
    </row>
    <row r="3205" spans="1:43" x14ac:dyDescent="0.3">
      <c r="A3205" t="s">
        <v>6012</v>
      </c>
      <c r="B3205" t="s">
        <v>6013</v>
      </c>
      <c r="C3205" s="2">
        <v>45982</v>
      </c>
      <c r="D3205" s="2">
        <v>45991</v>
      </c>
      <c r="E3205" s="2">
        <v>46018</v>
      </c>
      <c r="F3205" t="s">
        <v>35</v>
      </c>
      <c r="G3205" t="s">
        <v>117</v>
      </c>
      <c r="H3205" t="s">
        <v>74</v>
      </c>
      <c r="I3205" t="s">
        <v>52</v>
      </c>
      <c r="J3205" t="s">
        <v>63</v>
      </c>
      <c r="K3205" s="7">
        <v>0</v>
      </c>
      <c r="L3205" t="s">
        <v>135</v>
      </c>
      <c r="M3205" t="s">
        <v>33</v>
      </c>
      <c r="N3205" t="s">
        <v>34</v>
      </c>
      <c r="O3205">
        <v>321</v>
      </c>
      <c r="P3205" s="6">
        <v>379.3</v>
      </c>
      <c r="Q3205" s="6">
        <v>121755.3</v>
      </c>
      <c r="R3205" s="5">
        <v>0</v>
      </c>
      <c r="S3205" s="6">
        <v>121755.3</v>
      </c>
      <c r="T3205" s="6">
        <v>13167.65</v>
      </c>
      <c r="U3205" s="6">
        <v>70338.75</v>
      </c>
      <c r="V3205" s="6">
        <v>1244.5</v>
      </c>
      <c r="W3205" s="6">
        <v>6999.78</v>
      </c>
      <c r="X3205" s="6">
        <v>30004.62</v>
      </c>
      <c r="Y3205" s="5">
        <v>0.24643378974057001</v>
      </c>
      <c r="Z3205" t="s">
        <v>54</v>
      </c>
      <c r="AA3205" t="s">
        <v>92</v>
      </c>
      <c r="AB3205" t="s">
        <v>65</v>
      </c>
      <c r="AC3205" t="s">
        <v>43</v>
      </c>
      <c r="AD3205" t="s">
        <v>84</v>
      </c>
      <c r="AE3205" t="s">
        <v>58</v>
      </c>
      <c r="AF3205" t="str">
        <f>TEXT(Agricultural_Export_Analysis_Cleaned_Dataset[[#This Row],[Order_Date]],"mmm")</f>
        <v>Nov</v>
      </c>
      <c r="AG3205" t="str">
        <f>TEXT(Agricultural_Export_Analysis_Cleaned_Dataset[[#This Row],[Order_Date]],"yyyy")</f>
        <v>2025</v>
      </c>
      <c r="AH3205" t="str">
        <f>TEXT(Agricultural_Export_Analysis_Cleaned_Dataset[[#This Row],[Order_Date]],"ddd")</f>
        <v>Fri</v>
      </c>
      <c r="AI3205" t="str">
        <f>TEXT(Agricultural_Export_Analysis_Cleaned_Dataset[[#This Row],[Ship_Date]],"yyyy")</f>
        <v>2025</v>
      </c>
      <c r="AJ3205" t="str">
        <f>TEXT(Agricultural_Export_Analysis_Cleaned_Dataset[[#This Row],[Ship_Date]],"mmm")</f>
        <v>Nov</v>
      </c>
      <c r="AK3205" t="str">
        <f>TEXT(Agricultural_Export_Analysis_Cleaned_Dataset[[#This Row],[Ship_Date]],"ddd")</f>
        <v>Sun</v>
      </c>
      <c r="AL3205" t="str">
        <f>TEXT(Agricultural_Export_Analysis_Cleaned_Dataset[[#This Row],[Delivery_Date]],"yyyy")</f>
        <v>2025</v>
      </c>
      <c r="AM3205" t="str">
        <f>TEXT(Agricultural_Export_Analysis_Cleaned_Dataset[[#This Row],[Delivery_Date]],"mmm")</f>
        <v>Dec</v>
      </c>
      <c r="AN3205" t="str">
        <f>TEXT(Agricultural_Export_Analysis_Cleaned_Dataset[[#This Row],[Delivery_Date]],"ddd")</f>
        <v>Sat</v>
      </c>
      <c r="AO3205">
        <f>Agricultural_Export_Analysis_Cleaned_Dataset[[#This Row],[Delivery_Date]]-Agricultural_Export_Analysis_Cleaned_Dataset[[#This Row],[Ship_Date]]</f>
        <v>27</v>
      </c>
      <c r="AP3205">
        <f>Agricultural_Export_Analysis_Cleaned_Dataset[[#This Row],[Ship_Date]]-Agricultural_Export_Analysis_Cleaned_Dataset[[#This Row],[Order_Date]]</f>
        <v>9</v>
      </c>
      <c r="AQ3205" s="4" t="str">
        <f>TEXT(Agricultural_Export_Analysis_Cleaned_Dataset[[#This Row],[Order_Date]],"mmm yyyy")</f>
        <v>Nov 2025</v>
      </c>
    </row>
    <row r="3206" spans="1:43" x14ac:dyDescent="0.3">
      <c r="A3206" t="s">
        <v>6014</v>
      </c>
      <c r="B3206" t="s">
        <v>4221</v>
      </c>
      <c r="C3206" s="2">
        <v>45629</v>
      </c>
      <c r="D3206" s="2">
        <v>45633</v>
      </c>
      <c r="E3206" s="2">
        <v>45662</v>
      </c>
      <c r="F3206" t="s">
        <v>35</v>
      </c>
      <c r="G3206" t="s">
        <v>132</v>
      </c>
      <c r="H3206" t="s">
        <v>37</v>
      </c>
      <c r="I3206" t="s">
        <v>118</v>
      </c>
      <c r="J3206" t="s">
        <v>112</v>
      </c>
      <c r="K3206" s="7">
        <v>0</v>
      </c>
      <c r="L3206" t="s">
        <v>70</v>
      </c>
      <c r="M3206" t="s">
        <v>48</v>
      </c>
      <c r="N3206" t="s">
        <v>49</v>
      </c>
      <c r="O3206">
        <v>1852</v>
      </c>
      <c r="P3206" s="6">
        <v>263.31</v>
      </c>
      <c r="Q3206" s="6">
        <v>487650.12</v>
      </c>
      <c r="R3206" s="5">
        <v>0</v>
      </c>
      <c r="S3206" s="6">
        <v>487650.12</v>
      </c>
      <c r="T3206" s="6">
        <v>2540.5700000000002</v>
      </c>
      <c r="U3206" s="6">
        <v>283656.98</v>
      </c>
      <c r="V3206" s="6">
        <v>536.05999999999995</v>
      </c>
      <c r="W3206" s="6">
        <v>12777.52</v>
      </c>
      <c r="X3206" s="6">
        <v>188138.99</v>
      </c>
      <c r="Y3206" s="5">
        <v>0.38580732841817</v>
      </c>
      <c r="Z3206" t="s">
        <v>54</v>
      </c>
      <c r="AA3206" t="s">
        <v>55</v>
      </c>
      <c r="AB3206" t="s">
        <v>83</v>
      </c>
      <c r="AC3206" t="s">
        <v>66</v>
      </c>
      <c r="AD3206" t="s">
        <v>77</v>
      </c>
      <c r="AE3206" t="s">
        <v>67</v>
      </c>
      <c r="AF3206" t="str">
        <f>TEXT(Agricultural_Export_Analysis_Cleaned_Dataset[[#This Row],[Order_Date]],"mmm")</f>
        <v>Dec</v>
      </c>
      <c r="AG3206" t="str">
        <f>TEXT(Agricultural_Export_Analysis_Cleaned_Dataset[[#This Row],[Order_Date]],"yyyy")</f>
        <v>2024</v>
      </c>
      <c r="AH3206" t="str">
        <f>TEXT(Agricultural_Export_Analysis_Cleaned_Dataset[[#This Row],[Order_Date]],"ddd")</f>
        <v>Tue</v>
      </c>
      <c r="AI3206" t="str">
        <f>TEXT(Agricultural_Export_Analysis_Cleaned_Dataset[[#This Row],[Ship_Date]],"yyyy")</f>
        <v>2024</v>
      </c>
      <c r="AJ3206" t="str">
        <f>TEXT(Agricultural_Export_Analysis_Cleaned_Dataset[[#This Row],[Ship_Date]],"mmm")</f>
        <v>Dec</v>
      </c>
      <c r="AK3206" t="str">
        <f>TEXT(Agricultural_Export_Analysis_Cleaned_Dataset[[#This Row],[Ship_Date]],"ddd")</f>
        <v>Sat</v>
      </c>
      <c r="AL3206" t="str">
        <f>TEXT(Agricultural_Export_Analysis_Cleaned_Dataset[[#This Row],[Delivery_Date]],"yyyy")</f>
        <v>2025</v>
      </c>
      <c r="AM3206" t="str">
        <f>TEXT(Agricultural_Export_Analysis_Cleaned_Dataset[[#This Row],[Delivery_Date]],"mmm")</f>
        <v>Jan</v>
      </c>
      <c r="AN3206" t="str">
        <f>TEXT(Agricultural_Export_Analysis_Cleaned_Dataset[[#This Row],[Delivery_Date]],"ddd")</f>
        <v>Sun</v>
      </c>
      <c r="AO3206">
        <f>Agricultural_Export_Analysis_Cleaned_Dataset[[#This Row],[Delivery_Date]]-Agricultural_Export_Analysis_Cleaned_Dataset[[#This Row],[Ship_Date]]</f>
        <v>29</v>
      </c>
      <c r="AP3206">
        <f>Agricultural_Export_Analysis_Cleaned_Dataset[[#This Row],[Ship_Date]]-Agricultural_Export_Analysis_Cleaned_Dataset[[#This Row],[Order_Date]]</f>
        <v>4</v>
      </c>
      <c r="AQ3206" s="4" t="str">
        <f>TEXT(Agricultural_Export_Analysis_Cleaned_Dataset[[#This Row],[Order_Date]],"mmm yyyy")</f>
        <v>Dec 2024</v>
      </c>
    </row>
    <row r="3207" spans="1:43" x14ac:dyDescent="0.3">
      <c r="A3207" t="s">
        <v>6015</v>
      </c>
      <c r="B3207" t="s">
        <v>3013</v>
      </c>
      <c r="C3207" s="2">
        <v>45833</v>
      </c>
      <c r="D3207" s="2">
        <v>45839</v>
      </c>
      <c r="E3207" s="2">
        <v>45875</v>
      </c>
      <c r="F3207" t="s">
        <v>35</v>
      </c>
      <c r="G3207" t="s">
        <v>50</v>
      </c>
      <c r="H3207" t="s">
        <v>74</v>
      </c>
      <c r="I3207" t="s">
        <v>91</v>
      </c>
      <c r="J3207" t="s">
        <v>112</v>
      </c>
      <c r="K3207" s="7">
        <v>7</v>
      </c>
      <c r="L3207" t="s">
        <v>8935</v>
      </c>
      <c r="M3207" t="s">
        <v>140</v>
      </c>
      <c r="N3207" t="s">
        <v>49</v>
      </c>
      <c r="O3207">
        <v>695</v>
      </c>
      <c r="P3207" s="6">
        <v>447.15</v>
      </c>
      <c r="Q3207" s="6">
        <v>310769.25</v>
      </c>
      <c r="R3207" s="5">
        <v>0.15</v>
      </c>
      <c r="S3207" s="6">
        <v>264153.86249999999</v>
      </c>
      <c r="T3207" s="6">
        <v>1795.23</v>
      </c>
      <c r="U3207" s="6">
        <v>196038.38</v>
      </c>
      <c r="V3207" s="6">
        <v>1041.75</v>
      </c>
      <c r="W3207" s="6">
        <v>6228.8</v>
      </c>
      <c r="X3207" s="6">
        <v>59049.702499999999</v>
      </c>
      <c r="Y3207" s="5">
        <v>0.22354283197354299</v>
      </c>
      <c r="Z3207" t="s">
        <v>81</v>
      </c>
      <c r="AA3207" t="s">
        <v>150</v>
      </c>
      <c r="AB3207" t="s">
        <v>56</v>
      </c>
      <c r="AC3207" t="s">
        <v>76</v>
      </c>
      <c r="AD3207" t="s">
        <v>84</v>
      </c>
      <c r="AE3207" t="s">
        <v>67</v>
      </c>
      <c r="AF3207" t="str">
        <f>TEXT(Agricultural_Export_Analysis_Cleaned_Dataset[[#This Row],[Order_Date]],"mmm")</f>
        <v>Jun</v>
      </c>
      <c r="AG3207" t="str">
        <f>TEXT(Agricultural_Export_Analysis_Cleaned_Dataset[[#This Row],[Order_Date]],"yyyy")</f>
        <v>2025</v>
      </c>
      <c r="AH3207" t="str">
        <f>TEXT(Agricultural_Export_Analysis_Cleaned_Dataset[[#This Row],[Order_Date]],"ddd")</f>
        <v>Wed</v>
      </c>
      <c r="AI3207" t="str">
        <f>TEXT(Agricultural_Export_Analysis_Cleaned_Dataset[[#This Row],[Ship_Date]],"yyyy")</f>
        <v>2025</v>
      </c>
      <c r="AJ3207" t="str">
        <f>TEXT(Agricultural_Export_Analysis_Cleaned_Dataset[[#This Row],[Ship_Date]],"mmm")</f>
        <v>Jul</v>
      </c>
      <c r="AK3207" t="str">
        <f>TEXT(Agricultural_Export_Analysis_Cleaned_Dataset[[#This Row],[Ship_Date]],"ddd")</f>
        <v>Tue</v>
      </c>
      <c r="AL3207" t="str">
        <f>TEXT(Agricultural_Export_Analysis_Cleaned_Dataset[[#This Row],[Delivery_Date]],"yyyy")</f>
        <v>2025</v>
      </c>
      <c r="AM3207" t="str">
        <f>TEXT(Agricultural_Export_Analysis_Cleaned_Dataset[[#This Row],[Delivery_Date]],"mmm")</f>
        <v>Aug</v>
      </c>
      <c r="AN3207" t="str">
        <f>TEXT(Agricultural_Export_Analysis_Cleaned_Dataset[[#This Row],[Delivery_Date]],"ddd")</f>
        <v>Wed</v>
      </c>
      <c r="AO3207">
        <f>Agricultural_Export_Analysis_Cleaned_Dataset[[#This Row],[Delivery_Date]]-Agricultural_Export_Analysis_Cleaned_Dataset[[#This Row],[Ship_Date]]</f>
        <v>36</v>
      </c>
      <c r="AP3207">
        <f>Agricultural_Export_Analysis_Cleaned_Dataset[[#This Row],[Ship_Date]]-Agricultural_Export_Analysis_Cleaned_Dataset[[#This Row],[Order_Date]]</f>
        <v>6</v>
      </c>
      <c r="AQ3207" s="4" t="str">
        <f>TEXT(Agricultural_Export_Analysis_Cleaned_Dataset[[#This Row],[Order_Date]],"mmm yyyy")</f>
        <v>Jun 2025</v>
      </c>
    </row>
    <row r="3208" spans="1:43" x14ac:dyDescent="0.3">
      <c r="A3208" t="s">
        <v>6016</v>
      </c>
      <c r="B3208" t="s">
        <v>884</v>
      </c>
      <c r="C3208" s="2">
        <v>45707</v>
      </c>
      <c r="D3208" s="2">
        <v>45709</v>
      </c>
      <c r="E3208" s="2">
        <v>45732</v>
      </c>
      <c r="F3208" t="s">
        <v>35</v>
      </c>
      <c r="G3208" t="s">
        <v>8932</v>
      </c>
      <c r="H3208" t="s">
        <v>37</v>
      </c>
      <c r="I3208" t="s">
        <v>38</v>
      </c>
      <c r="J3208" t="s">
        <v>112</v>
      </c>
      <c r="K3208" s="7">
        <v>15</v>
      </c>
      <c r="L3208" t="s">
        <v>70</v>
      </c>
      <c r="M3208" t="s">
        <v>140</v>
      </c>
      <c r="N3208" t="s">
        <v>49</v>
      </c>
      <c r="O3208">
        <v>395</v>
      </c>
      <c r="P3208" s="6">
        <v>480.38</v>
      </c>
      <c r="Q3208" s="6">
        <v>189750.1</v>
      </c>
      <c r="R3208" s="5">
        <v>0.05</v>
      </c>
      <c r="S3208" s="6">
        <v>180262.595</v>
      </c>
      <c r="T3208" s="6">
        <v>10932.73</v>
      </c>
      <c r="U3208" s="6">
        <v>104974.62</v>
      </c>
      <c r="V3208" s="6">
        <v>2869.55</v>
      </c>
      <c r="W3208" s="6">
        <v>9376.1</v>
      </c>
      <c r="X3208" s="6">
        <v>52109.595000000001</v>
      </c>
      <c r="Y3208" s="5">
        <v>0.28907602822426898</v>
      </c>
      <c r="Z3208" t="s">
        <v>40</v>
      </c>
      <c r="AA3208" t="s">
        <v>147</v>
      </c>
      <c r="AB3208" t="s">
        <v>42</v>
      </c>
      <c r="AC3208" t="s">
        <v>43</v>
      </c>
      <c r="AD3208" t="s">
        <v>44</v>
      </c>
      <c r="AE3208" t="s">
        <v>45</v>
      </c>
      <c r="AF3208" t="str">
        <f>TEXT(Agricultural_Export_Analysis_Cleaned_Dataset[[#This Row],[Order_Date]],"mmm")</f>
        <v>Feb</v>
      </c>
      <c r="AG3208" t="str">
        <f>TEXT(Agricultural_Export_Analysis_Cleaned_Dataset[[#This Row],[Order_Date]],"yyyy")</f>
        <v>2025</v>
      </c>
      <c r="AH3208" t="str">
        <f>TEXT(Agricultural_Export_Analysis_Cleaned_Dataset[[#This Row],[Order_Date]],"ddd")</f>
        <v>Wed</v>
      </c>
      <c r="AI3208" t="str">
        <f>TEXT(Agricultural_Export_Analysis_Cleaned_Dataset[[#This Row],[Ship_Date]],"yyyy")</f>
        <v>2025</v>
      </c>
      <c r="AJ3208" t="str">
        <f>TEXT(Agricultural_Export_Analysis_Cleaned_Dataset[[#This Row],[Ship_Date]],"mmm")</f>
        <v>Feb</v>
      </c>
      <c r="AK3208" t="str">
        <f>TEXT(Agricultural_Export_Analysis_Cleaned_Dataset[[#This Row],[Ship_Date]],"ddd")</f>
        <v>Fri</v>
      </c>
      <c r="AL3208" t="str">
        <f>TEXT(Agricultural_Export_Analysis_Cleaned_Dataset[[#This Row],[Delivery_Date]],"yyyy")</f>
        <v>2025</v>
      </c>
      <c r="AM3208" t="str">
        <f>TEXT(Agricultural_Export_Analysis_Cleaned_Dataset[[#This Row],[Delivery_Date]],"mmm")</f>
        <v>Mar</v>
      </c>
      <c r="AN3208" t="str">
        <f>TEXT(Agricultural_Export_Analysis_Cleaned_Dataset[[#This Row],[Delivery_Date]],"ddd")</f>
        <v>Sun</v>
      </c>
      <c r="AO3208">
        <f>Agricultural_Export_Analysis_Cleaned_Dataset[[#This Row],[Delivery_Date]]-Agricultural_Export_Analysis_Cleaned_Dataset[[#This Row],[Ship_Date]]</f>
        <v>23</v>
      </c>
      <c r="AP3208">
        <f>Agricultural_Export_Analysis_Cleaned_Dataset[[#This Row],[Ship_Date]]-Agricultural_Export_Analysis_Cleaned_Dataset[[#This Row],[Order_Date]]</f>
        <v>2</v>
      </c>
      <c r="AQ3208" s="4" t="str">
        <f>TEXT(Agricultural_Export_Analysis_Cleaned_Dataset[[#This Row],[Order_Date]],"mmm yyyy")</f>
        <v>Feb 2025</v>
      </c>
    </row>
    <row r="3209" spans="1:43" x14ac:dyDescent="0.3">
      <c r="A3209" t="s">
        <v>6017</v>
      </c>
      <c r="B3209" t="s">
        <v>6018</v>
      </c>
      <c r="C3209" s="2">
        <v>45557</v>
      </c>
      <c r="D3209" s="2">
        <v>45565</v>
      </c>
      <c r="E3209" s="2">
        <v>45577</v>
      </c>
      <c r="F3209" t="s">
        <v>35</v>
      </c>
      <c r="G3209" t="s">
        <v>203</v>
      </c>
      <c r="H3209" t="s">
        <v>74</v>
      </c>
      <c r="I3209" t="s">
        <v>52</v>
      </c>
      <c r="J3209" t="s">
        <v>112</v>
      </c>
      <c r="K3209" s="7">
        <v>0</v>
      </c>
      <c r="L3209" t="s">
        <v>80</v>
      </c>
      <c r="M3209" t="s">
        <v>61</v>
      </c>
      <c r="N3209" t="s">
        <v>62</v>
      </c>
      <c r="O3209">
        <v>337</v>
      </c>
      <c r="P3209" s="6">
        <v>443.37</v>
      </c>
      <c r="Q3209" s="6">
        <v>149415.69</v>
      </c>
      <c r="R3209" s="5">
        <v>0</v>
      </c>
      <c r="S3209" s="6">
        <v>149415.69</v>
      </c>
      <c r="T3209" s="6">
        <v>4201.47</v>
      </c>
      <c r="U3209" s="6">
        <v>101831.74</v>
      </c>
      <c r="V3209" s="6">
        <v>1991.56</v>
      </c>
      <c r="W3209" s="6">
        <v>7694.21</v>
      </c>
      <c r="X3209" s="6">
        <v>33696.71</v>
      </c>
      <c r="Y3209" s="5">
        <v>0.22552323654898601</v>
      </c>
      <c r="Z3209" t="s">
        <v>103</v>
      </c>
      <c r="AA3209" t="s">
        <v>104</v>
      </c>
      <c r="AB3209" t="s">
        <v>42</v>
      </c>
      <c r="AC3209" t="s">
        <v>66</v>
      </c>
      <c r="AD3209" t="s">
        <v>93</v>
      </c>
      <c r="AE3209" t="s">
        <v>58</v>
      </c>
      <c r="AF3209" t="str">
        <f>TEXT(Agricultural_Export_Analysis_Cleaned_Dataset[[#This Row],[Order_Date]],"mmm")</f>
        <v>Sep</v>
      </c>
      <c r="AG3209" t="str">
        <f>TEXT(Agricultural_Export_Analysis_Cleaned_Dataset[[#This Row],[Order_Date]],"yyyy")</f>
        <v>2024</v>
      </c>
      <c r="AH3209" t="str">
        <f>TEXT(Agricultural_Export_Analysis_Cleaned_Dataset[[#This Row],[Order_Date]],"ddd")</f>
        <v>Sun</v>
      </c>
      <c r="AI3209" t="str">
        <f>TEXT(Agricultural_Export_Analysis_Cleaned_Dataset[[#This Row],[Ship_Date]],"yyyy")</f>
        <v>2024</v>
      </c>
      <c r="AJ3209" t="str">
        <f>TEXT(Agricultural_Export_Analysis_Cleaned_Dataset[[#This Row],[Ship_Date]],"mmm")</f>
        <v>Sep</v>
      </c>
      <c r="AK3209" t="str">
        <f>TEXT(Agricultural_Export_Analysis_Cleaned_Dataset[[#This Row],[Ship_Date]],"ddd")</f>
        <v>Mon</v>
      </c>
      <c r="AL3209" t="str">
        <f>TEXT(Agricultural_Export_Analysis_Cleaned_Dataset[[#This Row],[Delivery_Date]],"yyyy")</f>
        <v>2024</v>
      </c>
      <c r="AM3209" t="str">
        <f>TEXT(Agricultural_Export_Analysis_Cleaned_Dataset[[#This Row],[Delivery_Date]],"mmm")</f>
        <v>Oct</v>
      </c>
      <c r="AN3209" t="str">
        <f>TEXT(Agricultural_Export_Analysis_Cleaned_Dataset[[#This Row],[Delivery_Date]],"ddd")</f>
        <v>Sat</v>
      </c>
      <c r="AO3209">
        <f>Agricultural_Export_Analysis_Cleaned_Dataset[[#This Row],[Delivery_Date]]-Agricultural_Export_Analysis_Cleaned_Dataset[[#This Row],[Ship_Date]]</f>
        <v>12</v>
      </c>
      <c r="AP3209">
        <f>Agricultural_Export_Analysis_Cleaned_Dataset[[#This Row],[Ship_Date]]-Agricultural_Export_Analysis_Cleaned_Dataset[[#This Row],[Order_Date]]</f>
        <v>8</v>
      </c>
      <c r="AQ3209" s="4" t="str">
        <f>TEXT(Agricultural_Export_Analysis_Cleaned_Dataset[[#This Row],[Order_Date]],"mmm yyyy")</f>
        <v>Sep 2024</v>
      </c>
    </row>
    <row r="3210" spans="1:43" x14ac:dyDescent="0.3">
      <c r="A3210" t="s">
        <v>6019</v>
      </c>
      <c r="B3210" t="s">
        <v>6020</v>
      </c>
      <c r="C3210" s="2">
        <v>45672</v>
      </c>
      <c r="D3210" s="2">
        <v>45679</v>
      </c>
      <c r="E3210" s="2">
        <v>45705</v>
      </c>
      <c r="F3210" t="s">
        <v>35</v>
      </c>
      <c r="G3210" t="s">
        <v>96</v>
      </c>
      <c r="H3210" t="s">
        <v>74</v>
      </c>
      <c r="I3210" t="s">
        <v>97</v>
      </c>
      <c r="J3210" t="s">
        <v>39</v>
      </c>
      <c r="K3210" s="7">
        <v>0</v>
      </c>
      <c r="L3210" t="s">
        <v>80</v>
      </c>
      <c r="M3210" t="s">
        <v>88</v>
      </c>
      <c r="N3210" t="s">
        <v>89</v>
      </c>
      <c r="O3210">
        <v>87</v>
      </c>
      <c r="P3210" s="6">
        <v>424.69</v>
      </c>
      <c r="Q3210" s="6">
        <v>36948.03</v>
      </c>
      <c r="R3210" s="5">
        <v>0.1</v>
      </c>
      <c r="S3210" s="6">
        <v>33253.226999999999</v>
      </c>
      <c r="T3210" s="6">
        <v>14430.37</v>
      </c>
      <c r="U3210" s="6">
        <v>21750.14</v>
      </c>
      <c r="V3210" s="6">
        <v>2663.31</v>
      </c>
      <c r="W3210" s="6">
        <v>3586.6</v>
      </c>
      <c r="X3210" s="6">
        <v>-9177.1929999999993</v>
      </c>
      <c r="Y3210" s="5">
        <v>-0.27597902002112501</v>
      </c>
      <c r="Z3210" t="s">
        <v>40</v>
      </c>
      <c r="AA3210" t="s">
        <v>64</v>
      </c>
      <c r="AB3210" t="s">
        <v>56</v>
      </c>
      <c r="AC3210" t="s">
        <v>43</v>
      </c>
      <c r="AD3210" t="s">
        <v>98</v>
      </c>
      <c r="AE3210" t="s">
        <v>58</v>
      </c>
      <c r="AF3210" t="str">
        <f>TEXT(Agricultural_Export_Analysis_Cleaned_Dataset[[#This Row],[Order_Date]],"mmm")</f>
        <v>Jan</v>
      </c>
      <c r="AG3210" t="str">
        <f>TEXT(Agricultural_Export_Analysis_Cleaned_Dataset[[#This Row],[Order_Date]],"yyyy")</f>
        <v>2025</v>
      </c>
      <c r="AH3210" t="str">
        <f>TEXT(Agricultural_Export_Analysis_Cleaned_Dataset[[#This Row],[Order_Date]],"ddd")</f>
        <v>Wed</v>
      </c>
      <c r="AI3210" t="str">
        <f>TEXT(Agricultural_Export_Analysis_Cleaned_Dataset[[#This Row],[Ship_Date]],"yyyy")</f>
        <v>2025</v>
      </c>
      <c r="AJ3210" t="str">
        <f>TEXT(Agricultural_Export_Analysis_Cleaned_Dataset[[#This Row],[Ship_Date]],"mmm")</f>
        <v>Jan</v>
      </c>
      <c r="AK3210" t="str">
        <f>TEXT(Agricultural_Export_Analysis_Cleaned_Dataset[[#This Row],[Ship_Date]],"ddd")</f>
        <v>Wed</v>
      </c>
      <c r="AL3210" t="str">
        <f>TEXT(Agricultural_Export_Analysis_Cleaned_Dataset[[#This Row],[Delivery_Date]],"yyyy")</f>
        <v>2025</v>
      </c>
      <c r="AM3210" t="str">
        <f>TEXT(Agricultural_Export_Analysis_Cleaned_Dataset[[#This Row],[Delivery_Date]],"mmm")</f>
        <v>Feb</v>
      </c>
      <c r="AN3210" t="str">
        <f>TEXT(Agricultural_Export_Analysis_Cleaned_Dataset[[#This Row],[Delivery_Date]],"ddd")</f>
        <v>Mon</v>
      </c>
      <c r="AO3210">
        <f>Agricultural_Export_Analysis_Cleaned_Dataset[[#This Row],[Delivery_Date]]-Agricultural_Export_Analysis_Cleaned_Dataset[[#This Row],[Ship_Date]]</f>
        <v>26</v>
      </c>
      <c r="AP3210">
        <f>Agricultural_Export_Analysis_Cleaned_Dataset[[#This Row],[Ship_Date]]-Agricultural_Export_Analysis_Cleaned_Dataset[[#This Row],[Order_Date]]</f>
        <v>7</v>
      </c>
      <c r="AQ3210" s="4" t="str">
        <f>TEXT(Agricultural_Export_Analysis_Cleaned_Dataset[[#This Row],[Order_Date]],"mmm yyyy")</f>
        <v>Jan 2025</v>
      </c>
    </row>
    <row r="3211" spans="1:43" x14ac:dyDescent="0.3">
      <c r="A3211" t="s">
        <v>6021</v>
      </c>
      <c r="B3211" t="s">
        <v>6022</v>
      </c>
      <c r="C3211" s="2">
        <v>45320</v>
      </c>
      <c r="D3211" s="2">
        <v>45322</v>
      </c>
      <c r="E3211" s="2">
        <v>45340</v>
      </c>
      <c r="F3211" t="s">
        <v>35</v>
      </c>
      <c r="G3211" t="s">
        <v>203</v>
      </c>
      <c r="H3211" t="s">
        <v>74</v>
      </c>
      <c r="I3211" t="s">
        <v>38</v>
      </c>
      <c r="J3211" t="s">
        <v>39</v>
      </c>
      <c r="K3211" s="7">
        <v>0</v>
      </c>
      <c r="L3211" t="s">
        <v>87</v>
      </c>
      <c r="M3211" t="s">
        <v>48</v>
      </c>
      <c r="N3211" t="s">
        <v>49</v>
      </c>
      <c r="O3211">
        <v>1073</v>
      </c>
      <c r="P3211" s="6">
        <v>352.59</v>
      </c>
      <c r="Q3211" s="6">
        <v>378329.07</v>
      </c>
      <c r="R3211" s="5">
        <v>0.05</v>
      </c>
      <c r="S3211" s="6">
        <v>359412.6165</v>
      </c>
      <c r="T3211" s="6">
        <v>548.01</v>
      </c>
      <c r="U3211" s="6">
        <v>260737.69</v>
      </c>
      <c r="V3211" s="6">
        <v>2775.23</v>
      </c>
      <c r="W3211" s="6">
        <v>20772.61</v>
      </c>
      <c r="X3211" s="6">
        <v>74579.076499999996</v>
      </c>
      <c r="Y3211" s="5">
        <v>0.207502667063442</v>
      </c>
      <c r="Z3211" t="s">
        <v>40</v>
      </c>
      <c r="AA3211" t="s">
        <v>64</v>
      </c>
      <c r="AB3211" t="s">
        <v>83</v>
      </c>
      <c r="AC3211" t="s">
        <v>76</v>
      </c>
      <c r="AD3211" t="s">
        <v>93</v>
      </c>
      <c r="AE3211" t="s">
        <v>45</v>
      </c>
      <c r="AF3211" t="str">
        <f>TEXT(Agricultural_Export_Analysis_Cleaned_Dataset[[#This Row],[Order_Date]],"mmm")</f>
        <v>Jan</v>
      </c>
      <c r="AG3211" t="str">
        <f>TEXT(Agricultural_Export_Analysis_Cleaned_Dataset[[#This Row],[Order_Date]],"yyyy")</f>
        <v>2024</v>
      </c>
      <c r="AH3211" t="str">
        <f>TEXT(Agricultural_Export_Analysis_Cleaned_Dataset[[#This Row],[Order_Date]],"ddd")</f>
        <v>Mon</v>
      </c>
      <c r="AI3211" t="str">
        <f>TEXT(Agricultural_Export_Analysis_Cleaned_Dataset[[#This Row],[Ship_Date]],"yyyy")</f>
        <v>2024</v>
      </c>
      <c r="AJ3211" t="str">
        <f>TEXT(Agricultural_Export_Analysis_Cleaned_Dataset[[#This Row],[Ship_Date]],"mmm")</f>
        <v>Jan</v>
      </c>
      <c r="AK3211" t="str">
        <f>TEXT(Agricultural_Export_Analysis_Cleaned_Dataset[[#This Row],[Ship_Date]],"ddd")</f>
        <v>Wed</v>
      </c>
      <c r="AL3211" t="str">
        <f>TEXT(Agricultural_Export_Analysis_Cleaned_Dataset[[#This Row],[Delivery_Date]],"yyyy")</f>
        <v>2024</v>
      </c>
      <c r="AM3211" t="str">
        <f>TEXT(Agricultural_Export_Analysis_Cleaned_Dataset[[#This Row],[Delivery_Date]],"mmm")</f>
        <v>Feb</v>
      </c>
      <c r="AN3211" t="str">
        <f>TEXT(Agricultural_Export_Analysis_Cleaned_Dataset[[#This Row],[Delivery_Date]],"ddd")</f>
        <v>Sun</v>
      </c>
      <c r="AO3211">
        <f>Agricultural_Export_Analysis_Cleaned_Dataset[[#This Row],[Delivery_Date]]-Agricultural_Export_Analysis_Cleaned_Dataset[[#This Row],[Ship_Date]]</f>
        <v>18</v>
      </c>
      <c r="AP3211">
        <f>Agricultural_Export_Analysis_Cleaned_Dataset[[#This Row],[Ship_Date]]-Agricultural_Export_Analysis_Cleaned_Dataset[[#This Row],[Order_Date]]</f>
        <v>2</v>
      </c>
      <c r="AQ3211" s="4" t="str">
        <f>TEXT(Agricultural_Export_Analysis_Cleaned_Dataset[[#This Row],[Order_Date]],"mmm yyyy")</f>
        <v>Jan 2024</v>
      </c>
    </row>
    <row r="3212" spans="1:43" x14ac:dyDescent="0.3">
      <c r="A3212" t="s">
        <v>6023</v>
      </c>
      <c r="B3212" t="s">
        <v>283</v>
      </c>
      <c r="C3212" s="2">
        <v>45598</v>
      </c>
      <c r="D3212" s="2">
        <v>45604</v>
      </c>
      <c r="E3212" s="2">
        <v>45630</v>
      </c>
      <c r="F3212" t="s">
        <v>35</v>
      </c>
      <c r="G3212" t="s">
        <v>50</v>
      </c>
      <c r="H3212" t="s">
        <v>74</v>
      </c>
      <c r="I3212" t="s">
        <v>118</v>
      </c>
      <c r="J3212" t="s">
        <v>53</v>
      </c>
      <c r="K3212" s="7">
        <v>0</v>
      </c>
      <c r="L3212" t="s">
        <v>87</v>
      </c>
      <c r="M3212" t="s">
        <v>88</v>
      </c>
      <c r="N3212" t="s">
        <v>89</v>
      </c>
      <c r="O3212">
        <v>1515</v>
      </c>
      <c r="P3212" s="6">
        <v>91.29</v>
      </c>
      <c r="Q3212" s="6">
        <v>138304.35</v>
      </c>
      <c r="R3212" s="5">
        <v>0.15</v>
      </c>
      <c r="S3212" s="6">
        <v>117558.69749999999</v>
      </c>
      <c r="T3212" s="6">
        <v>14963.09</v>
      </c>
      <c r="U3212" s="6">
        <v>64336.21</v>
      </c>
      <c r="V3212" s="6">
        <v>2973.58</v>
      </c>
      <c r="W3212" s="6">
        <v>11445.2</v>
      </c>
      <c r="X3212" s="6">
        <v>23840.6175</v>
      </c>
      <c r="Y3212" s="5">
        <v>0.20279756417001801</v>
      </c>
      <c r="Z3212" t="s">
        <v>54</v>
      </c>
      <c r="AA3212" t="s">
        <v>92</v>
      </c>
      <c r="AB3212" t="s">
        <v>65</v>
      </c>
      <c r="AC3212" t="s">
        <v>76</v>
      </c>
      <c r="AD3212" t="s">
        <v>98</v>
      </c>
      <c r="AE3212" t="s">
        <v>67</v>
      </c>
      <c r="AF3212" t="str">
        <f>TEXT(Agricultural_Export_Analysis_Cleaned_Dataset[[#This Row],[Order_Date]],"mmm")</f>
        <v>Nov</v>
      </c>
      <c r="AG3212" t="str">
        <f>TEXT(Agricultural_Export_Analysis_Cleaned_Dataset[[#This Row],[Order_Date]],"yyyy")</f>
        <v>2024</v>
      </c>
      <c r="AH3212" t="str">
        <f>TEXT(Agricultural_Export_Analysis_Cleaned_Dataset[[#This Row],[Order_Date]],"ddd")</f>
        <v>Sat</v>
      </c>
      <c r="AI3212" t="str">
        <f>TEXT(Agricultural_Export_Analysis_Cleaned_Dataset[[#This Row],[Ship_Date]],"yyyy")</f>
        <v>2024</v>
      </c>
      <c r="AJ3212" t="str">
        <f>TEXT(Agricultural_Export_Analysis_Cleaned_Dataset[[#This Row],[Ship_Date]],"mmm")</f>
        <v>Nov</v>
      </c>
      <c r="AK3212" t="str">
        <f>TEXT(Agricultural_Export_Analysis_Cleaned_Dataset[[#This Row],[Ship_Date]],"ddd")</f>
        <v>Fri</v>
      </c>
      <c r="AL3212" t="str">
        <f>TEXT(Agricultural_Export_Analysis_Cleaned_Dataset[[#This Row],[Delivery_Date]],"yyyy")</f>
        <v>2024</v>
      </c>
      <c r="AM3212" t="str">
        <f>TEXT(Agricultural_Export_Analysis_Cleaned_Dataset[[#This Row],[Delivery_Date]],"mmm")</f>
        <v>Dec</v>
      </c>
      <c r="AN3212" t="str">
        <f>TEXT(Agricultural_Export_Analysis_Cleaned_Dataset[[#This Row],[Delivery_Date]],"ddd")</f>
        <v>Wed</v>
      </c>
      <c r="AO3212">
        <f>Agricultural_Export_Analysis_Cleaned_Dataset[[#This Row],[Delivery_Date]]-Agricultural_Export_Analysis_Cleaned_Dataset[[#This Row],[Ship_Date]]</f>
        <v>26</v>
      </c>
      <c r="AP3212">
        <f>Agricultural_Export_Analysis_Cleaned_Dataset[[#This Row],[Ship_Date]]-Agricultural_Export_Analysis_Cleaned_Dataset[[#This Row],[Order_Date]]</f>
        <v>6</v>
      </c>
      <c r="AQ3212" s="4" t="str">
        <f>TEXT(Agricultural_Export_Analysis_Cleaned_Dataset[[#This Row],[Order_Date]],"mmm yyyy")</f>
        <v>Nov 2024</v>
      </c>
    </row>
    <row r="3213" spans="1:43" x14ac:dyDescent="0.3">
      <c r="A3213" t="s">
        <v>6024</v>
      </c>
      <c r="B3213" t="s">
        <v>4373</v>
      </c>
      <c r="C3213" s="2">
        <v>45968</v>
      </c>
      <c r="D3213" s="2">
        <v>45975</v>
      </c>
      <c r="E3213" s="2">
        <v>45996</v>
      </c>
      <c r="F3213" t="s">
        <v>35</v>
      </c>
      <c r="G3213" t="s">
        <v>73</v>
      </c>
      <c r="H3213" t="s">
        <v>37</v>
      </c>
      <c r="I3213" t="s">
        <v>91</v>
      </c>
      <c r="J3213" t="s">
        <v>63</v>
      </c>
      <c r="K3213" s="7">
        <v>0</v>
      </c>
      <c r="L3213" t="s">
        <v>80</v>
      </c>
      <c r="M3213" t="s">
        <v>130</v>
      </c>
      <c r="N3213" t="s">
        <v>131</v>
      </c>
      <c r="O3213">
        <v>1590</v>
      </c>
      <c r="P3213" s="6">
        <v>362.36</v>
      </c>
      <c r="Q3213" s="6">
        <v>576152.4</v>
      </c>
      <c r="R3213" s="5">
        <v>0.15</v>
      </c>
      <c r="S3213" s="6">
        <v>489729.54</v>
      </c>
      <c r="T3213" s="6">
        <v>3063.65</v>
      </c>
      <c r="U3213" s="6">
        <v>315309.84999999998</v>
      </c>
      <c r="V3213" s="6">
        <v>290.25</v>
      </c>
      <c r="W3213" s="6">
        <v>17927.02</v>
      </c>
      <c r="X3213" s="6">
        <v>153138.76999999999</v>
      </c>
      <c r="Y3213" s="5">
        <v>0.312700700063958</v>
      </c>
      <c r="Z3213" t="s">
        <v>54</v>
      </c>
      <c r="AA3213" t="s">
        <v>92</v>
      </c>
      <c r="AB3213" t="s">
        <v>65</v>
      </c>
      <c r="AC3213" t="s">
        <v>76</v>
      </c>
      <c r="AD3213" t="s">
        <v>123</v>
      </c>
      <c r="AE3213" t="s">
        <v>45</v>
      </c>
      <c r="AF3213" t="str">
        <f>TEXT(Agricultural_Export_Analysis_Cleaned_Dataset[[#This Row],[Order_Date]],"mmm")</f>
        <v>Nov</v>
      </c>
      <c r="AG3213" t="str">
        <f>TEXT(Agricultural_Export_Analysis_Cleaned_Dataset[[#This Row],[Order_Date]],"yyyy")</f>
        <v>2025</v>
      </c>
      <c r="AH3213" t="str">
        <f>TEXT(Agricultural_Export_Analysis_Cleaned_Dataset[[#This Row],[Order_Date]],"ddd")</f>
        <v>Fri</v>
      </c>
      <c r="AI3213" t="str">
        <f>TEXT(Agricultural_Export_Analysis_Cleaned_Dataset[[#This Row],[Ship_Date]],"yyyy")</f>
        <v>2025</v>
      </c>
      <c r="AJ3213" t="str">
        <f>TEXT(Agricultural_Export_Analysis_Cleaned_Dataset[[#This Row],[Ship_Date]],"mmm")</f>
        <v>Nov</v>
      </c>
      <c r="AK3213" t="str">
        <f>TEXT(Agricultural_Export_Analysis_Cleaned_Dataset[[#This Row],[Ship_Date]],"ddd")</f>
        <v>Fri</v>
      </c>
      <c r="AL3213" t="str">
        <f>TEXT(Agricultural_Export_Analysis_Cleaned_Dataset[[#This Row],[Delivery_Date]],"yyyy")</f>
        <v>2025</v>
      </c>
      <c r="AM3213" t="str">
        <f>TEXT(Agricultural_Export_Analysis_Cleaned_Dataset[[#This Row],[Delivery_Date]],"mmm")</f>
        <v>Dec</v>
      </c>
      <c r="AN3213" t="str">
        <f>TEXT(Agricultural_Export_Analysis_Cleaned_Dataset[[#This Row],[Delivery_Date]],"ddd")</f>
        <v>Fri</v>
      </c>
      <c r="AO3213">
        <f>Agricultural_Export_Analysis_Cleaned_Dataset[[#This Row],[Delivery_Date]]-Agricultural_Export_Analysis_Cleaned_Dataset[[#This Row],[Ship_Date]]</f>
        <v>21</v>
      </c>
      <c r="AP3213">
        <f>Agricultural_Export_Analysis_Cleaned_Dataset[[#This Row],[Ship_Date]]-Agricultural_Export_Analysis_Cleaned_Dataset[[#This Row],[Order_Date]]</f>
        <v>7</v>
      </c>
      <c r="AQ3213" s="4" t="str">
        <f>TEXT(Agricultural_Export_Analysis_Cleaned_Dataset[[#This Row],[Order_Date]],"mmm yyyy")</f>
        <v>Nov 2025</v>
      </c>
    </row>
    <row r="3214" spans="1:43" x14ac:dyDescent="0.3">
      <c r="A3214" t="s">
        <v>6025</v>
      </c>
      <c r="B3214" t="s">
        <v>6026</v>
      </c>
      <c r="C3214" s="2">
        <v>45532</v>
      </c>
      <c r="D3214" s="2">
        <v>45535</v>
      </c>
      <c r="E3214" s="2">
        <v>45574</v>
      </c>
      <c r="F3214" t="s">
        <v>35</v>
      </c>
      <c r="G3214" t="s">
        <v>36</v>
      </c>
      <c r="H3214" t="s">
        <v>51</v>
      </c>
      <c r="I3214" t="s">
        <v>118</v>
      </c>
      <c r="J3214" t="s">
        <v>53</v>
      </c>
      <c r="K3214" s="7">
        <v>15</v>
      </c>
      <c r="L3214" t="s">
        <v>70</v>
      </c>
      <c r="M3214" t="s">
        <v>140</v>
      </c>
      <c r="N3214" t="s">
        <v>49</v>
      </c>
      <c r="O3214">
        <v>541</v>
      </c>
      <c r="P3214" s="6">
        <v>399.4</v>
      </c>
      <c r="Q3214" s="6">
        <v>216075.4</v>
      </c>
      <c r="R3214" s="5">
        <v>0.05</v>
      </c>
      <c r="S3214" s="6">
        <v>205271.63</v>
      </c>
      <c r="T3214" s="6">
        <v>3498.89</v>
      </c>
      <c r="U3214" s="6">
        <v>126015.16</v>
      </c>
      <c r="V3214" s="6">
        <v>230.83</v>
      </c>
      <c r="W3214" s="6">
        <v>12035.24</v>
      </c>
      <c r="X3214" s="6">
        <v>63491.51</v>
      </c>
      <c r="Y3214" s="5">
        <v>0.30930484646124801</v>
      </c>
      <c r="Z3214" t="s">
        <v>103</v>
      </c>
      <c r="AA3214" t="s">
        <v>177</v>
      </c>
      <c r="AB3214" t="s">
        <v>83</v>
      </c>
      <c r="AC3214" t="s">
        <v>43</v>
      </c>
      <c r="AD3214" t="s">
        <v>44</v>
      </c>
      <c r="AE3214" t="s">
        <v>45</v>
      </c>
      <c r="AF3214" t="str">
        <f>TEXT(Agricultural_Export_Analysis_Cleaned_Dataset[[#This Row],[Order_Date]],"mmm")</f>
        <v>Aug</v>
      </c>
      <c r="AG3214" t="str">
        <f>TEXT(Agricultural_Export_Analysis_Cleaned_Dataset[[#This Row],[Order_Date]],"yyyy")</f>
        <v>2024</v>
      </c>
      <c r="AH3214" t="str">
        <f>TEXT(Agricultural_Export_Analysis_Cleaned_Dataset[[#This Row],[Order_Date]],"ddd")</f>
        <v>Wed</v>
      </c>
      <c r="AI3214" t="str">
        <f>TEXT(Agricultural_Export_Analysis_Cleaned_Dataset[[#This Row],[Ship_Date]],"yyyy")</f>
        <v>2024</v>
      </c>
      <c r="AJ3214" t="str">
        <f>TEXT(Agricultural_Export_Analysis_Cleaned_Dataset[[#This Row],[Ship_Date]],"mmm")</f>
        <v>Aug</v>
      </c>
      <c r="AK3214" t="str">
        <f>TEXT(Agricultural_Export_Analysis_Cleaned_Dataset[[#This Row],[Ship_Date]],"ddd")</f>
        <v>Sat</v>
      </c>
      <c r="AL3214" t="str">
        <f>TEXT(Agricultural_Export_Analysis_Cleaned_Dataset[[#This Row],[Delivery_Date]],"yyyy")</f>
        <v>2024</v>
      </c>
      <c r="AM3214" t="str">
        <f>TEXT(Agricultural_Export_Analysis_Cleaned_Dataset[[#This Row],[Delivery_Date]],"mmm")</f>
        <v>Oct</v>
      </c>
      <c r="AN3214" t="str">
        <f>TEXT(Agricultural_Export_Analysis_Cleaned_Dataset[[#This Row],[Delivery_Date]],"ddd")</f>
        <v>Wed</v>
      </c>
      <c r="AO3214">
        <f>Agricultural_Export_Analysis_Cleaned_Dataset[[#This Row],[Delivery_Date]]-Agricultural_Export_Analysis_Cleaned_Dataset[[#This Row],[Ship_Date]]</f>
        <v>39</v>
      </c>
      <c r="AP3214">
        <f>Agricultural_Export_Analysis_Cleaned_Dataset[[#This Row],[Ship_Date]]-Agricultural_Export_Analysis_Cleaned_Dataset[[#This Row],[Order_Date]]</f>
        <v>3</v>
      </c>
      <c r="AQ3214" s="4" t="str">
        <f>TEXT(Agricultural_Export_Analysis_Cleaned_Dataset[[#This Row],[Order_Date]],"mmm yyyy")</f>
        <v>Aug 2024</v>
      </c>
    </row>
    <row r="3215" spans="1:43" x14ac:dyDescent="0.3">
      <c r="A3215" t="s">
        <v>6027</v>
      </c>
      <c r="B3215" t="s">
        <v>6028</v>
      </c>
      <c r="C3215" s="2">
        <v>45915</v>
      </c>
      <c r="D3215" s="2">
        <v>45920</v>
      </c>
      <c r="E3215" s="2">
        <v>45931</v>
      </c>
      <c r="F3215" t="s">
        <v>35</v>
      </c>
      <c r="G3215" t="s">
        <v>73</v>
      </c>
      <c r="H3215" t="s">
        <v>74</v>
      </c>
      <c r="I3215" t="s">
        <v>91</v>
      </c>
      <c r="J3215" t="s">
        <v>39</v>
      </c>
      <c r="K3215" s="7">
        <v>0</v>
      </c>
      <c r="L3215" t="s">
        <v>70</v>
      </c>
      <c r="M3215" t="s">
        <v>130</v>
      </c>
      <c r="N3215" t="s">
        <v>131</v>
      </c>
      <c r="O3215">
        <v>1367</v>
      </c>
      <c r="P3215" s="6">
        <v>69.37</v>
      </c>
      <c r="Q3215" s="6">
        <v>94828.79</v>
      </c>
      <c r="R3215" s="5">
        <v>0.1</v>
      </c>
      <c r="S3215" s="6">
        <v>85345.910999999993</v>
      </c>
      <c r="T3215" s="6">
        <v>956.38</v>
      </c>
      <c r="U3215" s="6">
        <v>47877.52</v>
      </c>
      <c r="V3215" s="6">
        <v>466.54</v>
      </c>
      <c r="W3215" s="6">
        <v>8300.73</v>
      </c>
      <c r="X3215" s="6">
        <v>27744.741000000002</v>
      </c>
      <c r="Y3215" s="5">
        <v>0.32508576772939901</v>
      </c>
      <c r="Z3215" t="s">
        <v>103</v>
      </c>
      <c r="AA3215" t="s">
        <v>104</v>
      </c>
      <c r="AB3215" t="s">
        <v>42</v>
      </c>
      <c r="AC3215" t="s">
        <v>76</v>
      </c>
      <c r="AD3215" t="s">
        <v>123</v>
      </c>
      <c r="AE3215" t="s">
        <v>45</v>
      </c>
      <c r="AF3215" t="str">
        <f>TEXT(Agricultural_Export_Analysis_Cleaned_Dataset[[#This Row],[Order_Date]],"mmm")</f>
        <v>Sep</v>
      </c>
      <c r="AG3215" t="str">
        <f>TEXT(Agricultural_Export_Analysis_Cleaned_Dataset[[#This Row],[Order_Date]],"yyyy")</f>
        <v>2025</v>
      </c>
      <c r="AH3215" t="str">
        <f>TEXT(Agricultural_Export_Analysis_Cleaned_Dataset[[#This Row],[Order_Date]],"ddd")</f>
        <v>Mon</v>
      </c>
      <c r="AI3215" t="str">
        <f>TEXT(Agricultural_Export_Analysis_Cleaned_Dataset[[#This Row],[Ship_Date]],"yyyy")</f>
        <v>2025</v>
      </c>
      <c r="AJ3215" t="str">
        <f>TEXT(Agricultural_Export_Analysis_Cleaned_Dataset[[#This Row],[Ship_Date]],"mmm")</f>
        <v>Sep</v>
      </c>
      <c r="AK3215" t="str">
        <f>TEXT(Agricultural_Export_Analysis_Cleaned_Dataset[[#This Row],[Ship_Date]],"ddd")</f>
        <v>Sat</v>
      </c>
      <c r="AL3215" t="str">
        <f>TEXT(Agricultural_Export_Analysis_Cleaned_Dataset[[#This Row],[Delivery_Date]],"yyyy")</f>
        <v>2025</v>
      </c>
      <c r="AM3215" t="str">
        <f>TEXT(Agricultural_Export_Analysis_Cleaned_Dataset[[#This Row],[Delivery_Date]],"mmm")</f>
        <v>Oct</v>
      </c>
      <c r="AN3215" t="str">
        <f>TEXT(Agricultural_Export_Analysis_Cleaned_Dataset[[#This Row],[Delivery_Date]],"ddd")</f>
        <v>Wed</v>
      </c>
      <c r="AO3215">
        <f>Agricultural_Export_Analysis_Cleaned_Dataset[[#This Row],[Delivery_Date]]-Agricultural_Export_Analysis_Cleaned_Dataset[[#This Row],[Ship_Date]]</f>
        <v>11</v>
      </c>
      <c r="AP3215">
        <f>Agricultural_Export_Analysis_Cleaned_Dataset[[#This Row],[Ship_Date]]-Agricultural_Export_Analysis_Cleaned_Dataset[[#This Row],[Order_Date]]</f>
        <v>5</v>
      </c>
      <c r="AQ3215" s="4" t="str">
        <f>TEXT(Agricultural_Export_Analysis_Cleaned_Dataset[[#This Row],[Order_Date]],"mmm yyyy")</f>
        <v>Sep 2025</v>
      </c>
    </row>
    <row r="3216" spans="1:43" x14ac:dyDescent="0.3">
      <c r="A3216" t="s">
        <v>6029</v>
      </c>
      <c r="B3216" t="s">
        <v>4992</v>
      </c>
      <c r="C3216" s="2">
        <v>45675</v>
      </c>
      <c r="D3216" s="2">
        <v>45681</v>
      </c>
      <c r="E3216" s="2">
        <v>45709</v>
      </c>
      <c r="F3216" t="s">
        <v>35</v>
      </c>
      <c r="G3216" t="s">
        <v>132</v>
      </c>
      <c r="H3216" t="s">
        <v>74</v>
      </c>
      <c r="I3216" t="s">
        <v>91</v>
      </c>
      <c r="J3216" t="s">
        <v>39</v>
      </c>
      <c r="K3216" s="7">
        <v>4</v>
      </c>
      <c r="L3216" t="s">
        <v>80</v>
      </c>
      <c r="M3216" t="s">
        <v>48</v>
      </c>
      <c r="N3216" t="s">
        <v>49</v>
      </c>
      <c r="O3216">
        <v>1820</v>
      </c>
      <c r="P3216" s="6">
        <v>445.11</v>
      </c>
      <c r="Q3216" s="6">
        <v>810100.2</v>
      </c>
      <c r="R3216" s="5">
        <v>0.1</v>
      </c>
      <c r="S3216" s="6">
        <v>729090.18</v>
      </c>
      <c r="T3216" s="6">
        <v>5734.77</v>
      </c>
      <c r="U3216" s="6">
        <v>488187.44</v>
      </c>
      <c r="V3216" s="6">
        <v>2170.88</v>
      </c>
      <c r="W3216" s="6">
        <v>24434.41</v>
      </c>
      <c r="X3216" s="6">
        <v>208562.68</v>
      </c>
      <c r="Y3216" s="5">
        <v>0.28605882471219102</v>
      </c>
      <c r="Z3216" t="s">
        <v>40</v>
      </c>
      <c r="AA3216" t="s">
        <v>64</v>
      </c>
      <c r="AB3216" t="s">
        <v>56</v>
      </c>
      <c r="AC3216" t="s">
        <v>76</v>
      </c>
      <c r="AD3216" t="s">
        <v>77</v>
      </c>
      <c r="AE3216" t="s">
        <v>67</v>
      </c>
      <c r="AF3216" t="str">
        <f>TEXT(Agricultural_Export_Analysis_Cleaned_Dataset[[#This Row],[Order_Date]],"mmm")</f>
        <v>Jan</v>
      </c>
      <c r="AG3216" t="str">
        <f>TEXT(Agricultural_Export_Analysis_Cleaned_Dataset[[#This Row],[Order_Date]],"yyyy")</f>
        <v>2025</v>
      </c>
      <c r="AH3216" t="str">
        <f>TEXT(Agricultural_Export_Analysis_Cleaned_Dataset[[#This Row],[Order_Date]],"ddd")</f>
        <v>Sat</v>
      </c>
      <c r="AI3216" t="str">
        <f>TEXT(Agricultural_Export_Analysis_Cleaned_Dataset[[#This Row],[Ship_Date]],"yyyy")</f>
        <v>2025</v>
      </c>
      <c r="AJ3216" t="str">
        <f>TEXT(Agricultural_Export_Analysis_Cleaned_Dataset[[#This Row],[Ship_Date]],"mmm")</f>
        <v>Jan</v>
      </c>
      <c r="AK3216" t="str">
        <f>TEXT(Agricultural_Export_Analysis_Cleaned_Dataset[[#This Row],[Ship_Date]],"ddd")</f>
        <v>Fri</v>
      </c>
      <c r="AL3216" t="str">
        <f>TEXT(Agricultural_Export_Analysis_Cleaned_Dataset[[#This Row],[Delivery_Date]],"yyyy")</f>
        <v>2025</v>
      </c>
      <c r="AM3216" t="str">
        <f>TEXT(Agricultural_Export_Analysis_Cleaned_Dataset[[#This Row],[Delivery_Date]],"mmm")</f>
        <v>Feb</v>
      </c>
      <c r="AN3216" t="str">
        <f>TEXT(Agricultural_Export_Analysis_Cleaned_Dataset[[#This Row],[Delivery_Date]],"ddd")</f>
        <v>Fri</v>
      </c>
      <c r="AO3216">
        <f>Agricultural_Export_Analysis_Cleaned_Dataset[[#This Row],[Delivery_Date]]-Agricultural_Export_Analysis_Cleaned_Dataset[[#This Row],[Ship_Date]]</f>
        <v>28</v>
      </c>
      <c r="AP3216">
        <f>Agricultural_Export_Analysis_Cleaned_Dataset[[#This Row],[Ship_Date]]-Agricultural_Export_Analysis_Cleaned_Dataset[[#This Row],[Order_Date]]</f>
        <v>6</v>
      </c>
      <c r="AQ3216" s="4" t="str">
        <f>TEXT(Agricultural_Export_Analysis_Cleaned_Dataset[[#This Row],[Order_Date]],"mmm yyyy")</f>
        <v>Jan 2025</v>
      </c>
    </row>
    <row r="3217" spans="1:43" x14ac:dyDescent="0.3">
      <c r="A3217" t="s">
        <v>6030</v>
      </c>
      <c r="B3217" t="s">
        <v>6031</v>
      </c>
      <c r="C3217" s="2">
        <v>45486</v>
      </c>
      <c r="D3217" s="2">
        <v>45490</v>
      </c>
      <c r="E3217" s="2">
        <v>45506</v>
      </c>
      <c r="F3217" t="s">
        <v>35</v>
      </c>
      <c r="G3217" t="s">
        <v>36</v>
      </c>
      <c r="H3217" t="s">
        <v>37</v>
      </c>
      <c r="I3217" t="s">
        <v>52</v>
      </c>
      <c r="J3217" t="s">
        <v>39</v>
      </c>
      <c r="K3217" s="7">
        <v>0</v>
      </c>
      <c r="L3217" t="s">
        <v>32</v>
      </c>
      <c r="M3217" t="s">
        <v>88</v>
      </c>
      <c r="N3217" t="s">
        <v>89</v>
      </c>
      <c r="O3217">
        <v>352</v>
      </c>
      <c r="P3217" s="6">
        <v>188.54</v>
      </c>
      <c r="Q3217" s="6">
        <v>66366.080000000002</v>
      </c>
      <c r="R3217" s="5">
        <v>0.1</v>
      </c>
      <c r="S3217" s="6">
        <v>59729.472000000002</v>
      </c>
      <c r="T3217" s="6">
        <v>6752.05</v>
      </c>
      <c r="U3217" s="6">
        <v>36337.81</v>
      </c>
      <c r="V3217" s="6">
        <v>414.78</v>
      </c>
      <c r="W3217" s="6">
        <v>2455.36</v>
      </c>
      <c r="X3217" s="6">
        <v>13769.472</v>
      </c>
      <c r="Y3217" s="5">
        <v>0.23053061644341999</v>
      </c>
      <c r="Z3217" t="s">
        <v>103</v>
      </c>
      <c r="AA3217" t="s">
        <v>119</v>
      </c>
      <c r="AB3217" t="s">
        <v>42</v>
      </c>
      <c r="AC3217" t="s">
        <v>66</v>
      </c>
      <c r="AD3217" t="s">
        <v>77</v>
      </c>
      <c r="AE3217" t="s">
        <v>58</v>
      </c>
      <c r="AF3217" t="str">
        <f>TEXT(Agricultural_Export_Analysis_Cleaned_Dataset[[#This Row],[Order_Date]],"mmm")</f>
        <v>Jul</v>
      </c>
      <c r="AG3217" t="str">
        <f>TEXT(Agricultural_Export_Analysis_Cleaned_Dataset[[#This Row],[Order_Date]],"yyyy")</f>
        <v>2024</v>
      </c>
      <c r="AH3217" t="str">
        <f>TEXT(Agricultural_Export_Analysis_Cleaned_Dataset[[#This Row],[Order_Date]],"ddd")</f>
        <v>Sat</v>
      </c>
      <c r="AI3217" t="str">
        <f>TEXT(Agricultural_Export_Analysis_Cleaned_Dataset[[#This Row],[Ship_Date]],"yyyy")</f>
        <v>2024</v>
      </c>
      <c r="AJ3217" t="str">
        <f>TEXT(Agricultural_Export_Analysis_Cleaned_Dataset[[#This Row],[Ship_Date]],"mmm")</f>
        <v>Jul</v>
      </c>
      <c r="AK3217" t="str">
        <f>TEXT(Agricultural_Export_Analysis_Cleaned_Dataset[[#This Row],[Ship_Date]],"ddd")</f>
        <v>Wed</v>
      </c>
      <c r="AL3217" t="str">
        <f>TEXT(Agricultural_Export_Analysis_Cleaned_Dataset[[#This Row],[Delivery_Date]],"yyyy")</f>
        <v>2024</v>
      </c>
      <c r="AM3217" t="str">
        <f>TEXT(Agricultural_Export_Analysis_Cleaned_Dataset[[#This Row],[Delivery_Date]],"mmm")</f>
        <v>Aug</v>
      </c>
      <c r="AN3217" t="str">
        <f>TEXT(Agricultural_Export_Analysis_Cleaned_Dataset[[#This Row],[Delivery_Date]],"ddd")</f>
        <v>Fri</v>
      </c>
      <c r="AO3217">
        <f>Agricultural_Export_Analysis_Cleaned_Dataset[[#This Row],[Delivery_Date]]-Agricultural_Export_Analysis_Cleaned_Dataset[[#This Row],[Ship_Date]]</f>
        <v>16</v>
      </c>
      <c r="AP3217">
        <f>Agricultural_Export_Analysis_Cleaned_Dataset[[#This Row],[Ship_Date]]-Agricultural_Export_Analysis_Cleaned_Dataset[[#This Row],[Order_Date]]</f>
        <v>4</v>
      </c>
      <c r="AQ3217" s="4" t="str">
        <f>TEXT(Agricultural_Export_Analysis_Cleaned_Dataset[[#This Row],[Order_Date]],"mmm yyyy")</f>
        <v>Jul 2024</v>
      </c>
    </row>
    <row r="3218" spans="1:43" x14ac:dyDescent="0.3">
      <c r="A3218" t="s">
        <v>6032</v>
      </c>
      <c r="B3218" t="s">
        <v>5397</v>
      </c>
      <c r="C3218" s="2">
        <v>45671</v>
      </c>
      <c r="D3218" s="2">
        <v>45674</v>
      </c>
      <c r="E3218" s="2">
        <v>45681</v>
      </c>
      <c r="F3218" t="s">
        <v>35</v>
      </c>
      <c r="G3218" t="s">
        <v>50</v>
      </c>
      <c r="H3218" t="s">
        <v>74</v>
      </c>
      <c r="I3218" t="s">
        <v>38</v>
      </c>
      <c r="J3218" t="s">
        <v>39</v>
      </c>
      <c r="K3218" s="7">
        <v>0</v>
      </c>
      <c r="L3218" t="s">
        <v>32</v>
      </c>
      <c r="M3218" t="s">
        <v>159</v>
      </c>
      <c r="N3218" t="s">
        <v>160</v>
      </c>
      <c r="O3218">
        <v>1011</v>
      </c>
      <c r="P3218" s="6">
        <v>364.15</v>
      </c>
      <c r="Q3218" s="6">
        <v>368155.65</v>
      </c>
      <c r="R3218" s="5">
        <v>0</v>
      </c>
      <c r="S3218" s="6">
        <v>368155.65</v>
      </c>
      <c r="T3218" s="6">
        <v>11265.74</v>
      </c>
      <c r="U3218" s="6">
        <v>222177.95</v>
      </c>
      <c r="V3218" s="6">
        <v>461.65</v>
      </c>
      <c r="W3218" s="6">
        <v>15142.3</v>
      </c>
      <c r="X3218" s="6">
        <v>119108.01</v>
      </c>
      <c r="Y3218" s="5">
        <v>0.32352623136436998</v>
      </c>
      <c r="Z3218" t="s">
        <v>40</v>
      </c>
      <c r="AA3218" t="s">
        <v>64</v>
      </c>
      <c r="AB3218" t="s">
        <v>42</v>
      </c>
      <c r="AC3218" t="s">
        <v>43</v>
      </c>
      <c r="AD3218" t="s">
        <v>44</v>
      </c>
      <c r="AE3218" t="s">
        <v>58</v>
      </c>
      <c r="AF3218" t="str">
        <f>TEXT(Agricultural_Export_Analysis_Cleaned_Dataset[[#This Row],[Order_Date]],"mmm")</f>
        <v>Jan</v>
      </c>
      <c r="AG3218" t="str">
        <f>TEXT(Agricultural_Export_Analysis_Cleaned_Dataset[[#This Row],[Order_Date]],"yyyy")</f>
        <v>2025</v>
      </c>
      <c r="AH3218" t="str">
        <f>TEXT(Agricultural_Export_Analysis_Cleaned_Dataset[[#This Row],[Order_Date]],"ddd")</f>
        <v>Tue</v>
      </c>
      <c r="AI3218" t="str">
        <f>TEXT(Agricultural_Export_Analysis_Cleaned_Dataset[[#This Row],[Ship_Date]],"yyyy")</f>
        <v>2025</v>
      </c>
      <c r="AJ3218" t="str">
        <f>TEXT(Agricultural_Export_Analysis_Cleaned_Dataset[[#This Row],[Ship_Date]],"mmm")</f>
        <v>Jan</v>
      </c>
      <c r="AK3218" t="str">
        <f>TEXT(Agricultural_Export_Analysis_Cleaned_Dataset[[#This Row],[Ship_Date]],"ddd")</f>
        <v>Fri</v>
      </c>
      <c r="AL3218" t="str">
        <f>TEXT(Agricultural_Export_Analysis_Cleaned_Dataset[[#This Row],[Delivery_Date]],"yyyy")</f>
        <v>2025</v>
      </c>
      <c r="AM3218" t="str">
        <f>TEXT(Agricultural_Export_Analysis_Cleaned_Dataset[[#This Row],[Delivery_Date]],"mmm")</f>
        <v>Jan</v>
      </c>
      <c r="AN3218" t="str">
        <f>TEXT(Agricultural_Export_Analysis_Cleaned_Dataset[[#This Row],[Delivery_Date]],"ddd")</f>
        <v>Fri</v>
      </c>
      <c r="AO3218">
        <f>Agricultural_Export_Analysis_Cleaned_Dataset[[#This Row],[Delivery_Date]]-Agricultural_Export_Analysis_Cleaned_Dataset[[#This Row],[Ship_Date]]</f>
        <v>7</v>
      </c>
      <c r="AP3218">
        <f>Agricultural_Export_Analysis_Cleaned_Dataset[[#This Row],[Ship_Date]]-Agricultural_Export_Analysis_Cleaned_Dataset[[#This Row],[Order_Date]]</f>
        <v>3</v>
      </c>
      <c r="AQ3218" s="4" t="str">
        <f>TEXT(Agricultural_Export_Analysis_Cleaned_Dataset[[#This Row],[Order_Date]],"mmm yyyy")</f>
        <v>Jan 2025</v>
      </c>
    </row>
    <row r="3219" spans="1:43" x14ac:dyDescent="0.3">
      <c r="A3219" t="s">
        <v>6033</v>
      </c>
      <c r="B3219" t="s">
        <v>6034</v>
      </c>
      <c r="C3219" s="2">
        <v>45484</v>
      </c>
      <c r="D3219" s="2">
        <v>45493</v>
      </c>
      <c r="E3219" s="2">
        <v>45518</v>
      </c>
      <c r="F3219" t="s">
        <v>35</v>
      </c>
      <c r="G3219" t="s">
        <v>132</v>
      </c>
      <c r="H3219" t="s">
        <v>37</v>
      </c>
      <c r="I3219" t="s">
        <v>38</v>
      </c>
      <c r="J3219" t="s">
        <v>63</v>
      </c>
      <c r="K3219" s="7">
        <v>0</v>
      </c>
      <c r="L3219" t="s">
        <v>32</v>
      </c>
      <c r="M3219" t="s">
        <v>48</v>
      </c>
      <c r="N3219" t="s">
        <v>49</v>
      </c>
      <c r="O3219">
        <v>1037</v>
      </c>
      <c r="P3219" s="6">
        <v>300.68</v>
      </c>
      <c r="Q3219" s="6">
        <v>311805.15999999997</v>
      </c>
      <c r="R3219" s="5">
        <v>0.05</v>
      </c>
      <c r="S3219" s="6">
        <v>296214.902</v>
      </c>
      <c r="T3219" s="6">
        <v>3495.85</v>
      </c>
      <c r="U3219" s="6">
        <v>211948.54</v>
      </c>
      <c r="V3219" s="6">
        <v>1843.13</v>
      </c>
      <c r="W3219" s="6">
        <v>30304.48</v>
      </c>
      <c r="X3219" s="6">
        <v>48622.902000000002</v>
      </c>
      <c r="Y3219" s="5">
        <v>0.16414738648091401</v>
      </c>
      <c r="Z3219" t="s">
        <v>103</v>
      </c>
      <c r="AA3219" t="s">
        <v>119</v>
      </c>
      <c r="AB3219" t="s">
        <v>83</v>
      </c>
      <c r="AC3219" t="s">
        <v>43</v>
      </c>
      <c r="AD3219" t="s">
        <v>44</v>
      </c>
      <c r="AE3219" t="s">
        <v>45</v>
      </c>
      <c r="AF3219" t="str">
        <f>TEXT(Agricultural_Export_Analysis_Cleaned_Dataset[[#This Row],[Order_Date]],"mmm")</f>
        <v>Jul</v>
      </c>
      <c r="AG3219" t="str">
        <f>TEXT(Agricultural_Export_Analysis_Cleaned_Dataset[[#This Row],[Order_Date]],"yyyy")</f>
        <v>2024</v>
      </c>
      <c r="AH3219" t="str">
        <f>TEXT(Agricultural_Export_Analysis_Cleaned_Dataset[[#This Row],[Order_Date]],"ddd")</f>
        <v>Thu</v>
      </c>
      <c r="AI3219" t="str">
        <f>TEXT(Agricultural_Export_Analysis_Cleaned_Dataset[[#This Row],[Ship_Date]],"yyyy")</f>
        <v>2024</v>
      </c>
      <c r="AJ3219" t="str">
        <f>TEXT(Agricultural_Export_Analysis_Cleaned_Dataset[[#This Row],[Ship_Date]],"mmm")</f>
        <v>Jul</v>
      </c>
      <c r="AK3219" t="str">
        <f>TEXT(Agricultural_Export_Analysis_Cleaned_Dataset[[#This Row],[Ship_Date]],"ddd")</f>
        <v>Sat</v>
      </c>
      <c r="AL3219" t="str">
        <f>TEXT(Agricultural_Export_Analysis_Cleaned_Dataset[[#This Row],[Delivery_Date]],"yyyy")</f>
        <v>2024</v>
      </c>
      <c r="AM3219" t="str">
        <f>TEXT(Agricultural_Export_Analysis_Cleaned_Dataset[[#This Row],[Delivery_Date]],"mmm")</f>
        <v>Aug</v>
      </c>
      <c r="AN3219" t="str">
        <f>TEXT(Agricultural_Export_Analysis_Cleaned_Dataset[[#This Row],[Delivery_Date]],"ddd")</f>
        <v>Wed</v>
      </c>
      <c r="AO3219">
        <f>Agricultural_Export_Analysis_Cleaned_Dataset[[#This Row],[Delivery_Date]]-Agricultural_Export_Analysis_Cleaned_Dataset[[#This Row],[Ship_Date]]</f>
        <v>25</v>
      </c>
      <c r="AP3219">
        <f>Agricultural_Export_Analysis_Cleaned_Dataset[[#This Row],[Ship_Date]]-Agricultural_Export_Analysis_Cleaned_Dataset[[#This Row],[Order_Date]]</f>
        <v>9</v>
      </c>
      <c r="AQ3219" s="4" t="str">
        <f>TEXT(Agricultural_Export_Analysis_Cleaned_Dataset[[#This Row],[Order_Date]],"mmm yyyy")</f>
        <v>Jul 2024</v>
      </c>
    </row>
    <row r="3220" spans="1:43" x14ac:dyDescent="0.3">
      <c r="A3220" t="s">
        <v>6035</v>
      </c>
      <c r="B3220" t="s">
        <v>6036</v>
      </c>
      <c r="C3220" s="2">
        <v>45823</v>
      </c>
      <c r="D3220" s="2">
        <v>45830</v>
      </c>
      <c r="E3220" s="2">
        <v>45852</v>
      </c>
      <c r="F3220" t="s">
        <v>35</v>
      </c>
      <c r="G3220" t="s">
        <v>8933</v>
      </c>
      <c r="H3220" t="s">
        <v>74</v>
      </c>
      <c r="I3220" t="s">
        <v>38</v>
      </c>
      <c r="J3220" t="s">
        <v>39</v>
      </c>
      <c r="K3220" s="7">
        <v>0</v>
      </c>
      <c r="L3220" t="s">
        <v>135</v>
      </c>
      <c r="M3220" t="s">
        <v>48</v>
      </c>
      <c r="N3220" t="s">
        <v>49</v>
      </c>
      <c r="O3220">
        <v>1352</v>
      </c>
      <c r="P3220" s="6">
        <v>76.75</v>
      </c>
      <c r="Q3220" s="6">
        <v>103766</v>
      </c>
      <c r="R3220" s="5">
        <v>0</v>
      </c>
      <c r="S3220" s="6">
        <v>103766</v>
      </c>
      <c r="T3220" s="6">
        <v>3456.96</v>
      </c>
      <c r="U3220" s="6">
        <v>54974.19</v>
      </c>
      <c r="V3220" s="6">
        <v>1021.61</v>
      </c>
      <c r="W3220" s="6">
        <v>12420.19</v>
      </c>
      <c r="X3220" s="6">
        <v>31893.05</v>
      </c>
      <c r="Y3220" s="5">
        <v>0.30735549216506403</v>
      </c>
      <c r="Z3220" t="s">
        <v>81</v>
      </c>
      <c r="AA3220" t="s">
        <v>150</v>
      </c>
      <c r="AB3220" t="s">
        <v>56</v>
      </c>
      <c r="AC3220" t="s">
        <v>43</v>
      </c>
      <c r="AD3220" t="s">
        <v>93</v>
      </c>
      <c r="AE3220" t="s">
        <v>67</v>
      </c>
      <c r="AF3220" t="str">
        <f>TEXT(Agricultural_Export_Analysis_Cleaned_Dataset[[#This Row],[Order_Date]],"mmm")</f>
        <v>Jun</v>
      </c>
      <c r="AG3220" t="str">
        <f>TEXT(Agricultural_Export_Analysis_Cleaned_Dataset[[#This Row],[Order_Date]],"yyyy")</f>
        <v>2025</v>
      </c>
      <c r="AH3220" t="str">
        <f>TEXT(Agricultural_Export_Analysis_Cleaned_Dataset[[#This Row],[Order_Date]],"ddd")</f>
        <v>Sun</v>
      </c>
      <c r="AI3220" t="str">
        <f>TEXT(Agricultural_Export_Analysis_Cleaned_Dataset[[#This Row],[Ship_Date]],"yyyy")</f>
        <v>2025</v>
      </c>
      <c r="AJ3220" t="str">
        <f>TEXT(Agricultural_Export_Analysis_Cleaned_Dataset[[#This Row],[Ship_Date]],"mmm")</f>
        <v>Jun</v>
      </c>
      <c r="AK3220" t="str">
        <f>TEXT(Agricultural_Export_Analysis_Cleaned_Dataset[[#This Row],[Ship_Date]],"ddd")</f>
        <v>Sun</v>
      </c>
      <c r="AL3220" t="str">
        <f>TEXT(Agricultural_Export_Analysis_Cleaned_Dataset[[#This Row],[Delivery_Date]],"yyyy")</f>
        <v>2025</v>
      </c>
      <c r="AM3220" t="str">
        <f>TEXT(Agricultural_Export_Analysis_Cleaned_Dataset[[#This Row],[Delivery_Date]],"mmm")</f>
        <v>Jul</v>
      </c>
      <c r="AN3220" t="str">
        <f>TEXT(Agricultural_Export_Analysis_Cleaned_Dataset[[#This Row],[Delivery_Date]],"ddd")</f>
        <v>Mon</v>
      </c>
      <c r="AO3220">
        <f>Agricultural_Export_Analysis_Cleaned_Dataset[[#This Row],[Delivery_Date]]-Agricultural_Export_Analysis_Cleaned_Dataset[[#This Row],[Ship_Date]]</f>
        <v>22</v>
      </c>
      <c r="AP3220">
        <f>Agricultural_Export_Analysis_Cleaned_Dataset[[#This Row],[Ship_Date]]-Agricultural_Export_Analysis_Cleaned_Dataset[[#This Row],[Order_Date]]</f>
        <v>7</v>
      </c>
      <c r="AQ3220" s="4" t="str">
        <f>TEXT(Agricultural_Export_Analysis_Cleaned_Dataset[[#This Row],[Order_Date]],"mmm yyyy")</f>
        <v>Jun 2025</v>
      </c>
    </row>
    <row r="3221" spans="1:43" x14ac:dyDescent="0.3">
      <c r="A3221" t="s">
        <v>6037</v>
      </c>
      <c r="B3221" t="s">
        <v>6038</v>
      </c>
      <c r="C3221" s="2">
        <v>45474</v>
      </c>
      <c r="D3221" s="2">
        <v>45479</v>
      </c>
      <c r="E3221" s="2">
        <v>45501</v>
      </c>
      <c r="F3221" t="s">
        <v>35</v>
      </c>
      <c r="G3221" t="s">
        <v>132</v>
      </c>
      <c r="H3221" t="s">
        <v>37</v>
      </c>
      <c r="I3221" t="s">
        <v>91</v>
      </c>
      <c r="J3221" t="s">
        <v>112</v>
      </c>
      <c r="K3221" s="7">
        <v>4</v>
      </c>
      <c r="L3221" t="s">
        <v>135</v>
      </c>
      <c r="M3221" t="s">
        <v>61</v>
      </c>
      <c r="N3221" t="s">
        <v>62</v>
      </c>
      <c r="O3221">
        <v>1399</v>
      </c>
      <c r="P3221" s="6">
        <v>476.58</v>
      </c>
      <c r="Q3221" s="6">
        <v>666735.42000000004</v>
      </c>
      <c r="R3221" s="5">
        <v>0.15</v>
      </c>
      <c r="S3221" s="6">
        <v>566725.10699999996</v>
      </c>
      <c r="T3221" s="6">
        <v>7130.52</v>
      </c>
      <c r="U3221" s="6">
        <v>340076.78</v>
      </c>
      <c r="V3221" s="6">
        <v>1713.8</v>
      </c>
      <c r="W3221" s="6">
        <v>43573.65</v>
      </c>
      <c r="X3221" s="6">
        <v>174230.35699999999</v>
      </c>
      <c r="Y3221" s="5">
        <v>0.30743363025206499</v>
      </c>
      <c r="Z3221" t="s">
        <v>103</v>
      </c>
      <c r="AA3221" t="s">
        <v>119</v>
      </c>
      <c r="AB3221" t="s">
        <v>56</v>
      </c>
      <c r="AC3221" t="s">
        <v>43</v>
      </c>
      <c r="AD3221" t="s">
        <v>57</v>
      </c>
      <c r="AE3221" t="s">
        <v>58</v>
      </c>
      <c r="AF3221" t="str">
        <f>TEXT(Agricultural_Export_Analysis_Cleaned_Dataset[[#This Row],[Order_Date]],"mmm")</f>
        <v>Jul</v>
      </c>
      <c r="AG3221" t="str">
        <f>TEXT(Agricultural_Export_Analysis_Cleaned_Dataset[[#This Row],[Order_Date]],"yyyy")</f>
        <v>2024</v>
      </c>
      <c r="AH3221" t="str">
        <f>TEXT(Agricultural_Export_Analysis_Cleaned_Dataset[[#This Row],[Order_Date]],"ddd")</f>
        <v>Mon</v>
      </c>
      <c r="AI3221" t="str">
        <f>TEXT(Agricultural_Export_Analysis_Cleaned_Dataset[[#This Row],[Ship_Date]],"yyyy")</f>
        <v>2024</v>
      </c>
      <c r="AJ3221" t="str">
        <f>TEXT(Agricultural_Export_Analysis_Cleaned_Dataset[[#This Row],[Ship_Date]],"mmm")</f>
        <v>Jul</v>
      </c>
      <c r="AK3221" t="str">
        <f>TEXT(Agricultural_Export_Analysis_Cleaned_Dataset[[#This Row],[Ship_Date]],"ddd")</f>
        <v>Sat</v>
      </c>
      <c r="AL3221" t="str">
        <f>TEXT(Agricultural_Export_Analysis_Cleaned_Dataset[[#This Row],[Delivery_Date]],"yyyy")</f>
        <v>2024</v>
      </c>
      <c r="AM3221" t="str">
        <f>TEXT(Agricultural_Export_Analysis_Cleaned_Dataset[[#This Row],[Delivery_Date]],"mmm")</f>
        <v>Jul</v>
      </c>
      <c r="AN3221" t="str">
        <f>TEXT(Agricultural_Export_Analysis_Cleaned_Dataset[[#This Row],[Delivery_Date]],"ddd")</f>
        <v>Sun</v>
      </c>
      <c r="AO3221">
        <f>Agricultural_Export_Analysis_Cleaned_Dataset[[#This Row],[Delivery_Date]]-Agricultural_Export_Analysis_Cleaned_Dataset[[#This Row],[Ship_Date]]</f>
        <v>22</v>
      </c>
      <c r="AP3221">
        <f>Agricultural_Export_Analysis_Cleaned_Dataset[[#This Row],[Ship_Date]]-Agricultural_Export_Analysis_Cleaned_Dataset[[#This Row],[Order_Date]]</f>
        <v>5</v>
      </c>
      <c r="AQ3221" s="4" t="str">
        <f>TEXT(Agricultural_Export_Analysis_Cleaned_Dataset[[#This Row],[Order_Date]],"mmm yyyy")</f>
        <v>Jul 2024</v>
      </c>
    </row>
    <row r="3222" spans="1:43" x14ac:dyDescent="0.3">
      <c r="A3222" t="s">
        <v>6039</v>
      </c>
      <c r="B3222" t="s">
        <v>6040</v>
      </c>
      <c r="C3222" s="2">
        <v>45673</v>
      </c>
      <c r="D3222" s="2">
        <v>45678</v>
      </c>
      <c r="E3222" s="2">
        <v>45708</v>
      </c>
      <c r="F3222" t="s">
        <v>35</v>
      </c>
      <c r="G3222" t="s">
        <v>8933</v>
      </c>
      <c r="H3222" t="s">
        <v>74</v>
      </c>
      <c r="I3222" t="s">
        <v>38</v>
      </c>
      <c r="J3222" t="s">
        <v>39</v>
      </c>
      <c r="K3222" s="7">
        <v>0</v>
      </c>
      <c r="L3222" t="s">
        <v>135</v>
      </c>
      <c r="M3222" t="s">
        <v>140</v>
      </c>
      <c r="N3222" t="s">
        <v>49</v>
      </c>
      <c r="O3222">
        <v>430</v>
      </c>
      <c r="P3222" s="6">
        <v>349.47</v>
      </c>
      <c r="Q3222" s="6">
        <v>150272.1</v>
      </c>
      <c r="R3222" s="5">
        <v>0.15</v>
      </c>
      <c r="S3222" s="6">
        <v>127731.285</v>
      </c>
      <c r="T3222" s="6">
        <v>2605.9</v>
      </c>
      <c r="U3222" s="6">
        <v>58601.120000000003</v>
      </c>
      <c r="V3222" s="6">
        <v>217.2</v>
      </c>
      <c r="W3222" s="6">
        <v>8744.1200000000008</v>
      </c>
      <c r="X3222" s="6">
        <v>57562.945</v>
      </c>
      <c r="Y3222" s="5">
        <v>0.45065658738186198</v>
      </c>
      <c r="Z3222" t="s">
        <v>40</v>
      </c>
      <c r="AA3222" t="s">
        <v>64</v>
      </c>
      <c r="AB3222" t="s">
        <v>65</v>
      </c>
      <c r="AC3222" t="s">
        <v>66</v>
      </c>
      <c r="AD3222" t="s">
        <v>84</v>
      </c>
      <c r="AE3222" t="s">
        <v>67</v>
      </c>
      <c r="AF3222" t="str">
        <f>TEXT(Agricultural_Export_Analysis_Cleaned_Dataset[[#This Row],[Order_Date]],"mmm")</f>
        <v>Jan</v>
      </c>
      <c r="AG3222" t="str">
        <f>TEXT(Agricultural_Export_Analysis_Cleaned_Dataset[[#This Row],[Order_Date]],"yyyy")</f>
        <v>2025</v>
      </c>
      <c r="AH3222" t="str">
        <f>TEXT(Agricultural_Export_Analysis_Cleaned_Dataset[[#This Row],[Order_Date]],"ddd")</f>
        <v>Thu</v>
      </c>
      <c r="AI3222" t="str">
        <f>TEXT(Agricultural_Export_Analysis_Cleaned_Dataset[[#This Row],[Ship_Date]],"yyyy")</f>
        <v>2025</v>
      </c>
      <c r="AJ3222" t="str">
        <f>TEXT(Agricultural_Export_Analysis_Cleaned_Dataset[[#This Row],[Ship_Date]],"mmm")</f>
        <v>Jan</v>
      </c>
      <c r="AK3222" t="str">
        <f>TEXT(Agricultural_Export_Analysis_Cleaned_Dataset[[#This Row],[Ship_Date]],"ddd")</f>
        <v>Tue</v>
      </c>
      <c r="AL3222" t="str">
        <f>TEXT(Agricultural_Export_Analysis_Cleaned_Dataset[[#This Row],[Delivery_Date]],"yyyy")</f>
        <v>2025</v>
      </c>
      <c r="AM3222" t="str">
        <f>TEXT(Agricultural_Export_Analysis_Cleaned_Dataset[[#This Row],[Delivery_Date]],"mmm")</f>
        <v>Feb</v>
      </c>
      <c r="AN3222" t="str">
        <f>TEXT(Agricultural_Export_Analysis_Cleaned_Dataset[[#This Row],[Delivery_Date]],"ddd")</f>
        <v>Thu</v>
      </c>
      <c r="AO3222">
        <f>Agricultural_Export_Analysis_Cleaned_Dataset[[#This Row],[Delivery_Date]]-Agricultural_Export_Analysis_Cleaned_Dataset[[#This Row],[Ship_Date]]</f>
        <v>30</v>
      </c>
      <c r="AP3222">
        <f>Agricultural_Export_Analysis_Cleaned_Dataset[[#This Row],[Ship_Date]]-Agricultural_Export_Analysis_Cleaned_Dataset[[#This Row],[Order_Date]]</f>
        <v>5</v>
      </c>
      <c r="AQ3222" s="4" t="str">
        <f>TEXT(Agricultural_Export_Analysis_Cleaned_Dataset[[#This Row],[Order_Date]],"mmm yyyy")</f>
        <v>Jan 2025</v>
      </c>
    </row>
    <row r="3223" spans="1:43" x14ac:dyDescent="0.3">
      <c r="A3223" t="s">
        <v>6041</v>
      </c>
      <c r="B3223" t="s">
        <v>6042</v>
      </c>
      <c r="C3223" s="2">
        <v>45635</v>
      </c>
      <c r="D3223" s="2">
        <v>45645</v>
      </c>
      <c r="E3223" s="2">
        <v>45671</v>
      </c>
      <c r="F3223" t="s">
        <v>35</v>
      </c>
      <c r="G3223" t="s">
        <v>117</v>
      </c>
      <c r="H3223" t="s">
        <v>74</v>
      </c>
      <c r="I3223" t="s">
        <v>38</v>
      </c>
      <c r="J3223" t="s">
        <v>39</v>
      </c>
      <c r="K3223" s="7">
        <v>10</v>
      </c>
      <c r="L3223" t="s">
        <v>70</v>
      </c>
      <c r="M3223" t="s">
        <v>48</v>
      </c>
      <c r="N3223" t="s">
        <v>49</v>
      </c>
      <c r="O3223">
        <v>1230</v>
      </c>
      <c r="P3223" s="6">
        <v>284.04000000000002</v>
      </c>
      <c r="Q3223" s="6">
        <v>349369.2</v>
      </c>
      <c r="R3223" s="5">
        <v>0.05</v>
      </c>
      <c r="S3223" s="6">
        <v>331900.74</v>
      </c>
      <c r="T3223" s="6">
        <v>3258.3</v>
      </c>
      <c r="U3223" s="6">
        <v>231484.74</v>
      </c>
      <c r="V3223" s="6">
        <v>2052.08</v>
      </c>
      <c r="W3223" s="6">
        <v>31676.41</v>
      </c>
      <c r="X3223" s="6">
        <v>63429.21</v>
      </c>
      <c r="Y3223" s="5">
        <v>0.191108974327686</v>
      </c>
      <c r="Z3223" t="s">
        <v>54</v>
      </c>
      <c r="AA3223" t="s">
        <v>55</v>
      </c>
      <c r="AB3223" t="s">
        <v>56</v>
      </c>
      <c r="AC3223" t="s">
        <v>76</v>
      </c>
      <c r="AD3223" t="s">
        <v>98</v>
      </c>
      <c r="AE3223" t="s">
        <v>58</v>
      </c>
      <c r="AF3223" t="str">
        <f>TEXT(Agricultural_Export_Analysis_Cleaned_Dataset[[#This Row],[Order_Date]],"mmm")</f>
        <v>Dec</v>
      </c>
      <c r="AG3223" t="str">
        <f>TEXT(Agricultural_Export_Analysis_Cleaned_Dataset[[#This Row],[Order_Date]],"yyyy")</f>
        <v>2024</v>
      </c>
      <c r="AH3223" t="str">
        <f>TEXT(Agricultural_Export_Analysis_Cleaned_Dataset[[#This Row],[Order_Date]],"ddd")</f>
        <v>Mon</v>
      </c>
      <c r="AI3223" t="str">
        <f>TEXT(Agricultural_Export_Analysis_Cleaned_Dataset[[#This Row],[Ship_Date]],"yyyy")</f>
        <v>2024</v>
      </c>
      <c r="AJ3223" t="str">
        <f>TEXT(Agricultural_Export_Analysis_Cleaned_Dataset[[#This Row],[Ship_Date]],"mmm")</f>
        <v>Dec</v>
      </c>
      <c r="AK3223" t="str">
        <f>TEXT(Agricultural_Export_Analysis_Cleaned_Dataset[[#This Row],[Ship_Date]],"ddd")</f>
        <v>Thu</v>
      </c>
      <c r="AL3223" t="str">
        <f>TEXT(Agricultural_Export_Analysis_Cleaned_Dataset[[#This Row],[Delivery_Date]],"yyyy")</f>
        <v>2025</v>
      </c>
      <c r="AM3223" t="str">
        <f>TEXT(Agricultural_Export_Analysis_Cleaned_Dataset[[#This Row],[Delivery_Date]],"mmm")</f>
        <v>Jan</v>
      </c>
      <c r="AN3223" t="str">
        <f>TEXT(Agricultural_Export_Analysis_Cleaned_Dataset[[#This Row],[Delivery_Date]],"ddd")</f>
        <v>Tue</v>
      </c>
      <c r="AO3223">
        <f>Agricultural_Export_Analysis_Cleaned_Dataset[[#This Row],[Delivery_Date]]-Agricultural_Export_Analysis_Cleaned_Dataset[[#This Row],[Ship_Date]]</f>
        <v>26</v>
      </c>
      <c r="AP3223">
        <f>Agricultural_Export_Analysis_Cleaned_Dataset[[#This Row],[Ship_Date]]-Agricultural_Export_Analysis_Cleaned_Dataset[[#This Row],[Order_Date]]</f>
        <v>10</v>
      </c>
      <c r="AQ3223" s="4" t="str">
        <f>TEXT(Agricultural_Export_Analysis_Cleaned_Dataset[[#This Row],[Order_Date]],"mmm yyyy")</f>
        <v>Dec 2024</v>
      </c>
    </row>
    <row r="3224" spans="1:43" x14ac:dyDescent="0.3">
      <c r="A3224" t="s">
        <v>6043</v>
      </c>
      <c r="B3224" t="s">
        <v>5265</v>
      </c>
      <c r="C3224" s="2">
        <v>45484</v>
      </c>
      <c r="D3224" s="2">
        <v>45487</v>
      </c>
      <c r="E3224" s="2">
        <v>45508</v>
      </c>
      <c r="F3224" t="s">
        <v>35</v>
      </c>
      <c r="G3224" t="s">
        <v>203</v>
      </c>
      <c r="H3224" t="s">
        <v>74</v>
      </c>
      <c r="I3224" t="s">
        <v>118</v>
      </c>
      <c r="J3224" t="s">
        <v>39</v>
      </c>
      <c r="K3224" s="7">
        <v>10</v>
      </c>
      <c r="L3224" t="s">
        <v>135</v>
      </c>
      <c r="M3224" t="s">
        <v>130</v>
      </c>
      <c r="N3224" t="s">
        <v>131</v>
      </c>
      <c r="O3224">
        <v>1153</v>
      </c>
      <c r="P3224" s="6">
        <v>428.15</v>
      </c>
      <c r="Q3224" s="6">
        <v>493656.95</v>
      </c>
      <c r="R3224" s="5">
        <v>0.1</v>
      </c>
      <c r="S3224" s="6">
        <v>444291.255</v>
      </c>
      <c r="T3224" s="6">
        <v>5203.2700000000004</v>
      </c>
      <c r="U3224" s="6">
        <v>328311.92</v>
      </c>
      <c r="V3224" s="6">
        <v>1322.01</v>
      </c>
      <c r="W3224" s="6">
        <v>34063.21</v>
      </c>
      <c r="X3224" s="6">
        <v>75390.845000000001</v>
      </c>
      <c r="Y3224" s="5">
        <v>0.16968788863512499</v>
      </c>
      <c r="Z3224" t="s">
        <v>103</v>
      </c>
      <c r="AA3224" t="s">
        <v>119</v>
      </c>
      <c r="AB3224" t="s">
        <v>65</v>
      </c>
      <c r="AC3224" t="s">
        <v>76</v>
      </c>
      <c r="AD3224" t="s">
        <v>84</v>
      </c>
      <c r="AE3224" t="s">
        <v>67</v>
      </c>
      <c r="AF3224" t="str">
        <f>TEXT(Agricultural_Export_Analysis_Cleaned_Dataset[[#This Row],[Order_Date]],"mmm")</f>
        <v>Jul</v>
      </c>
      <c r="AG3224" t="str">
        <f>TEXT(Agricultural_Export_Analysis_Cleaned_Dataset[[#This Row],[Order_Date]],"yyyy")</f>
        <v>2024</v>
      </c>
      <c r="AH3224" t="str">
        <f>TEXT(Agricultural_Export_Analysis_Cleaned_Dataset[[#This Row],[Order_Date]],"ddd")</f>
        <v>Thu</v>
      </c>
      <c r="AI3224" t="str">
        <f>TEXT(Agricultural_Export_Analysis_Cleaned_Dataset[[#This Row],[Ship_Date]],"yyyy")</f>
        <v>2024</v>
      </c>
      <c r="AJ3224" t="str">
        <f>TEXT(Agricultural_Export_Analysis_Cleaned_Dataset[[#This Row],[Ship_Date]],"mmm")</f>
        <v>Jul</v>
      </c>
      <c r="AK3224" t="str">
        <f>TEXT(Agricultural_Export_Analysis_Cleaned_Dataset[[#This Row],[Ship_Date]],"ddd")</f>
        <v>Sun</v>
      </c>
      <c r="AL3224" t="str">
        <f>TEXT(Agricultural_Export_Analysis_Cleaned_Dataset[[#This Row],[Delivery_Date]],"yyyy")</f>
        <v>2024</v>
      </c>
      <c r="AM3224" t="str">
        <f>TEXT(Agricultural_Export_Analysis_Cleaned_Dataset[[#This Row],[Delivery_Date]],"mmm")</f>
        <v>Aug</v>
      </c>
      <c r="AN3224" t="str">
        <f>TEXT(Agricultural_Export_Analysis_Cleaned_Dataset[[#This Row],[Delivery_Date]],"ddd")</f>
        <v>Sun</v>
      </c>
      <c r="AO3224">
        <f>Agricultural_Export_Analysis_Cleaned_Dataset[[#This Row],[Delivery_Date]]-Agricultural_Export_Analysis_Cleaned_Dataset[[#This Row],[Ship_Date]]</f>
        <v>21</v>
      </c>
      <c r="AP3224">
        <f>Agricultural_Export_Analysis_Cleaned_Dataset[[#This Row],[Ship_Date]]-Agricultural_Export_Analysis_Cleaned_Dataset[[#This Row],[Order_Date]]</f>
        <v>3</v>
      </c>
      <c r="AQ3224" s="4" t="str">
        <f>TEXT(Agricultural_Export_Analysis_Cleaned_Dataset[[#This Row],[Order_Date]],"mmm yyyy")</f>
        <v>Jul 2024</v>
      </c>
    </row>
    <row r="3225" spans="1:43" x14ac:dyDescent="0.3">
      <c r="A3225" t="s">
        <v>6044</v>
      </c>
      <c r="B3225" t="s">
        <v>1864</v>
      </c>
      <c r="C3225" s="2">
        <v>45823</v>
      </c>
      <c r="D3225" s="2">
        <v>45828</v>
      </c>
      <c r="E3225" s="2">
        <v>45849</v>
      </c>
      <c r="F3225" t="s">
        <v>35</v>
      </c>
      <c r="G3225" t="s">
        <v>50</v>
      </c>
      <c r="H3225" t="s">
        <v>37</v>
      </c>
      <c r="I3225" t="s">
        <v>118</v>
      </c>
      <c r="J3225" t="s">
        <v>39</v>
      </c>
      <c r="K3225" s="7">
        <v>0</v>
      </c>
      <c r="L3225" t="s">
        <v>8935</v>
      </c>
      <c r="M3225" t="s">
        <v>140</v>
      </c>
      <c r="N3225" t="s">
        <v>49</v>
      </c>
      <c r="O3225">
        <v>823</v>
      </c>
      <c r="P3225" s="6">
        <v>215.83</v>
      </c>
      <c r="Q3225" s="6">
        <v>177628.09</v>
      </c>
      <c r="R3225" s="5">
        <v>0</v>
      </c>
      <c r="S3225" s="6">
        <v>177628.09</v>
      </c>
      <c r="T3225" s="6">
        <v>4725.0200000000004</v>
      </c>
      <c r="U3225" s="6">
        <v>130680.42</v>
      </c>
      <c r="V3225" s="6">
        <v>2013.81</v>
      </c>
      <c r="W3225" s="6">
        <v>10462.07</v>
      </c>
      <c r="X3225" s="6">
        <v>29746.77</v>
      </c>
      <c r="Y3225" s="5">
        <v>0.16746658706964601</v>
      </c>
      <c r="Z3225" t="s">
        <v>81</v>
      </c>
      <c r="AA3225" t="s">
        <v>150</v>
      </c>
      <c r="AB3225" t="s">
        <v>83</v>
      </c>
      <c r="AC3225" t="s">
        <v>76</v>
      </c>
      <c r="AD3225" t="s">
        <v>123</v>
      </c>
      <c r="AE3225" t="s">
        <v>67</v>
      </c>
      <c r="AF3225" t="str">
        <f>TEXT(Agricultural_Export_Analysis_Cleaned_Dataset[[#This Row],[Order_Date]],"mmm")</f>
        <v>Jun</v>
      </c>
      <c r="AG3225" t="str">
        <f>TEXT(Agricultural_Export_Analysis_Cleaned_Dataset[[#This Row],[Order_Date]],"yyyy")</f>
        <v>2025</v>
      </c>
      <c r="AH3225" t="str">
        <f>TEXT(Agricultural_Export_Analysis_Cleaned_Dataset[[#This Row],[Order_Date]],"ddd")</f>
        <v>Sun</v>
      </c>
      <c r="AI3225" t="str">
        <f>TEXT(Agricultural_Export_Analysis_Cleaned_Dataset[[#This Row],[Ship_Date]],"yyyy")</f>
        <v>2025</v>
      </c>
      <c r="AJ3225" t="str">
        <f>TEXT(Agricultural_Export_Analysis_Cleaned_Dataset[[#This Row],[Ship_Date]],"mmm")</f>
        <v>Jun</v>
      </c>
      <c r="AK3225" t="str">
        <f>TEXT(Agricultural_Export_Analysis_Cleaned_Dataset[[#This Row],[Ship_Date]],"ddd")</f>
        <v>Fri</v>
      </c>
      <c r="AL3225" t="str">
        <f>TEXT(Agricultural_Export_Analysis_Cleaned_Dataset[[#This Row],[Delivery_Date]],"yyyy")</f>
        <v>2025</v>
      </c>
      <c r="AM3225" t="str">
        <f>TEXT(Agricultural_Export_Analysis_Cleaned_Dataset[[#This Row],[Delivery_Date]],"mmm")</f>
        <v>Jul</v>
      </c>
      <c r="AN3225" t="str">
        <f>TEXT(Agricultural_Export_Analysis_Cleaned_Dataset[[#This Row],[Delivery_Date]],"ddd")</f>
        <v>Fri</v>
      </c>
      <c r="AO3225">
        <f>Agricultural_Export_Analysis_Cleaned_Dataset[[#This Row],[Delivery_Date]]-Agricultural_Export_Analysis_Cleaned_Dataset[[#This Row],[Ship_Date]]</f>
        <v>21</v>
      </c>
      <c r="AP3225">
        <f>Agricultural_Export_Analysis_Cleaned_Dataset[[#This Row],[Ship_Date]]-Agricultural_Export_Analysis_Cleaned_Dataset[[#This Row],[Order_Date]]</f>
        <v>5</v>
      </c>
      <c r="AQ3225" s="4" t="str">
        <f>TEXT(Agricultural_Export_Analysis_Cleaned_Dataset[[#This Row],[Order_Date]],"mmm yyyy")</f>
        <v>Jun 2025</v>
      </c>
    </row>
    <row r="3226" spans="1:43" x14ac:dyDescent="0.3">
      <c r="A3226" t="s">
        <v>6045</v>
      </c>
      <c r="B3226" t="s">
        <v>6046</v>
      </c>
      <c r="C3226" s="2">
        <v>45303</v>
      </c>
      <c r="D3226" s="2">
        <v>45310</v>
      </c>
      <c r="E3226" s="2">
        <v>45338</v>
      </c>
      <c r="F3226" t="s">
        <v>35</v>
      </c>
      <c r="G3226" t="s">
        <v>132</v>
      </c>
      <c r="H3226" t="s">
        <v>37</v>
      </c>
      <c r="I3226" t="s">
        <v>38</v>
      </c>
      <c r="J3226" t="s">
        <v>53</v>
      </c>
      <c r="K3226" s="7">
        <v>7</v>
      </c>
      <c r="L3226" t="s">
        <v>135</v>
      </c>
      <c r="M3226" t="s">
        <v>101</v>
      </c>
      <c r="N3226" t="s">
        <v>102</v>
      </c>
      <c r="O3226">
        <v>1972</v>
      </c>
      <c r="P3226" s="6">
        <v>104.43</v>
      </c>
      <c r="Q3226" s="6">
        <v>205935.96</v>
      </c>
      <c r="R3226" s="5">
        <v>0.05</v>
      </c>
      <c r="S3226" s="6">
        <v>195639.16200000001</v>
      </c>
      <c r="T3226" s="6">
        <v>5421.24</v>
      </c>
      <c r="U3226" s="6">
        <v>136532.13</v>
      </c>
      <c r="V3226" s="6">
        <v>2532.7199999999998</v>
      </c>
      <c r="W3226" s="6">
        <v>15441.87</v>
      </c>
      <c r="X3226" s="6">
        <v>35711.201999999997</v>
      </c>
      <c r="Y3226" s="5">
        <v>0.18253606095491301</v>
      </c>
      <c r="Z3226" t="s">
        <v>40</v>
      </c>
      <c r="AA3226" t="s">
        <v>64</v>
      </c>
      <c r="AB3226" t="s">
        <v>65</v>
      </c>
      <c r="AC3226" t="s">
        <v>43</v>
      </c>
      <c r="AD3226" t="s">
        <v>44</v>
      </c>
      <c r="AE3226" t="s">
        <v>67</v>
      </c>
      <c r="AF3226" t="str">
        <f>TEXT(Agricultural_Export_Analysis_Cleaned_Dataset[[#This Row],[Order_Date]],"mmm")</f>
        <v>Jan</v>
      </c>
      <c r="AG3226" t="str">
        <f>TEXT(Agricultural_Export_Analysis_Cleaned_Dataset[[#This Row],[Order_Date]],"yyyy")</f>
        <v>2024</v>
      </c>
      <c r="AH3226" t="str">
        <f>TEXT(Agricultural_Export_Analysis_Cleaned_Dataset[[#This Row],[Order_Date]],"ddd")</f>
        <v>Fri</v>
      </c>
      <c r="AI3226" t="str">
        <f>TEXT(Agricultural_Export_Analysis_Cleaned_Dataset[[#This Row],[Ship_Date]],"yyyy")</f>
        <v>2024</v>
      </c>
      <c r="AJ3226" t="str">
        <f>TEXT(Agricultural_Export_Analysis_Cleaned_Dataset[[#This Row],[Ship_Date]],"mmm")</f>
        <v>Jan</v>
      </c>
      <c r="AK3226" t="str">
        <f>TEXT(Agricultural_Export_Analysis_Cleaned_Dataset[[#This Row],[Ship_Date]],"ddd")</f>
        <v>Fri</v>
      </c>
      <c r="AL3226" t="str">
        <f>TEXT(Agricultural_Export_Analysis_Cleaned_Dataset[[#This Row],[Delivery_Date]],"yyyy")</f>
        <v>2024</v>
      </c>
      <c r="AM3226" t="str">
        <f>TEXT(Agricultural_Export_Analysis_Cleaned_Dataset[[#This Row],[Delivery_Date]],"mmm")</f>
        <v>Feb</v>
      </c>
      <c r="AN3226" t="str">
        <f>TEXT(Agricultural_Export_Analysis_Cleaned_Dataset[[#This Row],[Delivery_Date]],"ddd")</f>
        <v>Fri</v>
      </c>
      <c r="AO3226">
        <f>Agricultural_Export_Analysis_Cleaned_Dataset[[#This Row],[Delivery_Date]]-Agricultural_Export_Analysis_Cleaned_Dataset[[#This Row],[Ship_Date]]</f>
        <v>28</v>
      </c>
      <c r="AP3226">
        <f>Agricultural_Export_Analysis_Cleaned_Dataset[[#This Row],[Ship_Date]]-Agricultural_Export_Analysis_Cleaned_Dataset[[#This Row],[Order_Date]]</f>
        <v>7</v>
      </c>
      <c r="AQ3226" s="4" t="str">
        <f>TEXT(Agricultural_Export_Analysis_Cleaned_Dataset[[#This Row],[Order_Date]],"mmm yyyy")</f>
        <v>Jan 2024</v>
      </c>
    </row>
    <row r="3227" spans="1:43" x14ac:dyDescent="0.3">
      <c r="A3227" t="s">
        <v>6047</v>
      </c>
      <c r="B3227" t="s">
        <v>6048</v>
      </c>
      <c r="C3227" s="2">
        <v>45987</v>
      </c>
      <c r="D3227" s="2">
        <v>45994</v>
      </c>
      <c r="E3227" s="2">
        <v>46016</v>
      </c>
      <c r="F3227" t="s">
        <v>35</v>
      </c>
      <c r="G3227" t="s">
        <v>73</v>
      </c>
      <c r="H3227" t="s">
        <v>51</v>
      </c>
      <c r="I3227" t="s">
        <v>118</v>
      </c>
      <c r="J3227" t="s">
        <v>53</v>
      </c>
      <c r="K3227" s="7">
        <v>0</v>
      </c>
      <c r="L3227" t="s">
        <v>70</v>
      </c>
      <c r="M3227" t="s">
        <v>130</v>
      </c>
      <c r="N3227" t="s">
        <v>131</v>
      </c>
      <c r="O3227">
        <v>489</v>
      </c>
      <c r="P3227" s="6">
        <v>228.76</v>
      </c>
      <c r="Q3227" s="6">
        <v>111863.64</v>
      </c>
      <c r="R3227" s="5">
        <v>0.1</v>
      </c>
      <c r="S3227" s="6">
        <v>100677.276</v>
      </c>
      <c r="T3227" s="6">
        <v>12270.79</v>
      </c>
      <c r="U3227" s="6">
        <v>61435.74</v>
      </c>
      <c r="V3227" s="6">
        <v>934.4</v>
      </c>
      <c r="W3227" s="6">
        <v>8635.69</v>
      </c>
      <c r="X3227" s="6">
        <v>17400.655999999999</v>
      </c>
      <c r="Y3227" s="5">
        <v>0.17283598336530301</v>
      </c>
      <c r="Z3227" t="s">
        <v>54</v>
      </c>
      <c r="AA3227" t="s">
        <v>92</v>
      </c>
      <c r="AB3227" t="s">
        <v>83</v>
      </c>
      <c r="AC3227" t="s">
        <v>66</v>
      </c>
      <c r="AD3227" t="s">
        <v>93</v>
      </c>
      <c r="AE3227" t="s">
        <v>58</v>
      </c>
      <c r="AF3227" t="str">
        <f>TEXT(Agricultural_Export_Analysis_Cleaned_Dataset[[#This Row],[Order_Date]],"mmm")</f>
        <v>Nov</v>
      </c>
      <c r="AG3227" t="str">
        <f>TEXT(Agricultural_Export_Analysis_Cleaned_Dataset[[#This Row],[Order_Date]],"yyyy")</f>
        <v>2025</v>
      </c>
      <c r="AH3227" t="str">
        <f>TEXT(Agricultural_Export_Analysis_Cleaned_Dataset[[#This Row],[Order_Date]],"ddd")</f>
        <v>Wed</v>
      </c>
      <c r="AI3227" t="str">
        <f>TEXT(Agricultural_Export_Analysis_Cleaned_Dataset[[#This Row],[Ship_Date]],"yyyy")</f>
        <v>2025</v>
      </c>
      <c r="AJ3227" t="str">
        <f>TEXT(Agricultural_Export_Analysis_Cleaned_Dataset[[#This Row],[Ship_Date]],"mmm")</f>
        <v>Dec</v>
      </c>
      <c r="AK3227" t="str">
        <f>TEXT(Agricultural_Export_Analysis_Cleaned_Dataset[[#This Row],[Ship_Date]],"ddd")</f>
        <v>Wed</v>
      </c>
      <c r="AL3227" t="str">
        <f>TEXT(Agricultural_Export_Analysis_Cleaned_Dataset[[#This Row],[Delivery_Date]],"yyyy")</f>
        <v>2025</v>
      </c>
      <c r="AM3227" t="str">
        <f>TEXT(Agricultural_Export_Analysis_Cleaned_Dataset[[#This Row],[Delivery_Date]],"mmm")</f>
        <v>Dec</v>
      </c>
      <c r="AN3227" t="str">
        <f>TEXT(Agricultural_Export_Analysis_Cleaned_Dataset[[#This Row],[Delivery_Date]],"ddd")</f>
        <v>Thu</v>
      </c>
      <c r="AO3227">
        <f>Agricultural_Export_Analysis_Cleaned_Dataset[[#This Row],[Delivery_Date]]-Agricultural_Export_Analysis_Cleaned_Dataset[[#This Row],[Ship_Date]]</f>
        <v>22</v>
      </c>
      <c r="AP3227">
        <f>Agricultural_Export_Analysis_Cleaned_Dataset[[#This Row],[Ship_Date]]-Agricultural_Export_Analysis_Cleaned_Dataset[[#This Row],[Order_Date]]</f>
        <v>7</v>
      </c>
      <c r="AQ3227" s="4" t="str">
        <f>TEXT(Agricultural_Export_Analysis_Cleaned_Dataset[[#This Row],[Order_Date]],"mmm yyyy")</f>
        <v>Nov 2025</v>
      </c>
    </row>
    <row r="3228" spans="1:43" x14ac:dyDescent="0.3">
      <c r="A3228" t="s">
        <v>6049</v>
      </c>
      <c r="B3228" t="s">
        <v>6050</v>
      </c>
      <c r="C3228" s="2">
        <v>45886</v>
      </c>
      <c r="D3228" s="2">
        <v>45894</v>
      </c>
      <c r="E3228" s="2">
        <v>45921</v>
      </c>
      <c r="F3228" t="s">
        <v>35</v>
      </c>
      <c r="G3228" t="s">
        <v>117</v>
      </c>
      <c r="H3228" t="s">
        <v>51</v>
      </c>
      <c r="I3228" t="s">
        <v>38</v>
      </c>
      <c r="J3228" t="s">
        <v>39</v>
      </c>
      <c r="K3228" s="7">
        <v>2</v>
      </c>
      <c r="L3228" t="s">
        <v>80</v>
      </c>
      <c r="M3228" t="s">
        <v>159</v>
      </c>
      <c r="N3228" t="s">
        <v>160</v>
      </c>
      <c r="O3228">
        <v>1384</v>
      </c>
      <c r="P3228" s="6">
        <v>122.53</v>
      </c>
      <c r="Q3228" s="6">
        <v>169581.52</v>
      </c>
      <c r="R3228" s="5">
        <v>0.15</v>
      </c>
      <c r="S3228" s="6">
        <v>144144.29199999999</v>
      </c>
      <c r="T3228" s="6">
        <v>10349.219999999999</v>
      </c>
      <c r="U3228" s="6">
        <v>90742.01</v>
      </c>
      <c r="V3228" s="6">
        <v>1942.44</v>
      </c>
      <c r="W3228" s="6">
        <v>16019.05</v>
      </c>
      <c r="X3228" s="6">
        <v>25091.572</v>
      </c>
      <c r="Y3228" s="5">
        <v>0.17407260219502799</v>
      </c>
      <c r="Z3228" t="s">
        <v>103</v>
      </c>
      <c r="AA3228" t="s">
        <v>177</v>
      </c>
      <c r="AB3228" t="s">
        <v>83</v>
      </c>
      <c r="AC3228" t="s">
        <v>66</v>
      </c>
      <c r="AD3228" t="s">
        <v>57</v>
      </c>
      <c r="AE3228" t="s">
        <v>67</v>
      </c>
      <c r="AF3228" t="str">
        <f>TEXT(Agricultural_Export_Analysis_Cleaned_Dataset[[#This Row],[Order_Date]],"mmm")</f>
        <v>Aug</v>
      </c>
      <c r="AG3228" t="str">
        <f>TEXT(Agricultural_Export_Analysis_Cleaned_Dataset[[#This Row],[Order_Date]],"yyyy")</f>
        <v>2025</v>
      </c>
      <c r="AH3228" t="str">
        <f>TEXT(Agricultural_Export_Analysis_Cleaned_Dataset[[#This Row],[Order_Date]],"ddd")</f>
        <v>Sun</v>
      </c>
      <c r="AI3228" t="str">
        <f>TEXT(Agricultural_Export_Analysis_Cleaned_Dataset[[#This Row],[Ship_Date]],"yyyy")</f>
        <v>2025</v>
      </c>
      <c r="AJ3228" t="str">
        <f>TEXT(Agricultural_Export_Analysis_Cleaned_Dataset[[#This Row],[Ship_Date]],"mmm")</f>
        <v>Aug</v>
      </c>
      <c r="AK3228" t="str">
        <f>TEXT(Agricultural_Export_Analysis_Cleaned_Dataset[[#This Row],[Ship_Date]],"ddd")</f>
        <v>Mon</v>
      </c>
      <c r="AL3228" t="str">
        <f>TEXT(Agricultural_Export_Analysis_Cleaned_Dataset[[#This Row],[Delivery_Date]],"yyyy")</f>
        <v>2025</v>
      </c>
      <c r="AM3228" t="str">
        <f>TEXT(Agricultural_Export_Analysis_Cleaned_Dataset[[#This Row],[Delivery_Date]],"mmm")</f>
        <v>Sep</v>
      </c>
      <c r="AN3228" t="str">
        <f>TEXT(Agricultural_Export_Analysis_Cleaned_Dataset[[#This Row],[Delivery_Date]],"ddd")</f>
        <v>Sun</v>
      </c>
      <c r="AO3228">
        <f>Agricultural_Export_Analysis_Cleaned_Dataset[[#This Row],[Delivery_Date]]-Agricultural_Export_Analysis_Cleaned_Dataset[[#This Row],[Ship_Date]]</f>
        <v>27</v>
      </c>
      <c r="AP3228">
        <f>Agricultural_Export_Analysis_Cleaned_Dataset[[#This Row],[Ship_Date]]-Agricultural_Export_Analysis_Cleaned_Dataset[[#This Row],[Order_Date]]</f>
        <v>8</v>
      </c>
      <c r="AQ3228" s="4" t="str">
        <f>TEXT(Agricultural_Export_Analysis_Cleaned_Dataset[[#This Row],[Order_Date]],"mmm yyyy")</f>
        <v>Aug 2025</v>
      </c>
    </row>
    <row r="3229" spans="1:43" x14ac:dyDescent="0.3">
      <c r="A3229" t="s">
        <v>6051</v>
      </c>
      <c r="B3229" t="s">
        <v>1813</v>
      </c>
      <c r="C3229" s="2">
        <v>45346</v>
      </c>
      <c r="D3229" s="2">
        <v>45352</v>
      </c>
      <c r="E3229" s="2">
        <v>45374</v>
      </c>
      <c r="F3229" t="s">
        <v>35</v>
      </c>
      <c r="G3229" t="s">
        <v>36</v>
      </c>
      <c r="H3229" t="s">
        <v>37</v>
      </c>
      <c r="I3229" t="s">
        <v>97</v>
      </c>
      <c r="J3229" t="s">
        <v>53</v>
      </c>
      <c r="K3229" s="7">
        <v>7</v>
      </c>
      <c r="L3229" t="s">
        <v>32</v>
      </c>
      <c r="M3229" t="s">
        <v>61</v>
      </c>
      <c r="N3229" t="s">
        <v>62</v>
      </c>
      <c r="O3229">
        <v>1707</v>
      </c>
      <c r="P3229" s="6">
        <v>476.06</v>
      </c>
      <c r="Q3229" s="6">
        <v>812634.42</v>
      </c>
      <c r="R3229" s="5">
        <v>0.05</v>
      </c>
      <c r="S3229" s="6">
        <v>772002.69900000002</v>
      </c>
      <c r="T3229" s="6">
        <v>14029.7</v>
      </c>
      <c r="U3229" s="6">
        <v>392603.52</v>
      </c>
      <c r="V3229" s="6">
        <v>1743.22</v>
      </c>
      <c r="W3229" s="6">
        <v>68095.47</v>
      </c>
      <c r="X3229" s="6">
        <v>295530.78899999999</v>
      </c>
      <c r="Y3229" s="5">
        <v>0.38281056450037099</v>
      </c>
      <c r="Z3229" t="s">
        <v>40</v>
      </c>
      <c r="AA3229" t="s">
        <v>147</v>
      </c>
      <c r="AB3229" t="s">
        <v>42</v>
      </c>
      <c r="AC3229" t="s">
        <v>43</v>
      </c>
      <c r="AD3229" t="s">
        <v>123</v>
      </c>
      <c r="AE3229" t="s">
        <v>67</v>
      </c>
      <c r="AF3229" t="str">
        <f>TEXT(Agricultural_Export_Analysis_Cleaned_Dataset[[#This Row],[Order_Date]],"mmm")</f>
        <v>Feb</v>
      </c>
      <c r="AG3229" t="str">
        <f>TEXT(Agricultural_Export_Analysis_Cleaned_Dataset[[#This Row],[Order_Date]],"yyyy")</f>
        <v>2024</v>
      </c>
      <c r="AH3229" t="str">
        <f>TEXT(Agricultural_Export_Analysis_Cleaned_Dataset[[#This Row],[Order_Date]],"ddd")</f>
        <v>Sat</v>
      </c>
      <c r="AI3229" t="str">
        <f>TEXT(Agricultural_Export_Analysis_Cleaned_Dataset[[#This Row],[Ship_Date]],"yyyy")</f>
        <v>2024</v>
      </c>
      <c r="AJ3229" t="str">
        <f>TEXT(Agricultural_Export_Analysis_Cleaned_Dataset[[#This Row],[Ship_Date]],"mmm")</f>
        <v>Mar</v>
      </c>
      <c r="AK3229" t="str">
        <f>TEXT(Agricultural_Export_Analysis_Cleaned_Dataset[[#This Row],[Ship_Date]],"ddd")</f>
        <v>Fri</v>
      </c>
      <c r="AL3229" t="str">
        <f>TEXT(Agricultural_Export_Analysis_Cleaned_Dataset[[#This Row],[Delivery_Date]],"yyyy")</f>
        <v>2024</v>
      </c>
      <c r="AM3229" t="str">
        <f>TEXT(Agricultural_Export_Analysis_Cleaned_Dataset[[#This Row],[Delivery_Date]],"mmm")</f>
        <v>Mar</v>
      </c>
      <c r="AN3229" t="str">
        <f>TEXT(Agricultural_Export_Analysis_Cleaned_Dataset[[#This Row],[Delivery_Date]],"ddd")</f>
        <v>Sat</v>
      </c>
      <c r="AO3229">
        <f>Agricultural_Export_Analysis_Cleaned_Dataset[[#This Row],[Delivery_Date]]-Agricultural_Export_Analysis_Cleaned_Dataset[[#This Row],[Ship_Date]]</f>
        <v>22</v>
      </c>
      <c r="AP3229">
        <f>Agricultural_Export_Analysis_Cleaned_Dataset[[#This Row],[Ship_Date]]-Agricultural_Export_Analysis_Cleaned_Dataset[[#This Row],[Order_Date]]</f>
        <v>6</v>
      </c>
      <c r="AQ3229" s="4" t="str">
        <f>TEXT(Agricultural_Export_Analysis_Cleaned_Dataset[[#This Row],[Order_Date]],"mmm yyyy")</f>
        <v>Feb 2024</v>
      </c>
    </row>
    <row r="3230" spans="1:43" x14ac:dyDescent="0.3">
      <c r="A3230" t="s">
        <v>6052</v>
      </c>
      <c r="B3230" t="s">
        <v>6053</v>
      </c>
      <c r="C3230" s="2">
        <v>45810</v>
      </c>
      <c r="D3230" s="2">
        <v>45816</v>
      </c>
      <c r="E3230" s="2">
        <v>45846</v>
      </c>
      <c r="F3230" t="s">
        <v>35</v>
      </c>
      <c r="G3230" t="s">
        <v>132</v>
      </c>
      <c r="H3230" t="s">
        <v>51</v>
      </c>
      <c r="I3230" t="s">
        <v>52</v>
      </c>
      <c r="J3230" t="s">
        <v>39</v>
      </c>
      <c r="K3230" s="7">
        <v>2</v>
      </c>
      <c r="L3230" t="s">
        <v>32</v>
      </c>
      <c r="M3230" t="s">
        <v>107</v>
      </c>
      <c r="N3230" t="s">
        <v>108</v>
      </c>
      <c r="O3230">
        <v>1451</v>
      </c>
      <c r="P3230" s="6">
        <v>253.68</v>
      </c>
      <c r="Q3230" s="6">
        <v>368089.68</v>
      </c>
      <c r="R3230" s="5">
        <v>0.1</v>
      </c>
      <c r="S3230" s="6">
        <v>331280.712</v>
      </c>
      <c r="T3230" s="6">
        <v>6624.37</v>
      </c>
      <c r="U3230" s="6">
        <v>210932.64</v>
      </c>
      <c r="V3230" s="6">
        <v>749.8</v>
      </c>
      <c r="W3230" s="6">
        <v>23222.34</v>
      </c>
      <c r="X3230" s="6">
        <v>89751.562000000005</v>
      </c>
      <c r="Y3230" s="5">
        <v>0.27092299294502797</v>
      </c>
      <c r="Z3230" t="s">
        <v>81</v>
      </c>
      <c r="AA3230" t="s">
        <v>150</v>
      </c>
      <c r="AB3230" t="s">
        <v>65</v>
      </c>
      <c r="AC3230" t="s">
        <v>66</v>
      </c>
      <c r="AD3230" t="s">
        <v>44</v>
      </c>
      <c r="AE3230" t="s">
        <v>45</v>
      </c>
      <c r="AF3230" t="str">
        <f>TEXT(Agricultural_Export_Analysis_Cleaned_Dataset[[#This Row],[Order_Date]],"mmm")</f>
        <v>Jun</v>
      </c>
      <c r="AG3230" t="str">
        <f>TEXT(Agricultural_Export_Analysis_Cleaned_Dataset[[#This Row],[Order_Date]],"yyyy")</f>
        <v>2025</v>
      </c>
      <c r="AH3230" t="str">
        <f>TEXT(Agricultural_Export_Analysis_Cleaned_Dataset[[#This Row],[Order_Date]],"ddd")</f>
        <v>Mon</v>
      </c>
      <c r="AI3230" t="str">
        <f>TEXT(Agricultural_Export_Analysis_Cleaned_Dataset[[#This Row],[Ship_Date]],"yyyy")</f>
        <v>2025</v>
      </c>
      <c r="AJ3230" t="str">
        <f>TEXT(Agricultural_Export_Analysis_Cleaned_Dataset[[#This Row],[Ship_Date]],"mmm")</f>
        <v>Jun</v>
      </c>
      <c r="AK3230" t="str">
        <f>TEXT(Agricultural_Export_Analysis_Cleaned_Dataset[[#This Row],[Ship_Date]],"ddd")</f>
        <v>Sun</v>
      </c>
      <c r="AL3230" t="str">
        <f>TEXT(Agricultural_Export_Analysis_Cleaned_Dataset[[#This Row],[Delivery_Date]],"yyyy")</f>
        <v>2025</v>
      </c>
      <c r="AM3230" t="str">
        <f>TEXT(Agricultural_Export_Analysis_Cleaned_Dataset[[#This Row],[Delivery_Date]],"mmm")</f>
        <v>Jul</v>
      </c>
      <c r="AN3230" t="str">
        <f>TEXT(Agricultural_Export_Analysis_Cleaned_Dataset[[#This Row],[Delivery_Date]],"ddd")</f>
        <v>Tue</v>
      </c>
      <c r="AO3230">
        <f>Agricultural_Export_Analysis_Cleaned_Dataset[[#This Row],[Delivery_Date]]-Agricultural_Export_Analysis_Cleaned_Dataset[[#This Row],[Ship_Date]]</f>
        <v>30</v>
      </c>
      <c r="AP3230">
        <f>Agricultural_Export_Analysis_Cleaned_Dataset[[#This Row],[Ship_Date]]-Agricultural_Export_Analysis_Cleaned_Dataset[[#This Row],[Order_Date]]</f>
        <v>6</v>
      </c>
      <c r="AQ3230" s="4" t="str">
        <f>TEXT(Agricultural_Export_Analysis_Cleaned_Dataset[[#This Row],[Order_Date]],"mmm yyyy")</f>
        <v>Jun 2025</v>
      </c>
    </row>
    <row r="3231" spans="1:43" x14ac:dyDescent="0.3">
      <c r="A3231" t="s">
        <v>6054</v>
      </c>
      <c r="B3231" t="s">
        <v>6055</v>
      </c>
      <c r="C3231" s="2">
        <v>45824</v>
      </c>
      <c r="D3231" s="2">
        <v>45830</v>
      </c>
      <c r="E3231" s="2">
        <v>45865</v>
      </c>
      <c r="F3231" t="s">
        <v>35</v>
      </c>
      <c r="G3231" t="s">
        <v>73</v>
      </c>
      <c r="H3231" t="s">
        <v>51</v>
      </c>
      <c r="I3231" t="s">
        <v>97</v>
      </c>
      <c r="J3231" t="s">
        <v>39</v>
      </c>
      <c r="K3231" s="7">
        <v>15</v>
      </c>
      <c r="L3231" t="s">
        <v>87</v>
      </c>
      <c r="M3231" t="s">
        <v>71</v>
      </c>
      <c r="N3231" t="s">
        <v>72</v>
      </c>
      <c r="O3231">
        <v>1832</v>
      </c>
      <c r="P3231" s="6">
        <v>93.04</v>
      </c>
      <c r="Q3231" s="6">
        <v>170449.28</v>
      </c>
      <c r="R3231" s="5">
        <v>0.05</v>
      </c>
      <c r="S3231" s="6">
        <v>161926.81599999999</v>
      </c>
      <c r="T3231" s="6">
        <v>3516.46</v>
      </c>
      <c r="U3231" s="6">
        <v>116725.54</v>
      </c>
      <c r="V3231" s="6">
        <v>342.86</v>
      </c>
      <c r="W3231" s="6">
        <v>10443.280000000001</v>
      </c>
      <c r="X3231" s="6">
        <v>30898.675999999999</v>
      </c>
      <c r="Y3231" s="5">
        <v>0.19081877086992199</v>
      </c>
      <c r="Z3231" t="s">
        <v>81</v>
      </c>
      <c r="AA3231" t="s">
        <v>150</v>
      </c>
      <c r="AB3231" t="s">
        <v>56</v>
      </c>
      <c r="AC3231" t="s">
        <v>66</v>
      </c>
      <c r="AD3231" t="s">
        <v>77</v>
      </c>
      <c r="AE3231" t="s">
        <v>58</v>
      </c>
      <c r="AF3231" t="str">
        <f>TEXT(Agricultural_Export_Analysis_Cleaned_Dataset[[#This Row],[Order_Date]],"mmm")</f>
        <v>Jun</v>
      </c>
      <c r="AG3231" t="str">
        <f>TEXT(Agricultural_Export_Analysis_Cleaned_Dataset[[#This Row],[Order_Date]],"yyyy")</f>
        <v>2025</v>
      </c>
      <c r="AH3231" t="str">
        <f>TEXT(Agricultural_Export_Analysis_Cleaned_Dataset[[#This Row],[Order_Date]],"ddd")</f>
        <v>Mon</v>
      </c>
      <c r="AI3231" t="str">
        <f>TEXT(Agricultural_Export_Analysis_Cleaned_Dataset[[#This Row],[Ship_Date]],"yyyy")</f>
        <v>2025</v>
      </c>
      <c r="AJ3231" t="str">
        <f>TEXT(Agricultural_Export_Analysis_Cleaned_Dataset[[#This Row],[Ship_Date]],"mmm")</f>
        <v>Jun</v>
      </c>
      <c r="AK3231" t="str">
        <f>TEXT(Agricultural_Export_Analysis_Cleaned_Dataset[[#This Row],[Ship_Date]],"ddd")</f>
        <v>Sun</v>
      </c>
      <c r="AL3231" t="str">
        <f>TEXT(Agricultural_Export_Analysis_Cleaned_Dataset[[#This Row],[Delivery_Date]],"yyyy")</f>
        <v>2025</v>
      </c>
      <c r="AM3231" t="str">
        <f>TEXT(Agricultural_Export_Analysis_Cleaned_Dataset[[#This Row],[Delivery_Date]],"mmm")</f>
        <v>Jul</v>
      </c>
      <c r="AN3231" t="str">
        <f>TEXT(Agricultural_Export_Analysis_Cleaned_Dataset[[#This Row],[Delivery_Date]],"ddd")</f>
        <v>Sun</v>
      </c>
      <c r="AO3231">
        <f>Agricultural_Export_Analysis_Cleaned_Dataset[[#This Row],[Delivery_Date]]-Agricultural_Export_Analysis_Cleaned_Dataset[[#This Row],[Ship_Date]]</f>
        <v>35</v>
      </c>
      <c r="AP3231">
        <f>Agricultural_Export_Analysis_Cleaned_Dataset[[#This Row],[Ship_Date]]-Agricultural_Export_Analysis_Cleaned_Dataset[[#This Row],[Order_Date]]</f>
        <v>6</v>
      </c>
      <c r="AQ3231" s="4" t="str">
        <f>TEXT(Agricultural_Export_Analysis_Cleaned_Dataset[[#This Row],[Order_Date]],"mmm yyyy")</f>
        <v>Jun 2025</v>
      </c>
    </row>
    <row r="3232" spans="1:43" x14ac:dyDescent="0.3">
      <c r="A3232" t="s">
        <v>6056</v>
      </c>
      <c r="B3232" t="s">
        <v>6057</v>
      </c>
      <c r="C3232" s="2">
        <v>45602</v>
      </c>
      <c r="D3232" s="2">
        <v>45603</v>
      </c>
      <c r="E3232" s="2">
        <v>45632</v>
      </c>
      <c r="F3232" t="s">
        <v>35</v>
      </c>
      <c r="G3232" t="s">
        <v>50</v>
      </c>
      <c r="H3232" t="s">
        <v>51</v>
      </c>
      <c r="I3232" t="s">
        <v>38</v>
      </c>
      <c r="J3232" t="s">
        <v>112</v>
      </c>
      <c r="K3232" s="7">
        <v>0</v>
      </c>
      <c r="L3232" t="s">
        <v>87</v>
      </c>
      <c r="M3232" t="s">
        <v>33</v>
      </c>
      <c r="N3232" t="s">
        <v>34</v>
      </c>
      <c r="O3232">
        <v>234</v>
      </c>
      <c r="P3232" s="6">
        <v>268.87</v>
      </c>
      <c r="Q3232" s="6">
        <v>62915.58</v>
      </c>
      <c r="R3232" s="5">
        <v>0.15</v>
      </c>
      <c r="S3232" s="6">
        <v>53478.243000000002</v>
      </c>
      <c r="T3232" s="6">
        <v>3008.23</v>
      </c>
      <c r="U3232" s="6">
        <v>38100.480000000003</v>
      </c>
      <c r="V3232" s="6">
        <v>577.65</v>
      </c>
      <c r="W3232" s="6">
        <v>2282.7600000000002</v>
      </c>
      <c r="X3232" s="6">
        <v>9509.1229999999996</v>
      </c>
      <c r="Y3232" s="5">
        <v>0.17781292852123001</v>
      </c>
      <c r="Z3232" t="s">
        <v>54</v>
      </c>
      <c r="AA3232" t="s">
        <v>92</v>
      </c>
      <c r="AB3232" t="s">
        <v>83</v>
      </c>
      <c r="AC3232" t="s">
        <v>43</v>
      </c>
      <c r="AD3232" t="s">
        <v>57</v>
      </c>
      <c r="AE3232" t="s">
        <v>58</v>
      </c>
      <c r="AF3232" t="str">
        <f>TEXT(Agricultural_Export_Analysis_Cleaned_Dataset[[#This Row],[Order_Date]],"mmm")</f>
        <v>Nov</v>
      </c>
      <c r="AG3232" t="str">
        <f>TEXT(Agricultural_Export_Analysis_Cleaned_Dataset[[#This Row],[Order_Date]],"yyyy")</f>
        <v>2024</v>
      </c>
      <c r="AH3232" t="str">
        <f>TEXT(Agricultural_Export_Analysis_Cleaned_Dataset[[#This Row],[Order_Date]],"ddd")</f>
        <v>Wed</v>
      </c>
      <c r="AI3232" t="str">
        <f>TEXT(Agricultural_Export_Analysis_Cleaned_Dataset[[#This Row],[Ship_Date]],"yyyy")</f>
        <v>2024</v>
      </c>
      <c r="AJ3232" t="str">
        <f>TEXT(Agricultural_Export_Analysis_Cleaned_Dataset[[#This Row],[Ship_Date]],"mmm")</f>
        <v>Nov</v>
      </c>
      <c r="AK3232" t="str">
        <f>TEXT(Agricultural_Export_Analysis_Cleaned_Dataset[[#This Row],[Ship_Date]],"ddd")</f>
        <v>Thu</v>
      </c>
      <c r="AL3232" t="str">
        <f>TEXT(Agricultural_Export_Analysis_Cleaned_Dataset[[#This Row],[Delivery_Date]],"yyyy")</f>
        <v>2024</v>
      </c>
      <c r="AM3232" t="str">
        <f>TEXT(Agricultural_Export_Analysis_Cleaned_Dataset[[#This Row],[Delivery_Date]],"mmm")</f>
        <v>Dec</v>
      </c>
      <c r="AN3232" t="str">
        <f>TEXT(Agricultural_Export_Analysis_Cleaned_Dataset[[#This Row],[Delivery_Date]],"ddd")</f>
        <v>Fri</v>
      </c>
      <c r="AO3232">
        <f>Agricultural_Export_Analysis_Cleaned_Dataset[[#This Row],[Delivery_Date]]-Agricultural_Export_Analysis_Cleaned_Dataset[[#This Row],[Ship_Date]]</f>
        <v>29</v>
      </c>
      <c r="AP3232">
        <f>Agricultural_Export_Analysis_Cleaned_Dataset[[#This Row],[Ship_Date]]-Agricultural_Export_Analysis_Cleaned_Dataset[[#This Row],[Order_Date]]</f>
        <v>1</v>
      </c>
      <c r="AQ3232" s="4" t="str">
        <f>TEXT(Agricultural_Export_Analysis_Cleaned_Dataset[[#This Row],[Order_Date]],"mmm yyyy")</f>
        <v>Nov 2024</v>
      </c>
    </row>
    <row r="3233" spans="1:43" x14ac:dyDescent="0.3">
      <c r="A3233" t="s">
        <v>6058</v>
      </c>
      <c r="B3233" t="s">
        <v>6059</v>
      </c>
      <c r="C3233" s="2">
        <v>45397</v>
      </c>
      <c r="D3233" s="2">
        <v>45401</v>
      </c>
      <c r="E3233" s="2">
        <v>45424</v>
      </c>
      <c r="F3233" t="s">
        <v>35</v>
      </c>
      <c r="G3233" t="s">
        <v>132</v>
      </c>
      <c r="H3233" t="s">
        <v>74</v>
      </c>
      <c r="I3233" t="s">
        <v>38</v>
      </c>
      <c r="J3233" t="s">
        <v>63</v>
      </c>
      <c r="K3233" s="7">
        <v>0</v>
      </c>
      <c r="L3233" t="s">
        <v>87</v>
      </c>
      <c r="M3233" t="s">
        <v>48</v>
      </c>
      <c r="N3233" t="s">
        <v>49</v>
      </c>
      <c r="O3233">
        <v>1915</v>
      </c>
      <c r="P3233" s="6">
        <v>55.8</v>
      </c>
      <c r="Q3233" s="6">
        <v>106857</v>
      </c>
      <c r="R3233" s="5">
        <v>0.05</v>
      </c>
      <c r="S3233" s="6">
        <v>101514.15</v>
      </c>
      <c r="T3233" s="6">
        <v>9877.59</v>
      </c>
      <c r="U3233" s="6">
        <v>59786.85</v>
      </c>
      <c r="V3233" s="6">
        <v>2867.89</v>
      </c>
      <c r="W3233" s="6">
        <v>10063.25</v>
      </c>
      <c r="X3233" s="6">
        <v>18918.57</v>
      </c>
      <c r="Y3233" s="5">
        <v>0.186363871440582</v>
      </c>
      <c r="Z3233" t="s">
        <v>81</v>
      </c>
      <c r="AA3233" t="s">
        <v>165</v>
      </c>
      <c r="AB3233" t="s">
        <v>83</v>
      </c>
      <c r="AC3233" t="s">
        <v>66</v>
      </c>
      <c r="AD3233" t="s">
        <v>44</v>
      </c>
      <c r="AE3233" t="s">
        <v>58</v>
      </c>
      <c r="AF3233" t="str">
        <f>TEXT(Agricultural_Export_Analysis_Cleaned_Dataset[[#This Row],[Order_Date]],"mmm")</f>
        <v>Apr</v>
      </c>
      <c r="AG3233" t="str">
        <f>TEXT(Agricultural_Export_Analysis_Cleaned_Dataset[[#This Row],[Order_Date]],"yyyy")</f>
        <v>2024</v>
      </c>
      <c r="AH3233" t="str">
        <f>TEXT(Agricultural_Export_Analysis_Cleaned_Dataset[[#This Row],[Order_Date]],"ddd")</f>
        <v>Mon</v>
      </c>
      <c r="AI3233" t="str">
        <f>TEXT(Agricultural_Export_Analysis_Cleaned_Dataset[[#This Row],[Ship_Date]],"yyyy")</f>
        <v>2024</v>
      </c>
      <c r="AJ3233" t="str">
        <f>TEXT(Agricultural_Export_Analysis_Cleaned_Dataset[[#This Row],[Ship_Date]],"mmm")</f>
        <v>Apr</v>
      </c>
      <c r="AK3233" t="str">
        <f>TEXT(Agricultural_Export_Analysis_Cleaned_Dataset[[#This Row],[Ship_Date]],"ddd")</f>
        <v>Fri</v>
      </c>
      <c r="AL3233" t="str">
        <f>TEXT(Agricultural_Export_Analysis_Cleaned_Dataset[[#This Row],[Delivery_Date]],"yyyy")</f>
        <v>2024</v>
      </c>
      <c r="AM3233" t="str">
        <f>TEXT(Agricultural_Export_Analysis_Cleaned_Dataset[[#This Row],[Delivery_Date]],"mmm")</f>
        <v>May</v>
      </c>
      <c r="AN3233" t="str">
        <f>TEXT(Agricultural_Export_Analysis_Cleaned_Dataset[[#This Row],[Delivery_Date]],"ddd")</f>
        <v>Sun</v>
      </c>
      <c r="AO3233">
        <f>Agricultural_Export_Analysis_Cleaned_Dataset[[#This Row],[Delivery_Date]]-Agricultural_Export_Analysis_Cleaned_Dataset[[#This Row],[Ship_Date]]</f>
        <v>23</v>
      </c>
      <c r="AP3233">
        <f>Agricultural_Export_Analysis_Cleaned_Dataset[[#This Row],[Ship_Date]]-Agricultural_Export_Analysis_Cleaned_Dataset[[#This Row],[Order_Date]]</f>
        <v>4</v>
      </c>
      <c r="AQ3233" s="4" t="str">
        <f>TEXT(Agricultural_Export_Analysis_Cleaned_Dataset[[#This Row],[Order_Date]],"mmm yyyy")</f>
        <v>Apr 2024</v>
      </c>
    </row>
    <row r="3234" spans="1:43" x14ac:dyDescent="0.3">
      <c r="A3234" t="s">
        <v>6060</v>
      </c>
      <c r="B3234" t="s">
        <v>5636</v>
      </c>
      <c r="C3234" s="2">
        <v>45833</v>
      </c>
      <c r="D3234" s="2">
        <v>45840</v>
      </c>
      <c r="E3234" s="2">
        <v>45857</v>
      </c>
      <c r="F3234" t="s">
        <v>35</v>
      </c>
      <c r="G3234" t="s">
        <v>36</v>
      </c>
      <c r="H3234" t="s">
        <v>51</v>
      </c>
      <c r="I3234" t="s">
        <v>91</v>
      </c>
      <c r="J3234" t="s">
        <v>53</v>
      </c>
      <c r="K3234" s="7">
        <v>2</v>
      </c>
      <c r="L3234" t="s">
        <v>70</v>
      </c>
      <c r="M3234" t="s">
        <v>130</v>
      </c>
      <c r="N3234" t="s">
        <v>131</v>
      </c>
      <c r="O3234">
        <v>479</v>
      </c>
      <c r="P3234" s="6">
        <v>401.79</v>
      </c>
      <c r="Q3234" s="6">
        <v>192457.41</v>
      </c>
      <c r="R3234" s="5">
        <v>0.1</v>
      </c>
      <c r="S3234" s="6">
        <v>173211.66899999999</v>
      </c>
      <c r="T3234" s="6">
        <v>5881.33</v>
      </c>
      <c r="U3234" s="6">
        <v>100401.9</v>
      </c>
      <c r="V3234" s="6">
        <v>2227.9299999999998</v>
      </c>
      <c r="W3234" s="6">
        <v>12679.02</v>
      </c>
      <c r="X3234" s="6">
        <v>52021.489000000001</v>
      </c>
      <c r="Y3234" s="5">
        <v>0.30033478287193199</v>
      </c>
      <c r="Z3234" t="s">
        <v>81</v>
      </c>
      <c r="AA3234" t="s">
        <v>150</v>
      </c>
      <c r="AB3234" t="s">
        <v>83</v>
      </c>
      <c r="AC3234" t="s">
        <v>76</v>
      </c>
      <c r="AD3234" t="s">
        <v>57</v>
      </c>
      <c r="AE3234" t="s">
        <v>45</v>
      </c>
      <c r="AF3234" t="str">
        <f>TEXT(Agricultural_Export_Analysis_Cleaned_Dataset[[#This Row],[Order_Date]],"mmm")</f>
        <v>Jun</v>
      </c>
      <c r="AG3234" t="str">
        <f>TEXT(Agricultural_Export_Analysis_Cleaned_Dataset[[#This Row],[Order_Date]],"yyyy")</f>
        <v>2025</v>
      </c>
      <c r="AH3234" t="str">
        <f>TEXT(Agricultural_Export_Analysis_Cleaned_Dataset[[#This Row],[Order_Date]],"ddd")</f>
        <v>Wed</v>
      </c>
      <c r="AI3234" t="str">
        <f>TEXT(Agricultural_Export_Analysis_Cleaned_Dataset[[#This Row],[Ship_Date]],"yyyy")</f>
        <v>2025</v>
      </c>
      <c r="AJ3234" t="str">
        <f>TEXT(Agricultural_Export_Analysis_Cleaned_Dataset[[#This Row],[Ship_Date]],"mmm")</f>
        <v>Jul</v>
      </c>
      <c r="AK3234" t="str">
        <f>TEXT(Agricultural_Export_Analysis_Cleaned_Dataset[[#This Row],[Ship_Date]],"ddd")</f>
        <v>Wed</v>
      </c>
      <c r="AL3234" t="str">
        <f>TEXT(Agricultural_Export_Analysis_Cleaned_Dataset[[#This Row],[Delivery_Date]],"yyyy")</f>
        <v>2025</v>
      </c>
      <c r="AM3234" t="str">
        <f>TEXT(Agricultural_Export_Analysis_Cleaned_Dataset[[#This Row],[Delivery_Date]],"mmm")</f>
        <v>Jul</v>
      </c>
      <c r="AN3234" t="str">
        <f>TEXT(Agricultural_Export_Analysis_Cleaned_Dataset[[#This Row],[Delivery_Date]],"ddd")</f>
        <v>Sat</v>
      </c>
      <c r="AO3234">
        <f>Agricultural_Export_Analysis_Cleaned_Dataset[[#This Row],[Delivery_Date]]-Agricultural_Export_Analysis_Cleaned_Dataset[[#This Row],[Ship_Date]]</f>
        <v>17</v>
      </c>
      <c r="AP3234">
        <f>Agricultural_Export_Analysis_Cleaned_Dataset[[#This Row],[Ship_Date]]-Agricultural_Export_Analysis_Cleaned_Dataset[[#This Row],[Order_Date]]</f>
        <v>7</v>
      </c>
      <c r="AQ3234" s="4" t="str">
        <f>TEXT(Agricultural_Export_Analysis_Cleaned_Dataset[[#This Row],[Order_Date]],"mmm yyyy")</f>
        <v>Jun 2025</v>
      </c>
    </row>
    <row r="3235" spans="1:43" x14ac:dyDescent="0.3">
      <c r="A3235" t="s">
        <v>6061</v>
      </c>
      <c r="B3235" t="s">
        <v>6062</v>
      </c>
      <c r="C3235" s="2">
        <v>45906</v>
      </c>
      <c r="D3235" s="2">
        <v>45915</v>
      </c>
      <c r="E3235" s="2">
        <v>45934</v>
      </c>
      <c r="F3235" t="s">
        <v>35</v>
      </c>
      <c r="G3235" t="s">
        <v>36</v>
      </c>
      <c r="H3235" t="s">
        <v>37</v>
      </c>
      <c r="I3235" t="s">
        <v>118</v>
      </c>
      <c r="J3235" t="s">
        <v>112</v>
      </c>
      <c r="K3235" s="7">
        <v>0</v>
      </c>
      <c r="L3235" t="s">
        <v>80</v>
      </c>
      <c r="M3235" t="s">
        <v>61</v>
      </c>
      <c r="N3235" t="s">
        <v>62</v>
      </c>
      <c r="O3235">
        <v>428</v>
      </c>
      <c r="P3235" s="6">
        <v>235.18</v>
      </c>
      <c r="Q3235" s="6">
        <v>100657.04</v>
      </c>
      <c r="R3235" s="5">
        <v>0.15</v>
      </c>
      <c r="S3235" s="6">
        <v>85558.483999999997</v>
      </c>
      <c r="T3235" s="6">
        <v>3430.36</v>
      </c>
      <c r="U3235" s="6">
        <v>53785.41</v>
      </c>
      <c r="V3235" s="6">
        <v>2640.06</v>
      </c>
      <c r="W3235" s="6">
        <v>7277.08</v>
      </c>
      <c r="X3235" s="6">
        <v>18425.574000000001</v>
      </c>
      <c r="Y3235" s="5">
        <v>0.21535648060337301</v>
      </c>
      <c r="Z3235" t="s">
        <v>103</v>
      </c>
      <c r="AA3235" t="s">
        <v>104</v>
      </c>
      <c r="AB3235" t="s">
        <v>65</v>
      </c>
      <c r="AC3235" t="s">
        <v>43</v>
      </c>
      <c r="AD3235" t="s">
        <v>77</v>
      </c>
      <c r="AE3235" t="s">
        <v>45</v>
      </c>
      <c r="AF3235" t="str">
        <f>TEXT(Agricultural_Export_Analysis_Cleaned_Dataset[[#This Row],[Order_Date]],"mmm")</f>
        <v>Sep</v>
      </c>
      <c r="AG3235" t="str">
        <f>TEXT(Agricultural_Export_Analysis_Cleaned_Dataset[[#This Row],[Order_Date]],"yyyy")</f>
        <v>2025</v>
      </c>
      <c r="AH3235" t="str">
        <f>TEXT(Agricultural_Export_Analysis_Cleaned_Dataset[[#This Row],[Order_Date]],"ddd")</f>
        <v>Sat</v>
      </c>
      <c r="AI3235" t="str">
        <f>TEXT(Agricultural_Export_Analysis_Cleaned_Dataset[[#This Row],[Ship_Date]],"yyyy")</f>
        <v>2025</v>
      </c>
      <c r="AJ3235" t="str">
        <f>TEXT(Agricultural_Export_Analysis_Cleaned_Dataset[[#This Row],[Ship_Date]],"mmm")</f>
        <v>Sep</v>
      </c>
      <c r="AK3235" t="str">
        <f>TEXT(Agricultural_Export_Analysis_Cleaned_Dataset[[#This Row],[Ship_Date]],"ddd")</f>
        <v>Mon</v>
      </c>
      <c r="AL3235" t="str">
        <f>TEXT(Agricultural_Export_Analysis_Cleaned_Dataset[[#This Row],[Delivery_Date]],"yyyy")</f>
        <v>2025</v>
      </c>
      <c r="AM3235" t="str">
        <f>TEXT(Agricultural_Export_Analysis_Cleaned_Dataset[[#This Row],[Delivery_Date]],"mmm")</f>
        <v>Oct</v>
      </c>
      <c r="AN3235" t="str">
        <f>TEXT(Agricultural_Export_Analysis_Cleaned_Dataset[[#This Row],[Delivery_Date]],"ddd")</f>
        <v>Sat</v>
      </c>
      <c r="AO3235">
        <f>Agricultural_Export_Analysis_Cleaned_Dataset[[#This Row],[Delivery_Date]]-Agricultural_Export_Analysis_Cleaned_Dataset[[#This Row],[Ship_Date]]</f>
        <v>19</v>
      </c>
      <c r="AP3235">
        <f>Agricultural_Export_Analysis_Cleaned_Dataset[[#This Row],[Ship_Date]]-Agricultural_Export_Analysis_Cleaned_Dataset[[#This Row],[Order_Date]]</f>
        <v>9</v>
      </c>
      <c r="AQ3235" s="4" t="str">
        <f>TEXT(Agricultural_Export_Analysis_Cleaned_Dataset[[#This Row],[Order_Date]],"mmm yyyy")</f>
        <v>Sep 2025</v>
      </c>
    </row>
    <row r="3236" spans="1:43" x14ac:dyDescent="0.3">
      <c r="A3236" t="s">
        <v>6063</v>
      </c>
      <c r="B3236" t="s">
        <v>6064</v>
      </c>
      <c r="C3236" s="2">
        <v>45754</v>
      </c>
      <c r="D3236" s="2">
        <v>45755</v>
      </c>
      <c r="E3236" s="2">
        <v>45785</v>
      </c>
      <c r="F3236" t="s">
        <v>35</v>
      </c>
      <c r="G3236" t="s">
        <v>203</v>
      </c>
      <c r="H3236" t="s">
        <v>74</v>
      </c>
      <c r="I3236" t="s">
        <v>38</v>
      </c>
      <c r="J3236" t="s">
        <v>112</v>
      </c>
      <c r="K3236" s="7">
        <v>4</v>
      </c>
      <c r="L3236" t="s">
        <v>135</v>
      </c>
      <c r="M3236" t="s">
        <v>33</v>
      </c>
      <c r="N3236" t="s">
        <v>34</v>
      </c>
      <c r="O3236">
        <v>729</v>
      </c>
      <c r="P3236" s="6">
        <v>190.2</v>
      </c>
      <c r="Q3236" s="6">
        <v>138655.79999999999</v>
      </c>
      <c r="R3236" s="5">
        <v>0.05</v>
      </c>
      <c r="S3236" s="6">
        <v>131723.01</v>
      </c>
      <c r="T3236" s="6">
        <v>6864.56</v>
      </c>
      <c r="U3236" s="6">
        <v>92104.06</v>
      </c>
      <c r="V3236" s="6">
        <v>1808.42</v>
      </c>
      <c r="W3236" s="6">
        <v>10427.290000000001</v>
      </c>
      <c r="X3236" s="6">
        <v>20518.68</v>
      </c>
      <c r="Y3236" s="5">
        <v>0.15577141761336899</v>
      </c>
      <c r="Z3236" t="s">
        <v>81</v>
      </c>
      <c r="AA3236" t="s">
        <v>165</v>
      </c>
      <c r="AB3236" t="s">
        <v>65</v>
      </c>
      <c r="AC3236" t="s">
        <v>76</v>
      </c>
      <c r="AD3236" t="s">
        <v>84</v>
      </c>
      <c r="AE3236" t="s">
        <v>67</v>
      </c>
      <c r="AF3236" t="str">
        <f>TEXT(Agricultural_Export_Analysis_Cleaned_Dataset[[#This Row],[Order_Date]],"mmm")</f>
        <v>Apr</v>
      </c>
      <c r="AG3236" t="str">
        <f>TEXT(Agricultural_Export_Analysis_Cleaned_Dataset[[#This Row],[Order_Date]],"yyyy")</f>
        <v>2025</v>
      </c>
      <c r="AH3236" t="str">
        <f>TEXT(Agricultural_Export_Analysis_Cleaned_Dataset[[#This Row],[Order_Date]],"ddd")</f>
        <v>Mon</v>
      </c>
      <c r="AI3236" t="str">
        <f>TEXT(Agricultural_Export_Analysis_Cleaned_Dataset[[#This Row],[Ship_Date]],"yyyy")</f>
        <v>2025</v>
      </c>
      <c r="AJ3236" t="str">
        <f>TEXT(Agricultural_Export_Analysis_Cleaned_Dataset[[#This Row],[Ship_Date]],"mmm")</f>
        <v>Apr</v>
      </c>
      <c r="AK3236" t="str">
        <f>TEXT(Agricultural_Export_Analysis_Cleaned_Dataset[[#This Row],[Ship_Date]],"ddd")</f>
        <v>Tue</v>
      </c>
      <c r="AL3236" t="str">
        <f>TEXT(Agricultural_Export_Analysis_Cleaned_Dataset[[#This Row],[Delivery_Date]],"yyyy")</f>
        <v>2025</v>
      </c>
      <c r="AM3236" t="str">
        <f>TEXT(Agricultural_Export_Analysis_Cleaned_Dataset[[#This Row],[Delivery_Date]],"mmm")</f>
        <v>May</v>
      </c>
      <c r="AN3236" t="str">
        <f>TEXT(Agricultural_Export_Analysis_Cleaned_Dataset[[#This Row],[Delivery_Date]],"ddd")</f>
        <v>Thu</v>
      </c>
      <c r="AO3236">
        <f>Agricultural_Export_Analysis_Cleaned_Dataset[[#This Row],[Delivery_Date]]-Agricultural_Export_Analysis_Cleaned_Dataset[[#This Row],[Ship_Date]]</f>
        <v>30</v>
      </c>
      <c r="AP3236">
        <f>Agricultural_Export_Analysis_Cleaned_Dataset[[#This Row],[Ship_Date]]-Agricultural_Export_Analysis_Cleaned_Dataset[[#This Row],[Order_Date]]</f>
        <v>1</v>
      </c>
      <c r="AQ3236" s="4" t="str">
        <f>TEXT(Agricultural_Export_Analysis_Cleaned_Dataset[[#This Row],[Order_Date]],"mmm yyyy")</f>
        <v>Apr 2025</v>
      </c>
    </row>
    <row r="3237" spans="1:43" x14ac:dyDescent="0.3">
      <c r="A3237" t="s">
        <v>6065</v>
      </c>
      <c r="B3237" t="s">
        <v>6066</v>
      </c>
      <c r="C3237" s="2">
        <v>45639</v>
      </c>
      <c r="D3237" s="2">
        <v>45644</v>
      </c>
      <c r="E3237" s="2">
        <v>45654</v>
      </c>
      <c r="F3237" t="s">
        <v>35</v>
      </c>
      <c r="G3237" t="s">
        <v>132</v>
      </c>
      <c r="H3237" t="s">
        <v>37</v>
      </c>
      <c r="I3237" t="s">
        <v>52</v>
      </c>
      <c r="J3237" t="s">
        <v>112</v>
      </c>
      <c r="K3237" s="7">
        <v>4</v>
      </c>
      <c r="L3237" t="s">
        <v>135</v>
      </c>
      <c r="M3237" t="s">
        <v>88</v>
      </c>
      <c r="N3237" t="s">
        <v>89</v>
      </c>
      <c r="O3237">
        <v>358</v>
      </c>
      <c r="P3237" s="6">
        <v>136.9</v>
      </c>
      <c r="Q3237" s="6">
        <v>49010.2</v>
      </c>
      <c r="R3237" s="5">
        <v>0</v>
      </c>
      <c r="S3237" s="6">
        <v>49010.2</v>
      </c>
      <c r="T3237" s="6">
        <v>2350.15</v>
      </c>
      <c r="U3237" s="6">
        <v>27913.52</v>
      </c>
      <c r="V3237" s="6">
        <v>1566.65</v>
      </c>
      <c r="W3237" s="6">
        <v>3194.28</v>
      </c>
      <c r="X3237" s="6">
        <v>13985.6</v>
      </c>
      <c r="Y3237" s="5">
        <v>0.28536100648436402</v>
      </c>
      <c r="Z3237" t="s">
        <v>54</v>
      </c>
      <c r="AA3237" t="s">
        <v>55</v>
      </c>
      <c r="AB3237" t="s">
        <v>56</v>
      </c>
      <c r="AC3237" t="s">
        <v>66</v>
      </c>
      <c r="AD3237" t="s">
        <v>84</v>
      </c>
      <c r="AE3237" t="s">
        <v>45</v>
      </c>
      <c r="AF3237" t="str">
        <f>TEXT(Agricultural_Export_Analysis_Cleaned_Dataset[[#This Row],[Order_Date]],"mmm")</f>
        <v>Dec</v>
      </c>
      <c r="AG3237" t="str">
        <f>TEXT(Agricultural_Export_Analysis_Cleaned_Dataset[[#This Row],[Order_Date]],"yyyy")</f>
        <v>2024</v>
      </c>
      <c r="AH3237" t="str">
        <f>TEXT(Agricultural_Export_Analysis_Cleaned_Dataset[[#This Row],[Order_Date]],"ddd")</f>
        <v>Fri</v>
      </c>
      <c r="AI3237" t="str">
        <f>TEXT(Agricultural_Export_Analysis_Cleaned_Dataset[[#This Row],[Ship_Date]],"yyyy")</f>
        <v>2024</v>
      </c>
      <c r="AJ3237" t="str">
        <f>TEXT(Agricultural_Export_Analysis_Cleaned_Dataset[[#This Row],[Ship_Date]],"mmm")</f>
        <v>Dec</v>
      </c>
      <c r="AK3237" t="str">
        <f>TEXT(Agricultural_Export_Analysis_Cleaned_Dataset[[#This Row],[Ship_Date]],"ddd")</f>
        <v>Wed</v>
      </c>
      <c r="AL3237" t="str">
        <f>TEXT(Agricultural_Export_Analysis_Cleaned_Dataset[[#This Row],[Delivery_Date]],"yyyy")</f>
        <v>2024</v>
      </c>
      <c r="AM3237" t="str">
        <f>TEXT(Agricultural_Export_Analysis_Cleaned_Dataset[[#This Row],[Delivery_Date]],"mmm")</f>
        <v>Dec</v>
      </c>
      <c r="AN3237" t="str">
        <f>TEXT(Agricultural_Export_Analysis_Cleaned_Dataset[[#This Row],[Delivery_Date]],"ddd")</f>
        <v>Sat</v>
      </c>
      <c r="AO3237">
        <f>Agricultural_Export_Analysis_Cleaned_Dataset[[#This Row],[Delivery_Date]]-Agricultural_Export_Analysis_Cleaned_Dataset[[#This Row],[Ship_Date]]</f>
        <v>10</v>
      </c>
      <c r="AP3237">
        <f>Agricultural_Export_Analysis_Cleaned_Dataset[[#This Row],[Ship_Date]]-Agricultural_Export_Analysis_Cleaned_Dataset[[#This Row],[Order_Date]]</f>
        <v>5</v>
      </c>
      <c r="AQ3237" s="4" t="str">
        <f>TEXT(Agricultural_Export_Analysis_Cleaned_Dataset[[#This Row],[Order_Date]],"mmm yyyy")</f>
        <v>Dec 2024</v>
      </c>
    </row>
    <row r="3238" spans="1:43" x14ac:dyDescent="0.3">
      <c r="A3238" t="s">
        <v>6067</v>
      </c>
      <c r="B3238" t="s">
        <v>6068</v>
      </c>
      <c r="C3238" s="2">
        <v>45878</v>
      </c>
      <c r="D3238" s="2">
        <v>45882</v>
      </c>
      <c r="E3238" s="2">
        <v>45902</v>
      </c>
      <c r="F3238" t="s">
        <v>35</v>
      </c>
      <c r="G3238" t="s">
        <v>117</v>
      </c>
      <c r="H3238" t="s">
        <v>74</v>
      </c>
      <c r="I3238" t="s">
        <v>52</v>
      </c>
      <c r="J3238" t="s">
        <v>112</v>
      </c>
      <c r="K3238" s="7">
        <v>0</v>
      </c>
      <c r="L3238" t="s">
        <v>80</v>
      </c>
      <c r="M3238" t="s">
        <v>101</v>
      </c>
      <c r="N3238" t="s">
        <v>102</v>
      </c>
      <c r="O3238">
        <v>191</v>
      </c>
      <c r="P3238" s="6">
        <v>345.87</v>
      </c>
      <c r="Q3238" s="6">
        <v>66061.17</v>
      </c>
      <c r="R3238" s="5">
        <v>0.15</v>
      </c>
      <c r="S3238" s="6">
        <v>56151.994500000001</v>
      </c>
      <c r="T3238" s="6">
        <v>3150.8283999999999</v>
      </c>
      <c r="U3238" s="6">
        <v>37338.58</v>
      </c>
      <c r="V3238" s="6">
        <v>2918.33</v>
      </c>
      <c r="W3238" s="6">
        <v>4981.5</v>
      </c>
      <c r="X3238" s="6">
        <v>7762.7560999999996</v>
      </c>
      <c r="Y3238" s="5">
        <v>0.13824542121618399</v>
      </c>
      <c r="Z3238" t="s">
        <v>103</v>
      </c>
      <c r="AA3238" t="s">
        <v>177</v>
      </c>
      <c r="AB3238" t="s">
        <v>65</v>
      </c>
      <c r="AC3238" t="s">
        <v>43</v>
      </c>
      <c r="AD3238" t="s">
        <v>98</v>
      </c>
      <c r="AE3238" t="s">
        <v>45</v>
      </c>
      <c r="AF3238" t="str">
        <f>TEXT(Agricultural_Export_Analysis_Cleaned_Dataset[[#This Row],[Order_Date]],"mmm")</f>
        <v>Aug</v>
      </c>
      <c r="AG3238" t="str">
        <f>TEXT(Agricultural_Export_Analysis_Cleaned_Dataset[[#This Row],[Order_Date]],"yyyy")</f>
        <v>2025</v>
      </c>
      <c r="AH3238" t="str">
        <f>TEXT(Agricultural_Export_Analysis_Cleaned_Dataset[[#This Row],[Order_Date]],"ddd")</f>
        <v>Sat</v>
      </c>
      <c r="AI3238" t="str">
        <f>TEXT(Agricultural_Export_Analysis_Cleaned_Dataset[[#This Row],[Ship_Date]],"yyyy")</f>
        <v>2025</v>
      </c>
      <c r="AJ3238" t="str">
        <f>TEXT(Agricultural_Export_Analysis_Cleaned_Dataset[[#This Row],[Ship_Date]],"mmm")</f>
        <v>Aug</v>
      </c>
      <c r="AK3238" t="str">
        <f>TEXT(Agricultural_Export_Analysis_Cleaned_Dataset[[#This Row],[Ship_Date]],"ddd")</f>
        <v>Wed</v>
      </c>
      <c r="AL3238" t="str">
        <f>TEXT(Agricultural_Export_Analysis_Cleaned_Dataset[[#This Row],[Delivery_Date]],"yyyy")</f>
        <v>2025</v>
      </c>
      <c r="AM3238" t="str">
        <f>TEXT(Agricultural_Export_Analysis_Cleaned_Dataset[[#This Row],[Delivery_Date]],"mmm")</f>
        <v>Sep</v>
      </c>
      <c r="AN3238" t="str">
        <f>TEXT(Agricultural_Export_Analysis_Cleaned_Dataset[[#This Row],[Delivery_Date]],"ddd")</f>
        <v>Tue</v>
      </c>
      <c r="AO3238">
        <f>Agricultural_Export_Analysis_Cleaned_Dataset[[#This Row],[Delivery_Date]]-Agricultural_Export_Analysis_Cleaned_Dataset[[#This Row],[Ship_Date]]</f>
        <v>20</v>
      </c>
      <c r="AP3238">
        <f>Agricultural_Export_Analysis_Cleaned_Dataset[[#This Row],[Ship_Date]]-Agricultural_Export_Analysis_Cleaned_Dataset[[#This Row],[Order_Date]]</f>
        <v>4</v>
      </c>
      <c r="AQ3238" s="4" t="str">
        <f>TEXT(Agricultural_Export_Analysis_Cleaned_Dataset[[#This Row],[Order_Date]],"mmm yyyy")</f>
        <v>Aug 2025</v>
      </c>
    </row>
    <row r="3239" spans="1:43" x14ac:dyDescent="0.3">
      <c r="A3239" t="s">
        <v>6069</v>
      </c>
      <c r="B3239" t="s">
        <v>471</v>
      </c>
      <c r="C3239" s="2">
        <v>45532</v>
      </c>
      <c r="D3239" s="2">
        <v>45536</v>
      </c>
      <c r="E3239" s="2">
        <v>45541</v>
      </c>
      <c r="F3239" t="s">
        <v>35</v>
      </c>
      <c r="G3239" t="s">
        <v>117</v>
      </c>
      <c r="H3239" t="s">
        <v>37</v>
      </c>
      <c r="I3239" t="s">
        <v>91</v>
      </c>
      <c r="J3239" t="s">
        <v>39</v>
      </c>
      <c r="K3239" s="7">
        <v>0</v>
      </c>
      <c r="L3239" t="s">
        <v>80</v>
      </c>
      <c r="M3239" t="s">
        <v>61</v>
      </c>
      <c r="N3239" t="s">
        <v>62</v>
      </c>
      <c r="O3239">
        <v>1557</v>
      </c>
      <c r="P3239" s="6">
        <v>346.44</v>
      </c>
      <c r="Q3239" s="6">
        <v>539407.07999999996</v>
      </c>
      <c r="R3239" s="5">
        <v>0.05</v>
      </c>
      <c r="S3239" s="6">
        <v>512436.72600000002</v>
      </c>
      <c r="T3239" s="6">
        <v>7748.17</v>
      </c>
      <c r="U3239" s="6">
        <v>355604.6</v>
      </c>
      <c r="V3239" s="6">
        <v>2724.2</v>
      </c>
      <c r="W3239" s="6">
        <v>39787.97</v>
      </c>
      <c r="X3239" s="6">
        <v>106571.78599999999</v>
      </c>
      <c r="Y3239" s="5">
        <v>0.20797062465034999</v>
      </c>
      <c r="Z3239" t="s">
        <v>103</v>
      </c>
      <c r="AA3239" t="s">
        <v>177</v>
      </c>
      <c r="AB3239" t="s">
        <v>42</v>
      </c>
      <c r="AC3239" t="s">
        <v>76</v>
      </c>
      <c r="AD3239" t="s">
        <v>93</v>
      </c>
      <c r="AE3239" t="s">
        <v>67</v>
      </c>
      <c r="AF3239" t="str">
        <f>TEXT(Agricultural_Export_Analysis_Cleaned_Dataset[[#This Row],[Order_Date]],"mmm")</f>
        <v>Aug</v>
      </c>
      <c r="AG3239" t="str">
        <f>TEXT(Agricultural_Export_Analysis_Cleaned_Dataset[[#This Row],[Order_Date]],"yyyy")</f>
        <v>2024</v>
      </c>
      <c r="AH3239" t="str">
        <f>TEXT(Agricultural_Export_Analysis_Cleaned_Dataset[[#This Row],[Order_Date]],"ddd")</f>
        <v>Wed</v>
      </c>
      <c r="AI3239" t="str">
        <f>TEXT(Agricultural_Export_Analysis_Cleaned_Dataset[[#This Row],[Ship_Date]],"yyyy")</f>
        <v>2024</v>
      </c>
      <c r="AJ3239" t="str">
        <f>TEXT(Agricultural_Export_Analysis_Cleaned_Dataset[[#This Row],[Ship_Date]],"mmm")</f>
        <v>Sep</v>
      </c>
      <c r="AK3239" t="str">
        <f>TEXT(Agricultural_Export_Analysis_Cleaned_Dataset[[#This Row],[Ship_Date]],"ddd")</f>
        <v>Sun</v>
      </c>
      <c r="AL3239" t="str">
        <f>TEXT(Agricultural_Export_Analysis_Cleaned_Dataset[[#This Row],[Delivery_Date]],"yyyy")</f>
        <v>2024</v>
      </c>
      <c r="AM3239" t="str">
        <f>TEXT(Agricultural_Export_Analysis_Cleaned_Dataset[[#This Row],[Delivery_Date]],"mmm")</f>
        <v>Sep</v>
      </c>
      <c r="AN3239" t="str">
        <f>TEXT(Agricultural_Export_Analysis_Cleaned_Dataset[[#This Row],[Delivery_Date]],"ddd")</f>
        <v>Fri</v>
      </c>
      <c r="AO3239">
        <f>Agricultural_Export_Analysis_Cleaned_Dataset[[#This Row],[Delivery_Date]]-Agricultural_Export_Analysis_Cleaned_Dataset[[#This Row],[Ship_Date]]</f>
        <v>5</v>
      </c>
      <c r="AP3239">
        <f>Agricultural_Export_Analysis_Cleaned_Dataset[[#This Row],[Ship_Date]]-Agricultural_Export_Analysis_Cleaned_Dataset[[#This Row],[Order_Date]]</f>
        <v>4</v>
      </c>
      <c r="AQ3239" s="4" t="str">
        <f>TEXT(Agricultural_Export_Analysis_Cleaned_Dataset[[#This Row],[Order_Date]],"mmm yyyy")</f>
        <v>Aug 2024</v>
      </c>
    </row>
    <row r="3240" spans="1:43" x14ac:dyDescent="0.3">
      <c r="A3240" t="s">
        <v>6070</v>
      </c>
      <c r="B3240" t="s">
        <v>6071</v>
      </c>
      <c r="C3240" s="2">
        <v>45621</v>
      </c>
      <c r="D3240" s="2">
        <v>45628</v>
      </c>
      <c r="E3240" s="2">
        <v>45658</v>
      </c>
      <c r="F3240" t="s">
        <v>35</v>
      </c>
      <c r="G3240" t="s">
        <v>203</v>
      </c>
      <c r="H3240" t="s">
        <v>37</v>
      </c>
      <c r="I3240" t="s">
        <v>91</v>
      </c>
      <c r="J3240" t="s">
        <v>53</v>
      </c>
      <c r="K3240" s="7">
        <v>2</v>
      </c>
      <c r="L3240" t="s">
        <v>80</v>
      </c>
      <c r="M3240" t="s">
        <v>107</v>
      </c>
      <c r="N3240" t="s">
        <v>108</v>
      </c>
      <c r="O3240">
        <v>1515</v>
      </c>
      <c r="P3240" s="6">
        <v>484.09</v>
      </c>
      <c r="Q3240" s="6">
        <v>733396.35</v>
      </c>
      <c r="R3240" s="5">
        <v>0.15</v>
      </c>
      <c r="S3240" s="6">
        <v>623386.89749999996</v>
      </c>
      <c r="T3240" s="6">
        <v>6231.23</v>
      </c>
      <c r="U3240" s="6">
        <v>329288.59999999998</v>
      </c>
      <c r="V3240" s="6">
        <v>929.13</v>
      </c>
      <c r="W3240" s="6">
        <v>28192.63</v>
      </c>
      <c r="X3240" s="6">
        <v>258745.3075</v>
      </c>
      <c r="Y3240" s="5">
        <v>0.41506375661352402</v>
      </c>
      <c r="Z3240" t="s">
        <v>54</v>
      </c>
      <c r="AA3240" t="s">
        <v>92</v>
      </c>
      <c r="AB3240" t="s">
        <v>83</v>
      </c>
      <c r="AC3240" t="s">
        <v>66</v>
      </c>
      <c r="AD3240" t="s">
        <v>44</v>
      </c>
      <c r="AE3240" t="s">
        <v>45</v>
      </c>
      <c r="AF3240" t="str">
        <f>TEXT(Agricultural_Export_Analysis_Cleaned_Dataset[[#This Row],[Order_Date]],"mmm")</f>
        <v>Nov</v>
      </c>
      <c r="AG3240" t="str">
        <f>TEXT(Agricultural_Export_Analysis_Cleaned_Dataset[[#This Row],[Order_Date]],"yyyy")</f>
        <v>2024</v>
      </c>
      <c r="AH3240" t="str">
        <f>TEXT(Agricultural_Export_Analysis_Cleaned_Dataset[[#This Row],[Order_Date]],"ddd")</f>
        <v>Mon</v>
      </c>
      <c r="AI3240" t="str">
        <f>TEXT(Agricultural_Export_Analysis_Cleaned_Dataset[[#This Row],[Ship_Date]],"yyyy")</f>
        <v>2024</v>
      </c>
      <c r="AJ3240" t="str">
        <f>TEXT(Agricultural_Export_Analysis_Cleaned_Dataset[[#This Row],[Ship_Date]],"mmm")</f>
        <v>Dec</v>
      </c>
      <c r="AK3240" t="str">
        <f>TEXT(Agricultural_Export_Analysis_Cleaned_Dataset[[#This Row],[Ship_Date]],"ddd")</f>
        <v>Mon</v>
      </c>
      <c r="AL3240" t="str">
        <f>TEXT(Agricultural_Export_Analysis_Cleaned_Dataset[[#This Row],[Delivery_Date]],"yyyy")</f>
        <v>2025</v>
      </c>
      <c r="AM3240" t="str">
        <f>TEXT(Agricultural_Export_Analysis_Cleaned_Dataset[[#This Row],[Delivery_Date]],"mmm")</f>
        <v>Jan</v>
      </c>
      <c r="AN3240" t="str">
        <f>TEXT(Agricultural_Export_Analysis_Cleaned_Dataset[[#This Row],[Delivery_Date]],"ddd")</f>
        <v>Wed</v>
      </c>
      <c r="AO3240">
        <f>Agricultural_Export_Analysis_Cleaned_Dataset[[#This Row],[Delivery_Date]]-Agricultural_Export_Analysis_Cleaned_Dataset[[#This Row],[Ship_Date]]</f>
        <v>30</v>
      </c>
      <c r="AP3240">
        <f>Agricultural_Export_Analysis_Cleaned_Dataset[[#This Row],[Ship_Date]]-Agricultural_Export_Analysis_Cleaned_Dataset[[#This Row],[Order_Date]]</f>
        <v>7</v>
      </c>
      <c r="AQ3240" s="4" t="str">
        <f>TEXT(Agricultural_Export_Analysis_Cleaned_Dataset[[#This Row],[Order_Date]],"mmm yyyy")</f>
        <v>Nov 2024</v>
      </c>
    </row>
    <row r="3241" spans="1:43" x14ac:dyDescent="0.3">
      <c r="A3241" t="s">
        <v>6072</v>
      </c>
      <c r="B3241" t="s">
        <v>6073</v>
      </c>
      <c r="C3241" s="2">
        <v>45585</v>
      </c>
      <c r="D3241" s="2">
        <v>45588</v>
      </c>
      <c r="E3241" s="2">
        <v>45593</v>
      </c>
      <c r="F3241" t="s">
        <v>35</v>
      </c>
      <c r="G3241" t="s">
        <v>96</v>
      </c>
      <c r="H3241" t="s">
        <v>74</v>
      </c>
      <c r="I3241" t="s">
        <v>97</v>
      </c>
      <c r="J3241" t="s">
        <v>63</v>
      </c>
      <c r="K3241" s="7">
        <v>0</v>
      </c>
      <c r="L3241" t="s">
        <v>87</v>
      </c>
      <c r="M3241" t="s">
        <v>48</v>
      </c>
      <c r="N3241" t="s">
        <v>49</v>
      </c>
      <c r="O3241">
        <v>1749</v>
      </c>
      <c r="P3241" s="6">
        <v>337.08</v>
      </c>
      <c r="Q3241" s="6">
        <v>589552.92000000004</v>
      </c>
      <c r="R3241" s="5">
        <v>0</v>
      </c>
      <c r="S3241" s="6">
        <v>589552.92000000004</v>
      </c>
      <c r="T3241" s="6">
        <v>13471.16</v>
      </c>
      <c r="U3241" s="6">
        <v>398307.21</v>
      </c>
      <c r="V3241" s="6">
        <v>1776.55</v>
      </c>
      <c r="W3241" s="6">
        <v>27241.43</v>
      </c>
      <c r="X3241" s="6">
        <v>148756.57</v>
      </c>
      <c r="Y3241" s="5">
        <v>0.25232097909039303</v>
      </c>
      <c r="Z3241" t="s">
        <v>54</v>
      </c>
      <c r="AA3241" t="s">
        <v>75</v>
      </c>
      <c r="AB3241" t="s">
        <v>56</v>
      </c>
      <c r="AC3241" t="s">
        <v>76</v>
      </c>
      <c r="AD3241" t="s">
        <v>44</v>
      </c>
      <c r="AE3241" t="s">
        <v>67</v>
      </c>
      <c r="AF3241" t="str">
        <f>TEXT(Agricultural_Export_Analysis_Cleaned_Dataset[[#This Row],[Order_Date]],"mmm")</f>
        <v>Oct</v>
      </c>
      <c r="AG3241" t="str">
        <f>TEXT(Agricultural_Export_Analysis_Cleaned_Dataset[[#This Row],[Order_Date]],"yyyy")</f>
        <v>2024</v>
      </c>
      <c r="AH3241" t="str">
        <f>TEXT(Agricultural_Export_Analysis_Cleaned_Dataset[[#This Row],[Order_Date]],"ddd")</f>
        <v>Sun</v>
      </c>
      <c r="AI3241" t="str">
        <f>TEXT(Agricultural_Export_Analysis_Cleaned_Dataset[[#This Row],[Ship_Date]],"yyyy")</f>
        <v>2024</v>
      </c>
      <c r="AJ3241" t="str">
        <f>TEXT(Agricultural_Export_Analysis_Cleaned_Dataset[[#This Row],[Ship_Date]],"mmm")</f>
        <v>Oct</v>
      </c>
      <c r="AK3241" t="str">
        <f>TEXT(Agricultural_Export_Analysis_Cleaned_Dataset[[#This Row],[Ship_Date]],"ddd")</f>
        <v>Wed</v>
      </c>
      <c r="AL3241" t="str">
        <f>TEXT(Agricultural_Export_Analysis_Cleaned_Dataset[[#This Row],[Delivery_Date]],"yyyy")</f>
        <v>2024</v>
      </c>
      <c r="AM3241" t="str">
        <f>TEXT(Agricultural_Export_Analysis_Cleaned_Dataset[[#This Row],[Delivery_Date]],"mmm")</f>
        <v>Oct</v>
      </c>
      <c r="AN3241" t="str">
        <f>TEXT(Agricultural_Export_Analysis_Cleaned_Dataset[[#This Row],[Delivery_Date]],"ddd")</f>
        <v>Mon</v>
      </c>
      <c r="AO3241">
        <f>Agricultural_Export_Analysis_Cleaned_Dataset[[#This Row],[Delivery_Date]]-Agricultural_Export_Analysis_Cleaned_Dataset[[#This Row],[Ship_Date]]</f>
        <v>5</v>
      </c>
      <c r="AP3241">
        <f>Agricultural_Export_Analysis_Cleaned_Dataset[[#This Row],[Ship_Date]]-Agricultural_Export_Analysis_Cleaned_Dataset[[#This Row],[Order_Date]]</f>
        <v>3</v>
      </c>
      <c r="AQ3241" s="4" t="str">
        <f>TEXT(Agricultural_Export_Analysis_Cleaned_Dataset[[#This Row],[Order_Date]],"mmm yyyy")</f>
        <v>Oct 2024</v>
      </c>
    </row>
    <row r="3242" spans="1:43" x14ac:dyDescent="0.3">
      <c r="A3242" t="s">
        <v>6074</v>
      </c>
      <c r="B3242" t="s">
        <v>6075</v>
      </c>
      <c r="C3242" s="2">
        <v>45543</v>
      </c>
      <c r="D3242" s="2">
        <v>45551</v>
      </c>
      <c r="E3242" s="2">
        <v>45577</v>
      </c>
      <c r="F3242" t="s">
        <v>35</v>
      </c>
      <c r="G3242" t="s">
        <v>132</v>
      </c>
      <c r="H3242" t="s">
        <v>74</v>
      </c>
      <c r="I3242" t="s">
        <v>38</v>
      </c>
      <c r="J3242" t="s">
        <v>53</v>
      </c>
      <c r="K3242" s="7">
        <v>0</v>
      </c>
      <c r="L3242" t="s">
        <v>87</v>
      </c>
      <c r="M3242" t="s">
        <v>33</v>
      </c>
      <c r="N3242" t="s">
        <v>34</v>
      </c>
      <c r="O3242">
        <v>656</v>
      </c>
      <c r="P3242" s="6">
        <v>434.97</v>
      </c>
      <c r="Q3242" s="6">
        <v>285340.32</v>
      </c>
      <c r="R3242" s="5">
        <v>0.1</v>
      </c>
      <c r="S3242" s="6">
        <v>256806.288</v>
      </c>
      <c r="T3242" s="6">
        <v>7797.93</v>
      </c>
      <c r="U3242" s="6">
        <v>130395.15</v>
      </c>
      <c r="V3242" s="6">
        <v>1589.87</v>
      </c>
      <c r="W3242" s="6">
        <v>25396.73</v>
      </c>
      <c r="X3242" s="6">
        <v>91626.607999999993</v>
      </c>
      <c r="Y3242" s="5">
        <v>0.35679269660250701</v>
      </c>
      <c r="Z3242" t="s">
        <v>103</v>
      </c>
      <c r="AA3242" t="s">
        <v>104</v>
      </c>
      <c r="AB3242" t="s">
        <v>65</v>
      </c>
      <c r="AC3242" t="s">
        <v>43</v>
      </c>
      <c r="AD3242" t="s">
        <v>98</v>
      </c>
      <c r="AE3242" t="s">
        <v>45</v>
      </c>
      <c r="AF3242" t="str">
        <f>TEXT(Agricultural_Export_Analysis_Cleaned_Dataset[[#This Row],[Order_Date]],"mmm")</f>
        <v>Sep</v>
      </c>
      <c r="AG3242" t="str">
        <f>TEXT(Agricultural_Export_Analysis_Cleaned_Dataset[[#This Row],[Order_Date]],"yyyy")</f>
        <v>2024</v>
      </c>
      <c r="AH3242" t="str">
        <f>TEXT(Agricultural_Export_Analysis_Cleaned_Dataset[[#This Row],[Order_Date]],"ddd")</f>
        <v>Sun</v>
      </c>
      <c r="AI3242" t="str">
        <f>TEXT(Agricultural_Export_Analysis_Cleaned_Dataset[[#This Row],[Ship_Date]],"yyyy")</f>
        <v>2024</v>
      </c>
      <c r="AJ3242" t="str">
        <f>TEXT(Agricultural_Export_Analysis_Cleaned_Dataset[[#This Row],[Ship_Date]],"mmm")</f>
        <v>Sep</v>
      </c>
      <c r="AK3242" t="str">
        <f>TEXT(Agricultural_Export_Analysis_Cleaned_Dataset[[#This Row],[Ship_Date]],"ddd")</f>
        <v>Mon</v>
      </c>
      <c r="AL3242" t="str">
        <f>TEXT(Agricultural_Export_Analysis_Cleaned_Dataset[[#This Row],[Delivery_Date]],"yyyy")</f>
        <v>2024</v>
      </c>
      <c r="AM3242" t="str">
        <f>TEXT(Agricultural_Export_Analysis_Cleaned_Dataset[[#This Row],[Delivery_Date]],"mmm")</f>
        <v>Oct</v>
      </c>
      <c r="AN3242" t="str">
        <f>TEXT(Agricultural_Export_Analysis_Cleaned_Dataset[[#This Row],[Delivery_Date]],"ddd")</f>
        <v>Sat</v>
      </c>
      <c r="AO3242">
        <f>Agricultural_Export_Analysis_Cleaned_Dataset[[#This Row],[Delivery_Date]]-Agricultural_Export_Analysis_Cleaned_Dataset[[#This Row],[Ship_Date]]</f>
        <v>26</v>
      </c>
      <c r="AP3242">
        <f>Agricultural_Export_Analysis_Cleaned_Dataset[[#This Row],[Ship_Date]]-Agricultural_Export_Analysis_Cleaned_Dataset[[#This Row],[Order_Date]]</f>
        <v>8</v>
      </c>
      <c r="AQ3242" s="4" t="str">
        <f>TEXT(Agricultural_Export_Analysis_Cleaned_Dataset[[#This Row],[Order_Date]],"mmm yyyy")</f>
        <v>Sep 2024</v>
      </c>
    </row>
    <row r="3243" spans="1:43" x14ac:dyDescent="0.3">
      <c r="A3243" t="s">
        <v>6076</v>
      </c>
      <c r="B3243" t="s">
        <v>6077</v>
      </c>
      <c r="C3243" s="2">
        <v>45768</v>
      </c>
      <c r="D3243" s="2">
        <v>45774</v>
      </c>
      <c r="E3243" s="2">
        <v>45784</v>
      </c>
      <c r="F3243" t="s">
        <v>35</v>
      </c>
      <c r="G3243" t="s">
        <v>8934</v>
      </c>
      <c r="H3243" t="s">
        <v>37</v>
      </c>
      <c r="I3243" t="s">
        <v>52</v>
      </c>
      <c r="J3243" t="s">
        <v>53</v>
      </c>
      <c r="K3243" s="7">
        <v>0</v>
      </c>
      <c r="L3243" t="s">
        <v>32</v>
      </c>
      <c r="M3243" t="s">
        <v>159</v>
      </c>
      <c r="N3243" t="s">
        <v>160</v>
      </c>
      <c r="O3243">
        <v>1292</v>
      </c>
      <c r="P3243" s="6">
        <v>389.58</v>
      </c>
      <c r="Q3243" s="6">
        <v>503337.36</v>
      </c>
      <c r="R3243" s="5">
        <v>0.1</v>
      </c>
      <c r="S3243" s="6">
        <v>453003.62400000001</v>
      </c>
      <c r="T3243" s="6">
        <v>8169.12</v>
      </c>
      <c r="U3243" s="6">
        <v>270673.65999999997</v>
      </c>
      <c r="V3243" s="6">
        <v>2679.74</v>
      </c>
      <c r="W3243" s="6">
        <v>19646.78</v>
      </c>
      <c r="X3243" s="6">
        <v>151834.32399999999</v>
      </c>
      <c r="Y3243" s="5">
        <v>0.33517242678835601</v>
      </c>
      <c r="Z3243" t="s">
        <v>81</v>
      </c>
      <c r="AA3243" t="s">
        <v>165</v>
      </c>
      <c r="AB3243" t="s">
        <v>65</v>
      </c>
      <c r="AC3243" t="s">
        <v>66</v>
      </c>
      <c r="AD3243" t="s">
        <v>84</v>
      </c>
      <c r="AE3243" t="s">
        <v>58</v>
      </c>
      <c r="AF3243" t="str">
        <f>TEXT(Agricultural_Export_Analysis_Cleaned_Dataset[[#This Row],[Order_Date]],"mmm")</f>
        <v>Apr</v>
      </c>
      <c r="AG3243" t="str">
        <f>TEXT(Agricultural_Export_Analysis_Cleaned_Dataset[[#This Row],[Order_Date]],"yyyy")</f>
        <v>2025</v>
      </c>
      <c r="AH3243" t="str">
        <f>TEXT(Agricultural_Export_Analysis_Cleaned_Dataset[[#This Row],[Order_Date]],"ddd")</f>
        <v>Mon</v>
      </c>
      <c r="AI3243" t="str">
        <f>TEXT(Agricultural_Export_Analysis_Cleaned_Dataset[[#This Row],[Ship_Date]],"yyyy")</f>
        <v>2025</v>
      </c>
      <c r="AJ3243" t="str">
        <f>TEXT(Agricultural_Export_Analysis_Cleaned_Dataset[[#This Row],[Ship_Date]],"mmm")</f>
        <v>Apr</v>
      </c>
      <c r="AK3243" t="str">
        <f>TEXT(Agricultural_Export_Analysis_Cleaned_Dataset[[#This Row],[Ship_Date]],"ddd")</f>
        <v>Sun</v>
      </c>
      <c r="AL3243" t="str">
        <f>TEXT(Agricultural_Export_Analysis_Cleaned_Dataset[[#This Row],[Delivery_Date]],"yyyy")</f>
        <v>2025</v>
      </c>
      <c r="AM3243" t="str">
        <f>TEXT(Agricultural_Export_Analysis_Cleaned_Dataset[[#This Row],[Delivery_Date]],"mmm")</f>
        <v>May</v>
      </c>
      <c r="AN3243" t="str">
        <f>TEXT(Agricultural_Export_Analysis_Cleaned_Dataset[[#This Row],[Delivery_Date]],"ddd")</f>
        <v>Wed</v>
      </c>
      <c r="AO3243">
        <f>Agricultural_Export_Analysis_Cleaned_Dataset[[#This Row],[Delivery_Date]]-Agricultural_Export_Analysis_Cleaned_Dataset[[#This Row],[Ship_Date]]</f>
        <v>10</v>
      </c>
      <c r="AP3243">
        <f>Agricultural_Export_Analysis_Cleaned_Dataset[[#This Row],[Ship_Date]]-Agricultural_Export_Analysis_Cleaned_Dataset[[#This Row],[Order_Date]]</f>
        <v>6</v>
      </c>
      <c r="AQ3243" s="4" t="str">
        <f>TEXT(Agricultural_Export_Analysis_Cleaned_Dataset[[#This Row],[Order_Date]],"mmm yyyy")</f>
        <v>Apr 2025</v>
      </c>
    </row>
    <row r="3244" spans="1:43" x14ac:dyDescent="0.3">
      <c r="A3244" t="s">
        <v>6078</v>
      </c>
      <c r="B3244" t="s">
        <v>2058</v>
      </c>
      <c r="C3244" s="2">
        <v>45378</v>
      </c>
      <c r="D3244" s="2">
        <v>45382</v>
      </c>
      <c r="E3244" s="2">
        <v>45403</v>
      </c>
      <c r="F3244" t="s">
        <v>35</v>
      </c>
      <c r="G3244" t="s">
        <v>8934</v>
      </c>
      <c r="H3244" t="s">
        <v>51</v>
      </c>
      <c r="I3244" t="s">
        <v>38</v>
      </c>
      <c r="J3244" t="s">
        <v>53</v>
      </c>
      <c r="K3244" s="7">
        <v>2</v>
      </c>
      <c r="L3244" t="s">
        <v>32</v>
      </c>
      <c r="M3244" t="s">
        <v>107</v>
      </c>
      <c r="N3244" t="s">
        <v>108</v>
      </c>
      <c r="O3244">
        <v>1922</v>
      </c>
      <c r="P3244" s="6">
        <v>108.27</v>
      </c>
      <c r="Q3244" s="6">
        <v>208094.94</v>
      </c>
      <c r="R3244" s="5">
        <v>0.1</v>
      </c>
      <c r="S3244" s="6">
        <v>187285.446</v>
      </c>
      <c r="T3244" s="6">
        <v>1014.21</v>
      </c>
      <c r="U3244" s="6">
        <v>112147.23</v>
      </c>
      <c r="V3244" s="6">
        <v>589.4</v>
      </c>
      <c r="W3244" s="6">
        <v>21004.66</v>
      </c>
      <c r="X3244" s="6">
        <v>52529.946000000004</v>
      </c>
      <c r="Y3244" s="5">
        <v>0.28048066265651</v>
      </c>
      <c r="Z3244" t="s">
        <v>40</v>
      </c>
      <c r="AA3244" t="s">
        <v>41</v>
      </c>
      <c r="AB3244" t="s">
        <v>65</v>
      </c>
      <c r="AC3244" t="s">
        <v>43</v>
      </c>
      <c r="AD3244" t="s">
        <v>44</v>
      </c>
      <c r="AE3244" t="s">
        <v>67</v>
      </c>
      <c r="AF3244" t="str">
        <f>TEXT(Agricultural_Export_Analysis_Cleaned_Dataset[[#This Row],[Order_Date]],"mmm")</f>
        <v>Mar</v>
      </c>
      <c r="AG3244" t="str">
        <f>TEXT(Agricultural_Export_Analysis_Cleaned_Dataset[[#This Row],[Order_Date]],"yyyy")</f>
        <v>2024</v>
      </c>
      <c r="AH3244" t="str">
        <f>TEXT(Agricultural_Export_Analysis_Cleaned_Dataset[[#This Row],[Order_Date]],"ddd")</f>
        <v>Wed</v>
      </c>
      <c r="AI3244" t="str">
        <f>TEXT(Agricultural_Export_Analysis_Cleaned_Dataset[[#This Row],[Ship_Date]],"yyyy")</f>
        <v>2024</v>
      </c>
      <c r="AJ3244" t="str">
        <f>TEXT(Agricultural_Export_Analysis_Cleaned_Dataset[[#This Row],[Ship_Date]],"mmm")</f>
        <v>Mar</v>
      </c>
      <c r="AK3244" t="str">
        <f>TEXT(Agricultural_Export_Analysis_Cleaned_Dataset[[#This Row],[Ship_Date]],"ddd")</f>
        <v>Sun</v>
      </c>
      <c r="AL3244" t="str">
        <f>TEXT(Agricultural_Export_Analysis_Cleaned_Dataset[[#This Row],[Delivery_Date]],"yyyy")</f>
        <v>2024</v>
      </c>
      <c r="AM3244" t="str">
        <f>TEXT(Agricultural_Export_Analysis_Cleaned_Dataset[[#This Row],[Delivery_Date]],"mmm")</f>
        <v>Apr</v>
      </c>
      <c r="AN3244" t="str">
        <f>TEXT(Agricultural_Export_Analysis_Cleaned_Dataset[[#This Row],[Delivery_Date]],"ddd")</f>
        <v>Sun</v>
      </c>
      <c r="AO3244">
        <f>Agricultural_Export_Analysis_Cleaned_Dataset[[#This Row],[Delivery_Date]]-Agricultural_Export_Analysis_Cleaned_Dataset[[#This Row],[Ship_Date]]</f>
        <v>21</v>
      </c>
      <c r="AP3244">
        <f>Agricultural_Export_Analysis_Cleaned_Dataset[[#This Row],[Ship_Date]]-Agricultural_Export_Analysis_Cleaned_Dataset[[#This Row],[Order_Date]]</f>
        <v>4</v>
      </c>
      <c r="AQ3244" s="4" t="str">
        <f>TEXT(Agricultural_Export_Analysis_Cleaned_Dataset[[#This Row],[Order_Date]],"mmm yyyy")</f>
        <v>Mar 2024</v>
      </c>
    </row>
    <row r="3245" spans="1:43" x14ac:dyDescent="0.3">
      <c r="A3245" t="s">
        <v>6079</v>
      </c>
      <c r="B3245" t="s">
        <v>5157</v>
      </c>
      <c r="C3245" s="2">
        <v>45934</v>
      </c>
      <c r="D3245" s="2">
        <v>45944</v>
      </c>
      <c r="E3245" s="2">
        <v>45956</v>
      </c>
      <c r="F3245" t="s">
        <v>35</v>
      </c>
      <c r="G3245" t="s">
        <v>8933</v>
      </c>
      <c r="H3245" t="s">
        <v>37</v>
      </c>
      <c r="I3245" t="s">
        <v>97</v>
      </c>
      <c r="J3245" t="s">
        <v>53</v>
      </c>
      <c r="K3245" s="7">
        <v>2</v>
      </c>
      <c r="L3245" t="s">
        <v>32</v>
      </c>
      <c r="M3245" t="s">
        <v>130</v>
      </c>
      <c r="N3245" t="s">
        <v>131</v>
      </c>
      <c r="O3245">
        <v>353</v>
      </c>
      <c r="P3245" s="6">
        <v>294.73</v>
      </c>
      <c r="Q3245" s="6">
        <v>104039.69</v>
      </c>
      <c r="R3245" s="5">
        <v>0.05</v>
      </c>
      <c r="S3245" s="6">
        <v>98837.705499999996</v>
      </c>
      <c r="T3245" s="6">
        <v>12839.39</v>
      </c>
      <c r="U3245" s="6">
        <v>61092.54</v>
      </c>
      <c r="V3245" s="6">
        <v>1047.19</v>
      </c>
      <c r="W3245" s="6">
        <v>2365.2800000000002</v>
      </c>
      <c r="X3245" s="6">
        <v>21493.305499999999</v>
      </c>
      <c r="Y3245" s="5">
        <v>0.21746058744757099</v>
      </c>
      <c r="Z3245" t="s">
        <v>54</v>
      </c>
      <c r="AA3245" t="s">
        <v>75</v>
      </c>
      <c r="AB3245" t="s">
        <v>56</v>
      </c>
      <c r="AC3245" t="s">
        <v>43</v>
      </c>
      <c r="AD3245" t="s">
        <v>98</v>
      </c>
      <c r="AE3245" t="s">
        <v>45</v>
      </c>
      <c r="AF3245" t="str">
        <f>TEXT(Agricultural_Export_Analysis_Cleaned_Dataset[[#This Row],[Order_Date]],"mmm")</f>
        <v>Oct</v>
      </c>
      <c r="AG3245" t="str">
        <f>TEXT(Agricultural_Export_Analysis_Cleaned_Dataset[[#This Row],[Order_Date]],"yyyy")</f>
        <v>2025</v>
      </c>
      <c r="AH3245" t="str">
        <f>TEXT(Agricultural_Export_Analysis_Cleaned_Dataset[[#This Row],[Order_Date]],"ddd")</f>
        <v>Sat</v>
      </c>
      <c r="AI3245" t="str">
        <f>TEXT(Agricultural_Export_Analysis_Cleaned_Dataset[[#This Row],[Ship_Date]],"yyyy")</f>
        <v>2025</v>
      </c>
      <c r="AJ3245" t="str">
        <f>TEXT(Agricultural_Export_Analysis_Cleaned_Dataset[[#This Row],[Ship_Date]],"mmm")</f>
        <v>Oct</v>
      </c>
      <c r="AK3245" t="str">
        <f>TEXT(Agricultural_Export_Analysis_Cleaned_Dataset[[#This Row],[Ship_Date]],"ddd")</f>
        <v>Tue</v>
      </c>
      <c r="AL3245" t="str">
        <f>TEXT(Agricultural_Export_Analysis_Cleaned_Dataset[[#This Row],[Delivery_Date]],"yyyy")</f>
        <v>2025</v>
      </c>
      <c r="AM3245" t="str">
        <f>TEXT(Agricultural_Export_Analysis_Cleaned_Dataset[[#This Row],[Delivery_Date]],"mmm")</f>
        <v>Oct</v>
      </c>
      <c r="AN3245" t="str">
        <f>TEXT(Agricultural_Export_Analysis_Cleaned_Dataset[[#This Row],[Delivery_Date]],"ddd")</f>
        <v>Sun</v>
      </c>
      <c r="AO3245">
        <f>Agricultural_Export_Analysis_Cleaned_Dataset[[#This Row],[Delivery_Date]]-Agricultural_Export_Analysis_Cleaned_Dataset[[#This Row],[Ship_Date]]</f>
        <v>12</v>
      </c>
      <c r="AP3245">
        <f>Agricultural_Export_Analysis_Cleaned_Dataset[[#This Row],[Ship_Date]]-Agricultural_Export_Analysis_Cleaned_Dataset[[#This Row],[Order_Date]]</f>
        <v>10</v>
      </c>
      <c r="AQ3245" s="4" t="str">
        <f>TEXT(Agricultural_Export_Analysis_Cleaned_Dataset[[#This Row],[Order_Date]],"mmm yyyy")</f>
        <v>Oct 2025</v>
      </c>
    </row>
    <row r="3246" spans="1:43" x14ac:dyDescent="0.3">
      <c r="A3246" t="s">
        <v>6080</v>
      </c>
      <c r="B3246" t="s">
        <v>6081</v>
      </c>
      <c r="C3246" s="2">
        <v>45789</v>
      </c>
      <c r="D3246" s="2">
        <v>45790</v>
      </c>
      <c r="E3246" s="2">
        <v>45802</v>
      </c>
      <c r="F3246" t="s">
        <v>35</v>
      </c>
      <c r="G3246" t="s">
        <v>73</v>
      </c>
      <c r="H3246" t="s">
        <v>37</v>
      </c>
      <c r="I3246" t="s">
        <v>118</v>
      </c>
      <c r="J3246" t="s">
        <v>53</v>
      </c>
      <c r="K3246" s="7">
        <v>4</v>
      </c>
      <c r="L3246" t="s">
        <v>70</v>
      </c>
      <c r="M3246" t="s">
        <v>140</v>
      </c>
      <c r="N3246" t="s">
        <v>49</v>
      </c>
      <c r="O3246">
        <v>298</v>
      </c>
      <c r="P3246" s="6">
        <v>125.57</v>
      </c>
      <c r="Q3246" s="6">
        <v>37419.86</v>
      </c>
      <c r="R3246" s="5">
        <v>0.15</v>
      </c>
      <c r="S3246" s="6">
        <v>31806.881000000001</v>
      </c>
      <c r="T3246" s="6">
        <v>502.11</v>
      </c>
      <c r="U3246" s="6">
        <v>22361.85</v>
      </c>
      <c r="V3246" s="6">
        <v>1175.8800000000001</v>
      </c>
      <c r="W3246" s="6">
        <v>2724.15</v>
      </c>
      <c r="X3246" s="6">
        <v>5042.8909999999996</v>
      </c>
      <c r="Y3246" s="5">
        <v>0.15854717097221799</v>
      </c>
      <c r="Z3246" t="s">
        <v>81</v>
      </c>
      <c r="AA3246" t="s">
        <v>82</v>
      </c>
      <c r="AB3246" t="s">
        <v>65</v>
      </c>
      <c r="AC3246" t="s">
        <v>66</v>
      </c>
      <c r="AD3246" t="s">
        <v>98</v>
      </c>
      <c r="AE3246" t="s">
        <v>58</v>
      </c>
      <c r="AF3246" t="str">
        <f>TEXT(Agricultural_Export_Analysis_Cleaned_Dataset[[#This Row],[Order_Date]],"mmm")</f>
        <v>May</v>
      </c>
      <c r="AG3246" t="str">
        <f>TEXT(Agricultural_Export_Analysis_Cleaned_Dataset[[#This Row],[Order_Date]],"yyyy")</f>
        <v>2025</v>
      </c>
      <c r="AH3246" t="str">
        <f>TEXT(Agricultural_Export_Analysis_Cleaned_Dataset[[#This Row],[Order_Date]],"ddd")</f>
        <v>Mon</v>
      </c>
      <c r="AI3246" t="str">
        <f>TEXT(Agricultural_Export_Analysis_Cleaned_Dataset[[#This Row],[Ship_Date]],"yyyy")</f>
        <v>2025</v>
      </c>
      <c r="AJ3246" t="str">
        <f>TEXT(Agricultural_Export_Analysis_Cleaned_Dataset[[#This Row],[Ship_Date]],"mmm")</f>
        <v>May</v>
      </c>
      <c r="AK3246" t="str">
        <f>TEXT(Agricultural_Export_Analysis_Cleaned_Dataset[[#This Row],[Ship_Date]],"ddd")</f>
        <v>Tue</v>
      </c>
      <c r="AL3246" t="str">
        <f>TEXT(Agricultural_Export_Analysis_Cleaned_Dataset[[#This Row],[Delivery_Date]],"yyyy")</f>
        <v>2025</v>
      </c>
      <c r="AM3246" t="str">
        <f>TEXT(Agricultural_Export_Analysis_Cleaned_Dataset[[#This Row],[Delivery_Date]],"mmm")</f>
        <v>May</v>
      </c>
      <c r="AN3246" t="str">
        <f>TEXT(Agricultural_Export_Analysis_Cleaned_Dataset[[#This Row],[Delivery_Date]],"ddd")</f>
        <v>Sun</v>
      </c>
      <c r="AO3246">
        <f>Agricultural_Export_Analysis_Cleaned_Dataset[[#This Row],[Delivery_Date]]-Agricultural_Export_Analysis_Cleaned_Dataset[[#This Row],[Ship_Date]]</f>
        <v>12</v>
      </c>
      <c r="AP3246">
        <f>Agricultural_Export_Analysis_Cleaned_Dataset[[#This Row],[Ship_Date]]-Agricultural_Export_Analysis_Cleaned_Dataset[[#This Row],[Order_Date]]</f>
        <v>1</v>
      </c>
      <c r="AQ3246" s="4" t="str">
        <f>TEXT(Agricultural_Export_Analysis_Cleaned_Dataset[[#This Row],[Order_Date]],"mmm yyyy")</f>
        <v>May 2025</v>
      </c>
    </row>
    <row r="3247" spans="1:43" x14ac:dyDescent="0.3">
      <c r="A3247" t="s">
        <v>6082</v>
      </c>
      <c r="B3247" t="s">
        <v>473</v>
      </c>
      <c r="C3247" s="2">
        <v>45882</v>
      </c>
      <c r="D3247" s="2">
        <v>45888</v>
      </c>
      <c r="E3247" s="2">
        <v>45895</v>
      </c>
      <c r="F3247" t="s">
        <v>35</v>
      </c>
      <c r="G3247" t="s">
        <v>36</v>
      </c>
      <c r="H3247" t="s">
        <v>37</v>
      </c>
      <c r="I3247" t="s">
        <v>97</v>
      </c>
      <c r="J3247" t="s">
        <v>63</v>
      </c>
      <c r="K3247" s="7">
        <v>0</v>
      </c>
      <c r="L3247" t="s">
        <v>80</v>
      </c>
      <c r="M3247" t="s">
        <v>33</v>
      </c>
      <c r="N3247" t="s">
        <v>34</v>
      </c>
      <c r="O3247">
        <v>1092</v>
      </c>
      <c r="P3247" s="6">
        <v>85.52</v>
      </c>
      <c r="Q3247" s="6">
        <v>93387.839999999997</v>
      </c>
      <c r="R3247" s="5">
        <v>0.05</v>
      </c>
      <c r="S3247" s="6">
        <v>88718.448000000004</v>
      </c>
      <c r="T3247" s="6">
        <v>3753.06</v>
      </c>
      <c r="U3247" s="6">
        <v>47574.62</v>
      </c>
      <c r="V3247" s="6">
        <v>2165.09</v>
      </c>
      <c r="W3247" s="6">
        <v>3238.81</v>
      </c>
      <c r="X3247" s="6">
        <v>31986.867999999999</v>
      </c>
      <c r="Y3247" s="5">
        <v>0.36054359291767601</v>
      </c>
      <c r="Z3247" t="s">
        <v>103</v>
      </c>
      <c r="AA3247" t="s">
        <v>177</v>
      </c>
      <c r="AB3247" t="s">
        <v>65</v>
      </c>
      <c r="AC3247" t="s">
        <v>76</v>
      </c>
      <c r="AD3247" t="s">
        <v>93</v>
      </c>
      <c r="AE3247" t="s">
        <v>45</v>
      </c>
      <c r="AF3247" t="str">
        <f>TEXT(Agricultural_Export_Analysis_Cleaned_Dataset[[#This Row],[Order_Date]],"mmm")</f>
        <v>Aug</v>
      </c>
      <c r="AG3247" t="str">
        <f>TEXT(Agricultural_Export_Analysis_Cleaned_Dataset[[#This Row],[Order_Date]],"yyyy")</f>
        <v>2025</v>
      </c>
      <c r="AH3247" t="str">
        <f>TEXT(Agricultural_Export_Analysis_Cleaned_Dataset[[#This Row],[Order_Date]],"ddd")</f>
        <v>Wed</v>
      </c>
      <c r="AI3247" t="str">
        <f>TEXT(Agricultural_Export_Analysis_Cleaned_Dataset[[#This Row],[Ship_Date]],"yyyy")</f>
        <v>2025</v>
      </c>
      <c r="AJ3247" t="str">
        <f>TEXT(Agricultural_Export_Analysis_Cleaned_Dataset[[#This Row],[Ship_Date]],"mmm")</f>
        <v>Aug</v>
      </c>
      <c r="AK3247" t="str">
        <f>TEXT(Agricultural_Export_Analysis_Cleaned_Dataset[[#This Row],[Ship_Date]],"ddd")</f>
        <v>Tue</v>
      </c>
      <c r="AL3247" t="str">
        <f>TEXT(Agricultural_Export_Analysis_Cleaned_Dataset[[#This Row],[Delivery_Date]],"yyyy")</f>
        <v>2025</v>
      </c>
      <c r="AM3247" t="str">
        <f>TEXT(Agricultural_Export_Analysis_Cleaned_Dataset[[#This Row],[Delivery_Date]],"mmm")</f>
        <v>Aug</v>
      </c>
      <c r="AN3247" t="str">
        <f>TEXT(Agricultural_Export_Analysis_Cleaned_Dataset[[#This Row],[Delivery_Date]],"ddd")</f>
        <v>Tue</v>
      </c>
      <c r="AO3247">
        <f>Agricultural_Export_Analysis_Cleaned_Dataset[[#This Row],[Delivery_Date]]-Agricultural_Export_Analysis_Cleaned_Dataset[[#This Row],[Ship_Date]]</f>
        <v>7</v>
      </c>
      <c r="AP3247">
        <f>Agricultural_Export_Analysis_Cleaned_Dataset[[#This Row],[Ship_Date]]-Agricultural_Export_Analysis_Cleaned_Dataset[[#This Row],[Order_Date]]</f>
        <v>6</v>
      </c>
      <c r="AQ3247" s="4" t="str">
        <f>TEXT(Agricultural_Export_Analysis_Cleaned_Dataset[[#This Row],[Order_Date]],"mmm yyyy")</f>
        <v>Aug 2025</v>
      </c>
    </row>
    <row r="3248" spans="1:43" x14ac:dyDescent="0.3">
      <c r="A3248" t="s">
        <v>6083</v>
      </c>
      <c r="B3248" t="s">
        <v>6084</v>
      </c>
      <c r="C3248" s="2">
        <v>45483</v>
      </c>
      <c r="D3248" s="2">
        <v>45491</v>
      </c>
      <c r="E3248" s="2">
        <v>45508</v>
      </c>
      <c r="F3248" t="s">
        <v>35</v>
      </c>
      <c r="G3248" t="s">
        <v>132</v>
      </c>
      <c r="H3248" t="s">
        <v>37</v>
      </c>
      <c r="I3248" t="s">
        <v>91</v>
      </c>
      <c r="J3248" t="s">
        <v>39</v>
      </c>
      <c r="K3248" s="7">
        <v>2</v>
      </c>
      <c r="L3248" t="s">
        <v>80</v>
      </c>
      <c r="M3248" t="s">
        <v>107</v>
      </c>
      <c r="N3248" t="s">
        <v>108</v>
      </c>
      <c r="O3248">
        <v>1947</v>
      </c>
      <c r="P3248" s="6">
        <v>364.03</v>
      </c>
      <c r="Q3248" s="6">
        <v>708766.41</v>
      </c>
      <c r="R3248" s="5">
        <v>0.1</v>
      </c>
      <c r="S3248" s="6">
        <v>637889.76899999997</v>
      </c>
      <c r="T3248" s="6">
        <v>12641.66</v>
      </c>
      <c r="U3248" s="6">
        <v>464343.78</v>
      </c>
      <c r="V3248" s="6">
        <v>2692.67</v>
      </c>
      <c r="W3248" s="6">
        <v>30817.85</v>
      </c>
      <c r="X3248" s="6">
        <v>127393.80899999999</v>
      </c>
      <c r="Y3248" s="5">
        <v>0.199711321910228</v>
      </c>
      <c r="Z3248" t="s">
        <v>103</v>
      </c>
      <c r="AA3248" t="s">
        <v>119</v>
      </c>
      <c r="AB3248" t="s">
        <v>83</v>
      </c>
      <c r="AC3248" t="s">
        <v>76</v>
      </c>
      <c r="AD3248" t="s">
        <v>123</v>
      </c>
      <c r="AE3248" t="s">
        <v>45</v>
      </c>
      <c r="AF3248" t="str">
        <f>TEXT(Agricultural_Export_Analysis_Cleaned_Dataset[[#This Row],[Order_Date]],"mmm")</f>
        <v>Jul</v>
      </c>
      <c r="AG3248" t="str">
        <f>TEXT(Agricultural_Export_Analysis_Cleaned_Dataset[[#This Row],[Order_Date]],"yyyy")</f>
        <v>2024</v>
      </c>
      <c r="AH3248" t="str">
        <f>TEXT(Agricultural_Export_Analysis_Cleaned_Dataset[[#This Row],[Order_Date]],"ddd")</f>
        <v>Wed</v>
      </c>
      <c r="AI3248" t="str">
        <f>TEXT(Agricultural_Export_Analysis_Cleaned_Dataset[[#This Row],[Ship_Date]],"yyyy")</f>
        <v>2024</v>
      </c>
      <c r="AJ3248" t="str">
        <f>TEXT(Agricultural_Export_Analysis_Cleaned_Dataset[[#This Row],[Ship_Date]],"mmm")</f>
        <v>Jul</v>
      </c>
      <c r="AK3248" t="str">
        <f>TEXT(Agricultural_Export_Analysis_Cleaned_Dataset[[#This Row],[Ship_Date]],"ddd")</f>
        <v>Thu</v>
      </c>
      <c r="AL3248" t="str">
        <f>TEXT(Agricultural_Export_Analysis_Cleaned_Dataset[[#This Row],[Delivery_Date]],"yyyy")</f>
        <v>2024</v>
      </c>
      <c r="AM3248" t="str">
        <f>TEXT(Agricultural_Export_Analysis_Cleaned_Dataset[[#This Row],[Delivery_Date]],"mmm")</f>
        <v>Aug</v>
      </c>
      <c r="AN3248" t="str">
        <f>TEXT(Agricultural_Export_Analysis_Cleaned_Dataset[[#This Row],[Delivery_Date]],"ddd")</f>
        <v>Sun</v>
      </c>
      <c r="AO3248">
        <f>Agricultural_Export_Analysis_Cleaned_Dataset[[#This Row],[Delivery_Date]]-Agricultural_Export_Analysis_Cleaned_Dataset[[#This Row],[Ship_Date]]</f>
        <v>17</v>
      </c>
      <c r="AP3248">
        <f>Agricultural_Export_Analysis_Cleaned_Dataset[[#This Row],[Ship_Date]]-Agricultural_Export_Analysis_Cleaned_Dataset[[#This Row],[Order_Date]]</f>
        <v>8</v>
      </c>
      <c r="AQ3248" s="4" t="str">
        <f>TEXT(Agricultural_Export_Analysis_Cleaned_Dataset[[#This Row],[Order_Date]],"mmm yyyy")</f>
        <v>Jul 2024</v>
      </c>
    </row>
    <row r="3249" spans="1:43" x14ac:dyDescent="0.3">
      <c r="A3249" t="s">
        <v>6085</v>
      </c>
      <c r="B3249" t="s">
        <v>6086</v>
      </c>
      <c r="C3249" s="2">
        <v>45782</v>
      </c>
      <c r="D3249" s="2">
        <v>45791</v>
      </c>
      <c r="E3249" s="2">
        <v>45821</v>
      </c>
      <c r="F3249" t="s">
        <v>35</v>
      </c>
      <c r="G3249" t="s">
        <v>50</v>
      </c>
      <c r="H3249" t="s">
        <v>51</v>
      </c>
      <c r="I3249" t="s">
        <v>97</v>
      </c>
      <c r="J3249" t="s">
        <v>53</v>
      </c>
      <c r="K3249" s="7">
        <v>4</v>
      </c>
      <c r="L3249" t="s">
        <v>87</v>
      </c>
      <c r="M3249" t="s">
        <v>33</v>
      </c>
      <c r="N3249" t="s">
        <v>34</v>
      </c>
      <c r="O3249">
        <v>1278</v>
      </c>
      <c r="P3249" s="6">
        <v>414.99</v>
      </c>
      <c r="Q3249" s="6">
        <v>530357.22</v>
      </c>
      <c r="R3249" s="5">
        <v>0.1</v>
      </c>
      <c r="S3249" s="6">
        <v>477321.49800000002</v>
      </c>
      <c r="T3249" s="6">
        <v>2558.3000000000002</v>
      </c>
      <c r="U3249" s="6">
        <v>246822.62</v>
      </c>
      <c r="V3249" s="6">
        <v>366.31</v>
      </c>
      <c r="W3249" s="6">
        <v>25232.400000000001</v>
      </c>
      <c r="X3249" s="6">
        <v>202341.86799999999</v>
      </c>
      <c r="Y3249" s="5">
        <v>0.42391107219729701</v>
      </c>
      <c r="Z3249" t="s">
        <v>81</v>
      </c>
      <c r="AA3249" t="s">
        <v>82</v>
      </c>
      <c r="AB3249" t="s">
        <v>65</v>
      </c>
      <c r="AC3249" t="s">
        <v>43</v>
      </c>
      <c r="AD3249" t="s">
        <v>44</v>
      </c>
      <c r="AE3249" t="s">
        <v>45</v>
      </c>
      <c r="AF3249" t="str">
        <f>TEXT(Agricultural_Export_Analysis_Cleaned_Dataset[[#This Row],[Order_Date]],"mmm")</f>
        <v>May</v>
      </c>
      <c r="AG3249" t="str">
        <f>TEXT(Agricultural_Export_Analysis_Cleaned_Dataset[[#This Row],[Order_Date]],"yyyy")</f>
        <v>2025</v>
      </c>
      <c r="AH3249" t="str">
        <f>TEXT(Agricultural_Export_Analysis_Cleaned_Dataset[[#This Row],[Order_Date]],"ddd")</f>
        <v>Mon</v>
      </c>
      <c r="AI3249" t="str">
        <f>TEXT(Agricultural_Export_Analysis_Cleaned_Dataset[[#This Row],[Ship_Date]],"yyyy")</f>
        <v>2025</v>
      </c>
      <c r="AJ3249" t="str">
        <f>TEXT(Agricultural_Export_Analysis_Cleaned_Dataset[[#This Row],[Ship_Date]],"mmm")</f>
        <v>May</v>
      </c>
      <c r="AK3249" t="str">
        <f>TEXT(Agricultural_Export_Analysis_Cleaned_Dataset[[#This Row],[Ship_Date]],"ddd")</f>
        <v>Wed</v>
      </c>
      <c r="AL3249" t="str">
        <f>TEXT(Agricultural_Export_Analysis_Cleaned_Dataset[[#This Row],[Delivery_Date]],"yyyy")</f>
        <v>2025</v>
      </c>
      <c r="AM3249" t="str">
        <f>TEXT(Agricultural_Export_Analysis_Cleaned_Dataset[[#This Row],[Delivery_Date]],"mmm")</f>
        <v>Jun</v>
      </c>
      <c r="AN3249" t="str">
        <f>TEXT(Agricultural_Export_Analysis_Cleaned_Dataset[[#This Row],[Delivery_Date]],"ddd")</f>
        <v>Fri</v>
      </c>
      <c r="AO3249">
        <f>Agricultural_Export_Analysis_Cleaned_Dataset[[#This Row],[Delivery_Date]]-Agricultural_Export_Analysis_Cleaned_Dataset[[#This Row],[Ship_Date]]</f>
        <v>30</v>
      </c>
      <c r="AP3249">
        <f>Agricultural_Export_Analysis_Cleaned_Dataset[[#This Row],[Ship_Date]]-Agricultural_Export_Analysis_Cleaned_Dataset[[#This Row],[Order_Date]]</f>
        <v>9</v>
      </c>
      <c r="AQ3249" s="4" t="str">
        <f>TEXT(Agricultural_Export_Analysis_Cleaned_Dataset[[#This Row],[Order_Date]],"mmm yyyy")</f>
        <v>May 2025</v>
      </c>
    </row>
    <row r="3250" spans="1:43" x14ac:dyDescent="0.3">
      <c r="A3250" t="s">
        <v>6087</v>
      </c>
      <c r="B3250" t="s">
        <v>278</v>
      </c>
      <c r="C3250" s="2">
        <v>45539</v>
      </c>
      <c r="D3250" s="2">
        <v>45540</v>
      </c>
      <c r="E3250" s="2">
        <v>45564</v>
      </c>
      <c r="F3250" t="s">
        <v>35</v>
      </c>
      <c r="G3250" t="s">
        <v>203</v>
      </c>
      <c r="H3250" t="s">
        <v>51</v>
      </c>
      <c r="I3250" t="s">
        <v>97</v>
      </c>
      <c r="J3250" t="s">
        <v>39</v>
      </c>
      <c r="K3250" s="7">
        <v>0</v>
      </c>
      <c r="L3250" t="s">
        <v>32</v>
      </c>
      <c r="M3250" t="s">
        <v>130</v>
      </c>
      <c r="N3250" t="s">
        <v>131</v>
      </c>
      <c r="O3250">
        <v>1458</v>
      </c>
      <c r="P3250" s="6">
        <v>359.05</v>
      </c>
      <c r="Q3250" s="6">
        <v>523494.9</v>
      </c>
      <c r="R3250" s="5">
        <v>0.15</v>
      </c>
      <c r="S3250" s="6">
        <v>444970.66499999998</v>
      </c>
      <c r="T3250" s="6">
        <v>11928.45</v>
      </c>
      <c r="U3250" s="6">
        <v>326238.42</v>
      </c>
      <c r="V3250" s="6">
        <v>2619.6</v>
      </c>
      <c r="W3250" s="6">
        <v>30503.3</v>
      </c>
      <c r="X3250" s="6">
        <v>73680.895000000004</v>
      </c>
      <c r="Y3250" s="5">
        <v>0.165585960593605</v>
      </c>
      <c r="Z3250" t="s">
        <v>103</v>
      </c>
      <c r="AA3250" t="s">
        <v>104</v>
      </c>
      <c r="AB3250" t="s">
        <v>83</v>
      </c>
      <c r="AC3250" t="s">
        <v>43</v>
      </c>
      <c r="AD3250" t="s">
        <v>84</v>
      </c>
      <c r="AE3250" t="s">
        <v>58</v>
      </c>
      <c r="AF3250" t="str">
        <f>TEXT(Agricultural_Export_Analysis_Cleaned_Dataset[[#This Row],[Order_Date]],"mmm")</f>
        <v>Sep</v>
      </c>
      <c r="AG3250" t="str">
        <f>TEXT(Agricultural_Export_Analysis_Cleaned_Dataset[[#This Row],[Order_Date]],"yyyy")</f>
        <v>2024</v>
      </c>
      <c r="AH3250" t="str">
        <f>TEXT(Agricultural_Export_Analysis_Cleaned_Dataset[[#This Row],[Order_Date]],"ddd")</f>
        <v>Wed</v>
      </c>
      <c r="AI3250" t="str">
        <f>TEXT(Agricultural_Export_Analysis_Cleaned_Dataset[[#This Row],[Ship_Date]],"yyyy")</f>
        <v>2024</v>
      </c>
      <c r="AJ3250" t="str">
        <f>TEXT(Agricultural_Export_Analysis_Cleaned_Dataset[[#This Row],[Ship_Date]],"mmm")</f>
        <v>Sep</v>
      </c>
      <c r="AK3250" t="str">
        <f>TEXT(Agricultural_Export_Analysis_Cleaned_Dataset[[#This Row],[Ship_Date]],"ddd")</f>
        <v>Thu</v>
      </c>
      <c r="AL3250" t="str">
        <f>TEXT(Agricultural_Export_Analysis_Cleaned_Dataset[[#This Row],[Delivery_Date]],"yyyy")</f>
        <v>2024</v>
      </c>
      <c r="AM3250" t="str">
        <f>TEXT(Agricultural_Export_Analysis_Cleaned_Dataset[[#This Row],[Delivery_Date]],"mmm")</f>
        <v>Sep</v>
      </c>
      <c r="AN3250" t="str">
        <f>TEXT(Agricultural_Export_Analysis_Cleaned_Dataset[[#This Row],[Delivery_Date]],"ddd")</f>
        <v>Sun</v>
      </c>
      <c r="AO3250">
        <f>Agricultural_Export_Analysis_Cleaned_Dataset[[#This Row],[Delivery_Date]]-Agricultural_Export_Analysis_Cleaned_Dataset[[#This Row],[Ship_Date]]</f>
        <v>24</v>
      </c>
      <c r="AP3250">
        <f>Agricultural_Export_Analysis_Cleaned_Dataset[[#This Row],[Ship_Date]]-Agricultural_Export_Analysis_Cleaned_Dataset[[#This Row],[Order_Date]]</f>
        <v>1</v>
      </c>
      <c r="AQ3250" s="4" t="str">
        <f>TEXT(Agricultural_Export_Analysis_Cleaned_Dataset[[#This Row],[Order_Date]],"mmm yyyy")</f>
        <v>Sep 2024</v>
      </c>
    </row>
    <row r="3251" spans="1:43" x14ac:dyDescent="0.3">
      <c r="A3251" t="s">
        <v>6088</v>
      </c>
      <c r="B3251" t="s">
        <v>6089</v>
      </c>
      <c r="C3251" s="2">
        <v>45865</v>
      </c>
      <c r="D3251" s="2">
        <v>45874</v>
      </c>
      <c r="E3251" s="2">
        <v>45879</v>
      </c>
      <c r="F3251" t="s">
        <v>35</v>
      </c>
      <c r="G3251" t="s">
        <v>203</v>
      </c>
      <c r="H3251" t="s">
        <v>51</v>
      </c>
      <c r="I3251" t="s">
        <v>97</v>
      </c>
      <c r="J3251" t="s">
        <v>39</v>
      </c>
      <c r="K3251" s="7">
        <v>0</v>
      </c>
      <c r="L3251" t="s">
        <v>135</v>
      </c>
      <c r="M3251" t="s">
        <v>33</v>
      </c>
      <c r="N3251" t="s">
        <v>34</v>
      </c>
      <c r="O3251">
        <v>1417</v>
      </c>
      <c r="P3251" s="6">
        <v>160.34</v>
      </c>
      <c r="Q3251" s="6">
        <v>227201.78</v>
      </c>
      <c r="R3251" s="5">
        <v>0</v>
      </c>
      <c r="S3251" s="6">
        <v>227201.78</v>
      </c>
      <c r="T3251" s="6">
        <v>14449.63</v>
      </c>
      <c r="U3251" s="6">
        <v>166246.62</v>
      </c>
      <c r="V3251" s="6">
        <v>2055.37</v>
      </c>
      <c r="W3251" s="6">
        <v>25038.15</v>
      </c>
      <c r="X3251" s="6">
        <v>19412.009999999998</v>
      </c>
      <c r="Y3251" s="5">
        <v>8.5439515482669204E-2</v>
      </c>
      <c r="Z3251" t="s">
        <v>103</v>
      </c>
      <c r="AA3251" t="s">
        <v>119</v>
      </c>
      <c r="AB3251" t="s">
        <v>65</v>
      </c>
      <c r="AC3251" t="s">
        <v>43</v>
      </c>
      <c r="AD3251" t="s">
        <v>93</v>
      </c>
      <c r="AE3251" t="s">
        <v>58</v>
      </c>
      <c r="AF3251" t="str">
        <f>TEXT(Agricultural_Export_Analysis_Cleaned_Dataset[[#This Row],[Order_Date]],"mmm")</f>
        <v>Jul</v>
      </c>
      <c r="AG3251" t="str">
        <f>TEXT(Agricultural_Export_Analysis_Cleaned_Dataset[[#This Row],[Order_Date]],"yyyy")</f>
        <v>2025</v>
      </c>
      <c r="AH3251" t="str">
        <f>TEXT(Agricultural_Export_Analysis_Cleaned_Dataset[[#This Row],[Order_Date]],"ddd")</f>
        <v>Sun</v>
      </c>
      <c r="AI3251" t="str">
        <f>TEXT(Agricultural_Export_Analysis_Cleaned_Dataset[[#This Row],[Ship_Date]],"yyyy")</f>
        <v>2025</v>
      </c>
      <c r="AJ3251" t="str">
        <f>TEXT(Agricultural_Export_Analysis_Cleaned_Dataset[[#This Row],[Ship_Date]],"mmm")</f>
        <v>Aug</v>
      </c>
      <c r="AK3251" t="str">
        <f>TEXT(Agricultural_Export_Analysis_Cleaned_Dataset[[#This Row],[Ship_Date]],"ddd")</f>
        <v>Tue</v>
      </c>
      <c r="AL3251" t="str">
        <f>TEXT(Agricultural_Export_Analysis_Cleaned_Dataset[[#This Row],[Delivery_Date]],"yyyy")</f>
        <v>2025</v>
      </c>
      <c r="AM3251" t="str">
        <f>TEXT(Agricultural_Export_Analysis_Cleaned_Dataset[[#This Row],[Delivery_Date]],"mmm")</f>
        <v>Aug</v>
      </c>
      <c r="AN3251" t="str">
        <f>TEXT(Agricultural_Export_Analysis_Cleaned_Dataset[[#This Row],[Delivery_Date]],"ddd")</f>
        <v>Sun</v>
      </c>
      <c r="AO3251">
        <f>Agricultural_Export_Analysis_Cleaned_Dataset[[#This Row],[Delivery_Date]]-Agricultural_Export_Analysis_Cleaned_Dataset[[#This Row],[Ship_Date]]</f>
        <v>5</v>
      </c>
      <c r="AP3251">
        <f>Agricultural_Export_Analysis_Cleaned_Dataset[[#This Row],[Ship_Date]]-Agricultural_Export_Analysis_Cleaned_Dataset[[#This Row],[Order_Date]]</f>
        <v>9</v>
      </c>
      <c r="AQ3251" s="4" t="str">
        <f>TEXT(Agricultural_Export_Analysis_Cleaned_Dataset[[#This Row],[Order_Date]],"mmm yyyy")</f>
        <v>Jul 2025</v>
      </c>
    </row>
    <row r="3252" spans="1:43" x14ac:dyDescent="0.3">
      <c r="A3252" t="s">
        <v>6090</v>
      </c>
      <c r="B3252" t="s">
        <v>4260</v>
      </c>
      <c r="C3252" s="2">
        <v>45501</v>
      </c>
      <c r="D3252" s="2">
        <v>45511</v>
      </c>
      <c r="E3252" s="2">
        <v>45535</v>
      </c>
      <c r="F3252" t="s">
        <v>35</v>
      </c>
      <c r="G3252" t="s">
        <v>8934</v>
      </c>
      <c r="H3252" t="s">
        <v>74</v>
      </c>
      <c r="I3252" t="s">
        <v>91</v>
      </c>
      <c r="J3252" t="s">
        <v>112</v>
      </c>
      <c r="K3252" s="7">
        <v>15</v>
      </c>
      <c r="L3252" t="s">
        <v>80</v>
      </c>
      <c r="M3252" t="s">
        <v>107</v>
      </c>
      <c r="N3252" t="s">
        <v>108</v>
      </c>
      <c r="O3252">
        <v>1494</v>
      </c>
      <c r="P3252" s="6">
        <v>257.5</v>
      </c>
      <c r="Q3252" s="6">
        <v>384705</v>
      </c>
      <c r="R3252" s="5">
        <v>0.15</v>
      </c>
      <c r="S3252" s="6">
        <v>326999.25</v>
      </c>
      <c r="T3252" s="6">
        <v>2603.77</v>
      </c>
      <c r="U3252" s="6">
        <v>222361.97</v>
      </c>
      <c r="V3252" s="6">
        <v>2099.83</v>
      </c>
      <c r="W3252" s="6">
        <v>24953.75</v>
      </c>
      <c r="X3252" s="6">
        <v>74979.929999999993</v>
      </c>
      <c r="Y3252" s="5">
        <v>0.22929694792878</v>
      </c>
      <c r="Z3252" t="s">
        <v>103</v>
      </c>
      <c r="AA3252" t="s">
        <v>119</v>
      </c>
      <c r="AB3252" t="s">
        <v>56</v>
      </c>
      <c r="AC3252" t="s">
        <v>66</v>
      </c>
      <c r="AD3252" t="s">
        <v>44</v>
      </c>
      <c r="AE3252" t="s">
        <v>45</v>
      </c>
      <c r="AF3252" t="str">
        <f>TEXT(Agricultural_Export_Analysis_Cleaned_Dataset[[#This Row],[Order_Date]],"mmm")</f>
        <v>Jul</v>
      </c>
      <c r="AG3252" t="str">
        <f>TEXT(Agricultural_Export_Analysis_Cleaned_Dataset[[#This Row],[Order_Date]],"yyyy")</f>
        <v>2024</v>
      </c>
      <c r="AH3252" t="str">
        <f>TEXT(Agricultural_Export_Analysis_Cleaned_Dataset[[#This Row],[Order_Date]],"ddd")</f>
        <v>Sun</v>
      </c>
      <c r="AI3252" t="str">
        <f>TEXT(Agricultural_Export_Analysis_Cleaned_Dataset[[#This Row],[Ship_Date]],"yyyy")</f>
        <v>2024</v>
      </c>
      <c r="AJ3252" t="str">
        <f>TEXT(Agricultural_Export_Analysis_Cleaned_Dataset[[#This Row],[Ship_Date]],"mmm")</f>
        <v>Aug</v>
      </c>
      <c r="AK3252" t="str">
        <f>TEXT(Agricultural_Export_Analysis_Cleaned_Dataset[[#This Row],[Ship_Date]],"ddd")</f>
        <v>Wed</v>
      </c>
      <c r="AL3252" t="str">
        <f>TEXT(Agricultural_Export_Analysis_Cleaned_Dataset[[#This Row],[Delivery_Date]],"yyyy")</f>
        <v>2024</v>
      </c>
      <c r="AM3252" t="str">
        <f>TEXT(Agricultural_Export_Analysis_Cleaned_Dataset[[#This Row],[Delivery_Date]],"mmm")</f>
        <v>Aug</v>
      </c>
      <c r="AN3252" t="str">
        <f>TEXT(Agricultural_Export_Analysis_Cleaned_Dataset[[#This Row],[Delivery_Date]],"ddd")</f>
        <v>Sat</v>
      </c>
      <c r="AO3252">
        <f>Agricultural_Export_Analysis_Cleaned_Dataset[[#This Row],[Delivery_Date]]-Agricultural_Export_Analysis_Cleaned_Dataset[[#This Row],[Ship_Date]]</f>
        <v>24</v>
      </c>
      <c r="AP3252">
        <f>Agricultural_Export_Analysis_Cleaned_Dataset[[#This Row],[Ship_Date]]-Agricultural_Export_Analysis_Cleaned_Dataset[[#This Row],[Order_Date]]</f>
        <v>10</v>
      </c>
      <c r="AQ3252" s="4" t="str">
        <f>TEXT(Agricultural_Export_Analysis_Cleaned_Dataset[[#This Row],[Order_Date]],"mmm yyyy")</f>
        <v>Jul 2024</v>
      </c>
    </row>
    <row r="3253" spans="1:43" x14ac:dyDescent="0.3">
      <c r="A3253" t="s">
        <v>6091</v>
      </c>
      <c r="B3253" t="s">
        <v>6092</v>
      </c>
      <c r="C3253" s="2">
        <v>45923</v>
      </c>
      <c r="D3253" s="2">
        <v>45928</v>
      </c>
      <c r="E3253" s="2">
        <v>45959</v>
      </c>
      <c r="F3253" t="s">
        <v>35</v>
      </c>
      <c r="G3253" t="s">
        <v>36</v>
      </c>
      <c r="H3253" t="s">
        <v>37</v>
      </c>
      <c r="I3253" t="s">
        <v>91</v>
      </c>
      <c r="J3253" t="s">
        <v>112</v>
      </c>
      <c r="K3253" s="7">
        <v>4</v>
      </c>
      <c r="L3253" t="s">
        <v>32</v>
      </c>
      <c r="M3253" t="s">
        <v>61</v>
      </c>
      <c r="N3253" t="s">
        <v>62</v>
      </c>
      <c r="O3253">
        <v>1317</v>
      </c>
      <c r="P3253" s="6">
        <v>364.05</v>
      </c>
      <c r="Q3253" s="6">
        <v>479453.85</v>
      </c>
      <c r="R3253" s="5">
        <v>0.15</v>
      </c>
      <c r="S3253" s="6">
        <v>407535.77250000002</v>
      </c>
      <c r="T3253" s="6">
        <v>12688.76</v>
      </c>
      <c r="U3253" s="6">
        <v>237757.65</v>
      </c>
      <c r="V3253" s="6">
        <v>2691.29</v>
      </c>
      <c r="W3253" s="6">
        <v>13951.74</v>
      </c>
      <c r="X3253" s="6">
        <v>140446.33249999999</v>
      </c>
      <c r="Y3253" s="5">
        <v>0.34462332383349198</v>
      </c>
      <c r="Z3253" t="s">
        <v>103</v>
      </c>
      <c r="AA3253" t="s">
        <v>104</v>
      </c>
      <c r="AB3253" t="s">
        <v>42</v>
      </c>
      <c r="AC3253" t="s">
        <v>66</v>
      </c>
      <c r="AD3253" t="s">
        <v>98</v>
      </c>
      <c r="AE3253" t="s">
        <v>58</v>
      </c>
      <c r="AF3253" t="str">
        <f>TEXT(Agricultural_Export_Analysis_Cleaned_Dataset[[#This Row],[Order_Date]],"mmm")</f>
        <v>Sep</v>
      </c>
      <c r="AG3253" t="str">
        <f>TEXT(Agricultural_Export_Analysis_Cleaned_Dataset[[#This Row],[Order_Date]],"yyyy")</f>
        <v>2025</v>
      </c>
      <c r="AH3253" t="str">
        <f>TEXT(Agricultural_Export_Analysis_Cleaned_Dataset[[#This Row],[Order_Date]],"ddd")</f>
        <v>Tue</v>
      </c>
      <c r="AI3253" t="str">
        <f>TEXT(Agricultural_Export_Analysis_Cleaned_Dataset[[#This Row],[Ship_Date]],"yyyy")</f>
        <v>2025</v>
      </c>
      <c r="AJ3253" t="str">
        <f>TEXT(Agricultural_Export_Analysis_Cleaned_Dataset[[#This Row],[Ship_Date]],"mmm")</f>
        <v>Sep</v>
      </c>
      <c r="AK3253" t="str">
        <f>TEXT(Agricultural_Export_Analysis_Cleaned_Dataset[[#This Row],[Ship_Date]],"ddd")</f>
        <v>Sun</v>
      </c>
      <c r="AL3253" t="str">
        <f>TEXT(Agricultural_Export_Analysis_Cleaned_Dataset[[#This Row],[Delivery_Date]],"yyyy")</f>
        <v>2025</v>
      </c>
      <c r="AM3253" t="str">
        <f>TEXT(Agricultural_Export_Analysis_Cleaned_Dataset[[#This Row],[Delivery_Date]],"mmm")</f>
        <v>Oct</v>
      </c>
      <c r="AN3253" t="str">
        <f>TEXT(Agricultural_Export_Analysis_Cleaned_Dataset[[#This Row],[Delivery_Date]],"ddd")</f>
        <v>Wed</v>
      </c>
      <c r="AO3253">
        <f>Agricultural_Export_Analysis_Cleaned_Dataset[[#This Row],[Delivery_Date]]-Agricultural_Export_Analysis_Cleaned_Dataset[[#This Row],[Ship_Date]]</f>
        <v>31</v>
      </c>
      <c r="AP3253">
        <f>Agricultural_Export_Analysis_Cleaned_Dataset[[#This Row],[Ship_Date]]-Agricultural_Export_Analysis_Cleaned_Dataset[[#This Row],[Order_Date]]</f>
        <v>5</v>
      </c>
      <c r="AQ3253" s="4" t="str">
        <f>TEXT(Agricultural_Export_Analysis_Cleaned_Dataset[[#This Row],[Order_Date]],"mmm yyyy")</f>
        <v>Sep 2025</v>
      </c>
    </row>
    <row r="3254" spans="1:43" x14ac:dyDescent="0.3">
      <c r="A3254" t="s">
        <v>6093</v>
      </c>
      <c r="B3254" t="s">
        <v>6094</v>
      </c>
      <c r="C3254" s="2">
        <v>45494</v>
      </c>
      <c r="D3254" s="2">
        <v>45495</v>
      </c>
      <c r="E3254" s="2">
        <v>45527</v>
      </c>
      <c r="F3254" t="s">
        <v>35</v>
      </c>
      <c r="G3254" t="s">
        <v>8933</v>
      </c>
      <c r="H3254" t="s">
        <v>51</v>
      </c>
      <c r="I3254" t="s">
        <v>38</v>
      </c>
      <c r="J3254" t="s">
        <v>112</v>
      </c>
      <c r="K3254" s="7">
        <v>10</v>
      </c>
      <c r="L3254" t="s">
        <v>87</v>
      </c>
      <c r="M3254" t="s">
        <v>88</v>
      </c>
      <c r="N3254" t="s">
        <v>89</v>
      </c>
      <c r="O3254">
        <v>1378</v>
      </c>
      <c r="P3254" s="6">
        <v>378.66</v>
      </c>
      <c r="Q3254" s="6">
        <v>521793.48</v>
      </c>
      <c r="R3254" s="5">
        <v>0.1</v>
      </c>
      <c r="S3254" s="6">
        <v>469614.13199999998</v>
      </c>
      <c r="T3254" s="6">
        <v>8957.9500000000007</v>
      </c>
      <c r="U3254" s="6">
        <v>320132.46000000002</v>
      </c>
      <c r="V3254" s="6">
        <v>2436.9</v>
      </c>
      <c r="W3254" s="6">
        <v>30908.58</v>
      </c>
      <c r="X3254" s="6">
        <v>107178.242</v>
      </c>
      <c r="Y3254" s="5">
        <v>0.228226185493072</v>
      </c>
      <c r="Z3254" t="s">
        <v>103</v>
      </c>
      <c r="AA3254" t="s">
        <v>119</v>
      </c>
      <c r="AB3254" t="s">
        <v>65</v>
      </c>
      <c r="AC3254" t="s">
        <v>43</v>
      </c>
      <c r="AD3254" t="s">
        <v>77</v>
      </c>
      <c r="AE3254" t="s">
        <v>58</v>
      </c>
      <c r="AF3254" t="str">
        <f>TEXT(Agricultural_Export_Analysis_Cleaned_Dataset[[#This Row],[Order_Date]],"mmm")</f>
        <v>Jul</v>
      </c>
      <c r="AG3254" t="str">
        <f>TEXT(Agricultural_Export_Analysis_Cleaned_Dataset[[#This Row],[Order_Date]],"yyyy")</f>
        <v>2024</v>
      </c>
      <c r="AH3254" t="str">
        <f>TEXT(Agricultural_Export_Analysis_Cleaned_Dataset[[#This Row],[Order_Date]],"ddd")</f>
        <v>Sun</v>
      </c>
      <c r="AI3254" t="str">
        <f>TEXT(Agricultural_Export_Analysis_Cleaned_Dataset[[#This Row],[Ship_Date]],"yyyy")</f>
        <v>2024</v>
      </c>
      <c r="AJ3254" t="str">
        <f>TEXT(Agricultural_Export_Analysis_Cleaned_Dataset[[#This Row],[Ship_Date]],"mmm")</f>
        <v>Jul</v>
      </c>
      <c r="AK3254" t="str">
        <f>TEXT(Agricultural_Export_Analysis_Cleaned_Dataset[[#This Row],[Ship_Date]],"ddd")</f>
        <v>Mon</v>
      </c>
      <c r="AL3254" t="str">
        <f>TEXT(Agricultural_Export_Analysis_Cleaned_Dataset[[#This Row],[Delivery_Date]],"yyyy")</f>
        <v>2024</v>
      </c>
      <c r="AM3254" t="str">
        <f>TEXT(Agricultural_Export_Analysis_Cleaned_Dataset[[#This Row],[Delivery_Date]],"mmm")</f>
        <v>Aug</v>
      </c>
      <c r="AN3254" t="str">
        <f>TEXT(Agricultural_Export_Analysis_Cleaned_Dataset[[#This Row],[Delivery_Date]],"ddd")</f>
        <v>Fri</v>
      </c>
      <c r="AO3254">
        <f>Agricultural_Export_Analysis_Cleaned_Dataset[[#This Row],[Delivery_Date]]-Agricultural_Export_Analysis_Cleaned_Dataset[[#This Row],[Ship_Date]]</f>
        <v>32</v>
      </c>
      <c r="AP3254">
        <f>Agricultural_Export_Analysis_Cleaned_Dataset[[#This Row],[Ship_Date]]-Agricultural_Export_Analysis_Cleaned_Dataset[[#This Row],[Order_Date]]</f>
        <v>1</v>
      </c>
      <c r="AQ3254" s="4" t="str">
        <f>TEXT(Agricultural_Export_Analysis_Cleaned_Dataset[[#This Row],[Order_Date]],"mmm yyyy")</f>
        <v>Jul 2024</v>
      </c>
    </row>
    <row r="3255" spans="1:43" x14ac:dyDescent="0.3">
      <c r="A3255" t="s">
        <v>6095</v>
      </c>
      <c r="B3255" t="s">
        <v>6096</v>
      </c>
      <c r="C3255" s="2">
        <v>45730</v>
      </c>
      <c r="D3255" s="2">
        <v>45737</v>
      </c>
      <c r="E3255" s="2">
        <v>45756</v>
      </c>
      <c r="F3255" t="s">
        <v>35</v>
      </c>
      <c r="G3255" t="s">
        <v>203</v>
      </c>
      <c r="H3255" t="s">
        <v>51</v>
      </c>
      <c r="I3255" t="s">
        <v>97</v>
      </c>
      <c r="J3255" t="s">
        <v>63</v>
      </c>
      <c r="K3255" s="7">
        <v>4</v>
      </c>
      <c r="L3255" t="s">
        <v>32</v>
      </c>
      <c r="M3255" t="s">
        <v>107</v>
      </c>
      <c r="N3255" t="s">
        <v>108</v>
      </c>
      <c r="O3255">
        <v>1727</v>
      </c>
      <c r="P3255" s="6">
        <v>353.42</v>
      </c>
      <c r="Q3255" s="6">
        <v>610356.34</v>
      </c>
      <c r="R3255" s="5">
        <v>0.1</v>
      </c>
      <c r="S3255" s="6">
        <v>549320.70600000001</v>
      </c>
      <c r="T3255" s="6">
        <v>27427.802500000002</v>
      </c>
      <c r="U3255" s="6">
        <v>294806.21999999997</v>
      </c>
      <c r="V3255" s="6">
        <v>510.42</v>
      </c>
      <c r="W3255" s="6">
        <v>52200.32</v>
      </c>
      <c r="X3255" s="6">
        <v>174375.94349999999</v>
      </c>
      <c r="Y3255" s="5">
        <v>0.31743923288307402</v>
      </c>
      <c r="Z3255" t="s">
        <v>40</v>
      </c>
      <c r="AA3255" t="s">
        <v>41</v>
      </c>
      <c r="AB3255" t="s">
        <v>56</v>
      </c>
      <c r="AC3255" t="s">
        <v>43</v>
      </c>
      <c r="AD3255" t="s">
        <v>57</v>
      </c>
      <c r="AE3255" t="s">
        <v>45</v>
      </c>
      <c r="AF3255" t="str">
        <f>TEXT(Agricultural_Export_Analysis_Cleaned_Dataset[[#This Row],[Order_Date]],"mmm")</f>
        <v>Mar</v>
      </c>
      <c r="AG3255" t="str">
        <f>TEXT(Agricultural_Export_Analysis_Cleaned_Dataset[[#This Row],[Order_Date]],"yyyy")</f>
        <v>2025</v>
      </c>
      <c r="AH3255" t="str">
        <f>TEXT(Agricultural_Export_Analysis_Cleaned_Dataset[[#This Row],[Order_Date]],"ddd")</f>
        <v>Fri</v>
      </c>
      <c r="AI3255" t="str">
        <f>TEXT(Agricultural_Export_Analysis_Cleaned_Dataset[[#This Row],[Ship_Date]],"yyyy")</f>
        <v>2025</v>
      </c>
      <c r="AJ3255" t="str">
        <f>TEXT(Agricultural_Export_Analysis_Cleaned_Dataset[[#This Row],[Ship_Date]],"mmm")</f>
        <v>Mar</v>
      </c>
      <c r="AK3255" t="str">
        <f>TEXT(Agricultural_Export_Analysis_Cleaned_Dataset[[#This Row],[Ship_Date]],"ddd")</f>
        <v>Fri</v>
      </c>
      <c r="AL3255" t="str">
        <f>TEXT(Agricultural_Export_Analysis_Cleaned_Dataset[[#This Row],[Delivery_Date]],"yyyy")</f>
        <v>2025</v>
      </c>
      <c r="AM3255" t="str">
        <f>TEXT(Agricultural_Export_Analysis_Cleaned_Dataset[[#This Row],[Delivery_Date]],"mmm")</f>
        <v>Apr</v>
      </c>
      <c r="AN3255" t="str">
        <f>TEXT(Agricultural_Export_Analysis_Cleaned_Dataset[[#This Row],[Delivery_Date]],"ddd")</f>
        <v>Wed</v>
      </c>
      <c r="AO3255">
        <f>Agricultural_Export_Analysis_Cleaned_Dataset[[#This Row],[Delivery_Date]]-Agricultural_Export_Analysis_Cleaned_Dataset[[#This Row],[Ship_Date]]</f>
        <v>19</v>
      </c>
      <c r="AP3255">
        <f>Agricultural_Export_Analysis_Cleaned_Dataset[[#This Row],[Ship_Date]]-Agricultural_Export_Analysis_Cleaned_Dataset[[#This Row],[Order_Date]]</f>
        <v>7</v>
      </c>
      <c r="AQ3255" s="4" t="str">
        <f>TEXT(Agricultural_Export_Analysis_Cleaned_Dataset[[#This Row],[Order_Date]],"mmm yyyy")</f>
        <v>Mar 2025</v>
      </c>
    </row>
    <row r="3256" spans="1:43" x14ac:dyDescent="0.3">
      <c r="A3256" t="s">
        <v>6097</v>
      </c>
      <c r="B3256" t="s">
        <v>6098</v>
      </c>
      <c r="C3256" s="2">
        <v>45482</v>
      </c>
      <c r="D3256" s="2">
        <v>45490</v>
      </c>
      <c r="E3256" s="2">
        <v>45504</v>
      </c>
      <c r="F3256" t="s">
        <v>35</v>
      </c>
      <c r="G3256" t="s">
        <v>8933</v>
      </c>
      <c r="H3256" t="s">
        <v>74</v>
      </c>
      <c r="I3256" t="s">
        <v>118</v>
      </c>
      <c r="J3256" t="s">
        <v>53</v>
      </c>
      <c r="K3256" s="7">
        <v>0</v>
      </c>
      <c r="L3256" t="s">
        <v>8935</v>
      </c>
      <c r="M3256" t="s">
        <v>33</v>
      </c>
      <c r="N3256" t="s">
        <v>34</v>
      </c>
      <c r="O3256">
        <v>1325</v>
      </c>
      <c r="P3256" s="6">
        <v>383.07</v>
      </c>
      <c r="Q3256" s="6">
        <v>507567.75</v>
      </c>
      <c r="R3256" s="5">
        <v>0.15</v>
      </c>
      <c r="S3256" s="6">
        <v>431432.58750000002</v>
      </c>
      <c r="T3256" s="6">
        <v>20680.2889</v>
      </c>
      <c r="U3256" s="6">
        <v>195846.12</v>
      </c>
      <c r="V3256" s="6">
        <v>1970.16</v>
      </c>
      <c r="W3256" s="6">
        <v>34939.410000000003</v>
      </c>
      <c r="X3256" s="6">
        <v>177996.60860000001</v>
      </c>
      <c r="Y3256" s="5">
        <v>0.41257108003450599</v>
      </c>
      <c r="Z3256" t="s">
        <v>103</v>
      </c>
      <c r="AA3256" t="s">
        <v>119</v>
      </c>
      <c r="AB3256" t="s">
        <v>83</v>
      </c>
      <c r="AC3256" t="s">
        <v>43</v>
      </c>
      <c r="AD3256" t="s">
        <v>123</v>
      </c>
      <c r="AE3256" t="s">
        <v>67</v>
      </c>
      <c r="AF3256" t="str">
        <f>TEXT(Agricultural_Export_Analysis_Cleaned_Dataset[[#This Row],[Order_Date]],"mmm")</f>
        <v>Jul</v>
      </c>
      <c r="AG3256" t="str">
        <f>TEXT(Agricultural_Export_Analysis_Cleaned_Dataset[[#This Row],[Order_Date]],"yyyy")</f>
        <v>2024</v>
      </c>
      <c r="AH3256" t="str">
        <f>TEXT(Agricultural_Export_Analysis_Cleaned_Dataset[[#This Row],[Order_Date]],"ddd")</f>
        <v>Tue</v>
      </c>
      <c r="AI3256" t="str">
        <f>TEXT(Agricultural_Export_Analysis_Cleaned_Dataset[[#This Row],[Ship_Date]],"yyyy")</f>
        <v>2024</v>
      </c>
      <c r="AJ3256" t="str">
        <f>TEXT(Agricultural_Export_Analysis_Cleaned_Dataset[[#This Row],[Ship_Date]],"mmm")</f>
        <v>Jul</v>
      </c>
      <c r="AK3256" t="str">
        <f>TEXT(Agricultural_Export_Analysis_Cleaned_Dataset[[#This Row],[Ship_Date]],"ddd")</f>
        <v>Wed</v>
      </c>
      <c r="AL3256" t="str">
        <f>TEXT(Agricultural_Export_Analysis_Cleaned_Dataset[[#This Row],[Delivery_Date]],"yyyy")</f>
        <v>2024</v>
      </c>
      <c r="AM3256" t="str">
        <f>TEXT(Agricultural_Export_Analysis_Cleaned_Dataset[[#This Row],[Delivery_Date]],"mmm")</f>
        <v>Jul</v>
      </c>
      <c r="AN3256" t="str">
        <f>TEXT(Agricultural_Export_Analysis_Cleaned_Dataset[[#This Row],[Delivery_Date]],"ddd")</f>
        <v>Wed</v>
      </c>
      <c r="AO3256">
        <f>Agricultural_Export_Analysis_Cleaned_Dataset[[#This Row],[Delivery_Date]]-Agricultural_Export_Analysis_Cleaned_Dataset[[#This Row],[Ship_Date]]</f>
        <v>14</v>
      </c>
      <c r="AP3256">
        <f>Agricultural_Export_Analysis_Cleaned_Dataset[[#This Row],[Ship_Date]]-Agricultural_Export_Analysis_Cleaned_Dataset[[#This Row],[Order_Date]]</f>
        <v>8</v>
      </c>
      <c r="AQ3256" s="4" t="str">
        <f>TEXT(Agricultural_Export_Analysis_Cleaned_Dataset[[#This Row],[Order_Date]],"mmm yyyy")</f>
        <v>Jul 2024</v>
      </c>
    </row>
    <row r="3257" spans="1:43" x14ac:dyDescent="0.3">
      <c r="A3257" t="s">
        <v>6099</v>
      </c>
      <c r="B3257" t="s">
        <v>6100</v>
      </c>
      <c r="C3257" s="2">
        <v>45659</v>
      </c>
      <c r="D3257" s="2">
        <v>45663</v>
      </c>
      <c r="E3257" s="2">
        <v>45687</v>
      </c>
      <c r="F3257" t="s">
        <v>35</v>
      </c>
      <c r="G3257" t="s">
        <v>8934</v>
      </c>
      <c r="H3257" t="s">
        <v>74</v>
      </c>
      <c r="I3257" t="s">
        <v>97</v>
      </c>
      <c r="J3257" t="s">
        <v>112</v>
      </c>
      <c r="K3257" s="7">
        <v>2</v>
      </c>
      <c r="L3257" t="s">
        <v>80</v>
      </c>
      <c r="M3257" t="s">
        <v>107</v>
      </c>
      <c r="N3257" t="s">
        <v>108</v>
      </c>
      <c r="O3257">
        <v>1241</v>
      </c>
      <c r="P3257" s="6">
        <v>79.45</v>
      </c>
      <c r="Q3257" s="6">
        <v>98597.45</v>
      </c>
      <c r="R3257" s="5">
        <v>0.15</v>
      </c>
      <c r="S3257" s="6">
        <v>83807.832500000004</v>
      </c>
      <c r="T3257" s="6">
        <v>1880.77</v>
      </c>
      <c r="U3257" s="6">
        <v>51878.58</v>
      </c>
      <c r="V3257" s="6">
        <v>2488.4</v>
      </c>
      <c r="W3257" s="6">
        <v>3543.53</v>
      </c>
      <c r="X3257" s="6">
        <v>24016.552500000002</v>
      </c>
      <c r="Y3257" s="5">
        <v>0.28656692081852903</v>
      </c>
      <c r="Z3257" t="s">
        <v>40</v>
      </c>
      <c r="AA3257" t="s">
        <v>64</v>
      </c>
      <c r="AB3257" t="s">
        <v>83</v>
      </c>
      <c r="AC3257" t="s">
        <v>43</v>
      </c>
      <c r="AD3257" t="s">
        <v>93</v>
      </c>
      <c r="AE3257" t="s">
        <v>45</v>
      </c>
      <c r="AF3257" t="str">
        <f>TEXT(Agricultural_Export_Analysis_Cleaned_Dataset[[#This Row],[Order_Date]],"mmm")</f>
        <v>Jan</v>
      </c>
      <c r="AG3257" t="str">
        <f>TEXT(Agricultural_Export_Analysis_Cleaned_Dataset[[#This Row],[Order_Date]],"yyyy")</f>
        <v>2025</v>
      </c>
      <c r="AH3257" t="str">
        <f>TEXT(Agricultural_Export_Analysis_Cleaned_Dataset[[#This Row],[Order_Date]],"ddd")</f>
        <v>Thu</v>
      </c>
      <c r="AI3257" t="str">
        <f>TEXT(Agricultural_Export_Analysis_Cleaned_Dataset[[#This Row],[Ship_Date]],"yyyy")</f>
        <v>2025</v>
      </c>
      <c r="AJ3257" t="str">
        <f>TEXT(Agricultural_Export_Analysis_Cleaned_Dataset[[#This Row],[Ship_Date]],"mmm")</f>
        <v>Jan</v>
      </c>
      <c r="AK3257" t="str">
        <f>TEXT(Agricultural_Export_Analysis_Cleaned_Dataset[[#This Row],[Ship_Date]],"ddd")</f>
        <v>Mon</v>
      </c>
      <c r="AL3257" t="str">
        <f>TEXT(Agricultural_Export_Analysis_Cleaned_Dataset[[#This Row],[Delivery_Date]],"yyyy")</f>
        <v>2025</v>
      </c>
      <c r="AM3257" t="str">
        <f>TEXT(Agricultural_Export_Analysis_Cleaned_Dataset[[#This Row],[Delivery_Date]],"mmm")</f>
        <v>Jan</v>
      </c>
      <c r="AN3257" t="str">
        <f>TEXT(Agricultural_Export_Analysis_Cleaned_Dataset[[#This Row],[Delivery_Date]],"ddd")</f>
        <v>Thu</v>
      </c>
      <c r="AO3257">
        <f>Agricultural_Export_Analysis_Cleaned_Dataset[[#This Row],[Delivery_Date]]-Agricultural_Export_Analysis_Cleaned_Dataset[[#This Row],[Ship_Date]]</f>
        <v>24</v>
      </c>
      <c r="AP3257">
        <f>Agricultural_Export_Analysis_Cleaned_Dataset[[#This Row],[Ship_Date]]-Agricultural_Export_Analysis_Cleaned_Dataset[[#This Row],[Order_Date]]</f>
        <v>4</v>
      </c>
      <c r="AQ3257" s="4" t="str">
        <f>TEXT(Agricultural_Export_Analysis_Cleaned_Dataset[[#This Row],[Order_Date]],"mmm yyyy")</f>
        <v>Jan 2025</v>
      </c>
    </row>
    <row r="3258" spans="1:43" x14ac:dyDescent="0.3">
      <c r="A3258" t="s">
        <v>6101</v>
      </c>
      <c r="B3258" t="s">
        <v>6102</v>
      </c>
      <c r="C3258" s="2">
        <v>45336</v>
      </c>
      <c r="D3258" s="2">
        <v>45342</v>
      </c>
      <c r="E3258" s="2">
        <v>45365</v>
      </c>
      <c r="F3258" t="s">
        <v>35</v>
      </c>
      <c r="G3258" t="s">
        <v>8933</v>
      </c>
      <c r="H3258" t="s">
        <v>37</v>
      </c>
      <c r="I3258" t="s">
        <v>97</v>
      </c>
      <c r="J3258" t="s">
        <v>53</v>
      </c>
      <c r="K3258" s="7">
        <v>10</v>
      </c>
      <c r="L3258" t="s">
        <v>87</v>
      </c>
      <c r="M3258" t="s">
        <v>88</v>
      </c>
      <c r="N3258" t="s">
        <v>89</v>
      </c>
      <c r="O3258">
        <v>478</v>
      </c>
      <c r="P3258" s="6">
        <v>76.58</v>
      </c>
      <c r="Q3258" s="6">
        <v>36605.24</v>
      </c>
      <c r="R3258" s="5">
        <v>0.05</v>
      </c>
      <c r="S3258" s="6">
        <v>34774.978000000003</v>
      </c>
      <c r="T3258" s="6">
        <v>14166.27</v>
      </c>
      <c r="U3258" s="6">
        <v>25138.240000000002</v>
      </c>
      <c r="V3258" s="6">
        <v>1559.81</v>
      </c>
      <c r="W3258" s="6">
        <v>3086.59</v>
      </c>
      <c r="X3258" s="6">
        <v>-9175.9320000000007</v>
      </c>
      <c r="Y3258" s="5">
        <v>-0.26386593256795199</v>
      </c>
      <c r="Z3258" t="s">
        <v>40</v>
      </c>
      <c r="AA3258" t="s">
        <v>147</v>
      </c>
      <c r="AB3258" t="s">
        <v>56</v>
      </c>
      <c r="AC3258" t="s">
        <v>76</v>
      </c>
      <c r="AD3258" t="s">
        <v>57</v>
      </c>
      <c r="AE3258" t="s">
        <v>45</v>
      </c>
      <c r="AF3258" t="str">
        <f>TEXT(Agricultural_Export_Analysis_Cleaned_Dataset[[#This Row],[Order_Date]],"mmm")</f>
        <v>Feb</v>
      </c>
      <c r="AG3258" t="str">
        <f>TEXT(Agricultural_Export_Analysis_Cleaned_Dataset[[#This Row],[Order_Date]],"yyyy")</f>
        <v>2024</v>
      </c>
      <c r="AH3258" t="str">
        <f>TEXT(Agricultural_Export_Analysis_Cleaned_Dataset[[#This Row],[Order_Date]],"ddd")</f>
        <v>Wed</v>
      </c>
      <c r="AI3258" t="str">
        <f>TEXT(Agricultural_Export_Analysis_Cleaned_Dataset[[#This Row],[Ship_Date]],"yyyy")</f>
        <v>2024</v>
      </c>
      <c r="AJ3258" t="str">
        <f>TEXT(Agricultural_Export_Analysis_Cleaned_Dataset[[#This Row],[Ship_Date]],"mmm")</f>
        <v>Feb</v>
      </c>
      <c r="AK3258" t="str">
        <f>TEXT(Agricultural_Export_Analysis_Cleaned_Dataset[[#This Row],[Ship_Date]],"ddd")</f>
        <v>Tue</v>
      </c>
      <c r="AL3258" t="str">
        <f>TEXT(Agricultural_Export_Analysis_Cleaned_Dataset[[#This Row],[Delivery_Date]],"yyyy")</f>
        <v>2024</v>
      </c>
      <c r="AM3258" t="str">
        <f>TEXT(Agricultural_Export_Analysis_Cleaned_Dataset[[#This Row],[Delivery_Date]],"mmm")</f>
        <v>Mar</v>
      </c>
      <c r="AN3258" t="str">
        <f>TEXT(Agricultural_Export_Analysis_Cleaned_Dataset[[#This Row],[Delivery_Date]],"ddd")</f>
        <v>Thu</v>
      </c>
      <c r="AO3258">
        <f>Agricultural_Export_Analysis_Cleaned_Dataset[[#This Row],[Delivery_Date]]-Agricultural_Export_Analysis_Cleaned_Dataset[[#This Row],[Ship_Date]]</f>
        <v>23</v>
      </c>
      <c r="AP3258">
        <f>Agricultural_Export_Analysis_Cleaned_Dataset[[#This Row],[Ship_Date]]-Agricultural_Export_Analysis_Cleaned_Dataset[[#This Row],[Order_Date]]</f>
        <v>6</v>
      </c>
      <c r="AQ3258" s="4" t="str">
        <f>TEXT(Agricultural_Export_Analysis_Cleaned_Dataset[[#This Row],[Order_Date]],"mmm yyyy")</f>
        <v>Feb 2024</v>
      </c>
    </row>
    <row r="3259" spans="1:43" x14ac:dyDescent="0.3">
      <c r="A3259" t="s">
        <v>6103</v>
      </c>
      <c r="B3259" t="s">
        <v>2056</v>
      </c>
      <c r="C3259" s="2">
        <v>45912</v>
      </c>
      <c r="D3259" s="2">
        <v>45918</v>
      </c>
      <c r="E3259" s="2">
        <v>45931</v>
      </c>
      <c r="F3259" t="s">
        <v>35</v>
      </c>
      <c r="G3259" t="s">
        <v>96</v>
      </c>
      <c r="H3259" t="s">
        <v>74</v>
      </c>
      <c r="I3259" t="s">
        <v>97</v>
      </c>
      <c r="J3259" t="s">
        <v>39</v>
      </c>
      <c r="K3259" s="7">
        <v>0</v>
      </c>
      <c r="L3259" t="s">
        <v>135</v>
      </c>
      <c r="M3259" t="s">
        <v>71</v>
      </c>
      <c r="N3259" t="s">
        <v>72</v>
      </c>
      <c r="O3259">
        <v>945</v>
      </c>
      <c r="P3259" s="6">
        <v>191.1</v>
      </c>
      <c r="Q3259" s="6">
        <v>180589.5</v>
      </c>
      <c r="R3259" s="5">
        <v>0.1</v>
      </c>
      <c r="S3259" s="6">
        <v>162530.54999999999</v>
      </c>
      <c r="T3259" s="6">
        <v>12322.94</v>
      </c>
      <c r="U3259" s="6">
        <v>76989.460000000006</v>
      </c>
      <c r="V3259" s="6">
        <v>2265.98</v>
      </c>
      <c r="W3259" s="6">
        <v>14609.72</v>
      </c>
      <c r="X3259" s="6">
        <v>56342.45</v>
      </c>
      <c r="Y3259" s="5">
        <v>0.34665759760241999</v>
      </c>
      <c r="Z3259" t="s">
        <v>103</v>
      </c>
      <c r="AA3259" t="s">
        <v>104</v>
      </c>
      <c r="AB3259" t="s">
        <v>56</v>
      </c>
      <c r="AC3259" t="s">
        <v>66</v>
      </c>
      <c r="AD3259" t="s">
        <v>57</v>
      </c>
      <c r="AE3259" t="s">
        <v>67</v>
      </c>
      <c r="AF3259" t="str">
        <f>TEXT(Agricultural_Export_Analysis_Cleaned_Dataset[[#This Row],[Order_Date]],"mmm")</f>
        <v>Sep</v>
      </c>
      <c r="AG3259" t="str">
        <f>TEXT(Agricultural_Export_Analysis_Cleaned_Dataset[[#This Row],[Order_Date]],"yyyy")</f>
        <v>2025</v>
      </c>
      <c r="AH3259" t="str">
        <f>TEXT(Agricultural_Export_Analysis_Cleaned_Dataset[[#This Row],[Order_Date]],"ddd")</f>
        <v>Fri</v>
      </c>
      <c r="AI3259" t="str">
        <f>TEXT(Agricultural_Export_Analysis_Cleaned_Dataset[[#This Row],[Ship_Date]],"yyyy")</f>
        <v>2025</v>
      </c>
      <c r="AJ3259" t="str">
        <f>TEXT(Agricultural_Export_Analysis_Cleaned_Dataset[[#This Row],[Ship_Date]],"mmm")</f>
        <v>Sep</v>
      </c>
      <c r="AK3259" t="str">
        <f>TEXT(Agricultural_Export_Analysis_Cleaned_Dataset[[#This Row],[Ship_Date]],"ddd")</f>
        <v>Thu</v>
      </c>
      <c r="AL3259" t="str">
        <f>TEXT(Agricultural_Export_Analysis_Cleaned_Dataset[[#This Row],[Delivery_Date]],"yyyy")</f>
        <v>2025</v>
      </c>
      <c r="AM3259" t="str">
        <f>TEXT(Agricultural_Export_Analysis_Cleaned_Dataset[[#This Row],[Delivery_Date]],"mmm")</f>
        <v>Oct</v>
      </c>
      <c r="AN3259" t="str">
        <f>TEXT(Agricultural_Export_Analysis_Cleaned_Dataset[[#This Row],[Delivery_Date]],"ddd")</f>
        <v>Wed</v>
      </c>
      <c r="AO3259">
        <f>Agricultural_Export_Analysis_Cleaned_Dataset[[#This Row],[Delivery_Date]]-Agricultural_Export_Analysis_Cleaned_Dataset[[#This Row],[Ship_Date]]</f>
        <v>13</v>
      </c>
      <c r="AP3259">
        <f>Agricultural_Export_Analysis_Cleaned_Dataset[[#This Row],[Ship_Date]]-Agricultural_Export_Analysis_Cleaned_Dataset[[#This Row],[Order_Date]]</f>
        <v>6</v>
      </c>
      <c r="AQ3259" s="4" t="str">
        <f>TEXT(Agricultural_Export_Analysis_Cleaned_Dataset[[#This Row],[Order_Date]],"mmm yyyy")</f>
        <v>Sep 2025</v>
      </c>
    </row>
    <row r="3260" spans="1:43" x14ac:dyDescent="0.3">
      <c r="A3260" t="s">
        <v>6104</v>
      </c>
      <c r="B3260" t="s">
        <v>6105</v>
      </c>
      <c r="C3260" s="2">
        <v>45876</v>
      </c>
      <c r="D3260" s="2">
        <v>45881</v>
      </c>
      <c r="E3260" s="2">
        <v>45898</v>
      </c>
      <c r="F3260" t="s">
        <v>35</v>
      </c>
      <c r="G3260" t="s">
        <v>8933</v>
      </c>
      <c r="H3260" t="s">
        <v>37</v>
      </c>
      <c r="I3260" t="s">
        <v>97</v>
      </c>
      <c r="J3260" t="s">
        <v>53</v>
      </c>
      <c r="K3260" s="7">
        <v>4</v>
      </c>
      <c r="L3260" t="s">
        <v>80</v>
      </c>
      <c r="M3260" t="s">
        <v>130</v>
      </c>
      <c r="N3260" t="s">
        <v>131</v>
      </c>
      <c r="O3260">
        <v>1976</v>
      </c>
      <c r="P3260" s="6">
        <v>309.24</v>
      </c>
      <c r="Q3260" s="6">
        <v>611058.24</v>
      </c>
      <c r="R3260" s="5">
        <v>0.05</v>
      </c>
      <c r="S3260" s="6">
        <v>580505.32799999998</v>
      </c>
      <c r="T3260" s="6">
        <v>3555.97</v>
      </c>
      <c r="U3260" s="6">
        <v>392611.5</v>
      </c>
      <c r="V3260" s="6">
        <v>2520.67</v>
      </c>
      <c r="W3260" s="6">
        <v>58410.32</v>
      </c>
      <c r="X3260" s="6">
        <v>123406.868</v>
      </c>
      <c r="Y3260" s="5">
        <v>0.21258524607374499</v>
      </c>
      <c r="Z3260" t="s">
        <v>103</v>
      </c>
      <c r="AA3260" t="s">
        <v>177</v>
      </c>
      <c r="AB3260" t="s">
        <v>83</v>
      </c>
      <c r="AC3260" t="s">
        <v>66</v>
      </c>
      <c r="AD3260" t="s">
        <v>77</v>
      </c>
      <c r="AE3260" t="s">
        <v>67</v>
      </c>
      <c r="AF3260" t="str">
        <f>TEXT(Agricultural_Export_Analysis_Cleaned_Dataset[[#This Row],[Order_Date]],"mmm")</f>
        <v>Aug</v>
      </c>
      <c r="AG3260" t="str">
        <f>TEXT(Agricultural_Export_Analysis_Cleaned_Dataset[[#This Row],[Order_Date]],"yyyy")</f>
        <v>2025</v>
      </c>
      <c r="AH3260" t="str">
        <f>TEXT(Agricultural_Export_Analysis_Cleaned_Dataset[[#This Row],[Order_Date]],"ddd")</f>
        <v>Thu</v>
      </c>
      <c r="AI3260" t="str">
        <f>TEXT(Agricultural_Export_Analysis_Cleaned_Dataset[[#This Row],[Ship_Date]],"yyyy")</f>
        <v>2025</v>
      </c>
      <c r="AJ3260" t="str">
        <f>TEXT(Agricultural_Export_Analysis_Cleaned_Dataset[[#This Row],[Ship_Date]],"mmm")</f>
        <v>Aug</v>
      </c>
      <c r="AK3260" t="str">
        <f>TEXT(Agricultural_Export_Analysis_Cleaned_Dataset[[#This Row],[Ship_Date]],"ddd")</f>
        <v>Tue</v>
      </c>
      <c r="AL3260" t="str">
        <f>TEXT(Agricultural_Export_Analysis_Cleaned_Dataset[[#This Row],[Delivery_Date]],"yyyy")</f>
        <v>2025</v>
      </c>
      <c r="AM3260" t="str">
        <f>TEXT(Agricultural_Export_Analysis_Cleaned_Dataset[[#This Row],[Delivery_Date]],"mmm")</f>
        <v>Aug</v>
      </c>
      <c r="AN3260" t="str">
        <f>TEXT(Agricultural_Export_Analysis_Cleaned_Dataset[[#This Row],[Delivery_Date]],"ddd")</f>
        <v>Fri</v>
      </c>
      <c r="AO3260">
        <f>Agricultural_Export_Analysis_Cleaned_Dataset[[#This Row],[Delivery_Date]]-Agricultural_Export_Analysis_Cleaned_Dataset[[#This Row],[Ship_Date]]</f>
        <v>17</v>
      </c>
      <c r="AP3260">
        <f>Agricultural_Export_Analysis_Cleaned_Dataset[[#This Row],[Ship_Date]]-Agricultural_Export_Analysis_Cleaned_Dataset[[#This Row],[Order_Date]]</f>
        <v>5</v>
      </c>
      <c r="AQ3260" s="4" t="str">
        <f>TEXT(Agricultural_Export_Analysis_Cleaned_Dataset[[#This Row],[Order_Date]],"mmm yyyy")</f>
        <v>Aug 2025</v>
      </c>
    </row>
    <row r="3261" spans="1:43" x14ac:dyDescent="0.3">
      <c r="A3261" t="s">
        <v>6106</v>
      </c>
      <c r="B3261" t="s">
        <v>5031</v>
      </c>
      <c r="C3261" s="2">
        <v>45641</v>
      </c>
      <c r="D3261" s="2">
        <v>45642</v>
      </c>
      <c r="E3261" s="2">
        <v>45665</v>
      </c>
      <c r="F3261" t="s">
        <v>35</v>
      </c>
      <c r="G3261" t="s">
        <v>73</v>
      </c>
      <c r="H3261" t="s">
        <v>37</v>
      </c>
      <c r="I3261" t="s">
        <v>118</v>
      </c>
      <c r="J3261" t="s">
        <v>63</v>
      </c>
      <c r="K3261" s="7">
        <v>4</v>
      </c>
      <c r="L3261" t="s">
        <v>70</v>
      </c>
      <c r="M3261" t="s">
        <v>140</v>
      </c>
      <c r="N3261" t="s">
        <v>49</v>
      </c>
      <c r="O3261">
        <v>1741</v>
      </c>
      <c r="P3261" s="6">
        <v>458.59</v>
      </c>
      <c r="Q3261" s="6">
        <v>798405.19</v>
      </c>
      <c r="R3261" s="5">
        <v>0.05</v>
      </c>
      <c r="S3261" s="6">
        <v>758484.93050000002</v>
      </c>
      <c r="T3261" s="6">
        <v>4534.5600000000004</v>
      </c>
      <c r="U3261" s="6">
        <v>342117.41</v>
      </c>
      <c r="V3261" s="6">
        <v>2588.2199999999998</v>
      </c>
      <c r="W3261" s="6">
        <v>77636.850000000006</v>
      </c>
      <c r="X3261" s="6">
        <v>331607.89049999998</v>
      </c>
      <c r="Y3261" s="5">
        <v>0.43719773085195102</v>
      </c>
      <c r="Z3261" t="s">
        <v>54</v>
      </c>
      <c r="AA3261" t="s">
        <v>55</v>
      </c>
      <c r="AB3261" t="s">
        <v>42</v>
      </c>
      <c r="AC3261" t="s">
        <v>43</v>
      </c>
      <c r="AD3261" t="s">
        <v>44</v>
      </c>
      <c r="AE3261" t="s">
        <v>58</v>
      </c>
      <c r="AF3261" t="str">
        <f>TEXT(Agricultural_Export_Analysis_Cleaned_Dataset[[#This Row],[Order_Date]],"mmm")</f>
        <v>Dec</v>
      </c>
      <c r="AG3261" t="str">
        <f>TEXT(Agricultural_Export_Analysis_Cleaned_Dataset[[#This Row],[Order_Date]],"yyyy")</f>
        <v>2024</v>
      </c>
      <c r="AH3261" t="str">
        <f>TEXT(Agricultural_Export_Analysis_Cleaned_Dataset[[#This Row],[Order_Date]],"ddd")</f>
        <v>Sun</v>
      </c>
      <c r="AI3261" t="str">
        <f>TEXT(Agricultural_Export_Analysis_Cleaned_Dataset[[#This Row],[Ship_Date]],"yyyy")</f>
        <v>2024</v>
      </c>
      <c r="AJ3261" t="str">
        <f>TEXT(Agricultural_Export_Analysis_Cleaned_Dataset[[#This Row],[Ship_Date]],"mmm")</f>
        <v>Dec</v>
      </c>
      <c r="AK3261" t="str">
        <f>TEXT(Agricultural_Export_Analysis_Cleaned_Dataset[[#This Row],[Ship_Date]],"ddd")</f>
        <v>Mon</v>
      </c>
      <c r="AL3261" t="str">
        <f>TEXT(Agricultural_Export_Analysis_Cleaned_Dataset[[#This Row],[Delivery_Date]],"yyyy")</f>
        <v>2025</v>
      </c>
      <c r="AM3261" t="str">
        <f>TEXT(Agricultural_Export_Analysis_Cleaned_Dataset[[#This Row],[Delivery_Date]],"mmm")</f>
        <v>Jan</v>
      </c>
      <c r="AN3261" t="str">
        <f>TEXT(Agricultural_Export_Analysis_Cleaned_Dataset[[#This Row],[Delivery_Date]],"ddd")</f>
        <v>Wed</v>
      </c>
      <c r="AO3261">
        <f>Agricultural_Export_Analysis_Cleaned_Dataset[[#This Row],[Delivery_Date]]-Agricultural_Export_Analysis_Cleaned_Dataset[[#This Row],[Ship_Date]]</f>
        <v>23</v>
      </c>
      <c r="AP3261">
        <f>Agricultural_Export_Analysis_Cleaned_Dataset[[#This Row],[Ship_Date]]-Agricultural_Export_Analysis_Cleaned_Dataset[[#This Row],[Order_Date]]</f>
        <v>1</v>
      </c>
      <c r="AQ3261" s="4" t="str">
        <f>TEXT(Agricultural_Export_Analysis_Cleaned_Dataset[[#This Row],[Order_Date]],"mmm yyyy")</f>
        <v>Dec 2024</v>
      </c>
    </row>
    <row r="3262" spans="1:43" x14ac:dyDescent="0.3">
      <c r="A3262" t="s">
        <v>6107</v>
      </c>
      <c r="B3262" t="s">
        <v>6108</v>
      </c>
      <c r="C3262" s="2">
        <v>45897</v>
      </c>
      <c r="D3262" s="2">
        <v>45902</v>
      </c>
      <c r="E3262" s="2">
        <v>45922</v>
      </c>
      <c r="F3262" t="s">
        <v>35</v>
      </c>
      <c r="G3262" t="s">
        <v>50</v>
      </c>
      <c r="H3262" t="s">
        <v>51</v>
      </c>
      <c r="I3262" t="s">
        <v>118</v>
      </c>
      <c r="J3262" t="s">
        <v>53</v>
      </c>
      <c r="K3262" s="7">
        <v>10</v>
      </c>
      <c r="L3262" t="s">
        <v>32</v>
      </c>
      <c r="M3262" t="s">
        <v>101</v>
      </c>
      <c r="N3262" t="s">
        <v>102</v>
      </c>
      <c r="O3262">
        <v>1526</v>
      </c>
      <c r="P3262" s="6">
        <v>494.75</v>
      </c>
      <c r="Q3262" s="6">
        <v>754988.5</v>
      </c>
      <c r="R3262" s="5">
        <v>0.05</v>
      </c>
      <c r="S3262" s="6">
        <v>717239.07499999995</v>
      </c>
      <c r="T3262" s="6">
        <v>2880.21</v>
      </c>
      <c r="U3262" s="6">
        <v>397581.35</v>
      </c>
      <c r="V3262" s="6">
        <v>448.65</v>
      </c>
      <c r="W3262" s="6">
        <v>79607.06</v>
      </c>
      <c r="X3262" s="6">
        <v>236721.80499999999</v>
      </c>
      <c r="Y3262" s="5">
        <v>0.33004588463058798</v>
      </c>
      <c r="Z3262" t="s">
        <v>103</v>
      </c>
      <c r="AA3262" t="s">
        <v>177</v>
      </c>
      <c r="AB3262" t="s">
        <v>56</v>
      </c>
      <c r="AC3262" t="s">
        <v>66</v>
      </c>
      <c r="AD3262" t="s">
        <v>77</v>
      </c>
      <c r="AE3262" t="s">
        <v>45</v>
      </c>
      <c r="AF3262" t="str">
        <f>TEXT(Agricultural_Export_Analysis_Cleaned_Dataset[[#This Row],[Order_Date]],"mmm")</f>
        <v>Aug</v>
      </c>
      <c r="AG3262" t="str">
        <f>TEXT(Agricultural_Export_Analysis_Cleaned_Dataset[[#This Row],[Order_Date]],"yyyy")</f>
        <v>2025</v>
      </c>
      <c r="AH3262" t="str">
        <f>TEXT(Agricultural_Export_Analysis_Cleaned_Dataset[[#This Row],[Order_Date]],"ddd")</f>
        <v>Thu</v>
      </c>
      <c r="AI3262" t="str">
        <f>TEXT(Agricultural_Export_Analysis_Cleaned_Dataset[[#This Row],[Ship_Date]],"yyyy")</f>
        <v>2025</v>
      </c>
      <c r="AJ3262" t="str">
        <f>TEXT(Agricultural_Export_Analysis_Cleaned_Dataset[[#This Row],[Ship_Date]],"mmm")</f>
        <v>Sep</v>
      </c>
      <c r="AK3262" t="str">
        <f>TEXT(Agricultural_Export_Analysis_Cleaned_Dataset[[#This Row],[Ship_Date]],"ddd")</f>
        <v>Tue</v>
      </c>
      <c r="AL3262" t="str">
        <f>TEXT(Agricultural_Export_Analysis_Cleaned_Dataset[[#This Row],[Delivery_Date]],"yyyy")</f>
        <v>2025</v>
      </c>
      <c r="AM3262" t="str">
        <f>TEXT(Agricultural_Export_Analysis_Cleaned_Dataset[[#This Row],[Delivery_Date]],"mmm")</f>
        <v>Sep</v>
      </c>
      <c r="AN3262" t="str">
        <f>TEXT(Agricultural_Export_Analysis_Cleaned_Dataset[[#This Row],[Delivery_Date]],"ddd")</f>
        <v>Mon</v>
      </c>
      <c r="AO3262">
        <f>Agricultural_Export_Analysis_Cleaned_Dataset[[#This Row],[Delivery_Date]]-Agricultural_Export_Analysis_Cleaned_Dataset[[#This Row],[Ship_Date]]</f>
        <v>20</v>
      </c>
      <c r="AP3262">
        <f>Agricultural_Export_Analysis_Cleaned_Dataset[[#This Row],[Ship_Date]]-Agricultural_Export_Analysis_Cleaned_Dataset[[#This Row],[Order_Date]]</f>
        <v>5</v>
      </c>
      <c r="AQ3262" s="4" t="str">
        <f>TEXT(Agricultural_Export_Analysis_Cleaned_Dataset[[#This Row],[Order_Date]],"mmm yyyy")</f>
        <v>Aug 2025</v>
      </c>
    </row>
    <row r="3263" spans="1:43" x14ac:dyDescent="0.3">
      <c r="A3263" t="s">
        <v>6109</v>
      </c>
      <c r="B3263" t="s">
        <v>6110</v>
      </c>
      <c r="C3263" s="2">
        <v>45619</v>
      </c>
      <c r="D3263" s="2">
        <v>45629</v>
      </c>
      <c r="E3263" s="2">
        <v>45636</v>
      </c>
      <c r="F3263" t="s">
        <v>35</v>
      </c>
      <c r="G3263" t="s">
        <v>73</v>
      </c>
      <c r="H3263" t="s">
        <v>37</v>
      </c>
      <c r="I3263" t="s">
        <v>118</v>
      </c>
      <c r="J3263" t="s">
        <v>53</v>
      </c>
      <c r="K3263" s="7">
        <v>0</v>
      </c>
      <c r="L3263" t="s">
        <v>70</v>
      </c>
      <c r="M3263" t="s">
        <v>159</v>
      </c>
      <c r="N3263" t="s">
        <v>160</v>
      </c>
      <c r="O3263">
        <v>1827</v>
      </c>
      <c r="P3263" s="6">
        <v>126.84</v>
      </c>
      <c r="Q3263" s="6">
        <v>231736.68</v>
      </c>
      <c r="R3263" s="5">
        <v>0</v>
      </c>
      <c r="S3263" s="6">
        <v>231736.68</v>
      </c>
      <c r="T3263" s="6">
        <v>4783.3999999999996</v>
      </c>
      <c r="U3263" s="6">
        <v>169273.43</v>
      </c>
      <c r="V3263" s="6">
        <v>2069.67</v>
      </c>
      <c r="W3263" s="6">
        <v>9115.52</v>
      </c>
      <c r="X3263" s="6">
        <v>46494.66</v>
      </c>
      <c r="Y3263" s="5">
        <v>0.200635738804923</v>
      </c>
      <c r="Z3263" t="s">
        <v>54</v>
      </c>
      <c r="AA3263" t="s">
        <v>92</v>
      </c>
      <c r="AB3263" t="s">
        <v>56</v>
      </c>
      <c r="AC3263" t="s">
        <v>43</v>
      </c>
      <c r="AD3263" t="s">
        <v>84</v>
      </c>
      <c r="AE3263" t="s">
        <v>45</v>
      </c>
      <c r="AF3263" t="str">
        <f>TEXT(Agricultural_Export_Analysis_Cleaned_Dataset[[#This Row],[Order_Date]],"mmm")</f>
        <v>Nov</v>
      </c>
      <c r="AG3263" t="str">
        <f>TEXT(Agricultural_Export_Analysis_Cleaned_Dataset[[#This Row],[Order_Date]],"yyyy")</f>
        <v>2024</v>
      </c>
      <c r="AH3263" t="str">
        <f>TEXT(Agricultural_Export_Analysis_Cleaned_Dataset[[#This Row],[Order_Date]],"ddd")</f>
        <v>Sat</v>
      </c>
      <c r="AI3263" t="str">
        <f>TEXT(Agricultural_Export_Analysis_Cleaned_Dataset[[#This Row],[Ship_Date]],"yyyy")</f>
        <v>2024</v>
      </c>
      <c r="AJ3263" t="str">
        <f>TEXT(Agricultural_Export_Analysis_Cleaned_Dataset[[#This Row],[Ship_Date]],"mmm")</f>
        <v>Dec</v>
      </c>
      <c r="AK3263" t="str">
        <f>TEXT(Agricultural_Export_Analysis_Cleaned_Dataset[[#This Row],[Ship_Date]],"ddd")</f>
        <v>Tue</v>
      </c>
      <c r="AL3263" t="str">
        <f>TEXT(Agricultural_Export_Analysis_Cleaned_Dataset[[#This Row],[Delivery_Date]],"yyyy")</f>
        <v>2024</v>
      </c>
      <c r="AM3263" t="str">
        <f>TEXT(Agricultural_Export_Analysis_Cleaned_Dataset[[#This Row],[Delivery_Date]],"mmm")</f>
        <v>Dec</v>
      </c>
      <c r="AN3263" t="str">
        <f>TEXT(Agricultural_Export_Analysis_Cleaned_Dataset[[#This Row],[Delivery_Date]],"ddd")</f>
        <v>Tue</v>
      </c>
      <c r="AO3263">
        <f>Agricultural_Export_Analysis_Cleaned_Dataset[[#This Row],[Delivery_Date]]-Agricultural_Export_Analysis_Cleaned_Dataset[[#This Row],[Ship_Date]]</f>
        <v>7</v>
      </c>
      <c r="AP3263">
        <f>Agricultural_Export_Analysis_Cleaned_Dataset[[#This Row],[Ship_Date]]-Agricultural_Export_Analysis_Cleaned_Dataset[[#This Row],[Order_Date]]</f>
        <v>10</v>
      </c>
      <c r="AQ3263" s="4" t="str">
        <f>TEXT(Agricultural_Export_Analysis_Cleaned_Dataset[[#This Row],[Order_Date]],"mmm yyyy")</f>
        <v>Nov 2024</v>
      </c>
    </row>
    <row r="3264" spans="1:43" x14ac:dyDescent="0.3">
      <c r="A3264" t="s">
        <v>6111</v>
      </c>
      <c r="B3264" t="s">
        <v>3662</v>
      </c>
      <c r="C3264" s="2">
        <v>45441</v>
      </c>
      <c r="D3264" s="2">
        <v>45450</v>
      </c>
      <c r="E3264" s="2">
        <v>45480</v>
      </c>
      <c r="F3264" t="s">
        <v>35</v>
      </c>
      <c r="G3264" t="s">
        <v>203</v>
      </c>
      <c r="H3264" t="s">
        <v>51</v>
      </c>
      <c r="I3264" t="s">
        <v>118</v>
      </c>
      <c r="J3264" t="s">
        <v>53</v>
      </c>
      <c r="K3264" s="7">
        <v>2</v>
      </c>
      <c r="L3264" t="s">
        <v>80</v>
      </c>
      <c r="M3264" t="s">
        <v>130</v>
      </c>
      <c r="N3264" t="s">
        <v>131</v>
      </c>
      <c r="O3264">
        <v>1789</v>
      </c>
      <c r="P3264" s="6">
        <v>64.05</v>
      </c>
      <c r="Q3264" s="6">
        <v>114585.45</v>
      </c>
      <c r="R3264" s="5">
        <v>0.15</v>
      </c>
      <c r="S3264" s="6">
        <v>97397.632500000007</v>
      </c>
      <c r="T3264" s="6">
        <v>13682.58</v>
      </c>
      <c r="U3264" s="6">
        <v>72338.61</v>
      </c>
      <c r="V3264" s="6">
        <v>2992.86</v>
      </c>
      <c r="W3264" s="6">
        <v>5261.47</v>
      </c>
      <c r="X3264" s="6">
        <v>3122.1125000000002</v>
      </c>
      <c r="Y3264" s="5">
        <v>3.2055322289276399E-2</v>
      </c>
      <c r="Z3264" t="s">
        <v>81</v>
      </c>
      <c r="AA3264" t="s">
        <v>82</v>
      </c>
      <c r="AB3264" t="s">
        <v>65</v>
      </c>
      <c r="AC3264" t="s">
        <v>43</v>
      </c>
      <c r="AD3264" t="s">
        <v>84</v>
      </c>
      <c r="AE3264" t="s">
        <v>58</v>
      </c>
      <c r="AF3264" t="str">
        <f>TEXT(Agricultural_Export_Analysis_Cleaned_Dataset[[#This Row],[Order_Date]],"mmm")</f>
        <v>May</v>
      </c>
      <c r="AG3264" t="str">
        <f>TEXT(Agricultural_Export_Analysis_Cleaned_Dataset[[#This Row],[Order_Date]],"yyyy")</f>
        <v>2024</v>
      </c>
      <c r="AH3264" t="str">
        <f>TEXT(Agricultural_Export_Analysis_Cleaned_Dataset[[#This Row],[Order_Date]],"ddd")</f>
        <v>Wed</v>
      </c>
      <c r="AI3264" t="str">
        <f>TEXT(Agricultural_Export_Analysis_Cleaned_Dataset[[#This Row],[Ship_Date]],"yyyy")</f>
        <v>2024</v>
      </c>
      <c r="AJ3264" t="str">
        <f>TEXT(Agricultural_Export_Analysis_Cleaned_Dataset[[#This Row],[Ship_Date]],"mmm")</f>
        <v>Jun</v>
      </c>
      <c r="AK3264" t="str">
        <f>TEXT(Agricultural_Export_Analysis_Cleaned_Dataset[[#This Row],[Ship_Date]],"ddd")</f>
        <v>Fri</v>
      </c>
      <c r="AL3264" t="str">
        <f>TEXT(Agricultural_Export_Analysis_Cleaned_Dataset[[#This Row],[Delivery_Date]],"yyyy")</f>
        <v>2024</v>
      </c>
      <c r="AM3264" t="str">
        <f>TEXT(Agricultural_Export_Analysis_Cleaned_Dataset[[#This Row],[Delivery_Date]],"mmm")</f>
        <v>Jul</v>
      </c>
      <c r="AN3264" t="str">
        <f>TEXT(Agricultural_Export_Analysis_Cleaned_Dataset[[#This Row],[Delivery_Date]],"ddd")</f>
        <v>Sun</v>
      </c>
      <c r="AO3264">
        <f>Agricultural_Export_Analysis_Cleaned_Dataset[[#This Row],[Delivery_Date]]-Agricultural_Export_Analysis_Cleaned_Dataset[[#This Row],[Ship_Date]]</f>
        <v>30</v>
      </c>
      <c r="AP3264">
        <f>Agricultural_Export_Analysis_Cleaned_Dataset[[#This Row],[Ship_Date]]-Agricultural_Export_Analysis_Cleaned_Dataset[[#This Row],[Order_Date]]</f>
        <v>9</v>
      </c>
      <c r="AQ3264" s="4" t="str">
        <f>TEXT(Agricultural_Export_Analysis_Cleaned_Dataset[[#This Row],[Order_Date]],"mmm yyyy")</f>
        <v>May 2024</v>
      </c>
    </row>
    <row r="3265" spans="1:43" x14ac:dyDescent="0.3">
      <c r="A3265" t="s">
        <v>6112</v>
      </c>
      <c r="B3265" t="s">
        <v>6113</v>
      </c>
      <c r="C3265" s="2">
        <v>45305</v>
      </c>
      <c r="D3265" s="2">
        <v>45312</v>
      </c>
      <c r="E3265" s="2">
        <v>45326</v>
      </c>
      <c r="F3265" t="s">
        <v>35</v>
      </c>
      <c r="G3265" t="s">
        <v>8933</v>
      </c>
      <c r="H3265" t="s">
        <v>74</v>
      </c>
      <c r="I3265" t="s">
        <v>118</v>
      </c>
      <c r="J3265" t="s">
        <v>39</v>
      </c>
      <c r="K3265" s="7">
        <v>2</v>
      </c>
      <c r="L3265" t="s">
        <v>135</v>
      </c>
      <c r="M3265" t="s">
        <v>159</v>
      </c>
      <c r="N3265" t="s">
        <v>160</v>
      </c>
      <c r="O3265">
        <v>1934</v>
      </c>
      <c r="P3265" s="6">
        <v>412.98</v>
      </c>
      <c r="Q3265" s="6">
        <v>798703.32</v>
      </c>
      <c r="R3265" s="5">
        <v>0.15</v>
      </c>
      <c r="S3265" s="6">
        <v>678897.82200000004</v>
      </c>
      <c r="T3265" s="6">
        <v>11393.17</v>
      </c>
      <c r="U3265" s="6">
        <v>445520.43</v>
      </c>
      <c r="V3265" s="6">
        <v>2715.75</v>
      </c>
      <c r="W3265" s="6">
        <v>40869.4</v>
      </c>
      <c r="X3265" s="6">
        <v>178399.07199999999</v>
      </c>
      <c r="Y3265" s="5">
        <v>0.26277749938045902</v>
      </c>
      <c r="Z3265" t="s">
        <v>40</v>
      </c>
      <c r="AA3265" t="s">
        <v>64</v>
      </c>
      <c r="AB3265" t="s">
        <v>83</v>
      </c>
      <c r="AC3265" t="s">
        <v>76</v>
      </c>
      <c r="AD3265" t="s">
        <v>123</v>
      </c>
      <c r="AE3265" t="s">
        <v>58</v>
      </c>
      <c r="AF3265" t="str">
        <f>TEXT(Agricultural_Export_Analysis_Cleaned_Dataset[[#This Row],[Order_Date]],"mmm")</f>
        <v>Jan</v>
      </c>
      <c r="AG3265" t="str">
        <f>TEXT(Agricultural_Export_Analysis_Cleaned_Dataset[[#This Row],[Order_Date]],"yyyy")</f>
        <v>2024</v>
      </c>
      <c r="AH3265" t="str">
        <f>TEXT(Agricultural_Export_Analysis_Cleaned_Dataset[[#This Row],[Order_Date]],"ddd")</f>
        <v>Sun</v>
      </c>
      <c r="AI3265" t="str">
        <f>TEXT(Agricultural_Export_Analysis_Cleaned_Dataset[[#This Row],[Ship_Date]],"yyyy")</f>
        <v>2024</v>
      </c>
      <c r="AJ3265" t="str">
        <f>TEXT(Agricultural_Export_Analysis_Cleaned_Dataset[[#This Row],[Ship_Date]],"mmm")</f>
        <v>Jan</v>
      </c>
      <c r="AK3265" t="str">
        <f>TEXT(Agricultural_Export_Analysis_Cleaned_Dataset[[#This Row],[Ship_Date]],"ddd")</f>
        <v>Sun</v>
      </c>
      <c r="AL3265" t="str">
        <f>TEXT(Agricultural_Export_Analysis_Cleaned_Dataset[[#This Row],[Delivery_Date]],"yyyy")</f>
        <v>2024</v>
      </c>
      <c r="AM3265" t="str">
        <f>TEXT(Agricultural_Export_Analysis_Cleaned_Dataset[[#This Row],[Delivery_Date]],"mmm")</f>
        <v>Feb</v>
      </c>
      <c r="AN3265" t="str">
        <f>TEXT(Agricultural_Export_Analysis_Cleaned_Dataset[[#This Row],[Delivery_Date]],"ddd")</f>
        <v>Sun</v>
      </c>
      <c r="AO3265">
        <f>Agricultural_Export_Analysis_Cleaned_Dataset[[#This Row],[Delivery_Date]]-Agricultural_Export_Analysis_Cleaned_Dataset[[#This Row],[Ship_Date]]</f>
        <v>14</v>
      </c>
      <c r="AP3265">
        <f>Agricultural_Export_Analysis_Cleaned_Dataset[[#This Row],[Ship_Date]]-Agricultural_Export_Analysis_Cleaned_Dataset[[#This Row],[Order_Date]]</f>
        <v>7</v>
      </c>
      <c r="AQ3265" s="4" t="str">
        <f>TEXT(Agricultural_Export_Analysis_Cleaned_Dataset[[#This Row],[Order_Date]],"mmm yyyy")</f>
        <v>Jan 2024</v>
      </c>
    </row>
    <row r="3266" spans="1:43" x14ac:dyDescent="0.3">
      <c r="A3266" t="s">
        <v>6114</v>
      </c>
      <c r="B3266" t="s">
        <v>6115</v>
      </c>
      <c r="C3266" s="2">
        <v>45579</v>
      </c>
      <c r="D3266" s="2">
        <v>45589</v>
      </c>
      <c r="E3266" s="2">
        <v>45608</v>
      </c>
      <c r="F3266" t="s">
        <v>35</v>
      </c>
      <c r="G3266" t="s">
        <v>73</v>
      </c>
      <c r="H3266" t="s">
        <v>37</v>
      </c>
      <c r="I3266" t="s">
        <v>118</v>
      </c>
      <c r="J3266" t="s">
        <v>63</v>
      </c>
      <c r="K3266" s="7">
        <v>10</v>
      </c>
      <c r="L3266" t="s">
        <v>135</v>
      </c>
      <c r="M3266" t="s">
        <v>159</v>
      </c>
      <c r="N3266" t="s">
        <v>160</v>
      </c>
      <c r="O3266">
        <v>1218</v>
      </c>
      <c r="P3266" s="6">
        <v>415.33</v>
      </c>
      <c r="Q3266" s="6">
        <v>505871.94</v>
      </c>
      <c r="R3266" s="5">
        <v>0.15</v>
      </c>
      <c r="S3266" s="6">
        <v>429991.14899999998</v>
      </c>
      <c r="T3266" s="6">
        <v>19700.433300000001</v>
      </c>
      <c r="U3266" s="6">
        <v>267127.18</v>
      </c>
      <c r="V3266" s="6">
        <v>1885.82</v>
      </c>
      <c r="W3266" s="6">
        <v>50276.78</v>
      </c>
      <c r="X3266" s="6">
        <v>91000.935700000002</v>
      </c>
      <c r="Y3266" s="5">
        <v>0.21163443921455399</v>
      </c>
      <c r="Z3266" t="s">
        <v>54</v>
      </c>
      <c r="AA3266" t="s">
        <v>75</v>
      </c>
      <c r="AB3266" t="s">
        <v>56</v>
      </c>
      <c r="AC3266" t="s">
        <v>76</v>
      </c>
      <c r="AD3266" t="s">
        <v>57</v>
      </c>
      <c r="AE3266" t="s">
        <v>67</v>
      </c>
      <c r="AF3266" t="str">
        <f>TEXT(Agricultural_Export_Analysis_Cleaned_Dataset[[#This Row],[Order_Date]],"mmm")</f>
        <v>Oct</v>
      </c>
      <c r="AG3266" t="str">
        <f>TEXT(Agricultural_Export_Analysis_Cleaned_Dataset[[#This Row],[Order_Date]],"yyyy")</f>
        <v>2024</v>
      </c>
      <c r="AH3266" t="str">
        <f>TEXT(Agricultural_Export_Analysis_Cleaned_Dataset[[#This Row],[Order_Date]],"ddd")</f>
        <v>Mon</v>
      </c>
      <c r="AI3266" t="str">
        <f>TEXT(Agricultural_Export_Analysis_Cleaned_Dataset[[#This Row],[Ship_Date]],"yyyy")</f>
        <v>2024</v>
      </c>
      <c r="AJ3266" t="str">
        <f>TEXT(Agricultural_Export_Analysis_Cleaned_Dataset[[#This Row],[Ship_Date]],"mmm")</f>
        <v>Oct</v>
      </c>
      <c r="AK3266" t="str">
        <f>TEXT(Agricultural_Export_Analysis_Cleaned_Dataset[[#This Row],[Ship_Date]],"ddd")</f>
        <v>Thu</v>
      </c>
      <c r="AL3266" t="str">
        <f>TEXT(Agricultural_Export_Analysis_Cleaned_Dataset[[#This Row],[Delivery_Date]],"yyyy")</f>
        <v>2024</v>
      </c>
      <c r="AM3266" t="str">
        <f>TEXT(Agricultural_Export_Analysis_Cleaned_Dataset[[#This Row],[Delivery_Date]],"mmm")</f>
        <v>Nov</v>
      </c>
      <c r="AN3266" t="str">
        <f>TEXT(Agricultural_Export_Analysis_Cleaned_Dataset[[#This Row],[Delivery_Date]],"ddd")</f>
        <v>Tue</v>
      </c>
      <c r="AO3266">
        <f>Agricultural_Export_Analysis_Cleaned_Dataset[[#This Row],[Delivery_Date]]-Agricultural_Export_Analysis_Cleaned_Dataset[[#This Row],[Ship_Date]]</f>
        <v>19</v>
      </c>
      <c r="AP3266">
        <f>Agricultural_Export_Analysis_Cleaned_Dataset[[#This Row],[Ship_Date]]-Agricultural_Export_Analysis_Cleaned_Dataset[[#This Row],[Order_Date]]</f>
        <v>10</v>
      </c>
      <c r="AQ3266" s="4" t="str">
        <f>TEXT(Agricultural_Export_Analysis_Cleaned_Dataset[[#This Row],[Order_Date]],"mmm yyyy")</f>
        <v>Oct 2024</v>
      </c>
    </row>
    <row r="3267" spans="1:43" x14ac:dyDescent="0.3">
      <c r="A3267" t="s">
        <v>6116</v>
      </c>
      <c r="B3267" t="s">
        <v>6117</v>
      </c>
      <c r="C3267" s="2">
        <v>45803</v>
      </c>
      <c r="D3267" s="2">
        <v>45807</v>
      </c>
      <c r="E3267" s="2">
        <v>45836</v>
      </c>
      <c r="F3267" t="s">
        <v>35</v>
      </c>
      <c r="G3267" t="s">
        <v>8934</v>
      </c>
      <c r="H3267" t="s">
        <v>37</v>
      </c>
      <c r="I3267" t="s">
        <v>52</v>
      </c>
      <c r="J3267" t="s">
        <v>112</v>
      </c>
      <c r="K3267" s="7">
        <v>2</v>
      </c>
      <c r="L3267" t="s">
        <v>70</v>
      </c>
      <c r="M3267" t="s">
        <v>107</v>
      </c>
      <c r="N3267" t="s">
        <v>108</v>
      </c>
      <c r="O3267">
        <v>1510</v>
      </c>
      <c r="P3267" s="6">
        <v>272.87</v>
      </c>
      <c r="Q3267" s="6">
        <v>412033.7</v>
      </c>
      <c r="R3267" s="5">
        <v>0.15</v>
      </c>
      <c r="S3267" s="6">
        <v>350228.64500000002</v>
      </c>
      <c r="T3267" s="6">
        <v>4624.2700000000004</v>
      </c>
      <c r="U3267" s="6">
        <v>220485.52</v>
      </c>
      <c r="V3267" s="6">
        <v>1397.28</v>
      </c>
      <c r="W3267" s="6">
        <v>17150.650000000001</v>
      </c>
      <c r="X3267" s="6">
        <v>106570.925</v>
      </c>
      <c r="Y3267" s="5">
        <v>0.30428957345850499</v>
      </c>
      <c r="Z3267" t="s">
        <v>81</v>
      </c>
      <c r="AA3267" t="s">
        <v>82</v>
      </c>
      <c r="AB3267" t="s">
        <v>83</v>
      </c>
      <c r="AC3267" t="s">
        <v>66</v>
      </c>
      <c r="AD3267" t="s">
        <v>84</v>
      </c>
      <c r="AE3267" t="s">
        <v>45</v>
      </c>
      <c r="AF3267" t="str">
        <f>TEXT(Agricultural_Export_Analysis_Cleaned_Dataset[[#This Row],[Order_Date]],"mmm")</f>
        <v>May</v>
      </c>
      <c r="AG3267" t="str">
        <f>TEXT(Agricultural_Export_Analysis_Cleaned_Dataset[[#This Row],[Order_Date]],"yyyy")</f>
        <v>2025</v>
      </c>
      <c r="AH3267" t="str">
        <f>TEXT(Agricultural_Export_Analysis_Cleaned_Dataset[[#This Row],[Order_Date]],"ddd")</f>
        <v>Mon</v>
      </c>
      <c r="AI3267" t="str">
        <f>TEXT(Agricultural_Export_Analysis_Cleaned_Dataset[[#This Row],[Ship_Date]],"yyyy")</f>
        <v>2025</v>
      </c>
      <c r="AJ3267" t="str">
        <f>TEXT(Agricultural_Export_Analysis_Cleaned_Dataset[[#This Row],[Ship_Date]],"mmm")</f>
        <v>May</v>
      </c>
      <c r="AK3267" t="str">
        <f>TEXT(Agricultural_Export_Analysis_Cleaned_Dataset[[#This Row],[Ship_Date]],"ddd")</f>
        <v>Fri</v>
      </c>
      <c r="AL3267" t="str">
        <f>TEXT(Agricultural_Export_Analysis_Cleaned_Dataset[[#This Row],[Delivery_Date]],"yyyy")</f>
        <v>2025</v>
      </c>
      <c r="AM3267" t="str">
        <f>TEXT(Agricultural_Export_Analysis_Cleaned_Dataset[[#This Row],[Delivery_Date]],"mmm")</f>
        <v>Jun</v>
      </c>
      <c r="AN3267" t="str">
        <f>TEXT(Agricultural_Export_Analysis_Cleaned_Dataset[[#This Row],[Delivery_Date]],"ddd")</f>
        <v>Sat</v>
      </c>
      <c r="AO3267">
        <f>Agricultural_Export_Analysis_Cleaned_Dataset[[#This Row],[Delivery_Date]]-Agricultural_Export_Analysis_Cleaned_Dataset[[#This Row],[Ship_Date]]</f>
        <v>29</v>
      </c>
      <c r="AP3267">
        <f>Agricultural_Export_Analysis_Cleaned_Dataset[[#This Row],[Ship_Date]]-Agricultural_Export_Analysis_Cleaned_Dataset[[#This Row],[Order_Date]]</f>
        <v>4</v>
      </c>
      <c r="AQ3267" s="4" t="str">
        <f>TEXT(Agricultural_Export_Analysis_Cleaned_Dataset[[#This Row],[Order_Date]],"mmm yyyy")</f>
        <v>May 2025</v>
      </c>
    </row>
    <row r="3268" spans="1:43" x14ac:dyDescent="0.3">
      <c r="A3268" t="s">
        <v>6118</v>
      </c>
      <c r="B3268" t="s">
        <v>3244</v>
      </c>
      <c r="C3268" s="2">
        <v>45394</v>
      </c>
      <c r="D3268" s="2">
        <v>45401</v>
      </c>
      <c r="E3268" s="2">
        <v>45422</v>
      </c>
      <c r="F3268" t="s">
        <v>35</v>
      </c>
      <c r="G3268" t="s">
        <v>117</v>
      </c>
      <c r="H3268" t="s">
        <v>37</v>
      </c>
      <c r="I3268" t="s">
        <v>38</v>
      </c>
      <c r="J3268" t="s">
        <v>53</v>
      </c>
      <c r="K3268" s="7">
        <v>7</v>
      </c>
      <c r="L3268" t="s">
        <v>32</v>
      </c>
      <c r="M3268" t="s">
        <v>101</v>
      </c>
      <c r="N3268" t="s">
        <v>102</v>
      </c>
      <c r="O3268">
        <v>803</v>
      </c>
      <c r="P3268" s="6">
        <v>123.07</v>
      </c>
      <c r="Q3268" s="6">
        <v>98825.21</v>
      </c>
      <c r="R3268" s="5">
        <v>0.1</v>
      </c>
      <c r="S3268" s="6">
        <v>88942.688999999998</v>
      </c>
      <c r="T3268" s="6">
        <v>5259.32</v>
      </c>
      <c r="U3268" s="6">
        <v>40999.33</v>
      </c>
      <c r="V3268" s="6">
        <v>1688.14</v>
      </c>
      <c r="W3268" s="6">
        <v>7924.18</v>
      </c>
      <c r="X3268" s="6">
        <v>33071.718999999997</v>
      </c>
      <c r="Y3268" s="5">
        <v>0.37183178709607001</v>
      </c>
      <c r="Z3268" t="s">
        <v>81</v>
      </c>
      <c r="AA3268" t="s">
        <v>165</v>
      </c>
      <c r="AB3268" t="s">
        <v>83</v>
      </c>
      <c r="AC3268" t="s">
        <v>66</v>
      </c>
      <c r="AD3268" t="s">
        <v>93</v>
      </c>
      <c r="AE3268" t="s">
        <v>67</v>
      </c>
      <c r="AF3268" t="str">
        <f>TEXT(Agricultural_Export_Analysis_Cleaned_Dataset[[#This Row],[Order_Date]],"mmm")</f>
        <v>Apr</v>
      </c>
      <c r="AG3268" t="str">
        <f>TEXT(Agricultural_Export_Analysis_Cleaned_Dataset[[#This Row],[Order_Date]],"yyyy")</f>
        <v>2024</v>
      </c>
      <c r="AH3268" t="str">
        <f>TEXT(Agricultural_Export_Analysis_Cleaned_Dataset[[#This Row],[Order_Date]],"ddd")</f>
        <v>Fri</v>
      </c>
      <c r="AI3268" t="str">
        <f>TEXT(Agricultural_Export_Analysis_Cleaned_Dataset[[#This Row],[Ship_Date]],"yyyy")</f>
        <v>2024</v>
      </c>
      <c r="AJ3268" t="str">
        <f>TEXT(Agricultural_Export_Analysis_Cleaned_Dataset[[#This Row],[Ship_Date]],"mmm")</f>
        <v>Apr</v>
      </c>
      <c r="AK3268" t="str">
        <f>TEXT(Agricultural_Export_Analysis_Cleaned_Dataset[[#This Row],[Ship_Date]],"ddd")</f>
        <v>Fri</v>
      </c>
      <c r="AL3268" t="str">
        <f>TEXT(Agricultural_Export_Analysis_Cleaned_Dataset[[#This Row],[Delivery_Date]],"yyyy")</f>
        <v>2024</v>
      </c>
      <c r="AM3268" t="str">
        <f>TEXT(Agricultural_Export_Analysis_Cleaned_Dataset[[#This Row],[Delivery_Date]],"mmm")</f>
        <v>May</v>
      </c>
      <c r="AN3268" t="str">
        <f>TEXT(Agricultural_Export_Analysis_Cleaned_Dataset[[#This Row],[Delivery_Date]],"ddd")</f>
        <v>Fri</v>
      </c>
      <c r="AO3268">
        <f>Agricultural_Export_Analysis_Cleaned_Dataset[[#This Row],[Delivery_Date]]-Agricultural_Export_Analysis_Cleaned_Dataset[[#This Row],[Ship_Date]]</f>
        <v>21</v>
      </c>
      <c r="AP3268">
        <f>Agricultural_Export_Analysis_Cleaned_Dataset[[#This Row],[Ship_Date]]-Agricultural_Export_Analysis_Cleaned_Dataset[[#This Row],[Order_Date]]</f>
        <v>7</v>
      </c>
      <c r="AQ3268" s="4" t="str">
        <f>TEXT(Agricultural_Export_Analysis_Cleaned_Dataset[[#This Row],[Order_Date]],"mmm yyyy")</f>
        <v>Apr 2024</v>
      </c>
    </row>
    <row r="3269" spans="1:43" x14ac:dyDescent="0.3">
      <c r="A3269" t="s">
        <v>6119</v>
      </c>
      <c r="B3269" t="s">
        <v>6120</v>
      </c>
      <c r="C3269" s="2">
        <v>45318</v>
      </c>
      <c r="D3269" s="2">
        <v>45322</v>
      </c>
      <c r="E3269" s="2">
        <v>45343</v>
      </c>
      <c r="F3269" t="s">
        <v>35</v>
      </c>
      <c r="G3269" t="s">
        <v>132</v>
      </c>
      <c r="H3269" t="s">
        <v>74</v>
      </c>
      <c r="I3269" t="s">
        <v>118</v>
      </c>
      <c r="J3269" t="s">
        <v>112</v>
      </c>
      <c r="K3269" s="7">
        <v>10</v>
      </c>
      <c r="L3269" t="s">
        <v>135</v>
      </c>
      <c r="M3269" t="s">
        <v>159</v>
      </c>
      <c r="N3269" t="s">
        <v>160</v>
      </c>
      <c r="O3269">
        <v>62</v>
      </c>
      <c r="P3269" s="6">
        <v>483.46</v>
      </c>
      <c r="Q3269" s="6">
        <v>29974.52</v>
      </c>
      <c r="R3269" s="5">
        <v>0.1</v>
      </c>
      <c r="S3269" s="6">
        <v>26977.067999999999</v>
      </c>
      <c r="T3269" s="6">
        <v>13574.34</v>
      </c>
      <c r="U3269" s="6">
        <v>19065.59</v>
      </c>
      <c r="V3269" s="6">
        <v>987.05</v>
      </c>
      <c r="W3269" s="6">
        <v>2695.38</v>
      </c>
      <c r="X3269" s="6">
        <v>-9345.2919999999995</v>
      </c>
      <c r="Y3269" s="5">
        <v>-0.34641614870822901</v>
      </c>
      <c r="Z3269" t="s">
        <v>40</v>
      </c>
      <c r="AA3269" t="s">
        <v>64</v>
      </c>
      <c r="AB3269" t="s">
        <v>42</v>
      </c>
      <c r="AC3269" t="s">
        <v>76</v>
      </c>
      <c r="AD3269" t="s">
        <v>84</v>
      </c>
      <c r="AE3269" t="s">
        <v>58</v>
      </c>
      <c r="AF3269" t="str">
        <f>TEXT(Agricultural_Export_Analysis_Cleaned_Dataset[[#This Row],[Order_Date]],"mmm")</f>
        <v>Jan</v>
      </c>
      <c r="AG3269" t="str">
        <f>TEXT(Agricultural_Export_Analysis_Cleaned_Dataset[[#This Row],[Order_Date]],"yyyy")</f>
        <v>2024</v>
      </c>
      <c r="AH3269" t="str">
        <f>TEXT(Agricultural_Export_Analysis_Cleaned_Dataset[[#This Row],[Order_Date]],"ddd")</f>
        <v>Sat</v>
      </c>
      <c r="AI3269" t="str">
        <f>TEXT(Agricultural_Export_Analysis_Cleaned_Dataset[[#This Row],[Ship_Date]],"yyyy")</f>
        <v>2024</v>
      </c>
      <c r="AJ3269" t="str">
        <f>TEXT(Agricultural_Export_Analysis_Cleaned_Dataset[[#This Row],[Ship_Date]],"mmm")</f>
        <v>Jan</v>
      </c>
      <c r="AK3269" t="str">
        <f>TEXT(Agricultural_Export_Analysis_Cleaned_Dataset[[#This Row],[Ship_Date]],"ddd")</f>
        <v>Wed</v>
      </c>
      <c r="AL3269" t="str">
        <f>TEXT(Agricultural_Export_Analysis_Cleaned_Dataset[[#This Row],[Delivery_Date]],"yyyy")</f>
        <v>2024</v>
      </c>
      <c r="AM3269" t="str">
        <f>TEXT(Agricultural_Export_Analysis_Cleaned_Dataset[[#This Row],[Delivery_Date]],"mmm")</f>
        <v>Feb</v>
      </c>
      <c r="AN3269" t="str">
        <f>TEXT(Agricultural_Export_Analysis_Cleaned_Dataset[[#This Row],[Delivery_Date]],"ddd")</f>
        <v>Wed</v>
      </c>
      <c r="AO3269">
        <f>Agricultural_Export_Analysis_Cleaned_Dataset[[#This Row],[Delivery_Date]]-Agricultural_Export_Analysis_Cleaned_Dataset[[#This Row],[Ship_Date]]</f>
        <v>21</v>
      </c>
      <c r="AP3269">
        <f>Agricultural_Export_Analysis_Cleaned_Dataset[[#This Row],[Ship_Date]]-Agricultural_Export_Analysis_Cleaned_Dataset[[#This Row],[Order_Date]]</f>
        <v>4</v>
      </c>
      <c r="AQ3269" s="4" t="str">
        <f>TEXT(Agricultural_Export_Analysis_Cleaned_Dataset[[#This Row],[Order_Date]],"mmm yyyy")</f>
        <v>Jan 2024</v>
      </c>
    </row>
    <row r="3270" spans="1:43" x14ac:dyDescent="0.3">
      <c r="A3270" t="s">
        <v>6121</v>
      </c>
      <c r="B3270" t="s">
        <v>6122</v>
      </c>
      <c r="C3270" s="2">
        <v>45720</v>
      </c>
      <c r="D3270" s="2">
        <v>45728</v>
      </c>
      <c r="E3270" s="2">
        <v>45754</v>
      </c>
      <c r="F3270" t="s">
        <v>35</v>
      </c>
      <c r="G3270" t="s">
        <v>8934</v>
      </c>
      <c r="H3270" t="s">
        <v>51</v>
      </c>
      <c r="I3270" t="s">
        <v>97</v>
      </c>
      <c r="J3270" t="s">
        <v>112</v>
      </c>
      <c r="K3270" s="7">
        <v>2</v>
      </c>
      <c r="L3270" t="s">
        <v>70</v>
      </c>
      <c r="M3270" t="s">
        <v>140</v>
      </c>
      <c r="N3270" t="s">
        <v>49</v>
      </c>
      <c r="O3270">
        <v>1334</v>
      </c>
      <c r="P3270" s="6">
        <v>88.03</v>
      </c>
      <c r="Q3270" s="6">
        <v>117432.02</v>
      </c>
      <c r="R3270" s="5">
        <v>0.15</v>
      </c>
      <c r="S3270" s="6">
        <v>99817.217000000004</v>
      </c>
      <c r="T3270" s="6">
        <v>6115.58</v>
      </c>
      <c r="U3270" s="6">
        <v>51616.76</v>
      </c>
      <c r="V3270" s="6">
        <v>2848.7</v>
      </c>
      <c r="W3270" s="6">
        <v>11777.27</v>
      </c>
      <c r="X3270" s="6">
        <v>27458.906999999999</v>
      </c>
      <c r="Y3270" s="5">
        <v>0.27509189121151301</v>
      </c>
      <c r="Z3270" t="s">
        <v>40</v>
      </c>
      <c r="AA3270" t="s">
        <v>41</v>
      </c>
      <c r="AB3270" t="s">
        <v>83</v>
      </c>
      <c r="AC3270" t="s">
        <v>76</v>
      </c>
      <c r="AD3270" t="s">
        <v>98</v>
      </c>
      <c r="AE3270" t="s">
        <v>45</v>
      </c>
      <c r="AF3270" t="str">
        <f>TEXT(Agricultural_Export_Analysis_Cleaned_Dataset[[#This Row],[Order_Date]],"mmm")</f>
        <v>Mar</v>
      </c>
      <c r="AG3270" t="str">
        <f>TEXT(Agricultural_Export_Analysis_Cleaned_Dataset[[#This Row],[Order_Date]],"yyyy")</f>
        <v>2025</v>
      </c>
      <c r="AH3270" t="str">
        <f>TEXT(Agricultural_Export_Analysis_Cleaned_Dataset[[#This Row],[Order_Date]],"ddd")</f>
        <v>Tue</v>
      </c>
      <c r="AI3270" t="str">
        <f>TEXT(Agricultural_Export_Analysis_Cleaned_Dataset[[#This Row],[Ship_Date]],"yyyy")</f>
        <v>2025</v>
      </c>
      <c r="AJ3270" t="str">
        <f>TEXT(Agricultural_Export_Analysis_Cleaned_Dataset[[#This Row],[Ship_Date]],"mmm")</f>
        <v>Mar</v>
      </c>
      <c r="AK3270" t="str">
        <f>TEXT(Agricultural_Export_Analysis_Cleaned_Dataset[[#This Row],[Ship_Date]],"ddd")</f>
        <v>Wed</v>
      </c>
      <c r="AL3270" t="str">
        <f>TEXT(Agricultural_Export_Analysis_Cleaned_Dataset[[#This Row],[Delivery_Date]],"yyyy")</f>
        <v>2025</v>
      </c>
      <c r="AM3270" t="str">
        <f>TEXT(Agricultural_Export_Analysis_Cleaned_Dataset[[#This Row],[Delivery_Date]],"mmm")</f>
        <v>Apr</v>
      </c>
      <c r="AN3270" t="str">
        <f>TEXT(Agricultural_Export_Analysis_Cleaned_Dataset[[#This Row],[Delivery_Date]],"ddd")</f>
        <v>Mon</v>
      </c>
      <c r="AO3270">
        <f>Agricultural_Export_Analysis_Cleaned_Dataset[[#This Row],[Delivery_Date]]-Agricultural_Export_Analysis_Cleaned_Dataset[[#This Row],[Ship_Date]]</f>
        <v>26</v>
      </c>
      <c r="AP3270">
        <f>Agricultural_Export_Analysis_Cleaned_Dataset[[#This Row],[Ship_Date]]-Agricultural_Export_Analysis_Cleaned_Dataset[[#This Row],[Order_Date]]</f>
        <v>8</v>
      </c>
      <c r="AQ3270" s="4" t="str">
        <f>TEXT(Agricultural_Export_Analysis_Cleaned_Dataset[[#This Row],[Order_Date]],"mmm yyyy")</f>
        <v>Mar 2025</v>
      </c>
    </row>
    <row r="3271" spans="1:43" x14ac:dyDescent="0.3">
      <c r="A3271" t="s">
        <v>6123</v>
      </c>
      <c r="B3271" t="s">
        <v>6124</v>
      </c>
      <c r="C3271" s="2">
        <v>45653</v>
      </c>
      <c r="D3271" s="2">
        <v>45661</v>
      </c>
      <c r="E3271" s="2">
        <v>45679</v>
      </c>
      <c r="F3271" t="s">
        <v>35</v>
      </c>
      <c r="G3271" t="s">
        <v>132</v>
      </c>
      <c r="H3271" t="s">
        <v>37</v>
      </c>
      <c r="I3271" t="s">
        <v>118</v>
      </c>
      <c r="J3271" t="s">
        <v>39</v>
      </c>
      <c r="K3271" s="7">
        <v>0</v>
      </c>
      <c r="L3271" t="s">
        <v>32</v>
      </c>
      <c r="M3271" t="s">
        <v>88</v>
      </c>
      <c r="N3271" t="s">
        <v>89</v>
      </c>
      <c r="O3271">
        <v>896</v>
      </c>
      <c r="P3271" s="6">
        <v>199.26</v>
      </c>
      <c r="Q3271" s="6">
        <v>178536.95999999999</v>
      </c>
      <c r="R3271" s="5">
        <v>0.15</v>
      </c>
      <c r="S3271" s="6">
        <v>151756.416</v>
      </c>
      <c r="T3271" s="6">
        <v>14167.18</v>
      </c>
      <c r="U3271" s="6">
        <v>87053.55</v>
      </c>
      <c r="V3271" s="6">
        <v>1432.66</v>
      </c>
      <c r="W3271" s="6">
        <v>9598.33</v>
      </c>
      <c r="X3271" s="6">
        <v>39504.696000000004</v>
      </c>
      <c r="Y3271" s="5">
        <v>0.26031647979878503</v>
      </c>
      <c r="Z3271" t="s">
        <v>54</v>
      </c>
      <c r="AA3271" t="s">
        <v>55</v>
      </c>
      <c r="AB3271" t="s">
        <v>42</v>
      </c>
      <c r="AC3271" t="s">
        <v>76</v>
      </c>
      <c r="AD3271" t="s">
        <v>57</v>
      </c>
      <c r="AE3271" t="s">
        <v>45</v>
      </c>
      <c r="AF3271" t="str">
        <f>TEXT(Agricultural_Export_Analysis_Cleaned_Dataset[[#This Row],[Order_Date]],"mmm")</f>
        <v>Dec</v>
      </c>
      <c r="AG3271" t="str">
        <f>TEXT(Agricultural_Export_Analysis_Cleaned_Dataset[[#This Row],[Order_Date]],"yyyy")</f>
        <v>2024</v>
      </c>
      <c r="AH3271" t="str">
        <f>TEXT(Agricultural_Export_Analysis_Cleaned_Dataset[[#This Row],[Order_Date]],"ddd")</f>
        <v>Fri</v>
      </c>
      <c r="AI3271" t="str">
        <f>TEXT(Agricultural_Export_Analysis_Cleaned_Dataset[[#This Row],[Ship_Date]],"yyyy")</f>
        <v>2025</v>
      </c>
      <c r="AJ3271" t="str">
        <f>TEXT(Agricultural_Export_Analysis_Cleaned_Dataset[[#This Row],[Ship_Date]],"mmm")</f>
        <v>Jan</v>
      </c>
      <c r="AK3271" t="str">
        <f>TEXT(Agricultural_Export_Analysis_Cleaned_Dataset[[#This Row],[Ship_Date]],"ddd")</f>
        <v>Sat</v>
      </c>
      <c r="AL3271" t="str">
        <f>TEXT(Agricultural_Export_Analysis_Cleaned_Dataset[[#This Row],[Delivery_Date]],"yyyy")</f>
        <v>2025</v>
      </c>
      <c r="AM3271" t="str">
        <f>TEXT(Agricultural_Export_Analysis_Cleaned_Dataset[[#This Row],[Delivery_Date]],"mmm")</f>
        <v>Jan</v>
      </c>
      <c r="AN3271" t="str">
        <f>TEXT(Agricultural_Export_Analysis_Cleaned_Dataset[[#This Row],[Delivery_Date]],"ddd")</f>
        <v>Wed</v>
      </c>
      <c r="AO3271">
        <f>Agricultural_Export_Analysis_Cleaned_Dataset[[#This Row],[Delivery_Date]]-Agricultural_Export_Analysis_Cleaned_Dataset[[#This Row],[Ship_Date]]</f>
        <v>18</v>
      </c>
      <c r="AP3271">
        <f>Agricultural_Export_Analysis_Cleaned_Dataset[[#This Row],[Ship_Date]]-Agricultural_Export_Analysis_Cleaned_Dataset[[#This Row],[Order_Date]]</f>
        <v>8</v>
      </c>
      <c r="AQ3271" s="4" t="str">
        <f>TEXT(Agricultural_Export_Analysis_Cleaned_Dataset[[#This Row],[Order_Date]],"mmm yyyy")</f>
        <v>Dec 2024</v>
      </c>
    </row>
    <row r="3272" spans="1:43" x14ac:dyDescent="0.3">
      <c r="A3272" t="s">
        <v>6125</v>
      </c>
      <c r="B3272" t="s">
        <v>6126</v>
      </c>
      <c r="C3272" s="2">
        <v>45732</v>
      </c>
      <c r="D3272" s="2">
        <v>45737</v>
      </c>
      <c r="E3272" s="2">
        <v>45755</v>
      </c>
      <c r="F3272" t="s">
        <v>35</v>
      </c>
      <c r="G3272" t="s">
        <v>8933</v>
      </c>
      <c r="H3272" t="s">
        <v>74</v>
      </c>
      <c r="I3272" t="s">
        <v>52</v>
      </c>
      <c r="J3272" t="s">
        <v>39</v>
      </c>
      <c r="K3272" s="7">
        <v>0</v>
      </c>
      <c r="L3272" t="s">
        <v>135</v>
      </c>
      <c r="M3272" t="s">
        <v>130</v>
      </c>
      <c r="N3272" t="s">
        <v>131</v>
      </c>
      <c r="O3272">
        <v>1718</v>
      </c>
      <c r="P3272" s="6">
        <v>465.14</v>
      </c>
      <c r="Q3272" s="6">
        <v>799110.52</v>
      </c>
      <c r="R3272" s="5">
        <v>0.15</v>
      </c>
      <c r="S3272" s="6">
        <v>679243.94200000004</v>
      </c>
      <c r="T3272" s="6">
        <v>10492.36</v>
      </c>
      <c r="U3272" s="6">
        <v>341176.31</v>
      </c>
      <c r="V3272" s="6">
        <v>1824.51</v>
      </c>
      <c r="W3272" s="6">
        <v>19517.59</v>
      </c>
      <c r="X3272" s="6">
        <v>306233.17200000002</v>
      </c>
      <c r="Y3272" s="5">
        <v>0.450844171091628</v>
      </c>
      <c r="Z3272" t="s">
        <v>40</v>
      </c>
      <c r="AA3272" t="s">
        <v>41</v>
      </c>
      <c r="AB3272" t="s">
        <v>56</v>
      </c>
      <c r="AC3272" t="s">
        <v>43</v>
      </c>
      <c r="AD3272" t="s">
        <v>84</v>
      </c>
      <c r="AE3272" t="s">
        <v>45</v>
      </c>
      <c r="AF3272" t="str">
        <f>TEXT(Agricultural_Export_Analysis_Cleaned_Dataset[[#This Row],[Order_Date]],"mmm")</f>
        <v>Mar</v>
      </c>
      <c r="AG3272" t="str">
        <f>TEXT(Agricultural_Export_Analysis_Cleaned_Dataset[[#This Row],[Order_Date]],"yyyy")</f>
        <v>2025</v>
      </c>
      <c r="AH3272" t="str">
        <f>TEXT(Agricultural_Export_Analysis_Cleaned_Dataset[[#This Row],[Order_Date]],"ddd")</f>
        <v>Sun</v>
      </c>
      <c r="AI3272" t="str">
        <f>TEXT(Agricultural_Export_Analysis_Cleaned_Dataset[[#This Row],[Ship_Date]],"yyyy")</f>
        <v>2025</v>
      </c>
      <c r="AJ3272" t="str">
        <f>TEXT(Agricultural_Export_Analysis_Cleaned_Dataset[[#This Row],[Ship_Date]],"mmm")</f>
        <v>Mar</v>
      </c>
      <c r="AK3272" t="str">
        <f>TEXT(Agricultural_Export_Analysis_Cleaned_Dataset[[#This Row],[Ship_Date]],"ddd")</f>
        <v>Fri</v>
      </c>
      <c r="AL3272" t="str">
        <f>TEXT(Agricultural_Export_Analysis_Cleaned_Dataset[[#This Row],[Delivery_Date]],"yyyy")</f>
        <v>2025</v>
      </c>
      <c r="AM3272" t="str">
        <f>TEXT(Agricultural_Export_Analysis_Cleaned_Dataset[[#This Row],[Delivery_Date]],"mmm")</f>
        <v>Apr</v>
      </c>
      <c r="AN3272" t="str">
        <f>TEXT(Agricultural_Export_Analysis_Cleaned_Dataset[[#This Row],[Delivery_Date]],"ddd")</f>
        <v>Tue</v>
      </c>
      <c r="AO3272">
        <f>Agricultural_Export_Analysis_Cleaned_Dataset[[#This Row],[Delivery_Date]]-Agricultural_Export_Analysis_Cleaned_Dataset[[#This Row],[Ship_Date]]</f>
        <v>18</v>
      </c>
      <c r="AP3272">
        <f>Agricultural_Export_Analysis_Cleaned_Dataset[[#This Row],[Ship_Date]]-Agricultural_Export_Analysis_Cleaned_Dataset[[#This Row],[Order_Date]]</f>
        <v>5</v>
      </c>
      <c r="AQ3272" s="4" t="str">
        <f>TEXT(Agricultural_Export_Analysis_Cleaned_Dataset[[#This Row],[Order_Date]],"mmm yyyy")</f>
        <v>Mar 2025</v>
      </c>
    </row>
    <row r="3273" spans="1:43" x14ac:dyDescent="0.3">
      <c r="A3273" t="s">
        <v>6127</v>
      </c>
      <c r="B3273" t="s">
        <v>6128</v>
      </c>
      <c r="C3273" s="2">
        <v>45651</v>
      </c>
      <c r="D3273" s="2">
        <v>45658</v>
      </c>
      <c r="E3273" s="2">
        <v>45688</v>
      </c>
      <c r="F3273" t="s">
        <v>35</v>
      </c>
      <c r="G3273" t="s">
        <v>36</v>
      </c>
      <c r="H3273" t="s">
        <v>37</v>
      </c>
      <c r="I3273" t="s">
        <v>52</v>
      </c>
      <c r="J3273" t="s">
        <v>53</v>
      </c>
      <c r="K3273" s="7">
        <v>10</v>
      </c>
      <c r="L3273" t="s">
        <v>135</v>
      </c>
      <c r="M3273" t="s">
        <v>33</v>
      </c>
      <c r="N3273" t="s">
        <v>34</v>
      </c>
      <c r="O3273">
        <v>1200</v>
      </c>
      <c r="P3273" s="6">
        <v>137.24</v>
      </c>
      <c r="Q3273" s="6">
        <v>164688</v>
      </c>
      <c r="R3273" s="5">
        <v>0</v>
      </c>
      <c r="S3273" s="6">
        <v>164688</v>
      </c>
      <c r="T3273" s="6">
        <v>681.98</v>
      </c>
      <c r="U3273" s="6">
        <v>98373.440000000002</v>
      </c>
      <c r="V3273" s="6">
        <v>1932.81</v>
      </c>
      <c r="W3273" s="6">
        <v>15624.36</v>
      </c>
      <c r="X3273" s="6">
        <v>48075.41</v>
      </c>
      <c r="Y3273" s="5">
        <v>0.29191811182356903</v>
      </c>
      <c r="Z3273" t="s">
        <v>54</v>
      </c>
      <c r="AA3273" t="s">
        <v>55</v>
      </c>
      <c r="AB3273" t="s">
        <v>65</v>
      </c>
      <c r="AC3273" t="s">
        <v>43</v>
      </c>
      <c r="AD3273" t="s">
        <v>93</v>
      </c>
      <c r="AE3273" t="s">
        <v>58</v>
      </c>
      <c r="AF3273" t="str">
        <f>TEXT(Agricultural_Export_Analysis_Cleaned_Dataset[[#This Row],[Order_Date]],"mmm")</f>
        <v>Dec</v>
      </c>
      <c r="AG3273" t="str">
        <f>TEXT(Agricultural_Export_Analysis_Cleaned_Dataset[[#This Row],[Order_Date]],"yyyy")</f>
        <v>2024</v>
      </c>
      <c r="AH3273" t="str">
        <f>TEXT(Agricultural_Export_Analysis_Cleaned_Dataset[[#This Row],[Order_Date]],"ddd")</f>
        <v>Wed</v>
      </c>
      <c r="AI3273" t="str">
        <f>TEXT(Agricultural_Export_Analysis_Cleaned_Dataset[[#This Row],[Ship_Date]],"yyyy")</f>
        <v>2025</v>
      </c>
      <c r="AJ3273" t="str">
        <f>TEXT(Agricultural_Export_Analysis_Cleaned_Dataset[[#This Row],[Ship_Date]],"mmm")</f>
        <v>Jan</v>
      </c>
      <c r="AK3273" t="str">
        <f>TEXT(Agricultural_Export_Analysis_Cleaned_Dataset[[#This Row],[Ship_Date]],"ddd")</f>
        <v>Wed</v>
      </c>
      <c r="AL3273" t="str">
        <f>TEXT(Agricultural_Export_Analysis_Cleaned_Dataset[[#This Row],[Delivery_Date]],"yyyy")</f>
        <v>2025</v>
      </c>
      <c r="AM3273" t="str">
        <f>TEXT(Agricultural_Export_Analysis_Cleaned_Dataset[[#This Row],[Delivery_Date]],"mmm")</f>
        <v>Jan</v>
      </c>
      <c r="AN3273" t="str">
        <f>TEXT(Agricultural_Export_Analysis_Cleaned_Dataset[[#This Row],[Delivery_Date]],"ddd")</f>
        <v>Fri</v>
      </c>
      <c r="AO3273">
        <f>Agricultural_Export_Analysis_Cleaned_Dataset[[#This Row],[Delivery_Date]]-Agricultural_Export_Analysis_Cleaned_Dataset[[#This Row],[Ship_Date]]</f>
        <v>30</v>
      </c>
      <c r="AP3273">
        <f>Agricultural_Export_Analysis_Cleaned_Dataset[[#This Row],[Ship_Date]]-Agricultural_Export_Analysis_Cleaned_Dataset[[#This Row],[Order_Date]]</f>
        <v>7</v>
      </c>
      <c r="AQ3273" s="4" t="str">
        <f>TEXT(Agricultural_Export_Analysis_Cleaned_Dataset[[#This Row],[Order_Date]],"mmm yyyy")</f>
        <v>Dec 2024</v>
      </c>
    </row>
    <row r="3274" spans="1:43" x14ac:dyDescent="0.3">
      <c r="A3274" t="s">
        <v>6129</v>
      </c>
      <c r="B3274" t="s">
        <v>6130</v>
      </c>
      <c r="C3274" s="2">
        <v>45911</v>
      </c>
      <c r="D3274" s="2">
        <v>45917</v>
      </c>
      <c r="E3274" s="2">
        <v>45955</v>
      </c>
      <c r="F3274" t="s">
        <v>35</v>
      </c>
      <c r="G3274" t="s">
        <v>8934</v>
      </c>
      <c r="H3274" t="s">
        <v>37</v>
      </c>
      <c r="I3274" t="s">
        <v>52</v>
      </c>
      <c r="J3274" t="s">
        <v>112</v>
      </c>
      <c r="K3274" s="7">
        <v>10</v>
      </c>
      <c r="L3274" t="s">
        <v>32</v>
      </c>
      <c r="M3274" t="s">
        <v>48</v>
      </c>
      <c r="N3274" t="s">
        <v>49</v>
      </c>
      <c r="O3274">
        <v>1436</v>
      </c>
      <c r="P3274" s="6">
        <v>205.03</v>
      </c>
      <c r="Q3274" s="6">
        <v>294423.08</v>
      </c>
      <c r="R3274" s="5">
        <v>0.15</v>
      </c>
      <c r="S3274" s="6">
        <v>250259.61799999999</v>
      </c>
      <c r="T3274" s="6">
        <v>10500.92</v>
      </c>
      <c r="U3274" s="6">
        <v>155310.07</v>
      </c>
      <c r="V3274" s="6">
        <v>992</v>
      </c>
      <c r="W3274" s="6">
        <v>20467.09</v>
      </c>
      <c r="X3274" s="6">
        <v>62989.538</v>
      </c>
      <c r="Y3274" s="5">
        <v>0.25169677194984003</v>
      </c>
      <c r="Z3274" t="s">
        <v>103</v>
      </c>
      <c r="AA3274" t="s">
        <v>104</v>
      </c>
      <c r="AB3274" t="s">
        <v>56</v>
      </c>
      <c r="AC3274" t="s">
        <v>43</v>
      </c>
      <c r="AD3274" t="s">
        <v>84</v>
      </c>
      <c r="AE3274" t="s">
        <v>58</v>
      </c>
      <c r="AF3274" t="str">
        <f>TEXT(Agricultural_Export_Analysis_Cleaned_Dataset[[#This Row],[Order_Date]],"mmm")</f>
        <v>Sep</v>
      </c>
      <c r="AG3274" t="str">
        <f>TEXT(Agricultural_Export_Analysis_Cleaned_Dataset[[#This Row],[Order_Date]],"yyyy")</f>
        <v>2025</v>
      </c>
      <c r="AH3274" t="str">
        <f>TEXT(Agricultural_Export_Analysis_Cleaned_Dataset[[#This Row],[Order_Date]],"ddd")</f>
        <v>Thu</v>
      </c>
      <c r="AI3274" t="str">
        <f>TEXT(Agricultural_Export_Analysis_Cleaned_Dataset[[#This Row],[Ship_Date]],"yyyy")</f>
        <v>2025</v>
      </c>
      <c r="AJ3274" t="str">
        <f>TEXT(Agricultural_Export_Analysis_Cleaned_Dataset[[#This Row],[Ship_Date]],"mmm")</f>
        <v>Sep</v>
      </c>
      <c r="AK3274" t="str">
        <f>TEXT(Agricultural_Export_Analysis_Cleaned_Dataset[[#This Row],[Ship_Date]],"ddd")</f>
        <v>Wed</v>
      </c>
      <c r="AL3274" t="str">
        <f>TEXT(Agricultural_Export_Analysis_Cleaned_Dataset[[#This Row],[Delivery_Date]],"yyyy")</f>
        <v>2025</v>
      </c>
      <c r="AM3274" t="str">
        <f>TEXT(Agricultural_Export_Analysis_Cleaned_Dataset[[#This Row],[Delivery_Date]],"mmm")</f>
        <v>Oct</v>
      </c>
      <c r="AN3274" t="str">
        <f>TEXT(Agricultural_Export_Analysis_Cleaned_Dataset[[#This Row],[Delivery_Date]],"ddd")</f>
        <v>Sat</v>
      </c>
      <c r="AO3274">
        <f>Agricultural_Export_Analysis_Cleaned_Dataset[[#This Row],[Delivery_Date]]-Agricultural_Export_Analysis_Cleaned_Dataset[[#This Row],[Ship_Date]]</f>
        <v>38</v>
      </c>
      <c r="AP3274">
        <f>Agricultural_Export_Analysis_Cleaned_Dataset[[#This Row],[Ship_Date]]-Agricultural_Export_Analysis_Cleaned_Dataset[[#This Row],[Order_Date]]</f>
        <v>6</v>
      </c>
      <c r="AQ3274" s="4" t="str">
        <f>TEXT(Agricultural_Export_Analysis_Cleaned_Dataset[[#This Row],[Order_Date]],"mmm yyyy")</f>
        <v>Sep 2025</v>
      </c>
    </row>
    <row r="3275" spans="1:43" x14ac:dyDescent="0.3">
      <c r="A3275" t="s">
        <v>6131</v>
      </c>
      <c r="B3275" t="s">
        <v>2780</v>
      </c>
      <c r="C3275" s="2">
        <v>45690</v>
      </c>
      <c r="D3275" s="2">
        <v>45692</v>
      </c>
      <c r="E3275" s="2">
        <v>45719</v>
      </c>
      <c r="F3275" t="s">
        <v>35</v>
      </c>
      <c r="G3275" t="s">
        <v>8934</v>
      </c>
      <c r="H3275" t="s">
        <v>51</v>
      </c>
      <c r="I3275" t="s">
        <v>97</v>
      </c>
      <c r="J3275" t="s">
        <v>53</v>
      </c>
      <c r="K3275" s="7">
        <v>10</v>
      </c>
      <c r="L3275" t="s">
        <v>80</v>
      </c>
      <c r="M3275" t="s">
        <v>48</v>
      </c>
      <c r="N3275" t="s">
        <v>49</v>
      </c>
      <c r="O3275">
        <v>1468</v>
      </c>
      <c r="P3275" s="6">
        <v>334.85</v>
      </c>
      <c r="Q3275" s="6">
        <v>491559.8</v>
      </c>
      <c r="R3275" s="5">
        <v>0</v>
      </c>
      <c r="S3275" s="6">
        <v>491559.8</v>
      </c>
      <c r="T3275" s="6">
        <v>1297.3800000000001</v>
      </c>
      <c r="U3275" s="6">
        <v>358824.25</v>
      </c>
      <c r="V3275" s="6">
        <v>959.98</v>
      </c>
      <c r="W3275" s="6">
        <v>23001.52</v>
      </c>
      <c r="X3275" s="6">
        <v>107476.67</v>
      </c>
      <c r="Y3275" s="5">
        <v>0.218644140550143</v>
      </c>
      <c r="Z3275" t="s">
        <v>40</v>
      </c>
      <c r="AA3275" t="s">
        <v>147</v>
      </c>
      <c r="AB3275" t="s">
        <v>56</v>
      </c>
      <c r="AC3275" t="s">
        <v>43</v>
      </c>
      <c r="AD3275" t="s">
        <v>57</v>
      </c>
      <c r="AE3275" t="s">
        <v>58</v>
      </c>
      <c r="AF3275" t="str">
        <f>TEXT(Agricultural_Export_Analysis_Cleaned_Dataset[[#This Row],[Order_Date]],"mmm")</f>
        <v>Feb</v>
      </c>
      <c r="AG3275" t="str">
        <f>TEXT(Agricultural_Export_Analysis_Cleaned_Dataset[[#This Row],[Order_Date]],"yyyy")</f>
        <v>2025</v>
      </c>
      <c r="AH3275" t="str">
        <f>TEXT(Agricultural_Export_Analysis_Cleaned_Dataset[[#This Row],[Order_Date]],"ddd")</f>
        <v>Sun</v>
      </c>
      <c r="AI3275" t="str">
        <f>TEXT(Agricultural_Export_Analysis_Cleaned_Dataset[[#This Row],[Ship_Date]],"yyyy")</f>
        <v>2025</v>
      </c>
      <c r="AJ3275" t="str">
        <f>TEXT(Agricultural_Export_Analysis_Cleaned_Dataset[[#This Row],[Ship_Date]],"mmm")</f>
        <v>Feb</v>
      </c>
      <c r="AK3275" t="str">
        <f>TEXT(Agricultural_Export_Analysis_Cleaned_Dataset[[#This Row],[Ship_Date]],"ddd")</f>
        <v>Tue</v>
      </c>
      <c r="AL3275" t="str">
        <f>TEXT(Agricultural_Export_Analysis_Cleaned_Dataset[[#This Row],[Delivery_Date]],"yyyy")</f>
        <v>2025</v>
      </c>
      <c r="AM3275" t="str">
        <f>TEXT(Agricultural_Export_Analysis_Cleaned_Dataset[[#This Row],[Delivery_Date]],"mmm")</f>
        <v>Mar</v>
      </c>
      <c r="AN3275" t="str">
        <f>TEXT(Agricultural_Export_Analysis_Cleaned_Dataset[[#This Row],[Delivery_Date]],"ddd")</f>
        <v>Mon</v>
      </c>
      <c r="AO3275">
        <f>Agricultural_Export_Analysis_Cleaned_Dataset[[#This Row],[Delivery_Date]]-Agricultural_Export_Analysis_Cleaned_Dataset[[#This Row],[Ship_Date]]</f>
        <v>27</v>
      </c>
      <c r="AP3275">
        <f>Agricultural_Export_Analysis_Cleaned_Dataset[[#This Row],[Ship_Date]]-Agricultural_Export_Analysis_Cleaned_Dataset[[#This Row],[Order_Date]]</f>
        <v>2</v>
      </c>
      <c r="AQ3275" s="4" t="str">
        <f>TEXT(Agricultural_Export_Analysis_Cleaned_Dataset[[#This Row],[Order_Date]],"mmm yyyy")</f>
        <v>Feb 2025</v>
      </c>
    </row>
    <row r="3276" spans="1:43" x14ac:dyDescent="0.3">
      <c r="A3276" t="s">
        <v>6132</v>
      </c>
      <c r="B3276" t="s">
        <v>1890</v>
      </c>
      <c r="C3276" s="2">
        <v>45298</v>
      </c>
      <c r="D3276" s="2">
        <v>45304</v>
      </c>
      <c r="E3276" s="2">
        <v>45332</v>
      </c>
      <c r="F3276" t="s">
        <v>35</v>
      </c>
      <c r="G3276" t="s">
        <v>203</v>
      </c>
      <c r="H3276" t="s">
        <v>74</v>
      </c>
      <c r="I3276" t="s">
        <v>91</v>
      </c>
      <c r="J3276" t="s">
        <v>39</v>
      </c>
      <c r="K3276" s="7">
        <v>15</v>
      </c>
      <c r="L3276" t="s">
        <v>70</v>
      </c>
      <c r="M3276" t="s">
        <v>140</v>
      </c>
      <c r="N3276" t="s">
        <v>49</v>
      </c>
      <c r="O3276">
        <v>1966</v>
      </c>
      <c r="P3276" s="6">
        <v>221.29</v>
      </c>
      <c r="Q3276" s="6">
        <v>435056.14</v>
      </c>
      <c r="R3276" s="5">
        <v>0</v>
      </c>
      <c r="S3276" s="6">
        <v>435056.14</v>
      </c>
      <c r="T3276" s="6">
        <v>7966.54</v>
      </c>
      <c r="U3276" s="6">
        <v>233722.4</v>
      </c>
      <c r="V3276" s="6">
        <v>157.59</v>
      </c>
      <c r="W3276" s="6">
        <v>33147.19</v>
      </c>
      <c r="X3276" s="6">
        <v>160062.42000000001</v>
      </c>
      <c r="Y3276" s="5">
        <v>0.36791210440105498</v>
      </c>
      <c r="Z3276" t="s">
        <v>40</v>
      </c>
      <c r="AA3276" t="s">
        <v>64</v>
      </c>
      <c r="AB3276" t="s">
        <v>42</v>
      </c>
      <c r="AC3276" t="s">
        <v>66</v>
      </c>
      <c r="AD3276" t="s">
        <v>98</v>
      </c>
      <c r="AE3276" t="s">
        <v>45</v>
      </c>
      <c r="AF3276" t="str">
        <f>TEXT(Agricultural_Export_Analysis_Cleaned_Dataset[[#This Row],[Order_Date]],"mmm")</f>
        <v>Jan</v>
      </c>
      <c r="AG3276" t="str">
        <f>TEXT(Agricultural_Export_Analysis_Cleaned_Dataset[[#This Row],[Order_Date]],"yyyy")</f>
        <v>2024</v>
      </c>
      <c r="AH3276" t="str">
        <f>TEXT(Agricultural_Export_Analysis_Cleaned_Dataset[[#This Row],[Order_Date]],"ddd")</f>
        <v>Sun</v>
      </c>
      <c r="AI3276" t="str">
        <f>TEXT(Agricultural_Export_Analysis_Cleaned_Dataset[[#This Row],[Ship_Date]],"yyyy")</f>
        <v>2024</v>
      </c>
      <c r="AJ3276" t="str">
        <f>TEXT(Agricultural_Export_Analysis_Cleaned_Dataset[[#This Row],[Ship_Date]],"mmm")</f>
        <v>Jan</v>
      </c>
      <c r="AK3276" t="str">
        <f>TEXT(Agricultural_Export_Analysis_Cleaned_Dataset[[#This Row],[Ship_Date]],"ddd")</f>
        <v>Sat</v>
      </c>
      <c r="AL3276" t="str">
        <f>TEXT(Agricultural_Export_Analysis_Cleaned_Dataset[[#This Row],[Delivery_Date]],"yyyy")</f>
        <v>2024</v>
      </c>
      <c r="AM3276" t="str">
        <f>TEXT(Agricultural_Export_Analysis_Cleaned_Dataset[[#This Row],[Delivery_Date]],"mmm")</f>
        <v>Feb</v>
      </c>
      <c r="AN3276" t="str">
        <f>TEXT(Agricultural_Export_Analysis_Cleaned_Dataset[[#This Row],[Delivery_Date]],"ddd")</f>
        <v>Sat</v>
      </c>
      <c r="AO3276">
        <f>Agricultural_Export_Analysis_Cleaned_Dataset[[#This Row],[Delivery_Date]]-Agricultural_Export_Analysis_Cleaned_Dataset[[#This Row],[Ship_Date]]</f>
        <v>28</v>
      </c>
      <c r="AP3276">
        <f>Agricultural_Export_Analysis_Cleaned_Dataset[[#This Row],[Ship_Date]]-Agricultural_Export_Analysis_Cleaned_Dataset[[#This Row],[Order_Date]]</f>
        <v>6</v>
      </c>
      <c r="AQ3276" s="4" t="str">
        <f>TEXT(Agricultural_Export_Analysis_Cleaned_Dataset[[#This Row],[Order_Date]],"mmm yyyy")</f>
        <v>Jan 2024</v>
      </c>
    </row>
    <row r="3277" spans="1:43" x14ac:dyDescent="0.3">
      <c r="A3277" t="s">
        <v>6133</v>
      </c>
      <c r="B3277" t="s">
        <v>6134</v>
      </c>
      <c r="C3277" s="2">
        <v>45527</v>
      </c>
      <c r="D3277" s="2">
        <v>45533</v>
      </c>
      <c r="E3277" s="2">
        <v>45566</v>
      </c>
      <c r="F3277" t="s">
        <v>35</v>
      </c>
      <c r="G3277" t="s">
        <v>203</v>
      </c>
      <c r="H3277" t="s">
        <v>74</v>
      </c>
      <c r="I3277" t="s">
        <v>38</v>
      </c>
      <c r="J3277" t="s">
        <v>63</v>
      </c>
      <c r="K3277" s="7">
        <v>4</v>
      </c>
      <c r="L3277" t="s">
        <v>135</v>
      </c>
      <c r="M3277" t="s">
        <v>88</v>
      </c>
      <c r="N3277" t="s">
        <v>89</v>
      </c>
      <c r="O3277">
        <v>1077</v>
      </c>
      <c r="P3277" s="6">
        <v>240.7</v>
      </c>
      <c r="Q3277" s="6">
        <v>259233.9</v>
      </c>
      <c r="R3277" s="5">
        <v>0.05</v>
      </c>
      <c r="S3277" s="6">
        <v>246272.20499999999</v>
      </c>
      <c r="T3277" s="6">
        <v>9176.4</v>
      </c>
      <c r="U3277" s="6">
        <v>150605</v>
      </c>
      <c r="V3277" s="6">
        <v>512.63</v>
      </c>
      <c r="W3277" s="6">
        <v>18915.650000000001</v>
      </c>
      <c r="X3277" s="6">
        <v>67062.524999999994</v>
      </c>
      <c r="Y3277" s="5">
        <v>0.27231057195431402</v>
      </c>
      <c r="Z3277" t="s">
        <v>103</v>
      </c>
      <c r="AA3277" t="s">
        <v>177</v>
      </c>
      <c r="AB3277" t="s">
        <v>56</v>
      </c>
      <c r="AC3277" t="s">
        <v>43</v>
      </c>
      <c r="AD3277" t="s">
        <v>84</v>
      </c>
      <c r="AE3277" t="s">
        <v>58</v>
      </c>
      <c r="AF3277" t="str">
        <f>TEXT(Agricultural_Export_Analysis_Cleaned_Dataset[[#This Row],[Order_Date]],"mmm")</f>
        <v>Aug</v>
      </c>
      <c r="AG3277" t="str">
        <f>TEXT(Agricultural_Export_Analysis_Cleaned_Dataset[[#This Row],[Order_Date]],"yyyy")</f>
        <v>2024</v>
      </c>
      <c r="AH3277" t="str">
        <f>TEXT(Agricultural_Export_Analysis_Cleaned_Dataset[[#This Row],[Order_Date]],"ddd")</f>
        <v>Fri</v>
      </c>
      <c r="AI3277" t="str">
        <f>TEXT(Agricultural_Export_Analysis_Cleaned_Dataset[[#This Row],[Ship_Date]],"yyyy")</f>
        <v>2024</v>
      </c>
      <c r="AJ3277" t="str">
        <f>TEXT(Agricultural_Export_Analysis_Cleaned_Dataset[[#This Row],[Ship_Date]],"mmm")</f>
        <v>Aug</v>
      </c>
      <c r="AK3277" t="str">
        <f>TEXT(Agricultural_Export_Analysis_Cleaned_Dataset[[#This Row],[Ship_Date]],"ddd")</f>
        <v>Thu</v>
      </c>
      <c r="AL3277" t="str">
        <f>TEXT(Agricultural_Export_Analysis_Cleaned_Dataset[[#This Row],[Delivery_Date]],"yyyy")</f>
        <v>2024</v>
      </c>
      <c r="AM3277" t="str">
        <f>TEXT(Agricultural_Export_Analysis_Cleaned_Dataset[[#This Row],[Delivery_Date]],"mmm")</f>
        <v>Oct</v>
      </c>
      <c r="AN3277" t="str">
        <f>TEXT(Agricultural_Export_Analysis_Cleaned_Dataset[[#This Row],[Delivery_Date]],"ddd")</f>
        <v>Tue</v>
      </c>
      <c r="AO3277">
        <f>Agricultural_Export_Analysis_Cleaned_Dataset[[#This Row],[Delivery_Date]]-Agricultural_Export_Analysis_Cleaned_Dataset[[#This Row],[Ship_Date]]</f>
        <v>33</v>
      </c>
      <c r="AP3277">
        <f>Agricultural_Export_Analysis_Cleaned_Dataset[[#This Row],[Ship_Date]]-Agricultural_Export_Analysis_Cleaned_Dataset[[#This Row],[Order_Date]]</f>
        <v>6</v>
      </c>
      <c r="AQ3277" s="4" t="str">
        <f>TEXT(Agricultural_Export_Analysis_Cleaned_Dataset[[#This Row],[Order_Date]],"mmm yyyy")</f>
        <v>Aug 2024</v>
      </c>
    </row>
    <row r="3278" spans="1:43" x14ac:dyDescent="0.3">
      <c r="A3278" t="s">
        <v>6135</v>
      </c>
      <c r="B3278" t="s">
        <v>816</v>
      </c>
      <c r="C3278" s="2">
        <v>45987</v>
      </c>
      <c r="D3278" s="2">
        <v>45995</v>
      </c>
      <c r="E3278" s="2">
        <v>46009</v>
      </c>
      <c r="F3278" t="s">
        <v>35</v>
      </c>
      <c r="G3278" t="s">
        <v>117</v>
      </c>
      <c r="H3278" t="s">
        <v>37</v>
      </c>
      <c r="I3278" t="s">
        <v>118</v>
      </c>
      <c r="J3278" t="s">
        <v>63</v>
      </c>
      <c r="K3278" s="7">
        <v>0</v>
      </c>
      <c r="L3278" t="s">
        <v>70</v>
      </c>
      <c r="M3278" t="s">
        <v>101</v>
      </c>
      <c r="N3278" t="s">
        <v>102</v>
      </c>
      <c r="O3278">
        <v>305</v>
      </c>
      <c r="P3278" s="6">
        <v>303.89999999999998</v>
      </c>
      <c r="Q3278" s="6">
        <v>92689.5</v>
      </c>
      <c r="R3278" s="5">
        <v>0.1</v>
      </c>
      <c r="S3278" s="6">
        <v>83420.55</v>
      </c>
      <c r="T3278" s="6">
        <v>1586.66</v>
      </c>
      <c r="U3278" s="6">
        <v>40848.42</v>
      </c>
      <c r="V3278" s="6">
        <v>904.03</v>
      </c>
      <c r="W3278" s="6">
        <v>4609.53</v>
      </c>
      <c r="X3278" s="6">
        <v>35471.910000000003</v>
      </c>
      <c r="Y3278" s="5">
        <v>0.42521788695950802</v>
      </c>
      <c r="Z3278" t="s">
        <v>54</v>
      </c>
      <c r="AA3278" t="s">
        <v>92</v>
      </c>
      <c r="AB3278" t="s">
        <v>65</v>
      </c>
      <c r="AC3278" t="s">
        <v>66</v>
      </c>
      <c r="AD3278" t="s">
        <v>123</v>
      </c>
      <c r="AE3278" t="s">
        <v>58</v>
      </c>
      <c r="AF3278" t="str">
        <f>TEXT(Agricultural_Export_Analysis_Cleaned_Dataset[[#This Row],[Order_Date]],"mmm")</f>
        <v>Nov</v>
      </c>
      <c r="AG3278" t="str">
        <f>TEXT(Agricultural_Export_Analysis_Cleaned_Dataset[[#This Row],[Order_Date]],"yyyy")</f>
        <v>2025</v>
      </c>
      <c r="AH3278" t="str">
        <f>TEXT(Agricultural_Export_Analysis_Cleaned_Dataset[[#This Row],[Order_Date]],"ddd")</f>
        <v>Wed</v>
      </c>
      <c r="AI3278" t="str">
        <f>TEXT(Agricultural_Export_Analysis_Cleaned_Dataset[[#This Row],[Ship_Date]],"yyyy")</f>
        <v>2025</v>
      </c>
      <c r="AJ3278" t="str">
        <f>TEXT(Agricultural_Export_Analysis_Cleaned_Dataset[[#This Row],[Ship_Date]],"mmm")</f>
        <v>Dec</v>
      </c>
      <c r="AK3278" t="str">
        <f>TEXT(Agricultural_Export_Analysis_Cleaned_Dataset[[#This Row],[Ship_Date]],"ddd")</f>
        <v>Thu</v>
      </c>
      <c r="AL3278" t="str">
        <f>TEXT(Agricultural_Export_Analysis_Cleaned_Dataset[[#This Row],[Delivery_Date]],"yyyy")</f>
        <v>2025</v>
      </c>
      <c r="AM3278" t="str">
        <f>TEXT(Agricultural_Export_Analysis_Cleaned_Dataset[[#This Row],[Delivery_Date]],"mmm")</f>
        <v>Dec</v>
      </c>
      <c r="AN3278" t="str">
        <f>TEXT(Agricultural_Export_Analysis_Cleaned_Dataset[[#This Row],[Delivery_Date]],"ddd")</f>
        <v>Thu</v>
      </c>
      <c r="AO3278">
        <f>Agricultural_Export_Analysis_Cleaned_Dataset[[#This Row],[Delivery_Date]]-Agricultural_Export_Analysis_Cleaned_Dataset[[#This Row],[Ship_Date]]</f>
        <v>14</v>
      </c>
      <c r="AP3278">
        <f>Agricultural_Export_Analysis_Cleaned_Dataset[[#This Row],[Ship_Date]]-Agricultural_Export_Analysis_Cleaned_Dataset[[#This Row],[Order_Date]]</f>
        <v>8</v>
      </c>
      <c r="AQ3278" s="4" t="str">
        <f>TEXT(Agricultural_Export_Analysis_Cleaned_Dataset[[#This Row],[Order_Date]],"mmm yyyy")</f>
        <v>Nov 2025</v>
      </c>
    </row>
    <row r="3279" spans="1:43" x14ac:dyDescent="0.3">
      <c r="A3279" t="s">
        <v>6136</v>
      </c>
      <c r="B3279" t="s">
        <v>6137</v>
      </c>
      <c r="C3279" s="2">
        <v>45763</v>
      </c>
      <c r="D3279" s="2">
        <v>45767</v>
      </c>
      <c r="E3279" s="2">
        <v>45798</v>
      </c>
      <c r="F3279" t="s">
        <v>35</v>
      </c>
      <c r="G3279" t="s">
        <v>203</v>
      </c>
      <c r="H3279" t="s">
        <v>51</v>
      </c>
      <c r="I3279" t="s">
        <v>38</v>
      </c>
      <c r="J3279" t="s">
        <v>63</v>
      </c>
      <c r="K3279" s="7">
        <v>2</v>
      </c>
      <c r="L3279" t="s">
        <v>87</v>
      </c>
      <c r="M3279" t="s">
        <v>48</v>
      </c>
      <c r="N3279" t="s">
        <v>49</v>
      </c>
      <c r="O3279">
        <v>1927</v>
      </c>
      <c r="P3279" s="6">
        <v>60.22</v>
      </c>
      <c r="Q3279" s="6">
        <v>116043.94</v>
      </c>
      <c r="R3279" s="5">
        <v>0.05</v>
      </c>
      <c r="S3279" s="6">
        <v>110241.743</v>
      </c>
      <c r="T3279" s="6">
        <v>9450.8799999999992</v>
      </c>
      <c r="U3279" s="6">
        <v>77084.009999999995</v>
      </c>
      <c r="V3279" s="6">
        <v>1362.78</v>
      </c>
      <c r="W3279" s="6">
        <v>11896.36</v>
      </c>
      <c r="X3279" s="6">
        <v>10447.713</v>
      </c>
      <c r="Y3279" s="5">
        <v>9.4770934454474307E-2</v>
      </c>
      <c r="Z3279" t="s">
        <v>81</v>
      </c>
      <c r="AA3279" t="s">
        <v>165</v>
      </c>
      <c r="AB3279" t="s">
        <v>83</v>
      </c>
      <c r="AC3279" t="s">
        <v>43</v>
      </c>
      <c r="AD3279" t="s">
        <v>98</v>
      </c>
      <c r="AE3279" t="s">
        <v>45</v>
      </c>
      <c r="AF3279" t="str">
        <f>TEXT(Agricultural_Export_Analysis_Cleaned_Dataset[[#This Row],[Order_Date]],"mmm")</f>
        <v>Apr</v>
      </c>
      <c r="AG3279" t="str">
        <f>TEXT(Agricultural_Export_Analysis_Cleaned_Dataset[[#This Row],[Order_Date]],"yyyy")</f>
        <v>2025</v>
      </c>
      <c r="AH3279" t="str">
        <f>TEXT(Agricultural_Export_Analysis_Cleaned_Dataset[[#This Row],[Order_Date]],"ddd")</f>
        <v>Wed</v>
      </c>
      <c r="AI3279" t="str">
        <f>TEXT(Agricultural_Export_Analysis_Cleaned_Dataset[[#This Row],[Ship_Date]],"yyyy")</f>
        <v>2025</v>
      </c>
      <c r="AJ3279" t="str">
        <f>TEXT(Agricultural_Export_Analysis_Cleaned_Dataset[[#This Row],[Ship_Date]],"mmm")</f>
        <v>Apr</v>
      </c>
      <c r="AK3279" t="str">
        <f>TEXT(Agricultural_Export_Analysis_Cleaned_Dataset[[#This Row],[Ship_Date]],"ddd")</f>
        <v>Sun</v>
      </c>
      <c r="AL3279" t="str">
        <f>TEXT(Agricultural_Export_Analysis_Cleaned_Dataset[[#This Row],[Delivery_Date]],"yyyy")</f>
        <v>2025</v>
      </c>
      <c r="AM3279" t="str">
        <f>TEXT(Agricultural_Export_Analysis_Cleaned_Dataset[[#This Row],[Delivery_Date]],"mmm")</f>
        <v>May</v>
      </c>
      <c r="AN3279" t="str">
        <f>TEXT(Agricultural_Export_Analysis_Cleaned_Dataset[[#This Row],[Delivery_Date]],"ddd")</f>
        <v>Wed</v>
      </c>
      <c r="AO3279">
        <f>Agricultural_Export_Analysis_Cleaned_Dataset[[#This Row],[Delivery_Date]]-Agricultural_Export_Analysis_Cleaned_Dataset[[#This Row],[Ship_Date]]</f>
        <v>31</v>
      </c>
      <c r="AP3279">
        <f>Agricultural_Export_Analysis_Cleaned_Dataset[[#This Row],[Ship_Date]]-Agricultural_Export_Analysis_Cleaned_Dataset[[#This Row],[Order_Date]]</f>
        <v>4</v>
      </c>
      <c r="AQ3279" s="4" t="str">
        <f>TEXT(Agricultural_Export_Analysis_Cleaned_Dataset[[#This Row],[Order_Date]],"mmm yyyy")</f>
        <v>Apr 2025</v>
      </c>
    </row>
    <row r="3280" spans="1:43" x14ac:dyDescent="0.3">
      <c r="A3280" t="s">
        <v>6138</v>
      </c>
      <c r="B3280" t="s">
        <v>6139</v>
      </c>
      <c r="C3280" s="2">
        <v>45568</v>
      </c>
      <c r="D3280" s="2">
        <v>45572</v>
      </c>
      <c r="E3280" s="2">
        <v>45590</v>
      </c>
      <c r="F3280" t="s">
        <v>35</v>
      </c>
      <c r="G3280" t="s">
        <v>132</v>
      </c>
      <c r="H3280" t="s">
        <v>37</v>
      </c>
      <c r="I3280" t="s">
        <v>91</v>
      </c>
      <c r="J3280" t="s">
        <v>112</v>
      </c>
      <c r="K3280" s="7">
        <v>0</v>
      </c>
      <c r="L3280" t="s">
        <v>87</v>
      </c>
      <c r="M3280" t="s">
        <v>71</v>
      </c>
      <c r="N3280" t="s">
        <v>72</v>
      </c>
      <c r="O3280">
        <v>966</v>
      </c>
      <c r="P3280" s="6">
        <v>39.03</v>
      </c>
      <c r="Q3280" s="6">
        <v>37702.980000000003</v>
      </c>
      <c r="R3280" s="5">
        <v>0</v>
      </c>
      <c r="S3280" s="6">
        <v>37702.980000000003</v>
      </c>
      <c r="T3280" s="6">
        <v>5274.14</v>
      </c>
      <c r="U3280" s="6">
        <v>25939.59</v>
      </c>
      <c r="V3280" s="6">
        <v>198.26</v>
      </c>
      <c r="W3280" s="6">
        <v>3414.04</v>
      </c>
      <c r="X3280" s="6">
        <v>2876.95</v>
      </c>
      <c r="Y3280" s="5">
        <v>7.6305639501174805E-2</v>
      </c>
      <c r="Z3280" t="s">
        <v>54</v>
      </c>
      <c r="AA3280" t="s">
        <v>75</v>
      </c>
      <c r="AB3280" t="s">
        <v>42</v>
      </c>
      <c r="AC3280" t="s">
        <v>76</v>
      </c>
      <c r="AD3280" t="s">
        <v>98</v>
      </c>
      <c r="AE3280" t="s">
        <v>58</v>
      </c>
      <c r="AF3280" t="str">
        <f>TEXT(Agricultural_Export_Analysis_Cleaned_Dataset[[#This Row],[Order_Date]],"mmm")</f>
        <v>Oct</v>
      </c>
      <c r="AG3280" t="str">
        <f>TEXT(Agricultural_Export_Analysis_Cleaned_Dataset[[#This Row],[Order_Date]],"yyyy")</f>
        <v>2024</v>
      </c>
      <c r="AH3280" t="str">
        <f>TEXT(Agricultural_Export_Analysis_Cleaned_Dataset[[#This Row],[Order_Date]],"ddd")</f>
        <v>Thu</v>
      </c>
      <c r="AI3280" t="str">
        <f>TEXT(Agricultural_Export_Analysis_Cleaned_Dataset[[#This Row],[Ship_Date]],"yyyy")</f>
        <v>2024</v>
      </c>
      <c r="AJ3280" t="str">
        <f>TEXT(Agricultural_Export_Analysis_Cleaned_Dataset[[#This Row],[Ship_Date]],"mmm")</f>
        <v>Oct</v>
      </c>
      <c r="AK3280" t="str">
        <f>TEXT(Agricultural_Export_Analysis_Cleaned_Dataset[[#This Row],[Ship_Date]],"ddd")</f>
        <v>Mon</v>
      </c>
      <c r="AL3280" t="str">
        <f>TEXT(Agricultural_Export_Analysis_Cleaned_Dataset[[#This Row],[Delivery_Date]],"yyyy")</f>
        <v>2024</v>
      </c>
      <c r="AM3280" t="str">
        <f>TEXT(Agricultural_Export_Analysis_Cleaned_Dataset[[#This Row],[Delivery_Date]],"mmm")</f>
        <v>Oct</v>
      </c>
      <c r="AN3280" t="str">
        <f>TEXT(Agricultural_Export_Analysis_Cleaned_Dataset[[#This Row],[Delivery_Date]],"ddd")</f>
        <v>Fri</v>
      </c>
      <c r="AO3280">
        <f>Agricultural_Export_Analysis_Cleaned_Dataset[[#This Row],[Delivery_Date]]-Agricultural_Export_Analysis_Cleaned_Dataset[[#This Row],[Ship_Date]]</f>
        <v>18</v>
      </c>
      <c r="AP3280">
        <f>Agricultural_Export_Analysis_Cleaned_Dataset[[#This Row],[Ship_Date]]-Agricultural_Export_Analysis_Cleaned_Dataset[[#This Row],[Order_Date]]</f>
        <v>4</v>
      </c>
      <c r="AQ3280" s="4" t="str">
        <f>TEXT(Agricultural_Export_Analysis_Cleaned_Dataset[[#This Row],[Order_Date]],"mmm yyyy")</f>
        <v>Oct 2024</v>
      </c>
    </row>
    <row r="3281" spans="1:43" x14ac:dyDescent="0.3">
      <c r="A3281" t="s">
        <v>6140</v>
      </c>
      <c r="B3281" t="s">
        <v>5459</v>
      </c>
      <c r="C3281" s="2">
        <v>45622</v>
      </c>
      <c r="D3281" s="2">
        <v>45630</v>
      </c>
      <c r="E3281" s="2">
        <v>45658</v>
      </c>
      <c r="F3281" t="s">
        <v>35</v>
      </c>
      <c r="G3281" t="s">
        <v>36</v>
      </c>
      <c r="H3281" t="s">
        <v>74</v>
      </c>
      <c r="I3281" t="s">
        <v>38</v>
      </c>
      <c r="J3281" t="s">
        <v>112</v>
      </c>
      <c r="K3281" s="7">
        <v>4</v>
      </c>
      <c r="L3281" t="s">
        <v>32</v>
      </c>
      <c r="M3281" t="s">
        <v>130</v>
      </c>
      <c r="N3281" t="s">
        <v>131</v>
      </c>
      <c r="O3281">
        <v>1718</v>
      </c>
      <c r="P3281" s="6">
        <v>113.29</v>
      </c>
      <c r="Q3281" s="6">
        <v>194632.22</v>
      </c>
      <c r="R3281" s="5">
        <v>0.1</v>
      </c>
      <c r="S3281" s="6">
        <v>175168.99799999999</v>
      </c>
      <c r="T3281" s="6">
        <v>1782.32</v>
      </c>
      <c r="U3281" s="6">
        <v>129203.43</v>
      </c>
      <c r="V3281" s="6">
        <v>2409.9699999999998</v>
      </c>
      <c r="W3281" s="6">
        <v>3793.88</v>
      </c>
      <c r="X3281" s="6">
        <v>37979.398000000001</v>
      </c>
      <c r="Y3281" s="5">
        <v>0.216815751837548</v>
      </c>
      <c r="Z3281" t="s">
        <v>54</v>
      </c>
      <c r="AA3281" t="s">
        <v>92</v>
      </c>
      <c r="AB3281" t="s">
        <v>65</v>
      </c>
      <c r="AC3281" t="s">
        <v>66</v>
      </c>
      <c r="AD3281" t="s">
        <v>93</v>
      </c>
      <c r="AE3281" t="s">
        <v>58</v>
      </c>
      <c r="AF3281" t="str">
        <f>TEXT(Agricultural_Export_Analysis_Cleaned_Dataset[[#This Row],[Order_Date]],"mmm")</f>
        <v>Nov</v>
      </c>
      <c r="AG3281" t="str">
        <f>TEXT(Agricultural_Export_Analysis_Cleaned_Dataset[[#This Row],[Order_Date]],"yyyy")</f>
        <v>2024</v>
      </c>
      <c r="AH3281" t="str">
        <f>TEXT(Agricultural_Export_Analysis_Cleaned_Dataset[[#This Row],[Order_Date]],"ddd")</f>
        <v>Tue</v>
      </c>
      <c r="AI3281" t="str">
        <f>TEXT(Agricultural_Export_Analysis_Cleaned_Dataset[[#This Row],[Ship_Date]],"yyyy")</f>
        <v>2024</v>
      </c>
      <c r="AJ3281" t="str">
        <f>TEXT(Agricultural_Export_Analysis_Cleaned_Dataset[[#This Row],[Ship_Date]],"mmm")</f>
        <v>Dec</v>
      </c>
      <c r="AK3281" t="str">
        <f>TEXT(Agricultural_Export_Analysis_Cleaned_Dataset[[#This Row],[Ship_Date]],"ddd")</f>
        <v>Wed</v>
      </c>
      <c r="AL3281" t="str">
        <f>TEXT(Agricultural_Export_Analysis_Cleaned_Dataset[[#This Row],[Delivery_Date]],"yyyy")</f>
        <v>2025</v>
      </c>
      <c r="AM3281" t="str">
        <f>TEXT(Agricultural_Export_Analysis_Cleaned_Dataset[[#This Row],[Delivery_Date]],"mmm")</f>
        <v>Jan</v>
      </c>
      <c r="AN3281" t="str">
        <f>TEXT(Agricultural_Export_Analysis_Cleaned_Dataset[[#This Row],[Delivery_Date]],"ddd")</f>
        <v>Wed</v>
      </c>
      <c r="AO3281">
        <f>Agricultural_Export_Analysis_Cleaned_Dataset[[#This Row],[Delivery_Date]]-Agricultural_Export_Analysis_Cleaned_Dataset[[#This Row],[Ship_Date]]</f>
        <v>28</v>
      </c>
      <c r="AP3281">
        <f>Agricultural_Export_Analysis_Cleaned_Dataset[[#This Row],[Ship_Date]]-Agricultural_Export_Analysis_Cleaned_Dataset[[#This Row],[Order_Date]]</f>
        <v>8</v>
      </c>
      <c r="AQ3281" s="4" t="str">
        <f>TEXT(Agricultural_Export_Analysis_Cleaned_Dataset[[#This Row],[Order_Date]],"mmm yyyy")</f>
        <v>Nov 2024</v>
      </c>
    </row>
    <row r="3282" spans="1:43" x14ac:dyDescent="0.3">
      <c r="A3282" t="s">
        <v>6141</v>
      </c>
      <c r="B3282" t="s">
        <v>2333</v>
      </c>
      <c r="C3282" s="2">
        <v>45550</v>
      </c>
      <c r="D3282" s="2">
        <v>45556</v>
      </c>
      <c r="E3282" s="2">
        <v>45580</v>
      </c>
      <c r="F3282" t="s">
        <v>35</v>
      </c>
      <c r="G3282" t="s">
        <v>50</v>
      </c>
      <c r="H3282" t="s">
        <v>74</v>
      </c>
      <c r="I3282" t="s">
        <v>52</v>
      </c>
      <c r="J3282" t="s">
        <v>112</v>
      </c>
      <c r="K3282" s="7">
        <v>10</v>
      </c>
      <c r="L3282" t="s">
        <v>80</v>
      </c>
      <c r="M3282" t="s">
        <v>48</v>
      </c>
      <c r="N3282" t="s">
        <v>49</v>
      </c>
      <c r="O3282">
        <v>1302</v>
      </c>
      <c r="P3282" s="6">
        <v>236.4</v>
      </c>
      <c r="Q3282" s="6">
        <v>307792.8</v>
      </c>
      <c r="R3282" s="5">
        <v>0.05</v>
      </c>
      <c r="S3282" s="6">
        <v>292403.15999999997</v>
      </c>
      <c r="T3282" s="6">
        <v>10123.64</v>
      </c>
      <c r="U3282" s="6">
        <v>200704.29</v>
      </c>
      <c r="V3282" s="6">
        <v>1402.23</v>
      </c>
      <c r="W3282" s="6">
        <v>10000.83</v>
      </c>
      <c r="X3282" s="6">
        <v>70172.17</v>
      </c>
      <c r="Y3282" s="5">
        <v>0.239984307967123</v>
      </c>
      <c r="Z3282" t="s">
        <v>103</v>
      </c>
      <c r="AA3282" t="s">
        <v>104</v>
      </c>
      <c r="AB3282" t="s">
        <v>83</v>
      </c>
      <c r="AC3282" t="s">
        <v>43</v>
      </c>
      <c r="AD3282" t="s">
        <v>93</v>
      </c>
      <c r="AE3282" t="s">
        <v>45</v>
      </c>
      <c r="AF3282" t="str">
        <f>TEXT(Agricultural_Export_Analysis_Cleaned_Dataset[[#This Row],[Order_Date]],"mmm")</f>
        <v>Sep</v>
      </c>
      <c r="AG3282" t="str">
        <f>TEXT(Agricultural_Export_Analysis_Cleaned_Dataset[[#This Row],[Order_Date]],"yyyy")</f>
        <v>2024</v>
      </c>
      <c r="AH3282" t="str">
        <f>TEXT(Agricultural_Export_Analysis_Cleaned_Dataset[[#This Row],[Order_Date]],"ddd")</f>
        <v>Sun</v>
      </c>
      <c r="AI3282" t="str">
        <f>TEXT(Agricultural_Export_Analysis_Cleaned_Dataset[[#This Row],[Ship_Date]],"yyyy")</f>
        <v>2024</v>
      </c>
      <c r="AJ3282" t="str">
        <f>TEXT(Agricultural_Export_Analysis_Cleaned_Dataset[[#This Row],[Ship_Date]],"mmm")</f>
        <v>Sep</v>
      </c>
      <c r="AK3282" t="str">
        <f>TEXT(Agricultural_Export_Analysis_Cleaned_Dataset[[#This Row],[Ship_Date]],"ddd")</f>
        <v>Sat</v>
      </c>
      <c r="AL3282" t="str">
        <f>TEXT(Agricultural_Export_Analysis_Cleaned_Dataset[[#This Row],[Delivery_Date]],"yyyy")</f>
        <v>2024</v>
      </c>
      <c r="AM3282" t="str">
        <f>TEXT(Agricultural_Export_Analysis_Cleaned_Dataset[[#This Row],[Delivery_Date]],"mmm")</f>
        <v>Oct</v>
      </c>
      <c r="AN3282" t="str">
        <f>TEXT(Agricultural_Export_Analysis_Cleaned_Dataset[[#This Row],[Delivery_Date]],"ddd")</f>
        <v>Tue</v>
      </c>
      <c r="AO3282">
        <f>Agricultural_Export_Analysis_Cleaned_Dataset[[#This Row],[Delivery_Date]]-Agricultural_Export_Analysis_Cleaned_Dataset[[#This Row],[Ship_Date]]</f>
        <v>24</v>
      </c>
      <c r="AP3282">
        <f>Agricultural_Export_Analysis_Cleaned_Dataset[[#This Row],[Ship_Date]]-Agricultural_Export_Analysis_Cleaned_Dataset[[#This Row],[Order_Date]]</f>
        <v>6</v>
      </c>
      <c r="AQ3282" s="4" t="str">
        <f>TEXT(Agricultural_Export_Analysis_Cleaned_Dataset[[#This Row],[Order_Date]],"mmm yyyy")</f>
        <v>Sep 2024</v>
      </c>
    </row>
    <row r="3283" spans="1:43" x14ac:dyDescent="0.3">
      <c r="A3283" t="s">
        <v>6142</v>
      </c>
      <c r="B3283" t="s">
        <v>3433</v>
      </c>
      <c r="C3283" s="2">
        <v>45951</v>
      </c>
      <c r="D3283" s="2">
        <v>45957</v>
      </c>
      <c r="E3283" s="2">
        <v>45972</v>
      </c>
      <c r="F3283" t="s">
        <v>35</v>
      </c>
      <c r="G3283" t="s">
        <v>50</v>
      </c>
      <c r="H3283" t="s">
        <v>51</v>
      </c>
      <c r="I3283" t="s">
        <v>52</v>
      </c>
      <c r="J3283" t="s">
        <v>53</v>
      </c>
      <c r="K3283" s="7">
        <v>2</v>
      </c>
      <c r="L3283" t="s">
        <v>70</v>
      </c>
      <c r="M3283" t="s">
        <v>101</v>
      </c>
      <c r="N3283" t="s">
        <v>102</v>
      </c>
      <c r="O3283">
        <v>1028</v>
      </c>
      <c r="P3283" s="6">
        <v>34.26</v>
      </c>
      <c r="Q3283" s="6">
        <v>35219.279999999999</v>
      </c>
      <c r="R3283" s="5">
        <v>0.15</v>
      </c>
      <c r="S3283" s="6">
        <v>29936.387999999999</v>
      </c>
      <c r="T3283" s="6">
        <v>8823.56</v>
      </c>
      <c r="U3283" s="6">
        <v>13836.74</v>
      </c>
      <c r="V3283" s="6">
        <v>1448.12</v>
      </c>
      <c r="W3283" s="6">
        <v>1388.71</v>
      </c>
      <c r="X3283" s="6">
        <v>4439.2579999999998</v>
      </c>
      <c r="Y3283" s="5">
        <v>0.14828970014685799</v>
      </c>
      <c r="Z3283" t="s">
        <v>54</v>
      </c>
      <c r="AA3283" t="s">
        <v>75</v>
      </c>
      <c r="AB3283" t="s">
        <v>83</v>
      </c>
      <c r="AC3283" t="s">
        <v>76</v>
      </c>
      <c r="AD3283" t="s">
        <v>77</v>
      </c>
      <c r="AE3283" t="s">
        <v>67</v>
      </c>
      <c r="AF3283" t="str">
        <f>TEXT(Agricultural_Export_Analysis_Cleaned_Dataset[[#This Row],[Order_Date]],"mmm")</f>
        <v>Oct</v>
      </c>
      <c r="AG3283" t="str">
        <f>TEXT(Agricultural_Export_Analysis_Cleaned_Dataset[[#This Row],[Order_Date]],"yyyy")</f>
        <v>2025</v>
      </c>
      <c r="AH3283" t="str">
        <f>TEXT(Agricultural_Export_Analysis_Cleaned_Dataset[[#This Row],[Order_Date]],"ddd")</f>
        <v>Tue</v>
      </c>
      <c r="AI3283" t="str">
        <f>TEXT(Agricultural_Export_Analysis_Cleaned_Dataset[[#This Row],[Ship_Date]],"yyyy")</f>
        <v>2025</v>
      </c>
      <c r="AJ3283" t="str">
        <f>TEXT(Agricultural_Export_Analysis_Cleaned_Dataset[[#This Row],[Ship_Date]],"mmm")</f>
        <v>Oct</v>
      </c>
      <c r="AK3283" t="str">
        <f>TEXT(Agricultural_Export_Analysis_Cleaned_Dataset[[#This Row],[Ship_Date]],"ddd")</f>
        <v>Mon</v>
      </c>
      <c r="AL3283" t="str">
        <f>TEXT(Agricultural_Export_Analysis_Cleaned_Dataset[[#This Row],[Delivery_Date]],"yyyy")</f>
        <v>2025</v>
      </c>
      <c r="AM3283" t="str">
        <f>TEXT(Agricultural_Export_Analysis_Cleaned_Dataset[[#This Row],[Delivery_Date]],"mmm")</f>
        <v>Nov</v>
      </c>
      <c r="AN3283" t="str">
        <f>TEXT(Agricultural_Export_Analysis_Cleaned_Dataset[[#This Row],[Delivery_Date]],"ddd")</f>
        <v>Tue</v>
      </c>
      <c r="AO3283">
        <f>Agricultural_Export_Analysis_Cleaned_Dataset[[#This Row],[Delivery_Date]]-Agricultural_Export_Analysis_Cleaned_Dataset[[#This Row],[Ship_Date]]</f>
        <v>15</v>
      </c>
      <c r="AP3283">
        <f>Agricultural_Export_Analysis_Cleaned_Dataset[[#This Row],[Ship_Date]]-Agricultural_Export_Analysis_Cleaned_Dataset[[#This Row],[Order_Date]]</f>
        <v>6</v>
      </c>
      <c r="AQ3283" s="4" t="str">
        <f>TEXT(Agricultural_Export_Analysis_Cleaned_Dataset[[#This Row],[Order_Date]],"mmm yyyy")</f>
        <v>Oct 2025</v>
      </c>
    </row>
    <row r="3284" spans="1:43" x14ac:dyDescent="0.3">
      <c r="A3284" t="s">
        <v>6143</v>
      </c>
      <c r="B3284" t="s">
        <v>6144</v>
      </c>
      <c r="C3284" s="2">
        <v>45459</v>
      </c>
      <c r="D3284" s="2">
        <v>45463</v>
      </c>
      <c r="E3284" s="2">
        <v>45473</v>
      </c>
      <c r="F3284" t="s">
        <v>35</v>
      </c>
      <c r="G3284" t="s">
        <v>36</v>
      </c>
      <c r="H3284" t="s">
        <v>51</v>
      </c>
      <c r="I3284" t="s">
        <v>118</v>
      </c>
      <c r="J3284" t="s">
        <v>63</v>
      </c>
      <c r="K3284" s="7">
        <v>0</v>
      </c>
      <c r="L3284" t="s">
        <v>32</v>
      </c>
      <c r="M3284" t="s">
        <v>101</v>
      </c>
      <c r="N3284" t="s">
        <v>102</v>
      </c>
      <c r="O3284">
        <v>885</v>
      </c>
      <c r="P3284" s="6">
        <v>345.87</v>
      </c>
      <c r="Q3284" s="6">
        <v>306094.95</v>
      </c>
      <c r="R3284" s="5">
        <v>0</v>
      </c>
      <c r="S3284" s="6">
        <v>306094.95</v>
      </c>
      <c r="T3284" s="6">
        <v>10597.16</v>
      </c>
      <c r="U3284" s="6">
        <v>139330.07999999999</v>
      </c>
      <c r="V3284" s="6">
        <v>328.34</v>
      </c>
      <c r="W3284" s="6">
        <v>13547.09</v>
      </c>
      <c r="X3284" s="6">
        <v>142292.28</v>
      </c>
      <c r="Y3284" s="5">
        <v>0.46486320666185399</v>
      </c>
      <c r="Z3284" t="s">
        <v>81</v>
      </c>
      <c r="AA3284" t="s">
        <v>150</v>
      </c>
      <c r="AB3284" t="s">
        <v>83</v>
      </c>
      <c r="AC3284" t="s">
        <v>43</v>
      </c>
      <c r="AD3284" t="s">
        <v>57</v>
      </c>
      <c r="AE3284" t="s">
        <v>67</v>
      </c>
      <c r="AF3284" t="str">
        <f>TEXT(Agricultural_Export_Analysis_Cleaned_Dataset[[#This Row],[Order_Date]],"mmm")</f>
        <v>Jun</v>
      </c>
      <c r="AG3284" t="str">
        <f>TEXT(Agricultural_Export_Analysis_Cleaned_Dataset[[#This Row],[Order_Date]],"yyyy")</f>
        <v>2024</v>
      </c>
      <c r="AH3284" t="str">
        <f>TEXT(Agricultural_Export_Analysis_Cleaned_Dataset[[#This Row],[Order_Date]],"ddd")</f>
        <v>Sun</v>
      </c>
      <c r="AI3284" t="str">
        <f>TEXT(Agricultural_Export_Analysis_Cleaned_Dataset[[#This Row],[Ship_Date]],"yyyy")</f>
        <v>2024</v>
      </c>
      <c r="AJ3284" t="str">
        <f>TEXT(Agricultural_Export_Analysis_Cleaned_Dataset[[#This Row],[Ship_Date]],"mmm")</f>
        <v>Jun</v>
      </c>
      <c r="AK3284" t="str">
        <f>TEXT(Agricultural_Export_Analysis_Cleaned_Dataset[[#This Row],[Ship_Date]],"ddd")</f>
        <v>Thu</v>
      </c>
      <c r="AL3284" t="str">
        <f>TEXT(Agricultural_Export_Analysis_Cleaned_Dataset[[#This Row],[Delivery_Date]],"yyyy")</f>
        <v>2024</v>
      </c>
      <c r="AM3284" t="str">
        <f>TEXT(Agricultural_Export_Analysis_Cleaned_Dataset[[#This Row],[Delivery_Date]],"mmm")</f>
        <v>Jun</v>
      </c>
      <c r="AN3284" t="str">
        <f>TEXT(Agricultural_Export_Analysis_Cleaned_Dataset[[#This Row],[Delivery_Date]],"ddd")</f>
        <v>Sun</v>
      </c>
      <c r="AO3284">
        <f>Agricultural_Export_Analysis_Cleaned_Dataset[[#This Row],[Delivery_Date]]-Agricultural_Export_Analysis_Cleaned_Dataset[[#This Row],[Ship_Date]]</f>
        <v>10</v>
      </c>
      <c r="AP3284">
        <f>Agricultural_Export_Analysis_Cleaned_Dataset[[#This Row],[Ship_Date]]-Agricultural_Export_Analysis_Cleaned_Dataset[[#This Row],[Order_Date]]</f>
        <v>4</v>
      </c>
      <c r="AQ3284" s="4" t="str">
        <f>TEXT(Agricultural_Export_Analysis_Cleaned_Dataset[[#This Row],[Order_Date]],"mmm yyyy")</f>
        <v>Jun 2024</v>
      </c>
    </row>
    <row r="3285" spans="1:43" x14ac:dyDescent="0.3">
      <c r="A3285" t="s">
        <v>6145</v>
      </c>
      <c r="B3285" t="s">
        <v>6146</v>
      </c>
      <c r="C3285" s="2">
        <v>45570</v>
      </c>
      <c r="D3285" s="2">
        <v>45573</v>
      </c>
      <c r="E3285" s="2">
        <v>45590</v>
      </c>
      <c r="F3285" t="s">
        <v>35</v>
      </c>
      <c r="G3285" t="s">
        <v>8934</v>
      </c>
      <c r="H3285" t="s">
        <v>51</v>
      </c>
      <c r="I3285" t="s">
        <v>38</v>
      </c>
      <c r="J3285" t="s">
        <v>39</v>
      </c>
      <c r="K3285" s="7">
        <v>0</v>
      </c>
      <c r="L3285" t="s">
        <v>87</v>
      </c>
      <c r="M3285" t="s">
        <v>88</v>
      </c>
      <c r="N3285" t="s">
        <v>89</v>
      </c>
      <c r="O3285">
        <v>130</v>
      </c>
      <c r="P3285" s="6">
        <v>280.39</v>
      </c>
      <c r="Q3285" s="6">
        <v>36450.699999999997</v>
      </c>
      <c r="R3285" s="5">
        <v>0.15</v>
      </c>
      <c r="S3285" s="6">
        <v>30983.095000000001</v>
      </c>
      <c r="T3285" s="6">
        <v>1112.51</v>
      </c>
      <c r="U3285" s="6">
        <v>19469.59</v>
      </c>
      <c r="V3285" s="6">
        <v>1093.67</v>
      </c>
      <c r="W3285" s="6">
        <v>1261.81</v>
      </c>
      <c r="X3285" s="6">
        <v>8045.5150000000003</v>
      </c>
      <c r="Y3285" s="5">
        <v>0.25967434822118302</v>
      </c>
      <c r="Z3285" t="s">
        <v>54</v>
      </c>
      <c r="AA3285" t="s">
        <v>75</v>
      </c>
      <c r="AB3285" t="s">
        <v>56</v>
      </c>
      <c r="AC3285" t="s">
        <v>76</v>
      </c>
      <c r="AD3285" t="s">
        <v>57</v>
      </c>
      <c r="AE3285" t="s">
        <v>45</v>
      </c>
      <c r="AF3285" t="str">
        <f>TEXT(Agricultural_Export_Analysis_Cleaned_Dataset[[#This Row],[Order_Date]],"mmm")</f>
        <v>Oct</v>
      </c>
      <c r="AG3285" t="str">
        <f>TEXT(Agricultural_Export_Analysis_Cleaned_Dataset[[#This Row],[Order_Date]],"yyyy")</f>
        <v>2024</v>
      </c>
      <c r="AH3285" t="str">
        <f>TEXT(Agricultural_Export_Analysis_Cleaned_Dataset[[#This Row],[Order_Date]],"ddd")</f>
        <v>Sat</v>
      </c>
      <c r="AI3285" t="str">
        <f>TEXT(Agricultural_Export_Analysis_Cleaned_Dataset[[#This Row],[Ship_Date]],"yyyy")</f>
        <v>2024</v>
      </c>
      <c r="AJ3285" t="str">
        <f>TEXT(Agricultural_Export_Analysis_Cleaned_Dataset[[#This Row],[Ship_Date]],"mmm")</f>
        <v>Oct</v>
      </c>
      <c r="AK3285" t="str">
        <f>TEXT(Agricultural_Export_Analysis_Cleaned_Dataset[[#This Row],[Ship_Date]],"ddd")</f>
        <v>Tue</v>
      </c>
      <c r="AL3285" t="str">
        <f>TEXT(Agricultural_Export_Analysis_Cleaned_Dataset[[#This Row],[Delivery_Date]],"yyyy")</f>
        <v>2024</v>
      </c>
      <c r="AM3285" t="str">
        <f>TEXT(Agricultural_Export_Analysis_Cleaned_Dataset[[#This Row],[Delivery_Date]],"mmm")</f>
        <v>Oct</v>
      </c>
      <c r="AN3285" t="str">
        <f>TEXT(Agricultural_Export_Analysis_Cleaned_Dataset[[#This Row],[Delivery_Date]],"ddd")</f>
        <v>Fri</v>
      </c>
      <c r="AO3285">
        <f>Agricultural_Export_Analysis_Cleaned_Dataset[[#This Row],[Delivery_Date]]-Agricultural_Export_Analysis_Cleaned_Dataset[[#This Row],[Ship_Date]]</f>
        <v>17</v>
      </c>
      <c r="AP3285">
        <f>Agricultural_Export_Analysis_Cleaned_Dataset[[#This Row],[Ship_Date]]-Agricultural_Export_Analysis_Cleaned_Dataset[[#This Row],[Order_Date]]</f>
        <v>3</v>
      </c>
      <c r="AQ3285" s="4" t="str">
        <f>TEXT(Agricultural_Export_Analysis_Cleaned_Dataset[[#This Row],[Order_Date]],"mmm yyyy")</f>
        <v>Oct 2024</v>
      </c>
    </row>
    <row r="3286" spans="1:43" x14ac:dyDescent="0.3">
      <c r="A3286" t="s">
        <v>6147</v>
      </c>
      <c r="B3286" t="s">
        <v>6148</v>
      </c>
      <c r="C3286" s="2">
        <v>45520</v>
      </c>
      <c r="D3286" s="2">
        <v>45530</v>
      </c>
      <c r="E3286" s="2">
        <v>45537</v>
      </c>
      <c r="F3286" t="s">
        <v>35</v>
      </c>
      <c r="G3286" t="s">
        <v>36</v>
      </c>
      <c r="H3286" t="s">
        <v>74</v>
      </c>
      <c r="I3286" t="s">
        <v>118</v>
      </c>
      <c r="J3286" t="s">
        <v>112</v>
      </c>
      <c r="K3286" s="7">
        <v>0</v>
      </c>
      <c r="L3286" t="s">
        <v>135</v>
      </c>
      <c r="M3286" t="s">
        <v>71</v>
      </c>
      <c r="N3286" t="s">
        <v>72</v>
      </c>
      <c r="O3286">
        <v>1716</v>
      </c>
      <c r="P3286" s="6">
        <v>486.91</v>
      </c>
      <c r="Q3286" s="6">
        <v>835537.56</v>
      </c>
      <c r="R3286" s="5">
        <v>0</v>
      </c>
      <c r="S3286" s="6">
        <v>835537.56</v>
      </c>
      <c r="T3286" s="6">
        <v>10058.64</v>
      </c>
      <c r="U3286" s="6">
        <v>533527.94999999995</v>
      </c>
      <c r="V3286" s="6">
        <v>1623.67</v>
      </c>
      <c r="W3286" s="6">
        <v>63358.83</v>
      </c>
      <c r="X3286" s="6">
        <v>226968.47</v>
      </c>
      <c r="Y3286" s="5">
        <v>0.27164364699535498</v>
      </c>
      <c r="Z3286" t="s">
        <v>103</v>
      </c>
      <c r="AA3286" t="s">
        <v>177</v>
      </c>
      <c r="AB3286" t="s">
        <v>56</v>
      </c>
      <c r="AC3286" t="s">
        <v>43</v>
      </c>
      <c r="AD3286" t="s">
        <v>84</v>
      </c>
      <c r="AE3286" t="s">
        <v>58</v>
      </c>
      <c r="AF3286" t="str">
        <f>TEXT(Agricultural_Export_Analysis_Cleaned_Dataset[[#This Row],[Order_Date]],"mmm")</f>
        <v>Aug</v>
      </c>
      <c r="AG3286" t="str">
        <f>TEXT(Agricultural_Export_Analysis_Cleaned_Dataset[[#This Row],[Order_Date]],"yyyy")</f>
        <v>2024</v>
      </c>
      <c r="AH3286" t="str">
        <f>TEXT(Agricultural_Export_Analysis_Cleaned_Dataset[[#This Row],[Order_Date]],"ddd")</f>
        <v>Fri</v>
      </c>
      <c r="AI3286" t="str">
        <f>TEXT(Agricultural_Export_Analysis_Cleaned_Dataset[[#This Row],[Ship_Date]],"yyyy")</f>
        <v>2024</v>
      </c>
      <c r="AJ3286" t="str">
        <f>TEXT(Agricultural_Export_Analysis_Cleaned_Dataset[[#This Row],[Ship_Date]],"mmm")</f>
        <v>Aug</v>
      </c>
      <c r="AK3286" t="str">
        <f>TEXT(Agricultural_Export_Analysis_Cleaned_Dataset[[#This Row],[Ship_Date]],"ddd")</f>
        <v>Mon</v>
      </c>
      <c r="AL3286" t="str">
        <f>TEXT(Agricultural_Export_Analysis_Cleaned_Dataset[[#This Row],[Delivery_Date]],"yyyy")</f>
        <v>2024</v>
      </c>
      <c r="AM3286" t="str">
        <f>TEXT(Agricultural_Export_Analysis_Cleaned_Dataset[[#This Row],[Delivery_Date]],"mmm")</f>
        <v>Sep</v>
      </c>
      <c r="AN3286" t="str">
        <f>TEXT(Agricultural_Export_Analysis_Cleaned_Dataset[[#This Row],[Delivery_Date]],"ddd")</f>
        <v>Mon</v>
      </c>
      <c r="AO3286">
        <f>Agricultural_Export_Analysis_Cleaned_Dataset[[#This Row],[Delivery_Date]]-Agricultural_Export_Analysis_Cleaned_Dataset[[#This Row],[Ship_Date]]</f>
        <v>7</v>
      </c>
      <c r="AP3286">
        <f>Agricultural_Export_Analysis_Cleaned_Dataset[[#This Row],[Ship_Date]]-Agricultural_Export_Analysis_Cleaned_Dataset[[#This Row],[Order_Date]]</f>
        <v>10</v>
      </c>
      <c r="AQ3286" s="4" t="str">
        <f>TEXT(Agricultural_Export_Analysis_Cleaned_Dataset[[#This Row],[Order_Date]],"mmm yyyy")</f>
        <v>Aug 2024</v>
      </c>
    </row>
    <row r="3287" spans="1:43" x14ac:dyDescent="0.3">
      <c r="A3287" t="s">
        <v>6149</v>
      </c>
      <c r="B3287" t="s">
        <v>1345</v>
      </c>
      <c r="C3287" s="2">
        <v>45700</v>
      </c>
      <c r="D3287" s="2">
        <v>45709</v>
      </c>
      <c r="E3287" s="2">
        <v>45733</v>
      </c>
      <c r="F3287" t="s">
        <v>35</v>
      </c>
      <c r="G3287" t="s">
        <v>8934</v>
      </c>
      <c r="H3287" t="s">
        <v>74</v>
      </c>
      <c r="I3287" t="s">
        <v>118</v>
      </c>
      <c r="J3287" t="s">
        <v>63</v>
      </c>
      <c r="K3287" s="7">
        <v>0</v>
      </c>
      <c r="L3287" t="s">
        <v>32</v>
      </c>
      <c r="M3287" t="s">
        <v>88</v>
      </c>
      <c r="N3287" t="s">
        <v>89</v>
      </c>
      <c r="O3287">
        <v>1693</v>
      </c>
      <c r="P3287" s="6">
        <v>376.79</v>
      </c>
      <c r="Q3287" s="6">
        <v>637905.47</v>
      </c>
      <c r="R3287" s="5">
        <v>0.1</v>
      </c>
      <c r="S3287" s="6">
        <v>574114.92299999995</v>
      </c>
      <c r="T3287" s="6">
        <v>14081.27</v>
      </c>
      <c r="U3287" s="6">
        <v>324957.73</v>
      </c>
      <c r="V3287" s="6">
        <v>2916.6</v>
      </c>
      <c r="W3287" s="6">
        <v>36082.49</v>
      </c>
      <c r="X3287" s="6">
        <v>196076.83300000001</v>
      </c>
      <c r="Y3287" s="5">
        <v>0.34152889107186601</v>
      </c>
      <c r="Z3287" t="s">
        <v>40</v>
      </c>
      <c r="AA3287" t="s">
        <v>147</v>
      </c>
      <c r="AB3287" t="s">
        <v>83</v>
      </c>
      <c r="AC3287" t="s">
        <v>76</v>
      </c>
      <c r="AD3287" t="s">
        <v>77</v>
      </c>
      <c r="AE3287" t="s">
        <v>45</v>
      </c>
      <c r="AF3287" t="str">
        <f>TEXT(Agricultural_Export_Analysis_Cleaned_Dataset[[#This Row],[Order_Date]],"mmm")</f>
        <v>Feb</v>
      </c>
      <c r="AG3287" t="str">
        <f>TEXT(Agricultural_Export_Analysis_Cleaned_Dataset[[#This Row],[Order_Date]],"yyyy")</f>
        <v>2025</v>
      </c>
      <c r="AH3287" t="str">
        <f>TEXT(Agricultural_Export_Analysis_Cleaned_Dataset[[#This Row],[Order_Date]],"ddd")</f>
        <v>Wed</v>
      </c>
      <c r="AI3287" t="str">
        <f>TEXT(Agricultural_Export_Analysis_Cleaned_Dataset[[#This Row],[Ship_Date]],"yyyy")</f>
        <v>2025</v>
      </c>
      <c r="AJ3287" t="str">
        <f>TEXT(Agricultural_Export_Analysis_Cleaned_Dataset[[#This Row],[Ship_Date]],"mmm")</f>
        <v>Feb</v>
      </c>
      <c r="AK3287" t="str">
        <f>TEXT(Agricultural_Export_Analysis_Cleaned_Dataset[[#This Row],[Ship_Date]],"ddd")</f>
        <v>Fri</v>
      </c>
      <c r="AL3287" t="str">
        <f>TEXT(Agricultural_Export_Analysis_Cleaned_Dataset[[#This Row],[Delivery_Date]],"yyyy")</f>
        <v>2025</v>
      </c>
      <c r="AM3287" t="str">
        <f>TEXT(Agricultural_Export_Analysis_Cleaned_Dataset[[#This Row],[Delivery_Date]],"mmm")</f>
        <v>Mar</v>
      </c>
      <c r="AN3287" t="str">
        <f>TEXT(Agricultural_Export_Analysis_Cleaned_Dataset[[#This Row],[Delivery_Date]],"ddd")</f>
        <v>Mon</v>
      </c>
      <c r="AO3287">
        <f>Agricultural_Export_Analysis_Cleaned_Dataset[[#This Row],[Delivery_Date]]-Agricultural_Export_Analysis_Cleaned_Dataset[[#This Row],[Ship_Date]]</f>
        <v>24</v>
      </c>
      <c r="AP3287">
        <f>Agricultural_Export_Analysis_Cleaned_Dataset[[#This Row],[Ship_Date]]-Agricultural_Export_Analysis_Cleaned_Dataset[[#This Row],[Order_Date]]</f>
        <v>9</v>
      </c>
      <c r="AQ3287" s="4" t="str">
        <f>TEXT(Agricultural_Export_Analysis_Cleaned_Dataset[[#This Row],[Order_Date]],"mmm yyyy")</f>
        <v>Feb 2025</v>
      </c>
    </row>
    <row r="3288" spans="1:43" x14ac:dyDescent="0.3">
      <c r="A3288" t="s">
        <v>6150</v>
      </c>
      <c r="B3288" t="s">
        <v>6151</v>
      </c>
      <c r="C3288" s="2">
        <v>45829</v>
      </c>
      <c r="D3288" s="2">
        <v>45838</v>
      </c>
      <c r="E3288" s="2">
        <v>45854</v>
      </c>
      <c r="F3288" t="s">
        <v>35</v>
      </c>
      <c r="G3288" t="s">
        <v>73</v>
      </c>
      <c r="H3288" t="s">
        <v>51</v>
      </c>
      <c r="I3288" t="s">
        <v>91</v>
      </c>
      <c r="J3288" t="s">
        <v>53</v>
      </c>
      <c r="K3288" s="7">
        <v>0</v>
      </c>
      <c r="L3288" t="s">
        <v>32</v>
      </c>
      <c r="M3288" t="s">
        <v>61</v>
      </c>
      <c r="N3288" t="s">
        <v>62</v>
      </c>
      <c r="O3288">
        <v>1678</v>
      </c>
      <c r="P3288" s="6">
        <v>257.18</v>
      </c>
      <c r="Q3288" s="6">
        <v>431548.04</v>
      </c>
      <c r="R3288" s="5">
        <v>0.15</v>
      </c>
      <c r="S3288" s="6">
        <v>366815.83399999997</v>
      </c>
      <c r="T3288" s="6">
        <v>4396.92</v>
      </c>
      <c r="U3288" s="6">
        <v>258494.98</v>
      </c>
      <c r="V3288" s="6">
        <v>1571.96</v>
      </c>
      <c r="W3288" s="6">
        <v>19869.04</v>
      </c>
      <c r="X3288" s="6">
        <v>82482.933999999994</v>
      </c>
      <c r="Y3288" s="5">
        <v>0.224861978013741</v>
      </c>
      <c r="Z3288" t="s">
        <v>81</v>
      </c>
      <c r="AA3288" t="s">
        <v>150</v>
      </c>
      <c r="AB3288" t="s">
        <v>56</v>
      </c>
      <c r="AC3288" t="s">
        <v>76</v>
      </c>
      <c r="AD3288" t="s">
        <v>93</v>
      </c>
      <c r="AE3288" t="s">
        <v>58</v>
      </c>
      <c r="AF3288" t="str">
        <f>TEXT(Agricultural_Export_Analysis_Cleaned_Dataset[[#This Row],[Order_Date]],"mmm")</f>
        <v>Jun</v>
      </c>
      <c r="AG3288" t="str">
        <f>TEXT(Agricultural_Export_Analysis_Cleaned_Dataset[[#This Row],[Order_Date]],"yyyy")</f>
        <v>2025</v>
      </c>
      <c r="AH3288" t="str">
        <f>TEXT(Agricultural_Export_Analysis_Cleaned_Dataset[[#This Row],[Order_Date]],"ddd")</f>
        <v>Sat</v>
      </c>
      <c r="AI3288" t="str">
        <f>TEXT(Agricultural_Export_Analysis_Cleaned_Dataset[[#This Row],[Ship_Date]],"yyyy")</f>
        <v>2025</v>
      </c>
      <c r="AJ3288" t="str">
        <f>TEXT(Agricultural_Export_Analysis_Cleaned_Dataset[[#This Row],[Ship_Date]],"mmm")</f>
        <v>Jun</v>
      </c>
      <c r="AK3288" t="str">
        <f>TEXT(Agricultural_Export_Analysis_Cleaned_Dataset[[#This Row],[Ship_Date]],"ddd")</f>
        <v>Mon</v>
      </c>
      <c r="AL3288" t="str">
        <f>TEXT(Agricultural_Export_Analysis_Cleaned_Dataset[[#This Row],[Delivery_Date]],"yyyy")</f>
        <v>2025</v>
      </c>
      <c r="AM3288" t="str">
        <f>TEXT(Agricultural_Export_Analysis_Cleaned_Dataset[[#This Row],[Delivery_Date]],"mmm")</f>
        <v>Jul</v>
      </c>
      <c r="AN3288" t="str">
        <f>TEXT(Agricultural_Export_Analysis_Cleaned_Dataset[[#This Row],[Delivery_Date]],"ddd")</f>
        <v>Wed</v>
      </c>
      <c r="AO3288">
        <f>Agricultural_Export_Analysis_Cleaned_Dataset[[#This Row],[Delivery_Date]]-Agricultural_Export_Analysis_Cleaned_Dataset[[#This Row],[Ship_Date]]</f>
        <v>16</v>
      </c>
      <c r="AP3288">
        <f>Agricultural_Export_Analysis_Cleaned_Dataset[[#This Row],[Ship_Date]]-Agricultural_Export_Analysis_Cleaned_Dataset[[#This Row],[Order_Date]]</f>
        <v>9</v>
      </c>
      <c r="AQ3288" s="4" t="str">
        <f>TEXT(Agricultural_Export_Analysis_Cleaned_Dataset[[#This Row],[Order_Date]],"mmm yyyy")</f>
        <v>Jun 2025</v>
      </c>
    </row>
    <row r="3289" spans="1:43" x14ac:dyDescent="0.3">
      <c r="A3289" t="s">
        <v>6152</v>
      </c>
      <c r="B3289" t="s">
        <v>449</v>
      </c>
      <c r="C3289" s="2">
        <v>45848</v>
      </c>
      <c r="D3289" s="2">
        <v>45849</v>
      </c>
      <c r="E3289" s="2">
        <v>45885</v>
      </c>
      <c r="F3289" t="s">
        <v>35</v>
      </c>
      <c r="G3289" t="s">
        <v>96</v>
      </c>
      <c r="H3289" t="s">
        <v>74</v>
      </c>
      <c r="I3289" t="s">
        <v>91</v>
      </c>
      <c r="J3289" t="s">
        <v>63</v>
      </c>
      <c r="K3289" s="7">
        <v>7</v>
      </c>
      <c r="L3289" t="s">
        <v>70</v>
      </c>
      <c r="M3289" t="s">
        <v>71</v>
      </c>
      <c r="N3289" t="s">
        <v>72</v>
      </c>
      <c r="O3289">
        <v>1347</v>
      </c>
      <c r="P3289" s="6">
        <v>265.7</v>
      </c>
      <c r="Q3289" s="6">
        <v>357897.9</v>
      </c>
      <c r="R3289" s="5">
        <v>0.15</v>
      </c>
      <c r="S3289" s="6">
        <v>304213.21500000003</v>
      </c>
      <c r="T3289" s="6">
        <v>2993.3</v>
      </c>
      <c r="U3289" s="6">
        <v>194271.64</v>
      </c>
      <c r="V3289" s="6">
        <v>236.27</v>
      </c>
      <c r="W3289" s="6">
        <v>14191.62</v>
      </c>
      <c r="X3289" s="6">
        <v>92520.384999999995</v>
      </c>
      <c r="Y3289" s="5">
        <v>0.30413006548712901</v>
      </c>
      <c r="Z3289" t="s">
        <v>103</v>
      </c>
      <c r="AA3289" t="s">
        <v>119</v>
      </c>
      <c r="AB3289" t="s">
        <v>65</v>
      </c>
      <c r="AC3289" t="s">
        <v>76</v>
      </c>
      <c r="AD3289" t="s">
        <v>93</v>
      </c>
      <c r="AE3289" t="s">
        <v>67</v>
      </c>
      <c r="AF3289" t="str">
        <f>TEXT(Agricultural_Export_Analysis_Cleaned_Dataset[[#This Row],[Order_Date]],"mmm")</f>
        <v>Jul</v>
      </c>
      <c r="AG3289" t="str">
        <f>TEXT(Agricultural_Export_Analysis_Cleaned_Dataset[[#This Row],[Order_Date]],"yyyy")</f>
        <v>2025</v>
      </c>
      <c r="AH3289" t="str">
        <f>TEXT(Agricultural_Export_Analysis_Cleaned_Dataset[[#This Row],[Order_Date]],"ddd")</f>
        <v>Thu</v>
      </c>
      <c r="AI3289" t="str">
        <f>TEXT(Agricultural_Export_Analysis_Cleaned_Dataset[[#This Row],[Ship_Date]],"yyyy")</f>
        <v>2025</v>
      </c>
      <c r="AJ3289" t="str">
        <f>TEXT(Agricultural_Export_Analysis_Cleaned_Dataset[[#This Row],[Ship_Date]],"mmm")</f>
        <v>Jul</v>
      </c>
      <c r="AK3289" t="str">
        <f>TEXT(Agricultural_Export_Analysis_Cleaned_Dataset[[#This Row],[Ship_Date]],"ddd")</f>
        <v>Fri</v>
      </c>
      <c r="AL3289" t="str">
        <f>TEXT(Agricultural_Export_Analysis_Cleaned_Dataset[[#This Row],[Delivery_Date]],"yyyy")</f>
        <v>2025</v>
      </c>
      <c r="AM3289" t="str">
        <f>TEXT(Agricultural_Export_Analysis_Cleaned_Dataset[[#This Row],[Delivery_Date]],"mmm")</f>
        <v>Aug</v>
      </c>
      <c r="AN3289" t="str">
        <f>TEXT(Agricultural_Export_Analysis_Cleaned_Dataset[[#This Row],[Delivery_Date]],"ddd")</f>
        <v>Sat</v>
      </c>
      <c r="AO3289">
        <f>Agricultural_Export_Analysis_Cleaned_Dataset[[#This Row],[Delivery_Date]]-Agricultural_Export_Analysis_Cleaned_Dataset[[#This Row],[Ship_Date]]</f>
        <v>36</v>
      </c>
      <c r="AP3289">
        <f>Agricultural_Export_Analysis_Cleaned_Dataset[[#This Row],[Ship_Date]]-Agricultural_Export_Analysis_Cleaned_Dataset[[#This Row],[Order_Date]]</f>
        <v>1</v>
      </c>
      <c r="AQ3289" s="4" t="str">
        <f>TEXT(Agricultural_Export_Analysis_Cleaned_Dataset[[#This Row],[Order_Date]],"mmm yyyy")</f>
        <v>Jul 2025</v>
      </c>
    </row>
    <row r="3290" spans="1:43" x14ac:dyDescent="0.3">
      <c r="A3290" t="s">
        <v>6153</v>
      </c>
      <c r="B3290" t="s">
        <v>6154</v>
      </c>
      <c r="C3290" s="2">
        <v>45967</v>
      </c>
      <c r="D3290" s="2">
        <v>45977</v>
      </c>
      <c r="E3290" s="2">
        <v>46013</v>
      </c>
      <c r="F3290" t="s">
        <v>35</v>
      </c>
      <c r="G3290" t="s">
        <v>117</v>
      </c>
      <c r="H3290" t="s">
        <v>37</v>
      </c>
      <c r="I3290" t="s">
        <v>52</v>
      </c>
      <c r="J3290" t="s">
        <v>53</v>
      </c>
      <c r="K3290" s="7">
        <v>7</v>
      </c>
      <c r="L3290" t="s">
        <v>8935</v>
      </c>
      <c r="M3290" t="s">
        <v>101</v>
      </c>
      <c r="N3290" t="s">
        <v>102</v>
      </c>
      <c r="O3290">
        <v>1914</v>
      </c>
      <c r="P3290" s="6">
        <v>277.13</v>
      </c>
      <c r="Q3290" s="6">
        <v>530426.81999999995</v>
      </c>
      <c r="R3290" s="5">
        <v>0.15</v>
      </c>
      <c r="S3290" s="6">
        <v>450862.79700000002</v>
      </c>
      <c r="T3290" s="6">
        <v>10864.7</v>
      </c>
      <c r="U3290" s="6">
        <v>252611.19</v>
      </c>
      <c r="V3290" s="6">
        <v>738.27</v>
      </c>
      <c r="W3290" s="6">
        <v>34873.81</v>
      </c>
      <c r="X3290" s="6">
        <v>151774.82699999999</v>
      </c>
      <c r="Y3290" s="5">
        <v>0.33663195989976502</v>
      </c>
      <c r="Z3290" t="s">
        <v>54</v>
      </c>
      <c r="AA3290" t="s">
        <v>92</v>
      </c>
      <c r="AB3290" t="s">
        <v>42</v>
      </c>
      <c r="AC3290" t="s">
        <v>66</v>
      </c>
      <c r="AD3290" t="s">
        <v>123</v>
      </c>
      <c r="AE3290" t="s">
        <v>45</v>
      </c>
      <c r="AF3290" t="str">
        <f>TEXT(Agricultural_Export_Analysis_Cleaned_Dataset[[#This Row],[Order_Date]],"mmm")</f>
        <v>Nov</v>
      </c>
      <c r="AG3290" t="str">
        <f>TEXT(Agricultural_Export_Analysis_Cleaned_Dataset[[#This Row],[Order_Date]],"yyyy")</f>
        <v>2025</v>
      </c>
      <c r="AH3290" t="str">
        <f>TEXT(Agricultural_Export_Analysis_Cleaned_Dataset[[#This Row],[Order_Date]],"ddd")</f>
        <v>Thu</v>
      </c>
      <c r="AI3290" t="str">
        <f>TEXT(Agricultural_Export_Analysis_Cleaned_Dataset[[#This Row],[Ship_Date]],"yyyy")</f>
        <v>2025</v>
      </c>
      <c r="AJ3290" t="str">
        <f>TEXT(Agricultural_Export_Analysis_Cleaned_Dataset[[#This Row],[Ship_Date]],"mmm")</f>
        <v>Nov</v>
      </c>
      <c r="AK3290" t="str">
        <f>TEXT(Agricultural_Export_Analysis_Cleaned_Dataset[[#This Row],[Ship_Date]],"ddd")</f>
        <v>Sun</v>
      </c>
      <c r="AL3290" t="str">
        <f>TEXT(Agricultural_Export_Analysis_Cleaned_Dataset[[#This Row],[Delivery_Date]],"yyyy")</f>
        <v>2025</v>
      </c>
      <c r="AM3290" t="str">
        <f>TEXT(Agricultural_Export_Analysis_Cleaned_Dataset[[#This Row],[Delivery_Date]],"mmm")</f>
        <v>Dec</v>
      </c>
      <c r="AN3290" t="str">
        <f>TEXT(Agricultural_Export_Analysis_Cleaned_Dataset[[#This Row],[Delivery_Date]],"ddd")</f>
        <v>Mon</v>
      </c>
      <c r="AO3290">
        <f>Agricultural_Export_Analysis_Cleaned_Dataset[[#This Row],[Delivery_Date]]-Agricultural_Export_Analysis_Cleaned_Dataset[[#This Row],[Ship_Date]]</f>
        <v>36</v>
      </c>
      <c r="AP3290">
        <f>Agricultural_Export_Analysis_Cleaned_Dataset[[#This Row],[Ship_Date]]-Agricultural_Export_Analysis_Cleaned_Dataset[[#This Row],[Order_Date]]</f>
        <v>10</v>
      </c>
      <c r="AQ3290" s="4" t="str">
        <f>TEXT(Agricultural_Export_Analysis_Cleaned_Dataset[[#This Row],[Order_Date]],"mmm yyyy")</f>
        <v>Nov 2025</v>
      </c>
    </row>
    <row r="3291" spans="1:43" x14ac:dyDescent="0.3">
      <c r="A3291" t="s">
        <v>6155</v>
      </c>
      <c r="B3291" t="s">
        <v>6156</v>
      </c>
      <c r="C3291" s="2">
        <v>45935</v>
      </c>
      <c r="D3291" s="2">
        <v>45945</v>
      </c>
      <c r="E3291" s="2">
        <v>45974</v>
      </c>
      <c r="F3291" t="s">
        <v>35</v>
      </c>
      <c r="G3291" t="s">
        <v>8933</v>
      </c>
      <c r="H3291" t="s">
        <v>74</v>
      </c>
      <c r="I3291" t="s">
        <v>52</v>
      </c>
      <c r="J3291" t="s">
        <v>53</v>
      </c>
      <c r="K3291" s="7">
        <v>4</v>
      </c>
      <c r="L3291" t="s">
        <v>80</v>
      </c>
      <c r="M3291" t="s">
        <v>48</v>
      </c>
      <c r="N3291" t="s">
        <v>49</v>
      </c>
      <c r="O3291">
        <v>540</v>
      </c>
      <c r="P3291" s="6">
        <v>309.08999999999997</v>
      </c>
      <c r="Q3291" s="6">
        <v>166908.6</v>
      </c>
      <c r="R3291" s="5">
        <v>0.15</v>
      </c>
      <c r="S3291" s="6">
        <v>141872.31</v>
      </c>
      <c r="T3291" s="6">
        <v>5365.19</v>
      </c>
      <c r="U3291" s="6">
        <v>95773.39</v>
      </c>
      <c r="V3291" s="6">
        <v>2236.15</v>
      </c>
      <c r="W3291" s="6">
        <v>14974.92</v>
      </c>
      <c r="X3291" s="6">
        <v>23522.66</v>
      </c>
      <c r="Y3291" s="5">
        <v>0.16580162823880201</v>
      </c>
      <c r="Z3291" t="s">
        <v>54</v>
      </c>
      <c r="AA3291" t="s">
        <v>75</v>
      </c>
      <c r="AB3291" t="s">
        <v>42</v>
      </c>
      <c r="AC3291" t="s">
        <v>66</v>
      </c>
      <c r="AD3291" t="s">
        <v>77</v>
      </c>
      <c r="AE3291" t="s">
        <v>67</v>
      </c>
      <c r="AF3291" t="str">
        <f>TEXT(Agricultural_Export_Analysis_Cleaned_Dataset[[#This Row],[Order_Date]],"mmm")</f>
        <v>Oct</v>
      </c>
      <c r="AG3291" t="str">
        <f>TEXT(Agricultural_Export_Analysis_Cleaned_Dataset[[#This Row],[Order_Date]],"yyyy")</f>
        <v>2025</v>
      </c>
      <c r="AH3291" t="str">
        <f>TEXT(Agricultural_Export_Analysis_Cleaned_Dataset[[#This Row],[Order_Date]],"ddd")</f>
        <v>Sun</v>
      </c>
      <c r="AI3291" t="str">
        <f>TEXT(Agricultural_Export_Analysis_Cleaned_Dataset[[#This Row],[Ship_Date]],"yyyy")</f>
        <v>2025</v>
      </c>
      <c r="AJ3291" t="str">
        <f>TEXT(Agricultural_Export_Analysis_Cleaned_Dataset[[#This Row],[Ship_Date]],"mmm")</f>
        <v>Oct</v>
      </c>
      <c r="AK3291" t="str">
        <f>TEXT(Agricultural_Export_Analysis_Cleaned_Dataset[[#This Row],[Ship_Date]],"ddd")</f>
        <v>Wed</v>
      </c>
      <c r="AL3291" t="str">
        <f>TEXT(Agricultural_Export_Analysis_Cleaned_Dataset[[#This Row],[Delivery_Date]],"yyyy")</f>
        <v>2025</v>
      </c>
      <c r="AM3291" t="str">
        <f>TEXT(Agricultural_Export_Analysis_Cleaned_Dataset[[#This Row],[Delivery_Date]],"mmm")</f>
        <v>Nov</v>
      </c>
      <c r="AN3291" t="str">
        <f>TEXT(Agricultural_Export_Analysis_Cleaned_Dataset[[#This Row],[Delivery_Date]],"ddd")</f>
        <v>Thu</v>
      </c>
      <c r="AO3291">
        <f>Agricultural_Export_Analysis_Cleaned_Dataset[[#This Row],[Delivery_Date]]-Agricultural_Export_Analysis_Cleaned_Dataset[[#This Row],[Ship_Date]]</f>
        <v>29</v>
      </c>
      <c r="AP3291">
        <f>Agricultural_Export_Analysis_Cleaned_Dataset[[#This Row],[Ship_Date]]-Agricultural_Export_Analysis_Cleaned_Dataset[[#This Row],[Order_Date]]</f>
        <v>10</v>
      </c>
      <c r="AQ3291" s="4" t="str">
        <f>TEXT(Agricultural_Export_Analysis_Cleaned_Dataset[[#This Row],[Order_Date]],"mmm yyyy")</f>
        <v>Oct 2025</v>
      </c>
    </row>
    <row r="3292" spans="1:43" x14ac:dyDescent="0.3">
      <c r="A3292" t="s">
        <v>6157</v>
      </c>
      <c r="B3292" t="s">
        <v>6158</v>
      </c>
      <c r="C3292" s="2">
        <v>45746</v>
      </c>
      <c r="D3292" s="2">
        <v>45755</v>
      </c>
      <c r="E3292" s="2">
        <v>45771</v>
      </c>
      <c r="F3292" t="s">
        <v>35</v>
      </c>
      <c r="G3292" t="s">
        <v>203</v>
      </c>
      <c r="H3292" t="s">
        <v>37</v>
      </c>
      <c r="I3292" t="s">
        <v>38</v>
      </c>
      <c r="J3292" t="s">
        <v>63</v>
      </c>
      <c r="K3292" s="7">
        <v>0</v>
      </c>
      <c r="L3292" t="s">
        <v>135</v>
      </c>
      <c r="M3292" t="s">
        <v>61</v>
      </c>
      <c r="N3292" t="s">
        <v>62</v>
      </c>
      <c r="O3292">
        <v>1668</v>
      </c>
      <c r="P3292" s="6">
        <v>459.24</v>
      </c>
      <c r="Q3292" s="6">
        <v>766012.32</v>
      </c>
      <c r="R3292" s="5">
        <v>0</v>
      </c>
      <c r="S3292" s="6">
        <v>766012.32</v>
      </c>
      <c r="T3292" s="6">
        <v>10486.86</v>
      </c>
      <c r="U3292" s="6">
        <v>559759.15</v>
      </c>
      <c r="V3292" s="6">
        <v>1536.68</v>
      </c>
      <c r="W3292" s="6">
        <v>18439.88</v>
      </c>
      <c r="X3292" s="6">
        <v>175789.75</v>
      </c>
      <c r="Y3292" s="5">
        <v>0.22948684428469801</v>
      </c>
      <c r="Z3292" t="s">
        <v>40</v>
      </c>
      <c r="AA3292" t="s">
        <v>41</v>
      </c>
      <c r="AB3292" t="s">
        <v>56</v>
      </c>
      <c r="AC3292" t="s">
        <v>43</v>
      </c>
      <c r="AD3292" t="s">
        <v>77</v>
      </c>
      <c r="AE3292" t="s">
        <v>67</v>
      </c>
      <c r="AF3292" t="str">
        <f>TEXT(Agricultural_Export_Analysis_Cleaned_Dataset[[#This Row],[Order_Date]],"mmm")</f>
        <v>Mar</v>
      </c>
      <c r="AG3292" t="str">
        <f>TEXT(Agricultural_Export_Analysis_Cleaned_Dataset[[#This Row],[Order_Date]],"yyyy")</f>
        <v>2025</v>
      </c>
      <c r="AH3292" t="str">
        <f>TEXT(Agricultural_Export_Analysis_Cleaned_Dataset[[#This Row],[Order_Date]],"ddd")</f>
        <v>Sun</v>
      </c>
      <c r="AI3292" t="str">
        <f>TEXT(Agricultural_Export_Analysis_Cleaned_Dataset[[#This Row],[Ship_Date]],"yyyy")</f>
        <v>2025</v>
      </c>
      <c r="AJ3292" t="str">
        <f>TEXT(Agricultural_Export_Analysis_Cleaned_Dataset[[#This Row],[Ship_Date]],"mmm")</f>
        <v>Apr</v>
      </c>
      <c r="AK3292" t="str">
        <f>TEXT(Agricultural_Export_Analysis_Cleaned_Dataset[[#This Row],[Ship_Date]],"ddd")</f>
        <v>Tue</v>
      </c>
      <c r="AL3292" t="str">
        <f>TEXT(Agricultural_Export_Analysis_Cleaned_Dataset[[#This Row],[Delivery_Date]],"yyyy")</f>
        <v>2025</v>
      </c>
      <c r="AM3292" t="str">
        <f>TEXT(Agricultural_Export_Analysis_Cleaned_Dataset[[#This Row],[Delivery_Date]],"mmm")</f>
        <v>Apr</v>
      </c>
      <c r="AN3292" t="str">
        <f>TEXT(Agricultural_Export_Analysis_Cleaned_Dataset[[#This Row],[Delivery_Date]],"ddd")</f>
        <v>Thu</v>
      </c>
      <c r="AO3292">
        <f>Agricultural_Export_Analysis_Cleaned_Dataset[[#This Row],[Delivery_Date]]-Agricultural_Export_Analysis_Cleaned_Dataset[[#This Row],[Ship_Date]]</f>
        <v>16</v>
      </c>
      <c r="AP3292">
        <f>Agricultural_Export_Analysis_Cleaned_Dataset[[#This Row],[Ship_Date]]-Agricultural_Export_Analysis_Cleaned_Dataset[[#This Row],[Order_Date]]</f>
        <v>9</v>
      </c>
      <c r="AQ3292" s="4" t="str">
        <f>TEXT(Agricultural_Export_Analysis_Cleaned_Dataset[[#This Row],[Order_Date]],"mmm yyyy")</f>
        <v>Mar 2025</v>
      </c>
    </row>
    <row r="3293" spans="1:43" x14ac:dyDescent="0.3">
      <c r="A3293" t="s">
        <v>6159</v>
      </c>
      <c r="B3293" t="s">
        <v>3440</v>
      </c>
      <c r="C3293" s="2">
        <v>45810</v>
      </c>
      <c r="D3293" s="2">
        <v>45820</v>
      </c>
      <c r="E3293" s="2">
        <v>45830</v>
      </c>
      <c r="F3293" t="s">
        <v>35</v>
      </c>
      <c r="G3293" t="s">
        <v>8933</v>
      </c>
      <c r="H3293" t="s">
        <v>51</v>
      </c>
      <c r="I3293" t="s">
        <v>118</v>
      </c>
      <c r="J3293" t="s">
        <v>112</v>
      </c>
      <c r="K3293" s="7">
        <v>2</v>
      </c>
      <c r="L3293" t="s">
        <v>135</v>
      </c>
      <c r="M3293" t="s">
        <v>140</v>
      </c>
      <c r="N3293" t="s">
        <v>49</v>
      </c>
      <c r="O3293">
        <v>270</v>
      </c>
      <c r="P3293" s="6">
        <v>157.76</v>
      </c>
      <c r="Q3293" s="6">
        <v>42595.199999999997</v>
      </c>
      <c r="R3293" s="5">
        <v>0</v>
      </c>
      <c r="S3293" s="6">
        <v>42595.199999999997</v>
      </c>
      <c r="T3293" s="6">
        <v>4254</v>
      </c>
      <c r="U3293" s="6">
        <v>26303.79</v>
      </c>
      <c r="V3293" s="6">
        <v>1758.26</v>
      </c>
      <c r="W3293" s="6">
        <v>1263.8599999999999</v>
      </c>
      <c r="X3293" s="6">
        <v>9015.2900000000009</v>
      </c>
      <c r="Y3293" s="5">
        <v>0.21165037375103299</v>
      </c>
      <c r="Z3293" t="s">
        <v>81</v>
      </c>
      <c r="AA3293" t="s">
        <v>150</v>
      </c>
      <c r="AB3293" t="s">
        <v>56</v>
      </c>
      <c r="AC3293" t="s">
        <v>66</v>
      </c>
      <c r="AD3293" t="s">
        <v>123</v>
      </c>
      <c r="AE3293" t="s">
        <v>45</v>
      </c>
      <c r="AF3293" t="str">
        <f>TEXT(Agricultural_Export_Analysis_Cleaned_Dataset[[#This Row],[Order_Date]],"mmm")</f>
        <v>Jun</v>
      </c>
      <c r="AG3293" t="str">
        <f>TEXT(Agricultural_Export_Analysis_Cleaned_Dataset[[#This Row],[Order_Date]],"yyyy")</f>
        <v>2025</v>
      </c>
      <c r="AH3293" t="str">
        <f>TEXT(Agricultural_Export_Analysis_Cleaned_Dataset[[#This Row],[Order_Date]],"ddd")</f>
        <v>Mon</v>
      </c>
      <c r="AI3293" t="str">
        <f>TEXT(Agricultural_Export_Analysis_Cleaned_Dataset[[#This Row],[Ship_Date]],"yyyy")</f>
        <v>2025</v>
      </c>
      <c r="AJ3293" t="str">
        <f>TEXT(Agricultural_Export_Analysis_Cleaned_Dataset[[#This Row],[Ship_Date]],"mmm")</f>
        <v>Jun</v>
      </c>
      <c r="AK3293" t="str">
        <f>TEXT(Agricultural_Export_Analysis_Cleaned_Dataset[[#This Row],[Ship_Date]],"ddd")</f>
        <v>Thu</v>
      </c>
      <c r="AL3293" t="str">
        <f>TEXT(Agricultural_Export_Analysis_Cleaned_Dataset[[#This Row],[Delivery_Date]],"yyyy")</f>
        <v>2025</v>
      </c>
      <c r="AM3293" t="str">
        <f>TEXT(Agricultural_Export_Analysis_Cleaned_Dataset[[#This Row],[Delivery_Date]],"mmm")</f>
        <v>Jun</v>
      </c>
      <c r="AN3293" t="str">
        <f>TEXT(Agricultural_Export_Analysis_Cleaned_Dataset[[#This Row],[Delivery_Date]],"ddd")</f>
        <v>Sun</v>
      </c>
      <c r="AO3293">
        <f>Agricultural_Export_Analysis_Cleaned_Dataset[[#This Row],[Delivery_Date]]-Agricultural_Export_Analysis_Cleaned_Dataset[[#This Row],[Ship_Date]]</f>
        <v>10</v>
      </c>
      <c r="AP3293">
        <f>Agricultural_Export_Analysis_Cleaned_Dataset[[#This Row],[Ship_Date]]-Agricultural_Export_Analysis_Cleaned_Dataset[[#This Row],[Order_Date]]</f>
        <v>10</v>
      </c>
      <c r="AQ3293" s="4" t="str">
        <f>TEXT(Agricultural_Export_Analysis_Cleaned_Dataset[[#This Row],[Order_Date]],"mmm yyyy")</f>
        <v>Jun 2025</v>
      </c>
    </row>
    <row r="3294" spans="1:43" x14ac:dyDescent="0.3">
      <c r="A3294" t="s">
        <v>6160</v>
      </c>
      <c r="B3294" t="s">
        <v>6161</v>
      </c>
      <c r="C3294" s="2">
        <v>45856</v>
      </c>
      <c r="D3294" s="2">
        <v>45864</v>
      </c>
      <c r="E3294" s="2">
        <v>45897</v>
      </c>
      <c r="F3294" t="s">
        <v>35</v>
      </c>
      <c r="G3294" t="s">
        <v>203</v>
      </c>
      <c r="H3294" t="s">
        <v>51</v>
      </c>
      <c r="I3294" t="s">
        <v>118</v>
      </c>
      <c r="J3294" t="s">
        <v>63</v>
      </c>
      <c r="K3294" s="7">
        <v>4</v>
      </c>
      <c r="L3294" t="s">
        <v>32</v>
      </c>
      <c r="M3294" t="s">
        <v>130</v>
      </c>
      <c r="N3294" t="s">
        <v>131</v>
      </c>
      <c r="O3294">
        <v>1781</v>
      </c>
      <c r="P3294" s="6">
        <v>59.73</v>
      </c>
      <c r="Q3294" s="6">
        <v>106379.13</v>
      </c>
      <c r="R3294" s="5">
        <v>0.1</v>
      </c>
      <c r="S3294" s="6">
        <v>95741.217000000004</v>
      </c>
      <c r="T3294" s="6">
        <v>1406.79</v>
      </c>
      <c r="U3294" s="6">
        <v>64143.24</v>
      </c>
      <c r="V3294" s="6">
        <v>400.78</v>
      </c>
      <c r="W3294" s="6">
        <v>6692.03</v>
      </c>
      <c r="X3294" s="6">
        <v>23098.377</v>
      </c>
      <c r="Y3294" s="5">
        <v>0.24125844358130499</v>
      </c>
      <c r="Z3294" t="s">
        <v>103</v>
      </c>
      <c r="AA3294" t="s">
        <v>119</v>
      </c>
      <c r="AB3294" t="s">
        <v>42</v>
      </c>
      <c r="AC3294" t="s">
        <v>66</v>
      </c>
      <c r="AD3294" t="s">
        <v>77</v>
      </c>
      <c r="AE3294" t="s">
        <v>67</v>
      </c>
      <c r="AF3294" t="str">
        <f>TEXT(Agricultural_Export_Analysis_Cleaned_Dataset[[#This Row],[Order_Date]],"mmm")</f>
        <v>Jul</v>
      </c>
      <c r="AG3294" t="str">
        <f>TEXT(Agricultural_Export_Analysis_Cleaned_Dataset[[#This Row],[Order_Date]],"yyyy")</f>
        <v>2025</v>
      </c>
      <c r="AH3294" t="str">
        <f>TEXT(Agricultural_Export_Analysis_Cleaned_Dataset[[#This Row],[Order_Date]],"ddd")</f>
        <v>Fri</v>
      </c>
      <c r="AI3294" t="str">
        <f>TEXT(Agricultural_Export_Analysis_Cleaned_Dataset[[#This Row],[Ship_Date]],"yyyy")</f>
        <v>2025</v>
      </c>
      <c r="AJ3294" t="str">
        <f>TEXT(Agricultural_Export_Analysis_Cleaned_Dataset[[#This Row],[Ship_Date]],"mmm")</f>
        <v>Jul</v>
      </c>
      <c r="AK3294" t="str">
        <f>TEXT(Agricultural_Export_Analysis_Cleaned_Dataset[[#This Row],[Ship_Date]],"ddd")</f>
        <v>Sat</v>
      </c>
      <c r="AL3294" t="str">
        <f>TEXT(Agricultural_Export_Analysis_Cleaned_Dataset[[#This Row],[Delivery_Date]],"yyyy")</f>
        <v>2025</v>
      </c>
      <c r="AM3294" t="str">
        <f>TEXT(Agricultural_Export_Analysis_Cleaned_Dataset[[#This Row],[Delivery_Date]],"mmm")</f>
        <v>Aug</v>
      </c>
      <c r="AN3294" t="str">
        <f>TEXT(Agricultural_Export_Analysis_Cleaned_Dataset[[#This Row],[Delivery_Date]],"ddd")</f>
        <v>Thu</v>
      </c>
      <c r="AO3294">
        <f>Agricultural_Export_Analysis_Cleaned_Dataset[[#This Row],[Delivery_Date]]-Agricultural_Export_Analysis_Cleaned_Dataset[[#This Row],[Ship_Date]]</f>
        <v>33</v>
      </c>
      <c r="AP3294">
        <f>Agricultural_Export_Analysis_Cleaned_Dataset[[#This Row],[Ship_Date]]-Agricultural_Export_Analysis_Cleaned_Dataset[[#This Row],[Order_Date]]</f>
        <v>8</v>
      </c>
      <c r="AQ3294" s="4" t="str">
        <f>TEXT(Agricultural_Export_Analysis_Cleaned_Dataset[[#This Row],[Order_Date]],"mmm yyyy")</f>
        <v>Jul 2025</v>
      </c>
    </row>
    <row r="3295" spans="1:43" x14ac:dyDescent="0.3">
      <c r="A3295" t="s">
        <v>6162</v>
      </c>
      <c r="B3295" t="s">
        <v>5188</v>
      </c>
      <c r="C3295" s="2">
        <v>45945</v>
      </c>
      <c r="D3295" s="2">
        <v>45953</v>
      </c>
      <c r="E3295" s="2">
        <v>45978</v>
      </c>
      <c r="F3295" t="s">
        <v>35</v>
      </c>
      <c r="G3295" t="s">
        <v>8932</v>
      </c>
      <c r="H3295" t="s">
        <v>74</v>
      </c>
      <c r="I3295" t="s">
        <v>118</v>
      </c>
      <c r="J3295" t="s">
        <v>112</v>
      </c>
      <c r="K3295" s="7">
        <v>10</v>
      </c>
      <c r="L3295" t="s">
        <v>135</v>
      </c>
      <c r="M3295" t="s">
        <v>159</v>
      </c>
      <c r="N3295" t="s">
        <v>160</v>
      </c>
      <c r="O3295">
        <v>496</v>
      </c>
      <c r="P3295" s="6">
        <v>467.31</v>
      </c>
      <c r="Q3295" s="6">
        <v>231785.76</v>
      </c>
      <c r="R3295" s="5">
        <v>0</v>
      </c>
      <c r="S3295" s="6">
        <v>231785.76</v>
      </c>
      <c r="T3295" s="6">
        <v>11633.91</v>
      </c>
      <c r="U3295" s="6">
        <v>116836.41</v>
      </c>
      <c r="V3295" s="6">
        <v>2731.55</v>
      </c>
      <c r="W3295" s="6">
        <v>21659.040000000001</v>
      </c>
      <c r="X3295" s="6">
        <v>78924.850000000006</v>
      </c>
      <c r="Y3295" s="5">
        <v>0.34050776026965601</v>
      </c>
      <c r="Z3295" t="s">
        <v>54</v>
      </c>
      <c r="AA3295" t="s">
        <v>75</v>
      </c>
      <c r="AB3295" t="s">
        <v>83</v>
      </c>
      <c r="AC3295" t="s">
        <v>66</v>
      </c>
      <c r="AD3295" t="s">
        <v>77</v>
      </c>
      <c r="AE3295" t="s">
        <v>67</v>
      </c>
      <c r="AF3295" t="str">
        <f>TEXT(Agricultural_Export_Analysis_Cleaned_Dataset[[#This Row],[Order_Date]],"mmm")</f>
        <v>Oct</v>
      </c>
      <c r="AG3295" t="str">
        <f>TEXT(Agricultural_Export_Analysis_Cleaned_Dataset[[#This Row],[Order_Date]],"yyyy")</f>
        <v>2025</v>
      </c>
      <c r="AH3295" t="str">
        <f>TEXT(Agricultural_Export_Analysis_Cleaned_Dataset[[#This Row],[Order_Date]],"ddd")</f>
        <v>Wed</v>
      </c>
      <c r="AI3295" t="str">
        <f>TEXT(Agricultural_Export_Analysis_Cleaned_Dataset[[#This Row],[Ship_Date]],"yyyy")</f>
        <v>2025</v>
      </c>
      <c r="AJ3295" t="str">
        <f>TEXT(Agricultural_Export_Analysis_Cleaned_Dataset[[#This Row],[Ship_Date]],"mmm")</f>
        <v>Oct</v>
      </c>
      <c r="AK3295" t="str">
        <f>TEXT(Agricultural_Export_Analysis_Cleaned_Dataset[[#This Row],[Ship_Date]],"ddd")</f>
        <v>Thu</v>
      </c>
      <c r="AL3295" t="str">
        <f>TEXT(Agricultural_Export_Analysis_Cleaned_Dataset[[#This Row],[Delivery_Date]],"yyyy")</f>
        <v>2025</v>
      </c>
      <c r="AM3295" t="str">
        <f>TEXT(Agricultural_Export_Analysis_Cleaned_Dataset[[#This Row],[Delivery_Date]],"mmm")</f>
        <v>Nov</v>
      </c>
      <c r="AN3295" t="str">
        <f>TEXT(Agricultural_Export_Analysis_Cleaned_Dataset[[#This Row],[Delivery_Date]],"ddd")</f>
        <v>Mon</v>
      </c>
      <c r="AO3295">
        <f>Agricultural_Export_Analysis_Cleaned_Dataset[[#This Row],[Delivery_Date]]-Agricultural_Export_Analysis_Cleaned_Dataset[[#This Row],[Ship_Date]]</f>
        <v>25</v>
      </c>
      <c r="AP3295">
        <f>Agricultural_Export_Analysis_Cleaned_Dataset[[#This Row],[Ship_Date]]-Agricultural_Export_Analysis_Cleaned_Dataset[[#This Row],[Order_Date]]</f>
        <v>8</v>
      </c>
      <c r="AQ3295" s="4" t="str">
        <f>TEXT(Agricultural_Export_Analysis_Cleaned_Dataset[[#This Row],[Order_Date]],"mmm yyyy")</f>
        <v>Oct 2025</v>
      </c>
    </row>
    <row r="3296" spans="1:43" x14ac:dyDescent="0.3">
      <c r="A3296" t="s">
        <v>6163</v>
      </c>
      <c r="B3296" t="s">
        <v>6164</v>
      </c>
      <c r="C3296" s="2">
        <v>45731</v>
      </c>
      <c r="D3296" s="2">
        <v>45733</v>
      </c>
      <c r="E3296" s="2">
        <v>45753</v>
      </c>
      <c r="F3296" t="s">
        <v>35</v>
      </c>
      <c r="G3296" t="s">
        <v>96</v>
      </c>
      <c r="H3296" t="s">
        <v>74</v>
      </c>
      <c r="I3296" t="s">
        <v>91</v>
      </c>
      <c r="J3296" t="s">
        <v>53</v>
      </c>
      <c r="K3296" s="7">
        <v>7</v>
      </c>
      <c r="L3296" t="s">
        <v>87</v>
      </c>
      <c r="M3296" t="s">
        <v>101</v>
      </c>
      <c r="N3296" t="s">
        <v>102</v>
      </c>
      <c r="O3296">
        <v>498</v>
      </c>
      <c r="P3296" s="6">
        <v>462.04</v>
      </c>
      <c r="Q3296" s="6">
        <v>230095.92</v>
      </c>
      <c r="R3296" s="5">
        <v>0</v>
      </c>
      <c r="S3296" s="6">
        <v>230095.92</v>
      </c>
      <c r="T3296" s="6">
        <v>10306.92</v>
      </c>
      <c r="U3296" s="6">
        <v>111219.91</v>
      </c>
      <c r="V3296" s="6">
        <v>582.54</v>
      </c>
      <c r="W3296" s="6">
        <v>12000.45</v>
      </c>
      <c r="X3296" s="6">
        <v>95986.1</v>
      </c>
      <c r="Y3296" s="5">
        <v>0.417156897001911</v>
      </c>
      <c r="Z3296" t="s">
        <v>40</v>
      </c>
      <c r="AA3296" t="s">
        <v>41</v>
      </c>
      <c r="AB3296" t="s">
        <v>65</v>
      </c>
      <c r="AC3296" t="s">
        <v>43</v>
      </c>
      <c r="AD3296" t="s">
        <v>44</v>
      </c>
      <c r="AE3296" t="s">
        <v>67</v>
      </c>
      <c r="AF3296" t="str">
        <f>TEXT(Agricultural_Export_Analysis_Cleaned_Dataset[[#This Row],[Order_Date]],"mmm")</f>
        <v>Mar</v>
      </c>
      <c r="AG3296" t="str">
        <f>TEXT(Agricultural_Export_Analysis_Cleaned_Dataset[[#This Row],[Order_Date]],"yyyy")</f>
        <v>2025</v>
      </c>
      <c r="AH3296" t="str">
        <f>TEXT(Agricultural_Export_Analysis_Cleaned_Dataset[[#This Row],[Order_Date]],"ddd")</f>
        <v>Sat</v>
      </c>
      <c r="AI3296" t="str">
        <f>TEXT(Agricultural_Export_Analysis_Cleaned_Dataset[[#This Row],[Ship_Date]],"yyyy")</f>
        <v>2025</v>
      </c>
      <c r="AJ3296" t="str">
        <f>TEXT(Agricultural_Export_Analysis_Cleaned_Dataset[[#This Row],[Ship_Date]],"mmm")</f>
        <v>Mar</v>
      </c>
      <c r="AK3296" t="str">
        <f>TEXT(Agricultural_Export_Analysis_Cleaned_Dataset[[#This Row],[Ship_Date]],"ddd")</f>
        <v>Mon</v>
      </c>
      <c r="AL3296" t="str">
        <f>TEXT(Agricultural_Export_Analysis_Cleaned_Dataset[[#This Row],[Delivery_Date]],"yyyy")</f>
        <v>2025</v>
      </c>
      <c r="AM3296" t="str">
        <f>TEXT(Agricultural_Export_Analysis_Cleaned_Dataset[[#This Row],[Delivery_Date]],"mmm")</f>
        <v>Apr</v>
      </c>
      <c r="AN3296" t="str">
        <f>TEXT(Agricultural_Export_Analysis_Cleaned_Dataset[[#This Row],[Delivery_Date]],"ddd")</f>
        <v>Sun</v>
      </c>
      <c r="AO3296">
        <f>Agricultural_Export_Analysis_Cleaned_Dataset[[#This Row],[Delivery_Date]]-Agricultural_Export_Analysis_Cleaned_Dataset[[#This Row],[Ship_Date]]</f>
        <v>20</v>
      </c>
      <c r="AP3296">
        <f>Agricultural_Export_Analysis_Cleaned_Dataset[[#This Row],[Ship_Date]]-Agricultural_Export_Analysis_Cleaned_Dataset[[#This Row],[Order_Date]]</f>
        <v>2</v>
      </c>
      <c r="AQ3296" s="4" t="str">
        <f>TEXT(Agricultural_Export_Analysis_Cleaned_Dataset[[#This Row],[Order_Date]],"mmm yyyy")</f>
        <v>Mar 2025</v>
      </c>
    </row>
    <row r="3297" spans="1:43" x14ac:dyDescent="0.3">
      <c r="A3297" t="s">
        <v>6165</v>
      </c>
      <c r="B3297" t="s">
        <v>6166</v>
      </c>
      <c r="C3297" s="2">
        <v>45837</v>
      </c>
      <c r="D3297" s="2">
        <v>45847</v>
      </c>
      <c r="E3297" s="2">
        <v>45868</v>
      </c>
      <c r="F3297" t="s">
        <v>35</v>
      </c>
      <c r="G3297" t="s">
        <v>8932</v>
      </c>
      <c r="H3297" t="s">
        <v>37</v>
      </c>
      <c r="I3297" t="s">
        <v>52</v>
      </c>
      <c r="J3297" t="s">
        <v>53</v>
      </c>
      <c r="K3297" s="7">
        <v>0</v>
      </c>
      <c r="L3297" t="s">
        <v>80</v>
      </c>
      <c r="M3297" t="s">
        <v>33</v>
      </c>
      <c r="N3297" t="s">
        <v>34</v>
      </c>
      <c r="O3297">
        <v>1274</v>
      </c>
      <c r="P3297" s="6">
        <v>305.27999999999997</v>
      </c>
      <c r="Q3297" s="6">
        <v>388926.71999999997</v>
      </c>
      <c r="R3297" s="5">
        <v>0.05</v>
      </c>
      <c r="S3297" s="6">
        <v>369480.38400000002</v>
      </c>
      <c r="T3297" s="6">
        <v>7472.42</v>
      </c>
      <c r="U3297" s="6">
        <v>242806.98</v>
      </c>
      <c r="V3297" s="6">
        <v>1315.02</v>
      </c>
      <c r="W3297" s="6">
        <v>12603.92</v>
      </c>
      <c r="X3297" s="6">
        <v>105282.04399999999</v>
      </c>
      <c r="Y3297" s="5">
        <v>0.284946234114556</v>
      </c>
      <c r="Z3297" t="s">
        <v>81</v>
      </c>
      <c r="AA3297" t="s">
        <v>150</v>
      </c>
      <c r="AB3297" t="s">
        <v>83</v>
      </c>
      <c r="AC3297" t="s">
        <v>76</v>
      </c>
      <c r="AD3297" t="s">
        <v>77</v>
      </c>
      <c r="AE3297" t="s">
        <v>58</v>
      </c>
      <c r="AF3297" t="str">
        <f>TEXT(Agricultural_Export_Analysis_Cleaned_Dataset[[#This Row],[Order_Date]],"mmm")</f>
        <v>Jun</v>
      </c>
      <c r="AG3297" t="str">
        <f>TEXT(Agricultural_Export_Analysis_Cleaned_Dataset[[#This Row],[Order_Date]],"yyyy")</f>
        <v>2025</v>
      </c>
      <c r="AH3297" t="str">
        <f>TEXT(Agricultural_Export_Analysis_Cleaned_Dataset[[#This Row],[Order_Date]],"ddd")</f>
        <v>Sun</v>
      </c>
      <c r="AI3297" t="str">
        <f>TEXT(Agricultural_Export_Analysis_Cleaned_Dataset[[#This Row],[Ship_Date]],"yyyy")</f>
        <v>2025</v>
      </c>
      <c r="AJ3297" t="str">
        <f>TEXT(Agricultural_Export_Analysis_Cleaned_Dataset[[#This Row],[Ship_Date]],"mmm")</f>
        <v>Jul</v>
      </c>
      <c r="AK3297" t="str">
        <f>TEXT(Agricultural_Export_Analysis_Cleaned_Dataset[[#This Row],[Ship_Date]],"ddd")</f>
        <v>Wed</v>
      </c>
      <c r="AL3297" t="str">
        <f>TEXT(Agricultural_Export_Analysis_Cleaned_Dataset[[#This Row],[Delivery_Date]],"yyyy")</f>
        <v>2025</v>
      </c>
      <c r="AM3297" t="str">
        <f>TEXT(Agricultural_Export_Analysis_Cleaned_Dataset[[#This Row],[Delivery_Date]],"mmm")</f>
        <v>Jul</v>
      </c>
      <c r="AN3297" t="str">
        <f>TEXT(Agricultural_Export_Analysis_Cleaned_Dataset[[#This Row],[Delivery_Date]],"ddd")</f>
        <v>Wed</v>
      </c>
      <c r="AO3297">
        <f>Agricultural_Export_Analysis_Cleaned_Dataset[[#This Row],[Delivery_Date]]-Agricultural_Export_Analysis_Cleaned_Dataset[[#This Row],[Ship_Date]]</f>
        <v>21</v>
      </c>
      <c r="AP3297">
        <f>Agricultural_Export_Analysis_Cleaned_Dataset[[#This Row],[Ship_Date]]-Agricultural_Export_Analysis_Cleaned_Dataset[[#This Row],[Order_Date]]</f>
        <v>10</v>
      </c>
      <c r="AQ3297" s="4" t="str">
        <f>TEXT(Agricultural_Export_Analysis_Cleaned_Dataset[[#This Row],[Order_Date]],"mmm yyyy")</f>
        <v>Jun 2025</v>
      </c>
    </row>
    <row r="3298" spans="1:43" x14ac:dyDescent="0.3">
      <c r="A3298" t="s">
        <v>6167</v>
      </c>
      <c r="B3298" t="s">
        <v>6168</v>
      </c>
      <c r="C3298" s="2">
        <v>45479</v>
      </c>
      <c r="D3298" s="2">
        <v>45482</v>
      </c>
      <c r="E3298" s="2">
        <v>45497</v>
      </c>
      <c r="F3298" t="s">
        <v>35</v>
      </c>
      <c r="G3298" t="s">
        <v>8933</v>
      </c>
      <c r="H3298" t="s">
        <v>74</v>
      </c>
      <c r="I3298" t="s">
        <v>52</v>
      </c>
      <c r="J3298" t="s">
        <v>39</v>
      </c>
      <c r="K3298" s="7">
        <v>4</v>
      </c>
      <c r="L3298" t="s">
        <v>135</v>
      </c>
      <c r="M3298" t="s">
        <v>88</v>
      </c>
      <c r="N3298" t="s">
        <v>89</v>
      </c>
      <c r="O3298">
        <v>1463</v>
      </c>
      <c r="P3298" s="6">
        <v>311.41000000000003</v>
      </c>
      <c r="Q3298" s="6">
        <v>455592.83</v>
      </c>
      <c r="R3298" s="5">
        <v>0</v>
      </c>
      <c r="S3298" s="6">
        <v>455592.83</v>
      </c>
      <c r="T3298" s="6">
        <v>10767.52</v>
      </c>
      <c r="U3298" s="6">
        <v>242799.14</v>
      </c>
      <c r="V3298" s="6">
        <v>811.95</v>
      </c>
      <c r="W3298" s="6">
        <v>51207.57</v>
      </c>
      <c r="X3298" s="6">
        <v>150006.65</v>
      </c>
      <c r="Y3298" s="5">
        <v>0.32925594987963303</v>
      </c>
      <c r="Z3298" t="s">
        <v>103</v>
      </c>
      <c r="AA3298" t="s">
        <v>119</v>
      </c>
      <c r="AB3298" t="s">
        <v>83</v>
      </c>
      <c r="AC3298" t="s">
        <v>76</v>
      </c>
      <c r="AD3298" t="s">
        <v>57</v>
      </c>
      <c r="AE3298" t="s">
        <v>45</v>
      </c>
      <c r="AF3298" t="str">
        <f>TEXT(Agricultural_Export_Analysis_Cleaned_Dataset[[#This Row],[Order_Date]],"mmm")</f>
        <v>Jul</v>
      </c>
      <c r="AG3298" t="str">
        <f>TEXT(Agricultural_Export_Analysis_Cleaned_Dataset[[#This Row],[Order_Date]],"yyyy")</f>
        <v>2024</v>
      </c>
      <c r="AH3298" t="str">
        <f>TEXT(Agricultural_Export_Analysis_Cleaned_Dataset[[#This Row],[Order_Date]],"ddd")</f>
        <v>Sat</v>
      </c>
      <c r="AI3298" t="str">
        <f>TEXT(Agricultural_Export_Analysis_Cleaned_Dataset[[#This Row],[Ship_Date]],"yyyy")</f>
        <v>2024</v>
      </c>
      <c r="AJ3298" t="str">
        <f>TEXT(Agricultural_Export_Analysis_Cleaned_Dataset[[#This Row],[Ship_Date]],"mmm")</f>
        <v>Jul</v>
      </c>
      <c r="AK3298" t="str">
        <f>TEXT(Agricultural_Export_Analysis_Cleaned_Dataset[[#This Row],[Ship_Date]],"ddd")</f>
        <v>Tue</v>
      </c>
      <c r="AL3298" t="str">
        <f>TEXT(Agricultural_Export_Analysis_Cleaned_Dataset[[#This Row],[Delivery_Date]],"yyyy")</f>
        <v>2024</v>
      </c>
      <c r="AM3298" t="str">
        <f>TEXT(Agricultural_Export_Analysis_Cleaned_Dataset[[#This Row],[Delivery_Date]],"mmm")</f>
        <v>Jul</v>
      </c>
      <c r="AN3298" t="str">
        <f>TEXT(Agricultural_Export_Analysis_Cleaned_Dataset[[#This Row],[Delivery_Date]],"ddd")</f>
        <v>Wed</v>
      </c>
      <c r="AO3298">
        <f>Agricultural_Export_Analysis_Cleaned_Dataset[[#This Row],[Delivery_Date]]-Agricultural_Export_Analysis_Cleaned_Dataset[[#This Row],[Ship_Date]]</f>
        <v>15</v>
      </c>
      <c r="AP3298">
        <f>Agricultural_Export_Analysis_Cleaned_Dataset[[#This Row],[Ship_Date]]-Agricultural_Export_Analysis_Cleaned_Dataset[[#This Row],[Order_Date]]</f>
        <v>3</v>
      </c>
      <c r="AQ3298" s="4" t="str">
        <f>TEXT(Agricultural_Export_Analysis_Cleaned_Dataset[[#This Row],[Order_Date]],"mmm yyyy")</f>
        <v>Jul 2024</v>
      </c>
    </row>
    <row r="3299" spans="1:43" x14ac:dyDescent="0.3">
      <c r="A3299" t="s">
        <v>6169</v>
      </c>
      <c r="B3299" t="s">
        <v>6170</v>
      </c>
      <c r="C3299" s="2">
        <v>45744</v>
      </c>
      <c r="D3299" s="2">
        <v>45752</v>
      </c>
      <c r="E3299" s="2">
        <v>45775</v>
      </c>
      <c r="F3299" t="s">
        <v>35</v>
      </c>
      <c r="G3299" t="s">
        <v>50</v>
      </c>
      <c r="H3299" t="s">
        <v>74</v>
      </c>
      <c r="I3299" t="s">
        <v>91</v>
      </c>
      <c r="J3299" t="s">
        <v>63</v>
      </c>
      <c r="K3299" s="7">
        <v>15</v>
      </c>
      <c r="L3299" t="s">
        <v>80</v>
      </c>
      <c r="M3299" t="s">
        <v>159</v>
      </c>
      <c r="N3299" t="s">
        <v>160</v>
      </c>
      <c r="O3299">
        <v>1932</v>
      </c>
      <c r="P3299" s="6">
        <v>377.37</v>
      </c>
      <c r="Q3299" s="6">
        <v>729078.84</v>
      </c>
      <c r="R3299" s="5">
        <v>0.15</v>
      </c>
      <c r="S3299" s="6">
        <v>619717.01399999997</v>
      </c>
      <c r="T3299" s="6">
        <v>7801.2</v>
      </c>
      <c r="U3299" s="6">
        <v>453884.76</v>
      </c>
      <c r="V3299" s="6">
        <v>304.47000000000003</v>
      </c>
      <c r="W3299" s="6">
        <v>29027.95</v>
      </c>
      <c r="X3299" s="6">
        <v>128698.63400000001</v>
      </c>
      <c r="Y3299" s="5">
        <v>0.207673230026891</v>
      </c>
      <c r="Z3299" t="s">
        <v>40</v>
      </c>
      <c r="AA3299" t="s">
        <v>41</v>
      </c>
      <c r="AB3299" t="s">
        <v>65</v>
      </c>
      <c r="AC3299" t="s">
        <v>43</v>
      </c>
      <c r="AD3299" t="s">
        <v>98</v>
      </c>
      <c r="AE3299" t="s">
        <v>67</v>
      </c>
      <c r="AF3299" t="str">
        <f>TEXT(Agricultural_Export_Analysis_Cleaned_Dataset[[#This Row],[Order_Date]],"mmm")</f>
        <v>Mar</v>
      </c>
      <c r="AG3299" t="str">
        <f>TEXT(Agricultural_Export_Analysis_Cleaned_Dataset[[#This Row],[Order_Date]],"yyyy")</f>
        <v>2025</v>
      </c>
      <c r="AH3299" t="str">
        <f>TEXT(Agricultural_Export_Analysis_Cleaned_Dataset[[#This Row],[Order_Date]],"ddd")</f>
        <v>Fri</v>
      </c>
      <c r="AI3299" t="str">
        <f>TEXT(Agricultural_Export_Analysis_Cleaned_Dataset[[#This Row],[Ship_Date]],"yyyy")</f>
        <v>2025</v>
      </c>
      <c r="AJ3299" t="str">
        <f>TEXT(Agricultural_Export_Analysis_Cleaned_Dataset[[#This Row],[Ship_Date]],"mmm")</f>
        <v>Apr</v>
      </c>
      <c r="AK3299" t="str">
        <f>TEXT(Agricultural_Export_Analysis_Cleaned_Dataset[[#This Row],[Ship_Date]],"ddd")</f>
        <v>Sat</v>
      </c>
      <c r="AL3299" t="str">
        <f>TEXT(Agricultural_Export_Analysis_Cleaned_Dataset[[#This Row],[Delivery_Date]],"yyyy")</f>
        <v>2025</v>
      </c>
      <c r="AM3299" t="str">
        <f>TEXT(Agricultural_Export_Analysis_Cleaned_Dataset[[#This Row],[Delivery_Date]],"mmm")</f>
        <v>Apr</v>
      </c>
      <c r="AN3299" t="str">
        <f>TEXT(Agricultural_Export_Analysis_Cleaned_Dataset[[#This Row],[Delivery_Date]],"ddd")</f>
        <v>Mon</v>
      </c>
      <c r="AO3299">
        <f>Agricultural_Export_Analysis_Cleaned_Dataset[[#This Row],[Delivery_Date]]-Agricultural_Export_Analysis_Cleaned_Dataset[[#This Row],[Ship_Date]]</f>
        <v>23</v>
      </c>
      <c r="AP3299">
        <f>Agricultural_Export_Analysis_Cleaned_Dataset[[#This Row],[Ship_Date]]-Agricultural_Export_Analysis_Cleaned_Dataset[[#This Row],[Order_Date]]</f>
        <v>8</v>
      </c>
      <c r="AQ3299" s="4" t="str">
        <f>TEXT(Agricultural_Export_Analysis_Cleaned_Dataset[[#This Row],[Order_Date]],"mmm yyyy")</f>
        <v>Mar 2025</v>
      </c>
    </row>
    <row r="3300" spans="1:43" x14ac:dyDescent="0.3">
      <c r="A3300" t="s">
        <v>6171</v>
      </c>
      <c r="B3300" t="s">
        <v>6172</v>
      </c>
      <c r="C3300" s="2">
        <v>45879</v>
      </c>
      <c r="D3300" s="2">
        <v>45881</v>
      </c>
      <c r="E3300" s="2">
        <v>45903</v>
      </c>
      <c r="F3300" t="s">
        <v>35</v>
      </c>
      <c r="G3300" t="s">
        <v>73</v>
      </c>
      <c r="H3300" t="s">
        <v>37</v>
      </c>
      <c r="I3300" t="s">
        <v>97</v>
      </c>
      <c r="J3300" t="s">
        <v>112</v>
      </c>
      <c r="K3300" s="7">
        <v>0</v>
      </c>
      <c r="L3300" t="s">
        <v>135</v>
      </c>
      <c r="M3300" t="s">
        <v>107</v>
      </c>
      <c r="N3300" t="s">
        <v>108</v>
      </c>
      <c r="O3300">
        <v>1382</v>
      </c>
      <c r="P3300" s="6">
        <v>373.14</v>
      </c>
      <c r="Q3300" s="6">
        <v>515679.48</v>
      </c>
      <c r="R3300" s="5">
        <v>0.15</v>
      </c>
      <c r="S3300" s="6">
        <v>438327.55800000002</v>
      </c>
      <c r="T3300" s="6">
        <v>6219.23</v>
      </c>
      <c r="U3300" s="6">
        <v>264501.42</v>
      </c>
      <c r="V3300" s="6">
        <v>2364.54</v>
      </c>
      <c r="W3300" s="6">
        <v>12861.65</v>
      </c>
      <c r="X3300" s="6">
        <v>152380.71799999999</v>
      </c>
      <c r="Y3300" s="5">
        <v>0.34764119941552901</v>
      </c>
      <c r="Z3300" t="s">
        <v>103</v>
      </c>
      <c r="AA3300" t="s">
        <v>177</v>
      </c>
      <c r="AB3300" t="s">
        <v>65</v>
      </c>
      <c r="AC3300" t="s">
        <v>43</v>
      </c>
      <c r="AD3300" t="s">
        <v>93</v>
      </c>
      <c r="AE3300" t="s">
        <v>58</v>
      </c>
      <c r="AF3300" t="str">
        <f>TEXT(Agricultural_Export_Analysis_Cleaned_Dataset[[#This Row],[Order_Date]],"mmm")</f>
        <v>Aug</v>
      </c>
      <c r="AG3300" t="str">
        <f>TEXT(Agricultural_Export_Analysis_Cleaned_Dataset[[#This Row],[Order_Date]],"yyyy")</f>
        <v>2025</v>
      </c>
      <c r="AH3300" t="str">
        <f>TEXT(Agricultural_Export_Analysis_Cleaned_Dataset[[#This Row],[Order_Date]],"ddd")</f>
        <v>Sun</v>
      </c>
      <c r="AI3300" t="str">
        <f>TEXT(Agricultural_Export_Analysis_Cleaned_Dataset[[#This Row],[Ship_Date]],"yyyy")</f>
        <v>2025</v>
      </c>
      <c r="AJ3300" t="str">
        <f>TEXT(Agricultural_Export_Analysis_Cleaned_Dataset[[#This Row],[Ship_Date]],"mmm")</f>
        <v>Aug</v>
      </c>
      <c r="AK3300" t="str">
        <f>TEXT(Agricultural_Export_Analysis_Cleaned_Dataset[[#This Row],[Ship_Date]],"ddd")</f>
        <v>Tue</v>
      </c>
      <c r="AL3300" t="str">
        <f>TEXT(Agricultural_Export_Analysis_Cleaned_Dataset[[#This Row],[Delivery_Date]],"yyyy")</f>
        <v>2025</v>
      </c>
      <c r="AM3300" t="str">
        <f>TEXT(Agricultural_Export_Analysis_Cleaned_Dataset[[#This Row],[Delivery_Date]],"mmm")</f>
        <v>Sep</v>
      </c>
      <c r="AN3300" t="str">
        <f>TEXT(Agricultural_Export_Analysis_Cleaned_Dataset[[#This Row],[Delivery_Date]],"ddd")</f>
        <v>Wed</v>
      </c>
      <c r="AO3300">
        <f>Agricultural_Export_Analysis_Cleaned_Dataset[[#This Row],[Delivery_Date]]-Agricultural_Export_Analysis_Cleaned_Dataset[[#This Row],[Ship_Date]]</f>
        <v>22</v>
      </c>
      <c r="AP3300">
        <f>Agricultural_Export_Analysis_Cleaned_Dataset[[#This Row],[Ship_Date]]-Agricultural_Export_Analysis_Cleaned_Dataset[[#This Row],[Order_Date]]</f>
        <v>2</v>
      </c>
      <c r="AQ3300" s="4" t="str">
        <f>TEXT(Agricultural_Export_Analysis_Cleaned_Dataset[[#This Row],[Order_Date]],"mmm yyyy")</f>
        <v>Aug 2025</v>
      </c>
    </row>
    <row r="3301" spans="1:43" x14ac:dyDescent="0.3">
      <c r="A3301" t="s">
        <v>6173</v>
      </c>
      <c r="B3301" t="s">
        <v>6174</v>
      </c>
      <c r="C3301" s="2">
        <v>45813</v>
      </c>
      <c r="D3301" s="2">
        <v>45819</v>
      </c>
      <c r="E3301" s="2">
        <v>45833</v>
      </c>
      <c r="F3301" t="s">
        <v>35</v>
      </c>
      <c r="G3301" t="s">
        <v>96</v>
      </c>
      <c r="H3301" t="s">
        <v>51</v>
      </c>
      <c r="I3301" t="s">
        <v>91</v>
      </c>
      <c r="J3301" t="s">
        <v>63</v>
      </c>
      <c r="K3301" s="7">
        <v>4</v>
      </c>
      <c r="L3301" t="s">
        <v>135</v>
      </c>
      <c r="M3301" t="s">
        <v>71</v>
      </c>
      <c r="N3301" t="s">
        <v>72</v>
      </c>
      <c r="O3301">
        <v>1405</v>
      </c>
      <c r="P3301" s="6">
        <v>286.51</v>
      </c>
      <c r="Q3301" s="6">
        <v>402546.55</v>
      </c>
      <c r="R3301" s="5">
        <v>0.15</v>
      </c>
      <c r="S3301" s="6">
        <v>342164.5675</v>
      </c>
      <c r="T3301" s="6">
        <v>9779.9500000000007</v>
      </c>
      <c r="U3301" s="6">
        <v>182930.64</v>
      </c>
      <c r="V3301" s="6">
        <v>1186.6400000000001</v>
      </c>
      <c r="W3301" s="6">
        <v>17292.580000000002</v>
      </c>
      <c r="X3301" s="6">
        <v>130974.75750000001</v>
      </c>
      <c r="Y3301" s="5">
        <v>0.38278293529034102</v>
      </c>
      <c r="Z3301" t="s">
        <v>81</v>
      </c>
      <c r="AA3301" t="s">
        <v>150</v>
      </c>
      <c r="AB3301" t="s">
        <v>83</v>
      </c>
      <c r="AC3301" t="s">
        <v>66</v>
      </c>
      <c r="AD3301" t="s">
        <v>84</v>
      </c>
      <c r="AE3301" t="s">
        <v>45</v>
      </c>
      <c r="AF3301" t="str">
        <f>TEXT(Agricultural_Export_Analysis_Cleaned_Dataset[[#This Row],[Order_Date]],"mmm")</f>
        <v>Jun</v>
      </c>
      <c r="AG3301" t="str">
        <f>TEXT(Agricultural_Export_Analysis_Cleaned_Dataset[[#This Row],[Order_Date]],"yyyy")</f>
        <v>2025</v>
      </c>
      <c r="AH3301" t="str">
        <f>TEXT(Agricultural_Export_Analysis_Cleaned_Dataset[[#This Row],[Order_Date]],"ddd")</f>
        <v>Thu</v>
      </c>
      <c r="AI3301" t="str">
        <f>TEXT(Agricultural_Export_Analysis_Cleaned_Dataset[[#This Row],[Ship_Date]],"yyyy")</f>
        <v>2025</v>
      </c>
      <c r="AJ3301" t="str">
        <f>TEXT(Agricultural_Export_Analysis_Cleaned_Dataset[[#This Row],[Ship_Date]],"mmm")</f>
        <v>Jun</v>
      </c>
      <c r="AK3301" t="str">
        <f>TEXT(Agricultural_Export_Analysis_Cleaned_Dataset[[#This Row],[Ship_Date]],"ddd")</f>
        <v>Wed</v>
      </c>
      <c r="AL3301" t="str">
        <f>TEXT(Agricultural_Export_Analysis_Cleaned_Dataset[[#This Row],[Delivery_Date]],"yyyy")</f>
        <v>2025</v>
      </c>
      <c r="AM3301" t="str">
        <f>TEXT(Agricultural_Export_Analysis_Cleaned_Dataset[[#This Row],[Delivery_Date]],"mmm")</f>
        <v>Jun</v>
      </c>
      <c r="AN3301" t="str">
        <f>TEXT(Agricultural_Export_Analysis_Cleaned_Dataset[[#This Row],[Delivery_Date]],"ddd")</f>
        <v>Wed</v>
      </c>
      <c r="AO3301">
        <f>Agricultural_Export_Analysis_Cleaned_Dataset[[#This Row],[Delivery_Date]]-Agricultural_Export_Analysis_Cleaned_Dataset[[#This Row],[Ship_Date]]</f>
        <v>14</v>
      </c>
      <c r="AP3301">
        <f>Agricultural_Export_Analysis_Cleaned_Dataset[[#This Row],[Ship_Date]]-Agricultural_Export_Analysis_Cleaned_Dataset[[#This Row],[Order_Date]]</f>
        <v>6</v>
      </c>
      <c r="AQ3301" s="4" t="str">
        <f>TEXT(Agricultural_Export_Analysis_Cleaned_Dataset[[#This Row],[Order_Date]],"mmm yyyy")</f>
        <v>Jun 2025</v>
      </c>
    </row>
    <row r="3302" spans="1:43" x14ac:dyDescent="0.3">
      <c r="A3302" t="s">
        <v>6175</v>
      </c>
      <c r="B3302" t="s">
        <v>2858</v>
      </c>
      <c r="C3302" s="2">
        <v>45642</v>
      </c>
      <c r="D3302" s="2">
        <v>45646</v>
      </c>
      <c r="E3302" s="2">
        <v>45672</v>
      </c>
      <c r="F3302" t="s">
        <v>35</v>
      </c>
      <c r="G3302" t="s">
        <v>36</v>
      </c>
      <c r="H3302" t="s">
        <v>74</v>
      </c>
      <c r="I3302" t="s">
        <v>97</v>
      </c>
      <c r="J3302" t="s">
        <v>112</v>
      </c>
      <c r="K3302" s="7">
        <v>0</v>
      </c>
      <c r="L3302" t="s">
        <v>32</v>
      </c>
      <c r="M3302" t="s">
        <v>71</v>
      </c>
      <c r="N3302" t="s">
        <v>72</v>
      </c>
      <c r="O3302">
        <v>937</v>
      </c>
      <c r="P3302" s="6">
        <v>236.59</v>
      </c>
      <c r="Q3302" s="6">
        <v>221684.83</v>
      </c>
      <c r="R3302" s="5">
        <v>0.05</v>
      </c>
      <c r="S3302" s="6">
        <v>210600.58850000001</v>
      </c>
      <c r="T3302" s="6">
        <v>6435.28</v>
      </c>
      <c r="U3302" s="6">
        <v>142158.07</v>
      </c>
      <c r="V3302" s="6">
        <v>1725.58</v>
      </c>
      <c r="W3302" s="6">
        <v>5816.6</v>
      </c>
      <c r="X3302" s="6">
        <v>54465.058499999999</v>
      </c>
      <c r="Y3302" s="5">
        <v>0.25861778871524899</v>
      </c>
      <c r="Z3302" t="s">
        <v>54</v>
      </c>
      <c r="AA3302" t="s">
        <v>55</v>
      </c>
      <c r="AB3302" t="s">
        <v>42</v>
      </c>
      <c r="AC3302" t="s">
        <v>76</v>
      </c>
      <c r="AD3302" t="s">
        <v>98</v>
      </c>
      <c r="AE3302" t="s">
        <v>58</v>
      </c>
      <c r="AF3302" t="str">
        <f>TEXT(Agricultural_Export_Analysis_Cleaned_Dataset[[#This Row],[Order_Date]],"mmm")</f>
        <v>Dec</v>
      </c>
      <c r="AG3302" t="str">
        <f>TEXT(Agricultural_Export_Analysis_Cleaned_Dataset[[#This Row],[Order_Date]],"yyyy")</f>
        <v>2024</v>
      </c>
      <c r="AH3302" t="str">
        <f>TEXT(Agricultural_Export_Analysis_Cleaned_Dataset[[#This Row],[Order_Date]],"ddd")</f>
        <v>Mon</v>
      </c>
      <c r="AI3302" t="str">
        <f>TEXT(Agricultural_Export_Analysis_Cleaned_Dataset[[#This Row],[Ship_Date]],"yyyy")</f>
        <v>2024</v>
      </c>
      <c r="AJ3302" t="str">
        <f>TEXT(Agricultural_Export_Analysis_Cleaned_Dataset[[#This Row],[Ship_Date]],"mmm")</f>
        <v>Dec</v>
      </c>
      <c r="AK3302" t="str">
        <f>TEXT(Agricultural_Export_Analysis_Cleaned_Dataset[[#This Row],[Ship_Date]],"ddd")</f>
        <v>Fri</v>
      </c>
      <c r="AL3302" t="str">
        <f>TEXT(Agricultural_Export_Analysis_Cleaned_Dataset[[#This Row],[Delivery_Date]],"yyyy")</f>
        <v>2025</v>
      </c>
      <c r="AM3302" t="str">
        <f>TEXT(Agricultural_Export_Analysis_Cleaned_Dataset[[#This Row],[Delivery_Date]],"mmm")</f>
        <v>Jan</v>
      </c>
      <c r="AN3302" t="str">
        <f>TEXT(Agricultural_Export_Analysis_Cleaned_Dataset[[#This Row],[Delivery_Date]],"ddd")</f>
        <v>Wed</v>
      </c>
      <c r="AO3302">
        <f>Agricultural_Export_Analysis_Cleaned_Dataset[[#This Row],[Delivery_Date]]-Agricultural_Export_Analysis_Cleaned_Dataset[[#This Row],[Ship_Date]]</f>
        <v>26</v>
      </c>
      <c r="AP3302">
        <f>Agricultural_Export_Analysis_Cleaned_Dataset[[#This Row],[Ship_Date]]-Agricultural_Export_Analysis_Cleaned_Dataset[[#This Row],[Order_Date]]</f>
        <v>4</v>
      </c>
      <c r="AQ3302" s="4" t="str">
        <f>TEXT(Agricultural_Export_Analysis_Cleaned_Dataset[[#This Row],[Order_Date]],"mmm yyyy")</f>
        <v>Dec 2024</v>
      </c>
    </row>
    <row r="3303" spans="1:43" x14ac:dyDescent="0.3">
      <c r="A3303" t="s">
        <v>6176</v>
      </c>
      <c r="B3303" t="s">
        <v>6177</v>
      </c>
      <c r="C3303" s="2">
        <v>45876</v>
      </c>
      <c r="D3303" s="2">
        <v>45877</v>
      </c>
      <c r="E3303" s="2">
        <v>45882</v>
      </c>
      <c r="F3303" t="s">
        <v>35</v>
      </c>
      <c r="G3303" t="s">
        <v>132</v>
      </c>
      <c r="H3303" t="s">
        <v>51</v>
      </c>
      <c r="I3303" t="s">
        <v>97</v>
      </c>
      <c r="J3303" t="s">
        <v>53</v>
      </c>
      <c r="K3303" s="7">
        <v>0</v>
      </c>
      <c r="L3303" t="s">
        <v>135</v>
      </c>
      <c r="M3303" t="s">
        <v>159</v>
      </c>
      <c r="N3303" t="s">
        <v>160</v>
      </c>
      <c r="O3303">
        <v>1399</v>
      </c>
      <c r="P3303" s="6">
        <v>165.46</v>
      </c>
      <c r="Q3303" s="6">
        <v>231478.54</v>
      </c>
      <c r="R3303" s="5">
        <v>0</v>
      </c>
      <c r="S3303" s="6">
        <v>231478.54</v>
      </c>
      <c r="T3303" s="6">
        <v>9210.26</v>
      </c>
      <c r="U3303" s="6">
        <v>140307.25</v>
      </c>
      <c r="V3303" s="6">
        <v>967.74</v>
      </c>
      <c r="W3303" s="6">
        <v>11262.58</v>
      </c>
      <c r="X3303" s="6">
        <v>69730.710000000006</v>
      </c>
      <c r="Y3303" s="5">
        <v>0.30124049512321999</v>
      </c>
      <c r="Z3303" t="s">
        <v>103</v>
      </c>
      <c r="AA3303" t="s">
        <v>177</v>
      </c>
      <c r="AB3303" t="s">
        <v>65</v>
      </c>
      <c r="AC3303" t="s">
        <v>43</v>
      </c>
      <c r="AD3303" t="s">
        <v>77</v>
      </c>
      <c r="AE3303" t="s">
        <v>58</v>
      </c>
      <c r="AF3303" t="str">
        <f>TEXT(Agricultural_Export_Analysis_Cleaned_Dataset[[#This Row],[Order_Date]],"mmm")</f>
        <v>Aug</v>
      </c>
      <c r="AG3303" t="str">
        <f>TEXT(Agricultural_Export_Analysis_Cleaned_Dataset[[#This Row],[Order_Date]],"yyyy")</f>
        <v>2025</v>
      </c>
      <c r="AH3303" t="str">
        <f>TEXT(Agricultural_Export_Analysis_Cleaned_Dataset[[#This Row],[Order_Date]],"ddd")</f>
        <v>Thu</v>
      </c>
      <c r="AI3303" t="str">
        <f>TEXT(Agricultural_Export_Analysis_Cleaned_Dataset[[#This Row],[Ship_Date]],"yyyy")</f>
        <v>2025</v>
      </c>
      <c r="AJ3303" t="str">
        <f>TEXT(Agricultural_Export_Analysis_Cleaned_Dataset[[#This Row],[Ship_Date]],"mmm")</f>
        <v>Aug</v>
      </c>
      <c r="AK3303" t="str">
        <f>TEXT(Agricultural_Export_Analysis_Cleaned_Dataset[[#This Row],[Ship_Date]],"ddd")</f>
        <v>Fri</v>
      </c>
      <c r="AL3303" t="str">
        <f>TEXT(Agricultural_Export_Analysis_Cleaned_Dataset[[#This Row],[Delivery_Date]],"yyyy")</f>
        <v>2025</v>
      </c>
      <c r="AM3303" t="str">
        <f>TEXT(Agricultural_Export_Analysis_Cleaned_Dataset[[#This Row],[Delivery_Date]],"mmm")</f>
        <v>Aug</v>
      </c>
      <c r="AN3303" t="str">
        <f>TEXT(Agricultural_Export_Analysis_Cleaned_Dataset[[#This Row],[Delivery_Date]],"ddd")</f>
        <v>Wed</v>
      </c>
      <c r="AO3303">
        <f>Agricultural_Export_Analysis_Cleaned_Dataset[[#This Row],[Delivery_Date]]-Agricultural_Export_Analysis_Cleaned_Dataset[[#This Row],[Ship_Date]]</f>
        <v>5</v>
      </c>
      <c r="AP3303">
        <f>Agricultural_Export_Analysis_Cleaned_Dataset[[#This Row],[Ship_Date]]-Agricultural_Export_Analysis_Cleaned_Dataset[[#This Row],[Order_Date]]</f>
        <v>1</v>
      </c>
      <c r="AQ3303" s="4" t="str">
        <f>TEXT(Agricultural_Export_Analysis_Cleaned_Dataset[[#This Row],[Order_Date]],"mmm yyyy")</f>
        <v>Aug 2025</v>
      </c>
    </row>
    <row r="3304" spans="1:43" x14ac:dyDescent="0.3">
      <c r="A3304" t="s">
        <v>6178</v>
      </c>
      <c r="B3304" t="s">
        <v>3616</v>
      </c>
      <c r="C3304" s="2">
        <v>45459</v>
      </c>
      <c r="D3304" s="2">
        <v>45469</v>
      </c>
      <c r="E3304" s="2">
        <v>45486</v>
      </c>
      <c r="F3304" t="s">
        <v>35</v>
      </c>
      <c r="G3304" t="s">
        <v>203</v>
      </c>
      <c r="H3304" t="s">
        <v>37</v>
      </c>
      <c r="I3304" t="s">
        <v>38</v>
      </c>
      <c r="J3304" t="s">
        <v>112</v>
      </c>
      <c r="K3304" s="7">
        <v>10</v>
      </c>
      <c r="L3304" t="s">
        <v>32</v>
      </c>
      <c r="M3304" t="s">
        <v>71</v>
      </c>
      <c r="N3304" t="s">
        <v>72</v>
      </c>
      <c r="O3304">
        <v>1025</v>
      </c>
      <c r="P3304" s="6">
        <v>494.89</v>
      </c>
      <c r="Q3304" s="6">
        <v>507262.25</v>
      </c>
      <c r="R3304" s="5">
        <v>0.15</v>
      </c>
      <c r="S3304" s="6">
        <v>431172.91249999998</v>
      </c>
      <c r="T3304" s="6">
        <v>4229.3999999999996</v>
      </c>
      <c r="U3304" s="6">
        <v>299724.37</v>
      </c>
      <c r="V3304" s="6">
        <v>900.61</v>
      </c>
      <c r="W3304" s="6">
        <v>31509.17</v>
      </c>
      <c r="X3304" s="6">
        <v>94809.362500000003</v>
      </c>
      <c r="Y3304" s="5">
        <v>0.219887102717752</v>
      </c>
      <c r="Z3304" t="s">
        <v>81</v>
      </c>
      <c r="AA3304" t="s">
        <v>150</v>
      </c>
      <c r="AB3304" t="s">
        <v>65</v>
      </c>
      <c r="AC3304" t="s">
        <v>76</v>
      </c>
      <c r="AD3304" t="s">
        <v>123</v>
      </c>
      <c r="AE3304" t="s">
        <v>45</v>
      </c>
      <c r="AF3304" t="str">
        <f>TEXT(Agricultural_Export_Analysis_Cleaned_Dataset[[#This Row],[Order_Date]],"mmm")</f>
        <v>Jun</v>
      </c>
      <c r="AG3304" t="str">
        <f>TEXT(Agricultural_Export_Analysis_Cleaned_Dataset[[#This Row],[Order_Date]],"yyyy")</f>
        <v>2024</v>
      </c>
      <c r="AH3304" t="str">
        <f>TEXT(Agricultural_Export_Analysis_Cleaned_Dataset[[#This Row],[Order_Date]],"ddd")</f>
        <v>Sun</v>
      </c>
      <c r="AI3304" t="str">
        <f>TEXT(Agricultural_Export_Analysis_Cleaned_Dataset[[#This Row],[Ship_Date]],"yyyy")</f>
        <v>2024</v>
      </c>
      <c r="AJ3304" t="str">
        <f>TEXT(Agricultural_Export_Analysis_Cleaned_Dataset[[#This Row],[Ship_Date]],"mmm")</f>
        <v>Jun</v>
      </c>
      <c r="AK3304" t="str">
        <f>TEXT(Agricultural_Export_Analysis_Cleaned_Dataset[[#This Row],[Ship_Date]],"ddd")</f>
        <v>Wed</v>
      </c>
      <c r="AL3304" t="str">
        <f>TEXT(Agricultural_Export_Analysis_Cleaned_Dataset[[#This Row],[Delivery_Date]],"yyyy")</f>
        <v>2024</v>
      </c>
      <c r="AM3304" t="str">
        <f>TEXT(Agricultural_Export_Analysis_Cleaned_Dataset[[#This Row],[Delivery_Date]],"mmm")</f>
        <v>Jul</v>
      </c>
      <c r="AN3304" t="str">
        <f>TEXT(Agricultural_Export_Analysis_Cleaned_Dataset[[#This Row],[Delivery_Date]],"ddd")</f>
        <v>Sat</v>
      </c>
      <c r="AO3304">
        <f>Agricultural_Export_Analysis_Cleaned_Dataset[[#This Row],[Delivery_Date]]-Agricultural_Export_Analysis_Cleaned_Dataset[[#This Row],[Ship_Date]]</f>
        <v>17</v>
      </c>
      <c r="AP3304">
        <f>Agricultural_Export_Analysis_Cleaned_Dataset[[#This Row],[Ship_Date]]-Agricultural_Export_Analysis_Cleaned_Dataset[[#This Row],[Order_Date]]</f>
        <v>10</v>
      </c>
      <c r="AQ3304" s="4" t="str">
        <f>TEXT(Agricultural_Export_Analysis_Cleaned_Dataset[[#This Row],[Order_Date]],"mmm yyyy")</f>
        <v>Jun 2024</v>
      </c>
    </row>
    <row r="3305" spans="1:43" x14ac:dyDescent="0.3">
      <c r="A3305" t="s">
        <v>6179</v>
      </c>
      <c r="B3305" t="s">
        <v>321</v>
      </c>
      <c r="C3305" s="2">
        <v>45935</v>
      </c>
      <c r="D3305" s="2">
        <v>45938</v>
      </c>
      <c r="E3305" s="2">
        <v>45954</v>
      </c>
      <c r="F3305" t="s">
        <v>35</v>
      </c>
      <c r="G3305" t="s">
        <v>73</v>
      </c>
      <c r="H3305" t="s">
        <v>51</v>
      </c>
      <c r="I3305" t="s">
        <v>97</v>
      </c>
      <c r="J3305" t="s">
        <v>112</v>
      </c>
      <c r="K3305" s="7">
        <v>0</v>
      </c>
      <c r="L3305" t="s">
        <v>80</v>
      </c>
      <c r="M3305" t="s">
        <v>101</v>
      </c>
      <c r="N3305" t="s">
        <v>102</v>
      </c>
      <c r="O3305">
        <v>821</v>
      </c>
      <c r="P3305" s="6">
        <v>95.76</v>
      </c>
      <c r="Q3305" s="6">
        <v>78618.960000000006</v>
      </c>
      <c r="R3305" s="5">
        <v>0.1</v>
      </c>
      <c r="S3305" s="6">
        <v>70757.063999999998</v>
      </c>
      <c r="T3305" s="6">
        <v>11416.16</v>
      </c>
      <c r="U3305" s="6">
        <v>40898.230000000003</v>
      </c>
      <c r="V3305" s="6">
        <v>541.35</v>
      </c>
      <c r="W3305" s="6">
        <v>8432.41</v>
      </c>
      <c r="X3305" s="6">
        <v>9468.9140000000007</v>
      </c>
      <c r="Y3305" s="5">
        <v>0.13382287880118901</v>
      </c>
      <c r="Z3305" t="s">
        <v>54</v>
      </c>
      <c r="AA3305" t="s">
        <v>75</v>
      </c>
      <c r="AB3305" t="s">
        <v>83</v>
      </c>
      <c r="AC3305" t="s">
        <v>76</v>
      </c>
      <c r="AD3305" t="s">
        <v>98</v>
      </c>
      <c r="AE3305" t="s">
        <v>45</v>
      </c>
      <c r="AF3305" t="str">
        <f>TEXT(Agricultural_Export_Analysis_Cleaned_Dataset[[#This Row],[Order_Date]],"mmm")</f>
        <v>Oct</v>
      </c>
      <c r="AG3305" t="str">
        <f>TEXT(Agricultural_Export_Analysis_Cleaned_Dataset[[#This Row],[Order_Date]],"yyyy")</f>
        <v>2025</v>
      </c>
      <c r="AH3305" t="str">
        <f>TEXT(Agricultural_Export_Analysis_Cleaned_Dataset[[#This Row],[Order_Date]],"ddd")</f>
        <v>Sun</v>
      </c>
      <c r="AI3305" t="str">
        <f>TEXT(Agricultural_Export_Analysis_Cleaned_Dataset[[#This Row],[Ship_Date]],"yyyy")</f>
        <v>2025</v>
      </c>
      <c r="AJ3305" t="str">
        <f>TEXT(Agricultural_Export_Analysis_Cleaned_Dataset[[#This Row],[Ship_Date]],"mmm")</f>
        <v>Oct</v>
      </c>
      <c r="AK3305" t="str">
        <f>TEXT(Agricultural_Export_Analysis_Cleaned_Dataset[[#This Row],[Ship_Date]],"ddd")</f>
        <v>Wed</v>
      </c>
      <c r="AL3305" t="str">
        <f>TEXT(Agricultural_Export_Analysis_Cleaned_Dataset[[#This Row],[Delivery_Date]],"yyyy")</f>
        <v>2025</v>
      </c>
      <c r="AM3305" t="str">
        <f>TEXT(Agricultural_Export_Analysis_Cleaned_Dataset[[#This Row],[Delivery_Date]],"mmm")</f>
        <v>Oct</v>
      </c>
      <c r="AN3305" t="str">
        <f>TEXT(Agricultural_Export_Analysis_Cleaned_Dataset[[#This Row],[Delivery_Date]],"ddd")</f>
        <v>Fri</v>
      </c>
      <c r="AO3305">
        <f>Agricultural_Export_Analysis_Cleaned_Dataset[[#This Row],[Delivery_Date]]-Agricultural_Export_Analysis_Cleaned_Dataset[[#This Row],[Ship_Date]]</f>
        <v>16</v>
      </c>
      <c r="AP3305">
        <f>Agricultural_Export_Analysis_Cleaned_Dataset[[#This Row],[Ship_Date]]-Agricultural_Export_Analysis_Cleaned_Dataset[[#This Row],[Order_Date]]</f>
        <v>3</v>
      </c>
      <c r="AQ3305" s="4" t="str">
        <f>TEXT(Agricultural_Export_Analysis_Cleaned_Dataset[[#This Row],[Order_Date]],"mmm yyyy")</f>
        <v>Oct 2025</v>
      </c>
    </row>
    <row r="3306" spans="1:43" x14ac:dyDescent="0.3">
      <c r="A3306" t="s">
        <v>6180</v>
      </c>
      <c r="B3306" t="s">
        <v>6181</v>
      </c>
      <c r="C3306" s="2">
        <v>45950</v>
      </c>
      <c r="D3306" s="2">
        <v>45957</v>
      </c>
      <c r="E3306" s="2">
        <v>45978</v>
      </c>
      <c r="F3306" t="s">
        <v>35</v>
      </c>
      <c r="G3306" t="s">
        <v>8934</v>
      </c>
      <c r="H3306" t="s">
        <v>51</v>
      </c>
      <c r="I3306" t="s">
        <v>52</v>
      </c>
      <c r="J3306" t="s">
        <v>39</v>
      </c>
      <c r="K3306" s="7">
        <v>15</v>
      </c>
      <c r="L3306" t="s">
        <v>70</v>
      </c>
      <c r="M3306" t="s">
        <v>107</v>
      </c>
      <c r="N3306" t="s">
        <v>108</v>
      </c>
      <c r="O3306">
        <v>1531</v>
      </c>
      <c r="P3306" s="6">
        <v>495.79</v>
      </c>
      <c r="Q3306" s="6">
        <v>759054.49</v>
      </c>
      <c r="R3306" s="5">
        <v>0</v>
      </c>
      <c r="S3306" s="6">
        <v>759054.49</v>
      </c>
      <c r="T3306" s="6">
        <v>13890.67</v>
      </c>
      <c r="U3306" s="6">
        <v>438090.34</v>
      </c>
      <c r="V3306" s="6">
        <v>855.15</v>
      </c>
      <c r="W3306" s="6">
        <v>84809.62</v>
      </c>
      <c r="X3306" s="6">
        <v>221408.71</v>
      </c>
      <c r="Y3306" s="5">
        <v>0.29169013939961003</v>
      </c>
      <c r="Z3306" t="s">
        <v>54</v>
      </c>
      <c r="AA3306" t="s">
        <v>75</v>
      </c>
      <c r="AB3306" t="s">
        <v>65</v>
      </c>
      <c r="AC3306" t="s">
        <v>43</v>
      </c>
      <c r="AD3306" t="s">
        <v>57</v>
      </c>
      <c r="AE3306" t="s">
        <v>45</v>
      </c>
      <c r="AF3306" t="str">
        <f>TEXT(Agricultural_Export_Analysis_Cleaned_Dataset[[#This Row],[Order_Date]],"mmm")</f>
        <v>Oct</v>
      </c>
      <c r="AG3306" t="str">
        <f>TEXT(Agricultural_Export_Analysis_Cleaned_Dataset[[#This Row],[Order_Date]],"yyyy")</f>
        <v>2025</v>
      </c>
      <c r="AH3306" t="str">
        <f>TEXT(Agricultural_Export_Analysis_Cleaned_Dataset[[#This Row],[Order_Date]],"ddd")</f>
        <v>Mon</v>
      </c>
      <c r="AI3306" t="str">
        <f>TEXT(Agricultural_Export_Analysis_Cleaned_Dataset[[#This Row],[Ship_Date]],"yyyy")</f>
        <v>2025</v>
      </c>
      <c r="AJ3306" t="str">
        <f>TEXT(Agricultural_Export_Analysis_Cleaned_Dataset[[#This Row],[Ship_Date]],"mmm")</f>
        <v>Oct</v>
      </c>
      <c r="AK3306" t="str">
        <f>TEXT(Agricultural_Export_Analysis_Cleaned_Dataset[[#This Row],[Ship_Date]],"ddd")</f>
        <v>Mon</v>
      </c>
      <c r="AL3306" t="str">
        <f>TEXT(Agricultural_Export_Analysis_Cleaned_Dataset[[#This Row],[Delivery_Date]],"yyyy")</f>
        <v>2025</v>
      </c>
      <c r="AM3306" t="str">
        <f>TEXT(Agricultural_Export_Analysis_Cleaned_Dataset[[#This Row],[Delivery_Date]],"mmm")</f>
        <v>Nov</v>
      </c>
      <c r="AN3306" t="str">
        <f>TEXT(Agricultural_Export_Analysis_Cleaned_Dataset[[#This Row],[Delivery_Date]],"ddd")</f>
        <v>Mon</v>
      </c>
      <c r="AO3306">
        <f>Agricultural_Export_Analysis_Cleaned_Dataset[[#This Row],[Delivery_Date]]-Agricultural_Export_Analysis_Cleaned_Dataset[[#This Row],[Ship_Date]]</f>
        <v>21</v>
      </c>
      <c r="AP3306">
        <f>Agricultural_Export_Analysis_Cleaned_Dataset[[#This Row],[Ship_Date]]-Agricultural_Export_Analysis_Cleaned_Dataset[[#This Row],[Order_Date]]</f>
        <v>7</v>
      </c>
      <c r="AQ3306" s="4" t="str">
        <f>TEXT(Agricultural_Export_Analysis_Cleaned_Dataset[[#This Row],[Order_Date]],"mmm yyyy")</f>
        <v>Oct 2025</v>
      </c>
    </row>
    <row r="3307" spans="1:43" x14ac:dyDescent="0.3">
      <c r="A3307" t="s">
        <v>6182</v>
      </c>
      <c r="B3307" t="s">
        <v>6183</v>
      </c>
      <c r="C3307" s="2">
        <v>45642</v>
      </c>
      <c r="D3307" s="2">
        <v>45650</v>
      </c>
      <c r="E3307" s="2">
        <v>45681</v>
      </c>
      <c r="F3307" t="s">
        <v>35</v>
      </c>
      <c r="G3307" t="s">
        <v>50</v>
      </c>
      <c r="H3307" t="s">
        <v>37</v>
      </c>
      <c r="I3307" t="s">
        <v>118</v>
      </c>
      <c r="J3307" t="s">
        <v>39</v>
      </c>
      <c r="K3307" s="7">
        <v>4</v>
      </c>
      <c r="L3307" t="s">
        <v>70</v>
      </c>
      <c r="M3307" t="s">
        <v>71</v>
      </c>
      <c r="N3307" t="s">
        <v>72</v>
      </c>
      <c r="O3307">
        <v>1040</v>
      </c>
      <c r="P3307" s="6">
        <v>392.91</v>
      </c>
      <c r="Q3307" s="6">
        <v>408626.4</v>
      </c>
      <c r="R3307" s="5">
        <v>0.1</v>
      </c>
      <c r="S3307" s="6">
        <v>367763.76</v>
      </c>
      <c r="T3307" s="6">
        <v>7860.76</v>
      </c>
      <c r="U3307" s="6">
        <v>191271.18</v>
      </c>
      <c r="V3307" s="6">
        <v>1632.65</v>
      </c>
      <c r="W3307" s="6">
        <v>34071.589999999997</v>
      </c>
      <c r="X3307" s="6">
        <v>132927.57999999999</v>
      </c>
      <c r="Y3307" s="5">
        <v>0.36144828408323898</v>
      </c>
      <c r="Z3307" t="s">
        <v>54</v>
      </c>
      <c r="AA3307" t="s">
        <v>55</v>
      </c>
      <c r="AB3307" t="s">
        <v>56</v>
      </c>
      <c r="AC3307" t="s">
        <v>43</v>
      </c>
      <c r="AD3307" t="s">
        <v>44</v>
      </c>
      <c r="AE3307" t="s">
        <v>67</v>
      </c>
      <c r="AF3307" t="str">
        <f>TEXT(Agricultural_Export_Analysis_Cleaned_Dataset[[#This Row],[Order_Date]],"mmm")</f>
        <v>Dec</v>
      </c>
      <c r="AG3307" t="str">
        <f>TEXT(Agricultural_Export_Analysis_Cleaned_Dataset[[#This Row],[Order_Date]],"yyyy")</f>
        <v>2024</v>
      </c>
      <c r="AH3307" t="str">
        <f>TEXT(Agricultural_Export_Analysis_Cleaned_Dataset[[#This Row],[Order_Date]],"ddd")</f>
        <v>Mon</v>
      </c>
      <c r="AI3307" t="str">
        <f>TEXT(Agricultural_Export_Analysis_Cleaned_Dataset[[#This Row],[Ship_Date]],"yyyy")</f>
        <v>2024</v>
      </c>
      <c r="AJ3307" t="str">
        <f>TEXT(Agricultural_Export_Analysis_Cleaned_Dataset[[#This Row],[Ship_Date]],"mmm")</f>
        <v>Dec</v>
      </c>
      <c r="AK3307" t="str">
        <f>TEXT(Agricultural_Export_Analysis_Cleaned_Dataset[[#This Row],[Ship_Date]],"ddd")</f>
        <v>Tue</v>
      </c>
      <c r="AL3307" t="str">
        <f>TEXT(Agricultural_Export_Analysis_Cleaned_Dataset[[#This Row],[Delivery_Date]],"yyyy")</f>
        <v>2025</v>
      </c>
      <c r="AM3307" t="str">
        <f>TEXT(Agricultural_Export_Analysis_Cleaned_Dataset[[#This Row],[Delivery_Date]],"mmm")</f>
        <v>Jan</v>
      </c>
      <c r="AN3307" t="str">
        <f>TEXT(Agricultural_Export_Analysis_Cleaned_Dataset[[#This Row],[Delivery_Date]],"ddd")</f>
        <v>Fri</v>
      </c>
      <c r="AO3307">
        <f>Agricultural_Export_Analysis_Cleaned_Dataset[[#This Row],[Delivery_Date]]-Agricultural_Export_Analysis_Cleaned_Dataset[[#This Row],[Ship_Date]]</f>
        <v>31</v>
      </c>
      <c r="AP3307">
        <f>Agricultural_Export_Analysis_Cleaned_Dataset[[#This Row],[Ship_Date]]-Agricultural_Export_Analysis_Cleaned_Dataset[[#This Row],[Order_Date]]</f>
        <v>8</v>
      </c>
      <c r="AQ3307" s="4" t="str">
        <f>TEXT(Agricultural_Export_Analysis_Cleaned_Dataset[[#This Row],[Order_Date]],"mmm yyyy")</f>
        <v>Dec 2024</v>
      </c>
    </row>
    <row r="3308" spans="1:43" x14ac:dyDescent="0.3">
      <c r="A3308" t="s">
        <v>6184</v>
      </c>
      <c r="B3308" t="s">
        <v>6185</v>
      </c>
      <c r="C3308" s="2">
        <v>45628</v>
      </c>
      <c r="D3308" s="2">
        <v>45637</v>
      </c>
      <c r="E3308" s="2">
        <v>45653</v>
      </c>
      <c r="F3308" t="s">
        <v>35</v>
      </c>
      <c r="G3308" t="s">
        <v>117</v>
      </c>
      <c r="H3308" t="s">
        <v>37</v>
      </c>
      <c r="I3308" t="s">
        <v>97</v>
      </c>
      <c r="J3308" t="s">
        <v>63</v>
      </c>
      <c r="K3308" s="7">
        <v>0</v>
      </c>
      <c r="L3308" t="s">
        <v>87</v>
      </c>
      <c r="M3308" t="s">
        <v>140</v>
      </c>
      <c r="N3308" t="s">
        <v>49</v>
      </c>
      <c r="O3308">
        <v>268</v>
      </c>
      <c r="P3308" s="6">
        <v>350.3</v>
      </c>
      <c r="Q3308" s="6">
        <v>93880.4</v>
      </c>
      <c r="R3308" s="5">
        <v>0.15</v>
      </c>
      <c r="S3308" s="6">
        <v>79798.34</v>
      </c>
      <c r="T3308" s="6">
        <v>8424.0499999999993</v>
      </c>
      <c r="U3308" s="6">
        <v>56064.74</v>
      </c>
      <c r="V3308" s="6">
        <v>1553.57</v>
      </c>
      <c r="W3308" s="6">
        <v>5487.72</v>
      </c>
      <c r="X3308" s="6">
        <v>8268.26</v>
      </c>
      <c r="Y3308" s="5">
        <v>0.103614436089773</v>
      </c>
      <c r="Z3308" t="s">
        <v>54</v>
      </c>
      <c r="AA3308" t="s">
        <v>55</v>
      </c>
      <c r="AB3308" t="s">
        <v>83</v>
      </c>
      <c r="AC3308" t="s">
        <v>43</v>
      </c>
      <c r="AD3308" t="s">
        <v>57</v>
      </c>
      <c r="AE3308" t="s">
        <v>58</v>
      </c>
      <c r="AF3308" t="str">
        <f>TEXT(Agricultural_Export_Analysis_Cleaned_Dataset[[#This Row],[Order_Date]],"mmm")</f>
        <v>Dec</v>
      </c>
      <c r="AG3308" t="str">
        <f>TEXT(Agricultural_Export_Analysis_Cleaned_Dataset[[#This Row],[Order_Date]],"yyyy")</f>
        <v>2024</v>
      </c>
      <c r="AH3308" t="str">
        <f>TEXT(Agricultural_Export_Analysis_Cleaned_Dataset[[#This Row],[Order_Date]],"ddd")</f>
        <v>Mon</v>
      </c>
      <c r="AI3308" t="str">
        <f>TEXT(Agricultural_Export_Analysis_Cleaned_Dataset[[#This Row],[Ship_Date]],"yyyy")</f>
        <v>2024</v>
      </c>
      <c r="AJ3308" t="str">
        <f>TEXT(Agricultural_Export_Analysis_Cleaned_Dataset[[#This Row],[Ship_Date]],"mmm")</f>
        <v>Dec</v>
      </c>
      <c r="AK3308" t="str">
        <f>TEXT(Agricultural_Export_Analysis_Cleaned_Dataset[[#This Row],[Ship_Date]],"ddd")</f>
        <v>Wed</v>
      </c>
      <c r="AL3308" t="str">
        <f>TEXT(Agricultural_Export_Analysis_Cleaned_Dataset[[#This Row],[Delivery_Date]],"yyyy")</f>
        <v>2024</v>
      </c>
      <c r="AM3308" t="str">
        <f>TEXT(Agricultural_Export_Analysis_Cleaned_Dataset[[#This Row],[Delivery_Date]],"mmm")</f>
        <v>Dec</v>
      </c>
      <c r="AN3308" t="str">
        <f>TEXT(Agricultural_Export_Analysis_Cleaned_Dataset[[#This Row],[Delivery_Date]],"ddd")</f>
        <v>Fri</v>
      </c>
      <c r="AO3308">
        <f>Agricultural_Export_Analysis_Cleaned_Dataset[[#This Row],[Delivery_Date]]-Agricultural_Export_Analysis_Cleaned_Dataset[[#This Row],[Ship_Date]]</f>
        <v>16</v>
      </c>
      <c r="AP3308">
        <f>Agricultural_Export_Analysis_Cleaned_Dataset[[#This Row],[Ship_Date]]-Agricultural_Export_Analysis_Cleaned_Dataset[[#This Row],[Order_Date]]</f>
        <v>9</v>
      </c>
      <c r="AQ3308" s="4" t="str">
        <f>TEXT(Agricultural_Export_Analysis_Cleaned_Dataset[[#This Row],[Order_Date]],"mmm yyyy")</f>
        <v>Dec 2024</v>
      </c>
    </row>
    <row r="3309" spans="1:43" x14ac:dyDescent="0.3">
      <c r="A3309" t="s">
        <v>6186</v>
      </c>
      <c r="B3309" t="s">
        <v>6187</v>
      </c>
      <c r="C3309" s="2">
        <v>45473</v>
      </c>
      <c r="D3309" s="2">
        <v>45475</v>
      </c>
      <c r="E3309" s="2">
        <v>45481</v>
      </c>
      <c r="F3309" t="s">
        <v>35</v>
      </c>
      <c r="G3309" t="s">
        <v>8932</v>
      </c>
      <c r="H3309" t="s">
        <v>74</v>
      </c>
      <c r="I3309" t="s">
        <v>52</v>
      </c>
      <c r="J3309" t="s">
        <v>53</v>
      </c>
      <c r="K3309" s="7">
        <v>0</v>
      </c>
      <c r="L3309" t="s">
        <v>135</v>
      </c>
      <c r="M3309" t="s">
        <v>48</v>
      </c>
      <c r="N3309" t="s">
        <v>49</v>
      </c>
      <c r="O3309">
        <v>1376</v>
      </c>
      <c r="P3309" s="6">
        <v>242.2</v>
      </c>
      <c r="Q3309" s="6">
        <v>333267.20000000001</v>
      </c>
      <c r="R3309" s="5">
        <v>0.1</v>
      </c>
      <c r="S3309" s="6">
        <v>299940.47999999998</v>
      </c>
      <c r="T3309" s="6">
        <v>5498</v>
      </c>
      <c r="U3309" s="6">
        <v>177878.57</v>
      </c>
      <c r="V3309" s="6">
        <v>1266.6500000000001</v>
      </c>
      <c r="W3309" s="6">
        <v>30864.41</v>
      </c>
      <c r="X3309" s="6">
        <v>84432.85</v>
      </c>
      <c r="Y3309" s="5">
        <v>0.28149868267197498</v>
      </c>
      <c r="Z3309" t="s">
        <v>81</v>
      </c>
      <c r="AA3309" t="s">
        <v>150</v>
      </c>
      <c r="AB3309" t="s">
        <v>65</v>
      </c>
      <c r="AC3309" t="s">
        <v>66</v>
      </c>
      <c r="AD3309" t="s">
        <v>44</v>
      </c>
      <c r="AE3309" t="s">
        <v>67</v>
      </c>
      <c r="AF3309" t="str">
        <f>TEXT(Agricultural_Export_Analysis_Cleaned_Dataset[[#This Row],[Order_Date]],"mmm")</f>
        <v>Jun</v>
      </c>
      <c r="AG3309" t="str">
        <f>TEXT(Agricultural_Export_Analysis_Cleaned_Dataset[[#This Row],[Order_Date]],"yyyy")</f>
        <v>2024</v>
      </c>
      <c r="AH3309" t="str">
        <f>TEXT(Agricultural_Export_Analysis_Cleaned_Dataset[[#This Row],[Order_Date]],"ddd")</f>
        <v>Sun</v>
      </c>
      <c r="AI3309" t="str">
        <f>TEXT(Agricultural_Export_Analysis_Cleaned_Dataset[[#This Row],[Ship_Date]],"yyyy")</f>
        <v>2024</v>
      </c>
      <c r="AJ3309" t="str">
        <f>TEXT(Agricultural_Export_Analysis_Cleaned_Dataset[[#This Row],[Ship_Date]],"mmm")</f>
        <v>Jul</v>
      </c>
      <c r="AK3309" t="str">
        <f>TEXT(Agricultural_Export_Analysis_Cleaned_Dataset[[#This Row],[Ship_Date]],"ddd")</f>
        <v>Tue</v>
      </c>
      <c r="AL3309" t="str">
        <f>TEXT(Agricultural_Export_Analysis_Cleaned_Dataset[[#This Row],[Delivery_Date]],"yyyy")</f>
        <v>2024</v>
      </c>
      <c r="AM3309" t="str">
        <f>TEXT(Agricultural_Export_Analysis_Cleaned_Dataset[[#This Row],[Delivery_Date]],"mmm")</f>
        <v>Jul</v>
      </c>
      <c r="AN3309" t="str">
        <f>TEXT(Agricultural_Export_Analysis_Cleaned_Dataset[[#This Row],[Delivery_Date]],"ddd")</f>
        <v>Mon</v>
      </c>
      <c r="AO3309">
        <f>Agricultural_Export_Analysis_Cleaned_Dataset[[#This Row],[Delivery_Date]]-Agricultural_Export_Analysis_Cleaned_Dataset[[#This Row],[Ship_Date]]</f>
        <v>6</v>
      </c>
      <c r="AP3309">
        <f>Agricultural_Export_Analysis_Cleaned_Dataset[[#This Row],[Ship_Date]]-Agricultural_Export_Analysis_Cleaned_Dataset[[#This Row],[Order_Date]]</f>
        <v>2</v>
      </c>
      <c r="AQ3309" s="4" t="str">
        <f>TEXT(Agricultural_Export_Analysis_Cleaned_Dataset[[#This Row],[Order_Date]],"mmm yyyy")</f>
        <v>Jun 2024</v>
      </c>
    </row>
    <row r="3310" spans="1:43" x14ac:dyDescent="0.3">
      <c r="A3310" t="s">
        <v>6188</v>
      </c>
      <c r="B3310" t="s">
        <v>6189</v>
      </c>
      <c r="C3310" s="2">
        <v>45846</v>
      </c>
      <c r="D3310" s="2">
        <v>45853</v>
      </c>
      <c r="E3310" s="2">
        <v>45867</v>
      </c>
      <c r="F3310" t="s">
        <v>35</v>
      </c>
      <c r="G3310" t="s">
        <v>96</v>
      </c>
      <c r="H3310" t="s">
        <v>37</v>
      </c>
      <c r="I3310" t="s">
        <v>52</v>
      </c>
      <c r="J3310" t="s">
        <v>63</v>
      </c>
      <c r="K3310" s="7">
        <v>0</v>
      </c>
      <c r="L3310" t="s">
        <v>80</v>
      </c>
      <c r="M3310" t="s">
        <v>159</v>
      </c>
      <c r="N3310" t="s">
        <v>160</v>
      </c>
      <c r="O3310">
        <v>1106</v>
      </c>
      <c r="P3310" s="6">
        <v>182.82</v>
      </c>
      <c r="Q3310" s="6">
        <v>202198.92</v>
      </c>
      <c r="R3310" s="5">
        <v>0</v>
      </c>
      <c r="S3310" s="6">
        <v>202198.92</v>
      </c>
      <c r="T3310" s="6">
        <v>3308.5</v>
      </c>
      <c r="U3310" s="6">
        <v>140122.70000000001</v>
      </c>
      <c r="V3310" s="6">
        <v>1388.18</v>
      </c>
      <c r="W3310" s="6">
        <v>4127.57</v>
      </c>
      <c r="X3310" s="6">
        <v>53251.97</v>
      </c>
      <c r="Y3310" s="5">
        <v>0.26336426524929002</v>
      </c>
      <c r="Z3310" t="s">
        <v>103</v>
      </c>
      <c r="AA3310" t="s">
        <v>119</v>
      </c>
      <c r="AB3310" t="s">
        <v>83</v>
      </c>
      <c r="AC3310" t="s">
        <v>43</v>
      </c>
      <c r="AD3310" t="s">
        <v>57</v>
      </c>
      <c r="AE3310" t="s">
        <v>58</v>
      </c>
      <c r="AF3310" t="str">
        <f>TEXT(Agricultural_Export_Analysis_Cleaned_Dataset[[#This Row],[Order_Date]],"mmm")</f>
        <v>Jul</v>
      </c>
      <c r="AG3310" t="str">
        <f>TEXT(Agricultural_Export_Analysis_Cleaned_Dataset[[#This Row],[Order_Date]],"yyyy")</f>
        <v>2025</v>
      </c>
      <c r="AH3310" t="str">
        <f>TEXT(Agricultural_Export_Analysis_Cleaned_Dataset[[#This Row],[Order_Date]],"ddd")</f>
        <v>Tue</v>
      </c>
      <c r="AI3310" t="str">
        <f>TEXT(Agricultural_Export_Analysis_Cleaned_Dataset[[#This Row],[Ship_Date]],"yyyy")</f>
        <v>2025</v>
      </c>
      <c r="AJ3310" t="str">
        <f>TEXT(Agricultural_Export_Analysis_Cleaned_Dataset[[#This Row],[Ship_Date]],"mmm")</f>
        <v>Jul</v>
      </c>
      <c r="AK3310" t="str">
        <f>TEXT(Agricultural_Export_Analysis_Cleaned_Dataset[[#This Row],[Ship_Date]],"ddd")</f>
        <v>Tue</v>
      </c>
      <c r="AL3310" t="str">
        <f>TEXT(Agricultural_Export_Analysis_Cleaned_Dataset[[#This Row],[Delivery_Date]],"yyyy")</f>
        <v>2025</v>
      </c>
      <c r="AM3310" t="str">
        <f>TEXT(Agricultural_Export_Analysis_Cleaned_Dataset[[#This Row],[Delivery_Date]],"mmm")</f>
        <v>Jul</v>
      </c>
      <c r="AN3310" t="str">
        <f>TEXT(Agricultural_Export_Analysis_Cleaned_Dataset[[#This Row],[Delivery_Date]],"ddd")</f>
        <v>Tue</v>
      </c>
      <c r="AO3310">
        <f>Agricultural_Export_Analysis_Cleaned_Dataset[[#This Row],[Delivery_Date]]-Agricultural_Export_Analysis_Cleaned_Dataset[[#This Row],[Ship_Date]]</f>
        <v>14</v>
      </c>
      <c r="AP3310">
        <f>Agricultural_Export_Analysis_Cleaned_Dataset[[#This Row],[Ship_Date]]-Agricultural_Export_Analysis_Cleaned_Dataset[[#This Row],[Order_Date]]</f>
        <v>7</v>
      </c>
      <c r="AQ3310" s="4" t="str">
        <f>TEXT(Agricultural_Export_Analysis_Cleaned_Dataset[[#This Row],[Order_Date]],"mmm yyyy")</f>
        <v>Jul 2025</v>
      </c>
    </row>
    <row r="3311" spans="1:43" x14ac:dyDescent="0.3">
      <c r="A3311" t="s">
        <v>6190</v>
      </c>
      <c r="B3311" t="s">
        <v>6191</v>
      </c>
      <c r="C3311" s="2">
        <v>45573</v>
      </c>
      <c r="D3311" s="2">
        <v>45581</v>
      </c>
      <c r="E3311" s="2">
        <v>45588</v>
      </c>
      <c r="F3311" t="s">
        <v>35</v>
      </c>
      <c r="G3311" t="s">
        <v>8934</v>
      </c>
      <c r="H3311" t="s">
        <v>74</v>
      </c>
      <c r="I3311" t="s">
        <v>91</v>
      </c>
      <c r="J3311" t="s">
        <v>112</v>
      </c>
      <c r="K3311" s="7">
        <v>0</v>
      </c>
      <c r="L3311" t="s">
        <v>70</v>
      </c>
      <c r="M3311" t="s">
        <v>88</v>
      </c>
      <c r="N3311" t="s">
        <v>89</v>
      </c>
      <c r="O3311">
        <v>1014</v>
      </c>
      <c r="P3311" s="6">
        <v>402.14</v>
      </c>
      <c r="Q3311" s="6">
        <v>407769.96</v>
      </c>
      <c r="R3311" s="5">
        <v>0.05</v>
      </c>
      <c r="S3311" s="6">
        <v>387381.462</v>
      </c>
      <c r="T3311" s="6">
        <v>9908.39</v>
      </c>
      <c r="U3311" s="6">
        <v>226167.97</v>
      </c>
      <c r="V3311" s="6">
        <v>499.82</v>
      </c>
      <c r="W3311" s="6">
        <v>16928.66</v>
      </c>
      <c r="X3311" s="6">
        <v>133876.622</v>
      </c>
      <c r="Y3311" s="5">
        <v>0.34559377547085601</v>
      </c>
      <c r="Z3311" t="s">
        <v>54</v>
      </c>
      <c r="AA3311" t="s">
        <v>75</v>
      </c>
      <c r="AB3311" t="s">
        <v>42</v>
      </c>
      <c r="AC3311" t="s">
        <v>43</v>
      </c>
      <c r="AD3311" t="s">
        <v>77</v>
      </c>
      <c r="AE3311" t="s">
        <v>67</v>
      </c>
      <c r="AF3311" t="str">
        <f>TEXT(Agricultural_Export_Analysis_Cleaned_Dataset[[#This Row],[Order_Date]],"mmm")</f>
        <v>Oct</v>
      </c>
      <c r="AG3311" t="str">
        <f>TEXT(Agricultural_Export_Analysis_Cleaned_Dataset[[#This Row],[Order_Date]],"yyyy")</f>
        <v>2024</v>
      </c>
      <c r="AH3311" t="str">
        <f>TEXT(Agricultural_Export_Analysis_Cleaned_Dataset[[#This Row],[Order_Date]],"ddd")</f>
        <v>Tue</v>
      </c>
      <c r="AI3311" t="str">
        <f>TEXT(Agricultural_Export_Analysis_Cleaned_Dataset[[#This Row],[Ship_Date]],"yyyy")</f>
        <v>2024</v>
      </c>
      <c r="AJ3311" t="str">
        <f>TEXT(Agricultural_Export_Analysis_Cleaned_Dataset[[#This Row],[Ship_Date]],"mmm")</f>
        <v>Oct</v>
      </c>
      <c r="AK3311" t="str">
        <f>TEXT(Agricultural_Export_Analysis_Cleaned_Dataset[[#This Row],[Ship_Date]],"ddd")</f>
        <v>Wed</v>
      </c>
      <c r="AL3311" t="str">
        <f>TEXT(Agricultural_Export_Analysis_Cleaned_Dataset[[#This Row],[Delivery_Date]],"yyyy")</f>
        <v>2024</v>
      </c>
      <c r="AM3311" t="str">
        <f>TEXT(Agricultural_Export_Analysis_Cleaned_Dataset[[#This Row],[Delivery_Date]],"mmm")</f>
        <v>Oct</v>
      </c>
      <c r="AN3311" t="str">
        <f>TEXT(Agricultural_Export_Analysis_Cleaned_Dataset[[#This Row],[Delivery_Date]],"ddd")</f>
        <v>Wed</v>
      </c>
      <c r="AO3311">
        <f>Agricultural_Export_Analysis_Cleaned_Dataset[[#This Row],[Delivery_Date]]-Agricultural_Export_Analysis_Cleaned_Dataset[[#This Row],[Ship_Date]]</f>
        <v>7</v>
      </c>
      <c r="AP3311">
        <f>Agricultural_Export_Analysis_Cleaned_Dataset[[#This Row],[Ship_Date]]-Agricultural_Export_Analysis_Cleaned_Dataset[[#This Row],[Order_Date]]</f>
        <v>8</v>
      </c>
      <c r="AQ3311" s="4" t="str">
        <f>TEXT(Agricultural_Export_Analysis_Cleaned_Dataset[[#This Row],[Order_Date]],"mmm yyyy")</f>
        <v>Oct 2024</v>
      </c>
    </row>
    <row r="3312" spans="1:43" x14ac:dyDescent="0.3">
      <c r="A3312" t="s">
        <v>6192</v>
      </c>
      <c r="B3312" t="s">
        <v>142</v>
      </c>
      <c r="C3312" s="2">
        <v>45588</v>
      </c>
      <c r="D3312" s="2">
        <v>45591</v>
      </c>
      <c r="E3312" s="2">
        <v>45604</v>
      </c>
      <c r="F3312" t="s">
        <v>35</v>
      </c>
      <c r="G3312" t="s">
        <v>117</v>
      </c>
      <c r="H3312" t="s">
        <v>37</v>
      </c>
      <c r="I3312" t="s">
        <v>52</v>
      </c>
      <c r="J3312" t="s">
        <v>63</v>
      </c>
      <c r="K3312" s="7">
        <v>0</v>
      </c>
      <c r="L3312" t="s">
        <v>70</v>
      </c>
      <c r="M3312" t="s">
        <v>159</v>
      </c>
      <c r="N3312" t="s">
        <v>160</v>
      </c>
      <c r="O3312">
        <v>1254</v>
      </c>
      <c r="P3312" s="6">
        <v>97.94</v>
      </c>
      <c r="Q3312" s="6">
        <v>122816.76</v>
      </c>
      <c r="R3312" s="5">
        <v>0.05</v>
      </c>
      <c r="S3312" s="6">
        <v>116675.92200000001</v>
      </c>
      <c r="T3312" s="6">
        <v>1256.93</v>
      </c>
      <c r="U3312" s="6">
        <v>66075.56</v>
      </c>
      <c r="V3312" s="6">
        <v>372.36</v>
      </c>
      <c r="W3312" s="6">
        <v>13978.9</v>
      </c>
      <c r="X3312" s="6">
        <v>34992.171999999999</v>
      </c>
      <c r="Y3312" s="5">
        <v>0.29990911063895398</v>
      </c>
      <c r="Z3312" t="s">
        <v>54</v>
      </c>
      <c r="AA3312" t="s">
        <v>75</v>
      </c>
      <c r="AB3312" t="s">
        <v>83</v>
      </c>
      <c r="AC3312" t="s">
        <v>76</v>
      </c>
      <c r="AD3312" t="s">
        <v>93</v>
      </c>
      <c r="AE3312" t="s">
        <v>58</v>
      </c>
      <c r="AF3312" t="str">
        <f>TEXT(Agricultural_Export_Analysis_Cleaned_Dataset[[#This Row],[Order_Date]],"mmm")</f>
        <v>Oct</v>
      </c>
      <c r="AG3312" t="str">
        <f>TEXT(Agricultural_Export_Analysis_Cleaned_Dataset[[#This Row],[Order_Date]],"yyyy")</f>
        <v>2024</v>
      </c>
      <c r="AH3312" t="str">
        <f>TEXT(Agricultural_Export_Analysis_Cleaned_Dataset[[#This Row],[Order_Date]],"ddd")</f>
        <v>Wed</v>
      </c>
      <c r="AI3312" t="str">
        <f>TEXT(Agricultural_Export_Analysis_Cleaned_Dataset[[#This Row],[Ship_Date]],"yyyy")</f>
        <v>2024</v>
      </c>
      <c r="AJ3312" t="str">
        <f>TEXT(Agricultural_Export_Analysis_Cleaned_Dataset[[#This Row],[Ship_Date]],"mmm")</f>
        <v>Oct</v>
      </c>
      <c r="AK3312" t="str">
        <f>TEXT(Agricultural_Export_Analysis_Cleaned_Dataset[[#This Row],[Ship_Date]],"ddd")</f>
        <v>Sat</v>
      </c>
      <c r="AL3312" t="str">
        <f>TEXT(Agricultural_Export_Analysis_Cleaned_Dataset[[#This Row],[Delivery_Date]],"yyyy")</f>
        <v>2024</v>
      </c>
      <c r="AM3312" t="str">
        <f>TEXT(Agricultural_Export_Analysis_Cleaned_Dataset[[#This Row],[Delivery_Date]],"mmm")</f>
        <v>Nov</v>
      </c>
      <c r="AN3312" t="str">
        <f>TEXT(Agricultural_Export_Analysis_Cleaned_Dataset[[#This Row],[Delivery_Date]],"ddd")</f>
        <v>Fri</v>
      </c>
      <c r="AO3312">
        <f>Agricultural_Export_Analysis_Cleaned_Dataset[[#This Row],[Delivery_Date]]-Agricultural_Export_Analysis_Cleaned_Dataset[[#This Row],[Ship_Date]]</f>
        <v>13</v>
      </c>
      <c r="AP3312">
        <f>Agricultural_Export_Analysis_Cleaned_Dataset[[#This Row],[Ship_Date]]-Agricultural_Export_Analysis_Cleaned_Dataset[[#This Row],[Order_Date]]</f>
        <v>3</v>
      </c>
      <c r="AQ3312" s="4" t="str">
        <f>TEXT(Agricultural_Export_Analysis_Cleaned_Dataset[[#This Row],[Order_Date]],"mmm yyyy")</f>
        <v>Oct 2024</v>
      </c>
    </row>
    <row r="3313" spans="1:43" x14ac:dyDescent="0.3">
      <c r="A3313" t="s">
        <v>6193</v>
      </c>
      <c r="B3313" t="s">
        <v>6194</v>
      </c>
      <c r="C3313" s="2">
        <v>45896</v>
      </c>
      <c r="D3313" s="2">
        <v>45898</v>
      </c>
      <c r="E3313" s="2">
        <v>45928</v>
      </c>
      <c r="F3313" t="s">
        <v>35</v>
      </c>
      <c r="G3313" t="s">
        <v>132</v>
      </c>
      <c r="H3313" t="s">
        <v>74</v>
      </c>
      <c r="I3313" t="s">
        <v>118</v>
      </c>
      <c r="J3313" t="s">
        <v>63</v>
      </c>
      <c r="K3313" s="7">
        <v>2</v>
      </c>
      <c r="L3313" t="s">
        <v>87</v>
      </c>
      <c r="M3313" t="s">
        <v>33</v>
      </c>
      <c r="N3313" t="s">
        <v>34</v>
      </c>
      <c r="O3313">
        <v>1178</v>
      </c>
      <c r="P3313" s="6">
        <v>28.56</v>
      </c>
      <c r="Q3313" s="6">
        <v>33643.68</v>
      </c>
      <c r="R3313" s="5">
        <v>0</v>
      </c>
      <c r="S3313" s="6">
        <v>33643.68</v>
      </c>
      <c r="T3313" s="6">
        <v>10470.11</v>
      </c>
      <c r="U3313" s="6">
        <v>21075.22</v>
      </c>
      <c r="V3313" s="6">
        <v>1675.42</v>
      </c>
      <c r="W3313" s="6">
        <v>1319.15</v>
      </c>
      <c r="X3313" s="6">
        <v>-896.22</v>
      </c>
      <c r="Y3313" s="5">
        <v>-2.66385841263501E-2</v>
      </c>
      <c r="Z3313" t="s">
        <v>103</v>
      </c>
      <c r="AA3313" t="s">
        <v>177</v>
      </c>
      <c r="AB3313" t="s">
        <v>83</v>
      </c>
      <c r="AC3313" t="s">
        <v>43</v>
      </c>
      <c r="AD3313" t="s">
        <v>57</v>
      </c>
      <c r="AE3313" t="s">
        <v>67</v>
      </c>
      <c r="AF3313" t="str">
        <f>TEXT(Agricultural_Export_Analysis_Cleaned_Dataset[[#This Row],[Order_Date]],"mmm")</f>
        <v>Aug</v>
      </c>
      <c r="AG3313" t="str">
        <f>TEXT(Agricultural_Export_Analysis_Cleaned_Dataset[[#This Row],[Order_Date]],"yyyy")</f>
        <v>2025</v>
      </c>
      <c r="AH3313" t="str">
        <f>TEXT(Agricultural_Export_Analysis_Cleaned_Dataset[[#This Row],[Order_Date]],"ddd")</f>
        <v>Wed</v>
      </c>
      <c r="AI3313" t="str">
        <f>TEXT(Agricultural_Export_Analysis_Cleaned_Dataset[[#This Row],[Ship_Date]],"yyyy")</f>
        <v>2025</v>
      </c>
      <c r="AJ3313" t="str">
        <f>TEXT(Agricultural_Export_Analysis_Cleaned_Dataset[[#This Row],[Ship_Date]],"mmm")</f>
        <v>Aug</v>
      </c>
      <c r="AK3313" t="str">
        <f>TEXT(Agricultural_Export_Analysis_Cleaned_Dataset[[#This Row],[Ship_Date]],"ddd")</f>
        <v>Fri</v>
      </c>
      <c r="AL3313" t="str">
        <f>TEXT(Agricultural_Export_Analysis_Cleaned_Dataset[[#This Row],[Delivery_Date]],"yyyy")</f>
        <v>2025</v>
      </c>
      <c r="AM3313" t="str">
        <f>TEXT(Agricultural_Export_Analysis_Cleaned_Dataset[[#This Row],[Delivery_Date]],"mmm")</f>
        <v>Sep</v>
      </c>
      <c r="AN3313" t="str">
        <f>TEXT(Agricultural_Export_Analysis_Cleaned_Dataset[[#This Row],[Delivery_Date]],"ddd")</f>
        <v>Sun</v>
      </c>
      <c r="AO3313">
        <f>Agricultural_Export_Analysis_Cleaned_Dataset[[#This Row],[Delivery_Date]]-Agricultural_Export_Analysis_Cleaned_Dataset[[#This Row],[Ship_Date]]</f>
        <v>30</v>
      </c>
      <c r="AP3313">
        <f>Agricultural_Export_Analysis_Cleaned_Dataset[[#This Row],[Ship_Date]]-Agricultural_Export_Analysis_Cleaned_Dataset[[#This Row],[Order_Date]]</f>
        <v>2</v>
      </c>
      <c r="AQ3313" s="4" t="str">
        <f>TEXT(Agricultural_Export_Analysis_Cleaned_Dataset[[#This Row],[Order_Date]],"mmm yyyy")</f>
        <v>Aug 2025</v>
      </c>
    </row>
    <row r="3314" spans="1:43" x14ac:dyDescent="0.3">
      <c r="A3314" t="s">
        <v>6195</v>
      </c>
      <c r="B3314" t="s">
        <v>6196</v>
      </c>
      <c r="C3314" s="2">
        <v>45802</v>
      </c>
      <c r="D3314" s="2">
        <v>45811</v>
      </c>
      <c r="E3314" s="2">
        <v>45839</v>
      </c>
      <c r="F3314" t="s">
        <v>35</v>
      </c>
      <c r="G3314" t="s">
        <v>96</v>
      </c>
      <c r="H3314" t="s">
        <v>37</v>
      </c>
      <c r="I3314" t="s">
        <v>118</v>
      </c>
      <c r="J3314" t="s">
        <v>112</v>
      </c>
      <c r="K3314" s="7">
        <v>0</v>
      </c>
      <c r="L3314" t="s">
        <v>80</v>
      </c>
      <c r="M3314" t="s">
        <v>48</v>
      </c>
      <c r="N3314" t="s">
        <v>49</v>
      </c>
      <c r="O3314">
        <v>1931</v>
      </c>
      <c r="P3314" s="6">
        <v>271.17</v>
      </c>
      <c r="Q3314" s="6">
        <v>523629.27</v>
      </c>
      <c r="R3314" s="5">
        <v>0.05</v>
      </c>
      <c r="S3314" s="6">
        <v>497447.80650000001</v>
      </c>
      <c r="T3314" s="6">
        <v>10440.33</v>
      </c>
      <c r="U3314" s="6">
        <v>268176.37</v>
      </c>
      <c r="V3314" s="6">
        <v>2691.76</v>
      </c>
      <c r="W3314" s="6">
        <v>40185.71</v>
      </c>
      <c r="X3314" s="6">
        <v>175953.63649999999</v>
      </c>
      <c r="Y3314" s="5">
        <v>0.35371275981292299</v>
      </c>
      <c r="Z3314" t="s">
        <v>81</v>
      </c>
      <c r="AA3314" t="s">
        <v>82</v>
      </c>
      <c r="AB3314" t="s">
        <v>42</v>
      </c>
      <c r="AC3314" t="s">
        <v>76</v>
      </c>
      <c r="AD3314" t="s">
        <v>93</v>
      </c>
      <c r="AE3314" t="s">
        <v>45</v>
      </c>
      <c r="AF3314" t="str">
        <f>TEXT(Agricultural_Export_Analysis_Cleaned_Dataset[[#This Row],[Order_Date]],"mmm")</f>
        <v>May</v>
      </c>
      <c r="AG3314" t="str">
        <f>TEXT(Agricultural_Export_Analysis_Cleaned_Dataset[[#This Row],[Order_Date]],"yyyy")</f>
        <v>2025</v>
      </c>
      <c r="AH3314" t="str">
        <f>TEXT(Agricultural_Export_Analysis_Cleaned_Dataset[[#This Row],[Order_Date]],"ddd")</f>
        <v>Sun</v>
      </c>
      <c r="AI3314" t="str">
        <f>TEXT(Agricultural_Export_Analysis_Cleaned_Dataset[[#This Row],[Ship_Date]],"yyyy")</f>
        <v>2025</v>
      </c>
      <c r="AJ3314" t="str">
        <f>TEXT(Agricultural_Export_Analysis_Cleaned_Dataset[[#This Row],[Ship_Date]],"mmm")</f>
        <v>Jun</v>
      </c>
      <c r="AK3314" t="str">
        <f>TEXT(Agricultural_Export_Analysis_Cleaned_Dataset[[#This Row],[Ship_Date]],"ddd")</f>
        <v>Tue</v>
      </c>
      <c r="AL3314" t="str">
        <f>TEXT(Agricultural_Export_Analysis_Cleaned_Dataset[[#This Row],[Delivery_Date]],"yyyy")</f>
        <v>2025</v>
      </c>
      <c r="AM3314" t="str">
        <f>TEXT(Agricultural_Export_Analysis_Cleaned_Dataset[[#This Row],[Delivery_Date]],"mmm")</f>
        <v>Jul</v>
      </c>
      <c r="AN3314" t="str">
        <f>TEXT(Agricultural_Export_Analysis_Cleaned_Dataset[[#This Row],[Delivery_Date]],"ddd")</f>
        <v>Tue</v>
      </c>
      <c r="AO3314">
        <f>Agricultural_Export_Analysis_Cleaned_Dataset[[#This Row],[Delivery_Date]]-Agricultural_Export_Analysis_Cleaned_Dataset[[#This Row],[Ship_Date]]</f>
        <v>28</v>
      </c>
      <c r="AP3314">
        <f>Agricultural_Export_Analysis_Cleaned_Dataset[[#This Row],[Ship_Date]]-Agricultural_Export_Analysis_Cleaned_Dataset[[#This Row],[Order_Date]]</f>
        <v>9</v>
      </c>
      <c r="AQ3314" s="4" t="str">
        <f>TEXT(Agricultural_Export_Analysis_Cleaned_Dataset[[#This Row],[Order_Date]],"mmm yyyy")</f>
        <v>May 2025</v>
      </c>
    </row>
    <row r="3315" spans="1:43" x14ac:dyDescent="0.3">
      <c r="A3315" t="s">
        <v>6197</v>
      </c>
      <c r="B3315" t="s">
        <v>6198</v>
      </c>
      <c r="C3315" s="2">
        <v>45500</v>
      </c>
      <c r="D3315" s="2">
        <v>45509</v>
      </c>
      <c r="E3315" s="2">
        <v>45530</v>
      </c>
      <c r="F3315" t="s">
        <v>35</v>
      </c>
      <c r="G3315" t="s">
        <v>50</v>
      </c>
      <c r="H3315" t="s">
        <v>51</v>
      </c>
      <c r="I3315" t="s">
        <v>52</v>
      </c>
      <c r="J3315" t="s">
        <v>53</v>
      </c>
      <c r="K3315" s="7">
        <v>15</v>
      </c>
      <c r="L3315" t="s">
        <v>135</v>
      </c>
      <c r="M3315" t="s">
        <v>107</v>
      </c>
      <c r="N3315" t="s">
        <v>108</v>
      </c>
      <c r="O3315">
        <v>1367</v>
      </c>
      <c r="P3315" s="6">
        <v>385.9</v>
      </c>
      <c r="Q3315" s="6">
        <v>527525.30000000005</v>
      </c>
      <c r="R3315" s="5">
        <v>0.05</v>
      </c>
      <c r="S3315" s="6">
        <v>501149.03499999997</v>
      </c>
      <c r="T3315" s="6">
        <v>12716.81</v>
      </c>
      <c r="U3315" s="6">
        <v>331300.98</v>
      </c>
      <c r="V3315" s="6">
        <v>1026.95</v>
      </c>
      <c r="W3315" s="6">
        <v>14667.4</v>
      </c>
      <c r="X3315" s="6">
        <v>141436.89499999999</v>
      </c>
      <c r="Y3315" s="5">
        <v>0.28222521669626699</v>
      </c>
      <c r="Z3315" t="s">
        <v>103</v>
      </c>
      <c r="AA3315" t="s">
        <v>119</v>
      </c>
      <c r="AB3315" t="s">
        <v>56</v>
      </c>
      <c r="AC3315" t="s">
        <v>66</v>
      </c>
      <c r="AD3315" t="s">
        <v>57</v>
      </c>
      <c r="AE3315" t="s">
        <v>67</v>
      </c>
      <c r="AF3315" t="str">
        <f>TEXT(Agricultural_Export_Analysis_Cleaned_Dataset[[#This Row],[Order_Date]],"mmm")</f>
        <v>Jul</v>
      </c>
      <c r="AG3315" t="str">
        <f>TEXT(Agricultural_Export_Analysis_Cleaned_Dataset[[#This Row],[Order_Date]],"yyyy")</f>
        <v>2024</v>
      </c>
      <c r="AH3315" t="str">
        <f>TEXT(Agricultural_Export_Analysis_Cleaned_Dataset[[#This Row],[Order_Date]],"ddd")</f>
        <v>Sat</v>
      </c>
      <c r="AI3315" t="str">
        <f>TEXT(Agricultural_Export_Analysis_Cleaned_Dataset[[#This Row],[Ship_Date]],"yyyy")</f>
        <v>2024</v>
      </c>
      <c r="AJ3315" t="str">
        <f>TEXT(Agricultural_Export_Analysis_Cleaned_Dataset[[#This Row],[Ship_Date]],"mmm")</f>
        <v>Aug</v>
      </c>
      <c r="AK3315" t="str">
        <f>TEXT(Agricultural_Export_Analysis_Cleaned_Dataset[[#This Row],[Ship_Date]],"ddd")</f>
        <v>Mon</v>
      </c>
      <c r="AL3315" t="str">
        <f>TEXT(Agricultural_Export_Analysis_Cleaned_Dataset[[#This Row],[Delivery_Date]],"yyyy")</f>
        <v>2024</v>
      </c>
      <c r="AM3315" t="str">
        <f>TEXT(Agricultural_Export_Analysis_Cleaned_Dataset[[#This Row],[Delivery_Date]],"mmm")</f>
        <v>Aug</v>
      </c>
      <c r="AN3315" t="str">
        <f>TEXT(Agricultural_Export_Analysis_Cleaned_Dataset[[#This Row],[Delivery_Date]],"ddd")</f>
        <v>Mon</v>
      </c>
      <c r="AO3315">
        <f>Agricultural_Export_Analysis_Cleaned_Dataset[[#This Row],[Delivery_Date]]-Agricultural_Export_Analysis_Cleaned_Dataset[[#This Row],[Ship_Date]]</f>
        <v>21</v>
      </c>
      <c r="AP3315">
        <f>Agricultural_Export_Analysis_Cleaned_Dataset[[#This Row],[Ship_Date]]-Agricultural_Export_Analysis_Cleaned_Dataset[[#This Row],[Order_Date]]</f>
        <v>9</v>
      </c>
      <c r="AQ3315" s="4" t="str">
        <f>TEXT(Agricultural_Export_Analysis_Cleaned_Dataset[[#This Row],[Order_Date]],"mmm yyyy")</f>
        <v>Jul 2024</v>
      </c>
    </row>
    <row r="3316" spans="1:43" x14ac:dyDescent="0.3">
      <c r="A3316" t="s">
        <v>6199</v>
      </c>
      <c r="B3316" t="s">
        <v>5553</v>
      </c>
      <c r="C3316" s="2">
        <v>45780</v>
      </c>
      <c r="D3316" s="2">
        <v>45781</v>
      </c>
      <c r="E3316" s="2">
        <v>45809</v>
      </c>
      <c r="F3316" t="s">
        <v>35</v>
      </c>
      <c r="G3316" t="s">
        <v>96</v>
      </c>
      <c r="H3316" t="s">
        <v>37</v>
      </c>
      <c r="I3316" t="s">
        <v>91</v>
      </c>
      <c r="J3316" t="s">
        <v>39</v>
      </c>
      <c r="K3316" s="7">
        <v>0</v>
      </c>
      <c r="L3316" t="s">
        <v>87</v>
      </c>
      <c r="M3316" t="s">
        <v>88</v>
      </c>
      <c r="N3316" t="s">
        <v>89</v>
      </c>
      <c r="O3316">
        <v>424</v>
      </c>
      <c r="P3316" s="6">
        <v>161.58000000000001</v>
      </c>
      <c r="Q3316" s="6">
        <v>68509.919999999998</v>
      </c>
      <c r="R3316" s="5">
        <v>0</v>
      </c>
      <c r="S3316" s="6">
        <v>68509.919999999998</v>
      </c>
      <c r="T3316" s="6">
        <v>6604.73</v>
      </c>
      <c r="U3316" s="6">
        <v>49758.07</v>
      </c>
      <c r="V3316" s="6">
        <v>2518.8200000000002</v>
      </c>
      <c r="W3316" s="6">
        <v>1648.1</v>
      </c>
      <c r="X3316" s="6">
        <v>7980.2</v>
      </c>
      <c r="Y3316" s="5">
        <v>0.11648240138070499</v>
      </c>
      <c r="Z3316" t="s">
        <v>81</v>
      </c>
      <c r="AA3316" t="s">
        <v>82</v>
      </c>
      <c r="AB3316" t="s">
        <v>65</v>
      </c>
      <c r="AC3316" t="s">
        <v>43</v>
      </c>
      <c r="AD3316" t="s">
        <v>84</v>
      </c>
      <c r="AE3316" t="s">
        <v>58</v>
      </c>
      <c r="AF3316" t="str">
        <f>TEXT(Agricultural_Export_Analysis_Cleaned_Dataset[[#This Row],[Order_Date]],"mmm")</f>
        <v>May</v>
      </c>
      <c r="AG3316" t="str">
        <f>TEXT(Agricultural_Export_Analysis_Cleaned_Dataset[[#This Row],[Order_Date]],"yyyy")</f>
        <v>2025</v>
      </c>
      <c r="AH3316" t="str">
        <f>TEXT(Agricultural_Export_Analysis_Cleaned_Dataset[[#This Row],[Order_Date]],"ddd")</f>
        <v>Sat</v>
      </c>
      <c r="AI3316" t="str">
        <f>TEXT(Agricultural_Export_Analysis_Cleaned_Dataset[[#This Row],[Ship_Date]],"yyyy")</f>
        <v>2025</v>
      </c>
      <c r="AJ3316" t="str">
        <f>TEXT(Agricultural_Export_Analysis_Cleaned_Dataset[[#This Row],[Ship_Date]],"mmm")</f>
        <v>May</v>
      </c>
      <c r="AK3316" t="str">
        <f>TEXT(Agricultural_Export_Analysis_Cleaned_Dataset[[#This Row],[Ship_Date]],"ddd")</f>
        <v>Sun</v>
      </c>
      <c r="AL3316" t="str">
        <f>TEXT(Agricultural_Export_Analysis_Cleaned_Dataset[[#This Row],[Delivery_Date]],"yyyy")</f>
        <v>2025</v>
      </c>
      <c r="AM3316" t="str">
        <f>TEXT(Agricultural_Export_Analysis_Cleaned_Dataset[[#This Row],[Delivery_Date]],"mmm")</f>
        <v>Jun</v>
      </c>
      <c r="AN3316" t="str">
        <f>TEXT(Agricultural_Export_Analysis_Cleaned_Dataset[[#This Row],[Delivery_Date]],"ddd")</f>
        <v>Sun</v>
      </c>
      <c r="AO3316">
        <f>Agricultural_Export_Analysis_Cleaned_Dataset[[#This Row],[Delivery_Date]]-Agricultural_Export_Analysis_Cleaned_Dataset[[#This Row],[Ship_Date]]</f>
        <v>28</v>
      </c>
      <c r="AP3316">
        <f>Agricultural_Export_Analysis_Cleaned_Dataset[[#This Row],[Ship_Date]]-Agricultural_Export_Analysis_Cleaned_Dataset[[#This Row],[Order_Date]]</f>
        <v>1</v>
      </c>
      <c r="AQ3316" s="4" t="str">
        <f>TEXT(Agricultural_Export_Analysis_Cleaned_Dataset[[#This Row],[Order_Date]],"mmm yyyy")</f>
        <v>May 2025</v>
      </c>
    </row>
    <row r="3317" spans="1:43" x14ac:dyDescent="0.3">
      <c r="A3317" t="s">
        <v>6200</v>
      </c>
      <c r="B3317" t="s">
        <v>6201</v>
      </c>
      <c r="C3317" s="2">
        <v>45302</v>
      </c>
      <c r="D3317" s="2">
        <v>45303</v>
      </c>
      <c r="E3317" s="2">
        <v>45336</v>
      </c>
      <c r="F3317" t="s">
        <v>35</v>
      </c>
      <c r="G3317" t="s">
        <v>203</v>
      </c>
      <c r="H3317" t="s">
        <v>51</v>
      </c>
      <c r="I3317" t="s">
        <v>38</v>
      </c>
      <c r="J3317" t="s">
        <v>53</v>
      </c>
      <c r="K3317" s="7">
        <v>4</v>
      </c>
      <c r="L3317" t="s">
        <v>135</v>
      </c>
      <c r="M3317" t="s">
        <v>61</v>
      </c>
      <c r="N3317" t="s">
        <v>62</v>
      </c>
      <c r="O3317">
        <v>1725</v>
      </c>
      <c r="P3317" s="6">
        <v>284.48</v>
      </c>
      <c r="Q3317" s="6">
        <v>490728</v>
      </c>
      <c r="R3317" s="5">
        <v>0.15</v>
      </c>
      <c r="S3317" s="6">
        <v>417118.8</v>
      </c>
      <c r="T3317" s="6">
        <v>5665.89</v>
      </c>
      <c r="U3317" s="6">
        <v>249738.5</v>
      </c>
      <c r="V3317" s="6">
        <v>690.79</v>
      </c>
      <c r="W3317" s="6">
        <v>24305.32</v>
      </c>
      <c r="X3317" s="6">
        <v>136718.29999999999</v>
      </c>
      <c r="Y3317" s="5">
        <v>0.32776825211426602</v>
      </c>
      <c r="Z3317" t="s">
        <v>40</v>
      </c>
      <c r="AA3317" t="s">
        <v>64</v>
      </c>
      <c r="AB3317" t="s">
        <v>42</v>
      </c>
      <c r="AC3317" t="s">
        <v>66</v>
      </c>
      <c r="AD3317" t="s">
        <v>98</v>
      </c>
      <c r="AE3317" t="s">
        <v>67</v>
      </c>
      <c r="AF3317" t="str">
        <f>TEXT(Agricultural_Export_Analysis_Cleaned_Dataset[[#This Row],[Order_Date]],"mmm")</f>
        <v>Jan</v>
      </c>
      <c r="AG3317" t="str">
        <f>TEXT(Agricultural_Export_Analysis_Cleaned_Dataset[[#This Row],[Order_Date]],"yyyy")</f>
        <v>2024</v>
      </c>
      <c r="AH3317" t="str">
        <f>TEXT(Agricultural_Export_Analysis_Cleaned_Dataset[[#This Row],[Order_Date]],"ddd")</f>
        <v>Thu</v>
      </c>
      <c r="AI3317" t="str">
        <f>TEXT(Agricultural_Export_Analysis_Cleaned_Dataset[[#This Row],[Ship_Date]],"yyyy")</f>
        <v>2024</v>
      </c>
      <c r="AJ3317" t="str">
        <f>TEXT(Agricultural_Export_Analysis_Cleaned_Dataset[[#This Row],[Ship_Date]],"mmm")</f>
        <v>Jan</v>
      </c>
      <c r="AK3317" t="str">
        <f>TEXT(Agricultural_Export_Analysis_Cleaned_Dataset[[#This Row],[Ship_Date]],"ddd")</f>
        <v>Fri</v>
      </c>
      <c r="AL3317" t="str">
        <f>TEXT(Agricultural_Export_Analysis_Cleaned_Dataset[[#This Row],[Delivery_Date]],"yyyy")</f>
        <v>2024</v>
      </c>
      <c r="AM3317" t="str">
        <f>TEXT(Agricultural_Export_Analysis_Cleaned_Dataset[[#This Row],[Delivery_Date]],"mmm")</f>
        <v>Feb</v>
      </c>
      <c r="AN3317" t="str">
        <f>TEXT(Agricultural_Export_Analysis_Cleaned_Dataset[[#This Row],[Delivery_Date]],"ddd")</f>
        <v>Wed</v>
      </c>
      <c r="AO3317">
        <f>Agricultural_Export_Analysis_Cleaned_Dataset[[#This Row],[Delivery_Date]]-Agricultural_Export_Analysis_Cleaned_Dataset[[#This Row],[Ship_Date]]</f>
        <v>33</v>
      </c>
      <c r="AP3317">
        <f>Agricultural_Export_Analysis_Cleaned_Dataset[[#This Row],[Ship_Date]]-Agricultural_Export_Analysis_Cleaned_Dataset[[#This Row],[Order_Date]]</f>
        <v>1</v>
      </c>
      <c r="AQ3317" s="4" t="str">
        <f>TEXT(Agricultural_Export_Analysis_Cleaned_Dataset[[#This Row],[Order_Date]],"mmm yyyy")</f>
        <v>Jan 2024</v>
      </c>
    </row>
    <row r="3318" spans="1:43" x14ac:dyDescent="0.3">
      <c r="A3318" t="s">
        <v>6202</v>
      </c>
      <c r="B3318" t="s">
        <v>6203</v>
      </c>
      <c r="C3318" s="2">
        <v>45645</v>
      </c>
      <c r="D3318" s="2">
        <v>45649</v>
      </c>
      <c r="E3318" s="2">
        <v>45673</v>
      </c>
      <c r="F3318" t="s">
        <v>35</v>
      </c>
      <c r="G3318" t="s">
        <v>73</v>
      </c>
      <c r="H3318" t="s">
        <v>74</v>
      </c>
      <c r="I3318" t="s">
        <v>118</v>
      </c>
      <c r="J3318" t="s">
        <v>39</v>
      </c>
      <c r="K3318" s="7">
        <v>15</v>
      </c>
      <c r="L3318" t="s">
        <v>135</v>
      </c>
      <c r="M3318" t="s">
        <v>88</v>
      </c>
      <c r="N3318" t="s">
        <v>89</v>
      </c>
      <c r="O3318">
        <v>1004</v>
      </c>
      <c r="P3318" s="6">
        <v>123.01</v>
      </c>
      <c r="Q3318" s="6">
        <v>123502.04</v>
      </c>
      <c r="R3318" s="5">
        <v>0.05</v>
      </c>
      <c r="S3318" s="6">
        <v>117326.93799999999</v>
      </c>
      <c r="T3318" s="6">
        <v>6249.13</v>
      </c>
      <c r="U3318" s="6">
        <v>58646.33</v>
      </c>
      <c r="V3318" s="6">
        <v>2736.69</v>
      </c>
      <c r="W3318" s="6">
        <v>9098.6200000000008</v>
      </c>
      <c r="X3318" s="6">
        <v>40596.167999999998</v>
      </c>
      <c r="Y3318" s="5">
        <v>0.346008927634334</v>
      </c>
      <c r="Z3318" t="s">
        <v>54</v>
      </c>
      <c r="AA3318" t="s">
        <v>55</v>
      </c>
      <c r="AB3318" t="s">
        <v>42</v>
      </c>
      <c r="AC3318" t="s">
        <v>76</v>
      </c>
      <c r="AD3318" t="s">
        <v>84</v>
      </c>
      <c r="AE3318" t="s">
        <v>45</v>
      </c>
      <c r="AF3318" t="str">
        <f>TEXT(Agricultural_Export_Analysis_Cleaned_Dataset[[#This Row],[Order_Date]],"mmm")</f>
        <v>Dec</v>
      </c>
      <c r="AG3318" t="str">
        <f>TEXT(Agricultural_Export_Analysis_Cleaned_Dataset[[#This Row],[Order_Date]],"yyyy")</f>
        <v>2024</v>
      </c>
      <c r="AH3318" t="str">
        <f>TEXT(Agricultural_Export_Analysis_Cleaned_Dataset[[#This Row],[Order_Date]],"ddd")</f>
        <v>Thu</v>
      </c>
      <c r="AI3318" t="str">
        <f>TEXT(Agricultural_Export_Analysis_Cleaned_Dataset[[#This Row],[Ship_Date]],"yyyy")</f>
        <v>2024</v>
      </c>
      <c r="AJ3318" t="str">
        <f>TEXT(Agricultural_Export_Analysis_Cleaned_Dataset[[#This Row],[Ship_Date]],"mmm")</f>
        <v>Dec</v>
      </c>
      <c r="AK3318" t="str">
        <f>TEXT(Agricultural_Export_Analysis_Cleaned_Dataset[[#This Row],[Ship_Date]],"ddd")</f>
        <v>Mon</v>
      </c>
      <c r="AL3318" t="str">
        <f>TEXT(Agricultural_Export_Analysis_Cleaned_Dataset[[#This Row],[Delivery_Date]],"yyyy")</f>
        <v>2025</v>
      </c>
      <c r="AM3318" t="str">
        <f>TEXT(Agricultural_Export_Analysis_Cleaned_Dataset[[#This Row],[Delivery_Date]],"mmm")</f>
        <v>Jan</v>
      </c>
      <c r="AN3318" t="str">
        <f>TEXT(Agricultural_Export_Analysis_Cleaned_Dataset[[#This Row],[Delivery_Date]],"ddd")</f>
        <v>Thu</v>
      </c>
      <c r="AO3318">
        <f>Agricultural_Export_Analysis_Cleaned_Dataset[[#This Row],[Delivery_Date]]-Agricultural_Export_Analysis_Cleaned_Dataset[[#This Row],[Ship_Date]]</f>
        <v>24</v>
      </c>
      <c r="AP3318">
        <f>Agricultural_Export_Analysis_Cleaned_Dataset[[#This Row],[Ship_Date]]-Agricultural_Export_Analysis_Cleaned_Dataset[[#This Row],[Order_Date]]</f>
        <v>4</v>
      </c>
      <c r="AQ3318" s="4" t="str">
        <f>TEXT(Agricultural_Export_Analysis_Cleaned_Dataset[[#This Row],[Order_Date]],"mmm yyyy")</f>
        <v>Dec 2024</v>
      </c>
    </row>
    <row r="3319" spans="1:43" x14ac:dyDescent="0.3">
      <c r="A3319" t="s">
        <v>6204</v>
      </c>
      <c r="B3319" t="s">
        <v>6205</v>
      </c>
      <c r="C3319" s="2">
        <v>45390</v>
      </c>
      <c r="D3319" s="2">
        <v>45393</v>
      </c>
      <c r="E3319" s="2">
        <v>45427</v>
      </c>
      <c r="F3319" t="s">
        <v>35</v>
      </c>
      <c r="G3319" t="s">
        <v>36</v>
      </c>
      <c r="H3319" t="s">
        <v>51</v>
      </c>
      <c r="I3319" t="s">
        <v>52</v>
      </c>
      <c r="J3319" t="s">
        <v>63</v>
      </c>
      <c r="K3319" s="7">
        <v>7</v>
      </c>
      <c r="L3319" t="s">
        <v>135</v>
      </c>
      <c r="M3319" t="s">
        <v>71</v>
      </c>
      <c r="N3319" t="s">
        <v>72</v>
      </c>
      <c r="O3319">
        <v>1966</v>
      </c>
      <c r="P3319" s="6">
        <v>55.1</v>
      </c>
      <c r="Q3319" s="6">
        <v>108326.6</v>
      </c>
      <c r="R3319" s="5">
        <v>0.05</v>
      </c>
      <c r="S3319" s="6">
        <v>102910.27</v>
      </c>
      <c r="T3319" s="6">
        <v>2851.81</v>
      </c>
      <c r="U3319" s="6">
        <v>59163.29</v>
      </c>
      <c r="V3319" s="6">
        <v>2638.02</v>
      </c>
      <c r="W3319" s="6">
        <v>2677.01</v>
      </c>
      <c r="X3319" s="6">
        <v>35580.14</v>
      </c>
      <c r="Y3319" s="5">
        <v>0.34573944855066502</v>
      </c>
      <c r="Z3319" t="s">
        <v>81</v>
      </c>
      <c r="AA3319" t="s">
        <v>165</v>
      </c>
      <c r="AB3319" t="s">
        <v>83</v>
      </c>
      <c r="AC3319" t="s">
        <v>76</v>
      </c>
      <c r="AD3319" t="s">
        <v>93</v>
      </c>
      <c r="AE3319" t="s">
        <v>45</v>
      </c>
      <c r="AF3319" t="str">
        <f>TEXT(Agricultural_Export_Analysis_Cleaned_Dataset[[#This Row],[Order_Date]],"mmm")</f>
        <v>Apr</v>
      </c>
      <c r="AG3319" t="str">
        <f>TEXT(Agricultural_Export_Analysis_Cleaned_Dataset[[#This Row],[Order_Date]],"yyyy")</f>
        <v>2024</v>
      </c>
      <c r="AH3319" t="str">
        <f>TEXT(Agricultural_Export_Analysis_Cleaned_Dataset[[#This Row],[Order_Date]],"ddd")</f>
        <v>Mon</v>
      </c>
      <c r="AI3319" t="str">
        <f>TEXT(Agricultural_Export_Analysis_Cleaned_Dataset[[#This Row],[Ship_Date]],"yyyy")</f>
        <v>2024</v>
      </c>
      <c r="AJ3319" t="str">
        <f>TEXT(Agricultural_Export_Analysis_Cleaned_Dataset[[#This Row],[Ship_Date]],"mmm")</f>
        <v>Apr</v>
      </c>
      <c r="AK3319" t="str">
        <f>TEXT(Agricultural_Export_Analysis_Cleaned_Dataset[[#This Row],[Ship_Date]],"ddd")</f>
        <v>Thu</v>
      </c>
      <c r="AL3319" t="str">
        <f>TEXT(Agricultural_Export_Analysis_Cleaned_Dataset[[#This Row],[Delivery_Date]],"yyyy")</f>
        <v>2024</v>
      </c>
      <c r="AM3319" t="str">
        <f>TEXT(Agricultural_Export_Analysis_Cleaned_Dataset[[#This Row],[Delivery_Date]],"mmm")</f>
        <v>May</v>
      </c>
      <c r="AN3319" t="str">
        <f>TEXT(Agricultural_Export_Analysis_Cleaned_Dataset[[#This Row],[Delivery_Date]],"ddd")</f>
        <v>Wed</v>
      </c>
      <c r="AO3319">
        <f>Agricultural_Export_Analysis_Cleaned_Dataset[[#This Row],[Delivery_Date]]-Agricultural_Export_Analysis_Cleaned_Dataset[[#This Row],[Ship_Date]]</f>
        <v>34</v>
      </c>
      <c r="AP3319">
        <f>Agricultural_Export_Analysis_Cleaned_Dataset[[#This Row],[Ship_Date]]-Agricultural_Export_Analysis_Cleaned_Dataset[[#This Row],[Order_Date]]</f>
        <v>3</v>
      </c>
      <c r="AQ3319" s="4" t="str">
        <f>TEXT(Agricultural_Export_Analysis_Cleaned_Dataset[[#This Row],[Order_Date]],"mmm yyyy")</f>
        <v>Apr 2024</v>
      </c>
    </row>
    <row r="3320" spans="1:43" x14ac:dyDescent="0.3">
      <c r="A3320" t="s">
        <v>6206</v>
      </c>
      <c r="B3320" t="s">
        <v>4283</v>
      </c>
      <c r="C3320" s="2">
        <v>45797</v>
      </c>
      <c r="D3320" s="2">
        <v>45802</v>
      </c>
      <c r="E3320" s="2">
        <v>45832</v>
      </c>
      <c r="F3320" t="s">
        <v>35</v>
      </c>
      <c r="G3320" t="s">
        <v>36</v>
      </c>
      <c r="H3320" t="s">
        <v>51</v>
      </c>
      <c r="I3320" t="s">
        <v>118</v>
      </c>
      <c r="J3320" t="s">
        <v>63</v>
      </c>
      <c r="K3320" s="7">
        <v>10</v>
      </c>
      <c r="L3320" t="s">
        <v>70</v>
      </c>
      <c r="M3320" t="s">
        <v>71</v>
      </c>
      <c r="N3320" t="s">
        <v>72</v>
      </c>
      <c r="O3320">
        <v>533</v>
      </c>
      <c r="P3320" s="6">
        <v>263.64</v>
      </c>
      <c r="Q3320" s="6">
        <v>140520.12</v>
      </c>
      <c r="R3320" s="5">
        <v>0.15</v>
      </c>
      <c r="S3320" s="6">
        <v>119442.102</v>
      </c>
      <c r="T3320" s="6">
        <v>6811.59</v>
      </c>
      <c r="U3320" s="6">
        <v>54539.8</v>
      </c>
      <c r="V3320" s="6">
        <v>853.93</v>
      </c>
      <c r="W3320" s="6">
        <v>3303.85</v>
      </c>
      <c r="X3320" s="6">
        <v>53932.932000000001</v>
      </c>
      <c r="Y3320" s="5">
        <v>0.45154037895280802</v>
      </c>
      <c r="Z3320" t="s">
        <v>81</v>
      </c>
      <c r="AA3320" t="s">
        <v>82</v>
      </c>
      <c r="AB3320" t="s">
        <v>56</v>
      </c>
      <c r="AC3320" t="s">
        <v>66</v>
      </c>
      <c r="AD3320" t="s">
        <v>123</v>
      </c>
      <c r="AE3320" t="s">
        <v>58</v>
      </c>
      <c r="AF3320" t="str">
        <f>TEXT(Agricultural_Export_Analysis_Cleaned_Dataset[[#This Row],[Order_Date]],"mmm")</f>
        <v>May</v>
      </c>
      <c r="AG3320" t="str">
        <f>TEXT(Agricultural_Export_Analysis_Cleaned_Dataset[[#This Row],[Order_Date]],"yyyy")</f>
        <v>2025</v>
      </c>
      <c r="AH3320" t="str">
        <f>TEXT(Agricultural_Export_Analysis_Cleaned_Dataset[[#This Row],[Order_Date]],"ddd")</f>
        <v>Tue</v>
      </c>
      <c r="AI3320" t="str">
        <f>TEXT(Agricultural_Export_Analysis_Cleaned_Dataset[[#This Row],[Ship_Date]],"yyyy")</f>
        <v>2025</v>
      </c>
      <c r="AJ3320" t="str">
        <f>TEXT(Agricultural_Export_Analysis_Cleaned_Dataset[[#This Row],[Ship_Date]],"mmm")</f>
        <v>May</v>
      </c>
      <c r="AK3320" t="str">
        <f>TEXT(Agricultural_Export_Analysis_Cleaned_Dataset[[#This Row],[Ship_Date]],"ddd")</f>
        <v>Sun</v>
      </c>
      <c r="AL3320" t="str">
        <f>TEXT(Agricultural_Export_Analysis_Cleaned_Dataset[[#This Row],[Delivery_Date]],"yyyy")</f>
        <v>2025</v>
      </c>
      <c r="AM3320" t="str">
        <f>TEXT(Agricultural_Export_Analysis_Cleaned_Dataset[[#This Row],[Delivery_Date]],"mmm")</f>
        <v>Jun</v>
      </c>
      <c r="AN3320" t="str">
        <f>TEXT(Agricultural_Export_Analysis_Cleaned_Dataset[[#This Row],[Delivery_Date]],"ddd")</f>
        <v>Tue</v>
      </c>
      <c r="AO3320">
        <f>Agricultural_Export_Analysis_Cleaned_Dataset[[#This Row],[Delivery_Date]]-Agricultural_Export_Analysis_Cleaned_Dataset[[#This Row],[Ship_Date]]</f>
        <v>30</v>
      </c>
      <c r="AP3320">
        <f>Agricultural_Export_Analysis_Cleaned_Dataset[[#This Row],[Ship_Date]]-Agricultural_Export_Analysis_Cleaned_Dataset[[#This Row],[Order_Date]]</f>
        <v>5</v>
      </c>
      <c r="AQ3320" s="4" t="str">
        <f>TEXT(Agricultural_Export_Analysis_Cleaned_Dataset[[#This Row],[Order_Date]],"mmm yyyy")</f>
        <v>May 2025</v>
      </c>
    </row>
    <row r="3321" spans="1:43" x14ac:dyDescent="0.3">
      <c r="A3321" t="s">
        <v>6207</v>
      </c>
      <c r="B3321" t="s">
        <v>6208</v>
      </c>
      <c r="C3321" s="2">
        <v>45788</v>
      </c>
      <c r="D3321" s="2">
        <v>45798</v>
      </c>
      <c r="E3321" s="2">
        <v>45807</v>
      </c>
      <c r="F3321" t="s">
        <v>35</v>
      </c>
      <c r="G3321" t="s">
        <v>203</v>
      </c>
      <c r="H3321" t="s">
        <v>37</v>
      </c>
      <c r="I3321" t="s">
        <v>91</v>
      </c>
      <c r="J3321" t="s">
        <v>53</v>
      </c>
      <c r="K3321" s="7">
        <v>4</v>
      </c>
      <c r="L3321" t="s">
        <v>32</v>
      </c>
      <c r="M3321" t="s">
        <v>71</v>
      </c>
      <c r="N3321" t="s">
        <v>72</v>
      </c>
      <c r="O3321">
        <v>1524</v>
      </c>
      <c r="P3321" s="6">
        <v>459.81</v>
      </c>
      <c r="Q3321" s="6">
        <v>700750.44</v>
      </c>
      <c r="R3321" s="5">
        <v>0.05</v>
      </c>
      <c r="S3321" s="6">
        <v>665712.91799999995</v>
      </c>
      <c r="T3321" s="6">
        <v>13664.04</v>
      </c>
      <c r="U3321" s="6">
        <v>321874.96999999997</v>
      </c>
      <c r="V3321" s="6">
        <v>954.13</v>
      </c>
      <c r="W3321" s="6">
        <v>33293.4</v>
      </c>
      <c r="X3321" s="6">
        <v>295926.37800000003</v>
      </c>
      <c r="Y3321" s="5">
        <v>0.44452551542645602</v>
      </c>
      <c r="Z3321" t="s">
        <v>81</v>
      </c>
      <c r="AA3321" t="s">
        <v>82</v>
      </c>
      <c r="AB3321" t="s">
        <v>65</v>
      </c>
      <c r="AC3321" t="s">
        <v>66</v>
      </c>
      <c r="AD3321" t="s">
        <v>98</v>
      </c>
      <c r="AE3321" t="s">
        <v>58</v>
      </c>
      <c r="AF3321" t="str">
        <f>TEXT(Agricultural_Export_Analysis_Cleaned_Dataset[[#This Row],[Order_Date]],"mmm")</f>
        <v>May</v>
      </c>
      <c r="AG3321" t="str">
        <f>TEXT(Agricultural_Export_Analysis_Cleaned_Dataset[[#This Row],[Order_Date]],"yyyy")</f>
        <v>2025</v>
      </c>
      <c r="AH3321" t="str">
        <f>TEXT(Agricultural_Export_Analysis_Cleaned_Dataset[[#This Row],[Order_Date]],"ddd")</f>
        <v>Sun</v>
      </c>
      <c r="AI3321" t="str">
        <f>TEXT(Agricultural_Export_Analysis_Cleaned_Dataset[[#This Row],[Ship_Date]],"yyyy")</f>
        <v>2025</v>
      </c>
      <c r="AJ3321" t="str">
        <f>TEXT(Agricultural_Export_Analysis_Cleaned_Dataset[[#This Row],[Ship_Date]],"mmm")</f>
        <v>May</v>
      </c>
      <c r="AK3321" t="str">
        <f>TEXT(Agricultural_Export_Analysis_Cleaned_Dataset[[#This Row],[Ship_Date]],"ddd")</f>
        <v>Wed</v>
      </c>
      <c r="AL3321" t="str">
        <f>TEXT(Agricultural_Export_Analysis_Cleaned_Dataset[[#This Row],[Delivery_Date]],"yyyy")</f>
        <v>2025</v>
      </c>
      <c r="AM3321" t="str">
        <f>TEXT(Agricultural_Export_Analysis_Cleaned_Dataset[[#This Row],[Delivery_Date]],"mmm")</f>
        <v>May</v>
      </c>
      <c r="AN3321" t="str">
        <f>TEXT(Agricultural_Export_Analysis_Cleaned_Dataset[[#This Row],[Delivery_Date]],"ddd")</f>
        <v>Fri</v>
      </c>
      <c r="AO3321">
        <f>Agricultural_Export_Analysis_Cleaned_Dataset[[#This Row],[Delivery_Date]]-Agricultural_Export_Analysis_Cleaned_Dataset[[#This Row],[Ship_Date]]</f>
        <v>9</v>
      </c>
      <c r="AP3321">
        <f>Agricultural_Export_Analysis_Cleaned_Dataset[[#This Row],[Ship_Date]]-Agricultural_Export_Analysis_Cleaned_Dataset[[#This Row],[Order_Date]]</f>
        <v>10</v>
      </c>
      <c r="AQ3321" s="4" t="str">
        <f>TEXT(Agricultural_Export_Analysis_Cleaned_Dataset[[#This Row],[Order_Date]],"mmm yyyy")</f>
        <v>May 2025</v>
      </c>
    </row>
    <row r="3322" spans="1:43" x14ac:dyDescent="0.3">
      <c r="A3322" t="s">
        <v>6209</v>
      </c>
      <c r="B3322" t="s">
        <v>1023</v>
      </c>
      <c r="C3322" s="2">
        <v>45662</v>
      </c>
      <c r="D3322" s="2">
        <v>45663</v>
      </c>
      <c r="E3322" s="2">
        <v>45692</v>
      </c>
      <c r="F3322" t="s">
        <v>35</v>
      </c>
      <c r="G3322" t="s">
        <v>50</v>
      </c>
      <c r="H3322" t="s">
        <v>74</v>
      </c>
      <c r="I3322" t="s">
        <v>91</v>
      </c>
      <c r="J3322" t="s">
        <v>63</v>
      </c>
      <c r="K3322" s="7">
        <v>0</v>
      </c>
      <c r="L3322" t="s">
        <v>70</v>
      </c>
      <c r="M3322" t="s">
        <v>88</v>
      </c>
      <c r="N3322" t="s">
        <v>89</v>
      </c>
      <c r="O3322">
        <v>1963</v>
      </c>
      <c r="P3322" s="6">
        <v>178.45</v>
      </c>
      <c r="Q3322" s="6">
        <v>350297.35</v>
      </c>
      <c r="R3322" s="5">
        <v>0.05</v>
      </c>
      <c r="S3322" s="6">
        <v>332782.48249999998</v>
      </c>
      <c r="T3322" s="6">
        <v>654.65</v>
      </c>
      <c r="U3322" s="6">
        <v>195806.02</v>
      </c>
      <c r="V3322" s="6">
        <v>1217.21</v>
      </c>
      <c r="W3322" s="6">
        <v>7245.94</v>
      </c>
      <c r="X3322" s="6">
        <v>127858.66250000001</v>
      </c>
      <c r="Y3322" s="5">
        <v>0.38421091621011</v>
      </c>
      <c r="Z3322" t="s">
        <v>40</v>
      </c>
      <c r="AA3322" t="s">
        <v>64</v>
      </c>
      <c r="AB3322" t="s">
        <v>83</v>
      </c>
      <c r="AC3322" t="s">
        <v>76</v>
      </c>
      <c r="AD3322" t="s">
        <v>93</v>
      </c>
      <c r="AE3322" t="s">
        <v>58</v>
      </c>
      <c r="AF3322" t="str">
        <f>TEXT(Agricultural_Export_Analysis_Cleaned_Dataset[[#This Row],[Order_Date]],"mmm")</f>
        <v>Jan</v>
      </c>
      <c r="AG3322" t="str">
        <f>TEXT(Agricultural_Export_Analysis_Cleaned_Dataset[[#This Row],[Order_Date]],"yyyy")</f>
        <v>2025</v>
      </c>
      <c r="AH3322" t="str">
        <f>TEXT(Agricultural_Export_Analysis_Cleaned_Dataset[[#This Row],[Order_Date]],"ddd")</f>
        <v>Sun</v>
      </c>
      <c r="AI3322" t="str">
        <f>TEXT(Agricultural_Export_Analysis_Cleaned_Dataset[[#This Row],[Ship_Date]],"yyyy")</f>
        <v>2025</v>
      </c>
      <c r="AJ3322" t="str">
        <f>TEXT(Agricultural_Export_Analysis_Cleaned_Dataset[[#This Row],[Ship_Date]],"mmm")</f>
        <v>Jan</v>
      </c>
      <c r="AK3322" t="str">
        <f>TEXT(Agricultural_Export_Analysis_Cleaned_Dataset[[#This Row],[Ship_Date]],"ddd")</f>
        <v>Mon</v>
      </c>
      <c r="AL3322" t="str">
        <f>TEXT(Agricultural_Export_Analysis_Cleaned_Dataset[[#This Row],[Delivery_Date]],"yyyy")</f>
        <v>2025</v>
      </c>
      <c r="AM3322" t="str">
        <f>TEXT(Agricultural_Export_Analysis_Cleaned_Dataset[[#This Row],[Delivery_Date]],"mmm")</f>
        <v>Feb</v>
      </c>
      <c r="AN3322" t="str">
        <f>TEXT(Agricultural_Export_Analysis_Cleaned_Dataset[[#This Row],[Delivery_Date]],"ddd")</f>
        <v>Tue</v>
      </c>
      <c r="AO3322">
        <f>Agricultural_Export_Analysis_Cleaned_Dataset[[#This Row],[Delivery_Date]]-Agricultural_Export_Analysis_Cleaned_Dataset[[#This Row],[Ship_Date]]</f>
        <v>29</v>
      </c>
      <c r="AP3322">
        <f>Agricultural_Export_Analysis_Cleaned_Dataset[[#This Row],[Ship_Date]]-Agricultural_Export_Analysis_Cleaned_Dataset[[#This Row],[Order_Date]]</f>
        <v>1</v>
      </c>
      <c r="AQ3322" s="4" t="str">
        <f>TEXT(Agricultural_Export_Analysis_Cleaned_Dataset[[#This Row],[Order_Date]],"mmm yyyy")</f>
        <v>Jan 2025</v>
      </c>
    </row>
    <row r="3323" spans="1:43" x14ac:dyDescent="0.3">
      <c r="A3323" t="s">
        <v>6210</v>
      </c>
      <c r="B3323" t="s">
        <v>2355</v>
      </c>
      <c r="C3323" s="2">
        <v>45744</v>
      </c>
      <c r="D3323" s="2">
        <v>45750</v>
      </c>
      <c r="E3323" s="2">
        <v>45759</v>
      </c>
      <c r="F3323" t="s">
        <v>35</v>
      </c>
      <c r="G3323" t="s">
        <v>73</v>
      </c>
      <c r="H3323" t="s">
        <v>51</v>
      </c>
      <c r="I3323" t="s">
        <v>52</v>
      </c>
      <c r="J3323" t="s">
        <v>63</v>
      </c>
      <c r="K3323" s="7">
        <v>2</v>
      </c>
      <c r="L3323" t="s">
        <v>135</v>
      </c>
      <c r="M3323" t="s">
        <v>61</v>
      </c>
      <c r="N3323" t="s">
        <v>62</v>
      </c>
      <c r="O3323">
        <v>1039</v>
      </c>
      <c r="P3323" s="6">
        <v>497.86</v>
      </c>
      <c r="Q3323" s="6">
        <v>517276.54</v>
      </c>
      <c r="R3323" s="5">
        <v>0.1</v>
      </c>
      <c r="S3323" s="6">
        <v>465548.886</v>
      </c>
      <c r="T3323" s="6">
        <v>9420.39</v>
      </c>
      <c r="U3323" s="6">
        <v>210346.4</v>
      </c>
      <c r="V3323" s="6">
        <v>1620.96</v>
      </c>
      <c r="W3323" s="6">
        <v>31351.87</v>
      </c>
      <c r="X3323" s="6">
        <v>212809.266</v>
      </c>
      <c r="Y3323" s="5">
        <v>0.457114757224443</v>
      </c>
      <c r="Z3323" t="s">
        <v>40</v>
      </c>
      <c r="AA3323" t="s">
        <v>41</v>
      </c>
      <c r="AB3323" t="s">
        <v>56</v>
      </c>
      <c r="AC3323" t="s">
        <v>76</v>
      </c>
      <c r="AD3323" t="s">
        <v>44</v>
      </c>
      <c r="AE3323" t="s">
        <v>58</v>
      </c>
      <c r="AF3323" t="str">
        <f>TEXT(Agricultural_Export_Analysis_Cleaned_Dataset[[#This Row],[Order_Date]],"mmm")</f>
        <v>Mar</v>
      </c>
      <c r="AG3323" t="str">
        <f>TEXT(Agricultural_Export_Analysis_Cleaned_Dataset[[#This Row],[Order_Date]],"yyyy")</f>
        <v>2025</v>
      </c>
      <c r="AH3323" t="str">
        <f>TEXT(Agricultural_Export_Analysis_Cleaned_Dataset[[#This Row],[Order_Date]],"ddd")</f>
        <v>Fri</v>
      </c>
      <c r="AI3323" t="str">
        <f>TEXT(Agricultural_Export_Analysis_Cleaned_Dataset[[#This Row],[Ship_Date]],"yyyy")</f>
        <v>2025</v>
      </c>
      <c r="AJ3323" t="str">
        <f>TEXT(Agricultural_Export_Analysis_Cleaned_Dataset[[#This Row],[Ship_Date]],"mmm")</f>
        <v>Apr</v>
      </c>
      <c r="AK3323" t="str">
        <f>TEXT(Agricultural_Export_Analysis_Cleaned_Dataset[[#This Row],[Ship_Date]],"ddd")</f>
        <v>Thu</v>
      </c>
      <c r="AL3323" t="str">
        <f>TEXT(Agricultural_Export_Analysis_Cleaned_Dataset[[#This Row],[Delivery_Date]],"yyyy")</f>
        <v>2025</v>
      </c>
      <c r="AM3323" t="str">
        <f>TEXT(Agricultural_Export_Analysis_Cleaned_Dataset[[#This Row],[Delivery_Date]],"mmm")</f>
        <v>Apr</v>
      </c>
      <c r="AN3323" t="str">
        <f>TEXT(Agricultural_Export_Analysis_Cleaned_Dataset[[#This Row],[Delivery_Date]],"ddd")</f>
        <v>Sat</v>
      </c>
      <c r="AO3323">
        <f>Agricultural_Export_Analysis_Cleaned_Dataset[[#This Row],[Delivery_Date]]-Agricultural_Export_Analysis_Cleaned_Dataset[[#This Row],[Ship_Date]]</f>
        <v>9</v>
      </c>
      <c r="AP3323">
        <f>Agricultural_Export_Analysis_Cleaned_Dataset[[#This Row],[Ship_Date]]-Agricultural_Export_Analysis_Cleaned_Dataset[[#This Row],[Order_Date]]</f>
        <v>6</v>
      </c>
      <c r="AQ3323" s="4" t="str">
        <f>TEXT(Agricultural_Export_Analysis_Cleaned_Dataset[[#This Row],[Order_Date]],"mmm yyyy")</f>
        <v>Mar 2025</v>
      </c>
    </row>
    <row r="3324" spans="1:43" x14ac:dyDescent="0.3">
      <c r="A3324" t="s">
        <v>6211</v>
      </c>
      <c r="B3324" t="s">
        <v>2691</v>
      </c>
      <c r="C3324" s="2">
        <v>45899</v>
      </c>
      <c r="D3324" s="2">
        <v>45907</v>
      </c>
      <c r="E3324" s="2">
        <v>45919</v>
      </c>
      <c r="F3324" t="s">
        <v>35</v>
      </c>
      <c r="G3324" t="s">
        <v>8933</v>
      </c>
      <c r="H3324" t="s">
        <v>37</v>
      </c>
      <c r="I3324" t="s">
        <v>38</v>
      </c>
      <c r="J3324" t="s">
        <v>112</v>
      </c>
      <c r="K3324" s="7">
        <v>4</v>
      </c>
      <c r="L3324" t="s">
        <v>70</v>
      </c>
      <c r="M3324" t="s">
        <v>140</v>
      </c>
      <c r="N3324" t="s">
        <v>49</v>
      </c>
      <c r="O3324">
        <v>1132</v>
      </c>
      <c r="P3324" s="6">
        <v>82.59</v>
      </c>
      <c r="Q3324" s="6">
        <v>93491.88</v>
      </c>
      <c r="R3324" s="5">
        <v>0.05</v>
      </c>
      <c r="S3324" s="6">
        <v>88817.285999999993</v>
      </c>
      <c r="T3324" s="6">
        <v>11953.19</v>
      </c>
      <c r="U3324" s="6">
        <v>50246.01</v>
      </c>
      <c r="V3324" s="6">
        <v>1439.34</v>
      </c>
      <c r="W3324" s="6">
        <v>1790.39</v>
      </c>
      <c r="X3324" s="6">
        <v>23388.356</v>
      </c>
      <c r="Y3324" s="5">
        <v>0.263331126780884</v>
      </c>
      <c r="Z3324" t="s">
        <v>103</v>
      </c>
      <c r="AA3324" t="s">
        <v>177</v>
      </c>
      <c r="AB3324" t="s">
        <v>56</v>
      </c>
      <c r="AC3324" t="s">
        <v>66</v>
      </c>
      <c r="AD3324" t="s">
        <v>123</v>
      </c>
      <c r="AE3324" t="s">
        <v>45</v>
      </c>
      <c r="AF3324" t="str">
        <f>TEXT(Agricultural_Export_Analysis_Cleaned_Dataset[[#This Row],[Order_Date]],"mmm")</f>
        <v>Aug</v>
      </c>
      <c r="AG3324" t="str">
        <f>TEXT(Agricultural_Export_Analysis_Cleaned_Dataset[[#This Row],[Order_Date]],"yyyy")</f>
        <v>2025</v>
      </c>
      <c r="AH3324" t="str">
        <f>TEXT(Agricultural_Export_Analysis_Cleaned_Dataset[[#This Row],[Order_Date]],"ddd")</f>
        <v>Sat</v>
      </c>
      <c r="AI3324" t="str">
        <f>TEXT(Agricultural_Export_Analysis_Cleaned_Dataset[[#This Row],[Ship_Date]],"yyyy")</f>
        <v>2025</v>
      </c>
      <c r="AJ3324" t="str">
        <f>TEXT(Agricultural_Export_Analysis_Cleaned_Dataset[[#This Row],[Ship_Date]],"mmm")</f>
        <v>Sep</v>
      </c>
      <c r="AK3324" t="str">
        <f>TEXT(Agricultural_Export_Analysis_Cleaned_Dataset[[#This Row],[Ship_Date]],"ddd")</f>
        <v>Sun</v>
      </c>
      <c r="AL3324" t="str">
        <f>TEXT(Agricultural_Export_Analysis_Cleaned_Dataset[[#This Row],[Delivery_Date]],"yyyy")</f>
        <v>2025</v>
      </c>
      <c r="AM3324" t="str">
        <f>TEXT(Agricultural_Export_Analysis_Cleaned_Dataset[[#This Row],[Delivery_Date]],"mmm")</f>
        <v>Sep</v>
      </c>
      <c r="AN3324" t="str">
        <f>TEXT(Agricultural_Export_Analysis_Cleaned_Dataset[[#This Row],[Delivery_Date]],"ddd")</f>
        <v>Fri</v>
      </c>
      <c r="AO3324">
        <f>Agricultural_Export_Analysis_Cleaned_Dataset[[#This Row],[Delivery_Date]]-Agricultural_Export_Analysis_Cleaned_Dataset[[#This Row],[Ship_Date]]</f>
        <v>12</v>
      </c>
      <c r="AP3324">
        <f>Agricultural_Export_Analysis_Cleaned_Dataset[[#This Row],[Ship_Date]]-Agricultural_Export_Analysis_Cleaned_Dataset[[#This Row],[Order_Date]]</f>
        <v>8</v>
      </c>
      <c r="AQ3324" s="4" t="str">
        <f>TEXT(Agricultural_Export_Analysis_Cleaned_Dataset[[#This Row],[Order_Date]],"mmm yyyy")</f>
        <v>Aug 2025</v>
      </c>
    </row>
    <row r="3325" spans="1:43" x14ac:dyDescent="0.3">
      <c r="A3325" t="s">
        <v>6212</v>
      </c>
      <c r="B3325" t="s">
        <v>5434</v>
      </c>
      <c r="C3325" s="2">
        <v>45647</v>
      </c>
      <c r="D3325" s="2">
        <v>45655</v>
      </c>
      <c r="E3325" s="2">
        <v>45690</v>
      </c>
      <c r="F3325" t="s">
        <v>35</v>
      </c>
      <c r="G3325" t="s">
        <v>203</v>
      </c>
      <c r="H3325" t="s">
        <v>74</v>
      </c>
      <c r="I3325" t="s">
        <v>91</v>
      </c>
      <c r="J3325" t="s">
        <v>39</v>
      </c>
      <c r="K3325" s="7">
        <v>10</v>
      </c>
      <c r="L3325" t="s">
        <v>70</v>
      </c>
      <c r="M3325" t="s">
        <v>48</v>
      </c>
      <c r="N3325" t="s">
        <v>49</v>
      </c>
      <c r="O3325">
        <v>1169</v>
      </c>
      <c r="P3325" s="6">
        <v>240.72</v>
      </c>
      <c r="Q3325" s="6">
        <v>281401.68</v>
      </c>
      <c r="R3325" s="5">
        <v>0.05</v>
      </c>
      <c r="S3325" s="6">
        <v>267331.59600000002</v>
      </c>
      <c r="T3325" s="6">
        <v>10442.14</v>
      </c>
      <c r="U3325" s="6">
        <v>171136.48</v>
      </c>
      <c r="V3325" s="6">
        <v>250.75</v>
      </c>
      <c r="W3325" s="6">
        <v>17086.38</v>
      </c>
      <c r="X3325" s="6">
        <v>68415.846000000005</v>
      </c>
      <c r="Y3325" s="5">
        <v>0.255921286610656</v>
      </c>
      <c r="Z3325" t="s">
        <v>54</v>
      </c>
      <c r="AA3325" t="s">
        <v>55</v>
      </c>
      <c r="AB3325" t="s">
        <v>42</v>
      </c>
      <c r="AC3325" t="s">
        <v>76</v>
      </c>
      <c r="AD3325" t="s">
        <v>123</v>
      </c>
      <c r="AE3325" t="s">
        <v>45</v>
      </c>
      <c r="AF3325" t="str">
        <f>TEXT(Agricultural_Export_Analysis_Cleaned_Dataset[[#This Row],[Order_Date]],"mmm")</f>
        <v>Dec</v>
      </c>
      <c r="AG3325" t="str">
        <f>TEXT(Agricultural_Export_Analysis_Cleaned_Dataset[[#This Row],[Order_Date]],"yyyy")</f>
        <v>2024</v>
      </c>
      <c r="AH3325" t="str">
        <f>TEXT(Agricultural_Export_Analysis_Cleaned_Dataset[[#This Row],[Order_Date]],"ddd")</f>
        <v>Sat</v>
      </c>
      <c r="AI3325" t="str">
        <f>TEXT(Agricultural_Export_Analysis_Cleaned_Dataset[[#This Row],[Ship_Date]],"yyyy")</f>
        <v>2024</v>
      </c>
      <c r="AJ3325" t="str">
        <f>TEXT(Agricultural_Export_Analysis_Cleaned_Dataset[[#This Row],[Ship_Date]],"mmm")</f>
        <v>Dec</v>
      </c>
      <c r="AK3325" t="str">
        <f>TEXT(Agricultural_Export_Analysis_Cleaned_Dataset[[#This Row],[Ship_Date]],"ddd")</f>
        <v>Sun</v>
      </c>
      <c r="AL3325" t="str">
        <f>TEXT(Agricultural_Export_Analysis_Cleaned_Dataset[[#This Row],[Delivery_Date]],"yyyy")</f>
        <v>2025</v>
      </c>
      <c r="AM3325" t="str">
        <f>TEXT(Agricultural_Export_Analysis_Cleaned_Dataset[[#This Row],[Delivery_Date]],"mmm")</f>
        <v>Feb</v>
      </c>
      <c r="AN3325" t="str">
        <f>TEXT(Agricultural_Export_Analysis_Cleaned_Dataset[[#This Row],[Delivery_Date]],"ddd")</f>
        <v>Sun</v>
      </c>
      <c r="AO3325">
        <f>Agricultural_Export_Analysis_Cleaned_Dataset[[#This Row],[Delivery_Date]]-Agricultural_Export_Analysis_Cleaned_Dataset[[#This Row],[Ship_Date]]</f>
        <v>35</v>
      </c>
      <c r="AP3325">
        <f>Agricultural_Export_Analysis_Cleaned_Dataset[[#This Row],[Ship_Date]]-Agricultural_Export_Analysis_Cleaned_Dataset[[#This Row],[Order_Date]]</f>
        <v>8</v>
      </c>
      <c r="AQ3325" s="4" t="str">
        <f>TEXT(Agricultural_Export_Analysis_Cleaned_Dataset[[#This Row],[Order_Date]],"mmm yyyy")</f>
        <v>Dec 2024</v>
      </c>
    </row>
    <row r="3326" spans="1:43" x14ac:dyDescent="0.3">
      <c r="A3326" t="s">
        <v>6213</v>
      </c>
      <c r="B3326" t="s">
        <v>5702</v>
      </c>
      <c r="C3326" s="2">
        <v>45730</v>
      </c>
      <c r="D3326" s="2">
        <v>45738</v>
      </c>
      <c r="E3326" s="2">
        <v>45762</v>
      </c>
      <c r="F3326" t="s">
        <v>35</v>
      </c>
      <c r="G3326" t="s">
        <v>117</v>
      </c>
      <c r="H3326" t="s">
        <v>37</v>
      </c>
      <c r="I3326" t="s">
        <v>38</v>
      </c>
      <c r="J3326" t="s">
        <v>53</v>
      </c>
      <c r="K3326" s="7">
        <v>0</v>
      </c>
      <c r="L3326" t="s">
        <v>80</v>
      </c>
      <c r="M3326" t="s">
        <v>140</v>
      </c>
      <c r="N3326" t="s">
        <v>49</v>
      </c>
      <c r="O3326">
        <v>468</v>
      </c>
      <c r="P3326" s="6">
        <v>467.28</v>
      </c>
      <c r="Q3326" s="6">
        <v>218687.04</v>
      </c>
      <c r="R3326" s="5">
        <v>0.05</v>
      </c>
      <c r="S3326" s="6">
        <v>207752.68799999999</v>
      </c>
      <c r="T3326" s="6">
        <v>4738.42</v>
      </c>
      <c r="U3326" s="6">
        <v>94844.07</v>
      </c>
      <c r="V3326" s="6">
        <v>615.92999999999995</v>
      </c>
      <c r="W3326" s="6">
        <v>12881.64</v>
      </c>
      <c r="X3326" s="6">
        <v>94672.627999999997</v>
      </c>
      <c r="Y3326" s="5">
        <v>0.45569869112836697</v>
      </c>
      <c r="Z3326" t="s">
        <v>40</v>
      </c>
      <c r="AA3326" t="s">
        <v>41</v>
      </c>
      <c r="AB3326" t="s">
        <v>65</v>
      </c>
      <c r="AC3326" t="s">
        <v>43</v>
      </c>
      <c r="AD3326" t="s">
        <v>98</v>
      </c>
      <c r="AE3326" t="s">
        <v>58</v>
      </c>
      <c r="AF3326" t="str">
        <f>TEXT(Agricultural_Export_Analysis_Cleaned_Dataset[[#This Row],[Order_Date]],"mmm")</f>
        <v>Mar</v>
      </c>
      <c r="AG3326" t="str">
        <f>TEXT(Agricultural_Export_Analysis_Cleaned_Dataset[[#This Row],[Order_Date]],"yyyy")</f>
        <v>2025</v>
      </c>
      <c r="AH3326" t="str">
        <f>TEXT(Agricultural_Export_Analysis_Cleaned_Dataset[[#This Row],[Order_Date]],"ddd")</f>
        <v>Fri</v>
      </c>
      <c r="AI3326" t="str">
        <f>TEXT(Agricultural_Export_Analysis_Cleaned_Dataset[[#This Row],[Ship_Date]],"yyyy")</f>
        <v>2025</v>
      </c>
      <c r="AJ3326" t="str">
        <f>TEXT(Agricultural_Export_Analysis_Cleaned_Dataset[[#This Row],[Ship_Date]],"mmm")</f>
        <v>Mar</v>
      </c>
      <c r="AK3326" t="str">
        <f>TEXT(Agricultural_Export_Analysis_Cleaned_Dataset[[#This Row],[Ship_Date]],"ddd")</f>
        <v>Sat</v>
      </c>
      <c r="AL3326" t="str">
        <f>TEXT(Agricultural_Export_Analysis_Cleaned_Dataset[[#This Row],[Delivery_Date]],"yyyy")</f>
        <v>2025</v>
      </c>
      <c r="AM3326" t="str">
        <f>TEXT(Agricultural_Export_Analysis_Cleaned_Dataset[[#This Row],[Delivery_Date]],"mmm")</f>
        <v>Apr</v>
      </c>
      <c r="AN3326" t="str">
        <f>TEXT(Agricultural_Export_Analysis_Cleaned_Dataset[[#This Row],[Delivery_Date]],"ddd")</f>
        <v>Tue</v>
      </c>
      <c r="AO3326">
        <f>Agricultural_Export_Analysis_Cleaned_Dataset[[#This Row],[Delivery_Date]]-Agricultural_Export_Analysis_Cleaned_Dataset[[#This Row],[Ship_Date]]</f>
        <v>24</v>
      </c>
      <c r="AP3326">
        <f>Agricultural_Export_Analysis_Cleaned_Dataset[[#This Row],[Ship_Date]]-Agricultural_Export_Analysis_Cleaned_Dataset[[#This Row],[Order_Date]]</f>
        <v>8</v>
      </c>
      <c r="AQ3326" s="4" t="str">
        <f>TEXT(Agricultural_Export_Analysis_Cleaned_Dataset[[#This Row],[Order_Date]],"mmm yyyy")</f>
        <v>Mar 2025</v>
      </c>
    </row>
    <row r="3327" spans="1:43" x14ac:dyDescent="0.3">
      <c r="A3327" t="s">
        <v>6214</v>
      </c>
      <c r="B3327" t="s">
        <v>6215</v>
      </c>
      <c r="C3327" s="2">
        <v>45472</v>
      </c>
      <c r="D3327" s="2">
        <v>45479</v>
      </c>
      <c r="E3327" s="2">
        <v>45512</v>
      </c>
      <c r="F3327" t="s">
        <v>35</v>
      </c>
      <c r="G3327" t="s">
        <v>8934</v>
      </c>
      <c r="H3327" t="s">
        <v>37</v>
      </c>
      <c r="I3327" t="s">
        <v>52</v>
      </c>
      <c r="J3327" t="s">
        <v>53</v>
      </c>
      <c r="K3327" s="7">
        <v>4</v>
      </c>
      <c r="L3327" t="s">
        <v>87</v>
      </c>
      <c r="M3327" t="s">
        <v>107</v>
      </c>
      <c r="N3327" t="s">
        <v>108</v>
      </c>
      <c r="O3327">
        <v>1805</v>
      </c>
      <c r="P3327" s="6">
        <v>261.51</v>
      </c>
      <c r="Q3327" s="6">
        <v>472025.55</v>
      </c>
      <c r="R3327" s="5">
        <v>0.05</v>
      </c>
      <c r="S3327" s="6">
        <v>448424.27250000002</v>
      </c>
      <c r="T3327" s="6">
        <v>3418.08</v>
      </c>
      <c r="U3327" s="6">
        <v>282065.33</v>
      </c>
      <c r="V3327" s="6">
        <v>2277.71</v>
      </c>
      <c r="W3327" s="6">
        <v>39782.31</v>
      </c>
      <c r="X3327" s="6">
        <v>120880.8425</v>
      </c>
      <c r="Y3327" s="5">
        <v>0.26956801831015997</v>
      </c>
      <c r="Z3327" t="s">
        <v>81</v>
      </c>
      <c r="AA3327" t="s">
        <v>150</v>
      </c>
      <c r="AB3327" t="s">
        <v>65</v>
      </c>
      <c r="AC3327" t="s">
        <v>43</v>
      </c>
      <c r="AD3327" t="s">
        <v>77</v>
      </c>
      <c r="AE3327" t="s">
        <v>58</v>
      </c>
      <c r="AF3327" t="str">
        <f>TEXT(Agricultural_Export_Analysis_Cleaned_Dataset[[#This Row],[Order_Date]],"mmm")</f>
        <v>Jun</v>
      </c>
      <c r="AG3327" t="str">
        <f>TEXT(Agricultural_Export_Analysis_Cleaned_Dataset[[#This Row],[Order_Date]],"yyyy")</f>
        <v>2024</v>
      </c>
      <c r="AH3327" t="str">
        <f>TEXT(Agricultural_Export_Analysis_Cleaned_Dataset[[#This Row],[Order_Date]],"ddd")</f>
        <v>Sat</v>
      </c>
      <c r="AI3327" t="str">
        <f>TEXT(Agricultural_Export_Analysis_Cleaned_Dataset[[#This Row],[Ship_Date]],"yyyy")</f>
        <v>2024</v>
      </c>
      <c r="AJ3327" t="str">
        <f>TEXT(Agricultural_Export_Analysis_Cleaned_Dataset[[#This Row],[Ship_Date]],"mmm")</f>
        <v>Jul</v>
      </c>
      <c r="AK3327" t="str">
        <f>TEXT(Agricultural_Export_Analysis_Cleaned_Dataset[[#This Row],[Ship_Date]],"ddd")</f>
        <v>Sat</v>
      </c>
      <c r="AL3327" t="str">
        <f>TEXT(Agricultural_Export_Analysis_Cleaned_Dataset[[#This Row],[Delivery_Date]],"yyyy")</f>
        <v>2024</v>
      </c>
      <c r="AM3327" t="str">
        <f>TEXT(Agricultural_Export_Analysis_Cleaned_Dataset[[#This Row],[Delivery_Date]],"mmm")</f>
        <v>Aug</v>
      </c>
      <c r="AN3327" t="str">
        <f>TEXT(Agricultural_Export_Analysis_Cleaned_Dataset[[#This Row],[Delivery_Date]],"ddd")</f>
        <v>Thu</v>
      </c>
      <c r="AO3327">
        <f>Agricultural_Export_Analysis_Cleaned_Dataset[[#This Row],[Delivery_Date]]-Agricultural_Export_Analysis_Cleaned_Dataset[[#This Row],[Ship_Date]]</f>
        <v>33</v>
      </c>
      <c r="AP3327">
        <f>Agricultural_Export_Analysis_Cleaned_Dataset[[#This Row],[Ship_Date]]-Agricultural_Export_Analysis_Cleaned_Dataset[[#This Row],[Order_Date]]</f>
        <v>7</v>
      </c>
      <c r="AQ3327" s="4" t="str">
        <f>TEXT(Agricultural_Export_Analysis_Cleaned_Dataset[[#This Row],[Order_Date]],"mmm yyyy")</f>
        <v>Jun 2024</v>
      </c>
    </row>
    <row r="3328" spans="1:43" x14ac:dyDescent="0.3">
      <c r="A3328" t="s">
        <v>6216</v>
      </c>
      <c r="B3328" t="s">
        <v>3863</v>
      </c>
      <c r="C3328" s="2">
        <v>45953</v>
      </c>
      <c r="D3328" s="2">
        <v>45956</v>
      </c>
      <c r="E3328" s="2">
        <v>45982</v>
      </c>
      <c r="F3328" t="s">
        <v>35</v>
      </c>
      <c r="G3328" t="s">
        <v>117</v>
      </c>
      <c r="H3328" t="s">
        <v>37</v>
      </c>
      <c r="I3328" t="s">
        <v>118</v>
      </c>
      <c r="J3328" t="s">
        <v>39</v>
      </c>
      <c r="K3328" s="7">
        <v>7</v>
      </c>
      <c r="L3328" t="s">
        <v>80</v>
      </c>
      <c r="M3328" t="s">
        <v>159</v>
      </c>
      <c r="N3328" t="s">
        <v>160</v>
      </c>
      <c r="O3328">
        <v>695</v>
      </c>
      <c r="P3328" s="6">
        <v>328.33</v>
      </c>
      <c r="Q3328" s="6">
        <v>228189.35</v>
      </c>
      <c r="R3328" s="5">
        <v>0</v>
      </c>
      <c r="S3328" s="6">
        <v>228189.35</v>
      </c>
      <c r="T3328" s="6">
        <v>6904.09</v>
      </c>
      <c r="U3328" s="6">
        <v>150615.65</v>
      </c>
      <c r="V3328" s="6">
        <v>606.36</v>
      </c>
      <c r="W3328" s="6">
        <v>26402.86</v>
      </c>
      <c r="X3328" s="6">
        <v>43660.39</v>
      </c>
      <c r="Y3328" s="5">
        <v>0.19133403903381099</v>
      </c>
      <c r="Z3328" t="s">
        <v>54</v>
      </c>
      <c r="AA3328" t="s">
        <v>75</v>
      </c>
      <c r="AB3328" t="s">
        <v>42</v>
      </c>
      <c r="AC3328" t="s">
        <v>76</v>
      </c>
      <c r="AD3328" t="s">
        <v>123</v>
      </c>
      <c r="AE3328" t="s">
        <v>67</v>
      </c>
      <c r="AF3328" t="str">
        <f>TEXT(Agricultural_Export_Analysis_Cleaned_Dataset[[#This Row],[Order_Date]],"mmm")</f>
        <v>Oct</v>
      </c>
      <c r="AG3328" t="str">
        <f>TEXT(Agricultural_Export_Analysis_Cleaned_Dataset[[#This Row],[Order_Date]],"yyyy")</f>
        <v>2025</v>
      </c>
      <c r="AH3328" t="str">
        <f>TEXT(Agricultural_Export_Analysis_Cleaned_Dataset[[#This Row],[Order_Date]],"ddd")</f>
        <v>Thu</v>
      </c>
      <c r="AI3328" t="str">
        <f>TEXT(Agricultural_Export_Analysis_Cleaned_Dataset[[#This Row],[Ship_Date]],"yyyy")</f>
        <v>2025</v>
      </c>
      <c r="AJ3328" t="str">
        <f>TEXT(Agricultural_Export_Analysis_Cleaned_Dataset[[#This Row],[Ship_Date]],"mmm")</f>
        <v>Oct</v>
      </c>
      <c r="AK3328" t="str">
        <f>TEXT(Agricultural_Export_Analysis_Cleaned_Dataset[[#This Row],[Ship_Date]],"ddd")</f>
        <v>Sun</v>
      </c>
      <c r="AL3328" t="str">
        <f>TEXT(Agricultural_Export_Analysis_Cleaned_Dataset[[#This Row],[Delivery_Date]],"yyyy")</f>
        <v>2025</v>
      </c>
      <c r="AM3328" t="str">
        <f>TEXT(Agricultural_Export_Analysis_Cleaned_Dataset[[#This Row],[Delivery_Date]],"mmm")</f>
        <v>Nov</v>
      </c>
      <c r="AN3328" t="str">
        <f>TEXT(Agricultural_Export_Analysis_Cleaned_Dataset[[#This Row],[Delivery_Date]],"ddd")</f>
        <v>Fri</v>
      </c>
      <c r="AO3328">
        <f>Agricultural_Export_Analysis_Cleaned_Dataset[[#This Row],[Delivery_Date]]-Agricultural_Export_Analysis_Cleaned_Dataset[[#This Row],[Ship_Date]]</f>
        <v>26</v>
      </c>
      <c r="AP3328">
        <f>Agricultural_Export_Analysis_Cleaned_Dataset[[#This Row],[Ship_Date]]-Agricultural_Export_Analysis_Cleaned_Dataset[[#This Row],[Order_Date]]</f>
        <v>3</v>
      </c>
      <c r="AQ3328" s="4" t="str">
        <f>TEXT(Agricultural_Export_Analysis_Cleaned_Dataset[[#This Row],[Order_Date]],"mmm yyyy")</f>
        <v>Oct 2025</v>
      </c>
    </row>
    <row r="3329" spans="1:43" x14ac:dyDescent="0.3">
      <c r="A3329" t="s">
        <v>6217</v>
      </c>
      <c r="B3329" t="s">
        <v>3647</v>
      </c>
      <c r="C3329" s="2">
        <v>45401</v>
      </c>
      <c r="D3329" s="2">
        <v>45404</v>
      </c>
      <c r="E3329" s="2">
        <v>45411</v>
      </c>
      <c r="F3329" t="s">
        <v>35</v>
      </c>
      <c r="G3329" t="s">
        <v>8933</v>
      </c>
      <c r="H3329" t="s">
        <v>74</v>
      </c>
      <c r="I3329" t="s">
        <v>38</v>
      </c>
      <c r="J3329" t="s">
        <v>39</v>
      </c>
      <c r="K3329" s="7">
        <v>2</v>
      </c>
      <c r="L3329" t="s">
        <v>80</v>
      </c>
      <c r="M3329" t="s">
        <v>88</v>
      </c>
      <c r="N3329" t="s">
        <v>89</v>
      </c>
      <c r="O3329">
        <v>354</v>
      </c>
      <c r="P3329" s="6">
        <v>424.14</v>
      </c>
      <c r="Q3329" s="6">
        <v>150145.56</v>
      </c>
      <c r="R3329" s="5">
        <v>0.05</v>
      </c>
      <c r="S3329" s="6">
        <v>142638.28200000001</v>
      </c>
      <c r="T3329" s="6">
        <v>1091.1300000000001</v>
      </c>
      <c r="U3329" s="6">
        <v>82399.86</v>
      </c>
      <c r="V3329" s="6">
        <v>1941.78</v>
      </c>
      <c r="W3329" s="6">
        <v>10547.29</v>
      </c>
      <c r="X3329" s="6">
        <v>46658.222000000002</v>
      </c>
      <c r="Y3329" s="5">
        <v>0.32710869302253698</v>
      </c>
      <c r="Z3329" t="s">
        <v>81</v>
      </c>
      <c r="AA3329" t="s">
        <v>165</v>
      </c>
      <c r="AB3329" t="s">
        <v>65</v>
      </c>
      <c r="AC3329" t="s">
        <v>43</v>
      </c>
      <c r="AD3329" t="s">
        <v>77</v>
      </c>
      <c r="AE3329" t="s">
        <v>58</v>
      </c>
      <c r="AF3329" t="str">
        <f>TEXT(Agricultural_Export_Analysis_Cleaned_Dataset[[#This Row],[Order_Date]],"mmm")</f>
        <v>Apr</v>
      </c>
      <c r="AG3329" t="str">
        <f>TEXT(Agricultural_Export_Analysis_Cleaned_Dataset[[#This Row],[Order_Date]],"yyyy")</f>
        <v>2024</v>
      </c>
      <c r="AH3329" t="str">
        <f>TEXT(Agricultural_Export_Analysis_Cleaned_Dataset[[#This Row],[Order_Date]],"ddd")</f>
        <v>Fri</v>
      </c>
      <c r="AI3329" t="str">
        <f>TEXT(Agricultural_Export_Analysis_Cleaned_Dataset[[#This Row],[Ship_Date]],"yyyy")</f>
        <v>2024</v>
      </c>
      <c r="AJ3329" t="str">
        <f>TEXT(Agricultural_Export_Analysis_Cleaned_Dataset[[#This Row],[Ship_Date]],"mmm")</f>
        <v>Apr</v>
      </c>
      <c r="AK3329" t="str">
        <f>TEXT(Agricultural_Export_Analysis_Cleaned_Dataset[[#This Row],[Ship_Date]],"ddd")</f>
        <v>Mon</v>
      </c>
      <c r="AL3329" t="str">
        <f>TEXT(Agricultural_Export_Analysis_Cleaned_Dataset[[#This Row],[Delivery_Date]],"yyyy")</f>
        <v>2024</v>
      </c>
      <c r="AM3329" t="str">
        <f>TEXT(Agricultural_Export_Analysis_Cleaned_Dataset[[#This Row],[Delivery_Date]],"mmm")</f>
        <v>Apr</v>
      </c>
      <c r="AN3329" t="str">
        <f>TEXT(Agricultural_Export_Analysis_Cleaned_Dataset[[#This Row],[Delivery_Date]],"ddd")</f>
        <v>Mon</v>
      </c>
      <c r="AO3329">
        <f>Agricultural_Export_Analysis_Cleaned_Dataset[[#This Row],[Delivery_Date]]-Agricultural_Export_Analysis_Cleaned_Dataset[[#This Row],[Ship_Date]]</f>
        <v>7</v>
      </c>
      <c r="AP3329">
        <f>Agricultural_Export_Analysis_Cleaned_Dataset[[#This Row],[Ship_Date]]-Agricultural_Export_Analysis_Cleaned_Dataset[[#This Row],[Order_Date]]</f>
        <v>3</v>
      </c>
      <c r="AQ3329" s="4" t="str">
        <f>TEXT(Agricultural_Export_Analysis_Cleaned_Dataset[[#This Row],[Order_Date]],"mmm yyyy")</f>
        <v>Apr 2024</v>
      </c>
    </row>
    <row r="3330" spans="1:43" x14ac:dyDescent="0.3">
      <c r="A3330" t="s">
        <v>6218</v>
      </c>
      <c r="B3330" t="s">
        <v>354</v>
      </c>
      <c r="C3330" s="2">
        <v>45422</v>
      </c>
      <c r="D3330" s="2">
        <v>45424</v>
      </c>
      <c r="E3330" s="2">
        <v>45431</v>
      </c>
      <c r="F3330" t="s">
        <v>35</v>
      </c>
      <c r="G3330" t="s">
        <v>73</v>
      </c>
      <c r="H3330" t="s">
        <v>51</v>
      </c>
      <c r="I3330" t="s">
        <v>97</v>
      </c>
      <c r="J3330" t="s">
        <v>39</v>
      </c>
      <c r="K3330" s="7">
        <v>0</v>
      </c>
      <c r="L3330" t="s">
        <v>70</v>
      </c>
      <c r="M3330" t="s">
        <v>33</v>
      </c>
      <c r="N3330" t="s">
        <v>34</v>
      </c>
      <c r="O3330">
        <v>328</v>
      </c>
      <c r="P3330" s="6">
        <v>146.68</v>
      </c>
      <c r="Q3330" s="6">
        <v>48111.040000000001</v>
      </c>
      <c r="R3330" s="5">
        <v>0.05</v>
      </c>
      <c r="S3330" s="6">
        <v>45705.487999999998</v>
      </c>
      <c r="T3330" s="6">
        <v>11488.26</v>
      </c>
      <c r="U3330" s="6">
        <v>30801.59</v>
      </c>
      <c r="V3330" s="6">
        <v>2395.71</v>
      </c>
      <c r="W3330" s="6">
        <v>2812.32</v>
      </c>
      <c r="X3330" s="6">
        <v>-1792.3920000000001</v>
      </c>
      <c r="Y3330" s="5">
        <v>-3.9216122142706401E-2</v>
      </c>
      <c r="Z3330" t="s">
        <v>81</v>
      </c>
      <c r="AA3330" t="s">
        <v>82</v>
      </c>
      <c r="AB3330" t="s">
        <v>56</v>
      </c>
      <c r="AC3330" t="s">
        <v>43</v>
      </c>
      <c r="AD3330" t="s">
        <v>123</v>
      </c>
      <c r="AE3330" t="s">
        <v>58</v>
      </c>
      <c r="AF3330" t="str">
        <f>TEXT(Agricultural_Export_Analysis_Cleaned_Dataset[[#This Row],[Order_Date]],"mmm")</f>
        <v>May</v>
      </c>
      <c r="AG3330" t="str">
        <f>TEXT(Agricultural_Export_Analysis_Cleaned_Dataset[[#This Row],[Order_Date]],"yyyy")</f>
        <v>2024</v>
      </c>
      <c r="AH3330" t="str">
        <f>TEXT(Agricultural_Export_Analysis_Cleaned_Dataset[[#This Row],[Order_Date]],"ddd")</f>
        <v>Fri</v>
      </c>
      <c r="AI3330" t="str">
        <f>TEXT(Agricultural_Export_Analysis_Cleaned_Dataset[[#This Row],[Ship_Date]],"yyyy")</f>
        <v>2024</v>
      </c>
      <c r="AJ3330" t="str">
        <f>TEXT(Agricultural_Export_Analysis_Cleaned_Dataset[[#This Row],[Ship_Date]],"mmm")</f>
        <v>May</v>
      </c>
      <c r="AK3330" t="str">
        <f>TEXT(Agricultural_Export_Analysis_Cleaned_Dataset[[#This Row],[Ship_Date]],"ddd")</f>
        <v>Sun</v>
      </c>
      <c r="AL3330" t="str">
        <f>TEXT(Agricultural_Export_Analysis_Cleaned_Dataset[[#This Row],[Delivery_Date]],"yyyy")</f>
        <v>2024</v>
      </c>
      <c r="AM3330" t="str">
        <f>TEXT(Agricultural_Export_Analysis_Cleaned_Dataset[[#This Row],[Delivery_Date]],"mmm")</f>
        <v>May</v>
      </c>
      <c r="AN3330" t="str">
        <f>TEXT(Agricultural_Export_Analysis_Cleaned_Dataset[[#This Row],[Delivery_Date]],"ddd")</f>
        <v>Sun</v>
      </c>
      <c r="AO3330">
        <f>Agricultural_Export_Analysis_Cleaned_Dataset[[#This Row],[Delivery_Date]]-Agricultural_Export_Analysis_Cleaned_Dataset[[#This Row],[Ship_Date]]</f>
        <v>7</v>
      </c>
      <c r="AP3330">
        <f>Agricultural_Export_Analysis_Cleaned_Dataset[[#This Row],[Ship_Date]]-Agricultural_Export_Analysis_Cleaned_Dataset[[#This Row],[Order_Date]]</f>
        <v>2</v>
      </c>
      <c r="AQ3330" s="4" t="str">
        <f>TEXT(Agricultural_Export_Analysis_Cleaned_Dataset[[#This Row],[Order_Date]],"mmm yyyy")</f>
        <v>May 2024</v>
      </c>
    </row>
    <row r="3331" spans="1:43" x14ac:dyDescent="0.3">
      <c r="A3331" t="s">
        <v>6219</v>
      </c>
      <c r="B3331" t="s">
        <v>6220</v>
      </c>
      <c r="C3331" s="2">
        <v>45814</v>
      </c>
      <c r="D3331" s="2">
        <v>45820</v>
      </c>
      <c r="E3331" s="2">
        <v>45827</v>
      </c>
      <c r="F3331" t="s">
        <v>35</v>
      </c>
      <c r="G3331" t="s">
        <v>8934</v>
      </c>
      <c r="H3331" t="s">
        <v>74</v>
      </c>
      <c r="I3331" t="s">
        <v>91</v>
      </c>
      <c r="J3331" t="s">
        <v>39</v>
      </c>
      <c r="K3331" s="7">
        <v>0</v>
      </c>
      <c r="L3331" t="s">
        <v>135</v>
      </c>
      <c r="M3331" t="s">
        <v>140</v>
      </c>
      <c r="N3331" t="s">
        <v>49</v>
      </c>
      <c r="O3331">
        <v>1931</v>
      </c>
      <c r="P3331" s="6">
        <v>296.77999999999997</v>
      </c>
      <c r="Q3331" s="6">
        <v>573082.18000000005</v>
      </c>
      <c r="R3331" s="5">
        <v>0</v>
      </c>
      <c r="S3331" s="6">
        <v>573082.18000000005</v>
      </c>
      <c r="T3331" s="6">
        <v>10994.4</v>
      </c>
      <c r="U3331" s="6">
        <v>362377.4</v>
      </c>
      <c r="V3331" s="6">
        <v>438.57</v>
      </c>
      <c r="W3331" s="6">
        <v>40370.71</v>
      </c>
      <c r="X3331" s="6">
        <v>158901.1</v>
      </c>
      <c r="Y3331" s="5">
        <v>0.27727454376613098</v>
      </c>
      <c r="Z3331" t="s">
        <v>81</v>
      </c>
      <c r="AA3331" t="s">
        <v>150</v>
      </c>
      <c r="AB3331" t="s">
        <v>42</v>
      </c>
      <c r="AC3331" t="s">
        <v>76</v>
      </c>
      <c r="AD3331" t="s">
        <v>44</v>
      </c>
      <c r="AE3331" t="s">
        <v>67</v>
      </c>
      <c r="AF3331" t="str">
        <f>TEXT(Agricultural_Export_Analysis_Cleaned_Dataset[[#This Row],[Order_Date]],"mmm")</f>
        <v>Jun</v>
      </c>
      <c r="AG3331" t="str">
        <f>TEXT(Agricultural_Export_Analysis_Cleaned_Dataset[[#This Row],[Order_Date]],"yyyy")</f>
        <v>2025</v>
      </c>
      <c r="AH3331" t="str">
        <f>TEXT(Agricultural_Export_Analysis_Cleaned_Dataset[[#This Row],[Order_Date]],"ddd")</f>
        <v>Fri</v>
      </c>
      <c r="AI3331" t="str">
        <f>TEXT(Agricultural_Export_Analysis_Cleaned_Dataset[[#This Row],[Ship_Date]],"yyyy")</f>
        <v>2025</v>
      </c>
      <c r="AJ3331" t="str">
        <f>TEXT(Agricultural_Export_Analysis_Cleaned_Dataset[[#This Row],[Ship_Date]],"mmm")</f>
        <v>Jun</v>
      </c>
      <c r="AK3331" t="str">
        <f>TEXT(Agricultural_Export_Analysis_Cleaned_Dataset[[#This Row],[Ship_Date]],"ddd")</f>
        <v>Thu</v>
      </c>
      <c r="AL3331" t="str">
        <f>TEXT(Agricultural_Export_Analysis_Cleaned_Dataset[[#This Row],[Delivery_Date]],"yyyy")</f>
        <v>2025</v>
      </c>
      <c r="AM3331" t="str">
        <f>TEXT(Agricultural_Export_Analysis_Cleaned_Dataset[[#This Row],[Delivery_Date]],"mmm")</f>
        <v>Jun</v>
      </c>
      <c r="AN3331" t="str">
        <f>TEXT(Agricultural_Export_Analysis_Cleaned_Dataset[[#This Row],[Delivery_Date]],"ddd")</f>
        <v>Thu</v>
      </c>
      <c r="AO3331">
        <f>Agricultural_Export_Analysis_Cleaned_Dataset[[#This Row],[Delivery_Date]]-Agricultural_Export_Analysis_Cleaned_Dataset[[#This Row],[Ship_Date]]</f>
        <v>7</v>
      </c>
      <c r="AP3331">
        <f>Agricultural_Export_Analysis_Cleaned_Dataset[[#This Row],[Ship_Date]]-Agricultural_Export_Analysis_Cleaned_Dataset[[#This Row],[Order_Date]]</f>
        <v>6</v>
      </c>
      <c r="AQ3331" s="4" t="str">
        <f>TEXT(Agricultural_Export_Analysis_Cleaned_Dataset[[#This Row],[Order_Date]],"mmm yyyy")</f>
        <v>Jun 2025</v>
      </c>
    </row>
    <row r="3332" spans="1:43" x14ac:dyDescent="0.3">
      <c r="A3332" t="s">
        <v>6221</v>
      </c>
      <c r="B3332" t="s">
        <v>6222</v>
      </c>
      <c r="C3332" s="2">
        <v>45825</v>
      </c>
      <c r="D3332" s="2">
        <v>45828</v>
      </c>
      <c r="E3332" s="2">
        <v>45857</v>
      </c>
      <c r="F3332" t="s">
        <v>35</v>
      </c>
      <c r="G3332" t="s">
        <v>96</v>
      </c>
      <c r="H3332" t="s">
        <v>37</v>
      </c>
      <c r="I3332" t="s">
        <v>38</v>
      </c>
      <c r="J3332" t="s">
        <v>112</v>
      </c>
      <c r="K3332" s="7">
        <v>10</v>
      </c>
      <c r="L3332" t="s">
        <v>80</v>
      </c>
      <c r="M3332" t="s">
        <v>101</v>
      </c>
      <c r="N3332" t="s">
        <v>102</v>
      </c>
      <c r="O3332">
        <v>1768</v>
      </c>
      <c r="P3332" s="6">
        <v>56.39</v>
      </c>
      <c r="Q3332" s="6">
        <v>99697.52</v>
      </c>
      <c r="R3332" s="5">
        <v>0.05</v>
      </c>
      <c r="S3332" s="6">
        <v>94712.644</v>
      </c>
      <c r="T3332" s="6">
        <v>7106.47</v>
      </c>
      <c r="U3332" s="6">
        <v>68345.83</v>
      </c>
      <c r="V3332" s="6">
        <v>2318.7800000000002</v>
      </c>
      <c r="W3332" s="6">
        <v>5034</v>
      </c>
      <c r="X3332" s="6">
        <v>11907.564</v>
      </c>
      <c r="Y3332" s="5">
        <v>0.12572306607764</v>
      </c>
      <c r="Z3332" t="s">
        <v>81</v>
      </c>
      <c r="AA3332" t="s">
        <v>150</v>
      </c>
      <c r="AB3332" t="s">
        <v>42</v>
      </c>
      <c r="AC3332" t="s">
        <v>43</v>
      </c>
      <c r="AD3332" t="s">
        <v>123</v>
      </c>
      <c r="AE3332" t="s">
        <v>67</v>
      </c>
      <c r="AF3332" t="str">
        <f>TEXT(Agricultural_Export_Analysis_Cleaned_Dataset[[#This Row],[Order_Date]],"mmm")</f>
        <v>Jun</v>
      </c>
      <c r="AG3332" t="str">
        <f>TEXT(Agricultural_Export_Analysis_Cleaned_Dataset[[#This Row],[Order_Date]],"yyyy")</f>
        <v>2025</v>
      </c>
      <c r="AH3332" t="str">
        <f>TEXT(Agricultural_Export_Analysis_Cleaned_Dataset[[#This Row],[Order_Date]],"ddd")</f>
        <v>Tue</v>
      </c>
      <c r="AI3332" t="str">
        <f>TEXT(Agricultural_Export_Analysis_Cleaned_Dataset[[#This Row],[Ship_Date]],"yyyy")</f>
        <v>2025</v>
      </c>
      <c r="AJ3332" t="str">
        <f>TEXT(Agricultural_Export_Analysis_Cleaned_Dataset[[#This Row],[Ship_Date]],"mmm")</f>
        <v>Jun</v>
      </c>
      <c r="AK3332" t="str">
        <f>TEXT(Agricultural_Export_Analysis_Cleaned_Dataset[[#This Row],[Ship_Date]],"ddd")</f>
        <v>Fri</v>
      </c>
      <c r="AL3332" t="str">
        <f>TEXT(Agricultural_Export_Analysis_Cleaned_Dataset[[#This Row],[Delivery_Date]],"yyyy")</f>
        <v>2025</v>
      </c>
      <c r="AM3332" t="str">
        <f>TEXT(Agricultural_Export_Analysis_Cleaned_Dataset[[#This Row],[Delivery_Date]],"mmm")</f>
        <v>Jul</v>
      </c>
      <c r="AN3332" t="str">
        <f>TEXT(Agricultural_Export_Analysis_Cleaned_Dataset[[#This Row],[Delivery_Date]],"ddd")</f>
        <v>Sat</v>
      </c>
      <c r="AO3332">
        <f>Agricultural_Export_Analysis_Cleaned_Dataset[[#This Row],[Delivery_Date]]-Agricultural_Export_Analysis_Cleaned_Dataset[[#This Row],[Ship_Date]]</f>
        <v>29</v>
      </c>
      <c r="AP3332">
        <f>Agricultural_Export_Analysis_Cleaned_Dataset[[#This Row],[Ship_Date]]-Agricultural_Export_Analysis_Cleaned_Dataset[[#This Row],[Order_Date]]</f>
        <v>3</v>
      </c>
      <c r="AQ3332" s="4" t="str">
        <f>TEXT(Agricultural_Export_Analysis_Cleaned_Dataset[[#This Row],[Order_Date]],"mmm yyyy")</f>
        <v>Jun 2025</v>
      </c>
    </row>
    <row r="3333" spans="1:43" x14ac:dyDescent="0.3">
      <c r="A3333" t="s">
        <v>6223</v>
      </c>
      <c r="B3333" t="s">
        <v>6224</v>
      </c>
      <c r="C3333" s="2">
        <v>45574</v>
      </c>
      <c r="D3333" s="2">
        <v>45580</v>
      </c>
      <c r="E3333" s="2">
        <v>45594</v>
      </c>
      <c r="F3333" t="s">
        <v>35</v>
      </c>
      <c r="G3333" t="s">
        <v>117</v>
      </c>
      <c r="H3333" t="s">
        <v>74</v>
      </c>
      <c r="I3333" t="s">
        <v>38</v>
      </c>
      <c r="J3333" t="s">
        <v>39</v>
      </c>
      <c r="K3333" s="7">
        <v>0</v>
      </c>
      <c r="L3333" t="s">
        <v>135</v>
      </c>
      <c r="M3333" t="s">
        <v>140</v>
      </c>
      <c r="N3333" t="s">
        <v>49</v>
      </c>
      <c r="O3333">
        <v>1257</v>
      </c>
      <c r="P3333" s="6">
        <v>65.459999999999994</v>
      </c>
      <c r="Q3333" s="6">
        <v>82283.22</v>
      </c>
      <c r="R3333" s="5">
        <v>0.05</v>
      </c>
      <c r="S3333" s="6">
        <v>78169.058999999994</v>
      </c>
      <c r="T3333" s="6">
        <v>13455.85</v>
      </c>
      <c r="U3333" s="6">
        <v>46733.81</v>
      </c>
      <c r="V3333" s="6">
        <v>411.66</v>
      </c>
      <c r="W3333" s="6">
        <v>2292.2800000000002</v>
      </c>
      <c r="X3333" s="6">
        <v>15275.459000000001</v>
      </c>
      <c r="Y3333" s="5">
        <v>0.195415669517014</v>
      </c>
      <c r="Z3333" t="s">
        <v>54</v>
      </c>
      <c r="AA3333" t="s">
        <v>75</v>
      </c>
      <c r="AB3333" t="s">
        <v>83</v>
      </c>
      <c r="AC3333" t="s">
        <v>66</v>
      </c>
      <c r="AD3333" t="s">
        <v>98</v>
      </c>
      <c r="AE3333" t="s">
        <v>67</v>
      </c>
      <c r="AF3333" t="str">
        <f>TEXT(Agricultural_Export_Analysis_Cleaned_Dataset[[#This Row],[Order_Date]],"mmm")</f>
        <v>Oct</v>
      </c>
      <c r="AG3333" t="str">
        <f>TEXT(Agricultural_Export_Analysis_Cleaned_Dataset[[#This Row],[Order_Date]],"yyyy")</f>
        <v>2024</v>
      </c>
      <c r="AH3333" t="str">
        <f>TEXT(Agricultural_Export_Analysis_Cleaned_Dataset[[#This Row],[Order_Date]],"ddd")</f>
        <v>Wed</v>
      </c>
      <c r="AI3333" t="str">
        <f>TEXT(Agricultural_Export_Analysis_Cleaned_Dataset[[#This Row],[Ship_Date]],"yyyy")</f>
        <v>2024</v>
      </c>
      <c r="AJ3333" t="str">
        <f>TEXT(Agricultural_Export_Analysis_Cleaned_Dataset[[#This Row],[Ship_Date]],"mmm")</f>
        <v>Oct</v>
      </c>
      <c r="AK3333" t="str">
        <f>TEXT(Agricultural_Export_Analysis_Cleaned_Dataset[[#This Row],[Ship_Date]],"ddd")</f>
        <v>Tue</v>
      </c>
      <c r="AL3333" t="str">
        <f>TEXT(Agricultural_Export_Analysis_Cleaned_Dataset[[#This Row],[Delivery_Date]],"yyyy")</f>
        <v>2024</v>
      </c>
      <c r="AM3333" t="str">
        <f>TEXT(Agricultural_Export_Analysis_Cleaned_Dataset[[#This Row],[Delivery_Date]],"mmm")</f>
        <v>Oct</v>
      </c>
      <c r="AN3333" t="str">
        <f>TEXT(Agricultural_Export_Analysis_Cleaned_Dataset[[#This Row],[Delivery_Date]],"ddd")</f>
        <v>Tue</v>
      </c>
      <c r="AO3333">
        <f>Agricultural_Export_Analysis_Cleaned_Dataset[[#This Row],[Delivery_Date]]-Agricultural_Export_Analysis_Cleaned_Dataset[[#This Row],[Ship_Date]]</f>
        <v>14</v>
      </c>
      <c r="AP3333">
        <f>Agricultural_Export_Analysis_Cleaned_Dataset[[#This Row],[Ship_Date]]-Agricultural_Export_Analysis_Cleaned_Dataset[[#This Row],[Order_Date]]</f>
        <v>6</v>
      </c>
      <c r="AQ3333" s="4" t="str">
        <f>TEXT(Agricultural_Export_Analysis_Cleaned_Dataset[[#This Row],[Order_Date]],"mmm yyyy")</f>
        <v>Oct 2024</v>
      </c>
    </row>
    <row r="3334" spans="1:43" x14ac:dyDescent="0.3">
      <c r="A3334" t="s">
        <v>6225</v>
      </c>
      <c r="B3334" t="s">
        <v>6226</v>
      </c>
      <c r="C3334" s="2">
        <v>45902</v>
      </c>
      <c r="D3334" s="2">
        <v>45904</v>
      </c>
      <c r="E3334" s="2">
        <v>45923</v>
      </c>
      <c r="F3334" t="s">
        <v>35</v>
      </c>
      <c r="G3334" t="s">
        <v>117</v>
      </c>
      <c r="H3334" t="s">
        <v>74</v>
      </c>
      <c r="I3334" t="s">
        <v>97</v>
      </c>
      <c r="J3334" t="s">
        <v>53</v>
      </c>
      <c r="K3334" s="7">
        <v>0</v>
      </c>
      <c r="L3334" t="s">
        <v>80</v>
      </c>
      <c r="M3334" t="s">
        <v>33</v>
      </c>
      <c r="N3334" t="s">
        <v>34</v>
      </c>
      <c r="O3334">
        <v>136</v>
      </c>
      <c r="P3334" s="6">
        <v>291.69</v>
      </c>
      <c r="Q3334" s="6">
        <v>39669.839999999997</v>
      </c>
      <c r="R3334" s="5">
        <v>0.05</v>
      </c>
      <c r="S3334" s="6">
        <v>37686.347999999998</v>
      </c>
      <c r="T3334" s="6">
        <v>4789.7700000000004</v>
      </c>
      <c r="U3334" s="6">
        <v>25933.19</v>
      </c>
      <c r="V3334" s="6">
        <v>2196.1</v>
      </c>
      <c r="W3334" s="6">
        <v>2032.47</v>
      </c>
      <c r="X3334" s="6">
        <v>2734.8180000000002</v>
      </c>
      <c r="Y3334" s="5">
        <v>7.2567869935288007E-2</v>
      </c>
      <c r="Z3334" t="s">
        <v>103</v>
      </c>
      <c r="AA3334" t="s">
        <v>104</v>
      </c>
      <c r="AB3334" t="s">
        <v>83</v>
      </c>
      <c r="AC3334" t="s">
        <v>43</v>
      </c>
      <c r="AD3334" t="s">
        <v>93</v>
      </c>
      <c r="AE3334" t="s">
        <v>45</v>
      </c>
      <c r="AF3334" t="str">
        <f>TEXT(Agricultural_Export_Analysis_Cleaned_Dataset[[#This Row],[Order_Date]],"mmm")</f>
        <v>Sep</v>
      </c>
      <c r="AG3334" t="str">
        <f>TEXT(Agricultural_Export_Analysis_Cleaned_Dataset[[#This Row],[Order_Date]],"yyyy")</f>
        <v>2025</v>
      </c>
      <c r="AH3334" t="str">
        <f>TEXT(Agricultural_Export_Analysis_Cleaned_Dataset[[#This Row],[Order_Date]],"ddd")</f>
        <v>Tue</v>
      </c>
      <c r="AI3334" t="str">
        <f>TEXT(Agricultural_Export_Analysis_Cleaned_Dataset[[#This Row],[Ship_Date]],"yyyy")</f>
        <v>2025</v>
      </c>
      <c r="AJ3334" t="str">
        <f>TEXT(Agricultural_Export_Analysis_Cleaned_Dataset[[#This Row],[Ship_Date]],"mmm")</f>
        <v>Sep</v>
      </c>
      <c r="AK3334" t="str">
        <f>TEXT(Agricultural_Export_Analysis_Cleaned_Dataset[[#This Row],[Ship_Date]],"ddd")</f>
        <v>Thu</v>
      </c>
      <c r="AL3334" t="str">
        <f>TEXT(Agricultural_Export_Analysis_Cleaned_Dataset[[#This Row],[Delivery_Date]],"yyyy")</f>
        <v>2025</v>
      </c>
      <c r="AM3334" t="str">
        <f>TEXT(Agricultural_Export_Analysis_Cleaned_Dataset[[#This Row],[Delivery_Date]],"mmm")</f>
        <v>Sep</v>
      </c>
      <c r="AN3334" t="str">
        <f>TEXT(Agricultural_Export_Analysis_Cleaned_Dataset[[#This Row],[Delivery_Date]],"ddd")</f>
        <v>Tue</v>
      </c>
      <c r="AO3334">
        <f>Agricultural_Export_Analysis_Cleaned_Dataset[[#This Row],[Delivery_Date]]-Agricultural_Export_Analysis_Cleaned_Dataset[[#This Row],[Ship_Date]]</f>
        <v>19</v>
      </c>
      <c r="AP3334">
        <f>Agricultural_Export_Analysis_Cleaned_Dataset[[#This Row],[Ship_Date]]-Agricultural_Export_Analysis_Cleaned_Dataset[[#This Row],[Order_Date]]</f>
        <v>2</v>
      </c>
      <c r="AQ3334" s="4" t="str">
        <f>TEXT(Agricultural_Export_Analysis_Cleaned_Dataset[[#This Row],[Order_Date]],"mmm yyyy")</f>
        <v>Sep 2025</v>
      </c>
    </row>
    <row r="3335" spans="1:43" x14ac:dyDescent="0.3">
      <c r="A3335" t="s">
        <v>6227</v>
      </c>
      <c r="B3335" t="s">
        <v>6228</v>
      </c>
      <c r="C3335" s="2">
        <v>45637</v>
      </c>
      <c r="D3335" s="2">
        <v>45638</v>
      </c>
      <c r="E3335" s="2">
        <v>45658</v>
      </c>
      <c r="F3335" t="s">
        <v>35</v>
      </c>
      <c r="G3335" t="s">
        <v>117</v>
      </c>
      <c r="H3335" t="s">
        <v>37</v>
      </c>
      <c r="I3335" t="s">
        <v>118</v>
      </c>
      <c r="J3335" t="s">
        <v>53</v>
      </c>
      <c r="K3335" s="7">
        <v>0</v>
      </c>
      <c r="L3335" t="s">
        <v>135</v>
      </c>
      <c r="M3335" t="s">
        <v>101</v>
      </c>
      <c r="N3335" t="s">
        <v>102</v>
      </c>
      <c r="O3335">
        <v>774</v>
      </c>
      <c r="P3335" s="6">
        <v>107.94</v>
      </c>
      <c r="Q3335" s="6">
        <v>83545.56</v>
      </c>
      <c r="R3335" s="5">
        <v>0.05</v>
      </c>
      <c r="S3335" s="6">
        <v>79368.282000000007</v>
      </c>
      <c r="T3335" s="6">
        <v>14148.92</v>
      </c>
      <c r="U3335" s="6">
        <v>51973.36</v>
      </c>
      <c r="V3335" s="6">
        <v>2015.47</v>
      </c>
      <c r="W3335" s="6">
        <v>4030.85</v>
      </c>
      <c r="X3335" s="6">
        <v>7199.6819999999998</v>
      </c>
      <c r="Y3335" s="5">
        <v>9.0712332667097398E-2</v>
      </c>
      <c r="Z3335" t="s">
        <v>54</v>
      </c>
      <c r="AA3335" t="s">
        <v>55</v>
      </c>
      <c r="AB3335" t="s">
        <v>65</v>
      </c>
      <c r="AC3335" t="s">
        <v>43</v>
      </c>
      <c r="AD3335" t="s">
        <v>44</v>
      </c>
      <c r="AE3335" t="s">
        <v>45</v>
      </c>
      <c r="AF3335" t="str">
        <f>TEXT(Agricultural_Export_Analysis_Cleaned_Dataset[[#This Row],[Order_Date]],"mmm")</f>
        <v>Dec</v>
      </c>
      <c r="AG3335" t="str">
        <f>TEXT(Agricultural_Export_Analysis_Cleaned_Dataset[[#This Row],[Order_Date]],"yyyy")</f>
        <v>2024</v>
      </c>
      <c r="AH3335" t="str">
        <f>TEXT(Agricultural_Export_Analysis_Cleaned_Dataset[[#This Row],[Order_Date]],"ddd")</f>
        <v>Wed</v>
      </c>
      <c r="AI3335" t="str">
        <f>TEXT(Agricultural_Export_Analysis_Cleaned_Dataset[[#This Row],[Ship_Date]],"yyyy")</f>
        <v>2024</v>
      </c>
      <c r="AJ3335" t="str">
        <f>TEXT(Agricultural_Export_Analysis_Cleaned_Dataset[[#This Row],[Ship_Date]],"mmm")</f>
        <v>Dec</v>
      </c>
      <c r="AK3335" t="str">
        <f>TEXT(Agricultural_Export_Analysis_Cleaned_Dataset[[#This Row],[Ship_Date]],"ddd")</f>
        <v>Thu</v>
      </c>
      <c r="AL3335" t="str">
        <f>TEXT(Agricultural_Export_Analysis_Cleaned_Dataset[[#This Row],[Delivery_Date]],"yyyy")</f>
        <v>2025</v>
      </c>
      <c r="AM3335" t="str">
        <f>TEXT(Agricultural_Export_Analysis_Cleaned_Dataset[[#This Row],[Delivery_Date]],"mmm")</f>
        <v>Jan</v>
      </c>
      <c r="AN3335" t="str">
        <f>TEXT(Agricultural_Export_Analysis_Cleaned_Dataset[[#This Row],[Delivery_Date]],"ddd")</f>
        <v>Wed</v>
      </c>
      <c r="AO3335">
        <f>Agricultural_Export_Analysis_Cleaned_Dataset[[#This Row],[Delivery_Date]]-Agricultural_Export_Analysis_Cleaned_Dataset[[#This Row],[Ship_Date]]</f>
        <v>20</v>
      </c>
      <c r="AP3335">
        <f>Agricultural_Export_Analysis_Cleaned_Dataset[[#This Row],[Ship_Date]]-Agricultural_Export_Analysis_Cleaned_Dataset[[#This Row],[Order_Date]]</f>
        <v>1</v>
      </c>
      <c r="AQ3335" s="4" t="str">
        <f>TEXT(Agricultural_Export_Analysis_Cleaned_Dataset[[#This Row],[Order_Date]],"mmm yyyy")</f>
        <v>Dec 2024</v>
      </c>
    </row>
    <row r="3336" spans="1:43" x14ac:dyDescent="0.3">
      <c r="A3336" t="s">
        <v>6229</v>
      </c>
      <c r="B3336" t="s">
        <v>6230</v>
      </c>
      <c r="C3336" s="2">
        <v>45315</v>
      </c>
      <c r="D3336" s="2">
        <v>45323</v>
      </c>
      <c r="E3336" s="2">
        <v>45354</v>
      </c>
      <c r="F3336" t="s">
        <v>35</v>
      </c>
      <c r="G3336" t="s">
        <v>117</v>
      </c>
      <c r="H3336" t="s">
        <v>37</v>
      </c>
      <c r="I3336" t="s">
        <v>118</v>
      </c>
      <c r="J3336" t="s">
        <v>39</v>
      </c>
      <c r="K3336" s="7">
        <v>15</v>
      </c>
      <c r="L3336" t="s">
        <v>70</v>
      </c>
      <c r="M3336" t="s">
        <v>71</v>
      </c>
      <c r="N3336" t="s">
        <v>72</v>
      </c>
      <c r="O3336">
        <v>1130</v>
      </c>
      <c r="P3336" s="6">
        <v>471.04</v>
      </c>
      <c r="Q3336" s="6">
        <v>532275.19999999995</v>
      </c>
      <c r="R3336" s="5">
        <v>0</v>
      </c>
      <c r="S3336" s="6">
        <v>532275.19999999995</v>
      </c>
      <c r="T3336" s="6">
        <v>5881.04</v>
      </c>
      <c r="U3336" s="6">
        <v>255549.08</v>
      </c>
      <c r="V3336" s="6">
        <v>1405.6</v>
      </c>
      <c r="W3336" s="6">
        <v>15162.61</v>
      </c>
      <c r="X3336" s="6">
        <v>254276.87</v>
      </c>
      <c r="Y3336" s="5">
        <v>0.47771692162249901</v>
      </c>
      <c r="Z3336" t="s">
        <v>40</v>
      </c>
      <c r="AA3336" t="s">
        <v>64</v>
      </c>
      <c r="AB3336" t="s">
        <v>65</v>
      </c>
      <c r="AC3336" t="s">
        <v>43</v>
      </c>
      <c r="AD3336" t="s">
        <v>84</v>
      </c>
      <c r="AE3336" t="s">
        <v>58</v>
      </c>
      <c r="AF3336" t="str">
        <f>TEXT(Agricultural_Export_Analysis_Cleaned_Dataset[[#This Row],[Order_Date]],"mmm")</f>
        <v>Jan</v>
      </c>
      <c r="AG3336" t="str">
        <f>TEXT(Agricultural_Export_Analysis_Cleaned_Dataset[[#This Row],[Order_Date]],"yyyy")</f>
        <v>2024</v>
      </c>
      <c r="AH3336" t="str">
        <f>TEXT(Agricultural_Export_Analysis_Cleaned_Dataset[[#This Row],[Order_Date]],"ddd")</f>
        <v>Wed</v>
      </c>
      <c r="AI3336" t="str">
        <f>TEXT(Agricultural_Export_Analysis_Cleaned_Dataset[[#This Row],[Ship_Date]],"yyyy")</f>
        <v>2024</v>
      </c>
      <c r="AJ3336" t="str">
        <f>TEXT(Agricultural_Export_Analysis_Cleaned_Dataset[[#This Row],[Ship_Date]],"mmm")</f>
        <v>Feb</v>
      </c>
      <c r="AK3336" t="str">
        <f>TEXT(Agricultural_Export_Analysis_Cleaned_Dataset[[#This Row],[Ship_Date]],"ddd")</f>
        <v>Thu</v>
      </c>
      <c r="AL3336" t="str">
        <f>TEXT(Agricultural_Export_Analysis_Cleaned_Dataset[[#This Row],[Delivery_Date]],"yyyy")</f>
        <v>2024</v>
      </c>
      <c r="AM3336" t="str">
        <f>TEXT(Agricultural_Export_Analysis_Cleaned_Dataset[[#This Row],[Delivery_Date]],"mmm")</f>
        <v>Mar</v>
      </c>
      <c r="AN3336" t="str">
        <f>TEXT(Agricultural_Export_Analysis_Cleaned_Dataset[[#This Row],[Delivery_Date]],"ddd")</f>
        <v>Sun</v>
      </c>
      <c r="AO3336">
        <f>Agricultural_Export_Analysis_Cleaned_Dataset[[#This Row],[Delivery_Date]]-Agricultural_Export_Analysis_Cleaned_Dataset[[#This Row],[Ship_Date]]</f>
        <v>31</v>
      </c>
      <c r="AP3336">
        <f>Agricultural_Export_Analysis_Cleaned_Dataset[[#This Row],[Ship_Date]]-Agricultural_Export_Analysis_Cleaned_Dataset[[#This Row],[Order_Date]]</f>
        <v>8</v>
      </c>
      <c r="AQ3336" s="4" t="str">
        <f>TEXT(Agricultural_Export_Analysis_Cleaned_Dataset[[#This Row],[Order_Date]],"mmm yyyy")</f>
        <v>Jan 2024</v>
      </c>
    </row>
    <row r="3337" spans="1:43" x14ac:dyDescent="0.3">
      <c r="A3337" t="s">
        <v>6231</v>
      </c>
      <c r="B3337" t="s">
        <v>6232</v>
      </c>
      <c r="C3337" s="2">
        <v>45531</v>
      </c>
      <c r="D3337" s="2">
        <v>45540</v>
      </c>
      <c r="E3337" s="2">
        <v>45571</v>
      </c>
      <c r="F3337" t="s">
        <v>35</v>
      </c>
      <c r="G3337" t="s">
        <v>50</v>
      </c>
      <c r="H3337" t="s">
        <v>51</v>
      </c>
      <c r="I3337" t="s">
        <v>38</v>
      </c>
      <c r="J3337" t="s">
        <v>112</v>
      </c>
      <c r="K3337" s="7">
        <v>10</v>
      </c>
      <c r="L3337" t="s">
        <v>87</v>
      </c>
      <c r="M3337" t="s">
        <v>101</v>
      </c>
      <c r="N3337" t="s">
        <v>102</v>
      </c>
      <c r="O3337">
        <v>633</v>
      </c>
      <c r="P3337" s="6">
        <v>102.82</v>
      </c>
      <c r="Q3337" s="6">
        <v>65085.06</v>
      </c>
      <c r="R3337" s="5">
        <v>0</v>
      </c>
      <c r="S3337" s="6">
        <v>65085.06</v>
      </c>
      <c r="T3337" s="6">
        <v>7355.16</v>
      </c>
      <c r="U3337" s="6">
        <v>34167.46</v>
      </c>
      <c r="V3337" s="6">
        <v>2770.94</v>
      </c>
      <c r="W3337" s="6">
        <v>6078.04</v>
      </c>
      <c r="X3337" s="6">
        <v>14713.46</v>
      </c>
      <c r="Y3337" s="5">
        <v>0.22606509082115001</v>
      </c>
      <c r="Z3337" t="s">
        <v>103</v>
      </c>
      <c r="AA3337" t="s">
        <v>177</v>
      </c>
      <c r="AB3337" t="s">
        <v>65</v>
      </c>
      <c r="AC3337" t="s">
        <v>76</v>
      </c>
      <c r="AD3337" t="s">
        <v>44</v>
      </c>
      <c r="AE3337" t="s">
        <v>67</v>
      </c>
      <c r="AF3337" t="str">
        <f>TEXT(Agricultural_Export_Analysis_Cleaned_Dataset[[#This Row],[Order_Date]],"mmm")</f>
        <v>Aug</v>
      </c>
      <c r="AG3337" t="str">
        <f>TEXT(Agricultural_Export_Analysis_Cleaned_Dataset[[#This Row],[Order_Date]],"yyyy")</f>
        <v>2024</v>
      </c>
      <c r="AH3337" t="str">
        <f>TEXT(Agricultural_Export_Analysis_Cleaned_Dataset[[#This Row],[Order_Date]],"ddd")</f>
        <v>Tue</v>
      </c>
      <c r="AI3337" t="str">
        <f>TEXT(Agricultural_Export_Analysis_Cleaned_Dataset[[#This Row],[Ship_Date]],"yyyy")</f>
        <v>2024</v>
      </c>
      <c r="AJ3337" t="str">
        <f>TEXT(Agricultural_Export_Analysis_Cleaned_Dataset[[#This Row],[Ship_Date]],"mmm")</f>
        <v>Sep</v>
      </c>
      <c r="AK3337" t="str">
        <f>TEXT(Agricultural_Export_Analysis_Cleaned_Dataset[[#This Row],[Ship_Date]],"ddd")</f>
        <v>Thu</v>
      </c>
      <c r="AL3337" t="str">
        <f>TEXT(Agricultural_Export_Analysis_Cleaned_Dataset[[#This Row],[Delivery_Date]],"yyyy")</f>
        <v>2024</v>
      </c>
      <c r="AM3337" t="str">
        <f>TEXT(Agricultural_Export_Analysis_Cleaned_Dataset[[#This Row],[Delivery_Date]],"mmm")</f>
        <v>Oct</v>
      </c>
      <c r="AN3337" t="str">
        <f>TEXT(Agricultural_Export_Analysis_Cleaned_Dataset[[#This Row],[Delivery_Date]],"ddd")</f>
        <v>Sun</v>
      </c>
      <c r="AO3337">
        <f>Agricultural_Export_Analysis_Cleaned_Dataset[[#This Row],[Delivery_Date]]-Agricultural_Export_Analysis_Cleaned_Dataset[[#This Row],[Ship_Date]]</f>
        <v>31</v>
      </c>
      <c r="AP3337">
        <f>Agricultural_Export_Analysis_Cleaned_Dataset[[#This Row],[Ship_Date]]-Agricultural_Export_Analysis_Cleaned_Dataset[[#This Row],[Order_Date]]</f>
        <v>9</v>
      </c>
      <c r="AQ3337" s="4" t="str">
        <f>TEXT(Agricultural_Export_Analysis_Cleaned_Dataset[[#This Row],[Order_Date]],"mmm yyyy")</f>
        <v>Aug 2024</v>
      </c>
    </row>
    <row r="3338" spans="1:43" x14ac:dyDescent="0.3">
      <c r="A3338" t="s">
        <v>6233</v>
      </c>
      <c r="B3338" t="s">
        <v>6234</v>
      </c>
      <c r="C3338" s="2">
        <v>45769</v>
      </c>
      <c r="D3338" s="2">
        <v>45775</v>
      </c>
      <c r="E3338" s="2">
        <v>45788</v>
      </c>
      <c r="F3338" t="s">
        <v>35</v>
      </c>
      <c r="G3338" t="s">
        <v>8933</v>
      </c>
      <c r="H3338" t="s">
        <v>37</v>
      </c>
      <c r="I3338" t="s">
        <v>91</v>
      </c>
      <c r="J3338" t="s">
        <v>53</v>
      </c>
      <c r="K3338" s="7">
        <v>7</v>
      </c>
      <c r="L3338" t="s">
        <v>135</v>
      </c>
      <c r="M3338" t="s">
        <v>48</v>
      </c>
      <c r="N3338" t="s">
        <v>49</v>
      </c>
      <c r="O3338">
        <v>836</v>
      </c>
      <c r="P3338" s="6">
        <v>447.18</v>
      </c>
      <c r="Q3338" s="6">
        <v>373842.48</v>
      </c>
      <c r="R3338" s="5">
        <v>0.15</v>
      </c>
      <c r="S3338" s="6">
        <v>317766.10800000001</v>
      </c>
      <c r="T3338" s="6">
        <v>1400.4</v>
      </c>
      <c r="U3338" s="6">
        <v>200663.36</v>
      </c>
      <c r="V3338" s="6">
        <v>1610.09</v>
      </c>
      <c r="W3338" s="6">
        <v>14152.45</v>
      </c>
      <c r="X3338" s="6">
        <v>99939.808000000005</v>
      </c>
      <c r="Y3338" s="5">
        <v>0.314507448981941</v>
      </c>
      <c r="Z3338" t="s">
        <v>81</v>
      </c>
      <c r="AA3338" t="s">
        <v>165</v>
      </c>
      <c r="AB3338" t="s">
        <v>56</v>
      </c>
      <c r="AC3338" t="s">
        <v>76</v>
      </c>
      <c r="AD3338" t="s">
        <v>98</v>
      </c>
      <c r="AE3338" t="s">
        <v>45</v>
      </c>
      <c r="AF3338" t="str">
        <f>TEXT(Agricultural_Export_Analysis_Cleaned_Dataset[[#This Row],[Order_Date]],"mmm")</f>
        <v>Apr</v>
      </c>
      <c r="AG3338" t="str">
        <f>TEXT(Agricultural_Export_Analysis_Cleaned_Dataset[[#This Row],[Order_Date]],"yyyy")</f>
        <v>2025</v>
      </c>
      <c r="AH3338" t="str">
        <f>TEXT(Agricultural_Export_Analysis_Cleaned_Dataset[[#This Row],[Order_Date]],"ddd")</f>
        <v>Tue</v>
      </c>
      <c r="AI3338" t="str">
        <f>TEXT(Agricultural_Export_Analysis_Cleaned_Dataset[[#This Row],[Ship_Date]],"yyyy")</f>
        <v>2025</v>
      </c>
      <c r="AJ3338" t="str">
        <f>TEXT(Agricultural_Export_Analysis_Cleaned_Dataset[[#This Row],[Ship_Date]],"mmm")</f>
        <v>Apr</v>
      </c>
      <c r="AK3338" t="str">
        <f>TEXT(Agricultural_Export_Analysis_Cleaned_Dataset[[#This Row],[Ship_Date]],"ddd")</f>
        <v>Mon</v>
      </c>
      <c r="AL3338" t="str">
        <f>TEXT(Agricultural_Export_Analysis_Cleaned_Dataset[[#This Row],[Delivery_Date]],"yyyy")</f>
        <v>2025</v>
      </c>
      <c r="AM3338" t="str">
        <f>TEXT(Agricultural_Export_Analysis_Cleaned_Dataset[[#This Row],[Delivery_Date]],"mmm")</f>
        <v>May</v>
      </c>
      <c r="AN3338" t="str">
        <f>TEXT(Agricultural_Export_Analysis_Cleaned_Dataset[[#This Row],[Delivery_Date]],"ddd")</f>
        <v>Sun</v>
      </c>
      <c r="AO3338">
        <f>Agricultural_Export_Analysis_Cleaned_Dataset[[#This Row],[Delivery_Date]]-Agricultural_Export_Analysis_Cleaned_Dataset[[#This Row],[Ship_Date]]</f>
        <v>13</v>
      </c>
      <c r="AP3338">
        <f>Agricultural_Export_Analysis_Cleaned_Dataset[[#This Row],[Ship_Date]]-Agricultural_Export_Analysis_Cleaned_Dataset[[#This Row],[Order_Date]]</f>
        <v>6</v>
      </c>
      <c r="AQ3338" s="4" t="str">
        <f>TEXT(Agricultural_Export_Analysis_Cleaned_Dataset[[#This Row],[Order_Date]],"mmm yyyy")</f>
        <v>Apr 2025</v>
      </c>
    </row>
    <row r="3339" spans="1:43" x14ac:dyDescent="0.3">
      <c r="A3339" t="s">
        <v>6235</v>
      </c>
      <c r="B3339" t="s">
        <v>6236</v>
      </c>
      <c r="C3339" s="2">
        <v>45644</v>
      </c>
      <c r="D3339" s="2">
        <v>45646</v>
      </c>
      <c r="E3339" s="2">
        <v>45673</v>
      </c>
      <c r="F3339" t="s">
        <v>35</v>
      </c>
      <c r="G3339" t="s">
        <v>36</v>
      </c>
      <c r="H3339" t="s">
        <v>37</v>
      </c>
      <c r="I3339" t="s">
        <v>91</v>
      </c>
      <c r="J3339" t="s">
        <v>53</v>
      </c>
      <c r="K3339" s="7">
        <v>0</v>
      </c>
      <c r="L3339" t="s">
        <v>87</v>
      </c>
      <c r="M3339" t="s">
        <v>130</v>
      </c>
      <c r="N3339" t="s">
        <v>131</v>
      </c>
      <c r="O3339">
        <v>624</v>
      </c>
      <c r="P3339" s="6">
        <v>217.14</v>
      </c>
      <c r="Q3339" s="6">
        <v>135495.35999999999</v>
      </c>
      <c r="R3339" s="5">
        <v>0.05</v>
      </c>
      <c r="S3339" s="6">
        <v>128720.592</v>
      </c>
      <c r="T3339" s="6">
        <v>3031</v>
      </c>
      <c r="U3339" s="6">
        <v>73366.34</v>
      </c>
      <c r="V3339" s="6">
        <v>2337.0700000000002</v>
      </c>
      <c r="W3339" s="6">
        <v>10257.34</v>
      </c>
      <c r="X3339" s="6">
        <v>39728.841999999997</v>
      </c>
      <c r="Y3339" s="5">
        <v>0.30864402798893298</v>
      </c>
      <c r="Z3339" t="s">
        <v>54</v>
      </c>
      <c r="AA3339" t="s">
        <v>55</v>
      </c>
      <c r="AB3339" t="s">
        <v>65</v>
      </c>
      <c r="AC3339" t="s">
        <v>66</v>
      </c>
      <c r="AD3339" t="s">
        <v>57</v>
      </c>
      <c r="AE3339" t="s">
        <v>58</v>
      </c>
      <c r="AF3339" t="str">
        <f>TEXT(Agricultural_Export_Analysis_Cleaned_Dataset[[#This Row],[Order_Date]],"mmm")</f>
        <v>Dec</v>
      </c>
      <c r="AG3339" t="str">
        <f>TEXT(Agricultural_Export_Analysis_Cleaned_Dataset[[#This Row],[Order_Date]],"yyyy")</f>
        <v>2024</v>
      </c>
      <c r="AH3339" t="str">
        <f>TEXT(Agricultural_Export_Analysis_Cleaned_Dataset[[#This Row],[Order_Date]],"ddd")</f>
        <v>Wed</v>
      </c>
      <c r="AI3339" t="str">
        <f>TEXT(Agricultural_Export_Analysis_Cleaned_Dataset[[#This Row],[Ship_Date]],"yyyy")</f>
        <v>2024</v>
      </c>
      <c r="AJ3339" t="str">
        <f>TEXT(Agricultural_Export_Analysis_Cleaned_Dataset[[#This Row],[Ship_Date]],"mmm")</f>
        <v>Dec</v>
      </c>
      <c r="AK3339" t="str">
        <f>TEXT(Agricultural_Export_Analysis_Cleaned_Dataset[[#This Row],[Ship_Date]],"ddd")</f>
        <v>Fri</v>
      </c>
      <c r="AL3339" t="str">
        <f>TEXT(Agricultural_Export_Analysis_Cleaned_Dataset[[#This Row],[Delivery_Date]],"yyyy")</f>
        <v>2025</v>
      </c>
      <c r="AM3339" t="str">
        <f>TEXT(Agricultural_Export_Analysis_Cleaned_Dataset[[#This Row],[Delivery_Date]],"mmm")</f>
        <v>Jan</v>
      </c>
      <c r="AN3339" t="str">
        <f>TEXT(Agricultural_Export_Analysis_Cleaned_Dataset[[#This Row],[Delivery_Date]],"ddd")</f>
        <v>Thu</v>
      </c>
      <c r="AO3339">
        <f>Agricultural_Export_Analysis_Cleaned_Dataset[[#This Row],[Delivery_Date]]-Agricultural_Export_Analysis_Cleaned_Dataset[[#This Row],[Ship_Date]]</f>
        <v>27</v>
      </c>
      <c r="AP3339">
        <f>Agricultural_Export_Analysis_Cleaned_Dataset[[#This Row],[Ship_Date]]-Agricultural_Export_Analysis_Cleaned_Dataset[[#This Row],[Order_Date]]</f>
        <v>2</v>
      </c>
      <c r="AQ3339" s="4" t="str">
        <f>TEXT(Agricultural_Export_Analysis_Cleaned_Dataset[[#This Row],[Order_Date]],"mmm yyyy")</f>
        <v>Dec 2024</v>
      </c>
    </row>
    <row r="3340" spans="1:43" x14ac:dyDescent="0.3">
      <c r="A3340" t="s">
        <v>6237</v>
      </c>
      <c r="B3340" t="s">
        <v>6238</v>
      </c>
      <c r="C3340" s="2">
        <v>45670</v>
      </c>
      <c r="D3340" s="2">
        <v>45679</v>
      </c>
      <c r="E3340" s="2">
        <v>45697</v>
      </c>
      <c r="F3340" t="s">
        <v>35</v>
      </c>
      <c r="G3340" t="s">
        <v>8934</v>
      </c>
      <c r="H3340" t="s">
        <v>37</v>
      </c>
      <c r="I3340" t="s">
        <v>97</v>
      </c>
      <c r="J3340" t="s">
        <v>39</v>
      </c>
      <c r="K3340" s="7">
        <v>10</v>
      </c>
      <c r="L3340" t="s">
        <v>8935</v>
      </c>
      <c r="M3340" t="s">
        <v>140</v>
      </c>
      <c r="N3340" t="s">
        <v>49</v>
      </c>
      <c r="O3340">
        <v>1567</v>
      </c>
      <c r="P3340" s="6">
        <v>425.26</v>
      </c>
      <c r="Q3340" s="6">
        <v>666382.42000000004</v>
      </c>
      <c r="R3340" s="5">
        <v>0.05</v>
      </c>
      <c r="S3340" s="6">
        <v>633063.299</v>
      </c>
      <c r="T3340" s="6">
        <v>7329.34</v>
      </c>
      <c r="U3340" s="6">
        <v>372649.69</v>
      </c>
      <c r="V3340" s="6">
        <v>2066.25</v>
      </c>
      <c r="W3340" s="6">
        <v>18296.34</v>
      </c>
      <c r="X3340" s="6">
        <v>232721.679</v>
      </c>
      <c r="Y3340" s="5">
        <v>0.36761202136913002</v>
      </c>
      <c r="Z3340" t="s">
        <v>40</v>
      </c>
      <c r="AA3340" t="s">
        <v>64</v>
      </c>
      <c r="AB3340" t="s">
        <v>65</v>
      </c>
      <c r="AC3340" t="s">
        <v>76</v>
      </c>
      <c r="AD3340" t="s">
        <v>98</v>
      </c>
      <c r="AE3340" t="s">
        <v>45</v>
      </c>
      <c r="AF3340" t="str">
        <f>TEXT(Agricultural_Export_Analysis_Cleaned_Dataset[[#This Row],[Order_Date]],"mmm")</f>
        <v>Jan</v>
      </c>
      <c r="AG3340" t="str">
        <f>TEXT(Agricultural_Export_Analysis_Cleaned_Dataset[[#This Row],[Order_Date]],"yyyy")</f>
        <v>2025</v>
      </c>
      <c r="AH3340" t="str">
        <f>TEXT(Agricultural_Export_Analysis_Cleaned_Dataset[[#This Row],[Order_Date]],"ddd")</f>
        <v>Mon</v>
      </c>
      <c r="AI3340" t="str">
        <f>TEXT(Agricultural_Export_Analysis_Cleaned_Dataset[[#This Row],[Ship_Date]],"yyyy")</f>
        <v>2025</v>
      </c>
      <c r="AJ3340" t="str">
        <f>TEXT(Agricultural_Export_Analysis_Cleaned_Dataset[[#This Row],[Ship_Date]],"mmm")</f>
        <v>Jan</v>
      </c>
      <c r="AK3340" t="str">
        <f>TEXT(Agricultural_Export_Analysis_Cleaned_Dataset[[#This Row],[Ship_Date]],"ddd")</f>
        <v>Wed</v>
      </c>
      <c r="AL3340" t="str">
        <f>TEXT(Agricultural_Export_Analysis_Cleaned_Dataset[[#This Row],[Delivery_Date]],"yyyy")</f>
        <v>2025</v>
      </c>
      <c r="AM3340" t="str">
        <f>TEXT(Agricultural_Export_Analysis_Cleaned_Dataset[[#This Row],[Delivery_Date]],"mmm")</f>
        <v>Feb</v>
      </c>
      <c r="AN3340" t="str">
        <f>TEXT(Agricultural_Export_Analysis_Cleaned_Dataset[[#This Row],[Delivery_Date]],"ddd")</f>
        <v>Sun</v>
      </c>
      <c r="AO3340">
        <f>Agricultural_Export_Analysis_Cleaned_Dataset[[#This Row],[Delivery_Date]]-Agricultural_Export_Analysis_Cleaned_Dataset[[#This Row],[Ship_Date]]</f>
        <v>18</v>
      </c>
      <c r="AP3340">
        <f>Agricultural_Export_Analysis_Cleaned_Dataset[[#This Row],[Ship_Date]]-Agricultural_Export_Analysis_Cleaned_Dataset[[#This Row],[Order_Date]]</f>
        <v>9</v>
      </c>
      <c r="AQ3340" s="4" t="str">
        <f>TEXT(Agricultural_Export_Analysis_Cleaned_Dataset[[#This Row],[Order_Date]],"mmm yyyy")</f>
        <v>Jan 2025</v>
      </c>
    </row>
    <row r="3341" spans="1:43" x14ac:dyDescent="0.3">
      <c r="A3341" t="s">
        <v>6239</v>
      </c>
      <c r="B3341" t="s">
        <v>6240</v>
      </c>
      <c r="C3341" s="2">
        <v>45884</v>
      </c>
      <c r="D3341" s="2">
        <v>45887</v>
      </c>
      <c r="E3341" s="2">
        <v>45895</v>
      </c>
      <c r="F3341" t="s">
        <v>35</v>
      </c>
      <c r="G3341" t="s">
        <v>8932</v>
      </c>
      <c r="H3341" t="s">
        <v>37</v>
      </c>
      <c r="I3341" t="s">
        <v>91</v>
      </c>
      <c r="J3341" t="s">
        <v>53</v>
      </c>
      <c r="K3341" s="7">
        <v>2</v>
      </c>
      <c r="L3341" t="s">
        <v>70</v>
      </c>
      <c r="M3341" t="s">
        <v>61</v>
      </c>
      <c r="N3341" t="s">
        <v>62</v>
      </c>
      <c r="O3341">
        <v>1077</v>
      </c>
      <c r="P3341" s="6">
        <v>233.54</v>
      </c>
      <c r="Q3341" s="6">
        <v>251522.58</v>
      </c>
      <c r="R3341" s="5">
        <v>0.15</v>
      </c>
      <c r="S3341" s="6">
        <v>213794.193</v>
      </c>
      <c r="T3341" s="6">
        <v>11888.21</v>
      </c>
      <c r="U3341" s="6">
        <v>138438.48000000001</v>
      </c>
      <c r="V3341" s="6">
        <v>2031.22</v>
      </c>
      <c r="W3341" s="6">
        <v>15488.88</v>
      </c>
      <c r="X3341" s="6">
        <v>45947.402999999998</v>
      </c>
      <c r="Y3341" s="5">
        <v>0.214914176831735</v>
      </c>
      <c r="Z3341" t="s">
        <v>103</v>
      </c>
      <c r="AA3341" t="s">
        <v>177</v>
      </c>
      <c r="AB3341" t="s">
        <v>65</v>
      </c>
      <c r="AC3341" t="s">
        <v>76</v>
      </c>
      <c r="AD3341" t="s">
        <v>93</v>
      </c>
      <c r="AE3341" t="s">
        <v>45</v>
      </c>
      <c r="AF3341" t="str">
        <f>TEXT(Agricultural_Export_Analysis_Cleaned_Dataset[[#This Row],[Order_Date]],"mmm")</f>
        <v>Aug</v>
      </c>
      <c r="AG3341" t="str">
        <f>TEXT(Agricultural_Export_Analysis_Cleaned_Dataset[[#This Row],[Order_Date]],"yyyy")</f>
        <v>2025</v>
      </c>
      <c r="AH3341" t="str">
        <f>TEXT(Agricultural_Export_Analysis_Cleaned_Dataset[[#This Row],[Order_Date]],"ddd")</f>
        <v>Fri</v>
      </c>
      <c r="AI3341" t="str">
        <f>TEXT(Agricultural_Export_Analysis_Cleaned_Dataset[[#This Row],[Ship_Date]],"yyyy")</f>
        <v>2025</v>
      </c>
      <c r="AJ3341" t="str">
        <f>TEXT(Agricultural_Export_Analysis_Cleaned_Dataset[[#This Row],[Ship_Date]],"mmm")</f>
        <v>Aug</v>
      </c>
      <c r="AK3341" t="str">
        <f>TEXT(Agricultural_Export_Analysis_Cleaned_Dataset[[#This Row],[Ship_Date]],"ddd")</f>
        <v>Mon</v>
      </c>
      <c r="AL3341" t="str">
        <f>TEXT(Agricultural_Export_Analysis_Cleaned_Dataset[[#This Row],[Delivery_Date]],"yyyy")</f>
        <v>2025</v>
      </c>
      <c r="AM3341" t="str">
        <f>TEXT(Agricultural_Export_Analysis_Cleaned_Dataset[[#This Row],[Delivery_Date]],"mmm")</f>
        <v>Aug</v>
      </c>
      <c r="AN3341" t="str">
        <f>TEXT(Agricultural_Export_Analysis_Cleaned_Dataset[[#This Row],[Delivery_Date]],"ddd")</f>
        <v>Tue</v>
      </c>
      <c r="AO3341">
        <f>Agricultural_Export_Analysis_Cleaned_Dataset[[#This Row],[Delivery_Date]]-Agricultural_Export_Analysis_Cleaned_Dataset[[#This Row],[Ship_Date]]</f>
        <v>8</v>
      </c>
      <c r="AP3341">
        <f>Agricultural_Export_Analysis_Cleaned_Dataset[[#This Row],[Ship_Date]]-Agricultural_Export_Analysis_Cleaned_Dataset[[#This Row],[Order_Date]]</f>
        <v>3</v>
      </c>
      <c r="AQ3341" s="4" t="str">
        <f>TEXT(Agricultural_Export_Analysis_Cleaned_Dataset[[#This Row],[Order_Date]],"mmm yyyy")</f>
        <v>Aug 2025</v>
      </c>
    </row>
    <row r="3342" spans="1:43" x14ac:dyDescent="0.3">
      <c r="A3342" t="s">
        <v>6241</v>
      </c>
      <c r="B3342" t="s">
        <v>6242</v>
      </c>
      <c r="C3342" s="2">
        <v>45685</v>
      </c>
      <c r="D3342" s="2">
        <v>45692</v>
      </c>
      <c r="E3342" s="2">
        <v>45707</v>
      </c>
      <c r="F3342" t="s">
        <v>35</v>
      </c>
      <c r="G3342" t="s">
        <v>8933</v>
      </c>
      <c r="H3342" t="s">
        <v>74</v>
      </c>
      <c r="I3342" t="s">
        <v>52</v>
      </c>
      <c r="J3342" t="s">
        <v>63</v>
      </c>
      <c r="K3342" s="7">
        <v>0</v>
      </c>
      <c r="L3342" t="s">
        <v>70</v>
      </c>
      <c r="M3342" t="s">
        <v>101</v>
      </c>
      <c r="N3342" t="s">
        <v>102</v>
      </c>
      <c r="O3342">
        <v>1803</v>
      </c>
      <c r="P3342" s="6">
        <v>219.03</v>
      </c>
      <c r="Q3342" s="6">
        <v>394911.09</v>
      </c>
      <c r="R3342" s="5">
        <v>0.05</v>
      </c>
      <c r="S3342" s="6">
        <v>375165.5355</v>
      </c>
      <c r="T3342" s="6">
        <v>876.29</v>
      </c>
      <c r="U3342" s="6">
        <v>240112.94</v>
      </c>
      <c r="V3342" s="6">
        <v>2991.64</v>
      </c>
      <c r="W3342" s="6">
        <v>17703.509999999998</v>
      </c>
      <c r="X3342" s="6">
        <v>113481.15549999999</v>
      </c>
      <c r="Y3342" s="5">
        <v>0.30248289024939001</v>
      </c>
      <c r="Z3342" t="s">
        <v>40</v>
      </c>
      <c r="AA3342" t="s">
        <v>64</v>
      </c>
      <c r="AB3342" t="s">
        <v>56</v>
      </c>
      <c r="AC3342" t="s">
        <v>43</v>
      </c>
      <c r="AD3342" t="s">
        <v>57</v>
      </c>
      <c r="AE3342" t="s">
        <v>45</v>
      </c>
      <c r="AF3342" t="str">
        <f>TEXT(Agricultural_Export_Analysis_Cleaned_Dataset[[#This Row],[Order_Date]],"mmm")</f>
        <v>Jan</v>
      </c>
      <c r="AG3342" t="str">
        <f>TEXT(Agricultural_Export_Analysis_Cleaned_Dataset[[#This Row],[Order_Date]],"yyyy")</f>
        <v>2025</v>
      </c>
      <c r="AH3342" t="str">
        <f>TEXT(Agricultural_Export_Analysis_Cleaned_Dataset[[#This Row],[Order_Date]],"ddd")</f>
        <v>Tue</v>
      </c>
      <c r="AI3342" t="str">
        <f>TEXT(Agricultural_Export_Analysis_Cleaned_Dataset[[#This Row],[Ship_Date]],"yyyy")</f>
        <v>2025</v>
      </c>
      <c r="AJ3342" t="str">
        <f>TEXT(Agricultural_Export_Analysis_Cleaned_Dataset[[#This Row],[Ship_Date]],"mmm")</f>
        <v>Feb</v>
      </c>
      <c r="AK3342" t="str">
        <f>TEXT(Agricultural_Export_Analysis_Cleaned_Dataset[[#This Row],[Ship_Date]],"ddd")</f>
        <v>Tue</v>
      </c>
      <c r="AL3342" t="str">
        <f>TEXT(Agricultural_Export_Analysis_Cleaned_Dataset[[#This Row],[Delivery_Date]],"yyyy")</f>
        <v>2025</v>
      </c>
      <c r="AM3342" t="str">
        <f>TEXT(Agricultural_Export_Analysis_Cleaned_Dataset[[#This Row],[Delivery_Date]],"mmm")</f>
        <v>Feb</v>
      </c>
      <c r="AN3342" t="str">
        <f>TEXT(Agricultural_Export_Analysis_Cleaned_Dataset[[#This Row],[Delivery_Date]],"ddd")</f>
        <v>Wed</v>
      </c>
      <c r="AO3342">
        <f>Agricultural_Export_Analysis_Cleaned_Dataset[[#This Row],[Delivery_Date]]-Agricultural_Export_Analysis_Cleaned_Dataset[[#This Row],[Ship_Date]]</f>
        <v>15</v>
      </c>
      <c r="AP3342">
        <f>Agricultural_Export_Analysis_Cleaned_Dataset[[#This Row],[Ship_Date]]-Agricultural_Export_Analysis_Cleaned_Dataset[[#This Row],[Order_Date]]</f>
        <v>7</v>
      </c>
      <c r="AQ3342" s="4" t="str">
        <f>TEXT(Agricultural_Export_Analysis_Cleaned_Dataset[[#This Row],[Order_Date]],"mmm yyyy")</f>
        <v>Jan 2025</v>
      </c>
    </row>
    <row r="3343" spans="1:43" x14ac:dyDescent="0.3">
      <c r="A3343" t="s">
        <v>6243</v>
      </c>
      <c r="B3343" t="s">
        <v>403</v>
      </c>
      <c r="C3343" s="2">
        <v>45303</v>
      </c>
      <c r="D3343" s="2">
        <v>45308</v>
      </c>
      <c r="E3343" s="2">
        <v>45331</v>
      </c>
      <c r="F3343" t="s">
        <v>35</v>
      </c>
      <c r="G3343" t="s">
        <v>73</v>
      </c>
      <c r="H3343" t="s">
        <v>37</v>
      </c>
      <c r="I3343" t="s">
        <v>118</v>
      </c>
      <c r="J3343" t="s">
        <v>39</v>
      </c>
      <c r="K3343" s="7">
        <v>0</v>
      </c>
      <c r="L3343" t="s">
        <v>80</v>
      </c>
      <c r="M3343" t="s">
        <v>107</v>
      </c>
      <c r="N3343" t="s">
        <v>108</v>
      </c>
      <c r="O3343">
        <v>1814</v>
      </c>
      <c r="P3343" s="6">
        <v>262.66000000000003</v>
      </c>
      <c r="Q3343" s="6">
        <v>476465.24</v>
      </c>
      <c r="R3343" s="5">
        <v>0.15</v>
      </c>
      <c r="S3343" s="6">
        <v>404995.45400000003</v>
      </c>
      <c r="T3343" s="6">
        <v>9754.01</v>
      </c>
      <c r="U3343" s="6">
        <v>206257.27</v>
      </c>
      <c r="V3343" s="6">
        <v>863.65</v>
      </c>
      <c r="W3343" s="6">
        <v>25997.74</v>
      </c>
      <c r="X3343" s="6">
        <v>162122.78400000001</v>
      </c>
      <c r="Y3343" s="5">
        <v>0.40030766370034399</v>
      </c>
      <c r="Z3343" t="s">
        <v>40</v>
      </c>
      <c r="AA3343" t="s">
        <v>64</v>
      </c>
      <c r="AB3343" t="s">
        <v>83</v>
      </c>
      <c r="AC3343" t="s">
        <v>66</v>
      </c>
      <c r="AD3343" t="s">
        <v>77</v>
      </c>
      <c r="AE3343" t="s">
        <v>58</v>
      </c>
      <c r="AF3343" t="str">
        <f>TEXT(Agricultural_Export_Analysis_Cleaned_Dataset[[#This Row],[Order_Date]],"mmm")</f>
        <v>Jan</v>
      </c>
      <c r="AG3343" t="str">
        <f>TEXT(Agricultural_Export_Analysis_Cleaned_Dataset[[#This Row],[Order_Date]],"yyyy")</f>
        <v>2024</v>
      </c>
      <c r="AH3343" t="str">
        <f>TEXT(Agricultural_Export_Analysis_Cleaned_Dataset[[#This Row],[Order_Date]],"ddd")</f>
        <v>Fri</v>
      </c>
      <c r="AI3343" t="str">
        <f>TEXT(Agricultural_Export_Analysis_Cleaned_Dataset[[#This Row],[Ship_Date]],"yyyy")</f>
        <v>2024</v>
      </c>
      <c r="AJ3343" t="str">
        <f>TEXT(Agricultural_Export_Analysis_Cleaned_Dataset[[#This Row],[Ship_Date]],"mmm")</f>
        <v>Jan</v>
      </c>
      <c r="AK3343" t="str">
        <f>TEXT(Agricultural_Export_Analysis_Cleaned_Dataset[[#This Row],[Ship_Date]],"ddd")</f>
        <v>Wed</v>
      </c>
      <c r="AL3343" t="str">
        <f>TEXT(Agricultural_Export_Analysis_Cleaned_Dataset[[#This Row],[Delivery_Date]],"yyyy")</f>
        <v>2024</v>
      </c>
      <c r="AM3343" t="str">
        <f>TEXT(Agricultural_Export_Analysis_Cleaned_Dataset[[#This Row],[Delivery_Date]],"mmm")</f>
        <v>Feb</v>
      </c>
      <c r="AN3343" t="str">
        <f>TEXT(Agricultural_Export_Analysis_Cleaned_Dataset[[#This Row],[Delivery_Date]],"ddd")</f>
        <v>Fri</v>
      </c>
      <c r="AO3343">
        <f>Agricultural_Export_Analysis_Cleaned_Dataset[[#This Row],[Delivery_Date]]-Agricultural_Export_Analysis_Cleaned_Dataset[[#This Row],[Ship_Date]]</f>
        <v>23</v>
      </c>
      <c r="AP3343">
        <f>Agricultural_Export_Analysis_Cleaned_Dataset[[#This Row],[Ship_Date]]-Agricultural_Export_Analysis_Cleaned_Dataset[[#This Row],[Order_Date]]</f>
        <v>5</v>
      </c>
      <c r="AQ3343" s="4" t="str">
        <f>TEXT(Agricultural_Export_Analysis_Cleaned_Dataset[[#This Row],[Order_Date]],"mmm yyyy")</f>
        <v>Jan 2024</v>
      </c>
    </row>
    <row r="3344" spans="1:43" x14ac:dyDescent="0.3">
      <c r="A3344" t="s">
        <v>6244</v>
      </c>
      <c r="B3344" t="s">
        <v>6245</v>
      </c>
      <c r="C3344" s="2">
        <v>45491</v>
      </c>
      <c r="D3344" s="2">
        <v>45492</v>
      </c>
      <c r="E3344" s="2">
        <v>45518</v>
      </c>
      <c r="F3344" t="s">
        <v>35</v>
      </c>
      <c r="G3344" t="s">
        <v>50</v>
      </c>
      <c r="H3344" t="s">
        <v>74</v>
      </c>
      <c r="I3344" t="s">
        <v>118</v>
      </c>
      <c r="J3344" t="s">
        <v>53</v>
      </c>
      <c r="K3344" s="7">
        <v>0</v>
      </c>
      <c r="L3344" t="s">
        <v>135</v>
      </c>
      <c r="M3344" t="s">
        <v>61</v>
      </c>
      <c r="N3344" t="s">
        <v>62</v>
      </c>
      <c r="O3344">
        <v>1217</v>
      </c>
      <c r="P3344" s="6">
        <v>323.89</v>
      </c>
      <c r="Q3344" s="6">
        <v>394174.13</v>
      </c>
      <c r="R3344" s="5">
        <v>0.05</v>
      </c>
      <c r="S3344" s="6">
        <v>374465.42349999998</v>
      </c>
      <c r="T3344" s="6">
        <v>12765.03</v>
      </c>
      <c r="U3344" s="6">
        <v>172123.48</v>
      </c>
      <c r="V3344" s="6">
        <v>1053.07</v>
      </c>
      <c r="W3344" s="6">
        <v>15890.1</v>
      </c>
      <c r="X3344" s="6">
        <v>172633.74350000001</v>
      </c>
      <c r="Y3344" s="5">
        <v>0.46101384177596799</v>
      </c>
      <c r="Z3344" t="s">
        <v>103</v>
      </c>
      <c r="AA3344" t="s">
        <v>119</v>
      </c>
      <c r="AB3344" t="s">
        <v>83</v>
      </c>
      <c r="AC3344" t="s">
        <v>76</v>
      </c>
      <c r="AD3344" t="s">
        <v>57</v>
      </c>
      <c r="AE3344" t="s">
        <v>45</v>
      </c>
      <c r="AF3344" t="str">
        <f>TEXT(Agricultural_Export_Analysis_Cleaned_Dataset[[#This Row],[Order_Date]],"mmm")</f>
        <v>Jul</v>
      </c>
      <c r="AG3344" t="str">
        <f>TEXT(Agricultural_Export_Analysis_Cleaned_Dataset[[#This Row],[Order_Date]],"yyyy")</f>
        <v>2024</v>
      </c>
      <c r="AH3344" t="str">
        <f>TEXT(Agricultural_Export_Analysis_Cleaned_Dataset[[#This Row],[Order_Date]],"ddd")</f>
        <v>Thu</v>
      </c>
      <c r="AI3344" t="str">
        <f>TEXT(Agricultural_Export_Analysis_Cleaned_Dataset[[#This Row],[Ship_Date]],"yyyy")</f>
        <v>2024</v>
      </c>
      <c r="AJ3344" t="str">
        <f>TEXT(Agricultural_Export_Analysis_Cleaned_Dataset[[#This Row],[Ship_Date]],"mmm")</f>
        <v>Jul</v>
      </c>
      <c r="AK3344" t="str">
        <f>TEXT(Agricultural_Export_Analysis_Cleaned_Dataset[[#This Row],[Ship_Date]],"ddd")</f>
        <v>Fri</v>
      </c>
      <c r="AL3344" t="str">
        <f>TEXT(Agricultural_Export_Analysis_Cleaned_Dataset[[#This Row],[Delivery_Date]],"yyyy")</f>
        <v>2024</v>
      </c>
      <c r="AM3344" t="str">
        <f>TEXT(Agricultural_Export_Analysis_Cleaned_Dataset[[#This Row],[Delivery_Date]],"mmm")</f>
        <v>Aug</v>
      </c>
      <c r="AN3344" t="str">
        <f>TEXT(Agricultural_Export_Analysis_Cleaned_Dataset[[#This Row],[Delivery_Date]],"ddd")</f>
        <v>Wed</v>
      </c>
      <c r="AO3344">
        <f>Agricultural_Export_Analysis_Cleaned_Dataset[[#This Row],[Delivery_Date]]-Agricultural_Export_Analysis_Cleaned_Dataset[[#This Row],[Ship_Date]]</f>
        <v>26</v>
      </c>
      <c r="AP3344">
        <f>Agricultural_Export_Analysis_Cleaned_Dataset[[#This Row],[Ship_Date]]-Agricultural_Export_Analysis_Cleaned_Dataset[[#This Row],[Order_Date]]</f>
        <v>1</v>
      </c>
      <c r="AQ3344" s="4" t="str">
        <f>TEXT(Agricultural_Export_Analysis_Cleaned_Dataset[[#This Row],[Order_Date]],"mmm yyyy")</f>
        <v>Jul 2024</v>
      </c>
    </row>
    <row r="3345" spans="1:43" x14ac:dyDescent="0.3">
      <c r="A3345" t="s">
        <v>6246</v>
      </c>
      <c r="B3345" t="s">
        <v>6247</v>
      </c>
      <c r="C3345" s="2">
        <v>45592</v>
      </c>
      <c r="D3345" s="2">
        <v>45597</v>
      </c>
      <c r="E3345" s="2">
        <v>45620</v>
      </c>
      <c r="F3345" t="s">
        <v>35</v>
      </c>
      <c r="G3345" t="s">
        <v>203</v>
      </c>
      <c r="H3345" t="s">
        <v>37</v>
      </c>
      <c r="I3345" t="s">
        <v>97</v>
      </c>
      <c r="J3345" t="s">
        <v>112</v>
      </c>
      <c r="K3345" s="7">
        <v>15</v>
      </c>
      <c r="L3345" t="s">
        <v>70</v>
      </c>
      <c r="M3345" t="s">
        <v>71</v>
      </c>
      <c r="N3345" t="s">
        <v>72</v>
      </c>
      <c r="O3345">
        <v>1567</v>
      </c>
      <c r="P3345" s="6">
        <v>392.75</v>
      </c>
      <c r="Q3345" s="6">
        <v>615439.25</v>
      </c>
      <c r="R3345" s="5">
        <v>0</v>
      </c>
      <c r="S3345" s="6">
        <v>615439.25</v>
      </c>
      <c r="T3345" s="6">
        <v>1694.52</v>
      </c>
      <c r="U3345" s="6">
        <v>308440.71999999997</v>
      </c>
      <c r="V3345" s="6">
        <v>2362.7199999999998</v>
      </c>
      <c r="W3345" s="6">
        <v>72021.14</v>
      </c>
      <c r="X3345" s="6">
        <v>230920.15</v>
      </c>
      <c r="Y3345" s="5">
        <v>0.37521193196566499</v>
      </c>
      <c r="Z3345" t="s">
        <v>54</v>
      </c>
      <c r="AA3345" t="s">
        <v>75</v>
      </c>
      <c r="AB3345" t="s">
        <v>65</v>
      </c>
      <c r="AC3345" t="s">
        <v>66</v>
      </c>
      <c r="AD3345" t="s">
        <v>44</v>
      </c>
      <c r="AE3345" t="s">
        <v>45</v>
      </c>
      <c r="AF3345" t="str">
        <f>TEXT(Agricultural_Export_Analysis_Cleaned_Dataset[[#This Row],[Order_Date]],"mmm")</f>
        <v>Oct</v>
      </c>
      <c r="AG3345" t="str">
        <f>TEXT(Agricultural_Export_Analysis_Cleaned_Dataset[[#This Row],[Order_Date]],"yyyy")</f>
        <v>2024</v>
      </c>
      <c r="AH3345" t="str">
        <f>TEXT(Agricultural_Export_Analysis_Cleaned_Dataset[[#This Row],[Order_Date]],"ddd")</f>
        <v>Sun</v>
      </c>
      <c r="AI3345" t="str">
        <f>TEXT(Agricultural_Export_Analysis_Cleaned_Dataset[[#This Row],[Ship_Date]],"yyyy")</f>
        <v>2024</v>
      </c>
      <c r="AJ3345" t="str">
        <f>TEXT(Agricultural_Export_Analysis_Cleaned_Dataset[[#This Row],[Ship_Date]],"mmm")</f>
        <v>Nov</v>
      </c>
      <c r="AK3345" t="str">
        <f>TEXT(Agricultural_Export_Analysis_Cleaned_Dataset[[#This Row],[Ship_Date]],"ddd")</f>
        <v>Fri</v>
      </c>
      <c r="AL3345" t="str">
        <f>TEXT(Agricultural_Export_Analysis_Cleaned_Dataset[[#This Row],[Delivery_Date]],"yyyy")</f>
        <v>2024</v>
      </c>
      <c r="AM3345" t="str">
        <f>TEXT(Agricultural_Export_Analysis_Cleaned_Dataset[[#This Row],[Delivery_Date]],"mmm")</f>
        <v>Nov</v>
      </c>
      <c r="AN3345" t="str">
        <f>TEXT(Agricultural_Export_Analysis_Cleaned_Dataset[[#This Row],[Delivery_Date]],"ddd")</f>
        <v>Sun</v>
      </c>
      <c r="AO3345">
        <f>Agricultural_Export_Analysis_Cleaned_Dataset[[#This Row],[Delivery_Date]]-Agricultural_Export_Analysis_Cleaned_Dataset[[#This Row],[Ship_Date]]</f>
        <v>23</v>
      </c>
      <c r="AP3345">
        <f>Agricultural_Export_Analysis_Cleaned_Dataset[[#This Row],[Ship_Date]]-Agricultural_Export_Analysis_Cleaned_Dataset[[#This Row],[Order_Date]]</f>
        <v>5</v>
      </c>
      <c r="AQ3345" s="4" t="str">
        <f>TEXT(Agricultural_Export_Analysis_Cleaned_Dataset[[#This Row],[Order_Date]],"mmm yyyy")</f>
        <v>Oct 2024</v>
      </c>
    </row>
    <row r="3346" spans="1:43" x14ac:dyDescent="0.3">
      <c r="A3346" t="s">
        <v>6248</v>
      </c>
      <c r="B3346" t="s">
        <v>5316</v>
      </c>
      <c r="C3346" s="2">
        <v>45375</v>
      </c>
      <c r="D3346" s="2">
        <v>45378</v>
      </c>
      <c r="E3346" s="2">
        <v>45387</v>
      </c>
      <c r="F3346" t="s">
        <v>35</v>
      </c>
      <c r="G3346" t="s">
        <v>132</v>
      </c>
      <c r="H3346" t="s">
        <v>51</v>
      </c>
      <c r="I3346" t="s">
        <v>97</v>
      </c>
      <c r="J3346" t="s">
        <v>39</v>
      </c>
      <c r="K3346" s="7">
        <v>0</v>
      </c>
      <c r="L3346" t="s">
        <v>135</v>
      </c>
      <c r="M3346" t="s">
        <v>101</v>
      </c>
      <c r="N3346" t="s">
        <v>102</v>
      </c>
      <c r="O3346">
        <v>71</v>
      </c>
      <c r="P3346" s="6">
        <v>252.42</v>
      </c>
      <c r="Q3346" s="6">
        <v>17921.82</v>
      </c>
      <c r="R3346" s="5">
        <v>0.05</v>
      </c>
      <c r="S3346" s="6">
        <v>17025.728999999999</v>
      </c>
      <c r="T3346" s="6">
        <v>2659.96</v>
      </c>
      <c r="U3346" s="6">
        <v>12213.03</v>
      </c>
      <c r="V3346" s="6">
        <v>1659.96</v>
      </c>
      <c r="W3346" s="6">
        <v>1747.73</v>
      </c>
      <c r="X3346" s="6">
        <v>-1254.951</v>
      </c>
      <c r="Y3346" s="5">
        <v>-7.3709090518238707E-2</v>
      </c>
      <c r="Z3346" t="s">
        <v>40</v>
      </c>
      <c r="AA3346" t="s">
        <v>41</v>
      </c>
      <c r="AB3346" t="s">
        <v>83</v>
      </c>
      <c r="AC3346" t="s">
        <v>43</v>
      </c>
      <c r="AD3346" t="s">
        <v>44</v>
      </c>
      <c r="AE3346" t="s">
        <v>67</v>
      </c>
      <c r="AF3346" t="str">
        <f>TEXT(Agricultural_Export_Analysis_Cleaned_Dataset[[#This Row],[Order_Date]],"mmm")</f>
        <v>Mar</v>
      </c>
      <c r="AG3346" t="str">
        <f>TEXT(Agricultural_Export_Analysis_Cleaned_Dataset[[#This Row],[Order_Date]],"yyyy")</f>
        <v>2024</v>
      </c>
      <c r="AH3346" t="str">
        <f>TEXT(Agricultural_Export_Analysis_Cleaned_Dataset[[#This Row],[Order_Date]],"ddd")</f>
        <v>Sun</v>
      </c>
      <c r="AI3346" t="str">
        <f>TEXT(Agricultural_Export_Analysis_Cleaned_Dataset[[#This Row],[Ship_Date]],"yyyy")</f>
        <v>2024</v>
      </c>
      <c r="AJ3346" t="str">
        <f>TEXT(Agricultural_Export_Analysis_Cleaned_Dataset[[#This Row],[Ship_Date]],"mmm")</f>
        <v>Mar</v>
      </c>
      <c r="AK3346" t="str">
        <f>TEXT(Agricultural_Export_Analysis_Cleaned_Dataset[[#This Row],[Ship_Date]],"ddd")</f>
        <v>Wed</v>
      </c>
      <c r="AL3346" t="str">
        <f>TEXT(Agricultural_Export_Analysis_Cleaned_Dataset[[#This Row],[Delivery_Date]],"yyyy")</f>
        <v>2024</v>
      </c>
      <c r="AM3346" t="str">
        <f>TEXT(Agricultural_Export_Analysis_Cleaned_Dataset[[#This Row],[Delivery_Date]],"mmm")</f>
        <v>Apr</v>
      </c>
      <c r="AN3346" t="str">
        <f>TEXT(Agricultural_Export_Analysis_Cleaned_Dataset[[#This Row],[Delivery_Date]],"ddd")</f>
        <v>Fri</v>
      </c>
      <c r="AO3346">
        <f>Agricultural_Export_Analysis_Cleaned_Dataset[[#This Row],[Delivery_Date]]-Agricultural_Export_Analysis_Cleaned_Dataset[[#This Row],[Ship_Date]]</f>
        <v>9</v>
      </c>
      <c r="AP3346">
        <f>Agricultural_Export_Analysis_Cleaned_Dataset[[#This Row],[Ship_Date]]-Agricultural_Export_Analysis_Cleaned_Dataset[[#This Row],[Order_Date]]</f>
        <v>3</v>
      </c>
      <c r="AQ3346" s="4" t="str">
        <f>TEXT(Agricultural_Export_Analysis_Cleaned_Dataset[[#This Row],[Order_Date]],"mmm yyyy")</f>
        <v>Mar 2024</v>
      </c>
    </row>
    <row r="3347" spans="1:43" x14ac:dyDescent="0.3">
      <c r="A3347" t="s">
        <v>6249</v>
      </c>
      <c r="B3347" t="s">
        <v>6250</v>
      </c>
      <c r="C3347" s="2">
        <v>45906</v>
      </c>
      <c r="D3347" s="2">
        <v>45914</v>
      </c>
      <c r="E3347" s="2">
        <v>45930</v>
      </c>
      <c r="F3347" t="s">
        <v>35</v>
      </c>
      <c r="G3347" t="s">
        <v>117</v>
      </c>
      <c r="H3347" t="s">
        <v>74</v>
      </c>
      <c r="I3347" t="s">
        <v>118</v>
      </c>
      <c r="J3347" t="s">
        <v>112</v>
      </c>
      <c r="K3347" s="7">
        <v>0</v>
      </c>
      <c r="L3347" t="s">
        <v>32</v>
      </c>
      <c r="M3347" t="s">
        <v>61</v>
      </c>
      <c r="N3347" t="s">
        <v>62</v>
      </c>
      <c r="O3347">
        <v>1222</v>
      </c>
      <c r="P3347" s="6">
        <v>195.17</v>
      </c>
      <c r="Q3347" s="6">
        <v>238497.74</v>
      </c>
      <c r="R3347" s="5">
        <v>0.15</v>
      </c>
      <c r="S3347" s="6">
        <v>202723.079</v>
      </c>
      <c r="T3347" s="6">
        <v>7205.52</v>
      </c>
      <c r="U3347" s="6">
        <v>110263.3</v>
      </c>
      <c r="V3347" s="6">
        <v>2217.04</v>
      </c>
      <c r="W3347" s="6">
        <v>14303.32</v>
      </c>
      <c r="X3347" s="6">
        <v>68733.899000000005</v>
      </c>
      <c r="Y3347" s="5">
        <v>0.33905315240402401</v>
      </c>
      <c r="Z3347" t="s">
        <v>103</v>
      </c>
      <c r="AA3347" t="s">
        <v>104</v>
      </c>
      <c r="AB3347" t="s">
        <v>83</v>
      </c>
      <c r="AC3347" t="s">
        <v>66</v>
      </c>
      <c r="AD3347" t="s">
        <v>98</v>
      </c>
      <c r="AE3347" t="s">
        <v>45</v>
      </c>
      <c r="AF3347" t="str">
        <f>TEXT(Agricultural_Export_Analysis_Cleaned_Dataset[[#This Row],[Order_Date]],"mmm")</f>
        <v>Sep</v>
      </c>
      <c r="AG3347" t="str">
        <f>TEXT(Agricultural_Export_Analysis_Cleaned_Dataset[[#This Row],[Order_Date]],"yyyy")</f>
        <v>2025</v>
      </c>
      <c r="AH3347" t="str">
        <f>TEXT(Agricultural_Export_Analysis_Cleaned_Dataset[[#This Row],[Order_Date]],"ddd")</f>
        <v>Sat</v>
      </c>
      <c r="AI3347" t="str">
        <f>TEXT(Agricultural_Export_Analysis_Cleaned_Dataset[[#This Row],[Ship_Date]],"yyyy")</f>
        <v>2025</v>
      </c>
      <c r="AJ3347" t="str">
        <f>TEXT(Agricultural_Export_Analysis_Cleaned_Dataset[[#This Row],[Ship_Date]],"mmm")</f>
        <v>Sep</v>
      </c>
      <c r="AK3347" t="str">
        <f>TEXT(Agricultural_Export_Analysis_Cleaned_Dataset[[#This Row],[Ship_Date]],"ddd")</f>
        <v>Sun</v>
      </c>
      <c r="AL3347" t="str">
        <f>TEXT(Agricultural_Export_Analysis_Cleaned_Dataset[[#This Row],[Delivery_Date]],"yyyy")</f>
        <v>2025</v>
      </c>
      <c r="AM3347" t="str">
        <f>TEXT(Agricultural_Export_Analysis_Cleaned_Dataset[[#This Row],[Delivery_Date]],"mmm")</f>
        <v>Sep</v>
      </c>
      <c r="AN3347" t="str">
        <f>TEXT(Agricultural_Export_Analysis_Cleaned_Dataset[[#This Row],[Delivery_Date]],"ddd")</f>
        <v>Tue</v>
      </c>
      <c r="AO3347">
        <f>Agricultural_Export_Analysis_Cleaned_Dataset[[#This Row],[Delivery_Date]]-Agricultural_Export_Analysis_Cleaned_Dataset[[#This Row],[Ship_Date]]</f>
        <v>16</v>
      </c>
      <c r="AP3347">
        <f>Agricultural_Export_Analysis_Cleaned_Dataset[[#This Row],[Ship_Date]]-Agricultural_Export_Analysis_Cleaned_Dataset[[#This Row],[Order_Date]]</f>
        <v>8</v>
      </c>
      <c r="AQ3347" s="4" t="str">
        <f>TEXT(Agricultural_Export_Analysis_Cleaned_Dataset[[#This Row],[Order_Date]],"mmm yyyy")</f>
        <v>Sep 2025</v>
      </c>
    </row>
    <row r="3348" spans="1:43" x14ac:dyDescent="0.3">
      <c r="A3348" t="s">
        <v>6251</v>
      </c>
      <c r="B3348" t="s">
        <v>4098</v>
      </c>
      <c r="C3348" s="2">
        <v>45939</v>
      </c>
      <c r="D3348" s="2">
        <v>45945</v>
      </c>
      <c r="E3348" s="2">
        <v>45953</v>
      </c>
      <c r="F3348" t="s">
        <v>35</v>
      </c>
      <c r="G3348" t="s">
        <v>50</v>
      </c>
      <c r="H3348" t="s">
        <v>51</v>
      </c>
      <c r="I3348" t="s">
        <v>38</v>
      </c>
      <c r="J3348" t="s">
        <v>63</v>
      </c>
      <c r="K3348" s="7">
        <v>0</v>
      </c>
      <c r="L3348" t="s">
        <v>87</v>
      </c>
      <c r="M3348" t="s">
        <v>61</v>
      </c>
      <c r="N3348" t="s">
        <v>62</v>
      </c>
      <c r="O3348">
        <v>1693</v>
      </c>
      <c r="P3348" s="6">
        <v>364.36</v>
      </c>
      <c r="Q3348" s="6">
        <v>616861.48</v>
      </c>
      <c r="R3348" s="5">
        <v>0.1</v>
      </c>
      <c r="S3348" s="6">
        <v>555175.33200000005</v>
      </c>
      <c r="T3348" s="6">
        <v>2646.14</v>
      </c>
      <c r="U3348" s="6">
        <v>348001.7</v>
      </c>
      <c r="V3348" s="6">
        <v>2677.47</v>
      </c>
      <c r="W3348" s="6">
        <v>22792.61</v>
      </c>
      <c r="X3348" s="6">
        <v>179057.41200000001</v>
      </c>
      <c r="Y3348" s="5">
        <v>0.32252407785294002</v>
      </c>
      <c r="Z3348" t="s">
        <v>54</v>
      </c>
      <c r="AA3348" t="s">
        <v>75</v>
      </c>
      <c r="AB3348" t="s">
        <v>65</v>
      </c>
      <c r="AC3348" t="s">
        <v>76</v>
      </c>
      <c r="AD3348" t="s">
        <v>57</v>
      </c>
      <c r="AE3348" t="s">
        <v>67</v>
      </c>
      <c r="AF3348" t="str">
        <f>TEXT(Agricultural_Export_Analysis_Cleaned_Dataset[[#This Row],[Order_Date]],"mmm")</f>
        <v>Oct</v>
      </c>
      <c r="AG3348" t="str">
        <f>TEXT(Agricultural_Export_Analysis_Cleaned_Dataset[[#This Row],[Order_Date]],"yyyy")</f>
        <v>2025</v>
      </c>
      <c r="AH3348" t="str">
        <f>TEXT(Agricultural_Export_Analysis_Cleaned_Dataset[[#This Row],[Order_Date]],"ddd")</f>
        <v>Thu</v>
      </c>
      <c r="AI3348" t="str">
        <f>TEXT(Agricultural_Export_Analysis_Cleaned_Dataset[[#This Row],[Ship_Date]],"yyyy")</f>
        <v>2025</v>
      </c>
      <c r="AJ3348" t="str">
        <f>TEXT(Agricultural_Export_Analysis_Cleaned_Dataset[[#This Row],[Ship_Date]],"mmm")</f>
        <v>Oct</v>
      </c>
      <c r="AK3348" t="str">
        <f>TEXT(Agricultural_Export_Analysis_Cleaned_Dataset[[#This Row],[Ship_Date]],"ddd")</f>
        <v>Wed</v>
      </c>
      <c r="AL3348" t="str">
        <f>TEXT(Agricultural_Export_Analysis_Cleaned_Dataset[[#This Row],[Delivery_Date]],"yyyy")</f>
        <v>2025</v>
      </c>
      <c r="AM3348" t="str">
        <f>TEXT(Agricultural_Export_Analysis_Cleaned_Dataset[[#This Row],[Delivery_Date]],"mmm")</f>
        <v>Oct</v>
      </c>
      <c r="AN3348" t="str">
        <f>TEXT(Agricultural_Export_Analysis_Cleaned_Dataset[[#This Row],[Delivery_Date]],"ddd")</f>
        <v>Thu</v>
      </c>
      <c r="AO3348">
        <f>Agricultural_Export_Analysis_Cleaned_Dataset[[#This Row],[Delivery_Date]]-Agricultural_Export_Analysis_Cleaned_Dataset[[#This Row],[Ship_Date]]</f>
        <v>8</v>
      </c>
      <c r="AP3348">
        <f>Agricultural_Export_Analysis_Cleaned_Dataset[[#This Row],[Ship_Date]]-Agricultural_Export_Analysis_Cleaned_Dataset[[#This Row],[Order_Date]]</f>
        <v>6</v>
      </c>
      <c r="AQ3348" s="4" t="str">
        <f>TEXT(Agricultural_Export_Analysis_Cleaned_Dataset[[#This Row],[Order_Date]],"mmm yyyy")</f>
        <v>Oct 2025</v>
      </c>
    </row>
    <row r="3349" spans="1:43" x14ac:dyDescent="0.3">
      <c r="A3349" t="s">
        <v>6252</v>
      </c>
      <c r="B3349" t="s">
        <v>6253</v>
      </c>
      <c r="C3349" s="2">
        <v>45711</v>
      </c>
      <c r="D3349" s="2">
        <v>45717</v>
      </c>
      <c r="E3349" s="2">
        <v>45738</v>
      </c>
      <c r="F3349" t="s">
        <v>35</v>
      </c>
      <c r="G3349" t="s">
        <v>8932</v>
      </c>
      <c r="H3349" t="s">
        <v>51</v>
      </c>
      <c r="I3349" t="s">
        <v>52</v>
      </c>
      <c r="J3349" t="s">
        <v>112</v>
      </c>
      <c r="K3349" s="7">
        <v>0</v>
      </c>
      <c r="L3349" t="s">
        <v>80</v>
      </c>
      <c r="M3349" t="s">
        <v>33</v>
      </c>
      <c r="N3349" t="s">
        <v>34</v>
      </c>
      <c r="O3349">
        <v>1906</v>
      </c>
      <c r="P3349" s="6">
        <v>317.02</v>
      </c>
      <c r="Q3349" s="6">
        <v>604240.12</v>
      </c>
      <c r="R3349" s="5">
        <v>0.05</v>
      </c>
      <c r="S3349" s="6">
        <v>574028.11399999994</v>
      </c>
      <c r="T3349" s="6">
        <v>6442.81</v>
      </c>
      <c r="U3349" s="6">
        <v>377557.99</v>
      </c>
      <c r="V3349" s="6">
        <v>2185.67</v>
      </c>
      <c r="W3349" s="6">
        <v>39260.550000000003</v>
      </c>
      <c r="X3349" s="6">
        <v>148581.09400000001</v>
      </c>
      <c r="Y3349" s="5">
        <v>0.25883940241993098</v>
      </c>
      <c r="Z3349" t="s">
        <v>40</v>
      </c>
      <c r="AA3349" t="s">
        <v>147</v>
      </c>
      <c r="AB3349" t="s">
        <v>65</v>
      </c>
      <c r="AC3349" t="s">
        <v>43</v>
      </c>
      <c r="AD3349" t="s">
        <v>44</v>
      </c>
      <c r="AE3349" t="s">
        <v>67</v>
      </c>
      <c r="AF3349" t="str">
        <f>TEXT(Agricultural_Export_Analysis_Cleaned_Dataset[[#This Row],[Order_Date]],"mmm")</f>
        <v>Feb</v>
      </c>
      <c r="AG3349" t="str">
        <f>TEXT(Agricultural_Export_Analysis_Cleaned_Dataset[[#This Row],[Order_Date]],"yyyy")</f>
        <v>2025</v>
      </c>
      <c r="AH3349" t="str">
        <f>TEXT(Agricultural_Export_Analysis_Cleaned_Dataset[[#This Row],[Order_Date]],"ddd")</f>
        <v>Sun</v>
      </c>
      <c r="AI3349" t="str">
        <f>TEXT(Agricultural_Export_Analysis_Cleaned_Dataset[[#This Row],[Ship_Date]],"yyyy")</f>
        <v>2025</v>
      </c>
      <c r="AJ3349" t="str">
        <f>TEXT(Agricultural_Export_Analysis_Cleaned_Dataset[[#This Row],[Ship_Date]],"mmm")</f>
        <v>Mar</v>
      </c>
      <c r="AK3349" t="str">
        <f>TEXT(Agricultural_Export_Analysis_Cleaned_Dataset[[#This Row],[Ship_Date]],"ddd")</f>
        <v>Sat</v>
      </c>
      <c r="AL3349" t="str">
        <f>TEXT(Agricultural_Export_Analysis_Cleaned_Dataset[[#This Row],[Delivery_Date]],"yyyy")</f>
        <v>2025</v>
      </c>
      <c r="AM3349" t="str">
        <f>TEXT(Agricultural_Export_Analysis_Cleaned_Dataset[[#This Row],[Delivery_Date]],"mmm")</f>
        <v>Mar</v>
      </c>
      <c r="AN3349" t="str">
        <f>TEXT(Agricultural_Export_Analysis_Cleaned_Dataset[[#This Row],[Delivery_Date]],"ddd")</f>
        <v>Sat</v>
      </c>
      <c r="AO3349">
        <f>Agricultural_Export_Analysis_Cleaned_Dataset[[#This Row],[Delivery_Date]]-Agricultural_Export_Analysis_Cleaned_Dataset[[#This Row],[Ship_Date]]</f>
        <v>21</v>
      </c>
      <c r="AP3349">
        <f>Agricultural_Export_Analysis_Cleaned_Dataset[[#This Row],[Ship_Date]]-Agricultural_Export_Analysis_Cleaned_Dataset[[#This Row],[Order_Date]]</f>
        <v>6</v>
      </c>
      <c r="AQ3349" s="4" t="str">
        <f>TEXT(Agricultural_Export_Analysis_Cleaned_Dataset[[#This Row],[Order_Date]],"mmm yyyy")</f>
        <v>Feb 2025</v>
      </c>
    </row>
    <row r="3350" spans="1:43" x14ac:dyDescent="0.3">
      <c r="A3350" t="s">
        <v>6254</v>
      </c>
      <c r="B3350" t="s">
        <v>6255</v>
      </c>
      <c r="C3350" s="2">
        <v>45492</v>
      </c>
      <c r="D3350" s="2">
        <v>45502</v>
      </c>
      <c r="E3350" s="2">
        <v>45532</v>
      </c>
      <c r="F3350" t="s">
        <v>35</v>
      </c>
      <c r="G3350" t="s">
        <v>132</v>
      </c>
      <c r="H3350" t="s">
        <v>51</v>
      </c>
      <c r="I3350" t="s">
        <v>91</v>
      </c>
      <c r="J3350" t="s">
        <v>39</v>
      </c>
      <c r="K3350" s="7">
        <v>0</v>
      </c>
      <c r="L3350" t="s">
        <v>87</v>
      </c>
      <c r="M3350" t="s">
        <v>33</v>
      </c>
      <c r="N3350" t="s">
        <v>34</v>
      </c>
      <c r="O3350">
        <v>320</v>
      </c>
      <c r="P3350" s="6">
        <v>476.99</v>
      </c>
      <c r="Q3350" s="6">
        <v>152636.79999999999</v>
      </c>
      <c r="R3350" s="5">
        <v>0.1</v>
      </c>
      <c r="S3350" s="6">
        <v>137373.12</v>
      </c>
      <c r="T3350" s="6">
        <v>13434.79</v>
      </c>
      <c r="U3350" s="6">
        <v>90209.29</v>
      </c>
      <c r="V3350" s="6">
        <v>1098.18</v>
      </c>
      <c r="W3350" s="6">
        <v>6396.35</v>
      </c>
      <c r="X3350" s="6">
        <v>26234.51</v>
      </c>
      <c r="Y3350" s="5">
        <v>0.19097265898889099</v>
      </c>
      <c r="Z3350" t="s">
        <v>103</v>
      </c>
      <c r="AA3350" t="s">
        <v>119</v>
      </c>
      <c r="AB3350" t="s">
        <v>42</v>
      </c>
      <c r="AC3350" t="s">
        <v>66</v>
      </c>
      <c r="AD3350" t="s">
        <v>44</v>
      </c>
      <c r="AE3350" t="s">
        <v>67</v>
      </c>
      <c r="AF3350" t="str">
        <f>TEXT(Agricultural_Export_Analysis_Cleaned_Dataset[[#This Row],[Order_Date]],"mmm")</f>
        <v>Jul</v>
      </c>
      <c r="AG3350" t="str">
        <f>TEXT(Agricultural_Export_Analysis_Cleaned_Dataset[[#This Row],[Order_Date]],"yyyy")</f>
        <v>2024</v>
      </c>
      <c r="AH3350" t="str">
        <f>TEXT(Agricultural_Export_Analysis_Cleaned_Dataset[[#This Row],[Order_Date]],"ddd")</f>
        <v>Fri</v>
      </c>
      <c r="AI3350" t="str">
        <f>TEXT(Agricultural_Export_Analysis_Cleaned_Dataset[[#This Row],[Ship_Date]],"yyyy")</f>
        <v>2024</v>
      </c>
      <c r="AJ3350" t="str">
        <f>TEXT(Agricultural_Export_Analysis_Cleaned_Dataset[[#This Row],[Ship_Date]],"mmm")</f>
        <v>Jul</v>
      </c>
      <c r="AK3350" t="str">
        <f>TEXT(Agricultural_Export_Analysis_Cleaned_Dataset[[#This Row],[Ship_Date]],"ddd")</f>
        <v>Mon</v>
      </c>
      <c r="AL3350" t="str">
        <f>TEXT(Agricultural_Export_Analysis_Cleaned_Dataset[[#This Row],[Delivery_Date]],"yyyy")</f>
        <v>2024</v>
      </c>
      <c r="AM3350" t="str">
        <f>TEXT(Agricultural_Export_Analysis_Cleaned_Dataset[[#This Row],[Delivery_Date]],"mmm")</f>
        <v>Aug</v>
      </c>
      <c r="AN3350" t="str">
        <f>TEXT(Agricultural_Export_Analysis_Cleaned_Dataset[[#This Row],[Delivery_Date]],"ddd")</f>
        <v>Wed</v>
      </c>
      <c r="AO3350">
        <f>Agricultural_Export_Analysis_Cleaned_Dataset[[#This Row],[Delivery_Date]]-Agricultural_Export_Analysis_Cleaned_Dataset[[#This Row],[Ship_Date]]</f>
        <v>30</v>
      </c>
      <c r="AP3350">
        <f>Agricultural_Export_Analysis_Cleaned_Dataset[[#This Row],[Ship_Date]]-Agricultural_Export_Analysis_Cleaned_Dataset[[#This Row],[Order_Date]]</f>
        <v>10</v>
      </c>
      <c r="AQ3350" s="4" t="str">
        <f>TEXT(Agricultural_Export_Analysis_Cleaned_Dataset[[#This Row],[Order_Date]],"mmm yyyy")</f>
        <v>Jul 2024</v>
      </c>
    </row>
    <row r="3351" spans="1:43" x14ac:dyDescent="0.3">
      <c r="A3351" t="s">
        <v>6256</v>
      </c>
      <c r="B3351" t="s">
        <v>5481</v>
      </c>
      <c r="C3351" s="2">
        <v>45899</v>
      </c>
      <c r="D3351" s="2">
        <v>45909</v>
      </c>
      <c r="E3351" s="2">
        <v>45915</v>
      </c>
      <c r="F3351" t="s">
        <v>35</v>
      </c>
      <c r="G3351" t="s">
        <v>8932</v>
      </c>
      <c r="H3351" t="s">
        <v>37</v>
      </c>
      <c r="I3351" t="s">
        <v>118</v>
      </c>
      <c r="J3351" t="s">
        <v>53</v>
      </c>
      <c r="K3351" s="7">
        <v>0</v>
      </c>
      <c r="L3351" t="s">
        <v>70</v>
      </c>
      <c r="M3351" t="s">
        <v>130</v>
      </c>
      <c r="N3351" t="s">
        <v>131</v>
      </c>
      <c r="O3351">
        <v>474</v>
      </c>
      <c r="P3351" s="6">
        <v>151.80000000000001</v>
      </c>
      <c r="Q3351" s="6">
        <v>71953.2</v>
      </c>
      <c r="R3351" s="5">
        <v>0.05</v>
      </c>
      <c r="S3351" s="6">
        <v>68355.539999999994</v>
      </c>
      <c r="T3351" s="6">
        <v>8068.05</v>
      </c>
      <c r="U3351" s="6">
        <v>48938.14</v>
      </c>
      <c r="V3351" s="6">
        <v>2094.61</v>
      </c>
      <c r="W3351" s="6">
        <v>7183.05</v>
      </c>
      <c r="X3351" s="6">
        <v>2071.69</v>
      </c>
      <c r="Y3351" s="5">
        <v>3.0307565414595301E-2</v>
      </c>
      <c r="Z3351" t="s">
        <v>103</v>
      </c>
      <c r="AA3351" t="s">
        <v>177</v>
      </c>
      <c r="AB3351" t="s">
        <v>83</v>
      </c>
      <c r="AC3351" t="s">
        <v>66</v>
      </c>
      <c r="AD3351" t="s">
        <v>44</v>
      </c>
      <c r="AE3351" t="s">
        <v>45</v>
      </c>
      <c r="AF3351" t="str">
        <f>TEXT(Agricultural_Export_Analysis_Cleaned_Dataset[[#This Row],[Order_Date]],"mmm")</f>
        <v>Aug</v>
      </c>
      <c r="AG3351" t="str">
        <f>TEXT(Agricultural_Export_Analysis_Cleaned_Dataset[[#This Row],[Order_Date]],"yyyy")</f>
        <v>2025</v>
      </c>
      <c r="AH3351" t="str">
        <f>TEXT(Agricultural_Export_Analysis_Cleaned_Dataset[[#This Row],[Order_Date]],"ddd")</f>
        <v>Sat</v>
      </c>
      <c r="AI3351" t="str">
        <f>TEXT(Agricultural_Export_Analysis_Cleaned_Dataset[[#This Row],[Ship_Date]],"yyyy")</f>
        <v>2025</v>
      </c>
      <c r="AJ3351" t="str">
        <f>TEXT(Agricultural_Export_Analysis_Cleaned_Dataset[[#This Row],[Ship_Date]],"mmm")</f>
        <v>Sep</v>
      </c>
      <c r="AK3351" t="str">
        <f>TEXT(Agricultural_Export_Analysis_Cleaned_Dataset[[#This Row],[Ship_Date]],"ddd")</f>
        <v>Tue</v>
      </c>
      <c r="AL3351" t="str">
        <f>TEXT(Agricultural_Export_Analysis_Cleaned_Dataset[[#This Row],[Delivery_Date]],"yyyy")</f>
        <v>2025</v>
      </c>
      <c r="AM3351" t="str">
        <f>TEXT(Agricultural_Export_Analysis_Cleaned_Dataset[[#This Row],[Delivery_Date]],"mmm")</f>
        <v>Sep</v>
      </c>
      <c r="AN3351" t="str">
        <f>TEXT(Agricultural_Export_Analysis_Cleaned_Dataset[[#This Row],[Delivery_Date]],"ddd")</f>
        <v>Mon</v>
      </c>
      <c r="AO3351">
        <f>Agricultural_Export_Analysis_Cleaned_Dataset[[#This Row],[Delivery_Date]]-Agricultural_Export_Analysis_Cleaned_Dataset[[#This Row],[Ship_Date]]</f>
        <v>6</v>
      </c>
      <c r="AP3351">
        <f>Agricultural_Export_Analysis_Cleaned_Dataset[[#This Row],[Ship_Date]]-Agricultural_Export_Analysis_Cleaned_Dataset[[#This Row],[Order_Date]]</f>
        <v>10</v>
      </c>
      <c r="AQ3351" s="4" t="str">
        <f>TEXT(Agricultural_Export_Analysis_Cleaned_Dataset[[#This Row],[Order_Date]],"mmm yyyy")</f>
        <v>Aug 2025</v>
      </c>
    </row>
    <row r="3352" spans="1:43" x14ac:dyDescent="0.3">
      <c r="A3352" t="s">
        <v>6257</v>
      </c>
      <c r="B3352" t="s">
        <v>6258</v>
      </c>
      <c r="C3352" s="2">
        <v>45824</v>
      </c>
      <c r="D3352" s="2">
        <v>45828</v>
      </c>
      <c r="E3352" s="2">
        <v>45834</v>
      </c>
      <c r="F3352" t="s">
        <v>35</v>
      </c>
      <c r="G3352" t="s">
        <v>36</v>
      </c>
      <c r="H3352" t="s">
        <v>74</v>
      </c>
      <c r="I3352" t="s">
        <v>118</v>
      </c>
      <c r="J3352" t="s">
        <v>53</v>
      </c>
      <c r="K3352" s="7">
        <v>0</v>
      </c>
      <c r="L3352" t="s">
        <v>70</v>
      </c>
      <c r="M3352" t="s">
        <v>88</v>
      </c>
      <c r="N3352" t="s">
        <v>89</v>
      </c>
      <c r="O3352">
        <v>691</v>
      </c>
      <c r="P3352" s="6">
        <v>255.13</v>
      </c>
      <c r="Q3352" s="6">
        <v>176294.83</v>
      </c>
      <c r="R3352" s="5">
        <v>0</v>
      </c>
      <c r="S3352" s="6">
        <v>176294.83</v>
      </c>
      <c r="T3352" s="6">
        <v>12508.03</v>
      </c>
      <c r="U3352" s="6">
        <v>123903.31</v>
      </c>
      <c r="V3352" s="6">
        <v>1571.9</v>
      </c>
      <c r="W3352" s="6">
        <v>13027.6</v>
      </c>
      <c r="X3352" s="6">
        <v>25283.99</v>
      </c>
      <c r="Y3352" s="5">
        <v>0.14341878318269499</v>
      </c>
      <c r="Z3352" t="s">
        <v>81</v>
      </c>
      <c r="AA3352" t="s">
        <v>150</v>
      </c>
      <c r="AB3352" t="s">
        <v>56</v>
      </c>
      <c r="AC3352" t="s">
        <v>76</v>
      </c>
      <c r="AD3352" t="s">
        <v>84</v>
      </c>
      <c r="AE3352" t="s">
        <v>58</v>
      </c>
      <c r="AF3352" t="str">
        <f>TEXT(Agricultural_Export_Analysis_Cleaned_Dataset[[#This Row],[Order_Date]],"mmm")</f>
        <v>Jun</v>
      </c>
      <c r="AG3352" t="str">
        <f>TEXT(Agricultural_Export_Analysis_Cleaned_Dataset[[#This Row],[Order_Date]],"yyyy")</f>
        <v>2025</v>
      </c>
      <c r="AH3352" t="str">
        <f>TEXT(Agricultural_Export_Analysis_Cleaned_Dataset[[#This Row],[Order_Date]],"ddd")</f>
        <v>Mon</v>
      </c>
      <c r="AI3352" t="str">
        <f>TEXT(Agricultural_Export_Analysis_Cleaned_Dataset[[#This Row],[Ship_Date]],"yyyy")</f>
        <v>2025</v>
      </c>
      <c r="AJ3352" t="str">
        <f>TEXT(Agricultural_Export_Analysis_Cleaned_Dataset[[#This Row],[Ship_Date]],"mmm")</f>
        <v>Jun</v>
      </c>
      <c r="AK3352" t="str">
        <f>TEXT(Agricultural_Export_Analysis_Cleaned_Dataset[[#This Row],[Ship_Date]],"ddd")</f>
        <v>Fri</v>
      </c>
      <c r="AL3352" t="str">
        <f>TEXT(Agricultural_Export_Analysis_Cleaned_Dataset[[#This Row],[Delivery_Date]],"yyyy")</f>
        <v>2025</v>
      </c>
      <c r="AM3352" t="str">
        <f>TEXT(Agricultural_Export_Analysis_Cleaned_Dataset[[#This Row],[Delivery_Date]],"mmm")</f>
        <v>Jun</v>
      </c>
      <c r="AN3352" t="str">
        <f>TEXT(Agricultural_Export_Analysis_Cleaned_Dataset[[#This Row],[Delivery_Date]],"ddd")</f>
        <v>Thu</v>
      </c>
      <c r="AO3352">
        <f>Agricultural_Export_Analysis_Cleaned_Dataset[[#This Row],[Delivery_Date]]-Agricultural_Export_Analysis_Cleaned_Dataset[[#This Row],[Ship_Date]]</f>
        <v>6</v>
      </c>
      <c r="AP3352">
        <f>Agricultural_Export_Analysis_Cleaned_Dataset[[#This Row],[Ship_Date]]-Agricultural_Export_Analysis_Cleaned_Dataset[[#This Row],[Order_Date]]</f>
        <v>4</v>
      </c>
      <c r="AQ3352" s="4" t="str">
        <f>TEXT(Agricultural_Export_Analysis_Cleaned_Dataset[[#This Row],[Order_Date]],"mmm yyyy")</f>
        <v>Jun 2025</v>
      </c>
    </row>
    <row r="3353" spans="1:43" x14ac:dyDescent="0.3">
      <c r="A3353" t="s">
        <v>6259</v>
      </c>
      <c r="B3353" t="s">
        <v>5099</v>
      </c>
      <c r="C3353" s="2">
        <v>45431</v>
      </c>
      <c r="D3353" s="2">
        <v>45434</v>
      </c>
      <c r="E3353" s="2">
        <v>45461</v>
      </c>
      <c r="F3353" t="s">
        <v>35</v>
      </c>
      <c r="G3353" t="s">
        <v>50</v>
      </c>
      <c r="H3353" t="s">
        <v>74</v>
      </c>
      <c r="I3353" t="s">
        <v>97</v>
      </c>
      <c r="J3353" t="s">
        <v>53</v>
      </c>
      <c r="K3353" s="7">
        <v>4</v>
      </c>
      <c r="L3353" t="s">
        <v>70</v>
      </c>
      <c r="M3353" t="s">
        <v>33</v>
      </c>
      <c r="N3353" t="s">
        <v>34</v>
      </c>
      <c r="O3353">
        <v>300</v>
      </c>
      <c r="P3353" s="6">
        <v>83.45</v>
      </c>
      <c r="Q3353" s="6">
        <v>25035</v>
      </c>
      <c r="R3353" s="5">
        <v>0.15</v>
      </c>
      <c r="S3353" s="6">
        <v>21279.75</v>
      </c>
      <c r="T3353" s="6">
        <v>8984.1299999999992</v>
      </c>
      <c r="U3353" s="6">
        <v>14762.47</v>
      </c>
      <c r="V3353" s="6">
        <v>1622.61</v>
      </c>
      <c r="W3353" s="6">
        <v>1402.39</v>
      </c>
      <c r="X3353" s="6">
        <v>-5491.85</v>
      </c>
      <c r="Y3353" s="5">
        <v>-0.25807868983423199</v>
      </c>
      <c r="Z3353" t="s">
        <v>81</v>
      </c>
      <c r="AA3353" t="s">
        <v>82</v>
      </c>
      <c r="AB3353" t="s">
        <v>83</v>
      </c>
      <c r="AC3353" t="s">
        <v>66</v>
      </c>
      <c r="AD3353" t="s">
        <v>44</v>
      </c>
      <c r="AE3353" t="s">
        <v>45</v>
      </c>
      <c r="AF3353" t="str">
        <f>TEXT(Agricultural_Export_Analysis_Cleaned_Dataset[[#This Row],[Order_Date]],"mmm")</f>
        <v>May</v>
      </c>
      <c r="AG3353" t="str">
        <f>TEXT(Agricultural_Export_Analysis_Cleaned_Dataset[[#This Row],[Order_Date]],"yyyy")</f>
        <v>2024</v>
      </c>
      <c r="AH3353" t="str">
        <f>TEXT(Agricultural_Export_Analysis_Cleaned_Dataset[[#This Row],[Order_Date]],"ddd")</f>
        <v>Sun</v>
      </c>
      <c r="AI3353" t="str">
        <f>TEXT(Agricultural_Export_Analysis_Cleaned_Dataset[[#This Row],[Ship_Date]],"yyyy")</f>
        <v>2024</v>
      </c>
      <c r="AJ3353" t="str">
        <f>TEXT(Agricultural_Export_Analysis_Cleaned_Dataset[[#This Row],[Ship_Date]],"mmm")</f>
        <v>May</v>
      </c>
      <c r="AK3353" t="str">
        <f>TEXT(Agricultural_Export_Analysis_Cleaned_Dataset[[#This Row],[Ship_Date]],"ddd")</f>
        <v>Wed</v>
      </c>
      <c r="AL3353" t="str">
        <f>TEXT(Agricultural_Export_Analysis_Cleaned_Dataset[[#This Row],[Delivery_Date]],"yyyy")</f>
        <v>2024</v>
      </c>
      <c r="AM3353" t="str">
        <f>TEXT(Agricultural_Export_Analysis_Cleaned_Dataset[[#This Row],[Delivery_Date]],"mmm")</f>
        <v>Jun</v>
      </c>
      <c r="AN3353" t="str">
        <f>TEXT(Agricultural_Export_Analysis_Cleaned_Dataset[[#This Row],[Delivery_Date]],"ddd")</f>
        <v>Tue</v>
      </c>
      <c r="AO3353">
        <f>Agricultural_Export_Analysis_Cleaned_Dataset[[#This Row],[Delivery_Date]]-Agricultural_Export_Analysis_Cleaned_Dataset[[#This Row],[Ship_Date]]</f>
        <v>27</v>
      </c>
      <c r="AP3353">
        <f>Agricultural_Export_Analysis_Cleaned_Dataset[[#This Row],[Ship_Date]]-Agricultural_Export_Analysis_Cleaned_Dataset[[#This Row],[Order_Date]]</f>
        <v>3</v>
      </c>
      <c r="AQ3353" s="4" t="str">
        <f>TEXT(Agricultural_Export_Analysis_Cleaned_Dataset[[#This Row],[Order_Date]],"mmm yyyy")</f>
        <v>May 2024</v>
      </c>
    </row>
    <row r="3354" spans="1:43" x14ac:dyDescent="0.3">
      <c r="A3354" t="s">
        <v>6260</v>
      </c>
      <c r="B3354" t="s">
        <v>6261</v>
      </c>
      <c r="C3354" s="2">
        <v>45664</v>
      </c>
      <c r="D3354" s="2">
        <v>45668</v>
      </c>
      <c r="E3354" s="2">
        <v>45676</v>
      </c>
      <c r="F3354" t="s">
        <v>35</v>
      </c>
      <c r="G3354" t="s">
        <v>50</v>
      </c>
      <c r="H3354" t="s">
        <v>74</v>
      </c>
      <c r="I3354" t="s">
        <v>97</v>
      </c>
      <c r="J3354" t="s">
        <v>112</v>
      </c>
      <c r="K3354" s="7">
        <v>0</v>
      </c>
      <c r="L3354" t="s">
        <v>70</v>
      </c>
      <c r="M3354" t="s">
        <v>159</v>
      </c>
      <c r="N3354" t="s">
        <v>160</v>
      </c>
      <c r="O3354">
        <v>139</v>
      </c>
      <c r="P3354" s="6">
        <v>66.400000000000006</v>
      </c>
      <c r="Q3354" s="6">
        <v>9229.6</v>
      </c>
      <c r="R3354" s="5">
        <v>0</v>
      </c>
      <c r="S3354" s="6">
        <v>9229.6</v>
      </c>
      <c r="T3354" s="6">
        <v>9561.9599999999991</v>
      </c>
      <c r="U3354" s="6">
        <v>4214.99</v>
      </c>
      <c r="V3354" s="6">
        <v>2775.81</v>
      </c>
      <c r="W3354" s="6">
        <v>306.08</v>
      </c>
      <c r="X3354" s="6">
        <v>-7629.24</v>
      </c>
      <c r="Y3354" s="5">
        <v>-0.826605703389096</v>
      </c>
      <c r="Z3354" t="s">
        <v>40</v>
      </c>
      <c r="AA3354" t="s">
        <v>64</v>
      </c>
      <c r="AB3354" t="s">
        <v>56</v>
      </c>
      <c r="AC3354" t="s">
        <v>76</v>
      </c>
      <c r="AD3354" t="s">
        <v>77</v>
      </c>
      <c r="AE3354" t="s">
        <v>67</v>
      </c>
      <c r="AF3354" t="str">
        <f>TEXT(Agricultural_Export_Analysis_Cleaned_Dataset[[#This Row],[Order_Date]],"mmm")</f>
        <v>Jan</v>
      </c>
      <c r="AG3354" t="str">
        <f>TEXT(Agricultural_Export_Analysis_Cleaned_Dataset[[#This Row],[Order_Date]],"yyyy")</f>
        <v>2025</v>
      </c>
      <c r="AH3354" t="str">
        <f>TEXT(Agricultural_Export_Analysis_Cleaned_Dataset[[#This Row],[Order_Date]],"ddd")</f>
        <v>Tue</v>
      </c>
      <c r="AI3354" t="str">
        <f>TEXT(Agricultural_Export_Analysis_Cleaned_Dataset[[#This Row],[Ship_Date]],"yyyy")</f>
        <v>2025</v>
      </c>
      <c r="AJ3354" t="str">
        <f>TEXT(Agricultural_Export_Analysis_Cleaned_Dataset[[#This Row],[Ship_Date]],"mmm")</f>
        <v>Jan</v>
      </c>
      <c r="AK3354" t="str">
        <f>TEXT(Agricultural_Export_Analysis_Cleaned_Dataset[[#This Row],[Ship_Date]],"ddd")</f>
        <v>Sat</v>
      </c>
      <c r="AL3354" t="str">
        <f>TEXT(Agricultural_Export_Analysis_Cleaned_Dataset[[#This Row],[Delivery_Date]],"yyyy")</f>
        <v>2025</v>
      </c>
      <c r="AM3354" t="str">
        <f>TEXT(Agricultural_Export_Analysis_Cleaned_Dataset[[#This Row],[Delivery_Date]],"mmm")</f>
        <v>Jan</v>
      </c>
      <c r="AN3354" t="str">
        <f>TEXT(Agricultural_Export_Analysis_Cleaned_Dataset[[#This Row],[Delivery_Date]],"ddd")</f>
        <v>Sun</v>
      </c>
      <c r="AO3354">
        <f>Agricultural_Export_Analysis_Cleaned_Dataset[[#This Row],[Delivery_Date]]-Agricultural_Export_Analysis_Cleaned_Dataset[[#This Row],[Ship_Date]]</f>
        <v>8</v>
      </c>
      <c r="AP3354">
        <f>Agricultural_Export_Analysis_Cleaned_Dataset[[#This Row],[Ship_Date]]-Agricultural_Export_Analysis_Cleaned_Dataset[[#This Row],[Order_Date]]</f>
        <v>4</v>
      </c>
      <c r="AQ3354" s="4" t="str">
        <f>TEXT(Agricultural_Export_Analysis_Cleaned_Dataset[[#This Row],[Order_Date]],"mmm yyyy")</f>
        <v>Jan 2025</v>
      </c>
    </row>
    <row r="3355" spans="1:43" x14ac:dyDescent="0.3">
      <c r="A3355" t="s">
        <v>6262</v>
      </c>
      <c r="B3355" t="s">
        <v>4834</v>
      </c>
      <c r="C3355" s="2">
        <v>45719</v>
      </c>
      <c r="D3355" s="2">
        <v>45725</v>
      </c>
      <c r="E3355" s="2">
        <v>45735</v>
      </c>
      <c r="F3355" t="s">
        <v>35</v>
      </c>
      <c r="G3355" t="s">
        <v>96</v>
      </c>
      <c r="H3355" t="s">
        <v>37</v>
      </c>
      <c r="I3355" t="s">
        <v>52</v>
      </c>
      <c r="J3355" t="s">
        <v>63</v>
      </c>
      <c r="K3355" s="7">
        <v>4</v>
      </c>
      <c r="L3355" t="s">
        <v>80</v>
      </c>
      <c r="M3355" t="s">
        <v>33</v>
      </c>
      <c r="N3355" t="s">
        <v>34</v>
      </c>
      <c r="O3355">
        <v>1466</v>
      </c>
      <c r="P3355" s="6">
        <v>24.48</v>
      </c>
      <c r="Q3355" s="6">
        <v>35887.68</v>
      </c>
      <c r="R3355" s="5">
        <v>0.1</v>
      </c>
      <c r="S3355" s="6">
        <v>32298.912</v>
      </c>
      <c r="T3355" s="6">
        <v>12704.51</v>
      </c>
      <c r="U3355" s="6">
        <v>18499.53</v>
      </c>
      <c r="V3355" s="6">
        <v>2664.71</v>
      </c>
      <c r="W3355" s="6">
        <v>1800.15</v>
      </c>
      <c r="X3355" s="6">
        <v>-3369.9879999999998</v>
      </c>
      <c r="Y3355" s="5">
        <v>-0.104337508334646</v>
      </c>
      <c r="Z3355" t="s">
        <v>40</v>
      </c>
      <c r="AA3355" t="s">
        <v>41</v>
      </c>
      <c r="AB3355" t="s">
        <v>83</v>
      </c>
      <c r="AC3355" t="s">
        <v>66</v>
      </c>
      <c r="AD3355" t="s">
        <v>93</v>
      </c>
      <c r="AE3355" t="s">
        <v>67</v>
      </c>
      <c r="AF3355" t="str">
        <f>TEXT(Agricultural_Export_Analysis_Cleaned_Dataset[[#This Row],[Order_Date]],"mmm")</f>
        <v>Mar</v>
      </c>
      <c r="AG3355" t="str">
        <f>TEXT(Agricultural_Export_Analysis_Cleaned_Dataset[[#This Row],[Order_Date]],"yyyy")</f>
        <v>2025</v>
      </c>
      <c r="AH3355" t="str">
        <f>TEXT(Agricultural_Export_Analysis_Cleaned_Dataset[[#This Row],[Order_Date]],"ddd")</f>
        <v>Mon</v>
      </c>
      <c r="AI3355" t="str">
        <f>TEXT(Agricultural_Export_Analysis_Cleaned_Dataset[[#This Row],[Ship_Date]],"yyyy")</f>
        <v>2025</v>
      </c>
      <c r="AJ3355" t="str">
        <f>TEXT(Agricultural_Export_Analysis_Cleaned_Dataset[[#This Row],[Ship_Date]],"mmm")</f>
        <v>Mar</v>
      </c>
      <c r="AK3355" t="str">
        <f>TEXT(Agricultural_Export_Analysis_Cleaned_Dataset[[#This Row],[Ship_Date]],"ddd")</f>
        <v>Sun</v>
      </c>
      <c r="AL3355" t="str">
        <f>TEXT(Agricultural_Export_Analysis_Cleaned_Dataset[[#This Row],[Delivery_Date]],"yyyy")</f>
        <v>2025</v>
      </c>
      <c r="AM3355" t="str">
        <f>TEXT(Agricultural_Export_Analysis_Cleaned_Dataset[[#This Row],[Delivery_Date]],"mmm")</f>
        <v>Mar</v>
      </c>
      <c r="AN3355" t="str">
        <f>TEXT(Agricultural_Export_Analysis_Cleaned_Dataset[[#This Row],[Delivery_Date]],"ddd")</f>
        <v>Wed</v>
      </c>
      <c r="AO3355">
        <f>Agricultural_Export_Analysis_Cleaned_Dataset[[#This Row],[Delivery_Date]]-Agricultural_Export_Analysis_Cleaned_Dataset[[#This Row],[Ship_Date]]</f>
        <v>10</v>
      </c>
      <c r="AP3355">
        <f>Agricultural_Export_Analysis_Cleaned_Dataset[[#This Row],[Ship_Date]]-Agricultural_Export_Analysis_Cleaned_Dataset[[#This Row],[Order_Date]]</f>
        <v>6</v>
      </c>
      <c r="AQ3355" s="4" t="str">
        <f>TEXT(Agricultural_Export_Analysis_Cleaned_Dataset[[#This Row],[Order_Date]],"mmm yyyy")</f>
        <v>Mar 2025</v>
      </c>
    </row>
    <row r="3356" spans="1:43" x14ac:dyDescent="0.3">
      <c r="A3356" t="s">
        <v>6263</v>
      </c>
      <c r="B3356" t="s">
        <v>6264</v>
      </c>
      <c r="C3356" s="2">
        <v>45598</v>
      </c>
      <c r="D3356" s="2">
        <v>45608</v>
      </c>
      <c r="E3356" s="2">
        <v>45641</v>
      </c>
      <c r="F3356" t="s">
        <v>35</v>
      </c>
      <c r="G3356" t="s">
        <v>203</v>
      </c>
      <c r="H3356" t="s">
        <v>51</v>
      </c>
      <c r="I3356" t="s">
        <v>118</v>
      </c>
      <c r="J3356" t="s">
        <v>63</v>
      </c>
      <c r="K3356" s="7">
        <v>15</v>
      </c>
      <c r="L3356" t="s">
        <v>32</v>
      </c>
      <c r="M3356" t="s">
        <v>88</v>
      </c>
      <c r="N3356" t="s">
        <v>89</v>
      </c>
      <c r="O3356">
        <v>918</v>
      </c>
      <c r="P3356" s="6">
        <v>163.71</v>
      </c>
      <c r="Q3356" s="6">
        <v>150285.78</v>
      </c>
      <c r="R3356" s="5">
        <v>0.15</v>
      </c>
      <c r="S3356" s="6">
        <v>127742.913</v>
      </c>
      <c r="T3356" s="6">
        <v>1568.31</v>
      </c>
      <c r="U3356" s="6">
        <v>76481.77</v>
      </c>
      <c r="V3356" s="6">
        <v>2487.89</v>
      </c>
      <c r="W3356" s="6">
        <v>11532.21</v>
      </c>
      <c r="X3356" s="6">
        <v>35672.733</v>
      </c>
      <c r="Y3356" s="5">
        <v>0.27925410625323699</v>
      </c>
      <c r="Z3356" t="s">
        <v>54</v>
      </c>
      <c r="AA3356" t="s">
        <v>92</v>
      </c>
      <c r="AB3356" t="s">
        <v>65</v>
      </c>
      <c r="AC3356" t="s">
        <v>43</v>
      </c>
      <c r="AD3356" t="s">
        <v>77</v>
      </c>
      <c r="AE3356" t="s">
        <v>58</v>
      </c>
      <c r="AF3356" t="str">
        <f>TEXT(Agricultural_Export_Analysis_Cleaned_Dataset[[#This Row],[Order_Date]],"mmm")</f>
        <v>Nov</v>
      </c>
      <c r="AG3356" t="str">
        <f>TEXT(Agricultural_Export_Analysis_Cleaned_Dataset[[#This Row],[Order_Date]],"yyyy")</f>
        <v>2024</v>
      </c>
      <c r="AH3356" t="str">
        <f>TEXT(Agricultural_Export_Analysis_Cleaned_Dataset[[#This Row],[Order_Date]],"ddd")</f>
        <v>Sat</v>
      </c>
      <c r="AI3356" t="str">
        <f>TEXT(Agricultural_Export_Analysis_Cleaned_Dataset[[#This Row],[Ship_Date]],"yyyy")</f>
        <v>2024</v>
      </c>
      <c r="AJ3356" t="str">
        <f>TEXT(Agricultural_Export_Analysis_Cleaned_Dataset[[#This Row],[Ship_Date]],"mmm")</f>
        <v>Nov</v>
      </c>
      <c r="AK3356" t="str">
        <f>TEXT(Agricultural_Export_Analysis_Cleaned_Dataset[[#This Row],[Ship_Date]],"ddd")</f>
        <v>Tue</v>
      </c>
      <c r="AL3356" t="str">
        <f>TEXT(Agricultural_Export_Analysis_Cleaned_Dataset[[#This Row],[Delivery_Date]],"yyyy")</f>
        <v>2024</v>
      </c>
      <c r="AM3356" t="str">
        <f>TEXT(Agricultural_Export_Analysis_Cleaned_Dataset[[#This Row],[Delivery_Date]],"mmm")</f>
        <v>Dec</v>
      </c>
      <c r="AN3356" t="str">
        <f>TEXT(Agricultural_Export_Analysis_Cleaned_Dataset[[#This Row],[Delivery_Date]],"ddd")</f>
        <v>Sun</v>
      </c>
      <c r="AO3356">
        <f>Agricultural_Export_Analysis_Cleaned_Dataset[[#This Row],[Delivery_Date]]-Agricultural_Export_Analysis_Cleaned_Dataset[[#This Row],[Ship_Date]]</f>
        <v>33</v>
      </c>
      <c r="AP3356">
        <f>Agricultural_Export_Analysis_Cleaned_Dataset[[#This Row],[Ship_Date]]-Agricultural_Export_Analysis_Cleaned_Dataset[[#This Row],[Order_Date]]</f>
        <v>10</v>
      </c>
      <c r="AQ3356" s="4" t="str">
        <f>TEXT(Agricultural_Export_Analysis_Cleaned_Dataset[[#This Row],[Order_Date]],"mmm yyyy")</f>
        <v>Nov 2024</v>
      </c>
    </row>
    <row r="3357" spans="1:43" x14ac:dyDescent="0.3">
      <c r="A3357" t="s">
        <v>6265</v>
      </c>
      <c r="B3357" t="s">
        <v>6266</v>
      </c>
      <c r="C3357" s="2">
        <v>45340</v>
      </c>
      <c r="D3357" s="2">
        <v>45343</v>
      </c>
      <c r="E3357" s="2">
        <v>45366</v>
      </c>
      <c r="F3357" t="s">
        <v>35</v>
      </c>
      <c r="G3357" t="s">
        <v>8932</v>
      </c>
      <c r="H3357" t="s">
        <v>74</v>
      </c>
      <c r="I3357" t="s">
        <v>97</v>
      </c>
      <c r="J3357" t="s">
        <v>63</v>
      </c>
      <c r="K3357" s="7">
        <v>0</v>
      </c>
      <c r="L3357" t="s">
        <v>70</v>
      </c>
      <c r="M3357" t="s">
        <v>140</v>
      </c>
      <c r="N3357" t="s">
        <v>49</v>
      </c>
      <c r="O3357">
        <v>220</v>
      </c>
      <c r="P3357" s="6">
        <v>138.83000000000001</v>
      </c>
      <c r="Q3357" s="6">
        <v>30542.6</v>
      </c>
      <c r="R3357" s="5">
        <v>0.15</v>
      </c>
      <c r="S3357" s="6">
        <v>25961.21</v>
      </c>
      <c r="T3357" s="6">
        <v>4005.25</v>
      </c>
      <c r="U3357" s="6">
        <v>15775.11</v>
      </c>
      <c r="V3357" s="6">
        <v>1813.57</v>
      </c>
      <c r="W3357" s="6">
        <v>2339.79</v>
      </c>
      <c r="X3357" s="6">
        <v>2027.49</v>
      </c>
      <c r="Y3357" s="5">
        <v>7.8096899181509596E-2</v>
      </c>
      <c r="Z3357" t="s">
        <v>40</v>
      </c>
      <c r="AA3357" t="s">
        <v>147</v>
      </c>
      <c r="AB3357" t="s">
        <v>65</v>
      </c>
      <c r="AC3357" t="s">
        <v>66</v>
      </c>
      <c r="AD3357" t="s">
        <v>98</v>
      </c>
      <c r="AE3357" t="s">
        <v>58</v>
      </c>
      <c r="AF3357" t="str">
        <f>TEXT(Agricultural_Export_Analysis_Cleaned_Dataset[[#This Row],[Order_Date]],"mmm")</f>
        <v>Feb</v>
      </c>
      <c r="AG3357" t="str">
        <f>TEXT(Agricultural_Export_Analysis_Cleaned_Dataset[[#This Row],[Order_Date]],"yyyy")</f>
        <v>2024</v>
      </c>
      <c r="AH3357" t="str">
        <f>TEXT(Agricultural_Export_Analysis_Cleaned_Dataset[[#This Row],[Order_Date]],"ddd")</f>
        <v>Sun</v>
      </c>
      <c r="AI3357" t="str">
        <f>TEXT(Agricultural_Export_Analysis_Cleaned_Dataset[[#This Row],[Ship_Date]],"yyyy")</f>
        <v>2024</v>
      </c>
      <c r="AJ3357" t="str">
        <f>TEXT(Agricultural_Export_Analysis_Cleaned_Dataset[[#This Row],[Ship_Date]],"mmm")</f>
        <v>Feb</v>
      </c>
      <c r="AK3357" t="str">
        <f>TEXT(Agricultural_Export_Analysis_Cleaned_Dataset[[#This Row],[Ship_Date]],"ddd")</f>
        <v>Wed</v>
      </c>
      <c r="AL3357" t="str">
        <f>TEXT(Agricultural_Export_Analysis_Cleaned_Dataset[[#This Row],[Delivery_Date]],"yyyy")</f>
        <v>2024</v>
      </c>
      <c r="AM3357" t="str">
        <f>TEXT(Agricultural_Export_Analysis_Cleaned_Dataset[[#This Row],[Delivery_Date]],"mmm")</f>
        <v>Mar</v>
      </c>
      <c r="AN3357" t="str">
        <f>TEXT(Agricultural_Export_Analysis_Cleaned_Dataset[[#This Row],[Delivery_Date]],"ddd")</f>
        <v>Fri</v>
      </c>
      <c r="AO3357">
        <f>Agricultural_Export_Analysis_Cleaned_Dataset[[#This Row],[Delivery_Date]]-Agricultural_Export_Analysis_Cleaned_Dataset[[#This Row],[Ship_Date]]</f>
        <v>23</v>
      </c>
      <c r="AP3357">
        <f>Agricultural_Export_Analysis_Cleaned_Dataset[[#This Row],[Ship_Date]]-Agricultural_Export_Analysis_Cleaned_Dataset[[#This Row],[Order_Date]]</f>
        <v>3</v>
      </c>
      <c r="AQ3357" s="4" t="str">
        <f>TEXT(Agricultural_Export_Analysis_Cleaned_Dataset[[#This Row],[Order_Date]],"mmm yyyy")</f>
        <v>Feb 2024</v>
      </c>
    </row>
    <row r="3358" spans="1:43" x14ac:dyDescent="0.3">
      <c r="A3358" t="s">
        <v>6267</v>
      </c>
      <c r="B3358" t="s">
        <v>6268</v>
      </c>
      <c r="C3358" s="2">
        <v>45896</v>
      </c>
      <c r="D3358" s="2">
        <v>45901</v>
      </c>
      <c r="E3358" s="2">
        <v>45929</v>
      </c>
      <c r="F3358" t="s">
        <v>35</v>
      </c>
      <c r="G3358" t="s">
        <v>8933</v>
      </c>
      <c r="H3358" t="s">
        <v>37</v>
      </c>
      <c r="I3358" t="s">
        <v>118</v>
      </c>
      <c r="J3358" t="s">
        <v>112</v>
      </c>
      <c r="K3358" s="7">
        <v>4</v>
      </c>
      <c r="L3358" t="s">
        <v>70</v>
      </c>
      <c r="M3358" t="s">
        <v>33</v>
      </c>
      <c r="N3358" t="s">
        <v>34</v>
      </c>
      <c r="O3358">
        <v>491</v>
      </c>
      <c r="P3358" s="6">
        <v>474.42</v>
      </c>
      <c r="Q3358" s="6">
        <v>232940.22</v>
      </c>
      <c r="R3358" s="5">
        <v>0</v>
      </c>
      <c r="S3358" s="6">
        <v>232940.22</v>
      </c>
      <c r="T3358" s="6">
        <v>10820.9</v>
      </c>
      <c r="U3358" s="6">
        <v>161672.39000000001</v>
      </c>
      <c r="V3358" s="6">
        <v>647.84</v>
      </c>
      <c r="W3358" s="6">
        <v>14272.39</v>
      </c>
      <c r="X3358" s="6">
        <v>45526.7</v>
      </c>
      <c r="Y3358" s="5">
        <v>0.195443706544108</v>
      </c>
      <c r="Z3358" t="s">
        <v>103</v>
      </c>
      <c r="AA3358" t="s">
        <v>177</v>
      </c>
      <c r="AB3358" t="s">
        <v>83</v>
      </c>
      <c r="AC3358" t="s">
        <v>66</v>
      </c>
      <c r="AD3358" t="s">
        <v>57</v>
      </c>
      <c r="AE3358" t="s">
        <v>67</v>
      </c>
      <c r="AF3358" t="str">
        <f>TEXT(Agricultural_Export_Analysis_Cleaned_Dataset[[#This Row],[Order_Date]],"mmm")</f>
        <v>Aug</v>
      </c>
      <c r="AG3358" t="str">
        <f>TEXT(Agricultural_Export_Analysis_Cleaned_Dataset[[#This Row],[Order_Date]],"yyyy")</f>
        <v>2025</v>
      </c>
      <c r="AH3358" t="str">
        <f>TEXT(Agricultural_Export_Analysis_Cleaned_Dataset[[#This Row],[Order_Date]],"ddd")</f>
        <v>Wed</v>
      </c>
      <c r="AI3358" t="str">
        <f>TEXT(Agricultural_Export_Analysis_Cleaned_Dataset[[#This Row],[Ship_Date]],"yyyy")</f>
        <v>2025</v>
      </c>
      <c r="AJ3358" t="str">
        <f>TEXT(Agricultural_Export_Analysis_Cleaned_Dataset[[#This Row],[Ship_Date]],"mmm")</f>
        <v>Sep</v>
      </c>
      <c r="AK3358" t="str">
        <f>TEXT(Agricultural_Export_Analysis_Cleaned_Dataset[[#This Row],[Ship_Date]],"ddd")</f>
        <v>Mon</v>
      </c>
      <c r="AL3358" t="str">
        <f>TEXT(Agricultural_Export_Analysis_Cleaned_Dataset[[#This Row],[Delivery_Date]],"yyyy")</f>
        <v>2025</v>
      </c>
      <c r="AM3358" t="str">
        <f>TEXT(Agricultural_Export_Analysis_Cleaned_Dataset[[#This Row],[Delivery_Date]],"mmm")</f>
        <v>Sep</v>
      </c>
      <c r="AN3358" t="str">
        <f>TEXT(Agricultural_Export_Analysis_Cleaned_Dataset[[#This Row],[Delivery_Date]],"ddd")</f>
        <v>Mon</v>
      </c>
      <c r="AO3358">
        <f>Agricultural_Export_Analysis_Cleaned_Dataset[[#This Row],[Delivery_Date]]-Agricultural_Export_Analysis_Cleaned_Dataset[[#This Row],[Ship_Date]]</f>
        <v>28</v>
      </c>
      <c r="AP3358">
        <f>Agricultural_Export_Analysis_Cleaned_Dataset[[#This Row],[Ship_Date]]-Agricultural_Export_Analysis_Cleaned_Dataset[[#This Row],[Order_Date]]</f>
        <v>5</v>
      </c>
      <c r="AQ3358" s="4" t="str">
        <f>TEXT(Agricultural_Export_Analysis_Cleaned_Dataset[[#This Row],[Order_Date]],"mmm yyyy")</f>
        <v>Aug 2025</v>
      </c>
    </row>
    <row r="3359" spans="1:43" x14ac:dyDescent="0.3">
      <c r="A3359" t="s">
        <v>6269</v>
      </c>
      <c r="B3359" t="s">
        <v>1278</v>
      </c>
      <c r="C3359" s="2">
        <v>45666</v>
      </c>
      <c r="D3359" s="2">
        <v>45671</v>
      </c>
      <c r="E3359" s="2">
        <v>45703</v>
      </c>
      <c r="F3359" t="s">
        <v>35</v>
      </c>
      <c r="G3359" t="s">
        <v>132</v>
      </c>
      <c r="H3359" t="s">
        <v>51</v>
      </c>
      <c r="I3359" t="s">
        <v>118</v>
      </c>
      <c r="J3359" t="s">
        <v>39</v>
      </c>
      <c r="K3359" s="7">
        <v>10</v>
      </c>
      <c r="L3359" t="s">
        <v>70</v>
      </c>
      <c r="M3359" t="s">
        <v>88</v>
      </c>
      <c r="N3359" t="s">
        <v>89</v>
      </c>
      <c r="O3359">
        <v>396</v>
      </c>
      <c r="P3359" s="6">
        <v>479.6</v>
      </c>
      <c r="Q3359" s="6">
        <v>189921.6</v>
      </c>
      <c r="R3359" s="5">
        <v>0.1</v>
      </c>
      <c r="S3359" s="6">
        <v>170929.44</v>
      </c>
      <c r="T3359" s="6">
        <v>14285.88</v>
      </c>
      <c r="U3359" s="6">
        <v>100073.17</v>
      </c>
      <c r="V3359" s="6">
        <v>1759.64</v>
      </c>
      <c r="W3359" s="6">
        <v>9062.7999999999993</v>
      </c>
      <c r="X3359" s="6">
        <v>45747.95</v>
      </c>
      <c r="Y3359" s="5">
        <v>0.26764230901359098</v>
      </c>
      <c r="Z3359" t="s">
        <v>40</v>
      </c>
      <c r="AA3359" t="s">
        <v>64</v>
      </c>
      <c r="AB3359" t="s">
        <v>56</v>
      </c>
      <c r="AC3359" t="s">
        <v>76</v>
      </c>
      <c r="AD3359" t="s">
        <v>44</v>
      </c>
      <c r="AE3359" t="s">
        <v>58</v>
      </c>
      <c r="AF3359" t="str">
        <f>TEXT(Agricultural_Export_Analysis_Cleaned_Dataset[[#This Row],[Order_Date]],"mmm")</f>
        <v>Jan</v>
      </c>
      <c r="AG3359" t="str">
        <f>TEXT(Agricultural_Export_Analysis_Cleaned_Dataset[[#This Row],[Order_Date]],"yyyy")</f>
        <v>2025</v>
      </c>
      <c r="AH3359" t="str">
        <f>TEXT(Agricultural_Export_Analysis_Cleaned_Dataset[[#This Row],[Order_Date]],"ddd")</f>
        <v>Thu</v>
      </c>
      <c r="AI3359" t="str">
        <f>TEXT(Agricultural_Export_Analysis_Cleaned_Dataset[[#This Row],[Ship_Date]],"yyyy")</f>
        <v>2025</v>
      </c>
      <c r="AJ3359" t="str">
        <f>TEXT(Agricultural_Export_Analysis_Cleaned_Dataset[[#This Row],[Ship_Date]],"mmm")</f>
        <v>Jan</v>
      </c>
      <c r="AK3359" t="str">
        <f>TEXT(Agricultural_Export_Analysis_Cleaned_Dataset[[#This Row],[Ship_Date]],"ddd")</f>
        <v>Tue</v>
      </c>
      <c r="AL3359" t="str">
        <f>TEXT(Agricultural_Export_Analysis_Cleaned_Dataset[[#This Row],[Delivery_Date]],"yyyy")</f>
        <v>2025</v>
      </c>
      <c r="AM3359" t="str">
        <f>TEXT(Agricultural_Export_Analysis_Cleaned_Dataset[[#This Row],[Delivery_Date]],"mmm")</f>
        <v>Feb</v>
      </c>
      <c r="AN3359" t="str">
        <f>TEXT(Agricultural_Export_Analysis_Cleaned_Dataset[[#This Row],[Delivery_Date]],"ddd")</f>
        <v>Sat</v>
      </c>
      <c r="AO3359">
        <f>Agricultural_Export_Analysis_Cleaned_Dataset[[#This Row],[Delivery_Date]]-Agricultural_Export_Analysis_Cleaned_Dataset[[#This Row],[Ship_Date]]</f>
        <v>32</v>
      </c>
      <c r="AP3359">
        <f>Agricultural_Export_Analysis_Cleaned_Dataset[[#This Row],[Ship_Date]]-Agricultural_Export_Analysis_Cleaned_Dataset[[#This Row],[Order_Date]]</f>
        <v>5</v>
      </c>
      <c r="AQ3359" s="4" t="str">
        <f>TEXT(Agricultural_Export_Analysis_Cleaned_Dataset[[#This Row],[Order_Date]],"mmm yyyy")</f>
        <v>Jan 2025</v>
      </c>
    </row>
    <row r="3360" spans="1:43" x14ac:dyDescent="0.3">
      <c r="A3360" t="s">
        <v>6270</v>
      </c>
      <c r="B3360" t="s">
        <v>6271</v>
      </c>
      <c r="C3360" s="2">
        <v>45585</v>
      </c>
      <c r="D3360" s="2">
        <v>45590</v>
      </c>
      <c r="E3360" s="2">
        <v>45604</v>
      </c>
      <c r="F3360" t="s">
        <v>35</v>
      </c>
      <c r="G3360" t="s">
        <v>117</v>
      </c>
      <c r="H3360" t="s">
        <v>37</v>
      </c>
      <c r="I3360" t="s">
        <v>97</v>
      </c>
      <c r="J3360" t="s">
        <v>53</v>
      </c>
      <c r="K3360" s="7">
        <v>4</v>
      </c>
      <c r="L3360" t="s">
        <v>87</v>
      </c>
      <c r="M3360" t="s">
        <v>48</v>
      </c>
      <c r="N3360" t="s">
        <v>49</v>
      </c>
      <c r="O3360">
        <v>239</v>
      </c>
      <c r="P3360" s="6">
        <v>249.52</v>
      </c>
      <c r="Q3360" s="6">
        <v>59635.28</v>
      </c>
      <c r="R3360" s="5">
        <v>0</v>
      </c>
      <c r="S3360" s="6">
        <v>59635.28</v>
      </c>
      <c r="T3360" s="6">
        <v>6085.62</v>
      </c>
      <c r="U3360" s="6">
        <v>35531.47</v>
      </c>
      <c r="V3360" s="6">
        <v>1799.16</v>
      </c>
      <c r="W3360" s="6">
        <v>6995.7</v>
      </c>
      <c r="X3360" s="6">
        <v>9223.33</v>
      </c>
      <c r="Y3360" s="5">
        <v>0.15466230727850999</v>
      </c>
      <c r="Z3360" t="s">
        <v>54</v>
      </c>
      <c r="AA3360" t="s">
        <v>75</v>
      </c>
      <c r="AB3360" t="s">
        <v>83</v>
      </c>
      <c r="AC3360" t="s">
        <v>76</v>
      </c>
      <c r="AD3360" t="s">
        <v>123</v>
      </c>
      <c r="AE3360" t="s">
        <v>67</v>
      </c>
      <c r="AF3360" t="str">
        <f>TEXT(Agricultural_Export_Analysis_Cleaned_Dataset[[#This Row],[Order_Date]],"mmm")</f>
        <v>Oct</v>
      </c>
      <c r="AG3360" t="str">
        <f>TEXT(Agricultural_Export_Analysis_Cleaned_Dataset[[#This Row],[Order_Date]],"yyyy")</f>
        <v>2024</v>
      </c>
      <c r="AH3360" t="str">
        <f>TEXT(Agricultural_Export_Analysis_Cleaned_Dataset[[#This Row],[Order_Date]],"ddd")</f>
        <v>Sun</v>
      </c>
      <c r="AI3360" t="str">
        <f>TEXT(Agricultural_Export_Analysis_Cleaned_Dataset[[#This Row],[Ship_Date]],"yyyy")</f>
        <v>2024</v>
      </c>
      <c r="AJ3360" t="str">
        <f>TEXT(Agricultural_Export_Analysis_Cleaned_Dataset[[#This Row],[Ship_Date]],"mmm")</f>
        <v>Oct</v>
      </c>
      <c r="AK3360" t="str">
        <f>TEXT(Agricultural_Export_Analysis_Cleaned_Dataset[[#This Row],[Ship_Date]],"ddd")</f>
        <v>Fri</v>
      </c>
      <c r="AL3360" t="str">
        <f>TEXT(Agricultural_Export_Analysis_Cleaned_Dataset[[#This Row],[Delivery_Date]],"yyyy")</f>
        <v>2024</v>
      </c>
      <c r="AM3360" t="str">
        <f>TEXT(Agricultural_Export_Analysis_Cleaned_Dataset[[#This Row],[Delivery_Date]],"mmm")</f>
        <v>Nov</v>
      </c>
      <c r="AN3360" t="str">
        <f>TEXT(Agricultural_Export_Analysis_Cleaned_Dataset[[#This Row],[Delivery_Date]],"ddd")</f>
        <v>Fri</v>
      </c>
      <c r="AO3360">
        <f>Agricultural_Export_Analysis_Cleaned_Dataset[[#This Row],[Delivery_Date]]-Agricultural_Export_Analysis_Cleaned_Dataset[[#This Row],[Ship_Date]]</f>
        <v>14</v>
      </c>
      <c r="AP3360">
        <f>Agricultural_Export_Analysis_Cleaned_Dataset[[#This Row],[Ship_Date]]-Agricultural_Export_Analysis_Cleaned_Dataset[[#This Row],[Order_Date]]</f>
        <v>5</v>
      </c>
      <c r="AQ3360" s="4" t="str">
        <f>TEXT(Agricultural_Export_Analysis_Cleaned_Dataset[[#This Row],[Order_Date]],"mmm yyyy")</f>
        <v>Oct 2024</v>
      </c>
    </row>
    <row r="3361" spans="1:43" x14ac:dyDescent="0.3">
      <c r="A3361" t="s">
        <v>6272</v>
      </c>
      <c r="B3361" t="s">
        <v>6273</v>
      </c>
      <c r="C3361" s="2">
        <v>45772</v>
      </c>
      <c r="D3361" s="2">
        <v>45774</v>
      </c>
      <c r="E3361" s="2">
        <v>45780</v>
      </c>
      <c r="F3361" t="s">
        <v>35</v>
      </c>
      <c r="G3361" t="s">
        <v>36</v>
      </c>
      <c r="H3361" t="s">
        <v>37</v>
      </c>
      <c r="I3361" t="s">
        <v>118</v>
      </c>
      <c r="J3361" t="s">
        <v>39</v>
      </c>
      <c r="K3361" s="7">
        <v>0</v>
      </c>
      <c r="L3361" t="s">
        <v>70</v>
      </c>
      <c r="M3361" t="s">
        <v>107</v>
      </c>
      <c r="N3361" t="s">
        <v>108</v>
      </c>
      <c r="O3361">
        <v>1247</v>
      </c>
      <c r="P3361" s="6">
        <v>347.18</v>
      </c>
      <c r="Q3361" s="6">
        <v>432933.46</v>
      </c>
      <c r="R3361" s="5">
        <v>0.1</v>
      </c>
      <c r="S3361" s="6">
        <v>389640.114</v>
      </c>
      <c r="T3361" s="6">
        <v>14123.92</v>
      </c>
      <c r="U3361" s="6">
        <v>288564.14</v>
      </c>
      <c r="V3361" s="6">
        <v>2197.9499999999998</v>
      </c>
      <c r="W3361" s="6">
        <v>18357.12</v>
      </c>
      <c r="X3361" s="6">
        <v>66396.983999999997</v>
      </c>
      <c r="Y3361" s="5">
        <v>0.170405924888935</v>
      </c>
      <c r="Z3361" t="s">
        <v>81</v>
      </c>
      <c r="AA3361" t="s">
        <v>165</v>
      </c>
      <c r="AB3361" t="s">
        <v>65</v>
      </c>
      <c r="AC3361" t="s">
        <v>66</v>
      </c>
      <c r="AD3361" t="s">
        <v>98</v>
      </c>
      <c r="AE3361" t="s">
        <v>45</v>
      </c>
      <c r="AF3361" t="str">
        <f>TEXT(Agricultural_Export_Analysis_Cleaned_Dataset[[#This Row],[Order_Date]],"mmm")</f>
        <v>Apr</v>
      </c>
      <c r="AG3361" t="str">
        <f>TEXT(Agricultural_Export_Analysis_Cleaned_Dataset[[#This Row],[Order_Date]],"yyyy")</f>
        <v>2025</v>
      </c>
      <c r="AH3361" t="str">
        <f>TEXT(Agricultural_Export_Analysis_Cleaned_Dataset[[#This Row],[Order_Date]],"ddd")</f>
        <v>Fri</v>
      </c>
      <c r="AI3361" t="str">
        <f>TEXT(Agricultural_Export_Analysis_Cleaned_Dataset[[#This Row],[Ship_Date]],"yyyy")</f>
        <v>2025</v>
      </c>
      <c r="AJ3361" t="str">
        <f>TEXT(Agricultural_Export_Analysis_Cleaned_Dataset[[#This Row],[Ship_Date]],"mmm")</f>
        <v>Apr</v>
      </c>
      <c r="AK3361" t="str">
        <f>TEXT(Agricultural_Export_Analysis_Cleaned_Dataset[[#This Row],[Ship_Date]],"ddd")</f>
        <v>Sun</v>
      </c>
      <c r="AL3361" t="str">
        <f>TEXT(Agricultural_Export_Analysis_Cleaned_Dataset[[#This Row],[Delivery_Date]],"yyyy")</f>
        <v>2025</v>
      </c>
      <c r="AM3361" t="str">
        <f>TEXT(Agricultural_Export_Analysis_Cleaned_Dataset[[#This Row],[Delivery_Date]],"mmm")</f>
        <v>May</v>
      </c>
      <c r="AN3361" t="str">
        <f>TEXT(Agricultural_Export_Analysis_Cleaned_Dataset[[#This Row],[Delivery_Date]],"ddd")</f>
        <v>Sat</v>
      </c>
      <c r="AO3361">
        <f>Agricultural_Export_Analysis_Cleaned_Dataset[[#This Row],[Delivery_Date]]-Agricultural_Export_Analysis_Cleaned_Dataset[[#This Row],[Ship_Date]]</f>
        <v>6</v>
      </c>
      <c r="AP3361">
        <f>Agricultural_Export_Analysis_Cleaned_Dataset[[#This Row],[Ship_Date]]-Agricultural_Export_Analysis_Cleaned_Dataset[[#This Row],[Order_Date]]</f>
        <v>2</v>
      </c>
      <c r="AQ3361" s="4" t="str">
        <f>TEXT(Agricultural_Export_Analysis_Cleaned_Dataset[[#This Row],[Order_Date]],"mmm yyyy")</f>
        <v>Apr 2025</v>
      </c>
    </row>
    <row r="3362" spans="1:43" x14ac:dyDescent="0.3">
      <c r="A3362" t="s">
        <v>6274</v>
      </c>
      <c r="B3362" t="s">
        <v>6275</v>
      </c>
      <c r="C3362" s="2">
        <v>45422</v>
      </c>
      <c r="D3362" s="2">
        <v>45432</v>
      </c>
      <c r="E3362" s="2">
        <v>45457</v>
      </c>
      <c r="F3362" t="s">
        <v>35</v>
      </c>
      <c r="G3362" t="s">
        <v>8932</v>
      </c>
      <c r="H3362" t="s">
        <v>74</v>
      </c>
      <c r="I3362" t="s">
        <v>91</v>
      </c>
      <c r="J3362" t="s">
        <v>39</v>
      </c>
      <c r="K3362" s="7">
        <v>2</v>
      </c>
      <c r="L3362" t="s">
        <v>87</v>
      </c>
      <c r="M3362" t="s">
        <v>107</v>
      </c>
      <c r="N3362" t="s">
        <v>108</v>
      </c>
      <c r="O3362">
        <v>602</v>
      </c>
      <c r="P3362" s="6">
        <v>87.69</v>
      </c>
      <c r="Q3362" s="6">
        <v>52789.38</v>
      </c>
      <c r="R3362" s="5">
        <v>0.15</v>
      </c>
      <c r="S3362" s="6">
        <v>44870.972999999998</v>
      </c>
      <c r="T3362" s="6">
        <v>6180.4</v>
      </c>
      <c r="U3362" s="6">
        <v>28787.78</v>
      </c>
      <c r="V3362" s="6">
        <v>1497.44</v>
      </c>
      <c r="W3362" s="6">
        <v>2332.94</v>
      </c>
      <c r="X3362" s="6">
        <v>6072.4129999999996</v>
      </c>
      <c r="Y3362" s="5">
        <v>0.13533053985702501</v>
      </c>
      <c r="Z3362" t="s">
        <v>81</v>
      </c>
      <c r="AA3362" t="s">
        <v>82</v>
      </c>
      <c r="AB3362" t="s">
        <v>56</v>
      </c>
      <c r="AC3362" t="s">
        <v>43</v>
      </c>
      <c r="AD3362" t="s">
        <v>93</v>
      </c>
      <c r="AE3362" t="s">
        <v>67</v>
      </c>
      <c r="AF3362" t="str">
        <f>TEXT(Agricultural_Export_Analysis_Cleaned_Dataset[[#This Row],[Order_Date]],"mmm")</f>
        <v>May</v>
      </c>
      <c r="AG3362" t="str">
        <f>TEXT(Agricultural_Export_Analysis_Cleaned_Dataset[[#This Row],[Order_Date]],"yyyy")</f>
        <v>2024</v>
      </c>
      <c r="AH3362" t="str">
        <f>TEXT(Agricultural_Export_Analysis_Cleaned_Dataset[[#This Row],[Order_Date]],"ddd")</f>
        <v>Fri</v>
      </c>
      <c r="AI3362" t="str">
        <f>TEXT(Agricultural_Export_Analysis_Cleaned_Dataset[[#This Row],[Ship_Date]],"yyyy")</f>
        <v>2024</v>
      </c>
      <c r="AJ3362" t="str">
        <f>TEXT(Agricultural_Export_Analysis_Cleaned_Dataset[[#This Row],[Ship_Date]],"mmm")</f>
        <v>May</v>
      </c>
      <c r="AK3362" t="str">
        <f>TEXT(Agricultural_Export_Analysis_Cleaned_Dataset[[#This Row],[Ship_Date]],"ddd")</f>
        <v>Mon</v>
      </c>
      <c r="AL3362" t="str">
        <f>TEXT(Agricultural_Export_Analysis_Cleaned_Dataset[[#This Row],[Delivery_Date]],"yyyy")</f>
        <v>2024</v>
      </c>
      <c r="AM3362" t="str">
        <f>TEXT(Agricultural_Export_Analysis_Cleaned_Dataset[[#This Row],[Delivery_Date]],"mmm")</f>
        <v>Jun</v>
      </c>
      <c r="AN3362" t="str">
        <f>TEXT(Agricultural_Export_Analysis_Cleaned_Dataset[[#This Row],[Delivery_Date]],"ddd")</f>
        <v>Fri</v>
      </c>
      <c r="AO3362">
        <f>Agricultural_Export_Analysis_Cleaned_Dataset[[#This Row],[Delivery_Date]]-Agricultural_Export_Analysis_Cleaned_Dataset[[#This Row],[Ship_Date]]</f>
        <v>25</v>
      </c>
      <c r="AP3362">
        <f>Agricultural_Export_Analysis_Cleaned_Dataset[[#This Row],[Ship_Date]]-Agricultural_Export_Analysis_Cleaned_Dataset[[#This Row],[Order_Date]]</f>
        <v>10</v>
      </c>
      <c r="AQ3362" s="4" t="str">
        <f>TEXT(Agricultural_Export_Analysis_Cleaned_Dataset[[#This Row],[Order_Date]],"mmm yyyy")</f>
        <v>May 2024</v>
      </c>
    </row>
    <row r="3363" spans="1:43" x14ac:dyDescent="0.3">
      <c r="A3363" t="s">
        <v>6276</v>
      </c>
      <c r="B3363" t="s">
        <v>2143</v>
      </c>
      <c r="C3363" s="2">
        <v>45410</v>
      </c>
      <c r="D3363" s="2">
        <v>45412</v>
      </c>
      <c r="E3363" s="2">
        <v>45424</v>
      </c>
      <c r="F3363" t="s">
        <v>35</v>
      </c>
      <c r="G3363" t="s">
        <v>8932</v>
      </c>
      <c r="H3363" t="s">
        <v>37</v>
      </c>
      <c r="I3363" t="s">
        <v>52</v>
      </c>
      <c r="J3363" t="s">
        <v>112</v>
      </c>
      <c r="K3363" s="7">
        <v>0</v>
      </c>
      <c r="L3363" t="s">
        <v>70</v>
      </c>
      <c r="M3363" t="s">
        <v>33</v>
      </c>
      <c r="N3363" t="s">
        <v>34</v>
      </c>
      <c r="O3363">
        <v>1245</v>
      </c>
      <c r="P3363" s="6">
        <v>385.55</v>
      </c>
      <c r="Q3363" s="6">
        <v>480009.75</v>
      </c>
      <c r="R3363" s="5">
        <v>0.1</v>
      </c>
      <c r="S3363" s="6">
        <v>432008.77500000002</v>
      </c>
      <c r="T3363" s="6">
        <v>4497.0600000000004</v>
      </c>
      <c r="U3363" s="6">
        <v>260855.66</v>
      </c>
      <c r="V3363" s="6">
        <v>2495.31</v>
      </c>
      <c r="W3363" s="6">
        <v>38130.769999999997</v>
      </c>
      <c r="X3363" s="6">
        <v>126029.97500000001</v>
      </c>
      <c r="Y3363" s="5">
        <v>0.29173012747252602</v>
      </c>
      <c r="Z3363" t="s">
        <v>81</v>
      </c>
      <c r="AA3363" t="s">
        <v>165</v>
      </c>
      <c r="AB3363" t="s">
        <v>65</v>
      </c>
      <c r="AC3363" t="s">
        <v>66</v>
      </c>
      <c r="AD3363" t="s">
        <v>93</v>
      </c>
      <c r="AE3363" t="s">
        <v>58</v>
      </c>
      <c r="AF3363" t="str">
        <f>TEXT(Agricultural_Export_Analysis_Cleaned_Dataset[[#This Row],[Order_Date]],"mmm")</f>
        <v>Apr</v>
      </c>
      <c r="AG3363" t="str">
        <f>TEXT(Agricultural_Export_Analysis_Cleaned_Dataset[[#This Row],[Order_Date]],"yyyy")</f>
        <v>2024</v>
      </c>
      <c r="AH3363" t="str">
        <f>TEXT(Agricultural_Export_Analysis_Cleaned_Dataset[[#This Row],[Order_Date]],"ddd")</f>
        <v>Sun</v>
      </c>
      <c r="AI3363" t="str">
        <f>TEXT(Agricultural_Export_Analysis_Cleaned_Dataset[[#This Row],[Ship_Date]],"yyyy")</f>
        <v>2024</v>
      </c>
      <c r="AJ3363" t="str">
        <f>TEXT(Agricultural_Export_Analysis_Cleaned_Dataset[[#This Row],[Ship_Date]],"mmm")</f>
        <v>Apr</v>
      </c>
      <c r="AK3363" t="str">
        <f>TEXT(Agricultural_Export_Analysis_Cleaned_Dataset[[#This Row],[Ship_Date]],"ddd")</f>
        <v>Tue</v>
      </c>
      <c r="AL3363" t="str">
        <f>TEXT(Agricultural_Export_Analysis_Cleaned_Dataset[[#This Row],[Delivery_Date]],"yyyy")</f>
        <v>2024</v>
      </c>
      <c r="AM3363" t="str">
        <f>TEXT(Agricultural_Export_Analysis_Cleaned_Dataset[[#This Row],[Delivery_Date]],"mmm")</f>
        <v>May</v>
      </c>
      <c r="AN3363" t="str">
        <f>TEXT(Agricultural_Export_Analysis_Cleaned_Dataset[[#This Row],[Delivery_Date]],"ddd")</f>
        <v>Sun</v>
      </c>
      <c r="AO3363">
        <f>Agricultural_Export_Analysis_Cleaned_Dataset[[#This Row],[Delivery_Date]]-Agricultural_Export_Analysis_Cleaned_Dataset[[#This Row],[Ship_Date]]</f>
        <v>12</v>
      </c>
      <c r="AP3363">
        <f>Agricultural_Export_Analysis_Cleaned_Dataset[[#This Row],[Ship_Date]]-Agricultural_Export_Analysis_Cleaned_Dataset[[#This Row],[Order_Date]]</f>
        <v>2</v>
      </c>
      <c r="AQ3363" s="4" t="str">
        <f>TEXT(Agricultural_Export_Analysis_Cleaned_Dataset[[#This Row],[Order_Date]],"mmm yyyy")</f>
        <v>Apr 2024</v>
      </c>
    </row>
    <row r="3364" spans="1:43" x14ac:dyDescent="0.3">
      <c r="A3364" t="s">
        <v>6277</v>
      </c>
      <c r="B3364" t="s">
        <v>2229</v>
      </c>
      <c r="C3364" s="2">
        <v>45296</v>
      </c>
      <c r="D3364" s="2">
        <v>45304</v>
      </c>
      <c r="E3364" s="2">
        <v>45311</v>
      </c>
      <c r="F3364" t="s">
        <v>35</v>
      </c>
      <c r="G3364" t="s">
        <v>8933</v>
      </c>
      <c r="H3364" t="s">
        <v>37</v>
      </c>
      <c r="I3364" t="s">
        <v>97</v>
      </c>
      <c r="J3364" t="s">
        <v>112</v>
      </c>
      <c r="K3364" s="7">
        <v>0</v>
      </c>
      <c r="L3364" t="s">
        <v>32</v>
      </c>
      <c r="M3364" t="s">
        <v>48</v>
      </c>
      <c r="N3364" t="s">
        <v>49</v>
      </c>
      <c r="O3364">
        <v>1675</v>
      </c>
      <c r="P3364" s="6">
        <v>147.34</v>
      </c>
      <c r="Q3364" s="6">
        <v>246794.5</v>
      </c>
      <c r="R3364" s="5">
        <v>0.05</v>
      </c>
      <c r="S3364" s="6">
        <v>234454.77499999999</v>
      </c>
      <c r="T3364" s="6">
        <v>925.07</v>
      </c>
      <c r="U3364" s="6">
        <v>141459.26999999999</v>
      </c>
      <c r="V3364" s="6">
        <v>2104.02</v>
      </c>
      <c r="W3364" s="6">
        <v>10441.450000000001</v>
      </c>
      <c r="X3364" s="6">
        <v>79524.964999999997</v>
      </c>
      <c r="Y3364" s="5">
        <v>0.33919106573965102</v>
      </c>
      <c r="Z3364" t="s">
        <v>40</v>
      </c>
      <c r="AA3364" t="s">
        <v>64</v>
      </c>
      <c r="AB3364" t="s">
        <v>65</v>
      </c>
      <c r="AC3364" t="s">
        <v>66</v>
      </c>
      <c r="AD3364" t="s">
        <v>77</v>
      </c>
      <c r="AE3364" t="s">
        <v>67</v>
      </c>
      <c r="AF3364" t="str">
        <f>TEXT(Agricultural_Export_Analysis_Cleaned_Dataset[[#This Row],[Order_Date]],"mmm")</f>
        <v>Jan</v>
      </c>
      <c r="AG3364" t="str">
        <f>TEXT(Agricultural_Export_Analysis_Cleaned_Dataset[[#This Row],[Order_Date]],"yyyy")</f>
        <v>2024</v>
      </c>
      <c r="AH3364" t="str">
        <f>TEXT(Agricultural_Export_Analysis_Cleaned_Dataset[[#This Row],[Order_Date]],"ddd")</f>
        <v>Fri</v>
      </c>
      <c r="AI3364" t="str">
        <f>TEXT(Agricultural_Export_Analysis_Cleaned_Dataset[[#This Row],[Ship_Date]],"yyyy")</f>
        <v>2024</v>
      </c>
      <c r="AJ3364" t="str">
        <f>TEXT(Agricultural_Export_Analysis_Cleaned_Dataset[[#This Row],[Ship_Date]],"mmm")</f>
        <v>Jan</v>
      </c>
      <c r="AK3364" t="str">
        <f>TEXT(Agricultural_Export_Analysis_Cleaned_Dataset[[#This Row],[Ship_Date]],"ddd")</f>
        <v>Sat</v>
      </c>
      <c r="AL3364" t="str">
        <f>TEXT(Agricultural_Export_Analysis_Cleaned_Dataset[[#This Row],[Delivery_Date]],"yyyy")</f>
        <v>2024</v>
      </c>
      <c r="AM3364" t="str">
        <f>TEXT(Agricultural_Export_Analysis_Cleaned_Dataset[[#This Row],[Delivery_Date]],"mmm")</f>
        <v>Jan</v>
      </c>
      <c r="AN3364" t="str">
        <f>TEXT(Agricultural_Export_Analysis_Cleaned_Dataset[[#This Row],[Delivery_Date]],"ddd")</f>
        <v>Sat</v>
      </c>
      <c r="AO3364">
        <f>Agricultural_Export_Analysis_Cleaned_Dataset[[#This Row],[Delivery_Date]]-Agricultural_Export_Analysis_Cleaned_Dataset[[#This Row],[Ship_Date]]</f>
        <v>7</v>
      </c>
      <c r="AP3364">
        <f>Agricultural_Export_Analysis_Cleaned_Dataset[[#This Row],[Ship_Date]]-Agricultural_Export_Analysis_Cleaned_Dataset[[#This Row],[Order_Date]]</f>
        <v>8</v>
      </c>
      <c r="AQ3364" s="4" t="str">
        <f>TEXT(Agricultural_Export_Analysis_Cleaned_Dataset[[#This Row],[Order_Date]],"mmm yyyy")</f>
        <v>Jan 2024</v>
      </c>
    </row>
    <row r="3365" spans="1:43" x14ac:dyDescent="0.3">
      <c r="A3365" t="s">
        <v>6278</v>
      </c>
      <c r="B3365" t="s">
        <v>6279</v>
      </c>
      <c r="C3365" s="2">
        <v>45406</v>
      </c>
      <c r="D3365" s="2">
        <v>45414</v>
      </c>
      <c r="E3365" s="2">
        <v>45431</v>
      </c>
      <c r="F3365" t="s">
        <v>35</v>
      </c>
      <c r="G3365" t="s">
        <v>8934</v>
      </c>
      <c r="H3365" t="s">
        <v>37</v>
      </c>
      <c r="I3365" t="s">
        <v>118</v>
      </c>
      <c r="J3365" t="s">
        <v>53</v>
      </c>
      <c r="K3365" s="7">
        <v>7</v>
      </c>
      <c r="L3365" t="s">
        <v>32</v>
      </c>
      <c r="M3365" t="s">
        <v>101</v>
      </c>
      <c r="N3365" t="s">
        <v>102</v>
      </c>
      <c r="O3365">
        <v>753</v>
      </c>
      <c r="P3365" s="6">
        <v>155.32</v>
      </c>
      <c r="Q3365" s="6">
        <v>116955.96</v>
      </c>
      <c r="R3365" s="5">
        <v>0.1</v>
      </c>
      <c r="S3365" s="6">
        <v>105260.364</v>
      </c>
      <c r="T3365" s="6">
        <v>14610.68</v>
      </c>
      <c r="U3365" s="6">
        <v>66683.34</v>
      </c>
      <c r="V3365" s="6">
        <v>2971.52</v>
      </c>
      <c r="W3365" s="6">
        <v>8576.75</v>
      </c>
      <c r="X3365" s="6">
        <v>12418.074000000001</v>
      </c>
      <c r="Y3365" s="5">
        <v>0.117974834288052</v>
      </c>
      <c r="Z3365" t="s">
        <v>81</v>
      </c>
      <c r="AA3365" t="s">
        <v>165</v>
      </c>
      <c r="AB3365" t="s">
        <v>56</v>
      </c>
      <c r="AC3365" t="s">
        <v>76</v>
      </c>
      <c r="AD3365" t="s">
        <v>57</v>
      </c>
      <c r="AE3365" t="s">
        <v>45</v>
      </c>
      <c r="AF3365" t="str">
        <f>TEXT(Agricultural_Export_Analysis_Cleaned_Dataset[[#This Row],[Order_Date]],"mmm")</f>
        <v>Apr</v>
      </c>
      <c r="AG3365" t="str">
        <f>TEXT(Agricultural_Export_Analysis_Cleaned_Dataset[[#This Row],[Order_Date]],"yyyy")</f>
        <v>2024</v>
      </c>
      <c r="AH3365" t="str">
        <f>TEXT(Agricultural_Export_Analysis_Cleaned_Dataset[[#This Row],[Order_Date]],"ddd")</f>
        <v>Wed</v>
      </c>
      <c r="AI3365" t="str">
        <f>TEXT(Agricultural_Export_Analysis_Cleaned_Dataset[[#This Row],[Ship_Date]],"yyyy")</f>
        <v>2024</v>
      </c>
      <c r="AJ3365" t="str">
        <f>TEXT(Agricultural_Export_Analysis_Cleaned_Dataset[[#This Row],[Ship_Date]],"mmm")</f>
        <v>May</v>
      </c>
      <c r="AK3365" t="str">
        <f>TEXT(Agricultural_Export_Analysis_Cleaned_Dataset[[#This Row],[Ship_Date]],"ddd")</f>
        <v>Thu</v>
      </c>
      <c r="AL3365" t="str">
        <f>TEXT(Agricultural_Export_Analysis_Cleaned_Dataset[[#This Row],[Delivery_Date]],"yyyy")</f>
        <v>2024</v>
      </c>
      <c r="AM3365" t="str">
        <f>TEXT(Agricultural_Export_Analysis_Cleaned_Dataset[[#This Row],[Delivery_Date]],"mmm")</f>
        <v>May</v>
      </c>
      <c r="AN3365" t="str">
        <f>TEXT(Agricultural_Export_Analysis_Cleaned_Dataset[[#This Row],[Delivery_Date]],"ddd")</f>
        <v>Sun</v>
      </c>
      <c r="AO3365">
        <f>Agricultural_Export_Analysis_Cleaned_Dataset[[#This Row],[Delivery_Date]]-Agricultural_Export_Analysis_Cleaned_Dataset[[#This Row],[Ship_Date]]</f>
        <v>17</v>
      </c>
      <c r="AP3365">
        <f>Agricultural_Export_Analysis_Cleaned_Dataset[[#This Row],[Ship_Date]]-Agricultural_Export_Analysis_Cleaned_Dataset[[#This Row],[Order_Date]]</f>
        <v>8</v>
      </c>
      <c r="AQ3365" s="4" t="str">
        <f>TEXT(Agricultural_Export_Analysis_Cleaned_Dataset[[#This Row],[Order_Date]],"mmm yyyy")</f>
        <v>Apr 2024</v>
      </c>
    </row>
    <row r="3366" spans="1:43" x14ac:dyDescent="0.3">
      <c r="A3366" t="s">
        <v>6280</v>
      </c>
      <c r="B3366" t="s">
        <v>6281</v>
      </c>
      <c r="C3366" s="2">
        <v>45369</v>
      </c>
      <c r="D3366" s="2">
        <v>45375</v>
      </c>
      <c r="E3366" s="2">
        <v>45388</v>
      </c>
      <c r="F3366" t="s">
        <v>35</v>
      </c>
      <c r="G3366" t="s">
        <v>96</v>
      </c>
      <c r="H3366" t="s">
        <v>37</v>
      </c>
      <c r="I3366" t="s">
        <v>38</v>
      </c>
      <c r="J3366" t="s">
        <v>63</v>
      </c>
      <c r="K3366" s="7">
        <v>2</v>
      </c>
      <c r="L3366" t="s">
        <v>70</v>
      </c>
      <c r="M3366" t="s">
        <v>88</v>
      </c>
      <c r="N3366" t="s">
        <v>89</v>
      </c>
      <c r="O3366">
        <v>716</v>
      </c>
      <c r="P3366" s="6">
        <v>235.95</v>
      </c>
      <c r="Q3366" s="6">
        <v>168940.2</v>
      </c>
      <c r="R3366" s="5">
        <v>0</v>
      </c>
      <c r="S3366" s="6">
        <v>168940.2</v>
      </c>
      <c r="T3366" s="6">
        <v>2693.94</v>
      </c>
      <c r="U3366" s="6">
        <v>90645.89</v>
      </c>
      <c r="V3366" s="6">
        <v>1468.21</v>
      </c>
      <c r="W3366" s="6">
        <v>11580.89</v>
      </c>
      <c r="X3366" s="6">
        <v>62551.27</v>
      </c>
      <c r="Y3366" s="5">
        <v>0.37025687195824297</v>
      </c>
      <c r="Z3366" t="s">
        <v>40</v>
      </c>
      <c r="AA3366" t="s">
        <v>41</v>
      </c>
      <c r="AB3366" t="s">
        <v>42</v>
      </c>
      <c r="AC3366" t="s">
        <v>43</v>
      </c>
      <c r="AD3366" t="s">
        <v>123</v>
      </c>
      <c r="AE3366" t="s">
        <v>58</v>
      </c>
      <c r="AF3366" t="str">
        <f>TEXT(Agricultural_Export_Analysis_Cleaned_Dataset[[#This Row],[Order_Date]],"mmm")</f>
        <v>Mar</v>
      </c>
      <c r="AG3366" t="str">
        <f>TEXT(Agricultural_Export_Analysis_Cleaned_Dataset[[#This Row],[Order_Date]],"yyyy")</f>
        <v>2024</v>
      </c>
      <c r="AH3366" t="str">
        <f>TEXT(Agricultural_Export_Analysis_Cleaned_Dataset[[#This Row],[Order_Date]],"ddd")</f>
        <v>Mon</v>
      </c>
      <c r="AI3366" t="str">
        <f>TEXT(Agricultural_Export_Analysis_Cleaned_Dataset[[#This Row],[Ship_Date]],"yyyy")</f>
        <v>2024</v>
      </c>
      <c r="AJ3366" t="str">
        <f>TEXT(Agricultural_Export_Analysis_Cleaned_Dataset[[#This Row],[Ship_Date]],"mmm")</f>
        <v>Mar</v>
      </c>
      <c r="AK3366" t="str">
        <f>TEXT(Agricultural_Export_Analysis_Cleaned_Dataset[[#This Row],[Ship_Date]],"ddd")</f>
        <v>Sun</v>
      </c>
      <c r="AL3366" t="str">
        <f>TEXT(Agricultural_Export_Analysis_Cleaned_Dataset[[#This Row],[Delivery_Date]],"yyyy")</f>
        <v>2024</v>
      </c>
      <c r="AM3366" t="str">
        <f>TEXT(Agricultural_Export_Analysis_Cleaned_Dataset[[#This Row],[Delivery_Date]],"mmm")</f>
        <v>Apr</v>
      </c>
      <c r="AN3366" t="str">
        <f>TEXT(Agricultural_Export_Analysis_Cleaned_Dataset[[#This Row],[Delivery_Date]],"ddd")</f>
        <v>Sat</v>
      </c>
      <c r="AO3366">
        <f>Agricultural_Export_Analysis_Cleaned_Dataset[[#This Row],[Delivery_Date]]-Agricultural_Export_Analysis_Cleaned_Dataset[[#This Row],[Ship_Date]]</f>
        <v>13</v>
      </c>
      <c r="AP3366">
        <f>Agricultural_Export_Analysis_Cleaned_Dataset[[#This Row],[Ship_Date]]-Agricultural_Export_Analysis_Cleaned_Dataset[[#This Row],[Order_Date]]</f>
        <v>6</v>
      </c>
      <c r="AQ3366" s="4" t="str">
        <f>TEXT(Agricultural_Export_Analysis_Cleaned_Dataset[[#This Row],[Order_Date]],"mmm yyyy")</f>
        <v>Mar 2024</v>
      </c>
    </row>
    <row r="3367" spans="1:43" x14ac:dyDescent="0.3">
      <c r="A3367" t="s">
        <v>6282</v>
      </c>
      <c r="B3367" t="s">
        <v>6283</v>
      </c>
      <c r="C3367" s="2">
        <v>45338</v>
      </c>
      <c r="D3367" s="2">
        <v>45339</v>
      </c>
      <c r="E3367" s="2">
        <v>45367</v>
      </c>
      <c r="F3367" t="s">
        <v>35</v>
      </c>
      <c r="G3367" t="s">
        <v>117</v>
      </c>
      <c r="H3367" t="s">
        <v>37</v>
      </c>
      <c r="I3367" t="s">
        <v>38</v>
      </c>
      <c r="J3367" t="s">
        <v>53</v>
      </c>
      <c r="K3367" s="7">
        <v>15</v>
      </c>
      <c r="L3367" t="s">
        <v>80</v>
      </c>
      <c r="M3367" t="s">
        <v>88</v>
      </c>
      <c r="N3367" t="s">
        <v>89</v>
      </c>
      <c r="O3367">
        <v>1078</v>
      </c>
      <c r="P3367" s="6">
        <v>342.61</v>
      </c>
      <c r="Q3367" s="6">
        <v>369333.58</v>
      </c>
      <c r="R3367" s="5">
        <v>0</v>
      </c>
      <c r="S3367" s="6">
        <v>369333.58</v>
      </c>
      <c r="T3367" s="6">
        <v>14392.99</v>
      </c>
      <c r="U3367" s="6">
        <v>238874.85</v>
      </c>
      <c r="V3367" s="6">
        <v>906.12</v>
      </c>
      <c r="W3367" s="6">
        <v>31493.72</v>
      </c>
      <c r="X3367" s="6">
        <v>83665.899999999994</v>
      </c>
      <c r="Y3367" s="5">
        <v>0.22653206892262601</v>
      </c>
      <c r="Z3367" t="s">
        <v>40</v>
      </c>
      <c r="AA3367" t="s">
        <v>147</v>
      </c>
      <c r="AB3367" t="s">
        <v>42</v>
      </c>
      <c r="AC3367" t="s">
        <v>76</v>
      </c>
      <c r="AD3367" t="s">
        <v>77</v>
      </c>
      <c r="AE3367" t="s">
        <v>45</v>
      </c>
      <c r="AF3367" t="str">
        <f>TEXT(Agricultural_Export_Analysis_Cleaned_Dataset[[#This Row],[Order_Date]],"mmm")</f>
        <v>Feb</v>
      </c>
      <c r="AG3367" t="str">
        <f>TEXT(Agricultural_Export_Analysis_Cleaned_Dataset[[#This Row],[Order_Date]],"yyyy")</f>
        <v>2024</v>
      </c>
      <c r="AH3367" t="str">
        <f>TEXT(Agricultural_Export_Analysis_Cleaned_Dataset[[#This Row],[Order_Date]],"ddd")</f>
        <v>Fri</v>
      </c>
      <c r="AI3367" t="str">
        <f>TEXT(Agricultural_Export_Analysis_Cleaned_Dataset[[#This Row],[Ship_Date]],"yyyy")</f>
        <v>2024</v>
      </c>
      <c r="AJ3367" t="str">
        <f>TEXT(Agricultural_Export_Analysis_Cleaned_Dataset[[#This Row],[Ship_Date]],"mmm")</f>
        <v>Feb</v>
      </c>
      <c r="AK3367" t="str">
        <f>TEXT(Agricultural_Export_Analysis_Cleaned_Dataset[[#This Row],[Ship_Date]],"ddd")</f>
        <v>Sat</v>
      </c>
      <c r="AL3367" t="str">
        <f>TEXT(Agricultural_Export_Analysis_Cleaned_Dataset[[#This Row],[Delivery_Date]],"yyyy")</f>
        <v>2024</v>
      </c>
      <c r="AM3367" t="str">
        <f>TEXT(Agricultural_Export_Analysis_Cleaned_Dataset[[#This Row],[Delivery_Date]],"mmm")</f>
        <v>Mar</v>
      </c>
      <c r="AN3367" t="str">
        <f>TEXT(Agricultural_Export_Analysis_Cleaned_Dataset[[#This Row],[Delivery_Date]],"ddd")</f>
        <v>Sat</v>
      </c>
      <c r="AO3367">
        <f>Agricultural_Export_Analysis_Cleaned_Dataset[[#This Row],[Delivery_Date]]-Agricultural_Export_Analysis_Cleaned_Dataset[[#This Row],[Ship_Date]]</f>
        <v>28</v>
      </c>
      <c r="AP3367">
        <f>Agricultural_Export_Analysis_Cleaned_Dataset[[#This Row],[Ship_Date]]-Agricultural_Export_Analysis_Cleaned_Dataset[[#This Row],[Order_Date]]</f>
        <v>1</v>
      </c>
      <c r="AQ3367" s="4" t="str">
        <f>TEXT(Agricultural_Export_Analysis_Cleaned_Dataset[[#This Row],[Order_Date]],"mmm yyyy")</f>
        <v>Feb 2024</v>
      </c>
    </row>
    <row r="3368" spans="1:43" x14ac:dyDescent="0.3">
      <c r="A3368" t="s">
        <v>6284</v>
      </c>
      <c r="B3368" t="s">
        <v>6285</v>
      </c>
      <c r="C3368" s="2">
        <v>45441</v>
      </c>
      <c r="D3368" s="2">
        <v>45446</v>
      </c>
      <c r="E3368" s="2">
        <v>45471</v>
      </c>
      <c r="F3368" t="s">
        <v>35</v>
      </c>
      <c r="G3368" t="s">
        <v>117</v>
      </c>
      <c r="H3368" t="s">
        <v>51</v>
      </c>
      <c r="I3368" t="s">
        <v>118</v>
      </c>
      <c r="J3368" t="s">
        <v>63</v>
      </c>
      <c r="K3368" s="7">
        <v>15</v>
      </c>
      <c r="L3368" t="s">
        <v>80</v>
      </c>
      <c r="M3368" t="s">
        <v>61</v>
      </c>
      <c r="N3368" t="s">
        <v>62</v>
      </c>
      <c r="O3368">
        <v>837</v>
      </c>
      <c r="P3368" s="6">
        <v>39.909999999999997</v>
      </c>
      <c r="Q3368" s="6">
        <v>33404.67</v>
      </c>
      <c r="R3368" s="5">
        <v>0.05</v>
      </c>
      <c r="S3368" s="6">
        <v>31734.4365</v>
      </c>
      <c r="T3368" s="6">
        <v>7371.45</v>
      </c>
      <c r="U3368" s="6">
        <v>17321.86</v>
      </c>
      <c r="V3368" s="6">
        <v>501.91</v>
      </c>
      <c r="W3368" s="6">
        <v>1520.85</v>
      </c>
      <c r="X3368" s="6">
        <v>5018.3665000000001</v>
      </c>
      <c r="Y3368" s="5">
        <v>0.158136304074597</v>
      </c>
      <c r="Z3368" t="s">
        <v>81</v>
      </c>
      <c r="AA3368" t="s">
        <v>82</v>
      </c>
      <c r="AB3368" t="s">
        <v>42</v>
      </c>
      <c r="AC3368" t="s">
        <v>43</v>
      </c>
      <c r="AD3368" t="s">
        <v>77</v>
      </c>
      <c r="AE3368" t="s">
        <v>58</v>
      </c>
      <c r="AF3368" t="str">
        <f>TEXT(Agricultural_Export_Analysis_Cleaned_Dataset[[#This Row],[Order_Date]],"mmm")</f>
        <v>May</v>
      </c>
      <c r="AG3368" t="str">
        <f>TEXT(Agricultural_Export_Analysis_Cleaned_Dataset[[#This Row],[Order_Date]],"yyyy")</f>
        <v>2024</v>
      </c>
      <c r="AH3368" t="str">
        <f>TEXT(Agricultural_Export_Analysis_Cleaned_Dataset[[#This Row],[Order_Date]],"ddd")</f>
        <v>Wed</v>
      </c>
      <c r="AI3368" t="str">
        <f>TEXT(Agricultural_Export_Analysis_Cleaned_Dataset[[#This Row],[Ship_Date]],"yyyy")</f>
        <v>2024</v>
      </c>
      <c r="AJ3368" t="str">
        <f>TEXT(Agricultural_Export_Analysis_Cleaned_Dataset[[#This Row],[Ship_Date]],"mmm")</f>
        <v>Jun</v>
      </c>
      <c r="AK3368" t="str">
        <f>TEXT(Agricultural_Export_Analysis_Cleaned_Dataset[[#This Row],[Ship_Date]],"ddd")</f>
        <v>Mon</v>
      </c>
      <c r="AL3368" t="str">
        <f>TEXT(Agricultural_Export_Analysis_Cleaned_Dataset[[#This Row],[Delivery_Date]],"yyyy")</f>
        <v>2024</v>
      </c>
      <c r="AM3368" t="str">
        <f>TEXT(Agricultural_Export_Analysis_Cleaned_Dataset[[#This Row],[Delivery_Date]],"mmm")</f>
        <v>Jun</v>
      </c>
      <c r="AN3368" t="str">
        <f>TEXT(Agricultural_Export_Analysis_Cleaned_Dataset[[#This Row],[Delivery_Date]],"ddd")</f>
        <v>Fri</v>
      </c>
      <c r="AO3368">
        <f>Agricultural_Export_Analysis_Cleaned_Dataset[[#This Row],[Delivery_Date]]-Agricultural_Export_Analysis_Cleaned_Dataset[[#This Row],[Ship_Date]]</f>
        <v>25</v>
      </c>
      <c r="AP3368">
        <f>Agricultural_Export_Analysis_Cleaned_Dataset[[#This Row],[Ship_Date]]-Agricultural_Export_Analysis_Cleaned_Dataset[[#This Row],[Order_Date]]</f>
        <v>5</v>
      </c>
      <c r="AQ3368" s="4" t="str">
        <f>TEXT(Agricultural_Export_Analysis_Cleaned_Dataset[[#This Row],[Order_Date]],"mmm yyyy")</f>
        <v>May 2024</v>
      </c>
    </row>
    <row r="3369" spans="1:43" x14ac:dyDescent="0.3">
      <c r="A3369" t="s">
        <v>6286</v>
      </c>
      <c r="B3369" t="s">
        <v>6287</v>
      </c>
      <c r="C3369" s="2">
        <v>45431</v>
      </c>
      <c r="D3369" s="2">
        <v>45434</v>
      </c>
      <c r="E3369" s="2">
        <v>45464</v>
      </c>
      <c r="F3369" t="s">
        <v>35</v>
      </c>
      <c r="G3369" t="s">
        <v>8932</v>
      </c>
      <c r="H3369" t="s">
        <v>74</v>
      </c>
      <c r="I3369" t="s">
        <v>91</v>
      </c>
      <c r="J3369" t="s">
        <v>63</v>
      </c>
      <c r="K3369" s="7">
        <v>15</v>
      </c>
      <c r="L3369" t="s">
        <v>32</v>
      </c>
      <c r="M3369" t="s">
        <v>130</v>
      </c>
      <c r="N3369" t="s">
        <v>131</v>
      </c>
      <c r="O3369">
        <v>1579</v>
      </c>
      <c r="P3369" s="6">
        <v>133.31</v>
      </c>
      <c r="Q3369" s="6">
        <v>210496.49</v>
      </c>
      <c r="R3369" s="5">
        <v>0.15</v>
      </c>
      <c r="S3369" s="6">
        <v>178922.0165</v>
      </c>
      <c r="T3369" s="6">
        <v>13345.21</v>
      </c>
      <c r="U3369" s="6">
        <v>82876.56</v>
      </c>
      <c r="V3369" s="6">
        <v>2090.36</v>
      </c>
      <c r="W3369" s="6">
        <v>7458.31</v>
      </c>
      <c r="X3369" s="6">
        <v>73151.576499999996</v>
      </c>
      <c r="Y3369" s="5">
        <v>0.40884614387296497</v>
      </c>
      <c r="Z3369" t="s">
        <v>81</v>
      </c>
      <c r="AA3369" t="s">
        <v>82</v>
      </c>
      <c r="AB3369" t="s">
        <v>56</v>
      </c>
      <c r="AC3369" t="s">
        <v>43</v>
      </c>
      <c r="AD3369" t="s">
        <v>57</v>
      </c>
      <c r="AE3369" t="s">
        <v>45</v>
      </c>
      <c r="AF3369" t="str">
        <f>TEXT(Agricultural_Export_Analysis_Cleaned_Dataset[[#This Row],[Order_Date]],"mmm")</f>
        <v>May</v>
      </c>
      <c r="AG3369" t="str">
        <f>TEXT(Agricultural_Export_Analysis_Cleaned_Dataset[[#This Row],[Order_Date]],"yyyy")</f>
        <v>2024</v>
      </c>
      <c r="AH3369" t="str">
        <f>TEXT(Agricultural_Export_Analysis_Cleaned_Dataset[[#This Row],[Order_Date]],"ddd")</f>
        <v>Sun</v>
      </c>
      <c r="AI3369" t="str">
        <f>TEXT(Agricultural_Export_Analysis_Cleaned_Dataset[[#This Row],[Ship_Date]],"yyyy")</f>
        <v>2024</v>
      </c>
      <c r="AJ3369" t="str">
        <f>TEXT(Agricultural_Export_Analysis_Cleaned_Dataset[[#This Row],[Ship_Date]],"mmm")</f>
        <v>May</v>
      </c>
      <c r="AK3369" t="str">
        <f>TEXT(Agricultural_Export_Analysis_Cleaned_Dataset[[#This Row],[Ship_Date]],"ddd")</f>
        <v>Wed</v>
      </c>
      <c r="AL3369" t="str">
        <f>TEXT(Agricultural_Export_Analysis_Cleaned_Dataset[[#This Row],[Delivery_Date]],"yyyy")</f>
        <v>2024</v>
      </c>
      <c r="AM3369" t="str">
        <f>TEXT(Agricultural_Export_Analysis_Cleaned_Dataset[[#This Row],[Delivery_Date]],"mmm")</f>
        <v>Jun</v>
      </c>
      <c r="AN3369" t="str">
        <f>TEXT(Agricultural_Export_Analysis_Cleaned_Dataset[[#This Row],[Delivery_Date]],"ddd")</f>
        <v>Fri</v>
      </c>
      <c r="AO3369">
        <f>Agricultural_Export_Analysis_Cleaned_Dataset[[#This Row],[Delivery_Date]]-Agricultural_Export_Analysis_Cleaned_Dataset[[#This Row],[Ship_Date]]</f>
        <v>30</v>
      </c>
      <c r="AP3369">
        <f>Agricultural_Export_Analysis_Cleaned_Dataset[[#This Row],[Ship_Date]]-Agricultural_Export_Analysis_Cleaned_Dataset[[#This Row],[Order_Date]]</f>
        <v>3</v>
      </c>
      <c r="AQ3369" s="4" t="str">
        <f>TEXT(Agricultural_Export_Analysis_Cleaned_Dataset[[#This Row],[Order_Date]],"mmm yyyy")</f>
        <v>May 2024</v>
      </c>
    </row>
    <row r="3370" spans="1:43" x14ac:dyDescent="0.3">
      <c r="A3370" t="s">
        <v>6288</v>
      </c>
      <c r="B3370" t="s">
        <v>6289</v>
      </c>
      <c r="C3370" s="2">
        <v>45819</v>
      </c>
      <c r="D3370" s="2">
        <v>45821</v>
      </c>
      <c r="E3370" s="2">
        <v>45835</v>
      </c>
      <c r="F3370" t="s">
        <v>35</v>
      </c>
      <c r="G3370" t="s">
        <v>50</v>
      </c>
      <c r="H3370" t="s">
        <v>37</v>
      </c>
      <c r="I3370" t="s">
        <v>38</v>
      </c>
      <c r="J3370" t="s">
        <v>112</v>
      </c>
      <c r="K3370" s="7">
        <v>0</v>
      </c>
      <c r="L3370" t="s">
        <v>135</v>
      </c>
      <c r="M3370" t="s">
        <v>33</v>
      </c>
      <c r="N3370" t="s">
        <v>34</v>
      </c>
      <c r="O3370">
        <v>1729</v>
      </c>
      <c r="P3370" s="6">
        <v>239.06</v>
      </c>
      <c r="Q3370" s="6">
        <v>413334.74</v>
      </c>
      <c r="R3370" s="5">
        <v>0</v>
      </c>
      <c r="S3370" s="6">
        <v>413334.74</v>
      </c>
      <c r="T3370" s="6">
        <v>12174.23</v>
      </c>
      <c r="U3370" s="6">
        <v>263272.99</v>
      </c>
      <c r="V3370" s="6">
        <v>2425.17</v>
      </c>
      <c r="W3370" s="6">
        <v>37010.199999999997</v>
      </c>
      <c r="X3370" s="6">
        <v>98452.15</v>
      </c>
      <c r="Y3370" s="5">
        <v>0.238189874869942</v>
      </c>
      <c r="Z3370" t="s">
        <v>81</v>
      </c>
      <c r="AA3370" t="s">
        <v>150</v>
      </c>
      <c r="AB3370" t="s">
        <v>42</v>
      </c>
      <c r="AC3370" t="s">
        <v>66</v>
      </c>
      <c r="AD3370" t="s">
        <v>98</v>
      </c>
      <c r="AE3370" t="s">
        <v>45</v>
      </c>
      <c r="AF3370" t="str">
        <f>TEXT(Agricultural_Export_Analysis_Cleaned_Dataset[[#This Row],[Order_Date]],"mmm")</f>
        <v>Jun</v>
      </c>
      <c r="AG3370" t="str">
        <f>TEXT(Agricultural_Export_Analysis_Cleaned_Dataset[[#This Row],[Order_Date]],"yyyy")</f>
        <v>2025</v>
      </c>
      <c r="AH3370" t="str">
        <f>TEXT(Agricultural_Export_Analysis_Cleaned_Dataset[[#This Row],[Order_Date]],"ddd")</f>
        <v>Wed</v>
      </c>
      <c r="AI3370" t="str">
        <f>TEXT(Agricultural_Export_Analysis_Cleaned_Dataset[[#This Row],[Ship_Date]],"yyyy")</f>
        <v>2025</v>
      </c>
      <c r="AJ3370" t="str">
        <f>TEXT(Agricultural_Export_Analysis_Cleaned_Dataset[[#This Row],[Ship_Date]],"mmm")</f>
        <v>Jun</v>
      </c>
      <c r="AK3370" t="str">
        <f>TEXT(Agricultural_Export_Analysis_Cleaned_Dataset[[#This Row],[Ship_Date]],"ddd")</f>
        <v>Fri</v>
      </c>
      <c r="AL3370" t="str">
        <f>TEXT(Agricultural_Export_Analysis_Cleaned_Dataset[[#This Row],[Delivery_Date]],"yyyy")</f>
        <v>2025</v>
      </c>
      <c r="AM3370" t="str">
        <f>TEXT(Agricultural_Export_Analysis_Cleaned_Dataset[[#This Row],[Delivery_Date]],"mmm")</f>
        <v>Jun</v>
      </c>
      <c r="AN3370" t="str">
        <f>TEXT(Agricultural_Export_Analysis_Cleaned_Dataset[[#This Row],[Delivery_Date]],"ddd")</f>
        <v>Fri</v>
      </c>
      <c r="AO3370">
        <f>Agricultural_Export_Analysis_Cleaned_Dataset[[#This Row],[Delivery_Date]]-Agricultural_Export_Analysis_Cleaned_Dataset[[#This Row],[Ship_Date]]</f>
        <v>14</v>
      </c>
      <c r="AP3370">
        <f>Agricultural_Export_Analysis_Cleaned_Dataset[[#This Row],[Ship_Date]]-Agricultural_Export_Analysis_Cleaned_Dataset[[#This Row],[Order_Date]]</f>
        <v>2</v>
      </c>
      <c r="AQ3370" s="4" t="str">
        <f>TEXT(Agricultural_Export_Analysis_Cleaned_Dataset[[#This Row],[Order_Date]],"mmm yyyy")</f>
        <v>Jun 2025</v>
      </c>
    </row>
    <row r="3371" spans="1:43" x14ac:dyDescent="0.3">
      <c r="A3371" t="s">
        <v>6290</v>
      </c>
      <c r="B3371" t="s">
        <v>6291</v>
      </c>
      <c r="C3371" s="2">
        <v>45560</v>
      </c>
      <c r="D3371" s="2">
        <v>45570</v>
      </c>
      <c r="E3371" s="2">
        <v>45575</v>
      </c>
      <c r="F3371" t="s">
        <v>35</v>
      </c>
      <c r="G3371" t="s">
        <v>36</v>
      </c>
      <c r="H3371" t="s">
        <v>51</v>
      </c>
      <c r="I3371" t="s">
        <v>118</v>
      </c>
      <c r="J3371" t="s">
        <v>112</v>
      </c>
      <c r="K3371" s="7">
        <v>0</v>
      </c>
      <c r="L3371" t="s">
        <v>87</v>
      </c>
      <c r="M3371" t="s">
        <v>61</v>
      </c>
      <c r="N3371" t="s">
        <v>62</v>
      </c>
      <c r="O3371">
        <v>808</v>
      </c>
      <c r="P3371" s="6">
        <v>97.25</v>
      </c>
      <c r="Q3371" s="6">
        <v>78578</v>
      </c>
      <c r="R3371" s="5">
        <v>0.05</v>
      </c>
      <c r="S3371" s="6">
        <v>74649.100000000006</v>
      </c>
      <c r="T3371" s="6">
        <v>11531.39</v>
      </c>
      <c r="U3371" s="6">
        <v>36927.870000000003</v>
      </c>
      <c r="V3371" s="6">
        <v>739.08</v>
      </c>
      <c r="W3371" s="6">
        <v>5151.3599999999997</v>
      </c>
      <c r="X3371" s="6">
        <v>20299.400000000001</v>
      </c>
      <c r="Y3371" s="5">
        <v>0.27193094089546999</v>
      </c>
      <c r="Z3371" t="s">
        <v>103</v>
      </c>
      <c r="AA3371" t="s">
        <v>104</v>
      </c>
      <c r="AB3371" t="s">
        <v>56</v>
      </c>
      <c r="AC3371" t="s">
        <v>76</v>
      </c>
      <c r="AD3371" t="s">
        <v>57</v>
      </c>
      <c r="AE3371" t="s">
        <v>67</v>
      </c>
      <c r="AF3371" t="str">
        <f>TEXT(Agricultural_Export_Analysis_Cleaned_Dataset[[#This Row],[Order_Date]],"mmm")</f>
        <v>Sep</v>
      </c>
      <c r="AG3371" t="str">
        <f>TEXT(Agricultural_Export_Analysis_Cleaned_Dataset[[#This Row],[Order_Date]],"yyyy")</f>
        <v>2024</v>
      </c>
      <c r="AH3371" t="str">
        <f>TEXT(Agricultural_Export_Analysis_Cleaned_Dataset[[#This Row],[Order_Date]],"ddd")</f>
        <v>Wed</v>
      </c>
      <c r="AI3371" t="str">
        <f>TEXT(Agricultural_Export_Analysis_Cleaned_Dataset[[#This Row],[Ship_Date]],"yyyy")</f>
        <v>2024</v>
      </c>
      <c r="AJ3371" t="str">
        <f>TEXT(Agricultural_Export_Analysis_Cleaned_Dataset[[#This Row],[Ship_Date]],"mmm")</f>
        <v>Oct</v>
      </c>
      <c r="AK3371" t="str">
        <f>TEXT(Agricultural_Export_Analysis_Cleaned_Dataset[[#This Row],[Ship_Date]],"ddd")</f>
        <v>Sat</v>
      </c>
      <c r="AL3371" t="str">
        <f>TEXT(Agricultural_Export_Analysis_Cleaned_Dataset[[#This Row],[Delivery_Date]],"yyyy")</f>
        <v>2024</v>
      </c>
      <c r="AM3371" t="str">
        <f>TEXT(Agricultural_Export_Analysis_Cleaned_Dataset[[#This Row],[Delivery_Date]],"mmm")</f>
        <v>Oct</v>
      </c>
      <c r="AN3371" t="str">
        <f>TEXT(Agricultural_Export_Analysis_Cleaned_Dataset[[#This Row],[Delivery_Date]],"ddd")</f>
        <v>Thu</v>
      </c>
      <c r="AO3371">
        <f>Agricultural_Export_Analysis_Cleaned_Dataset[[#This Row],[Delivery_Date]]-Agricultural_Export_Analysis_Cleaned_Dataset[[#This Row],[Ship_Date]]</f>
        <v>5</v>
      </c>
      <c r="AP3371">
        <f>Agricultural_Export_Analysis_Cleaned_Dataset[[#This Row],[Ship_Date]]-Agricultural_Export_Analysis_Cleaned_Dataset[[#This Row],[Order_Date]]</f>
        <v>10</v>
      </c>
      <c r="AQ3371" s="4" t="str">
        <f>TEXT(Agricultural_Export_Analysis_Cleaned_Dataset[[#This Row],[Order_Date]],"mmm yyyy")</f>
        <v>Sep 2024</v>
      </c>
    </row>
    <row r="3372" spans="1:43" x14ac:dyDescent="0.3">
      <c r="A3372" t="s">
        <v>6292</v>
      </c>
      <c r="B3372" t="s">
        <v>6293</v>
      </c>
      <c r="C3372" s="2">
        <v>45953</v>
      </c>
      <c r="D3372" s="2">
        <v>45961</v>
      </c>
      <c r="E3372" s="2">
        <v>45983</v>
      </c>
      <c r="F3372" t="s">
        <v>35</v>
      </c>
      <c r="G3372" t="s">
        <v>8933</v>
      </c>
      <c r="H3372" t="s">
        <v>37</v>
      </c>
      <c r="I3372" t="s">
        <v>97</v>
      </c>
      <c r="J3372" t="s">
        <v>63</v>
      </c>
      <c r="K3372" s="7">
        <v>2</v>
      </c>
      <c r="L3372" t="s">
        <v>70</v>
      </c>
      <c r="M3372" t="s">
        <v>71</v>
      </c>
      <c r="N3372" t="s">
        <v>72</v>
      </c>
      <c r="O3372">
        <v>602</v>
      </c>
      <c r="P3372" s="6">
        <v>389.64</v>
      </c>
      <c r="Q3372" s="6">
        <v>234563.28</v>
      </c>
      <c r="R3372" s="5">
        <v>0.1</v>
      </c>
      <c r="S3372" s="6">
        <v>211106.95199999999</v>
      </c>
      <c r="T3372" s="6">
        <v>11131</v>
      </c>
      <c r="U3372" s="6">
        <v>112991.6</v>
      </c>
      <c r="V3372" s="6">
        <v>508.58</v>
      </c>
      <c r="W3372" s="6">
        <v>25243.96</v>
      </c>
      <c r="X3372" s="6">
        <v>61231.811999999998</v>
      </c>
      <c r="Y3372" s="5">
        <v>0.29005113957592399</v>
      </c>
      <c r="Z3372" t="s">
        <v>54</v>
      </c>
      <c r="AA3372" t="s">
        <v>75</v>
      </c>
      <c r="AB3372" t="s">
        <v>42</v>
      </c>
      <c r="AC3372" t="s">
        <v>66</v>
      </c>
      <c r="AD3372" t="s">
        <v>93</v>
      </c>
      <c r="AE3372" t="s">
        <v>58</v>
      </c>
      <c r="AF3372" t="str">
        <f>TEXT(Agricultural_Export_Analysis_Cleaned_Dataset[[#This Row],[Order_Date]],"mmm")</f>
        <v>Oct</v>
      </c>
      <c r="AG3372" t="str">
        <f>TEXT(Agricultural_Export_Analysis_Cleaned_Dataset[[#This Row],[Order_Date]],"yyyy")</f>
        <v>2025</v>
      </c>
      <c r="AH3372" t="str">
        <f>TEXT(Agricultural_Export_Analysis_Cleaned_Dataset[[#This Row],[Order_Date]],"ddd")</f>
        <v>Thu</v>
      </c>
      <c r="AI3372" t="str">
        <f>TEXT(Agricultural_Export_Analysis_Cleaned_Dataset[[#This Row],[Ship_Date]],"yyyy")</f>
        <v>2025</v>
      </c>
      <c r="AJ3372" t="str">
        <f>TEXT(Agricultural_Export_Analysis_Cleaned_Dataset[[#This Row],[Ship_Date]],"mmm")</f>
        <v>Oct</v>
      </c>
      <c r="AK3372" t="str">
        <f>TEXT(Agricultural_Export_Analysis_Cleaned_Dataset[[#This Row],[Ship_Date]],"ddd")</f>
        <v>Fri</v>
      </c>
      <c r="AL3372" t="str">
        <f>TEXT(Agricultural_Export_Analysis_Cleaned_Dataset[[#This Row],[Delivery_Date]],"yyyy")</f>
        <v>2025</v>
      </c>
      <c r="AM3372" t="str">
        <f>TEXT(Agricultural_Export_Analysis_Cleaned_Dataset[[#This Row],[Delivery_Date]],"mmm")</f>
        <v>Nov</v>
      </c>
      <c r="AN3372" t="str">
        <f>TEXT(Agricultural_Export_Analysis_Cleaned_Dataset[[#This Row],[Delivery_Date]],"ddd")</f>
        <v>Sat</v>
      </c>
      <c r="AO3372">
        <f>Agricultural_Export_Analysis_Cleaned_Dataset[[#This Row],[Delivery_Date]]-Agricultural_Export_Analysis_Cleaned_Dataset[[#This Row],[Ship_Date]]</f>
        <v>22</v>
      </c>
      <c r="AP3372">
        <f>Agricultural_Export_Analysis_Cleaned_Dataset[[#This Row],[Ship_Date]]-Agricultural_Export_Analysis_Cleaned_Dataset[[#This Row],[Order_Date]]</f>
        <v>8</v>
      </c>
      <c r="AQ3372" s="4" t="str">
        <f>TEXT(Agricultural_Export_Analysis_Cleaned_Dataset[[#This Row],[Order_Date]],"mmm yyyy")</f>
        <v>Oct 2025</v>
      </c>
    </row>
    <row r="3373" spans="1:43" x14ac:dyDescent="0.3">
      <c r="A3373" t="s">
        <v>6294</v>
      </c>
      <c r="B3373" t="s">
        <v>6295</v>
      </c>
      <c r="C3373" s="2">
        <v>45516</v>
      </c>
      <c r="D3373" s="2">
        <v>45524</v>
      </c>
      <c r="E3373" s="2">
        <v>45538</v>
      </c>
      <c r="F3373" t="s">
        <v>35</v>
      </c>
      <c r="G3373" t="s">
        <v>36</v>
      </c>
      <c r="H3373" t="s">
        <v>37</v>
      </c>
      <c r="I3373" t="s">
        <v>52</v>
      </c>
      <c r="J3373" t="s">
        <v>112</v>
      </c>
      <c r="K3373" s="7">
        <v>7</v>
      </c>
      <c r="L3373" t="s">
        <v>87</v>
      </c>
      <c r="M3373" t="s">
        <v>88</v>
      </c>
      <c r="N3373" t="s">
        <v>89</v>
      </c>
      <c r="O3373">
        <v>1043</v>
      </c>
      <c r="P3373" s="6">
        <v>343.24</v>
      </c>
      <c r="Q3373" s="6">
        <v>357999.32</v>
      </c>
      <c r="R3373" s="5">
        <v>0.1</v>
      </c>
      <c r="S3373" s="6">
        <v>322199.38799999998</v>
      </c>
      <c r="T3373" s="6">
        <v>6987.18</v>
      </c>
      <c r="U3373" s="6">
        <v>240591.06</v>
      </c>
      <c r="V3373" s="6">
        <v>1934.55</v>
      </c>
      <c r="W3373" s="6">
        <v>32924.18</v>
      </c>
      <c r="X3373" s="6">
        <v>39762.417999999998</v>
      </c>
      <c r="Y3373" s="5">
        <v>0.123409352968728</v>
      </c>
      <c r="Z3373" t="s">
        <v>103</v>
      </c>
      <c r="AA3373" t="s">
        <v>177</v>
      </c>
      <c r="AB3373" t="s">
        <v>56</v>
      </c>
      <c r="AC3373" t="s">
        <v>76</v>
      </c>
      <c r="AD3373" t="s">
        <v>123</v>
      </c>
      <c r="AE3373" t="s">
        <v>58</v>
      </c>
      <c r="AF3373" t="str">
        <f>TEXT(Agricultural_Export_Analysis_Cleaned_Dataset[[#This Row],[Order_Date]],"mmm")</f>
        <v>Aug</v>
      </c>
      <c r="AG3373" t="str">
        <f>TEXT(Agricultural_Export_Analysis_Cleaned_Dataset[[#This Row],[Order_Date]],"yyyy")</f>
        <v>2024</v>
      </c>
      <c r="AH3373" t="str">
        <f>TEXT(Agricultural_Export_Analysis_Cleaned_Dataset[[#This Row],[Order_Date]],"ddd")</f>
        <v>Mon</v>
      </c>
      <c r="AI3373" t="str">
        <f>TEXT(Agricultural_Export_Analysis_Cleaned_Dataset[[#This Row],[Ship_Date]],"yyyy")</f>
        <v>2024</v>
      </c>
      <c r="AJ3373" t="str">
        <f>TEXT(Agricultural_Export_Analysis_Cleaned_Dataset[[#This Row],[Ship_Date]],"mmm")</f>
        <v>Aug</v>
      </c>
      <c r="AK3373" t="str">
        <f>TEXT(Agricultural_Export_Analysis_Cleaned_Dataset[[#This Row],[Ship_Date]],"ddd")</f>
        <v>Tue</v>
      </c>
      <c r="AL3373" t="str">
        <f>TEXT(Agricultural_Export_Analysis_Cleaned_Dataset[[#This Row],[Delivery_Date]],"yyyy")</f>
        <v>2024</v>
      </c>
      <c r="AM3373" t="str">
        <f>TEXT(Agricultural_Export_Analysis_Cleaned_Dataset[[#This Row],[Delivery_Date]],"mmm")</f>
        <v>Sep</v>
      </c>
      <c r="AN3373" t="str">
        <f>TEXT(Agricultural_Export_Analysis_Cleaned_Dataset[[#This Row],[Delivery_Date]],"ddd")</f>
        <v>Tue</v>
      </c>
      <c r="AO3373">
        <f>Agricultural_Export_Analysis_Cleaned_Dataset[[#This Row],[Delivery_Date]]-Agricultural_Export_Analysis_Cleaned_Dataset[[#This Row],[Ship_Date]]</f>
        <v>14</v>
      </c>
      <c r="AP3373">
        <f>Agricultural_Export_Analysis_Cleaned_Dataset[[#This Row],[Ship_Date]]-Agricultural_Export_Analysis_Cleaned_Dataset[[#This Row],[Order_Date]]</f>
        <v>8</v>
      </c>
      <c r="AQ3373" s="4" t="str">
        <f>TEXT(Agricultural_Export_Analysis_Cleaned_Dataset[[#This Row],[Order_Date]],"mmm yyyy")</f>
        <v>Aug 2024</v>
      </c>
    </row>
    <row r="3374" spans="1:43" x14ac:dyDescent="0.3">
      <c r="A3374" t="s">
        <v>6296</v>
      </c>
      <c r="B3374" t="s">
        <v>6297</v>
      </c>
      <c r="C3374" s="2">
        <v>45745</v>
      </c>
      <c r="D3374" s="2">
        <v>45746</v>
      </c>
      <c r="E3374" s="2">
        <v>45773</v>
      </c>
      <c r="F3374" t="s">
        <v>35</v>
      </c>
      <c r="G3374" t="s">
        <v>8934</v>
      </c>
      <c r="H3374" t="s">
        <v>51</v>
      </c>
      <c r="I3374" t="s">
        <v>38</v>
      </c>
      <c r="J3374" t="s">
        <v>39</v>
      </c>
      <c r="K3374" s="7">
        <v>7</v>
      </c>
      <c r="L3374" t="s">
        <v>70</v>
      </c>
      <c r="M3374" t="s">
        <v>159</v>
      </c>
      <c r="N3374" t="s">
        <v>160</v>
      </c>
      <c r="O3374">
        <v>566</v>
      </c>
      <c r="P3374" s="6">
        <v>186.25</v>
      </c>
      <c r="Q3374" s="6">
        <v>105417.5</v>
      </c>
      <c r="R3374" s="5">
        <v>0.15</v>
      </c>
      <c r="S3374" s="6">
        <v>89604.875</v>
      </c>
      <c r="T3374" s="6">
        <v>9423.02</v>
      </c>
      <c r="U3374" s="6">
        <v>58996.5</v>
      </c>
      <c r="V3374" s="6">
        <v>1389.96</v>
      </c>
      <c r="W3374" s="6">
        <v>4946.1400000000003</v>
      </c>
      <c r="X3374" s="6">
        <v>14849.254999999999</v>
      </c>
      <c r="Y3374" s="5">
        <v>0.16571927587645199</v>
      </c>
      <c r="Z3374" t="s">
        <v>40</v>
      </c>
      <c r="AA3374" t="s">
        <v>41</v>
      </c>
      <c r="AB3374" t="s">
        <v>42</v>
      </c>
      <c r="AC3374" t="s">
        <v>76</v>
      </c>
      <c r="AD3374" t="s">
        <v>98</v>
      </c>
      <c r="AE3374" t="s">
        <v>58</v>
      </c>
      <c r="AF3374" t="str">
        <f>TEXT(Agricultural_Export_Analysis_Cleaned_Dataset[[#This Row],[Order_Date]],"mmm")</f>
        <v>Mar</v>
      </c>
      <c r="AG3374" t="str">
        <f>TEXT(Agricultural_Export_Analysis_Cleaned_Dataset[[#This Row],[Order_Date]],"yyyy")</f>
        <v>2025</v>
      </c>
      <c r="AH3374" t="str">
        <f>TEXT(Agricultural_Export_Analysis_Cleaned_Dataset[[#This Row],[Order_Date]],"ddd")</f>
        <v>Sat</v>
      </c>
      <c r="AI3374" t="str">
        <f>TEXT(Agricultural_Export_Analysis_Cleaned_Dataset[[#This Row],[Ship_Date]],"yyyy")</f>
        <v>2025</v>
      </c>
      <c r="AJ3374" t="str">
        <f>TEXT(Agricultural_Export_Analysis_Cleaned_Dataset[[#This Row],[Ship_Date]],"mmm")</f>
        <v>Mar</v>
      </c>
      <c r="AK3374" t="str">
        <f>TEXT(Agricultural_Export_Analysis_Cleaned_Dataset[[#This Row],[Ship_Date]],"ddd")</f>
        <v>Sun</v>
      </c>
      <c r="AL3374" t="str">
        <f>TEXT(Agricultural_Export_Analysis_Cleaned_Dataset[[#This Row],[Delivery_Date]],"yyyy")</f>
        <v>2025</v>
      </c>
      <c r="AM3374" t="str">
        <f>TEXT(Agricultural_Export_Analysis_Cleaned_Dataset[[#This Row],[Delivery_Date]],"mmm")</f>
        <v>Apr</v>
      </c>
      <c r="AN3374" t="str">
        <f>TEXT(Agricultural_Export_Analysis_Cleaned_Dataset[[#This Row],[Delivery_Date]],"ddd")</f>
        <v>Sat</v>
      </c>
      <c r="AO3374">
        <f>Agricultural_Export_Analysis_Cleaned_Dataset[[#This Row],[Delivery_Date]]-Agricultural_Export_Analysis_Cleaned_Dataset[[#This Row],[Ship_Date]]</f>
        <v>27</v>
      </c>
      <c r="AP3374">
        <f>Agricultural_Export_Analysis_Cleaned_Dataset[[#This Row],[Ship_Date]]-Agricultural_Export_Analysis_Cleaned_Dataset[[#This Row],[Order_Date]]</f>
        <v>1</v>
      </c>
      <c r="AQ3374" s="4" t="str">
        <f>TEXT(Agricultural_Export_Analysis_Cleaned_Dataset[[#This Row],[Order_Date]],"mmm yyyy")</f>
        <v>Mar 2025</v>
      </c>
    </row>
    <row r="3375" spans="1:43" x14ac:dyDescent="0.3">
      <c r="A3375" t="s">
        <v>6298</v>
      </c>
      <c r="B3375" t="s">
        <v>6299</v>
      </c>
      <c r="C3375" s="2">
        <v>45407</v>
      </c>
      <c r="D3375" s="2">
        <v>45408</v>
      </c>
      <c r="E3375" s="2">
        <v>45438</v>
      </c>
      <c r="F3375" t="s">
        <v>35</v>
      </c>
      <c r="G3375" t="s">
        <v>50</v>
      </c>
      <c r="H3375" t="s">
        <v>37</v>
      </c>
      <c r="I3375" t="s">
        <v>118</v>
      </c>
      <c r="J3375" t="s">
        <v>63</v>
      </c>
      <c r="K3375" s="7">
        <v>2</v>
      </c>
      <c r="L3375" t="s">
        <v>32</v>
      </c>
      <c r="M3375" t="s">
        <v>88</v>
      </c>
      <c r="N3375" t="s">
        <v>89</v>
      </c>
      <c r="O3375">
        <v>799</v>
      </c>
      <c r="P3375" s="6">
        <v>209.82</v>
      </c>
      <c r="Q3375" s="6">
        <v>167646.18</v>
      </c>
      <c r="R3375" s="5">
        <v>0.1</v>
      </c>
      <c r="S3375" s="6">
        <v>150881.56200000001</v>
      </c>
      <c r="T3375" s="6">
        <v>2274.71</v>
      </c>
      <c r="U3375" s="6">
        <v>83140.240000000005</v>
      </c>
      <c r="V3375" s="6">
        <v>1072.1600000000001</v>
      </c>
      <c r="W3375" s="6">
        <v>11331.86</v>
      </c>
      <c r="X3375" s="6">
        <v>53062.591999999997</v>
      </c>
      <c r="Y3375" s="5">
        <v>0.35168373985947998</v>
      </c>
      <c r="Z3375" t="s">
        <v>81</v>
      </c>
      <c r="AA3375" t="s">
        <v>165</v>
      </c>
      <c r="AB3375" t="s">
        <v>42</v>
      </c>
      <c r="AC3375" t="s">
        <v>76</v>
      </c>
      <c r="AD3375" t="s">
        <v>44</v>
      </c>
      <c r="AE3375" t="s">
        <v>45</v>
      </c>
      <c r="AF3375" t="str">
        <f>TEXT(Agricultural_Export_Analysis_Cleaned_Dataset[[#This Row],[Order_Date]],"mmm")</f>
        <v>Apr</v>
      </c>
      <c r="AG3375" t="str">
        <f>TEXT(Agricultural_Export_Analysis_Cleaned_Dataset[[#This Row],[Order_Date]],"yyyy")</f>
        <v>2024</v>
      </c>
      <c r="AH3375" t="str">
        <f>TEXT(Agricultural_Export_Analysis_Cleaned_Dataset[[#This Row],[Order_Date]],"ddd")</f>
        <v>Thu</v>
      </c>
      <c r="AI3375" t="str">
        <f>TEXT(Agricultural_Export_Analysis_Cleaned_Dataset[[#This Row],[Ship_Date]],"yyyy")</f>
        <v>2024</v>
      </c>
      <c r="AJ3375" t="str">
        <f>TEXT(Agricultural_Export_Analysis_Cleaned_Dataset[[#This Row],[Ship_Date]],"mmm")</f>
        <v>Apr</v>
      </c>
      <c r="AK3375" t="str">
        <f>TEXT(Agricultural_Export_Analysis_Cleaned_Dataset[[#This Row],[Ship_Date]],"ddd")</f>
        <v>Fri</v>
      </c>
      <c r="AL3375" t="str">
        <f>TEXT(Agricultural_Export_Analysis_Cleaned_Dataset[[#This Row],[Delivery_Date]],"yyyy")</f>
        <v>2024</v>
      </c>
      <c r="AM3375" t="str">
        <f>TEXT(Agricultural_Export_Analysis_Cleaned_Dataset[[#This Row],[Delivery_Date]],"mmm")</f>
        <v>May</v>
      </c>
      <c r="AN3375" t="str">
        <f>TEXT(Agricultural_Export_Analysis_Cleaned_Dataset[[#This Row],[Delivery_Date]],"ddd")</f>
        <v>Sun</v>
      </c>
      <c r="AO3375">
        <f>Agricultural_Export_Analysis_Cleaned_Dataset[[#This Row],[Delivery_Date]]-Agricultural_Export_Analysis_Cleaned_Dataset[[#This Row],[Ship_Date]]</f>
        <v>30</v>
      </c>
      <c r="AP3375">
        <f>Agricultural_Export_Analysis_Cleaned_Dataset[[#This Row],[Ship_Date]]-Agricultural_Export_Analysis_Cleaned_Dataset[[#This Row],[Order_Date]]</f>
        <v>1</v>
      </c>
      <c r="AQ3375" s="4" t="str">
        <f>TEXT(Agricultural_Export_Analysis_Cleaned_Dataset[[#This Row],[Order_Date]],"mmm yyyy")</f>
        <v>Apr 2024</v>
      </c>
    </row>
    <row r="3376" spans="1:43" x14ac:dyDescent="0.3">
      <c r="A3376" t="s">
        <v>6300</v>
      </c>
      <c r="B3376" t="s">
        <v>6301</v>
      </c>
      <c r="C3376" s="2">
        <v>45937</v>
      </c>
      <c r="D3376" s="2">
        <v>45944</v>
      </c>
      <c r="E3376" s="2">
        <v>45974</v>
      </c>
      <c r="F3376" t="s">
        <v>35</v>
      </c>
      <c r="G3376" t="s">
        <v>117</v>
      </c>
      <c r="H3376" t="s">
        <v>74</v>
      </c>
      <c r="I3376" t="s">
        <v>38</v>
      </c>
      <c r="J3376" t="s">
        <v>112</v>
      </c>
      <c r="K3376" s="7">
        <v>0</v>
      </c>
      <c r="L3376" t="s">
        <v>8935</v>
      </c>
      <c r="M3376" t="s">
        <v>107</v>
      </c>
      <c r="N3376" t="s">
        <v>108</v>
      </c>
      <c r="O3376">
        <v>320</v>
      </c>
      <c r="P3376" s="6">
        <v>35.39</v>
      </c>
      <c r="Q3376" s="6">
        <v>11324.8</v>
      </c>
      <c r="R3376" s="5">
        <v>0.15</v>
      </c>
      <c r="S3376" s="6">
        <v>9626.08</v>
      </c>
      <c r="T3376" s="6">
        <v>12376.08</v>
      </c>
      <c r="U3376" s="6">
        <v>4991.6400000000003</v>
      </c>
      <c r="V3376" s="6">
        <v>2995.33</v>
      </c>
      <c r="W3376" s="6">
        <v>1010.75</v>
      </c>
      <c r="X3376" s="6">
        <v>-11747.72</v>
      </c>
      <c r="Y3376" s="5">
        <v>-1.2204053986669601</v>
      </c>
      <c r="Z3376" t="s">
        <v>54</v>
      </c>
      <c r="AA3376" t="s">
        <v>75</v>
      </c>
      <c r="AB3376" t="s">
        <v>83</v>
      </c>
      <c r="AC3376" t="s">
        <v>76</v>
      </c>
      <c r="AD3376" t="s">
        <v>123</v>
      </c>
      <c r="AE3376" t="s">
        <v>67</v>
      </c>
      <c r="AF3376" t="str">
        <f>TEXT(Agricultural_Export_Analysis_Cleaned_Dataset[[#This Row],[Order_Date]],"mmm")</f>
        <v>Oct</v>
      </c>
      <c r="AG3376" t="str">
        <f>TEXT(Agricultural_Export_Analysis_Cleaned_Dataset[[#This Row],[Order_Date]],"yyyy")</f>
        <v>2025</v>
      </c>
      <c r="AH3376" t="str">
        <f>TEXT(Agricultural_Export_Analysis_Cleaned_Dataset[[#This Row],[Order_Date]],"ddd")</f>
        <v>Tue</v>
      </c>
      <c r="AI3376" t="str">
        <f>TEXT(Agricultural_Export_Analysis_Cleaned_Dataset[[#This Row],[Ship_Date]],"yyyy")</f>
        <v>2025</v>
      </c>
      <c r="AJ3376" t="str">
        <f>TEXT(Agricultural_Export_Analysis_Cleaned_Dataset[[#This Row],[Ship_Date]],"mmm")</f>
        <v>Oct</v>
      </c>
      <c r="AK3376" t="str">
        <f>TEXT(Agricultural_Export_Analysis_Cleaned_Dataset[[#This Row],[Ship_Date]],"ddd")</f>
        <v>Tue</v>
      </c>
      <c r="AL3376" t="str">
        <f>TEXT(Agricultural_Export_Analysis_Cleaned_Dataset[[#This Row],[Delivery_Date]],"yyyy")</f>
        <v>2025</v>
      </c>
      <c r="AM3376" t="str">
        <f>TEXT(Agricultural_Export_Analysis_Cleaned_Dataset[[#This Row],[Delivery_Date]],"mmm")</f>
        <v>Nov</v>
      </c>
      <c r="AN3376" t="str">
        <f>TEXT(Agricultural_Export_Analysis_Cleaned_Dataset[[#This Row],[Delivery_Date]],"ddd")</f>
        <v>Thu</v>
      </c>
      <c r="AO3376">
        <f>Agricultural_Export_Analysis_Cleaned_Dataset[[#This Row],[Delivery_Date]]-Agricultural_Export_Analysis_Cleaned_Dataset[[#This Row],[Ship_Date]]</f>
        <v>30</v>
      </c>
      <c r="AP3376">
        <f>Agricultural_Export_Analysis_Cleaned_Dataset[[#This Row],[Ship_Date]]-Agricultural_Export_Analysis_Cleaned_Dataset[[#This Row],[Order_Date]]</f>
        <v>7</v>
      </c>
      <c r="AQ3376" s="4" t="str">
        <f>TEXT(Agricultural_Export_Analysis_Cleaned_Dataset[[#This Row],[Order_Date]],"mmm yyyy")</f>
        <v>Oct 2025</v>
      </c>
    </row>
    <row r="3377" spans="1:43" x14ac:dyDescent="0.3">
      <c r="A3377" t="s">
        <v>6302</v>
      </c>
      <c r="B3377" t="s">
        <v>3371</v>
      </c>
      <c r="C3377" s="2">
        <v>45901</v>
      </c>
      <c r="D3377" s="2">
        <v>45911</v>
      </c>
      <c r="E3377" s="2">
        <v>45941</v>
      </c>
      <c r="F3377" t="s">
        <v>35</v>
      </c>
      <c r="G3377" t="s">
        <v>50</v>
      </c>
      <c r="H3377" t="s">
        <v>74</v>
      </c>
      <c r="I3377" t="s">
        <v>97</v>
      </c>
      <c r="J3377" t="s">
        <v>53</v>
      </c>
      <c r="K3377" s="7">
        <v>15</v>
      </c>
      <c r="L3377" t="s">
        <v>87</v>
      </c>
      <c r="M3377" t="s">
        <v>101</v>
      </c>
      <c r="N3377" t="s">
        <v>102</v>
      </c>
      <c r="O3377">
        <v>1329</v>
      </c>
      <c r="P3377" s="6">
        <v>318.79000000000002</v>
      </c>
      <c r="Q3377" s="6">
        <v>423671.91</v>
      </c>
      <c r="R3377" s="5">
        <v>0.15</v>
      </c>
      <c r="S3377" s="6">
        <v>360121.12349999999</v>
      </c>
      <c r="T3377" s="6">
        <v>8387.08</v>
      </c>
      <c r="U3377" s="6">
        <v>249204.87</v>
      </c>
      <c r="V3377" s="6">
        <v>1665.66</v>
      </c>
      <c r="W3377" s="6">
        <v>36098.57</v>
      </c>
      <c r="X3377" s="6">
        <v>64764.943500000001</v>
      </c>
      <c r="Y3377" s="5">
        <v>0.17984211220533999</v>
      </c>
      <c r="Z3377" t="s">
        <v>103</v>
      </c>
      <c r="AA3377" t="s">
        <v>104</v>
      </c>
      <c r="AB3377" t="s">
        <v>65</v>
      </c>
      <c r="AC3377" t="s">
        <v>76</v>
      </c>
      <c r="AD3377" t="s">
        <v>123</v>
      </c>
      <c r="AE3377" t="s">
        <v>58</v>
      </c>
      <c r="AF3377" t="str">
        <f>TEXT(Agricultural_Export_Analysis_Cleaned_Dataset[[#This Row],[Order_Date]],"mmm")</f>
        <v>Sep</v>
      </c>
      <c r="AG3377" t="str">
        <f>TEXT(Agricultural_Export_Analysis_Cleaned_Dataset[[#This Row],[Order_Date]],"yyyy")</f>
        <v>2025</v>
      </c>
      <c r="AH3377" t="str">
        <f>TEXT(Agricultural_Export_Analysis_Cleaned_Dataset[[#This Row],[Order_Date]],"ddd")</f>
        <v>Mon</v>
      </c>
      <c r="AI3377" t="str">
        <f>TEXT(Agricultural_Export_Analysis_Cleaned_Dataset[[#This Row],[Ship_Date]],"yyyy")</f>
        <v>2025</v>
      </c>
      <c r="AJ3377" t="str">
        <f>TEXT(Agricultural_Export_Analysis_Cleaned_Dataset[[#This Row],[Ship_Date]],"mmm")</f>
        <v>Sep</v>
      </c>
      <c r="AK3377" t="str">
        <f>TEXT(Agricultural_Export_Analysis_Cleaned_Dataset[[#This Row],[Ship_Date]],"ddd")</f>
        <v>Thu</v>
      </c>
      <c r="AL3377" t="str">
        <f>TEXT(Agricultural_Export_Analysis_Cleaned_Dataset[[#This Row],[Delivery_Date]],"yyyy")</f>
        <v>2025</v>
      </c>
      <c r="AM3377" t="str">
        <f>TEXT(Agricultural_Export_Analysis_Cleaned_Dataset[[#This Row],[Delivery_Date]],"mmm")</f>
        <v>Oct</v>
      </c>
      <c r="AN3377" t="str">
        <f>TEXT(Agricultural_Export_Analysis_Cleaned_Dataset[[#This Row],[Delivery_Date]],"ddd")</f>
        <v>Sat</v>
      </c>
      <c r="AO3377">
        <f>Agricultural_Export_Analysis_Cleaned_Dataset[[#This Row],[Delivery_Date]]-Agricultural_Export_Analysis_Cleaned_Dataset[[#This Row],[Ship_Date]]</f>
        <v>30</v>
      </c>
      <c r="AP3377">
        <f>Agricultural_Export_Analysis_Cleaned_Dataset[[#This Row],[Ship_Date]]-Agricultural_Export_Analysis_Cleaned_Dataset[[#This Row],[Order_Date]]</f>
        <v>10</v>
      </c>
      <c r="AQ3377" s="4" t="str">
        <f>TEXT(Agricultural_Export_Analysis_Cleaned_Dataset[[#This Row],[Order_Date]],"mmm yyyy")</f>
        <v>Sep 2025</v>
      </c>
    </row>
    <row r="3378" spans="1:43" x14ac:dyDescent="0.3">
      <c r="A3378" t="s">
        <v>6303</v>
      </c>
      <c r="B3378" t="s">
        <v>6304</v>
      </c>
      <c r="C3378" s="2">
        <v>45441</v>
      </c>
      <c r="D3378" s="2">
        <v>45449</v>
      </c>
      <c r="E3378" s="2">
        <v>45467</v>
      </c>
      <c r="F3378" t="s">
        <v>35</v>
      </c>
      <c r="G3378" t="s">
        <v>117</v>
      </c>
      <c r="H3378" t="s">
        <v>74</v>
      </c>
      <c r="I3378" t="s">
        <v>91</v>
      </c>
      <c r="J3378" t="s">
        <v>112</v>
      </c>
      <c r="K3378" s="7">
        <v>7</v>
      </c>
      <c r="L3378" t="s">
        <v>87</v>
      </c>
      <c r="M3378" t="s">
        <v>140</v>
      </c>
      <c r="N3378" t="s">
        <v>49</v>
      </c>
      <c r="O3378">
        <v>1966</v>
      </c>
      <c r="P3378" s="6">
        <v>272.23</v>
      </c>
      <c r="Q3378" s="6">
        <v>535204.18000000005</v>
      </c>
      <c r="R3378" s="5">
        <v>0.05</v>
      </c>
      <c r="S3378" s="6">
        <v>508443.97100000002</v>
      </c>
      <c r="T3378" s="6">
        <v>3255.55</v>
      </c>
      <c r="U3378" s="6">
        <v>309035.46000000002</v>
      </c>
      <c r="V3378" s="6">
        <v>141.24</v>
      </c>
      <c r="W3378" s="6">
        <v>39078.22</v>
      </c>
      <c r="X3378" s="6">
        <v>156933.50099999999</v>
      </c>
      <c r="Y3378" s="5">
        <v>0.30865446332532098</v>
      </c>
      <c r="Z3378" t="s">
        <v>81</v>
      </c>
      <c r="AA3378" t="s">
        <v>82</v>
      </c>
      <c r="AB3378" t="s">
        <v>42</v>
      </c>
      <c r="AC3378" t="s">
        <v>43</v>
      </c>
      <c r="AD3378" t="s">
        <v>44</v>
      </c>
      <c r="AE3378" t="s">
        <v>58</v>
      </c>
      <c r="AF3378" t="str">
        <f>TEXT(Agricultural_Export_Analysis_Cleaned_Dataset[[#This Row],[Order_Date]],"mmm")</f>
        <v>May</v>
      </c>
      <c r="AG3378" t="str">
        <f>TEXT(Agricultural_Export_Analysis_Cleaned_Dataset[[#This Row],[Order_Date]],"yyyy")</f>
        <v>2024</v>
      </c>
      <c r="AH3378" t="str">
        <f>TEXT(Agricultural_Export_Analysis_Cleaned_Dataset[[#This Row],[Order_Date]],"ddd")</f>
        <v>Wed</v>
      </c>
      <c r="AI3378" t="str">
        <f>TEXT(Agricultural_Export_Analysis_Cleaned_Dataset[[#This Row],[Ship_Date]],"yyyy")</f>
        <v>2024</v>
      </c>
      <c r="AJ3378" t="str">
        <f>TEXT(Agricultural_Export_Analysis_Cleaned_Dataset[[#This Row],[Ship_Date]],"mmm")</f>
        <v>Jun</v>
      </c>
      <c r="AK3378" t="str">
        <f>TEXT(Agricultural_Export_Analysis_Cleaned_Dataset[[#This Row],[Ship_Date]],"ddd")</f>
        <v>Thu</v>
      </c>
      <c r="AL3378" t="str">
        <f>TEXT(Agricultural_Export_Analysis_Cleaned_Dataset[[#This Row],[Delivery_Date]],"yyyy")</f>
        <v>2024</v>
      </c>
      <c r="AM3378" t="str">
        <f>TEXT(Agricultural_Export_Analysis_Cleaned_Dataset[[#This Row],[Delivery_Date]],"mmm")</f>
        <v>Jun</v>
      </c>
      <c r="AN3378" t="str">
        <f>TEXT(Agricultural_Export_Analysis_Cleaned_Dataset[[#This Row],[Delivery_Date]],"ddd")</f>
        <v>Mon</v>
      </c>
      <c r="AO3378">
        <f>Agricultural_Export_Analysis_Cleaned_Dataset[[#This Row],[Delivery_Date]]-Agricultural_Export_Analysis_Cleaned_Dataset[[#This Row],[Ship_Date]]</f>
        <v>18</v>
      </c>
      <c r="AP3378">
        <f>Agricultural_Export_Analysis_Cleaned_Dataset[[#This Row],[Ship_Date]]-Agricultural_Export_Analysis_Cleaned_Dataset[[#This Row],[Order_Date]]</f>
        <v>8</v>
      </c>
      <c r="AQ3378" s="4" t="str">
        <f>TEXT(Agricultural_Export_Analysis_Cleaned_Dataset[[#This Row],[Order_Date]],"mmm yyyy")</f>
        <v>May 2024</v>
      </c>
    </row>
    <row r="3379" spans="1:43" x14ac:dyDescent="0.3">
      <c r="A3379" t="s">
        <v>6305</v>
      </c>
      <c r="B3379" t="s">
        <v>2195</v>
      </c>
      <c r="C3379" s="2">
        <v>45493</v>
      </c>
      <c r="D3379" s="2">
        <v>45497</v>
      </c>
      <c r="E3379" s="2">
        <v>45509</v>
      </c>
      <c r="F3379" t="s">
        <v>35</v>
      </c>
      <c r="G3379" t="s">
        <v>50</v>
      </c>
      <c r="H3379" t="s">
        <v>37</v>
      </c>
      <c r="I3379" t="s">
        <v>38</v>
      </c>
      <c r="J3379" t="s">
        <v>112</v>
      </c>
      <c r="K3379" s="7">
        <v>0</v>
      </c>
      <c r="L3379" t="s">
        <v>87</v>
      </c>
      <c r="M3379" t="s">
        <v>101</v>
      </c>
      <c r="N3379" t="s">
        <v>102</v>
      </c>
      <c r="O3379">
        <v>1477</v>
      </c>
      <c r="P3379" s="6">
        <v>464.44</v>
      </c>
      <c r="Q3379" s="6">
        <v>685977.88</v>
      </c>
      <c r="R3379" s="5">
        <v>0.05</v>
      </c>
      <c r="S3379" s="6">
        <v>651678.98600000003</v>
      </c>
      <c r="T3379" s="6">
        <v>11460.03</v>
      </c>
      <c r="U3379" s="6">
        <v>435139.28</v>
      </c>
      <c r="V3379" s="6">
        <v>2557.79</v>
      </c>
      <c r="W3379" s="6">
        <v>67571.89</v>
      </c>
      <c r="X3379" s="6">
        <v>134949.99600000001</v>
      </c>
      <c r="Y3379" s="5">
        <v>0.207080478117488</v>
      </c>
      <c r="Z3379" t="s">
        <v>103</v>
      </c>
      <c r="AA3379" t="s">
        <v>119</v>
      </c>
      <c r="AB3379" t="s">
        <v>83</v>
      </c>
      <c r="AC3379" t="s">
        <v>66</v>
      </c>
      <c r="AD3379" t="s">
        <v>44</v>
      </c>
      <c r="AE3379" t="s">
        <v>58</v>
      </c>
      <c r="AF3379" t="str">
        <f>TEXT(Agricultural_Export_Analysis_Cleaned_Dataset[[#This Row],[Order_Date]],"mmm")</f>
        <v>Jul</v>
      </c>
      <c r="AG3379" t="str">
        <f>TEXT(Agricultural_Export_Analysis_Cleaned_Dataset[[#This Row],[Order_Date]],"yyyy")</f>
        <v>2024</v>
      </c>
      <c r="AH3379" t="str">
        <f>TEXT(Agricultural_Export_Analysis_Cleaned_Dataset[[#This Row],[Order_Date]],"ddd")</f>
        <v>Sat</v>
      </c>
      <c r="AI3379" t="str">
        <f>TEXT(Agricultural_Export_Analysis_Cleaned_Dataset[[#This Row],[Ship_Date]],"yyyy")</f>
        <v>2024</v>
      </c>
      <c r="AJ3379" t="str">
        <f>TEXT(Agricultural_Export_Analysis_Cleaned_Dataset[[#This Row],[Ship_Date]],"mmm")</f>
        <v>Jul</v>
      </c>
      <c r="AK3379" t="str">
        <f>TEXT(Agricultural_Export_Analysis_Cleaned_Dataset[[#This Row],[Ship_Date]],"ddd")</f>
        <v>Wed</v>
      </c>
      <c r="AL3379" t="str">
        <f>TEXT(Agricultural_Export_Analysis_Cleaned_Dataset[[#This Row],[Delivery_Date]],"yyyy")</f>
        <v>2024</v>
      </c>
      <c r="AM3379" t="str">
        <f>TEXT(Agricultural_Export_Analysis_Cleaned_Dataset[[#This Row],[Delivery_Date]],"mmm")</f>
        <v>Aug</v>
      </c>
      <c r="AN3379" t="str">
        <f>TEXT(Agricultural_Export_Analysis_Cleaned_Dataset[[#This Row],[Delivery_Date]],"ddd")</f>
        <v>Mon</v>
      </c>
      <c r="AO3379">
        <f>Agricultural_Export_Analysis_Cleaned_Dataset[[#This Row],[Delivery_Date]]-Agricultural_Export_Analysis_Cleaned_Dataset[[#This Row],[Ship_Date]]</f>
        <v>12</v>
      </c>
      <c r="AP3379">
        <f>Agricultural_Export_Analysis_Cleaned_Dataset[[#This Row],[Ship_Date]]-Agricultural_Export_Analysis_Cleaned_Dataset[[#This Row],[Order_Date]]</f>
        <v>4</v>
      </c>
      <c r="AQ3379" s="4" t="str">
        <f>TEXT(Agricultural_Export_Analysis_Cleaned_Dataset[[#This Row],[Order_Date]],"mmm yyyy")</f>
        <v>Jul 2024</v>
      </c>
    </row>
    <row r="3380" spans="1:43" x14ac:dyDescent="0.3">
      <c r="A3380" t="s">
        <v>6306</v>
      </c>
      <c r="B3380" t="s">
        <v>6307</v>
      </c>
      <c r="C3380" s="2">
        <v>45714</v>
      </c>
      <c r="D3380" s="2">
        <v>45720</v>
      </c>
      <c r="E3380" s="2">
        <v>45731</v>
      </c>
      <c r="F3380" t="s">
        <v>35</v>
      </c>
      <c r="G3380" t="s">
        <v>132</v>
      </c>
      <c r="H3380" t="s">
        <v>51</v>
      </c>
      <c r="I3380" t="s">
        <v>38</v>
      </c>
      <c r="J3380" t="s">
        <v>63</v>
      </c>
      <c r="K3380" s="7">
        <v>0</v>
      </c>
      <c r="L3380" t="s">
        <v>135</v>
      </c>
      <c r="M3380" t="s">
        <v>33</v>
      </c>
      <c r="N3380" t="s">
        <v>34</v>
      </c>
      <c r="O3380">
        <v>744</v>
      </c>
      <c r="P3380" s="6">
        <v>64.709999999999994</v>
      </c>
      <c r="Q3380" s="6">
        <v>48144.24</v>
      </c>
      <c r="R3380" s="5">
        <v>0.15</v>
      </c>
      <c r="S3380" s="6">
        <v>40922.603999999999</v>
      </c>
      <c r="T3380" s="6">
        <v>10674.28</v>
      </c>
      <c r="U3380" s="6">
        <v>22017.53</v>
      </c>
      <c r="V3380" s="6">
        <v>2039.49</v>
      </c>
      <c r="W3380" s="6">
        <v>1850.18</v>
      </c>
      <c r="X3380" s="6">
        <v>4341.1239999999998</v>
      </c>
      <c r="Y3380" s="5">
        <v>0.10608132366161301</v>
      </c>
      <c r="Z3380" t="s">
        <v>40</v>
      </c>
      <c r="AA3380" t="s">
        <v>147</v>
      </c>
      <c r="AB3380" t="s">
        <v>83</v>
      </c>
      <c r="AC3380" t="s">
        <v>43</v>
      </c>
      <c r="AD3380" t="s">
        <v>123</v>
      </c>
      <c r="AE3380" t="s">
        <v>58</v>
      </c>
      <c r="AF3380" t="str">
        <f>TEXT(Agricultural_Export_Analysis_Cleaned_Dataset[[#This Row],[Order_Date]],"mmm")</f>
        <v>Feb</v>
      </c>
      <c r="AG3380" t="str">
        <f>TEXT(Agricultural_Export_Analysis_Cleaned_Dataset[[#This Row],[Order_Date]],"yyyy")</f>
        <v>2025</v>
      </c>
      <c r="AH3380" t="str">
        <f>TEXT(Agricultural_Export_Analysis_Cleaned_Dataset[[#This Row],[Order_Date]],"ddd")</f>
        <v>Wed</v>
      </c>
      <c r="AI3380" t="str">
        <f>TEXT(Agricultural_Export_Analysis_Cleaned_Dataset[[#This Row],[Ship_Date]],"yyyy")</f>
        <v>2025</v>
      </c>
      <c r="AJ3380" t="str">
        <f>TEXT(Agricultural_Export_Analysis_Cleaned_Dataset[[#This Row],[Ship_Date]],"mmm")</f>
        <v>Mar</v>
      </c>
      <c r="AK3380" t="str">
        <f>TEXT(Agricultural_Export_Analysis_Cleaned_Dataset[[#This Row],[Ship_Date]],"ddd")</f>
        <v>Tue</v>
      </c>
      <c r="AL3380" t="str">
        <f>TEXT(Agricultural_Export_Analysis_Cleaned_Dataset[[#This Row],[Delivery_Date]],"yyyy")</f>
        <v>2025</v>
      </c>
      <c r="AM3380" t="str">
        <f>TEXT(Agricultural_Export_Analysis_Cleaned_Dataset[[#This Row],[Delivery_Date]],"mmm")</f>
        <v>Mar</v>
      </c>
      <c r="AN3380" t="str">
        <f>TEXT(Agricultural_Export_Analysis_Cleaned_Dataset[[#This Row],[Delivery_Date]],"ddd")</f>
        <v>Sat</v>
      </c>
      <c r="AO3380">
        <f>Agricultural_Export_Analysis_Cleaned_Dataset[[#This Row],[Delivery_Date]]-Agricultural_Export_Analysis_Cleaned_Dataset[[#This Row],[Ship_Date]]</f>
        <v>11</v>
      </c>
      <c r="AP3380">
        <f>Agricultural_Export_Analysis_Cleaned_Dataset[[#This Row],[Ship_Date]]-Agricultural_Export_Analysis_Cleaned_Dataset[[#This Row],[Order_Date]]</f>
        <v>6</v>
      </c>
      <c r="AQ3380" s="4" t="str">
        <f>TEXT(Agricultural_Export_Analysis_Cleaned_Dataset[[#This Row],[Order_Date]],"mmm yyyy")</f>
        <v>Feb 2025</v>
      </c>
    </row>
    <row r="3381" spans="1:43" x14ac:dyDescent="0.3">
      <c r="A3381" t="s">
        <v>6308</v>
      </c>
      <c r="B3381" t="s">
        <v>2765</v>
      </c>
      <c r="C3381" s="2">
        <v>45832</v>
      </c>
      <c r="D3381" s="2">
        <v>45841</v>
      </c>
      <c r="E3381" s="2">
        <v>45871</v>
      </c>
      <c r="F3381" t="s">
        <v>35</v>
      </c>
      <c r="G3381" t="s">
        <v>50</v>
      </c>
      <c r="H3381" t="s">
        <v>37</v>
      </c>
      <c r="I3381" t="s">
        <v>91</v>
      </c>
      <c r="J3381" t="s">
        <v>112</v>
      </c>
      <c r="K3381" s="7">
        <v>4</v>
      </c>
      <c r="L3381" t="s">
        <v>87</v>
      </c>
      <c r="M3381" t="s">
        <v>48</v>
      </c>
      <c r="N3381" t="s">
        <v>49</v>
      </c>
      <c r="O3381">
        <v>80</v>
      </c>
      <c r="P3381" s="6">
        <v>21.71</v>
      </c>
      <c r="Q3381" s="6">
        <v>1736.8</v>
      </c>
      <c r="R3381" s="5">
        <v>0.15</v>
      </c>
      <c r="S3381" s="6">
        <v>1476.28</v>
      </c>
      <c r="T3381" s="6">
        <v>3216.22</v>
      </c>
      <c r="U3381" s="6">
        <v>665.7</v>
      </c>
      <c r="V3381" s="6">
        <v>1306.98</v>
      </c>
      <c r="W3381" s="6">
        <v>139.19</v>
      </c>
      <c r="X3381" s="6">
        <v>-3851.81</v>
      </c>
      <c r="Y3381" s="5">
        <v>-2.6091324139052201</v>
      </c>
      <c r="Z3381" t="s">
        <v>81</v>
      </c>
      <c r="AA3381" t="s">
        <v>150</v>
      </c>
      <c r="AB3381" t="s">
        <v>42</v>
      </c>
      <c r="AC3381" t="s">
        <v>76</v>
      </c>
      <c r="AD3381" t="s">
        <v>98</v>
      </c>
      <c r="AE3381" t="s">
        <v>58</v>
      </c>
      <c r="AF3381" t="str">
        <f>TEXT(Agricultural_Export_Analysis_Cleaned_Dataset[[#This Row],[Order_Date]],"mmm")</f>
        <v>Jun</v>
      </c>
      <c r="AG3381" t="str">
        <f>TEXT(Agricultural_Export_Analysis_Cleaned_Dataset[[#This Row],[Order_Date]],"yyyy")</f>
        <v>2025</v>
      </c>
      <c r="AH3381" t="str">
        <f>TEXT(Agricultural_Export_Analysis_Cleaned_Dataset[[#This Row],[Order_Date]],"ddd")</f>
        <v>Tue</v>
      </c>
      <c r="AI3381" t="str">
        <f>TEXT(Agricultural_Export_Analysis_Cleaned_Dataset[[#This Row],[Ship_Date]],"yyyy")</f>
        <v>2025</v>
      </c>
      <c r="AJ3381" t="str">
        <f>TEXT(Agricultural_Export_Analysis_Cleaned_Dataset[[#This Row],[Ship_Date]],"mmm")</f>
        <v>Jul</v>
      </c>
      <c r="AK3381" t="str">
        <f>TEXT(Agricultural_Export_Analysis_Cleaned_Dataset[[#This Row],[Ship_Date]],"ddd")</f>
        <v>Thu</v>
      </c>
      <c r="AL3381" t="str">
        <f>TEXT(Agricultural_Export_Analysis_Cleaned_Dataset[[#This Row],[Delivery_Date]],"yyyy")</f>
        <v>2025</v>
      </c>
      <c r="AM3381" t="str">
        <f>TEXT(Agricultural_Export_Analysis_Cleaned_Dataset[[#This Row],[Delivery_Date]],"mmm")</f>
        <v>Aug</v>
      </c>
      <c r="AN3381" t="str">
        <f>TEXT(Agricultural_Export_Analysis_Cleaned_Dataset[[#This Row],[Delivery_Date]],"ddd")</f>
        <v>Sat</v>
      </c>
      <c r="AO3381">
        <f>Agricultural_Export_Analysis_Cleaned_Dataset[[#This Row],[Delivery_Date]]-Agricultural_Export_Analysis_Cleaned_Dataset[[#This Row],[Ship_Date]]</f>
        <v>30</v>
      </c>
      <c r="AP3381">
        <f>Agricultural_Export_Analysis_Cleaned_Dataset[[#This Row],[Ship_Date]]-Agricultural_Export_Analysis_Cleaned_Dataset[[#This Row],[Order_Date]]</f>
        <v>9</v>
      </c>
      <c r="AQ3381" s="4" t="str">
        <f>TEXT(Agricultural_Export_Analysis_Cleaned_Dataset[[#This Row],[Order_Date]],"mmm yyyy")</f>
        <v>Jun 2025</v>
      </c>
    </row>
    <row r="3382" spans="1:43" x14ac:dyDescent="0.3">
      <c r="A3382" t="s">
        <v>6309</v>
      </c>
      <c r="B3382" t="s">
        <v>6310</v>
      </c>
      <c r="C3382" s="2">
        <v>45570</v>
      </c>
      <c r="D3382" s="2">
        <v>45573</v>
      </c>
      <c r="E3382" s="2">
        <v>45585</v>
      </c>
      <c r="F3382" t="s">
        <v>35</v>
      </c>
      <c r="G3382" t="s">
        <v>117</v>
      </c>
      <c r="H3382" t="s">
        <v>37</v>
      </c>
      <c r="I3382" t="s">
        <v>52</v>
      </c>
      <c r="J3382" t="s">
        <v>39</v>
      </c>
      <c r="K3382" s="7">
        <v>0</v>
      </c>
      <c r="L3382" t="s">
        <v>32</v>
      </c>
      <c r="M3382" t="s">
        <v>71</v>
      </c>
      <c r="N3382" t="s">
        <v>72</v>
      </c>
      <c r="O3382">
        <v>485</v>
      </c>
      <c r="P3382" s="6">
        <v>289.85000000000002</v>
      </c>
      <c r="Q3382" s="6">
        <v>140577.25</v>
      </c>
      <c r="R3382" s="5">
        <v>0.05</v>
      </c>
      <c r="S3382" s="6">
        <v>133548.38750000001</v>
      </c>
      <c r="T3382" s="6">
        <v>2834.2</v>
      </c>
      <c r="U3382" s="6">
        <v>64136.97</v>
      </c>
      <c r="V3382" s="6">
        <v>2139.9499999999998</v>
      </c>
      <c r="W3382" s="6">
        <v>6824.71</v>
      </c>
      <c r="X3382" s="6">
        <v>57612.557500000003</v>
      </c>
      <c r="Y3382" s="5">
        <v>0.43139837611292797</v>
      </c>
      <c r="Z3382" t="s">
        <v>54</v>
      </c>
      <c r="AA3382" t="s">
        <v>75</v>
      </c>
      <c r="AB3382" t="s">
        <v>83</v>
      </c>
      <c r="AC3382" t="s">
        <v>76</v>
      </c>
      <c r="AD3382" t="s">
        <v>44</v>
      </c>
      <c r="AE3382" t="s">
        <v>45</v>
      </c>
      <c r="AF3382" t="str">
        <f>TEXT(Agricultural_Export_Analysis_Cleaned_Dataset[[#This Row],[Order_Date]],"mmm")</f>
        <v>Oct</v>
      </c>
      <c r="AG3382" t="str">
        <f>TEXT(Agricultural_Export_Analysis_Cleaned_Dataset[[#This Row],[Order_Date]],"yyyy")</f>
        <v>2024</v>
      </c>
      <c r="AH3382" t="str">
        <f>TEXT(Agricultural_Export_Analysis_Cleaned_Dataset[[#This Row],[Order_Date]],"ddd")</f>
        <v>Sat</v>
      </c>
      <c r="AI3382" t="str">
        <f>TEXT(Agricultural_Export_Analysis_Cleaned_Dataset[[#This Row],[Ship_Date]],"yyyy")</f>
        <v>2024</v>
      </c>
      <c r="AJ3382" t="str">
        <f>TEXT(Agricultural_Export_Analysis_Cleaned_Dataset[[#This Row],[Ship_Date]],"mmm")</f>
        <v>Oct</v>
      </c>
      <c r="AK3382" t="str">
        <f>TEXT(Agricultural_Export_Analysis_Cleaned_Dataset[[#This Row],[Ship_Date]],"ddd")</f>
        <v>Tue</v>
      </c>
      <c r="AL3382" t="str">
        <f>TEXT(Agricultural_Export_Analysis_Cleaned_Dataset[[#This Row],[Delivery_Date]],"yyyy")</f>
        <v>2024</v>
      </c>
      <c r="AM3382" t="str">
        <f>TEXT(Agricultural_Export_Analysis_Cleaned_Dataset[[#This Row],[Delivery_Date]],"mmm")</f>
        <v>Oct</v>
      </c>
      <c r="AN3382" t="str">
        <f>TEXT(Agricultural_Export_Analysis_Cleaned_Dataset[[#This Row],[Delivery_Date]],"ddd")</f>
        <v>Sun</v>
      </c>
      <c r="AO3382">
        <f>Agricultural_Export_Analysis_Cleaned_Dataset[[#This Row],[Delivery_Date]]-Agricultural_Export_Analysis_Cleaned_Dataset[[#This Row],[Ship_Date]]</f>
        <v>12</v>
      </c>
      <c r="AP3382">
        <f>Agricultural_Export_Analysis_Cleaned_Dataset[[#This Row],[Ship_Date]]-Agricultural_Export_Analysis_Cleaned_Dataset[[#This Row],[Order_Date]]</f>
        <v>3</v>
      </c>
      <c r="AQ3382" s="4" t="str">
        <f>TEXT(Agricultural_Export_Analysis_Cleaned_Dataset[[#This Row],[Order_Date]],"mmm yyyy")</f>
        <v>Oct 2024</v>
      </c>
    </row>
    <row r="3383" spans="1:43" x14ac:dyDescent="0.3">
      <c r="A3383" t="s">
        <v>6311</v>
      </c>
      <c r="B3383" t="s">
        <v>2209</v>
      </c>
      <c r="C3383" s="2">
        <v>45391</v>
      </c>
      <c r="D3383" s="2">
        <v>45397</v>
      </c>
      <c r="E3383" s="2">
        <v>45402</v>
      </c>
      <c r="F3383" t="s">
        <v>35</v>
      </c>
      <c r="G3383" t="s">
        <v>96</v>
      </c>
      <c r="H3383" t="s">
        <v>51</v>
      </c>
      <c r="I3383" t="s">
        <v>38</v>
      </c>
      <c r="J3383" t="s">
        <v>53</v>
      </c>
      <c r="K3383" s="7">
        <v>0</v>
      </c>
      <c r="L3383" t="s">
        <v>32</v>
      </c>
      <c r="M3383" t="s">
        <v>140</v>
      </c>
      <c r="N3383" t="s">
        <v>49</v>
      </c>
      <c r="O3383">
        <v>1342</v>
      </c>
      <c r="P3383" s="6">
        <v>475.03</v>
      </c>
      <c r="Q3383" s="6">
        <v>637490.26</v>
      </c>
      <c r="R3383" s="5">
        <v>0.05</v>
      </c>
      <c r="S3383" s="6">
        <v>605615.74699999997</v>
      </c>
      <c r="T3383" s="6">
        <v>12770.03</v>
      </c>
      <c r="U3383" s="6">
        <v>284985.52</v>
      </c>
      <c r="V3383" s="6">
        <v>2470.98</v>
      </c>
      <c r="W3383" s="6">
        <v>17835.59</v>
      </c>
      <c r="X3383" s="6">
        <v>287553.62699999998</v>
      </c>
      <c r="Y3383" s="5">
        <v>0.47481200484702701</v>
      </c>
      <c r="Z3383" t="s">
        <v>81</v>
      </c>
      <c r="AA3383" t="s">
        <v>165</v>
      </c>
      <c r="AB3383" t="s">
        <v>83</v>
      </c>
      <c r="AC3383" t="s">
        <v>43</v>
      </c>
      <c r="AD3383" t="s">
        <v>123</v>
      </c>
      <c r="AE3383" t="s">
        <v>67</v>
      </c>
      <c r="AF3383" t="str">
        <f>TEXT(Agricultural_Export_Analysis_Cleaned_Dataset[[#This Row],[Order_Date]],"mmm")</f>
        <v>Apr</v>
      </c>
      <c r="AG3383" t="str">
        <f>TEXT(Agricultural_Export_Analysis_Cleaned_Dataset[[#This Row],[Order_Date]],"yyyy")</f>
        <v>2024</v>
      </c>
      <c r="AH3383" t="str">
        <f>TEXT(Agricultural_Export_Analysis_Cleaned_Dataset[[#This Row],[Order_Date]],"ddd")</f>
        <v>Tue</v>
      </c>
      <c r="AI3383" t="str">
        <f>TEXT(Agricultural_Export_Analysis_Cleaned_Dataset[[#This Row],[Ship_Date]],"yyyy")</f>
        <v>2024</v>
      </c>
      <c r="AJ3383" t="str">
        <f>TEXT(Agricultural_Export_Analysis_Cleaned_Dataset[[#This Row],[Ship_Date]],"mmm")</f>
        <v>Apr</v>
      </c>
      <c r="AK3383" t="str">
        <f>TEXT(Agricultural_Export_Analysis_Cleaned_Dataset[[#This Row],[Ship_Date]],"ddd")</f>
        <v>Mon</v>
      </c>
      <c r="AL3383" t="str">
        <f>TEXT(Agricultural_Export_Analysis_Cleaned_Dataset[[#This Row],[Delivery_Date]],"yyyy")</f>
        <v>2024</v>
      </c>
      <c r="AM3383" t="str">
        <f>TEXT(Agricultural_Export_Analysis_Cleaned_Dataset[[#This Row],[Delivery_Date]],"mmm")</f>
        <v>Apr</v>
      </c>
      <c r="AN3383" t="str">
        <f>TEXT(Agricultural_Export_Analysis_Cleaned_Dataset[[#This Row],[Delivery_Date]],"ddd")</f>
        <v>Sat</v>
      </c>
      <c r="AO3383">
        <f>Agricultural_Export_Analysis_Cleaned_Dataset[[#This Row],[Delivery_Date]]-Agricultural_Export_Analysis_Cleaned_Dataset[[#This Row],[Ship_Date]]</f>
        <v>5</v>
      </c>
      <c r="AP3383">
        <f>Agricultural_Export_Analysis_Cleaned_Dataset[[#This Row],[Ship_Date]]-Agricultural_Export_Analysis_Cleaned_Dataset[[#This Row],[Order_Date]]</f>
        <v>6</v>
      </c>
      <c r="AQ3383" s="4" t="str">
        <f>TEXT(Agricultural_Export_Analysis_Cleaned_Dataset[[#This Row],[Order_Date]],"mmm yyyy")</f>
        <v>Apr 2024</v>
      </c>
    </row>
    <row r="3384" spans="1:43" x14ac:dyDescent="0.3">
      <c r="A3384" t="s">
        <v>6312</v>
      </c>
      <c r="B3384" t="s">
        <v>5231</v>
      </c>
      <c r="C3384" s="2">
        <v>45728</v>
      </c>
      <c r="D3384" s="2">
        <v>45732</v>
      </c>
      <c r="E3384" s="2">
        <v>45738</v>
      </c>
      <c r="F3384" t="s">
        <v>35</v>
      </c>
      <c r="G3384" t="s">
        <v>73</v>
      </c>
      <c r="H3384" t="s">
        <v>51</v>
      </c>
      <c r="I3384" t="s">
        <v>97</v>
      </c>
      <c r="J3384" t="s">
        <v>39</v>
      </c>
      <c r="K3384" s="7">
        <v>0</v>
      </c>
      <c r="L3384" t="s">
        <v>87</v>
      </c>
      <c r="M3384" t="s">
        <v>107</v>
      </c>
      <c r="N3384" t="s">
        <v>108</v>
      </c>
      <c r="O3384">
        <v>1482</v>
      </c>
      <c r="P3384" s="6">
        <v>36.119999999999997</v>
      </c>
      <c r="Q3384" s="6">
        <v>53529.84</v>
      </c>
      <c r="R3384" s="5">
        <v>0.15</v>
      </c>
      <c r="S3384" s="6">
        <v>45500.364000000001</v>
      </c>
      <c r="T3384" s="6">
        <v>14292.77</v>
      </c>
      <c r="U3384" s="6">
        <v>29664.46</v>
      </c>
      <c r="V3384" s="6">
        <v>2517.0700000000002</v>
      </c>
      <c r="W3384" s="6">
        <v>2754.47</v>
      </c>
      <c r="X3384" s="6">
        <v>-3728.4059999999999</v>
      </c>
      <c r="Y3384" s="5">
        <v>-8.1942333472321105E-2</v>
      </c>
      <c r="Z3384" t="s">
        <v>40</v>
      </c>
      <c r="AA3384" t="s">
        <v>41</v>
      </c>
      <c r="AB3384" t="s">
        <v>56</v>
      </c>
      <c r="AC3384" t="s">
        <v>76</v>
      </c>
      <c r="AD3384" t="s">
        <v>77</v>
      </c>
      <c r="AE3384" t="s">
        <v>58</v>
      </c>
      <c r="AF3384" t="str">
        <f>TEXT(Agricultural_Export_Analysis_Cleaned_Dataset[[#This Row],[Order_Date]],"mmm")</f>
        <v>Mar</v>
      </c>
      <c r="AG3384" t="str">
        <f>TEXT(Agricultural_Export_Analysis_Cleaned_Dataset[[#This Row],[Order_Date]],"yyyy")</f>
        <v>2025</v>
      </c>
      <c r="AH3384" t="str">
        <f>TEXT(Agricultural_Export_Analysis_Cleaned_Dataset[[#This Row],[Order_Date]],"ddd")</f>
        <v>Wed</v>
      </c>
      <c r="AI3384" t="str">
        <f>TEXT(Agricultural_Export_Analysis_Cleaned_Dataset[[#This Row],[Ship_Date]],"yyyy")</f>
        <v>2025</v>
      </c>
      <c r="AJ3384" t="str">
        <f>TEXT(Agricultural_Export_Analysis_Cleaned_Dataset[[#This Row],[Ship_Date]],"mmm")</f>
        <v>Mar</v>
      </c>
      <c r="AK3384" t="str">
        <f>TEXT(Agricultural_Export_Analysis_Cleaned_Dataset[[#This Row],[Ship_Date]],"ddd")</f>
        <v>Sun</v>
      </c>
      <c r="AL3384" t="str">
        <f>TEXT(Agricultural_Export_Analysis_Cleaned_Dataset[[#This Row],[Delivery_Date]],"yyyy")</f>
        <v>2025</v>
      </c>
      <c r="AM3384" t="str">
        <f>TEXT(Agricultural_Export_Analysis_Cleaned_Dataset[[#This Row],[Delivery_Date]],"mmm")</f>
        <v>Mar</v>
      </c>
      <c r="AN3384" t="str">
        <f>TEXT(Agricultural_Export_Analysis_Cleaned_Dataset[[#This Row],[Delivery_Date]],"ddd")</f>
        <v>Sat</v>
      </c>
      <c r="AO3384">
        <f>Agricultural_Export_Analysis_Cleaned_Dataset[[#This Row],[Delivery_Date]]-Agricultural_Export_Analysis_Cleaned_Dataset[[#This Row],[Ship_Date]]</f>
        <v>6</v>
      </c>
      <c r="AP3384">
        <f>Agricultural_Export_Analysis_Cleaned_Dataset[[#This Row],[Ship_Date]]-Agricultural_Export_Analysis_Cleaned_Dataset[[#This Row],[Order_Date]]</f>
        <v>4</v>
      </c>
      <c r="AQ3384" s="4" t="str">
        <f>TEXT(Agricultural_Export_Analysis_Cleaned_Dataset[[#This Row],[Order_Date]],"mmm yyyy")</f>
        <v>Mar 2025</v>
      </c>
    </row>
    <row r="3385" spans="1:43" x14ac:dyDescent="0.3">
      <c r="A3385" t="s">
        <v>6313</v>
      </c>
      <c r="B3385" t="s">
        <v>6314</v>
      </c>
      <c r="C3385" s="2">
        <v>45474</v>
      </c>
      <c r="D3385" s="2">
        <v>45480</v>
      </c>
      <c r="E3385" s="2">
        <v>45500</v>
      </c>
      <c r="F3385" t="s">
        <v>35</v>
      </c>
      <c r="G3385" t="s">
        <v>36</v>
      </c>
      <c r="H3385" t="s">
        <v>37</v>
      </c>
      <c r="I3385" t="s">
        <v>97</v>
      </c>
      <c r="J3385" t="s">
        <v>112</v>
      </c>
      <c r="K3385" s="7">
        <v>0</v>
      </c>
      <c r="L3385" t="s">
        <v>80</v>
      </c>
      <c r="M3385" t="s">
        <v>159</v>
      </c>
      <c r="N3385" t="s">
        <v>160</v>
      </c>
      <c r="O3385">
        <v>719</v>
      </c>
      <c r="P3385" s="6">
        <v>376.89</v>
      </c>
      <c r="Q3385" s="6">
        <v>270983.90999999997</v>
      </c>
      <c r="R3385" s="5">
        <v>0.05</v>
      </c>
      <c r="S3385" s="6">
        <v>257434.7145</v>
      </c>
      <c r="T3385" s="6">
        <v>1652.56</v>
      </c>
      <c r="U3385" s="6">
        <v>128544.9</v>
      </c>
      <c r="V3385" s="6">
        <v>2677.19</v>
      </c>
      <c r="W3385" s="6">
        <v>17546.63</v>
      </c>
      <c r="X3385" s="6">
        <v>107013.4345</v>
      </c>
      <c r="Y3385" s="5">
        <v>0.415691546137613</v>
      </c>
      <c r="Z3385" t="s">
        <v>103</v>
      </c>
      <c r="AA3385" t="s">
        <v>119</v>
      </c>
      <c r="AB3385" t="s">
        <v>56</v>
      </c>
      <c r="AC3385" t="s">
        <v>76</v>
      </c>
      <c r="AD3385" t="s">
        <v>93</v>
      </c>
      <c r="AE3385" t="s">
        <v>45</v>
      </c>
      <c r="AF3385" t="str">
        <f>TEXT(Agricultural_Export_Analysis_Cleaned_Dataset[[#This Row],[Order_Date]],"mmm")</f>
        <v>Jul</v>
      </c>
      <c r="AG3385" t="str">
        <f>TEXT(Agricultural_Export_Analysis_Cleaned_Dataset[[#This Row],[Order_Date]],"yyyy")</f>
        <v>2024</v>
      </c>
      <c r="AH3385" t="str">
        <f>TEXT(Agricultural_Export_Analysis_Cleaned_Dataset[[#This Row],[Order_Date]],"ddd")</f>
        <v>Mon</v>
      </c>
      <c r="AI3385" t="str">
        <f>TEXT(Agricultural_Export_Analysis_Cleaned_Dataset[[#This Row],[Ship_Date]],"yyyy")</f>
        <v>2024</v>
      </c>
      <c r="AJ3385" t="str">
        <f>TEXT(Agricultural_Export_Analysis_Cleaned_Dataset[[#This Row],[Ship_Date]],"mmm")</f>
        <v>Jul</v>
      </c>
      <c r="AK3385" t="str">
        <f>TEXT(Agricultural_Export_Analysis_Cleaned_Dataset[[#This Row],[Ship_Date]],"ddd")</f>
        <v>Sun</v>
      </c>
      <c r="AL3385" t="str">
        <f>TEXT(Agricultural_Export_Analysis_Cleaned_Dataset[[#This Row],[Delivery_Date]],"yyyy")</f>
        <v>2024</v>
      </c>
      <c r="AM3385" t="str">
        <f>TEXT(Agricultural_Export_Analysis_Cleaned_Dataset[[#This Row],[Delivery_Date]],"mmm")</f>
        <v>Jul</v>
      </c>
      <c r="AN3385" t="str">
        <f>TEXT(Agricultural_Export_Analysis_Cleaned_Dataset[[#This Row],[Delivery_Date]],"ddd")</f>
        <v>Sat</v>
      </c>
      <c r="AO3385">
        <f>Agricultural_Export_Analysis_Cleaned_Dataset[[#This Row],[Delivery_Date]]-Agricultural_Export_Analysis_Cleaned_Dataset[[#This Row],[Ship_Date]]</f>
        <v>20</v>
      </c>
      <c r="AP3385">
        <f>Agricultural_Export_Analysis_Cleaned_Dataset[[#This Row],[Ship_Date]]-Agricultural_Export_Analysis_Cleaned_Dataset[[#This Row],[Order_Date]]</f>
        <v>6</v>
      </c>
      <c r="AQ3385" s="4" t="str">
        <f>TEXT(Agricultural_Export_Analysis_Cleaned_Dataset[[#This Row],[Order_Date]],"mmm yyyy")</f>
        <v>Jul 2024</v>
      </c>
    </row>
    <row r="3386" spans="1:43" x14ac:dyDescent="0.3">
      <c r="A3386" t="s">
        <v>6315</v>
      </c>
      <c r="B3386" t="s">
        <v>2667</v>
      </c>
      <c r="C3386" s="2">
        <v>45973</v>
      </c>
      <c r="D3386" s="2">
        <v>45978</v>
      </c>
      <c r="E3386" s="2">
        <v>45998</v>
      </c>
      <c r="F3386" t="s">
        <v>35</v>
      </c>
      <c r="G3386" t="s">
        <v>117</v>
      </c>
      <c r="H3386" t="s">
        <v>37</v>
      </c>
      <c r="I3386" t="s">
        <v>118</v>
      </c>
      <c r="J3386" t="s">
        <v>112</v>
      </c>
      <c r="K3386" s="7">
        <v>2</v>
      </c>
      <c r="L3386" t="s">
        <v>32</v>
      </c>
      <c r="M3386" t="s">
        <v>130</v>
      </c>
      <c r="N3386" t="s">
        <v>131</v>
      </c>
      <c r="O3386">
        <v>1908</v>
      </c>
      <c r="P3386" s="6">
        <v>168.15</v>
      </c>
      <c r="Q3386" s="6">
        <v>320830.2</v>
      </c>
      <c r="R3386" s="5">
        <v>0.1</v>
      </c>
      <c r="S3386" s="6">
        <v>288747.18</v>
      </c>
      <c r="T3386" s="6">
        <v>1705.98</v>
      </c>
      <c r="U3386" s="6">
        <v>174512.28</v>
      </c>
      <c r="V3386" s="6">
        <v>2808.52</v>
      </c>
      <c r="W3386" s="6">
        <v>28284.39</v>
      </c>
      <c r="X3386" s="6">
        <v>81436.009999999995</v>
      </c>
      <c r="Y3386" s="5">
        <v>0.282032226254123</v>
      </c>
      <c r="Z3386" t="s">
        <v>54</v>
      </c>
      <c r="AA3386" t="s">
        <v>92</v>
      </c>
      <c r="AB3386" t="s">
        <v>83</v>
      </c>
      <c r="AC3386" t="s">
        <v>76</v>
      </c>
      <c r="AD3386" t="s">
        <v>44</v>
      </c>
      <c r="AE3386" t="s">
        <v>58</v>
      </c>
      <c r="AF3386" t="str">
        <f>TEXT(Agricultural_Export_Analysis_Cleaned_Dataset[[#This Row],[Order_Date]],"mmm")</f>
        <v>Nov</v>
      </c>
      <c r="AG3386" t="str">
        <f>TEXT(Agricultural_Export_Analysis_Cleaned_Dataset[[#This Row],[Order_Date]],"yyyy")</f>
        <v>2025</v>
      </c>
      <c r="AH3386" t="str">
        <f>TEXT(Agricultural_Export_Analysis_Cleaned_Dataset[[#This Row],[Order_Date]],"ddd")</f>
        <v>Wed</v>
      </c>
      <c r="AI3386" t="str">
        <f>TEXT(Agricultural_Export_Analysis_Cleaned_Dataset[[#This Row],[Ship_Date]],"yyyy")</f>
        <v>2025</v>
      </c>
      <c r="AJ3386" t="str">
        <f>TEXT(Agricultural_Export_Analysis_Cleaned_Dataset[[#This Row],[Ship_Date]],"mmm")</f>
        <v>Nov</v>
      </c>
      <c r="AK3386" t="str">
        <f>TEXT(Agricultural_Export_Analysis_Cleaned_Dataset[[#This Row],[Ship_Date]],"ddd")</f>
        <v>Mon</v>
      </c>
      <c r="AL3386" t="str">
        <f>TEXT(Agricultural_Export_Analysis_Cleaned_Dataset[[#This Row],[Delivery_Date]],"yyyy")</f>
        <v>2025</v>
      </c>
      <c r="AM3386" t="str">
        <f>TEXT(Agricultural_Export_Analysis_Cleaned_Dataset[[#This Row],[Delivery_Date]],"mmm")</f>
        <v>Dec</v>
      </c>
      <c r="AN3386" t="str">
        <f>TEXT(Agricultural_Export_Analysis_Cleaned_Dataset[[#This Row],[Delivery_Date]],"ddd")</f>
        <v>Sun</v>
      </c>
      <c r="AO3386">
        <f>Agricultural_Export_Analysis_Cleaned_Dataset[[#This Row],[Delivery_Date]]-Agricultural_Export_Analysis_Cleaned_Dataset[[#This Row],[Ship_Date]]</f>
        <v>20</v>
      </c>
      <c r="AP3386">
        <f>Agricultural_Export_Analysis_Cleaned_Dataset[[#This Row],[Ship_Date]]-Agricultural_Export_Analysis_Cleaned_Dataset[[#This Row],[Order_Date]]</f>
        <v>5</v>
      </c>
      <c r="AQ3386" s="4" t="str">
        <f>TEXT(Agricultural_Export_Analysis_Cleaned_Dataset[[#This Row],[Order_Date]],"mmm yyyy")</f>
        <v>Nov 2025</v>
      </c>
    </row>
    <row r="3387" spans="1:43" x14ac:dyDescent="0.3">
      <c r="A3387" t="s">
        <v>6316</v>
      </c>
      <c r="B3387" t="s">
        <v>6317</v>
      </c>
      <c r="C3387" s="2">
        <v>45835</v>
      </c>
      <c r="D3387" s="2">
        <v>45839</v>
      </c>
      <c r="E3387" s="2">
        <v>45860</v>
      </c>
      <c r="F3387" t="s">
        <v>35</v>
      </c>
      <c r="G3387" t="s">
        <v>8934</v>
      </c>
      <c r="H3387" t="s">
        <v>37</v>
      </c>
      <c r="I3387" t="s">
        <v>97</v>
      </c>
      <c r="J3387" t="s">
        <v>39</v>
      </c>
      <c r="K3387" s="7">
        <v>10</v>
      </c>
      <c r="L3387" t="s">
        <v>70</v>
      </c>
      <c r="M3387" t="s">
        <v>61</v>
      </c>
      <c r="N3387" t="s">
        <v>62</v>
      </c>
      <c r="O3387">
        <v>459</v>
      </c>
      <c r="P3387" s="6">
        <v>243.27</v>
      </c>
      <c r="Q3387" s="6">
        <v>111660.93</v>
      </c>
      <c r="R3387" s="5">
        <v>0.05</v>
      </c>
      <c r="S3387" s="6">
        <v>106077.8835</v>
      </c>
      <c r="T3387" s="6">
        <v>10035.07</v>
      </c>
      <c r="U3387" s="6">
        <v>74489.75</v>
      </c>
      <c r="V3387" s="6">
        <v>1495.04</v>
      </c>
      <c r="W3387" s="6">
        <v>7905.44</v>
      </c>
      <c r="X3387" s="6">
        <v>12152.583500000001</v>
      </c>
      <c r="Y3387" s="5">
        <v>0.114562839104911</v>
      </c>
      <c r="Z3387" t="s">
        <v>81</v>
      </c>
      <c r="AA3387" t="s">
        <v>150</v>
      </c>
      <c r="AB3387" t="s">
        <v>65</v>
      </c>
      <c r="AC3387" t="s">
        <v>76</v>
      </c>
      <c r="AD3387" t="s">
        <v>93</v>
      </c>
      <c r="AE3387" t="s">
        <v>67</v>
      </c>
      <c r="AF3387" t="str">
        <f>TEXT(Agricultural_Export_Analysis_Cleaned_Dataset[[#This Row],[Order_Date]],"mmm")</f>
        <v>Jun</v>
      </c>
      <c r="AG3387" t="str">
        <f>TEXT(Agricultural_Export_Analysis_Cleaned_Dataset[[#This Row],[Order_Date]],"yyyy")</f>
        <v>2025</v>
      </c>
      <c r="AH3387" t="str">
        <f>TEXT(Agricultural_Export_Analysis_Cleaned_Dataset[[#This Row],[Order_Date]],"ddd")</f>
        <v>Fri</v>
      </c>
      <c r="AI3387" t="str">
        <f>TEXT(Agricultural_Export_Analysis_Cleaned_Dataset[[#This Row],[Ship_Date]],"yyyy")</f>
        <v>2025</v>
      </c>
      <c r="AJ3387" t="str">
        <f>TEXT(Agricultural_Export_Analysis_Cleaned_Dataset[[#This Row],[Ship_Date]],"mmm")</f>
        <v>Jul</v>
      </c>
      <c r="AK3387" t="str">
        <f>TEXT(Agricultural_Export_Analysis_Cleaned_Dataset[[#This Row],[Ship_Date]],"ddd")</f>
        <v>Tue</v>
      </c>
      <c r="AL3387" t="str">
        <f>TEXT(Agricultural_Export_Analysis_Cleaned_Dataset[[#This Row],[Delivery_Date]],"yyyy")</f>
        <v>2025</v>
      </c>
      <c r="AM3387" t="str">
        <f>TEXT(Agricultural_Export_Analysis_Cleaned_Dataset[[#This Row],[Delivery_Date]],"mmm")</f>
        <v>Jul</v>
      </c>
      <c r="AN3387" t="str">
        <f>TEXT(Agricultural_Export_Analysis_Cleaned_Dataset[[#This Row],[Delivery_Date]],"ddd")</f>
        <v>Tue</v>
      </c>
      <c r="AO3387">
        <f>Agricultural_Export_Analysis_Cleaned_Dataset[[#This Row],[Delivery_Date]]-Agricultural_Export_Analysis_Cleaned_Dataset[[#This Row],[Ship_Date]]</f>
        <v>21</v>
      </c>
      <c r="AP3387">
        <f>Agricultural_Export_Analysis_Cleaned_Dataset[[#This Row],[Ship_Date]]-Agricultural_Export_Analysis_Cleaned_Dataset[[#This Row],[Order_Date]]</f>
        <v>4</v>
      </c>
      <c r="AQ3387" s="4" t="str">
        <f>TEXT(Agricultural_Export_Analysis_Cleaned_Dataset[[#This Row],[Order_Date]],"mmm yyyy")</f>
        <v>Jun 2025</v>
      </c>
    </row>
    <row r="3388" spans="1:43" x14ac:dyDescent="0.3">
      <c r="A3388" t="s">
        <v>6318</v>
      </c>
      <c r="B3388" t="s">
        <v>1509</v>
      </c>
      <c r="C3388" s="2">
        <v>45636</v>
      </c>
      <c r="D3388" s="2">
        <v>45645</v>
      </c>
      <c r="E3388" s="2">
        <v>45664</v>
      </c>
      <c r="F3388" t="s">
        <v>35</v>
      </c>
      <c r="G3388" t="s">
        <v>132</v>
      </c>
      <c r="H3388" t="s">
        <v>74</v>
      </c>
      <c r="I3388" t="s">
        <v>97</v>
      </c>
      <c r="J3388" t="s">
        <v>63</v>
      </c>
      <c r="K3388" s="7">
        <v>10</v>
      </c>
      <c r="L3388" t="s">
        <v>135</v>
      </c>
      <c r="M3388" t="s">
        <v>61</v>
      </c>
      <c r="N3388" t="s">
        <v>62</v>
      </c>
      <c r="O3388">
        <v>1187</v>
      </c>
      <c r="P3388" s="6">
        <v>269.41000000000003</v>
      </c>
      <c r="Q3388" s="6">
        <v>319789.67</v>
      </c>
      <c r="R3388" s="5">
        <v>0.05</v>
      </c>
      <c r="S3388" s="6">
        <v>303800.18650000001</v>
      </c>
      <c r="T3388" s="6">
        <v>3525.78</v>
      </c>
      <c r="U3388" s="6">
        <v>226871.54</v>
      </c>
      <c r="V3388" s="6">
        <v>2946.75</v>
      </c>
      <c r="W3388" s="6">
        <v>26660.79</v>
      </c>
      <c r="X3388" s="6">
        <v>43795.326500000003</v>
      </c>
      <c r="Y3388" s="5">
        <v>0.14415832657824901</v>
      </c>
      <c r="Z3388" t="s">
        <v>54</v>
      </c>
      <c r="AA3388" t="s">
        <v>55</v>
      </c>
      <c r="AB3388" t="s">
        <v>56</v>
      </c>
      <c r="AC3388" t="s">
        <v>76</v>
      </c>
      <c r="AD3388" t="s">
        <v>77</v>
      </c>
      <c r="AE3388" t="s">
        <v>67</v>
      </c>
      <c r="AF3388" t="str">
        <f>TEXT(Agricultural_Export_Analysis_Cleaned_Dataset[[#This Row],[Order_Date]],"mmm")</f>
        <v>Dec</v>
      </c>
      <c r="AG3388" t="str">
        <f>TEXT(Agricultural_Export_Analysis_Cleaned_Dataset[[#This Row],[Order_Date]],"yyyy")</f>
        <v>2024</v>
      </c>
      <c r="AH3388" t="str">
        <f>TEXT(Agricultural_Export_Analysis_Cleaned_Dataset[[#This Row],[Order_Date]],"ddd")</f>
        <v>Tue</v>
      </c>
      <c r="AI3388" t="str">
        <f>TEXT(Agricultural_Export_Analysis_Cleaned_Dataset[[#This Row],[Ship_Date]],"yyyy")</f>
        <v>2024</v>
      </c>
      <c r="AJ3388" t="str">
        <f>TEXT(Agricultural_Export_Analysis_Cleaned_Dataset[[#This Row],[Ship_Date]],"mmm")</f>
        <v>Dec</v>
      </c>
      <c r="AK3388" t="str">
        <f>TEXT(Agricultural_Export_Analysis_Cleaned_Dataset[[#This Row],[Ship_Date]],"ddd")</f>
        <v>Thu</v>
      </c>
      <c r="AL3388" t="str">
        <f>TEXT(Agricultural_Export_Analysis_Cleaned_Dataset[[#This Row],[Delivery_Date]],"yyyy")</f>
        <v>2025</v>
      </c>
      <c r="AM3388" t="str">
        <f>TEXT(Agricultural_Export_Analysis_Cleaned_Dataset[[#This Row],[Delivery_Date]],"mmm")</f>
        <v>Jan</v>
      </c>
      <c r="AN3388" t="str">
        <f>TEXT(Agricultural_Export_Analysis_Cleaned_Dataset[[#This Row],[Delivery_Date]],"ddd")</f>
        <v>Tue</v>
      </c>
      <c r="AO3388">
        <f>Agricultural_Export_Analysis_Cleaned_Dataset[[#This Row],[Delivery_Date]]-Agricultural_Export_Analysis_Cleaned_Dataset[[#This Row],[Ship_Date]]</f>
        <v>19</v>
      </c>
      <c r="AP3388">
        <f>Agricultural_Export_Analysis_Cleaned_Dataset[[#This Row],[Ship_Date]]-Agricultural_Export_Analysis_Cleaned_Dataset[[#This Row],[Order_Date]]</f>
        <v>9</v>
      </c>
      <c r="AQ3388" s="4" t="str">
        <f>TEXT(Agricultural_Export_Analysis_Cleaned_Dataset[[#This Row],[Order_Date]],"mmm yyyy")</f>
        <v>Dec 2024</v>
      </c>
    </row>
    <row r="3389" spans="1:43" x14ac:dyDescent="0.3">
      <c r="A3389" t="s">
        <v>6319</v>
      </c>
      <c r="B3389" t="s">
        <v>6320</v>
      </c>
      <c r="C3389" s="2">
        <v>45663</v>
      </c>
      <c r="D3389" s="2">
        <v>45670</v>
      </c>
      <c r="E3389" s="2">
        <v>45710</v>
      </c>
      <c r="F3389" t="s">
        <v>35</v>
      </c>
      <c r="G3389" t="s">
        <v>8932</v>
      </c>
      <c r="H3389" t="s">
        <v>51</v>
      </c>
      <c r="I3389" t="s">
        <v>52</v>
      </c>
      <c r="J3389" t="s">
        <v>112</v>
      </c>
      <c r="K3389" s="7">
        <v>10</v>
      </c>
      <c r="L3389" t="s">
        <v>70</v>
      </c>
      <c r="M3389" t="s">
        <v>130</v>
      </c>
      <c r="N3389" t="s">
        <v>131</v>
      </c>
      <c r="O3389">
        <v>205</v>
      </c>
      <c r="P3389" s="6">
        <v>28</v>
      </c>
      <c r="Q3389" s="6">
        <v>5740</v>
      </c>
      <c r="R3389" s="5">
        <v>0.1</v>
      </c>
      <c r="S3389" s="6">
        <v>5166</v>
      </c>
      <c r="T3389" s="6">
        <v>14318.93</v>
      </c>
      <c r="U3389" s="6">
        <v>3310.22</v>
      </c>
      <c r="V3389" s="6">
        <v>509.25</v>
      </c>
      <c r="W3389" s="6">
        <v>565.19000000000005</v>
      </c>
      <c r="X3389" s="6">
        <v>-13537.59</v>
      </c>
      <c r="Y3389" s="5">
        <v>-2.62051684088269</v>
      </c>
      <c r="Z3389" t="s">
        <v>40</v>
      </c>
      <c r="AA3389" t="s">
        <v>64</v>
      </c>
      <c r="AB3389" t="s">
        <v>65</v>
      </c>
      <c r="AC3389" t="s">
        <v>43</v>
      </c>
      <c r="AD3389" t="s">
        <v>44</v>
      </c>
      <c r="AE3389" t="s">
        <v>58</v>
      </c>
      <c r="AF3389" t="str">
        <f>TEXT(Agricultural_Export_Analysis_Cleaned_Dataset[[#This Row],[Order_Date]],"mmm")</f>
        <v>Jan</v>
      </c>
      <c r="AG3389" t="str">
        <f>TEXT(Agricultural_Export_Analysis_Cleaned_Dataset[[#This Row],[Order_Date]],"yyyy")</f>
        <v>2025</v>
      </c>
      <c r="AH3389" t="str">
        <f>TEXT(Agricultural_Export_Analysis_Cleaned_Dataset[[#This Row],[Order_Date]],"ddd")</f>
        <v>Mon</v>
      </c>
      <c r="AI3389" t="str">
        <f>TEXT(Agricultural_Export_Analysis_Cleaned_Dataset[[#This Row],[Ship_Date]],"yyyy")</f>
        <v>2025</v>
      </c>
      <c r="AJ3389" t="str">
        <f>TEXT(Agricultural_Export_Analysis_Cleaned_Dataset[[#This Row],[Ship_Date]],"mmm")</f>
        <v>Jan</v>
      </c>
      <c r="AK3389" t="str">
        <f>TEXT(Agricultural_Export_Analysis_Cleaned_Dataset[[#This Row],[Ship_Date]],"ddd")</f>
        <v>Mon</v>
      </c>
      <c r="AL3389" t="str">
        <f>TEXT(Agricultural_Export_Analysis_Cleaned_Dataset[[#This Row],[Delivery_Date]],"yyyy")</f>
        <v>2025</v>
      </c>
      <c r="AM3389" t="str">
        <f>TEXT(Agricultural_Export_Analysis_Cleaned_Dataset[[#This Row],[Delivery_Date]],"mmm")</f>
        <v>Feb</v>
      </c>
      <c r="AN3389" t="str">
        <f>TEXT(Agricultural_Export_Analysis_Cleaned_Dataset[[#This Row],[Delivery_Date]],"ddd")</f>
        <v>Sat</v>
      </c>
      <c r="AO3389">
        <f>Agricultural_Export_Analysis_Cleaned_Dataset[[#This Row],[Delivery_Date]]-Agricultural_Export_Analysis_Cleaned_Dataset[[#This Row],[Ship_Date]]</f>
        <v>40</v>
      </c>
      <c r="AP3389">
        <f>Agricultural_Export_Analysis_Cleaned_Dataset[[#This Row],[Ship_Date]]-Agricultural_Export_Analysis_Cleaned_Dataset[[#This Row],[Order_Date]]</f>
        <v>7</v>
      </c>
      <c r="AQ3389" s="4" t="str">
        <f>TEXT(Agricultural_Export_Analysis_Cleaned_Dataset[[#This Row],[Order_Date]],"mmm yyyy")</f>
        <v>Jan 2025</v>
      </c>
    </row>
    <row r="3390" spans="1:43" x14ac:dyDescent="0.3">
      <c r="A3390" t="s">
        <v>6321</v>
      </c>
      <c r="B3390" t="s">
        <v>6322</v>
      </c>
      <c r="C3390" s="2">
        <v>45923</v>
      </c>
      <c r="D3390" s="2">
        <v>45932</v>
      </c>
      <c r="E3390" s="2">
        <v>45961</v>
      </c>
      <c r="F3390" t="s">
        <v>35</v>
      </c>
      <c r="G3390" t="s">
        <v>50</v>
      </c>
      <c r="H3390" t="s">
        <v>51</v>
      </c>
      <c r="I3390" t="s">
        <v>38</v>
      </c>
      <c r="J3390" t="s">
        <v>112</v>
      </c>
      <c r="K3390" s="7">
        <v>2</v>
      </c>
      <c r="L3390" t="s">
        <v>80</v>
      </c>
      <c r="M3390" t="s">
        <v>71</v>
      </c>
      <c r="N3390" t="s">
        <v>72</v>
      </c>
      <c r="O3390">
        <v>304</v>
      </c>
      <c r="P3390" s="6">
        <v>253.27</v>
      </c>
      <c r="Q3390" s="6">
        <v>76994.080000000002</v>
      </c>
      <c r="R3390" s="5">
        <v>0.05</v>
      </c>
      <c r="S3390" s="6">
        <v>73144.376000000004</v>
      </c>
      <c r="T3390" s="6">
        <v>2308.4299999999998</v>
      </c>
      <c r="U3390" s="6">
        <v>39537.32</v>
      </c>
      <c r="V3390" s="6">
        <v>1670.2</v>
      </c>
      <c r="W3390" s="6">
        <v>3178.15</v>
      </c>
      <c r="X3390" s="6">
        <v>26450.276000000002</v>
      </c>
      <c r="Y3390" s="5">
        <v>0.36161735797705102</v>
      </c>
      <c r="Z3390" t="s">
        <v>103</v>
      </c>
      <c r="AA3390" t="s">
        <v>104</v>
      </c>
      <c r="AB3390" t="s">
        <v>56</v>
      </c>
      <c r="AC3390" t="s">
        <v>66</v>
      </c>
      <c r="AD3390" t="s">
        <v>84</v>
      </c>
      <c r="AE3390" t="s">
        <v>45</v>
      </c>
      <c r="AF3390" t="str">
        <f>TEXT(Agricultural_Export_Analysis_Cleaned_Dataset[[#This Row],[Order_Date]],"mmm")</f>
        <v>Sep</v>
      </c>
      <c r="AG3390" t="str">
        <f>TEXT(Agricultural_Export_Analysis_Cleaned_Dataset[[#This Row],[Order_Date]],"yyyy")</f>
        <v>2025</v>
      </c>
      <c r="AH3390" t="str">
        <f>TEXT(Agricultural_Export_Analysis_Cleaned_Dataset[[#This Row],[Order_Date]],"ddd")</f>
        <v>Tue</v>
      </c>
      <c r="AI3390" t="str">
        <f>TEXT(Agricultural_Export_Analysis_Cleaned_Dataset[[#This Row],[Ship_Date]],"yyyy")</f>
        <v>2025</v>
      </c>
      <c r="AJ3390" t="str">
        <f>TEXT(Agricultural_Export_Analysis_Cleaned_Dataset[[#This Row],[Ship_Date]],"mmm")</f>
        <v>Oct</v>
      </c>
      <c r="AK3390" t="str">
        <f>TEXT(Agricultural_Export_Analysis_Cleaned_Dataset[[#This Row],[Ship_Date]],"ddd")</f>
        <v>Thu</v>
      </c>
      <c r="AL3390" t="str">
        <f>TEXT(Agricultural_Export_Analysis_Cleaned_Dataset[[#This Row],[Delivery_Date]],"yyyy")</f>
        <v>2025</v>
      </c>
      <c r="AM3390" t="str">
        <f>TEXT(Agricultural_Export_Analysis_Cleaned_Dataset[[#This Row],[Delivery_Date]],"mmm")</f>
        <v>Oct</v>
      </c>
      <c r="AN3390" t="str">
        <f>TEXT(Agricultural_Export_Analysis_Cleaned_Dataset[[#This Row],[Delivery_Date]],"ddd")</f>
        <v>Fri</v>
      </c>
      <c r="AO3390">
        <f>Agricultural_Export_Analysis_Cleaned_Dataset[[#This Row],[Delivery_Date]]-Agricultural_Export_Analysis_Cleaned_Dataset[[#This Row],[Ship_Date]]</f>
        <v>29</v>
      </c>
      <c r="AP3390">
        <f>Agricultural_Export_Analysis_Cleaned_Dataset[[#This Row],[Ship_Date]]-Agricultural_Export_Analysis_Cleaned_Dataset[[#This Row],[Order_Date]]</f>
        <v>9</v>
      </c>
      <c r="AQ3390" s="4" t="str">
        <f>TEXT(Agricultural_Export_Analysis_Cleaned_Dataset[[#This Row],[Order_Date]],"mmm yyyy")</f>
        <v>Sep 2025</v>
      </c>
    </row>
    <row r="3391" spans="1:43" x14ac:dyDescent="0.3">
      <c r="A3391" t="s">
        <v>6323</v>
      </c>
      <c r="B3391" t="s">
        <v>6324</v>
      </c>
      <c r="C3391" s="2">
        <v>45645</v>
      </c>
      <c r="D3391" s="2">
        <v>45647</v>
      </c>
      <c r="E3391" s="2">
        <v>45666</v>
      </c>
      <c r="F3391" t="s">
        <v>35</v>
      </c>
      <c r="G3391" t="s">
        <v>50</v>
      </c>
      <c r="H3391" t="s">
        <v>37</v>
      </c>
      <c r="I3391" t="s">
        <v>91</v>
      </c>
      <c r="J3391" t="s">
        <v>112</v>
      </c>
      <c r="K3391" s="7">
        <v>0</v>
      </c>
      <c r="L3391" t="s">
        <v>70</v>
      </c>
      <c r="M3391" t="s">
        <v>101</v>
      </c>
      <c r="N3391" t="s">
        <v>102</v>
      </c>
      <c r="O3391">
        <v>1618</v>
      </c>
      <c r="P3391" s="6">
        <v>477.1</v>
      </c>
      <c r="Q3391" s="6">
        <v>771947.8</v>
      </c>
      <c r="R3391" s="5">
        <v>0.15</v>
      </c>
      <c r="S3391" s="6">
        <v>656155.63</v>
      </c>
      <c r="T3391" s="6">
        <v>11103.59</v>
      </c>
      <c r="U3391" s="6">
        <v>426152.76</v>
      </c>
      <c r="V3391" s="6">
        <v>1478.85</v>
      </c>
      <c r="W3391" s="6">
        <v>61866.75</v>
      </c>
      <c r="X3391" s="6">
        <v>155553.68</v>
      </c>
      <c r="Y3391" s="5">
        <v>0.23706826991639199</v>
      </c>
      <c r="Z3391" t="s">
        <v>54</v>
      </c>
      <c r="AA3391" t="s">
        <v>55</v>
      </c>
      <c r="AB3391" t="s">
        <v>83</v>
      </c>
      <c r="AC3391" t="s">
        <v>43</v>
      </c>
      <c r="AD3391" t="s">
        <v>93</v>
      </c>
      <c r="AE3391" t="s">
        <v>67</v>
      </c>
      <c r="AF3391" t="str">
        <f>TEXT(Agricultural_Export_Analysis_Cleaned_Dataset[[#This Row],[Order_Date]],"mmm")</f>
        <v>Dec</v>
      </c>
      <c r="AG3391" t="str">
        <f>TEXT(Agricultural_Export_Analysis_Cleaned_Dataset[[#This Row],[Order_Date]],"yyyy")</f>
        <v>2024</v>
      </c>
      <c r="AH3391" t="str">
        <f>TEXT(Agricultural_Export_Analysis_Cleaned_Dataset[[#This Row],[Order_Date]],"ddd")</f>
        <v>Thu</v>
      </c>
      <c r="AI3391" t="str">
        <f>TEXT(Agricultural_Export_Analysis_Cleaned_Dataset[[#This Row],[Ship_Date]],"yyyy")</f>
        <v>2024</v>
      </c>
      <c r="AJ3391" t="str">
        <f>TEXT(Agricultural_Export_Analysis_Cleaned_Dataset[[#This Row],[Ship_Date]],"mmm")</f>
        <v>Dec</v>
      </c>
      <c r="AK3391" t="str">
        <f>TEXT(Agricultural_Export_Analysis_Cleaned_Dataset[[#This Row],[Ship_Date]],"ddd")</f>
        <v>Sat</v>
      </c>
      <c r="AL3391" t="str">
        <f>TEXT(Agricultural_Export_Analysis_Cleaned_Dataset[[#This Row],[Delivery_Date]],"yyyy")</f>
        <v>2025</v>
      </c>
      <c r="AM3391" t="str">
        <f>TEXT(Agricultural_Export_Analysis_Cleaned_Dataset[[#This Row],[Delivery_Date]],"mmm")</f>
        <v>Jan</v>
      </c>
      <c r="AN3391" t="str">
        <f>TEXT(Agricultural_Export_Analysis_Cleaned_Dataset[[#This Row],[Delivery_Date]],"ddd")</f>
        <v>Thu</v>
      </c>
      <c r="AO3391">
        <f>Agricultural_Export_Analysis_Cleaned_Dataset[[#This Row],[Delivery_Date]]-Agricultural_Export_Analysis_Cleaned_Dataset[[#This Row],[Ship_Date]]</f>
        <v>19</v>
      </c>
      <c r="AP3391">
        <f>Agricultural_Export_Analysis_Cleaned_Dataset[[#This Row],[Ship_Date]]-Agricultural_Export_Analysis_Cleaned_Dataset[[#This Row],[Order_Date]]</f>
        <v>2</v>
      </c>
      <c r="AQ3391" s="4" t="str">
        <f>TEXT(Agricultural_Export_Analysis_Cleaned_Dataset[[#This Row],[Order_Date]],"mmm yyyy")</f>
        <v>Dec 2024</v>
      </c>
    </row>
    <row r="3392" spans="1:43" x14ac:dyDescent="0.3">
      <c r="A3392" t="s">
        <v>6325</v>
      </c>
      <c r="B3392" t="s">
        <v>6326</v>
      </c>
      <c r="C3392" s="2">
        <v>45985</v>
      </c>
      <c r="D3392" s="2">
        <v>45986</v>
      </c>
      <c r="E3392" s="2">
        <v>46008</v>
      </c>
      <c r="F3392" t="s">
        <v>35</v>
      </c>
      <c r="G3392" t="s">
        <v>8932</v>
      </c>
      <c r="H3392" t="s">
        <v>74</v>
      </c>
      <c r="I3392" t="s">
        <v>91</v>
      </c>
      <c r="J3392" t="s">
        <v>112</v>
      </c>
      <c r="K3392" s="7">
        <v>0</v>
      </c>
      <c r="L3392" t="s">
        <v>70</v>
      </c>
      <c r="M3392" t="s">
        <v>140</v>
      </c>
      <c r="N3392" t="s">
        <v>49</v>
      </c>
      <c r="O3392">
        <v>984</v>
      </c>
      <c r="P3392" s="6">
        <v>201.46</v>
      </c>
      <c r="Q3392" s="6">
        <v>198236.64</v>
      </c>
      <c r="R3392" s="5">
        <v>0.1</v>
      </c>
      <c r="S3392" s="6">
        <v>178412.976</v>
      </c>
      <c r="T3392" s="6">
        <v>8672.18</v>
      </c>
      <c r="U3392" s="6">
        <v>122291.69</v>
      </c>
      <c r="V3392" s="6">
        <v>2766.79</v>
      </c>
      <c r="W3392" s="6">
        <v>10126.790000000001</v>
      </c>
      <c r="X3392" s="6">
        <v>34555.525999999998</v>
      </c>
      <c r="Y3392" s="5">
        <v>0.19368280701735499</v>
      </c>
      <c r="Z3392" t="s">
        <v>54</v>
      </c>
      <c r="AA3392" t="s">
        <v>92</v>
      </c>
      <c r="AB3392" t="s">
        <v>56</v>
      </c>
      <c r="AC3392" t="s">
        <v>43</v>
      </c>
      <c r="AD3392" t="s">
        <v>93</v>
      </c>
      <c r="AE3392" t="s">
        <v>58</v>
      </c>
      <c r="AF3392" t="str">
        <f>TEXT(Agricultural_Export_Analysis_Cleaned_Dataset[[#This Row],[Order_Date]],"mmm")</f>
        <v>Nov</v>
      </c>
      <c r="AG3392" t="str">
        <f>TEXT(Agricultural_Export_Analysis_Cleaned_Dataset[[#This Row],[Order_Date]],"yyyy")</f>
        <v>2025</v>
      </c>
      <c r="AH3392" t="str">
        <f>TEXT(Agricultural_Export_Analysis_Cleaned_Dataset[[#This Row],[Order_Date]],"ddd")</f>
        <v>Mon</v>
      </c>
      <c r="AI3392" t="str">
        <f>TEXT(Agricultural_Export_Analysis_Cleaned_Dataset[[#This Row],[Ship_Date]],"yyyy")</f>
        <v>2025</v>
      </c>
      <c r="AJ3392" t="str">
        <f>TEXT(Agricultural_Export_Analysis_Cleaned_Dataset[[#This Row],[Ship_Date]],"mmm")</f>
        <v>Nov</v>
      </c>
      <c r="AK3392" t="str">
        <f>TEXT(Agricultural_Export_Analysis_Cleaned_Dataset[[#This Row],[Ship_Date]],"ddd")</f>
        <v>Tue</v>
      </c>
      <c r="AL3392" t="str">
        <f>TEXT(Agricultural_Export_Analysis_Cleaned_Dataset[[#This Row],[Delivery_Date]],"yyyy")</f>
        <v>2025</v>
      </c>
      <c r="AM3392" t="str">
        <f>TEXT(Agricultural_Export_Analysis_Cleaned_Dataset[[#This Row],[Delivery_Date]],"mmm")</f>
        <v>Dec</v>
      </c>
      <c r="AN3392" t="str">
        <f>TEXT(Agricultural_Export_Analysis_Cleaned_Dataset[[#This Row],[Delivery_Date]],"ddd")</f>
        <v>Wed</v>
      </c>
      <c r="AO3392">
        <f>Agricultural_Export_Analysis_Cleaned_Dataset[[#This Row],[Delivery_Date]]-Agricultural_Export_Analysis_Cleaned_Dataset[[#This Row],[Ship_Date]]</f>
        <v>22</v>
      </c>
      <c r="AP3392">
        <f>Agricultural_Export_Analysis_Cleaned_Dataset[[#This Row],[Ship_Date]]-Agricultural_Export_Analysis_Cleaned_Dataset[[#This Row],[Order_Date]]</f>
        <v>1</v>
      </c>
      <c r="AQ3392" s="4" t="str">
        <f>TEXT(Agricultural_Export_Analysis_Cleaned_Dataset[[#This Row],[Order_Date]],"mmm yyyy")</f>
        <v>Nov 2025</v>
      </c>
    </row>
    <row r="3393" spans="1:43" x14ac:dyDescent="0.3">
      <c r="A3393" t="s">
        <v>6327</v>
      </c>
      <c r="B3393" t="s">
        <v>6328</v>
      </c>
      <c r="C3393" s="2">
        <v>45863</v>
      </c>
      <c r="D3393" s="2">
        <v>45866</v>
      </c>
      <c r="E3393" s="2">
        <v>45872</v>
      </c>
      <c r="F3393" t="s">
        <v>35</v>
      </c>
      <c r="G3393" t="s">
        <v>8932</v>
      </c>
      <c r="H3393" t="s">
        <v>74</v>
      </c>
      <c r="I3393" t="s">
        <v>118</v>
      </c>
      <c r="J3393" t="s">
        <v>63</v>
      </c>
      <c r="K3393" s="7">
        <v>0</v>
      </c>
      <c r="L3393" t="s">
        <v>80</v>
      </c>
      <c r="M3393" t="s">
        <v>71</v>
      </c>
      <c r="N3393" t="s">
        <v>72</v>
      </c>
      <c r="O3393">
        <v>1512</v>
      </c>
      <c r="P3393" s="6">
        <v>159.66</v>
      </c>
      <c r="Q3393" s="6">
        <v>241405.92</v>
      </c>
      <c r="R3393" s="5">
        <v>0.1</v>
      </c>
      <c r="S3393" s="6">
        <v>217265.32800000001</v>
      </c>
      <c r="T3393" s="6">
        <v>4026.67</v>
      </c>
      <c r="U3393" s="6">
        <v>128261.25</v>
      </c>
      <c r="V3393" s="6">
        <v>955.25</v>
      </c>
      <c r="W3393" s="6">
        <v>14169.52</v>
      </c>
      <c r="X3393" s="6">
        <v>69852.638000000006</v>
      </c>
      <c r="Y3393" s="5">
        <v>0.32150844611524998</v>
      </c>
      <c r="Z3393" t="s">
        <v>103</v>
      </c>
      <c r="AA3393" t="s">
        <v>119</v>
      </c>
      <c r="AB3393" t="s">
        <v>56</v>
      </c>
      <c r="AC3393" t="s">
        <v>76</v>
      </c>
      <c r="AD3393" t="s">
        <v>44</v>
      </c>
      <c r="AE3393" t="s">
        <v>45</v>
      </c>
      <c r="AF3393" t="str">
        <f>TEXT(Agricultural_Export_Analysis_Cleaned_Dataset[[#This Row],[Order_Date]],"mmm")</f>
        <v>Jul</v>
      </c>
      <c r="AG3393" t="str">
        <f>TEXT(Agricultural_Export_Analysis_Cleaned_Dataset[[#This Row],[Order_Date]],"yyyy")</f>
        <v>2025</v>
      </c>
      <c r="AH3393" t="str">
        <f>TEXT(Agricultural_Export_Analysis_Cleaned_Dataset[[#This Row],[Order_Date]],"ddd")</f>
        <v>Fri</v>
      </c>
      <c r="AI3393" t="str">
        <f>TEXT(Agricultural_Export_Analysis_Cleaned_Dataset[[#This Row],[Ship_Date]],"yyyy")</f>
        <v>2025</v>
      </c>
      <c r="AJ3393" t="str">
        <f>TEXT(Agricultural_Export_Analysis_Cleaned_Dataset[[#This Row],[Ship_Date]],"mmm")</f>
        <v>Jul</v>
      </c>
      <c r="AK3393" t="str">
        <f>TEXT(Agricultural_Export_Analysis_Cleaned_Dataset[[#This Row],[Ship_Date]],"ddd")</f>
        <v>Mon</v>
      </c>
      <c r="AL3393" t="str">
        <f>TEXT(Agricultural_Export_Analysis_Cleaned_Dataset[[#This Row],[Delivery_Date]],"yyyy")</f>
        <v>2025</v>
      </c>
      <c r="AM3393" t="str">
        <f>TEXT(Agricultural_Export_Analysis_Cleaned_Dataset[[#This Row],[Delivery_Date]],"mmm")</f>
        <v>Aug</v>
      </c>
      <c r="AN3393" t="str">
        <f>TEXT(Agricultural_Export_Analysis_Cleaned_Dataset[[#This Row],[Delivery_Date]],"ddd")</f>
        <v>Sun</v>
      </c>
      <c r="AO3393">
        <f>Agricultural_Export_Analysis_Cleaned_Dataset[[#This Row],[Delivery_Date]]-Agricultural_Export_Analysis_Cleaned_Dataset[[#This Row],[Ship_Date]]</f>
        <v>6</v>
      </c>
      <c r="AP3393">
        <f>Agricultural_Export_Analysis_Cleaned_Dataset[[#This Row],[Ship_Date]]-Agricultural_Export_Analysis_Cleaned_Dataset[[#This Row],[Order_Date]]</f>
        <v>3</v>
      </c>
      <c r="AQ3393" s="4" t="str">
        <f>TEXT(Agricultural_Export_Analysis_Cleaned_Dataset[[#This Row],[Order_Date]],"mmm yyyy")</f>
        <v>Jul 2025</v>
      </c>
    </row>
    <row r="3394" spans="1:43" x14ac:dyDescent="0.3">
      <c r="A3394" t="s">
        <v>6329</v>
      </c>
      <c r="B3394" t="s">
        <v>6330</v>
      </c>
      <c r="C3394" s="2">
        <v>45721</v>
      </c>
      <c r="D3394" s="2">
        <v>45727</v>
      </c>
      <c r="E3394" s="2">
        <v>45744</v>
      </c>
      <c r="F3394" t="s">
        <v>35</v>
      </c>
      <c r="G3394" t="s">
        <v>8932</v>
      </c>
      <c r="H3394" t="s">
        <v>74</v>
      </c>
      <c r="I3394" t="s">
        <v>52</v>
      </c>
      <c r="J3394" t="s">
        <v>53</v>
      </c>
      <c r="K3394" s="7">
        <v>2</v>
      </c>
      <c r="L3394" t="s">
        <v>32</v>
      </c>
      <c r="M3394" t="s">
        <v>48</v>
      </c>
      <c r="N3394" t="s">
        <v>49</v>
      </c>
      <c r="O3394">
        <v>208</v>
      </c>
      <c r="P3394" s="6">
        <v>132.58000000000001</v>
      </c>
      <c r="Q3394" s="6">
        <v>27576.639999999999</v>
      </c>
      <c r="R3394" s="5">
        <v>0.05</v>
      </c>
      <c r="S3394" s="6">
        <v>26197.808000000001</v>
      </c>
      <c r="T3394" s="6">
        <v>3006.5</v>
      </c>
      <c r="U3394" s="6">
        <v>17096.48</v>
      </c>
      <c r="V3394" s="6">
        <v>2283.36</v>
      </c>
      <c r="W3394" s="6">
        <v>3008.84</v>
      </c>
      <c r="X3394" s="6">
        <v>802.62800000000004</v>
      </c>
      <c r="Y3394" s="5">
        <v>3.06372197246426E-2</v>
      </c>
      <c r="Z3394" t="s">
        <v>40</v>
      </c>
      <c r="AA3394" t="s">
        <v>41</v>
      </c>
      <c r="AB3394" t="s">
        <v>83</v>
      </c>
      <c r="AC3394" t="s">
        <v>76</v>
      </c>
      <c r="AD3394" t="s">
        <v>84</v>
      </c>
      <c r="AE3394" t="s">
        <v>67</v>
      </c>
      <c r="AF3394" t="str">
        <f>TEXT(Agricultural_Export_Analysis_Cleaned_Dataset[[#This Row],[Order_Date]],"mmm")</f>
        <v>Mar</v>
      </c>
      <c r="AG3394" t="str">
        <f>TEXT(Agricultural_Export_Analysis_Cleaned_Dataset[[#This Row],[Order_Date]],"yyyy")</f>
        <v>2025</v>
      </c>
      <c r="AH3394" t="str">
        <f>TEXT(Agricultural_Export_Analysis_Cleaned_Dataset[[#This Row],[Order_Date]],"ddd")</f>
        <v>Wed</v>
      </c>
      <c r="AI3394" t="str">
        <f>TEXT(Agricultural_Export_Analysis_Cleaned_Dataset[[#This Row],[Ship_Date]],"yyyy")</f>
        <v>2025</v>
      </c>
      <c r="AJ3394" t="str">
        <f>TEXT(Agricultural_Export_Analysis_Cleaned_Dataset[[#This Row],[Ship_Date]],"mmm")</f>
        <v>Mar</v>
      </c>
      <c r="AK3394" t="str">
        <f>TEXT(Agricultural_Export_Analysis_Cleaned_Dataset[[#This Row],[Ship_Date]],"ddd")</f>
        <v>Tue</v>
      </c>
      <c r="AL3394" t="str">
        <f>TEXT(Agricultural_Export_Analysis_Cleaned_Dataset[[#This Row],[Delivery_Date]],"yyyy")</f>
        <v>2025</v>
      </c>
      <c r="AM3394" t="str">
        <f>TEXT(Agricultural_Export_Analysis_Cleaned_Dataset[[#This Row],[Delivery_Date]],"mmm")</f>
        <v>Mar</v>
      </c>
      <c r="AN3394" t="str">
        <f>TEXT(Agricultural_Export_Analysis_Cleaned_Dataset[[#This Row],[Delivery_Date]],"ddd")</f>
        <v>Fri</v>
      </c>
      <c r="AO3394">
        <f>Agricultural_Export_Analysis_Cleaned_Dataset[[#This Row],[Delivery_Date]]-Agricultural_Export_Analysis_Cleaned_Dataset[[#This Row],[Ship_Date]]</f>
        <v>17</v>
      </c>
      <c r="AP3394">
        <f>Agricultural_Export_Analysis_Cleaned_Dataset[[#This Row],[Ship_Date]]-Agricultural_Export_Analysis_Cleaned_Dataset[[#This Row],[Order_Date]]</f>
        <v>6</v>
      </c>
      <c r="AQ3394" s="4" t="str">
        <f>TEXT(Agricultural_Export_Analysis_Cleaned_Dataset[[#This Row],[Order_Date]],"mmm yyyy")</f>
        <v>Mar 2025</v>
      </c>
    </row>
    <row r="3395" spans="1:43" x14ac:dyDescent="0.3">
      <c r="A3395" t="s">
        <v>6331</v>
      </c>
      <c r="B3395" t="s">
        <v>6332</v>
      </c>
      <c r="C3395" s="2">
        <v>45331</v>
      </c>
      <c r="D3395" s="2">
        <v>45336</v>
      </c>
      <c r="E3395" s="2">
        <v>45349</v>
      </c>
      <c r="F3395" t="s">
        <v>35</v>
      </c>
      <c r="G3395" t="s">
        <v>8932</v>
      </c>
      <c r="H3395" t="s">
        <v>74</v>
      </c>
      <c r="I3395" t="s">
        <v>52</v>
      </c>
      <c r="J3395" t="s">
        <v>39</v>
      </c>
      <c r="K3395" s="7">
        <v>2</v>
      </c>
      <c r="L3395" t="s">
        <v>70</v>
      </c>
      <c r="M3395" t="s">
        <v>61</v>
      </c>
      <c r="N3395" t="s">
        <v>62</v>
      </c>
      <c r="O3395">
        <v>1222</v>
      </c>
      <c r="P3395" s="6">
        <v>284.3</v>
      </c>
      <c r="Q3395" s="6">
        <v>347414.6</v>
      </c>
      <c r="R3395" s="5">
        <v>0</v>
      </c>
      <c r="S3395" s="6">
        <v>347414.6</v>
      </c>
      <c r="T3395" s="6">
        <v>1188.48</v>
      </c>
      <c r="U3395" s="6">
        <v>240452.82</v>
      </c>
      <c r="V3395" s="6">
        <v>2192.2399999999998</v>
      </c>
      <c r="W3395" s="6">
        <v>8649.24</v>
      </c>
      <c r="X3395" s="6">
        <v>94931.82</v>
      </c>
      <c r="Y3395" s="5">
        <v>0.27325224673919901</v>
      </c>
      <c r="Z3395" t="s">
        <v>40</v>
      </c>
      <c r="AA3395" t="s">
        <v>147</v>
      </c>
      <c r="AB3395" t="s">
        <v>65</v>
      </c>
      <c r="AC3395" t="s">
        <v>76</v>
      </c>
      <c r="AD3395" t="s">
        <v>123</v>
      </c>
      <c r="AE3395" t="s">
        <v>67</v>
      </c>
      <c r="AF3395" t="str">
        <f>TEXT(Agricultural_Export_Analysis_Cleaned_Dataset[[#This Row],[Order_Date]],"mmm")</f>
        <v>Feb</v>
      </c>
      <c r="AG3395" t="str">
        <f>TEXT(Agricultural_Export_Analysis_Cleaned_Dataset[[#This Row],[Order_Date]],"yyyy")</f>
        <v>2024</v>
      </c>
      <c r="AH3395" t="str">
        <f>TEXT(Agricultural_Export_Analysis_Cleaned_Dataset[[#This Row],[Order_Date]],"ddd")</f>
        <v>Fri</v>
      </c>
      <c r="AI3395" t="str">
        <f>TEXT(Agricultural_Export_Analysis_Cleaned_Dataset[[#This Row],[Ship_Date]],"yyyy")</f>
        <v>2024</v>
      </c>
      <c r="AJ3395" t="str">
        <f>TEXT(Agricultural_Export_Analysis_Cleaned_Dataset[[#This Row],[Ship_Date]],"mmm")</f>
        <v>Feb</v>
      </c>
      <c r="AK3395" t="str">
        <f>TEXT(Agricultural_Export_Analysis_Cleaned_Dataset[[#This Row],[Ship_Date]],"ddd")</f>
        <v>Wed</v>
      </c>
      <c r="AL3395" t="str">
        <f>TEXT(Agricultural_Export_Analysis_Cleaned_Dataset[[#This Row],[Delivery_Date]],"yyyy")</f>
        <v>2024</v>
      </c>
      <c r="AM3395" t="str">
        <f>TEXT(Agricultural_Export_Analysis_Cleaned_Dataset[[#This Row],[Delivery_Date]],"mmm")</f>
        <v>Feb</v>
      </c>
      <c r="AN3395" t="str">
        <f>TEXT(Agricultural_Export_Analysis_Cleaned_Dataset[[#This Row],[Delivery_Date]],"ddd")</f>
        <v>Tue</v>
      </c>
      <c r="AO3395">
        <f>Agricultural_Export_Analysis_Cleaned_Dataset[[#This Row],[Delivery_Date]]-Agricultural_Export_Analysis_Cleaned_Dataset[[#This Row],[Ship_Date]]</f>
        <v>13</v>
      </c>
      <c r="AP3395">
        <f>Agricultural_Export_Analysis_Cleaned_Dataset[[#This Row],[Ship_Date]]-Agricultural_Export_Analysis_Cleaned_Dataset[[#This Row],[Order_Date]]</f>
        <v>5</v>
      </c>
      <c r="AQ3395" s="4" t="str">
        <f>TEXT(Agricultural_Export_Analysis_Cleaned_Dataset[[#This Row],[Order_Date]],"mmm yyyy")</f>
        <v>Feb 2024</v>
      </c>
    </row>
    <row r="3396" spans="1:43" x14ac:dyDescent="0.3">
      <c r="A3396" t="s">
        <v>6333</v>
      </c>
      <c r="B3396" t="s">
        <v>1983</v>
      </c>
      <c r="C3396" s="2">
        <v>45731</v>
      </c>
      <c r="D3396" s="2">
        <v>45734</v>
      </c>
      <c r="E3396" s="2">
        <v>45757</v>
      </c>
      <c r="F3396" t="s">
        <v>35</v>
      </c>
      <c r="G3396" t="s">
        <v>117</v>
      </c>
      <c r="H3396" t="s">
        <v>37</v>
      </c>
      <c r="I3396" t="s">
        <v>52</v>
      </c>
      <c r="J3396" t="s">
        <v>53</v>
      </c>
      <c r="K3396" s="7">
        <v>15</v>
      </c>
      <c r="L3396" t="s">
        <v>32</v>
      </c>
      <c r="M3396" t="s">
        <v>88</v>
      </c>
      <c r="N3396" t="s">
        <v>89</v>
      </c>
      <c r="O3396">
        <v>419</v>
      </c>
      <c r="P3396" s="6">
        <v>138.13999999999999</v>
      </c>
      <c r="Q3396" s="6">
        <v>57880.66</v>
      </c>
      <c r="R3396" s="5">
        <v>0.1</v>
      </c>
      <c r="S3396" s="6">
        <v>52092.593999999997</v>
      </c>
      <c r="T3396" s="6">
        <v>8765.33</v>
      </c>
      <c r="U3396" s="6">
        <v>24415.73</v>
      </c>
      <c r="V3396" s="6">
        <v>1082.6199999999999</v>
      </c>
      <c r="W3396" s="6">
        <v>2805.32</v>
      </c>
      <c r="X3396" s="6">
        <v>15023.593999999999</v>
      </c>
      <c r="Y3396" s="5">
        <v>0.28840172558886201</v>
      </c>
      <c r="Z3396" t="s">
        <v>40</v>
      </c>
      <c r="AA3396" t="s">
        <v>41</v>
      </c>
      <c r="AB3396" t="s">
        <v>56</v>
      </c>
      <c r="AC3396" t="s">
        <v>66</v>
      </c>
      <c r="AD3396" t="s">
        <v>44</v>
      </c>
      <c r="AE3396" t="s">
        <v>45</v>
      </c>
      <c r="AF3396" t="str">
        <f>TEXT(Agricultural_Export_Analysis_Cleaned_Dataset[[#This Row],[Order_Date]],"mmm")</f>
        <v>Mar</v>
      </c>
      <c r="AG3396" t="str">
        <f>TEXT(Agricultural_Export_Analysis_Cleaned_Dataset[[#This Row],[Order_Date]],"yyyy")</f>
        <v>2025</v>
      </c>
      <c r="AH3396" t="str">
        <f>TEXT(Agricultural_Export_Analysis_Cleaned_Dataset[[#This Row],[Order_Date]],"ddd")</f>
        <v>Sat</v>
      </c>
      <c r="AI3396" t="str">
        <f>TEXT(Agricultural_Export_Analysis_Cleaned_Dataset[[#This Row],[Ship_Date]],"yyyy")</f>
        <v>2025</v>
      </c>
      <c r="AJ3396" t="str">
        <f>TEXT(Agricultural_Export_Analysis_Cleaned_Dataset[[#This Row],[Ship_Date]],"mmm")</f>
        <v>Mar</v>
      </c>
      <c r="AK3396" t="str">
        <f>TEXT(Agricultural_Export_Analysis_Cleaned_Dataset[[#This Row],[Ship_Date]],"ddd")</f>
        <v>Tue</v>
      </c>
      <c r="AL3396" t="str">
        <f>TEXT(Agricultural_Export_Analysis_Cleaned_Dataset[[#This Row],[Delivery_Date]],"yyyy")</f>
        <v>2025</v>
      </c>
      <c r="AM3396" t="str">
        <f>TEXT(Agricultural_Export_Analysis_Cleaned_Dataset[[#This Row],[Delivery_Date]],"mmm")</f>
        <v>Apr</v>
      </c>
      <c r="AN3396" t="str">
        <f>TEXT(Agricultural_Export_Analysis_Cleaned_Dataset[[#This Row],[Delivery_Date]],"ddd")</f>
        <v>Thu</v>
      </c>
      <c r="AO3396">
        <f>Agricultural_Export_Analysis_Cleaned_Dataset[[#This Row],[Delivery_Date]]-Agricultural_Export_Analysis_Cleaned_Dataset[[#This Row],[Ship_Date]]</f>
        <v>23</v>
      </c>
      <c r="AP3396">
        <f>Agricultural_Export_Analysis_Cleaned_Dataset[[#This Row],[Ship_Date]]-Agricultural_Export_Analysis_Cleaned_Dataset[[#This Row],[Order_Date]]</f>
        <v>3</v>
      </c>
      <c r="AQ3396" s="4" t="str">
        <f>TEXT(Agricultural_Export_Analysis_Cleaned_Dataset[[#This Row],[Order_Date]],"mmm yyyy")</f>
        <v>Mar 2025</v>
      </c>
    </row>
    <row r="3397" spans="1:43" x14ac:dyDescent="0.3">
      <c r="A3397" t="s">
        <v>6334</v>
      </c>
      <c r="B3397" t="s">
        <v>6335</v>
      </c>
      <c r="C3397" s="2">
        <v>45992</v>
      </c>
      <c r="D3397" s="2">
        <v>45993</v>
      </c>
      <c r="E3397" s="2">
        <v>46018</v>
      </c>
      <c r="F3397" t="s">
        <v>35</v>
      </c>
      <c r="G3397" t="s">
        <v>203</v>
      </c>
      <c r="H3397" t="s">
        <v>37</v>
      </c>
      <c r="I3397" t="s">
        <v>97</v>
      </c>
      <c r="J3397" t="s">
        <v>112</v>
      </c>
      <c r="K3397" s="7">
        <v>10</v>
      </c>
      <c r="L3397" t="s">
        <v>70</v>
      </c>
      <c r="M3397" t="s">
        <v>101</v>
      </c>
      <c r="N3397" t="s">
        <v>102</v>
      </c>
      <c r="O3397">
        <v>934</v>
      </c>
      <c r="P3397" s="6">
        <v>206.72</v>
      </c>
      <c r="Q3397" s="6">
        <v>193076.48000000001</v>
      </c>
      <c r="R3397" s="5">
        <v>0.15</v>
      </c>
      <c r="S3397" s="6">
        <v>164115.008</v>
      </c>
      <c r="T3397" s="6">
        <v>14529.51</v>
      </c>
      <c r="U3397" s="6">
        <v>87190.58</v>
      </c>
      <c r="V3397" s="6">
        <v>506.54</v>
      </c>
      <c r="W3397" s="6">
        <v>13326.93</v>
      </c>
      <c r="X3397" s="6">
        <v>48561.447999999997</v>
      </c>
      <c r="Y3397" s="5">
        <v>0.29589888573749501</v>
      </c>
      <c r="Z3397" t="s">
        <v>54</v>
      </c>
      <c r="AA3397" t="s">
        <v>55</v>
      </c>
      <c r="AB3397" t="s">
        <v>56</v>
      </c>
      <c r="AC3397" t="s">
        <v>66</v>
      </c>
      <c r="AD3397" t="s">
        <v>84</v>
      </c>
      <c r="AE3397" t="s">
        <v>58</v>
      </c>
      <c r="AF3397" t="str">
        <f>TEXT(Agricultural_Export_Analysis_Cleaned_Dataset[[#This Row],[Order_Date]],"mmm")</f>
        <v>Dec</v>
      </c>
      <c r="AG3397" t="str">
        <f>TEXT(Agricultural_Export_Analysis_Cleaned_Dataset[[#This Row],[Order_Date]],"yyyy")</f>
        <v>2025</v>
      </c>
      <c r="AH3397" t="str">
        <f>TEXT(Agricultural_Export_Analysis_Cleaned_Dataset[[#This Row],[Order_Date]],"ddd")</f>
        <v>Mon</v>
      </c>
      <c r="AI3397" t="str">
        <f>TEXT(Agricultural_Export_Analysis_Cleaned_Dataset[[#This Row],[Ship_Date]],"yyyy")</f>
        <v>2025</v>
      </c>
      <c r="AJ3397" t="str">
        <f>TEXT(Agricultural_Export_Analysis_Cleaned_Dataset[[#This Row],[Ship_Date]],"mmm")</f>
        <v>Dec</v>
      </c>
      <c r="AK3397" t="str">
        <f>TEXT(Agricultural_Export_Analysis_Cleaned_Dataset[[#This Row],[Ship_Date]],"ddd")</f>
        <v>Tue</v>
      </c>
      <c r="AL3397" t="str">
        <f>TEXT(Agricultural_Export_Analysis_Cleaned_Dataset[[#This Row],[Delivery_Date]],"yyyy")</f>
        <v>2025</v>
      </c>
      <c r="AM3397" t="str">
        <f>TEXT(Agricultural_Export_Analysis_Cleaned_Dataset[[#This Row],[Delivery_Date]],"mmm")</f>
        <v>Dec</v>
      </c>
      <c r="AN3397" t="str">
        <f>TEXT(Agricultural_Export_Analysis_Cleaned_Dataset[[#This Row],[Delivery_Date]],"ddd")</f>
        <v>Sat</v>
      </c>
      <c r="AO3397">
        <f>Agricultural_Export_Analysis_Cleaned_Dataset[[#This Row],[Delivery_Date]]-Agricultural_Export_Analysis_Cleaned_Dataset[[#This Row],[Ship_Date]]</f>
        <v>25</v>
      </c>
      <c r="AP3397">
        <f>Agricultural_Export_Analysis_Cleaned_Dataset[[#This Row],[Ship_Date]]-Agricultural_Export_Analysis_Cleaned_Dataset[[#This Row],[Order_Date]]</f>
        <v>1</v>
      </c>
      <c r="AQ3397" s="4" t="str">
        <f>TEXT(Agricultural_Export_Analysis_Cleaned_Dataset[[#This Row],[Order_Date]],"mmm yyyy")</f>
        <v>Dec 2025</v>
      </c>
    </row>
    <row r="3398" spans="1:43" x14ac:dyDescent="0.3">
      <c r="A3398" t="s">
        <v>6336</v>
      </c>
      <c r="B3398" t="s">
        <v>4466</v>
      </c>
      <c r="C3398" s="2">
        <v>45741</v>
      </c>
      <c r="D3398" s="2">
        <v>45750</v>
      </c>
      <c r="E3398" s="2">
        <v>45795</v>
      </c>
      <c r="F3398" t="s">
        <v>35</v>
      </c>
      <c r="G3398" t="s">
        <v>8934</v>
      </c>
      <c r="H3398" t="s">
        <v>74</v>
      </c>
      <c r="I3398" t="s">
        <v>38</v>
      </c>
      <c r="J3398" t="s">
        <v>53</v>
      </c>
      <c r="K3398" s="7">
        <v>15</v>
      </c>
      <c r="L3398" t="s">
        <v>32</v>
      </c>
      <c r="M3398" t="s">
        <v>61</v>
      </c>
      <c r="N3398" t="s">
        <v>62</v>
      </c>
      <c r="O3398">
        <v>126</v>
      </c>
      <c r="P3398" s="6">
        <v>150.83000000000001</v>
      </c>
      <c r="Q3398" s="6">
        <v>19004.580000000002</v>
      </c>
      <c r="R3398" s="5">
        <v>0</v>
      </c>
      <c r="S3398" s="6">
        <v>19004.580000000002</v>
      </c>
      <c r="T3398" s="6">
        <v>2229.9499999999998</v>
      </c>
      <c r="U3398" s="6">
        <v>13033.25</v>
      </c>
      <c r="V3398" s="6">
        <v>518.9</v>
      </c>
      <c r="W3398" s="6">
        <v>1434.69</v>
      </c>
      <c r="X3398" s="6">
        <v>1787.79</v>
      </c>
      <c r="Y3398" s="5">
        <v>9.4071534335407603E-2</v>
      </c>
      <c r="Z3398" t="s">
        <v>40</v>
      </c>
      <c r="AA3398" t="s">
        <v>41</v>
      </c>
      <c r="AB3398" t="s">
        <v>56</v>
      </c>
      <c r="AC3398" t="s">
        <v>66</v>
      </c>
      <c r="AD3398" t="s">
        <v>123</v>
      </c>
      <c r="AE3398" t="s">
        <v>67</v>
      </c>
      <c r="AF3398" t="str">
        <f>TEXT(Agricultural_Export_Analysis_Cleaned_Dataset[[#This Row],[Order_Date]],"mmm")</f>
        <v>Mar</v>
      </c>
      <c r="AG3398" t="str">
        <f>TEXT(Agricultural_Export_Analysis_Cleaned_Dataset[[#This Row],[Order_Date]],"yyyy")</f>
        <v>2025</v>
      </c>
      <c r="AH3398" t="str">
        <f>TEXT(Agricultural_Export_Analysis_Cleaned_Dataset[[#This Row],[Order_Date]],"ddd")</f>
        <v>Tue</v>
      </c>
      <c r="AI3398" t="str">
        <f>TEXT(Agricultural_Export_Analysis_Cleaned_Dataset[[#This Row],[Ship_Date]],"yyyy")</f>
        <v>2025</v>
      </c>
      <c r="AJ3398" t="str">
        <f>TEXT(Agricultural_Export_Analysis_Cleaned_Dataset[[#This Row],[Ship_Date]],"mmm")</f>
        <v>Apr</v>
      </c>
      <c r="AK3398" t="str">
        <f>TEXT(Agricultural_Export_Analysis_Cleaned_Dataset[[#This Row],[Ship_Date]],"ddd")</f>
        <v>Thu</v>
      </c>
      <c r="AL3398" t="str">
        <f>TEXT(Agricultural_Export_Analysis_Cleaned_Dataset[[#This Row],[Delivery_Date]],"yyyy")</f>
        <v>2025</v>
      </c>
      <c r="AM3398" t="str">
        <f>TEXT(Agricultural_Export_Analysis_Cleaned_Dataset[[#This Row],[Delivery_Date]],"mmm")</f>
        <v>May</v>
      </c>
      <c r="AN3398" t="str">
        <f>TEXT(Agricultural_Export_Analysis_Cleaned_Dataset[[#This Row],[Delivery_Date]],"ddd")</f>
        <v>Sun</v>
      </c>
      <c r="AO3398">
        <f>Agricultural_Export_Analysis_Cleaned_Dataset[[#This Row],[Delivery_Date]]-Agricultural_Export_Analysis_Cleaned_Dataset[[#This Row],[Ship_Date]]</f>
        <v>45</v>
      </c>
      <c r="AP3398">
        <f>Agricultural_Export_Analysis_Cleaned_Dataset[[#This Row],[Ship_Date]]-Agricultural_Export_Analysis_Cleaned_Dataset[[#This Row],[Order_Date]]</f>
        <v>9</v>
      </c>
      <c r="AQ3398" s="4" t="str">
        <f>TEXT(Agricultural_Export_Analysis_Cleaned_Dataset[[#This Row],[Order_Date]],"mmm yyyy")</f>
        <v>Mar 2025</v>
      </c>
    </row>
    <row r="3399" spans="1:43" x14ac:dyDescent="0.3">
      <c r="A3399" t="s">
        <v>6337</v>
      </c>
      <c r="B3399" t="s">
        <v>6338</v>
      </c>
      <c r="C3399" s="2">
        <v>45482</v>
      </c>
      <c r="D3399" s="2">
        <v>45486</v>
      </c>
      <c r="E3399" s="2">
        <v>45507</v>
      </c>
      <c r="F3399" t="s">
        <v>35</v>
      </c>
      <c r="G3399" t="s">
        <v>117</v>
      </c>
      <c r="H3399" t="s">
        <v>37</v>
      </c>
      <c r="I3399" t="s">
        <v>118</v>
      </c>
      <c r="J3399" t="s">
        <v>63</v>
      </c>
      <c r="K3399" s="7">
        <v>7</v>
      </c>
      <c r="L3399" t="s">
        <v>80</v>
      </c>
      <c r="M3399" t="s">
        <v>140</v>
      </c>
      <c r="N3399" t="s">
        <v>49</v>
      </c>
      <c r="O3399">
        <v>470</v>
      </c>
      <c r="P3399" s="6">
        <v>406.72</v>
      </c>
      <c r="Q3399" s="6">
        <v>191158.39999999999</v>
      </c>
      <c r="R3399" s="5">
        <v>0.15</v>
      </c>
      <c r="S3399" s="6">
        <v>162484.64000000001</v>
      </c>
      <c r="T3399" s="6">
        <v>10190.17</v>
      </c>
      <c r="U3399" s="6">
        <v>92541.78</v>
      </c>
      <c r="V3399" s="6">
        <v>1593.38</v>
      </c>
      <c r="W3399" s="6">
        <v>13891.1</v>
      </c>
      <c r="X3399" s="6">
        <v>44268.21</v>
      </c>
      <c r="Y3399" s="5">
        <v>0.27244550623369701</v>
      </c>
      <c r="Z3399" t="s">
        <v>103</v>
      </c>
      <c r="AA3399" t="s">
        <v>119</v>
      </c>
      <c r="AB3399" t="s">
        <v>65</v>
      </c>
      <c r="AC3399" t="s">
        <v>76</v>
      </c>
      <c r="AD3399" t="s">
        <v>84</v>
      </c>
      <c r="AE3399" t="s">
        <v>67</v>
      </c>
      <c r="AF3399" t="str">
        <f>TEXT(Agricultural_Export_Analysis_Cleaned_Dataset[[#This Row],[Order_Date]],"mmm")</f>
        <v>Jul</v>
      </c>
      <c r="AG3399" t="str">
        <f>TEXT(Agricultural_Export_Analysis_Cleaned_Dataset[[#This Row],[Order_Date]],"yyyy")</f>
        <v>2024</v>
      </c>
      <c r="AH3399" t="str">
        <f>TEXT(Agricultural_Export_Analysis_Cleaned_Dataset[[#This Row],[Order_Date]],"ddd")</f>
        <v>Tue</v>
      </c>
      <c r="AI3399" t="str">
        <f>TEXT(Agricultural_Export_Analysis_Cleaned_Dataset[[#This Row],[Ship_Date]],"yyyy")</f>
        <v>2024</v>
      </c>
      <c r="AJ3399" t="str">
        <f>TEXT(Agricultural_Export_Analysis_Cleaned_Dataset[[#This Row],[Ship_Date]],"mmm")</f>
        <v>Jul</v>
      </c>
      <c r="AK3399" t="str">
        <f>TEXT(Agricultural_Export_Analysis_Cleaned_Dataset[[#This Row],[Ship_Date]],"ddd")</f>
        <v>Sat</v>
      </c>
      <c r="AL3399" t="str">
        <f>TEXT(Agricultural_Export_Analysis_Cleaned_Dataset[[#This Row],[Delivery_Date]],"yyyy")</f>
        <v>2024</v>
      </c>
      <c r="AM3399" t="str">
        <f>TEXT(Agricultural_Export_Analysis_Cleaned_Dataset[[#This Row],[Delivery_Date]],"mmm")</f>
        <v>Aug</v>
      </c>
      <c r="AN3399" t="str">
        <f>TEXT(Agricultural_Export_Analysis_Cleaned_Dataset[[#This Row],[Delivery_Date]],"ddd")</f>
        <v>Sat</v>
      </c>
      <c r="AO3399">
        <f>Agricultural_Export_Analysis_Cleaned_Dataset[[#This Row],[Delivery_Date]]-Agricultural_Export_Analysis_Cleaned_Dataset[[#This Row],[Ship_Date]]</f>
        <v>21</v>
      </c>
      <c r="AP3399">
        <f>Agricultural_Export_Analysis_Cleaned_Dataset[[#This Row],[Ship_Date]]-Agricultural_Export_Analysis_Cleaned_Dataset[[#This Row],[Order_Date]]</f>
        <v>4</v>
      </c>
      <c r="AQ3399" s="4" t="str">
        <f>TEXT(Agricultural_Export_Analysis_Cleaned_Dataset[[#This Row],[Order_Date]],"mmm yyyy")</f>
        <v>Jul 2024</v>
      </c>
    </row>
    <row r="3400" spans="1:43" x14ac:dyDescent="0.3">
      <c r="A3400" t="s">
        <v>6339</v>
      </c>
      <c r="B3400" t="s">
        <v>3075</v>
      </c>
      <c r="C3400" s="2">
        <v>45697</v>
      </c>
      <c r="D3400" s="2">
        <v>45704</v>
      </c>
      <c r="E3400" s="2">
        <v>45716</v>
      </c>
      <c r="F3400" t="s">
        <v>35</v>
      </c>
      <c r="G3400" t="s">
        <v>96</v>
      </c>
      <c r="H3400" t="s">
        <v>74</v>
      </c>
      <c r="I3400" t="s">
        <v>118</v>
      </c>
      <c r="J3400" t="s">
        <v>112</v>
      </c>
      <c r="K3400" s="7">
        <v>0</v>
      </c>
      <c r="L3400" t="s">
        <v>70</v>
      </c>
      <c r="M3400" t="s">
        <v>101</v>
      </c>
      <c r="N3400" t="s">
        <v>102</v>
      </c>
      <c r="O3400">
        <v>315</v>
      </c>
      <c r="P3400" s="6">
        <v>326.22000000000003</v>
      </c>
      <c r="Q3400" s="6">
        <v>102759.3</v>
      </c>
      <c r="R3400" s="5">
        <v>0</v>
      </c>
      <c r="S3400" s="6">
        <v>102759.3</v>
      </c>
      <c r="T3400" s="6">
        <v>964.87</v>
      </c>
      <c r="U3400" s="6">
        <v>65661.919999999998</v>
      </c>
      <c r="V3400" s="6">
        <v>814.81</v>
      </c>
      <c r="W3400" s="6">
        <v>4493.84</v>
      </c>
      <c r="X3400" s="6">
        <v>30823.86</v>
      </c>
      <c r="Y3400" s="5">
        <v>0.29996175528638302</v>
      </c>
      <c r="Z3400" t="s">
        <v>40</v>
      </c>
      <c r="AA3400" t="s">
        <v>147</v>
      </c>
      <c r="AB3400" t="s">
        <v>65</v>
      </c>
      <c r="AC3400" t="s">
        <v>66</v>
      </c>
      <c r="AD3400" t="s">
        <v>44</v>
      </c>
      <c r="AE3400" t="s">
        <v>45</v>
      </c>
      <c r="AF3400" t="str">
        <f>TEXT(Agricultural_Export_Analysis_Cleaned_Dataset[[#This Row],[Order_Date]],"mmm")</f>
        <v>Feb</v>
      </c>
      <c r="AG3400" t="str">
        <f>TEXT(Agricultural_Export_Analysis_Cleaned_Dataset[[#This Row],[Order_Date]],"yyyy")</f>
        <v>2025</v>
      </c>
      <c r="AH3400" t="str">
        <f>TEXT(Agricultural_Export_Analysis_Cleaned_Dataset[[#This Row],[Order_Date]],"ddd")</f>
        <v>Sun</v>
      </c>
      <c r="AI3400" t="str">
        <f>TEXT(Agricultural_Export_Analysis_Cleaned_Dataset[[#This Row],[Ship_Date]],"yyyy")</f>
        <v>2025</v>
      </c>
      <c r="AJ3400" t="str">
        <f>TEXT(Agricultural_Export_Analysis_Cleaned_Dataset[[#This Row],[Ship_Date]],"mmm")</f>
        <v>Feb</v>
      </c>
      <c r="AK3400" t="str">
        <f>TEXT(Agricultural_Export_Analysis_Cleaned_Dataset[[#This Row],[Ship_Date]],"ddd")</f>
        <v>Sun</v>
      </c>
      <c r="AL3400" t="str">
        <f>TEXT(Agricultural_Export_Analysis_Cleaned_Dataset[[#This Row],[Delivery_Date]],"yyyy")</f>
        <v>2025</v>
      </c>
      <c r="AM3400" t="str">
        <f>TEXT(Agricultural_Export_Analysis_Cleaned_Dataset[[#This Row],[Delivery_Date]],"mmm")</f>
        <v>Feb</v>
      </c>
      <c r="AN3400" t="str">
        <f>TEXT(Agricultural_Export_Analysis_Cleaned_Dataset[[#This Row],[Delivery_Date]],"ddd")</f>
        <v>Fri</v>
      </c>
      <c r="AO3400">
        <f>Agricultural_Export_Analysis_Cleaned_Dataset[[#This Row],[Delivery_Date]]-Agricultural_Export_Analysis_Cleaned_Dataset[[#This Row],[Ship_Date]]</f>
        <v>12</v>
      </c>
      <c r="AP3400">
        <f>Agricultural_Export_Analysis_Cleaned_Dataset[[#This Row],[Ship_Date]]-Agricultural_Export_Analysis_Cleaned_Dataset[[#This Row],[Order_Date]]</f>
        <v>7</v>
      </c>
      <c r="AQ3400" s="4" t="str">
        <f>TEXT(Agricultural_Export_Analysis_Cleaned_Dataset[[#This Row],[Order_Date]],"mmm yyyy")</f>
        <v>Feb 2025</v>
      </c>
    </row>
    <row r="3401" spans="1:43" x14ac:dyDescent="0.3">
      <c r="A3401" t="s">
        <v>6340</v>
      </c>
      <c r="B3401" t="s">
        <v>6271</v>
      </c>
      <c r="C3401" s="2">
        <v>45358</v>
      </c>
      <c r="D3401" s="2">
        <v>45368</v>
      </c>
      <c r="E3401" s="2">
        <v>45395</v>
      </c>
      <c r="F3401" t="s">
        <v>35</v>
      </c>
      <c r="G3401" t="s">
        <v>73</v>
      </c>
      <c r="H3401" t="s">
        <v>74</v>
      </c>
      <c r="I3401" t="s">
        <v>38</v>
      </c>
      <c r="J3401" t="s">
        <v>39</v>
      </c>
      <c r="K3401" s="7">
        <v>4</v>
      </c>
      <c r="L3401" t="s">
        <v>135</v>
      </c>
      <c r="M3401" t="s">
        <v>101</v>
      </c>
      <c r="N3401" t="s">
        <v>102</v>
      </c>
      <c r="O3401">
        <v>600</v>
      </c>
      <c r="P3401" s="6">
        <v>450.33</v>
      </c>
      <c r="Q3401" s="6">
        <v>270198</v>
      </c>
      <c r="R3401" s="5">
        <v>0.15</v>
      </c>
      <c r="S3401" s="6">
        <v>229668.3</v>
      </c>
      <c r="T3401" s="6">
        <v>5381.34</v>
      </c>
      <c r="U3401" s="6">
        <v>104853.18</v>
      </c>
      <c r="V3401" s="6">
        <v>1816.02</v>
      </c>
      <c r="W3401" s="6">
        <v>10024.209999999999</v>
      </c>
      <c r="X3401" s="6">
        <v>107593.55</v>
      </c>
      <c r="Y3401" s="5">
        <v>0.46847366397539397</v>
      </c>
      <c r="Z3401" t="s">
        <v>40</v>
      </c>
      <c r="AA3401" t="s">
        <v>41</v>
      </c>
      <c r="AB3401" t="s">
        <v>83</v>
      </c>
      <c r="AC3401" t="s">
        <v>76</v>
      </c>
      <c r="AD3401" t="s">
        <v>57</v>
      </c>
      <c r="AE3401" t="s">
        <v>45</v>
      </c>
      <c r="AF3401" t="str">
        <f>TEXT(Agricultural_Export_Analysis_Cleaned_Dataset[[#This Row],[Order_Date]],"mmm")</f>
        <v>Mar</v>
      </c>
      <c r="AG3401" t="str">
        <f>TEXT(Agricultural_Export_Analysis_Cleaned_Dataset[[#This Row],[Order_Date]],"yyyy")</f>
        <v>2024</v>
      </c>
      <c r="AH3401" t="str">
        <f>TEXT(Agricultural_Export_Analysis_Cleaned_Dataset[[#This Row],[Order_Date]],"ddd")</f>
        <v>Thu</v>
      </c>
      <c r="AI3401" t="str">
        <f>TEXT(Agricultural_Export_Analysis_Cleaned_Dataset[[#This Row],[Ship_Date]],"yyyy")</f>
        <v>2024</v>
      </c>
      <c r="AJ3401" t="str">
        <f>TEXT(Agricultural_Export_Analysis_Cleaned_Dataset[[#This Row],[Ship_Date]],"mmm")</f>
        <v>Mar</v>
      </c>
      <c r="AK3401" t="str">
        <f>TEXT(Agricultural_Export_Analysis_Cleaned_Dataset[[#This Row],[Ship_Date]],"ddd")</f>
        <v>Sun</v>
      </c>
      <c r="AL3401" t="str">
        <f>TEXT(Agricultural_Export_Analysis_Cleaned_Dataset[[#This Row],[Delivery_Date]],"yyyy")</f>
        <v>2024</v>
      </c>
      <c r="AM3401" t="str">
        <f>TEXT(Agricultural_Export_Analysis_Cleaned_Dataset[[#This Row],[Delivery_Date]],"mmm")</f>
        <v>Apr</v>
      </c>
      <c r="AN3401" t="str">
        <f>TEXT(Agricultural_Export_Analysis_Cleaned_Dataset[[#This Row],[Delivery_Date]],"ddd")</f>
        <v>Sat</v>
      </c>
      <c r="AO3401">
        <f>Agricultural_Export_Analysis_Cleaned_Dataset[[#This Row],[Delivery_Date]]-Agricultural_Export_Analysis_Cleaned_Dataset[[#This Row],[Ship_Date]]</f>
        <v>27</v>
      </c>
      <c r="AP3401">
        <f>Agricultural_Export_Analysis_Cleaned_Dataset[[#This Row],[Ship_Date]]-Agricultural_Export_Analysis_Cleaned_Dataset[[#This Row],[Order_Date]]</f>
        <v>10</v>
      </c>
      <c r="AQ3401" s="4" t="str">
        <f>TEXT(Agricultural_Export_Analysis_Cleaned_Dataset[[#This Row],[Order_Date]],"mmm yyyy")</f>
        <v>Mar 2024</v>
      </c>
    </row>
    <row r="3402" spans="1:43" x14ac:dyDescent="0.3">
      <c r="A3402" t="s">
        <v>6341</v>
      </c>
      <c r="B3402" t="s">
        <v>6342</v>
      </c>
      <c r="C3402" s="2">
        <v>45434</v>
      </c>
      <c r="D3402" s="2">
        <v>45440</v>
      </c>
      <c r="E3402" s="2">
        <v>45462</v>
      </c>
      <c r="F3402" t="s">
        <v>35</v>
      </c>
      <c r="G3402" t="s">
        <v>50</v>
      </c>
      <c r="H3402" t="s">
        <v>74</v>
      </c>
      <c r="I3402" t="s">
        <v>91</v>
      </c>
      <c r="J3402" t="s">
        <v>53</v>
      </c>
      <c r="K3402" s="7">
        <v>7</v>
      </c>
      <c r="L3402" t="s">
        <v>135</v>
      </c>
      <c r="M3402" t="s">
        <v>101</v>
      </c>
      <c r="N3402" t="s">
        <v>102</v>
      </c>
      <c r="O3402">
        <v>432</v>
      </c>
      <c r="P3402" s="6">
        <v>399.36</v>
      </c>
      <c r="Q3402" s="6">
        <v>172523.51999999999</v>
      </c>
      <c r="R3402" s="5">
        <v>0.15</v>
      </c>
      <c r="S3402" s="6">
        <v>146644.992</v>
      </c>
      <c r="T3402" s="6">
        <v>8640.07</v>
      </c>
      <c r="U3402" s="6">
        <v>92804.58</v>
      </c>
      <c r="V3402" s="6">
        <v>541.17999999999995</v>
      </c>
      <c r="W3402" s="6">
        <v>12552.57</v>
      </c>
      <c r="X3402" s="6">
        <v>32106.592000000001</v>
      </c>
      <c r="Y3402" s="5">
        <v>0.21894093730797201</v>
      </c>
      <c r="Z3402" t="s">
        <v>81</v>
      </c>
      <c r="AA3402" t="s">
        <v>82</v>
      </c>
      <c r="AB3402" t="s">
        <v>65</v>
      </c>
      <c r="AC3402" t="s">
        <v>43</v>
      </c>
      <c r="AD3402" t="s">
        <v>44</v>
      </c>
      <c r="AE3402" t="s">
        <v>45</v>
      </c>
      <c r="AF3402" t="str">
        <f>TEXT(Agricultural_Export_Analysis_Cleaned_Dataset[[#This Row],[Order_Date]],"mmm")</f>
        <v>May</v>
      </c>
      <c r="AG3402" t="str">
        <f>TEXT(Agricultural_Export_Analysis_Cleaned_Dataset[[#This Row],[Order_Date]],"yyyy")</f>
        <v>2024</v>
      </c>
      <c r="AH3402" t="str">
        <f>TEXT(Agricultural_Export_Analysis_Cleaned_Dataset[[#This Row],[Order_Date]],"ddd")</f>
        <v>Wed</v>
      </c>
      <c r="AI3402" t="str">
        <f>TEXT(Agricultural_Export_Analysis_Cleaned_Dataset[[#This Row],[Ship_Date]],"yyyy")</f>
        <v>2024</v>
      </c>
      <c r="AJ3402" t="str">
        <f>TEXT(Agricultural_Export_Analysis_Cleaned_Dataset[[#This Row],[Ship_Date]],"mmm")</f>
        <v>May</v>
      </c>
      <c r="AK3402" t="str">
        <f>TEXT(Agricultural_Export_Analysis_Cleaned_Dataset[[#This Row],[Ship_Date]],"ddd")</f>
        <v>Tue</v>
      </c>
      <c r="AL3402" t="str">
        <f>TEXT(Agricultural_Export_Analysis_Cleaned_Dataset[[#This Row],[Delivery_Date]],"yyyy")</f>
        <v>2024</v>
      </c>
      <c r="AM3402" t="str">
        <f>TEXT(Agricultural_Export_Analysis_Cleaned_Dataset[[#This Row],[Delivery_Date]],"mmm")</f>
        <v>Jun</v>
      </c>
      <c r="AN3402" t="str">
        <f>TEXT(Agricultural_Export_Analysis_Cleaned_Dataset[[#This Row],[Delivery_Date]],"ddd")</f>
        <v>Wed</v>
      </c>
      <c r="AO3402">
        <f>Agricultural_Export_Analysis_Cleaned_Dataset[[#This Row],[Delivery_Date]]-Agricultural_Export_Analysis_Cleaned_Dataset[[#This Row],[Ship_Date]]</f>
        <v>22</v>
      </c>
      <c r="AP3402">
        <f>Agricultural_Export_Analysis_Cleaned_Dataset[[#This Row],[Ship_Date]]-Agricultural_Export_Analysis_Cleaned_Dataset[[#This Row],[Order_Date]]</f>
        <v>6</v>
      </c>
      <c r="AQ3402" s="4" t="str">
        <f>TEXT(Agricultural_Export_Analysis_Cleaned_Dataset[[#This Row],[Order_Date]],"mmm yyyy")</f>
        <v>May 2024</v>
      </c>
    </row>
    <row r="3403" spans="1:43" x14ac:dyDescent="0.3">
      <c r="A3403" t="s">
        <v>6343</v>
      </c>
      <c r="B3403" t="s">
        <v>6344</v>
      </c>
      <c r="C3403" s="2">
        <v>45681</v>
      </c>
      <c r="D3403" s="2">
        <v>45683</v>
      </c>
      <c r="E3403" s="2">
        <v>45716</v>
      </c>
      <c r="F3403" t="s">
        <v>35</v>
      </c>
      <c r="G3403" t="s">
        <v>36</v>
      </c>
      <c r="H3403" t="s">
        <v>37</v>
      </c>
      <c r="I3403" t="s">
        <v>97</v>
      </c>
      <c r="J3403" t="s">
        <v>112</v>
      </c>
      <c r="K3403" s="7">
        <v>10</v>
      </c>
      <c r="L3403" t="s">
        <v>32</v>
      </c>
      <c r="M3403" t="s">
        <v>101</v>
      </c>
      <c r="N3403" t="s">
        <v>102</v>
      </c>
      <c r="O3403">
        <v>938</v>
      </c>
      <c r="P3403" s="6">
        <v>204.24</v>
      </c>
      <c r="Q3403" s="6">
        <v>191577.12</v>
      </c>
      <c r="R3403" s="5">
        <v>0.05</v>
      </c>
      <c r="S3403" s="6">
        <v>181998.264</v>
      </c>
      <c r="T3403" s="6">
        <v>4351.8500000000004</v>
      </c>
      <c r="U3403" s="6">
        <v>104589.94</v>
      </c>
      <c r="V3403" s="6">
        <v>1788.08</v>
      </c>
      <c r="W3403" s="6">
        <v>5243.02</v>
      </c>
      <c r="X3403" s="6">
        <v>66025.373999999996</v>
      </c>
      <c r="Y3403" s="5">
        <v>0.36278024058515201</v>
      </c>
      <c r="Z3403" t="s">
        <v>40</v>
      </c>
      <c r="AA3403" t="s">
        <v>64</v>
      </c>
      <c r="AB3403" t="s">
        <v>42</v>
      </c>
      <c r="AC3403" t="s">
        <v>66</v>
      </c>
      <c r="AD3403" t="s">
        <v>57</v>
      </c>
      <c r="AE3403" t="s">
        <v>58</v>
      </c>
      <c r="AF3403" t="str">
        <f>TEXT(Agricultural_Export_Analysis_Cleaned_Dataset[[#This Row],[Order_Date]],"mmm")</f>
        <v>Jan</v>
      </c>
      <c r="AG3403" t="str">
        <f>TEXT(Agricultural_Export_Analysis_Cleaned_Dataset[[#This Row],[Order_Date]],"yyyy")</f>
        <v>2025</v>
      </c>
      <c r="AH3403" t="str">
        <f>TEXT(Agricultural_Export_Analysis_Cleaned_Dataset[[#This Row],[Order_Date]],"ddd")</f>
        <v>Fri</v>
      </c>
      <c r="AI3403" t="str">
        <f>TEXT(Agricultural_Export_Analysis_Cleaned_Dataset[[#This Row],[Ship_Date]],"yyyy")</f>
        <v>2025</v>
      </c>
      <c r="AJ3403" t="str">
        <f>TEXT(Agricultural_Export_Analysis_Cleaned_Dataset[[#This Row],[Ship_Date]],"mmm")</f>
        <v>Jan</v>
      </c>
      <c r="AK3403" t="str">
        <f>TEXT(Agricultural_Export_Analysis_Cleaned_Dataset[[#This Row],[Ship_Date]],"ddd")</f>
        <v>Sun</v>
      </c>
      <c r="AL3403" t="str">
        <f>TEXT(Agricultural_Export_Analysis_Cleaned_Dataset[[#This Row],[Delivery_Date]],"yyyy")</f>
        <v>2025</v>
      </c>
      <c r="AM3403" t="str">
        <f>TEXT(Agricultural_Export_Analysis_Cleaned_Dataset[[#This Row],[Delivery_Date]],"mmm")</f>
        <v>Feb</v>
      </c>
      <c r="AN3403" t="str">
        <f>TEXT(Agricultural_Export_Analysis_Cleaned_Dataset[[#This Row],[Delivery_Date]],"ddd")</f>
        <v>Fri</v>
      </c>
      <c r="AO3403">
        <f>Agricultural_Export_Analysis_Cleaned_Dataset[[#This Row],[Delivery_Date]]-Agricultural_Export_Analysis_Cleaned_Dataset[[#This Row],[Ship_Date]]</f>
        <v>33</v>
      </c>
      <c r="AP3403">
        <f>Agricultural_Export_Analysis_Cleaned_Dataset[[#This Row],[Ship_Date]]-Agricultural_Export_Analysis_Cleaned_Dataset[[#This Row],[Order_Date]]</f>
        <v>2</v>
      </c>
      <c r="AQ3403" s="4" t="str">
        <f>TEXT(Agricultural_Export_Analysis_Cleaned_Dataset[[#This Row],[Order_Date]],"mmm yyyy")</f>
        <v>Jan 2025</v>
      </c>
    </row>
    <row r="3404" spans="1:43" x14ac:dyDescent="0.3">
      <c r="A3404" t="s">
        <v>6345</v>
      </c>
      <c r="B3404" t="s">
        <v>6346</v>
      </c>
      <c r="C3404" s="2">
        <v>45675</v>
      </c>
      <c r="D3404" s="2">
        <v>45684</v>
      </c>
      <c r="E3404" s="2">
        <v>45701</v>
      </c>
      <c r="F3404" t="s">
        <v>35</v>
      </c>
      <c r="G3404" t="s">
        <v>73</v>
      </c>
      <c r="H3404" t="s">
        <v>51</v>
      </c>
      <c r="I3404" t="s">
        <v>52</v>
      </c>
      <c r="J3404" t="s">
        <v>53</v>
      </c>
      <c r="K3404" s="7">
        <v>0</v>
      </c>
      <c r="L3404" t="s">
        <v>87</v>
      </c>
      <c r="M3404" t="s">
        <v>48</v>
      </c>
      <c r="N3404" t="s">
        <v>49</v>
      </c>
      <c r="O3404">
        <v>113</v>
      </c>
      <c r="P3404" s="6">
        <v>149.01</v>
      </c>
      <c r="Q3404" s="6">
        <v>16838.13</v>
      </c>
      <c r="R3404" s="5">
        <v>0.05</v>
      </c>
      <c r="S3404" s="6">
        <v>15996.2235</v>
      </c>
      <c r="T3404" s="6">
        <v>11240.01</v>
      </c>
      <c r="U3404" s="6">
        <v>8104.63</v>
      </c>
      <c r="V3404" s="6">
        <v>1220.1099999999999</v>
      </c>
      <c r="W3404" s="6">
        <v>763.6</v>
      </c>
      <c r="X3404" s="6">
        <v>-5332.1265000000003</v>
      </c>
      <c r="Y3404" s="5">
        <v>-0.33333658410061601</v>
      </c>
      <c r="Z3404" t="s">
        <v>40</v>
      </c>
      <c r="AA3404" t="s">
        <v>64</v>
      </c>
      <c r="AB3404" t="s">
        <v>42</v>
      </c>
      <c r="AC3404" t="s">
        <v>43</v>
      </c>
      <c r="AD3404" t="s">
        <v>93</v>
      </c>
      <c r="AE3404" t="s">
        <v>67</v>
      </c>
      <c r="AF3404" t="str">
        <f>TEXT(Agricultural_Export_Analysis_Cleaned_Dataset[[#This Row],[Order_Date]],"mmm")</f>
        <v>Jan</v>
      </c>
      <c r="AG3404" t="str">
        <f>TEXT(Agricultural_Export_Analysis_Cleaned_Dataset[[#This Row],[Order_Date]],"yyyy")</f>
        <v>2025</v>
      </c>
      <c r="AH3404" t="str">
        <f>TEXT(Agricultural_Export_Analysis_Cleaned_Dataset[[#This Row],[Order_Date]],"ddd")</f>
        <v>Sat</v>
      </c>
      <c r="AI3404" t="str">
        <f>TEXT(Agricultural_Export_Analysis_Cleaned_Dataset[[#This Row],[Ship_Date]],"yyyy")</f>
        <v>2025</v>
      </c>
      <c r="AJ3404" t="str">
        <f>TEXT(Agricultural_Export_Analysis_Cleaned_Dataset[[#This Row],[Ship_Date]],"mmm")</f>
        <v>Jan</v>
      </c>
      <c r="AK3404" t="str">
        <f>TEXT(Agricultural_Export_Analysis_Cleaned_Dataset[[#This Row],[Ship_Date]],"ddd")</f>
        <v>Mon</v>
      </c>
      <c r="AL3404" t="str">
        <f>TEXT(Agricultural_Export_Analysis_Cleaned_Dataset[[#This Row],[Delivery_Date]],"yyyy")</f>
        <v>2025</v>
      </c>
      <c r="AM3404" t="str">
        <f>TEXT(Agricultural_Export_Analysis_Cleaned_Dataset[[#This Row],[Delivery_Date]],"mmm")</f>
        <v>Feb</v>
      </c>
      <c r="AN3404" t="str">
        <f>TEXT(Agricultural_Export_Analysis_Cleaned_Dataset[[#This Row],[Delivery_Date]],"ddd")</f>
        <v>Thu</v>
      </c>
      <c r="AO3404">
        <f>Agricultural_Export_Analysis_Cleaned_Dataset[[#This Row],[Delivery_Date]]-Agricultural_Export_Analysis_Cleaned_Dataset[[#This Row],[Ship_Date]]</f>
        <v>17</v>
      </c>
      <c r="AP3404">
        <f>Agricultural_Export_Analysis_Cleaned_Dataset[[#This Row],[Ship_Date]]-Agricultural_Export_Analysis_Cleaned_Dataset[[#This Row],[Order_Date]]</f>
        <v>9</v>
      </c>
      <c r="AQ3404" s="4" t="str">
        <f>TEXT(Agricultural_Export_Analysis_Cleaned_Dataset[[#This Row],[Order_Date]],"mmm yyyy")</f>
        <v>Jan 2025</v>
      </c>
    </row>
    <row r="3405" spans="1:43" x14ac:dyDescent="0.3">
      <c r="A3405" t="s">
        <v>6347</v>
      </c>
      <c r="B3405" t="s">
        <v>6348</v>
      </c>
      <c r="C3405" s="2">
        <v>45790</v>
      </c>
      <c r="D3405" s="2">
        <v>45800</v>
      </c>
      <c r="E3405" s="2">
        <v>45827</v>
      </c>
      <c r="F3405" t="s">
        <v>35</v>
      </c>
      <c r="G3405" t="s">
        <v>96</v>
      </c>
      <c r="H3405" t="s">
        <v>74</v>
      </c>
      <c r="I3405" t="s">
        <v>52</v>
      </c>
      <c r="J3405" t="s">
        <v>112</v>
      </c>
      <c r="K3405" s="7">
        <v>4</v>
      </c>
      <c r="L3405" t="s">
        <v>70</v>
      </c>
      <c r="M3405" t="s">
        <v>48</v>
      </c>
      <c r="N3405" t="s">
        <v>49</v>
      </c>
      <c r="O3405">
        <v>282</v>
      </c>
      <c r="P3405" s="6">
        <v>177.37</v>
      </c>
      <c r="Q3405" s="6">
        <v>50018.34</v>
      </c>
      <c r="R3405" s="5">
        <v>0</v>
      </c>
      <c r="S3405" s="6">
        <v>50018.34</v>
      </c>
      <c r="T3405" s="6">
        <v>7261.74</v>
      </c>
      <c r="U3405" s="6">
        <v>27934.89</v>
      </c>
      <c r="V3405" s="6">
        <v>1989.53</v>
      </c>
      <c r="W3405" s="6">
        <v>1091.48</v>
      </c>
      <c r="X3405" s="6">
        <v>11740.7</v>
      </c>
      <c r="Y3405" s="5">
        <v>0.23472790180561801</v>
      </c>
      <c r="Z3405" t="s">
        <v>81</v>
      </c>
      <c r="AA3405" t="s">
        <v>82</v>
      </c>
      <c r="AB3405" t="s">
        <v>65</v>
      </c>
      <c r="AC3405" t="s">
        <v>43</v>
      </c>
      <c r="AD3405" t="s">
        <v>44</v>
      </c>
      <c r="AE3405" t="s">
        <v>45</v>
      </c>
      <c r="AF3405" t="str">
        <f>TEXT(Agricultural_Export_Analysis_Cleaned_Dataset[[#This Row],[Order_Date]],"mmm")</f>
        <v>May</v>
      </c>
      <c r="AG3405" t="str">
        <f>TEXT(Agricultural_Export_Analysis_Cleaned_Dataset[[#This Row],[Order_Date]],"yyyy")</f>
        <v>2025</v>
      </c>
      <c r="AH3405" t="str">
        <f>TEXT(Agricultural_Export_Analysis_Cleaned_Dataset[[#This Row],[Order_Date]],"ddd")</f>
        <v>Tue</v>
      </c>
      <c r="AI3405" t="str">
        <f>TEXT(Agricultural_Export_Analysis_Cleaned_Dataset[[#This Row],[Ship_Date]],"yyyy")</f>
        <v>2025</v>
      </c>
      <c r="AJ3405" t="str">
        <f>TEXT(Agricultural_Export_Analysis_Cleaned_Dataset[[#This Row],[Ship_Date]],"mmm")</f>
        <v>May</v>
      </c>
      <c r="AK3405" t="str">
        <f>TEXT(Agricultural_Export_Analysis_Cleaned_Dataset[[#This Row],[Ship_Date]],"ddd")</f>
        <v>Fri</v>
      </c>
      <c r="AL3405" t="str">
        <f>TEXT(Agricultural_Export_Analysis_Cleaned_Dataset[[#This Row],[Delivery_Date]],"yyyy")</f>
        <v>2025</v>
      </c>
      <c r="AM3405" t="str">
        <f>TEXT(Agricultural_Export_Analysis_Cleaned_Dataset[[#This Row],[Delivery_Date]],"mmm")</f>
        <v>Jun</v>
      </c>
      <c r="AN3405" t="str">
        <f>TEXT(Agricultural_Export_Analysis_Cleaned_Dataset[[#This Row],[Delivery_Date]],"ddd")</f>
        <v>Thu</v>
      </c>
      <c r="AO3405">
        <f>Agricultural_Export_Analysis_Cleaned_Dataset[[#This Row],[Delivery_Date]]-Agricultural_Export_Analysis_Cleaned_Dataset[[#This Row],[Ship_Date]]</f>
        <v>27</v>
      </c>
      <c r="AP3405">
        <f>Agricultural_Export_Analysis_Cleaned_Dataset[[#This Row],[Ship_Date]]-Agricultural_Export_Analysis_Cleaned_Dataset[[#This Row],[Order_Date]]</f>
        <v>10</v>
      </c>
      <c r="AQ3405" s="4" t="str">
        <f>TEXT(Agricultural_Export_Analysis_Cleaned_Dataset[[#This Row],[Order_Date]],"mmm yyyy")</f>
        <v>May 2025</v>
      </c>
    </row>
    <row r="3406" spans="1:43" x14ac:dyDescent="0.3">
      <c r="A3406" t="s">
        <v>6349</v>
      </c>
      <c r="B3406" t="s">
        <v>6350</v>
      </c>
      <c r="C3406" s="2">
        <v>45443</v>
      </c>
      <c r="D3406" s="2">
        <v>45448</v>
      </c>
      <c r="E3406" s="2">
        <v>45470</v>
      </c>
      <c r="F3406" t="s">
        <v>35</v>
      </c>
      <c r="G3406" t="s">
        <v>8934</v>
      </c>
      <c r="H3406" t="s">
        <v>51</v>
      </c>
      <c r="I3406" t="s">
        <v>118</v>
      </c>
      <c r="J3406" t="s">
        <v>53</v>
      </c>
      <c r="K3406" s="7">
        <v>15</v>
      </c>
      <c r="L3406" t="s">
        <v>70</v>
      </c>
      <c r="M3406" t="s">
        <v>33</v>
      </c>
      <c r="N3406" t="s">
        <v>34</v>
      </c>
      <c r="O3406">
        <v>335</v>
      </c>
      <c r="P3406" s="6">
        <v>185.12</v>
      </c>
      <c r="Q3406" s="6">
        <v>62015.199999999997</v>
      </c>
      <c r="R3406" s="5">
        <v>0</v>
      </c>
      <c r="S3406" s="6">
        <v>62015.199999999997</v>
      </c>
      <c r="T3406" s="6">
        <v>2752.01</v>
      </c>
      <c r="U3406" s="6">
        <v>35216.83</v>
      </c>
      <c r="V3406" s="6">
        <v>1888.35</v>
      </c>
      <c r="W3406" s="6">
        <v>5716.64</v>
      </c>
      <c r="X3406" s="6">
        <v>16441.37</v>
      </c>
      <c r="Y3406" s="5">
        <v>0.26511839033011297</v>
      </c>
      <c r="Z3406" t="s">
        <v>81</v>
      </c>
      <c r="AA3406" t="s">
        <v>82</v>
      </c>
      <c r="AB3406" t="s">
        <v>83</v>
      </c>
      <c r="AC3406" t="s">
        <v>66</v>
      </c>
      <c r="AD3406" t="s">
        <v>123</v>
      </c>
      <c r="AE3406" t="s">
        <v>58</v>
      </c>
      <c r="AF3406" t="str">
        <f>TEXT(Agricultural_Export_Analysis_Cleaned_Dataset[[#This Row],[Order_Date]],"mmm")</f>
        <v>May</v>
      </c>
      <c r="AG3406" t="str">
        <f>TEXT(Agricultural_Export_Analysis_Cleaned_Dataset[[#This Row],[Order_Date]],"yyyy")</f>
        <v>2024</v>
      </c>
      <c r="AH3406" t="str">
        <f>TEXT(Agricultural_Export_Analysis_Cleaned_Dataset[[#This Row],[Order_Date]],"ddd")</f>
        <v>Fri</v>
      </c>
      <c r="AI3406" t="str">
        <f>TEXT(Agricultural_Export_Analysis_Cleaned_Dataset[[#This Row],[Ship_Date]],"yyyy")</f>
        <v>2024</v>
      </c>
      <c r="AJ3406" t="str">
        <f>TEXT(Agricultural_Export_Analysis_Cleaned_Dataset[[#This Row],[Ship_Date]],"mmm")</f>
        <v>Jun</v>
      </c>
      <c r="AK3406" t="str">
        <f>TEXT(Agricultural_Export_Analysis_Cleaned_Dataset[[#This Row],[Ship_Date]],"ddd")</f>
        <v>Wed</v>
      </c>
      <c r="AL3406" t="str">
        <f>TEXT(Agricultural_Export_Analysis_Cleaned_Dataset[[#This Row],[Delivery_Date]],"yyyy")</f>
        <v>2024</v>
      </c>
      <c r="AM3406" t="str">
        <f>TEXT(Agricultural_Export_Analysis_Cleaned_Dataset[[#This Row],[Delivery_Date]],"mmm")</f>
        <v>Jun</v>
      </c>
      <c r="AN3406" t="str">
        <f>TEXT(Agricultural_Export_Analysis_Cleaned_Dataset[[#This Row],[Delivery_Date]],"ddd")</f>
        <v>Thu</v>
      </c>
      <c r="AO3406">
        <f>Agricultural_Export_Analysis_Cleaned_Dataset[[#This Row],[Delivery_Date]]-Agricultural_Export_Analysis_Cleaned_Dataset[[#This Row],[Ship_Date]]</f>
        <v>22</v>
      </c>
      <c r="AP3406">
        <f>Agricultural_Export_Analysis_Cleaned_Dataset[[#This Row],[Ship_Date]]-Agricultural_Export_Analysis_Cleaned_Dataset[[#This Row],[Order_Date]]</f>
        <v>5</v>
      </c>
      <c r="AQ3406" s="4" t="str">
        <f>TEXT(Agricultural_Export_Analysis_Cleaned_Dataset[[#This Row],[Order_Date]],"mmm yyyy")</f>
        <v>May 2024</v>
      </c>
    </row>
    <row r="3407" spans="1:43" x14ac:dyDescent="0.3">
      <c r="A3407" t="s">
        <v>6351</v>
      </c>
      <c r="B3407" t="s">
        <v>6352</v>
      </c>
      <c r="C3407" s="2">
        <v>45952</v>
      </c>
      <c r="D3407" s="2">
        <v>45960</v>
      </c>
      <c r="E3407" s="2">
        <v>45985</v>
      </c>
      <c r="F3407" t="s">
        <v>35</v>
      </c>
      <c r="G3407" t="s">
        <v>117</v>
      </c>
      <c r="H3407" t="s">
        <v>74</v>
      </c>
      <c r="I3407" t="s">
        <v>52</v>
      </c>
      <c r="J3407" t="s">
        <v>39</v>
      </c>
      <c r="K3407" s="7">
        <v>0</v>
      </c>
      <c r="L3407" t="s">
        <v>87</v>
      </c>
      <c r="M3407" t="s">
        <v>101</v>
      </c>
      <c r="N3407" t="s">
        <v>102</v>
      </c>
      <c r="O3407">
        <v>423</v>
      </c>
      <c r="P3407" s="6">
        <v>424.14</v>
      </c>
      <c r="Q3407" s="6">
        <v>179411.22</v>
      </c>
      <c r="R3407" s="5">
        <v>0.15</v>
      </c>
      <c r="S3407" s="6">
        <v>152499.53700000001</v>
      </c>
      <c r="T3407" s="6">
        <v>13814.62</v>
      </c>
      <c r="U3407" s="6">
        <v>97013.14</v>
      </c>
      <c r="V3407" s="6">
        <v>2288.6799999999998</v>
      </c>
      <c r="W3407" s="6">
        <v>9476.76</v>
      </c>
      <c r="X3407" s="6">
        <v>29906.337</v>
      </c>
      <c r="Y3407" s="5">
        <v>0.19610772326476</v>
      </c>
      <c r="Z3407" t="s">
        <v>54</v>
      </c>
      <c r="AA3407" t="s">
        <v>75</v>
      </c>
      <c r="AB3407" t="s">
        <v>83</v>
      </c>
      <c r="AC3407" t="s">
        <v>66</v>
      </c>
      <c r="AD3407" t="s">
        <v>84</v>
      </c>
      <c r="AE3407" t="s">
        <v>58</v>
      </c>
      <c r="AF3407" t="str">
        <f>TEXT(Agricultural_Export_Analysis_Cleaned_Dataset[[#This Row],[Order_Date]],"mmm")</f>
        <v>Oct</v>
      </c>
      <c r="AG3407" t="str">
        <f>TEXT(Agricultural_Export_Analysis_Cleaned_Dataset[[#This Row],[Order_Date]],"yyyy")</f>
        <v>2025</v>
      </c>
      <c r="AH3407" t="str">
        <f>TEXT(Agricultural_Export_Analysis_Cleaned_Dataset[[#This Row],[Order_Date]],"ddd")</f>
        <v>Wed</v>
      </c>
      <c r="AI3407" t="str">
        <f>TEXT(Agricultural_Export_Analysis_Cleaned_Dataset[[#This Row],[Ship_Date]],"yyyy")</f>
        <v>2025</v>
      </c>
      <c r="AJ3407" t="str">
        <f>TEXT(Agricultural_Export_Analysis_Cleaned_Dataset[[#This Row],[Ship_Date]],"mmm")</f>
        <v>Oct</v>
      </c>
      <c r="AK3407" t="str">
        <f>TEXT(Agricultural_Export_Analysis_Cleaned_Dataset[[#This Row],[Ship_Date]],"ddd")</f>
        <v>Thu</v>
      </c>
      <c r="AL3407" t="str">
        <f>TEXT(Agricultural_Export_Analysis_Cleaned_Dataset[[#This Row],[Delivery_Date]],"yyyy")</f>
        <v>2025</v>
      </c>
      <c r="AM3407" t="str">
        <f>TEXT(Agricultural_Export_Analysis_Cleaned_Dataset[[#This Row],[Delivery_Date]],"mmm")</f>
        <v>Nov</v>
      </c>
      <c r="AN3407" t="str">
        <f>TEXT(Agricultural_Export_Analysis_Cleaned_Dataset[[#This Row],[Delivery_Date]],"ddd")</f>
        <v>Mon</v>
      </c>
      <c r="AO3407">
        <f>Agricultural_Export_Analysis_Cleaned_Dataset[[#This Row],[Delivery_Date]]-Agricultural_Export_Analysis_Cleaned_Dataset[[#This Row],[Ship_Date]]</f>
        <v>25</v>
      </c>
      <c r="AP3407">
        <f>Agricultural_Export_Analysis_Cleaned_Dataset[[#This Row],[Ship_Date]]-Agricultural_Export_Analysis_Cleaned_Dataset[[#This Row],[Order_Date]]</f>
        <v>8</v>
      </c>
      <c r="AQ3407" s="4" t="str">
        <f>TEXT(Agricultural_Export_Analysis_Cleaned_Dataset[[#This Row],[Order_Date]],"mmm yyyy")</f>
        <v>Oct 2025</v>
      </c>
    </row>
    <row r="3408" spans="1:43" x14ac:dyDescent="0.3">
      <c r="A3408" t="s">
        <v>6353</v>
      </c>
      <c r="B3408" t="s">
        <v>4456</v>
      </c>
      <c r="C3408" s="2">
        <v>45672</v>
      </c>
      <c r="D3408" s="2">
        <v>45674</v>
      </c>
      <c r="E3408" s="2">
        <v>45714</v>
      </c>
      <c r="F3408" t="s">
        <v>35</v>
      </c>
      <c r="G3408" t="s">
        <v>8934</v>
      </c>
      <c r="H3408" t="s">
        <v>37</v>
      </c>
      <c r="I3408" t="s">
        <v>118</v>
      </c>
      <c r="J3408" t="s">
        <v>39</v>
      </c>
      <c r="K3408" s="7">
        <v>10</v>
      </c>
      <c r="L3408" t="s">
        <v>87</v>
      </c>
      <c r="M3408" t="s">
        <v>107</v>
      </c>
      <c r="N3408" t="s">
        <v>108</v>
      </c>
      <c r="O3408">
        <v>685</v>
      </c>
      <c r="P3408" s="6">
        <v>229.48</v>
      </c>
      <c r="Q3408" s="6">
        <v>157193.79999999999</v>
      </c>
      <c r="R3408" s="5">
        <v>0.05</v>
      </c>
      <c r="S3408" s="6">
        <v>149334.10999999999</v>
      </c>
      <c r="T3408" s="6">
        <v>14965.07</v>
      </c>
      <c r="U3408" s="6">
        <v>82084.72</v>
      </c>
      <c r="V3408" s="6">
        <v>1105.78</v>
      </c>
      <c r="W3408" s="6">
        <v>5088.01</v>
      </c>
      <c r="X3408" s="6">
        <v>46090.53</v>
      </c>
      <c r="Y3408" s="5">
        <v>0.30864033675896302</v>
      </c>
      <c r="Z3408" t="s">
        <v>40</v>
      </c>
      <c r="AA3408" t="s">
        <v>64</v>
      </c>
      <c r="AB3408" t="s">
        <v>56</v>
      </c>
      <c r="AC3408" t="s">
        <v>76</v>
      </c>
      <c r="AD3408" t="s">
        <v>77</v>
      </c>
      <c r="AE3408" t="s">
        <v>45</v>
      </c>
      <c r="AF3408" t="str">
        <f>TEXT(Agricultural_Export_Analysis_Cleaned_Dataset[[#This Row],[Order_Date]],"mmm")</f>
        <v>Jan</v>
      </c>
      <c r="AG3408" t="str">
        <f>TEXT(Agricultural_Export_Analysis_Cleaned_Dataset[[#This Row],[Order_Date]],"yyyy")</f>
        <v>2025</v>
      </c>
      <c r="AH3408" t="str">
        <f>TEXT(Agricultural_Export_Analysis_Cleaned_Dataset[[#This Row],[Order_Date]],"ddd")</f>
        <v>Wed</v>
      </c>
      <c r="AI3408" t="str">
        <f>TEXT(Agricultural_Export_Analysis_Cleaned_Dataset[[#This Row],[Ship_Date]],"yyyy")</f>
        <v>2025</v>
      </c>
      <c r="AJ3408" t="str">
        <f>TEXT(Agricultural_Export_Analysis_Cleaned_Dataset[[#This Row],[Ship_Date]],"mmm")</f>
        <v>Jan</v>
      </c>
      <c r="AK3408" t="str">
        <f>TEXT(Agricultural_Export_Analysis_Cleaned_Dataset[[#This Row],[Ship_Date]],"ddd")</f>
        <v>Fri</v>
      </c>
      <c r="AL3408" t="str">
        <f>TEXT(Agricultural_Export_Analysis_Cleaned_Dataset[[#This Row],[Delivery_Date]],"yyyy")</f>
        <v>2025</v>
      </c>
      <c r="AM3408" t="str">
        <f>TEXT(Agricultural_Export_Analysis_Cleaned_Dataset[[#This Row],[Delivery_Date]],"mmm")</f>
        <v>Feb</v>
      </c>
      <c r="AN3408" t="str">
        <f>TEXT(Agricultural_Export_Analysis_Cleaned_Dataset[[#This Row],[Delivery_Date]],"ddd")</f>
        <v>Wed</v>
      </c>
      <c r="AO3408">
        <f>Agricultural_Export_Analysis_Cleaned_Dataset[[#This Row],[Delivery_Date]]-Agricultural_Export_Analysis_Cleaned_Dataset[[#This Row],[Ship_Date]]</f>
        <v>40</v>
      </c>
      <c r="AP3408">
        <f>Agricultural_Export_Analysis_Cleaned_Dataset[[#This Row],[Ship_Date]]-Agricultural_Export_Analysis_Cleaned_Dataset[[#This Row],[Order_Date]]</f>
        <v>2</v>
      </c>
      <c r="AQ3408" s="4" t="str">
        <f>TEXT(Agricultural_Export_Analysis_Cleaned_Dataset[[#This Row],[Order_Date]],"mmm yyyy")</f>
        <v>Jan 2025</v>
      </c>
    </row>
    <row r="3409" spans="1:43" x14ac:dyDescent="0.3">
      <c r="A3409" t="s">
        <v>6354</v>
      </c>
      <c r="B3409" t="s">
        <v>6355</v>
      </c>
      <c r="C3409" s="2">
        <v>45367</v>
      </c>
      <c r="D3409" s="2">
        <v>45377</v>
      </c>
      <c r="E3409" s="2">
        <v>45410</v>
      </c>
      <c r="F3409" t="s">
        <v>35</v>
      </c>
      <c r="G3409" t="s">
        <v>73</v>
      </c>
      <c r="H3409" t="s">
        <v>51</v>
      </c>
      <c r="I3409" t="s">
        <v>118</v>
      </c>
      <c r="J3409" t="s">
        <v>63</v>
      </c>
      <c r="K3409" s="7">
        <v>4</v>
      </c>
      <c r="L3409" t="s">
        <v>32</v>
      </c>
      <c r="M3409" t="s">
        <v>130</v>
      </c>
      <c r="N3409" t="s">
        <v>131</v>
      </c>
      <c r="O3409">
        <v>1072</v>
      </c>
      <c r="P3409" s="6">
        <v>157.76</v>
      </c>
      <c r="Q3409" s="6">
        <v>169118.72</v>
      </c>
      <c r="R3409" s="5">
        <v>0.15</v>
      </c>
      <c r="S3409" s="6">
        <v>143750.91200000001</v>
      </c>
      <c r="T3409" s="6">
        <v>13348.45</v>
      </c>
      <c r="U3409" s="6">
        <v>87176.19</v>
      </c>
      <c r="V3409" s="6">
        <v>710.34</v>
      </c>
      <c r="W3409" s="6">
        <v>16682.310000000001</v>
      </c>
      <c r="X3409" s="6">
        <v>25833.621999999999</v>
      </c>
      <c r="Y3409" s="5">
        <v>0.179711012894304</v>
      </c>
      <c r="Z3409" t="s">
        <v>40</v>
      </c>
      <c r="AA3409" t="s">
        <v>41</v>
      </c>
      <c r="AB3409" t="s">
        <v>56</v>
      </c>
      <c r="AC3409" t="s">
        <v>43</v>
      </c>
      <c r="AD3409" t="s">
        <v>93</v>
      </c>
      <c r="AE3409" t="s">
        <v>58</v>
      </c>
      <c r="AF3409" t="str">
        <f>TEXT(Agricultural_Export_Analysis_Cleaned_Dataset[[#This Row],[Order_Date]],"mmm")</f>
        <v>Mar</v>
      </c>
      <c r="AG3409" t="str">
        <f>TEXT(Agricultural_Export_Analysis_Cleaned_Dataset[[#This Row],[Order_Date]],"yyyy")</f>
        <v>2024</v>
      </c>
      <c r="AH3409" t="str">
        <f>TEXT(Agricultural_Export_Analysis_Cleaned_Dataset[[#This Row],[Order_Date]],"ddd")</f>
        <v>Sat</v>
      </c>
      <c r="AI3409" t="str">
        <f>TEXT(Agricultural_Export_Analysis_Cleaned_Dataset[[#This Row],[Ship_Date]],"yyyy")</f>
        <v>2024</v>
      </c>
      <c r="AJ3409" t="str">
        <f>TEXT(Agricultural_Export_Analysis_Cleaned_Dataset[[#This Row],[Ship_Date]],"mmm")</f>
        <v>Mar</v>
      </c>
      <c r="AK3409" t="str">
        <f>TEXT(Agricultural_Export_Analysis_Cleaned_Dataset[[#This Row],[Ship_Date]],"ddd")</f>
        <v>Tue</v>
      </c>
      <c r="AL3409" t="str">
        <f>TEXT(Agricultural_Export_Analysis_Cleaned_Dataset[[#This Row],[Delivery_Date]],"yyyy")</f>
        <v>2024</v>
      </c>
      <c r="AM3409" t="str">
        <f>TEXT(Agricultural_Export_Analysis_Cleaned_Dataset[[#This Row],[Delivery_Date]],"mmm")</f>
        <v>Apr</v>
      </c>
      <c r="AN3409" t="str">
        <f>TEXT(Agricultural_Export_Analysis_Cleaned_Dataset[[#This Row],[Delivery_Date]],"ddd")</f>
        <v>Sun</v>
      </c>
      <c r="AO3409">
        <f>Agricultural_Export_Analysis_Cleaned_Dataset[[#This Row],[Delivery_Date]]-Agricultural_Export_Analysis_Cleaned_Dataset[[#This Row],[Ship_Date]]</f>
        <v>33</v>
      </c>
      <c r="AP3409">
        <f>Agricultural_Export_Analysis_Cleaned_Dataset[[#This Row],[Ship_Date]]-Agricultural_Export_Analysis_Cleaned_Dataset[[#This Row],[Order_Date]]</f>
        <v>10</v>
      </c>
      <c r="AQ3409" s="4" t="str">
        <f>TEXT(Agricultural_Export_Analysis_Cleaned_Dataset[[#This Row],[Order_Date]],"mmm yyyy")</f>
        <v>Mar 2024</v>
      </c>
    </row>
    <row r="3410" spans="1:43" x14ac:dyDescent="0.3">
      <c r="A3410" t="s">
        <v>6356</v>
      </c>
      <c r="B3410" t="s">
        <v>6357</v>
      </c>
      <c r="C3410" s="2">
        <v>45749</v>
      </c>
      <c r="D3410" s="2">
        <v>45751</v>
      </c>
      <c r="E3410" s="2">
        <v>45763</v>
      </c>
      <c r="F3410" t="s">
        <v>35</v>
      </c>
      <c r="G3410" t="s">
        <v>50</v>
      </c>
      <c r="H3410" t="s">
        <v>37</v>
      </c>
      <c r="I3410" t="s">
        <v>38</v>
      </c>
      <c r="J3410" t="s">
        <v>39</v>
      </c>
      <c r="K3410" s="7">
        <v>4</v>
      </c>
      <c r="L3410" t="s">
        <v>80</v>
      </c>
      <c r="M3410" t="s">
        <v>101</v>
      </c>
      <c r="N3410" t="s">
        <v>102</v>
      </c>
      <c r="O3410">
        <v>1576</v>
      </c>
      <c r="P3410" s="6">
        <v>326.18</v>
      </c>
      <c r="Q3410" s="6">
        <v>514059.68</v>
      </c>
      <c r="R3410" s="5">
        <v>0.05</v>
      </c>
      <c r="S3410" s="6">
        <v>488356.696</v>
      </c>
      <c r="T3410" s="6">
        <v>7027.58</v>
      </c>
      <c r="U3410" s="6">
        <v>356368.32</v>
      </c>
      <c r="V3410" s="6">
        <v>2457.3200000000002</v>
      </c>
      <c r="W3410" s="6">
        <v>39577.839999999997</v>
      </c>
      <c r="X3410" s="6">
        <v>82925.635999999999</v>
      </c>
      <c r="Y3410" s="5">
        <v>0.169805465306858</v>
      </c>
      <c r="Z3410" t="s">
        <v>81</v>
      </c>
      <c r="AA3410" t="s">
        <v>165</v>
      </c>
      <c r="AB3410" t="s">
        <v>56</v>
      </c>
      <c r="AC3410" t="s">
        <v>43</v>
      </c>
      <c r="AD3410" t="s">
        <v>93</v>
      </c>
      <c r="AE3410" t="s">
        <v>45</v>
      </c>
      <c r="AF3410" t="str">
        <f>TEXT(Agricultural_Export_Analysis_Cleaned_Dataset[[#This Row],[Order_Date]],"mmm")</f>
        <v>Apr</v>
      </c>
      <c r="AG3410" t="str">
        <f>TEXT(Agricultural_Export_Analysis_Cleaned_Dataset[[#This Row],[Order_Date]],"yyyy")</f>
        <v>2025</v>
      </c>
      <c r="AH3410" t="str">
        <f>TEXT(Agricultural_Export_Analysis_Cleaned_Dataset[[#This Row],[Order_Date]],"ddd")</f>
        <v>Wed</v>
      </c>
      <c r="AI3410" t="str">
        <f>TEXT(Agricultural_Export_Analysis_Cleaned_Dataset[[#This Row],[Ship_Date]],"yyyy")</f>
        <v>2025</v>
      </c>
      <c r="AJ3410" t="str">
        <f>TEXT(Agricultural_Export_Analysis_Cleaned_Dataset[[#This Row],[Ship_Date]],"mmm")</f>
        <v>Apr</v>
      </c>
      <c r="AK3410" t="str">
        <f>TEXT(Agricultural_Export_Analysis_Cleaned_Dataset[[#This Row],[Ship_Date]],"ddd")</f>
        <v>Fri</v>
      </c>
      <c r="AL3410" t="str">
        <f>TEXT(Agricultural_Export_Analysis_Cleaned_Dataset[[#This Row],[Delivery_Date]],"yyyy")</f>
        <v>2025</v>
      </c>
      <c r="AM3410" t="str">
        <f>TEXT(Agricultural_Export_Analysis_Cleaned_Dataset[[#This Row],[Delivery_Date]],"mmm")</f>
        <v>Apr</v>
      </c>
      <c r="AN3410" t="str">
        <f>TEXT(Agricultural_Export_Analysis_Cleaned_Dataset[[#This Row],[Delivery_Date]],"ddd")</f>
        <v>Wed</v>
      </c>
      <c r="AO3410">
        <f>Agricultural_Export_Analysis_Cleaned_Dataset[[#This Row],[Delivery_Date]]-Agricultural_Export_Analysis_Cleaned_Dataset[[#This Row],[Ship_Date]]</f>
        <v>12</v>
      </c>
      <c r="AP3410">
        <f>Agricultural_Export_Analysis_Cleaned_Dataset[[#This Row],[Ship_Date]]-Agricultural_Export_Analysis_Cleaned_Dataset[[#This Row],[Order_Date]]</f>
        <v>2</v>
      </c>
      <c r="AQ3410" s="4" t="str">
        <f>TEXT(Agricultural_Export_Analysis_Cleaned_Dataset[[#This Row],[Order_Date]],"mmm yyyy")</f>
        <v>Apr 2025</v>
      </c>
    </row>
    <row r="3411" spans="1:43" x14ac:dyDescent="0.3">
      <c r="A3411" t="s">
        <v>6358</v>
      </c>
      <c r="B3411" t="s">
        <v>6359</v>
      </c>
      <c r="C3411" s="2">
        <v>45937</v>
      </c>
      <c r="D3411" s="2">
        <v>45941</v>
      </c>
      <c r="E3411" s="2">
        <v>45970</v>
      </c>
      <c r="F3411" t="s">
        <v>35</v>
      </c>
      <c r="G3411" t="s">
        <v>96</v>
      </c>
      <c r="H3411" t="s">
        <v>51</v>
      </c>
      <c r="I3411" t="s">
        <v>118</v>
      </c>
      <c r="J3411" t="s">
        <v>112</v>
      </c>
      <c r="K3411" s="7">
        <v>0</v>
      </c>
      <c r="L3411" t="s">
        <v>135</v>
      </c>
      <c r="M3411" t="s">
        <v>48</v>
      </c>
      <c r="N3411" t="s">
        <v>49</v>
      </c>
      <c r="O3411">
        <v>646</v>
      </c>
      <c r="P3411" s="6">
        <v>52.39</v>
      </c>
      <c r="Q3411" s="6">
        <v>33843.94</v>
      </c>
      <c r="R3411" s="5">
        <v>0.05</v>
      </c>
      <c r="S3411" s="6">
        <v>32151.742999999999</v>
      </c>
      <c r="T3411" s="6">
        <v>9681.85</v>
      </c>
      <c r="U3411" s="6">
        <v>23693.64</v>
      </c>
      <c r="V3411" s="6">
        <v>2191.9699999999998</v>
      </c>
      <c r="W3411" s="6">
        <v>1184.47</v>
      </c>
      <c r="X3411" s="6">
        <v>-4600.1869999999999</v>
      </c>
      <c r="Y3411" s="5">
        <v>-0.14307737530746001</v>
      </c>
      <c r="Z3411" t="s">
        <v>54</v>
      </c>
      <c r="AA3411" t="s">
        <v>75</v>
      </c>
      <c r="AB3411" t="s">
        <v>83</v>
      </c>
      <c r="AC3411" t="s">
        <v>43</v>
      </c>
      <c r="AD3411" t="s">
        <v>123</v>
      </c>
      <c r="AE3411" t="s">
        <v>45</v>
      </c>
      <c r="AF3411" t="str">
        <f>TEXT(Agricultural_Export_Analysis_Cleaned_Dataset[[#This Row],[Order_Date]],"mmm")</f>
        <v>Oct</v>
      </c>
      <c r="AG3411" t="str">
        <f>TEXT(Agricultural_Export_Analysis_Cleaned_Dataset[[#This Row],[Order_Date]],"yyyy")</f>
        <v>2025</v>
      </c>
      <c r="AH3411" t="str">
        <f>TEXT(Agricultural_Export_Analysis_Cleaned_Dataset[[#This Row],[Order_Date]],"ddd")</f>
        <v>Tue</v>
      </c>
      <c r="AI3411" t="str">
        <f>TEXT(Agricultural_Export_Analysis_Cleaned_Dataset[[#This Row],[Ship_Date]],"yyyy")</f>
        <v>2025</v>
      </c>
      <c r="AJ3411" t="str">
        <f>TEXT(Agricultural_Export_Analysis_Cleaned_Dataset[[#This Row],[Ship_Date]],"mmm")</f>
        <v>Oct</v>
      </c>
      <c r="AK3411" t="str">
        <f>TEXT(Agricultural_Export_Analysis_Cleaned_Dataset[[#This Row],[Ship_Date]],"ddd")</f>
        <v>Sat</v>
      </c>
      <c r="AL3411" t="str">
        <f>TEXT(Agricultural_Export_Analysis_Cleaned_Dataset[[#This Row],[Delivery_Date]],"yyyy")</f>
        <v>2025</v>
      </c>
      <c r="AM3411" t="str">
        <f>TEXT(Agricultural_Export_Analysis_Cleaned_Dataset[[#This Row],[Delivery_Date]],"mmm")</f>
        <v>Nov</v>
      </c>
      <c r="AN3411" t="str">
        <f>TEXT(Agricultural_Export_Analysis_Cleaned_Dataset[[#This Row],[Delivery_Date]],"ddd")</f>
        <v>Sun</v>
      </c>
      <c r="AO3411">
        <f>Agricultural_Export_Analysis_Cleaned_Dataset[[#This Row],[Delivery_Date]]-Agricultural_Export_Analysis_Cleaned_Dataset[[#This Row],[Ship_Date]]</f>
        <v>29</v>
      </c>
      <c r="AP3411">
        <f>Agricultural_Export_Analysis_Cleaned_Dataset[[#This Row],[Ship_Date]]-Agricultural_Export_Analysis_Cleaned_Dataset[[#This Row],[Order_Date]]</f>
        <v>4</v>
      </c>
      <c r="AQ3411" s="4" t="str">
        <f>TEXT(Agricultural_Export_Analysis_Cleaned_Dataset[[#This Row],[Order_Date]],"mmm yyyy")</f>
        <v>Oct 2025</v>
      </c>
    </row>
    <row r="3412" spans="1:43" x14ac:dyDescent="0.3">
      <c r="A3412" t="s">
        <v>6360</v>
      </c>
      <c r="B3412" t="s">
        <v>6344</v>
      </c>
      <c r="C3412" s="2">
        <v>45459</v>
      </c>
      <c r="D3412" s="2">
        <v>45462</v>
      </c>
      <c r="E3412" s="2">
        <v>45486</v>
      </c>
      <c r="F3412" t="s">
        <v>35</v>
      </c>
      <c r="G3412" t="s">
        <v>50</v>
      </c>
      <c r="H3412" t="s">
        <v>51</v>
      </c>
      <c r="I3412" t="s">
        <v>97</v>
      </c>
      <c r="J3412" t="s">
        <v>63</v>
      </c>
      <c r="K3412" s="7">
        <v>0</v>
      </c>
      <c r="L3412" t="s">
        <v>32</v>
      </c>
      <c r="M3412" t="s">
        <v>48</v>
      </c>
      <c r="N3412" t="s">
        <v>49</v>
      </c>
      <c r="O3412">
        <v>377</v>
      </c>
      <c r="P3412" s="6">
        <v>319.45999999999998</v>
      </c>
      <c r="Q3412" s="6">
        <v>120436.42</v>
      </c>
      <c r="R3412" s="5">
        <v>0.05</v>
      </c>
      <c r="S3412" s="6">
        <v>114414.599</v>
      </c>
      <c r="T3412" s="6">
        <v>9048.34</v>
      </c>
      <c r="U3412" s="6">
        <v>55209.91</v>
      </c>
      <c r="V3412" s="6">
        <v>784.83</v>
      </c>
      <c r="W3412" s="6">
        <v>13214.95</v>
      </c>
      <c r="X3412" s="6">
        <v>36156.569000000003</v>
      </c>
      <c r="Y3412" s="5">
        <v>0.316013597180898</v>
      </c>
      <c r="Z3412" t="s">
        <v>81</v>
      </c>
      <c r="AA3412" t="s">
        <v>150</v>
      </c>
      <c r="AB3412" t="s">
        <v>65</v>
      </c>
      <c r="AC3412" t="s">
        <v>76</v>
      </c>
      <c r="AD3412" t="s">
        <v>57</v>
      </c>
      <c r="AE3412" t="s">
        <v>67</v>
      </c>
      <c r="AF3412" t="str">
        <f>TEXT(Agricultural_Export_Analysis_Cleaned_Dataset[[#This Row],[Order_Date]],"mmm")</f>
        <v>Jun</v>
      </c>
      <c r="AG3412" t="str">
        <f>TEXT(Agricultural_Export_Analysis_Cleaned_Dataset[[#This Row],[Order_Date]],"yyyy")</f>
        <v>2024</v>
      </c>
      <c r="AH3412" t="str">
        <f>TEXT(Agricultural_Export_Analysis_Cleaned_Dataset[[#This Row],[Order_Date]],"ddd")</f>
        <v>Sun</v>
      </c>
      <c r="AI3412" t="str">
        <f>TEXT(Agricultural_Export_Analysis_Cleaned_Dataset[[#This Row],[Ship_Date]],"yyyy")</f>
        <v>2024</v>
      </c>
      <c r="AJ3412" t="str">
        <f>TEXT(Agricultural_Export_Analysis_Cleaned_Dataset[[#This Row],[Ship_Date]],"mmm")</f>
        <v>Jun</v>
      </c>
      <c r="AK3412" t="str">
        <f>TEXT(Agricultural_Export_Analysis_Cleaned_Dataset[[#This Row],[Ship_Date]],"ddd")</f>
        <v>Wed</v>
      </c>
      <c r="AL3412" t="str">
        <f>TEXT(Agricultural_Export_Analysis_Cleaned_Dataset[[#This Row],[Delivery_Date]],"yyyy")</f>
        <v>2024</v>
      </c>
      <c r="AM3412" t="str">
        <f>TEXT(Agricultural_Export_Analysis_Cleaned_Dataset[[#This Row],[Delivery_Date]],"mmm")</f>
        <v>Jul</v>
      </c>
      <c r="AN3412" t="str">
        <f>TEXT(Agricultural_Export_Analysis_Cleaned_Dataset[[#This Row],[Delivery_Date]],"ddd")</f>
        <v>Sat</v>
      </c>
      <c r="AO3412">
        <f>Agricultural_Export_Analysis_Cleaned_Dataset[[#This Row],[Delivery_Date]]-Agricultural_Export_Analysis_Cleaned_Dataset[[#This Row],[Ship_Date]]</f>
        <v>24</v>
      </c>
      <c r="AP3412">
        <f>Agricultural_Export_Analysis_Cleaned_Dataset[[#This Row],[Ship_Date]]-Agricultural_Export_Analysis_Cleaned_Dataset[[#This Row],[Order_Date]]</f>
        <v>3</v>
      </c>
      <c r="AQ3412" s="4" t="str">
        <f>TEXT(Agricultural_Export_Analysis_Cleaned_Dataset[[#This Row],[Order_Date]],"mmm yyyy")</f>
        <v>Jun 2024</v>
      </c>
    </row>
    <row r="3413" spans="1:43" x14ac:dyDescent="0.3">
      <c r="A3413" t="s">
        <v>6361</v>
      </c>
      <c r="B3413" t="s">
        <v>6362</v>
      </c>
      <c r="C3413" s="2">
        <v>45933</v>
      </c>
      <c r="D3413" s="2">
        <v>45943</v>
      </c>
      <c r="E3413" s="2">
        <v>45952</v>
      </c>
      <c r="F3413" t="s">
        <v>35</v>
      </c>
      <c r="G3413" t="s">
        <v>117</v>
      </c>
      <c r="H3413" t="s">
        <v>74</v>
      </c>
      <c r="I3413" t="s">
        <v>52</v>
      </c>
      <c r="J3413" t="s">
        <v>53</v>
      </c>
      <c r="K3413" s="7">
        <v>2</v>
      </c>
      <c r="L3413" t="s">
        <v>32</v>
      </c>
      <c r="M3413" t="s">
        <v>61</v>
      </c>
      <c r="N3413" t="s">
        <v>62</v>
      </c>
      <c r="O3413">
        <v>1724</v>
      </c>
      <c r="P3413" s="6">
        <v>447.99</v>
      </c>
      <c r="Q3413" s="6">
        <v>772334.76</v>
      </c>
      <c r="R3413" s="5">
        <v>0.15</v>
      </c>
      <c r="S3413" s="6">
        <v>656484.54599999997</v>
      </c>
      <c r="T3413" s="6">
        <v>13131.76</v>
      </c>
      <c r="U3413" s="6">
        <v>419476.05</v>
      </c>
      <c r="V3413" s="6">
        <v>124.76</v>
      </c>
      <c r="W3413" s="6">
        <v>70330.210000000006</v>
      </c>
      <c r="X3413" s="6">
        <v>153421.766</v>
      </c>
      <c r="Y3413" s="5">
        <v>0.23370202228644699</v>
      </c>
      <c r="Z3413" t="s">
        <v>54</v>
      </c>
      <c r="AA3413" t="s">
        <v>75</v>
      </c>
      <c r="AB3413" t="s">
        <v>42</v>
      </c>
      <c r="AC3413" t="s">
        <v>43</v>
      </c>
      <c r="AD3413" t="s">
        <v>57</v>
      </c>
      <c r="AE3413" t="s">
        <v>67</v>
      </c>
      <c r="AF3413" t="str">
        <f>TEXT(Agricultural_Export_Analysis_Cleaned_Dataset[[#This Row],[Order_Date]],"mmm")</f>
        <v>Oct</v>
      </c>
      <c r="AG3413" t="str">
        <f>TEXT(Agricultural_Export_Analysis_Cleaned_Dataset[[#This Row],[Order_Date]],"yyyy")</f>
        <v>2025</v>
      </c>
      <c r="AH3413" t="str">
        <f>TEXT(Agricultural_Export_Analysis_Cleaned_Dataset[[#This Row],[Order_Date]],"ddd")</f>
        <v>Fri</v>
      </c>
      <c r="AI3413" t="str">
        <f>TEXT(Agricultural_Export_Analysis_Cleaned_Dataset[[#This Row],[Ship_Date]],"yyyy")</f>
        <v>2025</v>
      </c>
      <c r="AJ3413" t="str">
        <f>TEXT(Agricultural_Export_Analysis_Cleaned_Dataset[[#This Row],[Ship_Date]],"mmm")</f>
        <v>Oct</v>
      </c>
      <c r="AK3413" t="str">
        <f>TEXT(Agricultural_Export_Analysis_Cleaned_Dataset[[#This Row],[Ship_Date]],"ddd")</f>
        <v>Mon</v>
      </c>
      <c r="AL3413" t="str">
        <f>TEXT(Agricultural_Export_Analysis_Cleaned_Dataset[[#This Row],[Delivery_Date]],"yyyy")</f>
        <v>2025</v>
      </c>
      <c r="AM3413" t="str">
        <f>TEXT(Agricultural_Export_Analysis_Cleaned_Dataset[[#This Row],[Delivery_Date]],"mmm")</f>
        <v>Oct</v>
      </c>
      <c r="AN3413" t="str">
        <f>TEXT(Agricultural_Export_Analysis_Cleaned_Dataset[[#This Row],[Delivery_Date]],"ddd")</f>
        <v>Wed</v>
      </c>
      <c r="AO3413">
        <f>Agricultural_Export_Analysis_Cleaned_Dataset[[#This Row],[Delivery_Date]]-Agricultural_Export_Analysis_Cleaned_Dataset[[#This Row],[Ship_Date]]</f>
        <v>9</v>
      </c>
      <c r="AP3413">
        <f>Agricultural_Export_Analysis_Cleaned_Dataset[[#This Row],[Ship_Date]]-Agricultural_Export_Analysis_Cleaned_Dataset[[#This Row],[Order_Date]]</f>
        <v>10</v>
      </c>
      <c r="AQ3413" s="4" t="str">
        <f>TEXT(Agricultural_Export_Analysis_Cleaned_Dataset[[#This Row],[Order_Date]],"mmm yyyy")</f>
        <v>Oct 2025</v>
      </c>
    </row>
    <row r="3414" spans="1:43" x14ac:dyDescent="0.3">
      <c r="A3414" t="s">
        <v>6363</v>
      </c>
      <c r="B3414" t="s">
        <v>2580</v>
      </c>
      <c r="C3414" s="2">
        <v>45972</v>
      </c>
      <c r="D3414" s="2">
        <v>45982</v>
      </c>
      <c r="E3414" s="2">
        <v>46006</v>
      </c>
      <c r="F3414" t="s">
        <v>35</v>
      </c>
      <c r="G3414" t="s">
        <v>8933</v>
      </c>
      <c r="H3414" t="s">
        <v>51</v>
      </c>
      <c r="I3414" t="s">
        <v>97</v>
      </c>
      <c r="J3414" t="s">
        <v>39</v>
      </c>
      <c r="K3414" s="7">
        <v>2</v>
      </c>
      <c r="L3414" t="s">
        <v>87</v>
      </c>
      <c r="M3414" t="s">
        <v>88</v>
      </c>
      <c r="N3414" t="s">
        <v>89</v>
      </c>
      <c r="O3414">
        <v>1601</v>
      </c>
      <c r="P3414" s="6">
        <v>360.17</v>
      </c>
      <c r="Q3414" s="6">
        <v>576632.17000000004</v>
      </c>
      <c r="R3414" s="5">
        <v>0.1</v>
      </c>
      <c r="S3414" s="6">
        <v>518968.95299999998</v>
      </c>
      <c r="T3414" s="6">
        <v>9843.24</v>
      </c>
      <c r="U3414" s="6">
        <v>287538.76</v>
      </c>
      <c r="V3414" s="6">
        <v>2794.97</v>
      </c>
      <c r="W3414" s="6">
        <v>53656.91</v>
      </c>
      <c r="X3414" s="6">
        <v>165135.073</v>
      </c>
      <c r="Y3414" s="5">
        <v>0.318198366290324</v>
      </c>
      <c r="Z3414" t="s">
        <v>54</v>
      </c>
      <c r="AA3414" t="s">
        <v>92</v>
      </c>
      <c r="AB3414" t="s">
        <v>65</v>
      </c>
      <c r="AC3414" t="s">
        <v>66</v>
      </c>
      <c r="AD3414" t="s">
        <v>57</v>
      </c>
      <c r="AE3414" t="s">
        <v>45</v>
      </c>
      <c r="AF3414" t="str">
        <f>TEXT(Agricultural_Export_Analysis_Cleaned_Dataset[[#This Row],[Order_Date]],"mmm")</f>
        <v>Nov</v>
      </c>
      <c r="AG3414" t="str">
        <f>TEXT(Agricultural_Export_Analysis_Cleaned_Dataset[[#This Row],[Order_Date]],"yyyy")</f>
        <v>2025</v>
      </c>
      <c r="AH3414" t="str">
        <f>TEXT(Agricultural_Export_Analysis_Cleaned_Dataset[[#This Row],[Order_Date]],"ddd")</f>
        <v>Tue</v>
      </c>
      <c r="AI3414" t="str">
        <f>TEXT(Agricultural_Export_Analysis_Cleaned_Dataset[[#This Row],[Ship_Date]],"yyyy")</f>
        <v>2025</v>
      </c>
      <c r="AJ3414" t="str">
        <f>TEXT(Agricultural_Export_Analysis_Cleaned_Dataset[[#This Row],[Ship_Date]],"mmm")</f>
        <v>Nov</v>
      </c>
      <c r="AK3414" t="str">
        <f>TEXT(Agricultural_Export_Analysis_Cleaned_Dataset[[#This Row],[Ship_Date]],"ddd")</f>
        <v>Fri</v>
      </c>
      <c r="AL3414" t="str">
        <f>TEXT(Agricultural_Export_Analysis_Cleaned_Dataset[[#This Row],[Delivery_Date]],"yyyy")</f>
        <v>2025</v>
      </c>
      <c r="AM3414" t="str">
        <f>TEXT(Agricultural_Export_Analysis_Cleaned_Dataset[[#This Row],[Delivery_Date]],"mmm")</f>
        <v>Dec</v>
      </c>
      <c r="AN3414" t="str">
        <f>TEXT(Agricultural_Export_Analysis_Cleaned_Dataset[[#This Row],[Delivery_Date]],"ddd")</f>
        <v>Mon</v>
      </c>
      <c r="AO3414">
        <f>Agricultural_Export_Analysis_Cleaned_Dataset[[#This Row],[Delivery_Date]]-Agricultural_Export_Analysis_Cleaned_Dataset[[#This Row],[Ship_Date]]</f>
        <v>24</v>
      </c>
      <c r="AP3414">
        <f>Agricultural_Export_Analysis_Cleaned_Dataset[[#This Row],[Ship_Date]]-Agricultural_Export_Analysis_Cleaned_Dataset[[#This Row],[Order_Date]]</f>
        <v>10</v>
      </c>
      <c r="AQ3414" s="4" t="str">
        <f>TEXT(Agricultural_Export_Analysis_Cleaned_Dataset[[#This Row],[Order_Date]],"mmm yyyy")</f>
        <v>Nov 2025</v>
      </c>
    </row>
    <row r="3415" spans="1:43" x14ac:dyDescent="0.3">
      <c r="A3415" t="s">
        <v>6364</v>
      </c>
      <c r="B3415" t="s">
        <v>6365</v>
      </c>
      <c r="C3415" s="2">
        <v>45298</v>
      </c>
      <c r="D3415" s="2">
        <v>45308</v>
      </c>
      <c r="E3415" s="2">
        <v>45314</v>
      </c>
      <c r="F3415" t="s">
        <v>35</v>
      </c>
      <c r="G3415" t="s">
        <v>8933</v>
      </c>
      <c r="H3415" t="s">
        <v>51</v>
      </c>
      <c r="I3415" t="s">
        <v>52</v>
      </c>
      <c r="J3415" t="s">
        <v>112</v>
      </c>
      <c r="K3415" s="7">
        <v>0</v>
      </c>
      <c r="L3415" t="s">
        <v>87</v>
      </c>
      <c r="M3415" t="s">
        <v>33</v>
      </c>
      <c r="N3415" t="s">
        <v>34</v>
      </c>
      <c r="O3415">
        <v>588</v>
      </c>
      <c r="P3415" s="6">
        <v>482.21</v>
      </c>
      <c r="Q3415" s="6">
        <v>283539.48</v>
      </c>
      <c r="R3415" s="5">
        <v>0.15</v>
      </c>
      <c r="S3415" s="6">
        <v>241008.55799999999</v>
      </c>
      <c r="T3415" s="6">
        <v>4576.0600000000004</v>
      </c>
      <c r="U3415" s="6">
        <v>138427.46</v>
      </c>
      <c r="V3415" s="6">
        <v>1381.34</v>
      </c>
      <c r="W3415" s="6">
        <v>4929.1899999999996</v>
      </c>
      <c r="X3415" s="6">
        <v>91694.508000000002</v>
      </c>
      <c r="Y3415" s="5">
        <v>0.38046162659501898</v>
      </c>
      <c r="Z3415" t="s">
        <v>40</v>
      </c>
      <c r="AA3415" t="s">
        <v>64</v>
      </c>
      <c r="AB3415" t="s">
        <v>42</v>
      </c>
      <c r="AC3415" t="s">
        <v>76</v>
      </c>
      <c r="AD3415" t="s">
        <v>98</v>
      </c>
      <c r="AE3415" t="s">
        <v>45</v>
      </c>
      <c r="AF3415" t="str">
        <f>TEXT(Agricultural_Export_Analysis_Cleaned_Dataset[[#This Row],[Order_Date]],"mmm")</f>
        <v>Jan</v>
      </c>
      <c r="AG3415" t="str">
        <f>TEXT(Agricultural_Export_Analysis_Cleaned_Dataset[[#This Row],[Order_Date]],"yyyy")</f>
        <v>2024</v>
      </c>
      <c r="AH3415" t="str">
        <f>TEXT(Agricultural_Export_Analysis_Cleaned_Dataset[[#This Row],[Order_Date]],"ddd")</f>
        <v>Sun</v>
      </c>
      <c r="AI3415" t="str">
        <f>TEXT(Agricultural_Export_Analysis_Cleaned_Dataset[[#This Row],[Ship_Date]],"yyyy")</f>
        <v>2024</v>
      </c>
      <c r="AJ3415" t="str">
        <f>TEXT(Agricultural_Export_Analysis_Cleaned_Dataset[[#This Row],[Ship_Date]],"mmm")</f>
        <v>Jan</v>
      </c>
      <c r="AK3415" t="str">
        <f>TEXT(Agricultural_Export_Analysis_Cleaned_Dataset[[#This Row],[Ship_Date]],"ddd")</f>
        <v>Wed</v>
      </c>
      <c r="AL3415" t="str">
        <f>TEXT(Agricultural_Export_Analysis_Cleaned_Dataset[[#This Row],[Delivery_Date]],"yyyy")</f>
        <v>2024</v>
      </c>
      <c r="AM3415" t="str">
        <f>TEXT(Agricultural_Export_Analysis_Cleaned_Dataset[[#This Row],[Delivery_Date]],"mmm")</f>
        <v>Jan</v>
      </c>
      <c r="AN3415" t="str">
        <f>TEXT(Agricultural_Export_Analysis_Cleaned_Dataset[[#This Row],[Delivery_Date]],"ddd")</f>
        <v>Tue</v>
      </c>
      <c r="AO3415">
        <f>Agricultural_Export_Analysis_Cleaned_Dataset[[#This Row],[Delivery_Date]]-Agricultural_Export_Analysis_Cleaned_Dataset[[#This Row],[Ship_Date]]</f>
        <v>6</v>
      </c>
      <c r="AP3415">
        <f>Agricultural_Export_Analysis_Cleaned_Dataset[[#This Row],[Ship_Date]]-Agricultural_Export_Analysis_Cleaned_Dataset[[#This Row],[Order_Date]]</f>
        <v>10</v>
      </c>
      <c r="AQ3415" s="4" t="str">
        <f>TEXT(Agricultural_Export_Analysis_Cleaned_Dataset[[#This Row],[Order_Date]],"mmm yyyy")</f>
        <v>Jan 2024</v>
      </c>
    </row>
    <row r="3416" spans="1:43" x14ac:dyDescent="0.3">
      <c r="A3416" t="s">
        <v>6366</v>
      </c>
      <c r="B3416" t="s">
        <v>6367</v>
      </c>
      <c r="C3416" s="2">
        <v>45717</v>
      </c>
      <c r="D3416" s="2">
        <v>45726</v>
      </c>
      <c r="E3416" s="2">
        <v>45745</v>
      </c>
      <c r="F3416" t="s">
        <v>35</v>
      </c>
      <c r="G3416" t="s">
        <v>8933</v>
      </c>
      <c r="H3416" t="s">
        <v>37</v>
      </c>
      <c r="I3416" t="s">
        <v>38</v>
      </c>
      <c r="J3416" t="s">
        <v>112</v>
      </c>
      <c r="K3416" s="7">
        <v>0</v>
      </c>
      <c r="L3416" t="s">
        <v>8935</v>
      </c>
      <c r="M3416" t="s">
        <v>107</v>
      </c>
      <c r="N3416" t="s">
        <v>108</v>
      </c>
      <c r="O3416">
        <v>1716</v>
      </c>
      <c r="P3416" s="6">
        <v>150.4</v>
      </c>
      <c r="Q3416" s="6">
        <v>258086.39999999999</v>
      </c>
      <c r="R3416" s="5">
        <v>0</v>
      </c>
      <c r="S3416" s="6">
        <v>258086.39999999999</v>
      </c>
      <c r="T3416" s="6">
        <v>3005.74</v>
      </c>
      <c r="U3416" s="6">
        <v>125049.14</v>
      </c>
      <c r="V3416" s="6">
        <v>1578.35</v>
      </c>
      <c r="W3416" s="6">
        <v>5687.91</v>
      </c>
      <c r="X3416" s="6">
        <v>122765.26</v>
      </c>
      <c r="Y3416" s="5">
        <v>0.475675045256162</v>
      </c>
      <c r="Z3416" t="s">
        <v>40</v>
      </c>
      <c r="AA3416" t="s">
        <v>41</v>
      </c>
      <c r="AB3416" t="s">
        <v>56</v>
      </c>
      <c r="AC3416" t="s">
        <v>43</v>
      </c>
      <c r="AD3416" t="s">
        <v>44</v>
      </c>
      <c r="AE3416" t="s">
        <v>45</v>
      </c>
      <c r="AF3416" t="str">
        <f>TEXT(Agricultural_Export_Analysis_Cleaned_Dataset[[#This Row],[Order_Date]],"mmm")</f>
        <v>Mar</v>
      </c>
      <c r="AG3416" t="str">
        <f>TEXT(Agricultural_Export_Analysis_Cleaned_Dataset[[#This Row],[Order_Date]],"yyyy")</f>
        <v>2025</v>
      </c>
      <c r="AH3416" t="str">
        <f>TEXT(Agricultural_Export_Analysis_Cleaned_Dataset[[#This Row],[Order_Date]],"ddd")</f>
        <v>Sat</v>
      </c>
      <c r="AI3416" t="str">
        <f>TEXT(Agricultural_Export_Analysis_Cleaned_Dataset[[#This Row],[Ship_Date]],"yyyy")</f>
        <v>2025</v>
      </c>
      <c r="AJ3416" t="str">
        <f>TEXT(Agricultural_Export_Analysis_Cleaned_Dataset[[#This Row],[Ship_Date]],"mmm")</f>
        <v>Mar</v>
      </c>
      <c r="AK3416" t="str">
        <f>TEXT(Agricultural_Export_Analysis_Cleaned_Dataset[[#This Row],[Ship_Date]],"ddd")</f>
        <v>Mon</v>
      </c>
      <c r="AL3416" t="str">
        <f>TEXT(Agricultural_Export_Analysis_Cleaned_Dataset[[#This Row],[Delivery_Date]],"yyyy")</f>
        <v>2025</v>
      </c>
      <c r="AM3416" t="str">
        <f>TEXT(Agricultural_Export_Analysis_Cleaned_Dataset[[#This Row],[Delivery_Date]],"mmm")</f>
        <v>Mar</v>
      </c>
      <c r="AN3416" t="str">
        <f>TEXT(Agricultural_Export_Analysis_Cleaned_Dataset[[#This Row],[Delivery_Date]],"ddd")</f>
        <v>Sat</v>
      </c>
      <c r="AO3416">
        <f>Agricultural_Export_Analysis_Cleaned_Dataset[[#This Row],[Delivery_Date]]-Agricultural_Export_Analysis_Cleaned_Dataset[[#This Row],[Ship_Date]]</f>
        <v>19</v>
      </c>
      <c r="AP3416">
        <f>Agricultural_Export_Analysis_Cleaned_Dataset[[#This Row],[Ship_Date]]-Agricultural_Export_Analysis_Cleaned_Dataset[[#This Row],[Order_Date]]</f>
        <v>9</v>
      </c>
      <c r="AQ3416" s="4" t="str">
        <f>TEXT(Agricultural_Export_Analysis_Cleaned_Dataset[[#This Row],[Order_Date]],"mmm yyyy")</f>
        <v>Mar 2025</v>
      </c>
    </row>
    <row r="3417" spans="1:43" x14ac:dyDescent="0.3">
      <c r="A3417" t="s">
        <v>6368</v>
      </c>
      <c r="B3417" t="s">
        <v>6369</v>
      </c>
      <c r="C3417" s="2">
        <v>45721</v>
      </c>
      <c r="D3417" s="2">
        <v>45727</v>
      </c>
      <c r="E3417" s="2">
        <v>45753</v>
      </c>
      <c r="F3417" t="s">
        <v>35</v>
      </c>
      <c r="G3417" t="s">
        <v>203</v>
      </c>
      <c r="H3417" t="s">
        <v>51</v>
      </c>
      <c r="I3417" t="s">
        <v>97</v>
      </c>
      <c r="J3417" t="s">
        <v>53</v>
      </c>
      <c r="K3417" s="7">
        <v>0</v>
      </c>
      <c r="L3417" t="s">
        <v>70</v>
      </c>
      <c r="M3417" t="s">
        <v>101</v>
      </c>
      <c r="N3417" t="s">
        <v>102</v>
      </c>
      <c r="O3417">
        <v>981</v>
      </c>
      <c r="P3417" s="6">
        <v>255.57</v>
      </c>
      <c r="Q3417" s="6">
        <v>250714.17</v>
      </c>
      <c r="R3417" s="5">
        <v>0</v>
      </c>
      <c r="S3417" s="6">
        <v>250714.17</v>
      </c>
      <c r="T3417" s="6">
        <v>12540.99</v>
      </c>
      <c r="U3417" s="6">
        <v>150698.15</v>
      </c>
      <c r="V3417" s="6">
        <v>1900.67</v>
      </c>
      <c r="W3417" s="6">
        <v>5478.07</v>
      </c>
      <c r="X3417" s="6">
        <v>80096.289999999994</v>
      </c>
      <c r="Y3417" s="5">
        <v>0.319472529215241</v>
      </c>
      <c r="Z3417" t="s">
        <v>40</v>
      </c>
      <c r="AA3417" t="s">
        <v>41</v>
      </c>
      <c r="AB3417" t="s">
        <v>65</v>
      </c>
      <c r="AC3417" t="s">
        <v>76</v>
      </c>
      <c r="AD3417" t="s">
        <v>98</v>
      </c>
      <c r="AE3417" t="s">
        <v>58</v>
      </c>
      <c r="AF3417" t="str">
        <f>TEXT(Agricultural_Export_Analysis_Cleaned_Dataset[[#This Row],[Order_Date]],"mmm")</f>
        <v>Mar</v>
      </c>
      <c r="AG3417" t="str">
        <f>TEXT(Agricultural_Export_Analysis_Cleaned_Dataset[[#This Row],[Order_Date]],"yyyy")</f>
        <v>2025</v>
      </c>
      <c r="AH3417" t="str">
        <f>TEXT(Agricultural_Export_Analysis_Cleaned_Dataset[[#This Row],[Order_Date]],"ddd")</f>
        <v>Wed</v>
      </c>
      <c r="AI3417" t="str">
        <f>TEXT(Agricultural_Export_Analysis_Cleaned_Dataset[[#This Row],[Ship_Date]],"yyyy")</f>
        <v>2025</v>
      </c>
      <c r="AJ3417" t="str">
        <f>TEXT(Agricultural_Export_Analysis_Cleaned_Dataset[[#This Row],[Ship_Date]],"mmm")</f>
        <v>Mar</v>
      </c>
      <c r="AK3417" t="str">
        <f>TEXT(Agricultural_Export_Analysis_Cleaned_Dataset[[#This Row],[Ship_Date]],"ddd")</f>
        <v>Tue</v>
      </c>
      <c r="AL3417" t="str">
        <f>TEXT(Agricultural_Export_Analysis_Cleaned_Dataset[[#This Row],[Delivery_Date]],"yyyy")</f>
        <v>2025</v>
      </c>
      <c r="AM3417" t="str">
        <f>TEXT(Agricultural_Export_Analysis_Cleaned_Dataset[[#This Row],[Delivery_Date]],"mmm")</f>
        <v>Apr</v>
      </c>
      <c r="AN3417" t="str">
        <f>TEXT(Agricultural_Export_Analysis_Cleaned_Dataset[[#This Row],[Delivery_Date]],"ddd")</f>
        <v>Sun</v>
      </c>
      <c r="AO3417">
        <f>Agricultural_Export_Analysis_Cleaned_Dataset[[#This Row],[Delivery_Date]]-Agricultural_Export_Analysis_Cleaned_Dataset[[#This Row],[Ship_Date]]</f>
        <v>26</v>
      </c>
      <c r="AP3417">
        <f>Agricultural_Export_Analysis_Cleaned_Dataset[[#This Row],[Ship_Date]]-Agricultural_Export_Analysis_Cleaned_Dataset[[#This Row],[Order_Date]]</f>
        <v>6</v>
      </c>
      <c r="AQ3417" s="4" t="str">
        <f>TEXT(Agricultural_Export_Analysis_Cleaned_Dataset[[#This Row],[Order_Date]],"mmm yyyy")</f>
        <v>Mar 2025</v>
      </c>
    </row>
    <row r="3418" spans="1:43" x14ac:dyDescent="0.3">
      <c r="A3418" t="s">
        <v>6370</v>
      </c>
      <c r="B3418" t="s">
        <v>2758</v>
      </c>
      <c r="C3418" s="2">
        <v>45531</v>
      </c>
      <c r="D3418" s="2">
        <v>45541</v>
      </c>
      <c r="E3418" s="2">
        <v>45561</v>
      </c>
      <c r="F3418" t="s">
        <v>35</v>
      </c>
      <c r="G3418" t="s">
        <v>117</v>
      </c>
      <c r="H3418" t="s">
        <v>37</v>
      </c>
      <c r="I3418" t="s">
        <v>52</v>
      </c>
      <c r="J3418" t="s">
        <v>112</v>
      </c>
      <c r="K3418" s="7">
        <v>7</v>
      </c>
      <c r="L3418" t="s">
        <v>32</v>
      </c>
      <c r="M3418" t="s">
        <v>159</v>
      </c>
      <c r="N3418" t="s">
        <v>160</v>
      </c>
      <c r="O3418">
        <v>1448</v>
      </c>
      <c r="P3418" s="6">
        <v>446.99</v>
      </c>
      <c r="Q3418" s="6">
        <v>647241.52</v>
      </c>
      <c r="R3418" s="5">
        <v>0</v>
      </c>
      <c r="S3418" s="6">
        <v>647241.52</v>
      </c>
      <c r="T3418" s="6">
        <v>7091.7</v>
      </c>
      <c r="U3418" s="6">
        <v>371266.29</v>
      </c>
      <c r="V3418" s="6">
        <v>2422.34</v>
      </c>
      <c r="W3418" s="6">
        <v>41746.28</v>
      </c>
      <c r="X3418" s="6">
        <v>224714.91</v>
      </c>
      <c r="Y3418" s="5">
        <v>0.34718865069101301</v>
      </c>
      <c r="Z3418" t="s">
        <v>103</v>
      </c>
      <c r="AA3418" t="s">
        <v>177</v>
      </c>
      <c r="AB3418" t="s">
        <v>65</v>
      </c>
      <c r="AC3418" t="s">
        <v>66</v>
      </c>
      <c r="AD3418" t="s">
        <v>98</v>
      </c>
      <c r="AE3418" t="s">
        <v>45</v>
      </c>
      <c r="AF3418" t="str">
        <f>TEXT(Agricultural_Export_Analysis_Cleaned_Dataset[[#This Row],[Order_Date]],"mmm")</f>
        <v>Aug</v>
      </c>
      <c r="AG3418" t="str">
        <f>TEXT(Agricultural_Export_Analysis_Cleaned_Dataset[[#This Row],[Order_Date]],"yyyy")</f>
        <v>2024</v>
      </c>
      <c r="AH3418" t="str">
        <f>TEXT(Agricultural_Export_Analysis_Cleaned_Dataset[[#This Row],[Order_Date]],"ddd")</f>
        <v>Tue</v>
      </c>
      <c r="AI3418" t="str">
        <f>TEXT(Agricultural_Export_Analysis_Cleaned_Dataset[[#This Row],[Ship_Date]],"yyyy")</f>
        <v>2024</v>
      </c>
      <c r="AJ3418" t="str">
        <f>TEXT(Agricultural_Export_Analysis_Cleaned_Dataset[[#This Row],[Ship_Date]],"mmm")</f>
        <v>Sep</v>
      </c>
      <c r="AK3418" t="str">
        <f>TEXT(Agricultural_Export_Analysis_Cleaned_Dataset[[#This Row],[Ship_Date]],"ddd")</f>
        <v>Fri</v>
      </c>
      <c r="AL3418" t="str">
        <f>TEXT(Agricultural_Export_Analysis_Cleaned_Dataset[[#This Row],[Delivery_Date]],"yyyy")</f>
        <v>2024</v>
      </c>
      <c r="AM3418" t="str">
        <f>TEXT(Agricultural_Export_Analysis_Cleaned_Dataset[[#This Row],[Delivery_Date]],"mmm")</f>
        <v>Sep</v>
      </c>
      <c r="AN3418" t="str">
        <f>TEXT(Agricultural_Export_Analysis_Cleaned_Dataset[[#This Row],[Delivery_Date]],"ddd")</f>
        <v>Thu</v>
      </c>
      <c r="AO3418">
        <f>Agricultural_Export_Analysis_Cleaned_Dataset[[#This Row],[Delivery_Date]]-Agricultural_Export_Analysis_Cleaned_Dataset[[#This Row],[Ship_Date]]</f>
        <v>20</v>
      </c>
      <c r="AP3418">
        <f>Agricultural_Export_Analysis_Cleaned_Dataset[[#This Row],[Ship_Date]]-Agricultural_Export_Analysis_Cleaned_Dataset[[#This Row],[Order_Date]]</f>
        <v>10</v>
      </c>
      <c r="AQ3418" s="4" t="str">
        <f>TEXT(Agricultural_Export_Analysis_Cleaned_Dataset[[#This Row],[Order_Date]],"mmm yyyy")</f>
        <v>Aug 2024</v>
      </c>
    </row>
    <row r="3419" spans="1:43" x14ac:dyDescent="0.3">
      <c r="A3419" t="s">
        <v>6371</v>
      </c>
      <c r="B3419" t="s">
        <v>4617</v>
      </c>
      <c r="C3419" s="2">
        <v>45594</v>
      </c>
      <c r="D3419" s="2">
        <v>45599</v>
      </c>
      <c r="E3419" s="2">
        <v>45609</v>
      </c>
      <c r="F3419" t="s">
        <v>35</v>
      </c>
      <c r="G3419" t="s">
        <v>8933</v>
      </c>
      <c r="H3419" t="s">
        <v>74</v>
      </c>
      <c r="I3419" t="s">
        <v>118</v>
      </c>
      <c r="J3419" t="s">
        <v>112</v>
      </c>
      <c r="K3419" s="7">
        <v>0</v>
      </c>
      <c r="L3419" t="s">
        <v>70</v>
      </c>
      <c r="M3419" t="s">
        <v>107</v>
      </c>
      <c r="N3419" t="s">
        <v>108</v>
      </c>
      <c r="O3419">
        <v>1385</v>
      </c>
      <c r="P3419" s="6">
        <v>437.07</v>
      </c>
      <c r="Q3419" s="6">
        <v>605341.94999999995</v>
      </c>
      <c r="R3419" s="5">
        <v>0.1</v>
      </c>
      <c r="S3419" s="6">
        <v>544807.755</v>
      </c>
      <c r="T3419" s="6">
        <v>8715.49</v>
      </c>
      <c r="U3419" s="6">
        <v>339393.83</v>
      </c>
      <c r="V3419" s="6">
        <v>800.24</v>
      </c>
      <c r="W3419" s="6">
        <v>61827.58</v>
      </c>
      <c r="X3419" s="6">
        <v>134070.61499999999</v>
      </c>
      <c r="Y3419" s="5">
        <v>0.24608793426591399</v>
      </c>
      <c r="Z3419" t="s">
        <v>54</v>
      </c>
      <c r="AA3419" t="s">
        <v>75</v>
      </c>
      <c r="AB3419" t="s">
        <v>65</v>
      </c>
      <c r="AC3419" t="s">
        <v>66</v>
      </c>
      <c r="AD3419" t="s">
        <v>98</v>
      </c>
      <c r="AE3419" t="s">
        <v>67</v>
      </c>
      <c r="AF3419" t="str">
        <f>TEXT(Agricultural_Export_Analysis_Cleaned_Dataset[[#This Row],[Order_Date]],"mmm")</f>
        <v>Oct</v>
      </c>
      <c r="AG3419" t="str">
        <f>TEXT(Agricultural_Export_Analysis_Cleaned_Dataset[[#This Row],[Order_Date]],"yyyy")</f>
        <v>2024</v>
      </c>
      <c r="AH3419" t="str">
        <f>TEXT(Agricultural_Export_Analysis_Cleaned_Dataset[[#This Row],[Order_Date]],"ddd")</f>
        <v>Tue</v>
      </c>
      <c r="AI3419" t="str">
        <f>TEXT(Agricultural_Export_Analysis_Cleaned_Dataset[[#This Row],[Ship_Date]],"yyyy")</f>
        <v>2024</v>
      </c>
      <c r="AJ3419" t="str">
        <f>TEXT(Agricultural_Export_Analysis_Cleaned_Dataset[[#This Row],[Ship_Date]],"mmm")</f>
        <v>Nov</v>
      </c>
      <c r="AK3419" t="str">
        <f>TEXT(Agricultural_Export_Analysis_Cleaned_Dataset[[#This Row],[Ship_Date]],"ddd")</f>
        <v>Sun</v>
      </c>
      <c r="AL3419" t="str">
        <f>TEXT(Agricultural_Export_Analysis_Cleaned_Dataset[[#This Row],[Delivery_Date]],"yyyy")</f>
        <v>2024</v>
      </c>
      <c r="AM3419" t="str">
        <f>TEXT(Agricultural_Export_Analysis_Cleaned_Dataset[[#This Row],[Delivery_Date]],"mmm")</f>
        <v>Nov</v>
      </c>
      <c r="AN3419" t="str">
        <f>TEXT(Agricultural_Export_Analysis_Cleaned_Dataset[[#This Row],[Delivery_Date]],"ddd")</f>
        <v>Wed</v>
      </c>
      <c r="AO3419">
        <f>Agricultural_Export_Analysis_Cleaned_Dataset[[#This Row],[Delivery_Date]]-Agricultural_Export_Analysis_Cleaned_Dataset[[#This Row],[Ship_Date]]</f>
        <v>10</v>
      </c>
      <c r="AP3419">
        <f>Agricultural_Export_Analysis_Cleaned_Dataset[[#This Row],[Ship_Date]]-Agricultural_Export_Analysis_Cleaned_Dataset[[#This Row],[Order_Date]]</f>
        <v>5</v>
      </c>
      <c r="AQ3419" s="4" t="str">
        <f>TEXT(Agricultural_Export_Analysis_Cleaned_Dataset[[#This Row],[Order_Date]],"mmm yyyy")</f>
        <v>Oct 2024</v>
      </c>
    </row>
    <row r="3420" spans="1:43" x14ac:dyDescent="0.3">
      <c r="A3420" t="s">
        <v>6372</v>
      </c>
      <c r="B3420" t="s">
        <v>4096</v>
      </c>
      <c r="C3420" s="2">
        <v>45452</v>
      </c>
      <c r="D3420" s="2">
        <v>45453</v>
      </c>
      <c r="E3420" s="2">
        <v>45480</v>
      </c>
      <c r="F3420" t="s">
        <v>35</v>
      </c>
      <c r="G3420" t="s">
        <v>117</v>
      </c>
      <c r="H3420" t="s">
        <v>51</v>
      </c>
      <c r="I3420" t="s">
        <v>91</v>
      </c>
      <c r="J3420" t="s">
        <v>53</v>
      </c>
      <c r="K3420" s="7">
        <v>15</v>
      </c>
      <c r="L3420" t="s">
        <v>87</v>
      </c>
      <c r="M3420" t="s">
        <v>33</v>
      </c>
      <c r="N3420" t="s">
        <v>34</v>
      </c>
      <c r="O3420">
        <v>288</v>
      </c>
      <c r="P3420" s="6">
        <v>277.02999999999997</v>
      </c>
      <c r="Q3420" s="6">
        <v>79784.639999999999</v>
      </c>
      <c r="R3420" s="5">
        <v>0.15</v>
      </c>
      <c r="S3420" s="6">
        <v>67816.944000000003</v>
      </c>
      <c r="T3420" s="6">
        <v>1217.06</v>
      </c>
      <c r="U3420" s="6">
        <v>31256.34</v>
      </c>
      <c r="V3420" s="6">
        <v>2509.8000000000002</v>
      </c>
      <c r="W3420" s="6">
        <v>7098.72</v>
      </c>
      <c r="X3420" s="6">
        <v>25735.024000000001</v>
      </c>
      <c r="Y3420" s="5">
        <v>0.379477789503461</v>
      </c>
      <c r="Z3420" t="s">
        <v>81</v>
      </c>
      <c r="AA3420" t="s">
        <v>150</v>
      </c>
      <c r="AB3420" t="s">
        <v>83</v>
      </c>
      <c r="AC3420" t="s">
        <v>76</v>
      </c>
      <c r="AD3420" t="s">
        <v>93</v>
      </c>
      <c r="AE3420" t="s">
        <v>67</v>
      </c>
      <c r="AF3420" t="str">
        <f>TEXT(Agricultural_Export_Analysis_Cleaned_Dataset[[#This Row],[Order_Date]],"mmm")</f>
        <v>Jun</v>
      </c>
      <c r="AG3420" t="str">
        <f>TEXT(Agricultural_Export_Analysis_Cleaned_Dataset[[#This Row],[Order_Date]],"yyyy")</f>
        <v>2024</v>
      </c>
      <c r="AH3420" t="str">
        <f>TEXT(Agricultural_Export_Analysis_Cleaned_Dataset[[#This Row],[Order_Date]],"ddd")</f>
        <v>Sun</v>
      </c>
      <c r="AI3420" t="str">
        <f>TEXT(Agricultural_Export_Analysis_Cleaned_Dataset[[#This Row],[Ship_Date]],"yyyy")</f>
        <v>2024</v>
      </c>
      <c r="AJ3420" t="str">
        <f>TEXT(Agricultural_Export_Analysis_Cleaned_Dataset[[#This Row],[Ship_Date]],"mmm")</f>
        <v>Jun</v>
      </c>
      <c r="AK3420" t="str">
        <f>TEXT(Agricultural_Export_Analysis_Cleaned_Dataset[[#This Row],[Ship_Date]],"ddd")</f>
        <v>Mon</v>
      </c>
      <c r="AL3420" t="str">
        <f>TEXT(Agricultural_Export_Analysis_Cleaned_Dataset[[#This Row],[Delivery_Date]],"yyyy")</f>
        <v>2024</v>
      </c>
      <c r="AM3420" t="str">
        <f>TEXT(Agricultural_Export_Analysis_Cleaned_Dataset[[#This Row],[Delivery_Date]],"mmm")</f>
        <v>Jul</v>
      </c>
      <c r="AN3420" t="str">
        <f>TEXT(Agricultural_Export_Analysis_Cleaned_Dataset[[#This Row],[Delivery_Date]],"ddd")</f>
        <v>Sun</v>
      </c>
      <c r="AO3420">
        <f>Agricultural_Export_Analysis_Cleaned_Dataset[[#This Row],[Delivery_Date]]-Agricultural_Export_Analysis_Cleaned_Dataset[[#This Row],[Ship_Date]]</f>
        <v>27</v>
      </c>
      <c r="AP3420">
        <f>Agricultural_Export_Analysis_Cleaned_Dataset[[#This Row],[Ship_Date]]-Agricultural_Export_Analysis_Cleaned_Dataset[[#This Row],[Order_Date]]</f>
        <v>1</v>
      </c>
      <c r="AQ3420" s="4" t="str">
        <f>TEXT(Agricultural_Export_Analysis_Cleaned_Dataset[[#This Row],[Order_Date]],"mmm yyyy")</f>
        <v>Jun 2024</v>
      </c>
    </row>
    <row r="3421" spans="1:43" x14ac:dyDescent="0.3">
      <c r="A3421" t="s">
        <v>6373</v>
      </c>
      <c r="B3421" t="s">
        <v>6374</v>
      </c>
      <c r="C3421" s="2">
        <v>45613</v>
      </c>
      <c r="D3421" s="2">
        <v>45615</v>
      </c>
      <c r="E3421" s="2">
        <v>45647</v>
      </c>
      <c r="F3421" t="s">
        <v>35</v>
      </c>
      <c r="G3421" t="s">
        <v>8932</v>
      </c>
      <c r="H3421" t="s">
        <v>37</v>
      </c>
      <c r="I3421" t="s">
        <v>118</v>
      </c>
      <c r="J3421" t="s">
        <v>63</v>
      </c>
      <c r="K3421" s="7">
        <v>15</v>
      </c>
      <c r="L3421" t="s">
        <v>80</v>
      </c>
      <c r="M3421" t="s">
        <v>71</v>
      </c>
      <c r="N3421" t="s">
        <v>72</v>
      </c>
      <c r="O3421">
        <v>1038</v>
      </c>
      <c r="P3421" s="6">
        <v>99.26</v>
      </c>
      <c r="Q3421" s="6">
        <v>103031.88</v>
      </c>
      <c r="R3421" s="5">
        <v>0</v>
      </c>
      <c r="S3421" s="6">
        <v>103031.88</v>
      </c>
      <c r="T3421" s="6">
        <v>1503.26</v>
      </c>
      <c r="U3421" s="6">
        <v>52265.47</v>
      </c>
      <c r="V3421" s="6">
        <v>766.04</v>
      </c>
      <c r="W3421" s="6">
        <v>6369.89</v>
      </c>
      <c r="X3421" s="6">
        <v>42127.22</v>
      </c>
      <c r="Y3421" s="5">
        <v>0.40887558297490101</v>
      </c>
      <c r="Z3421" t="s">
        <v>54</v>
      </c>
      <c r="AA3421" t="s">
        <v>92</v>
      </c>
      <c r="AB3421" t="s">
        <v>56</v>
      </c>
      <c r="AC3421" t="s">
        <v>43</v>
      </c>
      <c r="AD3421" t="s">
        <v>98</v>
      </c>
      <c r="AE3421" t="s">
        <v>45</v>
      </c>
      <c r="AF3421" t="str">
        <f>TEXT(Agricultural_Export_Analysis_Cleaned_Dataset[[#This Row],[Order_Date]],"mmm")</f>
        <v>Nov</v>
      </c>
      <c r="AG3421" t="str">
        <f>TEXT(Agricultural_Export_Analysis_Cleaned_Dataset[[#This Row],[Order_Date]],"yyyy")</f>
        <v>2024</v>
      </c>
      <c r="AH3421" t="str">
        <f>TEXT(Agricultural_Export_Analysis_Cleaned_Dataset[[#This Row],[Order_Date]],"ddd")</f>
        <v>Sun</v>
      </c>
      <c r="AI3421" t="str">
        <f>TEXT(Agricultural_Export_Analysis_Cleaned_Dataset[[#This Row],[Ship_Date]],"yyyy")</f>
        <v>2024</v>
      </c>
      <c r="AJ3421" t="str">
        <f>TEXT(Agricultural_Export_Analysis_Cleaned_Dataset[[#This Row],[Ship_Date]],"mmm")</f>
        <v>Nov</v>
      </c>
      <c r="AK3421" t="str">
        <f>TEXT(Agricultural_Export_Analysis_Cleaned_Dataset[[#This Row],[Ship_Date]],"ddd")</f>
        <v>Tue</v>
      </c>
      <c r="AL3421" t="str">
        <f>TEXT(Agricultural_Export_Analysis_Cleaned_Dataset[[#This Row],[Delivery_Date]],"yyyy")</f>
        <v>2024</v>
      </c>
      <c r="AM3421" t="str">
        <f>TEXT(Agricultural_Export_Analysis_Cleaned_Dataset[[#This Row],[Delivery_Date]],"mmm")</f>
        <v>Dec</v>
      </c>
      <c r="AN3421" t="str">
        <f>TEXT(Agricultural_Export_Analysis_Cleaned_Dataset[[#This Row],[Delivery_Date]],"ddd")</f>
        <v>Sat</v>
      </c>
      <c r="AO3421">
        <f>Agricultural_Export_Analysis_Cleaned_Dataset[[#This Row],[Delivery_Date]]-Agricultural_Export_Analysis_Cleaned_Dataset[[#This Row],[Ship_Date]]</f>
        <v>32</v>
      </c>
      <c r="AP3421">
        <f>Agricultural_Export_Analysis_Cleaned_Dataset[[#This Row],[Ship_Date]]-Agricultural_Export_Analysis_Cleaned_Dataset[[#This Row],[Order_Date]]</f>
        <v>2</v>
      </c>
      <c r="AQ3421" s="4" t="str">
        <f>TEXT(Agricultural_Export_Analysis_Cleaned_Dataset[[#This Row],[Order_Date]],"mmm yyyy")</f>
        <v>Nov 2024</v>
      </c>
    </row>
    <row r="3422" spans="1:43" x14ac:dyDescent="0.3">
      <c r="A3422" t="s">
        <v>6375</v>
      </c>
      <c r="B3422" t="s">
        <v>6376</v>
      </c>
      <c r="C3422" s="2">
        <v>45660</v>
      </c>
      <c r="D3422" s="2">
        <v>45662</v>
      </c>
      <c r="E3422" s="2">
        <v>45667</v>
      </c>
      <c r="F3422" t="s">
        <v>35</v>
      </c>
      <c r="G3422" t="s">
        <v>96</v>
      </c>
      <c r="H3422" t="s">
        <v>74</v>
      </c>
      <c r="I3422" t="s">
        <v>38</v>
      </c>
      <c r="J3422" t="s">
        <v>63</v>
      </c>
      <c r="K3422" s="7">
        <v>0</v>
      </c>
      <c r="L3422" t="s">
        <v>80</v>
      </c>
      <c r="M3422" t="s">
        <v>101</v>
      </c>
      <c r="N3422" t="s">
        <v>102</v>
      </c>
      <c r="O3422">
        <v>865</v>
      </c>
      <c r="P3422" s="6">
        <v>472.35</v>
      </c>
      <c r="Q3422" s="6">
        <v>408582.75</v>
      </c>
      <c r="R3422" s="5">
        <v>0.1</v>
      </c>
      <c r="S3422" s="6">
        <v>367724.47499999998</v>
      </c>
      <c r="T3422" s="6">
        <v>3675.99</v>
      </c>
      <c r="U3422" s="6">
        <v>233040.41</v>
      </c>
      <c r="V3422" s="6">
        <v>553.67999999999995</v>
      </c>
      <c r="W3422" s="6">
        <v>11666.13</v>
      </c>
      <c r="X3422" s="6">
        <v>118788.265</v>
      </c>
      <c r="Y3422" s="5">
        <v>0.32303605845110001</v>
      </c>
      <c r="Z3422" t="s">
        <v>40</v>
      </c>
      <c r="AA3422" t="s">
        <v>64</v>
      </c>
      <c r="AB3422" t="s">
        <v>56</v>
      </c>
      <c r="AC3422" t="s">
        <v>43</v>
      </c>
      <c r="AD3422" t="s">
        <v>84</v>
      </c>
      <c r="AE3422" t="s">
        <v>58</v>
      </c>
      <c r="AF3422" t="str">
        <f>TEXT(Agricultural_Export_Analysis_Cleaned_Dataset[[#This Row],[Order_Date]],"mmm")</f>
        <v>Jan</v>
      </c>
      <c r="AG3422" t="str">
        <f>TEXT(Agricultural_Export_Analysis_Cleaned_Dataset[[#This Row],[Order_Date]],"yyyy")</f>
        <v>2025</v>
      </c>
      <c r="AH3422" t="str">
        <f>TEXT(Agricultural_Export_Analysis_Cleaned_Dataset[[#This Row],[Order_Date]],"ddd")</f>
        <v>Fri</v>
      </c>
      <c r="AI3422" t="str">
        <f>TEXT(Agricultural_Export_Analysis_Cleaned_Dataset[[#This Row],[Ship_Date]],"yyyy")</f>
        <v>2025</v>
      </c>
      <c r="AJ3422" t="str">
        <f>TEXT(Agricultural_Export_Analysis_Cleaned_Dataset[[#This Row],[Ship_Date]],"mmm")</f>
        <v>Jan</v>
      </c>
      <c r="AK3422" t="str">
        <f>TEXT(Agricultural_Export_Analysis_Cleaned_Dataset[[#This Row],[Ship_Date]],"ddd")</f>
        <v>Sun</v>
      </c>
      <c r="AL3422" t="str">
        <f>TEXT(Agricultural_Export_Analysis_Cleaned_Dataset[[#This Row],[Delivery_Date]],"yyyy")</f>
        <v>2025</v>
      </c>
      <c r="AM3422" t="str">
        <f>TEXT(Agricultural_Export_Analysis_Cleaned_Dataset[[#This Row],[Delivery_Date]],"mmm")</f>
        <v>Jan</v>
      </c>
      <c r="AN3422" t="str">
        <f>TEXT(Agricultural_Export_Analysis_Cleaned_Dataset[[#This Row],[Delivery_Date]],"ddd")</f>
        <v>Fri</v>
      </c>
      <c r="AO3422">
        <f>Agricultural_Export_Analysis_Cleaned_Dataset[[#This Row],[Delivery_Date]]-Agricultural_Export_Analysis_Cleaned_Dataset[[#This Row],[Ship_Date]]</f>
        <v>5</v>
      </c>
      <c r="AP3422">
        <f>Agricultural_Export_Analysis_Cleaned_Dataset[[#This Row],[Ship_Date]]-Agricultural_Export_Analysis_Cleaned_Dataset[[#This Row],[Order_Date]]</f>
        <v>2</v>
      </c>
      <c r="AQ3422" s="4" t="str">
        <f>TEXT(Agricultural_Export_Analysis_Cleaned_Dataset[[#This Row],[Order_Date]],"mmm yyyy")</f>
        <v>Jan 2025</v>
      </c>
    </row>
    <row r="3423" spans="1:43" x14ac:dyDescent="0.3">
      <c r="A3423" t="s">
        <v>6377</v>
      </c>
      <c r="B3423" t="s">
        <v>6378</v>
      </c>
      <c r="C3423" s="2">
        <v>45379</v>
      </c>
      <c r="D3423" s="2">
        <v>45380</v>
      </c>
      <c r="E3423" s="2">
        <v>45390</v>
      </c>
      <c r="F3423" t="s">
        <v>35</v>
      </c>
      <c r="G3423" t="s">
        <v>203</v>
      </c>
      <c r="H3423" t="s">
        <v>74</v>
      </c>
      <c r="I3423" t="s">
        <v>38</v>
      </c>
      <c r="J3423" t="s">
        <v>63</v>
      </c>
      <c r="K3423" s="7">
        <v>0</v>
      </c>
      <c r="L3423" t="s">
        <v>135</v>
      </c>
      <c r="M3423" t="s">
        <v>88</v>
      </c>
      <c r="N3423" t="s">
        <v>89</v>
      </c>
      <c r="O3423">
        <v>1451</v>
      </c>
      <c r="P3423" s="6">
        <v>60</v>
      </c>
      <c r="Q3423" s="6">
        <v>87060</v>
      </c>
      <c r="R3423" s="5">
        <v>0</v>
      </c>
      <c r="S3423" s="6">
        <v>87060</v>
      </c>
      <c r="T3423" s="6">
        <v>5231.5</v>
      </c>
      <c r="U3423" s="6">
        <v>44141</v>
      </c>
      <c r="V3423" s="6">
        <v>1607.6</v>
      </c>
      <c r="W3423" s="6">
        <v>5698.86</v>
      </c>
      <c r="X3423" s="6">
        <v>30381.040000000001</v>
      </c>
      <c r="Y3423" s="5">
        <v>0.34896668963932898</v>
      </c>
      <c r="Z3423" t="s">
        <v>40</v>
      </c>
      <c r="AA3423" t="s">
        <v>41</v>
      </c>
      <c r="AB3423" t="s">
        <v>83</v>
      </c>
      <c r="AC3423" t="s">
        <v>43</v>
      </c>
      <c r="AD3423" t="s">
        <v>57</v>
      </c>
      <c r="AE3423" t="s">
        <v>45</v>
      </c>
      <c r="AF3423" t="str">
        <f>TEXT(Agricultural_Export_Analysis_Cleaned_Dataset[[#This Row],[Order_Date]],"mmm")</f>
        <v>Mar</v>
      </c>
      <c r="AG3423" t="str">
        <f>TEXT(Agricultural_Export_Analysis_Cleaned_Dataset[[#This Row],[Order_Date]],"yyyy")</f>
        <v>2024</v>
      </c>
      <c r="AH3423" t="str">
        <f>TEXT(Agricultural_Export_Analysis_Cleaned_Dataset[[#This Row],[Order_Date]],"ddd")</f>
        <v>Thu</v>
      </c>
      <c r="AI3423" t="str">
        <f>TEXT(Agricultural_Export_Analysis_Cleaned_Dataset[[#This Row],[Ship_Date]],"yyyy")</f>
        <v>2024</v>
      </c>
      <c r="AJ3423" t="str">
        <f>TEXT(Agricultural_Export_Analysis_Cleaned_Dataset[[#This Row],[Ship_Date]],"mmm")</f>
        <v>Mar</v>
      </c>
      <c r="AK3423" t="str">
        <f>TEXT(Agricultural_Export_Analysis_Cleaned_Dataset[[#This Row],[Ship_Date]],"ddd")</f>
        <v>Fri</v>
      </c>
      <c r="AL3423" t="str">
        <f>TEXT(Agricultural_Export_Analysis_Cleaned_Dataset[[#This Row],[Delivery_Date]],"yyyy")</f>
        <v>2024</v>
      </c>
      <c r="AM3423" t="str">
        <f>TEXT(Agricultural_Export_Analysis_Cleaned_Dataset[[#This Row],[Delivery_Date]],"mmm")</f>
        <v>Apr</v>
      </c>
      <c r="AN3423" t="str">
        <f>TEXT(Agricultural_Export_Analysis_Cleaned_Dataset[[#This Row],[Delivery_Date]],"ddd")</f>
        <v>Mon</v>
      </c>
      <c r="AO3423">
        <f>Agricultural_Export_Analysis_Cleaned_Dataset[[#This Row],[Delivery_Date]]-Agricultural_Export_Analysis_Cleaned_Dataset[[#This Row],[Ship_Date]]</f>
        <v>10</v>
      </c>
      <c r="AP3423">
        <f>Agricultural_Export_Analysis_Cleaned_Dataset[[#This Row],[Ship_Date]]-Agricultural_Export_Analysis_Cleaned_Dataset[[#This Row],[Order_Date]]</f>
        <v>1</v>
      </c>
      <c r="AQ3423" s="4" t="str">
        <f>TEXT(Agricultural_Export_Analysis_Cleaned_Dataset[[#This Row],[Order_Date]],"mmm yyyy")</f>
        <v>Mar 2024</v>
      </c>
    </row>
    <row r="3424" spans="1:43" x14ac:dyDescent="0.3">
      <c r="A3424" t="s">
        <v>6379</v>
      </c>
      <c r="B3424" t="s">
        <v>6380</v>
      </c>
      <c r="C3424" s="2">
        <v>45408</v>
      </c>
      <c r="D3424" s="2">
        <v>45418</v>
      </c>
      <c r="E3424" s="2">
        <v>45445</v>
      </c>
      <c r="F3424" t="s">
        <v>35</v>
      </c>
      <c r="G3424" t="s">
        <v>8934</v>
      </c>
      <c r="H3424" t="s">
        <v>37</v>
      </c>
      <c r="I3424" t="s">
        <v>97</v>
      </c>
      <c r="J3424" t="s">
        <v>112</v>
      </c>
      <c r="K3424" s="7">
        <v>10</v>
      </c>
      <c r="L3424" t="s">
        <v>80</v>
      </c>
      <c r="M3424" t="s">
        <v>159</v>
      </c>
      <c r="N3424" t="s">
        <v>160</v>
      </c>
      <c r="O3424">
        <v>512</v>
      </c>
      <c r="P3424" s="6">
        <v>270.42</v>
      </c>
      <c r="Q3424" s="6">
        <v>138455.04000000001</v>
      </c>
      <c r="R3424" s="5">
        <v>0.1</v>
      </c>
      <c r="S3424" s="6">
        <v>124609.53599999999</v>
      </c>
      <c r="T3424" s="6">
        <v>5223.03</v>
      </c>
      <c r="U3424" s="6">
        <v>68119.929999999993</v>
      </c>
      <c r="V3424" s="6">
        <v>899.24</v>
      </c>
      <c r="W3424" s="6">
        <v>7363.88</v>
      </c>
      <c r="X3424" s="6">
        <v>43003.455999999998</v>
      </c>
      <c r="Y3424" s="5">
        <v>0.34510565868730902</v>
      </c>
      <c r="Z3424" t="s">
        <v>81</v>
      </c>
      <c r="AA3424" t="s">
        <v>165</v>
      </c>
      <c r="AB3424" t="s">
        <v>42</v>
      </c>
      <c r="AC3424" t="s">
        <v>66</v>
      </c>
      <c r="AD3424" t="s">
        <v>77</v>
      </c>
      <c r="AE3424" t="s">
        <v>67</v>
      </c>
      <c r="AF3424" t="str">
        <f>TEXT(Agricultural_Export_Analysis_Cleaned_Dataset[[#This Row],[Order_Date]],"mmm")</f>
        <v>Apr</v>
      </c>
      <c r="AG3424" t="str">
        <f>TEXT(Agricultural_Export_Analysis_Cleaned_Dataset[[#This Row],[Order_Date]],"yyyy")</f>
        <v>2024</v>
      </c>
      <c r="AH3424" t="str">
        <f>TEXT(Agricultural_Export_Analysis_Cleaned_Dataset[[#This Row],[Order_Date]],"ddd")</f>
        <v>Fri</v>
      </c>
      <c r="AI3424" t="str">
        <f>TEXT(Agricultural_Export_Analysis_Cleaned_Dataset[[#This Row],[Ship_Date]],"yyyy")</f>
        <v>2024</v>
      </c>
      <c r="AJ3424" t="str">
        <f>TEXT(Agricultural_Export_Analysis_Cleaned_Dataset[[#This Row],[Ship_Date]],"mmm")</f>
        <v>May</v>
      </c>
      <c r="AK3424" t="str">
        <f>TEXT(Agricultural_Export_Analysis_Cleaned_Dataset[[#This Row],[Ship_Date]],"ddd")</f>
        <v>Mon</v>
      </c>
      <c r="AL3424" t="str">
        <f>TEXT(Agricultural_Export_Analysis_Cleaned_Dataset[[#This Row],[Delivery_Date]],"yyyy")</f>
        <v>2024</v>
      </c>
      <c r="AM3424" t="str">
        <f>TEXT(Agricultural_Export_Analysis_Cleaned_Dataset[[#This Row],[Delivery_Date]],"mmm")</f>
        <v>Jun</v>
      </c>
      <c r="AN3424" t="str">
        <f>TEXT(Agricultural_Export_Analysis_Cleaned_Dataset[[#This Row],[Delivery_Date]],"ddd")</f>
        <v>Sun</v>
      </c>
      <c r="AO3424">
        <f>Agricultural_Export_Analysis_Cleaned_Dataset[[#This Row],[Delivery_Date]]-Agricultural_Export_Analysis_Cleaned_Dataset[[#This Row],[Ship_Date]]</f>
        <v>27</v>
      </c>
      <c r="AP3424">
        <f>Agricultural_Export_Analysis_Cleaned_Dataset[[#This Row],[Ship_Date]]-Agricultural_Export_Analysis_Cleaned_Dataset[[#This Row],[Order_Date]]</f>
        <v>10</v>
      </c>
      <c r="AQ3424" s="4" t="str">
        <f>TEXT(Agricultural_Export_Analysis_Cleaned_Dataset[[#This Row],[Order_Date]],"mmm yyyy")</f>
        <v>Apr 2024</v>
      </c>
    </row>
    <row r="3425" spans="1:43" x14ac:dyDescent="0.3">
      <c r="A3425" t="s">
        <v>6381</v>
      </c>
      <c r="B3425" t="s">
        <v>5788</v>
      </c>
      <c r="C3425" s="2">
        <v>45304</v>
      </c>
      <c r="D3425" s="2">
        <v>45312</v>
      </c>
      <c r="E3425" s="2">
        <v>45349</v>
      </c>
      <c r="F3425" t="s">
        <v>35</v>
      </c>
      <c r="G3425" t="s">
        <v>117</v>
      </c>
      <c r="H3425" t="s">
        <v>74</v>
      </c>
      <c r="I3425" t="s">
        <v>97</v>
      </c>
      <c r="J3425" t="s">
        <v>112</v>
      </c>
      <c r="K3425" s="7">
        <v>15</v>
      </c>
      <c r="L3425" t="s">
        <v>80</v>
      </c>
      <c r="M3425" t="s">
        <v>71</v>
      </c>
      <c r="N3425" t="s">
        <v>72</v>
      </c>
      <c r="O3425">
        <v>1029</v>
      </c>
      <c r="P3425" s="6">
        <v>467.48</v>
      </c>
      <c r="Q3425" s="6">
        <v>481036.92</v>
      </c>
      <c r="R3425" s="5">
        <v>0</v>
      </c>
      <c r="S3425" s="6">
        <v>481036.92</v>
      </c>
      <c r="T3425" s="6">
        <v>5302.71</v>
      </c>
      <c r="U3425" s="6">
        <v>291238.65000000002</v>
      </c>
      <c r="V3425" s="6">
        <v>2115.0100000000002</v>
      </c>
      <c r="W3425" s="6">
        <v>49490.89</v>
      </c>
      <c r="X3425" s="6">
        <v>132889.66</v>
      </c>
      <c r="Y3425" s="5">
        <v>0.27625667485148497</v>
      </c>
      <c r="Z3425" t="s">
        <v>40</v>
      </c>
      <c r="AA3425" t="s">
        <v>64</v>
      </c>
      <c r="AB3425" t="s">
        <v>65</v>
      </c>
      <c r="AC3425" t="s">
        <v>66</v>
      </c>
      <c r="AD3425" t="s">
        <v>44</v>
      </c>
      <c r="AE3425" t="s">
        <v>45</v>
      </c>
      <c r="AF3425" t="str">
        <f>TEXT(Agricultural_Export_Analysis_Cleaned_Dataset[[#This Row],[Order_Date]],"mmm")</f>
        <v>Jan</v>
      </c>
      <c r="AG3425" t="str">
        <f>TEXT(Agricultural_Export_Analysis_Cleaned_Dataset[[#This Row],[Order_Date]],"yyyy")</f>
        <v>2024</v>
      </c>
      <c r="AH3425" t="str">
        <f>TEXT(Agricultural_Export_Analysis_Cleaned_Dataset[[#This Row],[Order_Date]],"ddd")</f>
        <v>Sat</v>
      </c>
      <c r="AI3425" t="str">
        <f>TEXT(Agricultural_Export_Analysis_Cleaned_Dataset[[#This Row],[Ship_Date]],"yyyy")</f>
        <v>2024</v>
      </c>
      <c r="AJ3425" t="str">
        <f>TEXT(Agricultural_Export_Analysis_Cleaned_Dataset[[#This Row],[Ship_Date]],"mmm")</f>
        <v>Jan</v>
      </c>
      <c r="AK3425" t="str">
        <f>TEXT(Agricultural_Export_Analysis_Cleaned_Dataset[[#This Row],[Ship_Date]],"ddd")</f>
        <v>Sun</v>
      </c>
      <c r="AL3425" t="str">
        <f>TEXT(Agricultural_Export_Analysis_Cleaned_Dataset[[#This Row],[Delivery_Date]],"yyyy")</f>
        <v>2024</v>
      </c>
      <c r="AM3425" t="str">
        <f>TEXT(Agricultural_Export_Analysis_Cleaned_Dataset[[#This Row],[Delivery_Date]],"mmm")</f>
        <v>Feb</v>
      </c>
      <c r="AN3425" t="str">
        <f>TEXT(Agricultural_Export_Analysis_Cleaned_Dataset[[#This Row],[Delivery_Date]],"ddd")</f>
        <v>Tue</v>
      </c>
      <c r="AO3425">
        <f>Agricultural_Export_Analysis_Cleaned_Dataset[[#This Row],[Delivery_Date]]-Agricultural_Export_Analysis_Cleaned_Dataset[[#This Row],[Ship_Date]]</f>
        <v>37</v>
      </c>
      <c r="AP3425">
        <f>Agricultural_Export_Analysis_Cleaned_Dataset[[#This Row],[Ship_Date]]-Agricultural_Export_Analysis_Cleaned_Dataset[[#This Row],[Order_Date]]</f>
        <v>8</v>
      </c>
      <c r="AQ3425" s="4" t="str">
        <f>TEXT(Agricultural_Export_Analysis_Cleaned_Dataset[[#This Row],[Order_Date]],"mmm yyyy")</f>
        <v>Jan 2024</v>
      </c>
    </row>
    <row r="3426" spans="1:43" x14ac:dyDescent="0.3">
      <c r="A3426" t="s">
        <v>6382</v>
      </c>
      <c r="B3426" t="s">
        <v>6383</v>
      </c>
      <c r="C3426" s="2">
        <v>45336</v>
      </c>
      <c r="D3426" s="2">
        <v>45339</v>
      </c>
      <c r="E3426" s="2">
        <v>45367</v>
      </c>
      <c r="F3426" t="s">
        <v>35</v>
      </c>
      <c r="G3426" t="s">
        <v>132</v>
      </c>
      <c r="H3426" t="s">
        <v>51</v>
      </c>
      <c r="I3426" t="s">
        <v>91</v>
      </c>
      <c r="J3426" t="s">
        <v>112</v>
      </c>
      <c r="K3426" s="7">
        <v>10</v>
      </c>
      <c r="L3426" t="s">
        <v>135</v>
      </c>
      <c r="M3426" t="s">
        <v>130</v>
      </c>
      <c r="N3426" t="s">
        <v>131</v>
      </c>
      <c r="O3426">
        <v>862</v>
      </c>
      <c r="P3426" s="6">
        <v>146.85</v>
      </c>
      <c r="Q3426" s="6">
        <v>126584.7</v>
      </c>
      <c r="R3426" s="5">
        <v>0.1</v>
      </c>
      <c r="S3426" s="6">
        <v>113926.23</v>
      </c>
      <c r="T3426" s="6">
        <v>6999.19</v>
      </c>
      <c r="U3426" s="6">
        <v>84165.63</v>
      </c>
      <c r="V3426" s="6">
        <v>2687.85</v>
      </c>
      <c r="W3426" s="6">
        <v>3036.65</v>
      </c>
      <c r="X3426" s="6">
        <v>17036.91</v>
      </c>
      <c r="Y3426" s="5">
        <v>0.14954334923572901</v>
      </c>
      <c r="Z3426" t="s">
        <v>40</v>
      </c>
      <c r="AA3426" t="s">
        <v>147</v>
      </c>
      <c r="AB3426" t="s">
        <v>65</v>
      </c>
      <c r="AC3426" t="s">
        <v>66</v>
      </c>
      <c r="AD3426" t="s">
        <v>93</v>
      </c>
      <c r="AE3426" t="s">
        <v>45</v>
      </c>
      <c r="AF3426" t="str">
        <f>TEXT(Agricultural_Export_Analysis_Cleaned_Dataset[[#This Row],[Order_Date]],"mmm")</f>
        <v>Feb</v>
      </c>
      <c r="AG3426" t="str">
        <f>TEXT(Agricultural_Export_Analysis_Cleaned_Dataset[[#This Row],[Order_Date]],"yyyy")</f>
        <v>2024</v>
      </c>
      <c r="AH3426" t="str">
        <f>TEXT(Agricultural_Export_Analysis_Cleaned_Dataset[[#This Row],[Order_Date]],"ddd")</f>
        <v>Wed</v>
      </c>
      <c r="AI3426" t="str">
        <f>TEXT(Agricultural_Export_Analysis_Cleaned_Dataset[[#This Row],[Ship_Date]],"yyyy")</f>
        <v>2024</v>
      </c>
      <c r="AJ3426" t="str">
        <f>TEXT(Agricultural_Export_Analysis_Cleaned_Dataset[[#This Row],[Ship_Date]],"mmm")</f>
        <v>Feb</v>
      </c>
      <c r="AK3426" t="str">
        <f>TEXT(Agricultural_Export_Analysis_Cleaned_Dataset[[#This Row],[Ship_Date]],"ddd")</f>
        <v>Sat</v>
      </c>
      <c r="AL3426" t="str">
        <f>TEXT(Agricultural_Export_Analysis_Cleaned_Dataset[[#This Row],[Delivery_Date]],"yyyy")</f>
        <v>2024</v>
      </c>
      <c r="AM3426" t="str">
        <f>TEXT(Agricultural_Export_Analysis_Cleaned_Dataset[[#This Row],[Delivery_Date]],"mmm")</f>
        <v>Mar</v>
      </c>
      <c r="AN3426" t="str">
        <f>TEXT(Agricultural_Export_Analysis_Cleaned_Dataset[[#This Row],[Delivery_Date]],"ddd")</f>
        <v>Sat</v>
      </c>
      <c r="AO3426">
        <f>Agricultural_Export_Analysis_Cleaned_Dataset[[#This Row],[Delivery_Date]]-Agricultural_Export_Analysis_Cleaned_Dataset[[#This Row],[Ship_Date]]</f>
        <v>28</v>
      </c>
      <c r="AP3426">
        <f>Agricultural_Export_Analysis_Cleaned_Dataset[[#This Row],[Ship_Date]]-Agricultural_Export_Analysis_Cleaned_Dataset[[#This Row],[Order_Date]]</f>
        <v>3</v>
      </c>
      <c r="AQ3426" s="4" t="str">
        <f>TEXT(Agricultural_Export_Analysis_Cleaned_Dataset[[#This Row],[Order_Date]],"mmm yyyy")</f>
        <v>Feb 2024</v>
      </c>
    </row>
    <row r="3427" spans="1:43" x14ac:dyDescent="0.3">
      <c r="A3427" t="s">
        <v>6384</v>
      </c>
      <c r="B3427" t="s">
        <v>6385</v>
      </c>
      <c r="C3427" s="2">
        <v>45915</v>
      </c>
      <c r="D3427" s="2">
        <v>45923</v>
      </c>
      <c r="E3427" s="2">
        <v>45940</v>
      </c>
      <c r="F3427" t="s">
        <v>35</v>
      </c>
      <c r="G3427" t="s">
        <v>8934</v>
      </c>
      <c r="H3427" t="s">
        <v>37</v>
      </c>
      <c r="I3427" t="s">
        <v>91</v>
      </c>
      <c r="J3427" t="s">
        <v>112</v>
      </c>
      <c r="K3427" s="7">
        <v>4</v>
      </c>
      <c r="L3427" t="s">
        <v>135</v>
      </c>
      <c r="M3427" t="s">
        <v>33</v>
      </c>
      <c r="N3427" t="s">
        <v>34</v>
      </c>
      <c r="O3427">
        <v>410</v>
      </c>
      <c r="P3427" s="6">
        <v>499.65</v>
      </c>
      <c r="Q3427" s="6">
        <v>204856.5</v>
      </c>
      <c r="R3427" s="5">
        <v>0.1</v>
      </c>
      <c r="S3427" s="6">
        <v>184370.85</v>
      </c>
      <c r="T3427" s="6">
        <v>1916.74</v>
      </c>
      <c r="U3427" s="6">
        <v>90236.35</v>
      </c>
      <c r="V3427" s="6">
        <v>1275.79</v>
      </c>
      <c r="W3427" s="6">
        <v>7425.41</v>
      </c>
      <c r="X3427" s="6">
        <v>83516.56</v>
      </c>
      <c r="Y3427" s="5">
        <v>0.452981368800979</v>
      </c>
      <c r="Z3427" t="s">
        <v>103</v>
      </c>
      <c r="AA3427" t="s">
        <v>104</v>
      </c>
      <c r="AB3427" t="s">
        <v>83</v>
      </c>
      <c r="AC3427" t="s">
        <v>43</v>
      </c>
      <c r="AD3427" t="s">
        <v>98</v>
      </c>
      <c r="AE3427" t="s">
        <v>67</v>
      </c>
      <c r="AF3427" t="str">
        <f>TEXT(Agricultural_Export_Analysis_Cleaned_Dataset[[#This Row],[Order_Date]],"mmm")</f>
        <v>Sep</v>
      </c>
      <c r="AG3427" t="str">
        <f>TEXT(Agricultural_Export_Analysis_Cleaned_Dataset[[#This Row],[Order_Date]],"yyyy")</f>
        <v>2025</v>
      </c>
      <c r="AH3427" t="str">
        <f>TEXT(Agricultural_Export_Analysis_Cleaned_Dataset[[#This Row],[Order_Date]],"ddd")</f>
        <v>Mon</v>
      </c>
      <c r="AI3427" t="str">
        <f>TEXT(Agricultural_Export_Analysis_Cleaned_Dataset[[#This Row],[Ship_Date]],"yyyy")</f>
        <v>2025</v>
      </c>
      <c r="AJ3427" t="str">
        <f>TEXT(Agricultural_Export_Analysis_Cleaned_Dataset[[#This Row],[Ship_Date]],"mmm")</f>
        <v>Sep</v>
      </c>
      <c r="AK3427" t="str">
        <f>TEXT(Agricultural_Export_Analysis_Cleaned_Dataset[[#This Row],[Ship_Date]],"ddd")</f>
        <v>Tue</v>
      </c>
      <c r="AL3427" t="str">
        <f>TEXT(Agricultural_Export_Analysis_Cleaned_Dataset[[#This Row],[Delivery_Date]],"yyyy")</f>
        <v>2025</v>
      </c>
      <c r="AM3427" t="str">
        <f>TEXT(Agricultural_Export_Analysis_Cleaned_Dataset[[#This Row],[Delivery_Date]],"mmm")</f>
        <v>Oct</v>
      </c>
      <c r="AN3427" t="str">
        <f>TEXT(Agricultural_Export_Analysis_Cleaned_Dataset[[#This Row],[Delivery_Date]],"ddd")</f>
        <v>Fri</v>
      </c>
      <c r="AO3427">
        <f>Agricultural_Export_Analysis_Cleaned_Dataset[[#This Row],[Delivery_Date]]-Agricultural_Export_Analysis_Cleaned_Dataset[[#This Row],[Ship_Date]]</f>
        <v>17</v>
      </c>
      <c r="AP3427">
        <f>Agricultural_Export_Analysis_Cleaned_Dataset[[#This Row],[Ship_Date]]-Agricultural_Export_Analysis_Cleaned_Dataset[[#This Row],[Order_Date]]</f>
        <v>8</v>
      </c>
      <c r="AQ3427" s="4" t="str">
        <f>TEXT(Agricultural_Export_Analysis_Cleaned_Dataset[[#This Row],[Order_Date]],"mmm yyyy")</f>
        <v>Sep 2025</v>
      </c>
    </row>
    <row r="3428" spans="1:43" x14ac:dyDescent="0.3">
      <c r="A3428" t="s">
        <v>6386</v>
      </c>
      <c r="B3428" t="s">
        <v>6387</v>
      </c>
      <c r="C3428" s="2">
        <v>45485</v>
      </c>
      <c r="D3428" s="2">
        <v>45488</v>
      </c>
      <c r="E3428" s="2">
        <v>45497</v>
      </c>
      <c r="F3428" t="s">
        <v>35</v>
      </c>
      <c r="G3428" t="s">
        <v>8934</v>
      </c>
      <c r="H3428" t="s">
        <v>74</v>
      </c>
      <c r="I3428" t="s">
        <v>38</v>
      </c>
      <c r="J3428" t="s">
        <v>39</v>
      </c>
      <c r="K3428" s="7">
        <v>4</v>
      </c>
      <c r="L3428" t="s">
        <v>80</v>
      </c>
      <c r="M3428" t="s">
        <v>140</v>
      </c>
      <c r="N3428" t="s">
        <v>49</v>
      </c>
      <c r="O3428">
        <v>1721</v>
      </c>
      <c r="P3428" s="6">
        <v>102.43</v>
      </c>
      <c r="Q3428" s="6">
        <v>176282.03</v>
      </c>
      <c r="R3428" s="5">
        <v>0.05</v>
      </c>
      <c r="S3428" s="6">
        <v>167467.92850000001</v>
      </c>
      <c r="T3428" s="6">
        <v>5299.08</v>
      </c>
      <c r="U3428" s="6">
        <v>93482.17</v>
      </c>
      <c r="V3428" s="6">
        <v>2352.8000000000002</v>
      </c>
      <c r="W3428" s="6">
        <v>17951.919999999998</v>
      </c>
      <c r="X3428" s="6">
        <v>48381.958500000001</v>
      </c>
      <c r="Y3428" s="5">
        <v>0.28890283013203899</v>
      </c>
      <c r="Z3428" t="s">
        <v>103</v>
      </c>
      <c r="AA3428" t="s">
        <v>119</v>
      </c>
      <c r="AB3428" t="s">
        <v>42</v>
      </c>
      <c r="AC3428" t="s">
        <v>76</v>
      </c>
      <c r="AD3428" t="s">
        <v>44</v>
      </c>
      <c r="AE3428" t="s">
        <v>45</v>
      </c>
      <c r="AF3428" t="str">
        <f>TEXT(Agricultural_Export_Analysis_Cleaned_Dataset[[#This Row],[Order_Date]],"mmm")</f>
        <v>Jul</v>
      </c>
      <c r="AG3428" t="str">
        <f>TEXT(Agricultural_Export_Analysis_Cleaned_Dataset[[#This Row],[Order_Date]],"yyyy")</f>
        <v>2024</v>
      </c>
      <c r="AH3428" t="str">
        <f>TEXT(Agricultural_Export_Analysis_Cleaned_Dataset[[#This Row],[Order_Date]],"ddd")</f>
        <v>Fri</v>
      </c>
      <c r="AI3428" t="str">
        <f>TEXT(Agricultural_Export_Analysis_Cleaned_Dataset[[#This Row],[Ship_Date]],"yyyy")</f>
        <v>2024</v>
      </c>
      <c r="AJ3428" t="str">
        <f>TEXT(Agricultural_Export_Analysis_Cleaned_Dataset[[#This Row],[Ship_Date]],"mmm")</f>
        <v>Jul</v>
      </c>
      <c r="AK3428" t="str">
        <f>TEXT(Agricultural_Export_Analysis_Cleaned_Dataset[[#This Row],[Ship_Date]],"ddd")</f>
        <v>Mon</v>
      </c>
      <c r="AL3428" t="str">
        <f>TEXT(Agricultural_Export_Analysis_Cleaned_Dataset[[#This Row],[Delivery_Date]],"yyyy")</f>
        <v>2024</v>
      </c>
      <c r="AM3428" t="str">
        <f>TEXT(Agricultural_Export_Analysis_Cleaned_Dataset[[#This Row],[Delivery_Date]],"mmm")</f>
        <v>Jul</v>
      </c>
      <c r="AN3428" t="str">
        <f>TEXT(Agricultural_Export_Analysis_Cleaned_Dataset[[#This Row],[Delivery_Date]],"ddd")</f>
        <v>Wed</v>
      </c>
      <c r="AO3428">
        <f>Agricultural_Export_Analysis_Cleaned_Dataset[[#This Row],[Delivery_Date]]-Agricultural_Export_Analysis_Cleaned_Dataset[[#This Row],[Ship_Date]]</f>
        <v>9</v>
      </c>
      <c r="AP3428">
        <f>Agricultural_Export_Analysis_Cleaned_Dataset[[#This Row],[Ship_Date]]-Agricultural_Export_Analysis_Cleaned_Dataset[[#This Row],[Order_Date]]</f>
        <v>3</v>
      </c>
      <c r="AQ3428" s="4" t="str">
        <f>TEXT(Agricultural_Export_Analysis_Cleaned_Dataset[[#This Row],[Order_Date]],"mmm yyyy")</f>
        <v>Jul 2024</v>
      </c>
    </row>
    <row r="3429" spans="1:43" x14ac:dyDescent="0.3">
      <c r="A3429" t="s">
        <v>6388</v>
      </c>
      <c r="B3429" t="s">
        <v>6389</v>
      </c>
      <c r="C3429" s="2">
        <v>45444</v>
      </c>
      <c r="D3429" s="2">
        <v>45448</v>
      </c>
      <c r="E3429" s="2">
        <v>45460</v>
      </c>
      <c r="F3429" t="s">
        <v>35</v>
      </c>
      <c r="G3429" t="s">
        <v>96</v>
      </c>
      <c r="H3429" t="s">
        <v>37</v>
      </c>
      <c r="I3429" t="s">
        <v>52</v>
      </c>
      <c r="J3429" t="s">
        <v>53</v>
      </c>
      <c r="K3429" s="7">
        <v>4</v>
      </c>
      <c r="L3429" t="s">
        <v>80</v>
      </c>
      <c r="M3429" t="s">
        <v>130</v>
      </c>
      <c r="N3429" t="s">
        <v>131</v>
      </c>
      <c r="O3429">
        <v>448</v>
      </c>
      <c r="P3429" s="6">
        <v>315.33</v>
      </c>
      <c r="Q3429" s="6">
        <v>141267.84</v>
      </c>
      <c r="R3429" s="5">
        <v>0</v>
      </c>
      <c r="S3429" s="6">
        <v>141267.84</v>
      </c>
      <c r="T3429" s="6">
        <v>14900.41</v>
      </c>
      <c r="U3429" s="6">
        <v>104697.53</v>
      </c>
      <c r="V3429" s="6">
        <v>2950.18</v>
      </c>
      <c r="W3429" s="6">
        <v>4337.71</v>
      </c>
      <c r="X3429" s="6">
        <v>14382.01</v>
      </c>
      <c r="Y3429" s="5">
        <v>0.10180668154903499</v>
      </c>
      <c r="Z3429" t="s">
        <v>81</v>
      </c>
      <c r="AA3429" t="s">
        <v>150</v>
      </c>
      <c r="AB3429" t="s">
        <v>65</v>
      </c>
      <c r="AC3429" t="s">
        <v>76</v>
      </c>
      <c r="AD3429" t="s">
        <v>84</v>
      </c>
      <c r="AE3429" t="s">
        <v>67</v>
      </c>
      <c r="AF3429" t="str">
        <f>TEXT(Agricultural_Export_Analysis_Cleaned_Dataset[[#This Row],[Order_Date]],"mmm")</f>
        <v>Jun</v>
      </c>
      <c r="AG3429" t="str">
        <f>TEXT(Agricultural_Export_Analysis_Cleaned_Dataset[[#This Row],[Order_Date]],"yyyy")</f>
        <v>2024</v>
      </c>
      <c r="AH3429" t="str">
        <f>TEXT(Agricultural_Export_Analysis_Cleaned_Dataset[[#This Row],[Order_Date]],"ddd")</f>
        <v>Sat</v>
      </c>
      <c r="AI3429" t="str">
        <f>TEXT(Agricultural_Export_Analysis_Cleaned_Dataset[[#This Row],[Ship_Date]],"yyyy")</f>
        <v>2024</v>
      </c>
      <c r="AJ3429" t="str">
        <f>TEXT(Agricultural_Export_Analysis_Cleaned_Dataset[[#This Row],[Ship_Date]],"mmm")</f>
        <v>Jun</v>
      </c>
      <c r="AK3429" t="str">
        <f>TEXT(Agricultural_Export_Analysis_Cleaned_Dataset[[#This Row],[Ship_Date]],"ddd")</f>
        <v>Wed</v>
      </c>
      <c r="AL3429" t="str">
        <f>TEXT(Agricultural_Export_Analysis_Cleaned_Dataset[[#This Row],[Delivery_Date]],"yyyy")</f>
        <v>2024</v>
      </c>
      <c r="AM3429" t="str">
        <f>TEXT(Agricultural_Export_Analysis_Cleaned_Dataset[[#This Row],[Delivery_Date]],"mmm")</f>
        <v>Jun</v>
      </c>
      <c r="AN3429" t="str">
        <f>TEXT(Agricultural_Export_Analysis_Cleaned_Dataset[[#This Row],[Delivery_Date]],"ddd")</f>
        <v>Mon</v>
      </c>
      <c r="AO3429">
        <f>Agricultural_Export_Analysis_Cleaned_Dataset[[#This Row],[Delivery_Date]]-Agricultural_Export_Analysis_Cleaned_Dataset[[#This Row],[Ship_Date]]</f>
        <v>12</v>
      </c>
      <c r="AP3429">
        <f>Agricultural_Export_Analysis_Cleaned_Dataset[[#This Row],[Ship_Date]]-Agricultural_Export_Analysis_Cleaned_Dataset[[#This Row],[Order_Date]]</f>
        <v>4</v>
      </c>
      <c r="AQ3429" s="4" t="str">
        <f>TEXT(Agricultural_Export_Analysis_Cleaned_Dataset[[#This Row],[Order_Date]],"mmm yyyy")</f>
        <v>Jun 2024</v>
      </c>
    </row>
    <row r="3430" spans="1:43" x14ac:dyDescent="0.3">
      <c r="A3430" t="s">
        <v>6390</v>
      </c>
      <c r="B3430" t="s">
        <v>6391</v>
      </c>
      <c r="C3430" s="2">
        <v>45670</v>
      </c>
      <c r="D3430" s="2">
        <v>45672</v>
      </c>
      <c r="E3430" s="2">
        <v>45677</v>
      </c>
      <c r="F3430" t="s">
        <v>35</v>
      </c>
      <c r="G3430" t="s">
        <v>8934</v>
      </c>
      <c r="H3430" t="s">
        <v>74</v>
      </c>
      <c r="I3430" t="s">
        <v>97</v>
      </c>
      <c r="J3430" t="s">
        <v>53</v>
      </c>
      <c r="K3430" s="7">
        <v>0</v>
      </c>
      <c r="L3430" t="s">
        <v>70</v>
      </c>
      <c r="M3430" t="s">
        <v>130</v>
      </c>
      <c r="N3430" t="s">
        <v>131</v>
      </c>
      <c r="O3430">
        <v>1327</v>
      </c>
      <c r="P3430" s="6">
        <v>324.33999999999997</v>
      </c>
      <c r="Q3430" s="6">
        <v>430399.18</v>
      </c>
      <c r="R3430" s="5">
        <v>0</v>
      </c>
      <c r="S3430" s="6">
        <v>430399.18</v>
      </c>
      <c r="T3430" s="6">
        <v>13939.91</v>
      </c>
      <c r="U3430" s="6">
        <v>266928.95</v>
      </c>
      <c r="V3430" s="6">
        <v>687.61</v>
      </c>
      <c r="W3430" s="6">
        <v>21336.73</v>
      </c>
      <c r="X3430" s="6">
        <v>127505.98</v>
      </c>
      <c r="Y3430" s="5">
        <v>0.29625051794940699</v>
      </c>
      <c r="Z3430" t="s">
        <v>40</v>
      </c>
      <c r="AA3430" t="s">
        <v>64</v>
      </c>
      <c r="AB3430" t="s">
        <v>65</v>
      </c>
      <c r="AC3430" t="s">
        <v>76</v>
      </c>
      <c r="AD3430" t="s">
        <v>98</v>
      </c>
      <c r="AE3430" t="s">
        <v>67</v>
      </c>
      <c r="AF3430" t="str">
        <f>TEXT(Agricultural_Export_Analysis_Cleaned_Dataset[[#This Row],[Order_Date]],"mmm")</f>
        <v>Jan</v>
      </c>
      <c r="AG3430" t="str">
        <f>TEXT(Agricultural_Export_Analysis_Cleaned_Dataset[[#This Row],[Order_Date]],"yyyy")</f>
        <v>2025</v>
      </c>
      <c r="AH3430" t="str">
        <f>TEXT(Agricultural_Export_Analysis_Cleaned_Dataset[[#This Row],[Order_Date]],"ddd")</f>
        <v>Mon</v>
      </c>
      <c r="AI3430" t="str">
        <f>TEXT(Agricultural_Export_Analysis_Cleaned_Dataset[[#This Row],[Ship_Date]],"yyyy")</f>
        <v>2025</v>
      </c>
      <c r="AJ3430" t="str">
        <f>TEXT(Agricultural_Export_Analysis_Cleaned_Dataset[[#This Row],[Ship_Date]],"mmm")</f>
        <v>Jan</v>
      </c>
      <c r="AK3430" t="str">
        <f>TEXT(Agricultural_Export_Analysis_Cleaned_Dataset[[#This Row],[Ship_Date]],"ddd")</f>
        <v>Wed</v>
      </c>
      <c r="AL3430" t="str">
        <f>TEXT(Agricultural_Export_Analysis_Cleaned_Dataset[[#This Row],[Delivery_Date]],"yyyy")</f>
        <v>2025</v>
      </c>
      <c r="AM3430" t="str">
        <f>TEXT(Agricultural_Export_Analysis_Cleaned_Dataset[[#This Row],[Delivery_Date]],"mmm")</f>
        <v>Jan</v>
      </c>
      <c r="AN3430" t="str">
        <f>TEXT(Agricultural_Export_Analysis_Cleaned_Dataset[[#This Row],[Delivery_Date]],"ddd")</f>
        <v>Mon</v>
      </c>
      <c r="AO3430">
        <f>Agricultural_Export_Analysis_Cleaned_Dataset[[#This Row],[Delivery_Date]]-Agricultural_Export_Analysis_Cleaned_Dataset[[#This Row],[Ship_Date]]</f>
        <v>5</v>
      </c>
      <c r="AP3430">
        <f>Agricultural_Export_Analysis_Cleaned_Dataset[[#This Row],[Ship_Date]]-Agricultural_Export_Analysis_Cleaned_Dataset[[#This Row],[Order_Date]]</f>
        <v>2</v>
      </c>
      <c r="AQ3430" s="4" t="str">
        <f>TEXT(Agricultural_Export_Analysis_Cleaned_Dataset[[#This Row],[Order_Date]],"mmm yyyy")</f>
        <v>Jan 2025</v>
      </c>
    </row>
    <row r="3431" spans="1:43" x14ac:dyDescent="0.3">
      <c r="A3431" t="s">
        <v>6392</v>
      </c>
      <c r="B3431" t="s">
        <v>6393</v>
      </c>
      <c r="C3431" s="2">
        <v>45438</v>
      </c>
      <c r="D3431" s="2">
        <v>45448</v>
      </c>
      <c r="E3431" s="2">
        <v>45476</v>
      </c>
      <c r="F3431" t="s">
        <v>35</v>
      </c>
      <c r="G3431" t="s">
        <v>96</v>
      </c>
      <c r="H3431" t="s">
        <v>37</v>
      </c>
      <c r="I3431" t="s">
        <v>52</v>
      </c>
      <c r="J3431" t="s">
        <v>112</v>
      </c>
      <c r="K3431" s="7">
        <v>15</v>
      </c>
      <c r="L3431" t="s">
        <v>70</v>
      </c>
      <c r="M3431" t="s">
        <v>140</v>
      </c>
      <c r="N3431" t="s">
        <v>49</v>
      </c>
      <c r="O3431">
        <v>1817</v>
      </c>
      <c r="P3431" s="6">
        <v>312.33</v>
      </c>
      <c r="Q3431" s="6">
        <v>567503.61</v>
      </c>
      <c r="R3431" s="5">
        <v>0.1</v>
      </c>
      <c r="S3431" s="6">
        <v>510753.24900000001</v>
      </c>
      <c r="T3431" s="6">
        <v>9832</v>
      </c>
      <c r="U3431" s="6">
        <v>340392.04</v>
      </c>
      <c r="V3431" s="6">
        <v>2325.64</v>
      </c>
      <c r="W3431" s="6">
        <v>33876.97</v>
      </c>
      <c r="X3431" s="6">
        <v>124326.599</v>
      </c>
      <c r="Y3431" s="5">
        <v>0.243418126548227</v>
      </c>
      <c r="Z3431" t="s">
        <v>81</v>
      </c>
      <c r="AA3431" t="s">
        <v>82</v>
      </c>
      <c r="AB3431" t="s">
        <v>42</v>
      </c>
      <c r="AC3431" t="s">
        <v>76</v>
      </c>
      <c r="AD3431" t="s">
        <v>98</v>
      </c>
      <c r="AE3431" t="s">
        <v>45</v>
      </c>
      <c r="AF3431" t="str">
        <f>TEXT(Agricultural_Export_Analysis_Cleaned_Dataset[[#This Row],[Order_Date]],"mmm")</f>
        <v>May</v>
      </c>
      <c r="AG3431" t="str">
        <f>TEXT(Agricultural_Export_Analysis_Cleaned_Dataset[[#This Row],[Order_Date]],"yyyy")</f>
        <v>2024</v>
      </c>
      <c r="AH3431" t="str">
        <f>TEXT(Agricultural_Export_Analysis_Cleaned_Dataset[[#This Row],[Order_Date]],"ddd")</f>
        <v>Sun</v>
      </c>
      <c r="AI3431" t="str">
        <f>TEXT(Agricultural_Export_Analysis_Cleaned_Dataset[[#This Row],[Ship_Date]],"yyyy")</f>
        <v>2024</v>
      </c>
      <c r="AJ3431" t="str">
        <f>TEXT(Agricultural_Export_Analysis_Cleaned_Dataset[[#This Row],[Ship_Date]],"mmm")</f>
        <v>Jun</v>
      </c>
      <c r="AK3431" t="str">
        <f>TEXT(Agricultural_Export_Analysis_Cleaned_Dataset[[#This Row],[Ship_Date]],"ddd")</f>
        <v>Wed</v>
      </c>
      <c r="AL3431" t="str">
        <f>TEXT(Agricultural_Export_Analysis_Cleaned_Dataset[[#This Row],[Delivery_Date]],"yyyy")</f>
        <v>2024</v>
      </c>
      <c r="AM3431" t="str">
        <f>TEXT(Agricultural_Export_Analysis_Cleaned_Dataset[[#This Row],[Delivery_Date]],"mmm")</f>
        <v>Jul</v>
      </c>
      <c r="AN3431" t="str">
        <f>TEXT(Agricultural_Export_Analysis_Cleaned_Dataset[[#This Row],[Delivery_Date]],"ddd")</f>
        <v>Wed</v>
      </c>
      <c r="AO3431">
        <f>Agricultural_Export_Analysis_Cleaned_Dataset[[#This Row],[Delivery_Date]]-Agricultural_Export_Analysis_Cleaned_Dataset[[#This Row],[Ship_Date]]</f>
        <v>28</v>
      </c>
      <c r="AP3431">
        <f>Agricultural_Export_Analysis_Cleaned_Dataset[[#This Row],[Ship_Date]]-Agricultural_Export_Analysis_Cleaned_Dataset[[#This Row],[Order_Date]]</f>
        <v>10</v>
      </c>
      <c r="AQ3431" s="4" t="str">
        <f>TEXT(Agricultural_Export_Analysis_Cleaned_Dataset[[#This Row],[Order_Date]],"mmm yyyy")</f>
        <v>May 2024</v>
      </c>
    </row>
    <row r="3432" spans="1:43" x14ac:dyDescent="0.3">
      <c r="A3432" t="s">
        <v>6394</v>
      </c>
      <c r="B3432" t="s">
        <v>5197</v>
      </c>
      <c r="C3432" s="2">
        <v>45320</v>
      </c>
      <c r="D3432" s="2">
        <v>45321</v>
      </c>
      <c r="E3432" s="2">
        <v>45359</v>
      </c>
      <c r="F3432" t="s">
        <v>35</v>
      </c>
      <c r="G3432" t="s">
        <v>117</v>
      </c>
      <c r="H3432" t="s">
        <v>51</v>
      </c>
      <c r="I3432" t="s">
        <v>97</v>
      </c>
      <c r="J3432" t="s">
        <v>112</v>
      </c>
      <c r="K3432" s="7">
        <v>10</v>
      </c>
      <c r="L3432" t="s">
        <v>135</v>
      </c>
      <c r="M3432" t="s">
        <v>61</v>
      </c>
      <c r="N3432" t="s">
        <v>62</v>
      </c>
      <c r="O3432">
        <v>1776</v>
      </c>
      <c r="P3432" s="6">
        <v>286.2</v>
      </c>
      <c r="Q3432" s="6">
        <v>508291.2</v>
      </c>
      <c r="R3432" s="5">
        <v>0</v>
      </c>
      <c r="S3432" s="6">
        <v>508291.2</v>
      </c>
      <c r="T3432" s="6">
        <v>10660.75</v>
      </c>
      <c r="U3432" s="6">
        <v>327533.82</v>
      </c>
      <c r="V3432" s="6">
        <v>2834.51</v>
      </c>
      <c r="W3432" s="6">
        <v>34754.949999999997</v>
      </c>
      <c r="X3432" s="6">
        <v>132507.17000000001</v>
      </c>
      <c r="Y3432" s="5">
        <v>0.26069145009789702</v>
      </c>
      <c r="Z3432" t="s">
        <v>40</v>
      </c>
      <c r="AA3432" t="s">
        <v>64</v>
      </c>
      <c r="AB3432" t="s">
        <v>42</v>
      </c>
      <c r="AC3432" t="s">
        <v>66</v>
      </c>
      <c r="AD3432" t="s">
        <v>57</v>
      </c>
      <c r="AE3432" t="s">
        <v>45</v>
      </c>
      <c r="AF3432" t="str">
        <f>TEXT(Agricultural_Export_Analysis_Cleaned_Dataset[[#This Row],[Order_Date]],"mmm")</f>
        <v>Jan</v>
      </c>
      <c r="AG3432" t="str">
        <f>TEXT(Agricultural_Export_Analysis_Cleaned_Dataset[[#This Row],[Order_Date]],"yyyy")</f>
        <v>2024</v>
      </c>
      <c r="AH3432" t="str">
        <f>TEXT(Agricultural_Export_Analysis_Cleaned_Dataset[[#This Row],[Order_Date]],"ddd")</f>
        <v>Mon</v>
      </c>
      <c r="AI3432" t="str">
        <f>TEXT(Agricultural_Export_Analysis_Cleaned_Dataset[[#This Row],[Ship_Date]],"yyyy")</f>
        <v>2024</v>
      </c>
      <c r="AJ3432" t="str">
        <f>TEXT(Agricultural_Export_Analysis_Cleaned_Dataset[[#This Row],[Ship_Date]],"mmm")</f>
        <v>Jan</v>
      </c>
      <c r="AK3432" t="str">
        <f>TEXT(Agricultural_Export_Analysis_Cleaned_Dataset[[#This Row],[Ship_Date]],"ddd")</f>
        <v>Tue</v>
      </c>
      <c r="AL3432" t="str">
        <f>TEXT(Agricultural_Export_Analysis_Cleaned_Dataset[[#This Row],[Delivery_Date]],"yyyy")</f>
        <v>2024</v>
      </c>
      <c r="AM3432" t="str">
        <f>TEXT(Agricultural_Export_Analysis_Cleaned_Dataset[[#This Row],[Delivery_Date]],"mmm")</f>
        <v>Mar</v>
      </c>
      <c r="AN3432" t="str">
        <f>TEXT(Agricultural_Export_Analysis_Cleaned_Dataset[[#This Row],[Delivery_Date]],"ddd")</f>
        <v>Fri</v>
      </c>
      <c r="AO3432">
        <f>Agricultural_Export_Analysis_Cleaned_Dataset[[#This Row],[Delivery_Date]]-Agricultural_Export_Analysis_Cleaned_Dataset[[#This Row],[Ship_Date]]</f>
        <v>38</v>
      </c>
      <c r="AP3432">
        <f>Agricultural_Export_Analysis_Cleaned_Dataset[[#This Row],[Ship_Date]]-Agricultural_Export_Analysis_Cleaned_Dataset[[#This Row],[Order_Date]]</f>
        <v>1</v>
      </c>
      <c r="AQ3432" s="4" t="str">
        <f>TEXT(Agricultural_Export_Analysis_Cleaned_Dataset[[#This Row],[Order_Date]],"mmm yyyy")</f>
        <v>Jan 2024</v>
      </c>
    </row>
    <row r="3433" spans="1:43" x14ac:dyDescent="0.3">
      <c r="A3433" t="s">
        <v>6395</v>
      </c>
      <c r="B3433" t="s">
        <v>6396</v>
      </c>
      <c r="C3433" s="2">
        <v>45512</v>
      </c>
      <c r="D3433" s="2">
        <v>45518</v>
      </c>
      <c r="E3433" s="2">
        <v>45550</v>
      </c>
      <c r="F3433" t="s">
        <v>35</v>
      </c>
      <c r="G3433" t="s">
        <v>8933</v>
      </c>
      <c r="H3433" t="s">
        <v>51</v>
      </c>
      <c r="I3433" t="s">
        <v>118</v>
      </c>
      <c r="J3433" t="s">
        <v>53</v>
      </c>
      <c r="K3433" s="7">
        <v>4</v>
      </c>
      <c r="L3433" t="s">
        <v>135</v>
      </c>
      <c r="M3433" t="s">
        <v>61</v>
      </c>
      <c r="N3433" t="s">
        <v>62</v>
      </c>
      <c r="O3433">
        <v>1960</v>
      </c>
      <c r="P3433" s="6">
        <v>205.78</v>
      </c>
      <c r="Q3433" s="6">
        <v>403328.8</v>
      </c>
      <c r="R3433" s="5">
        <v>0.1</v>
      </c>
      <c r="S3433" s="6">
        <v>362995.92</v>
      </c>
      <c r="T3433" s="6">
        <v>11075.45</v>
      </c>
      <c r="U3433" s="6">
        <v>219204.69</v>
      </c>
      <c r="V3433" s="6">
        <v>659.37</v>
      </c>
      <c r="W3433" s="6">
        <v>10428.450000000001</v>
      </c>
      <c r="X3433" s="6">
        <v>121627.96</v>
      </c>
      <c r="Y3433" s="5">
        <v>0.33506701673120698</v>
      </c>
      <c r="Z3433" t="s">
        <v>103</v>
      </c>
      <c r="AA3433" t="s">
        <v>177</v>
      </c>
      <c r="AB3433" t="s">
        <v>56</v>
      </c>
      <c r="AC3433" t="s">
        <v>66</v>
      </c>
      <c r="AD3433" t="s">
        <v>98</v>
      </c>
      <c r="AE3433" t="s">
        <v>67</v>
      </c>
      <c r="AF3433" t="str">
        <f>TEXT(Agricultural_Export_Analysis_Cleaned_Dataset[[#This Row],[Order_Date]],"mmm")</f>
        <v>Aug</v>
      </c>
      <c r="AG3433" t="str">
        <f>TEXT(Agricultural_Export_Analysis_Cleaned_Dataset[[#This Row],[Order_Date]],"yyyy")</f>
        <v>2024</v>
      </c>
      <c r="AH3433" t="str">
        <f>TEXT(Agricultural_Export_Analysis_Cleaned_Dataset[[#This Row],[Order_Date]],"ddd")</f>
        <v>Thu</v>
      </c>
      <c r="AI3433" t="str">
        <f>TEXT(Agricultural_Export_Analysis_Cleaned_Dataset[[#This Row],[Ship_Date]],"yyyy")</f>
        <v>2024</v>
      </c>
      <c r="AJ3433" t="str">
        <f>TEXT(Agricultural_Export_Analysis_Cleaned_Dataset[[#This Row],[Ship_Date]],"mmm")</f>
        <v>Aug</v>
      </c>
      <c r="AK3433" t="str">
        <f>TEXT(Agricultural_Export_Analysis_Cleaned_Dataset[[#This Row],[Ship_Date]],"ddd")</f>
        <v>Wed</v>
      </c>
      <c r="AL3433" t="str">
        <f>TEXT(Agricultural_Export_Analysis_Cleaned_Dataset[[#This Row],[Delivery_Date]],"yyyy")</f>
        <v>2024</v>
      </c>
      <c r="AM3433" t="str">
        <f>TEXT(Agricultural_Export_Analysis_Cleaned_Dataset[[#This Row],[Delivery_Date]],"mmm")</f>
        <v>Sep</v>
      </c>
      <c r="AN3433" t="str">
        <f>TEXT(Agricultural_Export_Analysis_Cleaned_Dataset[[#This Row],[Delivery_Date]],"ddd")</f>
        <v>Sun</v>
      </c>
      <c r="AO3433">
        <f>Agricultural_Export_Analysis_Cleaned_Dataset[[#This Row],[Delivery_Date]]-Agricultural_Export_Analysis_Cleaned_Dataset[[#This Row],[Ship_Date]]</f>
        <v>32</v>
      </c>
      <c r="AP3433">
        <f>Agricultural_Export_Analysis_Cleaned_Dataset[[#This Row],[Ship_Date]]-Agricultural_Export_Analysis_Cleaned_Dataset[[#This Row],[Order_Date]]</f>
        <v>6</v>
      </c>
      <c r="AQ3433" s="4" t="str">
        <f>TEXT(Agricultural_Export_Analysis_Cleaned_Dataset[[#This Row],[Order_Date]],"mmm yyyy")</f>
        <v>Aug 2024</v>
      </c>
    </row>
    <row r="3434" spans="1:43" x14ac:dyDescent="0.3">
      <c r="A3434" t="s">
        <v>6397</v>
      </c>
      <c r="B3434" t="s">
        <v>4314</v>
      </c>
      <c r="C3434" s="2">
        <v>45371</v>
      </c>
      <c r="D3434" s="2">
        <v>45375</v>
      </c>
      <c r="E3434" s="2">
        <v>45406</v>
      </c>
      <c r="F3434" t="s">
        <v>35</v>
      </c>
      <c r="G3434" t="s">
        <v>36</v>
      </c>
      <c r="H3434" t="s">
        <v>74</v>
      </c>
      <c r="I3434" t="s">
        <v>97</v>
      </c>
      <c r="J3434" t="s">
        <v>39</v>
      </c>
      <c r="K3434" s="7">
        <v>10</v>
      </c>
      <c r="L3434" t="s">
        <v>80</v>
      </c>
      <c r="M3434" t="s">
        <v>130</v>
      </c>
      <c r="N3434" t="s">
        <v>131</v>
      </c>
      <c r="O3434">
        <v>509</v>
      </c>
      <c r="P3434" s="6">
        <v>77.540000000000006</v>
      </c>
      <c r="Q3434" s="6">
        <v>39467.86</v>
      </c>
      <c r="R3434" s="5">
        <v>0.05</v>
      </c>
      <c r="S3434" s="6">
        <v>37494.466999999997</v>
      </c>
      <c r="T3434" s="6">
        <v>2101.35</v>
      </c>
      <c r="U3434" s="6">
        <v>27097.21</v>
      </c>
      <c r="V3434" s="6">
        <v>2262.0700000000002</v>
      </c>
      <c r="W3434" s="6">
        <v>4245.03</v>
      </c>
      <c r="X3434" s="6">
        <v>1788.807</v>
      </c>
      <c r="Y3434" s="5">
        <v>4.7708559238887199E-2</v>
      </c>
      <c r="Z3434" t="s">
        <v>40</v>
      </c>
      <c r="AA3434" t="s">
        <v>41</v>
      </c>
      <c r="AB3434" t="s">
        <v>56</v>
      </c>
      <c r="AC3434" t="s">
        <v>66</v>
      </c>
      <c r="AD3434" t="s">
        <v>123</v>
      </c>
      <c r="AE3434" t="s">
        <v>45</v>
      </c>
      <c r="AF3434" t="str">
        <f>TEXT(Agricultural_Export_Analysis_Cleaned_Dataset[[#This Row],[Order_Date]],"mmm")</f>
        <v>Mar</v>
      </c>
      <c r="AG3434" t="str">
        <f>TEXT(Agricultural_Export_Analysis_Cleaned_Dataset[[#This Row],[Order_Date]],"yyyy")</f>
        <v>2024</v>
      </c>
      <c r="AH3434" t="str">
        <f>TEXT(Agricultural_Export_Analysis_Cleaned_Dataset[[#This Row],[Order_Date]],"ddd")</f>
        <v>Wed</v>
      </c>
      <c r="AI3434" t="str">
        <f>TEXT(Agricultural_Export_Analysis_Cleaned_Dataset[[#This Row],[Ship_Date]],"yyyy")</f>
        <v>2024</v>
      </c>
      <c r="AJ3434" t="str">
        <f>TEXT(Agricultural_Export_Analysis_Cleaned_Dataset[[#This Row],[Ship_Date]],"mmm")</f>
        <v>Mar</v>
      </c>
      <c r="AK3434" t="str">
        <f>TEXT(Agricultural_Export_Analysis_Cleaned_Dataset[[#This Row],[Ship_Date]],"ddd")</f>
        <v>Sun</v>
      </c>
      <c r="AL3434" t="str">
        <f>TEXT(Agricultural_Export_Analysis_Cleaned_Dataset[[#This Row],[Delivery_Date]],"yyyy")</f>
        <v>2024</v>
      </c>
      <c r="AM3434" t="str">
        <f>TEXT(Agricultural_Export_Analysis_Cleaned_Dataset[[#This Row],[Delivery_Date]],"mmm")</f>
        <v>Apr</v>
      </c>
      <c r="AN3434" t="str">
        <f>TEXT(Agricultural_Export_Analysis_Cleaned_Dataset[[#This Row],[Delivery_Date]],"ddd")</f>
        <v>Wed</v>
      </c>
      <c r="AO3434">
        <f>Agricultural_Export_Analysis_Cleaned_Dataset[[#This Row],[Delivery_Date]]-Agricultural_Export_Analysis_Cleaned_Dataset[[#This Row],[Ship_Date]]</f>
        <v>31</v>
      </c>
      <c r="AP3434">
        <f>Agricultural_Export_Analysis_Cleaned_Dataset[[#This Row],[Ship_Date]]-Agricultural_Export_Analysis_Cleaned_Dataset[[#This Row],[Order_Date]]</f>
        <v>4</v>
      </c>
      <c r="AQ3434" s="4" t="str">
        <f>TEXT(Agricultural_Export_Analysis_Cleaned_Dataset[[#This Row],[Order_Date]],"mmm yyyy")</f>
        <v>Mar 2024</v>
      </c>
    </row>
    <row r="3435" spans="1:43" x14ac:dyDescent="0.3">
      <c r="A3435" t="s">
        <v>6398</v>
      </c>
      <c r="B3435" t="s">
        <v>6399</v>
      </c>
      <c r="C3435" s="2">
        <v>45833</v>
      </c>
      <c r="D3435" s="2">
        <v>45834</v>
      </c>
      <c r="E3435" s="2">
        <v>45855</v>
      </c>
      <c r="F3435" t="s">
        <v>35</v>
      </c>
      <c r="G3435" t="s">
        <v>96</v>
      </c>
      <c r="H3435" t="s">
        <v>74</v>
      </c>
      <c r="I3435" t="s">
        <v>118</v>
      </c>
      <c r="J3435" t="s">
        <v>39</v>
      </c>
      <c r="K3435" s="7">
        <v>0</v>
      </c>
      <c r="L3435" t="s">
        <v>87</v>
      </c>
      <c r="M3435" t="s">
        <v>130</v>
      </c>
      <c r="N3435" t="s">
        <v>131</v>
      </c>
      <c r="O3435">
        <v>840</v>
      </c>
      <c r="P3435" s="6">
        <v>347.78</v>
      </c>
      <c r="Q3435" s="6">
        <v>292135.2</v>
      </c>
      <c r="R3435" s="5">
        <v>0.15</v>
      </c>
      <c r="S3435" s="6">
        <v>248314.92</v>
      </c>
      <c r="T3435" s="6">
        <v>986.41</v>
      </c>
      <c r="U3435" s="6">
        <v>184361.07</v>
      </c>
      <c r="V3435" s="6">
        <v>486.54</v>
      </c>
      <c r="W3435" s="6">
        <v>25160.55</v>
      </c>
      <c r="X3435" s="6">
        <v>37320.35</v>
      </c>
      <c r="Y3435" s="5">
        <v>0.15029443256973801</v>
      </c>
      <c r="Z3435" t="s">
        <v>81</v>
      </c>
      <c r="AA3435" t="s">
        <v>150</v>
      </c>
      <c r="AB3435" t="s">
        <v>83</v>
      </c>
      <c r="AC3435" t="s">
        <v>43</v>
      </c>
      <c r="AD3435" t="s">
        <v>123</v>
      </c>
      <c r="AE3435" t="s">
        <v>45</v>
      </c>
      <c r="AF3435" t="str">
        <f>TEXT(Agricultural_Export_Analysis_Cleaned_Dataset[[#This Row],[Order_Date]],"mmm")</f>
        <v>Jun</v>
      </c>
      <c r="AG3435" t="str">
        <f>TEXT(Agricultural_Export_Analysis_Cleaned_Dataset[[#This Row],[Order_Date]],"yyyy")</f>
        <v>2025</v>
      </c>
      <c r="AH3435" t="str">
        <f>TEXT(Agricultural_Export_Analysis_Cleaned_Dataset[[#This Row],[Order_Date]],"ddd")</f>
        <v>Wed</v>
      </c>
      <c r="AI3435" t="str">
        <f>TEXT(Agricultural_Export_Analysis_Cleaned_Dataset[[#This Row],[Ship_Date]],"yyyy")</f>
        <v>2025</v>
      </c>
      <c r="AJ3435" t="str">
        <f>TEXT(Agricultural_Export_Analysis_Cleaned_Dataset[[#This Row],[Ship_Date]],"mmm")</f>
        <v>Jun</v>
      </c>
      <c r="AK3435" t="str">
        <f>TEXT(Agricultural_Export_Analysis_Cleaned_Dataset[[#This Row],[Ship_Date]],"ddd")</f>
        <v>Thu</v>
      </c>
      <c r="AL3435" t="str">
        <f>TEXT(Agricultural_Export_Analysis_Cleaned_Dataset[[#This Row],[Delivery_Date]],"yyyy")</f>
        <v>2025</v>
      </c>
      <c r="AM3435" t="str">
        <f>TEXT(Agricultural_Export_Analysis_Cleaned_Dataset[[#This Row],[Delivery_Date]],"mmm")</f>
        <v>Jul</v>
      </c>
      <c r="AN3435" t="str">
        <f>TEXT(Agricultural_Export_Analysis_Cleaned_Dataset[[#This Row],[Delivery_Date]],"ddd")</f>
        <v>Thu</v>
      </c>
      <c r="AO3435">
        <f>Agricultural_Export_Analysis_Cleaned_Dataset[[#This Row],[Delivery_Date]]-Agricultural_Export_Analysis_Cleaned_Dataset[[#This Row],[Ship_Date]]</f>
        <v>21</v>
      </c>
      <c r="AP3435">
        <f>Agricultural_Export_Analysis_Cleaned_Dataset[[#This Row],[Ship_Date]]-Agricultural_Export_Analysis_Cleaned_Dataset[[#This Row],[Order_Date]]</f>
        <v>1</v>
      </c>
      <c r="AQ3435" s="4" t="str">
        <f>TEXT(Agricultural_Export_Analysis_Cleaned_Dataset[[#This Row],[Order_Date]],"mmm yyyy")</f>
        <v>Jun 2025</v>
      </c>
    </row>
    <row r="3436" spans="1:43" x14ac:dyDescent="0.3">
      <c r="A3436" t="s">
        <v>6400</v>
      </c>
      <c r="B3436" t="s">
        <v>6401</v>
      </c>
      <c r="C3436" s="2">
        <v>45458</v>
      </c>
      <c r="D3436" s="2">
        <v>45466</v>
      </c>
      <c r="E3436" s="2">
        <v>45500</v>
      </c>
      <c r="F3436" t="s">
        <v>35</v>
      </c>
      <c r="G3436" t="s">
        <v>36</v>
      </c>
      <c r="H3436" t="s">
        <v>51</v>
      </c>
      <c r="I3436" t="s">
        <v>52</v>
      </c>
      <c r="J3436" t="s">
        <v>63</v>
      </c>
      <c r="K3436" s="7">
        <v>7</v>
      </c>
      <c r="L3436" t="s">
        <v>70</v>
      </c>
      <c r="M3436" t="s">
        <v>130</v>
      </c>
      <c r="N3436" t="s">
        <v>131</v>
      </c>
      <c r="O3436">
        <v>1190</v>
      </c>
      <c r="P3436" s="6">
        <v>59.03</v>
      </c>
      <c r="Q3436" s="6">
        <v>70245.7</v>
      </c>
      <c r="R3436" s="5">
        <v>0.05</v>
      </c>
      <c r="S3436" s="6">
        <v>66733.414999999994</v>
      </c>
      <c r="T3436" s="6">
        <v>10597.63</v>
      </c>
      <c r="U3436" s="6">
        <v>39844.480000000003</v>
      </c>
      <c r="V3436" s="6">
        <v>309.76</v>
      </c>
      <c r="W3436" s="6">
        <v>6238.67</v>
      </c>
      <c r="X3436" s="6">
        <v>9742.875</v>
      </c>
      <c r="Y3436" s="5">
        <v>0.14599694920453299</v>
      </c>
      <c r="Z3436" t="s">
        <v>81</v>
      </c>
      <c r="AA3436" t="s">
        <v>150</v>
      </c>
      <c r="AB3436" t="s">
        <v>42</v>
      </c>
      <c r="AC3436" t="s">
        <v>76</v>
      </c>
      <c r="AD3436" t="s">
        <v>57</v>
      </c>
      <c r="AE3436" t="s">
        <v>58</v>
      </c>
      <c r="AF3436" t="str">
        <f>TEXT(Agricultural_Export_Analysis_Cleaned_Dataset[[#This Row],[Order_Date]],"mmm")</f>
        <v>Jun</v>
      </c>
      <c r="AG3436" t="str">
        <f>TEXT(Agricultural_Export_Analysis_Cleaned_Dataset[[#This Row],[Order_Date]],"yyyy")</f>
        <v>2024</v>
      </c>
      <c r="AH3436" t="str">
        <f>TEXT(Agricultural_Export_Analysis_Cleaned_Dataset[[#This Row],[Order_Date]],"ddd")</f>
        <v>Sat</v>
      </c>
      <c r="AI3436" t="str">
        <f>TEXT(Agricultural_Export_Analysis_Cleaned_Dataset[[#This Row],[Ship_Date]],"yyyy")</f>
        <v>2024</v>
      </c>
      <c r="AJ3436" t="str">
        <f>TEXT(Agricultural_Export_Analysis_Cleaned_Dataset[[#This Row],[Ship_Date]],"mmm")</f>
        <v>Jun</v>
      </c>
      <c r="AK3436" t="str">
        <f>TEXT(Agricultural_Export_Analysis_Cleaned_Dataset[[#This Row],[Ship_Date]],"ddd")</f>
        <v>Sun</v>
      </c>
      <c r="AL3436" t="str">
        <f>TEXT(Agricultural_Export_Analysis_Cleaned_Dataset[[#This Row],[Delivery_Date]],"yyyy")</f>
        <v>2024</v>
      </c>
      <c r="AM3436" t="str">
        <f>TEXT(Agricultural_Export_Analysis_Cleaned_Dataset[[#This Row],[Delivery_Date]],"mmm")</f>
        <v>Jul</v>
      </c>
      <c r="AN3436" t="str">
        <f>TEXT(Agricultural_Export_Analysis_Cleaned_Dataset[[#This Row],[Delivery_Date]],"ddd")</f>
        <v>Sat</v>
      </c>
      <c r="AO3436">
        <f>Agricultural_Export_Analysis_Cleaned_Dataset[[#This Row],[Delivery_Date]]-Agricultural_Export_Analysis_Cleaned_Dataset[[#This Row],[Ship_Date]]</f>
        <v>34</v>
      </c>
      <c r="AP3436">
        <f>Agricultural_Export_Analysis_Cleaned_Dataset[[#This Row],[Ship_Date]]-Agricultural_Export_Analysis_Cleaned_Dataset[[#This Row],[Order_Date]]</f>
        <v>8</v>
      </c>
      <c r="AQ3436" s="4" t="str">
        <f>TEXT(Agricultural_Export_Analysis_Cleaned_Dataset[[#This Row],[Order_Date]],"mmm yyyy")</f>
        <v>Jun 2024</v>
      </c>
    </row>
    <row r="3437" spans="1:43" x14ac:dyDescent="0.3">
      <c r="A3437" t="s">
        <v>6402</v>
      </c>
      <c r="B3437" t="s">
        <v>4373</v>
      </c>
      <c r="C3437" s="2">
        <v>45389</v>
      </c>
      <c r="D3437" s="2">
        <v>45399</v>
      </c>
      <c r="E3437" s="2">
        <v>45437</v>
      </c>
      <c r="F3437" t="s">
        <v>35</v>
      </c>
      <c r="G3437" t="s">
        <v>50</v>
      </c>
      <c r="H3437" t="s">
        <v>37</v>
      </c>
      <c r="I3437" t="s">
        <v>52</v>
      </c>
      <c r="J3437" t="s">
        <v>112</v>
      </c>
      <c r="K3437" s="7">
        <v>15</v>
      </c>
      <c r="L3437" t="s">
        <v>32</v>
      </c>
      <c r="M3437" t="s">
        <v>159</v>
      </c>
      <c r="N3437" t="s">
        <v>160</v>
      </c>
      <c r="O3437">
        <v>1772</v>
      </c>
      <c r="P3437" s="6">
        <v>139.96</v>
      </c>
      <c r="Q3437" s="6">
        <v>248009.12</v>
      </c>
      <c r="R3437" s="5">
        <v>0.05</v>
      </c>
      <c r="S3437" s="6">
        <v>235608.66399999999</v>
      </c>
      <c r="T3437" s="6">
        <v>3312.47</v>
      </c>
      <c r="U3437" s="6">
        <v>165370.73000000001</v>
      </c>
      <c r="V3437" s="6">
        <v>598.5</v>
      </c>
      <c r="W3437" s="6">
        <v>16643.46</v>
      </c>
      <c r="X3437" s="6">
        <v>49683.504000000001</v>
      </c>
      <c r="Y3437" s="5">
        <v>0.210872992344628</v>
      </c>
      <c r="Z3437" t="s">
        <v>81</v>
      </c>
      <c r="AA3437" t="s">
        <v>165</v>
      </c>
      <c r="AB3437" t="s">
        <v>42</v>
      </c>
      <c r="AC3437" t="s">
        <v>66</v>
      </c>
      <c r="AD3437" t="s">
        <v>84</v>
      </c>
      <c r="AE3437" t="s">
        <v>58</v>
      </c>
      <c r="AF3437" t="str">
        <f>TEXT(Agricultural_Export_Analysis_Cleaned_Dataset[[#This Row],[Order_Date]],"mmm")</f>
        <v>Apr</v>
      </c>
      <c r="AG3437" t="str">
        <f>TEXT(Agricultural_Export_Analysis_Cleaned_Dataset[[#This Row],[Order_Date]],"yyyy")</f>
        <v>2024</v>
      </c>
      <c r="AH3437" t="str">
        <f>TEXT(Agricultural_Export_Analysis_Cleaned_Dataset[[#This Row],[Order_Date]],"ddd")</f>
        <v>Sun</v>
      </c>
      <c r="AI3437" t="str">
        <f>TEXT(Agricultural_Export_Analysis_Cleaned_Dataset[[#This Row],[Ship_Date]],"yyyy")</f>
        <v>2024</v>
      </c>
      <c r="AJ3437" t="str">
        <f>TEXT(Agricultural_Export_Analysis_Cleaned_Dataset[[#This Row],[Ship_Date]],"mmm")</f>
        <v>Apr</v>
      </c>
      <c r="AK3437" t="str">
        <f>TEXT(Agricultural_Export_Analysis_Cleaned_Dataset[[#This Row],[Ship_Date]],"ddd")</f>
        <v>Wed</v>
      </c>
      <c r="AL3437" t="str">
        <f>TEXT(Agricultural_Export_Analysis_Cleaned_Dataset[[#This Row],[Delivery_Date]],"yyyy")</f>
        <v>2024</v>
      </c>
      <c r="AM3437" t="str">
        <f>TEXT(Agricultural_Export_Analysis_Cleaned_Dataset[[#This Row],[Delivery_Date]],"mmm")</f>
        <v>May</v>
      </c>
      <c r="AN3437" t="str">
        <f>TEXT(Agricultural_Export_Analysis_Cleaned_Dataset[[#This Row],[Delivery_Date]],"ddd")</f>
        <v>Sat</v>
      </c>
      <c r="AO3437">
        <f>Agricultural_Export_Analysis_Cleaned_Dataset[[#This Row],[Delivery_Date]]-Agricultural_Export_Analysis_Cleaned_Dataset[[#This Row],[Ship_Date]]</f>
        <v>38</v>
      </c>
      <c r="AP3437">
        <f>Agricultural_Export_Analysis_Cleaned_Dataset[[#This Row],[Ship_Date]]-Agricultural_Export_Analysis_Cleaned_Dataset[[#This Row],[Order_Date]]</f>
        <v>10</v>
      </c>
      <c r="AQ3437" s="4" t="str">
        <f>TEXT(Agricultural_Export_Analysis_Cleaned_Dataset[[#This Row],[Order_Date]],"mmm yyyy")</f>
        <v>Apr 2024</v>
      </c>
    </row>
    <row r="3438" spans="1:43" x14ac:dyDescent="0.3">
      <c r="A3438" t="s">
        <v>6403</v>
      </c>
      <c r="B3438" t="s">
        <v>469</v>
      </c>
      <c r="C3438" s="2">
        <v>45900</v>
      </c>
      <c r="D3438" s="2">
        <v>45908</v>
      </c>
      <c r="E3438" s="2">
        <v>45925</v>
      </c>
      <c r="F3438" t="s">
        <v>35</v>
      </c>
      <c r="G3438" t="s">
        <v>117</v>
      </c>
      <c r="H3438" t="s">
        <v>51</v>
      </c>
      <c r="I3438" t="s">
        <v>52</v>
      </c>
      <c r="J3438" t="s">
        <v>53</v>
      </c>
      <c r="K3438" s="7">
        <v>0</v>
      </c>
      <c r="L3438" t="s">
        <v>70</v>
      </c>
      <c r="M3438" t="s">
        <v>140</v>
      </c>
      <c r="N3438" t="s">
        <v>49</v>
      </c>
      <c r="O3438">
        <v>1492</v>
      </c>
      <c r="P3438" s="6">
        <v>214.36</v>
      </c>
      <c r="Q3438" s="6">
        <v>319825.12</v>
      </c>
      <c r="R3438" s="5">
        <v>0</v>
      </c>
      <c r="S3438" s="6">
        <v>319825.12</v>
      </c>
      <c r="T3438" s="6">
        <v>22146.2811</v>
      </c>
      <c r="U3438" s="6">
        <v>199416.15</v>
      </c>
      <c r="V3438" s="6">
        <v>2888.06</v>
      </c>
      <c r="W3438" s="6">
        <v>31565.79</v>
      </c>
      <c r="X3438" s="6">
        <v>63808.838900000002</v>
      </c>
      <c r="Y3438" s="5">
        <v>0.19951165461151299</v>
      </c>
      <c r="Z3438" t="s">
        <v>103</v>
      </c>
      <c r="AA3438" t="s">
        <v>177</v>
      </c>
      <c r="AB3438" t="s">
        <v>65</v>
      </c>
      <c r="AC3438" t="s">
        <v>66</v>
      </c>
      <c r="AD3438" t="s">
        <v>98</v>
      </c>
      <c r="AE3438" t="s">
        <v>45</v>
      </c>
      <c r="AF3438" t="str">
        <f>TEXT(Agricultural_Export_Analysis_Cleaned_Dataset[[#This Row],[Order_Date]],"mmm")</f>
        <v>Aug</v>
      </c>
      <c r="AG3438" t="str">
        <f>TEXT(Agricultural_Export_Analysis_Cleaned_Dataset[[#This Row],[Order_Date]],"yyyy")</f>
        <v>2025</v>
      </c>
      <c r="AH3438" t="str">
        <f>TEXT(Agricultural_Export_Analysis_Cleaned_Dataset[[#This Row],[Order_Date]],"ddd")</f>
        <v>Sun</v>
      </c>
      <c r="AI3438" t="str">
        <f>TEXT(Agricultural_Export_Analysis_Cleaned_Dataset[[#This Row],[Ship_Date]],"yyyy")</f>
        <v>2025</v>
      </c>
      <c r="AJ3438" t="str">
        <f>TEXT(Agricultural_Export_Analysis_Cleaned_Dataset[[#This Row],[Ship_Date]],"mmm")</f>
        <v>Sep</v>
      </c>
      <c r="AK3438" t="str">
        <f>TEXT(Agricultural_Export_Analysis_Cleaned_Dataset[[#This Row],[Ship_Date]],"ddd")</f>
        <v>Mon</v>
      </c>
      <c r="AL3438" t="str">
        <f>TEXT(Agricultural_Export_Analysis_Cleaned_Dataset[[#This Row],[Delivery_Date]],"yyyy")</f>
        <v>2025</v>
      </c>
      <c r="AM3438" t="str">
        <f>TEXT(Agricultural_Export_Analysis_Cleaned_Dataset[[#This Row],[Delivery_Date]],"mmm")</f>
        <v>Sep</v>
      </c>
      <c r="AN3438" t="str">
        <f>TEXT(Agricultural_Export_Analysis_Cleaned_Dataset[[#This Row],[Delivery_Date]],"ddd")</f>
        <v>Thu</v>
      </c>
      <c r="AO3438">
        <f>Agricultural_Export_Analysis_Cleaned_Dataset[[#This Row],[Delivery_Date]]-Agricultural_Export_Analysis_Cleaned_Dataset[[#This Row],[Ship_Date]]</f>
        <v>17</v>
      </c>
      <c r="AP3438">
        <f>Agricultural_Export_Analysis_Cleaned_Dataset[[#This Row],[Ship_Date]]-Agricultural_Export_Analysis_Cleaned_Dataset[[#This Row],[Order_Date]]</f>
        <v>8</v>
      </c>
      <c r="AQ3438" s="4" t="str">
        <f>TEXT(Agricultural_Export_Analysis_Cleaned_Dataset[[#This Row],[Order_Date]],"mmm yyyy")</f>
        <v>Aug 2025</v>
      </c>
    </row>
    <row r="3439" spans="1:43" x14ac:dyDescent="0.3">
      <c r="A3439" t="s">
        <v>6404</v>
      </c>
      <c r="B3439" t="s">
        <v>6405</v>
      </c>
      <c r="C3439" s="2">
        <v>45405</v>
      </c>
      <c r="D3439" s="2">
        <v>45408</v>
      </c>
      <c r="E3439" s="2">
        <v>45430</v>
      </c>
      <c r="F3439" t="s">
        <v>35</v>
      </c>
      <c r="G3439" t="s">
        <v>203</v>
      </c>
      <c r="H3439" t="s">
        <v>37</v>
      </c>
      <c r="I3439" t="s">
        <v>38</v>
      </c>
      <c r="J3439" t="s">
        <v>112</v>
      </c>
      <c r="K3439" s="7">
        <v>15</v>
      </c>
      <c r="L3439" t="s">
        <v>32</v>
      </c>
      <c r="M3439" t="s">
        <v>107</v>
      </c>
      <c r="N3439" t="s">
        <v>108</v>
      </c>
      <c r="O3439">
        <v>883</v>
      </c>
      <c r="P3439" s="6">
        <v>338.73</v>
      </c>
      <c r="Q3439" s="6">
        <v>299098.59000000003</v>
      </c>
      <c r="R3439" s="5">
        <v>0.1</v>
      </c>
      <c r="S3439" s="6">
        <v>269188.73100000003</v>
      </c>
      <c r="T3439" s="6">
        <v>1095.1600000000001</v>
      </c>
      <c r="U3439" s="6">
        <v>168020.63</v>
      </c>
      <c r="V3439" s="6">
        <v>1391.04</v>
      </c>
      <c r="W3439" s="6">
        <v>30468.9</v>
      </c>
      <c r="X3439" s="6">
        <v>68213.001000000004</v>
      </c>
      <c r="Y3439" s="5">
        <v>0.25340214186009202</v>
      </c>
      <c r="Z3439" t="s">
        <v>81</v>
      </c>
      <c r="AA3439" t="s">
        <v>165</v>
      </c>
      <c r="AB3439" t="s">
        <v>65</v>
      </c>
      <c r="AC3439" t="s">
        <v>43</v>
      </c>
      <c r="AD3439" t="s">
        <v>98</v>
      </c>
      <c r="AE3439" t="s">
        <v>67</v>
      </c>
      <c r="AF3439" t="str">
        <f>TEXT(Agricultural_Export_Analysis_Cleaned_Dataset[[#This Row],[Order_Date]],"mmm")</f>
        <v>Apr</v>
      </c>
      <c r="AG3439" t="str">
        <f>TEXT(Agricultural_Export_Analysis_Cleaned_Dataset[[#This Row],[Order_Date]],"yyyy")</f>
        <v>2024</v>
      </c>
      <c r="AH3439" t="str">
        <f>TEXT(Agricultural_Export_Analysis_Cleaned_Dataset[[#This Row],[Order_Date]],"ddd")</f>
        <v>Tue</v>
      </c>
      <c r="AI3439" t="str">
        <f>TEXT(Agricultural_Export_Analysis_Cleaned_Dataset[[#This Row],[Ship_Date]],"yyyy")</f>
        <v>2024</v>
      </c>
      <c r="AJ3439" t="str">
        <f>TEXT(Agricultural_Export_Analysis_Cleaned_Dataset[[#This Row],[Ship_Date]],"mmm")</f>
        <v>Apr</v>
      </c>
      <c r="AK3439" t="str">
        <f>TEXT(Agricultural_Export_Analysis_Cleaned_Dataset[[#This Row],[Ship_Date]],"ddd")</f>
        <v>Fri</v>
      </c>
      <c r="AL3439" t="str">
        <f>TEXT(Agricultural_Export_Analysis_Cleaned_Dataset[[#This Row],[Delivery_Date]],"yyyy")</f>
        <v>2024</v>
      </c>
      <c r="AM3439" t="str">
        <f>TEXT(Agricultural_Export_Analysis_Cleaned_Dataset[[#This Row],[Delivery_Date]],"mmm")</f>
        <v>May</v>
      </c>
      <c r="AN3439" t="str">
        <f>TEXT(Agricultural_Export_Analysis_Cleaned_Dataset[[#This Row],[Delivery_Date]],"ddd")</f>
        <v>Sat</v>
      </c>
      <c r="AO3439">
        <f>Agricultural_Export_Analysis_Cleaned_Dataset[[#This Row],[Delivery_Date]]-Agricultural_Export_Analysis_Cleaned_Dataset[[#This Row],[Ship_Date]]</f>
        <v>22</v>
      </c>
      <c r="AP3439">
        <f>Agricultural_Export_Analysis_Cleaned_Dataset[[#This Row],[Ship_Date]]-Agricultural_Export_Analysis_Cleaned_Dataset[[#This Row],[Order_Date]]</f>
        <v>3</v>
      </c>
      <c r="AQ3439" s="4" t="str">
        <f>TEXT(Agricultural_Export_Analysis_Cleaned_Dataset[[#This Row],[Order_Date]],"mmm yyyy")</f>
        <v>Apr 2024</v>
      </c>
    </row>
    <row r="3440" spans="1:43" x14ac:dyDescent="0.3">
      <c r="A3440" t="s">
        <v>6406</v>
      </c>
      <c r="B3440" t="s">
        <v>6407</v>
      </c>
      <c r="C3440" s="2">
        <v>45859</v>
      </c>
      <c r="D3440" s="2">
        <v>45864</v>
      </c>
      <c r="E3440" s="2">
        <v>45882</v>
      </c>
      <c r="F3440" t="s">
        <v>35</v>
      </c>
      <c r="G3440" t="s">
        <v>117</v>
      </c>
      <c r="H3440" t="s">
        <v>74</v>
      </c>
      <c r="I3440" t="s">
        <v>52</v>
      </c>
      <c r="J3440" t="s">
        <v>112</v>
      </c>
      <c r="K3440" s="7">
        <v>0</v>
      </c>
      <c r="L3440" t="s">
        <v>87</v>
      </c>
      <c r="M3440" t="s">
        <v>107</v>
      </c>
      <c r="N3440" t="s">
        <v>108</v>
      </c>
      <c r="O3440">
        <v>989</v>
      </c>
      <c r="P3440" s="6">
        <v>125.1</v>
      </c>
      <c r="Q3440" s="6">
        <v>123723.9</v>
      </c>
      <c r="R3440" s="5">
        <v>0.15</v>
      </c>
      <c r="S3440" s="6">
        <v>105165.315</v>
      </c>
      <c r="T3440" s="6">
        <v>12557.55</v>
      </c>
      <c r="U3440" s="6">
        <v>62305.85</v>
      </c>
      <c r="V3440" s="6">
        <v>2894.56</v>
      </c>
      <c r="W3440" s="6">
        <v>8634.44</v>
      </c>
      <c r="X3440" s="6">
        <v>18772.915000000001</v>
      </c>
      <c r="Y3440" s="5">
        <v>0.17850861759887299</v>
      </c>
      <c r="Z3440" t="s">
        <v>103</v>
      </c>
      <c r="AA3440" t="s">
        <v>119</v>
      </c>
      <c r="AB3440" t="s">
        <v>56</v>
      </c>
      <c r="AC3440" t="s">
        <v>76</v>
      </c>
      <c r="AD3440" t="s">
        <v>57</v>
      </c>
      <c r="AE3440" t="s">
        <v>67</v>
      </c>
      <c r="AF3440" t="str">
        <f>TEXT(Agricultural_Export_Analysis_Cleaned_Dataset[[#This Row],[Order_Date]],"mmm")</f>
        <v>Jul</v>
      </c>
      <c r="AG3440" t="str">
        <f>TEXT(Agricultural_Export_Analysis_Cleaned_Dataset[[#This Row],[Order_Date]],"yyyy")</f>
        <v>2025</v>
      </c>
      <c r="AH3440" t="str">
        <f>TEXT(Agricultural_Export_Analysis_Cleaned_Dataset[[#This Row],[Order_Date]],"ddd")</f>
        <v>Mon</v>
      </c>
      <c r="AI3440" t="str">
        <f>TEXT(Agricultural_Export_Analysis_Cleaned_Dataset[[#This Row],[Ship_Date]],"yyyy")</f>
        <v>2025</v>
      </c>
      <c r="AJ3440" t="str">
        <f>TEXT(Agricultural_Export_Analysis_Cleaned_Dataset[[#This Row],[Ship_Date]],"mmm")</f>
        <v>Jul</v>
      </c>
      <c r="AK3440" t="str">
        <f>TEXT(Agricultural_Export_Analysis_Cleaned_Dataset[[#This Row],[Ship_Date]],"ddd")</f>
        <v>Sat</v>
      </c>
      <c r="AL3440" t="str">
        <f>TEXT(Agricultural_Export_Analysis_Cleaned_Dataset[[#This Row],[Delivery_Date]],"yyyy")</f>
        <v>2025</v>
      </c>
      <c r="AM3440" t="str">
        <f>TEXT(Agricultural_Export_Analysis_Cleaned_Dataset[[#This Row],[Delivery_Date]],"mmm")</f>
        <v>Aug</v>
      </c>
      <c r="AN3440" t="str">
        <f>TEXT(Agricultural_Export_Analysis_Cleaned_Dataset[[#This Row],[Delivery_Date]],"ddd")</f>
        <v>Wed</v>
      </c>
      <c r="AO3440">
        <f>Agricultural_Export_Analysis_Cleaned_Dataset[[#This Row],[Delivery_Date]]-Agricultural_Export_Analysis_Cleaned_Dataset[[#This Row],[Ship_Date]]</f>
        <v>18</v>
      </c>
      <c r="AP3440">
        <f>Agricultural_Export_Analysis_Cleaned_Dataset[[#This Row],[Ship_Date]]-Agricultural_Export_Analysis_Cleaned_Dataset[[#This Row],[Order_Date]]</f>
        <v>5</v>
      </c>
      <c r="AQ3440" s="4" t="str">
        <f>TEXT(Agricultural_Export_Analysis_Cleaned_Dataset[[#This Row],[Order_Date]],"mmm yyyy")</f>
        <v>Jul 2025</v>
      </c>
    </row>
    <row r="3441" spans="1:43" x14ac:dyDescent="0.3">
      <c r="A3441" t="s">
        <v>6408</v>
      </c>
      <c r="B3441" t="s">
        <v>6409</v>
      </c>
      <c r="C3441" s="2">
        <v>45779</v>
      </c>
      <c r="D3441" s="2">
        <v>45783</v>
      </c>
      <c r="E3441" s="2">
        <v>45803</v>
      </c>
      <c r="F3441" t="s">
        <v>35</v>
      </c>
      <c r="G3441" t="s">
        <v>73</v>
      </c>
      <c r="H3441" t="s">
        <v>74</v>
      </c>
      <c r="I3441" t="s">
        <v>38</v>
      </c>
      <c r="J3441" t="s">
        <v>112</v>
      </c>
      <c r="K3441" s="7">
        <v>15</v>
      </c>
      <c r="L3441" t="s">
        <v>135</v>
      </c>
      <c r="M3441" t="s">
        <v>48</v>
      </c>
      <c r="N3441" t="s">
        <v>49</v>
      </c>
      <c r="O3441">
        <v>763</v>
      </c>
      <c r="P3441" s="6">
        <v>463.95</v>
      </c>
      <c r="Q3441" s="6">
        <v>353993.85</v>
      </c>
      <c r="R3441" s="5">
        <v>0</v>
      </c>
      <c r="S3441" s="6">
        <v>353993.85</v>
      </c>
      <c r="T3441" s="6">
        <v>6412.22</v>
      </c>
      <c r="U3441" s="6">
        <v>172895.78</v>
      </c>
      <c r="V3441" s="6">
        <v>467.29</v>
      </c>
      <c r="W3441" s="6">
        <v>20444.830000000002</v>
      </c>
      <c r="X3441" s="6">
        <v>153773.73000000001</v>
      </c>
      <c r="Y3441" s="5">
        <v>0.43439661451745598</v>
      </c>
      <c r="Z3441" t="s">
        <v>81</v>
      </c>
      <c r="AA3441" t="s">
        <v>82</v>
      </c>
      <c r="AB3441" t="s">
        <v>83</v>
      </c>
      <c r="AC3441" t="s">
        <v>76</v>
      </c>
      <c r="AD3441" t="s">
        <v>44</v>
      </c>
      <c r="AE3441" t="s">
        <v>45</v>
      </c>
      <c r="AF3441" t="str">
        <f>TEXT(Agricultural_Export_Analysis_Cleaned_Dataset[[#This Row],[Order_Date]],"mmm")</f>
        <v>May</v>
      </c>
      <c r="AG3441" t="str">
        <f>TEXT(Agricultural_Export_Analysis_Cleaned_Dataset[[#This Row],[Order_Date]],"yyyy")</f>
        <v>2025</v>
      </c>
      <c r="AH3441" t="str">
        <f>TEXT(Agricultural_Export_Analysis_Cleaned_Dataset[[#This Row],[Order_Date]],"ddd")</f>
        <v>Fri</v>
      </c>
      <c r="AI3441" t="str">
        <f>TEXT(Agricultural_Export_Analysis_Cleaned_Dataset[[#This Row],[Ship_Date]],"yyyy")</f>
        <v>2025</v>
      </c>
      <c r="AJ3441" t="str">
        <f>TEXT(Agricultural_Export_Analysis_Cleaned_Dataset[[#This Row],[Ship_Date]],"mmm")</f>
        <v>May</v>
      </c>
      <c r="AK3441" t="str">
        <f>TEXT(Agricultural_Export_Analysis_Cleaned_Dataset[[#This Row],[Ship_Date]],"ddd")</f>
        <v>Tue</v>
      </c>
      <c r="AL3441" t="str">
        <f>TEXT(Agricultural_Export_Analysis_Cleaned_Dataset[[#This Row],[Delivery_Date]],"yyyy")</f>
        <v>2025</v>
      </c>
      <c r="AM3441" t="str">
        <f>TEXT(Agricultural_Export_Analysis_Cleaned_Dataset[[#This Row],[Delivery_Date]],"mmm")</f>
        <v>May</v>
      </c>
      <c r="AN3441" t="str">
        <f>TEXT(Agricultural_Export_Analysis_Cleaned_Dataset[[#This Row],[Delivery_Date]],"ddd")</f>
        <v>Mon</v>
      </c>
      <c r="AO3441">
        <f>Agricultural_Export_Analysis_Cleaned_Dataset[[#This Row],[Delivery_Date]]-Agricultural_Export_Analysis_Cleaned_Dataset[[#This Row],[Ship_Date]]</f>
        <v>20</v>
      </c>
      <c r="AP3441">
        <f>Agricultural_Export_Analysis_Cleaned_Dataset[[#This Row],[Ship_Date]]-Agricultural_Export_Analysis_Cleaned_Dataset[[#This Row],[Order_Date]]</f>
        <v>4</v>
      </c>
      <c r="AQ3441" s="4" t="str">
        <f>TEXT(Agricultural_Export_Analysis_Cleaned_Dataset[[#This Row],[Order_Date]],"mmm yyyy")</f>
        <v>May 2025</v>
      </c>
    </row>
    <row r="3442" spans="1:43" x14ac:dyDescent="0.3">
      <c r="A3442" t="s">
        <v>6410</v>
      </c>
      <c r="B3442" t="s">
        <v>5821</v>
      </c>
      <c r="C3442" s="2">
        <v>45392</v>
      </c>
      <c r="D3442" s="2">
        <v>45395</v>
      </c>
      <c r="E3442" s="2">
        <v>45426</v>
      </c>
      <c r="F3442" t="s">
        <v>35</v>
      </c>
      <c r="G3442" t="s">
        <v>36</v>
      </c>
      <c r="H3442" t="s">
        <v>74</v>
      </c>
      <c r="I3442" t="s">
        <v>38</v>
      </c>
      <c r="J3442" t="s">
        <v>39</v>
      </c>
      <c r="K3442" s="7">
        <v>7</v>
      </c>
      <c r="L3442" t="s">
        <v>80</v>
      </c>
      <c r="M3442" t="s">
        <v>71</v>
      </c>
      <c r="N3442" t="s">
        <v>72</v>
      </c>
      <c r="O3442">
        <v>1127</v>
      </c>
      <c r="P3442" s="6">
        <v>331.09</v>
      </c>
      <c r="Q3442" s="6">
        <v>373138.43</v>
      </c>
      <c r="R3442" s="5">
        <v>0.05</v>
      </c>
      <c r="S3442" s="6">
        <v>354481.5085</v>
      </c>
      <c r="T3442" s="6">
        <v>13698.44</v>
      </c>
      <c r="U3442" s="6">
        <v>240270.06</v>
      </c>
      <c r="V3442" s="6">
        <v>2871.37</v>
      </c>
      <c r="W3442" s="6">
        <v>26755.15</v>
      </c>
      <c r="X3442" s="6">
        <v>70886.488500000007</v>
      </c>
      <c r="Y3442" s="5">
        <v>0.19997231675062099</v>
      </c>
      <c r="Z3442" t="s">
        <v>81</v>
      </c>
      <c r="AA3442" t="s">
        <v>165</v>
      </c>
      <c r="AB3442" t="s">
        <v>83</v>
      </c>
      <c r="AC3442" t="s">
        <v>43</v>
      </c>
      <c r="AD3442" t="s">
        <v>44</v>
      </c>
      <c r="AE3442" t="s">
        <v>45</v>
      </c>
      <c r="AF3442" t="str">
        <f>TEXT(Agricultural_Export_Analysis_Cleaned_Dataset[[#This Row],[Order_Date]],"mmm")</f>
        <v>Apr</v>
      </c>
      <c r="AG3442" t="str">
        <f>TEXT(Agricultural_Export_Analysis_Cleaned_Dataset[[#This Row],[Order_Date]],"yyyy")</f>
        <v>2024</v>
      </c>
      <c r="AH3442" t="str">
        <f>TEXT(Agricultural_Export_Analysis_Cleaned_Dataset[[#This Row],[Order_Date]],"ddd")</f>
        <v>Wed</v>
      </c>
      <c r="AI3442" t="str">
        <f>TEXT(Agricultural_Export_Analysis_Cleaned_Dataset[[#This Row],[Ship_Date]],"yyyy")</f>
        <v>2024</v>
      </c>
      <c r="AJ3442" t="str">
        <f>TEXT(Agricultural_Export_Analysis_Cleaned_Dataset[[#This Row],[Ship_Date]],"mmm")</f>
        <v>Apr</v>
      </c>
      <c r="AK3442" t="str">
        <f>TEXT(Agricultural_Export_Analysis_Cleaned_Dataset[[#This Row],[Ship_Date]],"ddd")</f>
        <v>Sat</v>
      </c>
      <c r="AL3442" t="str">
        <f>TEXT(Agricultural_Export_Analysis_Cleaned_Dataset[[#This Row],[Delivery_Date]],"yyyy")</f>
        <v>2024</v>
      </c>
      <c r="AM3442" t="str">
        <f>TEXT(Agricultural_Export_Analysis_Cleaned_Dataset[[#This Row],[Delivery_Date]],"mmm")</f>
        <v>May</v>
      </c>
      <c r="AN3442" t="str">
        <f>TEXT(Agricultural_Export_Analysis_Cleaned_Dataset[[#This Row],[Delivery_Date]],"ddd")</f>
        <v>Tue</v>
      </c>
      <c r="AO3442">
        <f>Agricultural_Export_Analysis_Cleaned_Dataset[[#This Row],[Delivery_Date]]-Agricultural_Export_Analysis_Cleaned_Dataset[[#This Row],[Ship_Date]]</f>
        <v>31</v>
      </c>
      <c r="AP3442">
        <f>Agricultural_Export_Analysis_Cleaned_Dataset[[#This Row],[Ship_Date]]-Agricultural_Export_Analysis_Cleaned_Dataset[[#This Row],[Order_Date]]</f>
        <v>3</v>
      </c>
      <c r="AQ3442" s="4" t="str">
        <f>TEXT(Agricultural_Export_Analysis_Cleaned_Dataset[[#This Row],[Order_Date]],"mmm yyyy")</f>
        <v>Apr 2024</v>
      </c>
    </row>
    <row r="3443" spans="1:43" x14ac:dyDescent="0.3">
      <c r="A3443" t="s">
        <v>6411</v>
      </c>
      <c r="B3443" t="s">
        <v>6412</v>
      </c>
      <c r="C3443" s="2">
        <v>45692</v>
      </c>
      <c r="D3443" s="2">
        <v>45694</v>
      </c>
      <c r="E3443" s="2">
        <v>45717</v>
      </c>
      <c r="F3443" t="s">
        <v>35</v>
      </c>
      <c r="G3443" t="s">
        <v>8933</v>
      </c>
      <c r="H3443" t="s">
        <v>74</v>
      </c>
      <c r="I3443" t="s">
        <v>97</v>
      </c>
      <c r="J3443" t="s">
        <v>112</v>
      </c>
      <c r="K3443" s="7">
        <v>0</v>
      </c>
      <c r="L3443" t="s">
        <v>80</v>
      </c>
      <c r="M3443" t="s">
        <v>88</v>
      </c>
      <c r="N3443" t="s">
        <v>89</v>
      </c>
      <c r="O3443">
        <v>909</v>
      </c>
      <c r="P3443" s="6">
        <v>260.70999999999998</v>
      </c>
      <c r="Q3443" s="6">
        <v>236985.39</v>
      </c>
      <c r="R3443" s="5">
        <v>0.1</v>
      </c>
      <c r="S3443" s="6">
        <v>213286.851</v>
      </c>
      <c r="T3443" s="6">
        <v>5083.17</v>
      </c>
      <c r="U3443" s="6">
        <v>106138.42</v>
      </c>
      <c r="V3443" s="6">
        <v>334</v>
      </c>
      <c r="W3443" s="6">
        <v>19804.830000000002</v>
      </c>
      <c r="X3443" s="6">
        <v>81926.430999999997</v>
      </c>
      <c r="Y3443" s="5">
        <v>0.384113838316268</v>
      </c>
      <c r="Z3443" t="s">
        <v>40</v>
      </c>
      <c r="AA3443" t="s">
        <v>147</v>
      </c>
      <c r="AB3443" t="s">
        <v>83</v>
      </c>
      <c r="AC3443" t="s">
        <v>66</v>
      </c>
      <c r="AD3443" t="s">
        <v>84</v>
      </c>
      <c r="AE3443" t="s">
        <v>45</v>
      </c>
      <c r="AF3443" t="str">
        <f>TEXT(Agricultural_Export_Analysis_Cleaned_Dataset[[#This Row],[Order_Date]],"mmm")</f>
        <v>Feb</v>
      </c>
      <c r="AG3443" t="str">
        <f>TEXT(Agricultural_Export_Analysis_Cleaned_Dataset[[#This Row],[Order_Date]],"yyyy")</f>
        <v>2025</v>
      </c>
      <c r="AH3443" t="str">
        <f>TEXT(Agricultural_Export_Analysis_Cleaned_Dataset[[#This Row],[Order_Date]],"ddd")</f>
        <v>Tue</v>
      </c>
      <c r="AI3443" t="str">
        <f>TEXT(Agricultural_Export_Analysis_Cleaned_Dataset[[#This Row],[Ship_Date]],"yyyy")</f>
        <v>2025</v>
      </c>
      <c r="AJ3443" t="str">
        <f>TEXT(Agricultural_Export_Analysis_Cleaned_Dataset[[#This Row],[Ship_Date]],"mmm")</f>
        <v>Feb</v>
      </c>
      <c r="AK3443" t="str">
        <f>TEXT(Agricultural_Export_Analysis_Cleaned_Dataset[[#This Row],[Ship_Date]],"ddd")</f>
        <v>Thu</v>
      </c>
      <c r="AL3443" t="str">
        <f>TEXT(Agricultural_Export_Analysis_Cleaned_Dataset[[#This Row],[Delivery_Date]],"yyyy")</f>
        <v>2025</v>
      </c>
      <c r="AM3443" t="str">
        <f>TEXT(Agricultural_Export_Analysis_Cleaned_Dataset[[#This Row],[Delivery_Date]],"mmm")</f>
        <v>Mar</v>
      </c>
      <c r="AN3443" t="str">
        <f>TEXT(Agricultural_Export_Analysis_Cleaned_Dataset[[#This Row],[Delivery_Date]],"ddd")</f>
        <v>Sat</v>
      </c>
      <c r="AO3443">
        <f>Agricultural_Export_Analysis_Cleaned_Dataset[[#This Row],[Delivery_Date]]-Agricultural_Export_Analysis_Cleaned_Dataset[[#This Row],[Ship_Date]]</f>
        <v>23</v>
      </c>
      <c r="AP3443">
        <f>Agricultural_Export_Analysis_Cleaned_Dataset[[#This Row],[Ship_Date]]-Agricultural_Export_Analysis_Cleaned_Dataset[[#This Row],[Order_Date]]</f>
        <v>2</v>
      </c>
      <c r="AQ3443" s="4" t="str">
        <f>TEXT(Agricultural_Export_Analysis_Cleaned_Dataset[[#This Row],[Order_Date]],"mmm yyyy")</f>
        <v>Feb 2025</v>
      </c>
    </row>
    <row r="3444" spans="1:43" x14ac:dyDescent="0.3">
      <c r="A3444" t="s">
        <v>6413</v>
      </c>
      <c r="B3444" t="s">
        <v>6414</v>
      </c>
      <c r="C3444" s="2">
        <v>45452</v>
      </c>
      <c r="D3444" s="2">
        <v>45459</v>
      </c>
      <c r="E3444" s="2">
        <v>45473</v>
      </c>
      <c r="F3444" t="s">
        <v>35</v>
      </c>
      <c r="G3444" t="s">
        <v>8932</v>
      </c>
      <c r="H3444" t="s">
        <v>51</v>
      </c>
      <c r="I3444" t="s">
        <v>97</v>
      </c>
      <c r="J3444" t="s">
        <v>39</v>
      </c>
      <c r="K3444" s="7">
        <v>4</v>
      </c>
      <c r="L3444" t="s">
        <v>70</v>
      </c>
      <c r="M3444" t="s">
        <v>71</v>
      </c>
      <c r="N3444" t="s">
        <v>72</v>
      </c>
      <c r="O3444">
        <v>441</v>
      </c>
      <c r="P3444" s="6">
        <v>311.31</v>
      </c>
      <c r="Q3444" s="6">
        <v>137287.71</v>
      </c>
      <c r="R3444" s="5">
        <v>0.05</v>
      </c>
      <c r="S3444" s="6">
        <v>130423.3245</v>
      </c>
      <c r="T3444" s="6">
        <v>6704.05</v>
      </c>
      <c r="U3444" s="6">
        <v>96899.6</v>
      </c>
      <c r="V3444" s="6">
        <v>1916.77</v>
      </c>
      <c r="W3444" s="6">
        <v>8701.15</v>
      </c>
      <c r="X3444" s="6">
        <v>16201.754499999999</v>
      </c>
      <c r="Y3444" s="5">
        <v>0.12422436371801</v>
      </c>
      <c r="Z3444" t="s">
        <v>81</v>
      </c>
      <c r="AA3444" t="s">
        <v>150</v>
      </c>
      <c r="AB3444" t="s">
        <v>65</v>
      </c>
      <c r="AC3444" t="s">
        <v>66</v>
      </c>
      <c r="AD3444" t="s">
        <v>77</v>
      </c>
      <c r="AE3444" t="s">
        <v>58</v>
      </c>
      <c r="AF3444" t="str">
        <f>TEXT(Agricultural_Export_Analysis_Cleaned_Dataset[[#This Row],[Order_Date]],"mmm")</f>
        <v>Jun</v>
      </c>
      <c r="AG3444" t="str">
        <f>TEXT(Agricultural_Export_Analysis_Cleaned_Dataset[[#This Row],[Order_Date]],"yyyy")</f>
        <v>2024</v>
      </c>
      <c r="AH3444" t="str">
        <f>TEXT(Agricultural_Export_Analysis_Cleaned_Dataset[[#This Row],[Order_Date]],"ddd")</f>
        <v>Sun</v>
      </c>
      <c r="AI3444" t="str">
        <f>TEXT(Agricultural_Export_Analysis_Cleaned_Dataset[[#This Row],[Ship_Date]],"yyyy")</f>
        <v>2024</v>
      </c>
      <c r="AJ3444" t="str">
        <f>TEXT(Agricultural_Export_Analysis_Cleaned_Dataset[[#This Row],[Ship_Date]],"mmm")</f>
        <v>Jun</v>
      </c>
      <c r="AK3444" t="str">
        <f>TEXT(Agricultural_Export_Analysis_Cleaned_Dataset[[#This Row],[Ship_Date]],"ddd")</f>
        <v>Sun</v>
      </c>
      <c r="AL3444" t="str">
        <f>TEXT(Agricultural_Export_Analysis_Cleaned_Dataset[[#This Row],[Delivery_Date]],"yyyy")</f>
        <v>2024</v>
      </c>
      <c r="AM3444" t="str">
        <f>TEXT(Agricultural_Export_Analysis_Cleaned_Dataset[[#This Row],[Delivery_Date]],"mmm")</f>
        <v>Jun</v>
      </c>
      <c r="AN3444" t="str">
        <f>TEXT(Agricultural_Export_Analysis_Cleaned_Dataset[[#This Row],[Delivery_Date]],"ddd")</f>
        <v>Sun</v>
      </c>
      <c r="AO3444">
        <f>Agricultural_Export_Analysis_Cleaned_Dataset[[#This Row],[Delivery_Date]]-Agricultural_Export_Analysis_Cleaned_Dataset[[#This Row],[Ship_Date]]</f>
        <v>14</v>
      </c>
      <c r="AP3444">
        <f>Agricultural_Export_Analysis_Cleaned_Dataset[[#This Row],[Ship_Date]]-Agricultural_Export_Analysis_Cleaned_Dataset[[#This Row],[Order_Date]]</f>
        <v>7</v>
      </c>
      <c r="AQ3444" s="4" t="str">
        <f>TEXT(Agricultural_Export_Analysis_Cleaned_Dataset[[#This Row],[Order_Date]],"mmm yyyy")</f>
        <v>Jun 2024</v>
      </c>
    </row>
    <row r="3445" spans="1:43" x14ac:dyDescent="0.3">
      <c r="A3445" t="s">
        <v>6415</v>
      </c>
      <c r="B3445" t="s">
        <v>6416</v>
      </c>
      <c r="C3445" s="2">
        <v>45707</v>
      </c>
      <c r="D3445" s="2">
        <v>45710</v>
      </c>
      <c r="E3445" s="2">
        <v>45742</v>
      </c>
      <c r="F3445" t="s">
        <v>35</v>
      </c>
      <c r="G3445" t="s">
        <v>8932</v>
      </c>
      <c r="H3445" t="s">
        <v>74</v>
      </c>
      <c r="I3445" t="s">
        <v>91</v>
      </c>
      <c r="J3445" t="s">
        <v>112</v>
      </c>
      <c r="K3445" s="7">
        <v>15</v>
      </c>
      <c r="L3445" t="s">
        <v>135</v>
      </c>
      <c r="M3445" t="s">
        <v>71</v>
      </c>
      <c r="N3445" t="s">
        <v>72</v>
      </c>
      <c r="O3445">
        <v>1398</v>
      </c>
      <c r="P3445" s="6">
        <v>85.66</v>
      </c>
      <c r="Q3445" s="6">
        <v>119752.68</v>
      </c>
      <c r="R3445" s="5">
        <v>0.1</v>
      </c>
      <c r="S3445" s="6">
        <v>107777.412</v>
      </c>
      <c r="T3445" s="6">
        <v>1042.5</v>
      </c>
      <c r="U3445" s="6">
        <v>56238.93</v>
      </c>
      <c r="V3445" s="6">
        <v>2784.34</v>
      </c>
      <c r="W3445" s="6">
        <v>2935.89</v>
      </c>
      <c r="X3445" s="6">
        <v>44775.752</v>
      </c>
      <c r="Y3445" s="5">
        <v>0.41544653159792</v>
      </c>
      <c r="Z3445" t="s">
        <v>40</v>
      </c>
      <c r="AA3445" t="s">
        <v>147</v>
      </c>
      <c r="AB3445" t="s">
        <v>65</v>
      </c>
      <c r="AC3445" t="s">
        <v>43</v>
      </c>
      <c r="AD3445" t="s">
        <v>57</v>
      </c>
      <c r="AE3445" t="s">
        <v>67</v>
      </c>
      <c r="AF3445" t="str">
        <f>TEXT(Agricultural_Export_Analysis_Cleaned_Dataset[[#This Row],[Order_Date]],"mmm")</f>
        <v>Feb</v>
      </c>
      <c r="AG3445" t="str">
        <f>TEXT(Agricultural_Export_Analysis_Cleaned_Dataset[[#This Row],[Order_Date]],"yyyy")</f>
        <v>2025</v>
      </c>
      <c r="AH3445" t="str">
        <f>TEXT(Agricultural_Export_Analysis_Cleaned_Dataset[[#This Row],[Order_Date]],"ddd")</f>
        <v>Wed</v>
      </c>
      <c r="AI3445" t="str">
        <f>TEXT(Agricultural_Export_Analysis_Cleaned_Dataset[[#This Row],[Ship_Date]],"yyyy")</f>
        <v>2025</v>
      </c>
      <c r="AJ3445" t="str">
        <f>TEXT(Agricultural_Export_Analysis_Cleaned_Dataset[[#This Row],[Ship_Date]],"mmm")</f>
        <v>Feb</v>
      </c>
      <c r="AK3445" t="str">
        <f>TEXT(Agricultural_Export_Analysis_Cleaned_Dataset[[#This Row],[Ship_Date]],"ddd")</f>
        <v>Sat</v>
      </c>
      <c r="AL3445" t="str">
        <f>TEXT(Agricultural_Export_Analysis_Cleaned_Dataset[[#This Row],[Delivery_Date]],"yyyy")</f>
        <v>2025</v>
      </c>
      <c r="AM3445" t="str">
        <f>TEXT(Agricultural_Export_Analysis_Cleaned_Dataset[[#This Row],[Delivery_Date]],"mmm")</f>
        <v>Mar</v>
      </c>
      <c r="AN3445" t="str">
        <f>TEXT(Agricultural_Export_Analysis_Cleaned_Dataset[[#This Row],[Delivery_Date]],"ddd")</f>
        <v>Wed</v>
      </c>
      <c r="AO3445">
        <f>Agricultural_Export_Analysis_Cleaned_Dataset[[#This Row],[Delivery_Date]]-Agricultural_Export_Analysis_Cleaned_Dataset[[#This Row],[Ship_Date]]</f>
        <v>32</v>
      </c>
      <c r="AP3445">
        <f>Agricultural_Export_Analysis_Cleaned_Dataset[[#This Row],[Ship_Date]]-Agricultural_Export_Analysis_Cleaned_Dataset[[#This Row],[Order_Date]]</f>
        <v>3</v>
      </c>
      <c r="AQ3445" s="4" t="str">
        <f>TEXT(Agricultural_Export_Analysis_Cleaned_Dataset[[#This Row],[Order_Date]],"mmm yyyy")</f>
        <v>Feb 2025</v>
      </c>
    </row>
    <row r="3446" spans="1:43" x14ac:dyDescent="0.3">
      <c r="A3446" t="s">
        <v>6417</v>
      </c>
      <c r="B3446" t="s">
        <v>6418</v>
      </c>
      <c r="C3446" s="2">
        <v>45919</v>
      </c>
      <c r="D3446" s="2">
        <v>45927</v>
      </c>
      <c r="E3446" s="2">
        <v>45951</v>
      </c>
      <c r="F3446" t="s">
        <v>35</v>
      </c>
      <c r="G3446" t="s">
        <v>50</v>
      </c>
      <c r="H3446" t="s">
        <v>37</v>
      </c>
      <c r="I3446" t="s">
        <v>91</v>
      </c>
      <c r="J3446" t="s">
        <v>112</v>
      </c>
      <c r="K3446" s="7">
        <v>0</v>
      </c>
      <c r="L3446" t="s">
        <v>135</v>
      </c>
      <c r="M3446" t="s">
        <v>130</v>
      </c>
      <c r="N3446" t="s">
        <v>131</v>
      </c>
      <c r="O3446">
        <v>291</v>
      </c>
      <c r="P3446" s="6">
        <v>130.13999999999999</v>
      </c>
      <c r="Q3446" s="6">
        <v>37870.74</v>
      </c>
      <c r="R3446" s="5">
        <v>0</v>
      </c>
      <c r="S3446" s="6">
        <v>37870.74</v>
      </c>
      <c r="T3446" s="6">
        <v>6203.69</v>
      </c>
      <c r="U3446" s="6">
        <v>21595.84</v>
      </c>
      <c r="V3446" s="6">
        <v>2357.59</v>
      </c>
      <c r="W3446" s="6">
        <v>3499.99</v>
      </c>
      <c r="X3446" s="6">
        <v>4213.63</v>
      </c>
      <c r="Y3446" s="5">
        <v>0.111263471482205</v>
      </c>
      <c r="Z3446" t="s">
        <v>103</v>
      </c>
      <c r="AA3446" t="s">
        <v>104</v>
      </c>
      <c r="AB3446" t="s">
        <v>65</v>
      </c>
      <c r="AC3446" t="s">
        <v>43</v>
      </c>
      <c r="AD3446" t="s">
        <v>93</v>
      </c>
      <c r="AE3446" t="s">
        <v>58</v>
      </c>
      <c r="AF3446" t="str">
        <f>TEXT(Agricultural_Export_Analysis_Cleaned_Dataset[[#This Row],[Order_Date]],"mmm")</f>
        <v>Sep</v>
      </c>
      <c r="AG3446" t="str">
        <f>TEXT(Agricultural_Export_Analysis_Cleaned_Dataset[[#This Row],[Order_Date]],"yyyy")</f>
        <v>2025</v>
      </c>
      <c r="AH3446" t="str">
        <f>TEXT(Agricultural_Export_Analysis_Cleaned_Dataset[[#This Row],[Order_Date]],"ddd")</f>
        <v>Fri</v>
      </c>
      <c r="AI3446" t="str">
        <f>TEXT(Agricultural_Export_Analysis_Cleaned_Dataset[[#This Row],[Ship_Date]],"yyyy")</f>
        <v>2025</v>
      </c>
      <c r="AJ3446" t="str">
        <f>TEXT(Agricultural_Export_Analysis_Cleaned_Dataset[[#This Row],[Ship_Date]],"mmm")</f>
        <v>Sep</v>
      </c>
      <c r="AK3446" t="str">
        <f>TEXT(Agricultural_Export_Analysis_Cleaned_Dataset[[#This Row],[Ship_Date]],"ddd")</f>
        <v>Sat</v>
      </c>
      <c r="AL3446" t="str">
        <f>TEXT(Agricultural_Export_Analysis_Cleaned_Dataset[[#This Row],[Delivery_Date]],"yyyy")</f>
        <v>2025</v>
      </c>
      <c r="AM3446" t="str">
        <f>TEXT(Agricultural_Export_Analysis_Cleaned_Dataset[[#This Row],[Delivery_Date]],"mmm")</f>
        <v>Oct</v>
      </c>
      <c r="AN3446" t="str">
        <f>TEXT(Agricultural_Export_Analysis_Cleaned_Dataset[[#This Row],[Delivery_Date]],"ddd")</f>
        <v>Tue</v>
      </c>
      <c r="AO3446">
        <f>Agricultural_Export_Analysis_Cleaned_Dataset[[#This Row],[Delivery_Date]]-Agricultural_Export_Analysis_Cleaned_Dataset[[#This Row],[Ship_Date]]</f>
        <v>24</v>
      </c>
      <c r="AP3446">
        <f>Agricultural_Export_Analysis_Cleaned_Dataset[[#This Row],[Ship_Date]]-Agricultural_Export_Analysis_Cleaned_Dataset[[#This Row],[Order_Date]]</f>
        <v>8</v>
      </c>
      <c r="AQ3446" s="4" t="str">
        <f>TEXT(Agricultural_Export_Analysis_Cleaned_Dataset[[#This Row],[Order_Date]],"mmm yyyy")</f>
        <v>Sep 2025</v>
      </c>
    </row>
    <row r="3447" spans="1:43" x14ac:dyDescent="0.3">
      <c r="A3447" t="s">
        <v>6419</v>
      </c>
      <c r="B3447" t="s">
        <v>955</v>
      </c>
      <c r="C3447" s="2">
        <v>45899</v>
      </c>
      <c r="D3447" s="2">
        <v>45905</v>
      </c>
      <c r="E3447" s="2">
        <v>45916</v>
      </c>
      <c r="F3447" t="s">
        <v>35</v>
      </c>
      <c r="G3447" t="s">
        <v>132</v>
      </c>
      <c r="H3447" t="s">
        <v>51</v>
      </c>
      <c r="I3447" t="s">
        <v>97</v>
      </c>
      <c r="J3447" t="s">
        <v>63</v>
      </c>
      <c r="K3447" s="7">
        <v>0</v>
      </c>
      <c r="L3447" t="s">
        <v>8935</v>
      </c>
      <c r="M3447" t="s">
        <v>33</v>
      </c>
      <c r="N3447" t="s">
        <v>34</v>
      </c>
      <c r="O3447">
        <v>1395</v>
      </c>
      <c r="P3447" s="6">
        <v>145.04</v>
      </c>
      <c r="Q3447" s="6">
        <v>202330.8</v>
      </c>
      <c r="R3447" s="5">
        <v>0</v>
      </c>
      <c r="S3447" s="6">
        <v>202330.8</v>
      </c>
      <c r="T3447" s="6">
        <v>1540.06</v>
      </c>
      <c r="U3447" s="6">
        <v>115465.29</v>
      </c>
      <c r="V3447" s="6">
        <v>2663.71</v>
      </c>
      <c r="W3447" s="6">
        <v>16725.52</v>
      </c>
      <c r="X3447" s="6">
        <v>65936.22</v>
      </c>
      <c r="Y3447" s="5">
        <v>0.32588325652841799</v>
      </c>
      <c r="Z3447" t="s">
        <v>103</v>
      </c>
      <c r="AA3447" t="s">
        <v>177</v>
      </c>
      <c r="AB3447" t="s">
        <v>83</v>
      </c>
      <c r="AC3447" t="s">
        <v>66</v>
      </c>
      <c r="AD3447" t="s">
        <v>123</v>
      </c>
      <c r="AE3447" t="s">
        <v>67</v>
      </c>
      <c r="AF3447" t="str">
        <f>TEXT(Agricultural_Export_Analysis_Cleaned_Dataset[[#This Row],[Order_Date]],"mmm")</f>
        <v>Aug</v>
      </c>
      <c r="AG3447" t="str">
        <f>TEXT(Agricultural_Export_Analysis_Cleaned_Dataset[[#This Row],[Order_Date]],"yyyy")</f>
        <v>2025</v>
      </c>
      <c r="AH3447" t="str">
        <f>TEXT(Agricultural_Export_Analysis_Cleaned_Dataset[[#This Row],[Order_Date]],"ddd")</f>
        <v>Sat</v>
      </c>
      <c r="AI3447" t="str">
        <f>TEXT(Agricultural_Export_Analysis_Cleaned_Dataset[[#This Row],[Ship_Date]],"yyyy")</f>
        <v>2025</v>
      </c>
      <c r="AJ3447" t="str">
        <f>TEXT(Agricultural_Export_Analysis_Cleaned_Dataset[[#This Row],[Ship_Date]],"mmm")</f>
        <v>Sep</v>
      </c>
      <c r="AK3447" t="str">
        <f>TEXT(Agricultural_Export_Analysis_Cleaned_Dataset[[#This Row],[Ship_Date]],"ddd")</f>
        <v>Fri</v>
      </c>
      <c r="AL3447" t="str">
        <f>TEXT(Agricultural_Export_Analysis_Cleaned_Dataset[[#This Row],[Delivery_Date]],"yyyy")</f>
        <v>2025</v>
      </c>
      <c r="AM3447" t="str">
        <f>TEXT(Agricultural_Export_Analysis_Cleaned_Dataset[[#This Row],[Delivery_Date]],"mmm")</f>
        <v>Sep</v>
      </c>
      <c r="AN3447" t="str">
        <f>TEXT(Agricultural_Export_Analysis_Cleaned_Dataset[[#This Row],[Delivery_Date]],"ddd")</f>
        <v>Tue</v>
      </c>
      <c r="AO3447">
        <f>Agricultural_Export_Analysis_Cleaned_Dataset[[#This Row],[Delivery_Date]]-Agricultural_Export_Analysis_Cleaned_Dataset[[#This Row],[Ship_Date]]</f>
        <v>11</v>
      </c>
      <c r="AP3447">
        <f>Agricultural_Export_Analysis_Cleaned_Dataset[[#This Row],[Ship_Date]]-Agricultural_Export_Analysis_Cleaned_Dataset[[#This Row],[Order_Date]]</f>
        <v>6</v>
      </c>
      <c r="AQ3447" s="4" t="str">
        <f>TEXT(Agricultural_Export_Analysis_Cleaned_Dataset[[#This Row],[Order_Date]],"mmm yyyy")</f>
        <v>Aug 2025</v>
      </c>
    </row>
    <row r="3448" spans="1:43" x14ac:dyDescent="0.3">
      <c r="A3448" t="s">
        <v>6420</v>
      </c>
      <c r="B3448" t="s">
        <v>6421</v>
      </c>
      <c r="C3448" s="2">
        <v>45690</v>
      </c>
      <c r="D3448" s="2">
        <v>45693</v>
      </c>
      <c r="E3448" s="2">
        <v>45703</v>
      </c>
      <c r="F3448" t="s">
        <v>35</v>
      </c>
      <c r="G3448" t="s">
        <v>36</v>
      </c>
      <c r="H3448" t="s">
        <v>51</v>
      </c>
      <c r="I3448" t="s">
        <v>91</v>
      </c>
      <c r="J3448" t="s">
        <v>53</v>
      </c>
      <c r="K3448" s="7">
        <v>4</v>
      </c>
      <c r="L3448" t="s">
        <v>87</v>
      </c>
      <c r="M3448" t="s">
        <v>130</v>
      </c>
      <c r="N3448" t="s">
        <v>131</v>
      </c>
      <c r="O3448">
        <v>479</v>
      </c>
      <c r="P3448" s="6">
        <v>93.93</v>
      </c>
      <c r="Q3448" s="6">
        <v>44992.47</v>
      </c>
      <c r="R3448" s="5">
        <v>0.05</v>
      </c>
      <c r="S3448" s="6">
        <v>42742.8465</v>
      </c>
      <c r="T3448" s="6">
        <v>645.98</v>
      </c>
      <c r="U3448" s="6">
        <v>28466.42</v>
      </c>
      <c r="V3448" s="6">
        <v>559.22</v>
      </c>
      <c r="W3448" s="6">
        <v>3248.86</v>
      </c>
      <c r="X3448" s="6">
        <v>9822.3665000000001</v>
      </c>
      <c r="Y3448" s="5">
        <v>0.229801412500686</v>
      </c>
      <c r="Z3448" t="s">
        <v>40</v>
      </c>
      <c r="AA3448" t="s">
        <v>147</v>
      </c>
      <c r="AB3448" t="s">
        <v>56</v>
      </c>
      <c r="AC3448" t="s">
        <v>43</v>
      </c>
      <c r="AD3448" t="s">
        <v>84</v>
      </c>
      <c r="AE3448" t="s">
        <v>45</v>
      </c>
      <c r="AF3448" t="str">
        <f>TEXT(Agricultural_Export_Analysis_Cleaned_Dataset[[#This Row],[Order_Date]],"mmm")</f>
        <v>Feb</v>
      </c>
      <c r="AG3448" t="str">
        <f>TEXT(Agricultural_Export_Analysis_Cleaned_Dataset[[#This Row],[Order_Date]],"yyyy")</f>
        <v>2025</v>
      </c>
      <c r="AH3448" t="str">
        <f>TEXT(Agricultural_Export_Analysis_Cleaned_Dataset[[#This Row],[Order_Date]],"ddd")</f>
        <v>Sun</v>
      </c>
      <c r="AI3448" t="str">
        <f>TEXT(Agricultural_Export_Analysis_Cleaned_Dataset[[#This Row],[Ship_Date]],"yyyy")</f>
        <v>2025</v>
      </c>
      <c r="AJ3448" t="str">
        <f>TEXT(Agricultural_Export_Analysis_Cleaned_Dataset[[#This Row],[Ship_Date]],"mmm")</f>
        <v>Feb</v>
      </c>
      <c r="AK3448" t="str">
        <f>TEXT(Agricultural_Export_Analysis_Cleaned_Dataset[[#This Row],[Ship_Date]],"ddd")</f>
        <v>Wed</v>
      </c>
      <c r="AL3448" t="str">
        <f>TEXT(Agricultural_Export_Analysis_Cleaned_Dataset[[#This Row],[Delivery_Date]],"yyyy")</f>
        <v>2025</v>
      </c>
      <c r="AM3448" t="str">
        <f>TEXT(Agricultural_Export_Analysis_Cleaned_Dataset[[#This Row],[Delivery_Date]],"mmm")</f>
        <v>Feb</v>
      </c>
      <c r="AN3448" t="str">
        <f>TEXT(Agricultural_Export_Analysis_Cleaned_Dataset[[#This Row],[Delivery_Date]],"ddd")</f>
        <v>Sat</v>
      </c>
      <c r="AO3448">
        <f>Agricultural_Export_Analysis_Cleaned_Dataset[[#This Row],[Delivery_Date]]-Agricultural_Export_Analysis_Cleaned_Dataset[[#This Row],[Ship_Date]]</f>
        <v>10</v>
      </c>
      <c r="AP3448">
        <f>Agricultural_Export_Analysis_Cleaned_Dataset[[#This Row],[Ship_Date]]-Agricultural_Export_Analysis_Cleaned_Dataset[[#This Row],[Order_Date]]</f>
        <v>3</v>
      </c>
      <c r="AQ3448" s="4" t="str">
        <f>TEXT(Agricultural_Export_Analysis_Cleaned_Dataset[[#This Row],[Order_Date]],"mmm yyyy")</f>
        <v>Feb 2025</v>
      </c>
    </row>
    <row r="3449" spans="1:43" x14ac:dyDescent="0.3">
      <c r="A3449" t="s">
        <v>6422</v>
      </c>
      <c r="B3449" t="s">
        <v>6423</v>
      </c>
      <c r="C3449" s="2">
        <v>45605</v>
      </c>
      <c r="D3449" s="2">
        <v>45606</v>
      </c>
      <c r="E3449" s="2">
        <v>45624</v>
      </c>
      <c r="F3449" t="s">
        <v>35</v>
      </c>
      <c r="G3449" t="s">
        <v>50</v>
      </c>
      <c r="H3449" t="s">
        <v>51</v>
      </c>
      <c r="I3449" t="s">
        <v>38</v>
      </c>
      <c r="J3449" t="s">
        <v>112</v>
      </c>
      <c r="K3449" s="7">
        <v>0</v>
      </c>
      <c r="L3449" t="s">
        <v>135</v>
      </c>
      <c r="M3449" t="s">
        <v>101</v>
      </c>
      <c r="N3449" t="s">
        <v>102</v>
      </c>
      <c r="O3449">
        <v>1682</v>
      </c>
      <c r="P3449" s="6">
        <v>89.23</v>
      </c>
      <c r="Q3449" s="6">
        <v>150084.85999999999</v>
      </c>
      <c r="R3449" s="5">
        <v>0</v>
      </c>
      <c r="S3449" s="6">
        <v>150084.85999999999</v>
      </c>
      <c r="T3449" s="6">
        <v>11989.95</v>
      </c>
      <c r="U3449" s="6">
        <v>88747.77</v>
      </c>
      <c r="V3449" s="6">
        <v>224.92</v>
      </c>
      <c r="W3449" s="6">
        <v>7928.83</v>
      </c>
      <c r="X3449" s="6">
        <v>41193.39</v>
      </c>
      <c r="Y3449" s="5">
        <v>0.27446732468551399</v>
      </c>
      <c r="Z3449" t="s">
        <v>54</v>
      </c>
      <c r="AA3449" t="s">
        <v>92</v>
      </c>
      <c r="AB3449" t="s">
        <v>83</v>
      </c>
      <c r="AC3449" t="s">
        <v>43</v>
      </c>
      <c r="AD3449" t="s">
        <v>57</v>
      </c>
      <c r="AE3449" t="s">
        <v>45</v>
      </c>
      <c r="AF3449" t="str">
        <f>TEXT(Agricultural_Export_Analysis_Cleaned_Dataset[[#This Row],[Order_Date]],"mmm")</f>
        <v>Nov</v>
      </c>
      <c r="AG3449" t="str">
        <f>TEXT(Agricultural_Export_Analysis_Cleaned_Dataset[[#This Row],[Order_Date]],"yyyy")</f>
        <v>2024</v>
      </c>
      <c r="AH3449" t="str">
        <f>TEXT(Agricultural_Export_Analysis_Cleaned_Dataset[[#This Row],[Order_Date]],"ddd")</f>
        <v>Sat</v>
      </c>
      <c r="AI3449" t="str">
        <f>TEXT(Agricultural_Export_Analysis_Cleaned_Dataset[[#This Row],[Ship_Date]],"yyyy")</f>
        <v>2024</v>
      </c>
      <c r="AJ3449" t="str">
        <f>TEXT(Agricultural_Export_Analysis_Cleaned_Dataset[[#This Row],[Ship_Date]],"mmm")</f>
        <v>Nov</v>
      </c>
      <c r="AK3449" t="str">
        <f>TEXT(Agricultural_Export_Analysis_Cleaned_Dataset[[#This Row],[Ship_Date]],"ddd")</f>
        <v>Sun</v>
      </c>
      <c r="AL3449" t="str">
        <f>TEXT(Agricultural_Export_Analysis_Cleaned_Dataset[[#This Row],[Delivery_Date]],"yyyy")</f>
        <v>2024</v>
      </c>
      <c r="AM3449" t="str">
        <f>TEXT(Agricultural_Export_Analysis_Cleaned_Dataset[[#This Row],[Delivery_Date]],"mmm")</f>
        <v>Nov</v>
      </c>
      <c r="AN3449" t="str">
        <f>TEXT(Agricultural_Export_Analysis_Cleaned_Dataset[[#This Row],[Delivery_Date]],"ddd")</f>
        <v>Thu</v>
      </c>
      <c r="AO3449">
        <f>Agricultural_Export_Analysis_Cleaned_Dataset[[#This Row],[Delivery_Date]]-Agricultural_Export_Analysis_Cleaned_Dataset[[#This Row],[Ship_Date]]</f>
        <v>18</v>
      </c>
      <c r="AP3449">
        <f>Agricultural_Export_Analysis_Cleaned_Dataset[[#This Row],[Ship_Date]]-Agricultural_Export_Analysis_Cleaned_Dataset[[#This Row],[Order_Date]]</f>
        <v>1</v>
      </c>
      <c r="AQ3449" s="4" t="str">
        <f>TEXT(Agricultural_Export_Analysis_Cleaned_Dataset[[#This Row],[Order_Date]],"mmm yyyy")</f>
        <v>Nov 2024</v>
      </c>
    </row>
    <row r="3450" spans="1:43" x14ac:dyDescent="0.3">
      <c r="A3450" t="s">
        <v>6424</v>
      </c>
      <c r="B3450" t="s">
        <v>6425</v>
      </c>
      <c r="C3450" s="2">
        <v>45950</v>
      </c>
      <c r="D3450" s="2">
        <v>45956</v>
      </c>
      <c r="E3450" s="2">
        <v>45975</v>
      </c>
      <c r="F3450" t="s">
        <v>35</v>
      </c>
      <c r="G3450" t="s">
        <v>117</v>
      </c>
      <c r="H3450" t="s">
        <v>51</v>
      </c>
      <c r="I3450" t="s">
        <v>91</v>
      </c>
      <c r="J3450" t="s">
        <v>112</v>
      </c>
      <c r="K3450" s="7">
        <v>0</v>
      </c>
      <c r="L3450" t="s">
        <v>70</v>
      </c>
      <c r="M3450" t="s">
        <v>107</v>
      </c>
      <c r="N3450" t="s">
        <v>108</v>
      </c>
      <c r="O3450">
        <v>637</v>
      </c>
      <c r="P3450" s="6">
        <v>368.22</v>
      </c>
      <c r="Q3450" s="6">
        <v>234556.14</v>
      </c>
      <c r="R3450" s="5">
        <v>0.15</v>
      </c>
      <c r="S3450" s="6">
        <v>199372.71900000001</v>
      </c>
      <c r="T3450" s="6">
        <v>12627.09</v>
      </c>
      <c r="U3450" s="6">
        <v>131695.96</v>
      </c>
      <c r="V3450" s="6">
        <v>1016.58</v>
      </c>
      <c r="W3450" s="6">
        <v>21000.57</v>
      </c>
      <c r="X3450" s="6">
        <v>33032.519</v>
      </c>
      <c r="Y3450" s="5">
        <v>0.16568224161100001</v>
      </c>
      <c r="Z3450" t="s">
        <v>54</v>
      </c>
      <c r="AA3450" t="s">
        <v>75</v>
      </c>
      <c r="AB3450" t="s">
        <v>42</v>
      </c>
      <c r="AC3450" t="s">
        <v>43</v>
      </c>
      <c r="AD3450" t="s">
        <v>77</v>
      </c>
      <c r="AE3450" t="s">
        <v>58</v>
      </c>
      <c r="AF3450" t="str">
        <f>TEXT(Agricultural_Export_Analysis_Cleaned_Dataset[[#This Row],[Order_Date]],"mmm")</f>
        <v>Oct</v>
      </c>
      <c r="AG3450" t="str">
        <f>TEXT(Agricultural_Export_Analysis_Cleaned_Dataset[[#This Row],[Order_Date]],"yyyy")</f>
        <v>2025</v>
      </c>
      <c r="AH3450" t="str">
        <f>TEXT(Agricultural_Export_Analysis_Cleaned_Dataset[[#This Row],[Order_Date]],"ddd")</f>
        <v>Mon</v>
      </c>
      <c r="AI3450" t="str">
        <f>TEXT(Agricultural_Export_Analysis_Cleaned_Dataset[[#This Row],[Ship_Date]],"yyyy")</f>
        <v>2025</v>
      </c>
      <c r="AJ3450" t="str">
        <f>TEXT(Agricultural_Export_Analysis_Cleaned_Dataset[[#This Row],[Ship_Date]],"mmm")</f>
        <v>Oct</v>
      </c>
      <c r="AK3450" t="str">
        <f>TEXT(Agricultural_Export_Analysis_Cleaned_Dataset[[#This Row],[Ship_Date]],"ddd")</f>
        <v>Sun</v>
      </c>
      <c r="AL3450" t="str">
        <f>TEXT(Agricultural_Export_Analysis_Cleaned_Dataset[[#This Row],[Delivery_Date]],"yyyy")</f>
        <v>2025</v>
      </c>
      <c r="AM3450" t="str">
        <f>TEXT(Agricultural_Export_Analysis_Cleaned_Dataset[[#This Row],[Delivery_Date]],"mmm")</f>
        <v>Nov</v>
      </c>
      <c r="AN3450" t="str">
        <f>TEXT(Agricultural_Export_Analysis_Cleaned_Dataset[[#This Row],[Delivery_Date]],"ddd")</f>
        <v>Fri</v>
      </c>
      <c r="AO3450">
        <f>Agricultural_Export_Analysis_Cleaned_Dataset[[#This Row],[Delivery_Date]]-Agricultural_Export_Analysis_Cleaned_Dataset[[#This Row],[Ship_Date]]</f>
        <v>19</v>
      </c>
      <c r="AP3450">
        <f>Agricultural_Export_Analysis_Cleaned_Dataset[[#This Row],[Ship_Date]]-Agricultural_Export_Analysis_Cleaned_Dataset[[#This Row],[Order_Date]]</f>
        <v>6</v>
      </c>
      <c r="AQ3450" s="4" t="str">
        <f>TEXT(Agricultural_Export_Analysis_Cleaned_Dataset[[#This Row],[Order_Date]],"mmm yyyy")</f>
        <v>Oct 2025</v>
      </c>
    </row>
    <row r="3451" spans="1:43" x14ac:dyDescent="0.3">
      <c r="A3451" t="s">
        <v>6426</v>
      </c>
      <c r="B3451" t="s">
        <v>6427</v>
      </c>
      <c r="C3451" s="2">
        <v>45581</v>
      </c>
      <c r="D3451" s="2">
        <v>45585</v>
      </c>
      <c r="E3451" s="2">
        <v>45611</v>
      </c>
      <c r="F3451" t="s">
        <v>35</v>
      </c>
      <c r="G3451" t="s">
        <v>50</v>
      </c>
      <c r="H3451" t="s">
        <v>74</v>
      </c>
      <c r="I3451" t="s">
        <v>52</v>
      </c>
      <c r="J3451" t="s">
        <v>112</v>
      </c>
      <c r="K3451" s="7">
        <v>10</v>
      </c>
      <c r="L3451" t="s">
        <v>135</v>
      </c>
      <c r="M3451" t="s">
        <v>130</v>
      </c>
      <c r="N3451" t="s">
        <v>131</v>
      </c>
      <c r="O3451">
        <v>1186</v>
      </c>
      <c r="P3451" s="6">
        <v>402.92</v>
      </c>
      <c r="Q3451" s="6">
        <v>477863.12</v>
      </c>
      <c r="R3451" s="5">
        <v>0.15</v>
      </c>
      <c r="S3451" s="6">
        <v>406183.652</v>
      </c>
      <c r="T3451" s="6">
        <v>12797.34</v>
      </c>
      <c r="U3451" s="6">
        <v>220628.18</v>
      </c>
      <c r="V3451" s="6">
        <v>2175.9899999999998</v>
      </c>
      <c r="W3451" s="6">
        <v>10631.65</v>
      </c>
      <c r="X3451" s="6">
        <v>159950.492</v>
      </c>
      <c r="Y3451" s="5">
        <v>0.393788600827293</v>
      </c>
      <c r="Z3451" t="s">
        <v>54</v>
      </c>
      <c r="AA3451" t="s">
        <v>75</v>
      </c>
      <c r="AB3451" t="s">
        <v>65</v>
      </c>
      <c r="AC3451" t="s">
        <v>76</v>
      </c>
      <c r="AD3451" t="s">
        <v>44</v>
      </c>
      <c r="AE3451" t="s">
        <v>58</v>
      </c>
      <c r="AF3451" t="str">
        <f>TEXT(Agricultural_Export_Analysis_Cleaned_Dataset[[#This Row],[Order_Date]],"mmm")</f>
        <v>Oct</v>
      </c>
      <c r="AG3451" t="str">
        <f>TEXT(Agricultural_Export_Analysis_Cleaned_Dataset[[#This Row],[Order_Date]],"yyyy")</f>
        <v>2024</v>
      </c>
      <c r="AH3451" t="str">
        <f>TEXT(Agricultural_Export_Analysis_Cleaned_Dataset[[#This Row],[Order_Date]],"ddd")</f>
        <v>Wed</v>
      </c>
      <c r="AI3451" t="str">
        <f>TEXT(Agricultural_Export_Analysis_Cleaned_Dataset[[#This Row],[Ship_Date]],"yyyy")</f>
        <v>2024</v>
      </c>
      <c r="AJ3451" t="str">
        <f>TEXT(Agricultural_Export_Analysis_Cleaned_Dataset[[#This Row],[Ship_Date]],"mmm")</f>
        <v>Oct</v>
      </c>
      <c r="AK3451" t="str">
        <f>TEXT(Agricultural_Export_Analysis_Cleaned_Dataset[[#This Row],[Ship_Date]],"ddd")</f>
        <v>Sun</v>
      </c>
      <c r="AL3451" t="str">
        <f>TEXT(Agricultural_Export_Analysis_Cleaned_Dataset[[#This Row],[Delivery_Date]],"yyyy")</f>
        <v>2024</v>
      </c>
      <c r="AM3451" t="str">
        <f>TEXT(Agricultural_Export_Analysis_Cleaned_Dataset[[#This Row],[Delivery_Date]],"mmm")</f>
        <v>Nov</v>
      </c>
      <c r="AN3451" t="str">
        <f>TEXT(Agricultural_Export_Analysis_Cleaned_Dataset[[#This Row],[Delivery_Date]],"ddd")</f>
        <v>Fri</v>
      </c>
      <c r="AO3451">
        <f>Agricultural_Export_Analysis_Cleaned_Dataset[[#This Row],[Delivery_Date]]-Agricultural_Export_Analysis_Cleaned_Dataset[[#This Row],[Ship_Date]]</f>
        <v>26</v>
      </c>
      <c r="AP3451">
        <f>Agricultural_Export_Analysis_Cleaned_Dataset[[#This Row],[Ship_Date]]-Agricultural_Export_Analysis_Cleaned_Dataset[[#This Row],[Order_Date]]</f>
        <v>4</v>
      </c>
      <c r="AQ3451" s="4" t="str">
        <f>TEXT(Agricultural_Export_Analysis_Cleaned_Dataset[[#This Row],[Order_Date]],"mmm yyyy")</f>
        <v>Oct 2024</v>
      </c>
    </row>
    <row r="3452" spans="1:43" x14ac:dyDescent="0.3">
      <c r="A3452" t="s">
        <v>6428</v>
      </c>
      <c r="B3452" t="s">
        <v>6429</v>
      </c>
      <c r="C3452" s="2">
        <v>45722</v>
      </c>
      <c r="D3452" s="2">
        <v>45729</v>
      </c>
      <c r="E3452" s="2">
        <v>45743</v>
      </c>
      <c r="F3452" t="s">
        <v>35</v>
      </c>
      <c r="G3452" t="s">
        <v>50</v>
      </c>
      <c r="H3452" t="s">
        <v>51</v>
      </c>
      <c r="I3452" t="s">
        <v>38</v>
      </c>
      <c r="J3452" t="s">
        <v>39</v>
      </c>
      <c r="K3452" s="7">
        <v>0</v>
      </c>
      <c r="L3452" t="s">
        <v>135</v>
      </c>
      <c r="M3452" t="s">
        <v>107</v>
      </c>
      <c r="N3452" t="s">
        <v>108</v>
      </c>
      <c r="O3452">
        <v>360</v>
      </c>
      <c r="P3452" s="6">
        <v>224.97</v>
      </c>
      <c r="Q3452" s="6">
        <v>80989.2</v>
      </c>
      <c r="R3452" s="5">
        <v>0.1</v>
      </c>
      <c r="S3452" s="6">
        <v>72890.28</v>
      </c>
      <c r="T3452" s="6">
        <v>6618.78</v>
      </c>
      <c r="U3452" s="6">
        <v>52676.18</v>
      </c>
      <c r="V3452" s="6">
        <v>2641.72</v>
      </c>
      <c r="W3452" s="6">
        <v>5967.21</v>
      </c>
      <c r="X3452" s="6">
        <v>4986.3900000000003</v>
      </c>
      <c r="Y3452" s="5">
        <v>6.84095327936729E-2</v>
      </c>
      <c r="Z3452" t="s">
        <v>40</v>
      </c>
      <c r="AA3452" t="s">
        <v>41</v>
      </c>
      <c r="AB3452" t="s">
        <v>56</v>
      </c>
      <c r="AC3452" t="s">
        <v>43</v>
      </c>
      <c r="AD3452" t="s">
        <v>44</v>
      </c>
      <c r="AE3452" t="s">
        <v>45</v>
      </c>
      <c r="AF3452" t="str">
        <f>TEXT(Agricultural_Export_Analysis_Cleaned_Dataset[[#This Row],[Order_Date]],"mmm")</f>
        <v>Mar</v>
      </c>
      <c r="AG3452" t="str">
        <f>TEXT(Agricultural_Export_Analysis_Cleaned_Dataset[[#This Row],[Order_Date]],"yyyy")</f>
        <v>2025</v>
      </c>
      <c r="AH3452" t="str">
        <f>TEXT(Agricultural_Export_Analysis_Cleaned_Dataset[[#This Row],[Order_Date]],"ddd")</f>
        <v>Thu</v>
      </c>
      <c r="AI3452" t="str">
        <f>TEXT(Agricultural_Export_Analysis_Cleaned_Dataset[[#This Row],[Ship_Date]],"yyyy")</f>
        <v>2025</v>
      </c>
      <c r="AJ3452" t="str">
        <f>TEXT(Agricultural_Export_Analysis_Cleaned_Dataset[[#This Row],[Ship_Date]],"mmm")</f>
        <v>Mar</v>
      </c>
      <c r="AK3452" t="str">
        <f>TEXT(Agricultural_Export_Analysis_Cleaned_Dataset[[#This Row],[Ship_Date]],"ddd")</f>
        <v>Thu</v>
      </c>
      <c r="AL3452" t="str">
        <f>TEXT(Agricultural_Export_Analysis_Cleaned_Dataset[[#This Row],[Delivery_Date]],"yyyy")</f>
        <v>2025</v>
      </c>
      <c r="AM3452" t="str">
        <f>TEXT(Agricultural_Export_Analysis_Cleaned_Dataset[[#This Row],[Delivery_Date]],"mmm")</f>
        <v>Mar</v>
      </c>
      <c r="AN3452" t="str">
        <f>TEXT(Agricultural_Export_Analysis_Cleaned_Dataset[[#This Row],[Delivery_Date]],"ddd")</f>
        <v>Thu</v>
      </c>
      <c r="AO3452">
        <f>Agricultural_Export_Analysis_Cleaned_Dataset[[#This Row],[Delivery_Date]]-Agricultural_Export_Analysis_Cleaned_Dataset[[#This Row],[Ship_Date]]</f>
        <v>14</v>
      </c>
      <c r="AP3452">
        <f>Agricultural_Export_Analysis_Cleaned_Dataset[[#This Row],[Ship_Date]]-Agricultural_Export_Analysis_Cleaned_Dataset[[#This Row],[Order_Date]]</f>
        <v>7</v>
      </c>
      <c r="AQ3452" s="4" t="str">
        <f>TEXT(Agricultural_Export_Analysis_Cleaned_Dataset[[#This Row],[Order_Date]],"mmm yyyy")</f>
        <v>Mar 2025</v>
      </c>
    </row>
    <row r="3453" spans="1:43" x14ac:dyDescent="0.3">
      <c r="A3453" t="s">
        <v>6430</v>
      </c>
      <c r="B3453" t="s">
        <v>6431</v>
      </c>
      <c r="C3453" s="2">
        <v>45597</v>
      </c>
      <c r="D3453" s="2">
        <v>45604</v>
      </c>
      <c r="E3453" s="2">
        <v>45630</v>
      </c>
      <c r="F3453" t="s">
        <v>35</v>
      </c>
      <c r="G3453" t="s">
        <v>96</v>
      </c>
      <c r="H3453" t="s">
        <v>37</v>
      </c>
      <c r="I3453" t="s">
        <v>118</v>
      </c>
      <c r="J3453" t="s">
        <v>112</v>
      </c>
      <c r="K3453" s="7">
        <v>0</v>
      </c>
      <c r="L3453" t="s">
        <v>32</v>
      </c>
      <c r="M3453" t="s">
        <v>101</v>
      </c>
      <c r="N3453" t="s">
        <v>102</v>
      </c>
      <c r="O3453">
        <v>1150</v>
      </c>
      <c r="P3453" s="6">
        <v>312.97000000000003</v>
      </c>
      <c r="Q3453" s="6">
        <v>359915.5</v>
      </c>
      <c r="R3453" s="5">
        <v>0.15</v>
      </c>
      <c r="S3453" s="6">
        <v>305928.17499999999</v>
      </c>
      <c r="T3453" s="6">
        <v>11065.83</v>
      </c>
      <c r="U3453" s="6">
        <v>170760.44</v>
      </c>
      <c r="V3453" s="6">
        <v>2788.12</v>
      </c>
      <c r="W3453" s="6">
        <v>17803.97</v>
      </c>
      <c r="X3453" s="6">
        <v>103509.815</v>
      </c>
      <c r="Y3453" s="5">
        <v>0.338346786790723</v>
      </c>
      <c r="Z3453" t="s">
        <v>54</v>
      </c>
      <c r="AA3453" t="s">
        <v>92</v>
      </c>
      <c r="AB3453" t="s">
        <v>56</v>
      </c>
      <c r="AC3453" t="s">
        <v>66</v>
      </c>
      <c r="AD3453" t="s">
        <v>57</v>
      </c>
      <c r="AE3453" t="s">
        <v>58</v>
      </c>
      <c r="AF3453" t="str">
        <f>TEXT(Agricultural_Export_Analysis_Cleaned_Dataset[[#This Row],[Order_Date]],"mmm")</f>
        <v>Nov</v>
      </c>
      <c r="AG3453" t="str">
        <f>TEXT(Agricultural_Export_Analysis_Cleaned_Dataset[[#This Row],[Order_Date]],"yyyy")</f>
        <v>2024</v>
      </c>
      <c r="AH3453" t="str">
        <f>TEXT(Agricultural_Export_Analysis_Cleaned_Dataset[[#This Row],[Order_Date]],"ddd")</f>
        <v>Fri</v>
      </c>
      <c r="AI3453" t="str">
        <f>TEXT(Agricultural_Export_Analysis_Cleaned_Dataset[[#This Row],[Ship_Date]],"yyyy")</f>
        <v>2024</v>
      </c>
      <c r="AJ3453" t="str">
        <f>TEXT(Agricultural_Export_Analysis_Cleaned_Dataset[[#This Row],[Ship_Date]],"mmm")</f>
        <v>Nov</v>
      </c>
      <c r="AK3453" t="str">
        <f>TEXT(Agricultural_Export_Analysis_Cleaned_Dataset[[#This Row],[Ship_Date]],"ddd")</f>
        <v>Fri</v>
      </c>
      <c r="AL3453" t="str">
        <f>TEXT(Agricultural_Export_Analysis_Cleaned_Dataset[[#This Row],[Delivery_Date]],"yyyy")</f>
        <v>2024</v>
      </c>
      <c r="AM3453" t="str">
        <f>TEXT(Agricultural_Export_Analysis_Cleaned_Dataset[[#This Row],[Delivery_Date]],"mmm")</f>
        <v>Dec</v>
      </c>
      <c r="AN3453" t="str">
        <f>TEXT(Agricultural_Export_Analysis_Cleaned_Dataset[[#This Row],[Delivery_Date]],"ddd")</f>
        <v>Wed</v>
      </c>
      <c r="AO3453">
        <f>Agricultural_Export_Analysis_Cleaned_Dataset[[#This Row],[Delivery_Date]]-Agricultural_Export_Analysis_Cleaned_Dataset[[#This Row],[Ship_Date]]</f>
        <v>26</v>
      </c>
      <c r="AP3453">
        <f>Agricultural_Export_Analysis_Cleaned_Dataset[[#This Row],[Ship_Date]]-Agricultural_Export_Analysis_Cleaned_Dataset[[#This Row],[Order_Date]]</f>
        <v>7</v>
      </c>
      <c r="AQ3453" s="4" t="str">
        <f>TEXT(Agricultural_Export_Analysis_Cleaned_Dataset[[#This Row],[Order_Date]],"mmm yyyy")</f>
        <v>Nov 2024</v>
      </c>
    </row>
    <row r="3454" spans="1:43" x14ac:dyDescent="0.3">
      <c r="A3454" t="s">
        <v>6432</v>
      </c>
      <c r="B3454" t="s">
        <v>6433</v>
      </c>
      <c r="C3454" s="2">
        <v>45777</v>
      </c>
      <c r="D3454" s="2">
        <v>45779</v>
      </c>
      <c r="E3454" s="2">
        <v>45812</v>
      </c>
      <c r="F3454" t="s">
        <v>35</v>
      </c>
      <c r="G3454" t="s">
        <v>36</v>
      </c>
      <c r="H3454" t="s">
        <v>74</v>
      </c>
      <c r="I3454" t="s">
        <v>52</v>
      </c>
      <c r="J3454" t="s">
        <v>53</v>
      </c>
      <c r="K3454" s="7">
        <v>10</v>
      </c>
      <c r="L3454" t="s">
        <v>32</v>
      </c>
      <c r="M3454" t="s">
        <v>107</v>
      </c>
      <c r="N3454" t="s">
        <v>108</v>
      </c>
      <c r="O3454">
        <v>1907</v>
      </c>
      <c r="P3454" s="6">
        <v>103.37</v>
      </c>
      <c r="Q3454" s="6">
        <v>197126.59</v>
      </c>
      <c r="R3454" s="5">
        <v>0.15</v>
      </c>
      <c r="S3454" s="6">
        <v>167557.60149999999</v>
      </c>
      <c r="T3454" s="6">
        <v>671.64</v>
      </c>
      <c r="U3454" s="6">
        <v>96948.66</v>
      </c>
      <c r="V3454" s="6">
        <v>826.9</v>
      </c>
      <c r="W3454" s="6">
        <v>8517.1</v>
      </c>
      <c r="X3454" s="6">
        <v>60593.301500000001</v>
      </c>
      <c r="Y3454" s="5">
        <v>0.36162669408943499</v>
      </c>
      <c r="Z3454" t="s">
        <v>81</v>
      </c>
      <c r="AA3454" t="s">
        <v>165</v>
      </c>
      <c r="AB3454" t="s">
        <v>65</v>
      </c>
      <c r="AC3454" t="s">
        <v>43</v>
      </c>
      <c r="AD3454" t="s">
        <v>123</v>
      </c>
      <c r="AE3454" t="s">
        <v>45</v>
      </c>
      <c r="AF3454" t="str">
        <f>TEXT(Agricultural_Export_Analysis_Cleaned_Dataset[[#This Row],[Order_Date]],"mmm")</f>
        <v>Apr</v>
      </c>
      <c r="AG3454" t="str">
        <f>TEXT(Agricultural_Export_Analysis_Cleaned_Dataset[[#This Row],[Order_Date]],"yyyy")</f>
        <v>2025</v>
      </c>
      <c r="AH3454" t="str">
        <f>TEXT(Agricultural_Export_Analysis_Cleaned_Dataset[[#This Row],[Order_Date]],"ddd")</f>
        <v>Wed</v>
      </c>
      <c r="AI3454" t="str">
        <f>TEXT(Agricultural_Export_Analysis_Cleaned_Dataset[[#This Row],[Ship_Date]],"yyyy")</f>
        <v>2025</v>
      </c>
      <c r="AJ3454" t="str">
        <f>TEXT(Agricultural_Export_Analysis_Cleaned_Dataset[[#This Row],[Ship_Date]],"mmm")</f>
        <v>May</v>
      </c>
      <c r="AK3454" t="str">
        <f>TEXT(Agricultural_Export_Analysis_Cleaned_Dataset[[#This Row],[Ship_Date]],"ddd")</f>
        <v>Fri</v>
      </c>
      <c r="AL3454" t="str">
        <f>TEXT(Agricultural_Export_Analysis_Cleaned_Dataset[[#This Row],[Delivery_Date]],"yyyy")</f>
        <v>2025</v>
      </c>
      <c r="AM3454" t="str">
        <f>TEXT(Agricultural_Export_Analysis_Cleaned_Dataset[[#This Row],[Delivery_Date]],"mmm")</f>
        <v>Jun</v>
      </c>
      <c r="AN3454" t="str">
        <f>TEXT(Agricultural_Export_Analysis_Cleaned_Dataset[[#This Row],[Delivery_Date]],"ddd")</f>
        <v>Wed</v>
      </c>
      <c r="AO3454">
        <f>Agricultural_Export_Analysis_Cleaned_Dataset[[#This Row],[Delivery_Date]]-Agricultural_Export_Analysis_Cleaned_Dataset[[#This Row],[Ship_Date]]</f>
        <v>33</v>
      </c>
      <c r="AP3454">
        <f>Agricultural_Export_Analysis_Cleaned_Dataset[[#This Row],[Ship_Date]]-Agricultural_Export_Analysis_Cleaned_Dataset[[#This Row],[Order_Date]]</f>
        <v>2</v>
      </c>
      <c r="AQ3454" s="4" t="str">
        <f>TEXT(Agricultural_Export_Analysis_Cleaned_Dataset[[#This Row],[Order_Date]],"mmm yyyy")</f>
        <v>Apr 2025</v>
      </c>
    </row>
    <row r="3455" spans="1:43" x14ac:dyDescent="0.3">
      <c r="A3455" t="s">
        <v>6434</v>
      </c>
      <c r="B3455" t="s">
        <v>330</v>
      </c>
      <c r="C3455" s="2">
        <v>45480</v>
      </c>
      <c r="D3455" s="2">
        <v>45488</v>
      </c>
      <c r="E3455" s="2">
        <v>45511</v>
      </c>
      <c r="F3455" t="s">
        <v>35</v>
      </c>
      <c r="G3455" t="s">
        <v>96</v>
      </c>
      <c r="H3455" t="s">
        <v>37</v>
      </c>
      <c r="I3455" t="s">
        <v>97</v>
      </c>
      <c r="J3455" t="s">
        <v>39</v>
      </c>
      <c r="K3455" s="7">
        <v>0</v>
      </c>
      <c r="L3455" t="s">
        <v>32</v>
      </c>
      <c r="M3455" t="s">
        <v>159</v>
      </c>
      <c r="N3455" t="s">
        <v>160</v>
      </c>
      <c r="O3455">
        <v>337</v>
      </c>
      <c r="P3455" s="6">
        <v>362.27</v>
      </c>
      <c r="Q3455" s="6">
        <v>122084.99</v>
      </c>
      <c r="R3455" s="5">
        <v>0.05</v>
      </c>
      <c r="S3455" s="6">
        <v>115980.7405</v>
      </c>
      <c r="T3455" s="6">
        <v>10657.77</v>
      </c>
      <c r="U3455" s="6">
        <v>63235.53</v>
      </c>
      <c r="V3455" s="6">
        <v>1939.66</v>
      </c>
      <c r="W3455" s="6">
        <v>3490.98</v>
      </c>
      <c r="X3455" s="6">
        <v>36656.800499999998</v>
      </c>
      <c r="Y3455" s="5">
        <v>0.31605937625480202</v>
      </c>
      <c r="Z3455" t="s">
        <v>103</v>
      </c>
      <c r="AA3455" t="s">
        <v>119</v>
      </c>
      <c r="AB3455" t="s">
        <v>42</v>
      </c>
      <c r="AC3455" t="s">
        <v>66</v>
      </c>
      <c r="AD3455" t="s">
        <v>98</v>
      </c>
      <c r="AE3455" t="s">
        <v>45</v>
      </c>
      <c r="AF3455" t="str">
        <f>TEXT(Agricultural_Export_Analysis_Cleaned_Dataset[[#This Row],[Order_Date]],"mmm")</f>
        <v>Jul</v>
      </c>
      <c r="AG3455" t="str">
        <f>TEXT(Agricultural_Export_Analysis_Cleaned_Dataset[[#This Row],[Order_Date]],"yyyy")</f>
        <v>2024</v>
      </c>
      <c r="AH3455" t="str">
        <f>TEXT(Agricultural_Export_Analysis_Cleaned_Dataset[[#This Row],[Order_Date]],"ddd")</f>
        <v>Sun</v>
      </c>
      <c r="AI3455" t="str">
        <f>TEXT(Agricultural_Export_Analysis_Cleaned_Dataset[[#This Row],[Ship_Date]],"yyyy")</f>
        <v>2024</v>
      </c>
      <c r="AJ3455" t="str">
        <f>TEXT(Agricultural_Export_Analysis_Cleaned_Dataset[[#This Row],[Ship_Date]],"mmm")</f>
        <v>Jul</v>
      </c>
      <c r="AK3455" t="str">
        <f>TEXT(Agricultural_Export_Analysis_Cleaned_Dataset[[#This Row],[Ship_Date]],"ddd")</f>
        <v>Mon</v>
      </c>
      <c r="AL3455" t="str">
        <f>TEXT(Agricultural_Export_Analysis_Cleaned_Dataset[[#This Row],[Delivery_Date]],"yyyy")</f>
        <v>2024</v>
      </c>
      <c r="AM3455" t="str">
        <f>TEXT(Agricultural_Export_Analysis_Cleaned_Dataset[[#This Row],[Delivery_Date]],"mmm")</f>
        <v>Aug</v>
      </c>
      <c r="AN3455" t="str">
        <f>TEXT(Agricultural_Export_Analysis_Cleaned_Dataset[[#This Row],[Delivery_Date]],"ddd")</f>
        <v>Wed</v>
      </c>
      <c r="AO3455">
        <f>Agricultural_Export_Analysis_Cleaned_Dataset[[#This Row],[Delivery_Date]]-Agricultural_Export_Analysis_Cleaned_Dataset[[#This Row],[Ship_Date]]</f>
        <v>23</v>
      </c>
      <c r="AP3455">
        <f>Agricultural_Export_Analysis_Cleaned_Dataset[[#This Row],[Ship_Date]]-Agricultural_Export_Analysis_Cleaned_Dataset[[#This Row],[Order_Date]]</f>
        <v>8</v>
      </c>
      <c r="AQ3455" s="4" t="str">
        <f>TEXT(Agricultural_Export_Analysis_Cleaned_Dataset[[#This Row],[Order_Date]],"mmm yyyy")</f>
        <v>Jul 2024</v>
      </c>
    </row>
    <row r="3456" spans="1:43" x14ac:dyDescent="0.3">
      <c r="A3456" t="s">
        <v>6435</v>
      </c>
      <c r="B3456" t="s">
        <v>6436</v>
      </c>
      <c r="C3456" s="2">
        <v>45726</v>
      </c>
      <c r="D3456" s="2">
        <v>45733</v>
      </c>
      <c r="E3456" s="2">
        <v>45770</v>
      </c>
      <c r="F3456" t="s">
        <v>35</v>
      </c>
      <c r="G3456" t="s">
        <v>117</v>
      </c>
      <c r="H3456" t="s">
        <v>74</v>
      </c>
      <c r="I3456" t="s">
        <v>91</v>
      </c>
      <c r="J3456" t="s">
        <v>112</v>
      </c>
      <c r="K3456" s="7">
        <v>10</v>
      </c>
      <c r="L3456" t="s">
        <v>32</v>
      </c>
      <c r="M3456" t="s">
        <v>140</v>
      </c>
      <c r="N3456" t="s">
        <v>49</v>
      </c>
      <c r="O3456">
        <v>1720</v>
      </c>
      <c r="P3456" s="6">
        <v>180.79</v>
      </c>
      <c r="Q3456" s="6">
        <v>310958.8</v>
      </c>
      <c r="R3456" s="5">
        <v>0.1</v>
      </c>
      <c r="S3456" s="6">
        <v>279862.92</v>
      </c>
      <c r="T3456" s="6">
        <v>25530.565399999999</v>
      </c>
      <c r="U3456" s="6">
        <v>143941.62</v>
      </c>
      <c r="V3456" s="6">
        <v>2947.56</v>
      </c>
      <c r="W3456" s="6">
        <v>8935.4699999999993</v>
      </c>
      <c r="X3456" s="6">
        <v>98507.704599999997</v>
      </c>
      <c r="Y3456" s="5">
        <v>0.35198555289470901</v>
      </c>
      <c r="Z3456" t="s">
        <v>40</v>
      </c>
      <c r="AA3456" t="s">
        <v>41</v>
      </c>
      <c r="AB3456" t="s">
        <v>83</v>
      </c>
      <c r="AC3456" t="s">
        <v>76</v>
      </c>
      <c r="AD3456" t="s">
        <v>98</v>
      </c>
      <c r="AE3456" t="s">
        <v>45</v>
      </c>
      <c r="AF3456" t="str">
        <f>TEXT(Agricultural_Export_Analysis_Cleaned_Dataset[[#This Row],[Order_Date]],"mmm")</f>
        <v>Mar</v>
      </c>
      <c r="AG3456" t="str">
        <f>TEXT(Agricultural_Export_Analysis_Cleaned_Dataset[[#This Row],[Order_Date]],"yyyy")</f>
        <v>2025</v>
      </c>
      <c r="AH3456" t="str">
        <f>TEXT(Agricultural_Export_Analysis_Cleaned_Dataset[[#This Row],[Order_Date]],"ddd")</f>
        <v>Mon</v>
      </c>
      <c r="AI3456" t="str">
        <f>TEXT(Agricultural_Export_Analysis_Cleaned_Dataset[[#This Row],[Ship_Date]],"yyyy")</f>
        <v>2025</v>
      </c>
      <c r="AJ3456" t="str">
        <f>TEXT(Agricultural_Export_Analysis_Cleaned_Dataset[[#This Row],[Ship_Date]],"mmm")</f>
        <v>Mar</v>
      </c>
      <c r="AK3456" t="str">
        <f>TEXT(Agricultural_Export_Analysis_Cleaned_Dataset[[#This Row],[Ship_Date]],"ddd")</f>
        <v>Mon</v>
      </c>
      <c r="AL3456" t="str">
        <f>TEXT(Agricultural_Export_Analysis_Cleaned_Dataset[[#This Row],[Delivery_Date]],"yyyy")</f>
        <v>2025</v>
      </c>
      <c r="AM3456" t="str">
        <f>TEXT(Agricultural_Export_Analysis_Cleaned_Dataset[[#This Row],[Delivery_Date]],"mmm")</f>
        <v>Apr</v>
      </c>
      <c r="AN3456" t="str">
        <f>TEXT(Agricultural_Export_Analysis_Cleaned_Dataset[[#This Row],[Delivery_Date]],"ddd")</f>
        <v>Wed</v>
      </c>
      <c r="AO3456">
        <f>Agricultural_Export_Analysis_Cleaned_Dataset[[#This Row],[Delivery_Date]]-Agricultural_Export_Analysis_Cleaned_Dataset[[#This Row],[Ship_Date]]</f>
        <v>37</v>
      </c>
      <c r="AP3456">
        <f>Agricultural_Export_Analysis_Cleaned_Dataset[[#This Row],[Ship_Date]]-Agricultural_Export_Analysis_Cleaned_Dataset[[#This Row],[Order_Date]]</f>
        <v>7</v>
      </c>
      <c r="AQ3456" s="4" t="str">
        <f>TEXT(Agricultural_Export_Analysis_Cleaned_Dataset[[#This Row],[Order_Date]],"mmm yyyy")</f>
        <v>Mar 2025</v>
      </c>
    </row>
    <row r="3457" spans="1:43" x14ac:dyDescent="0.3">
      <c r="A3457" t="s">
        <v>6437</v>
      </c>
      <c r="B3457" t="s">
        <v>6438</v>
      </c>
      <c r="C3457" s="2">
        <v>45943</v>
      </c>
      <c r="D3457" s="2">
        <v>45946</v>
      </c>
      <c r="E3457" s="2">
        <v>45953</v>
      </c>
      <c r="F3457" t="s">
        <v>35</v>
      </c>
      <c r="G3457" t="s">
        <v>132</v>
      </c>
      <c r="H3457" t="s">
        <v>51</v>
      </c>
      <c r="I3457" t="s">
        <v>52</v>
      </c>
      <c r="J3457" t="s">
        <v>53</v>
      </c>
      <c r="K3457" s="7">
        <v>0</v>
      </c>
      <c r="L3457" t="s">
        <v>32</v>
      </c>
      <c r="M3457" t="s">
        <v>101</v>
      </c>
      <c r="N3457" t="s">
        <v>102</v>
      </c>
      <c r="O3457">
        <v>1500</v>
      </c>
      <c r="P3457" s="6">
        <v>93.08</v>
      </c>
      <c r="Q3457" s="6">
        <v>139620</v>
      </c>
      <c r="R3457" s="5">
        <v>0.1</v>
      </c>
      <c r="S3457" s="6">
        <v>125658</v>
      </c>
      <c r="T3457" s="6">
        <v>1495.06</v>
      </c>
      <c r="U3457" s="6">
        <v>86528.72</v>
      </c>
      <c r="V3457" s="6">
        <v>2518.38</v>
      </c>
      <c r="W3457" s="6">
        <v>11499.41</v>
      </c>
      <c r="X3457" s="6">
        <v>23616.43</v>
      </c>
      <c r="Y3457" s="5">
        <v>0.187942112718649</v>
      </c>
      <c r="Z3457" t="s">
        <v>54</v>
      </c>
      <c r="AA3457" t="s">
        <v>75</v>
      </c>
      <c r="AB3457" t="s">
        <v>56</v>
      </c>
      <c r="AC3457" t="s">
        <v>66</v>
      </c>
      <c r="AD3457" t="s">
        <v>44</v>
      </c>
      <c r="AE3457" t="s">
        <v>58</v>
      </c>
      <c r="AF3457" t="str">
        <f>TEXT(Agricultural_Export_Analysis_Cleaned_Dataset[[#This Row],[Order_Date]],"mmm")</f>
        <v>Oct</v>
      </c>
      <c r="AG3457" t="str">
        <f>TEXT(Agricultural_Export_Analysis_Cleaned_Dataset[[#This Row],[Order_Date]],"yyyy")</f>
        <v>2025</v>
      </c>
      <c r="AH3457" t="str">
        <f>TEXT(Agricultural_Export_Analysis_Cleaned_Dataset[[#This Row],[Order_Date]],"ddd")</f>
        <v>Mon</v>
      </c>
      <c r="AI3457" t="str">
        <f>TEXT(Agricultural_Export_Analysis_Cleaned_Dataset[[#This Row],[Ship_Date]],"yyyy")</f>
        <v>2025</v>
      </c>
      <c r="AJ3457" t="str">
        <f>TEXT(Agricultural_Export_Analysis_Cleaned_Dataset[[#This Row],[Ship_Date]],"mmm")</f>
        <v>Oct</v>
      </c>
      <c r="AK3457" t="str">
        <f>TEXT(Agricultural_Export_Analysis_Cleaned_Dataset[[#This Row],[Ship_Date]],"ddd")</f>
        <v>Thu</v>
      </c>
      <c r="AL3457" t="str">
        <f>TEXT(Agricultural_Export_Analysis_Cleaned_Dataset[[#This Row],[Delivery_Date]],"yyyy")</f>
        <v>2025</v>
      </c>
      <c r="AM3457" t="str">
        <f>TEXT(Agricultural_Export_Analysis_Cleaned_Dataset[[#This Row],[Delivery_Date]],"mmm")</f>
        <v>Oct</v>
      </c>
      <c r="AN3457" t="str">
        <f>TEXT(Agricultural_Export_Analysis_Cleaned_Dataset[[#This Row],[Delivery_Date]],"ddd")</f>
        <v>Thu</v>
      </c>
      <c r="AO3457">
        <f>Agricultural_Export_Analysis_Cleaned_Dataset[[#This Row],[Delivery_Date]]-Agricultural_Export_Analysis_Cleaned_Dataset[[#This Row],[Ship_Date]]</f>
        <v>7</v>
      </c>
      <c r="AP3457">
        <f>Agricultural_Export_Analysis_Cleaned_Dataset[[#This Row],[Ship_Date]]-Agricultural_Export_Analysis_Cleaned_Dataset[[#This Row],[Order_Date]]</f>
        <v>3</v>
      </c>
      <c r="AQ3457" s="4" t="str">
        <f>TEXT(Agricultural_Export_Analysis_Cleaned_Dataset[[#This Row],[Order_Date]],"mmm yyyy")</f>
        <v>Oct 2025</v>
      </c>
    </row>
    <row r="3458" spans="1:43" x14ac:dyDescent="0.3">
      <c r="A3458" t="s">
        <v>6439</v>
      </c>
      <c r="B3458" t="s">
        <v>6440</v>
      </c>
      <c r="C3458" s="2">
        <v>45431</v>
      </c>
      <c r="D3458" s="2">
        <v>45440</v>
      </c>
      <c r="E3458" s="2">
        <v>45473</v>
      </c>
      <c r="F3458" t="s">
        <v>35</v>
      </c>
      <c r="G3458" t="s">
        <v>8933</v>
      </c>
      <c r="H3458" t="s">
        <v>74</v>
      </c>
      <c r="I3458" t="s">
        <v>52</v>
      </c>
      <c r="J3458" t="s">
        <v>39</v>
      </c>
      <c r="K3458" s="7">
        <v>15</v>
      </c>
      <c r="L3458" t="s">
        <v>70</v>
      </c>
      <c r="M3458" t="s">
        <v>61</v>
      </c>
      <c r="N3458" t="s">
        <v>62</v>
      </c>
      <c r="O3458">
        <v>1948</v>
      </c>
      <c r="P3458" s="6">
        <v>351.73</v>
      </c>
      <c r="Q3458" s="6">
        <v>685170.04</v>
      </c>
      <c r="R3458" s="5">
        <v>0</v>
      </c>
      <c r="S3458" s="6">
        <v>685170.04</v>
      </c>
      <c r="T3458" s="6">
        <v>1436.97</v>
      </c>
      <c r="U3458" s="6">
        <v>441033.69</v>
      </c>
      <c r="V3458" s="6">
        <v>250.21</v>
      </c>
      <c r="W3458" s="6">
        <v>76560.639999999999</v>
      </c>
      <c r="X3458" s="6">
        <v>165888.53</v>
      </c>
      <c r="Y3458" s="5">
        <v>0.242112935936312</v>
      </c>
      <c r="Z3458" t="s">
        <v>81</v>
      </c>
      <c r="AA3458" t="s">
        <v>82</v>
      </c>
      <c r="AB3458" t="s">
        <v>56</v>
      </c>
      <c r="AC3458" t="s">
        <v>43</v>
      </c>
      <c r="AD3458" t="s">
        <v>44</v>
      </c>
      <c r="AE3458" t="s">
        <v>67</v>
      </c>
      <c r="AF3458" t="str">
        <f>TEXT(Agricultural_Export_Analysis_Cleaned_Dataset[[#This Row],[Order_Date]],"mmm")</f>
        <v>May</v>
      </c>
      <c r="AG3458" t="str">
        <f>TEXT(Agricultural_Export_Analysis_Cleaned_Dataset[[#This Row],[Order_Date]],"yyyy")</f>
        <v>2024</v>
      </c>
      <c r="AH3458" t="str">
        <f>TEXT(Agricultural_Export_Analysis_Cleaned_Dataset[[#This Row],[Order_Date]],"ddd")</f>
        <v>Sun</v>
      </c>
      <c r="AI3458" t="str">
        <f>TEXT(Agricultural_Export_Analysis_Cleaned_Dataset[[#This Row],[Ship_Date]],"yyyy")</f>
        <v>2024</v>
      </c>
      <c r="AJ3458" t="str">
        <f>TEXT(Agricultural_Export_Analysis_Cleaned_Dataset[[#This Row],[Ship_Date]],"mmm")</f>
        <v>May</v>
      </c>
      <c r="AK3458" t="str">
        <f>TEXT(Agricultural_Export_Analysis_Cleaned_Dataset[[#This Row],[Ship_Date]],"ddd")</f>
        <v>Tue</v>
      </c>
      <c r="AL3458" t="str">
        <f>TEXT(Agricultural_Export_Analysis_Cleaned_Dataset[[#This Row],[Delivery_Date]],"yyyy")</f>
        <v>2024</v>
      </c>
      <c r="AM3458" t="str">
        <f>TEXT(Agricultural_Export_Analysis_Cleaned_Dataset[[#This Row],[Delivery_Date]],"mmm")</f>
        <v>Jun</v>
      </c>
      <c r="AN3458" t="str">
        <f>TEXT(Agricultural_Export_Analysis_Cleaned_Dataset[[#This Row],[Delivery_Date]],"ddd")</f>
        <v>Sun</v>
      </c>
      <c r="AO3458">
        <f>Agricultural_Export_Analysis_Cleaned_Dataset[[#This Row],[Delivery_Date]]-Agricultural_Export_Analysis_Cleaned_Dataset[[#This Row],[Ship_Date]]</f>
        <v>33</v>
      </c>
      <c r="AP3458">
        <f>Agricultural_Export_Analysis_Cleaned_Dataset[[#This Row],[Ship_Date]]-Agricultural_Export_Analysis_Cleaned_Dataset[[#This Row],[Order_Date]]</f>
        <v>9</v>
      </c>
      <c r="AQ3458" s="4" t="str">
        <f>TEXT(Agricultural_Export_Analysis_Cleaned_Dataset[[#This Row],[Order_Date]],"mmm yyyy")</f>
        <v>May 2024</v>
      </c>
    </row>
    <row r="3459" spans="1:43" x14ac:dyDescent="0.3">
      <c r="A3459" t="s">
        <v>6441</v>
      </c>
      <c r="B3459" t="s">
        <v>5484</v>
      </c>
      <c r="C3459" s="2">
        <v>45685</v>
      </c>
      <c r="D3459" s="2">
        <v>45690</v>
      </c>
      <c r="E3459" s="2">
        <v>45701</v>
      </c>
      <c r="F3459" t="s">
        <v>35</v>
      </c>
      <c r="G3459" t="s">
        <v>8933</v>
      </c>
      <c r="H3459" t="s">
        <v>37</v>
      </c>
      <c r="I3459" t="s">
        <v>52</v>
      </c>
      <c r="J3459" t="s">
        <v>63</v>
      </c>
      <c r="K3459" s="7">
        <v>0</v>
      </c>
      <c r="L3459" t="s">
        <v>80</v>
      </c>
      <c r="M3459" t="s">
        <v>107</v>
      </c>
      <c r="N3459" t="s">
        <v>108</v>
      </c>
      <c r="O3459">
        <v>829</v>
      </c>
      <c r="P3459" s="6">
        <v>33.29</v>
      </c>
      <c r="Q3459" s="6">
        <v>27597.41</v>
      </c>
      <c r="R3459" s="5">
        <v>0</v>
      </c>
      <c r="S3459" s="6">
        <v>27597.41</v>
      </c>
      <c r="T3459" s="6">
        <v>11247.33</v>
      </c>
      <c r="U3459" s="6">
        <v>20446.349999999999</v>
      </c>
      <c r="V3459" s="6">
        <v>2880</v>
      </c>
      <c r="W3459" s="6">
        <v>2846.09</v>
      </c>
      <c r="X3459" s="6">
        <v>-9822.36</v>
      </c>
      <c r="Y3459" s="5">
        <v>-0.35591600806017698</v>
      </c>
      <c r="Z3459" t="s">
        <v>40</v>
      </c>
      <c r="AA3459" t="s">
        <v>64</v>
      </c>
      <c r="AB3459" t="s">
        <v>42</v>
      </c>
      <c r="AC3459" t="s">
        <v>76</v>
      </c>
      <c r="AD3459" t="s">
        <v>123</v>
      </c>
      <c r="AE3459" t="s">
        <v>67</v>
      </c>
      <c r="AF3459" t="str">
        <f>TEXT(Agricultural_Export_Analysis_Cleaned_Dataset[[#This Row],[Order_Date]],"mmm")</f>
        <v>Jan</v>
      </c>
      <c r="AG3459" t="str">
        <f>TEXT(Agricultural_Export_Analysis_Cleaned_Dataset[[#This Row],[Order_Date]],"yyyy")</f>
        <v>2025</v>
      </c>
      <c r="AH3459" t="str">
        <f>TEXT(Agricultural_Export_Analysis_Cleaned_Dataset[[#This Row],[Order_Date]],"ddd")</f>
        <v>Tue</v>
      </c>
      <c r="AI3459" t="str">
        <f>TEXT(Agricultural_Export_Analysis_Cleaned_Dataset[[#This Row],[Ship_Date]],"yyyy")</f>
        <v>2025</v>
      </c>
      <c r="AJ3459" t="str">
        <f>TEXT(Agricultural_Export_Analysis_Cleaned_Dataset[[#This Row],[Ship_Date]],"mmm")</f>
        <v>Feb</v>
      </c>
      <c r="AK3459" t="str">
        <f>TEXT(Agricultural_Export_Analysis_Cleaned_Dataset[[#This Row],[Ship_Date]],"ddd")</f>
        <v>Sun</v>
      </c>
      <c r="AL3459" t="str">
        <f>TEXT(Agricultural_Export_Analysis_Cleaned_Dataset[[#This Row],[Delivery_Date]],"yyyy")</f>
        <v>2025</v>
      </c>
      <c r="AM3459" t="str">
        <f>TEXT(Agricultural_Export_Analysis_Cleaned_Dataset[[#This Row],[Delivery_Date]],"mmm")</f>
        <v>Feb</v>
      </c>
      <c r="AN3459" t="str">
        <f>TEXT(Agricultural_Export_Analysis_Cleaned_Dataset[[#This Row],[Delivery_Date]],"ddd")</f>
        <v>Thu</v>
      </c>
      <c r="AO3459">
        <f>Agricultural_Export_Analysis_Cleaned_Dataset[[#This Row],[Delivery_Date]]-Agricultural_Export_Analysis_Cleaned_Dataset[[#This Row],[Ship_Date]]</f>
        <v>11</v>
      </c>
      <c r="AP3459">
        <f>Agricultural_Export_Analysis_Cleaned_Dataset[[#This Row],[Ship_Date]]-Agricultural_Export_Analysis_Cleaned_Dataset[[#This Row],[Order_Date]]</f>
        <v>5</v>
      </c>
      <c r="AQ3459" s="4" t="str">
        <f>TEXT(Agricultural_Export_Analysis_Cleaned_Dataset[[#This Row],[Order_Date]],"mmm yyyy")</f>
        <v>Jan 2025</v>
      </c>
    </row>
    <row r="3460" spans="1:43" x14ac:dyDescent="0.3">
      <c r="A3460" t="s">
        <v>6442</v>
      </c>
      <c r="B3460" t="s">
        <v>6443</v>
      </c>
      <c r="C3460" s="2">
        <v>45566</v>
      </c>
      <c r="D3460" s="2">
        <v>45575</v>
      </c>
      <c r="E3460" s="2">
        <v>45611</v>
      </c>
      <c r="F3460" t="s">
        <v>35</v>
      </c>
      <c r="G3460" t="s">
        <v>132</v>
      </c>
      <c r="H3460" t="s">
        <v>51</v>
      </c>
      <c r="I3460" t="s">
        <v>91</v>
      </c>
      <c r="J3460" t="s">
        <v>112</v>
      </c>
      <c r="K3460" s="7">
        <v>7</v>
      </c>
      <c r="L3460" t="s">
        <v>135</v>
      </c>
      <c r="M3460" t="s">
        <v>130</v>
      </c>
      <c r="N3460" t="s">
        <v>131</v>
      </c>
      <c r="O3460">
        <v>1193</v>
      </c>
      <c r="P3460" s="6">
        <v>275.95</v>
      </c>
      <c r="Q3460" s="6">
        <v>329208.34999999998</v>
      </c>
      <c r="R3460" s="5">
        <v>0.05</v>
      </c>
      <c r="S3460" s="6">
        <v>312747.9325</v>
      </c>
      <c r="T3460" s="6">
        <v>7810.86</v>
      </c>
      <c r="U3460" s="6">
        <v>179704.01</v>
      </c>
      <c r="V3460" s="6">
        <v>608.15</v>
      </c>
      <c r="W3460" s="6">
        <v>16188.62</v>
      </c>
      <c r="X3460" s="6">
        <v>108436.2925</v>
      </c>
      <c r="Y3460" s="5">
        <v>0.346721053064036</v>
      </c>
      <c r="Z3460" t="s">
        <v>54</v>
      </c>
      <c r="AA3460" t="s">
        <v>75</v>
      </c>
      <c r="AB3460" t="s">
        <v>65</v>
      </c>
      <c r="AC3460" t="s">
        <v>76</v>
      </c>
      <c r="AD3460" t="s">
        <v>57</v>
      </c>
      <c r="AE3460" t="s">
        <v>67</v>
      </c>
      <c r="AF3460" t="str">
        <f>TEXT(Agricultural_Export_Analysis_Cleaned_Dataset[[#This Row],[Order_Date]],"mmm")</f>
        <v>Oct</v>
      </c>
      <c r="AG3460" t="str">
        <f>TEXT(Agricultural_Export_Analysis_Cleaned_Dataset[[#This Row],[Order_Date]],"yyyy")</f>
        <v>2024</v>
      </c>
      <c r="AH3460" t="str">
        <f>TEXT(Agricultural_Export_Analysis_Cleaned_Dataset[[#This Row],[Order_Date]],"ddd")</f>
        <v>Tue</v>
      </c>
      <c r="AI3460" t="str">
        <f>TEXT(Agricultural_Export_Analysis_Cleaned_Dataset[[#This Row],[Ship_Date]],"yyyy")</f>
        <v>2024</v>
      </c>
      <c r="AJ3460" t="str">
        <f>TEXT(Agricultural_Export_Analysis_Cleaned_Dataset[[#This Row],[Ship_Date]],"mmm")</f>
        <v>Oct</v>
      </c>
      <c r="AK3460" t="str">
        <f>TEXT(Agricultural_Export_Analysis_Cleaned_Dataset[[#This Row],[Ship_Date]],"ddd")</f>
        <v>Thu</v>
      </c>
      <c r="AL3460" t="str">
        <f>TEXT(Agricultural_Export_Analysis_Cleaned_Dataset[[#This Row],[Delivery_Date]],"yyyy")</f>
        <v>2024</v>
      </c>
      <c r="AM3460" t="str">
        <f>TEXT(Agricultural_Export_Analysis_Cleaned_Dataset[[#This Row],[Delivery_Date]],"mmm")</f>
        <v>Nov</v>
      </c>
      <c r="AN3460" t="str">
        <f>TEXT(Agricultural_Export_Analysis_Cleaned_Dataset[[#This Row],[Delivery_Date]],"ddd")</f>
        <v>Fri</v>
      </c>
      <c r="AO3460">
        <f>Agricultural_Export_Analysis_Cleaned_Dataset[[#This Row],[Delivery_Date]]-Agricultural_Export_Analysis_Cleaned_Dataset[[#This Row],[Ship_Date]]</f>
        <v>36</v>
      </c>
      <c r="AP3460">
        <f>Agricultural_Export_Analysis_Cleaned_Dataset[[#This Row],[Ship_Date]]-Agricultural_Export_Analysis_Cleaned_Dataset[[#This Row],[Order_Date]]</f>
        <v>9</v>
      </c>
      <c r="AQ3460" s="4" t="str">
        <f>TEXT(Agricultural_Export_Analysis_Cleaned_Dataset[[#This Row],[Order_Date]],"mmm yyyy")</f>
        <v>Oct 2024</v>
      </c>
    </row>
    <row r="3461" spans="1:43" x14ac:dyDescent="0.3">
      <c r="A3461" t="s">
        <v>6444</v>
      </c>
      <c r="B3461" t="s">
        <v>6445</v>
      </c>
      <c r="C3461" s="2">
        <v>45948</v>
      </c>
      <c r="D3461" s="2">
        <v>45949</v>
      </c>
      <c r="E3461" s="2">
        <v>45976</v>
      </c>
      <c r="F3461" t="s">
        <v>35</v>
      </c>
      <c r="G3461" t="s">
        <v>8934</v>
      </c>
      <c r="H3461" t="s">
        <v>74</v>
      </c>
      <c r="I3461" t="s">
        <v>38</v>
      </c>
      <c r="J3461" t="s">
        <v>112</v>
      </c>
      <c r="K3461" s="7">
        <v>0</v>
      </c>
      <c r="L3461" t="s">
        <v>70</v>
      </c>
      <c r="M3461" t="s">
        <v>107</v>
      </c>
      <c r="N3461" t="s">
        <v>108</v>
      </c>
      <c r="O3461">
        <v>1122</v>
      </c>
      <c r="P3461" s="6">
        <v>355.86</v>
      </c>
      <c r="Q3461" s="6">
        <v>399274.92</v>
      </c>
      <c r="R3461" s="5">
        <v>0.1</v>
      </c>
      <c r="S3461" s="6">
        <v>359347.42800000001</v>
      </c>
      <c r="T3461" s="6">
        <v>3296.38</v>
      </c>
      <c r="U3461" s="6">
        <v>254650.05</v>
      </c>
      <c r="V3461" s="6">
        <v>2366.81</v>
      </c>
      <c r="W3461" s="6">
        <v>12434.17</v>
      </c>
      <c r="X3461" s="6">
        <v>86600.017999999996</v>
      </c>
      <c r="Y3461" s="5">
        <v>0.24099245257433699</v>
      </c>
      <c r="Z3461" t="s">
        <v>54</v>
      </c>
      <c r="AA3461" t="s">
        <v>75</v>
      </c>
      <c r="AB3461" t="s">
        <v>42</v>
      </c>
      <c r="AC3461" t="s">
        <v>43</v>
      </c>
      <c r="AD3461" t="s">
        <v>44</v>
      </c>
      <c r="AE3461" t="s">
        <v>58</v>
      </c>
      <c r="AF3461" t="str">
        <f>TEXT(Agricultural_Export_Analysis_Cleaned_Dataset[[#This Row],[Order_Date]],"mmm")</f>
        <v>Oct</v>
      </c>
      <c r="AG3461" t="str">
        <f>TEXT(Agricultural_Export_Analysis_Cleaned_Dataset[[#This Row],[Order_Date]],"yyyy")</f>
        <v>2025</v>
      </c>
      <c r="AH3461" t="str">
        <f>TEXT(Agricultural_Export_Analysis_Cleaned_Dataset[[#This Row],[Order_Date]],"ddd")</f>
        <v>Sat</v>
      </c>
      <c r="AI3461" t="str">
        <f>TEXT(Agricultural_Export_Analysis_Cleaned_Dataset[[#This Row],[Ship_Date]],"yyyy")</f>
        <v>2025</v>
      </c>
      <c r="AJ3461" t="str">
        <f>TEXT(Agricultural_Export_Analysis_Cleaned_Dataset[[#This Row],[Ship_Date]],"mmm")</f>
        <v>Oct</v>
      </c>
      <c r="AK3461" t="str">
        <f>TEXT(Agricultural_Export_Analysis_Cleaned_Dataset[[#This Row],[Ship_Date]],"ddd")</f>
        <v>Sun</v>
      </c>
      <c r="AL3461" t="str">
        <f>TEXT(Agricultural_Export_Analysis_Cleaned_Dataset[[#This Row],[Delivery_Date]],"yyyy")</f>
        <v>2025</v>
      </c>
      <c r="AM3461" t="str">
        <f>TEXT(Agricultural_Export_Analysis_Cleaned_Dataset[[#This Row],[Delivery_Date]],"mmm")</f>
        <v>Nov</v>
      </c>
      <c r="AN3461" t="str">
        <f>TEXT(Agricultural_Export_Analysis_Cleaned_Dataset[[#This Row],[Delivery_Date]],"ddd")</f>
        <v>Sat</v>
      </c>
      <c r="AO3461">
        <f>Agricultural_Export_Analysis_Cleaned_Dataset[[#This Row],[Delivery_Date]]-Agricultural_Export_Analysis_Cleaned_Dataset[[#This Row],[Ship_Date]]</f>
        <v>27</v>
      </c>
      <c r="AP3461">
        <f>Agricultural_Export_Analysis_Cleaned_Dataset[[#This Row],[Ship_Date]]-Agricultural_Export_Analysis_Cleaned_Dataset[[#This Row],[Order_Date]]</f>
        <v>1</v>
      </c>
      <c r="AQ3461" s="4" t="str">
        <f>TEXT(Agricultural_Export_Analysis_Cleaned_Dataset[[#This Row],[Order_Date]],"mmm yyyy")</f>
        <v>Oct 2025</v>
      </c>
    </row>
    <row r="3462" spans="1:43" x14ac:dyDescent="0.3">
      <c r="A3462" t="s">
        <v>6446</v>
      </c>
      <c r="B3462" t="s">
        <v>6447</v>
      </c>
      <c r="C3462" s="2">
        <v>45299</v>
      </c>
      <c r="D3462" s="2">
        <v>45303</v>
      </c>
      <c r="E3462" s="2">
        <v>45331</v>
      </c>
      <c r="F3462" t="s">
        <v>35</v>
      </c>
      <c r="G3462" t="s">
        <v>132</v>
      </c>
      <c r="H3462" t="s">
        <v>37</v>
      </c>
      <c r="I3462" t="s">
        <v>38</v>
      </c>
      <c r="J3462" t="s">
        <v>112</v>
      </c>
      <c r="K3462" s="7">
        <v>15</v>
      </c>
      <c r="L3462" t="s">
        <v>32</v>
      </c>
      <c r="M3462" t="s">
        <v>140</v>
      </c>
      <c r="N3462" t="s">
        <v>49</v>
      </c>
      <c r="O3462">
        <v>1532</v>
      </c>
      <c r="P3462" s="6">
        <v>176.73</v>
      </c>
      <c r="Q3462" s="6">
        <v>270750.36</v>
      </c>
      <c r="R3462" s="5">
        <v>0.15</v>
      </c>
      <c r="S3462" s="6">
        <v>230137.80600000001</v>
      </c>
      <c r="T3462" s="6">
        <v>6040.68</v>
      </c>
      <c r="U3462" s="6">
        <v>109876.04</v>
      </c>
      <c r="V3462" s="6">
        <v>1040.3399999999999</v>
      </c>
      <c r="W3462" s="6">
        <v>6956.4</v>
      </c>
      <c r="X3462" s="6">
        <v>106224.34600000001</v>
      </c>
      <c r="Y3462" s="5">
        <v>0.461568430873109</v>
      </c>
      <c r="Z3462" t="s">
        <v>40</v>
      </c>
      <c r="AA3462" t="s">
        <v>64</v>
      </c>
      <c r="AB3462" t="s">
        <v>83</v>
      </c>
      <c r="AC3462" t="s">
        <v>76</v>
      </c>
      <c r="AD3462" t="s">
        <v>123</v>
      </c>
      <c r="AE3462" t="s">
        <v>45</v>
      </c>
      <c r="AF3462" t="str">
        <f>TEXT(Agricultural_Export_Analysis_Cleaned_Dataset[[#This Row],[Order_Date]],"mmm")</f>
        <v>Jan</v>
      </c>
      <c r="AG3462" t="str">
        <f>TEXT(Agricultural_Export_Analysis_Cleaned_Dataset[[#This Row],[Order_Date]],"yyyy")</f>
        <v>2024</v>
      </c>
      <c r="AH3462" t="str">
        <f>TEXT(Agricultural_Export_Analysis_Cleaned_Dataset[[#This Row],[Order_Date]],"ddd")</f>
        <v>Mon</v>
      </c>
      <c r="AI3462" t="str">
        <f>TEXT(Agricultural_Export_Analysis_Cleaned_Dataset[[#This Row],[Ship_Date]],"yyyy")</f>
        <v>2024</v>
      </c>
      <c r="AJ3462" t="str">
        <f>TEXT(Agricultural_Export_Analysis_Cleaned_Dataset[[#This Row],[Ship_Date]],"mmm")</f>
        <v>Jan</v>
      </c>
      <c r="AK3462" t="str">
        <f>TEXT(Agricultural_Export_Analysis_Cleaned_Dataset[[#This Row],[Ship_Date]],"ddd")</f>
        <v>Fri</v>
      </c>
      <c r="AL3462" t="str">
        <f>TEXT(Agricultural_Export_Analysis_Cleaned_Dataset[[#This Row],[Delivery_Date]],"yyyy")</f>
        <v>2024</v>
      </c>
      <c r="AM3462" t="str">
        <f>TEXT(Agricultural_Export_Analysis_Cleaned_Dataset[[#This Row],[Delivery_Date]],"mmm")</f>
        <v>Feb</v>
      </c>
      <c r="AN3462" t="str">
        <f>TEXT(Agricultural_Export_Analysis_Cleaned_Dataset[[#This Row],[Delivery_Date]],"ddd")</f>
        <v>Fri</v>
      </c>
      <c r="AO3462">
        <f>Agricultural_Export_Analysis_Cleaned_Dataset[[#This Row],[Delivery_Date]]-Agricultural_Export_Analysis_Cleaned_Dataset[[#This Row],[Ship_Date]]</f>
        <v>28</v>
      </c>
      <c r="AP3462">
        <f>Agricultural_Export_Analysis_Cleaned_Dataset[[#This Row],[Ship_Date]]-Agricultural_Export_Analysis_Cleaned_Dataset[[#This Row],[Order_Date]]</f>
        <v>4</v>
      </c>
      <c r="AQ3462" s="4" t="str">
        <f>TEXT(Agricultural_Export_Analysis_Cleaned_Dataset[[#This Row],[Order_Date]],"mmm yyyy")</f>
        <v>Jan 2024</v>
      </c>
    </row>
    <row r="3463" spans="1:43" x14ac:dyDescent="0.3">
      <c r="A3463" t="s">
        <v>6448</v>
      </c>
      <c r="B3463" t="s">
        <v>5953</v>
      </c>
      <c r="C3463" s="2">
        <v>45686</v>
      </c>
      <c r="D3463" s="2">
        <v>45689</v>
      </c>
      <c r="E3463" s="2">
        <v>45714</v>
      </c>
      <c r="F3463" t="s">
        <v>35</v>
      </c>
      <c r="G3463" t="s">
        <v>117</v>
      </c>
      <c r="H3463" t="s">
        <v>51</v>
      </c>
      <c r="I3463" t="s">
        <v>118</v>
      </c>
      <c r="J3463" t="s">
        <v>39</v>
      </c>
      <c r="K3463" s="7">
        <v>2</v>
      </c>
      <c r="L3463" t="s">
        <v>70</v>
      </c>
      <c r="M3463" t="s">
        <v>61</v>
      </c>
      <c r="N3463" t="s">
        <v>62</v>
      </c>
      <c r="O3463">
        <v>1005</v>
      </c>
      <c r="P3463" s="6">
        <v>425.14</v>
      </c>
      <c r="Q3463" s="6">
        <v>427265.7</v>
      </c>
      <c r="R3463" s="5">
        <v>0.1</v>
      </c>
      <c r="S3463" s="6">
        <v>384539.13</v>
      </c>
      <c r="T3463" s="6">
        <v>1851.99</v>
      </c>
      <c r="U3463" s="6">
        <v>224637.81</v>
      </c>
      <c r="V3463" s="6">
        <v>1150.1199999999999</v>
      </c>
      <c r="W3463" s="6">
        <v>42017.279999999999</v>
      </c>
      <c r="X3463" s="6">
        <v>114881.93</v>
      </c>
      <c r="Y3463" s="5">
        <v>0.29875224921843502</v>
      </c>
      <c r="Z3463" t="s">
        <v>40</v>
      </c>
      <c r="AA3463" t="s">
        <v>64</v>
      </c>
      <c r="AB3463" t="s">
        <v>56</v>
      </c>
      <c r="AC3463" t="s">
        <v>66</v>
      </c>
      <c r="AD3463" t="s">
        <v>84</v>
      </c>
      <c r="AE3463" t="s">
        <v>45</v>
      </c>
      <c r="AF3463" t="str">
        <f>TEXT(Agricultural_Export_Analysis_Cleaned_Dataset[[#This Row],[Order_Date]],"mmm")</f>
        <v>Jan</v>
      </c>
      <c r="AG3463" t="str">
        <f>TEXT(Agricultural_Export_Analysis_Cleaned_Dataset[[#This Row],[Order_Date]],"yyyy")</f>
        <v>2025</v>
      </c>
      <c r="AH3463" t="str">
        <f>TEXT(Agricultural_Export_Analysis_Cleaned_Dataset[[#This Row],[Order_Date]],"ddd")</f>
        <v>Wed</v>
      </c>
      <c r="AI3463" t="str">
        <f>TEXT(Agricultural_Export_Analysis_Cleaned_Dataset[[#This Row],[Ship_Date]],"yyyy")</f>
        <v>2025</v>
      </c>
      <c r="AJ3463" t="str">
        <f>TEXT(Agricultural_Export_Analysis_Cleaned_Dataset[[#This Row],[Ship_Date]],"mmm")</f>
        <v>Feb</v>
      </c>
      <c r="AK3463" t="str">
        <f>TEXT(Agricultural_Export_Analysis_Cleaned_Dataset[[#This Row],[Ship_Date]],"ddd")</f>
        <v>Sat</v>
      </c>
      <c r="AL3463" t="str">
        <f>TEXT(Agricultural_Export_Analysis_Cleaned_Dataset[[#This Row],[Delivery_Date]],"yyyy")</f>
        <v>2025</v>
      </c>
      <c r="AM3463" t="str">
        <f>TEXT(Agricultural_Export_Analysis_Cleaned_Dataset[[#This Row],[Delivery_Date]],"mmm")</f>
        <v>Feb</v>
      </c>
      <c r="AN3463" t="str">
        <f>TEXT(Agricultural_Export_Analysis_Cleaned_Dataset[[#This Row],[Delivery_Date]],"ddd")</f>
        <v>Wed</v>
      </c>
      <c r="AO3463">
        <f>Agricultural_Export_Analysis_Cleaned_Dataset[[#This Row],[Delivery_Date]]-Agricultural_Export_Analysis_Cleaned_Dataset[[#This Row],[Ship_Date]]</f>
        <v>25</v>
      </c>
      <c r="AP3463">
        <f>Agricultural_Export_Analysis_Cleaned_Dataset[[#This Row],[Ship_Date]]-Agricultural_Export_Analysis_Cleaned_Dataset[[#This Row],[Order_Date]]</f>
        <v>3</v>
      </c>
      <c r="AQ3463" s="4" t="str">
        <f>TEXT(Agricultural_Export_Analysis_Cleaned_Dataset[[#This Row],[Order_Date]],"mmm yyyy")</f>
        <v>Jan 2025</v>
      </c>
    </row>
    <row r="3464" spans="1:43" x14ac:dyDescent="0.3">
      <c r="A3464" t="s">
        <v>6449</v>
      </c>
      <c r="B3464" t="s">
        <v>6450</v>
      </c>
      <c r="C3464" s="2">
        <v>45321</v>
      </c>
      <c r="D3464" s="2">
        <v>45331</v>
      </c>
      <c r="E3464" s="2">
        <v>45362</v>
      </c>
      <c r="F3464" t="s">
        <v>35</v>
      </c>
      <c r="G3464" t="s">
        <v>117</v>
      </c>
      <c r="H3464" t="s">
        <v>37</v>
      </c>
      <c r="I3464" t="s">
        <v>97</v>
      </c>
      <c r="J3464" t="s">
        <v>63</v>
      </c>
      <c r="K3464" s="7">
        <v>7</v>
      </c>
      <c r="L3464" t="s">
        <v>135</v>
      </c>
      <c r="M3464" t="s">
        <v>71</v>
      </c>
      <c r="N3464" t="s">
        <v>72</v>
      </c>
      <c r="O3464">
        <v>1318</v>
      </c>
      <c r="P3464" s="6">
        <v>418.22</v>
      </c>
      <c r="Q3464" s="6">
        <v>551213.96</v>
      </c>
      <c r="R3464" s="5">
        <v>0</v>
      </c>
      <c r="S3464" s="6">
        <v>551213.96</v>
      </c>
      <c r="T3464" s="6">
        <v>2241.44</v>
      </c>
      <c r="U3464" s="6">
        <v>343883.98</v>
      </c>
      <c r="V3464" s="6">
        <v>2206.66</v>
      </c>
      <c r="W3464" s="6">
        <v>61924.21</v>
      </c>
      <c r="X3464" s="6">
        <v>140957.67000000001</v>
      </c>
      <c r="Y3464" s="5">
        <v>0.25572224259342102</v>
      </c>
      <c r="Z3464" t="s">
        <v>40</v>
      </c>
      <c r="AA3464" t="s">
        <v>64</v>
      </c>
      <c r="AB3464" t="s">
        <v>83</v>
      </c>
      <c r="AC3464" t="s">
        <v>66</v>
      </c>
      <c r="AD3464" t="s">
        <v>98</v>
      </c>
      <c r="AE3464" t="s">
        <v>58</v>
      </c>
      <c r="AF3464" t="str">
        <f>TEXT(Agricultural_Export_Analysis_Cleaned_Dataset[[#This Row],[Order_Date]],"mmm")</f>
        <v>Jan</v>
      </c>
      <c r="AG3464" t="str">
        <f>TEXT(Agricultural_Export_Analysis_Cleaned_Dataset[[#This Row],[Order_Date]],"yyyy")</f>
        <v>2024</v>
      </c>
      <c r="AH3464" t="str">
        <f>TEXT(Agricultural_Export_Analysis_Cleaned_Dataset[[#This Row],[Order_Date]],"ddd")</f>
        <v>Tue</v>
      </c>
      <c r="AI3464" t="str">
        <f>TEXT(Agricultural_Export_Analysis_Cleaned_Dataset[[#This Row],[Ship_Date]],"yyyy")</f>
        <v>2024</v>
      </c>
      <c r="AJ3464" t="str">
        <f>TEXT(Agricultural_Export_Analysis_Cleaned_Dataset[[#This Row],[Ship_Date]],"mmm")</f>
        <v>Feb</v>
      </c>
      <c r="AK3464" t="str">
        <f>TEXT(Agricultural_Export_Analysis_Cleaned_Dataset[[#This Row],[Ship_Date]],"ddd")</f>
        <v>Fri</v>
      </c>
      <c r="AL3464" t="str">
        <f>TEXT(Agricultural_Export_Analysis_Cleaned_Dataset[[#This Row],[Delivery_Date]],"yyyy")</f>
        <v>2024</v>
      </c>
      <c r="AM3464" t="str">
        <f>TEXT(Agricultural_Export_Analysis_Cleaned_Dataset[[#This Row],[Delivery_Date]],"mmm")</f>
        <v>Mar</v>
      </c>
      <c r="AN3464" t="str">
        <f>TEXT(Agricultural_Export_Analysis_Cleaned_Dataset[[#This Row],[Delivery_Date]],"ddd")</f>
        <v>Mon</v>
      </c>
      <c r="AO3464">
        <f>Agricultural_Export_Analysis_Cleaned_Dataset[[#This Row],[Delivery_Date]]-Agricultural_Export_Analysis_Cleaned_Dataset[[#This Row],[Ship_Date]]</f>
        <v>31</v>
      </c>
      <c r="AP3464">
        <f>Agricultural_Export_Analysis_Cleaned_Dataset[[#This Row],[Ship_Date]]-Agricultural_Export_Analysis_Cleaned_Dataset[[#This Row],[Order_Date]]</f>
        <v>10</v>
      </c>
      <c r="AQ3464" s="4" t="str">
        <f>TEXT(Agricultural_Export_Analysis_Cleaned_Dataset[[#This Row],[Order_Date]],"mmm yyyy")</f>
        <v>Jan 2024</v>
      </c>
    </row>
    <row r="3465" spans="1:43" x14ac:dyDescent="0.3">
      <c r="A3465" t="s">
        <v>6451</v>
      </c>
      <c r="B3465" t="s">
        <v>6452</v>
      </c>
      <c r="C3465" s="2">
        <v>45326</v>
      </c>
      <c r="D3465" s="2">
        <v>45330</v>
      </c>
      <c r="E3465" s="2">
        <v>45337</v>
      </c>
      <c r="F3465" t="s">
        <v>35</v>
      </c>
      <c r="G3465" t="s">
        <v>117</v>
      </c>
      <c r="H3465" t="s">
        <v>51</v>
      </c>
      <c r="I3465" t="s">
        <v>118</v>
      </c>
      <c r="J3465" t="s">
        <v>112</v>
      </c>
      <c r="K3465" s="7">
        <v>2</v>
      </c>
      <c r="L3465" t="s">
        <v>135</v>
      </c>
      <c r="M3465" t="s">
        <v>71</v>
      </c>
      <c r="N3465" t="s">
        <v>72</v>
      </c>
      <c r="O3465">
        <v>1551</v>
      </c>
      <c r="P3465" s="6">
        <v>66.650000000000006</v>
      </c>
      <c r="Q3465" s="6">
        <v>103374.15</v>
      </c>
      <c r="R3465" s="5">
        <v>0.05</v>
      </c>
      <c r="S3465" s="6">
        <v>98205.442500000005</v>
      </c>
      <c r="T3465" s="6">
        <v>20614.105200000002</v>
      </c>
      <c r="U3465" s="6">
        <v>47050.23</v>
      </c>
      <c r="V3465" s="6">
        <v>173.1</v>
      </c>
      <c r="W3465" s="6">
        <v>6561.42</v>
      </c>
      <c r="X3465" s="6">
        <v>23806.587299999999</v>
      </c>
      <c r="Y3465" s="5">
        <v>0.24241617033614099</v>
      </c>
      <c r="Z3465" t="s">
        <v>40</v>
      </c>
      <c r="AA3465" t="s">
        <v>147</v>
      </c>
      <c r="AB3465" t="s">
        <v>83</v>
      </c>
      <c r="AC3465" t="s">
        <v>43</v>
      </c>
      <c r="AD3465" t="s">
        <v>44</v>
      </c>
      <c r="AE3465" t="s">
        <v>45</v>
      </c>
      <c r="AF3465" t="str">
        <f>TEXT(Agricultural_Export_Analysis_Cleaned_Dataset[[#This Row],[Order_Date]],"mmm")</f>
        <v>Feb</v>
      </c>
      <c r="AG3465" t="str">
        <f>TEXT(Agricultural_Export_Analysis_Cleaned_Dataset[[#This Row],[Order_Date]],"yyyy")</f>
        <v>2024</v>
      </c>
      <c r="AH3465" t="str">
        <f>TEXT(Agricultural_Export_Analysis_Cleaned_Dataset[[#This Row],[Order_Date]],"ddd")</f>
        <v>Sun</v>
      </c>
      <c r="AI3465" t="str">
        <f>TEXT(Agricultural_Export_Analysis_Cleaned_Dataset[[#This Row],[Ship_Date]],"yyyy")</f>
        <v>2024</v>
      </c>
      <c r="AJ3465" t="str">
        <f>TEXT(Agricultural_Export_Analysis_Cleaned_Dataset[[#This Row],[Ship_Date]],"mmm")</f>
        <v>Feb</v>
      </c>
      <c r="AK3465" t="str">
        <f>TEXT(Agricultural_Export_Analysis_Cleaned_Dataset[[#This Row],[Ship_Date]],"ddd")</f>
        <v>Thu</v>
      </c>
      <c r="AL3465" t="str">
        <f>TEXT(Agricultural_Export_Analysis_Cleaned_Dataset[[#This Row],[Delivery_Date]],"yyyy")</f>
        <v>2024</v>
      </c>
      <c r="AM3465" t="str">
        <f>TEXT(Agricultural_Export_Analysis_Cleaned_Dataset[[#This Row],[Delivery_Date]],"mmm")</f>
        <v>Feb</v>
      </c>
      <c r="AN3465" t="str">
        <f>TEXT(Agricultural_Export_Analysis_Cleaned_Dataset[[#This Row],[Delivery_Date]],"ddd")</f>
        <v>Thu</v>
      </c>
      <c r="AO3465">
        <f>Agricultural_Export_Analysis_Cleaned_Dataset[[#This Row],[Delivery_Date]]-Agricultural_Export_Analysis_Cleaned_Dataset[[#This Row],[Ship_Date]]</f>
        <v>7</v>
      </c>
      <c r="AP3465">
        <f>Agricultural_Export_Analysis_Cleaned_Dataset[[#This Row],[Ship_Date]]-Agricultural_Export_Analysis_Cleaned_Dataset[[#This Row],[Order_Date]]</f>
        <v>4</v>
      </c>
      <c r="AQ3465" s="4" t="str">
        <f>TEXT(Agricultural_Export_Analysis_Cleaned_Dataset[[#This Row],[Order_Date]],"mmm yyyy")</f>
        <v>Feb 2024</v>
      </c>
    </row>
    <row r="3466" spans="1:43" x14ac:dyDescent="0.3">
      <c r="A3466" t="s">
        <v>6453</v>
      </c>
      <c r="B3466" t="s">
        <v>5936</v>
      </c>
      <c r="C3466" s="2">
        <v>45359</v>
      </c>
      <c r="D3466" s="2">
        <v>45360</v>
      </c>
      <c r="E3466" s="2">
        <v>45400</v>
      </c>
      <c r="F3466" t="s">
        <v>35</v>
      </c>
      <c r="G3466" t="s">
        <v>96</v>
      </c>
      <c r="H3466" t="s">
        <v>74</v>
      </c>
      <c r="I3466" t="s">
        <v>118</v>
      </c>
      <c r="J3466" t="s">
        <v>112</v>
      </c>
      <c r="K3466" s="7">
        <v>15</v>
      </c>
      <c r="L3466" t="s">
        <v>87</v>
      </c>
      <c r="M3466" t="s">
        <v>61</v>
      </c>
      <c r="N3466" t="s">
        <v>62</v>
      </c>
      <c r="O3466">
        <v>1548</v>
      </c>
      <c r="P3466" s="6">
        <v>22.54</v>
      </c>
      <c r="Q3466" s="6">
        <v>34891.919999999998</v>
      </c>
      <c r="R3466" s="5">
        <v>0.1</v>
      </c>
      <c r="S3466" s="6">
        <v>31402.727999999999</v>
      </c>
      <c r="T3466" s="6">
        <v>7865.42</v>
      </c>
      <c r="U3466" s="6">
        <v>14976.95</v>
      </c>
      <c r="V3466" s="6">
        <v>2952.37</v>
      </c>
      <c r="W3466" s="6">
        <v>2583.81</v>
      </c>
      <c r="X3466" s="6">
        <v>3024.1779999999999</v>
      </c>
      <c r="Y3466" s="5">
        <v>9.6303034564385506E-2</v>
      </c>
      <c r="Z3466" t="s">
        <v>40</v>
      </c>
      <c r="AA3466" t="s">
        <v>41</v>
      </c>
      <c r="AB3466" t="s">
        <v>42</v>
      </c>
      <c r="AC3466" t="s">
        <v>76</v>
      </c>
      <c r="AD3466" t="s">
        <v>57</v>
      </c>
      <c r="AE3466" t="s">
        <v>45</v>
      </c>
      <c r="AF3466" t="str">
        <f>TEXT(Agricultural_Export_Analysis_Cleaned_Dataset[[#This Row],[Order_Date]],"mmm")</f>
        <v>Mar</v>
      </c>
      <c r="AG3466" t="str">
        <f>TEXT(Agricultural_Export_Analysis_Cleaned_Dataset[[#This Row],[Order_Date]],"yyyy")</f>
        <v>2024</v>
      </c>
      <c r="AH3466" t="str">
        <f>TEXT(Agricultural_Export_Analysis_Cleaned_Dataset[[#This Row],[Order_Date]],"ddd")</f>
        <v>Fri</v>
      </c>
      <c r="AI3466" t="str">
        <f>TEXT(Agricultural_Export_Analysis_Cleaned_Dataset[[#This Row],[Ship_Date]],"yyyy")</f>
        <v>2024</v>
      </c>
      <c r="AJ3466" t="str">
        <f>TEXT(Agricultural_Export_Analysis_Cleaned_Dataset[[#This Row],[Ship_Date]],"mmm")</f>
        <v>Mar</v>
      </c>
      <c r="AK3466" t="str">
        <f>TEXT(Agricultural_Export_Analysis_Cleaned_Dataset[[#This Row],[Ship_Date]],"ddd")</f>
        <v>Sat</v>
      </c>
      <c r="AL3466" t="str">
        <f>TEXT(Agricultural_Export_Analysis_Cleaned_Dataset[[#This Row],[Delivery_Date]],"yyyy")</f>
        <v>2024</v>
      </c>
      <c r="AM3466" t="str">
        <f>TEXT(Agricultural_Export_Analysis_Cleaned_Dataset[[#This Row],[Delivery_Date]],"mmm")</f>
        <v>Apr</v>
      </c>
      <c r="AN3466" t="str">
        <f>TEXT(Agricultural_Export_Analysis_Cleaned_Dataset[[#This Row],[Delivery_Date]],"ddd")</f>
        <v>Thu</v>
      </c>
      <c r="AO3466">
        <f>Agricultural_Export_Analysis_Cleaned_Dataset[[#This Row],[Delivery_Date]]-Agricultural_Export_Analysis_Cleaned_Dataset[[#This Row],[Ship_Date]]</f>
        <v>40</v>
      </c>
      <c r="AP3466">
        <f>Agricultural_Export_Analysis_Cleaned_Dataset[[#This Row],[Ship_Date]]-Agricultural_Export_Analysis_Cleaned_Dataset[[#This Row],[Order_Date]]</f>
        <v>1</v>
      </c>
      <c r="AQ3466" s="4" t="str">
        <f>TEXT(Agricultural_Export_Analysis_Cleaned_Dataset[[#This Row],[Order_Date]],"mmm yyyy")</f>
        <v>Mar 2024</v>
      </c>
    </row>
    <row r="3467" spans="1:43" x14ac:dyDescent="0.3">
      <c r="A3467" t="s">
        <v>6454</v>
      </c>
      <c r="B3467" t="s">
        <v>5137</v>
      </c>
      <c r="C3467" s="2">
        <v>45879</v>
      </c>
      <c r="D3467" s="2">
        <v>45881</v>
      </c>
      <c r="E3467" s="2">
        <v>45926</v>
      </c>
      <c r="F3467" t="s">
        <v>35</v>
      </c>
      <c r="G3467" t="s">
        <v>8934</v>
      </c>
      <c r="H3467" t="s">
        <v>37</v>
      </c>
      <c r="I3467" t="s">
        <v>91</v>
      </c>
      <c r="J3467" t="s">
        <v>112</v>
      </c>
      <c r="K3467" s="7">
        <v>15</v>
      </c>
      <c r="L3467" t="s">
        <v>32</v>
      </c>
      <c r="M3467" t="s">
        <v>71</v>
      </c>
      <c r="N3467" t="s">
        <v>72</v>
      </c>
      <c r="O3467">
        <v>769</v>
      </c>
      <c r="P3467" s="6">
        <v>75.42</v>
      </c>
      <c r="Q3467" s="6">
        <v>57997.98</v>
      </c>
      <c r="R3467" s="5">
        <v>0.15</v>
      </c>
      <c r="S3467" s="6">
        <v>49298.283000000003</v>
      </c>
      <c r="T3467" s="6">
        <v>3438.42</v>
      </c>
      <c r="U3467" s="6">
        <v>22715.06</v>
      </c>
      <c r="V3467" s="6">
        <v>688.73</v>
      </c>
      <c r="W3467" s="6">
        <v>2382.11</v>
      </c>
      <c r="X3467" s="6">
        <v>20073.963</v>
      </c>
      <c r="Y3467" s="5">
        <v>0.407193958458959</v>
      </c>
      <c r="Z3467" t="s">
        <v>103</v>
      </c>
      <c r="AA3467" t="s">
        <v>177</v>
      </c>
      <c r="AB3467" t="s">
        <v>65</v>
      </c>
      <c r="AC3467" t="s">
        <v>66</v>
      </c>
      <c r="AD3467" t="s">
        <v>93</v>
      </c>
      <c r="AE3467" t="s">
        <v>58</v>
      </c>
      <c r="AF3467" t="str">
        <f>TEXT(Agricultural_Export_Analysis_Cleaned_Dataset[[#This Row],[Order_Date]],"mmm")</f>
        <v>Aug</v>
      </c>
      <c r="AG3467" t="str">
        <f>TEXT(Agricultural_Export_Analysis_Cleaned_Dataset[[#This Row],[Order_Date]],"yyyy")</f>
        <v>2025</v>
      </c>
      <c r="AH3467" t="str">
        <f>TEXT(Agricultural_Export_Analysis_Cleaned_Dataset[[#This Row],[Order_Date]],"ddd")</f>
        <v>Sun</v>
      </c>
      <c r="AI3467" t="str">
        <f>TEXT(Agricultural_Export_Analysis_Cleaned_Dataset[[#This Row],[Ship_Date]],"yyyy")</f>
        <v>2025</v>
      </c>
      <c r="AJ3467" t="str">
        <f>TEXT(Agricultural_Export_Analysis_Cleaned_Dataset[[#This Row],[Ship_Date]],"mmm")</f>
        <v>Aug</v>
      </c>
      <c r="AK3467" t="str">
        <f>TEXT(Agricultural_Export_Analysis_Cleaned_Dataset[[#This Row],[Ship_Date]],"ddd")</f>
        <v>Tue</v>
      </c>
      <c r="AL3467" t="str">
        <f>TEXT(Agricultural_Export_Analysis_Cleaned_Dataset[[#This Row],[Delivery_Date]],"yyyy")</f>
        <v>2025</v>
      </c>
      <c r="AM3467" t="str">
        <f>TEXT(Agricultural_Export_Analysis_Cleaned_Dataset[[#This Row],[Delivery_Date]],"mmm")</f>
        <v>Sep</v>
      </c>
      <c r="AN3467" t="str">
        <f>TEXT(Agricultural_Export_Analysis_Cleaned_Dataset[[#This Row],[Delivery_Date]],"ddd")</f>
        <v>Fri</v>
      </c>
      <c r="AO3467">
        <f>Agricultural_Export_Analysis_Cleaned_Dataset[[#This Row],[Delivery_Date]]-Agricultural_Export_Analysis_Cleaned_Dataset[[#This Row],[Ship_Date]]</f>
        <v>45</v>
      </c>
      <c r="AP3467">
        <f>Agricultural_Export_Analysis_Cleaned_Dataset[[#This Row],[Ship_Date]]-Agricultural_Export_Analysis_Cleaned_Dataset[[#This Row],[Order_Date]]</f>
        <v>2</v>
      </c>
      <c r="AQ3467" s="4" t="str">
        <f>TEXT(Agricultural_Export_Analysis_Cleaned_Dataset[[#This Row],[Order_Date]],"mmm yyyy")</f>
        <v>Aug 2025</v>
      </c>
    </row>
    <row r="3468" spans="1:43" x14ac:dyDescent="0.3">
      <c r="A3468" t="s">
        <v>6455</v>
      </c>
      <c r="B3468" t="s">
        <v>3168</v>
      </c>
      <c r="C3468" s="2">
        <v>45794</v>
      </c>
      <c r="D3468" s="2">
        <v>45800</v>
      </c>
      <c r="E3468" s="2">
        <v>45818</v>
      </c>
      <c r="F3468" t="s">
        <v>35</v>
      </c>
      <c r="G3468" t="s">
        <v>8933</v>
      </c>
      <c r="H3468" t="s">
        <v>51</v>
      </c>
      <c r="I3468" t="s">
        <v>97</v>
      </c>
      <c r="J3468" t="s">
        <v>63</v>
      </c>
      <c r="K3468" s="7">
        <v>0</v>
      </c>
      <c r="L3468" t="s">
        <v>70</v>
      </c>
      <c r="M3468" t="s">
        <v>88</v>
      </c>
      <c r="N3468" t="s">
        <v>89</v>
      </c>
      <c r="O3468">
        <v>1960</v>
      </c>
      <c r="P3468" s="6">
        <v>330.9</v>
      </c>
      <c r="Q3468" s="6">
        <v>648564</v>
      </c>
      <c r="R3468" s="5">
        <v>0.1</v>
      </c>
      <c r="S3468" s="6">
        <v>583707.6</v>
      </c>
      <c r="T3468" s="6">
        <v>28048.855599999999</v>
      </c>
      <c r="U3468" s="6">
        <v>409336.37</v>
      </c>
      <c r="V3468" s="6">
        <v>808.53</v>
      </c>
      <c r="W3468" s="6">
        <v>40145.440000000002</v>
      </c>
      <c r="X3468" s="6">
        <v>105368.4044</v>
      </c>
      <c r="Y3468" s="5">
        <v>0.18051573146383601</v>
      </c>
      <c r="Z3468" t="s">
        <v>81</v>
      </c>
      <c r="AA3468" t="s">
        <v>82</v>
      </c>
      <c r="AB3468" t="s">
        <v>83</v>
      </c>
      <c r="AC3468" t="s">
        <v>43</v>
      </c>
      <c r="AD3468" t="s">
        <v>77</v>
      </c>
      <c r="AE3468" t="s">
        <v>67</v>
      </c>
      <c r="AF3468" t="str">
        <f>TEXT(Agricultural_Export_Analysis_Cleaned_Dataset[[#This Row],[Order_Date]],"mmm")</f>
        <v>May</v>
      </c>
      <c r="AG3468" t="str">
        <f>TEXT(Agricultural_Export_Analysis_Cleaned_Dataset[[#This Row],[Order_Date]],"yyyy")</f>
        <v>2025</v>
      </c>
      <c r="AH3468" t="str">
        <f>TEXT(Agricultural_Export_Analysis_Cleaned_Dataset[[#This Row],[Order_Date]],"ddd")</f>
        <v>Sat</v>
      </c>
      <c r="AI3468" t="str">
        <f>TEXT(Agricultural_Export_Analysis_Cleaned_Dataset[[#This Row],[Ship_Date]],"yyyy")</f>
        <v>2025</v>
      </c>
      <c r="AJ3468" t="str">
        <f>TEXT(Agricultural_Export_Analysis_Cleaned_Dataset[[#This Row],[Ship_Date]],"mmm")</f>
        <v>May</v>
      </c>
      <c r="AK3468" t="str">
        <f>TEXT(Agricultural_Export_Analysis_Cleaned_Dataset[[#This Row],[Ship_Date]],"ddd")</f>
        <v>Fri</v>
      </c>
      <c r="AL3468" t="str">
        <f>TEXT(Agricultural_Export_Analysis_Cleaned_Dataset[[#This Row],[Delivery_Date]],"yyyy")</f>
        <v>2025</v>
      </c>
      <c r="AM3468" t="str">
        <f>TEXT(Agricultural_Export_Analysis_Cleaned_Dataset[[#This Row],[Delivery_Date]],"mmm")</f>
        <v>Jun</v>
      </c>
      <c r="AN3468" t="str">
        <f>TEXT(Agricultural_Export_Analysis_Cleaned_Dataset[[#This Row],[Delivery_Date]],"ddd")</f>
        <v>Tue</v>
      </c>
      <c r="AO3468">
        <f>Agricultural_Export_Analysis_Cleaned_Dataset[[#This Row],[Delivery_Date]]-Agricultural_Export_Analysis_Cleaned_Dataset[[#This Row],[Ship_Date]]</f>
        <v>18</v>
      </c>
      <c r="AP3468">
        <f>Agricultural_Export_Analysis_Cleaned_Dataset[[#This Row],[Ship_Date]]-Agricultural_Export_Analysis_Cleaned_Dataset[[#This Row],[Order_Date]]</f>
        <v>6</v>
      </c>
      <c r="AQ3468" s="4" t="str">
        <f>TEXT(Agricultural_Export_Analysis_Cleaned_Dataset[[#This Row],[Order_Date]],"mmm yyyy")</f>
        <v>May 2025</v>
      </c>
    </row>
    <row r="3469" spans="1:43" x14ac:dyDescent="0.3">
      <c r="A3469" t="s">
        <v>6456</v>
      </c>
      <c r="B3469" t="s">
        <v>6365</v>
      </c>
      <c r="C3469" s="2">
        <v>45432</v>
      </c>
      <c r="D3469" s="2">
        <v>45438</v>
      </c>
      <c r="E3469" s="2">
        <v>45461</v>
      </c>
      <c r="F3469" t="s">
        <v>35</v>
      </c>
      <c r="G3469" t="s">
        <v>203</v>
      </c>
      <c r="H3469" t="s">
        <v>37</v>
      </c>
      <c r="I3469" t="s">
        <v>118</v>
      </c>
      <c r="J3469" t="s">
        <v>53</v>
      </c>
      <c r="K3469" s="7">
        <v>10</v>
      </c>
      <c r="L3469" t="s">
        <v>70</v>
      </c>
      <c r="M3469" t="s">
        <v>140</v>
      </c>
      <c r="N3469" t="s">
        <v>49</v>
      </c>
      <c r="O3469">
        <v>1385</v>
      </c>
      <c r="P3469" s="6">
        <v>348.72</v>
      </c>
      <c r="Q3469" s="6">
        <v>482977.2</v>
      </c>
      <c r="R3469" s="5">
        <v>0.05</v>
      </c>
      <c r="S3469" s="6">
        <v>458828.34</v>
      </c>
      <c r="T3469" s="6">
        <v>10276.11</v>
      </c>
      <c r="U3469" s="6">
        <v>241130.19</v>
      </c>
      <c r="V3469" s="6">
        <v>2916.62</v>
      </c>
      <c r="W3469" s="6">
        <v>46223.28</v>
      </c>
      <c r="X3469" s="6">
        <v>158282.14000000001</v>
      </c>
      <c r="Y3469" s="5">
        <v>0.34497027799111102</v>
      </c>
      <c r="Z3469" t="s">
        <v>81</v>
      </c>
      <c r="AA3469" t="s">
        <v>82</v>
      </c>
      <c r="AB3469" t="s">
        <v>42</v>
      </c>
      <c r="AC3469" t="s">
        <v>43</v>
      </c>
      <c r="AD3469" t="s">
        <v>77</v>
      </c>
      <c r="AE3469" t="s">
        <v>58</v>
      </c>
      <c r="AF3469" t="str">
        <f>TEXT(Agricultural_Export_Analysis_Cleaned_Dataset[[#This Row],[Order_Date]],"mmm")</f>
        <v>May</v>
      </c>
      <c r="AG3469" t="str">
        <f>TEXT(Agricultural_Export_Analysis_Cleaned_Dataset[[#This Row],[Order_Date]],"yyyy")</f>
        <v>2024</v>
      </c>
      <c r="AH3469" t="str">
        <f>TEXT(Agricultural_Export_Analysis_Cleaned_Dataset[[#This Row],[Order_Date]],"ddd")</f>
        <v>Mon</v>
      </c>
      <c r="AI3469" t="str">
        <f>TEXT(Agricultural_Export_Analysis_Cleaned_Dataset[[#This Row],[Ship_Date]],"yyyy")</f>
        <v>2024</v>
      </c>
      <c r="AJ3469" t="str">
        <f>TEXT(Agricultural_Export_Analysis_Cleaned_Dataset[[#This Row],[Ship_Date]],"mmm")</f>
        <v>May</v>
      </c>
      <c r="AK3469" t="str">
        <f>TEXT(Agricultural_Export_Analysis_Cleaned_Dataset[[#This Row],[Ship_Date]],"ddd")</f>
        <v>Sun</v>
      </c>
      <c r="AL3469" t="str">
        <f>TEXT(Agricultural_Export_Analysis_Cleaned_Dataset[[#This Row],[Delivery_Date]],"yyyy")</f>
        <v>2024</v>
      </c>
      <c r="AM3469" t="str">
        <f>TEXT(Agricultural_Export_Analysis_Cleaned_Dataset[[#This Row],[Delivery_Date]],"mmm")</f>
        <v>Jun</v>
      </c>
      <c r="AN3469" t="str">
        <f>TEXT(Agricultural_Export_Analysis_Cleaned_Dataset[[#This Row],[Delivery_Date]],"ddd")</f>
        <v>Tue</v>
      </c>
      <c r="AO3469">
        <f>Agricultural_Export_Analysis_Cleaned_Dataset[[#This Row],[Delivery_Date]]-Agricultural_Export_Analysis_Cleaned_Dataset[[#This Row],[Ship_Date]]</f>
        <v>23</v>
      </c>
      <c r="AP3469">
        <f>Agricultural_Export_Analysis_Cleaned_Dataset[[#This Row],[Ship_Date]]-Agricultural_Export_Analysis_Cleaned_Dataset[[#This Row],[Order_Date]]</f>
        <v>6</v>
      </c>
      <c r="AQ3469" s="4" t="str">
        <f>TEXT(Agricultural_Export_Analysis_Cleaned_Dataset[[#This Row],[Order_Date]],"mmm yyyy")</f>
        <v>May 2024</v>
      </c>
    </row>
    <row r="3470" spans="1:43" x14ac:dyDescent="0.3">
      <c r="A3470" t="s">
        <v>6457</v>
      </c>
      <c r="B3470" t="s">
        <v>6458</v>
      </c>
      <c r="C3470" s="2">
        <v>45863</v>
      </c>
      <c r="D3470" s="2">
        <v>45866</v>
      </c>
      <c r="E3470" s="2">
        <v>45890</v>
      </c>
      <c r="F3470" t="s">
        <v>35</v>
      </c>
      <c r="G3470" t="s">
        <v>36</v>
      </c>
      <c r="H3470" t="s">
        <v>74</v>
      </c>
      <c r="I3470" t="s">
        <v>97</v>
      </c>
      <c r="J3470" t="s">
        <v>39</v>
      </c>
      <c r="K3470" s="7">
        <v>15</v>
      </c>
      <c r="L3470" t="s">
        <v>70</v>
      </c>
      <c r="M3470" t="s">
        <v>71</v>
      </c>
      <c r="N3470" t="s">
        <v>72</v>
      </c>
      <c r="O3470">
        <v>654</v>
      </c>
      <c r="P3470" s="6">
        <v>49.27</v>
      </c>
      <c r="Q3470" s="6">
        <v>32222.58</v>
      </c>
      <c r="R3470" s="5">
        <v>0.15</v>
      </c>
      <c r="S3470" s="6">
        <v>27389.192999999999</v>
      </c>
      <c r="T3470" s="6">
        <v>5861.48</v>
      </c>
      <c r="U3470" s="6">
        <v>17008.45</v>
      </c>
      <c r="V3470" s="6">
        <v>900.22</v>
      </c>
      <c r="W3470" s="6">
        <v>933.5</v>
      </c>
      <c r="X3470" s="6">
        <v>2685.5430000000001</v>
      </c>
      <c r="Y3470" s="5">
        <v>9.8051191212534E-2</v>
      </c>
      <c r="Z3470" t="s">
        <v>103</v>
      </c>
      <c r="AA3470" t="s">
        <v>119</v>
      </c>
      <c r="AB3470" t="s">
        <v>65</v>
      </c>
      <c r="AC3470" t="s">
        <v>43</v>
      </c>
      <c r="AD3470" t="s">
        <v>98</v>
      </c>
      <c r="AE3470" t="s">
        <v>45</v>
      </c>
      <c r="AF3470" t="str">
        <f>TEXT(Agricultural_Export_Analysis_Cleaned_Dataset[[#This Row],[Order_Date]],"mmm")</f>
        <v>Jul</v>
      </c>
      <c r="AG3470" t="str">
        <f>TEXT(Agricultural_Export_Analysis_Cleaned_Dataset[[#This Row],[Order_Date]],"yyyy")</f>
        <v>2025</v>
      </c>
      <c r="AH3470" t="str">
        <f>TEXT(Agricultural_Export_Analysis_Cleaned_Dataset[[#This Row],[Order_Date]],"ddd")</f>
        <v>Fri</v>
      </c>
      <c r="AI3470" t="str">
        <f>TEXT(Agricultural_Export_Analysis_Cleaned_Dataset[[#This Row],[Ship_Date]],"yyyy")</f>
        <v>2025</v>
      </c>
      <c r="AJ3470" t="str">
        <f>TEXT(Agricultural_Export_Analysis_Cleaned_Dataset[[#This Row],[Ship_Date]],"mmm")</f>
        <v>Jul</v>
      </c>
      <c r="AK3470" t="str">
        <f>TEXT(Agricultural_Export_Analysis_Cleaned_Dataset[[#This Row],[Ship_Date]],"ddd")</f>
        <v>Mon</v>
      </c>
      <c r="AL3470" t="str">
        <f>TEXT(Agricultural_Export_Analysis_Cleaned_Dataset[[#This Row],[Delivery_Date]],"yyyy")</f>
        <v>2025</v>
      </c>
      <c r="AM3470" t="str">
        <f>TEXT(Agricultural_Export_Analysis_Cleaned_Dataset[[#This Row],[Delivery_Date]],"mmm")</f>
        <v>Aug</v>
      </c>
      <c r="AN3470" t="str">
        <f>TEXT(Agricultural_Export_Analysis_Cleaned_Dataset[[#This Row],[Delivery_Date]],"ddd")</f>
        <v>Thu</v>
      </c>
      <c r="AO3470">
        <f>Agricultural_Export_Analysis_Cleaned_Dataset[[#This Row],[Delivery_Date]]-Agricultural_Export_Analysis_Cleaned_Dataset[[#This Row],[Ship_Date]]</f>
        <v>24</v>
      </c>
      <c r="AP3470">
        <f>Agricultural_Export_Analysis_Cleaned_Dataset[[#This Row],[Ship_Date]]-Agricultural_Export_Analysis_Cleaned_Dataset[[#This Row],[Order_Date]]</f>
        <v>3</v>
      </c>
      <c r="AQ3470" s="4" t="str">
        <f>TEXT(Agricultural_Export_Analysis_Cleaned_Dataset[[#This Row],[Order_Date]],"mmm yyyy")</f>
        <v>Jul 2025</v>
      </c>
    </row>
    <row r="3471" spans="1:43" x14ac:dyDescent="0.3">
      <c r="A3471" t="s">
        <v>6459</v>
      </c>
      <c r="B3471" t="s">
        <v>6460</v>
      </c>
      <c r="C3471" s="2">
        <v>45652</v>
      </c>
      <c r="D3471" s="2">
        <v>45656</v>
      </c>
      <c r="E3471" s="2">
        <v>45686</v>
      </c>
      <c r="F3471" t="s">
        <v>35</v>
      </c>
      <c r="G3471" t="s">
        <v>8932</v>
      </c>
      <c r="H3471" t="s">
        <v>51</v>
      </c>
      <c r="I3471" t="s">
        <v>97</v>
      </c>
      <c r="J3471" t="s">
        <v>39</v>
      </c>
      <c r="K3471" s="7">
        <v>10</v>
      </c>
      <c r="L3471" t="s">
        <v>32</v>
      </c>
      <c r="M3471" t="s">
        <v>107</v>
      </c>
      <c r="N3471" t="s">
        <v>108</v>
      </c>
      <c r="O3471">
        <v>1875</v>
      </c>
      <c r="P3471" s="6">
        <v>347.29</v>
      </c>
      <c r="Q3471" s="6">
        <v>651168.75</v>
      </c>
      <c r="R3471" s="5">
        <v>0.1</v>
      </c>
      <c r="S3471" s="6">
        <v>586051.875</v>
      </c>
      <c r="T3471" s="6">
        <v>1552.53</v>
      </c>
      <c r="U3471" s="6">
        <v>415160.4</v>
      </c>
      <c r="V3471" s="6">
        <v>1475.04</v>
      </c>
      <c r="W3471" s="6">
        <v>18649.48</v>
      </c>
      <c r="X3471" s="6">
        <v>149214.42499999999</v>
      </c>
      <c r="Y3471" s="5">
        <v>0.25460958554223501</v>
      </c>
      <c r="Z3471" t="s">
        <v>54</v>
      </c>
      <c r="AA3471" t="s">
        <v>55</v>
      </c>
      <c r="AB3471" t="s">
        <v>65</v>
      </c>
      <c r="AC3471" t="s">
        <v>66</v>
      </c>
      <c r="AD3471" t="s">
        <v>77</v>
      </c>
      <c r="AE3471" t="s">
        <v>58</v>
      </c>
      <c r="AF3471" t="str">
        <f>TEXT(Agricultural_Export_Analysis_Cleaned_Dataset[[#This Row],[Order_Date]],"mmm")</f>
        <v>Dec</v>
      </c>
      <c r="AG3471" t="str">
        <f>TEXT(Agricultural_Export_Analysis_Cleaned_Dataset[[#This Row],[Order_Date]],"yyyy")</f>
        <v>2024</v>
      </c>
      <c r="AH3471" t="str">
        <f>TEXT(Agricultural_Export_Analysis_Cleaned_Dataset[[#This Row],[Order_Date]],"ddd")</f>
        <v>Thu</v>
      </c>
      <c r="AI3471" t="str">
        <f>TEXT(Agricultural_Export_Analysis_Cleaned_Dataset[[#This Row],[Ship_Date]],"yyyy")</f>
        <v>2024</v>
      </c>
      <c r="AJ3471" t="str">
        <f>TEXT(Agricultural_Export_Analysis_Cleaned_Dataset[[#This Row],[Ship_Date]],"mmm")</f>
        <v>Dec</v>
      </c>
      <c r="AK3471" t="str">
        <f>TEXT(Agricultural_Export_Analysis_Cleaned_Dataset[[#This Row],[Ship_Date]],"ddd")</f>
        <v>Mon</v>
      </c>
      <c r="AL3471" t="str">
        <f>TEXT(Agricultural_Export_Analysis_Cleaned_Dataset[[#This Row],[Delivery_Date]],"yyyy")</f>
        <v>2025</v>
      </c>
      <c r="AM3471" t="str">
        <f>TEXT(Agricultural_Export_Analysis_Cleaned_Dataset[[#This Row],[Delivery_Date]],"mmm")</f>
        <v>Jan</v>
      </c>
      <c r="AN3471" t="str">
        <f>TEXT(Agricultural_Export_Analysis_Cleaned_Dataset[[#This Row],[Delivery_Date]],"ddd")</f>
        <v>Wed</v>
      </c>
      <c r="AO3471">
        <f>Agricultural_Export_Analysis_Cleaned_Dataset[[#This Row],[Delivery_Date]]-Agricultural_Export_Analysis_Cleaned_Dataset[[#This Row],[Ship_Date]]</f>
        <v>30</v>
      </c>
      <c r="AP3471">
        <f>Agricultural_Export_Analysis_Cleaned_Dataset[[#This Row],[Ship_Date]]-Agricultural_Export_Analysis_Cleaned_Dataset[[#This Row],[Order_Date]]</f>
        <v>4</v>
      </c>
      <c r="AQ3471" s="4" t="str">
        <f>TEXT(Agricultural_Export_Analysis_Cleaned_Dataset[[#This Row],[Order_Date]],"mmm yyyy")</f>
        <v>Dec 2024</v>
      </c>
    </row>
    <row r="3472" spans="1:43" x14ac:dyDescent="0.3">
      <c r="A3472" t="s">
        <v>6461</v>
      </c>
      <c r="B3472" t="s">
        <v>6462</v>
      </c>
      <c r="C3472" s="2">
        <v>45799</v>
      </c>
      <c r="D3472" s="2">
        <v>45800</v>
      </c>
      <c r="E3472" s="2">
        <v>45826</v>
      </c>
      <c r="F3472" t="s">
        <v>35</v>
      </c>
      <c r="G3472" t="s">
        <v>50</v>
      </c>
      <c r="H3472" t="s">
        <v>37</v>
      </c>
      <c r="I3472" t="s">
        <v>52</v>
      </c>
      <c r="J3472" t="s">
        <v>39</v>
      </c>
      <c r="K3472" s="7">
        <v>15</v>
      </c>
      <c r="L3472" t="s">
        <v>135</v>
      </c>
      <c r="M3472" t="s">
        <v>140</v>
      </c>
      <c r="N3472" t="s">
        <v>49</v>
      </c>
      <c r="O3472">
        <v>1938</v>
      </c>
      <c r="P3472" s="6">
        <v>320.54000000000002</v>
      </c>
      <c r="Q3472" s="6">
        <v>621206.52</v>
      </c>
      <c r="R3472" s="5">
        <v>0.15</v>
      </c>
      <c r="S3472" s="6">
        <v>528025.54200000002</v>
      </c>
      <c r="T3472" s="6">
        <v>13338.05</v>
      </c>
      <c r="U3472" s="6">
        <v>355747.74</v>
      </c>
      <c r="V3472" s="6">
        <v>1317.5</v>
      </c>
      <c r="W3472" s="6">
        <v>41068.94</v>
      </c>
      <c r="X3472" s="6">
        <v>116553.31200000001</v>
      </c>
      <c r="Y3472" s="5">
        <v>0.220734231072481</v>
      </c>
      <c r="Z3472" t="s">
        <v>81</v>
      </c>
      <c r="AA3472" t="s">
        <v>82</v>
      </c>
      <c r="AB3472" t="s">
        <v>42</v>
      </c>
      <c r="AC3472" t="s">
        <v>43</v>
      </c>
      <c r="AD3472" t="s">
        <v>98</v>
      </c>
      <c r="AE3472" t="s">
        <v>45</v>
      </c>
      <c r="AF3472" t="str">
        <f>TEXT(Agricultural_Export_Analysis_Cleaned_Dataset[[#This Row],[Order_Date]],"mmm")</f>
        <v>May</v>
      </c>
      <c r="AG3472" t="str">
        <f>TEXT(Agricultural_Export_Analysis_Cleaned_Dataset[[#This Row],[Order_Date]],"yyyy")</f>
        <v>2025</v>
      </c>
      <c r="AH3472" t="str">
        <f>TEXT(Agricultural_Export_Analysis_Cleaned_Dataset[[#This Row],[Order_Date]],"ddd")</f>
        <v>Thu</v>
      </c>
      <c r="AI3472" t="str">
        <f>TEXT(Agricultural_Export_Analysis_Cleaned_Dataset[[#This Row],[Ship_Date]],"yyyy")</f>
        <v>2025</v>
      </c>
      <c r="AJ3472" t="str">
        <f>TEXT(Agricultural_Export_Analysis_Cleaned_Dataset[[#This Row],[Ship_Date]],"mmm")</f>
        <v>May</v>
      </c>
      <c r="AK3472" t="str">
        <f>TEXT(Agricultural_Export_Analysis_Cleaned_Dataset[[#This Row],[Ship_Date]],"ddd")</f>
        <v>Fri</v>
      </c>
      <c r="AL3472" t="str">
        <f>TEXT(Agricultural_Export_Analysis_Cleaned_Dataset[[#This Row],[Delivery_Date]],"yyyy")</f>
        <v>2025</v>
      </c>
      <c r="AM3472" t="str">
        <f>TEXT(Agricultural_Export_Analysis_Cleaned_Dataset[[#This Row],[Delivery_Date]],"mmm")</f>
        <v>Jun</v>
      </c>
      <c r="AN3472" t="str">
        <f>TEXT(Agricultural_Export_Analysis_Cleaned_Dataset[[#This Row],[Delivery_Date]],"ddd")</f>
        <v>Wed</v>
      </c>
      <c r="AO3472">
        <f>Agricultural_Export_Analysis_Cleaned_Dataset[[#This Row],[Delivery_Date]]-Agricultural_Export_Analysis_Cleaned_Dataset[[#This Row],[Ship_Date]]</f>
        <v>26</v>
      </c>
      <c r="AP3472">
        <f>Agricultural_Export_Analysis_Cleaned_Dataset[[#This Row],[Ship_Date]]-Agricultural_Export_Analysis_Cleaned_Dataset[[#This Row],[Order_Date]]</f>
        <v>1</v>
      </c>
      <c r="AQ3472" s="4" t="str">
        <f>TEXT(Agricultural_Export_Analysis_Cleaned_Dataset[[#This Row],[Order_Date]],"mmm yyyy")</f>
        <v>May 2025</v>
      </c>
    </row>
    <row r="3473" spans="1:43" x14ac:dyDescent="0.3">
      <c r="A3473" t="s">
        <v>6463</v>
      </c>
      <c r="B3473" t="s">
        <v>6464</v>
      </c>
      <c r="C3473" s="2">
        <v>45979</v>
      </c>
      <c r="D3473" s="2">
        <v>45987</v>
      </c>
      <c r="E3473" s="2">
        <v>46011</v>
      </c>
      <c r="F3473" t="s">
        <v>35</v>
      </c>
      <c r="G3473" t="s">
        <v>203</v>
      </c>
      <c r="H3473" t="s">
        <v>37</v>
      </c>
      <c r="I3473" t="s">
        <v>118</v>
      </c>
      <c r="J3473" t="s">
        <v>112</v>
      </c>
      <c r="K3473" s="7">
        <v>7</v>
      </c>
      <c r="L3473" t="s">
        <v>135</v>
      </c>
      <c r="M3473" t="s">
        <v>48</v>
      </c>
      <c r="N3473" t="s">
        <v>49</v>
      </c>
      <c r="O3473">
        <v>927</v>
      </c>
      <c r="P3473" s="6">
        <v>389.54</v>
      </c>
      <c r="Q3473" s="6">
        <v>361103.58</v>
      </c>
      <c r="R3473" s="5">
        <v>0.15</v>
      </c>
      <c r="S3473" s="6">
        <v>306938.04300000001</v>
      </c>
      <c r="T3473" s="6">
        <v>9128.5400000000009</v>
      </c>
      <c r="U3473" s="6">
        <v>156031.20000000001</v>
      </c>
      <c r="V3473" s="6">
        <v>391.19</v>
      </c>
      <c r="W3473" s="6">
        <v>13052.02</v>
      </c>
      <c r="X3473" s="6">
        <v>128335.09299999999</v>
      </c>
      <c r="Y3473" s="5">
        <v>0.41811400029028001</v>
      </c>
      <c r="Z3473" t="s">
        <v>54</v>
      </c>
      <c r="AA3473" t="s">
        <v>92</v>
      </c>
      <c r="AB3473" t="s">
        <v>65</v>
      </c>
      <c r="AC3473" t="s">
        <v>43</v>
      </c>
      <c r="AD3473" t="s">
        <v>84</v>
      </c>
      <c r="AE3473" t="s">
        <v>67</v>
      </c>
      <c r="AF3473" t="str">
        <f>TEXT(Agricultural_Export_Analysis_Cleaned_Dataset[[#This Row],[Order_Date]],"mmm")</f>
        <v>Nov</v>
      </c>
      <c r="AG3473" t="str">
        <f>TEXT(Agricultural_Export_Analysis_Cleaned_Dataset[[#This Row],[Order_Date]],"yyyy")</f>
        <v>2025</v>
      </c>
      <c r="AH3473" t="str">
        <f>TEXT(Agricultural_Export_Analysis_Cleaned_Dataset[[#This Row],[Order_Date]],"ddd")</f>
        <v>Tue</v>
      </c>
      <c r="AI3473" t="str">
        <f>TEXT(Agricultural_Export_Analysis_Cleaned_Dataset[[#This Row],[Ship_Date]],"yyyy")</f>
        <v>2025</v>
      </c>
      <c r="AJ3473" t="str">
        <f>TEXT(Agricultural_Export_Analysis_Cleaned_Dataset[[#This Row],[Ship_Date]],"mmm")</f>
        <v>Nov</v>
      </c>
      <c r="AK3473" t="str">
        <f>TEXT(Agricultural_Export_Analysis_Cleaned_Dataset[[#This Row],[Ship_Date]],"ddd")</f>
        <v>Wed</v>
      </c>
      <c r="AL3473" t="str">
        <f>TEXT(Agricultural_Export_Analysis_Cleaned_Dataset[[#This Row],[Delivery_Date]],"yyyy")</f>
        <v>2025</v>
      </c>
      <c r="AM3473" t="str">
        <f>TEXT(Agricultural_Export_Analysis_Cleaned_Dataset[[#This Row],[Delivery_Date]],"mmm")</f>
        <v>Dec</v>
      </c>
      <c r="AN3473" t="str">
        <f>TEXT(Agricultural_Export_Analysis_Cleaned_Dataset[[#This Row],[Delivery_Date]],"ddd")</f>
        <v>Sat</v>
      </c>
      <c r="AO3473">
        <f>Agricultural_Export_Analysis_Cleaned_Dataset[[#This Row],[Delivery_Date]]-Agricultural_Export_Analysis_Cleaned_Dataset[[#This Row],[Ship_Date]]</f>
        <v>24</v>
      </c>
      <c r="AP3473">
        <f>Agricultural_Export_Analysis_Cleaned_Dataset[[#This Row],[Ship_Date]]-Agricultural_Export_Analysis_Cleaned_Dataset[[#This Row],[Order_Date]]</f>
        <v>8</v>
      </c>
      <c r="AQ3473" s="4" t="str">
        <f>TEXT(Agricultural_Export_Analysis_Cleaned_Dataset[[#This Row],[Order_Date]],"mmm yyyy")</f>
        <v>Nov 2025</v>
      </c>
    </row>
    <row r="3474" spans="1:43" x14ac:dyDescent="0.3">
      <c r="A3474" t="s">
        <v>6465</v>
      </c>
      <c r="B3474" t="s">
        <v>6466</v>
      </c>
      <c r="C3474" s="2">
        <v>45404</v>
      </c>
      <c r="D3474" s="2">
        <v>45407</v>
      </c>
      <c r="E3474" s="2">
        <v>45436</v>
      </c>
      <c r="F3474" t="s">
        <v>35</v>
      </c>
      <c r="G3474" t="s">
        <v>73</v>
      </c>
      <c r="H3474" t="s">
        <v>37</v>
      </c>
      <c r="I3474" t="s">
        <v>97</v>
      </c>
      <c r="J3474" t="s">
        <v>39</v>
      </c>
      <c r="K3474" s="7">
        <v>0</v>
      </c>
      <c r="L3474" t="s">
        <v>135</v>
      </c>
      <c r="M3474" t="s">
        <v>107</v>
      </c>
      <c r="N3474" t="s">
        <v>108</v>
      </c>
      <c r="O3474">
        <v>329</v>
      </c>
      <c r="P3474" s="6">
        <v>196.23</v>
      </c>
      <c r="Q3474" s="6">
        <v>64559.67</v>
      </c>
      <c r="R3474" s="5">
        <v>0.05</v>
      </c>
      <c r="S3474" s="6">
        <v>61331.686500000003</v>
      </c>
      <c r="T3474" s="6">
        <v>5776.3</v>
      </c>
      <c r="U3474" s="6">
        <v>36951.089999999997</v>
      </c>
      <c r="V3474" s="6">
        <v>1360.59</v>
      </c>
      <c r="W3474" s="6">
        <v>7074.71</v>
      </c>
      <c r="X3474" s="6">
        <v>10168.996499999999</v>
      </c>
      <c r="Y3474" s="5">
        <v>0.165803307887188</v>
      </c>
      <c r="Z3474" t="s">
        <v>81</v>
      </c>
      <c r="AA3474" t="s">
        <v>165</v>
      </c>
      <c r="AB3474" t="s">
        <v>56</v>
      </c>
      <c r="AC3474" t="s">
        <v>66</v>
      </c>
      <c r="AD3474" t="s">
        <v>98</v>
      </c>
      <c r="AE3474" t="s">
        <v>67</v>
      </c>
      <c r="AF3474" t="str">
        <f>TEXT(Agricultural_Export_Analysis_Cleaned_Dataset[[#This Row],[Order_Date]],"mmm")</f>
        <v>Apr</v>
      </c>
      <c r="AG3474" t="str">
        <f>TEXT(Agricultural_Export_Analysis_Cleaned_Dataset[[#This Row],[Order_Date]],"yyyy")</f>
        <v>2024</v>
      </c>
      <c r="AH3474" t="str">
        <f>TEXT(Agricultural_Export_Analysis_Cleaned_Dataset[[#This Row],[Order_Date]],"ddd")</f>
        <v>Mon</v>
      </c>
      <c r="AI3474" t="str">
        <f>TEXT(Agricultural_Export_Analysis_Cleaned_Dataset[[#This Row],[Ship_Date]],"yyyy")</f>
        <v>2024</v>
      </c>
      <c r="AJ3474" t="str">
        <f>TEXT(Agricultural_Export_Analysis_Cleaned_Dataset[[#This Row],[Ship_Date]],"mmm")</f>
        <v>Apr</v>
      </c>
      <c r="AK3474" t="str">
        <f>TEXT(Agricultural_Export_Analysis_Cleaned_Dataset[[#This Row],[Ship_Date]],"ddd")</f>
        <v>Thu</v>
      </c>
      <c r="AL3474" t="str">
        <f>TEXT(Agricultural_Export_Analysis_Cleaned_Dataset[[#This Row],[Delivery_Date]],"yyyy")</f>
        <v>2024</v>
      </c>
      <c r="AM3474" t="str">
        <f>TEXT(Agricultural_Export_Analysis_Cleaned_Dataset[[#This Row],[Delivery_Date]],"mmm")</f>
        <v>May</v>
      </c>
      <c r="AN3474" t="str">
        <f>TEXT(Agricultural_Export_Analysis_Cleaned_Dataset[[#This Row],[Delivery_Date]],"ddd")</f>
        <v>Fri</v>
      </c>
      <c r="AO3474">
        <f>Agricultural_Export_Analysis_Cleaned_Dataset[[#This Row],[Delivery_Date]]-Agricultural_Export_Analysis_Cleaned_Dataset[[#This Row],[Ship_Date]]</f>
        <v>29</v>
      </c>
      <c r="AP3474">
        <f>Agricultural_Export_Analysis_Cleaned_Dataset[[#This Row],[Ship_Date]]-Agricultural_Export_Analysis_Cleaned_Dataset[[#This Row],[Order_Date]]</f>
        <v>3</v>
      </c>
      <c r="AQ3474" s="4" t="str">
        <f>TEXT(Agricultural_Export_Analysis_Cleaned_Dataset[[#This Row],[Order_Date]],"mmm yyyy")</f>
        <v>Apr 2024</v>
      </c>
    </row>
    <row r="3475" spans="1:43" x14ac:dyDescent="0.3">
      <c r="A3475" t="s">
        <v>6467</v>
      </c>
      <c r="B3475" t="s">
        <v>3505</v>
      </c>
      <c r="C3475" s="2">
        <v>45670</v>
      </c>
      <c r="D3475" s="2">
        <v>45680</v>
      </c>
      <c r="E3475" s="2">
        <v>45689</v>
      </c>
      <c r="F3475" t="s">
        <v>35</v>
      </c>
      <c r="G3475" t="s">
        <v>96</v>
      </c>
      <c r="H3475" t="s">
        <v>37</v>
      </c>
      <c r="I3475" t="s">
        <v>52</v>
      </c>
      <c r="J3475" t="s">
        <v>112</v>
      </c>
      <c r="K3475" s="7">
        <v>0</v>
      </c>
      <c r="L3475" t="s">
        <v>32</v>
      </c>
      <c r="M3475" t="s">
        <v>101</v>
      </c>
      <c r="N3475" t="s">
        <v>102</v>
      </c>
      <c r="O3475">
        <v>551</v>
      </c>
      <c r="P3475" s="6">
        <v>86.24</v>
      </c>
      <c r="Q3475" s="6">
        <v>47518.239999999998</v>
      </c>
      <c r="R3475" s="5">
        <v>0.1</v>
      </c>
      <c r="S3475" s="6">
        <v>42766.415999999997</v>
      </c>
      <c r="T3475" s="6">
        <v>4195.6899999999996</v>
      </c>
      <c r="U3475" s="6">
        <v>20561.78</v>
      </c>
      <c r="V3475" s="6">
        <v>828.46</v>
      </c>
      <c r="W3475" s="6">
        <v>1519.15</v>
      </c>
      <c r="X3475" s="6">
        <v>15661.335999999999</v>
      </c>
      <c r="Y3475" s="5">
        <v>0.36620641767128698</v>
      </c>
      <c r="Z3475" t="s">
        <v>40</v>
      </c>
      <c r="AA3475" t="s">
        <v>64</v>
      </c>
      <c r="AB3475" t="s">
        <v>56</v>
      </c>
      <c r="AC3475" t="s">
        <v>66</v>
      </c>
      <c r="AD3475" t="s">
        <v>123</v>
      </c>
      <c r="AE3475" t="s">
        <v>45</v>
      </c>
      <c r="AF3475" t="str">
        <f>TEXT(Agricultural_Export_Analysis_Cleaned_Dataset[[#This Row],[Order_Date]],"mmm")</f>
        <v>Jan</v>
      </c>
      <c r="AG3475" t="str">
        <f>TEXT(Agricultural_Export_Analysis_Cleaned_Dataset[[#This Row],[Order_Date]],"yyyy")</f>
        <v>2025</v>
      </c>
      <c r="AH3475" t="str">
        <f>TEXT(Agricultural_Export_Analysis_Cleaned_Dataset[[#This Row],[Order_Date]],"ddd")</f>
        <v>Mon</v>
      </c>
      <c r="AI3475" t="str">
        <f>TEXT(Agricultural_Export_Analysis_Cleaned_Dataset[[#This Row],[Ship_Date]],"yyyy")</f>
        <v>2025</v>
      </c>
      <c r="AJ3475" t="str">
        <f>TEXT(Agricultural_Export_Analysis_Cleaned_Dataset[[#This Row],[Ship_Date]],"mmm")</f>
        <v>Jan</v>
      </c>
      <c r="AK3475" t="str">
        <f>TEXT(Agricultural_Export_Analysis_Cleaned_Dataset[[#This Row],[Ship_Date]],"ddd")</f>
        <v>Thu</v>
      </c>
      <c r="AL3475" t="str">
        <f>TEXT(Agricultural_Export_Analysis_Cleaned_Dataset[[#This Row],[Delivery_Date]],"yyyy")</f>
        <v>2025</v>
      </c>
      <c r="AM3475" t="str">
        <f>TEXT(Agricultural_Export_Analysis_Cleaned_Dataset[[#This Row],[Delivery_Date]],"mmm")</f>
        <v>Feb</v>
      </c>
      <c r="AN3475" t="str">
        <f>TEXT(Agricultural_Export_Analysis_Cleaned_Dataset[[#This Row],[Delivery_Date]],"ddd")</f>
        <v>Sat</v>
      </c>
      <c r="AO3475">
        <f>Agricultural_Export_Analysis_Cleaned_Dataset[[#This Row],[Delivery_Date]]-Agricultural_Export_Analysis_Cleaned_Dataset[[#This Row],[Ship_Date]]</f>
        <v>9</v>
      </c>
      <c r="AP3475">
        <f>Agricultural_Export_Analysis_Cleaned_Dataset[[#This Row],[Ship_Date]]-Agricultural_Export_Analysis_Cleaned_Dataset[[#This Row],[Order_Date]]</f>
        <v>10</v>
      </c>
      <c r="AQ3475" s="4" t="str">
        <f>TEXT(Agricultural_Export_Analysis_Cleaned_Dataset[[#This Row],[Order_Date]],"mmm yyyy")</f>
        <v>Jan 2025</v>
      </c>
    </row>
    <row r="3476" spans="1:43" x14ac:dyDescent="0.3">
      <c r="A3476" t="s">
        <v>6468</v>
      </c>
      <c r="B3476" t="s">
        <v>6469</v>
      </c>
      <c r="C3476" s="2">
        <v>45485</v>
      </c>
      <c r="D3476" s="2">
        <v>45488</v>
      </c>
      <c r="E3476" s="2">
        <v>45507</v>
      </c>
      <c r="F3476" t="s">
        <v>35</v>
      </c>
      <c r="G3476" t="s">
        <v>50</v>
      </c>
      <c r="H3476" t="s">
        <v>37</v>
      </c>
      <c r="I3476" t="s">
        <v>38</v>
      </c>
      <c r="J3476" t="s">
        <v>39</v>
      </c>
      <c r="K3476" s="7">
        <v>4</v>
      </c>
      <c r="L3476" t="s">
        <v>87</v>
      </c>
      <c r="M3476" t="s">
        <v>33</v>
      </c>
      <c r="N3476" t="s">
        <v>34</v>
      </c>
      <c r="O3476">
        <v>651</v>
      </c>
      <c r="P3476" s="6">
        <v>343.56</v>
      </c>
      <c r="Q3476" s="6">
        <v>223657.56</v>
      </c>
      <c r="R3476" s="5">
        <v>0.15</v>
      </c>
      <c r="S3476" s="6">
        <v>190108.92600000001</v>
      </c>
      <c r="T3476" s="6">
        <v>12458.33</v>
      </c>
      <c r="U3476" s="6">
        <v>94879.86</v>
      </c>
      <c r="V3476" s="6">
        <v>2176.31</v>
      </c>
      <c r="W3476" s="6">
        <v>13464.42</v>
      </c>
      <c r="X3476" s="6">
        <v>67130.005999999994</v>
      </c>
      <c r="Y3476" s="5">
        <v>0.35311338300864398</v>
      </c>
      <c r="Z3476" t="s">
        <v>103</v>
      </c>
      <c r="AA3476" t="s">
        <v>119</v>
      </c>
      <c r="AB3476" t="s">
        <v>83</v>
      </c>
      <c r="AC3476" t="s">
        <v>66</v>
      </c>
      <c r="AD3476" t="s">
        <v>98</v>
      </c>
      <c r="AE3476" t="s">
        <v>58</v>
      </c>
      <c r="AF3476" t="str">
        <f>TEXT(Agricultural_Export_Analysis_Cleaned_Dataset[[#This Row],[Order_Date]],"mmm")</f>
        <v>Jul</v>
      </c>
      <c r="AG3476" t="str">
        <f>TEXT(Agricultural_Export_Analysis_Cleaned_Dataset[[#This Row],[Order_Date]],"yyyy")</f>
        <v>2024</v>
      </c>
      <c r="AH3476" t="str">
        <f>TEXT(Agricultural_Export_Analysis_Cleaned_Dataset[[#This Row],[Order_Date]],"ddd")</f>
        <v>Fri</v>
      </c>
      <c r="AI3476" t="str">
        <f>TEXT(Agricultural_Export_Analysis_Cleaned_Dataset[[#This Row],[Ship_Date]],"yyyy")</f>
        <v>2024</v>
      </c>
      <c r="AJ3476" t="str">
        <f>TEXT(Agricultural_Export_Analysis_Cleaned_Dataset[[#This Row],[Ship_Date]],"mmm")</f>
        <v>Jul</v>
      </c>
      <c r="AK3476" t="str">
        <f>TEXT(Agricultural_Export_Analysis_Cleaned_Dataset[[#This Row],[Ship_Date]],"ddd")</f>
        <v>Mon</v>
      </c>
      <c r="AL3476" t="str">
        <f>TEXT(Agricultural_Export_Analysis_Cleaned_Dataset[[#This Row],[Delivery_Date]],"yyyy")</f>
        <v>2024</v>
      </c>
      <c r="AM3476" t="str">
        <f>TEXT(Agricultural_Export_Analysis_Cleaned_Dataset[[#This Row],[Delivery_Date]],"mmm")</f>
        <v>Aug</v>
      </c>
      <c r="AN3476" t="str">
        <f>TEXT(Agricultural_Export_Analysis_Cleaned_Dataset[[#This Row],[Delivery_Date]],"ddd")</f>
        <v>Sat</v>
      </c>
      <c r="AO3476">
        <f>Agricultural_Export_Analysis_Cleaned_Dataset[[#This Row],[Delivery_Date]]-Agricultural_Export_Analysis_Cleaned_Dataset[[#This Row],[Ship_Date]]</f>
        <v>19</v>
      </c>
      <c r="AP3476">
        <f>Agricultural_Export_Analysis_Cleaned_Dataset[[#This Row],[Ship_Date]]-Agricultural_Export_Analysis_Cleaned_Dataset[[#This Row],[Order_Date]]</f>
        <v>3</v>
      </c>
      <c r="AQ3476" s="4" t="str">
        <f>TEXT(Agricultural_Export_Analysis_Cleaned_Dataset[[#This Row],[Order_Date]],"mmm yyyy")</f>
        <v>Jul 2024</v>
      </c>
    </row>
    <row r="3477" spans="1:43" x14ac:dyDescent="0.3">
      <c r="A3477" t="s">
        <v>6470</v>
      </c>
      <c r="B3477" t="s">
        <v>6471</v>
      </c>
      <c r="C3477" s="2">
        <v>45847</v>
      </c>
      <c r="D3477" s="2">
        <v>45855</v>
      </c>
      <c r="E3477" s="2">
        <v>45862</v>
      </c>
      <c r="F3477" t="s">
        <v>35</v>
      </c>
      <c r="G3477" t="s">
        <v>50</v>
      </c>
      <c r="H3477" t="s">
        <v>51</v>
      </c>
      <c r="I3477" t="s">
        <v>52</v>
      </c>
      <c r="J3477" t="s">
        <v>53</v>
      </c>
      <c r="K3477" s="7">
        <v>0</v>
      </c>
      <c r="L3477" t="s">
        <v>80</v>
      </c>
      <c r="M3477" t="s">
        <v>130</v>
      </c>
      <c r="N3477" t="s">
        <v>131</v>
      </c>
      <c r="O3477">
        <v>1476</v>
      </c>
      <c r="P3477" s="6">
        <v>25.74</v>
      </c>
      <c r="Q3477" s="6">
        <v>37992.239999999998</v>
      </c>
      <c r="R3477" s="5">
        <v>0</v>
      </c>
      <c r="S3477" s="6">
        <v>37992.239999999998</v>
      </c>
      <c r="T3477" s="6">
        <v>8581</v>
      </c>
      <c r="U3477" s="6">
        <v>25508.18</v>
      </c>
      <c r="V3477" s="6">
        <v>2733.87</v>
      </c>
      <c r="W3477" s="6">
        <v>3551.27</v>
      </c>
      <c r="X3477" s="6">
        <v>-2382.08</v>
      </c>
      <c r="Y3477" s="5">
        <v>-6.2699119609688797E-2</v>
      </c>
      <c r="Z3477" t="s">
        <v>103</v>
      </c>
      <c r="AA3477" t="s">
        <v>119</v>
      </c>
      <c r="AB3477" t="s">
        <v>83</v>
      </c>
      <c r="AC3477" t="s">
        <v>66</v>
      </c>
      <c r="AD3477" t="s">
        <v>57</v>
      </c>
      <c r="AE3477" t="s">
        <v>58</v>
      </c>
      <c r="AF3477" t="str">
        <f>TEXT(Agricultural_Export_Analysis_Cleaned_Dataset[[#This Row],[Order_Date]],"mmm")</f>
        <v>Jul</v>
      </c>
      <c r="AG3477" t="str">
        <f>TEXT(Agricultural_Export_Analysis_Cleaned_Dataset[[#This Row],[Order_Date]],"yyyy")</f>
        <v>2025</v>
      </c>
      <c r="AH3477" t="str">
        <f>TEXT(Agricultural_Export_Analysis_Cleaned_Dataset[[#This Row],[Order_Date]],"ddd")</f>
        <v>Wed</v>
      </c>
      <c r="AI3477" t="str">
        <f>TEXT(Agricultural_Export_Analysis_Cleaned_Dataset[[#This Row],[Ship_Date]],"yyyy")</f>
        <v>2025</v>
      </c>
      <c r="AJ3477" t="str">
        <f>TEXT(Agricultural_Export_Analysis_Cleaned_Dataset[[#This Row],[Ship_Date]],"mmm")</f>
        <v>Jul</v>
      </c>
      <c r="AK3477" t="str">
        <f>TEXT(Agricultural_Export_Analysis_Cleaned_Dataset[[#This Row],[Ship_Date]],"ddd")</f>
        <v>Thu</v>
      </c>
      <c r="AL3477" t="str">
        <f>TEXT(Agricultural_Export_Analysis_Cleaned_Dataset[[#This Row],[Delivery_Date]],"yyyy")</f>
        <v>2025</v>
      </c>
      <c r="AM3477" t="str">
        <f>TEXT(Agricultural_Export_Analysis_Cleaned_Dataset[[#This Row],[Delivery_Date]],"mmm")</f>
        <v>Jul</v>
      </c>
      <c r="AN3477" t="str">
        <f>TEXT(Agricultural_Export_Analysis_Cleaned_Dataset[[#This Row],[Delivery_Date]],"ddd")</f>
        <v>Thu</v>
      </c>
      <c r="AO3477">
        <f>Agricultural_Export_Analysis_Cleaned_Dataset[[#This Row],[Delivery_Date]]-Agricultural_Export_Analysis_Cleaned_Dataset[[#This Row],[Ship_Date]]</f>
        <v>7</v>
      </c>
      <c r="AP3477">
        <f>Agricultural_Export_Analysis_Cleaned_Dataset[[#This Row],[Ship_Date]]-Agricultural_Export_Analysis_Cleaned_Dataset[[#This Row],[Order_Date]]</f>
        <v>8</v>
      </c>
      <c r="AQ3477" s="4" t="str">
        <f>TEXT(Agricultural_Export_Analysis_Cleaned_Dataset[[#This Row],[Order_Date]],"mmm yyyy")</f>
        <v>Jul 2025</v>
      </c>
    </row>
    <row r="3478" spans="1:43" x14ac:dyDescent="0.3">
      <c r="A3478" t="s">
        <v>6472</v>
      </c>
      <c r="B3478" t="s">
        <v>2752</v>
      </c>
      <c r="C3478" s="2">
        <v>45719</v>
      </c>
      <c r="D3478" s="2">
        <v>45724</v>
      </c>
      <c r="E3478" s="2">
        <v>45736</v>
      </c>
      <c r="F3478" t="s">
        <v>35</v>
      </c>
      <c r="G3478" t="s">
        <v>132</v>
      </c>
      <c r="H3478" t="s">
        <v>51</v>
      </c>
      <c r="I3478" t="s">
        <v>91</v>
      </c>
      <c r="J3478" t="s">
        <v>53</v>
      </c>
      <c r="K3478" s="7">
        <v>0</v>
      </c>
      <c r="L3478" t="s">
        <v>70</v>
      </c>
      <c r="M3478" t="s">
        <v>101</v>
      </c>
      <c r="N3478" t="s">
        <v>102</v>
      </c>
      <c r="O3478">
        <v>173</v>
      </c>
      <c r="P3478" s="6">
        <v>172.51</v>
      </c>
      <c r="Q3478" s="6">
        <v>29844.23</v>
      </c>
      <c r="R3478" s="5">
        <v>0.05</v>
      </c>
      <c r="S3478" s="6">
        <v>28352.018499999998</v>
      </c>
      <c r="T3478" s="6">
        <v>14628.71</v>
      </c>
      <c r="U3478" s="6">
        <v>18221.810000000001</v>
      </c>
      <c r="V3478" s="6">
        <v>2045.46</v>
      </c>
      <c r="W3478" s="6">
        <v>927.24</v>
      </c>
      <c r="X3478" s="6">
        <v>-7471.2015000000001</v>
      </c>
      <c r="Y3478" s="5">
        <v>-0.26351568231376599</v>
      </c>
      <c r="Z3478" t="s">
        <v>40</v>
      </c>
      <c r="AA3478" t="s">
        <v>41</v>
      </c>
      <c r="AB3478" t="s">
        <v>65</v>
      </c>
      <c r="AC3478" t="s">
        <v>76</v>
      </c>
      <c r="AD3478" t="s">
        <v>93</v>
      </c>
      <c r="AE3478" t="s">
        <v>45</v>
      </c>
      <c r="AF3478" t="str">
        <f>TEXT(Agricultural_Export_Analysis_Cleaned_Dataset[[#This Row],[Order_Date]],"mmm")</f>
        <v>Mar</v>
      </c>
      <c r="AG3478" t="str">
        <f>TEXT(Agricultural_Export_Analysis_Cleaned_Dataset[[#This Row],[Order_Date]],"yyyy")</f>
        <v>2025</v>
      </c>
      <c r="AH3478" t="str">
        <f>TEXT(Agricultural_Export_Analysis_Cleaned_Dataset[[#This Row],[Order_Date]],"ddd")</f>
        <v>Mon</v>
      </c>
      <c r="AI3478" t="str">
        <f>TEXT(Agricultural_Export_Analysis_Cleaned_Dataset[[#This Row],[Ship_Date]],"yyyy")</f>
        <v>2025</v>
      </c>
      <c r="AJ3478" t="str">
        <f>TEXT(Agricultural_Export_Analysis_Cleaned_Dataset[[#This Row],[Ship_Date]],"mmm")</f>
        <v>Mar</v>
      </c>
      <c r="AK3478" t="str">
        <f>TEXT(Agricultural_Export_Analysis_Cleaned_Dataset[[#This Row],[Ship_Date]],"ddd")</f>
        <v>Sat</v>
      </c>
      <c r="AL3478" t="str">
        <f>TEXT(Agricultural_Export_Analysis_Cleaned_Dataset[[#This Row],[Delivery_Date]],"yyyy")</f>
        <v>2025</v>
      </c>
      <c r="AM3478" t="str">
        <f>TEXT(Agricultural_Export_Analysis_Cleaned_Dataset[[#This Row],[Delivery_Date]],"mmm")</f>
        <v>Mar</v>
      </c>
      <c r="AN3478" t="str">
        <f>TEXT(Agricultural_Export_Analysis_Cleaned_Dataset[[#This Row],[Delivery_Date]],"ddd")</f>
        <v>Thu</v>
      </c>
      <c r="AO3478">
        <f>Agricultural_Export_Analysis_Cleaned_Dataset[[#This Row],[Delivery_Date]]-Agricultural_Export_Analysis_Cleaned_Dataset[[#This Row],[Ship_Date]]</f>
        <v>12</v>
      </c>
      <c r="AP3478">
        <f>Agricultural_Export_Analysis_Cleaned_Dataset[[#This Row],[Ship_Date]]-Agricultural_Export_Analysis_Cleaned_Dataset[[#This Row],[Order_Date]]</f>
        <v>5</v>
      </c>
      <c r="AQ3478" s="4" t="str">
        <f>TEXT(Agricultural_Export_Analysis_Cleaned_Dataset[[#This Row],[Order_Date]],"mmm yyyy")</f>
        <v>Mar 2025</v>
      </c>
    </row>
    <row r="3479" spans="1:43" x14ac:dyDescent="0.3">
      <c r="A3479" t="s">
        <v>6473</v>
      </c>
      <c r="B3479" t="s">
        <v>6474</v>
      </c>
      <c r="C3479" s="2">
        <v>45446</v>
      </c>
      <c r="D3479" s="2">
        <v>45452</v>
      </c>
      <c r="E3479" s="2">
        <v>45482</v>
      </c>
      <c r="F3479" t="s">
        <v>35</v>
      </c>
      <c r="G3479" t="s">
        <v>73</v>
      </c>
      <c r="H3479" t="s">
        <v>37</v>
      </c>
      <c r="I3479" t="s">
        <v>97</v>
      </c>
      <c r="J3479" t="s">
        <v>112</v>
      </c>
      <c r="K3479" s="7">
        <v>2</v>
      </c>
      <c r="L3479" t="s">
        <v>70</v>
      </c>
      <c r="M3479" t="s">
        <v>88</v>
      </c>
      <c r="N3479" t="s">
        <v>89</v>
      </c>
      <c r="O3479">
        <v>673</v>
      </c>
      <c r="P3479" s="6">
        <v>251.04</v>
      </c>
      <c r="Q3479" s="6">
        <v>168949.92</v>
      </c>
      <c r="R3479" s="5">
        <v>0.1</v>
      </c>
      <c r="S3479" s="6">
        <v>152054.92800000001</v>
      </c>
      <c r="T3479" s="6">
        <v>8977.6</v>
      </c>
      <c r="U3479" s="6">
        <v>112138.1</v>
      </c>
      <c r="V3479" s="6">
        <v>631.57000000000005</v>
      </c>
      <c r="W3479" s="6">
        <v>16706.07</v>
      </c>
      <c r="X3479" s="6">
        <v>13601.588</v>
      </c>
      <c r="Y3479" s="5">
        <v>8.9451806520864596E-2</v>
      </c>
      <c r="Z3479" t="s">
        <v>81</v>
      </c>
      <c r="AA3479" t="s">
        <v>150</v>
      </c>
      <c r="AB3479" t="s">
        <v>83</v>
      </c>
      <c r="AC3479" t="s">
        <v>76</v>
      </c>
      <c r="AD3479" t="s">
        <v>84</v>
      </c>
      <c r="AE3479" t="s">
        <v>67</v>
      </c>
      <c r="AF3479" t="str">
        <f>TEXT(Agricultural_Export_Analysis_Cleaned_Dataset[[#This Row],[Order_Date]],"mmm")</f>
        <v>Jun</v>
      </c>
      <c r="AG3479" t="str">
        <f>TEXT(Agricultural_Export_Analysis_Cleaned_Dataset[[#This Row],[Order_Date]],"yyyy")</f>
        <v>2024</v>
      </c>
      <c r="AH3479" t="str">
        <f>TEXT(Agricultural_Export_Analysis_Cleaned_Dataset[[#This Row],[Order_Date]],"ddd")</f>
        <v>Mon</v>
      </c>
      <c r="AI3479" t="str">
        <f>TEXT(Agricultural_Export_Analysis_Cleaned_Dataset[[#This Row],[Ship_Date]],"yyyy")</f>
        <v>2024</v>
      </c>
      <c r="AJ3479" t="str">
        <f>TEXT(Agricultural_Export_Analysis_Cleaned_Dataset[[#This Row],[Ship_Date]],"mmm")</f>
        <v>Jun</v>
      </c>
      <c r="AK3479" t="str">
        <f>TEXT(Agricultural_Export_Analysis_Cleaned_Dataset[[#This Row],[Ship_Date]],"ddd")</f>
        <v>Sun</v>
      </c>
      <c r="AL3479" t="str">
        <f>TEXT(Agricultural_Export_Analysis_Cleaned_Dataset[[#This Row],[Delivery_Date]],"yyyy")</f>
        <v>2024</v>
      </c>
      <c r="AM3479" t="str">
        <f>TEXT(Agricultural_Export_Analysis_Cleaned_Dataset[[#This Row],[Delivery_Date]],"mmm")</f>
        <v>Jul</v>
      </c>
      <c r="AN3479" t="str">
        <f>TEXT(Agricultural_Export_Analysis_Cleaned_Dataset[[#This Row],[Delivery_Date]],"ddd")</f>
        <v>Tue</v>
      </c>
      <c r="AO3479">
        <f>Agricultural_Export_Analysis_Cleaned_Dataset[[#This Row],[Delivery_Date]]-Agricultural_Export_Analysis_Cleaned_Dataset[[#This Row],[Ship_Date]]</f>
        <v>30</v>
      </c>
      <c r="AP3479">
        <f>Agricultural_Export_Analysis_Cleaned_Dataset[[#This Row],[Ship_Date]]-Agricultural_Export_Analysis_Cleaned_Dataset[[#This Row],[Order_Date]]</f>
        <v>6</v>
      </c>
      <c r="AQ3479" s="4" t="str">
        <f>TEXT(Agricultural_Export_Analysis_Cleaned_Dataset[[#This Row],[Order_Date]],"mmm yyyy")</f>
        <v>Jun 2024</v>
      </c>
    </row>
    <row r="3480" spans="1:43" x14ac:dyDescent="0.3">
      <c r="A3480" t="s">
        <v>6475</v>
      </c>
      <c r="B3480" t="s">
        <v>6476</v>
      </c>
      <c r="C3480" s="2">
        <v>45429</v>
      </c>
      <c r="D3480" s="2">
        <v>45436</v>
      </c>
      <c r="E3480" s="2">
        <v>45451</v>
      </c>
      <c r="F3480" t="s">
        <v>35</v>
      </c>
      <c r="G3480" t="s">
        <v>8933</v>
      </c>
      <c r="H3480" t="s">
        <v>51</v>
      </c>
      <c r="I3480" t="s">
        <v>91</v>
      </c>
      <c r="J3480" t="s">
        <v>53</v>
      </c>
      <c r="K3480" s="7">
        <v>0</v>
      </c>
      <c r="L3480" t="s">
        <v>80</v>
      </c>
      <c r="M3480" t="s">
        <v>48</v>
      </c>
      <c r="N3480" t="s">
        <v>49</v>
      </c>
      <c r="O3480">
        <v>573</v>
      </c>
      <c r="P3480" s="6">
        <v>135.83000000000001</v>
      </c>
      <c r="Q3480" s="6">
        <v>77830.59</v>
      </c>
      <c r="R3480" s="5">
        <v>0.1</v>
      </c>
      <c r="S3480" s="6">
        <v>70047.531000000003</v>
      </c>
      <c r="T3480" s="6">
        <v>5710.84</v>
      </c>
      <c r="U3480" s="6">
        <v>34081.53</v>
      </c>
      <c r="V3480" s="6">
        <v>931.01</v>
      </c>
      <c r="W3480" s="6">
        <v>6115.14</v>
      </c>
      <c r="X3480" s="6">
        <v>23209.010999999999</v>
      </c>
      <c r="Y3480" s="5">
        <v>0.33133232062098</v>
      </c>
      <c r="Z3480" t="s">
        <v>81</v>
      </c>
      <c r="AA3480" t="s">
        <v>82</v>
      </c>
      <c r="AB3480" t="s">
        <v>56</v>
      </c>
      <c r="AC3480" t="s">
        <v>43</v>
      </c>
      <c r="AD3480" t="s">
        <v>93</v>
      </c>
      <c r="AE3480" t="s">
        <v>58</v>
      </c>
      <c r="AF3480" t="str">
        <f>TEXT(Agricultural_Export_Analysis_Cleaned_Dataset[[#This Row],[Order_Date]],"mmm")</f>
        <v>May</v>
      </c>
      <c r="AG3480" t="str">
        <f>TEXT(Agricultural_Export_Analysis_Cleaned_Dataset[[#This Row],[Order_Date]],"yyyy")</f>
        <v>2024</v>
      </c>
      <c r="AH3480" t="str">
        <f>TEXT(Agricultural_Export_Analysis_Cleaned_Dataset[[#This Row],[Order_Date]],"ddd")</f>
        <v>Fri</v>
      </c>
      <c r="AI3480" t="str">
        <f>TEXT(Agricultural_Export_Analysis_Cleaned_Dataset[[#This Row],[Ship_Date]],"yyyy")</f>
        <v>2024</v>
      </c>
      <c r="AJ3480" t="str">
        <f>TEXT(Agricultural_Export_Analysis_Cleaned_Dataset[[#This Row],[Ship_Date]],"mmm")</f>
        <v>May</v>
      </c>
      <c r="AK3480" t="str">
        <f>TEXT(Agricultural_Export_Analysis_Cleaned_Dataset[[#This Row],[Ship_Date]],"ddd")</f>
        <v>Fri</v>
      </c>
      <c r="AL3480" t="str">
        <f>TEXT(Agricultural_Export_Analysis_Cleaned_Dataset[[#This Row],[Delivery_Date]],"yyyy")</f>
        <v>2024</v>
      </c>
      <c r="AM3480" t="str">
        <f>TEXT(Agricultural_Export_Analysis_Cleaned_Dataset[[#This Row],[Delivery_Date]],"mmm")</f>
        <v>Jun</v>
      </c>
      <c r="AN3480" t="str">
        <f>TEXT(Agricultural_Export_Analysis_Cleaned_Dataset[[#This Row],[Delivery_Date]],"ddd")</f>
        <v>Sat</v>
      </c>
      <c r="AO3480">
        <f>Agricultural_Export_Analysis_Cleaned_Dataset[[#This Row],[Delivery_Date]]-Agricultural_Export_Analysis_Cleaned_Dataset[[#This Row],[Ship_Date]]</f>
        <v>15</v>
      </c>
      <c r="AP3480">
        <f>Agricultural_Export_Analysis_Cleaned_Dataset[[#This Row],[Ship_Date]]-Agricultural_Export_Analysis_Cleaned_Dataset[[#This Row],[Order_Date]]</f>
        <v>7</v>
      </c>
      <c r="AQ3480" s="4" t="str">
        <f>TEXT(Agricultural_Export_Analysis_Cleaned_Dataset[[#This Row],[Order_Date]],"mmm yyyy")</f>
        <v>May 2024</v>
      </c>
    </row>
    <row r="3481" spans="1:43" x14ac:dyDescent="0.3">
      <c r="A3481" t="s">
        <v>6477</v>
      </c>
      <c r="B3481" t="s">
        <v>6478</v>
      </c>
      <c r="C3481" s="2">
        <v>45572</v>
      </c>
      <c r="D3481" s="2">
        <v>45582</v>
      </c>
      <c r="E3481" s="2">
        <v>45619</v>
      </c>
      <c r="F3481" t="s">
        <v>35</v>
      </c>
      <c r="G3481" t="s">
        <v>96</v>
      </c>
      <c r="H3481" t="s">
        <v>37</v>
      </c>
      <c r="I3481" t="s">
        <v>52</v>
      </c>
      <c r="J3481" t="s">
        <v>39</v>
      </c>
      <c r="K3481" s="7">
        <v>7</v>
      </c>
      <c r="L3481" t="s">
        <v>80</v>
      </c>
      <c r="M3481" t="s">
        <v>48</v>
      </c>
      <c r="N3481" t="s">
        <v>49</v>
      </c>
      <c r="O3481">
        <v>1209</v>
      </c>
      <c r="P3481" s="6">
        <v>384</v>
      </c>
      <c r="Q3481" s="6">
        <v>464256</v>
      </c>
      <c r="R3481" s="5">
        <v>0</v>
      </c>
      <c r="S3481" s="6">
        <v>464256</v>
      </c>
      <c r="T3481" s="6">
        <v>4383.03</v>
      </c>
      <c r="U3481" s="6">
        <v>239518.7</v>
      </c>
      <c r="V3481" s="6">
        <v>1431.74</v>
      </c>
      <c r="W3481" s="6">
        <v>52596.9</v>
      </c>
      <c r="X3481" s="6">
        <v>166325.63</v>
      </c>
      <c r="Y3481" s="5">
        <v>0.35826274727736401</v>
      </c>
      <c r="Z3481" t="s">
        <v>54</v>
      </c>
      <c r="AA3481" t="s">
        <v>75</v>
      </c>
      <c r="AB3481" t="s">
        <v>42</v>
      </c>
      <c r="AC3481" t="s">
        <v>76</v>
      </c>
      <c r="AD3481" t="s">
        <v>98</v>
      </c>
      <c r="AE3481" t="s">
        <v>45</v>
      </c>
      <c r="AF3481" t="str">
        <f>TEXT(Agricultural_Export_Analysis_Cleaned_Dataset[[#This Row],[Order_Date]],"mmm")</f>
        <v>Oct</v>
      </c>
      <c r="AG3481" t="str">
        <f>TEXT(Agricultural_Export_Analysis_Cleaned_Dataset[[#This Row],[Order_Date]],"yyyy")</f>
        <v>2024</v>
      </c>
      <c r="AH3481" t="str">
        <f>TEXT(Agricultural_Export_Analysis_Cleaned_Dataset[[#This Row],[Order_Date]],"ddd")</f>
        <v>Mon</v>
      </c>
      <c r="AI3481" t="str">
        <f>TEXT(Agricultural_Export_Analysis_Cleaned_Dataset[[#This Row],[Ship_Date]],"yyyy")</f>
        <v>2024</v>
      </c>
      <c r="AJ3481" t="str">
        <f>TEXT(Agricultural_Export_Analysis_Cleaned_Dataset[[#This Row],[Ship_Date]],"mmm")</f>
        <v>Oct</v>
      </c>
      <c r="AK3481" t="str">
        <f>TEXT(Agricultural_Export_Analysis_Cleaned_Dataset[[#This Row],[Ship_Date]],"ddd")</f>
        <v>Thu</v>
      </c>
      <c r="AL3481" t="str">
        <f>TEXT(Agricultural_Export_Analysis_Cleaned_Dataset[[#This Row],[Delivery_Date]],"yyyy")</f>
        <v>2024</v>
      </c>
      <c r="AM3481" t="str">
        <f>TEXT(Agricultural_Export_Analysis_Cleaned_Dataset[[#This Row],[Delivery_Date]],"mmm")</f>
        <v>Nov</v>
      </c>
      <c r="AN3481" t="str">
        <f>TEXT(Agricultural_Export_Analysis_Cleaned_Dataset[[#This Row],[Delivery_Date]],"ddd")</f>
        <v>Sat</v>
      </c>
      <c r="AO3481">
        <f>Agricultural_Export_Analysis_Cleaned_Dataset[[#This Row],[Delivery_Date]]-Agricultural_Export_Analysis_Cleaned_Dataset[[#This Row],[Ship_Date]]</f>
        <v>37</v>
      </c>
      <c r="AP3481">
        <f>Agricultural_Export_Analysis_Cleaned_Dataset[[#This Row],[Ship_Date]]-Agricultural_Export_Analysis_Cleaned_Dataset[[#This Row],[Order_Date]]</f>
        <v>10</v>
      </c>
      <c r="AQ3481" s="4" t="str">
        <f>TEXT(Agricultural_Export_Analysis_Cleaned_Dataset[[#This Row],[Order_Date]],"mmm yyyy")</f>
        <v>Oct 2024</v>
      </c>
    </row>
    <row r="3482" spans="1:43" x14ac:dyDescent="0.3">
      <c r="A3482" t="s">
        <v>6479</v>
      </c>
      <c r="B3482" t="s">
        <v>5551</v>
      </c>
      <c r="C3482" s="2">
        <v>45955</v>
      </c>
      <c r="D3482" s="2">
        <v>45963</v>
      </c>
      <c r="E3482" s="2">
        <v>45982</v>
      </c>
      <c r="F3482" t="s">
        <v>35</v>
      </c>
      <c r="G3482" t="s">
        <v>96</v>
      </c>
      <c r="H3482" t="s">
        <v>51</v>
      </c>
      <c r="I3482" t="s">
        <v>97</v>
      </c>
      <c r="J3482" t="s">
        <v>39</v>
      </c>
      <c r="K3482" s="7">
        <v>10</v>
      </c>
      <c r="L3482" t="s">
        <v>32</v>
      </c>
      <c r="M3482" t="s">
        <v>88</v>
      </c>
      <c r="N3482" t="s">
        <v>89</v>
      </c>
      <c r="O3482">
        <v>346</v>
      </c>
      <c r="P3482" s="6">
        <v>373.52</v>
      </c>
      <c r="Q3482" s="6">
        <v>129237.92</v>
      </c>
      <c r="R3482" s="5">
        <v>0</v>
      </c>
      <c r="S3482" s="6">
        <v>129237.92</v>
      </c>
      <c r="T3482" s="6">
        <v>2018.01</v>
      </c>
      <c r="U3482" s="6">
        <v>93024.8</v>
      </c>
      <c r="V3482" s="6">
        <v>2521.5100000000002</v>
      </c>
      <c r="W3482" s="6">
        <v>8100.41</v>
      </c>
      <c r="X3482" s="6">
        <v>23573.19</v>
      </c>
      <c r="Y3482" s="5">
        <v>0.182401496402913</v>
      </c>
      <c r="Z3482" t="s">
        <v>54</v>
      </c>
      <c r="AA3482" t="s">
        <v>75</v>
      </c>
      <c r="AB3482" t="s">
        <v>65</v>
      </c>
      <c r="AC3482" t="s">
        <v>76</v>
      </c>
      <c r="AD3482" t="s">
        <v>98</v>
      </c>
      <c r="AE3482" t="s">
        <v>45</v>
      </c>
      <c r="AF3482" t="str">
        <f>TEXT(Agricultural_Export_Analysis_Cleaned_Dataset[[#This Row],[Order_Date]],"mmm")</f>
        <v>Oct</v>
      </c>
      <c r="AG3482" t="str">
        <f>TEXT(Agricultural_Export_Analysis_Cleaned_Dataset[[#This Row],[Order_Date]],"yyyy")</f>
        <v>2025</v>
      </c>
      <c r="AH3482" t="str">
        <f>TEXT(Agricultural_Export_Analysis_Cleaned_Dataset[[#This Row],[Order_Date]],"ddd")</f>
        <v>Sat</v>
      </c>
      <c r="AI3482" t="str">
        <f>TEXT(Agricultural_Export_Analysis_Cleaned_Dataset[[#This Row],[Ship_Date]],"yyyy")</f>
        <v>2025</v>
      </c>
      <c r="AJ3482" t="str">
        <f>TEXT(Agricultural_Export_Analysis_Cleaned_Dataset[[#This Row],[Ship_Date]],"mmm")</f>
        <v>Nov</v>
      </c>
      <c r="AK3482" t="str">
        <f>TEXT(Agricultural_Export_Analysis_Cleaned_Dataset[[#This Row],[Ship_Date]],"ddd")</f>
        <v>Sun</v>
      </c>
      <c r="AL3482" t="str">
        <f>TEXT(Agricultural_Export_Analysis_Cleaned_Dataset[[#This Row],[Delivery_Date]],"yyyy")</f>
        <v>2025</v>
      </c>
      <c r="AM3482" t="str">
        <f>TEXT(Agricultural_Export_Analysis_Cleaned_Dataset[[#This Row],[Delivery_Date]],"mmm")</f>
        <v>Nov</v>
      </c>
      <c r="AN3482" t="str">
        <f>TEXT(Agricultural_Export_Analysis_Cleaned_Dataset[[#This Row],[Delivery_Date]],"ddd")</f>
        <v>Fri</v>
      </c>
      <c r="AO3482">
        <f>Agricultural_Export_Analysis_Cleaned_Dataset[[#This Row],[Delivery_Date]]-Agricultural_Export_Analysis_Cleaned_Dataset[[#This Row],[Ship_Date]]</f>
        <v>19</v>
      </c>
      <c r="AP3482">
        <f>Agricultural_Export_Analysis_Cleaned_Dataset[[#This Row],[Ship_Date]]-Agricultural_Export_Analysis_Cleaned_Dataset[[#This Row],[Order_Date]]</f>
        <v>8</v>
      </c>
      <c r="AQ3482" s="4" t="str">
        <f>TEXT(Agricultural_Export_Analysis_Cleaned_Dataset[[#This Row],[Order_Date]],"mmm yyyy")</f>
        <v>Oct 2025</v>
      </c>
    </row>
    <row r="3483" spans="1:43" x14ac:dyDescent="0.3">
      <c r="A3483" t="s">
        <v>6480</v>
      </c>
      <c r="B3483" t="s">
        <v>6481</v>
      </c>
      <c r="C3483" s="2">
        <v>45436</v>
      </c>
      <c r="D3483" s="2">
        <v>45445</v>
      </c>
      <c r="E3483" s="2">
        <v>45450</v>
      </c>
      <c r="F3483" t="s">
        <v>35</v>
      </c>
      <c r="G3483" t="s">
        <v>73</v>
      </c>
      <c r="H3483" t="s">
        <v>74</v>
      </c>
      <c r="I3483" t="s">
        <v>38</v>
      </c>
      <c r="J3483" t="s">
        <v>112</v>
      </c>
      <c r="K3483" s="7">
        <v>0</v>
      </c>
      <c r="L3483" t="s">
        <v>70</v>
      </c>
      <c r="M3483" t="s">
        <v>140</v>
      </c>
      <c r="N3483" t="s">
        <v>49</v>
      </c>
      <c r="O3483">
        <v>1109</v>
      </c>
      <c r="P3483" s="6">
        <v>325.27999999999997</v>
      </c>
      <c r="Q3483" s="6">
        <v>360735.52</v>
      </c>
      <c r="R3483" s="5">
        <v>0.05</v>
      </c>
      <c r="S3483" s="6">
        <v>342698.74400000001</v>
      </c>
      <c r="T3483" s="6">
        <v>1866.19</v>
      </c>
      <c r="U3483" s="6">
        <v>176677.17</v>
      </c>
      <c r="V3483" s="6">
        <v>1367.5</v>
      </c>
      <c r="W3483" s="6">
        <v>38793.760000000002</v>
      </c>
      <c r="X3483" s="6">
        <v>123994.124</v>
      </c>
      <c r="Y3483" s="5">
        <v>0.36181668643641102</v>
      </c>
      <c r="Z3483" t="s">
        <v>81</v>
      </c>
      <c r="AA3483" t="s">
        <v>82</v>
      </c>
      <c r="AB3483" t="s">
        <v>65</v>
      </c>
      <c r="AC3483" t="s">
        <v>76</v>
      </c>
      <c r="AD3483" t="s">
        <v>57</v>
      </c>
      <c r="AE3483" t="s">
        <v>67</v>
      </c>
      <c r="AF3483" t="str">
        <f>TEXT(Agricultural_Export_Analysis_Cleaned_Dataset[[#This Row],[Order_Date]],"mmm")</f>
        <v>May</v>
      </c>
      <c r="AG3483" t="str">
        <f>TEXT(Agricultural_Export_Analysis_Cleaned_Dataset[[#This Row],[Order_Date]],"yyyy")</f>
        <v>2024</v>
      </c>
      <c r="AH3483" t="str">
        <f>TEXT(Agricultural_Export_Analysis_Cleaned_Dataset[[#This Row],[Order_Date]],"ddd")</f>
        <v>Fri</v>
      </c>
      <c r="AI3483" t="str">
        <f>TEXT(Agricultural_Export_Analysis_Cleaned_Dataset[[#This Row],[Ship_Date]],"yyyy")</f>
        <v>2024</v>
      </c>
      <c r="AJ3483" t="str">
        <f>TEXT(Agricultural_Export_Analysis_Cleaned_Dataset[[#This Row],[Ship_Date]],"mmm")</f>
        <v>Jun</v>
      </c>
      <c r="AK3483" t="str">
        <f>TEXT(Agricultural_Export_Analysis_Cleaned_Dataset[[#This Row],[Ship_Date]],"ddd")</f>
        <v>Sun</v>
      </c>
      <c r="AL3483" t="str">
        <f>TEXT(Agricultural_Export_Analysis_Cleaned_Dataset[[#This Row],[Delivery_Date]],"yyyy")</f>
        <v>2024</v>
      </c>
      <c r="AM3483" t="str">
        <f>TEXT(Agricultural_Export_Analysis_Cleaned_Dataset[[#This Row],[Delivery_Date]],"mmm")</f>
        <v>Jun</v>
      </c>
      <c r="AN3483" t="str">
        <f>TEXT(Agricultural_Export_Analysis_Cleaned_Dataset[[#This Row],[Delivery_Date]],"ddd")</f>
        <v>Fri</v>
      </c>
      <c r="AO3483">
        <f>Agricultural_Export_Analysis_Cleaned_Dataset[[#This Row],[Delivery_Date]]-Agricultural_Export_Analysis_Cleaned_Dataset[[#This Row],[Ship_Date]]</f>
        <v>5</v>
      </c>
      <c r="AP3483">
        <f>Agricultural_Export_Analysis_Cleaned_Dataset[[#This Row],[Ship_Date]]-Agricultural_Export_Analysis_Cleaned_Dataset[[#This Row],[Order_Date]]</f>
        <v>9</v>
      </c>
      <c r="AQ3483" s="4" t="str">
        <f>TEXT(Agricultural_Export_Analysis_Cleaned_Dataset[[#This Row],[Order_Date]],"mmm yyyy")</f>
        <v>May 2024</v>
      </c>
    </row>
    <row r="3484" spans="1:43" x14ac:dyDescent="0.3">
      <c r="A3484" t="s">
        <v>6482</v>
      </c>
      <c r="B3484" t="s">
        <v>1385</v>
      </c>
      <c r="C3484" s="2">
        <v>45681</v>
      </c>
      <c r="D3484" s="2">
        <v>45688</v>
      </c>
      <c r="E3484" s="2">
        <v>45713</v>
      </c>
      <c r="F3484" t="s">
        <v>35</v>
      </c>
      <c r="G3484" t="s">
        <v>203</v>
      </c>
      <c r="H3484" t="s">
        <v>37</v>
      </c>
      <c r="I3484" t="s">
        <v>38</v>
      </c>
      <c r="J3484" t="s">
        <v>63</v>
      </c>
      <c r="K3484" s="7">
        <v>10</v>
      </c>
      <c r="L3484" t="s">
        <v>32</v>
      </c>
      <c r="M3484" t="s">
        <v>48</v>
      </c>
      <c r="N3484" t="s">
        <v>49</v>
      </c>
      <c r="O3484">
        <v>647</v>
      </c>
      <c r="P3484" s="6">
        <v>37.81</v>
      </c>
      <c r="Q3484" s="6">
        <v>24463.07</v>
      </c>
      <c r="R3484" s="5">
        <v>0.05</v>
      </c>
      <c r="S3484" s="6">
        <v>23239.916499999999</v>
      </c>
      <c r="T3484" s="6">
        <v>12226.73</v>
      </c>
      <c r="U3484" s="6">
        <v>16540.79</v>
      </c>
      <c r="V3484" s="6">
        <v>2649.56</v>
      </c>
      <c r="W3484" s="6">
        <v>597.87</v>
      </c>
      <c r="X3484" s="6">
        <v>-8775.0334999999995</v>
      </c>
      <c r="Y3484" s="5">
        <v>-0.37758455371386601</v>
      </c>
      <c r="Z3484" t="s">
        <v>40</v>
      </c>
      <c r="AA3484" t="s">
        <v>64</v>
      </c>
      <c r="AB3484" t="s">
        <v>83</v>
      </c>
      <c r="AC3484" t="s">
        <v>76</v>
      </c>
      <c r="AD3484" t="s">
        <v>77</v>
      </c>
      <c r="AE3484" t="s">
        <v>58</v>
      </c>
      <c r="AF3484" t="str">
        <f>TEXT(Agricultural_Export_Analysis_Cleaned_Dataset[[#This Row],[Order_Date]],"mmm")</f>
        <v>Jan</v>
      </c>
      <c r="AG3484" t="str">
        <f>TEXT(Agricultural_Export_Analysis_Cleaned_Dataset[[#This Row],[Order_Date]],"yyyy")</f>
        <v>2025</v>
      </c>
      <c r="AH3484" t="str">
        <f>TEXT(Agricultural_Export_Analysis_Cleaned_Dataset[[#This Row],[Order_Date]],"ddd")</f>
        <v>Fri</v>
      </c>
      <c r="AI3484" t="str">
        <f>TEXT(Agricultural_Export_Analysis_Cleaned_Dataset[[#This Row],[Ship_Date]],"yyyy")</f>
        <v>2025</v>
      </c>
      <c r="AJ3484" t="str">
        <f>TEXT(Agricultural_Export_Analysis_Cleaned_Dataset[[#This Row],[Ship_Date]],"mmm")</f>
        <v>Jan</v>
      </c>
      <c r="AK3484" t="str">
        <f>TEXT(Agricultural_Export_Analysis_Cleaned_Dataset[[#This Row],[Ship_Date]],"ddd")</f>
        <v>Fri</v>
      </c>
      <c r="AL3484" t="str">
        <f>TEXT(Agricultural_Export_Analysis_Cleaned_Dataset[[#This Row],[Delivery_Date]],"yyyy")</f>
        <v>2025</v>
      </c>
      <c r="AM3484" t="str">
        <f>TEXT(Agricultural_Export_Analysis_Cleaned_Dataset[[#This Row],[Delivery_Date]],"mmm")</f>
        <v>Feb</v>
      </c>
      <c r="AN3484" t="str">
        <f>TEXT(Agricultural_Export_Analysis_Cleaned_Dataset[[#This Row],[Delivery_Date]],"ddd")</f>
        <v>Tue</v>
      </c>
      <c r="AO3484">
        <f>Agricultural_Export_Analysis_Cleaned_Dataset[[#This Row],[Delivery_Date]]-Agricultural_Export_Analysis_Cleaned_Dataset[[#This Row],[Ship_Date]]</f>
        <v>25</v>
      </c>
      <c r="AP3484">
        <f>Agricultural_Export_Analysis_Cleaned_Dataset[[#This Row],[Ship_Date]]-Agricultural_Export_Analysis_Cleaned_Dataset[[#This Row],[Order_Date]]</f>
        <v>7</v>
      </c>
      <c r="AQ3484" s="4" t="str">
        <f>TEXT(Agricultural_Export_Analysis_Cleaned_Dataset[[#This Row],[Order_Date]],"mmm yyyy")</f>
        <v>Jan 2025</v>
      </c>
    </row>
    <row r="3485" spans="1:43" x14ac:dyDescent="0.3">
      <c r="A3485" t="s">
        <v>6483</v>
      </c>
      <c r="B3485" t="s">
        <v>6484</v>
      </c>
      <c r="C3485" s="2">
        <v>45988</v>
      </c>
      <c r="D3485" s="2">
        <v>45993</v>
      </c>
      <c r="E3485" s="2">
        <v>46019</v>
      </c>
      <c r="F3485" t="s">
        <v>35</v>
      </c>
      <c r="G3485" t="s">
        <v>203</v>
      </c>
      <c r="H3485" t="s">
        <v>51</v>
      </c>
      <c r="I3485" t="s">
        <v>38</v>
      </c>
      <c r="J3485" t="s">
        <v>53</v>
      </c>
      <c r="K3485" s="7">
        <v>10</v>
      </c>
      <c r="L3485" t="s">
        <v>32</v>
      </c>
      <c r="M3485" t="s">
        <v>88</v>
      </c>
      <c r="N3485" t="s">
        <v>89</v>
      </c>
      <c r="O3485">
        <v>1965</v>
      </c>
      <c r="P3485" s="6">
        <v>314.95999999999998</v>
      </c>
      <c r="Q3485" s="6">
        <v>618896.4</v>
      </c>
      <c r="R3485" s="5">
        <v>0.05</v>
      </c>
      <c r="S3485" s="6">
        <v>587951.57999999996</v>
      </c>
      <c r="T3485" s="6">
        <v>11719.18</v>
      </c>
      <c r="U3485" s="6">
        <v>332482</v>
      </c>
      <c r="V3485" s="6">
        <v>1761.73</v>
      </c>
      <c r="W3485" s="6">
        <v>27487.21</v>
      </c>
      <c r="X3485" s="6">
        <v>214501.46</v>
      </c>
      <c r="Y3485" s="5">
        <v>0.36482844386607499</v>
      </c>
      <c r="Z3485" t="s">
        <v>54</v>
      </c>
      <c r="AA3485" t="s">
        <v>92</v>
      </c>
      <c r="AB3485" t="s">
        <v>65</v>
      </c>
      <c r="AC3485" t="s">
        <v>66</v>
      </c>
      <c r="AD3485" t="s">
        <v>77</v>
      </c>
      <c r="AE3485" t="s">
        <v>58</v>
      </c>
      <c r="AF3485" t="str">
        <f>TEXT(Agricultural_Export_Analysis_Cleaned_Dataset[[#This Row],[Order_Date]],"mmm")</f>
        <v>Nov</v>
      </c>
      <c r="AG3485" t="str">
        <f>TEXT(Agricultural_Export_Analysis_Cleaned_Dataset[[#This Row],[Order_Date]],"yyyy")</f>
        <v>2025</v>
      </c>
      <c r="AH3485" t="str">
        <f>TEXT(Agricultural_Export_Analysis_Cleaned_Dataset[[#This Row],[Order_Date]],"ddd")</f>
        <v>Thu</v>
      </c>
      <c r="AI3485" t="str">
        <f>TEXT(Agricultural_Export_Analysis_Cleaned_Dataset[[#This Row],[Ship_Date]],"yyyy")</f>
        <v>2025</v>
      </c>
      <c r="AJ3485" t="str">
        <f>TEXT(Agricultural_Export_Analysis_Cleaned_Dataset[[#This Row],[Ship_Date]],"mmm")</f>
        <v>Dec</v>
      </c>
      <c r="AK3485" t="str">
        <f>TEXT(Agricultural_Export_Analysis_Cleaned_Dataset[[#This Row],[Ship_Date]],"ddd")</f>
        <v>Tue</v>
      </c>
      <c r="AL3485" t="str">
        <f>TEXT(Agricultural_Export_Analysis_Cleaned_Dataset[[#This Row],[Delivery_Date]],"yyyy")</f>
        <v>2025</v>
      </c>
      <c r="AM3485" t="str">
        <f>TEXT(Agricultural_Export_Analysis_Cleaned_Dataset[[#This Row],[Delivery_Date]],"mmm")</f>
        <v>Dec</v>
      </c>
      <c r="AN3485" t="str">
        <f>TEXT(Agricultural_Export_Analysis_Cleaned_Dataset[[#This Row],[Delivery_Date]],"ddd")</f>
        <v>Sun</v>
      </c>
      <c r="AO3485">
        <f>Agricultural_Export_Analysis_Cleaned_Dataset[[#This Row],[Delivery_Date]]-Agricultural_Export_Analysis_Cleaned_Dataset[[#This Row],[Ship_Date]]</f>
        <v>26</v>
      </c>
      <c r="AP3485">
        <f>Agricultural_Export_Analysis_Cleaned_Dataset[[#This Row],[Ship_Date]]-Agricultural_Export_Analysis_Cleaned_Dataset[[#This Row],[Order_Date]]</f>
        <v>5</v>
      </c>
      <c r="AQ3485" s="4" t="str">
        <f>TEXT(Agricultural_Export_Analysis_Cleaned_Dataset[[#This Row],[Order_Date]],"mmm yyyy")</f>
        <v>Nov 2025</v>
      </c>
    </row>
    <row r="3486" spans="1:43" x14ac:dyDescent="0.3">
      <c r="A3486" t="s">
        <v>6485</v>
      </c>
      <c r="B3486" t="s">
        <v>6486</v>
      </c>
      <c r="C3486" s="2">
        <v>45780</v>
      </c>
      <c r="D3486" s="2">
        <v>45783</v>
      </c>
      <c r="E3486" s="2">
        <v>45817</v>
      </c>
      <c r="F3486" t="s">
        <v>35</v>
      </c>
      <c r="G3486" t="s">
        <v>132</v>
      </c>
      <c r="H3486" t="s">
        <v>37</v>
      </c>
      <c r="I3486" t="s">
        <v>97</v>
      </c>
      <c r="J3486" t="s">
        <v>39</v>
      </c>
      <c r="K3486" s="7">
        <v>10</v>
      </c>
      <c r="L3486" t="s">
        <v>135</v>
      </c>
      <c r="M3486" t="s">
        <v>71</v>
      </c>
      <c r="N3486" t="s">
        <v>72</v>
      </c>
      <c r="O3486">
        <v>998</v>
      </c>
      <c r="P3486" s="6">
        <v>308.57</v>
      </c>
      <c r="Q3486" s="6">
        <v>307952.86</v>
      </c>
      <c r="R3486" s="5">
        <v>0.15</v>
      </c>
      <c r="S3486" s="6">
        <v>261759.93100000001</v>
      </c>
      <c r="T3486" s="6">
        <v>9830.32</v>
      </c>
      <c r="U3486" s="6">
        <v>132298.44</v>
      </c>
      <c r="V3486" s="6">
        <v>2077.63</v>
      </c>
      <c r="W3486" s="6">
        <v>27977.42</v>
      </c>
      <c r="X3486" s="6">
        <v>89576.120999999999</v>
      </c>
      <c r="Y3486" s="5">
        <v>0.34220715392838302</v>
      </c>
      <c r="Z3486" t="s">
        <v>81</v>
      </c>
      <c r="AA3486" t="s">
        <v>82</v>
      </c>
      <c r="AB3486" t="s">
        <v>83</v>
      </c>
      <c r="AC3486" t="s">
        <v>66</v>
      </c>
      <c r="AD3486" t="s">
        <v>77</v>
      </c>
      <c r="AE3486" t="s">
        <v>67</v>
      </c>
      <c r="AF3486" t="str">
        <f>TEXT(Agricultural_Export_Analysis_Cleaned_Dataset[[#This Row],[Order_Date]],"mmm")</f>
        <v>May</v>
      </c>
      <c r="AG3486" t="str">
        <f>TEXT(Agricultural_Export_Analysis_Cleaned_Dataset[[#This Row],[Order_Date]],"yyyy")</f>
        <v>2025</v>
      </c>
      <c r="AH3486" t="str">
        <f>TEXT(Agricultural_Export_Analysis_Cleaned_Dataset[[#This Row],[Order_Date]],"ddd")</f>
        <v>Sat</v>
      </c>
      <c r="AI3486" t="str">
        <f>TEXT(Agricultural_Export_Analysis_Cleaned_Dataset[[#This Row],[Ship_Date]],"yyyy")</f>
        <v>2025</v>
      </c>
      <c r="AJ3486" t="str">
        <f>TEXT(Agricultural_Export_Analysis_Cleaned_Dataset[[#This Row],[Ship_Date]],"mmm")</f>
        <v>May</v>
      </c>
      <c r="AK3486" t="str">
        <f>TEXT(Agricultural_Export_Analysis_Cleaned_Dataset[[#This Row],[Ship_Date]],"ddd")</f>
        <v>Tue</v>
      </c>
      <c r="AL3486" t="str">
        <f>TEXT(Agricultural_Export_Analysis_Cleaned_Dataset[[#This Row],[Delivery_Date]],"yyyy")</f>
        <v>2025</v>
      </c>
      <c r="AM3486" t="str">
        <f>TEXT(Agricultural_Export_Analysis_Cleaned_Dataset[[#This Row],[Delivery_Date]],"mmm")</f>
        <v>Jun</v>
      </c>
      <c r="AN3486" t="str">
        <f>TEXT(Agricultural_Export_Analysis_Cleaned_Dataset[[#This Row],[Delivery_Date]],"ddd")</f>
        <v>Mon</v>
      </c>
      <c r="AO3486">
        <f>Agricultural_Export_Analysis_Cleaned_Dataset[[#This Row],[Delivery_Date]]-Agricultural_Export_Analysis_Cleaned_Dataset[[#This Row],[Ship_Date]]</f>
        <v>34</v>
      </c>
      <c r="AP3486">
        <f>Agricultural_Export_Analysis_Cleaned_Dataset[[#This Row],[Ship_Date]]-Agricultural_Export_Analysis_Cleaned_Dataset[[#This Row],[Order_Date]]</f>
        <v>3</v>
      </c>
      <c r="AQ3486" s="4" t="str">
        <f>TEXT(Agricultural_Export_Analysis_Cleaned_Dataset[[#This Row],[Order_Date]],"mmm yyyy")</f>
        <v>May 2025</v>
      </c>
    </row>
    <row r="3487" spans="1:43" x14ac:dyDescent="0.3">
      <c r="A3487" t="s">
        <v>6487</v>
      </c>
      <c r="B3487" t="s">
        <v>6488</v>
      </c>
      <c r="C3487" s="2">
        <v>45583</v>
      </c>
      <c r="D3487" s="2">
        <v>45584</v>
      </c>
      <c r="E3487" s="2">
        <v>45615</v>
      </c>
      <c r="F3487" t="s">
        <v>35</v>
      </c>
      <c r="G3487" t="s">
        <v>132</v>
      </c>
      <c r="H3487" t="s">
        <v>37</v>
      </c>
      <c r="I3487" t="s">
        <v>97</v>
      </c>
      <c r="J3487" t="s">
        <v>112</v>
      </c>
      <c r="K3487" s="7">
        <v>15</v>
      </c>
      <c r="L3487" t="s">
        <v>87</v>
      </c>
      <c r="M3487" t="s">
        <v>107</v>
      </c>
      <c r="N3487" t="s">
        <v>108</v>
      </c>
      <c r="O3487">
        <v>746</v>
      </c>
      <c r="P3487" s="6">
        <v>398.81</v>
      </c>
      <c r="Q3487" s="6">
        <v>297512.26</v>
      </c>
      <c r="R3487" s="5">
        <v>0.15</v>
      </c>
      <c r="S3487" s="6">
        <v>252885.421</v>
      </c>
      <c r="T3487" s="6">
        <v>2461.73</v>
      </c>
      <c r="U3487" s="6">
        <v>114653.84</v>
      </c>
      <c r="V3487" s="6">
        <v>208.03</v>
      </c>
      <c r="W3487" s="6">
        <v>26636.18</v>
      </c>
      <c r="X3487" s="6">
        <v>108925.641</v>
      </c>
      <c r="Y3487" s="5">
        <v>0.43073120059380599</v>
      </c>
      <c r="Z3487" t="s">
        <v>54</v>
      </c>
      <c r="AA3487" t="s">
        <v>75</v>
      </c>
      <c r="AB3487" t="s">
        <v>42</v>
      </c>
      <c r="AC3487" t="s">
        <v>43</v>
      </c>
      <c r="AD3487" t="s">
        <v>57</v>
      </c>
      <c r="AE3487" t="s">
        <v>45</v>
      </c>
      <c r="AF3487" t="str">
        <f>TEXT(Agricultural_Export_Analysis_Cleaned_Dataset[[#This Row],[Order_Date]],"mmm")</f>
        <v>Oct</v>
      </c>
      <c r="AG3487" t="str">
        <f>TEXT(Agricultural_Export_Analysis_Cleaned_Dataset[[#This Row],[Order_Date]],"yyyy")</f>
        <v>2024</v>
      </c>
      <c r="AH3487" t="str">
        <f>TEXT(Agricultural_Export_Analysis_Cleaned_Dataset[[#This Row],[Order_Date]],"ddd")</f>
        <v>Fri</v>
      </c>
      <c r="AI3487" t="str">
        <f>TEXT(Agricultural_Export_Analysis_Cleaned_Dataset[[#This Row],[Ship_Date]],"yyyy")</f>
        <v>2024</v>
      </c>
      <c r="AJ3487" t="str">
        <f>TEXT(Agricultural_Export_Analysis_Cleaned_Dataset[[#This Row],[Ship_Date]],"mmm")</f>
        <v>Oct</v>
      </c>
      <c r="AK3487" t="str">
        <f>TEXT(Agricultural_Export_Analysis_Cleaned_Dataset[[#This Row],[Ship_Date]],"ddd")</f>
        <v>Sat</v>
      </c>
      <c r="AL3487" t="str">
        <f>TEXT(Agricultural_Export_Analysis_Cleaned_Dataset[[#This Row],[Delivery_Date]],"yyyy")</f>
        <v>2024</v>
      </c>
      <c r="AM3487" t="str">
        <f>TEXT(Agricultural_Export_Analysis_Cleaned_Dataset[[#This Row],[Delivery_Date]],"mmm")</f>
        <v>Nov</v>
      </c>
      <c r="AN3487" t="str">
        <f>TEXT(Agricultural_Export_Analysis_Cleaned_Dataset[[#This Row],[Delivery_Date]],"ddd")</f>
        <v>Tue</v>
      </c>
      <c r="AO3487">
        <f>Agricultural_Export_Analysis_Cleaned_Dataset[[#This Row],[Delivery_Date]]-Agricultural_Export_Analysis_Cleaned_Dataset[[#This Row],[Ship_Date]]</f>
        <v>31</v>
      </c>
      <c r="AP3487">
        <f>Agricultural_Export_Analysis_Cleaned_Dataset[[#This Row],[Ship_Date]]-Agricultural_Export_Analysis_Cleaned_Dataset[[#This Row],[Order_Date]]</f>
        <v>1</v>
      </c>
      <c r="AQ3487" s="4" t="str">
        <f>TEXT(Agricultural_Export_Analysis_Cleaned_Dataset[[#This Row],[Order_Date]],"mmm yyyy")</f>
        <v>Oct 2024</v>
      </c>
    </row>
    <row r="3488" spans="1:43" x14ac:dyDescent="0.3">
      <c r="A3488" t="s">
        <v>6489</v>
      </c>
      <c r="B3488" t="s">
        <v>6011</v>
      </c>
      <c r="C3488" s="2">
        <v>45969</v>
      </c>
      <c r="D3488" s="2">
        <v>45977</v>
      </c>
      <c r="E3488" s="2">
        <v>45992</v>
      </c>
      <c r="F3488" t="s">
        <v>35</v>
      </c>
      <c r="G3488" t="s">
        <v>36</v>
      </c>
      <c r="H3488" t="s">
        <v>74</v>
      </c>
      <c r="I3488" t="s">
        <v>118</v>
      </c>
      <c r="J3488" t="s">
        <v>112</v>
      </c>
      <c r="K3488" s="7">
        <v>2</v>
      </c>
      <c r="L3488" t="s">
        <v>135</v>
      </c>
      <c r="M3488" t="s">
        <v>71</v>
      </c>
      <c r="N3488" t="s">
        <v>72</v>
      </c>
      <c r="O3488">
        <v>1263</v>
      </c>
      <c r="P3488" s="6">
        <v>316.16000000000003</v>
      </c>
      <c r="Q3488" s="6">
        <v>399310.08000000002</v>
      </c>
      <c r="R3488" s="5">
        <v>0</v>
      </c>
      <c r="S3488" s="6">
        <v>399310.08000000002</v>
      </c>
      <c r="T3488" s="6">
        <v>13226.55</v>
      </c>
      <c r="U3488" s="6">
        <v>238981.13</v>
      </c>
      <c r="V3488" s="6">
        <v>1564.68</v>
      </c>
      <c r="W3488" s="6">
        <v>28156.01</v>
      </c>
      <c r="X3488" s="6">
        <v>117381.71</v>
      </c>
      <c r="Y3488" s="5">
        <v>0.29396129944929</v>
      </c>
      <c r="Z3488" t="s">
        <v>54</v>
      </c>
      <c r="AA3488" t="s">
        <v>92</v>
      </c>
      <c r="AB3488" t="s">
        <v>83</v>
      </c>
      <c r="AC3488" t="s">
        <v>66</v>
      </c>
      <c r="AD3488" t="s">
        <v>84</v>
      </c>
      <c r="AE3488" t="s">
        <v>58</v>
      </c>
      <c r="AF3488" t="str">
        <f>TEXT(Agricultural_Export_Analysis_Cleaned_Dataset[[#This Row],[Order_Date]],"mmm")</f>
        <v>Nov</v>
      </c>
      <c r="AG3488" t="str">
        <f>TEXT(Agricultural_Export_Analysis_Cleaned_Dataset[[#This Row],[Order_Date]],"yyyy")</f>
        <v>2025</v>
      </c>
      <c r="AH3488" t="str">
        <f>TEXT(Agricultural_Export_Analysis_Cleaned_Dataset[[#This Row],[Order_Date]],"ddd")</f>
        <v>Sat</v>
      </c>
      <c r="AI3488" t="str">
        <f>TEXT(Agricultural_Export_Analysis_Cleaned_Dataset[[#This Row],[Ship_Date]],"yyyy")</f>
        <v>2025</v>
      </c>
      <c r="AJ3488" t="str">
        <f>TEXT(Agricultural_Export_Analysis_Cleaned_Dataset[[#This Row],[Ship_Date]],"mmm")</f>
        <v>Nov</v>
      </c>
      <c r="AK3488" t="str">
        <f>TEXT(Agricultural_Export_Analysis_Cleaned_Dataset[[#This Row],[Ship_Date]],"ddd")</f>
        <v>Sun</v>
      </c>
      <c r="AL3488" t="str">
        <f>TEXT(Agricultural_Export_Analysis_Cleaned_Dataset[[#This Row],[Delivery_Date]],"yyyy")</f>
        <v>2025</v>
      </c>
      <c r="AM3488" t="str">
        <f>TEXT(Agricultural_Export_Analysis_Cleaned_Dataset[[#This Row],[Delivery_Date]],"mmm")</f>
        <v>Dec</v>
      </c>
      <c r="AN3488" t="str">
        <f>TEXT(Agricultural_Export_Analysis_Cleaned_Dataset[[#This Row],[Delivery_Date]],"ddd")</f>
        <v>Mon</v>
      </c>
      <c r="AO3488">
        <f>Agricultural_Export_Analysis_Cleaned_Dataset[[#This Row],[Delivery_Date]]-Agricultural_Export_Analysis_Cleaned_Dataset[[#This Row],[Ship_Date]]</f>
        <v>15</v>
      </c>
      <c r="AP3488">
        <f>Agricultural_Export_Analysis_Cleaned_Dataset[[#This Row],[Ship_Date]]-Agricultural_Export_Analysis_Cleaned_Dataset[[#This Row],[Order_Date]]</f>
        <v>8</v>
      </c>
      <c r="AQ3488" s="4" t="str">
        <f>TEXT(Agricultural_Export_Analysis_Cleaned_Dataset[[#This Row],[Order_Date]],"mmm yyyy")</f>
        <v>Nov 2025</v>
      </c>
    </row>
    <row r="3489" spans="1:43" x14ac:dyDescent="0.3">
      <c r="A3489" t="s">
        <v>6490</v>
      </c>
      <c r="B3489" t="s">
        <v>6491</v>
      </c>
      <c r="C3489" s="2">
        <v>45860</v>
      </c>
      <c r="D3489" s="2">
        <v>45861</v>
      </c>
      <c r="E3489" s="2">
        <v>45881</v>
      </c>
      <c r="F3489" t="s">
        <v>35</v>
      </c>
      <c r="G3489" t="s">
        <v>96</v>
      </c>
      <c r="H3489" t="s">
        <v>74</v>
      </c>
      <c r="I3489" t="s">
        <v>38</v>
      </c>
      <c r="J3489" t="s">
        <v>53</v>
      </c>
      <c r="K3489" s="7">
        <v>2</v>
      </c>
      <c r="L3489" t="s">
        <v>32</v>
      </c>
      <c r="M3489" t="s">
        <v>88</v>
      </c>
      <c r="N3489" t="s">
        <v>89</v>
      </c>
      <c r="O3489">
        <v>1841</v>
      </c>
      <c r="P3489" s="6">
        <v>250.77</v>
      </c>
      <c r="Q3489" s="6">
        <v>461667.57</v>
      </c>
      <c r="R3489" s="5">
        <v>0.05</v>
      </c>
      <c r="S3489" s="6">
        <v>438584.19150000002</v>
      </c>
      <c r="T3489" s="6">
        <v>12345.6</v>
      </c>
      <c r="U3489" s="6">
        <v>255553.8</v>
      </c>
      <c r="V3489" s="6">
        <v>2817.73</v>
      </c>
      <c r="W3489" s="6">
        <v>44836.7</v>
      </c>
      <c r="X3489" s="6">
        <v>123030.3615</v>
      </c>
      <c r="Y3489" s="5">
        <v>0.28051709086737597</v>
      </c>
      <c r="Z3489" t="s">
        <v>103</v>
      </c>
      <c r="AA3489" t="s">
        <v>119</v>
      </c>
      <c r="AB3489" t="s">
        <v>83</v>
      </c>
      <c r="AC3489" t="s">
        <v>43</v>
      </c>
      <c r="AD3489" t="s">
        <v>57</v>
      </c>
      <c r="AE3489" t="s">
        <v>58</v>
      </c>
      <c r="AF3489" t="str">
        <f>TEXT(Agricultural_Export_Analysis_Cleaned_Dataset[[#This Row],[Order_Date]],"mmm")</f>
        <v>Jul</v>
      </c>
      <c r="AG3489" t="str">
        <f>TEXT(Agricultural_Export_Analysis_Cleaned_Dataset[[#This Row],[Order_Date]],"yyyy")</f>
        <v>2025</v>
      </c>
      <c r="AH3489" t="str">
        <f>TEXT(Agricultural_Export_Analysis_Cleaned_Dataset[[#This Row],[Order_Date]],"ddd")</f>
        <v>Tue</v>
      </c>
      <c r="AI3489" t="str">
        <f>TEXT(Agricultural_Export_Analysis_Cleaned_Dataset[[#This Row],[Ship_Date]],"yyyy")</f>
        <v>2025</v>
      </c>
      <c r="AJ3489" t="str">
        <f>TEXT(Agricultural_Export_Analysis_Cleaned_Dataset[[#This Row],[Ship_Date]],"mmm")</f>
        <v>Jul</v>
      </c>
      <c r="AK3489" t="str">
        <f>TEXT(Agricultural_Export_Analysis_Cleaned_Dataset[[#This Row],[Ship_Date]],"ddd")</f>
        <v>Wed</v>
      </c>
      <c r="AL3489" t="str">
        <f>TEXT(Agricultural_Export_Analysis_Cleaned_Dataset[[#This Row],[Delivery_Date]],"yyyy")</f>
        <v>2025</v>
      </c>
      <c r="AM3489" t="str">
        <f>TEXT(Agricultural_Export_Analysis_Cleaned_Dataset[[#This Row],[Delivery_Date]],"mmm")</f>
        <v>Aug</v>
      </c>
      <c r="AN3489" t="str">
        <f>TEXT(Agricultural_Export_Analysis_Cleaned_Dataset[[#This Row],[Delivery_Date]],"ddd")</f>
        <v>Tue</v>
      </c>
      <c r="AO3489">
        <f>Agricultural_Export_Analysis_Cleaned_Dataset[[#This Row],[Delivery_Date]]-Agricultural_Export_Analysis_Cleaned_Dataset[[#This Row],[Ship_Date]]</f>
        <v>20</v>
      </c>
      <c r="AP3489">
        <f>Agricultural_Export_Analysis_Cleaned_Dataset[[#This Row],[Ship_Date]]-Agricultural_Export_Analysis_Cleaned_Dataset[[#This Row],[Order_Date]]</f>
        <v>1</v>
      </c>
      <c r="AQ3489" s="4" t="str">
        <f>TEXT(Agricultural_Export_Analysis_Cleaned_Dataset[[#This Row],[Order_Date]],"mmm yyyy")</f>
        <v>Jul 2025</v>
      </c>
    </row>
    <row r="3490" spans="1:43" x14ac:dyDescent="0.3">
      <c r="A3490" t="s">
        <v>6492</v>
      </c>
      <c r="B3490" t="s">
        <v>6493</v>
      </c>
      <c r="C3490" s="2">
        <v>45570</v>
      </c>
      <c r="D3490" s="2">
        <v>45580</v>
      </c>
      <c r="E3490" s="2">
        <v>45601</v>
      </c>
      <c r="F3490" t="s">
        <v>35</v>
      </c>
      <c r="G3490" t="s">
        <v>73</v>
      </c>
      <c r="H3490" t="s">
        <v>37</v>
      </c>
      <c r="I3490" t="s">
        <v>118</v>
      </c>
      <c r="J3490" t="s">
        <v>63</v>
      </c>
      <c r="K3490" s="7">
        <v>15</v>
      </c>
      <c r="L3490" t="s">
        <v>80</v>
      </c>
      <c r="M3490" t="s">
        <v>33</v>
      </c>
      <c r="N3490" t="s">
        <v>34</v>
      </c>
      <c r="O3490">
        <v>431</v>
      </c>
      <c r="P3490" s="6">
        <v>112.72</v>
      </c>
      <c r="Q3490" s="6">
        <v>48582.32</v>
      </c>
      <c r="R3490" s="5">
        <v>0.1</v>
      </c>
      <c r="S3490" s="6">
        <v>43724.088000000003</v>
      </c>
      <c r="T3490" s="6">
        <v>2611.77</v>
      </c>
      <c r="U3490" s="6">
        <v>26013.18</v>
      </c>
      <c r="V3490" s="6">
        <v>605.64</v>
      </c>
      <c r="W3490" s="6">
        <v>3672.15</v>
      </c>
      <c r="X3490" s="6">
        <v>10821.348</v>
      </c>
      <c r="Y3490" s="5">
        <v>0.247491680100909</v>
      </c>
      <c r="Z3490" t="s">
        <v>54</v>
      </c>
      <c r="AA3490" t="s">
        <v>75</v>
      </c>
      <c r="AB3490" t="s">
        <v>83</v>
      </c>
      <c r="AC3490" t="s">
        <v>76</v>
      </c>
      <c r="AD3490" t="s">
        <v>93</v>
      </c>
      <c r="AE3490" t="s">
        <v>67</v>
      </c>
      <c r="AF3490" t="str">
        <f>TEXT(Agricultural_Export_Analysis_Cleaned_Dataset[[#This Row],[Order_Date]],"mmm")</f>
        <v>Oct</v>
      </c>
      <c r="AG3490" t="str">
        <f>TEXT(Agricultural_Export_Analysis_Cleaned_Dataset[[#This Row],[Order_Date]],"yyyy")</f>
        <v>2024</v>
      </c>
      <c r="AH3490" t="str">
        <f>TEXT(Agricultural_Export_Analysis_Cleaned_Dataset[[#This Row],[Order_Date]],"ddd")</f>
        <v>Sat</v>
      </c>
      <c r="AI3490" t="str">
        <f>TEXT(Agricultural_Export_Analysis_Cleaned_Dataset[[#This Row],[Ship_Date]],"yyyy")</f>
        <v>2024</v>
      </c>
      <c r="AJ3490" t="str">
        <f>TEXT(Agricultural_Export_Analysis_Cleaned_Dataset[[#This Row],[Ship_Date]],"mmm")</f>
        <v>Oct</v>
      </c>
      <c r="AK3490" t="str">
        <f>TEXT(Agricultural_Export_Analysis_Cleaned_Dataset[[#This Row],[Ship_Date]],"ddd")</f>
        <v>Tue</v>
      </c>
      <c r="AL3490" t="str">
        <f>TEXT(Agricultural_Export_Analysis_Cleaned_Dataset[[#This Row],[Delivery_Date]],"yyyy")</f>
        <v>2024</v>
      </c>
      <c r="AM3490" t="str">
        <f>TEXT(Agricultural_Export_Analysis_Cleaned_Dataset[[#This Row],[Delivery_Date]],"mmm")</f>
        <v>Nov</v>
      </c>
      <c r="AN3490" t="str">
        <f>TEXT(Agricultural_Export_Analysis_Cleaned_Dataset[[#This Row],[Delivery_Date]],"ddd")</f>
        <v>Tue</v>
      </c>
      <c r="AO3490">
        <f>Agricultural_Export_Analysis_Cleaned_Dataset[[#This Row],[Delivery_Date]]-Agricultural_Export_Analysis_Cleaned_Dataset[[#This Row],[Ship_Date]]</f>
        <v>21</v>
      </c>
      <c r="AP3490">
        <f>Agricultural_Export_Analysis_Cleaned_Dataset[[#This Row],[Ship_Date]]-Agricultural_Export_Analysis_Cleaned_Dataset[[#This Row],[Order_Date]]</f>
        <v>10</v>
      </c>
      <c r="AQ3490" s="4" t="str">
        <f>TEXT(Agricultural_Export_Analysis_Cleaned_Dataset[[#This Row],[Order_Date]],"mmm yyyy")</f>
        <v>Oct 2024</v>
      </c>
    </row>
    <row r="3491" spans="1:43" x14ac:dyDescent="0.3">
      <c r="A3491" t="s">
        <v>6494</v>
      </c>
      <c r="B3491" t="s">
        <v>6495</v>
      </c>
      <c r="C3491" s="2">
        <v>45940</v>
      </c>
      <c r="D3491" s="2">
        <v>45945</v>
      </c>
      <c r="E3491" s="2">
        <v>45975</v>
      </c>
      <c r="F3491" t="s">
        <v>35</v>
      </c>
      <c r="G3491" t="s">
        <v>8933</v>
      </c>
      <c r="H3491" t="s">
        <v>74</v>
      </c>
      <c r="I3491" t="s">
        <v>97</v>
      </c>
      <c r="J3491" t="s">
        <v>112</v>
      </c>
      <c r="K3491" s="7">
        <v>7</v>
      </c>
      <c r="L3491" t="s">
        <v>32</v>
      </c>
      <c r="M3491" t="s">
        <v>88</v>
      </c>
      <c r="N3491" t="s">
        <v>89</v>
      </c>
      <c r="O3491">
        <v>861</v>
      </c>
      <c r="P3491" s="6">
        <v>169.97</v>
      </c>
      <c r="Q3491" s="6">
        <v>146344.17000000001</v>
      </c>
      <c r="R3491" s="5">
        <v>0</v>
      </c>
      <c r="S3491" s="6">
        <v>146344.17000000001</v>
      </c>
      <c r="T3491" s="6">
        <v>12882.41</v>
      </c>
      <c r="U3491" s="6">
        <v>77760.63</v>
      </c>
      <c r="V3491" s="6">
        <v>2404.4</v>
      </c>
      <c r="W3491" s="6">
        <v>9368.56</v>
      </c>
      <c r="X3491" s="6">
        <v>43928.17</v>
      </c>
      <c r="Y3491" s="5">
        <v>0.30017027668406598</v>
      </c>
      <c r="Z3491" t="s">
        <v>54</v>
      </c>
      <c r="AA3491" t="s">
        <v>75</v>
      </c>
      <c r="AB3491" t="s">
        <v>65</v>
      </c>
      <c r="AC3491" t="s">
        <v>43</v>
      </c>
      <c r="AD3491" t="s">
        <v>93</v>
      </c>
      <c r="AE3491" t="s">
        <v>45</v>
      </c>
      <c r="AF3491" t="str">
        <f>TEXT(Agricultural_Export_Analysis_Cleaned_Dataset[[#This Row],[Order_Date]],"mmm")</f>
        <v>Oct</v>
      </c>
      <c r="AG3491" t="str">
        <f>TEXT(Agricultural_Export_Analysis_Cleaned_Dataset[[#This Row],[Order_Date]],"yyyy")</f>
        <v>2025</v>
      </c>
      <c r="AH3491" t="str">
        <f>TEXT(Agricultural_Export_Analysis_Cleaned_Dataset[[#This Row],[Order_Date]],"ddd")</f>
        <v>Fri</v>
      </c>
      <c r="AI3491" t="str">
        <f>TEXT(Agricultural_Export_Analysis_Cleaned_Dataset[[#This Row],[Ship_Date]],"yyyy")</f>
        <v>2025</v>
      </c>
      <c r="AJ3491" t="str">
        <f>TEXT(Agricultural_Export_Analysis_Cleaned_Dataset[[#This Row],[Ship_Date]],"mmm")</f>
        <v>Oct</v>
      </c>
      <c r="AK3491" t="str">
        <f>TEXT(Agricultural_Export_Analysis_Cleaned_Dataset[[#This Row],[Ship_Date]],"ddd")</f>
        <v>Wed</v>
      </c>
      <c r="AL3491" t="str">
        <f>TEXT(Agricultural_Export_Analysis_Cleaned_Dataset[[#This Row],[Delivery_Date]],"yyyy")</f>
        <v>2025</v>
      </c>
      <c r="AM3491" t="str">
        <f>TEXT(Agricultural_Export_Analysis_Cleaned_Dataset[[#This Row],[Delivery_Date]],"mmm")</f>
        <v>Nov</v>
      </c>
      <c r="AN3491" t="str">
        <f>TEXT(Agricultural_Export_Analysis_Cleaned_Dataset[[#This Row],[Delivery_Date]],"ddd")</f>
        <v>Fri</v>
      </c>
      <c r="AO3491">
        <f>Agricultural_Export_Analysis_Cleaned_Dataset[[#This Row],[Delivery_Date]]-Agricultural_Export_Analysis_Cleaned_Dataset[[#This Row],[Ship_Date]]</f>
        <v>30</v>
      </c>
      <c r="AP3491">
        <f>Agricultural_Export_Analysis_Cleaned_Dataset[[#This Row],[Ship_Date]]-Agricultural_Export_Analysis_Cleaned_Dataset[[#This Row],[Order_Date]]</f>
        <v>5</v>
      </c>
      <c r="AQ3491" s="4" t="str">
        <f>TEXT(Agricultural_Export_Analysis_Cleaned_Dataset[[#This Row],[Order_Date]],"mmm yyyy")</f>
        <v>Oct 2025</v>
      </c>
    </row>
    <row r="3492" spans="1:43" x14ac:dyDescent="0.3">
      <c r="A3492" t="s">
        <v>6496</v>
      </c>
      <c r="B3492" t="s">
        <v>6497</v>
      </c>
      <c r="C3492" s="2">
        <v>45583</v>
      </c>
      <c r="D3492" s="2">
        <v>45588</v>
      </c>
      <c r="E3492" s="2">
        <v>45608</v>
      </c>
      <c r="F3492" t="s">
        <v>35</v>
      </c>
      <c r="G3492" t="s">
        <v>132</v>
      </c>
      <c r="H3492" t="s">
        <v>51</v>
      </c>
      <c r="I3492" t="s">
        <v>97</v>
      </c>
      <c r="J3492" t="s">
        <v>39</v>
      </c>
      <c r="K3492" s="7">
        <v>0</v>
      </c>
      <c r="L3492" t="s">
        <v>135</v>
      </c>
      <c r="M3492" t="s">
        <v>48</v>
      </c>
      <c r="N3492" t="s">
        <v>49</v>
      </c>
      <c r="O3492">
        <v>1922</v>
      </c>
      <c r="P3492" s="6">
        <v>357.77</v>
      </c>
      <c r="Q3492" s="6">
        <v>687633.94</v>
      </c>
      <c r="R3492" s="5">
        <v>0</v>
      </c>
      <c r="S3492" s="6">
        <v>687633.94</v>
      </c>
      <c r="T3492" s="6">
        <v>3299.01</v>
      </c>
      <c r="U3492" s="6">
        <v>430348.37</v>
      </c>
      <c r="V3492" s="6">
        <v>157.16999999999999</v>
      </c>
      <c r="W3492" s="6">
        <v>54901.5</v>
      </c>
      <c r="X3492" s="6">
        <v>198927.89</v>
      </c>
      <c r="Y3492" s="5">
        <v>0.28929329753560401</v>
      </c>
      <c r="Z3492" t="s">
        <v>54</v>
      </c>
      <c r="AA3492" t="s">
        <v>75</v>
      </c>
      <c r="AB3492" t="s">
        <v>42</v>
      </c>
      <c r="AC3492" t="s">
        <v>66</v>
      </c>
      <c r="AD3492" t="s">
        <v>57</v>
      </c>
      <c r="AE3492" t="s">
        <v>58</v>
      </c>
      <c r="AF3492" t="str">
        <f>TEXT(Agricultural_Export_Analysis_Cleaned_Dataset[[#This Row],[Order_Date]],"mmm")</f>
        <v>Oct</v>
      </c>
      <c r="AG3492" t="str">
        <f>TEXT(Agricultural_Export_Analysis_Cleaned_Dataset[[#This Row],[Order_Date]],"yyyy")</f>
        <v>2024</v>
      </c>
      <c r="AH3492" t="str">
        <f>TEXT(Agricultural_Export_Analysis_Cleaned_Dataset[[#This Row],[Order_Date]],"ddd")</f>
        <v>Fri</v>
      </c>
      <c r="AI3492" t="str">
        <f>TEXT(Agricultural_Export_Analysis_Cleaned_Dataset[[#This Row],[Ship_Date]],"yyyy")</f>
        <v>2024</v>
      </c>
      <c r="AJ3492" t="str">
        <f>TEXT(Agricultural_Export_Analysis_Cleaned_Dataset[[#This Row],[Ship_Date]],"mmm")</f>
        <v>Oct</v>
      </c>
      <c r="AK3492" t="str">
        <f>TEXT(Agricultural_Export_Analysis_Cleaned_Dataset[[#This Row],[Ship_Date]],"ddd")</f>
        <v>Wed</v>
      </c>
      <c r="AL3492" t="str">
        <f>TEXT(Agricultural_Export_Analysis_Cleaned_Dataset[[#This Row],[Delivery_Date]],"yyyy")</f>
        <v>2024</v>
      </c>
      <c r="AM3492" t="str">
        <f>TEXT(Agricultural_Export_Analysis_Cleaned_Dataset[[#This Row],[Delivery_Date]],"mmm")</f>
        <v>Nov</v>
      </c>
      <c r="AN3492" t="str">
        <f>TEXT(Agricultural_Export_Analysis_Cleaned_Dataset[[#This Row],[Delivery_Date]],"ddd")</f>
        <v>Tue</v>
      </c>
      <c r="AO3492">
        <f>Agricultural_Export_Analysis_Cleaned_Dataset[[#This Row],[Delivery_Date]]-Agricultural_Export_Analysis_Cleaned_Dataset[[#This Row],[Ship_Date]]</f>
        <v>20</v>
      </c>
      <c r="AP3492">
        <f>Agricultural_Export_Analysis_Cleaned_Dataset[[#This Row],[Ship_Date]]-Agricultural_Export_Analysis_Cleaned_Dataset[[#This Row],[Order_Date]]</f>
        <v>5</v>
      </c>
      <c r="AQ3492" s="4" t="str">
        <f>TEXT(Agricultural_Export_Analysis_Cleaned_Dataset[[#This Row],[Order_Date]],"mmm yyyy")</f>
        <v>Oct 2024</v>
      </c>
    </row>
    <row r="3493" spans="1:43" x14ac:dyDescent="0.3">
      <c r="A3493" t="s">
        <v>6498</v>
      </c>
      <c r="B3493" t="s">
        <v>227</v>
      </c>
      <c r="C3493" s="2">
        <v>45779</v>
      </c>
      <c r="D3493" s="2">
        <v>45786</v>
      </c>
      <c r="E3493" s="2">
        <v>45812</v>
      </c>
      <c r="F3493" t="s">
        <v>35</v>
      </c>
      <c r="G3493" t="s">
        <v>8933</v>
      </c>
      <c r="H3493" t="s">
        <v>51</v>
      </c>
      <c r="I3493" t="s">
        <v>52</v>
      </c>
      <c r="J3493" t="s">
        <v>63</v>
      </c>
      <c r="K3493" s="7">
        <v>0</v>
      </c>
      <c r="L3493" t="s">
        <v>70</v>
      </c>
      <c r="M3493" t="s">
        <v>71</v>
      </c>
      <c r="N3493" t="s">
        <v>72</v>
      </c>
      <c r="O3493">
        <v>107</v>
      </c>
      <c r="P3493" s="6">
        <v>452.51</v>
      </c>
      <c r="Q3493" s="6">
        <v>48418.57</v>
      </c>
      <c r="R3493" s="5">
        <v>0.05</v>
      </c>
      <c r="S3493" s="6">
        <v>45997.641499999998</v>
      </c>
      <c r="T3493" s="6">
        <v>8849.1299999999992</v>
      </c>
      <c r="U3493" s="6">
        <v>21399.75</v>
      </c>
      <c r="V3493" s="6">
        <v>2406.2399999999998</v>
      </c>
      <c r="W3493" s="6">
        <v>5163.34</v>
      </c>
      <c r="X3493" s="6">
        <v>8179.1814999999997</v>
      </c>
      <c r="Y3493" s="5">
        <v>0.177817410486144</v>
      </c>
      <c r="Z3493" t="s">
        <v>81</v>
      </c>
      <c r="AA3493" t="s">
        <v>82</v>
      </c>
      <c r="AB3493" t="s">
        <v>42</v>
      </c>
      <c r="AC3493" t="s">
        <v>76</v>
      </c>
      <c r="AD3493" t="s">
        <v>98</v>
      </c>
      <c r="AE3493" t="s">
        <v>58</v>
      </c>
      <c r="AF3493" t="str">
        <f>TEXT(Agricultural_Export_Analysis_Cleaned_Dataset[[#This Row],[Order_Date]],"mmm")</f>
        <v>May</v>
      </c>
      <c r="AG3493" t="str">
        <f>TEXT(Agricultural_Export_Analysis_Cleaned_Dataset[[#This Row],[Order_Date]],"yyyy")</f>
        <v>2025</v>
      </c>
      <c r="AH3493" t="str">
        <f>TEXT(Agricultural_Export_Analysis_Cleaned_Dataset[[#This Row],[Order_Date]],"ddd")</f>
        <v>Fri</v>
      </c>
      <c r="AI3493" t="str">
        <f>TEXT(Agricultural_Export_Analysis_Cleaned_Dataset[[#This Row],[Ship_Date]],"yyyy")</f>
        <v>2025</v>
      </c>
      <c r="AJ3493" t="str">
        <f>TEXT(Agricultural_Export_Analysis_Cleaned_Dataset[[#This Row],[Ship_Date]],"mmm")</f>
        <v>May</v>
      </c>
      <c r="AK3493" t="str">
        <f>TEXT(Agricultural_Export_Analysis_Cleaned_Dataset[[#This Row],[Ship_Date]],"ddd")</f>
        <v>Fri</v>
      </c>
      <c r="AL3493" t="str">
        <f>TEXT(Agricultural_Export_Analysis_Cleaned_Dataset[[#This Row],[Delivery_Date]],"yyyy")</f>
        <v>2025</v>
      </c>
      <c r="AM3493" t="str">
        <f>TEXT(Agricultural_Export_Analysis_Cleaned_Dataset[[#This Row],[Delivery_Date]],"mmm")</f>
        <v>Jun</v>
      </c>
      <c r="AN3493" t="str">
        <f>TEXT(Agricultural_Export_Analysis_Cleaned_Dataset[[#This Row],[Delivery_Date]],"ddd")</f>
        <v>Wed</v>
      </c>
      <c r="AO3493">
        <f>Agricultural_Export_Analysis_Cleaned_Dataset[[#This Row],[Delivery_Date]]-Agricultural_Export_Analysis_Cleaned_Dataset[[#This Row],[Ship_Date]]</f>
        <v>26</v>
      </c>
      <c r="AP3493">
        <f>Agricultural_Export_Analysis_Cleaned_Dataset[[#This Row],[Ship_Date]]-Agricultural_Export_Analysis_Cleaned_Dataset[[#This Row],[Order_Date]]</f>
        <v>7</v>
      </c>
      <c r="AQ3493" s="4" t="str">
        <f>TEXT(Agricultural_Export_Analysis_Cleaned_Dataset[[#This Row],[Order_Date]],"mmm yyyy")</f>
        <v>May 2025</v>
      </c>
    </row>
    <row r="3494" spans="1:43" x14ac:dyDescent="0.3">
      <c r="A3494" t="s">
        <v>6499</v>
      </c>
      <c r="B3494" t="s">
        <v>3232</v>
      </c>
      <c r="C3494" s="2">
        <v>45420</v>
      </c>
      <c r="D3494" s="2">
        <v>45429</v>
      </c>
      <c r="E3494" s="2">
        <v>45457</v>
      </c>
      <c r="F3494" t="s">
        <v>35</v>
      </c>
      <c r="G3494" t="s">
        <v>73</v>
      </c>
      <c r="H3494" t="s">
        <v>37</v>
      </c>
      <c r="I3494" t="s">
        <v>118</v>
      </c>
      <c r="J3494" t="s">
        <v>39</v>
      </c>
      <c r="K3494" s="7">
        <v>7</v>
      </c>
      <c r="L3494" t="s">
        <v>70</v>
      </c>
      <c r="M3494" t="s">
        <v>71</v>
      </c>
      <c r="N3494" t="s">
        <v>72</v>
      </c>
      <c r="O3494">
        <v>1841</v>
      </c>
      <c r="P3494" s="6">
        <v>461.44</v>
      </c>
      <c r="Q3494" s="6">
        <v>849511.04</v>
      </c>
      <c r="R3494" s="5">
        <v>0.05</v>
      </c>
      <c r="S3494" s="6">
        <v>807035.48800000001</v>
      </c>
      <c r="T3494" s="6">
        <v>3519.2</v>
      </c>
      <c r="U3494" s="6">
        <v>515548.1</v>
      </c>
      <c r="V3494" s="6">
        <v>671.6</v>
      </c>
      <c r="W3494" s="6">
        <v>86117.97</v>
      </c>
      <c r="X3494" s="6">
        <v>201178.61799999999</v>
      </c>
      <c r="Y3494" s="5">
        <v>0.24928100559562999</v>
      </c>
      <c r="Z3494" t="s">
        <v>81</v>
      </c>
      <c r="AA3494" t="s">
        <v>82</v>
      </c>
      <c r="AB3494" t="s">
        <v>56</v>
      </c>
      <c r="AC3494" t="s">
        <v>43</v>
      </c>
      <c r="AD3494" t="s">
        <v>44</v>
      </c>
      <c r="AE3494" t="s">
        <v>45</v>
      </c>
      <c r="AF3494" t="str">
        <f>TEXT(Agricultural_Export_Analysis_Cleaned_Dataset[[#This Row],[Order_Date]],"mmm")</f>
        <v>May</v>
      </c>
      <c r="AG3494" t="str">
        <f>TEXT(Agricultural_Export_Analysis_Cleaned_Dataset[[#This Row],[Order_Date]],"yyyy")</f>
        <v>2024</v>
      </c>
      <c r="AH3494" t="str">
        <f>TEXT(Agricultural_Export_Analysis_Cleaned_Dataset[[#This Row],[Order_Date]],"ddd")</f>
        <v>Wed</v>
      </c>
      <c r="AI3494" t="str">
        <f>TEXT(Agricultural_Export_Analysis_Cleaned_Dataset[[#This Row],[Ship_Date]],"yyyy")</f>
        <v>2024</v>
      </c>
      <c r="AJ3494" t="str">
        <f>TEXT(Agricultural_Export_Analysis_Cleaned_Dataset[[#This Row],[Ship_Date]],"mmm")</f>
        <v>May</v>
      </c>
      <c r="AK3494" t="str">
        <f>TEXT(Agricultural_Export_Analysis_Cleaned_Dataset[[#This Row],[Ship_Date]],"ddd")</f>
        <v>Fri</v>
      </c>
      <c r="AL3494" t="str">
        <f>TEXT(Agricultural_Export_Analysis_Cleaned_Dataset[[#This Row],[Delivery_Date]],"yyyy")</f>
        <v>2024</v>
      </c>
      <c r="AM3494" t="str">
        <f>TEXT(Agricultural_Export_Analysis_Cleaned_Dataset[[#This Row],[Delivery_Date]],"mmm")</f>
        <v>Jun</v>
      </c>
      <c r="AN3494" t="str">
        <f>TEXT(Agricultural_Export_Analysis_Cleaned_Dataset[[#This Row],[Delivery_Date]],"ddd")</f>
        <v>Fri</v>
      </c>
      <c r="AO3494">
        <f>Agricultural_Export_Analysis_Cleaned_Dataset[[#This Row],[Delivery_Date]]-Agricultural_Export_Analysis_Cleaned_Dataset[[#This Row],[Ship_Date]]</f>
        <v>28</v>
      </c>
      <c r="AP3494">
        <f>Agricultural_Export_Analysis_Cleaned_Dataset[[#This Row],[Ship_Date]]-Agricultural_Export_Analysis_Cleaned_Dataset[[#This Row],[Order_Date]]</f>
        <v>9</v>
      </c>
      <c r="AQ3494" s="4" t="str">
        <f>TEXT(Agricultural_Export_Analysis_Cleaned_Dataset[[#This Row],[Order_Date]],"mmm yyyy")</f>
        <v>May 2024</v>
      </c>
    </row>
    <row r="3495" spans="1:43" x14ac:dyDescent="0.3">
      <c r="A3495" t="s">
        <v>6500</v>
      </c>
      <c r="B3495" t="s">
        <v>1543</v>
      </c>
      <c r="C3495" s="2">
        <v>45741</v>
      </c>
      <c r="D3495" s="2">
        <v>45747</v>
      </c>
      <c r="E3495" s="2">
        <v>45765</v>
      </c>
      <c r="F3495" t="s">
        <v>35</v>
      </c>
      <c r="G3495" t="s">
        <v>73</v>
      </c>
      <c r="H3495" t="s">
        <v>74</v>
      </c>
      <c r="I3495" t="s">
        <v>118</v>
      </c>
      <c r="J3495" t="s">
        <v>39</v>
      </c>
      <c r="K3495" s="7">
        <v>0</v>
      </c>
      <c r="L3495" t="s">
        <v>87</v>
      </c>
      <c r="M3495" t="s">
        <v>48</v>
      </c>
      <c r="N3495" t="s">
        <v>49</v>
      </c>
      <c r="O3495">
        <v>1116</v>
      </c>
      <c r="P3495" s="6">
        <v>132.65</v>
      </c>
      <c r="Q3495" s="6">
        <v>148037.4</v>
      </c>
      <c r="R3495" s="5">
        <v>0.15</v>
      </c>
      <c r="S3495" s="6">
        <v>125831.79</v>
      </c>
      <c r="T3495" s="6">
        <v>8454.16</v>
      </c>
      <c r="U3495" s="6">
        <v>61812.480000000003</v>
      </c>
      <c r="V3495" s="6">
        <v>1981.63</v>
      </c>
      <c r="W3495" s="6">
        <v>14250.73</v>
      </c>
      <c r="X3495" s="6">
        <v>39332.79</v>
      </c>
      <c r="Y3495" s="5">
        <v>0.31258229736698501</v>
      </c>
      <c r="Z3495" t="s">
        <v>40</v>
      </c>
      <c r="AA3495" t="s">
        <v>41</v>
      </c>
      <c r="AB3495" t="s">
        <v>65</v>
      </c>
      <c r="AC3495" t="s">
        <v>43</v>
      </c>
      <c r="AD3495" t="s">
        <v>44</v>
      </c>
      <c r="AE3495" t="s">
        <v>67</v>
      </c>
      <c r="AF3495" t="str">
        <f>TEXT(Agricultural_Export_Analysis_Cleaned_Dataset[[#This Row],[Order_Date]],"mmm")</f>
        <v>Mar</v>
      </c>
      <c r="AG3495" t="str">
        <f>TEXT(Agricultural_Export_Analysis_Cleaned_Dataset[[#This Row],[Order_Date]],"yyyy")</f>
        <v>2025</v>
      </c>
      <c r="AH3495" t="str">
        <f>TEXT(Agricultural_Export_Analysis_Cleaned_Dataset[[#This Row],[Order_Date]],"ddd")</f>
        <v>Tue</v>
      </c>
      <c r="AI3495" t="str">
        <f>TEXT(Agricultural_Export_Analysis_Cleaned_Dataset[[#This Row],[Ship_Date]],"yyyy")</f>
        <v>2025</v>
      </c>
      <c r="AJ3495" t="str">
        <f>TEXT(Agricultural_Export_Analysis_Cleaned_Dataset[[#This Row],[Ship_Date]],"mmm")</f>
        <v>Mar</v>
      </c>
      <c r="AK3495" t="str">
        <f>TEXT(Agricultural_Export_Analysis_Cleaned_Dataset[[#This Row],[Ship_Date]],"ddd")</f>
        <v>Mon</v>
      </c>
      <c r="AL3495" t="str">
        <f>TEXT(Agricultural_Export_Analysis_Cleaned_Dataset[[#This Row],[Delivery_Date]],"yyyy")</f>
        <v>2025</v>
      </c>
      <c r="AM3495" t="str">
        <f>TEXT(Agricultural_Export_Analysis_Cleaned_Dataset[[#This Row],[Delivery_Date]],"mmm")</f>
        <v>Apr</v>
      </c>
      <c r="AN3495" t="str">
        <f>TEXT(Agricultural_Export_Analysis_Cleaned_Dataset[[#This Row],[Delivery_Date]],"ddd")</f>
        <v>Fri</v>
      </c>
      <c r="AO3495">
        <f>Agricultural_Export_Analysis_Cleaned_Dataset[[#This Row],[Delivery_Date]]-Agricultural_Export_Analysis_Cleaned_Dataset[[#This Row],[Ship_Date]]</f>
        <v>18</v>
      </c>
      <c r="AP3495">
        <f>Agricultural_Export_Analysis_Cleaned_Dataset[[#This Row],[Ship_Date]]-Agricultural_Export_Analysis_Cleaned_Dataset[[#This Row],[Order_Date]]</f>
        <v>6</v>
      </c>
      <c r="AQ3495" s="4" t="str">
        <f>TEXT(Agricultural_Export_Analysis_Cleaned_Dataset[[#This Row],[Order_Date]],"mmm yyyy")</f>
        <v>Mar 2025</v>
      </c>
    </row>
    <row r="3496" spans="1:43" x14ac:dyDescent="0.3">
      <c r="A3496" t="s">
        <v>6501</v>
      </c>
      <c r="B3496" t="s">
        <v>3929</v>
      </c>
      <c r="C3496" s="2">
        <v>45574</v>
      </c>
      <c r="D3496" s="2">
        <v>45577</v>
      </c>
      <c r="E3496" s="2">
        <v>45606</v>
      </c>
      <c r="F3496" t="s">
        <v>35</v>
      </c>
      <c r="G3496" t="s">
        <v>8932</v>
      </c>
      <c r="H3496" t="s">
        <v>51</v>
      </c>
      <c r="I3496" t="s">
        <v>118</v>
      </c>
      <c r="J3496" t="s">
        <v>112</v>
      </c>
      <c r="K3496" s="7">
        <v>10</v>
      </c>
      <c r="L3496" t="s">
        <v>32</v>
      </c>
      <c r="M3496" t="s">
        <v>140</v>
      </c>
      <c r="N3496" t="s">
        <v>49</v>
      </c>
      <c r="O3496">
        <v>1364</v>
      </c>
      <c r="P3496" s="6">
        <v>350.86</v>
      </c>
      <c r="Q3496" s="6">
        <v>478573.04</v>
      </c>
      <c r="R3496" s="5">
        <v>0</v>
      </c>
      <c r="S3496" s="6">
        <v>478573.04</v>
      </c>
      <c r="T3496" s="6">
        <v>3870.21</v>
      </c>
      <c r="U3496" s="6">
        <v>336846.77</v>
      </c>
      <c r="V3496" s="6">
        <v>1797.71</v>
      </c>
      <c r="W3496" s="6">
        <v>51966.14</v>
      </c>
      <c r="X3496" s="6">
        <v>84092.21</v>
      </c>
      <c r="Y3496" s="5">
        <v>0.17571447401215901</v>
      </c>
      <c r="Z3496" t="s">
        <v>54</v>
      </c>
      <c r="AA3496" t="s">
        <v>75</v>
      </c>
      <c r="AB3496" t="s">
        <v>42</v>
      </c>
      <c r="AC3496" t="s">
        <v>43</v>
      </c>
      <c r="AD3496" t="s">
        <v>84</v>
      </c>
      <c r="AE3496" t="s">
        <v>67</v>
      </c>
      <c r="AF3496" t="str">
        <f>TEXT(Agricultural_Export_Analysis_Cleaned_Dataset[[#This Row],[Order_Date]],"mmm")</f>
        <v>Oct</v>
      </c>
      <c r="AG3496" t="str">
        <f>TEXT(Agricultural_Export_Analysis_Cleaned_Dataset[[#This Row],[Order_Date]],"yyyy")</f>
        <v>2024</v>
      </c>
      <c r="AH3496" t="str">
        <f>TEXT(Agricultural_Export_Analysis_Cleaned_Dataset[[#This Row],[Order_Date]],"ddd")</f>
        <v>Wed</v>
      </c>
      <c r="AI3496" t="str">
        <f>TEXT(Agricultural_Export_Analysis_Cleaned_Dataset[[#This Row],[Ship_Date]],"yyyy")</f>
        <v>2024</v>
      </c>
      <c r="AJ3496" t="str">
        <f>TEXT(Agricultural_Export_Analysis_Cleaned_Dataset[[#This Row],[Ship_Date]],"mmm")</f>
        <v>Oct</v>
      </c>
      <c r="AK3496" t="str">
        <f>TEXT(Agricultural_Export_Analysis_Cleaned_Dataset[[#This Row],[Ship_Date]],"ddd")</f>
        <v>Sat</v>
      </c>
      <c r="AL3496" t="str">
        <f>TEXT(Agricultural_Export_Analysis_Cleaned_Dataset[[#This Row],[Delivery_Date]],"yyyy")</f>
        <v>2024</v>
      </c>
      <c r="AM3496" t="str">
        <f>TEXT(Agricultural_Export_Analysis_Cleaned_Dataset[[#This Row],[Delivery_Date]],"mmm")</f>
        <v>Nov</v>
      </c>
      <c r="AN3496" t="str">
        <f>TEXT(Agricultural_Export_Analysis_Cleaned_Dataset[[#This Row],[Delivery_Date]],"ddd")</f>
        <v>Sun</v>
      </c>
      <c r="AO3496">
        <f>Agricultural_Export_Analysis_Cleaned_Dataset[[#This Row],[Delivery_Date]]-Agricultural_Export_Analysis_Cleaned_Dataset[[#This Row],[Ship_Date]]</f>
        <v>29</v>
      </c>
      <c r="AP3496">
        <f>Agricultural_Export_Analysis_Cleaned_Dataset[[#This Row],[Ship_Date]]-Agricultural_Export_Analysis_Cleaned_Dataset[[#This Row],[Order_Date]]</f>
        <v>3</v>
      </c>
      <c r="AQ3496" s="4" t="str">
        <f>TEXT(Agricultural_Export_Analysis_Cleaned_Dataset[[#This Row],[Order_Date]],"mmm yyyy")</f>
        <v>Oct 2024</v>
      </c>
    </row>
    <row r="3497" spans="1:43" x14ac:dyDescent="0.3">
      <c r="A3497" t="s">
        <v>6502</v>
      </c>
      <c r="B3497" t="s">
        <v>4579</v>
      </c>
      <c r="C3497" s="2">
        <v>45907</v>
      </c>
      <c r="D3497" s="2">
        <v>45912</v>
      </c>
      <c r="E3497" s="2">
        <v>45932</v>
      </c>
      <c r="F3497" t="s">
        <v>35</v>
      </c>
      <c r="G3497" t="s">
        <v>203</v>
      </c>
      <c r="H3497" t="s">
        <v>74</v>
      </c>
      <c r="I3497" t="s">
        <v>38</v>
      </c>
      <c r="J3497" t="s">
        <v>63</v>
      </c>
      <c r="K3497" s="7">
        <v>0</v>
      </c>
      <c r="L3497" t="s">
        <v>135</v>
      </c>
      <c r="M3497" t="s">
        <v>159</v>
      </c>
      <c r="N3497" t="s">
        <v>160</v>
      </c>
      <c r="O3497">
        <v>1765</v>
      </c>
      <c r="P3497" s="6">
        <v>56.75</v>
      </c>
      <c r="Q3497" s="6">
        <v>100163.75</v>
      </c>
      <c r="R3497" s="5">
        <v>0.15</v>
      </c>
      <c r="S3497" s="6">
        <v>85139.1875</v>
      </c>
      <c r="T3497" s="6">
        <v>11483.1</v>
      </c>
      <c r="U3497" s="6">
        <v>52322.36</v>
      </c>
      <c r="V3497" s="6">
        <v>598.20000000000005</v>
      </c>
      <c r="W3497" s="6">
        <v>5592.75</v>
      </c>
      <c r="X3497" s="6">
        <v>15142.7775</v>
      </c>
      <c r="Y3497" s="5">
        <v>0.177859079287079</v>
      </c>
      <c r="Z3497" t="s">
        <v>103</v>
      </c>
      <c r="AA3497" t="s">
        <v>104</v>
      </c>
      <c r="AB3497" t="s">
        <v>42</v>
      </c>
      <c r="AC3497" t="s">
        <v>43</v>
      </c>
      <c r="AD3497" t="s">
        <v>123</v>
      </c>
      <c r="AE3497" t="s">
        <v>67</v>
      </c>
      <c r="AF3497" t="str">
        <f>TEXT(Agricultural_Export_Analysis_Cleaned_Dataset[[#This Row],[Order_Date]],"mmm")</f>
        <v>Sep</v>
      </c>
      <c r="AG3497" t="str">
        <f>TEXT(Agricultural_Export_Analysis_Cleaned_Dataset[[#This Row],[Order_Date]],"yyyy")</f>
        <v>2025</v>
      </c>
      <c r="AH3497" t="str">
        <f>TEXT(Agricultural_Export_Analysis_Cleaned_Dataset[[#This Row],[Order_Date]],"ddd")</f>
        <v>Sun</v>
      </c>
      <c r="AI3497" t="str">
        <f>TEXT(Agricultural_Export_Analysis_Cleaned_Dataset[[#This Row],[Ship_Date]],"yyyy")</f>
        <v>2025</v>
      </c>
      <c r="AJ3497" t="str">
        <f>TEXT(Agricultural_Export_Analysis_Cleaned_Dataset[[#This Row],[Ship_Date]],"mmm")</f>
        <v>Sep</v>
      </c>
      <c r="AK3497" t="str">
        <f>TEXT(Agricultural_Export_Analysis_Cleaned_Dataset[[#This Row],[Ship_Date]],"ddd")</f>
        <v>Fri</v>
      </c>
      <c r="AL3497" t="str">
        <f>TEXT(Agricultural_Export_Analysis_Cleaned_Dataset[[#This Row],[Delivery_Date]],"yyyy")</f>
        <v>2025</v>
      </c>
      <c r="AM3497" t="str">
        <f>TEXT(Agricultural_Export_Analysis_Cleaned_Dataset[[#This Row],[Delivery_Date]],"mmm")</f>
        <v>Oct</v>
      </c>
      <c r="AN3497" t="str">
        <f>TEXT(Agricultural_Export_Analysis_Cleaned_Dataset[[#This Row],[Delivery_Date]],"ddd")</f>
        <v>Thu</v>
      </c>
      <c r="AO3497">
        <f>Agricultural_Export_Analysis_Cleaned_Dataset[[#This Row],[Delivery_Date]]-Agricultural_Export_Analysis_Cleaned_Dataset[[#This Row],[Ship_Date]]</f>
        <v>20</v>
      </c>
      <c r="AP3497">
        <f>Agricultural_Export_Analysis_Cleaned_Dataset[[#This Row],[Ship_Date]]-Agricultural_Export_Analysis_Cleaned_Dataset[[#This Row],[Order_Date]]</f>
        <v>5</v>
      </c>
      <c r="AQ3497" s="4" t="str">
        <f>TEXT(Agricultural_Export_Analysis_Cleaned_Dataset[[#This Row],[Order_Date]],"mmm yyyy")</f>
        <v>Sep 2025</v>
      </c>
    </row>
    <row r="3498" spans="1:43" x14ac:dyDescent="0.3">
      <c r="A3498" t="s">
        <v>6503</v>
      </c>
      <c r="B3498" t="s">
        <v>6504</v>
      </c>
      <c r="C3498" s="2">
        <v>45663</v>
      </c>
      <c r="D3498" s="2">
        <v>45670</v>
      </c>
      <c r="E3498" s="2">
        <v>45682</v>
      </c>
      <c r="F3498" t="s">
        <v>35</v>
      </c>
      <c r="G3498" t="s">
        <v>8933</v>
      </c>
      <c r="H3498" t="s">
        <v>74</v>
      </c>
      <c r="I3498" t="s">
        <v>97</v>
      </c>
      <c r="J3498" t="s">
        <v>39</v>
      </c>
      <c r="K3498" s="7">
        <v>0</v>
      </c>
      <c r="L3498" t="s">
        <v>80</v>
      </c>
      <c r="M3498" t="s">
        <v>107</v>
      </c>
      <c r="N3498" t="s">
        <v>108</v>
      </c>
      <c r="O3498">
        <v>1038</v>
      </c>
      <c r="P3498" s="6">
        <v>36.5</v>
      </c>
      <c r="Q3498" s="6">
        <v>37887</v>
      </c>
      <c r="R3498" s="5">
        <v>0</v>
      </c>
      <c r="S3498" s="6">
        <v>37887</v>
      </c>
      <c r="T3498" s="6">
        <v>9793.65</v>
      </c>
      <c r="U3498" s="6">
        <v>20285.099999999999</v>
      </c>
      <c r="V3498" s="6">
        <v>1613.16</v>
      </c>
      <c r="W3498" s="6">
        <v>3642.42</v>
      </c>
      <c r="X3498" s="6">
        <v>2552.67</v>
      </c>
      <c r="Y3498" s="5">
        <v>6.7375880909018901E-2</v>
      </c>
      <c r="Z3498" t="s">
        <v>40</v>
      </c>
      <c r="AA3498" t="s">
        <v>64</v>
      </c>
      <c r="AB3498" t="s">
        <v>83</v>
      </c>
      <c r="AC3498" t="s">
        <v>66</v>
      </c>
      <c r="AD3498" t="s">
        <v>77</v>
      </c>
      <c r="AE3498" t="s">
        <v>45</v>
      </c>
      <c r="AF3498" t="str">
        <f>TEXT(Agricultural_Export_Analysis_Cleaned_Dataset[[#This Row],[Order_Date]],"mmm")</f>
        <v>Jan</v>
      </c>
      <c r="AG3498" t="str">
        <f>TEXT(Agricultural_Export_Analysis_Cleaned_Dataset[[#This Row],[Order_Date]],"yyyy")</f>
        <v>2025</v>
      </c>
      <c r="AH3498" t="str">
        <f>TEXT(Agricultural_Export_Analysis_Cleaned_Dataset[[#This Row],[Order_Date]],"ddd")</f>
        <v>Mon</v>
      </c>
      <c r="AI3498" t="str">
        <f>TEXT(Agricultural_Export_Analysis_Cleaned_Dataset[[#This Row],[Ship_Date]],"yyyy")</f>
        <v>2025</v>
      </c>
      <c r="AJ3498" t="str">
        <f>TEXT(Agricultural_Export_Analysis_Cleaned_Dataset[[#This Row],[Ship_Date]],"mmm")</f>
        <v>Jan</v>
      </c>
      <c r="AK3498" t="str">
        <f>TEXT(Agricultural_Export_Analysis_Cleaned_Dataset[[#This Row],[Ship_Date]],"ddd")</f>
        <v>Mon</v>
      </c>
      <c r="AL3498" t="str">
        <f>TEXT(Agricultural_Export_Analysis_Cleaned_Dataset[[#This Row],[Delivery_Date]],"yyyy")</f>
        <v>2025</v>
      </c>
      <c r="AM3498" t="str">
        <f>TEXT(Agricultural_Export_Analysis_Cleaned_Dataset[[#This Row],[Delivery_Date]],"mmm")</f>
        <v>Jan</v>
      </c>
      <c r="AN3498" t="str">
        <f>TEXT(Agricultural_Export_Analysis_Cleaned_Dataset[[#This Row],[Delivery_Date]],"ddd")</f>
        <v>Sat</v>
      </c>
      <c r="AO3498">
        <f>Agricultural_Export_Analysis_Cleaned_Dataset[[#This Row],[Delivery_Date]]-Agricultural_Export_Analysis_Cleaned_Dataset[[#This Row],[Ship_Date]]</f>
        <v>12</v>
      </c>
      <c r="AP3498">
        <f>Agricultural_Export_Analysis_Cleaned_Dataset[[#This Row],[Ship_Date]]-Agricultural_Export_Analysis_Cleaned_Dataset[[#This Row],[Order_Date]]</f>
        <v>7</v>
      </c>
      <c r="AQ3498" s="4" t="str">
        <f>TEXT(Agricultural_Export_Analysis_Cleaned_Dataset[[#This Row],[Order_Date]],"mmm yyyy")</f>
        <v>Jan 2025</v>
      </c>
    </row>
    <row r="3499" spans="1:43" x14ac:dyDescent="0.3">
      <c r="A3499" t="s">
        <v>6505</v>
      </c>
      <c r="B3499" t="s">
        <v>6506</v>
      </c>
      <c r="C3499" s="2">
        <v>45969</v>
      </c>
      <c r="D3499" s="2">
        <v>45979</v>
      </c>
      <c r="E3499" s="2">
        <v>45991</v>
      </c>
      <c r="F3499" t="s">
        <v>35</v>
      </c>
      <c r="G3499" t="s">
        <v>36</v>
      </c>
      <c r="H3499" t="s">
        <v>37</v>
      </c>
      <c r="I3499" t="s">
        <v>118</v>
      </c>
      <c r="J3499" t="s">
        <v>53</v>
      </c>
      <c r="K3499" s="7">
        <v>4</v>
      </c>
      <c r="L3499" t="s">
        <v>32</v>
      </c>
      <c r="M3499" t="s">
        <v>101</v>
      </c>
      <c r="N3499" t="s">
        <v>102</v>
      </c>
      <c r="O3499">
        <v>121</v>
      </c>
      <c r="P3499" s="6">
        <v>132.62</v>
      </c>
      <c r="Q3499" s="6">
        <v>16047.02</v>
      </c>
      <c r="R3499" s="5">
        <v>0.05</v>
      </c>
      <c r="S3499" s="6">
        <v>15244.669</v>
      </c>
      <c r="T3499" s="6">
        <v>10359.370000000001</v>
      </c>
      <c r="U3499" s="6">
        <v>11071.97</v>
      </c>
      <c r="V3499" s="6">
        <v>1961.16</v>
      </c>
      <c r="W3499" s="6">
        <v>1628.14</v>
      </c>
      <c r="X3499" s="6">
        <v>-9775.9709999999995</v>
      </c>
      <c r="Y3499" s="5">
        <v>-0.64127145036733801</v>
      </c>
      <c r="Z3499" t="s">
        <v>54</v>
      </c>
      <c r="AA3499" t="s">
        <v>92</v>
      </c>
      <c r="AB3499" t="s">
        <v>56</v>
      </c>
      <c r="AC3499" t="s">
        <v>66</v>
      </c>
      <c r="AD3499" t="s">
        <v>77</v>
      </c>
      <c r="AE3499" t="s">
        <v>45</v>
      </c>
      <c r="AF3499" t="str">
        <f>TEXT(Agricultural_Export_Analysis_Cleaned_Dataset[[#This Row],[Order_Date]],"mmm")</f>
        <v>Nov</v>
      </c>
      <c r="AG3499" t="str">
        <f>TEXT(Agricultural_Export_Analysis_Cleaned_Dataset[[#This Row],[Order_Date]],"yyyy")</f>
        <v>2025</v>
      </c>
      <c r="AH3499" t="str">
        <f>TEXT(Agricultural_Export_Analysis_Cleaned_Dataset[[#This Row],[Order_Date]],"ddd")</f>
        <v>Sat</v>
      </c>
      <c r="AI3499" t="str">
        <f>TEXT(Agricultural_Export_Analysis_Cleaned_Dataset[[#This Row],[Ship_Date]],"yyyy")</f>
        <v>2025</v>
      </c>
      <c r="AJ3499" t="str">
        <f>TEXT(Agricultural_Export_Analysis_Cleaned_Dataset[[#This Row],[Ship_Date]],"mmm")</f>
        <v>Nov</v>
      </c>
      <c r="AK3499" t="str">
        <f>TEXT(Agricultural_Export_Analysis_Cleaned_Dataset[[#This Row],[Ship_Date]],"ddd")</f>
        <v>Tue</v>
      </c>
      <c r="AL3499" t="str">
        <f>TEXT(Agricultural_Export_Analysis_Cleaned_Dataset[[#This Row],[Delivery_Date]],"yyyy")</f>
        <v>2025</v>
      </c>
      <c r="AM3499" t="str">
        <f>TEXT(Agricultural_Export_Analysis_Cleaned_Dataset[[#This Row],[Delivery_Date]],"mmm")</f>
        <v>Nov</v>
      </c>
      <c r="AN3499" t="str">
        <f>TEXT(Agricultural_Export_Analysis_Cleaned_Dataset[[#This Row],[Delivery_Date]],"ddd")</f>
        <v>Sun</v>
      </c>
      <c r="AO3499">
        <f>Agricultural_Export_Analysis_Cleaned_Dataset[[#This Row],[Delivery_Date]]-Agricultural_Export_Analysis_Cleaned_Dataset[[#This Row],[Ship_Date]]</f>
        <v>12</v>
      </c>
      <c r="AP3499">
        <f>Agricultural_Export_Analysis_Cleaned_Dataset[[#This Row],[Ship_Date]]-Agricultural_Export_Analysis_Cleaned_Dataset[[#This Row],[Order_Date]]</f>
        <v>10</v>
      </c>
      <c r="AQ3499" s="4" t="str">
        <f>TEXT(Agricultural_Export_Analysis_Cleaned_Dataset[[#This Row],[Order_Date]],"mmm yyyy")</f>
        <v>Nov 2025</v>
      </c>
    </row>
    <row r="3500" spans="1:43" x14ac:dyDescent="0.3">
      <c r="A3500" t="s">
        <v>6507</v>
      </c>
      <c r="B3500" t="s">
        <v>5497</v>
      </c>
      <c r="C3500" s="2">
        <v>45781</v>
      </c>
      <c r="D3500" s="2">
        <v>45782</v>
      </c>
      <c r="E3500" s="2">
        <v>45807</v>
      </c>
      <c r="F3500" t="s">
        <v>35</v>
      </c>
      <c r="G3500" t="s">
        <v>117</v>
      </c>
      <c r="H3500" t="s">
        <v>37</v>
      </c>
      <c r="I3500" t="s">
        <v>52</v>
      </c>
      <c r="J3500" t="s">
        <v>63</v>
      </c>
      <c r="K3500" s="7">
        <v>2</v>
      </c>
      <c r="L3500" t="s">
        <v>80</v>
      </c>
      <c r="M3500" t="s">
        <v>101</v>
      </c>
      <c r="N3500" t="s">
        <v>102</v>
      </c>
      <c r="O3500">
        <v>1350</v>
      </c>
      <c r="P3500" s="6">
        <v>23.86</v>
      </c>
      <c r="Q3500" s="6">
        <v>32211</v>
      </c>
      <c r="R3500" s="5">
        <v>0.1</v>
      </c>
      <c r="S3500" s="6">
        <v>28989.9</v>
      </c>
      <c r="T3500" s="6">
        <v>2951.14</v>
      </c>
      <c r="U3500" s="6">
        <v>18385.759999999998</v>
      </c>
      <c r="V3500" s="6">
        <v>158.41999999999999</v>
      </c>
      <c r="W3500" s="6">
        <v>1642.53</v>
      </c>
      <c r="X3500" s="6">
        <v>5852.05</v>
      </c>
      <c r="Y3500" s="5">
        <v>0.20186513233919401</v>
      </c>
      <c r="Z3500" t="s">
        <v>81</v>
      </c>
      <c r="AA3500" t="s">
        <v>82</v>
      </c>
      <c r="AB3500" t="s">
        <v>65</v>
      </c>
      <c r="AC3500" t="s">
        <v>66</v>
      </c>
      <c r="AD3500" t="s">
        <v>93</v>
      </c>
      <c r="AE3500" t="s">
        <v>58</v>
      </c>
      <c r="AF3500" t="str">
        <f>TEXT(Agricultural_Export_Analysis_Cleaned_Dataset[[#This Row],[Order_Date]],"mmm")</f>
        <v>May</v>
      </c>
      <c r="AG3500" t="str">
        <f>TEXT(Agricultural_Export_Analysis_Cleaned_Dataset[[#This Row],[Order_Date]],"yyyy")</f>
        <v>2025</v>
      </c>
      <c r="AH3500" t="str">
        <f>TEXT(Agricultural_Export_Analysis_Cleaned_Dataset[[#This Row],[Order_Date]],"ddd")</f>
        <v>Sun</v>
      </c>
      <c r="AI3500" t="str">
        <f>TEXT(Agricultural_Export_Analysis_Cleaned_Dataset[[#This Row],[Ship_Date]],"yyyy")</f>
        <v>2025</v>
      </c>
      <c r="AJ3500" t="str">
        <f>TEXT(Agricultural_Export_Analysis_Cleaned_Dataset[[#This Row],[Ship_Date]],"mmm")</f>
        <v>May</v>
      </c>
      <c r="AK3500" t="str">
        <f>TEXT(Agricultural_Export_Analysis_Cleaned_Dataset[[#This Row],[Ship_Date]],"ddd")</f>
        <v>Mon</v>
      </c>
      <c r="AL3500" t="str">
        <f>TEXT(Agricultural_Export_Analysis_Cleaned_Dataset[[#This Row],[Delivery_Date]],"yyyy")</f>
        <v>2025</v>
      </c>
      <c r="AM3500" t="str">
        <f>TEXT(Agricultural_Export_Analysis_Cleaned_Dataset[[#This Row],[Delivery_Date]],"mmm")</f>
        <v>May</v>
      </c>
      <c r="AN3500" t="str">
        <f>TEXT(Agricultural_Export_Analysis_Cleaned_Dataset[[#This Row],[Delivery_Date]],"ddd")</f>
        <v>Fri</v>
      </c>
      <c r="AO3500">
        <f>Agricultural_Export_Analysis_Cleaned_Dataset[[#This Row],[Delivery_Date]]-Agricultural_Export_Analysis_Cleaned_Dataset[[#This Row],[Ship_Date]]</f>
        <v>25</v>
      </c>
      <c r="AP3500">
        <f>Agricultural_Export_Analysis_Cleaned_Dataset[[#This Row],[Ship_Date]]-Agricultural_Export_Analysis_Cleaned_Dataset[[#This Row],[Order_Date]]</f>
        <v>1</v>
      </c>
      <c r="AQ3500" s="4" t="str">
        <f>TEXT(Agricultural_Export_Analysis_Cleaned_Dataset[[#This Row],[Order_Date]],"mmm yyyy")</f>
        <v>May 2025</v>
      </c>
    </row>
    <row r="3501" spans="1:43" x14ac:dyDescent="0.3">
      <c r="A3501" t="s">
        <v>6508</v>
      </c>
      <c r="B3501" t="s">
        <v>6509</v>
      </c>
      <c r="C3501" s="2">
        <v>45704</v>
      </c>
      <c r="D3501" s="2">
        <v>45706</v>
      </c>
      <c r="E3501" s="2">
        <v>45731</v>
      </c>
      <c r="F3501" t="s">
        <v>35</v>
      </c>
      <c r="G3501" t="s">
        <v>96</v>
      </c>
      <c r="H3501" t="s">
        <v>74</v>
      </c>
      <c r="I3501" t="s">
        <v>52</v>
      </c>
      <c r="J3501" t="s">
        <v>63</v>
      </c>
      <c r="K3501" s="7">
        <v>0</v>
      </c>
      <c r="L3501" t="s">
        <v>70</v>
      </c>
      <c r="M3501" t="s">
        <v>61</v>
      </c>
      <c r="N3501" t="s">
        <v>62</v>
      </c>
      <c r="O3501">
        <v>185</v>
      </c>
      <c r="P3501" s="6">
        <v>423.47</v>
      </c>
      <c r="Q3501" s="6">
        <v>78341.95</v>
      </c>
      <c r="R3501" s="5">
        <v>0.15</v>
      </c>
      <c r="S3501" s="6">
        <v>66590.657500000001</v>
      </c>
      <c r="T3501" s="6">
        <v>2639.7</v>
      </c>
      <c r="U3501" s="6">
        <v>45683.88</v>
      </c>
      <c r="V3501" s="6">
        <v>1858.82</v>
      </c>
      <c r="W3501" s="6">
        <v>6521.45</v>
      </c>
      <c r="X3501" s="6">
        <v>9886.8075000000008</v>
      </c>
      <c r="Y3501" s="5">
        <v>0.148471390299758</v>
      </c>
      <c r="Z3501" t="s">
        <v>40</v>
      </c>
      <c r="AA3501" t="s">
        <v>147</v>
      </c>
      <c r="AB3501" t="s">
        <v>42</v>
      </c>
      <c r="AC3501" t="s">
        <v>76</v>
      </c>
      <c r="AD3501" t="s">
        <v>98</v>
      </c>
      <c r="AE3501" t="s">
        <v>58</v>
      </c>
      <c r="AF3501" t="str">
        <f>TEXT(Agricultural_Export_Analysis_Cleaned_Dataset[[#This Row],[Order_Date]],"mmm")</f>
        <v>Feb</v>
      </c>
      <c r="AG3501" t="str">
        <f>TEXT(Agricultural_Export_Analysis_Cleaned_Dataset[[#This Row],[Order_Date]],"yyyy")</f>
        <v>2025</v>
      </c>
      <c r="AH3501" t="str">
        <f>TEXT(Agricultural_Export_Analysis_Cleaned_Dataset[[#This Row],[Order_Date]],"ddd")</f>
        <v>Sun</v>
      </c>
      <c r="AI3501" t="str">
        <f>TEXT(Agricultural_Export_Analysis_Cleaned_Dataset[[#This Row],[Ship_Date]],"yyyy")</f>
        <v>2025</v>
      </c>
      <c r="AJ3501" t="str">
        <f>TEXT(Agricultural_Export_Analysis_Cleaned_Dataset[[#This Row],[Ship_Date]],"mmm")</f>
        <v>Feb</v>
      </c>
      <c r="AK3501" t="str">
        <f>TEXT(Agricultural_Export_Analysis_Cleaned_Dataset[[#This Row],[Ship_Date]],"ddd")</f>
        <v>Tue</v>
      </c>
      <c r="AL3501" t="str">
        <f>TEXT(Agricultural_Export_Analysis_Cleaned_Dataset[[#This Row],[Delivery_Date]],"yyyy")</f>
        <v>2025</v>
      </c>
      <c r="AM3501" t="str">
        <f>TEXT(Agricultural_Export_Analysis_Cleaned_Dataset[[#This Row],[Delivery_Date]],"mmm")</f>
        <v>Mar</v>
      </c>
      <c r="AN3501" t="str">
        <f>TEXT(Agricultural_Export_Analysis_Cleaned_Dataset[[#This Row],[Delivery_Date]],"ddd")</f>
        <v>Sat</v>
      </c>
      <c r="AO3501">
        <f>Agricultural_Export_Analysis_Cleaned_Dataset[[#This Row],[Delivery_Date]]-Agricultural_Export_Analysis_Cleaned_Dataset[[#This Row],[Ship_Date]]</f>
        <v>25</v>
      </c>
      <c r="AP3501">
        <f>Agricultural_Export_Analysis_Cleaned_Dataset[[#This Row],[Ship_Date]]-Agricultural_Export_Analysis_Cleaned_Dataset[[#This Row],[Order_Date]]</f>
        <v>2</v>
      </c>
      <c r="AQ3501" s="4" t="str">
        <f>TEXT(Agricultural_Export_Analysis_Cleaned_Dataset[[#This Row],[Order_Date]],"mmm yyyy")</f>
        <v>Feb 2025</v>
      </c>
    </row>
    <row r="3502" spans="1:43" x14ac:dyDescent="0.3">
      <c r="A3502" t="s">
        <v>6510</v>
      </c>
      <c r="B3502" t="s">
        <v>6511</v>
      </c>
      <c r="C3502" s="2">
        <v>45672</v>
      </c>
      <c r="D3502" s="2">
        <v>45679</v>
      </c>
      <c r="E3502" s="2">
        <v>45707</v>
      </c>
      <c r="F3502" t="s">
        <v>35</v>
      </c>
      <c r="G3502" t="s">
        <v>73</v>
      </c>
      <c r="H3502" t="s">
        <v>37</v>
      </c>
      <c r="I3502" t="s">
        <v>97</v>
      </c>
      <c r="J3502" t="s">
        <v>39</v>
      </c>
      <c r="K3502" s="7">
        <v>2</v>
      </c>
      <c r="L3502" t="s">
        <v>32</v>
      </c>
      <c r="M3502" t="s">
        <v>159</v>
      </c>
      <c r="N3502" t="s">
        <v>160</v>
      </c>
      <c r="O3502">
        <v>109</v>
      </c>
      <c r="P3502" s="6">
        <v>416.48</v>
      </c>
      <c r="Q3502" s="6">
        <v>45396.32</v>
      </c>
      <c r="R3502" s="5">
        <v>0</v>
      </c>
      <c r="S3502" s="6">
        <v>45396.32</v>
      </c>
      <c r="T3502" s="6">
        <v>9375.98</v>
      </c>
      <c r="U3502" s="6">
        <v>27773.69</v>
      </c>
      <c r="V3502" s="6">
        <v>636.47</v>
      </c>
      <c r="W3502" s="6">
        <v>4332</v>
      </c>
      <c r="X3502" s="6">
        <v>3278.18</v>
      </c>
      <c r="Y3502" s="5">
        <v>7.2212461274394096E-2</v>
      </c>
      <c r="Z3502" t="s">
        <v>40</v>
      </c>
      <c r="AA3502" t="s">
        <v>64</v>
      </c>
      <c r="AB3502" t="s">
        <v>56</v>
      </c>
      <c r="AC3502" t="s">
        <v>76</v>
      </c>
      <c r="AD3502" t="s">
        <v>123</v>
      </c>
      <c r="AE3502" t="s">
        <v>45</v>
      </c>
      <c r="AF3502" t="str">
        <f>TEXT(Agricultural_Export_Analysis_Cleaned_Dataset[[#This Row],[Order_Date]],"mmm")</f>
        <v>Jan</v>
      </c>
      <c r="AG3502" t="str">
        <f>TEXT(Agricultural_Export_Analysis_Cleaned_Dataset[[#This Row],[Order_Date]],"yyyy")</f>
        <v>2025</v>
      </c>
      <c r="AH3502" t="str">
        <f>TEXT(Agricultural_Export_Analysis_Cleaned_Dataset[[#This Row],[Order_Date]],"ddd")</f>
        <v>Wed</v>
      </c>
      <c r="AI3502" t="str">
        <f>TEXT(Agricultural_Export_Analysis_Cleaned_Dataset[[#This Row],[Ship_Date]],"yyyy")</f>
        <v>2025</v>
      </c>
      <c r="AJ3502" t="str">
        <f>TEXT(Agricultural_Export_Analysis_Cleaned_Dataset[[#This Row],[Ship_Date]],"mmm")</f>
        <v>Jan</v>
      </c>
      <c r="AK3502" t="str">
        <f>TEXT(Agricultural_Export_Analysis_Cleaned_Dataset[[#This Row],[Ship_Date]],"ddd")</f>
        <v>Wed</v>
      </c>
      <c r="AL3502" t="str">
        <f>TEXT(Agricultural_Export_Analysis_Cleaned_Dataset[[#This Row],[Delivery_Date]],"yyyy")</f>
        <v>2025</v>
      </c>
      <c r="AM3502" t="str">
        <f>TEXT(Agricultural_Export_Analysis_Cleaned_Dataset[[#This Row],[Delivery_Date]],"mmm")</f>
        <v>Feb</v>
      </c>
      <c r="AN3502" t="str">
        <f>TEXT(Agricultural_Export_Analysis_Cleaned_Dataset[[#This Row],[Delivery_Date]],"ddd")</f>
        <v>Wed</v>
      </c>
      <c r="AO3502">
        <f>Agricultural_Export_Analysis_Cleaned_Dataset[[#This Row],[Delivery_Date]]-Agricultural_Export_Analysis_Cleaned_Dataset[[#This Row],[Ship_Date]]</f>
        <v>28</v>
      </c>
      <c r="AP3502">
        <f>Agricultural_Export_Analysis_Cleaned_Dataset[[#This Row],[Ship_Date]]-Agricultural_Export_Analysis_Cleaned_Dataset[[#This Row],[Order_Date]]</f>
        <v>7</v>
      </c>
      <c r="AQ3502" s="4" t="str">
        <f>TEXT(Agricultural_Export_Analysis_Cleaned_Dataset[[#This Row],[Order_Date]],"mmm yyyy")</f>
        <v>Jan 2025</v>
      </c>
    </row>
    <row r="3503" spans="1:43" x14ac:dyDescent="0.3">
      <c r="A3503" t="s">
        <v>6512</v>
      </c>
      <c r="B3503" t="s">
        <v>6513</v>
      </c>
      <c r="C3503" s="2">
        <v>45395</v>
      </c>
      <c r="D3503" s="2">
        <v>45398</v>
      </c>
      <c r="E3503" s="2">
        <v>45412</v>
      </c>
      <c r="F3503" t="s">
        <v>35</v>
      </c>
      <c r="G3503" t="s">
        <v>73</v>
      </c>
      <c r="H3503" t="s">
        <v>51</v>
      </c>
      <c r="I3503" t="s">
        <v>91</v>
      </c>
      <c r="J3503" t="s">
        <v>63</v>
      </c>
      <c r="K3503" s="7">
        <v>2</v>
      </c>
      <c r="L3503" t="s">
        <v>80</v>
      </c>
      <c r="M3503" t="s">
        <v>101</v>
      </c>
      <c r="N3503" t="s">
        <v>102</v>
      </c>
      <c r="O3503">
        <v>1705</v>
      </c>
      <c r="P3503" s="6">
        <v>155.74</v>
      </c>
      <c r="Q3503" s="6">
        <v>265536.7</v>
      </c>
      <c r="R3503" s="5">
        <v>0.05</v>
      </c>
      <c r="S3503" s="6">
        <v>252259.86499999999</v>
      </c>
      <c r="T3503" s="6">
        <v>6485.23</v>
      </c>
      <c r="U3503" s="6">
        <v>148252.28</v>
      </c>
      <c r="V3503" s="6">
        <v>1453.56</v>
      </c>
      <c r="W3503" s="6">
        <v>17376.21</v>
      </c>
      <c r="X3503" s="6">
        <v>78692.585000000006</v>
      </c>
      <c r="Y3503" s="5">
        <v>0.311950476148871</v>
      </c>
      <c r="Z3503" t="s">
        <v>81</v>
      </c>
      <c r="AA3503" t="s">
        <v>165</v>
      </c>
      <c r="AB3503" t="s">
        <v>42</v>
      </c>
      <c r="AC3503" t="s">
        <v>43</v>
      </c>
      <c r="AD3503" t="s">
        <v>77</v>
      </c>
      <c r="AE3503" t="s">
        <v>45</v>
      </c>
      <c r="AF3503" t="str">
        <f>TEXT(Agricultural_Export_Analysis_Cleaned_Dataset[[#This Row],[Order_Date]],"mmm")</f>
        <v>Apr</v>
      </c>
      <c r="AG3503" t="str">
        <f>TEXT(Agricultural_Export_Analysis_Cleaned_Dataset[[#This Row],[Order_Date]],"yyyy")</f>
        <v>2024</v>
      </c>
      <c r="AH3503" t="str">
        <f>TEXT(Agricultural_Export_Analysis_Cleaned_Dataset[[#This Row],[Order_Date]],"ddd")</f>
        <v>Sat</v>
      </c>
      <c r="AI3503" t="str">
        <f>TEXT(Agricultural_Export_Analysis_Cleaned_Dataset[[#This Row],[Ship_Date]],"yyyy")</f>
        <v>2024</v>
      </c>
      <c r="AJ3503" t="str">
        <f>TEXT(Agricultural_Export_Analysis_Cleaned_Dataset[[#This Row],[Ship_Date]],"mmm")</f>
        <v>Apr</v>
      </c>
      <c r="AK3503" t="str">
        <f>TEXT(Agricultural_Export_Analysis_Cleaned_Dataset[[#This Row],[Ship_Date]],"ddd")</f>
        <v>Tue</v>
      </c>
      <c r="AL3503" t="str">
        <f>TEXT(Agricultural_Export_Analysis_Cleaned_Dataset[[#This Row],[Delivery_Date]],"yyyy")</f>
        <v>2024</v>
      </c>
      <c r="AM3503" t="str">
        <f>TEXT(Agricultural_Export_Analysis_Cleaned_Dataset[[#This Row],[Delivery_Date]],"mmm")</f>
        <v>Apr</v>
      </c>
      <c r="AN3503" t="str">
        <f>TEXT(Agricultural_Export_Analysis_Cleaned_Dataset[[#This Row],[Delivery_Date]],"ddd")</f>
        <v>Tue</v>
      </c>
      <c r="AO3503">
        <f>Agricultural_Export_Analysis_Cleaned_Dataset[[#This Row],[Delivery_Date]]-Agricultural_Export_Analysis_Cleaned_Dataset[[#This Row],[Ship_Date]]</f>
        <v>14</v>
      </c>
      <c r="AP3503">
        <f>Agricultural_Export_Analysis_Cleaned_Dataset[[#This Row],[Ship_Date]]-Agricultural_Export_Analysis_Cleaned_Dataset[[#This Row],[Order_Date]]</f>
        <v>3</v>
      </c>
      <c r="AQ3503" s="4" t="str">
        <f>TEXT(Agricultural_Export_Analysis_Cleaned_Dataset[[#This Row],[Order_Date]],"mmm yyyy")</f>
        <v>Apr 2024</v>
      </c>
    </row>
    <row r="3504" spans="1:43" x14ac:dyDescent="0.3">
      <c r="A3504" t="s">
        <v>6514</v>
      </c>
      <c r="B3504" t="s">
        <v>6515</v>
      </c>
      <c r="C3504" s="2">
        <v>45572</v>
      </c>
      <c r="D3504" s="2">
        <v>45575</v>
      </c>
      <c r="E3504" s="2">
        <v>45608</v>
      </c>
      <c r="F3504" t="s">
        <v>35</v>
      </c>
      <c r="G3504" t="s">
        <v>203</v>
      </c>
      <c r="H3504" t="s">
        <v>51</v>
      </c>
      <c r="I3504" t="s">
        <v>52</v>
      </c>
      <c r="J3504" t="s">
        <v>112</v>
      </c>
      <c r="K3504" s="7">
        <v>15</v>
      </c>
      <c r="L3504" t="s">
        <v>70</v>
      </c>
      <c r="M3504" t="s">
        <v>33</v>
      </c>
      <c r="N3504" t="s">
        <v>34</v>
      </c>
      <c r="O3504">
        <v>1581</v>
      </c>
      <c r="P3504" s="6">
        <v>249.18</v>
      </c>
      <c r="Q3504" s="6">
        <v>393953.58</v>
      </c>
      <c r="R3504" s="5">
        <v>0.15</v>
      </c>
      <c r="S3504" s="6">
        <v>334860.54300000001</v>
      </c>
      <c r="T3504" s="6">
        <v>13923.6</v>
      </c>
      <c r="U3504" s="6">
        <v>202612.64</v>
      </c>
      <c r="V3504" s="6">
        <v>615.30999999999995</v>
      </c>
      <c r="W3504" s="6">
        <v>10440.32</v>
      </c>
      <c r="X3504" s="6">
        <v>107268.673</v>
      </c>
      <c r="Y3504" s="5">
        <v>0.32033834753711199</v>
      </c>
      <c r="Z3504" t="s">
        <v>54</v>
      </c>
      <c r="AA3504" t="s">
        <v>75</v>
      </c>
      <c r="AB3504" t="s">
        <v>83</v>
      </c>
      <c r="AC3504" t="s">
        <v>76</v>
      </c>
      <c r="AD3504" t="s">
        <v>123</v>
      </c>
      <c r="AE3504" t="s">
        <v>45</v>
      </c>
      <c r="AF3504" t="str">
        <f>TEXT(Agricultural_Export_Analysis_Cleaned_Dataset[[#This Row],[Order_Date]],"mmm")</f>
        <v>Oct</v>
      </c>
      <c r="AG3504" t="str">
        <f>TEXT(Agricultural_Export_Analysis_Cleaned_Dataset[[#This Row],[Order_Date]],"yyyy")</f>
        <v>2024</v>
      </c>
      <c r="AH3504" t="str">
        <f>TEXT(Agricultural_Export_Analysis_Cleaned_Dataset[[#This Row],[Order_Date]],"ddd")</f>
        <v>Mon</v>
      </c>
      <c r="AI3504" t="str">
        <f>TEXT(Agricultural_Export_Analysis_Cleaned_Dataset[[#This Row],[Ship_Date]],"yyyy")</f>
        <v>2024</v>
      </c>
      <c r="AJ3504" t="str">
        <f>TEXT(Agricultural_Export_Analysis_Cleaned_Dataset[[#This Row],[Ship_Date]],"mmm")</f>
        <v>Oct</v>
      </c>
      <c r="AK3504" t="str">
        <f>TEXT(Agricultural_Export_Analysis_Cleaned_Dataset[[#This Row],[Ship_Date]],"ddd")</f>
        <v>Thu</v>
      </c>
      <c r="AL3504" t="str">
        <f>TEXT(Agricultural_Export_Analysis_Cleaned_Dataset[[#This Row],[Delivery_Date]],"yyyy")</f>
        <v>2024</v>
      </c>
      <c r="AM3504" t="str">
        <f>TEXT(Agricultural_Export_Analysis_Cleaned_Dataset[[#This Row],[Delivery_Date]],"mmm")</f>
        <v>Nov</v>
      </c>
      <c r="AN3504" t="str">
        <f>TEXT(Agricultural_Export_Analysis_Cleaned_Dataset[[#This Row],[Delivery_Date]],"ddd")</f>
        <v>Tue</v>
      </c>
      <c r="AO3504">
        <f>Agricultural_Export_Analysis_Cleaned_Dataset[[#This Row],[Delivery_Date]]-Agricultural_Export_Analysis_Cleaned_Dataset[[#This Row],[Ship_Date]]</f>
        <v>33</v>
      </c>
      <c r="AP3504">
        <f>Agricultural_Export_Analysis_Cleaned_Dataset[[#This Row],[Ship_Date]]-Agricultural_Export_Analysis_Cleaned_Dataset[[#This Row],[Order_Date]]</f>
        <v>3</v>
      </c>
      <c r="AQ3504" s="4" t="str">
        <f>TEXT(Agricultural_Export_Analysis_Cleaned_Dataset[[#This Row],[Order_Date]],"mmm yyyy")</f>
        <v>Oct 2024</v>
      </c>
    </row>
    <row r="3505" spans="1:43" x14ac:dyDescent="0.3">
      <c r="A3505" t="s">
        <v>6516</v>
      </c>
      <c r="B3505" t="s">
        <v>6517</v>
      </c>
      <c r="C3505" s="2">
        <v>45376</v>
      </c>
      <c r="D3505" s="2">
        <v>45377</v>
      </c>
      <c r="E3505" s="2">
        <v>45412</v>
      </c>
      <c r="F3505" t="s">
        <v>35</v>
      </c>
      <c r="G3505" t="s">
        <v>73</v>
      </c>
      <c r="H3505" t="s">
        <v>37</v>
      </c>
      <c r="I3505" t="s">
        <v>52</v>
      </c>
      <c r="J3505" t="s">
        <v>112</v>
      </c>
      <c r="K3505" s="7">
        <v>10</v>
      </c>
      <c r="L3505" t="s">
        <v>32</v>
      </c>
      <c r="M3505" t="s">
        <v>130</v>
      </c>
      <c r="N3505" t="s">
        <v>131</v>
      </c>
      <c r="O3505">
        <v>1856</v>
      </c>
      <c r="P3505" s="6">
        <v>77.930000000000007</v>
      </c>
      <c r="Q3505" s="6">
        <v>144638.07999999999</v>
      </c>
      <c r="R3505" s="5">
        <v>0.05</v>
      </c>
      <c r="S3505" s="6">
        <v>137406.17600000001</v>
      </c>
      <c r="T3505" s="6">
        <v>1297.78</v>
      </c>
      <c r="U3505" s="6">
        <v>97490.44</v>
      </c>
      <c r="V3505" s="6">
        <v>503.56</v>
      </c>
      <c r="W3505" s="6">
        <v>6647.76</v>
      </c>
      <c r="X3505" s="6">
        <v>31466.635999999999</v>
      </c>
      <c r="Y3505" s="5">
        <v>0.229004524512785</v>
      </c>
      <c r="Z3505" t="s">
        <v>40</v>
      </c>
      <c r="AA3505" t="s">
        <v>41</v>
      </c>
      <c r="AB3505" t="s">
        <v>56</v>
      </c>
      <c r="AC3505" t="s">
        <v>66</v>
      </c>
      <c r="AD3505" t="s">
        <v>57</v>
      </c>
      <c r="AE3505" t="s">
        <v>45</v>
      </c>
      <c r="AF3505" t="str">
        <f>TEXT(Agricultural_Export_Analysis_Cleaned_Dataset[[#This Row],[Order_Date]],"mmm")</f>
        <v>Mar</v>
      </c>
      <c r="AG3505" t="str">
        <f>TEXT(Agricultural_Export_Analysis_Cleaned_Dataset[[#This Row],[Order_Date]],"yyyy")</f>
        <v>2024</v>
      </c>
      <c r="AH3505" t="str">
        <f>TEXT(Agricultural_Export_Analysis_Cleaned_Dataset[[#This Row],[Order_Date]],"ddd")</f>
        <v>Mon</v>
      </c>
      <c r="AI3505" t="str">
        <f>TEXT(Agricultural_Export_Analysis_Cleaned_Dataset[[#This Row],[Ship_Date]],"yyyy")</f>
        <v>2024</v>
      </c>
      <c r="AJ3505" t="str">
        <f>TEXT(Agricultural_Export_Analysis_Cleaned_Dataset[[#This Row],[Ship_Date]],"mmm")</f>
        <v>Mar</v>
      </c>
      <c r="AK3505" t="str">
        <f>TEXT(Agricultural_Export_Analysis_Cleaned_Dataset[[#This Row],[Ship_Date]],"ddd")</f>
        <v>Tue</v>
      </c>
      <c r="AL3505" t="str">
        <f>TEXT(Agricultural_Export_Analysis_Cleaned_Dataset[[#This Row],[Delivery_Date]],"yyyy")</f>
        <v>2024</v>
      </c>
      <c r="AM3505" t="str">
        <f>TEXT(Agricultural_Export_Analysis_Cleaned_Dataset[[#This Row],[Delivery_Date]],"mmm")</f>
        <v>Apr</v>
      </c>
      <c r="AN3505" t="str">
        <f>TEXT(Agricultural_Export_Analysis_Cleaned_Dataset[[#This Row],[Delivery_Date]],"ddd")</f>
        <v>Tue</v>
      </c>
      <c r="AO3505">
        <f>Agricultural_Export_Analysis_Cleaned_Dataset[[#This Row],[Delivery_Date]]-Agricultural_Export_Analysis_Cleaned_Dataset[[#This Row],[Ship_Date]]</f>
        <v>35</v>
      </c>
      <c r="AP3505">
        <f>Agricultural_Export_Analysis_Cleaned_Dataset[[#This Row],[Ship_Date]]-Agricultural_Export_Analysis_Cleaned_Dataset[[#This Row],[Order_Date]]</f>
        <v>1</v>
      </c>
      <c r="AQ3505" s="4" t="str">
        <f>TEXT(Agricultural_Export_Analysis_Cleaned_Dataset[[#This Row],[Order_Date]],"mmm yyyy")</f>
        <v>Mar 2024</v>
      </c>
    </row>
    <row r="3506" spans="1:43" x14ac:dyDescent="0.3">
      <c r="A3506" t="s">
        <v>6518</v>
      </c>
      <c r="B3506" t="s">
        <v>6519</v>
      </c>
      <c r="C3506" s="2">
        <v>45419</v>
      </c>
      <c r="D3506" s="2">
        <v>45426</v>
      </c>
      <c r="E3506" s="2">
        <v>45450</v>
      </c>
      <c r="F3506" t="s">
        <v>35</v>
      </c>
      <c r="G3506" t="s">
        <v>203</v>
      </c>
      <c r="H3506" t="s">
        <v>37</v>
      </c>
      <c r="I3506" t="s">
        <v>118</v>
      </c>
      <c r="J3506" t="s">
        <v>39</v>
      </c>
      <c r="K3506" s="7">
        <v>0</v>
      </c>
      <c r="L3506" t="s">
        <v>70</v>
      </c>
      <c r="M3506" t="s">
        <v>107</v>
      </c>
      <c r="N3506" t="s">
        <v>108</v>
      </c>
      <c r="O3506">
        <v>63</v>
      </c>
      <c r="P3506" s="6">
        <v>31.91</v>
      </c>
      <c r="Q3506" s="6">
        <v>2010.33</v>
      </c>
      <c r="R3506" s="5">
        <v>0.1</v>
      </c>
      <c r="S3506" s="6">
        <v>1809.297</v>
      </c>
      <c r="T3506" s="6">
        <v>10541.09</v>
      </c>
      <c r="U3506" s="6">
        <v>1224.82</v>
      </c>
      <c r="V3506" s="6">
        <v>2381.25</v>
      </c>
      <c r="W3506" s="6">
        <v>82.06</v>
      </c>
      <c r="X3506" s="6">
        <v>-12419.923000000001</v>
      </c>
      <c r="Y3506" s="5">
        <v>-6.86450206903565</v>
      </c>
      <c r="Z3506" t="s">
        <v>81</v>
      </c>
      <c r="AA3506" t="s">
        <v>82</v>
      </c>
      <c r="AB3506" t="s">
        <v>42</v>
      </c>
      <c r="AC3506" t="s">
        <v>76</v>
      </c>
      <c r="AD3506" t="s">
        <v>44</v>
      </c>
      <c r="AE3506" t="s">
        <v>45</v>
      </c>
      <c r="AF3506" t="str">
        <f>TEXT(Agricultural_Export_Analysis_Cleaned_Dataset[[#This Row],[Order_Date]],"mmm")</f>
        <v>May</v>
      </c>
      <c r="AG3506" t="str">
        <f>TEXT(Agricultural_Export_Analysis_Cleaned_Dataset[[#This Row],[Order_Date]],"yyyy")</f>
        <v>2024</v>
      </c>
      <c r="AH3506" t="str">
        <f>TEXT(Agricultural_Export_Analysis_Cleaned_Dataset[[#This Row],[Order_Date]],"ddd")</f>
        <v>Tue</v>
      </c>
      <c r="AI3506" t="str">
        <f>TEXT(Agricultural_Export_Analysis_Cleaned_Dataset[[#This Row],[Ship_Date]],"yyyy")</f>
        <v>2024</v>
      </c>
      <c r="AJ3506" t="str">
        <f>TEXT(Agricultural_Export_Analysis_Cleaned_Dataset[[#This Row],[Ship_Date]],"mmm")</f>
        <v>May</v>
      </c>
      <c r="AK3506" t="str">
        <f>TEXT(Agricultural_Export_Analysis_Cleaned_Dataset[[#This Row],[Ship_Date]],"ddd")</f>
        <v>Tue</v>
      </c>
      <c r="AL3506" t="str">
        <f>TEXT(Agricultural_Export_Analysis_Cleaned_Dataset[[#This Row],[Delivery_Date]],"yyyy")</f>
        <v>2024</v>
      </c>
      <c r="AM3506" t="str">
        <f>TEXT(Agricultural_Export_Analysis_Cleaned_Dataset[[#This Row],[Delivery_Date]],"mmm")</f>
        <v>Jun</v>
      </c>
      <c r="AN3506" t="str">
        <f>TEXT(Agricultural_Export_Analysis_Cleaned_Dataset[[#This Row],[Delivery_Date]],"ddd")</f>
        <v>Fri</v>
      </c>
      <c r="AO3506">
        <f>Agricultural_Export_Analysis_Cleaned_Dataset[[#This Row],[Delivery_Date]]-Agricultural_Export_Analysis_Cleaned_Dataset[[#This Row],[Ship_Date]]</f>
        <v>24</v>
      </c>
      <c r="AP3506">
        <f>Agricultural_Export_Analysis_Cleaned_Dataset[[#This Row],[Ship_Date]]-Agricultural_Export_Analysis_Cleaned_Dataset[[#This Row],[Order_Date]]</f>
        <v>7</v>
      </c>
      <c r="AQ3506" s="4" t="str">
        <f>TEXT(Agricultural_Export_Analysis_Cleaned_Dataset[[#This Row],[Order_Date]],"mmm yyyy")</f>
        <v>May 2024</v>
      </c>
    </row>
    <row r="3507" spans="1:43" x14ac:dyDescent="0.3">
      <c r="A3507" t="s">
        <v>6520</v>
      </c>
      <c r="B3507" t="s">
        <v>2972</v>
      </c>
      <c r="C3507" s="2">
        <v>45541</v>
      </c>
      <c r="D3507" s="2">
        <v>45548</v>
      </c>
      <c r="E3507" s="2">
        <v>45582</v>
      </c>
      <c r="F3507" t="s">
        <v>35</v>
      </c>
      <c r="G3507" t="s">
        <v>50</v>
      </c>
      <c r="H3507" t="s">
        <v>74</v>
      </c>
      <c r="I3507" t="s">
        <v>91</v>
      </c>
      <c r="J3507" t="s">
        <v>63</v>
      </c>
      <c r="K3507" s="7">
        <v>15</v>
      </c>
      <c r="L3507" t="s">
        <v>87</v>
      </c>
      <c r="M3507" t="s">
        <v>61</v>
      </c>
      <c r="N3507" t="s">
        <v>62</v>
      </c>
      <c r="O3507">
        <v>1295</v>
      </c>
      <c r="P3507" s="6">
        <v>408.76</v>
      </c>
      <c r="Q3507" s="6">
        <v>529344.19999999995</v>
      </c>
      <c r="R3507" s="5">
        <v>0.05</v>
      </c>
      <c r="S3507" s="6">
        <v>502876.99</v>
      </c>
      <c r="T3507" s="6">
        <v>3154.1</v>
      </c>
      <c r="U3507" s="6">
        <v>347581.76</v>
      </c>
      <c r="V3507" s="6">
        <v>746.75</v>
      </c>
      <c r="W3507" s="6">
        <v>47918.67</v>
      </c>
      <c r="X3507" s="6">
        <v>103475.71</v>
      </c>
      <c r="Y3507" s="5">
        <v>0.205767438275512</v>
      </c>
      <c r="Z3507" t="s">
        <v>103</v>
      </c>
      <c r="AA3507" t="s">
        <v>104</v>
      </c>
      <c r="AB3507" t="s">
        <v>56</v>
      </c>
      <c r="AC3507" t="s">
        <v>76</v>
      </c>
      <c r="AD3507" t="s">
        <v>57</v>
      </c>
      <c r="AE3507" t="s">
        <v>45</v>
      </c>
      <c r="AF3507" t="str">
        <f>TEXT(Agricultural_Export_Analysis_Cleaned_Dataset[[#This Row],[Order_Date]],"mmm")</f>
        <v>Sep</v>
      </c>
      <c r="AG3507" t="str">
        <f>TEXT(Agricultural_Export_Analysis_Cleaned_Dataset[[#This Row],[Order_Date]],"yyyy")</f>
        <v>2024</v>
      </c>
      <c r="AH3507" t="str">
        <f>TEXT(Agricultural_Export_Analysis_Cleaned_Dataset[[#This Row],[Order_Date]],"ddd")</f>
        <v>Fri</v>
      </c>
      <c r="AI3507" t="str">
        <f>TEXT(Agricultural_Export_Analysis_Cleaned_Dataset[[#This Row],[Ship_Date]],"yyyy")</f>
        <v>2024</v>
      </c>
      <c r="AJ3507" t="str">
        <f>TEXT(Agricultural_Export_Analysis_Cleaned_Dataset[[#This Row],[Ship_Date]],"mmm")</f>
        <v>Sep</v>
      </c>
      <c r="AK3507" t="str">
        <f>TEXT(Agricultural_Export_Analysis_Cleaned_Dataset[[#This Row],[Ship_Date]],"ddd")</f>
        <v>Fri</v>
      </c>
      <c r="AL3507" t="str">
        <f>TEXT(Agricultural_Export_Analysis_Cleaned_Dataset[[#This Row],[Delivery_Date]],"yyyy")</f>
        <v>2024</v>
      </c>
      <c r="AM3507" t="str">
        <f>TEXT(Agricultural_Export_Analysis_Cleaned_Dataset[[#This Row],[Delivery_Date]],"mmm")</f>
        <v>Oct</v>
      </c>
      <c r="AN3507" t="str">
        <f>TEXT(Agricultural_Export_Analysis_Cleaned_Dataset[[#This Row],[Delivery_Date]],"ddd")</f>
        <v>Thu</v>
      </c>
      <c r="AO3507">
        <f>Agricultural_Export_Analysis_Cleaned_Dataset[[#This Row],[Delivery_Date]]-Agricultural_Export_Analysis_Cleaned_Dataset[[#This Row],[Ship_Date]]</f>
        <v>34</v>
      </c>
      <c r="AP3507">
        <f>Agricultural_Export_Analysis_Cleaned_Dataset[[#This Row],[Ship_Date]]-Agricultural_Export_Analysis_Cleaned_Dataset[[#This Row],[Order_Date]]</f>
        <v>7</v>
      </c>
      <c r="AQ3507" s="4" t="str">
        <f>TEXT(Agricultural_Export_Analysis_Cleaned_Dataset[[#This Row],[Order_Date]],"mmm yyyy")</f>
        <v>Sep 2024</v>
      </c>
    </row>
    <row r="3508" spans="1:43" x14ac:dyDescent="0.3">
      <c r="A3508" t="s">
        <v>6521</v>
      </c>
      <c r="B3508" t="s">
        <v>6522</v>
      </c>
      <c r="C3508" s="2">
        <v>45452</v>
      </c>
      <c r="D3508" s="2">
        <v>45454</v>
      </c>
      <c r="E3508" s="2">
        <v>45477</v>
      </c>
      <c r="F3508" t="s">
        <v>35</v>
      </c>
      <c r="G3508" t="s">
        <v>73</v>
      </c>
      <c r="H3508" t="s">
        <v>74</v>
      </c>
      <c r="I3508" t="s">
        <v>38</v>
      </c>
      <c r="J3508" t="s">
        <v>63</v>
      </c>
      <c r="K3508" s="7">
        <v>7</v>
      </c>
      <c r="L3508" t="s">
        <v>80</v>
      </c>
      <c r="M3508" t="s">
        <v>33</v>
      </c>
      <c r="N3508" t="s">
        <v>34</v>
      </c>
      <c r="O3508">
        <v>1066</v>
      </c>
      <c r="P3508" s="6">
        <v>48.8</v>
      </c>
      <c r="Q3508" s="6">
        <v>52020.800000000003</v>
      </c>
      <c r="R3508" s="5">
        <v>0.05</v>
      </c>
      <c r="S3508" s="6">
        <v>49419.76</v>
      </c>
      <c r="T3508" s="6">
        <v>5093.5600000000004</v>
      </c>
      <c r="U3508" s="6">
        <v>34249.83</v>
      </c>
      <c r="V3508" s="6">
        <v>1647.23</v>
      </c>
      <c r="W3508" s="6">
        <v>1439.38</v>
      </c>
      <c r="X3508" s="6">
        <v>6989.76</v>
      </c>
      <c r="Y3508" s="5">
        <v>0.14143654279178999</v>
      </c>
      <c r="Z3508" t="s">
        <v>81</v>
      </c>
      <c r="AA3508" t="s">
        <v>150</v>
      </c>
      <c r="AB3508" t="s">
        <v>65</v>
      </c>
      <c r="AC3508" t="s">
        <v>43</v>
      </c>
      <c r="AD3508" t="s">
        <v>84</v>
      </c>
      <c r="AE3508" t="s">
        <v>58</v>
      </c>
      <c r="AF3508" t="str">
        <f>TEXT(Agricultural_Export_Analysis_Cleaned_Dataset[[#This Row],[Order_Date]],"mmm")</f>
        <v>Jun</v>
      </c>
      <c r="AG3508" t="str">
        <f>TEXT(Agricultural_Export_Analysis_Cleaned_Dataset[[#This Row],[Order_Date]],"yyyy")</f>
        <v>2024</v>
      </c>
      <c r="AH3508" t="str">
        <f>TEXT(Agricultural_Export_Analysis_Cleaned_Dataset[[#This Row],[Order_Date]],"ddd")</f>
        <v>Sun</v>
      </c>
      <c r="AI3508" t="str">
        <f>TEXT(Agricultural_Export_Analysis_Cleaned_Dataset[[#This Row],[Ship_Date]],"yyyy")</f>
        <v>2024</v>
      </c>
      <c r="AJ3508" t="str">
        <f>TEXT(Agricultural_Export_Analysis_Cleaned_Dataset[[#This Row],[Ship_Date]],"mmm")</f>
        <v>Jun</v>
      </c>
      <c r="AK3508" t="str">
        <f>TEXT(Agricultural_Export_Analysis_Cleaned_Dataset[[#This Row],[Ship_Date]],"ddd")</f>
        <v>Tue</v>
      </c>
      <c r="AL3508" t="str">
        <f>TEXT(Agricultural_Export_Analysis_Cleaned_Dataset[[#This Row],[Delivery_Date]],"yyyy")</f>
        <v>2024</v>
      </c>
      <c r="AM3508" t="str">
        <f>TEXT(Agricultural_Export_Analysis_Cleaned_Dataset[[#This Row],[Delivery_Date]],"mmm")</f>
        <v>Jul</v>
      </c>
      <c r="AN3508" t="str">
        <f>TEXT(Agricultural_Export_Analysis_Cleaned_Dataset[[#This Row],[Delivery_Date]],"ddd")</f>
        <v>Thu</v>
      </c>
      <c r="AO3508">
        <f>Agricultural_Export_Analysis_Cleaned_Dataset[[#This Row],[Delivery_Date]]-Agricultural_Export_Analysis_Cleaned_Dataset[[#This Row],[Ship_Date]]</f>
        <v>23</v>
      </c>
      <c r="AP3508">
        <f>Agricultural_Export_Analysis_Cleaned_Dataset[[#This Row],[Ship_Date]]-Agricultural_Export_Analysis_Cleaned_Dataset[[#This Row],[Order_Date]]</f>
        <v>2</v>
      </c>
      <c r="AQ3508" s="4" t="str">
        <f>TEXT(Agricultural_Export_Analysis_Cleaned_Dataset[[#This Row],[Order_Date]],"mmm yyyy")</f>
        <v>Jun 2024</v>
      </c>
    </row>
    <row r="3509" spans="1:43" x14ac:dyDescent="0.3">
      <c r="A3509" t="s">
        <v>6523</v>
      </c>
      <c r="B3509" t="s">
        <v>6524</v>
      </c>
      <c r="C3509" s="2">
        <v>45362</v>
      </c>
      <c r="D3509" s="2">
        <v>45364</v>
      </c>
      <c r="E3509" s="2">
        <v>45371</v>
      </c>
      <c r="F3509" t="s">
        <v>35</v>
      </c>
      <c r="G3509" t="s">
        <v>50</v>
      </c>
      <c r="H3509" t="s">
        <v>37</v>
      </c>
      <c r="I3509" t="s">
        <v>38</v>
      </c>
      <c r="J3509" t="s">
        <v>39</v>
      </c>
      <c r="K3509" s="7">
        <v>0</v>
      </c>
      <c r="L3509" t="s">
        <v>70</v>
      </c>
      <c r="M3509" t="s">
        <v>88</v>
      </c>
      <c r="N3509" t="s">
        <v>89</v>
      </c>
      <c r="O3509">
        <v>76</v>
      </c>
      <c r="P3509" s="6">
        <v>384.56</v>
      </c>
      <c r="Q3509" s="6">
        <v>29226.560000000001</v>
      </c>
      <c r="R3509" s="5">
        <v>0.15</v>
      </c>
      <c r="S3509" s="6">
        <v>24842.576000000001</v>
      </c>
      <c r="T3509" s="6">
        <v>8558.4</v>
      </c>
      <c r="U3509" s="6">
        <v>11862.67</v>
      </c>
      <c r="V3509" s="6">
        <v>2876.27</v>
      </c>
      <c r="W3509" s="6">
        <v>1263.78</v>
      </c>
      <c r="X3509" s="6">
        <v>281.45600000000002</v>
      </c>
      <c r="Y3509" s="5">
        <v>1.1329581924193401E-2</v>
      </c>
      <c r="Z3509" t="s">
        <v>40</v>
      </c>
      <c r="AA3509" t="s">
        <v>41</v>
      </c>
      <c r="AB3509" t="s">
        <v>83</v>
      </c>
      <c r="AC3509" t="s">
        <v>43</v>
      </c>
      <c r="AD3509" t="s">
        <v>123</v>
      </c>
      <c r="AE3509" t="s">
        <v>58</v>
      </c>
      <c r="AF3509" t="str">
        <f>TEXT(Agricultural_Export_Analysis_Cleaned_Dataset[[#This Row],[Order_Date]],"mmm")</f>
        <v>Mar</v>
      </c>
      <c r="AG3509" t="str">
        <f>TEXT(Agricultural_Export_Analysis_Cleaned_Dataset[[#This Row],[Order_Date]],"yyyy")</f>
        <v>2024</v>
      </c>
      <c r="AH3509" t="str">
        <f>TEXT(Agricultural_Export_Analysis_Cleaned_Dataset[[#This Row],[Order_Date]],"ddd")</f>
        <v>Mon</v>
      </c>
      <c r="AI3509" t="str">
        <f>TEXT(Agricultural_Export_Analysis_Cleaned_Dataset[[#This Row],[Ship_Date]],"yyyy")</f>
        <v>2024</v>
      </c>
      <c r="AJ3509" t="str">
        <f>TEXT(Agricultural_Export_Analysis_Cleaned_Dataset[[#This Row],[Ship_Date]],"mmm")</f>
        <v>Mar</v>
      </c>
      <c r="AK3509" t="str">
        <f>TEXT(Agricultural_Export_Analysis_Cleaned_Dataset[[#This Row],[Ship_Date]],"ddd")</f>
        <v>Wed</v>
      </c>
      <c r="AL3509" t="str">
        <f>TEXT(Agricultural_Export_Analysis_Cleaned_Dataset[[#This Row],[Delivery_Date]],"yyyy")</f>
        <v>2024</v>
      </c>
      <c r="AM3509" t="str">
        <f>TEXT(Agricultural_Export_Analysis_Cleaned_Dataset[[#This Row],[Delivery_Date]],"mmm")</f>
        <v>Mar</v>
      </c>
      <c r="AN3509" t="str">
        <f>TEXT(Agricultural_Export_Analysis_Cleaned_Dataset[[#This Row],[Delivery_Date]],"ddd")</f>
        <v>Wed</v>
      </c>
      <c r="AO3509">
        <f>Agricultural_Export_Analysis_Cleaned_Dataset[[#This Row],[Delivery_Date]]-Agricultural_Export_Analysis_Cleaned_Dataset[[#This Row],[Ship_Date]]</f>
        <v>7</v>
      </c>
      <c r="AP3509">
        <f>Agricultural_Export_Analysis_Cleaned_Dataset[[#This Row],[Ship_Date]]-Agricultural_Export_Analysis_Cleaned_Dataset[[#This Row],[Order_Date]]</f>
        <v>2</v>
      </c>
      <c r="AQ3509" s="4" t="str">
        <f>TEXT(Agricultural_Export_Analysis_Cleaned_Dataset[[#This Row],[Order_Date]],"mmm yyyy")</f>
        <v>Mar 2024</v>
      </c>
    </row>
    <row r="3510" spans="1:43" x14ac:dyDescent="0.3">
      <c r="A3510" t="s">
        <v>6525</v>
      </c>
      <c r="B3510" t="s">
        <v>3336</v>
      </c>
      <c r="C3510" s="2">
        <v>45741</v>
      </c>
      <c r="D3510" s="2">
        <v>45750</v>
      </c>
      <c r="E3510" s="2">
        <v>45761</v>
      </c>
      <c r="F3510" t="s">
        <v>35</v>
      </c>
      <c r="G3510" t="s">
        <v>36</v>
      </c>
      <c r="H3510" t="s">
        <v>37</v>
      </c>
      <c r="I3510" t="s">
        <v>118</v>
      </c>
      <c r="J3510" t="s">
        <v>63</v>
      </c>
      <c r="K3510" s="7">
        <v>0</v>
      </c>
      <c r="L3510" t="s">
        <v>87</v>
      </c>
      <c r="M3510" t="s">
        <v>107</v>
      </c>
      <c r="N3510" t="s">
        <v>108</v>
      </c>
      <c r="O3510">
        <v>1535</v>
      </c>
      <c r="P3510" s="6">
        <v>294.33</v>
      </c>
      <c r="Q3510" s="6">
        <v>451796.55</v>
      </c>
      <c r="R3510" s="5">
        <v>0.15</v>
      </c>
      <c r="S3510" s="6">
        <v>384027.0675</v>
      </c>
      <c r="T3510" s="6">
        <v>14134.9</v>
      </c>
      <c r="U3510" s="6">
        <v>227147.02</v>
      </c>
      <c r="V3510" s="6">
        <v>2594.38</v>
      </c>
      <c r="W3510" s="6">
        <v>30498.99</v>
      </c>
      <c r="X3510" s="6">
        <v>109651.7775</v>
      </c>
      <c r="Y3510" s="5">
        <v>0.28553137729022199</v>
      </c>
      <c r="Z3510" t="s">
        <v>40</v>
      </c>
      <c r="AA3510" t="s">
        <v>41</v>
      </c>
      <c r="AB3510" t="s">
        <v>42</v>
      </c>
      <c r="AC3510" t="s">
        <v>43</v>
      </c>
      <c r="AD3510" t="s">
        <v>98</v>
      </c>
      <c r="AE3510" t="s">
        <v>67</v>
      </c>
      <c r="AF3510" t="str">
        <f>TEXT(Agricultural_Export_Analysis_Cleaned_Dataset[[#This Row],[Order_Date]],"mmm")</f>
        <v>Mar</v>
      </c>
      <c r="AG3510" t="str">
        <f>TEXT(Agricultural_Export_Analysis_Cleaned_Dataset[[#This Row],[Order_Date]],"yyyy")</f>
        <v>2025</v>
      </c>
      <c r="AH3510" t="str">
        <f>TEXT(Agricultural_Export_Analysis_Cleaned_Dataset[[#This Row],[Order_Date]],"ddd")</f>
        <v>Tue</v>
      </c>
      <c r="AI3510" t="str">
        <f>TEXT(Agricultural_Export_Analysis_Cleaned_Dataset[[#This Row],[Ship_Date]],"yyyy")</f>
        <v>2025</v>
      </c>
      <c r="AJ3510" t="str">
        <f>TEXT(Agricultural_Export_Analysis_Cleaned_Dataset[[#This Row],[Ship_Date]],"mmm")</f>
        <v>Apr</v>
      </c>
      <c r="AK3510" t="str">
        <f>TEXT(Agricultural_Export_Analysis_Cleaned_Dataset[[#This Row],[Ship_Date]],"ddd")</f>
        <v>Thu</v>
      </c>
      <c r="AL3510" t="str">
        <f>TEXT(Agricultural_Export_Analysis_Cleaned_Dataset[[#This Row],[Delivery_Date]],"yyyy")</f>
        <v>2025</v>
      </c>
      <c r="AM3510" t="str">
        <f>TEXT(Agricultural_Export_Analysis_Cleaned_Dataset[[#This Row],[Delivery_Date]],"mmm")</f>
        <v>Apr</v>
      </c>
      <c r="AN3510" t="str">
        <f>TEXT(Agricultural_Export_Analysis_Cleaned_Dataset[[#This Row],[Delivery_Date]],"ddd")</f>
        <v>Mon</v>
      </c>
      <c r="AO3510">
        <f>Agricultural_Export_Analysis_Cleaned_Dataset[[#This Row],[Delivery_Date]]-Agricultural_Export_Analysis_Cleaned_Dataset[[#This Row],[Ship_Date]]</f>
        <v>11</v>
      </c>
      <c r="AP3510">
        <f>Agricultural_Export_Analysis_Cleaned_Dataset[[#This Row],[Ship_Date]]-Agricultural_Export_Analysis_Cleaned_Dataset[[#This Row],[Order_Date]]</f>
        <v>9</v>
      </c>
      <c r="AQ3510" s="4" t="str">
        <f>TEXT(Agricultural_Export_Analysis_Cleaned_Dataset[[#This Row],[Order_Date]],"mmm yyyy")</f>
        <v>Mar 2025</v>
      </c>
    </row>
    <row r="3511" spans="1:43" x14ac:dyDescent="0.3">
      <c r="A3511" t="s">
        <v>6526</v>
      </c>
      <c r="B3511" t="s">
        <v>3792</v>
      </c>
      <c r="C3511" s="2">
        <v>45791</v>
      </c>
      <c r="D3511" s="2">
        <v>45793</v>
      </c>
      <c r="E3511" s="2">
        <v>45827</v>
      </c>
      <c r="F3511" t="s">
        <v>35</v>
      </c>
      <c r="G3511" t="s">
        <v>203</v>
      </c>
      <c r="H3511" t="s">
        <v>51</v>
      </c>
      <c r="I3511" t="s">
        <v>91</v>
      </c>
      <c r="J3511" t="s">
        <v>112</v>
      </c>
      <c r="K3511" s="7">
        <v>15</v>
      </c>
      <c r="L3511" t="s">
        <v>135</v>
      </c>
      <c r="M3511" t="s">
        <v>48</v>
      </c>
      <c r="N3511" t="s">
        <v>49</v>
      </c>
      <c r="O3511">
        <v>532</v>
      </c>
      <c r="P3511" s="6">
        <v>195.89</v>
      </c>
      <c r="Q3511" s="6">
        <v>104213.48</v>
      </c>
      <c r="R3511" s="5">
        <v>0.15</v>
      </c>
      <c r="S3511" s="6">
        <v>88581.457999999999</v>
      </c>
      <c r="T3511" s="6">
        <v>928.1</v>
      </c>
      <c r="U3511" s="6">
        <v>48152.75</v>
      </c>
      <c r="V3511" s="6">
        <v>1090.71</v>
      </c>
      <c r="W3511" s="6">
        <v>4426.8999999999996</v>
      </c>
      <c r="X3511" s="6">
        <v>33982.998</v>
      </c>
      <c r="Y3511" s="5">
        <v>0.38363556851818797</v>
      </c>
      <c r="Z3511" t="s">
        <v>81</v>
      </c>
      <c r="AA3511" t="s">
        <v>82</v>
      </c>
      <c r="AB3511" t="s">
        <v>56</v>
      </c>
      <c r="AC3511" t="s">
        <v>76</v>
      </c>
      <c r="AD3511" t="s">
        <v>77</v>
      </c>
      <c r="AE3511" t="s">
        <v>58</v>
      </c>
      <c r="AF3511" t="str">
        <f>TEXT(Agricultural_Export_Analysis_Cleaned_Dataset[[#This Row],[Order_Date]],"mmm")</f>
        <v>May</v>
      </c>
      <c r="AG3511" t="str">
        <f>TEXT(Agricultural_Export_Analysis_Cleaned_Dataset[[#This Row],[Order_Date]],"yyyy")</f>
        <v>2025</v>
      </c>
      <c r="AH3511" t="str">
        <f>TEXT(Agricultural_Export_Analysis_Cleaned_Dataset[[#This Row],[Order_Date]],"ddd")</f>
        <v>Wed</v>
      </c>
      <c r="AI3511" t="str">
        <f>TEXT(Agricultural_Export_Analysis_Cleaned_Dataset[[#This Row],[Ship_Date]],"yyyy")</f>
        <v>2025</v>
      </c>
      <c r="AJ3511" t="str">
        <f>TEXT(Agricultural_Export_Analysis_Cleaned_Dataset[[#This Row],[Ship_Date]],"mmm")</f>
        <v>May</v>
      </c>
      <c r="AK3511" t="str">
        <f>TEXT(Agricultural_Export_Analysis_Cleaned_Dataset[[#This Row],[Ship_Date]],"ddd")</f>
        <v>Fri</v>
      </c>
      <c r="AL3511" t="str">
        <f>TEXT(Agricultural_Export_Analysis_Cleaned_Dataset[[#This Row],[Delivery_Date]],"yyyy")</f>
        <v>2025</v>
      </c>
      <c r="AM3511" t="str">
        <f>TEXT(Agricultural_Export_Analysis_Cleaned_Dataset[[#This Row],[Delivery_Date]],"mmm")</f>
        <v>Jun</v>
      </c>
      <c r="AN3511" t="str">
        <f>TEXT(Agricultural_Export_Analysis_Cleaned_Dataset[[#This Row],[Delivery_Date]],"ddd")</f>
        <v>Thu</v>
      </c>
      <c r="AO3511">
        <f>Agricultural_Export_Analysis_Cleaned_Dataset[[#This Row],[Delivery_Date]]-Agricultural_Export_Analysis_Cleaned_Dataset[[#This Row],[Ship_Date]]</f>
        <v>34</v>
      </c>
      <c r="AP3511">
        <f>Agricultural_Export_Analysis_Cleaned_Dataset[[#This Row],[Ship_Date]]-Agricultural_Export_Analysis_Cleaned_Dataset[[#This Row],[Order_Date]]</f>
        <v>2</v>
      </c>
      <c r="AQ3511" s="4" t="str">
        <f>TEXT(Agricultural_Export_Analysis_Cleaned_Dataset[[#This Row],[Order_Date]],"mmm yyyy")</f>
        <v>May 2025</v>
      </c>
    </row>
    <row r="3512" spans="1:43" x14ac:dyDescent="0.3">
      <c r="A3512" t="s">
        <v>6527</v>
      </c>
      <c r="B3512" t="s">
        <v>6528</v>
      </c>
      <c r="C3512" s="2">
        <v>45837</v>
      </c>
      <c r="D3512" s="2">
        <v>45847</v>
      </c>
      <c r="E3512" s="2">
        <v>45862</v>
      </c>
      <c r="F3512" t="s">
        <v>35</v>
      </c>
      <c r="G3512" t="s">
        <v>117</v>
      </c>
      <c r="H3512" t="s">
        <v>37</v>
      </c>
      <c r="I3512" t="s">
        <v>91</v>
      </c>
      <c r="J3512" t="s">
        <v>63</v>
      </c>
      <c r="K3512" s="7">
        <v>10</v>
      </c>
      <c r="L3512" t="s">
        <v>80</v>
      </c>
      <c r="M3512" t="s">
        <v>130</v>
      </c>
      <c r="N3512" t="s">
        <v>131</v>
      </c>
      <c r="O3512">
        <v>1645</v>
      </c>
      <c r="P3512" s="6">
        <v>208.22</v>
      </c>
      <c r="Q3512" s="6">
        <v>342521.9</v>
      </c>
      <c r="R3512" s="5">
        <v>0.15</v>
      </c>
      <c r="S3512" s="6">
        <v>291143.61499999999</v>
      </c>
      <c r="T3512" s="6">
        <v>12244.81</v>
      </c>
      <c r="U3512" s="6">
        <v>151340.92000000001</v>
      </c>
      <c r="V3512" s="6">
        <v>2825.9</v>
      </c>
      <c r="W3512" s="6">
        <v>8754.23</v>
      </c>
      <c r="X3512" s="6">
        <v>115977.755</v>
      </c>
      <c r="Y3512" s="5">
        <v>0.39835239045170201</v>
      </c>
      <c r="Z3512" t="s">
        <v>81</v>
      </c>
      <c r="AA3512" t="s">
        <v>150</v>
      </c>
      <c r="AB3512" t="s">
        <v>65</v>
      </c>
      <c r="AC3512" t="s">
        <v>43</v>
      </c>
      <c r="AD3512" t="s">
        <v>77</v>
      </c>
      <c r="AE3512" t="s">
        <v>67</v>
      </c>
      <c r="AF3512" t="str">
        <f>TEXT(Agricultural_Export_Analysis_Cleaned_Dataset[[#This Row],[Order_Date]],"mmm")</f>
        <v>Jun</v>
      </c>
      <c r="AG3512" t="str">
        <f>TEXT(Agricultural_Export_Analysis_Cleaned_Dataset[[#This Row],[Order_Date]],"yyyy")</f>
        <v>2025</v>
      </c>
      <c r="AH3512" t="str">
        <f>TEXT(Agricultural_Export_Analysis_Cleaned_Dataset[[#This Row],[Order_Date]],"ddd")</f>
        <v>Sun</v>
      </c>
      <c r="AI3512" t="str">
        <f>TEXT(Agricultural_Export_Analysis_Cleaned_Dataset[[#This Row],[Ship_Date]],"yyyy")</f>
        <v>2025</v>
      </c>
      <c r="AJ3512" t="str">
        <f>TEXT(Agricultural_Export_Analysis_Cleaned_Dataset[[#This Row],[Ship_Date]],"mmm")</f>
        <v>Jul</v>
      </c>
      <c r="AK3512" t="str">
        <f>TEXT(Agricultural_Export_Analysis_Cleaned_Dataset[[#This Row],[Ship_Date]],"ddd")</f>
        <v>Wed</v>
      </c>
      <c r="AL3512" t="str">
        <f>TEXT(Agricultural_Export_Analysis_Cleaned_Dataset[[#This Row],[Delivery_Date]],"yyyy")</f>
        <v>2025</v>
      </c>
      <c r="AM3512" t="str">
        <f>TEXT(Agricultural_Export_Analysis_Cleaned_Dataset[[#This Row],[Delivery_Date]],"mmm")</f>
        <v>Jul</v>
      </c>
      <c r="AN3512" t="str">
        <f>TEXT(Agricultural_Export_Analysis_Cleaned_Dataset[[#This Row],[Delivery_Date]],"ddd")</f>
        <v>Thu</v>
      </c>
      <c r="AO3512">
        <f>Agricultural_Export_Analysis_Cleaned_Dataset[[#This Row],[Delivery_Date]]-Agricultural_Export_Analysis_Cleaned_Dataset[[#This Row],[Ship_Date]]</f>
        <v>15</v>
      </c>
      <c r="AP3512">
        <f>Agricultural_Export_Analysis_Cleaned_Dataset[[#This Row],[Ship_Date]]-Agricultural_Export_Analysis_Cleaned_Dataset[[#This Row],[Order_Date]]</f>
        <v>10</v>
      </c>
      <c r="AQ3512" s="4" t="str">
        <f>TEXT(Agricultural_Export_Analysis_Cleaned_Dataset[[#This Row],[Order_Date]],"mmm yyyy")</f>
        <v>Jun 2025</v>
      </c>
    </row>
    <row r="3513" spans="1:43" x14ac:dyDescent="0.3">
      <c r="A3513" t="s">
        <v>6529</v>
      </c>
      <c r="B3513" t="s">
        <v>3416</v>
      </c>
      <c r="C3513" s="2">
        <v>45753</v>
      </c>
      <c r="D3513" s="2">
        <v>45757</v>
      </c>
      <c r="E3513" s="2">
        <v>45763</v>
      </c>
      <c r="F3513" t="s">
        <v>35</v>
      </c>
      <c r="G3513" t="s">
        <v>96</v>
      </c>
      <c r="H3513" t="s">
        <v>51</v>
      </c>
      <c r="I3513" t="s">
        <v>97</v>
      </c>
      <c r="J3513" t="s">
        <v>63</v>
      </c>
      <c r="K3513" s="7">
        <v>0</v>
      </c>
      <c r="L3513" t="s">
        <v>87</v>
      </c>
      <c r="M3513" t="s">
        <v>107</v>
      </c>
      <c r="N3513" t="s">
        <v>108</v>
      </c>
      <c r="O3513">
        <v>89</v>
      </c>
      <c r="P3513" s="6">
        <v>410.19</v>
      </c>
      <c r="Q3513" s="6">
        <v>36506.910000000003</v>
      </c>
      <c r="R3513" s="5">
        <v>0.05</v>
      </c>
      <c r="S3513" s="6">
        <v>34681.5645</v>
      </c>
      <c r="T3513" s="6">
        <v>2115.69</v>
      </c>
      <c r="U3513" s="6">
        <v>18224.93</v>
      </c>
      <c r="V3513" s="6">
        <v>2740.79</v>
      </c>
      <c r="W3513" s="6">
        <v>1197.56</v>
      </c>
      <c r="X3513" s="6">
        <v>10402.594499999999</v>
      </c>
      <c r="Y3513" s="5">
        <v>0.29994594102004801</v>
      </c>
      <c r="Z3513" t="s">
        <v>81</v>
      </c>
      <c r="AA3513" t="s">
        <v>165</v>
      </c>
      <c r="AB3513" t="s">
        <v>42</v>
      </c>
      <c r="AC3513" t="s">
        <v>66</v>
      </c>
      <c r="AD3513" t="s">
        <v>98</v>
      </c>
      <c r="AE3513" t="s">
        <v>67</v>
      </c>
      <c r="AF3513" t="str">
        <f>TEXT(Agricultural_Export_Analysis_Cleaned_Dataset[[#This Row],[Order_Date]],"mmm")</f>
        <v>Apr</v>
      </c>
      <c r="AG3513" t="str">
        <f>TEXT(Agricultural_Export_Analysis_Cleaned_Dataset[[#This Row],[Order_Date]],"yyyy")</f>
        <v>2025</v>
      </c>
      <c r="AH3513" t="str">
        <f>TEXT(Agricultural_Export_Analysis_Cleaned_Dataset[[#This Row],[Order_Date]],"ddd")</f>
        <v>Sun</v>
      </c>
      <c r="AI3513" t="str">
        <f>TEXT(Agricultural_Export_Analysis_Cleaned_Dataset[[#This Row],[Ship_Date]],"yyyy")</f>
        <v>2025</v>
      </c>
      <c r="AJ3513" t="str">
        <f>TEXT(Agricultural_Export_Analysis_Cleaned_Dataset[[#This Row],[Ship_Date]],"mmm")</f>
        <v>Apr</v>
      </c>
      <c r="AK3513" t="str">
        <f>TEXT(Agricultural_Export_Analysis_Cleaned_Dataset[[#This Row],[Ship_Date]],"ddd")</f>
        <v>Thu</v>
      </c>
      <c r="AL3513" t="str">
        <f>TEXT(Agricultural_Export_Analysis_Cleaned_Dataset[[#This Row],[Delivery_Date]],"yyyy")</f>
        <v>2025</v>
      </c>
      <c r="AM3513" t="str">
        <f>TEXT(Agricultural_Export_Analysis_Cleaned_Dataset[[#This Row],[Delivery_Date]],"mmm")</f>
        <v>Apr</v>
      </c>
      <c r="AN3513" t="str">
        <f>TEXT(Agricultural_Export_Analysis_Cleaned_Dataset[[#This Row],[Delivery_Date]],"ddd")</f>
        <v>Wed</v>
      </c>
      <c r="AO3513">
        <f>Agricultural_Export_Analysis_Cleaned_Dataset[[#This Row],[Delivery_Date]]-Agricultural_Export_Analysis_Cleaned_Dataset[[#This Row],[Ship_Date]]</f>
        <v>6</v>
      </c>
      <c r="AP3513">
        <f>Agricultural_Export_Analysis_Cleaned_Dataset[[#This Row],[Ship_Date]]-Agricultural_Export_Analysis_Cleaned_Dataset[[#This Row],[Order_Date]]</f>
        <v>4</v>
      </c>
      <c r="AQ3513" s="4" t="str">
        <f>TEXT(Agricultural_Export_Analysis_Cleaned_Dataset[[#This Row],[Order_Date]],"mmm yyyy")</f>
        <v>Apr 2025</v>
      </c>
    </row>
    <row r="3514" spans="1:43" x14ac:dyDescent="0.3">
      <c r="A3514" t="s">
        <v>6530</v>
      </c>
      <c r="B3514" t="s">
        <v>3175</v>
      </c>
      <c r="C3514" s="2">
        <v>45913</v>
      </c>
      <c r="D3514" s="2">
        <v>45920</v>
      </c>
      <c r="E3514" s="2">
        <v>45947</v>
      </c>
      <c r="F3514" t="s">
        <v>35</v>
      </c>
      <c r="G3514" t="s">
        <v>50</v>
      </c>
      <c r="H3514" t="s">
        <v>51</v>
      </c>
      <c r="I3514" t="s">
        <v>38</v>
      </c>
      <c r="J3514" t="s">
        <v>63</v>
      </c>
      <c r="K3514" s="7">
        <v>15</v>
      </c>
      <c r="L3514" t="s">
        <v>80</v>
      </c>
      <c r="M3514" t="s">
        <v>33</v>
      </c>
      <c r="N3514" t="s">
        <v>34</v>
      </c>
      <c r="O3514">
        <v>750</v>
      </c>
      <c r="P3514" s="6">
        <v>336.81</v>
      </c>
      <c r="Q3514" s="6">
        <v>252607.5</v>
      </c>
      <c r="R3514" s="5">
        <v>0.1</v>
      </c>
      <c r="S3514" s="6">
        <v>227346.75</v>
      </c>
      <c r="T3514" s="6">
        <v>14211.04</v>
      </c>
      <c r="U3514" s="6">
        <v>140300.07</v>
      </c>
      <c r="V3514" s="6">
        <v>2610.41</v>
      </c>
      <c r="W3514" s="6">
        <v>18544.490000000002</v>
      </c>
      <c r="X3514" s="6">
        <v>51680.74</v>
      </c>
      <c r="Y3514" s="5">
        <v>0.22732121747946701</v>
      </c>
      <c r="Z3514" t="s">
        <v>103</v>
      </c>
      <c r="AA3514" t="s">
        <v>104</v>
      </c>
      <c r="AB3514" t="s">
        <v>42</v>
      </c>
      <c r="AC3514" t="s">
        <v>43</v>
      </c>
      <c r="AD3514" t="s">
        <v>123</v>
      </c>
      <c r="AE3514" t="s">
        <v>45</v>
      </c>
      <c r="AF3514" t="str">
        <f>TEXT(Agricultural_Export_Analysis_Cleaned_Dataset[[#This Row],[Order_Date]],"mmm")</f>
        <v>Sep</v>
      </c>
      <c r="AG3514" t="str">
        <f>TEXT(Agricultural_Export_Analysis_Cleaned_Dataset[[#This Row],[Order_Date]],"yyyy")</f>
        <v>2025</v>
      </c>
      <c r="AH3514" t="str">
        <f>TEXT(Agricultural_Export_Analysis_Cleaned_Dataset[[#This Row],[Order_Date]],"ddd")</f>
        <v>Sat</v>
      </c>
      <c r="AI3514" t="str">
        <f>TEXT(Agricultural_Export_Analysis_Cleaned_Dataset[[#This Row],[Ship_Date]],"yyyy")</f>
        <v>2025</v>
      </c>
      <c r="AJ3514" t="str">
        <f>TEXT(Agricultural_Export_Analysis_Cleaned_Dataset[[#This Row],[Ship_Date]],"mmm")</f>
        <v>Sep</v>
      </c>
      <c r="AK3514" t="str">
        <f>TEXT(Agricultural_Export_Analysis_Cleaned_Dataset[[#This Row],[Ship_Date]],"ddd")</f>
        <v>Sat</v>
      </c>
      <c r="AL3514" t="str">
        <f>TEXT(Agricultural_Export_Analysis_Cleaned_Dataset[[#This Row],[Delivery_Date]],"yyyy")</f>
        <v>2025</v>
      </c>
      <c r="AM3514" t="str">
        <f>TEXT(Agricultural_Export_Analysis_Cleaned_Dataset[[#This Row],[Delivery_Date]],"mmm")</f>
        <v>Oct</v>
      </c>
      <c r="AN3514" t="str">
        <f>TEXT(Agricultural_Export_Analysis_Cleaned_Dataset[[#This Row],[Delivery_Date]],"ddd")</f>
        <v>Fri</v>
      </c>
      <c r="AO3514">
        <f>Agricultural_Export_Analysis_Cleaned_Dataset[[#This Row],[Delivery_Date]]-Agricultural_Export_Analysis_Cleaned_Dataset[[#This Row],[Ship_Date]]</f>
        <v>27</v>
      </c>
      <c r="AP3514">
        <f>Agricultural_Export_Analysis_Cleaned_Dataset[[#This Row],[Ship_Date]]-Agricultural_Export_Analysis_Cleaned_Dataset[[#This Row],[Order_Date]]</f>
        <v>7</v>
      </c>
      <c r="AQ3514" s="4" t="str">
        <f>TEXT(Agricultural_Export_Analysis_Cleaned_Dataset[[#This Row],[Order_Date]],"mmm yyyy")</f>
        <v>Sep 2025</v>
      </c>
    </row>
    <row r="3515" spans="1:43" x14ac:dyDescent="0.3">
      <c r="A3515" t="s">
        <v>6531</v>
      </c>
      <c r="B3515" t="s">
        <v>6532</v>
      </c>
      <c r="C3515" s="2">
        <v>45877</v>
      </c>
      <c r="D3515" s="2">
        <v>45878</v>
      </c>
      <c r="E3515" s="2">
        <v>45910</v>
      </c>
      <c r="F3515" t="s">
        <v>35</v>
      </c>
      <c r="G3515" t="s">
        <v>73</v>
      </c>
      <c r="H3515" t="s">
        <v>51</v>
      </c>
      <c r="I3515" t="s">
        <v>38</v>
      </c>
      <c r="J3515" t="s">
        <v>112</v>
      </c>
      <c r="K3515" s="7">
        <v>7</v>
      </c>
      <c r="L3515" t="s">
        <v>80</v>
      </c>
      <c r="M3515" t="s">
        <v>48</v>
      </c>
      <c r="N3515" t="s">
        <v>49</v>
      </c>
      <c r="O3515">
        <v>807</v>
      </c>
      <c r="P3515" s="6">
        <v>329.3</v>
      </c>
      <c r="Q3515" s="6">
        <v>265745.09999999998</v>
      </c>
      <c r="R3515" s="5">
        <v>0.1</v>
      </c>
      <c r="S3515" s="6">
        <v>239170.59</v>
      </c>
      <c r="T3515" s="6">
        <v>4006.1</v>
      </c>
      <c r="U3515" s="6">
        <v>110299.6</v>
      </c>
      <c r="V3515" s="6">
        <v>2588.25</v>
      </c>
      <c r="W3515" s="6">
        <v>10257.26</v>
      </c>
      <c r="X3515" s="6">
        <v>112019.38</v>
      </c>
      <c r="Y3515" s="5">
        <v>0.468366031124479</v>
      </c>
      <c r="Z3515" t="s">
        <v>103</v>
      </c>
      <c r="AA3515" t="s">
        <v>177</v>
      </c>
      <c r="AB3515" t="s">
        <v>83</v>
      </c>
      <c r="AC3515" t="s">
        <v>66</v>
      </c>
      <c r="AD3515" t="s">
        <v>44</v>
      </c>
      <c r="AE3515" t="s">
        <v>45</v>
      </c>
      <c r="AF3515" t="str">
        <f>TEXT(Agricultural_Export_Analysis_Cleaned_Dataset[[#This Row],[Order_Date]],"mmm")</f>
        <v>Aug</v>
      </c>
      <c r="AG3515" t="str">
        <f>TEXT(Agricultural_Export_Analysis_Cleaned_Dataset[[#This Row],[Order_Date]],"yyyy")</f>
        <v>2025</v>
      </c>
      <c r="AH3515" t="str">
        <f>TEXT(Agricultural_Export_Analysis_Cleaned_Dataset[[#This Row],[Order_Date]],"ddd")</f>
        <v>Fri</v>
      </c>
      <c r="AI3515" t="str">
        <f>TEXT(Agricultural_Export_Analysis_Cleaned_Dataset[[#This Row],[Ship_Date]],"yyyy")</f>
        <v>2025</v>
      </c>
      <c r="AJ3515" t="str">
        <f>TEXT(Agricultural_Export_Analysis_Cleaned_Dataset[[#This Row],[Ship_Date]],"mmm")</f>
        <v>Aug</v>
      </c>
      <c r="AK3515" t="str">
        <f>TEXT(Agricultural_Export_Analysis_Cleaned_Dataset[[#This Row],[Ship_Date]],"ddd")</f>
        <v>Sat</v>
      </c>
      <c r="AL3515" t="str">
        <f>TEXT(Agricultural_Export_Analysis_Cleaned_Dataset[[#This Row],[Delivery_Date]],"yyyy")</f>
        <v>2025</v>
      </c>
      <c r="AM3515" t="str">
        <f>TEXT(Agricultural_Export_Analysis_Cleaned_Dataset[[#This Row],[Delivery_Date]],"mmm")</f>
        <v>Sep</v>
      </c>
      <c r="AN3515" t="str">
        <f>TEXT(Agricultural_Export_Analysis_Cleaned_Dataset[[#This Row],[Delivery_Date]],"ddd")</f>
        <v>Wed</v>
      </c>
      <c r="AO3515">
        <f>Agricultural_Export_Analysis_Cleaned_Dataset[[#This Row],[Delivery_Date]]-Agricultural_Export_Analysis_Cleaned_Dataset[[#This Row],[Ship_Date]]</f>
        <v>32</v>
      </c>
      <c r="AP3515">
        <f>Agricultural_Export_Analysis_Cleaned_Dataset[[#This Row],[Ship_Date]]-Agricultural_Export_Analysis_Cleaned_Dataset[[#This Row],[Order_Date]]</f>
        <v>1</v>
      </c>
      <c r="AQ3515" s="4" t="str">
        <f>TEXT(Agricultural_Export_Analysis_Cleaned_Dataset[[#This Row],[Order_Date]],"mmm yyyy")</f>
        <v>Aug 2025</v>
      </c>
    </row>
    <row r="3516" spans="1:43" x14ac:dyDescent="0.3">
      <c r="A3516" t="s">
        <v>6533</v>
      </c>
      <c r="B3516" t="s">
        <v>816</v>
      </c>
      <c r="C3516" s="2">
        <v>45428</v>
      </c>
      <c r="D3516" s="2">
        <v>45436</v>
      </c>
      <c r="E3516" s="2">
        <v>45460</v>
      </c>
      <c r="F3516" t="s">
        <v>35</v>
      </c>
      <c r="G3516" t="s">
        <v>8932</v>
      </c>
      <c r="H3516" t="s">
        <v>51</v>
      </c>
      <c r="I3516" t="s">
        <v>97</v>
      </c>
      <c r="J3516" t="s">
        <v>39</v>
      </c>
      <c r="K3516" s="7">
        <v>0</v>
      </c>
      <c r="L3516" t="s">
        <v>135</v>
      </c>
      <c r="M3516" t="s">
        <v>140</v>
      </c>
      <c r="N3516" t="s">
        <v>49</v>
      </c>
      <c r="O3516">
        <v>1020</v>
      </c>
      <c r="P3516" s="6">
        <v>49.17</v>
      </c>
      <c r="Q3516" s="6">
        <v>50153.4</v>
      </c>
      <c r="R3516" s="5">
        <v>0.1</v>
      </c>
      <c r="S3516" s="6">
        <v>45138.06</v>
      </c>
      <c r="T3516" s="6">
        <v>11077.65</v>
      </c>
      <c r="U3516" s="6">
        <v>30002.959999999999</v>
      </c>
      <c r="V3516" s="6">
        <v>2779.26</v>
      </c>
      <c r="W3516" s="6">
        <v>4917.72</v>
      </c>
      <c r="X3516" s="6">
        <v>-3639.53</v>
      </c>
      <c r="Y3516" s="5">
        <v>-8.0631068326817906E-2</v>
      </c>
      <c r="Z3516" t="s">
        <v>81</v>
      </c>
      <c r="AA3516" t="s">
        <v>82</v>
      </c>
      <c r="AB3516" t="s">
        <v>65</v>
      </c>
      <c r="AC3516" t="s">
        <v>43</v>
      </c>
      <c r="AD3516" t="s">
        <v>57</v>
      </c>
      <c r="AE3516" t="s">
        <v>45</v>
      </c>
      <c r="AF3516" t="str">
        <f>TEXT(Agricultural_Export_Analysis_Cleaned_Dataset[[#This Row],[Order_Date]],"mmm")</f>
        <v>May</v>
      </c>
      <c r="AG3516" t="str">
        <f>TEXT(Agricultural_Export_Analysis_Cleaned_Dataset[[#This Row],[Order_Date]],"yyyy")</f>
        <v>2024</v>
      </c>
      <c r="AH3516" t="str">
        <f>TEXT(Agricultural_Export_Analysis_Cleaned_Dataset[[#This Row],[Order_Date]],"ddd")</f>
        <v>Thu</v>
      </c>
      <c r="AI3516" t="str">
        <f>TEXT(Agricultural_Export_Analysis_Cleaned_Dataset[[#This Row],[Ship_Date]],"yyyy")</f>
        <v>2024</v>
      </c>
      <c r="AJ3516" t="str">
        <f>TEXT(Agricultural_Export_Analysis_Cleaned_Dataset[[#This Row],[Ship_Date]],"mmm")</f>
        <v>May</v>
      </c>
      <c r="AK3516" t="str">
        <f>TEXT(Agricultural_Export_Analysis_Cleaned_Dataset[[#This Row],[Ship_Date]],"ddd")</f>
        <v>Fri</v>
      </c>
      <c r="AL3516" t="str">
        <f>TEXT(Agricultural_Export_Analysis_Cleaned_Dataset[[#This Row],[Delivery_Date]],"yyyy")</f>
        <v>2024</v>
      </c>
      <c r="AM3516" t="str">
        <f>TEXT(Agricultural_Export_Analysis_Cleaned_Dataset[[#This Row],[Delivery_Date]],"mmm")</f>
        <v>Jun</v>
      </c>
      <c r="AN3516" t="str">
        <f>TEXT(Agricultural_Export_Analysis_Cleaned_Dataset[[#This Row],[Delivery_Date]],"ddd")</f>
        <v>Mon</v>
      </c>
      <c r="AO3516">
        <f>Agricultural_Export_Analysis_Cleaned_Dataset[[#This Row],[Delivery_Date]]-Agricultural_Export_Analysis_Cleaned_Dataset[[#This Row],[Ship_Date]]</f>
        <v>24</v>
      </c>
      <c r="AP3516">
        <f>Agricultural_Export_Analysis_Cleaned_Dataset[[#This Row],[Ship_Date]]-Agricultural_Export_Analysis_Cleaned_Dataset[[#This Row],[Order_Date]]</f>
        <v>8</v>
      </c>
      <c r="AQ3516" s="4" t="str">
        <f>TEXT(Agricultural_Export_Analysis_Cleaned_Dataset[[#This Row],[Order_Date]],"mmm yyyy")</f>
        <v>May 2024</v>
      </c>
    </row>
    <row r="3517" spans="1:43" x14ac:dyDescent="0.3">
      <c r="A3517" t="s">
        <v>6534</v>
      </c>
      <c r="B3517" t="s">
        <v>6535</v>
      </c>
      <c r="C3517" s="2">
        <v>45543</v>
      </c>
      <c r="D3517" s="2">
        <v>45552</v>
      </c>
      <c r="E3517" s="2">
        <v>45558</v>
      </c>
      <c r="F3517" t="s">
        <v>35</v>
      </c>
      <c r="G3517" t="s">
        <v>8932</v>
      </c>
      <c r="H3517" t="s">
        <v>51</v>
      </c>
      <c r="I3517" t="s">
        <v>118</v>
      </c>
      <c r="J3517" t="s">
        <v>112</v>
      </c>
      <c r="K3517" s="7">
        <v>0</v>
      </c>
      <c r="L3517" t="s">
        <v>87</v>
      </c>
      <c r="M3517" t="s">
        <v>88</v>
      </c>
      <c r="N3517" t="s">
        <v>89</v>
      </c>
      <c r="O3517">
        <v>899</v>
      </c>
      <c r="P3517" s="6">
        <v>393.49</v>
      </c>
      <c r="Q3517" s="6">
        <v>353747.51</v>
      </c>
      <c r="R3517" s="5">
        <v>0</v>
      </c>
      <c r="S3517" s="6">
        <v>353747.51</v>
      </c>
      <c r="T3517" s="6">
        <v>6766.01</v>
      </c>
      <c r="U3517" s="6">
        <v>217981.95</v>
      </c>
      <c r="V3517" s="6">
        <v>740.02</v>
      </c>
      <c r="W3517" s="6">
        <v>39376.5</v>
      </c>
      <c r="X3517" s="6">
        <v>88883.03</v>
      </c>
      <c r="Y3517" s="5">
        <v>0.25126121735811002</v>
      </c>
      <c r="Z3517" t="s">
        <v>103</v>
      </c>
      <c r="AA3517" t="s">
        <v>104</v>
      </c>
      <c r="AB3517" t="s">
        <v>65</v>
      </c>
      <c r="AC3517" t="s">
        <v>76</v>
      </c>
      <c r="AD3517" t="s">
        <v>98</v>
      </c>
      <c r="AE3517" t="s">
        <v>45</v>
      </c>
      <c r="AF3517" t="str">
        <f>TEXT(Agricultural_Export_Analysis_Cleaned_Dataset[[#This Row],[Order_Date]],"mmm")</f>
        <v>Sep</v>
      </c>
      <c r="AG3517" t="str">
        <f>TEXT(Agricultural_Export_Analysis_Cleaned_Dataset[[#This Row],[Order_Date]],"yyyy")</f>
        <v>2024</v>
      </c>
      <c r="AH3517" t="str">
        <f>TEXT(Agricultural_Export_Analysis_Cleaned_Dataset[[#This Row],[Order_Date]],"ddd")</f>
        <v>Sun</v>
      </c>
      <c r="AI3517" t="str">
        <f>TEXT(Agricultural_Export_Analysis_Cleaned_Dataset[[#This Row],[Ship_Date]],"yyyy")</f>
        <v>2024</v>
      </c>
      <c r="AJ3517" t="str">
        <f>TEXT(Agricultural_Export_Analysis_Cleaned_Dataset[[#This Row],[Ship_Date]],"mmm")</f>
        <v>Sep</v>
      </c>
      <c r="AK3517" t="str">
        <f>TEXT(Agricultural_Export_Analysis_Cleaned_Dataset[[#This Row],[Ship_Date]],"ddd")</f>
        <v>Tue</v>
      </c>
      <c r="AL3517" t="str">
        <f>TEXT(Agricultural_Export_Analysis_Cleaned_Dataset[[#This Row],[Delivery_Date]],"yyyy")</f>
        <v>2024</v>
      </c>
      <c r="AM3517" t="str">
        <f>TEXT(Agricultural_Export_Analysis_Cleaned_Dataset[[#This Row],[Delivery_Date]],"mmm")</f>
        <v>Sep</v>
      </c>
      <c r="AN3517" t="str">
        <f>TEXT(Agricultural_Export_Analysis_Cleaned_Dataset[[#This Row],[Delivery_Date]],"ddd")</f>
        <v>Mon</v>
      </c>
      <c r="AO3517">
        <f>Agricultural_Export_Analysis_Cleaned_Dataset[[#This Row],[Delivery_Date]]-Agricultural_Export_Analysis_Cleaned_Dataset[[#This Row],[Ship_Date]]</f>
        <v>6</v>
      </c>
      <c r="AP3517">
        <f>Agricultural_Export_Analysis_Cleaned_Dataset[[#This Row],[Ship_Date]]-Agricultural_Export_Analysis_Cleaned_Dataset[[#This Row],[Order_Date]]</f>
        <v>9</v>
      </c>
      <c r="AQ3517" s="4" t="str">
        <f>TEXT(Agricultural_Export_Analysis_Cleaned_Dataset[[#This Row],[Order_Date]],"mmm yyyy")</f>
        <v>Sep 2024</v>
      </c>
    </row>
    <row r="3518" spans="1:43" x14ac:dyDescent="0.3">
      <c r="A3518" t="s">
        <v>6536</v>
      </c>
      <c r="B3518" t="s">
        <v>4577</v>
      </c>
      <c r="C3518" s="2">
        <v>45922</v>
      </c>
      <c r="D3518" s="2">
        <v>45924</v>
      </c>
      <c r="E3518" s="2">
        <v>45951</v>
      </c>
      <c r="F3518" t="s">
        <v>35</v>
      </c>
      <c r="G3518" t="s">
        <v>8932</v>
      </c>
      <c r="H3518" t="s">
        <v>37</v>
      </c>
      <c r="I3518" t="s">
        <v>118</v>
      </c>
      <c r="J3518" t="s">
        <v>112</v>
      </c>
      <c r="K3518" s="7">
        <v>0</v>
      </c>
      <c r="L3518" t="s">
        <v>32</v>
      </c>
      <c r="M3518" t="s">
        <v>130</v>
      </c>
      <c r="N3518" t="s">
        <v>131</v>
      </c>
      <c r="O3518">
        <v>1942</v>
      </c>
      <c r="P3518" s="6">
        <v>332.98</v>
      </c>
      <c r="Q3518" s="6">
        <v>646647.16</v>
      </c>
      <c r="R3518" s="5">
        <v>0.1</v>
      </c>
      <c r="S3518" s="6">
        <v>581982.44400000002</v>
      </c>
      <c r="T3518" s="6">
        <v>13425.99</v>
      </c>
      <c r="U3518" s="6">
        <v>389267.15</v>
      </c>
      <c r="V3518" s="6">
        <v>1173.69</v>
      </c>
      <c r="W3518" s="6">
        <v>48400.84</v>
      </c>
      <c r="X3518" s="6">
        <v>129714.774</v>
      </c>
      <c r="Y3518" s="5">
        <v>0.222884341851384</v>
      </c>
      <c r="Z3518" t="s">
        <v>103</v>
      </c>
      <c r="AA3518" t="s">
        <v>104</v>
      </c>
      <c r="AB3518" t="s">
        <v>42</v>
      </c>
      <c r="AC3518" t="s">
        <v>76</v>
      </c>
      <c r="AD3518" t="s">
        <v>84</v>
      </c>
      <c r="AE3518" t="s">
        <v>45</v>
      </c>
      <c r="AF3518" t="str">
        <f>TEXT(Agricultural_Export_Analysis_Cleaned_Dataset[[#This Row],[Order_Date]],"mmm")</f>
        <v>Sep</v>
      </c>
      <c r="AG3518" t="str">
        <f>TEXT(Agricultural_Export_Analysis_Cleaned_Dataset[[#This Row],[Order_Date]],"yyyy")</f>
        <v>2025</v>
      </c>
      <c r="AH3518" t="str">
        <f>TEXT(Agricultural_Export_Analysis_Cleaned_Dataset[[#This Row],[Order_Date]],"ddd")</f>
        <v>Mon</v>
      </c>
      <c r="AI3518" t="str">
        <f>TEXT(Agricultural_Export_Analysis_Cleaned_Dataset[[#This Row],[Ship_Date]],"yyyy")</f>
        <v>2025</v>
      </c>
      <c r="AJ3518" t="str">
        <f>TEXT(Agricultural_Export_Analysis_Cleaned_Dataset[[#This Row],[Ship_Date]],"mmm")</f>
        <v>Sep</v>
      </c>
      <c r="AK3518" t="str">
        <f>TEXT(Agricultural_Export_Analysis_Cleaned_Dataset[[#This Row],[Ship_Date]],"ddd")</f>
        <v>Wed</v>
      </c>
      <c r="AL3518" t="str">
        <f>TEXT(Agricultural_Export_Analysis_Cleaned_Dataset[[#This Row],[Delivery_Date]],"yyyy")</f>
        <v>2025</v>
      </c>
      <c r="AM3518" t="str">
        <f>TEXT(Agricultural_Export_Analysis_Cleaned_Dataset[[#This Row],[Delivery_Date]],"mmm")</f>
        <v>Oct</v>
      </c>
      <c r="AN3518" t="str">
        <f>TEXT(Agricultural_Export_Analysis_Cleaned_Dataset[[#This Row],[Delivery_Date]],"ddd")</f>
        <v>Tue</v>
      </c>
      <c r="AO3518">
        <f>Agricultural_Export_Analysis_Cleaned_Dataset[[#This Row],[Delivery_Date]]-Agricultural_Export_Analysis_Cleaned_Dataset[[#This Row],[Ship_Date]]</f>
        <v>27</v>
      </c>
      <c r="AP3518">
        <f>Agricultural_Export_Analysis_Cleaned_Dataset[[#This Row],[Ship_Date]]-Agricultural_Export_Analysis_Cleaned_Dataset[[#This Row],[Order_Date]]</f>
        <v>2</v>
      </c>
      <c r="AQ3518" s="4" t="str">
        <f>TEXT(Agricultural_Export_Analysis_Cleaned_Dataset[[#This Row],[Order_Date]],"mmm yyyy")</f>
        <v>Sep 2025</v>
      </c>
    </row>
    <row r="3519" spans="1:43" x14ac:dyDescent="0.3">
      <c r="A3519" t="s">
        <v>6537</v>
      </c>
      <c r="B3519" t="s">
        <v>4722</v>
      </c>
      <c r="C3519" s="2">
        <v>45731</v>
      </c>
      <c r="D3519" s="2">
        <v>45739</v>
      </c>
      <c r="E3519" s="2">
        <v>45759</v>
      </c>
      <c r="F3519" t="s">
        <v>35</v>
      </c>
      <c r="G3519" t="s">
        <v>50</v>
      </c>
      <c r="H3519" t="s">
        <v>51</v>
      </c>
      <c r="I3519" t="s">
        <v>97</v>
      </c>
      <c r="J3519" t="s">
        <v>63</v>
      </c>
      <c r="K3519" s="7">
        <v>4</v>
      </c>
      <c r="L3519" t="s">
        <v>70</v>
      </c>
      <c r="M3519" t="s">
        <v>107</v>
      </c>
      <c r="N3519" t="s">
        <v>108</v>
      </c>
      <c r="O3519">
        <v>1067</v>
      </c>
      <c r="P3519" s="6">
        <v>80</v>
      </c>
      <c r="Q3519" s="6">
        <v>85360</v>
      </c>
      <c r="R3519" s="5">
        <v>0.1</v>
      </c>
      <c r="S3519" s="6">
        <v>76824</v>
      </c>
      <c r="T3519" s="6">
        <v>670.36</v>
      </c>
      <c r="U3519" s="6">
        <v>45039.97</v>
      </c>
      <c r="V3519" s="6">
        <v>1743.48</v>
      </c>
      <c r="W3519" s="6">
        <v>8872.6299999999992</v>
      </c>
      <c r="X3519" s="6">
        <v>20497.560000000001</v>
      </c>
      <c r="Y3519" s="5">
        <v>0.26681193377069701</v>
      </c>
      <c r="Z3519" t="s">
        <v>40</v>
      </c>
      <c r="AA3519" t="s">
        <v>41</v>
      </c>
      <c r="AB3519" t="s">
        <v>42</v>
      </c>
      <c r="AC3519" t="s">
        <v>66</v>
      </c>
      <c r="AD3519" t="s">
        <v>77</v>
      </c>
      <c r="AE3519" t="s">
        <v>67</v>
      </c>
      <c r="AF3519" t="str">
        <f>TEXT(Agricultural_Export_Analysis_Cleaned_Dataset[[#This Row],[Order_Date]],"mmm")</f>
        <v>Mar</v>
      </c>
      <c r="AG3519" t="str">
        <f>TEXT(Agricultural_Export_Analysis_Cleaned_Dataset[[#This Row],[Order_Date]],"yyyy")</f>
        <v>2025</v>
      </c>
      <c r="AH3519" t="str">
        <f>TEXT(Agricultural_Export_Analysis_Cleaned_Dataset[[#This Row],[Order_Date]],"ddd")</f>
        <v>Sat</v>
      </c>
      <c r="AI3519" t="str">
        <f>TEXT(Agricultural_Export_Analysis_Cleaned_Dataset[[#This Row],[Ship_Date]],"yyyy")</f>
        <v>2025</v>
      </c>
      <c r="AJ3519" t="str">
        <f>TEXT(Agricultural_Export_Analysis_Cleaned_Dataset[[#This Row],[Ship_Date]],"mmm")</f>
        <v>Mar</v>
      </c>
      <c r="AK3519" t="str">
        <f>TEXT(Agricultural_Export_Analysis_Cleaned_Dataset[[#This Row],[Ship_Date]],"ddd")</f>
        <v>Sun</v>
      </c>
      <c r="AL3519" t="str">
        <f>TEXT(Agricultural_Export_Analysis_Cleaned_Dataset[[#This Row],[Delivery_Date]],"yyyy")</f>
        <v>2025</v>
      </c>
      <c r="AM3519" t="str">
        <f>TEXT(Agricultural_Export_Analysis_Cleaned_Dataset[[#This Row],[Delivery_Date]],"mmm")</f>
        <v>Apr</v>
      </c>
      <c r="AN3519" t="str">
        <f>TEXT(Agricultural_Export_Analysis_Cleaned_Dataset[[#This Row],[Delivery_Date]],"ddd")</f>
        <v>Sat</v>
      </c>
      <c r="AO3519">
        <f>Agricultural_Export_Analysis_Cleaned_Dataset[[#This Row],[Delivery_Date]]-Agricultural_Export_Analysis_Cleaned_Dataset[[#This Row],[Ship_Date]]</f>
        <v>20</v>
      </c>
      <c r="AP3519">
        <f>Agricultural_Export_Analysis_Cleaned_Dataset[[#This Row],[Ship_Date]]-Agricultural_Export_Analysis_Cleaned_Dataset[[#This Row],[Order_Date]]</f>
        <v>8</v>
      </c>
      <c r="AQ3519" s="4" t="str">
        <f>TEXT(Agricultural_Export_Analysis_Cleaned_Dataset[[#This Row],[Order_Date]],"mmm yyyy")</f>
        <v>Mar 2025</v>
      </c>
    </row>
    <row r="3520" spans="1:43" x14ac:dyDescent="0.3">
      <c r="A3520" t="s">
        <v>6538</v>
      </c>
      <c r="B3520" t="s">
        <v>6539</v>
      </c>
      <c r="C3520" s="2">
        <v>45972</v>
      </c>
      <c r="D3520" s="2">
        <v>45981</v>
      </c>
      <c r="E3520" s="2">
        <v>45989</v>
      </c>
      <c r="F3520" t="s">
        <v>35</v>
      </c>
      <c r="G3520" t="s">
        <v>8934</v>
      </c>
      <c r="H3520" t="s">
        <v>51</v>
      </c>
      <c r="I3520" t="s">
        <v>118</v>
      </c>
      <c r="J3520" t="s">
        <v>53</v>
      </c>
      <c r="K3520" s="7">
        <v>0</v>
      </c>
      <c r="L3520" t="s">
        <v>32</v>
      </c>
      <c r="M3520" t="s">
        <v>71</v>
      </c>
      <c r="N3520" t="s">
        <v>72</v>
      </c>
      <c r="O3520">
        <v>1430</v>
      </c>
      <c r="P3520" s="6">
        <v>407.58</v>
      </c>
      <c r="Q3520" s="6">
        <v>582839.4</v>
      </c>
      <c r="R3520" s="5">
        <v>0.1</v>
      </c>
      <c r="S3520" s="6">
        <v>524555.46</v>
      </c>
      <c r="T3520" s="6">
        <v>6939.65</v>
      </c>
      <c r="U3520" s="6">
        <v>344894.93</v>
      </c>
      <c r="V3520" s="6">
        <v>1082.6500000000001</v>
      </c>
      <c r="W3520" s="6">
        <v>33782.449999999997</v>
      </c>
      <c r="X3520" s="6">
        <v>137855.78</v>
      </c>
      <c r="Y3520" s="5">
        <v>0.26280496632329398</v>
      </c>
      <c r="Z3520" t="s">
        <v>54</v>
      </c>
      <c r="AA3520" t="s">
        <v>92</v>
      </c>
      <c r="AB3520" t="s">
        <v>56</v>
      </c>
      <c r="AC3520" t="s">
        <v>66</v>
      </c>
      <c r="AD3520" t="s">
        <v>77</v>
      </c>
      <c r="AE3520" t="s">
        <v>58</v>
      </c>
      <c r="AF3520" t="str">
        <f>TEXT(Agricultural_Export_Analysis_Cleaned_Dataset[[#This Row],[Order_Date]],"mmm")</f>
        <v>Nov</v>
      </c>
      <c r="AG3520" t="str">
        <f>TEXT(Agricultural_Export_Analysis_Cleaned_Dataset[[#This Row],[Order_Date]],"yyyy")</f>
        <v>2025</v>
      </c>
      <c r="AH3520" t="str">
        <f>TEXT(Agricultural_Export_Analysis_Cleaned_Dataset[[#This Row],[Order_Date]],"ddd")</f>
        <v>Tue</v>
      </c>
      <c r="AI3520" t="str">
        <f>TEXT(Agricultural_Export_Analysis_Cleaned_Dataset[[#This Row],[Ship_Date]],"yyyy")</f>
        <v>2025</v>
      </c>
      <c r="AJ3520" t="str">
        <f>TEXT(Agricultural_Export_Analysis_Cleaned_Dataset[[#This Row],[Ship_Date]],"mmm")</f>
        <v>Nov</v>
      </c>
      <c r="AK3520" t="str">
        <f>TEXT(Agricultural_Export_Analysis_Cleaned_Dataset[[#This Row],[Ship_Date]],"ddd")</f>
        <v>Thu</v>
      </c>
      <c r="AL3520" t="str">
        <f>TEXT(Agricultural_Export_Analysis_Cleaned_Dataset[[#This Row],[Delivery_Date]],"yyyy")</f>
        <v>2025</v>
      </c>
      <c r="AM3520" t="str">
        <f>TEXT(Agricultural_Export_Analysis_Cleaned_Dataset[[#This Row],[Delivery_Date]],"mmm")</f>
        <v>Nov</v>
      </c>
      <c r="AN3520" t="str">
        <f>TEXT(Agricultural_Export_Analysis_Cleaned_Dataset[[#This Row],[Delivery_Date]],"ddd")</f>
        <v>Fri</v>
      </c>
      <c r="AO3520">
        <f>Agricultural_Export_Analysis_Cleaned_Dataset[[#This Row],[Delivery_Date]]-Agricultural_Export_Analysis_Cleaned_Dataset[[#This Row],[Ship_Date]]</f>
        <v>8</v>
      </c>
      <c r="AP3520">
        <f>Agricultural_Export_Analysis_Cleaned_Dataset[[#This Row],[Ship_Date]]-Agricultural_Export_Analysis_Cleaned_Dataset[[#This Row],[Order_Date]]</f>
        <v>9</v>
      </c>
      <c r="AQ3520" s="4" t="str">
        <f>TEXT(Agricultural_Export_Analysis_Cleaned_Dataset[[#This Row],[Order_Date]],"mmm yyyy")</f>
        <v>Nov 2025</v>
      </c>
    </row>
    <row r="3521" spans="1:43" x14ac:dyDescent="0.3">
      <c r="A3521" t="s">
        <v>6540</v>
      </c>
      <c r="B3521" t="s">
        <v>6541</v>
      </c>
      <c r="C3521" s="2">
        <v>45969</v>
      </c>
      <c r="D3521" s="2">
        <v>45977</v>
      </c>
      <c r="E3521" s="2">
        <v>45997</v>
      </c>
      <c r="F3521" t="s">
        <v>35</v>
      </c>
      <c r="G3521" t="s">
        <v>36</v>
      </c>
      <c r="H3521" t="s">
        <v>37</v>
      </c>
      <c r="I3521" t="s">
        <v>91</v>
      </c>
      <c r="J3521" t="s">
        <v>63</v>
      </c>
      <c r="K3521" s="7">
        <v>0</v>
      </c>
      <c r="L3521" t="s">
        <v>87</v>
      </c>
      <c r="M3521" t="s">
        <v>130</v>
      </c>
      <c r="N3521" t="s">
        <v>131</v>
      </c>
      <c r="O3521">
        <v>91</v>
      </c>
      <c r="P3521" s="6">
        <v>251.44</v>
      </c>
      <c r="Q3521" s="6">
        <v>22881.040000000001</v>
      </c>
      <c r="R3521" s="5">
        <v>0.1</v>
      </c>
      <c r="S3521" s="6">
        <v>20592.936000000002</v>
      </c>
      <c r="T3521" s="6">
        <v>13346.04</v>
      </c>
      <c r="U3521" s="6">
        <v>10497.52</v>
      </c>
      <c r="V3521" s="6">
        <v>691.49</v>
      </c>
      <c r="W3521" s="6">
        <v>1356.33</v>
      </c>
      <c r="X3521" s="6">
        <v>-5298.4440000000004</v>
      </c>
      <c r="Y3521" s="5">
        <v>-0.25729424886281399</v>
      </c>
      <c r="Z3521" t="s">
        <v>54</v>
      </c>
      <c r="AA3521" t="s">
        <v>92</v>
      </c>
      <c r="AB3521" t="s">
        <v>56</v>
      </c>
      <c r="AC3521" t="s">
        <v>76</v>
      </c>
      <c r="AD3521" t="s">
        <v>77</v>
      </c>
      <c r="AE3521" t="s">
        <v>45</v>
      </c>
      <c r="AF3521" t="str">
        <f>TEXT(Agricultural_Export_Analysis_Cleaned_Dataset[[#This Row],[Order_Date]],"mmm")</f>
        <v>Nov</v>
      </c>
      <c r="AG3521" t="str">
        <f>TEXT(Agricultural_Export_Analysis_Cleaned_Dataset[[#This Row],[Order_Date]],"yyyy")</f>
        <v>2025</v>
      </c>
      <c r="AH3521" t="str">
        <f>TEXT(Agricultural_Export_Analysis_Cleaned_Dataset[[#This Row],[Order_Date]],"ddd")</f>
        <v>Sat</v>
      </c>
      <c r="AI3521" t="str">
        <f>TEXT(Agricultural_Export_Analysis_Cleaned_Dataset[[#This Row],[Ship_Date]],"yyyy")</f>
        <v>2025</v>
      </c>
      <c r="AJ3521" t="str">
        <f>TEXT(Agricultural_Export_Analysis_Cleaned_Dataset[[#This Row],[Ship_Date]],"mmm")</f>
        <v>Nov</v>
      </c>
      <c r="AK3521" t="str">
        <f>TEXT(Agricultural_Export_Analysis_Cleaned_Dataset[[#This Row],[Ship_Date]],"ddd")</f>
        <v>Sun</v>
      </c>
      <c r="AL3521" t="str">
        <f>TEXT(Agricultural_Export_Analysis_Cleaned_Dataset[[#This Row],[Delivery_Date]],"yyyy")</f>
        <v>2025</v>
      </c>
      <c r="AM3521" t="str">
        <f>TEXT(Agricultural_Export_Analysis_Cleaned_Dataset[[#This Row],[Delivery_Date]],"mmm")</f>
        <v>Dec</v>
      </c>
      <c r="AN3521" t="str">
        <f>TEXT(Agricultural_Export_Analysis_Cleaned_Dataset[[#This Row],[Delivery_Date]],"ddd")</f>
        <v>Sat</v>
      </c>
      <c r="AO3521">
        <f>Agricultural_Export_Analysis_Cleaned_Dataset[[#This Row],[Delivery_Date]]-Agricultural_Export_Analysis_Cleaned_Dataset[[#This Row],[Ship_Date]]</f>
        <v>20</v>
      </c>
      <c r="AP3521">
        <f>Agricultural_Export_Analysis_Cleaned_Dataset[[#This Row],[Ship_Date]]-Agricultural_Export_Analysis_Cleaned_Dataset[[#This Row],[Order_Date]]</f>
        <v>8</v>
      </c>
      <c r="AQ3521" s="4" t="str">
        <f>TEXT(Agricultural_Export_Analysis_Cleaned_Dataset[[#This Row],[Order_Date]],"mmm yyyy")</f>
        <v>Nov 2025</v>
      </c>
    </row>
    <row r="3522" spans="1:43" x14ac:dyDescent="0.3">
      <c r="A3522" t="s">
        <v>6542</v>
      </c>
      <c r="B3522" t="s">
        <v>6543</v>
      </c>
      <c r="C3522" s="2">
        <v>45774</v>
      </c>
      <c r="D3522" s="2">
        <v>45776</v>
      </c>
      <c r="E3522" s="2">
        <v>45793</v>
      </c>
      <c r="F3522" t="s">
        <v>35</v>
      </c>
      <c r="G3522" t="s">
        <v>8933</v>
      </c>
      <c r="H3522" t="s">
        <v>37</v>
      </c>
      <c r="I3522" t="s">
        <v>52</v>
      </c>
      <c r="J3522" t="s">
        <v>112</v>
      </c>
      <c r="K3522" s="7">
        <v>0</v>
      </c>
      <c r="L3522" t="s">
        <v>70</v>
      </c>
      <c r="M3522" t="s">
        <v>130</v>
      </c>
      <c r="N3522" t="s">
        <v>131</v>
      </c>
      <c r="O3522">
        <v>563</v>
      </c>
      <c r="P3522" s="6">
        <v>285.99</v>
      </c>
      <c r="Q3522" s="6">
        <v>161012.37</v>
      </c>
      <c r="R3522" s="5">
        <v>0.05</v>
      </c>
      <c r="S3522" s="6">
        <v>152961.75150000001</v>
      </c>
      <c r="T3522" s="6">
        <v>2680.76</v>
      </c>
      <c r="U3522" s="6">
        <v>80162.95</v>
      </c>
      <c r="V3522" s="6">
        <v>1810.13</v>
      </c>
      <c r="W3522" s="6">
        <v>4542.6400000000003</v>
      </c>
      <c r="X3522" s="6">
        <v>63765.271500000003</v>
      </c>
      <c r="Y3522" s="5">
        <v>0.41687069397868398</v>
      </c>
      <c r="Z3522" t="s">
        <v>81</v>
      </c>
      <c r="AA3522" t="s">
        <v>165</v>
      </c>
      <c r="AB3522" t="s">
        <v>42</v>
      </c>
      <c r="AC3522" t="s">
        <v>43</v>
      </c>
      <c r="AD3522" t="s">
        <v>77</v>
      </c>
      <c r="AE3522" t="s">
        <v>45</v>
      </c>
      <c r="AF3522" t="str">
        <f>TEXT(Agricultural_Export_Analysis_Cleaned_Dataset[[#This Row],[Order_Date]],"mmm")</f>
        <v>Apr</v>
      </c>
      <c r="AG3522" t="str">
        <f>TEXT(Agricultural_Export_Analysis_Cleaned_Dataset[[#This Row],[Order_Date]],"yyyy")</f>
        <v>2025</v>
      </c>
      <c r="AH3522" t="str">
        <f>TEXT(Agricultural_Export_Analysis_Cleaned_Dataset[[#This Row],[Order_Date]],"ddd")</f>
        <v>Sun</v>
      </c>
      <c r="AI3522" t="str">
        <f>TEXT(Agricultural_Export_Analysis_Cleaned_Dataset[[#This Row],[Ship_Date]],"yyyy")</f>
        <v>2025</v>
      </c>
      <c r="AJ3522" t="str">
        <f>TEXT(Agricultural_Export_Analysis_Cleaned_Dataset[[#This Row],[Ship_Date]],"mmm")</f>
        <v>Apr</v>
      </c>
      <c r="AK3522" t="str">
        <f>TEXT(Agricultural_Export_Analysis_Cleaned_Dataset[[#This Row],[Ship_Date]],"ddd")</f>
        <v>Tue</v>
      </c>
      <c r="AL3522" t="str">
        <f>TEXT(Agricultural_Export_Analysis_Cleaned_Dataset[[#This Row],[Delivery_Date]],"yyyy")</f>
        <v>2025</v>
      </c>
      <c r="AM3522" t="str">
        <f>TEXT(Agricultural_Export_Analysis_Cleaned_Dataset[[#This Row],[Delivery_Date]],"mmm")</f>
        <v>May</v>
      </c>
      <c r="AN3522" t="str">
        <f>TEXT(Agricultural_Export_Analysis_Cleaned_Dataset[[#This Row],[Delivery_Date]],"ddd")</f>
        <v>Fri</v>
      </c>
      <c r="AO3522">
        <f>Agricultural_Export_Analysis_Cleaned_Dataset[[#This Row],[Delivery_Date]]-Agricultural_Export_Analysis_Cleaned_Dataset[[#This Row],[Ship_Date]]</f>
        <v>17</v>
      </c>
      <c r="AP3522">
        <f>Agricultural_Export_Analysis_Cleaned_Dataset[[#This Row],[Ship_Date]]-Agricultural_Export_Analysis_Cleaned_Dataset[[#This Row],[Order_Date]]</f>
        <v>2</v>
      </c>
      <c r="AQ3522" s="4" t="str">
        <f>TEXT(Agricultural_Export_Analysis_Cleaned_Dataset[[#This Row],[Order_Date]],"mmm yyyy")</f>
        <v>Apr 2025</v>
      </c>
    </row>
    <row r="3523" spans="1:43" x14ac:dyDescent="0.3">
      <c r="A3523" t="s">
        <v>6544</v>
      </c>
      <c r="B3523" t="s">
        <v>4571</v>
      </c>
      <c r="C3523" s="2">
        <v>45428</v>
      </c>
      <c r="D3523" s="2">
        <v>45437</v>
      </c>
      <c r="E3523" s="2">
        <v>45447</v>
      </c>
      <c r="F3523" t="s">
        <v>35</v>
      </c>
      <c r="G3523" t="s">
        <v>73</v>
      </c>
      <c r="H3523" t="s">
        <v>37</v>
      </c>
      <c r="I3523" t="s">
        <v>91</v>
      </c>
      <c r="J3523" t="s">
        <v>112</v>
      </c>
      <c r="K3523" s="7">
        <v>4</v>
      </c>
      <c r="L3523" t="s">
        <v>87</v>
      </c>
      <c r="M3523" t="s">
        <v>71</v>
      </c>
      <c r="N3523" t="s">
        <v>72</v>
      </c>
      <c r="O3523">
        <v>1625</v>
      </c>
      <c r="P3523" s="6">
        <v>145.02000000000001</v>
      </c>
      <c r="Q3523" s="6">
        <v>235657.5</v>
      </c>
      <c r="R3523" s="5">
        <v>0.1</v>
      </c>
      <c r="S3523" s="6">
        <v>212091.75</v>
      </c>
      <c r="T3523" s="6">
        <v>14148.63</v>
      </c>
      <c r="U3523" s="6">
        <v>135364.29999999999</v>
      </c>
      <c r="V3523" s="6">
        <v>1547.6</v>
      </c>
      <c r="W3523" s="6">
        <v>18878.05</v>
      </c>
      <c r="X3523" s="6">
        <v>42153.17</v>
      </c>
      <c r="Y3523" s="5">
        <v>0.19874969205544299</v>
      </c>
      <c r="Z3523" t="s">
        <v>81</v>
      </c>
      <c r="AA3523" t="s">
        <v>82</v>
      </c>
      <c r="AB3523" t="s">
        <v>65</v>
      </c>
      <c r="AC3523" t="s">
        <v>66</v>
      </c>
      <c r="AD3523" t="s">
        <v>98</v>
      </c>
      <c r="AE3523" t="s">
        <v>45</v>
      </c>
      <c r="AF3523" t="str">
        <f>TEXT(Agricultural_Export_Analysis_Cleaned_Dataset[[#This Row],[Order_Date]],"mmm")</f>
        <v>May</v>
      </c>
      <c r="AG3523" t="str">
        <f>TEXT(Agricultural_Export_Analysis_Cleaned_Dataset[[#This Row],[Order_Date]],"yyyy")</f>
        <v>2024</v>
      </c>
      <c r="AH3523" t="str">
        <f>TEXT(Agricultural_Export_Analysis_Cleaned_Dataset[[#This Row],[Order_Date]],"ddd")</f>
        <v>Thu</v>
      </c>
      <c r="AI3523" t="str">
        <f>TEXT(Agricultural_Export_Analysis_Cleaned_Dataset[[#This Row],[Ship_Date]],"yyyy")</f>
        <v>2024</v>
      </c>
      <c r="AJ3523" t="str">
        <f>TEXT(Agricultural_Export_Analysis_Cleaned_Dataset[[#This Row],[Ship_Date]],"mmm")</f>
        <v>May</v>
      </c>
      <c r="AK3523" t="str">
        <f>TEXT(Agricultural_Export_Analysis_Cleaned_Dataset[[#This Row],[Ship_Date]],"ddd")</f>
        <v>Sat</v>
      </c>
      <c r="AL3523" t="str">
        <f>TEXT(Agricultural_Export_Analysis_Cleaned_Dataset[[#This Row],[Delivery_Date]],"yyyy")</f>
        <v>2024</v>
      </c>
      <c r="AM3523" t="str">
        <f>TEXT(Agricultural_Export_Analysis_Cleaned_Dataset[[#This Row],[Delivery_Date]],"mmm")</f>
        <v>Jun</v>
      </c>
      <c r="AN3523" t="str">
        <f>TEXT(Agricultural_Export_Analysis_Cleaned_Dataset[[#This Row],[Delivery_Date]],"ddd")</f>
        <v>Tue</v>
      </c>
      <c r="AO3523">
        <f>Agricultural_Export_Analysis_Cleaned_Dataset[[#This Row],[Delivery_Date]]-Agricultural_Export_Analysis_Cleaned_Dataset[[#This Row],[Ship_Date]]</f>
        <v>10</v>
      </c>
      <c r="AP3523">
        <f>Agricultural_Export_Analysis_Cleaned_Dataset[[#This Row],[Ship_Date]]-Agricultural_Export_Analysis_Cleaned_Dataset[[#This Row],[Order_Date]]</f>
        <v>9</v>
      </c>
      <c r="AQ3523" s="4" t="str">
        <f>TEXT(Agricultural_Export_Analysis_Cleaned_Dataset[[#This Row],[Order_Date]],"mmm yyyy")</f>
        <v>May 2024</v>
      </c>
    </row>
    <row r="3524" spans="1:43" x14ac:dyDescent="0.3">
      <c r="A3524" t="s">
        <v>6545</v>
      </c>
      <c r="B3524" t="s">
        <v>6546</v>
      </c>
      <c r="C3524" s="2">
        <v>45626</v>
      </c>
      <c r="D3524" s="2">
        <v>45628</v>
      </c>
      <c r="E3524" s="2">
        <v>45641</v>
      </c>
      <c r="F3524" t="s">
        <v>35</v>
      </c>
      <c r="G3524" t="s">
        <v>36</v>
      </c>
      <c r="H3524" t="s">
        <v>37</v>
      </c>
      <c r="I3524" t="s">
        <v>91</v>
      </c>
      <c r="J3524" t="s">
        <v>53</v>
      </c>
      <c r="K3524" s="7">
        <v>7</v>
      </c>
      <c r="L3524" t="s">
        <v>80</v>
      </c>
      <c r="M3524" t="s">
        <v>33</v>
      </c>
      <c r="N3524" t="s">
        <v>34</v>
      </c>
      <c r="O3524">
        <v>1212</v>
      </c>
      <c r="P3524" s="6">
        <v>115.29</v>
      </c>
      <c r="Q3524" s="6">
        <v>139731.48000000001</v>
      </c>
      <c r="R3524" s="5">
        <v>0</v>
      </c>
      <c r="S3524" s="6">
        <v>139731.48000000001</v>
      </c>
      <c r="T3524" s="6">
        <v>7189.74</v>
      </c>
      <c r="U3524" s="6">
        <v>85808.97</v>
      </c>
      <c r="V3524" s="6">
        <v>476.5</v>
      </c>
      <c r="W3524" s="6">
        <v>13132.42</v>
      </c>
      <c r="X3524" s="6">
        <v>33123.85</v>
      </c>
      <c r="Y3524" s="5">
        <v>0.237053597371187</v>
      </c>
      <c r="Z3524" t="s">
        <v>54</v>
      </c>
      <c r="AA3524" t="s">
        <v>92</v>
      </c>
      <c r="AB3524" t="s">
        <v>65</v>
      </c>
      <c r="AC3524" t="s">
        <v>43</v>
      </c>
      <c r="AD3524" t="s">
        <v>57</v>
      </c>
      <c r="AE3524" t="s">
        <v>45</v>
      </c>
      <c r="AF3524" t="str">
        <f>TEXT(Agricultural_Export_Analysis_Cleaned_Dataset[[#This Row],[Order_Date]],"mmm")</f>
        <v>Nov</v>
      </c>
      <c r="AG3524" t="str">
        <f>TEXT(Agricultural_Export_Analysis_Cleaned_Dataset[[#This Row],[Order_Date]],"yyyy")</f>
        <v>2024</v>
      </c>
      <c r="AH3524" t="str">
        <f>TEXT(Agricultural_Export_Analysis_Cleaned_Dataset[[#This Row],[Order_Date]],"ddd")</f>
        <v>Sat</v>
      </c>
      <c r="AI3524" t="str">
        <f>TEXT(Agricultural_Export_Analysis_Cleaned_Dataset[[#This Row],[Ship_Date]],"yyyy")</f>
        <v>2024</v>
      </c>
      <c r="AJ3524" t="str">
        <f>TEXT(Agricultural_Export_Analysis_Cleaned_Dataset[[#This Row],[Ship_Date]],"mmm")</f>
        <v>Dec</v>
      </c>
      <c r="AK3524" t="str">
        <f>TEXT(Agricultural_Export_Analysis_Cleaned_Dataset[[#This Row],[Ship_Date]],"ddd")</f>
        <v>Mon</v>
      </c>
      <c r="AL3524" t="str">
        <f>TEXT(Agricultural_Export_Analysis_Cleaned_Dataset[[#This Row],[Delivery_Date]],"yyyy")</f>
        <v>2024</v>
      </c>
      <c r="AM3524" t="str">
        <f>TEXT(Agricultural_Export_Analysis_Cleaned_Dataset[[#This Row],[Delivery_Date]],"mmm")</f>
        <v>Dec</v>
      </c>
      <c r="AN3524" t="str">
        <f>TEXT(Agricultural_Export_Analysis_Cleaned_Dataset[[#This Row],[Delivery_Date]],"ddd")</f>
        <v>Sun</v>
      </c>
      <c r="AO3524">
        <f>Agricultural_Export_Analysis_Cleaned_Dataset[[#This Row],[Delivery_Date]]-Agricultural_Export_Analysis_Cleaned_Dataset[[#This Row],[Ship_Date]]</f>
        <v>13</v>
      </c>
      <c r="AP3524">
        <f>Agricultural_Export_Analysis_Cleaned_Dataset[[#This Row],[Ship_Date]]-Agricultural_Export_Analysis_Cleaned_Dataset[[#This Row],[Order_Date]]</f>
        <v>2</v>
      </c>
      <c r="AQ3524" s="4" t="str">
        <f>TEXT(Agricultural_Export_Analysis_Cleaned_Dataset[[#This Row],[Order_Date]],"mmm yyyy")</f>
        <v>Nov 2024</v>
      </c>
    </row>
    <row r="3525" spans="1:43" x14ac:dyDescent="0.3">
      <c r="A3525" t="s">
        <v>6547</v>
      </c>
      <c r="B3525" t="s">
        <v>6548</v>
      </c>
      <c r="C3525" s="2">
        <v>45493</v>
      </c>
      <c r="D3525" s="2">
        <v>45497</v>
      </c>
      <c r="E3525" s="2">
        <v>45538</v>
      </c>
      <c r="F3525" t="s">
        <v>35</v>
      </c>
      <c r="G3525" t="s">
        <v>36</v>
      </c>
      <c r="H3525" t="s">
        <v>74</v>
      </c>
      <c r="I3525" t="s">
        <v>97</v>
      </c>
      <c r="J3525" t="s">
        <v>53</v>
      </c>
      <c r="K3525" s="7">
        <v>15</v>
      </c>
      <c r="L3525" t="s">
        <v>70</v>
      </c>
      <c r="M3525" t="s">
        <v>140</v>
      </c>
      <c r="N3525" t="s">
        <v>49</v>
      </c>
      <c r="O3525">
        <v>1607</v>
      </c>
      <c r="P3525" s="6">
        <v>378.74</v>
      </c>
      <c r="Q3525" s="6">
        <v>608635.18000000005</v>
      </c>
      <c r="R3525" s="5">
        <v>0.05</v>
      </c>
      <c r="S3525" s="6">
        <v>578203.42099999997</v>
      </c>
      <c r="T3525" s="6">
        <v>8517.92</v>
      </c>
      <c r="U3525" s="6">
        <v>423907.83</v>
      </c>
      <c r="V3525" s="6">
        <v>1884.95</v>
      </c>
      <c r="W3525" s="6">
        <v>25122.9</v>
      </c>
      <c r="X3525" s="6">
        <v>118769.821</v>
      </c>
      <c r="Y3525" s="5">
        <v>0.205411826852543</v>
      </c>
      <c r="Z3525" t="s">
        <v>103</v>
      </c>
      <c r="AA3525" t="s">
        <v>119</v>
      </c>
      <c r="AB3525" t="s">
        <v>65</v>
      </c>
      <c r="AC3525" t="s">
        <v>66</v>
      </c>
      <c r="AD3525" t="s">
        <v>98</v>
      </c>
      <c r="AE3525" t="s">
        <v>45</v>
      </c>
      <c r="AF3525" t="str">
        <f>TEXT(Agricultural_Export_Analysis_Cleaned_Dataset[[#This Row],[Order_Date]],"mmm")</f>
        <v>Jul</v>
      </c>
      <c r="AG3525" t="str">
        <f>TEXT(Agricultural_Export_Analysis_Cleaned_Dataset[[#This Row],[Order_Date]],"yyyy")</f>
        <v>2024</v>
      </c>
      <c r="AH3525" t="str">
        <f>TEXT(Agricultural_Export_Analysis_Cleaned_Dataset[[#This Row],[Order_Date]],"ddd")</f>
        <v>Sat</v>
      </c>
      <c r="AI3525" t="str">
        <f>TEXT(Agricultural_Export_Analysis_Cleaned_Dataset[[#This Row],[Ship_Date]],"yyyy")</f>
        <v>2024</v>
      </c>
      <c r="AJ3525" t="str">
        <f>TEXT(Agricultural_Export_Analysis_Cleaned_Dataset[[#This Row],[Ship_Date]],"mmm")</f>
        <v>Jul</v>
      </c>
      <c r="AK3525" t="str">
        <f>TEXT(Agricultural_Export_Analysis_Cleaned_Dataset[[#This Row],[Ship_Date]],"ddd")</f>
        <v>Wed</v>
      </c>
      <c r="AL3525" t="str">
        <f>TEXT(Agricultural_Export_Analysis_Cleaned_Dataset[[#This Row],[Delivery_Date]],"yyyy")</f>
        <v>2024</v>
      </c>
      <c r="AM3525" t="str">
        <f>TEXT(Agricultural_Export_Analysis_Cleaned_Dataset[[#This Row],[Delivery_Date]],"mmm")</f>
        <v>Sep</v>
      </c>
      <c r="AN3525" t="str">
        <f>TEXT(Agricultural_Export_Analysis_Cleaned_Dataset[[#This Row],[Delivery_Date]],"ddd")</f>
        <v>Tue</v>
      </c>
      <c r="AO3525">
        <f>Agricultural_Export_Analysis_Cleaned_Dataset[[#This Row],[Delivery_Date]]-Agricultural_Export_Analysis_Cleaned_Dataset[[#This Row],[Ship_Date]]</f>
        <v>41</v>
      </c>
      <c r="AP3525">
        <f>Agricultural_Export_Analysis_Cleaned_Dataset[[#This Row],[Ship_Date]]-Agricultural_Export_Analysis_Cleaned_Dataset[[#This Row],[Order_Date]]</f>
        <v>4</v>
      </c>
      <c r="AQ3525" s="4" t="str">
        <f>TEXT(Agricultural_Export_Analysis_Cleaned_Dataset[[#This Row],[Order_Date]],"mmm yyyy")</f>
        <v>Jul 2024</v>
      </c>
    </row>
    <row r="3526" spans="1:43" x14ac:dyDescent="0.3">
      <c r="A3526" t="s">
        <v>6549</v>
      </c>
      <c r="B3526" t="s">
        <v>6550</v>
      </c>
      <c r="C3526" s="2">
        <v>45304</v>
      </c>
      <c r="D3526" s="2">
        <v>45310</v>
      </c>
      <c r="E3526" s="2">
        <v>45324</v>
      </c>
      <c r="F3526" t="s">
        <v>35</v>
      </c>
      <c r="G3526" t="s">
        <v>117</v>
      </c>
      <c r="H3526" t="s">
        <v>51</v>
      </c>
      <c r="I3526" t="s">
        <v>91</v>
      </c>
      <c r="J3526" t="s">
        <v>112</v>
      </c>
      <c r="K3526" s="7">
        <v>7</v>
      </c>
      <c r="L3526" t="s">
        <v>135</v>
      </c>
      <c r="M3526" t="s">
        <v>107</v>
      </c>
      <c r="N3526" t="s">
        <v>108</v>
      </c>
      <c r="O3526">
        <v>1304</v>
      </c>
      <c r="P3526" s="6">
        <v>321.92</v>
      </c>
      <c r="Q3526" s="6">
        <v>419783.67999999999</v>
      </c>
      <c r="R3526" s="5">
        <v>0.1</v>
      </c>
      <c r="S3526" s="6">
        <v>377805.31199999998</v>
      </c>
      <c r="T3526" s="6">
        <v>7804.79</v>
      </c>
      <c r="U3526" s="6">
        <v>234445.86</v>
      </c>
      <c r="V3526" s="6">
        <v>921.08</v>
      </c>
      <c r="W3526" s="6">
        <v>27106.34</v>
      </c>
      <c r="X3526" s="6">
        <v>107527.242</v>
      </c>
      <c r="Y3526" s="5">
        <v>0.28461019097582202</v>
      </c>
      <c r="Z3526" t="s">
        <v>40</v>
      </c>
      <c r="AA3526" t="s">
        <v>64</v>
      </c>
      <c r="AB3526" t="s">
        <v>56</v>
      </c>
      <c r="AC3526" t="s">
        <v>76</v>
      </c>
      <c r="AD3526" t="s">
        <v>98</v>
      </c>
      <c r="AE3526" t="s">
        <v>58</v>
      </c>
      <c r="AF3526" t="str">
        <f>TEXT(Agricultural_Export_Analysis_Cleaned_Dataset[[#This Row],[Order_Date]],"mmm")</f>
        <v>Jan</v>
      </c>
      <c r="AG3526" t="str">
        <f>TEXT(Agricultural_Export_Analysis_Cleaned_Dataset[[#This Row],[Order_Date]],"yyyy")</f>
        <v>2024</v>
      </c>
      <c r="AH3526" t="str">
        <f>TEXT(Agricultural_Export_Analysis_Cleaned_Dataset[[#This Row],[Order_Date]],"ddd")</f>
        <v>Sat</v>
      </c>
      <c r="AI3526" t="str">
        <f>TEXT(Agricultural_Export_Analysis_Cleaned_Dataset[[#This Row],[Ship_Date]],"yyyy")</f>
        <v>2024</v>
      </c>
      <c r="AJ3526" t="str">
        <f>TEXT(Agricultural_Export_Analysis_Cleaned_Dataset[[#This Row],[Ship_Date]],"mmm")</f>
        <v>Jan</v>
      </c>
      <c r="AK3526" t="str">
        <f>TEXT(Agricultural_Export_Analysis_Cleaned_Dataset[[#This Row],[Ship_Date]],"ddd")</f>
        <v>Fri</v>
      </c>
      <c r="AL3526" t="str">
        <f>TEXT(Agricultural_Export_Analysis_Cleaned_Dataset[[#This Row],[Delivery_Date]],"yyyy")</f>
        <v>2024</v>
      </c>
      <c r="AM3526" t="str">
        <f>TEXT(Agricultural_Export_Analysis_Cleaned_Dataset[[#This Row],[Delivery_Date]],"mmm")</f>
        <v>Feb</v>
      </c>
      <c r="AN3526" t="str">
        <f>TEXT(Agricultural_Export_Analysis_Cleaned_Dataset[[#This Row],[Delivery_Date]],"ddd")</f>
        <v>Fri</v>
      </c>
      <c r="AO3526">
        <f>Agricultural_Export_Analysis_Cleaned_Dataset[[#This Row],[Delivery_Date]]-Agricultural_Export_Analysis_Cleaned_Dataset[[#This Row],[Ship_Date]]</f>
        <v>14</v>
      </c>
      <c r="AP3526">
        <f>Agricultural_Export_Analysis_Cleaned_Dataset[[#This Row],[Ship_Date]]-Agricultural_Export_Analysis_Cleaned_Dataset[[#This Row],[Order_Date]]</f>
        <v>6</v>
      </c>
      <c r="AQ3526" s="4" t="str">
        <f>TEXT(Agricultural_Export_Analysis_Cleaned_Dataset[[#This Row],[Order_Date]],"mmm yyyy")</f>
        <v>Jan 2024</v>
      </c>
    </row>
    <row r="3527" spans="1:43" x14ac:dyDescent="0.3">
      <c r="A3527" t="s">
        <v>6551</v>
      </c>
      <c r="B3527" t="s">
        <v>706</v>
      </c>
      <c r="C3527" s="2">
        <v>45782</v>
      </c>
      <c r="D3527" s="2">
        <v>45783</v>
      </c>
      <c r="E3527" s="2">
        <v>45796</v>
      </c>
      <c r="F3527" t="s">
        <v>35</v>
      </c>
      <c r="G3527" t="s">
        <v>73</v>
      </c>
      <c r="H3527" t="s">
        <v>74</v>
      </c>
      <c r="I3527" t="s">
        <v>38</v>
      </c>
      <c r="J3527" t="s">
        <v>39</v>
      </c>
      <c r="K3527" s="7">
        <v>4</v>
      </c>
      <c r="L3527" t="s">
        <v>32</v>
      </c>
      <c r="M3527" t="s">
        <v>61</v>
      </c>
      <c r="N3527" t="s">
        <v>62</v>
      </c>
      <c r="O3527">
        <v>457</v>
      </c>
      <c r="P3527" s="6">
        <v>45.11</v>
      </c>
      <c r="Q3527" s="6">
        <v>20615.27</v>
      </c>
      <c r="R3527" s="5">
        <v>0.15</v>
      </c>
      <c r="S3527" s="6">
        <v>17522.979500000001</v>
      </c>
      <c r="T3527" s="6">
        <v>4749.03</v>
      </c>
      <c r="U3527" s="6">
        <v>9145.2199999999993</v>
      </c>
      <c r="V3527" s="6">
        <v>210.65</v>
      </c>
      <c r="W3527" s="6">
        <v>1760.62</v>
      </c>
      <c r="X3527" s="6">
        <v>1657.4594999999999</v>
      </c>
      <c r="Y3527" s="5">
        <v>9.45877668806267E-2</v>
      </c>
      <c r="Z3527" t="s">
        <v>81</v>
      </c>
      <c r="AA3527" t="s">
        <v>82</v>
      </c>
      <c r="AB3527" t="s">
        <v>42</v>
      </c>
      <c r="AC3527" t="s">
        <v>43</v>
      </c>
      <c r="AD3527" t="s">
        <v>57</v>
      </c>
      <c r="AE3527" t="s">
        <v>45</v>
      </c>
      <c r="AF3527" t="str">
        <f>TEXT(Agricultural_Export_Analysis_Cleaned_Dataset[[#This Row],[Order_Date]],"mmm")</f>
        <v>May</v>
      </c>
      <c r="AG3527" t="str">
        <f>TEXT(Agricultural_Export_Analysis_Cleaned_Dataset[[#This Row],[Order_Date]],"yyyy")</f>
        <v>2025</v>
      </c>
      <c r="AH3527" t="str">
        <f>TEXT(Agricultural_Export_Analysis_Cleaned_Dataset[[#This Row],[Order_Date]],"ddd")</f>
        <v>Mon</v>
      </c>
      <c r="AI3527" t="str">
        <f>TEXT(Agricultural_Export_Analysis_Cleaned_Dataset[[#This Row],[Ship_Date]],"yyyy")</f>
        <v>2025</v>
      </c>
      <c r="AJ3527" t="str">
        <f>TEXT(Agricultural_Export_Analysis_Cleaned_Dataset[[#This Row],[Ship_Date]],"mmm")</f>
        <v>May</v>
      </c>
      <c r="AK3527" t="str">
        <f>TEXT(Agricultural_Export_Analysis_Cleaned_Dataset[[#This Row],[Ship_Date]],"ddd")</f>
        <v>Tue</v>
      </c>
      <c r="AL3527" t="str">
        <f>TEXT(Agricultural_Export_Analysis_Cleaned_Dataset[[#This Row],[Delivery_Date]],"yyyy")</f>
        <v>2025</v>
      </c>
      <c r="AM3527" t="str">
        <f>TEXT(Agricultural_Export_Analysis_Cleaned_Dataset[[#This Row],[Delivery_Date]],"mmm")</f>
        <v>May</v>
      </c>
      <c r="AN3527" t="str">
        <f>TEXT(Agricultural_Export_Analysis_Cleaned_Dataset[[#This Row],[Delivery_Date]],"ddd")</f>
        <v>Mon</v>
      </c>
      <c r="AO3527">
        <f>Agricultural_Export_Analysis_Cleaned_Dataset[[#This Row],[Delivery_Date]]-Agricultural_Export_Analysis_Cleaned_Dataset[[#This Row],[Ship_Date]]</f>
        <v>13</v>
      </c>
      <c r="AP3527">
        <f>Agricultural_Export_Analysis_Cleaned_Dataset[[#This Row],[Ship_Date]]-Agricultural_Export_Analysis_Cleaned_Dataset[[#This Row],[Order_Date]]</f>
        <v>1</v>
      </c>
      <c r="AQ3527" s="4" t="str">
        <f>TEXT(Agricultural_Export_Analysis_Cleaned_Dataset[[#This Row],[Order_Date]],"mmm yyyy")</f>
        <v>May 2025</v>
      </c>
    </row>
    <row r="3528" spans="1:43" x14ac:dyDescent="0.3">
      <c r="A3528" t="s">
        <v>6552</v>
      </c>
      <c r="B3528" t="s">
        <v>6553</v>
      </c>
      <c r="C3528" s="2">
        <v>45537</v>
      </c>
      <c r="D3528" s="2">
        <v>45546</v>
      </c>
      <c r="E3528" s="2">
        <v>45559</v>
      </c>
      <c r="F3528" t="s">
        <v>35</v>
      </c>
      <c r="G3528" t="s">
        <v>50</v>
      </c>
      <c r="H3528" t="s">
        <v>37</v>
      </c>
      <c r="I3528" t="s">
        <v>52</v>
      </c>
      <c r="J3528" t="s">
        <v>63</v>
      </c>
      <c r="K3528" s="7">
        <v>0</v>
      </c>
      <c r="L3528" t="s">
        <v>32</v>
      </c>
      <c r="M3528" t="s">
        <v>130</v>
      </c>
      <c r="N3528" t="s">
        <v>131</v>
      </c>
      <c r="O3528">
        <v>957</v>
      </c>
      <c r="P3528" s="6">
        <v>222.56</v>
      </c>
      <c r="Q3528" s="6">
        <v>212989.92</v>
      </c>
      <c r="R3528" s="5">
        <v>0.05</v>
      </c>
      <c r="S3528" s="6">
        <v>202340.424</v>
      </c>
      <c r="T3528" s="6">
        <v>7102.19</v>
      </c>
      <c r="U3528" s="6">
        <v>129633.16</v>
      </c>
      <c r="V3528" s="6">
        <v>2339.08</v>
      </c>
      <c r="W3528" s="6">
        <v>15626.29</v>
      </c>
      <c r="X3528" s="6">
        <v>47639.703999999998</v>
      </c>
      <c r="Y3528" s="5">
        <v>0.23544333385404001</v>
      </c>
      <c r="Z3528" t="s">
        <v>103</v>
      </c>
      <c r="AA3528" t="s">
        <v>104</v>
      </c>
      <c r="AB3528" t="s">
        <v>83</v>
      </c>
      <c r="AC3528" t="s">
        <v>66</v>
      </c>
      <c r="AD3528" t="s">
        <v>98</v>
      </c>
      <c r="AE3528" t="s">
        <v>58</v>
      </c>
      <c r="AF3528" t="str">
        <f>TEXT(Agricultural_Export_Analysis_Cleaned_Dataset[[#This Row],[Order_Date]],"mmm")</f>
        <v>Sep</v>
      </c>
      <c r="AG3528" t="str">
        <f>TEXT(Agricultural_Export_Analysis_Cleaned_Dataset[[#This Row],[Order_Date]],"yyyy")</f>
        <v>2024</v>
      </c>
      <c r="AH3528" t="str">
        <f>TEXT(Agricultural_Export_Analysis_Cleaned_Dataset[[#This Row],[Order_Date]],"ddd")</f>
        <v>Mon</v>
      </c>
      <c r="AI3528" t="str">
        <f>TEXT(Agricultural_Export_Analysis_Cleaned_Dataset[[#This Row],[Ship_Date]],"yyyy")</f>
        <v>2024</v>
      </c>
      <c r="AJ3528" t="str">
        <f>TEXT(Agricultural_Export_Analysis_Cleaned_Dataset[[#This Row],[Ship_Date]],"mmm")</f>
        <v>Sep</v>
      </c>
      <c r="AK3528" t="str">
        <f>TEXT(Agricultural_Export_Analysis_Cleaned_Dataset[[#This Row],[Ship_Date]],"ddd")</f>
        <v>Wed</v>
      </c>
      <c r="AL3528" t="str">
        <f>TEXT(Agricultural_Export_Analysis_Cleaned_Dataset[[#This Row],[Delivery_Date]],"yyyy")</f>
        <v>2024</v>
      </c>
      <c r="AM3528" t="str">
        <f>TEXT(Agricultural_Export_Analysis_Cleaned_Dataset[[#This Row],[Delivery_Date]],"mmm")</f>
        <v>Sep</v>
      </c>
      <c r="AN3528" t="str">
        <f>TEXT(Agricultural_Export_Analysis_Cleaned_Dataset[[#This Row],[Delivery_Date]],"ddd")</f>
        <v>Tue</v>
      </c>
      <c r="AO3528">
        <f>Agricultural_Export_Analysis_Cleaned_Dataset[[#This Row],[Delivery_Date]]-Agricultural_Export_Analysis_Cleaned_Dataset[[#This Row],[Ship_Date]]</f>
        <v>13</v>
      </c>
      <c r="AP3528">
        <f>Agricultural_Export_Analysis_Cleaned_Dataset[[#This Row],[Ship_Date]]-Agricultural_Export_Analysis_Cleaned_Dataset[[#This Row],[Order_Date]]</f>
        <v>9</v>
      </c>
      <c r="AQ3528" s="4" t="str">
        <f>TEXT(Agricultural_Export_Analysis_Cleaned_Dataset[[#This Row],[Order_Date]],"mmm yyyy")</f>
        <v>Sep 2024</v>
      </c>
    </row>
    <row r="3529" spans="1:43" x14ac:dyDescent="0.3">
      <c r="A3529" t="s">
        <v>6554</v>
      </c>
      <c r="B3529" t="s">
        <v>2669</v>
      </c>
      <c r="C3529" s="2">
        <v>45758</v>
      </c>
      <c r="D3529" s="2">
        <v>45768</v>
      </c>
      <c r="E3529" s="2">
        <v>45794</v>
      </c>
      <c r="F3529" t="s">
        <v>35</v>
      </c>
      <c r="G3529" t="s">
        <v>8933</v>
      </c>
      <c r="H3529" t="s">
        <v>37</v>
      </c>
      <c r="I3529" t="s">
        <v>97</v>
      </c>
      <c r="J3529" t="s">
        <v>112</v>
      </c>
      <c r="K3529" s="7">
        <v>15</v>
      </c>
      <c r="L3529" t="s">
        <v>32</v>
      </c>
      <c r="M3529" t="s">
        <v>130</v>
      </c>
      <c r="N3529" t="s">
        <v>131</v>
      </c>
      <c r="O3529">
        <v>1262</v>
      </c>
      <c r="P3529" s="6">
        <v>72.06</v>
      </c>
      <c r="Q3529" s="6">
        <v>90939.72</v>
      </c>
      <c r="R3529" s="5">
        <v>0</v>
      </c>
      <c r="S3529" s="6">
        <v>90939.72</v>
      </c>
      <c r="T3529" s="6">
        <v>9124.61</v>
      </c>
      <c r="U3529" s="6">
        <v>61039.58</v>
      </c>
      <c r="V3529" s="6">
        <v>1457.04</v>
      </c>
      <c r="W3529" s="6">
        <v>8965.8799999999992</v>
      </c>
      <c r="X3529" s="6">
        <v>10352.61</v>
      </c>
      <c r="Y3529" s="5">
        <v>0.11384035490762499</v>
      </c>
      <c r="Z3529" t="s">
        <v>81</v>
      </c>
      <c r="AA3529" t="s">
        <v>165</v>
      </c>
      <c r="AB3529" t="s">
        <v>65</v>
      </c>
      <c r="AC3529" t="s">
        <v>76</v>
      </c>
      <c r="AD3529" t="s">
        <v>84</v>
      </c>
      <c r="AE3529" t="s">
        <v>58</v>
      </c>
      <c r="AF3529" t="str">
        <f>TEXT(Agricultural_Export_Analysis_Cleaned_Dataset[[#This Row],[Order_Date]],"mmm")</f>
        <v>Apr</v>
      </c>
      <c r="AG3529" t="str">
        <f>TEXT(Agricultural_Export_Analysis_Cleaned_Dataset[[#This Row],[Order_Date]],"yyyy")</f>
        <v>2025</v>
      </c>
      <c r="AH3529" t="str">
        <f>TEXT(Agricultural_Export_Analysis_Cleaned_Dataset[[#This Row],[Order_Date]],"ddd")</f>
        <v>Fri</v>
      </c>
      <c r="AI3529" t="str">
        <f>TEXT(Agricultural_Export_Analysis_Cleaned_Dataset[[#This Row],[Ship_Date]],"yyyy")</f>
        <v>2025</v>
      </c>
      <c r="AJ3529" t="str">
        <f>TEXT(Agricultural_Export_Analysis_Cleaned_Dataset[[#This Row],[Ship_Date]],"mmm")</f>
        <v>Apr</v>
      </c>
      <c r="AK3529" t="str">
        <f>TEXT(Agricultural_Export_Analysis_Cleaned_Dataset[[#This Row],[Ship_Date]],"ddd")</f>
        <v>Mon</v>
      </c>
      <c r="AL3529" t="str">
        <f>TEXT(Agricultural_Export_Analysis_Cleaned_Dataset[[#This Row],[Delivery_Date]],"yyyy")</f>
        <v>2025</v>
      </c>
      <c r="AM3529" t="str">
        <f>TEXT(Agricultural_Export_Analysis_Cleaned_Dataset[[#This Row],[Delivery_Date]],"mmm")</f>
        <v>May</v>
      </c>
      <c r="AN3529" t="str">
        <f>TEXT(Agricultural_Export_Analysis_Cleaned_Dataset[[#This Row],[Delivery_Date]],"ddd")</f>
        <v>Sat</v>
      </c>
      <c r="AO3529">
        <f>Agricultural_Export_Analysis_Cleaned_Dataset[[#This Row],[Delivery_Date]]-Agricultural_Export_Analysis_Cleaned_Dataset[[#This Row],[Ship_Date]]</f>
        <v>26</v>
      </c>
      <c r="AP3529">
        <f>Agricultural_Export_Analysis_Cleaned_Dataset[[#This Row],[Ship_Date]]-Agricultural_Export_Analysis_Cleaned_Dataset[[#This Row],[Order_Date]]</f>
        <v>10</v>
      </c>
      <c r="AQ3529" s="4" t="str">
        <f>TEXT(Agricultural_Export_Analysis_Cleaned_Dataset[[#This Row],[Order_Date]],"mmm yyyy")</f>
        <v>Apr 2025</v>
      </c>
    </row>
    <row r="3530" spans="1:43" x14ac:dyDescent="0.3">
      <c r="A3530" t="s">
        <v>6555</v>
      </c>
      <c r="B3530" t="s">
        <v>6556</v>
      </c>
      <c r="C3530" s="2">
        <v>45423</v>
      </c>
      <c r="D3530" s="2">
        <v>45426</v>
      </c>
      <c r="E3530" s="2">
        <v>45434</v>
      </c>
      <c r="F3530" t="s">
        <v>35</v>
      </c>
      <c r="G3530" t="s">
        <v>8933</v>
      </c>
      <c r="H3530" t="s">
        <v>51</v>
      </c>
      <c r="I3530" t="s">
        <v>38</v>
      </c>
      <c r="J3530" t="s">
        <v>39</v>
      </c>
      <c r="K3530" s="7">
        <v>0</v>
      </c>
      <c r="L3530" t="s">
        <v>87</v>
      </c>
      <c r="M3530" t="s">
        <v>107</v>
      </c>
      <c r="N3530" t="s">
        <v>108</v>
      </c>
      <c r="O3530">
        <v>1906</v>
      </c>
      <c r="P3530" s="6">
        <v>172.44</v>
      </c>
      <c r="Q3530" s="6">
        <v>328670.64</v>
      </c>
      <c r="R3530" s="5">
        <v>0.15</v>
      </c>
      <c r="S3530" s="6">
        <v>279370.04399999999</v>
      </c>
      <c r="T3530" s="6">
        <v>30270.6378</v>
      </c>
      <c r="U3530" s="6">
        <v>169325.63</v>
      </c>
      <c r="V3530" s="6">
        <v>1735.18</v>
      </c>
      <c r="W3530" s="6">
        <v>12549.56</v>
      </c>
      <c r="X3530" s="6">
        <v>65489.036200000002</v>
      </c>
      <c r="Y3530" s="5">
        <v>0.23441681590089</v>
      </c>
      <c r="Z3530" t="s">
        <v>81</v>
      </c>
      <c r="AA3530" t="s">
        <v>82</v>
      </c>
      <c r="AB3530" t="s">
        <v>83</v>
      </c>
      <c r="AC3530" t="s">
        <v>66</v>
      </c>
      <c r="AD3530" t="s">
        <v>98</v>
      </c>
      <c r="AE3530" t="s">
        <v>58</v>
      </c>
      <c r="AF3530" t="str">
        <f>TEXT(Agricultural_Export_Analysis_Cleaned_Dataset[[#This Row],[Order_Date]],"mmm")</f>
        <v>May</v>
      </c>
      <c r="AG3530" t="str">
        <f>TEXT(Agricultural_Export_Analysis_Cleaned_Dataset[[#This Row],[Order_Date]],"yyyy")</f>
        <v>2024</v>
      </c>
      <c r="AH3530" t="str">
        <f>TEXT(Agricultural_Export_Analysis_Cleaned_Dataset[[#This Row],[Order_Date]],"ddd")</f>
        <v>Sat</v>
      </c>
      <c r="AI3530" t="str">
        <f>TEXT(Agricultural_Export_Analysis_Cleaned_Dataset[[#This Row],[Ship_Date]],"yyyy")</f>
        <v>2024</v>
      </c>
      <c r="AJ3530" t="str">
        <f>TEXT(Agricultural_Export_Analysis_Cleaned_Dataset[[#This Row],[Ship_Date]],"mmm")</f>
        <v>May</v>
      </c>
      <c r="AK3530" t="str">
        <f>TEXT(Agricultural_Export_Analysis_Cleaned_Dataset[[#This Row],[Ship_Date]],"ddd")</f>
        <v>Tue</v>
      </c>
      <c r="AL3530" t="str">
        <f>TEXT(Agricultural_Export_Analysis_Cleaned_Dataset[[#This Row],[Delivery_Date]],"yyyy")</f>
        <v>2024</v>
      </c>
      <c r="AM3530" t="str">
        <f>TEXT(Agricultural_Export_Analysis_Cleaned_Dataset[[#This Row],[Delivery_Date]],"mmm")</f>
        <v>May</v>
      </c>
      <c r="AN3530" t="str">
        <f>TEXT(Agricultural_Export_Analysis_Cleaned_Dataset[[#This Row],[Delivery_Date]],"ddd")</f>
        <v>Wed</v>
      </c>
      <c r="AO3530">
        <f>Agricultural_Export_Analysis_Cleaned_Dataset[[#This Row],[Delivery_Date]]-Agricultural_Export_Analysis_Cleaned_Dataset[[#This Row],[Ship_Date]]</f>
        <v>8</v>
      </c>
      <c r="AP3530">
        <f>Agricultural_Export_Analysis_Cleaned_Dataset[[#This Row],[Ship_Date]]-Agricultural_Export_Analysis_Cleaned_Dataset[[#This Row],[Order_Date]]</f>
        <v>3</v>
      </c>
      <c r="AQ3530" s="4" t="str">
        <f>TEXT(Agricultural_Export_Analysis_Cleaned_Dataset[[#This Row],[Order_Date]],"mmm yyyy")</f>
        <v>May 2024</v>
      </c>
    </row>
    <row r="3531" spans="1:43" x14ac:dyDescent="0.3">
      <c r="A3531" t="s">
        <v>6557</v>
      </c>
      <c r="B3531" t="s">
        <v>6558</v>
      </c>
      <c r="C3531" s="2">
        <v>45455</v>
      </c>
      <c r="D3531" s="2">
        <v>45460</v>
      </c>
      <c r="E3531" s="2">
        <v>45478</v>
      </c>
      <c r="F3531" t="s">
        <v>35</v>
      </c>
      <c r="G3531" t="s">
        <v>73</v>
      </c>
      <c r="H3531" t="s">
        <v>51</v>
      </c>
      <c r="I3531" t="s">
        <v>97</v>
      </c>
      <c r="J3531" t="s">
        <v>112</v>
      </c>
      <c r="K3531" s="7">
        <v>0</v>
      </c>
      <c r="L3531" t="s">
        <v>87</v>
      </c>
      <c r="M3531" t="s">
        <v>61</v>
      </c>
      <c r="N3531" t="s">
        <v>62</v>
      </c>
      <c r="O3531">
        <v>79</v>
      </c>
      <c r="P3531" s="6">
        <v>315.56</v>
      </c>
      <c r="Q3531" s="6">
        <v>24929.24</v>
      </c>
      <c r="R3531" s="5">
        <v>0.1</v>
      </c>
      <c r="S3531" s="6">
        <v>22436.315999999999</v>
      </c>
      <c r="T3531" s="6">
        <v>11427.5</v>
      </c>
      <c r="U3531" s="6">
        <v>10633.55</v>
      </c>
      <c r="V3531" s="6">
        <v>1033.3499999999999</v>
      </c>
      <c r="W3531" s="6">
        <v>2661.62</v>
      </c>
      <c r="X3531" s="6">
        <v>-3319.7040000000002</v>
      </c>
      <c r="Y3531" s="5">
        <v>-0.147961189350337</v>
      </c>
      <c r="Z3531" t="s">
        <v>81</v>
      </c>
      <c r="AA3531" t="s">
        <v>150</v>
      </c>
      <c r="AB3531" t="s">
        <v>65</v>
      </c>
      <c r="AC3531" t="s">
        <v>43</v>
      </c>
      <c r="AD3531" t="s">
        <v>123</v>
      </c>
      <c r="AE3531" t="s">
        <v>67</v>
      </c>
      <c r="AF3531" t="str">
        <f>TEXT(Agricultural_Export_Analysis_Cleaned_Dataset[[#This Row],[Order_Date]],"mmm")</f>
        <v>Jun</v>
      </c>
      <c r="AG3531" t="str">
        <f>TEXT(Agricultural_Export_Analysis_Cleaned_Dataset[[#This Row],[Order_Date]],"yyyy")</f>
        <v>2024</v>
      </c>
      <c r="AH3531" t="str">
        <f>TEXT(Agricultural_Export_Analysis_Cleaned_Dataset[[#This Row],[Order_Date]],"ddd")</f>
        <v>Wed</v>
      </c>
      <c r="AI3531" t="str">
        <f>TEXT(Agricultural_Export_Analysis_Cleaned_Dataset[[#This Row],[Ship_Date]],"yyyy")</f>
        <v>2024</v>
      </c>
      <c r="AJ3531" t="str">
        <f>TEXT(Agricultural_Export_Analysis_Cleaned_Dataset[[#This Row],[Ship_Date]],"mmm")</f>
        <v>Jun</v>
      </c>
      <c r="AK3531" t="str">
        <f>TEXT(Agricultural_Export_Analysis_Cleaned_Dataset[[#This Row],[Ship_Date]],"ddd")</f>
        <v>Mon</v>
      </c>
      <c r="AL3531" t="str">
        <f>TEXT(Agricultural_Export_Analysis_Cleaned_Dataset[[#This Row],[Delivery_Date]],"yyyy")</f>
        <v>2024</v>
      </c>
      <c r="AM3531" t="str">
        <f>TEXT(Agricultural_Export_Analysis_Cleaned_Dataset[[#This Row],[Delivery_Date]],"mmm")</f>
        <v>Jul</v>
      </c>
      <c r="AN3531" t="str">
        <f>TEXT(Agricultural_Export_Analysis_Cleaned_Dataset[[#This Row],[Delivery_Date]],"ddd")</f>
        <v>Fri</v>
      </c>
      <c r="AO3531">
        <f>Agricultural_Export_Analysis_Cleaned_Dataset[[#This Row],[Delivery_Date]]-Agricultural_Export_Analysis_Cleaned_Dataset[[#This Row],[Ship_Date]]</f>
        <v>18</v>
      </c>
      <c r="AP3531">
        <f>Agricultural_Export_Analysis_Cleaned_Dataset[[#This Row],[Ship_Date]]-Agricultural_Export_Analysis_Cleaned_Dataset[[#This Row],[Order_Date]]</f>
        <v>5</v>
      </c>
      <c r="AQ3531" s="4" t="str">
        <f>TEXT(Agricultural_Export_Analysis_Cleaned_Dataset[[#This Row],[Order_Date]],"mmm yyyy")</f>
        <v>Jun 2024</v>
      </c>
    </row>
    <row r="3532" spans="1:43" x14ac:dyDescent="0.3">
      <c r="A3532" t="s">
        <v>6559</v>
      </c>
      <c r="B3532" t="s">
        <v>4851</v>
      </c>
      <c r="C3532" s="2">
        <v>45947</v>
      </c>
      <c r="D3532" s="2">
        <v>45951</v>
      </c>
      <c r="E3532" s="2">
        <v>45977</v>
      </c>
      <c r="F3532" t="s">
        <v>35</v>
      </c>
      <c r="G3532" t="s">
        <v>8934</v>
      </c>
      <c r="H3532" t="s">
        <v>51</v>
      </c>
      <c r="I3532" t="s">
        <v>38</v>
      </c>
      <c r="J3532" t="s">
        <v>63</v>
      </c>
      <c r="K3532" s="7">
        <v>0</v>
      </c>
      <c r="L3532" t="s">
        <v>32</v>
      </c>
      <c r="M3532" t="s">
        <v>88</v>
      </c>
      <c r="N3532" t="s">
        <v>89</v>
      </c>
      <c r="O3532">
        <v>1544</v>
      </c>
      <c r="P3532" s="6">
        <v>438.7</v>
      </c>
      <c r="Q3532" s="6">
        <v>677352.8</v>
      </c>
      <c r="R3532" s="5">
        <v>0</v>
      </c>
      <c r="S3532" s="6">
        <v>677352.8</v>
      </c>
      <c r="T3532" s="6">
        <v>4761.58</v>
      </c>
      <c r="U3532" s="6">
        <v>378705.99</v>
      </c>
      <c r="V3532" s="6">
        <v>2540.88</v>
      </c>
      <c r="W3532" s="6">
        <v>52160.18</v>
      </c>
      <c r="X3532" s="6">
        <v>239184.17</v>
      </c>
      <c r="Y3532" s="5">
        <v>0.35311608662428201</v>
      </c>
      <c r="Z3532" t="s">
        <v>54</v>
      </c>
      <c r="AA3532" t="s">
        <v>75</v>
      </c>
      <c r="AB3532" t="s">
        <v>56</v>
      </c>
      <c r="AC3532" t="s">
        <v>66</v>
      </c>
      <c r="AD3532" t="s">
        <v>84</v>
      </c>
      <c r="AE3532" t="s">
        <v>67</v>
      </c>
      <c r="AF3532" t="str">
        <f>TEXT(Agricultural_Export_Analysis_Cleaned_Dataset[[#This Row],[Order_Date]],"mmm")</f>
        <v>Oct</v>
      </c>
      <c r="AG3532" t="str">
        <f>TEXT(Agricultural_Export_Analysis_Cleaned_Dataset[[#This Row],[Order_Date]],"yyyy")</f>
        <v>2025</v>
      </c>
      <c r="AH3532" t="str">
        <f>TEXT(Agricultural_Export_Analysis_Cleaned_Dataset[[#This Row],[Order_Date]],"ddd")</f>
        <v>Fri</v>
      </c>
      <c r="AI3532" t="str">
        <f>TEXT(Agricultural_Export_Analysis_Cleaned_Dataset[[#This Row],[Ship_Date]],"yyyy")</f>
        <v>2025</v>
      </c>
      <c r="AJ3532" t="str">
        <f>TEXT(Agricultural_Export_Analysis_Cleaned_Dataset[[#This Row],[Ship_Date]],"mmm")</f>
        <v>Oct</v>
      </c>
      <c r="AK3532" t="str">
        <f>TEXT(Agricultural_Export_Analysis_Cleaned_Dataset[[#This Row],[Ship_Date]],"ddd")</f>
        <v>Tue</v>
      </c>
      <c r="AL3532" t="str">
        <f>TEXT(Agricultural_Export_Analysis_Cleaned_Dataset[[#This Row],[Delivery_Date]],"yyyy")</f>
        <v>2025</v>
      </c>
      <c r="AM3532" t="str">
        <f>TEXT(Agricultural_Export_Analysis_Cleaned_Dataset[[#This Row],[Delivery_Date]],"mmm")</f>
        <v>Nov</v>
      </c>
      <c r="AN3532" t="str">
        <f>TEXT(Agricultural_Export_Analysis_Cleaned_Dataset[[#This Row],[Delivery_Date]],"ddd")</f>
        <v>Sun</v>
      </c>
      <c r="AO3532">
        <f>Agricultural_Export_Analysis_Cleaned_Dataset[[#This Row],[Delivery_Date]]-Agricultural_Export_Analysis_Cleaned_Dataset[[#This Row],[Ship_Date]]</f>
        <v>26</v>
      </c>
      <c r="AP3532">
        <f>Agricultural_Export_Analysis_Cleaned_Dataset[[#This Row],[Ship_Date]]-Agricultural_Export_Analysis_Cleaned_Dataset[[#This Row],[Order_Date]]</f>
        <v>4</v>
      </c>
      <c r="AQ3532" s="4" t="str">
        <f>TEXT(Agricultural_Export_Analysis_Cleaned_Dataset[[#This Row],[Order_Date]],"mmm yyyy")</f>
        <v>Oct 2025</v>
      </c>
    </row>
    <row r="3533" spans="1:43" x14ac:dyDescent="0.3">
      <c r="A3533" t="s">
        <v>6560</v>
      </c>
      <c r="B3533" t="s">
        <v>6561</v>
      </c>
      <c r="C3533" s="2">
        <v>45599</v>
      </c>
      <c r="D3533" s="2">
        <v>45605</v>
      </c>
      <c r="E3533" s="2">
        <v>45635</v>
      </c>
      <c r="F3533" t="s">
        <v>35</v>
      </c>
      <c r="G3533" t="s">
        <v>117</v>
      </c>
      <c r="H3533" t="s">
        <v>37</v>
      </c>
      <c r="I3533" t="s">
        <v>91</v>
      </c>
      <c r="J3533" t="s">
        <v>39</v>
      </c>
      <c r="K3533" s="7">
        <v>2</v>
      </c>
      <c r="L3533" t="s">
        <v>87</v>
      </c>
      <c r="M3533" t="s">
        <v>33</v>
      </c>
      <c r="N3533" t="s">
        <v>34</v>
      </c>
      <c r="O3533">
        <v>1829</v>
      </c>
      <c r="P3533" s="6">
        <v>127.7</v>
      </c>
      <c r="Q3533" s="6">
        <v>233563.3</v>
      </c>
      <c r="R3533" s="5">
        <v>0</v>
      </c>
      <c r="S3533" s="6">
        <v>233563.3</v>
      </c>
      <c r="T3533" s="6">
        <v>14480.68</v>
      </c>
      <c r="U3533" s="6">
        <v>163816.35</v>
      </c>
      <c r="V3533" s="6">
        <v>588.63</v>
      </c>
      <c r="W3533" s="6">
        <v>15291.93</v>
      </c>
      <c r="X3533" s="6">
        <v>39385.71</v>
      </c>
      <c r="Y3533" s="5">
        <v>0.16862970338233799</v>
      </c>
      <c r="Z3533" t="s">
        <v>54</v>
      </c>
      <c r="AA3533" t="s">
        <v>92</v>
      </c>
      <c r="AB3533" t="s">
        <v>83</v>
      </c>
      <c r="AC3533" t="s">
        <v>43</v>
      </c>
      <c r="AD3533" t="s">
        <v>98</v>
      </c>
      <c r="AE3533" t="s">
        <v>58</v>
      </c>
      <c r="AF3533" t="str">
        <f>TEXT(Agricultural_Export_Analysis_Cleaned_Dataset[[#This Row],[Order_Date]],"mmm")</f>
        <v>Nov</v>
      </c>
      <c r="AG3533" t="str">
        <f>TEXT(Agricultural_Export_Analysis_Cleaned_Dataset[[#This Row],[Order_Date]],"yyyy")</f>
        <v>2024</v>
      </c>
      <c r="AH3533" t="str">
        <f>TEXT(Agricultural_Export_Analysis_Cleaned_Dataset[[#This Row],[Order_Date]],"ddd")</f>
        <v>Sun</v>
      </c>
      <c r="AI3533" t="str">
        <f>TEXT(Agricultural_Export_Analysis_Cleaned_Dataset[[#This Row],[Ship_Date]],"yyyy")</f>
        <v>2024</v>
      </c>
      <c r="AJ3533" t="str">
        <f>TEXT(Agricultural_Export_Analysis_Cleaned_Dataset[[#This Row],[Ship_Date]],"mmm")</f>
        <v>Nov</v>
      </c>
      <c r="AK3533" t="str">
        <f>TEXT(Agricultural_Export_Analysis_Cleaned_Dataset[[#This Row],[Ship_Date]],"ddd")</f>
        <v>Sat</v>
      </c>
      <c r="AL3533" t="str">
        <f>TEXT(Agricultural_Export_Analysis_Cleaned_Dataset[[#This Row],[Delivery_Date]],"yyyy")</f>
        <v>2024</v>
      </c>
      <c r="AM3533" t="str">
        <f>TEXT(Agricultural_Export_Analysis_Cleaned_Dataset[[#This Row],[Delivery_Date]],"mmm")</f>
        <v>Dec</v>
      </c>
      <c r="AN3533" t="str">
        <f>TEXT(Agricultural_Export_Analysis_Cleaned_Dataset[[#This Row],[Delivery_Date]],"ddd")</f>
        <v>Mon</v>
      </c>
      <c r="AO3533">
        <f>Agricultural_Export_Analysis_Cleaned_Dataset[[#This Row],[Delivery_Date]]-Agricultural_Export_Analysis_Cleaned_Dataset[[#This Row],[Ship_Date]]</f>
        <v>30</v>
      </c>
      <c r="AP3533">
        <f>Agricultural_Export_Analysis_Cleaned_Dataset[[#This Row],[Ship_Date]]-Agricultural_Export_Analysis_Cleaned_Dataset[[#This Row],[Order_Date]]</f>
        <v>6</v>
      </c>
      <c r="AQ3533" s="4" t="str">
        <f>TEXT(Agricultural_Export_Analysis_Cleaned_Dataset[[#This Row],[Order_Date]],"mmm yyyy")</f>
        <v>Nov 2024</v>
      </c>
    </row>
    <row r="3534" spans="1:43" x14ac:dyDescent="0.3">
      <c r="A3534" t="s">
        <v>6562</v>
      </c>
      <c r="B3534" t="s">
        <v>6563</v>
      </c>
      <c r="C3534" s="2">
        <v>45457</v>
      </c>
      <c r="D3534" s="2">
        <v>45460</v>
      </c>
      <c r="E3534" s="2">
        <v>45481</v>
      </c>
      <c r="F3534" t="s">
        <v>35</v>
      </c>
      <c r="G3534" t="s">
        <v>50</v>
      </c>
      <c r="H3534" t="s">
        <v>51</v>
      </c>
      <c r="I3534" t="s">
        <v>52</v>
      </c>
      <c r="J3534" t="s">
        <v>112</v>
      </c>
      <c r="K3534" s="7">
        <v>10</v>
      </c>
      <c r="L3534" t="s">
        <v>70</v>
      </c>
      <c r="M3534" t="s">
        <v>107</v>
      </c>
      <c r="N3534" t="s">
        <v>108</v>
      </c>
      <c r="O3534">
        <v>1034</v>
      </c>
      <c r="P3534" s="6">
        <v>67.239999999999995</v>
      </c>
      <c r="Q3534" s="6">
        <v>69526.16</v>
      </c>
      <c r="R3534" s="5">
        <v>0.05</v>
      </c>
      <c r="S3534" s="6">
        <v>66049.851999999999</v>
      </c>
      <c r="T3534" s="6">
        <v>7062.27</v>
      </c>
      <c r="U3534" s="6">
        <v>47005.53</v>
      </c>
      <c r="V3534" s="6">
        <v>1497.07</v>
      </c>
      <c r="W3534" s="6">
        <v>6994.05</v>
      </c>
      <c r="X3534" s="6">
        <v>3490.9319999999998</v>
      </c>
      <c r="Y3534" s="5">
        <v>5.2852987467708397E-2</v>
      </c>
      <c r="Z3534" t="s">
        <v>81</v>
      </c>
      <c r="AA3534" t="s">
        <v>150</v>
      </c>
      <c r="AB3534" t="s">
        <v>65</v>
      </c>
      <c r="AC3534" t="s">
        <v>76</v>
      </c>
      <c r="AD3534" t="s">
        <v>98</v>
      </c>
      <c r="AE3534" t="s">
        <v>45</v>
      </c>
      <c r="AF3534" t="str">
        <f>TEXT(Agricultural_Export_Analysis_Cleaned_Dataset[[#This Row],[Order_Date]],"mmm")</f>
        <v>Jun</v>
      </c>
      <c r="AG3534" t="str">
        <f>TEXT(Agricultural_Export_Analysis_Cleaned_Dataset[[#This Row],[Order_Date]],"yyyy")</f>
        <v>2024</v>
      </c>
      <c r="AH3534" t="str">
        <f>TEXT(Agricultural_Export_Analysis_Cleaned_Dataset[[#This Row],[Order_Date]],"ddd")</f>
        <v>Fri</v>
      </c>
      <c r="AI3534" t="str">
        <f>TEXT(Agricultural_Export_Analysis_Cleaned_Dataset[[#This Row],[Ship_Date]],"yyyy")</f>
        <v>2024</v>
      </c>
      <c r="AJ3534" t="str">
        <f>TEXT(Agricultural_Export_Analysis_Cleaned_Dataset[[#This Row],[Ship_Date]],"mmm")</f>
        <v>Jun</v>
      </c>
      <c r="AK3534" t="str">
        <f>TEXT(Agricultural_Export_Analysis_Cleaned_Dataset[[#This Row],[Ship_Date]],"ddd")</f>
        <v>Mon</v>
      </c>
      <c r="AL3534" t="str">
        <f>TEXT(Agricultural_Export_Analysis_Cleaned_Dataset[[#This Row],[Delivery_Date]],"yyyy")</f>
        <v>2024</v>
      </c>
      <c r="AM3534" t="str">
        <f>TEXT(Agricultural_Export_Analysis_Cleaned_Dataset[[#This Row],[Delivery_Date]],"mmm")</f>
        <v>Jul</v>
      </c>
      <c r="AN3534" t="str">
        <f>TEXT(Agricultural_Export_Analysis_Cleaned_Dataset[[#This Row],[Delivery_Date]],"ddd")</f>
        <v>Mon</v>
      </c>
      <c r="AO3534">
        <f>Agricultural_Export_Analysis_Cleaned_Dataset[[#This Row],[Delivery_Date]]-Agricultural_Export_Analysis_Cleaned_Dataset[[#This Row],[Ship_Date]]</f>
        <v>21</v>
      </c>
      <c r="AP3534">
        <f>Agricultural_Export_Analysis_Cleaned_Dataset[[#This Row],[Ship_Date]]-Agricultural_Export_Analysis_Cleaned_Dataset[[#This Row],[Order_Date]]</f>
        <v>3</v>
      </c>
      <c r="AQ3534" s="4" t="str">
        <f>TEXT(Agricultural_Export_Analysis_Cleaned_Dataset[[#This Row],[Order_Date]],"mmm yyyy")</f>
        <v>Jun 2024</v>
      </c>
    </row>
    <row r="3535" spans="1:43" x14ac:dyDescent="0.3">
      <c r="A3535" t="s">
        <v>6564</v>
      </c>
      <c r="B3535" t="s">
        <v>3378</v>
      </c>
      <c r="C3535" s="2">
        <v>45620</v>
      </c>
      <c r="D3535" s="2">
        <v>45621</v>
      </c>
      <c r="E3535" s="2">
        <v>45638</v>
      </c>
      <c r="F3535" t="s">
        <v>35</v>
      </c>
      <c r="G3535" t="s">
        <v>36</v>
      </c>
      <c r="H3535" t="s">
        <v>51</v>
      </c>
      <c r="I3535" t="s">
        <v>91</v>
      </c>
      <c r="J3535" t="s">
        <v>63</v>
      </c>
      <c r="K3535" s="7">
        <v>2</v>
      </c>
      <c r="L3535" t="s">
        <v>87</v>
      </c>
      <c r="M3535" t="s">
        <v>88</v>
      </c>
      <c r="N3535" t="s">
        <v>89</v>
      </c>
      <c r="O3535">
        <v>744</v>
      </c>
      <c r="P3535" s="6">
        <v>272.25</v>
      </c>
      <c r="Q3535" s="6">
        <v>202554</v>
      </c>
      <c r="R3535" s="5">
        <v>0.15</v>
      </c>
      <c r="S3535" s="6">
        <v>172170.9</v>
      </c>
      <c r="T3535" s="6">
        <v>923.01</v>
      </c>
      <c r="U3535" s="6">
        <v>103659.01</v>
      </c>
      <c r="V3535" s="6">
        <v>1140.8599999999999</v>
      </c>
      <c r="W3535" s="6">
        <v>8575.61</v>
      </c>
      <c r="X3535" s="6">
        <v>57872.41</v>
      </c>
      <c r="Y3535" s="5">
        <v>0.33613351617491699</v>
      </c>
      <c r="Z3535" t="s">
        <v>54</v>
      </c>
      <c r="AA3535" t="s">
        <v>92</v>
      </c>
      <c r="AB3535" t="s">
        <v>65</v>
      </c>
      <c r="AC3535" t="s">
        <v>76</v>
      </c>
      <c r="AD3535" t="s">
        <v>44</v>
      </c>
      <c r="AE3535" t="s">
        <v>58</v>
      </c>
      <c r="AF3535" t="str">
        <f>TEXT(Agricultural_Export_Analysis_Cleaned_Dataset[[#This Row],[Order_Date]],"mmm")</f>
        <v>Nov</v>
      </c>
      <c r="AG3535" t="str">
        <f>TEXT(Agricultural_Export_Analysis_Cleaned_Dataset[[#This Row],[Order_Date]],"yyyy")</f>
        <v>2024</v>
      </c>
      <c r="AH3535" t="str">
        <f>TEXT(Agricultural_Export_Analysis_Cleaned_Dataset[[#This Row],[Order_Date]],"ddd")</f>
        <v>Sun</v>
      </c>
      <c r="AI3535" t="str">
        <f>TEXT(Agricultural_Export_Analysis_Cleaned_Dataset[[#This Row],[Ship_Date]],"yyyy")</f>
        <v>2024</v>
      </c>
      <c r="AJ3535" t="str">
        <f>TEXT(Agricultural_Export_Analysis_Cleaned_Dataset[[#This Row],[Ship_Date]],"mmm")</f>
        <v>Nov</v>
      </c>
      <c r="AK3535" t="str">
        <f>TEXT(Agricultural_Export_Analysis_Cleaned_Dataset[[#This Row],[Ship_Date]],"ddd")</f>
        <v>Mon</v>
      </c>
      <c r="AL3535" t="str">
        <f>TEXT(Agricultural_Export_Analysis_Cleaned_Dataset[[#This Row],[Delivery_Date]],"yyyy")</f>
        <v>2024</v>
      </c>
      <c r="AM3535" t="str">
        <f>TEXT(Agricultural_Export_Analysis_Cleaned_Dataset[[#This Row],[Delivery_Date]],"mmm")</f>
        <v>Dec</v>
      </c>
      <c r="AN3535" t="str">
        <f>TEXT(Agricultural_Export_Analysis_Cleaned_Dataset[[#This Row],[Delivery_Date]],"ddd")</f>
        <v>Thu</v>
      </c>
      <c r="AO3535">
        <f>Agricultural_Export_Analysis_Cleaned_Dataset[[#This Row],[Delivery_Date]]-Agricultural_Export_Analysis_Cleaned_Dataset[[#This Row],[Ship_Date]]</f>
        <v>17</v>
      </c>
      <c r="AP3535">
        <f>Agricultural_Export_Analysis_Cleaned_Dataset[[#This Row],[Ship_Date]]-Agricultural_Export_Analysis_Cleaned_Dataset[[#This Row],[Order_Date]]</f>
        <v>1</v>
      </c>
      <c r="AQ3535" s="4" t="str">
        <f>TEXT(Agricultural_Export_Analysis_Cleaned_Dataset[[#This Row],[Order_Date]],"mmm yyyy")</f>
        <v>Nov 2024</v>
      </c>
    </row>
    <row r="3536" spans="1:43" x14ac:dyDescent="0.3">
      <c r="A3536" t="s">
        <v>6565</v>
      </c>
      <c r="B3536" t="s">
        <v>6566</v>
      </c>
      <c r="C3536" s="2">
        <v>45760</v>
      </c>
      <c r="D3536" s="2">
        <v>45770</v>
      </c>
      <c r="E3536" s="2">
        <v>45809</v>
      </c>
      <c r="F3536" t="s">
        <v>35</v>
      </c>
      <c r="G3536" t="s">
        <v>36</v>
      </c>
      <c r="H3536" t="s">
        <v>37</v>
      </c>
      <c r="I3536" t="s">
        <v>91</v>
      </c>
      <c r="J3536" t="s">
        <v>63</v>
      </c>
      <c r="K3536" s="7">
        <v>15</v>
      </c>
      <c r="L3536" t="s">
        <v>135</v>
      </c>
      <c r="M3536" t="s">
        <v>71</v>
      </c>
      <c r="N3536" t="s">
        <v>72</v>
      </c>
      <c r="O3536">
        <v>1019</v>
      </c>
      <c r="P3536" s="6">
        <v>316.77999999999997</v>
      </c>
      <c r="Q3536" s="6">
        <v>322798.82</v>
      </c>
      <c r="R3536" s="5">
        <v>0.15</v>
      </c>
      <c r="S3536" s="6">
        <v>274378.99699999997</v>
      </c>
      <c r="T3536" s="6">
        <v>14446.17</v>
      </c>
      <c r="U3536" s="6">
        <v>131015.06</v>
      </c>
      <c r="V3536" s="6">
        <v>960.6</v>
      </c>
      <c r="W3536" s="6">
        <v>7146.61</v>
      </c>
      <c r="X3536" s="6">
        <v>120810.557</v>
      </c>
      <c r="Y3536" s="5">
        <v>0.44030541084017399</v>
      </c>
      <c r="Z3536" t="s">
        <v>81</v>
      </c>
      <c r="AA3536" t="s">
        <v>165</v>
      </c>
      <c r="AB3536" t="s">
        <v>42</v>
      </c>
      <c r="AC3536" t="s">
        <v>66</v>
      </c>
      <c r="AD3536" t="s">
        <v>44</v>
      </c>
      <c r="AE3536" t="s">
        <v>45</v>
      </c>
      <c r="AF3536" t="str">
        <f>TEXT(Agricultural_Export_Analysis_Cleaned_Dataset[[#This Row],[Order_Date]],"mmm")</f>
        <v>Apr</v>
      </c>
      <c r="AG3536" t="str">
        <f>TEXT(Agricultural_Export_Analysis_Cleaned_Dataset[[#This Row],[Order_Date]],"yyyy")</f>
        <v>2025</v>
      </c>
      <c r="AH3536" t="str">
        <f>TEXT(Agricultural_Export_Analysis_Cleaned_Dataset[[#This Row],[Order_Date]],"ddd")</f>
        <v>Sun</v>
      </c>
      <c r="AI3536" t="str">
        <f>TEXT(Agricultural_Export_Analysis_Cleaned_Dataset[[#This Row],[Ship_Date]],"yyyy")</f>
        <v>2025</v>
      </c>
      <c r="AJ3536" t="str">
        <f>TEXT(Agricultural_Export_Analysis_Cleaned_Dataset[[#This Row],[Ship_Date]],"mmm")</f>
        <v>Apr</v>
      </c>
      <c r="AK3536" t="str">
        <f>TEXT(Agricultural_Export_Analysis_Cleaned_Dataset[[#This Row],[Ship_Date]],"ddd")</f>
        <v>Wed</v>
      </c>
      <c r="AL3536" t="str">
        <f>TEXT(Agricultural_Export_Analysis_Cleaned_Dataset[[#This Row],[Delivery_Date]],"yyyy")</f>
        <v>2025</v>
      </c>
      <c r="AM3536" t="str">
        <f>TEXT(Agricultural_Export_Analysis_Cleaned_Dataset[[#This Row],[Delivery_Date]],"mmm")</f>
        <v>Jun</v>
      </c>
      <c r="AN3536" t="str">
        <f>TEXT(Agricultural_Export_Analysis_Cleaned_Dataset[[#This Row],[Delivery_Date]],"ddd")</f>
        <v>Sun</v>
      </c>
      <c r="AO3536">
        <f>Agricultural_Export_Analysis_Cleaned_Dataset[[#This Row],[Delivery_Date]]-Agricultural_Export_Analysis_Cleaned_Dataset[[#This Row],[Ship_Date]]</f>
        <v>39</v>
      </c>
      <c r="AP3536">
        <f>Agricultural_Export_Analysis_Cleaned_Dataset[[#This Row],[Ship_Date]]-Agricultural_Export_Analysis_Cleaned_Dataset[[#This Row],[Order_Date]]</f>
        <v>10</v>
      </c>
      <c r="AQ3536" s="4" t="str">
        <f>TEXT(Agricultural_Export_Analysis_Cleaned_Dataset[[#This Row],[Order_Date]],"mmm yyyy")</f>
        <v>Apr 2025</v>
      </c>
    </row>
    <row r="3537" spans="1:43" x14ac:dyDescent="0.3">
      <c r="A3537" t="s">
        <v>6567</v>
      </c>
      <c r="B3537" t="s">
        <v>929</v>
      </c>
      <c r="C3537" s="2">
        <v>45534</v>
      </c>
      <c r="D3537" s="2">
        <v>45535</v>
      </c>
      <c r="E3537" s="2">
        <v>45560</v>
      </c>
      <c r="F3537" t="s">
        <v>35</v>
      </c>
      <c r="G3537" t="s">
        <v>117</v>
      </c>
      <c r="H3537" t="s">
        <v>74</v>
      </c>
      <c r="I3537" t="s">
        <v>118</v>
      </c>
      <c r="J3537" t="s">
        <v>112</v>
      </c>
      <c r="K3537" s="7">
        <v>0</v>
      </c>
      <c r="L3537" t="s">
        <v>32</v>
      </c>
      <c r="M3537" t="s">
        <v>33</v>
      </c>
      <c r="N3537" t="s">
        <v>34</v>
      </c>
      <c r="O3537">
        <v>275</v>
      </c>
      <c r="P3537" s="6">
        <v>26.24</v>
      </c>
      <c r="Q3537" s="6">
        <v>7216</v>
      </c>
      <c r="R3537" s="5">
        <v>0.15</v>
      </c>
      <c r="S3537" s="6">
        <v>6133.6</v>
      </c>
      <c r="T3537" s="6">
        <v>5589.51</v>
      </c>
      <c r="U3537" s="6">
        <v>3321.34</v>
      </c>
      <c r="V3537" s="6">
        <v>2818.74</v>
      </c>
      <c r="W3537" s="6">
        <v>371.6</v>
      </c>
      <c r="X3537" s="6">
        <v>-5967.59</v>
      </c>
      <c r="Y3537" s="5">
        <v>-0.97293432894221998</v>
      </c>
      <c r="Z3537" t="s">
        <v>103</v>
      </c>
      <c r="AA3537" t="s">
        <v>177</v>
      </c>
      <c r="AB3537" t="s">
        <v>42</v>
      </c>
      <c r="AC3537" t="s">
        <v>76</v>
      </c>
      <c r="AD3537" t="s">
        <v>77</v>
      </c>
      <c r="AE3537" t="s">
        <v>58</v>
      </c>
      <c r="AF3537" t="str">
        <f>TEXT(Agricultural_Export_Analysis_Cleaned_Dataset[[#This Row],[Order_Date]],"mmm")</f>
        <v>Aug</v>
      </c>
      <c r="AG3537" t="str">
        <f>TEXT(Agricultural_Export_Analysis_Cleaned_Dataset[[#This Row],[Order_Date]],"yyyy")</f>
        <v>2024</v>
      </c>
      <c r="AH3537" t="str">
        <f>TEXT(Agricultural_Export_Analysis_Cleaned_Dataset[[#This Row],[Order_Date]],"ddd")</f>
        <v>Fri</v>
      </c>
      <c r="AI3537" t="str">
        <f>TEXT(Agricultural_Export_Analysis_Cleaned_Dataset[[#This Row],[Ship_Date]],"yyyy")</f>
        <v>2024</v>
      </c>
      <c r="AJ3537" t="str">
        <f>TEXT(Agricultural_Export_Analysis_Cleaned_Dataset[[#This Row],[Ship_Date]],"mmm")</f>
        <v>Aug</v>
      </c>
      <c r="AK3537" t="str">
        <f>TEXT(Agricultural_Export_Analysis_Cleaned_Dataset[[#This Row],[Ship_Date]],"ddd")</f>
        <v>Sat</v>
      </c>
      <c r="AL3537" t="str">
        <f>TEXT(Agricultural_Export_Analysis_Cleaned_Dataset[[#This Row],[Delivery_Date]],"yyyy")</f>
        <v>2024</v>
      </c>
      <c r="AM3537" t="str">
        <f>TEXT(Agricultural_Export_Analysis_Cleaned_Dataset[[#This Row],[Delivery_Date]],"mmm")</f>
        <v>Sep</v>
      </c>
      <c r="AN3537" t="str">
        <f>TEXT(Agricultural_Export_Analysis_Cleaned_Dataset[[#This Row],[Delivery_Date]],"ddd")</f>
        <v>Wed</v>
      </c>
      <c r="AO3537">
        <f>Agricultural_Export_Analysis_Cleaned_Dataset[[#This Row],[Delivery_Date]]-Agricultural_Export_Analysis_Cleaned_Dataset[[#This Row],[Ship_Date]]</f>
        <v>25</v>
      </c>
      <c r="AP3537">
        <f>Agricultural_Export_Analysis_Cleaned_Dataset[[#This Row],[Ship_Date]]-Agricultural_Export_Analysis_Cleaned_Dataset[[#This Row],[Order_Date]]</f>
        <v>1</v>
      </c>
      <c r="AQ3537" s="4" t="str">
        <f>TEXT(Agricultural_Export_Analysis_Cleaned_Dataset[[#This Row],[Order_Date]],"mmm yyyy")</f>
        <v>Aug 2024</v>
      </c>
    </row>
    <row r="3538" spans="1:43" x14ac:dyDescent="0.3">
      <c r="A3538" t="s">
        <v>6568</v>
      </c>
      <c r="B3538" t="s">
        <v>2662</v>
      </c>
      <c r="C3538" s="2">
        <v>45559</v>
      </c>
      <c r="D3538" s="2">
        <v>45562</v>
      </c>
      <c r="E3538" s="2">
        <v>45587</v>
      </c>
      <c r="F3538" t="s">
        <v>35</v>
      </c>
      <c r="G3538" t="s">
        <v>50</v>
      </c>
      <c r="H3538" t="s">
        <v>37</v>
      </c>
      <c r="I3538" t="s">
        <v>118</v>
      </c>
      <c r="J3538" t="s">
        <v>112</v>
      </c>
      <c r="K3538" s="7">
        <v>4</v>
      </c>
      <c r="L3538" t="s">
        <v>32</v>
      </c>
      <c r="M3538" t="s">
        <v>130</v>
      </c>
      <c r="N3538" t="s">
        <v>131</v>
      </c>
      <c r="O3538">
        <v>328</v>
      </c>
      <c r="P3538" s="6">
        <v>420.08</v>
      </c>
      <c r="Q3538" s="6">
        <v>137786.23999999999</v>
      </c>
      <c r="R3538" s="5">
        <v>0.1</v>
      </c>
      <c r="S3538" s="6">
        <v>124007.61599999999</v>
      </c>
      <c r="T3538" s="6">
        <v>13341.9</v>
      </c>
      <c r="U3538" s="6">
        <v>61745.46</v>
      </c>
      <c r="V3538" s="6">
        <v>1448.27</v>
      </c>
      <c r="W3538" s="6">
        <v>12709.88</v>
      </c>
      <c r="X3538" s="6">
        <v>34762.106</v>
      </c>
      <c r="Y3538" s="5">
        <v>0.28032234729841099</v>
      </c>
      <c r="Z3538" t="s">
        <v>103</v>
      </c>
      <c r="AA3538" t="s">
        <v>104</v>
      </c>
      <c r="AB3538" t="s">
        <v>42</v>
      </c>
      <c r="AC3538" t="s">
        <v>66</v>
      </c>
      <c r="AD3538" t="s">
        <v>57</v>
      </c>
      <c r="AE3538" t="s">
        <v>58</v>
      </c>
      <c r="AF3538" t="str">
        <f>TEXT(Agricultural_Export_Analysis_Cleaned_Dataset[[#This Row],[Order_Date]],"mmm")</f>
        <v>Sep</v>
      </c>
      <c r="AG3538" t="str">
        <f>TEXT(Agricultural_Export_Analysis_Cleaned_Dataset[[#This Row],[Order_Date]],"yyyy")</f>
        <v>2024</v>
      </c>
      <c r="AH3538" t="str">
        <f>TEXT(Agricultural_Export_Analysis_Cleaned_Dataset[[#This Row],[Order_Date]],"ddd")</f>
        <v>Tue</v>
      </c>
      <c r="AI3538" t="str">
        <f>TEXT(Agricultural_Export_Analysis_Cleaned_Dataset[[#This Row],[Ship_Date]],"yyyy")</f>
        <v>2024</v>
      </c>
      <c r="AJ3538" t="str">
        <f>TEXT(Agricultural_Export_Analysis_Cleaned_Dataset[[#This Row],[Ship_Date]],"mmm")</f>
        <v>Sep</v>
      </c>
      <c r="AK3538" t="str">
        <f>TEXT(Agricultural_Export_Analysis_Cleaned_Dataset[[#This Row],[Ship_Date]],"ddd")</f>
        <v>Fri</v>
      </c>
      <c r="AL3538" t="str">
        <f>TEXT(Agricultural_Export_Analysis_Cleaned_Dataset[[#This Row],[Delivery_Date]],"yyyy")</f>
        <v>2024</v>
      </c>
      <c r="AM3538" t="str">
        <f>TEXT(Agricultural_Export_Analysis_Cleaned_Dataset[[#This Row],[Delivery_Date]],"mmm")</f>
        <v>Oct</v>
      </c>
      <c r="AN3538" t="str">
        <f>TEXT(Agricultural_Export_Analysis_Cleaned_Dataset[[#This Row],[Delivery_Date]],"ddd")</f>
        <v>Tue</v>
      </c>
      <c r="AO3538">
        <f>Agricultural_Export_Analysis_Cleaned_Dataset[[#This Row],[Delivery_Date]]-Agricultural_Export_Analysis_Cleaned_Dataset[[#This Row],[Ship_Date]]</f>
        <v>25</v>
      </c>
      <c r="AP3538">
        <f>Agricultural_Export_Analysis_Cleaned_Dataset[[#This Row],[Ship_Date]]-Agricultural_Export_Analysis_Cleaned_Dataset[[#This Row],[Order_Date]]</f>
        <v>3</v>
      </c>
      <c r="AQ3538" s="4" t="str">
        <f>TEXT(Agricultural_Export_Analysis_Cleaned_Dataset[[#This Row],[Order_Date]],"mmm yyyy")</f>
        <v>Sep 2024</v>
      </c>
    </row>
    <row r="3539" spans="1:43" x14ac:dyDescent="0.3">
      <c r="A3539" t="s">
        <v>6569</v>
      </c>
      <c r="B3539" t="s">
        <v>6570</v>
      </c>
      <c r="C3539" s="2">
        <v>45988</v>
      </c>
      <c r="D3539" s="2">
        <v>45996</v>
      </c>
      <c r="E3539" s="2">
        <v>46012</v>
      </c>
      <c r="F3539" t="s">
        <v>35</v>
      </c>
      <c r="G3539" t="s">
        <v>36</v>
      </c>
      <c r="H3539" t="s">
        <v>37</v>
      </c>
      <c r="I3539" t="s">
        <v>118</v>
      </c>
      <c r="J3539" t="s">
        <v>53</v>
      </c>
      <c r="K3539" s="7">
        <v>7</v>
      </c>
      <c r="L3539" t="s">
        <v>87</v>
      </c>
      <c r="M3539" t="s">
        <v>48</v>
      </c>
      <c r="N3539" t="s">
        <v>49</v>
      </c>
      <c r="O3539">
        <v>1310</v>
      </c>
      <c r="P3539" s="6">
        <v>133.78</v>
      </c>
      <c r="Q3539" s="6">
        <v>175251.8</v>
      </c>
      <c r="R3539" s="5">
        <v>0</v>
      </c>
      <c r="S3539" s="6">
        <v>175251.8</v>
      </c>
      <c r="T3539" s="6">
        <v>8154.35</v>
      </c>
      <c r="U3539" s="6">
        <v>123343.96</v>
      </c>
      <c r="V3539" s="6">
        <v>2695.18</v>
      </c>
      <c r="W3539" s="6">
        <v>15585.28</v>
      </c>
      <c r="X3539" s="6">
        <v>25473.03</v>
      </c>
      <c r="Y3539" s="5">
        <v>0.145351032057873</v>
      </c>
      <c r="Z3539" t="s">
        <v>54</v>
      </c>
      <c r="AA3539" t="s">
        <v>92</v>
      </c>
      <c r="AB3539" t="s">
        <v>56</v>
      </c>
      <c r="AC3539" t="s">
        <v>43</v>
      </c>
      <c r="AD3539" t="s">
        <v>84</v>
      </c>
      <c r="AE3539" t="s">
        <v>67</v>
      </c>
      <c r="AF3539" t="str">
        <f>TEXT(Agricultural_Export_Analysis_Cleaned_Dataset[[#This Row],[Order_Date]],"mmm")</f>
        <v>Nov</v>
      </c>
      <c r="AG3539" t="str">
        <f>TEXT(Agricultural_Export_Analysis_Cleaned_Dataset[[#This Row],[Order_Date]],"yyyy")</f>
        <v>2025</v>
      </c>
      <c r="AH3539" t="str">
        <f>TEXT(Agricultural_Export_Analysis_Cleaned_Dataset[[#This Row],[Order_Date]],"ddd")</f>
        <v>Thu</v>
      </c>
      <c r="AI3539" t="str">
        <f>TEXT(Agricultural_Export_Analysis_Cleaned_Dataset[[#This Row],[Ship_Date]],"yyyy")</f>
        <v>2025</v>
      </c>
      <c r="AJ3539" t="str">
        <f>TEXT(Agricultural_Export_Analysis_Cleaned_Dataset[[#This Row],[Ship_Date]],"mmm")</f>
        <v>Dec</v>
      </c>
      <c r="AK3539" t="str">
        <f>TEXT(Agricultural_Export_Analysis_Cleaned_Dataset[[#This Row],[Ship_Date]],"ddd")</f>
        <v>Fri</v>
      </c>
      <c r="AL3539" t="str">
        <f>TEXT(Agricultural_Export_Analysis_Cleaned_Dataset[[#This Row],[Delivery_Date]],"yyyy")</f>
        <v>2025</v>
      </c>
      <c r="AM3539" t="str">
        <f>TEXT(Agricultural_Export_Analysis_Cleaned_Dataset[[#This Row],[Delivery_Date]],"mmm")</f>
        <v>Dec</v>
      </c>
      <c r="AN3539" t="str">
        <f>TEXT(Agricultural_Export_Analysis_Cleaned_Dataset[[#This Row],[Delivery_Date]],"ddd")</f>
        <v>Sun</v>
      </c>
      <c r="AO3539">
        <f>Agricultural_Export_Analysis_Cleaned_Dataset[[#This Row],[Delivery_Date]]-Agricultural_Export_Analysis_Cleaned_Dataset[[#This Row],[Ship_Date]]</f>
        <v>16</v>
      </c>
      <c r="AP3539">
        <f>Agricultural_Export_Analysis_Cleaned_Dataset[[#This Row],[Ship_Date]]-Agricultural_Export_Analysis_Cleaned_Dataset[[#This Row],[Order_Date]]</f>
        <v>8</v>
      </c>
      <c r="AQ3539" s="4" t="str">
        <f>TEXT(Agricultural_Export_Analysis_Cleaned_Dataset[[#This Row],[Order_Date]],"mmm yyyy")</f>
        <v>Nov 2025</v>
      </c>
    </row>
    <row r="3540" spans="1:43" x14ac:dyDescent="0.3">
      <c r="A3540" t="s">
        <v>6571</v>
      </c>
      <c r="B3540" t="s">
        <v>6572</v>
      </c>
      <c r="C3540" s="2">
        <v>45960</v>
      </c>
      <c r="D3540" s="2">
        <v>45966</v>
      </c>
      <c r="E3540" s="2">
        <v>45993</v>
      </c>
      <c r="F3540" t="s">
        <v>35</v>
      </c>
      <c r="G3540" t="s">
        <v>50</v>
      </c>
      <c r="H3540" t="s">
        <v>74</v>
      </c>
      <c r="I3540" t="s">
        <v>118</v>
      </c>
      <c r="J3540" t="s">
        <v>112</v>
      </c>
      <c r="K3540" s="7">
        <v>2</v>
      </c>
      <c r="L3540" t="s">
        <v>70</v>
      </c>
      <c r="M3540" t="s">
        <v>88</v>
      </c>
      <c r="N3540" t="s">
        <v>89</v>
      </c>
      <c r="O3540">
        <v>252</v>
      </c>
      <c r="P3540" s="6">
        <v>29.42</v>
      </c>
      <c r="Q3540" s="6">
        <v>7413.84</v>
      </c>
      <c r="R3540" s="5">
        <v>0</v>
      </c>
      <c r="S3540" s="6">
        <v>7413.84</v>
      </c>
      <c r="T3540" s="6">
        <v>13933.72</v>
      </c>
      <c r="U3540" s="6">
        <v>4979.32</v>
      </c>
      <c r="V3540" s="6">
        <v>178.19</v>
      </c>
      <c r="W3540" s="6">
        <v>511.09</v>
      </c>
      <c r="X3540" s="6">
        <v>-12188.48</v>
      </c>
      <c r="Y3540" s="5">
        <v>-1.6440171355195099</v>
      </c>
      <c r="Z3540" t="s">
        <v>54</v>
      </c>
      <c r="AA3540" t="s">
        <v>75</v>
      </c>
      <c r="AB3540" t="s">
        <v>42</v>
      </c>
      <c r="AC3540" t="s">
        <v>76</v>
      </c>
      <c r="AD3540" t="s">
        <v>93</v>
      </c>
      <c r="AE3540" t="s">
        <v>45</v>
      </c>
      <c r="AF3540" t="str">
        <f>TEXT(Agricultural_Export_Analysis_Cleaned_Dataset[[#This Row],[Order_Date]],"mmm")</f>
        <v>Oct</v>
      </c>
      <c r="AG3540" t="str">
        <f>TEXT(Agricultural_Export_Analysis_Cleaned_Dataset[[#This Row],[Order_Date]],"yyyy")</f>
        <v>2025</v>
      </c>
      <c r="AH3540" t="str">
        <f>TEXT(Agricultural_Export_Analysis_Cleaned_Dataset[[#This Row],[Order_Date]],"ddd")</f>
        <v>Thu</v>
      </c>
      <c r="AI3540" t="str">
        <f>TEXT(Agricultural_Export_Analysis_Cleaned_Dataset[[#This Row],[Ship_Date]],"yyyy")</f>
        <v>2025</v>
      </c>
      <c r="AJ3540" t="str">
        <f>TEXT(Agricultural_Export_Analysis_Cleaned_Dataset[[#This Row],[Ship_Date]],"mmm")</f>
        <v>Nov</v>
      </c>
      <c r="AK3540" t="str">
        <f>TEXT(Agricultural_Export_Analysis_Cleaned_Dataset[[#This Row],[Ship_Date]],"ddd")</f>
        <v>Wed</v>
      </c>
      <c r="AL3540" t="str">
        <f>TEXT(Agricultural_Export_Analysis_Cleaned_Dataset[[#This Row],[Delivery_Date]],"yyyy")</f>
        <v>2025</v>
      </c>
      <c r="AM3540" t="str">
        <f>TEXT(Agricultural_Export_Analysis_Cleaned_Dataset[[#This Row],[Delivery_Date]],"mmm")</f>
        <v>Dec</v>
      </c>
      <c r="AN3540" t="str">
        <f>TEXT(Agricultural_Export_Analysis_Cleaned_Dataset[[#This Row],[Delivery_Date]],"ddd")</f>
        <v>Tue</v>
      </c>
      <c r="AO3540">
        <f>Agricultural_Export_Analysis_Cleaned_Dataset[[#This Row],[Delivery_Date]]-Agricultural_Export_Analysis_Cleaned_Dataset[[#This Row],[Ship_Date]]</f>
        <v>27</v>
      </c>
      <c r="AP3540">
        <f>Agricultural_Export_Analysis_Cleaned_Dataset[[#This Row],[Ship_Date]]-Agricultural_Export_Analysis_Cleaned_Dataset[[#This Row],[Order_Date]]</f>
        <v>6</v>
      </c>
      <c r="AQ3540" s="4" t="str">
        <f>TEXT(Agricultural_Export_Analysis_Cleaned_Dataset[[#This Row],[Order_Date]],"mmm yyyy")</f>
        <v>Oct 2025</v>
      </c>
    </row>
    <row r="3541" spans="1:43" x14ac:dyDescent="0.3">
      <c r="A3541" t="s">
        <v>6573</v>
      </c>
      <c r="B3541" t="s">
        <v>442</v>
      </c>
      <c r="C3541" s="2">
        <v>45824</v>
      </c>
      <c r="D3541" s="2">
        <v>45825</v>
      </c>
      <c r="E3541" s="2">
        <v>45853</v>
      </c>
      <c r="F3541" t="s">
        <v>35</v>
      </c>
      <c r="G3541" t="s">
        <v>8933</v>
      </c>
      <c r="H3541" t="s">
        <v>74</v>
      </c>
      <c r="I3541" t="s">
        <v>52</v>
      </c>
      <c r="J3541" t="s">
        <v>39</v>
      </c>
      <c r="K3541" s="7">
        <v>15</v>
      </c>
      <c r="L3541" t="s">
        <v>70</v>
      </c>
      <c r="M3541" t="s">
        <v>140</v>
      </c>
      <c r="N3541" t="s">
        <v>49</v>
      </c>
      <c r="O3541">
        <v>402</v>
      </c>
      <c r="P3541" s="6">
        <v>239.39</v>
      </c>
      <c r="Q3541" s="6">
        <v>96234.78</v>
      </c>
      <c r="R3541" s="5">
        <v>0.15</v>
      </c>
      <c r="S3541" s="6">
        <v>81799.562999999995</v>
      </c>
      <c r="T3541" s="6">
        <v>4135.8999999999996</v>
      </c>
      <c r="U3541" s="6">
        <v>51927.28</v>
      </c>
      <c r="V3541" s="6">
        <v>717.91</v>
      </c>
      <c r="W3541" s="6">
        <v>6300.84</v>
      </c>
      <c r="X3541" s="6">
        <v>18717.633000000002</v>
      </c>
      <c r="Y3541" s="5">
        <v>0.22882314175688201</v>
      </c>
      <c r="Z3541" t="s">
        <v>81</v>
      </c>
      <c r="AA3541" t="s">
        <v>150</v>
      </c>
      <c r="AB3541" t="s">
        <v>83</v>
      </c>
      <c r="AC3541" t="s">
        <v>66</v>
      </c>
      <c r="AD3541" t="s">
        <v>123</v>
      </c>
      <c r="AE3541" t="s">
        <v>58</v>
      </c>
      <c r="AF3541" t="str">
        <f>TEXT(Agricultural_Export_Analysis_Cleaned_Dataset[[#This Row],[Order_Date]],"mmm")</f>
        <v>Jun</v>
      </c>
      <c r="AG3541" t="str">
        <f>TEXT(Agricultural_Export_Analysis_Cleaned_Dataset[[#This Row],[Order_Date]],"yyyy")</f>
        <v>2025</v>
      </c>
      <c r="AH3541" t="str">
        <f>TEXT(Agricultural_Export_Analysis_Cleaned_Dataset[[#This Row],[Order_Date]],"ddd")</f>
        <v>Mon</v>
      </c>
      <c r="AI3541" t="str">
        <f>TEXT(Agricultural_Export_Analysis_Cleaned_Dataset[[#This Row],[Ship_Date]],"yyyy")</f>
        <v>2025</v>
      </c>
      <c r="AJ3541" t="str">
        <f>TEXT(Agricultural_Export_Analysis_Cleaned_Dataset[[#This Row],[Ship_Date]],"mmm")</f>
        <v>Jun</v>
      </c>
      <c r="AK3541" t="str">
        <f>TEXT(Agricultural_Export_Analysis_Cleaned_Dataset[[#This Row],[Ship_Date]],"ddd")</f>
        <v>Tue</v>
      </c>
      <c r="AL3541" t="str">
        <f>TEXT(Agricultural_Export_Analysis_Cleaned_Dataset[[#This Row],[Delivery_Date]],"yyyy")</f>
        <v>2025</v>
      </c>
      <c r="AM3541" t="str">
        <f>TEXT(Agricultural_Export_Analysis_Cleaned_Dataset[[#This Row],[Delivery_Date]],"mmm")</f>
        <v>Jul</v>
      </c>
      <c r="AN3541" t="str">
        <f>TEXT(Agricultural_Export_Analysis_Cleaned_Dataset[[#This Row],[Delivery_Date]],"ddd")</f>
        <v>Tue</v>
      </c>
      <c r="AO3541">
        <f>Agricultural_Export_Analysis_Cleaned_Dataset[[#This Row],[Delivery_Date]]-Agricultural_Export_Analysis_Cleaned_Dataset[[#This Row],[Ship_Date]]</f>
        <v>28</v>
      </c>
      <c r="AP3541">
        <f>Agricultural_Export_Analysis_Cleaned_Dataset[[#This Row],[Ship_Date]]-Agricultural_Export_Analysis_Cleaned_Dataset[[#This Row],[Order_Date]]</f>
        <v>1</v>
      </c>
      <c r="AQ3541" s="4" t="str">
        <f>TEXT(Agricultural_Export_Analysis_Cleaned_Dataset[[#This Row],[Order_Date]],"mmm yyyy")</f>
        <v>Jun 2025</v>
      </c>
    </row>
    <row r="3542" spans="1:43" x14ac:dyDescent="0.3">
      <c r="A3542" t="s">
        <v>6574</v>
      </c>
      <c r="B3542" t="s">
        <v>6575</v>
      </c>
      <c r="C3542" s="2">
        <v>45939</v>
      </c>
      <c r="D3542" s="2">
        <v>45948</v>
      </c>
      <c r="E3542" s="2">
        <v>45964</v>
      </c>
      <c r="F3542" t="s">
        <v>35</v>
      </c>
      <c r="G3542" t="s">
        <v>117</v>
      </c>
      <c r="H3542" t="s">
        <v>51</v>
      </c>
      <c r="I3542" t="s">
        <v>91</v>
      </c>
      <c r="J3542" t="s">
        <v>39</v>
      </c>
      <c r="K3542" s="7">
        <v>0</v>
      </c>
      <c r="L3542" t="s">
        <v>80</v>
      </c>
      <c r="M3542" t="s">
        <v>61</v>
      </c>
      <c r="N3542" t="s">
        <v>62</v>
      </c>
      <c r="O3542">
        <v>1028</v>
      </c>
      <c r="P3542" s="6">
        <v>187.11</v>
      </c>
      <c r="Q3542" s="6">
        <v>192349.08</v>
      </c>
      <c r="R3542" s="5">
        <v>0.15</v>
      </c>
      <c r="S3542" s="6">
        <v>163496.71799999999</v>
      </c>
      <c r="T3542" s="6">
        <v>969.51</v>
      </c>
      <c r="U3542" s="6">
        <v>115089.78</v>
      </c>
      <c r="V3542" s="6">
        <v>1969.46</v>
      </c>
      <c r="W3542" s="6">
        <v>19554.39</v>
      </c>
      <c r="X3542" s="6">
        <v>25913.578000000001</v>
      </c>
      <c r="Y3542" s="5">
        <v>0.158496013357283</v>
      </c>
      <c r="Z3542" t="s">
        <v>54</v>
      </c>
      <c r="AA3542" t="s">
        <v>75</v>
      </c>
      <c r="AB3542" t="s">
        <v>83</v>
      </c>
      <c r="AC3542" t="s">
        <v>43</v>
      </c>
      <c r="AD3542" t="s">
        <v>123</v>
      </c>
      <c r="AE3542" t="s">
        <v>58</v>
      </c>
      <c r="AF3542" t="str">
        <f>TEXT(Agricultural_Export_Analysis_Cleaned_Dataset[[#This Row],[Order_Date]],"mmm")</f>
        <v>Oct</v>
      </c>
      <c r="AG3542" t="str">
        <f>TEXT(Agricultural_Export_Analysis_Cleaned_Dataset[[#This Row],[Order_Date]],"yyyy")</f>
        <v>2025</v>
      </c>
      <c r="AH3542" t="str">
        <f>TEXT(Agricultural_Export_Analysis_Cleaned_Dataset[[#This Row],[Order_Date]],"ddd")</f>
        <v>Thu</v>
      </c>
      <c r="AI3542" t="str">
        <f>TEXT(Agricultural_Export_Analysis_Cleaned_Dataset[[#This Row],[Ship_Date]],"yyyy")</f>
        <v>2025</v>
      </c>
      <c r="AJ3542" t="str">
        <f>TEXT(Agricultural_Export_Analysis_Cleaned_Dataset[[#This Row],[Ship_Date]],"mmm")</f>
        <v>Oct</v>
      </c>
      <c r="AK3542" t="str">
        <f>TEXT(Agricultural_Export_Analysis_Cleaned_Dataset[[#This Row],[Ship_Date]],"ddd")</f>
        <v>Sat</v>
      </c>
      <c r="AL3542" t="str">
        <f>TEXT(Agricultural_Export_Analysis_Cleaned_Dataset[[#This Row],[Delivery_Date]],"yyyy")</f>
        <v>2025</v>
      </c>
      <c r="AM3542" t="str">
        <f>TEXT(Agricultural_Export_Analysis_Cleaned_Dataset[[#This Row],[Delivery_Date]],"mmm")</f>
        <v>Nov</v>
      </c>
      <c r="AN3542" t="str">
        <f>TEXT(Agricultural_Export_Analysis_Cleaned_Dataset[[#This Row],[Delivery_Date]],"ddd")</f>
        <v>Mon</v>
      </c>
      <c r="AO3542">
        <f>Agricultural_Export_Analysis_Cleaned_Dataset[[#This Row],[Delivery_Date]]-Agricultural_Export_Analysis_Cleaned_Dataset[[#This Row],[Ship_Date]]</f>
        <v>16</v>
      </c>
      <c r="AP3542">
        <f>Agricultural_Export_Analysis_Cleaned_Dataset[[#This Row],[Ship_Date]]-Agricultural_Export_Analysis_Cleaned_Dataset[[#This Row],[Order_Date]]</f>
        <v>9</v>
      </c>
      <c r="AQ3542" s="4" t="str">
        <f>TEXT(Agricultural_Export_Analysis_Cleaned_Dataset[[#This Row],[Order_Date]],"mmm yyyy")</f>
        <v>Oct 2025</v>
      </c>
    </row>
    <row r="3543" spans="1:43" x14ac:dyDescent="0.3">
      <c r="A3543" t="s">
        <v>6576</v>
      </c>
      <c r="B3543" t="s">
        <v>6577</v>
      </c>
      <c r="C3543" s="2">
        <v>45763</v>
      </c>
      <c r="D3543" s="2">
        <v>45764</v>
      </c>
      <c r="E3543" s="2">
        <v>45787</v>
      </c>
      <c r="F3543" t="s">
        <v>35</v>
      </c>
      <c r="G3543" t="s">
        <v>132</v>
      </c>
      <c r="H3543" t="s">
        <v>51</v>
      </c>
      <c r="I3543" t="s">
        <v>91</v>
      </c>
      <c r="J3543" t="s">
        <v>53</v>
      </c>
      <c r="K3543" s="7">
        <v>4</v>
      </c>
      <c r="L3543" t="s">
        <v>135</v>
      </c>
      <c r="M3543" t="s">
        <v>107</v>
      </c>
      <c r="N3543" t="s">
        <v>108</v>
      </c>
      <c r="O3543">
        <v>103</v>
      </c>
      <c r="P3543" s="6">
        <v>29.08</v>
      </c>
      <c r="Q3543" s="6">
        <v>2995.24</v>
      </c>
      <c r="R3543" s="5">
        <v>0</v>
      </c>
      <c r="S3543" s="6">
        <v>2995.24</v>
      </c>
      <c r="T3543" s="6">
        <v>8186.32</v>
      </c>
      <c r="U3543" s="6">
        <v>2212.04</v>
      </c>
      <c r="V3543" s="6">
        <v>2820.02</v>
      </c>
      <c r="W3543" s="6">
        <v>270.18</v>
      </c>
      <c r="X3543" s="6">
        <v>-10493.32</v>
      </c>
      <c r="Y3543" s="5">
        <v>-3.5033319533660099</v>
      </c>
      <c r="Z3543" t="s">
        <v>81</v>
      </c>
      <c r="AA3543" t="s">
        <v>165</v>
      </c>
      <c r="AB3543" t="s">
        <v>65</v>
      </c>
      <c r="AC3543" t="s">
        <v>43</v>
      </c>
      <c r="AD3543" t="s">
        <v>93</v>
      </c>
      <c r="AE3543" t="s">
        <v>45</v>
      </c>
      <c r="AF3543" t="str">
        <f>TEXT(Agricultural_Export_Analysis_Cleaned_Dataset[[#This Row],[Order_Date]],"mmm")</f>
        <v>Apr</v>
      </c>
      <c r="AG3543" t="str">
        <f>TEXT(Agricultural_Export_Analysis_Cleaned_Dataset[[#This Row],[Order_Date]],"yyyy")</f>
        <v>2025</v>
      </c>
      <c r="AH3543" t="str">
        <f>TEXT(Agricultural_Export_Analysis_Cleaned_Dataset[[#This Row],[Order_Date]],"ddd")</f>
        <v>Wed</v>
      </c>
      <c r="AI3543" t="str">
        <f>TEXT(Agricultural_Export_Analysis_Cleaned_Dataset[[#This Row],[Ship_Date]],"yyyy")</f>
        <v>2025</v>
      </c>
      <c r="AJ3543" t="str">
        <f>TEXT(Agricultural_Export_Analysis_Cleaned_Dataset[[#This Row],[Ship_Date]],"mmm")</f>
        <v>Apr</v>
      </c>
      <c r="AK3543" t="str">
        <f>TEXT(Agricultural_Export_Analysis_Cleaned_Dataset[[#This Row],[Ship_Date]],"ddd")</f>
        <v>Thu</v>
      </c>
      <c r="AL3543" t="str">
        <f>TEXT(Agricultural_Export_Analysis_Cleaned_Dataset[[#This Row],[Delivery_Date]],"yyyy")</f>
        <v>2025</v>
      </c>
      <c r="AM3543" t="str">
        <f>TEXT(Agricultural_Export_Analysis_Cleaned_Dataset[[#This Row],[Delivery_Date]],"mmm")</f>
        <v>May</v>
      </c>
      <c r="AN3543" t="str">
        <f>TEXT(Agricultural_Export_Analysis_Cleaned_Dataset[[#This Row],[Delivery_Date]],"ddd")</f>
        <v>Sat</v>
      </c>
      <c r="AO3543">
        <f>Agricultural_Export_Analysis_Cleaned_Dataset[[#This Row],[Delivery_Date]]-Agricultural_Export_Analysis_Cleaned_Dataset[[#This Row],[Ship_Date]]</f>
        <v>23</v>
      </c>
      <c r="AP3543">
        <f>Agricultural_Export_Analysis_Cleaned_Dataset[[#This Row],[Ship_Date]]-Agricultural_Export_Analysis_Cleaned_Dataset[[#This Row],[Order_Date]]</f>
        <v>1</v>
      </c>
      <c r="AQ3543" s="4" t="str">
        <f>TEXT(Agricultural_Export_Analysis_Cleaned_Dataset[[#This Row],[Order_Date]],"mmm yyyy")</f>
        <v>Apr 2025</v>
      </c>
    </row>
    <row r="3544" spans="1:43" x14ac:dyDescent="0.3">
      <c r="A3544" t="s">
        <v>6578</v>
      </c>
      <c r="B3544" t="s">
        <v>6579</v>
      </c>
      <c r="C3544" s="2">
        <v>45319</v>
      </c>
      <c r="D3544" s="2">
        <v>45324</v>
      </c>
      <c r="E3544" s="2">
        <v>45346</v>
      </c>
      <c r="F3544" t="s">
        <v>35</v>
      </c>
      <c r="G3544" t="s">
        <v>73</v>
      </c>
      <c r="H3544" t="s">
        <v>74</v>
      </c>
      <c r="I3544" t="s">
        <v>97</v>
      </c>
      <c r="J3544" t="s">
        <v>112</v>
      </c>
      <c r="K3544" s="7">
        <v>0</v>
      </c>
      <c r="L3544" t="s">
        <v>87</v>
      </c>
      <c r="M3544" t="s">
        <v>48</v>
      </c>
      <c r="N3544" t="s">
        <v>49</v>
      </c>
      <c r="O3544">
        <v>736</v>
      </c>
      <c r="P3544" s="6">
        <v>444.2</v>
      </c>
      <c r="Q3544" s="6">
        <v>326931.20000000001</v>
      </c>
      <c r="R3544" s="5">
        <v>0.05</v>
      </c>
      <c r="S3544" s="6">
        <v>310584.64</v>
      </c>
      <c r="T3544" s="6">
        <v>2856.94</v>
      </c>
      <c r="U3544" s="6">
        <v>214548.35</v>
      </c>
      <c r="V3544" s="6">
        <v>2758.63</v>
      </c>
      <c r="W3544" s="6">
        <v>24018.48</v>
      </c>
      <c r="X3544" s="6">
        <v>66402.240000000005</v>
      </c>
      <c r="Y3544" s="5">
        <v>0.213797565777883</v>
      </c>
      <c r="Z3544" t="s">
        <v>40</v>
      </c>
      <c r="AA3544" t="s">
        <v>64</v>
      </c>
      <c r="AB3544" t="s">
        <v>65</v>
      </c>
      <c r="AC3544" t="s">
        <v>43</v>
      </c>
      <c r="AD3544" t="s">
        <v>44</v>
      </c>
      <c r="AE3544" t="s">
        <v>67</v>
      </c>
      <c r="AF3544" t="str">
        <f>TEXT(Agricultural_Export_Analysis_Cleaned_Dataset[[#This Row],[Order_Date]],"mmm")</f>
        <v>Jan</v>
      </c>
      <c r="AG3544" t="str">
        <f>TEXT(Agricultural_Export_Analysis_Cleaned_Dataset[[#This Row],[Order_Date]],"yyyy")</f>
        <v>2024</v>
      </c>
      <c r="AH3544" t="str">
        <f>TEXT(Agricultural_Export_Analysis_Cleaned_Dataset[[#This Row],[Order_Date]],"ddd")</f>
        <v>Sun</v>
      </c>
      <c r="AI3544" t="str">
        <f>TEXT(Agricultural_Export_Analysis_Cleaned_Dataset[[#This Row],[Ship_Date]],"yyyy")</f>
        <v>2024</v>
      </c>
      <c r="AJ3544" t="str">
        <f>TEXT(Agricultural_Export_Analysis_Cleaned_Dataset[[#This Row],[Ship_Date]],"mmm")</f>
        <v>Feb</v>
      </c>
      <c r="AK3544" t="str">
        <f>TEXT(Agricultural_Export_Analysis_Cleaned_Dataset[[#This Row],[Ship_Date]],"ddd")</f>
        <v>Fri</v>
      </c>
      <c r="AL3544" t="str">
        <f>TEXT(Agricultural_Export_Analysis_Cleaned_Dataset[[#This Row],[Delivery_Date]],"yyyy")</f>
        <v>2024</v>
      </c>
      <c r="AM3544" t="str">
        <f>TEXT(Agricultural_Export_Analysis_Cleaned_Dataset[[#This Row],[Delivery_Date]],"mmm")</f>
        <v>Feb</v>
      </c>
      <c r="AN3544" t="str">
        <f>TEXT(Agricultural_Export_Analysis_Cleaned_Dataset[[#This Row],[Delivery_Date]],"ddd")</f>
        <v>Sat</v>
      </c>
      <c r="AO3544">
        <f>Agricultural_Export_Analysis_Cleaned_Dataset[[#This Row],[Delivery_Date]]-Agricultural_Export_Analysis_Cleaned_Dataset[[#This Row],[Ship_Date]]</f>
        <v>22</v>
      </c>
      <c r="AP3544">
        <f>Agricultural_Export_Analysis_Cleaned_Dataset[[#This Row],[Ship_Date]]-Agricultural_Export_Analysis_Cleaned_Dataset[[#This Row],[Order_Date]]</f>
        <v>5</v>
      </c>
      <c r="AQ3544" s="4" t="str">
        <f>TEXT(Agricultural_Export_Analysis_Cleaned_Dataset[[#This Row],[Order_Date]],"mmm yyyy")</f>
        <v>Jan 2024</v>
      </c>
    </row>
    <row r="3545" spans="1:43" x14ac:dyDescent="0.3">
      <c r="A3545" t="s">
        <v>6580</v>
      </c>
      <c r="B3545" t="s">
        <v>2494</v>
      </c>
      <c r="C3545" s="2">
        <v>45667</v>
      </c>
      <c r="D3545" s="2">
        <v>45674</v>
      </c>
      <c r="E3545" s="2">
        <v>45706</v>
      </c>
      <c r="F3545" t="s">
        <v>35</v>
      </c>
      <c r="G3545" t="s">
        <v>96</v>
      </c>
      <c r="H3545" t="s">
        <v>74</v>
      </c>
      <c r="I3545" t="s">
        <v>118</v>
      </c>
      <c r="J3545" t="s">
        <v>112</v>
      </c>
      <c r="K3545" s="7">
        <v>2</v>
      </c>
      <c r="L3545" t="s">
        <v>80</v>
      </c>
      <c r="M3545" t="s">
        <v>159</v>
      </c>
      <c r="N3545" t="s">
        <v>160</v>
      </c>
      <c r="O3545">
        <v>371</v>
      </c>
      <c r="P3545" s="6">
        <v>46.76</v>
      </c>
      <c r="Q3545" s="6">
        <v>17347.96</v>
      </c>
      <c r="R3545" s="5">
        <v>0.15</v>
      </c>
      <c r="S3545" s="6">
        <v>14745.766</v>
      </c>
      <c r="T3545" s="6">
        <v>8482.0499999999993</v>
      </c>
      <c r="U3545" s="6">
        <v>7661.64</v>
      </c>
      <c r="V3545" s="6">
        <v>739.6</v>
      </c>
      <c r="W3545" s="6">
        <v>542.57000000000005</v>
      </c>
      <c r="X3545" s="6">
        <v>-2680.0940000000001</v>
      </c>
      <c r="Y3545" s="5">
        <v>-0.181753460620493</v>
      </c>
      <c r="Z3545" t="s">
        <v>40</v>
      </c>
      <c r="AA3545" t="s">
        <v>64</v>
      </c>
      <c r="AB3545" t="s">
        <v>42</v>
      </c>
      <c r="AC3545" t="s">
        <v>43</v>
      </c>
      <c r="AD3545" t="s">
        <v>57</v>
      </c>
      <c r="AE3545" t="s">
        <v>58</v>
      </c>
      <c r="AF3545" t="str">
        <f>TEXT(Agricultural_Export_Analysis_Cleaned_Dataset[[#This Row],[Order_Date]],"mmm")</f>
        <v>Jan</v>
      </c>
      <c r="AG3545" t="str">
        <f>TEXT(Agricultural_Export_Analysis_Cleaned_Dataset[[#This Row],[Order_Date]],"yyyy")</f>
        <v>2025</v>
      </c>
      <c r="AH3545" t="str">
        <f>TEXT(Agricultural_Export_Analysis_Cleaned_Dataset[[#This Row],[Order_Date]],"ddd")</f>
        <v>Fri</v>
      </c>
      <c r="AI3545" t="str">
        <f>TEXT(Agricultural_Export_Analysis_Cleaned_Dataset[[#This Row],[Ship_Date]],"yyyy")</f>
        <v>2025</v>
      </c>
      <c r="AJ3545" t="str">
        <f>TEXT(Agricultural_Export_Analysis_Cleaned_Dataset[[#This Row],[Ship_Date]],"mmm")</f>
        <v>Jan</v>
      </c>
      <c r="AK3545" t="str">
        <f>TEXT(Agricultural_Export_Analysis_Cleaned_Dataset[[#This Row],[Ship_Date]],"ddd")</f>
        <v>Fri</v>
      </c>
      <c r="AL3545" t="str">
        <f>TEXT(Agricultural_Export_Analysis_Cleaned_Dataset[[#This Row],[Delivery_Date]],"yyyy")</f>
        <v>2025</v>
      </c>
      <c r="AM3545" t="str">
        <f>TEXT(Agricultural_Export_Analysis_Cleaned_Dataset[[#This Row],[Delivery_Date]],"mmm")</f>
        <v>Feb</v>
      </c>
      <c r="AN3545" t="str">
        <f>TEXT(Agricultural_Export_Analysis_Cleaned_Dataset[[#This Row],[Delivery_Date]],"ddd")</f>
        <v>Tue</v>
      </c>
      <c r="AO3545">
        <f>Agricultural_Export_Analysis_Cleaned_Dataset[[#This Row],[Delivery_Date]]-Agricultural_Export_Analysis_Cleaned_Dataset[[#This Row],[Ship_Date]]</f>
        <v>32</v>
      </c>
      <c r="AP3545">
        <f>Agricultural_Export_Analysis_Cleaned_Dataset[[#This Row],[Ship_Date]]-Agricultural_Export_Analysis_Cleaned_Dataset[[#This Row],[Order_Date]]</f>
        <v>7</v>
      </c>
      <c r="AQ3545" s="4" t="str">
        <f>TEXT(Agricultural_Export_Analysis_Cleaned_Dataset[[#This Row],[Order_Date]],"mmm yyyy")</f>
        <v>Jan 2025</v>
      </c>
    </row>
    <row r="3546" spans="1:43" x14ac:dyDescent="0.3">
      <c r="A3546" t="s">
        <v>6581</v>
      </c>
      <c r="B3546" t="s">
        <v>6582</v>
      </c>
      <c r="C3546" s="2">
        <v>45913</v>
      </c>
      <c r="D3546" s="2">
        <v>45923</v>
      </c>
      <c r="E3546" s="2">
        <v>45945</v>
      </c>
      <c r="F3546" t="s">
        <v>35</v>
      </c>
      <c r="G3546" t="s">
        <v>203</v>
      </c>
      <c r="H3546" t="s">
        <v>37</v>
      </c>
      <c r="I3546" t="s">
        <v>38</v>
      </c>
      <c r="J3546" t="s">
        <v>63</v>
      </c>
      <c r="K3546" s="7">
        <v>7</v>
      </c>
      <c r="L3546" t="s">
        <v>135</v>
      </c>
      <c r="M3546" t="s">
        <v>88</v>
      </c>
      <c r="N3546" t="s">
        <v>89</v>
      </c>
      <c r="O3546">
        <v>1088</v>
      </c>
      <c r="P3546" s="6">
        <v>65.84</v>
      </c>
      <c r="Q3546" s="6">
        <v>71633.919999999998</v>
      </c>
      <c r="R3546" s="5">
        <v>0.1</v>
      </c>
      <c r="S3546" s="6">
        <v>64470.527999999998</v>
      </c>
      <c r="T3546" s="6">
        <v>13768.02</v>
      </c>
      <c r="U3546" s="6">
        <v>38165.71</v>
      </c>
      <c r="V3546" s="6">
        <v>2141.46</v>
      </c>
      <c r="W3546" s="6">
        <v>6378.59</v>
      </c>
      <c r="X3546" s="6">
        <v>4016.748</v>
      </c>
      <c r="Y3546" s="5">
        <v>6.23036312033926E-2</v>
      </c>
      <c r="Z3546" t="s">
        <v>103</v>
      </c>
      <c r="AA3546" t="s">
        <v>104</v>
      </c>
      <c r="AB3546" t="s">
        <v>56</v>
      </c>
      <c r="AC3546" t="s">
        <v>76</v>
      </c>
      <c r="AD3546" t="s">
        <v>84</v>
      </c>
      <c r="AE3546" t="s">
        <v>67</v>
      </c>
      <c r="AF3546" t="str">
        <f>TEXT(Agricultural_Export_Analysis_Cleaned_Dataset[[#This Row],[Order_Date]],"mmm")</f>
        <v>Sep</v>
      </c>
      <c r="AG3546" t="str">
        <f>TEXT(Agricultural_Export_Analysis_Cleaned_Dataset[[#This Row],[Order_Date]],"yyyy")</f>
        <v>2025</v>
      </c>
      <c r="AH3546" t="str">
        <f>TEXT(Agricultural_Export_Analysis_Cleaned_Dataset[[#This Row],[Order_Date]],"ddd")</f>
        <v>Sat</v>
      </c>
      <c r="AI3546" t="str">
        <f>TEXT(Agricultural_Export_Analysis_Cleaned_Dataset[[#This Row],[Ship_Date]],"yyyy")</f>
        <v>2025</v>
      </c>
      <c r="AJ3546" t="str">
        <f>TEXT(Agricultural_Export_Analysis_Cleaned_Dataset[[#This Row],[Ship_Date]],"mmm")</f>
        <v>Sep</v>
      </c>
      <c r="AK3546" t="str">
        <f>TEXT(Agricultural_Export_Analysis_Cleaned_Dataset[[#This Row],[Ship_Date]],"ddd")</f>
        <v>Tue</v>
      </c>
      <c r="AL3546" t="str">
        <f>TEXT(Agricultural_Export_Analysis_Cleaned_Dataset[[#This Row],[Delivery_Date]],"yyyy")</f>
        <v>2025</v>
      </c>
      <c r="AM3546" t="str">
        <f>TEXT(Agricultural_Export_Analysis_Cleaned_Dataset[[#This Row],[Delivery_Date]],"mmm")</f>
        <v>Oct</v>
      </c>
      <c r="AN3546" t="str">
        <f>TEXT(Agricultural_Export_Analysis_Cleaned_Dataset[[#This Row],[Delivery_Date]],"ddd")</f>
        <v>Wed</v>
      </c>
      <c r="AO3546">
        <f>Agricultural_Export_Analysis_Cleaned_Dataset[[#This Row],[Delivery_Date]]-Agricultural_Export_Analysis_Cleaned_Dataset[[#This Row],[Ship_Date]]</f>
        <v>22</v>
      </c>
      <c r="AP3546">
        <f>Agricultural_Export_Analysis_Cleaned_Dataset[[#This Row],[Ship_Date]]-Agricultural_Export_Analysis_Cleaned_Dataset[[#This Row],[Order_Date]]</f>
        <v>10</v>
      </c>
      <c r="AQ3546" s="4" t="str">
        <f>TEXT(Agricultural_Export_Analysis_Cleaned_Dataset[[#This Row],[Order_Date]],"mmm yyyy")</f>
        <v>Sep 2025</v>
      </c>
    </row>
    <row r="3547" spans="1:43" x14ac:dyDescent="0.3">
      <c r="A3547" t="s">
        <v>6583</v>
      </c>
      <c r="B3547" t="s">
        <v>399</v>
      </c>
      <c r="C3547" s="2">
        <v>45546</v>
      </c>
      <c r="D3547" s="2">
        <v>45549</v>
      </c>
      <c r="E3547" s="2">
        <v>45587</v>
      </c>
      <c r="F3547" t="s">
        <v>35</v>
      </c>
      <c r="G3547" t="s">
        <v>132</v>
      </c>
      <c r="H3547" t="s">
        <v>37</v>
      </c>
      <c r="I3547" t="s">
        <v>97</v>
      </c>
      <c r="J3547" t="s">
        <v>39</v>
      </c>
      <c r="K3547" s="7">
        <v>15</v>
      </c>
      <c r="L3547" t="s">
        <v>32</v>
      </c>
      <c r="M3547" t="s">
        <v>130</v>
      </c>
      <c r="N3547" t="s">
        <v>131</v>
      </c>
      <c r="O3547">
        <v>197</v>
      </c>
      <c r="P3547" s="6">
        <v>110.64</v>
      </c>
      <c r="Q3547" s="6">
        <v>21796.080000000002</v>
      </c>
      <c r="R3547" s="5">
        <v>0</v>
      </c>
      <c r="S3547" s="6">
        <v>21796.080000000002</v>
      </c>
      <c r="T3547" s="6">
        <v>7336.03</v>
      </c>
      <c r="U3547" s="6">
        <v>16327</v>
      </c>
      <c r="V3547" s="6">
        <v>2527.63</v>
      </c>
      <c r="W3547" s="6">
        <v>2335.89</v>
      </c>
      <c r="X3547" s="6">
        <v>-6730.47</v>
      </c>
      <c r="Y3547" s="5">
        <v>-0.308792681986853</v>
      </c>
      <c r="Z3547" t="s">
        <v>103</v>
      </c>
      <c r="AA3547" t="s">
        <v>104</v>
      </c>
      <c r="AB3547" t="s">
        <v>42</v>
      </c>
      <c r="AC3547" t="s">
        <v>76</v>
      </c>
      <c r="AD3547" t="s">
        <v>44</v>
      </c>
      <c r="AE3547" t="s">
        <v>45</v>
      </c>
      <c r="AF3547" t="str">
        <f>TEXT(Agricultural_Export_Analysis_Cleaned_Dataset[[#This Row],[Order_Date]],"mmm")</f>
        <v>Sep</v>
      </c>
      <c r="AG3547" t="str">
        <f>TEXT(Agricultural_Export_Analysis_Cleaned_Dataset[[#This Row],[Order_Date]],"yyyy")</f>
        <v>2024</v>
      </c>
      <c r="AH3547" t="str">
        <f>TEXT(Agricultural_Export_Analysis_Cleaned_Dataset[[#This Row],[Order_Date]],"ddd")</f>
        <v>Wed</v>
      </c>
      <c r="AI3547" t="str">
        <f>TEXT(Agricultural_Export_Analysis_Cleaned_Dataset[[#This Row],[Ship_Date]],"yyyy")</f>
        <v>2024</v>
      </c>
      <c r="AJ3547" t="str">
        <f>TEXT(Agricultural_Export_Analysis_Cleaned_Dataset[[#This Row],[Ship_Date]],"mmm")</f>
        <v>Sep</v>
      </c>
      <c r="AK3547" t="str">
        <f>TEXT(Agricultural_Export_Analysis_Cleaned_Dataset[[#This Row],[Ship_Date]],"ddd")</f>
        <v>Sat</v>
      </c>
      <c r="AL3547" t="str">
        <f>TEXT(Agricultural_Export_Analysis_Cleaned_Dataset[[#This Row],[Delivery_Date]],"yyyy")</f>
        <v>2024</v>
      </c>
      <c r="AM3547" t="str">
        <f>TEXT(Agricultural_Export_Analysis_Cleaned_Dataset[[#This Row],[Delivery_Date]],"mmm")</f>
        <v>Oct</v>
      </c>
      <c r="AN3547" t="str">
        <f>TEXT(Agricultural_Export_Analysis_Cleaned_Dataset[[#This Row],[Delivery_Date]],"ddd")</f>
        <v>Tue</v>
      </c>
      <c r="AO3547">
        <f>Agricultural_Export_Analysis_Cleaned_Dataset[[#This Row],[Delivery_Date]]-Agricultural_Export_Analysis_Cleaned_Dataset[[#This Row],[Ship_Date]]</f>
        <v>38</v>
      </c>
      <c r="AP3547">
        <f>Agricultural_Export_Analysis_Cleaned_Dataset[[#This Row],[Ship_Date]]-Agricultural_Export_Analysis_Cleaned_Dataset[[#This Row],[Order_Date]]</f>
        <v>3</v>
      </c>
      <c r="AQ3547" s="4" t="str">
        <f>TEXT(Agricultural_Export_Analysis_Cleaned_Dataset[[#This Row],[Order_Date]],"mmm yyyy")</f>
        <v>Sep 2024</v>
      </c>
    </row>
    <row r="3548" spans="1:43" x14ac:dyDescent="0.3">
      <c r="A3548" t="s">
        <v>6584</v>
      </c>
      <c r="B3548" t="s">
        <v>317</v>
      </c>
      <c r="C3548" s="2">
        <v>45838</v>
      </c>
      <c r="D3548" s="2">
        <v>45848</v>
      </c>
      <c r="E3548" s="2">
        <v>45893</v>
      </c>
      <c r="F3548" t="s">
        <v>35</v>
      </c>
      <c r="G3548" t="s">
        <v>117</v>
      </c>
      <c r="H3548" t="s">
        <v>37</v>
      </c>
      <c r="I3548" t="s">
        <v>52</v>
      </c>
      <c r="J3548" t="s">
        <v>53</v>
      </c>
      <c r="K3548" s="7">
        <v>15</v>
      </c>
      <c r="L3548" t="s">
        <v>80</v>
      </c>
      <c r="M3548" t="s">
        <v>61</v>
      </c>
      <c r="N3548" t="s">
        <v>62</v>
      </c>
      <c r="O3548">
        <v>1878</v>
      </c>
      <c r="P3548" s="6">
        <v>335.19</v>
      </c>
      <c r="Q3548" s="6">
        <v>629486.81999999995</v>
      </c>
      <c r="R3548" s="5">
        <v>0.05</v>
      </c>
      <c r="S3548" s="6">
        <v>598012.47900000005</v>
      </c>
      <c r="T3548" s="6">
        <v>12314.18</v>
      </c>
      <c r="U3548" s="6">
        <v>297111.2</v>
      </c>
      <c r="V3548" s="6">
        <v>2111.29</v>
      </c>
      <c r="W3548" s="6">
        <v>43373.74</v>
      </c>
      <c r="X3548" s="6">
        <v>243102.06899999999</v>
      </c>
      <c r="Y3548" s="5">
        <v>0.40651671584933602</v>
      </c>
      <c r="Z3548" t="s">
        <v>81</v>
      </c>
      <c r="AA3548" t="s">
        <v>150</v>
      </c>
      <c r="AB3548" t="s">
        <v>42</v>
      </c>
      <c r="AC3548" t="s">
        <v>76</v>
      </c>
      <c r="AD3548" t="s">
        <v>84</v>
      </c>
      <c r="AE3548" t="s">
        <v>58</v>
      </c>
      <c r="AF3548" t="str">
        <f>TEXT(Agricultural_Export_Analysis_Cleaned_Dataset[[#This Row],[Order_Date]],"mmm")</f>
        <v>Jun</v>
      </c>
      <c r="AG3548" t="str">
        <f>TEXT(Agricultural_Export_Analysis_Cleaned_Dataset[[#This Row],[Order_Date]],"yyyy")</f>
        <v>2025</v>
      </c>
      <c r="AH3548" t="str">
        <f>TEXT(Agricultural_Export_Analysis_Cleaned_Dataset[[#This Row],[Order_Date]],"ddd")</f>
        <v>Mon</v>
      </c>
      <c r="AI3548" t="str">
        <f>TEXT(Agricultural_Export_Analysis_Cleaned_Dataset[[#This Row],[Ship_Date]],"yyyy")</f>
        <v>2025</v>
      </c>
      <c r="AJ3548" t="str">
        <f>TEXT(Agricultural_Export_Analysis_Cleaned_Dataset[[#This Row],[Ship_Date]],"mmm")</f>
        <v>Jul</v>
      </c>
      <c r="AK3548" t="str">
        <f>TEXT(Agricultural_Export_Analysis_Cleaned_Dataset[[#This Row],[Ship_Date]],"ddd")</f>
        <v>Thu</v>
      </c>
      <c r="AL3548" t="str">
        <f>TEXT(Agricultural_Export_Analysis_Cleaned_Dataset[[#This Row],[Delivery_Date]],"yyyy")</f>
        <v>2025</v>
      </c>
      <c r="AM3548" t="str">
        <f>TEXT(Agricultural_Export_Analysis_Cleaned_Dataset[[#This Row],[Delivery_Date]],"mmm")</f>
        <v>Aug</v>
      </c>
      <c r="AN3548" t="str">
        <f>TEXT(Agricultural_Export_Analysis_Cleaned_Dataset[[#This Row],[Delivery_Date]],"ddd")</f>
        <v>Sun</v>
      </c>
      <c r="AO3548">
        <f>Agricultural_Export_Analysis_Cleaned_Dataset[[#This Row],[Delivery_Date]]-Agricultural_Export_Analysis_Cleaned_Dataset[[#This Row],[Ship_Date]]</f>
        <v>45</v>
      </c>
      <c r="AP3548">
        <f>Agricultural_Export_Analysis_Cleaned_Dataset[[#This Row],[Ship_Date]]-Agricultural_Export_Analysis_Cleaned_Dataset[[#This Row],[Order_Date]]</f>
        <v>10</v>
      </c>
      <c r="AQ3548" s="4" t="str">
        <f>TEXT(Agricultural_Export_Analysis_Cleaned_Dataset[[#This Row],[Order_Date]],"mmm yyyy")</f>
        <v>Jun 2025</v>
      </c>
    </row>
    <row r="3549" spans="1:43" x14ac:dyDescent="0.3">
      <c r="A3549" t="s">
        <v>6585</v>
      </c>
      <c r="B3549" t="s">
        <v>6586</v>
      </c>
      <c r="C3549" s="2">
        <v>45966</v>
      </c>
      <c r="D3549" s="2">
        <v>45974</v>
      </c>
      <c r="E3549" s="2">
        <v>46015</v>
      </c>
      <c r="F3549" t="s">
        <v>35</v>
      </c>
      <c r="G3549" t="s">
        <v>36</v>
      </c>
      <c r="H3549" t="s">
        <v>37</v>
      </c>
      <c r="I3549" t="s">
        <v>97</v>
      </c>
      <c r="J3549" t="s">
        <v>112</v>
      </c>
      <c r="K3549" s="7">
        <v>15</v>
      </c>
      <c r="L3549" t="s">
        <v>135</v>
      </c>
      <c r="M3549" t="s">
        <v>101</v>
      </c>
      <c r="N3549" t="s">
        <v>102</v>
      </c>
      <c r="O3549">
        <v>1595</v>
      </c>
      <c r="P3549" s="6">
        <v>421.61</v>
      </c>
      <c r="Q3549" s="6">
        <v>672467.95</v>
      </c>
      <c r="R3549" s="5">
        <v>0.1</v>
      </c>
      <c r="S3549" s="6">
        <v>605221.15500000003</v>
      </c>
      <c r="T3549" s="6">
        <v>850.56</v>
      </c>
      <c r="U3549" s="6">
        <v>292184.57</v>
      </c>
      <c r="V3549" s="6">
        <v>2429.9699999999998</v>
      </c>
      <c r="W3549" s="6">
        <v>58163.34</v>
      </c>
      <c r="X3549" s="6">
        <v>251592.715</v>
      </c>
      <c r="Y3549" s="5">
        <v>0.41570376864966002</v>
      </c>
      <c r="Z3549" t="s">
        <v>54</v>
      </c>
      <c r="AA3549" t="s">
        <v>92</v>
      </c>
      <c r="AB3549" t="s">
        <v>42</v>
      </c>
      <c r="AC3549" t="s">
        <v>43</v>
      </c>
      <c r="AD3549" t="s">
        <v>44</v>
      </c>
      <c r="AE3549" t="s">
        <v>67</v>
      </c>
      <c r="AF3549" t="str">
        <f>TEXT(Agricultural_Export_Analysis_Cleaned_Dataset[[#This Row],[Order_Date]],"mmm")</f>
        <v>Nov</v>
      </c>
      <c r="AG3549" t="str">
        <f>TEXT(Agricultural_Export_Analysis_Cleaned_Dataset[[#This Row],[Order_Date]],"yyyy")</f>
        <v>2025</v>
      </c>
      <c r="AH3549" t="str">
        <f>TEXT(Agricultural_Export_Analysis_Cleaned_Dataset[[#This Row],[Order_Date]],"ddd")</f>
        <v>Wed</v>
      </c>
      <c r="AI3549" t="str">
        <f>TEXT(Agricultural_Export_Analysis_Cleaned_Dataset[[#This Row],[Ship_Date]],"yyyy")</f>
        <v>2025</v>
      </c>
      <c r="AJ3549" t="str">
        <f>TEXT(Agricultural_Export_Analysis_Cleaned_Dataset[[#This Row],[Ship_Date]],"mmm")</f>
        <v>Nov</v>
      </c>
      <c r="AK3549" t="str">
        <f>TEXT(Agricultural_Export_Analysis_Cleaned_Dataset[[#This Row],[Ship_Date]],"ddd")</f>
        <v>Thu</v>
      </c>
      <c r="AL3549" t="str">
        <f>TEXT(Agricultural_Export_Analysis_Cleaned_Dataset[[#This Row],[Delivery_Date]],"yyyy")</f>
        <v>2025</v>
      </c>
      <c r="AM3549" t="str">
        <f>TEXT(Agricultural_Export_Analysis_Cleaned_Dataset[[#This Row],[Delivery_Date]],"mmm")</f>
        <v>Dec</v>
      </c>
      <c r="AN3549" t="str">
        <f>TEXT(Agricultural_Export_Analysis_Cleaned_Dataset[[#This Row],[Delivery_Date]],"ddd")</f>
        <v>Wed</v>
      </c>
      <c r="AO3549">
        <f>Agricultural_Export_Analysis_Cleaned_Dataset[[#This Row],[Delivery_Date]]-Agricultural_Export_Analysis_Cleaned_Dataset[[#This Row],[Ship_Date]]</f>
        <v>41</v>
      </c>
      <c r="AP3549">
        <f>Agricultural_Export_Analysis_Cleaned_Dataset[[#This Row],[Ship_Date]]-Agricultural_Export_Analysis_Cleaned_Dataset[[#This Row],[Order_Date]]</f>
        <v>8</v>
      </c>
      <c r="AQ3549" s="4" t="str">
        <f>TEXT(Agricultural_Export_Analysis_Cleaned_Dataset[[#This Row],[Order_Date]],"mmm yyyy")</f>
        <v>Nov 2025</v>
      </c>
    </row>
    <row r="3550" spans="1:43" x14ac:dyDescent="0.3">
      <c r="A3550" t="s">
        <v>6587</v>
      </c>
      <c r="B3550" t="s">
        <v>6588</v>
      </c>
      <c r="C3550" s="2">
        <v>45968</v>
      </c>
      <c r="D3550" s="2">
        <v>45976</v>
      </c>
      <c r="E3550" s="2">
        <v>45986</v>
      </c>
      <c r="F3550" t="s">
        <v>35</v>
      </c>
      <c r="G3550" t="s">
        <v>73</v>
      </c>
      <c r="H3550" t="s">
        <v>74</v>
      </c>
      <c r="I3550" t="s">
        <v>97</v>
      </c>
      <c r="J3550" t="s">
        <v>112</v>
      </c>
      <c r="K3550" s="7">
        <v>0</v>
      </c>
      <c r="L3550" t="s">
        <v>32</v>
      </c>
      <c r="M3550" t="s">
        <v>61</v>
      </c>
      <c r="N3550" t="s">
        <v>62</v>
      </c>
      <c r="O3550">
        <v>470</v>
      </c>
      <c r="P3550" s="6">
        <v>463.6</v>
      </c>
      <c r="Q3550" s="6">
        <v>217892</v>
      </c>
      <c r="R3550" s="5">
        <v>0.1</v>
      </c>
      <c r="S3550" s="6">
        <v>196102.8</v>
      </c>
      <c r="T3550" s="6">
        <v>6912.48</v>
      </c>
      <c r="U3550" s="6">
        <v>96799.679999999993</v>
      </c>
      <c r="V3550" s="6">
        <v>1070.42</v>
      </c>
      <c r="W3550" s="6">
        <v>23319.72</v>
      </c>
      <c r="X3550" s="6">
        <v>68000.5</v>
      </c>
      <c r="Y3550" s="5">
        <v>0.346759454734966</v>
      </c>
      <c r="Z3550" t="s">
        <v>54</v>
      </c>
      <c r="AA3550" t="s">
        <v>92</v>
      </c>
      <c r="AB3550" t="s">
        <v>65</v>
      </c>
      <c r="AC3550" t="s">
        <v>66</v>
      </c>
      <c r="AD3550" t="s">
        <v>44</v>
      </c>
      <c r="AE3550" t="s">
        <v>67</v>
      </c>
      <c r="AF3550" t="str">
        <f>TEXT(Agricultural_Export_Analysis_Cleaned_Dataset[[#This Row],[Order_Date]],"mmm")</f>
        <v>Nov</v>
      </c>
      <c r="AG3550" t="str">
        <f>TEXT(Agricultural_Export_Analysis_Cleaned_Dataset[[#This Row],[Order_Date]],"yyyy")</f>
        <v>2025</v>
      </c>
      <c r="AH3550" t="str">
        <f>TEXT(Agricultural_Export_Analysis_Cleaned_Dataset[[#This Row],[Order_Date]],"ddd")</f>
        <v>Fri</v>
      </c>
      <c r="AI3550" t="str">
        <f>TEXT(Agricultural_Export_Analysis_Cleaned_Dataset[[#This Row],[Ship_Date]],"yyyy")</f>
        <v>2025</v>
      </c>
      <c r="AJ3550" t="str">
        <f>TEXT(Agricultural_Export_Analysis_Cleaned_Dataset[[#This Row],[Ship_Date]],"mmm")</f>
        <v>Nov</v>
      </c>
      <c r="AK3550" t="str">
        <f>TEXT(Agricultural_Export_Analysis_Cleaned_Dataset[[#This Row],[Ship_Date]],"ddd")</f>
        <v>Sat</v>
      </c>
      <c r="AL3550" t="str">
        <f>TEXT(Agricultural_Export_Analysis_Cleaned_Dataset[[#This Row],[Delivery_Date]],"yyyy")</f>
        <v>2025</v>
      </c>
      <c r="AM3550" t="str">
        <f>TEXT(Agricultural_Export_Analysis_Cleaned_Dataset[[#This Row],[Delivery_Date]],"mmm")</f>
        <v>Nov</v>
      </c>
      <c r="AN3550" t="str">
        <f>TEXT(Agricultural_Export_Analysis_Cleaned_Dataset[[#This Row],[Delivery_Date]],"ddd")</f>
        <v>Tue</v>
      </c>
      <c r="AO3550">
        <f>Agricultural_Export_Analysis_Cleaned_Dataset[[#This Row],[Delivery_Date]]-Agricultural_Export_Analysis_Cleaned_Dataset[[#This Row],[Ship_Date]]</f>
        <v>10</v>
      </c>
      <c r="AP3550">
        <f>Agricultural_Export_Analysis_Cleaned_Dataset[[#This Row],[Ship_Date]]-Agricultural_Export_Analysis_Cleaned_Dataset[[#This Row],[Order_Date]]</f>
        <v>8</v>
      </c>
      <c r="AQ3550" s="4" t="str">
        <f>TEXT(Agricultural_Export_Analysis_Cleaned_Dataset[[#This Row],[Order_Date]],"mmm yyyy")</f>
        <v>Nov 2025</v>
      </c>
    </row>
    <row r="3551" spans="1:43" x14ac:dyDescent="0.3">
      <c r="A3551" t="s">
        <v>6589</v>
      </c>
      <c r="B3551" t="s">
        <v>6590</v>
      </c>
      <c r="C3551" s="2">
        <v>45887</v>
      </c>
      <c r="D3551" s="2">
        <v>45889</v>
      </c>
      <c r="E3551" s="2">
        <v>45912</v>
      </c>
      <c r="F3551" t="s">
        <v>35</v>
      </c>
      <c r="G3551" t="s">
        <v>8932</v>
      </c>
      <c r="H3551" t="s">
        <v>51</v>
      </c>
      <c r="I3551" t="s">
        <v>91</v>
      </c>
      <c r="J3551" t="s">
        <v>53</v>
      </c>
      <c r="K3551" s="7">
        <v>0</v>
      </c>
      <c r="L3551" t="s">
        <v>32</v>
      </c>
      <c r="M3551" t="s">
        <v>107</v>
      </c>
      <c r="N3551" t="s">
        <v>108</v>
      </c>
      <c r="O3551">
        <v>1561</v>
      </c>
      <c r="P3551" s="6">
        <v>121.74</v>
      </c>
      <c r="Q3551" s="6">
        <v>190036.14</v>
      </c>
      <c r="R3551" s="5">
        <v>0</v>
      </c>
      <c r="S3551" s="6">
        <v>190036.14</v>
      </c>
      <c r="T3551" s="6">
        <v>9911.11</v>
      </c>
      <c r="U3551" s="6">
        <v>128753.03</v>
      </c>
      <c r="V3551" s="6">
        <v>1363.85</v>
      </c>
      <c r="W3551" s="6">
        <v>20579.2</v>
      </c>
      <c r="X3551" s="6">
        <v>29428.95</v>
      </c>
      <c r="Y3551" s="5">
        <v>0.15485975457089399</v>
      </c>
      <c r="Z3551" t="s">
        <v>103</v>
      </c>
      <c r="AA3551" t="s">
        <v>177</v>
      </c>
      <c r="AB3551" t="s">
        <v>42</v>
      </c>
      <c r="AC3551" t="s">
        <v>43</v>
      </c>
      <c r="AD3551" t="s">
        <v>84</v>
      </c>
      <c r="AE3551" t="s">
        <v>67</v>
      </c>
      <c r="AF3551" t="str">
        <f>TEXT(Agricultural_Export_Analysis_Cleaned_Dataset[[#This Row],[Order_Date]],"mmm")</f>
        <v>Aug</v>
      </c>
      <c r="AG3551" t="str">
        <f>TEXT(Agricultural_Export_Analysis_Cleaned_Dataset[[#This Row],[Order_Date]],"yyyy")</f>
        <v>2025</v>
      </c>
      <c r="AH3551" t="str">
        <f>TEXT(Agricultural_Export_Analysis_Cleaned_Dataset[[#This Row],[Order_Date]],"ddd")</f>
        <v>Mon</v>
      </c>
      <c r="AI3551" t="str">
        <f>TEXT(Agricultural_Export_Analysis_Cleaned_Dataset[[#This Row],[Ship_Date]],"yyyy")</f>
        <v>2025</v>
      </c>
      <c r="AJ3551" t="str">
        <f>TEXT(Agricultural_Export_Analysis_Cleaned_Dataset[[#This Row],[Ship_Date]],"mmm")</f>
        <v>Aug</v>
      </c>
      <c r="AK3551" t="str">
        <f>TEXT(Agricultural_Export_Analysis_Cleaned_Dataset[[#This Row],[Ship_Date]],"ddd")</f>
        <v>Wed</v>
      </c>
      <c r="AL3551" t="str">
        <f>TEXT(Agricultural_Export_Analysis_Cleaned_Dataset[[#This Row],[Delivery_Date]],"yyyy")</f>
        <v>2025</v>
      </c>
      <c r="AM3551" t="str">
        <f>TEXT(Agricultural_Export_Analysis_Cleaned_Dataset[[#This Row],[Delivery_Date]],"mmm")</f>
        <v>Sep</v>
      </c>
      <c r="AN3551" t="str">
        <f>TEXT(Agricultural_Export_Analysis_Cleaned_Dataset[[#This Row],[Delivery_Date]],"ddd")</f>
        <v>Fri</v>
      </c>
      <c r="AO3551">
        <f>Agricultural_Export_Analysis_Cleaned_Dataset[[#This Row],[Delivery_Date]]-Agricultural_Export_Analysis_Cleaned_Dataset[[#This Row],[Ship_Date]]</f>
        <v>23</v>
      </c>
      <c r="AP3551">
        <f>Agricultural_Export_Analysis_Cleaned_Dataset[[#This Row],[Ship_Date]]-Agricultural_Export_Analysis_Cleaned_Dataset[[#This Row],[Order_Date]]</f>
        <v>2</v>
      </c>
      <c r="AQ3551" s="4" t="str">
        <f>TEXT(Agricultural_Export_Analysis_Cleaned_Dataset[[#This Row],[Order_Date]],"mmm yyyy")</f>
        <v>Aug 2025</v>
      </c>
    </row>
    <row r="3552" spans="1:43" x14ac:dyDescent="0.3">
      <c r="A3552" t="s">
        <v>6591</v>
      </c>
      <c r="B3552" t="s">
        <v>550</v>
      </c>
      <c r="C3552" s="2">
        <v>45516</v>
      </c>
      <c r="D3552" s="2">
        <v>45523</v>
      </c>
      <c r="E3552" s="2">
        <v>45545</v>
      </c>
      <c r="F3552" t="s">
        <v>35</v>
      </c>
      <c r="G3552" t="s">
        <v>50</v>
      </c>
      <c r="H3552" t="s">
        <v>37</v>
      </c>
      <c r="I3552" t="s">
        <v>118</v>
      </c>
      <c r="J3552" t="s">
        <v>63</v>
      </c>
      <c r="K3552" s="7">
        <v>0</v>
      </c>
      <c r="L3552" t="s">
        <v>135</v>
      </c>
      <c r="M3552" t="s">
        <v>88</v>
      </c>
      <c r="N3552" t="s">
        <v>89</v>
      </c>
      <c r="O3552">
        <v>1065</v>
      </c>
      <c r="P3552" s="6">
        <v>432.94</v>
      </c>
      <c r="Q3552" s="6">
        <v>461081.1</v>
      </c>
      <c r="R3552" s="5">
        <v>0</v>
      </c>
      <c r="S3552" s="6">
        <v>461081.1</v>
      </c>
      <c r="T3552" s="6">
        <v>2107.54</v>
      </c>
      <c r="U3552" s="6">
        <v>242255.52</v>
      </c>
      <c r="V3552" s="6">
        <v>198.22</v>
      </c>
      <c r="W3552" s="6">
        <v>43103.77</v>
      </c>
      <c r="X3552" s="6">
        <v>173416.05</v>
      </c>
      <c r="Y3552" s="5">
        <v>0.37610747870602401</v>
      </c>
      <c r="Z3552" t="s">
        <v>103</v>
      </c>
      <c r="AA3552" t="s">
        <v>177</v>
      </c>
      <c r="AB3552" t="s">
        <v>83</v>
      </c>
      <c r="AC3552" t="s">
        <v>66</v>
      </c>
      <c r="AD3552" t="s">
        <v>44</v>
      </c>
      <c r="AE3552" t="s">
        <v>58</v>
      </c>
      <c r="AF3552" t="str">
        <f>TEXT(Agricultural_Export_Analysis_Cleaned_Dataset[[#This Row],[Order_Date]],"mmm")</f>
        <v>Aug</v>
      </c>
      <c r="AG3552" t="str">
        <f>TEXT(Agricultural_Export_Analysis_Cleaned_Dataset[[#This Row],[Order_Date]],"yyyy")</f>
        <v>2024</v>
      </c>
      <c r="AH3552" t="str">
        <f>TEXT(Agricultural_Export_Analysis_Cleaned_Dataset[[#This Row],[Order_Date]],"ddd")</f>
        <v>Mon</v>
      </c>
      <c r="AI3552" t="str">
        <f>TEXT(Agricultural_Export_Analysis_Cleaned_Dataset[[#This Row],[Ship_Date]],"yyyy")</f>
        <v>2024</v>
      </c>
      <c r="AJ3552" t="str">
        <f>TEXT(Agricultural_Export_Analysis_Cleaned_Dataset[[#This Row],[Ship_Date]],"mmm")</f>
        <v>Aug</v>
      </c>
      <c r="AK3552" t="str">
        <f>TEXT(Agricultural_Export_Analysis_Cleaned_Dataset[[#This Row],[Ship_Date]],"ddd")</f>
        <v>Mon</v>
      </c>
      <c r="AL3552" t="str">
        <f>TEXT(Agricultural_Export_Analysis_Cleaned_Dataset[[#This Row],[Delivery_Date]],"yyyy")</f>
        <v>2024</v>
      </c>
      <c r="AM3552" t="str">
        <f>TEXT(Agricultural_Export_Analysis_Cleaned_Dataset[[#This Row],[Delivery_Date]],"mmm")</f>
        <v>Sep</v>
      </c>
      <c r="AN3552" t="str">
        <f>TEXT(Agricultural_Export_Analysis_Cleaned_Dataset[[#This Row],[Delivery_Date]],"ddd")</f>
        <v>Tue</v>
      </c>
      <c r="AO3552">
        <f>Agricultural_Export_Analysis_Cleaned_Dataset[[#This Row],[Delivery_Date]]-Agricultural_Export_Analysis_Cleaned_Dataset[[#This Row],[Ship_Date]]</f>
        <v>22</v>
      </c>
      <c r="AP3552">
        <f>Agricultural_Export_Analysis_Cleaned_Dataset[[#This Row],[Ship_Date]]-Agricultural_Export_Analysis_Cleaned_Dataset[[#This Row],[Order_Date]]</f>
        <v>7</v>
      </c>
      <c r="AQ3552" s="4" t="str">
        <f>TEXT(Agricultural_Export_Analysis_Cleaned_Dataset[[#This Row],[Order_Date]],"mmm yyyy")</f>
        <v>Aug 2024</v>
      </c>
    </row>
    <row r="3553" spans="1:43" x14ac:dyDescent="0.3">
      <c r="A3553" t="s">
        <v>6592</v>
      </c>
      <c r="B3553" t="s">
        <v>6593</v>
      </c>
      <c r="C3553" s="2">
        <v>45729</v>
      </c>
      <c r="D3553" s="2">
        <v>45734</v>
      </c>
      <c r="E3553" s="2">
        <v>45764</v>
      </c>
      <c r="F3553" t="s">
        <v>35</v>
      </c>
      <c r="G3553" t="s">
        <v>203</v>
      </c>
      <c r="H3553" t="s">
        <v>51</v>
      </c>
      <c r="I3553" t="s">
        <v>52</v>
      </c>
      <c r="J3553" t="s">
        <v>112</v>
      </c>
      <c r="K3553" s="7">
        <v>0</v>
      </c>
      <c r="L3553" t="s">
        <v>70</v>
      </c>
      <c r="M3553" t="s">
        <v>88</v>
      </c>
      <c r="N3553" t="s">
        <v>89</v>
      </c>
      <c r="O3553">
        <v>1987</v>
      </c>
      <c r="P3553" s="6">
        <v>284.88</v>
      </c>
      <c r="Q3553" s="6">
        <v>566056.56000000006</v>
      </c>
      <c r="R3553" s="5">
        <v>0.05</v>
      </c>
      <c r="S3553" s="6">
        <v>537753.73199999996</v>
      </c>
      <c r="T3553" s="6">
        <v>1529.97</v>
      </c>
      <c r="U3553" s="6">
        <v>351339.3</v>
      </c>
      <c r="V3553" s="6">
        <v>749.51</v>
      </c>
      <c r="W3553" s="6">
        <v>48216.959999999999</v>
      </c>
      <c r="X3553" s="6">
        <v>135917.992</v>
      </c>
      <c r="Y3553" s="5">
        <v>0.25275136909696</v>
      </c>
      <c r="Z3553" t="s">
        <v>40</v>
      </c>
      <c r="AA3553" t="s">
        <v>41</v>
      </c>
      <c r="AB3553" t="s">
        <v>83</v>
      </c>
      <c r="AC3553" t="s">
        <v>76</v>
      </c>
      <c r="AD3553" t="s">
        <v>93</v>
      </c>
      <c r="AE3553" t="s">
        <v>45</v>
      </c>
      <c r="AF3553" t="str">
        <f>TEXT(Agricultural_Export_Analysis_Cleaned_Dataset[[#This Row],[Order_Date]],"mmm")</f>
        <v>Mar</v>
      </c>
      <c r="AG3553" t="str">
        <f>TEXT(Agricultural_Export_Analysis_Cleaned_Dataset[[#This Row],[Order_Date]],"yyyy")</f>
        <v>2025</v>
      </c>
      <c r="AH3553" t="str">
        <f>TEXT(Agricultural_Export_Analysis_Cleaned_Dataset[[#This Row],[Order_Date]],"ddd")</f>
        <v>Thu</v>
      </c>
      <c r="AI3553" t="str">
        <f>TEXT(Agricultural_Export_Analysis_Cleaned_Dataset[[#This Row],[Ship_Date]],"yyyy")</f>
        <v>2025</v>
      </c>
      <c r="AJ3553" t="str">
        <f>TEXT(Agricultural_Export_Analysis_Cleaned_Dataset[[#This Row],[Ship_Date]],"mmm")</f>
        <v>Mar</v>
      </c>
      <c r="AK3553" t="str">
        <f>TEXT(Agricultural_Export_Analysis_Cleaned_Dataset[[#This Row],[Ship_Date]],"ddd")</f>
        <v>Tue</v>
      </c>
      <c r="AL3553" t="str">
        <f>TEXT(Agricultural_Export_Analysis_Cleaned_Dataset[[#This Row],[Delivery_Date]],"yyyy")</f>
        <v>2025</v>
      </c>
      <c r="AM3553" t="str">
        <f>TEXT(Agricultural_Export_Analysis_Cleaned_Dataset[[#This Row],[Delivery_Date]],"mmm")</f>
        <v>Apr</v>
      </c>
      <c r="AN3553" t="str">
        <f>TEXT(Agricultural_Export_Analysis_Cleaned_Dataset[[#This Row],[Delivery_Date]],"ddd")</f>
        <v>Thu</v>
      </c>
      <c r="AO3553">
        <f>Agricultural_Export_Analysis_Cleaned_Dataset[[#This Row],[Delivery_Date]]-Agricultural_Export_Analysis_Cleaned_Dataset[[#This Row],[Ship_Date]]</f>
        <v>30</v>
      </c>
      <c r="AP3553">
        <f>Agricultural_Export_Analysis_Cleaned_Dataset[[#This Row],[Ship_Date]]-Agricultural_Export_Analysis_Cleaned_Dataset[[#This Row],[Order_Date]]</f>
        <v>5</v>
      </c>
      <c r="AQ3553" s="4" t="str">
        <f>TEXT(Agricultural_Export_Analysis_Cleaned_Dataset[[#This Row],[Order_Date]],"mmm yyyy")</f>
        <v>Mar 2025</v>
      </c>
    </row>
    <row r="3554" spans="1:43" x14ac:dyDescent="0.3">
      <c r="A3554" t="s">
        <v>6594</v>
      </c>
      <c r="B3554" t="s">
        <v>6595</v>
      </c>
      <c r="C3554" s="2">
        <v>45303</v>
      </c>
      <c r="D3554" s="2">
        <v>45309</v>
      </c>
      <c r="E3554" s="2">
        <v>45353</v>
      </c>
      <c r="F3554" t="s">
        <v>35</v>
      </c>
      <c r="G3554" t="s">
        <v>8933</v>
      </c>
      <c r="H3554" t="s">
        <v>51</v>
      </c>
      <c r="I3554" t="s">
        <v>52</v>
      </c>
      <c r="J3554" t="s">
        <v>63</v>
      </c>
      <c r="K3554" s="7">
        <v>15</v>
      </c>
      <c r="L3554" t="s">
        <v>135</v>
      </c>
      <c r="M3554" t="s">
        <v>88</v>
      </c>
      <c r="N3554" t="s">
        <v>89</v>
      </c>
      <c r="O3554">
        <v>197</v>
      </c>
      <c r="P3554" s="6">
        <v>308.39</v>
      </c>
      <c r="Q3554" s="6">
        <v>60752.83</v>
      </c>
      <c r="R3554" s="5">
        <v>0</v>
      </c>
      <c r="S3554" s="6">
        <v>60752.83</v>
      </c>
      <c r="T3554" s="6">
        <v>1708.01</v>
      </c>
      <c r="U3554" s="6">
        <v>28049.46</v>
      </c>
      <c r="V3554" s="6">
        <v>1111.1300000000001</v>
      </c>
      <c r="W3554" s="6">
        <v>3356.84</v>
      </c>
      <c r="X3554" s="6">
        <v>26527.39</v>
      </c>
      <c r="Y3554" s="5">
        <v>0.436644515160858</v>
      </c>
      <c r="Z3554" t="s">
        <v>40</v>
      </c>
      <c r="AA3554" t="s">
        <v>64</v>
      </c>
      <c r="AB3554" t="s">
        <v>65</v>
      </c>
      <c r="AC3554" t="s">
        <v>43</v>
      </c>
      <c r="AD3554" t="s">
        <v>84</v>
      </c>
      <c r="AE3554" t="s">
        <v>58</v>
      </c>
      <c r="AF3554" t="str">
        <f>TEXT(Agricultural_Export_Analysis_Cleaned_Dataset[[#This Row],[Order_Date]],"mmm")</f>
        <v>Jan</v>
      </c>
      <c r="AG3554" t="str">
        <f>TEXT(Agricultural_Export_Analysis_Cleaned_Dataset[[#This Row],[Order_Date]],"yyyy")</f>
        <v>2024</v>
      </c>
      <c r="AH3554" t="str">
        <f>TEXT(Agricultural_Export_Analysis_Cleaned_Dataset[[#This Row],[Order_Date]],"ddd")</f>
        <v>Fri</v>
      </c>
      <c r="AI3554" t="str">
        <f>TEXT(Agricultural_Export_Analysis_Cleaned_Dataset[[#This Row],[Ship_Date]],"yyyy")</f>
        <v>2024</v>
      </c>
      <c r="AJ3554" t="str">
        <f>TEXT(Agricultural_Export_Analysis_Cleaned_Dataset[[#This Row],[Ship_Date]],"mmm")</f>
        <v>Jan</v>
      </c>
      <c r="AK3554" t="str">
        <f>TEXT(Agricultural_Export_Analysis_Cleaned_Dataset[[#This Row],[Ship_Date]],"ddd")</f>
        <v>Thu</v>
      </c>
      <c r="AL3554" t="str">
        <f>TEXT(Agricultural_Export_Analysis_Cleaned_Dataset[[#This Row],[Delivery_Date]],"yyyy")</f>
        <v>2024</v>
      </c>
      <c r="AM3554" t="str">
        <f>TEXT(Agricultural_Export_Analysis_Cleaned_Dataset[[#This Row],[Delivery_Date]],"mmm")</f>
        <v>Mar</v>
      </c>
      <c r="AN3554" t="str">
        <f>TEXT(Agricultural_Export_Analysis_Cleaned_Dataset[[#This Row],[Delivery_Date]],"ddd")</f>
        <v>Sat</v>
      </c>
      <c r="AO3554">
        <f>Agricultural_Export_Analysis_Cleaned_Dataset[[#This Row],[Delivery_Date]]-Agricultural_Export_Analysis_Cleaned_Dataset[[#This Row],[Ship_Date]]</f>
        <v>44</v>
      </c>
      <c r="AP3554">
        <f>Agricultural_Export_Analysis_Cleaned_Dataset[[#This Row],[Ship_Date]]-Agricultural_Export_Analysis_Cleaned_Dataset[[#This Row],[Order_Date]]</f>
        <v>6</v>
      </c>
      <c r="AQ3554" s="4" t="str">
        <f>TEXT(Agricultural_Export_Analysis_Cleaned_Dataset[[#This Row],[Order_Date]],"mmm yyyy")</f>
        <v>Jan 2024</v>
      </c>
    </row>
    <row r="3555" spans="1:43" x14ac:dyDescent="0.3">
      <c r="A3555" t="s">
        <v>6596</v>
      </c>
      <c r="B3555" t="s">
        <v>6597</v>
      </c>
      <c r="C3555" s="2">
        <v>45919</v>
      </c>
      <c r="D3555" s="2">
        <v>45922</v>
      </c>
      <c r="E3555" s="2">
        <v>45933</v>
      </c>
      <c r="F3555" t="s">
        <v>35</v>
      </c>
      <c r="G3555" t="s">
        <v>36</v>
      </c>
      <c r="H3555" t="s">
        <v>37</v>
      </c>
      <c r="I3555" t="s">
        <v>118</v>
      </c>
      <c r="J3555" t="s">
        <v>63</v>
      </c>
      <c r="K3555" s="7">
        <v>2</v>
      </c>
      <c r="L3555" t="s">
        <v>135</v>
      </c>
      <c r="M3555" t="s">
        <v>61</v>
      </c>
      <c r="N3555" t="s">
        <v>62</v>
      </c>
      <c r="O3555">
        <v>1721</v>
      </c>
      <c r="P3555" s="6">
        <v>148.49</v>
      </c>
      <c r="Q3555" s="6">
        <v>255551.29</v>
      </c>
      <c r="R3555" s="5">
        <v>0.1</v>
      </c>
      <c r="S3555" s="6">
        <v>229996.16099999999</v>
      </c>
      <c r="T3555" s="6">
        <v>13680.98</v>
      </c>
      <c r="U3555" s="6">
        <v>144968.47</v>
      </c>
      <c r="V3555" s="6">
        <v>2408.77</v>
      </c>
      <c r="W3555" s="6">
        <v>22315.7</v>
      </c>
      <c r="X3555" s="6">
        <v>46622.241000000002</v>
      </c>
      <c r="Y3555" s="5">
        <v>0.2027087791261</v>
      </c>
      <c r="Z3555" t="s">
        <v>103</v>
      </c>
      <c r="AA3555" t="s">
        <v>104</v>
      </c>
      <c r="AB3555" t="s">
        <v>83</v>
      </c>
      <c r="AC3555" t="s">
        <v>76</v>
      </c>
      <c r="AD3555" t="s">
        <v>77</v>
      </c>
      <c r="AE3555" t="s">
        <v>58</v>
      </c>
      <c r="AF3555" t="str">
        <f>TEXT(Agricultural_Export_Analysis_Cleaned_Dataset[[#This Row],[Order_Date]],"mmm")</f>
        <v>Sep</v>
      </c>
      <c r="AG3555" t="str">
        <f>TEXT(Agricultural_Export_Analysis_Cleaned_Dataset[[#This Row],[Order_Date]],"yyyy")</f>
        <v>2025</v>
      </c>
      <c r="AH3555" t="str">
        <f>TEXT(Agricultural_Export_Analysis_Cleaned_Dataset[[#This Row],[Order_Date]],"ddd")</f>
        <v>Fri</v>
      </c>
      <c r="AI3555" t="str">
        <f>TEXT(Agricultural_Export_Analysis_Cleaned_Dataset[[#This Row],[Ship_Date]],"yyyy")</f>
        <v>2025</v>
      </c>
      <c r="AJ3555" t="str">
        <f>TEXT(Agricultural_Export_Analysis_Cleaned_Dataset[[#This Row],[Ship_Date]],"mmm")</f>
        <v>Sep</v>
      </c>
      <c r="AK3555" t="str">
        <f>TEXT(Agricultural_Export_Analysis_Cleaned_Dataset[[#This Row],[Ship_Date]],"ddd")</f>
        <v>Mon</v>
      </c>
      <c r="AL3555" t="str">
        <f>TEXT(Agricultural_Export_Analysis_Cleaned_Dataset[[#This Row],[Delivery_Date]],"yyyy")</f>
        <v>2025</v>
      </c>
      <c r="AM3555" t="str">
        <f>TEXT(Agricultural_Export_Analysis_Cleaned_Dataset[[#This Row],[Delivery_Date]],"mmm")</f>
        <v>Oct</v>
      </c>
      <c r="AN3555" t="str">
        <f>TEXT(Agricultural_Export_Analysis_Cleaned_Dataset[[#This Row],[Delivery_Date]],"ddd")</f>
        <v>Fri</v>
      </c>
      <c r="AO3555">
        <f>Agricultural_Export_Analysis_Cleaned_Dataset[[#This Row],[Delivery_Date]]-Agricultural_Export_Analysis_Cleaned_Dataset[[#This Row],[Ship_Date]]</f>
        <v>11</v>
      </c>
      <c r="AP3555">
        <f>Agricultural_Export_Analysis_Cleaned_Dataset[[#This Row],[Ship_Date]]-Agricultural_Export_Analysis_Cleaned_Dataset[[#This Row],[Order_Date]]</f>
        <v>3</v>
      </c>
      <c r="AQ3555" s="4" t="str">
        <f>TEXT(Agricultural_Export_Analysis_Cleaned_Dataset[[#This Row],[Order_Date]],"mmm yyyy")</f>
        <v>Sep 2025</v>
      </c>
    </row>
    <row r="3556" spans="1:43" x14ac:dyDescent="0.3">
      <c r="A3556" t="s">
        <v>6598</v>
      </c>
      <c r="B3556" t="s">
        <v>6599</v>
      </c>
      <c r="C3556" s="2">
        <v>45462</v>
      </c>
      <c r="D3556" s="2">
        <v>45469</v>
      </c>
      <c r="E3556" s="2">
        <v>45503</v>
      </c>
      <c r="F3556" t="s">
        <v>35</v>
      </c>
      <c r="G3556" t="s">
        <v>8933</v>
      </c>
      <c r="H3556" t="s">
        <v>74</v>
      </c>
      <c r="I3556" t="s">
        <v>91</v>
      </c>
      <c r="J3556" t="s">
        <v>53</v>
      </c>
      <c r="K3556" s="7">
        <v>10</v>
      </c>
      <c r="L3556" t="s">
        <v>32</v>
      </c>
      <c r="M3556" t="s">
        <v>71</v>
      </c>
      <c r="N3556" t="s">
        <v>72</v>
      </c>
      <c r="O3556">
        <v>1605</v>
      </c>
      <c r="P3556" s="6">
        <v>233.46</v>
      </c>
      <c r="Q3556" s="6">
        <v>374703.3</v>
      </c>
      <c r="R3556" s="5">
        <v>0.05</v>
      </c>
      <c r="S3556" s="6">
        <v>355968.13500000001</v>
      </c>
      <c r="T3556" s="6">
        <v>12063.73</v>
      </c>
      <c r="U3556" s="6">
        <v>259140.66</v>
      </c>
      <c r="V3556" s="6">
        <v>245.49</v>
      </c>
      <c r="W3556" s="6">
        <v>37245.32</v>
      </c>
      <c r="X3556" s="6">
        <v>47272.934999999998</v>
      </c>
      <c r="Y3556" s="5">
        <v>0.13280103006972799</v>
      </c>
      <c r="Z3556" t="s">
        <v>81</v>
      </c>
      <c r="AA3556" t="s">
        <v>150</v>
      </c>
      <c r="AB3556" t="s">
        <v>42</v>
      </c>
      <c r="AC3556" t="s">
        <v>43</v>
      </c>
      <c r="AD3556" t="s">
        <v>44</v>
      </c>
      <c r="AE3556" t="s">
        <v>58</v>
      </c>
      <c r="AF3556" t="str">
        <f>TEXT(Agricultural_Export_Analysis_Cleaned_Dataset[[#This Row],[Order_Date]],"mmm")</f>
        <v>Jun</v>
      </c>
      <c r="AG3556" t="str">
        <f>TEXT(Agricultural_Export_Analysis_Cleaned_Dataset[[#This Row],[Order_Date]],"yyyy")</f>
        <v>2024</v>
      </c>
      <c r="AH3556" t="str">
        <f>TEXT(Agricultural_Export_Analysis_Cleaned_Dataset[[#This Row],[Order_Date]],"ddd")</f>
        <v>Wed</v>
      </c>
      <c r="AI3556" t="str">
        <f>TEXT(Agricultural_Export_Analysis_Cleaned_Dataset[[#This Row],[Ship_Date]],"yyyy")</f>
        <v>2024</v>
      </c>
      <c r="AJ3556" t="str">
        <f>TEXT(Agricultural_Export_Analysis_Cleaned_Dataset[[#This Row],[Ship_Date]],"mmm")</f>
        <v>Jun</v>
      </c>
      <c r="AK3556" t="str">
        <f>TEXT(Agricultural_Export_Analysis_Cleaned_Dataset[[#This Row],[Ship_Date]],"ddd")</f>
        <v>Wed</v>
      </c>
      <c r="AL3556" t="str">
        <f>TEXT(Agricultural_Export_Analysis_Cleaned_Dataset[[#This Row],[Delivery_Date]],"yyyy")</f>
        <v>2024</v>
      </c>
      <c r="AM3556" t="str">
        <f>TEXT(Agricultural_Export_Analysis_Cleaned_Dataset[[#This Row],[Delivery_Date]],"mmm")</f>
        <v>Jul</v>
      </c>
      <c r="AN3556" t="str">
        <f>TEXT(Agricultural_Export_Analysis_Cleaned_Dataset[[#This Row],[Delivery_Date]],"ddd")</f>
        <v>Tue</v>
      </c>
      <c r="AO3556">
        <f>Agricultural_Export_Analysis_Cleaned_Dataset[[#This Row],[Delivery_Date]]-Agricultural_Export_Analysis_Cleaned_Dataset[[#This Row],[Ship_Date]]</f>
        <v>34</v>
      </c>
      <c r="AP3556">
        <f>Agricultural_Export_Analysis_Cleaned_Dataset[[#This Row],[Ship_Date]]-Agricultural_Export_Analysis_Cleaned_Dataset[[#This Row],[Order_Date]]</f>
        <v>7</v>
      </c>
      <c r="AQ3556" s="4" t="str">
        <f>TEXT(Agricultural_Export_Analysis_Cleaned_Dataset[[#This Row],[Order_Date]],"mmm yyyy")</f>
        <v>Jun 2024</v>
      </c>
    </row>
    <row r="3557" spans="1:43" x14ac:dyDescent="0.3">
      <c r="A3557" t="s">
        <v>6600</v>
      </c>
      <c r="B3557" t="s">
        <v>6601</v>
      </c>
      <c r="C3557" s="2">
        <v>45987</v>
      </c>
      <c r="D3557" s="2">
        <v>45996</v>
      </c>
      <c r="E3557" s="2">
        <v>46025</v>
      </c>
      <c r="F3557" t="s">
        <v>35</v>
      </c>
      <c r="G3557" t="s">
        <v>73</v>
      </c>
      <c r="H3557" t="s">
        <v>37</v>
      </c>
      <c r="I3557" t="s">
        <v>91</v>
      </c>
      <c r="J3557" t="s">
        <v>39</v>
      </c>
      <c r="K3557" s="7">
        <v>15</v>
      </c>
      <c r="L3557" t="s">
        <v>80</v>
      </c>
      <c r="M3557" t="s">
        <v>48</v>
      </c>
      <c r="N3557" t="s">
        <v>49</v>
      </c>
      <c r="O3557">
        <v>941</v>
      </c>
      <c r="P3557" s="6">
        <v>88.17</v>
      </c>
      <c r="Q3557" s="6">
        <v>82967.97</v>
      </c>
      <c r="R3557" s="5">
        <v>0.05</v>
      </c>
      <c r="S3557" s="6">
        <v>78819.571500000005</v>
      </c>
      <c r="T3557" s="6">
        <v>13957.32</v>
      </c>
      <c r="U3557" s="6">
        <v>49692.34</v>
      </c>
      <c r="V3557" s="6">
        <v>719.81</v>
      </c>
      <c r="W3557" s="6">
        <v>3656.05</v>
      </c>
      <c r="X3557" s="6">
        <v>10794.0515</v>
      </c>
      <c r="Y3557" s="5">
        <v>0.13694633572069101</v>
      </c>
      <c r="Z3557" t="s">
        <v>54</v>
      </c>
      <c r="AA3557" t="s">
        <v>92</v>
      </c>
      <c r="AB3557" t="s">
        <v>42</v>
      </c>
      <c r="AC3557" t="s">
        <v>66</v>
      </c>
      <c r="AD3557" t="s">
        <v>77</v>
      </c>
      <c r="AE3557" t="s">
        <v>67</v>
      </c>
      <c r="AF3557" t="str">
        <f>TEXT(Agricultural_Export_Analysis_Cleaned_Dataset[[#This Row],[Order_Date]],"mmm")</f>
        <v>Nov</v>
      </c>
      <c r="AG3557" t="str">
        <f>TEXT(Agricultural_Export_Analysis_Cleaned_Dataset[[#This Row],[Order_Date]],"yyyy")</f>
        <v>2025</v>
      </c>
      <c r="AH3557" t="str">
        <f>TEXT(Agricultural_Export_Analysis_Cleaned_Dataset[[#This Row],[Order_Date]],"ddd")</f>
        <v>Wed</v>
      </c>
      <c r="AI3557" t="str">
        <f>TEXT(Agricultural_Export_Analysis_Cleaned_Dataset[[#This Row],[Ship_Date]],"yyyy")</f>
        <v>2025</v>
      </c>
      <c r="AJ3557" t="str">
        <f>TEXT(Agricultural_Export_Analysis_Cleaned_Dataset[[#This Row],[Ship_Date]],"mmm")</f>
        <v>Dec</v>
      </c>
      <c r="AK3557" t="str">
        <f>TEXT(Agricultural_Export_Analysis_Cleaned_Dataset[[#This Row],[Ship_Date]],"ddd")</f>
        <v>Fri</v>
      </c>
      <c r="AL3557" t="str">
        <f>TEXT(Agricultural_Export_Analysis_Cleaned_Dataset[[#This Row],[Delivery_Date]],"yyyy")</f>
        <v>2026</v>
      </c>
      <c r="AM3557" t="str">
        <f>TEXT(Agricultural_Export_Analysis_Cleaned_Dataset[[#This Row],[Delivery_Date]],"mmm")</f>
        <v>Jan</v>
      </c>
      <c r="AN3557" t="str">
        <f>TEXT(Agricultural_Export_Analysis_Cleaned_Dataset[[#This Row],[Delivery_Date]],"ddd")</f>
        <v>Sat</v>
      </c>
      <c r="AO3557">
        <f>Agricultural_Export_Analysis_Cleaned_Dataset[[#This Row],[Delivery_Date]]-Agricultural_Export_Analysis_Cleaned_Dataset[[#This Row],[Ship_Date]]</f>
        <v>29</v>
      </c>
      <c r="AP3557">
        <f>Agricultural_Export_Analysis_Cleaned_Dataset[[#This Row],[Ship_Date]]-Agricultural_Export_Analysis_Cleaned_Dataset[[#This Row],[Order_Date]]</f>
        <v>9</v>
      </c>
      <c r="AQ3557" s="4" t="str">
        <f>TEXT(Agricultural_Export_Analysis_Cleaned_Dataset[[#This Row],[Order_Date]],"mmm yyyy")</f>
        <v>Nov 2025</v>
      </c>
    </row>
    <row r="3558" spans="1:43" x14ac:dyDescent="0.3">
      <c r="A3558" t="s">
        <v>6602</v>
      </c>
      <c r="B3558" t="s">
        <v>5192</v>
      </c>
      <c r="C3558" s="2">
        <v>45549</v>
      </c>
      <c r="D3558" s="2">
        <v>45551</v>
      </c>
      <c r="E3558" s="2">
        <v>45567</v>
      </c>
      <c r="F3558" t="s">
        <v>35</v>
      </c>
      <c r="G3558" t="s">
        <v>8933</v>
      </c>
      <c r="H3558" t="s">
        <v>74</v>
      </c>
      <c r="I3558" t="s">
        <v>118</v>
      </c>
      <c r="J3558" t="s">
        <v>39</v>
      </c>
      <c r="K3558" s="7">
        <v>0</v>
      </c>
      <c r="L3558" t="s">
        <v>135</v>
      </c>
      <c r="M3558" t="s">
        <v>140</v>
      </c>
      <c r="N3558" t="s">
        <v>49</v>
      </c>
      <c r="O3558">
        <v>1637</v>
      </c>
      <c r="P3558" s="6">
        <v>95.02</v>
      </c>
      <c r="Q3558" s="6">
        <v>155547.74</v>
      </c>
      <c r="R3558" s="5">
        <v>0.05</v>
      </c>
      <c r="S3558" s="6">
        <v>147770.353</v>
      </c>
      <c r="T3558" s="6">
        <v>4952.8500000000004</v>
      </c>
      <c r="U3558" s="6">
        <v>105356.78</v>
      </c>
      <c r="V3558" s="6">
        <v>968.59</v>
      </c>
      <c r="W3558" s="6">
        <v>6062.96</v>
      </c>
      <c r="X3558" s="6">
        <v>30429.172999999999</v>
      </c>
      <c r="Y3558" s="5">
        <v>0.205922043104275</v>
      </c>
      <c r="Z3558" t="s">
        <v>103</v>
      </c>
      <c r="AA3558" t="s">
        <v>104</v>
      </c>
      <c r="AB3558" t="s">
        <v>65</v>
      </c>
      <c r="AC3558" t="s">
        <v>43</v>
      </c>
      <c r="AD3558" t="s">
        <v>77</v>
      </c>
      <c r="AE3558" t="s">
        <v>45</v>
      </c>
      <c r="AF3558" t="str">
        <f>TEXT(Agricultural_Export_Analysis_Cleaned_Dataset[[#This Row],[Order_Date]],"mmm")</f>
        <v>Sep</v>
      </c>
      <c r="AG3558" t="str">
        <f>TEXT(Agricultural_Export_Analysis_Cleaned_Dataset[[#This Row],[Order_Date]],"yyyy")</f>
        <v>2024</v>
      </c>
      <c r="AH3558" t="str">
        <f>TEXT(Agricultural_Export_Analysis_Cleaned_Dataset[[#This Row],[Order_Date]],"ddd")</f>
        <v>Sat</v>
      </c>
      <c r="AI3558" t="str">
        <f>TEXT(Agricultural_Export_Analysis_Cleaned_Dataset[[#This Row],[Ship_Date]],"yyyy")</f>
        <v>2024</v>
      </c>
      <c r="AJ3558" t="str">
        <f>TEXT(Agricultural_Export_Analysis_Cleaned_Dataset[[#This Row],[Ship_Date]],"mmm")</f>
        <v>Sep</v>
      </c>
      <c r="AK3558" t="str">
        <f>TEXT(Agricultural_Export_Analysis_Cleaned_Dataset[[#This Row],[Ship_Date]],"ddd")</f>
        <v>Mon</v>
      </c>
      <c r="AL3558" t="str">
        <f>TEXT(Agricultural_Export_Analysis_Cleaned_Dataset[[#This Row],[Delivery_Date]],"yyyy")</f>
        <v>2024</v>
      </c>
      <c r="AM3558" t="str">
        <f>TEXT(Agricultural_Export_Analysis_Cleaned_Dataset[[#This Row],[Delivery_Date]],"mmm")</f>
        <v>Oct</v>
      </c>
      <c r="AN3558" t="str">
        <f>TEXT(Agricultural_Export_Analysis_Cleaned_Dataset[[#This Row],[Delivery_Date]],"ddd")</f>
        <v>Wed</v>
      </c>
      <c r="AO3558">
        <f>Agricultural_Export_Analysis_Cleaned_Dataset[[#This Row],[Delivery_Date]]-Agricultural_Export_Analysis_Cleaned_Dataset[[#This Row],[Ship_Date]]</f>
        <v>16</v>
      </c>
      <c r="AP3558">
        <f>Agricultural_Export_Analysis_Cleaned_Dataset[[#This Row],[Ship_Date]]-Agricultural_Export_Analysis_Cleaned_Dataset[[#This Row],[Order_Date]]</f>
        <v>2</v>
      </c>
      <c r="AQ3558" s="4" t="str">
        <f>TEXT(Agricultural_Export_Analysis_Cleaned_Dataset[[#This Row],[Order_Date]],"mmm yyyy")</f>
        <v>Sep 2024</v>
      </c>
    </row>
    <row r="3559" spans="1:43" x14ac:dyDescent="0.3">
      <c r="A3559" t="s">
        <v>6603</v>
      </c>
      <c r="B3559" t="s">
        <v>5973</v>
      </c>
      <c r="C3559" s="2">
        <v>45705</v>
      </c>
      <c r="D3559" s="2">
        <v>45714</v>
      </c>
      <c r="E3559" s="2">
        <v>45744</v>
      </c>
      <c r="F3559" t="s">
        <v>35</v>
      </c>
      <c r="G3559" t="s">
        <v>73</v>
      </c>
      <c r="H3559" t="s">
        <v>51</v>
      </c>
      <c r="I3559" t="s">
        <v>118</v>
      </c>
      <c r="J3559" t="s">
        <v>39</v>
      </c>
      <c r="K3559" s="7">
        <v>0</v>
      </c>
      <c r="L3559" t="s">
        <v>80</v>
      </c>
      <c r="M3559" t="s">
        <v>61</v>
      </c>
      <c r="N3559" t="s">
        <v>62</v>
      </c>
      <c r="O3559">
        <v>1054</v>
      </c>
      <c r="P3559" s="6">
        <v>396.68</v>
      </c>
      <c r="Q3559" s="6">
        <v>418100.72</v>
      </c>
      <c r="R3559" s="5">
        <v>0.05</v>
      </c>
      <c r="S3559" s="6">
        <v>397195.68400000001</v>
      </c>
      <c r="T3559" s="6">
        <v>14833.96</v>
      </c>
      <c r="U3559" s="6">
        <v>244425.28</v>
      </c>
      <c r="V3559" s="6">
        <v>1019.19</v>
      </c>
      <c r="W3559" s="6">
        <v>37940.1</v>
      </c>
      <c r="X3559" s="6">
        <v>98977.153999999995</v>
      </c>
      <c r="Y3559" s="5">
        <v>0.249189903080619</v>
      </c>
      <c r="Z3559" t="s">
        <v>40</v>
      </c>
      <c r="AA3559" t="s">
        <v>147</v>
      </c>
      <c r="AB3559" t="s">
        <v>65</v>
      </c>
      <c r="AC3559" t="s">
        <v>66</v>
      </c>
      <c r="AD3559" t="s">
        <v>123</v>
      </c>
      <c r="AE3559" t="s">
        <v>67</v>
      </c>
      <c r="AF3559" t="str">
        <f>TEXT(Agricultural_Export_Analysis_Cleaned_Dataset[[#This Row],[Order_Date]],"mmm")</f>
        <v>Feb</v>
      </c>
      <c r="AG3559" t="str">
        <f>TEXT(Agricultural_Export_Analysis_Cleaned_Dataset[[#This Row],[Order_Date]],"yyyy")</f>
        <v>2025</v>
      </c>
      <c r="AH3559" t="str">
        <f>TEXT(Agricultural_Export_Analysis_Cleaned_Dataset[[#This Row],[Order_Date]],"ddd")</f>
        <v>Mon</v>
      </c>
      <c r="AI3559" t="str">
        <f>TEXT(Agricultural_Export_Analysis_Cleaned_Dataset[[#This Row],[Ship_Date]],"yyyy")</f>
        <v>2025</v>
      </c>
      <c r="AJ3559" t="str">
        <f>TEXT(Agricultural_Export_Analysis_Cleaned_Dataset[[#This Row],[Ship_Date]],"mmm")</f>
        <v>Feb</v>
      </c>
      <c r="AK3559" t="str">
        <f>TEXT(Agricultural_Export_Analysis_Cleaned_Dataset[[#This Row],[Ship_Date]],"ddd")</f>
        <v>Wed</v>
      </c>
      <c r="AL3559" t="str">
        <f>TEXT(Agricultural_Export_Analysis_Cleaned_Dataset[[#This Row],[Delivery_Date]],"yyyy")</f>
        <v>2025</v>
      </c>
      <c r="AM3559" t="str">
        <f>TEXT(Agricultural_Export_Analysis_Cleaned_Dataset[[#This Row],[Delivery_Date]],"mmm")</f>
        <v>Mar</v>
      </c>
      <c r="AN3559" t="str">
        <f>TEXT(Agricultural_Export_Analysis_Cleaned_Dataset[[#This Row],[Delivery_Date]],"ddd")</f>
        <v>Fri</v>
      </c>
      <c r="AO3559">
        <f>Agricultural_Export_Analysis_Cleaned_Dataset[[#This Row],[Delivery_Date]]-Agricultural_Export_Analysis_Cleaned_Dataset[[#This Row],[Ship_Date]]</f>
        <v>30</v>
      </c>
      <c r="AP3559">
        <f>Agricultural_Export_Analysis_Cleaned_Dataset[[#This Row],[Ship_Date]]-Agricultural_Export_Analysis_Cleaned_Dataset[[#This Row],[Order_Date]]</f>
        <v>9</v>
      </c>
      <c r="AQ3559" s="4" t="str">
        <f>TEXT(Agricultural_Export_Analysis_Cleaned_Dataset[[#This Row],[Order_Date]],"mmm yyyy")</f>
        <v>Feb 2025</v>
      </c>
    </row>
    <row r="3560" spans="1:43" x14ac:dyDescent="0.3">
      <c r="A3560" t="s">
        <v>6604</v>
      </c>
      <c r="B3560" t="s">
        <v>1456</v>
      </c>
      <c r="C3560" s="2">
        <v>45428</v>
      </c>
      <c r="D3560" s="2">
        <v>45432</v>
      </c>
      <c r="E3560" s="2">
        <v>45445</v>
      </c>
      <c r="F3560" t="s">
        <v>35</v>
      </c>
      <c r="G3560" t="s">
        <v>132</v>
      </c>
      <c r="H3560" t="s">
        <v>37</v>
      </c>
      <c r="I3560" t="s">
        <v>97</v>
      </c>
      <c r="J3560" t="s">
        <v>39</v>
      </c>
      <c r="K3560" s="7">
        <v>0</v>
      </c>
      <c r="L3560" t="s">
        <v>135</v>
      </c>
      <c r="M3560" t="s">
        <v>48</v>
      </c>
      <c r="N3560" t="s">
        <v>49</v>
      </c>
      <c r="O3560">
        <v>95</v>
      </c>
      <c r="P3560" s="6">
        <v>215.96</v>
      </c>
      <c r="Q3560" s="6">
        <v>20516.2</v>
      </c>
      <c r="R3560" s="5">
        <v>0.1</v>
      </c>
      <c r="S3560" s="6">
        <v>18464.580000000002</v>
      </c>
      <c r="T3560" s="6">
        <v>1043.3900000000001</v>
      </c>
      <c r="U3560" s="6">
        <v>10102.18</v>
      </c>
      <c r="V3560" s="6">
        <v>1339.47</v>
      </c>
      <c r="W3560" s="6">
        <v>1248.8</v>
      </c>
      <c r="X3560" s="6">
        <v>4730.74</v>
      </c>
      <c r="Y3560" s="5">
        <v>0.25620620669411398</v>
      </c>
      <c r="Z3560" t="s">
        <v>81</v>
      </c>
      <c r="AA3560" t="s">
        <v>82</v>
      </c>
      <c r="AB3560" t="s">
        <v>83</v>
      </c>
      <c r="AC3560" t="s">
        <v>66</v>
      </c>
      <c r="AD3560" t="s">
        <v>57</v>
      </c>
      <c r="AE3560" t="s">
        <v>67</v>
      </c>
      <c r="AF3560" t="str">
        <f>TEXT(Agricultural_Export_Analysis_Cleaned_Dataset[[#This Row],[Order_Date]],"mmm")</f>
        <v>May</v>
      </c>
      <c r="AG3560" t="str">
        <f>TEXT(Agricultural_Export_Analysis_Cleaned_Dataset[[#This Row],[Order_Date]],"yyyy")</f>
        <v>2024</v>
      </c>
      <c r="AH3560" t="str">
        <f>TEXT(Agricultural_Export_Analysis_Cleaned_Dataset[[#This Row],[Order_Date]],"ddd")</f>
        <v>Thu</v>
      </c>
      <c r="AI3560" t="str">
        <f>TEXT(Agricultural_Export_Analysis_Cleaned_Dataset[[#This Row],[Ship_Date]],"yyyy")</f>
        <v>2024</v>
      </c>
      <c r="AJ3560" t="str">
        <f>TEXT(Agricultural_Export_Analysis_Cleaned_Dataset[[#This Row],[Ship_Date]],"mmm")</f>
        <v>May</v>
      </c>
      <c r="AK3560" t="str">
        <f>TEXT(Agricultural_Export_Analysis_Cleaned_Dataset[[#This Row],[Ship_Date]],"ddd")</f>
        <v>Mon</v>
      </c>
      <c r="AL3560" t="str">
        <f>TEXT(Agricultural_Export_Analysis_Cleaned_Dataset[[#This Row],[Delivery_Date]],"yyyy")</f>
        <v>2024</v>
      </c>
      <c r="AM3560" t="str">
        <f>TEXT(Agricultural_Export_Analysis_Cleaned_Dataset[[#This Row],[Delivery_Date]],"mmm")</f>
        <v>Jun</v>
      </c>
      <c r="AN3560" t="str">
        <f>TEXT(Agricultural_Export_Analysis_Cleaned_Dataset[[#This Row],[Delivery_Date]],"ddd")</f>
        <v>Sun</v>
      </c>
      <c r="AO3560">
        <f>Agricultural_Export_Analysis_Cleaned_Dataset[[#This Row],[Delivery_Date]]-Agricultural_Export_Analysis_Cleaned_Dataset[[#This Row],[Ship_Date]]</f>
        <v>13</v>
      </c>
      <c r="AP3560">
        <f>Agricultural_Export_Analysis_Cleaned_Dataset[[#This Row],[Ship_Date]]-Agricultural_Export_Analysis_Cleaned_Dataset[[#This Row],[Order_Date]]</f>
        <v>4</v>
      </c>
      <c r="AQ3560" s="4" t="str">
        <f>TEXT(Agricultural_Export_Analysis_Cleaned_Dataset[[#This Row],[Order_Date]],"mmm yyyy")</f>
        <v>May 2024</v>
      </c>
    </row>
    <row r="3561" spans="1:43" x14ac:dyDescent="0.3">
      <c r="A3561" t="s">
        <v>6605</v>
      </c>
      <c r="B3561" t="s">
        <v>6606</v>
      </c>
      <c r="C3561" s="2">
        <v>45595</v>
      </c>
      <c r="D3561" s="2">
        <v>45600</v>
      </c>
      <c r="E3561" s="2">
        <v>45634</v>
      </c>
      <c r="F3561" t="s">
        <v>35</v>
      </c>
      <c r="G3561" t="s">
        <v>36</v>
      </c>
      <c r="H3561" t="s">
        <v>51</v>
      </c>
      <c r="I3561" t="s">
        <v>38</v>
      </c>
      <c r="J3561" t="s">
        <v>112</v>
      </c>
      <c r="K3561" s="7">
        <v>15</v>
      </c>
      <c r="L3561" t="s">
        <v>80</v>
      </c>
      <c r="M3561" t="s">
        <v>140</v>
      </c>
      <c r="N3561" t="s">
        <v>49</v>
      </c>
      <c r="O3561">
        <v>931</v>
      </c>
      <c r="P3561" s="6">
        <v>479.64</v>
      </c>
      <c r="Q3561" s="6">
        <v>446544.84</v>
      </c>
      <c r="R3561" s="5">
        <v>0.15</v>
      </c>
      <c r="S3561" s="6">
        <v>379563.114</v>
      </c>
      <c r="T3561" s="6">
        <v>1669.16</v>
      </c>
      <c r="U3561" s="6">
        <v>210549.8</v>
      </c>
      <c r="V3561" s="6">
        <v>699.26</v>
      </c>
      <c r="W3561" s="6">
        <v>16247.62</v>
      </c>
      <c r="X3561" s="6">
        <v>150397.274</v>
      </c>
      <c r="Y3561" s="5">
        <v>0.39623785466150402</v>
      </c>
      <c r="Z3561" t="s">
        <v>54</v>
      </c>
      <c r="AA3561" t="s">
        <v>75</v>
      </c>
      <c r="AB3561" t="s">
        <v>83</v>
      </c>
      <c r="AC3561" t="s">
        <v>43</v>
      </c>
      <c r="AD3561" t="s">
        <v>77</v>
      </c>
      <c r="AE3561" t="s">
        <v>67</v>
      </c>
      <c r="AF3561" t="str">
        <f>TEXT(Agricultural_Export_Analysis_Cleaned_Dataset[[#This Row],[Order_Date]],"mmm")</f>
        <v>Oct</v>
      </c>
      <c r="AG3561" t="str">
        <f>TEXT(Agricultural_Export_Analysis_Cleaned_Dataset[[#This Row],[Order_Date]],"yyyy")</f>
        <v>2024</v>
      </c>
      <c r="AH3561" t="str">
        <f>TEXT(Agricultural_Export_Analysis_Cleaned_Dataset[[#This Row],[Order_Date]],"ddd")</f>
        <v>Wed</v>
      </c>
      <c r="AI3561" t="str">
        <f>TEXT(Agricultural_Export_Analysis_Cleaned_Dataset[[#This Row],[Ship_Date]],"yyyy")</f>
        <v>2024</v>
      </c>
      <c r="AJ3561" t="str">
        <f>TEXT(Agricultural_Export_Analysis_Cleaned_Dataset[[#This Row],[Ship_Date]],"mmm")</f>
        <v>Nov</v>
      </c>
      <c r="AK3561" t="str">
        <f>TEXT(Agricultural_Export_Analysis_Cleaned_Dataset[[#This Row],[Ship_Date]],"ddd")</f>
        <v>Mon</v>
      </c>
      <c r="AL3561" t="str">
        <f>TEXT(Agricultural_Export_Analysis_Cleaned_Dataset[[#This Row],[Delivery_Date]],"yyyy")</f>
        <v>2024</v>
      </c>
      <c r="AM3561" t="str">
        <f>TEXT(Agricultural_Export_Analysis_Cleaned_Dataset[[#This Row],[Delivery_Date]],"mmm")</f>
        <v>Dec</v>
      </c>
      <c r="AN3561" t="str">
        <f>TEXT(Agricultural_Export_Analysis_Cleaned_Dataset[[#This Row],[Delivery_Date]],"ddd")</f>
        <v>Sun</v>
      </c>
      <c r="AO3561">
        <f>Agricultural_Export_Analysis_Cleaned_Dataset[[#This Row],[Delivery_Date]]-Agricultural_Export_Analysis_Cleaned_Dataset[[#This Row],[Ship_Date]]</f>
        <v>34</v>
      </c>
      <c r="AP3561">
        <f>Agricultural_Export_Analysis_Cleaned_Dataset[[#This Row],[Ship_Date]]-Agricultural_Export_Analysis_Cleaned_Dataset[[#This Row],[Order_Date]]</f>
        <v>5</v>
      </c>
      <c r="AQ3561" s="4" t="str">
        <f>TEXT(Agricultural_Export_Analysis_Cleaned_Dataset[[#This Row],[Order_Date]],"mmm yyyy")</f>
        <v>Oct 2024</v>
      </c>
    </row>
    <row r="3562" spans="1:43" x14ac:dyDescent="0.3">
      <c r="A3562" t="s">
        <v>6607</v>
      </c>
      <c r="B3562" t="s">
        <v>6608</v>
      </c>
      <c r="C3562" s="2">
        <v>45929</v>
      </c>
      <c r="D3562" s="2">
        <v>45937</v>
      </c>
      <c r="E3562" s="2">
        <v>45981</v>
      </c>
      <c r="F3562" t="s">
        <v>35</v>
      </c>
      <c r="G3562" t="s">
        <v>73</v>
      </c>
      <c r="H3562" t="s">
        <v>37</v>
      </c>
      <c r="I3562" t="s">
        <v>91</v>
      </c>
      <c r="J3562" t="s">
        <v>53</v>
      </c>
      <c r="K3562" s="7">
        <v>15</v>
      </c>
      <c r="L3562" t="s">
        <v>70</v>
      </c>
      <c r="M3562" t="s">
        <v>48</v>
      </c>
      <c r="N3562" t="s">
        <v>49</v>
      </c>
      <c r="O3562">
        <v>1896</v>
      </c>
      <c r="P3562" s="6">
        <v>484.75</v>
      </c>
      <c r="Q3562" s="6">
        <v>919086</v>
      </c>
      <c r="R3562" s="5">
        <v>0</v>
      </c>
      <c r="S3562" s="6">
        <v>919086</v>
      </c>
      <c r="T3562" s="6">
        <v>14339.61</v>
      </c>
      <c r="U3562" s="6">
        <v>463712.72</v>
      </c>
      <c r="V3562" s="6">
        <v>2534.23</v>
      </c>
      <c r="W3562" s="6">
        <v>106500.79</v>
      </c>
      <c r="X3562" s="6">
        <v>331998.65000000002</v>
      </c>
      <c r="Y3562" s="5">
        <v>0.36122696896699602</v>
      </c>
      <c r="Z3562" t="s">
        <v>103</v>
      </c>
      <c r="AA3562" t="s">
        <v>104</v>
      </c>
      <c r="AB3562" t="s">
        <v>65</v>
      </c>
      <c r="AC3562" t="s">
        <v>66</v>
      </c>
      <c r="AD3562" t="s">
        <v>98</v>
      </c>
      <c r="AE3562" t="s">
        <v>45</v>
      </c>
      <c r="AF3562" t="str">
        <f>TEXT(Agricultural_Export_Analysis_Cleaned_Dataset[[#This Row],[Order_Date]],"mmm")</f>
        <v>Sep</v>
      </c>
      <c r="AG3562" t="str">
        <f>TEXT(Agricultural_Export_Analysis_Cleaned_Dataset[[#This Row],[Order_Date]],"yyyy")</f>
        <v>2025</v>
      </c>
      <c r="AH3562" t="str">
        <f>TEXT(Agricultural_Export_Analysis_Cleaned_Dataset[[#This Row],[Order_Date]],"ddd")</f>
        <v>Mon</v>
      </c>
      <c r="AI3562" t="str">
        <f>TEXT(Agricultural_Export_Analysis_Cleaned_Dataset[[#This Row],[Ship_Date]],"yyyy")</f>
        <v>2025</v>
      </c>
      <c r="AJ3562" t="str">
        <f>TEXT(Agricultural_Export_Analysis_Cleaned_Dataset[[#This Row],[Ship_Date]],"mmm")</f>
        <v>Oct</v>
      </c>
      <c r="AK3562" t="str">
        <f>TEXT(Agricultural_Export_Analysis_Cleaned_Dataset[[#This Row],[Ship_Date]],"ddd")</f>
        <v>Tue</v>
      </c>
      <c r="AL3562" t="str">
        <f>TEXT(Agricultural_Export_Analysis_Cleaned_Dataset[[#This Row],[Delivery_Date]],"yyyy")</f>
        <v>2025</v>
      </c>
      <c r="AM3562" t="str">
        <f>TEXT(Agricultural_Export_Analysis_Cleaned_Dataset[[#This Row],[Delivery_Date]],"mmm")</f>
        <v>Nov</v>
      </c>
      <c r="AN3562" t="str">
        <f>TEXT(Agricultural_Export_Analysis_Cleaned_Dataset[[#This Row],[Delivery_Date]],"ddd")</f>
        <v>Thu</v>
      </c>
      <c r="AO3562">
        <f>Agricultural_Export_Analysis_Cleaned_Dataset[[#This Row],[Delivery_Date]]-Agricultural_Export_Analysis_Cleaned_Dataset[[#This Row],[Ship_Date]]</f>
        <v>44</v>
      </c>
      <c r="AP3562">
        <f>Agricultural_Export_Analysis_Cleaned_Dataset[[#This Row],[Ship_Date]]-Agricultural_Export_Analysis_Cleaned_Dataset[[#This Row],[Order_Date]]</f>
        <v>8</v>
      </c>
      <c r="AQ3562" s="4" t="str">
        <f>TEXT(Agricultural_Export_Analysis_Cleaned_Dataset[[#This Row],[Order_Date]],"mmm yyyy")</f>
        <v>Sep 2025</v>
      </c>
    </row>
    <row r="3563" spans="1:43" x14ac:dyDescent="0.3">
      <c r="A3563" t="s">
        <v>6609</v>
      </c>
      <c r="B3563" t="s">
        <v>6610</v>
      </c>
      <c r="C3563" s="2">
        <v>45647</v>
      </c>
      <c r="D3563" s="2">
        <v>45653</v>
      </c>
      <c r="E3563" s="2">
        <v>45678</v>
      </c>
      <c r="F3563" t="s">
        <v>35</v>
      </c>
      <c r="G3563" t="s">
        <v>132</v>
      </c>
      <c r="H3563" t="s">
        <v>51</v>
      </c>
      <c r="I3563" t="s">
        <v>38</v>
      </c>
      <c r="J3563" t="s">
        <v>112</v>
      </c>
      <c r="K3563" s="7">
        <v>10</v>
      </c>
      <c r="L3563" t="s">
        <v>87</v>
      </c>
      <c r="M3563" t="s">
        <v>140</v>
      </c>
      <c r="N3563" t="s">
        <v>49</v>
      </c>
      <c r="O3563">
        <v>391</v>
      </c>
      <c r="P3563" s="6">
        <v>187.5</v>
      </c>
      <c r="Q3563" s="6">
        <v>73312.5</v>
      </c>
      <c r="R3563" s="5">
        <v>0</v>
      </c>
      <c r="S3563" s="6">
        <v>73312.5</v>
      </c>
      <c r="T3563" s="6">
        <v>9254.7199999999993</v>
      </c>
      <c r="U3563" s="6">
        <v>49471.86</v>
      </c>
      <c r="V3563" s="6">
        <v>2031.87</v>
      </c>
      <c r="W3563" s="6">
        <v>2377.44</v>
      </c>
      <c r="X3563" s="6">
        <v>10176.61</v>
      </c>
      <c r="Y3563" s="5">
        <v>0.13881138959931799</v>
      </c>
      <c r="Z3563" t="s">
        <v>54</v>
      </c>
      <c r="AA3563" t="s">
        <v>55</v>
      </c>
      <c r="AB3563" t="s">
        <v>42</v>
      </c>
      <c r="AC3563" t="s">
        <v>66</v>
      </c>
      <c r="AD3563" t="s">
        <v>77</v>
      </c>
      <c r="AE3563" t="s">
        <v>67</v>
      </c>
      <c r="AF3563" t="str">
        <f>TEXT(Agricultural_Export_Analysis_Cleaned_Dataset[[#This Row],[Order_Date]],"mmm")</f>
        <v>Dec</v>
      </c>
      <c r="AG3563" t="str">
        <f>TEXT(Agricultural_Export_Analysis_Cleaned_Dataset[[#This Row],[Order_Date]],"yyyy")</f>
        <v>2024</v>
      </c>
      <c r="AH3563" t="str">
        <f>TEXT(Agricultural_Export_Analysis_Cleaned_Dataset[[#This Row],[Order_Date]],"ddd")</f>
        <v>Sat</v>
      </c>
      <c r="AI3563" t="str">
        <f>TEXT(Agricultural_Export_Analysis_Cleaned_Dataset[[#This Row],[Ship_Date]],"yyyy")</f>
        <v>2024</v>
      </c>
      <c r="AJ3563" t="str">
        <f>TEXT(Agricultural_Export_Analysis_Cleaned_Dataset[[#This Row],[Ship_Date]],"mmm")</f>
        <v>Dec</v>
      </c>
      <c r="AK3563" t="str">
        <f>TEXT(Agricultural_Export_Analysis_Cleaned_Dataset[[#This Row],[Ship_Date]],"ddd")</f>
        <v>Fri</v>
      </c>
      <c r="AL3563" t="str">
        <f>TEXT(Agricultural_Export_Analysis_Cleaned_Dataset[[#This Row],[Delivery_Date]],"yyyy")</f>
        <v>2025</v>
      </c>
      <c r="AM3563" t="str">
        <f>TEXT(Agricultural_Export_Analysis_Cleaned_Dataset[[#This Row],[Delivery_Date]],"mmm")</f>
        <v>Jan</v>
      </c>
      <c r="AN3563" t="str">
        <f>TEXT(Agricultural_Export_Analysis_Cleaned_Dataset[[#This Row],[Delivery_Date]],"ddd")</f>
        <v>Tue</v>
      </c>
      <c r="AO3563">
        <f>Agricultural_Export_Analysis_Cleaned_Dataset[[#This Row],[Delivery_Date]]-Agricultural_Export_Analysis_Cleaned_Dataset[[#This Row],[Ship_Date]]</f>
        <v>25</v>
      </c>
      <c r="AP3563">
        <f>Agricultural_Export_Analysis_Cleaned_Dataset[[#This Row],[Ship_Date]]-Agricultural_Export_Analysis_Cleaned_Dataset[[#This Row],[Order_Date]]</f>
        <v>6</v>
      </c>
      <c r="AQ3563" s="4" t="str">
        <f>TEXT(Agricultural_Export_Analysis_Cleaned_Dataset[[#This Row],[Order_Date]],"mmm yyyy")</f>
        <v>Dec 2024</v>
      </c>
    </row>
    <row r="3564" spans="1:43" x14ac:dyDescent="0.3">
      <c r="A3564" t="s">
        <v>6611</v>
      </c>
      <c r="B3564" t="s">
        <v>6612</v>
      </c>
      <c r="C3564" s="2">
        <v>45861</v>
      </c>
      <c r="D3564" s="2">
        <v>45865</v>
      </c>
      <c r="E3564" s="2">
        <v>45902</v>
      </c>
      <c r="F3564" t="s">
        <v>35</v>
      </c>
      <c r="G3564" t="s">
        <v>8932</v>
      </c>
      <c r="H3564" t="s">
        <v>74</v>
      </c>
      <c r="I3564" t="s">
        <v>118</v>
      </c>
      <c r="J3564" t="s">
        <v>63</v>
      </c>
      <c r="K3564" s="7">
        <v>7</v>
      </c>
      <c r="L3564" t="s">
        <v>80</v>
      </c>
      <c r="M3564" t="s">
        <v>48</v>
      </c>
      <c r="N3564" t="s">
        <v>49</v>
      </c>
      <c r="O3564">
        <v>72</v>
      </c>
      <c r="P3564" s="6">
        <v>390.6</v>
      </c>
      <c r="Q3564" s="6">
        <v>28123.200000000001</v>
      </c>
      <c r="R3564" s="5">
        <v>0.1</v>
      </c>
      <c r="S3564" s="6">
        <v>25310.880000000001</v>
      </c>
      <c r="T3564" s="6">
        <v>7308.98</v>
      </c>
      <c r="U3564" s="6">
        <v>14681.29</v>
      </c>
      <c r="V3564" s="6">
        <v>1864.92</v>
      </c>
      <c r="W3564" s="6">
        <v>2787.31</v>
      </c>
      <c r="X3564" s="6">
        <v>-1331.62</v>
      </c>
      <c r="Y3564" s="5">
        <v>-5.2610576953468297E-2</v>
      </c>
      <c r="Z3564" t="s">
        <v>103</v>
      </c>
      <c r="AA3564" t="s">
        <v>119</v>
      </c>
      <c r="AB3564" t="s">
        <v>83</v>
      </c>
      <c r="AC3564" t="s">
        <v>76</v>
      </c>
      <c r="AD3564" t="s">
        <v>98</v>
      </c>
      <c r="AE3564" t="s">
        <v>45</v>
      </c>
      <c r="AF3564" t="str">
        <f>TEXT(Agricultural_Export_Analysis_Cleaned_Dataset[[#This Row],[Order_Date]],"mmm")</f>
        <v>Jul</v>
      </c>
      <c r="AG3564" t="str">
        <f>TEXT(Agricultural_Export_Analysis_Cleaned_Dataset[[#This Row],[Order_Date]],"yyyy")</f>
        <v>2025</v>
      </c>
      <c r="AH3564" t="str">
        <f>TEXT(Agricultural_Export_Analysis_Cleaned_Dataset[[#This Row],[Order_Date]],"ddd")</f>
        <v>Wed</v>
      </c>
      <c r="AI3564" t="str">
        <f>TEXT(Agricultural_Export_Analysis_Cleaned_Dataset[[#This Row],[Ship_Date]],"yyyy")</f>
        <v>2025</v>
      </c>
      <c r="AJ3564" t="str">
        <f>TEXT(Agricultural_Export_Analysis_Cleaned_Dataset[[#This Row],[Ship_Date]],"mmm")</f>
        <v>Jul</v>
      </c>
      <c r="AK3564" t="str">
        <f>TEXT(Agricultural_Export_Analysis_Cleaned_Dataset[[#This Row],[Ship_Date]],"ddd")</f>
        <v>Sun</v>
      </c>
      <c r="AL3564" t="str">
        <f>TEXT(Agricultural_Export_Analysis_Cleaned_Dataset[[#This Row],[Delivery_Date]],"yyyy")</f>
        <v>2025</v>
      </c>
      <c r="AM3564" t="str">
        <f>TEXT(Agricultural_Export_Analysis_Cleaned_Dataset[[#This Row],[Delivery_Date]],"mmm")</f>
        <v>Sep</v>
      </c>
      <c r="AN3564" t="str">
        <f>TEXT(Agricultural_Export_Analysis_Cleaned_Dataset[[#This Row],[Delivery_Date]],"ddd")</f>
        <v>Tue</v>
      </c>
      <c r="AO3564">
        <f>Agricultural_Export_Analysis_Cleaned_Dataset[[#This Row],[Delivery_Date]]-Agricultural_Export_Analysis_Cleaned_Dataset[[#This Row],[Ship_Date]]</f>
        <v>37</v>
      </c>
      <c r="AP3564">
        <f>Agricultural_Export_Analysis_Cleaned_Dataset[[#This Row],[Ship_Date]]-Agricultural_Export_Analysis_Cleaned_Dataset[[#This Row],[Order_Date]]</f>
        <v>4</v>
      </c>
      <c r="AQ3564" s="4" t="str">
        <f>TEXT(Agricultural_Export_Analysis_Cleaned_Dataset[[#This Row],[Order_Date]],"mmm yyyy")</f>
        <v>Jul 2025</v>
      </c>
    </row>
    <row r="3565" spans="1:43" x14ac:dyDescent="0.3">
      <c r="A3565" t="s">
        <v>6613</v>
      </c>
      <c r="B3565" t="s">
        <v>6614</v>
      </c>
      <c r="C3565" s="2">
        <v>45753</v>
      </c>
      <c r="D3565" s="2">
        <v>45762</v>
      </c>
      <c r="E3565" s="2">
        <v>45776</v>
      </c>
      <c r="F3565" t="s">
        <v>35</v>
      </c>
      <c r="G3565" t="s">
        <v>132</v>
      </c>
      <c r="H3565" t="s">
        <v>37</v>
      </c>
      <c r="I3565" t="s">
        <v>52</v>
      </c>
      <c r="J3565" t="s">
        <v>39</v>
      </c>
      <c r="K3565" s="7">
        <v>7</v>
      </c>
      <c r="L3565" t="s">
        <v>32</v>
      </c>
      <c r="M3565" t="s">
        <v>33</v>
      </c>
      <c r="N3565" t="s">
        <v>34</v>
      </c>
      <c r="O3565">
        <v>591</v>
      </c>
      <c r="P3565" s="6">
        <v>458.61</v>
      </c>
      <c r="Q3565" s="6">
        <v>271038.51</v>
      </c>
      <c r="R3565" s="5">
        <v>0.05</v>
      </c>
      <c r="S3565" s="6">
        <v>257486.5845</v>
      </c>
      <c r="T3565" s="6">
        <v>14548.76</v>
      </c>
      <c r="U3565" s="6">
        <v>140348.17000000001</v>
      </c>
      <c r="V3565" s="6">
        <v>659.64</v>
      </c>
      <c r="W3565" s="6">
        <v>26770.54</v>
      </c>
      <c r="X3565" s="6">
        <v>75159.474499999997</v>
      </c>
      <c r="Y3565" s="5">
        <v>0.291896661901622</v>
      </c>
      <c r="Z3565" t="s">
        <v>81</v>
      </c>
      <c r="AA3565" t="s">
        <v>165</v>
      </c>
      <c r="AB3565" t="s">
        <v>65</v>
      </c>
      <c r="AC3565" t="s">
        <v>66</v>
      </c>
      <c r="AD3565" t="s">
        <v>84</v>
      </c>
      <c r="AE3565" t="s">
        <v>67</v>
      </c>
      <c r="AF3565" t="str">
        <f>TEXT(Agricultural_Export_Analysis_Cleaned_Dataset[[#This Row],[Order_Date]],"mmm")</f>
        <v>Apr</v>
      </c>
      <c r="AG3565" t="str">
        <f>TEXT(Agricultural_Export_Analysis_Cleaned_Dataset[[#This Row],[Order_Date]],"yyyy")</f>
        <v>2025</v>
      </c>
      <c r="AH3565" t="str">
        <f>TEXT(Agricultural_Export_Analysis_Cleaned_Dataset[[#This Row],[Order_Date]],"ddd")</f>
        <v>Sun</v>
      </c>
      <c r="AI3565" t="str">
        <f>TEXT(Agricultural_Export_Analysis_Cleaned_Dataset[[#This Row],[Ship_Date]],"yyyy")</f>
        <v>2025</v>
      </c>
      <c r="AJ3565" t="str">
        <f>TEXT(Agricultural_Export_Analysis_Cleaned_Dataset[[#This Row],[Ship_Date]],"mmm")</f>
        <v>Apr</v>
      </c>
      <c r="AK3565" t="str">
        <f>TEXT(Agricultural_Export_Analysis_Cleaned_Dataset[[#This Row],[Ship_Date]],"ddd")</f>
        <v>Tue</v>
      </c>
      <c r="AL3565" t="str">
        <f>TEXT(Agricultural_Export_Analysis_Cleaned_Dataset[[#This Row],[Delivery_Date]],"yyyy")</f>
        <v>2025</v>
      </c>
      <c r="AM3565" t="str">
        <f>TEXT(Agricultural_Export_Analysis_Cleaned_Dataset[[#This Row],[Delivery_Date]],"mmm")</f>
        <v>Apr</v>
      </c>
      <c r="AN3565" t="str">
        <f>TEXT(Agricultural_Export_Analysis_Cleaned_Dataset[[#This Row],[Delivery_Date]],"ddd")</f>
        <v>Tue</v>
      </c>
      <c r="AO3565">
        <f>Agricultural_Export_Analysis_Cleaned_Dataset[[#This Row],[Delivery_Date]]-Agricultural_Export_Analysis_Cleaned_Dataset[[#This Row],[Ship_Date]]</f>
        <v>14</v>
      </c>
      <c r="AP3565">
        <f>Agricultural_Export_Analysis_Cleaned_Dataset[[#This Row],[Ship_Date]]-Agricultural_Export_Analysis_Cleaned_Dataset[[#This Row],[Order_Date]]</f>
        <v>9</v>
      </c>
      <c r="AQ3565" s="4" t="str">
        <f>TEXT(Agricultural_Export_Analysis_Cleaned_Dataset[[#This Row],[Order_Date]],"mmm yyyy")</f>
        <v>Apr 2025</v>
      </c>
    </row>
    <row r="3566" spans="1:43" x14ac:dyDescent="0.3">
      <c r="A3566" t="s">
        <v>6615</v>
      </c>
      <c r="B3566" t="s">
        <v>6616</v>
      </c>
      <c r="C3566" s="2">
        <v>45609</v>
      </c>
      <c r="D3566" s="2">
        <v>45617</v>
      </c>
      <c r="E3566" s="2">
        <v>45635</v>
      </c>
      <c r="F3566" t="s">
        <v>35</v>
      </c>
      <c r="G3566" t="s">
        <v>203</v>
      </c>
      <c r="H3566" t="s">
        <v>74</v>
      </c>
      <c r="I3566" t="s">
        <v>91</v>
      </c>
      <c r="J3566" t="s">
        <v>112</v>
      </c>
      <c r="K3566" s="7">
        <v>10</v>
      </c>
      <c r="L3566" t="s">
        <v>135</v>
      </c>
      <c r="M3566" t="s">
        <v>88</v>
      </c>
      <c r="N3566" t="s">
        <v>89</v>
      </c>
      <c r="O3566">
        <v>1841</v>
      </c>
      <c r="P3566" s="6">
        <v>220.53</v>
      </c>
      <c r="Q3566" s="6">
        <v>405995.73</v>
      </c>
      <c r="R3566" s="5">
        <v>0.1</v>
      </c>
      <c r="S3566" s="6">
        <v>365396.15700000001</v>
      </c>
      <c r="T3566" s="6">
        <v>3914.71</v>
      </c>
      <c r="U3566" s="6">
        <v>183600.87</v>
      </c>
      <c r="V3566" s="6">
        <v>2802.79</v>
      </c>
      <c r="W3566" s="6">
        <v>30767.89</v>
      </c>
      <c r="X3566" s="6">
        <v>144309.897</v>
      </c>
      <c r="Y3566" s="5">
        <v>0.39494092708807599</v>
      </c>
      <c r="Z3566" t="s">
        <v>54</v>
      </c>
      <c r="AA3566" t="s">
        <v>92</v>
      </c>
      <c r="AB3566" t="s">
        <v>42</v>
      </c>
      <c r="AC3566" t="s">
        <v>43</v>
      </c>
      <c r="AD3566" t="s">
        <v>98</v>
      </c>
      <c r="AE3566" t="s">
        <v>67</v>
      </c>
      <c r="AF3566" t="str">
        <f>TEXT(Agricultural_Export_Analysis_Cleaned_Dataset[[#This Row],[Order_Date]],"mmm")</f>
        <v>Nov</v>
      </c>
      <c r="AG3566" t="str">
        <f>TEXT(Agricultural_Export_Analysis_Cleaned_Dataset[[#This Row],[Order_Date]],"yyyy")</f>
        <v>2024</v>
      </c>
      <c r="AH3566" t="str">
        <f>TEXT(Agricultural_Export_Analysis_Cleaned_Dataset[[#This Row],[Order_Date]],"ddd")</f>
        <v>Wed</v>
      </c>
      <c r="AI3566" t="str">
        <f>TEXT(Agricultural_Export_Analysis_Cleaned_Dataset[[#This Row],[Ship_Date]],"yyyy")</f>
        <v>2024</v>
      </c>
      <c r="AJ3566" t="str">
        <f>TEXT(Agricultural_Export_Analysis_Cleaned_Dataset[[#This Row],[Ship_Date]],"mmm")</f>
        <v>Nov</v>
      </c>
      <c r="AK3566" t="str">
        <f>TEXT(Agricultural_Export_Analysis_Cleaned_Dataset[[#This Row],[Ship_Date]],"ddd")</f>
        <v>Thu</v>
      </c>
      <c r="AL3566" t="str">
        <f>TEXT(Agricultural_Export_Analysis_Cleaned_Dataset[[#This Row],[Delivery_Date]],"yyyy")</f>
        <v>2024</v>
      </c>
      <c r="AM3566" t="str">
        <f>TEXT(Agricultural_Export_Analysis_Cleaned_Dataset[[#This Row],[Delivery_Date]],"mmm")</f>
        <v>Dec</v>
      </c>
      <c r="AN3566" t="str">
        <f>TEXT(Agricultural_Export_Analysis_Cleaned_Dataset[[#This Row],[Delivery_Date]],"ddd")</f>
        <v>Mon</v>
      </c>
      <c r="AO3566">
        <f>Agricultural_Export_Analysis_Cleaned_Dataset[[#This Row],[Delivery_Date]]-Agricultural_Export_Analysis_Cleaned_Dataset[[#This Row],[Ship_Date]]</f>
        <v>18</v>
      </c>
      <c r="AP3566">
        <f>Agricultural_Export_Analysis_Cleaned_Dataset[[#This Row],[Ship_Date]]-Agricultural_Export_Analysis_Cleaned_Dataset[[#This Row],[Order_Date]]</f>
        <v>8</v>
      </c>
      <c r="AQ3566" s="4" t="str">
        <f>TEXT(Agricultural_Export_Analysis_Cleaned_Dataset[[#This Row],[Order_Date]],"mmm yyyy")</f>
        <v>Nov 2024</v>
      </c>
    </row>
    <row r="3567" spans="1:43" x14ac:dyDescent="0.3">
      <c r="A3567" t="s">
        <v>6617</v>
      </c>
      <c r="B3567" t="s">
        <v>6618</v>
      </c>
      <c r="C3567" s="2">
        <v>45313</v>
      </c>
      <c r="D3567" s="2">
        <v>45321</v>
      </c>
      <c r="E3567" s="2">
        <v>45359</v>
      </c>
      <c r="F3567" t="s">
        <v>35</v>
      </c>
      <c r="G3567" t="s">
        <v>8933</v>
      </c>
      <c r="H3567" t="s">
        <v>51</v>
      </c>
      <c r="I3567" t="s">
        <v>52</v>
      </c>
      <c r="J3567" t="s">
        <v>112</v>
      </c>
      <c r="K3567" s="7">
        <v>10</v>
      </c>
      <c r="L3567" t="s">
        <v>70</v>
      </c>
      <c r="M3567" t="s">
        <v>101</v>
      </c>
      <c r="N3567" t="s">
        <v>102</v>
      </c>
      <c r="O3567">
        <v>56</v>
      </c>
      <c r="P3567" s="6">
        <v>269.3</v>
      </c>
      <c r="Q3567" s="6">
        <v>15080.8</v>
      </c>
      <c r="R3567" s="5">
        <v>0</v>
      </c>
      <c r="S3567" s="6">
        <v>15080.8</v>
      </c>
      <c r="T3567" s="6">
        <v>5668.87</v>
      </c>
      <c r="U3567" s="6">
        <v>10533.35</v>
      </c>
      <c r="V3567" s="6">
        <v>509.47</v>
      </c>
      <c r="W3567" s="6">
        <v>554.89</v>
      </c>
      <c r="X3567" s="6">
        <v>-2185.7800000000002</v>
      </c>
      <c r="Y3567" s="5">
        <v>-0.14493793432709201</v>
      </c>
      <c r="Z3567" t="s">
        <v>40</v>
      </c>
      <c r="AA3567" t="s">
        <v>64</v>
      </c>
      <c r="AB3567" t="s">
        <v>83</v>
      </c>
      <c r="AC3567" t="s">
        <v>66</v>
      </c>
      <c r="AD3567" t="s">
        <v>57</v>
      </c>
      <c r="AE3567" t="s">
        <v>58</v>
      </c>
      <c r="AF3567" t="str">
        <f>TEXT(Agricultural_Export_Analysis_Cleaned_Dataset[[#This Row],[Order_Date]],"mmm")</f>
        <v>Jan</v>
      </c>
      <c r="AG3567" t="str">
        <f>TEXT(Agricultural_Export_Analysis_Cleaned_Dataset[[#This Row],[Order_Date]],"yyyy")</f>
        <v>2024</v>
      </c>
      <c r="AH3567" t="str">
        <f>TEXT(Agricultural_Export_Analysis_Cleaned_Dataset[[#This Row],[Order_Date]],"ddd")</f>
        <v>Mon</v>
      </c>
      <c r="AI3567" t="str">
        <f>TEXT(Agricultural_Export_Analysis_Cleaned_Dataset[[#This Row],[Ship_Date]],"yyyy")</f>
        <v>2024</v>
      </c>
      <c r="AJ3567" t="str">
        <f>TEXT(Agricultural_Export_Analysis_Cleaned_Dataset[[#This Row],[Ship_Date]],"mmm")</f>
        <v>Jan</v>
      </c>
      <c r="AK3567" t="str">
        <f>TEXT(Agricultural_Export_Analysis_Cleaned_Dataset[[#This Row],[Ship_Date]],"ddd")</f>
        <v>Tue</v>
      </c>
      <c r="AL3567" t="str">
        <f>TEXT(Agricultural_Export_Analysis_Cleaned_Dataset[[#This Row],[Delivery_Date]],"yyyy")</f>
        <v>2024</v>
      </c>
      <c r="AM3567" t="str">
        <f>TEXT(Agricultural_Export_Analysis_Cleaned_Dataset[[#This Row],[Delivery_Date]],"mmm")</f>
        <v>Mar</v>
      </c>
      <c r="AN3567" t="str">
        <f>TEXT(Agricultural_Export_Analysis_Cleaned_Dataset[[#This Row],[Delivery_Date]],"ddd")</f>
        <v>Fri</v>
      </c>
      <c r="AO3567">
        <f>Agricultural_Export_Analysis_Cleaned_Dataset[[#This Row],[Delivery_Date]]-Agricultural_Export_Analysis_Cleaned_Dataset[[#This Row],[Ship_Date]]</f>
        <v>38</v>
      </c>
      <c r="AP3567">
        <f>Agricultural_Export_Analysis_Cleaned_Dataset[[#This Row],[Ship_Date]]-Agricultural_Export_Analysis_Cleaned_Dataset[[#This Row],[Order_Date]]</f>
        <v>8</v>
      </c>
      <c r="AQ3567" s="4" t="str">
        <f>TEXT(Agricultural_Export_Analysis_Cleaned_Dataset[[#This Row],[Order_Date]],"mmm yyyy")</f>
        <v>Jan 2024</v>
      </c>
    </row>
    <row r="3568" spans="1:43" x14ac:dyDescent="0.3">
      <c r="A3568" t="s">
        <v>6619</v>
      </c>
      <c r="B3568" t="s">
        <v>6620</v>
      </c>
      <c r="C3568" s="2">
        <v>45600</v>
      </c>
      <c r="D3568" s="2">
        <v>45608</v>
      </c>
      <c r="E3568" s="2">
        <v>45623</v>
      </c>
      <c r="F3568" t="s">
        <v>35</v>
      </c>
      <c r="G3568" t="s">
        <v>8934</v>
      </c>
      <c r="H3568" t="s">
        <v>51</v>
      </c>
      <c r="I3568" t="s">
        <v>118</v>
      </c>
      <c r="J3568" t="s">
        <v>112</v>
      </c>
      <c r="K3568" s="7">
        <v>10</v>
      </c>
      <c r="L3568" t="s">
        <v>32</v>
      </c>
      <c r="M3568" t="s">
        <v>88</v>
      </c>
      <c r="N3568" t="s">
        <v>89</v>
      </c>
      <c r="O3568">
        <v>1108</v>
      </c>
      <c r="P3568" s="6">
        <v>115.73</v>
      </c>
      <c r="Q3568" s="6">
        <v>128228.84</v>
      </c>
      <c r="R3568" s="5">
        <v>0.05</v>
      </c>
      <c r="S3568" s="6">
        <v>121817.398</v>
      </c>
      <c r="T3568" s="6">
        <v>1162.72</v>
      </c>
      <c r="U3568" s="6">
        <v>62275.47</v>
      </c>
      <c r="V3568" s="6">
        <v>1372.99</v>
      </c>
      <c r="W3568" s="6">
        <v>10101.84</v>
      </c>
      <c r="X3568" s="6">
        <v>46904.377999999997</v>
      </c>
      <c r="Y3568" s="5">
        <v>0.38503841626957103</v>
      </c>
      <c r="Z3568" t="s">
        <v>54</v>
      </c>
      <c r="AA3568" t="s">
        <v>92</v>
      </c>
      <c r="AB3568" t="s">
        <v>42</v>
      </c>
      <c r="AC3568" t="s">
        <v>43</v>
      </c>
      <c r="AD3568" t="s">
        <v>57</v>
      </c>
      <c r="AE3568" t="s">
        <v>58</v>
      </c>
      <c r="AF3568" t="str">
        <f>TEXT(Agricultural_Export_Analysis_Cleaned_Dataset[[#This Row],[Order_Date]],"mmm")</f>
        <v>Nov</v>
      </c>
      <c r="AG3568" t="str">
        <f>TEXT(Agricultural_Export_Analysis_Cleaned_Dataset[[#This Row],[Order_Date]],"yyyy")</f>
        <v>2024</v>
      </c>
      <c r="AH3568" t="str">
        <f>TEXT(Agricultural_Export_Analysis_Cleaned_Dataset[[#This Row],[Order_Date]],"ddd")</f>
        <v>Mon</v>
      </c>
      <c r="AI3568" t="str">
        <f>TEXT(Agricultural_Export_Analysis_Cleaned_Dataset[[#This Row],[Ship_Date]],"yyyy")</f>
        <v>2024</v>
      </c>
      <c r="AJ3568" t="str">
        <f>TEXT(Agricultural_Export_Analysis_Cleaned_Dataset[[#This Row],[Ship_Date]],"mmm")</f>
        <v>Nov</v>
      </c>
      <c r="AK3568" t="str">
        <f>TEXT(Agricultural_Export_Analysis_Cleaned_Dataset[[#This Row],[Ship_Date]],"ddd")</f>
        <v>Tue</v>
      </c>
      <c r="AL3568" t="str">
        <f>TEXT(Agricultural_Export_Analysis_Cleaned_Dataset[[#This Row],[Delivery_Date]],"yyyy")</f>
        <v>2024</v>
      </c>
      <c r="AM3568" t="str">
        <f>TEXT(Agricultural_Export_Analysis_Cleaned_Dataset[[#This Row],[Delivery_Date]],"mmm")</f>
        <v>Nov</v>
      </c>
      <c r="AN3568" t="str">
        <f>TEXT(Agricultural_Export_Analysis_Cleaned_Dataset[[#This Row],[Delivery_Date]],"ddd")</f>
        <v>Wed</v>
      </c>
      <c r="AO3568">
        <f>Agricultural_Export_Analysis_Cleaned_Dataset[[#This Row],[Delivery_Date]]-Agricultural_Export_Analysis_Cleaned_Dataset[[#This Row],[Ship_Date]]</f>
        <v>15</v>
      </c>
      <c r="AP3568">
        <f>Agricultural_Export_Analysis_Cleaned_Dataset[[#This Row],[Ship_Date]]-Agricultural_Export_Analysis_Cleaned_Dataset[[#This Row],[Order_Date]]</f>
        <v>8</v>
      </c>
      <c r="AQ3568" s="4" t="str">
        <f>TEXT(Agricultural_Export_Analysis_Cleaned_Dataset[[#This Row],[Order_Date]],"mmm yyyy")</f>
        <v>Nov 2024</v>
      </c>
    </row>
    <row r="3569" spans="1:43" x14ac:dyDescent="0.3">
      <c r="A3569" t="s">
        <v>6621</v>
      </c>
      <c r="B3569" t="s">
        <v>6622</v>
      </c>
      <c r="C3569" s="2">
        <v>45670</v>
      </c>
      <c r="D3569" s="2">
        <v>45678</v>
      </c>
      <c r="E3569" s="2">
        <v>45688</v>
      </c>
      <c r="F3569" t="s">
        <v>35</v>
      </c>
      <c r="G3569" t="s">
        <v>8934</v>
      </c>
      <c r="H3569" t="s">
        <v>74</v>
      </c>
      <c r="I3569" t="s">
        <v>38</v>
      </c>
      <c r="J3569" t="s">
        <v>63</v>
      </c>
      <c r="K3569" s="7">
        <v>0</v>
      </c>
      <c r="L3569" t="s">
        <v>80</v>
      </c>
      <c r="M3569" t="s">
        <v>88</v>
      </c>
      <c r="N3569" t="s">
        <v>89</v>
      </c>
      <c r="O3569">
        <v>1233</v>
      </c>
      <c r="P3569" s="6">
        <v>216.54</v>
      </c>
      <c r="Q3569" s="6">
        <v>266993.82</v>
      </c>
      <c r="R3569" s="5">
        <v>0</v>
      </c>
      <c r="S3569" s="6">
        <v>266993.82</v>
      </c>
      <c r="T3569" s="6">
        <v>4977.55</v>
      </c>
      <c r="U3569" s="6">
        <v>141781.01</v>
      </c>
      <c r="V3569" s="6">
        <v>577.73</v>
      </c>
      <c r="W3569" s="6">
        <v>26454.07</v>
      </c>
      <c r="X3569" s="6">
        <v>93203.46</v>
      </c>
      <c r="Y3569" s="5">
        <v>0.34908470915169498</v>
      </c>
      <c r="Z3569" t="s">
        <v>40</v>
      </c>
      <c r="AA3569" t="s">
        <v>64</v>
      </c>
      <c r="AB3569" t="s">
        <v>56</v>
      </c>
      <c r="AC3569" t="s">
        <v>76</v>
      </c>
      <c r="AD3569" t="s">
        <v>57</v>
      </c>
      <c r="AE3569" t="s">
        <v>58</v>
      </c>
      <c r="AF3569" t="str">
        <f>TEXT(Agricultural_Export_Analysis_Cleaned_Dataset[[#This Row],[Order_Date]],"mmm")</f>
        <v>Jan</v>
      </c>
      <c r="AG3569" t="str">
        <f>TEXT(Agricultural_Export_Analysis_Cleaned_Dataset[[#This Row],[Order_Date]],"yyyy")</f>
        <v>2025</v>
      </c>
      <c r="AH3569" t="str">
        <f>TEXT(Agricultural_Export_Analysis_Cleaned_Dataset[[#This Row],[Order_Date]],"ddd")</f>
        <v>Mon</v>
      </c>
      <c r="AI3569" t="str">
        <f>TEXT(Agricultural_Export_Analysis_Cleaned_Dataset[[#This Row],[Ship_Date]],"yyyy")</f>
        <v>2025</v>
      </c>
      <c r="AJ3569" t="str">
        <f>TEXT(Agricultural_Export_Analysis_Cleaned_Dataset[[#This Row],[Ship_Date]],"mmm")</f>
        <v>Jan</v>
      </c>
      <c r="AK3569" t="str">
        <f>TEXT(Agricultural_Export_Analysis_Cleaned_Dataset[[#This Row],[Ship_Date]],"ddd")</f>
        <v>Tue</v>
      </c>
      <c r="AL3569" t="str">
        <f>TEXT(Agricultural_Export_Analysis_Cleaned_Dataset[[#This Row],[Delivery_Date]],"yyyy")</f>
        <v>2025</v>
      </c>
      <c r="AM3569" t="str">
        <f>TEXT(Agricultural_Export_Analysis_Cleaned_Dataset[[#This Row],[Delivery_Date]],"mmm")</f>
        <v>Jan</v>
      </c>
      <c r="AN3569" t="str">
        <f>TEXT(Agricultural_Export_Analysis_Cleaned_Dataset[[#This Row],[Delivery_Date]],"ddd")</f>
        <v>Fri</v>
      </c>
      <c r="AO3569">
        <f>Agricultural_Export_Analysis_Cleaned_Dataset[[#This Row],[Delivery_Date]]-Agricultural_Export_Analysis_Cleaned_Dataset[[#This Row],[Ship_Date]]</f>
        <v>10</v>
      </c>
      <c r="AP3569">
        <f>Agricultural_Export_Analysis_Cleaned_Dataset[[#This Row],[Ship_Date]]-Agricultural_Export_Analysis_Cleaned_Dataset[[#This Row],[Order_Date]]</f>
        <v>8</v>
      </c>
      <c r="AQ3569" s="4" t="str">
        <f>TEXT(Agricultural_Export_Analysis_Cleaned_Dataset[[#This Row],[Order_Date]],"mmm yyyy")</f>
        <v>Jan 2025</v>
      </c>
    </row>
    <row r="3570" spans="1:43" x14ac:dyDescent="0.3">
      <c r="A3570" t="s">
        <v>6623</v>
      </c>
      <c r="B3570" t="s">
        <v>6624</v>
      </c>
      <c r="C3570" s="2">
        <v>45802</v>
      </c>
      <c r="D3570" s="2">
        <v>45803</v>
      </c>
      <c r="E3570" s="2">
        <v>45817</v>
      </c>
      <c r="F3570" t="s">
        <v>35</v>
      </c>
      <c r="G3570" t="s">
        <v>8933</v>
      </c>
      <c r="H3570" t="s">
        <v>51</v>
      </c>
      <c r="I3570" t="s">
        <v>52</v>
      </c>
      <c r="J3570" t="s">
        <v>39</v>
      </c>
      <c r="K3570" s="7">
        <v>0</v>
      </c>
      <c r="L3570" t="s">
        <v>135</v>
      </c>
      <c r="M3570" t="s">
        <v>107</v>
      </c>
      <c r="N3570" t="s">
        <v>108</v>
      </c>
      <c r="O3570">
        <v>51</v>
      </c>
      <c r="P3570" s="6">
        <v>478.08</v>
      </c>
      <c r="Q3570" s="6">
        <v>24382.080000000002</v>
      </c>
      <c r="R3570" s="5">
        <v>0.15</v>
      </c>
      <c r="S3570" s="6">
        <v>20724.768</v>
      </c>
      <c r="T3570" s="6">
        <v>5695.65</v>
      </c>
      <c r="U3570" s="6">
        <v>15463.44</v>
      </c>
      <c r="V3570" s="6">
        <v>1005.41</v>
      </c>
      <c r="W3570" s="6">
        <v>1962.72</v>
      </c>
      <c r="X3570" s="6">
        <v>-3402.4520000000002</v>
      </c>
      <c r="Y3570" s="5">
        <v>-0.16417322500305001</v>
      </c>
      <c r="Z3570" t="s">
        <v>81</v>
      </c>
      <c r="AA3570" t="s">
        <v>82</v>
      </c>
      <c r="AB3570" t="s">
        <v>42</v>
      </c>
      <c r="AC3570" t="s">
        <v>43</v>
      </c>
      <c r="AD3570" t="s">
        <v>93</v>
      </c>
      <c r="AE3570" t="s">
        <v>58</v>
      </c>
      <c r="AF3570" t="str">
        <f>TEXT(Agricultural_Export_Analysis_Cleaned_Dataset[[#This Row],[Order_Date]],"mmm")</f>
        <v>May</v>
      </c>
      <c r="AG3570" t="str">
        <f>TEXT(Agricultural_Export_Analysis_Cleaned_Dataset[[#This Row],[Order_Date]],"yyyy")</f>
        <v>2025</v>
      </c>
      <c r="AH3570" t="str">
        <f>TEXT(Agricultural_Export_Analysis_Cleaned_Dataset[[#This Row],[Order_Date]],"ddd")</f>
        <v>Sun</v>
      </c>
      <c r="AI3570" t="str">
        <f>TEXT(Agricultural_Export_Analysis_Cleaned_Dataset[[#This Row],[Ship_Date]],"yyyy")</f>
        <v>2025</v>
      </c>
      <c r="AJ3570" t="str">
        <f>TEXT(Agricultural_Export_Analysis_Cleaned_Dataset[[#This Row],[Ship_Date]],"mmm")</f>
        <v>May</v>
      </c>
      <c r="AK3570" t="str">
        <f>TEXT(Agricultural_Export_Analysis_Cleaned_Dataset[[#This Row],[Ship_Date]],"ddd")</f>
        <v>Mon</v>
      </c>
      <c r="AL3570" t="str">
        <f>TEXT(Agricultural_Export_Analysis_Cleaned_Dataset[[#This Row],[Delivery_Date]],"yyyy")</f>
        <v>2025</v>
      </c>
      <c r="AM3570" t="str">
        <f>TEXT(Agricultural_Export_Analysis_Cleaned_Dataset[[#This Row],[Delivery_Date]],"mmm")</f>
        <v>Jun</v>
      </c>
      <c r="AN3570" t="str">
        <f>TEXT(Agricultural_Export_Analysis_Cleaned_Dataset[[#This Row],[Delivery_Date]],"ddd")</f>
        <v>Mon</v>
      </c>
      <c r="AO3570">
        <f>Agricultural_Export_Analysis_Cleaned_Dataset[[#This Row],[Delivery_Date]]-Agricultural_Export_Analysis_Cleaned_Dataset[[#This Row],[Ship_Date]]</f>
        <v>14</v>
      </c>
      <c r="AP3570">
        <f>Agricultural_Export_Analysis_Cleaned_Dataset[[#This Row],[Ship_Date]]-Agricultural_Export_Analysis_Cleaned_Dataset[[#This Row],[Order_Date]]</f>
        <v>1</v>
      </c>
      <c r="AQ3570" s="4" t="str">
        <f>TEXT(Agricultural_Export_Analysis_Cleaned_Dataset[[#This Row],[Order_Date]],"mmm yyyy")</f>
        <v>May 2025</v>
      </c>
    </row>
    <row r="3571" spans="1:43" x14ac:dyDescent="0.3">
      <c r="A3571" t="s">
        <v>6625</v>
      </c>
      <c r="B3571" t="s">
        <v>6626</v>
      </c>
      <c r="C3571" s="2">
        <v>45720</v>
      </c>
      <c r="D3571" s="2">
        <v>45722</v>
      </c>
      <c r="E3571" s="2">
        <v>45729</v>
      </c>
      <c r="F3571" t="s">
        <v>35</v>
      </c>
      <c r="G3571" t="s">
        <v>8933</v>
      </c>
      <c r="H3571" t="s">
        <v>37</v>
      </c>
      <c r="I3571" t="s">
        <v>52</v>
      </c>
      <c r="J3571" t="s">
        <v>53</v>
      </c>
      <c r="K3571" s="7">
        <v>0</v>
      </c>
      <c r="L3571" t="s">
        <v>87</v>
      </c>
      <c r="M3571" t="s">
        <v>48</v>
      </c>
      <c r="N3571" t="s">
        <v>49</v>
      </c>
      <c r="O3571">
        <v>989</v>
      </c>
      <c r="P3571" s="6">
        <v>35.61</v>
      </c>
      <c r="Q3571" s="6">
        <v>35218.29</v>
      </c>
      <c r="R3571" s="5">
        <v>0.1</v>
      </c>
      <c r="S3571" s="6">
        <v>31696.460999999999</v>
      </c>
      <c r="T3571" s="6">
        <v>14916.09</v>
      </c>
      <c r="U3571" s="6">
        <v>15211.89</v>
      </c>
      <c r="V3571" s="6">
        <v>449.17</v>
      </c>
      <c r="W3571" s="6">
        <v>1255.67</v>
      </c>
      <c r="X3571" s="6">
        <v>-136.35900000000001</v>
      </c>
      <c r="Y3571" s="5">
        <v>-4.3020260211384604E-3</v>
      </c>
      <c r="Z3571" t="s">
        <v>40</v>
      </c>
      <c r="AA3571" t="s">
        <v>41</v>
      </c>
      <c r="AB3571" t="s">
        <v>42</v>
      </c>
      <c r="AC3571" t="s">
        <v>66</v>
      </c>
      <c r="AD3571" t="s">
        <v>98</v>
      </c>
      <c r="AE3571" t="s">
        <v>45</v>
      </c>
      <c r="AF3571" t="str">
        <f>TEXT(Agricultural_Export_Analysis_Cleaned_Dataset[[#This Row],[Order_Date]],"mmm")</f>
        <v>Mar</v>
      </c>
      <c r="AG3571" t="str">
        <f>TEXT(Agricultural_Export_Analysis_Cleaned_Dataset[[#This Row],[Order_Date]],"yyyy")</f>
        <v>2025</v>
      </c>
      <c r="AH3571" t="str">
        <f>TEXT(Agricultural_Export_Analysis_Cleaned_Dataset[[#This Row],[Order_Date]],"ddd")</f>
        <v>Tue</v>
      </c>
      <c r="AI3571" t="str">
        <f>TEXT(Agricultural_Export_Analysis_Cleaned_Dataset[[#This Row],[Ship_Date]],"yyyy")</f>
        <v>2025</v>
      </c>
      <c r="AJ3571" t="str">
        <f>TEXT(Agricultural_Export_Analysis_Cleaned_Dataset[[#This Row],[Ship_Date]],"mmm")</f>
        <v>Mar</v>
      </c>
      <c r="AK3571" t="str">
        <f>TEXT(Agricultural_Export_Analysis_Cleaned_Dataset[[#This Row],[Ship_Date]],"ddd")</f>
        <v>Thu</v>
      </c>
      <c r="AL3571" t="str">
        <f>TEXT(Agricultural_Export_Analysis_Cleaned_Dataset[[#This Row],[Delivery_Date]],"yyyy")</f>
        <v>2025</v>
      </c>
      <c r="AM3571" t="str">
        <f>TEXT(Agricultural_Export_Analysis_Cleaned_Dataset[[#This Row],[Delivery_Date]],"mmm")</f>
        <v>Mar</v>
      </c>
      <c r="AN3571" t="str">
        <f>TEXT(Agricultural_Export_Analysis_Cleaned_Dataset[[#This Row],[Delivery_Date]],"ddd")</f>
        <v>Thu</v>
      </c>
      <c r="AO3571">
        <f>Agricultural_Export_Analysis_Cleaned_Dataset[[#This Row],[Delivery_Date]]-Agricultural_Export_Analysis_Cleaned_Dataset[[#This Row],[Ship_Date]]</f>
        <v>7</v>
      </c>
      <c r="AP3571">
        <f>Agricultural_Export_Analysis_Cleaned_Dataset[[#This Row],[Ship_Date]]-Agricultural_Export_Analysis_Cleaned_Dataset[[#This Row],[Order_Date]]</f>
        <v>2</v>
      </c>
      <c r="AQ3571" s="4" t="str">
        <f>TEXT(Agricultural_Export_Analysis_Cleaned_Dataset[[#This Row],[Order_Date]],"mmm yyyy")</f>
        <v>Mar 2025</v>
      </c>
    </row>
    <row r="3572" spans="1:43" x14ac:dyDescent="0.3">
      <c r="A3572" t="s">
        <v>6627</v>
      </c>
      <c r="B3572" t="s">
        <v>975</v>
      </c>
      <c r="C3572" s="2">
        <v>45837</v>
      </c>
      <c r="D3572" s="2">
        <v>45844</v>
      </c>
      <c r="E3572" s="2">
        <v>45876</v>
      </c>
      <c r="F3572" t="s">
        <v>35</v>
      </c>
      <c r="G3572" t="s">
        <v>96</v>
      </c>
      <c r="H3572" t="s">
        <v>51</v>
      </c>
      <c r="I3572" t="s">
        <v>97</v>
      </c>
      <c r="J3572" t="s">
        <v>53</v>
      </c>
      <c r="K3572" s="7">
        <v>2</v>
      </c>
      <c r="L3572" t="s">
        <v>32</v>
      </c>
      <c r="M3572" t="s">
        <v>107</v>
      </c>
      <c r="N3572" t="s">
        <v>108</v>
      </c>
      <c r="O3572">
        <v>1821</v>
      </c>
      <c r="P3572" s="6">
        <v>397.7</v>
      </c>
      <c r="Q3572" s="6">
        <v>724211.7</v>
      </c>
      <c r="R3572" s="5">
        <v>0</v>
      </c>
      <c r="S3572" s="6">
        <v>724211.7</v>
      </c>
      <c r="T3572" s="6">
        <v>11039.64</v>
      </c>
      <c r="U3572" s="6">
        <v>335734.86</v>
      </c>
      <c r="V3572" s="6">
        <v>1284.8</v>
      </c>
      <c r="W3572" s="6">
        <v>17196.240000000002</v>
      </c>
      <c r="X3572" s="6">
        <v>358956.16</v>
      </c>
      <c r="Y3572" s="5">
        <v>0.49565087114720702</v>
      </c>
      <c r="Z3572" t="s">
        <v>81</v>
      </c>
      <c r="AA3572" t="s">
        <v>150</v>
      </c>
      <c r="AB3572" t="s">
        <v>65</v>
      </c>
      <c r="AC3572" t="s">
        <v>43</v>
      </c>
      <c r="AD3572" t="s">
        <v>57</v>
      </c>
      <c r="AE3572" t="s">
        <v>67</v>
      </c>
      <c r="AF3572" t="str">
        <f>TEXT(Agricultural_Export_Analysis_Cleaned_Dataset[[#This Row],[Order_Date]],"mmm")</f>
        <v>Jun</v>
      </c>
      <c r="AG3572" t="str">
        <f>TEXT(Agricultural_Export_Analysis_Cleaned_Dataset[[#This Row],[Order_Date]],"yyyy")</f>
        <v>2025</v>
      </c>
      <c r="AH3572" t="str">
        <f>TEXT(Agricultural_Export_Analysis_Cleaned_Dataset[[#This Row],[Order_Date]],"ddd")</f>
        <v>Sun</v>
      </c>
      <c r="AI3572" t="str">
        <f>TEXT(Agricultural_Export_Analysis_Cleaned_Dataset[[#This Row],[Ship_Date]],"yyyy")</f>
        <v>2025</v>
      </c>
      <c r="AJ3572" t="str">
        <f>TEXT(Agricultural_Export_Analysis_Cleaned_Dataset[[#This Row],[Ship_Date]],"mmm")</f>
        <v>Jul</v>
      </c>
      <c r="AK3572" t="str">
        <f>TEXT(Agricultural_Export_Analysis_Cleaned_Dataset[[#This Row],[Ship_Date]],"ddd")</f>
        <v>Sun</v>
      </c>
      <c r="AL3572" t="str">
        <f>TEXT(Agricultural_Export_Analysis_Cleaned_Dataset[[#This Row],[Delivery_Date]],"yyyy")</f>
        <v>2025</v>
      </c>
      <c r="AM3572" t="str">
        <f>TEXT(Agricultural_Export_Analysis_Cleaned_Dataset[[#This Row],[Delivery_Date]],"mmm")</f>
        <v>Aug</v>
      </c>
      <c r="AN3572" t="str">
        <f>TEXT(Agricultural_Export_Analysis_Cleaned_Dataset[[#This Row],[Delivery_Date]],"ddd")</f>
        <v>Thu</v>
      </c>
      <c r="AO3572">
        <f>Agricultural_Export_Analysis_Cleaned_Dataset[[#This Row],[Delivery_Date]]-Agricultural_Export_Analysis_Cleaned_Dataset[[#This Row],[Ship_Date]]</f>
        <v>32</v>
      </c>
      <c r="AP3572">
        <f>Agricultural_Export_Analysis_Cleaned_Dataset[[#This Row],[Ship_Date]]-Agricultural_Export_Analysis_Cleaned_Dataset[[#This Row],[Order_Date]]</f>
        <v>7</v>
      </c>
      <c r="AQ3572" s="4" t="str">
        <f>TEXT(Agricultural_Export_Analysis_Cleaned_Dataset[[#This Row],[Order_Date]],"mmm yyyy")</f>
        <v>Jun 2025</v>
      </c>
    </row>
    <row r="3573" spans="1:43" x14ac:dyDescent="0.3">
      <c r="A3573" t="s">
        <v>6628</v>
      </c>
      <c r="B3573" t="s">
        <v>6629</v>
      </c>
      <c r="C3573" s="2">
        <v>45356</v>
      </c>
      <c r="D3573" s="2">
        <v>45365</v>
      </c>
      <c r="E3573" s="2">
        <v>45390</v>
      </c>
      <c r="F3573" t="s">
        <v>35</v>
      </c>
      <c r="G3573" t="s">
        <v>117</v>
      </c>
      <c r="H3573" t="s">
        <v>74</v>
      </c>
      <c r="I3573" t="s">
        <v>38</v>
      </c>
      <c r="J3573" t="s">
        <v>53</v>
      </c>
      <c r="K3573" s="7">
        <v>2</v>
      </c>
      <c r="L3573" t="s">
        <v>70</v>
      </c>
      <c r="M3573" t="s">
        <v>61</v>
      </c>
      <c r="N3573" t="s">
        <v>62</v>
      </c>
      <c r="O3573">
        <v>626</v>
      </c>
      <c r="P3573" s="6">
        <v>206.75</v>
      </c>
      <c r="Q3573" s="6">
        <v>129425.5</v>
      </c>
      <c r="R3573" s="5">
        <v>0</v>
      </c>
      <c r="S3573" s="6">
        <v>129425.5</v>
      </c>
      <c r="T3573" s="6">
        <v>7685.85</v>
      </c>
      <c r="U3573" s="6">
        <v>86301.75</v>
      </c>
      <c r="V3573" s="6">
        <v>582.37</v>
      </c>
      <c r="W3573" s="6">
        <v>4763</v>
      </c>
      <c r="X3573" s="6">
        <v>30092.53</v>
      </c>
      <c r="Y3573" s="5">
        <v>0.23250850875600201</v>
      </c>
      <c r="Z3573" t="s">
        <v>40</v>
      </c>
      <c r="AA3573" t="s">
        <v>41</v>
      </c>
      <c r="AB3573" t="s">
        <v>42</v>
      </c>
      <c r="AC3573" t="s">
        <v>43</v>
      </c>
      <c r="AD3573" t="s">
        <v>93</v>
      </c>
      <c r="AE3573" t="s">
        <v>58</v>
      </c>
      <c r="AF3573" t="str">
        <f>TEXT(Agricultural_Export_Analysis_Cleaned_Dataset[[#This Row],[Order_Date]],"mmm")</f>
        <v>Mar</v>
      </c>
      <c r="AG3573" t="str">
        <f>TEXT(Agricultural_Export_Analysis_Cleaned_Dataset[[#This Row],[Order_Date]],"yyyy")</f>
        <v>2024</v>
      </c>
      <c r="AH3573" t="str">
        <f>TEXT(Agricultural_Export_Analysis_Cleaned_Dataset[[#This Row],[Order_Date]],"ddd")</f>
        <v>Tue</v>
      </c>
      <c r="AI3573" t="str">
        <f>TEXT(Agricultural_Export_Analysis_Cleaned_Dataset[[#This Row],[Ship_Date]],"yyyy")</f>
        <v>2024</v>
      </c>
      <c r="AJ3573" t="str">
        <f>TEXT(Agricultural_Export_Analysis_Cleaned_Dataset[[#This Row],[Ship_Date]],"mmm")</f>
        <v>Mar</v>
      </c>
      <c r="AK3573" t="str">
        <f>TEXT(Agricultural_Export_Analysis_Cleaned_Dataset[[#This Row],[Ship_Date]],"ddd")</f>
        <v>Thu</v>
      </c>
      <c r="AL3573" t="str">
        <f>TEXT(Agricultural_Export_Analysis_Cleaned_Dataset[[#This Row],[Delivery_Date]],"yyyy")</f>
        <v>2024</v>
      </c>
      <c r="AM3573" t="str">
        <f>TEXT(Agricultural_Export_Analysis_Cleaned_Dataset[[#This Row],[Delivery_Date]],"mmm")</f>
        <v>Apr</v>
      </c>
      <c r="AN3573" t="str">
        <f>TEXT(Agricultural_Export_Analysis_Cleaned_Dataset[[#This Row],[Delivery_Date]],"ddd")</f>
        <v>Mon</v>
      </c>
      <c r="AO3573">
        <f>Agricultural_Export_Analysis_Cleaned_Dataset[[#This Row],[Delivery_Date]]-Agricultural_Export_Analysis_Cleaned_Dataset[[#This Row],[Ship_Date]]</f>
        <v>25</v>
      </c>
      <c r="AP3573">
        <f>Agricultural_Export_Analysis_Cleaned_Dataset[[#This Row],[Ship_Date]]-Agricultural_Export_Analysis_Cleaned_Dataset[[#This Row],[Order_Date]]</f>
        <v>9</v>
      </c>
      <c r="AQ3573" s="4" t="str">
        <f>TEXT(Agricultural_Export_Analysis_Cleaned_Dataset[[#This Row],[Order_Date]],"mmm yyyy")</f>
        <v>Mar 2024</v>
      </c>
    </row>
    <row r="3574" spans="1:43" x14ac:dyDescent="0.3">
      <c r="A3574" t="s">
        <v>6630</v>
      </c>
      <c r="B3574" t="s">
        <v>6631</v>
      </c>
      <c r="C3574" s="2">
        <v>45703</v>
      </c>
      <c r="D3574" s="2">
        <v>45707</v>
      </c>
      <c r="E3574" s="2">
        <v>45729</v>
      </c>
      <c r="F3574" t="s">
        <v>35</v>
      </c>
      <c r="G3574" t="s">
        <v>8933</v>
      </c>
      <c r="H3574" t="s">
        <v>51</v>
      </c>
      <c r="I3574" t="s">
        <v>38</v>
      </c>
      <c r="J3574" t="s">
        <v>53</v>
      </c>
      <c r="K3574" s="7">
        <v>0</v>
      </c>
      <c r="L3574" t="s">
        <v>70</v>
      </c>
      <c r="M3574" t="s">
        <v>88</v>
      </c>
      <c r="N3574" t="s">
        <v>89</v>
      </c>
      <c r="O3574">
        <v>720</v>
      </c>
      <c r="P3574" s="6">
        <v>200.08</v>
      </c>
      <c r="Q3574" s="6">
        <v>144057.60000000001</v>
      </c>
      <c r="R3574" s="5">
        <v>0.1</v>
      </c>
      <c r="S3574" s="6">
        <v>129651.84</v>
      </c>
      <c r="T3574" s="6">
        <v>5529.31</v>
      </c>
      <c r="U3574" s="6">
        <v>62721.08</v>
      </c>
      <c r="V3574" s="6">
        <v>1451.04</v>
      </c>
      <c r="W3574" s="6">
        <v>12508.62</v>
      </c>
      <c r="X3574" s="6">
        <v>47441.79</v>
      </c>
      <c r="Y3574" s="5">
        <v>0.36591682771335898</v>
      </c>
      <c r="Z3574" t="s">
        <v>40</v>
      </c>
      <c r="AA3574" t="s">
        <v>147</v>
      </c>
      <c r="AB3574" t="s">
        <v>83</v>
      </c>
      <c r="AC3574" t="s">
        <v>43</v>
      </c>
      <c r="AD3574" t="s">
        <v>84</v>
      </c>
      <c r="AE3574" t="s">
        <v>45</v>
      </c>
      <c r="AF3574" t="str">
        <f>TEXT(Agricultural_Export_Analysis_Cleaned_Dataset[[#This Row],[Order_Date]],"mmm")</f>
        <v>Feb</v>
      </c>
      <c r="AG3574" t="str">
        <f>TEXT(Agricultural_Export_Analysis_Cleaned_Dataset[[#This Row],[Order_Date]],"yyyy")</f>
        <v>2025</v>
      </c>
      <c r="AH3574" t="str">
        <f>TEXT(Agricultural_Export_Analysis_Cleaned_Dataset[[#This Row],[Order_Date]],"ddd")</f>
        <v>Sat</v>
      </c>
      <c r="AI3574" t="str">
        <f>TEXT(Agricultural_Export_Analysis_Cleaned_Dataset[[#This Row],[Ship_Date]],"yyyy")</f>
        <v>2025</v>
      </c>
      <c r="AJ3574" t="str">
        <f>TEXT(Agricultural_Export_Analysis_Cleaned_Dataset[[#This Row],[Ship_Date]],"mmm")</f>
        <v>Feb</v>
      </c>
      <c r="AK3574" t="str">
        <f>TEXT(Agricultural_Export_Analysis_Cleaned_Dataset[[#This Row],[Ship_Date]],"ddd")</f>
        <v>Wed</v>
      </c>
      <c r="AL3574" t="str">
        <f>TEXT(Agricultural_Export_Analysis_Cleaned_Dataset[[#This Row],[Delivery_Date]],"yyyy")</f>
        <v>2025</v>
      </c>
      <c r="AM3574" t="str">
        <f>TEXT(Agricultural_Export_Analysis_Cleaned_Dataset[[#This Row],[Delivery_Date]],"mmm")</f>
        <v>Mar</v>
      </c>
      <c r="AN3574" t="str">
        <f>TEXT(Agricultural_Export_Analysis_Cleaned_Dataset[[#This Row],[Delivery_Date]],"ddd")</f>
        <v>Thu</v>
      </c>
      <c r="AO3574">
        <f>Agricultural_Export_Analysis_Cleaned_Dataset[[#This Row],[Delivery_Date]]-Agricultural_Export_Analysis_Cleaned_Dataset[[#This Row],[Ship_Date]]</f>
        <v>22</v>
      </c>
      <c r="AP3574">
        <f>Agricultural_Export_Analysis_Cleaned_Dataset[[#This Row],[Ship_Date]]-Agricultural_Export_Analysis_Cleaned_Dataset[[#This Row],[Order_Date]]</f>
        <v>4</v>
      </c>
      <c r="AQ3574" s="4" t="str">
        <f>TEXT(Agricultural_Export_Analysis_Cleaned_Dataset[[#This Row],[Order_Date]],"mmm yyyy")</f>
        <v>Feb 2025</v>
      </c>
    </row>
    <row r="3575" spans="1:43" x14ac:dyDescent="0.3">
      <c r="A3575" t="s">
        <v>6632</v>
      </c>
      <c r="B3575" t="s">
        <v>6633</v>
      </c>
      <c r="C3575" s="2">
        <v>45663</v>
      </c>
      <c r="D3575" s="2">
        <v>45670</v>
      </c>
      <c r="E3575" s="2">
        <v>45698</v>
      </c>
      <c r="F3575" t="s">
        <v>35</v>
      </c>
      <c r="G3575" t="s">
        <v>96</v>
      </c>
      <c r="H3575" t="s">
        <v>74</v>
      </c>
      <c r="I3575" t="s">
        <v>118</v>
      </c>
      <c r="J3575" t="s">
        <v>112</v>
      </c>
      <c r="K3575" s="7">
        <v>0</v>
      </c>
      <c r="L3575" t="s">
        <v>135</v>
      </c>
      <c r="M3575" t="s">
        <v>140</v>
      </c>
      <c r="N3575" t="s">
        <v>49</v>
      </c>
      <c r="O3575">
        <v>837</v>
      </c>
      <c r="P3575" s="6">
        <v>445.6</v>
      </c>
      <c r="Q3575" s="6">
        <v>372967.2</v>
      </c>
      <c r="R3575" s="5">
        <v>0.15</v>
      </c>
      <c r="S3575" s="6">
        <v>317022.12</v>
      </c>
      <c r="T3575" s="6">
        <v>7244.78</v>
      </c>
      <c r="U3575" s="6">
        <v>209415.54</v>
      </c>
      <c r="V3575" s="6">
        <v>1830.05</v>
      </c>
      <c r="W3575" s="6">
        <v>32874.160000000003</v>
      </c>
      <c r="X3575" s="6">
        <v>65657.59</v>
      </c>
      <c r="Y3575" s="5">
        <v>0.20710728323941599</v>
      </c>
      <c r="Z3575" t="s">
        <v>40</v>
      </c>
      <c r="AA3575" t="s">
        <v>64</v>
      </c>
      <c r="AB3575" t="s">
        <v>56</v>
      </c>
      <c r="AC3575" t="s">
        <v>76</v>
      </c>
      <c r="AD3575" t="s">
        <v>123</v>
      </c>
      <c r="AE3575" t="s">
        <v>67</v>
      </c>
      <c r="AF3575" t="str">
        <f>TEXT(Agricultural_Export_Analysis_Cleaned_Dataset[[#This Row],[Order_Date]],"mmm")</f>
        <v>Jan</v>
      </c>
      <c r="AG3575" t="str">
        <f>TEXT(Agricultural_Export_Analysis_Cleaned_Dataset[[#This Row],[Order_Date]],"yyyy")</f>
        <v>2025</v>
      </c>
      <c r="AH3575" t="str">
        <f>TEXT(Agricultural_Export_Analysis_Cleaned_Dataset[[#This Row],[Order_Date]],"ddd")</f>
        <v>Mon</v>
      </c>
      <c r="AI3575" t="str">
        <f>TEXT(Agricultural_Export_Analysis_Cleaned_Dataset[[#This Row],[Ship_Date]],"yyyy")</f>
        <v>2025</v>
      </c>
      <c r="AJ3575" t="str">
        <f>TEXT(Agricultural_Export_Analysis_Cleaned_Dataset[[#This Row],[Ship_Date]],"mmm")</f>
        <v>Jan</v>
      </c>
      <c r="AK3575" t="str">
        <f>TEXT(Agricultural_Export_Analysis_Cleaned_Dataset[[#This Row],[Ship_Date]],"ddd")</f>
        <v>Mon</v>
      </c>
      <c r="AL3575" t="str">
        <f>TEXT(Agricultural_Export_Analysis_Cleaned_Dataset[[#This Row],[Delivery_Date]],"yyyy")</f>
        <v>2025</v>
      </c>
      <c r="AM3575" t="str">
        <f>TEXT(Agricultural_Export_Analysis_Cleaned_Dataset[[#This Row],[Delivery_Date]],"mmm")</f>
        <v>Feb</v>
      </c>
      <c r="AN3575" t="str">
        <f>TEXT(Agricultural_Export_Analysis_Cleaned_Dataset[[#This Row],[Delivery_Date]],"ddd")</f>
        <v>Mon</v>
      </c>
      <c r="AO3575">
        <f>Agricultural_Export_Analysis_Cleaned_Dataset[[#This Row],[Delivery_Date]]-Agricultural_Export_Analysis_Cleaned_Dataset[[#This Row],[Ship_Date]]</f>
        <v>28</v>
      </c>
      <c r="AP3575">
        <f>Agricultural_Export_Analysis_Cleaned_Dataset[[#This Row],[Ship_Date]]-Agricultural_Export_Analysis_Cleaned_Dataset[[#This Row],[Order_Date]]</f>
        <v>7</v>
      </c>
      <c r="AQ3575" s="4" t="str">
        <f>TEXT(Agricultural_Export_Analysis_Cleaned_Dataset[[#This Row],[Order_Date]],"mmm yyyy")</f>
        <v>Jan 2025</v>
      </c>
    </row>
    <row r="3576" spans="1:43" x14ac:dyDescent="0.3">
      <c r="A3576" t="s">
        <v>6634</v>
      </c>
      <c r="B3576" t="s">
        <v>6635</v>
      </c>
      <c r="C3576" s="2">
        <v>45825</v>
      </c>
      <c r="D3576" s="2">
        <v>45826</v>
      </c>
      <c r="E3576" s="2">
        <v>45832</v>
      </c>
      <c r="F3576" t="s">
        <v>35</v>
      </c>
      <c r="G3576" t="s">
        <v>50</v>
      </c>
      <c r="H3576" t="s">
        <v>74</v>
      </c>
      <c r="I3576" t="s">
        <v>91</v>
      </c>
      <c r="J3576" t="s">
        <v>63</v>
      </c>
      <c r="K3576" s="7">
        <v>0</v>
      </c>
      <c r="L3576" t="s">
        <v>32</v>
      </c>
      <c r="M3576" t="s">
        <v>88</v>
      </c>
      <c r="N3576" t="s">
        <v>89</v>
      </c>
      <c r="O3576">
        <v>1459</v>
      </c>
      <c r="P3576" s="6">
        <v>327.19</v>
      </c>
      <c r="Q3576" s="6">
        <v>477370.21</v>
      </c>
      <c r="R3576" s="5">
        <v>0.1</v>
      </c>
      <c r="S3576" s="6">
        <v>429633.18900000001</v>
      </c>
      <c r="T3576" s="6">
        <v>8511.11</v>
      </c>
      <c r="U3576" s="6">
        <v>261093.23</v>
      </c>
      <c r="V3576" s="6">
        <v>2471.62</v>
      </c>
      <c r="W3576" s="6">
        <v>40764.910000000003</v>
      </c>
      <c r="X3576" s="6">
        <v>116792.319</v>
      </c>
      <c r="Y3576" s="5">
        <v>0.27184193863570399</v>
      </c>
      <c r="Z3576" t="s">
        <v>81</v>
      </c>
      <c r="AA3576" t="s">
        <v>150</v>
      </c>
      <c r="AB3576" t="s">
        <v>83</v>
      </c>
      <c r="AC3576" t="s">
        <v>66</v>
      </c>
      <c r="AD3576" t="s">
        <v>123</v>
      </c>
      <c r="AE3576" t="s">
        <v>45</v>
      </c>
      <c r="AF3576" t="str">
        <f>TEXT(Agricultural_Export_Analysis_Cleaned_Dataset[[#This Row],[Order_Date]],"mmm")</f>
        <v>Jun</v>
      </c>
      <c r="AG3576" t="str">
        <f>TEXT(Agricultural_Export_Analysis_Cleaned_Dataset[[#This Row],[Order_Date]],"yyyy")</f>
        <v>2025</v>
      </c>
      <c r="AH3576" t="str">
        <f>TEXT(Agricultural_Export_Analysis_Cleaned_Dataset[[#This Row],[Order_Date]],"ddd")</f>
        <v>Tue</v>
      </c>
      <c r="AI3576" t="str">
        <f>TEXT(Agricultural_Export_Analysis_Cleaned_Dataset[[#This Row],[Ship_Date]],"yyyy")</f>
        <v>2025</v>
      </c>
      <c r="AJ3576" t="str">
        <f>TEXT(Agricultural_Export_Analysis_Cleaned_Dataset[[#This Row],[Ship_Date]],"mmm")</f>
        <v>Jun</v>
      </c>
      <c r="AK3576" t="str">
        <f>TEXT(Agricultural_Export_Analysis_Cleaned_Dataset[[#This Row],[Ship_Date]],"ddd")</f>
        <v>Wed</v>
      </c>
      <c r="AL3576" t="str">
        <f>TEXT(Agricultural_Export_Analysis_Cleaned_Dataset[[#This Row],[Delivery_Date]],"yyyy")</f>
        <v>2025</v>
      </c>
      <c r="AM3576" t="str">
        <f>TEXT(Agricultural_Export_Analysis_Cleaned_Dataset[[#This Row],[Delivery_Date]],"mmm")</f>
        <v>Jun</v>
      </c>
      <c r="AN3576" t="str">
        <f>TEXT(Agricultural_Export_Analysis_Cleaned_Dataset[[#This Row],[Delivery_Date]],"ddd")</f>
        <v>Tue</v>
      </c>
      <c r="AO3576">
        <f>Agricultural_Export_Analysis_Cleaned_Dataset[[#This Row],[Delivery_Date]]-Agricultural_Export_Analysis_Cleaned_Dataset[[#This Row],[Ship_Date]]</f>
        <v>6</v>
      </c>
      <c r="AP3576">
        <f>Agricultural_Export_Analysis_Cleaned_Dataset[[#This Row],[Ship_Date]]-Agricultural_Export_Analysis_Cleaned_Dataset[[#This Row],[Order_Date]]</f>
        <v>1</v>
      </c>
      <c r="AQ3576" s="4" t="str">
        <f>TEXT(Agricultural_Export_Analysis_Cleaned_Dataset[[#This Row],[Order_Date]],"mmm yyyy")</f>
        <v>Jun 2025</v>
      </c>
    </row>
    <row r="3577" spans="1:43" x14ac:dyDescent="0.3">
      <c r="A3577" t="s">
        <v>6636</v>
      </c>
      <c r="B3577" t="s">
        <v>6637</v>
      </c>
      <c r="C3577" s="2">
        <v>45943</v>
      </c>
      <c r="D3577" s="2">
        <v>45951</v>
      </c>
      <c r="E3577" s="2">
        <v>45978</v>
      </c>
      <c r="F3577" t="s">
        <v>35</v>
      </c>
      <c r="G3577" t="s">
        <v>203</v>
      </c>
      <c r="H3577" t="s">
        <v>37</v>
      </c>
      <c r="I3577" t="s">
        <v>118</v>
      </c>
      <c r="J3577" t="s">
        <v>63</v>
      </c>
      <c r="K3577" s="7">
        <v>0</v>
      </c>
      <c r="L3577" t="s">
        <v>80</v>
      </c>
      <c r="M3577" t="s">
        <v>101</v>
      </c>
      <c r="N3577" t="s">
        <v>102</v>
      </c>
      <c r="O3577">
        <v>371</v>
      </c>
      <c r="P3577" s="6">
        <v>90.28</v>
      </c>
      <c r="Q3577" s="6">
        <v>33493.879999999997</v>
      </c>
      <c r="R3577" s="5">
        <v>0</v>
      </c>
      <c r="S3577" s="6">
        <v>33493.879999999997</v>
      </c>
      <c r="T3577" s="6">
        <v>3969.91</v>
      </c>
      <c r="U3577" s="6">
        <v>18747.009999999998</v>
      </c>
      <c r="V3577" s="6">
        <v>1776.58</v>
      </c>
      <c r="W3577" s="6">
        <v>3967.23</v>
      </c>
      <c r="X3577" s="6">
        <v>5033.1499999999996</v>
      </c>
      <c r="Y3577" s="5">
        <v>0.150270736027</v>
      </c>
      <c r="Z3577" t="s">
        <v>54</v>
      </c>
      <c r="AA3577" t="s">
        <v>75</v>
      </c>
      <c r="AB3577" t="s">
        <v>83</v>
      </c>
      <c r="AC3577" t="s">
        <v>76</v>
      </c>
      <c r="AD3577" t="s">
        <v>44</v>
      </c>
      <c r="AE3577" t="s">
        <v>45</v>
      </c>
      <c r="AF3577" t="str">
        <f>TEXT(Agricultural_Export_Analysis_Cleaned_Dataset[[#This Row],[Order_Date]],"mmm")</f>
        <v>Oct</v>
      </c>
      <c r="AG3577" t="str">
        <f>TEXT(Agricultural_Export_Analysis_Cleaned_Dataset[[#This Row],[Order_Date]],"yyyy")</f>
        <v>2025</v>
      </c>
      <c r="AH3577" t="str">
        <f>TEXT(Agricultural_Export_Analysis_Cleaned_Dataset[[#This Row],[Order_Date]],"ddd")</f>
        <v>Mon</v>
      </c>
      <c r="AI3577" t="str">
        <f>TEXT(Agricultural_Export_Analysis_Cleaned_Dataset[[#This Row],[Ship_Date]],"yyyy")</f>
        <v>2025</v>
      </c>
      <c r="AJ3577" t="str">
        <f>TEXT(Agricultural_Export_Analysis_Cleaned_Dataset[[#This Row],[Ship_Date]],"mmm")</f>
        <v>Oct</v>
      </c>
      <c r="AK3577" t="str">
        <f>TEXT(Agricultural_Export_Analysis_Cleaned_Dataset[[#This Row],[Ship_Date]],"ddd")</f>
        <v>Tue</v>
      </c>
      <c r="AL3577" t="str">
        <f>TEXT(Agricultural_Export_Analysis_Cleaned_Dataset[[#This Row],[Delivery_Date]],"yyyy")</f>
        <v>2025</v>
      </c>
      <c r="AM3577" t="str">
        <f>TEXT(Agricultural_Export_Analysis_Cleaned_Dataset[[#This Row],[Delivery_Date]],"mmm")</f>
        <v>Nov</v>
      </c>
      <c r="AN3577" t="str">
        <f>TEXT(Agricultural_Export_Analysis_Cleaned_Dataset[[#This Row],[Delivery_Date]],"ddd")</f>
        <v>Mon</v>
      </c>
      <c r="AO3577">
        <f>Agricultural_Export_Analysis_Cleaned_Dataset[[#This Row],[Delivery_Date]]-Agricultural_Export_Analysis_Cleaned_Dataset[[#This Row],[Ship_Date]]</f>
        <v>27</v>
      </c>
      <c r="AP3577">
        <f>Agricultural_Export_Analysis_Cleaned_Dataset[[#This Row],[Ship_Date]]-Agricultural_Export_Analysis_Cleaned_Dataset[[#This Row],[Order_Date]]</f>
        <v>8</v>
      </c>
      <c r="AQ3577" s="4" t="str">
        <f>TEXT(Agricultural_Export_Analysis_Cleaned_Dataset[[#This Row],[Order_Date]],"mmm yyyy")</f>
        <v>Oct 2025</v>
      </c>
    </row>
    <row r="3578" spans="1:43" x14ac:dyDescent="0.3">
      <c r="A3578" t="s">
        <v>6638</v>
      </c>
      <c r="B3578" t="s">
        <v>2652</v>
      </c>
      <c r="C3578" s="2">
        <v>45296</v>
      </c>
      <c r="D3578" s="2">
        <v>45306</v>
      </c>
      <c r="E3578" s="2">
        <v>45332</v>
      </c>
      <c r="F3578" t="s">
        <v>35</v>
      </c>
      <c r="G3578" t="s">
        <v>132</v>
      </c>
      <c r="H3578" t="s">
        <v>51</v>
      </c>
      <c r="I3578" t="s">
        <v>52</v>
      </c>
      <c r="J3578" t="s">
        <v>39</v>
      </c>
      <c r="K3578" s="7">
        <v>0</v>
      </c>
      <c r="L3578" t="s">
        <v>87</v>
      </c>
      <c r="M3578" t="s">
        <v>107</v>
      </c>
      <c r="N3578" t="s">
        <v>108</v>
      </c>
      <c r="O3578">
        <v>954</v>
      </c>
      <c r="P3578" s="6">
        <v>210.29</v>
      </c>
      <c r="Q3578" s="6">
        <v>200616.66</v>
      </c>
      <c r="R3578" s="5">
        <v>0</v>
      </c>
      <c r="S3578" s="6">
        <v>200616.66</v>
      </c>
      <c r="T3578" s="6">
        <v>10570</v>
      </c>
      <c r="U3578" s="6">
        <v>116537.26</v>
      </c>
      <c r="V3578" s="6">
        <v>204.46</v>
      </c>
      <c r="W3578" s="6">
        <v>6925.96</v>
      </c>
      <c r="X3578" s="6">
        <v>66378.98</v>
      </c>
      <c r="Y3578" s="5">
        <v>0.33087471399434099</v>
      </c>
      <c r="Z3578" t="s">
        <v>40</v>
      </c>
      <c r="AA3578" t="s">
        <v>64</v>
      </c>
      <c r="AB3578" t="s">
        <v>65</v>
      </c>
      <c r="AC3578" t="s">
        <v>43</v>
      </c>
      <c r="AD3578" t="s">
        <v>98</v>
      </c>
      <c r="AE3578" t="s">
        <v>67</v>
      </c>
      <c r="AF3578" t="str">
        <f>TEXT(Agricultural_Export_Analysis_Cleaned_Dataset[[#This Row],[Order_Date]],"mmm")</f>
        <v>Jan</v>
      </c>
      <c r="AG3578" t="str">
        <f>TEXT(Agricultural_Export_Analysis_Cleaned_Dataset[[#This Row],[Order_Date]],"yyyy")</f>
        <v>2024</v>
      </c>
      <c r="AH3578" t="str">
        <f>TEXT(Agricultural_Export_Analysis_Cleaned_Dataset[[#This Row],[Order_Date]],"ddd")</f>
        <v>Fri</v>
      </c>
      <c r="AI3578" t="str">
        <f>TEXT(Agricultural_Export_Analysis_Cleaned_Dataset[[#This Row],[Ship_Date]],"yyyy")</f>
        <v>2024</v>
      </c>
      <c r="AJ3578" t="str">
        <f>TEXT(Agricultural_Export_Analysis_Cleaned_Dataset[[#This Row],[Ship_Date]],"mmm")</f>
        <v>Jan</v>
      </c>
      <c r="AK3578" t="str">
        <f>TEXT(Agricultural_Export_Analysis_Cleaned_Dataset[[#This Row],[Ship_Date]],"ddd")</f>
        <v>Mon</v>
      </c>
      <c r="AL3578" t="str">
        <f>TEXT(Agricultural_Export_Analysis_Cleaned_Dataset[[#This Row],[Delivery_Date]],"yyyy")</f>
        <v>2024</v>
      </c>
      <c r="AM3578" t="str">
        <f>TEXT(Agricultural_Export_Analysis_Cleaned_Dataset[[#This Row],[Delivery_Date]],"mmm")</f>
        <v>Feb</v>
      </c>
      <c r="AN3578" t="str">
        <f>TEXT(Agricultural_Export_Analysis_Cleaned_Dataset[[#This Row],[Delivery_Date]],"ddd")</f>
        <v>Sat</v>
      </c>
      <c r="AO3578">
        <f>Agricultural_Export_Analysis_Cleaned_Dataset[[#This Row],[Delivery_Date]]-Agricultural_Export_Analysis_Cleaned_Dataset[[#This Row],[Ship_Date]]</f>
        <v>26</v>
      </c>
      <c r="AP3578">
        <f>Agricultural_Export_Analysis_Cleaned_Dataset[[#This Row],[Ship_Date]]-Agricultural_Export_Analysis_Cleaned_Dataset[[#This Row],[Order_Date]]</f>
        <v>10</v>
      </c>
      <c r="AQ3578" s="4" t="str">
        <f>TEXT(Agricultural_Export_Analysis_Cleaned_Dataset[[#This Row],[Order_Date]],"mmm yyyy")</f>
        <v>Jan 2024</v>
      </c>
    </row>
    <row r="3579" spans="1:43" x14ac:dyDescent="0.3">
      <c r="A3579" t="s">
        <v>6639</v>
      </c>
      <c r="B3579" t="s">
        <v>2149</v>
      </c>
      <c r="C3579" s="2">
        <v>45490</v>
      </c>
      <c r="D3579" s="2">
        <v>45497</v>
      </c>
      <c r="E3579" s="2">
        <v>45539</v>
      </c>
      <c r="F3579" t="s">
        <v>35</v>
      </c>
      <c r="G3579" t="s">
        <v>203</v>
      </c>
      <c r="H3579" t="s">
        <v>74</v>
      </c>
      <c r="I3579" t="s">
        <v>91</v>
      </c>
      <c r="J3579" t="s">
        <v>39</v>
      </c>
      <c r="K3579" s="7">
        <v>15</v>
      </c>
      <c r="L3579" t="s">
        <v>70</v>
      </c>
      <c r="M3579" t="s">
        <v>159</v>
      </c>
      <c r="N3579" t="s">
        <v>160</v>
      </c>
      <c r="O3579">
        <v>1489</v>
      </c>
      <c r="P3579" s="6">
        <v>48.84</v>
      </c>
      <c r="Q3579" s="6">
        <v>72722.759999999995</v>
      </c>
      <c r="R3579" s="5">
        <v>0.15</v>
      </c>
      <c r="S3579" s="6">
        <v>61814.345999999998</v>
      </c>
      <c r="T3579" s="6">
        <v>9337.01</v>
      </c>
      <c r="U3579" s="6">
        <v>39834.160000000003</v>
      </c>
      <c r="V3579" s="6">
        <v>2201.79</v>
      </c>
      <c r="W3579" s="6">
        <v>2751.29</v>
      </c>
      <c r="X3579" s="6">
        <v>7690.0959999999995</v>
      </c>
      <c r="Y3579" s="5">
        <v>0.12440633117755499</v>
      </c>
      <c r="Z3579" t="s">
        <v>103</v>
      </c>
      <c r="AA3579" t="s">
        <v>119</v>
      </c>
      <c r="AB3579" t="s">
        <v>65</v>
      </c>
      <c r="AC3579" t="s">
        <v>43</v>
      </c>
      <c r="AD3579" t="s">
        <v>44</v>
      </c>
      <c r="AE3579" t="s">
        <v>67</v>
      </c>
      <c r="AF3579" t="str">
        <f>TEXT(Agricultural_Export_Analysis_Cleaned_Dataset[[#This Row],[Order_Date]],"mmm")</f>
        <v>Jul</v>
      </c>
      <c r="AG3579" t="str">
        <f>TEXT(Agricultural_Export_Analysis_Cleaned_Dataset[[#This Row],[Order_Date]],"yyyy")</f>
        <v>2024</v>
      </c>
      <c r="AH3579" t="str">
        <f>TEXT(Agricultural_Export_Analysis_Cleaned_Dataset[[#This Row],[Order_Date]],"ddd")</f>
        <v>Wed</v>
      </c>
      <c r="AI3579" t="str">
        <f>TEXT(Agricultural_Export_Analysis_Cleaned_Dataset[[#This Row],[Ship_Date]],"yyyy")</f>
        <v>2024</v>
      </c>
      <c r="AJ3579" t="str">
        <f>TEXT(Agricultural_Export_Analysis_Cleaned_Dataset[[#This Row],[Ship_Date]],"mmm")</f>
        <v>Jul</v>
      </c>
      <c r="AK3579" t="str">
        <f>TEXT(Agricultural_Export_Analysis_Cleaned_Dataset[[#This Row],[Ship_Date]],"ddd")</f>
        <v>Wed</v>
      </c>
      <c r="AL3579" t="str">
        <f>TEXT(Agricultural_Export_Analysis_Cleaned_Dataset[[#This Row],[Delivery_Date]],"yyyy")</f>
        <v>2024</v>
      </c>
      <c r="AM3579" t="str">
        <f>TEXT(Agricultural_Export_Analysis_Cleaned_Dataset[[#This Row],[Delivery_Date]],"mmm")</f>
        <v>Sep</v>
      </c>
      <c r="AN3579" t="str">
        <f>TEXT(Agricultural_Export_Analysis_Cleaned_Dataset[[#This Row],[Delivery_Date]],"ddd")</f>
        <v>Wed</v>
      </c>
      <c r="AO3579">
        <f>Agricultural_Export_Analysis_Cleaned_Dataset[[#This Row],[Delivery_Date]]-Agricultural_Export_Analysis_Cleaned_Dataset[[#This Row],[Ship_Date]]</f>
        <v>42</v>
      </c>
      <c r="AP3579">
        <f>Agricultural_Export_Analysis_Cleaned_Dataset[[#This Row],[Ship_Date]]-Agricultural_Export_Analysis_Cleaned_Dataset[[#This Row],[Order_Date]]</f>
        <v>7</v>
      </c>
      <c r="AQ3579" s="4" t="str">
        <f>TEXT(Agricultural_Export_Analysis_Cleaned_Dataset[[#This Row],[Order_Date]],"mmm yyyy")</f>
        <v>Jul 2024</v>
      </c>
    </row>
    <row r="3580" spans="1:43" x14ac:dyDescent="0.3">
      <c r="A3580" t="s">
        <v>6640</v>
      </c>
      <c r="B3580" t="s">
        <v>6641</v>
      </c>
      <c r="C3580" s="2">
        <v>45408</v>
      </c>
      <c r="D3580" s="2">
        <v>45415</v>
      </c>
      <c r="E3580" s="2">
        <v>45424</v>
      </c>
      <c r="F3580" t="s">
        <v>35</v>
      </c>
      <c r="G3580" t="s">
        <v>50</v>
      </c>
      <c r="H3580" t="s">
        <v>74</v>
      </c>
      <c r="I3580" t="s">
        <v>38</v>
      </c>
      <c r="J3580" t="s">
        <v>63</v>
      </c>
      <c r="K3580" s="7">
        <v>2</v>
      </c>
      <c r="L3580" t="s">
        <v>135</v>
      </c>
      <c r="M3580" t="s">
        <v>88</v>
      </c>
      <c r="N3580" t="s">
        <v>89</v>
      </c>
      <c r="O3580">
        <v>294</v>
      </c>
      <c r="P3580" s="6">
        <v>53.47</v>
      </c>
      <c r="Q3580" s="6">
        <v>15720.18</v>
      </c>
      <c r="R3580" s="5">
        <v>0.05</v>
      </c>
      <c r="S3580" s="6">
        <v>14934.171</v>
      </c>
      <c r="T3580" s="6">
        <v>11115.6</v>
      </c>
      <c r="U3580" s="6">
        <v>6821.56</v>
      </c>
      <c r="V3580" s="6">
        <v>2626.73</v>
      </c>
      <c r="W3580" s="6">
        <v>551.29</v>
      </c>
      <c r="X3580" s="6">
        <v>-6181.009</v>
      </c>
      <c r="Y3580" s="5">
        <v>-0.41388363639334202</v>
      </c>
      <c r="Z3580" t="s">
        <v>81</v>
      </c>
      <c r="AA3580" t="s">
        <v>165</v>
      </c>
      <c r="AB3580" t="s">
        <v>42</v>
      </c>
      <c r="AC3580" t="s">
        <v>43</v>
      </c>
      <c r="AD3580" t="s">
        <v>84</v>
      </c>
      <c r="AE3580" t="s">
        <v>58</v>
      </c>
      <c r="AF3580" t="str">
        <f>TEXT(Agricultural_Export_Analysis_Cleaned_Dataset[[#This Row],[Order_Date]],"mmm")</f>
        <v>Apr</v>
      </c>
      <c r="AG3580" t="str">
        <f>TEXT(Agricultural_Export_Analysis_Cleaned_Dataset[[#This Row],[Order_Date]],"yyyy")</f>
        <v>2024</v>
      </c>
      <c r="AH3580" t="str">
        <f>TEXT(Agricultural_Export_Analysis_Cleaned_Dataset[[#This Row],[Order_Date]],"ddd")</f>
        <v>Fri</v>
      </c>
      <c r="AI3580" t="str">
        <f>TEXT(Agricultural_Export_Analysis_Cleaned_Dataset[[#This Row],[Ship_Date]],"yyyy")</f>
        <v>2024</v>
      </c>
      <c r="AJ3580" t="str">
        <f>TEXT(Agricultural_Export_Analysis_Cleaned_Dataset[[#This Row],[Ship_Date]],"mmm")</f>
        <v>May</v>
      </c>
      <c r="AK3580" t="str">
        <f>TEXT(Agricultural_Export_Analysis_Cleaned_Dataset[[#This Row],[Ship_Date]],"ddd")</f>
        <v>Fri</v>
      </c>
      <c r="AL3580" t="str">
        <f>TEXT(Agricultural_Export_Analysis_Cleaned_Dataset[[#This Row],[Delivery_Date]],"yyyy")</f>
        <v>2024</v>
      </c>
      <c r="AM3580" t="str">
        <f>TEXT(Agricultural_Export_Analysis_Cleaned_Dataset[[#This Row],[Delivery_Date]],"mmm")</f>
        <v>May</v>
      </c>
      <c r="AN3580" t="str">
        <f>TEXT(Agricultural_Export_Analysis_Cleaned_Dataset[[#This Row],[Delivery_Date]],"ddd")</f>
        <v>Sun</v>
      </c>
      <c r="AO3580">
        <f>Agricultural_Export_Analysis_Cleaned_Dataset[[#This Row],[Delivery_Date]]-Agricultural_Export_Analysis_Cleaned_Dataset[[#This Row],[Ship_Date]]</f>
        <v>9</v>
      </c>
      <c r="AP3580">
        <f>Agricultural_Export_Analysis_Cleaned_Dataset[[#This Row],[Ship_Date]]-Agricultural_Export_Analysis_Cleaned_Dataset[[#This Row],[Order_Date]]</f>
        <v>7</v>
      </c>
      <c r="AQ3580" s="4" t="str">
        <f>TEXT(Agricultural_Export_Analysis_Cleaned_Dataset[[#This Row],[Order_Date]],"mmm yyyy")</f>
        <v>Apr 2024</v>
      </c>
    </row>
    <row r="3581" spans="1:43" x14ac:dyDescent="0.3">
      <c r="A3581" t="s">
        <v>6642</v>
      </c>
      <c r="B3581" t="s">
        <v>5603</v>
      </c>
      <c r="C3581" s="2">
        <v>45739</v>
      </c>
      <c r="D3581" s="2">
        <v>45749</v>
      </c>
      <c r="E3581" s="2">
        <v>45761</v>
      </c>
      <c r="F3581" t="s">
        <v>35</v>
      </c>
      <c r="G3581" t="s">
        <v>117</v>
      </c>
      <c r="H3581" t="s">
        <v>37</v>
      </c>
      <c r="I3581" t="s">
        <v>91</v>
      </c>
      <c r="J3581" t="s">
        <v>63</v>
      </c>
      <c r="K3581" s="7">
        <v>0</v>
      </c>
      <c r="L3581" t="s">
        <v>8935</v>
      </c>
      <c r="M3581" t="s">
        <v>88</v>
      </c>
      <c r="N3581" t="s">
        <v>89</v>
      </c>
      <c r="O3581">
        <v>621</v>
      </c>
      <c r="P3581" s="6">
        <v>455.43</v>
      </c>
      <c r="Q3581" s="6">
        <v>282822.03000000003</v>
      </c>
      <c r="R3581" s="5">
        <v>0</v>
      </c>
      <c r="S3581" s="6">
        <v>282822.03000000003</v>
      </c>
      <c r="T3581" s="6">
        <v>5364.59</v>
      </c>
      <c r="U3581" s="6">
        <v>178695.66</v>
      </c>
      <c r="V3581" s="6">
        <v>1245.58</v>
      </c>
      <c r="W3581" s="6">
        <v>14712.85</v>
      </c>
      <c r="X3581" s="6">
        <v>82803.350000000006</v>
      </c>
      <c r="Y3581" s="5">
        <v>0.29277546024261297</v>
      </c>
      <c r="Z3581" t="s">
        <v>40</v>
      </c>
      <c r="AA3581" t="s">
        <v>41</v>
      </c>
      <c r="AB3581" t="s">
        <v>83</v>
      </c>
      <c r="AC3581" t="s">
        <v>66</v>
      </c>
      <c r="AD3581" t="s">
        <v>98</v>
      </c>
      <c r="AE3581" t="s">
        <v>58</v>
      </c>
      <c r="AF3581" t="str">
        <f>TEXT(Agricultural_Export_Analysis_Cleaned_Dataset[[#This Row],[Order_Date]],"mmm")</f>
        <v>Mar</v>
      </c>
      <c r="AG3581" t="str">
        <f>TEXT(Agricultural_Export_Analysis_Cleaned_Dataset[[#This Row],[Order_Date]],"yyyy")</f>
        <v>2025</v>
      </c>
      <c r="AH3581" t="str">
        <f>TEXT(Agricultural_Export_Analysis_Cleaned_Dataset[[#This Row],[Order_Date]],"ddd")</f>
        <v>Sun</v>
      </c>
      <c r="AI3581" t="str">
        <f>TEXT(Agricultural_Export_Analysis_Cleaned_Dataset[[#This Row],[Ship_Date]],"yyyy")</f>
        <v>2025</v>
      </c>
      <c r="AJ3581" t="str">
        <f>TEXT(Agricultural_Export_Analysis_Cleaned_Dataset[[#This Row],[Ship_Date]],"mmm")</f>
        <v>Apr</v>
      </c>
      <c r="AK3581" t="str">
        <f>TEXT(Agricultural_Export_Analysis_Cleaned_Dataset[[#This Row],[Ship_Date]],"ddd")</f>
        <v>Wed</v>
      </c>
      <c r="AL3581" t="str">
        <f>TEXT(Agricultural_Export_Analysis_Cleaned_Dataset[[#This Row],[Delivery_Date]],"yyyy")</f>
        <v>2025</v>
      </c>
      <c r="AM3581" t="str">
        <f>TEXT(Agricultural_Export_Analysis_Cleaned_Dataset[[#This Row],[Delivery_Date]],"mmm")</f>
        <v>Apr</v>
      </c>
      <c r="AN3581" t="str">
        <f>TEXT(Agricultural_Export_Analysis_Cleaned_Dataset[[#This Row],[Delivery_Date]],"ddd")</f>
        <v>Mon</v>
      </c>
      <c r="AO3581">
        <f>Agricultural_Export_Analysis_Cleaned_Dataset[[#This Row],[Delivery_Date]]-Agricultural_Export_Analysis_Cleaned_Dataset[[#This Row],[Ship_Date]]</f>
        <v>12</v>
      </c>
      <c r="AP3581">
        <f>Agricultural_Export_Analysis_Cleaned_Dataset[[#This Row],[Ship_Date]]-Agricultural_Export_Analysis_Cleaned_Dataset[[#This Row],[Order_Date]]</f>
        <v>10</v>
      </c>
      <c r="AQ3581" s="4" t="str">
        <f>TEXT(Agricultural_Export_Analysis_Cleaned_Dataset[[#This Row],[Order_Date]],"mmm yyyy")</f>
        <v>Mar 2025</v>
      </c>
    </row>
    <row r="3582" spans="1:43" x14ac:dyDescent="0.3">
      <c r="A3582" t="s">
        <v>6643</v>
      </c>
      <c r="B3582" t="s">
        <v>6644</v>
      </c>
      <c r="C3582" s="2">
        <v>45934</v>
      </c>
      <c r="D3582" s="2">
        <v>45944</v>
      </c>
      <c r="E3582" s="2">
        <v>45954</v>
      </c>
      <c r="F3582" t="s">
        <v>35</v>
      </c>
      <c r="G3582" t="s">
        <v>8934</v>
      </c>
      <c r="H3582" t="s">
        <v>37</v>
      </c>
      <c r="I3582" t="s">
        <v>97</v>
      </c>
      <c r="J3582" t="s">
        <v>63</v>
      </c>
      <c r="K3582" s="7">
        <v>0</v>
      </c>
      <c r="L3582" t="s">
        <v>87</v>
      </c>
      <c r="M3582" t="s">
        <v>140</v>
      </c>
      <c r="N3582" t="s">
        <v>49</v>
      </c>
      <c r="O3582">
        <v>85</v>
      </c>
      <c r="P3582" s="6">
        <v>436.87</v>
      </c>
      <c r="Q3582" s="6">
        <v>37133.949999999997</v>
      </c>
      <c r="R3582" s="5">
        <v>0.15</v>
      </c>
      <c r="S3582" s="6">
        <v>31563.857499999998</v>
      </c>
      <c r="T3582" s="6">
        <v>10098.41</v>
      </c>
      <c r="U3582" s="6">
        <v>16828.810000000001</v>
      </c>
      <c r="V3582" s="6">
        <v>1327.08</v>
      </c>
      <c r="W3582" s="6">
        <v>1296.83</v>
      </c>
      <c r="X3582" s="6">
        <v>2012.7275</v>
      </c>
      <c r="Y3582" s="5">
        <v>6.3766841552874001E-2</v>
      </c>
      <c r="Z3582" t="s">
        <v>54</v>
      </c>
      <c r="AA3582" t="s">
        <v>75</v>
      </c>
      <c r="AB3582" t="s">
        <v>83</v>
      </c>
      <c r="AC3582" t="s">
        <v>76</v>
      </c>
      <c r="AD3582" t="s">
        <v>44</v>
      </c>
      <c r="AE3582" t="s">
        <v>45</v>
      </c>
      <c r="AF3582" t="str">
        <f>TEXT(Agricultural_Export_Analysis_Cleaned_Dataset[[#This Row],[Order_Date]],"mmm")</f>
        <v>Oct</v>
      </c>
      <c r="AG3582" t="str">
        <f>TEXT(Agricultural_Export_Analysis_Cleaned_Dataset[[#This Row],[Order_Date]],"yyyy")</f>
        <v>2025</v>
      </c>
      <c r="AH3582" t="str">
        <f>TEXT(Agricultural_Export_Analysis_Cleaned_Dataset[[#This Row],[Order_Date]],"ddd")</f>
        <v>Sat</v>
      </c>
      <c r="AI3582" t="str">
        <f>TEXT(Agricultural_Export_Analysis_Cleaned_Dataset[[#This Row],[Ship_Date]],"yyyy")</f>
        <v>2025</v>
      </c>
      <c r="AJ3582" t="str">
        <f>TEXT(Agricultural_Export_Analysis_Cleaned_Dataset[[#This Row],[Ship_Date]],"mmm")</f>
        <v>Oct</v>
      </c>
      <c r="AK3582" t="str">
        <f>TEXT(Agricultural_Export_Analysis_Cleaned_Dataset[[#This Row],[Ship_Date]],"ddd")</f>
        <v>Tue</v>
      </c>
      <c r="AL3582" t="str">
        <f>TEXT(Agricultural_Export_Analysis_Cleaned_Dataset[[#This Row],[Delivery_Date]],"yyyy")</f>
        <v>2025</v>
      </c>
      <c r="AM3582" t="str">
        <f>TEXT(Agricultural_Export_Analysis_Cleaned_Dataset[[#This Row],[Delivery_Date]],"mmm")</f>
        <v>Oct</v>
      </c>
      <c r="AN3582" t="str">
        <f>TEXT(Agricultural_Export_Analysis_Cleaned_Dataset[[#This Row],[Delivery_Date]],"ddd")</f>
        <v>Fri</v>
      </c>
      <c r="AO3582">
        <f>Agricultural_Export_Analysis_Cleaned_Dataset[[#This Row],[Delivery_Date]]-Agricultural_Export_Analysis_Cleaned_Dataset[[#This Row],[Ship_Date]]</f>
        <v>10</v>
      </c>
      <c r="AP3582">
        <f>Agricultural_Export_Analysis_Cleaned_Dataset[[#This Row],[Ship_Date]]-Agricultural_Export_Analysis_Cleaned_Dataset[[#This Row],[Order_Date]]</f>
        <v>10</v>
      </c>
      <c r="AQ3582" s="4" t="str">
        <f>TEXT(Agricultural_Export_Analysis_Cleaned_Dataset[[#This Row],[Order_Date]],"mmm yyyy")</f>
        <v>Oct 2025</v>
      </c>
    </row>
    <row r="3583" spans="1:43" x14ac:dyDescent="0.3">
      <c r="A3583" t="s">
        <v>6645</v>
      </c>
      <c r="B3583" t="s">
        <v>6646</v>
      </c>
      <c r="C3583" s="2">
        <v>45546</v>
      </c>
      <c r="D3583" s="2">
        <v>45553</v>
      </c>
      <c r="E3583" s="2">
        <v>45563</v>
      </c>
      <c r="F3583" t="s">
        <v>35</v>
      </c>
      <c r="G3583" t="s">
        <v>36</v>
      </c>
      <c r="H3583" t="s">
        <v>37</v>
      </c>
      <c r="I3583" t="s">
        <v>38</v>
      </c>
      <c r="J3583" t="s">
        <v>39</v>
      </c>
      <c r="K3583" s="7">
        <v>0</v>
      </c>
      <c r="L3583" t="s">
        <v>87</v>
      </c>
      <c r="M3583" t="s">
        <v>159</v>
      </c>
      <c r="N3583" t="s">
        <v>160</v>
      </c>
      <c r="O3583">
        <v>93</v>
      </c>
      <c r="P3583" s="6">
        <v>319.58</v>
      </c>
      <c r="Q3583" s="6">
        <v>29720.94</v>
      </c>
      <c r="R3583" s="5">
        <v>0.05</v>
      </c>
      <c r="S3583" s="6">
        <v>28234.893</v>
      </c>
      <c r="T3583" s="6">
        <v>1462.2</v>
      </c>
      <c r="U3583" s="6">
        <v>13309.86</v>
      </c>
      <c r="V3583" s="6">
        <v>2040.96</v>
      </c>
      <c r="W3583" s="6">
        <v>2513.9299999999998</v>
      </c>
      <c r="X3583" s="6">
        <v>8907.9429999999993</v>
      </c>
      <c r="Y3583" s="5">
        <v>0.31549412990515002</v>
      </c>
      <c r="Z3583" t="s">
        <v>103</v>
      </c>
      <c r="AA3583" t="s">
        <v>104</v>
      </c>
      <c r="AB3583" t="s">
        <v>56</v>
      </c>
      <c r="AC3583" t="s">
        <v>66</v>
      </c>
      <c r="AD3583" t="s">
        <v>44</v>
      </c>
      <c r="AE3583" t="s">
        <v>67</v>
      </c>
      <c r="AF3583" t="str">
        <f>TEXT(Agricultural_Export_Analysis_Cleaned_Dataset[[#This Row],[Order_Date]],"mmm")</f>
        <v>Sep</v>
      </c>
      <c r="AG3583" t="str">
        <f>TEXT(Agricultural_Export_Analysis_Cleaned_Dataset[[#This Row],[Order_Date]],"yyyy")</f>
        <v>2024</v>
      </c>
      <c r="AH3583" t="str">
        <f>TEXT(Agricultural_Export_Analysis_Cleaned_Dataset[[#This Row],[Order_Date]],"ddd")</f>
        <v>Wed</v>
      </c>
      <c r="AI3583" t="str">
        <f>TEXT(Agricultural_Export_Analysis_Cleaned_Dataset[[#This Row],[Ship_Date]],"yyyy")</f>
        <v>2024</v>
      </c>
      <c r="AJ3583" t="str">
        <f>TEXT(Agricultural_Export_Analysis_Cleaned_Dataset[[#This Row],[Ship_Date]],"mmm")</f>
        <v>Sep</v>
      </c>
      <c r="AK3583" t="str">
        <f>TEXT(Agricultural_Export_Analysis_Cleaned_Dataset[[#This Row],[Ship_Date]],"ddd")</f>
        <v>Wed</v>
      </c>
      <c r="AL3583" t="str">
        <f>TEXT(Agricultural_Export_Analysis_Cleaned_Dataset[[#This Row],[Delivery_Date]],"yyyy")</f>
        <v>2024</v>
      </c>
      <c r="AM3583" t="str">
        <f>TEXT(Agricultural_Export_Analysis_Cleaned_Dataset[[#This Row],[Delivery_Date]],"mmm")</f>
        <v>Sep</v>
      </c>
      <c r="AN3583" t="str">
        <f>TEXT(Agricultural_Export_Analysis_Cleaned_Dataset[[#This Row],[Delivery_Date]],"ddd")</f>
        <v>Sat</v>
      </c>
      <c r="AO3583">
        <f>Agricultural_Export_Analysis_Cleaned_Dataset[[#This Row],[Delivery_Date]]-Agricultural_Export_Analysis_Cleaned_Dataset[[#This Row],[Ship_Date]]</f>
        <v>10</v>
      </c>
      <c r="AP3583">
        <f>Agricultural_Export_Analysis_Cleaned_Dataset[[#This Row],[Ship_Date]]-Agricultural_Export_Analysis_Cleaned_Dataset[[#This Row],[Order_Date]]</f>
        <v>7</v>
      </c>
      <c r="AQ3583" s="4" t="str">
        <f>TEXT(Agricultural_Export_Analysis_Cleaned_Dataset[[#This Row],[Order_Date]],"mmm yyyy")</f>
        <v>Sep 2024</v>
      </c>
    </row>
    <row r="3584" spans="1:43" x14ac:dyDescent="0.3">
      <c r="A3584" t="s">
        <v>6647</v>
      </c>
      <c r="B3584" t="s">
        <v>2254</v>
      </c>
      <c r="C3584" s="2">
        <v>45834</v>
      </c>
      <c r="D3584" s="2">
        <v>45840</v>
      </c>
      <c r="E3584" s="2">
        <v>45864</v>
      </c>
      <c r="F3584" t="s">
        <v>35</v>
      </c>
      <c r="G3584" t="s">
        <v>117</v>
      </c>
      <c r="H3584" t="s">
        <v>51</v>
      </c>
      <c r="I3584" t="s">
        <v>52</v>
      </c>
      <c r="J3584" t="s">
        <v>63</v>
      </c>
      <c r="K3584" s="7">
        <v>15</v>
      </c>
      <c r="L3584" t="s">
        <v>32</v>
      </c>
      <c r="M3584" t="s">
        <v>140</v>
      </c>
      <c r="N3584" t="s">
        <v>49</v>
      </c>
      <c r="O3584">
        <v>1954</v>
      </c>
      <c r="P3584" s="6">
        <v>232.03</v>
      </c>
      <c r="Q3584" s="6">
        <v>453386.62</v>
      </c>
      <c r="R3584" s="5">
        <v>0</v>
      </c>
      <c r="S3584" s="6">
        <v>453386.62</v>
      </c>
      <c r="T3584" s="6">
        <v>10383.34</v>
      </c>
      <c r="U3584" s="6">
        <v>297642.23999999999</v>
      </c>
      <c r="V3584" s="6">
        <v>1076.1199999999999</v>
      </c>
      <c r="W3584" s="6">
        <v>20003.759999999998</v>
      </c>
      <c r="X3584" s="6">
        <v>124281.16</v>
      </c>
      <c r="Y3584" s="5">
        <v>0.27411739675952501</v>
      </c>
      <c r="Z3584" t="s">
        <v>81</v>
      </c>
      <c r="AA3584" t="s">
        <v>150</v>
      </c>
      <c r="AB3584" t="s">
        <v>42</v>
      </c>
      <c r="AC3584" t="s">
        <v>76</v>
      </c>
      <c r="AD3584" t="s">
        <v>98</v>
      </c>
      <c r="AE3584" t="s">
        <v>45</v>
      </c>
      <c r="AF3584" t="str">
        <f>TEXT(Agricultural_Export_Analysis_Cleaned_Dataset[[#This Row],[Order_Date]],"mmm")</f>
        <v>Jun</v>
      </c>
      <c r="AG3584" t="str">
        <f>TEXT(Agricultural_Export_Analysis_Cleaned_Dataset[[#This Row],[Order_Date]],"yyyy")</f>
        <v>2025</v>
      </c>
      <c r="AH3584" t="str">
        <f>TEXT(Agricultural_Export_Analysis_Cleaned_Dataset[[#This Row],[Order_Date]],"ddd")</f>
        <v>Thu</v>
      </c>
      <c r="AI3584" t="str">
        <f>TEXT(Agricultural_Export_Analysis_Cleaned_Dataset[[#This Row],[Ship_Date]],"yyyy")</f>
        <v>2025</v>
      </c>
      <c r="AJ3584" t="str">
        <f>TEXT(Agricultural_Export_Analysis_Cleaned_Dataset[[#This Row],[Ship_Date]],"mmm")</f>
        <v>Jul</v>
      </c>
      <c r="AK3584" t="str">
        <f>TEXT(Agricultural_Export_Analysis_Cleaned_Dataset[[#This Row],[Ship_Date]],"ddd")</f>
        <v>Wed</v>
      </c>
      <c r="AL3584" t="str">
        <f>TEXT(Agricultural_Export_Analysis_Cleaned_Dataset[[#This Row],[Delivery_Date]],"yyyy")</f>
        <v>2025</v>
      </c>
      <c r="AM3584" t="str">
        <f>TEXT(Agricultural_Export_Analysis_Cleaned_Dataset[[#This Row],[Delivery_Date]],"mmm")</f>
        <v>Jul</v>
      </c>
      <c r="AN3584" t="str">
        <f>TEXT(Agricultural_Export_Analysis_Cleaned_Dataset[[#This Row],[Delivery_Date]],"ddd")</f>
        <v>Sat</v>
      </c>
      <c r="AO3584">
        <f>Agricultural_Export_Analysis_Cleaned_Dataset[[#This Row],[Delivery_Date]]-Agricultural_Export_Analysis_Cleaned_Dataset[[#This Row],[Ship_Date]]</f>
        <v>24</v>
      </c>
      <c r="AP3584">
        <f>Agricultural_Export_Analysis_Cleaned_Dataset[[#This Row],[Ship_Date]]-Agricultural_Export_Analysis_Cleaned_Dataset[[#This Row],[Order_Date]]</f>
        <v>6</v>
      </c>
      <c r="AQ3584" s="4" t="str">
        <f>TEXT(Agricultural_Export_Analysis_Cleaned_Dataset[[#This Row],[Order_Date]],"mmm yyyy")</f>
        <v>Jun 2025</v>
      </c>
    </row>
    <row r="3585" spans="1:43" x14ac:dyDescent="0.3">
      <c r="A3585" t="s">
        <v>6648</v>
      </c>
      <c r="B3585" t="s">
        <v>5984</v>
      </c>
      <c r="C3585" s="2">
        <v>45692</v>
      </c>
      <c r="D3585" s="2">
        <v>45697</v>
      </c>
      <c r="E3585" s="2">
        <v>45713</v>
      </c>
      <c r="F3585" t="s">
        <v>35</v>
      </c>
      <c r="G3585" t="s">
        <v>203</v>
      </c>
      <c r="H3585" t="s">
        <v>74</v>
      </c>
      <c r="I3585" t="s">
        <v>97</v>
      </c>
      <c r="J3585" t="s">
        <v>63</v>
      </c>
      <c r="K3585" s="7">
        <v>4</v>
      </c>
      <c r="L3585" t="s">
        <v>32</v>
      </c>
      <c r="M3585" t="s">
        <v>88</v>
      </c>
      <c r="N3585" t="s">
        <v>89</v>
      </c>
      <c r="O3585">
        <v>972</v>
      </c>
      <c r="P3585" s="6">
        <v>412.4</v>
      </c>
      <c r="Q3585" s="6">
        <v>400852.8</v>
      </c>
      <c r="R3585" s="5">
        <v>0</v>
      </c>
      <c r="S3585" s="6">
        <v>400852.8</v>
      </c>
      <c r="T3585" s="6">
        <v>13316.82</v>
      </c>
      <c r="U3585" s="6">
        <v>250055.62</v>
      </c>
      <c r="V3585" s="6">
        <v>403.35</v>
      </c>
      <c r="W3585" s="6">
        <v>20405.25</v>
      </c>
      <c r="X3585" s="6">
        <v>116671.76</v>
      </c>
      <c r="Y3585" s="5">
        <v>0.29105886250513902</v>
      </c>
      <c r="Z3585" t="s">
        <v>40</v>
      </c>
      <c r="AA3585" t="s">
        <v>147</v>
      </c>
      <c r="AB3585" t="s">
        <v>56</v>
      </c>
      <c r="AC3585" t="s">
        <v>43</v>
      </c>
      <c r="AD3585" t="s">
        <v>77</v>
      </c>
      <c r="AE3585" t="s">
        <v>58</v>
      </c>
      <c r="AF3585" t="str">
        <f>TEXT(Agricultural_Export_Analysis_Cleaned_Dataset[[#This Row],[Order_Date]],"mmm")</f>
        <v>Feb</v>
      </c>
      <c r="AG3585" t="str">
        <f>TEXT(Agricultural_Export_Analysis_Cleaned_Dataset[[#This Row],[Order_Date]],"yyyy")</f>
        <v>2025</v>
      </c>
      <c r="AH3585" t="str">
        <f>TEXT(Agricultural_Export_Analysis_Cleaned_Dataset[[#This Row],[Order_Date]],"ddd")</f>
        <v>Tue</v>
      </c>
      <c r="AI3585" t="str">
        <f>TEXT(Agricultural_Export_Analysis_Cleaned_Dataset[[#This Row],[Ship_Date]],"yyyy")</f>
        <v>2025</v>
      </c>
      <c r="AJ3585" t="str">
        <f>TEXT(Agricultural_Export_Analysis_Cleaned_Dataset[[#This Row],[Ship_Date]],"mmm")</f>
        <v>Feb</v>
      </c>
      <c r="AK3585" t="str">
        <f>TEXT(Agricultural_Export_Analysis_Cleaned_Dataset[[#This Row],[Ship_Date]],"ddd")</f>
        <v>Sun</v>
      </c>
      <c r="AL3585" t="str">
        <f>TEXT(Agricultural_Export_Analysis_Cleaned_Dataset[[#This Row],[Delivery_Date]],"yyyy")</f>
        <v>2025</v>
      </c>
      <c r="AM3585" t="str">
        <f>TEXT(Agricultural_Export_Analysis_Cleaned_Dataset[[#This Row],[Delivery_Date]],"mmm")</f>
        <v>Feb</v>
      </c>
      <c r="AN3585" t="str">
        <f>TEXT(Agricultural_Export_Analysis_Cleaned_Dataset[[#This Row],[Delivery_Date]],"ddd")</f>
        <v>Tue</v>
      </c>
      <c r="AO3585">
        <f>Agricultural_Export_Analysis_Cleaned_Dataset[[#This Row],[Delivery_Date]]-Agricultural_Export_Analysis_Cleaned_Dataset[[#This Row],[Ship_Date]]</f>
        <v>16</v>
      </c>
      <c r="AP3585">
        <f>Agricultural_Export_Analysis_Cleaned_Dataset[[#This Row],[Ship_Date]]-Agricultural_Export_Analysis_Cleaned_Dataset[[#This Row],[Order_Date]]</f>
        <v>5</v>
      </c>
      <c r="AQ3585" s="4" t="str">
        <f>TEXT(Agricultural_Export_Analysis_Cleaned_Dataset[[#This Row],[Order_Date]],"mmm yyyy")</f>
        <v>Feb 2025</v>
      </c>
    </row>
    <row r="3586" spans="1:43" x14ac:dyDescent="0.3">
      <c r="A3586" t="s">
        <v>6649</v>
      </c>
      <c r="B3586" t="s">
        <v>5629</v>
      </c>
      <c r="C3586" s="2">
        <v>45364</v>
      </c>
      <c r="D3586" s="2">
        <v>45373</v>
      </c>
      <c r="E3586" s="2">
        <v>45402</v>
      </c>
      <c r="F3586" t="s">
        <v>35</v>
      </c>
      <c r="G3586" t="s">
        <v>36</v>
      </c>
      <c r="H3586" t="s">
        <v>74</v>
      </c>
      <c r="I3586" t="s">
        <v>118</v>
      </c>
      <c r="J3586" t="s">
        <v>53</v>
      </c>
      <c r="K3586" s="7">
        <v>4</v>
      </c>
      <c r="L3586" t="s">
        <v>87</v>
      </c>
      <c r="M3586" t="s">
        <v>107</v>
      </c>
      <c r="N3586" t="s">
        <v>108</v>
      </c>
      <c r="O3586">
        <v>1715</v>
      </c>
      <c r="P3586" s="6">
        <v>338.81</v>
      </c>
      <c r="Q3586" s="6">
        <v>581059.15</v>
      </c>
      <c r="R3586" s="5">
        <v>0.1</v>
      </c>
      <c r="S3586" s="6">
        <v>522953.23499999999</v>
      </c>
      <c r="T3586" s="6">
        <v>27237.221300000001</v>
      </c>
      <c r="U3586" s="6">
        <v>241469</v>
      </c>
      <c r="V3586" s="6">
        <v>442.54</v>
      </c>
      <c r="W3586" s="6">
        <v>62736.09</v>
      </c>
      <c r="X3586" s="6">
        <v>191068.38370000001</v>
      </c>
      <c r="Y3586" s="5">
        <v>0.36536418722029701</v>
      </c>
      <c r="Z3586" t="s">
        <v>40</v>
      </c>
      <c r="AA3586" t="s">
        <v>41</v>
      </c>
      <c r="AB3586" t="s">
        <v>56</v>
      </c>
      <c r="AC3586" t="s">
        <v>43</v>
      </c>
      <c r="AD3586" t="s">
        <v>98</v>
      </c>
      <c r="AE3586" t="s">
        <v>58</v>
      </c>
      <c r="AF3586" t="str">
        <f>TEXT(Agricultural_Export_Analysis_Cleaned_Dataset[[#This Row],[Order_Date]],"mmm")</f>
        <v>Mar</v>
      </c>
      <c r="AG3586" t="str">
        <f>TEXT(Agricultural_Export_Analysis_Cleaned_Dataset[[#This Row],[Order_Date]],"yyyy")</f>
        <v>2024</v>
      </c>
      <c r="AH3586" t="str">
        <f>TEXT(Agricultural_Export_Analysis_Cleaned_Dataset[[#This Row],[Order_Date]],"ddd")</f>
        <v>Wed</v>
      </c>
      <c r="AI3586" t="str">
        <f>TEXT(Agricultural_Export_Analysis_Cleaned_Dataset[[#This Row],[Ship_Date]],"yyyy")</f>
        <v>2024</v>
      </c>
      <c r="AJ3586" t="str">
        <f>TEXT(Agricultural_Export_Analysis_Cleaned_Dataset[[#This Row],[Ship_Date]],"mmm")</f>
        <v>Mar</v>
      </c>
      <c r="AK3586" t="str">
        <f>TEXT(Agricultural_Export_Analysis_Cleaned_Dataset[[#This Row],[Ship_Date]],"ddd")</f>
        <v>Fri</v>
      </c>
      <c r="AL3586" t="str">
        <f>TEXT(Agricultural_Export_Analysis_Cleaned_Dataset[[#This Row],[Delivery_Date]],"yyyy")</f>
        <v>2024</v>
      </c>
      <c r="AM3586" t="str">
        <f>TEXT(Agricultural_Export_Analysis_Cleaned_Dataset[[#This Row],[Delivery_Date]],"mmm")</f>
        <v>Apr</v>
      </c>
      <c r="AN3586" t="str">
        <f>TEXT(Agricultural_Export_Analysis_Cleaned_Dataset[[#This Row],[Delivery_Date]],"ddd")</f>
        <v>Sat</v>
      </c>
      <c r="AO3586">
        <f>Agricultural_Export_Analysis_Cleaned_Dataset[[#This Row],[Delivery_Date]]-Agricultural_Export_Analysis_Cleaned_Dataset[[#This Row],[Ship_Date]]</f>
        <v>29</v>
      </c>
      <c r="AP3586">
        <f>Agricultural_Export_Analysis_Cleaned_Dataset[[#This Row],[Ship_Date]]-Agricultural_Export_Analysis_Cleaned_Dataset[[#This Row],[Order_Date]]</f>
        <v>9</v>
      </c>
      <c r="AQ3586" s="4" t="str">
        <f>TEXT(Agricultural_Export_Analysis_Cleaned_Dataset[[#This Row],[Order_Date]],"mmm yyyy")</f>
        <v>Mar 2024</v>
      </c>
    </row>
    <row r="3587" spans="1:43" x14ac:dyDescent="0.3">
      <c r="A3587" t="s">
        <v>6650</v>
      </c>
      <c r="B3587" t="s">
        <v>6651</v>
      </c>
      <c r="C3587" s="2">
        <v>45881</v>
      </c>
      <c r="D3587" s="2">
        <v>45891</v>
      </c>
      <c r="E3587" s="2">
        <v>45916</v>
      </c>
      <c r="F3587" t="s">
        <v>35</v>
      </c>
      <c r="G3587" t="s">
        <v>117</v>
      </c>
      <c r="H3587" t="s">
        <v>74</v>
      </c>
      <c r="I3587" t="s">
        <v>52</v>
      </c>
      <c r="J3587" t="s">
        <v>112</v>
      </c>
      <c r="K3587" s="7">
        <v>0</v>
      </c>
      <c r="L3587" t="s">
        <v>135</v>
      </c>
      <c r="M3587" t="s">
        <v>88</v>
      </c>
      <c r="N3587" t="s">
        <v>89</v>
      </c>
      <c r="O3587">
        <v>1839</v>
      </c>
      <c r="P3587" s="6">
        <v>428.84</v>
      </c>
      <c r="Q3587" s="6">
        <v>788636.76</v>
      </c>
      <c r="R3587" s="5">
        <v>0</v>
      </c>
      <c r="S3587" s="6">
        <v>788636.76</v>
      </c>
      <c r="T3587" s="6">
        <v>6118.04</v>
      </c>
      <c r="U3587" s="6">
        <v>535821.55000000005</v>
      </c>
      <c r="V3587" s="6">
        <v>2793.72</v>
      </c>
      <c r="W3587" s="6">
        <v>89927.77</v>
      </c>
      <c r="X3587" s="6">
        <v>153975.67999999999</v>
      </c>
      <c r="Y3587" s="5">
        <v>0.19524283904797901</v>
      </c>
      <c r="Z3587" t="s">
        <v>103</v>
      </c>
      <c r="AA3587" t="s">
        <v>177</v>
      </c>
      <c r="AB3587" t="s">
        <v>65</v>
      </c>
      <c r="AC3587" t="s">
        <v>66</v>
      </c>
      <c r="AD3587" t="s">
        <v>57</v>
      </c>
      <c r="AE3587" t="s">
        <v>67</v>
      </c>
      <c r="AF3587" t="str">
        <f>TEXT(Agricultural_Export_Analysis_Cleaned_Dataset[[#This Row],[Order_Date]],"mmm")</f>
        <v>Aug</v>
      </c>
      <c r="AG3587" t="str">
        <f>TEXT(Agricultural_Export_Analysis_Cleaned_Dataset[[#This Row],[Order_Date]],"yyyy")</f>
        <v>2025</v>
      </c>
      <c r="AH3587" t="str">
        <f>TEXT(Agricultural_Export_Analysis_Cleaned_Dataset[[#This Row],[Order_Date]],"ddd")</f>
        <v>Tue</v>
      </c>
      <c r="AI3587" t="str">
        <f>TEXT(Agricultural_Export_Analysis_Cleaned_Dataset[[#This Row],[Ship_Date]],"yyyy")</f>
        <v>2025</v>
      </c>
      <c r="AJ3587" t="str">
        <f>TEXT(Agricultural_Export_Analysis_Cleaned_Dataset[[#This Row],[Ship_Date]],"mmm")</f>
        <v>Aug</v>
      </c>
      <c r="AK3587" t="str">
        <f>TEXT(Agricultural_Export_Analysis_Cleaned_Dataset[[#This Row],[Ship_Date]],"ddd")</f>
        <v>Fri</v>
      </c>
      <c r="AL3587" t="str">
        <f>TEXT(Agricultural_Export_Analysis_Cleaned_Dataset[[#This Row],[Delivery_Date]],"yyyy")</f>
        <v>2025</v>
      </c>
      <c r="AM3587" t="str">
        <f>TEXT(Agricultural_Export_Analysis_Cleaned_Dataset[[#This Row],[Delivery_Date]],"mmm")</f>
        <v>Sep</v>
      </c>
      <c r="AN3587" t="str">
        <f>TEXT(Agricultural_Export_Analysis_Cleaned_Dataset[[#This Row],[Delivery_Date]],"ddd")</f>
        <v>Tue</v>
      </c>
      <c r="AO3587">
        <f>Agricultural_Export_Analysis_Cleaned_Dataset[[#This Row],[Delivery_Date]]-Agricultural_Export_Analysis_Cleaned_Dataset[[#This Row],[Ship_Date]]</f>
        <v>25</v>
      </c>
      <c r="AP3587">
        <f>Agricultural_Export_Analysis_Cleaned_Dataset[[#This Row],[Ship_Date]]-Agricultural_Export_Analysis_Cleaned_Dataset[[#This Row],[Order_Date]]</f>
        <v>10</v>
      </c>
      <c r="AQ3587" s="4" t="str">
        <f>TEXT(Agricultural_Export_Analysis_Cleaned_Dataset[[#This Row],[Order_Date]],"mmm yyyy")</f>
        <v>Aug 2025</v>
      </c>
    </row>
    <row r="3588" spans="1:43" x14ac:dyDescent="0.3">
      <c r="A3588" t="s">
        <v>6652</v>
      </c>
      <c r="B3588" t="s">
        <v>6653</v>
      </c>
      <c r="C3588" s="2">
        <v>45508</v>
      </c>
      <c r="D3588" s="2">
        <v>45513</v>
      </c>
      <c r="E3588" s="2">
        <v>45531</v>
      </c>
      <c r="F3588" t="s">
        <v>35</v>
      </c>
      <c r="G3588" t="s">
        <v>8932</v>
      </c>
      <c r="H3588" t="s">
        <v>51</v>
      </c>
      <c r="I3588" t="s">
        <v>97</v>
      </c>
      <c r="J3588" t="s">
        <v>112</v>
      </c>
      <c r="K3588" s="7">
        <v>0</v>
      </c>
      <c r="L3588" t="s">
        <v>87</v>
      </c>
      <c r="M3588" t="s">
        <v>33</v>
      </c>
      <c r="N3588" t="s">
        <v>34</v>
      </c>
      <c r="O3588">
        <v>346</v>
      </c>
      <c r="P3588" s="6">
        <v>73.86</v>
      </c>
      <c r="Q3588" s="6">
        <v>25555.56</v>
      </c>
      <c r="R3588" s="5">
        <v>0.15</v>
      </c>
      <c r="S3588" s="6">
        <v>21722.225999999999</v>
      </c>
      <c r="T3588" s="6">
        <v>7343.15</v>
      </c>
      <c r="U3588" s="6">
        <v>15259.23</v>
      </c>
      <c r="V3588" s="6">
        <v>2993.99</v>
      </c>
      <c r="W3588" s="6">
        <v>1487.99</v>
      </c>
      <c r="X3588" s="6">
        <v>-5362.134</v>
      </c>
      <c r="Y3588" s="5">
        <v>-0.24685011563732001</v>
      </c>
      <c r="Z3588" t="s">
        <v>103</v>
      </c>
      <c r="AA3588" t="s">
        <v>177</v>
      </c>
      <c r="AB3588" t="s">
        <v>56</v>
      </c>
      <c r="AC3588" t="s">
        <v>43</v>
      </c>
      <c r="AD3588" t="s">
        <v>77</v>
      </c>
      <c r="AE3588" t="s">
        <v>45</v>
      </c>
      <c r="AF3588" t="str">
        <f>TEXT(Agricultural_Export_Analysis_Cleaned_Dataset[[#This Row],[Order_Date]],"mmm")</f>
        <v>Aug</v>
      </c>
      <c r="AG3588" t="str">
        <f>TEXT(Agricultural_Export_Analysis_Cleaned_Dataset[[#This Row],[Order_Date]],"yyyy")</f>
        <v>2024</v>
      </c>
      <c r="AH3588" t="str">
        <f>TEXT(Agricultural_Export_Analysis_Cleaned_Dataset[[#This Row],[Order_Date]],"ddd")</f>
        <v>Sun</v>
      </c>
      <c r="AI3588" t="str">
        <f>TEXT(Agricultural_Export_Analysis_Cleaned_Dataset[[#This Row],[Ship_Date]],"yyyy")</f>
        <v>2024</v>
      </c>
      <c r="AJ3588" t="str">
        <f>TEXT(Agricultural_Export_Analysis_Cleaned_Dataset[[#This Row],[Ship_Date]],"mmm")</f>
        <v>Aug</v>
      </c>
      <c r="AK3588" t="str">
        <f>TEXT(Agricultural_Export_Analysis_Cleaned_Dataset[[#This Row],[Ship_Date]],"ddd")</f>
        <v>Fri</v>
      </c>
      <c r="AL3588" t="str">
        <f>TEXT(Agricultural_Export_Analysis_Cleaned_Dataset[[#This Row],[Delivery_Date]],"yyyy")</f>
        <v>2024</v>
      </c>
      <c r="AM3588" t="str">
        <f>TEXT(Agricultural_Export_Analysis_Cleaned_Dataset[[#This Row],[Delivery_Date]],"mmm")</f>
        <v>Aug</v>
      </c>
      <c r="AN3588" t="str">
        <f>TEXT(Agricultural_Export_Analysis_Cleaned_Dataset[[#This Row],[Delivery_Date]],"ddd")</f>
        <v>Tue</v>
      </c>
      <c r="AO3588">
        <f>Agricultural_Export_Analysis_Cleaned_Dataset[[#This Row],[Delivery_Date]]-Agricultural_Export_Analysis_Cleaned_Dataset[[#This Row],[Ship_Date]]</f>
        <v>18</v>
      </c>
      <c r="AP3588">
        <f>Agricultural_Export_Analysis_Cleaned_Dataset[[#This Row],[Ship_Date]]-Agricultural_Export_Analysis_Cleaned_Dataset[[#This Row],[Order_Date]]</f>
        <v>5</v>
      </c>
      <c r="AQ3588" s="4" t="str">
        <f>TEXT(Agricultural_Export_Analysis_Cleaned_Dataset[[#This Row],[Order_Date]],"mmm yyyy")</f>
        <v>Aug 2024</v>
      </c>
    </row>
    <row r="3589" spans="1:43" x14ac:dyDescent="0.3">
      <c r="A3589" t="s">
        <v>6654</v>
      </c>
      <c r="B3589" t="s">
        <v>6655</v>
      </c>
      <c r="C3589" s="2">
        <v>45954</v>
      </c>
      <c r="D3589" s="2">
        <v>45957</v>
      </c>
      <c r="E3589" s="2">
        <v>45979</v>
      </c>
      <c r="F3589" t="s">
        <v>35</v>
      </c>
      <c r="G3589" t="s">
        <v>96</v>
      </c>
      <c r="H3589" t="s">
        <v>74</v>
      </c>
      <c r="I3589" t="s">
        <v>97</v>
      </c>
      <c r="J3589" t="s">
        <v>39</v>
      </c>
      <c r="K3589" s="7">
        <v>0</v>
      </c>
      <c r="L3589" t="s">
        <v>87</v>
      </c>
      <c r="M3589" t="s">
        <v>159</v>
      </c>
      <c r="N3589" t="s">
        <v>160</v>
      </c>
      <c r="O3589">
        <v>847</v>
      </c>
      <c r="P3589" s="6">
        <v>283.70999999999998</v>
      </c>
      <c r="Q3589" s="6">
        <v>240302.37</v>
      </c>
      <c r="R3589" s="5">
        <v>0.15</v>
      </c>
      <c r="S3589" s="6">
        <v>204257.01449999999</v>
      </c>
      <c r="T3589" s="6">
        <v>14804.22</v>
      </c>
      <c r="U3589" s="6">
        <v>135269.96</v>
      </c>
      <c r="V3589" s="6">
        <v>703.64</v>
      </c>
      <c r="W3589" s="6">
        <v>18968.59</v>
      </c>
      <c r="X3589" s="6">
        <v>34510.604500000001</v>
      </c>
      <c r="Y3589" s="5">
        <v>0.16895676549703001</v>
      </c>
      <c r="Z3589" t="s">
        <v>54</v>
      </c>
      <c r="AA3589" t="s">
        <v>75</v>
      </c>
      <c r="AB3589" t="s">
        <v>83</v>
      </c>
      <c r="AC3589" t="s">
        <v>43</v>
      </c>
      <c r="AD3589" t="s">
        <v>93</v>
      </c>
      <c r="AE3589" t="s">
        <v>58</v>
      </c>
      <c r="AF3589" t="str">
        <f>TEXT(Agricultural_Export_Analysis_Cleaned_Dataset[[#This Row],[Order_Date]],"mmm")</f>
        <v>Oct</v>
      </c>
      <c r="AG3589" t="str">
        <f>TEXT(Agricultural_Export_Analysis_Cleaned_Dataset[[#This Row],[Order_Date]],"yyyy")</f>
        <v>2025</v>
      </c>
      <c r="AH3589" t="str">
        <f>TEXT(Agricultural_Export_Analysis_Cleaned_Dataset[[#This Row],[Order_Date]],"ddd")</f>
        <v>Fri</v>
      </c>
      <c r="AI3589" t="str">
        <f>TEXT(Agricultural_Export_Analysis_Cleaned_Dataset[[#This Row],[Ship_Date]],"yyyy")</f>
        <v>2025</v>
      </c>
      <c r="AJ3589" t="str">
        <f>TEXT(Agricultural_Export_Analysis_Cleaned_Dataset[[#This Row],[Ship_Date]],"mmm")</f>
        <v>Oct</v>
      </c>
      <c r="AK3589" t="str">
        <f>TEXT(Agricultural_Export_Analysis_Cleaned_Dataset[[#This Row],[Ship_Date]],"ddd")</f>
        <v>Mon</v>
      </c>
      <c r="AL3589" t="str">
        <f>TEXT(Agricultural_Export_Analysis_Cleaned_Dataset[[#This Row],[Delivery_Date]],"yyyy")</f>
        <v>2025</v>
      </c>
      <c r="AM3589" t="str">
        <f>TEXT(Agricultural_Export_Analysis_Cleaned_Dataset[[#This Row],[Delivery_Date]],"mmm")</f>
        <v>Nov</v>
      </c>
      <c r="AN3589" t="str">
        <f>TEXT(Agricultural_Export_Analysis_Cleaned_Dataset[[#This Row],[Delivery_Date]],"ddd")</f>
        <v>Tue</v>
      </c>
      <c r="AO3589">
        <f>Agricultural_Export_Analysis_Cleaned_Dataset[[#This Row],[Delivery_Date]]-Agricultural_Export_Analysis_Cleaned_Dataset[[#This Row],[Ship_Date]]</f>
        <v>22</v>
      </c>
      <c r="AP3589">
        <f>Agricultural_Export_Analysis_Cleaned_Dataset[[#This Row],[Ship_Date]]-Agricultural_Export_Analysis_Cleaned_Dataset[[#This Row],[Order_Date]]</f>
        <v>3</v>
      </c>
      <c r="AQ3589" s="4" t="str">
        <f>TEXT(Agricultural_Export_Analysis_Cleaned_Dataset[[#This Row],[Order_Date]],"mmm yyyy")</f>
        <v>Oct 2025</v>
      </c>
    </row>
    <row r="3590" spans="1:43" x14ac:dyDescent="0.3">
      <c r="A3590" t="s">
        <v>6656</v>
      </c>
      <c r="B3590" t="s">
        <v>6657</v>
      </c>
      <c r="C3590" s="2">
        <v>45321</v>
      </c>
      <c r="D3590" s="2">
        <v>45327</v>
      </c>
      <c r="E3590" s="2">
        <v>45354</v>
      </c>
      <c r="F3590" t="s">
        <v>35</v>
      </c>
      <c r="G3590" t="s">
        <v>8932</v>
      </c>
      <c r="H3590" t="s">
        <v>37</v>
      </c>
      <c r="I3590" t="s">
        <v>91</v>
      </c>
      <c r="J3590" t="s">
        <v>63</v>
      </c>
      <c r="K3590" s="7">
        <v>10</v>
      </c>
      <c r="L3590" t="s">
        <v>32</v>
      </c>
      <c r="M3590" t="s">
        <v>88</v>
      </c>
      <c r="N3590" t="s">
        <v>89</v>
      </c>
      <c r="O3590">
        <v>1525</v>
      </c>
      <c r="P3590" s="6">
        <v>259.23</v>
      </c>
      <c r="Q3590" s="6">
        <v>395325.75</v>
      </c>
      <c r="R3590" s="5">
        <v>0.1</v>
      </c>
      <c r="S3590" s="6">
        <v>355793.17499999999</v>
      </c>
      <c r="T3590" s="6">
        <v>10863.26</v>
      </c>
      <c r="U3590" s="6">
        <v>186192.72</v>
      </c>
      <c r="V3590" s="6">
        <v>487.97</v>
      </c>
      <c r="W3590" s="6">
        <v>29708.1</v>
      </c>
      <c r="X3590" s="6">
        <v>128541.125</v>
      </c>
      <c r="Y3590" s="5">
        <v>0.36128046863181101</v>
      </c>
      <c r="Z3590" t="s">
        <v>40</v>
      </c>
      <c r="AA3590" t="s">
        <v>64</v>
      </c>
      <c r="AB3590" t="s">
        <v>83</v>
      </c>
      <c r="AC3590" t="s">
        <v>66</v>
      </c>
      <c r="AD3590" t="s">
        <v>57</v>
      </c>
      <c r="AE3590" t="s">
        <v>67</v>
      </c>
      <c r="AF3590" t="str">
        <f>TEXT(Agricultural_Export_Analysis_Cleaned_Dataset[[#This Row],[Order_Date]],"mmm")</f>
        <v>Jan</v>
      </c>
      <c r="AG3590" t="str">
        <f>TEXT(Agricultural_Export_Analysis_Cleaned_Dataset[[#This Row],[Order_Date]],"yyyy")</f>
        <v>2024</v>
      </c>
      <c r="AH3590" t="str">
        <f>TEXT(Agricultural_Export_Analysis_Cleaned_Dataset[[#This Row],[Order_Date]],"ddd")</f>
        <v>Tue</v>
      </c>
      <c r="AI3590" t="str">
        <f>TEXT(Agricultural_Export_Analysis_Cleaned_Dataset[[#This Row],[Ship_Date]],"yyyy")</f>
        <v>2024</v>
      </c>
      <c r="AJ3590" t="str">
        <f>TEXT(Agricultural_Export_Analysis_Cleaned_Dataset[[#This Row],[Ship_Date]],"mmm")</f>
        <v>Feb</v>
      </c>
      <c r="AK3590" t="str">
        <f>TEXT(Agricultural_Export_Analysis_Cleaned_Dataset[[#This Row],[Ship_Date]],"ddd")</f>
        <v>Mon</v>
      </c>
      <c r="AL3590" t="str">
        <f>TEXT(Agricultural_Export_Analysis_Cleaned_Dataset[[#This Row],[Delivery_Date]],"yyyy")</f>
        <v>2024</v>
      </c>
      <c r="AM3590" t="str">
        <f>TEXT(Agricultural_Export_Analysis_Cleaned_Dataset[[#This Row],[Delivery_Date]],"mmm")</f>
        <v>Mar</v>
      </c>
      <c r="AN3590" t="str">
        <f>TEXT(Agricultural_Export_Analysis_Cleaned_Dataset[[#This Row],[Delivery_Date]],"ddd")</f>
        <v>Sun</v>
      </c>
      <c r="AO3590">
        <f>Agricultural_Export_Analysis_Cleaned_Dataset[[#This Row],[Delivery_Date]]-Agricultural_Export_Analysis_Cleaned_Dataset[[#This Row],[Ship_Date]]</f>
        <v>27</v>
      </c>
      <c r="AP3590">
        <f>Agricultural_Export_Analysis_Cleaned_Dataset[[#This Row],[Ship_Date]]-Agricultural_Export_Analysis_Cleaned_Dataset[[#This Row],[Order_Date]]</f>
        <v>6</v>
      </c>
      <c r="AQ3590" s="4" t="str">
        <f>TEXT(Agricultural_Export_Analysis_Cleaned_Dataset[[#This Row],[Order_Date]],"mmm yyyy")</f>
        <v>Jan 2024</v>
      </c>
    </row>
    <row r="3591" spans="1:43" x14ac:dyDescent="0.3">
      <c r="A3591" t="s">
        <v>6658</v>
      </c>
      <c r="B3591" t="s">
        <v>1067</v>
      </c>
      <c r="C3591" s="2">
        <v>45698</v>
      </c>
      <c r="D3591" s="2">
        <v>45700</v>
      </c>
      <c r="E3591" s="2">
        <v>45705</v>
      </c>
      <c r="F3591" t="s">
        <v>35</v>
      </c>
      <c r="G3591" t="s">
        <v>8934</v>
      </c>
      <c r="H3591" t="s">
        <v>74</v>
      </c>
      <c r="I3591" t="s">
        <v>91</v>
      </c>
      <c r="J3591" t="s">
        <v>39</v>
      </c>
      <c r="K3591" s="7">
        <v>0</v>
      </c>
      <c r="L3591" t="s">
        <v>70</v>
      </c>
      <c r="M3591" t="s">
        <v>71</v>
      </c>
      <c r="N3591" t="s">
        <v>72</v>
      </c>
      <c r="O3591">
        <v>1854</v>
      </c>
      <c r="P3591" s="6">
        <v>104.7</v>
      </c>
      <c r="Q3591" s="6">
        <v>194113.8</v>
      </c>
      <c r="R3591" s="5">
        <v>0</v>
      </c>
      <c r="S3591" s="6">
        <v>194113.8</v>
      </c>
      <c r="T3591" s="6">
        <v>9925.93</v>
      </c>
      <c r="U3591" s="6">
        <v>109144.45</v>
      </c>
      <c r="V3591" s="6">
        <v>2792.22</v>
      </c>
      <c r="W3591" s="6">
        <v>19390.29</v>
      </c>
      <c r="X3591" s="6">
        <v>52860.91</v>
      </c>
      <c r="Y3591" s="5">
        <v>0.27231917565881397</v>
      </c>
      <c r="Z3591" t="s">
        <v>40</v>
      </c>
      <c r="AA3591" t="s">
        <v>147</v>
      </c>
      <c r="AB3591" t="s">
        <v>65</v>
      </c>
      <c r="AC3591" t="s">
        <v>76</v>
      </c>
      <c r="AD3591" t="s">
        <v>123</v>
      </c>
      <c r="AE3591" t="s">
        <v>45</v>
      </c>
      <c r="AF3591" t="str">
        <f>TEXT(Agricultural_Export_Analysis_Cleaned_Dataset[[#This Row],[Order_Date]],"mmm")</f>
        <v>Feb</v>
      </c>
      <c r="AG3591" t="str">
        <f>TEXT(Agricultural_Export_Analysis_Cleaned_Dataset[[#This Row],[Order_Date]],"yyyy")</f>
        <v>2025</v>
      </c>
      <c r="AH3591" t="str">
        <f>TEXT(Agricultural_Export_Analysis_Cleaned_Dataset[[#This Row],[Order_Date]],"ddd")</f>
        <v>Mon</v>
      </c>
      <c r="AI3591" t="str">
        <f>TEXT(Agricultural_Export_Analysis_Cleaned_Dataset[[#This Row],[Ship_Date]],"yyyy")</f>
        <v>2025</v>
      </c>
      <c r="AJ3591" t="str">
        <f>TEXT(Agricultural_Export_Analysis_Cleaned_Dataset[[#This Row],[Ship_Date]],"mmm")</f>
        <v>Feb</v>
      </c>
      <c r="AK3591" t="str">
        <f>TEXT(Agricultural_Export_Analysis_Cleaned_Dataset[[#This Row],[Ship_Date]],"ddd")</f>
        <v>Wed</v>
      </c>
      <c r="AL3591" t="str">
        <f>TEXT(Agricultural_Export_Analysis_Cleaned_Dataset[[#This Row],[Delivery_Date]],"yyyy")</f>
        <v>2025</v>
      </c>
      <c r="AM3591" t="str">
        <f>TEXT(Agricultural_Export_Analysis_Cleaned_Dataset[[#This Row],[Delivery_Date]],"mmm")</f>
        <v>Feb</v>
      </c>
      <c r="AN3591" t="str">
        <f>TEXT(Agricultural_Export_Analysis_Cleaned_Dataset[[#This Row],[Delivery_Date]],"ddd")</f>
        <v>Mon</v>
      </c>
      <c r="AO3591">
        <f>Agricultural_Export_Analysis_Cleaned_Dataset[[#This Row],[Delivery_Date]]-Agricultural_Export_Analysis_Cleaned_Dataset[[#This Row],[Ship_Date]]</f>
        <v>5</v>
      </c>
      <c r="AP3591">
        <f>Agricultural_Export_Analysis_Cleaned_Dataset[[#This Row],[Ship_Date]]-Agricultural_Export_Analysis_Cleaned_Dataset[[#This Row],[Order_Date]]</f>
        <v>2</v>
      </c>
      <c r="AQ3591" s="4" t="str">
        <f>TEXT(Agricultural_Export_Analysis_Cleaned_Dataset[[#This Row],[Order_Date]],"mmm yyyy")</f>
        <v>Feb 2025</v>
      </c>
    </row>
    <row r="3592" spans="1:43" x14ac:dyDescent="0.3">
      <c r="A3592" t="s">
        <v>6659</v>
      </c>
      <c r="B3592" t="s">
        <v>6660</v>
      </c>
      <c r="C3592" s="2">
        <v>45719</v>
      </c>
      <c r="D3592" s="2">
        <v>45727</v>
      </c>
      <c r="E3592" s="2">
        <v>45764</v>
      </c>
      <c r="F3592" t="s">
        <v>35</v>
      </c>
      <c r="G3592" t="s">
        <v>203</v>
      </c>
      <c r="H3592" t="s">
        <v>74</v>
      </c>
      <c r="I3592" t="s">
        <v>97</v>
      </c>
      <c r="J3592" t="s">
        <v>53</v>
      </c>
      <c r="K3592" s="7">
        <v>7</v>
      </c>
      <c r="L3592" t="s">
        <v>32</v>
      </c>
      <c r="M3592" t="s">
        <v>140</v>
      </c>
      <c r="N3592" t="s">
        <v>49</v>
      </c>
      <c r="O3592">
        <v>749</v>
      </c>
      <c r="P3592" s="6">
        <v>21.57</v>
      </c>
      <c r="Q3592" s="6">
        <v>16155.93</v>
      </c>
      <c r="R3592" s="5">
        <v>0.15</v>
      </c>
      <c r="S3592" s="6">
        <v>13732.540499999999</v>
      </c>
      <c r="T3592" s="6">
        <v>11117.670599999999</v>
      </c>
      <c r="U3592" s="6">
        <v>6878.33</v>
      </c>
      <c r="V3592" s="6">
        <v>1313.55</v>
      </c>
      <c r="W3592" s="6">
        <v>892.18</v>
      </c>
      <c r="X3592" s="6">
        <v>-6469.1900999999998</v>
      </c>
      <c r="Y3592" s="5">
        <v>-0.47108472879533098</v>
      </c>
      <c r="Z3592" t="s">
        <v>40</v>
      </c>
      <c r="AA3592" t="s">
        <v>41</v>
      </c>
      <c r="AB3592" t="s">
        <v>56</v>
      </c>
      <c r="AC3592" t="s">
        <v>76</v>
      </c>
      <c r="AD3592" t="s">
        <v>57</v>
      </c>
      <c r="AE3592" t="s">
        <v>67</v>
      </c>
      <c r="AF3592" t="str">
        <f>TEXT(Agricultural_Export_Analysis_Cleaned_Dataset[[#This Row],[Order_Date]],"mmm")</f>
        <v>Mar</v>
      </c>
      <c r="AG3592" t="str">
        <f>TEXT(Agricultural_Export_Analysis_Cleaned_Dataset[[#This Row],[Order_Date]],"yyyy")</f>
        <v>2025</v>
      </c>
      <c r="AH3592" t="str">
        <f>TEXT(Agricultural_Export_Analysis_Cleaned_Dataset[[#This Row],[Order_Date]],"ddd")</f>
        <v>Mon</v>
      </c>
      <c r="AI3592" t="str">
        <f>TEXT(Agricultural_Export_Analysis_Cleaned_Dataset[[#This Row],[Ship_Date]],"yyyy")</f>
        <v>2025</v>
      </c>
      <c r="AJ3592" t="str">
        <f>TEXT(Agricultural_Export_Analysis_Cleaned_Dataset[[#This Row],[Ship_Date]],"mmm")</f>
        <v>Mar</v>
      </c>
      <c r="AK3592" t="str">
        <f>TEXT(Agricultural_Export_Analysis_Cleaned_Dataset[[#This Row],[Ship_Date]],"ddd")</f>
        <v>Tue</v>
      </c>
      <c r="AL3592" t="str">
        <f>TEXT(Agricultural_Export_Analysis_Cleaned_Dataset[[#This Row],[Delivery_Date]],"yyyy")</f>
        <v>2025</v>
      </c>
      <c r="AM3592" t="str">
        <f>TEXT(Agricultural_Export_Analysis_Cleaned_Dataset[[#This Row],[Delivery_Date]],"mmm")</f>
        <v>Apr</v>
      </c>
      <c r="AN3592" t="str">
        <f>TEXT(Agricultural_Export_Analysis_Cleaned_Dataset[[#This Row],[Delivery_Date]],"ddd")</f>
        <v>Thu</v>
      </c>
      <c r="AO3592">
        <f>Agricultural_Export_Analysis_Cleaned_Dataset[[#This Row],[Delivery_Date]]-Agricultural_Export_Analysis_Cleaned_Dataset[[#This Row],[Ship_Date]]</f>
        <v>37</v>
      </c>
      <c r="AP3592">
        <f>Agricultural_Export_Analysis_Cleaned_Dataset[[#This Row],[Ship_Date]]-Agricultural_Export_Analysis_Cleaned_Dataset[[#This Row],[Order_Date]]</f>
        <v>8</v>
      </c>
      <c r="AQ3592" s="4" t="str">
        <f>TEXT(Agricultural_Export_Analysis_Cleaned_Dataset[[#This Row],[Order_Date]],"mmm yyyy")</f>
        <v>Mar 2025</v>
      </c>
    </row>
    <row r="3593" spans="1:43" x14ac:dyDescent="0.3">
      <c r="A3593" t="s">
        <v>6661</v>
      </c>
      <c r="B3593" t="s">
        <v>6662</v>
      </c>
      <c r="C3593" s="2">
        <v>45625</v>
      </c>
      <c r="D3593" s="2">
        <v>45634</v>
      </c>
      <c r="E3593" s="2">
        <v>45658</v>
      </c>
      <c r="F3593" t="s">
        <v>35</v>
      </c>
      <c r="G3593" t="s">
        <v>8932</v>
      </c>
      <c r="H3593" t="s">
        <v>51</v>
      </c>
      <c r="I3593" t="s">
        <v>118</v>
      </c>
      <c r="J3593" t="s">
        <v>53</v>
      </c>
      <c r="K3593" s="7">
        <v>0</v>
      </c>
      <c r="L3593" t="s">
        <v>87</v>
      </c>
      <c r="M3593" t="s">
        <v>107</v>
      </c>
      <c r="N3593" t="s">
        <v>108</v>
      </c>
      <c r="O3593">
        <v>531</v>
      </c>
      <c r="P3593" s="6">
        <v>297.98</v>
      </c>
      <c r="Q3593" s="6">
        <v>158227.38</v>
      </c>
      <c r="R3593" s="5">
        <v>0.1</v>
      </c>
      <c r="S3593" s="6">
        <v>142404.64199999999</v>
      </c>
      <c r="T3593" s="6">
        <v>12027.01</v>
      </c>
      <c r="U3593" s="6">
        <v>71988.179999999993</v>
      </c>
      <c r="V3593" s="6">
        <v>2979.59</v>
      </c>
      <c r="W3593" s="6">
        <v>4972.34</v>
      </c>
      <c r="X3593" s="6">
        <v>50437.521999999997</v>
      </c>
      <c r="Y3593" s="5">
        <v>0.35418453564175301</v>
      </c>
      <c r="Z3593" t="s">
        <v>54</v>
      </c>
      <c r="AA3593" t="s">
        <v>92</v>
      </c>
      <c r="AB3593" t="s">
        <v>65</v>
      </c>
      <c r="AC3593" t="s">
        <v>43</v>
      </c>
      <c r="AD3593" t="s">
        <v>93</v>
      </c>
      <c r="AE3593" t="s">
        <v>67</v>
      </c>
      <c r="AF3593" t="str">
        <f>TEXT(Agricultural_Export_Analysis_Cleaned_Dataset[[#This Row],[Order_Date]],"mmm")</f>
        <v>Nov</v>
      </c>
      <c r="AG3593" t="str">
        <f>TEXT(Agricultural_Export_Analysis_Cleaned_Dataset[[#This Row],[Order_Date]],"yyyy")</f>
        <v>2024</v>
      </c>
      <c r="AH3593" t="str">
        <f>TEXT(Agricultural_Export_Analysis_Cleaned_Dataset[[#This Row],[Order_Date]],"ddd")</f>
        <v>Fri</v>
      </c>
      <c r="AI3593" t="str">
        <f>TEXT(Agricultural_Export_Analysis_Cleaned_Dataset[[#This Row],[Ship_Date]],"yyyy")</f>
        <v>2024</v>
      </c>
      <c r="AJ3593" t="str">
        <f>TEXT(Agricultural_Export_Analysis_Cleaned_Dataset[[#This Row],[Ship_Date]],"mmm")</f>
        <v>Dec</v>
      </c>
      <c r="AK3593" t="str">
        <f>TEXT(Agricultural_Export_Analysis_Cleaned_Dataset[[#This Row],[Ship_Date]],"ddd")</f>
        <v>Sun</v>
      </c>
      <c r="AL3593" t="str">
        <f>TEXT(Agricultural_Export_Analysis_Cleaned_Dataset[[#This Row],[Delivery_Date]],"yyyy")</f>
        <v>2025</v>
      </c>
      <c r="AM3593" t="str">
        <f>TEXT(Agricultural_Export_Analysis_Cleaned_Dataset[[#This Row],[Delivery_Date]],"mmm")</f>
        <v>Jan</v>
      </c>
      <c r="AN3593" t="str">
        <f>TEXT(Agricultural_Export_Analysis_Cleaned_Dataset[[#This Row],[Delivery_Date]],"ddd")</f>
        <v>Wed</v>
      </c>
      <c r="AO3593">
        <f>Agricultural_Export_Analysis_Cleaned_Dataset[[#This Row],[Delivery_Date]]-Agricultural_Export_Analysis_Cleaned_Dataset[[#This Row],[Ship_Date]]</f>
        <v>24</v>
      </c>
      <c r="AP3593">
        <f>Agricultural_Export_Analysis_Cleaned_Dataset[[#This Row],[Ship_Date]]-Agricultural_Export_Analysis_Cleaned_Dataset[[#This Row],[Order_Date]]</f>
        <v>9</v>
      </c>
      <c r="AQ3593" s="4" t="str">
        <f>TEXT(Agricultural_Export_Analysis_Cleaned_Dataset[[#This Row],[Order_Date]],"mmm yyyy")</f>
        <v>Nov 2024</v>
      </c>
    </row>
    <row r="3594" spans="1:43" x14ac:dyDescent="0.3">
      <c r="A3594" t="s">
        <v>6663</v>
      </c>
      <c r="B3594" t="s">
        <v>6664</v>
      </c>
      <c r="C3594" s="2">
        <v>45500</v>
      </c>
      <c r="D3594" s="2">
        <v>45503</v>
      </c>
      <c r="E3594" s="2">
        <v>45533</v>
      </c>
      <c r="F3594" t="s">
        <v>35</v>
      </c>
      <c r="G3594" t="s">
        <v>8932</v>
      </c>
      <c r="H3594" t="s">
        <v>74</v>
      </c>
      <c r="I3594" t="s">
        <v>38</v>
      </c>
      <c r="J3594" t="s">
        <v>53</v>
      </c>
      <c r="K3594" s="7">
        <v>4</v>
      </c>
      <c r="L3594" t="s">
        <v>87</v>
      </c>
      <c r="M3594" t="s">
        <v>159</v>
      </c>
      <c r="N3594" t="s">
        <v>160</v>
      </c>
      <c r="O3594">
        <v>1445</v>
      </c>
      <c r="P3594" s="6">
        <v>415.42</v>
      </c>
      <c r="Q3594" s="6">
        <v>600281.9</v>
      </c>
      <c r="R3594" s="5">
        <v>0.15</v>
      </c>
      <c r="S3594" s="6">
        <v>510239.61499999999</v>
      </c>
      <c r="T3594" s="6">
        <v>11288.88</v>
      </c>
      <c r="U3594" s="6">
        <v>261944.51</v>
      </c>
      <c r="V3594" s="6">
        <v>2381.0100000000002</v>
      </c>
      <c r="W3594" s="6">
        <v>11714.57</v>
      </c>
      <c r="X3594" s="6">
        <v>222910.64499999999</v>
      </c>
      <c r="Y3594" s="5">
        <v>0.43687443790502201</v>
      </c>
      <c r="Z3594" t="s">
        <v>103</v>
      </c>
      <c r="AA3594" t="s">
        <v>119</v>
      </c>
      <c r="AB3594" t="s">
        <v>65</v>
      </c>
      <c r="AC3594" t="s">
        <v>43</v>
      </c>
      <c r="AD3594" t="s">
        <v>98</v>
      </c>
      <c r="AE3594" t="s">
        <v>67</v>
      </c>
      <c r="AF3594" t="str">
        <f>TEXT(Agricultural_Export_Analysis_Cleaned_Dataset[[#This Row],[Order_Date]],"mmm")</f>
        <v>Jul</v>
      </c>
      <c r="AG3594" t="str">
        <f>TEXT(Agricultural_Export_Analysis_Cleaned_Dataset[[#This Row],[Order_Date]],"yyyy")</f>
        <v>2024</v>
      </c>
      <c r="AH3594" t="str">
        <f>TEXT(Agricultural_Export_Analysis_Cleaned_Dataset[[#This Row],[Order_Date]],"ddd")</f>
        <v>Sat</v>
      </c>
      <c r="AI3594" t="str">
        <f>TEXT(Agricultural_Export_Analysis_Cleaned_Dataset[[#This Row],[Ship_Date]],"yyyy")</f>
        <v>2024</v>
      </c>
      <c r="AJ3594" t="str">
        <f>TEXT(Agricultural_Export_Analysis_Cleaned_Dataset[[#This Row],[Ship_Date]],"mmm")</f>
        <v>Jul</v>
      </c>
      <c r="AK3594" t="str">
        <f>TEXT(Agricultural_Export_Analysis_Cleaned_Dataset[[#This Row],[Ship_Date]],"ddd")</f>
        <v>Tue</v>
      </c>
      <c r="AL3594" t="str">
        <f>TEXT(Agricultural_Export_Analysis_Cleaned_Dataset[[#This Row],[Delivery_Date]],"yyyy")</f>
        <v>2024</v>
      </c>
      <c r="AM3594" t="str">
        <f>TEXT(Agricultural_Export_Analysis_Cleaned_Dataset[[#This Row],[Delivery_Date]],"mmm")</f>
        <v>Aug</v>
      </c>
      <c r="AN3594" t="str">
        <f>TEXT(Agricultural_Export_Analysis_Cleaned_Dataset[[#This Row],[Delivery_Date]],"ddd")</f>
        <v>Thu</v>
      </c>
      <c r="AO3594">
        <f>Agricultural_Export_Analysis_Cleaned_Dataset[[#This Row],[Delivery_Date]]-Agricultural_Export_Analysis_Cleaned_Dataset[[#This Row],[Ship_Date]]</f>
        <v>30</v>
      </c>
      <c r="AP3594">
        <f>Agricultural_Export_Analysis_Cleaned_Dataset[[#This Row],[Ship_Date]]-Agricultural_Export_Analysis_Cleaned_Dataset[[#This Row],[Order_Date]]</f>
        <v>3</v>
      </c>
      <c r="AQ3594" s="4" t="str">
        <f>TEXT(Agricultural_Export_Analysis_Cleaned_Dataset[[#This Row],[Order_Date]],"mmm yyyy")</f>
        <v>Jul 2024</v>
      </c>
    </row>
    <row r="3595" spans="1:43" x14ac:dyDescent="0.3">
      <c r="A3595" t="s">
        <v>6665</v>
      </c>
      <c r="B3595" t="s">
        <v>1093</v>
      </c>
      <c r="C3595" s="2">
        <v>45987</v>
      </c>
      <c r="D3595" s="2">
        <v>45996</v>
      </c>
      <c r="E3595" s="2">
        <v>46007</v>
      </c>
      <c r="F3595" t="s">
        <v>35</v>
      </c>
      <c r="G3595" t="s">
        <v>36</v>
      </c>
      <c r="H3595" t="s">
        <v>74</v>
      </c>
      <c r="I3595" t="s">
        <v>52</v>
      </c>
      <c r="J3595" t="s">
        <v>63</v>
      </c>
      <c r="K3595" s="7">
        <v>0</v>
      </c>
      <c r="L3595" t="s">
        <v>135</v>
      </c>
      <c r="M3595" t="s">
        <v>107</v>
      </c>
      <c r="N3595" t="s">
        <v>108</v>
      </c>
      <c r="O3595">
        <v>931</v>
      </c>
      <c r="P3595" s="6">
        <v>387.26</v>
      </c>
      <c r="Q3595" s="6">
        <v>360539.06</v>
      </c>
      <c r="R3595" s="5">
        <v>0.1</v>
      </c>
      <c r="S3595" s="6">
        <v>324485.15399999998</v>
      </c>
      <c r="T3595" s="6">
        <v>8486.4699999999993</v>
      </c>
      <c r="U3595" s="6">
        <v>159020</v>
      </c>
      <c r="V3595" s="6">
        <v>2641.33</v>
      </c>
      <c r="W3595" s="6">
        <v>22783.66</v>
      </c>
      <c r="X3595" s="6">
        <v>131553.69399999999</v>
      </c>
      <c r="Y3595" s="5">
        <v>0.40542284409104301</v>
      </c>
      <c r="Z3595" t="s">
        <v>54</v>
      </c>
      <c r="AA3595" t="s">
        <v>92</v>
      </c>
      <c r="AB3595" t="s">
        <v>56</v>
      </c>
      <c r="AC3595" t="s">
        <v>76</v>
      </c>
      <c r="AD3595" t="s">
        <v>123</v>
      </c>
      <c r="AE3595" t="s">
        <v>58</v>
      </c>
      <c r="AF3595" t="str">
        <f>TEXT(Agricultural_Export_Analysis_Cleaned_Dataset[[#This Row],[Order_Date]],"mmm")</f>
        <v>Nov</v>
      </c>
      <c r="AG3595" t="str">
        <f>TEXT(Agricultural_Export_Analysis_Cleaned_Dataset[[#This Row],[Order_Date]],"yyyy")</f>
        <v>2025</v>
      </c>
      <c r="AH3595" t="str">
        <f>TEXT(Agricultural_Export_Analysis_Cleaned_Dataset[[#This Row],[Order_Date]],"ddd")</f>
        <v>Wed</v>
      </c>
      <c r="AI3595" t="str">
        <f>TEXT(Agricultural_Export_Analysis_Cleaned_Dataset[[#This Row],[Ship_Date]],"yyyy")</f>
        <v>2025</v>
      </c>
      <c r="AJ3595" t="str">
        <f>TEXT(Agricultural_Export_Analysis_Cleaned_Dataset[[#This Row],[Ship_Date]],"mmm")</f>
        <v>Dec</v>
      </c>
      <c r="AK3595" t="str">
        <f>TEXT(Agricultural_Export_Analysis_Cleaned_Dataset[[#This Row],[Ship_Date]],"ddd")</f>
        <v>Fri</v>
      </c>
      <c r="AL3595" t="str">
        <f>TEXT(Agricultural_Export_Analysis_Cleaned_Dataset[[#This Row],[Delivery_Date]],"yyyy")</f>
        <v>2025</v>
      </c>
      <c r="AM3595" t="str">
        <f>TEXT(Agricultural_Export_Analysis_Cleaned_Dataset[[#This Row],[Delivery_Date]],"mmm")</f>
        <v>Dec</v>
      </c>
      <c r="AN3595" t="str">
        <f>TEXT(Agricultural_Export_Analysis_Cleaned_Dataset[[#This Row],[Delivery_Date]],"ddd")</f>
        <v>Tue</v>
      </c>
      <c r="AO3595">
        <f>Agricultural_Export_Analysis_Cleaned_Dataset[[#This Row],[Delivery_Date]]-Agricultural_Export_Analysis_Cleaned_Dataset[[#This Row],[Ship_Date]]</f>
        <v>11</v>
      </c>
      <c r="AP3595">
        <f>Agricultural_Export_Analysis_Cleaned_Dataset[[#This Row],[Ship_Date]]-Agricultural_Export_Analysis_Cleaned_Dataset[[#This Row],[Order_Date]]</f>
        <v>9</v>
      </c>
      <c r="AQ3595" s="4" t="str">
        <f>TEXT(Agricultural_Export_Analysis_Cleaned_Dataset[[#This Row],[Order_Date]],"mmm yyyy")</f>
        <v>Nov 2025</v>
      </c>
    </row>
    <row r="3596" spans="1:43" x14ac:dyDescent="0.3">
      <c r="A3596" t="s">
        <v>6666</v>
      </c>
      <c r="B3596" t="s">
        <v>6667</v>
      </c>
      <c r="C3596" s="2">
        <v>45847</v>
      </c>
      <c r="D3596" s="2">
        <v>45855</v>
      </c>
      <c r="E3596" s="2">
        <v>45870</v>
      </c>
      <c r="F3596" t="s">
        <v>35</v>
      </c>
      <c r="G3596" t="s">
        <v>117</v>
      </c>
      <c r="H3596" t="s">
        <v>51</v>
      </c>
      <c r="I3596" t="s">
        <v>52</v>
      </c>
      <c r="J3596" t="s">
        <v>112</v>
      </c>
      <c r="K3596" s="7">
        <v>0</v>
      </c>
      <c r="L3596" t="s">
        <v>135</v>
      </c>
      <c r="M3596" t="s">
        <v>107</v>
      </c>
      <c r="N3596" t="s">
        <v>108</v>
      </c>
      <c r="O3596">
        <v>1638</v>
      </c>
      <c r="P3596" s="6">
        <v>478.08</v>
      </c>
      <c r="Q3596" s="6">
        <v>783095.04</v>
      </c>
      <c r="R3596" s="5">
        <v>0</v>
      </c>
      <c r="S3596" s="6">
        <v>783095.04</v>
      </c>
      <c r="T3596" s="6">
        <v>10218.549999999999</v>
      </c>
      <c r="U3596" s="6">
        <v>420494.29</v>
      </c>
      <c r="V3596" s="6">
        <v>1764.3</v>
      </c>
      <c r="W3596" s="6">
        <v>58525.36</v>
      </c>
      <c r="X3596" s="6">
        <v>292092.53999999998</v>
      </c>
      <c r="Y3596" s="5">
        <v>0.37299756106232002</v>
      </c>
      <c r="Z3596" t="s">
        <v>103</v>
      </c>
      <c r="AA3596" t="s">
        <v>119</v>
      </c>
      <c r="AB3596" t="s">
        <v>56</v>
      </c>
      <c r="AC3596" t="s">
        <v>43</v>
      </c>
      <c r="AD3596" t="s">
        <v>123</v>
      </c>
      <c r="AE3596" t="s">
        <v>67</v>
      </c>
      <c r="AF3596" t="str">
        <f>TEXT(Agricultural_Export_Analysis_Cleaned_Dataset[[#This Row],[Order_Date]],"mmm")</f>
        <v>Jul</v>
      </c>
      <c r="AG3596" t="str">
        <f>TEXT(Agricultural_Export_Analysis_Cleaned_Dataset[[#This Row],[Order_Date]],"yyyy")</f>
        <v>2025</v>
      </c>
      <c r="AH3596" t="str">
        <f>TEXT(Agricultural_Export_Analysis_Cleaned_Dataset[[#This Row],[Order_Date]],"ddd")</f>
        <v>Wed</v>
      </c>
      <c r="AI3596" t="str">
        <f>TEXT(Agricultural_Export_Analysis_Cleaned_Dataset[[#This Row],[Ship_Date]],"yyyy")</f>
        <v>2025</v>
      </c>
      <c r="AJ3596" t="str">
        <f>TEXT(Agricultural_Export_Analysis_Cleaned_Dataset[[#This Row],[Ship_Date]],"mmm")</f>
        <v>Jul</v>
      </c>
      <c r="AK3596" t="str">
        <f>TEXT(Agricultural_Export_Analysis_Cleaned_Dataset[[#This Row],[Ship_Date]],"ddd")</f>
        <v>Thu</v>
      </c>
      <c r="AL3596" t="str">
        <f>TEXT(Agricultural_Export_Analysis_Cleaned_Dataset[[#This Row],[Delivery_Date]],"yyyy")</f>
        <v>2025</v>
      </c>
      <c r="AM3596" t="str">
        <f>TEXT(Agricultural_Export_Analysis_Cleaned_Dataset[[#This Row],[Delivery_Date]],"mmm")</f>
        <v>Aug</v>
      </c>
      <c r="AN3596" t="str">
        <f>TEXT(Agricultural_Export_Analysis_Cleaned_Dataset[[#This Row],[Delivery_Date]],"ddd")</f>
        <v>Fri</v>
      </c>
      <c r="AO3596">
        <f>Agricultural_Export_Analysis_Cleaned_Dataset[[#This Row],[Delivery_Date]]-Agricultural_Export_Analysis_Cleaned_Dataset[[#This Row],[Ship_Date]]</f>
        <v>15</v>
      </c>
      <c r="AP3596">
        <f>Agricultural_Export_Analysis_Cleaned_Dataset[[#This Row],[Ship_Date]]-Agricultural_Export_Analysis_Cleaned_Dataset[[#This Row],[Order_Date]]</f>
        <v>8</v>
      </c>
      <c r="AQ3596" s="4" t="str">
        <f>TEXT(Agricultural_Export_Analysis_Cleaned_Dataset[[#This Row],[Order_Date]],"mmm yyyy")</f>
        <v>Jul 2025</v>
      </c>
    </row>
    <row r="3597" spans="1:43" x14ac:dyDescent="0.3">
      <c r="A3597" t="s">
        <v>6668</v>
      </c>
      <c r="B3597" t="s">
        <v>2541</v>
      </c>
      <c r="C3597" s="2">
        <v>45970</v>
      </c>
      <c r="D3597" s="2">
        <v>45979</v>
      </c>
      <c r="E3597" s="2">
        <v>45997</v>
      </c>
      <c r="F3597" t="s">
        <v>35</v>
      </c>
      <c r="G3597" t="s">
        <v>117</v>
      </c>
      <c r="H3597" t="s">
        <v>51</v>
      </c>
      <c r="I3597" t="s">
        <v>38</v>
      </c>
      <c r="J3597" t="s">
        <v>112</v>
      </c>
      <c r="K3597" s="7">
        <v>0</v>
      </c>
      <c r="L3597" t="s">
        <v>70</v>
      </c>
      <c r="M3597" t="s">
        <v>33</v>
      </c>
      <c r="N3597" t="s">
        <v>34</v>
      </c>
      <c r="O3597">
        <v>834</v>
      </c>
      <c r="P3597" s="6">
        <v>52.34</v>
      </c>
      <c r="Q3597" s="6">
        <v>43651.56</v>
      </c>
      <c r="R3597" s="5">
        <v>0</v>
      </c>
      <c r="S3597" s="6">
        <v>43651.56</v>
      </c>
      <c r="T3597" s="6">
        <v>14122.7</v>
      </c>
      <c r="U3597" s="6">
        <v>28162.23</v>
      </c>
      <c r="V3597" s="6">
        <v>1432.05</v>
      </c>
      <c r="W3597" s="6">
        <v>3176.38</v>
      </c>
      <c r="X3597" s="6">
        <v>-3241.8</v>
      </c>
      <c r="Y3597" s="5">
        <v>-7.4265387078949793E-2</v>
      </c>
      <c r="Z3597" t="s">
        <v>54</v>
      </c>
      <c r="AA3597" t="s">
        <v>92</v>
      </c>
      <c r="AB3597" t="s">
        <v>56</v>
      </c>
      <c r="AC3597" t="s">
        <v>76</v>
      </c>
      <c r="AD3597" t="s">
        <v>77</v>
      </c>
      <c r="AE3597" t="s">
        <v>58</v>
      </c>
      <c r="AF3597" t="str">
        <f>TEXT(Agricultural_Export_Analysis_Cleaned_Dataset[[#This Row],[Order_Date]],"mmm")</f>
        <v>Nov</v>
      </c>
      <c r="AG3597" t="str">
        <f>TEXT(Agricultural_Export_Analysis_Cleaned_Dataset[[#This Row],[Order_Date]],"yyyy")</f>
        <v>2025</v>
      </c>
      <c r="AH3597" t="str">
        <f>TEXT(Agricultural_Export_Analysis_Cleaned_Dataset[[#This Row],[Order_Date]],"ddd")</f>
        <v>Sun</v>
      </c>
      <c r="AI3597" t="str">
        <f>TEXT(Agricultural_Export_Analysis_Cleaned_Dataset[[#This Row],[Ship_Date]],"yyyy")</f>
        <v>2025</v>
      </c>
      <c r="AJ3597" t="str">
        <f>TEXT(Agricultural_Export_Analysis_Cleaned_Dataset[[#This Row],[Ship_Date]],"mmm")</f>
        <v>Nov</v>
      </c>
      <c r="AK3597" t="str">
        <f>TEXT(Agricultural_Export_Analysis_Cleaned_Dataset[[#This Row],[Ship_Date]],"ddd")</f>
        <v>Tue</v>
      </c>
      <c r="AL3597" t="str">
        <f>TEXT(Agricultural_Export_Analysis_Cleaned_Dataset[[#This Row],[Delivery_Date]],"yyyy")</f>
        <v>2025</v>
      </c>
      <c r="AM3597" t="str">
        <f>TEXT(Agricultural_Export_Analysis_Cleaned_Dataset[[#This Row],[Delivery_Date]],"mmm")</f>
        <v>Dec</v>
      </c>
      <c r="AN3597" t="str">
        <f>TEXT(Agricultural_Export_Analysis_Cleaned_Dataset[[#This Row],[Delivery_Date]],"ddd")</f>
        <v>Sat</v>
      </c>
      <c r="AO3597">
        <f>Agricultural_Export_Analysis_Cleaned_Dataset[[#This Row],[Delivery_Date]]-Agricultural_Export_Analysis_Cleaned_Dataset[[#This Row],[Ship_Date]]</f>
        <v>18</v>
      </c>
      <c r="AP3597">
        <f>Agricultural_Export_Analysis_Cleaned_Dataset[[#This Row],[Ship_Date]]-Agricultural_Export_Analysis_Cleaned_Dataset[[#This Row],[Order_Date]]</f>
        <v>9</v>
      </c>
      <c r="AQ3597" s="4" t="str">
        <f>TEXT(Agricultural_Export_Analysis_Cleaned_Dataset[[#This Row],[Order_Date]],"mmm yyyy")</f>
        <v>Nov 2025</v>
      </c>
    </row>
    <row r="3598" spans="1:43" x14ac:dyDescent="0.3">
      <c r="A3598" t="s">
        <v>6669</v>
      </c>
      <c r="B3598" t="s">
        <v>1182</v>
      </c>
      <c r="C3598" s="2">
        <v>45616</v>
      </c>
      <c r="D3598" s="2">
        <v>45621</v>
      </c>
      <c r="E3598" s="2">
        <v>45656</v>
      </c>
      <c r="F3598" t="s">
        <v>35</v>
      </c>
      <c r="G3598" t="s">
        <v>50</v>
      </c>
      <c r="H3598" t="s">
        <v>51</v>
      </c>
      <c r="I3598" t="s">
        <v>52</v>
      </c>
      <c r="J3598" t="s">
        <v>53</v>
      </c>
      <c r="K3598" s="7">
        <v>7</v>
      </c>
      <c r="L3598" t="s">
        <v>32</v>
      </c>
      <c r="M3598" t="s">
        <v>88</v>
      </c>
      <c r="N3598" t="s">
        <v>89</v>
      </c>
      <c r="O3598">
        <v>1934</v>
      </c>
      <c r="P3598" s="6">
        <v>490.74</v>
      </c>
      <c r="Q3598" s="6">
        <v>949091.16</v>
      </c>
      <c r="R3598" s="5">
        <v>0.1</v>
      </c>
      <c r="S3598" s="6">
        <v>854182.04399999999</v>
      </c>
      <c r="T3598" s="6">
        <v>5018.63</v>
      </c>
      <c r="U3598" s="6">
        <v>462418.92</v>
      </c>
      <c r="V3598" s="6">
        <v>298.39999999999998</v>
      </c>
      <c r="W3598" s="6">
        <v>56418.6</v>
      </c>
      <c r="X3598" s="6">
        <v>330027.49400000001</v>
      </c>
      <c r="Y3598" s="5">
        <v>0.38636669585622901</v>
      </c>
      <c r="Z3598" t="s">
        <v>54</v>
      </c>
      <c r="AA3598" t="s">
        <v>92</v>
      </c>
      <c r="AB3598" t="s">
        <v>56</v>
      </c>
      <c r="AC3598" t="s">
        <v>43</v>
      </c>
      <c r="AD3598" t="s">
        <v>44</v>
      </c>
      <c r="AE3598" t="s">
        <v>67</v>
      </c>
      <c r="AF3598" t="str">
        <f>TEXT(Agricultural_Export_Analysis_Cleaned_Dataset[[#This Row],[Order_Date]],"mmm")</f>
        <v>Nov</v>
      </c>
      <c r="AG3598" t="str">
        <f>TEXT(Agricultural_Export_Analysis_Cleaned_Dataset[[#This Row],[Order_Date]],"yyyy")</f>
        <v>2024</v>
      </c>
      <c r="AH3598" t="str">
        <f>TEXT(Agricultural_Export_Analysis_Cleaned_Dataset[[#This Row],[Order_Date]],"ddd")</f>
        <v>Wed</v>
      </c>
      <c r="AI3598" t="str">
        <f>TEXT(Agricultural_Export_Analysis_Cleaned_Dataset[[#This Row],[Ship_Date]],"yyyy")</f>
        <v>2024</v>
      </c>
      <c r="AJ3598" t="str">
        <f>TEXT(Agricultural_Export_Analysis_Cleaned_Dataset[[#This Row],[Ship_Date]],"mmm")</f>
        <v>Nov</v>
      </c>
      <c r="AK3598" t="str">
        <f>TEXT(Agricultural_Export_Analysis_Cleaned_Dataset[[#This Row],[Ship_Date]],"ddd")</f>
        <v>Mon</v>
      </c>
      <c r="AL3598" t="str">
        <f>TEXT(Agricultural_Export_Analysis_Cleaned_Dataset[[#This Row],[Delivery_Date]],"yyyy")</f>
        <v>2024</v>
      </c>
      <c r="AM3598" t="str">
        <f>TEXT(Agricultural_Export_Analysis_Cleaned_Dataset[[#This Row],[Delivery_Date]],"mmm")</f>
        <v>Dec</v>
      </c>
      <c r="AN3598" t="str">
        <f>TEXT(Agricultural_Export_Analysis_Cleaned_Dataset[[#This Row],[Delivery_Date]],"ddd")</f>
        <v>Mon</v>
      </c>
      <c r="AO3598">
        <f>Agricultural_Export_Analysis_Cleaned_Dataset[[#This Row],[Delivery_Date]]-Agricultural_Export_Analysis_Cleaned_Dataset[[#This Row],[Ship_Date]]</f>
        <v>35</v>
      </c>
      <c r="AP3598">
        <f>Agricultural_Export_Analysis_Cleaned_Dataset[[#This Row],[Ship_Date]]-Agricultural_Export_Analysis_Cleaned_Dataset[[#This Row],[Order_Date]]</f>
        <v>5</v>
      </c>
      <c r="AQ3598" s="4" t="str">
        <f>TEXT(Agricultural_Export_Analysis_Cleaned_Dataset[[#This Row],[Order_Date]],"mmm yyyy")</f>
        <v>Nov 2024</v>
      </c>
    </row>
    <row r="3599" spans="1:43" x14ac:dyDescent="0.3">
      <c r="A3599" t="s">
        <v>6670</v>
      </c>
      <c r="B3599" t="s">
        <v>6671</v>
      </c>
      <c r="C3599" s="2">
        <v>45949</v>
      </c>
      <c r="D3599" s="2">
        <v>45958</v>
      </c>
      <c r="E3599" s="2">
        <v>45967</v>
      </c>
      <c r="F3599" t="s">
        <v>35</v>
      </c>
      <c r="G3599" t="s">
        <v>50</v>
      </c>
      <c r="H3599" t="s">
        <v>74</v>
      </c>
      <c r="I3599" t="s">
        <v>38</v>
      </c>
      <c r="J3599" t="s">
        <v>39</v>
      </c>
      <c r="K3599" s="7">
        <v>2</v>
      </c>
      <c r="L3599" t="s">
        <v>80</v>
      </c>
      <c r="M3599" t="s">
        <v>33</v>
      </c>
      <c r="N3599" t="s">
        <v>34</v>
      </c>
      <c r="O3599">
        <v>794</v>
      </c>
      <c r="P3599" s="6">
        <v>467.53</v>
      </c>
      <c r="Q3599" s="6">
        <v>371218.82</v>
      </c>
      <c r="R3599" s="5">
        <v>0.15</v>
      </c>
      <c r="S3599" s="6">
        <v>315535.99699999997</v>
      </c>
      <c r="T3599" s="6">
        <v>4236.2700000000004</v>
      </c>
      <c r="U3599" s="6">
        <v>236452.73</v>
      </c>
      <c r="V3599" s="6">
        <v>2579.2199999999998</v>
      </c>
      <c r="W3599" s="6">
        <v>28000.53</v>
      </c>
      <c r="X3599" s="6">
        <v>44267.247000000003</v>
      </c>
      <c r="Y3599" s="5">
        <v>0.14029222472515501</v>
      </c>
      <c r="Z3599" t="s">
        <v>54</v>
      </c>
      <c r="AA3599" t="s">
        <v>75</v>
      </c>
      <c r="AB3599" t="s">
        <v>83</v>
      </c>
      <c r="AC3599" t="s">
        <v>66</v>
      </c>
      <c r="AD3599" t="s">
        <v>98</v>
      </c>
      <c r="AE3599" t="s">
        <v>58</v>
      </c>
      <c r="AF3599" t="str">
        <f>TEXT(Agricultural_Export_Analysis_Cleaned_Dataset[[#This Row],[Order_Date]],"mmm")</f>
        <v>Oct</v>
      </c>
      <c r="AG3599" t="str">
        <f>TEXT(Agricultural_Export_Analysis_Cleaned_Dataset[[#This Row],[Order_Date]],"yyyy")</f>
        <v>2025</v>
      </c>
      <c r="AH3599" t="str">
        <f>TEXT(Agricultural_Export_Analysis_Cleaned_Dataset[[#This Row],[Order_Date]],"ddd")</f>
        <v>Sun</v>
      </c>
      <c r="AI3599" t="str">
        <f>TEXT(Agricultural_Export_Analysis_Cleaned_Dataset[[#This Row],[Ship_Date]],"yyyy")</f>
        <v>2025</v>
      </c>
      <c r="AJ3599" t="str">
        <f>TEXT(Agricultural_Export_Analysis_Cleaned_Dataset[[#This Row],[Ship_Date]],"mmm")</f>
        <v>Oct</v>
      </c>
      <c r="AK3599" t="str">
        <f>TEXT(Agricultural_Export_Analysis_Cleaned_Dataset[[#This Row],[Ship_Date]],"ddd")</f>
        <v>Tue</v>
      </c>
      <c r="AL3599" t="str">
        <f>TEXT(Agricultural_Export_Analysis_Cleaned_Dataset[[#This Row],[Delivery_Date]],"yyyy")</f>
        <v>2025</v>
      </c>
      <c r="AM3599" t="str">
        <f>TEXT(Agricultural_Export_Analysis_Cleaned_Dataset[[#This Row],[Delivery_Date]],"mmm")</f>
        <v>Nov</v>
      </c>
      <c r="AN3599" t="str">
        <f>TEXT(Agricultural_Export_Analysis_Cleaned_Dataset[[#This Row],[Delivery_Date]],"ddd")</f>
        <v>Thu</v>
      </c>
      <c r="AO3599">
        <f>Agricultural_Export_Analysis_Cleaned_Dataset[[#This Row],[Delivery_Date]]-Agricultural_Export_Analysis_Cleaned_Dataset[[#This Row],[Ship_Date]]</f>
        <v>9</v>
      </c>
      <c r="AP3599">
        <f>Agricultural_Export_Analysis_Cleaned_Dataset[[#This Row],[Ship_Date]]-Agricultural_Export_Analysis_Cleaned_Dataset[[#This Row],[Order_Date]]</f>
        <v>9</v>
      </c>
      <c r="AQ3599" s="4" t="str">
        <f>TEXT(Agricultural_Export_Analysis_Cleaned_Dataset[[#This Row],[Order_Date]],"mmm yyyy")</f>
        <v>Oct 2025</v>
      </c>
    </row>
    <row r="3600" spans="1:43" x14ac:dyDescent="0.3">
      <c r="A3600" t="s">
        <v>6672</v>
      </c>
      <c r="B3600" t="s">
        <v>6673</v>
      </c>
      <c r="C3600" s="2">
        <v>45422</v>
      </c>
      <c r="D3600" s="2">
        <v>45429</v>
      </c>
      <c r="E3600" s="2">
        <v>45448</v>
      </c>
      <c r="F3600" t="s">
        <v>35</v>
      </c>
      <c r="G3600" t="s">
        <v>203</v>
      </c>
      <c r="H3600" t="s">
        <v>37</v>
      </c>
      <c r="I3600" t="s">
        <v>118</v>
      </c>
      <c r="J3600" t="s">
        <v>53</v>
      </c>
      <c r="K3600" s="7">
        <v>0</v>
      </c>
      <c r="L3600" t="s">
        <v>87</v>
      </c>
      <c r="M3600" t="s">
        <v>130</v>
      </c>
      <c r="N3600" t="s">
        <v>131</v>
      </c>
      <c r="O3600">
        <v>1741</v>
      </c>
      <c r="P3600" s="6">
        <v>299.95</v>
      </c>
      <c r="Q3600" s="6">
        <v>522212.95</v>
      </c>
      <c r="R3600" s="5">
        <v>0.1</v>
      </c>
      <c r="S3600" s="6">
        <v>469991.65500000003</v>
      </c>
      <c r="T3600" s="6">
        <v>2072.2600000000002</v>
      </c>
      <c r="U3600" s="6">
        <v>266932.94</v>
      </c>
      <c r="V3600" s="6">
        <v>2969.05</v>
      </c>
      <c r="W3600" s="6">
        <v>52843.12</v>
      </c>
      <c r="X3600" s="6">
        <v>145174.285</v>
      </c>
      <c r="Y3600" s="5">
        <v>0.30888694183304199</v>
      </c>
      <c r="Z3600" t="s">
        <v>81</v>
      </c>
      <c r="AA3600" t="s">
        <v>82</v>
      </c>
      <c r="AB3600" t="s">
        <v>65</v>
      </c>
      <c r="AC3600" t="s">
        <v>43</v>
      </c>
      <c r="AD3600" t="s">
        <v>98</v>
      </c>
      <c r="AE3600" t="s">
        <v>67</v>
      </c>
      <c r="AF3600" t="str">
        <f>TEXT(Agricultural_Export_Analysis_Cleaned_Dataset[[#This Row],[Order_Date]],"mmm")</f>
        <v>May</v>
      </c>
      <c r="AG3600" t="str">
        <f>TEXT(Agricultural_Export_Analysis_Cleaned_Dataset[[#This Row],[Order_Date]],"yyyy")</f>
        <v>2024</v>
      </c>
      <c r="AH3600" t="str">
        <f>TEXT(Agricultural_Export_Analysis_Cleaned_Dataset[[#This Row],[Order_Date]],"ddd")</f>
        <v>Fri</v>
      </c>
      <c r="AI3600" t="str">
        <f>TEXT(Agricultural_Export_Analysis_Cleaned_Dataset[[#This Row],[Ship_Date]],"yyyy")</f>
        <v>2024</v>
      </c>
      <c r="AJ3600" t="str">
        <f>TEXT(Agricultural_Export_Analysis_Cleaned_Dataset[[#This Row],[Ship_Date]],"mmm")</f>
        <v>May</v>
      </c>
      <c r="AK3600" t="str">
        <f>TEXT(Agricultural_Export_Analysis_Cleaned_Dataset[[#This Row],[Ship_Date]],"ddd")</f>
        <v>Fri</v>
      </c>
      <c r="AL3600" t="str">
        <f>TEXT(Agricultural_Export_Analysis_Cleaned_Dataset[[#This Row],[Delivery_Date]],"yyyy")</f>
        <v>2024</v>
      </c>
      <c r="AM3600" t="str">
        <f>TEXT(Agricultural_Export_Analysis_Cleaned_Dataset[[#This Row],[Delivery_Date]],"mmm")</f>
        <v>Jun</v>
      </c>
      <c r="AN3600" t="str">
        <f>TEXT(Agricultural_Export_Analysis_Cleaned_Dataset[[#This Row],[Delivery_Date]],"ddd")</f>
        <v>Wed</v>
      </c>
      <c r="AO3600">
        <f>Agricultural_Export_Analysis_Cleaned_Dataset[[#This Row],[Delivery_Date]]-Agricultural_Export_Analysis_Cleaned_Dataset[[#This Row],[Ship_Date]]</f>
        <v>19</v>
      </c>
      <c r="AP3600">
        <f>Agricultural_Export_Analysis_Cleaned_Dataset[[#This Row],[Ship_Date]]-Agricultural_Export_Analysis_Cleaned_Dataset[[#This Row],[Order_Date]]</f>
        <v>7</v>
      </c>
      <c r="AQ3600" s="4" t="str">
        <f>TEXT(Agricultural_Export_Analysis_Cleaned_Dataset[[#This Row],[Order_Date]],"mmm yyyy")</f>
        <v>May 2024</v>
      </c>
    </row>
    <row r="3601" spans="1:43" x14ac:dyDescent="0.3">
      <c r="A3601" t="s">
        <v>6674</v>
      </c>
      <c r="B3601" t="s">
        <v>6675</v>
      </c>
      <c r="C3601" s="2">
        <v>45593</v>
      </c>
      <c r="D3601" s="2">
        <v>45599</v>
      </c>
      <c r="E3601" s="2">
        <v>45627</v>
      </c>
      <c r="F3601" t="s">
        <v>35</v>
      </c>
      <c r="G3601" t="s">
        <v>132</v>
      </c>
      <c r="H3601" t="s">
        <v>51</v>
      </c>
      <c r="I3601" t="s">
        <v>97</v>
      </c>
      <c r="J3601" t="s">
        <v>53</v>
      </c>
      <c r="K3601" s="7">
        <v>0</v>
      </c>
      <c r="L3601" t="s">
        <v>87</v>
      </c>
      <c r="M3601" t="s">
        <v>130</v>
      </c>
      <c r="N3601" t="s">
        <v>131</v>
      </c>
      <c r="O3601">
        <v>118</v>
      </c>
      <c r="P3601" s="6">
        <v>499.04</v>
      </c>
      <c r="Q3601" s="6">
        <v>58886.720000000001</v>
      </c>
      <c r="R3601" s="5">
        <v>0</v>
      </c>
      <c r="S3601" s="6">
        <v>58886.720000000001</v>
      </c>
      <c r="T3601" s="6">
        <v>11586.63</v>
      </c>
      <c r="U3601" s="6">
        <v>32443.94</v>
      </c>
      <c r="V3601" s="6">
        <v>2257.46</v>
      </c>
      <c r="W3601" s="6">
        <v>5381.96</v>
      </c>
      <c r="X3601" s="6">
        <v>7216.73</v>
      </c>
      <c r="Y3601" s="5">
        <v>0.12255275892425301</v>
      </c>
      <c r="Z3601" t="s">
        <v>54</v>
      </c>
      <c r="AA3601" t="s">
        <v>75</v>
      </c>
      <c r="AB3601" t="s">
        <v>42</v>
      </c>
      <c r="AC3601" t="s">
        <v>43</v>
      </c>
      <c r="AD3601" t="s">
        <v>93</v>
      </c>
      <c r="AE3601" t="s">
        <v>45</v>
      </c>
      <c r="AF3601" t="str">
        <f>TEXT(Agricultural_Export_Analysis_Cleaned_Dataset[[#This Row],[Order_Date]],"mmm")</f>
        <v>Oct</v>
      </c>
      <c r="AG3601" t="str">
        <f>TEXT(Agricultural_Export_Analysis_Cleaned_Dataset[[#This Row],[Order_Date]],"yyyy")</f>
        <v>2024</v>
      </c>
      <c r="AH3601" t="str">
        <f>TEXT(Agricultural_Export_Analysis_Cleaned_Dataset[[#This Row],[Order_Date]],"ddd")</f>
        <v>Mon</v>
      </c>
      <c r="AI3601" t="str">
        <f>TEXT(Agricultural_Export_Analysis_Cleaned_Dataset[[#This Row],[Ship_Date]],"yyyy")</f>
        <v>2024</v>
      </c>
      <c r="AJ3601" t="str">
        <f>TEXT(Agricultural_Export_Analysis_Cleaned_Dataset[[#This Row],[Ship_Date]],"mmm")</f>
        <v>Nov</v>
      </c>
      <c r="AK3601" t="str">
        <f>TEXT(Agricultural_Export_Analysis_Cleaned_Dataset[[#This Row],[Ship_Date]],"ddd")</f>
        <v>Sun</v>
      </c>
      <c r="AL3601" t="str">
        <f>TEXT(Agricultural_Export_Analysis_Cleaned_Dataset[[#This Row],[Delivery_Date]],"yyyy")</f>
        <v>2024</v>
      </c>
      <c r="AM3601" t="str">
        <f>TEXT(Agricultural_Export_Analysis_Cleaned_Dataset[[#This Row],[Delivery_Date]],"mmm")</f>
        <v>Dec</v>
      </c>
      <c r="AN3601" t="str">
        <f>TEXT(Agricultural_Export_Analysis_Cleaned_Dataset[[#This Row],[Delivery_Date]],"ddd")</f>
        <v>Sun</v>
      </c>
      <c r="AO3601">
        <f>Agricultural_Export_Analysis_Cleaned_Dataset[[#This Row],[Delivery_Date]]-Agricultural_Export_Analysis_Cleaned_Dataset[[#This Row],[Ship_Date]]</f>
        <v>28</v>
      </c>
      <c r="AP3601">
        <f>Agricultural_Export_Analysis_Cleaned_Dataset[[#This Row],[Ship_Date]]-Agricultural_Export_Analysis_Cleaned_Dataset[[#This Row],[Order_Date]]</f>
        <v>6</v>
      </c>
      <c r="AQ3601" s="4" t="str">
        <f>TEXT(Agricultural_Export_Analysis_Cleaned_Dataset[[#This Row],[Order_Date]],"mmm yyyy")</f>
        <v>Oct 2024</v>
      </c>
    </row>
    <row r="3602" spans="1:43" x14ac:dyDescent="0.3">
      <c r="A3602" t="s">
        <v>6676</v>
      </c>
      <c r="B3602" t="s">
        <v>6677</v>
      </c>
      <c r="C3602" s="2">
        <v>45978</v>
      </c>
      <c r="D3602" s="2">
        <v>45983</v>
      </c>
      <c r="E3602" s="2">
        <v>46015</v>
      </c>
      <c r="F3602" t="s">
        <v>35</v>
      </c>
      <c r="G3602" t="s">
        <v>8934</v>
      </c>
      <c r="H3602" t="s">
        <v>51</v>
      </c>
      <c r="I3602" t="s">
        <v>118</v>
      </c>
      <c r="J3602" t="s">
        <v>53</v>
      </c>
      <c r="K3602" s="7">
        <v>2</v>
      </c>
      <c r="L3602" t="s">
        <v>135</v>
      </c>
      <c r="M3602" t="s">
        <v>33</v>
      </c>
      <c r="N3602" t="s">
        <v>34</v>
      </c>
      <c r="O3602">
        <v>275</v>
      </c>
      <c r="P3602" s="6">
        <v>425.44</v>
      </c>
      <c r="Q3602" s="6">
        <v>116996</v>
      </c>
      <c r="R3602" s="5">
        <v>0.15</v>
      </c>
      <c r="S3602" s="6">
        <v>99446.6</v>
      </c>
      <c r="T3602" s="6">
        <v>4613.9399999999996</v>
      </c>
      <c r="U3602" s="6">
        <v>68842.95</v>
      </c>
      <c r="V3602" s="6">
        <v>2629.86</v>
      </c>
      <c r="W3602" s="6">
        <v>6719.59</v>
      </c>
      <c r="X3602" s="6">
        <v>16640.259999999998</v>
      </c>
      <c r="Y3602" s="5">
        <v>0.16732859645277001</v>
      </c>
      <c r="Z3602" t="s">
        <v>54</v>
      </c>
      <c r="AA3602" t="s">
        <v>92</v>
      </c>
      <c r="AB3602" t="s">
        <v>56</v>
      </c>
      <c r="AC3602" t="s">
        <v>43</v>
      </c>
      <c r="AD3602" t="s">
        <v>123</v>
      </c>
      <c r="AE3602" t="s">
        <v>58</v>
      </c>
      <c r="AF3602" t="str">
        <f>TEXT(Agricultural_Export_Analysis_Cleaned_Dataset[[#This Row],[Order_Date]],"mmm")</f>
        <v>Nov</v>
      </c>
      <c r="AG3602" t="str">
        <f>TEXT(Agricultural_Export_Analysis_Cleaned_Dataset[[#This Row],[Order_Date]],"yyyy")</f>
        <v>2025</v>
      </c>
      <c r="AH3602" t="str">
        <f>TEXT(Agricultural_Export_Analysis_Cleaned_Dataset[[#This Row],[Order_Date]],"ddd")</f>
        <v>Mon</v>
      </c>
      <c r="AI3602" t="str">
        <f>TEXT(Agricultural_Export_Analysis_Cleaned_Dataset[[#This Row],[Ship_Date]],"yyyy")</f>
        <v>2025</v>
      </c>
      <c r="AJ3602" t="str">
        <f>TEXT(Agricultural_Export_Analysis_Cleaned_Dataset[[#This Row],[Ship_Date]],"mmm")</f>
        <v>Nov</v>
      </c>
      <c r="AK3602" t="str">
        <f>TEXT(Agricultural_Export_Analysis_Cleaned_Dataset[[#This Row],[Ship_Date]],"ddd")</f>
        <v>Sat</v>
      </c>
      <c r="AL3602" t="str">
        <f>TEXT(Agricultural_Export_Analysis_Cleaned_Dataset[[#This Row],[Delivery_Date]],"yyyy")</f>
        <v>2025</v>
      </c>
      <c r="AM3602" t="str">
        <f>TEXT(Agricultural_Export_Analysis_Cleaned_Dataset[[#This Row],[Delivery_Date]],"mmm")</f>
        <v>Dec</v>
      </c>
      <c r="AN3602" t="str">
        <f>TEXT(Agricultural_Export_Analysis_Cleaned_Dataset[[#This Row],[Delivery_Date]],"ddd")</f>
        <v>Wed</v>
      </c>
      <c r="AO3602">
        <f>Agricultural_Export_Analysis_Cleaned_Dataset[[#This Row],[Delivery_Date]]-Agricultural_Export_Analysis_Cleaned_Dataset[[#This Row],[Ship_Date]]</f>
        <v>32</v>
      </c>
      <c r="AP3602">
        <f>Agricultural_Export_Analysis_Cleaned_Dataset[[#This Row],[Ship_Date]]-Agricultural_Export_Analysis_Cleaned_Dataset[[#This Row],[Order_Date]]</f>
        <v>5</v>
      </c>
      <c r="AQ3602" s="4" t="str">
        <f>TEXT(Agricultural_Export_Analysis_Cleaned_Dataset[[#This Row],[Order_Date]],"mmm yyyy")</f>
        <v>Nov 2025</v>
      </c>
    </row>
    <row r="3603" spans="1:43" x14ac:dyDescent="0.3">
      <c r="A3603" t="s">
        <v>6678</v>
      </c>
      <c r="B3603" t="s">
        <v>6679</v>
      </c>
      <c r="C3603" s="2">
        <v>45504</v>
      </c>
      <c r="D3603" s="2">
        <v>45513</v>
      </c>
      <c r="E3603" s="2">
        <v>45534</v>
      </c>
      <c r="F3603" t="s">
        <v>35</v>
      </c>
      <c r="G3603" t="s">
        <v>117</v>
      </c>
      <c r="H3603" t="s">
        <v>74</v>
      </c>
      <c r="I3603" t="s">
        <v>91</v>
      </c>
      <c r="J3603" t="s">
        <v>112</v>
      </c>
      <c r="K3603" s="7">
        <v>0</v>
      </c>
      <c r="L3603" t="s">
        <v>32</v>
      </c>
      <c r="M3603" t="s">
        <v>88</v>
      </c>
      <c r="N3603" t="s">
        <v>89</v>
      </c>
      <c r="O3603">
        <v>1924</v>
      </c>
      <c r="P3603" s="6">
        <v>259.64999999999998</v>
      </c>
      <c r="Q3603" s="6">
        <v>499566.6</v>
      </c>
      <c r="R3603" s="5">
        <v>0.05</v>
      </c>
      <c r="S3603" s="6">
        <v>474588.27</v>
      </c>
      <c r="T3603" s="6">
        <v>5823.39</v>
      </c>
      <c r="U3603" s="6">
        <v>245398.68</v>
      </c>
      <c r="V3603" s="6">
        <v>1700.94</v>
      </c>
      <c r="W3603" s="6">
        <v>46478.89</v>
      </c>
      <c r="X3603" s="6">
        <v>175186.37</v>
      </c>
      <c r="Y3603" s="5">
        <v>0.369133375336057</v>
      </c>
      <c r="Z3603" t="s">
        <v>103</v>
      </c>
      <c r="AA3603" t="s">
        <v>119</v>
      </c>
      <c r="AB3603" t="s">
        <v>83</v>
      </c>
      <c r="AC3603" t="s">
        <v>66</v>
      </c>
      <c r="AD3603" t="s">
        <v>84</v>
      </c>
      <c r="AE3603" t="s">
        <v>45</v>
      </c>
      <c r="AF3603" t="str">
        <f>TEXT(Agricultural_Export_Analysis_Cleaned_Dataset[[#This Row],[Order_Date]],"mmm")</f>
        <v>Jul</v>
      </c>
      <c r="AG3603" t="str">
        <f>TEXT(Agricultural_Export_Analysis_Cleaned_Dataset[[#This Row],[Order_Date]],"yyyy")</f>
        <v>2024</v>
      </c>
      <c r="AH3603" t="str">
        <f>TEXT(Agricultural_Export_Analysis_Cleaned_Dataset[[#This Row],[Order_Date]],"ddd")</f>
        <v>Wed</v>
      </c>
      <c r="AI3603" t="str">
        <f>TEXT(Agricultural_Export_Analysis_Cleaned_Dataset[[#This Row],[Ship_Date]],"yyyy")</f>
        <v>2024</v>
      </c>
      <c r="AJ3603" t="str">
        <f>TEXT(Agricultural_Export_Analysis_Cleaned_Dataset[[#This Row],[Ship_Date]],"mmm")</f>
        <v>Aug</v>
      </c>
      <c r="AK3603" t="str">
        <f>TEXT(Agricultural_Export_Analysis_Cleaned_Dataset[[#This Row],[Ship_Date]],"ddd")</f>
        <v>Fri</v>
      </c>
      <c r="AL3603" t="str">
        <f>TEXT(Agricultural_Export_Analysis_Cleaned_Dataset[[#This Row],[Delivery_Date]],"yyyy")</f>
        <v>2024</v>
      </c>
      <c r="AM3603" t="str">
        <f>TEXT(Agricultural_Export_Analysis_Cleaned_Dataset[[#This Row],[Delivery_Date]],"mmm")</f>
        <v>Aug</v>
      </c>
      <c r="AN3603" t="str">
        <f>TEXT(Agricultural_Export_Analysis_Cleaned_Dataset[[#This Row],[Delivery_Date]],"ddd")</f>
        <v>Fri</v>
      </c>
      <c r="AO3603">
        <f>Agricultural_Export_Analysis_Cleaned_Dataset[[#This Row],[Delivery_Date]]-Agricultural_Export_Analysis_Cleaned_Dataset[[#This Row],[Ship_Date]]</f>
        <v>21</v>
      </c>
      <c r="AP3603">
        <f>Agricultural_Export_Analysis_Cleaned_Dataset[[#This Row],[Ship_Date]]-Agricultural_Export_Analysis_Cleaned_Dataset[[#This Row],[Order_Date]]</f>
        <v>9</v>
      </c>
      <c r="AQ3603" s="4" t="str">
        <f>TEXT(Agricultural_Export_Analysis_Cleaned_Dataset[[#This Row],[Order_Date]],"mmm yyyy")</f>
        <v>Jul 2024</v>
      </c>
    </row>
    <row r="3604" spans="1:43" x14ac:dyDescent="0.3">
      <c r="A3604" t="s">
        <v>6680</v>
      </c>
      <c r="B3604" t="s">
        <v>6681</v>
      </c>
      <c r="C3604" s="2">
        <v>45431</v>
      </c>
      <c r="D3604" s="2">
        <v>45437</v>
      </c>
      <c r="E3604" s="2">
        <v>45478</v>
      </c>
      <c r="F3604" t="s">
        <v>35</v>
      </c>
      <c r="G3604" t="s">
        <v>50</v>
      </c>
      <c r="H3604" t="s">
        <v>37</v>
      </c>
      <c r="I3604" t="s">
        <v>52</v>
      </c>
      <c r="J3604" t="s">
        <v>53</v>
      </c>
      <c r="K3604" s="7">
        <v>15</v>
      </c>
      <c r="L3604" t="s">
        <v>135</v>
      </c>
      <c r="M3604" t="s">
        <v>140</v>
      </c>
      <c r="N3604" t="s">
        <v>49</v>
      </c>
      <c r="O3604">
        <v>1417</v>
      </c>
      <c r="P3604" s="6">
        <v>380.97</v>
      </c>
      <c r="Q3604" s="6">
        <v>539834.49</v>
      </c>
      <c r="R3604" s="5">
        <v>0.05</v>
      </c>
      <c r="S3604" s="6">
        <v>512842.76549999998</v>
      </c>
      <c r="T3604" s="6">
        <v>12081.37</v>
      </c>
      <c r="U3604" s="6">
        <v>278465.13</v>
      </c>
      <c r="V3604" s="6">
        <v>1278.9000000000001</v>
      </c>
      <c r="W3604" s="6">
        <v>11899.6</v>
      </c>
      <c r="X3604" s="6">
        <v>209117.76550000001</v>
      </c>
      <c r="Y3604" s="5">
        <v>0.40776194882288902</v>
      </c>
      <c r="Z3604" t="s">
        <v>81</v>
      </c>
      <c r="AA3604" t="s">
        <v>82</v>
      </c>
      <c r="AB3604" t="s">
        <v>56</v>
      </c>
      <c r="AC3604" t="s">
        <v>66</v>
      </c>
      <c r="AD3604" t="s">
        <v>77</v>
      </c>
      <c r="AE3604" t="s">
        <v>67</v>
      </c>
      <c r="AF3604" t="str">
        <f>TEXT(Agricultural_Export_Analysis_Cleaned_Dataset[[#This Row],[Order_Date]],"mmm")</f>
        <v>May</v>
      </c>
      <c r="AG3604" t="str">
        <f>TEXT(Agricultural_Export_Analysis_Cleaned_Dataset[[#This Row],[Order_Date]],"yyyy")</f>
        <v>2024</v>
      </c>
      <c r="AH3604" t="str">
        <f>TEXT(Agricultural_Export_Analysis_Cleaned_Dataset[[#This Row],[Order_Date]],"ddd")</f>
        <v>Sun</v>
      </c>
      <c r="AI3604" t="str">
        <f>TEXT(Agricultural_Export_Analysis_Cleaned_Dataset[[#This Row],[Ship_Date]],"yyyy")</f>
        <v>2024</v>
      </c>
      <c r="AJ3604" t="str">
        <f>TEXT(Agricultural_Export_Analysis_Cleaned_Dataset[[#This Row],[Ship_Date]],"mmm")</f>
        <v>May</v>
      </c>
      <c r="AK3604" t="str">
        <f>TEXT(Agricultural_Export_Analysis_Cleaned_Dataset[[#This Row],[Ship_Date]],"ddd")</f>
        <v>Sat</v>
      </c>
      <c r="AL3604" t="str">
        <f>TEXT(Agricultural_Export_Analysis_Cleaned_Dataset[[#This Row],[Delivery_Date]],"yyyy")</f>
        <v>2024</v>
      </c>
      <c r="AM3604" t="str">
        <f>TEXT(Agricultural_Export_Analysis_Cleaned_Dataset[[#This Row],[Delivery_Date]],"mmm")</f>
        <v>Jul</v>
      </c>
      <c r="AN3604" t="str">
        <f>TEXT(Agricultural_Export_Analysis_Cleaned_Dataset[[#This Row],[Delivery_Date]],"ddd")</f>
        <v>Fri</v>
      </c>
      <c r="AO3604">
        <f>Agricultural_Export_Analysis_Cleaned_Dataset[[#This Row],[Delivery_Date]]-Agricultural_Export_Analysis_Cleaned_Dataset[[#This Row],[Ship_Date]]</f>
        <v>41</v>
      </c>
      <c r="AP3604">
        <f>Agricultural_Export_Analysis_Cleaned_Dataset[[#This Row],[Ship_Date]]-Agricultural_Export_Analysis_Cleaned_Dataset[[#This Row],[Order_Date]]</f>
        <v>6</v>
      </c>
      <c r="AQ3604" s="4" t="str">
        <f>TEXT(Agricultural_Export_Analysis_Cleaned_Dataset[[#This Row],[Order_Date]],"mmm yyyy")</f>
        <v>May 2024</v>
      </c>
    </row>
    <row r="3605" spans="1:43" x14ac:dyDescent="0.3">
      <c r="A3605" t="s">
        <v>6682</v>
      </c>
      <c r="B3605" t="s">
        <v>5440</v>
      </c>
      <c r="C3605" s="2">
        <v>45922</v>
      </c>
      <c r="D3605" s="2">
        <v>45927</v>
      </c>
      <c r="E3605" s="2">
        <v>45944</v>
      </c>
      <c r="F3605" t="s">
        <v>35</v>
      </c>
      <c r="G3605" t="s">
        <v>8932</v>
      </c>
      <c r="H3605" t="s">
        <v>37</v>
      </c>
      <c r="I3605" t="s">
        <v>91</v>
      </c>
      <c r="J3605" t="s">
        <v>53</v>
      </c>
      <c r="K3605" s="7">
        <v>4</v>
      </c>
      <c r="L3605" t="s">
        <v>80</v>
      </c>
      <c r="M3605" t="s">
        <v>61</v>
      </c>
      <c r="N3605" t="s">
        <v>62</v>
      </c>
      <c r="O3605">
        <v>1392</v>
      </c>
      <c r="P3605" s="6">
        <v>222.69</v>
      </c>
      <c r="Q3605" s="6">
        <v>309984.48</v>
      </c>
      <c r="R3605" s="5">
        <v>0.05</v>
      </c>
      <c r="S3605" s="6">
        <v>294485.25599999999</v>
      </c>
      <c r="T3605" s="6">
        <v>10442.59</v>
      </c>
      <c r="U3605" s="6">
        <v>141700.41</v>
      </c>
      <c r="V3605" s="6">
        <v>2468.0500000000002</v>
      </c>
      <c r="W3605" s="6">
        <v>18650.240000000002</v>
      </c>
      <c r="X3605" s="6">
        <v>121223.966</v>
      </c>
      <c r="Y3605" s="5">
        <v>0.41164697902566599</v>
      </c>
      <c r="Z3605" t="s">
        <v>103</v>
      </c>
      <c r="AA3605" t="s">
        <v>104</v>
      </c>
      <c r="AB3605" t="s">
        <v>56</v>
      </c>
      <c r="AC3605" t="s">
        <v>43</v>
      </c>
      <c r="AD3605" t="s">
        <v>84</v>
      </c>
      <c r="AE3605" t="s">
        <v>67</v>
      </c>
      <c r="AF3605" t="str">
        <f>TEXT(Agricultural_Export_Analysis_Cleaned_Dataset[[#This Row],[Order_Date]],"mmm")</f>
        <v>Sep</v>
      </c>
      <c r="AG3605" t="str">
        <f>TEXT(Agricultural_Export_Analysis_Cleaned_Dataset[[#This Row],[Order_Date]],"yyyy")</f>
        <v>2025</v>
      </c>
      <c r="AH3605" t="str">
        <f>TEXT(Agricultural_Export_Analysis_Cleaned_Dataset[[#This Row],[Order_Date]],"ddd")</f>
        <v>Mon</v>
      </c>
      <c r="AI3605" t="str">
        <f>TEXT(Agricultural_Export_Analysis_Cleaned_Dataset[[#This Row],[Ship_Date]],"yyyy")</f>
        <v>2025</v>
      </c>
      <c r="AJ3605" t="str">
        <f>TEXT(Agricultural_Export_Analysis_Cleaned_Dataset[[#This Row],[Ship_Date]],"mmm")</f>
        <v>Sep</v>
      </c>
      <c r="AK3605" t="str">
        <f>TEXT(Agricultural_Export_Analysis_Cleaned_Dataset[[#This Row],[Ship_Date]],"ddd")</f>
        <v>Sat</v>
      </c>
      <c r="AL3605" t="str">
        <f>TEXT(Agricultural_Export_Analysis_Cleaned_Dataset[[#This Row],[Delivery_Date]],"yyyy")</f>
        <v>2025</v>
      </c>
      <c r="AM3605" t="str">
        <f>TEXT(Agricultural_Export_Analysis_Cleaned_Dataset[[#This Row],[Delivery_Date]],"mmm")</f>
        <v>Oct</v>
      </c>
      <c r="AN3605" t="str">
        <f>TEXT(Agricultural_Export_Analysis_Cleaned_Dataset[[#This Row],[Delivery_Date]],"ddd")</f>
        <v>Tue</v>
      </c>
      <c r="AO3605">
        <f>Agricultural_Export_Analysis_Cleaned_Dataset[[#This Row],[Delivery_Date]]-Agricultural_Export_Analysis_Cleaned_Dataset[[#This Row],[Ship_Date]]</f>
        <v>17</v>
      </c>
      <c r="AP3605">
        <f>Agricultural_Export_Analysis_Cleaned_Dataset[[#This Row],[Ship_Date]]-Agricultural_Export_Analysis_Cleaned_Dataset[[#This Row],[Order_Date]]</f>
        <v>5</v>
      </c>
      <c r="AQ3605" s="4" t="str">
        <f>TEXT(Agricultural_Export_Analysis_Cleaned_Dataset[[#This Row],[Order_Date]],"mmm yyyy")</f>
        <v>Sep 2025</v>
      </c>
    </row>
    <row r="3606" spans="1:43" x14ac:dyDescent="0.3">
      <c r="A3606" t="s">
        <v>6683</v>
      </c>
      <c r="B3606" t="s">
        <v>6684</v>
      </c>
      <c r="C3606" s="2">
        <v>45547</v>
      </c>
      <c r="D3606" s="2">
        <v>45551</v>
      </c>
      <c r="E3606" s="2">
        <v>45570</v>
      </c>
      <c r="F3606" t="s">
        <v>35</v>
      </c>
      <c r="G3606" t="s">
        <v>96</v>
      </c>
      <c r="H3606" t="s">
        <v>51</v>
      </c>
      <c r="I3606" t="s">
        <v>52</v>
      </c>
      <c r="J3606" t="s">
        <v>39</v>
      </c>
      <c r="K3606" s="7">
        <v>2</v>
      </c>
      <c r="L3606" t="s">
        <v>87</v>
      </c>
      <c r="M3606" t="s">
        <v>140</v>
      </c>
      <c r="N3606" t="s">
        <v>49</v>
      </c>
      <c r="O3606">
        <v>1252</v>
      </c>
      <c r="P3606" s="6">
        <v>300.44</v>
      </c>
      <c r="Q3606" s="6">
        <v>376150.88</v>
      </c>
      <c r="R3606" s="5">
        <v>0.15</v>
      </c>
      <c r="S3606" s="6">
        <v>319728.24800000002</v>
      </c>
      <c r="T3606" s="6">
        <v>2017.94</v>
      </c>
      <c r="U3606" s="6">
        <v>173856.57</v>
      </c>
      <c r="V3606" s="6">
        <v>927.09</v>
      </c>
      <c r="W3606" s="6">
        <v>25326.400000000001</v>
      </c>
      <c r="X3606" s="6">
        <v>117600.24800000001</v>
      </c>
      <c r="Y3606" s="5">
        <v>0.36781313110626401</v>
      </c>
      <c r="Z3606" t="s">
        <v>103</v>
      </c>
      <c r="AA3606" t="s">
        <v>104</v>
      </c>
      <c r="AB3606" t="s">
        <v>56</v>
      </c>
      <c r="AC3606" t="s">
        <v>66</v>
      </c>
      <c r="AD3606" t="s">
        <v>84</v>
      </c>
      <c r="AE3606" t="s">
        <v>58</v>
      </c>
      <c r="AF3606" t="str">
        <f>TEXT(Agricultural_Export_Analysis_Cleaned_Dataset[[#This Row],[Order_Date]],"mmm")</f>
        <v>Sep</v>
      </c>
      <c r="AG3606" t="str">
        <f>TEXT(Agricultural_Export_Analysis_Cleaned_Dataset[[#This Row],[Order_Date]],"yyyy")</f>
        <v>2024</v>
      </c>
      <c r="AH3606" t="str">
        <f>TEXT(Agricultural_Export_Analysis_Cleaned_Dataset[[#This Row],[Order_Date]],"ddd")</f>
        <v>Thu</v>
      </c>
      <c r="AI3606" t="str">
        <f>TEXT(Agricultural_Export_Analysis_Cleaned_Dataset[[#This Row],[Ship_Date]],"yyyy")</f>
        <v>2024</v>
      </c>
      <c r="AJ3606" t="str">
        <f>TEXT(Agricultural_Export_Analysis_Cleaned_Dataset[[#This Row],[Ship_Date]],"mmm")</f>
        <v>Sep</v>
      </c>
      <c r="AK3606" t="str">
        <f>TEXT(Agricultural_Export_Analysis_Cleaned_Dataset[[#This Row],[Ship_Date]],"ddd")</f>
        <v>Mon</v>
      </c>
      <c r="AL3606" t="str">
        <f>TEXT(Agricultural_Export_Analysis_Cleaned_Dataset[[#This Row],[Delivery_Date]],"yyyy")</f>
        <v>2024</v>
      </c>
      <c r="AM3606" t="str">
        <f>TEXT(Agricultural_Export_Analysis_Cleaned_Dataset[[#This Row],[Delivery_Date]],"mmm")</f>
        <v>Oct</v>
      </c>
      <c r="AN3606" t="str">
        <f>TEXT(Agricultural_Export_Analysis_Cleaned_Dataset[[#This Row],[Delivery_Date]],"ddd")</f>
        <v>Sat</v>
      </c>
      <c r="AO3606">
        <f>Agricultural_Export_Analysis_Cleaned_Dataset[[#This Row],[Delivery_Date]]-Agricultural_Export_Analysis_Cleaned_Dataset[[#This Row],[Ship_Date]]</f>
        <v>19</v>
      </c>
      <c r="AP3606">
        <f>Agricultural_Export_Analysis_Cleaned_Dataset[[#This Row],[Ship_Date]]-Agricultural_Export_Analysis_Cleaned_Dataset[[#This Row],[Order_Date]]</f>
        <v>4</v>
      </c>
      <c r="AQ3606" s="4" t="str">
        <f>TEXT(Agricultural_Export_Analysis_Cleaned_Dataset[[#This Row],[Order_Date]],"mmm yyyy")</f>
        <v>Sep 2024</v>
      </c>
    </row>
    <row r="3607" spans="1:43" x14ac:dyDescent="0.3">
      <c r="A3607" t="s">
        <v>6685</v>
      </c>
      <c r="B3607" t="s">
        <v>1932</v>
      </c>
      <c r="C3607" s="2">
        <v>45571</v>
      </c>
      <c r="D3607" s="2">
        <v>45577</v>
      </c>
      <c r="E3607" s="2">
        <v>45611</v>
      </c>
      <c r="F3607" t="s">
        <v>35</v>
      </c>
      <c r="G3607" t="s">
        <v>73</v>
      </c>
      <c r="H3607" t="s">
        <v>37</v>
      </c>
      <c r="I3607" t="s">
        <v>38</v>
      </c>
      <c r="J3607" t="s">
        <v>112</v>
      </c>
      <c r="K3607" s="7">
        <v>7</v>
      </c>
      <c r="L3607" t="s">
        <v>32</v>
      </c>
      <c r="M3607" t="s">
        <v>71</v>
      </c>
      <c r="N3607" t="s">
        <v>72</v>
      </c>
      <c r="O3607">
        <v>1453</v>
      </c>
      <c r="P3607" s="6">
        <v>375.27</v>
      </c>
      <c r="Q3607" s="6">
        <v>545267.31000000006</v>
      </c>
      <c r="R3607" s="5">
        <v>0.15</v>
      </c>
      <c r="S3607" s="6">
        <v>463477.21350000001</v>
      </c>
      <c r="T3607" s="6">
        <v>12491.24</v>
      </c>
      <c r="U3607" s="6">
        <v>277490.17</v>
      </c>
      <c r="V3607" s="6">
        <v>1768.61</v>
      </c>
      <c r="W3607" s="6">
        <v>52235.72</v>
      </c>
      <c r="X3607" s="6">
        <v>119491.47349999999</v>
      </c>
      <c r="Y3607" s="5">
        <v>0.25781520648587403</v>
      </c>
      <c r="Z3607" t="s">
        <v>54</v>
      </c>
      <c r="AA3607" t="s">
        <v>75</v>
      </c>
      <c r="AB3607" t="s">
        <v>83</v>
      </c>
      <c r="AC3607" t="s">
        <v>66</v>
      </c>
      <c r="AD3607" t="s">
        <v>123</v>
      </c>
      <c r="AE3607" t="s">
        <v>45</v>
      </c>
      <c r="AF3607" t="str">
        <f>TEXT(Agricultural_Export_Analysis_Cleaned_Dataset[[#This Row],[Order_Date]],"mmm")</f>
        <v>Oct</v>
      </c>
      <c r="AG3607" t="str">
        <f>TEXT(Agricultural_Export_Analysis_Cleaned_Dataset[[#This Row],[Order_Date]],"yyyy")</f>
        <v>2024</v>
      </c>
      <c r="AH3607" t="str">
        <f>TEXT(Agricultural_Export_Analysis_Cleaned_Dataset[[#This Row],[Order_Date]],"ddd")</f>
        <v>Sun</v>
      </c>
      <c r="AI3607" t="str">
        <f>TEXT(Agricultural_Export_Analysis_Cleaned_Dataset[[#This Row],[Ship_Date]],"yyyy")</f>
        <v>2024</v>
      </c>
      <c r="AJ3607" t="str">
        <f>TEXT(Agricultural_Export_Analysis_Cleaned_Dataset[[#This Row],[Ship_Date]],"mmm")</f>
        <v>Oct</v>
      </c>
      <c r="AK3607" t="str">
        <f>TEXT(Agricultural_Export_Analysis_Cleaned_Dataset[[#This Row],[Ship_Date]],"ddd")</f>
        <v>Sat</v>
      </c>
      <c r="AL3607" t="str">
        <f>TEXT(Agricultural_Export_Analysis_Cleaned_Dataset[[#This Row],[Delivery_Date]],"yyyy")</f>
        <v>2024</v>
      </c>
      <c r="AM3607" t="str">
        <f>TEXT(Agricultural_Export_Analysis_Cleaned_Dataset[[#This Row],[Delivery_Date]],"mmm")</f>
        <v>Nov</v>
      </c>
      <c r="AN3607" t="str">
        <f>TEXT(Agricultural_Export_Analysis_Cleaned_Dataset[[#This Row],[Delivery_Date]],"ddd")</f>
        <v>Fri</v>
      </c>
      <c r="AO3607">
        <f>Agricultural_Export_Analysis_Cleaned_Dataset[[#This Row],[Delivery_Date]]-Agricultural_Export_Analysis_Cleaned_Dataset[[#This Row],[Ship_Date]]</f>
        <v>34</v>
      </c>
      <c r="AP3607">
        <f>Agricultural_Export_Analysis_Cleaned_Dataset[[#This Row],[Ship_Date]]-Agricultural_Export_Analysis_Cleaned_Dataset[[#This Row],[Order_Date]]</f>
        <v>6</v>
      </c>
      <c r="AQ3607" s="4" t="str">
        <f>TEXT(Agricultural_Export_Analysis_Cleaned_Dataset[[#This Row],[Order_Date]],"mmm yyyy")</f>
        <v>Oct 2024</v>
      </c>
    </row>
    <row r="3608" spans="1:43" x14ac:dyDescent="0.3">
      <c r="A3608" t="s">
        <v>6686</v>
      </c>
      <c r="B3608" t="s">
        <v>6687</v>
      </c>
      <c r="C3608" s="2">
        <v>45544</v>
      </c>
      <c r="D3608" s="2">
        <v>45550</v>
      </c>
      <c r="E3608" s="2">
        <v>45574</v>
      </c>
      <c r="F3608" t="s">
        <v>35</v>
      </c>
      <c r="G3608" t="s">
        <v>132</v>
      </c>
      <c r="H3608" t="s">
        <v>51</v>
      </c>
      <c r="I3608" t="s">
        <v>118</v>
      </c>
      <c r="J3608" t="s">
        <v>112</v>
      </c>
      <c r="K3608" s="7">
        <v>0</v>
      </c>
      <c r="L3608" t="s">
        <v>80</v>
      </c>
      <c r="M3608" t="s">
        <v>130</v>
      </c>
      <c r="N3608" t="s">
        <v>131</v>
      </c>
      <c r="O3608">
        <v>261</v>
      </c>
      <c r="P3608" s="6">
        <v>418.11</v>
      </c>
      <c r="Q3608" s="6">
        <v>109126.71</v>
      </c>
      <c r="R3608" s="5">
        <v>0.05</v>
      </c>
      <c r="S3608" s="6">
        <v>103670.37450000001</v>
      </c>
      <c r="T3608" s="6">
        <v>4154.55</v>
      </c>
      <c r="U3608" s="6">
        <v>75228.44</v>
      </c>
      <c r="V3608" s="6">
        <v>183.69</v>
      </c>
      <c r="W3608" s="6">
        <v>10880.87</v>
      </c>
      <c r="X3608" s="6">
        <v>13222.824500000001</v>
      </c>
      <c r="Y3608" s="5">
        <v>0.12754679978512101</v>
      </c>
      <c r="Z3608" t="s">
        <v>103</v>
      </c>
      <c r="AA3608" t="s">
        <v>104</v>
      </c>
      <c r="AB3608" t="s">
        <v>42</v>
      </c>
      <c r="AC3608" t="s">
        <v>43</v>
      </c>
      <c r="AD3608" t="s">
        <v>44</v>
      </c>
      <c r="AE3608" t="s">
        <v>58</v>
      </c>
      <c r="AF3608" t="str">
        <f>TEXT(Agricultural_Export_Analysis_Cleaned_Dataset[[#This Row],[Order_Date]],"mmm")</f>
        <v>Sep</v>
      </c>
      <c r="AG3608" t="str">
        <f>TEXT(Agricultural_Export_Analysis_Cleaned_Dataset[[#This Row],[Order_Date]],"yyyy")</f>
        <v>2024</v>
      </c>
      <c r="AH3608" t="str">
        <f>TEXT(Agricultural_Export_Analysis_Cleaned_Dataset[[#This Row],[Order_Date]],"ddd")</f>
        <v>Mon</v>
      </c>
      <c r="AI3608" t="str">
        <f>TEXT(Agricultural_Export_Analysis_Cleaned_Dataset[[#This Row],[Ship_Date]],"yyyy")</f>
        <v>2024</v>
      </c>
      <c r="AJ3608" t="str">
        <f>TEXT(Agricultural_Export_Analysis_Cleaned_Dataset[[#This Row],[Ship_Date]],"mmm")</f>
        <v>Sep</v>
      </c>
      <c r="AK3608" t="str">
        <f>TEXT(Agricultural_Export_Analysis_Cleaned_Dataset[[#This Row],[Ship_Date]],"ddd")</f>
        <v>Sun</v>
      </c>
      <c r="AL3608" t="str">
        <f>TEXT(Agricultural_Export_Analysis_Cleaned_Dataset[[#This Row],[Delivery_Date]],"yyyy")</f>
        <v>2024</v>
      </c>
      <c r="AM3608" t="str">
        <f>TEXT(Agricultural_Export_Analysis_Cleaned_Dataset[[#This Row],[Delivery_Date]],"mmm")</f>
        <v>Oct</v>
      </c>
      <c r="AN3608" t="str">
        <f>TEXT(Agricultural_Export_Analysis_Cleaned_Dataset[[#This Row],[Delivery_Date]],"ddd")</f>
        <v>Wed</v>
      </c>
      <c r="AO3608">
        <f>Agricultural_Export_Analysis_Cleaned_Dataset[[#This Row],[Delivery_Date]]-Agricultural_Export_Analysis_Cleaned_Dataset[[#This Row],[Ship_Date]]</f>
        <v>24</v>
      </c>
      <c r="AP3608">
        <f>Agricultural_Export_Analysis_Cleaned_Dataset[[#This Row],[Ship_Date]]-Agricultural_Export_Analysis_Cleaned_Dataset[[#This Row],[Order_Date]]</f>
        <v>6</v>
      </c>
      <c r="AQ3608" s="4" t="str">
        <f>TEXT(Agricultural_Export_Analysis_Cleaned_Dataset[[#This Row],[Order_Date]],"mmm yyyy")</f>
        <v>Sep 2024</v>
      </c>
    </row>
    <row r="3609" spans="1:43" x14ac:dyDescent="0.3">
      <c r="A3609" t="s">
        <v>6688</v>
      </c>
      <c r="B3609" t="s">
        <v>6689</v>
      </c>
      <c r="C3609" s="2">
        <v>45518</v>
      </c>
      <c r="D3609" s="2">
        <v>45521</v>
      </c>
      <c r="E3609" s="2">
        <v>45538</v>
      </c>
      <c r="F3609" t="s">
        <v>35</v>
      </c>
      <c r="G3609" t="s">
        <v>50</v>
      </c>
      <c r="H3609" t="s">
        <v>51</v>
      </c>
      <c r="I3609" t="s">
        <v>91</v>
      </c>
      <c r="J3609" t="s">
        <v>63</v>
      </c>
      <c r="K3609" s="7">
        <v>10</v>
      </c>
      <c r="L3609" t="s">
        <v>87</v>
      </c>
      <c r="M3609" t="s">
        <v>71</v>
      </c>
      <c r="N3609" t="s">
        <v>72</v>
      </c>
      <c r="O3609">
        <v>1658</v>
      </c>
      <c r="P3609" s="6">
        <v>238.35</v>
      </c>
      <c r="Q3609" s="6">
        <v>395184.3</v>
      </c>
      <c r="R3609" s="5">
        <v>0</v>
      </c>
      <c r="S3609" s="6">
        <v>395184.3</v>
      </c>
      <c r="T3609" s="6">
        <v>4545.78</v>
      </c>
      <c r="U3609" s="6">
        <v>238306.95</v>
      </c>
      <c r="V3609" s="6">
        <v>2463.9699999999998</v>
      </c>
      <c r="W3609" s="6">
        <v>42778.18</v>
      </c>
      <c r="X3609" s="6">
        <v>107089.42</v>
      </c>
      <c r="Y3609" s="5">
        <v>0.27098601842229098</v>
      </c>
      <c r="Z3609" t="s">
        <v>103</v>
      </c>
      <c r="AA3609" t="s">
        <v>177</v>
      </c>
      <c r="AB3609" t="s">
        <v>56</v>
      </c>
      <c r="AC3609" t="s">
        <v>66</v>
      </c>
      <c r="AD3609" t="s">
        <v>44</v>
      </c>
      <c r="AE3609" t="s">
        <v>58</v>
      </c>
      <c r="AF3609" t="str">
        <f>TEXT(Agricultural_Export_Analysis_Cleaned_Dataset[[#This Row],[Order_Date]],"mmm")</f>
        <v>Aug</v>
      </c>
      <c r="AG3609" t="str">
        <f>TEXT(Agricultural_Export_Analysis_Cleaned_Dataset[[#This Row],[Order_Date]],"yyyy")</f>
        <v>2024</v>
      </c>
      <c r="AH3609" t="str">
        <f>TEXT(Agricultural_Export_Analysis_Cleaned_Dataset[[#This Row],[Order_Date]],"ddd")</f>
        <v>Wed</v>
      </c>
      <c r="AI3609" t="str">
        <f>TEXT(Agricultural_Export_Analysis_Cleaned_Dataset[[#This Row],[Ship_Date]],"yyyy")</f>
        <v>2024</v>
      </c>
      <c r="AJ3609" t="str">
        <f>TEXT(Agricultural_Export_Analysis_Cleaned_Dataset[[#This Row],[Ship_Date]],"mmm")</f>
        <v>Aug</v>
      </c>
      <c r="AK3609" t="str">
        <f>TEXT(Agricultural_Export_Analysis_Cleaned_Dataset[[#This Row],[Ship_Date]],"ddd")</f>
        <v>Sat</v>
      </c>
      <c r="AL3609" t="str">
        <f>TEXT(Agricultural_Export_Analysis_Cleaned_Dataset[[#This Row],[Delivery_Date]],"yyyy")</f>
        <v>2024</v>
      </c>
      <c r="AM3609" t="str">
        <f>TEXT(Agricultural_Export_Analysis_Cleaned_Dataset[[#This Row],[Delivery_Date]],"mmm")</f>
        <v>Sep</v>
      </c>
      <c r="AN3609" t="str">
        <f>TEXT(Agricultural_Export_Analysis_Cleaned_Dataset[[#This Row],[Delivery_Date]],"ddd")</f>
        <v>Tue</v>
      </c>
      <c r="AO3609">
        <f>Agricultural_Export_Analysis_Cleaned_Dataset[[#This Row],[Delivery_Date]]-Agricultural_Export_Analysis_Cleaned_Dataset[[#This Row],[Ship_Date]]</f>
        <v>17</v>
      </c>
      <c r="AP3609">
        <f>Agricultural_Export_Analysis_Cleaned_Dataset[[#This Row],[Ship_Date]]-Agricultural_Export_Analysis_Cleaned_Dataset[[#This Row],[Order_Date]]</f>
        <v>3</v>
      </c>
      <c r="AQ3609" s="4" t="str">
        <f>TEXT(Agricultural_Export_Analysis_Cleaned_Dataset[[#This Row],[Order_Date]],"mmm yyyy")</f>
        <v>Aug 2024</v>
      </c>
    </row>
    <row r="3610" spans="1:43" x14ac:dyDescent="0.3">
      <c r="A3610" t="s">
        <v>6690</v>
      </c>
      <c r="B3610" t="s">
        <v>4346</v>
      </c>
      <c r="C3610" s="2">
        <v>45795</v>
      </c>
      <c r="D3610" s="2">
        <v>45796</v>
      </c>
      <c r="E3610" s="2">
        <v>45823</v>
      </c>
      <c r="F3610" t="s">
        <v>35</v>
      </c>
      <c r="G3610" t="s">
        <v>8933</v>
      </c>
      <c r="H3610" t="s">
        <v>51</v>
      </c>
      <c r="I3610" t="s">
        <v>97</v>
      </c>
      <c r="J3610" t="s">
        <v>39</v>
      </c>
      <c r="K3610" s="7">
        <v>0</v>
      </c>
      <c r="L3610" t="s">
        <v>87</v>
      </c>
      <c r="M3610" t="s">
        <v>107</v>
      </c>
      <c r="N3610" t="s">
        <v>108</v>
      </c>
      <c r="O3610">
        <v>965</v>
      </c>
      <c r="P3610" s="6">
        <v>360.51</v>
      </c>
      <c r="Q3610" s="6">
        <v>347892.15</v>
      </c>
      <c r="R3610" s="5">
        <v>0</v>
      </c>
      <c r="S3610" s="6">
        <v>347892.15</v>
      </c>
      <c r="T3610" s="6">
        <v>656.24</v>
      </c>
      <c r="U3610" s="6">
        <v>210537.43</v>
      </c>
      <c r="V3610" s="6">
        <v>1010.8</v>
      </c>
      <c r="W3610" s="6">
        <v>16143.36</v>
      </c>
      <c r="X3610" s="6">
        <v>119544.32000000001</v>
      </c>
      <c r="Y3610" s="5">
        <v>0.34362465493975702</v>
      </c>
      <c r="Z3610" t="s">
        <v>81</v>
      </c>
      <c r="AA3610" t="s">
        <v>82</v>
      </c>
      <c r="AB3610" t="s">
        <v>42</v>
      </c>
      <c r="AC3610" t="s">
        <v>43</v>
      </c>
      <c r="AD3610" t="s">
        <v>84</v>
      </c>
      <c r="AE3610" t="s">
        <v>45</v>
      </c>
      <c r="AF3610" t="str">
        <f>TEXT(Agricultural_Export_Analysis_Cleaned_Dataset[[#This Row],[Order_Date]],"mmm")</f>
        <v>May</v>
      </c>
      <c r="AG3610" t="str">
        <f>TEXT(Agricultural_Export_Analysis_Cleaned_Dataset[[#This Row],[Order_Date]],"yyyy")</f>
        <v>2025</v>
      </c>
      <c r="AH3610" t="str">
        <f>TEXT(Agricultural_Export_Analysis_Cleaned_Dataset[[#This Row],[Order_Date]],"ddd")</f>
        <v>Sun</v>
      </c>
      <c r="AI3610" t="str">
        <f>TEXT(Agricultural_Export_Analysis_Cleaned_Dataset[[#This Row],[Ship_Date]],"yyyy")</f>
        <v>2025</v>
      </c>
      <c r="AJ3610" t="str">
        <f>TEXT(Agricultural_Export_Analysis_Cleaned_Dataset[[#This Row],[Ship_Date]],"mmm")</f>
        <v>May</v>
      </c>
      <c r="AK3610" t="str">
        <f>TEXT(Agricultural_Export_Analysis_Cleaned_Dataset[[#This Row],[Ship_Date]],"ddd")</f>
        <v>Mon</v>
      </c>
      <c r="AL3610" t="str">
        <f>TEXT(Agricultural_Export_Analysis_Cleaned_Dataset[[#This Row],[Delivery_Date]],"yyyy")</f>
        <v>2025</v>
      </c>
      <c r="AM3610" t="str">
        <f>TEXT(Agricultural_Export_Analysis_Cleaned_Dataset[[#This Row],[Delivery_Date]],"mmm")</f>
        <v>Jun</v>
      </c>
      <c r="AN3610" t="str">
        <f>TEXT(Agricultural_Export_Analysis_Cleaned_Dataset[[#This Row],[Delivery_Date]],"ddd")</f>
        <v>Sun</v>
      </c>
      <c r="AO3610">
        <f>Agricultural_Export_Analysis_Cleaned_Dataset[[#This Row],[Delivery_Date]]-Agricultural_Export_Analysis_Cleaned_Dataset[[#This Row],[Ship_Date]]</f>
        <v>27</v>
      </c>
      <c r="AP3610">
        <f>Agricultural_Export_Analysis_Cleaned_Dataset[[#This Row],[Ship_Date]]-Agricultural_Export_Analysis_Cleaned_Dataset[[#This Row],[Order_Date]]</f>
        <v>1</v>
      </c>
      <c r="AQ3610" s="4" t="str">
        <f>TEXT(Agricultural_Export_Analysis_Cleaned_Dataset[[#This Row],[Order_Date]],"mmm yyyy")</f>
        <v>May 2025</v>
      </c>
    </row>
    <row r="3611" spans="1:43" x14ac:dyDescent="0.3">
      <c r="A3611" t="s">
        <v>6691</v>
      </c>
      <c r="B3611" t="s">
        <v>6692</v>
      </c>
      <c r="C3611" s="2">
        <v>45884</v>
      </c>
      <c r="D3611" s="2">
        <v>45892</v>
      </c>
      <c r="E3611" s="2">
        <v>45911</v>
      </c>
      <c r="F3611" t="s">
        <v>35</v>
      </c>
      <c r="G3611" t="s">
        <v>8932</v>
      </c>
      <c r="H3611" t="s">
        <v>37</v>
      </c>
      <c r="I3611" t="s">
        <v>97</v>
      </c>
      <c r="J3611" t="s">
        <v>63</v>
      </c>
      <c r="K3611" s="7">
        <v>10</v>
      </c>
      <c r="L3611" t="s">
        <v>80</v>
      </c>
      <c r="M3611" t="s">
        <v>107</v>
      </c>
      <c r="N3611" t="s">
        <v>108</v>
      </c>
      <c r="O3611">
        <v>100</v>
      </c>
      <c r="P3611" s="6">
        <v>411.87</v>
      </c>
      <c r="Q3611" s="6">
        <v>41187</v>
      </c>
      <c r="R3611" s="5">
        <v>0.15</v>
      </c>
      <c r="S3611" s="6">
        <v>35008.949999999997</v>
      </c>
      <c r="T3611" s="6">
        <v>3872.1</v>
      </c>
      <c r="U3611" s="6">
        <v>22554.45</v>
      </c>
      <c r="V3611" s="6">
        <v>1233.9100000000001</v>
      </c>
      <c r="W3611" s="6">
        <v>1606.96</v>
      </c>
      <c r="X3611" s="6">
        <v>5741.53</v>
      </c>
      <c r="Y3611" s="5">
        <v>0.164001776688532</v>
      </c>
      <c r="Z3611" t="s">
        <v>103</v>
      </c>
      <c r="AA3611" t="s">
        <v>177</v>
      </c>
      <c r="AB3611" t="s">
        <v>83</v>
      </c>
      <c r="AC3611" t="s">
        <v>76</v>
      </c>
      <c r="AD3611" t="s">
        <v>123</v>
      </c>
      <c r="AE3611" t="s">
        <v>58</v>
      </c>
      <c r="AF3611" t="str">
        <f>TEXT(Agricultural_Export_Analysis_Cleaned_Dataset[[#This Row],[Order_Date]],"mmm")</f>
        <v>Aug</v>
      </c>
      <c r="AG3611" t="str">
        <f>TEXT(Agricultural_Export_Analysis_Cleaned_Dataset[[#This Row],[Order_Date]],"yyyy")</f>
        <v>2025</v>
      </c>
      <c r="AH3611" t="str">
        <f>TEXT(Agricultural_Export_Analysis_Cleaned_Dataset[[#This Row],[Order_Date]],"ddd")</f>
        <v>Fri</v>
      </c>
      <c r="AI3611" t="str">
        <f>TEXT(Agricultural_Export_Analysis_Cleaned_Dataset[[#This Row],[Ship_Date]],"yyyy")</f>
        <v>2025</v>
      </c>
      <c r="AJ3611" t="str">
        <f>TEXT(Agricultural_Export_Analysis_Cleaned_Dataset[[#This Row],[Ship_Date]],"mmm")</f>
        <v>Aug</v>
      </c>
      <c r="AK3611" t="str">
        <f>TEXT(Agricultural_Export_Analysis_Cleaned_Dataset[[#This Row],[Ship_Date]],"ddd")</f>
        <v>Sat</v>
      </c>
      <c r="AL3611" t="str">
        <f>TEXT(Agricultural_Export_Analysis_Cleaned_Dataset[[#This Row],[Delivery_Date]],"yyyy")</f>
        <v>2025</v>
      </c>
      <c r="AM3611" t="str">
        <f>TEXT(Agricultural_Export_Analysis_Cleaned_Dataset[[#This Row],[Delivery_Date]],"mmm")</f>
        <v>Sep</v>
      </c>
      <c r="AN3611" t="str">
        <f>TEXT(Agricultural_Export_Analysis_Cleaned_Dataset[[#This Row],[Delivery_Date]],"ddd")</f>
        <v>Thu</v>
      </c>
      <c r="AO3611">
        <f>Agricultural_Export_Analysis_Cleaned_Dataset[[#This Row],[Delivery_Date]]-Agricultural_Export_Analysis_Cleaned_Dataset[[#This Row],[Ship_Date]]</f>
        <v>19</v>
      </c>
      <c r="AP3611">
        <f>Agricultural_Export_Analysis_Cleaned_Dataset[[#This Row],[Ship_Date]]-Agricultural_Export_Analysis_Cleaned_Dataset[[#This Row],[Order_Date]]</f>
        <v>8</v>
      </c>
      <c r="AQ3611" s="4" t="str">
        <f>TEXT(Agricultural_Export_Analysis_Cleaned_Dataset[[#This Row],[Order_Date]],"mmm yyyy")</f>
        <v>Aug 2025</v>
      </c>
    </row>
    <row r="3612" spans="1:43" x14ac:dyDescent="0.3">
      <c r="A3612" t="s">
        <v>6693</v>
      </c>
      <c r="B3612" t="s">
        <v>5634</v>
      </c>
      <c r="C3612" s="2">
        <v>45796</v>
      </c>
      <c r="D3612" s="2">
        <v>45801</v>
      </c>
      <c r="E3612" s="2">
        <v>45819</v>
      </c>
      <c r="F3612" t="s">
        <v>35</v>
      </c>
      <c r="G3612" t="s">
        <v>8934</v>
      </c>
      <c r="H3612" t="s">
        <v>51</v>
      </c>
      <c r="I3612" t="s">
        <v>97</v>
      </c>
      <c r="J3612" t="s">
        <v>63</v>
      </c>
      <c r="K3612" s="7">
        <v>0</v>
      </c>
      <c r="L3612" t="s">
        <v>80</v>
      </c>
      <c r="M3612" t="s">
        <v>140</v>
      </c>
      <c r="N3612" t="s">
        <v>49</v>
      </c>
      <c r="O3612">
        <v>881</v>
      </c>
      <c r="P3612" s="6">
        <v>381.77</v>
      </c>
      <c r="Q3612" s="6">
        <v>336339.37</v>
      </c>
      <c r="R3612" s="5">
        <v>0.15</v>
      </c>
      <c r="S3612" s="6">
        <v>285888.4645</v>
      </c>
      <c r="T3612" s="6">
        <v>5920.79</v>
      </c>
      <c r="U3612" s="6">
        <v>206509.01</v>
      </c>
      <c r="V3612" s="6">
        <v>2984.76</v>
      </c>
      <c r="W3612" s="6">
        <v>7047.88</v>
      </c>
      <c r="X3612" s="6">
        <v>63426.0245</v>
      </c>
      <c r="Y3612" s="5">
        <v>0.22185583671914799</v>
      </c>
      <c r="Z3612" t="s">
        <v>81</v>
      </c>
      <c r="AA3612" t="s">
        <v>82</v>
      </c>
      <c r="AB3612" t="s">
        <v>65</v>
      </c>
      <c r="AC3612" t="s">
        <v>76</v>
      </c>
      <c r="AD3612" t="s">
        <v>84</v>
      </c>
      <c r="AE3612" t="s">
        <v>67</v>
      </c>
      <c r="AF3612" t="str">
        <f>TEXT(Agricultural_Export_Analysis_Cleaned_Dataset[[#This Row],[Order_Date]],"mmm")</f>
        <v>May</v>
      </c>
      <c r="AG3612" t="str">
        <f>TEXT(Agricultural_Export_Analysis_Cleaned_Dataset[[#This Row],[Order_Date]],"yyyy")</f>
        <v>2025</v>
      </c>
      <c r="AH3612" t="str">
        <f>TEXT(Agricultural_Export_Analysis_Cleaned_Dataset[[#This Row],[Order_Date]],"ddd")</f>
        <v>Mon</v>
      </c>
      <c r="AI3612" t="str">
        <f>TEXT(Agricultural_Export_Analysis_Cleaned_Dataset[[#This Row],[Ship_Date]],"yyyy")</f>
        <v>2025</v>
      </c>
      <c r="AJ3612" t="str">
        <f>TEXT(Agricultural_Export_Analysis_Cleaned_Dataset[[#This Row],[Ship_Date]],"mmm")</f>
        <v>May</v>
      </c>
      <c r="AK3612" t="str">
        <f>TEXT(Agricultural_Export_Analysis_Cleaned_Dataset[[#This Row],[Ship_Date]],"ddd")</f>
        <v>Sat</v>
      </c>
      <c r="AL3612" t="str">
        <f>TEXT(Agricultural_Export_Analysis_Cleaned_Dataset[[#This Row],[Delivery_Date]],"yyyy")</f>
        <v>2025</v>
      </c>
      <c r="AM3612" t="str">
        <f>TEXT(Agricultural_Export_Analysis_Cleaned_Dataset[[#This Row],[Delivery_Date]],"mmm")</f>
        <v>Jun</v>
      </c>
      <c r="AN3612" t="str">
        <f>TEXT(Agricultural_Export_Analysis_Cleaned_Dataset[[#This Row],[Delivery_Date]],"ddd")</f>
        <v>Wed</v>
      </c>
      <c r="AO3612">
        <f>Agricultural_Export_Analysis_Cleaned_Dataset[[#This Row],[Delivery_Date]]-Agricultural_Export_Analysis_Cleaned_Dataset[[#This Row],[Ship_Date]]</f>
        <v>18</v>
      </c>
      <c r="AP3612">
        <f>Agricultural_Export_Analysis_Cleaned_Dataset[[#This Row],[Ship_Date]]-Agricultural_Export_Analysis_Cleaned_Dataset[[#This Row],[Order_Date]]</f>
        <v>5</v>
      </c>
      <c r="AQ3612" s="4" t="str">
        <f>TEXT(Agricultural_Export_Analysis_Cleaned_Dataset[[#This Row],[Order_Date]],"mmm yyyy")</f>
        <v>May 2025</v>
      </c>
    </row>
    <row r="3613" spans="1:43" x14ac:dyDescent="0.3">
      <c r="A3613" t="s">
        <v>6694</v>
      </c>
      <c r="B3613" t="s">
        <v>6695</v>
      </c>
      <c r="C3613" s="2">
        <v>45784</v>
      </c>
      <c r="D3613" s="2">
        <v>45793</v>
      </c>
      <c r="E3613" s="2">
        <v>45808</v>
      </c>
      <c r="F3613" t="s">
        <v>35</v>
      </c>
      <c r="G3613" t="s">
        <v>8933</v>
      </c>
      <c r="H3613" t="s">
        <v>51</v>
      </c>
      <c r="I3613" t="s">
        <v>97</v>
      </c>
      <c r="J3613" t="s">
        <v>53</v>
      </c>
      <c r="K3613" s="7">
        <v>4</v>
      </c>
      <c r="L3613" t="s">
        <v>87</v>
      </c>
      <c r="M3613" t="s">
        <v>88</v>
      </c>
      <c r="N3613" t="s">
        <v>89</v>
      </c>
      <c r="O3613">
        <v>281</v>
      </c>
      <c r="P3613" s="6">
        <v>383.02</v>
      </c>
      <c r="Q3613" s="6">
        <v>107628.62</v>
      </c>
      <c r="R3613" s="5">
        <v>0.15</v>
      </c>
      <c r="S3613" s="6">
        <v>91484.327000000005</v>
      </c>
      <c r="T3613" s="6">
        <v>13209.93</v>
      </c>
      <c r="U3613" s="6">
        <v>49292.68</v>
      </c>
      <c r="V3613" s="6">
        <v>2443.84</v>
      </c>
      <c r="W3613" s="6">
        <v>3369.49</v>
      </c>
      <c r="X3613" s="6">
        <v>23168.386999999999</v>
      </c>
      <c r="Y3613" s="5">
        <v>0.25324979436095102</v>
      </c>
      <c r="Z3613" t="s">
        <v>81</v>
      </c>
      <c r="AA3613" t="s">
        <v>82</v>
      </c>
      <c r="AB3613" t="s">
        <v>42</v>
      </c>
      <c r="AC3613" t="s">
        <v>66</v>
      </c>
      <c r="AD3613" t="s">
        <v>57</v>
      </c>
      <c r="AE3613" t="s">
        <v>45</v>
      </c>
      <c r="AF3613" t="str">
        <f>TEXT(Agricultural_Export_Analysis_Cleaned_Dataset[[#This Row],[Order_Date]],"mmm")</f>
        <v>May</v>
      </c>
      <c r="AG3613" t="str">
        <f>TEXT(Agricultural_Export_Analysis_Cleaned_Dataset[[#This Row],[Order_Date]],"yyyy")</f>
        <v>2025</v>
      </c>
      <c r="AH3613" t="str">
        <f>TEXT(Agricultural_Export_Analysis_Cleaned_Dataset[[#This Row],[Order_Date]],"ddd")</f>
        <v>Wed</v>
      </c>
      <c r="AI3613" t="str">
        <f>TEXT(Agricultural_Export_Analysis_Cleaned_Dataset[[#This Row],[Ship_Date]],"yyyy")</f>
        <v>2025</v>
      </c>
      <c r="AJ3613" t="str">
        <f>TEXT(Agricultural_Export_Analysis_Cleaned_Dataset[[#This Row],[Ship_Date]],"mmm")</f>
        <v>May</v>
      </c>
      <c r="AK3613" t="str">
        <f>TEXT(Agricultural_Export_Analysis_Cleaned_Dataset[[#This Row],[Ship_Date]],"ddd")</f>
        <v>Fri</v>
      </c>
      <c r="AL3613" t="str">
        <f>TEXT(Agricultural_Export_Analysis_Cleaned_Dataset[[#This Row],[Delivery_Date]],"yyyy")</f>
        <v>2025</v>
      </c>
      <c r="AM3613" t="str">
        <f>TEXT(Agricultural_Export_Analysis_Cleaned_Dataset[[#This Row],[Delivery_Date]],"mmm")</f>
        <v>May</v>
      </c>
      <c r="AN3613" t="str">
        <f>TEXT(Agricultural_Export_Analysis_Cleaned_Dataset[[#This Row],[Delivery_Date]],"ddd")</f>
        <v>Sat</v>
      </c>
      <c r="AO3613">
        <f>Agricultural_Export_Analysis_Cleaned_Dataset[[#This Row],[Delivery_Date]]-Agricultural_Export_Analysis_Cleaned_Dataset[[#This Row],[Ship_Date]]</f>
        <v>15</v>
      </c>
      <c r="AP3613">
        <f>Agricultural_Export_Analysis_Cleaned_Dataset[[#This Row],[Ship_Date]]-Agricultural_Export_Analysis_Cleaned_Dataset[[#This Row],[Order_Date]]</f>
        <v>9</v>
      </c>
      <c r="AQ3613" s="4" t="str">
        <f>TEXT(Agricultural_Export_Analysis_Cleaned_Dataset[[#This Row],[Order_Date]],"mmm yyyy")</f>
        <v>May 2025</v>
      </c>
    </row>
    <row r="3614" spans="1:43" x14ac:dyDescent="0.3">
      <c r="A3614" t="s">
        <v>6696</v>
      </c>
      <c r="B3614" t="s">
        <v>6697</v>
      </c>
      <c r="C3614" s="2">
        <v>45877</v>
      </c>
      <c r="D3614" s="2">
        <v>45883</v>
      </c>
      <c r="E3614" s="2">
        <v>45893</v>
      </c>
      <c r="F3614" t="s">
        <v>35</v>
      </c>
      <c r="G3614" t="s">
        <v>8932</v>
      </c>
      <c r="H3614" t="s">
        <v>37</v>
      </c>
      <c r="I3614" t="s">
        <v>91</v>
      </c>
      <c r="J3614" t="s">
        <v>53</v>
      </c>
      <c r="K3614" s="7">
        <v>2</v>
      </c>
      <c r="L3614" t="s">
        <v>135</v>
      </c>
      <c r="M3614" t="s">
        <v>33</v>
      </c>
      <c r="N3614" t="s">
        <v>34</v>
      </c>
      <c r="O3614">
        <v>608</v>
      </c>
      <c r="P3614" s="6">
        <v>32.01</v>
      </c>
      <c r="Q3614" s="6">
        <v>19462.080000000002</v>
      </c>
      <c r="R3614" s="5">
        <v>0.15</v>
      </c>
      <c r="S3614" s="6">
        <v>16542.768</v>
      </c>
      <c r="T3614" s="6">
        <v>1331.7</v>
      </c>
      <c r="U3614" s="6">
        <v>9070.44</v>
      </c>
      <c r="V3614" s="6">
        <v>1061.42</v>
      </c>
      <c r="W3614" s="6">
        <v>344.17</v>
      </c>
      <c r="X3614" s="6">
        <v>4735.0379999999996</v>
      </c>
      <c r="Y3614" s="5">
        <v>0.28623009160256602</v>
      </c>
      <c r="Z3614" t="s">
        <v>103</v>
      </c>
      <c r="AA3614" t="s">
        <v>177</v>
      </c>
      <c r="AB3614" t="s">
        <v>83</v>
      </c>
      <c r="AC3614" t="s">
        <v>66</v>
      </c>
      <c r="AD3614" t="s">
        <v>77</v>
      </c>
      <c r="AE3614" t="s">
        <v>45</v>
      </c>
      <c r="AF3614" t="str">
        <f>TEXT(Agricultural_Export_Analysis_Cleaned_Dataset[[#This Row],[Order_Date]],"mmm")</f>
        <v>Aug</v>
      </c>
      <c r="AG3614" t="str">
        <f>TEXT(Agricultural_Export_Analysis_Cleaned_Dataset[[#This Row],[Order_Date]],"yyyy")</f>
        <v>2025</v>
      </c>
      <c r="AH3614" t="str">
        <f>TEXT(Agricultural_Export_Analysis_Cleaned_Dataset[[#This Row],[Order_Date]],"ddd")</f>
        <v>Fri</v>
      </c>
      <c r="AI3614" t="str">
        <f>TEXT(Agricultural_Export_Analysis_Cleaned_Dataset[[#This Row],[Ship_Date]],"yyyy")</f>
        <v>2025</v>
      </c>
      <c r="AJ3614" t="str">
        <f>TEXT(Agricultural_Export_Analysis_Cleaned_Dataset[[#This Row],[Ship_Date]],"mmm")</f>
        <v>Aug</v>
      </c>
      <c r="AK3614" t="str">
        <f>TEXT(Agricultural_Export_Analysis_Cleaned_Dataset[[#This Row],[Ship_Date]],"ddd")</f>
        <v>Thu</v>
      </c>
      <c r="AL3614" t="str">
        <f>TEXT(Agricultural_Export_Analysis_Cleaned_Dataset[[#This Row],[Delivery_Date]],"yyyy")</f>
        <v>2025</v>
      </c>
      <c r="AM3614" t="str">
        <f>TEXT(Agricultural_Export_Analysis_Cleaned_Dataset[[#This Row],[Delivery_Date]],"mmm")</f>
        <v>Aug</v>
      </c>
      <c r="AN3614" t="str">
        <f>TEXT(Agricultural_Export_Analysis_Cleaned_Dataset[[#This Row],[Delivery_Date]],"ddd")</f>
        <v>Sun</v>
      </c>
      <c r="AO3614">
        <f>Agricultural_Export_Analysis_Cleaned_Dataset[[#This Row],[Delivery_Date]]-Agricultural_Export_Analysis_Cleaned_Dataset[[#This Row],[Ship_Date]]</f>
        <v>10</v>
      </c>
      <c r="AP3614">
        <f>Agricultural_Export_Analysis_Cleaned_Dataset[[#This Row],[Ship_Date]]-Agricultural_Export_Analysis_Cleaned_Dataset[[#This Row],[Order_Date]]</f>
        <v>6</v>
      </c>
      <c r="AQ3614" s="4" t="str">
        <f>TEXT(Agricultural_Export_Analysis_Cleaned_Dataset[[#This Row],[Order_Date]],"mmm yyyy")</f>
        <v>Aug 2025</v>
      </c>
    </row>
    <row r="3615" spans="1:43" x14ac:dyDescent="0.3">
      <c r="A3615" t="s">
        <v>6698</v>
      </c>
      <c r="B3615" t="s">
        <v>6699</v>
      </c>
      <c r="C3615" s="2">
        <v>45815</v>
      </c>
      <c r="D3615" s="2">
        <v>45825</v>
      </c>
      <c r="E3615" s="2">
        <v>45836</v>
      </c>
      <c r="F3615" t="s">
        <v>35</v>
      </c>
      <c r="G3615" t="s">
        <v>50</v>
      </c>
      <c r="H3615" t="s">
        <v>74</v>
      </c>
      <c r="I3615" t="s">
        <v>118</v>
      </c>
      <c r="J3615" t="s">
        <v>39</v>
      </c>
      <c r="K3615" s="7">
        <v>2</v>
      </c>
      <c r="L3615" t="s">
        <v>87</v>
      </c>
      <c r="M3615" t="s">
        <v>130</v>
      </c>
      <c r="N3615" t="s">
        <v>131</v>
      </c>
      <c r="O3615">
        <v>123</v>
      </c>
      <c r="P3615" s="6">
        <v>251.81</v>
      </c>
      <c r="Q3615" s="6">
        <v>30972.63</v>
      </c>
      <c r="R3615" s="5">
        <v>0.05</v>
      </c>
      <c r="S3615" s="6">
        <v>29423.998500000002</v>
      </c>
      <c r="T3615" s="6">
        <v>9717.48</v>
      </c>
      <c r="U3615" s="6">
        <v>14830.15</v>
      </c>
      <c r="V3615" s="6">
        <v>1100.2</v>
      </c>
      <c r="W3615" s="6">
        <v>3014.29</v>
      </c>
      <c r="X3615" s="6">
        <v>761.87850000000003</v>
      </c>
      <c r="Y3615" s="5">
        <v>2.5893098791450901E-2</v>
      </c>
      <c r="Z3615" t="s">
        <v>81</v>
      </c>
      <c r="AA3615" t="s">
        <v>150</v>
      </c>
      <c r="AB3615" t="s">
        <v>65</v>
      </c>
      <c r="AC3615" t="s">
        <v>43</v>
      </c>
      <c r="AD3615" t="s">
        <v>77</v>
      </c>
      <c r="AE3615" t="s">
        <v>58</v>
      </c>
      <c r="AF3615" t="str">
        <f>TEXT(Agricultural_Export_Analysis_Cleaned_Dataset[[#This Row],[Order_Date]],"mmm")</f>
        <v>Jun</v>
      </c>
      <c r="AG3615" t="str">
        <f>TEXT(Agricultural_Export_Analysis_Cleaned_Dataset[[#This Row],[Order_Date]],"yyyy")</f>
        <v>2025</v>
      </c>
      <c r="AH3615" t="str">
        <f>TEXT(Agricultural_Export_Analysis_Cleaned_Dataset[[#This Row],[Order_Date]],"ddd")</f>
        <v>Sat</v>
      </c>
      <c r="AI3615" t="str">
        <f>TEXT(Agricultural_Export_Analysis_Cleaned_Dataset[[#This Row],[Ship_Date]],"yyyy")</f>
        <v>2025</v>
      </c>
      <c r="AJ3615" t="str">
        <f>TEXT(Agricultural_Export_Analysis_Cleaned_Dataset[[#This Row],[Ship_Date]],"mmm")</f>
        <v>Jun</v>
      </c>
      <c r="AK3615" t="str">
        <f>TEXT(Agricultural_Export_Analysis_Cleaned_Dataset[[#This Row],[Ship_Date]],"ddd")</f>
        <v>Tue</v>
      </c>
      <c r="AL3615" t="str">
        <f>TEXT(Agricultural_Export_Analysis_Cleaned_Dataset[[#This Row],[Delivery_Date]],"yyyy")</f>
        <v>2025</v>
      </c>
      <c r="AM3615" t="str">
        <f>TEXT(Agricultural_Export_Analysis_Cleaned_Dataset[[#This Row],[Delivery_Date]],"mmm")</f>
        <v>Jun</v>
      </c>
      <c r="AN3615" t="str">
        <f>TEXT(Agricultural_Export_Analysis_Cleaned_Dataset[[#This Row],[Delivery_Date]],"ddd")</f>
        <v>Sat</v>
      </c>
      <c r="AO3615">
        <f>Agricultural_Export_Analysis_Cleaned_Dataset[[#This Row],[Delivery_Date]]-Agricultural_Export_Analysis_Cleaned_Dataset[[#This Row],[Ship_Date]]</f>
        <v>11</v>
      </c>
      <c r="AP3615">
        <f>Agricultural_Export_Analysis_Cleaned_Dataset[[#This Row],[Ship_Date]]-Agricultural_Export_Analysis_Cleaned_Dataset[[#This Row],[Order_Date]]</f>
        <v>10</v>
      </c>
      <c r="AQ3615" s="4" t="str">
        <f>TEXT(Agricultural_Export_Analysis_Cleaned_Dataset[[#This Row],[Order_Date]],"mmm yyyy")</f>
        <v>Jun 2025</v>
      </c>
    </row>
    <row r="3616" spans="1:43" x14ac:dyDescent="0.3">
      <c r="A3616" t="s">
        <v>6700</v>
      </c>
      <c r="B3616" t="s">
        <v>1071</v>
      </c>
      <c r="C3616" s="2">
        <v>45945</v>
      </c>
      <c r="D3616" s="2">
        <v>45955</v>
      </c>
      <c r="E3616" s="2">
        <v>45968</v>
      </c>
      <c r="F3616" t="s">
        <v>35</v>
      </c>
      <c r="G3616" t="s">
        <v>8933</v>
      </c>
      <c r="H3616" t="s">
        <v>37</v>
      </c>
      <c r="I3616" t="s">
        <v>91</v>
      </c>
      <c r="J3616" t="s">
        <v>53</v>
      </c>
      <c r="K3616" s="7">
        <v>2</v>
      </c>
      <c r="L3616" t="s">
        <v>70</v>
      </c>
      <c r="M3616" t="s">
        <v>48</v>
      </c>
      <c r="N3616" t="s">
        <v>49</v>
      </c>
      <c r="O3616">
        <v>295</v>
      </c>
      <c r="P3616" s="6">
        <v>291.41000000000003</v>
      </c>
      <c r="Q3616" s="6">
        <v>85965.95</v>
      </c>
      <c r="R3616" s="5">
        <v>0</v>
      </c>
      <c r="S3616" s="6">
        <v>85965.95</v>
      </c>
      <c r="T3616" s="6">
        <v>4224.49</v>
      </c>
      <c r="U3616" s="6">
        <v>44218.33</v>
      </c>
      <c r="V3616" s="6">
        <v>2125.0100000000002</v>
      </c>
      <c r="W3616" s="6">
        <v>5651.99</v>
      </c>
      <c r="X3616" s="6">
        <v>29746.13</v>
      </c>
      <c r="Y3616" s="5">
        <v>0.34602223322140901</v>
      </c>
      <c r="Z3616" t="s">
        <v>54</v>
      </c>
      <c r="AA3616" t="s">
        <v>75</v>
      </c>
      <c r="AB3616" t="s">
        <v>56</v>
      </c>
      <c r="AC3616" t="s">
        <v>66</v>
      </c>
      <c r="AD3616" t="s">
        <v>93</v>
      </c>
      <c r="AE3616" t="s">
        <v>58</v>
      </c>
      <c r="AF3616" t="str">
        <f>TEXT(Agricultural_Export_Analysis_Cleaned_Dataset[[#This Row],[Order_Date]],"mmm")</f>
        <v>Oct</v>
      </c>
      <c r="AG3616" t="str">
        <f>TEXT(Agricultural_Export_Analysis_Cleaned_Dataset[[#This Row],[Order_Date]],"yyyy")</f>
        <v>2025</v>
      </c>
      <c r="AH3616" t="str">
        <f>TEXT(Agricultural_Export_Analysis_Cleaned_Dataset[[#This Row],[Order_Date]],"ddd")</f>
        <v>Wed</v>
      </c>
      <c r="AI3616" t="str">
        <f>TEXT(Agricultural_Export_Analysis_Cleaned_Dataset[[#This Row],[Ship_Date]],"yyyy")</f>
        <v>2025</v>
      </c>
      <c r="AJ3616" t="str">
        <f>TEXT(Agricultural_Export_Analysis_Cleaned_Dataset[[#This Row],[Ship_Date]],"mmm")</f>
        <v>Oct</v>
      </c>
      <c r="AK3616" t="str">
        <f>TEXT(Agricultural_Export_Analysis_Cleaned_Dataset[[#This Row],[Ship_Date]],"ddd")</f>
        <v>Sat</v>
      </c>
      <c r="AL3616" t="str">
        <f>TEXT(Agricultural_Export_Analysis_Cleaned_Dataset[[#This Row],[Delivery_Date]],"yyyy")</f>
        <v>2025</v>
      </c>
      <c r="AM3616" t="str">
        <f>TEXT(Agricultural_Export_Analysis_Cleaned_Dataset[[#This Row],[Delivery_Date]],"mmm")</f>
        <v>Nov</v>
      </c>
      <c r="AN3616" t="str">
        <f>TEXT(Agricultural_Export_Analysis_Cleaned_Dataset[[#This Row],[Delivery_Date]],"ddd")</f>
        <v>Fri</v>
      </c>
      <c r="AO3616">
        <f>Agricultural_Export_Analysis_Cleaned_Dataset[[#This Row],[Delivery_Date]]-Agricultural_Export_Analysis_Cleaned_Dataset[[#This Row],[Ship_Date]]</f>
        <v>13</v>
      </c>
      <c r="AP3616">
        <f>Agricultural_Export_Analysis_Cleaned_Dataset[[#This Row],[Ship_Date]]-Agricultural_Export_Analysis_Cleaned_Dataset[[#This Row],[Order_Date]]</f>
        <v>10</v>
      </c>
      <c r="AQ3616" s="4" t="str">
        <f>TEXT(Agricultural_Export_Analysis_Cleaned_Dataset[[#This Row],[Order_Date]],"mmm yyyy")</f>
        <v>Oct 2025</v>
      </c>
    </row>
    <row r="3617" spans="1:43" x14ac:dyDescent="0.3">
      <c r="A3617" t="s">
        <v>6701</v>
      </c>
      <c r="B3617" t="s">
        <v>1831</v>
      </c>
      <c r="C3617" s="2">
        <v>45399</v>
      </c>
      <c r="D3617" s="2">
        <v>45401</v>
      </c>
      <c r="E3617" s="2">
        <v>45441</v>
      </c>
      <c r="F3617" t="s">
        <v>35</v>
      </c>
      <c r="G3617" t="s">
        <v>73</v>
      </c>
      <c r="H3617" t="s">
        <v>51</v>
      </c>
      <c r="I3617" t="s">
        <v>91</v>
      </c>
      <c r="J3617" t="s">
        <v>63</v>
      </c>
      <c r="K3617" s="7">
        <v>10</v>
      </c>
      <c r="L3617" t="s">
        <v>70</v>
      </c>
      <c r="M3617" t="s">
        <v>48</v>
      </c>
      <c r="N3617" t="s">
        <v>49</v>
      </c>
      <c r="O3617">
        <v>889</v>
      </c>
      <c r="P3617" s="6">
        <v>254.29</v>
      </c>
      <c r="Q3617" s="6">
        <v>226063.81</v>
      </c>
      <c r="R3617" s="5">
        <v>0</v>
      </c>
      <c r="S3617" s="6">
        <v>226063.81</v>
      </c>
      <c r="T3617" s="6">
        <v>10298.540000000001</v>
      </c>
      <c r="U3617" s="6">
        <v>115935.85</v>
      </c>
      <c r="V3617" s="6">
        <v>2686.31</v>
      </c>
      <c r="W3617" s="6">
        <v>21490.01</v>
      </c>
      <c r="X3617" s="6">
        <v>75653.100000000006</v>
      </c>
      <c r="Y3617" s="5">
        <v>0.33465374223322197</v>
      </c>
      <c r="Z3617" t="s">
        <v>81</v>
      </c>
      <c r="AA3617" t="s">
        <v>165</v>
      </c>
      <c r="AB3617" t="s">
        <v>42</v>
      </c>
      <c r="AC3617" t="s">
        <v>66</v>
      </c>
      <c r="AD3617" t="s">
        <v>84</v>
      </c>
      <c r="AE3617" t="s">
        <v>67</v>
      </c>
      <c r="AF3617" t="str">
        <f>TEXT(Agricultural_Export_Analysis_Cleaned_Dataset[[#This Row],[Order_Date]],"mmm")</f>
        <v>Apr</v>
      </c>
      <c r="AG3617" t="str">
        <f>TEXT(Agricultural_Export_Analysis_Cleaned_Dataset[[#This Row],[Order_Date]],"yyyy")</f>
        <v>2024</v>
      </c>
      <c r="AH3617" t="str">
        <f>TEXT(Agricultural_Export_Analysis_Cleaned_Dataset[[#This Row],[Order_Date]],"ddd")</f>
        <v>Wed</v>
      </c>
      <c r="AI3617" t="str">
        <f>TEXT(Agricultural_Export_Analysis_Cleaned_Dataset[[#This Row],[Ship_Date]],"yyyy")</f>
        <v>2024</v>
      </c>
      <c r="AJ3617" t="str">
        <f>TEXT(Agricultural_Export_Analysis_Cleaned_Dataset[[#This Row],[Ship_Date]],"mmm")</f>
        <v>Apr</v>
      </c>
      <c r="AK3617" t="str">
        <f>TEXT(Agricultural_Export_Analysis_Cleaned_Dataset[[#This Row],[Ship_Date]],"ddd")</f>
        <v>Fri</v>
      </c>
      <c r="AL3617" t="str">
        <f>TEXT(Agricultural_Export_Analysis_Cleaned_Dataset[[#This Row],[Delivery_Date]],"yyyy")</f>
        <v>2024</v>
      </c>
      <c r="AM3617" t="str">
        <f>TEXT(Agricultural_Export_Analysis_Cleaned_Dataset[[#This Row],[Delivery_Date]],"mmm")</f>
        <v>May</v>
      </c>
      <c r="AN3617" t="str">
        <f>TEXT(Agricultural_Export_Analysis_Cleaned_Dataset[[#This Row],[Delivery_Date]],"ddd")</f>
        <v>Wed</v>
      </c>
      <c r="AO3617">
        <f>Agricultural_Export_Analysis_Cleaned_Dataset[[#This Row],[Delivery_Date]]-Agricultural_Export_Analysis_Cleaned_Dataset[[#This Row],[Ship_Date]]</f>
        <v>40</v>
      </c>
      <c r="AP3617">
        <f>Agricultural_Export_Analysis_Cleaned_Dataset[[#This Row],[Ship_Date]]-Agricultural_Export_Analysis_Cleaned_Dataset[[#This Row],[Order_Date]]</f>
        <v>2</v>
      </c>
      <c r="AQ3617" s="4" t="str">
        <f>TEXT(Agricultural_Export_Analysis_Cleaned_Dataset[[#This Row],[Order_Date]],"mmm yyyy")</f>
        <v>Apr 2024</v>
      </c>
    </row>
    <row r="3618" spans="1:43" x14ac:dyDescent="0.3">
      <c r="A3618" t="s">
        <v>6702</v>
      </c>
      <c r="B3618" t="s">
        <v>6703</v>
      </c>
      <c r="C3618" s="2">
        <v>45986</v>
      </c>
      <c r="D3618" s="2">
        <v>45996</v>
      </c>
      <c r="E3618" s="2">
        <v>46031</v>
      </c>
      <c r="F3618" t="s">
        <v>35</v>
      </c>
      <c r="G3618" t="s">
        <v>36</v>
      </c>
      <c r="H3618" t="s">
        <v>37</v>
      </c>
      <c r="I3618" t="s">
        <v>38</v>
      </c>
      <c r="J3618" t="s">
        <v>53</v>
      </c>
      <c r="K3618" s="7">
        <v>15</v>
      </c>
      <c r="L3618" t="s">
        <v>70</v>
      </c>
      <c r="M3618" t="s">
        <v>88</v>
      </c>
      <c r="N3618" t="s">
        <v>89</v>
      </c>
      <c r="O3618">
        <v>1111</v>
      </c>
      <c r="P3618" s="6">
        <v>267.52</v>
      </c>
      <c r="Q3618" s="6">
        <v>297214.71999999997</v>
      </c>
      <c r="R3618" s="5">
        <v>0.05</v>
      </c>
      <c r="S3618" s="6">
        <v>282353.984</v>
      </c>
      <c r="T3618" s="6">
        <v>2898.8</v>
      </c>
      <c r="U3618" s="6">
        <v>203739.83</v>
      </c>
      <c r="V3618" s="6">
        <v>1395</v>
      </c>
      <c r="W3618" s="6">
        <v>33713</v>
      </c>
      <c r="X3618" s="6">
        <v>40607.353999999999</v>
      </c>
      <c r="Y3618" s="5">
        <v>0.14381718091854501</v>
      </c>
      <c r="Z3618" t="s">
        <v>54</v>
      </c>
      <c r="AA3618" t="s">
        <v>92</v>
      </c>
      <c r="AB3618" t="s">
        <v>42</v>
      </c>
      <c r="AC3618" t="s">
        <v>43</v>
      </c>
      <c r="AD3618" t="s">
        <v>98</v>
      </c>
      <c r="AE3618" t="s">
        <v>45</v>
      </c>
      <c r="AF3618" t="str">
        <f>TEXT(Agricultural_Export_Analysis_Cleaned_Dataset[[#This Row],[Order_Date]],"mmm")</f>
        <v>Nov</v>
      </c>
      <c r="AG3618" t="str">
        <f>TEXT(Agricultural_Export_Analysis_Cleaned_Dataset[[#This Row],[Order_Date]],"yyyy")</f>
        <v>2025</v>
      </c>
      <c r="AH3618" t="str">
        <f>TEXT(Agricultural_Export_Analysis_Cleaned_Dataset[[#This Row],[Order_Date]],"ddd")</f>
        <v>Tue</v>
      </c>
      <c r="AI3618" t="str">
        <f>TEXT(Agricultural_Export_Analysis_Cleaned_Dataset[[#This Row],[Ship_Date]],"yyyy")</f>
        <v>2025</v>
      </c>
      <c r="AJ3618" t="str">
        <f>TEXT(Agricultural_Export_Analysis_Cleaned_Dataset[[#This Row],[Ship_Date]],"mmm")</f>
        <v>Dec</v>
      </c>
      <c r="AK3618" t="str">
        <f>TEXT(Agricultural_Export_Analysis_Cleaned_Dataset[[#This Row],[Ship_Date]],"ddd")</f>
        <v>Fri</v>
      </c>
      <c r="AL3618" t="str">
        <f>TEXT(Agricultural_Export_Analysis_Cleaned_Dataset[[#This Row],[Delivery_Date]],"yyyy")</f>
        <v>2026</v>
      </c>
      <c r="AM3618" t="str">
        <f>TEXT(Agricultural_Export_Analysis_Cleaned_Dataset[[#This Row],[Delivery_Date]],"mmm")</f>
        <v>Jan</v>
      </c>
      <c r="AN3618" t="str">
        <f>TEXT(Agricultural_Export_Analysis_Cleaned_Dataset[[#This Row],[Delivery_Date]],"ddd")</f>
        <v>Fri</v>
      </c>
      <c r="AO3618">
        <f>Agricultural_Export_Analysis_Cleaned_Dataset[[#This Row],[Delivery_Date]]-Agricultural_Export_Analysis_Cleaned_Dataset[[#This Row],[Ship_Date]]</f>
        <v>35</v>
      </c>
      <c r="AP3618">
        <f>Agricultural_Export_Analysis_Cleaned_Dataset[[#This Row],[Ship_Date]]-Agricultural_Export_Analysis_Cleaned_Dataset[[#This Row],[Order_Date]]</f>
        <v>10</v>
      </c>
      <c r="AQ3618" s="4" t="str">
        <f>TEXT(Agricultural_Export_Analysis_Cleaned_Dataset[[#This Row],[Order_Date]],"mmm yyyy")</f>
        <v>Nov 2025</v>
      </c>
    </row>
    <row r="3619" spans="1:43" x14ac:dyDescent="0.3">
      <c r="A3619" t="s">
        <v>6704</v>
      </c>
      <c r="B3619" t="s">
        <v>350</v>
      </c>
      <c r="C3619" s="2">
        <v>45346</v>
      </c>
      <c r="D3619" s="2">
        <v>45351</v>
      </c>
      <c r="E3619" s="2">
        <v>45391</v>
      </c>
      <c r="F3619" t="s">
        <v>35</v>
      </c>
      <c r="G3619" t="s">
        <v>36</v>
      </c>
      <c r="H3619" t="s">
        <v>37</v>
      </c>
      <c r="I3619" t="s">
        <v>52</v>
      </c>
      <c r="J3619" t="s">
        <v>39</v>
      </c>
      <c r="K3619" s="7">
        <v>10</v>
      </c>
      <c r="L3619" t="s">
        <v>70</v>
      </c>
      <c r="M3619" t="s">
        <v>71</v>
      </c>
      <c r="N3619" t="s">
        <v>72</v>
      </c>
      <c r="O3619">
        <v>1909</v>
      </c>
      <c r="P3619" s="6">
        <v>49</v>
      </c>
      <c r="Q3619" s="6">
        <v>93541</v>
      </c>
      <c r="R3619" s="5">
        <v>0.15</v>
      </c>
      <c r="S3619" s="6">
        <v>79509.850000000006</v>
      </c>
      <c r="T3619" s="6">
        <v>2529.31</v>
      </c>
      <c r="U3619" s="6">
        <v>36709.440000000002</v>
      </c>
      <c r="V3619" s="6">
        <v>1354.13</v>
      </c>
      <c r="W3619" s="6">
        <v>2300.1</v>
      </c>
      <c r="X3619" s="6">
        <v>36616.870000000003</v>
      </c>
      <c r="Y3619" s="5">
        <v>0.46053250006131302</v>
      </c>
      <c r="Z3619" t="s">
        <v>40</v>
      </c>
      <c r="AA3619" t="s">
        <v>147</v>
      </c>
      <c r="AB3619" t="s">
        <v>56</v>
      </c>
      <c r="AC3619" t="s">
        <v>66</v>
      </c>
      <c r="AD3619" t="s">
        <v>84</v>
      </c>
      <c r="AE3619" t="s">
        <v>58</v>
      </c>
      <c r="AF3619" t="str">
        <f>TEXT(Agricultural_Export_Analysis_Cleaned_Dataset[[#This Row],[Order_Date]],"mmm")</f>
        <v>Feb</v>
      </c>
      <c r="AG3619" t="str">
        <f>TEXT(Agricultural_Export_Analysis_Cleaned_Dataset[[#This Row],[Order_Date]],"yyyy")</f>
        <v>2024</v>
      </c>
      <c r="AH3619" t="str">
        <f>TEXT(Agricultural_Export_Analysis_Cleaned_Dataset[[#This Row],[Order_Date]],"ddd")</f>
        <v>Sat</v>
      </c>
      <c r="AI3619" t="str">
        <f>TEXT(Agricultural_Export_Analysis_Cleaned_Dataset[[#This Row],[Ship_Date]],"yyyy")</f>
        <v>2024</v>
      </c>
      <c r="AJ3619" t="str">
        <f>TEXT(Agricultural_Export_Analysis_Cleaned_Dataset[[#This Row],[Ship_Date]],"mmm")</f>
        <v>Feb</v>
      </c>
      <c r="AK3619" t="str">
        <f>TEXT(Agricultural_Export_Analysis_Cleaned_Dataset[[#This Row],[Ship_Date]],"ddd")</f>
        <v>Thu</v>
      </c>
      <c r="AL3619" t="str">
        <f>TEXT(Agricultural_Export_Analysis_Cleaned_Dataset[[#This Row],[Delivery_Date]],"yyyy")</f>
        <v>2024</v>
      </c>
      <c r="AM3619" t="str">
        <f>TEXT(Agricultural_Export_Analysis_Cleaned_Dataset[[#This Row],[Delivery_Date]],"mmm")</f>
        <v>Apr</v>
      </c>
      <c r="AN3619" t="str">
        <f>TEXT(Agricultural_Export_Analysis_Cleaned_Dataset[[#This Row],[Delivery_Date]],"ddd")</f>
        <v>Tue</v>
      </c>
      <c r="AO3619">
        <f>Agricultural_Export_Analysis_Cleaned_Dataset[[#This Row],[Delivery_Date]]-Agricultural_Export_Analysis_Cleaned_Dataset[[#This Row],[Ship_Date]]</f>
        <v>40</v>
      </c>
      <c r="AP3619">
        <f>Agricultural_Export_Analysis_Cleaned_Dataset[[#This Row],[Ship_Date]]-Agricultural_Export_Analysis_Cleaned_Dataset[[#This Row],[Order_Date]]</f>
        <v>5</v>
      </c>
      <c r="AQ3619" s="4" t="str">
        <f>TEXT(Agricultural_Export_Analysis_Cleaned_Dataset[[#This Row],[Order_Date]],"mmm yyyy")</f>
        <v>Feb 2024</v>
      </c>
    </row>
    <row r="3620" spans="1:43" x14ac:dyDescent="0.3">
      <c r="A3620" t="s">
        <v>6705</v>
      </c>
      <c r="B3620" t="s">
        <v>6706</v>
      </c>
      <c r="C3620" s="2">
        <v>45716</v>
      </c>
      <c r="D3620" s="2">
        <v>45724</v>
      </c>
      <c r="E3620" s="2">
        <v>45734</v>
      </c>
      <c r="F3620" t="s">
        <v>35</v>
      </c>
      <c r="G3620" t="s">
        <v>96</v>
      </c>
      <c r="H3620" t="s">
        <v>51</v>
      </c>
      <c r="I3620" t="s">
        <v>38</v>
      </c>
      <c r="J3620" t="s">
        <v>63</v>
      </c>
      <c r="K3620" s="7">
        <v>2</v>
      </c>
      <c r="L3620" t="s">
        <v>32</v>
      </c>
      <c r="M3620" t="s">
        <v>107</v>
      </c>
      <c r="N3620" t="s">
        <v>108</v>
      </c>
      <c r="O3620">
        <v>198</v>
      </c>
      <c r="P3620" s="6">
        <v>142.86000000000001</v>
      </c>
      <c r="Q3620" s="6">
        <v>28286.28</v>
      </c>
      <c r="R3620" s="5">
        <v>0</v>
      </c>
      <c r="S3620" s="6">
        <v>28286.28</v>
      </c>
      <c r="T3620" s="6">
        <v>9778.02</v>
      </c>
      <c r="U3620" s="6">
        <v>18956.27</v>
      </c>
      <c r="V3620" s="6">
        <v>1656.03</v>
      </c>
      <c r="W3620" s="6">
        <v>2412.7199999999998</v>
      </c>
      <c r="X3620" s="6">
        <v>-4516.76</v>
      </c>
      <c r="Y3620" s="5">
        <v>-0.15968024073862</v>
      </c>
      <c r="Z3620" t="s">
        <v>40</v>
      </c>
      <c r="AA3620" t="s">
        <v>147</v>
      </c>
      <c r="AB3620" t="s">
        <v>83</v>
      </c>
      <c r="AC3620" t="s">
        <v>43</v>
      </c>
      <c r="AD3620" t="s">
        <v>44</v>
      </c>
      <c r="AE3620" t="s">
        <v>67</v>
      </c>
      <c r="AF3620" t="str">
        <f>TEXT(Agricultural_Export_Analysis_Cleaned_Dataset[[#This Row],[Order_Date]],"mmm")</f>
        <v>Feb</v>
      </c>
      <c r="AG3620" t="str">
        <f>TEXT(Agricultural_Export_Analysis_Cleaned_Dataset[[#This Row],[Order_Date]],"yyyy")</f>
        <v>2025</v>
      </c>
      <c r="AH3620" t="str">
        <f>TEXT(Agricultural_Export_Analysis_Cleaned_Dataset[[#This Row],[Order_Date]],"ddd")</f>
        <v>Fri</v>
      </c>
      <c r="AI3620" t="str">
        <f>TEXT(Agricultural_Export_Analysis_Cleaned_Dataset[[#This Row],[Ship_Date]],"yyyy")</f>
        <v>2025</v>
      </c>
      <c r="AJ3620" t="str">
        <f>TEXT(Agricultural_Export_Analysis_Cleaned_Dataset[[#This Row],[Ship_Date]],"mmm")</f>
        <v>Mar</v>
      </c>
      <c r="AK3620" t="str">
        <f>TEXT(Agricultural_Export_Analysis_Cleaned_Dataset[[#This Row],[Ship_Date]],"ddd")</f>
        <v>Sat</v>
      </c>
      <c r="AL3620" t="str">
        <f>TEXT(Agricultural_Export_Analysis_Cleaned_Dataset[[#This Row],[Delivery_Date]],"yyyy")</f>
        <v>2025</v>
      </c>
      <c r="AM3620" t="str">
        <f>TEXT(Agricultural_Export_Analysis_Cleaned_Dataset[[#This Row],[Delivery_Date]],"mmm")</f>
        <v>Mar</v>
      </c>
      <c r="AN3620" t="str">
        <f>TEXT(Agricultural_Export_Analysis_Cleaned_Dataset[[#This Row],[Delivery_Date]],"ddd")</f>
        <v>Tue</v>
      </c>
      <c r="AO3620">
        <f>Agricultural_Export_Analysis_Cleaned_Dataset[[#This Row],[Delivery_Date]]-Agricultural_Export_Analysis_Cleaned_Dataset[[#This Row],[Ship_Date]]</f>
        <v>10</v>
      </c>
      <c r="AP3620">
        <f>Agricultural_Export_Analysis_Cleaned_Dataset[[#This Row],[Ship_Date]]-Agricultural_Export_Analysis_Cleaned_Dataset[[#This Row],[Order_Date]]</f>
        <v>8</v>
      </c>
      <c r="AQ3620" s="4" t="str">
        <f>TEXT(Agricultural_Export_Analysis_Cleaned_Dataset[[#This Row],[Order_Date]],"mmm yyyy")</f>
        <v>Feb 2025</v>
      </c>
    </row>
    <row r="3621" spans="1:43" x14ac:dyDescent="0.3">
      <c r="A3621" t="s">
        <v>6707</v>
      </c>
      <c r="B3621" t="s">
        <v>5268</v>
      </c>
      <c r="C3621" s="2">
        <v>45938</v>
      </c>
      <c r="D3621" s="2">
        <v>45941</v>
      </c>
      <c r="E3621" s="2">
        <v>45967</v>
      </c>
      <c r="F3621" t="s">
        <v>35</v>
      </c>
      <c r="G3621" t="s">
        <v>96</v>
      </c>
      <c r="H3621" t="s">
        <v>51</v>
      </c>
      <c r="I3621" t="s">
        <v>52</v>
      </c>
      <c r="J3621" t="s">
        <v>63</v>
      </c>
      <c r="K3621" s="7">
        <v>0</v>
      </c>
      <c r="L3621" t="s">
        <v>32</v>
      </c>
      <c r="M3621" t="s">
        <v>33</v>
      </c>
      <c r="N3621" t="s">
        <v>34</v>
      </c>
      <c r="O3621">
        <v>291</v>
      </c>
      <c r="P3621" s="6">
        <v>275.14999999999998</v>
      </c>
      <c r="Q3621" s="6">
        <v>80068.649999999994</v>
      </c>
      <c r="R3621" s="5">
        <v>0</v>
      </c>
      <c r="S3621" s="6">
        <v>80068.649999999994</v>
      </c>
      <c r="T3621" s="6">
        <v>591.09</v>
      </c>
      <c r="U3621" s="6">
        <v>56220.18</v>
      </c>
      <c r="V3621" s="6">
        <v>1983.28</v>
      </c>
      <c r="W3621" s="6">
        <v>2339.1999999999998</v>
      </c>
      <c r="X3621" s="6">
        <v>18934.900000000001</v>
      </c>
      <c r="Y3621" s="5">
        <v>0.236483317752953</v>
      </c>
      <c r="Z3621" t="s">
        <v>54</v>
      </c>
      <c r="AA3621" t="s">
        <v>75</v>
      </c>
      <c r="AB3621" t="s">
        <v>56</v>
      </c>
      <c r="AC3621" t="s">
        <v>43</v>
      </c>
      <c r="AD3621" t="s">
        <v>77</v>
      </c>
      <c r="AE3621" t="s">
        <v>58</v>
      </c>
      <c r="AF3621" t="str">
        <f>TEXT(Agricultural_Export_Analysis_Cleaned_Dataset[[#This Row],[Order_Date]],"mmm")</f>
        <v>Oct</v>
      </c>
      <c r="AG3621" t="str">
        <f>TEXT(Agricultural_Export_Analysis_Cleaned_Dataset[[#This Row],[Order_Date]],"yyyy")</f>
        <v>2025</v>
      </c>
      <c r="AH3621" t="str">
        <f>TEXT(Agricultural_Export_Analysis_Cleaned_Dataset[[#This Row],[Order_Date]],"ddd")</f>
        <v>Wed</v>
      </c>
      <c r="AI3621" t="str">
        <f>TEXT(Agricultural_Export_Analysis_Cleaned_Dataset[[#This Row],[Ship_Date]],"yyyy")</f>
        <v>2025</v>
      </c>
      <c r="AJ3621" t="str">
        <f>TEXT(Agricultural_Export_Analysis_Cleaned_Dataset[[#This Row],[Ship_Date]],"mmm")</f>
        <v>Oct</v>
      </c>
      <c r="AK3621" t="str">
        <f>TEXT(Agricultural_Export_Analysis_Cleaned_Dataset[[#This Row],[Ship_Date]],"ddd")</f>
        <v>Sat</v>
      </c>
      <c r="AL3621" t="str">
        <f>TEXT(Agricultural_Export_Analysis_Cleaned_Dataset[[#This Row],[Delivery_Date]],"yyyy")</f>
        <v>2025</v>
      </c>
      <c r="AM3621" t="str">
        <f>TEXT(Agricultural_Export_Analysis_Cleaned_Dataset[[#This Row],[Delivery_Date]],"mmm")</f>
        <v>Nov</v>
      </c>
      <c r="AN3621" t="str">
        <f>TEXT(Agricultural_Export_Analysis_Cleaned_Dataset[[#This Row],[Delivery_Date]],"ddd")</f>
        <v>Thu</v>
      </c>
      <c r="AO3621">
        <f>Agricultural_Export_Analysis_Cleaned_Dataset[[#This Row],[Delivery_Date]]-Agricultural_Export_Analysis_Cleaned_Dataset[[#This Row],[Ship_Date]]</f>
        <v>26</v>
      </c>
      <c r="AP3621">
        <f>Agricultural_Export_Analysis_Cleaned_Dataset[[#This Row],[Ship_Date]]-Agricultural_Export_Analysis_Cleaned_Dataset[[#This Row],[Order_Date]]</f>
        <v>3</v>
      </c>
      <c r="AQ3621" s="4" t="str">
        <f>TEXT(Agricultural_Export_Analysis_Cleaned_Dataset[[#This Row],[Order_Date]],"mmm yyyy")</f>
        <v>Oct 2025</v>
      </c>
    </row>
    <row r="3622" spans="1:43" x14ac:dyDescent="0.3">
      <c r="A3622" t="s">
        <v>6708</v>
      </c>
      <c r="B3622" t="s">
        <v>6709</v>
      </c>
      <c r="C3622" s="2">
        <v>45521</v>
      </c>
      <c r="D3622" s="2">
        <v>45522</v>
      </c>
      <c r="E3622" s="2">
        <v>45540</v>
      </c>
      <c r="F3622" t="s">
        <v>35</v>
      </c>
      <c r="G3622" t="s">
        <v>132</v>
      </c>
      <c r="H3622" t="s">
        <v>51</v>
      </c>
      <c r="I3622" t="s">
        <v>97</v>
      </c>
      <c r="J3622" t="s">
        <v>39</v>
      </c>
      <c r="K3622" s="7">
        <v>0</v>
      </c>
      <c r="L3622" t="s">
        <v>70</v>
      </c>
      <c r="M3622" t="s">
        <v>33</v>
      </c>
      <c r="N3622" t="s">
        <v>34</v>
      </c>
      <c r="O3622">
        <v>1175</v>
      </c>
      <c r="P3622" s="6">
        <v>365.77</v>
      </c>
      <c r="Q3622" s="6">
        <v>429779.75</v>
      </c>
      <c r="R3622" s="5">
        <v>0.1</v>
      </c>
      <c r="S3622" s="6">
        <v>386801.77500000002</v>
      </c>
      <c r="T3622" s="6">
        <v>5205.95</v>
      </c>
      <c r="U3622" s="6">
        <v>260312.98</v>
      </c>
      <c r="V3622" s="6">
        <v>2187.6</v>
      </c>
      <c r="W3622" s="6">
        <v>26093.14</v>
      </c>
      <c r="X3622" s="6">
        <v>93002.104999999996</v>
      </c>
      <c r="Y3622" s="5">
        <v>0.24043867172016001</v>
      </c>
      <c r="Z3622" t="s">
        <v>103</v>
      </c>
      <c r="AA3622" t="s">
        <v>177</v>
      </c>
      <c r="AB3622" t="s">
        <v>65</v>
      </c>
      <c r="AC3622" t="s">
        <v>66</v>
      </c>
      <c r="AD3622" t="s">
        <v>44</v>
      </c>
      <c r="AE3622" t="s">
        <v>67</v>
      </c>
      <c r="AF3622" t="str">
        <f>TEXT(Agricultural_Export_Analysis_Cleaned_Dataset[[#This Row],[Order_Date]],"mmm")</f>
        <v>Aug</v>
      </c>
      <c r="AG3622" t="str">
        <f>TEXT(Agricultural_Export_Analysis_Cleaned_Dataset[[#This Row],[Order_Date]],"yyyy")</f>
        <v>2024</v>
      </c>
      <c r="AH3622" t="str">
        <f>TEXT(Agricultural_Export_Analysis_Cleaned_Dataset[[#This Row],[Order_Date]],"ddd")</f>
        <v>Sat</v>
      </c>
      <c r="AI3622" t="str">
        <f>TEXT(Agricultural_Export_Analysis_Cleaned_Dataset[[#This Row],[Ship_Date]],"yyyy")</f>
        <v>2024</v>
      </c>
      <c r="AJ3622" t="str">
        <f>TEXT(Agricultural_Export_Analysis_Cleaned_Dataset[[#This Row],[Ship_Date]],"mmm")</f>
        <v>Aug</v>
      </c>
      <c r="AK3622" t="str">
        <f>TEXT(Agricultural_Export_Analysis_Cleaned_Dataset[[#This Row],[Ship_Date]],"ddd")</f>
        <v>Sun</v>
      </c>
      <c r="AL3622" t="str">
        <f>TEXT(Agricultural_Export_Analysis_Cleaned_Dataset[[#This Row],[Delivery_Date]],"yyyy")</f>
        <v>2024</v>
      </c>
      <c r="AM3622" t="str">
        <f>TEXT(Agricultural_Export_Analysis_Cleaned_Dataset[[#This Row],[Delivery_Date]],"mmm")</f>
        <v>Sep</v>
      </c>
      <c r="AN3622" t="str">
        <f>TEXT(Agricultural_Export_Analysis_Cleaned_Dataset[[#This Row],[Delivery_Date]],"ddd")</f>
        <v>Thu</v>
      </c>
      <c r="AO3622">
        <f>Agricultural_Export_Analysis_Cleaned_Dataset[[#This Row],[Delivery_Date]]-Agricultural_Export_Analysis_Cleaned_Dataset[[#This Row],[Ship_Date]]</f>
        <v>18</v>
      </c>
      <c r="AP3622">
        <f>Agricultural_Export_Analysis_Cleaned_Dataset[[#This Row],[Ship_Date]]-Agricultural_Export_Analysis_Cleaned_Dataset[[#This Row],[Order_Date]]</f>
        <v>1</v>
      </c>
      <c r="AQ3622" s="4" t="str">
        <f>TEXT(Agricultural_Export_Analysis_Cleaned_Dataset[[#This Row],[Order_Date]],"mmm yyyy")</f>
        <v>Aug 2024</v>
      </c>
    </row>
    <row r="3623" spans="1:43" x14ac:dyDescent="0.3">
      <c r="A3623" t="s">
        <v>6710</v>
      </c>
      <c r="B3623" t="s">
        <v>6711</v>
      </c>
      <c r="C3623" s="2">
        <v>45299</v>
      </c>
      <c r="D3623" s="2">
        <v>45305</v>
      </c>
      <c r="E3623" s="2">
        <v>45325</v>
      </c>
      <c r="F3623" t="s">
        <v>35</v>
      </c>
      <c r="G3623" t="s">
        <v>203</v>
      </c>
      <c r="H3623" t="s">
        <v>51</v>
      </c>
      <c r="I3623" t="s">
        <v>38</v>
      </c>
      <c r="J3623" t="s">
        <v>63</v>
      </c>
      <c r="K3623" s="7">
        <v>2</v>
      </c>
      <c r="L3623" t="s">
        <v>70</v>
      </c>
      <c r="M3623" t="s">
        <v>48</v>
      </c>
      <c r="N3623" t="s">
        <v>49</v>
      </c>
      <c r="O3623">
        <v>678</v>
      </c>
      <c r="P3623" s="6">
        <v>428.48</v>
      </c>
      <c r="Q3623" s="6">
        <v>290509.44</v>
      </c>
      <c r="R3623" s="5">
        <v>0.15</v>
      </c>
      <c r="S3623" s="6">
        <v>246933.024</v>
      </c>
      <c r="T3623" s="6">
        <v>10404.049999999999</v>
      </c>
      <c r="U3623" s="6">
        <v>125511.42</v>
      </c>
      <c r="V3623" s="6">
        <v>2518.33</v>
      </c>
      <c r="W3623" s="6">
        <v>12054.78</v>
      </c>
      <c r="X3623" s="6">
        <v>96444.444000000003</v>
      </c>
      <c r="Y3623" s="5">
        <v>0.39056924196578902</v>
      </c>
      <c r="Z3623" t="s">
        <v>40</v>
      </c>
      <c r="AA3623" t="s">
        <v>64</v>
      </c>
      <c r="AB3623" t="s">
        <v>56</v>
      </c>
      <c r="AC3623" t="s">
        <v>66</v>
      </c>
      <c r="AD3623" t="s">
        <v>44</v>
      </c>
      <c r="AE3623" t="s">
        <v>58</v>
      </c>
      <c r="AF3623" t="str">
        <f>TEXT(Agricultural_Export_Analysis_Cleaned_Dataset[[#This Row],[Order_Date]],"mmm")</f>
        <v>Jan</v>
      </c>
      <c r="AG3623" t="str">
        <f>TEXT(Agricultural_Export_Analysis_Cleaned_Dataset[[#This Row],[Order_Date]],"yyyy")</f>
        <v>2024</v>
      </c>
      <c r="AH3623" t="str">
        <f>TEXT(Agricultural_Export_Analysis_Cleaned_Dataset[[#This Row],[Order_Date]],"ddd")</f>
        <v>Mon</v>
      </c>
      <c r="AI3623" t="str">
        <f>TEXT(Agricultural_Export_Analysis_Cleaned_Dataset[[#This Row],[Ship_Date]],"yyyy")</f>
        <v>2024</v>
      </c>
      <c r="AJ3623" t="str">
        <f>TEXT(Agricultural_Export_Analysis_Cleaned_Dataset[[#This Row],[Ship_Date]],"mmm")</f>
        <v>Jan</v>
      </c>
      <c r="AK3623" t="str">
        <f>TEXT(Agricultural_Export_Analysis_Cleaned_Dataset[[#This Row],[Ship_Date]],"ddd")</f>
        <v>Sun</v>
      </c>
      <c r="AL3623" t="str">
        <f>TEXT(Agricultural_Export_Analysis_Cleaned_Dataset[[#This Row],[Delivery_Date]],"yyyy")</f>
        <v>2024</v>
      </c>
      <c r="AM3623" t="str">
        <f>TEXT(Agricultural_Export_Analysis_Cleaned_Dataset[[#This Row],[Delivery_Date]],"mmm")</f>
        <v>Feb</v>
      </c>
      <c r="AN3623" t="str">
        <f>TEXT(Agricultural_Export_Analysis_Cleaned_Dataset[[#This Row],[Delivery_Date]],"ddd")</f>
        <v>Sat</v>
      </c>
      <c r="AO3623">
        <f>Agricultural_Export_Analysis_Cleaned_Dataset[[#This Row],[Delivery_Date]]-Agricultural_Export_Analysis_Cleaned_Dataset[[#This Row],[Ship_Date]]</f>
        <v>20</v>
      </c>
      <c r="AP3623">
        <f>Agricultural_Export_Analysis_Cleaned_Dataset[[#This Row],[Ship_Date]]-Agricultural_Export_Analysis_Cleaned_Dataset[[#This Row],[Order_Date]]</f>
        <v>6</v>
      </c>
      <c r="AQ3623" s="4" t="str">
        <f>TEXT(Agricultural_Export_Analysis_Cleaned_Dataset[[#This Row],[Order_Date]],"mmm yyyy")</f>
        <v>Jan 2024</v>
      </c>
    </row>
    <row r="3624" spans="1:43" x14ac:dyDescent="0.3">
      <c r="A3624" t="s">
        <v>6712</v>
      </c>
      <c r="B3624" t="s">
        <v>6713</v>
      </c>
      <c r="C3624" s="2">
        <v>45871</v>
      </c>
      <c r="D3624" s="2">
        <v>45878</v>
      </c>
      <c r="E3624" s="2">
        <v>45887</v>
      </c>
      <c r="F3624" t="s">
        <v>35</v>
      </c>
      <c r="G3624" t="s">
        <v>73</v>
      </c>
      <c r="H3624" t="s">
        <v>74</v>
      </c>
      <c r="I3624" t="s">
        <v>118</v>
      </c>
      <c r="J3624" t="s">
        <v>112</v>
      </c>
      <c r="K3624" s="7">
        <v>0</v>
      </c>
      <c r="L3624" t="s">
        <v>80</v>
      </c>
      <c r="M3624" t="s">
        <v>140</v>
      </c>
      <c r="N3624" t="s">
        <v>49</v>
      </c>
      <c r="O3624">
        <v>1116</v>
      </c>
      <c r="P3624" s="6">
        <v>485.9</v>
      </c>
      <c r="Q3624" s="6">
        <v>542264.4</v>
      </c>
      <c r="R3624" s="5">
        <v>0.1</v>
      </c>
      <c r="S3624" s="6">
        <v>488037.96</v>
      </c>
      <c r="T3624" s="6">
        <v>1898.63</v>
      </c>
      <c r="U3624" s="6">
        <v>319804.96000000002</v>
      </c>
      <c r="V3624" s="6">
        <v>2139.4699999999998</v>
      </c>
      <c r="W3624" s="6">
        <v>18639.07</v>
      </c>
      <c r="X3624" s="6">
        <v>145555.82999999999</v>
      </c>
      <c r="Y3624" s="5">
        <v>0.29824694374183502</v>
      </c>
      <c r="Z3624" t="s">
        <v>103</v>
      </c>
      <c r="AA3624" t="s">
        <v>177</v>
      </c>
      <c r="AB3624" t="s">
        <v>65</v>
      </c>
      <c r="AC3624" t="s">
        <v>43</v>
      </c>
      <c r="AD3624" t="s">
        <v>57</v>
      </c>
      <c r="AE3624" t="s">
        <v>67</v>
      </c>
      <c r="AF3624" t="str">
        <f>TEXT(Agricultural_Export_Analysis_Cleaned_Dataset[[#This Row],[Order_Date]],"mmm")</f>
        <v>Aug</v>
      </c>
      <c r="AG3624" t="str">
        <f>TEXT(Agricultural_Export_Analysis_Cleaned_Dataset[[#This Row],[Order_Date]],"yyyy")</f>
        <v>2025</v>
      </c>
      <c r="AH3624" t="str">
        <f>TEXT(Agricultural_Export_Analysis_Cleaned_Dataset[[#This Row],[Order_Date]],"ddd")</f>
        <v>Sat</v>
      </c>
      <c r="AI3624" t="str">
        <f>TEXT(Agricultural_Export_Analysis_Cleaned_Dataset[[#This Row],[Ship_Date]],"yyyy")</f>
        <v>2025</v>
      </c>
      <c r="AJ3624" t="str">
        <f>TEXT(Agricultural_Export_Analysis_Cleaned_Dataset[[#This Row],[Ship_Date]],"mmm")</f>
        <v>Aug</v>
      </c>
      <c r="AK3624" t="str">
        <f>TEXT(Agricultural_Export_Analysis_Cleaned_Dataset[[#This Row],[Ship_Date]],"ddd")</f>
        <v>Sat</v>
      </c>
      <c r="AL3624" t="str">
        <f>TEXT(Agricultural_Export_Analysis_Cleaned_Dataset[[#This Row],[Delivery_Date]],"yyyy")</f>
        <v>2025</v>
      </c>
      <c r="AM3624" t="str">
        <f>TEXT(Agricultural_Export_Analysis_Cleaned_Dataset[[#This Row],[Delivery_Date]],"mmm")</f>
        <v>Aug</v>
      </c>
      <c r="AN3624" t="str">
        <f>TEXT(Agricultural_Export_Analysis_Cleaned_Dataset[[#This Row],[Delivery_Date]],"ddd")</f>
        <v>Mon</v>
      </c>
      <c r="AO3624">
        <f>Agricultural_Export_Analysis_Cleaned_Dataset[[#This Row],[Delivery_Date]]-Agricultural_Export_Analysis_Cleaned_Dataset[[#This Row],[Ship_Date]]</f>
        <v>9</v>
      </c>
      <c r="AP3624">
        <f>Agricultural_Export_Analysis_Cleaned_Dataset[[#This Row],[Ship_Date]]-Agricultural_Export_Analysis_Cleaned_Dataset[[#This Row],[Order_Date]]</f>
        <v>7</v>
      </c>
      <c r="AQ3624" s="4" t="str">
        <f>TEXT(Agricultural_Export_Analysis_Cleaned_Dataset[[#This Row],[Order_Date]],"mmm yyyy")</f>
        <v>Aug 2025</v>
      </c>
    </row>
    <row r="3625" spans="1:43" x14ac:dyDescent="0.3">
      <c r="A3625" t="s">
        <v>6714</v>
      </c>
      <c r="B3625" t="s">
        <v>6715</v>
      </c>
      <c r="C3625" s="2">
        <v>45979</v>
      </c>
      <c r="D3625" s="2">
        <v>45986</v>
      </c>
      <c r="E3625" s="2">
        <v>46026</v>
      </c>
      <c r="F3625" t="s">
        <v>35</v>
      </c>
      <c r="G3625" t="s">
        <v>8934</v>
      </c>
      <c r="H3625" t="s">
        <v>37</v>
      </c>
      <c r="I3625" t="s">
        <v>38</v>
      </c>
      <c r="J3625" t="s">
        <v>53</v>
      </c>
      <c r="K3625" s="7">
        <v>15</v>
      </c>
      <c r="L3625" t="s">
        <v>32</v>
      </c>
      <c r="M3625" t="s">
        <v>159</v>
      </c>
      <c r="N3625" t="s">
        <v>160</v>
      </c>
      <c r="O3625">
        <v>202</v>
      </c>
      <c r="P3625" s="6">
        <v>335.68</v>
      </c>
      <c r="Q3625" s="6">
        <v>67807.360000000001</v>
      </c>
      <c r="R3625" s="5">
        <v>0.05</v>
      </c>
      <c r="S3625" s="6">
        <v>64416.991999999998</v>
      </c>
      <c r="T3625" s="6">
        <v>4815.6499999999996</v>
      </c>
      <c r="U3625" s="6">
        <v>31699.41</v>
      </c>
      <c r="V3625" s="6">
        <v>173.47</v>
      </c>
      <c r="W3625" s="6">
        <v>4148.46</v>
      </c>
      <c r="X3625" s="6">
        <v>23580.002</v>
      </c>
      <c r="Y3625" s="5">
        <v>0.36605251608147099</v>
      </c>
      <c r="Z3625" t="s">
        <v>54</v>
      </c>
      <c r="AA3625" t="s">
        <v>92</v>
      </c>
      <c r="AB3625" t="s">
        <v>83</v>
      </c>
      <c r="AC3625" t="s">
        <v>43</v>
      </c>
      <c r="AD3625" t="s">
        <v>98</v>
      </c>
      <c r="AE3625" t="s">
        <v>45</v>
      </c>
      <c r="AF3625" t="str">
        <f>TEXT(Agricultural_Export_Analysis_Cleaned_Dataset[[#This Row],[Order_Date]],"mmm")</f>
        <v>Nov</v>
      </c>
      <c r="AG3625" t="str">
        <f>TEXT(Agricultural_Export_Analysis_Cleaned_Dataset[[#This Row],[Order_Date]],"yyyy")</f>
        <v>2025</v>
      </c>
      <c r="AH3625" t="str">
        <f>TEXT(Agricultural_Export_Analysis_Cleaned_Dataset[[#This Row],[Order_Date]],"ddd")</f>
        <v>Tue</v>
      </c>
      <c r="AI3625" t="str">
        <f>TEXT(Agricultural_Export_Analysis_Cleaned_Dataset[[#This Row],[Ship_Date]],"yyyy")</f>
        <v>2025</v>
      </c>
      <c r="AJ3625" t="str">
        <f>TEXT(Agricultural_Export_Analysis_Cleaned_Dataset[[#This Row],[Ship_Date]],"mmm")</f>
        <v>Nov</v>
      </c>
      <c r="AK3625" t="str">
        <f>TEXT(Agricultural_Export_Analysis_Cleaned_Dataset[[#This Row],[Ship_Date]],"ddd")</f>
        <v>Tue</v>
      </c>
      <c r="AL3625" t="str">
        <f>TEXT(Agricultural_Export_Analysis_Cleaned_Dataset[[#This Row],[Delivery_Date]],"yyyy")</f>
        <v>2026</v>
      </c>
      <c r="AM3625" t="str">
        <f>TEXT(Agricultural_Export_Analysis_Cleaned_Dataset[[#This Row],[Delivery_Date]],"mmm")</f>
        <v>Jan</v>
      </c>
      <c r="AN3625" t="str">
        <f>TEXT(Agricultural_Export_Analysis_Cleaned_Dataset[[#This Row],[Delivery_Date]],"ddd")</f>
        <v>Sun</v>
      </c>
      <c r="AO3625">
        <f>Agricultural_Export_Analysis_Cleaned_Dataset[[#This Row],[Delivery_Date]]-Agricultural_Export_Analysis_Cleaned_Dataset[[#This Row],[Ship_Date]]</f>
        <v>40</v>
      </c>
      <c r="AP3625">
        <f>Agricultural_Export_Analysis_Cleaned_Dataset[[#This Row],[Ship_Date]]-Agricultural_Export_Analysis_Cleaned_Dataset[[#This Row],[Order_Date]]</f>
        <v>7</v>
      </c>
      <c r="AQ3625" s="4" t="str">
        <f>TEXT(Agricultural_Export_Analysis_Cleaned_Dataset[[#This Row],[Order_Date]],"mmm yyyy")</f>
        <v>Nov 2025</v>
      </c>
    </row>
    <row r="3626" spans="1:43" x14ac:dyDescent="0.3">
      <c r="A3626" t="s">
        <v>6716</v>
      </c>
      <c r="B3626" t="s">
        <v>6717</v>
      </c>
      <c r="C3626" s="2">
        <v>45441</v>
      </c>
      <c r="D3626" s="2">
        <v>45446</v>
      </c>
      <c r="E3626" s="2">
        <v>45468</v>
      </c>
      <c r="F3626" t="s">
        <v>35</v>
      </c>
      <c r="G3626" t="s">
        <v>117</v>
      </c>
      <c r="H3626" t="s">
        <v>51</v>
      </c>
      <c r="I3626" t="s">
        <v>97</v>
      </c>
      <c r="J3626" t="s">
        <v>39</v>
      </c>
      <c r="K3626" s="7">
        <v>0</v>
      </c>
      <c r="L3626" t="s">
        <v>70</v>
      </c>
      <c r="M3626" t="s">
        <v>159</v>
      </c>
      <c r="N3626" t="s">
        <v>160</v>
      </c>
      <c r="O3626">
        <v>1915</v>
      </c>
      <c r="P3626" s="6">
        <v>205.12</v>
      </c>
      <c r="Q3626" s="6">
        <v>392804.8</v>
      </c>
      <c r="R3626" s="5">
        <v>0.1</v>
      </c>
      <c r="S3626" s="6">
        <v>353524.32</v>
      </c>
      <c r="T3626" s="6">
        <v>8791.69</v>
      </c>
      <c r="U3626" s="6">
        <v>179349.81</v>
      </c>
      <c r="V3626" s="6">
        <v>168.1</v>
      </c>
      <c r="W3626" s="6">
        <v>41035.599999999999</v>
      </c>
      <c r="X3626" s="6">
        <v>124179.12</v>
      </c>
      <c r="Y3626" s="5">
        <v>0.35126047339543698</v>
      </c>
      <c r="Z3626" t="s">
        <v>81</v>
      </c>
      <c r="AA3626" t="s">
        <v>82</v>
      </c>
      <c r="AB3626" t="s">
        <v>56</v>
      </c>
      <c r="AC3626" t="s">
        <v>66</v>
      </c>
      <c r="AD3626" t="s">
        <v>77</v>
      </c>
      <c r="AE3626" t="s">
        <v>58</v>
      </c>
      <c r="AF3626" t="str">
        <f>TEXT(Agricultural_Export_Analysis_Cleaned_Dataset[[#This Row],[Order_Date]],"mmm")</f>
        <v>May</v>
      </c>
      <c r="AG3626" t="str">
        <f>TEXT(Agricultural_Export_Analysis_Cleaned_Dataset[[#This Row],[Order_Date]],"yyyy")</f>
        <v>2024</v>
      </c>
      <c r="AH3626" t="str">
        <f>TEXT(Agricultural_Export_Analysis_Cleaned_Dataset[[#This Row],[Order_Date]],"ddd")</f>
        <v>Wed</v>
      </c>
      <c r="AI3626" t="str">
        <f>TEXT(Agricultural_Export_Analysis_Cleaned_Dataset[[#This Row],[Ship_Date]],"yyyy")</f>
        <v>2024</v>
      </c>
      <c r="AJ3626" t="str">
        <f>TEXT(Agricultural_Export_Analysis_Cleaned_Dataset[[#This Row],[Ship_Date]],"mmm")</f>
        <v>Jun</v>
      </c>
      <c r="AK3626" t="str">
        <f>TEXT(Agricultural_Export_Analysis_Cleaned_Dataset[[#This Row],[Ship_Date]],"ddd")</f>
        <v>Mon</v>
      </c>
      <c r="AL3626" t="str">
        <f>TEXT(Agricultural_Export_Analysis_Cleaned_Dataset[[#This Row],[Delivery_Date]],"yyyy")</f>
        <v>2024</v>
      </c>
      <c r="AM3626" t="str">
        <f>TEXT(Agricultural_Export_Analysis_Cleaned_Dataset[[#This Row],[Delivery_Date]],"mmm")</f>
        <v>Jun</v>
      </c>
      <c r="AN3626" t="str">
        <f>TEXT(Agricultural_Export_Analysis_Cleaned_Dataset[[#This Row],[Delivery_Date]],"ddd")</f>
        <v>Tue</v>
      </c>
      <c r="AO3626">
        <f>Agricultural_Export_Analysis_Cleaned_Dataset[[#This Row],[Delivery_Date]]-Agricultural_Export_Analysis_Cleaned_Dataset[[#This Row],[Ship_Date]]</f>
        <v>22</v>
      </c>
      <c r="AP3626">
        <f>Agricultural_Export_Analysis_Cleaned_Dataset[[#This Row],[Ship_Date]]-Agricultural_Export_Analysis_Cleaned_Dataset[[#This Row],[Order_Date]]</f>
        <v>5</v>
      </c>
      <c r="AQ3626" s="4" t="str">
        <f>TEXT(Agricultural_Export_Analysis_Cleaned_Dataset[[#This Row],[Order_Date]],"mmm yyyy")</f>
        <v>May 2024</v>
      </c>
    </row>
    <row r="3627" spans="1:43" x14ac:dyDescent="0.3">
      <c r="A3627" t="s">
        <v>6718</v>
      </c>
      <c r="B3627" t="s">
        <v>2486</v>
      </c>
      <c r="C3627" s="2">
        <v>45364</v>
      </c>
      <c r="D3627" s="2">
        <v>45369</v>
      </c>
      <c r="E3627" s="2">
        <v>45390</v>
      </c>
      <c r="F3627" t="s">
        <v>35</v>
      </c>
      <c r="G3627" t="s">
        <v>73</v>
      </c>
      <c r="H3627" t="s">
        <v>74</v>
      </c>
      <c r="I3627" t="s">
        <v>91</v>
      </c>
      <c r="J3627" t="s">
        <v>63</v>
      </c>
      <c r="K3627" s="7">
        <v>2</v>
      </c>
      <c r="L3627" t="s">
        <v>32</v>
      </c>
      <c r="M3627" t="s">
        <v>130</v>
      </c>
      <c r="N3627" t="s">
        <v>131</v>
      </c>
      <c r="O3627">
        <v>1609</v>
      </c>
      <c r="P3627" s="6">
        <v>237.96</v>
      </c>
      <c r="Q3627" s="6">
        <v>382877.64</v>
      </c>
      <c r="R3627" s="5">
        <v>0</v>
      </c>
      <c r="S3627" s="6">
        <v>382877.64</v>
      </c>
      <c r="T3627" s="6">
        <v>9740.4699999999993</v>
      </c>
      <c r="U3627" s="6">
        <v>193832.24</v>
      </c>
      <c r="V3627" s="6">
        <v>2374.9</v>
      </c>
      <c r="W3627" s="6">
        <v>27867.68</v>
      </c>
      <c r="X3627" s="6">
        <v>149062.35</v>
      </c>
      <c r="Y3627" s="5">
        <v>0.38932111574862399</v>
      </c>
      <c r="Z3627" t="s">
        <v>40</v>
      </c>
      <c r="AA3627" t="s">
        <v>41</v>
      </c>
      <c r="AB3627" t="s">
        <v>83</v>
      </c>
      <c r="AC3627" t="s">
        <v>76</v>
      </c>
      <c r="AD3627" t="s">
        <v>93</v>
      </c>
      <c r="AE3627" t="s">
        <v>67</v>
      </c>
      <c r="AF3627" t="str">
        <f>TEXT(Agricultural_Export_Analysis_Cleaned_Dataset[[#This Row],[Order_Date]],"mmm")</f>
        <v>Mar</v>
      </c>
      <c r="AG3627" t="str">
        <f>TEXT(Agricultural_Export_Analysis_Cleaned_Dataset[[#This Row],[Order_Date]],"yyyy")</f>
        <v>2024</v>
      </c>
      <c r="AH3627" t="str">
        <f>TEXT(Agricultural_Export_Analysis_Cleaned_Dataset[[#This Row],[Order_Date]],"ddd")</f>
        <v>Wed</v>
      </c>
      <c r="AI3627" t="str">
        <f>TEXT(Agricultural_Export_Analysis_Cleaned_Dataset[[#This Row],[Ship_Date]],"yyyy")</f>
        <v>2024</v>
      </c>
      <c r="AJ3627" t="str">
        <f>TEXT(Agricultural_Export_Analysis_Cleaned_Dataset[[#This Row],[Ship_Date]],"mmm")</f>
        <v>Mar</v>
      </c>
      <c r="AK3627" t="str">
        <f>TEXT(Agricultural_Export_Analysis_Cleaned_Dataset[[#This Row],[Ship_Date]],"ddd")</f>
        <v>Mon</v>
      </c>
      <c r="AL3627" t="str">
        <f>TEXT(Agricultural_Export_Analysis_Cleaned_Dataset[[#This Row],[Delivery_Date]],"yyyy")</f>
        <v>2024</v>
      </c>
      <c r="AM3627" t="str">
        <f>TEXT(Agricultural_Export_Analysis_Cleaned_Dataset[[#This Row],[Delivery_Date]],"mmm")</f>
        <v>Apr</v>
      </c>
      <c r="AN3627" t="str">
        <f>TEXT(Agricultural_Export_Analysis_Cleaned_Dataset[[#This Row],[Delivery_Date]],"ddd")</f>
        <v>Mon</v>
      </c>
      <c r="AO3627">
        <f>Agricultural_Export_Analysis_Cleaned_Dataset[[#This Row],[Delivery_Date]]-Agricultural_Export_Analysis_Cleaned_Dataset[[#This Row],[Ship_Date]]</f>
        <v>21</v>
      </c>
      <c r="AP3627">
        <f>Agricultural_Export_Analysis_Cleaned_Dataset[[#This Row],[Ship_Date]]-Agricultural_Export_Analysis_Cleaned_Dataset[[#This Row],[Order_Date]]</f>
        <v>5</v>
      </c>
      <c r="AQ3627" s="4" t="str">
        <f>TEXT(Agricultural_Export_Analysis_Cleaned_Dataset[[#This Row],[Order_Date]],"mmm yyyy")</f>
        <v>Mar 2024</v>
      </c>
    </row>
    <row r="3628" spans="1:43" x14ac:dyDescent="0.3">
      <c r="A3628" t="s">
        <v>6719</v>
      </c>
      <c r="B3628" t="s">
        <v>6720</v>
      </c>
      <c r="C3628" s="2">
        <v>45440</v>
      </c>
      <c r="D3628" s="2">
        <v>45443</v>
      </c>
      <c r="E3628" s="2">
        <v>45462</v>
      </c>
      <c r="F3628" t="s">
        <v>35</v>
      </c>
      <c r="G3628" t="s">
        <v>117</v>
      </c>
      <c r="H3628" t="s">
        <v>51</v>
      </c>
      <c r="I3628" t="s">
        <v>118</v>
      </c>
      <c r="J3628" t="s">
        <v>112</v>
      </c>
      <c r="K3628" s="7">
        <v>0</v>
      </c>
      <c r="L3628" t="s">
        <v>32</v>
      </c>
      <c r="M3628" t="s">
        <v>101</v>
      </c>
      <c r="N3628" t="s">
        <v>102</v>
      </c>
      <c r="O3628">
        <v>1842</v>
      </c>
      <c r="P3628" s="6">
        <v>474.21</v>
      </c>
      <c r="Q3628" s="6">
        <v>873494.82</v>
      </c>
      <c r="R3628" s="5">
        <v>0.15</v>
      </c>
      <c r="S3628" s="6">
        <v>742470.59699999995</v>
      </c>
      <c r="T3628" s="6">
        <v>7165.32</v>
      </c>
      <c r="U3628" s="6">
        <v>404362.37</v>
      </c>
      <c r="V3628" s="6">
        <v>2346.6999999999998</v>
      </c>
      <c r="W3628" s="6">
        <v>48560.05</v>
      </c>
      <c r="X3628" s="6">
        <v>280036.15700000001</v>
      </c>
      <c r="Y3628" s="5">
        <v>0.37716800925383998</v>
      </c>
      <c r="Z3628" t="s">
        <v>81</v>
      </c>
      <c r="AA3628" t="s">
        <v>82</v>
      </c>
      <c r="AB3628" t="s">
        <v>56</v>
      </c>
      <c r="AC3628" t="s">
        <v>43</v>
      </c>
      <c r="AD3628" t="s">
        <v>123</v>
      </c>
      <c r="AE3628" t="s">
        <v>45</v>
      </c>
      <c r="AF3628" t="str">
        <f>TEXT(Agricultural_Export_Analysis_Cleaned_Dataset[[#This Row],[Order_Date]],"mmm")</f>
        <v>May</v>
      </c>
      <c r="AG3628" t="str">
        <f>TEXT(Agricultural_Export_Analysis_Cleaned_Dataset[[#This Row],[Order_Date]],"yyyy")</f>
        <v>2024</v>
      </c>
      <c r="AH3628" t="str">
        <f>TEXT(Agricultural_Export_Analysis_Cleaned_Dataset[[#This Row],[Order_Date]],"ddd")</f>
        <v>Tue</v>
      </c>
      <c r="AI3628" t="str">
        <f>TEXT(Agricultural_Export_Analysis_Cleaned_Dataset[[#This Row],[Ship_Date]],"yyyy")</f>
        <v>2024</v>
      </c>
      <c r="AJ3628" t="str">
        <f>TEXT(Agricultural_Export_Analysis_Cleaned_Dataset[[#This Row],[Ship_Date]],"mmm")</f>
        <v>May</v>
      </c>
      <c r="AK3628" t="str">
        <f>TEXT(Agricultural_Export_Analysis_Cleaned_Dataset[[#This Row],[Ship_Date]],"ddd")</f>
        <v>Fri</v>
      </c>
      <c r="AL3628" t="str">
        <f>TEXT(Agricultural_Export_Analysis_Cleaned_Dataset[[#This Row],[Delivery_Date]],"yyyy")</f>
        <v>2024</v>
      </c>
      <c r="AM3628" t="str">
        <f>TEXT(Agricultural_Export_Analysis_Cleaned_Dataset[[#This Row],[Delivery_Date]],"mmm")</f>
        <v>Jun</v>
      </c>
      <c r="AN3628" t="str">
        <f>TEXT(Agricultural_Export_Analysis_Cleaned_Dataset[[#This Row],[Delivery_Date]],"ddd")</f>
        <v>Wed</v>
      </c>
      <c r="AO3628">
        <f>Agricultural_Export_Analysis_Cleaned_Dataset[[#This Row],[Delivery_Date]]-Agricultural_Export_Analysis_Cleaned_Dataset[[#This Row],[Ship_Date]]</f>
        <v>19</v>
      </c>
      <c r="AP3628">
        <f>Agricultural_Export_Analysis_Cleaned_Dataset[[#This Row],[Ship_Date]]-Agricultural_Export_Analysis_Cleaned_Dataset[[#This Row],[Order_Date]]</f>
        <v>3</v>
      </c>
      <c r="AQ3628" s="4" t="str">
        <f>TEXT(Agricultural_Export_Analysis_Cleaned_Dataset[[#This Row],[Order_Date]],"mmm yyyy")</f>
        <v>May 2024</v>
      </c>
    </row>
    <row r="3629" spans="1:43" x14ac:dyDescent="0.3">
      <c r="A3629" t="s">
        <v>6721</v>
      </c>
      <c r="B3629" t="s">
        <v>2472</v>
      </c>
      <c r="C3629" s="2">
        <v>45733</v>
      </c>
      <c r="D3629" s="2">
        <v>45742</v>
      </c>
      <c r="E3629" s="2">
        <v>45755</v>
      </c>
      <c r="F3629" t="s">
        <v>35</v>
      </c>
      <c r="G3629" t="s">
        <v>36</v>
      </c>
      <c r="H3629" t="s">
        <v>51</v>
      </c>
      <c r="I3629" t="s">
        <v>52</v>
      </c>
      <c r="J3629" t="s">
        <v>39</v>
      </c>
      <c r="K3629" s="7">
        <v>4</v>
      </c>
      <c r="L3629" t="s">
        <v>80</v>
      </c>
      <c r="M3629" t="s">
        <v>140</v>
      </c>
      <c r="N3629" t="s">
        <v>49</v>
      </c>
      <c r="O3629">
        <v>459</v>
      </c>
      <c r="P3629" s="6">
        <v>25.43</v>
      </c>
      <c r="Q3629" s="6">
        <v>11672.37</v>
      </c>
      <c r="R3629" s="5">
        <v>0</v>
      </c>
      <c r="S3629" s="6">
        <v>11672.37</v>
      </c>
      <c r="T3629" s="6">
        <v>10500.48</v>
      </c>
      <c r="U3629" s="6">
        <v>6649.13</v>
      </c>
      <c r="V3629" s="6">
        <v>2970.06</v>
      </c>
      <c r="W3629" s="6">
        <v>1173.5</v>
      </c>
      <c r="X3629" s="6">
        <v>-9620.7999999999993</v>
      </c>
      <c r="Y3629" s="5">
        <v>-0.82423706582296496</v>
      </c>
      <c r="Z3629" t="s">
        <v>40</v>
      </c>
      <c r="AA3629" t="s">
        <v>41</v>
      </c>
      <c r="AB3629" t="s">
        <v>42</v>
      </c>
      <c r="AC3629" t="s">
        <v>66</v>
      </c>
      <c r="AD3629" t="s">
        <v>57</v>
      </c>
      <c r="AE3629" t="s">
        <v>45</v>
      </c>
      <c r="AF3629" t="str">
        <f>TEXT(Agricultural_Export_Analysis_Cleaned_Dataset[[#This Row],[Order_Date]],"mmm")</f>
        <v>Mar</v>
      </c>
      <c r="AG3629" t="str">
        <f>TEXT(Agricultural_Export_Analysis_Cleaned_Dataset[[#This Row],[Order_Date]],"yyyy")</f>
        <v>2025</v>
      </c>
      <c r="AH3629" t="str">
        <f>TEXT(Agricultural_Export_Analysis_Cleaned_Dataset[[#This Row],[Order_Date]],"ddd")</f>
        <v>Mon</v>
      </c>
      <c r="AI3629" t="str">
        <f>TEXT(Agricultural_Export_Analysis_Cleaned_Dataset[[#This Row],[Ship_Date]],"yyyy")</f>
        <v>2025</v>
      </c>
      <c r="AJ3629" t="str">
        <f>TEXT(Agricultural_Export_Analysis_Cleaned_Dataset[[#This Row],[Ship_Date]],"mmm")</f>
        <v>Mar</v>
      </c>
      <c r="AK3629" t="str">
        <f>TEXT(Agricultural_Export_Analysis_Cleaned_Dataset[[#This Row],[Ship_Date]],"ddd")</f>
        <v>Wed</v>
      </c>
      <c r="AL3629" t="str">
        <f>TEXT(Agricultural_Export_Analysis_Cleaned_Dataset[[#This Row],[Delivery_Date]],"yyyy")</f>
        <v>2025</v>
      </c>
      <c r="AM3629" t="str">
        <f>TEXT(Agricultural_Export_Analysis_Cleaned_Dataset[[#This Row],[Delivery_Date]],"mmm")</f>
        <v>Apr</v>
      </c>
      <c r="AN3629" t="str">
        <f>TEXT(Agricultural_Export_Analysis_Cleaned_Dataset[[#This Row],[Delivery_Date]],"ddd")</f>
        <v>Tue</v>
      </c>
      <c r="AO3629">
        <f>Agricultural_Export_Analysis_Cleaned_Dataset[[#This Row],[Delivery_Date]]-Agricultural_Export_Analysis_Cleaned_Dataset[[#This Row],[Ship_Date]]</f>
        <v>13</v>
      </c>
      <c r="AP3629">
        <f>Agricultural_Export_Analysis_Cleaned_Dataset[[#This Row],[Ship_Date]]-Agricultural_Export_Analysis_Cleaned_Dataset[[#This Row],[Order_Date]]</f>
        <v>9</v>
      </c>
      <c r="AQ3629" s="4" t="str">
        <f>TEXT(Agricultural_Export_Analysis_Cleaned_Dataset[[#This Row],[Order_Date]],"mmm yyyy")</f>
        <v>Mar 2025</v>
      </c>
    </row>
    <row r="3630" spans="1:43" x14ac:dyDescent="0.3">
      <c r="A3630" t="s">
        <v>6722</v>
      </c>
      <c r="B3630" t="s">
        <v>6723</v>
      </c>
      <c r="C3630" s="2">
        <v>45808</v>
      </c>
      <c r="D3630" s="2">
        <v>45813</v>
      </c>
      <c r="E3630" s="2">
        <v>45841</v>
      </c>
      <c r="F3630" t="s">
        <v>35</v>
      </c>
      <c r="G3630" t="s">
        <v>117</v>
      </c>
      <c r="H3630" t="s">
        <v>37</v>
      </c>
      <c r="I3630" t="s">
        <v>97</v>
      </c>
      <c r="J3630" t="s">
        <v>39</v>
      </c>
      <c r="K3630" s="7">
        <v>0</v>
      </c>
      <c r="L3630" t="s">
        <v>70</v>
      </c>
      <c r="M3630" t="s">
        <v>159</v>
      </c>
      <c r="N3630" t="s">
        <v>160</v>
      </c>
      <c r="O3630">
        <v>795</v>
      </c>
      <c r="P3630" s="6">
        <v>239.49</v>
      </c>
      <c r="Q3630" s="6">
        <v>190394.55</v>
      </c>
      <c r="R3630" s="5">
        <v>0.15</v>
      </c>
      <c r="S3630" s="6">
        <v>161835.36749999999</v>
      </c>
      <c r="T3630" s="6">
        <v>7640.46</v>
      </c>
      <c r="U3630" s="6">
        <v>79852.160000000003</v>
      </c>
      <c r="V3630" s="6">
        <v>1701.26</v>
      </c>
      <c r="W3630" s="6">
        <v>13872.54</v>
      </c>
      <c r="X3630" s="6">
        <v>58768.947500000002</v>
      </c>
      <c r="Y3630" s="5">
        <v>0.36314032221664999</v>
      </c>
      <c r="Z3630" t="s">
        <v>81</v>
      </c>
      <c r="AA3630" t="s">
        <v>82</v>
      </c>
      <c r="AB3630" t="s">
        <v>42</v>
      </c>
      <c r="AC3630" t="s">
        <v>66</v>
      </c>
      <c r="AD3630" t="s">
        <v>98</v>
      </c>
      <c r="AE3630" t="s">
        <v>67</v>
      </c>
      <c r="AF3630" t="str">
        <f>TEXT(Agricultural_Export_Analysis_Cleaned_Dataset[[#This Row],[Order_Date]],"mmm")</f>
        <v>May</v>
      </c>
      <c r="AG3630" t="str">
        <f>TEXT(Agricultural_Export_Analysis_Cleaned_Dataset[[#This Row],[Order_Date]],"yyyy")</f>
        <v>2025</v>
      </c>
      <c r="AH3630" t="str">
        <f>TEXT(Agricultural_Export_Analysis_Cleaned_Dataset[[#This Row],[Order_Date]],"ddd")</f>
        <v>Sat</v>
      </c>
      <c r="AI3630" t="str">
        <f>TEXT(Agricultural_Export_Analysis_Cleaned_Dataset[[#This Row],[Ship_Date]],"yyyy")</f>
        <v>2025</v>
      </c>
      <c r="AJ3630" t="str">
        <f>TEXT(Agricultural_Export_Analysis_Cleaned_Dataset[[#This Row],[Ship_Date]],"mmm")</f>
        <v>Jun</v>
      </c>
      <c r="AK3630" t="str">
        <f>TEXT(Agricultural_Export_Analysis_Cleaned_Dataset[[#This Row],[Ship_Date]],"ddd")</f>
        <v>Thu</v>
      </c>
      <c r="AL3630" t="str">
        <f>TEXT(Agricultural_Export_Analysis_Cleaned_Dataset[[#This Row],[Delivery_Date]],"yyyy")</f>
        <v>2025</v>
      </c>
      <c r="AM3630" t="str">
        <f>TEXT(Agricultural_Export_Analysis_Cleaned_Dataset[[#This Row],[Delivery_Date]],"mmm")</f>
        <v>Jul</v>
      </c>
      <c r="AN3630" t="str">
        <f>TEXT(Agricultural_Export_Analysis_Cleaned_Dataset[[#This Row],[Delivery_Date]],"ddd")</f>
        <v>Thu</v>
      </c>
      <c r="AO3630">
        <f>Agricultural_Export_Analysis_Cleaned_Dataset[[#This Row],[Delivery_Date]]-Agricultural_Export_Analysis_Cleaned_Dataset[[#This Row],[Ship_Date]]</f>
        <v>28</v>
      </c>
      <c r="AP3630">
        <f>Agricultural_Export_Analysis_Cleaned_Dataset[[#This Row],[Ship_Date]]-Agricultural_Export_Analysis_Cleaned_Dataset[[#This Row],[Order_Date]]</f>
        <v>5</v>
      </c>
      <c r="AQ3630" s="4" t="str">
        <f>TEXT(Agricultural_Export_Analysis_Cleaned_Dataset[[#This Row],[Order_Date]],"mmm yyyy")</f>
        <v>May 2025</v>
      </c>
    </row>
    <row r="3631" spans="1:43" x14ac:dyDescent="0.3">
      <c r="A3631" t="s">
        <v>6724</v>
      </c>
      <c r="B3631" t="s">
        <v>6725</v>
      </c>
      <c r="C3631" s="2">
        <v>45708</v>
      </c>
      <c r="D3631" s="2">
        <v>45713</v>
      </c>
      <c r="E3631" s="2">
        <v>45734</v>
      </c>
      <c r="F3631" t="s">
        <v>35</v>
      </c>
      <c r="G3631" t="s">
        <v>117</v>
      </c>
      <c r="H3631" t="s">
        <v>37</v>
      </c>
      <c r="I3631" t="s">
        <v>91</v>
      </c>
      <c r="J3631" t="s">
        <v>39</v>
      </c>
      <c r="K3631" s="7">
        <v>0</v>
      </c>
      <c r="L3631" t="s">
        <v>135</v>
      </c>
      <c r="M3631" t="s">
        <v>101</v>
      </c>
      <c r="N3631" t="s">
        <v>102</v>
      </c>
      <c r="O3631">
        <v>1654</v>
      </c>
      <c r="P3631" s="6">
        <v>428.27</v>
      </c>
      <c r="Q3631" s="6">
        <v>708358.58</v>
      </c>
      <c r="R3631" s="5">
        <v>0.1</v>
      </c>
      <c r="S3631" s="6">
        <v>637522.72199999995</v>
      </c>
      <c r="T3631" s="6">
        <v>8579.15</v>
      </c>
      <c r="U3631" s="6">
        <v>364762.68</v>
      </c>
      <c r="V3631" s="6">
        <v>1440.49</v>
      </c>
      <c r="W3631" s="6">
        <v>43599.18</v>
      </c>
      <c r="X3631" s="6">
        <v>219141.22200000001</v>
      </c>
      <c r="Y3631" s="5">
        <v>0.34373868481506398</v>
      </c>
      <c r="Z3631" t="s">
        <v>40</v>
      </c>
      <c r="AA3631" t="s">
        <v>147</v>
      </c>
      <c r="AB3631" t="s">
        <v>42</v>
      </c>
      <c r="AC3631" t="s">
        <v>43</v>
      </c>
      <c r="AD3631" t="s">
        <v>44</v>
      </c>
      <c r="AE3631" t="s">
        <v>58</v>
      </c>
      <c r="AF3631" t="str">
        <f>TEXT(Agricultural_Export_Analysis_Cleaned_Dataset[[#This Row],[Order_Date]],"mmm")</f>
        <v>Feb</v>
      </c>
      <c r="AG3631" t="str">
        <f>TEXT(Agricultural_Export_Analysis_Cleaned_Dataset[[#This Row],[Order_Date]],"yyyy")</f>
        <v>2025</v>
      </c>
      <c r="AH3631" t="str">
        <f>TEXT(Agricultural_Export_Analysis_Cleaned_Dataset[[#This Row],[Order_Date]],"ddd")</f>
        <v>Thu</v>
      </c>
      <c r="AI3631" t="str">
        <f>TEXT(Agricultural_Export_Analysis_Cleaned_Dataset[[#This Row],[Ship_Date]],"yyyy")</f>
        <v>2025</v>
      </c>
      <c r="AJ3631" t="str">
        <f>TEXT(Agricultural_Export_Analysis_Cleaned_Dataset[[#This Row],[Ship_Date]],"mmm")</f>
        <v>Feb</v>
      </c>
      <c r="AK3631" t="str">
        <f>TEXT(Agricultural_Export_Analysis_Cleaned_Dataset[[#This Row],[Ship_Date]],"ddd")</f>
        <v>Tue</v>
      </c>
      <c r="AL3631" t="str">
        <f>TEXT(Agricultural_Export_Analysis_Cleaned_Dataset[[#This Row],[Delivery_Date]],"yyyy")</f>
        <v>2025</v>
      </c>
      <c r="AM3631" t="str">
        <f>TEXT(Agricultural_Export_Analysis_Cleaned_Dataset[[#This Row],[Delivery_Date]],"mmm")</f>
        <v>Mar</v>
      </c>
      <c r="AN3631" t="str">
        <f>TEXT(Agricultural_Export_Analysis_Cleaned_Dataset[[#This Row],[Delivery_Date]],"ddd")</f>
        <v>Tue</v>
      </c>
      <c r="AO3631">
        <f>Agricultural_Export_Analysis_Cleaned_Dataset[[#This Row],[Delivery_Date]]-Agricultural_Export_Analysis_Cleaned_Dataset[[#This Row],[Ship_Date]]</f>
        <v>21</v>
      </c>
      <c r="AP3631">
        <f>Agricultural_Export_Analysis_Cleaned_Dataset[[#This Row],[Ship_Date]]-Agricultural_Export_Analysis_Cleaned_Dataset[[#This Row],[Order_Date]]</f>
        <v>5</v>
      </c>
      <c r="AQ3631" s="4" t="str">
        <f>TEXT(Agricultural_Export_Analysis_Cleaned_Dataset[[#This Row],[Order_Date]],"mmm yyyy")</f>
        <v>Feb 2025</v>
      </c>
    </row>
    <row r="3632" spans="1:43" x14ac:dyDescent="0.3">
      <c r="A3632" t="s">
        <v>6726</v>
      </c>
      <c r="B3632" t="s">
        <v>6727</v>
      </c>
      <c r="C3632" s="2">
        <v>45750</v>
      </c>
      <c r="D3632" s="2">
        <v>45760</v>
      </c>
      <c r="E3632" s="2">
        <v>45790</v>
      </c>
      <c r="F3632" t="s">
        <v>35</v>
      </c>
      <c r="G3632" t="s">
        <v>73</v>
      </c>
      <c r="H3632" t="s">
        <v>51</v>
      </c>
      <c r="I3632" t="s">
        <v>97</v>
      </c>
      <c r="J3632" t="s">
        <v>39</v>
      </c>
      <c r="K3632" s="7">
        <v>0</v>
      </c>
      <c r="L3632" t="s">
        <v>80</v>
      </c>
      <c r="M3632" t="s">
        <v>159</v>
      </c>
      <c r="N3632" t="s">
        <v>160</v>
      </c>
      <c r="O3632">
        <v>1883</v>
      </c>
      <c r="P3632" s="6">
        <v>116.04</v>
      </c>
      <c r="Q3632" s="6">
        <v>218503.32</v>
      </c>
      <c r="R3632" s="5">
        <v>0.05</v>
      </c>
      <c r="S3632" s="6">
        <v>207578.15400000001</v>
      </c>
      <c r="T3632" s="6">
        <v>928.07</v>
      </c>
      <c r="U3632" s="6">
        <v>102572.2</v>
      </c>
      <c r="V3632" s="6">
        <v>2237.89</v>
      </c>
      <c r="W3632" s="6">
        <v>7624.65</v>
      </c>
      <c r="X3632" s="6">
        <v>94215.343999999997</v>
      </c>
      <c r="Y3632" s="5">
        <v>0.453878899029038</v>
      </c>
      <c r="Z3632" t="s">
        <v>81</v>
      </c>
      <c r="AA3632" t="s">
        <v>165</v>
      </c>
      <c r="AB3632" t="s">
        <v>83</v>
      </c>
      <c r="AC3632" t="s">
        <v>66</v>
      </c>
      <c r="AD3632" t="s">
        <v>77</v>
      </c>
      <c r="AE3632" t="s">
        <v>45</v>
      </c>
      <c r="AF3632" t="str">
        <f>TEXT(Agricultural_Export_Analysis_Cleaned_Dataset[[#This Row],[Order_Date]],"mmm")</f>
        <v>Apr</v>
      </c>
      <c r="AG3632" t="str">
        <f>TEXT(Agricultural_Export_Analysis_Cleaned_Dataset[[#This Row],[Order_Date]],"yyyy")</f>
        <v>2025</v>
      </c>
      <c r="AH3632" t="str">
        <f>TEXT(Agricultural_Export_Analysis_Cleaned_Dataset[[#This Row],[Order_Date]],"ddd")</f>
        <v>Thu</v>
      </c>
      <c r="AI3632" t="str">
        <f>TEXT(Agricultural_Export_Analysis_Cleaned_Dataset[[#This Row],[Ship_Date]],"yyyy")</f>
        <v>2025</v>
      </c>
      <c r="AJ3632" t="str">
        <f>TEXT(Agricultural_Export_Analysis_Cleaned_Dataset[[#This Row],[Ship_Date]],"mmm")</f>
        <v>Apr</v>
      </c>
      <c r="AK3632" t="str">
        <f>TEXT(Agricultural_Export_Analysis_Cleaned_Dataset[[#This Row],[Ship_Date]],"ddd")</f>
        <v>Sun</v>
      </c>
      <c r="AL3632" t="str">
        <f>TEXT(Agricultural_Export_Analysis_Cleaned_Dataset[[#This Row],[Delivery_Date]],"yyyy")</f>
        <v>2025</v>
      </c>
      <c r="AM3632" t="str">
        <f>TEXT(Agricultural_Export_Analysis_Cleaned_Dataset[[#This Row],[Delivery_Date]],"mmm")</f>
        <v>May</v>
      </c>
      <c r="AN3632" t="str">
        <f>TEXT(Agricultural_Export_Analysis_Cleaned_Dataset[[#This Row],[Delivery_Date]],"ddd")</f>
        <v>Tue</v>
      </c>
      <c r="AO3632">
        <f>Agricultural_Export_Analysis_Cleaned_Dataset[[#This Row],[Delivery_Date]]-Agricultural_Export_Analysis_Cleaned_Dataset[[#This Row],[Ship_Date]]</f>
        <v>30</v>
      </c>
      <c r="AP3632">
        <f>Agricultural_Export_Analysis_Cleaned_Dataset[[#This Row],[Ship_Date]]-Agricultural_Export_Analysis_Cleaned_Dataset[[#This Row],[Order_Date]]</f>
        <v>10</v>
      </c>
      <c r="AQ3632" s="4" t="str">
        <f>TEXT(Agricultural_Export_Analysis_Cleaned_Dataset[[#This Row],[Order_Date]],"mmm yyyy")</f>
        <v>Apr 2025</v>
      </c>
    </row>
    <row r="3633" spans="1:43" x14ac:dyDescent="0.3">
      <c r="A3633" t="s">
        <v>6728</v>
      </c>
      <c r="B3633" t="s">
        <v>6729</v>
      </c>
      <c r="C3633" s="2">
        <v>45760</v>
      </c>
      <c r="D3633" s="2">
        <v>45761</v>
      </c>
      <c r="E3633" s="2">
        <v>45787</v>
      </c>
      <c r="F3633" t="s">
        <v>35</v>
      </c>
      <c r="G3633" t="s">
        <v>73</v>
      </c>
      <c r="H3633" t="s">
        <v>74</v>
      </c>
      <c r="I3633" t="s">
        <v>38</v>
      </c>
      <c r="J3633" t="s">
        <v>39</v>
      </c>
      <c r="K3633" s="7">
        <v>2</v>
      </c>
      <c r="L3633" t="s">
        <v>70</v>
      </c>
      <c r="M3633" t="s">
        <v>159</v>
      </c>
      <c r="N3633" t="s">
        <v>160</v>
      </c>
      <c r="O3633">
        <v>843</v>
      </c>
      <c r="P3633" s="6">
        <v>251.75</v>
      </c>
      <c r="Q3633" s="6">
        <v>212225.25</v>
      </c>
      <c r="R3633" s="5">
        <v>0</v>
      </c>
      <c r="S3633" s="6">
        <v>212225.25</v>
      </c>
      <c r="T3633" s="6">
        <v>5928.42</v>
      </c>
      <c r="U3633" s="6">
        <v>135210.6</v>
      </c>
      <c r="V3633" s="6">
        <v>1386.48</v>
      </c>
      <c r="W3633" s="6">
        <v>12477.2</v>
      </c>
      <c r="X3633" s="6">
        <v>57222.55</v>
      </c>
      <c r="Y3633" s="5">
        <v>0.26963120552337599</v>
      </c>
      <c r="Z3633" t="s">
        <v>81</v>
      </c>
      <c r="AA3633" t="s">
        <v>165</v>
      </c>
      <c r="AB3633" t="s">
        <v>56</v>
      </c>
      <c r="AC3633" t="s">
        <v>76</v>
      </c>
      <c r="AD3633" t="s">
        <v>93</v>
      </c>
      <c r="AE3633" t="s">
        <v>58</v>
      </c>
      <c r="AF3633" t="str">
        <f>TEXT(Agricultural_Export_Analysis_Cleaned_Dataset[[#This Row],[Order_Date]],"mmm")</f>
        <v>Apr</v>
      </c>
      <c r="AG3633" t="str">
        <f>TEXT(Agricultural_Export_Analysis_Cleaned_Dataset[[#This Row],[Order_Date]],"yyyy")</f>
        <v>2025</v>
      </c>
      <c r="AH3633" t="str">
        <f>TEXT(Agricultural_Export_Analysis_Cleaned_Dataset[[#This Row],[Order_Date]],"ddd")</f>
        <v>Sun</v>
      </c>
      <c r="AI3633" t="str">
        <f>TEXT(Agricultural_Export_Analysis_Cleaned_Dataset[[#This Row],[Ship_Date]],"yyyy")</f>
        <v>2025</v>
      </c>
      <c r="AJ3633" t="str">
        <f>TEXT(Agricultural_Export_Analysis_Cleaned_Dataset[[#This Row],[Ship_Date]],"mmm")</f>
        <v>Apr</v>
      </c>
      <c r="AK3633" t="str">
        <f>TEXT(Agricultural_Export_Analysis_Cleaned_Dataset[[#This Row],[Ship_Date]],"ddd")</f>
        <v>Mon</v>
      </c>
      <c r="AL3633" t="str">
        <f>TEXT(Agricultural_Export_Analysis_Cleaned_Dataset[[#This Row],[Delivery_Date]],"yyyy")</f>
        <v>2025</v>
      </c>
      <c r="AM3633" t="str">
        <f>TEXT(Agricultural_Export_Analysis_Cleaned_Dataset[[#This Row],[Delivery_Date]],"mmm")</f>
        <v>May</v>
      </c>
      <c r="AN3633" t="str">
        <f>TEXT(Agricultural_Export_Analysis_Cleaned_Dataset[[#This Row],[Delivery_Date]],"ddd")</f>
        <v>Sat</v>
      </c>
      <c r="AO3633">
        <f>Agricultural_Export_Analysis_Cleaned_Dataset[[#This Row],[Delivery_Date]]-Agricultural_Export_Analysis_Cleaned_Dataset[[#This Row],[Ship_Date]]</f>
        <v>26</v>
      </c>
      <c r="AP3633">
        <f>Agricultural_Export_Analysis_Cleaned_Dataset[[#This Row],[Ship_Date]]-Agricultural_Export_Analysis_Cleaned_Dataset[[#This Row],[Order_Date]]</f>
        <v>1</v>
      </c>
      <c r="AQ3633" s="4" t="str">
        <f>TEXT(Agricultural_Export_Analysis_Cleaned_Dataset[[#This Row],[Order_Date]],"mmm yyyy")</f>
        <v>Apr 2025</v>
      </c>
    </row>
    <row r="3634" spans="1:43" x14ac:dyDescent="0.3">
      <c r="A3634" t="s">
        <v>6730</v>
      </c>
      <c r="B3634" t="s">
        <v>6731</v>
      </c>
      <c r="C3634" s="2">
        <v>45509</v>
      </c>
      <c r="D3634" s="2">
        <v>45516</v>
      </c>
      <c r="E3634" s="2">
        <v>45524</v>
      </c>
      <c r="F3634" t="s">
        <v>35</v>
      </c>
      <c r="G3634" t="s">
        <v>8932</v>
      </c>
      <c r="H3634" t="s">
        <v>37</v>
      </c>
      <c r="I3634" t="s">
        <v>91</v>
      </c>
      <c r="J3634" t="s">
        <v>39</v>
      </c>
      <c r="K3634" s="7">
        <v>0</v>
      </c>
      <c r="L3634" t="s">
        <v>70</v>
      </c>
      <c r="M3634" t="s">
        <v>140</v>
      </c>
      <c r="N3634" t="s">
        <v>49</v>
      </c>
      <c r="O3634">
        <v>956</v>
      </c>
      <c r="P3634" s="6">
        <v>343.57</v>
      </c>
      <c r="Q3634" s="6">
        <v>328452.92</v>
      </c>
      <c r="R3634" s="5">
        <v>0</v>
      </c>
      <c r="S3634" s="6">
        <v>328452.92</v>
      </c>
      <c r="T3634" s="6">
        <v>3682.64</v>
      </c>
      <c r="U3634" s="6">
        <v>181580.33</v>
      </c>
      <c r="V3634" s="6">
        <v>1696.24</v>
      </c>
      <c r="W3634" s="6">
        <v>27100.79</v>
      </c>
      <c r="X3634" s="6">
        <v>114392.92</v>
      </c>
      <c r="Y3634" s="5">
        <v>0.34827798151406297</v>
      </c>
      <c r="Z3634" t="s">
        <v>103</v>
      </c>
      <c r="AA3634" t="s">
        <v>177</v>
      </c>
      <c r="AB3634" t="s">
        <v>65</v>
      </c>
      <c r="AC3634" t="s">
        <v>43</v>
      </c>
      <c r="AD3634" t="s">
        <v>93</v>
      </c>
      <c r="AE3634" t="s">
        <v>45</v>
      </c>
      <c r="AF3634" t="str">
        <f>TEXT(Agricultural_Export_Analysis_Cleaned_Dataset[[#This Row],[Order_Date]],"mmm")</f>
        <v>Aug</v>
      </c>
      <c r="AG3634" t="str">
        <f>TEXT(Agricultural_Export_Analysis_Cleaned_Dataset[[#This Row],[Order_Date]],"yyyy")</f>
        <v>2024</v>
      </c>
      <c r="AH3634" t="str">
        <f>TEXT(Agricultural_Export_Analysis_Cleaned_Dataset[[#This Row],[Order_Date]],"ddd")</f>
        <v>Mon</v>
      </c>
      <c r="AI3634" t="str">
        <f>TEXT(Agricultural_Export_Analysis_Cleaned_Dataset[[#This Row],[Ship_Date]],"yyyy")</f>
        <v>2024</v>
      </c>
      <c r="AJ3634" t="str">
        <f>TEXT(Agricultural_Export_Analysis_Cleaned_Dataset[[#This Row],[Ship_Date]],"mmm")</f>
        <v>Aug</v>
      </c>
      <c r="AK3634" t="str">
        <f>TEXT(Agricultural_Export_Analysis_Cleaned_Dataset[[#This Row],[Ship_Date]],"ddd")</f>
        <v>Mon</v>
      </c>
      <c r="AL3634" t="str">
        <f>TEXT(Agricultural_Export_Analysis_Cleaned_Dataset[[#This Row],[Delivery_Date]],"yyyy")</f>
        <v>2024</v>
      </c>
      <c r="AM3634" t="str">
        <f>TEXT(Agricultural_Export_Analysis_Cleaned_Dataset[[#This Row],[Delivery_Date]],"mmm")</f>
        <v>Aug</v>
      </c>
      <c r="AN3634" t="str">
        <f>TEXT(Agricultural_Export_Analysis_Cleaned_Dataset[[#This Row],[Delivery_Date]],"ddd")</f>
        <v>Tue</v>
      </c>
      <c r="AO3634">
        <f>Agricultural_Export_Analysis_Cleaned_Dataset[[#This Row],[Delivery_Date]]-Agricultural_Export_Analysis_Cleaned_Dataset[[#This Row],[Ship_Date]]</f>
        <v>8</v>
      </c>
      <c r="AP3634">
        <f>Agricultural_Export_Analysis_Cleaned_Dataset[[#This Row],[Ship_Date]]-Agricultural_Export_Analysis_Cleaned_Dataset[[#This Row],[Order_Date]]</f>
        <v>7</v>
      </c>
      <c r="AQ3634" s="4" t="str">
        <f>TEXT(Agricultural_Export_Analysis_Cleaned_Dataset[[#This Row],[Order_Date]],"mmm yyyy")</f>
        <v>Aug 2024</v>
      </c>
    </row>
    <row r="3635" spans="1:43" x14ac:dyDescent="0.3">
      <c r="A3635" t="s">
        <v>6732</v>
      </c>
      <c r="B3635" t="s">
        <v>6733</v>
      </c>
      <c r="C3635" s="2">
        <v>45595</v>
      </c>
      <c r="D3635" s="2">
        <v>45604</v>
      </c>
      <c r="E3635" s="2">
        <v>45616</v>
      </c>
      <c r="F3635" t="s">
        <v>35</v>
      </c>
      <c r="G3635" t="s">
        <v>73</v>
      </c>
      <c r="H3635" t="s">
        <v>37</v>
      </c>
      <c r="I3635" t="s">
        <v>118</v>
      </c>
      <c r="J3635" t="s">
        <v>53</v>
      </c>
      <c r="K3635" s="7">
        <v>0</v>
      </c>
      <c r="L3635" t="s">
        <v>32</v>
      </c>
      <c r="M3635" t="s">
        <v>48</v>
      </c>
      <c r="N3635" t="s">
        <v>49</v>
      </c>
      <c r="O3635">
        <v>1107</v>
      </c>
      <c r="P3635" s="6">
        <v>287.08999999999997</v>
      </c>
      <c r="Q3635" s="6">
        <v>317808.63</v>
      </c>
      <c r="R3635" s="5">
        <v>0.05</v>
      </c>
      <c r="S3635" s="6">
        <v>301918.1985</v>
      </c>
      <c r="T3635" s="6">
        <v>1260.4000000000001</v>
      </c>
      <c r="U3635" s="6">
        <v>215336.48</v>
      </c>
      <c r="V3635" s="6">
        <v>561.66</v>
      </c>
      <c r="W3635" s="6">
        <v>31181.83</v>
      </c>
      <c r="X3635" s="6">
        <v>53577.828500000003</v>
      </c>
      <c r="Y3635" s="5">
        <v>0.177458095491385</v>
      </c>
      <c r="Z3635" t="s">
        <v>54</v>
      </c>
      <c r="AA3635" t="s">
        <v>75</v>
      </c>
      <c r="AB3635" t="s">
        <v>56</v>
      </c>
      <c r="AC3635" t="s">
        <v>66</v>
      </c>
      <c r="AD3635" t="s">
        <v>84</v>
      </c>
      <c r="AE3635" t="s">
        <v>45</v>
      </c>
      <c r="AF3635" t="str">
        <f>TEXT(Agricultural_Export_Analysis_Cleaned_Dataset[[#This Row],[Order_Date]],"mmm")</f>
        <v>Oct</v>
      </c>
      <c r="AG3635" t="str">
        <f>TEXT(Agricultural_Export_Analysis_Cleaned_Dataset[[#This Row],[Order_Date]],"yyyy")</f>
        <v>2024</v>
      </c>
      <c r="AH3635" t="str">
        <f>TEXT(Agricultural_Export_Analysis_Cleaned_Dataset[[#This Row],[Order_Date]],"ddd")</f>
        <v>Wed</v>
      </c>
      <c r="AI3635" t="str">
        <f>TEXT(Agricultural_Export_Analysis_Cleaned_Dataset[[#This Row],[Ship_Date]],"yyyy")</f>
        <v>2024</v>
      </c>
      <c r="AJ3635" t="str">
        <f>TEXT(Agricultural_Export_Analysis_Cleaned_Dataset[[#This Row],[Ship_Date]],"mmm")</f>
        <v>Nov</v>
      </c>
      <c r="AK3635" t="str">
        <f>TEXT(Agricultural_Export_Analysis_Cleaned_Dataset[[#This Row],[Ship_Date]],"ddd")</f>
        <v>Fri</v>
      </c>
      <c r="AL3635" t="str">
        <f>TEXT(Agricultural_Export_Analysis_Cleaned_Dataset[[#This Row],[Delivery_Date]],"yyyy")</f>
        <v>2024</v>
      </c>
      <c r="AM3635" t="str">
        <f>TEXT(Agricultural_Export_Analysis_Cleaned_Dataset[[#This Row],[Delivery_Date]],"mmm")</f>
        <v>Nov</v>
      </c>
      <c r="AN3635" t="str">
        <f>TEXT(Agricultural_Export_Analysis_Cleaned_Dataset[[#This Row],[Delivery_Date]],"ddd")</f>
        <v>Wed</v>
      </c>
      <c r="AO3635">
        <f>Agricultural_Export_Analysis_Cleaned_Dataset[[#This Row],[Delivery_Date]]-Agricultural_Export_Analysis_Cleaned_Dataset[[#This Row],[Ship_Date]]</f>
        <v>12</v>
      </c>
      <c r="AP3635">
        <f>Agricultural_Export_Analysis_Cleaned_Dataset[[#This Row],[Ship_Date]]-Agricultural_Export_Analysis_Cleaned_Dataset[[#This Row],[Order_Date]]</f>
        <v>9</v>
      </c>
      <c r="AQ3635" s="4" t="str">
        <f>TEXT(Agricultural_Export_Analysis_Cleaned_Dataset[[#This Row],[Order_Date]],"mmm yyyy")</f>
        <v>Oct 2024</v>
      </c>
    </row>
    <row r="3636" spans="1:43" x14ac:dyDescent="0.3">
      <c r="A3636" t="s">
        <v>6734</v>
      </c>
      <c r="B3636" t="s">
        <v>5399</v>
      </c>
      <c r="C3636" s="2">
        <v>45425</v>
      </c>
      <c r="D3636" s="2">
        <v>45433</v>
      </c>
      <c r="E3636" s="2">
        <v>45461</v>
      </c>
      <c r="F3636" t="s">
        <v>35</v>
      </c>
      <c r="G3636" t="s">
        <v>132</v>
      </c>
      <c r="H3636" t="s">
        <v>51</v>
      </c>
      <c r="I3636" t="s">
        <v>118</v>
      </c>
      <c r="J3636" t="s">
        <v>53</v>
      </c>
      <c r="K3636" s="7">
        <v>7</v>
      </c>
      <c r="L3636" t="s">
        <v>87</v>
      </c>
      <c r="M3636" t="s">
        <v>159</v>
      </c>
      <c r="N3636" t="s">
        <v>160</v>
      </c>
      <c r="O3636">
        <v>943</v>
      </c>
      <c r="P3636" s="6">
        <v>392.86</v>
      </c>
      <c r="Q3636" s="6">
        <v>370466.98</v>
      </c>
      <c r="R3636" s="5">
        <v>0.05</v>
      </c>
      <c r="S3636" s="6">
        <v>351943.63099999999</v>
      </c>
      <c r="T3636" s="6">
        <v>4898.04</v>
      </c>
      <c r="U3636" s="6">
        <v>218525.73</v>
      </c>
      <c r="V3636" s="6">
        <v>1654.77</v>
      </c>
      <c r="W3636" s="6">
        <v>27136.18</v>
      </c>
      <c r="X3636" s="6">
        <v>99728.910999999993</v>
      </c>
      <c r="Y3636" s="5">
        <v>0.28336614791588599</v>
      </c>
      <c r="Z3636" t="s">
        <v>81</v>
      </c>
      <c r="AA3636" t="s">
        <v>82</v>
      </c>
      <c r="AB3636" t="s">
        <v>56</v>
      </c>
      <c r="AC3636" t="s">
        <v>66</v>
      </c>
      <c r="AD3636" t="s">
        <v>93</v>
      </c>
      <c r="AE3636" t="s">
        <v>58</v>
      </c>
      <c r="AF3636" t="str">
        <f>TEXT(Agricultural_Export_Analysis_Cleaned_Dataset[[#This Row],[Order_Date]],"mmm")</f>
        <v>May</v>
      </c>
      <c r="AG3636" t="str">
        <f>TEXT(Agricultural_Export_Analysis_Cleaned_Dataset[[#This Row],[Order_Date]],"yyyy")</f>
        <v>2024</v>
      </c>
      <c r="AH3636" t="str">
        <f>TEXT(Agricultural_Export_Analysis_Cleaned_Dataset[[#This Row],[Order_Date]],"ddd")</f>
        <v>Mon</v>
      </c>
      <c r="AI3636" t="str">
        <f>TEXT(Agricultural_Export_Analysis_Cleaned_Dataset[[#This Row],[Ship_Date]],"yyyy")</f>
        <v>2024</v>
      </c>
      <c r="AJ3636" t="str">
        <f>TEXT(Agricultural_Export_Analysis_Cleaned_Dataset[[#This Row],[Ship_Date]],"mmm")</f>
        <v>May</v>
      </c>
      <c r="AK3636" t="str">
        <f>TEXT(Agricultural_Export_Analysis_Cleaned_Dataset[[#This Row],[Ship_Date]],"ddd")</f>
        <v>Tue</v>
      </c>
      <c r="AL3636" t="str">
        <f>TEXT(Agricultural_Export_Analysis_Cleaned_Dataset[[#This Row],[Delivery_Date]],"yyyy")</f>
        <v>2024</v>
      </c>
      <c r="AM3636" t="str">
        <f>TEXT(Agricultural_Export_Analysis_Cleaned_Dataset[[#This Row],[Delivery_Date]],"mmm")</f>
        <v>Jun</v>
      </c>
      <c r="AN3636" t="str">
        <f>TEXT(Agricultural_Export_Analysis_Cleaned_Dataset[[#This Row],[Delivery_Date]],"ddd")</f>
        <v>Tue</v>
      </c>
      <c r="AO3636">
        <f>Agricultural_Export_Analysis_Cleaned_Dataset[[#This Row],[Delivery_Date]]-Agricultural_Export_Analysis_Cleaned_Dataset[[#This Row],[Ship_Date]]</f>
        <v>28</v>
      </c>
      <c r="AP3636">
        <f>Agricultural_Export_Analysis_Cleaned_Dataset[[#This Row],[Ship_Date]]-Agricultural_Export_Analysis_Cleaned_Dataset[[#This Row],[Order_Date]]</f>
        <v>8</v>
      </c>
      <c r="AQ3636" s="4" t="str">
        <f>TEXT(Agricultural_Export_Analysis_Cleaned_Dataset[[#This Row],[Order_Date]],"mmm yyyy")</f>
        <v>May 2024</v>
      </c>
    </row>
    <row r="3637" spans="1:43" x14ac:dyDescent="0.3">
      <c r="A3637" t="s">
        <v>6735</v>
      </c>
      <c r="B3637" t="s">
        <v>6736</v>
      </c>
      <c r="C3637" s="2">
        <v>45655</v>
      </c>
      <c r="D3637" s="2">
        <v>45665</v>
      </c>
      <c r="E3637" s="2">
        <v>45692</v>
      </c>
      <c r="F3637" t="s">
        <v>35</v>
      </c>
      <c r="G3637" t="s">
        <v>50</v>
      </c>
      <c r="H3637" t="s">
        <v>51</v>
      </c>
      <c r="I3637" t="s">
        <v>52</v>
      </c>
      <c r="J3637" t="s">
        <v>39</v>
      </c>
      <c r="K3637" s="7">
        <v>7</v>
      </c>
      <c r="L3637" t="s">
        <v>80</v>
      </c>
      <c r="M3637" t="s">
        <v>107</v>
      </c>
      <c r="N3637" t="s">
        <v>108</v>
      </c>
      <c r="O3637">
        <v>1000</v>
      </c>
      <c r="P3637" s="6">
        <v>341.72</v>
      </c>
      <c r="Q3637" s="6">
        <v>341720</v>
      </c>
      <c r="R3637" s="5">
        <v>0</v>
      </c>
      <c r="S3637" s="6">
        <v>341720</v>
      </c>
      <c r="T3637" s="6">
        <v>9068.16</v>
      </c>
      <c r="U3637" s="6">
        <v>162292.04</v>
      </c>
      <c r="V3637" s="6">
        <v>839.28</v>
      </c>
      <c r="W3637" s="6">
        <v>19662.080000000002</v>
      </c>
      <c r="X3637" s="6">
        <v>149858.44</v>
      </c>
      <c r="Y3637" s="5">
        <v>0.43854161301650502</v>
      </c>
      <c r="Z3637" t="s">
        <v>54</v>
      </c>
      <c r="AA3637" t="s">
        <v>55</v>
      </c>
      <c r="AB3637" t="s">
        <v>42</v>
      </c>
      <c r="AC3637" t="s">
        <v>66</v>
      </c>
      <c r="AD3637" t="s">
        <v>123</v>
      </c>
      <c r="AE3637" t="s">
        <v>67</v>
      </c>
      <c r="AF3637" t="str">
        <f>TEXT(Agricultural_Export_Analysis_Cleaned_Dataset[[#This Row],[Order_Date]],"mmm")</f>
        <v>Dec</v>
      </c>
      <c r="AG3637" t="str">
        <f>TEXT(Agricultural_Export_Analysis_Cleaned_Dataset[[#This Row],[Order_Date]],"yyyy")</f>
        <v>2024</v>
      </c>
      <c r="AH3637" t="str">
        <f>TEXT(Agricultural_Export_Analysis_Cleaned_Dataset[[#This Row],[Order_Date]],"ddd")</f>
        <v>Sun</v>
      </c>
      <c r="AI3637" t="str">
        <f>TEXT(Agricultural_Export_Analysis_Cleaned_Dataset[[#This Row],[Ship_Date]],"yyyy")</f>
        <v>2025</v>
      </c>
      <c r="AJ3637" t="str">
        <f>TEXT(Agricultural_Export_Analysis_Cleaned_Dataset[[#This Row],[Ship_Date]],"mmm")</f>
        <v>Jan</v>
      </c>
      <c r="AK3637" t="str">
        <f>TEXT(Agricultural_Export_Analysis_Cleaned_Dataset[[#This Row],[Ship_Date]],"ddd")</f>
        <v>Wed</v>
      </c>
      <c r="AL3637" t="str">
        <f>TEXT(Agricultural_Export_Analysis_Cleaned_Dataset[[#This Row],[Delivery_Date]],"yyyy")</f>
        <v>2025</v>
      </c>
      <c r="AM3637" t="str">
        <f>TEXT(Agricultural_Export_Analysis_Cleaned_Dataset[[#This Row],[Delivery_Date]],"mmm")</f>
        <v>Feb</v>
      </c>
      <c r="AN3637" t="str">
        <f>TEXT(Agricultural_Export_Analysis_Cleaned_Dataset[[#This Row],[Delivery_Date]],"ddd")</f>
        <v>Tue</v>
      </c>
      <c r="AO3637">
        <f>Agricultural_Export_Analysis_Cleaned_Dataset[[#This Row],[Delivery_Date]]-Agricultural_Export_Analysis_Cleaned_Dataset[[#This Row],[Ship_Date]]</f>
        <v>27</v>
      </c>
      <c r="AP3637">
        <f>Agricultural_Export_Analysis_Cleaned_Dataset[[#This Row],[Ship_Date]]-Agricultural_Export_Analysis_Cleaned_Dataset[[#This Row],[Order_Date]]</f>
        <v>10</v>
      </c>
      <c r="AQ3637" s="4" t="str">
        <f>TEXT(Agricultural_Export_Analysis_Cleaned_Dataset[[#This Row],[Order_Date]],"mmm yyyy")</f>
        <v>Dec 2024</v>
      </c>
    </row>
    <row r="3638" spans="1:43" x14ac:dyDescent="0.3">
      <c r="A3638" t="s">
        <v>6737</v>
      </c>
      <c r="B3638" t="s">
        <v>6738</v>
      </c>
      <c r="C3638" s="2">
        <v>45342</v>
      </c>
      <c r="D3638" s="2">
        <v>45346</v>
      </c>
      <c r="E3638" s="2">
        <v>45378</v>
      </c>
      <c r="F3638" t="s">
        <v>35</v>
      </c>
      <c r="G3638" t="s">
        <v>203</v>
      </c>
      <c r="H3638" t="s">
        <v>37</v>
      </c>
      <c r="I3638" t="s">
        <v>91</v>
      </c>
      <c r="J3638" t="s">
        <v>63</v>
      </c>
      <c r="K3638" s="7">
        <v>15</v>
      </c>
      <c r="L3638" t="s">
        <v>80</v>
      </c>
      <c r="M3638" t="s">
        <v>101</v>
      </c>
      <c r="N3638" t="s">
        <v>102</v>
      </c>
      <c r="O3638">
        <v>1181</v>
      </c>
      <c r="P3638" s="6">
        <v>238.77</v>
      </c>
      <c r="Q3638" s="6">
        <v>281987.37</v>
      </c>
      <c r="R3638" s="5">
        <v>0</v>
      </c>
      <c r="S3638" s="6">
        <v>281987.37</v>
      </c>
      <c r="T3638" s="6">
        <v>1266.52</v>
      </c>
      <c r="U3638" s="6">
        <v>162112.66</v>
      </c>
      <c r="V3638" s="6">
        <v>2438.52</v>
      </c>
      <c r="W3638" s="6">
        <v>8736.34</v>
      </c>
      <c r="X3638" s="6">
        <v>107433.33</v>
      </c>
      <c r="Y3638" s="5">
        <v>0.38098631864256899</v>
      </c>
      <c r="Z3638" t="s">
        <v>40</v>
      </c>
      <c r="AA3638" t="s">
        <v>147</v>
      </c>
      <c r="AB3638" t="s">
        <v>65</v>
      </c>
      <c r="AC3638" t="s">
        <v>66</v>
      </c>
      <c r="AD3638" t="s">
        <v>93</v>
      </c>
      <c r="AE3638" t="s">
        <v>67</v>
      </c>
      <c r="AF3638" t="str">
        <f>TEXT(Agricultural_Export_Analysis_Cleaned_Dataset[[#This Row],[Order_Date]],"mmm")</f>
        <v>Feb</v>
      </c>
      <c r="AG3638" t="str">
        <f>TEXT(Agricultural_Export_Analysis_Cleaned_Dataset[[#This Row],[Order_Date]],"yyyy")</f>
        <v>2024</v>
      </c>
      <c r="AH3638" t="str">
        <f>TEXT(Agricultural_Export_Analysis_Cleaned_Dataset[[#This Row],[Order_Date]],"ddd")</f>
        <v>Tue</v>
      </c>
      <c r="AI3638" t="str">
        <f>TEXT(Agricultural_Export_Analysis_Cleaned_Dataset[[#This Row],[Ship_Date]],"yyyy")</f>
        <v>2024</v>
      </c>
      <c r="AJ3638" t="str">
        <f>TEXT(Agricultural_Export_Analysis_Cleaned_Dataset[[#This Row],[Ship_Date]],"mmm")</f>
        <v>Feb</v>
      </c>
      <c r="AK3638" t="str">
        <f>TEXT(Agricultural_Export_Analysis_Cleaned_Dataset[[#This Row],[Ship_Date]],"ddd")</f>
        <v>Sat</v>
      </c>
      <c r="AL3638" t="str">
        <f>TEXT(Agricultural_Export_Analysis_Cleaned_Dataset[[#This Row],[Delivery_Date]],"yyyy")</f>
        <v>2024</v>
      </c>
      <c r="AM3638" t="str">
        <f>TEXT(Agricultural_Export_Analysis_Cleaned_Dataset[[#This Row],[Delivery_Date]],"mmm")</f>
        <v>Mar</v>
      </c>
      <c r="AN3638" t="str">
        <f>TEXT(Agricultural_Export_Analysis_Cleaned_Dataset[[#This Row],[Delivery_Date]],"ddd")</f>
        <v>Wed</v>
      </c>
      <c r="AO3638">
        <f>Agricultural_Export_Analysis_Cleaned_Dataset[[#This Row],[Delivery_Date]]-Agricultural_Export_Analysis_Cleaned_Dataset[[#This Row],[Ship_Date]]</f>
        <v>32</v>
      </c>
      <c r="AP3638">
        <f>Agricultural_Export_Analysis_Cleaned_Dataset[[#This Row],[Ship_Date]]-Agricultural_Export_Analysis_Cleaned_Dataset[[#This Row],[Order_Date]]</f>
        <v>4</v>
      </c>
      <c r="AQ3638" s="4" t="str">
        <f>TEXT(Agricultural_Export_Analysis_Cleaned_Dataset[[#This Row],[Order_Date]],"mmm yyyy")</f>
        <v>Feb 2024</v>
      </c>
    </row>
    <row r="3639" spans="1:43" x14ac:dyDescent="0.3">
      <c r="A3639" t="s">
        <v>6739</v>
      </c>
      <c r="B3639" t="s">
        <v>6740</v>
      </c>
      <c r="C3639" s="2">
        <v>45767</v>
      </c>
      <c r="D3639" s="2">
        <v>45770</v>
      </c>
      <c r="E3639" s="2">
        <v>45787</v>
      </c>
      <c r="F3639" t="s">
        <v>35</v>
      </c>
      <c r="G3639" t="s">
        <v>36</v>
      </c>
      <c r="H3639" t="s">
        <v>74</v>
      </c>
      <c r="I3639" t="s">
        <v>38</v>
      </c>
      <c r="J3639" t="s">
        <v>112</v>
      </c>
      <c r="K3639" s="7">
        <v>4</v>
      </c>
      <c r="L3639" t="s">
        <v>135</v>
      </c>
      <c r="M3639" t="s">
        <v>71</v>
      </c>
      <c r="N3639" t="s">
        <v>72</v>
      </c>
      <c r="O3639">
        <v>542</v>
      </c>
      <c r="P3639" s="6">
        <v>405.45</v>
      </c>
      <c r="Q3639" s="6">
        <v>219753.9</v>
      </c>
      <c r="R3639" s="5">
        <v>0.1</v>
      </c>
      <c r="S3639" s="6">
        <v>197778.51</v>
      </c>
      <c r="T3639" s="6">
        <v>4813.53</v>
      </c>
      <c r="U3639" s="6">
        <v>107669.89</v>
      </c>
      <c r="V3639" s="6">
        <v>1943.02</v>
      </c>
      <c r="W3639" s="6">
        <v>20003.34</v>
      </c>
      <c r="X3639" s="6">
        <v>63348.73</v>
      </c>
      <c r="Y3639" s="5">
        <v>0.32030138158083998</v>
      </c>
      <c r="Z3639" t="s">
        <v>81</v>
      </c>
      <c r="AA3639" t="s">
        <v>165</v>
      </c>
      <c r="AB3639" t="s">
        <v>42</v>
      </c>
      <c r="AC3639" t="s">
        <v>43</v>
      </c>
      <c r="AD3639" t="s">
        <v>123</v>
      </c>
      <c r="AE3639" t="s">
        <v>58</v>
      </c>
      <c r="AF3639" t="str">
        <f>TEXT(Agricultural_Export_Analysis_Cleaned_Dataset[[#This Row],[Order_Date]],"mmm")</f>
        <v>Apr</v>
      </c>
      <c r="AG3639" t="str">
        <f>TEXT(Agricultural_Export_Analysis_Cleaned_Dataset[[#This Row],[Order_Date]],"yyyy")</f>
        <v>2025</v>
      </c>
      <c r="AH3639" t="str">
        <f>TEXT(Agricultural_Export_Analysis_Cleaned_Dataset[[#This Row],[Order_Date]],"ddd")</f>
        <v>Sun</v>
      </c>
      <c r="AI3639" t="str">
        <f>TEXT(Agricultural_Export_Analysis_Cleaned_Dataset[[#This Row],[Ship_Date]],"yyyy")</f>
        <v>2025</v>
      </c>
      <c r="AJ3639" t="str">
        <f>TEXT(Agricultural_Export_Analysis_Cleaned_Dataset[[#This Row],[Ship_Date]],"mmm")</f>
        <v>Apr</v>
      </c>
      <c r="AK3639" t="str">
        <f>TEXT(Agricultural_Export_Analysis_Cleaned_Dataset[[#This Row],[Ship_Date]],"ddd")</f>
        <v>Wed</v>
      </c>
      <c r="AL3639" t="str">
        <f>TEXT(Agricultural_Export_Analysis_Cleaned_Dataset[[#This Row],[Delivery_Date]],"yyyy")</f>
        <v>2025</v>
      </c>
      <c r="AM3639" t="str">
        <f>TEXT(Agricultural_Export_Analysis_Cleaned_Dataset[[#This Row],[Delivery_Date]],"mmm")</f>
        <v>May</v>
      </c>
      <c r="AN3639" t="str">
        <f>TEXT(Agricultural_Export_Analysis_Cleaned_Dataset[[#This Row],[Delivery_Date]],"ddd")</f>
        <v>Sat</v>
      </c>
      <c r="AO3639">
        <f>Agricultural_Export_Analysis_Cleaned_Dataset[[#This Row],[Delivery_Date]]-Agricultural_Export_Analysis_Cleaned_Dataset[[#This Row],[Ship_Date]]</f>
        <v>17</v>
      </c>
      <c r="AP3639">
        <f>Agricultural_Export_Analysis_Cleaned_Dataset[[#This Row],[Ship_Date]]-Agricultural_Export_Analysis_Cleaned_Dataset[[#This Row],[Order_Date]]</f>
        <v>3</v>
      </c>
      <c r="AQ3639" s="4" t="str">
        <f>TEXT(Agricultural_Export_Analysis_Cleaned_Dataset[[#This Row],[Order_Date]],"mmm yyyy")</f>
        <v>Apr 2025</v>
      </c>
    </row>
    <row r="3640" spans="1:43" x14ac:dyDescent="0.3">
      <c r="A3640" t="s">
        <v>6741</v>
      </c>
      <c r="B3640" t="s">
        <v>6742</v>
      </c>
      <c r="C3640" s="2">
        <v>45476</v>
      </c>
      <c r="D3640" s="2">
        <v>45482</v>
      </c>
      <c r="E3640" s="2">
        <v>45514</v>
      </c>
      <c r="F3640" t="s">
        <v>35</v>
      </c>
      <c r="G3640" t="s">
        <v>8934</v>
      </c>
      <c r="H3640" t="s">
        <v>51</v>
      </c>
      <c r="I3640" t="s">
        <v>118</v>
      </c>
      <c r="J3640" t="s">
        <v>39</v>
      </c>
      <c r="K3640" s="7">
        <v>10</v>
      </c>
      <c r="L3640" t="s">
        <v>135</v>
      </c>
      <c r="M3640" t="s">
        <v>130</v>
      </c>
      <c r="N3640" t="s">
        <v>131</v>
      </c>
      <c r="O3640">
        <v>1869</v>
      </c>
      <c r="P3640" s="6">
        <v>486.95</v>
      </c>
      <c r="Q3640" s="6">
        <v>910109.55</v>
      </c>
      <c r="R3640" s="5">
        <v>0.05</v>
      </c>
      <c r="S3640" s="6">
        <v>864604.07250000001</v>
      </c>
      <c r="T3640" s="6">
        <v>9372.6</v>
      </c>
      <c r="U3640" s="6">
        <v>647407.25</v>
      </c>
      <c r="V3640" s="6">
        <v>676.73</v>
      </c>
      <c r="W3640" s="6">
        <v>59070.59</v>
      </c>
      <c r="X3640" s="6">
        <v>148076.9025</v>
      </c>
      <c r="Y3640" s="5">
        <v>0.17126556213393301</v>
      </c>
      <c r="Z3640" t="s">
        <v>103</v>
      </c>
      <c r="AA3640" t="s">
        <v>119</v>
      </c>
      <c r="AB3640" t="s">
        <v>65</v>
      </c>
      <c r="AC3640" t="s">
        <v>76</v>
      </c>
      <c r="AD3640" t="s">
        <v>84</v>
      </c>
      <c r="AE3640" t="s">
        <v>67</v>
      </c>
      <c r="AF3640" t="str">
        <f>TEXT(Agricultural_Export_Analysis_Cleaned_Dataset[[#This Row],[Order_Date]],"mmm")</f>
        <v>Jul</v>
      </c>
      <c r="AG3640" t="str">
        <f>TEXT(Agricultural_Export_Analysis_Cleaned_Dataset[[#This Row],[Order_Date]],"yyyy")</f>
        <v>2024</v>
      </c>
      <c r="AH3640" t="str">
        <f>TEXT(Agricultural_Export_Analysis_Cleaned_Dataset[[#This Row],[Order_Date]],"ddd")</f>
        <v>Wed</v>
      </c>
      <c r="AI3640" t="str">
        <f>TEXT(Agricultural_Export_Analysis_Cleaned_Dataset[[#This Row],[Ship_Date]],"yyyy")</f>
        <v>2024</v>
      </c>
      <c r="AJ3640" t="str">
        <f>TEXT(Agricultural_Export_Analysis_Cleaned_Dataset[[#This Row],[Ship_Date]],"mmm")</f>
        <v>Jul</v>
      </c>
      <c r="AK3640" t="str">
        <f>TEXT(Agricultural_Export_Analysis_Cleaned_Dataset[[#This Row],[Ship_Date]],"ddd")</f>
        <v>Tue</v>
      </c>
      <c r="AL3640" t="str">
        <f>TEXT(Agricultural_Export_Analysis_Cleaned_Dataset[[#This Row],[Delivery_Date]],"yyyy")</f>
        <v>2024</v>
      </c>
      <c r="AM3640" t="str">
        <f>TEXT(Agricultural_Export_Analysis_Cleaned_Dataset[[#This Row],[Delivery_Date]],"mmm")</f>
        <v>Aug</v>
      </c>
      <c r="AN3640" t="str">
        <f>TEXT(Agricultural_Export_Analysis_Cleaned_Dataset[[#This Row],[Delivery_Date]],"ddd")</f>
        <v>Sat</v>
      </c>
      <c r="AO3640">
        <f>Agricultural_Export_Analysis_Cleaned_Dataset[[#This Row],[Delivery_Date]]-Agricultural_Export_Analysis_Cleaned_Dataset[[#This Row],[Ship_Date]]</f>
        <v>32</v>
      </c>
      <c r="AP3640">
        <f>Agricultural_Export_Analysis_Cleaned_Dataset[[#This Row],[Ship_Date]]-Agricultural_Export_Analysis_Cleaned_Dataset[[#This Row],[Order_Date]]</f>
        <v>6</v>
      </c>
      <c r="AQ3640" s="4" t="str">
        <f>TEXT(Agricultural_Export_Analysis_Cleaned_Dataset[[#This Row],[Order_Date]],"mmm yyyy")</f>
        <v>Jul 2024</v>
      </c>
    </row>
    <row r="3641" spans="1:43" x14ac:dyDescent="0.3">
      <c r="A3641" t="s">
        <v>6743</v>
      </c>
      <c r="B3641" t="s">
        <v>6744</v>
      </c>
      <c r="C3641" s="2">
        <v>45623</v>
      </c>
      <c r="D3641" s="2">
        <v>45629</v>
      </c>
      <c r="E3641" s="2">
        <v>45658</v>
      </c>
      <c r="F3641" t="s">
        <v>35</v>
      </c>
      <c r="G3641" t="s">
        <v>8934</v>
      </c>
      <c r="H3641" t="s">
        <v>74</v>
      </c>
      <c r="I3641" t="s">
        <v>52</v>
      </c>
      <c r="J3641" t="s">
        <v>112</v>
      </c>
      <c r="K3641" s="7">
        <v>7</v>
      </c>
      <c r="L3641" t="s">
        <v>87</v>
      </c>
      <c r="M3641" t="s">
        <v>71</v>
      </c>
      <c r="N3641" t="s">
        <v>72</v>
      </c>
      <c r="O3641">
        <v>1127</v>
      </c>
      <c r="P3641" s="6">
        <v>468.66</v>
      </c>
      <c r="Q3641" s="6">
        <v>528179.81999999995</v>
      </c>
      <c r="R3641" s="5">
        <v>0.15</v>
      </c>
      <c r="S3641" s="6">
        <v>448952.84700000001</v>
      </c>
      <c r="T3641" s="6">
        <v>1682.72</v>
      </c>
      <c r="U3641" s="6">
        <v>249687.31</v>
      </c>
      <c r="V3641" s="6">
        <v>2928.53</v>
      </c>
      <c r="W3641" s="6">
        <v>10286.49</v>
      </c>
      <c r="X3641" s="6">
        <v>184367.79699999999</v>
      </c>
      <c r="Y3641" s="5">
        <v>0.41066182836791298</v>
      </c>
      <c r="Z3641" t="s">
        <v>54</v>
      </c>
      <c r="AA3641" t="s">
        <v>92</v>
      </c>
      <c r="AB3641" t="s">
        <v>83</v>
      </c>
      <c r="AC3641" t="s">
        <v>43</v>
      </c>
      <c r="AD3641" t="s">
        <v>123</v>
      </c>
      <c r="AE3641" t="s">
        <v>67</v>
      </c>
      <c r="AF3641" t="str">
        <f>TEXT(Agricultural_Export_Analysis_Cleaned_Dataset[[#This Row],[Order_Date]],"mmm")</f>
        <v>Nov</v>
      </c>
      <c r="AG3641" t="str">
        <f>TEXT(Agricultural_Export_Analysis_Cleaned_Dataset[[#This Row],[Order_Date]],"yyyy")</f>
        <v>2024</v>
      </c>
      <c r="AH3641" t="str">
        <f>TEXT(Agricultural_Export_Analysis_Cleaned_Dataset[[#This Row],[Order_Date]],"ddd")</f>
        <v>Wed</v>
      </c>
      <c r="AI3641" t="str">
        <f>TEXT(Agricultural_Export_Analysis_Cleaned_Dataset[[#This Row],[Ship_Date]],"yyyy")</f>
        <v>2024</v>
      </c>
      <c r="AJ3641" t="str">
        <f>TEXT(Agricultural_Export_Analysis_Cleaned_Dataset[[#This Row],[Ship_Date]],"mmm")</f>
        <v>Dec</v>
      </c>
      <c r="AK3641" t="str">
        <f>TEXT(Agricultural_Export_Analysis_Cleaned_Dataset[[#This Row],[Ship_Date]],"ddd")</f>
        <v>Tue</v>
      </c>
      <c r="AL3641" t="str">
        <f>TEXT(Agricultural_Export_Analysis_Cleaned_Dataset[[#This Row],[Delivery_Date]],"yyyy")</f>
        <v>2025</v>
      </c>
      <c r="AM3641" t="str">
        <f>TEXT(Agricultural_Export_Analysis_Cleaned_Dataset[[#This Row],[Delivery_Date]],"mmm")</f>
        <v>Jan</v>
      </c>
      <c r="AN3641" t="str">
        <f>TEXT(Agricultural_Export_Analysis_Cleaned_Dataset[[#This Row],[Delivery_Date]],"ddd")</f>
        <v>Wed</v>
      </c>
      <c r="AO3641">
        <f>Agricultural_Export_Analysis_Cleaned_Dataset[[#This Row],[Delivery_Date]]-Agricultural_Export_Analysis_Cleaned_Dataset[[#This Row],[Ship_Date]]</f>
        <v>29</v>
      </c>
      <c r="AP3641">
        <f>Agricultural_Export_Analysis_Cleaned_Dataset[[#This Row],[Ship_Date]]-Agricultural_Export_Analysis_Cleaned_Dataset[[#This Row],[Order_Date]]</f>
        <v>6</v>
      </c>
      <c r="AQ3641" s="4" t="str">
        <f>TEXT(Agricultural_Export_Analysis_Cleaned_Dataset[[#This Row],[Order_Date]],"mmm yyyy")</f>
        <v>Nov 2024</v>
      </c>
    </row>
    <row r="3642" spans="1:43" x14ac:dyDescent="0.3">
      <c r="A3642" t="s">
        <v>6745</v>
      </c>
      <c r="B3642" t="s">
        <v>6746</v>
      </c>
      <c r="C3642" s="2">
        <v>45738</v>
      </c>
      <c r="D3642" s="2">
        <v>45739</v>
      </c>
      <c r="E3642" s="2">
        <v>45761</v>
      </c>
      <c r="F3642" t="s">
        <v>35</v>
      </c>
      <c r="G3642" t="s">
        <v>8933</v>
      </c>
      <c r="H3642" t="s">
        <v>37</v>
      </c>
      <c r="I3642" t="s">
        <v>52</v>
      </c>
      <c r="J3642" t="s">
        <v>112</v>
      </c>
      <c r="K3642" s="7">
        <v>0</v>
      </c>
      <c r="L3642" t="s">
        <v>80</v>
      </c>
      <c r="M3642" t="s">
        <v>159</v>
      </c>
      <c r="N3642" t="s">
        <v>160</v>
      </c>
      <c r="O3642">
        <v>1788</v>
      </c>
      <c r="P3642" s="6">
        <v>348.29</v>
      </c>
      <c r="Q3642" s="6">
        <v>622742.52</v>
      </c>
      <c r="R3642" s="5">
        <v>0.15</v>
      </c>
      <c r="S3642" s="6">
        <v>529331.14199999999</v>
      </c>
      <c r="T3642" s="6">
        <v>12060.82</v>
      </c>
      <c r="U3642" s="6">
        <v>314431.09999999998</v>
      </c>
      <c r="V3642" s="6">
        <v>1954.67</v>
      </c>
      <c r="W3642" s="6">
        <v>20527.46</v>
      </c>
      <c r="X3642" s="6">
        <v>180357.092</v>
      </c>
      <c r="Y3642" s="5">
        <v>0.340726395425267</v>
      </c>
      <c r="Z3642" t="s">
        <v>40</v>
      </c>
      <c r="AA3642" t="s">
        <v>41</v>
      </c>
      <c r="AB3642" t="s">
        <v>42</v>
      </c>
      <c r="AC3642" t="s">
        <v>43</v>
      </c>
      <c r="AD3642" t="s">
        <v>93</v>
      </c>
      <c r="AE3642" t="s">
        <v>45</v>
      </c>
      <c r="AF3642" t="str">
        <f>TEXT(Agricultural_Export_Analysis_Cleaned_Dataset[[#This Row],[Order_Date]],"mmm")</f>
        <v>Mar</v>
      </c>
      <c r="AG3642" t="str">
        <f>TEXT(Agricultural_Export_Analysis_Cleaned_Dataset[[#This Row],[Order_Date]],"yyyy")</f>
        <v>2025</v>
      </c>
      <c r="AH3642" t="str">
        <f>TEXT(Agricultural_Export_Analysis_Cleaned_Dataset[[#This Row],[Order_Date]],"ddd")</f>
        <v>Sat</v>
      </c>
      <c r="AI3642" t="str">
        <f>TEXT(Agricultural_Export_Analysis_Cleaned_Dataset[[#This Row],[Ship_Date]],"yyyy")</f>
        <v>2025</v>
      </c>
      <c r="AJ3642" t="str">
        <f>TEXT(Agricultural_Export_Analysis_Cleaned_Dataset[[#This Row],[Ship_Date]],"mmm")</f>
        <v>Mar</v>
      </c>
      <c r="AK3642" t="str">
        <f>TEXT(Agricultural_Export_Analysis_Cleaned_Dataset[[#This Row],[Ship_Date]],"ddd")</f>
        <v>Sun</v>
      </c>
      <c r="AL3642" t="str">
        <f>TEXT(Agricultural_Export_Analysis_Cleaned_Dataset[[#This Row],[Delivery_Date]],"yyyy")</f>
        <v>2025</v>
      </c>
      <c r="AM3642" t="str">
        <f>TEXT(Agricultural_Export_Analysis_Cleaned_Dataset[[#This Row],[Delivery_Date]],"mmm")</f>
        <v>Apr</v>
      </c>
      <c r="AN3642" t="str">
        <f>TEXT(Agricultural_Export_Analysis_Cleaned_Dataset[[#This Row],[Delivery_Date]],"ddd")</f>
        <v>Mon</v>
      </c>
      <c r="AO3642">
        <f>Agricultural_Export_Analysis_Cleaned_Dataset[[#This Row],[Delivery_Date]]-Agricultural_Export_Analysis_Cleaned_Dataset[[#This Row],[Ship_Date]]</f>
        <v>22</v>
      </c>
      <c r="AP3642">
        <f>Agricultural_Export_Analysis_Cleaned_Dataset[[#This Row],[Ship_Date]]-Agricultural_Export_Analysis_Cleaned_Dataset[[#This Row],[Order_Date]]</f>
        <v>1</v>
      </c>
      <c r="AQ3642" s="4" t="str">
        <f>TEXT(Agricultural_Export_Analysis_Cleaned_Dataset[[#This Row],[Order_Date]],"mmm yyyy")</f>
        <v>Mar 2025</v>
      </c>
    </row>
    <row r="3643" spans="1:43" x14ac:dyDescent="0.3">
      <c r="A3643" t="s">
        <v>6747</v>
      </c>
      <c r="B3643" t="s">
        <v>1708</v>
      </c>
      <c r="C3643" s="2">
        <v>45927</v>
      </c>
      <c r="D3643" s="2">
        <v>45935</v>
      </c>
      <c r="E3643" s="2">
        <v>45960</v>
      </c>
      <c r="F3643" t="s">
        <v>35</v>
      </c>
      <c r="G3643" t="s">
        <v>50</v>
      </c>
      <c r="H3643" t="s">
        <v>51</v>
      </c>
      <c r="I3643" t="s">
        <v>97</v>
      </c>
      <c r="J3643" t="s">
        <v>39</v>
      </c>
      <c r="K3643" s="7">
        <v>15</v>
      </c>
      <c r="L3643" t="s">
        <v>87</v>
      </c>
      <c r="M3643" t="s">
        <v>88</v>
      </c>
      <c r="N3643" t="s">
        <v>89</v>
      </c>
      <c r="O3643">
        <v>1061</v>
      </c>
      <c r="P3643" s="6">
        <v>274.22000000000003</v>
      </c>
      <c r="Q3643" s="6">
        <v>290947.42</v>
      </c>
      <c r="R3643" s="5">
        <v>0.05</v>
      </c>
      <c r="S3643" s="6">
        <v>276400.049</v>
      </c>
      <c r="T3643" s="6">
        <v>10676.62</v>
      </c>
      <c r="U3643" s="6">
        <v>159363.32999999999</v>
      </c>
      <c r="V3643" s="6">
        <v>430.78</v>
      </c>
      <c r="W3643" s="6">
        <v>22203.34</v>
      </c>
      <c r="X3643" s="6">
        <v>83725.979000000007</v>
      </c>
      <c r="Y3643" s="5">
        <v>0.302915933998261</v>
      </c>
      <c r="Z3643" t="s">
        <v>103</v>
      </c>
      <c r="AA3643" t="s">
        <v>104</v>
      </c>
      <c r="AB3643" t="s">
        <v>65</v>
      </c>
      <c r="AC3643" t="s">
        <v>66</v>
      </c>
      <c r="AD3643" t="s">
        <v>57</v>
      </c>
      <c r="AE3643" t="s">
        <v>58</v>
      </c>
      <c r="AF3643" t="str">
        <f>TEXT(Agricultural_Export_Analysis_Cleaned_Dataset[[#This Row],[Order_Date]],"mmm")</f>
        <v>Sep</v>
      </c>
      <c r="AG3643" t="str">
        <f>TEXT(Agricultural_Export_Analysis_Cleaned_Dataset[[#This Row],[Order_Date]],"yyyy")</f>
        <v>2025</v>
      </c>
      <c r="AH3643" t="str">
        <f>TEXT(Agricultural_Export_Analysis_Cleaned_Dataset[[#This Row],[Order_Date]],"ddd")</f>
        <v>Sat</v>
      </c>
      <c r="AI3643" t="str">
        <f>TEXT(Agricultural_Export_Analysis_Cleaned_Dataset[[#This Row],[Ship_Date]],"yyyy")</f>
        <v>2025</v>
      </c>
      <c r="AJ3643" t="str">
        <f>TEXT(Agricultural_Export_Analysis_Cleaned_Dataset[[#This Row],[Ship_Date]],"mmm")</f>
        <v>Oct</v>
      </c>
      <c r="AK3643" t="str">
        <f>TEXT(Agricultural_Export_Analysis_Cleaned_Dataset[[#This Row],[Ship_Date]],"ddd")</f>
        <v>Sun</v>
      </c>
      <c r="AL3643" t="str">
        <f>TEXT(Agricultural_Export_Analysis_Cleaned_Dataset[[#This Row],[Delivery_Date]],"yyyy")</f>
        <v>2025</v>
      </c>
      <c r="AM3643" t="str">
        <f>TEXT(Agricultural_Export_Analysis_Cleaned_Dataset[[#This Row],[Delivery_Date]],"mmm")</f>
        <v>Oct</v>
      </c>
      <c r="AN3643" t="str">
        <f>TEXT(Agricultural_Export_Analysis_Cleaned_Dataset[[#This Row],[Delivery_Date]],"ddd")</f>
        <v>Thu</v>
      </c>
      <c r="AO3643">
        <f>Agricultural_Export_Analysis_Cleaned_Dataset[[#This Row],[Delivery_Date]]-Agricultural_Export_Analysis_Cleaned_Dataset[[#This Row],[Ship_Date]]</f>
        <v>25</v>
      </c>
      <c r="AP3643">
        <f>Agricultural_Export_Analysis_Cleaned_Dataset[[#This Row],[Ship_Date]]-Agricultural_Export_Analysis_Cleaned_Dataset[[#This Row],[Order_Date]]</f>
        <v>8</v>
      </c>
      <c r="AQ3643" s="4" t="str">
        <f>TEXT(Agricultural_Export_Analysis_Cleaned_Dataset[[#This Row],[Order_Date]],"mmm yyyy")</f>
        <v>Sep 2025</v>
      </c>
    </row>
    <row r="3644" spans="1:43" x14ac:dyDescent="0.3">
      <c r="A3644" t="s">
        <v>6748</v>
      </c>
      <c r="B3644" t="s">
        <v>1345</v>
      </c>
      <c r="C3644" s="2">
        <v>45973</v>
      </c>
      <c r="D3644" s="2">
        <v>45974</v>
      </c>
      <c r="E3644" s="2">
        <v>45998</v>
      </c>
      <c r="F3644" t="s">
        <v>35</v>
      </c>
      <c r="G3644" t="s">
        <v>8933</v>
      </c>
      <c r="H3644" t="s">
        <v>51</v>
      </c>
      <c r="I3644" t="s">
        <v>52</v>
      </c>
      <c r="J3644" t="s">
        <v>112</v>
      </c>
      <c r="K3644" s="7">
        <v>0</v>
      </c>
      <c r="L3644" t="s">
        <v>135</v>
      </c>
      <c r="M3644" t="s">
        <v>159</v>
      </c>
      <c r="N3644" t="s">
        <v>160</v>
      </c>
      <c r="O3644">
        <v>1163</v>
      </c>
      <c r="P3644" s="6">
        <v>40.15</v>
      </c>
      <c r="Q3644" s="6">
        <v>46694.45</v>
      </c>
      <c r="R3644" s="5">
        <v>0.1</v>
      </c>
      <c r="S3644" s="6">
        <v>42025.004999999997</v>
      </c>
      <c r="T3644" s="6">
        <v>3169.2</v>
      </c>
      <c r="U3644" s="6">
        <v>29315.919999999998</v>
      </c>
      <c r="V3644" s="6">
        <v>1047.24</v>
      </c>
      <c r="W3644" s="6">
        <v>2229.27</v>
      </c>
      <c r="X3644" s="6">
        <v>6263.375</v>
      </c>
      <c r="Y3644" s="5">
        <v>0.14903924461163101</v>
      </c>
      <c r="Z3644" t="s">
        <v>54</v>
      </c>
      <c r="AA3644" t="s">
        <v>92</v>
      </c>
      <c r="AB3644" t="s">
        <v>65</v>
      </c>
      <c r="AC3644" t="s">
        <v>76</v>
      </c>
      <c r="AD3644" t="s">
        <v>123</v>
      </c>
      <c r="AE3644" t="s">
        <v>58</v>
      </c>
      <c r="AF3644" t="str">
        <f>TEXT(Agricultural_Export_Analysis_Cleaned_Dataset[[#This Row],[Order_Date]],"mmm")</f>
        <v>Nov</v>
      </c>
      <c r="AG3644" t="str">
        <f>TEXT(Agricultural_Export_Analysis_Cleaned_Dataset[[#This Row],[Order_Date]],"yyyy")</f>
        <v>2025</v>
      </c>
      <c r="AH3644" t="str">
        <f>TEXT(Agricultural_Export_Analysis_Cleaned_Dataset[[#This Row],[Order_Date]],"ddd")</f>
        <v>Wed</v>
      </c>
      <c r="AI3644" t="str">
        <f>TEXT(Agricultural_Export_Analysis_Cleaned_Dataset[[#This Row],[Ship_Date]],"yyyy")</f>
        <v>2025</v>
      </c>
      <c r="AJ3644" t="str">
        <f>TEXT(Agricultural_Export_Analysis_Cleaned_Dataset[[#This Row],[Ship_Date]],"mmm")</f>
        <v>Nov</v>
      </c>
      <c r="AK3644" t="str">
        <f>TEXT(Agricultural_Export_Analysis_Cleaned_Dataset[[#This Row],[Ship_Date]],"ddd")</f>
        <v>Thu</v>
      </c>
      <c r="AL3644" t="str">
        <f>TEXT(Agricultural_Export_Analysis_Cleaned_Dataset[[#This Row],[Delivery_Date]],"yyyy")</f>
        <v>2025</v>
      </c>
      <c r="AM3644" t="str">
        <f>TEXT(Agricultural_Export_Analysis_Cleaned_Dataset[[#This Row],[Delivery_Date]],"mmm")</f>
        <v>Dec</v>
      </c>
      <c r="AN3644" t="str">
        <f>TEXT(Agricultural_Export_Analysis_Cleaned_Dataset[[#This Row],[Delivery_Date]],"ddd")</f>
        <v>Sun</v>
      </c>
      <c r="AO3644">
        <f>Agricultural_Export_Analysis_Cleaned_Dataset[[#This Row],[Delivery_Date]]-Agricultural_Export_Analysis_Cleaned_Dataset[[#This Row],[Ship_Date]]</f>
        <v>24</v>
      </c>
      <c r="AP3644">
        <f>Agricultural_Export_Analysis_Cleaned_Dataset[[#This Row],[Ship_Date]]-Agricultural_Export_Analysis_Cleaned_Dataset[[#This Row],[Order_Date]]</f>
        <v>1</v>
      </c>
      <c r="AQ3644" s="4" t="str">
        <f>TEXT(Agricultural_Export_Analysis_Cleaned_Dataset[[#This Row],[Order_Date]],"mmm yyyy")</f>
        <v>Nov 2025</v>
      </c>
    </row>
    <row r="3645" spans="1:43" x14ac:dyDescent="0.3">
      <c r="A3645" t="s">
        <v>6749</v>
      </c>
      <c r="B3645" t="s">
        <v>3157</v>
      </c>
      <c r="C3645" s="2">
        <v>45833</v>
      </c>
      <c r="D3645" s="2">
        <v>45843</v>
      </c>
      <c r="E3645" s="2">
        <v>45849</v>
      </c>
      <c r="F3645" t="s">
        <v>35</v>
      </c>
      <c r="G3645" t="s">
        <v>96</v>
      </c>
      <c r="H3645" t="s">
        <v>74</v>
      </c>
      <c r="I3645" t="s">
        <v>91</v>
      </c>
      <c r="J3645" t="s">
        <v>63</v>
      </c>
      <c r="K3645" s="7">
        <v>0</v>
      </c>
      <c r="L3645" t="s">
        <v>80</v>
      </c>
      <c r="M3645" t="s">
        <v>71</v>
      </c>
      <c r="N3645" t="s">
        <v>72</v>
      </c>
      <c r="O3645">
        <v>1972</v>
      </c>
      <c r="P3645" s="6">
        <v>177.25</v>
      </c>
      <c r="Q3645" s="6">
        <v>349537</v>
      </c>
      <c r="R3645" s="5">
        <v>0.1</v>
      </c>
      <c r="S3645" s="6">
        <v>314583.3</v>
      </c>
      <c r="T3645" s="6">
        <v>13350.84</v>
      </c>
      <c r="U3645" s="6">
        <v>142902.74</v>
      </c>
      <c r="V3645" s="6">
        <v>2273.9299999999998</v>
      </c>
      <c r="W3645" s="6">
        <v>20482.89</v>
      </c>
      <c r="X3645" s="6">
        <v>135572.9</v>
      </c>
      <c r="Y3645" s="5">
        <v>0.43096025758519302</v>
      </c>
      <c r="Z3645" t="s">
        <v>81</v>
      </c>
      <c r="AA3645" t="s">
        <v>150</v>
      </c>
      <c r="AB3645" t="s">
        <v>42</v>
      </c>
      <c r="AC3645" t="s">
        <v>76</v>
      </c>
      <c r="AD3645" t="s">
        <v>57</v>
      </c>
      <c r="AE3645" t="s">
        <v>67</v>
      </c>
      <c r="AF3645" t="str">
        <f>TEXT(Agricultural_Export_Analysis_Cleaned_Dataset[[#This Row],[Order_Date]],"mmm")</f>
        <v>Jun</v>
      </c>
      <c r="AG3645" t="str">
        <f>TEXT(Agricultural_Export_Analysis_Cleaned_Dataset[[#This Row],[Order_Date]],"yyyy")</f>
        <v>2025</v>
      </c>
      <c r="AH3645" t="str">
        <f>TEXT(Agricultural_Export_Analysis_Cleaned_Dataset[[#This Row],[Order_Date]],"ddd")</f>
        <v>Wed</v>
      </c>
      <c r="AI3645" t="str">
        <f>TEXT(Agricultural_Export_Analysis_Cleaned_Dataset[[#This Row],[Ship_Date]],"yyyy")</f>
        <v>2025</v>
      </c>
      <c r="AJ3645" t="str">
        <f>TEXT(Agricultural_Export_Analysis_Cleaned_Dataset[[#This Row],[Ship_Date]],"mmm")</f>
        <v>Jul</v>
      </c>
      <c r="AK3645" t="str">
        <f>TEXT(Agricultural_Export_Analysis_Cleaned_Dataset[[#This Row],[Ship_Date]],"ddd")</f>
        <v>Sat</v>
      </c>
      <c r="AL3645" t="str">
        <f>TEXT(Agricultural_Export_Analysis_Cleaned_Dataset[[#This Row],[Delivery_Date]],"yyyy")</f>
        <v>2025</v>
      </c>
      <c r="AM3645" t="str">
        <f>TEXT(Agricultural_Export_Analysis_Cleaned_Dataset[[#This Row],[Delivery_Date]],"mmm")</f>
        <v>Jul</v>
      </c>
      <c r="AN3645" t="str">
        <f>TEXT(Agricultural_Export_Analysis_Cleaned_Dataset[[#This Row],[Delivery_Date]],"ddd")</f>
        <v>Fri</v>
      </c>
      <c r="AO3645">
        <f>Agricultural_Export_Analysis_Cleaned_Dataset[[#This Row],[Delivery_Date]]-Agricultural_Export_Analysis_Cleaned_Dataset[[#This Row],[Ship_Date]]</f>
        <v>6</v>
      </c>
      <c r="AP3645">
        <f>Agricultural_Export_Analysis_Cleaned_Dataset[[#This Row],[Ship_Date]]-Agricultural_Export_Analysis_Cleaned_Dataset[[#This Row],[Order_Date]]</f>
        <v>10</v>
      </c>
      <c r="AQ3645" s="4" t="str">
        <f>TEXT(Agricultural_Export_Analysis_Cleaned_Dataset[[#This Row],[Order_Date]],"mmm yyyy")</f>
        <v>Jun 2025</v>
      </c>
    </row>
    <row r="3646" spans="1:43" x14ac:dyDescent="0.3">
      <c r="A3646" t="s">
        <v>6750</v>
      </c>
      <c r="B3646" t="s">
        <v>6751</v>
      </c>
      <c r="C3646" s="2">
        <v>45377</v>
      </c>
      <c r="D3646" s="2">
        <v>45380</v>
      </c>
      <c r="E3646" s="2">
        <v>45395</v>
      </c>
      <c r="F3646" t="s">
        <v>35</v>
      </c>
      <c r="G3646" t="s">
        <v>203</v>
      </c>
      <c r="H3646" t="s">
        <v>74</v>
      </c>
      <c r="I3646" t="s">
        <v>97</v>
      </c>
      <c r="J3646" t="s">
        <v>63</v>
      </c>
      <c r="K3646" s="7">
        <v>4</v>
      </c>
      <c r="L3646" t="s">
        <v>80</v>
      </c>
      <c r="M3646" t="s">
        <v>130</v>
      </c>
      <c r="N3646" t="s">
        <v>131</v>
      </c>
      <c r="O3646">
        <v>1851</v>
      </c>
      <c r="P3646" s="6">
        <v>405.3</v>
      </c>
      <c r="Q3646" s="6">
        <v>750210.3</v>
      </c>
      <c r="R3646" s="5">
        <v>0.05</v>
      </c>
      <c r="S3646" s="6">
        <v>712699.78500000003</v>
      </c>
      <c r="T3646" s="6">
        <v>2981.26</v>
      </c>
      <c r="U3646" s="6">
        <v>375809.68</v>
      </c>
      <c r="V3646" s="6">
        <v>2344.17</v>
      </c>
      <c r="W3646" s="6">
        <v>26664.13</v>
      </c>
      <c r="X3646" s="6">
        <v>304900.54499999998</v>
      </c>
      <c r="Y3646" s="5">
        <v>0.42781063137264702</v>
      </c>
      <c r="Z3646" t="s">
        <v>40</v>
      </c>
      <c r="AA3646" t="s">
        <v>41</v>
      </c>
      <c r="AB3646" t="s">
        <v>65</v>
      </c>
      <c r="AC3646" t="s">
        <v>76</v>
      </c>
      <c r="AD3646" t="s">
        <v>84</v>
      </c>
      <c r="AE3646" t="s">
        <v>45</v>
      </c>
      <c r="AF3646" t="str">
        <f>TEXT(Agricultural_Export_Analysis_Cleaned_Dataset[[#This Row],[Order_Date]],"mmm")</f>
        <v>Mar</v>
      </c>
      <c r="AG3646" t="str">
        <f>TEXT(Agricultural_Export_Analysis_Cleaned_Dataset[[#This Row],[Order_Date]],"yyyy")</f>
        <v>2024</v>
      </c>
      <c r="AH3646" t="str">
        <f>TEXT(Agricultural_Export_Analysis_Cleaned_Dataset[[#This Row],[Order_Date]],"ddd")</f>
        <v>Tue</v>
      </c>
      <c r="AI3646" t="str">
        <f>TEXT(Agricultural_Export_Analysis_Cleaned_Dataset[[#This Row],[Ship_Date]],"yyyy")</f>
        <v>2024</v>
      </c>
      <c r="AJ3646" t="str">
        <f>TEXT(Agricultural_Export_Analysis_Cleaned_Dataset[[#This Row],[Ship_Date]],"mmm")</f>
        <v>Mar</v>
      </c>
      <c r="AK3646" t="str">
        <f>TEXT(Agricultural_Export_Analysis_Cleaned_Dataset[[#This Row],[Ship_Date]],"ddd")</f>
        <v>Fri</v>
      </c>
      <c r="AL3646" t="str">
        <f>TEXT(Agricultural_Export_Analysis_Cleaned_Dataset[[#This Row],[Delivery_Date]],"yyyy")</f>
        <v>2024</v>
      </c>
      <c r="AM3646" t="str">
        <f>TEXT(Agricultural_Export_Analysis_Cleaned_Dataset[[#This Row],[Delivery_Date]],"mmm")</f>
        <v>Apr</v>
      </c>
      <c r="AN3646" t="str">
        <f>TEXT(Agricultural_Export_Analysis_Cleaned_Dataset[[#This Row],[Delivery_Date]],"ddd")</f>
        <v>Sat</v>
      </c>
      <c r="AO3646">
        <f>Agricultural_Export_Analysis_Cleaned_Dataset[[#This Row],[Delivery_Date]]-Agricultural_Export_Analysis_Cleaned_Dataset[[#This Row],[Ship_Date]]</f>
        <v>15</v>
      </c>
      <c r="AP3646">
        <f>Agricultural_Export_Analysis_Cleaned_Dataset[[#This Row],[Ship_Date]]-Agricultural_Export_Analysis_Cleaned_Dataset[[#This Row],[Order_Date]]</f>
        <v>3</v>
      </c>
      <c r="AQ3646" s="4" t="str">
        <f>TEXT(Agricultural_Export_Analysis_Cleaned_Dataset[[#This Row],[Order_Date]],"mmm yyyy")</f>
        <v>Mar 2024</v>
      </c>
    </row>
    <row r="3647" spans="1:43" x14ac:dyDescent="0.3">
      <c r="A3647" t="s">
        <v>6752</v>
      </c>
      <c r="B3647" t="s">
        <v>6374</v>
      </c>
      <c r="C3647" s="2">
        <v>45956</v>
      </c>
      <c r="D3647" s="2">
        <v>45964</v>
      </c>
      <c r="E3647" s="2">
        <v>45982</v>
      </c>
      <c r="F3647" t="s">
        <v>35</v>
      </c>
      <c r="G3647" t="s">
        <v>8934</v>
      </c>
      <c r="H3647" t="s">
        <v>74</v>
      </c>
      <c r="I3647" t="s">
        <v>38</v>
      </c>
      <c r="J3647" t="s">
        <v>39</v>
      </c>
      <c r="K3647" s="7">
        <v>4</v>
      </c>
      <c r="L3647" t="s">
        <v>80</v>
      </c>
      <c r="M3647" t="s">
        <v>33</v>
      </c>
      <c r="N3647" t="s">
        <v>34</v>
      </c>
      <c r="O3647">
        <v>539</v>
      </c>
      <c r="P3647" s="6">
        <v>84.84</v>
      </c>
      <c r="Q3647" s="6">
        <v>45728.76</v>
      </c>
      <c r="R3647" s="5">
        <v>0.15</v>
      </c>
      <c r="S3647" s="6">
        <v>38869.446000000004</v>
      </c>
      <c r="T3647" s="6">
        <v>11143.09</v>
      </c>
      <c r="U3647" s="6">
        <v>27912.45</v>
      </c>
      <c r="V3647" s="6">
        <v>142.53</v>
      </c>
      <c r="W3647" s="6">
        <v>1769.57</v>
      </c>
      <c r="X3647" s="6">
        <v>-2098.194</v>
      </c>
      <c r="Y3647" s="5">
        <v>-5.3980548114835401E-2</v>
      </c>
      <c r="Z3647" t="s">
        <v>54</v>
      </c>
      <c r="AA3647" t="s">
        <v>75</v>
      </c>
      <c r="AB3647" t="s">
        <v>65</v>
      </c>
      <c r="AC3647" t="s">
        <v>76</v>
      </c>
      <c r="AD3647" t="s">
        <v>98</v>
      </c>
      <c r="AE3647" t="s">
        <v>45</v>
      </c>
      <c r="AF3647" t="str">
        <f>TEXT(Agricultural_Export_Analysis_Cleaned_Dataset[[#This Row],[Order_Date]],"mmm")</f>
        <v>Oct</v>
      </c>
      <c r="AG3647" t="str">
        <f>TEXT(Agricultural_Export_Analysis_Cleaned_Dataset[[#This Row],[Order_Date]],"yyyy")</f>
        <v>2025</v>
      </c>
      <c r="AH3647" t="str">
        <f>TEXT(Agricultural_Export_Analysis_Cleaned_Dataset[[#This Row],[Order_Date]],"ddd")</f>
        <v>Sun</v>
      </c>
      <c r="AI3647" t="str">
        <f>TEXT(Agricultural_Export_Analysis_Cleaned_Dataset[[#This Row],[Ship_Date]],"yyyy")</f>
        <v>2025</v>
      </c>
      <c r="AJ3647" t="str">
        <f>TEXT(Agricultural_Export_Analysis_Cleaned_Dataset[[#This Row],[Ship_Date]],"mmm")</f>
        <v>Nov</v>
      </c>
      <c r="AK3647" t="str">
        <f>TEXT(Agricultural_Export_Analysis_Cleaned_Dataset[[#This Row],[Ship_Date]],"ddd")</f>
        <v>Mon</v>
      </c>
      <c r="AL3647" t="str">
        <f>TEXT(Agricultural_Export_Analysis_Cleaned_Dataset[[#This Row],[Delivery_Date]],"yyyy")</f>
        <v>2025</v>
      </c>
      <c r="AM3647" t="str">
        <f>TEXT(Agricultural_Export_Analysis_Cleaned_Dataset[[#This Row],[Delivery_Date]],"mmm")</f>
        <v>Nov</v>
      </c>
      <c r="AN3647" t="str">
        <f>TEXT(Agricultural_Export_Analysis_Cleaned_Dataset[[#This Row],[Delivery_Date]],"ddd")</f>
        <v>Fri</v>
      </c>
      <c r="AO3647">
        <f>Agricultural_Export_Analysis_Cleaned_Dataset[[#This Row],[Delivery_Date]]-Agricultural_Export_Analysis_Cleaned_Dataset[[#This Row],[Ship_Date]]</f>
        <v>18</v>
      </c>
      <c r="AP3647">
        <f>Agricultural_Export_Analysis_Cleaned_Dataset[[#This Row],[Ship_Date]]-Agricultural_Export_Analysis_Cleaned_Dataset[[#This Row],[Order_Date]]</f>
        <v>8</v>
      </c>
      <c r="AQ3647" s="4" t="str">
        <f>TEXT(Agricultural_Export_Analysis_Cleaned_Dataset[[#This Row],[Order_Date]],"mmm yyyy")</f>
        <v>Oct 2025</v>
      </c>
    </row>
    <row r="3648" spans="1:43" x14ac:dyDescent="0.3">
      <c r="A3648" t="s">
        <v>6753</v>
      </c>
      <c r="B3648" t="s">
        <v>6754</v>
      </c>
      <c r="C3648" s="2">
        <v>45784</v>
      </c>
      <c r="D3648" s="2">
        <v>45793</v>
      </c>
      <c r="E3648" s="2">
        <v>45812</v>
      </c>
      <c r="F3648" t="s">
        <v>35</v>
      </c>
      <c r="G3648" t="s">
        <v>73</v>
      </c>
      <c r="H3648" t="s">
        <v>74</v>
      </c>
      <c r="I3648" t="s">
        <v>97</v>
      </c>
      <c r="J3648" t="s">
        <v>63</v>
      </c>
      <c r="K3648" s="7">
        <v>4</v>
      </c>
      <c r="L3648" t="s">
        <v>80</v>
      </c>
      <c r="M3648" t="s">
        <v>61</v>
      </c>
      <c r="N3648" t="s">
        <v>62</v>
      </c>
      <c r="O3648">
        <v>1912</v>
      </c>
      <c r="P3648" s="6">
        <v>327.3</v>
      </c>
      <c r="Q3648" s="6">
        <v>625797.6</v>
      </c>
      <c r="R3648" s="5">
        <v>0</v>
      </c>
      <c r="S3648" s="6">
        <v>625797.6</v>
      </c>
      <c r="T3648" s="6">
        <v>12619.09</v>
      </c>
      <c r="U3648" s="6">
        <v>433155.81</v>
      </c>
      <c r="V3648" s="6">
        <v>1515.26</v>
      </c>
      <c r="W3648" s="6">
        <v>64139.17</v>
      </c>
      <c r="X3648" s="6">
        <v>114368.27</v>
      </c>
      <c r="Y3648" s="5">
        <v>0.18275600609526099</v>
      </c>
      <c r="Z3648" t="s">
        <v>81</v>
      </c>
      <c r="AA3648" t="s">
        <v>82</v>
      </c>
      <c r="AB3648" t="s">
        <v>56</v>
      </c>
      <c r="AC3648" t="s">
        <v>43</v>
      </c>
      <c r="AD3648" t="s">
        <v>98</v>
      </c>
      <c r="AE3648" t="s">
        <v>67</v>
      </c>
      <c r="AF3648" t="str">
        <f>TEXT(Agricultural_Export_Analysis_Cleaned_Dataset[[#This Row],[Order_Date]],"mmm")</f>
        <v>May</v>
      </c>
      <c r="AG3648" t="str">
        <f>TEXT(Agricultural_Export_Analysis_Cleaned_Dataset[[#This Row],[Order_Date]],"yyyy")</f>
        <v>2025</v>
      </c>
      <c r="AH3648" t="str">
        <f>TEXT(Agricultural_Export_Analysis_Cleaned_Dataset[[#This Row],[Order_Date]],"ddd")</f>
        <v>Wed</v>
      </c>
      <c r="AI3648" t="str">
        <f>TEXT(Agricultural_Export_Analysis_Cleaned_Dataset[[#This Row],[Ship_Date]],"yyyy")</f>
        <v>2025</v>
      </c>
      <c r="AJ3648" t="str">
        <f>TEXT(Agricultural_Export_Analysis_Cleaned_Dataset[[#This Row],[Ship_Date]],"mmm")</f>
        <v>May</v>
      </c>
      <c r="AK3648" t="str">
        <f>TEXT(Agricultural_Export_Analysis_Cleaned_Dataset[[#This Row],[Ship_Date]],"ddd")</f>
        <v>Fri</v>
      </c>
      <c r="AL3648" t="str">
        <f>TEXT(Agricultural_Export_Analysis_Cleaned_Dataset[[#This Row],[Delivery_Date]],"yyyy")</f>
        <v>2025</v>
      </c>
      <c r="AM3648" t="str">
        <f>TEXT(Agricultural_Export_Analysis_Cleaned_Dataset[[#This Row],[Delivery_Date]],"mmm")</f>
        <v>Jun</v>
      </c>
      <c r="AN3648" t="str">
        <f>TEXT(Agricultural_Export_Analysis_Cleaned_Dataset[[#This Row],[Delivery_Date]],"ddd")</f>
        <v>Wed</v>
      </c>
      <c r="AO3648">
        <f>Agricultural_Export_Analysis_Cleaned_Dataset[[#This Row],[Delivery_Date]]-Agricultural_Export_Analysis_Cleaned_Dataset[[#This Row],[Ship_Date]]</f>
        <v>19</v>
      </c>
      <c r="AP3648">
        <f>Agricultural_Export_Analysis_Cleaned_Dataset[[#This Row],[Ship_Date]]-Agricultural_Export_Analysis_Cleaned_Dataset[[#This Row],[Order_Date]]</f>
        <v>9</v>
      </c>
      <c r="AQ3648" s="4" t="str">
        <f>TEXT(Agricultural_Export_Analysis_Cleaned_Dataset[[#This Row],[Order_Date]],"mmm yyyy")</f>
        <v>May 2025</v>
      </c>
    </row>
    <row r="3649" spans="1:43" x14ac:dyDescent="0.3">
      <c r="A3649" t="s">
        <v>6755</v>
      </c>
      <c r="B3649" t="s">
        <v>6756</v>
      </c>
      <c r="C3649" s="2">
        <v>45338</v>
      </c>
      <c r="D3649" s="2">
        <v>45342</v>
      </c>
      <c r="E3649" s="2">
        <v>45372</v>
      </c>
      <c r="F3649" t="s">
        <v>35</v>
      </c>
      <c r="G3649" t="s">
        <v>36</v>
      </c>
      <c r="H3649" t="s">
        <v>51</v>
      </c>
      <c r="I3649" t="s">
        <v>97</v>
      </c>
      <c r="J3649" t="s">
        <v>112</v>
      </c>
      <c r="K3649" s="7">
        <v>2</v>
      </c>
      <c r="L3649" t="s">
        <v>32</v>
      </c>
      <c r="M3649" t="s">
        <v>48</v>
      </c>
      <c r="N3649" t="s">
        <v>49</v>
      </c>
      <c r="O3649">
        <v>658</v>
      </c>
      <c r="P3649" s="6">
        <v>125.17</v>
      </c>
      <c r="Q3649" s="6">
        <v>82361.86</v>
      </c>
      <c r="R3649" s="5">
        <v>0</v>
      </c>
      <c r="S3649" s="6">
        <v>82361.86</v>
      </c>
      <c r="T3649" s="6">
        <v>10343.52</v>
      </c>
      <c r="U3649" s="6">
        <v>56361.23</v>
      </c>
      <c r="V3649" s="6">
        <v>1571.59</v>
      </c>
      <c r="W3649" s="6">
        <v>9463.7999999999993</v>
      </c>
      <c r="X3649" s="6">
        <v>4621.72</v>
      </c>
      <c r="Y3649" s="5">
        <v>5.6114808480527301E-2</v>
      </c>
      <c r="Z3649" t="s">
        <v>40</v>
      </c>
      <c r="AA3649" t="s">
        <v>147</v>
      </c>
      <c r="AB3649" t="s">
        <v>56</v>
      </c>
      <c r="AC3649" t="s">
        <v>76</v>
      </c>
      <c r="AD3649" t="s">
        <v>84</v>
      </c>
      <c r="AE3649" t="s">
        <v>58</v>
      </c>
      <c r="AF3649" t="str">
        <f>TEXT(Agricultural_Export_Analysis_Cleaned_Dataset[[#This Row],[Order_Date]],"mmm")</f>
        <v>Feb</v>
      </c>
      <c r="AG3649" t="str">
        <f>TEXT(Agricultural_Export_Analysis_Cleaned_Dataset[[#This Row],[Order_Date]],"yyyy")</f>
        <v>2024</v>
      </c>
      <c r="AH3649" t="str">
        <f>TEXT(Agricultural_Export_Analysis_Cleaned_Dataset[[#This Row],[Order_Date]],"ddd")</f>
        <v>Fri</v>
      </c>
      <c r="AI3649" t="str">
        <f>TEXT(Agricultural_Export_Analysis_Cleaned_Dataset[[#This Row],[Ship_Date]],"yyyy")</f>
        <v>2024</v>
      </c>
      <c r="AJ3649" t="str">
        <f>TEXT(Agricultural_Export_Analysis_Cleaned_Dataset[[#This Row],[Ship_Date]],"mmm")</f>
        <v>Feb</v>
      </c>
      <c r="AK3649" t="str">
        <f>TEXT(Agricultural_Export_Analysis_Cleaned_Dataset[[#This Row],[Ship_Date]],"ddd")</f>
        <v>Tue</v>
      </c>
      <c r="AL3649" t="str">
        <f>TEXT(Agricultural_Export_Analysis_Cleaned_Dataset[[#This Row],[Delivery_Date]],"yyyy")</f>
        <v>2024</v>
      </c>
      <c r="AM3649" t="str">
        <f>TEXT(Agricultural_Export_Analysis_Cleaned_Dataset[[#This Row],[Delivery_Date]],"mmm")</f>
        <v>Mar</v>
      </c>
      <c r="AN3649" t="str">
        <f>TEXT(Agricultural_Export_Analysis_Cleaned_Dataset[[#This Row],[Delivery_Date]],"ddd")</f>
        <v>Thu</v>
      </c>
      <c r="AO3649">
        <f>Agricultural_Export_Analysis_Cleaned_Dataset[[#This Row],[Delivery_Date]]-Agricultural_Export_Analysis_Cleaned_Dataset[[#This Row],[Ship_Date]]</f>
        <v>30</v>
      </c>
      <c r="AP3649">
        <f>Agricultural_Export_Analysis_Cleaned_Dataset[[#This Row],[Ship_Date]]-Agricultural_Export_Analysis_Cleaned_Dataset[[#This Row],[Order_Date]]</f>
        <v>4</v>
      </c>
      <c r="AQ3649" s="4" t="str">
        <f>TEXT(Agricultural_Export_Analysis_Cleaned_Dataset[[#This Row],[Order_Date]],"mmm yyyy")</f>
        <v>Feb 2024</v>
      </c>
    </row>
    <row r="3650" spans="1:43" x14ac:dyDescent="0.3">
      <c r="A3650" t="s">
        <v>6757</v>
      </c>
      <c r="B3650" t="s">
        <v>6758</v>
      </c>
      <c r="C3650" s="2">
        <v>45968</v>
      </c>
      <c r="D3650" s="2">
        <v>45976</v>
      </c>
      <c r="E3650" s="2">
        <v>45996</v>
      </c>
      <c r="F3650" t="s">
        <v>35</v>
      </c>
      <c r="G3650" t="s">
        <v>117</v>
      </c>
      <c r="H3650" t="s">
        <v>37</v>
      </c>
      <c r="I3650" t="s">
        <v>91</v>
      </c>
      <c r="J3650" t="s">
        <v>63</v>
      </c>
      <c r="K3650" s="7">
        <v>4</v>
      </c>
      <c r="L3650" t="s">
        <v>80</v>
      </c>
      <c r="M3650" t="s">
        <v>71</v>
      </c>
      <c r="N3650" t="s">
        <v>72</v>
      </c>
      <c r="O3650">
        <v>173</v>
      </c>
      <c r="P3650" s="6">
        <v>125.93</v>
      </c>
      <c r="Q3650" s="6">
        <v>21785.89</v>
      </c>
      <c r="R3650" s="5">
        <v>0.1</v>
      </c>
      <c r="S3650" s="6">
        <v>19607.300999999999</v>
      </c>
      <c r="T3650" s="6">
        <v>14161.82</v>
      </c>
      <c r="U3650" s="6">
        <v>9396.9</v>
      </c>
      <c r="V3650" s="6">
        <v>2410.31</v>
      </c>
      <c r="W3650" s="6">
        <v>1166.81</v>
      </c>
      <c r="X3650" s="6">
        <v>-7528.5389999999998</v>
      </c>
      <c r="Y3650" s="5">
        <v>-0.383966105278845</v>
      </c>
      <c r="Z3650" t="s">
        <v>54</v>
      </c>
      <c r="AA3650" t="s">
        <v>92</v>
      </c>
      <c r="AB3650" t="s">
        <v>65</v>
      </c>
      <c r="AC3650" t="s">
        <v>76</v>
      </c>
      <c r="AD3650" t="s">
        <v>57</v>
      </c>
      <c r="AE3650" t="s">
        <v>45</v>
      </c>
      <c r="AF3650" t="str">
        <f>TEXT(Agricultural_Export_Analysis_Cleaned_Dataset[[#This Row],[Order_Date]],"mmm")</f>
        <v>Nov</v>
      </c>
      <c r="AG3650" t="str">
        <f>TEXT(Agricultural_Export_Analysis_Cleaned_Dataset[[#This Row],[Order_Date]],"yyyy")</f>
        <v>2025</v>
      </c>
      <c r="AH3650" t="str">
        <f>TEXT(Agricultural_Export_Analysis_Cleaned_Dataset[[#This Row],[Order_Date]],"ddd")</f>
        <v>Fri</v>
      </c>
      <c r="AI3650" t="str">
        <f>TEXT(Agricultural_Export_Analysis_Cleaned_Dataset[[#This Row],[Ship_Date]],"yyyy")</f>
        <v>2025</v>
      </c>
      <c r="AJ3650" t="str">
        <f>TEXT(Agricultural_Export_Analysis_Cleaned_Dataset[[#This Row],[Ship_Date]],"mmm")</f>
        <v>Nov</v>
      </c>
      <c r="AK3650" t="str">
        <f>TEXT(Agricultural_Export_Analysis_Cleaned_Dataset[[#This Row],[Ship_Date]],"ddd")</f>
        <v>Sat</v>
      </c>
      <c r="AL3650" t="str">
        <f>TEXT(Agricultural_Export_Analysis_Cleaned_Dataset[[#This Row],[Delivery_Date]],"yyyy")</f>
        <v>2025</v>
      </c>
      <c r="AM3650" t="str">
        <f>TEXT(Agricultural_Export_Analysis_Cleaned_Dataset[[#This Row],[Delivery_Date]],"mmm")</f>
        <v>Dec</v>
      </c>
      <c r="AN3650" t="str">
        <f>TEXT(Agricultural_Export_Analysis_Cleaned_Dataset[[#This Row],[Delivery_Date]],"ddd")</f>
        <v>Fri</v>
      </c>
      <c r="AO3650">
        <f>Agricultural_Export_Analysis_Cleaned_Dataset[[#This Row],[Delivery_Date]]-Agricultural_Export_Analysis_Cleaned_Dataset[[#This Row],[Ship_Date]]</f>
        <v>20</v>
      </c>
      <c r="AP3650">
        <f>Agricultural_Export_Analysis_Cleaned_Dataset[[#This Row],[Ship_Date]]-Agricultural_Export_Analysis_Cleaned_Dataset[[#This Row],[Order_Date]]</f>
        <v>8</v>
      </c>
      <c r="AQ3650" s="4" t="str">
        <f>TEXT(Agricultural_Export_Analysis_Cleaned_Dataset[[#This Row],[Order_Date]],"mmm yyyy")</f>
        <v>Nov 2025</v>
      </c>
    </row>
    <row r="3651" spans="1:43" x14ac:dyDescent="0.3">
      <c r="A3651" t="s">
        <v>6759</v>
      </c>
      <c r="B3651" t="s">
        <v>6760</v>
      </c>
      <c r="C3651" s="2">
        <v>45923</v>
      </c>
      <c r="D3651" s="2">
        <v>45933</v>
      </c>
      <c r="E3651" s="2">
        <v>45952</v>
      </c>
      <c r="F3651" t="s">
        <v>35</v>
      </c>
      <c r="G3651" t="s">
        <v>8932</v>
      </c>
      <c r="H3651" t="s">
        <v>37</v>
      </c>
      <c r="I3651" t="s">
        <v>97</v>
      </c>
      <c r="J3651" t="s">
        <v>63</v>
      </c>
      <c r="K3651" s="7">
        <v>0</v>
      </c>
      <c r="L3651" t="s">
        <v>87</v>
      </c>
      <c r="M3651" t="s">
        <v>107</v>
      </c>
      <c r="N3651" t="s">
        <v>108</v>
      </c>
      <c r="O3651">
        <v>1702</v>
      </c>
      <c r="P3651" s="6">
        <v>227.83</v>
      </c>
      <c r="Q3651" s="6">
        <v>387766.66</v>
      </c>
      <c r="R3651" s="5">
        <v>0</v>
      </c>
      <c r="S3651" s="6">
        <v>387766.66</v>
      </c>
      <c r="T3651" s="6">
        <v>12616.52</v>
      </c>
      <c r="U3651" s="6">
        <v>194133.68</v>
      </c>
      <c r="V3651" s="6">
        <v>640.99</v>
      </c>
      <c r="W3651" s="6">
        <v>12733.36</v>
      </c>
      <c r="X3651" s="6">
        <v>167642.10999999999</v>
      </c>
      <c r="Y3651" s="5">
        <v>0.43232729188218499</v>
      </c>
      <c r="Z3651" t="s">
        <v>103</v>
      </c>
      <c r="AA3651" t="s">
        <v>104</v>
      </c>
      <c r="AB3651" t="s">
        <v>56</v>
      </c>
      <c r="AC3651" t="s">
        <v>43</v>
      </c>
      <c r="AD3651" t="s">
        <v>123</v>
      </c>
      <c r="AE3651" t="s">
        <v>58</v>
      </c>
      <c r="AF3651" t="str">
        <f>TEXT(Agricultural_Export_Analysis_Cleaned_Dataset[[#This Row],[Order_Date]],"mmm")</f>
        <v>Sep</v>
      </c>
      <c r="AG3651" t="str">
        <f>TEXT(Agricultural_Export_Analysis_Cleaned_Dataset[[#This Row],[Order_Date]],"yyyy")</f>
        <v>2025</v>
      </c>
      <c r="AH3651" t="str">
        <f>TEXT(Agricultural_Export_Analysis_Cleaned_Dataset[[#This Row],[Order_Date]],"ddd")</f>
        <v>Tue</v>
      </c>
      <c r="AI3651" t="str">
        <f>TEXT(Agricultural_Export_Analysis_Cleaned_Dataset[[#This Row],[Ship_Date]],"yyyy")</f>
        <v>2025</v>
      </c>
      <c r="AJ3651" t="str">
        <f>TEXT(Agricultural_Export_Analysis_Cleaned_Dataset[[#This Row],[Ship_Date]],"mmm")</f>
        <v>Oct</v>
      </c>
      <c r="AK3651" t="str">
        <f>TEXT(Agricultural_Export_Analysis_Cleaned_Dataset[[#This Row],[Ship_Date]],"ddd")</f>
        <v>Fri</v>
      </c>
      <c r="AL3651" t="str">
        <f>TEXT(Agricultural_Export_Analysis_Cleaned_Dataset[[#This Row],[Delivery_Date]],"yyyy")</f>
        <v>2025</v>
      </c>
      <c r="AM3651" t="str">
        <f>TEXT(Agricultural_Export_Analysis_Cleaned_Dataset[[#This Row],[Delivery_Date]],"mmm")</f>
        <v>Oct</v>
      </c>
      <c r="AN3651" t="str">
        <f>TEXT(Agricultural_Export_Analysis_Cleaned_Dataset[[#This Row],[Delivery_Date]],"ddd")</f>
        <v>Wed</v>
      </c>
      <c r="AO3651">
        <f>Agricultural_Export_Analysis_Cleaned_Dataset[[#This Row],[Delivery_Date]]-Agricultural_Export_Analysis_Cleaned_Dataset[[#This Row],[Ship_Date]]</f>
        <v>19</v>
      </c>
      <c r="AP3651">
        <f>Agricultural_Export_Analysis_Cleaned_Dataset[[#This Row],[Ship_Date]]-Agricultural_Export_Analysis_Cleaned_Dataset[[#This Row],[Order_Date]]</f>
        <v>10</v>
      </c>
      <c r="AQ3651" s="4" t="str">
        <f>TEXT(Agricultural_Export_Analysis_Cleaned_Dataset[[#This Row],[Order_Date]],"mmm yyyy")</f>
        <v>Sep 2025</v>
      </c>
    </row>
    <row r="3652" spans="1:43" x14ac:dyDescent="0.3">
      <c r="A3652" t="s">
        <v>6761</v>
      </c>
      <c r="B3652" t="s">
        <v>1333</v>
      </c>
      <c r="C3652" s="2">
        <v>45911</v>
      </c>
      <c r="D3652" s="2">
        <v>45916</v>
      </c>
      <c r="E3652" s="2">
        <v>45939</v>
      </c>
      <c r="F3652" t="s">
        <v>35</v>
      </c>
      <c r="G3652" t="s">
        <v>117</v>
      </c>
      <c r="H3652" t="s">
        <v>51</v>
      </c>
      <c r="I3652" t="s">
        <v>38</v>
      </c>
      <c r="J3652" t="s">
        <v>53</v>
      </c>
      <c r="K3652" s="7">
        <v>0</v>
      </c>
      <c r="L3652" t="s">
        <v>135</v>
      </c>
      <c r="M3652" t="s">
        <v>140</v>
      </c>
      <c r="N3652" t="s">
        <v>49</v>
      </c>
      <c r="O3652">
        <v>1516</v>
      </c>
      <c r="P3652" s="6">
        <v>254.83</v>
      </c>
      <c r="Q3652" s="6">
        <v>386322.28</v>
      </c>
      <c r="R3652" s="5">
        <v>0</v>
      </c>
      <c r="S3652" s="6">
        <v>386322.28</v>
      </c>
      <c r="T3652" s="6">
        <v>1511.28</v>
      </c>
      <c r="U3652" s="6">
        <v>271990.39</v>
      </c>
      <c r="V3652" s="6">
        <v>2358.9</v>
      </c>
      <c r="W3652" s="6">
        <v>29691.08</v>
      </c>
      <c r="X3652" s="6">
        <v>80770.63</v>
      </c>
      <c r="Y3652" s="5">
        <v>0.20907577476504799</v>
      </c>
      <c r="Z3652" t="s">
        <v>103</v>
      </c>
      <c r="AA3652" t="s">
        <v>104</v>
      </c>
      <c r="AB3652" t="s">
        <v>83</v>
      </c>
      <c r="AC3652" t="s">
        <v>66</v>
      </c>
      <c r="AD3652" t="s">
        <v>44</v>
      </c>
      <c r="AE3652" t="s">
        <v>67</v>
      </c>
      <c r="AF3652" t="str">
        <f>TEXT(Agricultural_Export_Analysis_Cleaned_Dataset[[#This Row],[Order_Date]],"mmm")</f>
        <v>Sep</v>
      </c>
      <c r="AG3652" t="str">
        <f>TEXT(Agricultural_Export_Analysis_Cleaned_Dataset[[#This Row],[Order_Date]],"yyyy")</f>
        <v>2025</v>
      </c>
      <c r="AH3652" t="str">
        <f>TEXT(Agricultural_Export_Analysis_Cleaned_Dataset[[#This Row],[Order_Date]],"ddd")</f>
        <v>Thu</v>
      </c>
      <c r="AI3652" t="str">
        <f>TEXT(Agricultural_Export_Analysis_Cleaned_Dataset[[#This Row],[Ship_Date]],"yyyy")</f>
        <v>2025</v>
      </c>
      <c r="AJ3652" t="str">
        <f>TEXT(Agricultural_Export_Analysis_Cleaned_Dataset[[#This Row],[Ship_Date]],"mmm")</f>
        <v>Sep</v>
      </c>
      <c r="AK3652" t="str">
        <f>TEXT(Agricultural_Export_Analysis_Cleaned_Dataset[[#This Row],[Ship_Date]],"ddd")</f>
        <v>Tue</v>
      </c>
      <c r="AL3652" t="str">
        <f>TEXT(Agricultural_Export_Analysis_Cleaned_Dataset[[#This Row],[Delivery_Date]],"yyyy")</f>
        <v>2025</v>
      </c>
      <c r="AM3652" t="str">
        <f>TEXT(Agricultural_Export_Analysis_Cleaned_Dataset[[#This Row],[Delivery_Date]],"mmm")</f>
        <v>Oct</v>
      </c>
      <c r="AN3652" t="str">
        <f>TEXT(Agricultural_Export_Analysis_Cleaned_Dataset[[#This Row],[Delivery_Date]],"ddd")</f>
        <v>Thu</v>
      </c>
      <c r="AO3652">
        <f>Agricultural_Export_Analysis_Cleaned_Dataset[[#This Row],[Delivery_Date]]-Agricultural_Export_Analysis_Cleaned_Dataset[[#This Row],[Ship_Date]]</f>
        <v>23</v>
      </c>
      <c r="AP3652">
        <f>Agricultural_Export_Analysis_Cleaned_Dataset[[#This Row],[Ship_Date]]-Agricultural_Export_Analysis_Cleaned_Dataset[[#This Row],[Order_Date]]</f>
        <v>5</v>
      </c>
      <c r="AQ3652" s="4" t="str">
        <f>TEXT(Agricultural_Export_Analysis_Cleaned_Dataset[[#This Row],[Order_Date]],"mmm yyyy")</f>
        <v>Sep 2025</v>
      </c>
    </row>
    <row r="3653" spans="1:43" x14ac:dyDescent="0.3">
      <c r="A3653" t="s">
        <v>6762</v>
      </c>
      <c r="B3653" t="s">
        <v>6763</v>
      </c>
      <c r="C3653" s="2">
        <v>45519</v>
      </c>
      <c r="D3653" s="2">
        <v>45522</v>
      </c>
      <c r="E3653" s="2">
        <v>45552</v>
      </c>
      <c r="F3653" t="s">
        <v>35</v>
      </c>
      <c r="G3653" t="s">
        <v>132</v>
      </c>
      <c r="H3653" t="s">
        <v>74</v>
      </c>
      <c r="I3653" t="s">
        <v>97</v>
      </c>
      <c r="J3653" t="s">
        <v>39</v>
      </c>
      <c r="K3653" s="7">
        <v>0</v>
      </c>
      <c r="L3653" t="s">
        <v>135</v>
      </c>
      <c r="M3653" t="s">
        <v>140</v>
      </c>
      <c r="N3653" t="s">
        <v>49</v>
      </c>
      <c r="O3653">
        <v>1431</v>
      </c>
      <c r="P3653" s="6">
        <v>473.2</v>
      </c>
      <c r="Q3653" s="6">
        <v>677149.2</v>
      </c>
      <c r="R3653" s="5">
        <v>0</v>
      </c>
      <c r="S3653" s="6">
        <v>677149.2</v>
      </c>
      <c r="T3653" s="6">
        <v>6904.7</v>
      </c>
      <c r="U3653" s="6">
        <v>458830.25</v>
      </c>
      <c r="V3653" s="6">
        <v>711.58</v>
      </c>
      <c r="W3653" s="6">
        <v>73739.67</v>
      </c>
      <c r="X3653" s="6">
        <v>136963</v>
      </c>
      <c r="Y3653" s="5">
        <v>0.202264139129161</v>
      </c>
      <c r="Z3653" t="s">
        <v>103</v>
      </c>
      <c r="AA3653" t="s">
        <v>177</v>
      </c>
      <c r="AB3653" t="s">
        <v>42</v>
      </c>
      <c r="AC3653" t="s">
        <v>43</v>
      </c>
      <c r="AD3653" t="s">
        <v>57</v>
      </c>
      <c r="AE3653" t="s">
        <v>45</v>
      </c>
      <c r="AF3653" t="str">
        <f>TEXT(Agricultural_Export_Analysis_Cleaned_Dataset[[#This Row],[Order_Date]],"mmm")</f>
        <v>Aug</v>
      </c>
      <c r="AG3653" t="str">
        <f>TEXT(Agricultural_Export_Analysis_Cleaned_Dataset[[#This Row],[Order_Date]],"yyyy")</f>
        <v>2024</v>
      </c>
      <c r="AH3653" t="str">
        <f>TEXT(Agricultural_Export_Analysis_Cleaned_Dataset[[#This Row],[Order_Date]],"ddd")</f>
        <v>Thu</v>
      </c>
      <c r="AI3653" t="str">
        <f>TEXT(Agricultural_Export_Analysis_Cleaned_Dataset[[#This Row],[Ship_Date]],"yyyy")</f>
        <v>2024</v>
      </c>
      <c r="AJ3653" t="str">
        <f>TEXT(Agricultural_Export_Analysis_Cleaned_Dataset[[#This Row],[Ship_Date]],"mmm")</f>
        <v>Aug</v>
      </c>
      <c r="AK3653" t="str">
        <f>TEXT(Agricultural_Export_Analysis_Cleaned_Dataset[[#This Row],[Ship_Date]],"ddd")</f>
        <v>Sun</v>
      </c>
      <c r="AL3653" t="str">
        <f>TEXT(Agricultural_Export_Analysis_Cleaned_Dataset[[#This Row],[Delivery_Date]],"yyyy")</f>
        <v>2024</v>
      </c>
      <c r="AM3653" t="str">
        <f>TEXT(Agricultural_Export_Analysis_Cleaned_Dataset[[#This Row],[Delivery_Date]],"mmm")</f>
        <v>Sep</v>
      </c>
      <c r="AN3653" t="str">
        <f>TEXT(Agricultural_Export_Analysis_Cleaned_Dataset[[#This Row],[Delivery_Date]],"ddd")</f>
        <v>Tue</v>
      </c>
      <c r="AO3653">
        <f>Agricultural_Export_Analysis_Cleaned_Dataset[[#This Row],[Delivery_Date]]-Agricultural_Export_Analysis_Cleaned_Dataset[[#This Row],[Ship_Date]]</f>
        <v>30</v>
      </c>
      <c r="AP3653">
        <f>Agricultural_Export_Analysis_Cleaned_Dataset[[#This Row],[Ship_Date]]-Agricultural_Export_Analysis_Cleaned_Dataset[[#This Row],[Order_Date]]</f>
        <v>3</v>
      </c>
      <c r="AQ3653" s="4" t="str">
        <f>TEXT(Agricultural_Export_Analysis_Cleaned_Dataset[[#This Row],[Order_Date]],"mmm yyyy")</f>
        <v>Aug 2024</v>
      </c>
    </row>
    <row r="3654" spans="1:43" x14ac:dyDescent="0.3">
      <c r="A3654" t="s">
        <v>6764</v>
      </c>
      <c r="B3654" t="s">
        <v>6765</v>
      </c>
      <c r="C3654" s="2">
        <v>45343</v>
      </c>
      <c r="D3654" s="2">
        <v>45348</v>
      </c>
      <c r="E3654" s="2">
        <v>45372</v>
      </c>
      <c r="F3654" t="s">
        <v>35</v>
      </c>
      <c r="G3654" t="s">
        <v>8934</v>
      </c>
      <c r="H3654" t="s">
        <v>37</v>
      </c>
      <c r="I3654" t="s">
        <v>52</v>
      </c>
      <c r="J3654" t="s">
        <v>63</v>
      </c>
      <c r="K3654" s="7">
        <v>0</v>
      </c>
      <c r="L3654" t="s">
        <v>70</v>
      </c>
      <c r="M3654" t="s">
        <v>88</v>
      </c>
      <c r="N3654" t="s">
        <v>89</v>
      </c>
      <c r="O3654">
        <v>495</v>
      </c>
      <c r="P3654" s="6">
        <v>81.34</v>
      </c>
      <c r="Q3654" s="6">
        <v>40263.300000000003</v>
      </c>
      <c r="R3654" s="5">
        <v>0.05</v>
      </c>
      <c r="S3654" s="6">
        <v>38250.135000000002</v>
      </c>
      <c r="T3654" s="6">
        <v>3839.7</v>
      </c>
      <c r="U3654" s="6">
        <v>27291.5</v>
      </c>
      <c r="V3654" s="6">
        <v>208.17</v>
      </c>
      <c r="W3654" s="6">
        <v>999.46</v>
      </c>
      <c r="X3654" s="6">
        <v>5911.3050000000003</v>
      </c>
      <c r="Y3654" s="5">
        <v>0.154543376121418</v>
      </c>
      <c r="Z3654" t="s">
        <v>40</v>
      </c>
      <c r="AA3654" t="s">
        <v>147</v>
      </c>
      <c r="AB3654" t="s">
        <v>42</v>
      </c>
      <c r="AC3654" t="s">
        <v>43</v>
      </c>
      <c r="AD3654" t="s">
        <v>123</v>
      </c>
      <c r="AE3654" t="s">
        <v>45</v>
      </c>
      <c r="AF3654" t="str">
        <f>TEXT(Agricultural_Export_Analysis_Cleaned_Dataset[[#This Row],[Order_Date]],"mmm")</f>
        <v>Feb</v>
      </c>
      <c r="AG3654" t="str">
        <f>TEXT(Agricultural_Export_Analysis_Cleaned_Dataset[[#This Row],[Order_Date]],"yyyy")</f>
        <v>2024</v>
      </c>
      <c r="AH3654" t="str">
        <f>TEXT(Agricultural_Export_Analysis_Cleaned_Dataset[[#This Row],[Order_Date]],"ddd")</f>
        <v>Wed</v>
      </c>
      <c r="AI3654" t="str">
        <f>TEXT(Agricultural_Export_Analysis_Cleaned_Dataset[[#This Row],[Ship_Date]],"yyyy")</f>
        <v>2024</v>
      </c>
      <c r="AJ3654" t="str">
        <f>TEXT(Agricultural_Export_Analysis_Cleaned_Dataset[[#This Row],[Ship_Date]],"mmm")</f>
        <v>Feb</v>
      </c>
      <c r="AK3654" t="str">
        <f>TEXT(Agricultural_Export_Analysis_Cleaned_Dataset[[#This Row],[Ship_Date]],"ddd")</f>
        <v>Mon</v>
      </c>
      <c r="AL3654" t="str">
        <f>TEXT(Agricultural_Export_Analysis_Cleaned_Dataset[[#This Row],[Delivery_Date]],"yyyy")</f>
        <v>2024</v>
      </c>
      <c r="AM3654" t="str">
        <f>TEXT(Agricultural_Export_Analysis_Cleaned_Dataset[[#This Row],[Delivery_Date]],"mmm")</f>
        <v>Mar</v>
      </c>
      <c r="AN3654" t="str">
        <f>TEXT(Agricultural_Export_Analysis_Cleaned_Dataset[[#This Row],[Delivery_Date]],"ddd")</f>
        <v>Thu</v>
      </c>
      <c r="AO3654">
        <f>Agricultural_Export_Analysis_Cleaned_Dataset[[#This Row],[Delivery_Date]]-Agricultural_Export_Analysis_Cleaned_Dataset[[#This Row],[Ship_Date]]</f>
        <v>24</v>
      </c>
      <c r="AP3654">
        <f>Agricultural_Export_Analysis_Cleaned_Dataset[[#This Row],[Ship_Date]]-Agricultural_Export_Analysis_Cleaned_Dataset[[#This Row],[Order_Date]]</f>
        <v>5</v>
      </c>
      <c r="AQ3654" s="4" t="str">
        <f>TEXT(Agricultural_Export_Analysis_Cleaned_Dataset[[#This Row],[Order_Date]],"mmm yyyy")</f>
        <v>Feb 2024</v>
      </c>
    </row>
    <row r="3655" spans="1:43" x14ac:dyDescent="0.3">
      <c r="A3655" t="s">
        <v>6766</v>
      </c>
      <c r="B3655" t="s">
        <v>638</v>
      </c>
      <c r="C3655" s="2">
        <v>45312</v>
      </c>
      <c r="D3655" s="2">
        <v>45315</v>
      </c>
      <c r="E3655" s="2">
        <v>45338</v>
      </c>
      <c r="F3655" t="s">
        <v>35</v>
      </c>
      <c r="G3655" t="s">
        <v>36</v>
      </c>
      <c r="H3655" t="s">
        <v>37</v>
      </c>
      <c r="I3655" t="s">
        <v>38</v>
      </c>
      <c r="J3655" t="s">
        <v>112</v>
      </c>
      <c r="K3655" s="7">
        <v>7</v>
      </c>
      <c r="L3655" t="s">
        <v>87</v>
      </c>
      <c r="M3655" t="s">
        <v>71</v>
      </c>
      <c r="N3655" t="s">
        <v>72</v>
      </c>
      <c r="O3655">
        <v>1833</v>
      </c>
      <c r="P3655" s="6">
        <v>261.76</v>
      </c>
      <c r="Q3655" s="6">
        <v>479806.08</v>
      </c>
      <c r="R3655" s="5">
        <v>0.05</v>
      </c>
      <c r="S3655" s="6">
        <v>455815.77600000001</v>
      </c>
      <c r="T3655" s="6">
        <v>846.77</v>
      </c>
      <c r="U3655" s="6">
        <v>208725.78</v>
      </c>
      <c r="V3655" s="6">
        <v>1413.73</v>
      </c>
      <c r="W3655" s="6">
        <v>16099.24</v>
      </c>
      <c r="X3655" s="6">
        <v>228730.25599999999</v>
      </c>
      <c r="Y3655" s="5">
        <v>0.501804167480153</v>
      </c>
      <c r="Z3655" t="s">
        <v>40</v>
      </c>
      <c r="AA3655" t="s">
        <v>64</v>
      </c>
      <c r="AB3655" t="s">
        <v>65</v>
      </c>
      <c r="AC3655" t="s">
        <v>66</v>
      </c>
      <c r="AD3655" t="s">
        <v>44</v>
      </c>
      <c r="AE3655" t="s">
        <v>58</v>
      </c>
      <c r="AF3655" t="str">
        <f>TEXT(Agricultural_Export_Analysis_Cleaned_Dataset[[#This Row],[Order_Date]],"mmm")</f>
        <v>Jan</v>
      </c>
      <c r="AG3655" t="str">
        <f>TEXT(Agricultural_Export_Analysis_Cleaned_Dataset[[#This Row],[Order_Date]],"yyyy")</f>
        <v>2024</v>
      </c>
      <c r="AH3655" t="str">
        <f>TEXT(Agricultural_Export_Analysis_Cleaned_Dataset[[#This Row],[Order_Date]],"ddd")</f>
        <v>Sun</v>
      </c>
      <c r="AI3655" t="str">
        <f>TEXT(Agricultural_Export_Analysis_Cleaned_Dataset[[#This Row],[Ship_Date]],"yyyy")</f>
        <v>2024</v>
      </c>
      <c r="AJ3655" t="str">
        <f>TEXT(Agricultural_Export_Analysis_Cleaned_Dataset[[#This Row],[Ship_Date]],"mmm")</f>
        <v>Jan</v>
      </c>
      <c r="AK3655" t="str">
        <f>TEXT(Agricultural_Export_Analysis_Cleaned_Dataset[[#This Row],[Ship_Date]],"ddd")</f>
        <v>Wed</v>
      </c>
      <c r="AL3655" t="str">
        <f>TEXT(Agricultural_Export_Analysis_Cleaned_Dataset[[#This Row],[Delivery_Date]],"yyyy")</f>
        <v>2024</v>
      </c>
      <c r="AM3655" t="str">
        <f>TEXT(Agricultural_Export_Analysis_Cleaned_Dataset[[#This Row],[Delivery_Date]],"mmm")</f>
        <v>Feb</v>
      </c>
      <c r="AN3655" t="str">
        <f>TEXT(Agricultural_Export_Analysis_Cleaned_Dataset[[#This Row],[Delivery_Date]],"ddd")</f>
        <v>Fri</v>
      </c>
      <c r="AO3655">
        <f>Agricultural_Export_Analysis_Cleaned_Dataset[[#This Row],[Delivery_Date]]-Agricultural_Export_Analysis_Cleaned_Dataset[[#This Row],[Ship_Date]]</f>
        <v>23</v>
      </c>
      <c r="AP3655">
        <f>Agricultural_Export_Analysis_Cleaned_Dataset[[#This Row],[Ship_Date]]-Agricultural_Export_Analysis_Cleaned_Dataset[[#This Row],[Order_Date]]</f>
        <v>3</v>
      </c>
      <c r="AQ3655" s="4" t="str">
        <f>TEXT(Agricultural_Export_Analysis_Cleaned_Dataset[[#This Row],[Order_Date]],"mmm yyyy")</f>
        <v>Jan 2024</v>
      </c>
    </row>
    <row r="3656" spans="1:43" x14ac:dyDescent="0.3">
      <c r="A3656" t="s">
        <v>6767</v>
      </c>
      <c r="B3656" t="s">
        <v>6768</v>
      </c>
      <c r="C3656" s="2">
        <v>45543</v>
      </c>
      <c r="D3656" s="2">
        <v>45544</v>
      </c>
      <c r="E3656" s="2">
        <v>45563</v>
      </c>
      <c r="F3656" t="s">
        <v>35</v>
      </c>
      <c r="G3656" t="s">
        <v>117</v>
      </c>
      <c r="H3656" t="s">
        <v>37</v>
      </c>
      <c r="I3656" t="s">
        <v>118</v>
      </c>
      <c r="J3656" t="s">
        <v>112</v>
      </c>
      <c r="K3656" s="7">
        <v>7</v>
      </c>
      <c r="L3656" t="s">
        <v>87</v>
      </c>
      <c r="M3656" t="s">
        <v>88</v>
      </c>
      <c r="N3656" t="s">
        <v>89</v>
      </c>
      <c r="O3656">
        <v>1721</v>
      </c>
      <c r="P3656" s="6">
        <v>326.14</v>
      </c>
      <c r="Q3656" s="6">
        <v>561286.93999999994</v>
      </c>
      <c r="R3656" s="5">
        <v>0</v>
      </c>
      <c r="S3656" s="6">
        <v>561286.93999999994</v>
      </c>
      <c r="T3656" s="6">
        <v>8138.44</v>
      </c>
      <c r="U3656" s="6">
        <v>297315.15999999997</v>
      </c>
      <c r="V3656" s="6">
        <v>916.33</v>
      </c>
      <c r="W3656" s="6">
        <v>24191.82</v>
      </c>
      <c r="X3656" s="6">
        <v>230725.19</v>
      </c>
      <c r="Y3656" s="5">
        <v>0.41106459736975198</v>
      </c>
      <c r="Z3656" t="s">
        <v>103</v>
      </c>
      <c r="AA3656" t="s">
        <v>104</v>
      </c>
      <c r="AB3656" t="s">
        <v>42</v>
      </c>
      <c r="AC3656" t="s">
        <v>76</v>
      </c>
      <c r="AD3656" t="s">
        <v>123</v>
      </c>
      <c r="AE3656" t="s">
        <v>45</v>
      </c>
      <c r="AF3656" t="str">
        <f>TEXT(Agricultural_Export_Analysis_Cleaned_Dataset[[#This Row],[Order_Date]],"mmm")</f>
        <v>Sep</v>
      </c>
      <c r="AG3656" t="str">
        <f>TEXT(Agricultural_Export_Analysis_Cleaned_Dataset[[#This Row],[Order_Date]],"yyyy")</f>
        <v>2024</v>
      </c>
      <c r="AH3656" t="str">
        <f>TEXT(Agricultural_Export_Analysis_Cleaned_Dataset[[#This Row],[Order_Date]],"ddd")</f>
        <v>Sun</v>
      </c>
      <c r="AI3656" t="str">
        <f>TEXT(Agricultural_Export_Analysis_Cleaned_Dataset[[#This Row],[Ship_Date]],"yyyy")</f>
        <v>2024</v>
      </c>
      <c r="AJ3656" t="str">
        <f>TEXT(Agricultural_Export_Analysis_Cleaned_Dataset[[#This Row],[Ship_Date]],"mmm")</f>
        <v>Sep</v>
      </c>
      <c r="AK3656" t="str">
        <f>TEXT(Agricultural_Export_Analysis_Cleaned_Dataset[[#This Row],[Ship_Date]],"ddd")</f>
        <v>Mon</v>
      </c>
      <c r="AL3656" t="str">
        <f>TEXT(Agricultural_Export_Analysis_Cleaned_Dataset[[#This Row],[Delivery_Date]],"yyyy")</f>
        <v>2024</v>
      </c>
      <c r="AM3656" t="str">
        <f>TEXT(Agricultural_Export_Analysis_Cleaned_Dataset[[#This Row],[Delivery_Date]],"mmm")</f>
        <v>Sep</v>
      </c>
      <c r="AN3656" t="str">
        <f>TEXT(Agricultural_Export_Analysis_Cleaned_Dataset[[#This Row],[Delivery_Date]],"ddd")</f>
        <v>Sat</v>
      </c>
      <c r="AO3656">
        <f>Agricultural_Export_Analysis_Cleaned_Dataset[[#This Row],[Delivery_Date]]-Agricultural_Export_Analysis_Cleaned_Dataset[[#This Row],[Ship_Date]]</f>
        <v>19</v>
      </c>
      <c r="AP3656">
        <f>Agricultural_Export_Analysis_Cleaned_Dataset[[#This Row],[Ship_Date]]-Agricultural_Export_Analysis_Cleaned_Dataset[[#This Row],[Order_Date]]</f>
        <v>1</v>
      </c>
      <c r="AQ3656" s="4" t="str">
        <f>TEXT(Agricultural_Export_Analysis_Cleaned_Dataset[[#This Row],[Order_Date]],"mmm yyyy")</f>
        <v>Sep 2024</v>
      </c>
    </row>
    <row r="3657" spans="1:43" x14ac:dyDescent="0.3">
      <c r="A3657" t="s">
        <v>6769</v>
      </c>
      <c r="B3657" t="s">
        <v>6770</v>
      </c>
      <c r="C3657" s="2">
        <v>45542</v>
      </c>
      <c r="D3657" s="2">
        <v>45552</v>
      </c>
      <c r="E3657" s="2">
        <v>45584</v>
      </c>
      <c r="F3657" t="s">
        <v>35</v>
      </c>
      <c r="G3657" t="s">
        <v>8933</v>
      </c>
      <c r="H3657" t="s">
        <v>74</v>
      </c>
      <c r="I3657" t="s">
        <v>52</v>
      </c>
      <c r="J3657" t="s">
        <v>63</v>
      </c>
      <c r="K3657" s="7">
        <v>15</v>
      </c>
      <c r="L3657" t="s">
        <v>135</v>
      </c>
      <c r="M3657" t="s">
        <v>140</v>
      </c>
      <c r="N3657" t="s">
        <v>49</v>
      </c>
      <c r="O3657">
        <v>1053</v>
      </c>
      <c r="P3657" s="6">
        <v>203.34</v>
      </c>
      <c r="Q3657" s="6">
        <v>214117.02</v>
      </c>
      <c r="R3657" s="5">
        <v>0.05</v>
      </c>
      <c r="S3657" s="6">
        <v>203411.16899999999</v>
      </c>
      <c r="T3657" s="6">
        <v>9701.35</v>
      </c>
      <c r="U3657" s="6">
        <v>148303.70000000001</v>
      </c>
      <c r="V3657" s="6">
        <v>1043.3900000000001</v>
      </c>
      <c r="W3657" s="6">
        <v>13382.43</v>
      </c>
      <c r="X3657" s="6">
        <v>30980.298999999999</v>
      </c>
      <c r="Y3657" s="5">
        <v>0.152303824575139</v>
      </c>
      <c r="Z3657" t="s">
        <v>103</v>
      </c>
      <c r="AA3657" t="s">
        <v>104</v>
      </c>
      <c r="AB3657" t="s">
        <v>65</v>
      </c>
      <c r="AC3657" t="s">
        <v>66</v>
      </c>
      <c r="AD3657" t="s">
        <v>77</v>
      </c>
      <c r="AE3657" t="s">
        <v>58</v>
      </c>
      <c r="AF3657" t="str">
        <f>TEXT(Agricultural_Export_Analysis_Cleaned_Dataset[[#This Row],[Order_Date]],"mmm")</f>
        <v>Sep</v>
      </c>
      <c r="AG3657" t="str">
        <f>TEXT(Agricultural_Export_Analysis_Cleaned_Dataset[[#This Row],[Order_Date]],"yyyy")</f>
        <v>2024</v>
      </c>
      <c r="AH3657" t="str">
        <f>TEXT(Agricultural_Export_Analysis_Cleaned_Dataset[[#This Row],[Order_Date]],"ddd")</f>
        <v>Sat</v>
      </c>
      <c r="AI3657" t="str">
        <f>TEXT(Agricultural_Export_Analysis_Cleaned_Dataset[[#This Row],[Ship_Date]],"yyyy")</f>
        <v>2024</v>
      </c>
      <c r="AJ3657" t="str">
        <f>TEXT(Agricultural_Export_Analysis_Cleaned_Dataset[[#This Row],[Ship_Date]],"mmm")</f>
        <v>Sep</v>
      </c>
      <c r="AK3657" t="str">
        <f>TEXT(Agricultural_Export_Analysis_Cleaned_Dataset[[#This Row],[Ship_Date]],"ddd")</f>
        <v>Tue</v>
      </c>
      <c r="AL3657" t="str">
        <f>TEXT(Agricultural_Export_Analysis_Cleaned_Dataset[[#This Row],[Delivery_Date]],"yyyy")</f>
        <v>2024</v>
      </c>
      <c r="AM3657" t="str">
        <f>TEXT(Agricultural_Export_Analysis_Cleaned_Dataset[[#This Row],[Delivery_Date]],"mmm")</f>
        <v>Oct</v>
      </c>
      <c r="AN3657" t="str">
        <f>TEXT(Agricultural_Export_Analysis_Cleaned_Dataset[[#This Row],[Delivery_Date]],"ddd")</f>
        <v>Sat</v>
      </c>
      <c r="AO3657">
        <f>Agricultural_Export_Analysis_Cleaned_Dataset[[#This Row],[Delivery_Date]]-Agricultural_Export_Analysis_Cleaned_Dataset[[#This Row],[Ship_Date]]</f>
        <v>32</v>
      </c>
      <c r="AP3657">
        <f>Agricultural_Export_Analysis_Cleaned_Dataset[[#This Row],[Ship_Date]]-Agricultural_Export_Analysis_Cleaned_Dataset[[#This Row],[Order_Date]]</f>
        <v>10</v>
      </c>
      <c r="AQ3657" s="4" t="str">
        <f>TEXT(Agricultural_Export_Analysis_Cleaned_Dataset[[#This Row],[Order_Date]],"mmm yyyy")</f>
        <v>Sep 2024</v>
      </c>
    </row>
    <row r="3658" spans="1:43" x14ac:dyDescent="0.3">
      <c r="A3658" t="s">
        <v>6771</v>
      </c>
      <c r="B3658" t="s">
        <v>1037</v>
      </c>
      <c r="C3658" s="2">
        <v>45596</v>
      </c>
      <c r="D3658" s="2">
        <v>45597</v>
      </c>
      <c r="E3658" s="2">
        <v>45609</v>
      </c>
      <c r="F3658" t="s">
        <v>35</v>
      </c>
      <c r="G3658" t="s">
        <v>8932</v>
      </c>
      <c r="H3658" t="s">
        <v>74</v>
      </c>
      <c r="I3658" t="s">
        <v>38</v>
      </c>
      <c r="J3658" t="s">
        <v>53</v>
      </c>
      <c r="K3658" s="7">
        <v>0</v>
      </c>
      <c r="L3658" t="s">
        <v>87</v>
      </c>
      <c r="M3658" t="s">
        <v>88</v>
      </c>
      <c r="N3658" t="s">
        <v>89</v>
      </c>
      <c r="O3658">
        <v>1071</v>
      </c>
      <c r="P3658" s="6">
        <v>193.97</v>
      </c>
      <c r="Q3658" s="6">
        <v>207741.87</v>
      </c>
      <c r="R3658" s="5">
        <v>0.15</v>
      </c>
      <c r="S3658" s="6">
        <v>176580.5895</v>
      </c>
      <c r="T3658" s="6">
        <v>4996.24</v>
      </c>
      <c r="U3658" s="6">
        <v>112091.1</v>
      </c>
      <c r="V3658" s="6">
        <v>2406.14</v>
      </c>
      <c r="W3658" s="6">
        <v>7914.56</v>
      </c>
      <c r="X3658" s="6">
        <v>49172.549500000001</v>
      </c>
      <c r="Y3658" s="5">
        <v>0.27847086499844298</v>
      </c>
      <c r="Z3658" t="s">
        <v>54</v>
      </c>
      <c r="AA3658" t="s">
        <v>75</v>
      </c>
      <c r="AB3658" t="s">
        <v>42</v>
      </c>
      <c r="AC3658" t="s">
        <v>43</v>
      </c>
      <c r="AD3658" t="s">
        <v>57</v>
      </c>
      <c r="AE3658" t="s">
        <v>58</v>
      </c>
      <c r="AF3658" t="str">
        <f>TEXT(Agricultural_Export_Analysis_Cleaned_Dataset[[#This Row],[Order_Date]],"mmm")</f>
        <v>Oct</v>
      </c>
      <c r="AG3658" t="str">
        <f>TEXT(Agricultural_Export_Analysis_Cleaned_Dataset[[#This Row],[Order_Date]],"yyyy")</f>
        <v>2024</v>
      </c>
      <c r="AH3658" t="str">
        <f>TEXT(Agricultural_Export_Analysis_Cleaned_Dataset[[#This Row],[Order_Date]],"ddd")</f>
        <v>Thu</v>
      </c>
      <c r="AI3658" t="str">
        <f>TEXT(Agricultural_Export_Analysis_Cleaned_Dataset[[#This Row],[Ship_Date]],"yyyy")</f>
        <v>2024</v>
      </c>
      <c r="AJ3658" t="str">
        <f>TEXT(Agricultural_Export_Analysis_Cleaned_Dataset[[#This Row],[Ship_Date]],"mmm")</f>
        <v>Nov</v>
      </c>
      <c r="AK3658" t="str">
        <f>TEXT(Agricultural_Export_Analysis_Cleaned_Dataset[[#This Row],[Ship_Date]],"ddd")</f>
        <v>Fri</v>
      </c>
      <c r="AL3658" t="str">
        <f>TEXT(Agricultural_Export_Analysis_Cleaned_Dataset[[#This Row],[Delivery_Date]],"yyyy")</f>
        <v>2024</v>
      </c>
      <c r="AM3658" t="str">
        <f>TEXT(Agricultural_Export_Analysis_Cleaned_Dataset[[#This Row],[Delivery_Date]],"mmm")</f>
        <v>Nov</v>
      </c>
      <c r="AN3658" t="str">
        <f>TEXT(Agricultural_Export_Analysis_Cleaned_Dataset[[#This Row],[Delivery_Date]],"ddd")</f>
        <v>Wed</v>
      </c>
      <c r="AO3658">
        <f>Agricultural_Export_Analysis_Cleaned_Dataset[[#This Row],[Delivery_Date]]-Agricultural_Export_Analysis_Cleaned_Dataset[[#This Row],[Ship_Date]]</f>
        <v>12</v>
      </c>
      <c r="AP3658">
        <f>Agricultural_Export_Analysis_Cleaned_Dataset[[#This Row],[Ship_Date]]-Agricultural_Export_Analysis_Cleaned_Dataset[[#This Row],[Order_Date]]</f>
        <v>1</v>
      </c>
      <c r="AQ3658" s="4" t="str">
        <f>TEXT(Agricultural_Export_Analysis_Cleaned_Dataset[[#This Row],[Order_Date]],"mmm yyyy")</f>
        <v>Oct 2024</v>
      </c>
    </row>
    <row r="3659" spans="1:43" x14ac:dyDescent="0.3">
      <c r="A3659" t="s">
        <v>6772</v>
      </c>
      <c r="B3659" t="s">
        <v>6773</v>
      </c>
      <c r="C3659" s="2">
        <v>45840</v>
      </c>
      <c r="D3659" s="2">
        <v>45845</v>
      </c>
      <c r="E3659" s="2">
        <v>45875</v>
      </c>
      <c r="F3659" t="s">
        <v>35</v>
      </c>
      <c r="G3659" t="s">
        <v>8933</v>
      </c>
      <c r="H3659" t="s">
        <v>51</v>
      </c>
      <c r="I3659" t="s">
        <v>118</v>
      </c>
      <c r="J3659" t="s">
        <v>63</v>
      </c>
      <c r="K3659" s="7">
        <v>0</v>
      </c>
      <c r="L3659" t="s">
        <v>87</v>
      </c>
      <c r="M3659" t="s">
        <v>88</v>
      </c>
      <c r="N3659" t="s">
        <v>89</v>
      </c>
      <c r="O3659">
        <v>1525</v>
      </c>
      <c r="P3659" s="6">
        <v>461.58</v>
      </c>
      <c r="Q3659" s="6">
        <v>703909.5</v>
      </c>
      <c r="R3659" s="5">
        <v>0</v>
      </c>
      <c r="S3659" s="6">
        <v>703909.5</v>
      </c>
      <c r="T3659" s="6">
        <v>8999.6</v>
      </c>
      <c r="U3659" s="6">
        <v>425394.05</v>
      </c>
      <c r="V3659" s="6">
        <v>2674.32</v>
      </c>
      <c r="W3659" s="6">
        <v>67074.570000000007</v>
      </c>
      <c r="X3659" s="6">
        <v>199766.96</v>
      </c>
      <c r="Y3659" s="5">
        <v>0.28379636870933</v>
      </c>
      <c r="Z3659" t="s">
        <v>103</v>
      </c>
      <c r="AA3659" t="s">
        <v>119</v>
      </c>
      <c r="AB3659" t="s">
        <v>65</v>
      </c>
      <c r="AC3659" t="s">
        <v>76</v>
      </c>
      <c r="AD3659" t="s">
        <v>44</v>
      </c>
      <c r="AE3659" t="s">
        <v>45</v>
      </c>
      <c r="AF3659" t="str">
        <f>TEXT(Agricultural_Export_Analysis_Cleaned_Dataset[[#This Row],[Order_Date]],"mmm")</f>
        <v>Jul</v>
      </c>
      <c r="AG3659" t="str">
        <f>TEXT(Agricultural_Export_Analysis_Cleaned_Dataset[[#This Row],[Order_Date]],"yyyy")</f>
        <v>2025</v>
      </c>
      <c r="AH3659" t="str">
        <f>TEXT(Agricultural_Export_Analysis_Cleaned_Dataset[[#This Row],[Order_Date]],"ddd")</f>
        <v>Wed</v>
      </c>
      <c r="AI3659" t="str">
        <f>TEXT(Agricultural_Export_Analysis_Cleaned_Dataset[[#This Row],[Ship_Date]],"yyyy")</f>
        <v>2025</v>
      </c>
      <c r="AJ3659" t="str">
        <f>TEXT(Agricultural_Export_Analysis_Cleaned_Dataset[[#This Row],[Ship_Date]],"mmm")</f>
        <v>Jul</v>
      </c>
      <c r="AK3659" t="str">
        <f>TEXT(Agricultural_Export_Analysis_Cleaned_Dataset[[#This Row],[Ship_Date]],"ddd")</f>
        <v>Mon</v>
      </c>
      <c r="AL3659" t="str">
        <f>TEXT(Agricultural_Export_Analysis_Cleaned_Dataset[[#This Row],[Delivery_Date]],"yyyy")</f>
        <v>2025</v>
      </c>
      <c r="AM3659" t="str">
        <f>TEXT(Agricultural_Export_Analysis_Cleaned_Dataset[[#This Row],[Delivery_Date]],"mmm")</f>
        <v>Aug</v>
      </c>
      <c r="AN3659" t="str">
        <f>TEXT(Agricultural_Export_Analysis_Cleaned_Dataset[[#This Row],[Delivery_Date]],"ddd")</f>
        <v>Wed</v>
      </c>
      <c r="AO3659">
        <f>Agricultural_Export_Analysis_Cleaned_Dataset[[#This Row],[Delivery_Date]]-Agricultural_Export_Analysis_Cleaned_Dataset[[#This Row],[Ship_Date]]</f>
        <v>30</v>
      </c>
      <c r="AP3659">
        <f>Agricultural_Export_Analysis_Cleaned_Dataset[[#This Row],[Ship_Date]]-Agricultural_Export_Analysis_Cleaned_Dataset[[#This Row],[Order_Date]]</f>
        <v>5</v>
      </c>
      <c r="AQ3659" s="4" t="str">
        <f>TEXT(Agricultural_Export_Analysis_Cleaned_Dataset[[#This Row],[Order_Date]],"mmm yyyy")</f>
        <v>Jul 2025</v>
      </c>
    </row>
    <row r="3660" spans="1:43" x14ac:dyDescent="0.3">
      <c r="A3660" t="s">
        <v>6774</v>
      </c>
      <c r="B3660" t="s">
        <v>6775</v>
      </c>
      <c r="C3660" s="2">
        <v>45859</v>
      </c>
      <c r="D3660" s="2">
        <v>45865</v>
      </c>
      <c r="E3660" s="2">
        <v>45881</v>
      </c>
      <c r="F3660" t="s">
        <v>35</v>
      </c>
      <c r="G3660" t="s">
        <v>117</v>
      </c>
      <c r="H3660" t="s">
        <v>51</v>
      </c>
      <c r="I3660" t="s">
        <v>38</v>
      </c>
      <c r="J3660" t="s">
        <v>112</v>
      </c>
      <c r="K3660" s="7">
        <v>0</v>
      </c>
      <c r="L3660" t="s">
        <v>87</v>
      </c>
      <c r="M3660" t="s">
        <v>71</v>
      </c>
      <c r="N3660" t="s">
        <v>72</v>
      </c>
      <c r="O3660">
        <v>354</v>
      </c>
      <c r="P3660" s="6">
        <v>53.13</v>
      </c>
      <c r="Q3660" s="6">
        <v>18808.02</v>
      </c>
      <c r="R3660" s="5">
        <v>0</v>
      </c>
      <c r="S3660" s="6">
        <v>18808.02</v>
      </c>
      <c r="T3660" s="6">
        <v>4659.21</v>
      </c>
      <c r="U3660" s="6">
        <v>8739.25</v>
      </c>
      <c r="V3660" s="6">
        <v>362.88</v>
      </c>
      <c r="W3660" s="6">
        <v>878.24</v>
      </c>
      <c r="X3660" s="6">
        <v>4168.4399999999996</v>
      </c>
      <c r="Y3660" s="5">
        <v>0.221630985079769</v>
      </c>
      <c r="Z3660" t="s">
        <v>103</v>
      </c>
      <c r="AA3660" t="s">
        <v>119</v>
      </c>
      <c r="AB3660" t="s">
        <v>65</v>
      </c>
      <c r="AC3660" t="s">
        <v>76</v>
      </c>
      <c r="AD3660" t="s">
        <v>98</v>
      </c>
      <c r="AE3660" t="s">
        <v>58</v>
      </c>
      <c r="AF3660" t="str">
        <f>TEXT(Agricultural_Export_Analysis_Cleaned_Dataset[[#This Row],[Order_Date]],"mmm")</f>
        <v>Jul</v>
      </c>
      <c r="AG3660" t="str">
        <f>TEXT(Agricultural_Export_Analysis_Cleaned_Dataset[[#This Row],[Order_Date]],"yyyy")</f>
        <v>2025</v>
      </c>
      <c r="AH3660" t="str">
        <f>TEXT(Agricultural_Export_Analysis_Cleaned_Dataset[[#This Row],[Order_Date]],"ddd")</f>
        <v>Mon</v>
      </c>
      <c r="AI3660" t="str">
        <f>TEXT(Agricultural_Export_Analysis_Cleaned_Dataset[[#This Row],[Ship_Date]],"yyyy")</f>
        <v>2025</v>
      </c>
      <c r="AJ3660" t="str">
        <f>TEXT(Agricultural_Export_Analysis_Cleaned_Dataset[[#This Row],[Ship_Date]],"mmm")</f>
        <v>Jul</v>
      </c>
      <c r="AK3660" t="str">
        <f>TEXT(Agricultural_Export_Analysis_Cleaned_Dataset[[#This Row],[Ship_Date]],"ddd")</f>
        <v>Sun</v>
      </c>
      <c r="AL3660" t="str">
        <f>TEXT(Agricultural_Export_Analysis_Cleaned_Dataset[[#This Row],[Delivery_Date]],"yyyy")</f>
        <v>2025</v>
      </c>
      <c r="AM3660" t="str">
        <f>TEXT(Agricultural_Export_Analysis_Cleaned_Dataset[[#This Row],[Delivery_Date]],"mmm")</f>
        <v>Aug</v>
      </c>
      <c r="AN3660" t="str">
        <f>TEXT(Agricultural_Export_Analysis_Cleaned_Dataset[[#This Row],[Delivery_Date]],"ddd")</f>
        <v>Tue</v>
      </c>
      <c r="AO3660">
        <f>Agricultural_Export_Analysis_Cleaned_Dataset[[#This Row],[Delivery_Date]]-Agricultural_Export_Analysis_Cleaned_Dataset[[#This Row],[Ship_Date]]</f>
        <v>16</v>
      </c>
      <c r="AP3660">
        <f>Agricultural_Export_Analysis_Cleaned_Dataset[[#This Row],[Ship_Date]]-Agricultural_Export_Analysis_Cleaned_Dataset[[#This Row],[Order_Date]]</f>
        <v>6</v>
      </c>
      <c r="AQ3660" s="4" t="str">
        <f>TEXT(Agricultural_Export_Analysis_Cleaned_Dataset[[#This Row],[Order_Date]],"mmm yyyy")</f>
        <v>Jul 2025</v>
      </c>
    </row>
    <row r="3661" spans="1:43" x14ac:dyDescent="0.3">
      <c r="A3661" t="s">
        <v>6776</v>
      </c>
      <c r="B3661" t="s">
        <v>6777</v>
      </c>
      <c r="C3661" s="2">
        <v>45855</v>
      </c>
      <c r="D3661" s="2">
        <v>45864</v>
      </c>
      <c r="E3661" s="2">
        <v>45878</v>
      </c>
      <c r="F3661" t="s">
        <v>35</v>
      </c>
      <c r="G3661" t="s">
        <v>96</v>
      </c>
      <c r="H3661" t="s">
        <v>51</v>
      </c>
      <c r="I3661" t="s">
        <v>52</v>
      </c>
      <c r="J3661" t="s">
        <v>63</v>
      </c>
      <c r="K3661" s="7">
        <v>4</v>
      </c>
      <c r="L3661" t="s">
        <v>135</v>
      </c>
      <c r="M3661" t="s">
        <v>33</v>
      </c>
      <c r="N3661" t="s">
        <v>34</v>
      </c>
      <c r="O3661">
        <v>1110</v>
      </c>
      <c r="P3661" s="6">
        <v>242.34</v>
      </c>
      <c r="Q3661" s="6">
        <v>268997.40000000002</v>
      </c>
      <c r="R3661" s="5">
        <v>0.05</v>
      </c>
      <c r="S3661" s="6">
        <v>255547.53</v>
      </c>
      <c r="T3661" s="6">
        <v>11050.6</v>
      </c>
      <c r="U3661" s="6">
        <v>162034.07</v>
      </c>
      <c r="V3661" s="6">
        <v>2206.1799999999998</v>
      </c>
      <c r="W3661" s="6">
        <v>19116.599999999999</v>
      </c>
      <c r="X3661" s="6">
        <v>61140.08</v>
      </c>
      <c r="Y3661" s="5">
        <v>0.23925130483554299</v>
      </c>
      <c r="Z3661" t="s">
        <v>103</v>
      </c>
      <c r="AA3661" t="s">
        <v>119</v>
      </c>
      <c r="AB3661" t="s">
        <v>65</v>
      </c>
      <c r="AC3661" t="s">
        <v>66</v>
      </c>
      <c r="AD3661" t="s">
        <v>93</v>
      </c>
      <c r="AE3661" t="s">
        <v>45</v>
      </c>
      <c r="AF3661" t="str">
        <f>TEXT(Agricultural_Export_Analysis_Cleaned_Dataset[[#This Row],[Order_Date]],"mmm")</f>
        <v>Jul</v>
      </c>
      <c r="AG3661" t="str">
        <f>TEXT(Agricultural_Export_Analysis_Cleaned_Dataset[[#This Row],[Order_Date]],"yyyy")</f>
        <v>2025</v>
      </c>
      <c r="AH3661" t="str">
        <f>TEXT(Agricultural_Export_Analysis_Cleaned_Dataset[[#This Row],[Order_Date]],"ddd")</f>
        <v>Thu</v>
      </c>
      <c r="AI3661" t="str">
        <f>TEXT(Agricultural_Export_Analysis_Cleaned_Dataset[[#This Row],[Ship_Date]],"yyyy")</f>
        <v>2025</v>
      </c>
      <c r="AJ3661" t="str">
        <f>TEXT(Agricultural_Export_Analysis_Cleaned_Dataset[[#This Row],[Ship_Date]],"mmm")</f>
        <v>Jul</v>
      </c>
      <c r="AK3661" t="str">
        <f>TEXT(Agricultural_Export_Analysis_Cleaned_Dataset[[#This Row],[Ship_Date]],"ddd")</f>
        <v>Sat</v>
      </c>
      <c r="AL3661" t="str">
        <f>TEXT(Agricultural_Export_Analysis_Cleaned_Dataset[[#This Row],[Delivery_Date]],"yyyy")</f>
        <v>2025</v>
      </c>
      <c r="AM3661" t="str">
        <f>TEXT(Agricultural_Export_Analysis_Cleaned_Dataset[[#This Row],[Delivery_Date]],"mmm")</f>
        <v>Aug</v>
      </c>
      <c r="AN3661" t="str">
        <f>TEXT(Agricultural_Export_Analysis_Cleaned_Dataset[[#This Row],[Delivery_Date]],"ddd")</f>
        <v>Sat</v>
      </c>
      <c r="AO3661">
        <f>Agricultural_Export_Analysis_Cleaned_Dataset[[#This Row],[Delivery_Date]]-Agricultural_Export_Analysis_Cleaned_Dataset[[#This Row],[Ship_Date]]</f>
        <v>14</v>
      </c>
      <c r="AP3661">
        <f>Agricultural_Export_Analysis_Cleaned_Dataset[[#This Row],[Ship_Date]]-Agricultural_Export_Analysis_Cleaned_Dataset[[#This Row],[Order_Date]]</f>
        <v>9</v>
      </c>
      <c r="AQ3661" s="4" t="str">
        <f>TEXT(Agricultural_Export_Analysis_Cleaned_Dataset[[#This Row],[Order_Date]],"mmm yyyy")</f>
        <v>Jul 2025</v>
      </c>
    </row>
    <row r="3662" spans="1:43" x14ac:dyDescent="0.3">
      <c r="A3662" t="s">
        <v>6778</v>
      </c>
      <c r="B3662" t="s">
        <v>6779</v>
      </c>
      <c r="C3662" s="2">
        <v>45685</v>
      </c>
      <c r="D3662" s="2">
        <v>45688</v>
      </c>
      <c r="E3662" s="2">
        <v>45701</v>
      </c>
      <c r="F3662" t="s">
        <v>35</v>
      </c>
      <c r="G3662" t="s">
        <v>132</v>
      </c>
      <c r="H3662" t="s">
        <v>51</v>
      </c>
      <c r="I3662" t="s">
        <v>91</v>
      </c>
      <c r="J3662" t="s">
        <v>63</v>
      </c>
      <c r="K3662" s="7">
        <v>0</v>
      </c>
      <c r="L3662" t="s">
        <v>70</v>
      </c>
      <c r="M3662" t="s">
        <v>101</v>
      </c>
      <c r="N3662" t="s">
        <v>102</v>
      </c>
      <c r="O3662">
        <v>1904</v>
      </c>
      <c r="P3662" s="6">
        <v>224.27</v>
      </c>
      <c r="Q3662" s="6">
        <v>427010.08</v>
      </c>
      <c r="R3662" s="5">
        <v>0</v>
      </c>
      <c r="S3662" s="6">
        <v>427010.08</v>
      </c>
      <c r="T3662" s="6">
        <v>9603.4699999999993</v>
      </c>
      <c r="U3662" s="6">
        <v>221297.28</v>
      </c>
      <c r="V3662" s="6">
        <v>691.71</v>
      </c>
      <c r="W3662" s="6">
        <v>38937.89</v>
      </c>
      <c r="X3662" s="6">
        <v>156479.73000000001</v>
      </c>
      <c r="Y3662" s="5">
        <v>0.366454417188466</v>
      </c>
      <c r="Z3662" t="s">
        <v>40</v>
      </c>
      <c r="AA3662" t="s">
        <v>64</v>
      </c>
      <c r="AB3662" t="s">
        <v>83</v>
      </c>
      <c r="AC3662" t="s">
        <v>76</v>
      </c>
      <c r="AD3662" t="s">
        <v>57</v>
      </c>
      <c r="AE3662" t="s">
        <v>45</v>
      </c>
      <c r="AF3662" t="str">
        <f>TEXT(Agricultural_Export_Analysis_Cleaned_Dataset[[#This Row],[Order_Date]],"mmm")</f>
        <v>Jan</v>
      </c>
      <c r="AG3662" t="str">
        <f>TEXT(Agricultural_Export_Analysis_Cleaned_Dataset[[#This Row],[Order_Date]],"yyyy")</f>
        <v>2025</v>
      </c>
      <c r="AH3662" t="str">
        <f>TEXT(Agricultural_Export_Analysis_Cleaned_Dataset[[#This Row],[Order_Date]],"ddd")</f>
        <v>Tue</v>
      </c>
      <c r="AI3662" t="str">
        <f>TEXT(Agricultural_Export_Analysis_Cleaned_Dataset[[#This Row],[Ship_Date]],"yyyy")</f>
        <v>2025</v>
      </c>
      <c r="AJ3662" t="str">
        <f>TEXT(Agricultural_Export_Analysis_Cleaned_Dataset[[#This Row],[Ship_Date]],"mmm")</f>
        <v>Jan</v>
      </c>
      <c r="AK3662" t="str">
        <f>TEXT(Agricultural_Export_Analysis_Cleaned_Dataset[[#This Row],[Ship_Date]],"ddd")</f>
        <v>Fri</v>
      </c>
      <c r="AL3662" t="str">
        <f>TEXT(Agricultural_Export_Analysis_Cleaned_Dataset[[#This Row],[Delivery_Date]],"yyyy")</f>
        <v>2025</v>
      </c>
      <c r="AM3662" t="str">
        <f>TEXT(Agricultural_Export_Analysis_Cleaned_Dataset[[#This Row],[Delivery_Date]],"mmm")</f>
        <v>Feb</v>
      </c>
      <c r="AN3662" t="str">
        <f>TEXT(Agricultural_Export_Analysis_Cleaned_Dataset[[#This Row],[Delivery_Date]],"ddd")</f>
        <v>Thu</v>
      </c>
      <c r="AO3662">
        <f>Agricultural_Export_Analysis_Cleaned_Dataset[[#This Row],[Delivery_Date]]-Agricultural_Export_Analysis_Cleaned_Dataset[[#This Row],[Ship_Date]]</f>
        <v>13</v>
      </c>
      <c r="AP3662">
        <f>Agricultural_Export_Analysis_Cleaned_Dataset[[#This Row],[Ship_Date]]-Agricultural_Export_Analysis_Cleaned_Dataset[[#This Row],[Order_Date]]</f>
        <v>3</v>
      </c>
      <c r="AQ3662" s="4" t="str">
        <f>TEXT(Agricultural_Export_Analysis_Cleaned_Dataset[[#This Row],[Order_Date]],"mmm yyyy")</f>
        <v>Jan 2025</v>
      </c>
    </row>
    <row r="3663" spans="1:43" x14ac:dyDescent="0.3">
      <c r="A3663" t="s">
        <v>6780</v>
      </c>
      <c r="B3663" t="s">
        <v>3256</v>
      </c>
      <c r="C3663" s="2">
        <v>45764</v>
      </c>
      <c r="D3663" s="2">
        <v>45769</v>
      </c>
      <c r="E3663" s="2">
        <v>45792</v>
      </c>
      <c r="F3663" t="s">
        <v>35</v>
      </c>
      <c r="G3663" t="s">
        <v>8934</v>
      </c>
      <c r="H3663" t="s">
        <v>51</v>
      </c>
      <c r="I3663" t="s">
        <v>38</v>
      </c>
      <c r="J3663" t="s">
        <v>53</v>
      </c>
      <c r="K3663" s="7">
        <v>4</v>
      </c>
      <c r="L3663" t="s">
        <v>70</v>
      </c>
      <c r="M3663" t="s">
        <v>61</v>
      </c>
      <c r="N3663" t="s">
        <v>62</v>
      </c>
      <c r="O3663">
        <v>1395</v>
      </c>
      <c r="P3663" s="6">
        <v>236.32</v>
      </c>
      <c r="Q3663" s="6">
        <v>329666.40000000002</v>
      </c>
      <c r="R3663" s="5">
        <v>0.05</v>
      </c>
      <c r="S3663" s="6">
        <v>313183.08</v>
      </c>
      <c r="T3663" s="6">
        <v>5492.54</v>
      </c>
      <c r="U3663" s="6">
        <v>172690.15</v>
      </c>
      <c r="V3663" s="6">
        <v>343.63</v>
      </c>
      <c r="W3663" s="6">
        <v>21289.33</v>
      </c>
      <c r="X3663" s="6">
        <v>113367.43</v>
      </c>
      <c r="Y3663" s="5">
        <v>0.36198452994331598</v>
      </c>
      <c r="Z3663" t="s">
        <v>81</v>
      </c>
      <c r="AA3663" t="s">
        <v>165</v>
      </c>
      <c r="AB3663" t="s">
        <v>56</v>
      </c>
      <c r="AC3663" t="s">
        <v>66</v>
      </c>
      <c r="AD3663" t="s">
        <v>123</v>
      </c>
      <c r="AE3663" t="s">
        <v>67</v>
      </c>
      <c r="AF3663" t="str">
        <f>TEXT(Agricultural_Export_Analysis_Cleaned_Dataset[[#This Row],[Order_Date]],"mmm")</f>
        <v>Apr</v>
      </c>
      <c r="AG3663" t="str">
        <f>TEXT(Agricultural_Export_Analysis_Cleaned_Dataset[[#This Row],[Order_Date]],"yyyy")</f>
        <v>2025</v>
      </c>
      <c r="AH3663" t="str">
        <f>TEXT(Agricultural_Export_Analysis_Cleaned_Dataset[[#This Row],[Order_Date]],"ddd")</f>
        <v>Thu</v>
      </c>
      <c r="AI3663" t="str">
        <f>TEXT(Agricultural_Export_Analysis_Cleaned_Dataset[[#This Row],[Ship_Date]],"yyyy")</f>
        <v>2025</v>
      </c>
      <c r="AJ3663" t="str">
        <f>TEXT(Agricultural_Export_Analysis_Cleaned_Dataset[[#This Row],[Ship_Date]],"mmm")</f>
        <v>Apr</v>
      </c>
      <c r="AK3663" t="str">
        <f>TEXT(Agricultural_Export_Analysis_Cleaned_Dataset[[#This Row],[Ship_Date]],"ddd")</f>
        <v>Tue</v>
      </c>
      <c r="AL3663" t="str">
        <f>TEXT(Agricultural_Export_Analysis_Cleaned_Dataset[[#This Row],[Delivery_Date]],"yyyy")</f>
        <v>2025</v>
      </c>
      <c r="AM3663" t="str">
        <f>TEXT(Agricultural_Export_Analysis_Cleaned_Dataset[[#This Row],[Delivery_Date]],"mmm")</f>
        <v>May</v>
      </c>
      <c r="AN3663" t="str">
        <f>TEXT(Agricultural_Export_Analysis_Cleaned_Dataset[[#This Row],[Delivery_Date]],"ddd")</f>
        <v>Thu</v>
      </c>
      <c r="AO3663">
        <f>Agricultural_Export_Analysis_Cleaned_Dataset[[#This Row],[Delivery_Date]]-Agricultural_Export_Analysis_Cleaned_Dataset[[#This Row],[Ship_Date]]</f>
        <v>23</v>
      </c>
      <c r="AP3663">
        <f>Agricultural_Export_Analysis_Cleaned_Dataset[[#This Row],[Ship_Date]]-Agricultural_Export_Analysis_Cleaned_Dataset[[#This Row],[Order_Date]]</f>
        <v>5</v>
      </c>
      <c r="AQ3663" s="4" t="str">
        <f>TEXT(Agricultural_Export_Analysis_Cleaned_Dataset[[#This Row],[Order_Date]],"mmm yyyy")</f>
        <v>Apr 2025</v>
      </c>
    </row>
    <row r="3664" spans="1:43" x14ac:dyDescent="0.3">
      <c r="A3664" t="s">
        <v>6781</v>
      </c>
      <c r="B3664" t="s">
        <v>6782</v>
      </c>
      <c r="C3664" s="2">
        <v>45989</v>
      </c>
      <c r="D3664" s="2">
        <v>45990</v>
      </c>
      <c r="E3664" s="2">
        <v>46028</v>
      </c>
      <c r="F3664" t="s">
        <v>35</v>
      </c>
      <c r="G3664" t="s">
        <v>8934</v>
      </c>
      <c r="H3664" t="s">
        <v>74</v>
      </c>
      <c r="I3664" t="s">
        <v>52</v>
      </c>
      <c r="J3664" t="s">
        <v>63</v>
      </c>
      <c r="K3664" s="7">
        <v>10</v>
      </c>
      <c r="L3664" t="s">
        <v>135</v>
      </c>
      <c r="M3664" t="s">
        <v>88</v>
      </c>
      <c r="N3664" t="s">
        <v>89</v>
      </c>
      <c r="O3664">
        <v>695</v>
      </c>
      <c r="P3664" s="6">
        <v>128.74</v>
      </c>
      <c r="Q3664" s="6">
        <v>89474.3</v>
      </c>
      <c r="R3664" s="5">
        <v>0</v>
      </c>
      <c r="S3664" s="6">
        <v>89474.3</v>
      </c>
      <c r="T3664" s="6">
        <v>7755.32</v>
      </c>
      <c r="U3664" s="6">
        <v>51509.82</v>
      </c>
      <c r="V3664" s="6">
        <v>2838.3</v>
      </c>
      <c r="W3664" s="6">
        <v>6249.32</v>
      </c>
      <c r="X3664" s="6">
        <v>21121.54</v>
      </c>
      <c r="Y3664" s="5">
        <v>0.23606264592178999</v>
      </c>
      <c r="Z3664" t="s">
        <v>54</v>
      </c>
      <c r="AA3664" t="s">
        <v>92</v>
      </c>
      <c r="AB3664" t="s">
        <v>83</v>
      </c>
      <c r="AC3664" t="s">
        <v>76</v>
      </c>
      <c r="AD3664" t="s">
        <v>77</v>
      </c>
      <c r="AE3664" t="s">
        <v>45</v>
      </c>
      <c r="AF3664" t="str">
        <f>TEXT(Agricultural_Export_Analysis_Cleaned_Dataset[[#This Row],[Order_Date]],"mmm")</f>
        <v>Nov</v>
      </c>
      <c r="AG3664" t="str">
        <f>TEXT(Agricultural_Export_Analysis_Cleaned_Dataset[[#This Row],[Order_Date]],"yyyy")</f>
        <v>2025</v>
      </c>
      <c r="AH3664" t="str">
        <f>TEXT(Agricultural_Export_Analysis_Cleaned_Dataset[[#This Row],[Order_Date]],"ddd")</f>
        <v>Fri</v>
      </c>
      <c r="AI3664" t="str">
        <f>TEXT(Agricultural_Export_Analysis_Cleaned_Dataset[[#This Row],[Ship_Date]],"yyyy")</f>
        <v>2025</v>
      </c>
      <c r="AJ3664" t="str">
        <f>TEXT(Agricultural_Export_Analysis_Cleaned_Dataset[[#This Row],[Ship_Date]],"mmm")</f>
        <v>Nov</v>
      </c>
      <c r="AK3664" t="str">
        <f>TEXT(Agricultural_Export_Analysis_Cleaned_Dataset[[#This Row],[Ship_Date]],"ddd")</f>
        <v>Sat</v>
      </c>
      <c r="AL3664" t="str">
        <f>TEXT(Agricultural_Export_Analysis_Cleaned_Dataset[[#This Row],[Delivery_Date]],"yyyy")</f>
        <v>2026</v>
      </c>
      <c r="AM3664" t="str">
        <f>TEXT(Agricultural_Export_Analysis_Cleaned_Dataset[[#This Row],[Delivery_Date]],"mmm")</f>
        <v>Jan</v>
      </c>
      <c r="AN3664" t="str">
        <f>TEXT(Agricultural_Export_Analysis_Cleaned_Dataset[[#This Row],[Delivery_Date]],"ddd")</f>
        <v>Tue</v>
      </c>
      <c r="AO3664">
        <f>Agricultural_Export_Analysis_Cleaned_Dataset[[#This Row],[Delivery_Date]]-Agricultural_Export_Analysis_Cleaned_Dataset[[#This Row],[Ship_Date]]</f>
        <v>38</v>
      </c>
      <c r="AP3664">
        <f>Agricultural_Export_Analysis_Cleaned_Dataset[[#This Row],[Ship_Date]]-Agricultural_Export_Analysis_Cleaned_Dataset[[#This Row],[Order_Date]]</f>
        <v>1</v>
      </c>
      <c r="AQ3664" s="4" t="str">
        <f>TEXT(Agricultural_Export_Analysis_Cleaned_Dataset[[#This Row],[Order_Date]],"mmm yyyy")</f>
        <v>Nov 2025</v>
      </c>
    </row>
    <row r="3665" spans="1:43" x14ac:dyDescent="0.3">
      <c r="A3665" t="s">
        <v>6783</v>
      </c>
      <c r="B3665" t="s">
        <v>6784</v>
      </c>
      <c r="C3665" s="2">
        <v>45318</v>
      </c>
      <c r="D3665" s="2">
        <v>45325</v>
      </c>
      <c r="E3665" s="2">
        <v>45350</v>
      </c>
      <c r="F3665" t="s">
        <v>35</v>
      </c>
      <c r="G3665" t="s">
        <v>36</v>
      </c>
      <c r="H3665" t="s">
        <v>37</v>
      </c>
      <c r="I3665" t="s">
        <v>91</v>
      </c>
      <c r="J3665" t="s">
        <v>112</v>
      </c>
      <c r="K3665" s="7">
        <v>4</v>
      </c>
      <c r="L3665" t="s">
        <v>80</v>
      </c>
      <c r="M3665" t="s">
        <v>48</v>
      </c>
      <c r="N3665" t="s">
        <v>49</v>
      </c>
      <c r="O3665">
        <v>982</v>
      </c>
      <c r="P3665" s="6">
        <v>460.07</v>
      </c>
      <c r="Q3665" s="6">
        <v>451788.74</v>
      </c>
      <c r="R3665" s="5">
        <v>0</v>
      </c>
      <c r="S3665" s="6">
        <v>451788.74</v>
      </c>
      <c r="T3665" s="6">
        <v>14644.07</v>
      </c>
      <c r="U3665" s="6">
        <v>206473.29</v>
      </c>
      <c r="V3665" s="6">
        <v>1397.72</v>
      </c>
      <c r="W3665" s="6">
        <v>11970.02</v>
      </c>
      <c r="X3665" s="6">
        <v>217303.64</v>
      </c>
      <c r="Y3665" s="5">
        <v>0.48098507280194702</v>
      </c>
      <c r="Z3665" t="s">
        <v>40</v>
      </c>
      <c r="AA3665" t="s">
        <v>64</v>
      </c>
      <c r="AB3665" t="s">
        <v>65</v>
      </c>
      <c r="AC3665" t="s">
        <v>76</v>
      </c>
      <c r="AD3665" t="s">
        <v>98</v>
      </c>
      <c r="AE3665" t="s">
        <v>45</v>
      </c>
      <c r="AF3665" t="str">
        <f>TEXT(Agricultural_Export_Analysis_Cleaned_Dataset[[#This Row],[Order_Date]],"mmm")</f>
        <v>Jan</v>
      </c>
      <c r="AG3665" t="str">
        <f>TEXT(Agricultural_Export_Analysis_Cleaned_Dataset[[#This Row],[Order_Date]],"yyyy")</f>
        <v>2024</v>
      </c>
      <c r="AH3665" t="str">
        <f>TEXT(Agricultural_Export_Analysis_Cleaned_Dataset[[#This Row],[Order_Date]],"ddd")</f>
        <v>Sat</v>
      </c>
      <c r="AI3665" t="str">
        <f>TEXT(Agricultural_Export_Analysis_Cleaned_Dataset[[#This Row],[Ship_Date]],"yyyy")</f>
        <v>2024</v>
      </c>
      <c r="AJ3665" t="str">
        <f>TEXT(Agricultural_Export_Analysis_Cleaned_Dataset[[#This Row],[Ship_Date]],"mmm")</f>
        <v>Feb</v>
      </c>
      <c r="AK3665" t="str">
        <f>TEXT(Agricultural_Export_Analysis_Cleaned_Dataset[[#This Row],[Ship_Date]],"ddd")</f>
        <v>Sat</v>
      </c>
      <c r="AL3665" t="str">
        <f>TEXT(Agricultural_Export_Analysis_Cleaned_Dataset[[#This Row],[Delivery_Date]],"yyyy")</f>
        <v>2024</v>
      </c>
      <c r="AM3665" t="str">
        <f>TEXT(Agricultural_Export_Analysis_Cleaned_Dataset[[#This Row],[Delivery_Date]],"mmm")</f>
        <v>Feb</v>
      </c>
      <c r="AN3665" t="str">
        <f>TEXT(Agricultural_Export_Analysis_Cleaned_Dataset[[#This Row],[Delivery_Date]],"ddd")</f>
        <v>Wed</v>
      </c>
      <c r="AO3665">
        <f>Agricultural_Export_Analysis_Cleaned_Dataset[[#This Row],[Delivery_Date]]-Agricultural_Export_Analysis_Cleaned_Dataset[[#This Row],[Ship_Date]]</f>
        <v>25</v>
      </c>
      <c r="AP3665">
        <f>Agricultural_Export_Analysis_Cleaned_Dataset[[#This Row],[Ship_Date]]-Agricultural_Export_Analysis_Cleaned_Dataset[[#This Row],[Order_Date]]</f>
        <v>7</v>
      </c>
      <c r="AQ3665" s="4" t="str">
        <f>TEXT(Agricultural_Export_Analysis_Cleaned_Dataset[[#This Row],[Order_Date]],"mmm yyyy")</f>
        <v>Jan 2024</v>
      </c>
    </row>
    <row r="3666" spans="1:43" x14ac:dyDescent="0.3">
      <c r="A3666" t="s">
        <v>6785</v>
      </c>
      <c r="B3666" t="s">
        <v>6786</v>
      </c>
      <c r="C3666" s="2">
        <v>45628</v>
      </c>
      <c r="D3666" s="2">
        <v>45633</v>
      </c>
      <c r="E3666" s="2">
        <v>45660</v>
      </c>
      <c r="F3666" t="s">
        <v>35</v>
      </c>
      <c r="G3666" t="s">
        <v>73</v>
      </c>
      <c r="H3666" t="s">
        <v>74</v>
      </c>
      <c r="I3666" t="s">
        <v>97</v>
      </c>
      <c r="J3666" t="s">
        <v>63</v>
      </c>
      <c r="K3666" s="7">
        <v>0</v>
      </c>
      <c r="L3666" t="s">
        <v>80</v>
      </c>
      <c r="M3666" t="s">
        <v>48</v>
      </c>
      <c r="N3666" t="s">
        <v>49</v>
      </c>
      <c r="O3666">
        <v>1964</v>
      </c>
      <c r="P3666" s="6">
        <v>425.03</v>
      </c>
      <c r="Q3666" s="6">
        <v>834758.92</v>
      </c>
      <c r="R3666" s="5">
        <v>0</v>
      </c>
      <c r="S3666" s="6">
        <v>834758.92</v>
      </c>
      <c r="T3666" s="6">
        <v>27214.086599999999</v>
      </c>
      <c r="U3666" s="6">
        <v>446921.94</v>
      </c>
      <c r="V3666" s="6">
        <v>1943.54</v>
      </c>
      <c r="W3666" s="6">
        <v>42642.25</v>
      </c>
      <c r="X3666" s="6">
        <v>316037.10340000002</v>
      </c>
      <c r="Y3666" s="5">
        <v>0.37859685696825102</v>
      </c>
      <c r="Z3666" t="s">
        <v>54</v>
      </c>
      <c r="AA3666" t="s">
        <v>55</v>
      </c>
      <c r="AB3666" t="s">
        <v>83</v>
      </c>
      <c r="AC3666" t="s">
        <v>76</v>
      </c>
      <c r="AD3666" t="s">
        <v>84</v>
      </c>
      <c r="AE3666" t="s">
        <v>45</v>
      </c>
      <c r="AF3666" t="str">
        <f>TEXT(Agricultural_Export_Analysis_Cleaned_Dataset[[#This Row],[Order_Date]],"mmm")</f>
        <v>Dec</v>
      </c>
      <c r="AG3666" t="str">
        <f>TEXT(Agricultural_Export_Analysis_Cleaned_Dataset[[#This Row],[Order_Date]],"yyyy")</f>
        <v>2024</v>
      </c>
      <c r="AH3666" t="str">
        <f>TEXT(Agricultural_Export_Analysis_Cleaned_Dataset[[#This Row],[Order_Date]],"ddd")</f>
        <v>Mon</v>
      </c>
      <c r="AI3666" t="str">
        <f>TEXT(Agricultural_Export_Analysis_Cleaned_Dataset[[#This Row],[Ship_Date]],"yyyy")</f>
        <v>2024</v>
      </c>
      <c r="AJ3666" t="str">
        <f>TEXT(Agricultural_Export_Analysis_Cleaned_Dataset[[#This Row],[Ship_Date]],"mmm")</f>
        <v>Dec</v>
      </c>
      <c r="AK3666" t="str">
        <f>TEXT(Agricultural_Export_Analysis_Cleaned_Dataset[[#This Row],[Ship_Date]],"ddd")</f>
        <v>Sat</v>
      </c>
      <c r="AL3666" t="str">
        <f>TEXT(Agricultural_Export_Analysis_Cleaned_Dataset[[#This Row],[Delivery_Date]],"yyyy")</f>
        <v>2025</v>
      </c>
      <c r="AM3666" t="str">
        <f>TEXT(Agricultural_Export_Analysis_Cleaned_Dataset[[#This Row],[Delivery_Date]],"mmm")</f>
        <v>Jan</v>
      </c>
      <c r="AN3666" t="str">
        <f>TEXT(Agricultural_Export_Analysis_Cleaned_Dataset[[#This Row],[Delivery_Date]],"ddd")</f>
        <v>Fri</v>
      </c>
      <c r="AO3666">
        <f>Agricultural_Export_Analysis_Cleaned_Dataset[[#This Row],[Delivery_Date]]-Agricultural_Export_Analysis_Cleaned_Dataset[[#This Row],[Ship_Date]]</f>
        <v>27</v>
      </c>
      <c r="AP3666">
        <f>Agricultural_Export_Analysis_Cleaned_Dataset[[#This Row],[Ship_Date]]-Agricultural_Export_Analysis_Cleaned_Dataset[[#This Row],[Order_Date]]</f>
        <v>5</v>
      </c>
      <c r="AQ3666" s="4" t="str">
        <f>TEXT(Agricultural_Export_Analysis_Cleaned_Dataset[[#This Row],[Order_Date]],"mmm yyyy")</f>
        <v>Dec 2024</v>
      </c>
    </row>
    <row r="3667" spans="1:43" x14ac:dyDescent="0.3">
      <c r="A3667" t="s">
        <v>6787</v>
      </c>
      <c r="B3667" t="s">
        <v>6788</v>
      </c>
      <c r="C3667" s="2">
        <v>45931</v>
      </c>
      <c r="D3667" s="2">
        <v>45937</v>
      </c>
      <c r="E3667" s="2">
        <v>45964</v>
      </c>
      <c r="F3667" t="s">
        <v>35</v>
      </c>
      <c r="G3667" t="s">
        <v>117</v>
      </c>
      <c r="H3667" t="s">
        <v>51</v>
      </c>
      <c r="I3667" t="s">
        <v>118</v>
      </c>
      <c r="J3667" t="s">
        <v>63</v>
      </c>
      <c r="K3667" s="7">
        <v>0</v>
      </c>
      <c r="L3667" t="s">
        <v>87</v>
      </c>
      <c r="M3667" t="s">
        <v>33</v>
      </c>
      <c r="N3667" t="s">
        <v>34</v>
      </c>
      <c r="O3667">
        <v>561</v>
      </c>
      <c r="P3667" s="6">
        <v>397.55</v>
      </c>
      <c r="Q3667" s="6">
        <v>223025.55</v>
      </c>
      <c r="R3667" s="5">
        <v>0.05</v>
      </c>
      <c r="S3667" s="6">
        <v>211874.27249999999</v>
      </c>
      <c r="T3667" s="6">
        <v>2237.59</v>
      </c>
      <c r="U3667" s="6">
        <v>145185.94</v>
      </c>
      <c r="V3667" s="6">
        <v>2164.52</v>
      </c>
      <c r="W3667" s="6">
        <v>19955.14</v>
      </c>
      <c r="X3667" s="6">
        <v>42331.082499999997</v>
      </c>
      <c r="Y3667" s="5">
        <v>0.19979340578030799</v>
      </c>
      <c r="Z3667" t="s">
        <v>54</v>
      </c>
      <c r="AA3667" t="s">
        <v>75</v>
      </c>
      <c r="AB3667" t="s">
        <v>42</v>
      </c>
      <c r="AC3667" t="s">
        <v>43</v>
      </c>
      <c r="AD3667" t="s">
        <v>93</v>
      </c>
      <c r="AE3667" t="s">
        <v>67</v>
      </c>
      <c r="AF3667" t="str">
        <f>TEXT(Agricultural_Export_Analysis_Cleaned_Dataset[[#This Row],[Order_Date]],"mmm")</f>
        <v>Oct</v>
      </c>
      <c r="AG3667" t="str">
        <f>TEXT(Agricultural_Export_Analysis_Cleaned_Dataset[[#This Row],[Order_Date]],"yyyy")</f>
        <v>2025</v>
      </c>
      <c r="AH3667" t="str">
        <f>TEXT(Agricultural_Export_Analysis_Cleaned_Dataset[[#This Row],[Order_Date]],"ddd")</f>
        <v>Wed</v>
      </c>
      <c r="AI3667" t="str">
        <f>TEXT(Agricultural_Export_Analysis_Cleaned_Dataset[[#This Row],[Ship_Date]],"yyyy")</f>
        <v>2025</v>
      </c>
      <c r="AJ3667" t="str">
        <f>TEXT(Agricultural_Export_Analysis_Cleaned_Dataset[[#This Row],[Ship_Date]],"mmm")</f>
        <v>Oct</v>
      </c>
      <c r="AK3667" t="str">
        <f>TEXT(Agricultural_Export_Analysis_Cleaned_Dataset[[#This Row],[Ship_Date]],"ddd")</f>
        <v>Tue</v>
      </c>
      <c r="AL3667" t="str">
        <f>TEXT(Agricultural_Export_Analysis_Cleaned_Dataset[[#This Row],[Delivery_Date]],"yyyy")</f>
        <v>2025</v>
      </c>
      <c r="AM3667" t="str">
        <f>TEXT(Agricultural_Export_Analysis_Cleaned_Dataset[[#This Row],[Delivery_Date]],"mmm")</f>
        <v>Nov</v>
      </c>
      <c r="AN3667" t="str">
        <f>TEXT(Agricultural_Export_Analysis_Cleaned_Dataset[[#This Row],[Delivery_Date]],"ddd")</f>
        <v>Mon</v>
      </c>
      <c r="AO3667">
        <f>Agricultural_Export_Analysis_Cleaned_Dataset[[#This Row],[Delivery_Date]]-Agricultural_Export_Analysis_Cleaned_Dataset[[#This Row],[Ship_Date]]</f>
        <v>27</v>
      </c>
      <c r="AP3667">
        <f>Agricultural_Export_Analysis_Cleaned_Dataset[[#This Row],[Ship_Date]]-Agricultural_Export_Analysis_Cleaned_Dataset[[#This Row],[Order_Date]]</f>
        <v>6</v>
      </c>
      <c r="AQ3667" s="4" t="str">
        <f>TEXT(Agricultural_Export_Analysis_Cleaned_Dataset[[#This Row],[Order_Date]],"mmm yyyy")</f>
        <v>Oct 2025</v>
      </c>
    </row>
    <row r="3668" spans="1:43" x14ac:dyDescent="0.3">
      <c r="A3668" t="s">
        <v>6789</v>
      </c>
      <c r="B3668" t="s">
        <v>6790</v>
      </c>
      <c r="C3668" s="2">
        <v>45698</v>
      </c>
      <c r="D3668" s="2">
        <v>45702</v>
      </c>
      <c r="E3668" s="2">
        <v>45739</v>
      </c>
      <c r="F3668" t="s">
        <v>35</v>
      </c>
      <c r="G3668" t="s">
        <v>203</v>
      </c>
      <c r="H3668" t="s">
        <v>51</v>
      </c>
      <c r="I3668" t="s">
        <v>38</v>
      </c>
      <c r="J3668" t="s">
        <v>112</v>
      </c>
      <c r="K3668" s="7">
        <v>15</v>
      </c>
      <c r="L3668" t="s">
        <v>87</v>
      </c>
      <c r="M3668" t="s">
        <v>61</v>
      </c>
      <c r="N3668" t="s">
        <v>62</v>
      </c>
      <c r="O3668">
        <v>711</v>
      </c>
      <c r="P3668" s="6">
        <v>226.39</v>
      </c>
      <c r="Q3668" s="6">
        <v>160963.29</v>
      </c>
      <c r="R3668" s="5">
        <v>0.15</v>
      </c>
      <c r="S3668" s="6">
        <v>136818.7965</v>
      </c>
      <c r="T3668" s="6">
        <v>5877.52</v>
      </c>
      <c r="U3668" s="6">
        <v>78476.95</v>
      </c>
      <c r="V3668" s="6">
        <v>943.1</v>
      </c>
      <c r="W3668" s="6">
        <v>14901.3</v>
      </c>
      <c r="X3668" s="6">
        <v>36619.926500000001</v>
      </c>
      <c r="Y3668" s="5">
        <v>0.267652745359443</v>
      </c>
      <c r="Z3668" t="s">
        <v>40</v>
      </c>
      <c r="AA3668" t="s">
        <v>147</v>
      </c>
      <c r="AB3668" t="s">
        <v>65</v>
      </c>
      <c r="AC3668" t="s">
        <v>76</v>
      </c>
      <c r="AD3668" t="s">
        <v>98</v>
      </c>
      <c r="AE3668" t="s">
        <v>45</v>
      </c>
      <c r="AF3668" t="str">
        <f>TEXT(Agricultural_Export_Analysis_Cleaned_Dataset[[#This Row],[Order_Date]],"mmm")</f>
        <v>Feb</v>
      </c>
      <c r="AG3668" t="str">
        <f>TEXT(Agricultural_Export_Analysis_Cleaned_Dataset[[#This Row],[Order_Date]],"yyyy")</f>
        <v>2025</v>
      </c>
      <c r="AH3668" t="str">
        <f>TEXT(Agricultural_Export_Analysis_Cleaned_Dataset[[#This Row],[Order_Date]],"ddd")</f>
        <v>Mon</v>
      </c>
      <c r="AI3668" t="str">
        <f>TEXT(Agricultural_Export_Analysis_Cleaned_Dataset[[#This Row],[Ship_Date]],"yyyy")</f>
        <v>2025</v>
      </c>
      <c r="AJ3668" t="str">
        <f>TEXT(Agricultural_Export_Analysis_Cleaned_Dataset[[#This Row],[Ship_Date]],"mmm")</f>
        <v>Feb</v>
      </c>
      <c r="AK3668" t="str">
        <f>TEXT(Agricultural_Export_Analysis_Cleaned_Dataset[[#This Row],[Ship_Date]],"ddd")</f>
        <v>Fri</v>
      </c>
      <c r="AL3668" t="str">
        <f>TEXT(Agricultural_Export_Analysis_Cleaned_Dataset[[#This Row],[Delivery_Date]],"yyyy")</f>
        <v>2025</v>
      </c>
      <c r="AM3668" t="str">
        <f>TEXT(Agricultural_Export_Analysis_Cleaned_Dataset[[#This Row],[Delivery_Date]],"mmm")</f>
        <v>Mar</v>
      </c>
      <c r="AN3668" t="str">
        <f>TEXT(Agricultural_Export_Analysis_Cleaned_Dataset[[#This Row],[Delivery_Date]],"ddd")</f>
        <v>Sun</v>
      </c>
      <c r="AO3668">
        <f>Agricultural_Export_Analysis_Cleaned_Dataset[[#This Row],[Delivery_Date]]-Agricultural_Export_Analysis_Cleaned_Dataset[[#This Row],[Ship_Date]]</f>
        <v>37</v>
      </c>
      <c r="AP3668">
        <f>Agricultural_Export_Analysis_Cleaned_Dataset[[#This Row],[Ship_Date]]-Agricultural_Export_Analysis_Cleaned_Dataset[[#This Row],[Order_Date]]</f>
        <v>4</v>
      </c>
      <c r="AQ3668" s="4" t="str">
        <f>TEXT(Agricultural_Export_Analysis_Cleaned_Dataset[[#This Row],[Order_Date]],"mmm yyyy")</f>
        <v>Feb 2025</v>
      </c>
    </row>
    <row r="3669" spans="1:43" x14ac:dyDescent="0.3">
      <c r="A3669" t="s">
        <v>6791</v>
      </c>
      <c r="B3669" t="s">
        <v>1008</v>
      </c>
      <c r="C3669" s="2">
        <v>45310</v>
      </c>
      <c r="D3669" s="2">
        <v>45317</v>
      </c>
      <c r="E3669" s="2">
        <v>45330</v>
      </c>
      <c r="F3669" t="s">
        <v>35</v>
      </c>
      <c r="G3669" t="s">
        <v>8932</v>
      </c>
      <c r="H3669" t="s">
        <v>51</v>
      </c>
      <c r="I3669" t="s">
        <v>118</v>
      </c>
      <c r="J3669" t="s">
        <v>63</v>
      </c>
      <c r="K3669" s="7">
        <v>2</v>
      </c>
      <c r="L3669" t="s">
        <v>87</v>
      </c>
      <c r="M3669" t="s">
        <v>140</v>
      </c>
      <c r="N3669" t="s">
        <v>49</v>
      </c>
      <c r="O3669">
        <v>1904</v>
      </c>
      <c r="P3669" s="6">
        <v>251.09</v>
      </c>
      <c r="Q3669" s="6">
        <v>478075.36</v>
      </c>
      <c r="R3669" s="5">
        <v>0.05</v>
      </c>
      <c r="S3669" s="6">
        <v>454171.592</v>
      </c>
      <c r="T3669" s="6">
        <v>8021.11</v>
      </c>
      <c r="U3669" s="6">
        <v>242832.77</v>
      </c>
      <c r="V3669" s="6">
        <v>429.9</v>
      </c>
      <c r="W3669" s="6">
        <v>42320.87</v>
      </c>
      <c r="X3669" s="6">
        <v>160566.94200000001</v>
      </c>
      <c r="Y3669" s="5">
        <v>0.35353805660306498</v>
      </c>
      <c r="Z3669" t="s">
        <v>40</v>
      </c>
      <c r="AA3669" t="s">
        <v>64</v>
      </c>
      <c r="AB3669" t="s">
        <v>83</v>
      </c>
      <c r="AC3669" t="s">
        <v>66</v>
      </c>
      <c r="AD3669" t="s">
        <v>44</v>
      </c>
      <c r="AE3669" t="s">
        <v>58</v>
      </c>
      <c r="AF3669" t="str">
        <f>TEXT(Agricultural_Export_Analysis_Cleaned_Dataset[[#This Row],[Order_Date]],"mmm")</f>
        <v>Jan</v>
      </c>
      <c r="AG3669" t="str">
        <f>TEXT(Agricultural_Export_Analysis_Cleaned_Dataset[[#This Row],[Order_Date]],"yyyy")</f>
        <v>2024</v>
      </c>
      <c r="AH3669" t="str">
        <f>TEXT(Agricultural_Export_Analysis_Cleaned_Dataset[[#This Row],[Order_Date]],"ddd")</f>
        <v>Fri</v>
      </c>
      <c r="AI3669" t="str">
        <f>TEXT(Agricultural_Export_Analysis_Cleaned_Dataset[[#This Row],[Ship_Date]],"yyyy")</f>
        <v>2024</v>
      </c>
      <c r="AJ3669" t="str">
        <f>TEXT(Agricultural_Export_Analysis_Cleaned_Dataset[[#This Row],[Ship_Date]],"mmm")</f>
        <v>Jan</v>
      </c>
      <c r="AK3669" t="str">
        <f>TEXT(Agricultural_Export_Analysis_Cleaned_Dataset[[#This Row],[Ship_Date]],"ddd")</f>
        <v>Fri</v>
      </c>
      <c r="AL3669" t="str">
        <f>TEXT(Agricultural_Export_Analysis_Cleaned_Dataset[[#This Row],[Delivery_Date]],"yyyy")</f>
        <v>2024</v>
      </c>
      <c r="AM3669" t="str">
        <f>TEXT(Agricultural_Export_Analysis_Cleaned_Dataset[[#This Row],[Delivery_Date]],"mmm")</f>
        <v>Feb</v>
      </c>
      <c r="AN3669" t="str">
        <f>TEXT(Agricultural_Export_Analysis_Cleaned_Dataset[[#This Row],[Delivery_Date]],"ddd")</f>
        <v>Thu</v>
      </c>
      <c r="AO3669">
        <f>Agricultural_Export_Analysis_Cleaned_Dataset[[#This Row],[Delivery_Date]]-Agricultural_Export_Analysis_Cleaned_Dataset[[#This Row],[Ship_Date]]</f>
        <v>13</v>
      </c>
      <c r="AP3669">
        <f>Agricultural_Export_Analysis_Cleaned_Dataset[[#This Row],[Ship_Date]]-Agricultural_Export_Analysis_Cleaned_Dataset[[#This Row],[Order_Date]]</f>
        <v>7</v>
      </c>
      <c r="AQ3669" s="4" t="str">
        <f>TEXT(Agricultural_Export_Analysis_Cleaned_Dataset[[#This Row],[Order_Date]],"mmm yyyy")</f>
        <v>Jan 2024</v>
      </c>
    </row>
    <row r="3670" spans="1:43" x14ac:dyDescent="0.3">
      <c r="A3670" t="s">
        <v>6792</v>
      </c>
      <c r="B3670" t="s">
        <v>6793</v>
      </c>
      <c r="C3670" s="2">
        <v>45519</v>
      </c>
      <c r="D3670" s="2">
        <v>45526</v>
      </c>
      <c r="E3670" s="2">
        <v>45536</v>
      </c>
      <c r="F3670" t="s">
        <v>35</v>
      </c>
      <c r="G3670" t="s">
        <v>132</v>
      </c>
      <c r="H3670" t="s">
        <v>37</v>
      </c>
      <c r="I3670" t="s">
        <v>97</v>
      </c>
      <c r="J3670" t="s">
        <v>63</v>
      </c>
      <c r="K3670" s="7">
        <v>4</v>
      </c>
      <c r="L3670" t="s">
        <v>70</v>
      </c>
      <c r="M3670" t="s">
        <v>107</v>
      </c>
      <c r="N3670" t="s">
        <v>108</v>
      </c>
      <c r="O3670">
        <v>1758</v>
      </c>
      <c r="P3670" s="6">
        <v>204.99</v>
      </c>
      <c r="Q3670" s="6">
        <v>360372.42</v>
      </c>
      <c r="R3670" s="5">
        <v>0</v>
      </c>
      <c r="S3670" s="6">
        <v>360372.42</v>
      </c>
      <c r="T3670" s="6">
        <v>1451.61</v>
      </c>
      <c r="U3670" s="6">
        <v>187502.76</v>
      </c>
      <c r="V3670" s="6">
        <v>2872.07</v>
      </c>
      <c r="W3670" s="6">
        <v>33587.800000000003</v>
      </c>
      <c r="X3670" s="6">
        <v>134958.18</v>
      </c>
      <c r="Y3670" s="5">
        <v>0.37449641679016399</v>
      </c>
      <c r="Z3670" t="s">
        <v>103</v>
      </c>
      <c r="AA3670" t="s">
        <v>177</v>
      </c>
      <c r="AB3670" t="s">
        <v>65</v>
      </c>
      <c r="AC3670" t="s">
        <v>66</v>
      </c>
      <c r="AD3670" t="s">
        <v>57</v>
      </c>
      <c r="AE3670" t="s">
        <v>45</v>
      </c>
      <c r="AF3670" t="str">
        <f>TEXT(Agricultural_Export_Analysis_Cleaned_Dataset[[#This Row],[Order_Date]],"mmm")</f>
        <v>Aug</v>
      </c>
      <c r="AG3670" t="str">
        <f>TEXT(Agricultural_Export_Analysis_Cleaned_Dataset[[#This Row],[Order_Date]],"yyyy")</f>
        <v>2024</v>
      </c>
      <c r="AH3670" t="str">
        <f>TEXT(Agricultural_Export_Analysis_Cleaned_Dataset[[#This Row],[Order_Date]],"ddd")</f>
        <v>Thu</v>
      </c>
      <c r="AI3670" t="str">
        <f>TEXT(Agricultural_Export_Analysis_Cleaned_Dataset[[#This Row],[Ship_Date]],"yyyy")</f>
        <v>2024</v>
      </c>
      <c r="AJ3670" t="str">
        <f>TEXT(Agricultural_Export_Analysis_Cleaned_Dataset[[#This Row],[Ship_Date]],"mmm")</f>
        <v>Aug</v>
      </c>
      <c r="AK3670" t="str">
        <f>TEXT(Agricultural_Export_Analysis_Cleaned_Dataset[[#This Row],[Ship_Date]],"ddd")</f>
        <v>Thu</v>
      </c>
      <c r="AL3670" t="str">
        <f>TEXT(Agricultural_Export_Analysis_Cleaned_Dataset[[#This Row],[Delivery_Date]],"yyyy")</f>
        <v>2024</v>
      </c>
      <c r="AM3670" t="str">
        <f>TEXT(Agricultural_Export_Analysis_Cleaned_Dataset[[#This Row],[Delivery_Date]],"mmm")</f>
        <v>Sep</v>
      </c>
      <c r="AN3670" t="str">
        <f>TEXT(Agricultural_Export_Analysis_Cleaned_Dataset[[#This Row],[Delivery_Date]],"ddd")</f>
        <v>Sun</v>
      </c>
      <c r="AO3670">
        <f>Agricultural_Export_Analysis_Cleaned_Dataset[[#This Row],[Delivery_Date]]-Agricultural_Export_Analysis_Cleaned_Dataset[[#This Row],[Ship_Date]]</f>
        <v>10</v>
      </c>
      <c r="AP3670">
        <f>Agricultural_Export_Analysis_Cleaned_Dataset[[#This Row],[Ship_Date]]-Agricultural_Export_Analysis_Cleaned_Dataset[[#This Row],[Order_Date]]</f>
        <v>7</v>
      </c>
      <c r="AQ3670" s="4" t="str">
        <f>TEXT(Agricultural_Export_Analysis_Cleaned_Dataset[[#This Row],[Order_Date]],"mmm yyyy")</f>
        <v>Aug 2024</v>
      </c>
    </row>
    <row r="3671" spans="1:43" x14ac:dyDescent="0.3">
      <c r="A3671" t="s">
        <v>6794</v>
      </c>
      <c r="B3671" t="s">
        <v>6795</v>
      </c>
      <c r="C3671" s="2">
        <v>45438</v>
      </c>
      <c r="D3671" s="2">
        <v>45443</v>
      </c>
      <c r="E3671" s="2">
        <v>45474</v>
      </c>
      <c r="F3671" t="s">
        <v>35</v>
      </c>
      <c r="G3671" t="s">
        <v>36</v>
      </c>
      <c r="H3671" t="s">
        <v>74</v>
      </c>
      <c r="I3671" t="s">
        <v>52</v>
      </c>
      <c r="J3671" t="s">
        <v>53</v>
      </c>
      <c r="K3671" s="7">
        <v>7</v>
      </c>
      <c r="L3671" t="s">
        <v>80</v>
      </c>
      <c r="M3671" t="s">
        <v>140</v>
      </c>
      <c r="N3671" t="s">
        <v>49</v>
      </c>
      <c r="O3671">
        <v>1869</v>
      </c>
      <c r="P3671" s="6">
        <v>174.52</v>
      </c>
      <c r="Q3671" s="6">
        <v>326177.88</v>
      </c>
      <c r="R3671" s="5">
        <v>0.15</v>
      </c>
      <c r="S3671" s="6">
        <v>277251.19799999997</v>
      </c>
      <c r="T3671" s="6">
        <v>12744.24</v>
      </c>
      <c r="U3671" s="6">
        <v>139868.82999999999</v>
      </c>
      <c r="V3671" s="6">
        <v>358.39</v>
      </c>
      <c r="W3671" s="6">
        <v>12363.54</v>
      </c>
      <c r="X3671" s="6">
        <v>111916.198</v>
      </c>
      <c r="Y3671" s="5">
        <v>0.40366353259184101</v>
      </c>
      <c r="Z3671" t="s">
        <v>81</v>
      </c>
      <c r="AA3671" t="s">
        <v>82</v>
      </c>
      <c r="AB3671" t="s">
        <v>65</v>
      </c>
      <c r="AC3671" t="s">
        <v>66</v>
      </c>
      <c r="AD3671" t="s">
        <v>77</v>
      </c>
      <c r="AE3671" t="s">
        <v>58</v>
      </c>
      <c r="AF3671" t="str">
        <f>TEXT(Agricultural_Export_Analysis_Cleaned_Dataset[[#This Row],[Order_Date]],"mmm")</f>
        <v>May</v>
      </c>
      <c r="AG3671" t="str">
        <f>TEXT(Agricultural_Export_Analysis_Cleaned_Dataset[[#This Row],[Order_Date]],"yyyy")</f>
        <v>2024</v>
      </c>
      <c r="AH3671" t="str">
        <f>TEXT(Agricultural_Export_Analysis_Cleaned_Dataset[[#This Row],[Order_Date]],"ddd")</f>
        <v>Sun</v>
      </c>
      <c r="AI3671" t="str">
        <f>TEXT(Agricultural_Export_Analysis_Cleaned_Dataset[[#This Row],[Ship_Date]],"yyyy")</f>
        <v>2024</v>
      </c>
      <c r="AJ3671" t="str">
        <f>TEXT(Agricultural_Export_Analysis_Cleaned_Dataset[[#This Row],[Ship_Date]],"mmm")</f>
        <v>May</v>
      </c>
      <c r="AK3671" t="str">
        <f>TEXT(Agricultural_Export_Analysis_Cleaned_Dataset[[#This Row],[Ship_Date]],"ddd")</f>
        <v>Fri</v>
      </c>
      <c r="AL3671" t="str">
        <f>TEXT(Agricultural_Export_Analysis_Cleaned_Dataset[[#This Row],[Delivery_Date]],"yyyy")</f>
        <v>2024</v>
      </c>
      <c r="AM3671" t="str">
        <f>TEXT(Agricultural_Export_Analysis_Cleaned_Dataset[[#This Row],[Delivery_Date]],"mmm")</f>
        <v>Jul</v>
      </c>
      <c r="AN3671" t="str">
        <f>TEXT(Agricultural_Export_Analysis_Cleaned_Dataset[[#This Row],[Delivery_Date]],"ddd")</f>
        <v>Mon</v>
      </c>
      <c r="AO3671">
        <f>Agricultural_Export_Analysis_Cleaned_Dataset[[#This Row],[Delivery_Date]]-Agricultural_Export_Analysis_Cleaned_Dataset[[#This Row],[Ship_Date]]</f>
        <v>31</v>
      </c>
      <c r="AP3671">
        <f>Agricultural_Export_Analysis_Cleaned_Dataset[[#This Row],[Ship_Date]]-Agricultural_Export_Analysis_Cleaned_Dataset[[#This Row],[Order_Date]]</f>
        <v>5</v>
      </c>
      <c r="AQ3671" s="4" t="str">
        <f>TEXT(Agricultural_Export_Analysis_Cleaned_Dataset[[#This Row],[Order_Date]],"mmm yyyy")</f>
        <v>May 2024</v>
      </c>
    </row>
    <row r="3672" spans="1:43" x14ac:dyDescent="0.3">
      <c r="A3672" t="s">
        <v>6796</v>
      </c>
      <c r="B3672" t="s">
        <v>2223</v>
      </c>
      <c r="C3672" s="2">
        <v>45549</v>
      </c>
      <c r="D3672" s="2">
        <v>45553</v>
      </c>
      <c r="E3672" s="2">
        <v>45568</v>
      </c>
      <c r="F3672" t="s">
        <v>35</v>
      </c>
      <c r="G3672" t="s">
        <v>203</v>
      </c>
      <c r="H3672" t="s">
        <v>37</v>
      </c>
      <c r="I3672" t="s">
        <v>52</v>
      </c>
      <c r="J3672" t="s">
        <v>112</v>
      </c>
      <c r="K3672" s="7">
        <v>4</v>
      </c>
      <c r="L3672" t="s">
        <v>80</v>
      </c>
      <c r="M3672" t="s">
        <v>71</v>
      </c>
      <c r="N3672" t="s">
        <v>72</v>
      </c>
      <c r="O3672">
        <v>1116</v>
      </c>
      <c r="P3672" s="6">
        <v>91.13</v>
      </c>
      <c r="Q3672" s="6">
        <v>101701.08</v>
      </c>
      <c r="R3672" s="5">
        <v>0.1</v>
      </c>
      <c r="S3672" s="6">
        <v>91530.971999999994</v>
      </c>
      <c r="T3672" s="6">
        <v>5456.84</v>
      </c>
      <c r="U3672" s="6">
        <v>67482.509999999995</v>
      </c>
      <c r="V3672" s="6">
        <v>2358.7199999999998</v>
      </c>
      <c r="W3672" s="6">
        <v>9184.01</v>
      </c>
      <c r="X3672" s="6">
        <v>7048.8919999999998</v>
      </c>
      <c r="Y3672" s="5">
        <v>7.7011003444823103E-2</v>
      </c>
      <c r="Z3672" t="s">
        <v>103</v>
      </c>
      <c r="AA3672" t="s">
        <v>104</v>
      </c>
      <c r="AB3672" t="s">
        <v>42</v>
      </c>
      <c r="AC3672" t="s">
        <v>76</v>
      </c>
      <c r="AD3672" t="s">
        <v>57</v>
      </c>
      <c r="AE3672" t="s">
        <v>58</v>
      </c>
      <c r="AF3672" t="str">
        <f>TEXT(Agricultural_Export_Analysis_Cleaned_Dataset[[#This Row],[Order_Date]],"mmm")</f>
        <v>Sep</v>
      </c>
      <c r="AG3672" t="str">
        <f>TEXT(Agricultural_Export_Analysis_Cleaned_Dataset[[#This Row],[Order_Date]],"yyyy")</f>
        <v>2024</v>
      </c>
      <c r="AH3672" t="str">
        <f>TEXT(Agricultural_Export_Analysis_Cleaned_Dataset[[#This Row],[Order_Date]],"ddd")</f>
        <v>Sat</v>
      </c>
      <c r="AI3672" t="str">
        <f>TEXT(Agricultural_Export_Analysis_Cleaned_Dataset[[#This Row],[Ship_Date]],"yyyy")</f>
        <v>2024</v>
      </c>
      <c r="AJ3672" t="str">
        <f>TEXT(Agricultural_Export_Analysis_Cleaned_Dataset[[#This Row],[Ship_Date]],"mmm")</f>
        <v>Sep</v>
      </c>
      <c r="AK3672" t="str">
        <f>TEXT(Agricultural_Export_Analysis_Cleaned_Dataset[[#This Row],[Ship_Date]],"ddd")</f>
        <v>Wed</v>
      </c>
      <c r="AL3672" t="str">
        <f>TEXT(Agricultural_Export_Analysis_Cleaned_Dataset[[#This Row],[Delivery_Date]],"yyyy")</f>
        <v>2024</v>
      </c>
      <c r="AM3672" t="str">
        <f>TEXT(Agricultural_Export_Analysis_Cleaned_Dataset[[#This Row],[Delivery_Date]],"mmm")</f>
        <v>Oct</v>
      </c>
      <c r="AN3672" t="str">
        <f>TEXT(Agricultural_Export_Analysis_Cleaned_Dataset[[#This Row],[Delivery_Date]],"ddd")</f>
        <v>Thu</v>
      </c>
      <c r="AO3672">
        <f>Agricultural_Export_Analysis_Cleaned_Dataset[[#This Row],[Delivery_Date]]-Agricultural_Export_Analysis_Cleaned_Dataset[[#This Row],[Ship_Date]]</f>
        <v>15</v>
      </c>
      <c r="AP3672">
        <f>Agricultural_Export_Analysis_Cleaned_Dataset[[#This Row],[Ship_Date]]-Agricultural_Export_Analysis_Cleaned_Dataset[[#This Row],[Order_Date]]</f>
        <v>4</v>
      </c>
      <c r="AQ3672" s="4" t="str">
        <f>TEXT(Agricultural_Export_Analysis_Cleaned_Dataset[[#This Row],[Order_Date]],"mmm yyyy")</f>
        <v>Sep 2024</v>
      </c>
    </row>
    <row r="3673" spans="1:43" x14ac:dyDescent="0.3">
      <c r="A3673" t="s">
        <v>6797</v>
      </c>
      <c r="B3673" t="s">
        <v>6798</v>
      </c>
      <c r="C3673" s="2">
        <v>45965</v>
      </c>
      <c r="D3673" s="2">
        <v>45968</v>
      </c>
      <c r="E3673" s="2">
        <v>45984</v>
      </c>
      <c r="F3673" t="s">
        <v>35</v>
      </c>
      <c r="G3673" t="s">
        <v>8933</v>
      </c>
      <c r="H3673" t="s">
        <v>37</v>
      </c>
      <c r="I3673" t="s">
        <v>91</v>
      </c>
      <c r="J3673" t="s">
        <v>63</v>
      </c>
      <c r="K3673" s="7">
        <v>2</v>
      </c>
      <c r="L3673" t="s">
        <v>80</v>
      </c>
      <c r="M3673" t="s">
        <v>101</v>
      </c>
      <c r="N3673" t="s">
        <v>102</v>
      </c>
      <c r="O3673">
        <v>445</v>
      </c>
      <c r="P3673" s="6">
        <v>140.57</v>
      </c>
      <c r="Q3673" s="6">
        <v>62553.65</v>
      </c>
      <c r="R3673" s="5">
        <v>0</v>
      </c>
      <c r="S3673" s="6">
        <v>62553.65</v>
      </c>
      <c r="T3673" s="6">
        <v>4899.2299999999996</v>
      </c>
      <c r="U3673" s="6">
        <v>34901.599999999999</v>
      </c>
      <c r="V3673" s="6">
        <v>2999.39</v>
      </c>
      <c r="W3673" s="6">
        <v>6136.51</v>
      </c>
      <c r="X3673" s="6">
        <v>13616.92</v>
      </c>
      <c r="Y3673" s="5">
        <v>0.21768386017442601</v>
      </c>
      <c r="Z3673" t="s">
        <v>54</v>
      </c>
      <c r="AA3673" t="s">
        <v>92</v>
      </c>
      <c r="AB3673" t="s">
        <v>83</v>
      </c>
      <c r="AC3673" t="s">
        <v>76</v>
      </c>
      <c r="AD3673" t="s">
        <v>84</v>
      </c>
      <c r="AE3673" t="s">
        <v>58</v>
      </c>
      <c r="AF3673" t="str">
        <f>TEXT(Agricultural_Export_Analysis_Cleaned_Dataset[[#This Row],[Order_Date]],"mmm")</f>
        <v>Nov</v>
      </c>
      <c r="AG3673" t="str">
        <f>TEXT(Agricultural_Export_Analysis_Cleaned_Dataset[[#This Row],[Order_Date]],"yyyy")</f>
        <v>2025</v>
      </c>
      <c r="AH3673" t="str">
        <f>TEXT(Agricultural_Export_Analysis_Cleaned_Dataset[[#This Row],[Order_Date]],"ddd")</f>
        <v>Tue</v>
      </c>
      <c r="AI3673" t="str">
        <f>TEXT(Agricultural_Export_Analysis_Cleaned_Dataset[[#This Row],[Ship_Date]],"yyyy")</f>
        <v>2025</v>
      </c>
      <c r="AJ3673" t="str">
        <f>TEXT(Agricultural_Export_Analysis_Cleaned_Dataset[[#This Row],[Ship_Date]],"mmm")</f>
        <v>Nov</v>
      </c>
      <c r="AK3673" t="str">
        <f>TEXT(Agricultural_Export_Analysis_Cleaned_Dataset[[#This Row],[Ship_Date]],"ddd")</f>
        <v>Fri</v>
      </c>
      <c r="AL3673" t="str">
        <f>TEXT(Agricultural_Export_Analysis_Cleaned_Dataset[[#This Row],[Delivery_Date]],"yyyy")</f>
        <v>2025</v>
      </c>
      <c r="AM3673" t="str">
        <f>TEXT(Agricultural_Export_Analysis_Cleaned_Dataset[[#This Row],[Delivery_Date]],"mmm")</f>
        <v>Nov</v>
      </c>
      <c r="AN3673" t="str">
        <f>TEXT(Agricultural_Export_Analysis_Cleaned_Dataset[[#This Row],[Delivery_Date]],"ddd")</f>
        <v>Sun</v>
      </c>
      <c r="AO3673">
        <f>Agricultural_Export_Analysis_Cleaned_Dataset[[#This Row],[Delivery_Date]]-Agricultural_Export_Analysis_Cleaned_Dataset[[#This Row],[Ship_Date]]</f>
        <v>16</v>
      </c>
      <c r="AP3673">
        <f>Agricultural_Export_Analysis_Cleaned_Dataset[[#This Row],[Ship_Date]]-Agricultural_Export_Analysis_Cleaned_Dataset[[#This Row],[Order_Date]]</f>
        <v>3</v>
      </c>
      <c r="AQ3673" s="4" t="str">
        <f>TEXT(Agricultural_Export_Analysis_Cleaned_Dataset[[#This Row],[Order_Date]],"mmm yyyy")</f>
        <v>Nov 2025</v>
      </c>
    </row>
    <row r="3674" spans="1:43" x14ac:dyDescent="0.3">
      <c r="A3674" t="s">
        <v>6799</v>
      </c>
      <c r="B3674" t="s">
        <v>6800</v>
      </c>
      <c r="C3674" s="2">
        <v>45697</v>
      </c>
      <c r="D3674" s="2">
        <v>45707</v>
      </c>
      <c r="E3674" s="2">
        <v>45727</v>
      </c>
      <c r="F3674" t="s">
        <v>35</v>
      </c>
      <c r="G3674" t="s">
        <v>132</v>
      </c>
      <c r="H3674" t="s">
        <v>51</v>
      </c>
      <c r="I3674" t="s">
        <v>97</v>
      </c>
      <c r="J3674" t="s">
        <v>63</v>
      </c>
      <c r="K3674" s="7">
        <v>0</v>
      </c>
      <c r="L3674" t="s">
        <v>80</v>
      </c>
      <c r="M3674" t="s">
        <v>61</v>
      </c>
      <c r="N3674" t="s">
        <v>62</v>
      </c>
      <c r="O3674">
        <v>1037</v>
      </c>
      <c r="P3674" s="6">
        <v>330.57</v>
      </c>
      <c r="Q3674" s="6">
        <v>342801.09</v>
      </c>
      <c r="R3674" s="5">
        <v>0</v>
      </c>
      <c r="S3674" s="6">
        <v>342801.09</v>
      </c>
      <c r="T3674" s="6">
        <v>12568.14</v>
      </c>
      <c r="U3674" s="6">
        <v>182545.61</v>
      </c>
      <c r="V3674" s="6">
        <v>1248.6400000000001</v>
      </c>
      <c r="W3674" s="6">
        <v>11751.31</v>
      </c>
      <c r="X3674" s="6">
        <v>134687.39000000001</v>
      </c>
      <c r="Y3674" s="5">
        <v>0.39290245547352298</v>
      </c>
      <c r="Z3674" t="s">
        <v>40</v>
      </c>
      <c r="AA3674" t="s">
        <v>147</v>
      </c>
      <c r="AB3674" t="s">
        <v>42</v>
      </c>
      <c r="AC3674" t="s">
        <v>66</v>
      </c>
      <c r="AD3674" t="s">
        <v>123</v>
      </c>
      <c r="AE3674" t="s">
        <v>67</v>
      </c>
      <c r="AF3674" t="str">
        <f>TEXT(Agricultural_Export_Analysis_Cleaned_Dataset[[#This Row],[Order_Date]],"mmm")</f>
        <v>Feb</v>
      </c>
      <c r="AG3674" t="str">
        <f>TEXT(Agricultural_Export_Analysis_Cleaned_Dataset[[#This Row],[Order_Date]],"yyyy")</f>
        <v>2025</v>
      </c>
      <c r="AH3674" t="str">
        <f>TEXT(Agricultural_Export_Analysis_Cleaned_Dataset[[#This Row],[Order_Date]],"ddd")</f>
        <v>Sun</v>
      </c>
      <c r="AI3674" t="str">
        <f>TEXT(Agricultural_Export_Analysis_Cleaned_Dataset[[#This Row],[Ship_Date]],"yyyy")</f>
        <v>2025</v>
      </c>
      <c r="AJ3674" t="str">
        <f>TEXT(Agricultural_Export_Analysis_Cleaned_Dataset[[#This Row],[Ship_Date]],"mmm")</f>
        <v>Feb</v>
      </c>
      <c r="AK3674" t="str">
        <f>TEXT(Agricultural_Export_Analysis_Cleaned_Dataset[[#This Row],[Ship_Date]],"ddd")</f>
        <v>Wed</v>
      </c>
      <c r="AL3674" t="str">
        <f>TEXT(Agricultural_Export_Analysis_Cleaned_Dataset[[#This Row],[Delivery_Date]],"yyyy")</f>
        <v>2025</v>
      </c>
      <c r="AM3674" t="str">
        <f>TEXT(Agricultural_Export_Analysis_Cleaned_Dataset[[#This Row],[Delivery_Date]],"mmm")</f>
        <v>Mar</v>
      </c>
      <c r="AN3674" t="str">
        <f>TEXT(Agricultural_Export_Analysis_Cleaned_Dataset[[#This Row],[Delivery_Date]],"ddd")</f>
        <v>Tue</v>
      </c>
      <c r="AO3674">
        <f>Agricultural_Export_Analysis_Cleaned_Dataset[[#This Row],[Delivery_Date]]-Agricultural_Export_Analysis_Cleaned_Dataset[[#This Row],[Ship_Date]]</f>
        <v>20</v>
      </c>
      <c r="AP3674">
        <f>Agricultural_Export_Analysis_Cleaned_Dataset[[#This Row],[Ship_Date]]-Agricultural_Export_Analysis_Cleaned_Dataset[[#This Row],[Order_Date]]</f>
        <v>10</v>
      </c>
      <c r="AQ3674" s="4" t="str">
        <f>TEXT(Agricultural_Export_Analysis_Cleaned_Dataset[[#This Row],[Order_Date]],"mmm yyyy")</f>
        <v>Feb 2025</v>
      </c>
    </row>
    <row r="3675" spans="1:43" x14ac:dyDescent="0.3">
      <c r="A3675" t="s">
        <v>6801</v>
      </c>
      <c r="B3675" t="s">
        <v>6802</v>
      </c>
      <c r="C3675" s="2">
        <v>45352</v>
      </c>
      <c r="D3675" s="2">
        <v>45353</v>
      </c>
      <c r="E3675" s="2">
        <v>45370</v>
      </c>
      <c r="F3675" t="s">
        <v>35</v>
      </c>
      <c r="G3675" t="s">
        <v>96</v>
      </c>
      <c r="H3675" t="s">
        <v>51</v>
      </c>
      <c r="I3675" t="s">
        <v>52</v>
      </c>
      <c r="J3675" t="s">
        <v>39</v>
      </c>
      <c r="K3675" s="7">
        <v>7</v>
      </c>
      <c r="L3675" t="s">
        <v>135</v>
      </c>
      <c r="M3675" t="s">
        <v>61</v>
      </c>
      <c r="N3675" t="s">
        <v>62</v>
      </c>
      <c r="O3675">
        <v>1252</v>
      </c>
      <c r="P3675" s="6">
        <v>484.04</v>
      </c>
      <c r="Q3675" s="6">
        <v>606018.07999999996</v>
      </c>
      <c r="R3675" s="5">
        <v>0.05</v>
      </c>
      <c r="S3675" s="6">
        <v>575717.17599999998</v>
      </c>
      <c r="T3675" s="6">
        <v>11338.76</v>
      </c>
      <c r="U3675" s="6">
        <v>390840.5</v>
      </c>
      <c r="V3675" s="6">
        <v>2879.54</v>
      </c>
      <c r="W3675" s="6">
        <v>17573.330000000002</v>
      </c>
      <c r="X3675" s="6">
        <v>153085.046</v>
      </c>
      <c r="Y3675" s="5">
        <v>0.26590321147549001</v>
      </c>
      <c r="Z3675" t="s">
        <v>40</v>
      </c>
      <c r="AA3675" t="s">
        <v>41</v>
      </c>
      <c r="AB3675" t="s">
        <v>65</v>
      </c>
      <c r="AC3675" t="s">
        <v>76</v>
      </c>
      <c r="AD3675" t="s">
        <v>98</v>
      </c>
      <c r="AE3675" t="s">
        <v>67</v>
      </c>
      <c r="AF3675" t="str">
        <f>TEXT(Agricultural_Export_Analysis_Cleaned_Dataset[[#This Row],[Order_Date]],"mmm")</f>
        <v>Mar</v>
      </c>
      <c r="AG3675" t="str">
        <f>TEXT(Agricultural_Export_Analysis_Cleaned_Dataset[[#This Row],[Order_Date]],"yyyy")</f>
        <v>2024</v>
      </c>
      <c r="AH3675" t="str">
        <f>TEXT(Agricultural_Export_Analysis_Cleaned_Dataset[[#This Row],[Order_Date]],"ddd")</f>
        <v>Fri</v>
      </c>
      <c r="AI3675" t="str">
        <f>TEXT(Agricultural_Export_Analysis_Cleaned_Dataset[[#This Row],[Ship_Date]],"yyyy")</f>
        <v>2024</v>
      </c>
      <c r="AJ3675" t="str">
        <f>TEXT(Agricultural_Export_Analysis_Cleaned_Dataset[[#This Row],[Ship_Date]],"mmm")</f>
        <v>Mar</v>
      </c>
      <c r="AK3675" t="str">
        <f>TEXT(Agricultural_Export_Analysis_Cleaned_Dataset[[#This Row],[Ship_Date]],"ddd")</f>
        <v>Sat</v>
      </c>
      <c r="AL3675" t="str">
        <f>TEXT(Agricultural_Export_Analysis_Cleaned_Dataset[[#This Row],[Delivery_Date]],"yyyy")</f>
        <v>2024</v>
      </c>
      <c r="AM3675" t="str">
        <f>TEXT(Agricultural_Export_Analysis_Cleaned_Dataset[[#This Row],[Delivery_Date]],"mmm")</f>
        <v>Mar</v>
      </c>
      <c r="AN3675" t="str">
        <f>TEXT(Agricultural_Export_Analysis_Cleaned_Dataset[[#This Row],[Delivery_Date]],"ddd")</f>
        <v>Tue</v>
      </c>
      <c r="AO3675">
        <f>Agricultural_Export_Analysis_Cleaned_Dataset[[#This Row],[Delivery_Date]]-Agricultural_Export_Analysis_Cleaned_Dataset[[#This Row],[Ship_Date]]</f>
        <v>17</v>
      </c>
      <c r="AP3675">
        <f>Agricultural_Export_Analysis_Cleaned_Dataset[[#This Row],[Ship_Date]]-Agricultural_Export_Analysis_Cleaned_Dataset[[#This Row],[Order_Date]]</f>
        <v>1</v>
      </c>
      <c r="AQ3675" s="4" t="str">
        <f>TEXT(Agricultural_Export_Analysis_Cleaned_Dataset[[#This Row],[Order_Date]],"mmm yyyy")</f>
        <v>Mar 2024</v>
      </c>
    </row>
    <row r="3676" spans="1:43" x14ac:dyDescent="0.3">
      <c r="A3676" t="s">
        <v>6803</v>
      </c>
      <c r="B3676" t="s">
        <v>6804</v>
      </c>
      <c r="C3676" s="2">
        <v>45327</v>
      </c>
      <c r="D3676" s="2">
        <v>45337</v>
      </c>
      <c r="E3676" s="2">
        <v>45352</v>
      </c>
      <c r="F3676" t="s">
        <v>35</v>
      </c>
      <c r="G3676" t="s">
        <v>132</v>
      </c>
      <c r="H3676" t="s">
        <v>37</v>
      </c>
      <c r="I3676" t="s">
        <v>52</v>
      </c>
      <c r="J3676" t="s">
        <v>112</v>
      </c>
      <c r="K3676" s="7">
        <v>4</v>
      </c>
      <c r="L3676" t="s">
        <v>135</v>
      </c>
      <c r="M3676" t="s">
        <v>33</v>
      </c>
      <c r="N3676" t="s">
        <v>34</v>
      </c>
      <c r="O3676">
        <v>1035</v>
      </c>
      <c r="P3676" s="6">
        <v>101.61</v>
      </c>
      <c r="Q3676" s="6">
        <v>105166.35</v>
      </c>
      <c r="R3676" s="5">
        <v>0</v>
      </c>
      <c r="S3676" s="6">
        <v>105166.35</v>
      </c>
      <c r="T3676" s="6">
        <v>8301.4</v>
      </c>
      <c r="U3676" s="6">
        <v>65088.44</v>
      </c>
      <c r="V3676" s="6">
        <v>2729.91</v>
      </c>
      <c r="W3676" s="6">
        <v>3748.38</v>
      </c>
      <c r="X3676" s="6">
        <v>25298.22</v>
      </c>
      <c r="Y3676" s="5">
        <v>0.240554321795898</v>
      </c>
      <c r="Z3676" t="s">
        <v>40</v>
      </c>
      <c r="AA3676" t="s">
        <v>147</v>
      </c>
      <c r="AB3676" t="s">
        <v>65</v>
      </c>
      <c r="AC3676" t="s">
        <v>66</v>
      </c>
      <c r="AD3676" t="s">
        <v>93</v>
      </c>
      <c r="AE3676" t="s">
        <v>67</v>
      </c>
      <c r="AF3676" t="str">
        <f>TEXT(Agricultural_Export_Analysis_Cleaned_Dataset[[#This Row],[Order_Date]],"mmm")</f>
        <v>Feb</v>
      </c>
      <c r="AG3676" t="str">
        <f>TEXT(Agricultural_Export_Analysis_Cleaned_Dataset[[#This Row],[Order_Date]],"yyyy")</f>
        <v>2024</v>
      </c>
      <c r="AH3676" t="str">
        <f>TEXT(Agricultural_Export_Analysis_Cleaned_Dataset[[#This Row],[Order_Date]],"ddd")</f>
        <v>Mon</v>
      </c>
      <c r="AI3676" t="str">
        <f>TEXT(Agricultural_Export_Analysis_Cleaned_Dataset[[#This Row],[Ship_Date]],"yyyy")</f>
        <v>2024</v>
      </c>
      <c r="AJ3676" t="str">
        <f>TEXT(Agricultural_Export_Analysis_Cleaned_Dataset[[#This Row],[Ship_Date]],"mmm")</f>
        <v>Feb</v>
      </c>
      <c r="AK3676" t="str">
        <f>TEXT(Agricultural_Export_Analysis_Cleaned_Dataset[[#This Row],[Ship_Date]],"ddd")</f>
        <v>Thu</v>
      </c>
      <c r="AL3676" t="str">
        <f>TEXT(Agricultural_Export_Analysis_Cleaned_Dataset[[#This Row],[Delivery_Date]],"yyyy")</f>
        <v>2024</v>
      </c>
      <c r="AM3676" t="str">
        <f>TEXT(Agricultural_Export_Analysis_Cleaned_Dataset[[#This Row],[Delivery_Date]],"mmm")</f>
        <v>Mar</v>
      </c>
      <c r="AN3676" t="str">
        <f>TEXT(Agricultural_Export_Analysis_Cleaned_Dataset[[#This Row],[Delivery_Date]],"ddd")</f>
        <v>Fri</v>
      </c>
      <c r="AO3676">
        <f>Agricultural_Export_Analysis_Cleaned_Dataset[[#This Row],[Delivery_Date]]-Agricultural_Export_Analysis_Cleaned_Dataset[[#This Row],[Ship_Date]]</f>
        <v>15</v>
      </c>
      <c r="AP3676">
        <f>Agricultural_Export_Analysis_Cleaned_Dataset[[#This Row],[Ship_Date]]-Agricultural_Export_Analysis_Cleaned_Dataset[[#This Row],[Order_Date]]</f>
        <v>10</v>
      </c>
      <c r="AQ3676" s="4" t="str">
        <f>TEXT(Agricultural_Export_Analysis_Cleaned_Dataset[[#This Row],[Order_Date]],"mmm yyyy")</f>
        <v>Feb 2024</v>
      </c>
    </row>
    <row r="3677" spans="1:43" x14ac:dyDescent="0.3">
      <c r="A3677" t="s">
        <v>6805</v>
      </c>
      <c r="B3677" t="s">
        <v>6806</v>
      </c>
      <c r="C3677" s="2">
        <v>45847</v>
      </c>
      <c r="D3677" s="2">
        <v>45854</v>
      </c>
      <c r="E3677" s="2">
        <v>45884</v>
      </c>
      <c r="F3677" t="s">
        <v>35</v>
      </c>
      <c r="G3677" t="s">
        <v>8934</v>
      </c>
      <c r="H3677" t="s">
        <v>51</v>
      </c>
      <c r="I3677" t="s">
        <v>91</v>
      </c>
      <c r="J3677" t="s">
        <v>112</v>
      </c>
      <c r="K3677" s="7">
        <v>4</v>
      </c>
      <c r="L3677" t="s">
        <v>135</v>
      </c>
      <c r="M3677" t="s">
        <v>107</v>
      </c>
      <c r="N3677" t="s">
        <v>108</v>
      </c>
      <c r="O3677">
        <v>756</v>
      </c>
      <c r="P3677" s="6">
        <v>448.96</v>
      </c>
      <c r="Q3677" s="6">
        <v>339413.76000000001</v>
      </c>
      <c r="R3677" s="5">
        <v>0.15</v>
      </c>
      <c r="S3677" s="6">
        <v>288501.696</v>
      </c>
      <c r="T3677" s="6">
        <v>1811.89</v>
      </c>
      <c r="U3677" s="6">
        <v>189988.33</v>
      </c>
      <c r="V3677" s="6">
        <v>1281.9100000000001</v>
      </c>
      <c r="W3677" s="6">
        <v>17966.46</v>
      </c>
      <c r="X3677" s="6">
        <v>77453.106</v>
      </c>
      <c r="Y3677" s="5">
        <v>0.26846672679525602</v>
      </c>
      <c r="Z3677" t="s">
        <v>103</v>
      </c>
      <c r="AA3677" t="s">
        <v>119</v>
      </c>
      <c r="AB3677" t="s">
        <v>83</v>
      </c>
      <c r="AC3677" t="s">
        <v>76</v>
      </c>
      <c r="AD3677" t="s">
        <v>98</v>
      </c>
      <c r="AE3677" t="s">
        <v>45</v>
      </c>
      <c r="AF3677" t="str">
        <f>TEXT(Agricultural_Export_Analysis_Cleaned_Dataset[[#This Row],[Order_Date]],"mmm")</f>
        <v>Jul</v>
      </c>
      <c r="AG3677" t="str">
        <f>TEXT(Agricultural_Export_Analysis_Cleaned_Dataset[[#This Row],[Order_Date]],"yyyy")</f>
        <v>2025</v>
      </c>
      <c r="AH3677" t="str">
        <f>TEXT(Agricultural_Export_Analysis_Cleaned_Dataset[[#This Row],[Order_Date]],"ddd")</f>
        <v>Wed</v>
      </c>
      <c r="AI3677" t="str">
        <f>TEXT(Agricultural_Export_Analysis_Cleaned_Dataset[[#This Row],[Ship_Date]],"yyyy")</f>
        <v>2025</v>
      </c>
      <c r="AJ3677" t="str">
        <f>TEXT(Agricultural_Export_Analysis_Cleaned_Dataset[[#This Row],[Ship_Date]],"mmm")</f>
        <v>Jul</v>
      </c>
      <c r="AK3677" t="str">
        <f>TEXT(Agricultural_Export_Analysis_Cleaned_Dataset[[#This Row],[Ship_Date]],"ddd")</f>
        <v>Wed</v>
      </c>
      <c r="AL3677" t="str">
        <f>TEXT(Agricultural_Export_Analysis_Cleaned_Dataset[[#This Row],[Delivery_Date]],"yyyy")</f>
        <v>2025</v>
      </c>
      <c r="AM3677" t="str">
        <f>TEXT(Agricultural_Export_Analysis_Cleaned_Dataset[[#This Row],[Delivery_Date]],"mmm")</f>
        <v>Aug</v>
      </c>
      <c r="AN3677" t="str">
        <f>TEXT(Agricultural_Export_Analysis_Cleaned_Dataset[[#This Row],[Delivery_Date]],"ddd")</f>
        <v>Fri</v>
      </c>
      <c r="AO3677">
        <f>Agricultural_Export_Analysis_Cleaned_Dataset[[#This Row],[Delivery_Date]]-Agricultural_Export_Analysis_Cleaned_Dataset[[#This Row],[Ship_Date]]</f>
        <v>30</v>
      </c>
      <c r="AP3677">
        <f>Agricultural_Export_Analysis_Cleaned_Dataset[[#This Row],[Ship_Date]]-Agricultural_Export_Analysis_Cleaned_Dataset[[#This Row],[Order_Date]]</f>
        <v>7</v>
      </c>
      <c r="AQ3677" s="4" t="str">
        <f>TEXT(Agricultural_Export_Analysis_Cleaned_Dataset[[#This Row],[Order_Date]],"mmm yyyy")</f>
        <v>Jul 2025</v>
      </c>
    </row>
    <row r="3678" spans="1:43" x14ac:dyDescent="0.3">
      <c r="A3678" t="s">
        <v>6807</v>
      </c>
      <c r="B3678" t="s">
        <v>1176</v>
      </c>
      <c r="C3678" s="2">
        <v>45791</v>
      </c>
      <c r="D3678" s="2">
        <v>45796</v>
      </c>
      <c r="E3678" s="2">
        <v>45818</v>
      </c>
      <c r="F3678" t="s">
        <v>35</v>
      </c>
      <c r="G3678" t="s">
        <v>8932</v>
      </c>
      <c r="H3678" t="s">
        <v>37</v>
      </c>
      <c r="I3678" t="s">
        <v>52</v>
      </c>
      <c r="J3678" t="s">
        <v>63</v>
      </c>
      <c r="K3678" s="7">
        <v>0</v>
      </c>
      <c r="L3678" t="s">
        <v>87</v>
      </c>
      <c r="M3678" t="s">
        <v>159</v>
      </c>
      <c r="N3678" t="s">
        <v>160</v>
      </c>
      <c r="O3678">
        <v>1955</v>
      </c>
      <c r="P3678" s="6">
        <v>476.71</v>
      </c>
      <c r="Q3678" s="6">
        <v>931968.05</v>
      </c>
      <c r="R3678" s="5">
        <v>0.1</v>
      </c>
      <c r="S3678" s="6">
        <v>838771.245</v>
      </c>
      <c r="T3678" s="6">
        <v>14914.75</v>
      </c>
      <c r="U3678" s="6">
        <v>434765.66</v>
      </c>
      <c r="V3678" s="6">
        <v>2294.5700000000002</v>
      </c>
      <c r="W3678" s="6">
        <v>72111.42</v>
      </c>
      <c r="X3678" s="6">
        <v>314684.84499999997</v>
      </c>
      <c r="Y3678" s="5">
        <v>0.37517362078858602</v>
      </c>
      <c r="Z3678" t="s">
        <v>81</v>
      </c>
      <c r="AA3678" t="s">
        <v>82</v>
      </c>
      <c r="AB3678" t="s">
        <v>83</v>
      </c>
      <c r="AC3678" t="s">
        <v>76</v>
      </c>
      <c r="AD3678" t="s">
        <v>57</v>
      </c>
      <c r="AE3678" t="s">
        <v>67</v>
      </c>
      <c r="AF3678" t="str">
        <f>TEXT(Agricultural_Export_Analysis_Cleaned_Dataset[[#This Row],[Order_Date]],"mmm")</f>
        <v>May</v>
      </c>
      <c r="AG3678" t="str">
        <f>TEXT(Agricultural_Export_Analysis_Cleaned_Dataset[[#This Row],[Order_Date]],"yyyy")</f>
        <v>2025</v>
      </c>
      <c r="AH3678" t="str">
        <f>TEXT(Agricultural_Export_Analysis_Cleaned_Dataset[[#This Row],[Order_Date]],"ddd")</f>
        <v>Wed</v>
      </c>
      <c r="AI3678" t="str">
        <f>TEXT(Agricultural_Export_Analysis_Cleaned_Dataset[[#This Row],[Ship_Date]],"yyyy")</f>
        <v>2025</v>
      </c>
      <c r="AJ3678" t="str">
        <f>TEXT(Agricultural_Export_Analysis_Cleaned_Dataset[[#This Row],[Ship_Date]],"mmm")</f>
        <v>May</v>
      </c>
      <c r="AK3678" t="str">
        <f>TEXT(Agricultural_Export_Analysis_Cleaned_Dataset[[#This Row],[Ship_Date]],"ddd")</f>
        <v>Mon</v>
      </c>
      <c r="AL3678" t="str">
        <f>TEXT(Agricultural_Export_Analysis_Cleaned_Dataset[[#This Row],[Delivery_Date]],"yyyy")</f>
        <v>2025</v>
      </c>
      <c r="AM3678" t="str">
        <f>TEXT(Agricultural_Export_Analysis_Cleaned_Dataset[[#This Row],[Delivery_Date]],"mmm")</f>
        <v>Jun</v>
      </c>
      <c r="AN3678" t="str">
        <f>TEXT(Agricultural_Export_Analysis_Cleaned_Dataset[[#This Row],[Delivery_Date]],"ddd")</f>
        <v>Tue</v>
      </c>
      <c r="AO3678">
        <f>Agricultural_Export_Analysis_Cleaned_Dataset[[#This Row],[Delivery_Date]]-Agricultural_Export_Analysis_Cleaned_Dataset[[#This Row],[Ship_Date]]</f>
        <v>22</v>
      </c>
      <c r="AP3678">
        <f>Agricultural_Export_Analysis_Cleaned_Dataset[[#This Row],[Ship_Date]]-Agricultural_Export_Analysis_Cleaned_Dataset[[#This Row],[Order_Date]]</f>
        <v>5</v>
      </c>
      <c r="AQ3678" s="4" t="str">
        <f>TEXT(Agricultural_Export_Analysis_Cleaned_Dataset[[#This Row],[Order_Date]],"mmm yyyy")</f>
        <v>May 2025</v>
      </c>
    </row>
    <row r="3679" spans="1:43" x14ac:dyDescent="0.3">
      <c r="A3679" t="s">
        <v>6808</v>
      </c>
      <c r="B3679" t="s">
        <v>3647</v>
      </c>
      <c r="C3679" s="2">
        <v>45739</v>
      </c>
      <c r="D3679" s="2">
        <v>45744</v>
      </c>
      <c r="E3679" s="2">
        <v>45765</v>
      </c>
      <c r="F3679" t="s">
        <v>35</v>
      </c>
      <c r="G3679" t="s">
        <v>36</v>
      </c>
      <c r="H3679" t="s">
        <v>74</v>
      </c>
      <c r="I3679" t="s">
        <v>38</v>
      </c>
      <c r="J3679" t="s">
        <v>39</v>
      </c>
      <c r="K3679" s="7">
        <v>7</v>
      </c>
      <c r="L3679" t="s">
        <v>87</v>
      </c>
      <c r="M3679" t="s">
        <v>88</v>
      </c>
      <c r="N3679" t="s">
        <v>89</v>
      </c>
      <c r="O3679">
        <v>290</v>
      </c>
      <c r="P3679" s="6">
        <v>131.57</v>
      </c>
      <c r="Q3679" s="6">
        <v>38155.300000000003</v>
      </c>
      <c r="R3679" s="5">
        <v>0</v>
      </c>
      <c r="S3679" s="6">
        <v>38155.300000000003</v>
      </c>
      <c r="T3679" s="6">
        <v>2549.91</v>
      </c>
      <c r="U3679" s="6">
        <v>18224.93</v>
      </c>
      <c r="V3679" s="6">
        <v>2800.89</v>
      </c>
      <c r="W3679" s="6">
        <v>3607.53</v>
      </c>
      <c r="X3679" s="6">
        <v>10972.04</v>
      </c>
      <c r="Y3679" s="5">
        <v>0.28756267150304199</v>
      </c>
      <c r="Z3679" t="s">
        <v>40</v>
      </c>
      <c r="AA3679" t="s">
        <v>41</v>
      </c>
      <c r="AB3679" t="s">
        <v>56</v>
      </c>
      <c r="AC3679" t="s">
        <v>43</v>
      </c>
      <c r="AD3679" t="s">
        <v>84</v>
      </c>
      <c r="AE3679" t="s">
        <v>45</v>
      </c>
      <c r="AF3679" t="str">
        <f>TEXT(Agricultural_Export_Analysis_Cleaned_Dataset[[#This Row],[Order_Date]],"mmm")</f>
        <v>Mar</v>
      </c>
      <c r="AG3679" t="str">
        <f>TEXT(Agricultural_Export_Analysis_Cleaned_Dataset[[#This Row],[Order_Date]],"yyyy")</f>
        <v>2025</v>
      </c>
      <c r="AH3679" t="str">
        <f>TEXT(Agricultural_Export_Analysis_Cleaned_Dataset[[#This Row],[Order_Date]],"ddd")</f>
        <v>Sun</v>
      </c>
      <c r="AI3679" t="str">
        <f>TEXT(Agricultural_Export_Analysis_Cleaned_Dataset[[#This Row],[Ship_Date]],"yyyy")</f>
        <v>2025</v>
      </c>
      <c r="AJ3679" t="str">
        <f>TEXT(Agricultural_Export_Analysis_Cleaned_Dataset[[#This Row],[Ship_Date]],"mmm")</f>
        <v>Mar</v>
      </c>
      <c r="AK3679" t="str">
        <f>TEXT(Agricultural_Export_Analysis_Cleaned_Dataset[[#This Row],[Ship_Date]],"ddd")</f>
        <v>Fri</v>
      </c>
      <c r="AL3679" t="str">
        <f>TEXT(Agricultural_Export_Analysis_Cleaned_Dataset[[#This Row],[Delivery_Date]],"yyyy")</f>
        <v>2025</v>
      </c>
      <c r="AM3679" t="str">
        <f>TEXT(Agricultural_Export_Analysis_Cleaned_Dataset[[#This Row],[Delivery_Date]],"mmm")</f>
        <v>Apr</v>
      </c>
      <c r="AN3679" t="str">
        <f>TEXT(Agricultural_Export_Analysis_Cleaned_Dataset[[#This Row],[Delivery_Date]],"ddd")</f>
        <v>Fri</v>
      </c>
      <c r="AO3679">
        <f>Agricultural_Export_Analysis_Cleaned_Dataset[[#This Row],[Delivery_Date]]-Agricultural_Export_Analysis_Cleaned_Dataset[[#This Row],[Ship_Date]]</f>
        <v>21</v>
      </c>
      <c r="AP3679">
        <f>Agricultural_Export_Analysis_Cleaned_Dataset[[#This Row],[Ship_Date]]-Agricultural_Export_Analysis_Cleaned_Dataset[[#This Row],[Order_Date]]</f>
        <v>5</v>
      </c>
      <c r="AQ3679" s="4" t="str">
        <f>TEXT(Agricultural_Export_Analysis_Cleaned_Dataset[[#This Row],[Order_Date]],"mmm yyyy")</f>
        <v>Mar 2025</v>
      </c>
    </row>
    <row r="3680" spans="1:43" x14ac:dyDescent="0.3">
      <c r="A3680" t="s">
        <v>6809</v>
      </c>
      <c r="B3680" t="s">
        <v>6810</v>
      </c>
      <c r="C3680" s="2">
        <v>45817</v>
      </c>
      <c r="D3680" s="2">
        <v>45823</v>
      </c>
      <c r="E3680" s="2">
        <v>45833</v>
      </c>
      <c r="F3680" t="s">
        <v>35</v>
      </c>
      <c r="G3680" t="s">
        <v>8932</v>
      </c>
      <c r="H3680" t="s">
        <v>37</v>
      </c>
      <c r="I3680" t="s">
        <v>118</v>
      </c>
      <c r="J3680" t="s">
        <v>53</v>
      </c>
      <c r="K3680" s="7">
        <v>0</v>
      </c>
      <c r="L3680" t="s">
        <v>70</v>
      </c>
      <c r="M3680" t="s">
        <v>33</v>
      </c>
      <c r="N3680" t="s">
        <v>34</v>
      </c>
      <c r="O3680">
        <v>87</v>
      </c>
      <c r="P3680" s="6">
        <v>134.75</v>
      </c>
      <c r="Q3680" s="6">
        <v>11723.25</v>
      </c>
      <c r="R3680" s="5">
        <v>0.05</v>
      </c>
      <c r="S3680" s="6">
        <v>11137.0875</v>
      </c>
      <c r="T3680" s="6">
        <v>7382.84</v>
      </c>
      <c r="U3680" s="6">
        <v>5765.78</v>
      </c>
      <c r="V3680" s="6">
        <v>1866.98</v>
      </c>
      <c r="W3680" s="6">
        <v>673.38</v>
      </c>
      <c r="X3680" s="6">
        <v>-4551.8924999999999</v>
      </c>
      <c r="Y3680" s="5">
        <v>-0.40871480088488099</v>
      </c>
      <c r="Z3680" t="s">
        <v>81</v>
      </c>
      <c r="AA3680" t="s">
        <v>150</v>
      </c>
      <c r="AB3680" t="s">
        <v>56</v>
      </c>
      <c r="AC3680" t="s">
        <v>76</v>
      </c>
      <c r="AD3680" t="s">
        <v>93</v>
      </c>
      <c r="AE3680" t="s">
        <v>58</v>
      </c>
      <c r="AF3680" t="str">
        <f>TEXT(Agricultural_Export_Analysis_Cleaned_Dataset[[#This Row],[Order_Date]],"mmm")</f>
        <v>Jun</v>
      </c>
      <c r="AG3680" t="str">
        <f>TEXT(Agricultural_Export_Analysis_Cleaned_Dataset[[#This Row],[Order_Date]],"yyyy")</f>
        <v>2025</v>
      </c>
      <c r="AH3680" t="str">
        <f>TEXT(Agricultural_Export_Analysis_Cleaned_Dataset[[#This Row],[Order_Date]],"ddd")</f>
        <v>Mon</v>
      </c>
      <c r="AI3680" t="str">
        <f>TEXT(Agricultural_Export_Analysis_Cleaned_Dataset[[#This Row],[Ship_Date]],"yyyy")</f>
        <v>2025</v>
      </c>
      <c r="AJ3680" t="str">
        <f>TEXT(Agricultural_Export_Analysis_Cleaned_Dataset[[#This Row],[Ship_Date]],"mmm")</f>
        <v>Jun</v>
      </c>
      <c r="AK3680" t="str">
        <f>TEXT(Agricultural_Export_Analysis_Cleaned_Dataset[[#This Row],[Ship_Date]],"ddd")</f>
        <v>Sun</v>
      </c>
      <c r="AL3680" t="str">
        <f>TEXT(Agricultural_Export_Analysis_Cleaned_Dataset[[#This Row],[Delivery_Date]],"yyyy")</f>
        <v>2025</v>
      </c>
      <c r="AM3680" t="str">
        <f>TEXT(Agricultural_Export_Analysis_Cleaned_Dataset[[#This Row],[Delivery_Date]],"mmm")</f>
        <v>Jun</v>
      </c>
      <c r="AN3680" t="str">
        <f>TEXT(Agricultural_Export_Analysis_Cleaned_Dataset[[#This Row],[Delivery_Date]],"ddd")</f>
        <v>Wed</v>
      </c>
      <c r="AO3680">
        <f>Agricultural_Export_Analysis_Cleaned_Dataset[[#This Row],[Delivery_Date]]-Agricultural_Export_Analysis_Cleaned_Dataset[[#This Row],[Ship_Date]]</f>
        <v>10</v>
      </c>
      <c r="AP3680">
        <f>Agricultural_Export_Analysis_Cleaned_Dataset[[#This Row],[Ship_Date]]-Agricultural_Export_Analysis_Cleaned_Dataset[[#This Row],[Order_Date]]</f>
        <v>6</v>
      </c>
      <c r="AQ3680" s="4" t="str">
        <f>TEXT(Agricultural_Export_Analysis_Cleaned_Dataset[[#This Row],[Order_Date]],"mmm yyyy")</f>
        <v>Jun 2025</v>
      </c>
    </row>
    <row r="3681" spans="1:43" x14ac:dyDescent="0.3">
      <c r="A3681" t="s">
        <v>6811</v>
      </c>
      <c r="B3681" t="s">
        <v>6812</v>
      </c>
      <c r="C3681" s="2">
        <v>45304</v>
      </c>
      <c r="D3681" s="2">
        <v>45311</v>
      </c>
      <c r="E3681" s="2">
        <v>45328</v>
      </c>
      <c r="F3681" t="s">
        <v>35</v>
      </c>
      <c r="G3681" t="s">
        <v>203</v>
      </c>
      <c r="H3681" t="s">
        <v>51</v>
      </c>
      <c r="I3681" t="s">
        <v>97</v>
      </c>
      <c r="J3681" t="s">
        <v>112</v>
      </c>
      <c r="K3681" s="7">
        <v>0</v>
      </c>
      <c r="L3681" t="s">
        <v>32</v>
      </c>
      <c r="M3681" t="s">
        <v>101</v>
      </c>
      <c r="N3681" t="s">
        <v>102</v>
      </c>
      <c r="O3681">
        <v>1487</v>
      </c>
      <c r="P3681" s="6">
        <v>381.99</v>
      </c>
      <c r="Q3681" s="6">
        <v>568019.13</v>
      </c>
      <c r="R3681" s="5">
        <v>0.15</v>
      </c>
      <c r="S3681" s="6">
        <v>482816.26049999997</v>
      </c>
      <c r="T3681" s="6">
        <v>12730.62</v>
      </c>
      <c r="U3681" s="6">
        <v>281015.38</v>
      </c>
      <c r="V3681" s="6">
        <v>1980.94</v>
      </c>
      <c r="W3681" s="6">
        <v>23705.81</v>
      </c>
      <c r="X3681" s="6">
        <v>163383.5105</v>
      </c>
      <c r="Y3681" s="5">
        <v>0.33839686826371901</v>
      </c>
      <c r="Z3681" t="s">
        <v>40</v>
      </c>
      <c r="AA3681" t="s">
        <v>64</v>
      </c>
      <c r="AB3681" t="s">
        <v>42</v>
      </c>
      <c r="AC3681" t="s">
        <v>66</v>
      </c>
      <c r="AD3681" t="s">
        <v>84</v>
      </c>
      <c r="AE3681" t="s">
        <v>67</v>
      </c>
      <c r="AF3681" t="str">
        <f>TEXT(Agricultural_Export_Analysis_Cleaned_Dataset[[#This Row],[Order_Date]],"mmm")</f>
        <v>Jan</v>
      </c>
      <c r="AG3681" t="str">
        <f>TEXT(Agricultural_Export_Analysis_Cleaned_Dataset[[#This Row],[Order_Date]],"yyyy")</f>
        <v>2024</v>
      </c>
      <c r="AH3681" t="str">
        <f>TEXT(Agricultural_Export_Analysis_Cleaned_Dataset[[#This Row],[Order_Date]],"ddd")</f>
        <v>Sat</v>
      </c>
      <c r="AI3681" t="str">
        <f>TEXT(Agricultural_Export_Analysis_Cleaned_Dataset[[#This Row],[Ship_Date]],"yyyy")</f>
        <v>2024</v>
      </c>
      <c r="AJ3681" t="str">
        <f>TEXT(Agricultural_Export_Analysis_Cleaned_Dataset[[#This Row],[Ship_Date]],"mmm")</f>
        <v>Jan</v>
      </c>
      <c r="AK3681" t="str">
        <f>TEXT(Agricultural_Export_Analysis_Cleaned_Dataset[[#This Row],[Ship_Date]],"ddd")</f>
        <v>Sat</v>
      </c>
      <c r="AL3681" t="str">
        <f>TEXT(Agricultural_Export_Analysis_Cleaned_Dataset[[#This Row],[Delivery_Date]],"yyyy")</f>
        <v>2024</v>
      </c>
      <c r="AM3681" t="str">
        <f>TEXT(Agricultural_Export_Analysis_Cleaned_Dataset[[#This Row],[Delivery_Date]],"mmm")</f>
        <v>Feb</v>
      </c>
      <c r="AN3681" t="str">
        <f>TEXT(Agricultural_Export_Analysis_Cleaned_Dataset[[#This Row],[Delivery_Date]],"ddd")</f>
        <v>Tue</v>
      </c>
      <c r="AO3681">
        <f>Agricultural_Export_Analysis_Cleaned_Dataset[[#This Row],[Delivery_Date]]-Agricultural_Export_Analysis_Cleaned_Dataset[[#This Row],[Ship_Date]]</f>
        <v>17</v>
      </c>
      <c r="AP3681">
        <f>Agricultural_Export_Analysis_Cleaned_Dataset[[#This Row],[Ship_Date]]-Agricultural_Export_Analysis_Cleaned_Dataset[[#This Row],[Order_Date]]</f>
        <v>7</v>
      </c>
      <c r="AQ3681" s="4" t="str">
        <f>TEXT(Agricultural_Export_Analysis_Cleaned_Dataset[[#This Row],[Order_Date]],"mmm yyyy")</f>
        <v>Jan 2024</v>
      </c>
    </row>
    <row r="3682" spans="1:43" x14ac:dyDescent="0.3">
      <c r="A3682" t="s">
        <v>6813</v>
      </c>
      <c r="B3682" t="s">
        <v>4079</v>
      </c>
      <c r="C3682" s="2">
        <v>45541</v>
      </c>
      <c r="D3682" s="2">
        <v>45550</v>
      </c>
      <c r="E3682" s="2">
        <v>45565</v>
      </c>
      <c r="F3682" t="s">
        <v>35</v>
      </c>
      <c r="G3682" t="s">
        <v>36</v>
      </c>
      <c r="H3682" t="s">
        <v>74</v>
      </c>
      <c r="I3682" t="s">
        <v>91</v>
      </c>
      <c r="J3682" t="s">
        <v>53</v>
      </c>
      <c r="K3682" s="7">
        <v>0</v>
      </c>
      <c r="L3682" t="s">
        <v>80</v>
      </c>
      <c r="M3682" t="s">
        <v>101</v>
      </c>
      <c r="N3682" t="s">
        <v>102</v>
      </c>
      <c r="O3682">
        <v>1722</v>
      </c>
      <c r="P3682" s="6">
        <v>287.60000000000002</v>
      </c>
      <c r="Q3682" s="6">
        <v>495247.2</v>
      </c>
      <c r="R3682" s="5">
        <v>0.1</v>
      </c>
      <c r="S3682" s="6">
        <v>445722.48</v>
      </c>
      <c r="T3682" s="6">
        <v>4954.68</v>
      </c>
      <c r="U3682" s="6">
        <v>214866.05</v>
      </c>
      <c r="V3682" s="6">
        <v>961.03</v>
      </c>
      <c r="W3682" s="6">
        <v>51761.52</v>
      </c>
      <c r="X3682" s="6">
        <v>173179.2</v>
      </c>
      <c r="Y3682" s="5">
        <v>0.38853593383937002</v>
      </c>
      <c r="Z3682" t="s">
        <v>103</v>
      </c>
      <c r="AA3682" t="s">
        <v>104</v>
      </c>
      <c r="AB3682" t="s">
        <v>42</v>
      </c>
      <c r="AC3682" t="s">
        <v>66</v>
      </c>
      <c r="AD3682" t="s">
        <v>77</v>
      </c>
      <c r="AE3682" t="s">
        <v>67</v>
      </c>
      <c r="AF3682" t="str">
        <f>TEXT(Agricultural_Export_Analysis_Cleaned_Dataset[[#This Row],[Order_Date]],"mmm")</f>
        <v>Sep</v>
      </c>
      <c r="AG3682" t="str">
        <f>TEXT(Agricultural_Export_Analysis_Cleaned_Dataset[[#This Row],[Order_Date]],"yyyy")</f>
        <v>2024</v>
      </c>
      <c r="AH3682" t="str">
        <f>TEXT(Agricultural_Export_Analysis_Cleaned_Dataset[[#This Row],[Order_Date]],"ddd")</f>
        <v>Fri</v>
      </c>
      <c r="AI3682" t="str">
        <f>TEXT(Agricultural_Export_Analysis_Cleaned_Dataset[[#This Row],[Ship_Date]],"yyyy")</f>
        <v>2024</v>
      </c>
      <c r="AJ3682" t="str">
        <f>TEXT(Agricultural_Export_Analysis_Cleaned_Dataset[[#This Row],[Ship_Date]],"mmm")</f>
        <v>Sep</v>
      </c>
      <c r="AK3682" t="str">
        <f>TEXT(Agricultural_Export_Analysis_Cleaned_Dataset[[#This Row],[Ship_Date]],"ddd")</f>
        <v>Sun</v>
      </c>
      <c r="AL3682" t="str">
        <f>TEXT(Agricultural_Export_Analysis_Cleaned_Dataset[[#This Row],[Delivery_Date]],"yyyy")</f>
        <v>2024</v>
      </c>
      <c r="AM3682" t="str">
        <f>TEXT(Agricultural_Export_Analysis_Cleaned_Dataset[[#This Row],[Delivery_Date]],"mmm")</f>
        <v>Sep</v>
      </c>
      <c r="AN3682" t="str">
        <f>TEXT(Agricultural_Export_Analysis_Cleaned_Dataset[[#This Row],[Delivery_Date]],"ddd")</f>
        <v>Mon</v>
      </c>
      <c r="AO3682">
        <f>Agricultural_Export_Analysis_Cleaned_Dataset[[#This Row],[Delivery_Date]]-Agricultural_Export_Analysis_Cleaned_Dataset[[#This Row],[Ship_Date]]</f>
        <v>15</v>
      </c>
      <c r="AP3682">
        <f>Agricultural_Export_Analysis_Cleaned_Dataset[[#This Row],[Ship_Date]]-Agricultural_Export_Analysis_Cleaned_Dataset[[#This Row],[Order_Date]]</f>
        <v>9</v>
      </c>
      <c r="AQ3682" s="4" t="str">
        <f>TEXT(Agricultural_Export_Analysis_Cleaned_Dataset[[#This Row],[Order_Date]],"mmm yyyy")</f>
        <v>Sep 2024</v>
      </c>
    </row>
    <row r="3683" spans="1:43" x14ac:dyDescent="0.3">
      <c r="A3683" t="s">
        <v>6814</v>
      </c>
      <c r="B3683" t="s">
        <v>6815</v>
      </c>
      <c r="C3683" s="2">
        <v>45907</v>
      </c>
      <c r="D3683" s="2">
        <v>45916</v>
      </c>
      <c r="E3683" s="2">
        <v>45930</v>
      </c>
      <c r="F3683" t="s">
        <v>35</v>
      </c>
      <c r="G3683" t="s">
        <v>50</v>
      </c>
      <c r="H3683" t="s">
        <v>37</v>
      </c>
      <c r="I3683" t="s">
        <v>52</v>
      </c>
      <c r="J3683" t="s">
        <v>112</v>
      </c>
      <c r="K3683" s="7">
        <v>0</v>
      </c>
      <c r="L3683" t="s">
        <v>87</v>
      </c>
      <c r="M3683" t="s">
        <v>88</v>
      </c>
      <c r="N3683" t="s">
        <v>89</v>
      </c>
      <c r="O3683">
        <v>552</v>
      </c>
      <c r="P3683" s="6">
        <v>276.97000000000003</v>
      </c>
      <c r="Q3683" s="6">
        <v>152887.44</v>
      </c>
      <c r="R3683" s="5">
        <v>0</v>
      </c>
      <c r="S3683" s="6">
        <v>152887.44</v>
      </c>
      <c r="T3683" s="6">
        <v>6058.34</v>
      </c>
      <c r="U3683" s="6">
        <v>114223.65</v>
      </c>
      <c r="V3683" s="6">
        <v>390.3</v>
      </c>
      <c r="W3683" s="6">
        <v>10377.540000000001</v>
      </c>
      <c r="X3683" s="6">
        <v>21837.61</v>
      </c>
      <c r="Y3683" s="5">
        <v>0.14283455854843299</v>
      </c>
      <c r="Z3683" t="s">
        <v>103</v>
      </c>
      <c r="AA3683" t="s">
        <v>104</v>
      </c>
      <c r="AB3683" t="s">
        <v>42</v>
      </c>
      <c r="AC3683" t="s">
        <v>76</v>
      </c>
      <c r="AD3683" t="s">
        <v>123</v>
      </c>
      <c r="AE3683" t="s">
        <v>67</v>
      </c>
      <c r="AF3683" t="str">
        <f>TEXT(Agricultural_Export_Analysis_Cleaned_Dataset[[#This Row],[Order_Date]],"mmm")</f>
        <v>Sep</v>
      </c>
      <c r="AG3683" t="str">
        <f>TEXT(Agricultural_Export_Analysis_Cleaned_Dataset[[#This Row],[Order_Date]],"yyyy")</f>
        <v>2025</v>
      </c>
      <c r="AH3683" t="str">
        <f>TEXT(Agricultural_Export_Analysis_Cleaned_Dataset[[#This Row],[Order_Date]],"ddd")</f>
        <v>Sun</v>
      </c>
      <c r="AI3683" t="str">
        <f>TEXT(Agricultural_Export_Analysis_Cleaned_Dataset[[#This Row],[Ship_Date]],"yyyy")</f>
        <v>2025</v>
      </c>
      <c r="AJ3683" t="str">
        <f>TEXT(Agricultural_Export_Analysis_Cleaned_Dataset[[#This Row],[Ship_Date]],"mmm")</f>
        <v>Sep</v>
      </c>
      <c r="AK3683" t="str">
        <f>TEXT(Agricultural_Export_Analysis_Cleaned_Dataset[[#This Row],[Ship_Date]],"ddd")</f>
        <v>Tue</v>
      </c>
      <c r="AL3683" t="str">
        <f>TEXT(Agricultural_Export_Analysis_Cleaned_Dataset[[#This Row],[Delivery_Date]],"yyyy")</f>
        <v>2025</v>
      </c>
      <c r="AM3683" t="str">
        <f>TEXT(Agricultural_Export_Analysis_Cleaned_Dataset[[#This Row],[Delivery_Date]],"mmm")</f>
        <v>Sep</v>
      </c>
      <c r="AN3683" t="str">
        <f>TEXT(Agricultural_Export_Analysis_Cleaned_Dataset[[#This Row],[Delivery_Date]],"ddd")</f>
        <v>Tue</v>
      </c>
      <c r="AO3683">
        <f>Agricultural_Export_Analysis_Cleaned_Dataset[[#This Row],[Delivery_Date]]-Agricultural_Export_Analysis_Cleaned_Dataset[[#This Row],[Ship_Date]]</f>
        <v>14</v>
      </c>
      <c r="AP3683">
        <f>Agricultural_Export_Analysis_Cleaned_Dataset[[#This Row],[Ship_Date]]-Agricultural_Export_Analysis_Cleaned_Dataset[[#This Row],[Order_Date]]</f>
        <v>9</v>
      </c>
      <c r="AQ3683" s="4" t="str">
        <f>TEXT(Agricultural_Export_Analysis_Cleaned_Dataset[[#This Row],[Order_Date]],"mmm yyyy")</f>
        <v>Sep 2025</v>
      </c>
    </row>
    <row r="3684" spans="1:43" x14ac:dyDescent="0.3">
      <c r="A3684" t="s">
        <v>6816</v>
      </c>
      <c r="B3684" t="s">
        <v>6817</v>
      </c>
      <c r="C3684" s="2">
        <v>45561</v>
      </c>
      <c r="D3684" s="2">
        <v>45570</v>
      </c>
      <c r="E3684" s="2">
        <v>45601</v>
      </c>
      <c r="F3684" t="s">
        <v>35</v>
      </c>
      <c r="G3684" t="s">
        <v>117</v>
      </c>
      <c r="H3684" t="s">
        <v>74</v>
      </c>
      <c r="I3684" t="s">
        <v>52</v>
      </c>
      <c r="J3684" t="s">
        <v>112</v>
      </c>
      <c r="K3684" s="7">
        <v>10</v>
      </c>
      <c r="L3684" t="s">
        <v>32</v>
      </c>
      <c r="M3684" t="s">
        <v>140</v>
      </c>
      <c r="N3684" t="s">
        <v>49</v>
      </c>
      <c r="O3684">
        <v>1344</v>
      </c>
      <c r="P3684" s="6">
        <v>373.98</v>
      </c>
      <c r="Q3684" s="6">
        <v>502629.12</v>
      </c>
      <c r="R3684" s="5">
        <v>0.1</v>
      </c>
      <c r="S3684" s="6">
        <v>452366.20799999998</v>
      </c>
      <c r="T3684" s="6">
        <v>11840.5</v>
      </c>
      <c r="U3684" s="6">
        <v>207356.54</v>
      </c>
      <c r="V3684" s="6">
        <v>460.82</v>
      </c>
      <c r="W3684" s="6">
        <v>9261.01</v>
      </c>
      <c r="X3684" s="6">
        <v>223447.33799999999</v>
      </c>
      <c r="Y3684" s="5">
        <v>0.49395232015208301</v>
      </c>
      <c r="Z3684" t="s">
        <v>103</v>
      </c>
      <c r="AA3684" t="s">
        <v>104</v>
      </c>
      <c r="AB3684" t="s">
        <v>42</v>
      </c>
      <c r="AC3684" t="s">
        <v>76</v>
      </c>
      <c r="AD3684" t="s">
        <v>93</v>
      </c>
      <c r="AE3684" t="s">
        <v>58</v>
      </c>
      <c r="AF3684" t="str">
        <f>TEXT(Agricultural_Export_Analysis_Cleaned_Dataset[[#This Row],[Order_Date]],"mmm")</f>
        <v>Sep</v>
      </c>
      <c r="AG3684" t="str">
        <f>TEXT(Agricultural_Export_Analysis_Cleaned_Dataset[[#This Row],[Order_Date]],"yyyy")</f>
        <v>2024</v>
      </c>
      <c r="AH3684" t="str">
        <f>TEXT(Agricultural_Export_Analysis_Cleaned_Dataset[[#This Row],[Order_Date]],"ddd")</f>
        <v>Thu</v>
      </c>
      <c r="AI3684" t="str">
        <f>TEXT(Agricultural_Export_Analysis_Cleaned_Dataset[[#This Row],[Ship_Date]],"yyyy")</f>
        <v>2024</v>
      </c>
      <c r="AJ3684" t="str">
        <f>TEXT(Agricultural_Export_Analysis_Cleaned_Dataset[[#This Row],[Ship_Date]],"mmm")</f>
        <v>Oct</v>
      </c>
      <c r="AK3684" t="str">
        <f>TEXT(Agricultural_Export_Analysis_Cleaned_Dataset[[#This Row],[Ship_Date]],"ddd")</f>
        <v>Sat</v>
      </c>
      <c r="AL3684" t="str">
        <f>TEXT(Agricultural_Export_Analysis_Cleaned_Dataset[[#This Row],[Delivery_Date]],"yyyy")</f>
        <v>2024</v>
      </c>
      <c r="AM3684" t="str">
        <f>TEXT(Agricultural_Export_Analysis_Cleaned_Dataset[[#This Row],[Delivery_Date]],"mmm")</f>
        <v>Nov</v>
      </c>
      <c r="AN3684" t="str">
        <f>TEXT(Agricultural_Export_Analysis_Cleaned_Dataset[[#This Row],[Delivery_Date]],"ddd")</f>
        <v>Tue</v>
      </c>
      <c r="AO3684">
        <f>Agricultural_Export_Analysis_Cleaned_Dataset[[#This Row],[Delivery_Date]]-Agricultural_Export_Analysis_Cleaned_Dataset[[#This Row],[Ship_Date]]</f>
        <v>31</v>
      </c>
      <c r="AP3684">
        <f>Agricultural_Export_Analysis_Cleaned_Dataset[[#This Row],[Ship_Date]]-Agricultural_Export_Analysis_Cleaned_Dataset[[#This Row],[Order_Date]]</f>
        <v>9</v>
      </c>
      <c r="AQ3684" s="4" t="str">
        <f>TEXT(Agricultural_Export_Analysis_Cleaned_Dataset[[#This Row],[Order_Date]],"mmm yyyy")</f>
        <v>Sep 2024</v>
      </c>
    </row>
    <row r="3685" spans="1:43" x14ac:dyDescent="0.3">
      <c r="A3685" t="s">
        <v>6818</v>
      </c>
      <c r="B3685" t="s">
        <v>6819</v>
      </c>
      <c r="C3685" s="2">
        <v>45908</v>
      </c>
      <c r="D3685" s="2">
        <v>45911</v>
      </c>
      <c r="E3685" s="2">
        <v>45937</v>
      </c>
      <c r="F3685" t="s">
        <v>35</v>
      </c>
      <c r="G3685" t="s">
        <v>203</v>
      </c>
      <c r="H3685" t="s">
        <v>37</v>
      </c>
      <c r="I3685" t="s">
        <v>38</v>
      </c>
      <c r="J3685" t="s">
        <v>53</v>
      </c>
      <c r="K3685" s="7">
        <v>0</v>
      </c>
      <c r="L3685" t="s">
        <v>87</v>
      </c>
      <c r="M3685" t="s">
        <v>33</v>
      </c>
      <c r="N3685" t="s">
        <v>34</v>
      </c>
      <c r="O3685">
        <v>166</v>
      </c>
      <c r="P3685" s="6">
        <v>308.08999999999997</v>
      </c>
      <c r="Q3685" s="6">
        <v>51142.94</v>
      </c>
      <c r="R3685" s="5">
        <v>0</v>
      </c>
      <c r="S3685" s="6">
        <v>51142.94</v>
      </c>
      <c r="T3685" s="6">
        <v>2060.14</v>
      </c>
      <c r="U3685" s="6">
        <v>23722.23</v>
      </c>
      <c r="V3685" s="6">
        <v>908.65</v>
      </c>
      <c r="W3685" s="6">
        <v>4711.1000000000004</v>
      </c>
      <c r="X3685" s="6">
        <v>19740.82</v>
      </c>
      <c r="Y3685" s="5">
        <v>0.38599306179894999</v>
      </c>
      <c r="Z3685" t="s">
        <v>103</v>
      </c>
      <c r="AA3685" t="s">
        <v>104</v>
      </c>
      <c r="AB3685" t="s">
        <v>83</v>
      </c>
      <c r="AC3685" t="s">
        <v>43</v>
      </c>
      <c r="AD3685" t="s">
        <v>77</v>
      </c>
      <c r="AE3685" t="s">
        <v>45</v>
      </c>
      <c r="AF3685" t="str">
        <f>TEXT(Agricultural_Export_Analysis_Cleaned_Dataset[[#This Row],[Order_Date]],"mmm")</f>
        <v>Sep</v>
      </c>
      <c r="AG3685" t="str">
        <f>TEXT(Agricultural_Export_Analysis_Cleaned_Dataset[[#This Row],[Order_Date]],"yyyy")</f>
        <v>2025</v>
      </c>
      <c r="AH3685" t="str">
        <f>TEXT(Agricultural_Export_Analysis_Cleaned_Dataset[[#This Row],[Order_Date]],"ddd")</f>
        <v>Mon</v>
      </c>
      <c r="AI3685" t="str">
        <f>TEXT(Agricultural_Export_Analysis_Cleaned_Dataset[[#This Row],[Ship_Date]],"yyyy")</f>
        <v>2025</v>
      </c>
      <c r="AJ3685" t="str">
        <f>TEXT(Agricultural_Export_Analysis_Cleaned_Dataset[[#This Row],[Ship_Date]],"mmm")</f>
        <v>Sep</v>
      </c>
      <c r="AK3685" t="str">
        <f>TEXT(Agricultural_Export_Analysis_Cleaned_Dataset[[#This Row],[Ship_Date]],"ddd")</f>
        <v>Thu</v>
      </c>
      <c r="AL3685" t="str">
        <f>TEXT(Agricultural_Export_Analysis_Cleaned_Dataset[[#This Row],[Delivery_Date]],"yyyy")</f>
        <v>2025</v>
      </c>
      <c r="AM3685" t="str">
        <f>TEXT(Agricultural_Export_Analysis_Cleaned_Dataset[[#This Row],[Delivery_Date]],"mmm")</f>
        <v>Oct</v>
      </c>
      <c r="AN3685" t="str">
        <f>TEXT(Agricultural_Export_Analysis_Cleaned_Dataset[[#This Row],[Delivery_Date]],"ddd")</f>
        <v>Tue</v>
      </c>
      <c r="AO3685">
        <f>Agricultural_Export_Analysis_Cleaned_Dataset[[#This Row],[Delivery_Date]]-Agricultural_Export_Analysis_Cleaned_Dataset[[#This Row],[Ship_Date]]</f>
        <v>26</v>
      </c>
      <c r="AP3685">
        <f>Agricultural_Export_Analysis_Cleaned_Dataset[[#This Row],[Ship_Date]]-Agricultural_Export_Analysis_Cleaned_Dataset[[#This Row],[Order_Date]]</f>
        <v>3</v>
      </c>
      <c r="AQ3685" s="4" t="str">
        <f>TEXT(Agricultural_Export_Analysis_Cleaned_Dataset[[#This Row],[Order_Date]],"mmm yyyy")</f>
        <v>Sep 2025</v>
      </c>
    </row>
    <row r="3686" spans="1:43" x14ac:dyDescent="0.3">
      <c r="A3686" t="s">
        <v>6820</v>
      </c>
      <c r="B3686" t="s">
        <v>5748</v>
      </c>
      <c r="C3686" s="2">
        <v>45723</v>
      </c>
      <c r="D3686" s="2">
        <v>45725</v>
      </c>
      <c r="E3686" s="2">
        <v>45749</v>
      </c>
      <c r="F3686" t="s">
        <v>35</v>
      </c>
      <c r="G3686" t="s">
        <v>36</v>
      </c>
      <c r="H3686" t="s">
        <v>37</v>
      </c>
      <c r="I3686" t="s">
        <v>38</v>
      </c>
      <c r="J3686" t="s">
        <v>63</v>
      </c>
      <c r="K3686" s="7">
        <v>0</v>
      </c>
      <c r="L3686" t="s">
        <v>32</v>
      </c>
      <c r="M3686" t="s">
        <v>48</v>
      </c>
      <c r="N3686" t="s">
        <v>49</v>
      </c>
      <c r="O3686">
        <v>1764</v>
      </c>
      <c r="P3686" s="6">
        <v>327.74</v>
      </c>
      <c r="Q3686" s="6">
        <v>578133.36</v>
      </c>
      <c r="R3686" s="5">
        <v>0.15</v>
      </c>
      <c r="S3686" s="6">
        <v>491413.35600000003</v>
      </c>
      <c r="T3686" s="6">
        <v>4227.45</v>
      </c>
      <c r="U3686" s="6">
        <v>356317.45</v>
      </c>
      <c r="V3686" s="6">
        <v>1233.6400000000001</v>
      </c>
      <c r="W3686" s="6">
        <v>10377.120000000001</v>
      </c>
      <c r="X3686" s="6">
        <v>119257.696</v>
      </c>
      <c r="Y3686" s="5">
        <v>0.242683058048589</v>
      </c>
      <c r="Z3686" t="s">
        <v>40</v>
      </c>
      <c r="AA3686" t="s">
        <v>41</v>
      </c>
      <c r="AB3686" t="s">
        <v>42</v>
      </c>
      <c r="AC3686" t="s">
        <v>43</v>
      </c>
      <c r="AD3686" t="s">
        <v>98</v>
      </c>
      <c r="AE3686" t="s">
        <v>58</v>
      </c>
      <c r="AF3686" t="str">
        <f>TEXT(Agricultural_Export_Analysis_Cleaned_Dataset[[#This Row],[Order_Date]],"mmm")</f>
        <v>Mar</v>
      </c>
      <c r="AG3686" t="str">
        <f>TEXT(Agricultural_Export_Analysis_Cleaned_Dataset[[#This Row],[Order_Date]],"yyyy")</f>
        <v>2025</v>
      </c>
      <c r="AH3686" t="str">
        <f>TEXT(Agricultural_Export_Analysis_Cleaned_Dataset[[#This Row],[Order_Date]],"ddd")</f>
        <v>Fri</v>
      </c>
      <c r="AI3686" t="str">
        <f>TEXT(Agricultural_Export_Analysis_Cleaned_Dataset[[#This Row],[Ship_Date]],"yyyy")</f>
        <v>2025</v>
      </c>
      <c r="AJ3686" t="str">
        <f>TEXT(Agricultural_Export_Analysis_Cleaned_Dataset[[#This Row],[Ship_Date]],"mmm")</f>
        <v>Mar</v>
      </c>
      <c r="AK3686" t="str">
        <f>TEXT(Agricultural_Export_Analysis_Cleaned_Dataset[[#This Row],[Ship_Date]],"ddd")</f>
        <v>Sun</v>
      </c>
      <c r="AL3686" t="str">
        <f>TEXT(Agricultural_Export_Analysis_Cleaned_Dataset[[#This Row],[Delivery_Date]],"yyyy")</f>
        <v>2025</v>
      </c>
      <c r="AM3686" t="str">
        <f>TEXT(Agricultural_Export_Analysis_Cleaned_Dataset[[#This Row],[Delivery_Date]],"mmm")</f>
        <v>Apr</v>
      </c>
      <c r="AN3686" t="str">
        <f>TEXT(Agricultural_Export_Analysis_Cleaned_Dataset[[#This Row],[Delivery_Date]],"ddd")</f>
        <v>Wed</v>
      </c>
      <c r="AO3686">
        <f>Agricultural_Export_Analysis_Cleaned_Dataset[[#This Row],[Delivery_Date]]-Agricultural_Export_Analysis_Cleaned_Dataset[[#This Row],[Ship_Date]]</f>
        <v>24</v>
      </c>
      <c r="AP3686">
        <f>Agricultural_Export_Analysis_Cleaned_Dataset[[#This Row],[Ship_Date]]-Agricultural_Export_Analysis_Cleaned_Dataset[[#This Row],[Order_Date]]</f>
        <v>2</v>
      </c>
      <c r="AQ3686" s="4" t="str">
        <f>TEXT(Agricultural_Export_Analysis_Cleaned_Dataset[[#This Row],[Order_Date]],"mmm yyyy")</f>
        <v>Mar 2025</v>
      </c>
    </row>
    <row r="3687" spans="1:43" x14ac:dyDescent="0.3">
      <c r="A3687" t="s">
        <v>6821</v>
      </c>
      <c r="B3687" t="s">
        <v>6513</v>
      </c>
      <c r="C3687" s="2">
        <v>45431</v>
      </c>
      <c r="D3687" s="2">
        <v>45439</v>
      </c>
      <c r="E3687" s="2">
        <v>45454</v>
      </c>
      <c r="F3687" t="s">
        <v>35</v>
      </c>
      <c r="G3687" t="s">
        <v>8934</v>
      </c>
      <c r="H3687" t="s">
        <v>74</v>
      </c>
      <c r="I3687" t="s">
        <v>52</v>
      </c>
      <c r="J3687" t="s">
        <v>112</v>
      </c>
      <c r="K3687" s="7">
        <v>0</v>
      </c>
      <c r="L3687" t="s">
        <v>135</v>
      </c>
      <c r="M3687" t="s">
        <v>48</v>
      </c>
      <c r="N3687" t="s">
        <v>49</v>
      </c>
      <c r="O3687">
        <v>1342</v>
      </c>
      <c r="P3687" s="6">
        <v>359.44</v>
      </c>
      <c r="Q3687" s="6">
        <v>482368.48</v>
      </c>
      <c r="R3687" s="5">
        <v>0.05</v>
      </c>
      <c r="S3687" s="6">
        <v>458250.05599999998</v>
      </c>
      <c r="T3687" s="6">
        <v>3572.52</v>
      </c>
      <c r="U3687" s="6">
        <v>239164.39</v>
      </c>
      <c r="V3687" s="6">
        <v>1018.76</v>
      </c>
      <c r="W3687" s="6">
        <v>40286.25</v>
      </c>
      <c r="X3687" s="6">
        <v>174208.136</v>
      </c>
      <c r="Y3687" s="5">
        <v>0.38015955201541701</v>
      </c>
      <c r="Z3687" t="s">
        <v>81</v>
      </c>
      <c r="AA3687" t="s">
        <v>82</v>
      </c>
      <c r="AB3687" t="s">
        <v>42</v>
      </c>
      <c r="AC3687" t="s">
        <v>76</v>
      </c>
      <c r="AD3687" t="s">
        <v>84</v>
      </c>
      <c r="AE3687" t="s">
        <v>45</v>
      </c>
      <c r="AF3687" t="str">
        <f>TEXT(Agricultural_Export_Analysis_Cleaned_Dataset[[#This Row],[Order_Date]],"mmm")</f>
        <v>May</v>
      </c>
      <c r="AG3687" t="str">
        <f>TEXT(Agricultural_Export_Analysis_Cleaned_Dataset[[#This Row],[Order_Date]],"yyyy")</f>
        <v>2024</v>
      </c>
      <c r="AH3687" t="str">
        <f>TEXT(Agricultural_Export_Analysis_Cleaned_Dataset[[#This Row],[Order_Date]],"ddd")</f>
        <v>Sun</v>
      </c>
      <c r="AI3687" t="str">
        <f>TEXT(Agricultural_Export_Analysis_Cleaned_Dataset[[#This Row],[Ship_Date]],"yyyy")</f>
        <v>2024</v>
      </c>
      <c r="AJ3687" t="str">
        <f>TEXT(Agricultural_Export_Analysis_Cleaned_Dataset[[#This Row],[Ship_Date]],"mmm")</f>
        <v>May</v>
      </c>
      <c r="AK3687" t="str">
        <f>TEXT(Agricultural_Export_Analysis_Cleaned_Dataset[[#This Row],[Ship_Date]],"ddd")</f>
        <v>Mon</v>
      </c>
      <c r="AL3687" t="str">
        <f>TEXT(Agricultural_Export_Analysis_Cleaned_Dataset[[#This Row],[Delivery_Date]],"yyyy")</f>
        <v>2024</v>
      </c>
      <c r="AM3687" t="str">
        <f>TEXT(Agricultural_Export_Analysis_Cleaned_Dataset[[#This Row],[Delivery_Date]],"mmm")</f>
        <v>Jun</v>
      </c>
      <c r="AN3687" t="str">
        <f>TEXT(Agricultural_Export_Analysis_Cleaned_Dataset[[#This Row],[Delivery_Date]],"ddd")</f>
        <v>Tue</v>
      </c>
      <c r="AO3687">
        <f>Agricultural_Export_Analysis_Cleaned_Dataset[[#This Row],[Delivery_Date]]-Agricultural_Export_Analysis_Cleaned_Dataset[[#This Row],[Ship_Date]]</f>
        <v>15</v>
      </c>
      <c r="AP3687">
        <f>Agricultural_Export_Analysis_Cleaned_Dataset[[#This Row],[Ship_Date]]-Agricultural_Export_Analysis_Cleaned_Dataset[[#This Row],[Order_Date]]</f>
        <v>8</v>
      </c>
      <c r="AQ3687" s="4" t="str">
        <f>TEXT(Agricultural_Export_Analysis_Cleaned_Dataset[[#This Row],[Order_Date]],"mmm yyyy")</f>
        <v>May 2024</v>
      </c>
    </row>
    <row r="3688" spans="1:43" x14ac:dyDescent="0.3">
      <c r="A3688" t="s">
        <v>6822</v>
      </c>
      <c r="B3688" t="s">
        <v>6823</v>
      </c>
      <c r="C3688" s="2">
        <v>45851</v>
      </c>
      <c r="D3688" s="2">
        <v>45860</v>
      </c>
      <c r="E3688" s="2">
        <v>45883</v>
      </c>
      <c r="F3688" t="s">
        <v>35</v>
      </c>
      <c r="G3688" t="s">
        <v>8933</v>
      </c>
      <c r="H3688" t="s">
        <v>74</v>
      </c>
      <c r="I3688" t="s">
        <v>91</v>
      </c>
      <c r="J3688" t="s">
        <v>63</v>
      </c>
      <c r="K3688" s="7">
        <v>15</v>
      </c>
      <c r="L3688" t="s">
        <v>32</v>
      </c>
      <c r="M3688" t="s">
        <v>159</v>
      </c>
      <c r="N3688" t="s">
        <v>160</v>
      </c>
      <c r="O3688">
        <v>787</v>
      </c>
      <c r="P3688" s="6">
        <v>435.43</v>
      </c>
      <c r="Q3688" s="6">
        <v>342683.41</v>
      </c>
      <c r="R3688" s="5">
        <v>0.15</v>
      </c>
      <c r="S3688" s="6">
        <v>291280.89850000001</v>
      </c>
      <c r="T3688" s="6">
        <v>7560.02</v>
      </c>
      <c r="U3688" s="6">
        <v>174445.31</v>
      </c>
      <c r="V3688" s="6">
        <v>2210.1999999999998</v>
      </c>
      <c r="W3688" s="6">
        <v>31689.09</v>
      </c>
      <c r="X3688" s="6">
        <v>75376.2785</v>
      </c>
      <c r="Y3688" s="5">
        <v>0.25877521968712303</v>
      </c>
      <c r="Z3688" t="s">
        <v>103</v>
      </c>
      <c r="AA3688" t="s">
        <v>119</v>
      </c>
      <c r="AB3688" t="s">
        <v>83</v>
      </c>
      <c r="AC3688" t="s">
        <v>76</v>
      </c>
      <c r="AD3688" t="s">
        <v>123</v>
      </c>
      <c r="AE3688" t="s">
        <v>58</v>
      </c>
      <c r="AF3688" t="str">
        <f>TEXT(Agricultural_Export_Analysis_Cleaned_Dataset[[#This Row],[Order_Date]],"mmm")</f>
        <v>Jul</v>
      </c>
      <c r="AG3688" t="str">
        <f>TEXT(Agricultural_Export_Analysis_Cleaned_Dataset[[#This Row],[Order_Date]],"yyyy")</f>
        <v>2025</v>
      </c>
      <c r="AH3688" t="str">
        <f>TEXT(Agricultural_Export_Analysis_Cleaned_Dataset[[#This Row],[Order_Date]],"ddd")</f>
        <v>Sun</v>
      </c>
      <c r="AI3688" t="str">
        <f>TEXT(Agricultural_Export_Analysis_Cleaned_Dataset[[#This Row],[Ship_Date]],"yyyy")</f>
        <v>2025</v>
      </c>
      <c r="AJ3688" t="str">
        <f>TEXT(Agricultural_Export_Analysis_Cleaned_Dataset[[#This Row],[Ship_Date]],"mmm")</f>
        <v>Jul</v>
      </c>
      <c r="AK3688" t="str">
        <f>TEXT(Agricultural_Export_Analysis_Cleaned_Dataset[[#This Row],[Ship_Date]],"ddd")</f>
        <v>Tue</v>
      </c>
      <c r="AL3688" t="str">
        <f>TEXT(Agricultural_Export_Analysis_Cleaned_Dataset[[#This Row],[Delivery_Date]],"yyyy")</f>
        <v>2025</v>
      </c>
      <c r="AM3688" t="str">
        <f>TEXT(Agricultural_Export_Analysis_Cleaned_Dataset[[#This Row],[Delivery_Date]],"mmm")</f>
        <v>Aug</v>
      </c>
      <c r="AN3688" t="str">
        <f>TEXT(Agricultural_Export_Analysis_Cleaned_Dataset[[#This Row],[Delivery_Date]],"ddd")</f>
        <v>Thu</v>
      </c>
      <c r="AO3688">
        <f>Agricultural_Export_Analysis_Cleaned_Dataset[[#This Row],[Delivery_Date]]-Agricultural_Export_Analysis_Cleaned_Dataset[[#This Row],[Ship_Date]]</f>
        <v>23</v>
      </c>
      <c r="AP3688">
        <f>Agricultural_Export_Analysis_Cleaned_Dataset[[#This Row],[Ship_Date]]-Agricultural_Export_Analysis_Cleaned_Dataset[[#This Row],[Order_Date]]</f>
        <v>9</v>
      </c>
      <c r="AQ3688" s="4" t="str">
        <f>TEXT(Agricultural_Export_Analysis_Cleaned_Dataset[[#This Row],[Order_Date]],"mmm yyyy")</f>
        <v>Jul 2025</v>
      </c>
    </row>
    <row r="3689" spans="1:43" x14ac:dyDescent="0.3">
      <c r="A3689" t="s">
        <v>6824</v>
      </c>
      <c r="B3689" t="s">
        <v>3087</v>
      </c>
      <c r="C3689" s="2">
        <v>45654</v>
      </c>
      <c r="D3689" s="2">
        <v>45662</v>
      </c>
      <c r="E3689" s="2">
        <v>45687</v>
      </c>
      <c r="F3689" t="s">
        <v>35</v>
      </c>
      <c r="G3689" t="s">
        <v>8932</v>
      </c>
      <c r="H3689" t="s">
        <v>74</v>
      </c>
      <c r="I3689" t="s">
        <v>52</v>
      </c>
      <c r="J3689" t="s">
        <v>112</v>
      </c>
      <c r="K3689" s="7">
        <v>4</v>
      </c>
      <c r="L3689" t="s">
        <v>70</v>
      </c>
      <c r="M3689" t="s">
        <v>159</v>
      </c>
      <c r="N3689" t="s">
        <v>160</v>
      </c>
      <c r="O3689">
        <v>1490</v>
      </c>
      <c r="P3689" s="6">
        <v>224.07</v>
      </c>
      <c r="Q3689" s="6">
        <v>333864.3</v>
      </c>
      <c r="R3689" s="5">
        <v>0.05</v>
      </c>
      <c r="S3689" s="6">
        <v>317171.08500000002</v>
      </c>
      <c r="T3689" s="6">
        <v>6696.42</v>
      </c>
      <c r="U3689" s="6">
        <v>201458.72</v>
      </c>
      <c r="V3689" s="6">
        <v>1733.75</v>
      </c>
      <c r="W3689" s="6">
        <v>37921.79</v>
      </c>
      <c r="X3689" s="6">
        <v>69360.404999999999</v>
      </c>
      <c r="Y3689" s="5">
        <v>0.218684515330267</v>
      </c>
      <c r="Z3689" t="s">
        <v>54</v>
      </c>
      <c r="AA3689" t="s">
        <v>55</v>
      </c>
      <c r="AB3689" t="s">
        <v>65</v>
      </c>
      <c r="AC3689" t="s">
        <v>43</v>
      </c>
      <c r="AD3689" t="s">
        <v>44</v>
      </c>
      <c r="AE3689" t="s">
        <v>45</v>
      </c>
      <c r="AF3689" t="str">
        <f>TEXT(Agricultural_Export_Analysis_Cleaned_Dataset[[#This Row],[Order_Date]],"mmm")</f>
        <v>Dec</v>
      </c>
      <c r="AG3689" t="str">
        <f>TEXT(Agricultural_Export_Analysis_Cleaned_Dataset[[#This Row],[Order_Date]],"yyyy")</f>
        <v>2024</v>
      </c>
      <c r="AH3689" t="str">
        <f>TEXT(Agricultural_Export_Analysis_Cleaned_Dataset[[#This Row],[Order_Date]],"ddd")</f>
        <v>Sat</v>
      </c>
      <c r="AI3689" t="str">
        <f>TEXT(Agricultural_Export_Analysis_Cleaned_Dataset[[#This Row],[Ship_Date]],"yyyy")</f>
        <v>2025</v>
      </c>
      <c r="AJ3689" t="str">
        <f>TEXT(Agricultural_Export_Analysis_Cleaned_Dataset[[#This Row],[Ship_Date]],"mmm")</f>
        <v>Jan</v>
      </c>
      <c r="AK3689" t="str">
        <f>TEXT(Agricultural_Export_Analysis_Cleaned_Dataset[[#This Row],[Ship_Date]],"ddd")</f>
        <v>Sun</v>
      </c>
      <c r="AL3689" t="str">
        <f>TEXT(Agricultural_Export_Analysis_Cleaned_Dataset[[#This Row],[Delivery_Date]],"yyyy")</f>
        <v>2025</v>
      </c>
      <c r="AM3689" t="str">
        <f>TEXT(Agricultural_Export_Analysis_Cleaned_Dataset[[#This Row],[Delivery_Date]],"mmm")</f>
        <v>Jan</v>
      </c>
      <c r="AN3689" t="str">
        <f>TEXT(Agricultural_Export_Analysis_Cleaned_Dataset[[#This Row],[Delivery_Date]],"ddd")</f>
        <v>Thu</v>
      </c>
      <c r="AO3689">
        <f>Agricultural_Export_Analysis_Cleaned_Dataset[[#This Row],[Delivery_Date]]-Agricultural_Export_Analysis_Cleaned_Dataset[[#This Row],[Ship_Date]]</f>
        <v>25</v>
      </c>
      <c r="AP3689">
        <f>Agricultural_Export_Analysis_Cleaned_Dataset[[#This Row],[Ship_Date]]-Agricultural_Export_Analysis_Cleaned_Dataset[[#This Row],[Order_Date]]</f>
        <v>8</v>
      </c>
      <c r="AQ3689" s="4" t="str">
        <f>TEXT(Agricultural_Export_Analysis_Cleaned_Dataset[[#This Row],[Order_Date]],"mmm yyyy")</f>
        <v>Dec 2024</v>
      </c>
    </row>
    <row r="3690" spans="1:43" x14ac:dyDescent="0.3">
      <c r="A3690" t="s">
        <v>6825</v>
      </c>
      <c r="B3690" t="s">
        <v>3113</v>
      </c>
      <c r="C3690" s="2">
        <v>45349</v>
      </c>
      <c r="D3690" s="2">
        <v>45354</v>
      </c>
      <c r="E3690" s="2">
        <v>45378</v>
      </c>
      <c r="F3690" t="s">
        <v>35</v>
      </c>
      <c r="G3690" t="s">
        <v>50</v>
      </c>
      <c r="H3690" t="s">
        <v>51</v>
      </c>
      <c r="I3690" t="s">
        <v>97</v>
      </c>
      <c r="J3690" t="s">
        <v>39</v>
      </c>
      <c r="K3690" s="7">
        <v>2</v>
      </c>
      <c r="L3690" t="s">
        <v>32</v>
      </c>
      <c r="M3690" t="s">
        <v>61</v>
      </c>
      <c r="N3690" t="s">
        <v>62</v>
      </c>
      <c r="O3690">
        <v>1929</v>
      </c>
      <c r="P3690" s="6">
        <v>191.85</v>
      </c>
      <c r="Q3690" s="6">
        <v>370078.65</v>
      </c>
      <c r="R3690" s="5">
        <v>0</v>
      </c>
      <c r="S3690" s="6">
        <v>370078.65</v>
      </c>
      <c r="T3690" s="6">
        <v>1614.42</v>
      </c>
      <c r="U3690" s="6">
        <v>190702.99</v>
      </c>
      <c r="V3690" s="6">
        <v>2188.1999999999998</v>
      </c>
      <c r="W3690" s="6">
        <v>18459.099999999999</v>
      </c>
      <c r="X3690" s="6">
        <v>157113.94</v>
      </c>
      <c r="Y3690" s="5">
        <v>0.42454202640438699</v>
      </c>
      <c r="Z3690" t="s">
        <v>40</v>
      </c>
      <c r="AA3690" t="s">
        <v>147</v>
      </c>
      <c r="AB3690" t="s">
        <v>56</v>
      </c>
      <c r="AC3690" t="s">
        <v>76</v>
      </c>
      <c r="AD3690" t="s">
        <v>123</v>
      </c>
      <c r="AE3690" t="s">
        <v>67</v>
      </c>
      <c r="AF3690" t="str">
        <f>TEXT(Agricultural_Export_Analysis_Cleaned_Dataset[[#This Row],[Order_Date]],"mmm")</f>
        <v>Feb</v>
      </c>
      <c r="AG3690" t="str">
        <f>TEXT(Agricultural_Export_Analysis_Cleaned_Dataset[[#This Row],[Order_Date]],"yyyy")</f>
        <v>2024</v>
      </c>
      <c r="AH3690" t="str">
        <f>TEXT(Agricultural_Export_Analysis_Cleaned_Dataset[[#This Row],[Order_Date]],"ddd")</f>
        <v>Tue</v>
      </c>
      <c r="AI3690" t="str">
        <f>TEXT(Agricultural_Export_Analysis_Cleaned_Dataset[[#This Row],[Ship_Date]],"yyyy")</f>
        <v>2024</v>
      </c>
      <c r="AJ3690" t="str">
        <f>TEXT(Agricultural_Export_Analysis_Cleaned_Dataset[[#This Row],[Ship_Date]],"mmm")</f>
        <v>Mar</v>
      </c>
      <c r="AK3690" t="str">
        <f>TEXT(Agricultural_Export_Analysis_Cleaned_Dataset[[#This Row],[Ship_Date]],"ddd")</f>
        <v>Sun</v>
      </c>
      <c r="AL3690" t="str">
        <f>TEXT(Agricultural_Export_Analysis_Cleaned_Dataset[[#This Row],[Delivery_Date]],"yyyy")</f>
        <v>2024</v>
      </c>
      <c r="AM3690" t="str">
        <f>TEXT(Agricultural_Export_Analysis_Cleaned_Dataset[[#This Row],[Delivery_Date]],"mmm")</f>
        <v>Mar</v>
      </c>
      <c r="AN3690" t="str">
        <f>TEXT(Agricultural_Export_Analysis_Cleaned_Dataset[[#This Row],[Delivery_Date]],"ddd")</f>
        <v>Wed</v>
      </c>
      <c r="AO3690">
        <f>Agricultural_Export_Analysis_Cleaned_Dataset[[#This Row],[Delivery_Date]]-Agricultural_Export_Analysis_Cleaned_Dataset[[#This Row],[Ship_Date]]</f>
        <v>24</v>
      </c>
      <c r="AP3690">
        <f>Agricultural_Export_Analysis_Cleaned_Dataset[[#This Row],[Ship_Date]]-Agricultural_Export_Analysis_Cleaned_Dataset[[#This Row],[Order_Date]]</f>
        <v>5</v>
      </c>
      <c r="AQ3690" s="4" t="str">
        <f>TEXT(Agricultural_Export_Analysis_Cleaned_Dataset[[#This Row],[Order_Date]],"mmm yyyy")</f>
        <v>Feb 2024</v>
      </c>
    </row>
    <row r="3691" spans="1:43" x14ac:dyDescent="0.3">
      <c r="A3691" t="s">
        <v>6826</v>
      </c>
      <c r="B3691" t="s">
        <v>6827</v>
      </c>
      <c r="C3691" s="2">
        <v>45480</v>
      </c>
      <c r="D3691" s="2">
        <v>45486</v>
      </c>
      <c r="E3691" s="2">
        <v>45510</v>
      </c>
      <c r="F3691" t="s">
        <v>35</v>
      </c>
      <c r="G3691" t="s">
        <v>50</v>
      </c>
      <c r="H3691" t="s">
        <v>74</v>
      </c>
      <c r="I3691" t="s">
        <v>118</v>
      </c>
      <c r="J3691" t="s">
        <v>53</v>
      </c>
      <c r="K3691" s="7">
        <v>7</v>
      </c>
      <c r="L3691" t="s">
        <v>135</v>
      </c>
      <c r="M3691" t="s">
        <v>48</v>
      </c>
      <c r="N3691" t="s">
        <v>49</v>
      </c>
      <c r="O3691">
        <v>480</v>
      </c>
      <c r="P3691" s="6">
        <v>198.01</v>
      </c>
      <c r="Q3691" s="6">
        <v>95044.800000000003</v>
      </c>
      <c r="R3691" s="5">
        <v>0.05</v>
      </c>
      <c r="S3691" s="6">
        <v>90292.56</v>
      </c>
      <c r="T3691" s="6">
        <v>8356.4699999999993</v>
      </c>
      <c r="U3691" s="6">
        <v>48825.36</v>
      </c>
      <c r="V3691" s="6">
        <v>1992.71</v>
      </c>
      <c r="W3691" s="6">
        <v>6814.76</v>
      </c>
      <c r="X3691" s="6">
        <v>24303.26</v>
      </c>
      <c r="Y3691" s="5">
        <v>0.26916126865823697</v>
      </c>
      <c r="Z3691" t="s">
        <v>103</v>
      </c>
      <c r="AA3691" t="s">
        <v>119</v>
      </c>
      <c r="AB3691" t="s">
        <v>42</v>
      </c>
      <c r="AC3691" t="s">
        <v>66</v>
      </c>
      <c r="AD3691" t="s">
        <v>84</v>
      </c>
      <c r="AE3691" t="s">
        <v>58</v>
      </c>
      <c r="AF3691" t="str">
        <f>TEXT(Agricultural_Export_Analysis_Cleaned_Dataset[[#This Row],[Order_Date]],"mmm")</f>
        <v>Jul</v>
      </c>
      <c r="AG3691" t="str">
        <f>TEXT(Agricultural_Export_Analysis_Cleaned_Dataset[[#This Row],[Order_Date]],"yyyy")</f>
        <v>2024</v>
      </c>
      <c r="AH3691" t="str">
        <f>TEXT(Agricultural_Export_Analysis_Cleaned_Dataset[[#This Row],[Order_Date]],"ddd")</f>
        <v>Sun</v>
      </c>
      <c r="AI3691" t="str">
        <f>TEXT(Agricultural_Export_Analysis_Cleaned_Dataset[[#This Row],[Ship_Date]],"yyyy")</f>
        <v>2024</v>
      </c>
      <c r="AJ3691" t="str">
        <f>TEXT(Agricultural_Export_Analysis_Cleaned_Dataset[[#This Row],[Ship_Date]],"mmm")</f>
        <v>Jul</v>
      </c>
      <c r="AK3691" t="str">
        <f>TEXT(Agricultural_Export_Analysis_Cleaned_Dataset[[#This Row],[Ship_Date]],"ddd")</f>
        <v>Sat</v>
      </c>
      <c r="AL3691" t="str">
        <f>TEXT(Agricultural_Export_Analysis_Cleaned_Dataset[[#This Row],[Delivery_Date]],"yyyy")</f>
        <v>2024</v>
      </c>
      <c r="AM3691" t="str">
        <f>TEXT(Agricultural_Export_Analysis_Cleaned_Dataset[[#This Row],[Delivery_Date]],"mmm")</f>
        <v>Aug</v>
      </c>
      <c r="AN3691" t="str">
        <f>TEXT(Agricultural_Export_Analysis_Cleaned_Dataset[[#This Row],[Delivery_Date]],"ddd")</f>
        <v>Tue</v>
      </c>
      <c r="AO3691">
        <f>Agricultural_Export_Analysis_Cleaned_Dataset[[#This Row],[Delivery_Date]]-Agricultural_Export_Analysis_Cleaned_Dataset[[#This Row],[Ship_Date]]</f>
        <v>24</v>
      </c>
      <c r="AP3691">
        <f>Agricultural_Export_Analysis_Cleaned_Dataset[[#This Row],[Ship_Date]]-Agricultural_Export_Analysis_Cleaned_Dataset[[#This Row],[Order_Date]]</f>
        <v>6</v>
      </c>
      <c r="AQ3691" s="4" t="str">
        <f>TEXT(Agricultural_Export_Analysis_Cleaned_Dataset[[#This Row],[Order_Date]],"mmm yyyy")</f>
        <v>Jul 2024</v>
      </c>
    </row>
    <row r="3692" spans="1:43" x14ac:dyDescent="0.3">
      <c r="A3692" t="s">
        <v>6828</v>
      </c>
      <c r="B3692" t="s">
        <v>3926</v>
      </c>
      <c r="C3692" s="2">
        <v>45412</v>
      </c>
      <c r="D3692" s="2">
        <v>45419</v>
      </c>
      <c r="E3692" s="2">
        <v>45453</v>
      </c>
      <c r="F3692" t="s">
        <v>35</v>
      </c>
      <c r="G3692" t="s">
        <v>132</v>
      </c>
      <c r="H3692" t="s">
        <v>51</v>
      </c>
      <c r="I3692" t="s">
        <v>118</v>
      </c>
      <c r="J3692" t="s">
        <v>63</v>
      </c>
      <c r="K3692" s="7">
        <v>7</v>
      </c>
      <c r="L3692" t="s">
        <v>135</v>
      </c>
      <c r="M3692" t="s">
        <v>33</v>
      </c>
      <c r="N3692" t="s">
        <v>34</v>
      </c>
      <c r="O3692">
        <v>1635</v>
      </c>
      <c r="P3692" s="6">
        <v>270.42</v>
      </c>
      <c r="Q3692" s="6">
        <v>442136.7</v>
      </c>
      <c r="R3692" s="5">
        <v>0.05</v>
      </c>
      <c r="S3692" s="6">
        <v>420029.86499999999</v>
      </c>
      <c r="T3692" s="6">
        <v>5704.87</v>
      </c>
      <c r="U3692" s="6">
        <v>212566.68</v>
      </c>
      <c r="V3692" s="6">
        <v>2069.91</v>
      </c>
      <c r="W3692" s="6">
        <v>29884.92</v>
      </c>
      <c r="X3692" s="6">
        <v>169803.48499999999</v>
      </c>
      <c r="Y3692" s="5">
        <v>0.40426526575675797</v>
      </c>
      <c r="Z3692" t="s">
        <v>81</v>
      </c>
      <c r="AA3692" t="s">
        <v>165</v>
      </c>
      <c r="AB3692" t="s">
        <v>83</v>
      </c>
      <c r="AC3692" t="s">
        <v>76</v>
      </c>
      <c r="AD3692" t="s">
        <v>57</v>
      </c>
      <c r="AE3692" t="s">
        <v>45</v>
      </c>
      <c r="AF3692" t="str">
        <f>TEXT(Agricultural_Export_Analysis_Cleaned_Dataset[[#This Row],[Order_Date]],"mmm")</f>
        <v>Apr</v>
      </c>
      <c r="AG3692" t="str">
        <f>TEXT(Agricultural_Export_Analysis_Cleaned_Dataset[[#This Row],[Order_Date]],"yyyy")</f>
        <v>2024</v>
      </c>
      <c r="AH3692" t="str">
        <f>TEXT(Agricultural_Export_Analysis_Cleaned_Dataset[[#This Row],[Order_Date]],"ddd")</f>
        <v>Tue</v>
      </c>
      <c r="AI3692" t="str">
        <f>TEXT(Agricultural_Export_Analysis_Cleaned_Dataset[[#This Row],[Ship_Date]],"yyyy")</f>
        <v>2024</v>
      </c>
      <c r="AJ3692" t="str">
        <f>TEXT(Agricultural_Export_Analysis_Cleaned_Dataset[[#This Row],[Ship_Date]],"mmm")</f>
        <v>May</v>
      </c>
      <c r="AK3692" t="str">
        <f>TEXT(Agricultural_Export_Analysis_Cleaned_Dataset[[#This Row],[Ship_Date]],"ddd")</f>
        <v>Tue</v>
      </c>
      <c r="AL3692" t="str">
        <f>TEXT(Agricultural_Export_Analysis_Cleaned_Dataset[[#This Row],[Delivery_Date]],"yyyy")</f>
        <v>2024</v>
      </c>
      <c r="AM3692" t="str">
        <f>TEXT(Agricultural_Export_Analysis_Cleaned_Dataset[[#This Row],[Delivery_Date]],"mmm")</f>
        <v>Jun</v>
      </c>
      <c r="AN3692" t="str">
        <f>TEXT(Agricultural_Export_Analysis_Cleaned_Dataset[[#This Row],[Delivery_Date]],"ddd")</f>
        <v>Mon</v>
      </c>
      <c r="AO3692">
        <f>Agricultural_Export_Analysis_Cleaned_Dataset[[#This Row],[Delivery_Date]]-Agricultural_Export_Analysis_Cleaned_Dataset[[#This Row],[Ship_Date]]</f>
        <v>34</v>
      </c>
      <c r="AP3692">
        <f>Agricultural_Export_Analysis_Cleaned_Dataset[[#This Row],[Ship_Date]]-Agricultural_Export_Analysis_Cleaned_Dataset[[#This Row],[Order_Date]]</f>
        <v>7</v>
      </c>
      <c r="AQ3692" s="4" t="str">
        <f>TEXT(Agricultural_Export_Analysis_Cleaned_Dataset[[#This Row],[Order_Date]],"mmm yyyy")</f>
        <v>Apr 2024</v>
      </c>
    </row>
    <row r="3693" spans="1:43" x14ac:dyDescent="0.3">
      <c r="A3693" t="s">
        <v>6829</v>
      </c>
      <c r="B3693" t="s">
        <v>5204</v>
      </c>
      <c r="C3693" s="2">
        <v>45921</v>
      </c>
      <c r="D3693" s="2">
        <v>45925</v>
      </c>
      <c r="E3693" s="2">
        <v>45960</v>
      </c>
      <c r="F3693" t="s">
        <v>35</v>
      </c>
      <c r="G3693" t="s">
        <v>8933</v>
      </c>
      <c r="H3693" t="s">
        <v>74</v>
      </c>
      <c r="I3693" t="s">
        <v>91</v>
      </c>
      <c r="J3693" t="s">
        <v>63</v>
      </c>
      <c r="K3693" s="7">
        <v>7</v>
      </c>
      <c r="L3693" t="s">
        <v>32</v>
      </c>
      <c r="M3693" t="s">
        <v>107</v>
      </c>
      <c r="N3693" t="s">
        <v>108</v>
      </c>
      <c r="O3693">
        <v>721</v>
      </c>
      <c r="P3693" s="6">
        <v>294.91000000000003</v>
      </c>
      <c r="Q3693" s="6">
        <v>212630.11</v>
      </c>
      <c r="R3693" s="5">
        <v>0</v>
      </c>
      <c r="S3693" s="6">
        <v>212630.11</v>
      </c>
      <c r="T3693" s="6">
        <v>12138.65</v>
      </c>
      <c r="U3693" s="6">
        <v>112149.74</v>
      </c>
      <c r="V3693" s="6">
        <v>2058.04</v>
      </c>
      <c r="W3693" s="6">
        <v>4406.04</v>
      </c>
      <c r="X3693" s="6">
        <v>81877.64</v>
      </c>
      <c r="Y3693" s="5">
        <v>0.38507076913989302</v>
      </c>
      <c r="Z3693" t="s">
        <v>103</v>
      </c>
      <c r="AA3693" t="s">
        <v>104</v>
      </c>
      <c r="AB3693" t="s">
        <v>42</v>
      </c>
      <c r="AC3693" t="s">
        <v>66</v>
      </c>
      <c r="AD3693" t="s">
        <v>98</v>
      </c>
      <c r="AE3693" t="s">
        <v>67</v>
      </c>
      <c r="AF3693" t="str">
        <f>TEXT(Agricultural_Export_Analysis_Cleaned_Dataset[[#This Row],[Order_Date]],"mmm")</f>
        <v>Sep</v>
      </c>
      <c r="AG3693" t="str">
        <f>TEXT(Agricultural_Export_Analysis_Cleaned_Dataset[[#This Row],[Order_Date]],"yyyy")</f>
        <v>2025</v>
      </c>
      <c r="AH3693" t="str">
        <f>TEXT(Agricultural_Export_Analysis_Cleaned_Dataset[[#This Row],[Order_Date]],"ddd")</f>
        <v>Sun</v>
      </c>
      <c r="AI3693" t="str">
        <f>TEXT(Agricultural_Export_Analysis_Cleaned_Dataset[[#This Row],[Ship_Date]],"yyyy")</f>
        <v>2025</v>
      </c>
      <c r="AJ3693" t="str">
        <f>TEXT(Agricultural_Export_Analysis_Cleaned_Dataset[[#This Row],[Ship_Date]],"mmm")</f>
        <v>Sep</v>
      </c>
      <c r="AK3693" t="str">
        <f>TEXT(Agricultural_Export_Analysis_Cleaned_Dataset[[#This Row],[Ship_Date]],"ddd")</f>
        <v>Thu</v>
      </c>
      <c r="AL3693" t="str">
        <f>TEXT(Agricultural_Export_Analysis_Cleaned_Dataset[[#This Row],[Delivery_Date]],"yyyy")</f>
        <v>2025</v>
      </c>
      <c r="AM3693" t="str">
        <f>TEXT(Agricultural_Export_Analysis_Cleaned_Dataset[[#This Row],[Delivery_Date]],"mmm")</f>
        <v>Oct</v>
      </c>
      <c r="AN3693" t="str">
        <f>TEXT(Agricultural_Export_Analysis_Cleaned_Dataset[[#This Row],[Delivery_Date]],"ddd")</f>
        <v>Thu</v>
      </c>
      <c r="AO3693">
        <f>Agricultural_Export_Analysis_Cleaned_Dataset[[#This Row],[Delivery_Date]]-Agricultural_Export_Analysis_Cleaned_Dataset[[#This Row],[Ship_Date]]</f>
        <v>35</v>
      </c>
      <c r="AP3693">
        <f>Agricultural_Export_Analysis_Cleaned_Dataset[[#This Row],[Ship_Date]]-Agricultural_Export_Analysis_Cleaned_Dataset[[#This Row],[Order_Date]]</f>
        <v>4</v>
      </c>
      <c r="AQ3693" s="4" t="str">
        <f>TEXT(Agricultural_Export_Analysis_Cleaned_Dataset[[#This Row],[Order_Date]],"mmm yyyy")</f>
        <v>Sep 2025</v>
      </c>
    </row>
    <row r="3694" spans="1:43" x14ac:dyDescent="0.3">
      <c r="A3694" t="s">
        <v>6830</v>
      </c>
      <c r="B3694" t="s">
        <v>6831</v>
      </c>
      <c r="C3694" s="2">
        <v>45453</v>
      </c>
      <c r="D3694" s="2">
        <v>45456</v>
      </c>
      <c r="E3694" s="2">
        <v>45495</v>
      </c>
      <c r="F3694" t="s">
        <v>35</v>
      </c>
      <c r="G3694" t="s">
        <v>96</v>
      </c>
      <c r="H3694" t="s">
        <v>74</v>
      </c>
      <c r="I3694" t="s">
        <v>97</v>
      </c>
      <c r="J3694" t="s">
        <v>63</v>
      </c>
      <c r="K3694" s="7">
        <v>10</v>
      </c>
      <c r="L3694" t="s">
        <v>80</v>
      </c>
      <c r="M3694" t="s">
        <v>71</v>
      </c>
      <c r="N3694" t="s">
        <v>72</v>
      </c>
      <c r="O3694">
        <v>1066</v>
      </c>
      <c r="P3694" s="6">
        <v>361.64</v>
      </c>
      <c r="Q3694" s="6">
        <v>385508.24</v>
      </c>
      <c r="R3694" s="5">
        <v>0.05</v>
      </c>
      <c r="S3694" s="6">
        <v>366232.82799999998</v>
      </c>
      <c r="T3694" s="6">
        <v>3153.64</v>
      </c>
      <c r="U3694" s="6">
        <v>199081.65</v>
      </c>
      <c r="V3694" s="6">
        <v>1813.57</v>
      </c>
      <c r="W3694" s="6">
        <v>30409.439999999999</v>
      </c>
      <c r="X3694" s="6">
        <v>131774.52799999999</v>
      </c>
      <c r="Y3694" s="5">
        <v>0.35981080319757702</v>
      </c>
      <c r="Z3694" t="s">
        <v>81</v>
      </c>
      <c r="AA3694" t="s">
        <v>150</v>
      </c>
      <c r="AB3694" t="s">
        <v>65</v>
      </c>
      <c r="AC3694" t="s">
        <v>76</v>
      </c>
      <c r="AD3694" t="s">
        <v>84</v>
      </c>
      <c r="AE3694" t="s">
        <v>58</v>
      </c>
      <c r="AF3694" t="str">
        <f>TEXT(Agricultural_Export_Analysis_Cleaned_Dataset[[#This Row],[Order_Date]],"mmm")</f>
        <v>Jun</v>
      </c>
      <c r="AG3694" t="str">
        <f>TEXT(Agricultural_Export_Analysis_Cleaned_Dataset[[#This Row],[Order_Date]],"yyyy")</f>
        <v>2024</v>
      </c>
      <c r="AH3694" t="str">
        <f>TEXT(Agricultural_Export_Analysis_Cleaned_Dataset[[#This Row],[Order_Date]],"ddd")</f>
        <v>Mon</v>
      </c>
      <c r="AI3694" t="str">
        <f>TEXT(Agricultural_Export_Analysis_Cleaned_Dataset[[#This Row],[Ship_Date]],"yyyy")</f>
        <v>2024</v>
      </c>
      <c r="AJ3694" t="str">
        <f>TEXT(Agricultural_Export_Analysis_Cleaned_Dataset[[#This Row],[Ship_Date]],"mmm")</f>
        <v>Jun</v>
      </c>
      <c r="AK3694" t="str">
        <f>TEXT(Agricultural_Export_Analysis_Cleaned_Dataset[[#This Row],[Ship_Date]],"ddd")</f>
        <v>Thu</v>
      </c>
      <c r="AL3694" t="str">
        <f>TEXT(Agricultural_Export_Analysis_Cleaned_Dataset[[#This Row],[Delivery_Date]],"yyyy")</f>
        <v>2024</v>
      </c>
      <c r="AM3694" t="str">
        <f>TEXT(Agricultural_Export_Analysis_Cleaned_Dataset[[#This Row],[Delivery_Date]],"mmm")</f>
        <v>Jul</v>
      </c>
      <c r="AN3694" t="str">
        <f>TEXT(Agricultural_Export_Analysis_Cleaned_Dataset[[#This Row],[Delivery_Date]],"ddd")</f>
        <v>Mon</v>
      </c>
      <c r="AO3694">
        <f>Agricultural_Export_Analysis_Cleaned_Dataset[[#This Row],[Delivery_Date]]-Agricultural_Export_Analysis_Cleaned_Dataset[[#This Row],[Ship_Date]]</f>
        <v>39</v>
      </c>
      <c r="AP3694">
        <f>Agricultural_Export_Analysis_Cleaned_Dataset[[#This Row],[Ship_Date]]-Agricultural_Export_Analysis_Cleaned_Dataset[[#This Row],[Order_Date]]</f>
        <v>3</v>
      </c>
      <c r="AQ3694" s="4" t="str">
        <f>TEXT(Agricultural_Export_Analysis_Cleaned_Dataset[[#This Row],[Order_Date]],"mmm yyyy")</f>
        <v>Jun 2024</v>
      </c>
    </row>
    <row r="3695" spans="1:43" x14ac:dyDescent="0.3">
      <c r="A3695" t="s">
        <v>6832</v>
      </c>
      <c r="B3695" t="s">
        <v>6833</v>
      </c>
      <c r="C3695" s="2">
        <v>45636</v>
      </c>
      <c r="D3695" s="2">
        <v>45646</v>
      </c>
      <c r="E3695" s="2">
        <v>45653</v>
      </c>
      <c r="F3695" t="s">
        <v>35</v>
      </c>
      <c r="G3695" t="s">
        <v>203</v>
      </c>
      <c r="H3695" t="s">
        <v>51</v>
      </c>
      <c r="I3695" t="s">
        <v>52</v>
      </c>
      <c r="J3695" t="s">
        <v>53</v>
      </c>
      <c r="K3695" s="7">
        <v>0</v>
      </c>
      <c r="L3695" t="s">
        <v>80</v>
      </c>
      <c r="M3695" t="s">
        <v>48</v>
      </c>
      <c r="N3695" t="s">
        <v>49</v>
      </c>
      <c r="O3695">
        <v>831</v>
      </c>
      <c r="P3695" s="6">
        <v>285.22000000000003</v>
      </c>
      <c r="Q3695" s="6">
        <v>237017.82</v>
      </c>
      <c r="R3695" s="5">
        <v>0.1</v>
      </c>
      <c r="S3695" s="6">
        <v>213316.038</v>
      </c>
      <c r="T3695" s="6">
        <v>10409.16</v>
      </c>
      <c r="U3695" s="6">
        <v>104671.07</v>
      </c>
      <c r="V3695" s="6">
        <v>215.03</v>
      </c>
      <c r="W3695" s="6">
        <v>14017.4</v>
      </c>
      <c r="X3695" s="6">
        <v>84003.377999999997</v>
      </c>
      <c r="Y3695" s="5">
        <v>0.39379776029779801</v>
      </c>
      <c r="Z3695" t="s">
        <v>54</v>
      </c>
      <c r="AA3695" t="s">
        <v>55</v>
      </c>
      <c r="AB3695" t="s">
        <v>56</v>
      </c>
      <c r="AC3695" t="s">
        <v>76</v>
      </c>
      <c r="AD3695" t="s">
        <v>98</v>
      </c>
      <c r="AE3695" t="s">
        <v>67</v>
      </c>
      <c r="AF3695" t="str">
        <f>TEXT(Agricultural_Export_Analysis_Cleaned_Dataset[[#This Row],[Order_Date]],"mmm")</f>
        <v>Dec</v>
      </c>
      <c r="AG3695" t="str">
        <f>TEXT(Agricultural_Export_Analysis_Cleaned_Dataset[[#This Row],[Order_Date]],"yyyy")</f>
        <v>2024</v>
      </c>
      <c r="AH3695" t="str">
        <f>TEXT(Agricultural_Export_Analysis_Cleaned_Dataset[[#This Row],[Order_Date]],"ddd")</f>
        <v>Tue</v>
      </c>
      <c r="AI3695" t="str">
        <f>TEXT(Agricultural_Export_Analysis_Cleaned_Dataset[[#This Row],[Ship_Date]],"yyyy")</f>
        <v>2024</v>
      </c>
      <c r="AJ3695" t="str">
        <f>TEXT(Agricultural_Export_Analysis_Cleaned_Dataset[[#This Row],[Ship_Date]],"mmm")</f>
        <v>Dec</v>
      </c>
      <c r="AK3695" t="str">
        <f>TEXT(Agricultural_Export_Analysis_Cleaned_Dataset[[#This Row],[Ship_Date]],"ddd")</f>
        <v>Fri</v>
      </c>
      <c r="AL3695" t="str">
        <f>TEXT(Agricultural_Export_Analysis_Cleaned_Dataset[[#This Row],[Delivery_Date]],"yyyy")</f>
        <v>2024</v>
      </c>
      <c r="AM3695" t="str">
        <f>TEXT(Agricultural_Export_Analysis_Cleaned_Dataset[[#This Row],[Delivery_Date]],"mmm")</f>
        <v>Dec</v>
      </c>
      <c r="AN3695" t="str">
        <f>TEXT(Agricultural_Export_Analysis_Cleaned_Dataset[[#This Row],[Delivery_Date]],"ddd")</f>
        <v>Fri</v>
      </c>
      <c r="AO3695">
        <f>Agricultural_Export_Analysis_Cleaned_Dataset[[#This Row],[Delivery_Date]]-Agricultural_Export_Analysis_Cleaned_Dataset[[#This Row],[Ship_Date]]</f>
        <v>7</v>
      </c>
      <c r="AP3695">
        <f>Agricultural_Export_Analysis_Cleaned_Dataset[[#This Row],[Ship_Date]]-Agricultural_Export_Analysis_Cleaned_Dataset[[#This Row],[Order_Date]]</f>
        <v>10</v>
      </c>
      <c r="AQ3695" s="4" t="str">
        <f>TEXT(Agricultural_Export_Analysis_Cleaned_Dataset[[#This Row],[Order_Date]],"mmm yyyy")</f>
        <v>Dec 2024</v>
      </c>
    </row>
    <row r="3696" spans="1:43" x14ac:dyDescent="0.3">
      <c r="A3696" t="s">
        <v>6834</v>
      </c>
      <c r="B3696" t="s">
        <v>6835</v>
      </c>
      <c r="C3696" s="2">
        <v>45808</v>
      </c>
      <c r="D3696" s="2">
        <v>45817</v>
      </c>
      <c r="E3696" s="2">
        <v>45839</v>
      </c>
      <c r="F3696" t="s">
        <v>35</v>
      </c>
      <c r="G3696" t="s">
        <v>96</v>
      </c>
      <c r="H3696" t="s">
        <v>37</v>
      </c>
      <c r="I3696" t="s">
        <v>38</v>
      </c>
      <c r="J3696" t="s">
        <v>112</v>
      </c>
      <c r="K3696" s="7">
        <v>7</v>
      </c>
      <c r="L3696" t="s">
        <v>80</v>
      </c>
      <c r="M3696" t="s">
        <v>48</v>
      </c>
      <c r="N3696" t="s">
        <v>49</v>
      </c>
      <c r="O3696">
        <v>343</v>
      </c>
      <c r="P3696" s="6">
        <v>91.3</v>
      </c>
      <c r="Q3696" s="6">
        <v>31315.9</v>
      </c>
      <c r="R3696" s="5">
        <v>0.05</v>
      </c>
      <c r="S3696" s="6">
        <v>29750.105</v>
      </c>
      <c r="T3696" s="6">
        <v>765.39</v>
      </c>
      <c r="U3696" s="6">
        <v>20484.490000000002</v>
      </c>
      <c r="V3696" s="6">
        <v>2653.58</v>
      </c>
      <c r="W3696" s="6">
        <v>2423.06</v>
      </c>
      <c r="X3696" s="6">
        <v>3423.585</v>
      </c>
      <c r="Y3696" s="5">
        <v>0.115078081237024</v>
      </c>
      <c r="Z3696" t="s">
        <v>81</v>
      </c>
      <c r="AA3696" t="s">
        <v>82</v>
      </c>
      <c r="AB3696" t="s">
        <v>56</v>
      </c>
      <c r="AC3696" t="s">
        <v>76</v>
      </c>
      <c r="AD3696" t="s">
        <v>44</v>
      </c>
      <c r="AE3696" t="s">
        <v>67</v>
      </c>
      <c r="AF3696" t="str">
        <f>TEXT(Agricultural_Export_Analysis_Cleaned_Dataset[[#This Row],[Order_Date]],"mmm")</f>
        <v>May</v>
      </c>
      <c r="AG3696" t="str">
        <f>TEXT(Agricultural_Export_Analysis_Cleaned_Dataset[[#This Row],[Order_Date]],"yyyy")</f>
        <v>2025</v>
      </c>
      <c r="AH3696" t="str">
        <f>TEXT(Agricultural_Export_Analysis_Cleaned_Dataset[[#This Row],[Order_Date]],"ddd")</f>
        <v>Sat</v>
      </c>
      <c r="AI3696" t="str">
        <f>TEXT(Agricultural_Export_Analysis_Cleaned_Dataset[[#This Row],[Ship_Date]],"yyyy")</f>
        <v>2025</v>
      </c>
      <c r="AJ3696" t="str">
        <f>TEXT(Agricultural_Export_Analysis_Cleaned_Dataset[[#This Row],[Ship_Date]],"mmm")</f>
        <v>Jun</v>
      </c>
      <c r="AK3696" t="str">
        <f>TEXT(Agricultural_Export_Analysis_Cleaned_Dataset[[#This Row],[Ship_Date]],"ddd")</f>
        <v>Mon</v>
      </c>
      <c r="AL3696" t="str">
        <f>TEXT(Agricultural_Export_Analysis_Cleaned_Dataset[[#This Row],[Delivery_Date]],"yyyy")</f>
        <v>2025</v>
      </c>
      <c r="AM3696" t="str">
        <f>TEXT(Agricultural_Export_Analysis_Cleaned_Dataset[[#This Row],[Delivery_Date]],"mmm")</f>
        <v>Jul</v>
      </c>
      <c r="AN3696" t="str">
        <f>TEXT(Agricultural_Export_Analysis_Cleaned_Dataset[[#This Row],[Delivery_Date]],"ddd")</f>
        <v>Tue</v>
      </c>
      <c r="AO3696">
        <f>Agricultural_Export_Analysis_Cleaned_Dataset[[#This Row],[Delivery_Date]]-Agricultural_Export_Analysis_Cleaned_Dataset[[#This Row],[Ship_Date]]</f>
        <v>22</v>
      </c>
      <c r="AP3696">
        <f>Agricultural_Export_Analysis_Cleaned_Dataset[[#This Row],[Ship_Date]]-Agricultural_Export_Analysis_Cleaned_Dataset[[#This Row],[Order_Date]]</f>
        <v>9</v>
      </c>
      <c r="AQ3696" s="4" t="str">
        <f>TEXT(Agricultural_Export_Analysis_Cleaned_Dataset[[#This Row],[Order_Date]],"mmm yyyy")</f>
        <v>May 2025</v>
      </c>
    </row>
    <row r="3697" spans="1:43" x14ac:dyDescent="0.3">
      <c r="A3697" t="s">
        <v>6836</v>
      </c>
      <c r="B3697" t="s">
        <v>6837</v>
      </c>
      <c r="C3697" s="2">
        <v>45892</v>
      </c>
      <c r="D3697" s="2">
        <v>45902</v>
      </c>
      <c r="E3697" s="2">
        <v>45915</v>
      </c>
      <c r="F3697" t="s">
        <v>35</v>
      </c>
      <c r="G3697" t="s">
        <v>36</v>
      </c>
      <c r="H3697" t="s">
        <v>74</v>
      </c>
      <c r="I3697" t="s">
        <v>91</v>
      </c>
      <c r="J3697" t="s">
        <v>53</v>
      </c>
      <c r="K3697" s="7">
        <v>0</v>
      </c>
      <c r="L3697" t="s">
        <v>135</v>
      </c>
      <c r="M3697" t="s">
        <v>101</v>
      </c>
      <c r="N3697" t="s">
        <v>102</v>
      </c>
      <c r="O3697">
        <v>1163</v>
      </c>
      <c r="P3697" s="6">
        <v>192.28</v>
      </c>
      <c r="Q3697" s="6">
        <v>223621.64</v>
      </c>
      <c r="R3697" s="5">
        <v>0</v>
      </c>
      <c r="S3697" s="6">
        <v>223621.64</v>
      </c>
      <c r="T3697" s="6">
        <v>10128.74</v>
      </c>
      <c r="U3697" s="6">
        <v>109720.75</v>
      </c>
      <c r="V3697" s="6">
        <v>556.59</v>
      </c>
      <c r="W3697" s="6">
        <v>23080.65</v>
      </c>
      <c r="X3697" s="6">
        <v>80134.91</v>
      </c>
      <c r="Y3697" s="5">
        <v>0.35835042619309998</v>
      </c>
      <c r="Z3697" t="s">
        <v>103</v>
      </c>
      <c r="AA3697" t="s">
        <v>177</v>
      </c>
      <c r="AB3697" t="s">
        <v>83</v>
      </c>
      <c r="AC3697" t="s">
        <v>43</v>
      </c>
      <c r="AD3697" t="s">
        <v>98</v>
      </c>
      <c r="AE3697" t="s">
        <v>58</v>
      </c>
      <c r="AF3697" t="str">
        <f>TEXT(Agricultural_Export_Analysis_Cleaned_Dataset[[#This Row],[Order_Date]],"mmm")</f>
        <v>Aug</v>
      </c>
      <c r="AG3697" t="str">
        <f>TEXT(Agricultural_Export_Analysis_Cleaned_Dataset[[#This Row],[Order_Date]],"yyyy")</f>
        <v>2025</v>
      </c>
      <c r="AH3697" t="str">
        <f>TEXT(Agricultural_Export_Analysis_Cleaned_Dataset[[#This Row],[Order_Date]],"ddd")</f>
        <v>Sat</v>
      </c>
      <c r="AI3697" t="str">
        <f>TEXT(Agricultural_Export_Analysis_Cleaned_Dataset[[#This Row],[Ship_Date]],"yyyy")</f>
        <v>2025</v>
      </c>
      <c r="AJ3697" t="str">
        <f>TEXT(Agricultural_Export_Analysis_Cleaned_Dataset[[#This Row],[Ship_Date]],"mmm")</f>
        <v>Sep</v>
      </c>
      <c r="AK3697" t="str">
        <f>TEXT(Agricultural_Export_Analysis_Cleaned_Dataset[[#This Row],[Ship_Date]],"ddd")</f>
        <v>Tue</v>
      </c>
      <c r="AL3697" t="str">
        <f>TEXT(Agricultural_Export_Analysis_Cleaned_Dataset[[#This Row],[Delivery_Date]],"yyyy")</f>
        <v>2025</v>
      </c>
      <c r="AM3697" t="str">
        <f>TEXT(Agricultural_Export_Analysis_Cleaned_Dataset[[#This Row],[Delivery_Date]],"mmm")</f>
        <v>Sep</v>
      </c>
      <c r="AN3697" t="str">
        <f>TEXT(Agricultural_Export_Analysis_Cleaned_Dataset[[#This Row],[Delivery_Date]],"ddd")</f>
        <v>Mon</v>
      </c>
      <c r="AO3697">
        <f>Agricultural_Export_Analysis_Cleaned_Dataset[[#This Row],[Delivery_Date]]-Agricultural_Export_Analysis_Cleaned_Dataset[[#This Row],[Ship_Date]]</f>
        <v>13</v>
      </c>
      <c r="AP3697">
        <f>Agricultural_Export_Analysis_Cleaned_Dataset[[#This Row],[Ship_Date]]-Agricultural_Export_Analysis_Cleaned_Dataset[[#This Row],[Order_Date]]</f>
        <v>10</v>
      </c>
      <c r="AQ3697" s="4" t="str">
        <f>TEXT(Agricultural_Export_Analysis_Cleaned_Dataset[[#This Row],[Order_Date]],"mmm yyyy")</f>
        <v>Aug 2025</v>
      </c>
    </row>
    <row r="3698" spans="1:43" x14ac:dyDescent="0.3">
      <c r="A3698" t="s">
        <v>6838</v>
      </c>
      <c r="B3698" t="s">
        <v>6839</v>
      </c>
      <c r="C3698" s="2">
        <v>45807</v>
      </c>
      <c r="D3698" s="2">
        <v>45817</v>
      </c>
      <c r="E3698" s="2">
        <v>45839</v>
      </c>
      <c r="F3698" t="s">
        <v>35</v>
      </c>
      <c r="G3698" t="s">
        <v>36</v>
      </c>
      <c r="H3698" t="s">
        <v>37</v>
      </c>
      <c r="I3698" t="s">
        <v>52</v>
      </c>
      <c r="J3698" t="s">
        <v>53</v>
      </c>
      <c r="K3698" s="7">
        <v>2</v>
      </c>
      <c r="L3698" t="s">
        <v>70</v>
      </c>
      <c r="M3698" t="s">
        <v>61</v>
      </c>
      <c r="N3698" t="s">
        <v>62</v>
      </c>
      <c r="O3698">
        <v>381</v>
      </c>
      <c r="P3698" s="6">
        <v>475.14</v>
      </c>
      <c r="Q3698" s="6">
        <v>181028.34</v>
      </c>
      <c r="R3698" s="5">
        <v>0.15</v>
      </c>
      <c r="S3698" s="6">
        <v>153874.08900000001</v>
      </c>
      <c r="T3698" s="6">
        <v>6812.97</v>
      </c>
      <c r="U3698" s="6">
        <v>72085.47</v>
      </c>
      <c r="V3698" s="6">
        <v>1509.15</v>
      </c>
      <c r="W3698" s="6">
        <v>11651.81</v>
      </c>
      <c r="X3698" s="6">
        <v>61814.688999999998</v>
      </c>
      <c r="Y3698" s="5">
        <v>0.40172253432480098</v>
      </c>
      <c r="Z3698" t="s">
        <v>81</v>
      </c>
      <c r="AA3698" t="s">
        <v>82</v>
      </c>
      <c r="AB3698" t="s">
        <v>42</v>
      </c>
      <c r="AC3698" t="s">
        <v>66</v>
      </c>
      <c r="AD3698" t="s">
        <v>84</v>
      </c>
      <c r="AE3698" t="s">
        <v>58</v>
      </c>
      <c r="AF3698" t="str">
        <f>TEXT(Agricultural_Export_Analysis_Cleaned_Dataset[[#This Row],[Order_Date]],"mmm")</f>
        <v>May</v>
      </c>
      <c r="AG3698" t="str">
        <f>TEXT(Agricultural_Export_Analysis_Cleaned_Dataset[[#This Row],[Order_Date]],"yyyy")</f>
        <v>2025</v>
      </c>
      <c r="AH3698" t="str">
        <f>TEXT(Agricultural_Export_Analysis_Cleaned_Dataset[[#This Row],[Order_Date]],"ddd")</f>
        <v>Fri</v>
      </c>
      <c r="AI3698" t="str">
        <f>TEXT(Agricultural_Export_Analysis_Cleaned_Dataset[[#This Row],[Ship_Date]],"yyyy")</f>
        <v>2025</v>
      </c>
      <c r="AJ3698" t="str">
        <f>TEXT(Agricultural_Export_Analysis_Cleaned_Dataset[[#This Row],[Ship_Date]],"mmm")</f>
        <v>Jun</v>
      </c>
      <c r="AK3698" t="str">
        <f>TEXT(Agricultural_Export_Analysis_Cleaned_Dataset[[#This Row],[Ship_Date]],"ddd")</f>
        <v>Mon</v>
      </c>
      <c r="AL3698" t="str">
        <f>TEXT(Agricultural_Export_Analysis_Cleaned_Dataset[[#This Row],[Delivery_Date]],"yyyy")</f>
        <v>2025</v>
      </c>
      <c r="AM3698" t="str">
        <f>TEXT(Agricultural_Export_Analysis_Cleaned_Dataset[[#This Row],[Delivery_Date]],"mmm")</f>
        <v>Jul</v>
      </c>
      <c r="AN3698" t="str">
        <f>TEXT(Agricultural_Export_Analysis_Cleaned_Dataset[[#This Row],[Delivery_Date]],"ddd")</f>
        <v>Tue</v>
      </c>
      <c r="AO3698">
        <f>Agricultural_Export_Analysis_Cleaned_Dataset[[#This Row],[Delivery_Date]]-Agricultural_Export_Analysis_Cleaned_Dataset[[#This Row],[Ship_Date]]</f>
        <v>22</v>
      </c>
      <c r="AP3698">
        <f>Agricultural_Export_Analysis_Cleaned_Dataset[[#This Row],[Ship_Date]]-Agricultural_Export_Analysis_Cleaned_Dataset[[#This Row],[Order_Date]]</f>
        <v>10</v>
      </c>
      <c r="AQ3698" s="4" t="str">
        <f>TEXT(Agricultural_Export_Analysis_Cleaned_Dataset[[#This Row],[Order_Date]],"mmm yyyy")</f>
        <v>May 2025</v>
      </c>
    </row>
    <row r="3699" spans="1:43" x14ac:dyDescent="0.3">
      <c r="A3699" t="s">
        <v>6840</v>
      </c>
      <c r="B3699" t="s">
        <v>6841</v>
      </c>
      <c r="C3699" s="2">
        <v>45309</v>
      </c>
      <c r="D3699" s="2">
        <v>45315</v>
      </c>
      <c r="E3699" s="2">
        <v>45338</v>
      </c>
      <c r="F3699" t="s">
        <v>35</v>
      </c>
      <c r="G3699" t="s">
        <v>73</v>
      </c>
      <c r="H3699" t="s">
        <v>51</v>
      </c>
      <c r="I3699" t="s">
        <v>52</v>
      </c>
      <c r="J3699" t="s">
        <v>39</v>
      </c>
      <c r="K3699" s="7">
        <v>0</v>
      </c>
      <c r="L3699" t="s">
        <v>87</v>
      </c>
      <c r="M3699" t="s">
        <v>61</v>
      </c>
      <c r="N3699" t="s">
        <v>62</v>
      </c>
      <c r="O3699">
        <v>629</v>
      </c>
      <c r="P3699" s="6">
        <v>364.44</v>
      </c>
      <c r="Q3699" s="6">
        <v>229232.76</v>
      </c>
      <c r="R3699" s="5">
        <v>0</v>
      </c>
      <c r="S3699" s="6">
        <v>229232.76</v>
      </c>
      <c r="T3699" s="6">
        <v>4862.1499999999996</v>
      </c>
      <c r="U3699" s="6">
        <v>111607.86</v>
      </c>
      <c r="V3699" s="6">
        <v>1684.17</v>
      </c>
      <c r="W3699" s="6">
        <v>16824</v>
      </c>
      <c r="X3699" s="6">
        <v>94254.58</v>
      </c>
      <c r="Y3699" s="5">
        <v>0.41117412711865398</v>
      </c>
      <c r="Z3699" t="s">
        <v>40</v>
      </c>
      <c r="AA3699" t="s">
        <v>64</v>
      </c>
      <c r="AB3699" t="s">
        <v>65</v>
      </c>
      <c r="AC3699" t="s">
        <v>76</v>
      </c>
      <c r="AD3699" t="s">
        <v>57</v>
      </c>
      <c r="AE3699" t="s">
        <v>67</v>
      </c>
      <c r="AF3699" t="str">
        <f>TEXT(Agricultural_Export_Analysis_Cleaned_Dataset[[#This Row],[Order_Date]],"mmm")</f>
        <v>Jan</v>
      </c>
      <c r="AG3699" t="str">
        <f>TEXT(Agricultural_Export_Analysis_Cleaned_Dataset[[#This Row],[Order_Date]],"yyyy")</f>
        <v>2024</v>
      </c>
      <c r="AH3699" t="str">
        <f>TEXT(Agricultural_Export_Analysis_Cleaned_Dataset[[#This Row],[Order_Date]],"ddd")</f>
        <v>Thu</v>
      </c>
      <c r="AI3699" t="str">
        <f>TEXT(Agricultural_Export_Analysis_Cleaned_Dataset[[#This Row],[Ship_Date]],"yyyy")</f>
        <v>2024</v>
      </c>
      <c r="AJ3699" t="str">
        <f>TEXT(Agricultural_Export_Analysis_Cleaned_Dataset[[#This Row],[Ship_Date]],"mmm")</f>
        <v>Jan</v>
      </c>
      <c r="AK3699" t="str">
        <f>TEXT(Agricultural_Export_Analysis_Cleaned_Dataset[[#This Row],[Ship_Date]],"ddd")</f>
        <v>Wed</v>
      </c>
      <c r="AL3699" t="str">
        <f>TEXT(Agricultural_Export_Analysis_Cleaned_Dataset[[#This Row],[Delivery_Date]],"yyyy")</f>
        <v>2024</v>
      </c>
      <c r="AM3699" t="str">
        <f>TEXT(Agricultural_Export_Analysis_Cleaned_Dataset[[#This Row],[Delivery_Date]],"mmm")</f>
        <v>Feb</v>
      </c>
      <c r="AN3699" t="str">
        <f>TEXT(Agricultural_Export_Analysis_Cleaned_Dataset[[#This Row],[Delivery_Date]],"ddd")</f>
        <v>Fri</v>
      </c>
      <c r="AO3699">
        <f>Agricultural_Export_Analysis_Cleaned_Dataset[[#This Row],[Delivery_Date]]-Agricultural_Export_Analysis_Cleaned_Dataset[[#This Row],[Ship_Date]]</f>
        <v>23</v>
      </c>
      <c r="AP3699">
        <f>Agricultural_Export_Analysis_Cleaned_Dataset[[#This Row],[Ship_Date]]-Agricultural_Export_Analysis_Cleaned_Dataset[[#This Row],[Order_Date]]</f>
        <v>6</v>
      </c>
      <c r="AQ3699" s="4" t="str">
        <f>TEXT(Agricultural_Export_Analysis_Cleaned_Dataset[[#This Row],[Order_Date]],"mmm yyyy")</f>
        <v>Jan 2024</v>
      </c>
    </row>
    <row r="3700" spans="1:43" x14ac:dyDescent="0.3">
      <c r="A3700" t="s">
        <v>6842</v>
      </c>
      <c r="B3700" t="s">
        <v>6843</v>
      </c>
      <c r="C3700" s="2">
        <v>45475</v>
      </c>
      <c r="D3700" s="2">
        <v>45478</v>
      </c>
      <c r="E3700" s="2">
        <v>45490</v>
      </c>
      <c r="F3700" t="s">
        <v>35</v>
      </c>
      <c r="G3700" t="s">
        <v>203</v>
      </c>
      <c r="H3700" t="s">
        <v>51</v>
      </c>
      <c r="I3700" t="s">
        <v>52</v>
      </c>
      <c r="J3700" t="s">
        <v>53</v>
      </c>
      <c r="K3700" s="7">
        <v>0</v>
      </c>
      <c r="L3700" t="s">
        <v>80</v>
      </c>
      <c r="M3700" t="s">
        <v>48</v>
      </c>
      <c r="N3700" t="s">
        <v>49</v>
      </c>
      <c r="O3700">
        <v>985</v>
      </c>
      <c r="P3700" s="6">
        <v>265.04000000000002</v>
      </c>
      <c r="Q3700" s="6">
        <v>261064.4</v>
      </c>
      <c r="R3700" s="5">
        <v>0.1</v>
      </c>
      <c r="S3700" s="6">
        <v>234957.96</v>
      </c>
      <c r="T3700" s="6">
        <v>3386.38</v>
      </c>
      <c r="U3700" s="6">
        <v>166849</v>
      </c>
      <c r="V3700" s="6">
        <v>417.22</v>
      </c>
      <c r="W3700" s="6">
        <v>9675.3799999999992</v>
      </c>
      <c r="X3700" s="6">
        <v>54629.98</v>
      </c>
      <c r="Y3700" s="5">
        <v>0.23250959448234901</v>
      </c>
      <c r="Z3700" t="s">
        <v>103</v>
      </c>
      <c r="AA3700" t="s">
        <v>119</v>
      </c>
      <c r="AB3700" t="s">
        <v>42</v>
      </c>
      <c r="AC3700" t="s">
        <v>76</v>
      </c>
      <c r="AD3700" t="s">
        <v>44</v>
      </c>
      <c r="AE3700" t="s">
        <v>45</v>
      </c>
      <c r="AF3700" t="str">
        <f>TEXT(Agricultural_Export_Analysis_Cleaned_Dataset[[#This Row],[Order_Date]],"mmm")</f>
        <v>Jul</v>
      </c>
      <c r="AG3700" t="str">
        <f>TEXT(Agricultural_Export_Analysis_Cleaned_Dataset[[#This Row],[Order_Date]],"yyyy")</f>
        <v>2024</v>
      </c>
      <c r="AH3700" t="str">
        <f>TEXT(Agricultural_Export_Analysis_Cleaned_Dataset[[#This Row],[Order_Date]],"ddd")</f>
        <v>Tue</v>
      </c>
      <c r="AI3700" t="str">
        <f>TEXT(Agricultural_Export_Analysis_Cleaned_Dataset[[#This Row],[Ship_Date]],"yyyy")</f>
        <v>2024</v>
      </c>
      <c r="AJ3700" t="str">
        <f>TEXT(Agricultural_Export_Analysis_Cleaned_Dataset[[#This Row],[Ship_Date]],"mmm")</f>
        <v>Jul</v>
      </c>
      <c r="AK3700" t="str">
        <f>TEXT(Agricultural_Export_Analysis_Cleaned_Dataset[[#This Row],[Ship_Date]],"ddd")</f>
        <v>Fri</v>
      </c>
      <c r="AL3700" t="str">
        <f>TEXT(Agricultural_Export_Analysis_Cleaned_Dataset[[#This Row],[Delivery_Date]],"yyyy")</f>
        <v>2024</v>
      </c>
      <c r="AM3700" t="str">
        <f>TEXT(Agricultural_Export_Analysis_Cleaned_Dataset[[#This Row],[Delivery_Date]],"mmm")</f>
        <v>Jul</v>
      </c>
      <c r="AN3700" t="str">
        <f>TEXT(Agricultural_Export_Analysis_Cleaned_Dataset[[#This Row],[Delivery_Date]],"ddd")</f>
        <v>Wed</v>
      </c>
      <c r="AO3700">
        <f>Agricultural_Export_Analysis_Cleaned_Dataset[[#This Row],[Delivery_Date]]-Agricultural_Export_Analysis_Cleaned_Dataset[[#This Row],[Ship_Date]]</f>
        <v>12</v>
      </c>
      <c r="AP3700">
        <f>Agricultural_Export_Analysis_Cleaned_Dataset[[#This Row],[Ship_Date]]-Agricultural_Export_Analysis_Cleaned_Dataset[[#This Row],[Order_Date]]</f>
        <v>3</v>
      </c>
      <c r="AQ3700" s="4" t="str">
        <f>TEXT(Agricultural_Export_Analysis_Cleaned_Dataset[[#This Row],[Order_Date]],"mmm yyyy")</f>
        <v>Jul 2024</v>
      </c>
    </row>
    <row r="3701" spans="1:43" x14ac:dyDescent="0.3">
      <c r="A3701" t="s">
        <v>6844</v>
      </c>
      <c r="B3701" t="s">
        <v>6845</v>
      </c>
      <c r="C3701" s="2">
        <v>45848</v>
      </c>
      <c r="D3701" s="2">
        <v>45854</v>
      </c>
      <c r="E3701" s="2">
        <v>45881</v>
      </c>
      <c r="F3701" t="s">
        <v>35</v>
      </c>
      <c r="G3701" t="s">
        <v>8933</v>
      </c>
      <c r="H3701" t="s">
        <v>74</v>
      </c>
      <c r="I3701" t="s">
        <v>97</v>
      </c>
      <c r="J3701" t="s">
        <v>63</v>
      </c>
      <c r="K3701" s="7">
        <v>0</v>
      </c>
      <c r="L3701" t="s">
        <v>32</v>
      </c>
      <c r="M3701" t="s">
        <v>130</v>
      </c>
      <c r="N3701" t="s">
        <v>131</v>
      </c>
      <c r="O3701">
        <v>1642</v>
      </c>
      <c r="P3701" s="6">
        <v>400.7</v>
      </c>
      <c r="Q3701" s="6">
        <v>657949.4</v>
      </c>
      <c r="R3701" s="5">
        <v>0</v>
      </c>
      <c r="S3701" s="6">
        <v>657949.4</v>
      </c>
      <c r="T3701" s="6">
        <v>14599.33</v>
      </c>
      <c r="U3701" s="6">
        <v>378492.39</v>
      </c>
      <c r="V3701" s="6">
        <v>2527.77</v>
      </c>
      <c r="W3701" s="6">
        <v>58225.27</v>
      </c>
      <c r="X3701" s="6">
        <v>204104.64</v>
      </c>
      <c r="Y3701" s="5">
        <v>0.31021327779917401</v>
      </c>
      <c r="Z3701" t="s">
        <v>103</v>
      </c>
      <c r="AA3701" t="s">
        <v>119</v>
      </c>
      <c r="AB3701" t="s">
        <v>83</v>
      </c>
      <c r="AC3701" t="s">
        <v>76</v>
      </c>
      <c r="AD3701" t="s">
        <v>93</v>
      </c>
      <c r="AE3701" t="s">
        <v>45</v>
      </c>
      <c r="AF3701" t="str">
        <f>TEXT(Agricultural_Export_Analysis_Cleaned_Dataset[[#This Row],[Order_Date]],"mmm")</f>
        <v>Jul</v>
      </c>
      <c r="AG3701" t="str">
        <f>TEXT(Agricultural_Export_Analysis_Cleaned_Dataset[[#This Row],[Order_Date]],"yyyy")</f>
        <v>2025</v>
      </c>
      <c r="AH3701" t="str">
        <f>TEXT(Agricultural_Export_Analysis_Cleaned_Dataset[[#This Row],[Order_Date]],"ddd")</f>
        <v>Thu</v>
      </c>
      <c r="AI3701" t="str">
        <f>TEXT(Agricultural_Export_Analysis_Cleaned_Dataset[[#This Row],[Ship_Date]],"yyyy")</f>
        <v>2025</v>
      </c>
      <c r="AJ3701" t="str">
        <f>TEXT(Agricultural_Export_Analysis_Cleaned_Dataset[[#This Row],[Ship_Date]],"mmm")</f>
        <v>Jul</v>
      </c>
      <c r="AK3701" t="str">
        <f>TEXT(Agricultural_Export_Analysis_Cleaned_Dataset[[#This Row],[Ship_Date]],"ddd")</f>
        <v>Wed</v>
      </c>
      <c r="AL3701" t="str">
        <f>TEXT(Agricultural_Export_Analysis_Cleaned_Dataset[[#This Row],[Delivery_Date]],"yyyy")</f>
        <v>2025</v>
      </c>
      <c r="AM3701" t="str">
        <f>TEXT(Agricultural_Export_Analysis_Cleaned_Dataset[[#This Row],[Delivery_Date]],"mmm")</f>
        <v>Aug</v>
      </c>
      <c r="AN3701" t="str">
        <f>TEXT(Agricultural_Export_Analysis_Cleaned_Dataset[[#This Row],[Delivery_Date]],"ddd")</f>
        <v>Tue</v>
      </c>
      <c r="AO3701">
        <f>Agricultural_Export_Analysis_Cleaned_Dataset[[#This Row],[Delivery_Date]]-Agricultural_Export_Analysis_Cleaned_Dataset[[#This Row],[Ship_Date]]</f>
        <v>27</v>
      </c>
      <c r="AP3701">
        <f>Agricultural_Export_Analysis_Cleaned_Dataset[[#This Row],[Ship_Date]]-Agricultural_Export_Analysis_Cleaned_Dataset[[#This Row],[Order_Date]]</f>
        <v>6</v>
      </c>
      <c r="AQ3701" s="4" t="str">
        <f>TEXT(Agricultural_Export_Analysis_Cleaned_Dataset[[#This Row],[Order_Date]],"mmm yyyy")</f>
        <v>Jul 2025</v>
      </c>
    </row>
    <row r="3702" spans="1:43" x14ac:dyDescent="0.3">
      <c r="A3702" t="s">
        <v>6846</v>
      </c>
      <c r="B3702" t="s">
        <v>6706</v>
      </c>
      <c r="C3702" s="2">
        <v>45363</v>
      </c>
      <c r="D3702" s="2">
        <v>45368</v>
      </c>
      <c r="E3702" s="2">
        <v>45393</v>
      </c>
      <c r="F3702" t="s">
        <v>35</v>
      </c>
      <c r="G3702" t="s">
        <v>50</v>
      </c>
      <c r="H3702" t="s">
        <v>74</v>
      </c>
      <c r="I3702" t="s">
        <v>97</v>
      </c>
      <c r="J3702" t="s">
        <v>63</v>
      </c>
      <c r="K3702" s="7">
        <v>10</v>
      </c>
      <c r="L3702" t="s">
        <v>87</v>
      </c>
      <c r="M3702" t="s">
        <v>159</v>
      </c>
      <c r="N3702" t="s">
        <v>160</v>
      </c>
      <c r="O3702">
        <v>773</v>
      </c>
      <c r="P3702" s="6">
        <v>262.77</v>
      </c>
      <c r="Q3702" s="6">
        <v>203121.21</v>
      </c>
      <c r="R3702" s="5">
        <v>0.1</v>
      </c>
      <c r="S3702" s="6">
        <v>182809.08900000001</v>
      </c>
      <c r="T3702" s="6">
        <v>2394</v>
      </c>
      <c r="U3702" s="6">
        <v>86155.11</v>
      </c>
      <c r="V3702" s="6">
        <v>2661.78</v>
      </c>
      <c r="W3702" s="6">
        <v>21879.69</v>
      </c>
      <c r="X3702" s="6">
        <v>69718.509000000005</v>
      </c>
      <c r="Y3702" s="5">
        <v>0.38137331891632598</v>
      </c>
      <c r="Z3702" t="s">
        <v>40</v>
      </c>
      <c r="AA3702" t="s">
        <v>41</v>
      </c>
      <c r="AB3702" t="s">
        <v>42</v>
      </c>
      <c r="AC3702" t="s">
        <v>76</v>
      </c>
      <c r="AD3702" t="s">
        <v>98</v>
      </c>
      <c r="AE3702" t="s">
        <v>67</v>
      </c>
      <c r="AF3702" t="str">
        <f>TEXT(Agricultural_Export_Analysis_Cleaned_Dataset[[#This Row],[Order_Date]],"mmm")</f>
        <v>Mar</v>
      </c>
      <c r="AG3702" t="str">
        <f>TEXT(Agricultural_Export_Analysis_Cleaned_Dataset[[#This Row],[Order_Date]],"yyyy")</f>
        <v>2024</v>
      </c>
      <c r="AH3702" t="str">
        <f>TEXT(Agricultural_Export_Analysis_Cleaned_Dataset[[#This Row],[Order_Date]],"ddd")</f>
        <v>Tue</v>
      </c>
      <c r="AI3702" t="str">
        <f>TEXT(Agricultural_Export_Analysis_Cleaned_Dataset[[#This Row],[Ship_Date]],"yyyy")</f>
        <v>2024</v>
      </c>
      <c r="AJ3702" t="str">
        <f>TEXT(Agricultural_Export_Analysis_Cleaned_Dataset[[#This Row],[Ship_Date]],"mmm")</f>
        <v>Mar</v>
      </c>
      <c r="AK3702" t="str">
        <f>TEXT(Agricultural_Export_Analysis_Cleaned_Dataset[[#This Row],[Ship_Date]],"ddd")</f>
        <v>Sun</v>
      </c>
      <c r="AL3702" t="str">
        <f>TEXT(Agricultural_Export_Analysis_Cleaned_Dataset[[#This Row],[Delivery_Date]],"yyyy")</f>
        <v>2024</v>
      </c>
      <c r="AM3702" t="str">
        <f>TEXT(Agricultural_Export_Analysis_Cleaned_Dataset[[#This Row],[Delivery_Date]],"mmm")</f>
        <v>Apr</v>
      </c>
      <c r="AN3702" t="str">
        <f>TEXT(Agricultural_Export_Analysis_Cleaned_Dataset[[#This Row],[Delivery_Date]],"ddd")</f>
        <v>Thu</v>
      </c>
      <c r="AO3702">
        <f>Agricultural_Export_Analysis_Cleaned_Dataset[[#This Row],[Delivery_Date]]-Agricultural_Export_Analysis_Cleaned_Dataset[[#This Row],[Ship_Date]]</f>
        <v>25</v>
      </c>
      <c r="AP3702">
        <f>Agricultural_Export_Analysis_Cleaned_Dataset[[#This Row],[Ship_Date]]-Agricultural_Export_Analysis_Cleaned_Dataset[[#This Row],[Order_Date]]</f>
        <v>5</v>
      </c>
      <c r="AQ3702" s="4" t="str">
        <f>TEXT(Agricultural_Export_Analysis_Cleaned_Dataset[[#This Row],[Order_Date]],"mmm yyyy")</f>
        <v>Mar 2024</v>
      </c>
    </row>
    <row r="3703" spans="1:43" x14ac:dyDescent="0.3">
      <c r="A3703" t="s">
        <v>6847</v>
      </c>
      <c r="B3703" t="s">
        <v>5037</v>
      </c>
      <c r="C3703" s="2">
        <v>45908</v>
      </c>
      <c r="D3703" s="2">
        <v>45917</v>
      </c>
      <c r="E3703" s="2">
        <v>45955</v>
      </c>
      <c r="F3703" t="s">
        <v>35</v>
      </c>
      <c r="G3703" t="s">
        <v>73</v>
      </c>
      <c r="H3703" t="s">
        <v>51</v>
      </c>
      <c r="I3703" t="s">
        <v>52</v>
      </c>
      <c r="J3703" t="s">
        <v>39</v>
      </c>
      <c r="K3703" s="7">
        <v>15</v>
      </c>
      <c r="L3703" t="s">
        <v>32</v>
      </c>
      <c r="M3703" t="s">
        <v>33</v>
      </c>
      <c r="N3703" t="s">
        <v>34</v>
      </c>
      <c r="O3703">
        <v>772</v>
      </c>
      <c r="P3703" s="6">
        <v>101.89</v>
      </c>
      <c r="Q3703" s="6">
        <v>78659.08</v>
      </c>
      <c r="R3703" s="5">
        <v>0.1</v>
      </c>
      <c r="S3703" s="6">
        <v>70793.172000000006</v>
      </c>
      <c r="T3703" s="6">
        <v>1654.07</v>
      </c>
      <c r="U3703" s="6">
        <v>50118.080000000002</v>
      </c>
      <c r="V3703" s="6">
        <v>2450.9299999999998</v>
      </c>
      <c r="W3703" s="6">
        <v>4514.17</v>
      </c>
      <c r="X3703" s="6">
        <v>12055.922</v>
      </c>
      <c r="Y3703" s="5">
        <v>0.17029780781683301</v>
      </c>
      <c r="Z3703" t="s">
        <v>103</v>
      </c>
      <c r="AA3703" t="s">
        <v>104</v>
      </c>
      <c r="AB3703" t="s">
        <v>83</v>
      </c>
      <c r="AC3703" t="s">
        <v>76</v>
      </c>
      <c r="AD3703" t="s">
        <v>77</v>
      </c>
      <c r="AE3703" t="s">
        <v>67</v>
      </c>
      <c r="AF3703" t="str">
        <f>TEXT(Agricultural_Export_Analysis_Cleaned_Dataset[[#This Row],[Order_Date]],"mmm")</f>
        <v>Sep</v>
      </c>
      <c r="AG3703" t="str">
        <f>TEXT(Agricultural_Export_Analysis_Cleaned_Dataset[[#This Row],[Order_Date]],"yyyy")</f>
        <v>2025</v>
      </c>
      <c r="AH3703" t="str">
        <f>TEXT(Agricultural_Export_Analysis_Cleaned_Dataset[[#This Row],[Order_Date]],"ddd")</f>
        <v>Mon</v>
      </c>
      <c r="AI3703" t="str">
        <f>TEXT(Agricultural_Export_Analysis_Cleaned_Dataset[[#This Row],[Ship_Date]],"yyyy")</f>
        <v>2025</v>
      </c>
      <c r="AJ3703" t="str">
        <f>TEXT(Agricultural_Export_Analysis_Cleaned_Dataset[[#This Row],[Ship_Date]],"mmm")</f>
        <v>Sep</v>
      </c>
      <c r="AK3703" t="str">
        <f>TEXT(Agricultural_Export_Analysis_Cleaned_Dataset[[#This Row],[Ship_Date]],"ddd")</f>
        <v>Wed</v>
      </c>
      <c r="AL3703" t="str">
        <f>TEXT(Agricultural_Export_Analysis_Cleaned_Dataset[[#This Row],[Delivery_Date]],"yyyy")</f>
        <v>2025</v>
      </c>
      <c r="AM3703" t="str">
        <f>TEXT(Agricultural_Export_Analysis_Cleaned_Dataset[[#This Row],[Delivery_Date]],"mmm")</f>
        <v>Oct</v>
      </c>
      <c r="AN3703" t="str">
        <f>TEXT(Agricultural_Export_Analysis_Cleaned_Dataset[[#This Row],[Delivery_Date]],"ddd")</f>
        <v>Sat</v>
      </c>
      <c r="AO3703">
        <f>Agricultural_Export_Analysis_Cleaned_Dataset[[#This Row],[Delivery_Date]]-Agricultural_Export_Analysis_Cleaned_Dataset[[#This Row],[Ship_Date]]</f>
        <v>38</v>
      </c>
      <c r="AP3703">
        <f>Agricultural_Export_Analysis_Cleaned_Dataset[[#This Row],[Ship_Date]]-Agricultural_Export_Analysis_Cleaned_Dataset[[#This Row],[Order_Date]]</f>
        <v>9</v>
      </c>
      <c r="AQ3703" s="4" t="str">
        <f>TEXT(Agricultural_Export_Analysis_Cleaned_Dataset[[#This Row],[Order_Date]],"mmm yyyy")</f>
        <v>Sep 2025</v>
      </c>
    </row>
    <row r="3704" spans="1:43" x14ac:dyDescent="0.3">
      <c r="A3704" t="s">
        <v>6848</v>
      </c>
      <c r="B3704" t="s">
        <v>6849</v>
      </c>
      <c r="C3704" s="2">
        <v>45952</v>
      </c>
      <c r="D3704" s="2">
        <v>45962</v>
      </c>
      <c r="E3704" s="2">
        <v>45986</v>
      </c>
      <c r="F3704" t="s">
        <v>35</v>
      </c>
      <c r="G3704" t="s">
        <v>96</v>
      </c>
      <c r="H3704" t="s">
        <v>37</v>
      </c>
      <c r="I3704" t="s">
        <v>118</v>
      </c>
      <c r="J3704" t="s">
        <v>39</v>
      </c>
      <c r="K3704" s="7">
        <v>0</v>
      </c>
      <c r="L3704" t="s">
        <v>80</v>
      </c>
      <c r="M3704" t="s">
        <v>101</v>
      </c>
      <c r="N3704" t="s">
        <v>102</v>
      </c>
      <c r="O3704">
        <v>205</v>
      </c>
      <c r="P3704" s="6">
        <v>469.85</v>
      </c>
      <c r="Q3704" s="6">
        <v>96319.25</v>
      </c>
      <c r="R3704" s="5">
        <v>0.15</v>
      </c>
      <c r="S3704" s="6">
        <v>81871.362500000003</v>
      </c>
      <c r="T3704" s="6">
        <v>1626.29</v>
      </c>
      <c r="U3704" s="6">
        <v>45022.35</v>
      </c>
      <c r="V3704" s="6">
        <v>2088.46</v>
      </c>
      <c r="W3704" s="6">
        <v>8212.6200000000008</v>
      </c>
      <c r="X3704" s="6">
        <v>24921.642500000002</v>
      </c>
      <c r="Y3704" s="5">
        <v>0.30439999700750098</v>
      </c>
      <c r="Z3704" t="s">
        <v>54</v>
      </c>
      <c r="AA3704" t="s">
        <v>75</v>
      </c>
      <c r="AB3704" t="s">
        <v>56</v>
      </c>
      <c r="AC3704" t="s">
        <v>43</v>
      </c>
      <c r="AD3704" t="s">
        <v>57</v>
      </c>
      <c r="AE3704" t="s">
        <v>67</v>
      </c>
      <c r="AF3704" t="str">
        <f>TEXT(Agricultural_Export_Analysis_Cleaned_Dataset[[#This Row],[Order_Date]],"mmm")</f>
        <v>Oct</v>
      </c>
      <c r="AG3704" t="str">
        <f>TEXT(Agricultural_Export_Analysis_Cleaned_Dataset[[#This Row],[Order_Date]],"yyyy")</f>
        <v>2025</v>
      </c>
      <c r="AH3704" t="str">
        <f>TEXT(Agricultural_Export_Analysis_Cleaned_Dataset[[#This Row],[Order_Date]],"ddd")</f>
        <v>Wed</v>
      </c>
      <c r="AI3704" t="str">
        <f>TEXT(Agricultural_Export_Analysis_Cleaned_Dataset[[#This Row],[Ship_Date]],"yyyy")</f>
        <v>2025</v>
      </c>
      <c r="AJ3704" t="str">
        <f>TEXT(Agricultural_Export_Analysis_Cleaned_Dataset[[#This Row],[Ship_Date]],"mmm")</f>
        <v>Nov</v>
      </c>
      <c r="AK3704" t="str">
        <f>TEXT(Agricultural_Export_Analysis_Cleaned_Dataset[[#This Row],[Ship_Date]],"ddd")</f>
        <v>Sat</v>
      </c>
      <c r="AL3704" t="str">
        <f>TEXT(Agricultural_Export_Analysis_Cleaned_Dataset[[#This Row],[Delivery_Date]],"yyyy")</f>
        <v>2025</v>
      </c>
      <c r="AM3704" t="str">
        <f>TEXT(Agricultural_Export_Analysis_Cleaned_Dataset[[#This Row],[Delivery_Date]],"mmm")</f>
        <v>Nov</v>
      </c>
      <c r="AN3704" t="str">
        <f>TEXT(Agricultural_Export_Analysis_Cleaned_Dataset[[#This Row],[Delivery_Date]],"ddd")</f>
        <v>Tue</v>
      </c>
      <c r="AO3704">
        <f>Agricultural_Export_Analysis_Cleaned_Dataset[[#This Row],[Delivery_Date]]-Agricultural_Export_Analysis_Cleaned_Dataset[[#This Row],[Ship_Date]]</f>
        <v>24</v>
      </c>
      <c r="AP3704">
        <f>Agricultural_Export_Analysis_Cleaned_Dataset[[#This Row],[Ship_Date]]-Agricultural_Export_Analysis_Cleaned_Dataset[[#This Row],[Order_Date]]</f>
        <v>10</v>
      </c>
      <c r="AQ3704" s="4" t="str">
        <f>TEXT(Agricultural_Export_Analysis_Cleaned_Dataset[[#This Row],[Order_Date]],"mmm yyyy")</f>
        <v>Oct 2025</v>
      </c>
    </row>
    <row r="3705" spans="1:43" x14ac:dyDescent="0.3">
      <c r="A3705" t="s">
        <v>6850</v>
      </c>
      <c r="B3705" t="s">
        <v>6851</v>
      </c>
      <c r="C3705" s="2">
        <v>45620</v>
      </c>
      <c r="D3705" s="2">
        <v>45623</v>
      </c>
      <c r="E3705" s="2">
        <v>45649</v>
      </c>
      <c r="F3705" t="s">
        <v>35</v>
      </c>
      <c r="G3705" t="s">
        <v>50</v>
      </c>
      <c r="H3705" t="s">
        <v>37</v>
      </c>
      <c r="I3705" t="s">
        <v>91</v>
      </c>
      <c r="J3705" t="s">
        <v>63</v>
      </c>
      <c r="K3705" s="7">
        <v>15</v>
      </c>
      <c r="L3705" t="s">
        <v>32</v>
      </c>
      <c r="M3705" t="s">
        <v>101</v>
      </c>
      <c r="N3705" t="s">
        <v>102</v>
      </c>
      <c r="O3705">
        <v>1000</v>
      </c>
      <c r="P3705" s="6">
        <v>486.84</v>
      </c>
      <c r="Q3705" s="6">
        <v>486840</v>
      </c>
      <c r="R3705" s="5">
        <v>0</v>
      </c>
      <c r="S3705" s="6">
        <v>486840</v>
      </c>
      <c r="T3705" s="6">
        <v>1242.06</v>
      </c>
      <c r="U3705" s="6">
        <v>280339.86</v>
      </c>
      <c r="V3705" s="6">
        <v>1140.57</v>
      </c>
      <c r="W3705" s="6">
        <v>39760.21</v>
      </c>
      <c r="X3705" s="6">
        <v>164357.29999999999</v>
      </c>
      <c r="Y3705" s="5">
        <v>0.33760023827130098</v>
      </c>
      <c r="Z3705" t="s">
        <v>54</v>
      </c>
      <c r="AA3705" t="s">
        <v>92</v>
      </c>
      <c r="AB3705" t="s">
        <v>42</v>
      </c>
      <c r="AC3705" t="s">
        <v>76</v>
      </c>
      <c r="AD3705" t="s">
        <v>93</v>
      </c>
      <c r="AE3705" t="s">
        <v>45</v>
      </c>
      <c r="AF3705" t="str">
        <f>TEXT(Agricultural_Export_Analysis_Cleaned_Dataset[[#This Row],[Order_Date]],"mmm")</f>
        <v>Nov</v>
      </c>
      <c r="AG3705" t="str">
        <f>TEXT(Agricultural_Export_Analysis_Cleaned_Dataset[[#This Row],[Order_Date]],"yyyy")</f>
        <v>2024</v>
      </c>
      <c r="AH3705" t="str">
        <f>TEXT(Agricultural_Export_Analysis_Cleaned_Dataset[[#This Row],[Order_Date]],"ddd")</f>
        <v>Sun</v>
      </c>
      <c r="AI3705" t="str">
        <f>TEXT(Agricultural_Export_Analysis_Cleaned_Dataset[[#This Row],[Ship_Date]],"yyyy")</f>
        <v>2024</v>
      </c>
      <c r="AJ3705" t="str">
        <f>TEXT(Agricultural_Export_Analysis_Cleaned_Dataset[[#This Row],[Ship_Date]],"mmm")</f>
        <v>Nov</v>
      </c>
      <c r="AK3705" t="str">
        <f>TEXT(Agricultural_Export_Analysis_Cleaned_Dataset[[#This Row],[Ship_Date]],"ddd")</f>
        <v>Wed</v>
      </c>
      <c r="AL3705" t="str">
        <f>TEXT(Agricultural_Export_Analysis_Cleaned_Dataset[[#This Row],[Delivery_Date]],"yyyy")</f>
        <v>2024</v>
      </c>
      <c r="AM3705" t="str">
        <f>TEXT(Agricultural_Export_Analysis_Cleaned_Dataset[[#This Row],[Delivery_Date]],"mmm")</f>
        <v>Dec</v>
      </c>
      <c r="AN3705" t="str">
        <f>TEXT(Agricultural_Export_Analysis_Cleaned_Dataset[[#This Row],[Delivery_Date]],"ddd")</f>
        <v>Mon</v>
      </c>
      <c r="AO3705">
        <f>Agricultural_Export_Analysis_Cleaned_Dataset[[#This Row],[Delivery_Date]]-Agricultural_Export_Analysis_Cleaned_Dataset[[#This Row],[Ship_Date]]</f>
        <v>26</v>
      </c>
      <c r="AP3705">
        <f>Agricultural_Export_Analysis_Cleaned_Dataset[[#This Row],[Ship_Date]]-Agricultural_Export_Analysis_Cleaned_Dataset[[#This Row],[Order_Date]]</f>
        <v>3</v>
      </c>
      <c r="AQ3705" s="4" t="str">
        <f>TEXT(Agricultural_Export_Analysis_Cleaned_Dataset[[#This Row],[Order_Date]],"mmm yyyy")</f>
        <v>Nov 2024</v>
      </c>
    </row>
    <row r="3706" spans="1:43" x14ac:dyDescent="0.3">
      <c r="A3706" t="s">
        <v>6852</v>
      </c>
      <c r="B3706" t="s">
        <v>6853</v>
      </c>
      <c r="C3706" s="2">
        <v>45567</v>
      </c>
      <c r="D3706" s="2">
        <v>45573</v>
      </c>
      <c r="E3706" s="2">
        <v>45590</v>
      </c>
      <c r="F3706" t="s">
        <v>35</v>
      </c>
      <c r="G3706" t="s">
        <v>36</v>
      </c>
      <c r="H3706" t="s">
        <v>51</v>
      </c>
      <c r="I3706" t="s">
        <v>52</v>
      </c>
      <c r="J3706" t="s">
        <v>63</v>
      </c>
      <c r="K3706" s="7">
        <v>0</v>
      </c>
      <c r="L3706" t="s">
        <v>32</v>
      </c>
      <c r="M3706" t="s">
        <v>140</v>
      </c>
      <c r="N3706" t="s">
        <v>49</v>
      </c>
      <c r="O3706">
        <v>1147</v>
      </c>
      <c r="P3706" s="6">
        <v>235.49</v>
      </c>
      <c r="Q3706" s="6">
        <v>270107.03000000003</v>
      </c>
      <c r="R3706" s="5">
        <v>0</v>
      </c>
      <c r="S3706" s="6">
        <v>270107.03000000003</v>
      </c>
      <c r="T3706" s="6">
        <v>14319.06</v>
      </c>
      <c r="U3706" s="6">
        <v>130455.92</v>
      </c>
      <c r="V3706" s="6">
        <v>2082.04</v>
      </c>
      <c r="W3706" s="6">
        <v>23890.47</v>
      </c>
      <c r="X3706" s="6">
        <v>99359.54</v>
      </c>
      <c r="Y3706" s="5">
        <v>0.36785247684964001</v>
      </c>
      <c r="Z3706" t="s">
        <v>54</v>
      </c>
      <c r="AA3706" t="s">
        <v>75</v>
      </c>
      <c r="AB3706" t="s">
        <v>56</v>
      </c>
      <c r="AC3706" t="s">
        <v>76</v>
      </c>
      <c r="AD3706" t="s">
        <v>98</v>
      </c>
      <c r="AE3706" t="s">
        <v>45</v>
      </c>
      <c r="AF3706" t="str">
        <f>TEXT(Agricultural_Export_Analysis_Cleaned_Dataset[[#This Row],[Order_Date]],"mmm")</f>
        <v>Oct</v>
      </c>
      <c r="AG3706" t="str">
        <f>TEXT(Agricultural_Export_Analysis_Cleaned_Dataset[[#This Row],[Order_Date]],"yyyy")</f>
        <v>2024</v>
      </c>
      <c r="AH3706" t="str">
        <f>TEXT(Agricultural_Export_Analysis_Cleaned_Dataset[[#This Row],[Order_Date]],"ddd")</f>
        <v>Wed</v>
      </c>
      <c r="AI3706" t="str">
        <f>TEXT(Agricultural_Export_Analysis_Cleaned_Dataset[[#This Row],[Ship_Date]],"yyyy")</f>
        <v>2024</v>
      </c>
      <c r="AJ3706" t="str">
        <f>TEXT(Agricultural_Export_Analysis_Cleaned_Dataset[[#This Row],[Ship_Date]],"mmm")</f>
        <v>Oct</v>
      </c>
      <c r="AK3706" t="str">
        <f>TEXT(Agricultural_Export_Analysis_Cleaned_Dataset[[#This Row],[Ship_Date]],"ddd")</f>
        <v>Tue</v>
      </c>
      <c r="AL3706" t="str">
        <f>TEXT(Agricultural_Export_Analysis_Cleaned_Dataset[[#This Row],[Delivery_Date]],"yyyy")</f>
        <v>2024</v>
      </c>
      <c r="AM3706" t="str">
        <f>TEXT(Agricultural_Export_Analysis_Cleaned_Dataset[[#This Row],[Delivery_Date]],"mmm")</f>
        <v>Oct</v>
      </c>
      <c r="AN3706" t="str">
        <f>TEXT(Agricultural_Export_Analysis_Cleaned_Dataset[[#This Row],[Delivery_Date]],"ddd")</f>
        <v>Fri</v>
      </c>
      <c r="AO3706">
        <f>Agricultural_Export_Analysis_Cleaned_Dataset[[#This Row],[Delivery_Date]]-Agricultural_Export_Analysis_Cleaned_Dataset[[#This Row],[Ship_Date]]</f>
        <v>17</v>
      </c>
      <c r="AP3706">
        <f>Agricultural_Export_Analysis_Cleaned_Dataset[[#This Row],[Ship_Date]]-Agricultural_Export_Analysis_Cleaned_Dataset[[#This Row],[Order_Date]]</f>
        <v>6</v>
      </c>
      <c r="AQ3706" s="4" t="str">
        <f>TEXT(Agricultural_Export_Analysis_Cleaned_Dataset[[#This Row],[Order_Date]],"mmm yyyy")</f>
        <v>Oct 2024</v>
      </c>
    </row>
    <row r="3707" spans="1:43" x14ac:dyDescent="0.3">
      <c r="A3707" t="s">
        <v>6854</v>
      </c>
      <c r="B3707" t="s">
        <v>6855</v>
      </c>
      <c r="C3707" s="2">
        <v>45932</v>
      </c>
      <c r="D3707" s="2">
        <v>45940</v>
      </c>
      <c r="E3707" s="2">
        <v>45956</v>
      </c>
      <c r="F3707" t="s">
        <v>35</v>
      </c>
      <c r="G3707" t="s">
        <v>50</v>
      </c>
      <c r="H3707" t="s">
        <v>74</v>
      </c>
      <c r="I3707" t="s">
        <v>52</v>
      </c>
      <c r="J3707" t="s">
        <v>112</v>
      </c>
      <c r="K3707" s="7">
        <v>4</v>
      </c>
      <c r="L3707" t="s">
        <v>87</v>
      </c>
      <c r="M3707" t="s">
        <v>130</v>
      </c>
      <c r="N3707" t="s">
        <v>131</v>
      </c>
      <c r="O3707">
        <v>1290</v>
      </c>
      <c r="P3707" s="6">
        <v>247.96</v>
      </c>
      <c r="Q3707" s="6">
        <v>319868.40000000002</v>
      </c>
      <c r="R3707" s="5">
        <v>0.1</v>
      </c>
      <c r="S3707" s="6">
        <v>287881.56</v>
      </c>
      <c r="T3707" s="6">
        <v>5107.26</v>
      </c>
      <c r="U3707" s="6">
        <v>148956.4</v>
      </c>
      <c r="V3707" s="6">
        <v>228.7</v>
      </c>
      <c r="W3707" s="6">
        <v>30894.86</v>
      </c>
      <c r="X3707" s="6">
        <v>102694.34</v>
      </c>
      <c r="Y3707" s="5">
        <v>0.356724272301428</v>
      </c>
      <c r="Z3707" t="s">
        <v>54</v>
      </c>
      <c r="AA3707" t="s">
        <v>75</v>
      </c>
      <c r="AB3707" t="s">
        <v>56</v>
      </c>
      <c r="AC3707" t="s">
        <v>66</v>
      </c>
      <c r="AD3707" t="s">
        <v>57</v>
      </c>
      <c r="AE3707" t="s">
        <v>45</v>
      </c>
      <c r="AF3707" t="str">
        <f>TEXT(Agricultural_Export_Analysis_Cleaned_Dataset[[#This Row],[Order_Date]],"mmm")</f>
        <v>Oct</v>
      </c>
      <c r="AG3707" t="str">
        <f>TEXT(Agricultural_Export_Analysis_Cleaned_Dataset[[#This Row],[Order_Date]],"yyyy")</f>
        <v>2025</v>
      </c>
      <c r="AH3707" t="str">
        <f>TEXT(Agricultural_Export_Analysis_Cleaned_Dataset[[#This Row],[Order_Date]],"ddd")</f>
        <v>Thu</v>
      </c>
      <c r="AI3707" t="str">
        <f>TEXT(Agricultural_Export_Analysis_Cleaned_Dataset[[#This Row],[Ship_Date]],"yyyy")</f>
        <v>2025</v>
      </c>
      <c r="AJ3707" t="str">
        <f>TEXT(Agricultural_Export_Analysis_Cleaned_Dataset[[#This Row],[Ship_Date]],"mmm")</f>
        <v>Oct</v>
      </c>
      <c r="AK3707" t="str">
        <f>TEXT(Agricultural_Export_Analysis_Cleaned_Dataset[[#This Row],[Ship_Date]],"ddd")</f>
        <v>Fri</v>
      </c>
      <c r="AL3707" t="str">
        <f>TEXT(Agricultural_Export_Analysis_Cleaned_Dataset[[#This Row],[Delivery_Date]],"yyyy")</f>
        <v>2025</v>
      </c>
      <c r="AM3707" t="str">
        <f>TEXT(Agricultural_Export_Analysis_Cleaned_Dataset[[#This Row],[Delivery_Date]],"mmm")</f>
        <v>Oct</v>
      </c>
      <c r="AN3707" t="str">
        <f>TEXT(Agricultural_Export_Analysis_Cleaned_Dataset[[#This Row],[Delivery_Date]],"ddd")</f>
        <v>Sun</v>
      </c>
      <c r="AO3707">
        <f>Agricultural_Export_Analysis_Cleaned_Dataset[[#This Row],[Delivery_Date]]-Agricultural_Export_Analysis_Cleaned_Dataset[[#This Row],[Ship_Date]]</f>
        <v>16</v>
      </c>
      <c r="AP3707">
        <f>Agricultural_Export_Analysis_Cleaned_Dataset[[#This Row],[Ship_Date]]-Agricultural_Export_Analysis_Cleaned_Dataset[[#This Row],[Order_Date]]</f>
        <v>8</v>
      </c>
      <c r="AQ3707" s="4" t="str">
        <f>TEXT(Agricultural_Export_Analysis_Cleaned_Dataset[[#This Row],[Order_Date]],"mmm yyyy")</f>
        <v>Oct 2025</v>
      </c>
    </row>
    <row r="3708" spans="1:43" x14ac:dyDescent="0.3">
      <c r="A3708" t="s">
        <v>6856</v>
      </c>
      <c r="B3708" t="s">
        <v>6857</v>
      </c>
      <c r="C3708" s="2">
        <v>45798</v>
      </c>
      <c r="D3708" s="2">
        <v>45808</v>
      </c>
      <c r="E3708" s="2">
        <v>45836</v>
      </c>
      <c r="F3708" t="s">
        <v>35</v>
      </c>
      <c r="G3708" t="s">
        <v>8932</v>
      </c>
      <c r="H3708" t="s">
        <v>37</v>
      </c>
      <c r="I3708" t="s">
        <v>91</v>
      </c>
      <c r="J3708" t="s">
        <v>39</v>
      </c>
      <c r="K3708" s="7">
        <v>7</v>
      </c>
      <c r="L3708" t="s">
        <v>32</v>
      </c>
      <c r="M3708" t="s">
        <v>130</v>
      </c>
      <c r="N3708" t="s">
        <v>131</v>
      </c>
      <c r="O3708">
        <v>1929</v>
      </c>
      <c r="P3708" s="6">
        <v>279.19</v>
      </c>
      <c r="Q3708" s="6">
        <v>538557.51</v>
      </c>
      <c r="R3708" s="5">
        <v>0.15</v>
      </c>
      <c r="S3708" s="6">
        <v>457773.8835</v>
      </c>
      <c r="T3708" s="6">
        <v>8882.2800000000007</v>
      </c>
      <c r="U3708" s="6">
        <v>224482.09</v>
      </c>
      <c r="V3708" s="6">
        <v>1017.02</v>
      </c>
      <c r="W3708" s="6">
        <v>15158.02</v>
      </c>
      <c r="X3708" s="6">
        <v>208234.47349999999</v>
      </c>
      <c r="Y3708" s="5">
        <v>0.454885001101204</v>
      </c>
      <c r="Z3708" t="s">
        <v>81</v>
      </c>
      <c r="AA3708" t="s">
        <v>82</v>
      </c>
      <c r="AB3708" t="s">
        <v>42</v>
      </c>
      <c r="AC3708" t="s">
        <v>76</v>
      </c>
      <c r="AD3708" t="s">
        <v>44</v>
      </c>
      <c r="AE3708" t="s">
        <v>45</v>
      </c>
      <c r="AF3708" t="str">
        <f>TEXT(Agricultural_Export_Analysis_Cleaned_Dataset[[#This Row],[Order_Date]],"mmm")</f>
        <v>May</v>
      </c>
      <c r="AG3708" t="str">
        <f>TEXT(Agricultural_Export_Analysis_Cleaned_Dataset[[#This Row],[Order_Date]],"yyyy")</f>
        <v>2025</v>
      </c>
      <c r="AH3708" t="str">
        <f>TEXT(Agricultural_Export_Analysis_Cleaned_Dataset[[#This Row],[Order_Date]],"ddd")</f>
        <v>Wed</v>
      </c>
      <c r="AI3708" t="str">
        <f>TEXT(Agricultural_Export_Analysis_Cleaned_Dataset[[#This Row],[Ship_Date]],"yyyy")</f>
        <v>2025</v>
      </c>
      <c r="AJ3708" t="str">
        <f>TEXT(Agricultural_Export_Analysis_Cleaned_Dataset[[#This Row],[Ship_Date]],"mmm")</f>
        <v>May</v>
      </c>
      <c r="AK3708" t="str">
        <f>TEXT(Agricultural_Export_Analysis_Cleaned_Dataset[[#This Row],[Ship_Date]],"ddd")</f>
        <v>Sat</v>
      </c>
      <c r="AL3708" t="str">
        <f>TEXT(Agricultural_Export_Analysis_Cleaned_Dataset[[#This Row],[Delivery_Date]],"yyyy")</f>
        <v>2025</v>
      </c>
      <c r="AM3708" t="str">
        <f>TEXT(Agricultural_Export_Analysis_Cleaned_Dataset[[#This Row],[Delivery_Date]],"mmm")</f>
        <v>Jun</v>
      </c>
      <c r="AN3708" t="str">
        <f>TEXT(Agricultural_Export_Analysis_Cleaned_Dataset[[#This Row],[Delivery_Date]],"ddd")</f>
        <v>Sat</v>
      </c>
      <c r="AO3708">
        <f>Agricultural_Export_Analysis_Cleaned_Dataset[[#This Row],[Delivery_Date]]-Agricultural_Export_Analysis_Cleaned_Dataset[[#This Row],[Ship_Date]]</f>
        <v>28</v>
      </c>
      <c r="AP3708">
        <f>Agricultural_Export_Analysis_Cleaned_Dataset[[#This Row],[Ship_Date]]-Agricultural_Export_Analysis_Cleaned_Dataset[[#This Row],[Order_Date]]</f>
        <v>10</v>
      </c>
      <c r="AQ3708" s="4" t="str">
        <f>TEXT(Agricultural_Export_Analysis_Cleaned_Dataset[[#This Row],[Order_Date]],"mmm yyyy")</f>
        <v>May 2025</v>
      </c>
    </row>
    <row r="3709" spans="1:43" x14ac:dyDescent="0.3">
      <c r="A3709" t="s">
        <v>6858</v>
      </c>
      <c r="B3709" t="s">
        <v>6859</v>
      </c>
      <c r="C3709" s="2">
        <v>45305</v>
      </c>
      <c r="D3709" s="2">
        <v>45311</v>
      </c>
      <c r="E3709" s="2">
        <v>45343</v>
      </c>
      <c r="F3709" t="s">
        <v>35</v>
      </c>
      <c r="G3709" t="s">
        <v>203</v>
      </c>
      <c r="H3709" t="s">
        <v>37</v>
      </c>
      <c r="I3709" t="s">
        <v>38</v>
      </c>
      <c r="J3709" t="s">
        <v>39</v>
      </c>
      <c r="K3709" s="7">
        <v>2</v>
      </c>
      <c r="L3709" t="s">
        <v>135</v>
      </c>
      <c r="M3709" t="s">
        <v>88</v>
      </c>
      <c r="N3709" t="s">
        <v>89</v>
      </c>
      <c r="O3709">
        <v>1664</v>
      </c>
      <c r="P3709" s="6">
        <v>475.93</v>
      </c>
      <c r="Q3709" s="6">
        <v>791947.52</v>
      </c>
      <c r="R3709" s="5">
        <v>0.05</v>
      </c>
      <c r="S3709" s="6">
        <v>752350.14399999997</v>
      </c>
      <c r="T3709" s="6">
        <v>6553.94</v>
      </c>
      <c r="U3709" s="6">
        <v>349888.59</v>
      </c>
      <c r="V3709" s="6">
        <v>1686.07</v>
      </c>
      <c r="W3709" s="6">
        <v>75086.759999999995</v>
      </c>
      <c r="X3709" s="6">
        <v>319134.78399999999</v>
      </c>
      <c r="Y3709" s="5">
        <v>0.42418385447933099</v>
      </c>
      <c r="Z3709" t="s">
        <v>40</v>
      </c>
      <c r="AA3709" t="s">
        <v>64</v>
      </c>
      <c r="AB3709" t="s">
        <v>42</v>
      </c>
      <c r="AC3709" t="s">
        <v>66</v>
      </c>
      <c r="AD3709" t="s">
        <v>93</v>
      </c>
      <c r="AE3709" t="s">
        <v>67</v>
      </c>
      <c r="AF3709" t="str">
        <f>TEXT(Agricultural_Export_Analysis_Cleaned_Dataset[[#This Row],[Order_Date]],"mmm")</f>
        <v>Jan</v>
      </c>
      <c r="AG3709" t="str">
        <f>TEXT(Agricultural_Export_Analysis_Cleaned_Dataset[[#This Row],[Order_Date]],"yyyy")</f>
        <v>2024</v>
      </c>
      <c r="AH3709" t="str">
        <f>TEXT(Agricultural_Export_Analysis_Cleaned_Dataset[[#This Row],[Order_Date]],"ddd")</f>
        <v>Sun</v>
      </c>
      <c r="AI3709" t="str">
        <f>TEXT(Agricultural_Export_Analysis_Cleaned_Dataset[[#This Row],[Ship_Date]],"yyyy")</f>
        <v>2024</v>
      </c>
      <c r="AJ3709" t="str">
        <f>TEXT(Agricultural_Export_Analysis_Cleaned_Dataset[[#This Row],[Ship_Date]],"mmm")</f>
        <v>Jan</v>
      </c>
      <c r="AK3709" t="str">
        <f>TEXT(Agricultural_Export_Analysis_Cleaned_Dataset[[#This Row],[Ship_Date]],"ddd")</f>
        <v>Sat</v>
      </c>
      <c r="AL3709" t="str">
        <f>TEXT(Agricultural_Export_Analysis_Cleaned_Dataset[[#This Row],[Delivery_Date]],"yyyy")</f>
        <v>2024</v>
      </c>
      <c r="AM3709" t="str">
        <f>TEXT(Agricultural_Export_Analysis_Cleaned_Dataset[[#This Row],[Delivery_Date]],"mmm")</f>
        <v>Feb</v>
      </c>
      <c r="AN3709" t="str">
        <f>TEXT(Agricultural_Export_Analysis_Cleaned_Dataset[[#This Row],[Delivery_Date]],"ddd")</f>
        <v>Wed</v>
      </c>
      <c r="AO3709">
        <f>Agricultural_Export_Analysis_Cleaned_Dataset[[#This Row],[Delivery_Date]]-Agricultural_Export_Analysis_Cleaned_Dataset[[#This Row],[Ship_Date]]</f>
        <v>32</v>
      </c>
      <c r="AP3709">
        <f>Agricultural_Export_Analysis_Cleaned_Dataset[[#This Row],[Ship_Date]]-Agricultural_Export_Analysis_Cleaned_Dataset[[#This Row],[Order_Date]]</f>
        <v>6</v>
      </c>
      <c r="AQ3709" s="4" t="str">
        <f>TEXT(Agricultural_Export_Analysis_Cleaned_Dataset[[#This Row],[Order_Date]],"mmm yyyy")</f>
        <v>Jan 2024</v>
      </c>
    </row>
    <row r="3710" spans="1:43" x14ac:dyDescent="0.3">
      <c r="A3710" t="s">
        <v>6860</v>
      </c>
      <c r="B3710" t="s">
        <v>6861</v>
      </c>
      <c r="C3710" s="2">
        <v>45440</v>
      </c>
      <c r="D3710" s="2">
        <v>45447</v>
      </c>
      <c r="E3710" s="2">
        <v>45464</v>
      </c>
      <c r="F3710" t="s">
        <v>35</v>
      </c>
      <c r="G3710" t="s">
        <v>8933</v>
      </c>
      <c r="H3710" t="s">
        <v>37</v>
      </c>
      <c r="I3710" t="s">
        <v>52</v>
      </c>
      <c r="J3710" t="s">
        <v>39</v>
      </c>
      <c r="K3710" s="7">
        <v>10</v>
      </c>
      <c r="L3710" t="s">
        <v>80</v>
      </c>
      <c r="M3710" t="s">
        <v>48</v>
      </c>
      <c r="N3710" t="s">
        <v>49</v>
      </c>
      <c r="O3710">
        <v>698</v>
      </c>
      <c r="P3710" s="6">
        <v>415.07</v>
      </c>
      <c r="Q3710" s="6">
        <v>289718.86</v>
      </c>
      <c r="R3710" s="5">
        <v>0.15</v>
      </c>
      <c r="S3710" s="6">
        <v>246261.03099999999</v>
      </c>
      <c r="T3710" s="6">
        <v>13054.27</v>
      </c>
      <c r="U3710" s="6">
        <v>179476.28</v>
      </c>
      <c r="V3710" s="6">
        <v>2536.41</v>
      </c>
      <c r="W3710" s="6">
        <v>27263.21</v>
      </c>
      <c r="X3710" s="6">
        <v>23930.861000000001</v>
      </c>
      <c r="Y3710" s="5">
        <v>9.7176808294934802E-2</v>
      </c>
      <c r="Z3710" t="s">
        <v>81</v>
      </c>
      <c r="AA3710" t="s">
        <v>82</v>
      </c>
      <c r="AB3710" t="s">
        <v>83</v>
      </c>
      <c r="AC3710" t="s">
        <v>76</v>
      </c>
      <c r="AD3710" t="s">
        <v>123</v>
      </c>
      <c r="AE3710" t="s">
        <v>67</v>
      </c>
      <c r="AF3710" t="str">
        <f>TEXT(Agricultural_Export_Analysis_Cleaned_Dataset[[#This Row],[Order_Date]],"mmm")</f>
        <v>May</v>
      </c>
      <c r="AG3710" t="str">
        <f>TEXT(Agricultural_Export_Analysis_Cleaned_Dataset[[#This Row],[Order_Date]],"yyyy")</f>
        <v>2024</v>
      </c>
      <c r="AH3710" t="str">
        <f>TEXT(Agricultural_Export_Analysis_Cleaned_Dataset[[#This Row],[Order_Date]],"ddd")</f>
        <v>Tue</v>
      </c>
      <c r="AI3710" t="str">
        <f>TEXT(Agricultural_Export_Analysis_Cleaned_Dataset[[#This Row],[Ship_Date]],"yyyy")</f>
        <v>2024</v>
      </c>
      <c r="AJ3710" t="str">
        <f>TEXT(Agricultural_Export_Analysis_Cleaned_Dataset[[#This Row],[Ship_Date]],"mmm")</f>
        <v>Jun</v>
      </c>
      <c r="AK3710" t="str">
        <f>TEXT(Agricultural_Export_Analysis_Cleaned_Dataset[[#This Row],[Ship_Date]],"ddd")</f>
        <v>Tue</v>
      </c>
      <c r="AL3710" t="str">
        <f>TEXT(Agricultural_Export_Analysis_Cleaned_Dataset[[#This Row],[Delivery_Date]],"yyyy")</f>
        <v>2024</v>
      </c>
      <c r="AM3710" t="str">
        <f>TEXT(Agricultural_Export_Analysis_Cleaned_Dataset[[#This Row],[Delivery_Date]],"mmm")</f>
        <v>Jun</v>
      </c>
      <c r="AN3710" t="str">
        <f>TEXT(Agricultural_Export_Analysis_Cleaned_Dataset[[#This Row],[Delivery_Date]],"ddd")</f>
        <v>Fri</v>
      </c>
      <c r="AO3710">
        <f>Agricultural_Export_Analysis_Cleaned_Dataset[[#This Row],[Delivery_Date]]-Agricultural_Export_Analysis_Cleaned_Dataset[[#This Row],[Ship_Date]]</f>
        <v>17</v>
      </c>
      <c r="AP3710">
        <f>Agricultural_Export_Analysis_Cleaned_Dataset[[#This Row],[Ship_Date]]-Agricultural_Export_Analysis_Cleaned_Dataset[[#This Row],[Order_Date]]</f>
        <v>7</v>
      </c>
      <c r="AQ3710" s="4" t="str">
        <f>TEXT(Agricultural_Export_Analysis_Cleaned_Dataset[[#This Row],[Order_Date]],"mmm yyyy")</f>
        <v>May 2024</v>
      </c>
    </row>
    <row r="3711" spans="1:43" x14ac:dyDescent="0.3">
      <c r="A3711" t="s">
        <v>6862</v>
      </c>
      <c r="B3711" t="s">
        <v>6863</v>
      </c>
      <c r="C3711" s="2">
        <v>45927</v>
      </c>
      <c r="D3711" s="2">
        <v>45934</v>
      </c>
      <c r="E3711" s="2">
        <v>45958</v>
      </c>
      <c r="F3711" t="s">
        <v>35</v>
      </c>
      <c r="G3711" t="s">
        <v>117</v>
      </c>
      <c r="H3711" t="s">
        <v>51</v>
      </c>
      <c r="I3711" t="s">
        <v>38</v>
      </c>
      <c r="J3711" t="s">
        <v>112</v>
      </c>
      <c r="K3711" s="7">
        <v>0</v>
      </c>
      <c r="L3711" t="s">
        <v>80</v>
      </c>
      <c r="M3711" t="s">
        <v>101</v>
      </c>
      <c r="N3711" t="s">
        <v>102</v>
      </c>
      <c r="O3711">
        <v>1426</v>
      </c>
      <c r="P3711" s="6">
        <v>81.540000000000006</v>
      </c>
      <c r="Q3711" s="6">
        <v>116276.04</v>
      </c>
      <c r="R3711" s="5">
        <v>0.1</v>
      </c>
      <c r="S3711" s="6">
        <v>104648.436</v>
      </c>
      <c r="T3711" s="6">
        <v>1180.1300000000001</v>
      </c>
      <c r="U3711" s="6">
        <v>49158.26</v>
      </c>
      <c r="V3711" s="6">
        <v>1735.14</v>
      </c>
      <c r="W3711" s="6">
        <v>8680.33</v>
      </c>
      <c r="X3711" s="6">
        <v>43894.576000000001</v>
      </c>
      <c r="Y3711" s="5">
        <v>0.41944798869234901</v>
      </c>
      <c r="Z3711" t="s">
        <v>103</v>
      </c>
      <c r="AA3711" t="s">
        <v>104</v>
      </c>
      <c r="AB3711" t="s">
        <v>83</v>
      </c>
      <c r="AC3711" t="s">
        <v>76</v>
      </c>
      <c r="AD3711" t="s">
        <v>84</v>
      </c>
      <c r="AE3711" t="s">
        <v>58</v>
      </c>
      <c r="AF3711" t="str">
        <f>TEXT(Agricultural_Export_Analysis_Cleaned_Dataset[[#This Row],[Order_Date]],"mmm")</f>
        <v>Sep</v>
      </c>
      <c r="AG3711" t="str">
        <f>TEXT(Agricultural_Export_Analysis_Cleaned_Dataset[[#This Row],[Order_Date]],"yyyy")</f>
        <v>2025</v>
      </c>
      <c r="AH3711" t="str">
        <f>TEXT(Agricultural_Export_Analysis_Cleaned_Dataset[[#This Row],[Order_Date]],"ddd")</f>
        <v>Sat</v>
      </c>
      <c r="AI3711" t="str">
        <f>TEXT(Agricultural_Export_Analysis_Cleaned_Dataset[[#This Row],[Ship_Date]],"yyyy")</f>
        <v>2025</v>
      </c>
      <c r="AJ3711" t="str">
        <f>TEXT(Agricultural_Export_Analysis_Cleaned_Dataset[[#This Row],[Ship_Date]],"mmm")</f>
        <v>Oct</v>
      </c>
      <c r="AK3711" t="str">
        <f>TEXT(Agricultural_Export_Analysis_Cleaned_Dataset[[#This Row],[Ship_Date]],"ddd")</f>
        <v>Sat</v>
      </c>
      <c r="AL3711" t="str">
        <f>TEXT(Agricultural_Export_Analysis_Cleaned_Dataset[[#This Row],[Delivery_Date]],"yyyy")</f>
        <v>2025</v>
      </c>
      <c r="AM3711" t="str">
        <f>TEXT(Agricultural_Export_Analysis_Cleaned_Dataset[[#This Row],[Delivery_Date]],"mmm")</f>
        <v>Oct</v>
      </c>
      <c r="AN3711" t="str">
        <f>TEXT(Agricultural_Export_Analysis_Cleaned_Dataset[[#This Row],[Delivery_Date]],"ddd")</f>
        <v>Tue</v>
      </c>
      <c r="AO3711">
        <f>Agricultural_Export_Analysis_Cleaned_Dataset[[#This Row],[Delivery_Date]]-Agricultural_Export_Analysis_Cleaned_Dataset[[#This Row],[Ship_Date]]</f>
        <v>24</v>
      </c>
      <c r="AP3711">
        <f>Agricultural_Export_Analysis_Cleaned_Dataset[[#This Row],[Ship_Date]]-Agricultural_Export_Analysis_Cleaned_Dataset[[#This Row],[Order_Date]]</f>
        <v>7</v>
      </c>
      <c r="AQ3711" s="4" t="str">
        <f>TEXT(Agricultural_Export_Analysis_Cleaned_Dataset[[#This Row],[Order_Date]],"mmm yyyy")</f>
        <v>Sep 2025</v>
      </c>
    </row>
    <row r="3712" spans="1:43" x14ac:dyDescent="0.3">
      <c r="A3712" t="s">
        <v>6864</v>
      </c>
      <c r="B3712" t="s">
        <v>6064</v>
      </c>
      <c r="C3712" s="2">
        <v>45448</v>
      </c>
      <c r="D3712" s="2">
        <v>45450</v>
      </c>
      <c r="E3712" s="2">
        <v>45483</v>
      </c>
      <c r="F3712" t="s">
        <v>35</v>
      </c>
      <c r="G3712" t="s">
        <v>203</v>
      </c>
      <c r="H3712" t="s">
        <v>51</v>
      </c>
      <c r="I3712" t="s">
        <v>91</v>
      </c>
      <c r="J3712" t="s">
        <v>53</v>
      </c>
      <c r="K3712" s="7">
        <v>10</v>
      </c>
      <c r="L3712" t="s">
        <v>87</v>
      </c>
      <c r="M3712" t="s">
        <v>88</v>
      </c>
      <c r="N3712" t="s">
        <v>89</v>
      </c>
      <c r="O3712">
        <v>647</v>
      </c>
      <c r="P3712" s="6">
        <v>182.13</v>
      </c>
      <c r="Q3712" s="6">
        <v>117838.11</v>
      </c>
      <c r="R3712" s="5">
        <v>0.05</v>
      </c>
      <c r="S3712" s="6">
        <v>111946.20450000001</v>
      </c>
      <c r="T3712" s="6">
        <v>5710.08</v>
      </c>
      <c r="U3712" s="6">
        <v>52802.39</v>
      </c>
      <c r="V3712" s="6">
        <v>496.38</v>
      </c>
      <c r="W3712" s="6">
        <v>12277.74</v>
      </c>
      <c r="X3712" s="6">
        <v>40659.614500000003</v>
      </c>
      <c r="Y3712" s="5">
        <v>0.363206726673793</v>
      </c>
      <c r="Z3712" t="s">
        <v>81</v>
      </c>
      <c r="AA3712" t="s">
        <v>150</v>
      </c>
      <c r="AB3712" t="s">
        <v>65</v>
      </c>
      <c r="AC3712" t="s">
        <v>43</v>
      </c>
      <c r="AD3712" t="s">
        <v>93</v>
      </c>
      <c r="AE3712" t="s">
        <v>45</v>
      </c>
      <c r="AF3712" t="str">
        <f>TEXT(Agricultural_Export_Analysis_Cleaned_Dataset[[#This Row],[Order_Date]],"mmm")</f>
        <v>Jun</v>
      </c>
      <c r="AG3712" t="str">
        <f>TEXT(Agricultural_Export_Analysis_Cleaned_Dataset[[#This Row],[Order_Date]],"yyyy")</f>
        <v>2024</v>
      </c>
      <c r="AH3712" t="str">
        <f>TEXT(Agricultural_Export_Analysis_Cleaned_Dataset[[#This Row],[Order_Date]],"ddd")</f>
        <v>Wed</v>
      </c>
      <c r="AI3712" t="str">
        <f>TEXT(Agricultural_Export_Analysis_Cleaned_Dataset[[#This Row],[Ship_Date]],"yyyy")</f>
        <v>2024</v>
      </c>
      <c r="AJ3712" t="str">
        <f>TEXT(Agricultural_Export_Analysis_Cleaned_Dataset[[#This Row],[Ship_Date]],"mmm")</f>
        <v>Jun</v>
      </c>
      <c r="AK3712" t="str">
        <f>TEXT(Agricultural_Export_Analysis_Cleaned_Dataset[[#This Row],[Ship_Date]],"ddd")</f>
        <v>Fri</v>
      </c>
      <c r="AL3712" t="str">
        <f>TEXT(Agricultural_Export_Analysis_Cleaned_Dataset[[#This Row],[Delivery_Date]],"yyyy")</f>
        <v>2024</v>
      </c>
      <c r="AM3712" t="str">
        <f>TEXT(Agricultural_Export_Analysis_Cleaned_Dataset[[#This Row],[Delivery_Date]],"mmm")</f>
        <v>Jul</v>
      </c>
      <c r="AN3712" t="str">
        <f>TEXT(Agricultural_Export_Analysis_Cleaned_Dataset[[#This Row],[Delivery_Date]],"ddd")</f>
        <v>Wed</v>
      </c>
      <c r="AO3712">
        <f>Agricultural_Export_Analysis_Cleaned_Dataset[[#This Row],[Delivery_Date]]-Agricultural_Export_Analysis_Cleaned_Dataset[[#This Row],[Ship_Date]]</f>
        <v>33</v>
      </c>
      <c r="AP3712">
        <f>Agricultural_Export_Analysis_Cleaned_Dataset[[#This Row],[Ship_Date]]-Agricultural_Export_Analysis_Cleaned_Dataset[[#This Row],[Order_Date]]</f>
        <v>2</v>
      </c>
      <c r="AQ3712" s="4" t="str">
        <f>TEXT(Agricultural_Export_Analysis_Cleaned_Dataset[[#This Row],[Order_Date]],"mmm yyyy")</f>
        <v>Jun 2024</v>
      </c>
    </row>
    <row r="3713" spans="1:43" x14ac:dyDescent="0.3">
      <c r="A3713" t="s">
        <v>6865</v>
      </c>
      <c r="B3713" t="s">
        <v>1280</v>
      </c>
      <c r="C3713" s="2">
        <v>45442</v>
      </c>
      <c r="D3713" s="2">
        <v>45452</v>
      </c>
      <c r="E3713" s="2">
        <v>45466</v>
      </c>
      <c r="F3713" t="s">
        <v>35</v>
      </c>
      <c r="G3713" t="s">
        <v>8933</v>
      </c>
      <c r="H3713" t="s">
        <v>74</v>
      </c>
      <c r="I3713" t="s">
        <v>118</v>
      </c>
      <c r="J3713" t="s">
        <v>112</v>
      </c>
      <c r="K3713" s="7">
        <v>0</v>
      </c>
      <c r="L3713" t="s">
        <v>87</v>
      </c>
      <c r="M3713" t="s">
        <v>101</v>
      </c>
      <c r="N3713" t="s">
        <v>102</v>
      </c>
      <c r="O3713">
        <v>563</v>
      </c>
      <c r="P3713" s="6">
        <v>174.92</v>
      </c>
      <c r="Q3713" s="6">
        <v>98479.96</v>
      </c>
      <c r="R3713" s="5">
        <v>0</v>
      </c>
      <c r="S3713" s="6">
        <v>98479.96</v>
      </c>
      <c r="T3713" s="6">
        <v>4865.7299999999996</v>
      </c>
      <c r="U3713" s="6">
        <v>57160.82</v>
      </c>
      <c r="V3713" s="6">
        <v>2605.4899999999998</v>
      </c>
      <c r="W3713" s="6">
        <v>7150.85</v>
      </c>
      <c r="X3713" s="6">
        <v>26697.07</v>
      </c>
      <c r="Y3713" s="5">
        <v>0.27109139768131502</v>
      </c>
      <c r="Z3713" t="s">
        <v>81</v>
      </c>
      <c r="AA3713" t="s">
        <v>82</v>
      </c>
      <c r="AB3713" t="s">
        <v>83</v>
      </c>
      <c r="AC3713" t="s">
        <v>76</v>
      </c>
      <c r="AD3713" t="s">
        <v>98</v>
      </c>
      <c r="AE3713" t="s">
        <v>45</v>
      </c>
      <c r="AF3713" t="str">
        <f>TEXT(Agricultural_Export_Analysis_Cleaned_Dataset[[#This Row],[Order_Date]],"mmm")</f>
        <v>May</v>
      </c>
      <c r="AG3713" t="str">
        <f>TEXT(Agricultural_Export_Analysis_Cleaned_Dataset[[#This Row],[Order_Date]],"yyyy")</f>
        <v>2024</v>
      </c>
      <c r="AH3713" t="str">
        <f>TEXT(Agricultural_Export_Analysis_Cleaned_Dataset[[#This Row],[Order_Date]],"ddd")</f>
        <v>Thu</v>
      </c>
      <c r="AI3713" t="str">
        <f>TEXT(Agricultural_Export_Analysis_Cleaned_Dataset[[#This Row],[Ship_Date]],"yyyy")</f>
        <v>2024</v>
      </c>
      <c r="AJ3713" t="str">
        <f>TEXT(Agricultural_Export_Analysis_Cleaned_Dataset[[#This Row],[Ship_Date]],"mmm")</f>
        <v>Jun</v>
      </c>
      <c r="AK3713" t="str">
        <f>TEXT(Agricultural_Export_Analysis_Cleaned_Dataset[[#This Row],[Ship_Date]],"ddd")</f>
        <v>Sun</v>
      </c>
      <c r="AL3713" t="str">
        <f>TEXT(Agricultural_Export_Analysis_Cleaned_Dataset[[#This Row],[Delivery_Date]],"yyyy")</f>
        <v>2024</v>
      </c>
      <c r="AM3713" t="str">
        <f>TEXT(Agricultural_Export_Analysis_Cleaned_Dataset[[#This Row],[Delivery_Date]],"mmm")</f>
        <v>Jun</v>
      </c>
      <c r="AN3713" t="str">
        <f>TEXT(Agricultural_Export_Analysis_Cleaned_Dataset[[#This Row],[Delivery_Date]],"ddd")</f>
        <v>Sun</v>
      </c>
      <c r="AO3713">
        <f>Agricultural_Export_Analysis_Cleaned_Dataset[[#This Row],[Delivery_Date]]-Agricultural_Export_Analysis_Cleaned_Dataset[[#This Row],[Ship_Date]]</f>
        <v>14</v>
      </c>
      <c r="AP3713">
        <f>Agricultural_Export_Analysis_Cleaned_Dataset[[#This Row],[Ship_Date]]-Agricultural_Export_Analysis_Cleaned_Dataset[[#This Row],[Order_Date]]</f>
        <v>10</v>
      </c>
      <c r="AQ3713" s="4" t="str">
        <f>TEXT(Agricultural_Export_Analysis_Cleaned_Dataset[[#This Row],[Order_Date]],"mmm yyyy")</f>
        <v>May 2024</v>
      </c>
    </row>
    <row r="3714" spans="1:43" x14ac:dyDescent="0.3">
      <c r="A3714" t="s">
        <v>6866</v>
      </c>
      <c r="B3714" t="s">
        <v>6867</v>
      </c>
      <c r="C3714" s="2">
        <v>45859</v>
      </c>
      <c r="D3714" s="2">
        <v>45869</v>
      </c>
      <c r="E3714" s="2">
        <v>45874</v>
      </c>
      <c r="F3714" t="s">
        <v>35</v>
      </c>
      <c r="G3714" t="s">
        <v>8933</v>
      </c>
      <c r="H3714" t="s">
        <v>37</v>
      </c>
      <c r="I3714" t="s">
        <v>97</v>
      </c>
      <c r="J3714" t="s">
        <v>39</v>
      </c>
      <c r="K3714" s="7">
        <v>0</v>
      </c>
      <c r="L3714" t="s">
        <v>32</v>
      </c>
      <c r="M3714" t="s">
        <v>33</v>
      </c>
      <c r="N3714" t="s">
        <v>34</v>
      </c>
      <c r="O3714">
        <v>1824</v>
      </c>
      <c r="P3714" s="6">
        <v>273.48</v>
      </c>
      <c r="Q3714" s="6">
        <v>498827.52000000002</v>
      </c>
      <c r="R3714" s="5">
        <v>0.15</v>
      </c>
      <c r="S3714" s="6">
        <v>424003.39199999999</v>
      </c>
      <c r="T3714" s="6">
        <v>12748.07</v>
      </c>
      <c r="U3714" s="6">
        <v>301825.03999999998</v>
      </c>
      <c r="V3714" s="6">
        <v>1371.11</v>
      </c>
      <c r="W3714" s="6">
        <v>34466.17</v>
      </c>
      <c r="X3714" s="6">
        <v>73593.001999999993</v>
      </c>
      <c r="Y3714" s="5">
        <v>0.17356701240729699</v>
      </c>
      <c r="Z3714" t="s">
        <v>103</v>
      </c>
      <c r="AA3714" t="s">
        <v>119</v>
      </c>
      <c r="AB3714" t="s">
        <v>42</v>
      </c>
      <c r="AC3714" t="s">
        <v>76</v>
      </c>
      <c r="AD3714" t="s">
        <v>57</v>
      </c>
      <c r="AE3714" t="s">
        <v>67</v>
      </c>
      <c r="AF3714" t="str">
        <f>TEXT(Agricultural_Export_Analysis_Cleaned_Dataset[[#This Row],[Order_Date]],"mmm")</f>
        <v>Jul</v>
      </c>
      <c r="AG3714" t="str">
        <f>TEXT(Agricultural_Export_Analysis_Cleaned_Dataset[[#This Row],[Order_Date]],"yyyy")</f>
        <v>2025</v>
      </c>
      <c r="AH3714" t="str">
        <f>TEXT(Agricultural_Export_Analysis_Cleaned_Dataset[[#This Row],[Order_Date]],"ddd")</f>
        <v>Mon</v>
      </c>
      <c r="AI3714" t="str">
        <f>TEXT(Agricultural_Export_Analysis_Cleaned_Dataset[[#This Row],[Ship_Date]],"yyyy")</f>
        <v>2025</v>
      </c>
      <c r="AJ3714" t="str">
        <f>TEXT(Agricultural_Export_Analysis_Cleaned_Dataset[[#This Row],[Ship_Date]],"mmm")</f>
        <v>Jul</v>
      </c>
      <c r="AK3714" t="str">
        <f>TEXT(Agricultural_Export_Analysis_Cleaned_Dataset[[#This Row],[Ship_Date]],"ddd")</f>
        <v>Thu</v>
      </c>
      <c r="AL3714" t="str">
        <f>TEXT(Agricultural_Export_Analysis_Cleaned_Dataset[[#This Row],[Delivery_Date]],"yyyy")</f>
        <v>2025</v>
      </c>
      <c r="AM3714" t="str">
        <f>TEXT(Agricultural_Export_Analysis_Cleaned_Dataset[[#This Row],[Delivery_Date]],"mmm")</f>
        <v>Aug</v>
      </c>
      <c r="AN3714" t="str">
        <f>TEXT(Agricultural_Export_Analysis_Cleaned_Dataset[[#This Row],[Delivery_Date]],"ddd")</f>
        <v>Tue</v>
      </c>
      <c r="AO3714">
        <f>Agricultural_Export_Analysis_Cleaned_Dataset[[#This Row],[Delivery_Date]]-Agricultural_Export_Analysis_Cleaned_Dataset[[#This Row],[Ship_Date]]</f>
        <v>5</v>
      </c>
      <c r="AP3714">
        <f>Agricultural_Export_Analysis_Cleaned_Dataset[[#This Row],[Ship_Date]]-Agricultural_Export_Analysis_Cleaned_Dataset[[#This Row],[Order_Date]]</f>
        <v>10</v>
      </c>
      <c r="AQ3714" s="4" t="str">
        <f>TEXT(Agricultural_Export_Analysis_Cleaned_Dataset[[#This Row],[Order_Date]],"mmm yyyy")</f>
        <v>Jul 2025</v>
      </c>
    </row>
    <row r="3715" spans="1:43" x14ac:dyDescent="0.3">
      <c r="A3715" t="s">
        <v>6868</v>
      </c>
      <c r="B3715" t="s">
        <v>6869</v>
      </c>
      <c r="C3715" s="2">
        <v>45453</v>
      </c>
      <c r="D3715" s="2">
        <v>45458</v>
      </c>
      <c r="E3715" s="2">
        <v>45476</v>
      </c>
      <c r="F3715" t="s">
        <v>35</v>
      </c>
      <c r="G3715" t="s">
        <v>8932</v>
      </c>
      <c r="H3715" t="s">
        <v>51</v>
      </c>
      <c r="I3715" t="s">
        <v>91</v>
      </c>
      <c r="J3715" t="s">
        <v>53</v>
      </c>
      <c r="K3715" s="7">
        <v>4</v>
      </c>
      <c r="L3715" t="s">
        <v>32</v>
      </c>
      <c r="M3715" t="s">
        <v>159</v>
      </c>
      <c r="N3715" t="s">
        <v>160</v>
      </c>
      <c r="O3715">
        <v>1893</v>
      </c>
      <c r="P3715" s="6">
        <v>243.03</v>
      </c>
      <c r="Q3715" s="6">
        <v>460055.79</v>
      </c>
      <c r="R3715" s="5">
        <v>0.1</v>
      </c>
      <c r="S3715" s="6">
        <v>414050.21100000001</v>
      </c>
      <c r="T3715" s="6">
        <v>14769.21</v>
      </c>
      <c r="U3715" s="6">
        <v>209379.99</v>
      </c>
      <c r="V3715" s="6">
        <v>1291.57</v>
      </c>
      <c r="W3715" s="6">
        <v>23495.13</v>
      </c>
      <c r="X3715" s="6">
        <v>165114.31099999999</v>
      </c>
      <c r="Y3715" s="5">
        <v>0.39877847327072102</v>
      </c>
      <c r="Z3715" t="s">
        <v>81</v>
      </c>
      <c r="AA3715" t="s">
        <v>150</v>
      </c>
      <c r="AB3715" t="s">
        <v>83</v>
      </c>
      <c r="AC3715" t="s">
        <v>43</v>
      </c>
      <c r="AD3715" t="s">
        <v>93</v>
      </c>
      <c r="AE3715" t="s">
        <v>45</v>
      </c>
      <c r="AF3715" t="str">
        <f>TEXT(Agricultural_Export_Analysis_Cleaned_Dataset[[#This Row],[Order_Date]],"mmm")</f>
        <v>Jun</v>
      </c>
      <c r="AG3715" t="str">
        <f>TEXT(Agricultural_Export_Analysis_Cleaned_Dataset[[#This Row],[Order_Date]],"yyyy")</f>
        <v>2024</v>
      </c>
      <c r="AH3715" t="str">
        <f>TEXT(Agricultural_Export_Analysis_Cleaned_Dataset[[#This Row],[Order_Date]],"ddd")</f>
        <v>Mon</v>
      </c>
      <c r="AI3715" t="str">
        <f>TEXT(Agricultural_Export_Analysis_Cleaned_Dataset[[#This Row],[Ship_Date]],"yyyy")</f>
        <v>2024</v>
      </c>
      <c r="AJ3715" t="str">
        <f>TEXT(Agricultural_Export_Analysis_Cleaned_Dataset[[#This Row],[Ship_Date]],"mmm")</f>
        <v>Jun</v>
      </c>
      <c r="AK3715" t="str">
        <f>TEXT(Agricultural_Export_Analysis_Cleaned_Dataset[[#This Row],[Ship_Date]],"ddd")</f>
        <v>Sat</v>
      </c>
      <c r="AL3715" t="str">
        <f>TEXT(Agricultural_Export_Analysis_Cleaned_Dataset[[#This Row],[Delivery_Date]],"yyyy")</f>
        <v>2024</v>
      </c>
      <c r="AM3715" t="str">
        <f>TEXT(Agricultural_Export_Analysis_Cleaned_Dataset[[#This Row],[Delivery_Date]],"mmm")</f>
        <v>Jul</v>
      </c>
      <c r="AN3715" t="str">
        <f>TEXT(Agricultural_Export_Analysis_Cleaned_Dataset[[#This Row],[Delivery_Date]],"ddd")</f>
        <v>Wed</v>
      </c>
      <c r="AO3715">
        <f>Agricultural_Export_Analysis_Cleaned_Dataset[[#This Row],[Delivery_Date]]-Agricultural_Export_Analysis_Cleaned_Dataset[[#This Row],[Ship_Date]]</f>
        <v>18</v>
      </c>
      <c r="AP3715">
        <f>Agricultural_Export_Analysis_Cleaned_Dataset[[#This Row],[Ship_Date]]-Agricultural_Export_Analysis_Cleaned_Dataset[[#This Row],[Order_Date]]</f>
        <v>5</v>
      </c>
      <c r="AQ3715" s="4" t="str">
        <f>TEXT(Agricultural_Export_Analysis_Cleaned_Dataset[[#This Row],[Order_Date]],"mmm yyyy")</f>
        <v>Jun 2024</v>
      </c>
    </row>
    <row r="3716" spans="1:43" x14ac:dyDescent="0.3">
      <c r="A3716" t="s">
        <v>6870</v>
      </c>
      <c r="B3716" t="s">
        <v>6871</v>
      </c>
      <c r="C3716" s="2">
        <v>45663</v>
      </c>
      <c r="D3716" s="2">
        <v>45665</v>
      </c>
      <c r="E3716" s="2">
        <v>45678</v>
      </c>
      <c r="F3716" t="s">
        <v>35</v>
      </c>
      <c r="G3716" t="s">
        <v>8934</v>
      </c>
      <c r="H3716" t="s">
        <v>51</v>
      </c>
      <c r="I3716" t="s">
        <v>91</v>
      </c>
      <c r="J3716" t="s">
        <v>63</v>
      </c>
      <c r="K3716" s="7">
        <v>4</v>
      </c>
      <c r="L3716" t="s">
        <v>87</v>
      </c>
      <c r="M3716" t="s">
        <v>33</v>
      </c>
      <c r="N3716" t="s">
        <v>34</v>
      </c>
      <c r="O3716">
        <v>1683</v>
      </c>
      <c r="P3716" s="6">
        <v>171.99</v>
      </c>
      <c r="Q3716" s="6">
        <v>289459.17</v>
      </c>
      <c r="R3716" s="5">
        <v>0.1</v>
      </c>
      <c r="S3716" s="6">
        <v>260513.253</v>
      </c>
      <c r="T3716" s="6">
        <v>9529.7900000000009</v>
      </c>
      <c r="U3716" s="6">
        <v>165959.82</v>
      </c>
      <c r="V3716" s="6">
        <v>1796.16</v>
      </c>
      <c r="W3716" s="6">
        <v>18004.78</v>
      </c>
      <c r="X3716" s="6">
        <v>65222.703000000001</v>
      </c>
      <c r="Y3716" s="5">
        <v>0.25036232225774702</v>
      </c>
      <c r="Z3716" t="s">
        <v>40</v>
      </c>
      <c r="AA3716" t="s">
        <v>64</v>
      </c>
      <c r="AB3716" t="s">
        <v>42</v>
      </c>
      <c r="AC3716" t="s">
        <v>76</v>
      </c>
      <c r="AD3716" t="s">
        <v>77</v>
      </c>
      <c r="AE3716" t="s">
        <v>58</v>
      </c>
      <c r="AF3716" t="str">
        <f>TEXT(Agricultural_Export_Analysis_Cleaned_Dataset[[#This Row],[Order_Date]],"mmm")</f>
        <v>Jan</v>
      </c>
      <c r="AG3716" t="str">
        <f>TEXT(Agricultural_Export_Analysis_Cleaned_Dataset[[#This Row],[Order_Date]],"yyyy")</f>
        <v>2025</v>
      </c>
      <c r="AH3716" t="str">
        <f>TEXT(Agricultural_Export_Analysis_Cleaned_Dataset[[#This Row],[Order_Date]],"ddd")</f>
        <v>Mon</v>
      </c>
      <c r="AI3716" t="str">
        <f>TEXT(Agricultural_Export_Analysis_Cleaned_Dataset[[#This Row],[Ship_Date]],"yyyy")</f>
        <v>2025</v>
      </c>
      <c r="AJ3716" t="str">
        <f>TEXT(Agricultural_Export_Analysis_Cleaned_Dataset[[#This Row],[Ship_Date]],"mmm")</f>
        <v>Jan</v>
      </c>
      <c r="AK3716" t="str">
        <f>TEXT(Agricultural_Export_Analysis_Cleaned_Dataset[[#This Row],[Ship_Date]],"ddd")</f>
        <v>Wed</v>
      </c>
      <c r="AL3716" t="str">
        <f>TEXT(Agricultural_Export_Analysis_Cleaned_Dataset[[#This Row],[Delivery_Date]],"yyyy")</f>
        <v>2025</v>
      </c>
      <c r="AM3716" t="str">
        <f>TEXT(Agricultural_Export_Analysis_Cleaned_Dataset[[#This Row],[Delivery_Date]],"mmm")</f>
        <v>Jan</v>
      </c>
      <c r="AN3716" t="str">
        <f>TEXT(Agricultural_Export_Analysis_Cleaned_Dataset[[#This Row],[Delivery_Date]],"ddd")</f>
        <v>Tue</v>
      </c>
      <c r="AO3716">
        <f>Agricultural_Export_Analysis_Cleaned_Dataset[[#This Row],[Delivery_Date]]-Agricultural_Export_Analysis_Cleaned_Dataset[[#This Row],[Ship_Date]]</f>
        <v>13</v>
      </c>
      <c r="AP3716">
        <f>Agricultural_Export_Analysis_Cleaned_Dataset[[#This Row],[Ship_Date]]-Agricultural_Export_Analysis_Cleaned_Dataset[[#This Row],[Order_Date]]</f>
        <v>2</v>
      </c>
      <c r="AQ3716" s="4" t="str">
        <f>TEXT(Agricultural_Export_Analysis_Cleaned_Dataset[[#This Row],[Order_Date]],"mmm yyyy")</f>
        <v>Jan 2025</v>
      </c>
    </row>
    <row r="3717" spans="1:43" x14ac:dyDescent="0.3">
      <c r="A3717" t="s">
        <v>6872</v>
      </c>
      <c r="B3717" t="s">
        <v>6873</v>
      </c>
      <c r="C3717" s="2">
        <v>45539</v>
      </c>
      <c r="D3717" s="2">
        <v>45542</v>
      </c>
      <c r="E3717" s="2">
        <v>45553</v>
      </c>
      <c r="F3717" t="s">
        <v>35</v>
      </c>
      <c r="G3717" t="s">
        <v>132</v>
      </c>
      <c r="H3717" t="s">
        <v>74</v>
      </c>
      <c r="I3717" t="s">
        <v>52</v>
      </c>
      <c r="J3717" t="s">
        <v>53</v>
      </c>
      <c r="K3717" s="7">
        <v>2</v>
      </c>
      <c r="L3717" t="s">
        <v>135</v>
      </c>
      <c r="M3717" t="s">
        <v>88</v>
      </c>
      <c r="N3717" t="s">
        <v>89</v>
      </c>
      <c r="O3717">
        <v>1648</v>
      </c>
      <c r="P3717" s="6">
        <v>245.13</v>
      </c>
      <c r="Q3717" s="6">
        <v>403974.24</v>
      </c>
      <c r="R3717" s="5">
        <v>0.05</v>
      </c>
      <c r="S3717" s="6">
        <v>383775.52799999999</v>
      </c>
      <c r="T3717" s="6">
        <v>676.43</v>
      </c>
      <c r="U3717" s="6">
        <v>264585.32</v>
      </c>
      <c r="V3717" s="6">
        <v>407.88</v>
      </c>
      <c r="W3717" s="6">
        <v>20034.96</v>
      </c>
      <c r="X3717" s="6">
        <v>98070.937999999995</v>
      </c>
      <c r="Y3717" s="5">
        <v>0.25554244824073302</v>
      </c>
      <c r="Z3717" t="s">
        <v>103</v>
      </c>
      <c r="AA3717" t="s">
        <v>104</v>
      </c>
      <c r="AB3717" t="s">
        <v>65</v>
      </c>
      <c r="AC3717" t="s">
        <v>66</v>
      </c>
      <c r="AD3717" t="s">
        <v>93</v>
      </c>
      <c r="AE3717" t="s">
        <v>58</v>
      </c>
      <c r="AF3717" t="str">
        <f>TEXT(Agricultural_Export_Analysis_Cleaned_Dataset[[#This Row],[Order_Date]],"mmm")</f>
        <v>Sep</v>
      </c>
      <c r="AG3717" t="str">
        <f>TEXT(Agricultural_Export_Analysis_Cleaned_Dataset[[#This Row],[Order_Date]],"yyyy")</f>
        <v>2024</v>
      </c>
      <c r="AH3717" t="str">
        <f>TEXT(Agricultural_Export_Analysis_Cleaned_Dataset[[#This Row],[Order_Date]],"ddd")</f>
        <v>Wed</v>
      </c>
      <c r="AI3717" t="str">
        <f>TEXT(Agricultural_Export_Analysis_Cleaned_Dataset[[#This Row],[Ship_Date]],"yyyy")</f>
        <v>2024</v>
      </c>
      <c r="AJ3717" t="str">
        <f>TEXT(Agricultural_Export_Analysis_Cleaned_Dataset[[#This Row],[Ship_Date]],"mmm")</f>
        <v>Sep</v>
      </c>
      <c r="AK3717" t="str">
        <f>TEXT(Agricultural_Export_Analysis_Cleaned_Dataset[[#This Row],[Ship_Date]],"ddd")</f>
        <v>Sat</v>
      </c>
      <c r="AL3717" t="str">
        <f>TEXT(Agricultural_Export_Analysis_Cleaned_Dataset[[#This Row],[Delivery_Date]],"yyyy")</f>
        <v>2024</v>
      </c>
      <c r="AM3717" t="str">
        <f>TEXT(Agricultural_Export_Analysis_Cleaned_Dataset[[#This Row],[Delivery_Date]],"mmm")</f>
        <v>Sep</v>
      </c>
      <c r="AN3717" t="str">
        <f>TEXT(Agricultural_Export_Analysis_Cleaned_Dataset[[#This Row],[Delivery_Date]],"ddd")</f>
        <v>Wed</v>
      </c>
      <c r="AO3717">
        <f>Agricultural_Export_Analysis_Cleaned_Dataset[[#This Row],[Delivery_Date]]-Agricultural_Export_Analysis_Cleaned_Dataset[[#This Row],[Ship_Date]]</f>
        <v>11</v>
      </c>
      <c r="AP3717">
        <f>Agricultural_Export_Analysis_Cleaned_Dataset[[#This Row],[Ship_Date]]-Agricultural_Export_Analysis_Cleaned_Dataset[[#This Row],[Order_Date]]</f>
        <v>3</v>
      </c>
      <c r="AQ3717" s="4" t="str">
        <f>TEXT(Agricultural_Export_Analysis_Cleaned_Dataset[[#This Row],[Order_Date]],"mmm yyyy")</f>
        <v>Sep 2024</v>
      </c>
    </row>
    <row r="3718" spans="1:43" x14ac:dyDescent="0.3">
      <c r="A3718" t="s">
        <v>6874</v>
      </c>
      <c r="B3718" t="s">
        <v>473</v>
      </c>
      <c r="C3718" s="2">
        <v>45712</v>
      </c>
      <c r="D3718" s="2">
        <v>45719</v>
      </c>
      <c r="E3718" s="2">
        <v>45743</v>
      </c>
      <c r="F3718" t="s">
        <v>35</v>
      </c>
      <c r="G3718" t="s">
        <v>203</v>
      </c>
      <c r="H3718" t="s">
        <v>37</v>
      </c>
      <c r="I3718" t="s">
        <v>91</v>
      </c>
      <c r="J3718" t="s">
        <v>39</v>
      </c>
      <c r="K3718" s="7">
        <v>0</v>
      </c>
      <c r="L3718" t="s">
        <v>80</v>
      </c>
      <c r="M3718" t="s">
        <v>140</v>
      </c>
      <c r="N3718" t="s">
        <v>49</v>
      </c>
      <c r="O3718">
        <v>721</v>
      </c>
      <c r="P3718" s="6">
        <v>125.41</v>
      </c>
      <c r="Q3718" s="6">
        <v>90420.61</v>
      </c>
      <c r="R3718" s="5">
        <v>0.1</v>
      </c>
      <c r="S3718" s="6">
        <v>81378.548999999999</v>
      </c>
      <c r="T3718" s="6">
        <v>13221.87</v>
      </c>
      <c r="U3718" s="6">
        <v>41312.76</v>
      </c>
      <c r="V3718" s="6">
        <v>305.24</v>
      </c>
      <c r="W3718" s="6">
        <v>5782.84</v>
      </c>
      <c r="X3718" s="6">
        <v>20755.839</v>
      </c>
      <c r="Y3718" s="5">
        <v>0.25505295013308699</v>
      </c>
      <c r="Z3718" t="s">
        <v>40</v>
      </c>
      <c r="AA3718" t="s">
        <v>147</v>
      </c>
      <c r="AB3718" t="s">
        <v>42</v>
      </c>
      <c r="AC3718" t="s">
        <v>76</v>
      </c>
      <c r="AD3718" t="s">
        <v>77</v>
      </c>
      <c r="AE3718" t="s">
        <v>58</v>
      </c>
      <c r="AF3718" t="str">
        <f>TEXT(Agricultural_Export_Analysis_Cleaned_Dataset[[#This Row],[Order_Date]],"mmm")</f>
        <v>Feb</v>
      </c>
      <c r="AG3718" t="str">
        <f>TEXT(Agricultural_Export_Analysis_Cleaned_Dataset[[#This Row],[Order_Date]],"yyyy")</f>
        <v>2025</v>
      </c>
      <c r="AH3718" t="str">
        <f>TEXT(Agricultural_Export_Analysis_Cleaned_Dataset[[#This Row],[Order_Date]],"ddd")</f>
        <v>Mon</v>
      </c>
      <c r="AI3718" t="str">
        <f>TEXT(Agricultural_Export_Analysis_Cleaned_Dataset[[#This Row],[Ship_Date]],"yyyy")</f>
        <v>2025</v>
      </c>
      <c r="AJ3718" t="str">
        <f>TEXT(Agricultural_Export_Analysis_Cleaned_Dataset[[#This Row],[Ship_Date]],"mmm")</f>
        <v>Mar</v>
      </c>
      <c r="AK3718" t="str">
        <f>TEXT(Agricultural_Export_Analysis_Cleaned_Dataset[[#This Row],[Ship_Date]],"ddd")</f>
        <v>Mon</v>
      </c>
      <c r="AL3718" t="str">
        <f>TEXT(Agricultural_Export_Analysis_Cleaned_Dataset[[#This Row],[Delivery_Date]],"yyyy")</f>
        <v>2025</v>
      </c>
      <c r="AM3718" t="str">
        <f>TEXT(Agricultural_Export_Analysis_Cleaned_Dataset[[#This Row],[Delivery_Date]],"mmm")</f>
        <v>Mar</v>
      </c>
      <c r="AN3718" t="str">
        <f>TEXT(Agricultural_Export_Analysis_Cleaned_Dataset[[#This Row],[Delivery_Date]],"ddd")</f>
        <v>Thu</v>
      </c>
      <c r="AO3718">
        <f>Agricultural_Export_Analysis_Cleaned_Dataset[[#This Row],[Delivery_Date]]-Agricultural_Export_Analysis_Cleaned_Dataset[[#This Row],[Ship_Date]]</f>
        <v>24</v>
      </c>
      <c r="AP3718">
        <f>Agricultural_Export_Analysis_Cleaned_Dataset[[#This Row],[Ship_Date]]-Agricultural_Export_Analysis_Cleaned_Dataset[[#This Row],[Order_Date]]</f>
        <v>7</v>
      </c>
      <c r="AQ3718" s="4" t="str">
        <f>TEXT(Agricultural_Export_Analysis_Cleaned_Dataset[[#This Row],[Order_Date]],"mmm yyyy")</f>
        <v>Feb 2025</v>
      </c>
    </row>
    <row r="3719" spans="1:43" x14ac:dyDescent="0.3">
      <c r="A3719" t="s">
        <v>6875</v>
      </c>
      <c r="B3719" t="s">
        <v>6876</v>
      </c>
      <c r="C3719" s="2">
        <v>45345</v>
      </c>
      <c r="D3719" s="2">
        <v>45353</v>
      </c>
      <c r="E3719" s="2">
        <v>45362</v>
      </c>
      <c r="F3719" t="s">
        <v>35</v>
      </c>
      <c r="G3719" t="s">
        <v>117</v>
      </c>
      <c r="H3719" t="s">
        <v>51</v>
      </c>
      <c r="I3719" t="s">
        <v>118</v>
      </c>
      <c r="J3719" t="s">
        <v>63</v>
      </c>
      <c r="K3719" s="7">
        <v>2</v>
      </c>
      <c r="L3719" t="s">
        <v>135</v>
      </c>
      <c r="M3719" t="s">
        <v>88</v>
      </c>
      <c r="N3719" t="s">
        <v>89</v>
      </c>
      <c r="O3719">
        <v>1215</v>
      </c>
      <c r="P3719" s="6">
        <v>113.66</v>
      </c>
      <c r="Q3719" s="6">
        <v>138096.9</v>
      </c>
      <c r="R3719" s="5">
        <v>0.15</v>
      </c>
      <c r="S3719" s="6">
        <v>117382.36500000001</v>
      </c>
      <c r="T3719" s="6">
        <v>13656.95</v>
      </c>
      <c r="U3719" s="6">
        <v>78858.94</v>
      </c>
      <c r="V3719" s="6">
        <v>1131.6099999999999</v>
      </c>
      <c r="W3719" s="6">
        <v>7902.8</v>
      </c>
      <c r="X3719" s="6">
        <v>15832.065000000001</v>
      </c>
      <c r="Y3719" s="5">
        <v>0.13487600969702701</v>
      </c>
      <c r="Z3719" t="s">
        <v>40</v>
      </c>
      <c r="AA3719" t="s">
        <v>147</v>
      </c>
      <c r="AB3719" t="s">
        <v>42</v>
      </c>
      <c r="AC3719" t="s">
        <v>43</v>
      </c>
      <c r="AD3719" t="s">
        <v>98</v>
      </c>
      <c r="AE3719" t="s">
        <v>67</v>
      </c>
      <c r="AF3719" t="str">
        <f>TEXT(Agricultural_Export_Analysis_Cleaned_Dataset[[#This Row],[Order_Date]],"mmm")</f>
        <v>Feb</v>
      </c>
      <c r="AG3719" t="str">
        <f>TEXT(Agricultural_Export_Analysis_Cleaned_Dataset[[#This Row],[Order_Date]],"yyyy")</f>
        <v>2024</v>
      </c>
      <c r="AH3719" t="str">
        <f>TEXT(Agricultural_Export_Analysis_Cleaned_Dataset[[#This Row],[Order_Date]],"ddd")</f>
        <v>Fri</v>
      </c>
      <c r="AI3719" t="str">
        <f>TEXT(Agricultural_Export_Analysis_Cleaned_Dataset[[#This Row],[Ship_Date]],"yyyy")</f>
        <v>2024</v>
      </c>
      <c r="AJ3719" t="str">
        <f>TEXT(Agricultural_Export_Analysis_Cleaned_Dataset[[#This Row],[Ship_Date]],"mmm")</f>
        <v>Mar</v>
      </c>
      <c r="AK3719" t="str">
        <f>TEXT(Agricultural_Export_Analysis_Cleaned_Dataset[[#This Row],[Ship_Date]],"ddd")</f>
        <v>Sat</v>
      </c>
      <c r="AL3719" t="str">
        <f>TEXT(Agricultural_Export_Analysis_Cleaned_Dataset[[#This Row],[Delivery_Date]],"yyyy")</f>
        <v>2024</v>
      </c>
      <c r="AM3719" t="str">
        <f>TEXT(Agricultural_Export_Analysis_Cleaned_Dataset[[#This Row],[Delivery_Date]],"mmm")</f>
        <v>Mar</v>
      </c>
      <c r="AN3719" t="str">
        <f>TEXT(Agricultural_Export_Analysis_Cleaned_Dataset[[#This Row],[Delivery_Date]],"ddd")</f>
        <v>Mon</v>
      </c>
      <c r="AO3719">
        <f>Agricultural_Export_Analysis_Cleaned_Dataset[[#This Row],[Delivery_Date]]-Agricultural_Export_Analysis_Cleaned_Dataset[[#This Row],[Ship_Date]]</f>
        <v>9</v>
      </c>
      <c r="AP3719">
        <f>Agricultural_Export_Analysis_Cleaned_Dataset[[#This Row],[Ship_Date]]-Agricultural_Export_Analysis_Cleaned_Dataset[[#This Row],[Order_Date]]</f>
        <v>8</v>
      </c>
      <c r="AQ3719" s="4" t="str">
        <f>TEXT(Agricultural_Export_Analysis_Cleaned_Dataset[[#This Row],[Order_Date]],"mmm yyyy")</f>
        <v>Feb 2024</v>
      </c>
    </row>
    <row r="3720" spans="1:43" x14ac:dyDescent="0.3">
      <c r="A3720" t="s">
        <v>6877</v>
      </c>
      <c r="B3720" t="s">
        <v>6878</v>
      </c>
      <c r="C3720" s="2">
        <v>45807</v>
      </c>
      <c r="D3720" s="2">
        <v>45808</v>
      </c>
      <c r="E3720" s="2">
        <v>45816</v>
      </c>
      <c r="F3720" t="s">
        <v>35</v>
      </c>
      <c r="G3720" t="s">
        <v>8932</v>
      </c>
      <c r="H3720" t="s">
        <v>74</v>
      </c>
      <c r="I3720" t="s">
        <v>91</v>
      </c>
      <c r="J3720" t="s">
        <v>63</v>
      </c>
      <c r="K3720" s="7">
        <v>2</v>
      </c>
      <c r="L3720" t="s">
        <v>87</v>
      </c>
      <c r="M3720" t="s">
        <v>71</v>
      </c>
      <c r="N3720" t="s">
        <v>72</v>
      </c>
      <c r="O3720">
        <v>1139</v>
      </c>
      <c r="P3720" s="6">
        <v>83.66</v>
      </c>
      <c r="Q3720" s="6">
        <v>95288.74</v>
      </c>
      <c r="R3720" s="5">
        <v>0.05</v>
      </c>
      <c r="S3720" s="6">
        <v>90524.303</v>
      </c>
      <c r="T3720" s="6">
        <v>11925.92</v>
      </c>
      <c r="U3720" s="6">
        <v>66452.66</v>
      </c>
      <c r="V3720" s="6">
        <v>2152.19</v>
      </c>
      <c r="W3720" s="6">
        <v>9618.7000000000007</v>
      </c>
      <c r="X3720" s="6">
        <v>374.83300000000003</v>
      </c>
      <c r="Y3720" s="5">
        <v>4.1406891583578203E-3</v>
      </c>
      <c r="Z3720" t="s">
        <v>81</v>
      </c>
      <c r="AA3720" t="s">
        <v>82</v>
      </c>
      <c r="AB3720" t="s">
        <v>83</v>
      </c>
      <c r="AC3720" t="s">
        <v>76</v>
      </c>
      <c r="AD3720" t="s">
        <v>44</v>
      </c>
      <c r="AE3720" t="s">
        <v>67</v>
      </c>
      <c r="AF3720" t="str">
        <f>TEXT(Agricultural_Export_Analysis_Cleaned_Dataset[[#This Row],[Order_Date]],"mmm")</f>
        <v>May</v>
      </c>
      <c r="AG3720" t="str">
        <f>TEXT(Agricultural_Export_Analysis_Cleaned_Dataset[[#This Row],[Order_Date]],"yyyy")</f>
        <v>2025</v>
      </c>
      <c r="AH3720" t="str">
        <f>TEXT(Agricultural_Export_Analysis_Cleaned_Dataset[[#This Row],[Order_Date]],"ddd")</f>
        <v>Fri</v>
      </c>
      <c r="AI3720" t="str">
        <f>TEXT(Agricultural_Export_Analysis_Cleaned_Dataset[[#This Row],[Ship_Date]],"yyyy")</f>
        <v>2025</v>
      </c>
      <c r="AJ3720" t="str">
        <f>TEXT(Agricultural_Export_Analysis_Cleaned_Dataset[[#This Row],[Ship_Date]],"mmm")</f>
        <v>May</v>
      </c>
      <c r="AK3720" t="str">
        <f>TEXT(Agricultural_Export_Analysis_Cleaned_Dataset[[#This Row],[Ship_Date]],"ddd")</f>
        <v>Sat</v>
      </c>
      <c r="AL3720" t="str">
        <f>TEXT(Agricultural_Export_Analysis_Cleaned_Dataset[[#This Row],[Delivery_Date]],"yyyy")</f>
        <v>2025</v>
      </c>
      <c r="AM3720" t="str">
        <f>TEXT(Agricultural_Export_Analysis_Cleaned_Dataset[[#This Row],[Delivery_Date]],"mmm")</f>
        <v>Jun</v>
      </c>
      <c r="AN3720" t="str">
        <f>TEXT(Agricultural_Export_Analysis_Cleaned_Dataset[[#This Row],[Delivery_Date]],"ddd")</f>
        <v>Sun</v>
      </c>
      <c r="AO3720">
        <f>Agricultural_Export_Analysis_Cleaned_Dataset[[#This Row],[Delivery_Date]]-Agricultural_Export_Analysis_Cleaned_Dataset[[#This Row],[Ship_Date]]</f>
        <v>8</v>
      </c>
      <c r="AP3720">
        <f>Agricultural_Export_Analysis_Cleaned_Dataset[[#This Row],[Ship_Date]]-Agricultural_Export_Analysis_Cleaned_Dataset[[#This Row],[Order_Date]]</f>
        <v>1</v>
      </c>
      <c r="AQ3720" s="4" t="str">
        <f>TEXT(Agricultural_Export_Analysis_Cleaned_Dataset[[#This Row],[Order_Date]],"mmm yyyy")</f>
        <v>May 2025</v>
      </c>
    </row>
    <row r="3721" spans="1:43" x14ac:dyDescent="0.3">
      <c r="A3721" t="s">
        <v>6879</v>
      </c>
      <c r="B3721" t="s">
        <v>6880</v>
      </c>
      <c r="C3721" s="2">
        <v>45928</v>
      </c>
      <c r="D3721" s="2">
        <v>45937</v>
      </c>
      <c r="E3721" s="2">
        <v>45949</v>
      </c>
      <c r="F3721" t="s">
        <v>35</v>
      </c>
      <c r="G3721" t="s">
        <v>96</v>
      </c>
      <c r="H3721" t="s">
        <v>37</v>
      </c>
      <c r="I3721" t="s">
        <v>38</v>
      </c>
      <c r="J3721" t="s">
        <v>39</v>
      </c>
      <c r="K3721" s="7">
        <v>2</v>
      </c>
      <c r="L3721" t="s">
        <v>87</v>
      </c>
      <c r="M3721" t="s">
        <v>101</v>
      </c>
      <c r="N3721" t="s">
        <v>102</v>
      </c>
      <c r="O3721">
        <v>1549</v>
      </c>
      <c r="P3721" s="6">
        <v>190.09</v>
      </c>
      <c r="Q3721" s="6">
        <v>294449.40999999997</v>
      </c>
      <c r="R3721" s="5">
        <v>0.15</v>
      </c>
      <c r="S3721" s="6">
        <v>250281.99849999999</v>
      </c>
      <c r="T3721" s="6">
        <v>1554.83</v>
      </c>
      <c r="U3721" s="6">
        <v>139487.75</v>
      </c>
      <c r="V3721" s="6">
        <v>2532.37</v>
      </c>
      <c r="W3721" s="6">
        <v>21579.14</v>
      </c>
      <c r="X3721" s="6">
        <v>85127.908500000005</v>
      </c>
      <c r="Y3721" s="5">
        <v>0.34012797168870301</v>
      </c>
      <c r="Z3721" t="s">
        <v>103</v>
      </c>
      <c r="AA3721" t="s">
        <v>104</v>
      </c>
      <c r="AB3721" t="s">
        <v>42</v>
      </c>
      <c r="AC3721" t="s">
        <v>43</v>
      </c>
      <c r="AD3721" t="s">
        <v>44</v>
      </c>
      <c r="AE3721" t="s">
        <v>58</v>
      </c>
      <c r="AF3721" t="str">
        <f>TEXT(Agricultural_Export_Analysis_Cleaned_Dataset[[#This Row],[Order_Date]],"mmm")</f>
        <v>Sep</v>
      </c>
      <c r="AG3721" t="str">
        <f>TEXT(Agricultural_Export_Analysis_Cleaned_Dataset[[#This Row],[Order_Date]],"yyyy")</f>
        <v>2025</v>
      </c>
      <c r="AH3721" t="str">
        <f>TEXT(Agricultural_Export_Analysis_Cleaned_Dataset[[#This Row],[Order_Date]],"ddd")</f>
        <v>Sun</v>
      </c>
      <c r="AI3721" t="str">
        <f>TEXT(Agricultural_Export_Analysis_Cleaned_Dataset[[#This Row],[Ship_Date]],"yyyy")</f>
        <v>2025</v>
      </c>
      <c r="AJ3721" t="str">
        <f>TEXT(Agricultural_Export_Analysis_Cleaned_Dataset[[#This Row],[Ship_Date]],"mmm")</f>
        <v>Oct</v>
      </c>
      <c r="AK3721" t="str">
        <f>TEXT(Agricultural_Export_Analysis_Cleaned_Dataset[[#This Row],[Ship_Date]],"ddd")</f>
        <v>Tue</v>
      </c>
      <c r="AL3721" t="str">
        <f>TEXT(Agricultural_Export_Analysis_Cleaned_Dataset[[#This Row],[Delivery_Date]],"yyyy")</f>
        <v>2025</v>
      </c>
      <c r="AM3721" t="str">
        <f>TEXT(Agricultural_Export_Analysis_Cleaned_Dataset[[#This Row],[Delivery_Date]],"mmm")</f>
        <v>Oct</v>
      </c>
      <c r="AN3721" t="str">
        <f>TEXT(Agricultural_Export_Analysis_Cleaned_Dataset[[#This Row],[Delivery_Date]],"ddd")</f>
        <v>Sun</v>
      </c>
      <c r="AO3721">
        <f>Agricultural_Export_Analysis_Cleaned_Dataset[[#This Row],[Delivery_Date]]-Agricultural_Export_Analysis_Cleaned_Dataset[[#This Row],[Ship_Date]]</f>
        <v>12</v>
      </c>
      <c r="AP3721">
        <f>Agricultural_Export_Analysis_Cleaned_Dataset[[#This Row],[Ship_Date]]-Agricultural_Export_Analysis_Cleaned_Dataset[[#This Row],[Order_Date]]</f>
        <v>9</v>
      </c>
      <c r="AQ3721" s="4" t="str">
        <f>TEXT(Agricultural_Export_Analysis_Cleaned_Dataset[[#This Row],[Order_Date]],"mmm yyyy")</f>
        <v>Sep 2025</v>
      </c>
    </row>
    <row r="3722" spans="1:43" x14ac:dyDescent="0.3">
      <c r="A3722" t="s">
        <v>6881</v>
      </c>
      <c r="B3722" t="s">
        <v>6882</v>
      </c>
      <c r="C3722" s="2">
        <v>45830</v>
      </c>
      <c r="D3722" s="2">
        <v>45833</v>
      </c>
      <c r="E3722" s="2">
        <v>45867</v>
      </c>
      <c r="F3722" t="s">
        <v>35</v>
      </c>
      <c r="G3722" t="s">
        <v>96</v>
      </c>
      <c r="H3722" t="s">
        <v>51</v>
      </c>
      <c r="I3722" t="s">
        <v>118</v>
      </c>
      <c r="J3722" t="s">
        <v>112</v>
      </c>
      <c r="K3722" s="7">
        <v>15</v>
      </c>
      <c r="L3722" t="s">
        <v>70</v>
      </c>
      <c r="M3722" t="s">
        <v>140</v>
      </c>
      <c r="N3722" t="s">
        <v>49</v>
      </c>
      <c r="O3722">
        <v>189</v>
      </c>
      <c r="P3722" s="6">
        <v>408.16</v>
      </c>
      <c r="Q3722" s="6">
        <v>77142.240000000005</v>
      </c>
      <c r="R3722" s="5">
        <v>0</v>
      </c>
      <c r="S3722" s="6">
        <v>77142.240000000005</v>
      </c>
      <c r="T3722" s="6">
        <v>10616.29</v>
      </c>
      <c r="U3722" s="6">
        <v>45553.05</v>
      </c>
      <c r="V3722" s="6">
        <v>332.36</v>
      </c>
      <c r="W3722" s="6">
        <v>8048.87</v>
      </c>
      <c r="X3722" s="6">
        <v>12591.67</v>
      </c>
      <c r="Y3722" s="5">
        <v>0.16322665766511299</v>
      </c>
      <c r="Z3722" t="s">
        <v>81</v>
      </c>
      <c r="AA3722" t="s">
        <v>150</v>
      </c>
      <c r="AB3722" t="s">
        <v>56</v>
      </c>
      <c r="AC3722" t="s">
        <v>43</v>
      </c>
      <c r="AD3722" t="s">
        <v>93</v>
      </c>
      <c r="AE3722" t="s">
        <v>67</v>
      </c>
      <c r="AF3722" t="str">
        <f>TEXT(Agricultural_Export_Analysis_Cleaned_Dataset[[#This Row],[Order_Date]],"mmm")</f>
        <v>Jun</v>
      </c>
      <c r="AG3722" t="str">
        <f>TEXT(Agricultural_Export_Analysis_Cleaned_Dataset[[#This Row],[Order_Date]],"yyyy")</f>
        <v>2025</v>
      </c>
      <c r="AH3722" t="str">
        <f>TEXT(Agricultural_Export_Analysis_Cleaned_Dataset[[#This Row],[Order_Date]],"ddd")</f>
        <v>Sun</v>
      </c>
      <c r="AI3722" t="str">
        <f>TEXT(Agricultural_Export_Analysis_Cleaned_Dataset[[#This Row],[Ship_Date]],"yyyy")</f>
        <v>2025</v>
      </c>
      <c r="AJ3722" t="str">
        <f>TEXT(Agricultural_Export_Analysis_Cleaned_Dataset[[#This Row],[Ship_Date]],"mmm")</f>
        <v>Jun</v>
      </c>
      <c r="AK3722" t="str">
        <f>TEXT(Agricultural_Export_Analysis_Cleaned_Dataset[[#This Row],[Ship_Date]],"ddd")</f>
        <v>Wed</v>
      </c>
      <c r="AL3722" t="str">
        <f>TEXT(Agricultural_Export_Analysis_Cleaned_Dataset[[#This Row],[Delivery_Date]],"yyyy")</f>
        <v>2025</v>
      </c>
      <c r="AM3722" t="str">
        <f>TEXT(Agricultural_Export_Analysis_Cleaned_Dataset[[#This Row],[Delivery_Date]],"mmm")</f>
        <v>Jul</v>
      </c>
      <c r="AN3722" t="str">
        <f>TEXT(Agricultural_Export_Analysis_Cleaned_Dataset[[#This Row],[Delivery_Date]],"ddd")</f>
        <v>Tue</v>
      </c>
      <c r="AO3722">
        <f>Agricultural_Export_Analysis_Cleaned_Dataset[[#This Row],[Delivery_Date]]-Agricultural_Export_Analysis_Cleaned_Dataset[[#This Row],[Ship_Date]]</f>
        <v>34</v>
      </c>
      <c r="AP3722">
        <f>Agricultural_Export_Analysis_Cleaned_Dataset[[#This Row],[Ship_Date]]-Agricultural_Export_Analysis_Cleaned_Dataset[[#This Row],[Order_Date]]</f>
        <v>3</v>
      </c>
      <c r="AQ3722" s="4" t="str">
        <f>TEXT(Agricultural_Export_Analysis_Cleaned_Dataset[[#This Row],[Order_Date]],"mmm yyyy")</f>
        <v>Jun 2025</v>
      </c>
    </row>
    <row r="3723" spans="1:43" x14ac:dyDescent="0.3">
      <c r="A3723" t="s">
        <v>6883</v>
      </c>
      <c r="B3723" t="s">
        <v>6884</v>
      </c>
      <c r="C3723" s="2">
        <v>45556</v>
      </c>
      <c r="D3723" s="2">
        <v>45561</v>
      </c>
      <c r="E3723" s="2">
        <v>45577</v>
      </c>
      <c r="F3723" t="s">
        <v>35</v>
      </c>
      <c r="G3723" t="s">
        <v>8932</v>
      </c>
      <c r="H3723" t="s">
        <v>51</v>
      </c>
      <c r="I3723" t="s">
        <v>97</v>
      </c>
      <c r="J3723" t="s">
        <v>112</v>
      </c>
      <c r="K3723" s="7">
        <v>0</v>
      </c>
      <c r="L3723" t="s">
        <v>135</v>
      </c>
      <c r="M3723" t="s">
        <v>159</v>
      </c>
      <c r="N3723" t="s">
        <v>160</v>
      </c>
      <c r="O3723">
        <v>944</v>
      </c>
      <c r="P3723" s="6">
        <v>78.98</v>
      </c>
      <c r="Q3723" s="6">
        <v>74557.119999999995</v>
      </c>
      <c r="R3723" s="5">
        <v>0</v>
      </c>
      <c r="S3723" s="6">
        <v>74557.119999999995</v>
      </c>
      <c r="T3723" s="6">
        <v>7594.31</v>
      </c>
      <c r="U3723" s="6">
        <v>49459.12</v>
      </c>
      <c r="V3723" s="6">
        <v>2234.9499999999998</v>
      </c>
      <c r="W3723" s="6">
        <v>3600.09</v>
      </c>
      <c r="X3723" s="6">
        <v>11668.65</v>
      </c>
      <c r="Y3723" s="5">
        <v>0.15650617942323899</v>
      </c>
      <c r="Z3723" t="s">
        <v>103</v>
      </c>
      <c r="AA3723" t="s">
        <v>104</v>
      </c>
      <c r="AB3723" t="s">
        <v>56</v>
      </c>
      <c r="AC3723" t="s">
        <v>43</v>
      </c>
      <c r="AD3723" t="s">
        <v>93</v>
      </c>
      <c r="AE3723" t="s">
        <v>58</v>
      </c>
      <c r="AF3723" t="str">
        <f>TEXT(Agricultural_Export_Analysis_Cleaned_Dataset[[#This Row],[Order_Date]],"mmm")</f>
        <v>Sep</v>
      </c>
      <c r="AG3723" t="str">
        <f>TEXT(Agricultural_Export_Analysis_Cleaned_Dataset[[#This Row],[Order_Date]],"yyyy")</f>
        <v>2024</v>
      </c>
      <c r="AH3723" t="str">
        <f>TEXT(Agricultural_Export_Analysis_Cleaned_Dataset[[#This Row],[Order_Date]],"ddd")</f>
        <v>Sat</v>
      </c>
      <c r="AI3723" t="str">
        <f>TEXT(Agricultural_Export_Analysis_Cleaned_Dataset[[#This Row],[Ship_Date]],"yyyy")</f>
        <v>2024</v>
      </c>
      <c r="AJ3723" t="str">
        <f>TEXT(Agricultural_Export_Analysis_Cleaned_Dataset[[#This Row],[Ship_Date]],"mmm")</f>
        <v>Sep</v>
      </c>
      <c r="AK3723" t="str">
        <f>TEXT(Agricultural_Export_Analysis_Cleaned_Dataset[[#This Row],[Ship_Date]],"ddd")</f>
        <v>Thu</v>
      </c>
      <c r="AL3723" t="str">
        <f>TEXT(Agricultural_Export_Analysis_Cleaned_Dataset[[#This Row],[Delivery_Date]],"yyyy")</f>
        <v>2024</v>
      </c>
      <c r="AM3723" t="str">
        <f>TEXT(Agricultural_Export_Analysis_Cleaned_Dataset[[#This Row],[Delivery_Date]],"mmm")</f>
        <v>Oct</v>
      </c>
      <c r="AN3723" t="str">
        <f>TEXT(Agricultural_Export_Analysis_Cleaned_Dataset[[#This Row],[Delivery_Date]],"ddd")</f>
        <v>Sat</v>
      </c>
      <c r="AO3723">
        <f>Agricultural_Export_Analysis_Cleaned_Dataset[[#This Row],[Delivery_Date]]-Agricultural_Export_Analysis_Cleaned_Dataset[[#This Row],[Ship_Date]]</f>
        <v>16</v>
      </c>
      <c r="AP3723">
        <f>Agricultural_Export_Analysis_Cleaned_Dataset[[#This Row],[Ship_Date]]-Agricultural_Export_Analysis_Cleaned_Dataset[[#This Row],[Order_Date]]</f>
        <v>5</v>
      </c>
      <c r="AQ3723" s="4" t="str">
        <f>TEXT(Agricultural_Export_Analysis_Cleaned_Dataset[[#This Row],[Order_Date]],"mmm yyyy")</f>
        <v>Sep 2024</v>
      </c>
    </row>
    <row r="3724" spans="1:43" x14ac:dyDescent="0.3">
      <c r="A3724" t="s">
        <v>6885</v>
      </c>
      <c r="B3724" t="s">
        <v>5058</v>
      </c>
      <c r="C3724" s="2">
        <v>45306</v>
      </c>
      <c r="D3724" s="2">
        <v>45308</v>
      </c>
      <c r="E3724" s="2">
        <v>45332</v>
      </c>
      <c r="F3724" t="s">
        <v>35</v>
      </c>
      <c r="G3724" t="s">
        <v>8933</v>
      </c>
      <c r="H3724" t="s">
        <v>51</v>
      </c>
      <c r="I3724" t="s">
        <v>91</v>
      </c>
      <c r="J3724" t="s">
        <v>53</v>
      </c>
      <c r="K3724" s="7">
        <v>0</v>
      </c>
      <c r="L3724" t="s">
        <v>135</v>
      </c>
      <c r="M3724" t="s">
        <v>130</v>
      </c>
      <c r="N3724" t="s">
        <v>131</v>
      </c>
      <c r="O3724">
        <v>1974</v>
      </c>
      <c r="P3724" s="6">
        <v>275.8</v>
      </c>
      <c r="Q3724" s="6">
        <v>544429.19999999995</v>
      </c>
      <c r="R3724" s="5">
        <v>0.05</v>
      </c>
      <c r="S3724" s="6">
        <v>517207.74</v>
      </c>
      <c r="T3724" s="6">
        <v>8311.07</v>
      </c>
      <c r="U3724" s="6">
        <v>255313.01</v>
      </c>
      <c r="V3724" s="6">
        <v>2849.58</v>
      </c>
      <c r="W3724" s="6">
        <v>36501.39</v>
      </c>
      <c r="X3724" s="6">
        <v>214232.69</v>
      </c>
      <c r="Y3724" s="5">
        <v>0.414210139237282</v>
      </c>
      <c r="Z3724" t="s">
        <v>40</v>
      </c>
      <c r="AA3724" t="s">
        <v>64</v>
      </c>
      <c r="AB3724" t="s">
        <v>83</v>
      </c>
      <c r="AC3724" t="s">
        <v>76</v>
      </c>
      <c r="AD3724" t="s">
        <v>57</v>
      </c>
      <c r="AE3724" t="s">
        <v>58</v>
      </c>
      <c r="AF3724" t="str">
        <f>TEXT(Agricultural_Export_Analysis_Cleaned_Dataset[[#This Row],[Order_Date]],"mmm")</f>
        <v>Jan</v>
      </c>
      <c r="AG3724" t="str">
        <f>TEXT(Agricultural_Export_Analysis_Cleaned_Dataset[[#This Row],[Order_Date]],"yyyy")</f>
        <v>2024</v>
      </c>
      <c r="AH3724" t="str">
        <f>TEXT(Agricultural_Export_Analysis_Cleaned_Dataset[[#This Row],[Order_Date]],"ddd")</f>
        <v>Mon</v>
      </c>
      <c r="AI3724" t="str">
        <f>TEXT(Agricultural_Export_Analysis_Cleaned_Dataset[[#This Row],[Ship_Date]],"yyyy")</f>
        <v>2024</v>
      </c>
      <c r="AJ3724" t="str">
        <f>TEXT(Agricultural_Export_Analysis_Cleaned_Dataset[[#This Row],[Ship_Date]],"mmm")</f>
        <v>Jan</v>
      </c>
      <c r="AK3724" t="str">
        <f>TEXT(Agricultural_Export_Analysis_Cleaned_Dataset[[#This Row],[Ship_Date]],"ddd")</f>
        <v>Wed</v>
      </c>
      <c r="AL3724" t="str">
        <f>TEXT(Agricultural_Export_Analysis_Cleaned_Dataset[[#This Row],[Delivery_Date]],"yyyy")</f>
        <v>2024</v>
      </c>
      <c r="AM3724" t="str">
        <f>TEXT(Agricultural_Export_Analysis_Cleaned_Dataset[[#This Row],[Delivery_Date]],"mmm")</f>
        <v>Feb</v>
      </c>
      <c r="AN3724" t="str">
        <f>TEXT(Agricultural_Export_Analysis_Cleaned_Dataset[[#This Row],[Delivery_Date]],"ddd")</f>
        <v>Sat</v>
      </c>
      <c r="AO3724">
        <f>Agricultural_Export_Analysis_Cleaned_Dataset[[#This Row],[Delivery_Date]]-Agricultural_Export_Analysis_Cleaned_Dataset[[#This Row],[Ship_Date]]</f>
        <v>24</v>
      </c>
      <c r="AP3724">
        <f>Agricultural_Export_Analysis_Cleaned_Dataset[[#This Row],[Ship_Date]]-Agricultural_Export_Analysis_Cleaned_Dataset[[#This Row],[Order_Date]]</f>
        <v>2</v>
      </c>
      <c r="AQ3724" s="4" t="str">
        <f>TEXT(Agricultural_Export_Analysis_Cleaned_Dataset[[#This Row],[Order_Date]],"mmm yyyy")</f>
        <v>Jan 2024</v>
      </c>
    </row>
    <row r="3725" spans="1:43" x14ac:dyDescent="0.3">
      <c r="A3725" t="s">
        <v>6886</v>
      </c>
      <c r="B3725" t="s">
        <v>6222</v>
      </c>
      <c r="C3725" s="2">
        <v>45876</v>
      </c>
      <c r="D3725" s="2">
        <v>45878</v>
      </c>
      <c r="E3725" s="2">
        <v>45888</v>
      </c>
      <c r="F3725" t="s">
        <v>35</v>
      </c>
      <c r="G3725" t="s">
        <v>117</v>
      </c>
      <c r="H3725" t="s">
        <v>74</v>
      </c>
      <c r="I3725" t="s">
        <v>91</v>
      </c>
      <c r="J3725" t="s">
        <v>63</v>
      </c>
      <c r="K3725" s="7">
        <v>2</v>
      </c>
      <c r="L3725" t="s">
        <v>135</v>
      </c>
      <c r="M3725" t="s">
        <v>159</v>
      </c>
      <c r="N3725" t="s">
        <v>160</v>
      </c>
      <c r="O3725">
        <v>589</v>
      </c>
      <c r="P3725" s="6">
        <v>36.75</v>
      </c>
      <c r="Q3725" s="6">
        <v>21645.75</v>
      </c>
      <c r="R3725" s="5">
        <v>0.15</v>
      </c>
      <c r="S3725" s="6">
        <v>18398.887500000001</v>
      </c>
      <c r="T3725" s="6">
        <v>10937.25</v>
      </c>
      <c r="U3725" s="6">
        <v>8876.18</v>
      </c>
      <c r="V3725" s="6">
        <v>983.35</v>
      </c>
      <c r="W3725" s="6">
        <v>1521.95</v>
      </c>
      <c r="X3725" s="6">
        <v>-3919.8425000000002</v>
      </c>
      <c r="Y3725" s="5">
        <v>-0.21304779976506699</v>
      </c>
      <c r="Z3725" t="s">
        <v>103</v>
      </c>
      <c r="AA3725" t="s">
        <v>177</v>
      </c>
      <c r="AB3725" t="s">
        <v>83</v>
      </c>
      <c r="AC3725" t="s">
        <v>66</v>
      </c>
      <c r="AD3725" t="s">
        <v>123</v>
      </c>
      <c r="AE3725" t="s">
        <v>45</v>
      </c>
      <c r="AF3725" t="str">
        <f>TEXT(Agricultural_Export_Analysis_Cleaned_Dataset[[#This Row],[Order_Date]],"mmm")</f>
        <v>Aug</v>
      </c>
      <c r="AG3725" t="str">
        <f>TEXT(Agricultural_Export_Analysis_Cleaned_Dataset[[#This Row],[Order_Date]],"yyyy")</f>
        <v>2025</v>
      </c>
      <c r="AH3725" t="str">
        <f>TEXT(Agricultural_Export_Analysis_Cleaned_Dataset[[#This Row],[Order_Date]],"ddd")</f>
        <v>Thu</v>
      </c>
      <c r="AI3725" t="str">
        <f>TEXT(Agricultural_Export_Analysis_Cleaned_Dataset[[#This Row],[Ship_Date]],"yyyy")</f>
        <v>2025</v>
      </c>
      <c r="AJ3725" t="str">
        <f>TEXT(Agricultural_Export_Analysis_Cleaned_Dataset[[#This Row],[Ship_Date]],"mmm")</f>
        <v>Aug</v>
      </c>
      <c r="AK3725" t="str">
        <f>TEXT(Agricultural_Export_Analysis_Cleaned_Dataset[[#This Row],[Ship_Date]],"ddd")</f>
        <v>Sat</v>
      </c>
      <c r="AL3725" t="str">
        <f>TEXT(Agricultural_Export_Analysis_Cleaned_Dataset[[#This Row],[Delivery_Date]],"yyyy")</f>
        <v>2025</v>
      </c>
      <c r="AM3725" t="str">
        <f>TEXT(Agricultural_Export_Analysis_Cleaned_Dataset[[#This Row],[Delivery_Date]],"mmm")</f>
        <v>Aug</v>
      </c>
      <c r="AN3725" t="str">
        <f>TEXT(Agricultural_Export_Analysis_Cleaned_Dataset[[#This Row],[Delivery_Date]],"ddd")</f>
        <v>Tue</v>
      </c>
      <c r="AO3725">
        <f>Agricultural_Export_Analysis_Cleaned_Dataset[[#This Row],[Delivery_Date]]-Agricultural_Export_Analysis_Cleaned_Dataset[[#This Row],[Ship_Date]]</f>
        <v>10</v>
      </c>
      <c r="AP3725">
        <f>Agricultural_Export_Analysis_Cleaned_Dataset[[#This Row],[Ship_Date]]-Agricultural_Export_Analysis_Cleaned_Dataset[[#This Row],[Order_Date]]</f>
        <v>2</v>
      </c>
      <c r="AQ3725" s="4" t="str">
        <f>TEXT(Agricultural_Export_Analysis_Cleaned_Dataset[[#This Row],[Order_Date]],"mmm yyyy")</f>
        <v>Aug 2025</v>
      </c>
    </row>
    <row r="3726" spans="1:43" x14ac:dyDescent="0.3">
      <c r="A3726" t="s">
        <v>6887</v>
      </c>
      <c r="B3726" t="s">
        <v>6871</v>
      </c>
      <c r="C3726" s="2">
        <v>45535</v>
      </c>
      <c r="D3726" s="2">
        <v>45544</v>
      </c>
      <c r="E3726" s="2">
        <v>45562</v>
      </c>
      <c r="F3726" t="s">
        <v>35</v>
      </c>
      <c r="G3726" t="s">
        <v>132</v>
      </c>
      <c r="H3726" t="s">
        <v>74</v>
      </c>
      <c r="I3726" t="s">
        <v>91</v>
      </c>
      <c r="J3726" t="s">
        <v>112</v>
      </c>
      <c r="K3726" s="7">
        <v>0</v>
      </c>
      <c r="L3726" t="s">
        <v>32</v>
      </c>
      <c r="M3726" t="s">
        <v>130</v>
      </c>
      <c r="N3726" t="s">
        <v>131</v>
      </c>
      <c r="O3726">
        <v>778</v>
      </c>
      <c r="P3726" s="6">
        <v>227.26</v>
      </c>
      <c r="Q3726" s="6">
        <v>176808.28</v>
      </c>
      <c r="R3726" s="5">
        <v>0.1</v>
      </c>
      <c r="S3726" s="6">
        <v>159127.45199999999</v>
      </c>
      <c r="T3726" s="6">
        <v>3560.31</v>
      </c>
      <c r="U3726" s="6">
        <v>84965.54</v>
      </c>
      <c r="V3726" s="6">
        <v>1937.41</v>
      </c>
      <c r="W3726" s="6">
        <v>12332.18</v>
      </c>
      <c r="X3726" s="6">
        <v>56332.012000000002</v>
      </c>
      <c r="Y3726" s="5">
        <v>0.35400561808782</v>
      </c>
      <c r="Z3726" t="s">
        <v>103</v>
      </c>
      <c r="AA3726" t="s">
        <v>177</v>
      </c>
      <c r="AB3726" t="s">
        <v>42</v>
      </c>
      <c r="AC3726" t="s">
        <v>43</v>
      </c>
      <c r="AD3726" t="s">
        <v>93</v>
      </c>
      <c r="AE3726" t="s">
        <v>58</v>
      </c>
      <c r="AF3726" t="str">
        <f>TEXT(Agricultural_Export_Analysis_Cleaned_Dataset[[#This Row],[Order_Date]],"mmm")</f>
        <v>Aug</v>
      </c>
      <c r="AG3726" t="str">
        <f>TEXT(Agricultural_Export_Analysis_Cleaned_Dataset[[#This Row],[Order_Date]],"yyyy")</f>
        <v>2024</v>
      </c>
      <c r="AH3726" t="str">
        <f>TEXT(Agricultural_Export_Analysis_Cleaned_Dataset[[#This Row],[Order_Date]],"ddd")</f>
        <v>Sat</v>
      </c>
      <c r="AI3726" t="str">
        <f>TEXT(Agricultural_Export_Analysis_Cleaned_Dataset[[#This Row],[Ship_Date]],"yyyy")</f>
        <v>2024</v>
      </c>
      <c r="AJ3726" t="str">
        <f>TEXT(Agricultural_Export_Analysis_Cleaned_Dataset[[#This Row],[Ship_Date]],"mmm")</f>
        <v>Sep</v>
      </c>
      <c r="AK3726" t="str">
        <f>TEXT(Agricultural_Export_Analysis_Cleaned_Dataset[[#This Row],[Ship_Date]],"ddd")</f>
        <v>Mon</v>
      </c>
      <c r="AL3726" t="str">
        <f>TEXT(Agricultural_Export_Analysis_Cleaned_Dataset[[#This Row],[Delivery_Date]],"yyyy")</f>
        <v>2024</v>
      </c>
      <c r="AM3726" t="str">
        <f>TEXT(Agricultural_Export_Analysis_Cleaned_Dataset[[#This Row],[Delivery_Date]],"mmm")</f>
        <v>Sep</v>
      </c>
      <c r="AN3726" t="str">
        <f>TEXT(Agricultural_Export_Analysis_Cleaned_Dataset[[#This Row],[Delivery_Date]],"ddd")</f>
        <v>Fri</v>
      </c>
      <c r="AO3726">
        <f>Agricultural_Export_Analysis_Cleaned_Dataset[[#This Row],[Delivery_Date]]-Agricultural_Export_Analysis_Cleaned_Dataset[[#This Row],[Ship_Date]]</f>
        <v>18</v>
      </c>
      <c r="AP3726">
        <f>Agricultural_Export_Analysis_Cleaned_Dataset[[#This Row],[Ship_Date]]-Agricultural_Export_Analysis_Cleaned_Dataset[[#This Row],[Order_Date]]</f>
        <v>9</v>
      </c>
      <c r="AQ3726" s="4" t="str">
        <f>TEXT(Agricultural_Export_Analysis_Cleaned_Dataset[[#This Row],[Order_Date]],"mmm yyyy")</f>
        <v>Aug 2024</v>
      </c>
    </row>
    <row r="3727" spans="1:43" x14ac:dyDescent="0.3">
      <c r="A3727" t="s">
        <v>6888</v>
      </c>
      <c r="B3727" t="s">
        <v>6889</v>
      </c>
      <c r="C3727" s="2">
        <v>45416</v>
      </c>
      <c r="D3727" s="2">
        <v>45418</v>
      </c>
      <c r="E3727" s="2">
        <v>45446</v>
      </c>
      <c r="F3727" t="s">
        <v>35</v>
      </c>
      <c r="G3727" t="s">
        <v>132</v>
      </c>
      <c r="H3727" t="s">
        <v>37</v>
      </c>
      <c r="I3727" t="s">
        <v>118</v>
      </c>
      <c r="J3727" t="s">
        <v>112</v>
      </c>
      <c r="K3727" s="7">
        <v>2</v>
      </c>
      <c r="L3727" t="s">
        <v>80</v>
      </c>
      <c r="M3727" t="s">
        <v>159</v>
      </c>
      <c r="N3727" t="s">
        <v>160</v>
      </c>
      <c r="O3727">
        <v>1628</v>
      </c>
      <c r="P3727" s="6">
        <v>127.57</v>
      </c>
      <c r="Q3727" s="6">
        <v>207683.96</v>
      </c>
      <c r="R3727" s="5">
        <v>0.15</v>
      </c>
      <c r="S3727" s="6">
        <v>176531.36600000001</v>
      </c>
      <c r="T3727" s="6">
        <v>9992.2000000000007</v>
      </c>
      <c r="U3727" s="6">
        <v>81162.509999999995</v>
      </c>
      <c r="V3727" s="6">
        <v>2796.19</v>
      </c>
      <c r="W3727" s="6">
        <v>14105.84</v>
      </c>
      <c r="X3727" s="6">
        <v>68474.626000000004</v>
      </c>
      <c r="Y3727" s="5">
        <v>0.38788928875109902</v>
      </c>
      <c r="Z3727" t="s">
        <v>81</v>
      </c>
      <c r="AA3727" t="s">
        <v>82</v>
      </c>
      <c r="AB3727" t="s">
        <v>65</v>
      </c>
      <c r="AC3727" t="s">
        <v>66</v>
      </c>
      <c r="AD3727" t="s">
        <v>93</v>
      </c>
      <c r="AE3727" t="s">
        <v>67</v>
      </c>
      <c r="AF3727" t="str">
        <f>TEXT(Agricultural_Export_Analysis_Cleaned_Dataset[[#This Row],[Order_Date]],"mmm")</f>
        <v>May</v>
      </c>
      <c r="AG3727" t="str">
        <f>TEXT(Agricultural_Export_Analysis_Cleaned_Dataset[[#This Row],[Order_Date]],"yyyy")</f>
        <v>2024</v>
      </c>
      <c r="AH3727" t="str">
        <f>TEXT(Agricultural_Export_Analysis_Cleaned_Dataset[[#This Row],[Order_Date]],"ddd")</f>
        <v>Sat</v>
      </c>
      <c r="AI3727" t="str">
        <f>TEXT(Agricultural_Export_Analysis_Cleaned_Dataset[[#This Row],[Ship_Date]],"yyyy")</f>
        <v>2024</v>
      </c>
      <c r="AJ3727" t="str">
        <f>TEXT(Agricultural_Export_Analysis_Cleaned_Dataset[[#This Row],[Ship_Date]],"mmm")</f>
        <v>May</v>
      </c>
      <c r="AK3727" t="str">
        <f>TEXT(Agricultural_Export_Analysis_Cleaned_Dataset[[#This Row],[Ship_Date]],"ddd")</f>
        <v>Mon</v>
      </c>
      <c r="AL3727" t="str">
        <f>TEXT(Agricultural_Export_Analysis_Cleaned_Dataset[[#This Row],[Delivery_Date]],"yyyy")</f>
        <v>2024</v>
      </c>
      <c r="AM3727" t="str">
        <f>TEXT(Agricultural_Export_Analysis_Cleaned_Dataset[[#This Row],[Delivery_Date]],"mmm")</f>
        <v>Jun</v>
      </c>
      <c r="AN3727" t="str">
        <f>TEXT(Agricultural_Export_Analysis_Cleaned_Dataset[[#This Row],[Delivery_Date]],"ddd")</f>
        <v>Mon</v>
      </c>
      <c r="AO3727">
        <f>Agricultural_Export_Analysis_Cleaned_Dataset[[#This Row],[Delivery_Date]]-Agricultural_Export_Analysis_Cleaned_Dataset[[#This Row],[Ship_Date]]</f>
        <v>28</v>
      </c>
      <c r="AP3727">
        <f>Agricultural_Export_Analysis_Cleaned_Dataset[[#This Row],[Ship_Date]]-Agricultural_Export_Analysis_Cleaned_Dataset[[#This Row],[Order_Date]]</f>
        <v>2</v>
      </c>
      <c r="AQ3727" s="4" t="str">
        <f>TEXT(Agricultural_Export_Analysis_Cleaned_Dataset[[#This Row],[Order_Date]],"mmm yyyy")</f>
        <v>May 2024</v>
      </c>
    </row>
    <row r="3728" spans="1:43" x14ac:dyDescent="0.3">
      <c r="A3728" t="s">
        <v>6890</v>
      </c>
      <c r="B3728" t="s">
        <v>535</v>
      </c>
      <c r="C3728" s="2">
        <v>45477</v>
      </c>
      <c r="D3728" s="2">
        <v>45480</v>
      </c>
      <c r="E3728" s="2">
        <v>45490</v>
      </c>
      <c r="F3728" t="s">
        <v>35</v>
      </c>
      <c r="G3728" t="s">
        <v>36</v>
      </c>
      <c r="H3728" t="s">
        <v>37</v>
      </c>
      <c r="I3728" t="s">
        <v>97</v>
      </c>
      <c r="J3728" t="s">
        <v>63</v>
      </c>
      <c r="K3728" s="7">
        <v>2</v>
      </c>
      <c r="L3728" t="s">
        <v>87</v>
      </c>
      <c r="M3728" t="s">
        <v>107</v>
      </c>
      <c r="N3728" t="s">
        <v>108</v>
      </c>
      <c r="O3728">
        <v>760</v>
      </c>
      <c r="P3728" s="6">
        <v>355.06</v>
      </c>
      <c r="Q3728" s="6">
        <v>269845.59999999998</v>
      </c>
      <c r="R3728" s="5">
        <v>0</v>
      </c>
      <c r="S3728" s="6">
        <v>269845.59999999998</v>
      </c>
      <c r="T3728" s="6">
        <v>8349.17</v>
      </c>
      <c r="U3728" s="6">
        <v>195093.03</v>
      </c>
      <c r="V3728" s="6">
        <v>2623.51</v>
      </c>
      <c r="W3728" s="6">
        <v>24096.959999999999</v>
      </c>
      <c r="X3728" s="6">
        <v>39682.93</v>
      </c>
      <c r="Y3728" s="5">
        <v>0.14705791015306499</v>
      </c>
      <c r="Z3728" t="s">
        <v>103</v>
      </c>
      <c r="AA3728" t="s">
        <v>119</v>
      </c>
      <c r="AB3728" t="s">
        <v>83</v>
      </c>
      <c r="AC3728" t="s">
        <v>66</v>
      </c>
      <c r="AD3728" t="s">
        <v>84</v>
      </c>
      <c r="AE3728" t="s">
        <v>58</v>
      </c>
      <c r="AF3728" t="str">
        <f>TEXT(Agricultural_Export_Analysis_Cleaned_Dataset[[#This Row],[Order_Date]],"mmm")</f>
        <v>Jul</v>
      </c>
      <c r="AG3728" t="str">
        <f>TEXT(Agricultural_Export_Analysis_Cleaned_Dataset[[#This Row],[Order_Date]],"yyyy")</f>
        <v>2024</v>
      </c>
      <c r="AH3728" t="str">
        <f>TEXT(Agricultural_Export_Analysis_Cleaned_Dataset[[#This Row],[Order_Date]],"ddd")</f>
        <v>Thu</v>
      </c>
      <c r="AI3728" t="str">
        <f>TEXT(Agricultural_Export_Analysis_Cleaned_Dataset[[#This Row],[Ship_Date]],"yyyy")</f>
        <v>2024</v>
      </c>
      <c r="AJ3728" t="str">
        <f>TEXT(Agricultural_Export_Analysis_Cleaned_Dataset[[#This Row],[Ship_Date]],"mmm")</f>
        <v>Jul</v>
      </c>
      <c r="AK3728" t="str">
        <f>TEXT(Agricultural_Export_Analysis_Cleaned_Dataset[[#This Row],[Ship_Date]],"ddd")</f>
        <v>Sun</v>
      </c>
      <c r="AL3728" t="str">
        <f>TEXT(Agricultural_Export_Analysis_Cleaned_Dataset[[#This Row],[Delivery_Date]],"yyyy")</f>
        <v>2024</v>
      </c>
      <c r="AM3728" t="str">
        <f>TEXT(Agricultural_Export_Analysis_Cleaned_Dataset[[#This Row],[Delivery_Date]],"mmm")</f>
        <v>Jul</v>
      </c>
      <c r="AN3728" t="str">
        <f>TEXT(Agricultural_Export_Analysis_Cleaned_Dataset[[#This Row],[Delivery_Date]],"ddd")</f>
        <v>Wed</v>
      </c>
      <c r="AO3728">
        <f>Agricultural_Export_Analysis_Cleaned_Dataset[[#This Row],[Delivery_Date]]-Agricultural_Export_Analysis_Cleaned_Dataset[[#This Row],[Ship_Date]]</f>
        <v>10</v>
      </c>
      <c r="AP3728">
        <f>Agricultural_Export_Analysis_Cleaned_Dataset[[#This Row],[Ship_Date]]-Agricultural_Export_Analysis_Cleaned_Dataset[[#This Row],[Order_Date]]</f>
        <v>3</v>
      </c>
      <c r="AQ3728" s="4" t="str">
        <f>TEXT(Agricultural_Export_Analysis_Cleaned_Dataset[[#This Row],[Order_Date]],"mmm yyyy")</f>
        <v>Jul 2024</v>
      </c>
    </row>
    <row r="3729" spans="1:43" x14ac:dyDescent="0.3">
      <c r="A3729" t="s">
        <v>6891</v>
      </c>
      <c r="B3729" t="s">
        <v>4004</v>
      </c>
      <c r="C3729" s="2">
        <v>45387</v>
      </c>
      <c r="D3729" s="2">
        <v>45392</v>
      </c>
      <c r="E3729" s="2">
        <v>45413</v>
      </c>
      <c r="F3729" t="s">
        <v>35</v>
      </c>
      <c r="G3729" t="s">
        <v>132</v>
      </c>
      <c r="H3729" t="s">
        <v>74</v>
      </c>
      <c r="I3729" t="s">
        <v>118</v>
      </c>
      <c r="J3729" t="s">
        <v>53</v>
      </c>
      <c r="K3729" s="7">
        <v>7</v>
      </c>
      <c r="L3729" t="s">
        <v>70</v>
      </c>
      <c r="M3729" t="s">
        <v>88</v>
      </c>
      <c r="N3729" t="s">
        <v>89</v>
      </c>
      <c r="O3729">
        <v>646</v>
      </c>
      <c r="P3729" s="6">
        <v>462.01</v>
      </c>
      <c r="Q3729" s="6">
        <v>298458.46000000002</v>
      </c>
      <c r="R3729" s="5">
        <v>0</v>
      </c>
      <c r="S3729" s="6">
        <v>298458.46000000002</v>
      </c>
      <c r="T3729" s="6">
        <v>12885.8</v>
      </c>
      <c r="U3729" s="6">
        <v>190090.16</v>
      </c>
      <c r="V3729" s="6">
        <v>2215.02</v>
      </c>
      <c r="W3729" s="6">
        <v>31703.23</v>
      </c>
      <c r="X3729" s="6">
        <v>61564.25</v>
      </c>
      <c r="Y3729" s="5">
        <v>0.20627409924985901</v>
      </c>
      <c r="Z3729" t="s">
        <v>81</v>
      </c>
      <c r="AA3729" t="s">
        <v>165</v>
      </c>
      <c r="AB3729" t="s">
        <v>65</v>
      </c>
      <c r="AC3729" t="s">
        <v>43</v>
      </c>
      <c r="AD3729" t="s">
        <v>84</v>
      </c>
      <c r="AE3729" t="s">
        <v>58</v>
      </c>
      <c r="AF3729" t="str">
        <f>TEXT(Agricultural_Export_Analysis_Cleaned_Dataset[[#This Row],[Order_Date]],"mmm")</f>
        <v>Apr</v>
      </c>
      <c r="AG3729" t="str">
        <f>TEXT(Agricultural_Export_Analysis_Cleaned_Dataset[[#This Row],[Order_Date]],"yyyy")</f>
        <v>2024</v>
      </c>
      <c r="AH3729" t="str">
        <f>TEXT(Agricultural_Export_Analysis_Cleaned_Dataset[[#This Row],[Order_Date]],"ddd")</f>
        <v>Fri</v>
      </c>
      <c r="AI3729" t="str">
        <f>TEXT(Agricultural_Export_Analysis_Cleaned_Dataset[[#This Row],[Ship_Date]],"yyyy")</f>
        <v>2024</v>
      </c>
      <c r="AJ3729" t="str">
        <f>TEXT(Agricultural_Export_Analysis_Cleaned_Dataset[[#This Row],[Ship_Date]],"mmm")</f>
        <v>Apr</v>
      </c>
      <c r="AK3729" t="str">
        <f>TEXT(Agricultural_Export_Analysis_Cleaned_Dataset[[#This Row],[Ship_Date]],"ddd")</f>
        <v>Wed</v>
      </c>
      <c r="AL3729" t="str">
        <f>TEXT(Agricultural_Export_Analysis_Cleaned_Dataset[[#This Row],[Delivery_Date]],"yyyy")</f>
        <v>2024</v>
      </c>
      <c r="AM3729" t="str">
        <f>TEXT(Agricultural_Export_Analysis_Cleaned_Dataset[[#This Row],[Delivery_Date]],"mmm")</f>
        <v>May</v>
      </c>
      <c r="AN3729" t="str">
        <f>TEXT(Agricultural_Export_Analysis_Cleaned_Dataset[[#This Row],[Delivery_Date]],"ddd")</f>
        <v>Wed</v>
      </c>
      <c r="AO3729">
        <f>Agricultural_Export_Analysis_Cleaned_Dataset[[#This Row],[Delivery_Date]]-Agricultural_Export_Analysis_Cleaned_Dataset[[#This Row],[Ship_Date]]</f>
        <v>21</v>
      </c>
      <c r="AP3729">
        <f>Agricultural_Export_Analysis_Cleaned_Dataset[[#This Row],[Ship_Date]]-Agricultural_Export_Analysis_Cleaned_Dataset[[#This Row],[Order_Date]]</f>
        <v>5</v>
      </c>
      <c r="AQ3729" s="4" t="str">
        <f>TEXT(Agricultural_Export_Analysis_Cleaned_Dataset[[#This Row],[Order_Date]],"mmm yyyy")</f>
        <v>Apr 2024</v>
      </c>
    </row>
    <row r="3730" spans="1:43" x14ac:dyDescent="0.3">
      <c r="A3730" t="s">
        <v>6892</v>
      </c>
      <c r="B3730" t="s">
        <v>5420</v>
      </c>
      <c r="C3730" s="2">
        <v>45812</v>
      </c>
      <c r="D3730" s="2">
        <v>45817</v>
      </c>
      <c r="E3730" s="2">
        <v>45849</v>
      </c>
      <c r="F3730" t="s">
        <v>35</v>
      </c>
      <c r="G3730" t="s">
        <v>96</v>
      </c>
      <c r="H3730" t="s">
        <v>37</v>
      </c>
      <c r="I3730" t="s">
        <v>118</v>
      </c>
      <c r="J3730" t="s">
        <v>39</v>
      </c>
      <c r="K3730" s="7">
        <v>10</v>
      </c>
      <c r="L3730" t="s">
        <v>32</v>
      </c>
      <c r="M3730" t="s">
        <v>33</v>
      </c>
      <c r="N3730" t="s">
        <v>34</v>
      </c>
      <c r="O3730">
        <v>1030</v>
      </c>
      <c r="P3730" s="6">
        <v>367.91</v>
      </c>
      <c r="Q3730" s="6">
        <v>378947.3</v>
      </c>
      <c r="R3730" s="5">
        <v>0.1</v>
      </c>
      <c r="S3730" s="6">
        <v>341052.57</v>
      </c>
      <c r="T3730" s="6">
        <v>7446.62</v>
      </c>
      <c r="U3730" s="6">
        <v>167269.28</v>
      </c>
      <c r="V3730" s="6">
        <v>942.87</v>
      </c>
      <c r="W3730" s="6">
        <v>34657.360000000001</v>
      </c>
      <c r="X3730" s="6">
        <v>130736.44</v>
      </c>
      <c r="Y3730" s="5">
        <v>0.38333222353375002</v>
      </c>
      <c r="Z3730" t="s">
        <v>81</v>
      </c>
      <c r="AA3730" t="s">
        <v>150</v>
      </c>
      <c r="AB3730" t="s">
        <v>83</v>
      </c>
      <c r="AC3730" t="s">
        <v>43</v>
      </c>
      <c r="AD3730" t="s">
        <v>44</v>
      </c>
      <c r="AE3730" t="s">
        <v>67</v>
      </c>
      <c r="AF3730" t="str">
        <f>TEXT(Agricultural_Export_Analysis_Cleaned_Dataset[[#This Row],[Order_Date]],"mmm")</f>
        <v>Jun</v>
      </c>
      <c r="AG3730" t="str">
        <f>TEXT(Agricultural_Export_Analysis_Cleaned_Dataset[[#This Row],[Order_Date]],"yyyy")</f>
        <v>2025</v>
      </c>
      <c r="AH3730" t="str">
        <f>TEXT(Agricultural_Export_Analysis_Cleaned_Dataset[[#This Row],[Order_Date]],"ddd")</f>
        <v>Wed</v>
      </c>
      <c r="AI3730" t="str">
        <f>TEXT(Agricultural_Export_Analysis_Cleaned_Dataset[[#This Row],[Ship_Date]],"yyyy")</f>
        <v>2025</v>
      </c>
      <c r="AJ3730" t="str">
        <f>TEXT(Agricultural_Export_Analysis_Cleaned_Dataset[[#This Row],[Ship_Date]],"mmm")</f>
        <v>Jun</v>
      </c>
      <c r="AK3730" t="str">
        <f>TEXT(Agricultural_Export_Analysis_Cleaned_Dataset[[#This Row],[Ship_Date]],"ddd")</f>
        <v>Mon</v>
      </c>
      <c r="AL3730" t="str">
        <f>TEXT(Agricultural_Export_Analysis_Cleaned_Dataset[[#This Row],[Delivery_Date]],"yyyy")</f>
        <v>2025</v>
      </c>
      <c r="AM3730" t="str">
        <f>TEXT(Agricultural_Export_Analysis_Cleaned_Dataset[[#This Row],[Delivery_Date]],"mmm")</f>
        <v>Jul</v>
      </c>
      <c r="AN3730" t="str">
        <f>TEXT(Agricultural_Export_Analysis_Cleaned_Dataset[[#This Row],[Delivery_Date]],"ddd")</f>
        <v>Fri</v>
      </c>
      <c r="AO3730">
        <f>Agricultural_Export_Analysis_Cleaned_Dataset[[#This Row],[Delivery_Date]]-Agricultural_Export_Analysis_Cleaned_Dataset[[#This Row],[Ship_Date]]</f>
        <v>32</v>
      </c>
      <c r="AP3730">
        <f>Agricultural_Export_Analysis_Cleaned_Dataset[[#This Row],[Ship_Date]]-Agricultural_Export_Analysis_Cleaned_Dataset[[#This Row],[Order_Date]]</f>
        <v>5</v>
      </c>
      <c r="AQ3730" s="4" t="str">
        <f>TEXT(Agricultural_Export_Analysis_Cleaned_Dataset[[#This Row],[Order_Date]],"mmm yyyy")</f>
        <v>Jun 2025</v>
      </c>
    </row>
    <row r="3731" spans="1:43" x14ac:dyDescent="0.3">
      <c r="A3731" t="s">
        <v>6893</v>
      </c>
      <c r="B3731" t="s">
        <v>6185</v>
      </c>
      <c r="C3731" s="2">
        <v>45951</v>
      </c>
      <c r="D3731" s="2">
        <v>45952</v>
      </c>
      <c r="E3731" s="2">
        <v>45978</v>
      </c>
      <c r="F3731" t="s">
        <v>35</v>
      </c>
      <c r="G3731" t="s">
        <v>50</v>
      </c>
      <c r="H3731" t="s">
        <v>37</v>
      </c>
      <c r="I3731" t="s">
        <v>97</v>
      </c>
      <c r="J3731" t="s">
        <v>39</v>
      </c>
      <c r="K3731" s="7">
        <v>2</v>
      </c>
      <c r="L3731" t="s">
        <v>70</v>
      </c>
      <c r="M3731" t="s">
        <v>48</v>
      </c>
      <c r="N3731" t="s">
        <v>49</v>
      </c>
      <c r="O3731">
        <v>1716</v>
      </c>
      <c r="P3731" s="6">
        <v>415.82</v>
      </c>
      <c r="Q3731" s="6">
        <v>713547.12</v>
      </c>
      <c r="R3731" s="5">
        <v>0.05</v>
      </c>
      <c r="S3731" s="6">
        <v>677869.76399999997</v>
      </c>
      <c r="T3731" s="6">
        <v>10818.12</v>
      </c>
      <c r="U3731" s="6">
        <v>396660.21</v>
      </c>
      <c r="V3731" s="6">
        <v>566.16</v>
      </c>
      <c r="W3731" s="6">
        <v>55046.080000000002</v>
      </c>
      <c r="X3731" s="6">
        <v>214779.19399999999</v>
      </c>
      <c r="Y3731" s="5">
        <v>0.31684433412787499</v>
      </c>
      <c r="Z3731" t="s">
        <v>54</v>
      </c>
      <c r="AA3731" t="s">
        <v>75</v>
      </c>
      <c r="AB3731" t="s">
        <v>65</v>
      </c>
      <c r="AC3731" t="s">
        <v>76</v>
      </c>
      <c r="AD3731" t="s">
        <v>123</v>
      </c>
      <c r="AE3731" t="s">
        <v>67</v>
      </c>
      <c r="AF3731" t="str">
        <f>TEXT(Agricultural_Export_Analysis_Cleaned_Dataset[[#This Row],[Order_Date]],"mmm")</f>
        <v>Oct</v>
      </c>
      <c r="AG3731" t="str">
        <f>TEXT(Agricultural_Export_Analysis_Cleaned_Dataset[[#This Row],[Order_Date]],"yyyy")</f>
        <v>2025</v>
      </c>
      <c r="AH3731" t="str">
        <f>TEXT(Agricultural_Export_Analysis_Cleaned_Dataset[[#This Row],[Order_Date]],"ddd")</f>
        <v>Tue</v>
      </c>
      <c r="AI3731" t="str">
        <f>TEXT(Agricultural_Export_Analysis_Cleaned_Dataset[[#This Row],[Ship_Date]],"yyyy")</f>
        <v>2025</v>
      </c>
      <c r="AJ3731" t="str">
        <f>TEXT(Agricultural_Export_Analysis_Cleaned_Dataset[[#This Row],[Ship_Date]],"mmm")</f>
        <v>Oct</v>
      </c>
      <c r="AK3731" t="str">
        <f>TEXT(Agricultural_Export_Analysis_Cleaned_Dataset[[#This Row],[Ship_Date]],"ddd")</f>
        <v>Wed</v>
      </c>
      <c r="AL3731" t="str">
        <f>TEXT(Agricultural_Export_Analysis_Cleaned_Dataset[[#This Row],[Delivery_Date]],"yyyy")</f>
        <v>2025</v>
      </c>
      <c r="AM3731" t="str">
        <f>TEXT(Agricultural_Export_Analysis_Cleaned_Dataset[[#This Row],[Delivery_Date]],"mmm")</f>
        <v>Nov</v>
      </c>
      <c r="AN3731" t="str">
        <f>TEXT(Agricultural_Export_Analysis_Cleaned_Dataset[[#This Row],[Delivery_Date]],"ddd")</f>
        <v>Mon</v>
      </c>
      <c r="AO3731">
        <f>Agricultural_Export_Analysis_Cleaned_Dataset[[#This Row],[Delivery_Date]]-Agricultural_Export_Analysis_Cleaned_Dataset[[#This Row],[Ship_Date]]</f>
        <v>26</v>
      </c>
      <c r="AP3731">
        <f>Agricultural_Export_Analysis_Cleaned_Dataset[[#This Row],[Ship_Date]]-Agricultural_Export_Analysis_Cleaned_Dataset[[#This Row],[Order_Date]]</f>
        <v>1</v>
      </c>
      <c r="AQ3731" s="4" t="str">
        <f>TEXT(Agricultural_Export_Analysis_Cleaned_Dataset[[#This Row],[Order_Date]],"mmm yyyy")</f>
        <v>Oct 2025</v>
      </c>
    </row>
    <row r="3732" spans="1:43" x14ac:dyDescent="0.3">
      <c r="A3732" t="s">
        <v>6894</v>
      </c>
      <c r="B3732" t="s">
        <v>6895</v>
      </c>
      <c r="C3732" s="2">
        <v>45598</v>
      </c>
      <c r="D3732" s="2">
        <v>45607</v>
      </c>
      <c r="E3732" s="2">
        <v>45623</v>
      </c>
      <c r="F3732" t="s">
        <v>35</v>
      </c>
      <c r="G3732" t="s">
        <v>8932</v>
      </c>
      <c r="H3732" t="s">
        <v>74</v>
      </c>
      <c r="I3732" t="s">
        <v>52</v>
      </c>
      <c r="J3732" t="s">
        <v>63</v>
      </c>
      <c r="K3732" s="7">
        <v>0</v>
      </c>
      <c r="L3732" t="s">
        <v>32</v>
      </c>
      <c r="M3732" t="s">
        <v>101</v>
      </c>
      <c r="N3732" t="s">
        <v>102</v>
      </c>
      <c r="O3732">
        <v>664</v>
      </c>
      <c r="P3732" s="6">
        <v>29.81</v>
      </c>
      <c r="Q3732" s="6">
        <v>19793.84</v>
      </c>
      <c r="R3732" s="5">
        <v>0.15</v>
      </c>
      <c r="S3732" s="6">
        <v>16824.763999999999</v>
      </c>
      <c r="T3732" s="6">
        <v>10041.98</v>
      </c>
      <c r="U3732" s="6">
        <v>10317.69</v>
      </c>
      <c r="V3732" s="6">
        <v>2423.89</v>
      </c>
      <c r="W3732" s="6">
        <v>723.75</v>
      </c>
      <c r="X3732" s="6">
        <v>-6682.5460000000003</v>
      </c>
      <c r="Y3732" s="5">
        <v>-0.39718512544960499</v>
      </c>
      <c r="Z3732" t="s">
        <v>54</v>
      </c>
      <c r="AA3732" t="s">
        <v>92</v>
      </c>
      <c r="AB3732" t="s">
        <v>65</v>
      </c>
      <c r="AC3732" t="s">
        <v>66</v>
      </c>
      <c r="AD3732" t="s">
        <v>77</v>
      </c>
      <c r="AE3732" t="s">
        <v>45</v>
      </c>
      <c r="AF3732" t="str">
        <f>TEXT(Agricultural_Export_Analysis_Cleaned_Dataset[[#This Row],[Order_Date]],"mmm")</f>
        <v>Nov</v>
      </c>
      <c r="AG3732" t="str">
        <f>TEXT(Agricultural_Export_Analysis_Cleaned_Dataset[[#This Row],[Order_Date]],"yyyy")</f>
        <v>2024</v>
      </c>
      <c r="AH3732" t="str">
        <f>TEXT(Agricultural_Export_Analysis_Cleaned_Dataset[[#This Row],[Order_Date]],"ddd")</f>
        <v>Sat</v>
      </c>
      <c r="AI3732" t="str">
        <f>TEXT(Agricultural_Export_Analysis_Cleaned_Dataset[[#This Row],[Ship_Date]],"yyyy")</f>
        <v>2024</v>
      </c>
      <c r="AJ3732" t="str">
        <f>TEXT(Agricultural_Export_Analysis_Cleaned_Dataset[[#This Row],[Ship_Date]],"mmm")</f>
        <v>Nov</v>
      </c>
      <c r="AK3732" t="str">
        <f>TEXT(Agricultural_Export_Analysis_Cleaned_Dataset[[#This Row],[Ship_Date]],"ddd")</f>
        <v>Mon</v>
      </c>
      <c r="AL3732" t="str">
        <f>TEXT(Agricultural_Export_Analysis_Cleaned_Dataset[[#This Row],[Delivery_Date]],"yyyy")</f>
        <v>2024</v>
      </c>
      <c r="AM3732" t="str">
        <f>TEXT(Agricultural_Export_Analysis_Cleaned_Dataset[[#This Row],[Delivery_Date]],"mmm")</f>
        <v>Nov</v>
      </c>
      <c r="AN3732" t="str">
        <f>TEXT(Agricultural_Export_Analysis_Cleaned_Dataset[[#This Row],[Delivery_Date]],"ddd")</f>
        <v>Wed</v>
      </c>
      <c r="AO3732">
        <f>Agricultural_Export_Analysis_Cleaned_Dataset[[#This Row],[Delivery_Date]]-Agricultural_Export_Analysis_Cleaned_Dataset[[#This Row],[Ship_Date]]</f>
        <v>16</v>
      </c>
      <c r="AP3732">
        <f>Agricultural_Export_Analysis_Cleaned_Dataset[[#This Row],[Ship_Date]]-Agricultural_Export_Analysis_Cleaned_Dataset[[#This Row],[Order_Date]]</f>
        <v>9</v>
      </c>
      <c r="AQ3732" s="4" t="str">
        <f>TEXT(Agricultural_Export_Analysis_Cleaned_Dataset[[#This Row],[Order_Date]],"mmm yyyy")</f>
        <v>Nov 2024</v>
      </c>
    </row>
    <row r="3733" spans="1:43" x14ac:dyDescent="0.3">
      <c r="A3733" t="s">
        <v>6896</v>
      </c>
      <c r="B3733" t="s">
        <v>6385</v>
      </c>
      <c r="C3733" s="2">
        <v>45615</v>
      </c>
      <c r="D3733" s="2">
        <v>45624</v>
      </c>
      <c r="E3733" s="2">
        <v>45630</v>
      </c>
      <c r="F3733" t="s">
        <v>35</v>
      </c>
      <c r="G3733" t="s">
        <v>50</v>
      </c>
      <c r="H3733" t="s">
        <v>74</v>
      </c>
      <c r="I3733" t="s">
        <v>118</v>
      </c>
      <c r="J3733" t="s">
        <v>112</v>
      </c>
      <c r="K3733" s="7">
        <v>0</v>
      </c>
      <c r="L3733" t="s">
        <v>70</v>
      </c>
      <c r="M3733" t="s">
        <v>61</v>
      </c>
      <c r="N3733" t="s">
        <v>62</v>
      </c>
      <c r="O3733">
        <v>1622</v>
      </c>
      <c r="P3733" s="6">
        <v>475.59</v>
      </c>
      <c r="Q3733" s="6">
        <v>771406.98</v>
      </c>
      <c r="R3733" s="5">
        <v>0</v>
      </c>
      <c r="S3733" s="6">
        <v>771406.98</v>
      </c>
      <c r="T3733" s="6">
        <v>3798.58</v>
      </c>
      <c r="U3733" s="6">
        <v>443460.08</v>
      </c>
      <c r="V3733" s="6">
        <v>461.43</v>
      </c>
      <c r="W3733" s="6">
        <v>25432.3</v>
      </c>
      <c r="X3733" s="6">
        <v>298254.59000000003</v>
      </c>
      <c r="Y3733" s="5">
        <v>0.38663714191437598</v>
      </c>
      <c r="Z3733" t="s">
        <v>54</v>
      </c>
      <c r="AA3733" t="s">
        <v>92</v>
      </c>
      <c r="AB3733" t="s">
        <v>83</v>
      </c>
      <c r="AC3733" t="s">
        <v>66</v>
      </c>
      <c r="AD3733" t="s">
        <v>98</v>
      </c>
      <c r="AE3733" t="s">
        <v>45</v>
      </c>
      <c r="AF3733" t="str">
        <f>TEXT(Agricultural_Export_Analysis_Cleaned_Dataset[[#This Row],[Order_Date]],"mmm")</f>
        <v>Nov</v>
      </c>
      <c r="AG3733" t="str">
        <f>TEXT(Agricultural_Export_Analysis_Cleaned_Dataset[[#This Row],[Order_Date]],"yyyy")</f>
        <v>2024</v>
      </c>
      <c r="AH3733" t="str">
        <f>TEXT(Agricultural_Export_Analysis_Cleaned_Dataset[[#This Row],[Order_Date]],"ddd")</f>
        <v>Tue</v>
      </c>
      <c r="AI3733" t="str">
        <f>TEXT(Agricultural_Export_Analysis_Cleaned_Dataset[[#This Row],[Ship_Date]],"yyyy")</f>
        <v>2024</v>
      </c>
      <c r="AJ3733" t="str">
        <f>TEXT(Agricultural_Export_Analysis_Cleaned_Dataset[[#This Row],[Ship_Date]],"mmm")</f>
        <v>Nov</v>
      </c>
      <c r="AK3733" t="str">
        <f>TEXT(Agricultural_Export_Analysis_Cleaned_Dataset[[#This Row],[Ship_Date]],"ddd")</f>
        <v>Thu</v>
      </c>
      <c r="AL3733" t="str">
        <f>TEXT(Agricultural_Export_Analysis_Cleaned_Dataset[[#This Row],[Delivery_Date]],"yyyy")</f>
        <v>2024</v>
      </c>
      <c r="AM3733" t="str">
        <f>TEXT(Agricultural_Export_Analysis_Cleaned_Dataset[[#This Row],[Delivery_Date]],"mmm")</f>
        <v>Dec</v>
      </c>
      <c r="AN3733" t="str">
        <f>TEXT(Agricultural_Export_Analysis_Cleaned_Dataset[[#This Row],[Delivery_Date]],"ddd")</f>
        <v>Wed</v>
      </c>
      <c r="AO3733">
        <f>Agricultural_Export_Analysis_Cleaned_Dataset[[#This Row],[Delivery_Date]]-Agricultural_Export_Analysis_Cleaned_Dataset[[#This Row],[Ship_Date]]</f>
        <v>6</v>
      </c>
      <c r="AP3733">
        <f>Agricultural_Export_Analysis_Cleaned_Dataset[[#This Row],[Ship_Date]]-Agricultural_Export_Analysis_Cleaned_Dataset[[#This Row],[Order_Date]]</f>
        <v>9</v>
      </c>
      <c r="AQ3733" s="4" t="str">
        <f>TEXT(Agricultural_Export_Analysis_Cleaned_Dataset[[#This Row],[Order_Date]],"mmm yyyy")</f>
        <v>Nov 2024</v>
      </c>
    </row>
    <row r="3734" spans="1:43" x14ac:dyDescent="0.3">
      <c r="A3734" t="s">
        <v>6897</v>
      </c>
      <c r="B3734" t="s">
        <v>6898</v>
      </c>
      <c r="C3734" s="2">
        <v>45854</v>
      </c>
      <c r="D3734" s="2">
        <v>45863</v>
      </c>
      <c r="E3734" s="2">
        <v>45897</v>
      </c>
      <c r="F3734" t="s">
        <v>35</v>
      </c>
      <c r="G3734" t="s">
        <v>132</v>
      </c>
      <c r="H3734" t="s">
        <v>51</v>
      </c>
      <c r="I3734" t="s">
        <v>91</v>
      </c>
      <c r="J3734" t="s">
        <v>39</v>
      </c>
      <c r="K3734" s="7">
        <v>4</v>
      </c>
      <c r="L3734" t="s">
        <v>135</v>
      </c>
      <c r="M3734" t="s">
        <v>130</v>
      </c>
      <c r="N3734" t="s">
        <v>131</v>
      </c>
      <c r="O3734">
        <v>185</v>
      </c>
      <c r="P3734" s="6">
        <v>349.33</v>
      </c>
      <c r="Q3734" s="6">
        <v>64626.05</v>
      </c>
      <c r="R3734" s="5">
        <v>0.15</v>
      </c>
      <c r="S3734" s="6">
        <v>54932.142500000002</v>
      </c>
      <c r="T3734" s="6">
        <v>1236.6199999999999</v>
      </c>
      <c r="U3734" s="6">
        <v>41052.32</v>
      </c>
      <c r="V3734" s="6">
        <v>872.8</v>
      </c>
      <c r="W3734" s="6">
        <v>2956.9</v>
      </c>
      <c r="X3734" s="6">
        <v>8813.5025000000005</v>
      </c>
      <c r="Y3734" s="5">
        <v>0.160443450753809</v>
      </c>
      <c r="Z3734" t="s">
        <v>103</v>
      </c>
      <c r="AA3734" t="s">
        <v>119</v>
      </c>
      <c r="AB3734" t="s">
        <v>56</v>
      </c>
      <c r="AC3734" t="s">
        <v>43</v>
      </c>
      <c r="AD3734" t="s">
        <v>93</v>
      </c>
      <c r="AE3734" t="s">
        <v>45</v>
      </c>
      <c r="AF3734" t="str">
        <f>TEXT(Agricultural_Export_Analysis_Cleaned_Dataset[[#This Row],[Order_Date]],"mmm")</f>
        <v>Jul</v>
      </c>
      <c r="AG3734" t="str">
        <f>TEXT(Agricultural_Export_Analysis_Cleaned_Dataset[[#This Row],[Order_Date]],"yyyy")</f>
        <v>2025</v>
      </c>
      <c r="AH3734" t="str">
        <f>TEXT(Agricultural_Export_Analysis_Cleaned_Dataset[[#This Row],[Order_Date]],"ddd")</f>
        <v>Wed</v>
      </c>
      <c r="AI3734" t="str">
        <f>TEXT(Agricultural_Export_Analysis_Cleaned_Dataset[[#This Row],[Ship_Date]],"yyyy")</f>
        <v>2025</v>
      </c>
      <c r="AJ3734" t="str">
        <f>TEXT(Agricultural_Export_Analysis_Cleaned_Dataset[[#This Row],[Ship_Date]],"mmm")</f>
        <v>Jul</v>
      </c>
      <c r="AK3734" t="str">
        <f>TEXT(Agricultural_Export_Analysis_Cleaned_Dataset[[#This Row],[Ship_Date]],"ddd")</f>
        <v>Fri</v>
      </c>
      <c r="AL3734" t="str">
        <f>TEXT(Agricultural_Export_Analysis_Cleaned_Dataset[[#This Row],[Delivery_Date]],"yyyy")</f>
        <v>2025</v>
      </c>
      <c r="AM3734" t="str">
        <f>TEXT(Agricultural_Export_Analysis_Cleaned_Dataset[[#This Row],[Delivery_Date]],"mmm")</f>
        <v>Aug</v>
      </c>
      <c r="AN3734" t="str">
        <f>TEXT(Agricultural_Export_Analysis_Cleaned_Dataset[[#This Row],[Delivery_Date]],"ddd")</f>
        <v>Thu</v>
      </c>
      <c r="AO3734">
        <f>Agricultural_Export_Analysis_Cleaned_Dataset[[#This Row],[Delivery_Date]]-Agricultural_Export_Analysis_Cleaned_Dataset[[#This Row],[Ship_Date]]</f>
        <v>34</v>
      </c>
      <c r="AP3734">
        <f>Agricultural_Export_Analysis_Cleaned_Dataset[[#This Row],[Ship_Date]]-Agricultural_Export_Analysis_Cleaned_Dataset[[#This Row],[Order_Date]]</f>
        <v>9</v>
      </c>
      <c r="AQ3734" s="4" t="str">
        <f>TEXT(Agricultural_Export_Analysis_Cleaned_Dataset[[#This Row],[Order_Date]],"mmm yyyy")</f>
        <v>Jul 2025</v>
      </c>
    </row>
    <row r="3735" spans="1:43" x14ac:dyDescent="0.3">
      <c r="A3735" t="s">
        <v>6899</v>
      </c>
      <c r="B3735" t="s">
        <v>6900</v>
      </c>
      <c r="C3735" s="2">
        <v>45615</v>
      </c>
      <c r="D3735" s="2">
        <v>45617</v>
      </c>
      <c r="E3735" s="2">
        <v>45635</v>
      </c>
      <c r="F3735" t="s">
        <v>35</v>
      </c>
      <c r="G3735" t="s">
        <v>8932</v>
      </c>
      <c r="H3735" t="s">
        <v>51</v>
      </c>
      <c r="I3735" t="s">
        <v>118</v>
      </c>
      <c r="J3735" t="s">
        <v>112</v>
      </c>
      <c r="K3735" s="7">
        <v>0</v>
      </c>
      <c r="L3735" t="s">
        <v>80</v>
      </c>
      <c r="M3735" t="s">
        <v>48</v>
      </c>
      <c r="N3735" t="s">
        <v>49</v>
      </c>
      <c r="O3735">
        <v>1096</v>
      </c>
      <c r="P3735" s="6">
        <v>213.94</v>
      </c>
      <c r="Q3735" s="6">
        <v>234478.24</v>
      </c>
      <c r="R3735" s="5">
        <v>0.1</v>
      </c>
      <c r="S3735" s="6">
        <v>211030.416</v>
      </c>
      <c r="T3735" s="6">
        <v>6631.57</v>
      </c>
      <c r="U3735" s="6">
        <v>109027.57</v>
      </c>
      <c r="V3735" s="6">
        <v>2967.87</v>
      </c>
      <c r="W3735" s="6">
        <v>19997.62</v>
      </c>
      <c r="X3735" s="6">
        <v>72405.785999999993</v>
      </c>
      <c r="Y3735" s="5">
        <v>0.34310592459809203</v>
      </c>
      <c r="Z3735" t="s">
        <v>54</v>
      </c>
      <c r="AA3735" t="s">
        <v>92</v>
      </c>
      <c r="AB3735" t="s">
        <v>42</v>
      </c>
      <c r="AC3735" t="s">
        <v>76</v>
      </c>
      <c r="AD3735" t="s">
        <v>57</v>
      </c>
      <c r="AE3735" t="s">
        <v>67</v>
      </c>
      <c r="AF3735" t="str">
        <f>TEXT(Agricultural_Export_Analysis_Cleaned_Dataset[[#This Row],[Order_Date]],"mmm")</f>
        <v>Nov</v>
      </c>
      <c r="AG3735" t="str">
        <f>TEXT(Agricultural_Export_Analysis_Cleaned_Dataset[[#This Row],[Order_Date]],"yyyy")</f>
        <v>2024</v>
      </c>
      <c r="AH3735" t="str">
        <f>TEXT(Agricultural_Export_Analysis_Cleaned_Dataset[[#This Row],[Order_Date]],"ddd")</f>
        <v>Tue</v>
      </c>
      <c r="AI3735" t="str">
        <f>TEXT(Agricultural_Export_Analysis_Cleaned_Dataset[[#This Row],[Ship_Date]],"yyyy")</f>
        <v>2024</v>
      </c>
      <c r="AJ3735" t="str">
        <f>TEXT(Agricultural_Export_Analysis_Cleaned_Dataset[[#This Row],[Ship_Date]],"mmm")</f>
        <v>Nov</v>
      </c>
      <c r="AK3735" t="str">
        <f>TEXT(Agricultural_Export_Analysis_Cleaned_Dataset[[#This Row],[Ship_Date]],"ddd")</f>
        <v>Thu</v>
      </c>
      <c r="AL3735" t="str">
        <f>TEXT(Agricultural_Export_Analysis_Cleaned_Dataset[[#This Row],[Delivery_Date]],"yyyy")</f>
        <v>2024</v>
      </c>
      <c r="AM3735" t="str">
        <f>TEXT(Agricultural_Export_Analysis_Cleaned_Dataset[[#This Row],[Delivery_Date]],"mmm")</f>
        <v>Dec</v>
      </c>
      <c r="AN3735" t="str">
        <f>TEXT(Agricultural_Export_Analysis_Cleaned_Dataset[[#This Row],[Delivery_Date]],"ddd")</f>
        <v>Mon</v>
      </c>
      <c r="AO3735">
        <f>Agricultural_Export_Analysis_Cleaned_Dataset[[#This Row],[Delivery_Date]]-Agricultural_Export_Analysis_Cleaned_Dataset[[#This Row],[Ship_Date]]</f>
        <v>18</v>
      </c>
      <c r="AP3735">
        <f>Agricultural_Export_Analysis_Cleaned_Dataset[[#This Row],[Ship_Date]]-Agricultural_Export_Analysis_Cleaned_Dataset[[#This Row],[Order_Date]]</f>
        <v>2</v>
      </c>
      <c r="AQ3735" s="4" t="str">
        <f>TEXT(Agricultural_Export_Analysis_Cleaned_Dataset[[#This Row],[Order_Date]],"mmm yyyy")</f>
        <v>Nov 2024</v>
      </c>
    </row>
    <row r="3736" spans="1:43" x14ac:dyDescent="0.3">
      <c r="A3736" t="s">
        <v>6901</v>
      </c>
      <c r="B3736" t="s">
        <v>6902</v>
      </c>
      <c r="C3736" s="2">
        <v>45382</v>
      </c>
      <c r="D3736" s="2">
        <v>45384</v>
      </c>
      <c r="E3736" s="2">
        <v>45401</v>
      </c>
      <c r="F3736" t="s">
        <v>35</v>
      </c>
      <c r="G3736" t="s">
        <v>8933</v>
      </c>
      <c r="H3736" t="s">
        <v>51</v>
      </c>
      <c r="I3736" t="s">
        <v>38</v>
      </c>
      <c r="J3736" t="s">
        <v>53</v>
      </c>
      <c r="K3736" s="7">
        <v>0</v>
      </c>
      <c r="L3736" t="s">
        <v>32</v>
      </c>
      <c r="M3736" t="s">
        <v>107</v>
      </c>
      <c r="N3736" t="s">
        <v>108</v>
      </c>
      <c r="O3736">
        <v>697</v>
      </c>
      <c r="P3736" s="6">
        <v>422.22</v>
      </c>
      <c r="Q3736" s="6">
        <v>294287.34000000003</v>
      </c>
      <c r="R3736" s="5">
        <v>0</v>
      </c>
      <c r="S3736" s="6">
        <v>294287.34000000003</v>
      </c>
      <c r="T3736" s="6">
        <v>12531.72</v>
      </c>
      <c r="U3736" s="6">
        <v>193806.61</v>
      </c>
      <c r="V3736" s="6">
        <v>2978.03</v>
      </c>
      <c r="W3736" s="6">
        <v>32657.62</v>
      </c>
      <c r="X3736" s="6">
        <v>52313.36</v>
      </c>
      <c r="Y3736" s="5">
        <v>0.177762862649817</v>
      </c>
      <c r="Z3736" t="s">
        <v>40</v>
      </c>
      <c r="AA3736" t="s">
        <v>41</v>
      </c>
      <c r="AB3736" t="s">
        <v>65</v>
      </c>
      <c r="AC3736" t="s">
        <v>66</v>
      </c>
      <c r="AD3736" t="s">
        <v>77</v>
      </c>
      <c r="AE3736" t="s">
        <v>67</v>
      </c>
      <c r="AF3736" t="str">
        <f>TEXT(Agricultural_Export_Analysis_Cleaned_Dataset[[#This Row],[Order_Date]],"mmm")</f>
        <v>Mar</v>
      </c>
      <c r="AG3736" t="str">
        <f>TEXT(Agricultural_Export_Analysis_Cleaned_Dataset[[#This Row],[Order_Date]],"yyyy")</f>
        <v>2024</v>
      </c>
      <c r="AH3736" t="str">
        <f>TEXT(Agricultural_Export_Analysis_Cleaned_Dataset[[#This Row],[Order_Date]],"ddd")</f>
        <v>Sun</v>
      </c>
      <c r="AI3736" t="str">
        <f>TEXT(Agricultural_Export_Analysis_Cleaned_Dataset[[#This Row],[Ship_Date]],"yyyy")</f>
        <v>2024</v>
      </c>
      <c r="AJ3736" t="str">
        <f>TEXT(Agricultural_Export_Analysis_Cleaned_Dataset[[#This Row],[Ship_Date]],"mmm")</f>
        <v>Apr</v>
      </c>
      <c r="AK3736" t="str">
        <f>TEXT(Agricultural_Export_Analysis_Cleaned_Dataset[[#This Row],[Ship_Date]],"ddd")</f>
        <v>Tue</v>
      </c>
      <c r="AL3736" t="str">
        <f>TEXT(Agricultural_Export_Analysis_Cleaned_Dataset[[#This Row],[Delivery_Date]],"yyyy")</f>
        <v>2024</v>
      </c>
      <c r="AM3736" t="str">
        <f>TEXT(Agricultural_Export_Analysis_Cleaned_Dataset[[#This Row],[Delivery_Date]],"mmm")</f>
        <v>Apr</v>
      </c>
      <c r="AN3736" t="str">
        <f>TEXT(Agricultural_Export_Analysis_Cleaned_Dataset[[#This Row],[Delivery_Date]],"ddd")</f>
        <v>Fri</v>
      </c>
      <c r="AO3736">
        <f>Agricultural_Export_Analysis_Cleaned_Dataset[[#This Row],[Delivery_Date]]-Agricultural_Export_Analysis_Cleaned_Dataset[[#This Row],[Ship_Date]]</f>
        <v>17</v>
      </c>
      <c r="AP3736">
        <f>Agricultural_Export_Analysis_Cleaned_Dataset[[#This Row],[Ship_Date]]-Agricultural_Export_Analysis_Cleaned_Dataset[[#This Row],[Order_Date]]</f>
        <v>2</v>
      </c>
      <c r="AQ3736" s="4" t="str">
        <f>TEXT(Agricultural_Export_Analysis_Cleaned_Dataset[[#This Row],[Order_Date]],"mmm yyyy")</f>
        <v>Mar 2024</v>
      </c>
    </row>
    <row r="3737" spans="1:43" x14ac:dyDescent="0.3">
      <c r="A3737" t="s">
        <v>6903</v>
      </c>
      <c r="B3737" t="s">
        <v>4870</v>
      </c>
      <c r="C3737" s="2">
        <v>45587</v>
      </c>
      <c r="D3737" s="2">
        <v>45593</v>
      </c>
      <c r="E3737" s="2">
        <v>45624</v>
      </c>
      <c r="F3737" t="s">
        <v>35</v>
      </c>
      <c r="G3737" t="s">
        <v>36</v>
      </c>
      <c r="H3737" t="s">
        <v>51</v>
      </c>
      <c r="I3737" t="s">
        <v>97</v>
      </c>
      <c r="J3737" t="s">
        <v>53</v>
      </c>
      <c r="K3737" s="7">
        <v>10</v>
      </c>
      <c r="L3737" t="s">
        <v>70</v>
      </c>
      <c r="M3737" t="s">
        <v>71</v>
      </c>
      <c r="N3737" t="s">
        <v>72</v>
      </c>
      <c r="O3737">
        <v>1129</v>
      </c>
      <c r="P3737" s="6">
        <v>344.25</v>
      </c>
      <c r="Q3737" s="6">
        <v>388658.25</v>
      </c>
      <c r="R3737" s="5">
        <v>0.15</v>
      </c>
      <c r="S3737" s="6">
        <v>330359.51250000001</v>
      </c>
      <c r="T3737" s="6">
        <v>9052.84</v>
      </c>
      <c r="U3737" s="6">
        <v>222660.93</v>
      </c>
      <c r="V3737" s="6">
        <v>2764.05</v>
      </c>
      <c r="W3737" s="6">
        <v>8701.15</v>
      </c>
      <c r="X3737" s="6">
        <v>87180.542499999996</v>
      </c>
      <c r="Y3737" s="5">
        <v>0.26389596545975103</v>
      </c>
      <c r="Z3737" t="s">
        <v>54</v>
      </c>
      <c r="AA3737" t="s">
        <v>75</v>
      </c>
      <c r="AB3737" t="s">
        <v>42</v>
      </c>
      <c r="AC3737" t="s">
        <v>76</v>
      </c>
      <c r="AD3737" t="s">
        <v>57</v>
      </c>
      <c r="AE3737" t="s">
        <v>45</v>
      </c>
      <c r="AF3737" t="str">
        <f>TEXT(Agricultural_Export_Analysis_Cleaned_Dataset[[#This Row],[Order_Date]],"mmm")</f>
        <v>Oct</v>
      </c>
      <c r="AG3737" t="str">
        <f>TEXT(Agricultural_Export_Analysis_Cleaned_Dataset[[#This Row],[Order_Date]],"yyyy")</f>
        <v>2024</v>
      </c>
      <c r="AH3737" t="str">
        <f>TEXT(Agricultural_Export_Analysis_Cleaned_Dataset[[#This Row],[Order_Date]],"ddd")</f>
        <v>Tue</v>
      </c>
      <c r="AI3737" t="str">
        <f>TEXT(Agricultural_Export_Analysis_Cleaned_Dataset[[#This Row],[Ship_Date]],"yyyy")</f>
        <v>2024</v>
      </c>
      <c r="AJ3737" t="str">
        <f>TEXT(Agricultural_Export_Analysis_Cleaned_Dataset[[#This Row],[Ship_Date]],"mmm")</f>
        <v>Oct</v>
      </c>
      <c r="AK3737" t="str">
        <f>TEXT(Agricultural_Export_Analysis_Cleaned_Dataset[[#This Row],[Ship_Date]],"ddd")</f>
        <v>Mon</v>
      </c>
      <c r="AL3737" t="str">
        <f>TEXT(Agricultural_Export_Analysis_Cleaned_Dataset[[#This Row],[Delivery_Date]],"yyyy")</f>
        <v>2024</v>
      </c>
      <c r="AM3737" t="str">
        <f>TEXT(Agricultural_Export_Analysis_Cleaned_Dataset[[#This Row],[Delivery_Date]],"mmm")</f>
        <v>Nov</v>
      </c>
      <c r="AN3737" t="str">
        <f>TEXT(Agricultural_Export_Analysis_Cleaned_Dataset[[#This Row],[Delivery_Date]],"ddd")</f>
        <v>Thu</v>
      </c>
      <c r="AO3737">
        <f>Agricultural_Export_Analysis_Cleaned_Dataset[[#This Row],[Delivery_Date]]-Agricultural_Export_Analysis_Cleaned_Dataset[[#This Row],[Ship_Date]]</f>
        <v>31</v>
      </c>
      <c r="AP3737">
        <f>Agricultural_Export_Analysis_Cleaned_Dataset[[#This Row],[Ship_Date]]-Agricultural_Export_Analysis_Cleaned_Dataset[[#This Row],[Order_Date]]</f>
        <v>6</v>
      </c>
      <c r="AQ3737" s="4" t="str">
        <f>TEXT(Agricultural_Export_Analysis_Cleaned_Dataset[[#This Row],[Order_Date]],"mmm yyyy")</f>
        <v>Oct 2024</v>
      </c>
    </row>
    <row r="3738" spans="1:43" x14ac:dyDescent="0.3">
      <c r="A3738" t="s">
        <v>6904</v>
      </c>
      <c r="B3738" t="s">
        <v>6905</v>
      </c>
      <c r="C3738" s="2">
        <v>45506</v>
      </c>
      <c r="D3738" s="2">
        <v>45513</v>
      </c>
      <c r="E3738" s="2">
        <v>45533</v>
      </c>
      <c r="F3738" t="s">
        <v>35</v>
      </c>
      <c r="G3738" t="s">
        <v>8933</v>
      </c>
      <c r="H3738" t="s">
        <v>51</v>
      </c>
      <c r="I3738" t="s">
        <v>52</v>
      </c>
      <c r="J3738" t="s">
        <v>63</v>
      </c>
      <c r="K3738" s="7">
        <v>0</v>
      </c>
      <c r="L3738" t="s">
        <v>135</v>
      </c>
      <c r="M3738" t="s">
        <v>107</v>
      </c>
      <c r="N3738" t="s">
        <v>108</v>
      </c>
      <c r="O3738">
        <v>1136</v>
      </c>
      <c r="P3738" s="6">
        <v>439.89</v>
      </c>
      <c r="Q3738" s="6">
        <v>499715.04</v>
      </c>
      <c r="R3738" s="5">
        <v>0.15</v>
      </c>
      <c r="S3738" s="6">
        <v>424757.78399999999</v>
      </c>
      <c r="T3738" s="6">
        <v>738.49</v>
      </c>
      <c r="U3738" s="6">
        <v>192615.61</v>
      </c>
      <c r="V3738" s="6">
        <v>493.58</v>
      </c>
      <c r="W3738" s="6">
        <v>11981.96</v>
      </c>
      <c r="X3738" s="6">
        <v>218928.144</v>
      </c>
      <c r="Y3738" s="5">
        <v>0.51541879218392395</v>
      </c>
      <c r="Z3738" t="s">
        <v>103</v>
      </c>
      <c r="AA3738" t="s">
        <v>177</v>
      </c>
      <c r="AB3738" t="s">
        <v>65</v>
      </c>
      <c r="AC3738" t="s">
        <v>76</v>
      </c>
      <c r="AD3738" t="s">
        <v>44</v>
      </c>
      <c r="AE3738" t="s">
        <v>67</v>
      </c>
      <c r="AF3738" t="str">
        <f>TEXT(Agricultural_Export_Analysis_Cleaned_Dataset[[#This Row],[Order_Date]],"mmm")</f>
        <v>Aug</v>
      </c>
      <c r="AG3738" t="str">
        <f>TEXT(Agricultural_Export_Analysis_Cleaned_Dataset[[#This Row],[Order_Date]],"yyyy")</f>
        <v>2024</v>
      </c>
      <c r="AH3738" t="str">
        <f>TEXT(Agricultural_Export_Analysis_Cleaned_Dataset[[#This Row],[Order_Date]],"ddd")</f>
        <v>Fri</v>
      </c>
      <c r="AI3738" t="str">
        <f>TEXT(Agricultural_Export_Analysis_Cleaned_Dataset[[#This Row],[Ship_Date]],"yyyy")</f>
        <v>2024</v>
      </c>
      <c r="AJ3738" t="str">
        <f>TEXT(Agricultural_Export_Analysis_Cleaned_Dataset[[#This Row],[Ship_Date]],"mmm")</f>
        <v>Aug</v>
      </c>
      <c r="AK3738" t="str">
        <f>TEXT(Agricultural_Export_Analysis_Cleaned_Dataset[[#This Row],[Ship_Date]],"ddd")</f>
        <v>Fri</v>
      </c>
      <c r="AL3738" t="str">
        <f>TEXT(Agricultural_Export_Analysis_Cleaned_Dataset[[#This Row],[Delivery_Date]],"yyyy")</f>
        <v>2024</v>
      </c>
      <c r="AM3738" t="str">
        <f>TEXT(Agricultural_Export_Analysis_Cleaned_Dataset[[#This Row],[Delivery_Date]],"mmm")</f>
        <v>Aug</v>
      </c>
      <c r="AN3738" t="str">
        <f>TEXT(Agricultural_Export_Analysis_Cleaned_Dataset[[#This Row],[Delivery_Date]],"ddd")</f>
        <v>Thu</v>
      </c>
      <c r="AO3738">
        <f>Agricultural_Export_Analysis_Cleaned_Dataset[[#This Row],[Delivery_Date]]-Agricultural_Export_Analysis_Cleaned_Dataset[[#This Row],[Ship_Date]]</f>
        <v>20</v>
      </c>
      <c r="AP3738">
        <f>Agricultural_Export_Analysis_Cleaned_Dataset[[#This Row],[Ship_Date]]-Agricultural_Export_Analysis_Cleaned_Dataset[[#This Row],[Order_Date]]</f>
        <v>7</v>
      </c>
      <c r="AQ3738" s="4" t="str">
        <f>TEXT(Agricultural_Export_Analysis_Cleaned_Dataset[[#This Row],[Order_Date]],"mmm yyyy")</f>
        <v>Aug 2024</v>
      </c>
    </row>
    <row r="3739" spans="1:43" x14ac:dyDescent="0.3">
      <c r="A3739" t="s">
        <v>6906</v>
      </c>
      <c r="B3739" t="s">
        <v>6421</v>
      </c>
      <c r="C3739" s="2">
        <v>45770</v>
      </c>
      <c r="D3739" s="2">
        <v>45772</v>
      </c>
      <c r="E3739" s="2">
        <v>45779</v>
      </c>
      <c r="F3739" t="s">
        <v>35</v>
      </c>
      <c r="G3739" t="s">
        <v>8932</v>
      </c>
      <c r="H3739" t="s">
        <v>51</v>
      </c>
      <c r="I3739" t="s">
        <v>118</v>
      </c>
      <c r="J3739" t="s">
        <v>63</v>
      </c>
      <c r="K3739" s="7">
        <v>0</v>
      </c>
      <c r="L3739" t="s">
        <v>80</v>
      </c>
      <c r="M3739" t="s">
        <v>101</v>
      </c>
      <c r="N3739" t="s">
        <v>102</v>
      </c>
      <c r="O3739">
        <v>1502</v>
      </c>
      <c r="P3739" s="6">
        <v>283.33</v>
      </c>
      <c r="Q3739" s="6">
        <v>425561.66</v>
      </c>
      <c r="R3739" s="5">
        <v>0.15</v>
      </c>
      <c r="S3739" s="6">
        <v>361727.41100000002</v>
      </c>
      <c r="T3739" s="6">
        <v>6486.7</v>
      </c>
      <c r="U3739" s="6">
        <v>190849.64</v>
      </c>
      <c r="V3739" s="6">
        <v>1106.19</v>
      </c>
      <c r="W3739" s="6">
        <v>35565.040000000001</v>
      </c>
      <c r="X3739" s="6">
        <v>127719.841</v>
      </c>
      <c r="Y3739" s="5">
        <v>0.35308311484307198</v>
      </c>
      <c r="Z3739" t="s">
        <v>81</v>
      </c>
      <c r="AA3739" t="s">
        <v>165</v>
      </c>
      <c r="AB3739" t="s">
        <v>42</v>
      </c>
      <c r="AC3739" t="s">
        <v>43</v>
      </c>
      <c r="AD3739" t="s">
        <v>77</v>
      </c>
      <c r="AE3739" t="s">
        <v>58</v>
      </c>
      <c r="AF3739" t="str">
        <f>TEXT(Agricultural_Export_Analysis_Cleaned_Dataset[[#This Row],[Order_Date]],"mmm")</f>
        <v>Apr</v>
      </c>
      <c r="AG3739" t="str">
        <f>TEXT(Agricultural_Export_Analysis_Cleaned_Dataset[[#This Row],[Order_Date]],"yyyy")</f>
        <v>2025</v>
      </c>
      <c r="AH3739" t="str">
        <f>TEXT(Agricultural_Export_Analysis_Cleaned_Dataset[[#This Row],[Order_Date]],"ddd")</f>
        <v>Wed</v>
      </c>
      <c r="AI3739" t="str">
        <f>TEXT(Agricultural_Export_Analysis_Cleaned_Dataset[[#This Row],[Ship_Date]],"yyyy")</f>
        <v>2025</v>
      </c>
      <c r="AJ3739" t="str">
        <f>TEXT(Agricultural_Export_Analysis_Cleaned_Dataset[[#This Row],[Ship_Date]],"mmm")</f>
        <v>Apr</v>
      </c>
      <c r="AK3739" t="str">
        <f>TEXT(Agricultural_Export_Analysis_Cleaned_Dataset[[#This Row],[Ship_Date]],"ddd")</f>
        <v>Fri</v>
      </c>
      <c r="AL3739" t="str">
        <f>TEXT(Agricultural_Export_Analysis_Cleaned_Dataset[[#This Row],[Delivery_Date]],"yyyy")</f>
        <v>2025</v>
      </c>
      <c r="AM3739" t="str">
        <f>TEXT(Agricultural_Export_Analysis_Cleaned_Dataset[[#This Row],[Delivery_Date]],"mmm")</f>
        <v>May</v>
      </c>
      <c r="AN3739" t="str">
        <f>TEXT(Agricultural_Export_Analysis_Cleaned_Dataset[[#This Row],[Delivery_Date]],"ddd")</f>
        <v>Fri</v>
      </c>
      <c r="AO3739">
        <f>Agricultural_Export_Analysis_Cleaned_Dataset[[#This Row],[Delivery_Date]]-Agricultural_Export_Analysis_Cleaned_Dataset[[#This Row],[Ship_Date]]</f>
        <v>7</v>
      </c>
      <c r="AP3739">
        <f>Agricultural_Export_Analysis_Cleaned_Dataset[[#This Row],[Ship_Date]]-Agricultural_Export_Analysis_Cleaned_Dataset[[#This Row],[Order_Date]]</f>
        <v>2</v>
      </c>
      <c r="AQ3739" s="4" t="str">
        <f>TEXT(Agricultural_Export_Analysis_Cleaned_Dataset[[#This Row],[Order_Date]],"mmm yyyy")</f>
        <v>Apr 2025</v>
      </c>
    </row>
    <row r="3740" spans="1:43" x14ac:dyDescent="0.3">
      <c r="A3740" t="s">
        <v>6907</v>
      </c>
      <c r="B3740" t="s">
        <v>6355</v>
      </c>
      <c r="C3740" s="2">
        <v>45975</v>
      </c>
      <c r="D3740" s="2">
        <v>45983</v>
      </c>
      <c r="E3740" s="2">
        <v>46017</v>
      </c>
      <c r="F3740" t="s">
        <v>35</v>
      </c>
      <c r="G3740" t="s">
        <v>132</v>
      </c>
      <c r="H3740" t="s">
        <v>74</v>
      </c>
      <c r="I3740" t="s">
        <v>97</v>
      </c>
      <c r="J3740" t="s">
        <v>63</v>
      </c>
      <c r="K3740" s="7">
        <v>4</v>
      </c>
      <c r="L3740" t="s">
        <v>32</v>
      </c>
      <c r="M3740" t="s">
        <v>101</v>
      </c>
      <c r="N3740" t="s">
        <v>102</v>
      </c>
      <c r="O3740">
        <v>910</v>
      </c>
      <c r="P3740" s="6">
        <v>65.680000000000007</v>
      </c>
      <c r="Q3740" s="6">
        <v>59768.800000000003</v>
      </c>
      <c r="R3740" s="5">
        <v>0.05</v>
      </c>
      <c r="S3740" s="6">
        <v>56780.36</v>
      </c>
      <c r="T3740" s="6">
        <v>9341.2099999999991</v>
      </c>
      <c r="U3740" s="6">
        <v>32956.43</v>
      </c>
      <c r="V3740" s="6">
        <v>2809.38</v>
      </c>
      <c r="W3740" s="6">
        <v>4619.63</v>
      </c>
      <c r="X3740" s="6">
        <v>7053.71</v>
      </c>
      <c r="Y3740" s="5">
        <v>0.124227990100803</v>
      </c>
      <c r="Z3740" t="s">
        <v>54</v>
      </c>
      <c r="AA3740" t="s">
        <v>92</v>
      </c>
      <c r="AB3740" t="s">
        <v>56</v>
      </c>
      <c r="AC3740" t="s">
        <v>76</v>
      </c>
      <c r="AD3740" t="s">
        <v>77</v>
      </c>
      <c r="AE3740" t="s">
        <v>67</v>
      </c>
      <c r="AF3740" t="str">
        <f>TEXT(Agricultural_Export_Analysis_Cleaned_Dataset[[#This Row],[Order_Date]],"mmm")</f>
        <v>Nov</v>
      </c>
      <c r="AG3740" t="str">
        <f>TEXT(Agricultural_Export_Analysis_Cleaned_Dataset[[#This Row],[Order_Date]],"yyyy")</f>
        <v>2025</v>
      </c>
      <c r="AH3740" t="str">
        <f>TEXT(Agricultural_Export_Analysis_Cleaned_Dataset[[#This Row],[Order_Date]],"ddd")</f>
        <v>Fri</v>
      </c>
      <c r="AI3740" t="str">
        <f>TEXT(Agricultural_Export_Analysis_Cleaned_Dataset[[#This Row],[Ship_Date]],"yyyy")</f>
        <v>2025</v>
      </c>
      <c r="AJ3740" t="str">
        <f>TEXT(Agricultural_Export_Analysis_Cleaned_Dataset[[#This Row],[Ship_Date]],"mmm")</f>
        <v>Nov</v>
      </c>
      <c r="AK3740" t="str">
        <f>TEXT(Agricultural_Export_Analysis_Cleaned_Dataset[[#This Row],[Ship_Date]],"ddd")</f>
        <v>Sat</v>
      </c>
      <c r="AL3740" t="str">
        <f>TEXT(Agricultural_Export_Analysis_Cleaned_Dataset[[#This Row],[Delivery_Date]],"yyyy")</f>
        <v>2025</v>
      </c>
      <c r="AM3740" t="str">
        <f>TEXT(Agricultural_Export_Analysis_Cleaned_Dataset[[#This Row],[Delivery_Date]],"mmm")</f>
        <v>Dec</v>
      </c>
      <c r="AN3740" t="str">
        <f>TEXT(Agricultural_Export_Analysis_Cleaned_Dataset[[#This Row],[Delivery_Date]],"ddd")</f>
        <v>Fri</v>
      </c>
      <c r="AO3740">
        <f>Agricultural_Export_Analysis_Cleaned_Dataset[[#This Row],[Delivery_Date]]-Agricultural_Export_Analysis_Cleaned_Dataset[[#This Row],[Ship_Date]]</f>
        <v>34</v>
      </c>
      <c r="AP3740">
        <f>Agricultural_Export_Analysis_Cleaned_Dataset[[#This Row],[Ship_Date]]-Agricultural_Export_Analysis_Cleaned_Dataset[[#This Row],[Order_Date]]</f>
        <v>8</v>
      </c>
      <c r="AQ3740" s="4" t="str">
        <f>TEXT(Agricultural_Export_Analysis_Cleaned_Dataset[[#This Row],[Order_Date]],"mmm yyyy")</f>
        <v>Nov 2025</v>
      </c>
    </row>
    <row r="3741" spans="1:43" x14ac:dyDescent="0.3">
      <c r="A3741" t="s">
        <v>6908</v>
      </c>
      <c r="B3741" t="s">
        <v>6909</v>
      </c>
      <c r="C3741" s="2">
        <v>45962</v>
      </c>
      <c r="D3741" s="2">
        <v>45971</v>
      </c>
      <c r="E3741" s="2">
        <v>45992</v>
      </c>
      <c r="F3741" t="s">
        <v>35</v>
      </c>
      <c r="G3741" t="s">
        <v>73</v>
      </c>
      <c r="H3741" t="s">
        <v>74</v>
      </c>
      <c r="I3741" t="s">
        <v>52</v>
      </c>
      <c r="J3741" t="s">
        <v>112</v>
      </c>
      <c r="K3741" s="7">
        <v>4</v>
      </c>
      <c r="L3741" t="s">
        <v>70</v>
      </c>
      <c r="M3741" t="s">
        <v>48</v>
      </c>
      <c r="N3741" t="s">
        <v>49</v>
      </c>
      <c r="O3741">
        <v>1340</v>
      </c>
      <c r="P3741" s="6">
        <v>141.84</v>
      </c>
      <c r="Q3741" s="6">
        <v>190065.6</v>
      </c>
      <c r="R3741" s="5">
        <v>0.1</v>
      </c>
      <c r="S3741" s="6">
        <v>171059.04</v>
      </c>
      <c r="T3741" s="6">
        <v>3915.88</v>
      </c>
      <c r="U3741" s="6">
        <v>107637.69</v>
      </c>
      <c r="V3741" s="6">
        <v>1719.68</v>
      </c>
      <c r="W3741" s="6">
        <v>20020.43</v>
      </c>
      <c r="X3741" s="6">
        <v>37765.360000000001</v>
      </c>
      <c r="Y3741" s="5">
        <v>0.22077383340862899</v>
      </c>
      <c r="Z3741" t="s">
        <v>54</v>
      </c>
      <c r="AA3741" t="s">
        <v>92</v>
      </c>
      <c r="AB3741" t="s">
        <v>65</v>
      </c>
      <c r="AC3741" t="s">
        <v>66</v>
      </c>
      <c r="AD3741" t="s">
        <v>57</v>
      </c>
      <c r="AE3741" t="s">
        <v>67</v>
      </c>
      <c r="AF3741" t="str">
        <f>TEXT(Agricultural_Export_Analysis_Cleaned_Dataset[[#This Row],[Order_Date]],"mmm")</f>
        <v>Nov</v>
      </c>
      <c r="AG3741" t="str">
        <f>TEXT(Agricultural_Export_Analysis_Cleaned_Dataset[[#This Row],[Order_Date]],"yyyy")</f>
        <v>2025</v>
      </c>
      <c r="AH3741" t="str">
        <f>TEXT(Agricultural_Export_Analysis_Cleaned_Dataset[[#This Row],[Order_Date]],"ddd")</f>
        <v>Sat</v>
      </c>
      <c r="AI3741" t="str">
        <f>TEXT(Agricultural_Export_Analysis_Cleaned_Dataset[[#This Row],[Ship_Date]],"yyyy")</f>
        <v>2025</v>
      </c>
      <c r="AJ3741" t="str">
        <f>TEXT(Agricultural_Export_Analysis_Cleaned_Dataset[[#This Row],[Ship_Date]],"mmm")</f>
        <v>Nov</v>
      </c>
      <c r="AK3741" t="str">
        <f>TEXT(Agricultural_Export_Analysis_Cleaned_Dataset[[#This Row],[Ship_Date]],"ddd")</f>
        <v>Mon</v>
      </c>
      <c r="AL3741" t="str">
        <f>TEXT(Agricultural_Export_Analysis_Cleaned_Dataset[[#This Row],[Delivery_Date]],"yyyy")</f>
        <v>2025</v>
      </c>
      <c r="AM3741" t="str">
        <f>TEXT(Agricultural_Export_Analysis_Cleaned_Dataset[[#This Row],[Delivery_Date]],"mmm")</f>
        <v>Dec</v>
      </c>
      <c r="AN3741" t="str">
        <f>TEXT(Agricultural_Export_Analysis_Cleaned_Dataset[[#This Row],[Delivery_Date]],"ddd")</f>
        <v>Mon</v>
      </c>
      <c r="AO3741">
        <f>Agricultural_Export_Analysis_Cleaned_Dataset[[#This Row],[Delivery_Date]]-Agricultural_Export_Analysis_Cleaned_Dataset[[#This Row],[Ship_Date]]</f>
        <v>21</v>
      </c>
      <c r="AP3741">
        <f>Agricultural_Export_Analysis_Cleaned_Dataset[[#This Row],[Ship_Date]]-Agricultural_Export_Analysis_Cleaned_Dataset[[#This Row],[Order_Date]]</f>
        <v>9</v>
      </c>
      <c r="AQ3741" s="4" t="str">
        <f>TEXT(Agricultural_Export_Analysis_Cleaned_Dataset[[#This Row],[Order_Date]],"mmm yyyy")</f>
        <v>Nov 2025</v>
      </c>
    </row>
    <row r="3742" spans="1:43" x14ac:dyDescent="0.3">
      <c r="A3742" t="s">
        <v>6910</v>
      </c>
      <c r="B3742" t="s">
        <v>6911</v>
      </c>
      <c r="C3742" s="2">
        <v>45623</v>
      </c>
      <c r="D3742" s="2">
        <v>45625</v>
      </c>
      <c r="E3742" s="2">
        <v>45639</v>
      </c>
      <c r="F3742" t="s">
        <v>35</v>
      </c>
      <c r="G3742" t="s">
        <v>132</v>
      </c>
      <c r="H3742" t="s">
        <v>51</v>
      </c>
      <c r="I3742" t="s">
        <v>38</v>
      </c>
      <c r="J3742" t="s">
        <v>53</v>
      </c>
      <c r="K3742" s="7">
        <v>0</v>
      </c>
      <c r="L3742" t="s">
        <v>135</v>
      </c>
      <c r="M3742" t="s">
        <v>159</v>
      </c>
      <c r="N3742" t="s">
        <v>160</v>
      </c>
      <c r="O3742">
        <v>258</v>
      </c>
      <c r="P3742" s="6">
        <v>112.88</v>
      </c>
      <c r="Q3742" s="6">
        <v>29123.040000000001</v>
      </c>
      <c r="R3742" s="5">
        <v>0.15</v>
      </c>
      <c r="S3742" s="6">
        <v>24754.583999999999</v>
      </c>
      <c r="T3742" s="6">
        <v>1244.82</v>
      </c>
      <c r="U3742" s="6">
        <v>16729.310000000001</v>
      </c>
      <c r="V3742" s="6">
        <v>2045.72</v>
      </c>
      <c r="W3742" s="6">
        <v>1664.67</v>
      </c>
      <c r="X3742" s="6">
        <v>3070.0639999999999</v>
      </c>
      <c r="Y3742" s="5">
        <v>0.124020019888033</v>
      </c>
      <c r="Z3742" t="s">
        <v>54</v>
      </c>
      <c r="AA3742" t="s">
        <v>92</v>
      </c>
      <c r="AB3742" t="s">
        <v>83</v>
      </c>
      <c r="AC3742" t="s">
        <v>66</v>
      </c>
      <c r="AD3742" t="s">
        <v>93</v>
      </c>
      <c r="AE3742" t="s">
        <v>45</v>
      </c>
      <c r="AF3742" t="str">
        <f>TEXT(Agricultural_Export_Analysis_Cleaned_Dataset[[#This Row],[Order_Date]],"mmm")</f>
        <v>Nov</v>
      </c>
      <c r="AG3742" t="str">
        <f>TEXT(Agricultural_Export_Analysis_Cleaned_Dataset[[#This Row],[Order_Date]],"yyyy")</f>
        <v>2024</v>
      </c>
      <c r="AH3742" t="str">
        <f>TEXT(Agricultural_Export_Analysis_Cleaned_Dataset[[#This Row],[Order_Date]],"ddd")</f>
        <v>Wed</v>
      </c>
      <c r="AI3742" t="str">
        <f>TEXT(Agricultural_Export_Analysis_Cleaned_Dataset[[#This Row],[Ship_Date]],"yyyy")</f>
        <v>2024</v>
      </c>
      <c r="AJ3742" t="str">
        <f>TEXT(Agricultural_Export_Analysis_Cleaned_Dataset[[#This Row],[Ship_Date]],"mmm")</f>
        <v>Nov</v>
      </c>
      <c r="AK3742" t="str">
        <f>TEXT(Agricultural_Export_Analysis_Cleaned_Dataset[[#This Row],[Ship_Date]],"ddd")</f>
        <v>Fri</v>
      </c>
      <c r="AL3742" t="str">
        <f>TEXT(Agricultural_Export_Analysis_Cleaned_Dataset[[#This Row],[Delivery_Date]],"yyyy")</f>
        <v>2024</v>
      </c>
      <c r="AM3742" t="str">
        <f>TEXT(Agricultural_Export_Analysis_Cleaned_Dataset[[#This Row],[Delivery_Date]],"mmm")</f>
        <v>Dec</v>
      </c>
      <c r="AN3742" t="str">
        <f>TEXT(Agricultural_Export_Analysis_Cleaned_Dataset[[#This Row],[Delivery_Date]],"ddd")</f>
        <v>Fri</v>
      </c>
      <c r="AO3742">
        <f>Agricultural_Export_Analysis_Cleaned_Dataset[[#This Row],[Delivery_Date]]-Agricultural_Export_Analysis_Cleaned_Dataset[[#This Row],[Ship_Date]]</f>
        <v>14</v>
      </c>
      <c r="AP3742">
        <f>Agricultural_Export_Analysis_Cleaned_Dataset[[#This Row],[Ship_Date]]-Agricultural_Export_Analysis_Cleaned_Dataset[[#This Row],[Order_Date]]</f>
        <v>2</v>
      </c>
      <c r="AQ3742" s="4" t="str">
        <f>TEXT(Agricultural_Export_Analysis_Cleaned_Dataset[[#This Row],[Order_Date]],"mmm yyyy")</f>
        <v>Nov 2024</v>
      </c>
    </row>
    <row r="3743" spans="1:43" x14ac:dyDescent="0.3">
      <c r="A3743" t="s">
        <v>6912</v>
      </c>
      <c r="B3743" t="s">
        <v>6913</v>
      </c>
      <c r="C3743" s="2">
        <v>45660</v>
      </c>
      <c r="D3743" s="2">
        <v>45664</v>
      </c>
      <c r="E3743" s="2">
        <v>45691</v>
      </c>
      <c r="F3743" t="s">
        <v>35</v>
      </c>
      <c r="G3743" t="s">
        <v>8933</v>
      </c>
      <c r="H3743" t="s">
        <v>74</v>
      </c>
      <c r="I3743" t="s">
        <v>91</v>
      </c>
      <c r="J3743" t="s">
        <v>112</v>
      </c>
      <c r="K3743" s="7">
        <v>4</v>
      </c>
      <c r="L3743" t="s">
        <v>32</v>
      </c>
      <c r="M3743" t="s">
        <v>140</v>
      </c>
      <c r="N3743" t="s">
        <v>49</v>
      </c>
      <c r="O3743">
        <v>478</v>
      </c>
      <c r="P3743" s="6">
        <v>116.09</v>
      </c>
      <c r="Q3743" s="6">
        <v>55491.02</v>
      </c>
      <c r="R3743" s="5">
        <v>0.1</v>
      </c>
      <c r="S3743" s="6">
        <v>49941.917999999998</v>
      </c>
      <c r="T3743" s="6">
        <v>6992.99</v>
      </c>
      <c r="U3743" s="6">
        <v>29618.49</v>
      </c>
      <c r="V3743" s="6">
        <v>1354.97</v>
      </c>
      <c r="W3743" s="6">
        <v>4908.33</v>
      </c>
      <c r="X3743" s="6">
        <v>7067.1379999999999</v>
      </c>
      <c r="Y3743" s="5">
        <v>0.141507140354521</v>
      </c>
      <c r="Z3743" t="s">
        <v>40</v>
      </c>
      <c r="AA3743" t="s">
        <v>64</v>
      </c>
      <c r="AB3743" t="s">
        <v>83</v>
      </c>
      <c r="AC3743" t="s">
        <v>76</v>
      </c>
      <c r="AD3743" t="s">
        <v>84</v>
      </c>
      <c r="AE3743" t="s">
        <v>45</v>
      </c>
      <c r="AF3743" t="str">
        <f>TEXT(Agricultural_Export_Analysis_Cleaned_Dataset[[#This Row],[Order_Date]],"mmm")</f>
        <v>Jan</v>
      </c>
      <c r="AG3743" t="str">
        <f>TEXT(Agricultural_Export_Analysis_Cleaned_Dataset[[#This Row],[Order_Date]],"yyyy")</f>
        <v>2025</v>
      </c>
      <c r="AH3743" t="str">
        <f>TEXT(Agricultural_Export_Analysis_Cleaned_Dataset[[#This Row],[Order_Date]],"ddd")</f>
        <v>Fri</v>
      </c>
      <c r="AI3743" t="str">
        <f>TEXT(Agricultural_Export_Analysis_Cleaned_Dataset[[#This Row],[Ship_Date]],"yyyy")</f>
        <v>2025</v>
      </c>
      <c r="AJ3743" t="str">
        <f>TEXT(Agricultural_Export_Analysis_Cleaned_Dataset[[#This Row],[Ship_Date]],"mmm")</f>
        <v>Jan</v>
      </c>
      <c r="AK3743" t="str">
        <f>TEXT(Agricultural_Export_Analysis_Cleaned_Dataset[[#This Row],[Ship_Date]],"ddd")</f>
        <v>Tue</v>
      </c>
      <c r="AL3743" t="str">
        <f>TEXT(Agricultural_Export_Analysis_Cleaned_Dataset[[#This Row],[Delivery_Date]],"yyyy")</f>
        <v>2025</v>
      </c>
      <c r="AM3743" t="str">
        <f>TEXT(Agricultural_Export_Analysis_Cleaned_Dataset[[#This Row],[Delivery_Date]],"mmm")</f>
        <v>Feb</v>
      </c>
      <c r="AN3743" t="str">
        <f>TEXT(Agricultural_Export_Analysis_Cleaned_Dataset[[#This Row],[Delivery_Date]],"ddd")</f>
        <v>Mon</v>
      </c>
      <c r="AO3743">
        <f>Agricultural_Export_Analysis_Cleaned_Dataset[[#This Row],[Delivery_Date]]-Agricultural_Export_Analysis_Cleaned_Dataset[[#This Row],[Ship_Date]]</f>
        <v>27</v>
      </c>
      <c r="AP3743">
        <f>Agricultural_Export_Analysis_Cleaned_Dataset[[#This Row],[Ship_Date]]-Agricultural_Export_Analysis_Cleaned_Dataset[[#This Row],[Order_Date]]</f>
        <v>4</v>
      </c>
      <c r="AQ3743" s="4" t="str">
        <f>TEXT(Agricultural_Export_Analysis_Cleaned_Dataset[[#This Row],[Order_Date]],"mmm yyyy")</f>
        <v>Jan 2025</v>
      </c>
    </row>
    <row r="3744" spans="1:43" x14ac:dyDescent="0.3">
      <c r="A3744" t="s">
        <v>6914</v>
      </c>
      <c r="B3744" t="s">
        <v>6915</v>
      </c>
      <c r="C3744" s="2">
        <v>45316</v>
      </c>
      <c r="D3744" s="2">
        <v>45321</v>
      </c>
      <c r="E3744" s="2">
        <v>45344</v>
      </c>
      <c r="F3744" t="s">
        <v>35</v>
      </c>
      <c r="G3744" t="s">
        <v>8932</v>
      </c>
      <c r="H3744" t="s">
        <v>74</v>
      </c>
      <c r="I3744" t="s">
        <v>38</v>
      </c>
      <c r="J3744" t="s">
        <v>39</v>
      </c>
      <c r="K3744" s="7">
        <v>10</v>
      </c>
      <c r="L3744" t="s">
        <v>87</v>
      </c>
      <c r="M3744" t="s">
        <v>61</v>
      </c>
      <c r="N3744" t="s">
        <v>62</v>
      </c>
      <c r="O3744">
        <v>365</v>
      </c>
      <c r="P3744" s="6">
        <v>265.33999999999997</v>
      </c>
      <c r="Q3744" s="6">
        <v>96849.1</v>
      </c>
      <c r="R3744" s="5">
        <v>0.05</v>
      </c>
      <c r="S3744" s="6">
        <v>92006.645000000004</v>
      </c>
      <c r="T3744" s="6">
        <v>7127.01</v>
      </c>
      <c r="U3744" s="6">
        <v>55135.44</v>
      </c>
      <c r="V3744" s="6">
        <v>2908.45</v>
      </c>
      <c r="W3744" s="6">
        <v>4572.68</v>
      </c>
      <c r="X3744" s="6">
        <v>22263.064999999999</v>
      </c>
      <c r="Y3744" s="5">
        <v>0.24197235971380099</v>
      </c>
      <c r="Z3744" t="s">
        <v>40</v>
      </c>
      <c r="AA3744" t="s">
        <v>64</v>
      </c>
      <c r="AB3744" t="s">
        <v>83</v>
      </c>
      <c r="AC3744" t="s">
        <v>76</v>
      </c>
      <c r="AD3744" t="s">
        <v>84</v>
      </c>
      <c r="AE3744" t="s">
        <v>58</v>
      </c>
      <c r="AF3744" t="str">
        <f>TEXT(Agricultural_Export_Analysis_Cleaned_Dataset[[#This Row],[Order_Date]],"mmm")</f>
        <v>Jan</v>
      </c>
      <c r="AG3744" t="str">
        <f>TEXT(Agricultural_Export_Analysis_Cleaned_Dataset[[#This Row],[Order_Date]],"yyyy")</f>
        <v>2024</v>
      </c>
      <c r="AH3744" t="str">
        <f>TEXT(Agricultural_Export_Analysis_Cleaned_Dataset[[#This Row],[Order_Date]],"ddd")</f>
        <v>Thu</v>
      </c>
      <c r="AI3744" t="str">
        <f>TEXT(Agricultural_Export_Analysis_Cleaned_Dataset[[#This Row],[Ship_Date]],"yyyy")</f>
        <v>2024</v>
      </c>
      <c r="AJ3744" t="str">
        <f>TEXT(Agricultural_Export_Analysis_Cleaned_Dataset[[#This Row],[Ship_Date]],"mmm")</f>
        <v>Jan</v>
      </c>
      <c r="AK3744" t="str">
        <f>TEXT(Agricultural_Export_Analysis_Cleaned_Dataset[[#This Row],[Ship_Date]],"ddd")</f>
        <v>Tue</v>
      </c>
      <c r="AL3744" t="str">
        <f>TEXT(Agricultural_Export_Analysis_Cleaned_Dataset[[#This Row],[Delivery_Date]],"yyyy")</f>
        <v>2024</v>
      </c>
      <c r="AM3744" t="str">
        <f>TEXT(Agricultural_Export_Analysis_Cleaned_Dataset[[#This Row],[Delivery_Date]],"mmm")</f>
        <v>Feb</v>
      </c>
      <c r="AN3744" t="str">
        <f>TEXT(Agricultural_Export_Analysis_Cleaned_Dataset[[#This Row],[Delivery_Date]],"ddd")</f>
        <v>Thu</v>
      </c>
      <c r="AO3744">
        <f>Agricultural_Export_Analysis_Cleaned_Dataset[[#This Row],[Delivery_Date]]-Agricultural_Export_Analysis_Cleaned_Dataset[[#This Row],[Ship_Date]]</f>
        <v>23</v>
      </c>
      <c r="AP3744">
        <f>Agricultural_Export_Analysis_Cleaned_Dataset[[#This Row],[Ship_Date]]-Agricultural_Export_Analysis_Cleaned_Dataset[[#This Row],[Order_Date]]</f>
        <v>5</v>
      </c>
      <c r="AQ3744" s="4" t="str">
        <f>TEXT(Agricultural_Export_Analysis_Cleaned_Dataset[[#This Row],[Order_Date]],"mmm yyyy")</f>
        <v>Jan 2024</v>
      </c>
    </row>
    <row r="3745" spans="1:43" x14ac:dyDescent="0.3">
      <c r="A3745" t="s">
        <v>6916</v>
      </c>
      <c r="B3745" t="s">
        <v>6917</v>
      </c>
      <c r="C3745" s="2">
        <v>45591</v>
      </c>
      <c r="D3745" s="2">
        <v>45594</v>
      </c>
      <c r="E3745" s="2">
        <v>45621</v>
      </c>
      <c r="F3745" t="s">
        <v>35</v>
      </c>
      <c r="G3745" t="s">
        <v>8933</v>
      </c>
      <c r="H3745" t="s">
        <v>37</v>
      </c>
      <c r="I3745" t="s">
        <v>38</v>
      </c>
      <c r="J3745" t="s">
        <v>63</v>
      </c>
      <c r="K3745" s="7">
        <v>0</v>
      </c>
      <c r="L3745" t="s">
        <v>32</v>
      </c>
      <c r="M3745" t="s">
        <v>48</v>
      </c>
      <c r="N3745" t="s">
        <v>49</v>
      </c>
      <c r="O3745">
        <v>1125</v>
      </c>
      <c r="P3745" s="6">
        <v>181.8</v>
      </c>
      <c r="Q3745" s="6">
        <v>204525</v>
      </c>
      <c r="R3745" s="5">
        <v>0.1</v>
      </c>
      <c r="S3745" s="6">
        <v>184072.5</v>
      </c>
      <c r="T3745" s="6">
        <v>13346.3</v>
      </c>
      <c r="U3745" s="6">
        <v>91052.43</v>
      </c>
      <c r="V3745" s="6">
        <v>567.84</v>
      </c>
      <c r="W3745" s="6">
        <v>5787.35</v>
      </c>
      <c r="X3745" s="6">
        <v>73318.58</v>
      </c>
      <c r="Y3745" s="5">
        <v>0.398313599261161</v>
      </c>
      <c r="Z3745" t="s">
        <v>54</v>
      </c>
      <c r="AA3745" t="s">
        <v>75</v>
      </c>
      <c r="AB3745" t="s">
        <v>56</v>
      </c>
      <c r="AC3745" t="s">
        <v>66</v>
      </c>
      <c r="AD3745" t="s">
        <v>44</v>
      </c>
      <c r="AE3745" t="s">
        <v>45</v>
      </c>
      <c r="AF3745" t="str">
        <f>TEXT(Agricultural_Export_Analysis_Cleaned_Dataset[[#This Row],[Order_Date]],"mmm")</f>
        <v>Oct</v>
      </c>
      <c r="AG3745" t="str">
        <f>TEXT(Agricultural_Export_Analysis_Cleaned_Dataset[[#This Row],[Order_Date]],"yyyy")</f>
        <v>2024</v>
      </c>
      <c r="AH3745" t="str">
        <f>TEXT(Agricultural_Export_Analysis_Cleaned_Dataset[[#This Row],[Order_Date]],"ddd")</f>
        <v>Sat</v>
      </c>
      <c r="AI3745" t="str">
        <f>TEXT(Agricultural_Export_Analysis_Cleaned_Dataset[[#This Row],[Ship_Date]],"yyyy")</f>
        <v>2024</v>
      </c>
      <c r="AJ3745" t="str">
        <f>TEXT(Agricultural_Export_Analysis_Cleaned_Dataset[[#This Row],[Ship_Date]],"mmm")</f>
        <v>Oct</v>
      </c>
      <c r="AK3745" t="str">
        <f>TEXT(Agricultural_Export_Analysis_Cleaned_Dataset[[#This Row],[Ship_Date]],"ddd")</f>
        <v>Tue</v>
      </c>
      <c r="AL3745" t="str">
        <f>TEXT(Agricultural_Export_Analysis_Cleaned_Dataset[[#This Row],[Delivery_Date]],"yyyy")</f>
        <v>2024</v>
      </c>
      <c r="AM3745" t="str">
        <f>TEXT(Agricultural_Export_Analysis_Cleaned_Dataset[[#This Row],[Delivery_Date]],"mmm")</f>
        <v>Nov</v>
      </c>
      <c r="AN3745" t="str">
        <f>TEXT(Agricultural_Export_Analysis_Cleaned_Dataset[[#This Row],[Delivery_Date]],"ddd")</f>
        <v>Mon</v>
      </c>
      <c r="AO3745">
        <f>Agricultural_Export_Analysis_Cleaned_Dataset[[#This Row],[Delivery_Date]]-Agricultural_Export_Analysis_Cleaned_Dataset[[#This Row],[Ship_Date]]</f>
        <v>27</v>
      </c>
      <c r="AP3745">
        <f>Agricultural_Export_Analysis_Cleaned_Dataset[[#This Row],[Ship_Date]]-Agricultural_Export_Analysis_Cleaned_Dataset[[#This Row],[Order_Date]]</f>
        <v>3</v>
      </c>
      <c r="AQ3745" s="4" t="str">
        <f>TEXT(Agricultural_Export_Analysis_Cleaned_Dataset[[#This Row],[Order_Date]],"mmm yyyy")</f>
        <v>Oct 2024</v>
      </c>
    </row>
    <row r="3746" spans="1:43" x14ac:dyDescent="0.3">
      <c r="A3746" t="s">
        <v>6918</v>
      </c>
      <c r="B3746" t="s">
        <v>6117</v>
      </c>
      <c r="C3746" s="2">
        <v>45610</v>
      </c>
      <c r="D3746" s="2">
        <v>45617</v>
      </c>
      <c r="E3746" s="2">
        <v>45630</v>
      </c>
      <c r="F3746" t="s">
        <v>35</v>
      </c>
      <c r="G3746" t="s">
        <v>50</v>
      </c>
      <c r="H3746" t="s">
        <v>74</v>
      </c>
      <c r="I3746" t="s">
        <v>118</v>
      </c>
      <c r="J3746" t="s">
        <v>53</v>
      </c>
      <c r="K3746" s="7">
        <v>2</v>
      </c>
      <c r="L3746" t="s">
        <v>87</v>
      </c>
      <c r="M3746" t="s">
        <v>71</v>
      </c>
      <c r="N3746" t="s">
        <v>72</v>
      </c>
      <c r="O3746">
        <v>323</v>
      </c>
      <c r="P3746" s="6">
        <v>60.23</v>
      </c>
      <c r="Q3746" s="6">
        <v>19454.29</v>
      </c>
      <c r="R3746" s="5">
        <v>0</v>
      </c>
      <c r="S3746" s="6">
        <v>19454.29</v>
      </c>
      <c r="T3746" s="6">
        <v>2131.2600000000002</v>
      </c>
      <c r="U3746" s="6">
        <v>12551.57</v>
      </c>
      <c r="V3746" s="6">
        <v>2438.21</v>
      </c>
      <c r="W3746" s="6">
        <v>1098.54</v>
      </c>
      <c r="X3746" s="6">
        <v>1234.71</v>
      </c>
      <c r="Y3746" s="5">
        <v>6.3467235247341297E-2</v>
      </c>
      <c r="Z3746" t="s">
        <v>54</v>
      </c>
      <c r="AA3746" t="s">
        <v>92</v>
      </c>
      <c r="AB3746" t="s">
        <v>42</v>
      </c>
      <c r="AC3746" t="s">
        <v>66</v>
      </c>
      <c r="AD3746" t="s">
        <v>84</v>
      </c>
      <c r="AE3746" t="s">
        <v>45</v>
      </c>
      <c r="AF3746" t="str">
        <f>TEXT(Agricultural_Export_Analysis_Cleaned_Dataset[[#This Row],[Order_Date]],"mmm")</f>
        <v>Nov</v>
      </c>
      <c r="AG3746" t="str">
        <f>TEXT(Agricultural_Export_Analysis_Cleaned_Dataset[[#This Row],[Order_Date]],"yyyy")</f>
        <v>2024</v>
      </c>
      <c r="AH3746" t="str">
        <f>TEXT(Agricultural_Export_Analysis_Cleaned_Dataset[[#This Row],[Order_Date]],"ddd")</f>
        <v>Thu</v>
      </c>
      <c r="AI3746" t="str">
        <f>TEXT(Agricultural_Export_Analysis_Cleaned_Dataset[[#This Row],[Ship_Date]],"yyyy")</f>
        <v>2024</v>
      </c>
      <c r="AJ3746" t="str">
        <f>TEXT(Agricultural_Export_Analysis_Cleaned_Dataset[[#This Row],[Ship_Date]],"mmm")</f>
        <v>Nov</v>
      </c>
      <c r="AK3746" t="str">
        <f>TEXT(Agricultural_Export_Analysis_Cleaned_Dataset[[#This Row],[Ship_Date]],"ddd")</f>
        <v>Thu</v>
      </c>
      <c r="AL3746" t="str">
        <f>TEXT(Agricultural_Export_Analysis_Cleaned_Dataset[[#This Row],[Delivery_Date]],"yyyy")</f>
        <v>2024</v>
      </c>
      <c r="AM3746" t="str">
        <f>TEXT(Agricultural_Export_Analysis_Cleaned_Dataset[[#This Row],[Delivery_Date]],"mmm")</f>
        <v>Dec</v>
      </c>
      <c r="AN3746" t="str">
        <f>TEXT(Agricultural_Export_Analysis_Cleaned_Dataset[[#This Row],[Delivery_Date]],"ddd")</f>
        <v>Wed</v>
      </c>
      <c r="AO3746">
        <f>Agricultural_Export_Analysis_Cleaned_Dataset[[#This Row],[Delivery_Date]]-Agricultural_Export_Analysis_Cleaned_Dataset[[#This Row],[Ship_Date]]</f>
        <v>13</v>
      </c>
      <c r="AP3746">
        <f>Agricultural_Export_Analysis_Cleaned_Dataset[[#This Row],[Ship_Date]]-Agricultural_Export_Analysis_Cleaned_Dataset[[#This Row],[Order_Date]]</f>
        <v>7</v>
      </c>
      <c r="AQ3746" s="4" t="str">
        <f>TEXT(Agricultural_Export_Analysis_Cleaned_Dataset[[#This Row],[Order_Date]],"mmm yyyy")</f>
        <v>Nov 2024</v>
      </c>
    </row>
    <row r="3747" spans="1:43" x14ac:dyDescent="0.3">
      <c r="A3747" t="s">
        <v>6919</v>
      </c>
      <c r="B3747" t="s">
        <v>1029</v>
      </c>
      <c r="C3747" s="2">
        <v>45526</v>
      </c>
      <c r="D3747" s="2">
        <v>45530</v>
      </c>
      <c r="E3747" s="2">
        <v>45551</v>
      </c>
      <c r="F3747" t="s">
        <v>35</v>
      </c>
      <c r="G3747" t="s">
        <v>36</v>
      </c>
      <c r="H3747" t="s">
        <v>51</v>
      </c>
      <c r="I3747" t="s">
        <v>97</v>
      </c>
      <c r="J3747" t="s">
        <v>112</v>
      </c>
      <c r="K3747" s="7">
        <v>15</v>
      </c>
      <c r="L3747" t="s">
        <v>87</v>
      </c>
      <c r="M3747" t="s">
        <v>101</v>
      </c>
      <c r="N3747" t="s">
        <v>102</v>
      </c>
      <c r="O3747">
        <v>257</v>
      </c>
      <c r="P3747" s="6">
        <v>244.13</v>
      </c>
      <c r="Q3747" s="6">
        <v>62741.41</v>
      </c>
      <c r="R3747" s="5">
        <v>0</v>
      </c>
      <c r="S3747" s="6">
        <v>62741.41</v>
      </c>
      <c r="T3747" s="6">
        <v>9514</v>
      </c>
      <c r="U3747" s="6">
        <v>44929.67</v>
      </c>
      <c r="V3747" s="6">
        <v>250.34</v>
      </c>
      <c r="W3747" s="6">
        <v>6266.01</v>
      </c>
      <c r="X3747" s="6">
        <v>1781.39</v>
      </c>
      <c r="Y3747" s="5">
        <v>2.8392571987145399E-2</v>
      </c>
      <c r="Z3747" t="s">
        <v>103</v>
      </c>
      <c r="AA3747" t="s">
        <v>177</v>
      </c>
      <c r="AB3747" t="s">
        <v>56</v>
      </c>
      <c r="AC3747" t="s">
        <v>76</v>
      </c>
      <c r="AD3747" t="s">
        <v>57</v>
      </c>
      <c r="AE3747" t="s">
        <v>45</v>
      </c>
      <c r="AF3747" t="str">
        <f>TEXT(Agricultural_Export_Analysis_Cleaned_Dataset[[#This Row],[Order_Date]],"mmm")</f>
        <v>Aug</v>
      </c>
      <c r="AG3747" t="str">
        <f>TEXT(Agricultural_Export_Analysis_Cleaned_Dataset[[#This Row],[Order_Date]],"yyyy")</f>
        <v>2024</v>
      </c>
      <c r="AH3747" t="str">
        <f>TEXT(Agricultural_Export_Analysis_Cleaned_Dataset[[#This Row],[Order_Date]],"ddd")</f>
        <v>Thu</v>
      </c>
      <c r="AI3747" t="str">
        <f>TEXT(Agricultural_Export_Analysis_Cleaned_Dataset[[#This Row],[Ship_Date]],"yyyy")</f>
        <v>2024</v>
      </c>
      <c r="AJ3747" t="str">
        <f>TEXT(Agricultural_Export_Analysis_Cleaned_Dataset[[#This Row],[Ship_Date]],"mmm")</f>
        <v>Aug</v>
      </c>
      <c r="AK3747" t="str">
        <f>TEXT(Agricultural_Export_Analysis_Cleaned_Dataset[[#This Row],[Ship_Date]],"ddd")</f>
        <v>Mon</v>
      </c>
      <c r="AL3747" t="str">
        <f>TEXT(Agricultural_Export_Analysis_Cleaned_Dataset[[#This Row],[Delivery_Date]],"yyyy")</f>
        <v>2024</v>
      </c>
      <c r="AM3747" t="str">
        <f>TEXT(Agricultural_Export_Analysis_Cleaned_Dataset[[#This Row],[Delivery_Date]],"mmm")</f>
        <v>Sep</v>
      </c>
      <c r="AN3747" t="str">
        <f>TEXT(Agricultural_Export_Analysis_Cleaned_Dataset[[#This Row],[Delivery_Date]],"ddd")</f>
        <v>Mon</v>
      </c>
      <c r="AO3747">
        <f>Agricultural_Export_Analysis_Cleaned_Dataset[[#This Row],[Delivery_Date]]-Agricultural_Export_Analysis_Cleaned_Dataset[[#This Row],[Ship_Date]]</f>
        <v>21</v>
      </c>
      <c r="AP3747">
        <f>Agricultural_Export_Analysis_Cleaned_Dataset[[#This Row],[Ship_Date]]-Agricultural_Export_Analysis_Cleaned_Dataset[[#This Row],[Order_Date]]</f>
        <v>4</v>
      </c>
      <c r="AQ3747" s="4" t="str">
        <f>TEXT(Agricultural_Export_Analysis_Cleaned_Dataset[[#This Row],[Order_Date]],"mmm yyyy")</f>
        <v>Aug 2024</v>
      </c>
    </row>
    <row r="3748" spans="1:43" x14ac:dyDescent="0.3">
      <c r="A3748" t="s">
        <v>6920</v>
      </c>
      <c r="B3748" t="s">
        <v>6921</v>
      </c>
      <c r="C3748" s="2">
        <v>45640</v>
      </c>
      <c r="D3748" s="2">
        <v>45643</v>
      </c>
      <c r="E3748" s="2">
        <v>45666</v>
      </c>
      <c r="F3748" t="s">
        <v>35</v>
      </c>
      <c r="G3748" t="s">
        <v>8933</v>
      </c>
      <c r="H3748" t="s">
        <v>51</v>
      </c>
      <c r="I3748" t="s">
        <v>118</v>
      </c>
      <c r="J3748" t="s">
        <v>39</v>
      </c>
      <c r="K3748" s="7">
        <v>0</v>
      </c>
      <c r="L3748" t="s">
        <v>87</v>
      </c>
      <c r="M3748" t="s">
        <v>88</v>
      </c>
      <c r="N3748" t="s">
        <v>89</v>
      </c>
      <c r="O3748">
        <v>885</v>
      </c>
      <c r="P3748" s="6">
        <v>140.38</v>
      </c>
      <c r="Q3748" s="6">
        <v>124236.3</v>
      </c>
      <c r="R3748" s="5">
        <v>0.05</v>
      </c>
      <c r="S3748" s="6">
        <v>118024.485</v>
      </c>
      <c r="T3748" s="6">
        <v>10839.21</v>
      </c>
      <c r="U3748" s="6">
        <v>73237.2</v>
      </c>
      <c r="V3748" s="6">
        <v>1758.59</v>
      </c>
      <c r="W3748" s="6">
        <v>6430.41</v>
      </c>
      <c r="X3748" s="6">
        <v>25759.075000000001</v>
      </c>
      <c r="Y3748" s="5">
        <v>0.218251958481327</v>
      </c>
      <c r="Z3748" t="s">
        <v>54</v>
      </c>
      <c r="AA3748" t="s">
        <v>55</v>
      </c>
      <c r="AB3748" t="s">
        <v>42</v>
      </c>
      <c r="AC3748" t="s">
        <v>66</v>
      </c>
      <c r="AD3748" t="s">
        <v>93</v>
      </c>
      <c r="AE3748" t="s">
        <v>67</v>
      </c>
      <c r="AF3748" t="str">
        <f>TEXT(Agricultural_Export_Analysis_Cleaned_Dataset[[#This Row],[Order_Date]],"mmm")</f>
        <v>Dec</v>
      </c>
      <c r="AG3748" t="str">
        <f>TEXT(Agricultural_Export_Analysis_Cleaned_Dataset[[#This Row],[Order_Date]],"yyyy")</f>
        <v>2024</v>
      </c>
      <c r="AH3748" t="str">
        <f>TEXT(Agricultural_Export_Analysis_Cleaned_Dataset[[#This Row],[Order_Date]],"ddd")</f>
        <v>Sat</v>
      </c>
      <c r="AI3748" t="str">
        <f>TEXT(Agricultural_Export_Analysis_Cleaned_Dataset[[#This Row],[Ship_Date]],"yyyy")</f>
        <v>2024</v>
      </c>
      <c r="AJ3748" t="str">
        <f>TEXT(Agricultural_Export_Analysis_Cleaned_Dataset[[#This Row],[Ship_Date]],"mmm")</f>
        <v>Dec</v>
      </c>
      <c r="AK3748" t="str">
        <f>TEXT(Agricultural_Export_Analysis_Cleaned_Dataset[[#This Row],[Ship_Date]],"ddd")</f>
        <v>Tue</v>
      </c>
      <c r="AL3748" t="str">
        <f>TEXT(Agricultural_Export_Analysis_Cleaned_Dataset[[#This Row],[Delivery_Date]],"yyyy")</f>
        <v>2025</v>
      </c>
      <c r="AM3748" t="str">
        <f>TEXT(Agricultural_Export_Analysis_Cleaned_Dataset[[#This Row],[Delivery_Date]],"mmm")</f>
        <v>Jan</v>
      </c>
      <c r="AN3748" t="str">
        <f>TEXT(Agricultural_Export_Analysis_Cleaned_Dataset[[#This Row],[Delivery_Date]],"ddd")</f>
        <v>Thu</v>
      </c>
      <c r="AO3748">
        <f>Agricultural_Export_Analysis_Cleaned_Dataset[[#This Row],[Delivery_Date]]-Agricultural_Export_Analysis_Cleaned_Dataset[[#This Row],[Ship_Date]]</f>
        <v>23</v>
      </c>
      <c r="AP3748">
        <f>Agricultural_Export_Analysis_Cleaned_Dataset[[#This Row],[Ship_Date]]-Agricultural_Export_Analysis_Cleaned_Dataset[[#This Row],[Order_Date]]</f>
        <v>3</v>
      </c>
      <c r="AQ3748" s="4" t="str">
        <f>TEXT(Agricultural_Export_Analysis_Cleaned_Dataset[[#This Row],[Order_Date]],"mmm yyyy")</f>
        <v>Dec 2024</v>
      </c>
    </row>
    <row r="3749" spans="1:43" x14ac:dyDescent="0.3">
      <c r="A3749" t="s">
        <v>6922</v>
      </c>
      <c r="B3749" t="s">
        <v>6923</v>
      </c>
      <c r="C3749" s="2">
        <v>45319</v>
      </c>
      <c r="D3749" s="2">
        <v>45327</v>
      </c>
      <c r="E3749" s="2">
        <v>45344</v>
      </c>
      <c r="F3749" t="s">
        <v>35</v>
      </c>
      <c r="G3749" t="s">
        <v>8934</v>
      </c>
      <c r="H3749" t="s">
        <v>37</v>
      </c>
      <c r="I3749" t="s">
        <v>118</v>
      </c>
      <c r="J3749" t="s">
        <v>112</v>
      </c>
      <c r="K3749" s="7">
        <v>2</v>
      </c>
      <c r="L3749" t="s">
        <v>70</v>
      </c>
      <c r="M3749" t="s">
        <v>101</v>
      </c>
      <c r="N3749" t="s">
        <v>102</v>
      </c>
      <c r="O3749">
        <v>654</v>
      </c>
      <c r="P3749" s="6">
        <v>403.82</v>
      </c>
      <c r="Q3749" s="6">
        <v>264098.28000000003</v>
      </c>
      <c r="R3749" s="5">
        <v>0.15</v>
      </c>
      <c r="S3749" s="6">
        <v>224483.538</v>
      </c>
      <c r="T3749" s="6">
        <v>7856.14</v>
      </c>
      <c r="U3749" s="6">
        <v>155591.73000000001</v>
      </c>
      <c r="V3749" s="6">
        <v>2006.18</v>
      </c>
      <c r="W3749" s="6">
        <v>22689.57</v>
      </c>
      <c r="X3749" s="6">
        <v>36339.917999999998</v>
      </c>
      <c r="Y3749" s="5">
        <v>0.16188232920669701</v>
      </c>
      <c r="Z3749" t="s">
        <v>40</v>
      </c>
      <c r="AA3749" t="s">
        <v>64</v>
      </c>
      <c r="AB3749" t="s">
        <v>56</v>
      </c>
      <c r="AC3749" t="s">
        <v>76</v>
      </c>
      <c r="AD3749" t="s">
        <v>44</v>
      </c>
      <c r="AE3749" t="s">
        <v>67</v>
      </c>
      <c r="AF3749" t="str">
        <f>TEXT(Agricultural_Export_Analysis_Cleaned_Dataset[[#This Row],[Order_Date]],"mmm")</f>
        <v>Jan</v>
      </c>
      <c r="AG3749" t="str">
        <f>TEXT(Agricultural_Export_Analysis_Cleaned_Dataset[[#This Row],[Order_Date]],"yyyy")</f>
        <v>2024</v>
      </c>
      <c r="AH3749" t="str">
        <f>TEXT(Agricultural_Export_Analysis_Cleaned_Dataset[[#This Row],[Order_Date]],"ddd")</f>
        <v>Sun</v>
      </c>
      <c r="AI3749" t="str">
        <f>TEXT(Agricultural_Export_Analysis_Cleaned_Dataset[[#This Row],[Ship_Date]],"yyyy")</f>
        <v>2024</v>
      </c>
      <c r="AJ3749" t="str">
        <f>TEXT(Agricultural_Export_Analysis_Cleaned_Dataset[[#This Row],[Ship_Date]],"mmm")</f>
        <v>Feb</v>
      </c>
      <c r="AK3749" t="str">
        <f>TEXT(Agricultural_Export_Analysis_Cleaned_Dataset[[#This Row],[Ship_Date]],"ddd")</f>
        <v>Mon</v>
      </c>
      <c r="AL3749" t="str">
        <f>TEXT(Agricultural_Export_Analysis_Cleaned_Dataset[[#This Row],[Delivery_Date]],"yyyy")</f>
        <v>2024</v>
      </c>
      <c r="AM3749" t="str">
        <f>TEXT(Agricultural_Export_Analysis_Cleaned_Dataset[[#This Row],[Delivery_Date]],"mmm")</f>
        <v>Feb</v>
      </c>
      <c r="AN3749" t="str">
        <f>TEXT(Agricultural_Export_Analysis_Cleaned_Dataset[[#This Row],[Delivery_Date]],"ddd")</f>
        <v>Thu</v>
      </c>
      <c r="AO3749">
        <f>Agricultural_Export_Analysis_Cleaned_Dataset[[#This Row],[Delivery_Date]]-Agricultural_Export_Analysis_Cleaned_Dataset[[#This Row],[Ship_Date]]</f>
        <v>17</v>
      </c>
      <c r="AP3749">
        <f>Agricultural_Export_Analysis_Cleaned_Dataset[[#This Row],[Ship_Date]]-Agricultural_Export_Analysis_Cleaned_Dataset[[#This Row],[Order_Date]]</f>
        <v>8</v>
      </c>
      <c r="AQ3749" s="4" t="str">
        <f>TEXT(Agricultural_Export_Analysis_Cleaned_Dataset[[#This Row],[Order_Date]],"mmm yyyy")</f>
        <v>Jan 2024</v>
      </c>
    </row>
    <row r="3750" spans="1:43" x14ac:dyDescent="0.3">
      <c r="A3750" t="s">
        <v>6924</v>
      </c>
      <c r="B3750" t="s">
        <v>6925</v>
      </c>
      <c r="C3750" s="2">
        <v>45639</v>
      </c>
      <c r="D3750" s="2">
        <v>45649</v>
      </c>
      <c r="E3750" s="2">
        <v>45663</v>
      </c>
      <c r="F3750" t="s">
        <v>35</v>
      </c>
      <c r="G3750" t="s">
        <v>8933</v>
      </c>
      <c r="H3750" t="s">
        <v>51</v>
      </c>
      <c r="I3750" t="s">
        <v>38</v>
      </c>
      <c r="J3750" t="s">
        <v>53</v>
      </c>
      <c r="K3750" s="7">
        <v>2</v>
      </c>
      <c r="L3750" t="s">
        <v>87</v>
      </c>
      <c r="M3750" t="s">
        <v>159</v>
      </c>
      <c r="N3750" t="s">
        <v>160</v>
      </c>
      <c r="O3750">
        <v>1106</v>
      </c>
      <c r="P3750" s="6">
        <v>188.23</v>
      </c>
      <c r="Q3750" s="6">
        <v>208182.38</v>
      </c>
      <c r="R3750" s="5">
        <v>0.15</v>
      </c>
      <c r="S3750" s="6">
        <v>176955.02299999999</v>
      </c>
      <c r="T3750" s="6">
        <v>12632.07</v>
      </c>
      <c r="U3750" s="6">
        <v>93951.17</v>
      </c>
      <c r="V3750" s="6">
        <v>1823.38</v>
      </c>
      <c r="W3750" s="6">
        <v>6228.45</v>
      </c>
      <c r="X3750" s="6">
        <v>62319.953000000001</v>
      </c>
      <c r="Y3750" s="5">
        <v>0.35217962137192299</v>
      </c>
      <c r="Z3750" t="s">
        <v>54</v>
      </c>
      <c r="AA3750" t="s">
        <v>55</v>
      </c>
      <c r="AB3750" t="s">
        <v>56</v>
      </c>
      <c r="AC3750" t="s">
        <v>66</v>
      </c>
      <c r="AD3750" t="s">
        <v>93</v>
      </c>
      <c r="AE3750" t="s">
        <v>58</v>
      </c>
      <c r="AF3750" t="str">
        <f>TEXT(Agricultural_Export_Analysis_Cleaned_Dataset[[#This Row],[Order_Date]],"mmm")</f>
        <v>Dec</v>
      </c>
      <c r="AG3750" t="str">
        <f>TEXT(Agricultural_Export_Analysis_Cleaned_Dataset[[#This Row],[Order_Date]],"yyyy")</f>
        <v>2024</v>
      </c>
      <c r="AH3750" t="str">
        <f>TEXT(Agricultural_Export_Analysis_Cleaned_Dataset[[#This Row],[Order_Date]],"ddd")</f>
        <v>Fri</v>
      </c>
      <c r="AI3750" t="str">
        <f>TEXT(Agricultural_Export_Analysis_Cleaned_Dataset[[#This Row],[Ship_Date]],"yyyy")</f>
        <v>2024</v>
      </c>
      <c r="AJ3750" t="str">
        <f>TEXT(Agricultural_Export_Analysis_Cleaned_Dataset[[#This Row],[Ship_Date]],"mmm")</f>
        <v>Dec</v>
      </c>
      <c r="AK3750" t="str">
        <f>TEXT(Agricultural_Export_Analysis_Cleaned_Dataset[[#This Row],[Ship_Date]],"ddd")</f>
        <v>Mon</v>
      </c>
      <c r="AL3750" t="str">
        <f>TEXT(Agricultural_Export_Analysis_Cleaned_Dataset[[#This Row],[Delivery_Date]],"yyyy")</f>
        <v>2025</v>
      </c>
      <c r="AM3750" t="str">
        <f>TEXT(Agricultural_Export_Analysis_Cleaned_Dataset[[#This Row],[Delivery_Date]],"mmm")</f>
        <v>Jan</v>
      </c>
      <c r="AN3750" t="str">
        <f>TEXT(Agricultural_Export_Analysis_Cleaned_Dataset[[#This Row],[Delivery_Date]],"ddd")</f>
        <v>Mon</v>
      </c>
      <c r="AO3750">
        <f>Agricultural_Export_Analysis_Cleaned_Dataset[[#This Row],[Delivery_Date]]-Agricultural_Export_Analysis_Cleaned_Dataset[[#This Row],[Ship_Date]]</f>
        <v>14</v>
      </c>
      <c r="AP3750">
        <f>Agricultural_Export_Analysis_Cleaned_Dataset[[#This Row],[Ship_Date]]-Agricultural_Export_Analysis_Cleaned_Dataset[[#This Row],[Order_Date]]</f>
        <v>10</v>
      </c>
      <c r="AQ3750" s="4" t="str">
        <f>TEXT(Agricultural_Export_Analysis_Cleaned_Dataset[[#This Row],[Order_Date]],"mmm yyyy")</f>
        <v>Dec 2024</v>
      </c>
    </row>
    <row r="3751" spans="1:43" x14ac:dyDescent="0.3">
      <c r="A3751" t="s">
        <v>6926</v>
      </c>
      <c r="B3751" t="s">
        <v>6102</v>
      </c>
      <c r="C3751" s="2">
        <v>45362</v>
      </c>
      <c r="D3751" s="2">
        <v>45370</v>
      </c>
      <c r="E3751" s="2">
        <v>45404</v>
      </c>
      <c r="F3751" t="s">
        <v>35</v>
      </c>
      <c r="G3751" t="s">
        <v>117</v>
      </c>
      <c r="H3751" t="s">
        <v>37</v>
      </c>
      <c r="I3751" t="s">
        <v>118</v>
      </c>
      <c r="J3751" t="s">
        <v>53</v>
      </c>
      <c r="K3751" s="7">
        <v>7</v>
      </c>
      <c r="L3751" t="s">
        <v>87</v>
      </c>
      <c r="M3751" t="s">
        <v>101</v>
      </c>
      <c r="N3751" t="s">
        <v>102</v>
      </c>
      <c r="O3751">
        <v>306</v>
      </c>
      <c r="P3751" s="6">
        <v>105.01</v>
      </c>
      <c r="Q3751" s="6">
        <v>32133.06</v>
      </c>
      <c r="R3751" s="5">
        <v>0</v>
      </c>
      <c r="S3751" s="6">
        <v>32133.06</v>
      </c>
      <c r="T3751" s="6">
        <v>6927.31</v>
      </c>
      <c r="U3751" s="6">
        <v>20873.71</v>
      </c>
      <c r="V3751" s="6">
        <v>895.91</v>
      </c>
      <c r="W3751" s="6">
        <v>1809.37</v>
      </c>
      <c r="X3751" s="6">
        <v>1626.76</v>
      </c>
      <c r="Y3751" s="5">
        <v>5.0625741837223202E-2</v>
      </c>
      <c r="Z3751" t="s">
        <v>40</v>
      </c>
      <c r="AA3751" t="s">
        <v>41</v>
      </c>
      <c r="AB3751" t="s">
        <v>42</v>
      </c>
      <c r="AC3751" t="s">
        <v>76</v>
      </c>
      <c r="AD3751" t="s">
        <v>77</v>
      </c>
      <c r="AE3751" t="s">
        <v>67</v>
      </c>
      <c r="AF3751" t="str">
        <f>TEXT(Agricultural_Export_Analysis_Cleaned_Dataset[[#This Row],[Order_Date]],"mmm")</f>
        <v>Mar</v>
      </c>
      <c r="AG3751" t="str">
        <f>TEXT(Agricultural_Export_Analysis_Cleaned_Dataset[[#This Row],[Order_Date]],"yyyy")</f>
        <v>2024</v>
      </c>
      <c r="AH3751" t="str">
        <f>TEXT(Agricultural_Export_Analysis_Cleaned_Dataset[[#This Row],[Order_Date]],"ddd")</f>
        <v>Mon</v>
      </c>
      <c r="AI3751" t="str">
        <f>TEXT(Agricultural_Export_Analysis_Cleaned_Dataset[[#This Row],[Ship_Date]],"yyyy")</f>
        <v>2024</v>
      </c>
      <c r="AJ3751" t="str">
        <f>TEXT(Agricultural_Export_Analysis_Cleaned_Dataset[[#This Row],[Ship_Date]],"mmm")</f>
        <v>Mar</v>
      </c>
      <c r="AK3751" t="str">
        <f>TEXT(Agricultural_Export_Analysis_Cleaned_Dataset[[#This Row],[Ship_Date]],"ddd")</f>
        <v>Tue</v>
      </c>
      <c r="AL3751" t="str">
        <f>TEXT(Agricultural_Export_Analysis_Cleaned_Dataset[[#This Row],[Delivery_Date]],"yyyy")</f>
        <v>2024</v>
      </c>
      <c r="AM3751" t="str">
        <f>TEXT(Agricultural_Export_Analysis_Cleaned_Dataset[[#This Row],[Delivery_Date]],"mmm")</f>
        <v>Apr</v>
      </c>
      <c r="AN3751" t="str">
        <f>TEXT(Agricultural_Export_Analysis_Cleaned_Dataset[[#This Row],[Delivery_Date]],"ddd")</f>
        <v>Mon</v>
      </c>
      <c r="AO3751">
        <f>Agricultural_Export_Analysis_Cleaned_Dataset[[#This Row],[Delivery_Date]]-Agricultural_Export_Analysis_Cleaned_Dataset[[#This Row],[Ship_Date]]</f>
        <v>34</v>
      </c>
      <c r="AP3751">
        <f>Agricultural_Export_Analysis_Cleaned_Dataset[[#This Row],[Ship_Date]]-Agricultural_Export_Analysis_Cleaned_Dataset[[#This Row],[Order_Date]]</f>
        <v>8</v>
      </c>
      <c r="AQ3751" s="4" t="str">
        <f>TEXT(Agricultural_Export_Analysis_Cleaned_Dataset[[#This Row],[Order_Date]],"mmm yyyy")</f>
        <v>Mar 2024</v>
      </c>
    </row>
    <row r="3752" spans="1:43" x14ac:dyDescent="0.3">
      <c r="A3752" t="s">
        <v>6927</v>
      </c>
      <c r="B3752" t="s">
        <v>598</v>
      </c>
      <c r="C3752" s="2">
        <v>45538</v>
      </c>
      <c r="D3752" s="2">
        <v>45546</v>
      </c>
      <c r="E3752" s="2">
        <v>45563</v>
      </c>
      <c r="F3752" t="s">
        <v>35</v>
      </c>
      <c r="G3752" t="s">
        <v>117</v>
      </c>
      <c r="H3752" t="s">
        <v>74</v>
      </c>
      <c r="I3752" t="s">
        <v>91</v>
      </c>
      <c r="J3752" t="s">
        <v>112</v>
      </c>
      <c r="K3752" s="7">
        <v>7</v>
      </c>
      <c r="L3752" t="s">
        <v>87</v>
      </c>
      <c r="M3752" t="s">
        <v>33</v>
      </c>
      <c r="N3752" t="s">
        <v>34</v>
      </c>
      <c r="O3752">
        <v>1881</v>
      </c>
      <c r="P3752" s="6">
        <v>424.82</v>
      </c>
      <c r="Q3752" s="6">
        <v>799086.42</v>
      </c>
      <c r="R3752" s="5">
        <v>0.05</v>
      </c>
      <c r="S3752" s="6">
        <v>759132.09900000005</v>
      </c>
      <c r="T3752" s="6">
        <v>13854.91</v>
      </c>
      <c r="U3752" s="6">
        <v>407094.5</v>
      </c>
      <c r="V3752" s="6">
        <v>1946.71</v>
      </c>
      <c r="W3752" s="6">
        <v>50909.06</v>
      </c>
      <c r="X3752" s="6">
        <v>285326.91899999999</v>
      </c>
      <c r="Y3752" s="5">
        <v>0.37585937859281598</v>
      </c>
      <c r="Z3752" t="s">
        <v>103</v>
      </c>
      <c r="AA3752" t="s">
        <v>104</v>
      </c>
      <c r="AB3752" t="s">
        <v>56</v>
      </c>
      <c r="AC3752" t="s">
        <v>76</v>
      </c>
      <c r="AD3752" t="s">
        <v>93</v>
      </c>
      <c r="AE3752" t="s">
        <v>58</v>
      </c>
      <c r="AF3752" t="str">
        <f>TEXT(Agricultural_Export_Analysis_Cleaned_Dataset[[#This Row],[Order_Date]],"mmm")</f>
        <v>Sep</v>
      </c>
      <c r="AG3752" t="str">
        <f>TEXT(Agricultural_Export_Analysis_Cleaned_Dataset[[#This Row],[Order_Date]],"yyyy")</f>
        <v>2024</v>
      </c>
      <c r="AH3752" t="str">
        <f>TEXT(Agricultural_Export_Analysis_Cleaned_Dataset[[#This Row],[Order_Date]],"ddd")</f>
        <v>Tue</v>
      </c>
      <c r="AI3752" t="str">
        <f>TEXT(Agricultural_Export_Analysis_Cleaned_Dataset[[#This Row],[Ship_Date]],"yyyy")</f>
        <v>2024</v>
      </c>
      <c r="AJ3752" t="str">
        <f>TEXT(Agricultural_Export_Analysis_Cleaned_Dataset[[#This Row],[Ship_Date]],"mmm")</f>
        <v>Sep</v>
      </c>
      <c r="AK3752" t="str">
        <f>TEXT(Agricultural_Export_Analysis_Cleaned_Dataset[[#This Row],[Ship_Date]],"ddd")</f>
        <v>Wed</v>
      </c>
      <c r="AL3752" t="str">
        <f>TEXT(Agricultural_Export_Analysis_Cleaned_Dataset[[#This Row],[Delivery_Date]],"yyyy")</f>
        <v>2024</v>
      </c>
      <c r="AM3752" t="str">
        <f>TEXT(Agricultural_Export_Analysis_Cleaned_Dataset[[#This Row],[Delivery_Date]],"mmm")</f>
        <v>Sep</v>
      </c>
      <c r="AN3752" t="str">
        <f>TEXT(Agricultural_Export_Analysis_Cleaned_Dataset[[#This Row],[Delivery_Date]],"ddd")</f>
        <v>Sat</v>
      </c>
      <c r="AO3752">
        <f>Agricultural_Export_Analysis_Cleaned_Dataset[[#This Row],[Delivery_Date]]-Agricultural_Export_Analysis_Cleaned_Dataset[[#This Row],[Ship_Date]]</f>
        <v>17</v>
      </c>
      <c r="AP3752">
        <f>Agricultural_Export_Analysis_Cleaned_Dataset[[#This Row],[Ship_Date]]-Agricultural_Export_Analysis_Cleaned_Dataset[[#This Row],[Order_Date]]</f>
        <v>8</v>
      </c>
      <c r="AQ3752" s="4" t="str">
        <f>TEXT(Agricultural_Export_Analysis_Cleaned_Dataset[[#This Row],[Order_Date]],"mmm yyyy")</f>
        <v>Sep 2024</v>
      </c>
    </row>
    <row r="3753" spans="1:43" x14ac:dyDescent="0.3">
      <c r="A3753" t="s">
        <v>6928</v>
      </c>
      <c r="B3753" t="s">
        <v>4549</v>
      </c>
      <c r="C3753" s="2">
        <v>45422</v>
      </c>
      <c r="D3753" s="2">
        <v>45430</v>
      </c>
      <c r="E3753" s="2">
        <v>45457</v>
      </c>
      <c r="F3753" t="s">
        <v>35</v>
      </c>
      <c r="G3753" t="s">
        <v>36</v>
      </c>
      <c r="H3753" t="s">
        <v>74</v>
      </c>
      <c r="I3753" t="s">
        <v>38</v>
      </c>
      <c r="J3753" t="s">
        <v>53</v>
      </c>
      <c r="K3753" s="7">
        <v>10</v>
      </c>
      <c r="L3753" t="s">
        <v>70</v>
      </c>
      <c r="M3753" t="s">
        <v>159</v>
      </c>
      <c r="N3753" t="s">
        <v>160</v>
      </c>
      <c r="O3753">
        <v>1366</v>
      </c>
      <c r="P3753" s="6">
        <v>312.23</v>
      </c>
      <c r="Q3753" s="6">
        <v>426506.18</v>
      </c>
      <c r="R3753" s="5">
        <v>0.05</v>
      </c>
      <c r="S3753" s="6">
        <v>405180.87099999998</v>
      </c>
      <c r="T3753" s="6">
        <v>22094.246200000001</v>
      </c>
      <c r="U3753" s="6">
        <v>257888.76</v>
      </c>
      <c r="V3753" s="6">
        <v>2368.2199999999998</v>
      </c>
      <c r="W3753" s="6">
        <v>17449.54</v>
      </c>
      <c r="X3753" s="6">
        <v>105380.1048</v>
      </c>
      <c r="Y3753" s="5">
        <v>0.26008163838222098</v>
      </c>
      <c r="Z3753" t="s">
        <v>81</v>
      </c>
      <c r="AA3753" t="s">
        <v>82</v>
      </c>
      <c r="AB3753" t="s">
        <v>65</v>
      </c>
      <c r="AC3753" t="s">
        <v>76</v>
      </c>
      <c r="AD3753" t="s">
        <v>84</v>
      </c>
      <c r="AE3753" t="s">
        <v>58</v>
      </c>
      <c r="AF3753" t="str">
        <f>TEXT(Agricultural_Export_Analysis_Cleaned_Dataset[[#This Row],[Order_Date]],"mmm")</f>
        <v>May</v>
      </c>
      <c r="AG3753" t="str">
        <f>TEXT(Agricultural_Export_Analysis_Cleaned_Dataset[[#This Row],[Order_Date]],"yyyy")</f>
        <v>2024</v>
      </c>
      <c r="AH3753" t="str">
        <f>TEXT(Agricultural_Export_Analysis_Cleaned_Dataset[[#This Row],[Order_Date]],"ddd")</f>
        <v>Fri</v>
      </c>
      <c r="AI3753" t="str">
        <f>TEXT(Agricultural_Export_Analysis_Cleaned_Dataset[[#This Row],[Ship_Date]],"yyyy")</f>
        <v>2024</v>
      </c>
      <c r="AJ3753" t="str">
        <f>TEXT(Agricultural_Export_Analysis_Cleaned_Dataset[[#This Row],[Ship_Date]],"mmm")</f>
        <v>May</v>
      </c>
      <c r="AK3753" t="str">
        <f>TEXT(Agricultural_Export_Analysis_Cleaned_Dataset[[#This Row],[Ship_Date]],"ddd")</f>
        <v>Sat</v>
      </c>
      <c r="AL3753" t="str">
        <f>TEXT(Agricultural_Export_Analysis_Cleaned_Dataset[[#This Row],[Delivery_Date]],"yyyy")</f>
        <v>2024</v>
      </c>
      <c r="AM3753" t="str">
        <f>TEXT(Agricultural_Export_Analysis_Cleaned_Dataset[[#This Row],[Delivery_Date]],"mmm")</f>
        <v>Jun</v>
      </c>
      <c r="AN3753" t="str">
        <f>TEXT(Agricultural_Export_Analysis_Cleaned_Dataset[[#This Row],[Delivery_Date]],"ddd")</f>
        <v>Fri</v>
      </c>
      <c r="AO3753">
        <f>Agricultural_Export_Analysis_Cleaned_Dataset[[#This Row],[Delivery_Date]]-Agricultural_Export_Analysis_Cleaned_Dataset[[#This Row],[Ship_Date]]</f>
        <v>27</v>
      </c>
      <c r="AP3753">
        <f>Agricultural_Export_Analysis_Cleaned_Dataset[[#This Row],[Ship_Date]]-Agricultural_Export_Analysis_Cleaned_Dataset[[#This Row],[Order_Date]]</f>
        <v>8</v>
      </c>
      <c r="AQ3753" s="4" t="str">
        <f>TEXT(Agricultural_Export_Analysis_Cleaned_Dataset[[#This Row],[Order_Date]],"mmm yyyy")</f>
        <v>May 2024</v>
      </c>
    </row>
    <row r="3754" spans="1:43" x14ac:dyDescent="0.3">
      <c r="A3754" t="s">
        <v>6929</v>
      </c>
      <c r="B3754" t="s">
        <v>6930</v>
      </c>
      <c r="C3754" s="2">
        <v>45475</v>
      </c>
      <c r="D3754" s="2">
        <v>45480</v>
      </c>
      <c r="E3754" s="2">
        <v>45515</v>
      </c>
      <c r="F3754" t="s">
        <v>35</v>
      </c>
      <c r="G3754" t="s">
        <v>36</v>
      </c>
      <c r="H3754" t="s">
        <v>74</v>
      </c>
      <c r="I3754" t="s">
        <v>38</v>
      </c>
      <c r="J3754" t="s">
        <v>39</v>
      </c>
      <c r="K3754" s="7">
        <v>10</v>
      </c>
      <c r="L3754" t="s">
        <v>70</v>
      </c>
      <c r="M3754" t="s">
        <v>107</v>
      </c>
      <c r="N3754" t="s">
        <v>108</v>
      </c>
      <c r="O3754">
        <v>742</v>
      </c>
      <c r="P3754" s="6">
        <v>76.37</v>
      </c>
      <c r="Q3754" s="6">
        <v>56666.54</v>
      </c>
      <c r="R3754" s="5">
        <v>0.1</v>
      </c>
      <c r="S3754" s="6">
        <v>50999.885999999999</v>
      </c>
      <c r="T3754" s="6">
        <v>8015.1</v>
      </c>
      <c r="U3754" s="6">
        <v>30307.91</v>
      </c>
      <c r="V3754" s="6">
        <v>2596.8200000000002</v>
      </c>
      <c r="W3754" s="6">
        <v>5015.82</v>
      </c>
      <c r="X3754" s="6">
        <v>5064.2359999999999</v>
      </c>
      <c r="Y3754" s="5">
        <v>9.9298967060436102E-2</v>
      </c>
      <c r="Z3754" t="s">
        <v>103</v>
      </c>
      <c r="AA3754" t="s">
        <v>119</v>
      </c>
      <c r="AB3754" t="s">
        <v>65</v>
      </c>
      <c r="AC3754" t="s">
        <v>43</v>
      </c>
      <c r="AD3754" t="s">
        <v>57</v>
      </c>
      <c r="AE3754" t="s">
        <v>67</v>
      </c>
      <c r="AF3754" t="str">
        <f>TEXT(Agricultural_Export_Analysis_Cleaned_Dataset[[#This Row],[Order_Date]],"mmm")</f>
        <v>Jul</v>
      </c>
      <c r="AG3754" t="str">
        <f>TEXT(Agricultural_Export_Analysis_Cleaned_Dataset[[#This Row],[Order_Date]],"yyyy")</f>
        <v>2024</v>
      </c>
      <c r="AH3754" t="str">
        <f>TEXT(Agricultural_Export_Analysis_Cleaned_Dataset[[#This Row],[Order_Date]],"ddd")</f>
        <v>Tue</v>
      </c>
      <c r="AI3754" t="str">
        <f>TEXT(Agricultural_Export_Analysis_Cleaned_Dataset[[#This Row],[Ship_Date]],"yyyy")</f>
        <v>2024</v>
      </c>
      <c r="AJ3754" t="str">
        <f>TEXT(Agricultural_Export_Analysis_Cleaned_Dataset[[#This Row],[Ship_Date]],"mmm")</f>
        <v>Jul</v>
      </c>
      <c r="AK3754" t="str">
        <f>TEXT(Agricultural_Export_Analysis_Cleaned_Dataset[[#This Row],[Ship_Date]],"ddd")</f>
        <v>Sun</v>
      </c>
      <c r="AL3754" t="str">
        <f>TEXT(Agricultural_Export_Analysis_Cleaned_Dataset[[#This Row],[Delivery_Date]],"yyyy")</f>
        <v>2024</v>
      </c>
      <c r="AM3754" t="str">
        <f>TEXT(Agricultural_Export_Analysis_Cleaned_Dataset[[#This Row],[Delivery_Date]],"mmm")</f>
        <v>Aug</v>
      </c>
      <c r="AN3754" t="str">
        <f>TEXT(Agricultural_Export_Analysis_Cleaned_Dataset[[#This Row],[Delivery_Date]],"ddd")</f>
        <v>Sun</v>
      </c>
      <c r="AO3754">
        <f>Agricultural_Export_Analysis_Cleaned_Dataset[[#This Row],[Delivery_Date]]-Agricultural_Export_Analysis_Cleaned_Dataset[[#This Row],[Ship_Date]]</f>
        <v>35</v>
      </c>
      <c r="AP3754">
        <f>Agricultural_Export_Analysis_Cleaned_Dataset[[#This Row],[Ship_Date]]-Agricultural_Export_Analysis_Cleaned_Dataset[[#This Row],[Order_Date]]</f>
        <v>5</v>
      </c>
      <c r="AQ3754" s="4" t="str">
        <f>TEXT(Agricultural_Export_Analysis_Cleaned_Dataset[[#This Row],[Order_Date]],"mmm yyyy")</f>
        <v>Jul 2024</v>
      </c>
    </row>
    <row r="3755" spans="1:43" x14ac:dyDescent="0.3">
      <c r="A3755" t="s">
        <v>6931</v>
      </c>
      <c r="B3755" t="s">
        <v>6932</v>
      </c>
      <c r="C3755" s="2">
        <v>45932</v>
      </c>
      <c r="D3755" s="2">
        <v>45939</v>
      </c>
      <c r="E3755" s="2">
        <v>45945</v>
      </c>
      <c r="F3755" t="s">
        <v>35</v>
      </c>
      <c r="G3755" t="s">
        <v>96</v>
      </c>
      <c r="H3755" t="s">
        <v>74</v>
      </c>
      <c r="I3755" t="s">
        <v>91</v>
      </c>
      <c r="J3755" t="s">
        <v>63</v>
      </c>
      <c r="K3755" s="7">
        <v>0</v>
      </c>
      <c r="L3755" t="s">
        <v>87</v>
      </c>
      <c r="M3755" t="s">
        <v>130</v>
      </c>
      <c r="N3755" t="s">
        <v>131</v>
      </c>
      <c r="O3755">
        <v>402</v>
      </c>
      <c r="P3755" s="6">
        <v>36.86</v>
      </c>
      <c r="Q3755" s="6">
        <v>14817.72</v>
      </c>
      <c r="R3755" s="5">
        <v>0.15</v>
      </c>
      <c r="S3755" s="6">
        <v>12595.062</v>
      </c>
      <c r="T3755" s="6">
        <v>9591.65</v>
      </c>
      <c r="U3755" s="6">
        <v>5676.47</v>
      </c>
      <c r="V3755" s="6">
        <v>2170.65</v>
      </c>
      <c r="W3755" s="6">
        <v>1020.49</v>
      </c>
      <c r="X3755" s="6">
        <v>-5864.1980000000003</v>
      </c>
      <c r="Y3755" s="5">
        <v>-0.46559500858352298</v>
      </c>
      <c r="Z3755" t="s">
        <v>54</v>
      </c>
      <c r="AA3755" t="s">
        <v>75</v>
      </c>
      <c r="AB3755" t="s">
        <v>56</v>
      </c>
      <c r="AC3755" t="s">
        <v>76</v>
      </c>
      <c r="AD3755" t="s">
        <v>84</v>
      </c>
      <c r="AE3755" t="s">
        <v>58</v>
      </c>
      <c r="AF3755" t="str">
        <f>TEXT(Agricultural_Export_Analysis_Cleaned_Dataset[[#This Row],[Order_Date]],"mmm")</f>
        <v>Oct</v>
      </c>
      <c r="AG3755" t="str">
        <f>TEXT(Agricultural_Export_Analysis_Cleaned_Dataset[[#This Row],[Order_Date]],"yyyy")</f>
        <v>2025</v>
      </c>
      <c r="AH3755" t="str">
        <f>TEXT(Agricultural_Export_Analysis_Cleaned_Dataset[[#This Row],[Order_Date]],"ddd")</f>
        <v>Thu</v>
      </c>
      <c r="AI3755" t="str">
        <f>TEXT(Agricultural_Export_Analysis_Cleaned_Dataset[[#This Row],[Ship_Date]],"yyyy")</f>
        <v>2025</v>
      </c>
      <c r="AJ3755" t="str">
        <f>TEXT(Agricultural_Export_Analysis_Cleaned_Dataset[[#This Row],[Ship_Date]],"mmm")</f>
        <v>Oct</v>
      </c>
      <c r="AK3755" t="str">
        <f>TEXT(Agricultural_Export_Analysis_Cleaned_Dataset[[#This Row],[Ship_Date]],"ddd")</f>
        <v>Thu</v>
      </c>
      <c r="AL3755" t="str">
        <f>TEXT(Agricultural_Export_Analysis_Cleaned_Dataset[[#This Row],[Delivery_Date]],"yyyy")</f>
        <v>2025</v>
      </c>
      <c r="AM3755" t="str">
        <f>TEXT(Agricultural_Export_Analysis_Cleaned_Dataset[[#This Row],[Delivery_Date]],"mmm")</f>
        <v>Oct</v>
      </c>
      <c r="AN3755" t="str">
        <f>TEXT(Agricultural_Export_Analysis_Cleaned_Dataset[[#This Row],[Delivery_Date]],"ddd")</f>
        <v>Wed</v>
      </c>
      <c r="AO3755">
        <f>Agricultural_Export_Analysis_Cleaned_Dataset[[#This Row],[Delivery_Date]]-Agricultural_Export_Analysis_Cleaned_Dataset[[#This Row],[Ship_Date]]</f>
        <v>6</v>
      </c>
      <c r="AP3755">
        <f>Agricultural_Export_Analysis_Cleaned_Dataset[[#This Row],[Ship_Date]]-Agricultural_Export_Analysis_Cleaned_Dataset[[#This Row],[Order_Date]]</f>
        <v>7</v>
      </c>
      <c r="AQ3755" s="4" t="str">
        <f>TEXT(Agricultural_Export_Analysis_Cleaned_Dataset[[#This Row],[Order_Date]],"mmm yyyy")</f>
        <v>Oct 2025</v>
      </c>
    </row>
    <row r="3756" spans="1:43" x14ac:dyDescent="0.3">
      <c r="A3756" t="s">
        <v>6933</v>
      </c>
      <c r="B3756" t="s">
        <v>3738</v>
      </c>
      <c r="C3756" s="2">
        <v>45537</v>
      </c>
      <c r="D3756" s="2">
        <v>45542</v>
      </c>
      <c r="E3756" s="2">
        <v>45567</v>
      </c>
      <c r="F3756" t="s">
        <v>35</v>
      </c>
      <c r="G3756" t="s">
        <v>117</v>
      </c>
      <c r="H3756" t="s">
        <v>74</v>
      </c>
      <c r="I3756" t="s">
        <v>38</v>
      </c>
      <c r="J3756" t="s">
        <v>39</v>
      </c>
      <c r="K3756" s="7">
        <v>10</v>
      </c>
      <c r="L3756" t="s">
        <v>87</v>
      </c>
      <c r="M3756" t="s">
        <v>61</v>
      </c>
      <c r="N3756" t="s">
        <v>62</v>
      </c>
      <c r="O3756">
        <v>978</v>
      </c>
      <c r="P3756" s="6">
        <v>106.82</v>
      </c>
      <c r="Q3756" s="6">
        <v>104469.96</v>
      </c>
      <c r="R3756" s="5">
        <v>0.05</v>
      </c>
      <c r="S3756" s="6">
        <v>99246.462</v>
      </c>
      <c r="T3756" s="6">
        <v>2440.6</v>
      </c>
      <c r="U3756" s="6">
        <v>71345.94</v>
      </c>
      <c r="V3756" s="6">
        <v>1422.33</v>
      </c>
      <c r="W3756" s="6">
        <v>2703.21</v>
      </c>
      <c r="X3756" s="6">
        <v>21334.382000000001</v>
      </c>
      <c r="Y3756" s="5">
        <v>0.21496365281011201</v>
      </c>
      <c r="Z3756" t="s">
        <v>103</v>
      </c>
      <c r="AA3756" t="s">
        <v>104</v>
      </c>
      <c r="AB3756" t="s">
        <v>65</v>
      </c>
      <c r="AC3756" t="s">
        <v>76</v>
      </c>
      <c r="AD3756" t="s">
        <v>77</v>
      </c>
      <c r="AE3756" t="s">
        <v>58</v>
      </c>
      <c r="AF3756" t="str">
        <f>TEXT(Agricultural_Export_Analysis_Cleaned_Dataset[[#This Row],[Order_Date]],"mmm")</f>
        <v>Sep</v>
      </c>
      <c r="AG3756" t="str">
        <f>TEXT(Agricultural_Export_Analysis_Cleaned_Dataset[[#This Row],[Order_Date]],"yyyy")</f>
        <v>2024</v>
      </c>
      <c r="AH3756" t="str">
        <f>TEXT(Agricultural_Export_Analysis_Cleaned_Dataset[[#This Row],[Order_Date]],"ddd")</f>
        <v>Mon</v>
      </c>
      <c r="AI3756" t="str">
        <f>TEXT(Agricultural_Export_Analysis_Cleaned_Dataset[[#This Row],[Ship_Date]],"yyyy")</f>
        <v>2024</v>
      </c>
      <c r="AJ3756" t="str">
        <f>TEXT(Agricultural_Export_Analysis_Cleaned_Dataset[[#This Row],[Ship_Date]],"mmm")</f>
        <v>Sep</v>
      </c>
      <c r="AK3756" t="str">
        <f>TEXT(Agricultural_Export_Analysis_Cleaned_Dataset[[#This Row],[Ship_Date]],"ddd")</f>
        <v>Sat</v>
      </c>
      <c r="AL3756" t="str">
        <f>TEXT(Agricultural_Export_Analysis_Cleaned_Dataset[[#This Row],[Delivery_Date]],"yyyy")</f>
        <v>2024</v>
      </c>
      <c r="AM3756" t="str">
        <f>TEXT(Agricultural_Export_Analysis_Cleaned_Dataset[[#This Row],[Delivery_Date]],"mmm")</f>
        <v>Oct</v>
      </c>
      <c r="AN3756" t="str">
        <f>TEXT(Agricultural_Export_Analysis_Cleaned_Dataset[[#This Row],[Delivery_Date]],"ddd")</f>
        <v>Wed</v>
      </c>
      <c r="AO3756">
        <f>Agricultural_Export_Analysis_Cleaned_Dataset[[#This Row],[Delivery_Date]]-Agricultural_Export_Analysis_Cleaned_Dataset[[#This Row],[Ship_Date]]</f>
        <v>25</v>
      </c>
      <c r="AP3756">
        <f>Agricultural_Export_Analysis_Cleaned_Dataset[[#This Row],[Ship_Date]]-Agricultural_Export_Analysis_Cleaned_Dataset[[#This Row],[Order_Date]]</f>
        <v>5</v>
      </c>
      <c r="AQ3756" s="4" t="str">
        <f>TEXT(Agricultural_Export_Analysis_Cleaned_Dataset[[#This Row],[Order_Date]],"mmm yyyy")</f>
        <v>Sep 2024</v>
      </c>
    </row>
    <row r="3757" spans="1:43" x14ac:dyDescent="0.3">
      <c r="A3757" t="s">
        <v>6934</v>
      </c>
      <c r="B3757" t="s">
        <v>6935</v>
      </c>
      <c r="C3757" s="2">
        <v>45935</v>
      </c>
      <c r="D3757" s="2">
        <v>45941</v>
      </c>
      <c r="E3757" s="2">
        <v>45956</v>
      </c>
      <c r="F3757" t="s">
        <v>35</v>
      </c>
      <c r="G3757" t="s">
        <v>73</v>
      </c>
      <c r="H3757" t="s">
        <v>74</v>
      </c>
      <c r="I3757" t="s">
        <v>118</v>
      </c>
      <c r="J3757" t="s">
        <v>112</v>
      </c>
      <c r="K3757" s="7">
        <v>4</v>
      </c>
      <c r="L3757" t="s">
        <v>80</v>
      </c>
      <c r="M3757" t="s">
        <v>107</v>
      </c>
      <c r="N3757" t="s">
        <v>108</v>
      </c>
      <c r="O3757">
        <v>384</v>
      </c>
      <c r="P3757" s="6">
        <v>144.36000000000001</v>
      </c>
      <c r="Q3757" s="6">
        <v>55434.239999999998</v>
      </c>
      <c r="R3757" s="5">
        <v>0</v>
      </c>
      <c r="S3757" s="6">
        <v>55434.239999999998</v>
      </c>
      <c r="T3757" s="6">
        <v>10344.68</v>
      </c>
      <c r="U3757" s="6">
        <v>33040.9</v>
      </c>
      <c r="V3757" s="6">
        <v>1721.59</v>
      </c>
      <c r="W3757" s="6">
        <v>2878.03</v>
      </c>
      <c r="X3757" s="6">
        <v>7449.04</v>
      </c>
      <c r="Y3757" s="5">
        <v>0.13437615452110499</v>
      </c>
      <c r="Z3757" t="s">
        <v>54</v>
      </c>
      <c r="AA3757" t="s">
        <v>75</v>
      </c>
      <c r="AB3757" t="s">
        <v>56</v>
      </c>
      <c r="AC3757" t="s">
        <v>76</v>
      </c>
      <c r="AD3757" t="s">
        <v>44</v>
      </c>
      <c r="AE3757" t="s">
        <v>58</v>
      </c>
      <c r="AF3757" t="str">
        <f>TEXT(Agricultural_Export_Analysis_Cleaned_Dataset[[#This Row],[Order_Date]],"mmm")</f>
        <v>Oct</v>
      </c>
      <c r="AG3757" t="str">
        <f>TEXT(Agricultural_Export_Analysis_Cleaned_Dataset[[#This Row],[Order_Date]],"yyyy")</f>
        <v>2025</v>
      </c>
      <c r="AH3757" t="str">
        <f>TEXT(Agricultural_Export_Analysis_Cleaned_Dataset[[#This Row],[Order_Date]],"ddd")</f>
        <v>Sun</v>
      </c>
      <c r="AI3757" t="str">
        <f>TEXT(Agricultural_Export_Analysis_Cleaned_Dataset[[#This Row],[Ship_Date]],"yyyy")</f>
        <v>2025</v>
      </c>
      <c r="AJ3757" t="str">
        <f>TEXT(Agricultural_Export_Analysis_Cleaned_Dataset[[#This Row],[Ship_Date]],"mmm")</f>
        <v>Oct</v>
      </c>
      <c r="AK3757" t="str">
        <f>TEXT(Agricultural_Export_Analysis_Cleaned_Dataset[[#This Row],[Ship_Date]],"ddd")</f>
        <v>Sat</v>
      </c>
      <c r="AL3757" t="str">
        <f>TEXT(Agricultural_Export_Analysis_Cleaned_Dataset[[#This Row],[Delivery_Date]],"yyyy")</f>
        <v>2025</v>
      </c>
      <c r="AM3757" t="str">
        <f>TEXT(Agricultural_Export_Analysis_Cleaned_Dataset[[#This Row],[Delivery_Date]],"mmm")</f>
        <v>Oct</v>
      </c>
      <c r="AN3757" t="str">
        <f>TEXT(Agricultural_Export_Analysis_Cleaned_Dataset[[#This Row],[Delivery_Date]],"ddd")</f>
        <v>Sun</v>
      </c>
      <c r="AO3757">
        <f>Agricultural_Export_Analysis_Cleaned_Dataset[[#This Row],[Delivery_Date]]-Agricultural_Export_Analysis_Cleaned_Dataset[[#This Row],[Ship_Date]]</f>
        <v>15</v>
      </c>
      <c r="AP3757">
        <f>Agricultural_Export_Analysis_Cleaned_Dataset[[#This Row],[Ship_Date]]-Agricultural_Export_Analysis_Cleaned_Dataset[[#This Row],[Order_Date]]</f>
        <v>6</v>
      </c>
      <c r="AQ3757" s="4" t="str">
        <f>TEXT(Agricultural_Export_Analysis_Cleaned_Dataset[[#This Row],[Order_Date]],"mmm yyyy")</f>
        <v>Oct 2025</v>
      </c>
    </row>
    <row r="3758" spans="1:43" x14ac:dyDescent="0.3">
      <c r="A3758" t="s">
        <v>6936</v>
      </c>
      <c r="B3758" t="s">
        <v>164</v>
      </c>
      <c r="C3758" s="2">
        <v>45889</v>
      </c>
      <c r="D3758" s="2">
        <v>45895</v>
      </c>
      <c r="E3758" s="2">
        <v>45937</v>
      </c>
      <c r="F3758" t="s">
        <v>35</v>
      </c>
      <c r="G3758" t="s">
        <v>8934</v>
      </c>
      <c r="H3758" t="s">
        <v>51</v>
      </c>
      <c r="I3758" t="s">
        <v>97</v>
      </c>
      <c r="J3758" t="s">
        <v>53</v>
      </c>
      <c r="K3758" s="7">
        <v>15</v>
      </c>
      <c r="L3758" t="s">
        <v>70</v>
      </c>
      <c r="M3758" t="s">
        <v>140</v>
      </c>
      <c r="N3758" t="s">
        <v>49</v>
      </c>
      <c r="O3758">
        <v>641</v>
      </c>
      <c r="P3758" s="6">
        <v>23.09</v>
      </c>
      <c r="Q3758" s="6">
        <v>14800.69</v>
      </c>
      <c r="R3758" s="5">
        <v>0.1</v>
      </c>
      <c r="S3758" s="6">
        <v>13320.620999999999</v>
      </c>
      <c r="T3758" s="6">
        <v>8457.0400000000009</v>
      </c>
      <c r="U3758" s="6">
        <v>6969.68</v>
      </c>
      <c r="V3758" s="6">
        <v>2617.29</v>
      </c>
      <c r="W3758" s="6">
        <v>359.74</v>
      </c>
      <c r="X3758" s="6">
        <v>-5083.1289999999999</v>
      </c>
      <c r="Y3758" s="5">
        <v>-0.38159850055038802</v>
      </c>
      <c r="Z3758" t="s">
        <v>103</v>
      </c>
      <c r="AA3758" t="s">
        <v>177</v>
      </c>
      <c r="AB3758" t="s">
        <v>65</v>
      </c>
      <c r="AC3758" t="s">
        <v>66</v>
      </c>
      <c r="AD3758" t="s">
        <v>98</v>
      </c>
      <c r="AE3758" t="s">
        <v>58</v>
      </c>
      <c r="AF3758" t="str">
        <f>TEXT(Agricultural_Export_Analysis_Cleaned_Dataset[[#This Row],[Order_Date]],"mmm")</f>
        <v>Aug</v>
      </c>
      <c r="AG3758" t="str">
        <f>TEXT(Agricultural_Export_Analysis_Cleaned_Dataset[[#This Row],[Order_Date]],"yyyy")</f>
        <v>2025</v>
      </c>
      <c r="AH3758" t="str">
        <f>TEXT(Agricultural_Export_Analysis_Cleaned_Dataset[[#This Row],[Order_Date]],"ddd")</f>
        <v>Wed</v>
      </c>
      <c r="AI3758" t="str">
        <f>TEXT(Agricultural_Export_Analysis_Cleaned_Dataset[[#This Row],[Ship_Date]],"yyyy")</f>
        <v>2025</v>
      </c>
      <c r="AJ3758" t="str">
        <f>TEXT(Agricultural_Export_Analysis_Cleaned_Dataset[[#This Row],[Ship_Date]],"mmm")</f>
        <v>Aug</v>
      </c>
      <c r="AK3758" t="str">
        <f>TEXT(Agricultural_Export_Analysis_Cleaned_Dataset[[#This Row],[Ship_Date]],"ddd")</f>
        <v>Tue</v>
      </c>
      <c r="AL3758" t="str">
        <f>TEXT(Agricultural_Export_Analysis_Cleaned_Dataset[[#This Row],[Delivery_Date]],"yyyy")</f>
        <v>2025</v>
      </c>
      <c r="AM3758" t="str">
        <f>TEXT(Agricultural_Export_Analysis_Cleaned_Dataset[[#This Row],[Delivery_Date]],"mmm")</f>
        <v>Oct</v>
      </c>
      <c r="AN3758" t="str">
        <f>TEXT(Agricultural_Export_Analysis_Cleaned_Dataset[[#This Row],[Delivery_Date]],"ddd")</f>
        <v>Tue</v>
      </c>
      <c r="AO3758">
        <f>Agricultural_Export_Analysis_Cleaned_Dataset[[#This Row],[Delivery_Date]]-Agricultural_Export_Analysis_Cleaned_Dataset[[#This Row],[Ship_Date]]</f>
        <v>42</v>
      </c>
      <c r="AP3758">
        <f>Agricultural_Export_Analysis_Cleaned_Dataset[[#This Row],[Ship_Date]]-Agricultural_Export_Analysis_Cleaned_Dataset[[#This Row],[Order_Date]]</f>
        <v>6</v>
      </c>
      <c r="AQ3758" s="4" t="str">
        <f>TEXT(Agricultural_Export_Analysis_Cleaned_Dataset[[#This Row],[Order_Date]],"mmm yyyy")</f>
        <v>Aug 2025</v>
      </c>
    </row>
    <row r="3759" spans="1:43" x14ac:dyDescent="0.3">
      <c r="A3759" t="s">
        <v>6937</v>
      </c>
      <c r="B3759" t="s">
        <v>1669</v>
      </c>
      <c r="C3759" s="2">
        <v>45870</v>
      </c>
      <c r="D3759" s="2">
        <v>45872</v>
      </c>
      <c r="E3759" s="2">
        <v>45884</v>
      </c>
      <c r="F3759" t="s">
        <v>35</v>
      </c>
      <c r="G3759" t="s">
        <v>117</v>
      </c>
      <c r="H3759" t="s">
        <v>51</v>
      </c>
      <c r="I3759" t="s">
        <v>52</v>
      </c>
      <c r="J3759" t="s">
        <v>112</v>
      </c>
      <c r="K3759" s="7">
        <v>0</v>
      </c>
      <c r="L3759" t="s">
        <v>32</v>
      </c>
      <c r="M3759" t="s">
        <v>88</v>
      </c>
      <c r="N3759" t="s">
        <v>89</v>
      </c>
      <c r="O3759">
        <v>124</v>
      </c>
      <c r="P3759" s="6">
        <v>42.15</v>
      </c>
      <c r="Q3759" s="6">
        <v>5226.6000000000004</v>
      </c>
      <c r="R3759" s="5">
        <v>0.15</v>
      </c>
      <c r="S3759" s="6">
        <v>4442.6099999999997</v>
      </c>
      <c r="T3759" s="6">
        <v>8697.82</v>
      </c>
      <c r="U3759" s="6">
        <v>2247.2600000000002</v>
      </c>
      <c r="V3759" s="6">
        <v>697.55</v>
      </c>
      <c r="W3759" s="6">
        <v>289.74</v>
      </c>
      <c r="X3759" s="6">
        <v>-7489.76</v>
      </c>
      <c r="Y3759" s="5">
        <v>-1.68589185186186</v>
      </c>
      <c r="Z3759" t="s">
        <v>103</v>
      </c>
      <c r="AA3759" t="s">
        <v>177</v>
      </c>
      <c r="AB3759" t="s">
        <v>42</v>
      </c>
      <c r="AC3759" t="s">
        <v>43</v>
      </c>
      <c r="AD3759" t="s">
        <v>93</v>
      </c>
      <c r="AE3759" t="s">
        <v>67</v>
      </c>
      <c r="AF3759" t="str">
        <f>TEXT(Agricultural_Export_Analysis_Cleaned_Dataset[[#This Row],[Order_Date]],"mmm")</f>
        <v>Aug</v>
      </c>
      <c r="AG3759" t="str">
        <f>TEXT(Agricultural_Export_Analysis_Cleaned_Dataset[[#This Row],[Order_Date]],"yyyy")</f>
        <v>2025</v>
      </c>
      <c r="AH3759" t="str">
        <f>TEXT(Agricultural_Export_Analysis_Cleaned_Dataset[[#This Row],[Order_Date]],"ddd")</f>
        <v>Fri</v>
      </c>
      <c r="AI3759" t="str">
        <f>TEXT(Agricultural_Export_Analysis_Cleaned_Dataset[[#This Row],[Ship_Date]],"yyyy")</f>
        <v>2025</v>
      </c>
      <c r="AJ3759" t="str">
        <f>TEXT(Agricultural_Export_Analysis_Cleaned_Dataset[[#This Row],[Ship_Date]],"mmm")</f>
        <v>Aug</v>
      </c>
      <c r="AK3759" t="str">
        <f>TEXT(Agricultural_Export_Analysis_Cleaned_Dataset[[#This Row],[Ship_Date]],"ddd")</f>
        <v>Sun</v>
      </c>
      <c r="AL3759" t="str">
        <f>TEXT(Agricultural_Export_Analysis_Cleaned_Dataset[[#This Row],[Delivery_Date]],"yyyy")</f>
        <v>2025</v>
      </c>
      <c r="AM3759" t="str">
        <f>TEXT(Agricultural_Export_Analysis_Cleaned_Dataset[[#This Row],[Delivery_Date]],"mmm")</f>
        <v>Aug</v>
      </c>
      <c r="AN3759" t="str">
        <f>TEXT(Agricultural_Export_Analysis_Cleaned_Dataset[[#This Row],[Delivery_Date]],"ddd")</f>
        <v>Fri</v>
      </c>
      <c r="AO3759">
        <f>Agricultural_Export_Analysis_Cleaned_Dataset[[#This Row],[Delivery_Date]]-Agricultural_Export_Analysis_Cleaned_Dataset[[#This Row],[Ship_Date]]</f>
        <v>12</v>
      </c>
      <c r="AP3759">
        <f>Agricultural_Export_Analysis_Cleaned_Dataset[[#This Row],[Ship_Date]]-Agricultural_Export_Analysis_Cleaned_Dataset[[#This Row],[Order_Date]]</f>
        <v>2</v>
      </c>
      <c r="AQ3759" s="4" t="str">
        <f>TEXT(Agricultural_Export_Analysis_Cleaned_Dataset[[#This Row],[Order_Date]],"mmm yyyy")</f>
        <v>Aug 2025</v>
      </c>
    </row>
    <row r="3760" spans="1:43" x14ac:dyDescent="0.3">
      <c r="A3760" t="s">
        <v>6938</v>
      </c>
      <c r="B3760" t="s">
        <v>2752</v>
      </c>
      <c r="C3760" s="2">
        <v>45957</v>
      </c>
      <c r="D3760" s="2">
        <v>45961</v>
      </c>
      <c r="E3760" s="2">
        <v>45979</v>
      </c>
      <c r="F3760" t="s">
        <v>35</v>
      </c>
      <c r="G3760" t="s">
        <v>203</v>
      </c>
      <c r="H3760" t="s">
        <v>51</v>
      </c>
      <c r="I3760" t="s">
        <v>52</v>
      </c>
      <c r="J3760" t="s">
        <v>63</v>
      </c>
      <c r="K3760" s="7">
        <v>2</v>
      </c>
      <c r="L3760" t="s">
        <v>32</v>
      </c>
      <c r="M3760" t="s">
        <v>48</v>
      </c>
      <c r="N3760" t="s">
        <v>49</v>
      </c>
      <c r="O3760">
        <v>184</v>
      </c>
      <c r="P3760" s="6">
        <v>336.39</v>
      </c>
      <c r="Q3760" s="6">
        <v>61895.76</v>
      </c>
      <c r="R3760" s="5">
        <v>0.1</v>
      </c>
      <c r="S3760" s="6">
        <v>55706.184000000001</v>
      </c>
      <c r="T3760" s="6">
        <v>14582.71</v>
      </c>
      <c r="U3760" s="6">
        <v>30210.75</v>
      </c>
      <c r="V3760" s="6">
        <v>932.84</v>
      </c>
      <c r="W3760" s="6">
        <v>5666.38</v>
      </c>
      <c r="X3760" s="6">
        <v>4313.5039999999999</v>
      </c>
      <c r="Y3760" s="5">
        <v>7.7433126634558397E-2</v>
      </c>
      <c r="Z3760" t="s">
        <v>54</v>
      </c>
      <c r="AA3760" t="s">
        <v>75</v>
      </c>
      <c r="AB3760" t="s">
        <v>42</v>
      </c>
      <c r="AC3760" t="s">
        <v>43</v>
      </c>
      <c r="AD3760" t="s">
        <v>44</v>
      </c>
      <c r="AE3760" t="s">
        <v>58</v>
      </c>
      <c r="AF3760" t="str">
        <f>TEXT(Agricultural_Export_Analysis_Cleaned_Dataset[[#This Row],[Order_Date]],"mmm")</f>
        <v>Oct</v>
      </c>
      <c r="AG3760" t="str">
        <f>TEXT(Agricultural_Export_Analysis_Cleaned_Dataset[[#This Row],[Order_Date]],"yyyy")</f>
        <v>2025</v>
      </c>
      <c r="AH3760" t="str">
        <f>TEXT(Agricultural_Export_Analysis_Cleaned_Dataset[[#This Row],[Order_Date]],"ddd")</f>
        <v>Mon</v>
      </c>
      <c r="AI3760" t="str">
        <f>TEXT(Agricultural_Export_Analysis_Cleaned_Dataset[[#This Row],[Ship_Date]],"yyyy")</f>
        <v>2025</v>
      </c>
      <c r="AJ3760" t="str">
        <f>TEXT(Agricultural_Export_Analysis_Cleaned_Dataset[[#This Row],[Ship_Date]],"mmm")</f>
        <v>Oct</v>
      </c>
      <c r="AK3760" t="str">
        <f>TEXT(Agricultural_Export_Analysis_Cleaned_Dataset[[#This Row],[Ship_Date]],"ddd")</f>
        <v>Fri</v>
      </c>
      <c r="AL3760" t="str">
        <f>TEXT(Agricultural_Export_Analysis_Cleaned_Dataset[[#This Row],[Delivery_Date]],"yyyy")</f>
        <v>2025</v>
      </c>
      <c r="AM3760" t="str">
        <f>TEXT(Agricultural_Export_Analysis_Cleaned_Dataset[[#This Row],[Delivery_Date]],"mmm")</f>
        <v>Nov</v>
      </c>
      <c r="AN3760" t="str">
        <f>TEXT(Agricultural_Export_Analysis_Cleaned_Dataset[[#This Row],[Delivery_Date]],"ddd")</f>
        <v>Tue</v>
      </c>
      <c r="AO3760">
        <f>Agricultural_Export_Analysis_Cleaned_Dataset[[#This Row],[Delivery_Date]]-Agricultural_Export_Analysis_Cleaned_Dataset[[#This Row],[Ship_Date]]</f>
        <v>18</v>
      </c>
      <c r="AP3760">
        <f>Agricultural_Export_Analysis_Cleaned_Dataset[[#This Row],[Ship_Date]]-Agricultural_Export_Analysis_Cleaned_Dataset[[#This Row],[Order_Date]]</f>
        <v>4</v>
      </c>
      <c r="AQ3760" s="4" t="str">
        <f>TEXT(Agricultural_Export_Analysis_Cleaned_Dataset[[#This Row],[Order_Date]],"mmm yyyy")</f>
        <v>Oct 2025</v>
      </c>
    </row>
    <row r="3761" spans="1:43" x14ac:dyDescent="0.3">
      <c r="A3761" t="s">
        <v>6939</v>
      </c>
      <c r="B3761" t="s">
        <v>6940</v>
      </c>
      <c r="C3761" s="2">
        <v>45783</v>
      </c>
      <c r="D3761" s="2">
        <v>45793</v>
      </c>
      <c r="E3761" s="2">
        <v>45813</v>
      </c>
      <c r="F3761" t="s">
        <v>35</v>
      </c>
      <c r="G3761" t="s">
        <v>203</v>
      </c>
      <c r="H3761" t="s">
        <v>51</v>
      </c>
      <c r="I3761" t="s">
        <v>52</v>
      </c>
      <c r="J3761" t="s">
        <v>63</v>
      </c>
      <c r="K3761" s="7">
        <v>0</v>
      </c>
      <c r="L3761" t="s">
        <v>87</v>
      </c>
      <c r="M3761" t="s">
        <v>130</v>
      </c>
      <c r="N3761" t="s">
        <v>131</v>
      </c>
      <c r="O3761">
        <v>1857</v>
      </c>
      <c r="P3761" s="6">
        <v>408.22</v>
      </c>
      <c r="Q3761" s="6">
        <v>758064.54</v>
      </c>
      <c r="R3761" s="5">
        <v>0.15</v>
      </c>
      <c r="S3761" s="6">
        <v>644354.85900000005</v>
      </c>
      <c r="T3761" s="6">
        <v>6248.09</v>
      </c>
      <c r="U3761" s="6">
        <v>349232.37</v>
      </c>
      <c r="V3761" s="6">
        <v>2756.44</v>
      </c>
      <c r="W3761" s="6">
        <v>73725.17</v>
      </c>
      <c r="X3761" s="6">
        <v>212392.78899999999</v>
      </c>
      <c r="Y3761" s="5">
        <v>0.32962083863171399</v>
      </c>
      <c r="Z3761" t="s">
        <v>81</v>
      </c>
      <c r="AA3761" t="s">
        <v>82</v>
      </c>
      <c r="AB3761" t="s">
        <v>83</v>
      </c>
      <c r="AC3761" t="s">
        <v>76</v>
      </c>
      <c r="AD3761" t="s">
        <v>77</v>
      </c>
      <c r="AE3761" t="s">
        <v>45</v>
      </c>
      <c r="AF3761" t="str">
        <f>TEXT(Agricultural_Export_Analysis_Cleaned_Dataset[[#This Row],[Order_Date]],"mmm")</f>
        <v>May</v>
      </c>
      <c r="AG3761" t="str">
        <f>TEXT(Agricultural_Export_Analysis_Cleaned_Dataset[[#This Row],[Order_Date]],"yyyy")</f>
        <v>2025</v>
      </c>
      <c r="AH3761" t="str">
        <f>TEXT(Agricultural_Export_Analysis_Cleaned_Dataset[[#This Row],[Order_Date]],"ddd")</f>
        <v>Tue</v>
      </c>
      <c r="AI3761" t="str">
        <f>TEXT(Agricultural_Export_Analysis_Cleaned_Dataset[[#This Row],[Ship_Date]],"yyyy")</f>
        <v>2025</v>
      </c>
      <c r="AJ3761" t="str">
        <f>TEXT(Agricultural_Export_Analysis_Cleaned_Dataset[[#This Row],[Ship_Date]],"mmm")</f>
        <v>May</v>
      </c>
      <c r="AK3761" t="str">
        <f>TEXT(Agricultural_Export_Analysis_Cleaned_Dataset[[#This Row],[Ship_Date]],"ddd")</f>
        <v>Fri</v>
      </c>
      <c r="AL3761" t="str">
        <f>TEXT(Agricultural_Export_Analysis_Cleaned_Dataset[[#This Row],[Delivery_Date]],"yyyy")</f>
        <v>2025</v>
      </c>
      <c r="AM3761" t="str">
        <f>TEXT(Agricultural_Export_Analysis_Cleaned_Dataset[[#This Row],[Delivery_Date]],"mmm")</f>
        <v>Jun</v>
      </c>
      <c r="AN3761" t="str">
        <f>TEXT(Agricultural_Export_Analysis_Cleaned_Dataset[[#This Row],[Delivery_Date]],"ddd")</f>
        <v>Thu</v>
      </c>
      <c r="AO3761">
        <f>Agricultural_Export_Analysis_Cleaned_Dataset[[#This Row],[Delivery_Date]]-Agricultural_Export_Analysis_Cleaned_Dataset[[#This Row],[Ship_Date]]</f>
        <v>20</v>
      </c>
      <c r="AP3761">
        <f>Agricultural_Export_Analysis_Cleaned_Dataset[[#This Row],[Ship_Date]]-Agricultural_Export_Analysis_Cleaned_Dataset[[#This Row],[Order_Date]]</f>
        <v>10</v>
      </c>
      <c r="AQ3761" s="4" t="str">
        <f>TEXT(Agricultural_Export_Analysis_Cleaned_Dataset[[#This Row],[Order_Date]],"mmm yyyy")</f>
        <v>May 2025</v>
      </c>
    </row>
    <row r="3762" spans="1:43" x14ac:dyDescent="0.3">
      <c r="A3762" t="s">
        <v>6941</v>
      </c>
      <c r="B3762" t="s">
        <v>6942</v>
      </c>
      <c r="C3762" s="2">
        <v>45308</v>
      </c>
      <c r="D3762" s="2">
        <v>45317</v>
      </c>
      <c r="E3762" s="2">
        <v>45353</v>
      </c>
      <c r="F3762" t="s">
        <v>35</v>
      </c>
      <c r="G3762" t="s">
        <v>8932</v>
      </c>
      <c r="H3762" t="s">
        <v>74</v>
      </c>
      <c r="I3762" t="s">
        <v>118</v>
      </c>
      <c r="J3762" t="s">
        <v>112</v>
      </c>
      <c r="K3762" s="7">
        <v>15</v>
      </c>
      <c r="L3762" t="s">
        <v>32</v>
      </c>
      <c r="M3762" t="s">
        <v>71</v>
      </c>
      <c r="N3762" t="s">
        <v>72</v>
      </c>
      <c r="O3762">
        <v>1505</v>
      </c>
      <c r="P3762" s="6">
        <v>407.53</v>
      </c>
      <c r="Q3762" s="6">
        <v>613332.65</v>
      </c>
      <c r="R3762" s="5">
        <v>0.15</v>
      </c>
      <c r="S3762" s="6">
        <v>521332.7525</v>
      </c>
      <c r="T3762" s="6">
        <v>9192.0400000000009</v>
      </c>
      <c r="U3762" s="6">
        <v>373437.91</v>
      </c>
      <c r="V3762" s="6">
        <v>2614.7600000000002</v>
      </c>
      <c r="W3762" s="6">
        <v>38691.19</v>
      </c>
      <c r="X3762" s="6">
        <v>97396.852499999994</v>
      </c>
      <c r="Y3762" s="5">
        <v>0.18682281524217101</v>
      </c>
      <c r="Z3762" t="s">
        <v>40</v>
      </c>
      <c r="AA3762" t="s">
        <v>64</v>
      </c>
      <c r="AB3762" t="s">
        <v>42</v>
      </c>
      <c r="AC3762" t="s">
        <v>43</v>
      </c>
      <c r="AD3762" t="s">
        <v>98</v>
      </c>
      <c r="AE3762" t="s">
        <v>58</v>
      </c>
      <c r="AF3762" t="str">
        <f>TEXT(Agricultural_Export_Analysis_Cleaned_Dataset[[#This Row],[Order_Date]],"mmm")</f>
        <v>Jan</v>
      </c>
      <c r="AG3762" t="str">
        <f>TEXT(Agricultural_Export_Analysis_Cleaned_Dataset[[#This Row],[Order_Date]],"yyyy")</f>
        <v>2024</v>
      </c>
      <c r="AH3762" t="str">
        <f>TEXT(Agricultural_Export_Analysis_Cleaned_Dataset[[#This Row],[Order_Date]],"ddd")</f>
        <v>Wed</v>
      </c>
      <c r="AI3762" t="str">
        <f>TEXT(Agricultural_Export_Analysis_Cleaned_Dataset[[#This Row],[Ship_Date]],"yyyy")</f>
        <v>2024</v>
      </c>
      <c r="AJ3762" t="str">
        <f>TEXT(Agricultural_Export_Analysis_Cleaned_Dataset[[#This Row],[Ship_Date]],"mmm")</f>
        <v>Jan</v>
      </c>
      <c r="AK3762" t="str">
        <f>TEXT(Agricultural_Export_Analysis_Cleaned_Dataset[[#This Row],[Ship_Date]],"ddd")</f>
        <v>Fri</v>
      </c>
      <c r="AL3762" t="str">
        <f>TEXT(Agricultural_Export_Analysis_Cleaned_Dataset[[#This Row],[Delivery_Date]],"yyyy")</f>
        <v>2024</v>
      </c>
      <c r="AM3762" t="str">
        <f>TEXT(Agricultural_Export_Analysis_Cleaned_Dataset[[#This Row],[Delivery_Date]],"mmm")</f>
        <v>Mar</v>
      </c>
      <c r="AN3762" t="str">
        <f>TEXT(Agricultural_Export_Analysis_Cleaned_Dataset[[#This Row],[Delivery_Date]],"ddd")</f>
        <v>Sat</v>
      </c>
      <c r="AO3762">
        <f>Agricultural_Export_Analysis_Cleaned_Dataset[[#This Row],[Delivery_Date]]-Agricultural_Export_Analysis_Cleaned_Dataset[[#This Row],[Ship_Date]]</f>
        <v>36</v>
      </c>
      <c r="AP3762">
        <f>Agricultural_Export_Analysis_Cleaned_Dataset[[#This Row],[Ship_Date]]-Agricultural_Export_Analysis_Cleaned_Dataset[[#This Row],[Order_Date]]</f>
        <v>9</v>
      </c>
      <c r="AQ3762" s="4" t="str">
        <f>TEXT(Agricultural_Export_Analysis_Cleaned_Dataset[[#This Row],[Order_Date]],"mmm yyyy")</f>
        <v>Jan 2024</v>
      </c>
    </row>
    <row r="3763" spans="1:43" x14ac:dyDescent="0.3">
      <c r="A3763" t="s">
        <v>6943</v>
      </c>
      <c r="B3763" t="s">
        <v>6944</v>
      </c>
      <c r="C3763" s="2">
        <v>45795</v>
      </c>
      <c r="D3763" s="2">
        <v>45798</v>
      </c>
      <c r="E3763" s="2">
        <v>45807</v>
      </c>
      <c r="F3763" t="s">
        <v>35</v>
      </c>
      <c r="G3763" t="s">
        <v>203</v>
      </c>
      <c r="H3763" t="s">
        <v>37</v>
      </c>
      <c r="I3763" t="s">
        <v>52</v>
      </c>
      <c r="J3763" t="s">
        <v>39</v>
      </c>
      <c r="K3763" s="7">
        <v>0</v>
      </c>
      <c r="L3763" t="s">
        <v>80</v>
      </c>
      <c r="M3763" t="s">
        <v>159</v>
      </c>
      <c r="N3763" t="s">
        <v>160</v>
      </c>
      <c r="O3763">
        <v>1270</v>
      </c>
      <c r="P3763" s="6">
        <v>125.68</v>
      </c>
      <c r="Q3763" s="6">
        <v>159613.6</v>
      </c>
      <c r="R3763" s="5">
        <v>0.1</v>
      </c>
      <c r="S3763" s="6">
        <v>143652.24</v>
      </c>
      <c r="T3763" s="6">
        <v>13294.47</v>
      </c>
      <c r="U3763" s="6">
        <v>96458.09</v>
      </c>
      <c r="V3763" s="6">
        <v>1800.4</v>
      </c>
      <c r="W3763" s="6">
        <v>7603.35</v>
      </c>
      <c r="X3763" s="6">
        <v>24495.93</v>
      </c>
      <c r="Y3763" s="5">
        <v>0.17052243668459299</v>
      </c>
      <c r="Z3763" t="s">
        <v>81</v>
      </c>
      <c r="AA3763" t="s">
        <v>82</v>
      </c>
      <c r="AB3763" t="s">
        <v>56</v>
      </c>
      <c r="AC3763" t="s">
        <v>43</v>
      </c>
      <c r="AD3763" t="s">
        <v>123</v>
      </c>
      <c r="AE3763" t="s">
        <v>58</v>
      </c>
      <c r="AF3763" t="str">
        <f>TEXT(Agricultural_Export_Analysis_Cleaned_Dataset[[#This Row],[Order_Date]],"mmm")</f>
        <v>May</v>
      </c>
      <c r="AG3763" t="str">
        <f>TEXT(Agricultural_Export_Analysis_Cleaned_Dataset[[#This Row],[Order_Date]],"yyyy")</f>
        <v>2025</v>
      </c>
      <c r="AH3763" t="str">
        <f>TEXT(Agricultural_Export_Analysis_Cleaned_Dataset[[#This Row],[Order_Date]],"ddd")</f>
        <v>Sun</v>
      </c>
      <c r="AI3763" t="str">
        <f>TEXT(Agricultural_Export_Analysis_Cleaned_Dataset[[#This Row],[Ship_Date]],"yyyy")</f>
        <v>2025</v>
      </c>
      <c r="AJ3763" t="str">
        <f>TEXT(Agricultural_Export_Analysis_Cleaned_Dataset[[#This Row],[Ship_Date]],"mmm")</f>
        <v>May</v>
      </c>
      <c r="AK3763" t="str">
        <f>TEXT(Agricultural_Export_Analysis_Cleaned_Dataset[[#This Row],[Ship_Date]],"ddd")</f>
        <v>Wed</v>
      </c>
      <c r="AL3763" t="str">
        <f>TEXT(Agricultural_Export_Analysis_Cleaned_Dataset[[#This Row],[Delivery_Date]],"yyyy")</f>
        <v>2025</v>
      </c>
      <c r="AM3763" t="str">
        <f>TEXT(Agricultural_Export_Analysis_Cleaned_Dataset[[#This Row],[Delivery_Date]],"mmm")</f>
        <v>May</v>
      </c>
      <c r="AN3763" t="str">
        <f>TEXT(Agricultural_Export_Analysis_Cleaned_Dataset[[#This Row],[Delivery_Date]],"ddd")</f>
        <v>Fri</v>
      </c>
      <c r="AO3763">
        <f>Agricultural_Export_Analysis_Cleaned_Dataset[[#This Row],[Delivery_Date]]-Agricultural_Export_Analysis_Cleaned_Dataset[[#This Row],[Ship_Date]]</f>
        <v>9</v>
      </c>
      <c r="AP3763">
        <f>Agricultural_Export_Analysis_Cleaned_Dataset[[#This Row],[Ship_Date]]-Agricultural_Export_Analysis_Cleaned_Dataset[[#This Row],[Order_Date]]</f>
        <v>3</v>
      </c>
      <c r="AQ3763" s="4" t="str">
        <f>TEXT(Agricultural_Export_Analysis_Cleaned_Dataset[[#This Row],[Order_Date]],"mmm yyyy")</f>
        <v>May 2025</v>
      </c>
    </row>
    <row r="3764" spans="1:43" x14ac:dyDescent="0.3">
      <c r="A3764" t="s">
        <v>6945</v>
      </c>
      <c r="B3764" t="s">
        <v>6946</v>
      </c>
      <c r="C3764" s="2">
        <v>45524</v>
      </c>
      <c r="D3764" s="2">
        <v>45528</v>
      </c>
      <c r="E3764" s="2">
        <v>45539</v>
      </c>
      <c r="F3764" t="s">
        <v>35</v>
      </c>
      <c r="G3764" t="s">
        <v>36</v>
      </c>
      <c r="H3764" t="s">
        <v>74</v>
      </c>
      <c r="I3764" t="s">
        <v>91</v>
      </c>
      <c r="J3764" t="s">
        <v>63</v>
      </c>
      <c r="K3764" s="7">
        <v>0</v>
      </c>
      <c r="L3764" t="s">
        <v>70</v>
      </c>
      <c r="M3764" t="s">
        <v>130</v>
      </c>
      <c r="N3764" t="s">
        <v>131</v>
      </c>
      <c r="O3764">
        <v>1958</v>
      </c>
      <c r="P3764" s="6">
        <v>220.35</v>
      </c>
      <c r="Q3764" s="6">
        <v>431445.3</v>
      </c>
      <c r="R3764" s="5">
        <v>0</v>
      </c>
      <c r="S3764" s="6">
        <v>431445.3</v>
      </c>
      <c r="T3764" s="6">
        <v>8241.36</v>
      </c>
      <c r="U3764" s="6">
        <v>225524.87</v>
      </c>
      <c r="V3764" s="6">
        <v>2807.78</v>
      </c>
      <c r="W3764" s="6">
        <v>50056.93</v>
      </c>
      <c r="X3764" s="6">
        <v>144814.35999999999</v>
      </c>
      <c r="Y3764" s="5">
        <v>0.33564940909079299</v>
      </c>
      <c r="Z3764" t="s">
        <v>103</v>
      </c>
      <c r="AA3764" t="s">
        <v>177</v>
      </c>
      <c r="AB3764" t="s">
        <v>42</v>
      </c>
      <c r="AC3764" t="s">
        <v>66</v>
      </c>
      <c r="AD3764" t="s">
        <v>44</v>
      </c>
      <c r="AE3764" t="s">
        <v>45</v>
      </c>
      <c r="AF3764" t="str">
        <f>TEXT(Agricultural_Export_Analysis_Cleaned_Dataset[[#This Row],[Order_Date]],"mmm")</f>
        <v>Aug</v>
      </c>
      <c r="AG3764" t="str">
        <f>TEXT(Agricultural_Export_Analysis_Cleaned_Dataset[[#This Row],[Order_Date]],"yyyy")</f>
        <v>2024</v>
      </c>
      <c r="AH3764" t="str">
        <f>TEXT(Agricultural_Export_Analysis_Cleaned_Dataset[[#This Row],[Order_Date]],"ddd")</f>
        <v>Tue</v>
      </c>
      <c r="AI3764" t="str">
        <f>TEXT(Agricultural_Export_Analysis_Cleaned_Dataset[[#This Row],[Ship_Date]],"yyyy")</f>
        <v>2024</v>
      </c>
      <c r="AJ3764" t="str">
        <f>TEXT(Agricultural_Export_Analysis_Cleaned_Dataset[[#This Row],[Ship_Date]],"mmm")</f>
        <v>Aug</v>
      </c>
      <c r="AK3764" t="str">
        <f>TEXT(Agricultural_Export_Analysis_Cleaned_Dataset[[#This Row],[Ship_Date]],"ddd")</f>
        <v>Sat</v>
      </c>
      <c r="AL3764" t="str">
        <f>TEXT(Agricultural_Export_Analysis_Cleaned_Dataset[[#This Row],[Delivery_Date]],"yyyy")</f>
        <v>2024</v>
      </c>
      <c r="AM3764" t="str">
        <f>TEXT(Agricultural_Export_Analysis_Cleaned_Dataset[[#This Row],[Delivery_Date]],"mmm")</f>
        <v>Sep</v>
      </c>
      <c r="AN3764" t="str">
        <f>TEXT(Agricultural_Export_Analysis_Cleaned_Dataset[[#This Row],[Delivery_Date]],"ddd")</f>
        <v>Wed</v>
      </c>
      <c r="AO3764">
        <f>Agricultural_Export_Analysis_Cleaned_Dataset[[#This Row],[Delivery_Date]]-Agricultural_Export_Analysis_Cleaned_Dataset[[#This Row],[Ship_Date]]</f>
        <v>11</v>
      </c>
      <c r="AP3764">
        <f>Agricultural_Export_Analysis_Cleaned_Dataset[[#This Row],[Ship_Date]]-Agricultural_Export_Analysis_Cleaned_Dataset[[#This Row],[Order_Date]]</f>
        <v>4</v>
      </c>
      <c r="AQ3764" s="4" t="str">
        <f>TEXT(Agricultural_Export_Analysis_Cleaned_Dataset[[#This Row],[Order_Date]],"mmm yyyy")</f>
        <v>Aug 2024</v>
      </c>
    </row>
    <row r="3765" spans="1:43" x14ac:dyDescent="0.3">
      <c r="A3765" t="s">
        <v>6947</v>
      </c>
      <c r="B3765" t="s">
        <v>3254</v>
      </c>
      <c r="C3765" s="2">
        <v>45767</v>
      </c>
      <c r="D3765" s="2">
        <v>45774</v>
      </c>
      <c r="E3765" s="2">
        <v>45804</v>
      </c>
      <c r="F3765" t="s">
        <v>35</v>
      </c>
      <c r="G3765" t="s">
        <v>8934</v>
      </c>
      <c r="H3765" t="s">
        <v>37</v>
      </c>
      <c r="I3765" t="s">
        <v>52</v>
      </c>
      <c r="J3765" t="s">
        <v>39</v>
      </c>
      <c r="K3765" s="7">
        <v>0</v>
      </c>
      <c r="L3765" t="s">
        <v>32</v>
      </c>
      <c r="M3765" t="s">
        <v>107</v>
      </c>
      <c r="N3765" t="s">
        <v>108</v>
      </c>
      <c r="O3765">
        <v>1574</v>
      </c>
      <c r="P3765" s="6">
        <v>153.81</v>
      </c>
      <c r="Q3765" s="6">
        <v>242096.94</v>
      </c>
      <c r="R3765" s="5">
        <v>0.05</v>
      </c>
      <c r="S3765" s="6">
        <v>229992.09299999999</v>
      </c>
      <c r="T3765" s="6">
        <v>12156.23</v>
      </c>
      <c r="U3765" s="6">
        <v>137143.01</v>
      </c>
      <c r="V3765" s="6">
        <v>228.76</v>
      </c>
      <c r="W3765" s="6">
        <v>11011.83</v>
      </c>
      <c r="X3765" s="6">
        <v>69452.263000000006</v>
      </c>
      <c r="Y3765" s="5">
        <v>0.30197674230478899</v>
      </c>
      <c r="Z3765" t="s">
        <v>81</v>
      </c>
      <c r="AA3765" t="s">
        <v>165</v>
      </c>
      <c r="AB3765" t="s">
        <v>83</v>
      </c>
      <c r="AC3765" t="s">
        <v>66</v>
      </c>
      <c r="AD3765" t="s">
        <v>98</v>
      </c>
      <c r="AE3765" t="s">
        <v>58</v>
      </c>
      <c r="AF3765" t="str">
        <f>TEXT(Agricultural_Export_Analysis_Cleaned_Dataset[[#This Row],[Order_Date]],"mmm")</f>
        <v>Apr</v>
      </c>
      <c r="AG3765" t="str">
        <f>TEXT(Agricultural_Export_Analysis_Cleaned_Dataset[[#This Row],[Order_Date]],"yyyy")</f>
        <v>2025</v>
      </c>
      <c r="AH3765" t="str">
        <f>TEXT(Agricultural_Export_Analysis_Cleaned_Dataset[[#This Row],[Order_Date]],"ddd")</f>
        <v>Sun</v>
      </c>
      <c r="AI3765" t="str">
        <f>TEXT(Agricultural_Export_Analysis_Cleaned_Dataset[[#This Row],[Ship_Date]],"yyyy")</f>
        <v>2025</v>
      </c>
      <c r="AJ3765" t="str">
        <f>TEXT(Agricultural_Export_Analysis_Cleaned_Dataset[[#This Row],[Ship_Date]],"mmm")</f>
        <v>Apr</v>
      </c>
      <c r="AK3765" t="str">
        <f>TEXT(Agricultural_Export_Analysis_Cleaned_Dataset[[#This Row],[Ship_Date]],"ddd")</f>
        <v>Sun</v>
      </c>
      <c r="AL3765" t="str">
        <f>TEXT(Agricultural_Export_Analysis_Cleaned_Dataset[[#This Row],[Delivery_Date]],"yyyy")</f>
        <v>2025</v>
      </c>
      <c r="AM3765" t="str">
        <f>TEXT(Agricultural_Export_Analysis_Cleaned_Dataset[[#This Row],[Delivery_Date]],"mmm")</f>
        <v>May</v>
      </c>
      <c r="AN3765" t="str">
        <f>TEXT(Agricultural_Export_Analysis_Cleaned_Dataset[[#This Row],[Delivery_Date]],"ddd")</f>
        <v>Tue</v>
      </c>
      <c r="AO3765">
        <f>Agricultural_Export_Analysis_Cleaned_Dataset[[#This Row],[Delivery_Date]]-Agricultural_Export_Analysis_Cleaned_Dataset[[#This Row],[Ship_Date]]</f>
        <v>30</v>
      </c>
      <c r="AP3765">
        <f>Agricultural_Export_Analysis_Cleaned_Dataset[[#This Row],[Ship_Date]]-Agricultural_Export_Analysis_Cleaned_Dataset[[#This Row],[Order_Date]]</f>
        <v>7</v>
      </c>
      <c r="AQ3765" s="4" t="str">
        <f>TEXT(Agricultural_Export_Analysis_Cleaned_Dataset[[#This Row],[Order_Date]],"mmm yyyy")</f>
        <v>Apr 2025</v>
      </c>
    </row>
    <row r="3766" spans="1:43" x14ac:dyDescent="0.3">
      <c r="A3766" t="s">
        <v>6948</v>
      </c>
      <c r="B3766" t="s">
        <v>4591</v>
      </c>
      <c r="C3766" s="2">
        <v>45861</v>
      </c>
      <c r="D3766" s="2">
        <v>45862</v>
      </c>
      <c r="E3766" s="2">
        <v>45896</v>
      </c>
      <c r="F3766" t="s">
        <v>35</v>
      </c>
      <c r="G3766" t="s">
        <v>36</v>
      </c>
      <c r="H3766" t="s">
        <v>74</v>
      </c>
      <c r="I3766" t="s">
        <v>38</v>
      </c>
      <c r="J3766" t="s">
        <v>39</v>
      </c>
      <c r="K3766" s="7">
        <v>10</v>
      </c>
      <c r="L3766" t="s">
        <v>135</v>
      </c>
      <c r="M3766" t="s">
        <v>130</v>
      </c>
      <c r="N3766" t="s">
        <v>131</v>
      </c>
      <c r="O3766">
        <v>102</v>
      </c>
      <c r="P3766" s="6">
        <v>129.35</v>
      </c>
      <c r="Q3766" s="6">
        <v>13193.7</v>
      </c>
      <c r="R3766" s="5">
        <v>0.15</v>
      </c>
      <c r="S3766" s="6">
        <v>11214.645</v>
      </c>
      <c r="T3766" s="6">
        <v>10033.09</v>
      </c>
      <c r="U3766" s="6">
        <v>7581.98</v>
      </c>
      <c r="V3766" s="6">
        <v>475.24</v>
      </c>
      <c r="W3766" s="6">
        <v>348.27</v>
      </c>
      <c r="X3766" s="6">
        <v>-7223.9350000000004</v>
      </c>
      <c r="Y3766" s="5">
        <v>-0.64415191029230101</v>
      </c>
      <c r="Z3766" t="s">
        <v>103</v>
      </c>
      <c r="AA3766" t="s">
        <v>119</v>
      </c>
      <c r="AB3766" t="s">
        <v>65</v>
      </c>
      <c r="AC3766" t="s">
        <v>66</v>
      </c>
      <c r="AD3766" t="s">
        <v>44</v>
      </c>
      <c r="AE3766" t="s">
        <v>45</v>
      </c>
      <c r="AF3766" t="str">
        <f>TEXT(Agricultural_Export_Analysis_Cleaned_Dataset[[#This Row],[Order_Date]],"mmm")</f>
        <v>Jul</v>
      </c>
      <c r="AG3766" t="str">
        <f>TEXT(Agricultural_Export_Analysis_Cleaned_Dataset[[#This Row],[Order_Date]],"yyyy")</f>
        <v>2025</v>
      </c>
      <c r="AH3766" t="str">
        <f>TEXT(Agricultural_Export_Analysis_Cleaned_Dataset[[#This Row],[Order_Date]],"ddd")</f>
        <v>Wed</v>
      </c>
      <c r="AI3766" t="str">
        <f>TEXT(Agricultural_Export_Analysis_Cleaned_Dataset[[#This Row],[Ship_Date]],"yyyy")</f>
        <v>2025</v>
      </c>
      <c r="AJ3766" t="str">
        <f>TEXT(Agricultural_Export_Analysis_Cleaned_Dataset[[#This Row],[Ship_Date]],"mmm")</f>
        <v>Jul</v>
      </c>
      <c r="AK3766" t="str">
        <f>TEXT(Agricultural_Export_Analysis_Cleaned_Dataset[[#This Row],[Ship_Date]],"ddd")</f>
        <v>Thu</v>
      </c>
      <c r="AL3766" t="str">
        <f>TEXT(Agricultural_Export_Analysis_Cleaned_Dataset[[#This Row],[Delivery_Date]],"yyyy")</f>
        <v>2025</v>
      </c>
      <c r="AM3766" t="str">
        <f>TEXT(Agricultural_Export_Analysis_Cleaned_Dataset[[#This Row],[Delivery_Date]],"mmm")</f>
        <v>Aug</v>
      </c>
      <c r="AN3766" t="str">
        <f>TEXT(Agricultural_Export_Analysis_Cleaned_Dataset[[#This Row],[Delivery_Date]],"ddd")</f>
        <v>Wed</v>
      </c>
      <c r="AO3766">
        <f>Agricultural_Export_Analysis_Cleaned_Dataset[[#This Row],[Delivery_Date]]-Agricultural_Export_Analysis_Cleaned_Dataset[[#This Row],[Ship_Date]]</f>
        <v>34</v>
      </c>
      <c r="AP3766">
        <f>Agricultural_Export_Analysis_Cleaned_Dataset[[#This Row],[Ship_Date]]-Agricultural_Export_Analysis_Cleaned_Dataset[[#This Row],[Order_Date]]</f>
        <v>1</v>
      </c>
      <c r="AQ3766" s="4" t="str">
        <f>TEXT(Agricultural_Export_Analysis_Cleaned_Dataset[[#This Row],[Order_Date]],"mmm yyyy")</f>
        <v>Jul 2025</v>
      </c>
    </row>
    <row r="3767" spans="1:43" x14ac:dyDescent="0.3">
      <c r="A3767" t="s">
        <v>6949</v>
      </c>
      <c r="B3767" t="s">
        <v>5108</v>
      </c>
      <c r="C3767" s="2">
        <v>45586</v>
      </c>
      <c r="D3767" s="2">
        <v>45588</v>
      </c>
      <c r="E3767" s="2">
        <v>45624</v>
      </c>
      <c r="F3767" t="s">
        <v>35</v>
      </c>
      <c r="G3767" t="s">
        <v>117</v>
      </c>
      <c r="H3767" t="s">
        <v>51</v>
      </c>
      <c r="I3767" t="s">
        <v>91</v>
      </c>
      <c r="J3767" t="s">
        <v>39</v>
      </c>
      <c r="K3767" s="7">
        <v>7</v>
      </c>
      <c r="L3767" t="s">
        <v>32</v>
      </c>
      <c r="M3767" t="s">
        <v>107</v>
      </c>
      <c r="N3767" t="s">
        <v>108</v>
      </c>
      <c r="O3767">
        <v>193</v>
      </c>
      <c r="P3767" s="6">
        <v>312.08999999999997</v>
      </c>
      <c r="Q3767" s="6">
        <v>60233.37</v>
      </c>
      <c r="R3767" s="5">
        <v>0</v>
      </c>
      <c r="S3767" s="6">
        <v>60233.37</v>
      </c>
      <c r="T3767" s="6">
        <v>5948.51</v>
      </c>
      <c r="U3767" s="6">
        <v>30169.83</v>
      </c>
      <c r="V3767" s="6">
        <v>2456.5100000000002</v>
      </c>
      <c r="W3767" s="6">
        <v>2733.2</v>
      </c>
      <c r="X3767" s="6">
        <v>18925.32</v>
      </c>
      <c r="Y3767" s="5">
        <v>0.314199919413441</v>
      </c>
      <c r="Z3767" t="s">
        <v>54</v>
      </c>
      <c r="AA3767" t="s">
        <v>75</v>
      </c>
      <c r="AB3767" t="s">
        <v>56</v>
      </c>
      <c r="AC3767" t="s">
        <v>76</v>
      </c>
      <c r="AD3767" t="s">
        <v>93</v>
      </c>
      <c r="AE3767" t="s">
        <v>45</v>
      </c>
      <c r="AF3767" t="str">
        <f>TEXT(Agricultural_Export_Analysis_Cleaned_Dataset[[#This Row],[Order_Date]],"mmm")</f>
        <v>Oct</v>
      </c>
      <c r="AG3767" t="str">
        <f>TEXT(Agricultural_Export_Analysis_Cleaned_Dataset[[#This Row],[Order_Date]],"yyyy")</f>
        <v>2024</v>
      </c>
      <c r="AH3767" t="str">
        <f>TEXT(Agricultural_Export_Analysis_Cleaned_Dataset[[#This Row],[Order_Date]],"ddd")</f>
        <v>Mon</v>
      </c>
      <c r="AI3767" t="str">
        <f>TEXT(Agricultural_Export_Analysis_Cleaned_Dataset[[#This Row],[Ship_Date]],"yyyy")</f>
        <v>2024</v>
      </c>
      <c r="AJ3767" t="str">
        <f>TEXT(Agricultural_Export_Analysis_Cleaned_Dataset[[#This Row],[Ship_Date]],"mmm")</f>
        <v>Oct</v>
      </c>
      <c r="AK3767" t="str">
        <f>TEXT(Agricultural_Export_Analysis_Cleaned_Dataset[[#This Row],[Ship_Date]],"ddd")</f>
        <v>Wed</v>
      </c>
      <c r="AL3767" t="str">
        <f>TEXT(Agricultural_Export_Analysis_Cleaned_Dataset[[#This Row],[Delivery_Date]],"yyyy")</f>
        <v>2024</v>
      </c>
      <c r="AM3767" t="str">
        <f>TEXT(Agricultural_Export_Analysis_Cleaned_Dataset[[#This Row],[Delivery_Date]],"mmm")</f>
        <v>Nov</v>
      </c>
      <c r="AN3767" t="str">
        <f>TEXT(Agricultural_Export_Analysis_Cleaned_Dataset[[#This Row],[Delivery_Date]],"ddd")</f>
        <v>Thu</v>
      </c>
      <c r="AO3767">
        <f>Agricultural_Export_Analysis_Cleaned_Dataset[[#This Row],[Delivery_Date]]-Agricultural_Export_Analysis_Cleaned_Dataset[[#This Row],[Ship_Date]]</f>
        <v>36</v>
      </c>
      <c r="AP3767">
        <f>Agricultural_Export_Analysis_Cleaned_Dataset[[#This Row],[Ship_Date]]-Agricultural_Export_Analysis_Cleaned_Dataset[[#This Row],[Order_Date]]</f>
        <v>2</v>
      </c>
      <c r="AQ3767" s="4" t="str">
        <f>TEXT(Agricultural_Export_Analysis_Cleaned_Dataset[[#This Row],[Order_Date]],"mmm yyyy")</f>
        <v>Oct 2024</v>
      </c>
    </row>
    <row r="3768" spans="1:43" x14ac:dyDescent="0.3">
      <c r="A3768" t="s">
        <v>6950</v>
      </c>
      <c r="B3768" t="s">
        <v>1314</v>
      </c>
      <c r="C3768" s="2">
        <v>45519</v>
      </c>
      <c r="D3768" s="2">
        <v>45521</v>
      </c>
      <c r="E3768" s="2">
        <v>45540</v>
      </c>
      <c r="F3768" t="s">
        <v>35</v>
      </c>
      <c r="G3768" t="s">
        <v>36</v>
      </c>
      <c r="H3768" t="s">
        <v>37</v>
      </c>
      <c r="I3768" t="s">
        <v>91</v>
      </c>
      <c r="J3768" t="s">
        <v>63</v>
      </c>
      <c r="K3768" s="7">
        <v>7</v>
      </c>
      <c r="L3768" t="s">
        <v>8935</v>
      </c>
      <c r="M3768" t="s">
        <v>71</v>
      </c>
      <c r="N3768" t="s">
        <v>72</v>
      </c>
      <c r="O3768">
        <v>1981</v>
      </c>
      <c r="P3768" s="6">
        <v>257.35000000000002</v>
      </c>
      <c r="Q3768" s="6">
        <v>509810.35</v>
      </c>
      <c r="R3768" s="5">
        <v>0.1</v>
      </c>
      <c r="S3768" s="6">
        <v>458829.315</v>
      </c>
      <c r="T3768" s="6">
        <v>12482.03</v>
      </c>
      <c r="U3768" s="6">
        <v>259583.44</v>
      </c>
      <c r="V3768" s="6">
        <v>314.55</v>
      </c>
      <c r="W3768" s="6">
        <v>19668.150000000001</v>
      </c>
      <c r="X3768" s="6">
        <v>166781.14499999999</v>
      </c>
      <c r="Y3768" s="5">
        <v>0.36349278380349298</v>
      </c>
      <c r="Z3768" t="s">
        <v>103</v>
      </c>
      <c r="AA3768" t="s">
        <v>177</v>
      </c>
      <c r="AB3768" t="s">
        <v>42</v>
      </c>
      <c r="AC3768" t="s">
        <v>43</v>
      </c>
      <c r="AD3768" t="s">
        <v>93</v>
      </c>
      <c r="AE3768" t="s">
        <v>45</v>
      </c>
      <c r="AF3768" t="str">
        <f>TEXT(Agricultural_Export_Analysis_Cleaned_Dataset[[#This Row],[Order_Date]],"mmm")</f>
        <v>Aug</v>
      </c>
      <c r="AG3768" t="str">
        <f>TEXT(Agricultural_Export_Analysis_Cleaned_Dataset[[#This Row],[Order_Date]],"yyyy")</f>
        <v>2024</v>
      </c>
      <c r="AH3768" t="str">
        <f>TEXT(Agricultural_Export_Analysis_Cleaned_Dataset[[#This Row],[Order_Date]],"ddd")</f>
        <v>Thu</v>
      </c>
      <c r="AI3768" t="str">
        <f>TEXT(Agricultural_Export_Analysis_Cleaned_Dataset[[#This Row],[Ship_Date]],"yyyy")</f>
        <v>2024</v>
      </c>
      <c r="AJ3768" t="str">
        <f>TEXT(Agricultural_Export_Analysis_Cleaned_Dataset[[#This Row],[Ship_Date]],"mmm")</f>
        <v>Aug</v>
      </c>
      <c r="AK3768" t="str">
        <f>TEXT(Agricultural_Export_Analysis_Cleaned_Dataset[[#This Row],[Ship_Date]],"ddd")</f>
        <v>Sat</v>
      </c>
      <c r="AL3768" t="str">
        <f>TEXT(Agricultural_Export_Analysis_Cleaned_Dataset[[#This Row],[Delivery_Date]],"yyyy")</f>
        <v>2024</v>
      </c>
      <c r="AM3768" t="str">
        <f>TEXT(Agricultural_Export_Analysis_Cleaned_Dataset[[#This Row],[Delivery_Date]],"mmm")</f>
        <v>Sep</v>
      </c>
      <c r="AN3768" t="str">
        <f>TEXT(Agricultural_Export_Analysis_Cleaned_Dataset[[#This Row],[Delivery_Date]],"ddd")</f>
        <v>Thu</v>
      </c>
      <c r="AO3768">
        <f>Agricultural_Export_Analysis_Cleaned_Dataset[[#This Row],[Delivery_Date]]-Agricultural_Export_Analysis_Cleaned_Dataset[[#This Row],[Ship_Date]]</f>
        <v>19</v>
      </c>
      <c r="AP3768">
        <f>Agricultural_Export_Analysis_Cleaned_Dataset[[#This Row],[Ship_Date]]-Agricultural_Export_Analysis_Cleaned_Dataset[[#This Row],[Order_Date]]</f>
        <v>2</v>
      </c>
      <c r="AQ3768" s="4" t="str">
        <f>TEXT(Agricultural_Export_Analysis_Cleaned_Dataset[[#This Row],[Order_Date]],"mmm yyyy")</f>
        <v>Aug 2024</v>
      </c>
    </row>
    <row r="3769" spans="1:43" x14ac:dyDescent="0.3">
      <c r="A3769" t="s">
        <v>6951</v>
      </c>
      <c r="B3769" t="s">
        <v>1027</v>
      </c>
      <c r="C3769" s="2">
        <v>45781</v>
      </c>
      <c r="D3769" s="2">
        <v>45784</v>
      </c>
      <c r="E3769" s="2">
        <v>45804</v>
      </c>
      <c r="F3769" t="s">
        <v>35</v>
      </c>
      <c r="G3769" t="s">
        <v>50</v>
      </c>
      <c r="H3769" t="s">
        <v>74</v>
      </c>
      <c r="I3769" t="s">
        <v>97</v>
      </c>
      <c r="J3769" t="s">
        <v>53</v>
      </c>
      <c r="K3769" s="7">
        <v>10</v>
      </c>
      <c r="L3769" t="s">
        <v>70</v>
      </c>
      <c r="M3769" t="s">
        <v>107</v>
      </c>
      <c r="N3769" t="s">
        <v>108</v>
      </c>
      <c r="O3769">
        <v>1645</v>
      </c>
      <c r="P3769" s="6">
        <v>95.02</v>
      </c>
      <c r="Q3769" s="6">
        <v>156307.9</v>
      </c>
      <c r="R3769" s="5">
        <v>0.1</v>
      </c>
      <c r="S3769" s="6">
        <v>140677.10999999999</v>
      </c>
      <c r="T3769" s="6">
        <v>12823.21</v>
      </c>
      <c r="U3769" s="6">
        <v>93020.22</v>
      </c>
      <c r="V3769" s="6">
        <v>802.39</v>
      </c>
      <c r="W3769" s="6">
        <v>15350.04</v>
      </c>
      <c r="X3769" s="6">
        <v>18681.25</v>
      </c>
      <c r="Y3769" s="5">
        <v>0.13279523584185099</v>
      </c>
      <c r="Z3769" t="s">
        <v>81</v>
      </c>
      <c r="AA3769" t="s">
        <v>82</v>
      </c>
      <c r="AB3769" t="s">
        <v>83</v>
      </c>
      <c r="AC3769" t="s">
        <v>66</v>
      </c>
      <c r="AD3769" t="s">
        <v>77</v>
      </c>
      <c r="AE3769" t="s">
        <v>67</v>
      </c>
      <c r="AF3769" t="str">
        <f>TEXT(Agricultural_Export_Analysis_Cleaned_Dataset[[#This Row],[Order_Date]],"mmm")</f>
        <v>May</v>
      </c>
      <c r="AG3769" t="str">
        <f>TEXT(Agricultural_Export_Analysis_Cleaned_Dataset[[#This Row],[Order_Date]],"yyyy")</f>
        <v>2025</v>
      </c>
      <c r="AH3769" t="str">
        <f>TEXT(Agricultural_Export_Analysis_Cleaned_Dataset[[#This Row],[Order_Date]],"ddd")</f>
        <v>Sun</v>
      </c>
      <c r="AI3769" t="str">
        <f>TEXT(Agricultural_Export_Analysis_Cleaned_Dataset[[#This Row],[Ship_Date]],"yyyy")</f>
        <v>2025</v>
      </c>
      <c r="AJ3769" t="str">
        <f>TEXT(Agricultural_Export_Analysis_Cleaned_Dataset[[#This Row],[Ship_Date]],"mmm")</f>
        <v>May</v>
      </c>
      <c r="AK3769" t="str">
        <f>TEXT(Agricultural_Export_Analysis_Cleaned_Dataset[[#This Row],[Ship_Date]],"ddd")</f>
        <v>Wed</v>
      </c>
      <c r="AL3769" t="str">
        <f>TEXT(Agricultural_Export_Analysis_Cleaned_Dataset[[#This Row],[Delivery_Date]],"yyyy")</f>
        <v>2025</v>
      </c>
      <c r="AM3769" t="str">
        <f>TEXT(Agricultural_Export_Analysis_Cleaned_Dataset[[#This Row],[Delivery_Date]],"mmm")</f>
        <v>May</v>
      </c>
      <c r="AN3769" t="str">
        <f>TEXT(Agricultural_Export_Analysis_Cleaned_Dataset[[#This Row],[Delivery_Date]],"ddd")</f>
        <v>Tue</v>
      </c>
      <c r="AO3769">
        <f>Agricultural_Export_Analysis_Cleaned_Dataset[[#This Row],[Delivery_Date]]-Agricultural_Export_Analysis_Cleaned_Dataset[[#This Row],[Ship_Date]]</f>
        <v>20</v>
      </c>
      <c r="AP3769">
        <f>Agricultural_Export_Analysis_Cleaned_Dataset[[#This Row],[Ship_Date]]-Agricultural_Export_Analysis_Cleaned_Dataset[[#This Row],[Order_Date]]</f>
        <v>3</v>
      </c>
      <c r="AQ3769" s="4" t="str">
        <f>TEXT(Agricultural_Export_Analysis_Cleaned_Dataset[[#This Row],[Order_Date]],"mmm yyyy")</f>
        <v>May 2025</v>
      </c>
    </row>
    <row r="3770" spans="1:43" x14ac:dyDescent="0.3">
      <c r="A3770" t="s">
        <v>6952</v>
      </c>
      <c r="B3770" t="s">
        <v>6953</v>
      </c>
      <c r="C3770" s="2">
        <v>45302</v>
      </c>
      <c r="D3770" s="2">
        <v>45306</v>
      </c>
      <c r="E3770" s="2">
        <v>45330</v>
      </c>
      <c r="F3770" t="s">
        <v>35</v>
      </c>
      <c r="G3770" t="s">
        <v>8934</v>
      </c>
      <c r="H3770" t="s">
        <v>74</v>
      </c>
      <c r="I3770" t="s">
        <v>97</v>
      </c>
      <c r="J3770" t="s">
        <v>53</v>
      </c>
      <c r="K3770" s="7">
        <v>10</v>
      </c>
      <c r="L3770" t="s">
        <v>32</v>
      </c>
      <c r="M3770" t="s">
        <v>61</v>
      </c>
      <c r="N3770" t="s">
        <v>62</v>
      </c>
      <c r="O3770">
        <v>1805</v>
      </c>
      <c r="P3770" s="6">
        <v>378.41</v>
      </c>
      <c r="Q3770" s="6">
        <v>683030.05</v>
      </c>
      <c r="R3770" s="5">
        <v>0.05</v>
      </c>
      <c r="S3770" s="6">
        <v>648878.54749999999</v>
      </c>
      <c r="T3770" s="6">
        <v>7393.15</v>
      </c>
      <c r="U3770" s="6">
        <v>293058.99</v>
      </c>
      <c r="V3770" s="6">
        <v>492.13</v>
      </c>
      <c r="W3770" s="6">
        <v>29326.91</v>
      </c>
      <c r="X3770" s="6">
        <v>318607.36749999999</v>
      </c>
      <c r="Y3770" s="5">
        <v>0.49101233000771999</v>
      </c>
      <c r="Z3770" t="s">
        <v>40</v>
      </c>
      <c r="AA3770" t="s">
        <v>64</v>
      </c>
      <c r="AB3770" t="s">
        <v>56</v>
      </c>
      <c r="AC3770" t="s">
        <v>76</v>
      </c>
      <c r="AD3770" t="s">
        <v>84</v>
      </c>
      <c r="AE3770" t="s">
        <v>45</v>
      </c>
      <c r="AF3770" t="str">
        <f>TEXT(Agricultural_Export_Analysis_Cleaned_Dataset[[#This Row],[Order_Date]],"mmm")</f>
        <v>Jan</v>
      </c>
      <c r="AG3770" t="str">
        <f>TEXT(Agricultural_Export_Analysis_Cleaned_Dataset[[#This Row],[Order_Date]],"yyyy")</f>
        <v>2024</v>
      </c>
      <c r="AH3770" t="str">
        <f>TEXT(Agricultural_Export_Analysis_Cleaned_Dataset[[#This Row],[Order_Date]],"ddd")</f>
        <v>Thu</v>
      </c>
      <c r="AI3770" t="str">
        <f>TEXT(Agricultural_Export_Analysis_Cleaned_Dataset[[#This Row],[Ship_Date]],"yyyy")</f>
        <v>2024</v>
      </c>
      <c r="AJ3770" t="str">
        <f>TEXT(Agricultural_Export_Analysis_Cleaned_Dataset[[#This Row],[Ship_Date]],"mmm")</f>
        <v>Jan</v>
      </c>
      <c r="AK3770" t="str">
        <f>TEXT(Agricultural_Export_Analysis_Cleaned_Dataset[[#This Row],[Ship_Date]],"ddd")</f>
        <v>Mon</v>
      </c>
      <c r="AL3770" t="str">
        <f>TEXT(Agricultural_Export_Analysis_Cleaned_Dataset[[#This Row],[Delivery_Date]],"yyyy")</f>
        <v>2024</v>
      </c>
      <c r="AM3770" t="str">
        <f>TEXT(Agricultural_Export_Analysis_Cleaned_Dataset[[#This Row],[Delivery_Date]],"mmm")</f>
        <v>Feb</v>
      </c>
      <c r="AN3770" t="str">
        <f>TEXT(Agricultural_Export_Analysis_Cleaned_Dataset[[#This Row],[Delivery_Date]],"ddd")</f>
        <v>Thu</v>
      </c>
      <c r="AO3770">
        <f>Agricultural_Export_Analysis_Cleaned_Dataset[[#This Row],[Delivery_Date]]-Agricultural_Export_Analysis_Cleaned_Dataset[[#This Row],[Ship_Date]]</f>
        <v>24</v>
      </c>
      <c r="AP3770">
        <f>Agricultural_Export_Analysis_Cleaned_Dataset[[#This Row],[Ship_Date]]-Agricultural_Export_Analysis_Cleaned_Dataset[[#This Row],[Order_Date]]</f>
        <v>4</v>
      </c>
      <c r="AQ3770" s="4" t="str">
        <f>TEXT(Agricultural_Export_Analysis_Cleaned_Dataset[[#This Row],[Order_Date]],"mmm yyyy")</f>
        <v>Jan 2024</v>
      </c>
    </row>
    <row r="3771" spans="1:43" x14ac:dyDescent="0.3">
      <c r="A3771" t="s">
        <v>6954</v>
      </c>
      <c r="B3771" t="s">
        <v>6201</v>
      </c>
      <c r="C3771" s="2">
        <v>45441</v>
      </c>
      <c r="D3771" s="2">
        <v>45449</v>
      </c>
      <c r="E3771" s="2">
        <v>45491</v>
      </c>
      <c r="F3771" t="s">
        <v>35</v>
      </c>
      <c r="G3771" t="s">
        <v>132</v>
      </c>
      <c r="H3771" t="s">
        <v>74</v>
      </c>
      <c r="I3771" t="s">
        <v>52</v>
      </c>
      <c r="J3771" t="s">
        <v>63</v>
      </c>
      <c r="K3771" s="7">
        <v>15</v>
      </c>
      <c r="L3771" t="s">
        <v>80</v>
      </c>
      <c r="M3771" t="s">
        <v>130</v>
      </c>
      <c r="N3771" t="s">
        <v>131</v>
      </c>
      <c r="O3771">
        <v>1897</v>
      </c>
      <c r="P3771" s="6">
        <v>439</v>
      </c>
      <c r="Q3771" s="6">
        <v>832783</v>
      </c>
      <c r="R3771" s="5">
        <v>0.15</v>
      </c>
      <c r="S3771" s="6">
        <v>707865.55</v>
      </c>
      <c r="T3771" s="6">
        <v>7073.45</v>
      </c>
      <c r="U3771" s="6">
        <v>460666.84</v>
      </c>
      <c r="V3771" s="6">
        <v>1160.8800000000001</v>
      </c>
      <c r="W3771" s="6">
        <v>18729.79</v>
      </c>
      <c r="X3771" s="6">
        <v>220234.59</v>
      </c>
      <c r="Y3771" s="5">
        <v>0.31112488805254002</v>
      </c>
      <c r="Z3771" t="s">
        <v>81</v>
      </c>
      <c r="AA3771" t="s">
        <v>82</v>
      </c>
      <c r="AB3771" t="s">
        <v>42</v>
      </c>
      <c r="AC3771" t="s">
        <v>43</v>
      </c>
      <c r="AD3771" t="s">
        <v>84</v>
      </c>
      <c r="AE3771" t="s">
        <v>67</v>
      </c>
      <c r="AF3771" t="str">
        <f>TEXT(Agricultural_Export_Analysis_Cleaned_Dataset[[#This Row],[Order_Date]],"mmm")</f>
        <v>May</v>
      </c>
      <c r="AG3771" t="str">
        <f>TEXT(Agricultural_Export_Analysis_Cleaned_Dataset[[#This Row],[Order_Date]],"yyyy")</f>
        <v>2024</v>
      </c>
      <c r="AH3771" t="str">
        <f>TEXT(Agricultural_Export_Analysis_Cleaned_Dataset[[#This Row],[Order_Date]],"ddd")</f>
        <v>Wed</v>
      </c>
      <c r="AI3771" t="str">
        <f>TEXT(Agricultural_Export_Analysis_Cleaned_Dataset[[#This Row],[Ship_Date]],"yyyy")</f>
        <v>2024</v>
      </c>
      <c r="AJ3771" t="str">
        <f>TEXT(Agricultural_Export_Analysis_Cleaned_Dataset[[#This Row],[Ship_Date]],"mmm")</f>
        <v>Jun</v>
      </c>
      <c r="AK3771" t="str">
        <f>TEXT(Agricultural_Export_Analysis_Cleaned_Dataset[[#This Row],[Ship_Date]],"ddd")</f>
        <v>Thu</v>
      </c>
      <c r="AL3771" t="str">
        <f>TEXT(Agricultural_Export_Analysis_Cleaned_Dataset[[#This Row],[Delivery_Date]],"yyyy")</f>
        <v>2024</v>
      </c>
      <c r="AM3771" t="str">
        <f>TEXT(Agricultural_Export_Analysis_Cleaned_Dataset[[#This Row],[Delivery_Date]],"mmm")</f>
        <v>Jul</v>
      </c>
      <c r="AN3771" t="str">
        <f>TEXT(Agricultural_Export_Analysis_Cleaned_Dataset[[#This Row],[Delivery_Date]],"ddd")</f>
        <v>Thu</v>
      </c>
      <c r="AO3771">
        <f>Agricultural_Export_Analysis_Cleaned_Dataset[[#This Row],[Delivery_Date]]-Agricultural_Export_Analysis_Cleaned_Dataset[[#This Row],[Ship_Date]]</f>
        <v>42</v>
      </c>
      <c r="AP3771">
        <f>Agricultural_Export_Analysis_Cleaned_Dataset[[#This Row],[Ship_Date]]-Agricultural_Export_Analysis_Cleaned_Dataset[[#This Row],[Order_Date]]</f>
        <v>8</v>
      </c>
      <c r="AQ3771" s="4" t="str">
        <f>TEXT(Agricultural_Export_Analysis_Cleaned_Dataset[[#This Row],[Order_Date]],"mmm yyyy")</f>
        <v>May 2024</v>
      </c>
    </row>
    <row r="3772" spans="1:43" x14ac:dyDescent="0.3">
      <c r="A3772" t="s">
        <v>6955</v>
      </c>
      <c r="B3772" t="s">
        <v>6956</v>
      </c>
      <c r="C3772" s="2">
        <v>45668</v>
      </c>
      <c r="D3772" s="2">
        <v>45678</v>
      </c>
      <c r="E3772" s="2">
        <v>45689</v>
      </c>
      <c r="F3772" t="s">
        <v>35</v>
      </c>
      <c r="G3772" t="s">
        <v>8934</v>
      </c>
      <c r="H3772" t="s">
        <v>37</v>
      </c>
      <c r="I3772" t="s">
        <v>52</v>
      </c>
      <c r="J3772" t="s">
        <v>63</v>
      </c>
      <c r="K3772" s="7">
        <v>0</v>
      </c>
      <c r="L3772" t="s">
        <v>135</v>
      </c>
      <c r="M3772" t="s">
        <v>71</v>
      </c>
      <c r="N3772" t="s">
        <v>72</v>
      </c>
      <c r="O3772">
        <v>941</v>
      </c>
      <c r="P3772" s="6">
        <v>160.49</v>
      </c>
      <c r="Q3772" s="6">
        <v>151021.09</v>
      </c>
      <c r="R3772" s="5">
        <v>0</v>
      </c>
      <c r="S3772" s="6">
        <v>151021.09</v>
      </c>
      <c r="T3772" s="6">
        <v>3344.37</v>
      </c>
      <c r="U3772" s="6">
        <v>79758.37</v>
      </c>
      <c r="V3772" s="6">
        <v>190.48</v>
      </c>
      <c r="W3772" s="6">
        <v>14142.93</v>
      </c>
      <c r="X3772" s="6">
        <v>53584.94</v>
      </c>
      <c r="Y3772" s="5">
        <v>0.35481759534380303</v>
      </c>
      <c r="Z3772" t="s">
        <v>40</v>
      </c>
      <c r="AA3772" t="s">
        <v>64</v>
      </c>
      <c r="AB3772" t="s">
        <v>42</v>
      </c>
      <c r="AC3772" t="s">
        <v>43</v>
      </c>
      <c r="AD3772" t="s">
        <v>93</v>
      </c>
      <c r="AE3772" t="s">
        <v>58</v>
      </c>
      <c r="AF3772" t="str">
        <f>TEXT(Agricultural_Export_Analysis_Cleaned_Dataset[[#This Row],[Order_Date]],"mmm")</f>
        <v>Jan</v>
      </c>
      <c r="AG3772" t="str">
        <f>TEXT(Agricultural_Export_Analysis_Cleaned_Dataset[[#This Row],[Order_Date]],"yyyy")</f>
        <v>2025</v>
      </c>
      <c r="AH3772" t="str">
        <f>TEXT(Agricultural_Export_Analysis_Cleaned_Dataset[[#This Row],[Order_Date]],"ddd")</f>
        <v>Sat</v>
      </c>
      <c r="AI3772" t="str">
        <f>TEXT(Agricultural_Export_Analysis_Cleaned_Dataset[[#This Row],[Ship_Date]],"yyyy")</f>
        <v>2025</v>
      </c>
      <c r="AJ3772" t="str">
        <f>TEXT(Agricultural_Export_Analysis_Cleaned_Dataset[[#This Row],[Ship_Date]],"mmm")</f>
        <v>Jan</v>
      </c>
      <c r="AK3772" t="str">
        <f>TEXT(Agricultural_Export_Analysis_Cleaned_Dataset[[#This Row],[Ship_Date]],"ddd")</f>
        <v>Tue</v>
      </c>
      <c r="AL3772" t="str">
        <f>TEXT(Agricultural_Export_Analysis_Cleaned_Dataset[[#This Row],[Delivery_Date]],"yyyy")</f>
        <v>2025</v>
      </c>
      <c r="AM3772" t="str">
        <f>TEXT(Agricultural_Export_Analysis_Cleaned_Dataset[[#This Row],[Delivery_Date]],"mmm")</f>
        <v>Feb</v>
      </c>
      <c r="AN3772" t="str">
        <f>TEXT(Agricultural_Export_Analysis_Cleaned_Dataset[[#This Row],[Delivery_Date]],"ddd")</f>
        <v>Sat</v>
      </c>
      <c r="AO3772">
        <f>Agricultural_Export_Analysis_Cleaned_Dataset[[#This Row],[Delivery_Date]]-Agricultural_Export_Analysis_Cleaned_Dataset[[#This Row],[Ship_Date]]</f>
        <v>11</v>
      </c>
      <c r="AP3772">
        <f>Agricultural_Export_Analysis_Cleaned_Dataset[[#This Row],[Ship_Date]]-Agricultural_Export_Analysis_Cleaned_Dataset[[#This Row],[Order_Date]]</f>
        <v>10</v>
      </c>
      <c r="AQ3772" s="4" t="str">
        <f>TEXT(Agricultural_Export_Analysis_Cleaned_Dataset[[#This Row],[Order_Date]],"mmm yyyy")</f>
        <v>Jan 2025</v>
      </c>
    </row>
    <row r="3773" spans="1:43" x14ac:dyDescent="0.3">
      <c r="A3773" t="s">
        <v>6957</v>
      </c>
      <c r="B3773" t="s">
        <v>3565</v>
      </c>
      <c r="C3773" s="2">
        <v>45957</v>
      </c>
      <c r="D3773" s="2">
        <v>45958</v>
      </c>
      <c r="E3773" s="2">
        <v>45986</v>
      </c>
      <c r="F3773" t="s">
        <v>35</v>
      </c>
      <c r="G3773" t="s">
        <v>8934</v>
      </c>
      <c r="H3773" t="s">
        <v>74</v>
      </c>
      <c r="I3773" t="s">
        <v>91</v>
      </c>
      <c r="J3773" t="s">
        <v>53</v>
      </c>
      <c r="K3773" s="7">
        <v>10</v>
      </c>
      <c r="L3773" t="s">
        <v>87</v>
      </c>
      <c r="M3773" t="s">
        <v>130</v>
      </c>
      <c r="N3773" t="s">
        <v>131</v>
      </c>
      <c r="O3773">
        <v>462</v>
      </c>
      <c r="P3773" s="6">
        <v>205.37</v>
      </c>
      <c r="Q3773" s="6">
        <v>94880.94</v>
      </c>
      <c r="R3773" s="5">
        <v>0.1</v>
      </c>
      <c r="S3773" s="6">
        <v>85392.846000000005</v>
      </c>
      <c r="T3773" s="6">
        <v>6657.29</v>
      </c>
      <c r="U3773" s="6">
        <v>47892.68</v>
      </c>
      <c r="V3773" s="6">
        <v>167.72</v>
      </c>
      <c r="W3773" s="6">
        <v>8485.0400000000009</v>
      </c>
      <c r="X3773" s="6">
        <v>22190.116000000002</v>
      </c>
      <c r="Y3773" s="5">
        <v>0.25985919241993599</v>
      </c>
      <c r="Z3773" t="s">
        <v>54</v>
      </c>
      <c r="AA3773" t="s">
        <v>75</v>
      </c>
      <c r="AB3773" t="s">
        <v>65</v>
      </c>
      <c r="AC3773" t="s">
        <v>66</v>
      </c>
      <c r="AD3773" t="s">
        <v>84</v>
      </c>
      <c r="AE3773" t="s">
        <v>67</v>
      </c>
      <c r="AF3773" t="str">
        <f>TEXT(Agricultural_Export_Analysis_Cleaned_Dataset[[#This Row],[Order_Date]],"mmm")</f>
        <v>Oct</v>
      </c>
      <c r="AG3773" t="str">
        <f>TEXT(Agricultural_Export_Analysis_Cleaned_Dataset[[#This Row],[Order_Date]],"yyyy")</f>
        <v>2025</v>
      </c>
      <c r="AH3773" t="str">
        <f>TEXT(Agricultural_Export_Analysis_Cleaned_Dataset[[#This Row],[Order_Date]],"ddd")</f>
        <v>Mon</v>
      </c>
      <c r="AI3773" t="str">
        <f>TEXT(Agricultural_Export_Analysis_Cleaned_Dataset[[#This Row],[Ship_Date]],"yyyy")</f>
        <v>2025</v>
      </c>
      <c r="AJ3773" t="str">
        <f>TEXT(Agricultural_Export_Analysis_Cleaned_Dataset[[#This Row],[Ship_Date]],"mmm")</f>
        <v>Oct</v>
      </c>
      <c r="AK3773" t="str">
        <f>TEXT(Agricultural_Export_Analysis_Cleaned_Dataset[[#This Row],[Ship_Date]],"ddd")</f>
        <v>Tue</v>
      </c>
      <c r="AL3773" t="str">
        <f>TEXT(Agricultural_Export_Analysis_Cleaned_Dataset[[#This Row],[Delivery_Date]],"yyyy")</f>
        <v>2025</v>
      </c>
      <c r="AM3773" t="str">
        <f>TEXT(Agricultural_Export_Analysis_Cleaned_Dataset[[#This Row],[Delivery_Date]],"mmm")</f>
        <v>Nov</v>
      </c>
      <c r="AN3773" t="str">
        <f>TEXT(Agricultural_Export_Analysis_Cleaned_Dataset[[#This Row],[Delivery_Date]],"ddd")</f>
        <v>Tue</v>
      </c>
      <c r="AO3773">
        <f>Agricultural_Export_Analysis_Cleaned_Dataset[[#This Row],[Delivery_Date]]-Agricultural_Export_Analysis_Cleaned_Dataset[[#This Row],[Ship_Date]]</f>
        <v>28</v>
      </c>
      <c r="AP3773">
        <f>Agricultural_Export_Analysis_Cleaned_Dataset[[#This Row],[Ship_Date]]-Agricultural_Export_Analysis_Cleaned_Dataset[[#This Row],[Order_Date]]</f>
        <v>1</v>
      </c>
      <c r="AQ3773" s="4" t="str">
        <f>TEXT(Agricultural_Export_Analysis_Cleaned_Dataset[[#This Row],[Order_Date]],"mmm yyyy")</f>
        <v>Oct 2025</v>
      </c>
    </row>
    <row r="3774" spans="1:43" x14ac:dyDescent="0.3">
      <c r="A3774" t="s">
        <v>6958</v>
      </c>
      <c r="B3774" t="s">
        <v>6959</v>
      </c>
      <c r="C3774" s="2">
        <v>45529</v>
      </c>
      <c r="D3774" s="2">
        <v>45530</v>
      </c>
      <c r="E3774" s="2">
        <v>45539</v>
      </c>
      <c r="F3774" t="s">
        <v>35</v>
      </c>
      <c r="G3774" t="s">
        <v>36</v>
      </c>
      <c r="H3774" t="s">
        <v>51</v>
      </c>
      <c r="I3774" t="s">
        <v>38</v>
      </c>
      <c r="J3774" t="s">
        <v>63</v>
      </c>
      <c r="K3774" s="7">
        <v>0</v>
      </c>
      <c r="L3774" t="s">
        <v>87</v>
      </c>
      <c r="M3774" t="s">
        <v>130</v>
      </c>
      <c r="N3774" t="s">
        <v>131</v>
      </c>
      <c r="O3774">
        <v>885</v>
      </c>
      <c r="P3774" s="6">
        <v>428.31</v>
      </c>
      <c r="Q3774" s="6">
        <v>379054.35</v>
      </c>
      <c r="R3774" s="5">
        <v>0</v>
      </c>
      <c r="S3774" s="6">
        <v>379054.35</v>
      </c>
      <c r="T3774" s="6">
        <v>1863.3</v>
      </c>
      <c r="U3774" s="6">
        <v>208262.98</v>
      </c>
      <c r="V3774" s="6">
        <v>2022.93</v>
      </c>
      <c r="W3774" s="6">
        <v>13350.52</v>
      </c>
      <c r="X3774" s="6">
        <v>153554.62</v>
      </c>
      <c r="Y3774" s="5">
        <v>0.40509921598314302</v>
      </c>
      <c r="Z3774" t="s">
        <v>103</v>
      </c>
      <c r="AA3774" t="s">
        <v>177</v>
      </c>
      <c r="AB3774" t="s">
        <v>56</v>
      </c>
      <c r="AC3774" t="s">
        <v>66</v>
      </c>
      <c r="AD3774" t="s">
        <v>57</v>
      </c>
      <c r="AE3774" t="s">
        <v>67</v>
      </c>
      <c r="AF3774" t="str">
        <f>TEXT(Agricultural_Export_Analysis_Cleaned_Dataset[[#This Row],[Order_Date]],"mmm")</f>
        <v>Aug</v>
      </c>
      <c r="AG3774" t="str">
        <f>TEXT(Agricultural_Export_Analysis_Cleaned_Dataset[[#This Row],[Order_Date]],"yyyy")</f>
        <v>2024</v>
      </c>
      <c r="AH3774" t="str">
        <f>TEXT(Agricultural_Export_Analysis_Cleaned_Dataset[[#This Row],[Order_Date]],"ddd")</f>
        <v>Sun</v>
      </c>
      <c r="AI3774" t="str">
        <f>TEXT(Agricultural_Export_Analysis_Cleaned_Dataset[[#This Row],[Ship_Date]],"yyyy")</f>
        <v>2024</v>
      </c>
      <c r="AJ3774" t="str">
        <f>TEXT(Agricultural_Export_Analysis_Cleaned_Dataset[[#This Row],[Ship_Date]],"mmm")</f>
        <v>Aug</v>
      </c>
      <c r="AK3774" t="str">
        <f>TEXT(Agricultural_Export_Analysis_Cleaned_Dataset[[#This Row],[Ship_Date]],"ddd")</f>
        <v>Mon</v>
      </c>
      <c r="AL3774" t="str">
        <f>TEXT(Agricultural_Export_Analysis_Cleaned_Dataset[[#This Row],[Delivery_Date]],"yyyy")</f>
        <v>2024</v>
      </c>
      <c r="AM3774" t="str">
        <f>TEXT(Agricultural_Export_Analysis_Cleaned_Dataset[[#This Row],[Delivery_Date]],"mmm")</f>
        <v>Sep</v>
      </c>
      <c r="AN3774" t="str">
        <f>TEXT(Agricultural_Export_Analysis_Cleaned_Dataset[[#This Row],[Delivery_Date]],"ddd")</f>
        <v>Wed</v>
      </c>
      <c r="AO3774">
        <f>Agricultural_Export_Analysis_Cleaned_Dataset[[#This Row],[Delivery_Date]]-Agricultural_Export_Analysis_Cleaned_Dataset[[#This Row],[Ship_Date]]</f>
        <v>9</v>
      </c>
      <c r="AP3774">
        <f>Agricultural_Export_Analysis_Cleaned_Dataset[[#This Row],[Ship_Date]]-Agricultural_Export_Analysis_Cleaned_Dataset[[#This Row],[Order_Date]]</f>
        <v>1</v>
      </c>
      <c r="AQ3774" s="4" t="str">
        <f>TEXT(Agricultural_Export_Analysis_Cleaned_Dataset[[#This Row],[Order_Date]],"mmm yyyy")</f>
        <v>Aug 2024</v>
      </c>
    </row>
    <row r="3775" spans="1:43" x14ac:dyDescent="0.3">
      <c r="A3775" t="s">
        <v>6960</v>
      </c>
      <c r="B3775" t="s">
        <v>947</v>
      </c>
      <c r="C3775" s="2">
        <v>45492</v>
      </c>
      <c r="D3775" s="2">
        <v>45500</v>
      </c>
      <c r="E3775" s="2">
        <v>45517</v>
      </c>
      <c r="F3775" t="s">
        <v>35</v>
      </c>
      <c r="G3775" t="s">
        <v>8934</v>
      </c>
      <c r="H3775" t="s">
        <v>37</v>
      </c>
      <c r="I3775" t="s">
        <v>52</v>
      </c>
      <c r="J3775" t="s">
        <v>53</v>
      </c>
      <c r="K3775" s="7">
        <v>4</v>
      </c>
      <c r="L3775" t="s">
        <v>32</v>
      </c>
      <c r="M3775" t="s">
        <v>101</v>
      </c>
      <c r="N3775" t="s">
        <v>102</v>
      </c>
      <c r="O3775">
        <v>1023</v>
      </c>
      <c r="P3775" s="6">
        <v>168.85</v>
      </c>
      <c r="Q3775" s="6">
        <v>172733.55</v>
      </c>
      <c r="R3775" s="5">
        <v>0.05</v>
      </c>
      <c r="S3775" s="6">
        <v>164096.8725</v>
      </c>
      <c r="T3775" s="6">
        <v>10333.24</v>
      </c>
      <c r="U3775" s="6">
        <v>114102.43</v>
      </c>
      <c r="V3775" s="6">
        <v>510.65</v>
      </c>
      <c r="W3775" s="6">
        <v>12222.62</v>
      </c>
      <c r="X3775" s="6">
        <v>26927.932499999999</v>
      </c>
      <c r="Y3775" s="5">
        <v>0.164097780108515</v>
      </c>
      <c r="Z3775" t="s">
        <v>103</v>
      </c>
      <c r="AA3775" t="s">
        <v>119</v>
      </c>
      <c r="AB3775" t="s">
        <v>83</v>
      </c>
      <c r="AC3775" t="s">
        <v>43</v>
      </c>
      <c r="AD3775" t="s">
        <v>93</v>
      </c>
      <c r="AE3775" t="s">
        <v>67</v>
      </c>
      <c r="AF3775" t="str">
        <f>TEXT(Agricultural_Export_Analysis_Cleaned_Dataset[[#This Row],[Order_Date]],"mmm")</f>
        <v>Jul</v>
      </c>
      <c r="AG3775" t="str">
        <f>TEXT(Agricultural_Export_Analysis_Cleaned_Dataset[[#This Row],[Order_Date]],"yyyy")</f>
        <v>2024</v>
      </c>
      <c r="AH3775" t="str">
        <f>TEXT(Agricultural_Export_Analysis_Cleaned_Dataset[[#This Row],[Order_Date]],"ddd")</f>
        <v>Fri</v>
      </c>
      <c r="AI3775" t="str">
        <f>TEXT(Agricultural_Export_Analysis_Cleaned_Dataset[[#This Row],[Ship_Date]],"yyyy")</f>
        <v>2024</v>
      </c>
      <c r="AJ3775" t="str">
        <f>TEXT(Agricultural_Export_Analysis_Cleaned_Dataset[[#This Row],[Ship_Date]],"mmm")</f>
        <v>Jul</v>
      </c>
      <c r="AK3775" t="str">
        <f>TEXT(Agricultural_Export_Analysis_Cleaned_Dataset[[#This Row],[Ship_Date]],"ddd")</f>
        <v>Sat</v>
      </c>
      <c r="AL3775" t="str">
        <f>TEXT(Agricultural_Export_Analysis_Cleaned_Dataset[[#This Row],[Delivery_Date]],"yyyy")</f>
        <v>2024</v>
      </c>
      <c r="AM3775" t="str">
        <f>TEXT(Agricultural_Export_Analysis_Cleaned_Dataset[[#This Row],[Delivery_Date]],"mmm")</f>
        <v>Aug</v>
      </c>
      <c r="AN3775" t="str">
        <f>TEXT(Agricultural_Export_Analysis_Cleaned_Dataset[[#This Row],[Delivery_Date]],"ddd")</f>
        <v>Tue</v>
      </c>
      <c r="AO3775">
        <f>Agricultural_Export_Analysis_Cleaned_Dataset[[#This Row],[Delivery_Date]]-Agricultural_Export_Analysis_Cleaned_Dataset[[#This Row],[Ship_Date]]</f>
        <v>17</v>
      </c>
      <c r="AP3775">
        <f>Agricultural_Export_Analysis_Cleaned_Dataset[[#This Row],[Ship_Date]]-Agricultural_Export_Analysis_Cleaned_Dataset[[#This Row],[Order_Date]]</f>
        <v>8</v>
      </c>
      <c r="AQ3775" s="4" t="str">
        <f>TEXT(Agricultural_Export_Analysis_Cleaned_Dataset[[#This Row],[Order_Date]],"mmm yyyy")</f>
        <v>Jul 2024</v>
      </c>
    </row>
    <row r="3776" spans="1:43" x14ac:dyDescent="0.3">
      <c r="A3776" t="s">
        <v>6961</v>
      </c>
      <c r="B3776" t="s">
        <v>744</v>
      </c>
      <c r="C3776" s="2">
        <v>45429</v>
      </c>
      <c r="D3776" s="2">
        <v>45432</v>
      </c>
      <c r="E3776" s="2">
        <v>45449</v>
      </c>
      <c r="F3776" t="s">
        <v>35</v>
      </c>
      <c r="G3776" t="s">
        <v>96</v>
      </c>
      <c r="H3776" t="s">
        <v>37</v>
      </c>
      <c r="I3776" t="s">
        <v>38</v>
      </c>
      <c r="J3776" t="s">
        <v>112</v>
      </c>
      <c r="K3776" s="7">
        <v>0</v>
      </c>
      <c r="L3776" t="s">
        <v>87</v>
      </c>
      <c r="M3776" t="s">
        <v>61</v>
      </c>
      <c r="N3776" t="s">
        <v>62</v>
      </c>
      <c r="O3776">
        <v>1273</v>
      </c>
      <c r="P3776" s="6">
        <v>44.19</v>
      </c>
      <c r="Q3776" s="6">
        <v>56253.87</v>
      </c>
      <c r="R3776" s="5">
        <v>0.15</v>
      </c>
      <c r="S3776" s="6">
        <v>47815.789499999999</v>
      </c>
      <c r="T3776" s="6">
        <v>13607.03</v>
      </c>
      <c r="U3776" s="6">
        <v>33437.730000000003</v>
      </c>
      <c r="V3776" s="6">
        <v>1866.82</v>
      </c>
      <c r="W3776" s="6">
        <v>2409.19</v>
      </c>
      <c r="X3776" s="6">
        <v>-3504.9805000000001</v>
      </c>
      <c r="Y3776" s="5">
        <v>-7.3301738539734998E-2</v>
      </c>
      <c r="Z3776" t="s">
        <v>81</v>
      </c>
      <c r="AA3776" t="s">
        <v>82</v>
      </c>
      <c r="AB3776" t="s">
        <v>83</v>
      </c>
      <c r="AC3776" t="s">
        <v>43</v>
      </c>
      <c r="AD3776" t="s">
        <v>98</v>
      </c>
      <c r="AE3776" t="s">
        <v>67</v>
      </c>
      <c r="AF3776" t="str">
        <f>TEXT(Agricultural_Export_Analysis_Cleaned_Dataset[[#This Row],[Order_Date]],"mmm")</f>
        <v>May</v>
      </c>
      <c r="AG3776" t="str">
        <f>TEXT(Agricultural_Export_Analysis_Cleaned_Dataset[[#This Row],[Order_Date]],"yyyy")</f>
        <v>2024</v>
      </c>
      <c r="AH3776" t="str">
        <f>TEXT(Agricultural_Export_Analysis_Cleaned_Dataset[[#This Row],[Order_Date]],"ddd")</f>
        <v>Fri</v>
      </c>
      <c r="AI3776" t="str">
        <f>TEXT(Agricultural_Export_Analysis_Cleaned_Dataset[[#This Row],[Ship_Date]],"yyyy")</f>
        <v>2024</v>
      </c>
      <c r="AJ3776" t="str">
        <f>TEXT(Agricultural_Export_Analysis_Cleaned_Dataset[[#This Row],[Ship_Date]],"mmm")</f>
        <v>May</v>
      </c>
      <c r="AK3776" t="str">
        <f>TEXT(Agricultural_Export_Analysis_Cleaned_Dataset[[#This Row],[Ship_Date]],"ddd")</f>
        <v>Mon</v>
      </c>
      <c r="AL3776" t="str">
        <f>TEXT(Agricultural_Export_Analysis_Cleaned_Dataset[[#This Row],[Delivery_Date]],"yyyy")</f>
        <v>2024</v>
      </c>
      <c r="AM3776" t="str">
        <f>TEXT(Agricultural_Export_Analysis_Cleaned_Dataset[[#This Row],[Delivery_Date]],"mmm")</f>
        <v>Jun</v>
      </c>
      <c r="AN3776" t="str">
        <f>TEXT(Agricultural_Export_Analysis_Cleaned_Dataset[[#This Row],[Delivery_Date]],"ddd")</f>
        <v>Thu</v>
      </c>
      <c r="AO3776">
        <f>Agricultural_Export_Analysis_Cleaned_Dataset[[#This Row],[Delivery_Date]]-Agricultural_Export_Analysis_Cleaned_Dataset[[#This Row],[Ship_Date]]</f>
        <v>17</v>
      </c>
      <c r="AP3776">
        <f>Agricultural_Export_Analysis_Cleaned_Dataset[[#This Row],[Ship_Date]]-Agricultural_Export_Analysis_Cleaned_Dataset[[#This Row],[Order_Date]]</f>
        <v>3</v>
      </c>
      <c r="AQ3776" s="4" t="str">
        <f>TEXT(Agricultural_Export_Analysis_Cleaned_Dataset[[#This Row],[Order_Date]],"mmm yyyy")</f>
        <v>May 2024</v>
      </c>
    </row>
    <row r="3777" spans="1:43" x14ac:dyDescent="0.3">
      <c r="A3777" t="s">
        <v>6962</v>
      </c>
      <c r="B3777" t="s">
        <v>6963</v>
      </c>
      <c r="C3777" s="2">
        <v>45420</v>
      </c>
      <c r="D3777" s="2">
        <v>45423</v>
      </c>
      <c r="E3777" s="2">
        <v>45453</v>
      </c>
      <c r="F3777" t="s">
        <v>35</v>
      </c>
      <c r="G3777" t="s">
        <v>132</v>
      </c>
      <c r="H3777" t="s">
        <v>74</v>
      </c>
      <c r="I3777" t="s">
        <v>118</v>
      </c>
      <c r="J3777" t="s">
        <v>63</v>
      </c>
      <c r="K3777" s="7">
        <v>2</v>
      </c>
      <c r="L3777" t="s">
        <v>135</v>
      </c>
      <c r="M3777" t="s">
        <v>140</v>
      </c>
      <c r="N3777" t="s">
        <v>49</v>
      </c>
      <c r="O3777">
        <v>529</v>
      </c>
      <c r="P3777" s="6">
        <v>423.61</v>
      </c>
      <c r="Q3777" s="6">
        <v>224089.69</v>
      </c>
      <c r="R3777" s="5">
        <v>0.1</v>
      </c>
      <c r="S3777" s="6">
        <v>201680.72099999999</v>
      </c>
      <c r="T3777" s="6">
        <v>14529.86</v>
      </c>
      <c r="U3777" s="6">
        <v>128251.65</v>
      </c>
      <c r="V3777" s="6">
        <v>644.39</v>
      </c>
      <c r="W3777" s="6">
        <v>11311.26</v>
      </c>
      <c r="X3777" s="6">
        <v>46943.561000000002</v>
      </c>
      <c r="Y3777" s="5">
        <v>0.232761767050604</v>
      </c>
      <c r="Z3777" t="s">
        <v>81</v>
      </c>
      <c r="AA3777" t="s">
        <v>82</v>
      </c>
      <c r="AB3777" t="s">
        <v>56</v>
      </c>
      <c r="AC3777" t="s">
        <v>43</v>
      </c>
      <c r="AD3777" t="s">
        <v>84</v>
      </c>
      <c r="AE3777" t="s">
        <v>45</v>
      </c>
      <c r="AF3777" t="str">
        <f>TEXT(Agricultural_Export_Analysis_Cleaned_Dataset[[#This Row],[Order_Date]],"mmm")</f>
        <v>May</v>
      </c>
      <c r="AG3777" t="str">
        <f>TEXT(Agricultural_Export_Analysis_Cleaned_Dataset[[#This Row],[Order_Date]],"yyyy")</f>
        <v>2024</v>
      </c>
      <c r="AH3777" t="str">
        <f>TEXT(Agricultural_Export_Analysis_Cleaned_Dataset[[#This Row],[Order_Date]],"ddd")</f>
        <v>Wed</v>
      </c>
      <c r="AI3777" t="str">
        <f>TEXT(Agricultural_Export_Analysis_Cleaned_Dataset[[#This Row],[Ship_Date]],"yyyy")</f>
        <v>2024</v>
      </c>
      <c r="AJ3777" t="str">
        <f>TEXT(Agricultural_Export_Analysis_Cleaned_Dataset[[#This Row],[Ship_Date]],"mmm")</f>
        <v>May</v>
      </c>
      <c r="AK3777" t="str">
        <f>TEXT(Agricultural_Export_Analysis_Cleaned_Dataset[[#This Row],[Ship_Date]],"ddd")</f>
        <v>Sat</v>
      </c>
      <c r="AL3777" t="str">
        <f>TEXT(Agricultural_Export_Analysis_Cleaned_Dataset[[#This Row],[Delivery_Date]],"yyyy")</f>
        <v>2024</v>
      </c>
      <c r="AM3777" t="str">
        <f>TEXT(Agricultural_Export_Analysis_Cleaned_Dataset[[#This Row],[Delivery_Date]],"mmm")</f>
        <v>Jun</v>
      </c>
      <c r="AN3777" t="str">
        <f>TEXT(Agricultural_Export_Analysis_Cleaned_Dataset[[#This Row],[Delivery_Date]],"ddd")</f>
        <v>Mon</v>
      </c>
      <c r="AO3777">
        <f>Agricultural_Export_Analysis_Cleaned_Dataset[[#This Row],[Delivery_Date]]-Agricultural_Export_Analysis_Cleaned_Dataset[[#This Row],[Ship_Date]]</f>
        <v>30</v>
      </c>
      <c r="AP3777">
        <f>Agricultural_Export_Analysis_Cleaned_Dataset[[#This Row],[Ship_Date]]-Agricultural_Export_Analysis_Cleaned_Dataset[[#This Row],[Order_Date]]</f>
        <v>3</v>
      </c>
      <c r="AQ3777" s="4" t="str">
        <f>TEXT(Agricultural_Export_Analysis_Cleaned_Dataset[[#This Row],[Order_Date]],"mmm yyyy")</f>
        <v>May 2024</v>
      </c>
    </row>
    <row r="3778" spans="1:43" x14ac:dyDescent="0.3">
      <c r="A3778" t="s">
        <v>6964</v>
      </c>
      <c r="B3778" t="s">
        <v>6965</v>
      </c>
      <c r="C3778" s="2">
        <v>45669</v>
      </c>
      <c r="D3778" s="2">
        <v>45674</v>
      </c>
      <c r="E3778" s="2">
        <v>45697</v>
      </c>
      <c r="F3778" t="s">
        <v>35</v>
      </c>
      <c r="G3778" t="s">
        <v>132</v>
      </c>
      <c r="H3778" t="s">
        <v>51</v>
      </c>
      <c r="I3778" t="s">
        <v>91</v>
      </c>
      <c r="J3778" t="s">
        <v>112</v>
      </c>
      <c r="K3778" s="7">
        <v>4</v>
      </c>
      <c r="L3778" t="s">
        <v>32</v>
      </c>
      <c r="M3778" t="s">
        <v>130</v>
      </c>
      <c r="N3778" t="s">
        <v>131</v>
      </c>
      <c r="O3778">
        <v>1170</v>
      </c>
      <c r="P3778" s="6">
        <v>53</v>
      </c>
      <c r="Q3778" s="6">
        <v>62010</v>
      </c>
      <c r="R3778" s="5">
        <v>0.15</v>
      </c>
      <c r="S3778" s="6">
        <v>52708.5</v>
      </c>
      <c r="T3778" s="6">
        <v>2233.34</v>
      </c>
      <c r="U3778" s="6">
        <v>28762.68</v>
      </c>
      <c r="V3778" s="6">
        <v>168.69</v>
      </c>
      <c r="W3778" s="6">
        <v>1461.79</v>
      </c>
      <c r="X3778" s="6">
        <v>20082</v>
      </c>
      <c r="Y3778" s="5">
        <v>0.38100116679473001</v>
      </c>
      <c r="Z3778" t="s">
        <v>40</v>
      </c>
      <c r="AA3778" t="s">
        <v>64</v>
      </c>
      <c r="AB3778" t="s">
        <v>42</v>
      </c>
      <c r="AC3778" t="s">
        <v>66</v>
      </c>
      <c r="AD3778" t="s">
        <v>44</v>
      </c>
      <c r="AE3778" t="s">
        <v>45</v>
      </c>
      <c r="AF3778" t="str">
        <f>TEXT(Agricultural_Export_Analysis_Cleaned_Dataset[[#This Row],[Order_Date]],"mmm")</f>
        <v>Jan</v>
      </c>
      <c r="AG3778" t="str">
        <f>TEXT(Agricultural_Export_Analysis_Cleaned_Dataset[[#This Row],[Order_Date]],"yyyy")</f>
        <v>2025</v>
      </c>
      <c r="AH3778" t="str">
        <f>TEXT(Agricultural_Export_Analysis_Cleaned_Dataset[[#This Row],[Order_Date]],"ddd")</f>
        <v>Sun</v>
      </c>
      <c r="AI3778" t="str">
        <f>TEXT(Agricultural_Export_Analysis_Cleaned_Dataset[[#This Row],[Ship_Date]],"yyyy")</f>
        <v>2025</v>
      </c>
      <c r="AJ3778" t="str">
        <f>TEXT(Agricultural_Export_Analysis_Cleaned_Dataset[[#This Row],[Ship_Date]],"mmm")</f>
        <v>Jan</v>
      </c>
      <c r="AK3778" t="str">
        <f>TEXT(Agricultural_Export_Analysis_Cleaned_Dataset[[#This Row],[Ship_Date]],"ddd")</f>
        <v>Fri</v>
      </c>
      <c r="AL3778" t="str">
        <f>TEXT(Agricultural_Export_Analysis_Cleaned_Dataset[[#This Row],[Delivery_Date]],"yyyy")</f>
        <v>2025</v>
      </c>
      <c r="AM3778" t="str">
        <f>TEXT(Agricultural_Export_Analysis_Cleaned_Dataset[[#This Row],[Delivery_Date]],"mmm")</f>
        <v>Feb</v>
      </c>
      <c r="AN3778" t="str">
        <f>TEXT(Agricultural_Export_Analysis_Cleaned_Dataset[[#This Row],[Delivery_Date]],"ddd")</f>
        <v>Sun</v>
      </c>
      <c r="AO3778">
        <f>Agricultural_Export_Analysis_Cleaned_Dataset[[#This Row],[Delivery_Date]]-Agricultural_Export_Analysis_Cleaned_Dataset[[#This Row],[Ship_Date]]</f>
        <v>23</v>
      </c>
      <c r="AP3778">
        <f>Agricultural_Export_Analysis_Cleaned_Dataset[[#This Row],[Ship_Date]]-Agricultural_Export_Analysis_Cleaned_Dataset[[#This Row],[Order_Date]]</f>
        <v>5</v>
      </c>
      <c r="AQ3778" s="4" t="str">
        <f>TEXT(Agricultural_Export_Analysis_Cleaned_Dataset[[#This Row],[Order_Date]],"mmm yyyy")</f>
        <v>Jan 2025</v>
      </c>
    </row>
    <row r="3779" spans="1:43" x14ac:dyDescent="0.3">
      <c r="A3779" t="s">
        <v>6966</v>
      </c>
      <c r="B3779" t="s">
        <v>6967</v>
      </c>
      <c r="C3779" s="2">
        <v>45464</v>
      </c>
      <c r="D3779" s="2">
        <v>45473</v>
      </c>
      <c r="E3779" s="2">
        <v>45513</v>
      </c>
      <c r="F3779" t="s">
        <v>35</v>
      </c>
      <c r="G3779" t="s">
        <v>8933</v>
      </c>
      <c r="H3779" t="s">
        <v>74</v>
      </c>
      <c r="I3779" t="s">
        <v>118</v>
      </c>
      <c r="J3779" t="s">
        <v>39</v>
      </c>
      <c r="K3779" s="7">
        <v>15</v>
      </c>
      <c r="L3779" t="s">
        <v>70</v>
      </c>
      <c r="M3779" t="s">
        <v>48</v>
      </c>
      <c r="N3779" t="s">
        <v>49</v>
      </c>
      <c r="O3779">
        <v>599</v>
      </c>
      <c r="P3779" s="6">
        <v>265.29000000000002</v>
      </c>
      <c r="Q3779" s="6">
        <v>158908.71</v>
      </c>
      <c r="R3779" s="5">
        <v>0</v>
      </c>
      <c r="S3779" s="6">
        <v>158908.71</v>
      </c>
      <c r="T3779" s="6">
        <v>8300.0192999999999</v>
      </c>
      <c r="U3779" s="6">
        <v>105069.92</v>
      </c>
      <c r="V3779" s="6">
        <v>111.95</v>
      </c>
      <c r="W3779" s="6">
        <v>14037.59</v>
      </c>
      <c r="X3779" s="6">
        <v>31389.2307</v>
      </c>
      <c r="Y3779" s="5">
        <v>0.19752995746957799</v>
      </c>
      <c r="Z3779" t="s">
        <v>81</v>
      </c>
      <c r="AA3779" t="s">
        <v>150</v>
      </c>
      <c r="AB3779" t="s">
        <v>83</v>
      </c>
      <c r="AC3779" t="s">
        <v>43</v>
      </c>
      <c r="AD3779" t="s">
        <v>44</v>
      </c>
      <c r="AE3779" t="s">
        <v>58</v>
      </c>
      <c r="AF3779" t="str">
        <f>TEXT(Agricultural_Export_Analysis_Cleaned_Dataset[[#This Row],[Order_Date]],"mmm")</f>
        <v>Jun</v>
      </c>
      <c r="AG3779" t="str">
        <f>TEXT(Agricultural_Export_Analysis_Cleaned_Dataset[[#This Row],[Order_Date]],"yyyy")</f>
        <v>2024</v>
      </c>
      <c r="AH3779" t="str">
        <f>TEXT(Agricultural_Export_Analysis_Cleaned_Dataset[[#This Row],[Order_Date]],"ddd")</f>
        <v>Fri</v>
      </c>
      <c r="AI3779" t="str">
        <f>TEXT(Agricultural_Export_Analysis_Cleaned_Dataset[[#This Row],[Ship_Date]],"yyyy")</f>
        <v>2024</v>
      </c>
      <c r="AJ3779" t="str">
        <f>TEXT(Agricultural_Export_Analysis_Cleaned_Dataset[[#This Row],[Ship_Date]],"mmm")</f>
        <v>Jun</v>
      </c>
      <c r="AK3779" t="str">
        <f>TEXT(Agricultural_Export_Analysis_Cleaned_Dataset[[#This Row],[Ship_Date]],"ddd")</f>
        <v>Sun</v>
      </c>
      <c r="AL3779" t="str">
        <f>TEXT(Agricultural_Export_Analysis_Cleaned_Dataset[[#This Row],[Delivery_Date]],"yyyy")</f>
        <v>2024</v>
      </c>
      <c r="AM3779" t="str">
        <f>TEXT(Agricultural_Export_Analysis_Cleaned_Dataset[[#This Row],[Delivery_Date]],"mmm")</f>
        <v>Aug</v>
      </c>
      <c r="AN3779" t="str">
        <f>TEXT(Agricultural_Export_Analysis_Cleaned_Dataset[[#This Row],[Delivery_Date]],"ddd")</f>
        <v>Fri</v>
      </c>
      <c r="AO3779">
        <f>Agricultural_Export_Analysis_Cleaned_Dataset[[#This Row],[Delivery_Date]]-Agricultural_Export_Analysis_Cleaned_Dataset[[#This Row],[Ship_Date]]</f>
        <v>40</v>
      </c>
      <c r="AP3779">
        <f>Agricultural_Export_Analysis_Cleaned_Dataset[[#This Row],[Ship_Date]]-Agricultural_Export_Analysis_Cleaned_Dataset[[#This Row],[Order_Date]]</f>
        <v>9</v>
      </c>
      <c r="AQ3779" s="4" t="str">
        <f>TEXT(Agricultural_Export_Analysis_Cleaned_Dataset[[#This Row],[Order_Date]],"mmm yyyy")</f>
        <v>Jun 2024</v>
      </c>
    </row>
    <row r="3780" spans="1:43" x14ac:dyDescent="0.3">
      <c r="A3780" t="s">
        <v>6968</v>
      </c>
      <c r="B3780" t="s">
        <v>3782</v>
      </c>
      <c r="C3780" s="2">
        <v>45661</v>
      </c>
      <c r="D3780" s="2">
        <v>45669</v>
      </c>
      <c r="E3780" s="2">
        <v>45681</v>
      </c>
      <c r="F3780" t="s">
        <v>35</v>
      </c>
      <c r="G3780" t="s">
        <v>8934</v>
      </c>
      <c r="H3780" t="s">
        <v>37</v>
      </c>
      <c r="I3780" t="s">
        <v>97</v>
      </c>
      <c r="J3780" t="s">
        <v>112</v>
      </c>
      <c r="K3780" s="7">
        <v>2</v>
      </c>
      <c r="L3780" t="s">
        <v>80</v>
      </c>
      <c r="M3780" t="s">
        <v>107</v>
      </c>
      <c r="N3780" t="s">
        <v>108</v>
      </c>
      <c r="O3780">
        <v>1407</v>
      </c>
      <c r="P3780" s="6">
        <v>443.98</v>
      </c>
      <c r="Q3780" s="6">
        <v>624679.86</v>
      </c>
      <c r="R3780" s="5">
        <v>0.05</v>
      </c>
      <c r="S3780" s="6">
        <v>593445.86699999997</v>
      </c>
      <c r="T3780" s="6">
        <v>1341.43</v>
      </c>
      <c r="U3780" s="6">
        <v>333469.92</v>
      </c>
      <c r="V3780" s="6">
        <v>2143.5</v>
      </c>
      <c r="W3780" s="6">
        <v>58560.59</v>
      </c>
      <c r="X3780" s="6">
        <v>197930.427</v>
      </c>
      <c r="Y3780" s="5">
        <v>0.33352734934457001</v>
      </c>
      <c r="Z3780" t="s">
        <v>40</v>
      </c>
      <c r="AA3780" t="s">
        <v>64</v>
      </c>
      <c r="AB3780" t="s">
        <v>65</v>
      </c>
      <c r="AC3780" t="s">
        <v>76</v>
      </c>
      <c r="AD3780" t="s">
        <v>84</v>
      </c>
      <c r="AE3780" t="s">
        <v>67</v>
      </c>
      <c r="AF3780" t="str">
        <f>TEXT(Agricultural_Export_Analysis_Cleaned_Dataset[[#This Row],[Order_Date]],"mmm")</f>
        <v>Jan</v>
      </c>
      <c r="AG3780" t="str">
        <f>TEXT(Agricultural_Export_Analysis_Cleaned_Dataset[[#This Row],[Order_Date]],"yyyy")</f>
        <v>2025</v>
      </c>
      <c r="AH3780" t="str">
        <f>TEXT(Agricultural_Export_Analysis_Cleaned_Dataset[[#This Row],[Order_Date]],"ddd")</f>
        <v>Sat</v>
      </c>
      <c r="AI3780" t="str">
        <f>TEXT(Agricultural_Export_Analysis_Cleaned_Dataset[[#This Row],[Ship_Date]],"yyyy")</f>
        <v>2025</v>
      </c>
      <c r="AJ3780" t="str">
        <f>TEXT(Agricultural_Export_Analysis_Cleaned_Dataset[[#This Row],[Ship_Date]],"mmm")</f>
        <v>Jan</v>
      </c>
      <c r="AK3780" t="str">
        <f>TEXT(Agricultural_Export_Analysis_Cleaned_Dataset[[#This Row],[Ship_Date]],"ddd")</f>
        <v>Sun</v>
      </c>
      <c r="AL3780" t="str">
        <f>TEXT(Agricultural_Export_Analysis_Cleaned_Dataset[[#This Row],[Delivery_Date]],"yyyy")</f>
        <v>2025</v>
      </c>
      <c r="AM3780" t="str">
        <f>TEXT(Agricultural_Export_Analysis_Cleaned_Dataset[[#This Row],[Delivery_Date]],"mmm")</f>
        <v>Jan</v>
      </c>
      <c r="AN3780" t="str">
        <f>TEXT(Agricultural_Export_Analysis_Cleaned_Dataset[[#This Row],[Delivery_Date]],"ddd")</f>
        <v>Fri</v>
      </c>
      <c r="AO3780">
        <f>Agricultural_Export_Analysis_Cleaned_Dataset[[#This Row],[Delivery_Date]]-Agricultural_Export_Analysis_Cleaned_Dataset[[#This Row],[Ship_Date]]</f>
        <v>12</v>
      </c>
      <c r="AP3780">
        <f>Agricultural_Export_Analysis_Cleaned_Dataset[[#This Row],[Ship_Date]]-Agricultural_Export_Analysis_Cleaned_Dataset[[#This Row],[Order_Date]]</f>
        <v>8</v>
      </c>
      <c r="AQ3780" s="4" t="str">
        <f>TEXT(Agricultural_Export_Analysis_Cleaned_Dataset[[#This Row],[Order_Date]],"mmm yyyy")</f>
        <v>Jan 2025</v>
      </c>
    </row>
    <row r="3781" spans="1:43" x14ac:dyDescent="0.3">
      <c r="A3781" t="s">
        <v>6969</v>
      </c>
      <c r="B3781" t="s">
        <v>6970</v>
      </c>
      <c r="C3781" s="2">
        <v>45373</v>
      </c>
      <c r="D3781" s="2">
        <v>45376</v>
      </c>
      <c r="E3781" s="2">
        <v>45389</v>
      </c>
      <c r="F3781" t="s">
        <v>35</v>
      </c>
      <c r="G3781" t="s">
        <v>8933</v>
      </c>
      <c r="H3781" t="s">
        <v>37</v>
      </c>
      <c r="I3781" t="s">
        <v>38</v>
      </c>
      <c r="J3781" t="s">
        <v>39</v>
      </c>
      <c r="K3781" s="7">
        <v>4</v>
      </c>
      <c r="L3781" t="s">
        <v>135</v>
      </c>
      <c r="M3781" t="s">
        <v>130</v>
      </c>
      <c r="N3781" t="s">
        <v>131</v>
      </c>
      <c r="O3781">
        <v>344</v>
      </c>
      <c r="P3781" s="6">
        <v>208.79</v>
      </c>
      <c r="Q3781" s="6">
        <v>71823.759999999995</v>
      </c>
      <c r="R3781" s="5">
        <v>0.05</v>
      </c>
      <c r="S3781" s="6">
        <v>68232.572</v>
      </c>
      <c r="T3781" s="6">
        <v>13749.4</v>
      </c>
      <c r="U3781" s="6">
        <v>34124.97</v>
      </c>
      <c r="V3781" s="6">
        <v>1880.6</v>
      </c>
      <c r="W3781" s="6">
        <v>6995.96</v>
      </c>
      <c r="X3781" s="6">
        <v>11481.642</v>
      </c>
      <c r="Y3781" s="5">
        <v>0.16827215600197501</v>
      </c>
      <c r="Z3781" t="s">
        <v>40</v>
      </c>
      <c r="AA3781" t="s">
        <v>41</v>
      </c>
      <c r="AB3781" t="s">
        <v>83</v>
      </c>
      <c r="AC3781" t="s">
        <v>76</v>
      </c>
      <c r="AD3781" t="s">
        <v>44</v>
      </c>
      <c r="AE3781" t="s">
        <v>45</v>
      </c>
      <c r="AF3781" t="str">
        <f>TEXT(Agricultural_Export_Analysis_Cleaned_Dataset[[#This Row],[Order_Date]],"mmm")</f>
        <v>Mar</v>
      </c>
      <c r="AG3781" t="str">
        <f>TEXT(Agricultural_Export_Analysis_Cleaned_Dataset[[#This Row],[Order_Date]],"yyyy")</f>
        <v>2024</v>
      </c>
      <c r="AH3781" t="str">
        <f>TEXT(Agricultural_Export_Analysis_Cleaned_Dataset[[#This Row],[Order_Date]],"ddd")</f>
        <v>Fri</v>
      </c>
      <c r="AI3781" t="str">
        <f>TEXT(Agricultural_Export_Analysis_Cleaned_Dataset[[#This Row],[Ship_Date]],"yyyy")</f>
        <v>2024</v>
      </c>
      <c r="AJ3781" t="str">
        <f>TEXT(Agricultural_Export_Analysis_Cleaned_Dataset[[#This Row],[Ship_Date]],"mmm")</f>
        <v>Mar</v>
      </c>
      <c r="AK3781" t="str">
        <f>TEXT(Agricultural_Export_Analysis_Cleaned_Dataset[[#This Row],[Ship_Date]],"ddd")</f>
        <v>Mon</v>
      </c>
      <c r="AL3781" t="str">
        <f>TEXT(Agricultural_Export_Analysis_Cleaned_Dataset[[#This Row],[Delivery_Date]],"yyyy")</f>
        <v>2024</v>
      </c>
      <c r="AM3781" t="str">
        <f>TEXT(Agricultural_Export_Analysis_Cleaned_Dataset[[#This Row],[Delivery_Date]],"mmm")</f>
        <v>Apr</v>
      </c>
      <c r="AN3781" t="str">
        <f>TEXT(Agricultural_Export_Analysis_Cleaned_Dataset[[#This Row],[Delivery_Date]],"ddd")</f>
        <v>Sun</v>
      </c>
      <c r="AO3781">
        <f>Agricultural_Export_Analysis_Cleaned_Dataset[[#This Row],[Delivery_Date]]-Agricultural_Export_Analysis_Cleaned_Dataset[[#This Row],[Ship_Date]]</f>
        <v>13</v>
      </c>
      <c r="AP3781">
        <f>Agricultural_Export_Analysis_Cleaned_Dataset[[#This Row],[Ship_Date]]-Agricultural_Export_Analysis_Cleaned_Dataset[[#This Row],[Order_Date]]</f>
        <v>3</v>
      </c>
      <c r="AQ3781" s="4" t="str">
        <f>TEXT(Agricultural_Export_Analysis_Cleaned_Dataset[[#This Row],[Order_Date]],"mmm yyyy")</f>
        <v>Mar 2024</v>
      </c>
    </row>
    <row r="3782" spans="1:43" x14ac:dyDescent="0.3">
      <c r="A3782" t="s">
        <v>6971</v>
      </c>
      <c r="B3782" t="s">
        <v>2569</v>
      </c>
      <c r="C3782" s="2">
        <v>45507</v>
      </c>
      <c r="D3782" s="2">
        <v>45517</v>
      </c>
      <c r="E3782" s="2">
        <v>45543</v>
      </c>
      <c r="F3782" t="s">
        <v>35</v>
      </c>
      <c r="G3782" t="s">
        <v>8932</v>
      </c>
      <c r="H3782" t="s">
        <v>37</v>
      </c>
      <c r="I3782" t="s">
        <v>91</v>
      </c>
      <c r="J3782" t="s">
        <v>112</v>
      </c>
      <c r="K3782" s="7">
        <v>4</v>
      </c>
      <c r="L3782" t="s">
        <v>70</v>
      </c>
      <c r="M3782" t="s">
        <v>130</v>
      </c>
      <c r="N3782" t="s">
        <v>131</v>
      </c>
      <c r="O3782">
        <v>1626</v>
      </c>
      <c r="P3782" s="6">
        <v>179.27</v>
      </c>
      <c r="Q3782" s="6">
        <v>291493.02</v>
      </c>
      <c r="R3782" s="5">
        <v>0.15</v>
      </c>
      <c r="S3782" s="6">
        <v>247769.06700000001</v>
      </c>
      <c r="T3782" s="6">
        <v>7909.69</v>
      </c>
      <c r="U3782" s="6">
        <v>122175.22</v>
      </c>
      <c r="V3782" s="6">
        <v>1490.76</v>
      </c>
      <c r="W3782" s="6">
        <v>5528.88</v>
      </c>
      <c r="X3782" s="6">
        <v>110664.51700000001</v>
      </c>
      <c r="Y3782" s="5">
        <v>0.44664379754878802</v>
      </c>
      <c r="Z3782" t="s">
        <v>103</v>
      </c>
      <c r="AA3782" t="s">
        <v>177</v>
      </c>
      <c r="AB3782" t="s">
        <v>83</v>
      </c>
      <c r="AC3782" t="s">
        <v>76</v>
      </c>
      <c r="AD3782" t="s">
        <v>77</v>
      </c>
      <c r="AE3782" t="s">
        <v>45</v>
      </c>
      <c r="AF3782" t="str">
        <f>TEXT(Agricultural_Export_Analysis_Cleaned_Dataset[[#This Row],[Order_Date]],"mmm")</f>
        <v>Aug</v>
      </c>
      <c r="AG3782" t="str">
        <f>TEXT(Agricultural_Export_Analysis_Cleaned_Dataset[[#This Row],[Order_Date]],"yyyy")</f>
        <v>2024</v>
      </c>
      <c r="AH3782" t="str">
        <f>TEXT(Agricultural_Export_Analysis_Cleaned_Dataset[[#This Row],[Order_Date]],"ddd")</f>
        <v>Sat</v>
      </c>
      <c r="AI3782" t="str">
        <f>TEXT(Agricultural_Export_Analysis_Cleaned_Dataset[[#This Row],[Ship_Date]],"yyyy")</f>
        <v>2024</v>
      </c>
      <c r="AJ3782" t="str">
        <f>TEXT(Agricultural_Export_Analysis_Cleaned_Dataset[[#This Row],[Ship_Date]],"mmm")</f>
        <v>Aug</v>
      </c>
      <c r="AK3782" t="str">
        <f>TEXT(Agricultural_Export_Analysis_Cleaned_Dataset[[#This Row],[Ship_Date]],"ddd")</f>
        <v>Tue</v>
      </c>
      <c r="AL3782" t="str">
        <f>TEXT(Agricultural_Export_Analysis_Cleaned_Dataset[[#This Row],[Delivery_Date]],"yyyy")</f>
        <v>2024</v>
      </c>
      <c r="AM3782" t="str">
        <f>TEXT(Agricultural_Export_Analysis_Cleaned_Dataset[[#This Row],[Delivery_Date]],"mmm")</f>
        <v>Sep</v>
      </c>
      <c r="AN3782" t="str">
        <f>TEXT(Agricultural_Export_Analysis_Cleaned_Dataset[[#This Row],[Delivery_Date]],"ddd")</f>
        <v>Sun</v>
      </c>
      <c r="AO3782">
        <f>Agricultural_Export_Analysis_Cleaned_Dataset[[#This Row],[Delivery_Date]]-Agricultural_Export_Analysis_Cleaned_Dataset[[#This Row],[Ship_Date]]</f>
        <v>26</v>
      </c>
      <c r="AP3782">
        <f>Agricultural_Export_Analysis_Cleaned_Dataset[[#This Row],[Ship_Date]]-Agricultural_Export_Analysis_Cleaned_Dataset[[#This Row],[Order_Date]]</f>
        <v>10</v>
      </c>
      <c r="AQ3782" s="4" t="str">
        <f>TEXT(Agricultural_Export_Analysis_Cleaned_Dataset[[#This Row],[Order_Date]],"mmm yyyy")</f>
        <v>Aug 2024</v>
      </c>
    </row>
    <row r="3783" spans="1:43" x14ac:dyDescent="0.3">
      <c r="A3783" t="s">
        <v>6972</v>
      </c>
      <c r="B3783" t="s">
        <v>2261</v>
      </c>
      <c r="C3783" s="2">
        <v>45452</v>
      </c>
      <c r="D3783" s="2">
        <v>45460</v>
      </c>
      <c r="E3783" s="2">
        <v>45469</v>
      </c>
      <c r="F3783" t="s">
        <v>35</v>
      </c>
      <c r="G3783" t="s">
        <v>117</v>
      </c>
      <c r="H3783" t="s">
        <v>74</v>
      </c>
      <c r="I3783" t="s">
        <v>91</v>
      </c>
      <c r="J3783" t="s">
        <v>112</v>
      </c>
      <c r="K3783" s="7">
        <v>4</v>
      </c>
      <c r="L3783" t="s">
        <v>32</v>
      </c>
      <c r="M3783" t="s">
        <v>140</v>
      </c>
      <c r="N3783" t="s">
        <v>49</v>
      </c>
      <c r="O3783">
        <v>1537</v>
      </c>
      <c r="P3783" s="6">
        <v>367.7</v>
      </c>
      <c r="Q3783" s="6">
        <v>565154.9</v>
      </c>
      <c r="R3783" s="5">
        <v>0.05</v>
      </c>
      <c r="S3783" s="6">
        <v>536897.15500000003</v>
      </c>
      <c r="T3783" s="6">
        <v>11341.07</v>
      </c>
      <c r="U3783" s="6">
        <v>261272.34</v>
      </c>
      <c r="V3783" s="6">
        <v>215.09</v>
      </c>
      <c r="W3783" s="6">
        <v>38765.86</v>
      </c>
      <c r="X3783" s="6">
        <v>225302.79500000001</v>
      </c>
      <c r="Y3783" s="5">
        <v>0.41963864569183601</v>
      </c>
      <c r="Z3783" t="s">
        <v>81</v>
      </c>
      <c r="AA3783" t="s">
        <v>150</v>
      </c>
      <c r="AB3783" t="s">
        <v>56</v>
      </c>
      <c r="AC3783" t="s">
        <v>76</v>
      </c>
      <c r="AD3783" t="s">
        <v>57</v>
      </c>
      <c r="AE3783" t="s">
        <v>58</v>
      </c>
      <c r="AF3783" t="str">
        <f>TEXT(Agricultural_Export_Analysis_Cleaned_Dataset[[#This Row],[Order_Date]],"mmm")</f>
        <v>Jun</v>
      </c>
      <c r="AG3783" t="str">
        <f>TEXT(Agricultural_Export_Analysis_Cleaned_Dataset[[#This Row],[Order_Date]],"yyyy")</f>
        <v>2024</v>
      </c>
      <c r="AH3783" t="str">
        <f>TEXT(Agricultural_Export_Analysis_Cleaned_Dataset[[#This Row],[Order_Date]],"ddd")</f>
        <v>Sun</v>
      </c>
      <c r="AI3783" t="str">
        <f>TEXT(Agricultural_Export_Analysis_Cleaned_Dataset[[#This Row],[Ship_Date]],"yyyy")</f>
        <v>2024</v>
      </c>
      <c r="AJ3783" t="str">
        <f>TEXT(Agricultural_Export_Analysis_Cleaned_Dataset[[#This Row],[Ship_Date]],"mmm")</f>
        <v>Jun</v>
      </c>
      <c r="AK3783" t="str">
        <f>TEXT(Agricultural_Export_Analysis_Cleaned_Dataset[[#This Row],[Ship_Date]],"ddd")</f>
        <v>Mon</v>
      </c>
      <c r="AL3783" t="str">
        <f>TEXT(Agricultural_Export_Analysis_Cleaned_Dataset[[#This Row],[Delivery_Date]],"yyyy")</f>
        <v>2024</v>
      </c>
      <c r="AM3783" t="str">
        <f>TEXT(Agricultural_Export_Analysis_Cleaned_Dataset[[#This Row],[Delivery_Date]],"mmm")</f>
        <v>Jun</v>
      </c>
      <c r="AN3783" t="str">
        <f>TEXT(Agricultural_Export_Analysis_Cleaned_Dataset[[#This Row],[Delivery_Date]],"ddd")</f>
        <v>Wed</v>
      </c>
      <c r="AO3783">
        <f>Agricultural_Export_Analysis_Cleaned_Dataset[[#This Row],[Delivery_Date]]-Agricultural_Export_Analysis_Cleaned_Dataset[[#This Row],[Ship_Date]]</f>
        <v>9</v>
      </c>
      <c r="AP3783">
        <f>Agricultural_Export_Analysis_Cleaned_Dataset[[#This Row],[Ship_Date]]-Agricultural_Export_Analysis_Cleaned_Dataset[[#This Row],[Order_Date]]</f>
        <v>8</v>
      </c>
      <c r="AQ3783" s="4" t="str">
        <f>TEXT(Agricultural_Export_Analysis_Cleaned_Dataset[[#This Row],[Order_Date]],"mmm yyyy")</f>
        <v>Jun 2024</v>
      </c>
    </row>
    <row r="3784" spans="1:43" x14ac:dyDescent="0.3">
      <c r="A3784" t="s">
        <v>6973</v>
      </c>
      <c r="B3784" t="s">
        <v>6289</v>
      </c>
      <c r="C3784" s="2">
        <v>45672</v>
      </c>
      <c r="D3784" s="2">
        <v>45674</v>
      </c>
      <c r="E3784" s="2">
        <v>45687</v>
      </c>
      <c r="F3784" t="s">
        <v>35</v>
      </c>
      <c r="G3784" t="s">
        <v>8933</v>
      </c>
      <c r="H3784" t="s">
        <v>51</v>
      </c>
      <c r="I3784" t="s">
        <v>91</v>
      </c>
      <c r="J3784" t="s">
        <v>53</v>
      </c>
      <c r="K3784" s="7">
        <v>7</v>
      </c>
      <c r="L3784" t="s">
        <v>32</v>
      </c>
      <c r="M3784" t="s">
        <v>48</v>
      </c>
      <c r="N3784" t="s">
        <v>49</v>
      </c>
      <c r="O3784">
        <v>1136</v>
      </c>
      <c r="P3784" s="6">
        <v>72.97</v>
      </c>
      <c r="Q3784" s="6">
        <v>82893.919999999998</v>
      </c>
      <c r="R3784" s="5">
        <v>0.1</v>
      </c>
      <c r="S3784" s="6">
        <v>74604.528000000006</v>
      </c>
      <c r="T3784" s="6">
        <v>6977.65</v>
      </c>
      <c r="U3784" s="6">
        <v>53008.53</v>
      </c>
      <c r="V3784" s="6">
        <v>1343.54</v>
      </c>
      <c r="W3784" s="6">
        <v>6530.53</v>
      </c>
      <c r="X3784" s="6">
        <v>6744.2780000000002</v>
      </c>
      <c r="Y3784" s="5">
        <v>9.0400384276943704E-2</v>
      </c>
      <c r="Z3784" t="s">
        <v>40</v>
      </c>
      <c r="AA3784" t="s">
        <v>64</v>
      </c>
      <c r="AB3784" t="s">
        <v>42</v>
      </c>
      <c r="AC3784" t="s">
        <v>76</v>
      </c>
      <c r="AD3784" t="s">
        <v>93</v>
      </c>
      <c r="AE3784" t="s">
        <v>67</v>
      </c>
      <c r="AF3784" t="str">
        <f>TEXT(Agricultural_Export_Analysis_Cleaned_Dataset[[#This Row],[Order_Date]],"mmm")</f>
        <v>Jan</v>
      </c>
      <c r="AG3784" t="str">
        <f>TEXT(Agricultural_Export_Analysis_Cleaned_Dataset[[#This Row],[Order_Date]],"yyyy")</f>
        <v>2025</v>
      </c>
      <c r="AH3784" t="str">
        <f>TEXT(Agricultural_Export_Analysis_Cleaned_Dataset[[#This Row],[Order_Date]],"ddd")</f>
        <v>Wed</v>
      </c>
      <c r="AI3784" t="str">
        <f>TEXT(Agricultural_Export_Analysis_Cleaned_Dataset[[#This Row],[Ship_Date]],"yyyy")</f>
        <v>2025</v>
      </c>
      <c r="AJ3784" t="str">
        <f>TEXT(Agricultural_Export_Analysis_Cleaned_Dataset[[#This Row],[Ship_Date]],"mmm")</f>
        <v>Jan</v>
      </c>
      <c r="AK3784" t="str">
        <f>TEXT(Agricultural_Export_Analysis_Cleaned_Dataset[[#This Row],[Ship_Date]],"ddd")</f>
        <v>Fri</v>
      </c>
      <c r="AL3784" t="str">
        <f>TEXT(Agricultural_Export_Analysis_Cleaned_Dataset[[#This Row],[Delivery_Date]],"yyyy")</f>
        <v>2025</v>
      </c>
      <c r="AM3784" t="str">
        <f>TEXT(Agricultural_Export_Analysis_Cleaned_Dataset[[#This Row],[Delivery_Date]],"mmm")</f>
        <v>Jan</v>
      </c>
      <c r="AN3784" t="str">
        <f>TEXT(Agricultural_Export_Analysis_Cleaned_Dataset[[#This Row],[Delivery_Date]],"ddd")</f>
        <v>Thu</v>
      </c>
      <c r="AO3784">
        <f>Agricultural_Export_Analysis_Cleaned_Dataset[[#This Row],[Delivery_Date]]-Agricultural_Export_Analysis_Cleaned_Dataset[[#This Row],[Ship_Date]]</f>
        <v>13</v>
      </c>
      <c r="AP3784">
        <f>Agricultural_Export_Analysis_Cleaned_Dataset[[#This Row],[Ship_Date]]-Agricultural_Export_Analysis_Cleaned_Dataset[[#This Row],[Order_Date]]</f>
        <v>2</v>
      </c>
      <c r="AQ3784" s="4" t="str">
        <f>TEXT(Agricultural_Export_Analysis_Cleaned_Dataset[[#This Row],[Order_Date]],"mmm yyyy")</f>
        <v>Jan 2025</v>
      </c>
    </row>
    <row r="3785" spans="1:43" x14ac:dyDescent="0.3">
      <c r="A3785" t="s">
        <v>6974</v>
      </c>
      <c r="B3785" t="s">
        <v>818</v>
      </c>
      <c r="C3785" s="2">
        <v>45916</v>
      </c>
      <c r="D3785" s="2">
        <v>45917</v>
      </c>
      <c r="E3785" s="2">
        <v>45938</v>
      </c>
      <c r="F3785" t="s">
        <v>35</v>
      </c>
      <c r="G3785" t="s">
        <v>8934</v>
      </c>
      <c r="H3785" t="s">
        <v>37</v>
      </c>
      <c r="I3785" t="s">
        <v>97</v>
      </c>
      <c r="J3785" t="s">
        <v>53</v>
      </c>
      <c r="K3785" s="7">
        <v>7</v>
      </c>
      <c r="L3785" t="s">
        <v>80</v>
      </c>
      <c r="M3785" t="s">
        <v>33</v>
      </c>
      <c r="N3785" t="s">
        <v>34</v>
      </c>
      <c r="O3785">
        <v>797</v>
      </c>
      <c r="P3785" s="6">
        <v>60.53</v>
      </c>
      <c r="Q3785" s="6">
        <v>48242.41</v>
      </c>
      <c r="R3785" s="5">
        <v>0.15</v>
      </c>
      <c r="S3785" s="6">
        <v>41006.048499999997</v>
      </c>
      <c r="T3785" s="6">
        <v>4068.32</v>
      </c>
      <c r="U3785" s="6">
        <v>27794.07</v>
      </c>
      <c r="V3785" s="6">
        <v>1284.68</v>
      </c>
      <c r="W3785" s="6">
        <v>3082.93</v>
      </c>
      <c r="X3785" s="6">
        <v>4776.0484999999999</v>
      </c>
      <c r="Y3785" s="5">
        <v>0.11647180537281</v>
      </c>
      <c r="Z3785" t="s">
        <v>103</v>
      </c>
      <c r="AA3785" t="s">
        <v>104</v>
      </c>
      <c r="AB3785" t="s">
        <v>42</v>
      </c>
      <c r="AC3785" t="s">
        <v>66</v>
      </c>
      <c r="AD3785" t="s">
        <v>57</v>
      </c>
      <c r="AE3785" t="s">
        <v>67</v>
      </c>
      <c r="AF3785" t="str">
        <f>TEXT(Agricultural_Export_Analysis_Cleaned_Dataset[[#This Row],[Order_Date]],"mmm")</f>
        <v>Sep</v>
      </c>
      <c r="AG3785" t="str">
        <f>TEXT(Agricultural_Export_Analysis_Cleaned_Dataset[[#This Row],[Order_Date]],"yyyy")</f>
        <v>2025</v>
      </c>
      <c r="AH3785" t="str">
        <f>TEXT(Agricultural_Export_Analysis_Cleaned_Dataset[[#This Row],[Order_Date]],"ddd")</f>
        <v>Tue</v>
      </c>
      <c r="AI3785" t="str">
        <f>TEXT(Agricultural_Export_Analysis_Cleaned_Dataset[[#This Row],[Ship_Date]],"yyyy")</f>
        <v>2025</v>
      </c>
      <c r="AJ3785" t="str">
        <f>TEXT(Agricultural_Export_Analysis_Cleaned_Dataset[[#This Row],[Ship_Date]],"mmm")</f>
        <v>Sep</v>
      </c>
      <c r="AK3785" t="str">
        <f>TEXT(Agricultural_Export_Analysis_Cleaned_Dataset[[#This Row],[Ship_Date]],"ddd")</f>
        <v>Wed</v>
      </c>
      <c r="AL3785" t="str">
        <f>TEXT(Agricultural_Export_Analysis_Cleaned_Dataset[[#This Row],[Delivery_Date]],"yyyy")</f>
        <v>2025</v>
      </c>
      <c r="AM3785" t="str">
        <f>TEXT(Agricultural_Export_Analysis_Cleaned_Dataset[[#This Row],[Delivery_Date]],"mmm")</f>
        <v>Oct</v>
      </c>
      <c r="AN3785" t="str">
        <f>TEXT(Agricultural_Export_Analysis_Cleaned_Dataset[[#This Row],[Delivery_Date]],"ddd")</f>
        <v>Wed</v>
      </c>
      <c r="AO3785">
        <f>Agricultural_Export_Analysis_Cleaned_Dataset[[#This Row],[Delivery_Date]]-Agricultural_Export_Analysis_Cleaned_Dataset[[#This Row],[Ship_Date]]</f>
        <v>21</v>
      </c>
      <c r="AP3785">
        <f>Agricultural_Export_Analysis_Cleaned_Dataset[[#This Row],[Ship_Date]]-Agricultural_Export_Analysis_Cleaned_Dataset[[#This Row],[Order_Date]]</f>
        <v>1</v>
      </c>
      <c r="AQ3785" s="4" t="str">
        <f>TEXT(Agricultural_Export_Analysis_Cleaned_Dataset[[#This Row],[Order_Date]],"mmm yyyy")</f>
        <v>Sep 2025</v>
      </c>
    </row>
    <row r="3786" spans="1:43" x14ac:dyDescent="0.3">
      <c r="A3786" t="s">
        <v>6975</v>
      </c>
      <c r="B3786" t="s">
        <v>6976</v>
      </c>
      <c r="C3786" s="2">
        <v>45624</v>
      </c>
      <c r="D3786" s="2">
        <v>45631</v>
      </c>
      <c r="E3786" s="2">
        <v>45636</v>
      </c>
      <c r="F3786" t="s">
        <v>35</v>
      </c>
      <c r="G3786" t="s">
        <v>132</v>
      </c>
      <c r="H3786" t="s">
        <v>37</v>
      </c>
      <c r="I3786" t="s">
        <v>38</v>
      </c>
      <c r="J3786" t="s">
        <v>63</v>
      </c>
      <c r="K3786" s="7">
        <v>0</v>
      </c>
      <c r="L3786" t="s">
        <v>135</v>
      </c>
      <c r="M3786" t="s">
        <v>140</v>
      </c>
      <c r="N3786" t="s">
        <v>49</v>
      </c>
      <c r="O3786">
        <v>1286</v>
      </c>
      <c r="P3786" s="6">
        <v>367.45</v>
      </c>
      <c r="Q3786" s="6">
        <v>472540.7</v>
      </c>
      <c r="R3786" s="5">
        <v>0.05</v>
      </c>
      <c r="S3786" s="6">
        <v>448913.66499999998</v>
      </c>
      <c r="T3786" s="6">
        <v>3125.23</v>
      </c>
      <c r="U3786" s="6">
        <v>282474.48</v>
      </c>
      <c r="V3786" s="6">
        <v>2330.98</v>
      </c>
      <c r="W3786" s="6">
        <v>53091.37</v>
      </c>
      <c r="X3786" s="6">
        <v>107891.605</v>
      </c>
      <c r="Y3786" s="5">
        <v>0.24033932003384201</v>
      </c>
      <c r="Z3786" t="s">
        <v>54</v>
      </c>
      <c r="AA3786" t="s">
        <v>92</v>
      </c>
      <c r="AB3786" t="s">
        <v>42</v>
      </c>
      <c r="AC3786" t="s">
        <v>66</v>
      </c>
      <c r="AD3786" t="s">
        <v>93</v>
      </c>
      <c r="AE3786" t="s">
        <v>67</v>
      </c>
      <c r="AF3786" t="str">
        <f>TEXT(Agricultural_Export_Analysis_Cleaned_Dataset[[#This Row],[Order_Date]],"mmm")</f>
        <v>Nov</v>
      </c>
      <c r="AG3786" t="str">
        <f>TEXT(Agricultural_Export_Analysis_Cleaned_Dataset[[#This Row],[Order_Date]],"yyyy")</f>
        <v>2024</v>
      </c>
      <c r="AH3786" t="str">
        <f>TEXT(Agricultural_Export_Analysis_Cleaned_Dataset[[#This Row],[Order_Date]],"ddd")</f>
        <v>Thu</v>
      </c>
      <c r="AI3786" t="str">
        <f>TEXT(Agricultural_Export_Analysis_Cleaned_Dataset[[#This Row],[Ship_Date]],"yyyy")</f>
        <v>2024</v>
      </c>
      <c r="AJ3786" t="str">
        <f>TEXT(Agricultural_Export_Analysis_Cleaned_Dataset[[#This Row],[Ship_Date]],"mmm")</f>
        <v>Dec</v>
      </c>
      <c r="AK3786" t="str">
        <f>TEXT(Agricultural_Export_Analysis_Cleaned_Dataset[[#This Row],[Ship_Date]],"ddd")</f>
        <v>Thu</v>
      </c>
      <c r="AL3786" t="str">
        <f>TEXT(Agricultural_Export_Analysis_Cleaned_Dataset[[#This Row],[Delivery_Date]],"yyyy")</f>
        <v>2024</v>
      </c>
      <c r="AM3786" t="str">
        <f>TEXT(Agricultural_Export_Analysis_Cleaned_Dataset[[#This Row],[Delivery_Date]],"mmm")</f>
        <v>Dec</v>
      </c>
      <c r="AN3786" t="str">
        <f>TEXT(Agricultural_Export_Analysis_Cleaned_Dataset[[#This Row],[Delivery_Date]],"ddd")</f>
        <v>Tue</v>
      </c>
      <c r="AO3786">
        <f>Agricultural_Export_Analysis_Cleaned_Dataset[[#This Row],[Delivery_Date]]-Agricultural_Export_Analysis_Cleaned_Dataset[[#This Row],[Ship_Date]]</f>
        <v>5</v>
      </c>
      <c r="AP3786">
        <f>Agricultural_Export_Analysis_Cleaned_Dataset[[#This Row],[Ship_Date]]-Agricultural_Export_Analysis_Cleaned_Dataset[[#This Row],[Order_Date]]</f>
        <v>7</v>
      </c>
      <c r="AQ3786" s="4" t="str">
        <f>TEXT(Agricultural_Export_Analysis_Cleaned_Dataset[[#This Row],[Order_Date]],"mmm yyyy")</f>
        <v>Nov 2024</v>
      </c>
    </row>
    <row r="3787" spans="1:43" x14ac:dyDescent="0.3">
      <c r="A3787" t="s">
        <v>6977</v>
      </c>
      <c r="B3787" t="s">
        <v>6978</v>
      </c>
      <c r="C3787" s="2">
        <v>45335</v>
      </c>
      <c r="D3787" s="2">
        <v>45342</v>
      </c>
      <c r="E3787" s="2">
        <v>45350</v>
      </c>
      <c r="F3787" t="s">
        <v>35</v>
      </c>
      <c r="G3787" t="s">
        <v>8934</v>
      </c>
      <c r="H3787" t="s">
        <v>37</v>
      </c>
      <c r="I3787" t="s">
        <v>97</v>
      </c>
      <c r="J3787" t="s">
        <v>63</v>
      </c>
      <c r="K3787" s="7">
        <v>0</v>
      </c>
      <c r="L3787" t="s">
        <v>80</v>
      </c>
      <c r="M3787" t="s">
        <v>88</v>
      </c>
      <c r="N3787" t="s">
        <v>89</v>
      </c>
      <c r="O3787">
        <v>1315</v>
      </c>
      <c r="P3787" s="6">
        <v>411.48</v>
      </c>
      <c r="Q3787" s="6">
        <v>541096.19999999995</v>
      </c>
      <c r="R3787" s="5">
        <v>0.15</v>
      </c>
      <c r="S3787" s="6">
        <v>459931.77</v>
      </c>
      <c r="T3787" s="6">
        <v>6963.29</v>
      </c>
      <c r="U3787" s="6">
        <v>317667.07</v>
      </c>
      <c r="V3787" s="6">
        <v>2692.96</v>
      </c>
      <c r="W3787" s="6">
        <v>50958.81</v>
      </c>
      <c r="X3787" s="6">
        <v>81649.64</v>
      </c>
      <c r="Y3787" s="5">
        <v>0.177525549061331</v>
      </c>
      <c r="Z3787" t="s">
        <v>40</v>
      </c>
      <c r="AA3787" t="s">
        <v>147</v>
      </c>
      <c r="AB3787" t="s">
        <v>42</v>
      </c>
      <c r="AC3787" t="s">
        <v>43</v>
      </c>
      <c r="AD3787" t="s">
        <v>77</v>
      </c>
      <c r="AE3787" t="s">
        <v>58</v>
      </c>
      <c r="AF3787" t="str">
        <f>TEXT(Agricultural_Export_Analysis_Cleaned_Dataset[[#This Row],[Order_Date]],"mmm")</f>
        <v>Feb</v>
      </c>
      <c r="AG3787" t="str">
        <f>TEXT(Agricultural_Export_Analysis_Cleaned_Dataset[[#This Row],[Order_Date]],"yyyy")</f>
        <v>2024</v>
      </c>
      <c r="AH3787" t="str">
        <f>TEXT(Agricultural_Export_Analysis_Cleaned_Dataset[[#This Row],[Order_Date]],"ddd")</f>
        <v>Tue</v>
      </c>
      <c r="AI3787" t="str">
        <f>TEXT(Agricultural_Export_Analysis_Cleaned_Dataset[[#This Row],[Ship_Date]],"yyyy")</f>
        <v>2024</v>
      </c>
      <c r="AJ3787" t="str">
        <f>TEXT(Agricultural_Export_Analysis_Cleaned_Dataset[[#This Row],[Ship_Date]],"mmm")</f>
        <v>Feb</v>
      </c>
      <c r="AK3787" t="str">
        <f>TEXT(Agricultural_Export_Analysis_Cleaned_Dataset[[#This Row],[Ship_Date]],"ddd")</f>
        <v>Tue</v>
      </c>
      <c r="AL3787" t="str">
        <f>TEXT(Agricultural_Export_Analysis_Cleaned_Dataset[[#This Row],[Delivery_Date]],"yyyy")</f>
        <v>2024</v>
      </c>
      <c r="AM3787" t="str">
        <f>TEXT(Agricultural_Export_Analysis_Cleaned_Dataset[[#This Row],[Delivery_Date]],"mmm")</f>
        <v>Feb</v>
      </c>
      <c r="AN3787" t="str">
        <f>TEXT(Agricultural_Export_Analysis_Cleaned_Dataset[[#This Row],[Delivery_Date]],"ddd")</f>
        <v>Wed</v>
      </c>
      <c r="AO3787">
        <f>Agricultural_Export_Analysis_Cleaned_Dataset[[#This Row],[Delivery_Date]]-Agricultural_Export_Analysis_Cleaned_Dataset[[#This Row],[Ship_Date]]</f>
        <v>8</v>
      </c>
      <c r="AP3787">
        <f>Agricultural_Export_Analysis_Cleaned_Dataset[[#This Row],[Ship_Date]]-Agricultural_Export_Analysis_Cleaned_Dataset[[#This Row],[Order_Date]]</f>
        <v>7</v>
      </c>
      <c r="AQ3787" s="4" t="str">
        <f>TEXT(Agricultural_Export_Analysis_Cleaned_Dataset[[#This Row],[Order_Date]],"mmm yyyy")</f>
        <v>Feb 2024</v>
      </c>
    </row>
    <row r="3788" spans="1:43" x14ac:dyDescent="0.3">
      <c r="A3788" t="s">
        <v>6979</v>
      </c>
      <c r="B3788" t="s">
        <v>6980</v>
      </c>
      <c r="C3788" s="2">
        <v>45732</v>
      </c>
      <c r="D3788" s="2">
        <v>45738</v>
      </c>
      <c r="E3788" s="2">
        <v>45754</v>
      </c>
      <c r="F3788" t="s">
        <v>35</v>
      </c>
      <c r="G3788" t="s">
        <v>8932</v>
      </c>
      <c r="H3788" t="s">
        <v>74</v>
      </c>
      <c r="I3788" t="s">
        <v>91</v>
      </c>
      <c r="J3788" t="s">
        <v>39</v>
      </c>
      <c r="K3788" s="7">
        <v>10</v>
      </c>
      <c r="L3788" t="s">
        <v>70</v>
      </c>
      <c r="M3788" t="s">
        <v>71</v>
      </c>
      <c r="N3788" t="s">
        <v>72</v>
      </c>
      <c r="O3788">
        <v>1503</v>
      </c>
      <c r="P3788" s="6">
        <v>166.3</v>
      </c>
      <c r="Q3788" s="6">
        <v>249948.9</v>
      </c>
      <c r="R3788" s="5">
        <v>0.05</v>
      </c>
      <c r="S3788" s="6">
        <v>237451.45499999999</v>
      </c>
      <c r="T3788" s="6">
        <v>10950.91</v>
      </c>
      <c r="U3788" s="6">
        <v>155864.26</v>
      </c>
      <c r="V3788" s="6">
        <v>852.39</v>
      </c>
      <c r="W3788" s="6">
        <v>9682.39</v>
      </c>
      <c r="X3788" s="6">
        <v>60101.504999999997</v>
      </c>
      <c r="Y3788" s="5">
        <v>0.25311070424900101</v>
      </c>
      <c r="Z3788" t="s">
        <v>40</v>
      </c>
      <c r="AA3788" t="s">
        <v>41</v>
      </c>
      <c r="AB3788" t="s">
        <v>42</v>
      </c>
      <c r="AC3788" t="s">
        <v>76</v>
      </c>
      <c r="AD3788" t="s">
        <v>98</v>
      </c>
      <c r="AE3788" t="s">
        <v>67</v>
      </c>
      <c r="AF3788" t="str">
        <f>TEXT(Agricultural_Export_Analysis_Cleaned_Dataset[[#This Row],[Order_Date]],"mmm")</f>
        <v>Mar</v>
      </c>
      <c r="AG3788" t="str">
        <f>TEXT(Agricultural_Export_Analysis_Cleaned_Dataset[[#This Row],[Order_Date]],"yyyy")</f>
        <v>2025</v>
      </c>
      <c r="AH3788" t="str">
        <f>TEXT(Agricultural_Export_Analysis_Cleaned_Dataset[[#This Row],[Order_Date]],"ddd")</f>
        <v>Sun</v>
      </c>
      <c r="AI3788" t="str">
        <f>TEXT(Agricultural_Export_Analysis_Cleaned_Dataset[[#This Row],[Ship_Date]],"yyyy")</f>
        <v>2025</v>
      </c>
      <c r="AJ3788" t="str">
        <f>TEXT(Agricultural_Export_Analysis_Cleaned_Dataset[[#This Row],[Ship_Date]],"mmm")</f>
        <v>Mar</v>
      </c>
      <c r="AK3788" t="str">
        <f>TEXT(Agricultural_Export_Analysis_Cleaned_Dataset[[#This Row],[Ship_Date]],"ddd")</f>
        <v>Sat</v>
      </c>
      <c r="AL3788" t="str">
        <f>TEXT(Agricultural_Export_Analysis_Cleaned_Dataset[[#This Row],[Delivery_Date]],"yyyy")</f>
        <v>2025</v>
      </c>
      <c r="AM3788" t="str">
        <f>TEXT(Agricultural_Export_Analysis_Cleaned_Dataset[[#This Row],[Delivery_Date]],"mmm")</f>
        <v>Apr</v>
      </c>
      <c r="AN3788" t="str">
        <f>TEXT(Agricultural_Export_Analysis_Cleaned_Dataset[[#This Row],[Delivery_Date]],"ddd")</f>
        <v>Mon</v>
      </c>
      <c r="AO3788">
        <f>Agricultural_Export_Analysis_Cleaned_Dataset[[#This Row],[Delivery_Date]]-Agricultural_Export_Analysis_Cleaned_Dataset[[#This Row],[Ship_Date]]</f>
        <v>16</v>
      </c>
      <c r="AP3788">
        <f>Agricultural_Export_Analysis_Cleaned_Dataset[[#This Row],[Ship_Date]]-Agricultural_Export_Analysis_Cleaned_Dataset[[#This Row],[Order_Date]]</f>
        <v>6</v>
      </c>
      <c r="AQ3788" s="4" t="str">
        <f>TEXT(Agricultural_Export_Analysis_Cleaned_Dataset[[#This Row],[Order_Date]],"mmm yyyy")</f>
        <v>Mar 2025</v>
      </c>
    </row>
    <row r="3789" spans="1:43" x14ac:dyDescent="0.3">
      <c r="A3789" t="s">
        <v>6981</v>
      </c>
      <c r="B3789" t="s">
        <v>5925</v>
      </c>
      <c r="C3789" s="2">
        <v>45524</v>
      </c>
      <c r="D3789" s="2">
        <v>45534</v>
      </c>
      <c r="E3789" s="2">
        <v>45558</v>
      </c>
      <c r="F3789" t="s">
        <v>35</v>
      </c>
      <c r="G3789" t="s">
        <v>73</v>
      </c>
      <c r="H3789" t="s">
        <v>37</v>
      </c>
      <c r="I3789" t="s">
        <v>38</v>
      </c>
      <c r="J3789" t="s">
        <v>112</v>
      </c>
      <c r="K3789" s="7">
        <v>15</v>
      </c>
      <c r="L3789" t="s">
        <v>87</v>
      </c>
      <c r="M3789" t="s">
        <v>88</v>
      </c>
      <c r="N3789" t="s">
        <v>89</v>
      </c>
      <c r="O3789">
        <v>1090</v>
      </c>
      <c r="P3789" s="6">
        <v>99.34</v>
      </c>
      <c r="Q3789" s="6">
        <v>108280.6</v>
      </c>
      <c r="R3789" s="5">
        <v>0.1</v>
      </c>
      <c r="S3789" s="6">
        <v>97452.54</v>
      </c>
      <c r="T3789" s="6">
        <v>6049.89</v>
      </c>
      <c r="U3789" s="6">
        <v>60920.800000000003</v>
      </c>
      <c r="V3789" s="6">
        <v>641.16</v>
      </c>
      <c r="W3789" s="6">
        <v>11242.11</v>
      </c>
      <c r="X3789" s="6">
        <v>18598.580000000002</v>
      </c>
      <c r="Y3789" s="5">
        <v>0.19084756538926501</v>
      </c>
      <c r="Z3789" t="s">
        <v>103</v>
      </c>
      <c r="AA3789" t="s">
        <v>177</v>
      </c>
      <c r="AB3789" t="s">
        <v>65</v>
      </c>
      <c r="AC3789" t="s">
        <v>43</v>
      </c>
      <c r="AD3789" t="s">
        <v>93</v>
      </c>
      <c r="AE3789" t="s">
        <v>67</v>
      </c>
      <c r="AF3789" t="str">
        <f>TEXT(Agricultural_Export_Analysis_Cleaned_Dataset[[#This Row],[Order_Date]],"mmm")</f>
        <v>Aug</v>
      </c>
      <c r="AG3789" t="str">
        <f>TEXT(Agricultural_Export_Analysis_Cleaned_Dataset[[#This Row],[Order_Date]],"yyyy")</f>
        <v>2024</v>
      </c>
      <c r="AH3789" t="str">
        <f>TEXT(Agricultural_Export_Analysis_Cleaned_Dataset[[#This Row],[Order_Date]],"ddd")</f>
        <v>Tue</v>
      </c>
      <c r="AI3789" t="str">
        <f>TEXT(Agricultural_Export_Analysis_Cleaned_Dataset[[#This Row],[Ship_Date]],"yyyy")</f>
        <v>2024</v>
      </c>
      <c r="AJ3789" t="str">
        <f>TEXT(Agricultural_Export_Analysis_Cleaned_Dataset[[#This Row],[Ship_Date]],"mmm")</f>
        <v>Aug</v>
      </c>
      <c r="AK3789" t="str">
        <f>TEXT(Agricultural_Export_Analysis_Cleaned_Dataset[[#This Row],[Ship_Date]],"ddd")</f>
        <v>Fri</v>
      </c>
      <c r="AL3789" t="str">
        <f>TEXT(Agricultural_Export_Analysis_Cleaned_Dataset[[#This Row],[Delivery_Date]],"yyyy")</f>
        <v>2024</v>
      </c>
      <c r="AM3789" t="str">
        <f>TEXT(Agricultural_Export_Analysis_Cleaned_Dataset[[#This Row],[Delivery_Date]],"mmm")</f>
        <v>Sep</v>
      </c>
      <c r="AN3789" t="str">
        <f>TEXT(Agricultural_Export_Analysis_Cleaned_Dataset[[#This Row],[Delivery_Date]],"ddd")</f>
        <v>Mon</v>
      </c>
      <c r="AO3789">
        <f>Agricultural_Export_Analysis_Cleaned_Dataset[[#This Row],[Delivery_Date]]-Agricultural_Export_Analysis_Cleaned_Dataset[[#This Row],[Ship_Date]]</f>
        <v>24</v>
      </c>
      <c r="AP3789">
        <f>Agricultural_Export_Analysis_Cleaned_Dataset[[#This Row],[Ship_Date]]-Agricultural_Export_Analysis_Cleaned_Dataset[[#This Row],[Order_Date]]</f>
        <v>10</v>
      </c>
      <c r="AQ3789" s="4" t="str">
        <f>TEXT(Agricultural_Export_Analysis_Cleaned_Dataset[[#This Row],[Order_Date]],"mmm yyyy")</f>
        <v>Aug 2024</v>
      </c>
    </row>
    <row r="3790" spans="1:43" x14ac:dyDescent="0.3">
      <c r="A3790" t="s">
        <v>6982</v>
      </c>
      <c r="B3790" t="s">
        <v>6983</v>
      </c>
      <c r="C3790" s="2">
        <v>45937</v>
      </c>
      <c r="D3790" s="2">
        <v>45938</v>
      </c>
      <c r="E3790" s="2">
        <v>45960</v>
      </c>
      <c r="F3790" t="s">
        <v>35</v>
      </c>
      <c r="G3790" t="s">
        <v>50</v>
      </c>
      <c r="H3790" t="s">
        <v>51</v>
      </c>
      <c r="I3790" t="s">
        <v>91</v>
      </c>
      <c r="J3790" t="s">
        <v>63</v>
      </c>
      <c r="K3790" s="7">
        <v>15</v>
      </c>
      <c r="L3790" t="s">
        <v>87</v>
      </c>
      <c r="M3790" t="s">
        <v>101</v>
      </c>
      <c r="N3790" t="s">
        <v>102</v>
      </c>
      <c r="O3790">
        <v>1679</v>
      </c>
      <c r="P3790" s="6">
        <v>240.14</v>
      </c>
      <c r="Q3790" s="6">
        <v>403195.06</v>
      </c>
      <c r="R3790" s="5">
        <v>0.05</v>
      </c>
      <c r="S3790" s="6">
        <v>383035.30699999997</v>
      </c>
      <c r="T3790" s="6">
        <v>1650.4</v>
      </c>
      <c r="U3790" s="6">
        <v>239072.99</v>
      </c>
      <c r="V3790" s="6">
        <v>1114.6099999999999</v>
      </c>
      <c r="W3790" s="6">
        <v>11325.25</v>
      </c>
      <c r="X3790" s="6">
        <v>129872.057</v>
      </c>
      <c r="Y3790" s="5">
        <v>0.33906027623714602</v>
      </c>
      <c r="Z3790" t="s">
        <v>54</v>
      </c>
      <c r="AA3790" t="s">
        <v>75</v>
      </c>
      <c r="AB3790" t="s">
        <v>56</v>
      </c>
      <c r="AC3790" t="s">
        <v>43</v>
      </c>
      <c r="AD3790" t="s">
        <v>44</v>
      </c>
      <c r="AE3790" t="s">
        <v>45</v>
      </c>
      <c r="AF3790" t="str">
        <f>TEXT(Agricultural_Export_Analysis_Cleaned_Dataset[[#This Row],[Order_Date]],"mmm")</f>
        <v>Oct</v>
      </c>
      <c r="AG3790" t="str">
        <f>TEXT(Agricultural_Export_Analysis_Cleaned_Dataset[[#This Row],[Order_Date]],"yyyy")</f>
        <v>2025</v>
      </c>
      <c r="AH3790" t="str">
        <f>TEXT(Agricultural_Export_Analysis_Cleaned_Dataset[[#This Row],[Order_Date]],"ddd")</f>
        <v>Tue</v>
      </c>
      <c r="AI3790" t="str">
        <f>TEXT(Agricultural_Export_Analysis_Cleaned_Dataset[[#This Row],[Ship_Date]],"yyyy")</f>
        <v>2025</v>
      </c>
      <c r="AJ3790" t="str">
        <f>TEXT(Agricultural_Export_Analysis_Cleaned_Dataset[[#This Row],[Ship_Date]],"mmm")</f>
        <v>Oct</v>
      </c>
      <c r="AK3790" t="str">
        <f>TEXT(Agricultural_Export_Analysis_Cleaned_Dataset[[#This Row],[Ship_Date]],"ddd")</f>
        <v>Wed</v>
      </c>
      <c r="AL3790" t="str">
        <f>TEXT(Agricultural_Export_Analysis_Cleaned_Dataset[[#This Row],[Delivery_Date]],"yyyy")</f>
        <v>2025</v>
      </c>
      <c r="AM3790" t="str">
        <f>TEXT(Agricultural_Export_Analysis_Cleaned_Dataset[[#This Row],[Delivery_Date]],"mmm")</f>
        <v>Oct</v>
      </c>
      <c r="AN3790" t="str">
        <f>TEXT(Agricultural_Export_Analysis_Cleaned_Dataset[[#This Row],[Delivery_Date]],"ddd")</f>
        <v>Thu</v>
      </c>
      <c r="AO3790">
        <f>Agricultural_Export_Analysis_Cleaned_Dataset[[#This Row],[Delivery_Date]]-Agricultural_Export_Analysis_Cleaned_Dataset[[#This Row],[Ship_Date]]</f>
        <v>22</v>
      </c>
      <c r="AP3790">
        <f>Agricultural_Export_Analysis_Cleaned_Dataset[[#This Row],[Ship_Date]]-Agricultural_Export_Analysis_Cleaned_Dataset[[#This Row],[Order_Date]]</f>
        <v>1</v>
      </c>
      <c r="AQ3790" s="4" t="str">
        <f>TEXT(Agricultural_Export_Analysis_Cleaned_Dataset[[#This Row],[Order_Date]],"mmm yyyy")</f>
        <v>Oct 2025</v>
      </c>
    </row>
    <row r="3791" spans="1:43" x14ac:dyDescent="0.3">
      <c r="A3791" t="s">
        <v>6984</v>
      </c>
      <c r="B3791" t="s">
        <v>4191</v>
      </c>
      <c r="C3791" s="2">
        <v>45355</v>
      </c>
      <c r="D3791" s="2">
        <v>45365</v>
      </c>
      <c r="E3791" s="2">
        <v>45387</v>
      </c>
      <c r="F3791" t="s">
        <v>35</v>
      </c>
      <c r="G3791" t="s">
        <v>36</v>
      </c>
      <c r="H3791" t="s">
        <v>51</v>
      </c>
      <c r="I3791" t="s">
        <v>97</v>
      </c>
      <c r="J3791" t="s">
        <v>53</v>
      </c>
      <c r="K3791" s="7">
        <v>0</v>
      </c>
      <c r="L3791" t="s">
        <v>135</v>
      </c>
      <c r="M3791" t="s">
        <v>48</v>
      </c>
      <c r="N3791" t="s">
        <v>49</v>
      </c>
      <c r="O3791">
        <v>791</v>
      </c>
      <c r="P3791" s="6">
        <v>370.87</v>
      </c>
      <c r="Q3791" s="6">
        <v>293358.17</v>
      </c>
      <c r="R3791" s="5">
        <v>0</v>
      </c>
      <c r="S3791" s="6">
        <v>293358.17</v>
      </c>
      <c r="T3791" s="6">
        <v>9828.92</v>
      </c>
      <c r="U3791" s="6">
        <v>200104.18</v>
      </c>
      <c r="V3791" s="6">
        <v>683.33</v>
      </c>
      <c r="W3791" s="6">
        <v>30881.98</v>
      </c>
      <c r="X3791" s="6">
        <v>51859.76</v>
      </c>
      <c r="Y3791" s="5">
        <v>0.17677966834876299</v>
      </c>
      <c r="Z3791" t="s">
        <v>40</v>
      </c>
      <c r="AA3791" t="s">
        <v>41</v>
      </c>
      <c r="AB3791" t="s">
        <v>56</v>
      </c>
      <c r="AC3791" t="s">
        <v>76</v>
      </c>
      <c r="AD3791" t="s">
        <v>44</v>
      </c>
      <c r="AE3791" t="s">
        <v>58</v>
      </c>
      <c r="AF3791" t="str">
        <f>TEXT(Agricultural_Export_Analysis_Cleaned_Dataset[[#This Row],[Order_Date]],"mmm")</f>
        <v>Mar</v>
      </c>
      <c r="AG3791" t="str">
        <f>TEXT(Agricultural_Export_Analysis_Cleaned_Dataset[[#This Row],[Order_Date]],"yyyy")</f>
        <v>2024</v>
      </c>
      <c r="AH3791" t="str">
        <f>TEXT(Agricultural_Export_Analysis_Cleaned_Dataset[[#This Row],[Order_Date]],"ddd")</f>
        <v>Mon</v>
      </c>
      <c r="AI3791" t="str">
        <f>TEXT(Agricultural_Export_Analysis_Cleaned_Dataset[[#This Row],[Ship_Date]],"yyyy")</f>
        <v>2024</v>
      </c>
      <c r="AJ3791" t="str">
        <f>TEXT(Agricultural_Export_Analysis_Cleaned_Dataset[[#This Row],[Ship_Date]],"mmm")</f>
        <v>Mar</v>
      </c>
      <c r="AK3791" t="str">
        <f>TEXT(Agricultural_Export_Analysis_Cleaned_Dataset[[#This Row],[Ship_Date]],"ddd")</f>
        <v>Thu</v>
      </c>
      <c r="AL3791" t="str">
        <f>TEXT(Agricultural_Export_Analysis_Cleaned_Dataset[[#This Row],[Delivery_Date]],"yyyy")</f>
        <v>2024</v>
      </c>
      <c r="AM3791" t="str">
        <f>TEXT(Agricultural_Export_Analysis_Cleaned_Dataset[[#This Row],[Delivery_Date]],"mmm")</f>
        <v>Apr</v>
      </c>
      <c r="AN3791" t="str">
        <f>TEXT(Agricultural_Export_Analysis_Cleaned_Dataset[[#This Row],[Delivery_Date]],"ddd")</f>
        <v>Fri</v>
      </c>
      <c r="AO3791">
        <f>Agricultural_Export_Analysis_Cleaned_Dataset[[#This Row],[Delivery_Date]]-Agricultural_Export_Analysis_Cleaned_Dataset[[#This Row],[Ship_Date]]</f>
        <v>22</v>
      </c>
      <c r="AP3791">
        <f>Agricultural_Export_Analysis_Cleaned_Dataset[[#This Row],[Ship_Date]]-Agricultural_Export_Analysis_Cleaned_Dataset[[#This Row],[Order_Date]]</f>
        <v>10</v>
      </c>
      <c r="AQ3791" s="4" t="str">
        <f>TEXT(Agricultural_Export_Analysis_Cleaned_Dataset[[#This Row],[Order_Date]],"mmm yyyy")</f>
        <v>Mar 2024</v>
      </c>
    </row>
    <row r="3792" spans="1:43" x14ac:dyDescent="0.3">
      <c r="A3792" t="s">
        <v>6985</v>
      </c>
      <c r="B3792" t="s">
        <v>6986</v>
      </c>
      <c r="C3792" s="2">
        <v>45710</v>
      </c>
      <c r="D3792" s="2">
        <v>45712</v>
      </c>
      <c r="E3792" s="2">
        <v>45738</v>
      </c>
      <c r="F3792" t="s">
        <v>35</v>
      </c>
      <c r="G3792" t="s">
        <v>96</v>
      </c>
      <c r="H3792" t="s">
        <v>37</v>
      </c>
      <c r="I3792" t="s">
        <v>97</v>
      </c>
      <c r="J3792" t="s">
        <v>53</v>
      </c>
      <c r="K3792" s="7">
        <v>7</v>
      </c>
      <c r="L3792" t="s">
        <v>87</v>
      </c>
      <c r="M3792" t="s">
        <v>71</v>
      </c>
      <c r="N3792" t="s">
        <v>72</v>
      </c>
      <c r="O3792">
        <v>398</v>
      </c>
      <c r="P3792" s="6">
        <v>363.96</v>
      </c>
      <c r="Q3792" s="6">
        <v>144856.07999999999</v>
      </c>
      <c r="R3792" s="5">
        <v>0</v>
      </c>
      <c r="S3792" s="6">
        <v>144856.07999999999</v>
      </c>
      <c r="T3792" s="6">
        <v>12278.12</v>
      </c>
      <c r="U3792" s="6">
        <v>67480.84</v>
      </c>
      <c r="V3792" s="6">
        <v>862.79</v>
      </c>
      <c r="W3792" s="6">
        <v>10534.22</v>
      </c>
      <c r="X3792" s="6">
        <v>53700.11</v>
      </c>
      <c r="Y3792" s="5">
        <v>0.37071353856876399</v>
      </c>
      <c r="Z3792" t="s">
        <v>40</v>
      </c>
      <c r="AA3792" t="s">
        <v>147</v>
      </c>
      <c r="AB3792" t="s">
        <v>83</v>
      </c>
      <c r="AC3792" t="s">
        <v>43</v>
      </c>
      <c r="AD3792" t="s">
        <v>93</v>
      </c>
      <c r="AE3792" t="s">
        <v>45</v>
      </c>
      <c r="AF3792" t="str">
        <f>TEXT(Agricultural_Export_Analysis_Cleaned_Dataset[[#This Row],[Order_Date]],"mmm")</f>
        <v>Feb</v>
      </c>
      <c r="AG3792" t="str">
        <f>TEXT(Agricultural_Export_Analysis_Cleaned_Dataset[[#This Row],[Order_Date]],"yyyy")</f>
        <v>2025</v>
      </c>
      <c r="AH3792" t="str">
        <f>TEXT(Agricultural_Export_Analysis_Cleaned_Dataset[[#This Row],[Order_Date]],"ddd")</f>
        <v>Sat</v>
      </c>
      <c r="AI3792" t="str">
        <f>TEXT(Agricultural_Export_Analysis_Cleaned_Dataset[[#This Row],[Ship_Date]],"yyyy")</f>
        <v>2025</v>
      </c>
      <c r="AJ3792" t="str">
        <f>TEXT(Agricultural_Export_Analysis_Cleaned_Dataset[[#This Row],[Ship_Date]],"mmm")</f>
        <v>Feb</v>
      </c>
      <c r="AK3792" t="str">
        <f>TEXT(Agricultural_Export_Analysis_Cleaned_Dataset[[#This Row],[Ship_Date]],"ddd")</f>
        <v>Mon</v>
      </c>
      <c r="AL3792" t="str">
        <f>TEXT(Agricultural_Export_Analysis_Cleaned_Dataset[[#This Row],[Delivery_Date]],"yyyy")</f>
        <v>2025</v>
      </c>
      <c r="AM3792" t="str">
        <f>TEXT(Agricultural_Export_Analysis_Cleaned_Dataset[[#This Row],[Delivery_Date]],"mmm")</f>
        <v>Mar</v>
      </c>
      <c r="AN3792" t="str">
        <f>TEXT(Agricultural_Export_Analysis_Cleaned_Dataset[[#This Row],[Delivery_Date]],"ddd")</f>
        <v>Sat</v>
      </c>
      <c r="AO3792">
        <f>Agricultural_Export_Analysis_Cleaned_Dataset[[#This Row],[Delivery_Date]]-Agricultural_Export_Analysis_Cleaned_Dataset[[#This Row],[Ship_Date]]</f>
        <v>26</v>
      </c>
      <c r="AP3792">
        <f>Agricultural_Export_Analysis_Cleaned_Dataset[[#This Row],[Ship_Date]]-Agricultural_Export_Analysis_Cleaned_Dataset[[#This Row],[Order_Date]]</f>
        <v>2</v>
      </c>
      <c r="AQ3792" s="4" t="str">
        <f>TEXT(Agricultural_Export_Analysis_Cleaned_Dataset[[#This Row],[Order_Date]],"mmm yyyy")</f>
        <v>Feb 2025</v>
      </c>
    </row>
    <row r="3793" spans="1:43" x14ac:dyDescent="0.3">
      <c r="A3793" t="s">
        <v>6987</v>
      </c>
      <c r="B3793" t="s">
        <v>6988</v>
      </c>
      <c r="C3793" s="2">
        <v>45924</v>
      </c>
      <c r="D3793" s="2">
        <v>45934</v>
      </c>
      <c r="E3793" s="2">
        <v>45965</v>
      </c>
      <c r="F3793" t="s">
        <v>35</v>
      </c>
      <c r="G3793" t="s">
        <v>132</v>
      </c>
      <c r="H3793" t="s">
        <v>74</v>
      </c>
      <c r="I3793" t="s">
        <v>118</v>
      </c>
      <c r="J3793" t="s">
        <v>112</v>
      </c>
      <c r="K3793" s="7">
        <v>10</v>
      </c>
      <c r="L3793" t="s">
        <v>32</v>
      </c>
      <c r="M3793" t="s">
        <v>159</v>
      </c>
      <c r="N3793" t="s">
        <v>160</v>
      </c>
      <c r="O3793">
        <v>1459</v>
      </c>
      <c r="P3793" s="6">
        <v>147.63</v>
      </c>
      <c r="Q3793" s="6">
        <v>215392.17</v>
      </c>
      <c r="R3793" s="5">
        <v>0.05</v>
      </c>
      <c r="S3793" s="6">
        <v>204622.56150000001</v>
      </c>
      <c r="T3793" s="6">
        <v>13835.52</v>
      </c>
      <c r="U3793" s="6">
        <v>150354.35</v>
      </c>
      <c r="V3793" s="6">
        <v>1357.06</v>
      </c>
      <c r="W3793" s="6">
        <v>19802.2</v>
      </c>
      <c r="X3793" s="6">
        <v>19273.431499999999</v>
      </c>
      <c r="Y3793" s="5">
        <v>9.4190158498235796E-2</v>
      </c>
      <c r="Z3793" t="s">
        <v>103</v>
      </c>
      <c r="AA3793" t="s">
        <v>104</v>
      </c>
      <c r="AB3793" t="s">
        <v>42</v>
      </c>
      <c r="AC3793" t="s">
        <v>76</v>
      </c>
      <c r="AD3793" t="s">
        <v>123</v>
      </c>
      <c r="AE3793" t="s">
        <v>67</v>
      </c>
      <c r="AF3793" t="str">
        <f>TEXT(Agricultural_Export_Analysis_Cleaned_Dataset[[#This Row],[Order_Date]],"mmm")</f>
        <v>Sep</v>
      </c>
      <c r="AG3793" t="str">
        <f>TEXT(Agricultural_Export_Analysis_Cleaned_Dataset[[#This Row],[Order_Date]],"yyyy")</f>
        <v>2025</v>
      </c>
      <c r="AH3793" t="str">
        <f>TEXT(Agricultural_Export_Analysis_Cleaned_Dataset[[#This Row],[Order_Date]],"ddd")</f>
        <v>Wed</v>
      </c>
      <c r="AI3793" t="str">
        <f>TEXT(Agricultural_Export_Analysis_Cleaned_Dataset[[#This Row],[Ship_Date]],"yyyy")</f>
        <v>2025</v>
      </c>
      <c r="AJ3793" t="str">
        <f>TEXT(Agricultural_Export_Analysis_Cleaned_Dataset[[#This Row],[Ship_Date]],"mmm")</f>
        <v>Oct</v>
      </c>
      <c r="AK3793" t="str">
        <f>TEXT(Agricultural_Export_Analysis_Cleaned_Dataset[[#This Row],[Ship_Date]],"ddd")</f>
        <v>Sat</v>
      </c>
      <c r="AL3793" t="str">
        <f>TEXT(Agricultural_Export_Analysis_Cleaned_Dataset[[#This Row],[Delivery_Date]],"yyyy")</f>
        <v>2025</v>
      </c>
      <c r="AM3793" t="str">
        <f>TEXT(Agricultural_Export_Analysis_Cleaned_Dataset[[#This Row],[Delivery_Date]],"mmm")</f>
        <v>Nov</v>
      </c>
      <c r="AN3793" t="str">
        <f>TEXT(Agricultural_Export_Analysis_Cleaned_Dataset[[#This Row],[Delivery_Date]],"ddd")</f>
        <v>Tue</v>
      </c>
      <c r="AO3793">
        <f>Agricultural_Export_Analysis_Cleaned_Dataset[[#This Row],[Delivery_Date]]-Agricultural_Export_Analysis_Cleaned_Dataset[[#This Row],[Ship_Date]]</f>
        <v>31</v>
      </c>
      <c r="AP3793">
        <f>Agricultural_Export_Analysis_Cleaned_Dataset[[#This Row],[Ship_Date]]-Agricultural_Export_Analysis_Cleaned_Dataset[[#This Row],[Order_Date]]</f>
        <v>10</v>
      </c>
      <c r="AQ3793" s="4" t="str">
        <f>TEXT(Agricultural_Export_Analysis_Cleaned_Dataset[[#This Row],[Order_Date]],"mmm yyyy")</f>
        <v>Sep 2025</v>
      </c>
    </row>
    <row r="3794" spans="1:43" x14ac:dyDescent="0.3">
      <c r="A3794" t="s">
        <v>6989</v>
      </c>
      <c r="B3794" t="s">
        <v>6990</v>
      </c>
      <c r="C3794" s="2">
        <v>45474</v>
      </c>
      <c r="D3794" s="2">
        <v>45483</v>
      </c>
      <c r="E3794" s="2">
        <v>45504</v>
      </c>
      <c r="F3794" t="s">
        <v>35</v>
      </c>
      <c r="G3794" t="s">
        <v>203</v>
      </c>
      <c r="H3794" t="s">
        <v>51</v>
      </c>
      <c r="I3794" t="s">
        <v>52</v>
      </c>
      <c r="J3794" t="s">
        <v>63</v>
      </c>
      <c r="K3794" s="7">
        <v>0</v>
      </c>
      <c r="L3794" t="s">
        <v>80</v>
      </c>
      <c r="M3794" t="s">
        <v>130</v>
      </c>
      <c r="N3794" t="s">
        <v>131</v>
      </c>
      <c r="O3794">
        <v>963</v>
      </c>
      <c r="P3794" s="6">
        <v>213.36</v>
      </c>
      <c r="Q3794" s="6">
        <v>205465.68</v>
      </c>
      <c r="R3794" s="5">
        <v>0.05</v>
      </c>
      <c r="S3794" s="6">
        <v>195192.39600000001</v>
      </c>
      <c r="T3794" s="6">
        <v>9462.5300000000007</v>
      </c>
      <c r="U3794" s="6">
        <v>131135.73000000001</v>
      </c>
      <c r="V3794" s="6">
        <v>990.13</v>
      </c>
      <c r="W3794" s="6">
        <v>18386.419999999998</v>
      </c>
      <c r="X3794" s="6">
        <v>35217.586000000003</v>
      </c>
      <c r="Y3794" s="5">
        <v>0.18042498950625099</v>
      </c>
      <c r="Z3794" t="s">
        <v>103</v>
      </c>
      <c r="AA3794" t="s">
        <v>119</v>
      </c>
      <c r="AB3794" t="s">
        <v>83</v>
      </c>
      <c r="AC3794" t="s">
        <v>66</v>
      </c>
      <c r="AD3794" t="s">
        <v>98</v>
      </c>
      <c r="AE3794" t="s">
        <v>45</v>
      </c>
      <c r="AF3794" t="str">
        <f>TEXT(Agricultural_Export_Analysis_Cleaned_Dataset[[#This Row],[Order_Date]],"mmm")</f>
        <v>Jul</v>
      </c>
      <c r="AG3794" t="str">
        <f>TEXT(Agricultural_Export_Analysis_Cleaned_Dataset[[#This Row],[Order_Date]],"yyyy")</f>
        <v>2024</v>
      </c>
      <c r="AH3794" t="str">
        <f>TEXT(Agricultural_Export_Analysis_Cleaned_Dataset[[#This Row],[Order_Date]],"ddd")</f>
        <v>Mon</v>
      </c>
      <c r="AI3794" t="str">
        <f>TEXT(Agricultural_Export_Analysis_Cleaned_Dataset[[#This Row],[Ship_Date]],"yyyy")</f>
        <v>2024</v>
      </c>
      <c r="AJ3794" t="str">
        <f>TEXT(Agricultural_Export_Analysis_Cleaned_Dataset[[#This Row],[Ship_Date]],"mmm")</f>
        <v>Jul</v>
      </c>
      <c r="AK3794" t="str">
        <f>TEXT(Agricultural_Export_Analysis_Cleaned_Dataset[[#This Row],[Ship_Date]],"ddd")</f>
        <v>Wed</v>
      </c>
      <c r="AL3794" t="str">
        <f>TEXT(Agricultural_Export_Analysis_Cleaned_Dataset[[#This Row],[Delivery_Date]],"yyyy")</f>
        <v>2024</v>
      </c>
      <c r="AM3794" t="str">
        <f>TEXT(Agricultural_Export_Analysis_Cleaned_Dataset[[#This Row],[Delivery_Date]],"mmm")</f>
        <v>Jul</v>
      </c>
      <c r="AN3794" t="str">
        <f>TEXT(Agricultural_Export_Analysis_Cleaned_Dataset[[#This Row],[Delivery_Date]],"ddd")</f>
        <v>Wed</v>
      </c>
      <c r="AO3794">
        <f>Agricultural_Export_Analysis_Cleaned_Dataset[[#This Row],[Delivery_Date]]-Agricultural_Export_Analysis_Cleaned_Dataset[[#This Row],[Ship_Date]]</f>
        <v>21</v>
      </c>
      <c r="AP3794">
        <f>Agricultural_Export_Analysis_Cleaned_Dataset[[#This Row],[Ship_Date]]-Agricultural_Export_Analysis_Cleaned_Dataset[[#This Row],[Order_Date]]</f>
        <v>9</v>
      </c>
      <c r="AQ3794" s="4" t="str">
        <f>TEXT(Agricultural_Export_Analysis_Cleaned_Dataset[[#This Row],[Order_Date]],"mmm yyyy")</f>
        <v>Jul 2024</v>
      </c>
    </row>
    <row r="3795" spans="1:43" x14ac:dyDescent="0.3">
      <c r="A3795" t="s">
        <v>6991</v>
      </c>
      <c r="B3795" t="s">
        <v>6992</v>
      </c>
      <c r="C3795" s="2">
        <v>45536</v>
      </c>
      <c r="D3795" s="2">
        <v>45543</v>
      </c>
      <c r="E3795" s="2">
        <v>45565</v>
      </c>
      <c r="F3795" t="s">
        <v>35</v>
      </c>
      <c r="G3795" t="s">
        <v>8934</v>
      </c>
      <c r="H3795" t="s">
        <v>37</v>
      </c>
      <c r="I3795" t="s">
        <v>97</v>
      </c>
      <c r="J3795" t="s">
        <v>112</v>
      </c>
      <c r="K3795" s="7">
        <v>0</v>
      </c>
      <c r="L3795" t="s">
        <v>70</v>
      </c>
      <c r="M3795" t="s">
        <v>140</v>
      </c>
      <c r="N3795" t="s">
        <v>49</v>
      </c>
      <c r="O3795">
        <v>184</v>
      </c>
      <c r="P3795" s="6">
        <v>252.49</v>
      </c>
      <c r="Q3795" s="6">
        <v>46458.16</v>
      </c>
      <c r="R3795" s="5">
        <v>0.05</v>
      </c>
      <c r="S3795" s="6">
        <v>44135.252</v>
      </c>
      <c r="T3795" s="6">
        <v>2779.71</v>
      </c>
      <c r="U3795" s="6">
        <v>31007.99</v>
      </c>
      <c r="V3795" s="6">
        <v>1429.87</v>
      </c>
      <c r="W3795" s="6">
        <v>1700.25</v>
      </c>
      <c r="X3795" s="6">
        <v>7217.4319999999998</v>
      </c>
      <c r="Y3795" s="5">
        <v>0.16352986950204801</v>
      </c>
      <c r="Z3795" t="s">
        <v>103</v>
      </c>
      <c r="AA3795" t="s">
        <v>104</v>
      </c>
      <c r="AB3795" t="s">
        <v>42</v>
      </c>
      <c r="AC3795" t="s">
        <v>76</v>
      </c>
      <c r="AD3795" t="s">
        <v>84</v>
      </c>
      <c r="AE3795" t="s">
        <v>67</v>
      </c>
      <c r="AF3795" t="str">
        <f>TEXT(Agricultural_Export_Analysis_Cleaned_Dataset[[#This Row],[Order_Date]],"mmm")</f>
        <v>Sep</v>
      </c>
      <c r="AG3795" t="str">
        <f>TEXT(Agricultural_Export_Analysis_Cleaned_Dataset[[#This Row],[Order_Date]],"yyyy")</f>
        <v>2024</v>
      </c>
      <c r="AH3795" t="str">
        <f>TEXT(Agricultural_Export_Analysis_Cleaned_Dataset[[#This Row],[Order_Date]],"ddd")</f>
        <v>Sun</v>
      </c>
      <c r="AI3795" t="str">
        <f>TEXT(Agricultural_Export_Analysis_Cleaned_Dataset[[#This Row],[Ship_Date]],"yyyy")</f>
        <v>2024</v>
      </c>
      <c r="AJ3795" t="str">
        <f>TEXT(Agricultural_Export_Analysis_Cleaned_Dataset[[#This Row],[Ship_Date]],"mmm")</f>
        <v>Sep</v>
      </c>
      <c r="AK3795" t="str">
        <f>TEXT(Agricultural_Export_Analysis_Cleaned_Dataset[[#This Row],[Ship_Date]],"ddd")</f>
        <v>Sun</v>
      </c>
      <c r="AL3795" t="str">
        <f>TEXT(Agricultural_Export_Analysis_Cleaned_Dataset[[#This Row],[Delivery_Date]],"yyyy")</f>
        <v>2024</v>
      </c>
      <c r="AM3795" t="str">
        <f>TEXT(Agricultural_Export_Analysis_Cleaned_Dataset[[#This Row],[Delivery_Date]],"mmm")</f>
        <v>Sep</v>
      </c>
      <c r="AN3795" t="str">
        <f>TEXT(Agricultural_Export_Analysis_Cleaned_Dataset[[#This Row],[Delivery_Date]],"ddd")</f>
        <v>Mon</v>
      </c>
      <c r="AO3795">
        <f>Agricultural_Export_Analysis_Cleaned_Dataset[[#This Row],[Delivery_Date]]-Agricultural_Export_Analysis_Cleaned_Dataset[[#This Row],[Ship_Date]]</f>
        <v>22</v>
      </c>
      <c r="AP3795">
        <f>Agricultural_Export_Analysis_Cleaned_Dataset[[#This Row],[Ship_Date]]-Agricultural_Export_Analysis_Cleaned_Dataset[[#This Row],[Order_Date]]</f>
        <v>7</v>
      </c>
      <c r="AQ3795" s="4" t="str">
        <f>TEXT(Agricultural_Export_Analysis_Cleaned_Dataset[[#This Row],[Order_Date]],"mmm yyyy")</f>
        <v>Sep 2024</v>
      </c>
    </row>
    <row r="3796" spans="1:43" x14ac:dyDescent="0.3">
      <c r="A3796" t="s">
        <v>6993</v>
      </c>
      <c r="B3796" t="s">
        <v>6994</v>
      </c>
      <c r="C3796" s="2">
        <v>45505</v>
      </c>
      <c r="D3796" s="2">
        <v>45510</v>
      </c>
      <c r="E3796" s="2">
        <v>45530</v>
      </c>
      <c r="F3796" t="s">
        <v>35</v>
      </c>
      <c r="G3796" t="s">
        <v>96</v>
      </c>
      <c r="H3796" t="s">
        <v>51</v>
      </c>
      <c r="I3796" t="s">
        <v>52</v>
      </c>
      <c r="J3796" t="s">
        <v>63</v>
      </c>
      <c r="K3796" s="7">
        <v>0</v>
      </c>
      <c r="L3796" t="s">
        <v>32</v>
      </c>
      <c r="M3796" t="s">
        <v>101</v>
      </c>
      <c r="N3796" t="s">
        <v>102</v>
      </c>
      <c r="O3796">
        <v>289</v>
      </c>
      <c r="P3796" s="6">
        <v>361.72</v>
      </c>
      <c r="Q3796" s="6">
        <v>104537.08</v>
      </c>
      <c r="R3796" s="5">
        <v>0.1</v>
      </c>
      <c r="S3796" s="6">
        <v>94083.372000000003</v>
      </c>
      <c r="T3796" s="6">
        <v>4789.72</v>
      </c>
      <c r="U3796" s="6">
        <v>65726.66</v>
      </c>
      <c r="V3796" s="6">
        <v>2027.6</v>
      </c>
      <c r="W3796" s="6">
        <v>8933.7000000000007</v>
      </c>
      <c r="X3796" s="6">
        <v>12605.691999999999</v>
      </c>
      <c r="Y3796" s="5">
        <v>0.13398427088688999</v>
      </c>
      <c r="Z3796" t="s">
        <v>103</v>
      </c>
      <c r="AA3796" t="s">
        <v>177</v>
      </c>
      <c r="AB3796" t="s">
        <v>83</v>
      </c>
      <c r="AC3796" t="s">
        <v>66</v>
      </c>
      <c r="AD3796" t="s">
        <v>84</v>
      </c>
      <c r="AE3796" t="s">
        <v>45</v>
      </c>
      <c r="AF3796" t="str">
        <f>TEXT(Agricultural_Export_Analysis_Cleaned_Dataset[[#This Row],[Order_Date]],"mmm")</f>
        <v>Aug</v>
      </c>
      <c r="AG3796" t="str">
        <f>TEXT(Agricultural_Export_Analysis_Cleaned_Dataset[[#This Row],[Order_Date]],"yyyy")</f>
        <v>2024</v>
      </c>
      <c r="AH3796" t="str">
        <f>TEXT(Agricultural_Export_Analysis_Cleaned_Dataset[[#This Row],[Order_Date]],"ddd")</f>
        <v>Thu</v>
      </c>
      <c r="AI3796" t="str">
        <f>TEXT(Agricultural_Export_Analysis_Cleaned_Dataset[[#This Row],[Ship_Date]],"yyyy")</f>
        <v>2024</v>
      </c>
      <c r="AJ3796" t="str">
        <f>TEXT(Agricultural_Export_Analysis_Cleaned_Dataset[[#This Row],[Ship_Date]],"mmm")</f>
        <v>Aug</v>
      </c>
      <c r="AK3796" t="str">
        <f>TEXT(Agricultural_Export_Analysis_Cleaned_Dataset[[#This Row],[Ship_Date]],"ddd")</f>
        <v>Tue</v>
      </c>
      <c r="AL3796" t="str">
        <f>TEXT(Agricultural_Export_Analysis_Cleaned_Dataset[[#This Row],[Delivery_Date]],"yyyy")</f>
        <v>2024</v>
      </c>
      <c r="AM3796" t="str">
        <f>TEXT(Agricultural_Export_Analysis_Cleaned_Dataset[[#This Row],[Delivery_Date]],"mmm")</f>
        <v>Aug</v>
      </c>
      <c r="AN3796" t="str">
        <f>TEXT(Agricultural_Export_Analysis_Cleaned_Dataset[[#This Row],[Delivery_Date]],"ddd")</f>
        <v>Mon</v>
      </c>
      <c r="AO3796">
        <f>Agricultural_Export_Analysis_Cleaned_Dataset[[#This Row],[Delivery_Date]]-Agricultural_Export_Analysis_Cleaned_Dataset[[#This Row],[Ship_Date]]</f>
        <v>20</v>
      </c>
      <c r="AP3796">
        <f>Agricultural_Export_Analysis_Cleaned_Dataset[[#This Row],[Ship_Date]]-Agricultural_Export_Analysis_Cleaned_Dataset[[#This Row],[Order_Date]]</f>
        <v>5</v>
      </c>
      <c r="AQ3796" s="4" t="str">
        <f>TEXT(Agricultural_Export_Analysis_Cleaned_Dataset[[#This Row],[Order_Date]],"mmm yyyy")</f>
        <v>Aug 2024</v>
      </c>
    </row>
    <row r="3797" spans="1:43" x14ac:dyDescent="0.3">
      <c r="A3797" t="s">
        <v>6995</v>
      </c>
      <c r="B3797" t="s">
        <v>6996</v>
      </c>
      <c r="C3797" s="2">
        <v>45336</v>
      </c>
      <c r="D3797" s="2">
        <v>45345</v>
      </c>
      <c r="E3797" s="2">
        <v>45385</v>
      </c>
      <c r="F3797" t="s">
        <v>35</v>
      </c>
      <c r="G3797" t="s">
        <v>8932</v>
      </c>
      <c r="H3797" t="s">
        <v>74</v>
      </c>
      <c r="I3797" t="s">
        <v>38</v>
      </c>
      <c r="J3797" t="s">
        <v>112</v>
      </c>
      <c r="K3797" s="7">
        <v>10</v>
      </c>
      <c r="L3797" t="s">
        <v>135</v>
      </c>
      <c r="M3797" t="s">
        <v>88</v>
      </c>
      <c r="N3797" t="s">
        <v>89</v>
      </c>
      <c r="O3797">
        <v>1114</v>
      </c>
      <c r="P3797" s="6">
        <v>201.78</v>
      </c>
      <c r="Q3797" s="6">
        <v>224782.92</v>
      </c>
      <c r="R3797" s="5">
        <v>0</v>
      </c>
      <c r="S3797" s="6">
        <v>224782.92</v>
      </c>
      <c r="T3797" s="6">
        <v>12409.03</v>
      </c>
      <c r="U3797" s="6">
        <v>118804.05</v>
      </c>
      <c r="V3797" s="6">
        <v>887.98</v>
      </c>
      <c r="W3797" s="6">
        <v>25294.81</v>
      </c>
      <c r="X3797" s="6">
        <v>67387.05</v>
      </c>
      <c r="Y3797" s="5">
        <v>0.29978723472406199</v>
      </c>
      <c r="Z3797" t="s">
        <v>40</v>
      </c>
      <c r="AA3797" t="s">
        <v>147</v>
      </c>
      <c r="AB3797" t="s">
        <v>42</v>
      </c>
      <c r="AC3797" t="s">
        <v>66</v>
      </c>
      <c r="AD3797" t="s">
        <v>44</v>
      </c>
      <c r="AE3797" t="s">
        <v>45</v>
      </c>
      <c r="AF3797" t="str">
        <f>TEXT(Agricultural_Export_Analysis_Cleaned_Dataset[[#This Row],[Order_Date]],"mmm")</f>
        <v>Feb</v>
      </c>
      <c r="AG3797" t="str">
        <f>TEXT(Agricultural_Export_Analysis_Cleaned_Dataset[[#This Row],[Order_Date]],"yyyy")</f>
        <v>2024</v>
      </c>
      <c r="AH3797" t="str">
        <f>TEXT(Agricultural_Export_Analysis_Cleaned_Dataset[[#This Row],[Order_Date]],"ddd")</f>
        <v>Wed</v>
      </c>
      <c r="AI3797" t="str">
        <f>TEXT(Agricultural_Export_Analysis_Cleaned_Dataset[[#This Row],[Ship_Date]],"yyyy")</f>
        <v>2024</v>
      </c>
      <c r="AJ3797" t="str">
        <f>TEXT(Agricultural_Export_Analysis_Cleaned_Dataset[[#This Row],[Ship_Date]],"mmm")</f>
        <v>Feb</v>
      </c>
      <c r="AK3797" t="str">
        <f>TEXT(Agricultural_Export_Analysis_Cleaned_Dataset[[#This Row],[Ship_Date]],"ddd")</f>
        <v>Fri</v>
      </c>
      <c r="AL3797" t="str">
        <f>TEXT(Agricultural_Export_Analysis_Cleaned_Dataset[[#This Row],[Delivery_Date]],"yyyy")</f>
        <v>2024</v>
      </c>
      <c r="AM3797" t="str">
        <f>TEXT(Agricultural_Export_Analysis_Cleaned_Dataset[[#This Row],[Delivery_Date]],"mmm")</f>
        <v>Apr</v>
      </c>
      <c r="AN3797" t="str">
        <f>TEXT(Agricultural_Export_Analysis_Cleaned_Dataset[[#This Row],[Delivery_Date]],"ddd")</f>
        <v>Wed</v>
      </c>
      <c r="AO3797">
        <f>Agricultural_Export_Analysis_Cleaned_Dataset[[#This Row],[Delivery_Date]]-Agricultural_Export_Analysis_Cleaned_Dataset[[#This Row],[Ship_Date]]</f>
        <v>40</v>
      </c>
      <c r="AP3797">
        <f>Agricultural_Export_Analysis_Cleaned_Dataset[[#This Row],[Ship_Date]]-Agricultural_Export_Analysis_Cleaned_Dataset[[#This Row],[Order_Date]]</f>
        <v>9</v>
      </c>
      <c r="AQ3797" s="4" t="str">
        <f>TEXT(Agricultural_Export_Analysis_Cleaned_Dataset[[#This Row],[Order_Date]],"mmm yyyy")</f>
        <v>Feb 2024</v>
      </c>
    </row>
    <row r="3798" spans="1:43" x14ac:dyDescent="0.3">
      <c r="A3798" t="s">
        <v>6997</v>
      </c>
      <c r="B3798" t="s">
        <v>6998</v>
      </c>
      <c r="C3798" s="2">
        <v>45541</v>
      </c>
      <c r="D3798" s="2">
        <v>45547</v>
      </c>
      <c r="E3798" s="2">
        <v>45562</v>
      </c>
      <c r="F3798" t="s">
        <v>35</v>
      </c>
      <c r="G3798" t="s">
        <v>8932</v>
      </c>
      <c r="H3798" t="s">
        <v>37</v>
      </c>
      <c r="I3798" t="s">
        <v>91</v>
      </c>
      <c r="J3798" t="s">
        <v>39</v>
      </c>
      <c r="K3798" s="7">
        <v>4</v>
      </c>
      <c r="L3798" t="s">
        <v>87</v>
      </c>
      <c r="M3798" t="s">
        <v>130</v>
      </c>
      <c r="N3798" t="s">
        <v>131</v>
      </c>
      <c r="O3798">
        <v>560</v>
      </c>
      <c r="P3798" s="6">
        <v>26.58</v>
      </c>
      <c r="Q3798" s="6">
        <v>14884.8</v>
      </c>
      <c r="R3798" s="5">
        <v>0</v>
      </c>
      <c r="S3798" s="6">
        <v>14884.8</v>
      </c>
      <c r="T3798" s="6">
        <v>2377.04</v>
      </c>
      <c r="U3798" s="6">
        <v>10251</v>
      </c>
      <c r="V3798" s="6">
        <v>1852.76</v>
      </c>
      <c r="W3798" s="6">
        <v>473.14</v>
      </c>
      <c r="X3798" s="6">
        <v>-69.14</v>
      </c>
      <c r="Y3798" s="5">
        <v>-4.6450069869935296E-3</v>
      </c>
      <c r="Z3798" t="s">
        <v>103</v>
      </c>
      <c r="AA3798" t="s">
        <v>104</v>
      </c>
      <c r="AB3798" t="s">
        <v>42</v>
      </c>
      <c r="AC3798" t="s">
        <v>76</v>
      </c>
      <c r="AD3798" t="s">
        <v>123</v>
      </c>
      <c r="AE3798" t="s">
        <v>67</v>
      </c>
      <c r="AF3798" t="str">
        <f>TEXT(Agricultural_Export_Analysis_Cleaned_Dataset[[#This Row],[Order_Date]],"mmm")</f>
        <v>Sep</v>
      </c>
      <c r="AG3798" t="str">
        <f>TEXT(Agricultural_Export_Analysis_Cleaned_Dataset[[#This Row],[Order_Date]],"yyyy")</f>
        <v>2024</v>
      </c>
      <c r="AH3798" t="str">
        <f>TEXT(Agricultural_Export_Analysis_Cleaned_Dataset[[#This Row],[Order_Date]],"ddd")</f>
        <v>Fri</v>
      </c>
      <c r="AI3798" t="str">
        <f>TEXT(Agricultural_Export_Analysis_Cleaned_Dataset[[#This Row],[Ship_Date]],"yyyy")</f>
        <v>2024</v>
      </c>
      <c r="AJ3798" t="str">
        <f>TEXT(Agricultural_Export_Analysis_Cleaned_Dataset[[#This Row],[Ship_Date]],"mmm")</f>
        <v>Sep</v>
      </c>
      <c r="AK3798" t="str">
        <f>TEXT(Agricultural_Export_Analysis_Cleaned_Dataset[[#This Row],[Ship_Date]],"ddd")</f>
        <v>Thu</v>
      </c>
      <c r="AL3798" t="str">
        <f>TEXT(Agricultural_Export_Analysis_Cleaned_Dataset[[#This Row],[Delivery_Date]],"yyyy")</f>
        <v>2024</v>
      </c>
      <c r="AM3798" t="str">
        <f>TEXT(Agricultural_Export_Analysis_Cleaned_Dataset[[#This Row],[Delivery_Date]],"mmm")</f>
        <v>Sep</v>
      </c>
      <c r="AN3798" t="str">
        <f>TEXT(Agricultural_Export_Analysis_Cleaned_Dataset[[#This Row],[Delivery_Date]],"ddd")</f>
        <v>Fri</v>
      </c>
      <c r="AO3798">
        <f>Agricultural_Export_Analysis_Cleaned_Dataset[[#This Row],[Delivery_Date]]-Agricultural_Export_Analysis_Cleaned_Dataset[[#This Row],[Ship_Date]]</f>
        <v>15</v>
      </c>
      <c r="AP3798">
        <f>Agricultural_Export_Analysis_Cleaned_Dataset[[#This Row],[Ship_Date]]-Agricultural_Export_Analysis_Cleaned_Dataset[[#This Row],[Order_Date]]</f>
        <v>6</v>
      </c>
      <c r="AQ3798" s="4" t="str">
        <f>TEXT(Agricultural_Export_Analysis_Cleaned_Dataset[[#This Row],[Order_Date]],"mmm yyyy")</f>
        <v>Sep 2024</v>
      </c>
    </row>
    <row r="3799" spans="1:43" x14ac:dyDescent="0.3">
      <c r="A3799" t="s">
        <v>6999</v>
      </c>
      <c r="B3799" t="s">
        <v>7000</v>
      </c>
      <c r="C3799" s="2">
        <v>45825</v>
      </c>
      <c r="D3799" s="2">
        <v>45830</v>
      </c>
      <c r="E3799" s="2">
        <v>45855</v>
      </c>
      <c r="F3799" t="s">
        <v>35</v>
      </c>
      <c r="G3799" t="s">
        <v>96</v>
      </c>
      <c r="H3799" t="s">
        <v>37</v>
      </c>
      <c r="I3799" t="s">
        <v>38</v>
      </c>
      <c r="J3799" t="s">
        <v>63</v>
      </c>
      <c r="K3799" s="7">
        <v>0</v>
      </c>
      <c r="L3799" t="s">
        <v>135</v>
      </c>
      <c r="M3799" t="s">
        <v>107</v>
      </c>
      <c r="N3799" t="s">
        <v>108</v>
      </c>
      <c r="O3799">
        <v>1531</v>
      </c>
      <c r="P3799" s="6">
        <v>199.89</v>
      </c>
      <c r="Q3799" s="6">
        <v>306031.59000000003</v>
      </c>
      <c r="R3799" s="5">
        <v>0.05</v>
      </c>
      <c r="S3799" s="6">
        <v>290730.01049999997</v>
      </c>
      <c r="T3799" s="6">
        <v>3121.85</v>
      </c>
      <c r="U3799" s="6">
        <v>145963.60999999999</v>
      </c>
      <c r="V3799" s="6">
        <v>125.26</v>
      </c>
      <c r="W3799" s="6">
        <v>28491.31</v>
      </c>
      <c r="X3799" s="6">
        <v>113027.98050000001</v>
      </c>
      <c r="Y3799" s="5">
        <v>0.38877300731910502</v>
      </c>
      <c r="Z3799" t="s">
        <v>81</v>
      </c>
      <c r="AA3799" t="s">
        <v>150</v>
      </c>
      <c r="AB3799" t="s">
        <v>56</v>
      </c>
      <c r="AC3799" t="s">
        <v>76</v>
      </c>
      <c r="AD3799" t="s">
        <v>84</v>
      </c>
      <c r="AE3799" t="s">
        <v>58</v>
      </c>
      <c r="AF3799" t="str">
        <f>TEXT(Agricultural_Export_Analysis_Cleaned_Dataset[[#This Row],[Order_Date]],"mmm")</f>
        <v>Jun</v>
      </c>
      <c r="AG3799" t="str">
        <f>TEXT(Agricultural_Export_Analysis_Cleaned_Dataset[[#This Row],[Order_Date]],"yyyy")</f>
        <v>2025</v>
      </c>
      <c r="AH3799" t="str">
        <f>TEXT(Agricultural_Export_Analysis_Cleaned_Dataset[[#This Row],[Order_Date]],"ddd")</f>
        <v>Tue</v>
      </c>
      <c r="AI3799" t="str">
        <f>TEXT(Agricultural_Export_Analysis_Cleaned_Dataset[[#This Row],[Ship_Date]],"yyyy")</f>
        <v>2025</v>
      </c>
      <c r="AJ3799" t="str">
        <f>TEXT(Agricultural_Export_Analysis_Cleaned_Dataset[[#This Row],[Ship_Date]],"mmm")</f>
        <v>Jun</v>
      </c>
      <c r="AK3799" t="str">
        <f>TEXT(Agricultural_Export_Analysis_Cleaned_Dataset[[#This Row],[Ship_Date]],"ddd")</f>
        <v>Sun</v>
      </c>
      <c r="AL3799" t="str">
        <f>TEXT(Agricultural_Export_Analysis_Cleaned_Dataset[[#This Row],[Delivery_Date]],"yyyy")</f>
        <v>2025</v>
      </c>
      <c r="AM3799" t="str">
        <f>TEXT(Agricultural_Export_Analysis_Cleaned_Dataset[[#This Row],[Delivery_Date]],"mmm")</f>
        <v>Jul</v>
      </c>
      <c r="AN3799" t="str">
        <f>TEXT(Agricultural_Export_Analysis_Cleaned_Dataset[[#This Row],[Delivery_Date]],"ddd")</f>
        <v>Thu</v>
      </c>
      <c r="AO3799">
        <f>Agricultural_Export_Analysis_Cleaned_Dataset[[#This Row],[Delivery_Date]]-Agricultural_Export_Analysis_Cleaned_Dataset[[#This Row],[Ship_Date]]</f>
        <v>25</v>
      </c>
      <c r="AP3799">
        <f>Agricultural_Export_Analysis_Cleaned_Dataset[[#This Row],[Ship_Date]]-Agricultural_Export_Analysis_Cleaned_Dataset[[#This Row],[Order_Date]]</f>
        <v>5</v>
      </c>
      <c r="AQ3799" s="4" t="str">
        <f>TEXT(Agricultural_Export_Analysis_Cleaned_Dataset[[#This Row],[Order_Date]],"mmm yyyy")</f>
        <v>Jun 2025</v>
      </c>
    </row>
    <row r="3800" spans="1:43" x14ac:dyDescent="0.3">
      <c r="A3800" t="s">
        <v>7001</v>
      </c>
      <c r="B3800" t="s">
        <v>7002</v>
      </c>
      <c r="C3800" s="2">
        <v>45318</v>
      </c>
      <c r="D3800" s="2">
        <v>45321</v>
      </c>
      <c r="E3800" s="2">
        <v>45332</v>
      </c>
      <c r="F3800" t="s">
        <v>35</v>
      </c>
      <c r="G3800" t="s">
        <v>132</v>
      </c>
      <c r="H3800" t="s">
        <v>51</v>
      </c>
      <c r="I3800" t="s">
        <v>118</v>
      </c>
      <c r="J3800" t="s">
        <v>39</v>
      </c>
      <c r="K3800" s="7">
        <v>0</v>
      </c>
      <c r="L3800" t="s">
        <v>80</v>
      </c>
      <c r="M3800" t="s">
        <v>88</v>
      </c>
      <c r="N3800" t="s">
        <v>89</v>
      </c>
      <c r="O3800">
        <v>1785</v>
      </c>
      <c r="P3800" s="6">
        <v>383.57</v>
      </c>
      <c r="Q3800" s="6">
        <v>684672.45</v>
      </c>
      <c r="R3800" s="5">
        <v>0.1</v>
      </c>
      <c r="S3800" s="6">
        <v>616205.20499999996</v>
      </c>
      <c r="T3800" s="6">
        <v>2426.04</v>
      </c>
      <c r="U3800" s="6">
        <v>396812.03</v>
      </c>
      <c r="V3800" s="6">
        <v>1549.09</v>
      </c>
      <c r="W3800" s="6">
        <v>31317.68</v>
      </c>
      <c r="X3800" s="6">
        <v>184100.36499999999</v>
      </c>
      <c r="Y3800" s="5">
        <v>0.29876470290444901</v>
      </c>
      <c r="Z3800" t="s">
        <v>40</v>
      </c>
      <c r="AA3800" t="s">
        <v>64</v>
      </c>
      <c r="AB3800" t="s">
        <v>42</v>
      </c>
      <c r="AC3800" t="s">
        <v>43</v>
      </c>
      <c r="AD3800" t="s">
        <v>77</v>
      </c>
      <c r="AE3800" t="s">
        <v>58</v>
      </c>
      <c r="AF3800" t="str">
        <f>TEXT(Agricultural_Export_Analysis_Cleaned_Dataset[[#This Row],[Order_Date]],"mmm")</f>
        <v>Jan</v>
      </c>
      <c r="AG3800" t="str">
        <f>TEXT(Agricultural_Export_Analysis_Cleaned_Dataset[[#This Row],[Order_Date]],"yyyy")</f>
        <v>2024</v>
      </c>
      <c r="AH3800" t="str">
        <f>TEXT(Agricultural_Export_Analysis_Cleaned_Dataset[[#This Row],[Order_Date]],"ddd")</f>
        <v>Sat</v>
      </c>
      <c r="AI3800" t="str">
        <f>TEXT(Agricultural_Export_Analysis_Cleaned_Dataset[[#This Row],[Ship_Date]],"yyyy")</f>
        <v>2024</v>
      </c>
      <c r="AJ3800" t="str">
        <f>TEXT(Agricultural_Export_Analysis_Cleaned_Dataset[[#This Row],[Ship_Date]],"mmm")</f>
        <v>Jan</v>
      </c>
      <c r="AK3800" t="str">
        <f>TEXT(Agricultural_Export_Analysis_Cleaned_Dataset[[#This Row],[Ship_Date]],"ddd")</f>
        <v>Tue</v>
      </c>
      <c r="AL3800" t="str">
        <f>TEXT(Agricultural_Export_Analysis_Cleaned_Dataset[[#This Row],[Delivery_Date]],"yyyy")</f>
        <v>2024</v>
      </c>
      <c r="AM3800" t="str">
        <f>TEXT(Agricultural_Export_Analysis_Cleaned_Dataset[[#This Row],[Delivery_Date]],"mmm")</f>
        <v>Feb</v>
      </c>
      <c r="AN3800" t="str">
        <f>TEXT(Agricultural_Export_Analysis_Cleaned_Dataset[[#This Row],[Delivery_Date]],"ddd")</f>
        <v>Sat</v>
      </c>
      <c r="AO3800">
        <f>Agricultural_Export_Analysis_Cleaned_Dataset[[#This Row],[Delivery_Date]]-Agricultural_Export_Analysis_Cleaned_Dataset[[#This Row],[Ship_Date]]</f>
        <v>11</v>
      </c>
      <c r="AP3800">
        <f>Agricultural_Export_Analysis_Cleaned_Dataset[[#This Row],[Ship_Date]]-Agricultural_Export_Analysis_Cleaned_Dataset[[#This Row],[Order_Date]]</f>
        <v>3</v>
      </c>
      <c r="AQ3800" s="4" t="str">
        <f>TEXT(Agricultural_Export_Analysis_Cleaned_Dataset[[#This Row],[Order_Date]],"mmm yyyy")</f>
        <v>Jan 2024</v>
      </c>
    </row>
    <row r="3801" spans="1:43" x14ac:dyDescent="0.3">
      <c r="A3801" t="s">
        <v>7003</v>
      </c>
      <c r="B3801" t="s">
        <v>7004</v>
      </c>
      <c r="C3801" s="2">
        <v>45510</v>
      </c>
      <c r="D3801" s="2">
        <v>45519</v>
      </c>
      <c r="E3801" s="2">
        <v>45556</v>
      </c>
      <c r="F3801" t="s">
        <v>35</v>
      </c>
      <c r="G3801" t="s">
        <v>132</v>
      </c>
      <c r="H3801" t="s">
        <v>74</v>
      </c>
      <c r="I3801" t="s">
        <v>38</v>
      </c>
      <c r="J3801" t="s">
        <v>112</v>
      </c>
      <c r="K3801" s="7">
        <v>7</v>
      </c>
      <c r="L3801" t="s">
        <v>32</v>
      </c>
      <c r="M3801" t="s">
        <v>140</v>
      </c>
      <c r="N3801" t="s">
        <v>49</v>
      </c>
      <c r="O3801">
        <v>261</v>
      </c>
      <c r="P3801" s="6">
        <v>493.7</v>
      </c>
      <c r="Q3801" s="6">
        <v>128855.7</v>
      </c>
      <c r="R3801" s="5">
        <v>0.15</v>
      </c>
      <c r="S3801" s="6">
        <v>109527.345</v>
      </c>
      <c r="T3801" s="6">
        <v>7757.39</v>
      </c>
      <c r="U3801" s="6">
        <v>75569.119999999995</v>
      </c>
      <c r="V3801" s="6">
        <v>209.69</v>
      </c>
      <c r="W3801" s="6">
        <v>5016.2299999999996</v>
      </c>
      <c r="X3801" s="6">
        <v>20974.915000000001</v>
      </c>
      <c r="Y3801" s="5">
        <v>0.19150391164873001</v>
      </c>
      <c r="Z3801" t="s">
        <v>103</v>
      </c>
      <c r="AA3801" t="s">
        <v>177</v>
      </c>
      <c r="AB3801" t="s">
        <v>83</v>
      </c>
      <c r="AC3801" t="s">
        <v>43</v>
      </c>
      <c r="AD3801" t="s">
        <v>77</v>
      </c>
      <c r="AE3801" t="s">
        <v>58</v>
      </c>
      <c r="AF3801" t="str">
        <f>TEXT(Agricultural_Export_Analysis_Cleaned_Dataset[[#This Row],[Order_Date]],"mmm")</f>
        <v>Aug</v>
      </c>
      <c r="AG3801" t="str">
        <f>TEXT(Agricultural_Export_Analysis_Cleaned_Dataset[[#This Row],[Order_Date]],"yyyy")</f>
        <v>2024</v>
      </c>
      <c r="AH3801" t="str">
        <f>TEXT(Agricultural_Export_Analysis_Cleaned_Dataset[[#This Row],[Order_Date]],"ddd")</f>
        <v>Tue</v>
      </c>
      <c r="AI3801" t="str">
        <f>TEXT(Agricultural_Export_Analysis_Cleaned_Dataset[[#This Row],[Ship_Date]],"yyyy")</f>
        <v>2024</v>
      </c>
      <c r="AJ3801" t="str">
        <f>TEXT(Agricultural_Export_Analysis_Cleaned_Dataset[[#This Row],[Ship_Date]],"mmm")</f>
        <v>Aug</v>
      </c>
      <c r="AK3801" t="str">
        <f>TEXT(Agricultural_Export_Analysis_Cleaned_Dataset[[#This Row],[Ship_Date]],"ddd")</f>
        <v>Thu</v>
      </c>
      <c r="AL3801" t="str">
        <f>TEXT(Agricultural_Export_Analysis_Cleaned_Dataset[[#This Row],[Delivery_Date]],"yyyy")</f>
        <v>2024</v>
      </c>
      <c r="AM3801" t="str">
        <f>TEXT(Agricultural_Export_Analysis_Cleaned_Dataset[[#This Row],[Delivery_Date]],"mmm")</f>
        <v>Sep</v>
      </c>
      <c r="AN3801" t="str">
        <f>TEXT(Agricultural_Export_Analysis_Cleaned_Dataset[[#This Row],[Delivery_Date]],"ddd")</f>
        <v>Sat</v>
      </c>
      <c r="AO3801">
        <f>Agricultural_Export_Analysis_Cleaned_Dataset[[#This Row],[Delivery_Date]]-Agricultural_Export_Analysis_Cleaned_Dataset[[#This Row],[Ship_Date]]</f>
        <v>37</v>
      </c>
      <c r="AP3801">
        <f>Agricultural_Export_Analysis_Cleaned_Dataset[[#This Row],[Ship_Date]]-Agricultural_Export_Analysis_Cleaned_Dataset[[#This Row],[Order_Date]]</f>
        <v>9</v>
      </c>
      <c r="AQ3801" s="4" t="str">
        <f>TEXT(Agricultural_Export_Analysis_Cleaned_Dataset[[#This Row],[Order_Date]],"mmm yyyy")</f>
        <v>Aug 2024</v>
      </c>
    </row>
    <row r="3802" spans="1:43" x14ac:dyDescent="0.3">
      <c r="A3802" t="s">
        <v>7005</v>
      </c>
      <c r="B3802" t="s">
        <v>7006</v>
      </c>
      <c r="C3802" s="2">
        <v>45966</v>
      </c>
      <c r="D3802" s="2">
        <v>45971</v>
      </c>
      <c r="E3802" s="2">
        <v>45992</v>
      </c>
      <c r="F3802" t="s">
        <v>35</v>
      </c>
      <c r="G3802" t="s">
        <v>8932</v>
      </c>
      <c r="H3802" t="s">
        <v>51</v>
      </c>
      <c r="I3802" t="s">
        <v>97</v>
      </c>
      <c r="J3802" t="s">
        <v>39</v>
      </c>
      <c r="K3802" s="7">
        <v>10</v>
      </c>
      <c r="L3802" t="s">
        <v>32</v>
      </c>
      <c r="M3802" t="s">
        <v>48</v>
      </c>
      <c r="N3802" t="s">
        <v>49</v>
      </c>
      <c r="O3802">
        <v>1448</v>
      </c>
      <c r="P3802" s="6">
        <v>34.49</v>
      </c>
      <c r="Q3802" s="6">
        <v>49941.52</v>
      </c>
      <c r="R3802" s="5">
        <v>0.05</v>
      </c>
      <c r="S3802" s="6">
        <v>47444.444000000003</v>
      </c>
      <c r="T3802" s="6">
        <v>621.95000000000005</v>
      </c>
      <c r="U3802" s="6">
        <v>32756.95</v>
      </c>
      <c r="V3802" s="6">
        <v>1409.27</v>
      </c>
      <c r="W3802" s="6">
        <v>3722.26</v>
      </c>
      <c r="X3802" s="6">
        <v>8934.0139999999992</v>
      </c>
      <c r="Y3802" s="5">
        <v>0.188304746494658</v>
      </c>
      <c r="Z3802" t="s">
        <v>54</v>
      </c>
      <c r="AA3802" t="s">
        <v>92</v>
      </c>
      <c r="AB3802" t="s">
        <v>56</v>
      </c>
      <c r="AC3802" t="s">
        <v>43</v>
      </c>
      <c r="AD3802" t="s">
        <v>77</v>
      </c>
      <c r="AE3802" t="s">
        <v>67</v>
      </c>
      <c r="AF3802" t="str">
        <f>TEXT(Agricultural_Export_Analysis_Cleaned_Dataset[[#This Row],[Order_Date]],"mmm")</f>
        <v>Nov</v>
      </c>
      <c r="AG3802" t="str">
        <f>TEXT(Agricultural_Export_Analysis_Cleaned_Dataset[[#This Row],[Order_Date]],"yyyy")</f>
        <v>2025</v>
      </c>
      <c r="AH3802" t="str">
        <f>TEXT(Agricultural_Export_Analysis_Cleaned_Dataset[[#This Row],[Order_Date]],"ddd")</f>
        <v>Wed</v>
      </c>
      <c r="AI3802" t="str">
        <f>TEXT(Agricultural_Export_Analysis_Cleaned_Dataset[[#This Row],[Ship_Date]],"yyyy")</f>
        <v>2025</v>
      </c>
      <c r="AJ3802" t="str">
        <f>TEXT(Agricultural_Export_Analysis_Cleaned_Dataset[[#This Row],[Ship_Date]],"mmm")</f>
        <v>Nov</v>
      </c>
      <c r="AK3802" t="str">
        <f>TEXT(Agricultural_Export_Analysis_Cleaned_Dataset[[#This Row],[Ship_Date]],"ddd")</f>
        <v>Mon</v>
      </c>
      <c r="AL3802" t="str">
        <f>TEXT(Agricultural_Export_Analysis_Cleaned_Dataset[[#This Row],[Delivery_Date]],"yyyy")</f>
        <v>2025</v>
      </c>
      <c r="AM3802" t="str">
        <f>TEXT(Agricultural_Export_Analysis_Cleaned_Dataset[[#This Row],[Delivery_Date]],"mmm")</f>
        <v>Dec</v>
      </c>
      <c r="AN3802" t="str">
        <f>TEXT(Agricultural_Export_Analysis_Cleaned_Dataset[[#This Row],[Delivery_Date]],"ddd")</f>
        <v>Mon</v>
      </c>
      <c r="AO3802">
        <f>Agricultural_Export_Analysis_Cleaned_Dataset[[#This Row],[Delivery_Date]]-Agricultural_Export_Analysis_Cleaned_Dataset[[#This Row],[Ship_Date]]</f>
        <v>21</v>
      </c>
      <c r="AP3802">
        <f>Agricultural_Export_Analysis_Cleaned_Dataset[[#This Row],[Ship_Date]]-Agricultural_Export_Analysis_Cleaned_Dataset[[#This Row],[Order_Date]]</f>
        <v>5</v>
      </c>
      <c r="AQ3802" s="4" t="str">
        <f>TEXT(Agricultural_Export_Analysis_Cleaned_Dataset[[#This Row],[Order_Date]],"mmm yyyy")</f>
        <v>Nov 2025</v>
      </c>
    </row>
    <row r="3803" spans="1:43" x14ac:dyDescent="0.3">
      <c r="A3803" t="s">
        <v>7007</v>
      </c>
      <c r="B3803" t="s">
        <v>7008</v>
      </c>
      <c r="C3803" s="2">
        <v>45614</v>
      </c>
      <c r="D3803" s="2">
        <v>45618</v>
      </c>
      <c r="E3803" s="2">
        <v>45630</v>
      </c>
      <c r="F3803" t="s">
        <v>35</v>
      </c>
      <c r="G3803" t="s">
        <v>36</v>
      </c>
      <c r="H3803" t="s">
        <v>74</v>
      </c>
      <c r="I3803" t="s">
        <v>91</v>
      </c>
      <c r="J3803" t="s">
        <v>39</v>
      </c>
      <c r="K3803" s="7">
        <v>2</v>
      </c>
      <c r="L3803" t="s">
        <v>80</v>
      </c>
      <c r="M3803" t="s">
        <v>61</v>
      </c>
      <c r="N3803" t="s">
        <v>62</v>
      </c>
      <c r="O3803">
        <v>790</v>
      </c>
      <c r="P3803" s="6">
        <v>135.18</v>
      </c>
      <c r="Q3803" s="6">
        <v>106792.2</v>
      </c>
      <c r="R3803" s="5">
        <v>0.1</v>
      </c>
      <c r="S3803" s="6">
        <v>96112.98</v>
      </c>
      <c r="T3803" s="6">
        <v>10563.53</v>
      </c>
      <c r="U3803" s="6">
        <v>60408.73</v>
      </c>
      <c r="V3803" s="6">
        <v>1947.76</v>
      </c>
      <c r="W3803" s="6">
        <v>7401.16</v>
      </c>
      <c r="X3803" s="6">
        <v>15791.8</v>
      </c>
      <c r="Y3803" s="5">
        <v>0.164304550748504</v>
      </c>
      <c r="Z3803" t="s">
        <v>54</v>
      </c>
      <c r="AA3803" t="s">
        <v>92</v>
      </c>
      <c r="AB3803" t="s">
        <v>83</v>
      </c>
      <c r="AC3803" t="s">
        <v>43</v>
      </c>
      <c r="AD3803" t="s">
        <v>98</v>
      </c>
      <c r="AE3803" t="s">
        <v>45</v>
      </c>
      <c r="AF3803" t="str">
        <f>TEXT(Agricultural_Export_Analysis_Cleaned_Dataset[[#This Row],[Order_Date]],"mmm")</f>
        <v>Nov</v>
      </c>
      <c r="AG3803" t="str">
        <f>TEXT(Agricultural_Export_Analysis_Cleaned_Dataset[[#This Row],[Order_Date]],"yyyy")</f>
        <v>2024</v>
      </c>
      <c r="AH3803" t="str">
        <f>TEXT(Agricultural_Export_Analysis_Cleaned_Dataset[[#This Row],[Order_Date]],"ddd")</f>
        <v>Mon</v>
      </c>
      <c r="AI3803" t="str">
        <f>TEXT(Agricultural_Export_Analysis_Cleaned_Dataset[[#This Row],[Ship_Date]],"yyyy")</f>
        <v>2024</v>
      </c>
      <c r="AJ3803" t="str">
        <f>TEXT(Agricultural_Export_Analysis_Cleaned_Dataset[[#This Row],[Ship_Date]],"mmm")</f>
        <v>Nov</v>
      </c>
      <c r="AK3803" t="str">
        <f>TEXT(Agricultural_Export_Analysis_Cleaned_Dataset[[#This Row],[Ship_Date]],"ddd")</f>
        <v>Fri</v>
      </c>
      <c r="AL3803" t="str">
        <f>TEXT(Agricultural_Export_Analysis_Cleaned_Dataset[[#This Row],[Delivery_Date]],"yyyy")</f>
        <v>2024</v>
      </c>
      <c r="AM3803" t="str">
        <f>TEXT(Agricultural_Export_Analysis_Cleaned_Dataset[[#This Row],[Delivery_Date]],"mmm")</f>
        <v>Dec</v>
      </c>
      <c r="AN3803" t="str">
        <f>TEXT(Agricultural_Export_Analysis_Cleaned_Dataset[[#This Row],[Delivery_Date]],"ddd")</f>
        <v>Wed</v>
      </c>
      <c r="AO3803">
        <f>Agricultural_Export_Analysis_Cleaned_Dataset[[#This Row],[Delivery_Date]]-Agricultural_Export_Analysis_Cleaned_Dataset[[#This Row],[Ship_Date]]</f>
        <v>12</v>
      </c>
      <c r="AP3803">
        <f>Agricultural_Export_Analysis_Cleaned_Dataset[[#This Row],[Ship_Date]]-Agricultural_Export_Analysis_Cleaned_Dataset[[#This Row],[Order_Date]]</f>
        <v>4</v>
      </c>
      <c r="AQ3803" s="4" t="str">
        <f>TEXT(Agricultural_Export_Analysis_Cleaned_Dataset[[#This Row],[Order_Date]],"mmm yyyy")</f>
        <v>Nov 2024</v>
      </c>
    </row>
    <row r="3804" spans="1:43" x14ac:dyDescent="0.3">
      <c r="A3804" t="s">
        <v>7009</v>
      </c>
      <c r="B3804" t="s">
        <v>6692</v>
      </c>
      <c r="C3804" s="2">
        <v>45802</v>
      </c>
      <c r="D3804" s="2">
        <v>45804</v>
      </c>
      <c r="E3804" s="2">
        <v>45824</v>
      </c>
      <c r="F3804" t="s">
        <v>35</v>
      </c>
      <c r="G3804" t="s">
        <v>117</v>
      </c>
      <c r="H3804" t="s">
        <v>51</v>
      </c>
      <c r="I3804" t="s">
        <v>91</v>
      </c>
      <c r="J3804" t="s">
        <v>53</v>
      </c>
      <c r="K3804" s="7">
        <v>0</v>
      </c>
      <c r="L3804" t="s">
        <v>32</v>
      </c>
      <c r="M3804" t="s">
        <v>130</v>
      </c>
      <c r="N3804" t="s">
        <v>131</v>
      </c>
      <c r="O3804">
        <v>1819</v>
      </c>
      <c r="P3804" s="6">
        <v>165.91</v>
      </c>
      <c r="Q3804" s="6">
        <v>301790.28999999998</v>
      </c>
      <c r="R3804" s="5">
        <v>0.05</v>
      </c>
      <c r="S3804" s="6">
        <v>286700.77549999999</v>
      </c>
      <c r="T3804" s="6">
        <v>9478.08</v>
      </c>
      <c r="U3804" s="6">
        <v>191917.49</v>
      </c>
      <c r="V3804" s="6">
        <v>565.85</v>
      </c>
      <c r="W3804" s="6">
        <v>31591.63</v>
      </c>
      <c r="X3804" s="6">
        <v>53147.7255</v>
      </c>
      <c r="Y3804" s="5">
        <v>0.18537698549057499</v>
      </c>
      <c r="Z3804" t="s">
        <v>81</v>
      </c>
      <c r="AA3804" t="s">
        <v>82</v>
      </c>
      <c r="AB3804" t="s">
        <v>56</v>
      </c>
      <c r="AC3804" t="s">
        <v>43</v>
      </c>
      <c r="AD3804" t="s">
        <v>84</v>
      </c>
      <c r="AE3804" t="s">
        <v>67</v>
      </c>
      <c r="AF3804" t="str">
        <f>TEXT(Agricultural_Export_Analysis_Cleaned_Dataset[[#This Row],[Order_Date]],"mmm")</f>
        <v>May</v>
      </c>
      <c r="AG3804" t="str">
        <f>TEXT(Agricultural_Export_Analysis_Cleaned_Dataset[[#This Row],[Order_Date]],"yyyy")</f>
        <v>2025</v>
      </c>
      <c r="AH3804" t="str">
        <f>TEXT(Agricultural_Export_Analysis_Cleaned_Dataset[[#This Row],[Order_Date]],"ddd")</f>
        <v>Sun</v>
      </c>
      <c r="AI3804" t="str">
        <f>TEXT(Agricultural_Export_Analysis_Cleaned_Dataset[[#This Row],[Ship_Date]],"yyyy")</f>
        <v>2025</v>
      </c>
      <c r="AJ3804" t="str">
        <f>TEXT(Agricultural_Export_Analysis_Cleaned_Dataset[[#This Row],[Ship_Date]],"mmm")</f>
        <v>May</v>
      </c>
      <c r="AK3804" t="str">
        <f>TEXT(Agricultural_Export_Analysis_Cleaned_Dataset[[#This Row],[Ship_Date]],"ddd")</f>
        <v>Tue</v>
      </c>
      <c r="AL3804" t="str">
        <f>TEXT(Agricultural_Export_Analysis_Cleaned_Dataset[[#This Row],[Delivery_Date]],"yyyy")</f>
        <v>2025</v>
      </c>
      <c r="AM3804" t="str">
        <f>TEXT(Agricultural_Export_Analysis_Cleaned_Dataset[[#This Row],[Delivery_Date]],"mmm")</f>
        <v>Jun</v>
      </c>
      <c r="AN3804" t="str">
        <f>TEXT(Agricultural_Export_Analysis_Cleaned_Dataset[[#This Row],[Delivery_Date]],"ddd")</f>
        <v>Mon</v>
      </c>
      <c r="AO3804">
        <f>Agricultural_Export_Analysis_Cleaned_Dataset[[#This Row],[Delivery_Date]]-Agricultural_Export_Analysis_Cleaned_Dataset[[#This Row],[Ship_Date]]</f>
        <v>20</v>
      </c>
      <c r="AP3804">
        <f>Agricultural_Export_Analysis_Cleaned_Dataset[[#This Row],[Ship_Date]]-Agricultural_Export_Analysis_Cleaned_Dataset[[#This Row],[Order_Date]]</f>
        <v>2</v>
      </c>
      <c r="AQ3804" s="4" t="str">
        <f>TEXT(Agricultural_Export_Analysis_Cleaned_Dataset[[#This Row],[Order_Date]],"mmm yyyy")</f>
        <v>May 2025</v>
      </c>
    </row>
    <row r="3805" spans="1:43" x14ac:dyDescent="0.3">
      <c r="A3805" t="s">
        <v>7010</v>
      </c>
      <c r="B3805" t="s">
        <v>4632</v>
      </c>
      <c r="C3805" s="2">
        <v>45442</v>
      </c>
      <c r="D3805" s="2">
        <v>45450</v>
      </c>
      <c r="E3805" s="2">
        <v>45478</v>
      </c>
      <c r="F3805" t="s">
        <v>35</v>
      </c>
      <c r="G3805" t="s">
        <v>8933</v>
      </c>
      <c r="H3805" t="s">
        <v>74</v>
      </c>
      <c r="I3805" t="s">
        <v>97</v>
      </c>
      <c r="J3805" t="s">
        <v>112</v>
      </c>
      <c r="K3805" s="7">
        <v>0</v>
      </c>
      <c r="L3805" t="s">
        <v>32</v>
      </c>
      <c r="M3805" t="s">
        <v>48</v>
      </c>
      <c r="N3805" t="s">
        <v>49</v>
      </c>
      <c r="O3805">
        <v>1462</v>
      </c>
      <c r="P3805" s="6">
        <v>459.9</v>
      </c>
      <c r="Q3805" s="6">
        <v>672373.8</v>
      </c>
      <c r="R3805" s="5">
        <v>0.05</v>
      </c>
      <c r="S3805" s="6">
        <v>638755.11</v>
      </c>
      <c r="T3805" s="6">
        <v>14228.12</v>
      </c>
      <c r="U3805" s="6">
        <v>363757.35</v>
      </c>
      <c r="V3805" s="6">
        <v>1134.44</v>
      </c>
      <c r="W3805" s="6">
        <v>32960.49</v>
      </c>
      <c r="X3805" s="6">
        <v>226674.71</v>
      </c>
      <c r="Y3805" s="5">
        <v>0.35486950546665702</v>
      </c>
      <c r="Z3805" t="s">
        <v>81</v>
      </c>
      <c r="AA3805" t="s">
        <v>82</v>
      </c>
      <c r="AB3805" t="s">
        <v>65</v>
      </c>
      <c r="AC3805" t="s">
        <v>66</v>
      </c>
      <c r="AD3805" t="s">
        <v>77</v>
      </c>
      <c r="AE3805" t="s">
        <v>45</v>
      </c>
      <c r="AF3805" t="str">
        <f>TEXT(Agricultural_Export_Analysis_Cleaned_Dataset[[#This Row],[Order_Date]],"mmm")</f>
        <v>May</v>
      </c>
      <c r="AG3805" t="str">
        <f>TEXT(Agricultural_Export_Analysis_Cleaned_Dataset[[#This Row],[Order_Date]],"yyyy")</f>
        <v>2024</v>
      </c>
      <c r="AH3805" t="str">
        <f>TEXT(Agricultural_Export_Analysis_Cleaned_Dataset[[#This Row],[Order_Date]],"ddd")</f>
        <v>Thu</v>
      </c>
      <c r="AI3805" t="str">
        <f>TEXT(Agricultural_Export_Analysis_Cleaned_Dataset[[#This Row],[Ship_Date]],"yyyy")</f>
        <v>2024</v>
      </c>
      <c r="AJ3805" t="str">
        <f>TEXT(Agricultural_Export_Analysis_Cleaned_Dataset[[#This Row],[Ship_Date]],"mmm")</f>
        <v>Jun</v>
      </c>
      <c r="AK3805" t="str">
        <f>TEXT(Agricultural_Export_Analysis_Cleaned_Dataset[[#This Row],[Ship_Date]],"ddd")</f>
        <v>Fri</v>
      </c>
      <c r="AL3805" t="str">
        <f>TEXT(Agricultural_Export_Analysis_Cleaned_Dataset[[#This Row],[Delivery_Date]],"yyyy")</f>
        <v>2024</v>
      </c>
      <c r="AM3805" t="str">
        <f>TEXT(Agricultural_Export_Analysis_Cleaned_Dataset[[#This Row],[Delivery_Date]],"mmm")</f>
        <v>Jul</v>
      </c>
      <c r="AN3805" t="str">
        <f>TEXT(Agricultural_Export_Analysis_Cleaned_Dataset[[#This Row],[Delivery_Date]],"ddd")</f>
        <v>Fri</v>
      </c>
      <c r="AO3805">
        <f>Agricultural_Export_Analysis_Cleaned_Dataset[[#This Row],[Delivery_Date]]-Agricultural_Export_Analysis_Cleaned_Dataset[[#This Row],[Ship_Date]]</f>
        <v>28</v>
      </c>
      <c r="AP3805">
        <f>Agricultural_Export_Analysis_Cleaned_Dataset[[#This Row],[Ship_Date]]-Agricultural_Export_Analysis_Cleaned_Dataset[[#This Row],[Order_Date]]</f>
        <v>8</v>
      </c>
      <c r="AQ3805" s="4" t="str">
        <f>TEXT(Agricultural_Export_Analysis_Cleaned_Dataset[[#This Row],[Order_Date]],"mmm yyyy")</f>
        <v>May 2024</v>
      </c>
    </row>
    <row r="3806" spans="1:43" x14ac:dyDescent="0.3">
      <c r="A3806" t="s">
        <v>7011</v>
      </c>
      <c r="B3806" t="s">
        <v>7012</v>
      </c>
      <c r="C3806" s="2">
        <v>45571</v>
      </c>
      <c r="D3806" s="2">
        <v>45573</v>
      </c>
      <c r="E3806" s="2">
        <v>45587</v>
      </c>
      <c r="F3806" t="s">
        <v>35</v>
      </c>
      <c r="G3806" t="s">
        <v>117</v>
      </c>
      <c r="H3806" t="s">
        <v>37</v>
      </c>
      <c r="I3806" t="s">
        <v>91</v>
      </c>
      <c r="J3806" t="s">
        <v>53</v>
      </c>
      <c r="K3806" s="7">
        <v>4</v>
      </c>
      <c r="L3806" t="s">
        <v>87</v>
      </c>
      <c r="M3806" t="s">
        <v>61</v>
      </c>
      <c r="N3806" t="s">
        <v>62</v>
      </c>
      <c r="O3806">
        <v>74</v>
      </c>
      <c r="P3806" s="6">
        <v>397.45</v>
      </c>
      <c r="Q3806" s="6">
        <v>29411.3</v>
      </c>
      <c r="R3806" s="5">
        <v>0.1</v>
      </c>
      <c r="S3806" s="6">
        <v>26470.17</v>
      </c>
      <c r="T3806" s="6">
        <v>5679.94</v>
      </c>
      <c r="U3806" s="6">
        <v>14586.21</v>
      </c>
      <c r="V3806" s="6">
        <v>2161.1999999999998</v>
      </c>
      <c r="W3806" s="6">
        <v>804.49</v>
      </c>
      <c r="X3806" s="6">
        <v>3238.33</v>
      </c>
      <c r="Y3806" s="5">
        <v>0.122338844064847</v>
      </c>
      <c r="Z3806" t="s">
        <v>54</v>
      </c>
      <c r="AA3806" t="s">
        <v>75</v>
      </c>
      <c r="AB3806" t="s">
        <v>65</v>
      </c>
      <c r="AC3806" t="s">
        <v>43</v>
      </c>
      <c r="AD3806" t="s">
        <v>57</v>
      </c>
      <c r="AE3806" t="s">
        <v>58</v>
      </c>
      <c r="AF3806" t="str">
        <f>TEXT(Agricultural_Export_Analysis_Cleaned_Dataset[[#This Row],[Order_Date]],"mmm")</f>
        <v>Oct</v>
      </c>
      <c r="AG3806" t="str">
        <f>TEXT(Agricultural_Export_Analysis_Cleaned_Dataset[[#This Row],[Order_Date]],"yyyy")</f>
        <v>2024</v>
      </c>
      <c r="AH3806" t="str">
        <f>TEXT(Agricultural_Export_Analysis_Cleaned_Dataset[[#This Row],[Order_Date]],"ddd")</f>
        <v>Sun</v>
      </c>
      <c r="AI3806" t="str">
        <f>TEXT(Agricultural_Export_Analysis_Cleaned_Dataset[[#This Row],[Ship_Date]],"yyyy")</f>
        <v>2024</v>
      </c>
      <c r="AJ3806" t="str">
        <f>TEXT(Agricultural_Export_Analysis_Cleaned_Dataset[[#This Row],[Ship_Date]],"mmm")</f>
        <v>Oct</v>
      </c>
      <c r="AK3806" t="str">
        <f>TEXT(Agricultural_Export_Analysis_Cleaned_Dataset[[#This Row],[Ship_Date]],"ddd")</f>
        <v>Tue</v>
      </c>
      <c r="AL3806" t="str">
        <f>TEXT(Agricultural_Export_Analysis_Cleaned_Dataset[[#This Row],[Delivery_Date]],"yyyy")</f>
        <v>2024</v>
      </c>
      <c r="AM3806" t="str">
        <f>TEXT(Agricultural_Export_Analysis_Cleaned_Dataset[[#This Row],[Delivery_Date]],"mmm")</f>
        <v>Oct</v>
      </c>
      <c r="AN3806" t="str">
        <f>TEXT(Agricultural_Export_Analysis_Cleaned_Dataset[[#This Row],[Delivery_Date]],"ddd")</f>
        <v>Tue</v>
      </c>
      <c r="AO3806">
        <f>Agricultural_Export_Analysis_Cleaned_Dataset[[#This Row],[Delivery_Date]]-Agricultural_Export_Analysis_Cleaned_Dataset[[#This Row],[Ship_Date]]</f>
        <v>14</v>
      </c>
      <c r="AP3806">
        <f>Agricultural_Export_Analysis_Cleaned_Dataset[[#This Row],[Ship_Date]]-Agricultural_Export_Analysis_Cleaned_Dataset[[#This Row],[Order_Date]]</f>
        <v>2</v>
      </c>
      <c r="AQ3806" s="4" t="str">
        <f>TEXT(Agricultural_Export_Analysis_Cleaned_Dataset[[#This Row],[Order_Date]],"mmm yyyy")</f>
        <v>Oct 2024</v>
      </c>
    </row>
    <row r="3807" spans="1:43" x14ac:dyDescent="0.3">
      <c r="A3807" t="s">
        <v>7013</v>
      </c>
      <c r="B3807" t="s">
        <v>7014</v>
      </c>
      <c r="C3807" s="2">
        <v>45326</v>
      </c>
      <c r="D3807" s="2">
        <v>45328</v>
      </c>
      <c r="E3807" s="2">
        <v>45336</v>
      </c>
      <c r="F3807" t="s">
        <v>35</v>
      </c>
      <c r="G3807" t="s">
        <v>8934</v>
      </c>
      <c r="H3807" t="s">
        <v>51</v>
      </c>
      <c r="I3807" t="s">
        <v>52</v>
      </c>
      <c r="J3807" t="s">
        <v>53</v>
      </c>
      <c r="K3807" s="7">
        <v>0</v>
      </c>
      <c r="L3807" t="s">
        <v>87</v>
      </c>
      <c r="M3807" t="s">
        <v>88</v>
      </c>
      <c r="N3807" t="s">
        <v>89</v>
      </c>
      <c r="O3807">
        <v>1356</v>
      </c>
      <c r="P3807" s="6">
        <v>333.13</v>
      </c>
      <c r="Q3807" s="6">
        <v>451724.28</v>
      </c>
      <c r="R3807" s="5">
        <v>0.05</v>
      </c>
      <c r="S3807" s="6">
        <v>429138.06599999999</v>
      </c>
      <c r="T3807" s="6">
        <v>5647.03</v>
      </c>
      <c r="U3807" s="6">
        <v>213121.43</v>
      </c>
      <c r="V3807" s="6">
        <v>1592.65</v>
      </c>
      <c r="W3807" s="6">
        <v>20052.16</v>
      </c>
      <c r="X3807" s="6">
        <v>188724.796</v>
      </c>
      <c r="Y3807" s="5">
        <v>0.43977640520009198</v>
      </c>
      <c r="Z3807" t="s">
        <v>40</v>
      </c>
      <c r="AA3807" t="s">
        <v>147</v>
      </c>
      <c r="AB3807" t="s">
        <v>56</v>
      </c>
      <c r="AC3807" t="s">
        <v>43</v>
      </c>
      <c r="AD3807" t="s">
        <v>77</v>
      </c>
      <c r="AE3807" t="s">
        <v>45</v>
      </c>
      <c r="AF3807" t="str">
        <f>TEXT(Agricultural_Export_Analysis_Cleaned_Dataset[[#This Row],[Order_Date]],"mmm")</f>
        <v>Feb</v>
      </c>
      <c r="AG3807" t="str">
        <f>TEXT(Agricultural_Export_Analysis_Cleaned_Dataset[[#This Row],[Order_Date]],"yyyy")</f>
        <v>2024</v>
      </c>
      <c r="AH3807" t="str">
        <f>TEXT(Agricultural_Export_Analysis_Cleaned_Dataset[[#This Row],[Order_Date]],"ddd")</f>
        <v>Sun</v>
      </c>
      <c r="AI3807" t="str">
        <f>TEXT(Agricultural_Export_Analysis_Cleaned_Dataset[[#This Row],[Ship_Date]],"yyyy")</f>
        <v>2024</v>
      </c>
      <c r="AJ3807" t="str">
        <f>TEXT(Agricultural_Export_Analysis_Cleaned_Dataset[[#This Row],[Ship_Date]],"mmm")</f>
        <v>Feb</v>
      </c>
      <c r="AK3807" t="str">
        <f>TEXT(Agricultural_Export_Analysis_Cleaned_Dataset[[#This Row],[Ship_Date]],"ddd")</f>
        <v>Tue</v>
      </c>
      <c r="AL3807" t="str">
        <f>TEXT(Agricultural_Export_Analysis_Cleaned_Dataset[[#This Row],[Delivery_Date]],"yyyy")</f>
        <v>2024</v>
      </c>
      <c r="AM3807" t="str">
        <f>TEXT(Agricultural_Export_Analysis_Cleaned_Dataset[[#This Row],[Delivery_Date]],"mmm")</f>
        <v>Feb</v>
      </c>
      <c r="AN3807" t="str">
        <f>TEXT(Agricultural_Export_Analysis_Cleaned_Dataset[[#This Row],[Delivery_Date]],"ddd")</f>
        <v>Wed</v>
      </c>
      <c r="AO3807">
        <f>Agricultural_Export_Analysis_Cleaned_Dataset[[#This Row],[Delivery_Date]]-Agricultural_Export_Analysis_Cleaned_Dataset[[#This Row],[Ship_Date]]</f>
        <v>8</v>
      </c>
      <c r="AP3807">
        <f>Agricultural_Export_Analysis_Cleaned_Dataset[[#This Row],[Ship_Date]]-Agricultural_Export_Analysis_Cleaned_Dataset[[#This Row],[Order_Date]]</f>
        <v>2</v>
      </c>
      <c r="AQ3807" s="4" t="str">
        <f>TEXT(Agricultural_Export_Analysis_Cleaned_Dataset[[#This Row],[Order_Date]],"mmm yyyy")</f>
        <v>Feb 2024</v>
      </c>
    </row>
    <row r="3808" spans="1:43" x14ac:dyDescent="0.3">
      <c r="A3808" t="s">
        <v>7015</v>
      </c>
      <c r="B3808" t="s">
        <v>3099</v>
      </c>
      <c r="C3808" s="2">
        <v>45403</v>
      </c>
      <c r="D3808" s="2">
        <v>45404</v>
      </c>
      <c r="E3808" s="2">
        <v>45441</v>
      </c>
      <c r="F3808" t="s">
        <v>35</v>
      </c>
      <c r="G3808" t="s">
        <v>203</v>
      </c>
      <c r="H3808" t="s">
        <v>37</v>
      </c>
      <c r="I3808" t="s">
        <v>38</v>
      </c>
      <c r="J3808" t="s">
        <v>112</v>
      </c>
      <c r="K3808" s="7">
        <v>10</v>
      </c>
      <c r="L3808" t="s">
        <v>135</v>
      </c>
      <c r="M3808" t="s">
        <v>48</v>
      </c>
      <c r="N3808" t="s">
        <v>49</v>
      </c>
      <c r="O3808">
        <v>258</v>
      </c>
      <c r="P3808" s="6">
        <v>221.44</v>
      </c>
      <c r="Q3808" s="6">
        <v>57131.519999999997</v>
      </c>
      <c r="R3808" s="5">
        <v>0.1</v>
      </c>
      <c r="S3808" s="6">
        <v>51418.368000000002</v>
      </c>
      <c r="T3808" s="6">
        <v>10927.74</v>
      </c>
      <c r="U3808" s="6">
        <v>30913.26</v>
      </c>
      <c r="V3808" s="6">
        <v>201.36</v>
      </c>
      <c r="W3808" s="6">
        <v>4872.62</v>
      </c>
      <c r="X3808" s="6">
        <v>4503.3879999999999</v>
      </c>
      <c r="Y3808" s="5">
        <v>8.7583254295429999E-2</v>
      </c>
      <c r="Z3808" t="s">
        <v>81</v>
      </c>
      <c r="AA3808" t="s">
        <v>165</v>
      </c>
      <c r="AB3808" t="s">
        <v>42</v>
      </c>
      <c r="AC3808" t="s">
        <v>66</v>
      </c>
      <c r="AD3808" t="s">
        <v>77</v>
      </c>
      <c r="AE3808" t="s">
        <v>67</v>
      </c>
      <c r="AF3808" t="str">
        <f>TEXT(Agricultural_Export_Analysis_Cleaned_Dataset[[#This Row],[Order_Date]],"mmm")</f>
        <v>Apr</v>
      </c>
      <c r="AG3808" t="str">
        <f>TEXT(Agricultural_Export_Analysis_Cleaned_Dataset[[#This Row],[Order_Date]],"yyyy")</f>
        <v>2024</v>
      </c>
      <c r="AH3808" t="str">
        <f>TEXT(Agricultural_Export_Analysis_Cleaned_Dataset[[#This Row],[Order_Date]],"ddd")</f>
        <v>Sun</v>
      </c>
      <c r="AI3808" t="str">
        <f>TEXT(Agricultural_Export_Analysis_Cleaned_Dataset[[#This Row],[Ship_Date]],"yyyy")</f>
        <v>2024</v>
      </c>
      <c r="AJ3808" t="str">
        <f>TEXT(Agricultural_Export_Analysis_Cleaned_Dataset[[#This Row],[Ship_Date]],"mmm")</f>
        <v>Apr</v>
      </c>
      <c r="AK3808" t="str">
        <f>TEXT(Agricultural_Export_Analysis_Cleaned_Dataset[[#This Row],[Ship_Date]],"ddd")</f>
        <v>Mon</v>
      </c>
      <c r="AL3808" t="str">
        <f>TEXT(Agricultural_Export_Analysis_Cleaned_Dataset[[#This Row],[Delivery_Date]],"yyyy")</f>
        <v>2024</v>
      </c>
      <c r="AM3808" t="str">
        <f>TEXT(Agricultural_Export_Analysis_Cleaned_Dataset[[#This Row],[Delivery_Date]],"mmm")</f>
        <v>May</v>
      </c>
      <c r="AN3808" t="str">
        <f>TEXT(Agricultural_Export_Analysis_Cleaned_Dataset[[#This Row],[Delivery_Date]],"ddd")</f>
        <v>Wed</v>
      </c>
      <c r="AO3808">
        <f>Agricultural_Export_Analysis_Cleaned_Dataset[[#This Row],[Delivery_Date]]-Agricultural_Export_Analysis_Cleaned_Dataset[[#This Row],[Ship_Date]]</f>
        <v>37</v>
      </c>
      <c r="AP3808">
        <f>Agricultural_Export_Analysis_Cleaned_Dataset[[#This Row],[Ship_Date]]-Agricultural_Export_Analysis_Cleaned_Dataset[[#This Row],[Order_Date]]</f>
        <v>1</v>
      </c>
      <c r="AQ3808" s="4" t="str">
        <f>TEXT(Agricultural_Export_Analysis_Cleaned_Dataset[[#This Row],[Order_Date]],"mmm yyyy")</f>
        <v>Apr 2024</v>
      </c>
    </row>
    <row r="3809" spans="1:43" x14ac:dyDescent="0.3">
      <c r="A3809" t="s">
        <v>7016</v>
      </c>
      <c r="B3809" t="s">
        <v>7017</v>
      </c>
      <c r="C3809" s="2">
        <v>45615</v>
      </c>
      <c r="D3809" s="2">
        <v>45624</v>
      </c>
      <c r="E3809" s="2">
        <v>45644</v>
      </c>
      <c r="F3809" t="s">
        <v>35</v>
      </c>
      <c r="G3809" t="s">
        <v>132</v>
      </c>
      <c r="H3809" t="s">
        <v>37</v>
      </c>
      <c r="I3809" t="s">
        <v>91</v>
      </c>
      <c r="J3809" t="s">
        <v>39</v>
      </c>
      <c r="K3809" s="7">
        <v>4</v>
      </c>
      <c r="L3809" t="s">
        <v>80</v>
      </c>
      <c r="M3809" t="s">
        <v>130</v>
      </c>
      <c r="N3809" t="s">
        <v>131</v>
      </c>
      <c r="O3809">
        <v>781</v>
      </c>
      <c r="P3809" s="6">
        <v>172.84</v>
      </c>
      <c r="Q3809" s="6">
        <v>134988.04</v>
      </c>
      <c r="R3809" s="5">
        <v>0.1</v>
      </c>
      <c r="S3809" s="6">
        <v>121489.236</v>
      </c>
      <c r="T3809" s="6">
        <v>2799.96</v>
      </c>
      <c r="U3809" s="6">
        <v>85259.49</v>
      </c>
      <c r="V3809" s="6">
        <v>1532.87</v>
      </c>
      <c r="W3809" s="6">
        <v>9199.24</v>
      </c>
      <c r="X3809" s="6">
        <v>22697.675999999999</v>
      </c>
      <c r="Y3809" s="5">
        <v>0.18682869978703301</v>
      </c>
      <c r="Z3809" t="s">
        <v>54</v>
      </c>
      <c r="AA3809" t="s">
        <v>92</v>
      </c>
      <c r="AB3809" t="s">
        <v>65</v>
      </c>
      <c r="AC3809" t="s">
        <v>43</v>
      </c>
      <c r="AD3809" t="s">
        <v>123</v>
      </c>
      <c r="AE3809" t="s">
        <v>67</v>
      </c>
      <c r="AF3809" t="str">
        <f>TEXT(Agricultural_Export_Analysis_Cleaned_Dataset[[#This Row],[Order_Date]],"mmm")</f>
        <v>Nov</v>
      </c>
      <c r="AG3809" t="str">
        <f>TEXT(Agricultural_Export_Analysis_Cleaned_Dataset[[#This Row],[Order_Date]],"yyyy")</f>
        <v>2024</v>
      </c>
      <c r="AH3809" t="str">
        <f>TEXT(Agricultural_Export_Analysis_Cleaned_Dataset[[#This Row],[Order_Date]],"ddd")</f>
        <v>Tue</v>
      </c>
      <c r="AI3809" t="str">
        <f>TEXT(Agricultural_Export_Analysis_Cleaned_Dataset[[#This Row],[Ship_Date]],"yyyy")</f>
        <v>2024</v>
      </c>
      <c r="AJ3809" t="str">
        <f>TEXT(Agricultural_Export_Analysis_Cleaned_Dataset[[#This Row],[Ship_Date]],"mmm")</f>
        <v>Nov</v>
      </c>
      <c r="AK3809" t="str">
        <f>TEXT(Agricultural_Export_Analysis_Cleaned_Dataset[[#This Row],[Ship_Date]],"ddd")</f>
        <v>Thu</v>
      </c>
      <c r="AL3809" t="str">
        <f>TEXT(Agricultural_Export_Analysis_Cleaned_Dataset[[#This Row],[Delivery_Date]],"yyyy")</f>
        <v>2024</v>
      </c>
      <c r="AM3809" t="str">
        <f>TEXT(Agricultural_Export_Analysis_Cleaned_Dataset[[#This Row],[Delivery_Date]],"mmm")</f>
        <v>Dec</v>
      </c>
      <c r="AN3809" t="str">
        <f>TEXT(Agricultural_Export_Analysis_Cleaned_Dataset[[#This Row],[Delivery_Date]],"ddd")</f>
        <v>Wed</v>
      </c>
      <c r="AO3809">
        <f>Agricultural_Export_Analysis_Cleaned_Dataset[[#This Row],[Delivery_Date]]-Agricultural_Export_Analysis_Cleaned_Dataset[[#This Row],[Ship_Date]]</f>
        <v>20</v>
      </c>
      <c r="AP3809">
        <f>Agricultural_Export_Analysis_Cleaned_Dataset[[#This Row],[Ship_Date]]-Agricultural_Export_Analysis_Cleaned_Dataset[[#This Row],[Order_Date]]</f>
        <v>9</v>
      </c>
      <c r="AQ3809" s="4" t="str">
        <f>TEXT(Agricultural_Export_Analysis_Cleaned_Dataset[[#This Row],[Order_Date]],"mmm yyyy")</f>
        <v>Nov 2024</v>
      </c>
    </row>
    <row r="3810" spans="1:43" x14ac:dyDescent="0.3">
      <c r="A3810" t="s">
        <v>7018</v>
      </c>
      <c r="B3810" t="s">
        <v>5514</v>
      </c>
      <c r="C3810" s="2">
        <v>45798</v>
      </c>
      <c r="D3810" s="2">
        <v>45805</v>
      </c>
      <c r="E3810" s="2">
        <v>45828</v>
      </c>
      <c r="F3810" t="s">
        <v>35</v>
      </c>
      <c r="G3810" t="s">
        <v>132</v>
      </c>
      <c r="H3810" t="s">
        <v>74</v>
      </c>
      <c r="I3810" t="s">
        <v>118</v>
      </c>
      <c r="J3810" t="s">
        <v>112</v>
      </c>
      <c r="K3810" s="7">
        <v>0</v>
      </c>
      <c r="L3810" t="s">
        <v>32</v>
      </c>
      <c r="M3810" t="s">
        <v>101</v>
      </c>
      <c r="N3810" t="s">
        <v>102</v>
      </c>
      <c r="O3810">
        <v>95</v>
      </c>
      <c r="P3810" s="6">
        <v>498.77</v>
      </c>
      <c r="Q3810" s="6">
        <v>47383.15</v>
      </c>
      <c r="R3810" s="5">
        <v>0.15</v>
      </c>
      <c r="S3810" s="6">
        <v>40275.677499999998</v>
      </c>
      <c r="T3810" s="6">
        <v>10281.1</v>
      </c>
      <c r="U3810" s="6">
        <v>24387.65</v>
      </c>
      <c r="V3810" s="6">
        <v>1365.44</v>
      </c>
      <c r="W3810" s="6">
        <v>2651.33</v>
      </c>
      <c r="X3810" s="6">
        <v>1590.1575</v>
      </c>
      <c r="Y3810" s="5">
        <v>3.9481831187072998E-2</v>
      </c>
      <c r="Z3810" t="s">
        <v>81</v>
      </c>
      <c r="AA3810" t="s">
        <v>82</v>
      </c>
      <c r="AB3810" t="s">
        <v>42</v>
      </c>
      <c r="AC3810" t="s">
        <v>66</v>
      </c>
      <c r="AD3810" t="s">
        <v>84</v>
      </c>
      <c r="AE3810" t="s">
        <v>67</v>
      </c>
      <c r="AF3810" t="str">
        <f>TEXT(Agricultural_Export_Analysis_Cleaned_Dataset[[#This Row],[Order_Date]],"mmm")</f>
        <v>May</v>
      </c>
      <c r="AG3810" t="str">
        <f>TEXT(Agricultural_Export_Analysis_Cleaned_Dataset[[#This Row],[Order_Date]],"yyyy")</f>
        <v>2025</v>
      </c>
      <c r="AH3810" t="str">
        <f>TEXT(Agricultural_Export_Analysis_Cleaned_Dataset[[#This Row],[Order_Date]],"ddd")</f>
        <v>Wed</v>
      </c>
      <c r="AI3810" t="str">
        <f>TEXT(Agricultural_Export_Analysis_Cleaned_Dataset[[#This Row],[Ship_Date]],"yyyy")</f>
        <v>2025</v>
      </c>
      <c r="AJ3810" t="str">
        <f>TEXT(Agricultural_Export_Analysis_Cleaned_Dataset[[#This Row],[Ship_Date]],"mmm")</f>
        <v>May</v>
      </c>
      <c r="AK3810" t="str">
        <f>TEXT(Agricultural_Export_Analysis_Cleaned_Dataset[[#This Row],[Ship_Date]],"ddd")</f>
        <v>Wed</v>
      </c>
      <c r="AL3810" t="str">
        <f>TEXT(Agricultural_Export_Analysis_Cleaned_Dataset[[#This Row],[Delivery_Date]],"yyyy")</f>
        <v>2025</v>
      </c>
      <c r="AM3810" t="str">
        <f>TEXT(Agricultural_Export_Analysis_Cleaned_Dataset[[#This Row],[Delivery_Date]],"mmm")</f>
        <v>Jun</v>
      </c>
      <c r="AN3810" t="str">
        <f>TEXT(Agricultural_Export_Analysis_Cleaned_Dataset[[#This Row],[Delivery_Date]],"ddd")</f>
        <v>Fri</v>
      </c>
      <c r="AO3810">
        <f>Agricultural_Export_Analysis_Cleaned_Dataset[[#This Row],[Delivery_Date]]-Agricultural_Export_Analysis_Cleaned_Dataset[[#This Row],[Ship_Date]]</f>
        <v>23</v>
      </c>
      <c r="AP3810">
        <f>Agricultural_Export_Analysis_Cleaned_Dataset[[#This Row],[Ship_Date]]-Agricultural_Export_Analysis_Cleaned_Dataset[[#This Row],[Order_Date]]</f>
        <v>7</v>
      </c>
      <c r="AQ3810" s="4" t="str">
        <f>TEXT(Agricultural_Export_Analysis_Cleaned_Dataset[[#This Row],[Order_Date]],"mmm yyyy")</f>
        <v>May 2025</v>
      </c>
    </row>
    <row r="3811" spans="1:43" x14ac:dyDescent="0.3">
      <c r="A3811" t="s">
        <v>7019</v>
      </c>
      <c r="B3811" t="s">
        <v>7020</v>
      </c>
      <c r="C3811" s="2">
        <v>45902</v>
      </c>
      <c r="D3811" s="2">
        <v>45906</v>
      </c>
      <c r="E3811" s="2">
        <v>45933</v>
      </c>
      <c r="F3811" t="s">
        <v>35</v>
      </c>
      <c r="G3811" t="s">
        <v>50</v>
      </c>
      <c r="H3811" t="s">
        <v>51</v>
      </c>
      <c r="I3811" t="s">
        <v>97</v>
      </c>
      <c r="J3811" t="s">
        <v>53</v>
      </c>
      <c r="K3811" s="7">
        <v>10</v>
      </c>
      <c r="L3811" t="s">
        <v>32</v>
      </c>
      <c r="M3811" t="s">
        <v>71</v>
      </c>
      <c r="N3811" t="s">
        <v>72</v>
      </c>
      <c r="O3811">
        <v>1755</v>
      </c>
      <c r="P3811" s="6">
        <v>193.41</v>
      </c>
      <c r="Q3811" s="6">
        <v>339434.55</v>
      </c>
      <c r="R3811" s="5">
        <v>0.15</v>
      </c>
      <c r="S3811" s="6">
        <v>288519.36749999999</v>
      </c>
      <c r="T3811" s="6">
        <v>4808.9399999999996</v>
      </c>
      <c r="U3811" s="6">
        <v>183742.35</v>
      </c>
      <c r="V3811" s="6">
        <v>773.46</v>
      </c>
      <c r="W3811" s="6">
        <v>25390.639999999999</v>
      </c>
      <c r="X3811" s="6">
        <v>73803.977499999994</v>
      </c>
      <c r="Y3811" s="5">
        <v>0.25580250691489498</v>
      </c>
      <c r="Z3811" t="s">
        <v>103</v>
      </c>
      <c r="AA3811" t="s">
        <v>104</v>
      </c>
      <c r="AB3811" t="s">
        <v>42</v>
      </c>
      <c r="AC3811" t="s">
        <v>66</v>
      </c>
      <c r="AD3811" t="s">
        <v>77</v>
      </c>
      <c r="AE3811" t="s">
        <v>58</v>
      </c>
      <c r="AF3811" t="str">
        <f>TEXT(Agricultural_Export_Analysis_Cleaned_Dataset[[#This Row],[Order_Date]],"mmm")</f>
        <v>Sep</v>
      </c>
      <c r="AG3811" t="str">
        <f>TEXT(Agricultural_Export_Analysis_Cleaned_Dataset[[#This Row],[Order_Date]],"yyyy")</f>
        <v>2025</v>
      </c>
      <c r="AH3811" t="str">
        <f>TEXT(Agricultural_Export_Analysis_Cleaned_Dataset[[#This Row],[Order_Date]],"ddd")</f>
        <v>Tue</v>
      </c>
      <c r="AI3811" t="str">
        <f>TEXT(Agricultural_Export_Analysis_Cleaned_Dataset[[#This Row],[Ship_Date]],"yyyy")</f>
        <v>2025</v>
      </c>
      <c r="AJ3811" t="str">
        <f>TEXT(Agricultural_Export_Analysis_Cleaned_Dataset[[#This Row],[Ship_Date]],"mmm")</f>
        <v>Sep</v>
      </c>
      <c r="AK3811" t="str">
        <f>TEXT(Agricultural_Export_Analysis_Cleaned_Dataset[[#This Row],[Ship_Date]],"ddd")</f>
        <v>Sat</v>
      </c>
      <c r="AL3811" t="str">
        <f>TEXT(Agricultural_Export_Analysis_Cleaned_Dataset[[#This Row],[Delivery_Date]],"yyyy")</f>
        <v>2025</v>
      </c>
      <c r="AM3811" t="str">
        <f>TEXT(Agricultural_Export_Analysis_Cleaned_Dataset[[#This Row],[Delivery_Date]],"mmm")</f>
        <v>Oct</v>
      </c>
      <c r="AN3811" t="str">
        <f>TEXT(Agricultural_Export_Analysis_Cleaned_Dataset[[#This Row],[Delivery_Date]],"ddd")</f>
        <v>Fri</v>
      </c>
      <c r="AO3811">
        <f>Agricultural_Export_Analysis_Cleaned_Dataset[[#This Row],[Delivery_Date]]-Agricultural_Export_Analysis_Cleaned_Dataset[[#This Row],[Ship_Date]]</f>
        <v>27</v>
      </c>
      <c r="AP3811">
        <f>Agricultural_Export_Analysis_Cleaned_Dataset[[#This Row],[Ship_Date]]-Agricultural_Export_Analysis_Cleaned_Dataset[[#This Row],[Order_Date]]</f>
        <v>4</v>
      </c>
      <c r="AQ3811" s="4" t="str">
        <f>TEXT(Agricultural_Export_Analysis_Cleaned_Dataset[[#This Row],[Order_Date]],"mmm yyyy")</f>
        <v>Sep 2025</v>
      </c>
    </row>
    <row r="3812" spans="1:43" x14ac:dyDescent="0.3">
      <c r="A3812" t="s">
        <v>7021</v>
      </c>
      <c r="B3812" t="s">
        <v>7022</v>
      </c>
      <c r="C3812" s="2">
        <v>45944</v>
      </c>
      <c r="D3812" s="2">
        <v>45954</v>
      </c>
      <c r="E3812" s="2">
        <v>45982</v>
      </c>
      <c r="F3812" t="s">
        <v>35</v>
      </c>
      <c r="G3812" t="s">
        <v>96</v>
      </c>
      <c r="H3812" t="s">
        <v>37</v>
      </c>
      <c r="I3812" t="s">
        <v>118</v>
      </c>
      <c r="J3812" t="s">
        <v>63</v>
      </c>
      <c r="K3812" s="7">
        <v>2</v>
      </c>
      <c r="L3812" t="s">
        <v>135</v>
      </c>
      <c r="M3812" t="s">
        <v>140</v>
      </c>
      <c r="N3812" t="s">
        <v>49</v>
      </c>
      <c r="O3812">
        <v>1731</v>
      </c>
      <c r="P3812" s="6">
        <v>129.01</v>
      </c>
      <c r="Q3812" s="6">
        <v>223316.31</v>
      </c>
      <c r="R3812" s="5">
        <v>0.15</v>
      </c>
      <c r="S3812" s="6">
        <v>189818.86350000001</v>
      </c>
      <c r="T3812" s="6">
        <v>13328.94</v>
      </c>
      <c r="U3812" s="6">
        <v>94922</v>
      </c>
      <c r="V3812" s="6">
        <v>1986.06</v>
      </c>
      <c r="W3812" s="6">
        <v>13977.74</v>
      </c>
      <c r="X3812" s="6">
        <v>65604.123500000002</v>
      </c>
      <c r="Y3812" s="5">
        <v>0.345614351968765</v>
      </c>
      <c r="Z3812" t="s">
        <v>54</v>
      </c>
      <c r="AA3812" t="s">
        <v>75</v>
      </c>
      <c r="AB3812" t="s">
        <v>83</v>
      </c>
      <c r="AC3812" t="s">
        <v>66</v>
      </c>
      <c r="AD3812" t="s">
        <v>123</v>
      </c>
      <c r="AE3812" t="s">
        <v>58</v>
      </c>
      <c r="AF3812" t="str">
        <f>TEXT(Agricultural_Export_Analysis_Cleaned_Dataset[[#This Row],[Order_Date]],"mmm")</f>
        <v>Oct</v>
      </c>
      <c r="AG3812" t="str">
        <f>TEXT(Agricultural_Export_Analysis_Cleaned_Dataset[[#This Row],[Order_Date]],"yyyy")</f>
        <v>2025</v>
      </c>
      <c r="AH3812" t="str">
        <f>TEXT(Agricultural_Export_Analysis_Cleaned_Dataset[[#This Row],[Order_Date]],"ddd")</f>
        <v>Tue</v>
      </c>
      <c r="AI3812" t="str">
        <f>TEXT(Agricultural_Export_Analysis_Cleaned_Dataset[[#This Row],[Ship_Date]],"yyyy")</f>
        <v>2025</v>
      </c>
      <c r="AJ3812" t="str">
        <f>TEXT(Agricultural_Export_Analysis_Cleaned_Dataset[[#This Row],[Ship_Date]],"mmm")</f>
        <v>Oct</v>
      </c>
      <c r="AK3812" t="str">
        <f>TEXT(Agricultural_Export_Analysis_Cleaned_Dataset[[#This Row],[Ship_Date]],"ddd")</f>
        <v>Fri</v>
      </c>
      <c r="AL3812" t="str">
        <f>TEXT(Agricultural_Export_Analysis_Cleaned_Dataset[[#This Row],[Delivery_Date]],"yyyy")</f>
        <v>2025</v>
      </c>
      <c r="AM3812" t="str">
        <f>TEXT(Agricultural_Export_Analysis_Cleaned_Dataset[[#This Row],[Delivery_Date]],"mmm")</f>
        <v>Nov</v>
      </c>
      <c r="AN3812" t="str">
        <f>TEXT(Agricultural_Export_Analysis_Cleaned_Dataset[[#This Row],[Delivery_Date]],"ddd")</f>
        <v>Fri</v>
      </c>
      <c r="AO3812">
        <f>Agricultural_Export_Analysis_Cleaned_Dataset[[#This Row],[Delivery_Date]]-Agricultural_Export_Analysis_Cleaned_Dataset[[#This Row],[Ship_Date]]</f>
        <v>28</v>
      </c>
      <c r="AP3812">
        <f>Agricultural_Export_Analysis_Cleaned_Dataset[[#This Row],[Ship_Date]]-Agricultural_Export_Analysis_Cleaned_Dataset[[#This Row],[Order_Date]]</f>
        <v>10</v>
      </c>
      <c r="AQ3812" s="4" t="str">
        <f>TEXT(Agricultural_Export_Analysis_Cleaned_Dataset[[#This Row],[Order_Date]],"mmm yyyy")</f>
        <v>Oct 2025</v>
      </c>
    </row>
    <row r="3813" spans="1:43" x14ac:dyDescent="0.3">
      <c r="A3813" t="s">
        <v>7023</v>
      </c>
      <c r="B3813" t="s">
        <v>7024</v>
      </c>
      <c r="C3813" s="2">
        <v>45502</v>
      </c>
      <c r="D3813" s="2">
        <v>45511</v>
      </c>
      <c r="E3813" s="2">
        <v>45535</v>
      </c>
      <c r="F3813" t="s">
        <v>35</v>
      </c>
      <c r="G3813" t="s">
        <v>203</v>
      </c>
      <c r="H3813" t="s">
        <v>51</v>
      </c>
      <c r="I3813" t="s">
        <v>52</v>
      </c>
      <c r="J3813" t="s">
        <v>112</v>
      </c>
      <c r="K3813" s="7">
        <v>4</v>
      </c>
      <c r="L3813" t="s">
        <v>87</v>
      </c>
      <c r="M3813" t="s">
        <v>33</v>
      </c>
      <c r="N3813" t="s">
        <v>34</v>
      </c>
      <c r="O3813">
        <v>1646</v>
      </c>
      <c r="P3813" s="6">
        <v>436.25</v>
      </c>
      <c r="Q3813" s="6">
        <v>718067.5</v>
      </c>
      <c r="R3813" s="5">
        <v>0.1</v>
      </c>
      <c r="S3813" s="6">
        <v>646260.75</v>
      </c>
      <c r="T3813" s="6">
        <v>5999.9</v>
      </c>
      <c r="U3813" s="6">
        <v>391661.01</v>
      </c>
      <c r="V3813" s="6">
        <v>2602.3000000000002</v>
      </c>
      <c r="W3813" s="6">
        <v>43415.09</v>
      </c>
      <c r="X3813" s="6">
        <v>202582.45</v>
      </c>
      <c r="Y3813" s="5">
        <v>0.31346859607364402</v>
      </c>
      <c r="Z3813" t="s">
        <v>103</v>
      </c>
      <c r="AA3813" t="s">
        <v>119</v>
      </c>
      <c r="AB3813" t="s">
        <v>56</v>
      </c>
      <c r="AC3813" t="s">
        <v>66</v>
      </c>
      <c r="AD3813" t="s">
        <v>77</v>
      </c>
      <c r="AE3813" t="s">
        <v>45</v>
      </c>
      <c r="AF3813" t="str">
        <f>TEXT(Agricultural_Export_Analysis_Cleaned_Dataset[[#This Row],[Order_Date]],"mmm")</f>
        <v>Jul</v>
      </c>
      <c r="AG3813" t="str">
        <f>TEXT(Agricultural_Export_Analysis_Cleaned_Dataset[[#This Row],[Order_Date]],"yyyy")</f>
        <v>2024</v>
      </c>
      <c r="AH3813" t="str">
        <f>TEXT(Agricultural_Export_Analysis_Cleaned_Dataset[[#This Row],[Order_Date]],"ddd")</f>
        <v>Mon</v>
      </c>
      <c r="AI3813" t="str">
        <f>TEXT(Agricultural_Export_Analysis_Cleaned_Dataset[[#This Row],[Ship_Date]],"yyyy")</f>
        <v>2024</v>
      </c>
      <c r="AJ3813" t="str">
        <f>TEXT(Agricultural_Export_Analysis_Cleaned_Dataset[[#This Row],[Ship_Date]],"mmm")</f>
        <v>Aug</v>
      </c>
      <c r="AK3813" t="str">
        <f>TEXT(Agricultural_Export_Analysis_Cleaned_Dataset[[#This Row],[Ship_Date]],"ddd")</f>
        <v>Wed</v>
      </c>
      <c r="AL3813" t="str">
        <f>TEXT(Agricultural_Export_Analysis_Cleaned_Dataset[[#This Row],[Delivery_Date]],"yyyy")</f>
        <v>2024</v>
      </c>
      <c r="AM3813" t="str">
        <f>TEXT(Agricultural_Export_Analysis_Cleaned_Dataset[[#This Row],[Delivery_Date]],"mmm")</f>
        <v>Aug</v>
      </c>
      <c r="AN3813" t="str">
        <f>TEXT(Agricultural_Export_Analysis_Cleaned_Dataset[[#This Row],[Delivery_Date]],"ddd")</f>
        <v>Sat</v>
      </c>
      <c r="AO3813">
        <f>Agricultural_Export_Analysis_Cleaned_Dataset[[#This Row],[Delivery_Date]]-Agricultural_Export_Analysis_Cleaned_Dataset[[#This Row],[Ship_Date]]</f>
        <v>24</v>
      </c>
      <c r="AP3813">
        <f>Agricultural_Export_Analysis_Cleaned_Dataset[[#This Row],[Ship_Date]]-Agricultural_Export_Analysis_Cleaned_Dataset[[#This Row],[Order_Date]]</f>
        <v>9</v>
      </c>
      <c r="AQ3813" s="4" t="str">
        <f>TEXT(Agricultural_Export_Analysis_Cleaned_Dataset[[#This Row],[Order_Date]],"mmm yyyy")</f>
        <v>Jul 2024</v>
      </c>
    </row>
    <row r="3814" spans="1:43" x14ac:dyDescent="0.3">
      <c r="A3814" t="s">
        <v>7025</v>
      </c>
      <c r="B3814" t="s">
        <v>1322</v>
      </c>
      <c r="C3814" s="2">
        <v>45477</v>
      </c>
      <c r="D3814" s="2">
        <v>45486</v>
      </c>
      <c r="E3814" s="2">
        <v>45499</v>
      </c>
      <c r="F3814" t="s">
        <v>35</v>
      </c>
      <c r="G3814" t="s">
        <v>117</v>
      </c>
      <c r="H3814" t="s">
        <v>51</v>
      </c>
      <c r="I3814" t="s">
        <v>97</v>
      </c>
      <c r="J3814" t="s">
        <v>39</v>
      </c>
      <c r="K3814" s="7">
        <v>7</v>
      </c>
      <c r="L3814" t="s">
        <v>87</v>
      </c>
      <c r="M3814" t="s">
        <v>88</v>
      </c>
      <c r="N3814" t="s">
        <v>89</v>
      </c>
      <c r="O3814">
        <v>610</v>
      </c>
      <c r="P3814" s="6">
        <v>60.68</v>
      </c>
      <c r="Q3814" s="6">
        <v>37014.800000000003</v>
      </c>
      <c r="R3814" s="5">
        <v>0.05</v>
      </c>
      <c r="S3814" s="6">
        <v>35164.06</v>
      </c>
      <c r="T3814" s="6">
        <v>13254.73</v>
      </c>
      <c r="U3814" s="6">
        <v>25843.06</v>
      </c>
      <c r="V3814" s="6">
        <v>969.34</v>
      </c>
      <c r="W3814" s="6">
        <v>2132.84</v>
      </c>
      <c r="X3814" s="6">
        <v>-7035.91</v>
      </c>
      <c r="Y3814" s="5">
        <v>-0.20008810131708399</v>
      </c>
      <c r="Z3814" t="s">
        <v>103</v>
      </c>
      <c r="AA3814" t="s">
        <v>119</v>
      </c>
      <c r="AB3814" t="s">
        <v>83</v>
      </c>
      <c r="AC3814" t="s">
        <v>66</v>
      </c>
      <c r="AD3814" t="s">
        <v>84</v>
      </c>
      <c r="AE3814" t="s">
        <v>67</v>
      </c>
      <c r="AF3814" t="str">
        <f>TEXT(Agricultural_Export_Analysis_Cleaned_Dataset[[#This Row],[Order_Date]],"mmm")</f>
        <v>Jul</v>
      </c>
      <c r="AG3814" t="str">
        <f>TEXT(Agricultural_Export_Analysis_Cleaned_Dataset[[#This Row],[Order_Date]],"yyyy")</f>
        <v>2024</v>
      </c>
      <c r="AH3814" t="str">
        <f>TEXT(Agricultural_Export_Analysis_Cleaned_Dataset[[#This Row],[Order_Date]],"ddd")</f>
        <v>Thu</v>
      </c>
      <c r="AI3814" t="str">
        <f>TEXT(Agricultural_Export_Analysis_Cleaned_Dataset[[#This Row],[Ship_Date]],"yyyy")</f>
        <v>2024</v>
      </c>
      <c r="AJ3814" t="str">
        <f>TEXT(Agricultural_Export_Analysis_Cleaned_Dataset[[#This Row],[Ship_Date]],"mmm")</f>
        <v>Jul</v>
      </c>
      <c r="AK3814" t="str">
        <f>TEXT(Agricultural_Export_Analysis_Cleaned_Dataset[[#This Row],[Ship_Date]],"ddd")</f>
        <v>Sat</v>
      </c>
      <c r="AL3814" t="str">
        <f>TEXT(Agricultural_Export_Analysis_Cleaned_Dataset[[#This Row],[Delivery_Date]],"yyyy")</f>
        <v>2024</v>
      </c>
      <c r="AM3814" t="str">
        <f>TEXT(Agricultural_Export_Analysis_Cleaned_Dataset[[#This Row],[Delivery_Date]],"mmm")</f>
        <v>Jul</v>
      </c>
      <c r="AN3814" t="str">
        <f>TEXT(Agricultural_Export_Analysis_Cleaned_Dataset[[#This Row],[Delivery_Date]],"ddd")</f>
        <v>Fri</v>
      </c>
      <c r="AO3814">
        <f>Agricultural_Export_Analysis_Cleaned_Dataset[[#This Row],[Delivery_Date]]-Agricultural_Export_Analysis_Cleaned_Dataset[[#This Row],[Ship_Date]]</f>
        <v>13</v>
      </c>
      <c r="AP3814">
        <f>Agricultural_Export_Analysis_Cleaned_Dataset[[#This Row],[Ship_Date]]-Agricultural_Export_Analysis_Cleaned_Dataset[[#This Row],[Order_Date]]</f>
        <v>9</v>
      </c>
      <c r="AQ3814" s="4" t="str">
        <f>TEXT(Agricultural_Export_Analysis_Cleaned_Dataset[[#This Row],[Order_Date]],"mmm yyyy")</f>
        <v>Jul 2024</v>
      </c>
    </row>
    <row r="3815" spans="1:43" x14ac:dyDescent="0.3">
      <c r="A3815" t="s">
        <v>7026</v>
      </c>
      <c r="B3815" t="s">
        <v>6782</v>
      </c>
      <c r="C3815" s="2">
        <v>45711</v>
      </c>
      <c r="D3815" s="2">
        <v>45712</v>
      </c>
      <c r="E3815" s="2">
        <v>45735</v>
      </c>
      <c r="F3815" t="s">
        <v>35</v>
      </c>
      <c r="G3815" t="s">
        <v>73</v>
      </c>
      <c r="H3815" t="s">
        <v>51</v>
      </c>
      <c r="I3815" t="s">
        <v>38</v>
      </c>
      <c r="J3815" t="s">
        <v>112</v>
      </c>
      <c r="K3815" s="7">
        <v>7</v>
      </c>
      <c r="L3815" t="s">
        <v>32</v>
      </c>
      <c r="M3815" t="s">
        <v>101</v>
      </c>
      <c r="N3815" t="s">
        <v>102</v>
      </c>
      <c r="O3815">
        <v>1507</v>
      </c>
      <c r="P3815" s="6">
        <v>183.44</v>
      </c>
      <c r="Q3815" s="6">
        <v>276444.08</v>
      </c>
      <c r="R3815" s="5">
        <v>0</v>
      </c>
      <c r="S3815" s="6">
        <v>276444.08</v>
      </c>
      <c r="T3815" s="6">
        <v>5076.4799999999996</v>
      </c>
      <c r="U3815" s="6">
        <v>142951.23000000001</v>
      </c>
      <c r="V3815" s="6">
        <v>459.77</v>
      </c>
      <c r="W3815" s="6">
        <v>30665.119999999999</v>
      </c>
      <c r="X3815" s="6">
        <v>97291.48</v>
      </c>
      <c r="Y3815" s="5">
        <v>0.35193909741167201</v>
      </c>
      <c r="Z3815" t="s">
        <v>40</v>
      </c>
      <c r="AA3815" t="s">
        <v>147</v>
      </c>
      <c r="AB3815" t="s">
        <v>65</v>
      </c>
      <c r="AC3815" t="s">
        <v>76</v>
      </c>
      <c r="AD3815" t="s">
        <v>77</v>
      </c>
      <c r="AE3815" t="s">
        <v>67</v>
      </c>
      <c r="AF3815" t="str">
        <f>TEXT(Agricultural_Export_Analysis_Cleaned_Dataset[[#This Row],[Order_Date]],"mmm")</f>
        <v>Feb</v>
      </c>
      <c r="AG3815" t="str">
        <f>TEXT(Agricultural_Export_Analysis_Cleaned_Dataset[[#This Row],[Order_Date]],"yyyy")</f>
        <v>2025</v>
      </c>
      <c r="AH3815" t="str">
        <f>TEXT(Agricultural_Export_Analysis_Cleaned_Dataset[[#This Row],[Order_Date]],"ddd")</f>
        <v>Sun</v>
      </c>
      <c r="AI3815" t="str">
        <f>TEXT(Agricultural_Export_Analysis_Cleaned_Dataset[[#This Row],[Ship_Date]],"yyyy")</f>
        <v>2025</v>
      </c>
      <c r="AJ3815" t="str">
        <f>TEXT(Agricultural_Export_Analysis_Cleaned_Dataset[[#This Row],[Ship_Date]],"mmm")</f>
        <v>Feb</v>
      </c>
      <c r="AK3815" t="str">
        <f>TEXT(Agricultural_Export_Analysis_Cleaned_Dataset[[#This Row],[Ship_Date]],"ddd")</f>
        <v>Mon</v>
      </c>
      <c r="AL3815" t="str">
        <f>TEXT(Agricultural_Export_Analysis_Cleaned_Dataset[[#This Row],[Delivery_Date]],"yyyy")</f>
        <v>2025</v>
      </c>
      <c r="AM3815" t="str">
        <f>TEXT(Agricultural_Export_Analysis_Cleaned_Dataset[[#This Row],[Delivery_Date]],"mmm")</f>
        <v>Mar</v>
      </c>
      <c r="AN3815" t="str">
        <f>TEXT(Agricultural_Export_Analysis_Cleaned_Dataset[[#This Row],[Delivery_Date]],"ddd")</f>
        <v>Wed</v>
      </c>
      <c r="AO3815">
        <f>Agricultural_Export_Analysis_Cleaned_Dataset[[#This Row],[Delivery_Date]]-Agricultural_Export_Analysis_Cleaned_Dataset[[#This Row],[Ship_Date]]</f>
        <v>23</v>
      </c>
      <c r="AP3815">
        <f>Agricultural_Export_Analysis_Cleaned_Dataset[[#This Row],[Ship_Date]]-Agricultural_Export_Analysis_Cleaned_Dataset[[#This Row],[Order_Date]]</f>
        <v>1</v>
      </c>
      <c r="AQ3815" s="4" t="str">
        <f>TEXT(Agricultural_Export_Analysis_Cleaned_Dataset[[#This Row],[Order_Date]],"mmm yyyy")</f>
        <v>Feb 2025</v>
      </c>
    </row>
    <row r="3816" spans="1:43" x14ac:dyDescent="0.3">
      <c r="A3816" t="s">
        <v>7027</v>
      </c>
      <c r="B3816" t="s">
        <v>7028</v>
      </c>
      <c r="C3816" s="2">
        <v>45551</v>
      </c>
      <c r="D3816" s="2">
        <v>45554</v>
      </c>
      <c r="E3816" s="2">
        <v>45580</v>
      </c>
      <c r="F3816" t="s">
        <v>35</v>
      </c>
      <c r="G3816" t="s">
        <v>8933</v>
      </c>
      <c r="H3816" t="s">
        <v>74</v>
      </c>
      <c r="I3816" t="s">
        <v>38</v>
      </c>
      <c r="J3816" t="s">
        <v>39</v>
      </c>
      <c r="K3816" s="7">
        <v>10</v>
      </c>
      <c r="L3816" t="s">
        <v>87</v>
      </c>
      <c r="M3816" t="s">
        <v>107</v>
      </c>
      <c r="N3816" t="s">
        <v>108</v>
      </c>
      <c r="O3816">
        <v>1188</v>
      </c>
      <c r="P3816" s="6">
        <v>245.07</v>
      </c>
      <c r="Q3816" s="6">
        <v>291143.15999999997</v>
      </c>
      <c r="R3816" s="5">
        <v>0.05</v>
      </c>
      <c r="S3816" s="6">
        <v>276586.00199999998</v>
      </c>
      <c r="T3816" s="6">
        <v>6306.25</v>
      </c>
      <c r="U3816" s="6">
        <v>154470.69</v>
      </c>
      <c r="V3816" s="6">
        <v>2620.3000000000002</v>
      </c>
      <c r="W3816" s="6">
        <v>15427.11</v>
      </c>
      <c r="X3816" s="6">
        <v>97761.652000000002</v>
      </c>
      <c r="Y3816" s="5">
        <v>0.35345842267173</v>
      </c>
      <c r="Z3816" t="s">
        <v>103</v>
      </c>
      <c r="AA3816" t="s">
        <v>104</v>
      </c>
      <c r="AB3816" t="s">
        <v>56</v>
      </c>
      <c r="AC3816" t="s">
        <v>66</v>
      </c>
      <c r="AD3816" t="s">
        <v>84</v>
      </c>
      <c r="AE3816" t="s">
        <v>58</v>
      </c>
      <c r="AF3816" t="str">
        <f>TEXT(Agricultural_Export_Analysis_Cleaned_Dataset[[#This Row],[Order_Date]],"mmm")</f>
        <v>Sep</v>
      </c>
      <c r="AG3816" t="str">
        <f>TEXT(Agricultural_Export_Analysis_Cleaned_Dataset[[#This Row],[Order_Date]],"yyyy")</f>
        <v>2024</v>
      </c>
      <c r="AH3816" t="str">
        <f>TEXT(Agricultural_Export_Analysis_Cleaned_Dataset[[#This Row],[Order_Date]],"ddd")</f>
        <v>Mon</v>
      </c>
      <c r="AI3816" t="str">
        <f>TEXT(Agricultural_Export_Analysis_Cleaned_Dataset[[#This Row],[Ship_Date]],"yyyy")</f>
        <v>2024</v>
      </c>
      <c r="AJ3816" t="str">
        <f>TEXT(Agricultural_Export_Analysis_Cleaned_Dataset[[#This Row],[Ship_Date]],"mmm")</f>
        <v>Sep</v>
      </c>
      <c r="AK3816" t="str">
        <f>TEXT(Agricultural_Export_Analysis_Cleaned_Dataset[[#This Row],[Ship_Date]],"ddd")</f>
        <v>Thu</v>
      </c>
      <c r="AL3816" t="str">
        <f>TEXT(Agricultural_Export_Analysis_Cleaned_Dataset[[#This Row],[Delivery_Date]],"yyyy")</f>
        <v>2024</v>
      </c>
      <c r="AM3816" t="str">
        <f>TEXT(Agricultural_Export_Analysis_Cleaned_Dataset[[#This Row],[Delivery_Date]],"mmm")</f>
        <v>Oct</v>
      </c>
      <c r="AN3816" t="str">
        <f>TEXT(Agricultural_Export_Analysis_Cleaned_Dataset[[#This Row],[Delivery_Date]],"ddd")</f>
        <v>Tue</v>
      </c>
      <c r="AO3816">
        <f>Agricultural_Export_Analysis_Cleaned_Dataset[[#This Row],[Delivery_Date]]-Agricultural_Export_Analysis_Cleaned_Dataset[[#This Row],[Ship_Date]]</f>
        <v>26</v>
      </c>
      <c r="AP3816">
        <f>Agricultural_Export_Analysis_Cleaned_Dataset[[#This Row],[Ship_Date]]-Agricultural_Export_Analysis_Cleaned_Dataset[[#This Row],[Order_Date]]</f>
        <v>3</v>
      </c>
      <c r="AQ3816" s="4" t="str">
        <f>TEXT(Agricultural_Export_Analysis_Cleaned_Dataset[[#This Row],[Order_Date]],"mmm yyyy")</f>
        <v>Sep 2024</v>
      </c>
    </row>
    <row r="3817" spans="1:43" x14ac:dyDescent="0.3">
      <c r="A3817" t="s">
        <v>7029</v>
      </c>
      <c r="B3817" t="s">
        <v>7030</v>
      </c>
      <c r="C3817" s="2">
        <v>45576</v>
      </c>
      <c r="D3817" s="2">
        <v>45585</v>
      </c>
      <c r="E3817" s="2">
        <v>45603</v>
      </c>
      <c r="F3817" t="s">
        <v>35</v>
      </c>
      <c r="G3817" t="s">
        <v>117</v>
      </c>
      <c r="H3817" t="s">
        <v>37</v>
      </c>
      <c r="I3817" t="s">
        <v>52</v>
      </c>
      <c r="J3817" t="s">
        <v>39</v>
      </c>
      <c r="K3817" s="7">
        <v>10</v>
      </c>
      <c r="L3817" t="s">
        <v>32</v>
      </c>
      <c r="M3817" t="s">
        <v>61</v>
      </c>
      <c r="N3817" t="s">
        <v>62</v>
      </c>
      <c r="O3817">
        <v>1462</v>
      </c>
      <c r="P3817" s="6">
        <v>230.48</v>
      </c>
      <c r="Q3817" s="6">
        <v>336961.76</v>
      </c>
      <c r="R3817" s="5">
        <v>0.1</v>
      </c>
      <c r="S3817" s="6">
        <v>303265.58399999997</v>
      </c>
      <c r="T3817" s="6">
        <v>1895.22</v>
      </c>
      <c r="U3817" s="6">
        <v>216439.96</v>
      </c>
      <c r="V3817" s="6">
        <v>1625.86</v>
      </c>
      <c r="W3817" s="6">
        <v>20863.72</v>
      </c>
      <c r="X3817" s="6">
        <v>62440.824000000001</v>
      </c>
      <c r="Y3817" s="5">
        <v>0.205894856832815</v>
      </c>
      <c r="Z3817" t="s">
        <v>54</v>
      </c>
      <c r="AA3817" t="s">
        <v>75</v>
      </c>
      <c r="AB3817" t="s">
        <v>56</v>
      </c>
      <c r="AC3817" t="s">
        <v>66</v>
      </c>
      <c r="AD3817" t="s">
        <v>77</v>
      </c>
      <c r="AE3817" t="s">
        <v>67</v>
      </c>
      <c r="AF3817" t="str">
        <f>TEXT(Agricultural_Export_Analysis_Cleaned_Dataset[[#This Row],[Order_Date]],"mmm")</f>
        <v>Oct</v>
      </c>
      <c r="AG3817" t="str">
        <f>TEXT(Agricultural_Export_Analysis_Cleaned_Dataset[[#This Row],[Order_Date]],"yyyy")</f>
        <v>2024</v>
      </c>
      <c r="AH3817" t="str">
        <f>TEXT(Agricultural_Export_Analysis_Cleaned_Dataset[[#This Row],[Order_Date]],"ddd")</f>
        <v>Fri</v>
      </c>
      <c r="AI3817" t="str">
        <f>TEXT(Agricultural_Export_Analysis_Cleaned_Dataset[[#This Row],[Ship_Date]],"yyyy")</f>
        <v>2024</v>
      </c>
      <c r="AJ3817" t="str">
        <f>TEXT(Agricultural_Export_Analysis_Cleaned_Dataset[[#This Row],[Ship_Date]],"mmm")</f>
        <v>Oct</v>
      </c>
      <c r="AK3817" t="str">
        <f>TEXT(Agricultural_Export_Analysis_Cleaned_Dataset[[#This Row],[Ship_Date]],"ddd")</f>
        <v>Sun</v>
      </c>
      <c r="AL3817" t="str">
        <f>TEXT(Agricultural_Export_Analysis_Cleaned_Dataset[[#This Row],[Delivery_Date]],"yyyy")</f>
        <v>2024</v>
      </c>
      <c r="AM3817" t="str">
        <f>TEXT(Agricultural_Export_Analysis_Cleaned_Dataset[[#This Row],[Delivery_Date]],"mmm")</f>
        <v>Nov</v>
      </c>
      <c r="AN3817" t="str">
        <f>TEXT(Agricultural_Export_Analysis_Cleaned_Dataset[[#This Row],[Delivery_Date]],"ddd")</f>
        <v>Thu</v>
      </c>
      <c r="AO3817">
        <f>Agricultural_Export_Analysis_Cleaned_Dataset[[#This Row],[Delivery_Date]]-Agricultural_Export_Analysis_Cleaned_Dataset[[#This Row],[Ship_Date]]</f>
        <v>18</v>
      </c>
      <c r="AP3817">
        <f>Agricultural_Export_Analysis_Cleaned_Dataset[[#This Row],[Ship_Date]]-Agricultural_Export_Analysis_Cleaned_Dataset[[#This Row],[Order_Date]]</f>
        <v>9</v>
      </c>
      <c r="AQ3817" s="4" t="str">
        <f>TEXT(Agricultural_Export_Analysis_Cleaned_Dataset[[#This Row],[Order_Date]],"mmm yyyy")</f>
        <v>Oct 2024</v>
      </c>
    </row>
    <row r="3818" spans="1:43" x14ac:dyDescent="0.3">
      <c r="A3818" t="s">
        <v>7031</v>
      </c>
      <c r="B3818" t="s">
        <v>7032</v>
      </c>
      <c r="C3818" s="2">
        <v>45749</v>
      </c>
      <c r="D3818" s="2">
        <v>45756</v>
      </c>
      <c r="E3818" s="2">
        <v>45768</v>
      </c>
      <c r="F3818" t="s">
        <v>35</v>
      </c>
      <c r="G3818" t="s">
        <v>36</v>
      </c>
      <c r="H3818" t="s">
        <v>37</v>
      </c>
      <c r="I3818" t="s">
        <v>52</v>
      </c>
      <c r="J3818" t="s">
        <v>112</v>
      </c>
      <c r="K3818" s="7">
        <v>0</v>
      </c>
      <c r="L3818" t="s">
        <v>135</v>
      </c>
      <c r="M3818" t="s">
        <v>48</v>
      </c>
      <c r="N3818" t="s">
        <v>49</v>
      </c>
      <c r="O3818">
        <v>517</v>
      </c>
      <c r="P3818" s="6">
        <v>434.31</v>
      </c>
      <c r="Q3818" s="6">
        <v>224538.27</v>
      </c>
      <c r="R3818" s="5">
        <v>0</v>
      </c>
      <c r="S3818" s="6">
        <v>224538.27</v>
      </c>
      <c r="T3818" s="6">
        <v>6543.81</v>
      </c>
      <c r="U3818" s="6">
        <v>101169.19</v>
      </c>
      <c r="V3818" s="6">
        <v>2534.62</v>
      </c>
      <c r="W3818" s="6">
        <v>5241.04</v>
      </c>
      <c r="X3818" s="6">
        <v>109049.61</v>
      </c>
      <c r="Y3818" s="5">
        <v>0.48566157564142598</v>
      </c>
      <c r="Z3818" t="s">
        <v>81</v>
      </c>
      <c r="AA3818" t="s">
        <v>165</v>
      </c>
      <c r="AB3818" t="s">
        <v>42</v>
      </c>
      <c r="AC3818" t="s">
        <v>66</v>
      </c>
      <c r="AD3818" t="s">
        <v>123</v>
      </c>
      <c r="AE3818" t="s">
        <v>67</v>
      </c>
      <c r="AF3818" t="str">
        <f>TEXT(Agricultural_Export_Analysis_Cleaned_Dataset[[#This Row],[Order_Date]],"mmm")</f>
        <v>Apr</v>
      </c>
      <c r="AG3818" t="str">
        <f>TEXT(Agricultural_Export_Analysis_Cleaned_Dataset[[#This Row],[Order_Date]],"yyyy")</f>
        <v>2025</v>
      </c>
      <c r="AH3818" t="str">
        <f>TEXT(Agricultural_Export_Analysis_Cleaned_Dataset[[#This Row],[Order_Date]],"ddd")</f>
        <v>Wed</v>
      </c>
      <c r="AI3818" t="str">
        <f>TEXT(Agricultural_Export_Analysis_Cleaned_Dataset[[#This Row],[Ship_Date]],"yyyy")</f>
        <v>2025</v>
      </c>
      <c r="AJ3818" t="str">
        <f>TEXT(Agricultural_Export_Analysis_Cleaned_Dataset[[#This Row],[Ship_Date]],"mmm")</f>
        <v>Apr</v>
      </c>
      <c r="AK3818" t="str">
        <f>TEXT(Agricultural_Export_Analysis_Cleaned_Dataset[[#This Row],[Ship_Date]],"ddd")</f>
        <v>Wed</v>
      </c>
      <c r="AL3818" t="str">
        <f>TEXT(Agricultural_Export_Analysis_Cleaned_Dataset[[#This Row],[Delivery_Date]],"yyyy")</f>
        <v>2025</v>
      </c>
      <c r="AM3818" t="str">
        <f>TEXT(Agricultural_Export_Analysis_Cleaned_Dataset[[#This Row],[Delivery_Date]],"mmm")</f>
        <v>Apr</v>
      </c>
      <c r="AN3818" t="str">
        <f>TEXT(Agricultural_Export_Analysis_Cleaned_Dataset[[#This Row],[Delivery_Date]],"ddd")</f>
        <v>Mon</v>
      </c>
      <c r="AO3818">
        <f>Agricultural_Export_Analysis_Cleaned_Dataset[[#This Row],[Delivery_Date]]-Agricultural_Export_Analysis_Cleaned_Dataset[[#This Row],[Ship_Date]]</f>
        <v>12</v>
      </c>
      <c r="AP3818">
        <f>Agricultural_Export_Analysis_Cleaned_Dataset[[#This Row],[Ship_Date]]-Agricultural_Export_Analysis_Cleaned_Dataset[[#This Row],[Order_Date]]</f>
        <v>7</v>
      </c>
      <c r="AQ3818" s="4" t="str">
        <f>TEXT(Agricultural_Export_Analysis_Cleaned_Dataset[[#This Row],[Order_Date]],"mmm yyyy")</f>
        <v>Apr 2025</v>
      </c>
    </row>
    <row r="3819" spans="1:43" x14ac:dyDescent="0.3">
      <c r="A3819" t="s">
        <v>7033</v>
      </c>
      <c r="B3819" t="s">
        <v>7034</v>
      </c>
      <c r="C3819" s="2">
        <v>45352</v>
      </c>
      <c r="D3819" s="2">
        <v>45362</v>
      </c>
      <c r="E3819" s="2">
        <v>45378</v>
      </c>
      <c r="F3819" t="s">
        <v>35</v>
      </c>
      <c r="G3819" t="s">
        <v>50</v>
      </c>
      <c r="H3819" t="s">
        <v>74</v>
      </c>
      <c r="I3819" t="s">
        <v>52</v>
      </c>
      <c r="J3819" t="s">
        <v>112</v>
      </c>
      <c r="K3819" s="7">
        <v>4</v>
      </c>
      <c r="L3819" t="s">
        <v>32</v>
      </c>
      <c r="M3819" t="s">
        <v>107</v>
      </c>
      <c r="N3819" t="s">
        <v>108</v>
      </c>
      <c r="O3819">
        <v>1032</v>
      </c>
      <c r="P3819" s="6">
        <v>152.6</v>
      </c>
      <c r="Q3819" s="6">
        <v>157483.20000000001</v>
      </c>
      <c r="R3819" s="5">
        <v>0.05</v>
      </c>
      <c r="S3819" s="6">
        <v>149609.04</v>
      </c>
      <c r="T3819" s="6">
        <v>14839.33</v>
      </c>
      <c r="U3819" s="6">
        <v>100555.47</v>
      </c>
      <c r="V3819" s="6">
        <v>1658.51</v>
      </c>
      <c r="W3819" s="6">
        <v>6668.83</v>
      </c>
      <c r="X3819" s="6">
        <v>25886.9</v>
      </c>
      <c r="Y3819" s="5">
        <v>0.17303031955823001</v>
      </c>
      <c r="Z3819" t="s">
        <v>40</v>
      </c>
      <c r="AA3819" t="s">
        <v>41</v>
      </c>
      <c r="AB3819" t="s">
        <v>56</v>
      </c>
      <c r="AC3819" t="s">
        <v>76</v>
      </c>
      <c r="AD3819" t="s">
        <v>84</v>
      </c>
      <c r="AE3819" t="s">
        <v>67</v>
      </c>
      <c r="AF3819" t="str">
        <f>TEXT(Agricultural_Export_Analysis_Cleaned_Dataset[[#This Row],[Order_Date]],"mmm")</f>
        <v>Mar</v>
      </c>
      <c r="AG3819" t="str">
        <f>TEXT(Agricultural_Export_Analysis_Cleaned_Dataset[[#This Row],[Order_Date]],"yyyy")</f>
        <v>2024</v>
      </c>
      <c r="AH3819" t="str">
        <f>TEXT(Agricultural_Export_Analysis_Cleaned_Dataset[[#This Row],[Order_Date]],"ddd")</f>
        <v>Fri</v>
      </c>
      <c r="AI3819" t="str">
        <f>TEXT(Agricultural_Export_Analysis_Cleaned_Dataset[[#This Row],[Ship_Date]],"yyyy")</f>
        <v>2024</v>
      </c>
      <c r="AJ3819" t="str">
        <f>TEXT(Agricultural_Export_Analysis_Cleaned_Dataset[[#This Row],[Ship_Date]],"mmm")</f>
        <v>Mar</v>
      </c>
      <c r="AK3819" t="str">
        <f>TEXT(Agricultural_Export_Analysis_Cleaned_Dataset[[#This Row],[Ship_Date]],"ddd")</f>
        <v>Mon</v>
      </c>
      <c r="AL3819" t="str">
        <f>TEXT(Agricultural_Export_Analysis_Cleaned_Dataset[[#This Row],[Delivery_Date]],"yyyy")</f>
        <v>2024</v>
      </c>
      <c r="AM3819" t="str">
        <f>TEXT(Agricultural_Export_Analysis_Cleaned_Dataset[[#This Row],[Delivery_Date]],"mmm")</f>
        <v>Mar</v>
      </c>
      <c r="AN3819" t="str">
        <f>TEXT(Agricultural_Export_Analysis_Cleaned_Dataset[[#This Row],[Delivery_Date]],"ddd")</f>
        <v>Wed</v>
      </c>
      <c r="AO3819">
        <f>Agricultural_Export_Analysis_Cleaned_Dataset[[#This Row],[Delivery_Date]]-Agricultural_Export_Analysis_Cleaned_Dataset[[#This Row],[Ship_Date]]</f>
        <v>16</v>
      </c>
      <c r="AP3819">
        <f>Agricultural_Export_Analysis_Cleaned_Dataset[[#This Row],[Ship_Date]]-Agricultural_Export_Analysis_Cleaned_Dataset[[#This Row],[Order_Date]]</f>
        <v>10</v>
      </c>
      <c r="AQ3819" s="4" t="str">
        <f>TEXT(Agricultural_Export_Analysis_Cleaned_Dataset[[#This Row],[Order_Date]],"mmm yyyy")</f>
        <v>Mar 2024</v>
      </c>
    </row>
    <row r="3820" spans="1:43" x14ac:dyDescent="0.3">
      <c r="A3820" t="s">
        <v>7035</v>
      </c>
      <c r="B3820" t="s">
        <v>5197</v>
      </c>
      <c r="C3820" s="2">
        <v>45741</v>
      </c>
      <c r="D3820" s="2">
        <v>45746</v>
      </c>
      <c r="E3820" s="2">
        <v>45779</v>
      </c>
      <c r="F3820" t="s">
        <v>35</v>
      </c>
      <c r="G3820" t="s">
        <v>50</v>
      </c>
      <c r="H3820" t="s">
        <v>74</v>
      </c>
      <c r="I3820" t="s">
        <v>38</v>
      </c>
      <c r="J3820" t="s">
        <v>53</v>
      </c>
      <c r="K3820" s="7">
        <v>7</v>
      </c>
      <c r="L3820" t="s">
        <v>70</v>
      </c>
      <c r="M3820" t="s">
        <v>33</v>
      </c>
      <c r="N3820" t="s">
        <v>34</v>
      </c>
      <c r="O3820">
        <v>1851</v>
      </c>
      <c r="P3820" s="6">
        <v>486.03</v>
      </c>
      <c r="Q3820" s="6">
        <v>899641.53</v>
      </c>
      <c r="R3820" s="5">
        <v>0.15</v>
      </c>
      <c r="S3820" s="6">
        <v>764695.30050000001</v>
      </c>
      <c r="T3820" s="6">
        <v>13962.88</v>
      </c>
      <c r="U3820" s="6">
        <v>348199.64</v>
      </c>
      <c r="V3820" s="6">
        <v>2912.16</v>
      </c>
      <c r="W3820" s="6">
        <v>47685.48</v>
      </c>
      <c r="X3820" s="6">
        <v>351935.14049999998</v>
      </c>
      <c r="Y3820" s="5">
        <v>0.46022924460224302</v>
      </c>
      <c r="Z3820" t="s">
        <v>40</v>
      </c>
      <c r="AA3820" t="s">
        <v>41</v>
      </c>
      <c r="AB3820" t="s">
        <v>42</v>
      </c>
      <c r="AC3820" t="s">
        <v>76</v>
      </c>
      <c r="AD3820" t="s">
        <v>84</v>
      </c>
      <c r="AE3820" t="s">
        <v>58</v>
      </c>
      <c r="AF3820" t="str">
        <f>TEXT(Agricultural_Export_Analysis_Cleaned_Dataset[[#This Row],[Order_Date]],"mmm")</f>
        <v>Mar</v>
      </c>
      <c r="AG3820" t="str">
        <f>TEXT(Agricultural_Export_Analysis_Cleaned_Dataset[[#This Row],[Order_Date]],"yyyy")</f>
        <v>2025</v>
      </c>
      <c r="AH3820" t="str">
        <f>TEXT(Agricultural_Export_Analysis_Cleaned_Dataset[[#This Row],[Order_Date]],"ddd")</f>
        <v>Tue</v>
      </c>
      <c r="AI3820" t="str">
        <f>TEXT(Agricultural_Export_Analysis_Cleaned_Dataset[[#This Row],[Ship_Date]],"yyyy")</f>
        <v>2025</v>
      </c>
      <c r="AJ3820" t="str">
        <f>TEXT(Agricultural_Export_Analysis_Cleaned_Dataset[[#This Row],[Ship_Date]],"mmm")</f>
        <v>Mar</v>
      </c>
      <c r="AK3820" t="str">
        <f>TEXT(Agricultural_Export_Analysis_Cleaned_Dataset[[#This Row],[Ship_Date]],"ddd")</f>
        <v>Sun</v>
      </c>
      <c r="AL3820" t="str">
        <f>TEXT(Agricultural_Export_Analysis_Cleaned_Dataset[[#This Row],[Delivery_Date]],"yyyy")</f>
        <v>2025</v>
      </c>
      <c r="AM3820" t="str">
        <f>TEXT(Agricultural_Export_Analysis_Cleaned_Dataset[[#This Row],[Delivery_Date]],"mmm")</f>
        <v>May</v>
      </c>
      <c r="AN3820" t="str">
        <f>TEXT(Agricultural_Export_Analysis_Cleaned_Dataset[[#This Row],[Delivery_Date]],"ddd")</f>
        <v>Fri</v>
      </c>
      <c r="AO3820">
        <f>Agricultural_Export_Analysis_Cleaned_Dataset[[#This Row],[Delivery_Date]]-Agricultural_Export_Analysis_Cleaned_Dataset[[#This Row],[Ship_Date]]</f>
        <v>33</v>
      </c>
      <c r="AP3820">
        <f>Agricultural_Export_Analysis_Cleaned_Dataset[[#This Row],[Ship_Date]]-Agricultural_Export_Analysis_Cleaned_Dataset[[#This Row],[Order_Date]]</f>
        <v>5</v>
      </c>
      <c r="AQ3820" s="4" t="str">
        <f>TEXT(Agricultural_Export_Analysis_Cleaned_Dataset[[#This Row],[Order_Date]],"mmm yyyy")</f>
        <v>Mar 2025</v>
      </c>
    </row>
    <row r="3821" spans="1:43" x14ac:dyDescent="0.3">
      <c r="A3821" t="s">
        <v>7036</v>
      </c>
      <c r="B3821" t="s">
        <v>4394</v>
      </c>
      <c r="C3821" s="2">
        <v>45438</v>
      </c>
      <c r="D3821" s="2">
        <v>45444</v>
      </c>
      <c r="E3821" s="2">
        <v>45475</v>
      </c>
      <c r="F3821" t="s">
        <v>35</v>
      </c>
      <c r="G3821" t="s">
        <v>203</v>
      </c>
      <c r="H3821" t="s">
        <v>37</v>
      </c>
      <c r="I3821" t="s">
        <v>97</v>
      </c>
      <c r="J3821" t="s">
        <v>39</v>
      </c>
      <c r="K3821" s="7">
        <v>2</v>
      </c>
      <c r="L3821" t="s">
        <v>135</v>
      </c>
      <c r="M3821" t="s">
        <v>130</v>
      </c>
      <c r="N3821" t="s">
        <v>131</v>
      </c>
      <c r="O3821">
        <v>1147</v>
      </c>
      <c r="P3821" s="6">
        <v>276.67</v>
      </c>
      <c r="Q3821" s="6">
        <v>317340.49</v>
      </c>
      <c r="R3821" s="5">
        <v>0.05</v>
      </c>
      <c r="S3821" s="6">
        <v>301473.46549999999</v>
      </c>
      <c r="T3821" s="6">
        <v>13941.83</v>
      </c>
      <c r="U3821" s="6">
        <v>215929.12</v>
      </c>
      <c r="V3821" s="6">
        <v>2534.06</v>
      </c>
      <c r="W3821" s="6">
        <v>28654.32</v>
      </c>
      <c r="X3821" s="6">
        <v>40414.135499999997</v>
      </c>
      <c r="Y3821" s="5">
        <v>0.13405536514788199</v>
      </c>
      <c r="Z3821" t="s">
        <v>81</v>
      </c>
      <c r="AA3821" t="s">
        <v>82</v>
      </c>
      <c r="AB3821" t="s">
        <v>56</v>
      </c>
      <c r="AC3821" t="s">
        <v>76</v>
      </c>
      <c r="AD3821" t="s">
        <v>98</v>
      </c>
      <c r="AE3821" t="s">
        <v>45</v>
      </c>
      <c r="AF3821" t="str">
        <f>TEXT(Agricultural_Export_Analysis_Cleaned_Dataset[[#This Row],[Order_Date]],"mmm")</f>
        <v>May</v>
      </c>
      <c r="AG3821" t="str">
        <f>TEXT(Agricultural_Export_Analysis_Cleaned_Dataset[[#This Row],[Order_Date]],"yyyy")</f>
        <v>2024</v>
      </c>
      <c r="AH3821" t="str">
        <f>TEXT(Agricultural_Export_Analysis_Cleaned_Dataset[[#This Row],[Order_Date]],"ddd")</f>
        <v>Sun</v>
      </c>
      <c r="AI3821" t="str">
        <f>TEXT(Agricultural_Export_Analysis_Cleaned_Dataset[[#This Row],[Ship_Date]],"yyyy")</f>
        <v>2024</v>
      </c>
      <c r="AJ3821" t="str">
        <f>TEXT(Agricultural_Export_Analysis_Cleaned_Dataset[[#This Row],[Ship_Date]],"mmm")</f>
        <v>Jun</v>
      </c>
      <c r="AK3821" t="str">
        <f>TEXT(Agricultural_Export_Analysis_Cleaned_Dataset[[#This Row],[Ship_Date]],"ddd")</f>
        <v>Sat</v>
      </c>
      <c r="AL3821" t="str">
        <f>TEXT(Agricultural_Export_Analysis_Cleaned_Dataset[[#This Row],[Delivery_Date]],"yyyy")</f>
        <v>2024</v>
      </c>
      <c r="AM3821" t="str">
        <f>TEXT(Agricultural_Export_Analysis_Cleaned_Dataset[[#This Row],[Delivery_Date]],"mmm")</f>
        <v>Jul</v>
      </c>
      <c r="AN3821" t="str">
        <f>TEXT(Agricultural_Export_Analysis_Cleaned_Dataset[[#This Row],[Delivery_Date]],"ddd")</f>
        <v>Tue</v>
      </c>
      <c r="AO3821">
        <f>Agricultural_Export_Analysis_Cleaned_Dataset[[#This Row],[Delivery_Date]]-Agricultural_Export_Analysis_Cleaned_Dataset[[#This Row],[Ship_Date]]</f>
        <v>31</v>
      </c>
      <c r="AP3821">
        <f>Agricultural_Export_Analysis_Cleaned_Dataset[[#This Row],[Ship_Date]]-Agricultural_Export_Analysis_Cleaned_Dataset[[#This Row],[Order_Date]]</f>
        <v>6</v>
      </c>
      <c r="AQ3821" s="4" t="str">
        <f>TEXT(Agricultural_Export_Analysis_Cleaned_Dataset[[#This Row],[Order_Date]],"mmm yyyy")</f>
        <v>May 2024</v>
      </c>
    </row>
    <row r="3822" spans="1:43" x14ac:dyDescent="0.3">
      <c r="A3822" t="s">
        <v>7037</v>
      </c>
      <c r="B3822" t="s">
        <v>5153</v>
      </c>
      <c r="C3822" s="2">
        <v>45410</v>
      </c>
      <c r="D3822" s="2">
        <v>45417</v>
      </c>
      <c r="E3822" s="2">
        <v>45441</v>
      </c>
      <c r="F3822" t="s">
        <v>35</v>
      </c>
      <c r="G3822" t="s">
        <v>117</v>
      </c>
      <c r="H3822" t="s">
        <v>51</v>
      </c>
      <c r="I3822" t="s">
        <v>97</v>
      </c>
      <c r="J3822" t="s">
        <v>63</v>
      </c>
      <c r="K3822" s="7">
        <v>0</v>
      </c>
      <c r="L3822" t="s">
        <v>135</v>
      </c>
      <c r="M3822" t="s">
        <v>130</v>
      </c>
      <c r="N3822" t="s">
        <v>131</v>
      </c>
      <c r="O3822">
        <v>1782</v>
      </c>
      <c r="P3822" s="6">
        <v>271.42</v>
      </c>
      <c r="Q3822" s="6">
        <v>483670.44</v>
      </c>
      <c r="R3822" s="5">
        <v>0.05</v>
      </c>
      <c r="S3822" s="6">
        <v>459486.91800000001</v>
      </c>
      <c r="T3822" s="6">
        <v>14330.23</v>
      </c>
      <c r="U3822" s="6">
        <v>207909.34</v>
      </c>
      <c r="V3822" s="6">
        <v>396.97</v>
      </c>
      <c r="W3822" s="6">
        <v>30604.400000000001</v>
      </c>
      <c r="X3822" s="6">
        <v>206245.978</v>
      </c>
      <c r="Y3822" s="5">
        <v>0.44886147988221903</v>
      </c>
      <c r="Z3822" t="s">
        <v>81</v>
      </c>
      <c r="AA3822" t="s">
        <v>165</v>
      </c>
      <c r="AB3822" t="s">
        <v>65</v>
      </c>
      <c r="AC3822" t="s">
        <v>43</v>
      </c>
      <c r="AD3822" t="s">
        <v>57</v>
      </c>
      <c r="AE3822" t="s">
        <v>67</v>
      </c>
      <c r="AF3822" t="str">
        <f>TEXT(Agricultural_Export_Analysis_Cleaned_Dataset[[#This Row],[Order_Date]],"mmm")</f>
        <v>Apr</v>
      </c>
      <c r="AG3822" t="str">
        <f>TEXT(Agricultural_Export_Analysis_Cleaned_Dataset[[#This Row],[Order_Date]],"yyyy")</f>
        <v>2024</v>
      </c>
      <c r="AH3822" t="str">
        <f>TEXT(Agricultural_Export_Analysis_Cleaned_Dataset[[#This Row],[Order_Date]],"ddd")</f>
        <v>Sun</v>
      </c>
      <c r="AI3822" t="str">
        <f>TEXT(Agricultural_Export_Analysis_Cleaned_Dataset[[#This Row],[Ship_Date]],"yyyy")</f>
        <v>2024</v>
      </c>
      <c r="AJ3822" t="str">
        <f>TEXT(Agricultural_Export_Analysis_Cleaned_Dataset[[#This Row],[Ship_Date]],"mmm")</f>
        <v>May</v>
      </c>
      <c r="AK3822" t="str">
        <f>TEXT(Agricultural_Export_Analysis_Cleaned_Dataset[[#This Row],[Ship_Date]],"ddd")</f>
        <v>Sun</v>
      </c>
      <c r="AL3822" t="str">
        <f>TEXT(Agricultural_Export_Analysis_Cleaned_Dataset[[#This Row],[Delivery_Date]],"yyyy")</f>
        <v>2024</v>
      </c>
      <c r="AM3822" t="str">
        <f>TEXT(Agricultural_Export_Analysis_Cleaned_Dataset[[#This Row],[Delivery_Date]],"mmm")</f>
        <v>May</v>
      </c>
      <c r="AN3822" t="str">
        <f>TEXT(Agricultural_Export_Analysis_Cleaned_Dataset[[#This Row],[Delivery_Date]],"ddd")</f>
        <v>Wed</v>
      </c>
      <c r="AO3822">
        <f>Agricultural_Export_Analysis_Cleaned_Dataset[[#This Row],[Delivery_Date]]-Agricultural_Export_Analysis_Cleaned_Dataset[[#This Row],[Ship_Date]]</f>
        <v>24</v>
      </c>
      <c r="AP3822">
        <f>Agricultural_Export_Analysis_Cleaned_Dataset[[#This Row],[Ship_Date]]-Agricultural_Export_Analysis_Cleaned_Dataset[[#This Row],[Order_Date]]</f>
        <v>7</v>
      </c>
      <c r="AQ3822" s="4" t="str">
        <f>TEXT(Agricultural_Export_Analysis_Cleaned_Dataset[[#This Row],[Order_Date]],"mmm yyyy")</f>
        <v>Apr 2024</v>
      </c>
    </row>
    <row r="3823" spans="1:43" x14ac:dyDescent="0.3">
      <c r="A3823" t="s">
        <v>7038</v>
      </c>
      <c r="B3823" t="s">
        <v>2063</v>
      </c>
      <c r="C3823" s="2">
        <v>45496</v>
      </c>
      <c r="D3823" s="2">
        <v>45502</v>
      </c>
      <c r="E3823" s="2">
        <v>45515</v>
      </c>
      <c r="F3823" t="s">
        <v>35</v>
      </c>
      <c r="G3823" t="s">
        <v>203</v>
      </c>
      <c r="H3823" t="s">
        <v>51</v>
      </c>
      <c r="I3823" t="s">
        <v>118</v>
      </c>
      <c r="J3823" t="s">
        <v>112</v>
      </c>
      <c r="K3823" s="7">
        <v>0</v>
      </c>
      <c r="L3823" t="s">
        <v>80</v>
      </c>
      <c r="M3823" t="s">
        <v>33</v>
      </c>
      <c r="N3823" t="s">
        <v>34</v>
      </c>
      <c r="O3823">
        <v>1169</v>
      </c>
      <c r="P3823" s="6">
        <v>196.2</v>
      </c>
      <c r="Q3823" s="6">
        <v>229357.8</v>
      </c>
      <c r="R3823" s="5">
        <v>0</v>
      </c>
      <c r="S3823" s="6">
        <v>229357.8</v>
      </c>
      <c r="T3823" s="6">
        <v>12518.08</v>
      </c>
      <c r="U3823" s="6">
        <v>133776.29</v>
      </c>
      <c r="V3823" s="6">
        <v>324.64999999999998</v>
      </c>
      <c r="W3823" s="6">
        <v>16122.18</v>
      </c>
      <c r="X3823" s="6">
        <v>66616.600000000006</v>
      </c>
      <c r="Y3823" s="5">
        <v>0.29044837367641302</v>
      </c>
      <c r="Z3823" t="s">
        <v>103</v>
      </c>
      <c r="AA3823" t="s">
        <v>119</v>
      </c>
      <c r="AB3823" t="s">
        <v>56</v>
      </c>
      <c r="AC3823" t="s">
        <v>43</v>
      </c>
      <c r="AD3823" t="s">
        <v>57</v>
      </c>
      <c r="AE3823" t="s">
        <v>45</v>
      </c>
      <c r="AF3823" t="str">
        <f>TEXT(Agricultural_Export_Analysis_Cleaned_Dataset[[#This Row],[Order_Date]],"mmm")</f>
        <v>Jul</v>
      </c>
      <c r="AG3823" t="str">
        <f>TEXT(Agricultural_Export_Analysis_Cleaned_Dataset[[#This Row],[Order_Date]],"yyyy")</f>
        <v>2024</v>
      </c>
      <c r="AH3823" t="str">
        <f>TEXT(Agricultural_Export_Analysis_Cleaned_Dataset[[#This Row],[Order_Date]],"ddd")</f>
        <v>Tue</v>
      </c>
      <c r="AI3823" t="str">
        <f>TEXT(Agricultural_Export_Analysis_Cleaned_Dataset[[#This Row],[Ship_Date]],"yyyy")</f>
        <v>2024</v>
      </c>
      <c r="AJ3823" t="str">
        <f>TEXT(Agricultural_Export_Analysis_Cleaned_Dataset[[#This Row],[Ship_Date]],"mmm")</f>
        <v>Jul</v>
      </c>
      <c r="AK3823" t="str">
        <f>TEXT(Agricultural_Export_Analysis_Cleaned_Dataset[[#This Row],[Ship_Date]],"ddd")</f>
        <v>Mon</v>
      </c>
      <c r="AL3823" t="str">
        <f>TEXT(Agricultural_Export_Analysis_Cleaned_Dataset[[#This Row],[Delivery_Date]],"yyyy")</f>
        <v>2024</v>
      </c>
      <c r="AM3823" t="str">
        <f>TEXT(Agricultural_Export_Analysis_Cleaned_Dataset[[#This Row],[Delivery_Date]],"mmm")</f>
        <v>Aug</v>
      </c>
      <c r="AN3823" t="str">
        <f>TEXT(Agricultural_Export_Analysis_Cleaned_Dataset[[#This Row],[Delivery_Date]],"ddd")</f>
        <v>Sun</v>
      </c>
      <c r="AO3823">
        <f>Agricultural_Export_Analysis_Cleaned_Dataset[[#This Row],[Delivery_Date]]-Agricultural_Export_Analysis_Cleaned_Dataset[[#This Row],[Ship_Date]]</f>
        <v>13</v>
      </c>
      <c r="AP3823">
        <f>Agricultural_Export_Analysis_Cleaned_Dataset[[#This Row],[Ship_Date]]-Agricultural_Export_Analysis_Cleaned_Dataset[[#This Row],[Order_Date]]</f>
        <v>6</v>
      </c>
      <c r="AQ3823" s="4" t="str">
        <f>TEXT(Agricultural_Export_Analysis_Cleaned_Dataset[[#This Row],[Order_Date]],"mmm yyyy")</f>
        <v>Jul 2024</v>
      </c>
    </row>
    <row r="3824" spans="1:43" x14ac:dyDescent="0.3">
      <c r="A3824" t="s">
        <v>7039</v>
      </c>
      <c r="B3824" t="s">
        <v>5019</v>
      </c>
      <c r="C3824" s="2">
        <v>45872</v>
      </c>
      <c r="D3824" s="2">
        <v>45876</v>
      </c>
      <c r="E3824" s="2">
        <v>45909</v>
      </c>
      <c r="F3824" t="s">
        <v>35</v>
      </c>
      <c r="G3824" t="s">
        <v>8932</v>
      </c>
      <c r="H3824" t="s">
        <v>37</v>
      </c>
      <c r="I3824" t="s">
        <v>118</v>
      </c>
      <c r="J3824" t="s">
        <v>39</v>
      </c>
      <c r="K3824" s="7">
        <v>4</v>
      </c>
      <c r="L3824" t="s">
        <v>70</v>
      </c>
      <c r="M3824" t="s">
        <v>48</v>
      </c>
      <c r="N3824" t="s">
        <v>49</v>
      </c>
      <c r="O3824">
        <v>1650</v>
      </c>
      <c r="P3824" s="6">
        <v>389.63</v>
      </c>
      <c r="Q3824" s="6">
        <v>642889.5</v>
      </c>
      <c r="R3824" s="5">
        <v>0.1</v>
      </c>
      <c r="S3824" s="6">
        <v>578600.55000000005</v>
      </c>
      <c r="T3824" s="6">
        <v>11044.74</v>
      </c>
      <c r="U3824" s="6">
        <v>394143.61</v>
      </c>
      <c r="V3824" s="6">
        <v>1286.31</v>
      </c>
      <c r="W3824" s="6">
        <v>11681.2</v>
      </c>
      <c r="X3824" s="6">
        <v>160444.69</v>
      </c>
      <c r="Y3824" s="5">
        <v>0.27729785255129802</v>
      </c>
      <c r="Z3824" t="s">
        <v>103</v>
      </c>
      <c r="AA3824" t="s">
        <v>177</v>
      </c>
      <c r="AB3824" t="s">
        <v>42</v>
      </c>
      <c r="AC3824" t="s">
        <v>76</v>
      </c>
      <c r="AD3824" t="s">
        <v>44</v>
      </c>
      <c r="AE3824" t="s">
        <v>45</v>
      </c>
      <c r="AF3824" t="str">
        <f>TEXT(Agricultural_Export_Analysis_Cleaned_Dataset[[#This Row],[Order_Date]],"mmm")</f>
        <v>Aug</v>
      </c>
      <c r="AG3824" t="str">
        <f>TEXT(Agricultural_Export_Analysis_Cleaned_Dataset[[#This Row],[Order_Date]],"yyyy")</f>
        <v>2025</v>
      </c>
      <c r="AH3824" t="str">
        <f>TEXT(Agricultural_Export_Analysis_Cleaned_Dataset[[#This Row],[Order_Date]],"ddd")</f>
        <v>Sun</v>
      </c>
      <c r="AI3824" t="str">
        <f>TEXT(Agricultural_Export_Analysis_Cleaned_Dataset[[#This Row],[Ship_Date]],"yyyy")</f>
        <v>2025</v>
      </c>
      <c r="AJ3824" t="str">
        <f>TEXT(Agricultural_Export_Analysis_Cleaned_Dataset[[#This Row],[Ship_Date]],"mmm")</f>
        <v>Aug</v>
      </c>
      <c r="AK3824" t="str">
        <f>TEXT(Agricultural_Export_Analysis_Cleaned_Dataset[[#This Row],[Ship_Date]],"ddd")</f>
        <v>Thu</v>
      </c>
      <c r="AL3824" t="str">
        <f>TEXT(Agricultural_Export_Analysis_Cleaned_Dataset[[#This Row],[Delivery_Date]],"yyyy")</f>
        <v>2025</v>
      </c>
      <c r="AM3824" t="str">
        <f>TEXT(Agricultural_Export_Analysis_Cleaned_Dataset[[#This Row],[Delivery_Date]],"mmm")</f>
        <v>Sep</v>
      </c>
      <c r="AN3824" t="str">
        <f>TEXT(Agricultural_Export_Analysis_Cleaned_Dataset[[#This Row],[Delivery_Date]],"ddd")</f>
        <v>Tue</v>
      </c>
      <c r="AO3824">
        <f>Agricultural_Export_Analysis_Cleaned_Dataset[[#This Row],[Delivery_Date]]-Agricultural_Export_Analysis_Cleaned_Dataset[[#This Row],[Ship_Date]]</f>
        <v>33</v>
      </c>
      <c r="AP3824">
        <f>Agricultural_Export_Analysis_Cleaned_Dataset[[#This Row],[Ship_Date]]-Agricultural_Export_Analysis_Cleaned_Dataset[[#This Row],[Order_Date]]</f>
        <v>4</v>
      </c>
      <c r="AQ3824" s="4" t="str">
        <f>TEXT(Agricultural_Export_Analysis_Cleaned_Dataset[[#This Row],[Order_Date]],"mmm yyyy")</f>
        <v>Aug 2025</v>
      </c>
    </row>
    <row r="3825" spans="1:43" x14ac:dyDescent="0.3">
      <c r="A3825" t="s">
        <v>7040</v>
      </c>
      <c r="B3825" t="s">
        <v>3444</v>
      </c>
      <c r="C3825" s="2">
        <v>45377</v>
      </c>
      <c r="D3825" s="2">
        <v>45385</v>
      </c>
      <c r="E3825" s="2">
        <v>45415</v>
      </c>
      <c r="F3825" t="s">
        <v>35</v>
      </c>
      <c r="G3825" t="s">
        <v>203</v>
      </c>
      <c r="H3825" t="s">
        <v>37</v>
      </c>
      <c r="I3825" t="s">
        <v>91</v>
      </c>
      <c r="J3825" t="s">
        <v>53</v>
      </c>
      <c r="K3825" s="7">
        <v>0</v>
      </c>
      <c r="L3825" t="s">
        <v>135</v>
      </c>
      <c r="M3825" t="s">
        <v>61</v>
      </c>
      <c r="N3825" t="s">
        <v>62</v>
      </c>
      <c r="O3825">
        <v>852</v>
      </c>
      <c r="P3825" s="6">
        <v>401.65</v>
      </c>
      <c r="Q3825" s="6">
        <v>342205.8</v>
      </c>
      <c r="R3825" s="5">
        <v>0.15</v>
      </c>
      <c r="S3825" s="6">
        <v>290874.93</v>
      </c>
      <c r="T3825" s="6">
        <v>3405.95</v>
      </c>
      <c r="U3825" s="6">
        <v>203072.2</v>
      </c>
      <c r="V3825" s="6">
        <v>2399.34</v>
      </c>
      <c r="W3825" s="6">
        <v>14642.13</v>
      </c>
      <c r="X3825" s="6">
        <v>67355.31</v>
      </c>
      <c r="Y3825" s="5">
        <v>0.231561069907262</v>
      </c>
      <c r="Z3825" t="s">
        <v>40</v>
      </c>
      <c r="AA3825" t="s">
        <v>41</v>
      </c>
      <c r="AB3825" t="s">
        <v>56</v>
      </c>
      <c r="AC3825" t="s">
        <v>76</v>
      </c>
      <c r="AD3825" t="s">
        <v>123</v>
      </c>
      <c r="AE3825" t="s">
        <v>45</v>
      </c>
      <c r="AF3825" t="str">
        <f>TEXT(Agricultural_Export_Analysis_Cleaned_Dataset[[#This Row],[Order_Date]],"mmm")</f>
        <v>Mar</v>
      </c>
      <c r="AG3825" t="str">
        <f>TEXT(Agricultural_Export_Analysis_Cleaned_Dataset[[#This Row],[Order_Date]],"yyyy")</f>
        <v>2024</v>
      </c>
      <c r="AH3825" t="str">
        <f>TEXT(Agricultural_Export_Analysis_Cleaned_Dataset[[#This Row],[Order_Date]],"ddd")</f>
        <v>Tue</v>
      </c>
      <c r="AI3825" t="str">
        <f>TEXT(Agricultural_Export_Analysis_Cleaned_Dataset[[#This Row],[Ship_Date]],"yyyy")</f>
        <v>2024</v>
      </c>
      <c r="AJ3825" t="str">
        <f>TEXT(Agricultural_Export_Analysis_Cleaned_Dataset[[#This Row],[Ship_Date]],"mmm")</f>
        <v>Apr</v>
      </c>
      <c r="AK3825" t="str">
        <f>TEXT(Agricultural_Export_Analysis_Cleaned_Dataset[[#This Row],[Ship_Date]],"ddd")</f>
        <v>Wed</v>
      </c>
      <c r="AL3825" t="str">
        <f>TEXT(Agricultural_Export_Analysis_Cleaned_Dataset[[#This Row],[Delivery_Date]],"yyyy")</f>
        <v>2024</v>
      </c>
      <c r="AM3825" t="str">
        <f>TEXT(Agricultural_Export_Analysis_Cleaned_Dataset[[#This Row],[Delivery_Date]],"mmm")</f>
        <v>May</v>
      </c>
      <c r="AN3825" t="str">
        <f>TEXT(Agricultural_Export_Analysis_Cleaned_Dataset[[#This Row],[Delivery_Date]],"ddd")</f>
        <v>Fri</v>
      </c>
      <c r="AO3825">
        <f>Agricultural_Export_Analysis_Cleaned_Dataset[[#This Row],[Delivery_Date]]-Agricultural_Export_Analysis_Cleaned_Dataset[[#This Row],[Ship_Date]]</f>
        <v>30</v>
      </c>
      <c r="AP3825">
        <f>Agricultural_Export_Analysis_Cleaned_Dataset[[#This Row],[Ship_Date]]-Agricultural_Export_Analysis_Cleaned_Dataset[[#This Row],[Order_Date]]</f>
        <v>8</v>
      </c>
      <c r="AQ3825" s="4" t="str">
        <f>TEXT(Agricultural_Export_Analysis_Cleaned_Dataset[[#This Row],[Order_Date]],"mmm yyyy")</f>
        <v>Mar 2024</v>
      </c>
    </row>
    <row r="3826" spans="1:43" x14ac:dyDescent="0.3">
      <c r="A3826" t="s">
        <v>7041</v>
      </c>
      <c r="B3826" t="s">
        <v>7042</v>
      </c>
      <c r="C3826" s="2">
        <v>45543</v>
      </c>
      <c r="D3826" s="2">
        <v>45553</v>
      </c>
      <c r="E3826" s="2">
        <v>45558</v>
      </c>
      <c r="F3826" t="s">
        <v>35</v>
      </c>
      <c r="G3826" t="s">
        <v>132</v>
      </c>
      <c r="H3826" t="s">
        <v>37</v>
      </c>
      <c r="I3826" t="s">
        <v>118</v>
      </c>
      <c r="J3826" t="s">
        <v>63</v>
      </c>
      <c r="K3826" s="7">
        <v>0</v>
      </c>
      <c r="L3826" t="s">
        <v>87</v>
      </c>
      <c r="M3826" t="s">
        <v>107</v>
      </c>
      <c r="N3826" t="s">
        <v>108</v>
      </c>
      <c r="O3826">
        <v>1248</v>
      </c>
      <c r="P3826" s="6">
        <v>300.89999999999998</v>
      </c>
      <c r="Q3826" s="6">
        <v>375523.2</v>
      </c>
      <c r="R3826" s="5">
        <v>0</v>
      </c>
      <c r="S3826" s="6">
        <v>375523.2</v>
      </c>
      <c r="T3826" s="6">
        <v>643.57000000000005</v>
      </c>
      <c r="U3826" s="6">
        <v>237880.64</v>
      </c>
      <c r="V3826" s="6">
        <v>416.38</v>
      </c>
      <c r="W3826" s="6">
        <v>13918.34</v>
      </c>
      <c r="X3826" s="6">
        <v>122664.27</v>
      </c>
      <c r="Y3826" s="5">
        <v>0.32664897934401899</v>
      </c>
      <c r="Z3826" t="s">
        <v>103</v>
      </c>
      <c r="AA3826" t="s">
        <v>104</v>
      </c>
      <c r="AB3826" t="s">
        <v>56</v>
      </c>
      <c r="AC3826" t="s">
        <v>43</v>
      </c>
      <c r="AD3826" t="s">
        <v>98</v>
      </c>
      <c r="AE3826" t="s">
        <v>45</v>
      </c>
      <c r="AF3826" t="str">
        <f>TEXT(Agricultural_Export_Analysis_Cleaned_Dataset[[#This Row],[Order_Date]],"mmm")</f>
        <v>Sep</v>
      </c>
      <c r="AG3826" t="str">
        <f>TEXT(Agricultural_Export_Analysis_Cleaned_Dataset[[#This Row],[Order_Date]],"yyyy")</f>
        <v>2024</v>
      </c>
      <c r="AH3826" t="str">
        <f>TEXT(Agricultural_Export_Analysis_Cleaned_Dataset[[#This Row],[Order_Date]],"ddd")</f>
        <v>Sun</v>
      </c>
      <c r="AI3826" t="str">
        <f>TEXT(Agricultural_Export_Analysis_Cleaned_Dataset[[#This Row],[Ship_Date]],"yyyy")</f>
        <v>2024</v>
      </c>
      <c r="AJ3826" t="str">
        <f>TEXT(Agricultural_Export_Analysis_Cleaned_Dataset[[#This Row],[Ship_Date]],"mmm")</f>
        <v>Sep</v>
      </c>
      <c r="AK3826" t="str">
        <f>TEXT(Agricultural_Export_Analysis_Cleaned_Dataset[[#This Row],[Ship_Date]],"ddd")</f>
        <v>Wed</v>
      </c>
      <c r="AL3826" t="str">
        <f>TEXT(Agricultural_Export_Analysis_Cleaned_Dataset[[#This Row],[Delivery_Date]],"yyyy")</f>
        <v>2024</v>
      </c>
      <c r="AM3826" t="str">
        <f>TEXT(Agricultural_Export_Analysis_Cleaned_Dataset[[#This Row],[Delivery_Date]],"mmm")</f>
        <v>Sep</v>
      </c>
      <c r="AN3826" t="str">
        <f>TEXT(Agricultural_Export_Analysis_Cleaned_Dataset[[#This Row],[Delivery_Date]],"ddd")</f>
        <v>Mon</v>
      </c>
      <c r="AO3826">
        <f>Agricultural_Export_Analysis_Cleaned_Dataset[[#This Row],[Delivery_Date]]-Agricultural_Export_Analysis_Cleaned_Dataset[[#This Row],[Ship_Date]]</f>
        <v>5</v>
      </c>
      <c r="AP3826">
        <f>Agricultural_Export_Analysis_Cleaned_Dataset[[#This Row],[Ship_Date]]-Agricultural_Export_Analysis_Cleaned_Dataset[[#This Row],[Order_Date]]</f>
        <v>10</v>
      </c>
      <c r="AQ3826" s="4" t="str">
        <f>TEXT(Agricultural_Export_Analysis_Cleaned_Dataset[[#This Row],[Order_Date]],"mmm yyyy")</f>
        <v>Sep 2024</v>
      </c>
    </row>
    <row r="3827" spans="1:43" x14ac:dyDescent="0.3">
      <c r="A3827" t="s">
        <v>7043</v>
      </c>
      <c r="B3827" t="s">
        <v>5484</v>
      </c>
      <c r="C3827" s="2">
        <v>45359</v>
      </c>
      <c r="D3827" s="2">
        <v>45368</v>
      </c>
      <c r="E3827" s="2">
        <v>45393</v>
      </c>
      <c r="F3827" t="s">
        <v>35</v>
      </c>
      <c r="G3827" t="s">
        <v>36</v>
      </c>
      <c r="H3827" t="s">
        <v>51</v>
      </c>
      <c r="I3827" t="s">
        <v>91</v>
      </c>
      <c r="J3827" t="s">
        <v>39</v>
      </c>
      <c r="K3827" s="7">
        <v>15</v>
      </c>
      <c r="L3827" t="s">
        <v>32</v>
      </c>
      <c r="M3827" t="s">
        <v>88</v>
      </c>
      <c r="N3827" t="s">
        <v>89</v>
      </c>
      <c r="O3827">
        <v>675</v>
      </c>
      <c r="P3827" s="6">
        <v>20.18</v>
      </c>
      <c r="Q3827" s="6">
        <v>13621.5</v>
      </c>
      <c r="R3827" s="5">
        <v>0.05</v>
      </c>
      <c r="S3827" s="6">
        <v>12940.424999999999</v>
      </c>
      <c r="T3827" s="6">
        <v>6639.99</v>
      </c>
      <c r="U3827" s="6">
        <v>8155.42</v>
      </c>
      <c r="V3827" s="6">
        <v>102.5</v>
      </c>
      <c r="W3827" s="6">
        <v>1108.25</v>
      </c>
      <c r="X3827" s="6">
        <v>-3065.7350000000001</v>
      </c>
      <c r="Y3827" s="5">
        <v>-0.236911461563279</v>
      </c>
      <c r="Z3827" t="s">
        <v>40</v>
      </c>
      <c r="AA3827" t="s">
        <v>41</v>
      </c>
      <c r="AB3827" t="s">
        <v>56</v>
      </c>
      <c r="AC3827" t="s">
        <v>43</v>
      </c>
      <c r="AD3827" t="s">
        <v>98</v>
      </c>
      <c r="AE3827" t="s">
        <v>45</v>
      </c>
      <c r="AF3827" t="str">
        <f>TEXT(Agricultural_Export_Analysis_Cleaned_Dataset[[#This Row],[Order_Date]],"mmm")</f>
        <v>Mar</v>
      </c>
      <c r="AG3827" t="str">
        <f>TEXT(Agricultural_Export_Analysis_Cleaned_Dataset[[#This Row],[Order_Date]],"yyyy")</f>
        <v>2024</v>
      </c>
      <c r="AH3827" t="str">
        <f>TEXT(Agricultural_Export_Analysis_Cleaned_Dataset[[#This Row],[Order_Date]],"ddd")</f>
        <v>Fri</v>
      </c>
      <c r="AI3827" t="str">
        <f>TEXT(Agricultural_Export_Analysis_Cleaned_Dataset[[#This Row],[Ship_Date]],"yyyy")</f>
        <v>2024</v>
      </c>
      <c r="AJ3827" t="str">
        <f>TEXT(Agricultural_Export_Analysis_Cleaned_Dataset[[#This Row],[Ship_Date]],"mmm")</f>
        <v>Mar</v>
      </c>
      <c r="AK3827" t="str">
        <f>TEXT(Agricultural_Export_Analysis_Cleaned_Dataset[[#This Row],[Ship_Date]],"ddd")</f>
        <v>Sun</v>
      </c>
      <c r="AL3827" t="str">
        <f>TEXT(Agricultural_Export_Analysis_Cleaned_Dataset[[#This Row],[Delivery_Date]],"yyyy")</f>
        <v>2024</v>
      </c>
      <c r="AM3827" t="str">
        <f>TEXT(Agricultural_Export_Analysis_Cleaned_Dataset[[#This Row],[Delivery_Date]],"mmm")</f>
        <v>Apr</v>
      </c>
      <c r="AN3827" t="str">
        <f>TEXT(Agricultural_Export_Analysis_Cleaned_Dataset[[#This Row],[Delivery_Date]],"ddd")</f>
        <v>Thu</v>
      </c>
      <c r="AO3827">
        <f>Agricultural_Export_Analysis_Cleaned_Dataset[[#This Row],[Delivery_Date]]-Agricultural_Export_Analysis_Cleaned_Dataset[[#This Row],[Ship_Date]]</f>
        <v>25</v>
      </c>
      <c r="AP3827">
        <f>Agricultural_Export_Analysis_Cleaned_Dataset[[#This Row],[Ship_Date]]-Agricultural_Export_Analysis_Cleaned_Dataset[[#This Row],[Order_Date]]</f>
        <v>9</v>
      </c>
      <c r="AQ3827" s="4" t="str">
        <f>TEXT(Agricultural_Export_Analysis_Cleaned_Dataset[[#This Row],[Order_Date]],"mmm yyyy")</f>
        <v>Mar 2024</v>
      </c>
    </row>
    <row r="3828" spans="1:43" x14ac:dyDescent="0.3">
      <c r="A3828" t="s">
        <v>7044</v>
      </c>
      <c r="B3828" t="s">
        <v>4363</v>
      </c>
      <c r="C3828" s="2">
        <v>45583</v>
      </c>
      <c r="D3828" s="2">
        <v>45587</v>
      </c>
      <c r="E3828" s="2">
        <v>45616</v>
      </c>
      <c r="F3828" t="s">
        <v>35</v>
      </c>
      <c r="G3828" t="s">
        <v>203</v>
      </c>
      <c r="H3828" t="s">
        <v>51</v>
      </c>
      <c r="I3828" t="s">
        <v>118</v>
      </c>
      <c r="J3828" t="s">
        <v>63</v>
      </c>
      <c r="K3828" s="7">
        <v>15</v>
      </c>
      <c r="L3828" t="s">
        <v>80</v>
      </c>
      <c r="M3828" t="s">
        <v>48</v>
      </c>
      <c r="N3828" t="s">
        <v>49</v>
      </c>
      <c r="O3828">
        <v>1560</v>
      </c>
      <c r="P3828" s="6">
        <v>101.33</v>
      </c>
      <c r="Q3828" s="6">
        <v>158074.79999999999</v>
      </c>
      <c r="R3828" s="5">
        <v>0</v>
      </c>
      <c r="S3828" s="6">
        <v>158074.79999999999</v>
      </c>
      <c r="T3828" s="6">
        <v>4156.2700000000004</v>
      </c>
      <c r="U3828" s="6">
        <v>79263.63</v>
      </c>
      <c r="V3828" s="6">
        <v>1259.3900000000001</v>
      </c>
      <c r="W3828" s="6">
        <v>15267.32</v>
      </c>
      <c r="X3828" s="6">
        <v>58128.19</v>
      </c>
      <c r="Y3828" s="5">
        <v>0.36772584877539</v>
      </c>
      <c r="Z3828" t="s">
        <v>54</v>
      </c>
      <c r="AA3828" t="s">
        <v>75</v>
      </c>
      <c r="AB3828" t="s">
        <v>65</v>
      </c>
      <c r="AC3828" t="s">
        <v>66</v>
      </c>
      <c r="AD3828" t="s">
        <v>98</v>
      </c>
      <c r="AE3828" t="s">
        <v>45</v>
      </c>
      <c r="AF3828" t="str">
        <f>TEXT(Agricultural_Export_Analysis_Cleaned_Dataset[[#This Row],[Order_Date]],"mmm")</f>
        <v>Oct</v>
      </c>
      <c r="AG3828" t="str">
        <f>TEXT(Agricultural_Export_Analysis_Cleaned_Dataset[[#This Row],[Order_Date]],"yyyy")</f>
        <v>2024</v>
      </c>
      <c r="AH3828" t="str">
        <f>TEXT(Agricultural_Export_Analysis_Cleaned_Dataset[[#This Row],[Order_Date]],"ddd")</f>
        <v>Fri</v>
      </c>
      <c r="AI3828" t="str">
        <f>TEXT(Agricultural_Export_Analysis_Cleaned_Dataset[[#This Row],[Ship_Date]],"yyyy")</f>
        <v>2024</v>
      </c>
      <c r="AJ3828" t="str">
        <f>TEXT(Agricultural_Export_Analysis_Cleaned_Dataset[[#This Row],[Ship_Date]],"mmm")</f>
        <v>Oct</v>
      </c>
      <c r="AK3828" t="str">
        <f>TEXT(Agricultural_Export_Analysis_Cleaned_Dataset[[#This Row],[Ship_Date]],"ddd")</f>
        <v>Tue</v>
      </c>
      <c r="AL3828" t="str">
        <f>TEXT(Agricultural_Export_Analysis_Cleaned_Dataset[[#This Row],[Delivery_Date]],"yyyy")</f>
        <v>2024</v>
      </c>
      <c r="AM3828" t="str">
        <f>TEXT(Agricultural_Export_Analysis_Cleaned_Dataset[[#This Row],[Delivery_Date]],"mmm")</f>
        <v>Nov</v>
      </c>
      <c r="AN3828" t="str">
        <f>TEXT(Agricultural_Export_Analysis_Cleaned_Dataset[[#This Row],[Delivery_Date]],"ddd")</f>
        <v>Wed</v>
      </c>
      <c r="AO3828">
        <f>Agricultural_Export_Analysis_Cleaned_Dataset[[#This Row],[Delivery_Date]]-Agricultural_Export_Analysis_Cleaned_Dataset[[#This Row],[Ship_Date]]</f>
        <v>29</v>
      </c>
      <c r="AP3828">
        <f>Agricultural_Export_Analysis_Cleaned_Dataset[[#This Row],[Ship_Date]]-Agricultural_Export_Analysis_Cleaned_Dataset[[#This Row],[Order_Date]]</f>
        <v>4</v>
      </c>
      <c r="AQ3828" s="4" t="str">
        <f>TEXT(Agricultural_Export_Analysis_Cleaned_Dataset[[#This Row],[Order_Date]],"mmm yyyy")</f>
        <v>Oct 2024</v>
      </c>
    </row>
    <row r="3829" spans="1:43" x14ac:dyDescent="0.3">
      <c r="A3829" t="s">
        <v>7045</v>
      </c>
      <c r="B3829" t="s">
        <v>3660</v>
      </c>
      <c r="C3829" s="2">
        <v>45513</v>
      </c>
      <c r="D3829" s="2">
        <v>45514</v>
      </c>
      <c r="E3829" s="2">
        <v>45537</v>
      </c>
      <c r="F3829" t="s">
        <v>35</v>
      </c>
      <c r="G3829" t="s">
        <v>117</v>
      </c>
      <c r="H3829" t="s">
        <v>74</v>
      </c>
      <c r="I3829" t="s">
        <v>38</v>
      </c>
      <c r="J3829" t="s">
        <v>63</v>
      </c>
      <c r="K3829" s="7">
        <v>0</v>
      </c>
      <c r="L3829" t="s">
        <v>87</v>
      </c>
      <c r="M3829" t="s">
        <v>107</v>
      </c>
      <c r="N3829" t="s">
        <v>108</v>
      </c>
      <c r="O3829">
        <v>263</v>
      </c>
      <c r="P3829" s="6">
        <v>151.74</v>
      </c>
      <c r="Q3829" s="6">
        <v>39907.620000000003</v>
      </c>
      <c r="R3829" s="5">
        <v>0.05</v>
      </c>
      <c r="S3829" s="6">
        <v>37912.239000000001</v>
      </c>
      <c r="T3829" s="6">
        <v>13960.94</v>
      </c>
      <c r="U3829" s="6">
        <v>22840.32</v>
      </c>
      <c r="V3829" s="6">
        <v>671.04</v>
      </c>
      <c r="W3829" s="6">
        <v>1397.21</v>
      </c>
      <c r="X3829" s="6">
        <v>-957.27099999999996</v>
      </c>
      <c r="Y3829" s="5">
        <v>-2.5249656186225301E-2</v>
      </c>
      <c r="Z3829" t="s">
        <v>103</v>
      </c>
      <c r="AA3829" t="s">
        <v>177</v>
      </c>
      <c r="AB3829" t="s">
        <v>42</v>
      </c>
      <c r="AC3829" t="s">
        <v>66</v>
      </c>
      <c r="AD3829" t="s">
        <v>84</v>
      </c>
      <c r="AE3829" t="s">
        <v>58</v>
      </c>
      <c r="AF3829" t="str">
        <f>TEXT(Agricultural_Export_Analysis_Cleaned_Dataset[[#This Row],[Order_Date]],"mmm")</f>
        <v>Aug</v>
      </c>
      <c r="AG3829" t="str">
        <f>TEXT(Agricultural_Export_Analysis_Cleaned_Dataset[[#This Row],[Order_Date]],"yyyy")</f>
        <v>2024</v>
      </c>
      <c r="AH3829" t="str">
        <f>TEXT(Agricultural_Export_Analysis_Cleaned_Dataset[[#This Row],[Order_Date]],"ddd")</f>
        <v>Fri</v>
      </c>
      <c r="AI3829" t="str">
        <f>TEXT(Agricultural_Export_Analysis_Cleaned_Dataset[[#This Row],[Ship_Date]],"yyyy")</f>
        <v>2024</v>
      </c>
      <c r="AJ3829" t="str">
        <f>TEXT(Agricultural_Export_Analysis_Cleaned_Dataset[[#This Row],[Ship_Date]],"mmm")</f>
        <v>Aug</v>
      </c>
      <c r="AK3829" t="str">
        <f>TEXT(Agricultural_Export_Analysis_Cleaned_Dataset[[#This Row],[Ship_Date]],"ddd")</f>
        <v>Sat</v>
      </c>
      <c r="AL3829" t="str">
        <f>TEXT(Agricultural_Export_Analysis_Cleaned_Dataset[[#This Row],[Delivery_Date]],"yyyy")</f>
        <v>2024</v>
      </c>
      <c r="AM3829" t="str">
        <f>TEXT(Agricultural_Export_Analysis_Cleaned_Dataset[[#This Row],[Delivery_Date]],"mmm")</f>
        <v>Sep</v>
      </c>
      <c r="AN3829" t="str">
        <f>TEXT(Agricultural_Export_Analysis_Cleaned_Dataset[[#This Row],[Delivery_Date]],"ddd")</f>
        <v>Mon</v>
      </c>
      <c r="AO3829">
        <f>Agricultural_Export_Analysis_Cleaned_Dataset[[#This Row],[Delivery_Date]]-Agricultural_Export_Analysis_Cleaned_Dataset[[#This Row],[Ship_Date]]</f>
        <v>23</v>
      </c>
      <c r="AP3829">
        <f>Agricultural_Export_Analysis_Cleaned_Dataset[[#This Row],[Ship_Date]]-Agricultural_Export_Analysis_Cleaned_Dataset[[#This Row],[Order_Date]]</f>
        <v>1</v>
      </c>
      <c r="AQ3829" s="4" t="str">
        <f>TEXT(Agricultural_Export_Analysis_Cleaned_Dataset[[#This Row],[Order_Date]],"mmm yyyy")</f>
        <v>Aug 2024</v>
      </c>
    </row>
    <row r="3830" spans="1:43" x14ac:dyDescent="0.3">
      <c r="A3830" t="s">
        <v>7046</v>
      </c>
      <c r="B3830" t="s">
        <v>3531</v>
      </c>
      <c r="C3830" s="2">
        <v>45627</v>
      </c>
      <c r="D3830" s="2">
        <v>45634</v>
      </c>
      <c r="E3830" s="2">
        <v>45657</v>
      </c>
      <c r="F3830" t="s">
        <v>35</v>
      </c>
      <c r="G3830" t="s">
        <v>8933</v>
      </c>
      <c r="H3830" t="s">
        <v>37</v>
      </c>
      <c r="I3830" t="s">
        <v>97</v>
      </c>
      <c r="J3830" t="s">
        <v>53</v>
      </c>
      <c r="K3830" s="7">
        <v>0</v>
      </c>
      <c r="L3830" t="s">
        <v>87</v>
      </c>
      <c r="M3830" t="s">
        <v>88</v>
      </c>
      <c r="N3830" t="s">
        <v>89</v>
      </c>
      <c r="O3830">
        <v>753</v>
      </c>
      <c r="P3830" s="6">
        <v>221.63</v>
      </c>
      <c r="Q3830" s="6">
        <v>166887.39000000001</v>
      </c>
      <c r="R3830" s="5">
        <v>0</v>
      </c>
      <c r="S3830" s="6">
        <v>166887.39000000001</v>
      </c>
      <c r="T3830" s="6">
        <v>4672.22</v>
      </c>
      <c r="U3830" s="6">
        <v>105000.81</v>
      </c>
      <c r="V3830" s="6">
        <v>1290.8599999999999</v>
      </c>
      <c r="W3830" s="6">
        <v>8057.77</v>
      </c>
      <c r="X3830" s="6">
        <v>47865.73</v>
      </c>
      <c r="Y3830" s="5">
        <v>0.28681454003205398</v>
      </c>
      <c r="Z3830" t="s">
        <v>54</v>
      </c>
      <c r="AA3830" t="s">
        <v>55</v>
      </c>
      <c r="AB3830" t="s">
        <v>56</v>
      </c>
      <c r="AC3830" t="s">
        <v>76</v>
      </c>
      <c r="AD3830" t="s">
        <v>123</v>
      </c>
      <c r="AE3830" t="s">
        <v>45</v>
      </c>
      <c r="AF3830" t="str">
        <f>TEXT(Agricultural_Export_Analysis_Cleaned_Dataset[[#This Row],[Order_Date]],"mmm")</f>
        <v>Dec</v>
      </c>
      <c r="AG3830" t="str">
        <f>TEXT(Agricultural_Export_Analysis_Cleaned_Dataset[[#This Row],[Order_Date]],"yyyy")</f>
        <v>2024</v>
      </c>
      <c r="AH3830" t="str">
        <f>TEXT(Agricultural_Export_Analysis_Cleaned_Dataset[[#This Row],[Order_Date]],"ddd")</f>
        <v>Sun</v>
      </c>
      <c r="AI3830" t="str">
        <f>TEXT(Agricultural_Export_Analysis_Cleaned_Dataset[[#This Row],[Ship_Date]],"yyyy")</f>
        <v>2024</v>
      </c>
      <c r="AJ3830" t="str">
        <f>TEXT(Agricultural_Export_Analysis_Cleaned_Dataset[[#This Row],[Ship_Date]],"mmm")</f>
        <v>Dec</v>
      </c>
      <c r="AK3830" t="str">
        <f>TEXT(Agricultural_Export_Analysis_Cleaned_Dataset[[#This Row],[Ship_Date]],"ddd")</f>
        <v>Sun</v>
      </c>
      <c r="AL3830" t="str">
        <f>TEXT(Agricultural_Export_Analysis_Cleaned_Dataset[[#This Row],[Delivery_Date]],"yyyy")</f>
        <v>2024</v>
      </c>
      <c r="AM3830" t="str">
        <f>TEXT(Agricultural_Export_Analysis_Cleaned_Dataset[[#This Row],[Delivery_Date]],"mmm")</f>
        <v>Dec</v>
      </c>
      <c r="AN3830" t="str">
        <f>TEXT(Agricultural_Export_Analysis_Cleaned_Dataset[[#This Row],[Delivery_Date]],"ddd")</f>
        <v>Tue</v>
      </c>
      <c r="AO3830">
        <f>Agricultural_Export_Analysis_Cleaned_Dataset[[#This Row],[Delivery_Date]]-Agricultural_Export_Analysis_Cleaned_Dataset[[#This Row],[Ship_Date]]</f>
        <v>23</v>
      </c>
      <c r="AP3830">
        <f>Agricultural_Export_Analysis_Cleaned_Dataset[[#This Row],[Ship_Date]]-Agricultural_Export_Analysis_Cleaned_Dataset[[#This Row],[Order_Date]]</f>
        <v>7</v>
      </c>
      <c r="AQ3830" s="4" t="str">
        <f>TEXT(Agricultural_Export_Analysis_Cleaned_Dataset[[#This Row],[Order_Date]],"mmm yyyy")</f>
        <v>Dec 2024</v>
      </c>
    </row>
    <row r="3831" spans="1:43" x14ac:dyDescent="0.3">
      <c r="A3831" t="s">
        <v>7047</v>
      </c>
      <c r="B3831" t="s">
        <v>2633</v>
      </c>
      <c r="C3831" s="2">
        <v>45496</v>
      </c>
      <c r="D3831" s="2">
        <v>45501</v>
      </c>
      <c r="E3831" s="2">
        <v>45524</v>
      </c>
      <c r="F3831" t="s">
        <v>35</v>
      </c>
      <c r="G3831" t="s">
        <v>8933</v>
      </c>
      <c r="H3831" t="s">
        <v>37</v>
      </c>
      <c r="I3831" t="s">
        <v>52</v>
      </c>
      <c r="J3831" t="s">
        <v>112</v>
      </c>
      <c r="K3831" s="7">
        <v>15</v>
      </c>
      <c r="L3831" t="s">
        <v>87</v>
      </c>
      <c r="M3831" t="s">
        <v>130</v>
      </c>
      <c r="N3831" t="s">
        <v>131</v>
      </c>
      <c r="O3831">
        <v>649</v>
      </c>
      <c r="P3831" s="6">
        <v>439.41</v>
      </c>
      <c r="Q3831" s="6">
        <v>285177.09000000003</v>
      </c>
      <c r="R3831" s="5">
        <v>0.15</v>
      </c>
      <c r="S3831" s="6">
        <v>242400.52650000001</v>
      </c>
      <c r="T3831" s="6">
        <v>4834.1899999999996</v>
      </c>
      <c r="U3831" s="6">
        <v>152688.78</v>
      </c>
      <c r="V3831" s="6">
        <v>1624.01</v>
      </c>
      <c r="W3831" s="6">
        <v>12990.6</v>
      </c>
      <c r="X3831" s="6">
        <v>70262.946500000005</v>
      </c>
      <c r="Y3831" s="5">
        <v>0.289863011085498</v>
      </c>
      <c r="Z3831" t="s">
        <v>103</v>
      </c>
      <c r="AA3831" t="s">
        <v>119</v>
      </c>
      <c r="AB3831" t="s">
        <v>83</v>
      </c>
      <c r="AC3831" t="s">
        <v>76</v>
      </c>
      <c r="AD3831" t="s">
        <v>123</v>
      </c>
      <c r="AE3831" t="s">
        <v>45</v>
      </c>
      <c r="AF3831" t="str">
        <f>TEXT(Agricultural_Export_Analysis_Cleaned_Dataset[[#This Row],[Order_Date]],"mmm")</f>
        <v>Jul</v>
      </c>
      <c r="AG3831" t="str">
        <f>TEXT(Agricultural_Export_Analysis_Cleaned_Dataset[[#This Row],[Order_Date]],"yyyy")</f>
        <v>2024</v>
      </c>
      <c r="AH3831" t="str">
        <f>TEXT(Agricultural_Export_Analysis_Cleaned_Dataset[[#This Row],[Order_Date]],"ddd")</f>
        <v>Tue</v>
      </c>
      <c r="AI3831" t="str">
        <f>TEXT(Agricultural_Export_Analysis_Cleaned_Dataset[[#This Row],[Ship_Date]],"yyyy")</f>
        <v>2024</v>
      </c>
      <c r="AJ3831" t="str">
        <f>TEXT(Agricultural_Export_Analysis_Cleaned_Dataset[[#This Row],[Ship_Date]],"mmm")</f>
        <v>Jul</v>
      </c>
      <c r="AK3831" t="str">
        <f>TEXT(Agricultural_Export_Analysis_Cleaned_Dataset[[#This Row],[Ship_Date]],"ddd")</f>
        <v>Sun</v>
      </c>
      <c r="AL3831" t="str">
        <f>TEXT(Agricultural_Export_Analysis_Cleaned_Dataset[[#This Row],[Delivery_Date]],"yyyy")</f>
        <v>2024</v>
      </c>
      <c r="AM3831" t="str">
        <f>TEXT(Agricultural_Export_Analysis_Cleaned_Dataset[[#This Row],[Delivery_Date]],"mmm")</f>
        <v>Aug</v>
      </c>
      <c r="AN3831" t="str">
        <f>TEXT(Agricultural_Export_Analysis_Cleaned_Dataset[[#This Row],[Delivery_Date]],"ddd")</f>
        <v>Tue</v>
      </c>
      <c r="AO3831">
        <f>Agricultural_Export_Analysis_Cleaned_Dataset[[#This Row],[Delivery_Date]]-Agricultural_Export_Analysis_Cleaned_Dataset[[#This Row],[Ship_Date]]</f>
        <v>23</v>
      </c>
      <c r="AP3831">
        <f>Agricultural_Export_Analysis_Cleaned_Dataset[[#This Row],[Ship_Date]]-Agricultural_Export_Analysis_Cleaned_Dataset[[#This Row],[Order_Date]]</f>
        <v>5</v>
      </c>
      <c r="AQ3831" s="4" t="str">
        <f>TEXT(Agricultural_Export_Analysis_Cleaned_Dataset[[#This Row],[Order_Date]],"mmm yyyy")</f>
        <v>Jul 2024</v>
      </c>
    </row>
    <row r="3832" spans="1:43" x14ac:dyDescent="0.3">
      <c r="A3832" t="s">
        <v>7048</v>
      </c>
      <c r="B3832" t="s">
        <v>7049</v>
      </c>
      <c r="C3832" s="2">
        <v>45670</v>
      </c>
      <c r="D3832" s="2">
        <v>45677</v>
      </c>
      <c r="E3832" s="2">
        <v>45710</v>
      </c>
      <c r="F3832" t="s">
        <v>35</v>
      </c>
      <c r="G3832" t="s">
        <v>8934</v>
      </c>
      <c r="H3832" t="s">
        <v>51</v>
      </c>
      <c r="I3832" t="s">
        <v>118</v>
      </c>
      <c r="J3832" t="s">
        <v>39</v>
      </c>
      <c r="K3832" s="7">
        <v>4</v>
      </c>
      <c r="L3832" t="s">
        <v>135</v>
      </c>
      <c r="M3832" t="s">
        <v>159</v>
      </c>
      <c r="N3832" t="s">
        <v>160</v>
      </c>
      <c r="O3832">
        <v>1266</v>
      </c>
      <c r="P3832" s="6">
        <v>208.36</v>
      </c>
      <c r="Q3832" s="6">
        <v>263783.76</v>
      </c>
      <c r="R3832" s="5">
        <v>0.1</v>
      </c>
      <c r="S3832" s="6">
        <v>237405.38399999999</v>
      </c>
      <c r="T3832" s="6">
        <v>5752.33</v>
      </c>
      <c r="U3832" s="6">
        <v>109657.96</v>
      </c>
      <c r="V3832" s="6">
        <v>177.79</v>
      </c>
      <c r="W3832" s="6">
        <v>8203.66</v>
      </c>
      <c r="X3832" s="6">
        <v>113613.644</v>
      </c>
      <c r="Y3832" s="5">
        <v>0.478563889688365</v>
      </c>
      <c r="Z3832" t="s">
        <v>40</v>
      </c>
      <c r="AA3832" t="s">
        <v>64</v>
      </c>
      <c r="AB3832" t="s">
        <v>56</v>
      </c>
      <c r="AC3832" t="s">
        <v>76</v>
      </c>
      <c r="AD3832" t="s">
        <v>123</v>
      </c>
      <c r="AE3832" t="s">
        <v>45</v>
      </c>
      <c r="AF3832" t="str">
        <f>TEXT(Agricultural_Export_Analysis_Cleaned_Dataset[[#This Row],[Order_Date]],"mmm")</f>
        <v>Jan</v>
      </c>
      <c r="AG3832" t="str">
        <f>TEXT(Agricultural_Export_Analysis_Cleaned_Dataset[[#This Row],[Order_Date]],"yyyy")</f>
        <v>2025</v>
      </c>
      <c r="AH3832" t="str">
        <f>TEXT(Agricultural_Export_Analysis_Cleaned_Dataset[[#This Row],[Order_Date]],"ddd")</f>
        <v>Mon</v>
      </c>
      <c r="AI3832" t="str">
        <f>TEXT(Agricultural_Export_Analysis_Cleaned_Dataset[[#This Row],[Ship_Date]],"yyyy")</f>
        <v>2025</v>
      </c>
      <c r="AJ3832" t="str">
        <f>TEXT(Agricultural_Export_Analysis_Cleaned_Dataset[[#This Row],[Ship_Date]],"mmm")</f>
        <v>Jan</v>
      </c>
      <c r="AK3832" t="str">
        <f>TEXT(Agricultural_Export_Analysis_Cleaned_Dataset[[#This Row],[Ship_Date]],"ddd")</f>
        <v>Mon</v>
      </c>
      <c r="AL3832" t="str">
        <f>TEXT(Agricultural_Export_Analysis_Cleaned_Dataset[[#This Row],[Delivery_Date]],"yyyy")</f>
        <v>2025</v>
      </c>
      <c r="AM3832" t="str">
        <f>TEXT(Agricultural_Export_Analysis_Cleaned_Dataset[[#This Row],[Delivery_Date]],"mmm")</f>
        <v>Feb</v>
      </c>
      <c r="AN3832" t="str">
        <f>TEXT(Agricultural_Export_Analysis_Cleaned_Dataset[[#This Row],[Delivery_Date]],"ddd")</f>
        <v>Sat</v>
      </c>
      <c r="AO3832">
        <f>Agricultural_Export_Analysis_Cleaned_Dataset[[#This Row],[Delivery_Date]]-Agricultural_Export_Analysis_Cleaned_Dataset[[#This Row],[Ship_Date]]</f>
        <v>33</v>
      </c>
      <c r="AP3832">
        <f>Agricultural_Export_Analysis_Cleaned_Dataset[[#This Row],[Ship_Date]]-Agricultural_Export_Analysis_Cleaned_Dataset[[#This Row],[Order_Date]]</f>
        <v>7</v>
      </c>
      <c r="AQ3832" s="4" t="str">
        <f>TEXT(Agricultural_Export_Analysis_Cleaned_Dataset[[#This Row],[Order_Date]],"mmm yyyy")</f>
        <v>Jan 2025</v>
      </c>
    </row>
    <row r="3833" spans="1:43" x14ac:dyDescent="0.3">
      <c r="A3833" t="s">
        <v>7050</v>
      </c>
      <c r="B3833" t="s">
        <v>1607</v>
      </c>
      <c r="C3833" s="2">
        <v>45531</v>
      </c>
      <c r="D3833" s="2">
        <v>45536</v>
      </c>
      <c r="E3833" s="2">
        <v>45578</v>
      </c>
      <c r="F3833" t="s">
        <v>35</v>
      </c>
      <c r="G3833" t="s">
        <v>96</v>
      </c>
      <c r="H3833" t="s">
        <v>37</v>
      </c>
      <c r="I3833" t="s">
        <v>52</v>
      </c>
      <c r="J3833" t="s">
        <v>39</v>
      </c>
      <c r="K3833" s="7">
        <v>15</v>
      </c>
      <c r="L3833" t="s">
        <v>80</v>
      </c>
      <c r="M3833" t="s">
        <v>101</v>
      </c>
      <c r="N3833" t="s">
        <v>102</v>
      </c>
      <c r="O3833">
        <v>700</v>
      </c>
      <c r="P3833" s="6">
        <v>167.59</v>
      </c>
      <c r="Q3833" s="6">
        <v>117313</v>
      </c>
      <c r="R3833" s="5">
        <v>0.1</v>
      </c>
      <c r="S3833" s="6">
        <v>105581.7</v>
      </c>
      <c r="T3833" s="6">
        <v>12325.14</v>
      </c>
      <c r="U3833" s="6">
        <v>71053.460000000006</v>
      </c>
      <c r="V3833" s="6">
        <v>654.67999999999995</v>
      </c>
      <c r="W3833" s="6">
        <v>3170.74</v>
      </c>
      <c r="X3833" s="6">
        <v>18377.68</v>
      </c>
      <c r="Y3833" s="5">
        <v>0.17406122462510101</v>
      </c>
      <c r="Z3833" t="s">
        <v>103</v>
      </c>
      <c r="AA3833" t="s">
        <v>177</v>
      </c>
      <c r="AB3833" t="s">
        <v>83</v>
      </c>
      <c r="AC3833" t="s">
        <v>66</v>
      </c>
      <c r="AD3833" t="s">
        <v>93</v>
      </c>
      <c r="AE3833" t="s">
        <v>67</v>
      </c>
      <c r="AF3833" t="str">
        <f>TEXT(Agricultural_Export_Analysis_Cleaned_Dataset[[#This Row],[Order_Date]],"mmm")</f>
        <v>Aug</v>
      </c>
      <c r="AG3833" t="str">
        <f>TEXT(Agricultural_Export_Analysis_Cleaned_Dataset[[#This Row],[Order_Date]],"yyyy")</f>
        <v>2024</v>
      </c>
      <c r="AH3833" t="str">
        <f>TEXT(Agricultural_Export_Analysis_Cleaned_Dataset[[#This Row],[Order_Date]],"ddd")</f>
        <v>Tue</v>
      </c>
      <c r="AI3833" t="str">
        <f>TEXT(Agricultural_Export_Analysis_Cleaned_Dataset[[#This Row],[Ship_Date]],"yyyy")</f>
        <v>2024</v>
      </c>
      <c r="AJ3833" t="str">
        <f>TEXT(Agricultural_Export_Analysis_Cleaned_Dataset[[#This Row],[Ship_Date]],"mmm")</f>
        <v>Sep</v>
      </c>
      <c r="AK3833" t="str">
        <f>TEXT(Agricultural_Export_Analysis_Cleaned_Dataset[[#This Row],[Ship_Date]],"ddd")</f>
        <v>Sun</v>
      </c>
      <c r="AL3833" t="str">
        <f>TEXT(Agricultural_Export_Analysis_Cleaned_Dataset[[#This Row],[Delivery_Date]],"yyyy")</f>
        <v>2024</v>
      </c>
      <c r="AM3833" t="str">
        <f>TEXT(Agricultural_Export_Analysis_Cleaned_Dataset[[#This Row],[Delivery_Date]],"mmm")</f>
        <v>Oct</v>
      </c>
      <c r="AN3833" t="str">
        <f>TEXT(Agricultural_Export_Analysis_Cleaned_Dataset[[#This Row],[Delivery_Date]],"ddd")</f>
        <v>Sun</v>
      </c>
      <c r="AO3833">
        <f>Agricultural_Export_Analysis_Cleaned_Dataset[[#This Row],[Delivery_Date]]-Agricultural_Export_Analysis_Cleaned_Dataset[[#This Row],[Ship_Date]]</f>
        <v>42</v>
      </c>
      <c r="AP3833">
        <f>Agricultural_Export_Analysis_Cleaned_Dataset[[#This Row],[Ship_Date]]-Agricultural_Export_Analysis_Cleaned_Dataset[[#This Row],[Order_Date]]</f>
        <v>5</v>
      </c>
      <c r="AQ3833" s="4" t="str">
        <f>TEXT(Agricultural_Export_Analysis_Cleaned_Dataset[[#This Row],[Order_Date]],"mmm yyyy")</f>
        <v>Aug 2024</v>
      </c>
    </row>
    <row r="3834" spans="1:43" x14ac:dyDescent="0.3">
      <c r="A3834" t="s">
        <v>7051</v>
      </c>
      <c r="B3834" t="s">
        <v>7052</v>
      </c>
      <c r="C3834" s="2">
        <v>45470</v>
      </c>
      <c r="D3834" s="2">
        <v>45479</v>
      </c>
      <c r="E3834" s="2">
        <v>45487</v>
      </c>
      <c r="F3834" t="s">
        <v>35</v>
      </c>
      <c r="G3834" t="s">
        <v>96</v>
      </c>
      <c r="H3834" t="s">
        <v>51</v>
      </c>
      <c r="I3834" t="s">
        <v>52</v>
      </c>
      <c r="J3834" t="s">
        <v>63</v>
      </c>
      <c r="K3834" s="7">
        <v>0</v>
      </c>
      <c r="L3834" t="s">
        <v>70</v>
      </c>
      <c r="M3834" t="s">
        <v>48</v>
      </c>
      <c r="N3834" t="s">
        <v>49</v>
      </c>
      <c r="O3834">
        <v>1992</v>
      </c>
      <c r="P3834" s="6">
        <v>392.74</v>
      </c>
      <c r="Q3834" s="6">
        <v>782338.08</v>
      </c>
      <c r="R3834" s="5">
        <v>0.1</v>
      </c>
      <c r="S3834" s="6">
        <v>704104.272</v>
      </c>
      <c r="T3834" s="6">
        <v>14433.6</v>
      </c>
      <c r="U3834" s="6">
        <v>445613.48</v>
      </c>
      <c r="V3834" s="6">
        <v>1837.09</v>
      </c>
      <c r="W3834" s="6">
        <v>61852.12</v>
      </c>
      <c r="X3834" s="6">
        <v>180367.98199999999</v>
      </c>
      <c r="Y3834" s="5">
        <v>0.25616657812296301</v>
      </c>
      <c r="Z3834" t="s">
        <v>81</v>
      </c>
      <c r="AA3834" t="s">
        <v>150</v>
      </c>
      <c r="AB3834" t="s">
        <v>42</v>
      </c>
      <c r="AC3834" t="s">
        <v>66</v>
      </c>
      <c r="AD3834" t="s">
        <v>84</v>
      </c>
      <c r="AE3834" t="s">
        <v>45</v>
      </c>
      <c r="AF3834" t="str">
        <f>TEXT(Agricultural_Export_Analysis_Cleaned_Dataset[[#This Row],[Order_Date]],"mmm")</f>
        <v>Jun</v>
      </c>
      <c r="AG3834" t="str">
        <f>TEXT(Agricultural_Export_Analysis_Cleaned_Dataset[[#This Row],[Order_Date]],"yyyy")</f>
        <v>2024</v>
      </c>
      <c r="AH3834" t="str">
        <f>TEXT(Agricultural_Export_Analysis_Cleaned_Dataset[[#This Row],[Order_Date]],"ddd")</f>
        <v>Thu</v>
      </c>
      <c r="AI3834" t="str">
        <f>TEXT(Agricultural_Export_Analysis_Cleaned_Dataset[[#This Row],[Ship_Date]],"yyyy")</f>
        <v>2024</v>
      </c>
      <c r="AJ3834" t="str">
        <f>TEXT(Agricultural_Export_Analysis_Cleaned_Dataset[[#This Row],[Ship_Date]],"mmm")</f>
        <v>Jul</v>
      </c>
      <c r="AK3834" t="str">
        <f>TEXT(Agricultural_Export_Analysis_Cleaned_Dataset[[#This Row],[Ship_Date]],"ddd")</f>
        <v>Sat</v>
      </c>
      <c r="AL3834" t="str">
        <f>TEXT(Agricultural_Export_Analysis_Cleaned_Dataset[[#This Row],[Delivery_Date]],"yyyy")</f>
        <v>2024</v>
      </c>
      <c r="AM3834" t="str">
        <f>TEXT(Agricultural_Export_Analysis_Cleaned_Dataset[[#This Row],[Delivery_Date]],"mmm")</f>
        <v>Jul</v>
      </c>
      <c r="AN3834" t="str">
        <f>TEXT(Agricultural_Export_Analysis_Cleaned_Dataset[[#This Row],[Delivery_Date]],"ddd")</f>
        <v>Sun</v>
      </c>
      <c r="AO3834">
        <f>Agricultural_Export_Analysis_Cleaned_Dataset[[#This Row],[Delivery_Date]]-Agricultural_Export_Analysis_Cleaned_Dataset[[#This Row],[Ship_Date]]</f>
        <v>8</v>
      </c>
      <c r="AP3834">
        <f>Agricultural_Export_Analysis_Cleaned_Dataset[[#This Row],[Ship_Date]]-Agricultural_Export_Analysis_Cleaned_Dataset[[#This Row],[Order_Date]]</f>
        <v>9</v>
      </c>
      <c r="AQ3834" s="4" t="str">
        <f>TEXT(Agricultural_Export_Analysis_Cleaned_Dataset[[#This Row],[Order_Date]],"mmm yyyy")</f>
        <v>Jun 2024</v>
      </c>
    </row>
    <row r="3835" spans="1:43" x14ac:dyDescent="0.3">
      <c r="A3835" t="s">
        <v>7053</v>
      </c>
      <c r="B3835" t="s">
        <v>6320</v>
      </c>
      <c r="C3835" s="2">
        <v>45345</v>
      </c>
      <c r="D3835" s="2">
        <v>45347</v>
      </c>
      <c r="E3835" s="2">
        <v>45362</v>
      </c>
      <c r="F3835" t="s">
        <v>35</v>
      </c>
      <c r="G3835" t="s">
        <v>36</v>
      </c>
      <c r="H3835" t="s">
        <v>51</v>
      </c>
      <c r="I3835" t="s">
        <v>52</v>
      </c>
      <c r="J3835" t="s">
        <v>39</v>
      </c>
      <c r="K3835" s="7">
        <v>10</v>
      </c>
      <c r="L3835" t="s">
        <v>32</v>
      </c>
      <c r="M3835" t="s">
        <v>159</v>
      </c>
      <c r="N3835" t="s">
        <v>160</v>
      </c>
      <c r="O3835">
        <v>355</v>
      </c>
      <c r="P3835" s="6">
        <v>216.56</v>
      </c>
      <c r="Q3835" s="6">
        <v>76878.8</v>
      </c>
      <c r="R3835" s="5">
        <v>0.15</v>
      </c>
      <c r="S3835" s="6">
        <v>65346.98</v>
      </c>
      <c r="T3835" s="6">
        <v>10959.07</v>
      </c>
      <c r="U3835" s="6">
        <v>44813.93</v>
      </c>
      <c r="V3835" s="6">
        <v>445.32</v>
      </c>
      <c r="W3835" s="6">
        <v>5566.52</v>
      </c>
      <c r="X3835" s="6">
        <v>3562.14</v>
      </c>
      <c r="Y3835" s="5">
        <v>5.4511164861788697E-2</v>
      </c>
      <c r="Z3835" t="s">
        <v>40</v>
      </c>
      <c r="AA3835" t="s">
        <v>147</v>
      </c>
      <c r="AB3835" t="s">
        <v>83</v>
      </c>
      <c r="AC3835" t="s">
        <v>43</v>
      </c>
      <c r="AD3835" t="s">
        <v>98</v>
      </c>
      <c r="AE3835" t="s">
        <v>67</v>
      </c>
      <c r="AF3835" t="str">
        <f>TEXT(Agricultural_Export_Analysis_Cleaned_Dataset[[#This Row],[Order_Date]],"mmm")</f>
        <v>Feb</v>
      </c>
      <c r="AG3835" t="str">
        <f>TEXT(Agricultural_Export_Analysis_Cleaned_Dataset[[#This Row],[Order_Date]],"yyyy")</f>
        <v>2024</v>
      </c>
      <c r="AH3835" t="str">
        <f>TEXT(Agricultural_Export_Analysis_Cleaned_Dataset[[#This Row],[Order_Date]],"ddd")</f>
        <v>Fri</v>
      </c>
      <c r="AI3835" t="str">
        <f>TEXT(Agricultural_Export_Analysis_Cleaned_Dataset[[#This Row],[Ship_Date]],"yyyy")</f>
        <v>2024</v>
      </c>
      <c r="AJ3835" t="str">
        <f>TEXT(Agricultural_Export_Analysis_Cleaned_Dataset[[#This Row],[Ship_Date]],"mmm")</f>
        <v>Feb</v>
      </c>
      <c r="AK3835" t="str">
        <f>TEXT(Agricultural_Export_Analysis_Cleaned_Dataset[[#This Row],[Ship_Date]],"ddd")</f>
        <v>Sun</v>
      </c>
      <c r="AL3835" t="str">
        <f>TEXT(Agricultural_Export_Analysis_Cleaned_Dataset[[#This Row],[Delivery_Date]],"yyyy")</f>
        <v>2024</v>
      </c>
      <c r="AM3835" t="str">
        <f>TEXT(Agricultural_Export_Analysis_Cleaned_Dataset[[#This Row],[Delivery_Date]],"mmm")</f>
        <v>Mar</v>
      </c>
      <c r="AN3835" t="str">
        <f>TEXT(Agricultural_Export_Analysis_Cleaned_Dataset[[#This Row],[Delivery_Date]],"ddd")</f>
        <v>Mon</v>
      </c>
      <c r="AO3835">
        <f>Agricultural_Export_Analysis_Cleaned_Dataset[[#This Row],[Delivery_Date]]-Agricultural_Export_Analysis_Cleaned_Dataset[[#This Row],[Ship_Date]]</f>
        <v>15</v>
      </c>
      <c r="AP3835">
        <f>Agricultural_Export_Analysis_Cleaned_Dataset[[#This Row],[Ship_Date]]-Agricultural_Export_Analysis_Cleaned_Dataset[[#This Row],[Order_Date]]</f>
        <v>2</v>
      </c>
      <c r="AQ3835" s="4" t="str">
        <f>TEXT(Agricultural_Export_Analysis_Cleaned_Dataset[[#This Row],[Order_Date]],"mmm yyyy")</f>
        <v>Feb 2024</v>
      </c>
    </row>
    <row r="3836" spans="1:43" x14ac:dyDescent="0.3">
      <c r="A3836" t="s">
        <v>7054</v>
      </c>
      <c r="B3836" t="s">
        <v>7055</v>
      </c>
      <c r="C3836" s="2">
        <v>45964</v>
      </c>
      <c r="D3836" s="2">
        <v>45972</v>
      </c>
      <c r="E3836" s="2">
        <v>45978</v>
      </c>
      <c r="F3836" t="s">
        <v>35</v>
      </c>
      <c r="G3836" t="s">
        <v>117</v>
      </c>
      <c r="H3836" t="s">
        <v>37</v>
      </c>
      <c r="I3836" t="s">
        <v>118</v>
      </c>
      <c r="J3836" t="s">
        <v>53</v>
      </c>
      <c r="K3836" s="7">
        <v>0</v>
      </c>
      <c r="L3836" t="s">
        <v>80</v>
      </c>
      <c r="M3836" t="s">
        <v>33</v>
      </c>
      <c r="N3836" t="s">
        <v>34</v>
      </c>
      <c r="O3836">
        <v>1999</v>
      </c>
      <c r="P3836" s="6">
        <v>425.62</v>
      </c>
      <c r="Q3836" s="6">
        <v>850814.38</v>
      </c>
      <c r="R3836" s="5">
        <v>0.1</v>
      </c>
      <c r="S3836" s="6">
        <v>765732.94200000004</v>
      </c>
      <c r="T3836" s="6">
        <v>7226.47</v>
      </c>
      <c r="U3836" s="6">
        <v>349557.97</v>
      </c>
      <c r="V3836" s="6">
        <v>1410.51</v>
      </c>
      <c r="W3836" s="6">
        <v>33034.07</v>
      </c>
      <c r="X3836" s="6">
        <v>374503.92200000002</v>
      </c>
      <c r="Y3836" s="5">
        <v>0.48907902671895198</v>
      </c>
      <c r="Z3836" t="s">
        <v>54</v>
      </c>
      <c r="AA3836" t="s">
        <v>92</v>
      </c>
      <c r="AB3836" t="s">
        <v>83</v>
      </c>
      <c r="AC3836" t="s">
        <v>66</v>
      </c>
      <c r="AD3836" t="s">
        <v>84</v>
      </c>
      <c r="AE3836" t="s">
        <v>58</v>
      </c>
      <c r="AF3836" t="str">
        <f>TEXT(Agricultural_Export_Analysis_Cleaned_Dataset[[#This Row],[Order_Date]],"mmm")</f>
        <v>Nov</v>
      </c>
      <c r="AG3836" t="str">
        <f>TEXT(Agricultural_Export_Analysis_Cleaned_Dataset[[#This Row],[Order_Date]],"yyyy")</f>
        <v>2025</v>
      </c>
      <c r="AH3836" t="str">
        <f>TEXT(Agricultural_Export_Analysis_Cleaned_Dataset[[#This Row],[Order_Date]],"ddd")</f>
        <v>Mon</v>
      </c>
      <c r="AI3836" t="str">
        <f>TEXT(Agricultural_Export_Analysis_Cleaned_Dataset[[#This Row],[Ship_Date]],"yyyy")</f>
        <v>2025</v>
      </c>
      <c r="AJ3836" t="str">
        <f>TEXT(Agricultural_Export_Analysis_Cleaned_Dataset[[#This Row],[Ship_Date]],"mmm")</f>
        <v>Nov</v>
      </c>
      <c r="AK3836" t="str">
        <f>TEXT(Agricultural_Export_Analysis_Cleaned_Dataset[[#This Row],[Ship_Date]],"ddd")</f>
        <v>Tue</v>
      </c>
      <c r="AL3836" t="str">
        <f>TEXT(Agricultural_Export_Analysis_Cleaned_Dataset[[#This Row],[Delivery_Date]],"yyyy")</f>
        <v>2025</v>
      </c>
      <c r="AM3836" t="str">
        <f>TEXT(Agricultural_Export_Analysis_Cleaned_Dataset[[#This Row],[Delivery_Date]],"mmm")</f>
        <v>Nov</v>
      </c>
      <c r="AN3836" t="str">
        <f>TEXT(Agricultural_Export_Analysis_Cleaned_Dataset[[#This Row],[Delivery_Date]],"ddd")</f>
        <v>Mon</v>
      </c>
      <c r="AO3836">
        <f>Agricultural_Export_Analysis_Cleaned_Dataset[[#This Row],[Delivery_Date]]-Agricultural_Export_Analysis_Cleaned_Dataset[[#This Row],[Ship_Date]]</f>
        <v>6</v>
      </c>
      <c r="AP3836">
        <f>Agricultural_Export_Analysis_Cleaned_Dataset[[#This Row],[Ship_Date]]-Agricultural_Export_Analysis_Cleaned_Dataset[[#This Row],[Order_Date]]</f>
        <v>8</v>
      </c>
      <c r="AQ3836" s="4" t="str">
        <f>TEXT(Agricultural_Export_Analysis_Cleaned_Dataset[[#This Row],[Order_Date]],"mmm yyyy")</f>
        <v>Nov 2025</v>
      </c>
    </row>
    <row r="3837" spans="1:43" x14ac:dyDescent="0.3">
      <c r="A3837" t="s">
        <v>7056</v>
      </c>
      <c r="B3837" t="s">
        <v>7057</v>
      </c>
      <c r="C3837" s="2">
        <v>45852</v>
      </c>
      <c r="D3837" s="2">
        <v>45862</v>
      </c>
      <c r="E3837" s="2">
        <v>45892</v>
      </c>
      <c r="F3837" t="s">
        <v>35</v>
      </c>
      <c r="G3837" t="s">
        <v>203</v>
      </c>
      <c r="H3837" t="s">
        <v>74</v>
      </c>
      <c r="I3837" t="s">
        <v>97</v>
      </c>
      <c r="J3837" t="s">
        <v>39</v>
      </c>
      <c r="K3837" s="7">
        <v>2</v>
      </c>
      <c r="L3837" t="s">
        <v>80</v>
      </c>
      <c r="M3837" t="s">
        <v>107</v>
      </c>
      <c r="N3837" t="s">
        <v>108</v>
      </c>
      <c r="O3837">
        <v>1407</v>
      </c>
      <c r="P3837" s="6">
        <v>485.81</v>
      </c>
      <c r="Q3837" s="6">
        <v>683534.67</v>
      </c>
      <c r="R3837" s="5">
        <v>0</v>
      </c>
      <c r="S3837" s="6">
        <v>683534.67</v>
      </c>
      <c r="T3837" s="6">
        <v>4276.2299999999996</v>
      </c>
      <c r="U3837" s="6">
        <v>439171.86</v>
      </c>
      <c r="V3837" s="6">
        <v>1362.64</v>
      </c>
      <c r="W3837" s="6">
        <v>20071.5</v>
      </c>
      <c r="X3837" s="6">
        <v>218652.44</v>
      </c>
      <c r="Y3837" s="5">
        <v>0.31988492990414102</v>
      </c>
      <c r="Z3837" t="s">
        <v>103</v>
      </c>
      <c r="AA3837" t="s">
        <v>119</v>
      </c>
      <c r="AB3837" t="s">
        <v>65</v>
      </c>
      <c r="AC3837" t="s">
        <v>66</v>
      </c>
      <c r="AD3837" t="s">
        <v>93</v>
      </c>
      <c r="AE3837" t="s">
        <v>67</v>
      </c>
      <c r="AF3837" t="str">
        <f>TEXT(Agricultural_Export_Analysis_Cleaned_Dataset[[#This Row],[Order_Date]],"mmm")</f>
        <v>Jul</v>
      </c>
      <c r="AG3837" t="str">
        <f>TEXT(Agricultural_Export_Analysis_Cleaned_Dataset[[#This Row],[Order_Date]],"yyyy")</f>
        <v>2025</v>
      </c>
      <c r="AH3837" t="str">
        <f>TEXT(Agricultural_Export_Analysis_Cleaned_Dataset[[#This Row],[Order_Date]],"ddd")</f>
        <v>Mon</v>
      </c>
      <c r="AI3837" t="str">
        <f>TEXT(Agricultural_Export_Analysis_Cleaned_Dataset[[#This Row],[Ship_Date]],"yyyy")</f>
        <v>2025</v>
      </c>
      <c r="AJ3837" t="str">
        <f>TEXT(Agricultural_Export_Analysis_Cleaned_Dataset[[#This Row],[Ship_Date]],"mmm")</f>
        <v>Jul</v>
      </c>
      <c r="AK3837" t="str">
        <f>TEXT(Agricultural_Export_Analysis_Cleaned_Dataset[[#This Row],[Ship_Date]],"ddd")</f>
        <v>Thu</v>
      </c>
      <c r="AL3837" t="str">
        <f>TEXT(Agricultural_Export_Analysis_Cleaned_Dataset[[#This Row],[Delivery_Date]],"yyyy")</f>
        <v>2025</v>
      </c>
      <c r="AM3837" t="str">
        <f>TEXT(Agricultural_Export_Analysis_Cleaned_Dataset[[#This Row],[Delivery_Date]],"mmm")</f>
        <v>Aug</v>
      </c>
      <c r="AN3837" t="str">
        <f>TEXT(Agricultural_Export_Analysis_Cleaned_Dataset[[#This Row],[Delivery_Date]],"ddd")</f>
        <v>Sat</v>
      </c>
      <c r="AO3837">
        <f>Agricultural_Export_Analysis_Cleaned_Dataset[[#This Row],[Delivery_Date]]-Agricultural_Export_Analysis_Cleaned_Dataset[[#This Row],[Ship_Date]]</f>
        <v>30</v>
      </c>
      <c r="AP3837">
        <f>Agricultural_Export_Analysis_Cleaned_Dataset[[#This Row],[Ship_Date]]-Agricultural_Export_Analysis_Cleaned_Dataset[[#This Row],[Order_Date]]</f>
        <v>10</v>
      </c>
      <c r="AQ3837" s="4" t="str">
        <f>TEXT(Agricultural_Export_Analysis_Cleaned_Dataset[[#This Row],[Order_Date]],"mmm yyyy")</f>
        <v>Jul 2025</v>
      </c>
    </row>
    <row r="3838" spans="1:43" x14ac:dyDescent="0.3">
      <c r="A3838" t="s">
        <v>7058</v>
      </c>
      <c r="B3838" t="s">
        <v>7059</v>
      </c>
      <c r="C3838" s="2">
        <v>45760</v>
      </c>
      <c r="D3838" s="2">
        <v>45762</v>
      </c>
      <c r="E3838" s="2">
        <v>45780</v>
      </c>
      <c r="F3838" t="s">
        <v>35</v>
      </c>
      <c r="G3838" t="s">
        <v>73</v>
      </c>
      <c r="H3838" t="s">
        <v>37</v>
      </c>
      <c r="I3838" t="s">
        <v>38</v>
      </c>
      <c r="J3838" t="s">
        <v>112</v>
      </c>
      <c r="K3838" s="7">
        <v>4</v>
      </c>
      <c r="L3838" t="s">
        <v>80</v>
      </c>
      <c r="M3838" t="s">
        <v>140</v>
      </c>
      <c r="N3838" t="s">
        <v>49</v>
      </c>
      <c r="O3838">
        <v>957</v>
      </c>
      <c r="P3838" s="6">
        <v>49.43</v>
      </c>
      <c r="Q3838" s="6">
        <v>47304.51</v>
      </c>
      <c r="R3838" s="5">
        <v>0</v>
      </c>
      <c r="S3838" s="6">
        <v>47304.51</v>
      </c>
      <c r="T3838" s="6">
        <v>2361.1799999999998</v>
      </c>
      <c r="U3838" s="6">
        <v>29659.75</v>
      </c>
      <c r="V3838" s="6">
        <v>1501.78</v>
      </c>
      <c r="W3838" s="6">
        <v>1511.6</v>
      </c>
      <c r="X3838" s="6">
        <v>12270.2</v>
      </c>
      <c r="Y3838" s="5">
        <v>0.25938752985709002</v>
      </c>
      <c r="Z3838" t="s">
        <v>81</v>
      </c>
      <c r="AA3838" t="s">
        <v>165</v>
      </c>
      <c r="AB3838" t="s">
        <v>56</v>
      </c>
      <c r="AC3838" t="s">
        <v>43</v>
      </c>
      <c r="AD3838" t="s">
        <v>84</v>
      </c>
      <c r="AE3838" t="s">
        <v>67</v>
      </c>
      <c r="AF3838" t="str">
        <f>TEXT(Agricultural_Export_Analysis_Cleaned_Dataset[[#This Row],[Order_Date]],"mmm")</f>
        <v>Apr</v>
      </c>
      <c r="AG3838" t="str">
        <f>TEXT(Agricultural_Export_Analysis_Cleaned_Dataset[[#This Row],[Order_Date]],"yyyy")</f>
        <v>2025</v>
      </c>
      <c r="AH3838" t="str">
        <f>TEXT(Agricultural_Export_Analysis_Cleaned_Dataset[[#This Row],[Order_Date]],"ddd")</f>
        <v>Sun</v>
      </c>
      <c r="AI3838" t="str">
        <f>TEXT(Agricultural_Export_Analysis_Cleaned_Dataset[[#This Row],[Ship_Date]],"yyyy")</f>
        <v>2025</v>
      </c>
      <c r="AJ3838" t="str">
        <f>TEXT(Agricultural_Export_Analysis_Cleaned_Dataset[[#This Row],[Ship_Date]],"mmm")</f>
        <v>Apr</v>
      </c>
      <c r="AK3838" t="str">
        <f>TEXT(Agricultural_Export_Analysis_Cleaned_Dataset[[#This Row],[Ship_Date]],"ddd")</f>
        <v>Tue</v>
      </c>
      <c r="AL3838" t="str">
        <f>TEXT(Agricultural_Export_Analysis_Cleaned_Dataset[[#This Row],[Delivery_Date]],"yyyy")</f>
        <v>2025</v>
      </c>
      <c r="AM3838" t="str">
        <f>TEXT(Agricultural_Export_Analysis_Cleaned_Dataset[[#This Row],[Delivery_Date]],"mmm")</f>
        <v>May</v>
      </c>
      <c r="AN3838" t="str">
        <f>TEXT(Agricultural_Export_Analysis_Cleaned_Dataset[[#This Row],[Delivery_Date]],"ddd")</f>
        <v>Sat</v>
      </c>
      <c r="AO3838">
        <f>Agricultural_Export_Analysis_Cleaned_Dataset[[#This Row],[Delivery_Date]]-Agricultural_Export_Analysis_Cleaned_Dataset[[#This Row],[Ship_Date]]</f>
        <v>18</v>
      </c>
      <c r="AP3838">
        <f>Agricultural_Export_Analysis_Cleaned_Dataset[[#This Row],[Ship_Date]]-Agricultural_Export_Analysis_Cleaned_Dataset[[#This Row],[Order_Date]]</f>
        <v>2</v>
      </c>
      <c r="AQ3838" s="4" t="str">
        <f>TEXT(Agricultural_Export_Analysis_Cleaned_Dataset[[#This Row],[Order_Date]],"mmm yyyy")</f>
        <v>Apr 2025</v>
      </c>
    </row>
    <row r="3839" spans="1:43" x14ac:dyDescent="0.3">
      <c r="A3839" t="s">
        <v>7060</v>
      </c>
      <c r="B3839" t="s">
        <v>7061</v>
      </c>
      <c r="C3839" s="2">
        <v>45478</v>
      </c>
      <c r="D3839" s="2">
        <v>45486</v>
      </c>
      <c r="E3839" s="2">
        <v>45512</v>
      </c>
      <c r="F3839" t="s">
        <v>35</v>
      </c>
      <c r="G3839" t="s">
        <v>50</v>
      </c>
      <c r="H3839" t="s">
        <v>51</v>
      </c>
      <c r="I3839" t="s">
        <v>91</v>
      </c>
      <c r="J3839" t="s">
        <v>39</v>
      </c>
      <c r="K3839" s="7">
        <v>0</v>
      </c>
      <c r="L3839" t="s">
        <v>70</v>
      </c>
      <c r="M3839" t="s">
        <v>88</v>
      </c>
      <c r="N3839" t="s">
        <v>89</v>
      </c>
      <c r="O3839">
        <v>1904</v>
      </c>
      <c r="P3839" s="6">
        <v>353.38</v>
      </c>
      <c r="Q3839" s="6">
        <v>672835.52</v>
      </c>
      <c r="R3839" s="5">
        <v>0</v>
      </c>
      <c r="S3839" s="6">
        <v>672835.52</v>
      </c>
      <c r="T3839" s="6">
        <v>2311.2600000000002</v>
      </c>
      <c r="U3839" s="6">
        <v>457331.02</v>
      </c>
      <c r="V3839" s="6">
        <v>1214.1099999999999</v>
      </c>
      <c r="W3839" s="6">
        <v>13620.52</v>
      </c>
      <c r="X3839" s="6">
        <v>198358.61</v>
      </c>
      <c r="Y3839" s="5">
        <v>0.29480995593098303</v>
      </c>
      <c r="Z3839" t="s">
        <v>103</v>
      </c>
      <c r="AA3839" t="s">
        <v>119</v>
      </c>
      <c r="AB3839" t="s">
        <v>56</v>
      </c>
      <c r="AC3839" t="s">
        <v>66</v>
      </c>
      <c r="AD3839" t="s">
        <v>93</v>
      </c>
      <c r="AE3839" t="s">
        <v>58</v>
      </c>
      <c r="AF3839" t="str">
        <f>TEXT(Agricultural_Export_Analysis_Cleaned_Dataset[[#This Row],[Order_Date]],"mmm")</f>
        <v>Jul</v>
      </c>
      <c r="AG3839" t="str">
        <f>TEXT(Agricultural_Export_Analysis_Cleaned_Dataset[[#This Row],[Order_Date]],"yyyy")</f>
        <v>2024</v>
      </c>
      <c r="AH3839" t="str">
        <f>TEXT(Agricultural_Export_Analysis_Cleaned_Dataset[[#This Row],[Order_Date]],"ddd")</f>
        <v>Fri</v>
      </c>
      <c r="AI3839" t="str">
        <f>TEXT(Agricultural_Export_Analysis_Cleaned_Dataset[[#This Row],[Ship_Date]],"yyyy")</f>
        <v>2024</v>
      </c>
      <c r="AJ3839" t="str">
        <f>TEXT(Agricultural_Export_Analysis_Cleaned_Dataset[[#This Row],[Ship_Date]],"mmm")</f>
        <v>Jul</v>
      </c>
      <c r="AK3839" t="str">
        <f>TEXT(Agricultural_Export_Analysis_Cleaned_Dataset[[#This Row],[Ship_Date]],"ddd")</f>
        <v>Sat</v>
      </c>
      <c r="AL3839" t="str">
        <f>TEXT(Agricultural_Export_Analysis_Cleaned_Dataset[[#This Row],[Delivery_Date]],"yyyy")</f>
        <v>2024</v>
      </c>
      <c r="AM3839" t="str">
        <f>TEXT(Agricultural_Export_Analysis_Cleaned_Dataset[[#This Row],[Delivery_Date]],"mmm")</f>
        <v>Aug</v>
      </c>
      <c r="AN3839" t="str">
        <f>TEXT(Agricultural_Export_Analysis_Cleaned_Dataset[[#This Row],[Delivery_Date]],"ddd")</f>
        <v>Thu</v>
      </c>
      <c r="AO3839">
        <f>Agricultural_Export_Analysis_Cleaned_Dataset[[#This Row],[Delivery_Date]]-Agricultural_Export_Analysis_Cleaned_Dataset[[#This Row],[Ship_Date]]</f>
        <v>26</v>
      </c>
      <c r="AP3839">
        <f>Agricultural_Export_Analysis_Cleaned_Dataset[[#This Row],[Ship_Date]]-Agricultural_Export_Analysis_Cleaned_Dataset[[#This Row],[Order_Date]]</f>
        <v>8</v>
      </c>
      <c r="AQ3839" s="4" t="str">
        <f>TEXT(Agricultural_Export_Analysis_Cleaned_Dataset[[#This Row],[Order_Date]],"mmm yyyy")</f>
        <v>Jul 2024</v>
      </c>
    </row>
    <row r="3840" spans="1:43" x14ac:dyDescent="0.3">
      <c r="A3840" t="s">
        <v>7062</v>
      </c>
      <c r="B3840" t="s">
        <v>836</v>
      </c>
      <c r="C3840" s="2">
        <v>45946</v>
      </c>
      <c r="D3840" s="2">
        <v>45952</v>
      </c>
      <c r="E3840" s="2">
        <v>45983</v>
      </c>
      <c r="F3840" t="s">
        <v>35</v>
      </c>
      <c r="G3840" t="s">
        <v>8932</v>
      </c>
      <c r="H3840" t="s">
        <v>51</v>
      </c>
      <c r="I3840" t="s">
        <v>97</v>
      </c>
      <c r="J3840" t="s">
        <v>63</v>
      </c>
      <c r="K3840" s="7">
        <v>2</v>
      </c>
      <c r="L3840" t="s">
        <v>32</v>
      </c>
      <c r="M3840" t="s">
        <v>101</v>
      </c>
      <c r="N3840" t="s">
        <v>102</v>
      </c>
      <c r="O3840">
        <v>519</v>
      </c>
      <c r="P3840" s="6">
        <v>303.14</v>
      </c>
      <c r="Q3840" s="6">
        <v>157329.66</v>
      </c>
      <c r="R3840" s="5">
        <v>0.05</v>
      </c>
      <c r="S3840" s="6">
        <v>149463.177</v>
      </c>
      <c r="T3840" s="6">
        <v>2267.64</v>
      </c>
      <c r="U3840" s="6">
        <v>80632.37</v>
      </c>
      <c r="V3840" s="6">
        <v>271.10000000000002</v>
      </c>
      <c r="W3840" s="6">
        <v>5849.4</v>
      </c>
      <c r="X3840" s="6">
        <v>60442.667000000001</v>
      </c>
      <c r="Y3840" s="5">
        <v>0.40439838235206299</v>
      </c>
      <c r="Z3840" t="s">
        <v>54</v>
      </c>
      <c r="AA3840" t="s">
        <v>75</v>
      </c>
      <c r="AB3840" t="s">
        <v>65</v>
      </c>
      <c r="AC3840" t="s">
        <v>66</v>
      </c>
      <c r="AD3840" t="s">
        <v>57</v>
      </c>
      <c r="AE3840" t="s">
        <v>45</v>
      </c>
      <c r="AF3840" t="str">
        <f>TEXT(Agricultural_Export_Analysis_Cleaned_Dataset[[#This Row],[Order_Date]],"mmm")</f>
        <v>Oct</v>
      </c>
      <c r="AG3840" t="str">
        <f>TEXT(Agricultural_Export_Analysis_Cleaned_Dataset[[#This Row],[Order_Date]],"yyyy")</f>
        <v>2025</v>
      </c>
      <c r="AH3840" t="str">
        <f>TEXT(Agricultural_Export_Analysis_Cleaned_Dataset[[#This Row],[Order_Date]],"ddd")</f>
        <v>Thu</v>
      </c>
      <c r="AI3840" t="str">
        <f>TEXT(Agricultural_Export_Analysis_Cleaned_Dataset[[#This Row],[Ship_Date]],"yyyy")</f>
        <v>2025</v>
      </c>
      <c r="AJ3840" t="str">
        <f>TEXT(Agricultural_Export_Analysis_Cleaned_Dataset[[#This Row],[Ship_Date]],"mmm")</f>
        <v>Oct</v>
      </c>
      <c r="AK3840" t="str">
        <f>TEXT(Agricultural_Export_Analysis_Cleaned_Dataset[[#This Row],[Ship_Date]],"ddd")</f>
        <v>Wed</v>
      </c>
      <c r="AL3840" t="str">
        <f>TEXT(Agricultural_Export_Analysis_Cleaned_Dataset[[#This Row],[Delivery_Date]],"yyyy")</f>
        <v>2025</v>
      </c>
      <c r="AM3840" t="str">
        <f>TEXT(Agricultural_Export_Analysis_Cleaned_Dataset[[#This Row],[Delivery_Date]],"mmm")</f>
        <v>Nov</v>
      </c>
      <c r="AN3840" t="str">
        <f>TEXT(Agricultural_Export_Analysis_Cleaned_Dataset[[#This Row],[Delivery_Date]],"ddd")</f>
        <v>Sat</v>
      </c>
      <c r="AO3840">
        <f>Agricultural_Export_Analysis_Cleaned_Dataset[[#This Row],[Delivery_Date]]-Agricultural_Export_Analysis_Cleaned_Dataset[[#This Row],[Ship_Date]]</f>
        <v>31</v>
      </c>
      <c r="AP3840">
        <f>Agricultural_Export_Analysis_Cleaned_Dataset[[#This Row],[Ship_Date]]-Agricultural_Export_Analysis_Cleaned_Dataset[[#This Row],[Order_Date]]</f>
        <v>6</v>
      </c>
      <c r="AQ3840" s="4" t="str">
        <f>TEXT(Agricultural_Export_Analysis_Cleaned_Dataset[[#This Row],[Order_Date]],"mmm yyyy")</f>
        <v>Oct 2025</v>
      </c>
    </row>
    <row r="3841" spans="1:43" x14ac:dyDescent="0.3">
      <c r="A3841" t="s">
        <v>7063</v>
      </c>
      <c r="B3841" t="s">
        <v>6681</v>
      </c>
      <c r="C3841" s="2">
        <v>45688</v>
      </c>
      <c r="D3841" s="2">
        <v>45696</v>
      </c>
      <c r="E3841" s="2">
        <v>45715</v>
      </c>
      <c r="F3841" t="s">
        <v>35</v>
      </c>
      <c r="G3841" t="s">
        <v>132</v>
      </c>
      <c r="H3841" t="s">
        <v>74</v>
      </c>
      <c r="I3841" t="s">
        <v>52</v>
      </c>
      <c r="J3841" t="s">
        <v>112</v>
      </c>
      <c r="K3841" s="7">
        <v>7</v>
      </c>
      <c r="L3841" t="s">
        <v>87</v>
      </c>
      <c r="M3841" t="s">
        <v>48</v>
      </c>
      <c r="N3841" t="s">
        <v>49</v>
      </c>
      <c r="O3841">
        <v>247</v>
      </c>
      <c r="P3841" s="6">
        <v>60.75</v>
      </c>
      <c r="Q3841" s="6">
        <v>15005.25</v>
      </c>
      <c r="R3841" s="5">
        <v>0.15</v>
      </c>
      <c r="S3841" s="6">
        <v>12754.4625</v>
      </c>
      <c r="T3841" s="6">
        <v>11455.75</v>
      </c>
      <c r="U3841" s="6">
        <v>8709.92</v>
      </c>
      <c r="V3841" s="6">
        <v>2291.14</v>
      </c>
      <c r="W3841" s="6">
        <v>1452.12</v>
      </c>
      <c r="X3841" s="6">
        <v>-11154.467500000001</v>
      </c>
      <c r="Y3841" s="5">
        <v>-0.87455410214268103</v>
      </c>
      <c r="Z3841" t="s">
        <v>40</v>
      </c>
      <c r="AA3841" t="s">
        <v>64</v>
      </c>
      <c r="AB3841" t="s">
        <v>42</v>
      </c>
      <c r="AC3841" t="s">
        <v>43</v>
      </c>
      <c r="AD3841" t="s">
        <v>84</v>
      </c>
      <c r="AE3841" t="s">
        <v>45</v>
      </c>
      <c r="AF3841" t="str">
        <f>TEXT(Agricultural_Export_Analysis_Cleaned_Dataset[[#This Row],[Order_Date]],"mmm")</f>
        <v>Jan</v>
      </c>
      <c r="AG3841" t="str">
        <f>TEXT(Agricultural_Export_Analysis_Cleaned_Dataset[[#This Row],[Order_Date]],"yyyy")</f>
        <v>2025</v>
      </c>
      <c r="AH3841" t="str">
        <f>TEXT(Agricultural_Export_Analysis_Cleaned_Dataset[[#This Row],[Order_Date]],"ddd")</f>
        <v>Fri</v>
      </c>
      <c r="AI3841" t="str">
        <f>TEXT(Agricultural_Export_Analysis_Cleaned_Dataset[[#This Row],[Ship_Date]],"yyyy")</f>
        <v>2025</v>
      </c>
      <c r="AJ3841" t="str">
        <f>TEXT(Agricultural_Export_Analysis_Cleaned_Dataset[[#This Row],[Ship_Date]],"mmm")</f>
        <v>Feb</v>
      </c>
      <c r="AK3841" t="str">
        <f>TEXT(Agricultural_Export_Analysis_Cleaned_Dataset[[#This Row],[Ship_Date]],"ddd")</f>
        <v>Sat</v>
      </c>
      <c r="AL3841" t="str">
        <f>TEXT(Agricultural_Export_Analysis_Cleaned_Dataset[[#This Row],[Delivery_Date]],"yyyy")</f>
        <v>2025</v>
      </c>
      <c r="AM3841" t="str">
        <f>TEXT(Agricultural_Export_Analysis_Cleaned_Dataset[[#This Row],[Delivery_Date]],"mmm")</f>
        <v>Feb</v>
      </c>
      <c r="AN3841" t="str">
        <f>TEXT(Agricultural_Export_Analysis_Cleaned_Dataset[[#This Row],[Delivery_Date]],"ddd")</f>
        <v>Thu</v>
      </c>
      <c r="AO3841">
        <f>Agricultural_Export_Analysis_Cleaned_Dataset[[#This Row],[Delivery_Date]]-Agricultural_Export_Analysis_Cleaned_Dataset[[#This Row],[Ship_Date]]</f>
        <v>19</v>
      </c>
      <c r="AP3841">
        <f>Agricultural_Export_Analysis_Cleaned_Dataset[[#This Row],[Ship_Date]]-Agricultural_Export_Analysis_Cleaned_Dataset[[#This Row],[Order_Date]]</f>
        <v>8</v>
      </c>
      <c r="AQ3841" s="4" t="str">
        <f>TEXT(Agricultural_Export_Analysis_Cleaned_Dataset[[#This Row],[Order_Date]],"mmm yyyy")</f>
        <v>Jan 2025</v>
      </c>
    </row>
    <row r="3842" spans="1:43" x14ac:dyDescent="0.3">
      <c r="A3842" t="s">
        <v>7064</v>
      </c>
      <c r="B3842" t="s">
        <v>7065</v>
      </c>
      <c r="C3842" s="2">
        <v>45796</v>
      </c>
      <c r="D3842" s="2">
        <v>45798</v>
      </c>
      <c r="E3842" s="2">
        <v>45807</v>
      </c>
      <c r="F3842" t="s">
        <v>35</v>
      </c>
      <c r="G3842" t="s">
        <v>8933</v>
      </c>
      <c r="H3842" t="s">
        <v>37</v>
      </c>
      <c r="I3842" t="s">
        <v>91</v>
      </c>
      <c r="J3842" t="s">
        <v>39</v>
      </c>
      <c r="K3842" s="7">
        <v>2</v>
      </c>
      <c r="L3842" t="s">
        <v>135</v>
      </c>
      <c r="M3842" t="s">
        <v>48</v>
      </c>
      <c r="N3842" t="s">
        <v>49</v>
      </c>
      <c r="O3842">
        <v>323</v>
      </c>
      <c r="P3842" s="6">
        <v>145.31</v>
      </c>
      <c r="Q3842" s="6">
        <v>46935.13</v>
      </c>
      <c r="R3842" s="5">
        <v>0</v>
      </c>
      <c r="S3842" s="6">
        <v>46935.13</v>
      </c>
      <c r="T3842" s="6">
        <v>11444.38</v>
      </c>
      <c r="U3842" s="6">
        <v>28051.17</v>
      </c>
      <c r="V3842" s="6">
        <v>2553.21</v>
      </c>
      <c r="W3842" s="6">
        <v>1811.99</v>
      </c>
      <c r="X3842" s="6">
        <v>3074.38</v>
      </c>
      <c r="Y3842" s="5">
        <v>6.5502748154740498E-2</v>
      </c>
      <c r="Z3842" t="s">
        <v>81</v>
      </c>
      <c r="AA3842" t="s">
        <v>82</v>
      </c>
      <c r="AB3842" t="s">
        <v>56</v>
      </c>
      <c r="AC3842" t="s">
        <v>76</v>
      </c>
      <c r="AD3842" t="s">
        <v>57</v>
      </c>
      <c r="AE3842" t="s">
        <v>45</v>
      </c>
      <c r="AF3842" t="str">
        <f>TEXT(Agricultural_Export_Analysis_Cleaned_Dataset[[#This Row],[Order_Date]],"mmm")</f>
        <v>May</v>
      </c>
      <c r="AG3842" t="str">
        <f>TEXT(Agricultural_Export_Analysis_Cleaned_Dataset[[#This Row],[Order_Date]],"yyyy")</f>
        <v>2025</v>
      </c>
      <c r="AH3842" t="str">
        <f>TEXT(Agricultural_Export_Analysis_Cleaned_Dataset[[#This Row],[Order_Date]],"ddd")</f>
        <v>Mon</v>
      </c>
      <c r="AI3842" t="str">
        <f>TEXT(Agricultural_Export_Analysis_Cleaned_Dataset[[#This Row],[Ship_Date]],"yyyy")</f>
        <v>2025</v>
      </c>
      <c r="AJ3842" t="str">
        <f>TEXT(Agricultural_Export_Analysis_Cleaned_Dataset[[#This Row],[Ship_Date]],"mmm")</f>
        <v>May</v>
      </c>
      <c r="AK3842" t="str">
        <f>TEXT(Agricultural_Export_Analysis_Cleaned_Dataset[[#This Row],[Ship_Date]],"ddd")</f>
        <v>Wed</v>
      </c>
      <c r="AL3842" t="str">
        <f>TEXT(Agricultural_Export_Analysis_Cleaned_Dataset[[#This Row],[Delivery_Date]],"yyyy")</f>
        <v>2025</v>
      </c>
      <c r="AM3842" t="str">
        <f>TEXT(Agricultural_Export_Analysis_Cleaned_Dataset[[#This Row],[Delivery_Date]],"mmm")</f>
        <v>May</v>
      </c>
      <c r="AN3842" t="str">
        <f>TEXT(Agricultural_Export_Analysis_Cleaned_Dataset[[#This Row],[Delivery_Date]],"ddd")</f>
        <v>Fri</v>
      </c>
      <c r="AO3842">
        <f>Agricultural_Export_Analysis_Cleaned_Dataset[[#This Row],[Delivery_Date]]-Agricultural_Export_Analysis_Cleaned_Dataset[[#This Row],[Ship_Date]]</f>
        <v>9</v>
      </c>
      <c r="AP3842">
        <f>Agricultural_Export_Analysis_Cleaned_Dataset[[#This Row],[Ship_Date]]-Agricultural_Export_Analysis_Cleaned_Dataset[[#This Row],[Order_Date]]</f>
        <v>2</v>
      </c>
      <c r="AQ3842" s="4" t="str">
        <f>TEXT(Agricultural_Export_Analysis_Cleaned_Dataset[[#This Row],[Order_Date]],"mmm yyyy")</f>
        <v>May 2025</v>
      </c>
    </row>
    <row r="3843" spans="1:43" x14ac:dyDescent="0.3">
      <c r="A3843" t="s">
        <v>7066</v>
      </c>
      <c r="B3843" t="s">
        <v>3989</v>
      </c>
      <c r="C3843" s="2">
        <v>45479</v>
      </c>
      <c r="D3843" s="2">
        <v>45488</v>
      </c>
      <c r="E3843" s="2">
        <v>45511</v>
      </c>
      <c r="F3843" t="s">
        <v>35</v>
      </c>
      <c r="G3843" t="s">
        <v>203</v>
      </c>
      <c r="H3843" t="s">
        <v>51</v>
      </c>
      <c r="I3843" t="s">
        <v>118</v>
      </c>
      <c r="J3843" t="s">
        <v>39</v>
      </c>
      <c r="K3843" s="7">
        <v>0</v>
      </c>
      <c r="L3843" t="s">
        <v>135</v>
      </c>
      <c r="M3843" t="s">
        <v>107</v>
      </c>
      <c r="N3843" t="s">
        <v>108</v>
      </c>
      <c r="O3843">
        <v>241</v>
      </c>
      <c r="P3843" s="6">
        <v>433.62</v>
      </c>
      <c r="Q3843" s="6">
        <v>104502.42</v>
      </c>
      <c r="R3843" s="5">
        <v>0</v>
      </c>
      <c r="S3843" s="6">
        <v>104502.42</v>
      </c>
      <c r="T3843" s="6">
        <v>1873.71</v>
      </c>
      <c r="U3843" s="6">
        <v>77525.83</v>
      </c>
      <c r="V3843" s="6">
        <v>1684.28</v>
      </c>
      <c r="W3843" s="6">
        <v>12232.91</v>
      </c>
      <c r="X3843" s="6">
        <v>11185.69</v>
      </c>
      <c r="Y3843" s="5">
        <v>0.107037616927914</v>
      </c>
      <c r="Z3843" t="s">
        <v>103</v>
      </c>
      <c r="AA3843" t="s">
        <v>119</v>
      </c>
      <c r="AB3843" t="s">
        <v>56</v>
      </c>
      <c r="AC3843" t="s">
        <v>66</v>
      </c>
      <c r="AD3843" t="s">
        <v>77</v>
      </c>
      <c r="AE3843" t="s">
        <v>58</v>
      </c>
      <c r="AF3843" t="str">
        <f>TEXT(Agricultural_Export_Analysis_Cleaned_Dataset[[#This Row],[Order_Date]],"mmm")</f>
        <v>Jul</v>
      </c>
      <c r="AG3843" t="str">
        <f>TEXT(Agricultural_Export_Analysis_Cleaned_Dataset[[#This Row],[Order_Date]],"yyyy")</f>
        <v>2024</v>
      </c>
      <c r="AH3843" t="str">
        <f>TEXT(Agricultural_Export_Analysis_Cleaned_Dataset[[#This Row],[Order_Date]],"ddd")</f>
        <v>Sat</v>
      </c>
      <c r="AI3843" t="str">
        <f>TEXT(Agricultural_Export_Analysis_Cleaned_Dataset[[#This Row],[Ship_Date]],"yyyy")</f>
        <v>2024</v>
      </c>
      <c r="AJ3843" t="str">
        <f>TEXT(Agricultural_Export_Analysis_Cleaned_Dataset[[#This Row],[Ship_Date]],"mmm")</f>
        <v>Jul</v>
      </c>
      <c r="AK3843" t="str">
        <f>TEXT(Agricultural_Export_Analysis_Cleaned_Dataset[[#This Row],[Ship_Date]],"ddd")</f>
        <v>Mon</v>
      </c>
      <c r="AL3843" t="str">
        <f>TEXT(Agricultural_Export_Analysis_Cleaned_Dataset[[#This Row],[Delivery_Date]],"yyyy")</f>
        <v>2024</v>
      </c>
      <c r="AM3843" t="str">
        <f>TEXT(Agricultural_Export_Analysis_Cleaned_Dataset[[#This Row],[Delivery_Date]],"mmm")</f>
        <v>Aug</v>
      </c>
      <c r="AN3843" t="str">
        <f>TEXT(Agricultural_Export_Analysis_Cleaned_Dataset[[#This Row],[Delivery_Date]],"ddd")</f>
        <v>Wed</v>
      </c>
      <c r="AO3843">
        <f>Agricultural_Export_Analysis_Cleaned_Dataset[[#This Row],[Delivery_Date]]-Agricultural_Export_Analysis_Cleaned_Dataset[[#This Row],[Ship_Date]]</f>
        <v>23</v>
      </c>
      <c r="AP3843">
        <f>Agricultural_Export_Analysis_Cleaned_Dataset[[#This Row],[Ship_Date]]-Agricultural_Export_Analysis_Cleaned_Dataset[[#This Row],[Order_Date]]</f>
        <v>9</v>
      </c>
      <c r="AQ3843" s="4" t="str">
        <f>TEXT(Agricultural_Export_Analysis_Cleaned_Dataset[[#This Row],[Order_Date]],"mmm yyyy")</f>
        <v>Jul 2024</v>
      </c>
    </row>
    <row r="3844" spans="1:43" x14ac:dyDescent="0.3">
      <c r="A3844" t="s">
        <v>7067</v>
      </c>
      <c r="B3844" t="s">
        <v>7068</v>
      </c>
      <c r="C3844" s="2">
        <v>45574</v>
      </c>
      <c r="D3844" s="2">
        <v>45579</v>
      </c>
      <c r="E3844" s="2">
        <v>45609</v>
      </c>
      <c r="F3844" t="s">
        <v>35</v>
      </c>
      <c r="G3844" t="s">
        <v>8934</v>
      </c>
      <c r="H3844" t="s">
        <v>51</v>
      </c>
      <c r="I3844" t="s">
        <v>38</v>
      </c>
      <c r="J3844" t="s">
        <v>39</v>
      </c>
      <c r="K3844" s="7">
        <v>2</v>
      </c>
      <c r="L3844" t="s">
        <v>80</v>
      </c>
      <c r="M3844" t="s">
        <v>107</v>
      </c>
      <c r="N3844" t="s">
        <v>108</v>
      </c>
      <c r="O3844">
        <v>241</v>
      </c>
      <c r="P3844" s="6">
        <v>93.85</v>
      </c>
      <c r="Q3844" s="6">
        <v>22617.85</v>
      </c>
      <c r="R3844" s="5">
        <v>0.1</v>
      </c>
      <c r="S3844" s="6">
        <v>20356.064999999999</v>
      </c>
      <c r="T3844" s="6">
        <v>13370.51</v>
      </c>
      <c r="U3844" s="6">
        <v>13154.93</v>
      </c>
      <c r="V3844" s="6">
        <v>657.63</v>
      </c>
      <c r="W3844" s="6">
        <v>2263.12</v>
      </c>
      <c r="X3844" s="6">
        <v>-9090.125</v>
      </c>
      <c r="Y3844" s="5">
        <v>-0.44655610011070401</v>
      </c>
      <c r="Z3844" t="s">
        <v>54</v>
      </c>
      <c r="AA3844" t="s">
        <v>75</v>
      </c>
      <c r="AB3844" t="s">
        <v>65</v>
      </c>
      <c r="AC3844" t="s">
        <v>66</v>
      </c>
      <c r="AD3844" t="s">
        <v>44</v>
      </c>
      <c r="AE3844" t="s">
        <v>58</v>
      </c>
      <c r="AF3844" t="str">
        <f>TEXT(Agricultural_Export_Analysis_Cleaned_Dataset[[#This Row],[Order_Date]],"mmm")</f>
        <v>Oct</v>
      </c>
      <c r="AG3844" t="str">
        <f>TEXT(Agricultural_Export_Analysis_Cleaned_Dataset[[#This Row],[Order_Date]],"yyyy")</f>
        <v>2024</v>
      </c>
      <c r="AH3844" t="str">
        <f>TEXT(Agricultural_Export_Analysis_Cleaned_Dataset[[#This Row],[Order_Date]],"ddd")</f>
        <v>Wed</v>
      </c>
      <c r="AI3844" t="str">
        <f>TEXT(Agricultural_Export_Analysis_Cleaned_Dataset[[#This Row],[Ship_Date]],"yyyy")</f>
        <v>2024</v>
      </c>
      <c r="AJ3844" t="str">
        <f>TEXT(Agricultural_Export_Analysis_Cleaned_Dataset[[#This Row],[Ship_Date]],"mmm")</f>
        <v>Oct</v>
      </c>
      <c r="AK3844" t="str">
        <f>TEXT(Agricultural_Export_Analysis_Cleaned_Dataset[[#This Row],[Ship_Date]],"ddd")</f>
        <v>Mon</v>
      </c>
      <c r="AL3844" t="str">
        <f>TEXT(Agricultural_Export_Analysis_Cleaned_Dataset[[#This Row],[Delivery_Date]],"yyyy")</f>
        <v>2024</v>
      </c>
      <c r="AM3844" t="str">
        <f>TEXT(Agricultural_Export_Analysis_Cleaned_Dataset[[#This Row],[Delivery_Date]],"mmm")</f>
        <v>Nov</v>
      </c>
      <c r="AN3844" t="str">
        <f>TEXT(Agricultural_Export_Analysis_Cleaned_Dataset[[#This Row],[Delivery_Date]],"ddd")</f>
        <v>Wed</v>
      </c>
      <c r="AO3844">
        <f>Agricultural_Export_Analysis_Cleaned_Dataset[[#This Row],[Delivery_Date]]-Agricultural_Export_Analysis_Cleaned_Dataset[[#This Row],[Ship_Date]]</f>
        <v>30</v>
      </c>
      <c r="AP3844">
        <f>Agricultural_Export_Analysis_Cleaned_Dataset[[#This Row],[Ship_Date]]-Agricultural_Export_Analysis_Cleaned_Dataset[[#This Row],[Order_Date]]</f>
        <v>5</v>
      </c>
      <c r="AQ3844" s="4" t="str">
        <f>TEXT(Agricultural_Export_Analysis_Cleaned_Dataset[[#This Row],[Order_Date]],"mmm yyyy")</f>
        <v>Oct 2024</v>
      </c>
    </row>
    <row r="3845" spans="1:43" x14ac:dyDescent="0.3">
      <c r="A3845" t="s">
        <v>7069</v>
      </c>
      <c r="B3845" t="s">
        <v>7070</v>
      </c>
      <c r="C3845" s="2">
        <v>45707</v>
      </c>
      <c r="D3845" s="2">
        <v>45715</v>
      </c>
      <c r="E3845" s="2">
        <v>45727</v>
      </c>
      <c r="F3845" t="s">
        <v>35</v>
      </c>
      <c r="G3845" t="s">
        <v>96</v>
      </c>
      <c r="H3845" t="s">
        <v>37</v>
      </c>
      <c r="I3845" t="s">
        <v>91</v>
      </c>
      <c r="J3845" t="s">
        <v>39</v>
      </c>
      <c r="K3845" s="7">
        <v>0</v>
      </c>
      <c r="L3845" t="s">
        <v>70</v>
      </c>
      <c r="M3845" t="s">
        <v>48</v>
      </c>
      <c r="N3845" t="s">
        <v>49</v>
      </c>
      <c r="O3845">
        <v>1245</v>
      </c>
      <c r="P3845" s="6">
        <v>287.49</v>
      </c>
      <c r="Q3845" s="6">
        <v>357925.05</v>
      </c>
      <c r="R3845" s="5">
        <v>0.1</v>
      </c>
      <c r="S3845" s="6">
        <v>322132.54499999998</v>
      </c>
      <c r="T3845" s="6">
        <v>1263.17</v>
      </c>
      <c r="U3845" s="6">
        <v>215601.58</v>
      </c>
      <c r="V3845" s="6">
        <v>1667.73</v>
      </c>
      <c r="W3845" s="6">
        <v>30260.7</v>
      </c>
      <c r="X3845" s="6">
        <v>73339.365000000005</v>
      </c>
      <c r="Y3845" s="5">
        <v>0.227668287909252</v>
      </c>
      <c r="Z3845" t="s">
        <v>40</v>
      </c>
      <c r="AA3845" t="s">
        <v>147</v>
      </c>
      <c r="AB3845" t="s">
        <v>65</v>
      </c>
      <c r="AC3845" t="s">
        <v>66</v>
      </c>
      <c r="AD3845" t="s">
        <v>77</v>
      </c>
      <c r="AE3845" t="s">
        <v>45</v>
      </c>
      <c r="AF3845" t="str">
        <f>TEXT(Agricultural_Export_Analysis_Cleaned_Dataset[[#This Row],[Order_Date]],"mmm")</f>
        <v>Feb</v>
      </c>
      <c r="AG3845" t="str">
        <f>TEXT(Agricultural_Export_Analysis_Cleaned_Dataset[[#This Row],[Order_Date]],"yyyy")</f>
        <v>2025</v>
      </c>
      <c r="AH3845" t="str">
        <f>TEXT(Agricultural_Export_Analysis_Cleaned_Dataset[[#This Row],[Order_Date]],"ddd")</f>
        <v>Wed</v>
      </c>
      <c r="AI3845" t="str">
        <f>TEXT(Agricultural_Export_Analysis_Cleaned_Dataset[[#This Row],[Ship_Date]],"yyyy")</f>
        <v>2025</v>
      </c>
      <c r="AJ3845" t="str">
        <f>TEXT(Agricultural_Export_Analysis_Cleaned_Dataset[[#This Row],[Ship_Date]],"mmm")</f>
        <v>Feb</v>
      </c>
      <c r="AK3845" t="str">
        <f>TEXT(Agricultural_Export_Analysis_Cleaned_Dataset[[#This Row],[Ship_Date]],"ddd")</f>
        <v>Thu</v>
      </c>
      <c r="AL3845" t="str">
        <f>TEXT(Agricultural_Export_Analysis_Cleaned_Dataset[[#This Row],[Delivery_Date]],"yyyy")</f>
        <v>2025</v>
      </c>
      <c r="AM3845" t="str">
        <f>TEXT(Agricultural_Export_Analysis_Cleaned_Dataset[[#This Row],[Delivery_Date]],"mmm")</f>
        <v>Mar</v>
      </c>
      <c r="AN3845" t="str">
        <f>TEXT(Agricultural_Export_Analysis_Cleaned_Dataset[[#This Row],[Delivery_Date]],"ddd")</f>
        <v>Tue</v>
      </c>
      <c r="AO3845">
        <f>Agricultural_Export_Analysis_Cleaned_Dataset[[#This Row],[Delivery_Date]]-Agricultural_Export_Analysis_Cleaned_Dataset[[#This Row],[Ship_Date]]</f>
        <v>12</v>
      </c>
      <c r="AP3845">
        <f>Agricultural_Export_Analysis_Cleaned_Dataset[[#This Row],[Ship_Date]]-Agricultural_Export_Analysis_Cleaned_Dataset[[#This Row],[Order_Date]]</f>
        <v>8</v>
      </c>
      <c r="AQ3845" s="4" t="str">
        <f>TEXT(Agricultural_Export_Analysis_Cleaned_Dataset[[#This Row],[Order_Date]],"mmm yyyy")</f>
        <v>Feb 2025</v>
      </c>
    </row>
    <row r="3846" spans="1:43" x14ac:dyDescent="0.3">
      <c r="A3846" t="s">
        <v>7071</v>
      </c>
      <c r="B3846" t="s">
        <v>7072</v>
      </c>
      <c r="C3846" s="2">
        <v>45898</v>
      </c>
      <c r="D3846" s="2">
        <v>45903</v>
      </c>
      <c r="E3846" s="2">
        <v>45919</v>
      </c>
      <c r="F3846" t="s">
        <v>35</v>
      </c>
      <c r="G3846" t="s">
        <v>96</v>
      </c>
      <c r="H3846" t="s">
        <v>51</v>
      </c>
      <c r="I3846" t="s">
        <v>118</v>
      </c>
      <c r="J3846" t="s">
        <v>39</v>
      </c>
      <c r="K3846" s="7">
        <v>0</v>
      </c>
      <c r="L3846" t="s">
        <v>32</v>
      </c>
      <c r="M3846" t="s">
        <v>71</v>
      </c>
      <c r="N3846" t="s">
        <v>72</v>
      </c>
      <c r="O3846">
        <v>178</v>
      </c>
      <c r="P3846" s="6">
        <v>172.32</v>
      </c>
      <c r="Q3846" s="6">
        <v>30672.959999999999</v>
      </c>
      <c r="R3846" s="5">
        <v>0.05</v>
      </c>
      <c r="S3846" s="6">
        <v>29139.312000000002</v>
      </c>
      <c r="T3846" s="6">
        <v>3579.71</v>
      </c>
      <c r="U3846" s="6">
        <v>15636.06</v>
      </c>
      <c r="V3846" s="6">
        <v>1330.25</v>
      </c>
      <c r="W3846" s="6">
        <v>3173.27</v>
      </c>
      <c r="X3846" s="6">
        <v>5420.0219999999999</v>
      </c>
      <c r="Y3846" s="5">
        <v>0.18600377387084499</v>
      </c>
      <c r="Z3846" t="s">
        <v>103</v>
      </c>
      <c r="AA3846" t="s">
        <v>177</v>
      </c>
      <c r="AB3846" t="s">
        <v>83</v>
      </c>
      <c r="AC3846" t="s">
        <v>66</v>
      </c>
      <c r="AD3846" t="s">
        <v>57</v>
      </c>
      <c r="AE3846" t="s">
        <v>67</v>
      </c>
      <c r="AF3846" t="str">
        <f>TEXT(Agricultural_Export_Analysis_Cleaned_Dataset[[#This Row],[Order_Date]],"mmm")</f>
        <v>Aug</v>
      </c>
      <c r="AG3846" t="str">
        <f>TEXT(Agricultural_Export_Analysis_Cleaned_Dataset[[#This Row],[Order_Date]],"yyyy")</f>
        <v>2025</v>
      </c>
      <c r="AH3846" t="str">
        <f>TEXT(Agricultural_Export_Analysis_Cleaned_Dataset[[#This Row],[Order_Date]],"ddd")</f>
        <v>Fri</v>
      </c>
      <c r="AI3846" t="str">
        <f>TEXT(Agricultural_Export_Analysis_Cleaned_Dataset[[#This Row],[Ship_Date]],"yyyy")</f>
        <v>2025</v>
      </c>
      <c r="AJ3846" t="str">
        <f>TEXT(Agricultural_Export_Analysis_Cleaned_Dataset[[#This Row],[Ship_Date]],"mmm")</f>
        <v>Sep</v>
      </c>
      <c r="AK3846" t="str">
        <f>TEXT(Agricultural_Export_Analysis_Cleaned_Dataset[[#This Row],[Ship_Date]],"ddd")</f>
        <v>Wed</v>
      </c>
      <c r="AL3846" t="str">
        <f>TEXT(Agricultural_Export_Analysis_Cleaned_Dataset[[#This Row],[Delivery_Date]],"yyyy")</f>
        <v>2025</v>
      </c>
      <c r="AM3846" t="str">
        <f>TEXT(Agricultural_Export_Analysis_Cleaned_Dataset[[#This Row],[Delivery_Date]],"mmm")</f>
        <v>Sep</v>
      </c>
      <c r="AN3846" t="str">
        <f>TEXT(Agricultural_Export_Analysis_Cleaned_Dataset[[#This Row],[Delivery_Date]],"ddd")</f>
        <v>Fri</v>
      </c>
      <c r="AO3846">
        <f>Agricultural_Export_Analysis_Cleaned_Dataset[[#This Row],[Delivery_Date]]-Agricultural_Export_Analysis_Cleaned_Dataset[[#This Row],[Ship_Date]]</f>
        <v>16</v>
      </c>
      <c r="AP3846">
        <f>Agricultural_Export_Analysis_Cleaned_Dataset[[#This Row],[Ship_Date]]-Agricultural_Export_Analysis_Cleaned_Dataset[[#This Row],[Order_Date]]</f>
        <v>5</v>
      </c>
      <c r="AQ3846" s="4" t="str">
        <f>TEXT(Agricultural_Export_Analysis_Cleaned_Dataset[[#This Row],[Order_Date]],"mmm yyyy")</f>
        <v>Aug 2025</v>
      </c>
    </row>
    <row r="3847" spans="1:43" x14ac:dyDescent="0.3">
      <c r="A3847" t="s">
        <v>7073</v>
      </c>
      <c r="B3847" t="s">
        <v>554</v>
      </c>
      <c r="C3847" s="2">
        <v>45524</v>
      </c>
      <c r="D3847" s="2">
        <v>45525</v>
      </c>
      <c r="E3847" s="2">
        <v>45542</v>
      </c>
      <c r="F3847" t="s">
        <v>35</v>
      </c>
      <c r="G3847" t="s">
        <v>8934</v>
      </c>
      <c r="H3847" t="s">
        <v>74</v>
      </c>
      <c r="I3847" t="s">
        <v>118</v>
      </c>
      <c r="J3847" t="s">
        <v>39</v>
      </c>
      <c r="K3847" s="7">
        <v>0</v>
      </c>
      <c r="L3847" t="s">
        <v>135</v>
      </c>
      <c r="M3847" t="s">
        <v>159</v>
      </c>
      <c r="N3847" t="s">
        <v>160</v>
      </c>
      <c r="O3847">
        <v>450</v>
      </c>
      <c r="P3847" s="6">
        <v>401.07</v>
      </c>
      <c r="Q3847" s="6">
        <v>180481.5</v>
      </c>
      <c r="R3847" s="5">
        <v>0</v>
      </c>
      <c r="S3847" s="6">
        <v>180481.5</v>
      </c>
      <c r="T3847" s="6">
        <v>7524.22</v>
      </c>
      <c r="U3847" s="6">
        <v>87737.39</v>
      </c>
      <c r="V3847" s="6">
        <v>382.11</v>
      </c>
      <c r="W3847" s="6">
        <v>9495.58</v>
      </c>
      <c r="X3847" s="6">
        <v>75342.2</v>
      </c>
      <c r="Y3847" s="5">
        <v>0.41745109609572201</v>
      </c>
      <c r="Z3847" t="s">
        <v>103</v>
      </c>
      <c r="AA3847" t="s">
        <v>177</v>
      </c>
      <c r="AB3847" t="s">
        <v>42</v>
      </c>
      <c r="AC3847" t="s">
        <v>43</v>
      </c>
      <c r="AD3847" t="s">
        <v>93</v>
      </c>
      <c r="AE3847" t="s">
        <v>45</v>
      </c>
      <c r="AF3847" t="str">
        <f>TEXT(Agricultural_Export_Analysis_Cleaned_Dataset[[#This Row],[Order_Date]],"mmm")</f>
        <v>Aug</v>
      </c>
      <c r="AG3847" t="str">
        <f>TEXT(Agricultural_Export_Analysis_Cleaned_Dataset[[#This Row],[Order_Date]],"yyyy")</f>
        <v>2024</v>
      </c>
      <c r="AH3847" t="str">
        <f>TEXT(Agricultural_Export_Analysis_Cleaned_Dataset[[#This Row],[Order_Date]],"ddd")</f>
        <v>Tue</v>
      </c>
      <c r="AI3847" t="str">
        <f>TEXT(Agricultural_Export_Analysis_Cleaned_Dataset[[#This Row],[Ship_Date]],"yyyy")</f>
        <v>2024</v>
      </c>
      <c r="AJ3847" t="str">
        <f>TEXT(Agricultural_Export_Analysis_Cleaned_Dataset[[#This Row],[Ship_Date]],"mmm")</f>
        <v>Aug</v>
      </c>
      <c r="AK3847" t="str">
        <f>TEXT(Agricultural_Export_Analysis_Cleaned_Dataset[[#This Row],[Ship_Date]],"ddd")</f>
        <v>Wed</v>
      </c>
      <c r="AL3847" t="str">
        <f>TEXT(Agricultural_Export_Analysis_Cleaned_Dataset[[#This Row],[Delivery_Date]],"yyyy")</f>
        <v>2024</v>
      </c>
      <c r="AM3847" t="str">
        <f>TEXT(Agricultural_Export_Analysis_Cleaned_Dataset[[#This Row],[Delivery_Date]],"mmm")</f>
        <v>Sep</v>
      </c>
      <c r="AN3847" t="str">
        <f>TEXT(Agricultural_Export_Analysis_Cleaned_Dataset[[#This Row],[Delivery_Date]],"ddd")</f>
        <v>Sat</v>
      </c>
      <c r="AO3847">
        <f>Agricultural_Export_Analysis_Cleaned_Dataset[[#This Row],[Delivery_Date]]-Agricultural_Export_Analysis_Cleaned_Dataset[[#This Row],[Ship_Date]]</f>
        <v>17</v>
      </c>
      <c r="AP3847">
        <f>Agricultural_Export_Analysis_Cleaned_Dataset[[#This Row],[Ship_Date]]-Agricultural_Export_Analysis_Cleaned_Dataset[[#This Row],[Order_Date]]</f>
        <v>1</v>
      </c>
      <c r="AQ3847" s="4" t="str">
        <f>TEXT(Agricultural_Export_Analysis_Cleaned_Dataset[[#This Row],[Order_Date]],"mmm yyyy")</f>
        <v>Aug 2024</v>
      </c>
    </row>
    <row r="3848" spans="1:43" x14ac:dyDescent="0.3">
      <c r="A3848" t="s">
        <v>7074</v>
      </c>
      <c r="B3848" t="s">
        <v>7075</v>
      </c>
      <c r="C3848" s="2">
        <v>45741</v>
      </c>
      <c r="D3848" s="2">
        <v>45751</v>
      </c>
      <c r="E3848" s="2">
        <v>45785</v>
      </c>
      <c r="F3848" t="s">
        <v>35</v>
      </c>
      <c r="G3848" t="s">
        <v>132</v>
      </c>
      <c r="H3848" t="s">
        <v>37</v>
      </c>
      <c r="I3848" t="s">
        <v>118</v>
      </c>
      <c r="J3848" t="s">
        <v>53</v>
      </c>
      <c r="K3848" s="7">
        <v>15</v>
      </c>
      <c r="L3848" t="s">
        <v>135</v>
      </c>
      <c r="M3848" t="s">
        <v>107</v>
      </c>
      <c r="N3848" t="s">
        <v>108</v>
      </c>
      <c r="O3848">
        <v>822</v>
      </c>
      <c r="P3848" s="6">
        <v>405.18</v>
      </c>
      <c r="Q3848" s="6">
        <v>333057.96000000002</v>
      </c>
      <c r="R3848" s="5">
        <v>0.05</v>
      </c>
      <c r="S3848" s="6">
        <v>316405.06199999998</v>
      </c>
      <c r="T3848" s="6">
        <v>6115.68</v>
      </c>
      <c r="U3848" s="6">
        <v>214893.02</v>
      </c>
      <c r="V3848" s="6">
        <v>1675.4</v>
      </c>
      <c r="W3848" s="6">
        <v>9848.2999999999993</v>
      </c>
      <c r="X3848" s="6">
        <v>83872.661999999997</v>
      </c>
      <c r="Y3848" s="5">
        <v>0.26508002580565498</v>
      </c>
      <c r="Z3848" t="s">
        <v>40</v>
      </c>
      <c r="AA3848" t="s">
        <v>41</v>
      </c>
      <c r="AB3848" t="s">
        <v>65</v>
      </c>
      <c r="AC3848" t="s">
        <v>66</v>
      </c>
      <c r="AD3848" t="s">
        <v>93</v>
      </c>
      <c r="AE3848" t="s">
        <v>45</v>
      </c>
      <c r="AF3848" t="str">
        <f>TEXT(Agricultural_Export_Analysis_Cleaned_Dataset[[#This Row],[Order_Date]],"mmm")</f>
        <v>Mar</v>
      </c>
      <c r="AG3848" t="str">
        <f>TEXT(Agricultural_Export_Analysis_Cleaned_Dataset[[#This Row],[Order_Date]],"yyyy")</f>
        <v>2025</v>
      </c>
      <c r="AH3848" t="str">
        <f>TEXT(Agricultural_Export_Analysis_Cleaned_Dataset[[#This Row],[Order_Date]],"ddd")</f>
        <v>Tue</v>
      </c>
      <c r="AI3848" t="str">
        <f>TEXT(Agricultural_Export_Analysis_Cleaned_Dataset[[#This Row],[Ship_Date]],"yyyy")</f>
        <v>2025</v>
      </c>
      <c r="AJ3848" t="str">
        <f>TEXT(Agricultural_Export_Analysis_Cleaned_Dataset[[#This Row],[Ship_Date]],"mmm")</f>
        <v>Apr</v>
      </c>
      <c r="AK3848" t="str">
        <f>TEXT(Agricultural_Export_Analysis_Cleaned_Dataset[[#This Row],[Ship_Date]],"ddd")</f>
        <v>Fri</v>
      </c>
      <c r="AL3848" t="str">
        <f>TEXT(Agricultural_Export_Analysis_Cleaned_Dataset[[#This Row],[Delivery_Date]],"yyyy")</f>
        <v>2025</v>
      </c>
      <c r="AM3848" t="str">
        <f>TEXT(Agricultural_Export_Analysis_Cleaned_Dataset[[#This Row],[Delivery_Date]],"mmm")</f>
        <v>May</v>
      </c>
      <c r="AN3848" t="str">
        <f>TEXT(Agricultural_Export_Analysis_Cleaned_Dataset[[#This Row],[Delivery_Date]],"ddd")</f>
        <v>Thu</v>
      </c>
      <c r="AO3848">
        <f>Agricultural_Export_Analysis_Cleaned_Dataset[[#This Row],[Delivery_Date]]-Agricultural_Export_Analysis_Cleaned_Dataset[[#This Row],[Ship_Date]]</f>
        <v>34</v>
      </c>
      <c r="AP3848">
        <f>Agricultural_Export_Analysis_Cleaned_Dataset[[#This Row],[Ship_Date]]-Agricultural_Export_Analysis_Cleaned_Dataset[[#This Row],[Order_Date]]</f>
        <v>10</v>
      </c>
      <c r="AQ3848" s="4" t="str">
        <f>TEXT(Agricultural_Export_Analysis_Cleaned_Dataset[[#This Row],[Order_Date]],"mmm yyyy")</f>
        <v>Mar 2025</v>
      </c>
    </row>
    <row r="3849" spans="1:43" x14ac:dyDescent="0.3">
      <c r="A3849" t="s">
        <v>7076</v>
      </c>
      <c r="B3849" t="s">
        <v>7077</v>
      </c>
      <c r="C3849" s="2">
        <v>45541</v>
      </c>
      <c r="D3849" s="2">
        <v>45545</v>
      </c>
      <c r="E3849" s="2">
        <v>45577</v>
      </c>
      <c r="F3849" t="s">
        <v>35</v>
      </c>
      <c r="G3849" t="s">
        <v>132</v>
      </c>
      <c r="H3849" t="s">
        <v>37</v>
      </c>
      <c r="I3849" t="s">
        <v>97</v>
      </c>
      <c r="J3849" t="s">
        <v>39</v>
      </c>
      <c r="K3849" s="7">
        <v>7</v>
      </c>
      <c r="L3849" t="s">
        <v>32</v>
      </c>
      <c r="M3849" t="s">
        <v>101</v>
      </c>
      <c r="N3849" t="s">
        <v>102</v>
      </c>
      <c r="O3849">
        <v>1362</v>
      </c>
      <c r="P3849" s="6">
        <v>324.2</v>
      </c>
      <c r="Q3849" s="6">
        <v>441560.4</v>
      </c>
      <c r="R3849" s="5">
        <v>0.1</v>
      </c>
      <c r="S3849" s="6">
        <v>397404.36</v>
      </c>
      <c r="T3849" s="6">
        <v>5548.82</v>
      </c>
      <c r="U3849" s="6">
        <v>233770.78</v>
      </c>
      <c r="V3849" s="6">
        <v>671.51</v>
      </c>
      <c r="W3849" s="6">
        <v>39042.339999999997</v>
      </c>
      <c r="X3849" s="6">
        <v>118370.91</v>
      </c>
      <c r="Y3849" s="5">
        <v>0.29786011909884402</v>
      </c>
      <c r="Z3849" t="s">
        <v>103</v>
      </c>
      <c r="AA3849" t="s">
        <v>104</v>
      </c>
      <c r="AB3849" t="s">
        <v>65</v>
      </c>
      <c r="AC3849" t="s">
        <v>76</v>
      </c>
      <c r="AD3849" t="s">
        <v>98</v>
      </c>
      <c r="AE3849" t="s">
        <v>58</v>
      </c>
      <c r="AF3849" t="str">
        <f>TEXT(Agricultural_Export_Analysis_Cleaned_Dataset[[#This Row],[Order_Date]],"mmm")</f>
        <v>Sep</v>
      </c>
      <c r="AG3849" t="str">
        <f>TEXT(Agricultural_Export_Analysis_Cleaned_Dataset[[#This Row],[Order_Date]],"yyyy")</f>
        <v>2024</v>
      </c>
      <c r="AH3849" t="str">
        <f>TEXT(Agricultural_Export_Analysis_Cleaned_Dataset[[#This Row],[Order_Date]],"ddd")</f>
        <v>Fri</v>
      </c>
      <c r="AI3849" t="str">
        <f>TEXT(Agricultural_Export_Analysis_Cleaned_Dataset[[#This Row],[Ship_Date]],"yyyy")</f>
        <v>2024</v>
      </c>
      <c r="AJ3849" t="str">
        <f>TEXT(Agricultural_Export_Analysis_Cleaned_Dataset[[#This Row],[Ship_Date]],"mmm")</f>
        <v>Sep</v>
      </c>
      <c r="AK3849" t="str">
        <f>TEXT(Agricultural_Export_Analysis_Cleaned_Dataset[[#This Row],[Ship_Date]],"ddd")</f>
        <v>Tue</v>
      </c>
      <c r="AL3849" t="str">
        <f>TEXT(Agricultural_Export_Analysis_Cleaned_Dataset[[#This Row],[Delivery_Date]],"yyyy")</f>
        <v>2024</v>
      </c>
      <c r="AM3849" t="str">
        <f>TEXT(Agricultural_Export_Analysis_Cleaned_Dataset[[#This Row],[Delivery_Date]],"mmm")</f>
        <v>Oct</v>
      </c>
      <c r="AN3849" t="str">
        <f>TEXT(Agricultural_Export_Analysis_Cleaned_Dataset[[#This Row],[Delivery_Date]],"ddd")</f>
        <v>Sat</v>
      </c>
      <c r="AO3849">
        <f>Agricultural_Export_Analysis_Cleaned_Dataset[[#This Row],[Delivery_Date]]-Agricultural_Export_Analysis_Cleaned_Dataset[[#This Row],[Ship_Date]]</f>
        <v>32</v>
      </c>
      <c r="AP3849">
        <f>Agricultural_Export_Analysis_Cleaned_Dataset[[#This Row],[Ship_Date]]-Agricultural_Export_Analysis_Cleaned_Dataset[[#This Row],[Order_Date]]</f>
        <v>4</v>
      </c>
      <c r="AQ3849" s="4" t="str">
        <f>TEXT(Agricultural_Export_Analysis_Cleaned_Dataset[[#This Row],[Order_Date]],"mmm yyyy")</f>
        <v>Sep 2024</v>
      </c>
    </row>
    <row r="3850" spans="1:43" x14ac:dyDescent="0.3">
      <c r="A3850" t="s">
        <v>7078</v>
      </c>
      <c r="B3850" t="s">
        <v>2240</v>
      </c>
      <c r="C3850" s="2">
        <v>45446</v>
      </c>
      <c r="D3850" s="2">
        <v>45449</v>
      </c>
      <c r="E3850" s="2">
        <v>45459</v>
      </c>
      <c r="F3850" t="s">
        <v>35</v>
      </c>
      <c r="G3850" t="s">
        <v>50</v>
      </c>
      <c r="H3850" t="s">
        <v>37</v>
      </c>
      <c r="I3850" t="s">
        <v>52</v>
      </c>
      <c r="J3850" t="s">
        <v>112</v>
      </c>
      <c r="K3850" s="7">
        <v>0</v>
      </c>
      <c r="L3850" t="s">
        <v>135</v>
      </c>
      <c r="M3850" t="s">
        <v>107</v>
      </c>
      <c r="N3850" t="s">
        <v>108</v>
      </c>
      <c r="O3850">
        <v>1702</v>
      </c>
      <c r="P3850" s="6">
        <v>147.9</v>
      </c>
      <c r="Q3850" s="6">
        <v>251725.8</v>
      </c>
      <c r="R3850" s="5">
        <v>0.05</v>
      </c>
      <c r="S3850" s="6">
        <v>239139.51</v>
      </c>
      <c r="T3850" s="6">
        <v>9634.41</v>
      </c>
      <c r="U3850" s="6">
        <v>127711.26</v>
      </c>
      <c r="V3850" s="6">
        <v>1128.46</v>
      </c>
      <c r="W3850" s="6">
        <v>16897.45</v>
      </c>
      <c r="X3850" s="6">
        <v>83767.929999999993</v>
      </c>
      <c r="Y3850" s="5">
        <v>0.35028895894283602</v>
      </c>
      <c r="Z3850" t="s">
        <v>81</v>
      </c>
      <c r="AA3850" t="s">
        <v>150</v>
      </c>
      <c r="AB3850" t="s">
        <v>56</v>
      </c>
      <c r="AC3850" t="s">
        <v>76</v>
      </c>
      <c r="AD3850" t="s">
        <v>84</v>
      </c>
      <c r="AE3850" t="s">
        <v>67</v>
      </c>
      <c r="AF3850" t="str">
        <f>TEXT(Agricultural_Export_Analysis_Cleaned_Dataset[[#This Row],[Order_Date]],"mmm")</f>
        <v>Jun</v>
      </c>
      <c r="AG3850" t="str">
        <f>TEXT(Agricultural_Export_Analysis_Cleaned_Dataset[[#This Row],[Order_Date]],"yyyy")</f>
        <v>2024</v>
      </c>
      <c r="AH3850" t="str">
        <f>TEXT(Agricultural_Export_Analysis_Cleaned_Dataset[[#This Row],[Order_Date]],"ddd")</f>
        <v>Mon</v>
      </c>
      <c r="AI3850" t="str">
        <f>TEXT(Agricultural_Export_Analysis_Cleaned_Dataset[[#This Row],[Ship_Date]],"yyyy")</f>
        <v>2024</v>
      </c>
      <c r="AJ3850" t="str">
        <f>TEXT(Agricultural_Export_Analysis_Cleaned_Dataset[[#This Row],[Ship_Date]],"mmm")</f>
        <v>Jun</v>
      </c>
      <c r="AK3850" t="str">
        <f>TEXT(Agricultural_Export_Analysis_Cleaned_Dataset[[#This Row],[Ship_Date]],"ddd")</f>
        <v>Thu</v>
      </c>
      <c r="AL3850" t="str">
        <f>TEXT(Agricultural_Export_Analysis_Cleaned_Dataset[[#This Row],[Delivery_Date]],"yyyy")</f>
        <v>2024</v>
      </c>
      <c r="AM3850" t="str">
        <f>TEXT(Agricultural_Export_Analysis_Cleaned_Dataset[[#This Row],[Delivery_Date]],"mmm")</f>
        <v>Jun</v>
      </c>
      <c r="AN3850" t="str">
        <f>TEXT(Agricultural_Export_Analysis_Cleaned_Dataset[[#This Row],[Delivery_Date]],"ddd")</f>
        <v>Sun</v>
      </c>
      <c r="AO3850">
        <f>Agricultural_Export_Analysis_Cleaned_Dataset[[#This Row],[Delivery_Date]]-Agricultural_Export_Analysis_Cleaned_Dataset[[#This Row],[Ship_Date]]</f>
        <v>10</v>
      </c>
      <c r="AP3850">
        <f>Agricultural_Export_Analysis_Cleaned_Dataset[[#This Row],[Ship_Date]]-Agricultural_Export_Analysis_Cleaned_Dataset[[#This Row],[Order_Date]]</f>
        <v>3</v>
      </c>
      <c r="AQ3850" s="4" t="str">
        <f>TEXT(Agricultural_Export_Analysis_Cleaned_Dataset[[#This Row],[Order_Date]],"mmm yyyy")</f>
        <v>Jun 2024</v>
      </c>
    </row>
    <row r="3851" spans="1:43" x14ac:dyDescent="0.3">
      <c r="A3851" t="s">
        <v>7079</v>
      </c>
      <c r="B3851" t="s">
        <v>7080</v>
      </c>
      <c r="C3851" s="2">
        <v>45316</v>
      </c>
      <c r="D3851" s="2">
        <v>45325</v>
      </c>
      <c r="E3851" s="2">
        <v>45339</v>
      </c>
      <c r="F3851" t="s">
        <v>35</v>
      </c>
      <c r="G3851" t="s">
        <v>8933</v>
      </c>
      <c r="H3851" t="s">
        <v>51</v>
      </c>
      <c r="I3851" t="s">
        <v>52</v>
      </c>
      <c r="J3851" t="s">
        <v>112</v>
      </c>
      <c r="K3851" s="7">
        <v>0</v>
      </c>
      <c r="L3851" t="s">
        <v>80</v>
      </c>
      <c r="M3851" t="s">
        <v>71</v>
      </c>
      <c r="N3851" t="s">
        <v>72</v>
      </c>
      <c r="O3851">
        <v>1281</v>
      </c>
      <c r="P3851" s="6">
        <v>398.14</v>
      </c>
      <c r="Q3851" s="6">
        <v>510017.34</v>
      </c>
      <c r="R3851" s="5">
        <v>0.05</v>
      </c>
      <c r="S3851" s="6">
        <v>484516.473</v>
      </c>
      <c r="T3851" s="6">
        <v>12572.15</v>
      </c>
      <c r="U3851" s="6">
        <v>267736.62</v>
      </c>
      <c r="V3851" s="6">
        <v>2161.4699999999998</v>
      </c>
      <c r="W3851" s="6">
        <v>51704.85</v>
      </c>
      <c r="X3851" s="6">
        <v>150341.383</v>
      </c>
      <c r="Y3851" s="5">
        <v>0.31029158218114899</v>
      </c>
      <c r="Z3851" t="s">
        <v>40</v>
      </c>
      <c r="AA3851" t="s">
        <v>64</v>
      </c>
      <c r="AB3851" t="s">
        <v>42</v>
      </c>
      <c r="AC3851" t="s">
        <v>76</v>
      </c>
      <c r="AD3851" t="s">
        <v>84</v>
      </c>
      <c r="AE3851" t="s">
        <v>45</v>
      </c>
      <c r="AF3851" t="str">
        <f>TEXT(Agricultural_Export_Analysis_Cleaned_Dataset[[#This Row],[Order_Date]],"mmm")</f>
        <v>Jan</v>
      </c>
      <c r="AG3851" t="str">
        <f>TEXT(Agricultural_Export_Analysis_Cleaned_Dataset[[#This Row],[Order_Date]],"yyyy")</f>
        <v>2024</v>
      </c>
      <c r="AH3851" t="str">
        <f>TEXT(Agricultural_Export_Analysis_Cleaned_Dataset[[#This Row],[Order_Date]],"ddd")</f>
        <v>Thu</v>
      </c>
      <c r="AI3851" t="str">
        <f>TEXT(Agricultural_Export_Analysis_Cleaned_Dataset[[#This Row],[Ship_Date]],"yyyy")</f>
        <v>2024</v>
      </c>
      <c r="AJ3851" t="str">
        <f>TEXT(Agricultural_Export_Analysis_Cleaned_Dataset[[#This Row],[Ship_Date]],"mmm")</f>
        <v>Feb</v>
      </c>
      <c r="AK3851" t="str">
        <f>TEXT(Agricultural_Export_Analysis_Cleaned_Dataset[[#This Row],[Ship_Date]],"ddd")</f>
        <v>Sat</v>
      </c>
      <c r="AL3851" t="str">
        <f>TEXT(Agricultural_Export_Analysis_Cleaned_Dataset[[#This Row],[Delivery_Date]],"yyyy")</f>
        <v>2024</v>
      </c>
      <c r="AM3851" t="str">
        <f>TEXT(Agricultural_Export_Analysis_Cleaned_Dataset[[#This Row],[Delivery_Date]],"mmm")</f>
        <v>Feb</v>
      </c>
      <c r="AN3851" t="str">
        <f>TEXT(Agricultural_Export_Analysis_Cleaned_Dataset[[#This Row],[Delivery_Date]],"ddd")</f>
        <v>Sat</v>
      </c>
      <c r="AO3851">
        <f>Agricultural_Export_Analysis_Cleaned_Dataset[[#This Row],[Delivery_Date]]-Agricultural_Export_Analysis_Cleaned_Dataset[[#This Row],[Ship_Date]]</f>
        <v>14</v>
      </c>
      <c r="AP3851">
        <f>Agricultural_Export_Analysis_Cleaned_Dataset[[#This Row],[Ship_Date]]-Agricultural_Export_Analysis_Cleaned_Dataset[[#This Row],[Order_Date]]</f>
        <v>9</v>
      </c>
      <c r="AQ3851" s="4" t="str">
        <f>TEXT(Agricultural_Export_Analysis_Cleaned_Dataset[[#This Row],[Order_Date]],"mmm yyyy")</f>
        <v>Jan 2024</v>
      </c>
    </row>
    <row r="3852" spans="1:43" x14ac:dyDescent="0.3">
      <c r="A3852" t="s">
        <v>7081</v>
      </c>
      <c r="B3852" t="s">
        <v>5268</v>
      </c>
      <c r="C3852" s="2">
        <v>45434</v>
      </c>
      <c r="D3852" s="2">
        <v>45439</v>
      </c>
      <c r="E3852" s="2">
        <v>45469</v>
      </c>
      <c r="F3852" t="s">
        <v>35</v>
      </c>
      <c r="G3852" t="s">
        <v>8932</v>
      </c>
      <c r="H3852" t="s">
        <v>51</v>
      </c>
      <c r="I3852" t="s">
        <v>97</v>
      </c>
      <c r="J3852" t="s">
        <v>39</v>
      </c>
      <c r="K3852" s="7">
        <v>4</v>
      </c>
      <c r="L3852" t="s">
        <v>87</v>
      </c>
      <c r="M3852" t="s">
        <v>130</v>
      </c>
      <c r="N3852" t="s">
        <v>131</v>
      </c>
      <c r="O3852">
        <v>586</v>
      </c>
      <c r="P3852" s="6">
        <v>256.23</v>
      </c>
      <c r="Q3852" s="6">
        <v>150150.78</v>
      </c>
      <c r="R3852" s="5">
        <v>0</v>
      </c>
      <c r="S3852" s="6">
        <v>150150.78</v>
      </c>
      <c r="T3852" s="6">
        <v>4146.76</v>
      </c>
      <c r="U3852" s="6">
        <v>109292.5</v>
      </c>
      <c r="V3852" s="6">
        <v>2038.1</v>
      </c>
      <c r="W3852" s="6">
        <v>7989.63</v>
      </c>
      <c r="X3852" s="6">
        <v>26683.79</v>
      </c>
      <c r="Y3852" s="5">
        <v>0.17771329592826601</v>
      </c>
      <c r="Z3852" t="s">
        <v>81</v>
      </c>
      <c r="AA3852" t="s">
        <v>82</v>
      </c>
      <c r="AB3852" t="s">
        <v>83</v>
      </c>
      <c r="AC3852" t="s">
        <v>76</v>
      </c>
      <c r="AD3852" t="s">
        <v>123</v>
      </c>
      <c r="AE3852" t="s">
        <v>67</v>
      </c>
      <c r="AF3852" t="str">
        <f>TEXT(Agricultural_Export_Analysis_Cleaned_Dataset[[#This Row],[Order_Date]],"mmm")</f>
        <v>May</v>
      </c>
      <c r="AG3852" t="str">
        <f>TEXT(Agricultural_Export_Analysis_Cleaned_Dataset[[#This Row],[Order_Date]],"yyyy")</f>
        <v>2024</v>
      </c>
      <c r="AH3852" t="str">
        <f>TEXT(Agricultural_Export_Analysis_Cleaned_Dataset[[#This Row],[Order_Date]],"ddd")</f>
        <v>Wed</v>
      </c>
      <c r="AI3852" t="str">
        <f>TEXT(Agricultural_Export_Analysis_Cleaned_Dataset[[#This Row],[Ship_Date]],"yyyy")</f>
        <v>2024</v>
      </c>
      <c r="AJ3852" t="str">
        <f>TEXT(Agricultural_Export_Analysis_Cleaned_Dataset[[#This Row],[Ship_Date]],"mmm")</f>
        <v>May</v>
      </c>
      <c r="AK3852" t="str">
        <f>TEXT(Agricultural_Export_Analysis_Cleaned_Dataset[[#This Row],[Ship_Date]],"ddd")</f>
        <v>Mon</v>
      </c>
      <c r="AL3852" t="str">
        <f>TEXT(Agricultural_Export_Analysis_Cleaned_Dataset[[#This Row],[Delivery_Date]],"yyyy")</f>
        <v>2024</v>
      </c>
      <c r="AM3852" t="str">
        <f>TEXT(Agricultural_Export_Analysis_Cleaned_Dataset[[#This Row],[Delivery_Date]],"mmm")</f>
        <v>Jun</v>
      </c>
      <c r="AN3852" t="str">
        <f>TEXT(Agricultural_Export_Analysis_Cleaned_Dataset[[#This Row],[Delivery_Date]],"ddd")</f>
        <v>Wed</v>
      </c>
      <c r="AO3852">
        <f>Agricultural_Export_Analysis_Cleaned_Dataset[[#This Row],[Delivery_Date]]-Agricultural_Export_Analysis_Cleaned_Dataset[[#This Row],[Ship_Date]]</f>
        <v>30</v>
      </c>
      <c r="AP3852">
        <f>Agricultural_Export_Analysis_Cleaned_Dataset[[#This Row],[Ship_Date]]-Agricultural_Export_Analysis_Cleaned_Dataset[[#This Row],[Order_Date]]</f>
        <v>5</v>
      </c>
      <c r="AQ3852" s="4" t="str">
        <f>TEXT(Agricultural_Export_Analysis_Cleaned_Dataset[[#This Row],[Order_Date]],"mmm yyyy")</f>
        <v>May 2024</v>
      </c>
    </row>
    <row r="3853" spans="1:43" x14ac:dyDescent="0.3">
      <c r="A3853" t="s">
        <v>7082</v>
      </c>
      <c r="B3853" t="s">
        <v>7083</v>
      </c>
      <c r="C3853" s="2">
        <v>45648</v>
      </c>
      <c r="D3853" s="2">
        <v>45651</v>
      </c>
      <c r="E3853" s="2">
        <v>45664</v>
      </c>
      <c r="F3853" t="s">
        <v>35</v>
      </c>
      <c r="G3853" t="s">
        <v>203</v>
      </c>
      <c r="H3853" t="s">
        <v>51</v>
      </c>
      <c r="I3853" t="s">
        <v>52</v>
      </c>
      <c r="J3853" t="s">
        <v>112</v>
      </c>
      <c r="K3853" s="7">
        <v>7</v>
      </c>
      <c r="L3853" t="s">
        <v>80</v>
      </c>
      <c r="M3853" t="s">
        <v>159</v>
      </c>
      <c r="N3853" t="s">
        <v>160</v>
      </c>
      <c r="O3853">
        <v>1214</v>
      </c>
      <c r="P3853" s="6">
        <v>158.71</v>
      </c>
      <c r="Q3853" s="6">
        <v>192673.94</v>
      </c>
      <c r="R3853" s="5">
        <v>0.15</v>
      </c>
      <c r="S3853" s="6">
        <v>163772.84899999999</v>
      </c>
      <c r="T3853" s="6">
        <v>8591.35</v>
      </c>
      <c r="U3853" s="6">
        <v>89709.92</v>
      </c>
      <c r="V3853" s="6">
        <v>176.81</v>
      </c>
      <c r="W3853" s="6">
        <v>17890.669999999998</v>
      </c>
      <c r="X3853" s="6">
        <v>47404.099000000002</v>
      </c>
      <c r="Y3853" s="5">
        <v>0.28945029221540902</v>
      </c>
      <c r="Z3853" t="s">
        <v>54</v>
      </c>
      <c r="AA3853" t="s">
        <v>55</v>
      </c>
      <c r="AB3853" t="s">
        <v>83</v>
      </c>
      <c r="AC3853" t="s">
        <v>43</v>
      </c>
      <c r="AD3853" t="s">
        <v>44</v>
      </c>
      <c r="AE3853" t="s">
        <v>67</v>
      </c>
      <c r="AF3853" t="str">
        <f>TEXT(Agricultural_Export_Analysis_Cleaned_Dataset[[#This Row],[Order_Date]],"mmm")</f>
        <v>Dec</v>
      </c>
      <c r="AG3853" t="str">
        <f>TEXT(Agricultural_Export_Analysis_Cleaned_Dataset[[#This Row],[Order_Date]],"yyyy")</f>
        <v>2024</v>
      </c>
      <c r="AH3853" t="str">
        <f>TEXT(Agricultural_Export_Analysis_Cleaned_Dataset[[#This Row],[Order_Date]],"ddd")</f>
        <v>Sun</v>
      </c>
      <c r="AI3853" t="str">
        <f>TEXT(Agricultural_Export_Analysis_Cleaned_Dataset[[#This Row],[Ship_Date]],"yyyy")</f>
        <v>2024</v>
      </c>
      <c r="AJ3853" t="str">
        <f>TEXT(Agricultural_Export_Analysis_Cleaned_Dataset[[#This Row],[Ship_Date]],"mmm")</f>
        <v>Dec</v>
      </c>
      <c r="AK3853" t="str">
        <f>TEXT(Agricultural_Export_Analysis_Cleaned_Dataset[[#This Row],[Ship_Date]],"ddd")</f>
        <v>Wed</v>
      </c>
      <c r="AL3853" t="str">
        <f>TEXT(Agricultural_Export_Analysis_Cleaned_Dataset[[#This Row],[Delivery_Date]],"yyyy")</f>
        <v>2025</v>
      </c>
      <c r="AM3853" t="str">
        <f>TEXT(Agricultural_Export_Analysis_Cleaned_Dataset[[#This Row],[Delivery_Date]],"mmm")</f>
        <v>Jan</v>
      </c>
      <c r="AN3853" t="str">
        <f>TEXT(Agricultural_Export_Analysis_Cleaned_Dataset[[#This Row],[Delivery_Date]],"ddd")</f>
        <v>Tue</v>
      </c>
      <c r="AO3853">
        <f>Agricultural_Export_Analysis_Cleaned_Dataset[[#This Row],[Delivery_Date]]-Agricultural_Export_Analysis_Cleaned_Dataset[[#This Row],[Ship_Date]]</f>
        <v>13</v>
      </c>
      <c r="AP3853">
        <f>Agricultural_Export_Analysis_Cleaned_Dataset[[#This Row],[Ship_Date]]-Agricultural_Export_Analysis_Cleaned_Dataset[[#This Row],[Order_Date]]</f>
        <v>3</v>
      </c>
      <c r="AQ3853" s="4" t="str">
        <f>TEXT(Agricultural_Export_Analysis_Cleaned_Dataset[[#This Row],[Order_Date]],"mmm yyyy")</f>
        <v>Dec 2024</v>
      </c>
    </row>
    <row r="3854" spans="1:43" x14ac:dyDescent="0.3">
      <c r="A3854" t="s">
        <v>7084</v>
      </c>
      <c r="B3854" t="s">
        <v>7085</v>
      </c>
      <c r="C3854" s="2">
        <v>45884</v>
      </c>
      <c r="D3854" s="2">
        <v>45893</v>
      </c>
      <c r="E3854" s="2">
        <v>45915</v>
      </c>
      <c r="F3854" t="s">
        <v>35</v>
      </c>
      <c r="G3854" t="s">
        <v>132</v>
      </c>
      <c r="H3854" t="s">
        <v>74</v>
      </c>
      <c r="I3854" t="s">
        <v>91</v>
      </c>
      <c r="J3854" t="s">
        <v>53</v>
      </c>
      <c r="K3854" s="7">
        <v>0</v>
      </c>
      <c r="L3854" t="s">
        <v>80</v>
      </c>
      <c r="M3854" t="s">
        <v>88</v>
      </c>
      <c r="N3854" t="s">
        <v>89</v>
      </c>
      <c r="O3854">
        <v>103</v>
      </c>
      <c r="P3854" s="6">
        <v>152.83000000000001</v>
      </c>
      <c r="Q3854" s="6">
        <v>15741.49</v>
      </c>
      <c r="R3854" s="5">
        <v>0.1</v>
      </c>
      <c r="S3854" s="6">
        <v>14167.341</v>
      </c>
      <c r="T3854" s="6">
        <v>11775.07</v>
      </c>
      <c r="U3854" s="6">
        <v>8023.07</v>
      </c>
      <c r="V3854" s="6">
        <v>2678.87</v>
      </c>
      <c r="W3854" s="6">
        <v>771.85</v>
      </c>
      <c r="X3854" s="6">
        <v>-9081.5190000000002</v>
      </c>
      <c r="Y3854" s="5">
        <v>-0.64101788754855205</v>
      </c>
      <c r="Z3854" t="s">
        <v>103</v>
      </c>
      <c r="AA3854" t="s">
        <v>177</v>
      </c>
      <c r="AB3854" t="s">
        <v>42</v>
      </c>
      <c r="AC3854" t="s">
        <v>66</v>
      </c>
      <c r="AD3854" t="s">
        <v>123</v>
      </c>
      <c r="AE3854" t="s">
        <v>45</v>
      </c>
      <c r="AF3854" t="str">
        <f>TEXT(Agricultural_Export_Analysis_Cleaned_Dataset[[#This Row],[Order_Date]],"mmm")</f>
        <v>Aug</v>
      </c>
      <c r="AG3854" t="str">
        <f>TEXT(Agricultural_Export_Analysis_Cleaned_Dataset[[#This Row],[Order_Date]],"yyyy")</f>
        <v>2025</v>
      </c>
      <c r="AH3854" t="str">
        <f>TEXT(Agricultural_Export_Analysis_Cleaned_Dataset[[#This Row],[Order_Date]],"ddd")</f>
        <v>Fri</v>
      </c>
      <c r="AI3854" t="str">
        <f>TEXT(Agricultural_Export_Analysis_Cleaned_Dataset[[#This Row],[Ship_Date]],"yyyy")</f>
        <v>2025</v>
      </c>
      <c r="AJ3854" t="str">
        <f>TEXT(Agricultural_Export_Analysis_Cleaned_Dataset[[#This Row],[Ship_Date]],"mmm")</f>
        <v>Aug</v>
      </c>
      <c r="AK3854" t="str">
        <f>TEXT(Agricultural_Export_Analysis_Cleaned_Dataset[[#This Row],[Ship_Date]],"ddd")</f>
        <v>Sun</v>
      </c>
      <c r="AL3854" t="str">
        <f>TEXT(Agricultural_Export_Analysis_Cleaned_Dataset[[#This Row],[Delivery_Date]],"yyyy")</f>
        <v>2025</v>
      </c>
      <c r="AM3854" t="str">
        <f>TEXT(Agricultural_Export_Analysis_Cleaned_Dataset[[#This Row],[Delivery_Date]],"mmm")</f>
        <v>Sep</v>
      </c>
      <c r="AN3854" t="str">
        <f>TEXT(Agricultural_Export_Analysis_Cleaned_Dataset[[#This Row],[Delivery_Date]],"ddd")</f>
        <v>Mon</v>
      </c>
      <c r="AO3854">
        <f>Agricultural_Export_Analysis_Cleaned_Dataset[[#This Row],[Delivery_Date]]-Agricultural_Export_Analysis_Cleaned_Dataset[[#This Row],[Ship_Date]]</f>
        <v>22</v>
      </c>
      <c r="AP3854">
        <f>Agricultural_Export_Analysis_Cleaned_Dataset[[#This Row],[Ship_Date]]-Agricultural_Export_Analysis_Cleaned_Dataset[[#This Row],[Order_Date]]</f>
        <v>9</v>
      </c>
      <c r="AQ3854" s="4" t="str">
        <f>TEXT(Agricultural_Export_Analysis_Cleaned_Dataset[[#This Row],[Order_Date]],"mmm yyyy")</f>
        <v>Aug 2025</v>
      </c>
    </row>
    <row r="3855" spans="1:43" x14ac:dyDescent="0.3">
      <c r="A3855" t="s">
        <v>7086</v>
      </c>
      <c r="B3855" t="s">
        <v>7087</v>
      </c>
      <c r="C3855" s="2">
        <v>45394</v>
      </c>
      <c r="D3855" s="2">
        <v>45401</v>
      </c>
      <c r="E3855" s="2">
        <v>45419</v>
      </c>
      <c r="F3855" t="s">
        <v>35</v>
      </c>
      <c r="G3855" t="s">
        <v>132</v>
      </c>
      <c r="H3855" t="s">
        <v>37</v>
      </c>
      <c r="I3855" t="s">
        <v>91</v>
      </c>
      <c r="J3855" t="s">
        <v>112</v>
      </c>
      <c r="K3855" s="7">
        <v>0</v>
      </c>
      <c r="L3855" t="s">
        <v>135</v>
      </c>
      <c r="M3855" t="s">
        <v>71</v>
      </c>
      <c r="N3855" t="s">
        <v>72</v>
      </c>
      <c r="O3855">
        <v>233</v>
      </c>
      <c r="P3855" s="6">
        <v>437.46</v>
      </c>
      <c r="Q3855" s="6">
        <v>101928.18</v>
      </c>
      <c r="R3855" s="5">
        <v>0.05</v>
      </c>
      <c r="S3855" s="6">
        <v>96831.770999999993</v>
      </c>
      <c r="T3855" s="6">
        <v>4267.8900000000003</v>
      </c>
      <c r="U3855" s="6">
        <v>69800.3</v>
      </c>
      <c r="V3855" s="6">
        <v>1585.46</v>
      </c>
      <c r="W3855" s="6">
        <v>8236.17</v>
      </c>
      <c r="X3855" s="6">
        <v>12941.950999999999</v>
      </c>
      <c r="Y3855" s="5">
        <v>0.13365397396274001</v>
      </c>
      <c r="Z3855" t="s">
        <v>81</v>
      </c>
      <c r="AA3855" t="s">
        <v>165</v>
      </c>
      <c r="AB3855" t="s">
        <v>83</v>
      </c>
      <c r="AC3855" t="s">
        <v>76</v>
      </c>
      <c r="AD3855" t="s">
        <v>57</v>
      </c>
      <c r="AE3855" t="s">
        <v>45</v>
      </c>
      <c r="AF3855" t="str">
        <f>TEXT(Agricultural_Export_Analysis_Cleaned_Dataset[[#This Row],[Order_Date]],"mmm")</f>
        <v>Apr</v>
      </c>
      <c r="AG3855" t="str">
        <f>TEXT(Agricultural_Export_Analysis_Cleaned_Dataset[[#This Row],[Order_Date]],"yyyy")</f>
        <v>2024</v>
      </c>
      <c r="AH3855" t="str">
        <f>TEXT(Agricultural_Export_Analysis_Cleaned_Dataset[[#This Row],[Order_Date]],"ddd")</f>
        <v>Fri</v>
      </c>
      <c r="AI3855" t="str">
        <f>TEXT(Agricultural_Export_Analysis_Cleaned_Dataset[[#This Row],[Ship_Date]],"yyyy")</f>
        <v>2024</v>
      </c>
      <c r="AJ3855" t="str">
        <f>TEXT(Agricultural_Export_Analysis_Cleaned_Dataset[[#This Row],[Ship_Date]],"mmm")</f>
        <v>Apr</v>
      </c>
      <c r="AK3855" t="str">
        <f>TEXT(Agricultural_Export_Analysis_Cleaned_Dataset[[#This Row],[Ship_Date]],"ddd")</f>
        <v>Fri</v>
      </c>
      <c r="AL3855" t="str">
        <f>TEXT(Agricultural_Export_Analysis_Cleaned_Dataset[[#This Row],[Delivery_Date]],"yyyy")</f>
        <v>2024</v>
      </c>
      <c r="AM3855" t="str">
        <f>TEXT(Agricultural_Export_Analysis_Cleaned_Dataset[[#This Row],[Delivery_Date]],"mmm")</f>
        <v>May</v>
      </c>
      <c r="AN3855" t="str">
        <f>TEXT(Agricultural_Export_Analysis_Cleaned_Dataset[[#This Row],[Delivery_Date]],"ddd")</f>
        <v>Tue</v>
      </c>
      <c r="AO3855">
        <f>Agricultural_Export_Analysis_Cleaned_Dataset[[#This Row],[Delivery_Date]]-Agricultural_Export_Analysis_Cleaned_Dataset[[#This Row],[Ship_Date]]</f>
        <v>18</v>
      </c>
      <c r="AP3855">
        <f>Agricultural_Export_Analysis_Cleaned_Dataset[[#This Row],[Ship_Date]]-Agricultural_Export_Analysis_Cleaned_Dataset[[#This Row],[Order_Date]]</f>
        <v>7</v>
      </c>
      <c r="AQ3855" s="4" t="str">
        <f>TEXT(Agricultural_Export_Analysis_Cleaned_Dataset[[#This Row],[Order_Date]],"mmm yyyy")</f>
        <v>Apr 2024</v>
      </c>
    </row>
    <row r="3856" spans="1:43" x14ac:dyDescent="0.3">
      <c r="A3856" t="s">
        <v>7088</v>
      </c>
      <c r="B3856" t="s">
        <v>7089</v>
      </c>
      <c r="C3856" s="2">
        <v>45570</v>
      </c>
      <c r="D3856" s="2">
        <v>45577</v>
      </c>
      <c r="E3856" s="2">
        <v>45601</v>
      </c>
      <c r="F3856" t="s">
        <v>35</v>
      </c>
      <c r="G3856" t="s">
        <v>132</v>
      </c>
      <c r="H3856" t="s">
        <v>51</v>
      </c>
      <c r="I3856" t="s">
        <v>118</v>
      </c>
      <c r="J3856" t="s">
        <v>39</v>
      </c>
      <c r="K3856" s="7">
        <v>7</v>
      </c>
      <c r="L3856" t="s">
        <v>87</v>
      </c>
      <c r="M3856" t="s">
        <v>140</v>
      </c>
      <c r="N3856" t="s">
        <v>49</v>
      </c>
      <c r="O3856">
        <v>1204</v>
      </c>
      <c r="P3856" s="6">
        <v>294.14999999999998</v>
      </c>
      <c r="Q3856" s="6">
        <v>354156.6</v>
      </c>
      <c r="R3856" s="5">
        <v>0.05</v>
      </c>
      <c r="S3856" s="6">
        <v>336448.77</v>
      </c>
      <c r="T3856" s="6">
        <v>14986.01</v>
      </c>
      <c r="U3856" s="6">
        <v>166166.81</v>
      </c>
      <c r="V3856" s="6">
        <v>286.56</v>
      </c>
      <c r="W3856" s="6">
        <v>22271.07</v>
      </c>
      <c r="X3856" s="6">
        <v>132738.32</v>
      </c>
      <c r="Y3856" s="5">
        <v>0.394527582906604</v>
      </c>
      <c r="Z3856" t="s">
        <v>54</v>
      </c>
      <c r="AA3856" t="s">
        <v>75</v>
      </c>
      <c r="AB3856" t="s">
        <v>42</v>
      </c>
      <c r="AC3856" t="s">
        <v>43</v>
      </c>
      <c r="AD3856" t="s">
        <v>84</v>
      </c>
      <c r="AE3856" t="s">
        <v>45</v>
      </c>
      <c r="AF3856" t="str">
        <f>TEXT(Agricultural_Export_Analysis_Cleaned_Dataset[[#This Row],[Order_Date]],"mmm")</f>
        <v>Oct</v>
      </c>
      <c r="AG3856" t="str">
        <f>TEXT(Agricultural_Export_Analysis_Cleaned_Dataset[[#This Row],[Order_Date]],"yyyy")</f>
        <v>2024</v>
      </c>
      <c r="AH3856" t="str">
        <f>TEXT(Agricultural_Export_Analysis_Cleaned_Dataset[[#This Row],[Order_Date]],"ddd")</f>
        <v>Sat</v>
      </c>
      <c r="AI3856" t="str">
        <f>TEXT(Agricultural_Export_Analysis_Cleaned_Dataset[[#This Row],[Ship_Date]],"yyyy")</f>
        <v>2024</v>
      </c>
      <c r="AJ3856" t="str">
        <f>TEXT(Agricultural_Export_Analysis_Cleaned_Dataset[[#This Row],[Ship_Date]],"mmm")</f>
        <v>Oct</v>
      </c>
      <c r="AK3856" t="str">
        <f>TEXT(Agricultural_Export_Analysis_Cleaned_Dataset[[#This Row],[Ship_Date]],"ddd")</f>
        <v>Sat</v>
      </c>
      <c r="AL3856" t="str">
        <f>TEXT(Agricultural_Export_Analysis_Cleaned_Dataset[[#This Row],[Delivery_Date]],"yyyy")</f>
        <v>2024</v>
      </c>
      <c r="AM3856" t="str">
        <f>TEXT(Agricultural_Export_Analysis_Cleaned_Dataset[[#This Row],[Delivery_Date]],"mmm")</f>
        <v>Nov</v>
      </c>
      <c r="AN3856" t="str">
        <f>TEXT(Agricultural_Export_Analysis_Cleaned_Dataset[[#This Row],[Delivery_Date]],"ddd")</f>
        <v>Tue</v>
      </c>
      <c r="AO3856">
        <f>Agricultural_Export_Analysis_Cleaned_Dataset[[#This Row],[Delivery_Date]]-Agricultural_Export_Analysis_Cleaned_Dataset[[#This Row],[Ship_Date]]</f>
        <v>24</v>
      </c>
      <c r="AP3856">
        <f>Agricultural_Export_Analysis_Cleaned_Dataset[[#This Row],[Ship_Date]]-Agricultural_Export_Analysis_Cleaned_Dataset[[#This Row],[Order_Date]]</f>
        <v>7</v>
      </c>
      <c r="AQ3856" s="4" t="str">
        <f>TEXT(Agricultural_Export_Analysis_Cleaned_Dataset[[#This Row],[Order_Date]],"mmm yyyy")</f>
        <v>Oct 2024</v>
      </c>
    </row>
    <row r="3857" spans="1:43" x14ac:dyDescent="0.3">
      <c r="A3857" t="s">
        <v>7090</v>
      </c>
      <c r="B3857" t="s">
        <v>1500</v>
      </c>
      <c r="C3857" s="2">
        <v>45869</v>
      </c>
      <c r="D3857" s="2">
        <v>45871</v>
      </c>
      <c r="E3857" s="2">
        <v>45880</v>
      </c>
      <c r="F3857" t="s">
        <v>35</v>
      </c>
      <c r="G3857" t="s">
        <v>8932</v>
      </c>
      <c r="H3857" t="s">
        <v>74</v>
      </c>
      <c r="I3857" t="s">
        <v>91</v>
      </c>
      <c r="J3857" t="s">
        <v>39</v>
      </c>
      <c r="K3857" s="7">
        <v>0</v>
      </c>
      <c r="L3857" t="s">
        <v>87</v>
      </c>
      <c r="M3857" t="s">
        <v>159</v>
      </c>
      <c r="N3857" t="s">
        <v>160</v>
      </c>
      <c r="O3857">
        <v>237</v>
      </c>
      <c r="P3857" s="6">
        <v>407.43</v>
      </c>
      <c r="Q3857" s="6">
        <v>96560.91</v>
      </c>
      <c r="R3857" s="5">
        <v>0.15</v>
      </c>
      <c r="S3857" s="6">
        <v>82076.773499999996</v>
      </c>
      <c r="T3857" s="6">
        <v>6490.07</v>
      </c>
      <c r="U3857" s="6">
        <v>61036.63</v>
      </c>
      <c r="V3857" s="6">
        <v>1657.77</v>
      </c>
      <c r="W3857" s="6">
        <v>3457.4</v>
      </c>
      <c r="X3857" s="6">
        <v>9434.9035000000003</v>
      </c>
      <c r="Y3857" s="5">
        <v>0.11495217340628</v>
      </c>
      <c r="Z3857" t="s">
        <v>103</v>
      </c>
      <c r="AA3857" t="s">
        <v>119</v>
      </c>
      <c r="AB3857" t="s">
        <v>42</v>
      </c>
      <c r="AC3857" t="s">
        <v>43</v>
      </c>
      <c r="AD3857" t="s">
        <v>93</v>
      </c>
      <c r="AE3857" t="s">
        <v>45</v>
      </c>
      <c r="AF3857" t="str">
        <f>TEXT(Agricultural_Export_Analysis_Cleaned_Dataset[[#This Row],[Order_Date]],"mmm")</f>
        <v>Jul</v>
      </c>
      <c r="AG3857" t="str">
        <f>TEXT(Agricultural_Export_Analysis_Cleaned_Dataset[[#This Row],[Order_Date]],"yyyy")</f>
        <v>2025</v>
      </c>
      <c r="AH3857" t="str">
        <f>TEXT(Agricultural_Export_Analysis_Cleaned_Dataset[[#This Row],[Order_Date]],"ddd")</f>
        <v>Thu</v>
      </c>
      <c r="AI3857" t="str">
        <f>TEXT(Agricultural_Export_Analysis_Cleaned_Dataset[[#This Row],[Ship_Date]],"yyyy")</f>
        <v>2025</v>
      </c>
      <c r="AJ3857" t="str">
        <f>TEXT(Agricultural_Export_Analysis_Cleaned_Dataset[[#This Row],[Ship_Date]],"mmm")</f>
        <v>Aug</v>
      </c>
      <c r="AK3857" t="str">
        <f>TEXT(Agricultural_Export_Analysis_Cleaned_Dataset[[#This Row],[Ship_Date]],"ddd")</f>
        <v>Sat</v>
      </c>
      <c r="AL3857" t="str">
        <f>TEXT(Agricultural_Export_Analysis_Cleaned_Dataset[[#This Row],[Delivery_Date]],"yyyy")</f>
        <v>2025</v>
      </c>
      <c r="AM3857" t="str">
        <f>TEXT(Agricultural_Export_Analysis_Cleaned_Dataset[[#This Row],[Delivery_Date]],"mmm")</f>
        <v>Aug</v>
      </c>
      <c r="AN3857" t="str">
        <f>TEXT(Agricultural_Export_Analysis_Cleaned_Dataset[[#This Row],[Delivery_Date]],"ddd")</f>
        <v>Mon</v>
      </c>
      <c r="AO3857">
        <f>Agricultural_Export_Analysis_Cleaned_Dataset[[#This Row],[Delivery_Date]]-Agricultural_Export_Analysis_Cleaned_Dataset[[#This Row],[Ship_Date]]</f>
        <v>9</v>
      </c>
      <c r="AP3857">
        <f>Agricultural_Export_Analysis_Cleaned_Dataset[[#This Row],[Ship_Date]]-Agricultural_Export_Analysis_Cleaned_Dataset[[#This Row],[Order_Date]]</f>
        <v>2</v>
      </c>
      <c r="AQ3857" s="4" t="str">
        <f>TEXT(Agricultural_Export_Analysis_Cleaned_Dataset[[#This Row],[Order_Date]],"mmm yyyy")</f>
        <v>Jul 2025</v>
      </c>
    </row>
    <row r="3858" spans="1:43" x14ac:dyDescent="0.3">
      <c r="A3858" t="s">
        <v>7091</v>
      </c>
      <c r="B3858" t="s">
        <v>7092</v>
      </c>
      <c r="C3858" s="2">
        <v>45916</v>
      </c>
      <c r="D3858" s="2">
        <v>45917</v>
      </c>
      <c r="E3858" s="2">
        <v>45943</v>
      </c>
      <c r="F3858" t="s">
        <v>35</v>
      </c>
      <c r="G3858" t="s">
        <v>8933</v>
      </c>
      <c r="H3858" t="s">
        <v>51</v>
      </c>
      <c r="I3858" t="s">
        <v>97</v>
      </c>
      <c r="J3858" t="s">
        <v>63</v>
      </c>
      <c r="K3858" s="7">
        <v>7</v>
      </c>
      <c r="L3858" t="s">
        <v>135</v>
      </c>
      <c r="M3858" t="s">
        <v>88</v>
      </c>
      <c r="N3858" t="s">
        <v>89</v>
      </c>
      <c r="O3858">
        <v>1765</v>
      </c>
      <c r="P3858" s="6">
        <v>221.41</v>
      </c>
      <c r="Q3858" s="6">
        <v>390788.65</v>
      </c>
      <c r="R3858" s="5">
        <v>0</v>
      </c>
      <c r="S3858" s="6">
        <v>390788.65</v>
      </c>
      <c r="T3858" s="6">
        <v>10182.85</v>
      </c>
      <c r="U3858" s="6">
        <v>180806.7</v>
      </c>
      <c r="V3858" s="6">
        <v>2998.13</v>
      </c>
      <c r="W3858" s="6">
        <v>17551.330000000002</v>
      </c>
      <c r="X3858" s="6">
        <v>179249.64</v>
      </c>
      <c r="Y3858" s="5">
        <v>0.45868691426938801</v>
      </c>
      <c r="Z3858" t="s">
        <v>103</v>
      </c>
      <c r="AA3858" t="s">
        <v>104</v>
      </c>
      <c r="AB3858" t="s">
        <v>65</v>
      </c>
      <c r="AC3858" t="s">
        <v>43</v>
      </c>
      <c r="AD3858" t="s">
        <v>44</v>
      </c>
      <c r="AE3858" t="s">
        <v>67</v>
      </c>
      <c r="AF3858" t="str">
        <f>TEXT(Agricultural_Export_Analysis_Cleaned_Dataset[[#This Row],[Order_Date]],"mmm")</f>
        <v>Sep</v>
      </c>
      <c r="AG3858" t="str">
        <f>TEXT(Agricultural_Export_Analysis_Cleaned_Dataset[[#This Row],[Order_Date]],"yyyy")</f>
        <v>2025</v>
      </c>
      <c r="AH3858" t="str">
        <f>TEXT(Agricultural_Export_Analysis_Cleaned_Dataset[[#This Row],[Order_Date]],"ddd")</f>
        <v>Tue</v>
      </c>
      <c r="AI3858" t="str">
        <f>TEXT(Agricultural_Export_Analysis_Cleaned_Dataset[[#This Row],[Ship_Date]],"yyyy")</f>
        <v>2025</v>
      </c>
      <c r="AJ3858" t="str">
        <f>TEXT(Agricultural_Export_Analysis_Cleaned_Dataset[[#This Row],[Ship_Date]],"mmm")</f>
        <v>Sep</v>
      </c>
      <c r="AK3858" t="str">
        <f>TEXT(Agricultural_Export_Analysis_Cleaned_Dataset[[#This Row],[Ship_Date]],"ddd")</f>
        <v>Wed</v>
      </c>
      <c r="AL3858" t="str">
        <f>TEXT(Agricultural_Export_Analysis_Cleaned_Dataset[[#This Row],[Delivery_Date]],"yyyy")</f>
        <v>2025</v>
      </c>
      <c r="AM3858" t="str">
        <f>TEXT(Agricultural_Export_Analysis_Cleaned_Dataset[[#This Row],[Delivery_Date]],"mmm")</f>
        <v>Oct</v>
      </c>
      <c r="AN3858" t="str">
        <f>TEXT(Agricultural_Export_Analysis_Cleaned_Dataset[[#This Row],[Delivery_Date]],"ddd")</f>
        <v>Mon</v>
      </c>
      <c r="AO3858">
        <f>Agricultural_Export_Analysis_Cleaned_Dataset[[#This Row],[Delivery_Date]]-Agricultural_Export_Analysis_Cleaned_Dataset[[#This Row],[Ship_Date]]</f>
        <v>26</v>
      </c>
      <c r="AP3858">
        <f>Agricultural_Export_Analysis_Cleaned_Dataset[[#This Row],[Ship_Date]]-Agricultural_Export_Analysis_Cleaned_Dataset[[#This Row],[Order_Date]]</f>
        <v>1</v>
      </c>
      <c r="AQ3858" s="4" t="str">
        <f>TEXT(Agricultural_Export_Analysis_Cleaned_Dataset[[#This Row],[Order_Date]],"mmm yyyy")</f>
        <v>Sep 2025</v>
      </c>
    </row>
    <row r="3859" spans="1:43" x14ac:dyDescent="0.3">
      <c r="A3859" t="s">
        <v>7093</v>
      </c>
      <c r="B3859" t="s">
        <v>3736</v>
      </c>
      <c r="C3859" s="2">
        <v>45654</v>
      </c>
      <c r="D3859" s="2">
        <v>45661</v>
      </c>
      <c r="E3859" s="2">
        <v>45683</v>
      </c>
      <c r="F3859" t="s">
        <v>35</v>
      </c>
      <c r="G3859" t="s">
        <v>50</v>
      </c>
      <c r="H3859" t="s">
        <v>74</v>
      </c>
      <c r="I3859" t="s">
        <v>118</v>
      </c>
      <c r="J3859" t="s">
        <v>39</v>
      </c>
      <c r="K3859" s="7">
        <v>2</v>
      </c>
      <c r="L3859" t="s">
        <v>32</v>
      </c>
      <c r="M3859" t="s">
        <v>71</v>
      </c>
      <c r="N3859" t="s">
        <v>72</v>
      </c>
      <c r="O3859">
        <v>308</v>
      </c>
      <c r="P3859" s="6">
        <v>406.74</v>
      </c>
      <c r="Q3859" s="6">
        <v>125275.92</v>
      </c>
      <c r="R3859" s="5">
        <v>0.15</v>
      </c>
      <c r="S3859" s="6">
        <v>106484.53200000001</v>
      </c>
      <c r="T3859" s="6">
        <v>12612.15</v>
      </c>
      <c r="U3859" s="6">
        <v>63838.63</v>
      </c>
      <c r="V3859" s="6">
        <v>2923.61</v>
      </c>
      <c r="W3859" s="6">
        <v>2643.92</v>
      </c>
      <c r="X3859" s="6">
        <v>24466.222000000002</v>
      </c>
      <c r="Y3859" s="5">
        <v>0.22976315470870501</v>
      </c>
      <c r="Z3859" t="s">
        <v>54</v>
      </c>
      <c r="AA3859" t="s">
        <v>55</v>
      </c>
      <c r="AB3859" t="s">
        <v>83</v>
      </c>
      <c r="AC3859" t="s">
        <v>76</v>
      </c>
      <c r="AD3859" t="s">
        <v>98</v>
      </c>
      <c r="AE3859" t="s">
        <v>67</v>
      </c>
      <c r="AF3859" t="str">
        <f>TEXT(Agricultural_Export_Analysis_Cleaned_Dataset[[#This Row],[Order_Date]],"mmm")</f>
        <v>Dec</v>
      </c>
      <c r="AG3859" t="str">
        <f>TEXT(Agricultural_Export_Analysis_Cleaned_Dataset[[#This Row],[Order_Date]],"yyyy")</f>
        <v>2024</v>
      </c>
      <c r="AH3859" t="str">
        <f>TEXT(Agricultural_Export_Analysis_Cleaned_Dataset[[#This Row],[Order_Date]],"ddd")</f>
        <v>Sat</v>
      </c>
      <c r="AI3859" t="str">
        <f>TEXT(Agricultural_Export_Analysis_Cleaned_Dataset[[#This Row],[Ship_Date]],"yyyy")</f>
        <v>2025</v>
      </c>
      <c r="AJ3859" t="str">
        <f>TEXT(Agricultural_Export_Analysis_Cleaned_Dataset[[#This Row],[Ship_Date]],"mmm")</f>
        <v>Jan</v>
      </c>
      <c r="AK3859" t="str">
        <f>TEXT(Agricultural_Export_Analysis_Cleaned_Dataset[[#This Row],[Ship_Date]],"ddd")</f>
        <v>Sat</v>
      </c>
      <c r="AL3859" t="str">
        <f>TEXT(Agricultural_Export_Analysis_Cleaned_Dataset[[#This Row],[Delivery_Date]],"yyyy")</f>
        <v>2025</v>
      </c>
      <c r="AM3859" t="str">
        <f>TEXT(Agricultural_Export_Analysis_Cleaned_Dataset[[#This Row],[Delivery_Date]],"mmm")</f>
        <v>Jan</v>
      </c>
      <c r="AN3859" t="str">
        <f>TEXT(Agricultural_Export_Analysis_Cleaned_Dataset[[#This Row],[Delivery_Date]],"ddd")</f>
        <v>Sun</v>
      </c>
      <c r="AO3859">
        <f>Agricultural_Export_Analysis_Cleaned_Dataset[[#This Row],[Delivery_Date]]-Agricultural_Export_Analysis_Cleaned_Dataset[[#This Row],[Ship_Date]]</f>
        <v>22</v>
      </c>
      <c r="AP3859">
        <f>Agricultural_Export_Analysis_Cleaned_Dataset[[#This Row],[Ship_Date]]-Agricultural_Export_Analysis_Cleaned_Dataset[[#This Row],[Order_Date]]</f>
        <v>7</v>
      </c>
      <c r="AQ3859" s="4" t="str">
        <f>TEXT(Agricultural_Export_Analysis_Cleaned_Dataset[[#This Row],[Order_Date]],"mmm yyyy")</f>
        <v>Dec 2024</v>
      </c>
    </row>
    <row r="3860" spans="1:43" x14ac:dyDescent="0.3">
      <c r="A3860" t="s">
        <v>7094</v>
      </c>
      <c r="B3860" t="s">
        <v>1378</v>
      </c>
      <c r="C3860" s="2">
        <v>45779</v>
      </c>
      <c r="D3860" s="2">
        <v>45784</v>
      </c>
      <c r="E3860" s="2">
        <v>45816</v>
      </c>
      <c r="F3860" t="s">
        <v>35</v>
      </c>
      <c r="G3860" t="s">
        <v>203</v>
      </c>
      <c r="H3860" t="s">
        <v>37</v>
      </c>
      <c r="I3860" t="s">
        <v>97</v>
      </c>
      <c r="J3860" t="s">
        <v>112</v>
      </c>
      <c r="K3860" s="7">
        <v>4</v>
      </c>
      <c r="L3860" t="s">
        <v>87</v>
      </c>
      <c r="M3860" t="s">
        <v>88</v>
      </c>
      <c r="N3860" t="s">
        <v>89</v>
      </c>
      <c r="O3860">
        <v>402</v>
      </c>
      <c r="P3860" s="6">
        <v>334.91</v>
      </c>
      <c r="Q3860" s="6">
        <v>134633.82</v>
      </c>
      <c r="R3860" s="5">
        <v>0.1</v>
      </c>
      <c r="S3860" s="6">
        <v>121170.43799999999</v>
      </c>
      <c r="T3860" s="6">
        <v>11733.13</v>
      </c>
      <c r="U3860" s="6">
        <v>68071.83</v>
      </c>
      <c r="V3860" s="6">
        <v>2289.0700000000002</v>
      </c>
      <c r="W3860" s="6">
        <v>9567.56</v>
      </c>
      <c r="X3860" s="6">
        <v>29508.848000000002</v>
      </c>
      <c r="Y3860" s="5">
        <v>0.24353174327883501</v>
      </c>
      <c r="Z3860" t="s">
        <v>81</v>
      </c>
      <c r="AA3860" t="s">
        <v>82</v>
      </c>
      <c r="AB3860" t="s">
        <v>65</v>
      </c>
      <c r="AC3860" t="s">
        <v>43</v>
      </c>
      <c r="AD3860" t="s">
        <v>93</v>
      </c>
      <c r="AE3860" t="s">
        <v>58</v>
      </c>
      <c r="AF3860" t="str">
        <f>TEXT(Agricultural_Export_Analysis_Cleaned_Dataset[[#This Row],[Order_Date]],"mmm")</f>
        <v>May</v>
      </c>
      <c r="AG3860" t="str">
        <f>TEXT(Agricultural_Export_Analysis_Cleaned_Dataset[[#This Row],[Order_Date]],"yyyy")</f>
        <v>2025</v>
      </c>
      <c r="AH3860" t="str">
        <f>TEXT(Agricultural_Export_Analysis_Cleaned_Dataset[[#This Row],[Order_Date]],"ddd")</f>
        <v>Fri</v>
      </c>
      <c r="AI3860" t="str">
        <f>TEXT(Agricultural_Export_Analysis_Cleaned_Dataset[[#This Row],[Ship_Date]],"yyyy")</f>
        <v>2025</v>
      </c>
      <c r="AJ3860" t="str">
        <f>TEXT(Agricultural_Export_Analysis_Cleaned_Dataset[[#This Row],[Ship_Date]],"mmm")</f>
        <v>May</v>
      </c>
      <c r="AK3860" t="str">
        <f>TEXT(Agricultural_Export_Analysis_Cleaned_Dataset[[#This Row],[Ship_Date]],"ddd")</f>
        <v>Wed</v>
      </c>
      <c r="AL3860" t="str">
        <f>TEXT(Agricultural_Export_Analysis_Cleaned_Dataset[[#This Row],[Delivery_Date]],"yyyy")</f>
        <v>2025</v>
      </c>
      <c r="AM3860" t="str">
        <f>TEXT(Agricultural_Export_Analysis_Cleaned_Dataset[[#This Row],[Delivery_Date]],"mmm")</f>
        <v>Jun</v>
      </c>
      <c r="AN3860" t="str">
        <f>TEXT(Agricultural_Export_Analysis_Cleaned_Dataset[[#This Row],[Delivery_Date]],"ddd")</f>
        <v>Sun</v>
      </c>
      <c r="AO3860">
        <f>Agricultural_Export_Analysis_Cleaned_Dataset[[#This Row],[Delivery_Date]]-Agricultural_Export_Analysis_Cleaned_Dataset[[#This Row],[Ship_Date]]</f>
        <v>32</v>
      </c>
      <c r="AP3860">
        <f>Agricultural_Export_Analysis_Cleaned_Dataset[[#This Row],[Ship_Date]]-Agricultural_Export_Analysis_Cleaned_Dataset[[#This Row],[Order_Date]]</f>
        <v>5</v>
      </c>
      <c r="AQ3860" s="4" t="str">
        <f>TEXT(Agricultural_Export_Analysis_Cleaned_Dataset[[#This Row],[Order_Date]],"mmm yyyy")</f>
        <v>May 2025</v>
      </c>
    </row>
    <row r="3861" spans="1:43" x14ac:dyDescent="0.3">
      <c r="A3861" t="s">
        <v>7095</v>
      </c>
      <c r="B3861" t="s">
        <v>6293</v>
      </c>
      <c r="C3861" s="2">
        <v>45925</v>
      </c>
      <c r="D3861" s="2">
        <v>45935</v>
      </c>
      <c r="E3861" s="2">
        <v>45965</v>
      </c>
      <c r="F3861" t="s">
        <v>35</v>
      </c>
      <c r="G3861" t="s">
        <v>132</v>
      </c>
      <c r="H3861" t="s">
        <v>51</v>
      </c>
      <c r="I3861" t="s">
        <v>52</v>
      </c>
      <c r="J3861" t="s">
        <v>112</v>
      </c>
      <c r="K3861" s="7">
        <v>10</v>
      </c>
      <c r="L3861" t="s">
        <v>87</v>
      </c>
      <c r="M3861" t="s">
        <v>61</v>
      </c>
      <c r="N3861" t="s">
        <v>62</v>
      </c>
      <c r="O3861">
        <v>351</v>
      </c>
      <c r="P3861" s="6">
        <v>216.12</v>
      </c>
      <c r="Q3861" s="6">
        <v>75858.12</v>
      </c>
      <c r="R3861" s="5">
        <v>0</v>
      </c>
      <c r="S3861" s="6">
        <v>75858.12</v>
      </c>
      <c r="T3861" s="6">
        <v>7432.89</v>
      </c>
      <c r="U3861" s="6">
        <v>42725.53</v>
      </c>
      <c r="V3861" s="6">
        <v>1576.74</v>
      </c>
      <c r="W3861" s="6">
        <v>7342.56</v>
      </c>
      <c r="X3861" s="6">
        <v>16780.400000000001</v>
      </c>
      <c r="Y3861" s="5">
        <v>0.221207696684284</v>
      </c>
      <c r="Z3861" t="s">
        <v>103</v>
      </c>
      <c r="AA3861" t="s">
        <v>104</v>
      </c>
      <c r="AB3861" t="s">
        <v>83</v>
      </c>
      <c r="AC3861" t="s">
        <v>43</v>
      </c>
      <c r="AD3861" t="s">
        <v>123</v>
      </c>
      <c r="AE3861" t="s">
        <v>67</v>
      </c>
      <c r="AF3861" t="str">
        <f>TEXT(Agricultural_Export_Analysis_Cleaned_Dataset[[#This Row],[Order_Date]],"mmm")</f>
        <v>Sep</v>
      </c>
      <c r="AG3861" t="str">
        <f>TEXT(Agricultural_Export_Analysis_Cleaned_Dataset[[#This Row],[Order_Date]],"yyyy")</f>
        <v>2025</v>
      </c>
      <c r="AH3861" t="str">
        <f>TEXT(Agricultural_Export_Analysis_Cleaned_Dataset[[#This Row],[Order_Date]],"ddd")</f>
        <v>Thu</v>
      </c>
      <c r="AI3861" t="str">
        <f>TEXT(Agricultural_Export_Analysis_Cleaned_Dataset[[#This Row],[Ship_Date]],"yyyy")</f>
        <v>2025</v>
      </c>
      <c r="AJ3861" t="str">
        <f>TEXT(Agricultural_Export_Analysis_Cleaned_Dataset[[#This Row],[Ship_Date]],"mmm")</f>
        <v>Oct</v>
      </c>
      <c r="AK3861" t="str">
        <f>TEXT(Agricultural_Export_Analysis_Cleaned_Dataset[[#This Row],[Ship_Date]],"ddd")</f>
        <v>Sun</v>
      </c>
      <c r="AL3861" t="str">
        <f>TEXT(Agricultural_Export_Analysis_Cleaned_Dataset[[#This Row],[Delivery_Date]],"yyyy")</f>
        <v>2025</v>
      </c>
      <c r="AM3861" t="str">
        <f>TEXT(Agricultural_Export_Analysis_Cleaned_Dataset[[#This Row],[Delivery_Date]],"mmm")</f>
        <v>Nov</v>
      </c>
      <c r="AN3861" t="str">
        <f>TEXT(Agricultural_Export_Analysis_Cleaned_Dataset[[#This Row],[Delivery_Date]],"ddd")</f>
        <v>Tue</v>
      </c>
      <c r="AO3861">
        <f>Agricultural_Export_Analysis_Cleaned_Dataset[[#This Row],[Delivery_Date]]-Agricultural_Export_Analysis_Cleaned_Dataset[[#This Row],[Ship_Date]]</f>
        <v>30</v>
      </c>
      <c r="AP3861">
        <f>Agricultural_Export_Analysis_Cleaned_Dataset[[#This Row],[Ship_Date]]-Agricultural_Export_Analysis_Cleaned_Dataset[[#This Row],[Order_Date]]</f>
        <v>10</v>
      </c>
      <c r="AQ3861" s="4" t="str">
        <f>TEXT(Agricultural_Export_Analysis_Cleaned_Dataset[[#This Row],[Order_Date]],"mmm yyyy")</f>
        <v>Sep 2025</v>
      </c>
    </row>
    <row r="3862" spans="1:43" x14ac:dyDescent="0.3">
      <c r="A3862" t="s">
        <v>7096</v>
      </c>
      <c r="B3862" t="s">
        <v>1529</v>
      </c>
      <c r="C3862" s="2">
        <v>45450</v>
      </c>
      <c r="D3862" s="2">
        <v>45455</v>
      </c>
      <c r="E3862" s="2">
        <v>45479</v>
      </c>
      <c r="F3862" t="s">
        <v>35</v>
      </c>
      <c r="G3862" t="s">
        <v>50</v>
      </c>
      <c r="H3862" t="s">
        <v>74</v>
      </c>
      <c r="I3862" t="s">
        <v>91</v>
      </c>
      <c r="J3862" t="s">
        <v>112</v>
      </c>
      <c r="K3862" s="7">
        <v>0</v>
      </c>
      <c r="L3862" t="s">
        <v>135</v>
      </c>
      <c r="M3862" t="s">
        <v>107</v>
      </c>
      <c r="N3862" t="s">
        <v>108</v>
      </c>
      <c r="O3862">
        <v>1128</v>
      </c>
      <c r="P3862" s="6">
        <v>278.72000000000003</v>
      </c>
      <c r="Q3862" s="6">
        <v>314396.15999999997</v>
      </c>
      <c r="R3862" s="5">
        <v>0.05</v>
      </c>
      <c r="S3862" s="6">
        <v>298676.35200000001</v>
      </c>
      <c r="T3862" s="6">
        <v>8769.09</v>
      </c>
      <c r="U3862" s="6">
        <v>163718.94</v>
      </c>
      <c r="V3862" s="6">
        <v>1246.67</v>
      </c>
      <c r="W3862" s="6">
        <v>19114.18</v>
      </c>
      <c r="X3862" s="6">
        <v>105827.47199999999</v>
      </c>
      <c r="Y3862" s="5">
        <v>0.35432156342929999</v>
      </c>
      <c r="Z3862" t="s">
        <v>81</v>
      </c>
      <c r="AA3862" t="s">
        <v>150</v>
      </c>
      <c r="AB3862" t="s">
        <v>65</v>
      </c>
      <c r="AC3862" t="s">
        <v>66</v>
      </c>
      <c r="AD3862" t="s">
        <v>84</v>
      </c>
      <c r="AE3862" t="s">
        <v>58</v>
      </c>
      <c r="AF3862" t="str">
        <f>TEXT(Agricultural_Export_Analysis_Cleaned_Dataset[[#This Row],[Order_Date]],"mmm")</f>
        <v>Jun</v>
      </c>
      <c r="AG3862" t="str">
        <f>TEXT(Agricultural_Export_Analysis_Cleaned_Dataset[[#This Row],[Order_Date]],"yyyy")</f>
        <v>2024</v>
      </c>
      <c r="AH3862" t="str">
        <f>TEXT(Agricultural_Export_Analysis_Cleaned_Dataset[[#This Row],[Order_Date]],"ddd")</f>
        <v>Fri</v>
      </c>
      <c r="AI3862" t="str">
        <f>TEXT(Agricultural_Export_Analysis_Cleaned_Dataset[[#This Row],[Ship_Date]],"yyyy")</f>
        <v>2024</v>
      </c>
      <c r="AJ3862" t="str">
        <f>TEXT(Agricultural_Export_Analysis_Cleaned_Dataset[[#This Row],[Ship_Date]],"mmm")</f>
        <v>Jun</v>
      </c>
      <c r="AK3862" t="str">
        <f>TEXT(Agricultural_Export_Analysis_Cleaned_Dataset[[#This Row],[Ship_Date]],"ddd")</f>
        <v>Wed</v>
      </c>
      <c r="AL3862" t="str">
        <f>TEXT(Agricultural_Export_Analysis_Cleaned_Dataset[[#This Row],[Delivery_Date]],"yyyy")</f>
        <v>2024</v>
      </c>
      <c r="AM3862" t="str">
        <f>TEXT(Agricultural_Export_Analysis_Cleaned_Dataset[[#This Row],[Delivery_Date]],"mmm")</f>
        <v>Jul</v>
      </c>
      <c r="AN3862" t="str">
        <f>TEXT(Agricultural_Export_Analysis_Cleaned_Dataset[[#This Row],[Delivery_Date]],"ddd")</f>
        <v>Sat</v>
      </c>
      <c r="AO3862">
        <f>Agricultural_Export_Analysis_Cleaned_Dataset[[#This Row],[Delivery_Date]]-Agricultural_Export_Analysis_Cleaned_Dataset[[#This Row],[Ship_Date]]</f>
        <v>24</v>
      </c>
      <c r="AP3862">
        <f>Agricultural_Export_Analysis_Cleaned_Dataset[[#This Row],[Ship_Date]]-Agricultural_Export_Analysis_Cleaned_Dataset[[#This Row],[Order_Date]]</f>
        <v>5</v>
      </c>
      <c r="AQ3862" s="4" t="str">
        <f>TEXT(Agricultural_Export_Analysis_Cleaned_Dataset[[#This Row],[Order_Date]],"mmm yyyy")</f>
        <v>Jun 2024</v>
      </c>
    </row>
    <row r="3863" spans="1:43" x14ac:dyDescent="0.3">
      <c r="A3863" t="s">
        <v>7097</v>
      </c>
      <c r="B3863" t="s">
        <v>7098</v>
      </c>
      <c r="C3863" s="2">
        <v>45648</v>
      </c>
      <c r="D3863" s="2">
        <v>45654</v>
      </c>
      <c r="E3863" s="2">
        <v>45668</v>
      </c>
      <c r="F3863" t="s">
        <v>35</v>
      </c>
      <c r="G3863" t="s">
        <v>203</v>
      </c>
      <c r="H3863" t="s">
        <v>74</v>
      </c>
      <c r="I3863" t="s">
        <v>38</v>
      </c>
      <c r="J3863" t="s">
        <v>63</v>
      </c>
      <c r="K3863" s="7">
        <v>7</v>
      </c>
      <c r="L3863" t="s">
        <v>70</v>
      </c>
      <c r="M3863" t="s">
        <v>159</v>
      </c>
      <c r="N3863" t="s">
        <v>160</v>
      </c>
      <c r="O3863">
        <v>1216</v>
      </c>
      <c r="P3863" s="6">
        <v>202.59</v>
      </c>
      <c r="Q3863" s="6">
        <v>246349.44</v>
      </c>
      <c r="R3863" s="5">
        <v>0.05</v>
      </c>
      <c r="S3863" s="6">
        <v>234031.96799999999</v>
      </c>
      <c r="T3863" s="6">
        <v>19668.084500000001</v>
      </c>
      <c r="U3863" s="6">
        <v>161948.82</v>
      </c>
      <c r="V3863" s="6">
        <v>497.43</v>
      </c>
      <c r="W3863" s="6">
        <v>16046.51</v>
      </c>
      <c r="X3863" s="6">
        <v>35871.123500000002</v>
      </c>
      <c r="Y3863" s="5">
        <v>0.153274459961867</v>
      </c>
      <c r="Z3863" t="s">
        <v>54</v>
      </c>
      <c r="AA3863" t="s">
        <v>55</v>
      </c>
      <c r="AB3863" t="s">
        <v>65</v>
      </c>
      <c r="AC3863" t="s">
        <v>66</v>
      </c>
      <c r="AD3863" t="s">
        <v>77</v>
      </c>
      <c r="AE3863" t="s">
        <v>58</v>
      </c>
      <c r="AF3863" t="str">
        <f>TEXT(Agricultural_Export_Analysis_Cleaned_Dataset[[#This Row],[Order_Date]],"mmm")</f>
        <v>Dec</v>
      </c>
      <c r="AG3863" t="str">
        <f>TEXT(Agricultural_Export_Analysis_Cleaned_Dataset[[#This Row],[Order_Date]],"yyyy")</f>
        <v>2024</v>
      </c>
      <c r="AH3863" t="str">
        <f>TEXT(Agricultural_Export_Analysis_Cleaned_Dataset[[#This Row],[Order_Date]],"ddd")</f>
        <v>Sun</v>
      </c>
      <c r="AI3863" t="str">
        <f>TEXT(Agricultural_Export_Analysis_Cleaned_Dataset[[#This Row],[Ship_Date]],"yyyy")</f>
        <v>2024</v>
      </c>
      <c r="AJ3863" t="str">
        <f>TEXT(Agricultural_Export_Analysis_Cleaned_Dataset[[#This Row],[Ship_Date]],"mmm")</f>
        <v>Dec</v>
      </c>
      <c r="AK3863" t="str">
        <f>TEXT(Agricultural_Export_Analysis_Cleaned_Dataset[[#This Row],[Ship_Date]],"ddd")</f>
        <v>Sat</v>
      </c>
      <c r="AL3863" t="str">
        <f>TEXT(Agricultural_Export_Analysis_Cleaned_Dataset[[#This Row],[Delivery_Date]],"yyyy")</f>
        <v>2025</v>
      </c>
      <c r="AM3863" t="str">
        <f>TEXT(Agricultural_Export_Analysis_Cleaned_Dataset[[#This Row],[Delivery_Date]],"mmm")</f>
        <v>Jan</v>
      </c>
      <c r="AN3863" t="str">
        <f>TEXT(Agricultural_Export_Analysis_Cleaned_Dataset[[#This Row],[Delivery_Date]],"ddd")</f>
        <v>Sat</v>
      </c>
      <c r="AO3863">
        <f>Agricultural_Export_Analysis_Cleaned_Dataset[[#This Row],[Delivery_Date]]-Agricultural_Export_Analysis_Cleaned_Dataset[[#This Row],[Ship_Date]]</f>
        <v>14</v>
      </c>
      <c r="AP3863">
        <f>Agricultural_Export_Analysis_Cleaned_Dataset[[#This Row],[Ship_Date]]-Agricultural_Export_Analysis_Cleaned_Dataset[[#This Row],[Order_Date]]</f>
        <v>6</v>
      </c>
      <c r="AQ3863" s="4" t="str">
        <f>TEXT(Agricultural_Export_Analysis_Cleaned_Dataset[[#This Row],[Order_Date]],"mmm yyyy")</f>
        <v>Dec 2024</v>
      </c>
    </row>
    <row r="3864" spans="1:43" x14ac:dyDescent="0.3">
      <c r="A3864" t="s">
        <v>7099</v>
      </c>
      <c r="B3864" t="s">
        <v>1599</v>
      </c>
      <c r="C3864" s="2">
        <v>45400</v>
      </c>
      <c r="D3864" s="2">
        <v>45406</v>
      </c>
      <c r="E3864" s="2">
        <v>45414</v>
      </c>
      <c r="F3864" t="s">
        <v>35</v>
      </c>
      <c r="G3864" t="s">
        <v>117</v>
      </c>
      <c r="H3864" t="s">
        <v>51</v>
      </c>
      <c r="I3864" t="s">
        <v>91</v>
      </c>
      <c r="J3864" t="s">
        <v>63</v>
      </c>
      <c r="K3864" s="7">
        <v>2</v>
      </c>
      <c r="L3864" t="s">
        <v>87</v>
      </c>
      <c r="M3864" t="s">
        <v>140</v>
      </c>
      <c r="N3864" t="s">
        <v>49</v>
      </c>
      <c r="O3864">
        <v>1943</v>
      </c>
      <c r="P3864" s="6">
        <v>305.3</v>
      </c>
      <c r="Q3864" s="6">
        <v>593197.9</v>
      </c>
      <c r="R3864" s="5">
        <v>0.1</v>
      </c>
      <c r="S3864" s="6">
        <v>533878.11</v>
      </c>
      <c r="T3864" s="6">
        <v>1990.41</v>
      </c>
      <c r="U3864" s="6">
        <v>276893.12</v>
      </c>
      <c r="V3864" s="6">
        <v>1771.77</v>
      </c>
      <c r="W3864" s="6">
        <v>55616.23</v>
      </c>
      <c r="X3864" s="6">
        <v>197606.58</v>
      </c>
      <c r="Y3864" s="5">
        <v>0.37013426154520601</v>
      </c>
      <c r="Z3864" t="s">
        <v>81</v>
      </c>
      <c r="AA3864" t="s">
        <v>165</v>
      </c>
      <c r="AB3864" t="s">
        <v>42</v>
      </c>
      <c r="AC3864" t="s">
        <v>43</v>
      </c>
      <c r="AD3864" t="s">
        <v>93</v>
      </c>
      <c r="AE3864" t="s">
        <v>45</v>
      </c>
      <c r="AF3864" t="str">
        <f>TEXT(Agricultural_Export_Analysis_Cleaned_Dataset[[#This Row],[Order_Date]],"mmm")</f>
        <v>Apr</v>
      </c>
      <c r="AG3864" t="str">
        <f>TEXT(Agricultural_Export_Analysis_Cleaned_Dataset[[#This Row],[Order_Date]],"yyyy")</f>
        <v>2024</v>
      </c>
      <c r="AH3864" t="str">
        <f>TEXT(Agricultural_Export_Analysis_Cleaned_Dataset[[#This Row],[Order_Date]],"ddd")</f>
        <v>Thu</v>
      </c>
      <c r="AI3864" t="str">
        <f>TEXT(Agricultural_Export_Analysis_Cleaned_Dataset[[#This Row],[Ship_Date]],"yyyy")</f>
        <v>2024</v>
      </c>
      <c r="AJ3864" t="str">
        <f>TEXT(Agricultural_Export_Analysis_Cleaned_Dataset[[#This Row],[Ship_Date]],"mmm")</f>
        <v>Apr</v>
      </c>
      <c r="AK3864" t="str">
        <f>TEXT(Agricultural_Export_Analysis_Cleaned_Dataset[[#This Row],[Ship_Date]],"ddd")</f>
        <v>Wed</v>
      </c>
      <c r="AL3864" t="str">
        <f>TEXT(Agricultural_Export_Analysis_Cleaned_Dataset[[#This Row],[Delivery_Date]],"yyyy")</f>
        <v>2024</v>
      </c>
      <c r="AM3864" t="str">
        <f>TEXT(Agricultural_Export_Analysis_Cleaned_Dataset[[#This Row],[Delivery_Date]],"mmm")</f>
        <v>May</v>
      </c>
      <c r="AN3864" t="str">
        <f>TEXT(Agricultural_Export_Analysis_Cleaned_Dataset[[#This Row],[Delivery_Date]],"ddd")</f>
        <v>Thu</v>
      </c>
      <c r="AO3864">
        <f>Agricultural_Export_Analysis_Cleaned_Dataset[[#This Row],[Delivery_Date]]-Agricultural_Export_Analysis_Cleaned_Dataset[[#This Row],[Ship_Date]]</f>
        <v>8</v>
      </c>
      <c r="AP3864">
        <f>Agricultural_Export_Analysis_Cleaned_Dataset[[#This Row],[Ship_Date]]-Agricultural_Export_Analysis_Cleaned_Dataset[[#This Row],[Order_Date]]</f>
        <v>6</v>
      </c>
      <c r="AQ3864" s="4" t="str">
        <f>TEXT(Agricultural_Export_Analysis_Cleaned_Dataset[[#This Row],[Order_Date]],"mmm yyyy")</f>
        <v>Apr 2024</v>
      </c>
    </row>
    <row r="3865" spans="1:43" x14ac:dyDescent="0.3">
      <c r="A3865" t="s">
        <v>7100</v>
      </c>
      <c r="B3865" t="s">
        <v>2121</v>
      </c>
      <c r="C3865" s="2">
        <v>45966</v>
      </c>
      <c r="D3865" s="2">
        <v>45973</v>
      </c>
      <c r="E3865" s="2">
        <v>46016</v>
      </c>
      <c r="F3865" t="s">
        <v>35</v>
      </c>
      <c r="G3865" t="s">
        <v>117</v>
      </c>
      <c r="H3865" t="s">
        <v>74</v>
      </c>
      <c r="I3865" t="s">
        <v>118</v>
      </c>
      <c r="J3865" t="s">
        <v>63</v>
      </c>
      <c r="K3865" s="7">
        <v>15</v>
      </c>
      <c r="L3865" t="s">
        <v>70</v>
      </c>
      <c r="M3865" t="s">
        <v>101</v>
      </c>
      <c r="N3865" t="s">
        <v>102</v>
      </c>
      <c r="O3865">
        <v>920</v>
      </c>
      <c r="P3865" s="6">
        <v>259.73</v>
      </c>
      <c r="Q3865" s="6">
        <v>238951.6</v>
      </c>
      <c r="R3865" s="5">
        <v>0</v>
      </c>
      <c r="S3865" s="6">
        <v>238951.6</v>
      </c>
      <c r="T3865" s="6">
        <v>3014.81</v>
      </c>
      <c r="U3865" s="6">
        <v>142858.69</v>
      </c>
      <c r="V3865" s="6">
        <v>2840.34</v>
      </c>
      <c r="W3865" s="6">
        <v>17046.29</v>
      </c>
      <c r="X3865" s="6">
        <v>73191.47</v>
      </c>
      <c r="Y3865" s="5">
        <v>0.30630248970921298</v>
      </c>
      <c r="Z3865" t="s">
        <v>54</v>
      </c>
      <c r="AA3865" t="s">
        <v>92</v>
      </c>
      <c r="AB3865" t="s">
        <v>83</v>
      </c>
      <c r="AC3865" t="s">
        <v>43</v>
      </c>
      <c r="AD3865" t="s">
        <v>57</v>
      </c>
      <c r="AE3865" t="s">
        <v>45</v>
      </c>
      <c r="AF3865" t="str">
        <f>TEXT(Agricultural_Export_Analysis_Cleaned_Dataset[[#This Row],[Order_Date]],"mmm")</f>
        <v>Nov</v>
      </c>
      <c r="AG3865" t="str">
        <f>TEXT(Agricultural_Export_Analysis_Cleaned_Dataset[[#This Row],[Order_Date]],"yyyy")</f>
        <v>2025</v>
      </c>
      <c r="AH3865" t="str">
        <f>TEXT(Agricultural_Export_Analysis_Cleaned_Dataset[[#This Row],[Order_Date]],"ddd")</f>
        <v>Wed</v>
      </c>
      <c r="AI3865" t="str">
        <f>TEXT(Agricultural_Export_Analysis_Cleaned_Dataset[[#This Row],[Ship_Date]],"yyyy")</f>
        <v>2025</v>
      </c>
      <c r="AJ3865" t="str">
        <f>TEXT(Agricultural_Export_Analysis_Cleaned_Dataset[[#This Row],[Ship_Date]],"mmm")</f>
        <v>Nov</v>
      </c>
      <c r="AK3865" t="str">
        <f>TEXT(Agricultural_Export_Analysis_Cleaned_Dataset[[#This Row],[Ship_Date]],"ddd")</f>
        <v>Wed</v>
      </c>
      <c r="AL3865" t="str">
        <f>TEXT(Agricultural_Export_Analysis_Cleaned_Dataset[[#This Row],[Delivery_Date]],"yyyy")</f>
        <v>2025</v>
      </c>
      <c r="AM3865" t="str">
        <f>TEXT(Agricultural_Export_Analysis_Cleaned_Dataset[[#This Row],[Delivery_Date]],"mmm")</f>
        <v>Dec</v>
      </c>
      <c r="AN3865" t="str">
        <f>TEXT(Agricultural_Export_Analysis_Cleaned_Dataset[[#This Row],[Delivery_Date]],"ddd")</f>
        <v>Thu</v>
      </c>
      <c r="AO3865">
        <f>Agricultural_Export_Analysis_Cleaned_Dataset[[#This Row],[Delivery_Date]]-Agricultural_Export_Analysis_Cleaned_Dataset[[#This Row],[Ship_Date]]</f>
        <v>43</v>
      </c>
      <c r="AP3865">
        <f>Agricultural_Export_Analysis_Cleaned_Dataset[[#This Row],[Ship_Date]]-Agricultural_Export_Analysis_Cleaned_Dataset[[#This Row],[Order_Date]]</f>
        <v>7</v>
      </c>
      <c r="AQ3865" s="4" t="str">
        <f>TEXT(Agricultural_Export_Analysis_Cleaned_Dataset[[#This Row],[Order_Date]],"mmm yyyy")</f>
        <v>Nov 2025</v>
      </c>
    </row>
    <row r="3866" spans="1:43" x14ac:dyDescent="0.3">
      <c r="A3866" t="s">
        <v>7101</v>
      </c>
      <c r="B3866" t="s">
        <v>7102</v>
      </c>
      <c r="C3866" s="2">
        <v>45544</v>
      </c>
      <c r="D3866" s="2">
        <v>45554</v>
      </c>
      <c r="E3866" s="2">
        <v>45569</v>
      </c>
      <c r="F3866" t="s">
        <v>35</v>
      </c>
      <c r="G3866" t="s">
        <v>132</v>
      </c>
      <c r="H3866" t="s">
        <v>51</v>
      </c>
      <c r="I3866" t="s">
        <v>52</v>
      </c>
      <c r="J3866" t="s">
        <v>39</v>
      </c>
      <c r="K3866" s="7">
        <v>2</v>
      </c>
      <c r="L3866" t="s">
        <v>135</v>
      </c>
      <c r="M3866" t="s">
        <v>107</v>
      </c>
      <c r="N3866" t="s">
        <v>108</v>
      </c>
      <c r="O3866">
        <v>664</v>
      </c>
      <c r="P3866" s="6">
        <v>430.67</v>
      </c>
      <c r="Q3866" s="6">
        <v>285964.88</v>
      </c>
      <c r="R3866" s="5">
        <v>0</v>
      </c>
      <c r="S3866" s="6">
        <v>285964.88</v>
      </c>
      <c r="T3866" s="6">
        <v>10642.95</v>
      </c>
      <c r="U3866" s="6">
        <v>181299.33</v>
      </c>
      <c r="V3866" s="6">
        <v>1599.28</v>
      </c>
      <c r="W3866" s="6">
        <v>8809.31</v>
      </c>
      <c r="X3866" s="6">
        <v>83614.009999999995</v>
      </c>
      <c r="Y3866" s="5">
        <v>0.29239258331302798</v>
      </c>
      <c r="Z3866" t="s">
        <v>103</v>
      </c>
      <c r="AA3866" t="s">
        <v>104</v>
      </c>
      <c r="AB3866" t="s">
        <v>56</v>
      </c>
      <c r="AC3866" t="s">
        <v>66</v>
      </c>
      <c r="AD3866" t="s">
        <v>98</v>
      </c>
      <c r="AE3866" t="s">
        <v>58</v>
      </c>
      <c r="AF3866" t="str">
        <f>TEXT(Agricultural_Export_Analysis_Cleaned_Dataset[[#This Row],[Order_Date]],"mmm")</f>
        <v>Sep</v>
      </c>
      <c r="AG3866" t="str">
        <f>TEXT(Agricultural_Export_Analysis_Cleaned_Dataset[[#This Row],[Order_Date]],"yyyy")</f>
        <v>2024</v>
      </c>
      <c r="AH3866" t="str">
        <f>TEXT(Agricultural_Export_Analysis_Cleaned_Dataset[[#This Row],[Order_Date]],"ddd")</f>
        <v>Mon</v>
      </c>
      <c r="AI3866" t="str">
        <f>TEXT(Agricultural_Export_Analysis_Cleaned_Dataset[[#This Row],[Ship_Date]],"yyyy")</f>
        <v>2024</v>
      </c>
      <c r="AJ3866" t="str">
        <f>TEXT(Agricultural_Export_Analysis_Cleaned_Dataset[[#This Row],[Ship_Date]],"mmm")</f>
        <v>Sep</v>
      </c>
      <c r="AK3866" t="str">
        <f>TEXT(Agricultural_Export_Analysis_Cleaned_Dataset[[#This Row],[Ship_Date]],"ddd")</f>
        <v>Thu</v>
      </c>
      <c r="AL3866" t="str">
        <f>TEXT(Agricultural_Export_Analysis_Cleaned_Dataset[[#This Row],[Delivery_Date]],"yyyy")</f>
        <v>2024</v>
      </c>
      <c r="AM3866" t="str">
        <f>TEXT(Agricultural_Export_Analysis_Cleaned_Dataset[[#This Row],[Delivery_Date]],"mmm")</f>
        <v>Oct</v>
      </c>
      <c r="AN3866" t="str">
        <f>TEXT(Agricultural_Export_Analysis_Cleaned_Dataset[[#This Row],[Delivery_Date]],"ddd")</f>
        <v>Fri</v>
      </c>
      <c r="AO3866">
        <f>Agricultural_Export_Analysis_Cleaned_Dataset[[#This Row],[Delivery_Date]]-Agricultural_Export_Analysis_Cleaned_Dataset[[#This Row],[Ship_Date]]</f>
        <v>15</v>
      </c>
      <c r="AP3866">
        <f>Agricultural_Export_Analysis_Cleaned_Dataset[[#This Row],[Ship_Date]]-Agricultural_Export_Analysis_Cleaned_Dataset[[#This Row],[Order_Date]]</f>
        <v>10</v>
      </c>
      <c r="AQ3866" s="4" t="str">
        <f>TEXT(Agricultural_Export_Analysis_Cleaned_Dataset[[#This Row],[Order_Date]],"mmm yyyy")</f>
        <v>Sep 2024</v>
      </c>
    </row>
    <row r="3867" spans="1:43" x14ac:dyDescent="0.3">
      <c r="A3867" t="s">
        <v>7103</v>
      </c>
      <c r="B3867" t="s">
        <v>7104</v>
      </c>
      <c r="C3867" s="2">
        <v>45802</v>
      </c>
      <c r="D3867" s="2">
        <v>45812</v>
      </c>
      <c r="E3867" s="2">
        <v>45828</v>
      </c>
      <c r="F3867" t="s">
        <v>35</v>
      </c>
      <c r="G3867" t="s">
        <v>73</v>
      </c>
      <c r="H3867" t="s">
        <v>74</v>
      </c>
      <c r="I3867" t="s">
        <v>118</v>
      </c>
      <c r="J3867" t="s">
        <v>39</v>
      </c>
      <c r="K3867" s="7">
        <v>4</v>
      </c>
      <c r="L3867" t="s">
        <v>80</v>
      </c>
      <c r="M3867" t="s">
        <v>48</v>
      </c>
      <c r="N3867" t="s">
        <v>49</v>
      </c>
      <c r="O3867">
        <v>1781</v>
      </c>
      <c r="P3867" s="6">
        <v>191.84</v>
      </c>
      <c r="Q3867" s="6">
        <v>341667.04</v>
      </c>
      <c r="R3867" s="5">
        <v>0</v>
      </c>
      <c r="S3867" s="6">
        <v>341667.04</v>
      </c>
      <c r="T3867" s="6">
        <v>11469.19</v>
      </c>
      <c r="U3867" s="6">
        <v>154744.76999999999</v>
      </c>
      <c r="V3867" s="6">
        <v>205.29</v>
      </c>
      <c r="W3867" s="6">
        <v>7103.18</v>
      </c>
      <c r="X3867" s="6">
        <v>168144.61</v>
      </c>
      <c r="Y3867" s="5">
        <v>0.49213002811157902</v>
      </c>
      <c r="Z3867" t="s">
        <v>81</v>
      </c>
      <c r="AA3867" t="s">
        <v>82</v>
      </c>
      <c r="AB3867" t="s">
        <v>56</v>
      </c>
      <c r="AC3867" t="s">
        <v>43</v>
      </c>
      <c r="AD3867" t="s">
        <v>84</v>
      </c>
      <c r="AE3867" t="s">
        <v>67</v>
      </c>
      <c r="AF3867" t="str">
        <f>TEXT(Agricultural_Export_Analysis_Cleaned_Dataset[[#This Row],[Order_Date]],"mmm")</f>
        <v>May</v>
      </c>
      <c r="AG3867" t="str">
        <f>TEXT(Agricultural_Export_Analysis_Cleaned_Dataset[[#This Row],[Order_Date]],"yyyy")</f>
        <v>2025</v>
      </c>
      <c r="AH3867" t="str">
        <f>TEXT(Agricultural_Export_Analysis_Cleaned_Dataset[[#This Row],[Order_Date]],"ddd")</f>
        <v>Sun</v>
      </c>
      <c r="AI3867" t="str">
        <f>TEXT(Agricultural_Export_Analysis_Cleaned_Dataset[[#This Row],[Ship_Date]],"yyyy")</f>
        <v>2025</v>
      </c>
      <c r="AJ3867" t="str">
        <f>TEXT(Agricultural_Export_Analysis_Cleaned_Dataset[[#This Row],[Ship_Date]],"mmm")</f>
        <v>Jun</v>
      </c>
      <c r="AK3867" t="str">
        <f>TEXT(Agricultural_Export_Analysis_Cleaned_Dataset[[#This Row],[Ship_Date]],"ddd")</f>
        <v>Wed</v>
      </c>
      <c r="AL3867" t="str">
        <f>TEXT(Agricultural_Export_Analysis_Cleaned_Dataset[[#This Row],[Delivery_Date]],"yyyy")</f>
        <v>2025</v>
      </c>
      <c r="AM3867" t="str">
        <f>TEXT(Agricultural_Export_Analysis_Cleaned_Dataset[[#This Row],[Delivery_Date]],"mmm")</f>
        <v>Jun</v>
      </c>
      <c r="AN3867" t="str">
        <f>TEXT(Agricultural_Export_Analysis_Cleaned_Dataset[[#This Row],[Delivery_Date]],"ddd")</f>
        <v>Fri</v>
      </c>
      <c r="AO3867">
        <f>Agricultural_Export_Analysis_Cleaned_Dataset[[#This Row],[Delivery_Date]]-Agricultural_Export_Analysis_Cleaned_Dataset[[#This Row],[Ship_Date]]</f>
        <v>16</v>
      </c>
      <c r="AP3867">
        <f>Agricultural_Export_Analysis_Cleaned_Dataset[[#This Row],[Ship_Date]]-Agricultural_Export_Analysis_Cleaned_Dataset[[#This Row],[Order_Date]]</f>
        <v>10</v>
      </c>
      <c r="AQ3867" s="4" t="str">
        <f>TEXT(Agricultural_Export_Analysis_Cleaned_Dataset[[#This Row],[Order_Date]],"mmm yyyy")</f>
        <v>May 2025</v>
      </c>
    </row>
    <row r="3868" spans="1:43" x14ac:dyDescent="0.3">
      <c r="A3868" t="s">
        <v>7105</v>
      </c>
      <c r="B3868" t="s">
        <v>7106</v>
      </c>
      <c r="C3868" s="2">
        <v>45911</v>
      </c>
      <c r="D3868" s="2">
        <v>45915</v>
      </c>
      <c r="E3868" s="2">
        <v>45926</v>
      </c>
      <c r="F3868" t="s">
        <v>35</v>
      </c>
      <c r="G3868" t="s">
        <v>8934</v>
      </c>
      <c r="H3868" t="s">
        <v>51</v>
      </c>
      <c r="I3868" t="s">
        <v>38</v>
      </c>
      <c r="J3868" t="s">
        <v>112</v>
      </c>
      <c r="K3868" s="7">
        <v>4</v>
      </c>
      <c r="L3868" t="s">
        <v>70</v>
      </c>
      <c r="M3868" t="s">
        <v>48</v>
      </c>
      <c r="N3868" t="s">
        <v>49</v>
      </c>
      <c r="O3868">
        <v>1095</v>
      </c>
      <c r="P3868" s="6">
        <v>482.08</v>
      </c>
      <c r="Q3868" s="6">
        <v>527877.6</v>
      </c>
      <c r="R3868" s="5">
        <v>0.05</v>
      </c>
      <c r="S3868" s="6">
        <v>501483.72</v>
      </c>
      <c r="T3868" s="6">
        <v>949.25</v>
      </c>
      <c r="U3868" s="6">
        <v>269599.09999999998</v>
      </c>
      <c r="V3868" s="6">
        <v>1923.46</v>
      </c>
      <c r="W3868" s="6">
        <v>37815.06</v>
      </c>
      <c r="X3868" s="6">
        <v>191196.85</v>
      </c>
      <c r="Y3868" s="5">
        <v>0.38126232692060302</v>
      </c>
      <c r="Z3868" t="s">
        <v>103</v>
      </c>
      <c r="AA3868" t="s">
        <v>104</v>
      </c>
      <c r="AB3868" t="s">
        <v>65</v>
      </c>
      <c r="AC3868" t="s">
        <v>76</v>
      </c>
      <c r="AD3868" t="s">
        <v>98</v>
      </c>
      <c r="AE3868" t="s">
        <v>45</v>
      </c>
      <c r="AF3868" t="str">
        <f>TEXT(Agricultural_Export_Analysis_Cleaned_Dataset[[#This Row],[Order_Date]],"mmm")</f>
        <v>Sep</v>
      </c>
      <c r="AG3868" t="str">
        <f>TEXT(Agricultural_Export_Analysis_Cleaned_Dataset[[#This Row],[Order_Date]],"yyyy")</f>
        <v>2025</v>
      </c>
      <c r="AH3868" t="str">
        <f>TEXT(Agricultural_Export_Analysis_Cleaned_Dataset[[#This Row],[Order_Date]],"ddd")</f>
        <v>Thu</v>
      </c>
      <c r="AI3868" t="str">
        <f>TEXT(Agricultural_Export_Analysis_Cleaned_Dataset[[#This Row],[Ship_Date]],"yyyy")</f>
        <v>2025</v>
      </c>
      <c r="AJ3868" t="str">
        <f>TEXT(Agricultural_Export_Analysis_Cleaned_Dataset[[#This Row],[Ship_Date]],"mmm")</f>
        <v>Sep</v>
      </c>
      <c r="AK3868" t="str">
        <f>TEXT(Agricultural_Export_Analysis_Cleaned_Dataset[[#This Row],[Ship_Date]],"ddd")</f>
        <v>Mon</v>
      </c>
      <c r="AL3868" t="str">
        <f>TEXT(Agricultural_Export_Analysis_Cleaned_Dataset[[#This Row],[Delivery_Date]],"yyyy")</f>
        <v>2025</v>
      </c>
      <c r="AM3868" t="str">
        <f>TEXT(Agricultural_Export_Analysis_Cleaned_Dataset[[#This Row],[Delivery_Date]],"mmm")</f>
        <v>Sep</v>
      </c>
      <c r="AN3868" t="str">
        <f>TEXT(Agricultural_Export_Analysis_Cleaned_Dataset[[#This Row],[Delivery_Date]],"ddd")</f>
        <v>Fri</v>
      </c>
      <c r="AO3868">
        <f>Agricultural_Export_Analysis_Cleaned_Dataset[[#This Row],[Delivery_Date]]-Agricultural_Export_Analysis_Cleaned_Dataset[[#This Row],[Ship_Date]]</f>
        <v>11</v>
      </c>
      <c r="AP3868">
        <f>Agricultural_Export_Analysis_Cleaned_Dataset[[#This Row],[Ship_Date]]-Agricultural_Export_Analysis_Cleaned_Dataset[[#This Row],[Order_Date]]</f>
        <v>4</v>
      </c>
      <c r="AQ3868" s="4" t="str">
        <f>TEXT(Agricultural_Export_Analysis_Cleaned_Dataset[[#This Row],[Order_Date]],"mmm yyyy")</f>
        <v>Sep 2025</v>
      </c>
    </row>
    <row r="3869" spans="1:43" x14ac:dyDescent="0.3">
      <c r="A3869" t="s">
        <v>7107</v>
      </c>
      <c r="B3869" t="s">
        <v>7108</v>
      </c>
      <c r="C3869" s="2">
        <v>45349</v>
      </c>
      <c r="D3869" s="2">
        <v>45356</v>
      </c>
      <c r="E3869" s="2">
        <v>45385</v>
      </c>
      <c r="F3869" t="s">
        <v>35</v>
      </c>
      <c r="G3869" t="s">
        <v>132</v>
      </c>
      <c r="H3869" t="s">
        <v>74</v>
      </c>
      <c r="I3869" t="s">
        <v>52</v>
      </c>
      <c r="J3869" t="s">
        <v>112</v>
      </c>
      <c r="K3869" s="7">
        <v>0</v>
      </c>
      <c r="L3869" t="s">
        <v>87</v>
      </c>
      <c r="M3869" t="s">
        <v>88</v>
      </c>
      <c r="N3869" t="s">
        <v>89</v>
      </c>
      <c r="O3869">
        <v>1730</v>
      </c>
      <c r="P3869" s="6">
        <v>44.78</v>
      </c>
      <c r="Q3869" s="6">
        <v>77469.399999999994</v>
      </c>
      <c r="R3869" s="5">
        <v>0</v>
      </c>
      <c r="S3869" s="6">
        <v>77469.399999999994</v>
      </c>
      <c r="T3869" s="6">
        <v>2126.04</v>
      </c>
      <c r="U3869" s="6">
        <v>41360.31</v>
      </c>
      <c r="V3869" s="6">
        <v>534.61</v>
      </c>
      <c r="W3869" s="6">
        <v>4551.8599999999997</v>
      </c>
      <c r="X3869" s="6">
        <v>28896.58</v>
      </c>
      <c r="Y3869" s="5">
        <v>0.37300637412965598</v>
      </c>
      <c r="Z3869" t="s">
        <v>40</v>
      </c>
      <c r="AA3869" t="s">
        <v>147</v>
      </c>
      <c r="AB3869" t="s">
        <v>83</v>
      </c>
      <c r="AC3869" t="s">
        <v>66</v>
      </c>
      <c r="AD3869" t="s">
        <v>57</v>
      </c>
      <c r="AE3869" t="s">
        <v>45</v>
      </c>
      <c r="AF3869" t="str">
        <f>TEXT(Agricultural_Export_Analysis_Cleaned_Dataset[[#This Row],[Order_Date]],"mmm")</f>
        <v>Feb</v>
      </c>
      <c r="AG3869" t="str">
        <f>TEXT(Agricultural_Export_Analysis_Cleaned_Dataset[[#This Row],[Order_Date]],"yyyy")</f>
        <v>2024</v>
      </c>
      <c r="AH3869" t="str">
        <f>TEXT(Agricultural_Export_Analysis_Cleaned_Dataset[[#This Row],[Order_Date]],"ddd")</f>
        <v>Tue</v>
      </c>
      <c r="AI3869" t="str">
        <f>TEXT(Agricultural_Export_Analysis_Cleaned_Dataset[[#This Row],[Ship_Date]],"yyyy")</f>
        <v>2024</v>
      </c>
      <c r="AJ3869" t="str">
        <f>TEXT(Agricultural_Export_Analysis_Cleaned_Dataset[[#This Row],[Ship_Date]],"mmm")</f>
        <v>Mar</v>
      </c>
      <c r="AK3869" t="str">
        <f>TEXT(Agricultural_Export_Analysis_Cleaned_Dataset[[#This Row],[Ship_Date]],"ddd")</f>
        <v>Tue</v>
      </c>
      <c r="AL3869" t="str">
        <f>TEXT(Agricultural_Export_Analysis_Cleaned_Dataset[[#This Row],[Delivery_Date]],"yyyy")</f>
        <v>2024</v>
      </c>
      <c r="AM3869" t="str">
        <f>TEXT(Agricultural_Export_Analysis_Cleaned_Dataset[[#This Row],[Delivery_Date]],"mmm")</f>
        <v>Apr</v>
      </c>
      <c r="AN3869" t="str">
        <f>TEXT(Agricultural_Export_Analysis_Cleaned_Dataset[[#This Row],[Delivery_Date]],"ddd")</f>
        <v>Wed</v>
      </c>
      <c r="AO3869">
        <f>Agricultural_Export_Analysis_Cleaned_Dataset[[#This Row],[Delivery_Date]]-Agricultural_Export_Analysis_Cleaned_Dataset[[#This Row],[Ship_Date]]</f>
        <v>29</v>
      </c>
      <c r="AP3869">
        <f>Agricultural_Export_Analysis_Cleaned_Dataset[[#This Row],[Ship_Date]]-Agricultural_Export_Analysis_Cleaned_Dataset[[#This Row],[Order_Date]]</f>
        <v>7</v>
      </c>
      <c r="AQ3869" s="4" t="str">
        <f>TEXT(Agricultural_Export_Analysis_Cleaned_Dataset[[#This Row],[Order_Date]],"mmm yyyy")</f>
        <v>Feb 2024</v>
      </c>
    </row>
    <row r="3870" spans="1:43" x14ac:dyDescent="0.3">
      <c r="A3870" t="s">
        <v>7109</v>
      </c>
      <c r="B3870" t="s">
        <v>6273</v>
      </c>
      <c r="C3870" s="2">
        <v>45325</v>
      </c>
      <c r="D3870" s="2">
        <v>45326</v>
      </c>
      <c r="E3870" s="2">
        <v>45331</v>
      </c>
      <c r="F3870" t="s">
        <v>35</v>
      </c>
      <c r="G3870" t="s">
        <v>8933</v>
      </c>
      <c r="H3870" t="s">
        <v>74</v>
      </c>
      <c r="I3870" t="s">
        <v>97</v>
      </c>
      <c r="J3870" t="s">
        <v>112</v>
      </c>
      <c r="K3870" s="7">
        <v>0</v>
      </c>
      <c r="L3870" t="s">
        <v>32</v>
      </c>
      <c r="M3870" t="s">
        <v>159</v>
      </c>
      <c r="N3870" t="s">
        <v>160</v>
      </c>
      <c r="O3870">
        <v>1073</v>
      </c>
      <c r="P3870" s="6">
        <v>29.71</v>
      </c>
      <c r="Q3870" s="6">
        <v>31878.83</v>
      </c>
      <c r="R3870" s="5">
        <v>0.1</v>
      </c>
      <c r="S3870" s="6">
        <v>28690.947</v>
      </c>
      <c r="T3870" s="6">
        <v>12062.41</v>
      </c>
      <c r="U3870" s="6">
        <v>20468.55</v>
      </c>
      <c r="V3870" s="6">
        <v>2710.62</v>
      </c>
      <c r="W3870" s="6">
        <v>574.27</v>
      </c>
      <c r="X3870" s="6">
        <v>-7124.9030000000002</v>
      </c>
      <c r="Y3870" s="5">
        <v>-0.24833279291896501</v>
      </c>
      <c r="Z3870" t="s">
        <v>40</v>
      </c>
      <c r="AA3870" t="s">
        <v>147</v>
      </c>
      <c r="AB3870" t="s">
        <v>65</v>
      </c>
      <c r="AC3870" t="s">
        <v>43</v>
      </c>
      <c r="AD3870" t="s">
        <v>84</v>
      </c>
      <c r="AE3870" t="s">
        <v>58</v>
      </c>
      <c r="AF3870" t="str">
        <f>TEXT(Agricultural_Export_Analysis_Cleaned_Dataset[[#This Row],[Order_Date]],"mmm")</f>
        <v>Feb</v>
      </c>
      <c r="AG3870" t="str">
        <f>TEXT(Agricultural_Export_Analysis_Cleaned_Dataset[[#This Row],[Order_Date]],"yyyy")</f>
        <v>2024</v>
      </c>
      <c r="AH3870" t="str">
        <f>TEXT(Agricultural_Export_Analysis_Cleaned_Dataset[[#This Row],[Order_Date]],"ddd")</f>
        <v>Sat</v>
      </c>
      <c r="AI3870" t="str">
        <f>TEXT(Agricultural_Export_Analysis_Cleaned_Dataset[[#This Row],[Ship_Date]],"yyyy")</f>
        <v>2024</v>
      </c>
      <c r="AJ3870" t="str">
        <f>TEXT(Agricultural_Export_Analysis_Cleaned_Dataset[[#This Row],[Ship_Date]],"mmm")</f>
        <v>Feb</v>
      </c>
      <c r="AK3870" t="str">
        <f>TEXT(Agricultural_Export_Analysis_Cleaned_Dataset[[#This Row],[Ship_Date]],"ddd")</f>
        <v>Sun</v>
      </c>
      <c r="AL3870" t="str">
        <f>TEXT(Agricultural_Export_Analysis_Cleaned_Dataset[[#This Row],[Delivery_Date]],"yyyy")</f>
        <v>2024</v>
      </c>
      <c r="AM3870" t="str">
        <f>TEXT(Agricultural_Export_Analysis_Cleaned_Dataset[[#This Row],[Delivery_Date]],"mmm")</f>
        <v>Feb</v>
      </c>
      <c r="AN3870" t="str">
        <f>TEXT(Agricultural_Export_Analysis_Cleaned_Dataset[[#This Row],[Delivery_Date]],"ddd")</f>
        <v>Fri</v>
      </c>
      <c r="AO3870">
        <f>Agricultural_Export_Analysis_Cleaned_Dataset[[#This Row],[Delivery_Date]]-Agricultural_Export_Analysis_Cleaned_Dataset[[#This Row],[Ship_Date]]</f>
        <v>5</v>
      </c>
      <c r="AP3870">
        <f>Agricultural_Export_Analysis_Cleaned_Dataset[[#This Row],[Ship_Date]]-Agricultural_Export_Analysis_Cleaned_Dataset[[#This Row],[Order_Date]]</f>
        <v>1</v>
      </c>
      <c r="AQ3870" s="4" t="str">
        <f>TEXT(Agricultural_Export_Analysis_Cleaned_Dataset[[#This Row],[Order_Date]],"mmm yyyy")</f>
        <v>Feb 2024</v>
      </c>
    </row>
    <row r="3871" spans="1:43" x14ac:dyDescent="0.3">
      <c r="A3871" t="s">
        <v>7110</v>
      </c>
      <c r="B3871" t="s">
        <v>590</v>
      </c>
      <c r="C3871" s="2">
        <v>45913</v>
      </c>
      <c r="D3871" s="2">
        <v>45914</v>
      </c>
      <c r="E3871" s="2">
        <v>45944</v>
      </c>
      <c r="F3871" t="s">
        <v>35</v>
      </c>
      <c r="G3871" t="s">
        <v>36</v>
      </c>
      <c r="H3871" t="s">
        <v>37</v>
      </c>
      <c r="I3871" t="s">
        <v>118</v>
      </c>
      <c r="J3871" t="s">
        <v>112</v>
      </c>
      <c r="K3871" s="7">
        <v>0</v>
      </c>
      <c r="L3871" t="s">
        <v>80</v>
      </c>
      <c r="M3871" t="s">
        <v>101</v>
      </c>
      <c r="N3871" t="s">
        <v>102</v>
      </c>
      <c r="O3871">
        <v>291</v>
      </c>
      <c r="P3871" s="6">
        <v>78.38</v>
      </c>
      <c r="Q3871" s="6">
        <v>22808.58</v>
      </c>
      <c r="R3871" s="5">
        <v>0</v>
      </c>
      <c r="S3871" s="6">
        <v>22808.58</v>
      </c>
      <c r="T3871" s="6">
        <v>12575.67</v>
      </c>
      <c r="U3871" s="6">
        <v>15678.72</v>
      </c>
      <c r="V3871" s="6">
        <v>1718.39</v>
      </c>
      <c r="W3871" s="6">
        <v>2469.9699999999998</v>
      </c>
      <c r="X3871" s="6">
        <v>-9634.17</v>
      </c>
      <c r="Y3871" s="5">
        <v>-0.42239236287397097</v>
      </c>
      <c r="Z3871" t="s">
        <v>103</v>
      </c>
      <c r="AA3871" t="s">
        <v>104</v>
      </c>
      <c r="AB3871" t="s">
        <v>42</v>
      </c>
      <c r="AC3871" t="s">
        <v>43</v>
      </c>
      <c r="AD3871" t="s">
        <v>57</v>
      </c>
      <c r="AE3871" t="s">
        <v>67</v>
      </c>
      <c r="AF3871" t="str">
        <f>TEXT(Agricultural_Export_Analysis_Cleaned_Dataset[[#This Row],[Order_Date]],"mmm")</f>
        <v>Sep</v>
      </c>
      <c r="AG3871" t="str">
        <f>TEXT(Agricultural_Export_Analysis_Cleaned_Dataset[[#This Row],[Order_Date]],"yyyy")</f>
        <v>2025</v>
      </c>
      <c r="AH3871" t="str">
        <f>TEXT(Agricultural_Export_Analysis_Cleaned_Dataset[[#This Row],[Order_Date]],"ddd")</f>
        <v>Sat</v>
      </c>
      <c r="AI3871" t="str">
        <f>TEXT(Agricultural_Export_Analysis_Cleaned_Dataset[[#This Row],[Ship_Date]],"yyyy")</f>
        <v>2025</v>
      </c>
      <c r="AJ3871" t="str">
        <f>TEXT(Agricultural_Export_Analysis_Cleaned_Dataset[[#This Row],[Ship_Date]],"mmm")</f>
        <v>Sep</v>
      </c>
      <c r="AK3871" t="str">
        <f>TEXT(Agricultural_Export_Analysis_Cleaned_Dataset[[#This Row],[Ship_Date]],"ddd")</f>
        <v>Sun</v>
      </c>
      <c r="AL3871" t="str">
        <f>TEXT(Agricultural_Export_Analysis_Cleaned_Dataset[[#This Row],[Delivery_Date]],"yyyy")</f>
        <v>2025</v>
      </c>
      <c r="AM3871" t="str">
        <f>TEXT(Agricultural_Export_Analysis_Cleaned_Dataset[[#This Row],[Delivery_Date]],"mmm")</f>
        <v>Oct</v>
      </c>
      <c r="AN3871" t="str">
        <f>TEXT(Agricultural_Export_Analysis_Cleaned_Dataset[[#This Row],[Delivery_Date]],"ddd")</f>
        <v>Tue</v>
      </c>
      <c r="AO3871">
        <f>Agricultural_Export_Analysis_Cleaned_Dataset[[#This Row],[Delivery_Date]]-Agricultural_Export_Analysis_Cleaned_Dataset[[#This Row],[Ship_Date]]</f>
        <v>30</v>
      </c>
      <c r="AP3871">
        <f>Agricultural_Export_Analysis_Cleaned_Dataset[[#This Row],[Ship_Date]]-Agricultural_Export_Analysis_Cleaned_Dataset[[#This Row],[Order_Date]]</f>
        <v>1</v>
      </c>
      <c r="AQ3871" s="4" t="str">
        <f>TEXT(Agricultural_Export_Analysis_Cleaned_Dataset[[#This Row],[Order_Date]],"mmm yyyy")</f>
        <v>Sep 2025</v>
      </c>
    </row>
    <row r="3872" spans="1:43" x14ac:dyDescent="0.3">
      <c r="A3872" t="s">
        <v>7111</v>
      </c>
      <c r="B3872" t="s">
        <v>7112</v>
      </c>
      <c r="C3872" s="2">
        <v>45442</v>
      </c>
      <c r="D3872" s="2">
        <v>45448</v>
      </c>
      <c r="E3872" s="2">
        <v>45457</v>
      </c>
      <c r="F3872" t="s">
        <v>35</v>
      </c>
      <c r="G3872" t="s">
        <v>50</v>
      </c>
      <c r="H3872" t="s">
        <v>37</v>
      </c>
      <c r="I3872" t="s">
        <v>38</v>
      </c>
      <c r="J3872" t="s">
        <v>53</v>
      </c>
      <c r="K3872" s="7">
        <v>0</v>
      </c>
      <c r="L3872" t="s">
        <v>80</v>
      </c>
      <c r="M3872" t="s">
        <v>159</v>
      </c>
      <c r="N3872" t="s">
        <v>160</v>
      </c>
      <c r="O3872">
        <v>682</v>
      </c>
      <c r="P3872" s="6">
        <v>182.65</v>
      </c>
      <c r="Q3872" s="6">
        <v>124567.3</v>
      </c>
      <c r="R3872" s="5">
        <v>0.1</v>
      </c>
      <c r="S3872" s="6">
        <v>112110.57</v>
      </c>
      <c r="T3872" s="6">
        <v>10699.65</v>
      </c>
      <c r="U3872" s="6">
        <v>76492.02</v>
      </c>
      <c r="V3872" s="6">
        <v>1816.36</v>
      </c>
      <c r="W3872" s="6">
        <v>5533.26</v>
      </c>
      <c r="X3872" s="6">
        <v>17569.28</v>
      </c>
      <c r="Y3872" s="5">
        <v>0.15671385847025901</v>
      </c>
      <c r="Z3872" t="s">
        <v>81</v>
      </c>
      <c r="AA3872" t="s">
        <v>82</v>
      </c>
      <c r="AB3872" t="s">
        <v>42</v>
      </c>
      <c r="AC3872" t="s">
        <v>76</v>
      </c>
      <c r="AD3872" t="s">
        <v>84</v>
      </c>
      <c r="AE3872" t="s">
        <v>67</v>
      </c>
      <c r="AF3872" t="str">
        <f>TEXT(Agricultural_Export_Analysis_Cleaned_Dataset[[#This Row],[Order_Date]],"mmm")</f>
        <v>May</v>
      </c>
      <c r="AG3872" t="str">
        <f>TEXT(Agricultural_Export_Analysis_Cleaned_Dataset[[#This Row],[Order_Date]],"yyyy")</f>
        <v>2024</v>
      </c>
      <c r="AH3872" t="str">
        <f>TEXT(Agricultural_Export_Analysis_Cleaned_Dataset[[#This Row],[Order_Date]],"ddd")</f>
        <v>Thu</v>
      </c>
      <c r="AI3872" t="str">
        <f>TEXT(Agricultural_Export_Analysis_Cleaned_Dataset[[#This Row],[Ship_Date]],"yyyy")</f>
        <v>2024</v>
      </c>
      <c r="AJ3872" t="str">
        <f>TEXT(Agricultural_Export_Analysis_Cleaned_Dataset[[#This Row],[Ship_Date]],"mmm")</f>
        <v>Jun</v>
      </c>
      <c r="AK3872" t="str">
        <f>TEXT(Agricultural_Export_Analysis_Cleaned_Dataset[[#This Row],[Ship_Date]],"ddd")</f>
        <v>Wed</v>
      </c>
      <c r="AL3872" t="str">
        <f>TEXT(Agricultural_Export_Analysis_Cleaned_Dataset[[#This Row],[Delivery_Date]],"yyyy")</f>
        <v>2024</v>
      </c>
      <c r="AM3872" t="str">
        <f>TEXT(Agricultural_Export_Analysis_Cleaned_Dataset[[#This Row],[Delivery_Date]],"mmm")</f>
        <v>Jun</v>
      </c>
      <c r="AN3872" t="str">
        <f>TEXT(Agricultural_Export_Analysis_Cleaned_Dataset[[#This Row],[Delivery_Date]],"ddd")</f>
        <v>Fri</v>
      </c>
      <c r="AO3872">
        <f>Agricultural_Export_Analysis_Cleaned_Dataset[[#This Row],[Delivery_Date]]-Agricultural_Export_Analysis_Cleaned_Dataset[[#This Row],[Ship_Date]]</f>
        <v>9</v>
      </c>
      <c r="AP3872">
        <f>Agricultural_Export_Analysis_Cleaned_Dataset[[#This Row],[Ship_Date]]-Agricultural_Export_Analysis_Cleaned_Dataset[[#This Row],[Order_Date]]</f>
        <v>6</v>
      </c>
      <c r="AQ3872" s="4" t="str">
        <f>TEXT(Agricultural_Export_Analysis_Cleaned_Dataset[[#This Row],[Order_Date]],"mmm yyyy")</f>
        <v>May 2024</v>
      </c>
    </row>
    <row r="3873" spans="1:43" x14ac:dyDescent="0.3">
      <c r="A3873" t="s">
        <v>7113</v>
      </c>
      <c r="B3873" t="s">
        <v>7114</v>
      </c>
      <c r="C3873" s="2">
        <v>45951</v>
      </c>
      <c r="D3873" s="2">
        <v>45960</v>
      </c>
      <c r="E3873" s="2">
        <v>45989</v>
      </c>
      <c r="F3873" t="s">
        <v>35</v>
      </c>
      <c r="G3873" t="s">
        <v>50</v>
      </c>
      <c r="H3873" t="s">
        <v>51</v>
      </c>
      <c r="I3873" t="s">
        <v>118</v>
      </c>
      <c r="J3873" t="s">
        <v>112</v>
      </c>
      <c r="K3873" s="7">
        <v>2</v>
      </c>
      <c r="L3873" t="s">
        <v>32</v>
      </c>
      <c r="M3873" t="s">
        <v>130</v>
      </c>
      <c r="N3873" t="s">
        <v>131</v>
      </c>
      <c r="O3873">
        <v>1999</v>
      </c>
      <c r="P3873" s="6">
        <v>346.83</v>
      </c>
      <c r="Q3873" s="6">
        <v>693313.17</v>
      </c>
      <c r="R3873" s="5">
        <v>0.05</v>
      </c>
      <c r="S3873" s="6">
        <v>658647.51150000002</v>
      </c>
      <c r="T3873" s="6">
        <v>3634.79</v>
      </c>
      <c r="U3873" s="6">
        <v>364293.83</v>
      </c>
      <c r="V3873" s="6">
        <v>1159.4100000000001</v>
      </c>
      <c r="W3873" s="6">
        <v>74338.899999999994</v>
      </c>
      <c r="X3873" s="6">
        <v>215220.5815</v>
      </c>
      <c r="Y3873" s="5">
        <v>0.32676139777687502</v>
      </c>
      <c r="Z3873" t="s">
        <v>54</v>
      </c>
      <c r="AA3873" t="s">
        <v>75</v>
      </c>
      <c r="AB3873" t="s">
        <v>56</v>
      </c>
      <c r="AC3873" t="s">
        <v>66</v>
      </c>
      <c r="AD3873" t="s">
        <v>123</v>
      </c>
      <c r="AE3873" t="s">
        <v>45</v>
      </c>
      <c r="AF3873" t="str">
        <f>TEXT(Agricultural_Export_Analysis_Cleaned_Dataset[[#This Row],[Order_Date]],"mmm")</f>
        <v>Oct</v>
      </c>
      <c r="AG3873" t="str">
        <f>TEXT(Agricultural_Export_Analysis_Cleaned_Dataset[[#This Row],[Order_Date]],"yyyy")</f>
        <v>2025</v>
      </c>
      <c r="AH3873" t="str">
        <f>TEXT(Agricultural_Export_Analysis_Cleaned_Dataset[[#This Row],[Order_Date]],"ddd")</f>
        <v>Tue</v>
      </c>
      <c r="AI3873" t="str">
        <f>TEXT(Agricultural_Export_Analysis_Cleaned_Dataset[[#This Row],[Ship_Date]],"yyyy")</f>
        <v>2025</v>
      </c>
      <c r="AJ3873" t="str">
        <f>TEXT(Agricultural_Export_Analysis_Cleaned_Dataset[[#This Row],[Ship_Date]],"mmm")</f>
        <v>Oct</v>
      </c>
      <c r="AK3873" t="str">
        <f>TEXT(Agricultural_Export_Analysis_Cleaned_Dataset[[#This Row],[Ship_Date]],"ddd")</f>
        <v>Thu</v>
      </c>
      <c r="AL3873" t="str">
        <f>TEXT(Agricultural_Export_Analysis_Cleaned_Dataset[[#This Row],[Delivery_Date]],"yyyy")</f>
        <v>2025</v>
      </c>
      <c r="AM3873" t="str">
        <f>TEXT(Agricultural_Export_Analysis_Cleaned_Dataset[[#This Row],[Delivery_Date]],"mmm")</f>
        <v>Nov</v>
      </c>
      <c r="AN3873" t="str">
        <f>TEXT(Agricultural_Export_Analysis_Cleaned_Dataset[[#This Row],[Delivery_Date]],"ddd")</f>
        <v>Fri</v>
      </c>
      <c r="AO3873">
        <f>Agricultural_Export_Analysis_Cleaned_Dataset[[#This Row],[Delivery_Date]]-Agricultural_Export_Analysis_Cleaned_Dataset[[#This Row],[Ship_Date]]</f>
        <v>29</v>
      </c>
      <c r="AP3873">
        <f>Agricultural_Export_Analysis_Cleaned_Dataset[[#This Row],[Ship_Date]]-Agricultural_Export_Analysis_Cleaned_Dataset[[#This Row],[Order_Date]]</f>
        <v>9</v>
      </c>
      <c r="AQ3873" s="4" t="str">
        <f>TEXT(Agricultural_Export_Analysis_Cleaned_Dataset[[#This Row],[Order_Date]],"mmm yyyy")</f>
        <v>Oct 2025</v>
      </c>
    </row>
    <row r="3874" spans="1:43" x14ac:dyDescent="0.3">
      <c r="A3874" t="s">
        <v>7115</v>
      </c>
      <c r="B3874" t="s">
        <v>7116</v>
      </c>
      <c r="C3874" s="2">
        <v>45987</v>
      </c>
      <c r="D3874" s="2">
        <v>45996</v>
      </c>
      <c r="E3874" s="2">
        <v>46020</v>
      </c>
      <c r="F3874" t="s">
        <v>35</v>
      </c>
      <c r="G3874" t="s">
        <v>96</v>
      </c>
      <c r="H3874" t="s">
        <v>74</v>
      </c>
      <c r="I3874" t="s">
        <v>97</v>
      </c>
      <c r="J3874" t="s">
        <v>112</v>
      </c>
      <c r="K3874" s="7">
        <v>4</v>
      </c>
      <c r="L3874" t="s">
        <v>8935</v>
      </c>
      <c r="M3874" t="s">
        <v>159</v>
      </c>
      <c r="N3874" t="s">
        <v>160</v>
      </c>
      <c r="O3874">
        <v>1924</v>
      </c>
      <c r="P3874" s="6">
        <v>444.68</v>
      </c>
      <c r="Q3874" s="6">
        <v>855564.32</v>
      </c>
      <c r="R3874" s="5">
        <v>0.05</v>
      </c>
      <c r="S3874" s="6">
        <v>812786.10400000005</v>
      </c>
      <c r="T3874" s="6">
        <v>10651.03</v>
      </c>
      <c r="U3874" s="6">
        <v>394289.75</v>
      </c>
      <c r="V3874" s="6">
        <v>2207.41</v>
      </c>
      <c r="W3874" s="6">
        <v>58080.36</v>
      </c>
      <c r="X3874" s="6">
        <v>347557.554</v>
      </c>
      <c r="Y3874" s="5">
        <v>0.42761256902590999</v>
      </c>
      <c r="Z3874" t="s">
        <v>54</v>
      </c>
      <c r="AA3874" t="s">
        <v>92</v>
      </c>
      <c r="AB3874" t="s">
        <v>65</v>
      </c>
      <c r="AC3874" t="s">
        <v>66</v>
      </c>
      <c r="AD3874" t="s">
        <v>44</v>
      </c>
      <c r="AE3874" t="s">
        <v>67</v>
      </c>
      <c r="AF3874" t="str">
        <f>TEXT(Agricultural_Export_Analysis_Cleaned_Dataset[[#This Row],[Order_Date]],"mmm")</f>
        <v>Nov</v>
      </c>
      <c r="AG3874" t="str">
        <f>TEXT(Agricultural_Export_Analysis_Cleaned_Dataset[[#This Row],[Order_Date]],"yyyy")</f>
        <v>2025</v>
      </c>
      <c r="AH3874" t="str">
        <f>TEXT(Agricultural_Export_Analysis_Cleaned_Dataset[[#This Row],[Order_Date]],"ddd")</f>
        <v>Wed</v>
      </c>
      <c r="AI3874" t="str">
        <f>TEXT(Agricultural_Export_Analysis_Cleaned_Dataset[[#This Row],[Ship_Date]],"yyyy")</f>
        <v>2025</v>
      </c>
      <c r="AJ3874" t="str">
        <f>TEXT(Agricultural_Export_Analysis_Cleaned_Dataset[[#This Row],[Ship_Date]],"mmm")</f>
        <v>Dec</v>
      </c>
      <c r="AK3874" t="str">
        <f>TEXT(Agricultural_Export_Analysis_Cleaned_Dataset[[#This Row],[Ship_Date]],"ddd")</f>
        <v>Fri</v>
      </c>
      <c r="AL3874" t="str">
        <f>TEXT(Agricultural_Export_Analysis_Cleaned_Dataset[[#This Row],[Delivery_Date]],"yyyy")</f>
        <v>2025</v>
      </c>
      <c r="AM3874" t="str">
        <f>TEXT(Agricultural_Export_Analysis_Cleaned_Dataset[[#This Row],[Delivery_Date]],"mmm")</f>
        <v>Dec</v>
      </c>
      <c r="AN3874" t="str">
        <f>TEXT(Agricultural_Export_Analysis_Cleaned_Dataset[[#This Row],[Delivery_Date]],"ddd")</f>
        <v>Mon</v>
      </c>
      <c r="AO3874">
        <f>Agricultural_Export_Analysis_Cleaned_Dataset[[#This Row],[Delivery_Date]]-Agricultural_Export_Analysis_Cleaned_Dataset[[#This Row],[Ship_Date]]</f>
        <v>24</v>
      </c>
      <c r="AP3874">
        <f>Agricultural_Export_Analysis_Cleaned_Dataset[[#This Row],[Ship_Date]]-Agricultural_Export_Analysis_Cleaned_Dataset[[#This Row],[Order_Date]]</f>
        <v>9</v>
      </c>
      <c r="AQ3874" s="4" t="str">
        <f>TEXT(Agricultural_Export_Analysis_Cleaned_Dataset[[#This Row],[Order_Date]],"mmm yyyy")</f>
        <v>Nov 2025</v>
      </c>
    </row>
    <row r="3875" spans="1:43" x14ac:dyDescent="0.3">
      <c r="A3875" t="s">
        <v>7117</v>
      </c>
      <c r="B3875" t="s">
        <v>7118</v>
      </c>
      <c r="C3875" s="2">
        <v>45411</v>
      </c>
      <c r="D3875" s="2">
        <v>45417</v>
      </c>
      <c r="E3875" s="2">
        <v>45450</v>
      </c>
      <c r="F3875" t="s">
        <v>35</v>
      </c>
      <c r="G3875" t="s">
        <v>73</v>
      </c>
      <c r="H3875" t="s">
        <v>51</v>
      </c>
      <c r="I3875" t="s">
        <v>118</v>
      </c>
      <c r="J3875" t="s">
        <v>39</v>
      </c>
      <c r="K3875" s="7">
        <v>7</v>
      </c>
      <c r="L3875" t="s">
        <v>32</v>
      </c>
      <c r="M3875" t="s">
        <v>159</v>
      </c>
      <c r="N3875" t="s">
        <v>160</v>
      </c>
      <c r="O3875">
        <v>1182</v>
      </c>
      <c r="P3875" s="6">
        <v>493.47</v>
      </c>
      <c r="Q3875" s="6">
        <v>583281.54</v>
      </c>
      <c r="R3875" s="5">
        <v>0.15</v>
      </c>
      <c r="S3875" s="6">
        <v>495789.30900000001</v>
      </c>
      <c r="T3875" s="6">
        <v>11614.89</v>
      </c>
      <c r="U3875" s="6">
        <v>302654.73</v>
      </c>
      <c r="V3875" s="6">
        <v>2648.55</v>
      </c>
      <c r="W3875" s="6">
        <v>22719.29</v>
      </c>
      <c r="X3875" s="6">
        <v>156151.84899999999</v>
      </c>
      <c r="Y3875" s="5">
        <v>0.31495606332245502</v>
      </c>
      <c r="Z3875" t="s">
        <v>81</v>
      </c>
      <c r="AA3875" t="s">
        <v>165</v>
      </c>
      <c r="AB3875" t="s">
        <v>65</v>
      </c>
      <c r="AC3875" t="s">
        <v>66</v>
      </c>
      <c r="AD3875" t="s">
        <v>44</v>
      </c>
      <c r="AE3875" t="s">
        <v>58</v>
      </c>
      <c r="AF3875" t="str">
        <f>TEXT(Agricultural_Export_Analysis_Cleaned_Dataset[[#This Row],[Order_Date]],"mmm")</f>
        <v>Apr</v>
      </c>
      <c r="AG3875" t="str">
        <f>TEXT(Agricultural_Export_Analysis_Cleaned_Dataset[[#This Row],[Order_Date]],"yyyy")</f>
        <v>2024</v>
      </c>
      <c r="AH3875" t="str">
        <f>TEXT(Agricultural_Export_Analysis_Cleaned_Dataset[[#This Row],[Order_Date]],"ddd")</f>
        <v>Mon</v>
      </c>
      <c r="AI3875" t="str">
        <f>TEXT(Agricultural_Export_Analysis_Cleaned_Dataset[[#This Row],[Ship_Date]],"yyyy")</f>
        <v>2024</v>
      </c>
      <c r="AJ3875" t="str">
        <f>TEXT(Agricultural_Export_Analysis_Cleaned_Dataset[[#This Row],[Ship_Date]],"mmm")</f>
        <v>May</v>
      </c>
      <c r="AK3875" t="str">
        <f>TEXT(Agricultural_Export_Analysis_Cleaned_Dataset[[#This Row],[Ship_Date]],"ddd")</f>
        <v>Sun</v>
      </c>
      <c r="AL3875" t="str">
        <f>TEXT(Agricultural_Export_Analysis_Cleaned_Dataset[[#This Row],[Delivery_Date]],"yyyy")</f>
        <v>2024</v>
      </c>
      <c r="AM3875" t="str">
        <f>TEXT(Agricultural_Export_Analysis_Cleaned_Dataset[[#This Row],[Delivery_Date]],"mmm")</f>
        <v>Jun</v>
      </c>
      <c r="AN3875" t="str">
        <f>TEXT(Agricultural_Export_Analysis_Cleaned_Dataset[[#This Row],[Delivery_Date]],"ddd")</f>
        <v>Fri</v>
      </c>
      <c r="AO3875">
        <f>Agricultural_Export_Analysis_Cleaned_Dataset[[#This Row],[Delivery_Date]]-Agricultural_Export_Analysis_Cleaned_Dataset[[#This Row],[Ship_Date]]</f>
        <v>33</v>
      </c>
      <c r="AP3875">
        <f>Agricultural_Export_Analysis_Cleaned_Dataset[[#This Row],[Ship_Date]]-Agricultural_Export_Analysis_Cleaned_Dataset[[#This Row],[Order_Date]]</f>
        <v>6</v>
      </c>
      <c r="AQ3875" s="4" t="str">
        <f>TEXT(Agricultural_Export_Analysis_Cleaned_Dataset[[#This Row],[Order_Date]],"mmm yyyy")</f>
        <v>Apr 2024</v>
      </c>
    </row>
    <row r="3876" spans="1:43" x14ac:dyDescent="0.3">
      <c r="A3876" t="s">
        <v>7119</v>
      </c>
      <c r="B3876" t="s">
        <v>7120</v>
      </c>
      <c r="C3876" s="2">
        <v>45831</v>
      </c>
      <c r="D3876" s="2">
        <v>45838</v>
      </c>
      <c r="E3876" s="2">
        <v>45850</v>
      </c>
      <c r="F3876" t="s">
        <v>35</v>
      </c>
      <c r="G3876" t="s">
        <v>8933</v>
      </c>
      <c r="H3876" t="s">
        <v>37</v>
      </c>
      <c r="I3876" t="s">
        <v>38</v>
      </c>
      <c r="J3876" t="s">
        <v>53</v>
      </c>
      <c r="K3876" s="7">
        <v>0</v>
      </c>
      <c r="L3876" t="s">
        <v>87</v>
      </c>
      <c r="M3876" t="s">
        <v>33</v>
      </c>
      <c r="N3876" t="s">
        <v>34</v>
      </c>
      <c r="O3876">
        <v>1043</v>
      </c>
      <c r="P3876" s="6">
        <v>489.66</v>
      </c>
      <c r="Q3876" s="6">
        <v>510715.38</v>
      </c>
      <c r="R3876" s="5">
        <v>0.05</v>
      </c>
      <c r="S3876" s="6">
        <v>485179.61099999998</v>
      </c>
      <c r="T3876" s="6">
        <v>8995.27</v>
      </c>
      <c r="U3876" s="6">
        <v>284971.98</v>
      </c>
      <c r="V3876" s="6">
        <v>362.8</v>
      </c>
      <c r="W3876" s="6">
        <v>40597.370000000003</v>
      </c>
      <c r="X3876" s="6">
        <v>150252.19099999999</v>
      </c>
      <c r="Y3876" s="5">
        <v>0.30968364620746602</v>
      </c>
      <c r="Z3876" t="s">
        <v>81</v>
      </c>
      <c r="AA3876" t="s">
        <v>150</v>
      </c>
      <c r="AB3876" t="s">
        <v>56</v>
      </c>
      <c r="AC3876" t="s">
        <v>66</v>
      </c>
      <c r="AD3876" t="s">
        <v>123</v>
      </c>
      <c r="AE3876" t="s">
        <v>58</v>
      </c>
      <c r="AF3876" t="str">
        <f>TEXT(Agricultural_Export_Analysis_Cleaned_Dataset[[#This Row],[Order_Date]],"mmm")</f>
        <v>Jun</v>
      </c>
      <c r="AG3876" t="str">
        <f>TEXT(Agricultural_Export_Analysis_Cleaned_Dataset[[#This Row],[Order_Date]],"yyyy")</f>
        <v>2025</v>
      </c>
      <c r="AH3876" t="str">
        <f>TEXT(Agricultural_Export_Analysis_Cleaned_Dataset[[#This Row],[Order_Date]],"ddd")</f>
        <v>Mon</v>
      </c>
      <c r="AI3876" t="str">
        <f>TEXT(Agricultural_Export_Analysis_Cleaned_Dataset[[#This Row],[Ship_Date]],"yyyy")</f>
        <v>2025</v>
      </c>
      <c r="AJ3876" t="str">
        <f>TEXT(Agricultural_Export_Analysis_Cleaned_Dataset[[#This Row],[Ship_Date]],"mmm")</f>
        <v>Jun</v>
      </c>
      <c r="AK3876" t="str">
        <f>TEXT(Agricultural_Export_Analysis_Cleaned_Dataset[[#This Row],[Ship_Date]],"ddd")</f>
        <v>Mon</v>
      </c>
      <c r="AL3876" t="str">
        <f>TEXT(Agricultural_Export_Analysis_Cleaned_Dataset[[#This Row],[Delivery_Date]],"yyyy")</f>
        <v>2025</v>
      </c>
      <c r="AM3876" t="str">
        <f>TEXT(Agricultural_Export_Analysis_Cleaned_Dataset[[#This Row],[Delivery_Date]],"mmm")</f>
        <v>Jul</v>
      </c>
      <c r="AN3876" t="str">
        <f>TEXT(Agricultural_Export_Analysis_Cleaned_Dataset[[#This Row],[Delivery_Date]],"ddd")</f>
        <v>Sat</v>
      </c>
      <c r="AO3876">
        <f>Agricultural_Export_Analysis_Cleaned_Dataset[[#This Row],[Delivery_Date]]-Agricultural_Export_Analysis_Cleaned_Dataset[[#This Row],[Ship_Date]]</f>
        <v>12</v>
      </c>
      <c r="AP3876">
        <f>Agricultural_Export_Analysis_Cleaned_Dataset[[#This Row],[Ship_Date]]-Agricultural_Export_Analysis_Cleaned_Dataset[[#This Row],[Order_Date]]</f>
        <v>7</v>
      </c>
      <c r="AQ3876" s="4" t="str">
        <f>TEXT(Agricultural_Export_Analysis_Cleaned_Dataset[[#This Row],[Order_Date]],"mmm yyyy")</f>
        <v>Jun 2025</v>
      </c>
    </row>
    <row r="3877" spans="1:43" x14ac:dyDescent="0.3">
      <c r="A3877" t="s">
        <v>7121</v>
      </c>
      <c r="B3877" t="s">
        <v>7122</v>
      </c>
      <c r="C3877" s="2">
        <v>45879</v>
      </c>
      <c r="D3877" s="2">
        <v>45884</v>
      </c>
      <c r="E3877" s="2">
        <v>45900</v>
      </c>
      <c r="F3877" t="s">
        <v>35</v>
      </c>
      <c r="G3877" t="s">
        <v>132</v>
      </c>
      <c r="H3877" t="s">
        <v>51</v>
      </c>
      <c r="I3877" t="s">
        <v>97</v>
      </c>
      <c r="J3877" t="s">
        <v>112</v>
      </c>
      <c r="K3877" s="7">
        <v>0</v>
      </c>
      <c r="L3877" t="s">
        <v>135</v>
      </c>
      <c r="M3877" t="s">
        <v>159</v>
      </c>
      <c r="N3877" t="s">
        <v>160</v>
      </c>
      <c r="O3877">
        <v>108</v>
      </c>
      <c r="P3877" s="6">
        <v>66.69</v>
      </c>
      <c r="Q3877" s="6">
        <v>7202.52</v>
      </c>
      <c r="R3877" s="5">
        <v>0</v>
      </c>
      <c r="S3877" s="6">
        <v>7202.52</v>
      </c>
      <c r="T3877" s="6">
        <v>9497.11</v>
      </c>
      <c r="U3877" s="6">
        <v>4668.63</v>
      </c>
      <c r="V3877" s="6">
        <v>2170.79</v>
      </c>
      <c r="W3877" s="6">
        <v>410.6</v>
      </c>
      <c r="X3877" s="6">
        <v>-9544.61</v>
      </c>
      <c r="Y3877" s="5">
        <v>-1.3251764660146701</v>
      </c>
      <c r="Z3877" t="s">
        <v>103</v>
      </c>
      <c r="AA3877" t="s">
        <v>177</v>
      </c>
      <c r="AB3877" t="s">
        <v>65</v>
      </c>
      <c r="AC3877" t="s">
        <v>43</v>
      </c>
      <c r="AD3877" t="s">
        <v>57</v>
      </c>
      <c r="AE3877" t="s">
        <v>58</v>
      </c>
      <c r="AF3877" t="str">
        <f>TEXT(Agricultural_Export_Analysis_Cleaned_Dataset[[#This Row],[Order_Date]],"mmm")</f>
        <v>Aug</v>
      </c>
      <c r="AG3877" t="str">
        <f>TEXT(Agricultural_Export_Analysis_Cleaned_Dataset[[#This Row],[Order_Date]],"yyyy")</f>
        <v>2025</v>
      </c>
      <c r="AH3877" t="str">
        <f>TEXT(Agricultural_Export_Analysis_Cleaned_Dataset[[#This Row],[Order_Date]],"ddd")</f>
        <v>Sun</v>
      </c>
      <c r="AI3877" t="str">
        <f>TEXT(Agricultural_Export_Analysis_Cleaned_Dataset[[#This Row],[Ship_Date]],"yyyy")</f>
        <v>2025</v>
      </c>
      <c r="AJ3877" t="str">
        <f>TEXT(Agricultural_Export_Analysis_Cleaned_Dataset[[#This Row],[Ship_Date]],"mmm")</f>
        <v>Aug</v>
      </c>
      <c r="AK3877" t="str">
        <f>TEXT(Agricultural_Export_Analysis_Cleaned_Dataset[[#This Row],[Ship_Date]],"ddd")</f>
        <v>Fri</v>
      </c>
      <c r="AL3877" t="str">
        <f>TEXT(Agricultural_Export_Analysis_Cleaned_Dataset[[#This Row],[Delivery_Date]],"yyyy")</f>
        <v>2025</v>
      </c>
      <c r="AM3877" t="str">
        <f>TEXT(Agricultural_Export_Analysis_Cleaned_Dataset[[#This Row],[Delivery_Date]],"mmm")</f>
        <v>Aug</v>
      </c>
      <c r="AN3877" t="str">
        <f>TEXT(Agricultural_Export_Analysis_Cleaned_Dataset[[#This Row],[Delivery_Date]],"ddd")</f>
        <v>Sun</v>
      </c>
      <c r="AO3877">
        <f>Agricultural_Export_Analysis_Cleaned_Dataset[[#This Row],[Delivery_Date]]-Agricultural_Export_Analysis_Cleaned_Dataset[[#This Row],[Ship_Date]]</f>
        <v>16</v>
      </c>
      <c r="AP3877">
        <f>Agricultural_Export_Analysis_Cleaned_Dataset[[#This Row],[Ship_Date]]-Agricultural_Export_Analysis_Cleaned_Dataset[[#This Row],[Order_Date]]</f>
        <v>5</v>
      </c>
      <c r="AQ3877" s="4" t="str">
        <f>TEXT(Agricultural_Export_Analysis_Cleaned_Dataset[[#This Row],[Order_Date]],"mmm yyyy")</f>
        <v>Aug 2025</v>
      </c>
    </row>
    <row r="3878" spans="1:43" x14ac:dyDescent="0.3">
      <c r="A3878" t="s">
        <v>7123</v>
      </c>
      <c r="B3878" t="s">
        <v>3573</v>
      </c>
      <c r="C3878" s="2">
        <v>45579</v>
      </c>
      <c r="D3878" s="2">
        <v>45584</v>
      </c>
      <c r="E3878" s="2">
        <v>45606</v>
      </c>
      <c r="F3878" t="s">
        <v>35</v>
      </c>
      <c r="G3878" t="s">
        <v>96</v>
      </c>
      <c r="H3878" t="s">
        <v>51</v>
      </c>
      <c r="I3878" t="s">
        <v>38</v>
      </c>
      <c r="J3878" t="s">
        <v>63</v>
      </c>
      <c r="K3878" s="7">
        <v>0</v>
      </c>
      <c r="L3878" t="s">
        <v>87</v>
      </c>
      <c r="M3878" t="s">
        <v>101</v>
      </c>
      <c r="N3878" t="s">
        <v>102</v>
      </c>
      <c r="O3878">
        <v>1754</v>
      </c>
      <c r="P3878" s="6">
        <v>359.84</v>
      </c>
      <c r="Q3878" s="6">
        <v>631159.36</v>
      </c>
      <c r="R3878" s="5">
        <v>0.1</v>
      </c>
      <c r="S3878" s="6">
        <v>568043.424</v>
      </c>
      <c r="T3878" s="6">
        <v>8988.76</v>
      </c>
      <c r="U3878" s="6">
        <v>361896.75</v>
      </c>
      <c r="V3878" s="6">
        <v>2712.01</v>
      </c>
      <c r="W3878" s="6">
        <v>48361.55</v>
      </c>
      <c r="X3878" s="6">
        <v>146084.35399999999</v>
      </c>
      <c r="Y3878" s="5">
        <v>0.25717110317256298</v>
      </c>
      <c r="Z3878" t="s">
        <v>54</v>
      </c>
      <c r="AA3878" t="s">
        <v>75</v>
      </c>
      <c r="AB3878" t="s">
        <v>42</v>
      </c>
      <c r="AC3878" t="s">
        <v>76</v>
      </c>
      <c r="AD3878" t="s">
        <v>44</v>
      </c>
      <c r="AE3878" t="s">
        <v>67</v>
      </c>
      <c r="AF3878" t="str">
        <f>TEXT(Agricultural_Export_Analysis_Cleaned_Dataset[[#This Row],[Order_Date]],"mmm")</f>
        <v>Oct</v>
      </c>
      <c r="AG3878" t="str">
        <f>TEXT(Agricultural_Export_Analysis_Cleaned_Dataset[[#This Row],[Order_Date]],"yyyy")</f>
        <v>2024</v>
      </c>
      <c r="AH3878" t="str">
        <f>TEXT(Agricultural_Export_Analysis_Cleaned_Dataset[[#This Row],[Order_Date]],"ddd")</f>
        <v>Mon</v>
      </c>
      <c r="AI3878" t="str">
        <f>TEXT(Agricultural_Export_Analysis_Cleaned_Dataset[[#This Row],[Ship_Date]],"yyyy")</f>
        <v>2024</v>
      </c>
      <c r="AJ3878" t="str">
        <f>TEXT(Agricultural_Export_Analysis_Cleaned_Dataset[[#This Row],[Ship_Date]],"mmm")</f>
        <v>Oct</v>
      </c>
      <c r="AK3878" t="str">
        <f>TEXT(Agricultural_Export_Analysis_Cleaned_Dataset[[#This Row],[Ship_Date]],"ddd")</f>
        <v>Sat</v>
      </c>
      <c r="AL3878" t="str">
        <f>TEXT(Agricultural_Export_Analysis_Cleaned_Dataset[[#This Row],[Delivery_Date]],"yyyy")</f>
        <v>2024</v>
      </c>
      <c r="AM3878" t="str">
        <f>TEXT(Agricultural_Export_Analysis_Cleaned_Dataset[[#This Row],[Delivery_Date]],"mmm")</f>
        <v>Nov</v>
      </c>
      <c r="AN3878" t="str">
        <f>TEXT(Agricultural_Export_Analysis_Cleaned_Dataset[[#This Row],[Delivery_Date]],"ddd")</f>
        <v>Sun</v>
      </c>
      <c r="AO3878">
        <f>Agricultural_Export_Analysis_Cleaned_Dataset[[#This Row],[Delivery_Date]]-Agricultural_Export_Analysis_Cleaned_Dataset[[#This Row],[Ship_Date]]</f>
        <v>22</v>
      </c>
      <c r="AP3878">
        <f>Agricultural_Export_Analysis_Cleaned_Dataset[[#This Row],[Ship_Date]]-Agricultural_Export_Analysis_Cleaned_Dataset[[#This Row],[Order_Date]]</f>
        <v>5</v>
      </c>
      <c r="AQ3878" s="4" t="str">
        <f>TEXT(Agricultural_Export_Analysis_Cleaned_Dataset[[#This Row],[Order_Date]],"mmm yyyy")</f>
        <v>Oct 2024</v>
      </c>
    </row>
    <row r="3879" spans="1:43" x14ac:dyDescent="0.3">
      <c r="A3879" t="s">
        <v>7124</v>
      </c>
      <c r="B3879" t="s">
        <v>5607</v>
      </c>
      <c r="C3879" s="2">
        <v>45782</v>
      </c>
      <c r="D3879" s="2">
        <v>45790</v>
      </c>
      <c r="E3879" s="2">
        <v>45816</v>
      </c>
      <c r="F3879" t="s">
        <v>35</v>
      </c>
      <c r="G3879" t="s">
        <v>8933</v>
      </c>
      <c r="H3879" t="s">
        <v>74</v>
      </c>
      <c r="I3879" t="s">
        <v>97</v>
      </c>
      <c r="J3879" t="s">
        <v>63</v>
      </c>
      <c r="K3879" s="7">
        <v>0</v>
      </c>
      <c r="L3879" t="s">
        <v>32</v>
      </c>
      <c r="M3879" t="s">
        <v>130</v>
      </c>
      <c r="N3879" t="s">
        <v>131</v>
      </c>
      <c r="O3879">
        <v>1805</v>
      </c>
      <c r="P3879" s="6">
        <v>409.06</v>
      </c>
      <c r="Q3879" s="6">
        <v>738353.3</v>
      </c>
      <c r="R3879" s="5">
        <v>0.15</v>
      </c>
      <c r="S3879" s="6">
        <v>627600.30500000005</v>
      </c>
      <c r="T3879" s="6">
        <v>667.98</v>
      </c>
      <c r="U3879" s="6">
        <v>318017.75</v>
      </c>
      <c r="V3879" s="6">
        <v>782.41</v>
      </c>
      <c r="W3879" s="6">
        <v>56273.11</v>
      </c>
      <c r="X3879" s="6">
        <v>251859.05499999999</v>
      </c>
      <c r="Y3879" s="5">
        <v>0.401304863929281</v>
      </c>
      <c r="Z3879" t="s">
        <v>81</v>
      </c>
      <c r="AA3879" t="s">
        <v>82</v>
      </c>
      <c r="AB3879" t="s">
        <v>56</v>
      </c>
      <c r="AC3879" t="s">
        <v>76</v>
      </c>
      <c r="AD3879" t="s">
        <v>57</v>
      </c>
      <c r="AE3879" t="s">
        <v>45</v>
      </c>
      <c r="AF3879" t="str">
        <f>TEXT(Agricultural_Export_Analysis_Cleaned_Dataset[[#This Row],[Order_Date]],"mmm")</f>
        <v>May</v>
      </c>
      <c r="AG3879" t="str">
        <f>TEXT(Agricultural_Export_Analysis_Cleaned_Dataset[[#This Row],[Order_Date]],"yyyy")</f>
        <v>2025</v>
      </c>
      <c r="AH3879" t="str">
        <f>TEXT(Agricultural_Export_Analysis_Cleaned_Dataset[[#This Row],[Order_Date]],"ddd")</f>
        <v>Mon</v>
      </c>
      <c r="AI3879" t="str">
        <f>TEXT(Agricultural_Export_Analysis_Cleaned_Dataset[[#This Row],[Ship_Date]],"yyyy")</f>
        <v>2025</v>
      </c>
      <c r="AJ3879" t="str">
        <f>TEXT(Agricultural_Export_Analysis_Cleaned_Dataset[[#This Row],[Ship_Date]],"mmm")</f>
        <v>May</v>
      </c>
      <c r="AK3879" t="str">
        <f>TEXT(Agricultural_Export_Analysis_Cleaned_Dataset[[#This Row],[Ship_Date]],"ddd")</f>
        <v>Tue</v>
      </c>
      <c r="AL3879" t="str">
        <f>TEXT(Agricultural_Export_Analysis_Cleaned_Dataset[[#This Row],[Delivery_Date]],"yyyy")</f>
        <v>2025</v>
      </c>
      <c r="AM3879" t="str">
        <f>TEXT(Agricultural_Export_Analysis_Cleaned_Dataset[[#This Row],[Delivery_Date]],"mmm")</f>
        <v>Jun</v>
      </c>
      <c r="AN3879" t="str">
        <f>TEXT(Agricultural_Export_Analysis_Cleaned_Dataset[[#This Row],[Delivery_Date]],"ddd")</f>
        <v>Sun</v>
      </c>
      <c r="AO3879">
        <f>Agricultural_Export_Analysis_Cleaned_Dataset[[#This Row],[Delivery_Date]]-Agricultural_Export_Analysis_Cleaned_Dataset[[#This Row],[Ship_Date]]</f>
        <v>26</v>
      </c>
      <c r="AP3879">
        <f>Agricultural_Export_Analysis_Cleaned_Dataset[[#This Row],[Ship_Date]]-Agricultural_Export_Analysis_Cleaned_Dataset[[#This Row],[Order_Date]]</f>
        <v>8</v>
      </c>
      <c r="AQ3879" s="4" t="str">
        <f>TEXT(Agricultural_Export_Analysis_Cleaned_Dataset[[#This Row],[Order_Date]],"mmm yyyy")</f>
        <v>May 2025</v>
      </c>
    </row>
    <row r="3880" spans="1:43" x14ac:dyDescent="0.3">
      <c r="A3880" t="s">
        <v>7125</v>
      </c>
      <c r="B3880" t="s">
        <v>7126</v>
      </c>
      <c r="C3880" s="2">
        <v>45668</v>
      </c>
      <c r="D3880" s="2">
        <v>45673</v>
      </c>
      <c r="E3880" s="2">
        <v>45700</v>
      </c>
      <c r="F3880" t="s">
        <v>35</v>
      </c>
      <c r="G3880" t="s">
        <v>8932</v>
      </c>
      <c r="H3880" t="s">
        <v>51</v>
      </c>
      <c r="I3880" t="s">
        <v>91</v>
      </c>
      <c r="J3880" t="s">
        <v>53</v>
      </c>
      <c r="K3880" s="7">
        <v>4</v>
      </c>
      <c r="L3880" t="s">
        <v>32</v>
      </c>
      <c r="M3880" t="s">
        <v>33</v>
      </c>
      <c r="N3880" t="s">
        <v>34</v>
      </c>
      <c r="O3880">
        <v>119</v>
      </c>
      <c r="P3880" s="6">
        <v>105.61</v>
      </c>
      <c r="Q3880" s="6">
        <v>12567.59</v>
      </c>
      <c r="R3880" s="5">
        <v>0.15</v>
      </c>
      <c r="S3880" s="6">
        <v>10682.451499999999</v>
      </c>
      <c r="T3880" s="6">
        <v>8410.5300000000007</v>
      </c>
      <c r="U3880" s="6">
        <v>5527.5</v>
      </c>
      <c r="V3880" s="6">
        <v>1310.9</v>
      </c>
      <c r="W3880" s="6">
        <v>846.25</v>
      </c>
      <c r="X3880" s="6">
        <v>-5412.7285000000002</v>
      </c>
      <c r="Y3880" s="5">
        <v>-0.50669347761606998</v>
      </c>
      <c r="Z3880" t="s">
        <v>40</v>
      </c>
      <c r="AA3880" t="s">
        <v>64</v>
      </c>
      <c r="AB3880" t="s">
        <v>56</v>
      </c>
      <c r="AC3880" t="s">
        <v>76</v>
      </c>
      <c r="AD3880" t="s">
        <v>93</v>
      </c>
      <c r="AE3880" t="s">
        <v>45</v>
      </c>
      <c r="AF3880" t="str">
        <f>TEXT(Agricultural_Export_Analysis_Cleaned_Dataset[[#This Row],[Order_Date]],"mmm")</f>
        <v>Jan</v>
      </c>
      <c r="AG3880" t="str">
        <f>TEXT(Agricultural_Export_Analysis_Cleaned_Dataset[[#This Row],[Order_Date]],"yyyy")</f>
        <v>2025</v>
      </c>
      <c r="AH3880" t="str">
        <f>TEXT(Agricultural_Export_Analysis_Cleaned_Dataset[[#This Row],[Order_Date]],"ddd")</f>
        <v>Sat</v>
      </c>
      <c r="AI3880" t="str">
        <f>TEXT(Agricultural_Export_Analysis_Cleaned_Dataset[[#This Row],[Ship_Date]],"yyyy")</f>
        <v>2025</v>
      </c>
      <c r="AJ3880" t="str">
        <f>TEXT(Agricultural_Export_Analysis_Cleaned_Dataset[[#This Row],[Ship_Date]],"mmm")</f>
        <v>Jan</v>
      </c>
      <c r="AK3880" t="str">
        <f>TEXT(Agricultural_Export_Analysis_Cleaned_Dataset[[#This Row],[Ship_Date]],"ddd")</f>
        <v>Thu</v>
      </c>
      <c r="AL3880" t="str">
        <f>TEXT(Agricultural_Export_Analysis_Cleaned_Dataset[[#This Row],[Delivery_Date]],"yyyy")</f>
        <v>2025</v>
      </c>
      <c r="AM3880" t="str">
        <f>TEXT(Agricultural_Export_Analysis_Cleaned_Dataset[[#This Row],[Delivery_Date]],"mmm")</f>
        <v>Feb</v>
      </c>
      <c r="AN3880" t="str">
        <f>TEXT(Agricultural_Export_Analysis_Cleaned_Dataset[[#This Row],[Delivery_Date]],"ddd")</f>
        <v>Wed</v>
      </c>
      <c r="AO3880">
        <f>Agricultural_Export_Analysis_Cleaned_Dataset[[#This Row],[Delivery_Date]]-Agricultural_Export_Analysis_Cleaned_Dataset[[#This Row],[Ship_Date]]</f>
        <v>27</v>
      </c>
      <c r="AP3880">
        <f>Agricultural_Export_Analysis_Cleaned_Dataset[[#This Row],[Ship_Date]]-Agricultural_Export_Analysis_Cleaned_Dataset[[#This Row],[Order_Date]]</f>
        <v>5</v>
      </c>
      <c r="AQ3880" s="4" t="str">
        <f>TEXT(Agricultural_Export_Analysis_Cleaned_Dataset[[#This Row],[Order_Date]],"mmm yyyy")</f>
        <v>Jan 2025</v>
      </c>
    </row>
    <row r="3881" spans="1:43" x14ac:dyDescent="0.3">
      <c r="A3881" t="s">
        <v>7127</v>
      </c>
      <c r="B3881" t="s">
        <v>7128</v>
      </c>
      <c r="C3881" s="2">
        <v>45871</v>
      </c>
      <c r="D3881" s="2">
        <v>45877</v>
      </c>
      <c r="E3881" s="2">
        <v>45906</v>
      </c>
      <c r="F3881" t="s">
        <v>35</v>
      </c>
      <c r="G3881" t="s">
        <v>132</v>
      </c>
      <c r="H3881" t="s">
        <v>51</v>
      </c>
      <c r="I3881" t="s">
        <v>118</v>
      </c>
      <c r="J3881" t="s">
        <v>63</v>
      </c>
      <c r="K3881" s="7">
        <v>15</v>
      </c>
      <c r="L3881" t="s">
        <v>87</v>
      </c>
      <c r="M3881" t="s">
        <v>107</v>
      </c>
      <c r="N3881" t="s">
        <v>108</v>
      </c>
      <c r="O3881">
        <v>369</v>
      </c>
      <c r="P3881" s="6">
        <v>135.74</v>
      </c>
      <c r="Q3881" s="6">
        <v>50088.06</v>
      </c>
      <c r="R3881" s="5">
        <v>0.1</v>
      </c>
      <c r="S3881" s="6">
        <v>45079.254000000001</v>
      </c>
      <c r="T3881" s="6">
        <v>2250.77</v>
      </c>
      <c r="U3881" s="6">
        <v>20693.919999999998</v>
      </c>
      <c r="V3881" s="6">
        <v>196.9</v>
      </c>
      <c r="W3881" s="6">
        <v>3166.25</v>
      </c>
      <c r="X3881" s="6">
        <v>18771.414000000001</v>
      </c>
      <c r="Y3881" s="5">
        <v>0.41640915353213298</v>
      </c>
      <c r="Z3881" t="s">
        <v>103</v>
      </c>
      <c r="AA3881" t="s">
        <v>177</v>
      </c>
      <c r="AB3881" t="s">
        <v>42</v>
      </c>
      <c r="AC3881" t="s">
        <v>66</v>
      </c>
      <c r="AD3881" t="s">
        <v>57</v>
      </c>
      <c r="AE3881" t="s">
        <v>45</v>
      </c>
      <c r="AF3881" t="str">
        <f>TEXT(Agricultural_Export_Analysis_Cleaned_Dataset[[#This Row],[Order_Date]],"mmm")</f>
        <v>Aug</v>
      </c>
      <c r="AG3881" t="str">
        <f>TEXT(Agricultural_Export_Analysis_Cleaned_Dataset[[#This Row],[Order_Date]],"yyyy")</f>
        <v>2025</v>
      </c>
      <c r="AH3881" t="str">
        <f>TEXT(Agricultural_Export_Analysis_Cleaned_Dataset[[#This Row],[Order_Date]],"ddd")</f>
        <v>Sat</v>
      </c>
      <c r="AI3881" t="str">
        <f>TEXT(Agricultural_Export_Analysis_Cleaned_Dataset[[#This Row],[Ship_Date]],"yyyy")</f>
        <v>2025</v>
      </c>
      <c r="AJ3881" t="str">
        <f>TEXT(Agricultural_Export_Analysis_Cleaned_Dataset[[#This Row],[Ship_Date]],"mmm")</f>
        <v>Aug</v>
      </c>
      <c r="AK3881" t="str">
        <f>TEXT(Agricultural_Export_Analysis_Cleaned_Dataset[[#This Row],[Ship_Date]],"ddd")</f>
        <v>Fri</v>
      </c>
      <c r="AL3881" t="str">
        <f>TEXT(Agricultural_Export_Analysis_Cleaned_Dataset[[#This Row],[Delivery_Date]],"yyyy")</f>
        <v>2025</v>
      </c>
      <c r="AM3881" t="str">
        <f>TEXT(Agricultural_Export_Analysis_Cleaned_Dataset[[#This Row],[Delivery_Date]],"mmm")</f>
        <v>Sep</v>
      </c>
      <c r="AN3881" t="str">
        <f>TEXT(Agricultural_Export_Analysis_Cleaned_Dataset[[#This Row],[Delivery_Date]],"ddd")</f>
        <v>Sat</v>
      </c>
      <c r="AO3881">
        <f>Agricultural_Export_Analysis_Cleaned_Dataset[[#This Row],[Delivery_Date]]-Agricultural_Export_Analysis_Cleaned_Dataset[[#This Row],[Ship_Date]]</f>
        <v>29</v>
      </c>
      <c r="AP3881">
        <f>Agricultural_Export_Analysis_Cleaned_Dataset[[#This Row],[Ship_Date]]-Agricultural_Export_Analysis_Cleaned_Dataset[[#This Row],[Order_Date]]</f>
        <v>6</v>
      </c>
      <c r="AQ3881" s="4" t="str">
        <f>TEXT(Agricultural_Export_Analysis_Cleaned_Dataset[[#This Row],[Order_Date]],"mmm yyyy")</f>
        <v>Aug 2025</v>
      </c>
    </row>
    <row r="3882" spans="1:43" x14ac:dyDescent="0.3">
      <c r="A3882" t="s">
        <v>7129</v>
      </c>
      <c r="B3882" t="s">
        <v>7130</v>
      </c>
      <c r="C3882" s="2">
        <v>45416</v>
      </c>
      <c r="D3882" s="2">
        <v>45420</v>
      </c>
      <c r="E3882" s="2">
        <v>45434</v>
      </c>
      <c r="F3882" t="s">
        <v>35</v>
      </c>
      <c r="G3882" t="s">
        <v>132</v>
      </c>
      <c r="H3882" t="s">
        <v>74</v>
      </c>
      <c r="I3882" t="s">
        <v>38</v>
      </c>
      <c r="J3882" t="s">
        <v>63</v>
      </c>
      <c r="K3882" s="7">
        <v>0</v>
      </c>
      <c r="L3882" t="s">
        <v>87</v>
      </c>
      <c r="M3882" t="s">
        <v>48</v>
      </c>
      <c r="N3882" t="s">
        <v>49</v>
      </c>
      <c r="O3882">
        <v>1954</v>
      </c>
      <c r="P3882" s="6">
        <v>237.12</v>
      </c>
      <c r="Q3882" s="6">
        <v>463332.48</v>
      </c>
      <c r="R3882" s="5">
        <v>0</v>
      </c>
      <c r="S3882" s="6">
        <v>463332.48</v>
      </c>
      <c r="T3882" s="6">
        <v>8538.1299999999992</v>
      </c>
      <c r="U3882" s="6">
        <v>273241.15000000002</v>
      </c>
      <c r="V3882" s="6">
        <v>298.70999999999998</v>
      </c>
      <c r="W3882" s="6">
        <v>48070.43</v>
      </c>
      <c r="X3882" s="6">
        <v>133184.06</v>
      </c>
      <c r="Y3882" s="5">
        <v>0.28744814091168402</v>
      </c>
      <c r="Z3882" t="s">
        <v>81</v>
      </c>
      <c r="AA3882" t="s">
        <v>82</v>
      </c>
      <c r="AB3882" t="s">
        <v>42</v>
      </c>
      <c r="AC3882" t="s">
        <v>43</v>
      </c>
      <c r="AD3882" t="s">
        <v>93</v>
      </c>
      <c r="AE3882" t="s">
        <v>67</v>
      </c>
      <c r="AF3882" t="str">
        <f>TEXT(Agricultural_Export_Analysis_Cleaned_Dataset[[#This Row],[Order_Date]],"mmm")</f>
        <v>May</v>
      </c>
      <c r="AG3882" t="str">
        <f>TEXT(Agricultural_Export_Analysis_Cleaned_Dataset[[#This Row],[Order_Date]],"yyyy")</f>
        <v>2024</v>
      </c>
      <c r="AH3882" t="str">
        <f>TEXT(Agricultural_Export_Analysis_Cleaned_Dataset[[#This Row],[Order_Date]],"ddd")</f>
        <v>Sat</v>
      </c>
      <c r="AI3882" t="str">
        <f>TEXT(Agricultural_Export_Analysis_Cleaned_Dataset[[#This Row],[Ship_Date]],"yyyy")</f>
        <v>2024</v>
      </c>
      <c r="AJ3882" t="str">
        <f>TEXT(Agricultural_Export_Analysis_Cleaned_Dataset[[#This Row],[Ship_Date]],"mmm")</f>
        <v>May</v>
      </c>
      <c r="AK3882" t="str">
        <f>TEXT(Agricultural_Export_Analysis_Cleaned_Dataset[[#This Row],[Ship_Date]],"ddd")</f>
        <v>Wed</v>
      </c>
      <c r="AL3882" t="str">
        <f>TEXT(Agricultural_Export_Analysis_Cleaned_Dataset[[#This Row],[Delivery_Date]],"yyyy")</f>
        <v>2024</v>
      </c>
      <c r="AM3882" t="str">
        <f>TEXT(Agricultural_Export_Analysis_Cleaned_Dataset[[#This Row],[Delivery_Date]],"mmm")</f>
        <v>May</v>
      </c>
      <c r="AN3882" t="str">
        <f>TEXT(Agricultural_Export_Analysis_Cleaned_Dataset[[#This Row],[Delivery_Date]],"ddd")</f>
        <v>Wed</v>
      </c>
      <c r="AO3882">
        <f>Agricultural_Export_Analysis_Cleaned_Dataset[[#This Row],[Delivery_Date]]-Agricultural_Export_Analysis_Cleaned_Dataset[[#This Row],[Ship_Date]]</f>
        <v>14</v>
      </c>
      <c r="AP3882">
        <f>Agricultural_Export_Analysis_Cleaned_Dataset[[#This Row],[Ship_Date]]-Agricultural_Export_Analysis_Cleaned_Dataset[[#This Row],[Order_Date]]</f>
        <v>4</v>
      </c>
      <c r="AQ3882" s="4" t="str">
        <f>TEXT(Agricultural_Export_Analysis_Cleaned_Dataset[[#This Row],[Order_Date]],"mmm yyyy")</f>
        <v>May 2024</v>
      </c>
    </row>
    <row r="3883" spans="1:43" x14ac:dyDescent="0.3">
      <c r="A3883" t="s">
        <v>7131</v>
      </c>
      <c r="B3883" t="s">
        <v>7132</v>
      </c>
      <c r="C3883" s="2">
        <v>45829</v>
      </c>
      <c r="D3883" s="2">
        <v>45835</v>
      </c>
      <c r="E3883" s="2">
        <v>45864</v>
      </c>
      <c r="F3883" t="s">
        <v>35</v>
      </c>
      <c r="G3883" t="s">
        <v>50</v>
      </c>
      <c r="H3883" t="s">
        <v>74</v>
      </c>
      <c r="I3883" t="s">
        <v>91</v>
      </c>
      <c r="J3883" t="s">
        <v>53</v>
      </c>
      <c r="K3883" s="7">
        <v>4</v>
      </c>
      <c r="L3883" t="s">
        <v>32</v>
      </c>
      <c r="M3883" t="s">
        <v>88</v>
      </c>
      <c r="N3883" t="s">
        <v>89</v>
      </c>
      <c r="O3883">
        <v>592</v>
      </c>
      <c r="P3883" s="6">
        <v>191.86</v>
      </c>
      <c r="Q3883" s="6">
        <v>113581.12</v>
      </c>
      <c r="R3883" s="5">
        <v>0.15</v>
      </c>
      <c r="S3883" s="6">
        <v>96543.952000000005</v>
      </c>
      <c r="T3883" s="6">
        <v>6077</v>
      </c>
      <c r="U3883" s="6">
        <v>48361.919999999998</v>
      </c>
      <c r="V3883" s="6">
        <v>819.41</v>
      </c>
      <c r="W3883" s="6">
        <v>5552.04</v>
      </c>
      <c r="X3883" s="6">
        <v>35733.582000000002</v>
      </c>
      <c r="Y3883" s="5">
        <v>0.37012760778634801</v>
      </c>
      <c r="Z3883" t="s">
        <v>81</v>
      </c>
      <c r="AA3883" t="s">
        <v>150</v>
      </c>
      <c r="AB3883" t="s">
        <v>83</v>
      </c>
      <c r="AC3883" t="s">
        <v>66</v>
      </c>
      <c r="AD3883" t="s">
        <v>93</v>
      </c>
      <c r="AE3883" t="s">
        <v>45</v>
      </c>
      <c r="AF3883" t="str">
        <f>TEXT(Agricultural_Export_Analysis_Cleaned_Dataset[[#This Row],[Order_Date]],"mmm")</f>
        <v>Jun</v>
      </c>
      <c r="AG3883" t="str">
        <f>TEXT(Agricultural_Export_Analysis_Cleaned_Dataset[[#This Row],[Order_Date]],"yyyy")</f>
        <v>2025</v>
      </c>
      <c r="AH3883" t="str">
        <f>TEXT(Agricultural_Export_Analysis_Cleaned_Dataset[[#This Row],[Order_Date]],"ddd")</f>
        <v>Sat</v>
      </c>
      <c r="AI3883" t="str">
        <f>TEXT(Agricultural_Export_Analysis_Cleaned_Dataset[[#This Row],[Ship_Date]],"yyyy")</f>
        <v>2025</v>
      </c>
      <c r="AJ3883" t="str">
        <f>TEXT(Agricultural_Export_Analysis_Cleaned_Dataset[[#This Row],[Ship_Date]],"mmm")</f>
        <v>Jun</v>
      </c>
      <c r="AK3883" t="str">
        <f>TEXT(Agricultural_Export_Analysis_Cleaned_Dataset[[#This Row],[Ship_Date]],"ddd")</f>
        <v>Fri</v>
      </c>
      <c r="AL3883" t="str">
        <f>TEXT(Agricultural_Export_Analysis_Cleaned_Dataset[[#This Row],[Delivery_Date]],"yyyy")</f>
        <v>2025</v>
      </c>
      <c r="AM3883" t="str">
        <f>TEXT(Agricultural_Export_Analysis_Cleaned_Dataset[[#This Row],[Delivery_Date]],"mmm")</f>
        <v>Jul</v>
      </c>
      <c r="AN3883" t="str">
        <f>TEXT(Agricultural_Export_Analysis_Cleaned_Dataset[[#This Row],[Delivery_Date]],"ddd")</f>
        <v>Sat</v>
      </c>
      <c r="AO3883">
        <f>Agricultural_Export_Analysis_Cleaned_Dataset[[#This Row],[Delivery_Date]]-Agricultural_Export_Analysis_Cleaned_Dataset[[#This Row],[Ship_Date]]</f>
        <v>29</v>
      </c>
      <c r="AP3883">
        <f>Agricultural_Export_Analysis_Cleaned_Dataset[[#This Row],[Ship_Date]]-Agricultural_Export_Analysis_Cleaned_Dataset[[#This Row],[Order_Date]]</f>
        <v>6</v>
      </c>
      <c r="AQ3883" s="4" t="str">
        <f>TEXT(Agricultural_Export_Analysis_Cleaned_Dataset[[#This Row],[Order_Date]],"mmm yyyy")</f>
        <v>Jun 2025</v>
      </c>
    </row>
    <row r="3884" spans="1:43" x14ac:dyDescent="0.3">
      <c r="A3884" t="s">
        <v>7133</v>
      </c>
      <c r="B3884" t="s">
        <v>7134</v>
      </c>
      <c r="C3884" s="2">
        <v>45600</v>
      </c>
      <c r="D3884" s="2">
        <v>45606</v>
      </c>
      <c r="E3884" s="2">
        <v>45614</v>
      </c>
      <c r="F3884" t="s">
        <v>35</v>
      </c>
      <c r="G3884" t="s">
        <v>73</v>
      </c>
      <c r="H3884" t="s">
        <v>51</v>
      </c>
      <c r="I3884" t="s">
        <v>52</v>
      </c>
      <c r="J3884" t="s">
        <v>112</v>
      </c>
      <c r="K3884" s="7">
        <v>0</v>
      </c>
      <c r="L3884" t="s">
        <v>80</v>
      </c>
      <c r="M3884" t="s">
        <v>61</v>
      </c>
      <c r="N3884" t="s">
        <v>62</v>
      </c>
      <c r="O3884">
        <v>507</v>
      </c>
      <c r="P3884" s="6">
        <v>449.74</v>
      </c>
      <c r="Q3884" s="6">
        <v>228018.18</v>
      </c>
      <c r="R3884" s="5">
        <v>0.15</v>
      </c>
      <c r="S3884" s="6">
        <v>193815.45300000001</v>
      </c>
      <c r="T3884" s="6">
        <v>8126.16</v>
      </c>
      <c r="U3884" s="6">
        <v>141817.53</v>
      </c>
      <c r="V3884" s="6">
        <v>1164.3599999999999</v>
      </c>
      <c r="W3884" s="6">
        <v>17301.25</v>
      </c>
      <c r="X3884" s="6">
        <v>25406.152999999998</v>
      </c>
      <c r="Y3884" s="5">
        <v>0.131084248478371</v>
      </c>
      <c r="Z3884" t="s">
        <v>54</v>
      </c>
      <c r="AA3884" t="s">
        <v>92</v>
      </c>
      <c r="AB3884" t="s">
        <v>65</v>
      </c>
      <c r="AC3884" t="s">
        <v>76</v>
      </c>
      <c r="AD3884" t="s">
        <v>44</v>
      </c>
      <c r="AE3884" t="s">
        <v>58</v>
      </c>
      <c r="AF3884" t="str">
        <f>TEXT(Agricultural_Export_Analysis_Cleaned_Dataset[[#This Row],[Order_Date]],"mmm")</f>
        <v>Nov</v>
      </c>
      <c r="AG3884" t="str">
        <f>TEXT(Agricultural_Export_Analysis_Cleaned_Dataset[[#This Row],[Order_Date]],"yyyy")</f>
        <v>2024</v>
      </c>
      <c r="AH3884" t="str">
        <f>TEXT(Agricultural_Export_Analysis_Cleaned_Dataset[[#This Row],[Order_Date]],"ddd")</f>
        <v>Mon</v>
      </c>
      <c r="AI3884" t="str">
        <f>TEXT(Agricultural_Export_Analysis_Cleaned_Dataset[[#This Row],[Ship_Date]],"yyyy")</f>
        <v>2024</v>
      </c>
      <c r="AJ3884" t="str">
        <f>TEXT(Agricultural_Export_Analysis_Cleaned_Dataset[[#This Row],[Ship_Date]],"mmm")</f>
        <v>Nov</v>
      </c>
      <c r="AK3884" t="str">
        <f>TEXT(Agricultural_Export_Analysis_Cleaned_Dataset[[#This Row],[Ship_Date]],"ddd")</f>
        <v>Sun</v>
      </c>
      <c r="AL3884" t="str">
        <f>TEXT(Agricultural_Export_Analysis_Cleaned_Dataset[[#This Row],[Delivery_Date]],"yyyy")</f>
        <v>2024</v>
      </c>
      <c r="AM3884" t="str">
        <f>TEXT(Agricultural_Export_Analysis_Cleaned_Dataset[[#This Row],[Delivery_Date]],"mmm")</f>
        <v>Nov</v>
      </c>
      <c r="AN3884" t="str">
        <f>TEXT(Agricultural_Export_Analysis_Cleaned_Dataset[[#This Row],[Delivery_Date]],"ddd")</f>
        <v>Mon</v>
      </c>
      <c r="AO3884">
        <f>Agricultural_Export_Analysis_Cleaned_Dataset[[#This Row],[Delivery_Date]]-Agricultural_Export_Analysis_Cleaned_Dataset[[#This Row],[Ship_Date]]</f>
        <v>8</v>
      </c>
      <c r="AP3884">
        <f>Agricultural_Export_Analysis_Cleaned_Dataset[[#This Row],[Ship_Date]]-Agricultural_Export_Analysis_Cleaned_Dataset[[#This Row],[Order_Date]]</f>
        <v>6</v>
      </c>
      <c r="AQ3884" s="4" t="str">
        <f>TEXT(Agricultural_Export_Analysis_Cleaned_Dataset[[#This Row],[Order_Date]],"mmm yyyy")</f>
        <v>Nov 2024</v>
      </c>
    </row>
    <row r="3885" spans="1:43" x14ac:dyDescent="0.3">
      <c r="A3885" t="s">
        <v>7135</v>
      </c>
      <c r="B3885" t="s">
        <v>7136</v>
      </c>
      <c r="C3885" s="2">
        <v>45392</v>
      </c>
      <c r="D3885" s="2">
        <v>45400</v>
      </c>
      <c r="E3885" s="2">
        <v>45421</v>
      </c>
      <c r="F3885" t="s">
        <v>35</v>
      </c>
      <c r="G3885" t="s">
        <v>132</v>
      </c>
      <c r="H3885" t="s">
        <v>51</v>
      </c>
      <c r="I3885" t="s">
        <v>38</v>
      </c>
      <c r="J3885" t="s">
        <v>53</v>
      </c>
      <c r="K3885" s="7">
        <v>0</v>
      </c>
      <c r="L3885" t="s">
        <v>80</v>
      </c>
      <c r="M3885" t="s">
        <v>101</v>
      </c>
      <c r="N3885" t="s">
        <v>102</v>
      </c>
      <c r="O3885">
        <v>1603</v>
      </c>
      <c r="P3885" s="6">
        <v>115.23</v>
      </c>
      <c r="Q3885" s="6">
        <v>184713.69</v>
      </c>
      <c r="R3885" s="5">
        <v>0</v>
      </c>
      <c r="S3885" s="6">
        <v>184713.69</v>
      </c>
      <c r="T3885" s="6">
        <v>10065.43</v>
      </c>
      <c r="U3885" s="6">
        <v>96719.43</v>
      </c>
      <c r="V3885" s="6">
        <v>2586.86</v>
      </c>
      <c r="W3885" s="6">
        <v>12464.84</v>
      </c>
      <c r="X3885" s="6">
        <v>62877.13</v>
      </c>
      <c r="Y3885" s="5">
        <v>0.34040319372104999</v>
      </c>
      <c r="Z3885" t="s">
        <v>81</v>
      </c>
      <c r="AA3885" t="s">
        <v>165</v>
      </c>
      <c r="AB3885" t="s">
        <v>83</v>
      </c>
      <c r="AC3885" t="s">
        <v>43</v>
      </c>
      <c r="AD3885" t="s">
        <v>93</v>
      </c>
      <c r="AE3885" t="s">
        <v>58</v>
      </c>
      <c r="AF3885" t="str">
        <f>TEXT(Agricultural_Export_Analysis_Cleaned_Dataset[[#This Row],[Order_Date]],"mmm")</f>
        <v>Apr</v>
      </c>
      <c r="AG3885" t="str">
        <f>TEXT(Agricultural_Export_Analysis_Cleaned_Dataset[[#This Row],[Order_Date]],"yyyy")</f>
        <v>2024</v>
      </c>
      <c r="AH3885" t="str">
        <f>TEXT(Agricultural_Export_Analysis_Cleaned_Dataset[[#This Row],[Order_Date]],"ddd")</f>
        <v>Wed</v>
      </c>
      <c r="AI3885" t="str">
        <f>TEXT(Agricultural_Export_Analysis_Cleaned_Dataset[[#This Row],[Ship_Date]],"yyyy")</f>
        <v>2024</v>
      </c>
      <c r="AJ3885" t="str">
        <f>TEXT(Agricultural_Export_Analysis_Cleaned_Dataset[[#This Row],[Ship_Date]],"mmm")</f>
        <v>Apr</v>
      </c>
      <c r="AK3885" t="str">
        <f>TEXT(Agricultural_Export_Analysis_Cleaned_Dataset[[#This Row],[Ship_Date]],"ddd")</f>
        <v>Thu</v>
      </c>
      <c r="AL3885" t="str">
        <f>TEXT(Agricultural_Export_Analysis_Cleaned_Dataset[[#This Row],[Delivery_Date]],"yyyy")</f>
        <v>2024</v>
      </c>
      <c r="AM3885" t="str">
        <f>TEXT(Agricultural_Export_Analysis_Cleaned_Dataset[[#This Row],[Delivery_Date]],"mmm")</f>
        <v>May</v>
      </c>
      <c r="AN3885" t="str">
        <f>TEXT(Agricultural_Export_Analysis_Cleaned_Dataset[[#This Row],[Delivery_Date]],"ddd")</f>
        <v>Thu</v>
      </c>
      <c r="AO3885">
        <f>Agricultural_Export_Analysis_Cleaned_Dataset[[#This Row],[Delivery_Date]]-Agricultural_Export_Analysis_Cleaned_Dataset[[#This Row],[Ship_Date]]</f>
        <v>21</v>
      </c>
      <c r="AP3885">
        <f>Agricultural_Export_Analysis_Cleaned_Dataset[[#This Row],[Ship_Date]]-Agricultural_Export_Analysis_Cleaned_Dataset[[#This Row],[Order_Date]]</f>
        <v>8</v>
      </c>
      <c r="AQ3885" s="4" t="str">
        <f>TEXT(Agricultural_Export_Analysis_Cleaned_Dataset[[#This Row],[Order_Date]],"mmm yyyy")</f>
        <v>Apr 2024</v>
      </c>
    </row>
    <row r="3886" spans="1:43" x14ac:dyDescent="0.3">
      <c r="A3886" t="s">
        <v>7137</v>
      </c>
      <c r="B3886" t="s">
        <v>7138</v>
      </c>
      <c r="C3886" s="2">
        <v>45951</v>
      </c>
      <c r="D3886" s="2">
        <v>45957</v>
      </c>
      <c r="E3886" s="2">
        <v>45992</v>
      </c>
      <c r="F3886" t="s">
        <v>35</v>
      </c>
      <c r="G3886" t="s">
        <v>8933</v>
      </c>
      <c r="H3886" t="s">
        <v>37</v>
      </c>
      <c r="I3886" t="s">
        <v>91</v>
      </c>
      <c r="J3886" t="s">
        <v>112</v>
      </c>
      <c r="K3886" s="7">
        <v>7</v>
      </c>
      <c r="L3886" t="s">
        <v>80</v>
      </c>
      <c r="M3886" t="s">
        <v>159</v>
      </c>
      <c r="N3886" t="s">
        <v>160</v>
      </c>
      <c r="O3886">
        <v>1920</v>
      </c>
      <c r="P3886" s="6">
        <v>383.7</v>
      </c>
      <c r="Q3886" s="6">
        <v>736704</v>
      </c>
      <c r="R3886" s="5">
        <v>0</v>
      </c>
      <c r="S3886" s="6">
        <v>736704</v>
      </c>
      <c r="T3886" s="6">
        <v>1105.1500000000001</v>
      </c>
      <c r="U3886" s="6">
        <v>490127.9</v>
      </c>
      <c r="V3886" s="6">
        <v>527.76</v>
      </c>
      <c r="W3886" s="6">
        <v>51953.98</v>
      </c>
      <c r="X3886" s="6">
        <v>192989.21</v>
      </c>
      <c r="Y3886" s="5">
        <v>0.2619630272131</v>
      </c>
      <c r="Z3886" t="s">
        <v>54</v>
      </c>
      <c r="AA3886" t="s">
        <v>75</v>
      </c>
      <c r="AB3886" t="s">
        <v>65</v>
      </c>
      <c r="AC3886" t="s">
        <v>66</v>
      </c>
      <c r="AD3886" t="s">
        <v>98</v>
      </c>
      <c r="AE3886" t="s">
        <v>45</v>
      </c>
      <c r="AF3886" t="str">
        <f>TEXT(Agricultural_Export_Analysis_Cleaned_Dataset[[#This Row],[Order_Date]],"mmm")</f>
        <v>Oct</v>
      </c>
      <c r="AG3886" t="str">
        <f>TEXT(Agricultural_Export_Analysis_Cleaned_Dataset[[#This Row],[Order_Date]],"yyyy")</f>
        <v>2025</v>
      </c>
      <c r="AH3886" t="str">
        <f>TEXT(Agricultural_Export_Analysis_Cleaned_Dataset[[#This Row],[Order_Date]],"ddd")</f>
        <v>Tue</v>
      </c>
      <c r="AI3886" t="str">
        <f>TEXT(Agricultural_Export_Analysis_Cleaned_Dataset[[#This Row],[Ship_Date]],"yyyy")</f>
        <v>2025</v>
      </c>
      <c r="AJ3886" t="str">
        <f>TEXT(Agricultural_Export_Analysis_Cleaned_Dataset[[#This Row],[Ship_Date]],"mmm")</f>
        <v>Oct</v>
      </c>
      <c r="AK3886" t="str">
        <f>TEXT(Agricultural_Export_Analysis_Cleaned_Dataset[[#This Row],[Ship_Date]],"ddd")</f>
        <v>Mon</v>
      </c>
      <c r="AL3886" t="str">
        <f>TEXT(Agricultural_Export_Analysis_Cleaned_Dataset[[#This Row],[Delivery_Date]],"yyyy")</f>
        <v>2025</v>
      </c>
      <c r="AM3886" t="str">
        <f>TEXT(Agricultural_Export_Analysis_Cleaned_Dataset[[#This Row],[Delivery_Date]],"mmm")</f>
        <v>Dec</v>
      </c>
      <c r="AN3886" t="str">
        <f>TEXT(Agricultural_Export_Analysis_Cleaned_Dataset[[#This Row],[Delivery_Date]],"ddd")</f>
        <v>Mon</v>
      </c>
      <c r="AO3886">
        <f>Agricultural_Export_Analysis_Cleaned_Dataset[[#This Row],[Delivery_Date]]-Agricultural_Export_Analysis_Cleaned_Dataset[[#This Row],[Ship_Date]]</f>
        <v>35</v>
      </c>
      <c r="AP3886">
        <f>Agricultural_Export_Analysis_Cleaned_Dataset[[#This Row],[Ship_Date]]-Agricultural_Export_Analysis_Cleaned_Dataset[[#This Row],[Order_Date]]</f>
        <v>6</v>
      </c>
      <c r="AQ3886" s="4" t="str">
        <f>TEXT(Agricultural_Export_Analysis_Cleaned_Dataset[[#This Row],[Order_Date]],"mmm yyyy")</f>
        <v>Oct 2025</v>
      </c>
    </row>
    <row r="3887" spans="1:43" x14ac:dyDescent="0.3">
      <c r="A3887" t="s">
        <v>7139</v>
      </c>
      <c r="B3887" t="s">
        <v>7140</v>
      </c>
      <c r="C3887" s="2">
        <v>45420</v>
      </c>
      <c r="D3887" s="2">
        <v>45422</v>
      </c>
      <c r="E3887" s="2">
        <v>45463</v>
      </c>
      <c r="F3887" t="s">
        <v>35</v>
      </c>
      <c r="G3887" t="s">
        <v>36</v>
      </c>
      <c r="H3887" t="s">
        <v>51</v>
      </c>
      <c r="I3887" t="s">
        <v>52</v>
      </c>
      <c r="J3887" t="s">
        <v>112</v>
      </c>
      <c r="K3887" s="7">
        <v>15</v>
      </c>
      <c r="L3887" t="s">
        <v>87</v>
      </c>
      <c r="M3887" t="s">
        <v>107</v>
      </c>
      <c r="N3887" t="s">
        <v>108</v>
      </c>
      <c r="O3887">
        <v>1769</v>
      </c>
      <c r="P3887" s="6">
        <v>430.91</v>
      </c>
      <c r="Q3887" s="6">
        <v>762279.79</v>
      </c>
      <c r="R3887" s="5">
        <v>0</v>
      </c>
      <c r="S3887" s="6">
        <v>762279.79</v>
      </c>
      <c r="T3887" s="6">
        <v>8762.1299999999992</v>
      </c>
      <c r="U3887" s="6">
        <v>362117.07</v>
      </c>
      <c r="V3887" s="6">
        <v>707.94</v>
      </c>
      <c r="W3887" s="6">
        <v>57753.61</v>
      </c>
      <c r="X3887" s="6">
        <v>332939.03999999998</v>
      </c>
      <c r="Y3887" s="5">
        <v>0.43676750238911599</v>
      </c>
      <c r="Z3887" t="s">
        <v>81</v>
      </c>
      <c r="AA3887" t="s">
        <v>82</v>
      </c>
      <c r="AB3887" t="s">
        <v>83</v>
      </c>
      <c r="AC3887" t="s">
        <v>66</v>
      </c>
      <c r="AD3887" t="s">
        <v>98</v>
      </c>
      <c r="AE3887" t="s">
        <v>45</v>
      </c>
      <c r="AF3887" t="str">
        <f>TEXT(Agricultural_Export_Analysis_Cleaned_Dataset[[#This Row],[Order_Date]],"mmm")</f>
        <v>May</v>
      </c>
      <c r="AG3887" t="str">
        <f>TEXT(Agricultural_Export_Analysis_Cleaned_Dataset[[#This Row],[Order_Date]],"yyyy")</f>
        <v>2024</v>
      </c>
      <c r="AH3887" t="str">
        <f>TEXT(Agricultural_Export_Analysis_Cleaned_Dataset[[#This Row],[Order_Date]],"ddd")</f>
        <v>Wed</v>
      </c>
      <c r="AI3887" t="str">
        <f>TEXT(Agricultural_Export_Analysis_Cleaned_Dataset[[#This Row],[Ship_Date]],"yyyy")</f>
        <v>2024</v>
      </c>
      <c r="AJ3887" t="str">
        <f>TEXT(Agricultural_Export_Analysis_Cleaned_Dataset[[#This Row],[Ship_Date]],"mmm")</f>
        <v>May</v>
      </c>
      <c r="AK3887" t="str">
        <f>TEXT(Agricultural_Export_Analysis_Cleaned_Dataset[[#This Row],[Ship_Date]],"ddd")</f>
        <v>Fri</v>
      </c>
      <c r="AL3887" t="str">
        <f>TEXT(Agricultural_Export_Analysis_Cleaned_Dataset[[#This Row],[Delivery_Date]],"yyyy")</f>
        <v>2024</v>
      </c>
      <c r="AM3887" t="str">
        <f>TEXT(Agricultural_Export_Analysis_Cleaned_Dataset[[#This Row],[Delivery_Date]],"mmm")</f>
        <v>Jun</v>
      </c>
      <c r="AN3887" t="str">
        <f>TEXT(Agricultural_Export_Analysis_Cleaned_Dataset[[#This Row],[Delivery_Date]],"ddd")</f>
        <v>Thu</v>
      </c>
      <c r="AO3887">
        <f>Agricultural_Export_Analysis_Cleaned_Dataset[[#This Row],[Delivery_Date]]-Agricultural_Export_Analysis_Cleaned_Dataset[[#This Row],[Ship_Date]]</f>
        <v>41</v>
      </c>
      <c r="AP3887">
        <f>Agricultural_Export_Analysis_Cleaned_Dataset[[#This Row],[Ship_Date]]-Agricultural_Export_Analysis_Cleaned_Dataset[[#This Row],[Order_Date]]</f>
        <v>2</v>
      </c>
      <c r="AQ3887" s="4" t="str">
        <f>TEXT(Agricultural_Export_Analysis_Cleaned_Dataset[[#This Row],[Order_Date]],"mmm yyyy")</f>
        <v>May 2024</v>
      </c>
    </row>
    <row r="3888" spans="1:43" x14ac:dyDescent="0.3">
      <c r="A3888" t="s">
        <v>7141</v>
      </c>
      <c r="B3888" t="s">
        <v>7142</v>
      </c>
      <c r="C3888" s="2">
        <v>45490</v>
      </c>
      <c r="D3888" s="2">
        <v>45494</v>
      </c>
      <c r="E3888" s="2">
        <v>45503</v>
      </c>
      <c r="F3888" t="s">
        <v>35</v>
      </c>
      <c r="G3888" t="s">
        <v>132</v>
      </c>
      <c r="H3888" t="s">
        <v>51</v>
      </c>
      <c r="I3888" t="s">
        <v>38</v>
      </c>
      <c r="J3888" t="s">
        <v>39</v>
      </c>
      <c r="K3888" s="7">
        <v>0</v>
      </c>
      <c r="L3888" t="s">
        <v>70</v>
      </c>
      <c r="M3888" t="s">
        <v>48</v>
      </c>
      <c r="N3888" t="s">
        <v>49</v>
      </c>
      <c r="O3888">
        <v>1588</v>
      </c>
      <c r="P3888" s="6">
        <v>388.02</v>
      </c>
      <c r="Q3888" s="6">
        <v>616175.76</v>
      </c>
      <c r="R3888" s="5">
        <v>0.1</v>
      </c>
      <c r="S3888" s="6">
        <v>554558.18400000001</v>
      </c>
      <c r="T3888" s="6">
        <v>8994.9699999999993</v>
      </c>
      <c r="U3888" s="6">
        <v>340306.61</v>
      </c>
      <c r="V3888" s="6">
        <v>1868.42</v>
      </c>
      <c r="W3888" s="6">
        <v>15916.28</v>
      </c>
      <c r="X3888" s="6">
        <v>187471.90400000001</v>
      </c>
      <c r="Y3888" s="5">
        <v>0.33805632918042</v>
      </c>
      <c r="Z3888" t="s">
        <v>103</v>
      </c>
      <c r="AA3888" t="s">
        <v>119</v>
      </c>
      <c r="AB3888" t="s">
        <v>83</v>
      </c>
      <c r="AC3888" t="s">
        <v>76</v>
      </c>
      <c r="AD3888" t="s">
        <v>84</v>
      </c>
      <c r="AE3888" t="s">
        <v>67</v>
      </c>
      <c r="AF3888" t="str">
        <f>TEXT(Agricultural_Export_Analysis_Cleaned_Dataset[[#This Row],[Order_Date]],"mmm")</f>
        <v>Jul</v>
      </c>
      <c r="AG3888" t="str">
        <f>TEXT(Agricultural_Export_Analysis_Cleaned_Dataset[[#This Row],[Order_Date]],"yyyy")</f>
        <v>2024</v>
      </c>
      <c r="AH3888" t="str">
        <f>TEXT(Agricultural_Export_Analysis_Cleaned_Dataset[[#This Row],[Order_Date]],"ddd")</f>
        <v>Wed</v>
      </c>
      <c r="AI3888" t="str">
        <f>TEXT(Agricultural_Export_Analysis_Cleaned_Dataset[[#This Row],[Ship_Date]],"yyyy")</f>
        <v>2024</v>
      </c>
      <c r="AJ3888" t="str">
        <f>TEXT(Agricultural_Export_Analysis_Cleaned_Dataset[[#This Row],[Ship_Date]],"mmm")</f>
        <v>Jul</v>
      </c>
      <c r="AK3888" t="str">
        <f>TEXT(Agricultural_Export_Analysis_Cleaned_Dataset[[#This Row],[Ship_Date]],"ddd")</f>
        <v>Sun</v>
      </c>
      <c r="AL3888" t="str">
        <f>TEXT(Agricultural_Export_Analysis_Cleaned_Dataset[[#This Row],[Delivery_Date]],"yyyy")</f>
        <v>2024</v>
      </c>
      <c r="AM3888" t="str">
        <f>TEXT(Agricultural_Export_Analysis_Cleaned_Dataset[[#This Row],[Delivery_Date]],"mmm")</f>
        <v>Jul</v>
      </c>
      <c r="AN3888" t="str">
        <f>TEXT(Agricultural_Export_Analysis_Cleaned_Dataset[[#This Row],[Delivery_Date]],"ddd")</f>
        <v>Tue</v>
      </c>
      <c r="AO3888">
        <f>Agricultural_Export_Analysis_Cleaned_Dataset[[#This Row],[Delivery_Date]]-Agricultural_Export_Analysis_Cleaned_Dataset[[#This Row],[Ship_Date]]</f>
        <v>9</v>
      </c>
      <c r="AP3888">
        <f>Agricultural_Export_Analysis_Cleaned_Dataset[[#This Row],[Ship_Date]]-Agricultural_Export_Analysis_Cleaned_Dataset[[#This Row],[Order_Date]]</f>
        <v>4</v>
      </c>
      <c r="AQ3888" s="4" t="str">
        <f>TEXT(Agricultural_Export_Analysis_Cleaned_Dataset[[#This Row],[Order_Date]],"mmm yyyy")</f>
        <v>Jul 2024</v>
      </c>
    </row>
    <row r="3889" spans="1:43" x14ac:dyDescent="0.3">
      <c r="A3889" t="s">
        <v>7143</v>
      </c>
      <c r="B3889" t="s">
        <v>7144</v>
      </c>
      <c r="C3889" s="2">
        <v>45792</v>
      </c>
      <c r="D3889" s="2">
        <v>45797</v>
      </c>
      <c r="E3889" s="2">
        <v>45828</v>
      </c>
      <c r="F3889" t="s">
        <v>35</v>
      </c>
      <c r="G3889" t="s">
        <v>8934</v>
      </c>
      <c r="H3889" t="s">
        <v>51</v>
      </c>
      <c r="I3889" t="s">
        <v>52</v>
      </c>
      <c r="J3889" t="s">
        <v>63</v>
      </c>
      <c r="K3889" s="7">
        <v>2</v>
      </c>
      <c r="L3889" t="s">
        <v>80</v>
      </c>
      <c r="M3889" t="s">
        <v>88</v>
      </c>
      <c r="N3889" t="s">
        <v>89</v>
      </c>
      <c r="O3889">
        <v>737</v>
      </c>
      <c r="P3889" s="6">
        <v>421.92</v>
      </c>
      <c r="Q3889" s="6">
        <v>310955.03999999998</v>
      </c>
      <c r="R3889" s="5">
        <v>0.1</v>
      </c>
      <c r="S3889" s="6">
        <v>279859.53600000002</v>
      </c>
      <c r="T3889" s="6">
        <v>3565.72</v>
      </c>
      <c r="U3889" s="6">
        <v>158225.99</v>
      </c>
      <c r="V3889" s="6">
        <v>2406.2600000000002</v>
      </c>
      <c r="W3889" s="6">
        <v>9164.4699999999993</v>
      </c>
      <c r="X3889" s="6">
        <v>106497.09600000001</v>
      </c>
      <c r="Y3889" s="5">
        <v>0.38053767086928902</v>
      </c>
      <c r="Z3889" t="s">
        <v>81</v>
      </c>
      <c r="AA3889" t="s">
        <v>82</v>
      </c>
      <c r="AB3889" t="s">
        <v>56</v>
      </c>
      <c r="AC3889" t="s">
        <v>76</v>
      </c>
      <c r="AD3889" t="s">
        <v>98</v>
      </c>
      <c r="AE3889" t="s">
        <v>45</v>
      </c>
      <c r="AF3889" t="str">
        <f>TEXT(Agricultural_Export_Analysis_Cleaned_Dataset[[#This Row],[Order_Date]],"mmm")</f>
        <v>May</v>
      </c>
      <c r="AG3889" t="str">
        <f>TEXT(Agricultural_Export_Analysis_Cleaned_Dataset[[#This Row],[Order_Date]],"yyyy")</f>
        <v>2025</v>
      </c>
      <c r="AH3889" t="str">
        <f>TEXT(Agricultural_Export_Analysis_Cleaned_Dataset[[#This Row],[Order_Date]],"ddd")</f>
        <v>Thu</v>
      </c>
      <c r="AI3889" t="str">
        <f>TEXT(Agricultural_Export_Analysis_Cleaned_Dataset[[#This Row],[Ship_Date]],"yyyy")</f>
        <v>2025</v>
      </c>
      <c r="AJ3889" t="str">
        <f>TEXT(Agricultural_Export_Analysis_Cleaned_Dataset[[#This Row],[Ship_Date]],"mmm")</f>
        <v>May</v>
      </c>
      <c r="AK3889" t="str">
        <f>TEXT(Agricultural_Export_Analysis_Cleaned_Dataset[[#This Row],[Ship_Date]],"ddd")</f>
        <v>Tue</v>
      </c>
      <c r="AL3889" t="str">
        <f>TEXT(Agricultural_Export_Analysis_Cleaned_Dataset[[#This Row],[Delivery_Date]],"yyyy")</f>
        <v>2025</v>
      </c>
      <c r="AM3889" t="str">
        <f>TEXT(Agricultural_Export_Analysis_Cleaned_Dataset[[#This Row],[Delivery_Date]],"mmm")</f>
        <v>Jun</v>
      </c>
      <c r="AN3889" t="str">
        <f>TEXT(Agricultural_Export_Analysis_Cleaned_Dataset[[#This Row],[Delivery_Date]],"ddd")</f>
        <v>Fri</v>
      </c>
      <c r="AO3889">
        <f>Agricultural_Export_Analysis_Cleaned_Dataset[[#This Row],[Delivery_Date]]-Agricultural_Export_Analysis_Cleaned_Dataset[[#This Row],[Ship_Date]]</f>
        <v>31</v>
      </c>
      <c r="AP3889">
        <f>Agricultural_Export_Analysis_Cleaned_Dataset[[#This Row],[Ship_Date]]-Agricultural_Export_Analysis_Cleaned_Dataset[[#This Row],[Order_Date]]</f>
        <v>5</v>
      </c>
      <c r="AQ3889" s="4" t="str">
        <f>TEXT(Agricultural_Export_Analysis_Cleaned_Dataset[[#This Row],[Order_Date]],"mmm yyyy")</f>
        <v>May 2025</v>
      </c>
    </row>
    <row r="3890" spans="1:43" x14ac:dyDescent="0.3">
      <c r="A3890" t="s">
        <v>7145</v>
      </c>
      <c r="B3890" t="s">
        <v>7146</v>
      </c>
      <c r="C3890" s="2">
        <v>45754</v>
      </c>
      <c r="D3890" s="2">
        <v>45758</v>
      </c>
      <c r="E3890" s="2">
        <v>45770</v>
      </c>
      <c r="F3890" t="s">
        <v>35</v>
      </c>
      <c r="G3890" t="s">
        <v>96</v>
      </c>
      <c r="H3890" t="s">
        <v>37</v>
      </c>
      <c r="I3890" t="s">
        <v>91</v>
      </c>
      <c r="J3890" t="s">
        <v>63</v>
      </c>
      <c r="K3890" s="7">
        <v>7</v>
      </c>
      <c r="L3890" t="s">
        <v>70</v>
      </c>
      <c r="M3890" t="s">
        <v>101</v>
      </c>
      <c r="N3890" t="s">
        <v>102</v>
      </c>
      <c r="O3890">
        <v>772</v>
      </c>
      <c r="P3890" s="6">
        <v>39.71</v>
      </c>
      <c r="Q3890" s="6">
        <v>30656.12</v>
      </c>
      <c r="R3890" s="5">
        <v>0.05</v>
      </c>
      <c r="S3890" s="6">
        <v>29123.313999999998</v>
      </c>
      <c r="T3890" s="6">
        <v>14298.5</v>
      </c>
      <c r="U3890" s="6">
        <v>19315.47</v>
      </c>
      <c r="V3890" s="6">
        <v>926.92</v>
      </c>
      <c r="W3890" s="6">
        <v>748.02</v>
      </c>
      <c r="X3890" s="6">
        <v>-6165.5959999999995</v>
      </c>
      <c r="Y3890" s="5">
        <v>-0.21170653861713701</v>
      </c>
      <c r="Z3890" t="s">
        <v>81</v>
      </c>
      <c r="AA3890" t="s">
        <v>165</v>
      </c>
      <c r="AB3890" t="s">
        <v>83</v>
      </c>
      <c r="AC3890" t="s">
        <v>76</v>
      </c>
      <c r="AD3890" t="s">
        <v>84</v>
      </c>
      <c r="AE3890" t="s">
        <v>67</v>
      </c>
      <c r="AF3890" t="str">
        <f>TEXT(Agricultural_Export_Analysis_Cleaned_Dataset[[#This Row],[Order_Date]],"mmm")</f>
        <v>Apr</v>
      </c>
      <c r="AG3890" t="str">
        <f>TEXT(Agricultural_Export_Analysis_Cleaned_Dataset[[#This Row],[Order_Date]],"yyyy")</f>
        <v>2025</v>
      </c>
      <c r="AH3890" t="str">
        <f>TEXT(Agricultural_Export_Analysis_Cleaned_Dataset[[#This Row],[Order_Date]],"ddd")</f>
        <v>Mon</v>
      </c>
      <c r="AI3890" t="str">
        <f>TEXT(Agricultural_Export_Analysis_Cleaned_Dataset[[#This Row],[Ship_Date]],"yyyy")</f>
        <v>2025</v>
      </c>
      <c r="AJ3890" t="str">
        <f>TEXT(Agricultural_Export_Analysis_Cleaned_Dataset[[#This Row],[Ship_Date]],"mmm")</f>
        <v>Apr</v>
      </c>
      <c r="AK3890" t="str">
        <f>TEXT(Agricultural_Export_Analysis_Cleaned_Dataset[[#This Row],[Ship_Date]],"ddd")</f>
        <v>Fri</v>
      </c>
      <c r="AL3890" t="str">
        <f>TEXT(Agricultural_Export_Analysis_Cleaned_Dataset[[#This Row],[Delivery_Date]],"yyyy")</f>
        <v>2025</v>
      </c>
      <c r="AM3890" t="str">
        <f>TEXT(Agricultural_Export_Analysis_Cleaned_Dataset[[#This Row],[Delivery_Date]],"mmm")</f>
        <v>Apr</v>
      </c>
      <c r="AN3890" t="str">
        <f>TEXT(Agricultural_Export_Analysis_Cleaned_Dataset[[#This Row],[Delivery_Date]],"ddd")</f>
        <v>Wed</v>
      </c>
      <c r="AO3890">
        <f>Agricultural_Export_Analysis_Cleaned_Dataset[[#This Row],[Delivery_Date]]-Agricultural_Export_Analysis_Cleaned_Dataset[[#This Row],[Ship_Date]]</f>
        <v>12</v>
      </c>
      <c r="AP3890">
        <f>Agricultural_Export_Analysis_Cleaned_Dataset[[#This Row],[Ship_Date]]-Agricultural_Export_Analysis_Cleaned_Dataset[[#This Row],[Order_Date]]</f>
        <v>4</v>
      </c>
      <c r="AQ3890" s="4" t="str">
        <f>TEXT(Agricultural_Export_Analysis_Cleaned_Dataset[[#This Row],[Order_Date]],"mmm yyyy")</f>
        <v>Apr 2025</v>
      </c>
    </row>
    <row r="3891" spans="1:43" x14ac:dyDescent="0.3">
      <c r="A3891" t="s">
        <v>7147</v>
      </c>
      <c r="B3891" t="s">
        <v>7148</v>
      </c>
      <c r="C3891" s="2">
        <v>45811</v>
      </c>
      <c r="D3891" s="2">
        <v>45819</v>
      </c>
      <c r="E3891" s="2">
        <v>45825</v>
      </c>
      <c r="F3891" t="s">
        <v>35</v>
      </c>
      <c r="G3891" t="s">
        <v>36</v>
      </c>
      <c r="H3891" t="s">
        <v>51</v>
      </c>
      <c r="I3891" t="s">
        <v>52</v>
      </c>
      <c r="J3891" t="s">
        <v>63</v>
      </c>
      <c r="K3891" s="7">
        <v>0</v>
      </c>
      <c r="L3891" t="s">
        <v>32</v>
      </c>
      <c r="M3891" t="s">
        <v>33</v>
      </c>
      <c r="N3891" t="s">
        <v>34</v>
      </c>
      <c r="O3891">
        <v>800</v>
      </c>
      <c r="P3891" s="6">
        <v>427.18</v>
      </c>
      <c r="Q3891" s="6">
        <v>341744</v>
      </c>
      <c r="R3891" s="5">
        <v>0</v>
      </c>
      <c r="S3891" s="6">
        <v>341744</v>
      </c>
      <c r="T3891" s="6">
        <v>8389.25</v>
      </c>
      <c r="U3891" s="6">
        <v>207418.94</v>
      </c>
      <c r="V3891" s="6">
        <v>494.24</v>
      </c>
      <c r="W3891" s="6">
        <v>31129.98</v>
      </c>
      <c r="X3891" s="6">
        <v>94311.59</v>
      </c>
      <c r="Y3891" s="5">
        <v>0.275971458167517</v>
      </c>
      <c r="Z3891" t="s">
        <v>81</v>
      </c>
      <c r="AA3891" t="s">
        <v>150</v>
      </c>
      <c r="AB3891" t="s">
        <v>42</v>
      </c>
      <c r="AC3891" t="s">
        <v>76</v>
      </c>
      <c r="AD3891" t="s">
        <v>77</v>
      </c>
      <c r="AE3891" t="s">
        <v>58</v>
      </c>
      <c r="AF3891" t="str">
        <f>TEXT(Agricultural_Export_Analysis_Cleaned_Dataset[[#This Row],[Order_Date]],"mmm")</f>
        <v>Jun</v>
      </c>
      <c r="AG3891" t="str">
        <f>TEXT(Agricultural_Export_Analysis_Cleaned_Dataset[[#This Row],[Order_Date]],"yyyy")</f>
        <v>2025</v>
      </c>
      <c r="AH3891" t="str">
        <f>TEXT(Agricultural_Export_Analysis_Cleaned_Dataset[[#This Row],[Order_Date]],"ddd")</f>
        <v>Tue</v>
      </c>
      <c r="AI3891" t="str">
        <f>TEXT(Agricultural_Export_Analysis_Cleaned_Dataset[[#This Row],[Ship_Date]],"yyyy")</f>
        <v>2025</v>
      </c>
      <c r="AJ3891" t="str">
        <f>TEXT(Agricultural_Export_Analysis_Cleaned_Dataset[[#This Row],[Ship_Date]],"mmm")</f>
        <v>Jun</v>
      </c>
      <c r="AK3891" t="str">
        <f>TEXT(Agricultural_Export_Analysis_Cleaned_Dataset[[#This Row],[Ship_Date]],"ddd")</f>
        <v>Wed</v>
      </c>
      <c r="AL3891" t="str">
        <f>TEXT(Agricultural_Export_Analysis_Cleaned_Dataset[[#This Row],[Delivery_Date]],"yyyy")</f>
        <v>2025</v>
      </c>
      <c r="AM3891" t="str">
        <f>TEXT(Agricultural_Export_Analysis_Cleaned_Dataset[[#This Row],[Delivery_Date]],"mmm")</f>
        <v>Jun</v>
      </c>
      <c r="AN3891" t="str">
        <f>TEXT(Agricultural_Export_Analysis_Cleaned_Dataset[[#This Row],[Delivery_Date]],"ddd")</f>
        <v>Tue</v>
      </c>
      <c r="AO3891">
        <f>Agricultural_Export_Analysis_Cleaned_Dataset[[#This Row],[Delivery_Date]]-Agricultural_Export_Analysis_Cleaned_Dataset[[#This Row],[Ship_Date]]</f>
        <v>6</v>
      </c>
      <c r="AP3891">
        <f>Agricultural_Export_Analysis_Cleaned_Dataset[[#This Row],[Ship_Date]]-Agricultural_Export_Analysis_Cleaned_Dataset[[#This Row],[Order_Date]]</f>
        <v>8</v>
      </c>
      <c r="AQ3891" s="4" t="str">
        <f>TEXT(Agricultural_Export_Analysis_Cleaned_Dataset[[#This Row],[Order_Date]],"mmm yyyy")</f>
        <v>Jun 2025</v>
      </c>
    </row>
    <row r="3892" spans="1:43" x14ac:dyDescent="0.3">
      <c r="A3892" t="s">
        <v>7149</v>
      </c>
      <c r="B3892" t="s">
        <v>7150</v>
      </c>
      <c r="C3892" s="2">
        <v>45628</v>
      </c>
      <c r="D3892" s="2">
        <v>45630</v>
      </c>
      <c r="E3892" s="2">
        <v>45639</v>
      </c>
      <c r="F3892" t="s">
        <v>35</v>
      </c>
      <c r="G3892" t="s">
        <v>8934</v>
      </c>
      <c r="H3892" t="s">
        <v>51</v>
      </c>
      <c r="I3892" t="s">
        <v>38</v>
      </c>
      <c r="J3892" t="s">
        <v>112</v>
      </c>
      <c r="K3892" s="7">
        <v>0</v>
      </c>
      <c r="L3892" t="s">
        <v>70</v>
      </c>
      <c r="M3892" t="s">
        <v>140</v>
      </c>
      <c r="N3892" t="s">
        <v>49</v>
      </c>
      <c r="O3892">
        <v>1444</v>
      </c>
      <c r="P3892" s="6">
        <v>262.33999999999997</v>
      </c>
      <c r="Q3892" s="6">
        <v>378818.96</v>
      </c>
      <c r="R3892" s="5">
        <v>0.15</v>
      </c>
      <c r="S3892" s="6">
        <v>321996.11599999998</v>
      </c>
      <c r="T3892" s="6">
        <v>4561.8599999999997</v>
      </c>
      <c r="U3892" s="6">
        <v>225174.17</v>
      </c>
      <c r="V3892" s="6">
        <v>2912.44</v>
      </c>
      <c r="W3892" s="6">
        <v>27189.06</v>
      </c>
      <c r="X3892" s="6">
        <v>62158.586000000003</v>
      </c>
      <c r="Y3892" s="5">
        <v>0.19304141544365699</v>
      </c>
      <c r="Z3892" t="s">
        <v>54</v>
      </c>
      <c r="AA3892" t="s">
        <v>55</v>
      </c>
      <c r="AB3892" t="s">
        <v>83</v>
      </c>
      <c r="AC3892" t="s">
        <v>76</v>
      </c>
      <c r="AD3892" t="s">
        <v>84</v>
      </c>
      <c r="AE3892" t="s">
        <v>45</v>
      </c>
      <c r="AF3892" t="str">
        <f>TEXT(Agricultural_Export_Analysis_Cleaned_Dataset[[#This Row],[Order_Date]],"mmm")</f>
        <v>Dec</v>
      </c>
      <c r="AG3892" t="str">
        <f>TEXT(Agricultural_Export_Analysis_Cleaned_Dataset[[#This Row],[Order_Date]],"yyyy")</f>
        <v>2024</v>
      </c>
      <c r="AH3892" t="str">
        <f>TEXT(Agricultural_Export_Analysis_Cleaned_Dataset[[#This Row],[Order_Date]],"ddd")</f>
        <v>Mon</v>
      </c>
      <c r="AI3892" t="str">
        <f>TEXT(Agricultural_Export_Analysis_Cleaned_Dataset[[#This Row],[Ship_Date]],"yyyy")</f>
        <v>2024</v>
      </c>
      <c r="AJ3892" t="str">
        <f>TEXT(Agricultural_Export_Analysis_Cleaned_Dataset[[#This Row],[Ship_Date]],"mmm")</f>
        <v>Dec</v>
      </c>
      <c r="AK3892" t="str">
        <f>TEXT(Agricultural_Export_Analysis_Cleaned_Dataset[[#This Row],[Ship_Date]],"ddd")</f>
        <v>Wed</v>
      </c>
      <c r="AL3892" t="str">
        <f>TEXT(Agricultural_Export_Analysis_Cleaned_Dataset[[#This Row],[Delivery_Date]],"yyyy")</f>
        <v>2024</v>
      </c>
      <c r="AM3892" t="str">
        <f>TEXT(Agricultural_Export_Analysis_Cleaned_Dataset[[#This Row],[Delivery_Date]],"mmm")</f>
        <v>Dec</v>
      </c>
      <c r="AN3892" t="str">
        <f>TEXT(Agricultural_Export_Analysis_Cleaned_Dataset[[#This Row],[Delivery_Date]],"ddd")</f>
        <v>Fri</v>
      </c>
      <c r="AO3892">
        <f>Agricultural_Export_Analysis_Cleaned_Dataset[[#This Row],[Delivery_Date]]-Agricultural_Export_Analysis_Cleaned_Dataset[[#This Row],[Ship_Date]]</f>
        <v>9</v>
      </c>
      <c r="AP3892">
        <f>Agricultural_Export_Analysis_Cleaned_Dataset[[#This Row],[Ship_Date]]-Agricultural_Export_Analysis_Cleaned_Dataset[[#This Row],[Order_Date]]</f>
        <v>2</v>
      </c>
      <c r="AQ3892" s="4" t="str">
        <f>TEXT(Agricultural_Export_Analysis_Cleaned_Dataset[[#This Row],[Order_Date]],"mmm yyyy")</f>
        <v>Dec 2024</v>
      </c>
    </row>
    <row r="3893" spans="1:43" x14ac:dyDescent="0.3">
      <c r="A3893" t="s">
        <v>7151</v>
      </c>
      <c r="B3893" t="s">
        <v>1414</v>
      </c>
      <c r="C3893" s="2">
        <v>45528</v>
      </c>
      <c r="D3893" s="2">
        <v>45534</v>
      </c>
      <c r="E3893" s="2">
        <v>45562</v>
      </c>
      <c r="F3893" t="s">
        <v>35</v>
      </c>
      <c r="G3893" t="s">
        <v>50</v>
      </c>
      <c r="H3893" t="s">
        <v>37</v>
      </c>
      <c r="I3893" t="s">
        <v>38</v>
      </c>
      <c r="J3893" t="s">
        <v>53</v>
      </c>
      <c r="K3893" s="7">
        <v>0</v>
      </c>
      <c r="L3893" t="s">
        <v>80</v>
      </c>
      <c r="M3893" t="s">
        <v>159</v>
      </c>
      <c r="N3893" t="s">
        <v>160</v>
      </c>
      <c r="O3893">
        <v>645</v>
      </c>
      <c r="P3893" s="6">
        <v>158.54</v>
      </c>
      <c r="Q3893" s="6">
        <v>102258.3</v>
      </c>
      <c r="R3893" s="5">
        <v>0.05</v>
      </c>
      <c r="S3893" s="6">
        <v>97145.384999999995</v>
      </c>
      <c r="T3893" s="6">
        <v>13738.74</v>
      </c>
      <c r="U3893" s="6">
        <v>65918.759999999995</v>
      </c>
      <c r="V3893" s="6">
        <v>209</v>
      </c>
      <c r="W3893" s="6">
        <v>6694.93</v>
      </c>
      <c r="X3893" s="6">
        <v>10583.955</v>
      </c>
      <c r="Y3893" s="5">
        <v>0.10894964284716201</v>
      </c>
      <c r="Z3893" t="s">
        <v>103</v>
      </c>
      <c r="AA3893" t="s">
        <v>177</v>
      </c>
      <c r="AB3893" t="s">
        <v>65</v>
      </c>
      <c r="AC3893" t="s">
        <v>76</v>
      </c>
      <c r="AD3893" t="s">
        <v>93</v>
      </c>
      <c r="AE3893" t="s">
        <v>45</v>
      </c>
      <c r="AF3893" t="str">
        <f>TEXT(Agricultural_Export_Analysis_Cleaned_Dataset[[#This Row],[Order_Date]],"mmm")</f>
        <v>Aug</v>
      </c>
      <c r="AG3893" t="str">
        <f>TEXT(Agricultural_Export_Analysis_Cleaned_Dataset[[#This Row],[Order_Date]],"yyyy")</f>
        <v>2024</v>
      </c>
      <c r="AH3893" t="str">
        <f>TEXT(Agricultural_Export_Analysis_Cleaned_Dataset[[#This Row],[Order_Date]],"ddd")</f>
        <v>Sat</v>
      </c>
      <c r="AI3893" t="str">
        <f>TEXT(Agricultural_Export_Analysis_Cleaned_Dataset[[#This Row],[Ship_Date]],"yyyy")</f>
        <v>2024</v>
      </c>
      <c r="AJ3893" t="str">
        <f>TEXT(Agricultural_Export_Analysis_Cleaned_Dataset[[#This Row],[Ship_Date]],"mmm")</f>
        <v>Aug</v>
      </c>
      <c r="AK3893" t="str">
        <f>TEXT(Agricultural_Export_Analysis_Cleaned_Dataset[[#This Row],[Ship_Date]],"ddd")</f>
        <v>Fri</v>
      </c>
      <c r="AL3893" t="str">
        <f>TEXT(Agricultural_Export_Analysis_Cleaned_Dataset[[#This Row],[Delivery_Date]],"yyyy")</f>
        <v>2024</v>
      </c>
      <c r="AM3893" t="str">
        <f>TEXT(Agricultural_Export_Analysis_Cleaned_Dataset[[#This Row],[Delivery_Date]],"mmm")</f>
        <v>Sep</v>
      </c>
      <c r="AN3893" t="str">
        <f>TEXT(Agricultural_Export_Analysis_Cleaned_Dataset[[#This Row],[Delivery_Date]],"ddd")</f>
        <v>Fri</v>
      </c>
      <c r="AO3893">
        <f>Agricultural_Export_Analysis_Cleaned_Dataset[[#This Row],[Delivery_Date]]-Agricultural_Export_Analysis_Cleaned_Dataset[[#This Row],[Ship_Date]]</f>
        <v>28</v>
      </c>
      <c r="AP3893">
        <f>Agricultural_Export_Analysis_Cleaned_Dataset[[#This Row],[Ship_Date]]-Agricultural_Export_Analysis_Cleaned_Dataset[[#This Row],[Order_Date]]</f>
        <v>6</v>
      </c>
      <c r="AQ3893" s="4" t="str">
        <f>TEXT(Agricultural_Export_Analysis_Cleaned_Dataset[[#This Row],[Order_Date]],"mmm yyyy")</f>
        <v>Aug 2024</v>
      </c>
    </row>
    <row r="3894" spans="1:43" x14ac:dyDescent="0.3">
      <c r="A3894" t="s">
        <v>7152</v>
      </c>
      <c r="B3894" t="s">
        <v>7153</v>
      </c>
      <c r="C3894" s="2">
        <v>45962</v>
      </c>
      <c r="D3894" s="2">
        <v>45965</v>
      </c>
      <c r="E3894" s="2">
        <v>45984</v>
      </c>
      <c r="F3894" t="s">
        <v>35</v>
      </c>
      <c r="G3894" t="s">
        <v>73</v>
      </c>
      <c r="H3894" t="s">
        <v>74</v>
      </c>
      <c r="I3894" t="s">
        <v>38</v>
      </c>
      <c r="J3894" t="s">
        <v>53</v>
      </c>
      <c r="K3894" s="7">
        <v>10</v>
      </c>
      <c r="L3894" t="s">
        <v>70</v>
      </c>
      <c r="M3894" t="s">
        <v>159</v>
      </c>
      <c r="N3894" t="s">
        <v>160</v>
      </c>
      <c r="O3894">
        <v>1555</v>
      </c>
      <c r="P3894" s="6">
        <v>345.24</v>
      </c>
      <c r="Q3894" s="6">
        <v>536848.19999999995</v>
      </c>
      <c r="R3894" s="5">
        <v>0</v>
      </c>
      <c r="S3894" s="6">
        <v>536848.19999999995</v>
      </c>
      <c r="T3894" s="6">
        <v>2347.61</v>
      </c>
      <c r="U3894" s="6">
        <v>297494.90999999997</v>
      </c>
      <c r="V3894" s="6">
        <v>2990.18</v>
      </c>
      <c r="W3894" s="6">
        <v>57854.77</v>
      </c>
      <c r="X3894" s="6">
        <v>176160.73</v>
      </c>
      <c r="Y3894" s="5">
        <v>0.32813881093389202</v>
      </c>
      <c r="Z3894" t="s">
        <v>54</v>
      </c>
      <c r="AA3894" t="s">
        <v>92</v>
      </c>
      <c r="AB3894" t="s">
        <v>83</v>
      </c>
      <c r="AC3894" t="s">
        <v>66</v>
      </c>
      <c r="AD3894" t="s">
        <v>44</v>
      </c>
      <c r="AE3894" t="s">
        <v>67</v>
      </c>
      <c r="AF3894" t="str">
        <f>TEXT(Agricultural_Export_Analysis_Cleaned_Dataset[[#This Row],[Order_Date]],"mmm")</f>
        <v>Nov</v>
      </c>
      <c r="AG3894" t="str">
        <f>TEXT(Agricultural_Export_Analysis_Cleaned_Dataset[[#This Row],[Order_Date]],"yyyy")</f>
        <v>2025</v>
      </c>
      <c r="AH3894" t="str">
        <f>TEXT(Agricultural_Export_Analysis_Cleaned_Dataset[[#This Row],[Order_Date]],"ddd")</f>
        <v>Sat</v>
      </c>
      <c r="AI3894" t="str">
        <f>TEXT(Agricultural_Export_Analysis_Cleaned_Dataset[[#This Row],[Ship_Date]],"yyyy")</f>
        <v>2025</v>
      </c>
      <c r="AJ3894" t="str">
        <f>TEXT(Agricultural_Export_Analysis_Cleaned_Dataset[[#This Row],[Ship_Date]],"mmm")</f>
        <v>Nov</v>
      </c>
      <c r="AK3894" t="str">
        <f>TEXT(Agricultural_Export_Analysis_Cleaned_Dataset[[#This Row],[Ship_Date]],"ddd")</f>
        <v>Tue</v>
      </c>
      <c r="AL3894" t="str">
        <f>TEXT(Agricultural_Export_Analysis_Cleaned_Dataset[[#This Row],[Delivery_Date]],"yyyy")</f>
        <v>2025</v>
      </c>
      <c r="AM3894" t="str">
        <f>TEXT(Agricultural_Export_Analysis_Cleaned_Dataset[[#This Row],[Delivery_Date]],"mmm")</f>
        <v>Nov</v>
      </c>
      <c r="AN3894" t="str">
        <f>TEXT(Agricultural_Export_Analysis_Cleaned_Dataset[[#This Row],[Delivery_Date]],"ddd")</f>
        <v>Sun</v>
      </c>
      <c r="AO3894">
        <f>Agricultural_Export_Analysis_Cleaned_Dataset[[#This Row],[Delivery_Date]]-Agricultural_Export_Analysis_Cleaned_Dataset[[#This Row],[Ship_Date]]</f>
        <v>19</v>
      </c>
      <c r="AP3894">
        <f>Agricultural_Export_Analysis_Cleaned_Dataset[[#This Row],[Ship_Date]]-Agricultural_Export_Analysis_Cleaned_Dataset[[#This Row],[Order_Date]]</f>
        <v>3</v>
      </c>
      <c r="AQ3894" s="4" t="str">
        <f>TEXT(Agricultural_Export_Analysis_Cleaned_Dataset[[#This Row],[Order_Date]],"mmm yyyy")</f>
        <v>Nov 2025</v>
      </c>
    </row>
    <row r="3895" spans="1:43" x14ac:dyDescent="0.3">
      <c r="A3895" t="s">
        <v>7154</v>
      </c>
      <c r="B3895" t="s">
        <v>7155</v>
      </c>
      <c r="C3895" s="2">
        <v>45529</v>
      </c>
      <c r="D3895" s="2">
        <v>45534</v>
      </c>
      <c r="E3895" s="2">
        <v>45549</v>
      </c>
      <c r="F3895" t="s">
        <v>35</v>
      </c>
      <c r="G3895" t="s">
        <v>132</v>
      </c>
      <c r="H3895" t="s">
        <v>74</v>
      </c>
      <c r="I3895" t="s">
        <v>91</v>
      </c>
      <c r="J3895" t="s">
        <v>39</v>
      </c>
      <c r="K3895" s="7">
        <v>0</v>
      </c>
      <c r="L3895" t="s">
        <v>87</v>
      </c>
      <c r="M3895" t="s">
        <v>130</v>
      </c>
      <c r="N3895" t="s">
        <v>131</v>
      </c>
      <c r="O3895">
        <v>841</v>
      </c>
      <c r="P3895" s="6">
        <v>363.65</v>
      </c>
      <c r="Q3895" s="6">
        <v>305829.65000000002</v>
      </c>
      <c r="R3895" s="5">
        <v>0.1</v>
      </c>
      <c r="S3895" s="6">
        <v>275246.685</v>
      </c>
      <c r="T3895" s="6">
        <v>7045.19</v>
      </c>
      <c r="U3895" s="6">
        <v>125851.54</v>
      </c>
      <c r="V3895" s="6">
        <v>2004.88</v>
      </c>
      <c r="W3895" s="6">
        <v>21161.29</v>
      </c>
      <c r="X3895" s="6">
        <v>119183.785</v>
      </c>
      <c r="Y3895" s="5">
        <v>0.43300715865115702</v>
      </c>
      <c r="Z3895" t="s">
        <v>103</v>
      </c>
      <c r="AA3895" t="s">
        <v>177</v>
      </c>
      <c r="AB3895" t="s">
        <v>56</v>
      </c>
      <c r="AC3895" t="s">
        <v>43</v>
      </c>
      <c r="AD3895" t="s">
        <v>98</v>
      </c>
      <c r="AE3895" t="s">
        <v>58</v>
      </c>
      <c r="AF3895" t="str">
        <f>TEXT(Agricultural_Export_Analysis_Cleaned_Dataset[[#This Row],[Order_Date]],"mmm")</f>
        <v>Aug</v>
      </c>
      <c r="AG3895" t="str">
        <f>TEXT(Agricultural_Export_Analysis_Cleaned_Dataset[[#This Row],[Order_Date]],"yyyy")</f>
        <v>2024</v>
      </c>
      <c r="AH3895" t="str">
        <f>TEXT(Agricultural_Export_Analysis_Cleaned_Dataset[[#This Row],[Order_Date]],"ddd")</f>
        <v>Sun</v>
      </c>
      <c r="AI3895" t="str">
        <f>TEXT(Agricultural_Export_Analysis_Cleaned_Dataset[[#This Row],[Ship_Date]],"yyyy")</f>
        <v>2024</v>
      </c>
      <c r="AJ3895" t="str">
        <f>TEXT(Agricultural_Export_Analysis_Cleaned_Dataset[[#This Row],[Ship_Date]],"mmm")</f>
        <v>Aug</v>
      </c>
      <c r="AK3895" t="str">
        <f>TEXT(Agricultural_Export_Analysis_Cleaned_Dataset[[#This Row],[Ship_Date]],"ddd")</f>
        <v>Fri</v>
      </c>
      <c r="AL3895" t="str">
        <f>TEXT(Agricultural_Export_Analysis_Cleaned_Dataset[[#This Row],[Delivery_Date]],"yyyy")</f>
        <v>2024</v>
      </c>
      <c r="AM3895" t="str">
        <f>TEXT(Agricultural_Export_Analysis_Cleaned_Dataset[[#This Row],[Delivery_Date]],"mmm")</f>
        <v>Sep</v>
      </c>
      <c r="AN3895" t="str">
        <f>TEXT(Agricultural_Export_Analysis_Cleaned_Dataset[[#This Row],[Delivery_Date]],"ddd")</f>
        <v>Sat</v>
      </c>
      <c r="AO3895">
        <f>Agricultural_Export_Analysis_Cleaned_Dataset[[#This Row],[Delivery_Date]]-Agricultural_Export_Analysis_Cleaned_Dataset[[#This Row],[Ship_Date]]</f>
        <v>15</v>
      </c>
      <c r="AP3895">
        <f>Agricultural_Export_Analysis_Cleaned_Dataset[[#This Row],[Ship_Date]]-Agricultural_Export_Analysis_Cleaned_Dataset[[#This Row],[Order_Date]]</f>
        <v>5</v>
      </c>
      <c r="AQ3895" s="4" t="str">
        <f>TEXT(Agricultural_Export_Analysis_Cleaned_Dataset[[#This Row],[Order_Date]],"mmm yyyy")</f>
        <v>Aug 2024</v>
      </c>
    </row>
    <row r="3896" spans="1:43" x14ac:dyDescent="0.3">
      <c r="A3896" t="s">
        <v>7156</v>
      </c>
      <c r="B3896" t="s">
        <v>7157</v>
      </c>
      <c r="C3896" s="2">
        <v>45300</v>
      </c>
      <c r="D3896" s="2">
        <v>45305</v>
      </c>
      <c r="E3896" s="2">
        <v>45331</v>
      </c>
      <c r="F3896" t="s">
        <v>35</v>
      </c>
      <c r="G3896" t="s">
        <v>132</v>
      </c>
      <c r="H3896" t="s">
        <v>51</v>
      </c>
      <c r="I3896" t="s">
        <v>91</v>
      </c>
      <c r="J3896" t="s">
        <v>63</v>
      </c>
      <c r="K3896" s="7">
        <v>10</v>
      </c>
      <c r="L3896" t="s">
        <v>135</v>
      </c>
      <c r="M3896" t="s">
        <v>33</v>
      </c>
      <c r="N3896" t="s">
        <v>34</v>
      </c>
      <c r="O3896">
        <v>788</v>
      </c>
      <c r="P3896" s="6">
        <v>167.04</v>
      </c>
      <c r="Q3896" s="6">
        <v>131627.51999999999</v>
      </c>
      <c r="R3896" s="5">
        <v>0.1</v>
      </c>
      <c r="S3896" s="6">
        <v>118464.768</v>
      </c>
      <c r="T3896" s="6">
        <v>12536.92</v>
      </c>
      <c r="U3896" s="6">
        <v>69314.039999999994</v>
      </c>
      <c r="V3896" s="6">
        <v>1183.8800000000001</v>
      </c>
      <c r="W3896" s="6">
        <v>11210.27</v>
      </c>
      <c r="X3896" s="6">
        <v>24219.657999999999</v>
      </c>
      <c r="Y3896" s="5">
        <v>0.20444608476336201</v>
      </c>
      <c r="Z3896" t="s">
        <v>40</v>
      </c>
      <c r="AA3896" t="s">
        <v>64</v>
      </c>
      <c r="AB3896" t="s">
        <v>42</v>
      </c>
      <c r="AC3896" t="s">
        <v>43</v>
      </c>
      <c r="AD3896" t="s">
        <v>93</v>
      </c>
      <c r="AE3896" t="s">
        <v>58</v>
      </c>
      <c r="AF3896" t="str">
        <f>TEXT(Agricultural_Export_Analysis_Cleaned_Dataset[[#This Row],[Order_Date]],"mmm")</f>
        <v>Jan</v>
      </c>
      <c r="AG3896" t="str">
        <f>TEXT(Agricultural_Export_Analysis_Cleaned_Dataset[[#This Row],[Order_Date]],"yyyy")</f>
        <v>2024</v>
      </c>
      <c r="AH3896" t="str">
        <f>TEXT(Agricultural_Export_Analysis_Cleaned_Dataset[[#This Row],[Order_Date]],"ddd")</f>
        <v>Tue</v>
      </c>
      <c r="AI3896" t="str">
        <f>TEXT(Agricultural_Export_Analysis_Cleaned_Dataset[[#This Row],[Ship_Date]],"yyyy")</f>
        <v>2024</v>
      </c>
      <c r="AJ3896" t="str">
        <f>TEXT(Agricultural_Export_Analysis_Cleaned_Dataset[[#This Row],[Ship_Date]],"mmm")</f>
        <v>Jan</v>
      </c>
      <c r="AK3896" t="str">
        <f>TEXT(Agricultural_Export_Analysis_Cleaned_Dataset[[#This Row],[Ship_Date]],"ddd")</f>
        <v>Sun</v>
      </c>
      <c r="AL3896" t="str">
        <f>TEXT(Agricultural_Export_Analysis_Cleaned_Dataset[[#This Row],[Delivery_Date]],"yyyy")</f>
        <v>2024</v>
      </c>
      <c r="AM3896" t="str">
        <f>TEXT(Agricultural_Export_Analysis_Cleaned_Dataset[[#This Row],[Delivery_Date]],"mmm")</f>
        <v>Feb</v>
      </c>
      <c r="AN3896" t="str">
        <f>TEXT(Agricultural_Export_Analysis_Cleaned_Dataset[[#This Row],[Delivery_Date]],"ddd")</f>
        <v>Fri</v>
      </c>
      <c r="AO3896">
        <f>Agricultural_Export_Analysis_Cleaned_Dataset[[#This Row],[Delivery_Date]]-Agricultural_Export_Analysis_Cleaned_Dataset[[#This Row],[Ship_Date]]</f>
        <v>26</v>
      </c>
      <c r="AP3896">
        <f>Agricultural_Export_Analysis_Cleaned_Dataset[[#This Row],[Ship_Date]]-Agricultural_Export_Analysis_Cleaned_Dataset[[#This Row],[Order_Date]]</f>
        <v>5</v>
      </c>
      <c r="AQ3896" s="4" t="str">
        <f>TEXT(Agricultural_Export_Analysis_Cleaned_Dataset[[#This Row],[Order_Date]],"mmm yyyy")</f>
        <v>Jan 2024</v>
      </c>
    </row>
    <row r="3897" spans="1:43" x14ac:dyDescent="0.3">
      <c r="A3897" t="s">
        <v>7158</v>
      </c>
      <c r="B3897" t="s">
        <v>7159</v>
      </c>
      <c r="C3897" s="2">
        <v>45588</v>
      </c>
      <c r="D3897" s="2">
        <v>45597</v>
      </c>
      <c r="E3897" s="2">
        <v>45612</v>
      </c>
      <c r="F3897" t="s">
        <v>35</v>
      </c>
      <c r="G3897" t="s">
        <v>117</v>
      </c>
      <c r="H3897" t="s">
        <v>74</v>
      </c>
      <c r="I3897" t="s">
        <v>38</v>
      </c>
      <c r="J3897" t="s">
        <v>112</v>
      </c>
      <c r="K3897" s="7">
        <v>0</v>
      </c>
      <c r="L3897" t="s">
        <v>87</v>
      </c>
      <c r="M3897" t="s">
        <v>88</v>
      </c>
      <c r="N3897" t="s">
        <v>89</v>
      </c>
      <c r="O3897">
        <v>1495</v>
      </c>
      <c r="P3897" s="6">
        <v>93.48</v>
      </c>
      <c r="Q3897" s="6">
        <v>139752.6</v>
      </c>
      <c r="R3897" s="5">
        <v>0</v>
      </c>
      <c r="S3897" s="6">
        <v>139752.6</v>
      </c>
      <c r="T3897" s="6">
        <v>7459.02</v>
      </c>
      <c r="U3897" s="6">
        <v>70016.39</v>
      </c>
      <c r="V3897" s="6">
        <v>2247.23</v>
      </c>
      <c r="W3897" s="6">
        <v>13223.95</v>
      </c>
      <c r="X3897" s="6">
        <v>46806.01</v>
      </c>
      <c r="Y3897" s="5">
        <v>0.33492049521797801</v>
      </c>
      <c r="Z3897" t="s">
        <v>54</v>
      </c>
      <c r="AA3897" t="s">
        <v>75</v>
      </c>
      <c r="AB3897" t="s">
        <v>42</v>
      </c>
      <c r="AC3897" t="s">
        <v>76</v>
      </c>
      <c r="AD3897" t="s">
        <v>98</v>
      </c>
      <c r="AE3897" t="s">
        <v>67</v>
      </c>
      <c r="AF3897" t="str">
        <f>TEXT(Agricultural_Export_Analysis_Cleaned_Dataset[[#This Row],[Order_Date]],"mmm")</f>
        <v>Oct</v>
      </c>
      <c r="AG3897" t="str">
        <f>TEXT(Agricultural_Export_Analysis_Cleaned_Dataset[[#This Row],[Order_Date]],"yyyy")</f>
        <v>2024</v>
      </c>
      <c r="AH3897" t="str">
        <f>TEXT(Agricultural_Export_Analysis_Cleaned_Dataset[[#This Row],[Order_Date]],"ddd")</f>
        <v>Wed</v>
      </c>
      <c r="AI3897" t="str">
        <f>TEXT(Agricultural_Export_Analysis_Cleaned_Dataset[[#This Row],[Ship_Date]],"yyyy")</f>
        <v>2024</v>
      </c>
      <c r="AJ3897" t="str">
        <f>TEXT(Agricultural_Export_Analysis_Cleaned_Dataset[[#This Row],[Ship_Date]],"mmm")</f>
        <v>Nov</v>
      </c>
      <c r="AK3897" t="str">
        <f>TEXT(Agricultural_Export_Analysis_Cleaned_Dataset[[#This Row],[Ship_Date]],"ddd")</f>
        <v>Fri</v>
      </c>
      <c r="AL3897" t="str">
        <f>TEXT(Agricultural_Export_Analysis_Cleaned_Dataset[[#This Row],[Delivery_Date]],"yyyy")</f>
        <v>2024</v>
      </c>
      <c r="AM3897" t="str">
        <f>TEXT(Agricultural_Export_Analysis_Cleaned_Dataset[[#This Row],[Delivery_Date]],"mmm")</f>
        <v>Nov</v>
      </c>
      <c r="AN3897" t="str">
        <f>TEXT(Agricultural_Export_Analysis_Cleaned_Dataset[[#This Row],[Delivery_Date]],"ddd")</f>
        <v>Sat</v>
      </c>
      <c r="AO3897">
        <f>Agricultural_Export_Analysis_Cleaned_Dataset[[#This Row],[Delivery_Date]]-Agricultural_Export_Analysis_Cleaned_Dataset[[#This Row],[Ship_Date]]</f>
        <v>15</v>
      </c>
      <c r="AP3897">
        <f>Agricultural_Export_Analysis_Cleaned_Dataset[[#This Row],[Ship_Date]]-Agricultural_Export_Analysis_Cleaned_Dataset[[#This Row],[Order_Date]]</f>
        <v>9</v>
      </c>
      <c r="AQ3897" s="4" t="str">
        <f>TEXT(Agricultural_Export_Analysis_Cleaned_Dataset[[#This Row],[Order_Date]],"mmm yyyy")</f>
        <v>Oct 2024</v>
      </c>
    </row>
    <row r="3898" spans="1:43" x14ac:dyDescent="0.3">
      <c r="A3898" t="s">
        <v>7160</v>
      </c>
      <c r="B3898" t="s">
        <v>1304</v>
      </c>
      <c r="C3898" s="2">
        <v>45749</v>
      </c>
      <c r="D3898" s="2">
        <v>45756</v>
      </c>
      <c r="E3898" s="2">
        <v>45764</v>
      </c>
      <c r="F3898" t="s">
        <v>35</v>
      </c>
      <c r="G3898" t="s">
        <v>117</v>
      </c>
      <c r="H3898" t="s">
        <v>51</v>
      </c>
      <c r="I3898" t="s">
        <v>91</v>
      </c>
      <c r="J3898" t="s">
        <v>63</v>
      </c>
      <c r="K3898" s="7">
        <v>2</v>
      </c>
      <c r="L3898" t="s">
        <v>87</v>
      </c>
      <c r="M3898" t="s">
        <v>107</v>
      </c>
      <c r="N3898" t="s">
        <v>108</v>
      </c>
      <c r="O3898">
        <v>123</v>
      </c>
      <c r="P3898" s="6">
        <v>67.91</v>
      </c>
      <c r="Q3898" s="6">
        <v>8352.93</v>
      </c>
      <c r="R3898" s="5">
        <v>0.15</v>
      </c>
      <c r="S3898" s="6">
        <v>7099.9904999999999</v>
      </c>
      <c r="T3898" s="6">
        <v>1803.23</v>
      </c>
      <c r="U3898" s="6">
        <v>4035.5</v>
      </c>
      <c r="V3898" s="6">
        <v>250.24</v>
      </c>
      <c r="W3898" s="6">
        <v>768.61</v>
      </c>
      <c r="X3898" s="6">
        <v>242.41050000000001</v>
      </c>
      <c r="Y3898" s="5">
        <v>3.4142369627114401E-2</v>
      </c>
      <c r="Z3898" t="s">
        <v>81</v>
      </c>
      <c r="AA3898" t="s">
        <v>165</v>
      </c>
      <c r="AB3898" t="s">
        <v>56</v>
      </c>
      <c r="AC3898" t="s">
        <v>43</v>
      </c>
      <c r="AD3898" t="s">
        <v>44</v>
      </c>
      <c r="AE3898" t="s">
        <v>45</v>
      </c>
      <c r="AF3898" t="str">
        <f>TEXT(Agricultural_Export_Analysis_Cleaned_Dataset[[#This Row],[Order_Date]],"mmm")</f>
        <v>Apr</v>
      </c>
      <c r="AG3898" t="str">
        <f>TEXT(Agricultural_Export_Analysis_Cleaned_Dataset[[#This Row],[Order_Date]],"yyyy")</f>
        <v>2025</v>
      </c>
      <c r="AH3898" t="str">
        <f>TEXT(Agricultural_Export_Analysis_Cleaned_Dataset[[#This Row],[Order_Date]],"ddd")</f>
        <v>Wed</v>
      </c>
      <c r="AI3898" t="str">
        <f>TEXT(Agricultural_Export_Analysis_Cleaned_Dataset[[#This Row],[Ship_Date]],"yyyy")</f>
        <v>2025</v>
      </c>
      <c r="AJ3898" t="str">
        <f>TEXT(Agricultural_Export_Analysis_Cleaned_Dataset[[#This Row],[Ship_Date]],"mmm")</f>
        <v>Apr</v>
      </c>
      <c r="AK3898" t="str">
        <f>TEXT(Agricultural_Export_Analysis_Cleaned_Dataset[[#This Row],[Ship_Date]],"ddd")</f>
        <v>Wed</v>
      </c>
      <c r="AL3898" t="str">
        <f>TEXT(Agricultural_Export_Analysis_Cleaned_Dataset[[#This Row],[Delivery_Date]],"yyyy")</f>
        <v>2025</v>
      </c>
      <c r="AM3898" t="str">
        <f>TEXT(Agricultural_Export_Analysis_Cleaned_Dataset[[#This Row],[Delivery_Date]],"mmm")</f>
        <v>Apr</v>
      </c>
      <c r="AN3898" t="str">
        <f>TEXT(Agricultural_Export_Analysis_Cleaned_Dataset[[#This Row],[Delivery_Date]],"ddd")</f>
        <v>Thu</v>
      </c>
      <c r="AO3898">
        <f>Agricultural_Export_Analysis_Cleaned_Dataset[[#This Row],[Delivery_Date]]-Agricultural_Export_Analysis_Cleaned_Dataset[[#This Row],[Ship_Date]]</f>
        <v>8</v>
      </c>
      <c r="AP3898">
        <f>Agricultural_Export_Analysis_Cleaned_Dataset[[#This Row],[Ship_Date]]-Agricultural_Export_Analysis_Cleaned_Dataset[[#This Row],[Order_Date]]</f>
        <v>7</v>
      </c>
      <c r="AQ3898" s="4" t="str">
        <f>TEXT(Agricultural_Export_Analysis_Cleaned_Dataset[[#This Row],[Order_Date]],"mmm yyyy")</f>
        <v>Apr 2025</v>
      </c>
    </row>
    <row r="3899" spans="1:43" x14ac:dyDescent="0.3">
      <c r="A3899" t="s">
        <v>7161</v>
      </c>
      <c r="B3899" t="s">
        <v>7162</v>
      </c>
      <c r="C3899" s="2">
        <v>45745</v>
      </c>
      <c r="D3899" s="2">
        <v>45748</v>
      </c>
      <c r="E3899" s="2">
        <v>45761</v>
      </c>
      <c r="F3899" t="s">
        <v>35</v>
      </c>
      <c r="G3899" t="s">
        <v>8933</v>
      </c>
      <c r="H3899" t="s">
        <v>74</v>
      </c>
      <c r="I3899" t="s">
        <v>97</v>
      </c>
      <c r="J3899" t="s">
        <v>63</v>
      </c>
      <c r="K3899" s="7">
        <v>0</v>
      </c>
      <c r="L3899" t="s">
        <v>70</v>
      </c>
      <c r="M3899" t="s">
        <v>33</v>
      </c>
      <c r="N3899" t="s">
        <v>34</v>
      </c>
      <c r="O3899">
        <v>1176</v>
      </c>
      <c r="P3899" s="6">
        <v>419.34</v>
      </c>
      <c r="Q3899" s="6">
        <v>493143.84</v>
      </c>
      <c r="R3899" s="5">
        <v>0.1</v>
      </c>
      <c r="S3899" s="6">
        <v>443829.45600000001</v>
      </c>
      <c r="T3899" s="6">
        <v>13661.89</v>
      </c>
      <c r="U3899" s="6">
        <v>308816.19</v>
      </c>
      <c r="V3899" s="6">
        <v>1895.43</v>
      </c>
      <c r="W3899" s="6">
        <v>13616.59</v>
      </c>
      <c r="X3899" s="6">
        <v>105839.356</v>
      </c>
      <c r="Y3899" s="5">
        <v>0.23846852562214799</v>
      </c>
      <c r="Z3899" t="s">
        <v>40</v>
      </c>
      <c r="AA3899" t="s">
        <v>41</v>
      </c>
      <c r="AB3899" t="s">
        <v>56</v>
      </c>
      <c r="AC3899" t="s">
        <v>66</v>
      </c>
      <c r="AD3899" t="s">
        <v>123</v>
      </c>
      <c r="AE3899" t="s">
        <v>45</v>
      </c>
      <c r="AF3899" t="str">
        <f>TEXT(Agricultural_Export_Analysis_Cleaned_Dataset[[#This Row],[Order_Date]],"mmm")</f>
        <v>Mar</v>
      </c>
      <c r="AG3899" t="str">
        <f>TEXT(Agricultural_Export_Analysis_Cleaned_Dataset[[#This Row],[Order_Date]],"yyyy")</f>
        <v>2025</v>
      </c>
      <c r="AH3899" t="str">
        <f>TEXT(Agricultural_Export_Analysis_Cleaned_Dataset[[#This Row],[Order_Date]],"ddd")</f>
        <v>Sat</v>
      </c>
      <c r="AI3899" t="str">
        <f>TEXT(Agricultural_Export_Analysis_Cleaned_Dataset[[#This Row],[Ship_Date]],"yyyy")</f>
        <v>2025</v>
      </c>
      <c r="AJ3899" t="str">
        <f>TEXT(Agricultural_Export_Analysis_Cleaned_Dataset[[#This Row],[Ship_Date]],"mmm")</f>
        <v>Apr</v>
      </c>
      <c r="AK3899" t="str">
        <f>TEXT(Agricultural_Export_Analysis_Cleaned_Dataset[[#This Row],[Ship_Date]],"ddd")</f>
        <v>Tue</v>
      </c>
      <c r="AL3899" t="str">
        <f>TEXT(Agricultural_Export_Analysis_Cleaned_Dataset[[#This Row],[Delivery_Date]],"yyyy")</f>
        <v>2025</v>
      </c>
      <c r="AM3899" t="str">
        <f>TEXT(Agricultural_Export_Analysis_Cleaned_Dataset[[#This Row],[Delivery_Date]],"mmm")</f>
        <v>Apr</v>
      </c>
      <c r="AN3899" t="str">
        <f>TEXT(Agricultural_Export_Analysis_Cleaned_Dataset[[#This Row],[Delivery_Date]],"ddd")</f>
        <v>Mon</v>
      </c>
      <c r="AO3899">
        <f>Agricultural_Export_Analysis_Cleaned_Dataset[[#This Row],[Delivery_Date]]-Agricultural_Export_Analysis_Cleaned_Dataset[[#This Row],[Ship_Date]]</f>
        <v>13</v>
      </c>
      <c r="AP3899">
        <f>Agricultural_Export_Analysis_Cleaned_Dataset[[#This Row],[Ship_Date]]-Agricultural_Export_Analysis_Cleaned_Dataset[[#This Row],[Order_Date]]</f>
        <v>3</v>
      </c>
      <c r="AQ3899" s="4" t="str">
        <f>TEXT(Agricultural_Export_Analysis_Cleaned_Dataset[[#This Row],[Order_Date]],"mmm yyyy")</f>
        <v>Mar 2025</v>
      </c>
    </row>
    <row r="3900" spans="1:43" x14ac:dyDescent="0.3">
      <c r="A3900" t="s">
        <v>7163</v>
      </c>
      <c r="B3900" t="s">
        <v>7164</v>
      </c>
      <c r="C3900" s="2">
        <v>45845</v>
      </c>
      <c r="D3900" s="2">
        <v>45846</v>
      </c>
      <c r="E3900" s="2">
        <v>45872</v>
      </c>
      <c r="F3900" t="s">
        <v>35</v>
      </c>
      <c r="G3900" t="s">
        <v>50</v>
      </c>
      <c r="H3900" t="s">
        <v>37</v>
      </c>
      <c r="I3900" t="s">
        <v>118</v>
      </c>
      <c r="J3900" t="s">
        <v>63</v>
      </c>
      <c r="K3900" s="7">
        <v>4</v>
      </c>
      <c r="L3900" t="s">
        <v>87</v>
      </c>
      <c r="M3900" t="s">
        <v>71</v>
      </c>
      <c r="N3900" t="s">
        <v>72</v>
      </c>
      <c r="O3900">
        <v>258</v>
      </c>
      <c r="P3900" s="6">
        <v>34</v>
      </c>
      <c r="Q3900" s="6">
        <v>8772</v>
      </c>
      <c r="R3900" s="5">
        <v>0.05</v>
      </c>
      <c r="S3900" s="6">
        <v>8333.4</v>
      </c>
      <c r="T3900" s="6">
        <v>6360.19</v>
      </c>
      <c r="U3900" s="6">
        <v>5984.52</v>
      </c>
      <c r="V3900" s="6">
        <v>1370.8</v>
      </c>
      <c r="W3900" s="6">
        <v>207.39</v>
      </c>
      <c r="X3900" s="6">
        <v>-5589.5</v>
      </c>
      <c r="Y3900" s="5">
        <v>-0.670734634122927</v>
      </c>
      <c r="Z3900" t="s">
        <v>103</v>
      </c>
      <c r="AA3900" t="s">
        <v>119</v>
      </c>
      <c r="AB3900" t="s">
        <v>83</v>
      </c>
      <c r="AC3900" t="s">
        <v>43</v>
      </c>
      <c r="AD3900" t="s">
        <v>57</v>
      </c>
      <c r="AE3900" t="s">
        <v>67</v>
      </c>
      <c r="AF3900" t="str">
        <f>TEXT(Agricultural_Export_Analysis_Cleaned_Dataset[[#This Row],[Order_Date]],"mmm")</f>
        <v>Jul</v>
      </c>
      <c r="AG3900" t="str">
        <f>TEXT(Agricultural_Export_Analysis_Cleaned_Dataset[[#This Row],[Order_Date]],"yyyy")</f>
        <v>2025</v>
      </c>
      <c r="AH3900" t="str">
        <f>TEXT(Agricultural_Export_Analysis_Cleaned_Dataset[[#This Row],[Order_Date]],"ddd")</f>
        <v>Mon</v>
      </c>
      <c r="AI3900" t="str">
        <f>TEXT(Agricultural_Export_Analysis_Cleaned_Dataset[[#This Row],[Ship_Date]],"yyyy")</f>
        <v>2025</v>
      </c>
      <c r="AJ3900" t="str">
        <f>TEXT(Agricultural_Export_Analysis_Cleaned_Dataset[[#This Row],[Ship_Date]],"mmm")</f>
        <v>Jul</v>
      </c>
      <c r="AK3900" t="str">
        <f>TEXT(Agricultural_Export_Analysis_Cleaned_Dataset[[#This Row],[Ship_Date]],"ddd")</f>
        <v>Tue</v>
      </c>
      <c r="AL3900" t="str">
        <f>TEXT(Agricultural_Export_Analysis_Cleaned_Dataset[[#This Row],[Delivery_Date]],"yyyy")</f>
        <v>2025</v>
      </c>
      <c r="AM3900" t="str">
        <f>TEXT(Agricultural_Export_Analysis_Cleaned_Dataset[[#This Row],[Delivery_Date]],"mmm")</f>
        <v>Aug</v>
      </c>
      <c r="AN3900" t="str">
        <f>TEXT(Agricultural_Export_Analysis_Cleaned_Dataset[[#This Row],[Delivery_Date]],"ddd")</f>
        <v>Sun</v>
      </c>
      <c r="AO3900">
        <f>Agricultural_Export_Analysis_Cleaned_Dataset[[#This Row],[Delivery_Date]]-Agricultural_Export_Analysis_Cleaned_Dataset[[#This Row],[Ship_Date]]</f>
        <v>26</v>
      </c>
      <c r="AP3900">
        <f>Agricultural_Export_Analysis_Cleaned_Dataset[[#This Row],[Ship_Date]]-Agricultural_Export_Analysis_Cleaned_Dataset[[#This Row],[Order_Date]]</f>
        <v>1</v>
      </c>
      <c r="AQ3900" s="4" t="str">
        <f>TEXT(Agricultural_Export_Analysis_Cleaned_Dataset[[#This Row],[Order_Date]],"mmm yyyy")</f>
        <v>Jul 2025</v>
      </c>
    </row>
    <row r="3901" spans="1:43" x14ac:dyDescent="0.3">
      <c r="A3901" t="s">
        <v>7165</v>
      </c>
      <c r="B3901" t="s">
        <v>1648</v>
      </c>
      <c r="C3901" s="2">
        <v>45938</v>
      </c>
      <c r="D3901" s="2">
        <v>45940</v>
      </c>
      <c r="E3901" s="2">
        <v>45945</v>
      </c>
      <c r="F3901" t="s">
        <v>35</v>
      </c>
      <c r="G3901" t="s">
        <v>8933</v>
      </c>
      <c r="H3901" t="s">
        <v>51</v>
      </c>
      <c r="I3901" t="s">
        <v>91</v>
      </c>
      <c r="J3901" t="s">
        <v>112</v>
      </c>
      <c r="K3901" s="7">
        <v>0</v>
      </c>
      <c r="L3901" t="s">
        <v>135</v>
      </c>
      <c r="M3901" t="s">
        <v>101</v>
      </c>
      <c r="N3901" t="s">
        <v>102</v>
      </c>
      <c r="O3901">
        <v>134</v>
      </c>
      <c r="P3901" s="6">
        <v>58.44</v>
      </c>
      <c r="Q3901" s="6">
        <v>7830.96</v>
      </c>
      <c r="R3901" s="5">
        <v>0</v>
      </c>
      <c r="S3901" s="6">
        <v>7830.96</v>
      </c>
      <c r="T3901" s="6">
        <v>6809.55</v>
      </c>
      <c r="U3901" s="6">
        <v>3733.24</v>
      </c>
      <c r="V3901" s="6">
        <v>2754.28</v>
      </c>
      <c r="W3901" s="6">
        <v>481.96</v>
      </c>
      <c r="X3901" s="6">
        <v>-5948.07</v>
      </c>
      <c r="Y3901" s="5">
        <v>-0.75955821508474097</v>
      </c>
      <c r="Z3901" t="s">
        <v>54</v>
      </c>
      <c r="AA3901" t="s">
        <v>75</v>
      </c>
      <c r="AB3901" t="s">
        <v>42</v>
      </c>
      <c r="AC3901" t="s">
        <v>43</v>
      </c>
      <c r="AD3901" t="s">
        <v>44</v>
      </c>
      <c r="AE3901" t="s">
        <v>58</v>
      </c>
      <c r="AF3901" t="str">
        <f>TEXT(Agricultural_Export_Analysis_Cleaned_Dataset[[#This Row],[Order_Date]],"mmm")</f>
        <v>Oct</v>
      </c>
      <c r="AG3901" t="str">
        <f>TEXT(Agricultural_Export_Analysis_Cleaned_Dataset[[#This Row],[Order_Date]],"yyyy")</f>
        <v>2025</v>
      </c>
      <c r="AH3901" t="str">
        <f>TEXT(Agricultural_Export_Analysis_Cleaned_Dataset[[#This Row],[Order_Date]],"ddd")</f>
        <v>Wed</v>
      </c>
      <c r="AI3901" t="str">
        <f>TEXT(Agricultural_Export_Analysis_Cleaned_Dataset[[#This Row],[Ship_Date]],"yyyy")</f>
        <v>2025</v>
      </c>
      <c r="AJ3901" t="str">
        <f>TEXT(Agricultural_Export_Analysis_Cleaned_Dataset[[#This Row],[Ship_Date]],"mmm")</f>
        <v>Oct</v>
      </c>
      <c r="AK3901" t="str">
        <f>TEXT(Agricultural_Export_Analysis_Cleaned_Dataset[[#This Row],[Ship_Date]],"ddd")</f>
        <v>Fri</v>
      </c>
      <c r="AL3901" t="str">
        <f>TEXT(Agricultural_Export_Analysis_Cleaned_Dataset[[#This Row],[Delivery_Date]],"yyyy")</f>
        <v>2025</v>
      </c>
      <c r="AM3901" t="str">
        <f>TEXT(Agricultural_Export_Analysis_Cleaned_Dataset[[#This Row],[Delivery_Date]],"mmm")</f>
        <v>Oct</v>
      </c>
      <c r="AN3901" t="str">
        <f>TEXT(Agricultural_Export_Analysis_Cleaned_Dataset[[#This Row],[Delivery_Date]],"ddd")</f>
        <v>Wed</v>
      </c>
      <c r="AO3901">
        <f>Agricultural_Export_Analysis_Cleaned_Dataset[[#This Row],[Delivery_Date]]-Agricultural_Export_Analysis_Cleaned_Dataset[[#This Row],[Ship_Date]]</f>
        <v>5</v>
      </c>
      <c r="AP3901">
        <f>Agricultural_Export_Analysis_Cleaned_Dataset[[#This Row],[Ship_Date]]-Agricultural_Export_Analysis_Cleaned_Dataset[[#This Row],[Order_Date]]</f>
        <v>2</v>
      </c>
      <c r="AQ3901" s="4" t="str">
        <f>TEXT(Agricultural_Export_Analysis_Cleaned_Dataset[[#This Row],[Order_Date]],"mmm yyyy")</f>
        <v>Oct 2025</v>
      </c>
    </row>
    <row r="3902" spans="1:43" x14ac:dyDescent="0.3">
      <c r="A3902" t="s">
        <v>7166</v>
      </c>
      <c r="B3902" t="s">
        <v>7167</v>
      </c>
      <c r="C3902" s="2">
        <v>45699</v>
      </c>
      <c r="D3902" s="2">
        <v>45704</v>
      </c>
      <c r="E3902" s="2">
        <v>45726</v>
      </c>
      <c r="F3902" t="s">
        <v>35</v>
      </c>
      <c r="G3902" t="s">
        <v>96</v>
      </c>
      <c r="H3902" t="s">
        <v>37</v>
      </c>
      <c r="I3902" t="s">
        <v>52</v>
      </c>
      <c r="J3902" t="s">
        <v>39</v>
      </c>
      <c r="K3902" s="7">
        <v>4</v>
      </c>
      <c r="L3902" t="s">
        <v>135</v>
      </c>
      <c r="M3902" t="s">
        <v>48</v>
      </c>
      <c r="N3902" t="s">
        <v>49</v>
      </c>
      <c r="O3902">
        <v>257</v>
      </c>
      <c r="P3902" s="6">
        <v>442.79</v>
      </c>
      <c r="Q3902" s="6">
        <v>113797.03</v>
      </c>
      <c r="R3902" s="5">
        <v>0.1</v>
      </c>
      <c r="S3902" s="6">
        <v>102417.327</v>
      </c>
      <c r="T3902" s="6">
        <v>12050.58</v>
      </c>
      <c r="U3902" s="6">
        <v>46680.65</v>
      </c>
      <c r="V3902" s="6">
        <v>1524.2</v>
      </c>
      <c r="W3902" s="6">
        <v>6003.09</v>
      </c>
      <c r="X3902" s="6">
        <v>36158.807000000001</v>
      </c>
      <c r="Y3902" s="5">
        <v>0.35305360976663602</v>
      </c>
      <c r="Z3902" t="s">
        <v>40</v>
      </c>
      <c r="AA3902" t="s">
        <v>147</v>
      </c>
      <c r="AB3902" t="s">
        <v>56</v>
      </c>
      <c r="AC3902" t="s">
        <v>66</v>
      </c>
      <c r="AD3902" t="s">
        <v>77</v>
      </c>
      <c r="AE3902" t="s">
        <v>45</v>
      </c>
      <c r="AF3902" t="str">
        <f>TEXT(Agricultural_Export_Analysis_Cleaned_Dataset[[#This Row],[Order_Date]],"mmm")</f>
        <v>Feb</v>
      </c>
      <c r="AG3902" t="str">
        <f>TEXT(Agricultural_Export_Analysis_Cleaned_Dataset[[#This Row],[Order_Date]],"yyyy")</f>
        <v>2025</v>
      </c>
      <c r="AH3902" t="str">
        <f>TEXT(Agricultural_Export_Analysis_Cleaned_Dataset[[#This Row],[Order_Date]],"ddd")</f>
        <v>Tue</v>
      </c>
      <c r="AI3902" t="str">
        <f>TEXT(Agricultural_Export_Analysis_Cleaned_Dataset[[#This Row],[Ship_Date]],"yyyy")</f>
        <v>2025</v>
      </c>
      <c r="AJ3902" t="str">
        <f>TEXT(Agricultural_Export_Analysis_Cleaned_Dataset[[#This Row],[Ship_Date]],"mmm")</f>
        <v>Feb</v>
      </c>
      <c r="AK3902" t="str">
        <f>TEXT(Agricultural_Export_Analysis_Cleaned_Dataset[[#This Row],[Ship_Date]],"ddd")</f>
        <v>Sun</v>
      </c>
      <c r="AL3902" t="str">
        <f>TEXT(Agricultural_Export_Analysis_Cleaned_Dataset[[#This Row],[Delivery_Date]],"yyyy")</f>
        <v>2025</v>
      </c>
      <c r="AM3902" t="str">
        <f>TEXT(Agricultural_Export_Analysis_Cleaned_Dataset[[#This Row],[Delivery_Date]],"mmm")</f>
        <v>Mar</v>
      </c>
      <c r="AN3902" t="str">
        <f>TEXT(Agricultural_Export_Analysis_Cleaned_Dataset[[#This Row],[Delivery_Date]],"ddd")</f>
        <v>Mon</v>
      </c>
      <c r="AO3902">
        <f>Agricultural_Export_Analysis_Cleaned_Dataset[[#This Row],[Delivery_Date]]-Agricultural_Export_Analysis_Cleaned_Dataset[[#This Row],[Ship_Date]]</f>
        <v>22</v>
      </c>
      <c r="AP3902">
        <f>Agricultural_Export_Analysis_Cleaned_Dataset[[#This Row],[Ship_Date]]-Agricultural_Export_Analysis_Cleaned_Dataset[[#This Row],[Order_Date]]</f>
        <v>5</v>
      </c>
      <c r="AQ3902" s="4" t="str">
        <f>TEXT(Agricultural_Export_Analysis_Cleaned_Dataset[[#This Row],[Order_Date]],"mmm yyyy")</f>
        <v>Feb 2025</v>
      </c>
    </row>
    <row r="3903" spans="1:43" x14ac:dyDescent="0.3">
      <c r="A3903" t="s">
        <v>7168</v>
      </c>
      <c r="B3903" t="s">
        <v>2125</v>
      </c>
      <c r="C3903" s="2">
        <v>45392</v>
      </c>
      <c r="D3903" s="2">
        <v>45394</v>
      </c>
      <c r="E3903" s="2">
        <v>45417</v>
      </c>
      <c r="F3903" t="s">
        <v>35</v>
      </c>
      <c r="G3903" t="s">
        <v>8934</v>
      </c>
      <c r="H3903" t="s">
        <v>74</v>
      </c>
      <c r="I3903" t="s">
        <v>97</v>
      </c>
      <c r="J3903" t="s">
        <v>39</v>
      </c>
      <c r="K3903" s="7">
        <v>2</v>
      </c>
      <c r="L3903" t="s">
        <v>135</v>
      </c>
      <c r="M3903" t="s">
        <v>61</v>
      </c>
      <c r="N3903" t="s">
        <v>62</v>
      </c>
      <c r="O3903">
        <v>1393</v>
      </c>
      <c r="P3903" s="6">
        <v>402.67</v>
      </c>
      <c r="Q3903" s="6">
        <v>560919.31000000006</v>
      </c>
      <c r="R3903" s="5">
        <v>0.15</v>
      </c>
      <c r="S3903" s="6">
        <v>476781.41350000002</v>
      </c>
      <c r="T3903" s="6">
        <v>11217.31</v>
      </c>
      <c r="U3903" s="6">
        <v>309460.99</v>
      </c>
      <c r="V3903" s="6">
        <v>893.42</v>
      </c>
      <c r="W3903" s="6">
        <v>41650.239999999998</v>
      </c>
      <c r="X3903" s="6">
        <v>113559.4535</v>
      </c>
      <c r="Y3903" s="5">
        <v>0.238179279402636</v>
      </c>
      <c r="Z3903" t="s">
        <v>81</v>
      </c>
      <c r="AA3903" t="s">
        <v>165</v>
      </c>
      <c r="AB3903" t="s">
        <v>65</v>
      </c>
      <c r="AC3903" t="s">
        <v>43</v>
      </c>
      <c r="AD3903" t="s">
        <v>84</v>
      </c>
      <c r="AE3903" t="s">
        <v>45</v>
      </c>
      <c r="AF3903" t="str">
        <f>TEXT(Agricultural_Export_Analysis_Cleaned_Dataset[[#This Row],[Order_Date]],"mmm")</f>
        <v>Apr</v>
      </c>
      <c r="AG3903" t="str">
        <f>TEXT(Agricultural_Export_Analysis_Cleaned_Dataset[[#This Row],[Order_Date]],"yyyy")</f>
        <v>2024</v>
      </c>
      <c r="AH3903" t="str">
        <f>TEXT(Agricultural_Export_Analysis_Cleaned_Dataset[[#This Row],[Order_Date]],"ddd")</f>
        <v>Wed</v>
      </c>
      <c r="AI3903" t="str">
        <f>TEXT(Agricultural_Export_Analysis_Cleaned_Dataset[[#This Row],[Ship_Date]],"yyyy")</f>
        <v>2024</v>
      </c>
      <c r="AJ3903" t="str">
        <f>TEXT(Agricultural_Export_Analysis_Cleaned_Dataset[[#This Row],[Ship_Date]],"mmm")</f>
        <v>Apr</v>
      </c>
      <c r="AK3903" t="str">
        <f>TEXT(Agricultural_Export_Analysis_Cleaned_Dataset[[#This Row],[Ship_Date]],"ddd")</f>
        <v>Fri</v>
      </c>
      <c r="AL3903" t="str">
        <f>TEXT(Agricultural_Export_Analysis_Cleaned_Dataset[[#This Row],[Delivery_Date]],"yyyy")</f>
        <v>2024</v>
      </c>
      <c r="AM3903" t="str">
        <f>TEXT(Agricultural_Export_Analysis_Cleaned_Dataset[[#This Row],[Delivery_Date]],"mmm")</f>
        <v>May</v>
      </c>
      <c r="AN3903" t="str">
        <f>TEXT(Agricultural_Export_Analysis_Cleaned_Dataset[[#This Row],[Delivery_Date]],"ddd")</f>
        <v>Sun</v>
      </c>
      <c r="AO3903">
        <f>Agricultural_Export_Analysis_Cleaned_Dataset[[#This Row],[Delivery_Date]]-Agricultural_Export_Analysis_Cleaned_Dataset[[#This Row],[Ship_Date]]</f>
        <v>23</v>
      </c>
      <c r="AP3903">
        <f>Agricultural_Export_Analysis_Cleaned_Dataset[[#This Row],[Ship_Date]]-Agricultural_Export_Analysis_Cleaned_Dataset[[#This Row],[Order_Date]]</f>
        <v>2</v>
      </c>
      <c r="AQ3903" s="4" t="str">
        <f>TEXT(Agricultural_Export_Analysis_Cleaned_Dataset[[#This Row],[Order_Date]],"mmm yyyy")</f>
        <v>Apr 2024</v>
      </c>
    </row>
    <row r="3904" spans="1:43" x14ac:dyDescent="0.3">
      <c r="A3904" t="s">
        <v>7169</v>
      </c>
      <c r="B3904" t="s">
        <v>7170</v>
      </c>
      <c r="C3904" s="2">
        <v>45780</v>
      </c>
      <c r="D3904" s="2">
        <v>45788</v>
      </c>
      <c r="E3904" s="2">
        <v>45796</v>
      </c>
      <c r="F3904" t="s">
        <v>35</v>
      </c>
      <c r="G3904" t="s">
        <v>73</v>
      </c>
      <c r="H3904" t="s">
        <v>37</v>
      </c>
      <c r="I3904" t="s">
        <v>52</v>
      </c>
      <c r="J3904" t="s">
        <v>112</v>
      </c>
      <c r="K3904" s="7">
        <v>0</v>
      </c>
      <c r="L3904" t="s">
        <v>70</v>
      </c>
      <c r="M3904" t="s">
        <v>33</v>
      </c>
      <c r="N3904" t="s">
        <v>34</v>
      </c>
      <c r="O3904">
        <v>1036</v>
      </c>
      <c r="P3904" s="6">
        <v>128.33000000000001</v>
      </c>
      <c r="Q3904" s="6">
        <v>132949.88</v>
      </c>
      <c r="R3904" s="5">
        <v>0.1</v>
      </c>
      <c r="S3904" s="6">
        <v>119654.89200000001</v>
      </c>
      <c r="T3904" s="6">
        <v>9468.8700000000008</v>
      </c>
      <c r="U3904" s="6">
        <v>77702.87</v>
      </c>
      <c r="V3904" s="6">
        <v>1519.19</v>
      </c>
      <c r="W3904" s="6">
        <v>12936.53</v>
      </c>
      <c r="X3904" s="6">
        <v>18027.432000000001</v>
      </c>
      <c r="Y3904" s="5">
        <v>0.15066188852521001</v>
      </c>
      <c r="Z3904" t="s">
        <v>81</v>
      </c>
      <c r="AA3904" t="s">
        <v>82</v>
      </c>
      <c r="AB3904" t="s">
        <v>42</v>
      </c>
      <c r="AC3904" t="s">
        <v>66</v>
      </c>
      <c r="AD3904" t="s">
        <v>93</v>
      </c>
      <c r="AE3904" t="s">
        <v>67</v>
      </c>
      <c r="AF3904" t="str">
        <f>TEXT(Agricultural_Export_Analysis_Cleaned_Dataset[[#This Row],[Order_Date]],"mmm")</f>
        <v>May</v>
      </c>
      <c r="AG3904" t="str">
        <f>TEXT(Agricultural_Export_Analysis_Cleaned_Dataset[[#This Row],[Order_Date]],"yyyy")</f>
        <v>2025</v>
      </c>
      <c r="AH3904" t="str">
        <f>TEXT(Agricultural_Export_Analysis_Cleaned_Dataset[[#This Row],[Order_Date]],"ddd")</f>
        <v>Sat</v>
      </c>
      <c r="AI3904" t="str">
        <f>TEXT(Agricultural_Export_Analysis_Cleaned_Dataset[[#This Row],[Ship_Date]],"yyyy")</f>
        <v>2025</v>
      </c>
      <c r="AJ3904" t="str">
        <f>TEXT(Agricultural_Export_Analysis_Cleaned_Dataset[[#This Row],[Ship_Date]],"mmm")</f>
        <v>May</v>
      </c>
      <c r="AK3904" t="str">
        <f>TEXT(Agricultural_Export_Analysis_Cleaned_Dataset[[#This Row],[Ship_Date]],"ddd")</f>
        <v>Sun</v>
      </c>
      <c r="AL3904" t="str">
        <f>TEXT(Agricultural_Export_Analysis_Cleaned_Dataset[[#This Row],[Delivery_Date]],"yyyy")</f>
        <v>2025</v>
      </c>
      <c r="AM3904" t="str">
        <f>TEXT(Agricultural_Export_Analysis_Cleaned_Dataset[[#This Row],[Delivery_Date]],"mmm")</f>
        <v>May</v>
      </c>
      <c r="AN3904" t="str">
        <f>TEXT(Agricultural_Export_Analysis_Cleaned_Dataset[[#This Row],[Delivery_Date]],"ddd")</f>
        <v>Mon</v>
      </c>
      <c r="AO3904">
        <f>Agricultural_Export_Analysis_Cleaned_Dataset[[#This Row],[Delivery_Date]]-Agricultural_Export_Analysis_Cleaned_Dataset[[#This Row],[Ship_Date]]</f>
        <v>8</v>
      </c>
      <c r="AP3904">
        <f>Agricultural_Export_Analysis_Cleaned_Dataset[[#This Row],[Ship_Date]]-Agricultural_Export_Analysis_Cleaned_Dataset[[#This Row],[Order_Date]]</f>
        <v>8</v>
      </c>
      <c r="AQ3904" s="4" t="str">
        <f>TEXT(Agricultural_Export_Analysis_Cleaned_Dataset[[#This Row],[Order_Date]],"mmm yyyy")</f>
        <v>May 2025</v>
      </c>
    </row>
    <row r="3905" spans="1:43" x14ac:dyDescent="0.3">
      <c r="A3905" t="s">
        <v>7171</v>
      </c>
      <c r="B3905" t="s">
        <v>6677</v>
      </c>
      <c r="C3905" s="2">
        <v>45323</v>
      </c>
      <c r="D3905" s="2">
        <v>45332</v>
      </c>
      <c r="E3905" s="2">
        <v>45354</v>
      </c>
      <c r="F3905" t="s">
        <v>35</v>
      </c>
      <c r="G3905" t="s">
        <v>96</v>
      </c>
      <c r="H3905" t="s">
        <v>51</v>
      </c>
      <c r="I3905" t="s">
        <v>118</v>
      </c>
      <c r="J3905" t="s">
        <v>39</v>
      </c>
      <c r="K3905" s="7">
        <v>2</v>
      </c>
      <c r="L3905" t="s">
        <v>135</v>
      </c>
      <c r="M3905" t="s">
        <v>88</v>
      </c>
      <c r="N3905" t="s">
        <v>89</v>
      </c>
      <c r="O3905">
        <v>573</v>
      </c>
      <c r="P3905" s="6">
        <v>192.57</v>
      </c>
      <c r="Q3905" s="6">
        <v>110342.61</v>
      </c>
      <c r="R3905" s="5">
        <v>0.15</v>
      </c>
      <c r="S3905" s="6">
        <v>93791.218500000003</v>
      </c>
      <c r="T3905" s="6">
        <v>7360.23</v>
      </c>
      <c r="U3905" s="6">
        <v>59424.84</v>
      </c>
      <c r="V3905" s="6">
        <v>1648.89</v>
      </c>
      <c r="W3905" s="6">
        <v>8884.16</v>
      </c>
      <c r="X3905" s="6">
        <v>16473.0985</v>
      </c>
      <c r="Y3905" s="5">
        <v>0.17563582991514301</v>
      </c>
      <c r="Z3905" t="s">
        <v>40</v>
      </c>
      <c r="AA3905" t="s">
        <v>147</v>
      </c>
      <c r="AB3905" t="s">
        <v>83</v>
      </c>
      <c r="AC3905" t="s">
        <v>43</v>
      </c>
      <c r="AD3905" t="s">
        <v>93</v>
      </c>
      <c r="AE3905" t="s">
        <v>45</v>
      </c>
      <c r="AF3905" t="str">
        <f>TEXT(Agricultural_Export_Analysis_Cleaned_Dataset[[#This Row],[Order_Date]],"mmm")</f>
        <v>Feb</v>
      </c>
      <c r="AG3905" t="str">
        <f>TEXT(Agricultural_Export_Analysis_Cleaned_Dataset[[#This Row],[Order_Date]],"yyyy")</f>
        <v>2024</v>
      </c>
      <c r="AH3905" t="str">
        <f>TEXT(Agricultural_Export_Analysis_Cleaned_Dataset[[#This Row],[Order_Date]],"ddd")</f>
        <v>Thu</v>
      </c>
      <c r="AI3905" t="str">
        <f>TEXT(Agricultural_Export_Analysis_Cleaned_Dataset[[#This Row],[Ship_Date]],"yyyy")</f>
        <v>2024</v>
      </c>
      <c r="AJ3905" t="str">
        <f>TEXT(Agricultural_Export_Analysis_Cleaned_Dataset[[#This Row],[Ship_Date]],"mmm")</f>
        <v>Feb</v>
      </c>
      <c r="AK3905" t="str">
        <f>TEXT(Agricultural_Export_Analysis_Cleaned_Dataset[[#This Row],[Ship_Date]],"ddd")</f>
        <v>Sat</v>
      </c>
      <c r="AL3905" t="str">
        <f>TEXT(Agricultural_Export_Analysis_Cleaned_Dataset[[#This Row],[Delivery_Date]],"yyyy")</f>
        <v>2024</v>
      </c>
      <c r="AM3905" t="str">
        <f>TEXT(Agricultural_Export_Analysis_Cleaned_Dataset[[#This Row],[Delivery_Date]],"mmm")</f>
        <v>Mar</v>
      </c>
      <c r="AN3905" t="str">
        <f>TEXT(Agricultural_Export_Analysis_Cleaned_Dataset[[#This Row],[Delivery_Date]],"ddd")</f>
        <v>Sun</v>
      </c>
      <c r="AO3905">
        <f>Agricultural_Export_Analysis_Cleaned_Dataset[[#This Row],[Delivery_Date]]-Agricultural_Export_Analysis_Cleaned_Dataset[[#This Row],[Ship_Date]]</f>
        <v>22</v>
      </c>
      <c r="AP3905">
        <f>Agricultural_Export_Analysis_Cleaned_Dataset[[#This Row],[Ship_Date]]-Agricultural_Export_Analysis_Cleaned_Dataset[[#This Row],[Order_Date]]</f>
        <v>9</v>
      </c>
      <c r="AQ3905" s="4" t="str">
        <f>TEXT(Agricultural_Export_Analysis_Cleaned_Dataset[[#This Row],[Order_Date]],"mmm yyyy")</f>
        <v>Feb 2024</v>
      </c>
    </row>
    <row r="3906" spans="1:43" x14ac:dyDescent="0.3">
      <c r="A3906" t="s">
        <v>7172</v>
      </c>
      <c r="B3906" t="s">
        <v>2347</v>
      </c>
      <c r="C3906" s="2">
        <v>45339</v>
      </c>
      <c r="D3906" s="2">
        <v>45342</v>
      </c>
      <c r="E3906" s="2">
        <v>45362</v>
      </c>
      <c r="F3906" t="s">
        <v>35</v>
      </c>
      <c r="G3906" t="s">
        <v>73</v>
      </c>
      <c r="H3906" t="s">
        <v>74</v>
      </c>
      <c r="I3906" t="s">
        <v>118</v>
      </c>
      <c r="J3906" t="s">
        <v>53</v>
      </c>
      <c r="K3906" s="7">
        <v>15</v>
      </c>
      <c r="L3906" t="s">
        <v>70</v>
      </c>
      <c r="M3906" t="s">
        <v>48</v>
      </c>
      <c r="N3906" t="s">
        <v>49</v>
      </c>
      <c r="O3906">
        <v>461</v>
      </c>
      <c r="P3906" s="6">
        <v>428.32</v>
      </c>
      <c r="Q3906" s="6">
        <v>197455.52</v>
      </c>
      <c r="R3906" s="5">
        <v>0.1</v>
      </c>
      <c r="S3906" s="6">
        <v>177709.96799999999</v>
      </c>
      <c r="T3906" s="6">
        <v>4935.05</v>
      </c>
      <c r="U3906" s="6">
        <v>80898.100000000006</v>
      </c>
      <c r="V3906" s="6">
        <v>2786.47</v>
      </c>
      <c r="W3906" s="6">
        <v>16950.13</v>
      </c>
      <c r="X3906" s="6">
        <v>72140.217999999993</v>
      </c>
      <c r="Y3906" s="5">
        <v>0.40594356530411402</v>
      </c>
      <c r="Z3906" t="s">
        <v>40</v>
      </c>
      <c r="AA3906" t="s">
        <v>147</v>
      </c>
      <c r="AB3906" t="s">
        <v>83</v>
      </c>
      <c r="AC3906" t="s">
        <v>66</v>
      </c>
      <c r="AD3906" t="s">
        <v>123</v>
      </c>
      <c r="AE3906" t="s">
        <v>45</v>
      </c>
      <c r="AF3906" t="str">
        <f>TEXT(Agricultural_Export_Analysis_Cleaned_Dataset[[#This Row],[Order_Date]],"mmm")</f>
        <v>Feb</v>
      </c>
      <c r="AG3906" t="str">
        <f>TEXT(Agricultural_Export_Analysis_Cleaned_Dataset[[#This Row],[Order_Date]],"yyyy")</f>
        <v>2024</v>
      </c>
      <c r="AH3906" t="str">
        <f>TEXT(Agricultural_Export_Analysis_Cleaned_Dataset[[#This Row],[Order_Date]],"ddd")</f>
        <v>Sat</v>
      </c>
      <c r="AI3906" t="str">
        <f>TEXT(Agricultural_Export_Analysis_Cleaned_Dataset[[#This Row],[Ship_Date]],"yyyy")</f>
        <v>2024</v>
      </c>
      <c r="AJ3906" t="str">
        <f>TEXT(Agricultural_Export_Analysis_Cleaned_Dataset[[#This Row],[Ship_Date]],"mmm")</f>
        <v>Feb</v>
      </c>
      <c r="AK3906" t="str">
        <f>TEXT(Agricultural_Export_Analysis_Cleaned_Dataset[[#This Row],[Ship_Date]],"ddd")</f>
        <v>Tue</v>
      </c>
      <c r="AL3906" t="str">
        <f>TEXT(Agricultural_Export_Analysis_Cleaned_Dataset[[#This Row],[Delivery_Date]],"yyyy")</f>
        <v>2024</v>
      </c>
      <c r="AM3906" t="str">
        <f>TEXT(Agricultural_Export_Analysis_Cleaned_Dataset[[#This Row],[Delivery_Date]],"mmm")</f>
        <v>Mar</v>
      </c>
      <c r="AN3906" t="str">
        <f>TEXT(Agricultural_Export_Analysis_Cleaned_Dataset[[#This Row],[Delivery_Date]],"ddd")</f>
        <v>Mon</v>
      </c>
      <c r="AO3906">
        <f>Agricultural_Export_Analysis_Cleaned_Dataset[[#This Row],[Delivery_Date]]-Agricultural_Export_Analysis_Cleaned_Dataset[[#This Row],[Ship_Date]]</f>
        <v>20</v>
      </c>
      <c r="AP3906">
        <f>Agricultural_Export_Analysis_Cleaned_Dataset[[#This Row],[Ship_Date]]-Agricultural_Export_Analysis_Cleaned_Dataset[[#This Row],[Order_Date]]</f>
        <v>3</v>
      </c>
      <c r="AQ3906" s="4" t="str">
        <f>TEXT(Agricultural_Export_Analysis_Cleaned_Dataset[[#This Row],[Order_Date]],"mmm yyyy")</f>
        <v>Feb 2024</v>
      </c>
    </row>
    <row r="3907" spans="1:43" x14ac:dyDescent="0.3">
      <c r="A3907" t="s">
        <v>7173</v>
      </c>
      <c r="B3907" t="s">
        <v>901</v>
      </c>
      <c r="C3907" s="2">
        <v>45493</v>
      </c>
      <c r="D3907" s="2">
        <v>45499</v>
      </c>
      <c r="E3907" s="2">
        <v>45523</v>
      </c>
      <c r="F3907" t="s">
        <v>35</v>
      </c>
      <c r="G3907" t="s">
        <v>8934</v>
      </c>
      <c r="H3907" t="s">
        <v>37</v>
      </c>
      <c r="I3907" t="s">
        <v>91</v>
      </c>
      <c r="J3907" t="s">
        <v>63</v>
      </c>
      <c r="K3907" s="7">
        <v>4</v>
      </c>
      <c r="L3907" t="s">
        <v>87</v>
      </c>
      <c r="M3907" t="s">
        <v>101</v>
      </c>
      <c r="N3907" t="s">
        <v>102</v>
      </c>
      <c r="O3907">
        <v>787</v>
      </c>
      <c r="P3907" s="6">
        <v>489.07</v>
      </c>
      <c r="Q3907" s="6">
        <v>384898.09</v>
      </c>
      <c r="R3907" s="5">
        <v>0.15</v>
      </c>
      <c r="S3907" s="6">
        <v>327163.37650000001</v>
      </c>
      <c r="T3907" s="6">
        <v>10406.61</v>
      </c>
      <c r="U3907" s="6">
        <v>164212.01999999999</v>
      </c>
      <c r="V3907" s="6">
        <v>1546.93</v>
      </c>
      <c r="W3907" s="6">
        <v>17825.89</v>
      </c>
      <c r="X3907" s="6">
        <v>133171.9265</v>
      </c>
      <c r="Y3907" s="5">
        <v>0.40705022647912398</v>
      </c>
      <c r="Z3907" t="s">
        <v>103</v>
      </c>
      <c r="AA3907" t="s">
        <v>119</v>
      </c>
      <c r="AB3907" t="s">
        <v>83</v>
      </c>
      <c r="AC3907" t="s">
        <v>43</v>
      </c>
      <c r="AD3907" t="s">
        <v>123</v>
      </c>
      <c r="AE3907" t="s">
        <v>67</v>
      </c>
      <c r="AF3907" t="str">
        <f>TEXT(Agricultural_Export_Analysis_Cleaned_Dataset[[#This Row],[Order_Date]],"mmm")</f>
        <v>Jul</v>
      </c>
      <c r="AG3907" t="str">
        <f>TEXT(Agricultural_Export_Analysis_Cleaned_Dataset[[#This Row],[Order_Date]],"yyyy")</f>
        <v>2024</v>
      </c>
      <c r="AH3907" t="str">
        <f>TEXT(Agricultural_Export_Analysis_Cleaned_Dataset[[#This Row],[Order_Date]],"ddd")</f>
        <v>Sat</v>
      </c>
      <c r="AI3907" t="str">
        <f>TEXT(Agricultural_Export_Analysis_Cleaned_Dataset[[#This Row],[Ship_Date]],"yyyy")</f>
        <v>2024</v>
      </c>
      <c r="AJ3907" t="str">
        <f>TEXT(Agricultural_Export_Analysis_Cleaned_Dataset[[#This Row],[Ship_Date]],"mmm")</f>
        <v>Jul</v>
      </c>
      <c r="AK3907" t="str">
        <f>TEXT(Agricultural_Export_Analysis_Cleaned_Dataset[[#This Row],[Ship_Date]],"ddd")</f>
        <v>Fri</v>
      </c>
      <c r="AL3907" t="str">
        <f>TEXT(Agricultural_Export_Analysis_Cleaned_Dataset[[#This Row],[Delivery_Date]],"yyyy")</f>
        <v>2024</v>
      </c>
      <c r="AM3907" t="str">
        <f>TEXT(Agricultural_Export_Analysis_Cleaned_Dataset[[#This Row],[Delivery_Date]],"mmm")</f>
        <v>Aug</v>
      </c>
      <c r="AN3907" t="str">
        <f>TEXT(Agricultural_Export_Analysis_Cleaned_Dataset[[#This Row],[Delivery_Date]],"ddd")</f>
        <v>Mon</v>
      </c>
      <c r="AO3907">
        <f>Agricultural_Export_Analysis_Cleaned_Dataset[[#This Row],[Delivery_Date]]-Agricultural_Export_Analysis_Cleaned_Dataset[[#This Row],[Ship_Date]]</f>
        <v>24</v>
      </c>
      <c r="AP3907">
        <f>Agricultural_Export_Analysis_Cleaned_Dataset[[#This Row],[Ship_Date]]-Agricultural_Export_Analysis_Cleaned_Dataset[[#This Row],[Order_Date]]</f>
        <v>6</v>
      </c>
      <c r="AQ3907" s="4" t="str">
        <f>TEXT(Agricultural_Export_Analysis_Cleaned_Dataset[[#This Row],[Order_Date]],"mmm yyyy")</f>
        <v>Jul 2024</v>
      </c>
    </row>
    <row r="3908" spans="1:43" x14ac:dyDescent="0.3">
      <c r="A3908" t="s">
        <v>7174</v>
      </c>
      <c r="B3908" t="s">
        <v>7175</v>
      </c>
      <c r="C3908" s="2">
        <v>45857</v>
      </c>
      <c r="D3908" s="2">
        <v>45862</v>
      </c>
      <c r="E3908" s="2">
        <v>45901</v>
      </c>
      <c r="F3908" t="s">
        <v>35</v>
      </c>
      <c r="G3908" t="s">
        <v>117</v>
      </c>
      <c r="H3908" t="s">
        <v>51</v>
      </c>
      <c r="I3908" t="s">
        <v>38</v>
      </c>
      <c r="J3908" t="s">
        <v>39</v>
      </c>
      <c r="K3908" s="7">
        <v>15</v>
      </c>
      <c r="L3908" t="s">
        <v>70</v>
      </c>
      <c r="M3908" t="s">
        <v>130</v>
      </c>
      <c r="N3908" t="s">
        <v>131</v>
      </c>
      <c r="O3908">
        <v>1142</v>
      </c>
      <c r="P3908" s="6">
        <v>204.74</v>
      </c>
      <c r="Q3908" s="6">
        <v>233813.08</v>
      </c>
      <c r="R3908" s="5">
        <v>0.05</v>
      </c>
      <c r="S3908" s="6">
        <v>222122.42600000001</v>
      </c>
      <c r="T3908" s="6">
        <v>13715.03</v>
      </c>
      <c r="U3908" s="6">
        <v>122404.99</v>
      </c>
      <c r="V3908" s="6">
        <v>644.57000000000005</v>
      </c>
      <c r="W3908" s="6">
        <v>15211.41</v>
      </c>
      <c r="X3908" s="6">
        <v>70146.426000000007</v>
      </c>
      <c r="Y3908" s="5">
        <v>0.315800737742708</v>
      </c>
      <c r="Z3908" t="s">
        <v>103</v>
      </c>
      <c r="AA3908" t="s">
        <v>119</v>
      </c>
      <c r="AB3908" t="s">
        <v>56</v>
      </c>
      <c r="AC3908" t="s">
        <v>66</v>
      </c>
      <c r="AD3908" t="s">
        <v>57</v>
      </c>
      <c r="AE3908" t="s">
        <v>67</v>
      </c>
      <c r="AF3908" t="str">
        <f>TEXT(Agricultural_Export_Analysis_Cleaned_Dataset[[#This Row],[Order_Date]],"mmm")</f>
        <v>Jul</v>
      </c>
      <c r="AG3908" t="str">
        <f>TEXT(Agricultural_Export_Analysis_Cleaned_Dataset[[#This Row],[Order_Date]],"yyyy")</f>
        <v>2025</v>
      </c>
      <c r="AH3908" t="str">
        <f>TEXT(Agricultural_Export_Analysis_Cleaned_Dataset[[#This Row],[Order_Date]],"ddd")</f>
        <v>Sat</v>
      </c>
      <c r="AI3908" t="str">
        <f>TEXT(Agricultural_Export_Analysis_Cleaned_Dataset[[#This Row],[Ship_Date]],"yyyy")</f>
        <v>2025</v>
      </c>
      <c r="AJ3908" t="str">
        <f>TEXT(Agricultural_Export_Analysis_Cleaned_Dataset[[#This Row],[Ship_Date]],"mmm")</f>
        <v>Jul</v>
      </c>
      <c r="AK3908" t="str">
        <f>TEXT(Agricultural_Export_Analysis_Cleaned_Dataset[[#This Row],[Ship_Date]],"ddd")</f>
        <v>Thu</v>
      </c>
      <c r="AL3908" t="str">
        <f>TEXT(Agricultural_Export_Analysis_Cleaned_Dataset[[#This Row],[Delivery_Date]],"yyyy")</f>
        <v>2025</v>
      </c>
      <c r="AM3908" t="str">
        <f>TEXT(Agricultural_Export_Analysis_Cleaned_Dataset[[#This Row],[Delivery_Date]],"mmm")</f>
        <v>Sep</v>
      </c>
      <c r="AN3908" t="str">
        <f>TEXT(Agricultural_Export_Analysis_Cleaned_Dataset[[#This Row],[Delivery_Date]],"ddd")</f>
        <v>Mon</v>
      </c>
      <c r="AO3908">
        <f>Agricultural_Export_Analysis_Cleaned_Dataset[[#This Row],[Delivery_Date]]-Agricultural_Export_Analysis_Cleaned_Dataset[[#This Row],[Ship_Date]]</f>
        <v>39</v>
      </c>
      <c r="AP3908">
        <f>Agricultural_Export_Analysis_Cleaned_Dataset[[#This Row],[Ship_Date]]-Agricultural_Export_Analysis_Cleaned_Dataset[[#This Row],[Order_Date]]</f>
        <v>5</v>
      </c>
      <c r="AQ3908" s="4" t="str">
        <f>TEXT(Agricultural_Export_Analysis_Cleaned_Dataset[[#This Row],[Order_Date]],"mmm yyyy")</f>
        <v>Jul 2025</v>
      </c>
    </row>
    <row r="3909" spans="1:43" x14ac:dyDescent="0.3">
      <c r="A3909" t="s">
        <v>7176</v>
      </c>
      <c r="B3909" t="s">
        <v>7177</v>
      </c>
      <c r="C3909" s="2">
        <v>45950</v>
      </c>
      <c r="D3909" s="2">
        <v>45960</v>
      </c>
      <c r="E3909" s="2">
        <v>45989</v>
      </c>
      <c r="F3909" t="s">
        <v>35</v>
      </c>
      <c r="G3909" t="s">
        <v>8932</v>
      </c>
      <c r="H3909" t="s">
        <v>51</v>
      </c>
      <c r="I3909" t="s">
        <v>97</v>
      </c>
      <c r="J3909" t="s">
        <v>53</v>
      </c>
      <c r="K3909" s="7">
        <v>0</v>
      </c>
      <c r="L3909" t="s">
        <v>80</v>
      </c>
      <c r="M3909" t="s">
        <v>101</v>
      </c>
      <c r="N3909" t="s">
        <v>102</v>
      </c>
      <c r="O3909">
        <v>1804</v>
      </c>
      <c r="P3909" s="6">
        <v>397.86</v>
      </c>
      <c r="Q3909" s="6">
        <v>717739.44</v>
      </c>
      <c r="R3909" s="5">
        <v>0.05</v>
      </c>
      <c r="S3909" s="6">
        <v>681852.46799999999</v>
      </c>
      <c r="T3909" s="6">
        <v>2290.54</v>
      </c>
      <c r="U3909" s="6">
        <v>452193.71</v>
      </c>
      <c r="V3909" s="6">
        <v>862.77</v>
      </c>
      <c r="W3909" s="6">
        <v>48410.39</v>
      </c>
      <c r="X3909" s="6">
        <v>178095.05799999999</v>
      </c>
      <c r="Y3909" s="5">
        <v>0.26119295061347497</v>
      </c>
      <c r="Z3909" t="s">
        <v>54</v>
      </c>
      <c r="AA3909" t="s">
        <v>75</v>
      </c>
      <c r="AB3909" t="s">
        <v>65</v>
      </c>
      <c r="AC3909" t="s">
        <v>66</v>
      </c>
      <c r="AD3909" t="s">
        <v>98</v>
      </c>
      <c r="AE3909" t="s">
        <v>45</v>
      </c>
      <c r="AF3909" t="str">
        <f>TEXT(Agricultural_Export_Analysis_Cleaned_Dataset[[#This Row],[Order_Date]],"mmm")</f>
        <v>Oct</v>
      </c>
      <c r="AG3909" t="str">
        <f>TEXT(Agricultural_Export_Analysis_Cleaned_Dataset[[#This Row],[Order_Date]],"yyyy")</f>
        <v>2025</v>
      </c>
      <c r="AH3909" t="str">
        <f>TEXT(Agricultural_Export_Analysis_Cleaned_Dataset[[#This Row],[Order_Date]],"ddd")</f>
        <v>Mon</v>
      </c>
      <c r="AI3909" t="str">
        <f>TEXT(Agricultural_Export_Analysis_Cleaned_Dataset[[#This Row],[Ship_Date]],"yyyy")</f>
        <v>2025</v>
      </c>
      <c r="AJ3909" t="str">
        <f>TEXT(Agricultural_Export_Analysis_Cleaned_Dataset[[#This Row],[Ship_Date]],"mmm")</f>
        <v>Oct</v>
      </c>
      <c r="AK3909" t="str">
        <f>TEXT(Agricultural_Export_Analysis_Cleaned_Dataset[[#This Row],[Ship_Date]],"ddd")</f>
        <v>Thu</v>
      </c>
      <c r="AL3909" t="str">
        <f>TEXT(Agricultural_Export_Analysis_Cleaned_Dataset[[#This Row],[Delivery_Date]],"yyyy")</f>
        <v>2025</v>
      </c>
      <c r="AM3909" t="str">
        <f>TEXT(Agricultural_Export_Analysis_Cleaned_Dataset[[#This Row],[Delivery_Date]],"mmm")</f>
        <v>Nov</v>
      </c>
      <c r="AN3909" t="str">
        <f>TEXT(Agricultural_Export_Analysis_Cleaned_Dataset[[#This Row],[Delivery_Date]],"ddd")</f>
        <v>Fri</v>
      </c>
      <c r="AO3909">
        <f>Agricultural_Export_Analysis_Cleaned_Dataset[[#This Row],[Delivery_Date]]-Agricultural_Export_Analysis_Cleaned_Dataset[[#This Row],[Ship_Date]]</f>
        <v>29</v>
      </c>
      <c r="AP3909">
        <f>Agricultural_Export_Analysis_Cleaned_Dataset[[#This Row],[Ship_Date]]-Agricultural_Export_Analysis_Cleaned_Dataset[[#This Row],[Order_Date]]</f>
        <v>10</v>
      </c>
      <c r="AQ3909" s="4" t="str">
        <f>TEXT(Agricultural_Export_Analysis_Cleaned_Dataset[[#This Row],[Order_Date]],"mmm yyyy")</f>
        <v>Oct 2025</v>
      </c>
    </row>
    <row r="3910" spans="1:43" x14ac:dyDescent="0.3">
      <c r="A3910" t="s">
        <v>7178</v>
      </c>
      <c r="B3910" t="s">
        <v>3122</v>
      </c>
      <c r="C3910" s="2">
        <v>45556</v>
      </c>
      <c r="D3910" s="2">
        <v>45558</v>
      </c>
      <c r="E3910" s="2">
        <v>45589</v>
      </c>
      <c r="F3910" t="s">
        <v>35</v>
      </c>
      <c r="G3910" t="s">
        <v>73</v>
      </c>
      <c r="H3910" t="s">
        <v>37</v>
      </c>
      <c r="I3910" t="s">
        <v>91</v>
      </c>
      <c r="J3910" t="s">
        <v>39</v>
      </c>
      <c r="K3910" s="7">
        <v>10</v>
      </c>
      <c r="L3910" t="s">
        <v>87</v>
      </c>
      <c r="M3910" t="s">
        <v>159</v>
      </c>
      <c r="N3910" t="s">
        <v>160</v>
      </c>
      <c r="O3910">
        <v>706</v>
      </c>
      <c r="P3910" s="6">
        <v>163.9</v>
      </c>
      <c r="Q3910" s="6">
        <v>115713.4</v>
      </c>
      <c r="R3910" s="5">
        <v>0.05</v>
      </c>
      <c r="S3910" s="6">
        <v>109927.73</v>
      </c>
      <c r="T3910" s="6">
        <v>14184.94</v>
      </c>
      <c r="U3910" s="6">
        <v>75987.92</v>
      </c>
      <c r="V3910" s="6">
        <v>1430.47</v>
      </c>
      <c r="W3910" s="6">
        <v>4226.6000000000004</v>
      </c>
      <c r="X3910" s="6">
        <v>14097.8</v>
      </c>
      <c r="Y3910" s="5">
        <v>0.128246075853654</v>
      </c>
      <c r="Z3910" t="s">
        <v>103</v>
      </c>
      <c r="AA3910" t="s">
        <v>104</v>
      </c>
      <c r="AB3910" t="s">
        <v>56</v>
      </c>
      <c r="AC3910" t="s">
        <v>76</v>
      </c>
      <c r="AD3910" t="s">
        <v>57</v>
      </c>
      <c r="AE3910" t="s">
        <v>45</v>
      </c>
      <c r="AF3910" t="str">
        <f>TEXT(Agricultural_Export_Analysis_Cleaned_Dataset[[#This Row],[Order_Date]],"mmm")</f>
        <v>Sep</v>
      </c>
      <c r="AG3910" t="str">
        <f>TEXT(Agricultural_Export_Analysis_Cleaned_Dataset[[#This Row],[Order_Date]],"yyyy")</f>
        <v>2024</v>
      </c>
      <c r="AH3910" t="str">
        <f>TEXT(Agricultural_Export_Analysis_Cleaned_Dataset[[#This Row],[Order_Date]],"ddd")</f>
        <v>Sat</v>
      </c>
      <c r="AI3910" t="str">
        <f>TEXT(Agricultural_Export_Analysis_Cleaned_Dataset[[#This Row],[Ship_Date]],"yyyy")</f>
        <v>2024</v>
      </c>
      <c r="AJ3910" t="str">
        <f>TEXT(Agricultural_Export_Analysis_Cleaned_Dataset[[#This Row],[Ship_Date]],"mmm")</f>
        <v>Sep</v>
      </c>
      <c r="AK3910" t="str">
        <f>TEXT(Agricultural_Export_Analysis_Cleaned_Dataset[[#This Row],[Ship_Date]],"ddd")</f>
        <v>Mon</v>
      </c>
      <c r="AL3910" t="str">
        <f>TEXT(Agricultural_Export_Analysis_Cleaned_Dataset[[#This Row],[Delivery_Date]],"yyyy")</f>
        <v>2024</v>
      </c>
      <c r="AM3910" t="str">
        <f>TEXT(Agricultural_Export_Analysis_Cleaned_Dataset[[#This Row],[Delivery_Date]],"mmm")</f>
        <v>Oct</v>
      </c>
      <c r="AN3910" t="str">
        <f>TEXT(Agricultural_Export_Analysis_Cleaned_Dataset[[#This Row],[Delivery_Date]],"ddd")</f>
        <v>Thu</v>
      </c>
      <c r="AO3910">
        <f>Agricultural_Export_Analysis_Cleaned_Dataset[[#This Row],[Delivery_Date]]-Agricultural_Export_Analysis_Cleaned_Dataset[[#This Row],[Ship_Date]]</f>
        <v>31</v>
      </c>
      <c r="AP3910">
        <f>Agricultural_Export_Analysis_Cleaned_Dataset[[#This Row],[Ship_Date]]-Agricultural_Export_Analysis_Cleaned_Dataset[[#This Row],[Order_Date]]</f>
        <v>2</v>
      </c>
      <c r="AQ3910" s="4" t="str">
        <f>TEXT(Agricultural_Export_Analysis_Cleaned_Dataset[[#This Row],[Order_Date]],"mmm yyyy")</f>
        <v>Sep 2024</v>
      </c>
    </row>
    <row r="3911" spans="1:43" x14ac:dyDescent="0.3">
      <c r="A3911" t="s">
        <v>7179</v>
      </c>
      <c r="B3911" t="s">
        <v>4189</v>
      </c>
      <c r="C3911" s="2">
        <v>45700</v>
      </c>
      <c r="D3911" s="2">
        <v>45703</v>
      </c>
      <c r="E3911" s="2">
        <v>45712</v>
      </c>
      <c r="F3911" t="s">
        <v>35</v>
      </c>
      <c r="G3911" t="s">
        <v>8933</v>
      </c>
      <c r="H3911" t="s">
        <v>37</v>
      </c>
      <c r="I3911" t="s">
        <v>97</v>
      </c>
      <c r="J3911" t="s">
        <v>39</v>
      </c>
      <c r="K3911" s="7">
        <v>4</v>
      </c>
      <c r="L3911" t="s">
        <v>80</v>
      </c>
      <c r="M3911" t="s">
        <v>140</v>
      </c>
      <c r="N3911" t="s">
        <v>49</v>
      </c>
      <c r="O3911">
        <v>1824</v>
      </c>
      <c r="P3911" s="6">
        <v>48.29</v>
      </c>
      <c r="Q3911" s="6">
        <v>88080.960000000006</v>
      </c>
      <c r="R3911" s="5">
        <v>0.15</v>
      </c>
      <c r="S3911" s="6">
        <v>74868.816000000006</v>
      </c>
      <c r="T3911" s="6">
        <v>7637.14</v>
      </c>
      <c r="U3911" s="6">
        <v>34137.14</v>
      </c>
      <c r="V3911" s="6">
        <v>2583.66</v>
      </c>
      <c r="W3911" s="6">
        <v>6793.41</v>
      </c>
      <c r="X3911" s="6">
        <v>23717.466</v>
      </c>
      <c r="Y3911" s="5">
        <v>0.31678697843972797</v>
      </c>
      <c r="Z3911" t="s">
        <v>40</v>
      </c>
      <c r="AA3911" t="s">
        <v>147</v>
      </c>
      <c r="AB3911" t="s">
        <v>65</v>
      </c>
      <c r="AC3911" t="s">
        <v>43</v>
      </c>
      <c r="AD3911" t="s">
        <v>93</v>
      </c>
      <c r="AE3911" t="s">
        <v>58</v>
      </c>
      <c r="AF3911" t="str">
        <f>TEXT(Agricultural_Export_Analysis_Cleaned_Dataset[[#This Row],[Order_Date]],"mmm")</f>
        <v>Feb</v>
      </c>
      <c r="AG3911" t="str">
        <f>TEXT(Agricultural_Export_Analysis_Cleaned_Dataset[[#This Row],[Order_Date]],"yyyy")</f>
        <v>2025</v>
      </c>
      <c r="AH3911" t="str">
        <f>TEXT(Agricultural_Export_Analysis_Cleaned_Dataset[[#This Row],[Order_Date]],"ddd")</f>
        <v>Wed</v>
      </c>
      <c r="AI3911" t="str">
        <f>TEXT(Agricultural_Export_Analysis_Cleaned_Dataset[[#This Row],[Ship_Date]],"yyyy")</f>
        <v>2025</v>
      </c>
      <c r="AJ3911" t="str">
        <f>TEXT(Agricultural_Export_Analysis_Cleaned_Dataset[[#This Row],[Ship_Date]],"mmm")</f>
        <v>Feb</v>
      </c>
      <c r="AK3911" t="str">
        <f>TEXT(Agricultural_Export_Analysis_Cleaned_Dataset[[#This Row],[Ship_Date]],"ddd")</f>
        <v>Sat</v>
      </c>
      <c r="AL3911" t="str">
        <f>TEXT(Agricultural_Export_Analysis_Cleaned_Dataset[[#This Row],[Delivery_Date]],"yyyy")</f>
        <v>2025</v>
      </c>
      <c r="AM3911" t="str">
        <f>TEXT(Agricultural_Export_Analysis_Cleaned_Dataset[[#This Row],[Delivery_Date]],"mmm")</f>
        <v>Feb</v>
      </c>
      <c r="AN3911" t="str">
        <f>TEXT(Agricultural_Export_Analysis_Cleaned_Dataset[[#This Row],[Delivery_Date]],"ddd")</f>
        <v>Mon</v>
      </c>
      <c r="AO3911">
        <f>Agricultural_Export_Analysis_Cleaned_Dataset[[#This Row],[Delivery_Date]]-Agricultural_Export_Analysis_Cleaned_Dataset[[#This Row],[Ship_Date]]</f>
        <v>9</v>
      </c>
      <c r="AP3911">
        <f>Agricultural_Export_Analysis_Cleaned_Dataset[[#This Row],[Ship_Date]]-Agricultural_Export_Analysis_Cleaned_Dataset[[#This Row],[Order_Date]]</f>
        <v>3</v>
      </c>
      <c r="AQ3911" s="4" t="str">
        <f>TEXT(Agricultural_Export_Analysis_Cleaned_Dataset[[#This Row],[Order_Date]],"mmm yyyy")</f>
        <v>Feb 2025</v>
      </c>
    </row>
    <row r="3912" spans="1:43" x14ac:dyDescent="0.3">
      <c r="A3912" t="s">
        <v>7180</v>
      </c>
      <c r="B3912" t="s">
        <v>7181</v>
      </c>
      <c r="C3912" s="2">
        <v>45797</v>
      </c>
      <c r="D3912" s="2">
        <v>45798</v>
      </c>
      <c r="E3912" s="2">
        <v>45825</v>
      </c>
      <c r="F3912" t="s">
        <v>35</v>
      </c>
      <c r="G3912" t="s">
        <v>132</v>
      </c>
      <c r="H3912" t="s">
        <v>37</v>
      </c>
      <c r="I3912" t="s">
        <v>38</v>
      </c>
      <c r="J3912" t="s">
        <v>63</v>
      </c>
      <c r="K3912" s="7">
        <v>0</v>
      </c>
      <c r="L3912" t="s">
        <v>70</v>
      </c>
      <c r="M3912" t="s">
        <v>61</v>
      </c>
      <c r="N3912" t="s">
        <v>62</v>
      </c>
      <c r="O3912">
        <v>497</v>
      </c>
      <c r="P3912" s="6">
        <v>131.01</v>
      </c>
      <c r="Q3912" s="6">
        <v>65111.97</v>
      </c>
      <c r="R3912" s="5">
        <v>0.1</v>
      </c>
      <c r="S3912" s="6">
        <v>58600.773000000001</v>
      </c>
      <c r="T3912" s="6">
        <v>13447.47</v>
      </c>
      <c r="U3912" s="6">
        <v>29063.43</v>
      </c>
      <c r="V3912" s="6">
        <v>2536.88</v>
      </c>
      <c r="W3912" s="6">
        <v>6130.27</v>
      </c>
      <c r="X3912" s="6">
        <v>7422.723</v>
      </c>
      <c r="Y3912" s="5">
        <v>0.12666595711971201</v>
      </c>
      <c r="Z3912" t="s">
        <v>81</v>
      </c>
      <c r="AA3912" t="s">
        <v>82</v>
      </c>
      <c r="AB3912" t="s">
        <v>56</v>
      </c>
      <c r="AC3912" t="s">
        <v>66</v>
      </c>
      <c r="AD3912" t="s">
        <v>98</v>
      </c>
      <c r="AE3912" t="s">
        <v>58</v>
      </c>
      <c r="AF3912" t="str">
        <f>TEXT(Agricultural_Export_Analysis_Cleaned_Dataset[[#This Row],[Order_Date]],"mmm")</f>
        <v>May</v>
      </c>
      <c r="AG3912" t="str">
        <f>TEXT(Agricultural_Export_Analysis_Cleaned_Dataset[[#This Row],[Order_Date]],"yyyy")</f>
        <v>2025</v>
      </c>
      <c r="AH3912" t="str">
        <f>TEXT(Agricultural_Export_Analysis_Cleaned_Dataset[[#This Row],[Order_Date]],"ddd")</f>
        <v>Tue</v>
      </c>
      <c r="AI3912" t="str">
        <f>TEXT(Agricultural_Export_Analysis_Cleaned_Dataset[[#This Row],[Ship_Date]],"yyyy")</f>
        <v>2025</v>
      </c>
      <c r="AJ3912" t="str">
        <f>TEXT(Agricultural_Export_Analysis_Cleaned_Dataset[[#This Row],[Ship_Date]],"mmm")</f>
        <v>May</v>
      </c>
      <c r="AK3912" t="str">
        <f>TEXT(Agricultural_Export_Analysis_Cleaned_Dataset[[#This Row],[Ship_Date]],"ddd")</f>
        <v>Wed</v>
      </c>
      <c r="AL3912" t="str">
        <f>TEXT(Agricultural_Export_Analysis_Cleaned_Dataset[[#This Row],[Delivery_Date]],"yyyy")</f>
        <v>2025</v>
      </c>
      <c r="AM3912" t="str">
        <f>TEXT(Agricultural_Export_Analysis_Cleaned_Dataset[[#This Row],[Delivery_Date]],"mmm")</f>
        <v>Jun</v>
      </c>
      <c r="AN3912" t="str">
        <f>TEXT(Agricultural_Export_Analysis_Cleaned_Dataset[[#This Row],[Delivery_Date]],"ddd")</f>
        <v>Tue</v>
      </c>
      <c r="AO3912">
        <f>Agricultural_Export_Analysis_Cleaned_Dataset[[#This Row],[Delivery_Date]]-Agricultural_Export_Analysis_Cleaned_Dataset[[#This Row],[Ship_Date]]</f>
        <v>27</v>
      </c>
      <c r="AP3912">
        <f>Agricultural_Export_Analysis_Cleaned_Dataset[[#This Row],[Ship_Date]]-Agricultural_Export_Analysis_Cleaned_Dataset[[#This Row],[Order_Date]]</f>
        <v>1</v>
      </c>
      <c r="AQ3912" s="4" t="str">
        <f>TEXT(Agricultural_Export_Analysis_Cleaned_Dataset[[#This Row],[Order_Date]],"mmm yyyy")</f>
        <v>May 2025</v>
      </c>
    </row>
    <row r="3913" spans="1:43" x14ac:dyDescent="0.3">
      <c r="A3913" t="s">
        <v>7182</v>
      </c>
      <c r="B3913" t="s">
        <v>1700</v>
      </c>
      <c r="C3913" s="2">
        <v>45747</v>
      </c>
      <c r="D3913" s="2">
        <v>45756</v>
      </c>
      <c r="E3913" s="2">
        <v>45791</v>
      </c>
      <c r="F3913" t="s">
        <v>35</v>
      </c>
      <c r="G3913" t="s">
        <v>117</v>
      </c>
      <c r="H3913" t="s">
        <v>37</v>
      </c>
      <c r="I3913" t="s">
        <v>38</v>
      </c>
      <c r="J3913" t="s">
        <v>53</v>
      </c>
      <c r="K3913" s="7">
        <v>10</v>
      </c>
      <c r="L3913" t="s">
        <v>80</v>
      </c>
      <c r="M3913" t="s">
        <v>71</v>
      </c>
      <c r="N3913" t="s">
        <v>72</v>
      </c>
      <c r="O3913">
        <v>976</v>
      </c>
      <c r="P3913" s="6">
        <v>255.77</v>
      </c>
      <c r="Q3913" s="6">
        <v>249631.52</v>
      </c>
      <c r="R3913" s="5">
        <v>0</v>
      </c>
      <c r="S3913" s="6">
        <v>249631.52</v>
      </c>
      <c r="T3913" s="6">
        <v>5267.35</v>
      </c>
      <c r="U3913" s="6">
        <v>183745.96</v>
      </c>
      <c r="V3913" s="6">
        <v>2401.3200000000002</v>
      </c>
      <c r="W3913" s="6">
        <v>10655.62</v>
      </c>
      <c r="X3913" s="6">
        <v>47561.27</v>
      </c>
      <c r="Y3913" s="5">
        <v>0.190525899934431</v>
      </c>
      <c r="Z3913" t="s">
        <v>40</v>
      </c>
      <c r="AA3913" t="s">
        <v>41</v>
      </c>
      <c r="AB3913" t="s">
        <v>42</v>
      </c>
      <c r="AC3913" t="s">
        <v>43</v>
      </c>
      <c r="AD3913" t="s">
        <v>44</v>
      </c>
      <c r="AE3913" t="s">
        <v>67</v>
      </c>
      <c r="AF3913" t="str">
        <f>TEXT(Agricultural_Export_Analysis_Cleaned_Dataset[[#This Row],[Order_Date]],"mmm")</f>
        <v>Mar</v>
      </c>
      <c r="AG3913" t="str">
        <f>TEXT(Agricultural_Export_Analysis_Cleaned_Dataset[[#This Row],[Order_Date]],"yyyy")</f>
        <v>2025</v>
      </c>
      <c r="AH3913" t="str">
        <f>TEXT(Agricultural_Export_Analysis_Cleaned_Dataset[[#This Row],[Order_Date]],"ddd")</f>
        <v>Mon</v>
      </c>
      <c r="AI3913" t="str">
        <f>TEXT(Agricultural_Export_Analysis_Cleaned_Dataset[[#This Row],[Ship_Date]],"yyyy")</f>
        <v>2025</v>
      </c>
      <c r="AJ3913" t="str">
        <f>TEXT(Agricultural_Export_Analysis_Cleaned_Dataset[[#This Row],[Ship_Date]],"mmm")</f>
        <v>Apr</v>
      </c>
      <c r="AK3913" t="str">
        <f>TEXT(Agricultural_Export_Analysis_Cleaned_Dataset[[#This Row],[Ship_Date]],"ddd")</f>
        <v>Wed</v>
      </c>
      <c r="AL3913" t="str">
        <f>TEXT(Agricultural_Export_Analysis_Cleaned_Dataset[[#This Row],[Delivery_Date]],"yyyy")</f>
        <v>2025</v>
      </c>
      <c r="AM3913" t="str">
        <f>TEXT(Agricultural_Export_Analysis_Cleaned_Dataset[[#This Row],[Delivery_Date]],"mmm")</f>
        <v>May</v>
      </c>
      <c r="AN3913" t="str">
        <f>TEXT(Agricultural_Export_Analysis_Cleaned_Dataset[[#This Row],[Delivery_Date]],"ddd")</f>
        <v>Wed</v>
      </c>
      <c r="AO3913">
        <f>Agricultural_Export_Analysis_Cleaned_Dataset[[#This Row],[Delivery_Date]]-Agricultural_Export_Analysis_Cleaned_Dataset[[#This Row],[Ship_Date]]</f>
        <v>35</v>
      </c>
      <c r="AP3913">
        <f>Agricultural_Export_Analysis_Cleaned_Dataset[[#This Row],[Ship_Date]]-Agricultural_Export_Analysis_Cleaned_Dataset[[#This Row],[Order_Date]]</f>
        <v>9</v>
      </c>
      <c r="AQ3913" s="4" t="str">
        <f>TEXT(Agricultural_Export_Analysis_Cleaned_Dataset[[#This Row],[Order_Date]],"mmm yyyy")</f>
        <v>Mar 2025</v>
      </c>
    </row>
    <row r="3914" spans="1:43" x14ac:dyDescent="0.3">
      <c r="A3914" t="s">
        <v>7183</v>
      </c>
      <c r="B3914" t="s">
        <v>7184</v>
      </c>
      <c r="C3914" s="2">
        <v>45402</v>
      </c>
      <c r="D3914" s="2">
        <v>45410</v>
      </c>
      <c r="E3914" s="2">
        <v>45417</v>
      </c>
      <c r="F3914" t="s">
        <v>35</v>
      </c>
      <c r="G3914" t="s">
        <v>8934</v>
      </c>
      <c r="H3914" t="s">
        <v>74</v>
      </c>
      <c r="I3914" t="s">
        <v>91</v>
      </c>
      <c r="J3914" t="s">
        <v>112</v>
      </c>
      <c r="K3914" s="7">
        <v>2</v>
      </c>
      <c r="L3914" t="s">
        <v>80</v>
      </c>
      <c r="M3914" t="s">
        <v>48</v>
      </c>
      <c r="N3914" t="s">
        <v>49</v>
      </c>
      <c r="O3914">
        <v>389</v>
      </c>
      <c r="P3914" s="6">
        <v>96.73</v>
      </c>
      <c r="Q3914" s="6">
        <v>37627.97</v>
      </c>
      <c r="R3914" s="5">
        <v>0.05</v>
      </c>
      <c r="S3914" s="6">
        <v>35746.571499999998</v>
      </c>
      <c r="T3914" s="6">
        <v>6469.98</v>
      </c>
      <c r="U3914" s="6">
        <v>26470.02</v>
      </c>
      <c r="V3914" s="6">
        <v>314.31</v>
      </c>
      <c r="W3914" s="6">
        <v>1915.87</v>
      </c>
      <c r="X3914" s="6">
        <v>576.39149999999995</v>
      </c>
      <c r="Y3914" s="5">
        <v>1.6124385523238201E-2</v>
      </c>
      <c r="Z3914" t="s">
        <v>81</v>
      </c>
      <c r="AA3914" t="s">
        <v>165</v>
      </c>
      <c r="AB3914" t="s">
        <v>56</v>
      </c>
      <c r="AC3914" t="s">
        <v>66</v>
      </c>
      <c r="AD3914" t="s">
        <v>123</v>
      </c>
      <c r="AE3914" t="s">
        <v>67</v>
      </c>
      <c r="AF3914" t="str">
        <f>TEXT(Agricultural_Export_Analysis_Cleaned_Dataset[[#This Row],[Order_Date]],"mmm")</f>
        <v>Apr</v>
      </c>
      <c r="AG3914" t="str">
        <f>TEXT(Agricultural_Export_Analysis_Cleaned_Dataset[[#This Row],[Order_Date]],"yyyy")</f>
        <v>2024</v>
      </c>
      <c r="AH3914" t="str">
        <f>TEXT(Agricultural_Export_Analysis_Cleaned_Dataset[[#This Row],[Order_Date]],"ddd")</f>
        <v>Sat</v>
      </c>
      <c r="AI3914" t="str">
        <f>TEXT(Agricultural_Export_Analysis_Cleaned_Dataset[[#This Row],[Ship_Date]],"yyyy")</f>
        <v>2024</v>
      </c>
      <c r="AJ3914" t="str">
        <f>TEXT(Agricultural_Export_Analysis_Cleaned_Dataset[[#This Row],[Ship_Date]],"mmm")</f>
        <v>Apr</v>
      </c>
      <c r="AK3914" t="str">
        <f>TEXT(Agricultural_Export_Analysis_Cleaned_Dataset[[#This Row],[Ship_Date]],"ddd")</f>
        <v>Sun</v>
      </c>
      <c r="AL3914" t="str">
        <f>TEXT(Agricultural_Export_Analysis_Cleaned_Dataset[[#This Row],[Delivery_Date]],"yyyy")</f>
        <v>2024</v>
      </c>
      <c r="AM3914" t="str">
        <f>TEXT(Agricultural_Export_Analysis_Cleaned_Dataset[[#This Row],[Delivery_Date]],"mmm")</f>
        <v>May</v>
      </c>
      <c r="AN3914" t="str">
        <f>TEXT(Agricultural_Export_Analysis_Cleaned_Dataset[[#This Row],[Delivery_Date]],"ddd")</f>
        <v>Sun</v>
      </c>
      <c r="AO3914">
        <f>Agricultural_Export_Analysis_Cleaned_Dataset[[#This Row],[Delivery_Date]]-Agricultural_Export_Analysis_Cleaned_Dataset[[#This Row],[Ship_Date]]</f>
        <v>7</v>
      </c>
      <c r="AP3914">
        <f>Agricultural_Export_Analysis_Cleaned_Dataset[[#This Row],[Ship_Date]]-Agricultural_Export_Analysis_Cleaned_Dataset[[#This Row],[Order_Date]]</f>
        <v>8</v>
      </c>
      <c r="AQ3914" s="4" t="str">
        <f>TEXT(Agricultural_Export_Analysis_Cleaned_Dataset[[#This Row],[Order_Date]],"mmm yyyy")</f>
        <v>Apr 2024</v>
      </c>
    </row>
    <row r="3915" spans="1:43" x14ac:dyDescent="0.3">
      <c r="A3915" t="s">
        <v>7185</v>
      </c>
      <c r="B3915" t="s">
        <v>7186</v>
      </c>
      <c r="C3915" s="2">
        <v>45616</v>
      </c>
      <c r="D3915" s="2">
        <v>45625</v>
      </c>
      <c r="E3915" s="2">
        <v>45653</v>
      </c>
      <c r="F3915" t="s">
        <v>35</v>
      </c>
      <c r="G3915" t="s">
        <v>8933</v>
      </c>
      <c r="H3915" t="s">
        <v>74</v>
      </c>
      <c r="I3915" t="s">
        <v>97</v>
      </c>
      <c r="J3915" t="s">
        <v>39</v>
      </c>
      <c r="K3915" s="7">
        <v>2</v>
      </c>
      <c r="L3915" t="s">
        <v>32</v>
      </c>
      <c r="M3915" t="s">
        <v>48</v>
      </c>
      <c r="N3915" t="s">
        <v>49</v>
      </c>
      <c r="O3915">
        <v>1267</v>
      </c>
      <c r="P3915" s="6">
        <v>214.04</v>
      </c>
      <c r="Q3915" s="6">
        <v>271188.68</v>
      </c>
      <c r="R3915" s="5">
        <v>0.15</v>
      </c>
      <c r="S3915" s="6">
        <v>230510.378</v>
      </c>
      <c r="T3915" s="6">
        <v>8056.13</v>
      </c>
      <c r="U3915" s="6">
        <v>162222.60999999999</v>
      </c>
      <c r="V3915" s="6">
        <v>2004.08</v>
      </c>
      <c r="W3915" s="6">
        <v>17200.43</v>
      </c>
      <c r="X3915" s="6">
        <v>41027.127999999997</v>
      </c>
      <c r="Y3915" s="5">
        <v>0.177983865004117</v>
      </c>
      <c r="Z3915" t="s">
        <v>54</v>
      </c>
      <c r="AA3915" t="s">
        <v>92</v>
      </c>
      <c r="AB3915" t="s">
        <v>42</v>
      </c>
      <c r="AC3915" t="s">
        <v>76</v>
      </c>
      <c r="AD3915" t="s">
        <v>57</v>
      </c>
      <c r="AE3915" t="s">
        <v>45</v>
      </c>
      <c r="AF3915" t="str">
        <f>TEXT(Agricultural_Export_Analysis_Cleaned_Dataset[[#This Row],[Order_Date]],"mmm")</f>
        <v>Nov</v>
      </c>
      <c r="AG3915" t="str">
        <f>TEXT(Agricultural_Export_Analysis_Cleaned_Dataset[[#This Row],[Order_Date]],"yyyy")</f>
        <v>2024</v>
      </c>
      <c r="AH3915" t="str">
        <f>TEXT(Agricultural_Export_Analysis_Cleaned_Dataset[[#This Row],[Order_Date]],"ddd")</f>
        <v>Wed</v>
      </c>
      <c r="AI3915" t="str">
        <f>TEXT(Agricultural_Export_Analysis_Cleaned_Dataset[[#This Row],[Ship_Date]],"yyyy")</f>
        <v>2024</v>
      </c>
      <c r="AJ3915" t="str">
        <f>TEXT(Agricultural_Export_Analysis_Cleaned_Dataset[[#This Row],[Ship_Date]],"mmm")</f>
        <v>Nov</v>
      </c>
      <c r="AK3915" t="str">
        <f>TEXT(Agricultural_Export_Analysis_Cleaned_Dataset[[#This Row],[Ship_Date]],"ddd")</f>
        <v>Fri</v>
      </c>
      <c r="AL3915" t="str">
        <f>TEXT(Agricultural_Export_Analysis_Cleaned_Dataset[[#This Row],[Delivery_Date]],"yyyy")</f>
        <v>2024</v>
      </c>
      <c r="AM3915" t="str">
        <f>TEXT(Agricultural_Export_Analysis_Cleaned_Dataset[[#This Row],[Delivery_Date]],"mmm")</f>
        <v>Dec</v>
      </c>
      <c r="AN3915" t="str">
        <f>TEXT(Agricultural_Export_Analysis_Cleaned_Dataset[[#This Row],[Delivery_Date]],"ddd")</f>
        <v>Fri</v>
      </c>
      <c r="AO3915">
        <f>Agricultural_Export_Analysis_Cleaned_Dataset[[#This Row],[Delivery_Date]]-Agricultural_Export_Analysis_Cleaned_Dataset[[#This Row],[Ship_Date]]</f>
        <v>28</v>
      </c>
      <c r="AP3915">
        <f>Agricultural_Export_Analysis_Cleaned_Dataset[[#This Row],[Ship_Date]]-Agricultural_Export_Analysis_Cleaned_Dataset[[#This Row],[Order_Date]]</f>
        <v>9</v>
      </c>
      <c r="AQ3915" s="4" t="str">
        <f>TEXT(Agricultural_Export_Analysis_Cleaned_Dataset[[#This Row],[Order_Date]],"mmm yyyy")</f>
        <v>Nov 2024</v>
      </c>
    </row>
    <row r="3916" spans="1:43" x14ac:dyDescent="0.3">
      <c r="A3916" t="s">
        <v>7187</v>
      </c>
      <c r="B3916" t="s">
        <v>7188</v>
      </c>
      <c r="C3916" s="2">
        <v>45394</v>
      </c>
      <c r="D3916" s="2">
        <v>45401</v>
      </c>
      <c r="E3916" s="2">
        <v>45410</v>
      </c>
      <c r="F3916" t="s">
        <v>35</v>
      </c>
      <c r="G3916" t="s">
        <v>96</v>
      </c>
      <c r="H3916" t="s">
        <v>51</v>
      </c>
      <c r="I3916" t="s">
        <v>118</v>
      </c>
      <c r="J3916" t="s">
        <v>63</v>
      </c>
      <c r="K3916" s="7">
        <v>0</v>
      </c>
      <c r="L3916" t="s">
        <v>70</v>
      </c>
      <c r="M3916" t="s">
        <v>61</v>
      </c>
      <c r="N3916" t="s">
        <v>62</v>
      </c>
      <c r="O3916">
        <v>540</v>
      </c>
      <c r="P3916" s="6">
        <v>410.38</v>
      </c>
      <c r="Q3916" s="6">
        <v>221605.2</v>
      </c>
      <c r="R3916" s="5">
        <v>0.05</v>
      </c>
      <c r="S3916" s="6">
        <v>210524.94</v>
      </c>
      <c r="T3916" s="6">
        <v>592.29999999999995</v>
      </c>
      <c r="U3916" s="6">
        <v>154135.24</v>
      </c>
      <c r="V3916" s="6">
        <v>2870.2</v>
      </c>
      <c r="W3916" s="6">
        <v>18988.63</v>
      </c>
      <c r="X3916" s="6">
        <v>33938.57</v>
      </c>
      <c r="Y3916" s="5">
        <v>0.161209261002521</v>
      </c>
      <c r="Z3916" t="s">
        <v>81</v>
      </c>
      <c r="AA3916" t="s">
        <v>165</v>
      </c>
      <c r="AB3916" t="s">
        <v>65</v>
      </c>
      <c r="AC3916" t="s">
        <v>76</v>
      </c>
      <c r="AD3916" t="s">
        <v>98</v>
      </c>
      <c r="AE3916" t="s">
        <v>58</v>
      </c>
      <c r="AF3916" t="str">
        <f>TEXT(Agricultural_Export_Analysis_Cleaned_Dataset[[#This Row],[Order_Date]],"mmm")</f>
        <v>Apr</v>
      </c>
      <c r="AG3916" t="str">
        <f>TEXT(Agricultural_Export_Analysis_Cleaned_Dataset[[#This Row],[Order_Date]],"yyyy")</f>
        <v>2024</v>
      </c>
      <c r="AH3916" t="str">
        <f>TEXT(Agricultural_Export_Analysis_Cleaned_Dataset[[#This Row],[Order_Date]],"ddd")</f>
        <v>Fri</v>
      </c>
      <c r="AI3916" t="str">
        <f>TEXT(Agricultural_Export_Analysis_Cleaned_Dataset[[#This Row],[Ship_Date]],"yyyy")</f>
        <v>2024</v>
      </c>
      <c r="AJ3916" t="str">
        <f>TEXT(Agricultural_Export_Analysis_Cleaned_Dataset[[#This Row],[Ship_Date]],"mmm")</f>
        <v>Apr</v>
      </c>
      <c r="AK3916" t="str">
        <f>TEXT(Agricultural_Export_Analysis_Cleaned_Dataset[[#This Row],[Ship_Date]],"ddd")</f>
        <v>Fri</v>
      </c>
      <c r="AL3916" t="str">
        <f>TEXT(Agricultural_Export_Analysis_Cleaned_Dataset[[#This Row],[Delivery_Date]],"yyyy")</f>
        <v>2024</v>
      </c>
      <c r="AM3916" t="str">
        <f>TEXT(Agricultural_Export_Analysis_Cleaned_Dataset[[#This Row],[Delivery_Date]],"mmm")</f>
        <v>Apr</v>
      </c>
      <c r="AN3916" t="str">
        <f>TEXT(Agricultural_Export_Analysis_Cleaned_Dataset[[#This Row],[Delivery_Date]],"ddd")</f>
        <v>Sun</v>
      </c>
      <c r="AO3916">
        <f>Agricultural_Export_Analysis_Cleaned_Dataset[[#This Row],[Delivery_Date]]-Agricultural_Export_Analysis_Cleaned_Dataset[[#This Row],[Ship_Date]]</f>
        <v>9</v>
      </c>
      <c r="AP3916">
        <f>Agricultural_Export_Analysis_Cleaned_Dataset[[#This Row],[Ship_Date]]-Agricultural_Export_Analysis_Cleaned_Dataset[[#This Row],[Order_Date]]</f>
        <v>7</v>
      </c>
      <c r="AQ3916" s="4" t="str">
        <f>TEXT(Agricultural_Export_Analysis_Cleaned_Dataset[[#This Row],[Order_Date]],"mmm yyyy")</f>
        <v>Apr 2024</v>
      </c>
    </row>
    <row r="3917" spans="1:43" x14ac:dyDescent="0.3">
      <c r="A3917" t="s">
        <v>7189</v>
      </c>
      <c r="B3917" t="s">
        <v>7190</v>
      </c>
      <c r="C3917" s="2">
        <v>45485</v>
      </c>
      <c r="D3917" s="2">
        <v>45489</v>
      </c>
      <c r="E3917" s="2">
        <v>45509</v>
      </c>
      <c r="F3917" t="s">
        <v>35</v>
      </c>
      <c r="G3917" t="s">
        <v>8932</v>
      </c>
      <c r="H3917" t="s">
        <v>74</v>
      </c>
      <c r="I3917" t="s">
        <v>52</v>
      </c>
      <c r="J3917" t="s">
        <v>39</v>
      </c>
      <c r="K3917" s="7">
        <v>10</v>
      </c>
      <c r="L3917" t="s">
        <v>135</v>
      </c>
      <c r="M3917" t="s">
        <v>140</v>
      </c>
      <c r="N3917" t="s">
        <v>49</v>
      </c>
      <c r="O3917">
        <v>1084</v>
      </c>
      <c r="P3917" s="6">
        <v>415.77</v>
      </c>
      <c r="Q3917" s="6">
        <v>450694.68</v>
      </c>
      <c r="R3917" s="5">
        <v>0</v>
      </c>
      <c r="S3917" s="6">
        <v>450694.68</v>
      </c>
      <c r="T3917" s="6">
        <v>8049.61</v>
      </c>
      <c r="U3917" s="6">
        <v>320457.18</v>
      </c>
      <c r="V3917" s="6">
        <v>424.22</v>
      </c>
      <c r="W3917" s="6">
        <v>13312.21</v>
      </c>
      <c r="X3917" s="6">
        <v>108451.46</v>
      </c>
      <c r="Y3917" s="5">
        <v>0.24063177315516601</v>
      </c>
      <c r="Z3917" t="s">
        <v>103</v>
      </c>
      <c r="AA3917" t="s">
        <v>119</v>
      </c>
      <c r="AB3917" t="s">
        <v>56</v>
      </c>
      <c r="AC3917" t="s">
        <v>43</v>
      </c>
      <c r="AD3917" t="s">
        <v>44</v>
      </c>
      <c r="AE3917" t="s">
        <v>45</v>
      </c>
      <c r="AF3917" t="str">
        <f>TEXT(Agricultural_Export_Analysis_Cleaned_Dataset[[#This Row],[Order_Date]],"mmm")</f>
        <v>Jul</v>
      </c>
      <c r="AG3917" t="str">
        <f>TEXT(Agricultural_Export_Analysis_Cleaned_Dataset[[#This Row],[Order_Date]],"yyyy")</f>
        <v>2024</v>
      </c>
      <c r="AH3917" t="str">
        <f>TEXT(Agricultural_Export_Analysis_Cleaned_Dataset[[#This Row],[Order_Date]],"ddd")</f>
        <v>Fri</v>
      </c>
      <c r="AI3917" t="str">
        <f>TEXT(Agricultural_Export_Analysis_Cleaned_Dataset[[#This Row],[Ship_Date]],"yyyy")</f>
        <v>2024</v>
      </c>
      <c r="AJ3917" t="str">
        <f>TEXT(Agricultural_Export_Analysis_Cleaned_Dataset[[#This Row],[Ship_Date]],"mmm")</f>
        <v>Jul</v>
      </c>
      <c r="AK3917" t="str">
        <f>TEXT(Agricultural_Export_Analysis_Cleaned_Dataset[[#This Row],[Ship_Date]],"ddd")</f>
        <v>Tue</v>
      </c>
      <c r="AL3917" t="str">
        <f>TEXT(Agricultural_Export_Analysis_Cleaned_Dataset[[#This Row],[Delivery_Date]],"yyyy")</f>
        <v>2024</v>
      </c>
      <c r="AM3917" t="str">
        <f>TEXT(Agricultural_Export_Analysis_Cleaned_Dataset[[#This Row],[Delivery_Date]],"mmm")</f>
        <v>Aug</v>
      </c>
      <c r="AN3917" t="str">
        <f>TEXT(Agricultural_Export_Analysis_Cleaned_Dataset[[#This Row],[Delivery_Date]],"ddd")</f>
        <v>Mon</v>
      </c>
      <c r="AO3917">
        <f>Agricultural_Export_Analysis_Cleaned_Dataset[[#This Row],[Delivery_Date]]-Agricultural_Export_Analysis_Cleaned_Dataset[[#This Row],[Ship_Date]]</f>
        <v>20</v>
      </c>
      <c r="AP3917">
        <f>Agricultural_Export_Analysis_Cleaned_Dataset[[#This Row],[Ship_Date]]-Agricultural_Export_Analysis_Cleaned_Dataset[[#This Row],[Order_Date]]</f>
        <v>4</v>
      </c>
      <c r="AQ3917" s="4" t="str">
        <f>TEXT(Agricultural_Export_Analysis_Cleaned_Dataset[[#This Row],[Order_Date]],"mmm yyyy")</f>
        <v>Jul 2024</v>
      </c>
    </row>
    <row r="3918" spans="1:43" x14ac:dyDescent="0.3">
      <c r="A3918" t="s">
        <v>7191</v>
      </c>
      <c r="B3918" t="s">
        <v>7192</v>
      </c>
      <c r="C3918" s="2">
        <v>45301</v>
      </c>
      <c r="D3918" s="2">
        <v>45304</v>
      </c>
      <c r="E3918" s="2">
        <v>45332</v>
      </c>
      <c r="F3918" t="s">
        <v>35</v>
      </c>
      <c r="G3918" t="s">
        <v>36</v>
      </c>
      <c r="H3918" t="s">
        <v>37</v>
      </c>
      <c r="I3918" t="s">
        <v>118</v>
      </c>
      <c r="J3918" t="s">
        <v>63</v>
      </c>
      <c r="K3918" s="7">
        <v>10</v>
      </c>
      <c r="L3918" t="s">
        <v>32</v>
      </c>
      <c r="M3918" t="s">
        <v>159</v>
      </c>
      <c r="N3918" t="s">
        <v>160</v>
      </c>
      <c r="O3918">
        <v>1017</v>
      </c>
      <c r="P3918" s="6">
        <v>71.86</v>
      </c>
      <c r="Q3918" s="6">
        <v>73081.62</v>
      </c>
      <c r="R3918" s="5">
        <v>0.15</v>
      </c>
      <c r="S3918" s="6">
        <v>62119.377</v>
      </c>
      <c r="T3918" s="6">
        <v>9840.1</v>
      </c>
      <c r="U3918" s="6">
        <v>34445.599999999999</v>
      </c>
      <c r="V3918" s="6">
        <v>1994.32</v>
      </c>
      <c r="W3918" s="6">
        <v>6536.42</v>
      </c>
      <c r="X3918" s="6">
        <v>9302.9369999999999</v>
      </c>
      <c r="Y3918" s="5">
        <v>0.14975901963730301</v>
      </c>
      <c r="Z3918" t="s">
        <v>40</v>
      </c>
      <c r="AA3918" t="s">
        <v>64</v>
      </c>
      <c r="AB3918" t="s">
        <v>83</v>
      </c>
      <c r="AC3918" t="s">
        <v>66</v>
      </c>
      <c r="AD3918" t="s">
        <v>84</v>
      </c>
      <c r="AE3918" t="s">
        <v>58</v>
      </c>
      <c r="AF3918" t="str">
        <f>TEXT(Agricultural_Export_Analysis_Cleaned_Dataset[[#This Row],[Order_Date]],"mmm")</f>
        <v>Jan</v>
      </c>
      <c r="AG3918" t="str">
        <f>TEXT(Agricultural_Export_Analysis_Cleaned_Dataset[[#This Row],[Order_Date]],"yyyy")</f>
        <v>2024</v>
      </c>
      <c r="AH3918" t="str">
        <f>TEXT(Agricultural_Export_Analysis_Cleaned_Dataset[[#This Row],[Order_Date]],"ddd")</f>
        <v>Wed</v>
      </c>
      <c r="AI3918" t="str">
        <f>TEXT(Agricultural_Export_Analysis_Cleaned_Dataset[[#This Row],[Ship_Date]],"yyyy")</f>
        <v>2024</v>
      </c>
      <c r="AJ3918" t="str">
        <f>TEXT(Agricultural_Export_Analysis_Cleaned_Dataset[[#This Row],[Ship_Date]],"mmm")</f>
        <v>Jan</v>
      </c>
      <c r="AK3918" t="str">
        <f>TEXT(Agricultural_Export_Analysis_Cleaned_Dataset[[#This Row],[Ship_Date]],"ddd")</f>
        <v>Sat</v>
      </c>
      <c r="AL3918" t="str">
        <f>TEXT(Agricultural_Export_Analysis_Cleaned_Dataset[[#This Row],[Delivery_Date]],"yyyy")</f>
        <v>2024</v>
      </c>
      <c r="AM3918" t="str">
        <f>TEXT(Agricultural_Export_Analysis_Cleaned_Dataset[[#This Row],[Delivery_Date]],"mmm")</f>
        <v>Feb</v>
      </c>
      <c r="AN3918" t="str">
        <f>TEXT(Agricultural_Export_Analysis_Cleaned_Dataset[[#This Row],[Delivery_Date]],"ddd")</f>
        <v>Sat</v>
      </c>
      <c r="AO3918">
        <f>Agricultural_Export_Analysis_Cleaned_Dataset[[#This Row],[Delivery_Date]]-Agricultural_Export_Analysis_Cleaned_Dataset[[#This Row],[Ship_Date]]</f>
        <v>28</v>
      </c>
      <c r="AP3918">
        <f>Agricultural_Export_Analysis_Cleaned_Dataset[[#This Row],[Ship_Date]]-Agricultural_Export_Analysis_Cleaned_Dataset[[#This Row],[Order_Date]]</f>
        <v>3</v>
      </c>
      <c r="AQ3918" s="4" t="str">
        <f>TEXT(Agricultural_Export_Analysis_Cleaned_Dataset[[#This Row],[Order_Date]],"mmm yyyy")</f>
        <v>Jan 2024</v>
      </c>
    </row>
    <row r="3919" spans="1:43" x14ac:dyDescent="0.3">
      <c r="A3919" t="s">
        <v>7193</v>
      </c>
      <c r="B3919" t="s">
        <v>7194</v>
      </c>
      <c r="C3919" s="2">
        <v>45506</v>
      </c>
      <c r="D3919" s="2">
        <v>45516</v>
      </c>
      <c r="E3919" s="2">
        <v>45542</v>
      </c>
      <c r="F3919" t="s">
        <v>35</v>
      </c>
      <c r="G3919" t="s">
        <v>117</v>
      </c>
      <c r="H3919" t="s">
        <v>51</v>
      </c>
      <c r="I3919" t="s">
        <v>97</v>
      </c>
      <c r="J3919" t="s">
        <v>53</v>
      </c>
      <c r="K3919" s="7">
        <v>0</v>
      </c>
      <c r="L3919" t="s">
        <v>135</v>
      </c>
      <c r="M3919" t="s">
        <v>140</v>
      </c>
      <c r="N3919" t="s">
        <v>49</v>
      </c>
      <c r="O3919">
        <v>92</v>
      </c>
      <c r="P3919" s="6">
        <v>297.12</v>
      </c>
      <c r="Q3919" s="6">
        <v>27335.040000000001</v>
      </c>
      <c r="R3919" s="5">
        <v>0.05</v>
      </c>
      <c r="S3919" s="6">
        <v>25968.288</v>
      </c>
      <c r="T3919" s="6">
        <v>4585.83</v>
      </c>
      <c r="U3919" s="6">
        <v>15242.53</v>
      </c>
      <c r="V3919" s="6">
        <v>2527.75</v>
      </c>
      <c r="W3919" s="6">
        <v>1934.98</v>
      </c>
      <c r="X3919" s="6">
        <v>1677.1980000000001</v>
      </c>
      <c r="Y3919" s="5">
        <v>6.4586390908788399E-2</v>
      </c>
      <c r="Z3919" t="s">
        <v>103</v>
      </c>
      <c r="AA3919" t="s">
        <v>177</v>
      </c>
      <c r="AB3919" t="s">
        <v>65</v>
      </c>
      <c r="AC3919" t="s">
        <v>43</v>
      </c>
      <c r="AD3919" t="s">
        <v>93</v>
      </c>
      <c r="AE3919" t="s">
        <v>58</v>
      </c>
      <c r="AF3919" t="str">
        <f>TEXT(Agricultural_Export_Analysis_Cleaned_Dataset[[#This Row],[Order_Date]],"mmm")</f>
        <v>Aug</v>
      </c>
      <c r="AG3919" t="str">
        <f>TEXT(Agricultural_Export_Analysis_Cleaned_Dataset[[#This Row],[Order_Date]],"yyyy")</f>
        <v>2024</v>
      </c>
      <c r="AH3919" t="str">
        <f>TEXT(Agricultural_Export_Analysis_Cleaned_Dataset[[#This Row],[Order_Date]],"ddd")</f>
        <v>Fri</v>
      </c>
      <c r="AI3919" t="str">
        <f>TEXT(Agricultural_Export_Analysis_Cleaned_Dataset[[#This Row],[Ship_Date]],"yyyy")</f>
        <v>2024</v>
      </c>
      <c r="AJ3919" t="str">
        <f>TEXT(Agricultural_Export_Analysis_Cleaned_Dataset[[#This Row],[Ship_Date]],"mmm")</f>
        <v>Aug</v>
      </c>
      <c r="AK3919" t="str">
        <f>TEXT(Agricultural_Export_Analysis_Cleaned_Dataset[[#This Row],[Ship_Date]],"ddd")</f>
        <v>Mon</v>
      </c>
      <c r="AL3919" t="str">
        <f>TEXT(Agricultural_Export_Analysis_Cleaned_Dataset[[#This Row],[Delivery_Date]],"yyyy")</f>
        <v>2024</v>
      </c>
      <c r="AM3919" t="str">
        <f>TEXT(Agricultural_Export_Analysis_Cleaned_Dataset[[#This Row],[Delivery_Date]],"mmm")</f>
        <v>Sep</v>
      </c>
      <c r="AN3919" t="str">
        <f>TEXT(Agricultural_Export_Analysis_Cleaned_Dataset[[#This Row],[Delivery_Date]],"ddd")</f>
        <v>Sat</v>
      </c>
      <c r="AO3919">
        <f>Agricultural_Export_Analysis_Cleaned_Dataset[[#This Row],[Delivery_Date]]-Agricultural_Export_Analysis_Cleaned_Dataset[[#This Row],[Ship_Date]]</f>
        <v>26</v>
      </c>
      <c r="AP3919">
        <f>Agricultural_Export_Analysis_Cleaned_Dataset[[#This Row],[Ship_Date]]-Agricultural_Export_Analysis_Cleaned_Dataset[[#This Row],[Order_Date]]</f>
        <v>10</v>
      </c>
      <c r="AQ3919" s="4" t="str">
        <f>TEXT(Agricultural_Export_Analysis_Cleaned_Dataset[[#This Row],[Order_Date]],"mmm yyyy")</f>
        <v>Aug 2024</v>
      </c>
    </row>
    <row r="3920" spans="1:43" x14ac:dyDescent="0.3">
      <c r="A3920" t="s">
        <v>7195</v>
      </c>
      <c r="B3920" t="s">
        <v>7196</v>
      </c>
      <c r="C3920" s="2">
        <v>45899</v>
      </c>
      <c r="D3920" s="2">
        <v>45902</v>
      </c>
      <c r="E3920" s="2">
        <v>45929</v>
      </c>
      <c r="F3920" t="s">
        <v>35</v>
      </c>
      <c r="G3920" t="s">
        <v>73</v>
      </c>
      <c r="H3920" t="s">
        <v>74</v>
      </c>
      <c r="I3920" t="s">
        <v>38</v>
      </c>
      <c r="J3920" t="s">
        <v>63</v>
      </c>
      <c r="K3920" s="7">
        <v>4</v>
      </c>
      <c r="L3920" t="s">
        <v>70</v>
      </c>
      <c r="M3920" t="s">
        <v>107</v>
      </c>
      <c r="N3920" t="s">
        <v>108</v>
      </c>
      <c r="O3920">
        <v>1470</v>
      </c>
      <c r="P3920" s="6">
        <v>435.28</v>
      </c>
      <c r="Q3920" s="6">
        <v>639861.6</v>
      </c>
      <c r="R3920" s="5">
        <v>0.1</v>
      </c>
      <c r="S3920" s="6">
        <v>575875.43999999994</v>
      </c>
      <c r="T3920" s="6">
        <v>10292.459999999999</v>
      </c>
      <c r="U3920" s="6">
        <v>344470.47</v>
      </c>
      <c r="V3920" s="6">
        <v>2346.44</v>
      </c>
      <c r="W3920" s="6">
        <v>12788.9</v>
      </c>
      <c r="X3920" s="6">
        <v>205977.17</v>
      </c>
      <c r="Y3920" s="5">
        <v>0.35767660103719601</v>
      </c>
      <c r="Z3920" t="s">
        <v>103</v>
      </c>
      <c r="AA3920" t="s">
        <v>177</v>
      </c>
      <c r="AB3920" t="s">
        <v>56</v>
      </c>
      <c r="AC3920" t="s">
        <v>76</v>
      </c>
      <c r="AD3920" t="s">
        <v>98</v>
      </c>
      <c r="AE3920" t="s">
        <v>45</v>
      </c>
      <c r="AF3920" t="str">
        <f>TEXT(Agricultural_Export_Analysis_Cleaned_Dataset[[#This Row],[Order_Date]],"mmm")</f>
        <v>Aug</v>
      </c>
      <c r="AG3920" t="str">
        <f>TEXT(Agricultural_Export_Analysis_Cleaned_Dataset[[#This Row],[Order_Date]],"yyyy")</f>
        <v>2025</v>
      </c>
      <c r="AH3920" t="str">
        <f>TEXT(Agricultural_Export_Analysis_Cleaned_Dataset[[#This Row],[Order_Date]],"ddd")</f>
        <v>Sat</v>
      </c>
      <c r="AI3920" t="str">
        <f>TEXT(Agricultural_Export_Analysis_Cleaned_Dataset[[#This Row],[Ship_Date]],"yyyy")</f>
        <v>2025</v>
      </c>
      <c r="AJ3920" t="str">
        <f>TEXT(Agricultural_Export_Analysis_Cleaned_Dataset[[#This Row],[Ship_Date]],"mmm")</f>
        <v>Sep</v>
      </c>
      <c r="AK3920" t="str">
        <f>TEXT(Agricultural_Export_Analysis_Cleaned_Dataset[[#This Row],[Ship_Date]],"ddd")</f>
        <v>Tue</v>
      </c>
      <c r="AL3920" t="str">
        <f>TEXT(Agricultural_Export_Analysis_Cleaned_Dataset[[#This Row],[Delivery_Date]],"yyyy")</f>
        <v>2025</v>
      </c>
      <c r="AM3920" t="str">
        <f>TEXT(Agricultural_Export_Analysis_Cleaned_Dataset[[#This Row],[Delivery_Date]],"mmm")</f>
        <v>Sep</v>
      </c>
      <c r="AN3920" t="str">
        <f>TEXT(Agricultural_Export_Analysis_Cleaned_Dataset[[#This Row],[Delivery_Date]],"ddd")</f>
        <v>Mon</v>
      </c>
      <c r="AO3920">
        <f>Agricultural_Export_Analysis_Cleaned_Dataset[[#This Row],[Delivery_Date]]-Agricultural_Export_Analysis_Cleaned_Dataset[[#This Row],[Ship_Date]]</f>
        <v>27</v>
      </c>
      <c r="AP3920">
        <f>Agricultural_Export_Analysis_Cleaned_Dataset[[#This Row],[Ship_Date]]-Agricultural_Export_Analysis_Cleaned_Dataset[[#This Row],[Order_Date]]</f>
        <v>3</v>
      </c>
      <c r="AQ3920" s="4" t="str">
        <f>TEXT(Agricultural_Export_Analysis_Cleaned_Dataset[[#This Row],[Order_Date]],"mmm yyyy")</f>
        <v>Aug 2025</v>
      </c>
    </row>
    <row r="3921" spans="1:43" x14ac:dyDescent="0.3">
      <c r="A3921" t="s">
        <v>7197</v>
      </c>
      <c r="B3921" t="s">
        <v>6059</v>
      </c>
      <c r="C3921" s="2">
        <v>45356</v>
      </c>
      <c r="D3921" s="2">
        <v>45366</v>
      </c>
      <c r="E3921" s="2">
        <v>45374</v>
      </c>
      <c r="F3921" t="s">
        <v>35</v>
      </c>
      <c r="G3921" t="s">
        <v>36</v>
      </c>
      <c r="H3921" t="s">
        <v>74</v>
      </c>
      <c r="I3921" t="s">
        <v>91</v>
      </c>
      <c r="J3921" t="s">
        <v>63</v>
      </c>
      <c r="K3921" s="7">
        <v>0</v>
      </c>
      <c r="L3921" t="s">
        <v>70</v>
      </c>
      <c r="M3921" t="s">
        <v>88</v>
      </c>
      <c r="N3921" t="s">
        <v>89</v>
      </c>
      <c r="O3921">
        <v>1362</v>
      </c>
      <c r="P3921" s="6">
        <v>415.21</v>
      </c>
      <c r="Q3921" s="6">
        <v>565516.02</v>
      </c>
      <c r="R3921" s="5">
        <v>0.1</v>
      </c>
      <c r="S3921" s="6">
        <v>508964.41800000001</v>
      </c>
      <c r="T3921" s="6">
        <v>2632.92</v>
      </c>
      <c r="U3921" s="6">
        <v>293045.03000000003</v>
      </c>
      <c r="V3921" s="6">
        <v>1474.34</v>
      </c>
      <c r="W3921" s="6">
        <v>54121.4</v>
      </c>
      <c r="X3921" s="6">
        <v>157690.728</v>
      </c>
      <c r="Y3921" s="5">
        <v>0.30982662524750398</v>
      </c>
      <c r="Z3921" t="s">
        <v>40</v>
      </c>
      <c r="AA3921" t="s">
        <v>41</v>
      </c>
      <c r="AB3921" t="s">
        <v>83</v>
      </c>
      <c r="AC3921" t="s">
        <v>76</v>
      </c>
      <c r="AD3921" t="s">
        <v>77</v>
      </c>
      <c r="AE3921" t="s">
        <v>58</v>
      </c>
      <c r="AF3921" t="str">
        <f>TEXT(Agricultural_Export_Analysis_Cleaned_Dataset[[#This Row],[Order_Date]],"mmm")</f>
        <v>Mar</v>
      </c>
      <c r="AG3921" t="str">
        <f>TEXT(Agricultural_Export_Analysis_Cleaned_Dataset[[#This Row],[Order_Date]],"yyyy")</f>
        <v>2024</v>
      </c>
      <c r="AH3921" t="str">
        <f>TEXT(Agricultural_Export_Analysis_Cleaned_Dataset[[#This Row],[Order_Date]],"ddd")</f>
        <v>Tue</v>
      </c>
      <c r="AI3921" t="str">
        <f>TEXT(Agricultural_Export_Analysis_Cleaned_Dataset[[#This Row],[Ship_Date]],"yyyy")</f>
        <v>2024</v>
      </c>
      <c r="AJ3921" t="str">
        <f>TEXT(Agricultural_Export_Analysis_Cleaned_Dataset[[#This Row],[Ship_Date]],"mmm")</f>
        <v>Mar</v>
      </c>
      <c r="AK3921" t="str">
        <f>TEXT(Agricultural_Export_Analysis_Cleaned_Dataset[[#This Row],[Ship_Date]],"ddd")</f>
        <v>Fri</v>
      </c>
      <c r="AL3921" t="str">
        <f>TEXT(Agricultural_Export_Analysis_Cleaned_Dataset[[#This Row],[Delivery_Date]],"yyyy")</f>
        <v>2024</v>
      </c>
      <c r="AM3921" t="str">
        <f>TEXT(Agricultural_Export_Analysis_Cleaned_Dataset[[#This Row],[Delivery_Date]],"mmm")</f>
        <v>Mar</v>
      </c>
      <c r="AN3921" t="str">
        <f>TEXT(Agricultural_Export_Analysis_Cleaned_Dataset[[#This Row],[Delivery_Date]],"ddd")</f>
        <v>Sat</v>
      </c>
      <c r="AO3921">
        <f>Agricultural_Export_Analysis_Cleaned_Dataset[[#This Row],[Delivery_Date]]-Agricultural_Export_Analysis_Cleaned_Dataset[[#This Row],[Ship_Date]]</f>
        <v>8</v>
      </c>
      <c r="AP3921">
        <f>Agricultural_Export_Analysis_Cleaned_Dataset[[#This Row],[Ship_Date]]-Agricultural_Export_Analysis_Cleaned_Dataset[[#This Row],[Order_Date]]</f>
        <v>10</v>
      </c>
      <c r="AQ3921" s="4" t="str">
        <f>TEXT(Agricultural_Export_Analysis_Cleaned_Dataset[[#This Row],[Order_Date]],"mmm yyyy")</f>
        <v>Mar 2024</v>
      </c>
    </row>
    <row r="3922" spans="1:43" x14ac:dyDescent="0.3">
      <c r="A3922" t="s">
        <v>7198</v>
      </c>
      <c r="B3922" t="s">
        <v>7199</v>
      </c>
      <c r="C3922" s="2">
        <v>45766</v>
      </c>
      <c r="D3922" s="2">
        <v>45771</v>
      </c>
      <c r="E3922" s="2">
        <v>45790</v>
      </c>
      <c r="F3922" t="s">
        <v>35</v>
      </c>
      <c r="G3922" t="s">
        <v>117</v>
      </c>
      <c r="H3922" t="s">
        <v>74</v>
      </c>
      <c r="I3922" t="s">
        <v>118</v>
      </c>
      <c r="J3922" t="s">
        <v>112</v>
      </c>
      <c r="K3922" s="7">
        <v>10</v>
      </c>
      <c r="L3922" t="s">
        <v>32</v>
      </c>
      <c r="M3922" t="s">
        <v>48</v>
      </c>
      <c r="N3922" t="s">
        <v>49</v>
      </c>
      <c r="O3922">
        <v>1218</v>
      </c>
      <c r="P3922" s="6">
        <v>409.1</v>
      </c>
      <c r="Q3922" s="6">
        <v>498283.8</v>
      </c>
      <c r="R3922" s="5">
        <v>0</v>
      </c>
      <c r="S3922" s="6">
        <v>498283.8</v>
      </c>
      <c r="T3922" s="6">
        <v>10020.049999999999</v>
      </c>
      <c r="U3922" s="6">
        <v>316152.27</v>
      </c>
      <c r="V3922" s="6">
        <v>1146.22</v>
      </c>
      <c r="W3922" s="6">
        <v>55218.91</v>
      </c>
      <c r="X3922" s="6">
        <v>115746.35</v>
      </c>
      <c r="Y3922" s="5">
        <v>0.23229001223800599</v>
      </c>
      <c r="Z3922" t="s">
        <v>81</v>
      </c>
      <c r="AA3922" t="s">
        <v>165</v>
      </c>
      <c r="AB3922" t="s">
        <v>42</v>
      </c>
      <c r="AC3922" t="s">
        <v>66</v>
      </c>
      <c r="AD3922" t="s">
        <v>57</v>
      </c>
      <c r="AE3922" t="s">
        <v>58</v>
      </c>
      <c r="AF3922" t="str">
        <f>TEXT(Agricultural_Export_Analysis_Cleaned_Dataset[[#This Row],[Order_Date]],"mmm")</f>
        <v>Apr</v>
      </c>
      <c r="AG3922" t="str">
        <f>TEXT(Agricultural_Export_Analysis_Cleaned_Dataset[[#This Row],[Order_Date]],"yyyy")</f>
        <v>2025</v>
      </c>
      <c r="AH3922" t="str">
        <f>TEXT(Agricultural_Export_Analysis_Cleaned_Dataset[[#This Row],[Order_Date]],"ddd")</f>
        <v>Sat</v>
      </c>
      <c r="AI3922" t="str">
        <f>TEXT(Agricultural_Export_Analysis_Cleaned_Dataset[[#This Row],[Ship_Date]],"yyyy")</f>
        <v>2025</v>
      </c>
      <c r="AJ3922" t="str">
        <f>TEXT(Agricultural_Export_Analysis_Cleaned_Dataset[[#This Row],[Ship_Date]],"mmm")</f>
        <v>Apr</v>
      </c>
      <c r="AK3922" t="str">
        <f>TEXT(Agricultural_Export_Analysis_Cleaned_Dataset[[#This Row],[Ship_Date]],"ddd")</f>
        <v>Thu</v>
      </c>
      <c r="AL3922" t="str">
        <f>TEXT(Agricultural_Export_Analysis_Cleaned_Dataset[[#This Row],[Delivery_Date]],"yyyy")</f>
        <v>2025</v>
      </c>
      <c r="AM3922" t="str">
        <f>TEXT(Agricultural_Export_Analysis_Cleaned_Dataset[[#This Row],[Delivery_Date]],"mmm")</f>
        <v>May</v>
      </c>
      <c r="AN3922" t="str">
        <f>TEXT(Agricultural_Export_Analysis_Cleaned_Dataset[[#This Row],[Delivery_Date]],"ddd")</f>
        <v>Tue</v>
      </c>
      <c r="AO3922">
        <f>Agricultural_Export_Analysis_Cleaned_Dataset[[#This Row],[Delivery_Date]]-Agricultural_Export_Analysis_Cleaned_Dataset[[#This Row],[Ship_Date]]</f>
        <v>19</v>
      </c>
      <c r="AP3922">
        <f>Agricultural_Export_Analysis_Cleaned_Dataset[[#This Row],[Ship_Date]]-Agricultural_Export_Analysis_Cleaned_Dataset[[#This Row],[Order_Date]]</f>
        <v>5</v>
      </c>
      <c r="AQ3922" s="4" t="str">
        <f>TEXT(Agricultural_Export_Analysis_Cleaned_Dataset[[#This Row],[Order_Date]],"mmm yyyy")</f>
        <v>Apr 2025</v>
      </c>
    </row>
    <row r="3923" spans="1:43" x14ac:dyDescent="0.3">
      <c r="A3923" t="s">
        <v>7200</v>
      </c>
      <c r="B3923" t="s">
        <v>7201</v>
      </c>
      <c r="C3923" s="2">
        <v>45952</v>
      </c>
      <c r="D3923" s="2">
        <v>45953</v>
      </c>
      <c r="E3923" s="2">
        <v>45976</v>
      </c>
      <c r="F3923" t="s">
        <v>35</v>
      </c>
      <c r="G3923" t="s">
        <v>117</v>
      </c>
      <c r="H3923" t="s">
        <v>74</v>
      </c>
      <c r="I3923" t="s">
        <v>118</v>
      </c>
      <c r="J3923" t="s">
        <v>53</v>
      </c>
      <c r="K3923" s="7">
        <v>0</v>
      </c>
      <c r="L3923" t="s">
        <v>32</v>
      </c>
      <c r="M3923" t="s">
        <v>48</v>
      </c>
      <c r="N3923" t="s">
        <v>49</v>
      </c>
      <c r="O3923">
        <v>1271</v>
      </c>
      <c r="P3923" s="6">
        <v>147.59</v>
      </c>
      <c r="Q3923" s="6">
        <v>187586.89</v>
      </c>
      <c r="R3923" s="5">
        <v>0.1</v>
      </c>
      <c r="S3923" s="6">
        <v>168828.201</v>
      </c>
      <c r="T3923" s="6">
        <v>5688.19</v>
      </c>
      <c r="U3923" s="6">
        <v>84240.09</v>
      </c>
      <c r="V3923" s="6">
        <v>1610.06</v>
      </c>
      <c r="W3923" s="6">
        <v>19512.580000000002</v>
      </c>
      <c r="X3923" s="6">
        <v>57777.281000000003</v>
      </c>
      <c r="Y3923" s="5">
        <v>0.342225295642403</v>
      </c>
      <c r="Z3923" t="s">
        <v>54</v>
      </c>
      <c r="AA3923" t="s">
        <v>75</v>
      </c>
      <c r="AB3923" t="s">
        <v>65</v>
      </c>
      <c r="AC3923" t="s">
        <v>66</v>
      </c>
      <c r="AD3923" t="s">
        <v>123</v>
      </c>
      <c r="AE3923" t="s">
        <v>67</v>
      </c>
      <c r="AF3923" t="str">
        <f>TEXT(Agricultural_Export_Analysis_Cleaned_Dataset[[#This Row],[Order_Date]],"mmm")</f>
        <v>Oct</v>
      </c>
      <c r="AG3923" t="str">
        <f>TEXT(Agricultural_Export_Analysis_Cleaned_Dataset[[#This Row],[Order_Date]],"yyyy")</f>
        <v>2025</v>
      </c>
      <c r="AH3923" t="str">
        <f>TEXT(Agricultural_Export_Analysis_Cleaned_Dataset[[#This Row],[Order_Date]],"ddd")</f>
        <v>Wed</v>
      </c>
      <c r="AI3923" t="str">
        <f>TEXT(Agricultural_Export_Analysis_Cleaned_Dataset[[#This Row],[Ship_Date]],"yyyy")</f>
        <v>2025</v>
      </c>
      <c r="AJ3923" t="str">
        <f>TEXT(Agricultural_Export_Analysis_Cleaned_Dataset[[#This Row],[Ship_Date]],"mmm")</f>
        <v>Oct</v>
      </c>
      <c r="AK3923" t="str">
        <f>TEXT(Agricultural_Export_Analysis_Cleaned_Dataset[[#This Row],[Ship_Date]],"ddd")</f>
        <v>Thu</v>
      </c>
      <c r="AL3923" t="str">
        <f>TEXT(Agricultural_Export_Analysis_Cleaned_Dataset[[#This Row],[Delivery_Date]],"yyyy")</f>
        <v>2025</v>
      </c>
      <c r="AM3923" t="str">
        <f>TEXT(Agricultural_Export_Analysis_Cleaned_Dataset[[#This Row],[Delivery_Date]],"mmm")</f>
        <v>Nov</v>
      </c>
      <c r="AN3923" t="str">
        <f>TEXT(Agricultural_Export_Analysis_Cleaned_Dataset[[#This Row],[Delivery_Date]],"ddd")</f>
        <v>Sat</v>
      </c>
      <c r="AO3923">
        <f>Agricultural_Export_Analysis_Cleaned_Dataset[[#This Row],[Delivery_Date]]-Agricultural_Export_Analysis_Cleaned_Dataset[[#This Row],[Ship_Date]]</f>
        <v>23</v>
      </c>
      <c r="AP3923">
        <f>Agricultural_Export_Analysis_Cleaned_Dataset[[#This Row],[Ship_Date]]-Agricultural_Export_Analysis_Cleaned_Dataset[[#This Row],[Order_Date]]</f>
        <v>1</v>
      </c>
      <c r="AQ3923" s="4" t="str">
        <f>TEXT(Agricultural_Export_Analysis_Cleaned_Dataset[[#This Row],[Order_Date]],"mmm yyyy")</f>
        <v>Oct 2025</v>
      </c>
    </row>
    <row r="3924" spans="1:43" x14ac:dyDescent="0.3">
      <c r="A3924" t="s">
        <v>7202</v>
      </c>
      <c r="B3924" t="s">
        <v>6959</v>
      </c>
      <c r="C3924" s="2">
        <v>45932</v>
      </c>
      <c r="D3924" s="2">
        <v>45939</v>
      </c>
      <c r="E3924" s="2">
        <v>45962</v>
      </c>
      <c r="F3924" t="s">
        <v>35</v>
      </c>
      <c r="G3924" t="s">
        <v>117</v>
      </c>
      <c r="H3924" t="s">
        <v>51</v>
      </c>
      <c r="I3924" t="s">
        <v>52</v>
      </c>
      <c r="J3924" t="s">
        <v>63</v>
      </c>
      <c r="K3924" s="7">
        <v>4</v>
      </c>
      <c r="L3924" t="s">
        <v>135</v>
      </c>
      <c r="M3924" t="s">
        <v>130</v>
      </c>
      <c r="N3924" t="s">
        <v>131</v>
      </c>
      <c r="O3924">
        <v>1057</v>
      </c>
      <c r="P3924" s="6">
        <v>231.69</v>
      </c>
      <c r="Q3924" s="6">
        <v>244896.33</v>
      </c>
      <c r="R3924" s="5">
        <v>0.05</v>
      </c>
      <c r="S3924" s="6">
        <v>232651.5135</v>
      </c>
      <c r="T3924" s="6">
        <v>4581.32</v>
      </c>
      <c r="U3924" s="6">
        <v>121641.31</v>
      </c>
      <c r="V3924" s="6">
        <v>2959</v>
      </c>
      <c r="W3924" s="6">
        <v>14666.86</v>
      </c>
      <c r="X3924" s="6">
        <v>88803.023499999996</v>
      </c>
      <c r="Y3924" s="5">
        <v>0.38169974552948699</v>
      </c>
      <c r="Z3924" t="s">
        <v>54</v>
      </c>
      <c r="AA3924" t="s">
        <v>75</v>
      </c>
      <c r="AB3924" t="s">
        <v>42</v>
      </c>
      <c r="AC3924" t="s">
        <v>66</v>
      </c>
      <c r="AD3924" t="s">
        <v>123</v>
      </c>
      <c r="AE3924" t="s">
        <v>67</v>
      </c>
      <c r="AF3924" t="str">
        <f>TEXT(Agricultural_Export_Analysis_Cleaned_Dataset[[#This Row],[Order_Date]],"mmm")</f>
        <v>Oct</v>
      </c>
      <c r="AG3924" t="str">
        <f>TEXT(Agricultural_Export_Analysis_Cleaned_Dataset[[#This Row],[Order_Date]],"yyyy")</f>
        <v>2025</v>
      </c>
      <c r="AH3924" t="str">
        <f>TEXT(Agricultural_Export_Analysis_Cleaned_Dataset[[#This Row],[Order_Date]],"ddd")</f>
        <v>Thu</v>
      </c>
      <c r="AI3924" t="str">
        <f>TEXT(Agricultural_Export_Analysis_Cleaned_Dataset[[#This Row],[Ship_Date]],"yyyy")</f>
        <v>2025</v>
      </c>
      <c r="AJ3924" t="str">
        <f>TEXT(Agricultural_Export_Analysis_Cleaned_Dataset[[#This Row],[Ship_Date]],"mmm")</f>
        <v>Oct</v>
      </c>
      <c r="AK3924" t="str">
        <f>TEXT(Agricultural_Export_Analysis_Cleaned_Dataset[[#This Row],[Ship_Date]],"ddd")</f>
        <v>Thu</v>
      </c>
      <c r="AL3924" t="str">
        <f>TEXT(Agricultural_Export_Analysis_Cleaned_Dataset[[#This Row],[Delivery_Date]],"yyyy")</f>
        <v>2025</v>
      </c>
      <c r="AM3924" t="str">
        <f>TEXT(Agricultural_Export_Analysis_Cleaned_Dataset[[#This Row],[Delivery_Date]],"mmm")</f>
        <v>Nov</v>
      </c>
      <c r="AN3924" t="str">
        <f>TEXT(Agricultural_Export_Analysis_Cleaned_Dataset[[#This Row],[Delivery_Date]],"ddd")</f>
        <v>Sat</v>
      </c>
      <c r="AO3924">
        <f>Agricultural_Export_Analysis_Cleaned_Dataset[[#This Row],[Delivery_Date]]-Agricultural_Export_Analysis_Cleaned_Dataset[[#This Row],[Ship_Date]]</f>
        <v>23</v>
      </c>
      <c r="AP3924">
        <f>Agricultural_Export_Analysis_Cleaned_Dataset[[#This Row],[Ship_Date]]-Agricultural_Export_Analysis_Cleaned_Dataset[[#This Row],[Order_Date]]</f>
        <v>7</v>
      </c>
      <c r="AQ3924" s="4" t="str">
        <f>TEXT(Agricultural_Export_Analysis_Cleaned_Dataset[[#This Row],[Order_Date]],"mmm yyyy")</f>
        <v>Oct 2025</v>
      </c>
    </row>
    <row r="3925" spans="1:43" x14ac:dyDescent="0.3">
      <c r="A3925" t="s">
        <v>7203</v>
      </c>
      <c r="B3925" t="s">
        <v>7204</v>
      </c>
      <c r="C3925" s="2">
        <v>45707</v>
      </c>
      <c r="D3925" s="2">
        <v>45713</v>
      </c>
      <c r="E3925" s="2">
        <v>45737</v>
      </c>
      <c r="F3925" t="s">
        <v>35</v>
      </c>
      <c r="G3925" t="s">
        <v>36</v>
      </c>
      <c r="H3925" t="s">
        <v>37</v>
      </c>
      <c r="I3925" t="s">
        <v>118</v>
      </c>
      <c r="J3925" t="s">
        <v>53</v>
      </c>
      <c r="K3925" s="7">
        <v>0</v>
      </c>
      <c r="L3925" t="s">
        <v>32</v>
      </c>
      <c r="M3925" t="s">
        <v>159</v>
      </c>
      <c r="N3925" t="s">
        <v>160</v>
      </c>
      <c r="O3925">
        <v>1084</v>
      </c>
      <c r="P3925" s="6">
        <v>393.22</v>
      </c>
      <c r="Q3925" s="6">
        <v>426250.48</v>
      </c>
      <c r="R3925" s="5">
        <v>0</v>
      </c>
      <c r="S3925" s="6">
        <v>426250.48</v>
      </c>
      <c r="T3925" s="6">
        <v>12613.41</v>
      </c>
      <c r="U3925" s="6">
        <v>281701.77</v>
      </c>
      <c r="V3925" s="6">
        <v>1030.17</v>
      </c>
      <c r="W3925" s="6">
        <v>14251.8</v>
      </c>
      <c r="X3925" s="6">
        <v>116653.33</v>
      </c>
      <c r="Y3925" s="5">
        <v>0.27367319328297302</v>
      </c>
      <c r="Z3925" t="s">
        <v>40</v>
      </c>
      <c r="AA3925" t="s">
        <v>147</v>
      </c>
      <c r="AB3925" t="s">
        <v>56</v>
      </c>
      <c r="AC3925" t="s">
        <v>66</v>
      </c>
      <c r="AD3925" t="s">
        <v>93</v>
      </c>
      <c r="AE3925" t="s">
        <v>45</v>
      </c>
      <c r="AF3925" t="str">
        <f>TEXT(Agricultural_Export_Analysis_Cleaned_Dataset[[#This Row],[Order_Date]],"mmm")</f>
        <v>Feb</v>
      </c>
      <c r="AG3925" t="str">
        <f>TEXT(Agricultural_Export_Analysis_Cleaned_Dataset[[#This Row],[Order_Date]],"yyyy")</f>
        <v>2025</v>
      </c>
      <c r="AH3925" t="str">
        <f>TEXT(Agricultural_Export_Analysis_Cleaned_Dataset[[#This Row],[Order_Date]],"ddd")</f>
        <v>Wed</v>
      </c>
      <c r="AI3925" t="str">
        <f>TEXT(Agricultural_Export_Analysis_Cleaned_Dataset[[#This Row],[Ship_Date]],"yyyy")</f>
        <v>2025</v>
      </c>
      <c r="AJ3925" t="str">
        <f>TEXT(Agricultural_Export_Analysis_Cleaned_Dataset[[#This Row],[Ship_Date]],"mmm")</f>
        <v>Feb</v>
      </c>
      <c r="AK3925" t="str">
        <f>TEXT(Agricultural_Export_Analysis_Cleaned_Dataset[[#This Row],[Ship_Date]],"ddd")</f>
        <v>Tue</v>
      </c>
      <c r="AL3925" t="str">
        <f>TEXT(Agricultural_Export_Analysis_Cleaned_Dataset[[#This Row],[Delivery_Date]],"yyyy")</f>
        <v>2025</v>
      </c>
      <c r="AM3925" t="str">
        <f>TEXT(Agricultural_Export_Analysis_Cleaned_Dataset[[#This Row],[Delivery_Date]],"mmm")</f>
        <v>Mar</v>
      </c>
      <c r="AN3925" t="str">
        <f>TEXT(Agricultural_Export_Analysis_Cleaned_Dataset[[#This Row],[Delivery_Date]],"ddd")</f>
        <v>Fri</v>
      </c>
      <c r="AO3925">
        <f>Agricultural_Export_Analysis_Cleaned_Dataset[[#This Row],[Delivery_Date]]-Agricultural_Export_Analysis_Cleaned_Dataset[[#This Row],[Ship_Date]]</f>
        <v>24</v>
      </c>
      <c r="AP3925">
        <f>Agricultural_Export_Analysis_Cleaned_Dataset[[#This Row],[Ship_Date]]-Agricultural_Export_Analysis_Cleaned_Dataset[[#This Row],[Order_Date]]</f>
        <v>6</v>
      </c>
      <c r="AQ3925" s="4" t="str">
        <f>TEXT(Agricultural_Export_Analysis_Cleaned_Dataset[[#This Row],[Order_Date]],"mmm yyyy")</f>
        <v>Feb 2025</v>
      </c>
    </row>
    <row r="3926" spans="1:43" x14ac:dyDescent="0.3">
      <c r="A3926" t="s">
        <v>7205</v>
      </c>
      <c r="B3926" t="s">
        <v>4939</v>
      </c>
      <c r="C3926" s="2">
        <v>45894</v>
      </c>
      <c r="D3926" s="2">
        <v>45904</v>
      </c>
      <c r="E3926" s="2">
        <v>45928</v>
      </c>
      <c r="F3926" t="s">
        <v>35</v>
      </c>
      <c r="G3926" t="s">
        <v>8932</v>
      </c>
      <c r="H3926" t="s">
        <v>51</v>
      </c>
      <c r="I3926" t="s">
        <v>97</v>
      </c>
      <c r="J3926" t="s">
        <v>53</v>
      </c>
      <c r="K3926" s="7">
        <v>0</v>
      </c>
      <c r="L3926" t="s">
        <v>135</v>
      </c>
      <c r="M3926" t="s">
        <v>88</v>
      </c>
      <c r="N3926" t="s">
        <v>89</v>
      </c>
      <c r="O3926">
        <v>1748</v>
      </c>
      <c r="P3926" s="6">
        <v>460.08</v>
      </c>
      <c r="Q3926" s="6">
        <v>804219.84</v>
      </c>
      <c r="R3926" s="5">
        <v>0.15</v>
      </c>
      <c r="S3926" s="6">
        <v>683586.86399999994</v>
      </c>
      <c r="T3926" s="6">
        <v>25014.999800000001</v>
      </c>
      <c r="U3926" s="6">
        <v>492256.01</v>
      </c>
      <c r="V3926" s="6">
        <v>483.56</v>
      </c>
      <c r="W3926" s="6">
        <v>69928.23</v>
      </c>
      <c r="X3926" s="6">
        <v>95904.064199999993</v>
      </c>
      <c r="Y3926" s="5">
        <v>0.14029535855372999</v>
      </c>
      <c r="Z3926" t="s">
        <v>103</v>
      </c>
      <c r="AA3926" t="s">
        <v>177</v>
      </c>
      <c r="AB3926" t="s">
        <v>42</v>
      </c>
      <c r="AC3926" t="s">
        <v>76</v>
      </c>
      <c r="AD3926" t="s">
        <v>93</v>
      </c>
      <c r="AE3926" t="s">
        <v>45</v>
      </c>
      <c r="AF3926" t="str">
        <f>TEXT(Agricultural_Export_Analysis_Cleaned_Dataset[[#This Row],[Order_Date]],"mmm")</f>
        <v>Aug</v>
      </c>
      <c r="AG3926" t="str">
        <f>TEXT(Agricultural_Export_Analysis_Cleaned_Dataset[[#This Row],[Order_Date]],"yyyy")</f>
        <v>2025</v>
      </c>
      <c r="AH3926" t="str">
        <f>TEXT(Agricultural_Export_Analysis_Cleaned_Dataset[[#This Row],[Order_Date]],"ddd")</f>
        <v>Mon</v>
      </c>
      <c r="AI3926" t="str">
        <f>TEXT(Agricultural_Export_Analysis_Cleaned_Dataset[[#This Row],[Ship_Date]],"yyyy")</f>
        <v>2025</v>
      </c>
      <c r="AJ3926" t="str">
        <f>TEXT(Agricultural_Export_Analysis_Cleaned_Dataset[[#This Row],[Ship_Date]],"mmm")</f>
        <v>Sep</v>
      </c>
      <c r="AK3926" t="str">
        <f>TEXT(Agricultural_Export_Analysis_Cleaned_Dataset[[#This Row],[Ship_Date]],"ddd")</f>
        <v>Thu</v>
      </c>
      <c r="AL3926" t="str">
        <f>TEXT(Agricultural_Export_Analysis_Cleaned_Dataset[[#This Row],[Delivery_Date]],"yyyy")</f>
        <v>2025</v>
      </c>
      <c r="AM3926" t="str">
        <f>TEXT(Agricultural_Export_Analysis_Cleaned_Dataset[[#This Row],[Delivery_Date]],"mmm")</f>
        <v>Sep</v>
      </c>
      <c r="AN3926" t="str">
        <f>TEXT(Agricultural_Export_Analysis_Cleaned_Dataset[[#This Row],[Delivery_Date]],"ddd")</f>
        <v>Sun</v>
      </c>
      <c r="AO3926">
        <f>Agricultural_Export_Analysis_Cleaned_Dataset[[#This Row],[Delivery_Date]]-Agricultural_Export_Analysis_Cleaned_Dataset[[#This Row],[Ship_Date]]</f>
        <v>24</v>
      </c>
      <c r="AP3926">
        <f>Agricultural_Export_Analysis_Cleaned_Dataset[[#This Row],[Ship_Date]]-Agricultural_Export_Analysis_Cleaned_Dataset[[#This Row],[Order_Date]]</f>
        <v>10</v>
      </c>
      <c r="AQ3926" s="4" t="str">
        <f>TEXT(Agricultural_Export_Analysis_Cleaned_Dataset[[#This Row],[Order_Date]],"mmm yyyy")</f>
        <v>Aug 2025</v>
      </c>
    </row>
    <row r="3927" spans="1:43" x14ac:dyDescent="0.3">
      <c r="A3927" t="s">
        <v>7206</v>
      </c>
      <c r="B3927" t="s">
        <v>7207</v>
      </c>
      <c r="C3927" s="2">
        <v>45747</v>
      </c>
      <c r="D3927" s="2">
        <v>45755</v>
      </c>
      <c r="E3927" s="2">
        <v>45772</v>
      </c>
      <c r="F3927" t="s">
        <v>35</v>
      </c>
      <c r="G3927" t="s">
        <v>8933</v>
      </c>
      <c r="H3927" t="s">
        <v>51</v>
      </c>
      <c r="I3927" t="s">
        <v>38</v>
      </c>
      <c r="J3927" t="s">
        <v>39</v>
      </c>
      <c r="K3927" s="7">
        <v>0</v>
      </c>
      <c r="L3927" t="s">
        <v>87</v>
      </c>
      <c r="M3927" t="s">
        <v>61</v>
      </c>
      <c r="N3927" t="s">
        <v>62</v>
      </c>
      <c r="O3927">
        <v>192</v>
      </c>
      <c r="P3927" s="6">
        <v>103.46</v>
      </c>
      <c r="Q3927" s="6">
        <v>19864.32</v>
      </c>
      <c r="R3927" s="5">
        <v>0.15</v>
      </c>
      <c r="S3927" s="6">
        <v>16884.671999999999</v>
      </c>
      <c r="T3927" s="6">
        <v>1039.68</v>
      </c>
      <c r="U3927" s="6">
        <v>8714.5300000000007</v>
      </c>
      <c r="V3927" s="6">
        <v>441.21</v>
      </c>
      <c r="W3927" s="6">
        <v>715.27</v>
      </c>
      <c r="X3927" s="6">
        <v>5973.982</v>
      </c>
      <c r="Y3927" s="5">
        <v>0.353810959431134</v>
      </c>
      <c r="Z3927" t="s">
        <v>40</v>
      </c>
      <c r="AA3927" t="s">
        <v>41</v>
      </c>
      <c r="AB3927" t="s">
        <v>65</v>
      </c>
      <c r="AC3927" t="s">
        <v>43</v>
      </c>
      <c r="AD3927" t="s">
        <v>84</v>
      </c>
      <c r="AE3927" t="s">
        <v>45</v>
      </c>
      <c r="AF3927" t="str">
        <f>TEXT(Agricultural_Export_Analysis_Cleaned_Dataset[[#This Row],[Order_Date]],"mmm")</f>
        <v>Mar</v>
      </c>
      <c r="AG3927" t="str">
        <f>TEXT(Agricultural_Export_Analysis_Cleaned_Dataset[[#This Row],[Order_Date]],"yyyy")</f>
        <v>2025</v>
      </c>
      <c r="AH3927" t="str">
        <f>TEXT(Agricultural_Export_Analysis_Cleaned_Dataset[[#This Row],[Order_Date]],"ddd")</f>
        <v>Mon</v>
      </c>
      <c r="AI3927" t="str">
        <f>TEXT(Agricultural_Export_Analysis_Cleaned_Dataset[[#This Row],[Ship_Date]],"yyyy")</f>
        <v>2025</v>
      </c>
      <c r="AJ3927" t="str">
        <f>TEXT(Agricultural_Export_Analysis_Cleaned_Dataset[[#This Row],[Ship_Date]],"mmm")</f>
        <v>Apr</v>
      </c>
      <c r="AK3927" t="str">
        <f>TEXT(Agricultural_Export_Analysis_Cleaned_Dataset[[#This Row],[Ship_Date]],"ddd")</f>
        <v>Tue</v>
      </c>
      <c r="AL3927" t="str">
        <f>TEXT(Agricultural_Export_Analysis_Cleaned_Dataset[[#This Row],[Delivery_Date]],"yyyy")</f>
        <v>2025</v>
      </c>
      <c r="AM3927" t="str">
        <f>TEXT(Agricultural_Export_Analysis_Cleaned_Dataset[[#This Row],[Delivery_Date]],"mmm")</f>
        <v>Apr</v>
      </c>
      <c r="AN3927" t="str">
        <f>TEXT(Agricultural_Export_Analysis_Cleaned_Dataset[[#This Row],[Delivery_Date]],"ddd")</f>
        <v>Fri</v>
      </c>
      <c r="AO3927">
        <f>Agricultural_Export_Analysis_Cleaned_Dataset[[#This Row],[Delivery_Date]]-Agricultural_Export_Analysis_Cleaned_Dataset[[#This Row],[Ship_Date]]</f>
        <v>17</v>
      </c>
      <c r="AP3927">
        <f>Agricultural_Export_Analysis_Cleaned_Dataset[[#This Row],[Ship_Date]]-Agricultural_Export_Analysis_Cleaned_Dataset[[#This Row],[Order_Date]]</f>
        <v>8</v>
      </c>
      <c r="AQ3927" s="4" t="str">
        <f>TEXT(Agricultural_Export_Analysis_Cleaned_Dataset[[#This Row],[Order_Date]],"mmm yyyy")</f>
        <v>Mar 2025</v>
      </c>
    </row>
    <row r="3928" spans="1:43" x14ac:dyDescent="0.3">
      <c r="A3928" t="s">
        <v>7208</v>
      </c>
      <c r="B3928" t="s">
        <v>7209</v>
      </c>
      <c r="C3928" s="2">
        <v>45683</v>
      </c>
      <c r="D3928" s="2">
        <v>45691</v>
      </c>
      <c r="E3928" s="2">
        <v>45704</v>
      </c>
      <c r="F3928" t="s">
        <v>35</v>
      </c>
      <c r="G3928" t="s">
        <v>73</v>
      </c>
      <c r="H3928" t="s">
        <v>37</v>
      </c>
      <c r="I3928" t="s">
        <v>52</v>
      </c>
      <c r="J3928" t="s">
        <v>112</v>
      </c>
      <c r="K3928" s="7">
        <v>0</v>
      </c>
      <c r="L3928" t="s">
        <v>70</v>
      </c>
      <c r="M3928" t="s">
        <v>33</v>
      </c>
      <c r="N3928" t="s">
        <v>34</v>
      </c>
      <c r="O3928">
        <v>892</v>
      </c>
      <c r="P3928" s="6">
        <v>442.64</v>
      </c>
      <c r="Q3928" s="6">
        <v>394834.88</v>
      </c>
      <c r="R3928" s="5">
        <v>0.05</v>
      </c>
      <c r="S3928" s="6">
        <v>375093.136</v>
      </c>
      <c r="T3928" s="6">
        <v>1772.91</v>
      </c>
      <c r="U3928" s="6">
        <v>198834.41</v>
      </c>
      <c r="V3928" s="6">
        <v>1056.46</v>
      </c>
      <c r="W3928" s="6">
        <v>41886.6</v>
      </c>
      <c r="X3928" s="6">
        <v>131542.75599999999</v>
      </c>
      <c r="Y3928" s="5">
        <v>0.35069358347309199</v>
      </c>
      <c r="Z3928" t="s">
        <v>40</v>
      </c>
      <c r="AA3928" t="s">
        <v>64</v>
      </c>
      <c r="AB3928" t="s">
        <v>56</v>
      </c>
      <c r="AC3928" t="s">
        <v>76</v>
      </c>
      <c r="AD3928" t="s">
        <v>44</v>
      </c>
      <c r="AE3928" t="s">
        <v>67</v>
      </c>
      <c r="AF3928" t="str">
        <f>TEXT(Agricultural_Export_Analysis_Cleaned_Dataset[[#This Row],[Order_Date]],"mmm")</f>
        <v>Jan</v>
      </c>
      <c r="AG3928" t="str">
        <f>TEXT(Agricultural_Export_Analysis_Cleaned_Dataset[[#This Row],[Order_Date]],"yyyy")</f>
        <v>2025</v>
      </c>
      <c r="AH3928" t="str">
        <f>TEXT(Agricultural_Export_Analysis_Cleaned_Dataset[[#This Row],[Order_Date]],"ddd")</f>
        <v>Sun</v>
      </c>
      <c r="AI3928" t="str">
        <f>TEXT(Agricultural_Export_Analysis_Cleaned_Dataset[[#This Row],[Ship_Date]],"yyyy")</f>
        <v>2025</v>
      </c>
      <c r="AJ3928" t="str">
        <f>TEXT(Agricultural_Export_Analysis_Cleaned_Dataset[[#This Row],[Ship_Date]],"mmm")</f>
        <v>Feb</v>
      </c>
      <c r="AK3928" t="str">
        <f>TEXT(Agricultural_Export_Analysis_Cleaned_Dataset[[#This Row],[Ship_Date]],"ddd")</f>
        <v>Mon</v>
      </c>
      <c r="AL3928" t="str">
        <f>TEXT(Agricultural_Export_Analysis_Cleaned_Dataset[[#This Row],[Delivery_Date]],"yyyy")</f>
        <v>2025</v>
      </c>
      <c r="AM3928" t="str">
        <f>TEXT(Agricultural_Export_Analysis_Cleaned_Dataset[[#This Row],[Delivery_Date]],"mmm")</f>
        <v>Feb</v>
      </c>
      <c r="AN3928" t="str">
        <f>TEXT(Agricultural_Export_Analysis_Cleaned_Dataset[[#This Row],[Delivery_Date]],"ddd")</f>
        <v>Sun</v>
      </c>
      <c r="AO3928">
        <f>Agricultural_Export_Analysis_Cleaned_Dataset[[#This Row],[Delivery_Date]]-Agricultural_Export_Analysis_Cleaned_Dataset[[#This Row],[Ship_Date]]</f>
        <v>13</v>
      </c>
      <c r="AP3928">
        <f>Agricultural_Export_Analysis_Cleaned_Dataset[[#This Row],[Ship_Date]]-Agricultural_Export_Analysis_Cleaned_Dataset[[#This Row],[Order_Date]]</f>
        <v>8</v>
      </c>
      <c r="AQ3928" s="4" t="str">
        <f>TEXT(Agricultural_Export_Analysis_Cleaned_Dataset[[#This Row],[Order_Date]],"mmm yyyy")</f>
        <v>Jan 2025</v>
      </c>
    </row>
    <row r="3929" spans="1:43" x14ac:dyDescent="0.3">
      <c r="A3929" t="s">
        <v>7210</v>
      </c>
      <c r="B3929" t="s">
        <v>7211</v>
      </c>
      <c r="C3929" s="2">
        <v>45604</v>
      </c>
      <c r="D3929" s="2">
        <v>45613</v>
      </c>
      <c r="E3929" s="2">
        <v>45642</v>
      </c>
      <c r="F3929" t="s">
        <v>35</v>
      </c>
      <c r="G3929" t="s">
        <v>36</v>
      </c>
      <c r="H3929" t="s">
        <v>51</v>
      </c>
      <c r="I3929" t="s">
        <v>91</v>
      </c>
      <c r="J3929" t="s">
        <v>63</v>
      </c>
      <c r="K3929" s="7">
        <v>10</v>
      </c>
      <c r="L3929" t="s">
        <v>135</v>
      </c>
      <c r="M3929" t="s">
        <v>33</v>
      </c>
      <c r="N3929" t="s">
        <v>34</v>
      </c>
      <c r="O3929">
        <v>1610</v>
      </c>
      <c r="P3929" s="6">
        <v>239.99</v>
      </c>
      <c r="Q3929" s="6">
        <v>386383.9</v>
      </c>
      <c r="R3929" s="5">
        <v>0</v>
      </c>
      <c r="S3929" s="6">
        <v>386383.9</v>
      </c>
      <c r="T3929" s="6">
        <v>12739.6</v>
      </c>
      <c r="U3929" s="6">
        <v>196144.19</v>
      </c>
      <c r="V3929" s="6">
        <v>2654.06</v>
      </c>
      <c r="W3929" s="6">
        <v>23175.200000000001</v>
      </c>
      <c r="X3929" s="6">
        <v>151670.85</v>
      </c>
      <c r="Y3929" s="5">
        <v>0.392539259529188</v>
      </c>
      <c r="Z3929" t="s">
        <v>54</v>
      </c>
      <c r="AA3929" t="s">
        <v>92</v>
      </c>
      <c r="AB3929" t="s">
        <v>83</v>
      </c>
      <c r="AC3929" t="s">
        <v>76</v>
      </c>
      <c r="AD3929" t="s">
        <v>84</v>
      </c>
      <c r="AE3929" t="s">
        <v>67</v>
      </c>
      <c r="AF3929" t="str">
        <f>TEXT(Agricultural_Export_Analysis_Cleaned_Dataset[[#This Row],[Order_Date]],"mmm")</f>
        <v>Nov</v>
      </c>
      <c r="AG3929" t="str">
        <f>TEXT(Agricultural_Export_Analysis_Cleaned_Dataset[[#This Row],[Order_Date]],"yyyy")</f>
        <v>2024</v>
      </c>
      <c r="AH3929" t="str">
        <f>TEXT(Agricultural_Export_Analysis_Cleaned_Dataset[[#This Row],[Order_Date]],"ddd")</f>
        <v>Fri</v>
      </c>
      <c r="AI3929" t="str">
        <f>TEXT(Agricultural_Export_Analysis_Cleaned_Dataset[[#This Row],[Ship_Date]],"yyyy")</f>
        <v>2024</v>
      </c>
      <c r="AJ3929" t="str">
        <f>TEXT(Agricultural_Export_Analysis_Cleaned_Dataset[[#This Row],[Ship_Date]],"mmm")</f>
        <v>Nov</v>
      </c>
      <c r="AK3929" t="str">
        <f>TEXT(Agricultural_Export_Analysis_Cleaned_Dataset[[#This Row],[Ship_Date]],"ddd")</f>
        <v>Sun</v>
      </c>
      <c r="AL3929" t="str">
        <f>TEXT(Agricultural_Export_Analysis_Cleaned_Dataset[[#This Row],[Delivery_Date]],"yyyy")</f>
        <v>2024</v>
      </c>
      <c r="AM3929" t="str">
        <f>TEXT(Agricultural_Export_Analysis_Cleaned_Dataset[[#This Row],[Delivery_Date]],"mmm")</f>
        <v>Dec</v>
      </c>
      <c r="AN3929" t="str">
        <f>TEXT(Agricultural_Export_Analysis_Cleaned_Dataset[[#This Row],[Delivery_Date]],"ddd")</f>
        <v>Mon</v>
      </c>
      <c r="AO3929">
        <f>Agricultural_Export_Analysis_Cleaned_Dataset[[#This Row],[Delivery_Date]]-Agricultural_Export_Analysis_Cleaned_Dataset[[#This Row],[Ship_Date]]</f>
        <v>29</v>
      </c>
      <c r="AP3929">
        <f>Agricultural_Export_Analysis_Cleaned_Dataset[[#This Row],[Ship_Date]]-Agricultural_Export_Analysis_Cleaned_Dataset[[#This Row],[Order_Date]]</f>
        <v>9</v>
      </c>
      <c r="AQ3929" s="4" t="str">
        <f>TEXT(Agricultural_Export_Analysis_Cleaned_Dataset[[#This Row],[Order_Date]],"mmm yyyy")</f>
        <v>Nov 2024</v>
      </c>
    </row>
    <row r="3930" spans="1:43" x14ac:dyDescent="0.3">
      <c r="A3930" t="s">
        <v>7212</v>
      </c>
      <c r="B3930" t="s">
        <v>7213</v>
      </c>
      <c r="C3930" s="2">
        <v>45402</v>
      </c>
      <c r="D3930" s="2">
        <v>45411</v>
      </c>
      <c r="E3930" s="2">
        <v>45433</v>
      </c>
      <c r="F3930" t="s">
        <v>35</v>
      </c>
      <c r="G3930" t="s">
        <v>8934</v>
      </c>
      <c r="H3930" t="s">
        <v>37</v>
      </c>
      <c r="I3930" t="s">
        <v>91</v>
      </c>
      <c r="J3930" t="s">
        <v>63</v>
      </c>
      <c r="K3930" s="7">
        <v>0</v>
      </c>
      <c r="L3930" t="s">
        <v>70</v>
      </c>
      <c r="M3930" t="s">
        <v>140</v>
      </c>
      <c r="N3930" t="s">
        <v>49</v>
      </c>
      <c r="O3930">
        <v>1979</v>
      </c>
      <c r="P3930" s="6">
        <v>25.36</v>
      </c>
      <c r="Q3930" s="6">
        <v>50187.44</v>
      </c>
      <c r="R3930" s="5">
        <v>0.15</v>
      </c>
      <c r="S3930" s="6">
        <v>42659.324000000001</v>
      </c>
      <c r="T3930" s="6">
        <v>14518.12</v>
      </c>
      <c r="U3930" s="6">
        <v>28022.94</v>
      </c>
      <c r="V3930" s="6">
        <v>272.74</v>
      </c>
      <c r="W3930" s="6">
        <v>1516.74</v>
      </c>
      <c r="X3930" s="6">
        <v>-1671.2159999999999</v>
      </c>
      <c r="Y3930" s="5">
        <v>-3.91758669218479E-2</v>
      </c>
      <c r="Z3930" t="s">
        <v>81</v>
      </c>
      <c r="AA3930" t="s">
        <v>165</v>
      </c>
      <c r="AB3930" t="s">
        <v>42</v>
      </c>
      <c r="AC3930" t="s">
        <v>66</v>
      </c>
      <c r="AD3930" t="s">
        <v>57</v>
      </c>
      <c r="AE3930" t="s">
        <v>58</v>
      </c>
      <c r="AF3930" t="str">
        <f>TEXT(Agricultural_Export_Analysis_Cleaned_Dataset[[#This Row],[Order_Date]],"mmm")</f>
        <v>Apr</v>
      </c>
      <c r="AG3930" t="str">
        <f>TEXT(Agricultural_Export_Analysis_Cleaned_Dataset[[#This Row],[Order_Date]],"yyyy")</f>
        <v>2024</v>
      </c>
      <c r="AH3930" t="str">
        <f>TEXT(Agricultural_Export_Analysis_Cleaned_Dataset[[#This Row],[Order_Date]],"ddd")</f>
        <v>Sat</v>
      </c>
      <c r="AI3930" t="str">
        <f>TEXT(Agricultural_Export_Analysis_Cleaned_Dataset[[#This Row],[Ship_Date]],"yyyy")</f>
        <v>2024</v>
      </c>
      <c r="AJ3930" t="str">
        <f>TEXT(Agricultural_Export_Analysis_Cleaned_Dataset[[#This Row],[Ship_Date]],"mmm")</f>
        <v>Apr</v>
      </c>
      <c r="AK3930" t="str">
        <f>TEXT(Agricultural_Export_Analysis_Cleaned_Dataset[[#This Row],[Ship_Date]],"ddd")</f>
        <v>Mon</v>
      </c>
      <c r="AL3930" t="str">
        <f>TEXT(Agricultural_Export_Analysis_Cleaned_Dataset[[#This Row],[Delivery_Date]],"yyyy")</f>
        <v>2024</v>
      </c>
      <c r="AM3930" t="str">
        <f>TEXT(Agricultural_Export_Analysis_Cleaned_Dataset[[#This Row],[Delivery_Date]],"mmm")</f>
        <v>May</v>
      </c>
      <c r="AN3930" t="str">
        <f>TEXT(Agricultural_Export_Analysis_Cleaned_Dataset[[#This Row],[Delivery_Date]],"ddd")</f>
        <v>Tue</v>
      </c>
      <c r="AO3930">
        <f>Agricultural_Export_Analysis_Cleaned_Dataset[[#This Row],[Delivery_Date]]-Agricultural_Export_Analysis_Cleaned_Dataset[[#This Row],[Ship_Date]]</f>
        <v>22</v>
      </c>
      <c r="AP3930">
        <f>Agricultural_Export_Analysis_Cleaned_Dataset[[#This Row],[Ship_Date]]-Agricultural_Export_Analysis_Cleaned_Dataset[[#This Row],[Order_Date]]</f>
        <v>9</v>
      </c>
      <c r="AQ3930" s="4" t="str">
        <f>TEXT(Agricultural_Export_Analysis_Cleaned_Dataset[[#This Row],[Order_Date]],"mmm yyyy")</f>
        <v>Apr 2024</v>
      </c>
    </row>
    <row r="3931" spans="1:43" x14ac:dyDescent="0.3">
      <c r="A3931" t="s">
        <v>7214</v>
      </c>
      <c r="B3931" t="s">
        <v>554</v>
      </c>
      <c r="C3931" s="2">
        <v>45879</v>
      </c>
      <c r="D3931" s="2">
        <v>45882</v>
      </c>
      <c r="E3931" s="2">
        <v>45903</v>
      </c>
      <c r="F3931" t="s">
        <v>35</v>
      </c>
      <c r="G3931" t="s">
        <v>8934</v>
      </c>
      <c r="H3931" t="s">
        <v>74</v>
      </c>
      <c r="I3931" t="s">
        <v>38</v>
      </c>
      <c r="J3931" t="s">
        <v>112</v>
      </c>
      <c r="K3931" s="7">
        <v>0</v>
      </c>
      <c r="L3931" t="s">
        <v>70</v>
      </c>
      <c r="M3931" t="s">
        <v>33</v>
      </c>
      <c r="N3931" t="s">
        <v>34</v>
      </c>
      <c r="O3931">
        <v>52</v>
      </c>
      <c r="P3931" s="6">
        <v>102.42</v>
      </c>
      <c r="Q3931" s="6">
        <v>5325.84</v>
      </c>
      <c r="R3931" s="5">
        <v>0</v>
      </c>
      <c r="S3931" s="6">
        <v>5325.84</v>
      </c>
      <c r="T3931" s="6">
        <v>8660.39</v>
      </c>
      <c r="U3931" s="6">
        <v>2514.08</v>
      </c>
      <c r="V3931" s="6">
        <v>307.11</v>
      </c>
      <c r="W3931" s="6">
        <v>119.75</v>
      </c>
      <c r="X3931" s="6">
        <v>-6275.49</v>
      </c>
      <c r="Y3931" s="5">
        <v>-1.1783099004100801</v>
      </c>
      <c r="Z3931" t="s">
        <v>103</v>
      </c>
      <c r="AA3931" t="s">
        <v>177</v>
      </c>
      <c r="AB3931" t="s">
        <v>42</v>
      </c>
      <c r="AC3931" t="s">
        <v>66</v>
      </c>
      <c r="AD3931" t="s">
        <v>77</v>
      </c>
      <c r="AE3931" t="s">
        <v>58</v>
      </c>
      <c r="AF3931" t="str">
        <f>TEXT(Agricultural_Export_Analysis_Cleaned_Dataset[[#This Row],[Order_Date]],"mmm")</f>
        <v>Aug</v>
      </c>
      <c r="AG3931" t="str">
        <f>TEXT(Agricultural_Export_Analysis_Cleaned_Dataset[[#This Row],[Order_Date]],"yyyy")</f>
        <v>2025</v>
      </c>
      <c r="AH3931" t="str">
        <f>TEXT(Agricultural_Export_Analysis_Cleaned_Dataset[[#This Row],[Order_Date]],"ddd")</f>
        <v>Sun</v>
      </c>
      <c r="AI3931" t="str">
        <f>TEXT(Agricultural_Export_Analysis_Cleaned_Dataset[[#This Row],[Ship_Date]],"yyyy")</f>
        <v>2025</v>
      </c>
      <c r="AJ3931" t="str">
        <f>TEXT(Agricultural_Export_Analysis_Cleaned_Dataset[[#This Row],[Ship_Date]],"mmm")</f>
        <v>Aug</v>
      </c>
      <c r="AK3931" t="str">
        <f>TEXT(Agricultural_Export_Analysis_Cleaned_Dataset[[#This Row],[Ship_Date]],"ddd")</f>
        <v>Wed</v>
      </c>
      <c r="AL3931" t="str">
        <f>TEXT(Agricultural_Export_Analysis_Cleaned_Dataset[[#This Row],[Delivery_Date]],"yyyy")</f>
        <v>2025</v>
      </c>
      <c r="AM3931" t="str">
        <f>TEXT(Agricultural_Export_Analysis_Cleaned_Dataset[[#This Row],[Delivery_Date]],"mmm")</f>
        <v>Sep</v>
      </c>
      <c r="AN3931" t="str">
        <f>TEXT(Agricultural_Export_Analysis_Cleaned_Dataset[[#This Row],[Delivery_Date]],"ddd")</f>
        <v>Wed</v>
      </c>
      <c r="AO3931">
        <f>Agricultural_Export_Analysis_Cleaned_Dataset[[#This Row],[Delivery_Date]]-Agricultural_Export_Analysis_Cleaned_Dataset[[#This Row],[Ship_Date]]</f>
        <v>21</v>
      </c>
      <c r="AP3931">
        <f>Agricultural_Export_Analysis_Cleaned_Dataset[[#This Row],[Ship_Date]]-Agricultural_Export_Analysis_Cleaned_Dataset[[#This Row],[Order_Date]]</f>
        <v>3</v>
      </c>
      <c r="AQ3931" s="4" t="str">
        <f>TEXT(Agricultural_Export_Analysis_Cleaned_Dataset[[#This Row],[Order_Date]],"mmm yyyy")</f>
        <v>Aug 2025</v>
      </c>
    </row>
    <row r="3932" spans="1:43" x14ac:dyDescent="0.3">
      <c r="A3932" t="s">
        <v>7215</v>
      </c>
      <c r="B3932" t="s">
        <v>7216</v>
      </c>
      <c r="C3932" s="2">
        <v>45500</v>
      </c>
      <c r="D3932" s="2">
        <v>45503</v>
      </c>
      <c r="E3932" s="2">
        <v>45520</v>
      </c>
      <c r="F3932" t="s">
        <v>35</v>
      </c>
      <c r="G3932" t="s">
        <v>73</v>
      </c>
      <c r="H3932" t="s">
        <v>37</v>
      </c>
      <c r="I3932" t="s">
        <v>52</v>
      </c>
      <c r="J3932" t="s">
        <v>112</v>
      </c>
      <c r="K3932" s="7">
        <v>7</v>
      </c>
      <c r="L3932" t="s">
        <v>80</v>
      </c>
      <c r="M3932" t="s">
        <v>107</v>
      </c>
      <c r="N3932" t="s">
        <v>108</v>
      </c>
      <c r="O3932">
        <v>1206</v>
      </c>
      <c r="P3932" s="6">
        <v>113.98</v>
      </c>
      <c r="Q3932" s="6">
        <v>137459.88</v>
      </c>
      <c r="R3932" s="5">
        <v>0.05</v>
      </c>
      <c r="S3932" s="6">
        <v>130586.886</v>
      </c>
      <c r="T3932" s="6">
        <v>1255.0999999999999</v>
      </c>
      <c r="U3932" s="6">
        <v>84815.89</v>
      </c>
      <c r="V3932" s="6">
        <v>2538.2399999999998</v>
      </c>
      <c r="W3932" s="6">
        <v>4608.1499999999996</v>
      </c>
      <c r="X3932" s="6">
        <v>37369.506000000001</v>
      </c>
      <c r="Y3932" s="5">
        <v>0.28616584057299599</v>
      </c>
      <c r="Z3932" t="s">
        <v>103</v>
      </c>
      <c r="AA3932" t="s">
        <v>119</v>
      </c>
      <c r="AB3932" t="s">
        <v>42</v>
      </c>
      <c r="AC3932" t="s">
        <v>76</v>
      </c>
      <c r="AD3932" t="s">
        <v>57</v>
      </c>
      <c r="AE3932" t="s">
        <v>58</v>
      </c>
      <c r="AF3932" t="str">
        <f>TEXT(Agricultural_Export_Analysis_Cleaned_Dataset[[#This Row],[Order_Date]],"mmm")</f>
        <v>Jul</v>
      </c>
      <c r="AG3932" t="str">
        <f>TEXT(Agricultural_Export_Analysis_Cleaned_Dataset[[#This Row],[Order_Date]],"yyyy")</f>
        <v>2024</v>
      </c>
      <c r="AH3932" t="str">
        <f>TEXT(Agricultural_Export_Analysis_Cleaned_Dataset[[#This Row],[Order_Date]],"ddd")</f>
        <v>Sat</v>
      </c>
      <c r="AI3932" t="str">
        <f>TEXT(Agricultural_Export_Analysis_Cleaned_Dataset[[#This Row],[Ship_Date]],"yyyy")</f>
        <v>2024</v>
      </c>
      <c r="AJ3932" t="str">
        <f>TEXT(Agricultural_Export_Analysis_Cleaned_Dataset[[#This Row],[Ship_Date]],"mmm")</f>
        <v>Jul</v>
      </c>
      <c r="AK3932" t="str">
        <f>TEXT(Agricultural_Export_Analysis_Cleaned_Dataset[[#This Row],[Ship_Date]],"ddd")</f>
        <v>Tue</v>
      </c>
      <c r="AL3932" t="str">
        <f>TEXT(Agricultural_Export_Analysis_Cleaned_Dataset[[#This Row],[Delivery_Date]],"yyyy")</f>
        <v>2024</v>
      </c>
      <c r="AM3932" t="str">
        <f>TEXT(Agricultural_Export_Analysis_Cleaned_Dataset[[#This Row],[Delivery_Date]],"mmm")</f>
        <v>Aug</v>
      </c>
      <c r="AN3932" t="str">
        <f>TEXT(Agricultural_Export_Analysis_Cleaned_Dataset[[#This Row],[Delivery_Date]],"ddd")</f>
        <v>Fri</v>
      </c>
      <c r="AO3932">
        <f>Agricultural_Export_Analysis_Cleaned_Dataset[[#This Row],[Delivery_Date]]-Agricultural_Export_Analysis_Cleaned_Dataset[[#This Row],[Ship_Date]]</f>
        <v>17</v>
      </c>
      <c r="AP3932">
        <f>Agricultural_Export_Analysis_Cleaned_Dataset[[#This Row],[Ship_Date]]-Agricultural_Export_Analysis_Cleaned_Dataset[[#This Row],[Order_Date]]</f>
        <v>3</v>
      </c>
      <c r="AQ3932" s="4" t="str">
        <f>TEXT(Agricultural_Export_Analysis_Cleaned_Dataset[[#This Row],[Order_Date]],"mmm yyyy")</f>
        <v>Jul 2024</v>
      </c>
    </row>
    <row r="3933" spans="1:43" x14ac:dyDescent="0.3">
      <c r="A3933" t="s">
        <v>7217</v>
      </c>
      <c r="B3933" t="s">
        <v>7218</v>
      </c>
      <c r="C3933" s="2">
        <v>45816</v>
      </c>
      <c r="D3933" s="2">
        <v>45825</v>
      </c>
      <c r="E3933" s="2">
        <v>45838</v>
      </c>
      <c r="F3933" t="s">
        <v>35</v>
      </c>
      <c r="G3933" t="s">
        <v>96</v>
      </c>
      <c r="H3933" t="s">
        <v>37</v>
      </c>
      <c r="I3933" t="s">
        <v>97</v>
      </c>
      <c r="J3933" t="s">
        <v>39</v>
      </c>
      <c r="K3933" s="7">
        <v>0</v>
      </c>
      <c r="L3933" t="s">
        <v>70</v>
      </c>
      <c r="M3933" t="s">
        <v>61</v>
      </c>
      <c r="N3933" t="s">
        <v>62</v>
      </c>
      <c r="O3933">
        <v>671</v>
      </c>
      <c r="P3933" s="6">
        <v>376.34</v>
      </c>
      <c r="Q3933" s="6">
        <v>252524.14</v>
      </c>
      <c r="R3933" s="5">
        <v>0.15</v>
      </c>
      <c r="S3933" s="6">
        <v>214645.519</v>
      </c>
      <c r="T3933" s="6">
        <v>6314.48</v>
      </c>
      <c r="U3933" s="6">
        <v>99408.11</v>
      </c>
      <c r="V3933" s="6">
        <v>2420.3000000000002</v>
      </c>
      <c r="W3933" s="6">
        <v>17000.79</v>
      </c>
      <c r="X3933" s="6">
        <v>89501.839000000007</v>
      </c>
      <c r="Y3933" s="5">
        <v>0.41697511048437003</v>
      </c>
      <c r="Z3933" t="s">
        <v>81</v>
      </c>
      <c r="AA3933" t="s">
        <v>150</v>
      </c>
      <c r="AB3933" t="s">
        <v>42</v>
      </c>
      <c r="AC3933" t="s">
        <v>66</v>
      </c>
      <c r="AD3933" t="s">
        <v>84</v>
      </c>
      <c r="AE3933" t="s">
        <v>45</v>
      </c>
      <c r="AF3933" t="str">
        <f>TEXT(Agricultural_Export_Analysis_Cleaned_Dataset[[#This Row],[Order_Date]],"mmm")</f>
        <v>Jun</v>
      </c>
      <c r="AG3933" t="str">
        <f>TEXT(Agricultural_Export_Analysis_Cleaned_Dataset[[#This Row],[Order_Date]],"yyyy")</f>
        <v>2025</v>
      </c>
      <c r="AH3933" t="str">
        <f>TEXT(Agricultural_Export_Analysis_Cleaned_Dataset[[#This Row],[Order_Date]],"ddd")</f>
        <v>Sun</v>
      </c>
      <c r="AI3933" t="str">
        <f>TEXT(Agricultural_Export_Analysis_Cleaned_Dataset[[#This Row],[Ship_Date]],"yyyy")</f>
        <v>2025</v>
      </c>
      <c r="AJ3933" t="str">
        <f>TEXT(Agricultural_Export_Analysis_Cleaned_Dataset[[#This Row],[Ship_Date]],"mmm")</f>
        <v>Jun</v>
      </c>
      <c r="AK3933" t="str">
        <f>TEXT(Agricultural_Export_Analysis_Cleaned_Dataset[[#This Row],[Ship_Date]],"ddd")</f>
        <v>Tue</v>
      </c>
      <c r="AL3933" t="str">
        <f>TEXT(Agricultural_Export_Analysis_Cleaned_Dataset[[#This Row],[Delivery_Date]],"yyyy")</f>
        <v>2025</v>
      </c>
      <c r="AM3933" t="str">
        <f>TEXT(Agricultural_Export_Analysis_Cleaned_Dataset[[#This Row],[Delivery_Date]],"mmm")</f>
        <v>Jun</v>
      </c>
      <c r="AN3933" t="str">
        <f>TEXT(Agricultural_Export_Analysis_Cleaned_Dataset[[#This Row],[Delivery_Date]],"ddd")</f>
        <v>Mon</v>
      </c>
      <c r="AO3933">
        <f>Agricultural_Export_Analysis_Cleaned_Dataset[[#This Row],[Delivery_Date]]-Agricultural_Export_Analysis_Cleaned_Dataset[[#This Row],[Ship_Date]]</f>
        <v>13</v>
      </c>
      <c r="AP3933">
        <f>Agricultural_Export_Analysis_Cleaned_Dataset[[#This Row],[Ship_Date]]-Agricultural_Export_Analysis_Cleaned_Dataset[[#This Row],[Order_Date]]</f>
        <v>9</v>
      </c>
      <c r="AQ3933" s="4" t="str">
        <f>TEXT(Agricultural_Export_Analysis_Cleaned_Dataset[[#This Row],[Order_Date]],"mmm yyyy")</f>
        <v>Jun 2025</v>
      </c>
    </row>
    <row r="3934" spans="1:43" x14ac:dyDescent="0.3">
      <c r="A3934" t="s">
        <v>7219</v>
      </c>
      <c r="B3934" t="s">
        <v>7220</v>
      </c>
      <c r="C3934" s="2">
        <v>45943</v>
      </c>
      <c r="D3934" s="2">
        <v>45946</v>
      </c>
      <c r="E3934" s="2">
        <v>45984</v>
      </c>
      <c r="F3934" t="s">
        <v>35</v>
      </c>
      <c r="G3934" t="s">
        <v>8933</v>
      </c>
      <c r="H3934" t="s">
        <v>37</v>
      </c>
      <c r="I3934" t="s">
        <v>38</v>
      </c>
      <c r="J3934" t="s">
        <v>112</v>
      </c>
      <c r="K3934" s="7">
        <v>10</v>
      </c>
      <c r="L3934" t="s">
        <v>70</v>
      </c>
      <c r="M3934" t="s">
        <v>140</v>
      </c>
      <c r="N3934" t="s">
        <v>49</v>
      </c>
      <c r="O3934">
        <v>1240</v>
      </c>
      <c r="P3934" s="6">
        <v>30.43</v>
      </c>
      <c r="Q3934" s="6">
        <v>37733.199999999997</v>
      </c>
      <c r="R3934" s="5">
        <v>0.1</v>
      </c>
      <c r="S3934" s="6">
        <v>33959.879999999997</v>
      </c>
      <c r="T3934" s="6">
        <v>1179.46</v>
      </c>
      <c r="U3934" s="6">
        <v>24425.73</v>
      </c>
      <c r="V3934" s="6">
        <v>2912.83</v>
      </c>
      <c r="W3934" s="6">
        <v>1312.38</v>
      </c>
      <c r="X3934" s="6">
        <v>4129.4799999999996</v>
      </c>
      <c r="Y3934" s="5">
        <v>0.121598780678848</v>
      </c>
      <c r="Z3934" t="s">
        <v>54</v>
      </c>
      <c r="AA3934" t="s">
        <v>75</v>
      </c>
      <c r="AB3934" t="s">
        <v>42</v>
      </c>
      <c r="AC3934" t="s">
        <v>43</v>
      </c>
      <c r="AD3934" t="s">
        <v>57</v>
      </c>
      <c r="AE3934" t="s">
        <v>58</v>
      </c>
      <c r="AF3934" t="str">
        <f>TEXT(Agricultural_Export_Analysis_Cleaned_Dataset[[#This Row],[Order_Date]],"mmm")</f>
        <v>Oct</v>
      </c>
      <c r="AG3934" t="str">
        <f>TEXT(Agricultural_Export_Analysis_Cleaned_Dataset[[#This Row],[Order_Date]],"yyyy")</f>
        <v>2025</v>
      </c>
      <c r="AH3934" t="str">
        <f>TEXT(Agricultural_Export_Analysis_Cleaned_Dataset[[#This Row],[Order_Date]],"ddd")</f>
        <v>Mon</v>
      </c>
      <c r="AI3934" t="str">
        <f>TEXT(Agricultural_Export_Analysis_Cleaned_Dataset[[#This Row],[Ship_Date]],"yyyy")</f>
        <v>2025</v>
      </c>
      <c r="AJ3934" t="str">
        <f>TEXT(Agricultural_Export_Analysis_Cleaned_Dataset[[#This Row],[Ship_Date]],"mmm")</f>
        <v>Oct</v>
      </c>
      <c r="AK3934" t="str">
        <f>TEXT(Agricultural_Export_Analysis_Cleaned_Dataset[[#This Row],[Ship_Date]],"ddd")</f>
        <v>Thu</v>
      </c>
      <c r="AL3934" t="str">
        <f>TEXT(Agricultural_Export_Analysis_Cleaned_Dataset[[#This Row],[Delivery_Date]],"yyyy")</f>
        <v>2025</v>
      </c>
      <c r="AM3934" t="str">
        <f>TEXT(Agricultural_Export_Analysis_Cleaned_Dataset[[#This Row],[Delivery_Date]],"mmm")</f>
        <v>Nov</v>
      </c>
      <c r="AN3934" t="str">
        <f>TEXT(Agricultural_Export_Analysis_Cleaned_Dataset[[#This Row],[Delivery_Date]],"ddd")</f>
        <v>Sun</v>
      </c>
      <c r="AO3934">
        <f>Agricultural_Export_Analysis_Cleaned_Dataset[[#This Row],[Delivery_Date]]-Agricultural_Export_Analysis_Cleaned_Dataset[[#This Row],[Ship_Date]]</f>
        <v>38</v>
      </c>
      <c r="AP3934">
        <f>Agricultural_Export_Analysis_Cleaned_Dataset[[#This Row],[Ship_Date]]-Agricultural_Export_Analysis_Cleaned_Dataset[[#This Row],[Order_Date]]</f>
        <v>3</v>
      </c>
      <c r="AQ3934" s="4" t="str">
        <f>TEXT(Agricultural_Export_Analysis_Cleaned_Dataset[[#This Row],[Order_Date]],"mmm yyyy")</f>
        <v>Oct 2025</v>
      </c>
    </row>
    <row r="3935" spans="1:43" x14ac:dyDescent="0.3">
      <c r="A3935" t="s">
        <v>7221</v>
      </c>
      <c r="B3935" t="s">
        <v>7222</v>
      </c>
      <c r="C3935" s="2">
        <v>45482</v>
      </c>
      <c r="D3935" s="2">
        <v>45489</v>
      </c>
      <c r="E3935" s="2">
        <v>45522</v>
      </c>
      <c r="F3935" t="s">
        <v>35</v>
      </c>
      <c r="G3935" t="s">
        <v>203</v>
      </c>
      <c r="H3935" t="s">
        <v>51</v>
      </c>
      <c r="I3935" t="s">
        <v>91</v>
      </c>
      <c r="J3935" t="s">
        <v>63</v>
      </c>
      <c r="K3935" s="7">
        <v>4</v>
      </c>
      <c r="L3935" t="s">
        <v>87</v>
      </c>
      <c r="M3935" t="s">
        <v>140</v>
      </c>
      <c r="N3935" t="s">
        <v>49</v>
      </c>
      <c r="O3935">
        <v>1126</v>
      </c>
      <c r="P3935" s="6">
        <v>110.84</v>
      </c>
      <c r="Q3935" s="6">
        <v>124805.84</v>
      </c>
      <c r="R3935" s="5">
        <v>0.15</v>
      </c>
      <c r="S3935" s="6">
        <v>106084.96400000001</v>
      </c>
      <c r="T3935" s="6">
        <v>3771.92</v>
      </c>
      <c r="U3935" s="6">
        <v>56954.25</v>
      </c>
      <c r="V3935" s="6">
        <v>872.99</v>
      </c>
      <c r="W3935" s="6">
        <v>2918.5</v>
      </c>
      <c r="X3935" s="6">
        <v>41567.303999999996</v>
      </c>
      <c r="Y3935" s="5">
        <v>0.39183030688496101</v>
      </c>
      <c r="Z3935" t="s">
        <v>103</v>
      </c>
      <c r="AA3935" t="s">
        <v>119</v>
      </c>
      <c r="AB3935" t="s">
        <v>42</v>
      </c>
      <c r="AC3935" t="s">
        <v>43</v>
      </c>
      <c r="AD3935" t="s">
        <v>123</v>
      </c>
      <c r="AE3935" t="s">
        <v>67</v>
      </c>
      <c r="AF3935" t="str">
        <f>TEXT(Agricultural_Export_Analysis_Cleaned_Dataset[[#This Row],[Order_Date]],"mmm")</f>
        <v>Jul</v>
      </c>
      <c r="AG3935" t="str">
        <f>TEXT(Agricultural_Export_Analysis_Cleaned_Dataset[[#This Row],[Order_Date]],"yyyy")</f>
        <v>2024</v>
      </c>
      <c r="AH3935" t="str">
        <f>TEXT(Agricultural_Export_Analysis_Cleaned_Dataset[[#This Row],[Order_Date]],"ddd")</f>
        <v>Tue</v>
      </c>
      <c r="AI3935" t="str">
        <f>TEXT(Agricultural_Export_Analysis_Cleaned_Dataset[[#This Row],[Ship_Date]],"yyyy")</f>
        <v>2024</v>
      </c>
      <c r="AJ3935" t="str">
        <f>TEXT(Agricultural_Export_Analysis_Cleaned_Dataset[[#This Row],[Ship_Date]],"mmm")</f>
        <v>Jul</v>
      </c>
      <c r="AK3935" t="str">
        <f>TEXT(Agricultural_Export_Analysis_Cleaned_Dataset[[#This Row],[Ship_Date]],"ddd")</f>
        <v>Tue</v>
      </c>
      <c r="AL3935" t="str">
        <f>TEXT(Agricultural_Export_Analysis_Cleaned_Dataset[[#This Row],[Delivery_Date]],"yyyy")</f>
        <v>2024</v>
      </c>
      <c r="AM3935" t="str">
        <f>TEXT(Agricultural_Export_Analysis_Cleaned_Dataset[[#This Row],[Delivery_Date]],"mmm")</f>
        <v>Aug</v>
      </c>
      <c r="AN3935" t="str">
        <f>TEXT(Agricultural_Export_Analysis_Cleaned_Dataset[[#This Row],[Delivery_Date]],"ddd")</f>
        <v>Sun</v>
      </c>
      <c r="AO3935">
        <f>Agricultural_Export_Analysis_Cleaned_Dataset[[#This Row],[Delivery_Date]]-Agricultural_Export_Analysis_Cleaned_Dataset[[#This Row],[Ship_Date]]</f>
        <v>33</v>
      </c>
      <c r="AP3935">
        <f>Agricultural_Export_Analysis_Cleaned_Dataset[[#This Row],[Ship_Date]]-Agricultural_Export_Analysis_Cleaned_Dataset[[#This Row],[Order_Date]]</f>
        <v>7</v>
      </c>
      <c r="AQ3935" s="4" t="str">
        <f>TEXT(Agricultural_Export_Analysis_Cleaned_Dataset[[#This Row],[Order_Date]],"mmm yyyy")</f>
        <v>Jul 2024</v>
      </c>
    </row>
    <row r="3936" spans="1:43" x14ac:dyDescent="0.3">
      <c r="A3936" t="s">
        <v>7223</v>
      </c>
      <c r="B3936" t="s">
        <v>7224</v>
      </c>
      <c r="C3936" s="2">
        <v>45836</v>
      </c>
      <c r="D3936" s="2">
        <v>45839</v>
      </c>
      <c r="E3936" s="2">
        <v>45878</v>
      </c>
      <c r="F3936" t="s">
        <v>35</v>
      </c>
      <c r="G3936" t="s">
        <v>203</v>
      </c>
      <c r="H3936" t="s">
        <v>51</v>
      </c>
      <c r="I3936" t="s">
        <v>91</v>
      </c>
      <c r="J3936" t="s">
        <v>112</v>
      </c>
      <c r="K3936" s="7">
        <v>15</v>
      </c>
      <c r="L3936" t="s">
        <v>70</v>
      </c>
      <c r="M3936" t="s">
        <v>71</v>
      </c>
      <c r="N3936" t="s">
        <v>72</v>
      </c>
      <c r="O3936">
        <v>1325</v>
      </c>
      <c r="P3936" s="6">
        <v>482.87</v>
      </c>
      <c r="Q3936" s="6">
        <v>639802.75</v>
      </c>
      <c r="R3936" s="5">
        <v>0.05</v>
      </c>
      <c r="S3936" s="6">
        <v>607812.61250000005</v>
      </c>
      <c r="T3936" s="6">
        <v>14825.45</v>
      </c>
      <c r="U3936" s="6">
        <v>294972.11</v>
      </c>
      <c r="V3936" s="6">
        <v>1603.55</v>
      </c>
      <c r="W3936" s="6">
        <v>58400.61</v>
      </c>
      <c r="X3936" s="6">
        <v>238010.89249999999</v>
      </c>
      <c r="Y3936" s="5">
        <v>0.39158597173730098</v>
      </c>
      <c r="Z3936" t="s">
        <v>81</v>
      </c>
      <c r="AA3936" t="s">
        <v>150</v>
      </c>
      <c r="AB3936" t="s">
        <v>42</v>
      </c>
      <c r="AC3936" t="s">
        <v>66</v>
      </c>
      <c r="AD3936" t="s">
        <v>44</v>
      </c>
      <c r="AE3936" t="s">
        <v>45</v>
      </c>
      <c r="AF3936" t="str">
        <f>TEXT(Agricultural_Export_Analysis_Cleaned_Dataset[[#This Row],[Order_Date]],"mmm")</f>
        <v>Jun</v>
      </c>
      <c r="AG3936" t="str">
        <f>TEXT(Agricultural_Export_Analysis_Cleaned_Dataset[[#This Row],[Order_Date]],"yyyy")</f>
        <v>2025</v>
      </c>
      <c r="AH3936" t="str">
        <f>TEXT(Agricultural_Export_Analysis_Cleaned_Dataset[[#This Row],[Order_Date]],"ddd")</f>
        <v>Sat</v>
      </c>
      <c r="AI3936" t="str">
        <f>TEXT(Agricultural_Export_Analysis_Cleaned_Dataset[[#This Row],[Ship_Date]],"yyyy")</f>
        <v>2025</v>
      </c>
      <c r="AJ3936" t="str">
        <f>TEXT(Agricultural_Export_Analysis_Cleaned_Dataset[[#This Row],[Ship_Date]],"mmm")</f>
        <v>Jul</v>
      </c>
      <c r="AK3936" t="str">
        <f>TEXT(Agricultural_Export_Analysis_Cleaned_Dataset[[#This Row],[Ship_Date]],"ddd")</f>
        <v>Tue</v>
      </c>
      <c r="AL3936" t="str">
        <f>TEXT(Agricultural_Export_Analysis_Cleaned_Dataset[[#This Row],[Delivery_Date]],"yyyy")</f>
        <v>2025</v>
      </c>
      <c r="AM3936" t="str">
        <f>TEXT(Agricultural_Export_Analysis_Cleaned_Dataset[[#This Row],[Delivery_Date]],"mmm")</f>
        <v>Aug</v>
      </c>
      <c r="AN3936" t="str">
        <f>TEXT(Agricultural_Export_Analysis_Cleaned_Dataset[[#This Row],[Delivery_Date]],"ddd")</f>
        <v>Sat</v>
      </c>
      <c r="AO3936">
        <f>Agricultural_Export_Analysis_Cleaned_Dataset[[#This Row],[Delivery_Date]]-Agricultural_Export_Analysis_Cleaned_Dataset[[#This Row],[Ship_Date]]</f>
        <v>39</v>
      </c>
      <c r="AP3936">
        <f>Agricultural_Export_Analysis_Cleaned_Dataset[[#This Row],[Ship_Date]]-Agricultural_Export_Analysis_Cleaned_Dataset[[#This Row],[Order_Date]]</f>
        <v>3</v>
      </c>
      <c r="AQ3936" s="4" t="str">
        <f>TEXT(Agricultural_Export_Analysis_Cleaned_Dataset[[#This Row],[Order_Date]],"mmm yyyy")</f>
        <v>Jun 2025</v>
      </c>
    </row>
    <row r="3937" spans="1:43" x14ac:dyDescent="0.3">
      <c r="A3937" t="s">
        <v>7225</v>
      </c>
      <c r="B3937" t="s">
        <v>7226</v>
      </c>
      <c r="C3937" s="2">
        <v>45668</v>
      </c>
      <c r="D3937" s="2">
        <v>45671</v>
      </c>
      <c r="E3937" s="2">
        <v>45679</v>
      </c>
      <c r="F3937" t="s">
        <v>35</v>
      </c>
      <c r="G3937" t="s">
        <v>8932</v>
      </c>
      <c r="H3937" t="s">
        <v>37</v>
      </c>
      <c r="I3937" t="s">
        <v>97</v>
      </c>
      <c r="J3937" t="s">
        <v>53</v>
      </c>
      <c r="K3937" s="7">
        <v>2</v>
      </c>
      <c r="L3937" t="s">
        <v>87</v>
      </c>
      <c r="M3937" t="s">
        <v>71</v>
      </c>
      <c r="N3937" t="s">
        <v>72</v>
      </c>
      <c r="O3937">
        <v>608</v>
      </c>
      <c r="P3937" s="6">
        <v>76.680000000000007</v>
      </c>
      <c r="Q3937" s="6">
        <v>46621.440000000002</v>
      </c>
      <c r="R3937" s="5">
        <v>0.05</v>
      </c>
      <c r="S3937" s="6">
        <v>44290.368000000002</v>
      </c>
      <c r="T3937" s="6">
        <v>6026.65</v>
      </c>
      <c r="U3937" s="6">
        <v>23030.92</v>
      </c>
      <c r="V3937" s="6">
        <v>2751.33</v>
      </c>
      <c r="W3937" s="6">
        <v>2732.01</v>
      </c>
      <c r="X3937" s="6">
        <v>9749.4580000000005</v>
      </c>
      <c r="Y3937" s="5">
        <v>0.22012591992913699</v>
      </c>
      <c r="Z3937" t="s">
        <v>40</v>
      </c>
      <c r="AA3937" t="s">
        <v>64</v>
      </c>
      <c r="AB3937" t="s">
        <v>56</v>
      </c>
      <c r="AC3937" t="s">
        <v>66</v>
      </c>
      <c r="AD3937" t="s">
        <v>77</v>
      </c>
      <c r="AE3937" t="s">
        <v>58</v>
      </c>
      <c r="AF3937" t="str">
        <f>TEXT(Agricultural_Export_Analysis_Cleaned_Dataset[[#This Row],[Order_Date]],"mmm")</f>
        <v>Jan</v>
      </c>
      <c r="AG3937" t="str">
        <f>TEXT(Agricultural_Export_Analysis_Cleaned_Dataset[[#This Row],[Order_Date]],"yyyy")</f>
        <v>2025</v>
      </c>
      <c r="AH3937" t="str">
        <f>TEXT(Agricultural_Export_Analysis_Cleaned_Dataset[[#This Row],[Order_Date]],"ddd")</f>
        <v>Sat</v>
      </c>
      <c r="AI3937" t="str">
        <f>TEXT(Agricultural_Export_Analysis_Cleaned_Dataset[[#This Row],[Ship_Date]],"yyyy")</f>
        <v>2025</v>
      </c>
      <c r="AJ3937" t="str">
        <f>TEXT(Agricultural_Export_Analysis_Cleaned_Dataset[[#This Row],[Ship_Date]],"mmm")</f>
        <v>Jan</v>
      </c>
      <c r="AK3937" t="str">
        <f>TEXT(Agricultural_Export_Analysis_Cleaned_Dataset[[#This Row],[Ship_Date]],"ddd")</f>
        <v>Tue</v>
      </c>
      <c r="AL3937" t="str">
        <f>TEXT(Agricultural_Export_Analysis_Cleaned_Dataset[[#This Row],[Delivery_Date]],"yyyy")</f>
        <v>2025</v>
      </c>
      <c r="AM3937" t="str">
        <f>TEXT(Agricultural_Export_Analysis_Cleaned_Dataset[[#This Row],[Delivery_Date]],"mmm")</f>
        <v>Jan</v>
      </c>
      <c r="AN3937" t="str">
        <f>TEXT(Agricultural_Export_Analysis_Cleaned_Dataset[[#This Row],[Delivery_Date]],"ddd")</f>
        <v>Wed</v>
      </c>
      <c r="AO3937">
        <f>Agricultural_Export_Analysis_Cleaned_Dataset[[#This Row],[Delivery_Date]]-Agricultural_Export_Analysis_Cleaned_Dataset[[#This Row],[Ship_Date]]</f>
        <v>8</v>
      </c>
      <c r="AP3937">
        <f>Agricultural_Export_Analysis_Cleaned_Dataset[[#This Row],[Ship_Date]]-Agricultural_Export_Analysis_Cleaned_Dataset[[#This Row],[Order_Date]]</f>
        <v>3</v>
      </c>
      <c r="AQ3937" s="4" t="str">
        <f>TEXT(Agricultural_Export_Analysis_Cleaned_Dataset[[#This Row],[Order_Date]],"mmm yyyy")</f>
        <v>Jan 2025</v>
      </c>
    </row>
    <row r="3938" spans="1:43" x14ac:dyDescent="0.3">
      <c r="A3938" t="s">
        <v>7227</v>
      </c>
      <c r="B3938" t="s">
        <v>7228</v>
      </c>
      <c r="C3938" s="2">
        <v>45795</v>
      </c>
      <c r="D3938" s="2">
        <v>45799</v>
      </c>
      <c r="E3938" s="2">
        <v>45824</v>
      </c>
      <c r="F3938" t="s">
        <v>35</v>
      </c>
      <c r="G3938" t="s">
        <v>50</v>
      </c>
      <c r="H3938" t="s">
        <v>37</v>
      </c>
      <c r="I3938" t="s">
        <v>52</v>
      </c>
      <c r="J3938" t="s">
        <v>112</v>
      </c>
      <c r="K3938" s="7">
        <v>0</v>
      </c>
      <c r="L3938" t="s">
        <v>70</v>
      </c>
      <c r="M3938" t="s">
        <v>130</v>
      </c>
      <c r="N3938" t="s">
        <v>131</v>
      </c>
      <c r="O3938">
        <v>778</v>
      </c>
      <c r="P3938" s="6">
        <v>393.23</v>
      </c>
      <c r="Q3938" s="6">
        <v>305932.94</v>
      </c>
      <c r="R3938" s="5">
        <v>0.1</v>
      </c>
      <c r="S3938" s="6">
        <v>275339.64600000001</v>
      </c>
      <c r="T3938" s="6">
        <v>14881.2</v>
      </c>
      <c r="U3938" s="6">
        <v>135928.93</v>
      </c>
      <c r="V3938" s="6">
        <v>1126.97</v>
      </c>
      <c r="W3938" s="6">
        <v>16893.919999999998</v>
      </c>
      <c r="X3938" s="6">
        <v>106508.626</v>
      </c>
      <c r="Y3938" s="5">
        <v>0.38682633448290299</v>
      </c>
      <c r="Z3938" t="s">
        <v>81</v>
      </c>
      <c r="AA3938" t="s">
        <v>82</v>
      </c>
      <c r="AB3938" t="s">
        <v>83</v>
      </c>
      <c r="AC3938" t="s">
        <v>76</v>
      </c>
      <c r="AD3938" t="s">
        <v>44</v>
      </c>
      <c r="AE3938" t="s">
        <v>45</v>
      </c>
      <c r="AF3938" t="str">
        <f>TEXT(Agricultural_Export_Analysis_Cleaned_Dataset[[#This Row],[Order_Date]],"mmm")</f>
        <v>May</v>
      </c>
      <c r="AG3938" t="str">
        <f>TEXT(Agricultural_Export_Analysis_Cleaned_Dataset[[#This Row],[Order_Date]],"yyyy")</f>
        <v>2025</v>
      </c>
      <c r="AH3938" t="str">
        <f>TEXT(Agricultural_Export_Analysis_Cleaned_Dataset[[#This Row],[Order_Date]],"ddd")</f>
        <v>Sun</v>
      </c>
      <c r="AI3938" t="str">
        <f>TEXT(Agricultural_Export_Analysis_Cleaned_Dataset[[#This Row],[Ship_Date]],"yyyy")</f>
        <v>2025</v>
      </c>
      <c r="AJ3938" t="str">
        <f>TEXT(Agricultural_Export_Analysis_Cleaned_Dataset[[#This Row],[Ship_Date]],"mmm")</f>
        <v>May</v>
      </c>
      <c r="AK3938" t="str">
        <f>TEXT(Agricultural_Export_Analysis_Cleaned_Dataset[[#This Row],[Ship_Date]],"ddd")</f>
        <v>Thu</v>
      </c>
      <c r="AL3938" t="str">
        <f>TEXT(Agricultural_Export_Analysis_Cleaned_Dataset[[#This Row],[Delivery_Date]],"yyyy")</f>
        <v>2025</v>
      </c>
      <c r="AM3938" t="str">
        <f>TEXT(Agricultural_Export_Analysis_Cleaned_Dataset[[#This Row],[Delivery_Date]],"mmm")</f>
        <v>Jun</v>
      </c>
      <c r="AN3938" t="str">
        <f>TEXT(Agricultural_Export_Analysis_Cleaned_Dataset[[#This Row],[Delivery_Date]],"ddd")</f>
        <v>Mon</v>
      </c>
      <c r="AO3938">
        <f>Agricultural_Export_Analysis_Cleaned_Dataset[[#This Row],[Delivery_Date]]-Agricultural_Export_Analysis_Cleaned_Dataset[[#This Row],[Ship_Date]]</f>
        <v>25</v>
      </c>
      <c r="AP3938">
        <f>Agricultural_Export_Analysis_Cleaned_Dataset[[#This Row],[Ship_Date]]-Agricultural_Export_Analysis_Cleaned_Dataset[[#This Row],[Order_Date]]</f>
        <v>4</v>
      </c>
      <c r="AQ3938" s="4" t="str">
        <f>TEXT(Agricultural_Export_Analysis_Cleaned_Dataset[[#This Row],[Order_Date]],"mmm yyyy")</f>
        <v>May 2025</v>
      </c>
    </row>
    <row r="3939" spans="1:43" x14ac:dyDescent="0.3">
      <c r="A3939" t="s">
        <v>7229</v>
      </c>
      <c r="B3939" t="s">
        <v>4984</v>
      </c>
      <c r="C3939" s="2">
        <v>45454</v>
      </c>
      <c r="D3939" s="2">
        <v>45461</v>
      </c>
      <c r="E3939" s="2">
        <v>45498</v>
      </c>
      <c r="F3939" t="s">
        <v>35</v>
      </c>
      <c r="G3939" t="s">
        <v>203</v>
      </c>
      <c r="H3939" t="s">
        <v>37</v>
      </c>
      <c r="I3939" t="s">
        <v>97</v>
      </c>
      <c r="J3939" t="s">
        <v>112</v>
      </c>
      <c r="K3939" s="7">
        <v>15</v>
      </c>
      <c r="L3939" t="s">
        <v>87</v>
      </c>
      <c r="M3939" t="s">
        <v>140</v>
      </c>
      <c r="N3939" t="s">
        <v>49</v>
      </c>
      <c r="O3939">
        <v>742</v>
      </c>
      <c r="P3939" s="6">
        <v>159.38</v>
      </c>
      <c r="Q3939" s="6">
        <v>118259.96</v>
      </c>
      <c r="R3939" s="5">
        <v>0</v>
      </c>
      <c r="S3939" s="6">
        <v>118259.96</v>
      </c>
      <c r="T3939" s="6">
        <v>14762.68</v>
      </c>
      <c r="U3939" s="6">
        <v>54075.5</v>
      </c>
      <c r="V3939" s="6">
        <v>596.44000000000005</v>
      </c>
      <c r="W3939" s="6">
        <v>3991.96</v>
      </c>
      <c r="X3939" s="6">
        <v>44833.38</v>
      </c>
      <c r="Y3939" s="5">
        <v>0.37910870255663898</v>
      </c>
      <c r="Z3939" t="s">
        <v>81</v>
      </c>
      <c r="AA3939" t="s">
        <v>150</v>
      </c>
      <c r="AB3939" t="s">
        <v>65</v>
      </c>
      <c r="AC3939" t="s">
        <v>66</v>
      </c>
      <c r="AD3939" t="s">
        <v>84</v>
      </c>
      <c r="AE3939" t="s">
        <v>58</v>
      </c>
      <c r="AF3939" t="str">
        <f>TEXT(Agricultural_Export_Analysis_Cleaned_Dataset[[#This Row],[Order_Date]],"mmm")</f>
        <v>Jun</v>
      </c>
      <c r="AG3939" t="str">
        <f>TEXT(Agricultural_Export_Analysis_Cleaned_Dataset[[#This Row],[Order_Date]],"yyyy")</f>
        <v>2024</v>
      </c>
      <c r="AH3939" t="str">
        <f>TEXT(Agricultural_Export_Analysis_Cleaned_Dataset[[#This Row],[Order_Date]],"ddd")</f>
        <v>Tue</v>
      </c>
      <c r="AI3939" t="str">
        <f>TEXT(Agricultural_Export_Analysis_Cleaned_Dataset[[#This Row],[Ship_Date]],"yyyy")</f>
        <v>2024</v>
      </c>
      <c r="AJ3939" t="str">
        <f>TEXT(Agricultural_Export_Analysis_Cleaned_Dataset[[#This Row],[Ship_Date]],"mmm")</f>
        <v>Jun</v>
      </c>
      <c r="AK3939" t="str">
        <f>TEXT(Agricultural_Export_Analysis_Cleaned_Dataset[[#This Row],[Ship_Date]],"ddd")</f>
        <v>Tue</v>
      </c>
      <c r="AL3939" t="str">
        <f>TEXT(Agricultural_Export_Analysis_Cleaned_Dataset[[#This Row],[Delivery_Date]],"yyyy")</f>
        <v>2024</v>
      </c>
      <c r="AM3939" t="str">
        <f>TEXT(Agricultural_Export_Analysis_Cleaned_Dataset[[#This Row],[Delivery_Date]],"mmm")</f>
        <v>Jul</v>
      </c>
      <c r="AN3939" t="str">
        <f>TEXT(Agricultural_Export_Analysis_Cleaned_Dataset[[#This Row],[Delivery_Date]],"ddd")</f>
        <v>Thu</v>
      </c>
      <c r="AO3939">
        <f>Agricultural_Export_Analysis_Cleaned_Dataset[[#This Row],[Delivery_Date]]-Agricultural_Export_Analysis_Cleaned_Dataset[[#This Row],[Ship_Date]]</f>
        <v>37</v>
      </c>
      <c r="AP3939">
        <f>Agricultural_Export_Analysis_Cleaned_Dataset[[#This Row],[Ship_Date]]-Agricultural_Export_Analysis_Cleaned_Dataset[[#This Row],[Order_Date]]</f>
        <v>7</v>
      </c>
      <c r="AQ3939" s="4" t="str">
        <f>TEXT(Agricultural_Export_Analysis_Cleaned_Dataset[[#This Row],[Order_Date]],"mmm yyyy")</f>
        <v>Jun 2024</v>
      </c>
    </row>
    <row r="3940" spans="1:43" x14ac:dyDescent="0.3">
      <c r="A3940" t="s">
        <v>7230</v>
      </c>
      <c r="B3940" t="s">
        <v>7231</v>
      </c>
      <c r="C3940" s="2">
        <v>45352</v>
      </c>
      <c r="D3940" s="2">
        <v>45353</v>
      </c>
      <c r="E3940" s="2">
        <v>45379</v>
      </c>
      <c r="F3940" t="s">
        <v>35</v>
      </c>
      <c r="G3940" t="s">
        <v>96</v>
      </c>
      <c r="H3940" t="s">
        <v>37</v>
      </c>
      <c r="I3940" t="s">
        <v>52</v>
      </c>
      <c r="J3940" t="s">
        <v>39</v>
      </c>
      <c r="K3940" s="7">
        <v>0</v>
      </c>
      <c r="L3940" t="s">
        <v>80</v>
      </c>
      <c r="M3940" t="s">
        <v>107</v>
      </c>
      <c r="N3940" t="s">
        <v>108</v>
      </c>
      <c r="O3940">
        <v>1039</v>
      </c>
      <c r="P3940" s="6">
        <v>111.48</v>
      </c>
      <c r="Q3940" s="6">
        <v>115827.72</v>
      </c>
      <c r="R3940" s="5">
        <v>0</v>
      </c>
      <c r="S3940" s="6">
        <v>115827.72</v>
      </c>
      <c r="T3940" s="6">
        <v>14847.44</v>
      </c>
      <c r="U3940" s="6">
        <v>78902.34</v>
      </c>
      <c r="V3940" s="6">
        <v>1606.37</v>
      </c>
      <c r="W3940" s="6">
        <v>4441.07</v>
      </c>
      <c r="X3940" s="6">
        <v>16030.5</v>
      </c>
      <c r="Y3940" s="5">
        <v>0.13839951265552</v>
      </c>
      <c r="Z3940" t="s">
        <v>40</v>
      </c>
      <c r="AA3940" t="s">
        <v>41</v>
      </c>
      <c r="AB3940" t="s">
        <v>65</v>
      </c>
      <c r="AC3940" t="s">
        <v>43</v>
      </c>
      <c r="AD3940" t="s">
        <v>123</v>
      </c>
      <c r="AE3940" t="s">
        <v>58</v>
      </c>
      <c r="AF3940" t="str">
        <f>TEXT(Agricultural_Export_Analysis_Cleaned_Dataset[[#This Row],[Order_Date]],"mmm")</f>
        <v>Mar</v>
      </c>
      <c r="AG3940" t="str">
        <f>TEXT(Agricultural_Export_Analysis_Cleaned_Dataset[[#This Row],[Order_Date]],"yyyy")</f>
        <v>2024</v>
      </c>
      <c r="AH3940" t="str">
        <f>TEXT(Agricultural_Export_Analysis_Cleaned_Dataset[[#This Row],[Order_Date]],"ddd")</f>
        <v>Fri</v>
      </c>
      <c r="AI3940" t="str">
        <f>TEXT(Agricultural_Export_Analysis_Cleaned_Dataset[[#This Row],[Ship_Date]],"yyyy")</f>
        <v>2024</v>
      </c>
      <c r="AJ3940" t="str">
        <f>TEXT(Agricultural_Export_Analysis_Cleaned_Dataset[[#This Row],[Ship_Date]],"mmm")</f>
        <v>Mar</v>
      </c>
      <c r="AK3940" t="str">
        <f>TEXT(Agricultural_Export_Analysis_Cleaned_Dataset[[#This Row],[Ship_Date]],"ddd")</f>
        <v>Sat</v>
      </c>
      <c r="AL3940" t="str">
        <f>TEXT(Agricultural_Export_Analysis_Cleaned_Dataset[[#This Row],[Delivery_Date]],"yyyy")</f>
        <v>2024</v>
      </c>
      <c r="AM3940" t="str">
        <f>TEXT(Agricultural_Export_Analysis_Cleaned_Dataset[[#This Row],[Delivery_Date]],"mmm")</f>
        <v>Mar</v>
      </c>
      <c r="AN3940" t="str">
        <f>TEXT(Agricultural_Export_Analysis_Cleaned_Dataset[[#This Row],[Delivery_Date]],"ddd")</f>
        <v>Thu</v>
      </c>
      <c r="AO3940">
        <f>Agricultural_Export_Analysis_Cleaned_Dataset[[#This Row],[Delivery_Date]]-Agricultural_Export_Analysis_Cleaned_Dataset[[#This Row],[Ship_Date]]</f>
        <v>26</v>
      </c>
      <c r="AP3940">
        <f>Agricultural_Export_Analysis_Cleaned_Dataset[[#This Row],[Ship_Date]]-Agricultural_Export_Analysis_Cleaned_Dataset[[#This Row],[Order_Date]]</f>
        <v>1</v>
      </c>
      <c r="AQ3940" s="4" t="str">
        <f>TEXT(Agricultural_Export_Analysis_Cleaned_Dataset[[#This Row],[Order_Date]],"mmm yyyy")</f>
        <v>Mar 2024</v>
      </c>
    </row>
    <row r="3941" spans="1:43" x14ac:dyDescent="0.3">
      <c r="A3941" t="s">
        <v>7232</v>
      </c>
      <c r="B3941" t="s">
        <v>7233</v>
      </c>
      <c r="C3941" s="2">
        <v>45848</v>
      </c>
      <c r="D3941" s="2">
        <v>45857</v>
      </c>
      <c r="E3941" s="2">
        <v>45893</v>
      </c>
      <c r="F3941" t="s">
        <v>35</v>
      </c>
      <c r="G3941" t="s">
        <v>50</v>
      </c>
      <c r="H3941" t="s">
        <v>51</v>
      </c>
      <c r="I3941" t="s">
        <v>52</v>
      </c>
      <c r="J3941" t="s">
        <v>112</v>
      </c>
      <c r="K3941" s="7">
        <v>15</v>
      </c>
      <c r="L3941" t="s">
        <v>135</v>
      </c>
      <c r="M3941" t="s">
        <v>140</v>
      </c>
      <c r="N3941" t="s">
        <v>49</v>
      </c>
      <c r="O3941">
        <v>1996</v>
      </c>
      <c r="P3941" s="6">
        <v>103.25</v>
      </c>
      <c r="Q3941" s="6">
        <v>206087</v>
      </c>
      <c r="R3941" s="5">
        <v>0.05</v>
      </c>
      <c r="S3941" s="6">
        <v>195782.65</v>
      </c>
      <c r="T3941" s="6">
        <v>14402.07</v>
      </c>
      <c r="U3941" s="6">
        <v>94701.5</v>
      </c>
      <c r="V3941" s="6">
        <v>110.64</v>
      </c>
      <c r="W3941" s="6">
        <v>20598.95</v>
      </c>
      <c r="X3941" s="6">
        <v>65969.490000000005</v>
      </c>
      <c r="Y3941" s="5">
        <v>0.33695268707416098</v>
      </c>
      <c r="Z3941" t="s">
        <v>103</v>
      </c>
      <c r="AA3941" t="s">
        <v>119</v>
      </c>
      <c r="AB3941" t="s">
        <v>42</v>
      </c>
      <c r="AC3941" t="s">
        <v>66</v>
      </c>
      <c r="AD3941" t="s">
        <v>57</v>
      </c>
      <c r="AE3941" t="s">
        <v>67</v>
      </c>
      <c r="AF3941" t="str">
        <f>TEXT(Agricultural_Export_Analysis_Cleaned_Dataset[[#This Row],[Order_Date]],"mmm")</f>
        <v>Jul</v>
      </c>
      <c r="AG3941" t="str">
        <f>TEXT(Agricultural_Export_Analysis_Cleaned_Dataset[[#This Row],[Order_Date]],"yyyy")</f>
        <v>2025</v>
      </c>
      <c r="AH3941" t="str">
        <f>TEXT(Agricultural_Export_Analysis_Cleaned_Dataset[[#This Row],[Order_Date]],"ddd")</f>
        <v>Thu</v>
      </c>
      <c r="AI3941" t="str">
        <f>TEXT(Agricultural_Export_Analysis_Cleaned_Dataset[[#This Row],[Ship_Date]],"yyyy")</f>
        <v>2025</v>
      </c>
      <c r="AJ3941" t="str">
        <f>TEXT(Agricultural_Export_Analysis_Cleaned_Dataset[[#This Row],[Ship_Date]],"mmm")</f>
        <v>Jul</v>
      </c>
      <c r="AK3941" t="str">
        <f>TEXT(Agricultural_Export_Analysis_Cleaned_Dataset[[#This Row],[Ship_Date]],"ddd")</f>
        <v>Sat</v>
      </c>
      <c r="AL3941" t="str">
        <f>TEXT(Agricultural_Export_Analysis_Cleaned_Dataset[[#This Row],[Delivery_Date]],"yyyy")</f>
        <v>2025</v>
      </c>
      <c r="AM3941" t="str">
        <f>TEXT(Agricultural_Export_Analysis_Cleaned_Dataset[[#This Row],[Delivery_Date]],"mmm")</f>
        <v>Aug</v>
      </c>
      <c r="AN3941" t="str">
        <f>TEXT(Agricultural_Export_Analysis_Cleaned_Dataset[[#This Row],[Delivery_Date]],"ddd")</f>
        <v>Sun</v>
      </c>
      <c r="AO3941">
        <f>Agricultural_Export_Analysis_Cleaned_Dataset[[#This Row],[Delivery_Date]]-Agricultural_Export_Analysis_Cleaned_Dataset[[#This Row],[Ship_Date]]</f>
        <v>36</v>
      </c>
      <c r="AP3941">
        <f>Agricultural_Export_Analysis_Cleaned_Dataset[[#This Row],[Ship_Date]]-Agricultural_Export_Analysis_Cleaned_Dataset[[#This Row],[Order_Date]]</f>
        <v>9</v>
      </c>
      <c r="AQ3941" s="4" t="str">
        <f>TEXT(Agricultural_Export_Analysis_Cleaned_Dataset[[#This Row],[Order_Date]],"mmm yyyy")</f>
        <v>Jul 2025</v>
      </c>
    </row>
    <row r="3942" spans="1:43" x14ac:dyDescent="0.3">
      <c r="A3942" t="s">
        <v>7234</v>
      </c>
      <c r="B3942" t="s">
        <v>7235</v>
      </c>
      <c r="C3942" s="2">
        <v>45984</v>
      </c>
      <c r="D3942" s="2">
        <v>45990</v>
      </c>
      <c r="E3942" s="2">
        <v>46009</v>
      </c>
      <c r="F3942" t="s">
        <v>35</v>
      </c>
      <c r="G3942" t="s">
        <v>8934</v>
      </c>
      <c r="H3942" t="s">
        <v>74</v>
      </c>
      <c r="I3942" t="s">
        <v>118</v>
      </c>
      <c r="J3942" t="s">
        <v>39</v>
      </c>
      <c r="K3942" s="7">
        <v>7</v>
      </c>
      <c r="L3942" t="s">
        <v>8935</v>
      </c>
      <c r="M3942" t="s">
        <v>101</v>
      </c>
      <c r="N3942" t="s">
        <v>102</v>
      </c>
      <c r="O3942">
        <v>1685</v>
      </c>
      <c r="P3942" s="6">
        <v>57.69</v>
      </c>
      <c r="Q3942" s="6">
        <v>97207.65</v>
      </c>
      <c r="R3942" s="5">
        <v>0.15</v>
      </c>
      <c r="S3942" s="6">
        <v>82626.502500000002</v>
      </c>
      <c r="T3942" s="6">
        <v>4579.84</v>
      </c>
      <c r="U3942" s="6">
        <v>41549.17</v>
      </c>
      <c r="V3942" s="6">
        <v>504.56</v>
      </c>
      <c r="W3942" s="6">
        <v>4586.4399999999996</v>
      </c>
      <c r="X3942" s="6">
        <v>31406.4925</v>
      </c>
      <c r="Y3942" s="5">
        <v>0.38010192310875102</v>
      </c>
      <c r="Z3942" t="s">
        <v>54</v>
      </c>
      <c r="AA3942" t="s">
        <v>92</v>
      </c>
      <c r="AB3942" t="s">
        <v>56</v>
      </c>
      <c r="AC3942" t="s">
        <v>43</v>
      </c>
      <c r="AD3942" t="s">
        <v>57</v>
      </c>
      <c r="AE3942" t="s">
        <v>58</v>
      </c>
      <c r="AF3942" t="str">
        <f>TEXT(Agricultural_Export_Analysis_Cleaned_Dataset[[#This Row],[Order_Date]],"mmm")</f>
        <v>Nov</v>
      </c>
      <c r="AG3942" t="str">
        <f>TEXT(Agricultural_Export_Analysis_Cleaned_Dataset[[#This Row],[Order_Date]],"yyyy")</f>
        <v>2025</v>
      </c>
      <c r="AH3942" t="str">
        <f>TEXT(Agricultural_Export_Analysis_Cleaned_Dataset[[#This Row],[Order_Date]],"ddd")</f>
        <v>Sun</v>
      </c>
      <c r="AI3942" t="str">
        <f>TEXT(Agricultural_Export_Analysis_Cleaned_Dataset[[#This Row],[Ship_Date]],"yyyy")</f>
        <v>2025</v>
      </c>
      <c r="AJ3942" t="str">
        <f>TEXT(Agricultural_Export_Analysis_Cleaned_Dataset[[#This Row],[Ship_Date]],"mmm")</f>
        <v>Nov</v>
      </c>
      <c r="AK3942" t="str">
        <f>TEXT(Agricultural_Export_Analysis_Cleaned_Dataset[[#This Row],[Ship_Date]],"ddd")</f>
        <v>Sat</v>
      </c>
      <c r="AL3942" t="str">
        <f>TEXT(Agricultural_Export_Analysis_Cleaned_Dataset[[#This Row],[Delivery_Date]],"yyyy")</f>
        <v>2025</v>
      </c>
      <c r="AM3942" t="str">
        <f>TEXT(Agricultural_Export_Analysis_Cleaned_Dataset[[#This Row],[Delivery_Date]],"mmm")</f>
        <v>Dec</v>
      </c>
      <c r="AN3942" t="str">
        <f>TEXT(Agricultural_Export_Analysis_Cleaned_Dataset[[#This Row],[Delivery_Date]],"ddd")</f>
        <v>Thu</v>
      </c>
      <c r="AO3942">
        <f>Agricultural_Export_Analysis_Cleaned_Dataset[[#This Row],[Delivery_Date]]-Agricultural_Export_Analysis_Cleaned_Dataset[[#This Row],[Ship_Date]]</f>
        <v>19</v>
      </c>
      <c r="AP3942">
        <f>Agricultural_Export_Analysis_Cleaned_Dataset[[#This Row],[Ship_Date]]-Agricultural_Export_Analysis_Cleaned_Dataset[[#This Row],[Order_Date]]</f>
        <v>6</v>
      </c>
      <c r="AQ3942" s="4" t="str">
        <f>TEXT(Agricultural_Export_Analysis_Cleaned_Dataset[[#This Row],[Order_Date]],"mmm yyyy")</f>
        <v>Nov 2025</v>
      </c>
    </row>
    <row r="3943" spans="1:43" x14ac:dyDescent="0.3">
      <c r="A3943" t="s">
        <v>7236</v>
      </c>
      <c r="B3943" t="s">
        <v>7237</v>
      </c>
      <c r="C3943" s="2">
        <v>45524</v>
      </c>
      <c r="D3943" s="2">
        <v>45532</v>
      </c>
      <c r="E3943" s="2">
        <v>45559</v>
      </c>
      <c r="F3943" t="s">
        <v>35</v>
      </c>
      <c r="G3943" t="s">
        <v>8932</v>
      </c>
      <c r="H3943" t="s">
        <v>51</v>
      </c>
      <c r="I3943" t="s">
        <v>91</v>
      </c>
      <c r="J3943" t="s">
        <v>53</v>
      </c>
      <c r="K3943" s="7">
        <v>0</v>
      </c>
      <c r="L3943" t="s">
        <v>87</v>
      </c>
      <c r="M3943" t="s">
        <v>107</v>
      </c>
      <c r="N3943" t="s">
        <v>108</v>
      </c>
      <c r="O3943">
        <v>1934</v>
      </c>
      <c r="P3943" s="6">
        <v>360.73</v>
      </c>
      <c r="Q3943" s="6">
        <v>697651.82</v>
      </c>
      <c r="R3943" s="5">
        <v>0</v>
      </c>
      <c r="S3943" s="6">
        <v>697651.82</v>
      </c>
      <c r="T3943" s="6">
        <v>10098.43</v>
      </c>
      <c r="U3943" s="6">
        <v>389197.01</v>
      </c>
      <c r="V3943" s="6">
        <v>2842.74</v>
      </c>
      <c r="W3943" s="6">
        <v>63394.66</v>
      </c>
      <c r="X3943" s="6">
        <v>232118.98</v>
      </c>
      <c r="Y3943" s="5">
        <v>0.332714648404415</v>
      </c>
      <c r="Z3943" t="s">
        <v>103</v>
      </c>
      <c r="AA3943" t="s">
        <v>177</v>
      </c>
      <c r="AB3943" t="s">
        <v>83</v>
      </c>
      <c r="AC3943" t="s">
        <v>76</v>
      </c>
      <c r="AD3943" t="s">
        <v>77</v>
      </c>
      <c r="AE3943" t="s">
        <v>67</v>
      </c>
      <c r="AF3943" t="str">
        <f>TEXT(Agricultural_Export_Analysis_Cleaned_Dataset[[#This Row],[Order_Date]],"mmm")</f>
        <v>Aug</v>
      </c>
      <c r="AG3943" t="str">
        <f>TEXT(Agricultural_Export_Analysis_Cleaned_Dataset[[#This Row],[Order_Date]],"yyyy")</f>
        <v>2024</v>
      </c>
      <c r="AH3943" t="str">
        <f>TEXT(Agricultural_Export_Analysis_Cleaned_Dataset[[#This Row],[Order_Date]],"ddd")</f>
        <v>Tue</v>
      </c>
      <c r="AI3943" t="str">
        <f>TEXT(Agricultural_Export_Analysis_Cleaned_Dataset[[#This Row],[Ship_Date]],"yyyy")</f>
        <v>2024</v>
      </c>
      <c r="AJ3943" t="str">
        <f>TEXT(Agricultural_Export_Analysis_Cleaned_Dataset[[#This Row],[Ship_Date]],"mmm")</f>
        <v>Aug</v>
      </c>
      <c r="AK3943" t="str">
        <f>TEXT(Agricultural_Export_Analysis_Cleaned_Dataset[[#This Row],[Ship_Date]],"ddd")</f>
        <v>Wed</v>
      </c>
      <c r="AL3943" t="str">
        <f>TEXT(Agricultural_Export_Analysis_Cleaned_Dataset[[#This Row],[Delivery_Date]],"yyyy")</f>
        <v>2024</v>
      </c>
      <c r="AM3943" t="str">
        <f>TEXT(Agricultural_Export_Analysis_Cleaned_Dataset[[#This Row],[Delivery_Date]],"mmm")</f>
        <v>Sep</v>
      </c>
      <c r="AN3943" t="str">
        <f>TEXT(Agricultural_Export_Analysis_Cleaned_Dataset[[#This Row],[Delivery_Date]],"ddd")</f>
        <v>Tue</v>
      </c>
      <c r="AO3943">
        <f>Agricultural_Export_Analysis_Cleaned_Dataset[[#This Row],[Delivery_Date]]-Agricultural_Export_Analysis_Cleaned_Dataset[[#This Row],[Ship_Date]]</f>
        <v>27</v>
      </c>
      <c r="AP3943">
        <f>Agricultural_Export_Analysis_Cleaned_Dataset[[#This Row],[Ship_Date]]-Agricultural_Export_Analysis_Cleaned_Dataset[[#This Row],[Order_Date]]</f>
        <v>8</v>
      </c>
      <c r="AQ3943" s="4" t="str">
        <f>TEXT(Agricultural_Export_Analysis_Cleaned_Dataset[[#This Row],[Order_Date]],"mmm yyyy")</f>
        <v>Aug 2024</v>
      </c>
    </row>
    <row r="3944" spans="1:43" x14ac:dyDescent="0.3">
      <c r="A3944" t="s">
        <v>7238</v>
      </c>
      <c r="B3944" t="s">
        <v>7239</v>
      </c>
      <c r="C3944" s="2">
        <v>45565</v>
      </c>
      <c r="D3944" s="2">
        <v>45568</v>
      </c>
      <c r="E3944" s="2">
        <v>45573</v>
      </c>
      <c r="F3944" t="s">
        <v>35</v>
      </c>
      <c r="G3944" t="s">
        <v>50</v>
      </c>
      <c r="H3944" t="s">
        <v>74</v>
      </c>
      <c r="I3944" t="s">
        <v>91</v>
      </c>
      <c r="J3944" t="s">
        <v>63</v>
      </c>
      <c r="K3944" s="7">
        <v>0</v>
      </c>
      <c r="L3944" t="s">
        <v>32</v>
      </c>
      <c r="M3944" t="s">
        <v>107</v>
      </c>
      <c r="N3944" t="s">
        <v>108</v>
      </c>
      <c r="O3944">
        <v>646</v>
      </c>
      <c r="P3944" s="6">
        <v>463.23</v>
      </c>
      <c r="Q3944" s="6">
        <v>299246.58</v>
      </c>
      <c r="R3944" s="5">
        <v>0.15</v>
      </c>
      <c r="S3944" s="6">
        <v>254359.59299999999</v>
      </c>
      <c r="T3944" s="6">
        <v>5024.92</v>
      </c>
      <c r="U3944" s="6">
        <v>145364.18</v>
      </c>
      <c r="V3944" s="6">
        <v>625.98</v>
      </c>
      <c r="W3944" s="6">
        <v>11607</v>
      </c>
      <c r="X3944" s="6">
        <v>91737.513000000006</v>
      </c>
      <c r="Y3944" s="5">
        <v>0.36066071626400198</v>
      </c>
      <c r="Z3944" t="s">
        <v>103</v>
      </c>
      <c r="AA3944" t="s">
        <v>104</v>
      </c>
      <c r="AB3944" t="s">
        <v>65</v>
      </c>
      <c r="AC3944" t="s">
        <v>76</v>
      </c>
      <c r="AD3944" t="s">
        <v>123</v>
      </c>
      <c r="AE3944" t="s">
        <v>67</v>
      </c>
      <c r="AF3944" t="str">
        <f>TEXT(Agricultural_Export_Analysis_Cleaned_Dataset[[#This Row],[Order_Date]],"mmm")</f>
        <v>Sep</v>
      </c>
      <c r="AG3944" t="str">
        <f>TEXT(Agricultural_Export_Analysis_Cleaned_Dataset[[#This Row],[Order_Date]],"yyyy")</f>
        <v>2024</v>
      </c>
      <c r="AH3944" t="str">
        <f>TEXT(Agricultural_Export_Analysis_Cleaned_Dataset[[#This Row],[Order_Date]],"ddd")</f>
        <v>Mon</v>
      </c>
      <c r="AI3944" t="str">
        <f>TEXT(Agricultural_Export_Analysis_Cleaned_Dataset[[#This Row],[Ship_Date]],"yyyy")</f>
        <v>2024</v>
      </c>
      <c r="AJ3944" t="str">
        <f>TEXT(Agricultural_Export_Analysis_Cleaned_Dataset[[#This Row],[Ship_Date]],"mmm")</f>
        <v>Oct</v>
      </c>
      <c r="AK3944" t="str">
        <f>TEXT(Agricultural_Export_Analysis_Cleaned_Dataset[[#This Row],[Ship_Date]],"ddd")</f>
        <v>Thu</v>
      </c>
      <c r="AL3944" t="str">
        <f>TEXT(Agricultural_Export_Analysis_Cleaned_Dataset[[#This Row],[Delivery_Date]],"yyyy")</f>
        <v>2024</v>
      </c>
      <c r="AM3944" t="str">
        <f>TEXT(Agricultural_Export_Analysis_Cleaned_Dataset[[#This Row],[Delivery_Date]],"mmm")</f>
        <v>Oct</v>
      </c>
      <c r="AN3944" t="str">
        <f>TEXT(Agricultural_Export_Analysis_Cleaned_Dataset[[#This Row],[Delivery_Date]],"ddd")</f>
        <v>Tue</v>
      </c>
      <c r="AO3944">
        <f>Agricultural_Export_Analysis_Cleaned_Dataset[[#This Row],[Delivery_Date]]-Agricultural_Export_Analysis_Cleaned_Dataset[[#This Row],[Ship_Date]]</f>
        <v>5</v>
      </c>
      <c r="AP3944">
        <f>Agricultural_Export_Analysis_Cleaned_Dataset[[#This Row],[Ship_Date]]-Agricultural_Export_Analysis_Cleaned_Dataset[[#This Row],[Order_Date]]</f>
        <v>3</v>
      </c>
      <c r="AQ3944" s="4" t="str">
        <f>TEXT(Agricultural_Export_Analysis_Cleaned_Dataset[[#This Row],[Order_Date]],"mmm yyyy")</f>
        <v>Sep 2024</v>
      </c>
    </row>
    <row r="3945" spans="1:43" x14ac:dyDescent="0.3">
      <c r="A3945" t="s">
        <v>7240</v>
      </c>
      <c r="B3945" t="s">
        <v>7241</v>
      </c>
      <c r="C3945" s="2">
        <v>45303</v>
      </c>
      <c r="D3945" s="2">
        <v>45306</v>
      </c>
      <c r="E3945" s="2">
        <v>45318</v>
      </c>
      <c r="F3945" t="s">
        <v>35</v>
      </c>
      <c r="G3945" t="s">
        <v>8934</v>
      </c>
      <c r="H3945" t="s">
        <v>74</v>
      </c>
      <c r="I3945" t="s">
        <v>52</v>
      </c>
      <c r="J3945" t="s">
        <v>53</v>
      </c>
      <c r="K3945" s="7">
        <v>4</v>
      </c>
      <c r="L3945" t="s">
        <v>135</v>
      </c>
      <c r="M3945" t="s">
        <v>101</v>
      </c>
      <c r="N3945" t="s">
        <v>102</v>
      </c>
      <c r="O3945">
        <v>1285</v>
      </c>
      <c r="P3945" s="6">
        <v>231.88</v>
      </c>
      <c r="Q3945" s="6">
        <v>297965.8</v>
      </c>
      <c r="R3945" s="5">
        <v>0</v>
      </c>
      <c r="S3945" s="6">
        <v>297965.8</v>
      </c>
      <c r="T3945" s="6">
        <v>7157.79</v>
      </c>
      <c r="U3945" s="6">
        <v>200003.47</v>
      </c>
      <c r="V3945" s="6">
        <v>230.45</v>
      </c>
      <c r="W3945" s="6">
        <v>27386.68</v>
      </c>
      <c r="X3945" s="6">
        <v>63187.41</v>
      </c>
      <c r="Y3945" s="5">
        <v>0.21206262597922301</v>
      </c>
      <c r="Z3945" t="s">
        <v>40</v>
      </c>
      <c r="AA3945" t="s">
        <v>64</v>
      </c>
      <c r="AB3945" t="s">
        <v>56</v>
      </c>
      <c r="AC3945" t="s">
        <v>76</v>
      </c>
      <c r="AD3945" t="s">
        <v>77</v>
      </c>
      <c r="AE3945" t="s">
        <v>58</v>
      </c>
      <c r="AF3945" t="str">
        <f>TEXT(Agricultural_Export_Analysis_Cleaned_Dataset[[#This Row],[Order_Date]],"mmm")</f>
        <v>Jan</v>
      </c>
      <c r="AG3945" t="str">
        <f>TEXT(Agricultural_Export_Analysis_Cleaned_Dataset[[#This Row],[Order_Date]],"yyyy")</f>
        <v>2024</v>
      </c>
      <c r="AH3945" t="str">
        <f>TEXT(Agricultural_Export_Analysis_Cleaned_Dataset[[#This Row],[Order_Date]],"ddd")</f>
        <v>Fri</v>
      </c>
      <c r="AI3945" t="str">
        <f>TEXT(Agricultural_Export_Analysis_Cleaned_Dataset[[#This Row],[Ship_Date]],"yyyy")</f>
        <v>2024</v>
      </c>
      <c r="AJ3945" t="str">
        <f>TEXT(Agricultural_Export_Analysis_Cleaned_Dataset[[#This Row],[Ship_Date]],"mmm")</f>
        <v>Jan</v>
      </c>
      <c r="AK3945" t="str">
        <f>TEXT(Agricultural_Export_Analysis_Cleaned_Dataset[[#This Row],[Ship_Date]],"ddd")</f>
        <v>Mon</v>
      </c>
      <c r="AL3945" t="str">
        <f>TEXT(Agricultural_Export_Analysis_Cleaned_Dataset[[#This Row],[Delivery_Date]],"yyyy")</f>
        <v>2024</v>
      </c>
      <c r="AM3945" t="str">
        <f>TEXT(Agricultural_Export_Analysis_Cleaned_Dataset[[#This Row],[Delivery_Date]],"mmm")</f>
        <v>Jan</v>
      </c>
      <c r="AN3945" t="str">
        <f>TEXT(Agricultural_Export_Analysis_Cleaned_Dataset[[#This Row],[Delivery_Date]],"ddd")</f>
        <v>Sat</v>
      </c>
      <c r="AO3945">
        <f>Agricultural_Export_Analysis_Cleaned_Dataset[[#This Row],[Delivery_Date]]-Agricultural_Export_Analysis_Cleaned_Dataset[[#This Row],[Ship_Date]]</f>
        <v>12</v>
      </c>
      <c r="AP3945">
        <f>Agricultural_Export_Analysis_Cleaned_Dataset[[#This Row],[Ship_Date]]-Agricultural_Export_Analysis_Cleaned_Dataset[[#This Row],[Order_Date]]</f>
        <v>3</v>
      </c>
      <c r="AQ3945" s="4" t="str">
        <f>TEXT(Agricultural_Export_Analysis_Cleaned_Dataset[[#This Row],[Order_Date]],"mmm yyyy")</f>
        <v>Jan 2024</v>
      </c>
    </row>
    <row r="3946" spans="1:43" x14ac:dyDescent="0.3">
      <c r="A3946" t="s">
        <v>7242</v>
      </c>
      <c r="B3946" t="s">
        <v>7243</v>
      </c>
      <c r="C3946" s="2">
        <v>45532</v>
      </c>
      <c r="D3946" s="2">
        <v>45537</v>
      </c>
      <c r="E3946" s="2">
        <v>45563</v>
      </c>
      <c r="F3946" t="s">
        <v>35</v>
      </c>
      <c r="G3946" t="s">
        <v>50</v>
      </c>
      <c r="H3946" t="s">
        <v>51</v>
      </c>
      <c r="I3946" t="s">
        <v>52</v>
      </c>
      <c r="J3946" t="s">
        <v>53</v>
      </c>
      <c r="K3946" s="7">
        <v>0</v>
      </c>
      <c r="L3946" t="s">
        <v>87</v>
      </c>
      <c r="M3946" t="s">
        <v>71</v>
      </c>
      <c r="N3946" t="s">
        <v>72</v>
      </c>
      <c r="O3946">
        <v>1073</v>
      </c>
      <c r="P3946" s="6">
        <v>156.07</v>
      </c>
      <c r="Q3946" s="6">
        <v>167463.10999999999</v>
      </c>
      <c r="R3946" s="5">
        <v>0.1</v>
      </c>
      <c r="S3946" s="6">
        <v>150716.799</v>
      </c>
      <c r="T3946" s="6">
        <v>8474.4500000000007</v>
      </c>
      <c r="U3946" s="6">
        <v>73292.25</v>
      </c>
      <c r="V3946" s="6">
        <v>2449.23</v>
      </c>
      <c r="W3946" s="6">
        <v>16399.43</v>
      </c>
      <c r="X3946" s="6">
        <v>50101.438999999998</v>
      </c>
      <c r="Y3946" s="5">
        <v>0.33242106608169197</v>
      </c>
      <c r="Z3946" t="s">
        <v>103</v>
      </c>
      <c r="AA3946" t="s">
        <v>177</v>
      </c>
      <c r="AB3946" t="s">
        <v>83</v>
      </c>
      <c r="AC3946" t="s">
        <v>43</v>
      </c>
      <c r="AD3946" t="s">
        <v>98</v>
      </c>
      <c r="AE3946" t="s">
        <v>58</v>
      </c>
      <c r="AF3946" t="str">
        <f>TEXT(Agricultural_Export_Analysis_Cleaned_Dataset[[#This Row],[Order_Date]],"mmm")</f>
        <v>Aug</v>
      </c>
      <c r="AG3946" t="str">
        <f>TEXT(Agricultural_Export_Analysis_Cleaned_Dataset[[#This Row],[Order_Date]],"yyyy")</f>
        <v>2024</v>
      </c>
      <c r="AH3946" t="str">
        <f>TEXT(Agricultural_Export_Analysis_Cleaned_Dataset[[#This Row],[Order_Date]],"ddd")</f>
        <v>Wed</v>
      </c>
      <c r="AI3946" t="str">
        <f>TEXT(Agricultural_Export_Analysis_Cleaned_Dataset[[#This Row],[Ship_Date]],"yyyy")</f>
        <v>2024</v>
      </c>
      <c r="AJ3946" t="str">
        <f>TEXT(Agricultural_Export_Analysis_Cleaned_Dataset[[#This Row],[Ship_Date]],"mmm")</f>
        <v>Sep</v>
      </c>
      <c r="AK3946" t="str">
        <f>TEXT(Agricultural_Export_Analysis_Cleaned_Dataset[[#This Row],[Ship_Date]],"ddd")</f>
        <v>Mon</v>
      </c>
      <c r="AL3946" t="str">
        <f>TEXT(Agricultural_Export_Analysis_Cleaned_Dataset[[#This Row],[Delivery_Date]],"yyyy")</f>
        <v>2024</v>
      </c>
      <c r="AM3946" t="str">
        <f>TEXT(Agricultural_Export_Analysis_Cleaned_Dataset[[#This Row],[Delivery_Date]],"mmm")</f>
        <v>Sep</v>
      </c>
      <c r="AN3946" t="str">
        <f>TEXT(Agricultural_Export_Analysis_Cleaned_Dataset[[#This Row],[Delivery_Date]],"ddd")</f>
        <v>Sat</v>
      </c>
      <c r="AO3946">
        <f>Agricultural_Export_Analysis_Cleaned_Dataset[[#This Row],[Delivery_Date]]-Agricultural_Export_Analysis_Cleaned_Dataset[[#This Row],[Ship_Date]]</f>
        <v>26</v>
      </c>
      <c r="AP3946">
        <f>Agricultural_Export_Analysis_Cleaned_Dataset[[#This Row],[Ship_Date]]-Agricultural_Export_Analysis_Cleaned_Dataset[[#This Row],[Order_Date]]</f>
        <v>5</v>
      </c>
      <c r="AQ3946" s="4" t="str">
        <f>TEXT(Agricultural_Export_Analysis_Cleaned_Dataset[[#This Row],[Order_Date]],"mmm yyyy")</f>
        <v>Aug 2024</v>
      </c>
    </row>
    <row r="3947" spans="1:43" x14ac:dyDescent="0.3">
      <c r="A3947" t="s">
        <v>7244</v>
      </c>
      <c r="B3947" t="s">
        <v>7245</v>
      </c>
      <c r="C3947" s="2">
        <v>45884</v>
      </c>
      <c r="D3947" s="2">
        <v>45894</v>
      </c>
      <c r="E3947" s="2">
        <v>45921</v>
      </c>
      <c r="F3947" t="s">
        <v>35</v>
      </c>
      <c r="G3947" t="s">
        <v>8932</v>
      </c>
      <c r="H3947" t="s">
        <v>37</v>
      </c>
      <c r="I3947" t="s">
        <v>38</v>
      </c>
      <c r="J3947" t="s">
        <v>112</v>
      </c>
      <c r="K3947" s="7">
        <v>0</v>
      </c>
      <c r="L3947" t="s">
        <v>135</v>
      </c>
      <c r="M3947" t="s">
        <v>140</v>
      </c>
      <c r="N3947" t="s">
        <v>49</v>
      </c>
      <c r="O3947">
        <v>1555</v>
      </c>
      <c r="P3947" s="6">
        <v>441.5</v>
      </c>
      <c r="Q3947" s="6">
        <v>686532.5</v>
      </c>
      <c r="R3947" s="5">
        <v>0</v>
      </c>
      <c r="S3947" s="6">
        <v>686532.5</v>
      </c>
      <c r="T3947" s="6">
        <v>7232.51</v>
      </c>
      <c r="U3947" s="6">
        <v>376044.35</v>
      </c>
      <c r="V3947" s="6">
        <v>2738.73</v>
      </c>
      <c r="W3947" s="6">
        <v>62893.32</v>
      </c>
      <c r="X3947" s="6">
        <v>237623.59</v>
      </c>
      <c r="Y3947" s="5">
        <v>0.34612139993372498</v>
      </c>
      <c r="Z3947" t="s">
        <v>103</v>
      </c>
      <c r="AA3947" t="s">
        <v>177</v>
      </c>
      <c r="AB3947" t="s">
        <v>83</v>
      </c>
      <c r="AC3947" t="s">
        <v>43</v>
      </c>
      <c r="AD3947" t="s">
        <v>57</v>
      </c>
      <c r="AE3947" t="s">
        <v>45</v>
      </c>
      <c r="AF3947" t="str">
        <f>TEXT(Agricultural_Export_Analysis_Cleaned_Dataset[[#This Row],[Order_Date]],"mmm")</f>
        <v>Aug</v>
      </c>
      <c r="AG3947" t="str">
        <f>TEXT(Agricultural_Export_Analysis_Cleaned_Dataset[[#This Row],[Order_Date]],"yyyy")</f>
        <v>2025</v>
      </c>
      <c r="AH3947" t="str">
        <f>TEXT(Agricultural_Export_Analysis_Cleaned_Dataset[[#This Row],[Order_Date]],"ddd")</f>
        <v>Fri</v>
      </c>
      <c r="AI3947" t="str">
        <f>TEXT(Agricultural_Export_Analysis_Cleaned_Dataset[[#This Row],[Ship_Date]],"yyyy")</f>
        <v>2025</v>
      </c>
      <c r="AJ3947" t="str">
        <f>TEXT(Agricultural_Export_Analysis_Cleaned_Dataset[[#This Row],[Ship_Date]],"mmm")</f>
        <v>Aug</v>
      </c>
      <c r="AK3947" t="str">
        <f>TEXT(Agricultural_Export_Analysis_Cleaned_Dataset[[#This Row],[Ship_Date]],"ddd")</f>
        <v>Mon</v>
      </c>
      <c r="AL3947" t="str">
        <f>TEXT(Agricultural_Export_Analysis_Cleaned_Dataset[[#This Row],[Delivery_Date]],"yyyy")</f>
        <v>2025</v>
      </c>
      <c r="AM3947" t="str">
        <f>TEXT(Agricultural_Export_Analysis_Cleaned_Dataset[[#This Row],[Delivery_Date]],"mmm")</f>
        <v>Sep</v>
      </c>
      <c r="AN3947" t="str">
        <f>TEXT(Agricultural_Export_Analysis_Cleaned_Dataset[[#This Row],[Delivery_Date]],"ddd")</f>
        <v>Sun</v>
      </c>
      <c r="AO3947">
        <f>Agricultural_Export_Analysis_Cleaned_Dataset[[#This Row],[Delivery_Date]]-Agricultural_Export_Analysis_Cleaned_Dataset[[#This Row],[Ship_Date]]</f>
        <v>27</v>
      </c>
      <c r="AP3947">
        <f>Agricultural_Export_Analysis_Cleaned_Dataset[[#This Row],[Ship_Date]]-Agricultural_Export_Analysis_Cleaned_Dataset[[#This Row],[Order_Date]]</f>
        <v>10</v>
      </c>
      <c r="AQ3947" s="4" t="str">
        <f>TEXT(Agricultural_Export_Analysis_Cleaned_Dataset[[#This Row],[Order_Date]],"mmm yyyy")</f>
        <v>Aug 2025</v>
      </c>
    </row>
    <row r="3948" spans="1:43" x14ac:dyDescent="0.3">
      <c r="A3948" t="s">
        <v>7246</v>
      </c>
      <c r="B3948" t="s">
        <v>7247</v>
      </c>
      <c r="C3948" s="2">
        <v>45495</v>
      </c>
      <c r="D3948" s="2">
        <v>45502</v>
      </c>
      <c r="E3948" s="2">
        <v>45515</v>
      </c>
      <c r="F3948" t="s">
        <v>35</v>
      </c>
      <c r="G3948" t="s">
        <v>50</v>
      </c>
      <c r="H3948" t="s">
        <v>74</v>
      </c>
      <c r="I3948" t="s">
        <v>52</v>
      </c>
      <c r="J3948" t="s">
        <v>112</v>
      </c>
      <c r="K3948" s="7">
        <v>0</v>
      </c>
      <c r="L3948" t="s">
        <v>135</v>
      </c>
      <c r="M3948" t="s">
        <v>33</v>
      </c>
      <c r="N3948" t="s">
        <v>34</v>
      </c>
      <c r="O3948">
        <v>1118</v>
      </c>
      <c r="P3948" s="6">
        <v>383.23</v>
      </c>
      <c r="Q3948" s="6">
        <v>428451.14</v>
      </c>
      <c r="R3948" s="5">
        <v>0.15</v>
      </c>
      <c r="S3948" s="6">
        <v>364183.46899999998</v>
      </c>
      <c r="T3948" s="6">
        <v>8551.48</v>
      </c>
      <c r="U3948" s="6">
        <v>177803.19</v>
      </c>
      <c r="V3948" s="6">
        <v>1224.8699999999999</v>
      </c>
      <c r="W3948" s="6">
        <v>36728.49</v>
      </c>
      <c r="X3948" s="6">
        <v>139875.43900000001</v>
      </c>
      <c r="Y3948" s="5">
        <v>0.384079594233312</v>
      </c>
      <c r="Z3948" t="s">
        <v>103</v>
      </c>
      <c r="AA3948" t="s">
        <v>119</v>
      </c>
      <c r="AB3948" t="s">
        <v>42</v>
      </c>
      <c r="AC3948" t="s">
        <v>43</v>
      </c>
      <c r="AD3948" t="s">
        <v>98</v>
      </c>
      <c r="AE3948" t="s">
        <v>45</v>
      </c>
      <c r="AF3948" t="str">
        <f>TEXT(Agricultural_Export_Analysis_Cleaned_Dataset[[#This Row],[Order_Date]],"mmm")</f>
        <v>Jul</v>
      </c>
      <c r="AG3948" t="str">
        <f>TEXT(Agricultural_Export_Analysis_Cleaned_Dataset[[#This Row],[Order_Date]],"yyyy")</f>
        <v>2024</v>
      </c>
      <c r="AH3948" t="str">
        <f>TEXT(Agricultural_Export_Analysis_Cleaned_Dataset[[#This Row],[Order_Date]],"ddd")</f>
        <v>Mon</v>
      </c>
      <c r="AI3948" t="str">
        <f>TEXT(Agricultural_Export_Analysis_Cleaned_Dataset[[#This Row],[Ship_Date]],"yyyy")</f>
        <v>2024</v>
      </c>
      <c r="AJ3948" t="str">
        <f>TEXT(Agricultural_Export_Analysis_Cleaned_Dataset[[#This Row],[Ship_Date]],"mmm")</f>
        <v>Jul</v>
      </c>
      <c r="AK3948" t="str">
        <f>TEXT(Agricultural_Export_Analysis_Cleaned_Dataset[[#This Row],[Ship_Date]],"ddd")</f>
        <v>Mon</v>
      </c>
      <c r="AL3948" t="str">
        <f>TEXT(Agricultural_Export_Analysis_Cleaned_Dataset[[#This Row],[Delivery_Date]],"yyyy")</f>
        <v>2024</v>
      </c>
      <c r="AM3948" t="str">
        <f>TEXT(Agricultural_Export_Analysis_Cleaned_Dataset[[#This Row],[Delivery_Date]],"mmm")</f>
        <v>Aug</v>
      </c>
      <c r="AN3948" t="str">
        <f>TEXT(Agricultural_Export_Analysis_Cleaned_Dataset[[#This Row],[Delivery_Date]],"ddd")</f>
        <v>Sun</v>
      </c>
      <c r="AO3948">
        <f>Agricultural_Export_Analysis_Cleaned_Dataset[[#This Row],[Delivery_Date]]-Agricultural_Export_Analysis_Cleaned_Dataset[[#This Row],[Ship_Date]]</f>
        <v>13</v>
      </c>
      <c r="AP3948">
        <f>Agricultural_Export_Analysis_Cleaned_Dataset[[#This Row],[Ship_Date]]-Agricultural_Export_Analysis_Cleaned_Dataset[[#This Row],[Order_Date]]</f>
        <v>7</v>
      </c>
      <c r="AQ3948" s="4" t="str">
        <f>TEXT(Agricultural_Export_Analysis_Cleaned_Dataset[[#This Row],[Order_Date]],"mmm yyyy")</f>
        <v>Jul 2024</v>
      </c>
    </row>
    <row r="3949" spans="1:43" x14ac:dyDescent="0.3">
      <c r="A3949" t="s">
        <v>7248</v>
      </c>
      <c r="B3949" t="s">
        <v>7249</v>
      </c>
      <c r="C3949" s="2">
        <v>45619</v>
      </c>
      <c r="D3949" s="2">
        <v>45624</v>
      </c>
      <c r="E3949" s="2">
        <v>45646</v>
      </c>
      <c r="F3949" t="s">
        <v>35</v>
      </c>
      <c r="G3949" t="s">
        <v>8933</v>
      </c>
      <c r="H3949" t="s">
        <v>37</v>
      </c>
      <c r="I3949" t="s">
        <v>118</v>
      </c>
      <c r="J3949" t="s">
        <v>39</v>
      </c>
      <c r="K3949" s="7">
        <v>10</v>
      </c>
      <c r="L3949" t="s">
        <v>32</v>
      </c>
      <c r="M3949" t="s">
        <v>71</v>
      </c>
      <c r="N3949" t="s">
        <v>72</v>
      </c>
      <c r="O3949">
        <v>1206</v>
      </c>
      <c r="P3949" s="6">
        <v>129.93</v>
      </c>
      <c r="Q3949" s="6">
        <v>156695.57999999999</v>
      </c>
      <c r="R3949" s="5">
        <v>0.1</v>
      </c>
      <c r="S3949" s="6">
        <v>141026.022</v>
      </c>
      <c r="T3949" s="6">
        <v>4362.05</v>
      </c>
      <c r="U3949" s="6">
        <v>100569.99</v>
      </c>
      <c r="V3949" s="6">
        <v>2779.37</v>
      </c>
      <c r="W3949" s="6">
        <v>3219.06</v>
      </c>
      <c r="X3949" s="6">
        <v>30095.552</v>
      </c>
      <c r="Y3949" s="5">
        <v>0.21340424677085501</v>
      </c>
      <c r="Z3949" t="s">
        <v>54</v>
      </c>
      <c r="AA3949" t="s">
        <v>92</v>
      </c>
      <c r="AB3949" t="s">
        <v>65</v>
      </c>
      <c r="AC3949" t="s">
        <v>66</v>
      </c>
      <c r="AD3949" t="s">
        <v>98</v>
      </c>
      <c r="AE3949" t="s">
        <v>45</v>
      </c>
      <c r="AF3949" t="str">
        <f>TEXT(Agricultural_Export_Analysis_Cleaned_Dataset[[#This Row],[Order_Date]],"mmm")</f>
        <v>Nov</v>
      </c>
      <c r="AG3949" t="str">
        <f>TEXT(Agricultural_Export_Analysis_Cleaned_Dataset[[#This Row],[Order_Date]],"yyyy")</f>
        <v>2024</v>
      </c>
      <c r="AH3949" t="str">
        <f>TEXT(Agricultural_Export_Analysis_Cleaned_Dataset[[#This Row],[Order_Date]],"ddd")</f>
        <v>Sat</v>
      </c>
      <c r="AI3949" t="str">
        <f>TEXT(Agricultural_Export_Analysis_Cleaned_Dataset[[#This Row],[Ship_Date]],"yyyy")</f>
        <v>2024</v>
      </c>
      <c r="AJ3949" t="str">
        <f>TEXT(Agricultural_Export_Analysis_Cleaned_Dataset[[#This Row],[Ship_Date]],"mmm")</f>
        <v>Nov</v>
      </c>
      <c r="AK3949" t="str">
        <f>TEXT(Agricultural_Export_Analysis_Cleaned_Dataset[[#This Row],[Ship_Date]],"ddd")</f>
        <v>Thu</v>
      </c>
      <c r="AL3949" t="str">
        <f>TEXT(Agricultural_Export_Analysis_Cleaned_Dataset[[#This Row],[Delivery_Date]],"yyyy")</f>
        <v>2024</v>
      </c>
      <c r="AM3949" t="str">
        <f>TEXT(Agricultural_Export_Analysis_Cleaned_Dataset[[#This Row],[Delivery_Date]],"mmm")</f>
        <v>Dec</v>
      </c>
      <c r="AN3949" t="str">
        <f>TEXT(Agricultural_Export_Analysis_Cleaned_Dataset[[#This Row],[Delivery_Date]],"ddd")</f>
        <v>Fri</v>
      </c>
      <c r="AO3949">
        <f>Agricultural_Export_Analysis_Cleaned_Dataset[[#This Row],[Delivery_Date]]-Agricultural_Export_Analysis_Cleaned_Dataset[[#This Row],[Ship_Date]]</f>
        <v>22</v>
      </c>
      <c r="AP3949">
        <f>Agricultural_Export_Analysis_Cleaned_Dataset[[#This Row],[Ship_Date]]-Agricultural_Export_Analysis_Cleaned_Dataset[[#This Row],[Order_Date]]</f>
        <v>5</v>
      </c>
      <c r="AQ3949" s="4" t="str">
        <f>TEXT(Agricultural_Export_Analysis_Cleaned_Dataset[[#This Row],[Order_Date]],"mmm yyyy")</f>
        <v>Nov 2024</v>
      </c>
    </row>
    <row r="3950" spans="1:43" x14ac:dyDescent="0.3">
      <c r="A3950" t="s">
        <v>7250</v>
      </c>
      <c r="B3950" t="s">
        <v>7251</v>
      </c>
      <c r="C3950" s="2">
        <v>45596</v>
      </c>
      <c r="D3950" s="2">
        <v>45604</v>
      </c>
      <c r="E3950" s="2">
        <v>45620</v>
      </c>
      <c r="F3950" t="s">
        <v>35</v>
      </c>
      <c r="G3950" t="s">
        <v>96</v>
      </c>
      <c r="H3950" t="s">
        <v>74</v>
      </c>
      <c r="I3950" t="s">
        <v>38</v>
      </c>
      <c r="J3950" t="s">
        <v>112</v>
      </c>
      <c r="K3950" s="7">
        <v>10</v>
      </c>
      <c r="L3950" t="s">
        <v>70</v>
      </c>
      <c r="M3950" t="s">
        <v>107</v>
      </c>
      <c r="N3950" t="s">
        <v>108</v>
      </c>
      <c r="O3950">
        <v>929</v>
      </c>
      <c r="P3950" s="6">
        <v>285.77</v>
      </c>
      <c r="Q3950" s="6">
        <v>265480.33</v>
      </c>
      <c r="R3950" s="5">
        <v>0.15</v>
      </c>
      <c r="S3950" s="6">
        <v>225658.28049999999</v>
      </c>
      <c r="T3950" s="6">
        <v>1122.52</v>
      </c>
      <c r="U3950" s="6">
        <v>107960.87</v>
      </c>
      <c r="V3950" s="6">
        <v>2792.49</v>
      </c>
      <c r="W3950" s="6">
        <v>22011.32</v>
      </c>
      <c r="X3950" s="6">
        <v>91771.080499999996</v>
      </c>
      <c r="Y3950" s="5">
        <v>0.406681644017934</v>
      </c>
      <c r="Z3950" t="s">
        <v>54</v>
      </c>
      <c r="AA3950" t="s">
        <v>75</v>
      </c>
      <c r="AB3950" t="s">
        <v>42</v>
      </c>
      <c r="AC3950" t="s">
        <v>43</v>
      </c>
      <c r="AD3950" t="s">
        <v>84</v>
      </c>
      <c r="AE3950" t="s">
        <v>67</v>
      </c>
      <c r="AF3950" t="str">
        <f>TEXT(Agricultural_Export_Analysis_Cleaned_Dataset[[#This Row],[Order_Date]],"mmm")</f>
        <v>Oct</v>
      </c>
      <c r="AG3950" t="str">
        <f>TEXT(Agricultural_Export_Analysis_Cleaned_Dataset[[#This Row],[Order_Date]],"yyyy")</f>
        <v>2024</v>
      </c>
      <c r="AH3950" t="str">
        <f>TEXT(Agricultural_Export_Analysis_Cleaned_Dataset[[#This Row],[Order_Date]],"ddd")</f>
        <v>Thu</v>
      </c>
      <c r="AI3950" t="str">
        <f>TEXT(Agricultural_Export_Analysis_Cleaned_Dataset[[#This Row],[Ship_Date]],"yyyy")</f>
        <v>2024</v>
      </c>
      <c r="AJ3950" t="str">
        <f>TEXT(Agricultural_Export_Analysis_Cleaned_Dataset[[#This Row],[Ship_Date]],"mmm")</f>
        <v>Nov</v>
      </c>
      <c r="AK3950" t="str">
        <f>TEXT(Agricultural_Export_Analysis_Cleaned_Dataset[[#This Row],[Ship_Date]],"ddd")</f>
        <v>Fri</v>
      </c>
      <c r="AL3950" t="str">
        <f>TEXT(Agricultural_Export_Analysis_Cleaned_Dataset[[#This Row],[Delivery_Date]],"yyyy")</f>
        <v>2024</v>
      </c>
      <c r="AM3950" t="str">
        <f>TEXT(Agricultural_Export_Analysis_Cleaned_Dataset[[#This Row],[Delivery_Date]],"mmm")</f>
        <v>Nov</v>
      </c>
      <c r="AN3950" t="str">
        <f>TEXT(Agricultural_Export_Analysis_Cleaned_Dataset[[#This Row],[Delivery_Date]],"ddd")</f>
        <v>Sun</v>
      </c>
      <c r="AO3950">
        <f>Agricultural_Export_Analysis_Cleaned_Dataset[[#This Row],[Delivery_Date]]-Agricultural_Export_Analysis_Cleaned_Dataset[[#This Row],[Ship_Date]]</f>
        <v>16</v>
      </c>
      <c r="AP3950">
        <f>Agricultural_Export_Analysis_Cleaned_Dataset[[#This Row],[Ship_Date]]-Agricultural_Export_Analysis_Cleaned_Dataset[[#This Row],[Order_Date]]</f>
        <v>8</v>
      </c>
      <c r="AQ3950" s="4" t="str">
        <f>TEXT(Agricultural_Export_Analysis_Cleaned_Dataset[[#This Row],[Order_Date]],"mmm yyyy")</f>
        <v>Oct 2024</v>
      </c>
    </row>
    <row r="3951" spans="1:43" x14ac:dyDescent="0.3">
      <c r="A3951" t="s">
        <v>7252</v>
      </c>
      <c r="B3951" t="s">
        <v>7253</v>
      </c>
      <c r="C3951" s="2">
        <v>45816</v>
      </c>
      <c r="D3951" s="2">
        <v>45817</v>
      </c>
      <c r="E3951" s="2">
        <v>45844</v>
      </c>
      <c r="F3951" t="s">
        <v>35</v>
      </c>
      <c r="G3951" t="s">
        <v>203</v>
      </c>
      <c r="H3951" t="s">
        <v>37</v>
      </c>
      <c r="I3951" t="s">
        <v>91</v>
      </c>
      <c r="J3951" t="s">
        <v>53</v>
      </c>
      <c r="K3951" s="7">
        <v>4</v>
      </c>
      <c r="L3951" t="s">
        <v>80</v>
      </c>
      <c r="M3951" t="s">
        <v>130</v>
      </c>
      <c r="N3951" t="s">
        <v>131</v>
      </c>
      <c r="O3951">
        <v>496</v>
      </c>
      <c r="P3951" s="6">
        <v>131.16</v>
      </c>
      <c r="Q3951" s="6">
        <v>65055.360000000001</v>
      </c>
      <c r="R3951" s="5">
        <v>0.1</v>
      </c>
      <c r="S3951" s="6">
        <v>58549.824000000001</v>
      </c>
      <c r="T3951" s="6">
        <v>11719.25</v>
      </c>
      <c r="U3951" s="6">
        <v>40750.29</v>
      </c>
      <c r="V3951" s="6">
        <v>1028.8900000000001</v>
      </c>
      <c r="W3951" s="6">
        <v>5836.66</v>
      </c>
      <c r="X3951" s="6">
        <v>-785.26599999999996</v>
      </c>
      <c r="Y3951" s="5">
        <v>-1.3411927591789099E-2</v>
      </c>
      <c r="Z3951" t="s">
        <v>81</v>
      </c>
      <c r="AA3951" t="s">
        <v>150</v>
      </c>
      <c r="AB3951" t="s">
        <v>65</v>
      </c>
      <c r="AC3951" t="s">
        <v>76</v>
      </c>
      <c r="AD3951" t="s">
        <v>44</v>
      </c>
      <c r="AE3951" t="s">
        <v>58</v>
      </c>
      <c r="AF3951" t="str">
        <f>TEXT(Agricultural_Export_Analysis_Cleaned_Dataset[[#This Row],[Order_Date]],"mmm")</f>
        <v>Jun</v>
      </c>
      <c r="AG3951" t="str">
        <f>TEXT(Agricultural_Export_Analysis_Cleaned_Dataset[[#This Row],[Order_Date]],"yyyy")</f>
        <v>2025</v>
      </c>
      <c r="AH3951" t="str">
        <f>TEXT(Agricultural_Export_Analysis_Cleaned_Dataset[[#This Row],[Order_Date]],"ddd")</f>
        <v>Sun</v>
      </c>
      <c r="AI3951" t="str">
        <f>TEXT(Agricultural_Export_Analysis_Cleaned_Dataset[[#This Row],[Ship_Date]],"yyyy")</f>
        <v>2025</v>
      </c>
      <c r="AJ3951" t="str">
        <f>TEXT(Agricultural_Export_Analysis_Cleaned_Dataset[[#This Row],[Ship_Date]],"mmm")</f>
        <v>Jun</v>
      </c>
      <c r="AK3951" t="str">
        <f>TEXT(Agricultural_Export_Analysis_Cleaned_Dataset[[#This Row],[Ship_Date]],"ddd")</f>
        <v>Mon</v>
      </c>
      <c r="AL3951" t="str">
        <f>TEXT(Agricultural_Export_Analysis_Cleaned_Dataset[[#This Row],[Delivery_Date]],"yyyy")</f>
        <v>2025</v>
      </c>
      <c r="AM3951" t="str">
        <f>TEXT(Agricultural_Export_Analysis_Cleaned_Dataset[[#This Row],[Delivery_Date]],"mmm")</f>
        <v>Jul</v>
      </c>
      <c r="AN3951" t="str">
        <f>TEXT(Agricultural_Export_Analysis_Cleaned_Dataset[[#This Row],[Delivery_Date]],"ddd")</f>
        <v>Sun</v>
      </c>
      <c r="AO3951">
        <f>Agricultural_Export_Analysis_Cleaned_Dataset[[#This Row],[Delivery_Date]]-Agricultural_Export_Analysis_Cleaned_Dataset[[#This Row],[Ship_Date]]</f>
        <v>27</v>
      </c>
      <c r="AP3951">
        <f>Agricultural_Export_Analysis_Cleaned_Dataset[[#This Row],[Ship_Date]]-Agricultural_Export_Analysis_Cleaned_Dataset[[#This Row],[Order_Date]]</f>
        <v>1</v>
      </c>
      <c r="AQ3951" s="4" t="str">
        <f>TEXT(Agricultural_Export_Analysis_Cleaned_Dataset[[#This Row],[Order_Date]],"mmm yyyy")</f>
        <v>Jun 2025</v>
      </c>
    </row>
    <row r="3952" spans="1:43" x14ac:dyDescent="0.3">
      <c r="A3952" t="s">
        <v>7254</v>
      </c>
      <c r="B3952" t="s">
        <v>7255</v>
      </c>
      <c r="C3952" s="2">
        <v>45656</v>
      </c>
      <c r="D3952" s="2">
        <v>45659</v>
      </c>
      <c r="E3952" s="2">
        <v>45673</v>
      </c>
      <c r="F3952" t="s">
        <v>35</v>
      </c>
      <c r="G3952" t="s">
        <v>8932</v>
      </c>
      <c r="H3952" t="s">
        <v>51</v>
      </c>
      <c r="I3952" t="s">
        <v>52</v>
      </c>
      <c r="J3952" t="s">
        <v>112</v>
      </c>
      <c r="K3952" s="7">
        <v>0</v>
      </c>
      <c r="L3952" t="s">
        <v>135</v>
      </c>
      <c r="M3952" t="s">
        <v>71</v>
      </c>
      <c r="N3952" t="s">
        <v>72</v>
      </c>
      <c r="O3952">
        <v>502</v>
      </c>
      <c r="P3952" s="6">
        <v>309.97000000000003</v>
      </c>
      <c r="Q3952" s="6">
        <v>155604.94</v>
      </c>
      <c r="R3952" s="5">
        <v>0.1</v>
      </c>
      <c r="S3952" s="6">
        <v>140044.446</v>
      </c>
      <c r="T3952" s="6">
        <v>1439.01</v>
      </c>
      <c r="U3952" s="6">
        <v>96745.99</v>
      </c>
      <c r="V3952" s="6">
        <v>2212.34</v>
      </c>
      <c r="W3952" s="6">
        <v>3834.65</v>
      </c>
      <c r="X3952" s="6">
        <v>35812.455999999998</v>
      </c>
      <c r="Y3952" s="5">
        <v>0.25572207269112301</v>
      </c>
      <c r="Z3952" t="s">
        <v>54</v>
      </c>
      <c r="AA3952" t="s">
        <v>55</v>
      </c>
      <c r="AB3952" t="s">
        <v>56</v>
      </c>
      <c r="AC3952" t="s">
        <v>76</v>
      </c>
      <c r="AD3952" t="s">
        <v>98</v>
      </c>
      <c r="AE3952" t="s">
        <v>58</v>
      </c>
      <c r="AF3952" t="str">
        <f>TEXT(Agricultural_Export_Analysis_Cleaned_Dataset[[#This Row],[Order_Date]],"mmm")</f>
        <v>Dec</v>
      </c>
      <c r="AG3952" t="str">
        <f>TEXT(Agricultural_Export_Analysis_Cleaned_Dataset[[#This Row],[Order_Date]],"yyyy")</f>
        <v>2024</v>
      </c>
      <c r="AH3952" t="str">
        <f>TEXT(Agricultural_Export_Analysis_Cleaned_Dataset[[#This Row],[Order_Date]],"ddd")</f>
        <v>Mon</v>
      </c>
      <c r="AI3952" t="str">
        <f>TEXT(Agricultural_Export_Analysis_Cleaned_Dataset[[#This Row],[Ship_Date]],"yyyy")</f>
        <v>2025</v>
      </c>
      <c r="AJ3952" t="str">
        <f>TEXT(Agricultural_Export_Analysis_Cleaned_Dataset[[#This Row],[Ship_Date]],"mmm")</f>
        <v>Jan</v>
      </c>
      <c r="AK3952" t="str">
        <f>TEXT(Agricultural_Export_Analysis_Cleaned_Dataset[[#This Row],[Ship_Date]],"ddd")</f>
        <v>Thu</v>
      </c>
      <c r="AL3952" t="str">
        <f>TEXT(Agricultural_Export_Analysis_Cleaned_Dataset[[#This Row],[Delivery_Date]],"yyyy")</f>
        <v>2025</v>
      </c>
      <c r="AM3952" t="str">
        <f>TEXT(Agricultural_Export_Analysis_Cleaned_Dataset[[#This Row],[Delivery_Date]],"mmm")</f>
        <v>Jan</v>
      </c>
      <c r="AN3952" t="str">
        <f>TEXT(Agricultural_Export_Analysis_Cleaned_Dataset[[#This Row],[Delivery_Date]],"ddd")</f>
        <v>Thu</v>
      </c>
      <c r="AO3952">
        <f>Agricultural_Export_Analysis_Cleaned_Dataset[[#This Row],[Delivery_Date]]-Agricultural_Export_Analysis_Cleaned_Dataset[[#This Row],[Ship_Date]]</f>
        <v>14</v>
      </c>
      <c r="AP3952">
        <f>Agricultural_Export_Analysis_Cleaned_Dataset[[#This Row],[Ship_Date]]-Agricultural_Export_Analysis_Cleaned_Dataset[[#This Row],[Order_Date]]</f>
        <v>3</v>
      </c>
      <c r="AQ3952" s="4" t="str">
        <f>TEXT(Agricultural_Export_Analysis_Cleaned_Dataset[[#This Row],[Order_Date]],"mmm yyyy")</f>
        <v>Dec 2024</v>
      </c>
    </row>
    <row r="3953" spans="1:43" x14ac:dyDescent="0.3">
      <c r="A3953" t="s">
        <v>7256</v>
      </c>
      <c r="B3953" t="s">
        <v>7257</v>
      </c>
      <c r="C3953" s="2">
        <v>45544</v>
      </c>
      <c r="D3953" s="2">
        <v>45546</v>
      </c>
      <c r="E3953" s="2">
        <v>45566</v>
      </c>
      <c r="F3953" t="s">
        <v>35</v>
      </c>
      <c r="G3953" t="s">
        <v>117</v>
      </c>
      <c r="H3953" t="s">
        <v>74</v>
      </c>
      <c r="I3953" t="s">
        <v>91</v>
      </c>
      <c r="J3953" t="s">
        <v>63</v>
      </c>
      <c r="K3953" s="7">
        <v>4</v>
      </c>
      <c r="L3953" t="s">
        <v>80</v>
      </c>
      <c r="M3953" t="s">
        <v>140</v>
      </c>
      <c r="N3953" t="s">
        <v>49</v>
      </c>
      <c r="O3953">
        <v>1737</v>
      </c>
      <c r="P3953" s="6">
        <v>109</v>
      </c>
      <c r="Q3953" s="6">
        <v>189333</v>
      </c>
      <c r="R3953" s="5">
        <v>0.15</v>
      </c>
      <c r="S3953" s="6">
        <v>160933.04999999999</v>
      </c>
      <c r="T3953" s="6">
        <v>13610.45</v>
      </c>
      <c r="U3953" s="6">
        <v>78643.28</v>
      </c>
      <c r="V3953" s="6">
        <v>2829.68</v>
      </c>
      <c r="W3953" s="6">
        <v>15673.35</v>
      </c>
      <c r="X3953" s="6">
        <v>50176.29</v>
      </c>
      <c r="Y3953" s="5">
        <v>0.311783626793875</v>
      </c>
      <c r="Z3953" t="s">
        <v>103</v>
      </c>
      <c r="AA3953" t="s">
        <v>104</v>
      </c>
      <c r="AB3953" t="s">
        <v>42</v>
      </c>
      <c r="AC3953" t="s">
        <v>66</v>
      </c>
      <c r="AD3953" t="s">
        <v>93</v>
      </c>
      <c r="AE3953" t="s">
        <v>45</v>
      </c>
      <c r="AF3953" t="str">
        <f>TEXT(Agricultural_Export_Analysis_Cleaned_Dataset[[#This Row],[Order_Date]],"mmm")</f>
        <v>Sep</v>
      </c>
      <c r="AG3953" t="str">
        <f>TEXT(Agricultural_Export_Analysis_Cleaned_Dataset[[#This Row],[Order_Date]],"yyyy")</f>
        <v>2024</v>
      </c>
      <c r="AH3953" t="str">
        <f>TEXT(Agricultural_Export_Analysis_Cleaned_Dataset[[#This Row],[Order_Date]],"ddd")</f>
        <v>Mon</v>
      </c>
      <c r="AI3953" t="str">
        <f>TEXT(Agricultural_Export_Analysis_Cleaned_Dataset[[#This Row],[Ship_Date]],"yyyy")</f>
        <v>2024</v>
      </c>
      <c r="AJ3953" t="str">
        <f>TEXT(Agricultural_Export_Analysis_Cleaned_Dataset[[#This Row],[Ship_Date]],"mmm")</f>
        <v>Sep</v>
      </c>
      <c r="AK3953" t="str">
        <f>TEXT(Agricultural_Export_Analysis_Cleaned_Dataset[[#This Row],[Ship_Date]],"ddd")</f>
        <v>Wed</v>
      </c>
      <c r="AL3953" t="str">
        <f>TEXT(Agricultural_Export_Analysis_Cleaned_Dataset[[#This Row],[Delivery_Date]],"yyyy")</f>
        <v>2024</v>
      </c>
      <c r="AM3953" t="str">
        <f>TEXT(Agricultural_Export_Analysis_Cleaned_Dataset[[#This Row],[Delivery_Date]],"mmm")</f>
        <v>Oct</v>
      </c>
      <c r="AN3953" t="str">
        <f>TEXT(Agricultural_Export_Analysis_Cleaned_Dataset[[#This Row],[Delivery_Date]],"ddd")</f>
        <v>Tue</v>
      </c>
      <c r="AO3953">
        <f>Agricultural_Export_Analysis_Cleaned_Dataset[[#This Row],[Delivery_Date]]-Agricultural_Export_Analysis_Cleaned_Dataset[[#This Row],[Ship_Date]]</f>
        <v>20</v>
      </c>
      <c r="AP3953">
        <f>Agricultural_Export_Analysis_Cleaned_Dataset[[#This Row],[Ship_Date]]-Agricultural_Export_Analysis_Cleaned_Dataset[[#This Row],[Order_Date]]</f>
        <v>2</v>
      </c>
      <c r="AQ3953" s="4" t="str">
        <f>TEXT(Agricultural_Export_Analysis_Cleaned_Dataset[[#This Row],[Order_Date]],"mmm yyyy")</f>
        <v>Sep 2024</v>
      </c>
    </row>
    <row r="3954" spans="1:43" x14ac:dyDescent="0.3">
      <c r="A3954" t="s">
        <v>7258</v>
      </c>
      <c r="B3954" t="s">
        <v>7259</v>
      </c>
      <c r="C3954" s="2">
        <v>45702</v>
      </c>
      <c r="D3954" s="2">
        <v>45704</v>
      </c>
      <c r="E3954" s="2">
        <v>45722</v>
      </c>
      <c r="F3954" t="s">
        <v>35</v>
      </c>
      <c r="G3954" t="s">
        <v>50</v>
      </c>
      <c r="H3954" t="s">
        <v>37</v>
      </c>
      <c r="I3954" t="s">
        <v>118</v>
      </c>
      <c r="J3954" t="s">
        <v>53</v>
      </c>
      <c r="K3954" s="7">
        <v>0</v>
      </c>
      <c r="L3954" t="s">
        <v>87</v>
      </c>
      <c r="M3954" t="s">
        <v>159</v>
      </c>
      <c r="N3954" t="s">
        <v>160</v>
      </c>
      <c r="O3954">
        <v>1560</v>
      </c>
      <c r="P3954" s="6">
        <v>208.52</v>
      </c>
      <c r="Q3954" s="6">
        <v>325291.2</v>
      </c>
      <c r="R3954" s="5">
        <v>0</v>
      </c>
      <c r="S3954" s="6">
        <v>325291.2</v>
      </c>
      <c r="T3954" s="6">
        <v>25232.0821</v>
      </c>
      <c r="U3954" s="6">
        <v>202012.54</v>
      </c>
      <c r="V3954" s="6">
        <v>2782.97</v>
      </c>
      <c r="W3954" s="6">
        <v>15075.57</v>
      </c>
      <c r="X3954" s="6">
        <v>80188.037899999996</v>
      </c>
      <c r="Y3954" s="5">
        <v>0.246511550028856</v>
      </c>
      <c r="Z3954" t="s">
        <v>40</v>
      </c>
      <c r="AA3954" t="s">
        <v>147</v>
      </c>
      <c r="AB3954" t="s">
        <v>56</v>
      </c>
      <c r="AC3954" t="s">
        <v>76</v>
      </c>
      <c r="AD3954" t="s">
        <v>57</v>
      </c>
      <c r="AE3954" t="s">
        <v>67</v>
      </c>
      <c r="AF3954" t="str">
        <f>TEXT(Agricultural_Export_Analysis_Cleaned_Dataset[[#This Row],[Order_Date]],"mmm")</f>
        <v>Feb</v>
      </c>
      <c r="AG3954" t="str">
        <f>TEXT(Agricultural_Export_Analysis_Cleaned_Dataset[[#This Row],[Order_Date]],"yyyy")</f>
        <v>2025</v>
      </c>
      <c r="AH3954" t="str">
        <f>TEXT(Agricultural_Export_Analysis_Cleaned_Dataset[[#This Row],[Order_Date]],"ddd")</f>
        <v>Fri</v>
      </c>
      <c r="AI3954" t="str">
        <f>TEXT(Agricultural_Export_Analysis_Cleaned_Dataset[[#This Row],[Ship_Date]],"yyyy")</f>
        <v>2025</v>
      </c>
      <c r="AJ3954" t="str">
        <f>TEXT(Agricultural_Export_Analysis_Cleaned_Dataset[[#This Row],[Ship_Date]],"mmm")</f>
        <v>Feb</v>
      </c>
      <c r="AK3954" t="str">
        <f>TEXT(Agricultural_Export_Analysis_Cleaned_Dataset[[#This Row],[Ship_Date]],"ddd")</f>
        <v>Sun</v>
      </c>
      <c r="AL3954" t="str">
        <f>TEXT(Agricultural_Export_Analysis_Cleaned_Dataset[[#This Row],[Delivery_Date]],"yyyy")</f>
        <v>2025</v>
      </c>
      <c r="AM3954" t="str">
        <f>TEXT(Agricultural_Export_Analysis_Cleaned_Dataset[[#This Row],[Delivery_Date]],"mmm")</f>
        <v>Mar</v>
      </c>
      <c r="AN3954" t="str">
        <f>TEXT(Agricultural_Export_Analysis_Cleaned_Dataset[[#This Row],[Delivery_Date]],"ddd")</f>
        <v>Thu</v>
      </c>
      <c r="AO3954">
        <f>Agricultural_Export_Analysis_Cleaned_Dataset[[#This Row],[Delivery_Date]]-Agricultural_Export_Analysis_Cleaned_Dataset[[#This Row],[Ship_Date]]</f>
        <v>18</v>
      </c>
      <c r="AP3954">
        <f>Agricultural_Export_Analysis_Cleaned_Dataset[[#This Row],[Ship_Date]]-Agricultural_Export_Analysis_Cleaned_Dataset[[#This Row],[Order_Date]]</f>
        <v>2</v>
      </c>
      <c r="AQ3954" s="4" t="str">
        <f>TEXT(Agricultural_Export_Analysis_Cleaned_Dataset[[#This Row],[Order_Date]],"mmm yyyy")</f>
        <v>Feb 2025</v>
      </c>
    </row>
    <row r="3955" spans="1:43" x14ac:dyDescent="0.3">
      <c r="A3955" t="s">
        <v>7260</v>
      </c>
      <c r="B3955" t="s">
        <v>3682</v>
      </c>
      <c r="C3955" s="2">
        <v>45629</v>
      </c>
      <c r="D3955" s="2">
        <v>45630</v>
      </c>
      <c r="E3955" s="2">
        <v>45652</v>
      </c>
      <c r="F3955" t="s">
        <v>35</v>
      </c>
      <c r="G3955" t="s">
        <v>8934</v>
      </c>
      <c r="H3955" t="s">
        <v>74</v>
      </c>
      <c r="I3955" t="s">
        <v>38</v>
      </c>
      <c r="J3955" t="s">
        <v>39</v>
      </c>
      <c r="K3955" s="7">
        <v>7</v>
      </c>
      <c r="L3955" t="s">
        <v>32</v>
      </c>
      <c r="M3955" t="s">
        <v>48</v>
      </c>
      <c r="N3955" t="s">
        <v>49</v>
      </c>
      <c r="O3955">
        <v>1970</v>
      </c>
      <c r="P3955" s="6">
        <v>467.1</v>
      </c>
      <c r="Q3955" s="6">
        <v>920187</v>
      </c>
      <c r="R3955" s="5">
        <v>0</v>
      </c>
      <c r="S3955" s="6">
        <v>920187</v>
      </c>
      <c r="T3955" s="6">
        <v>12806.82</v>
      </c>
      <c r="U3955" s="6">
        <v>592136.55000000005</v>
      </c>
      <c r="V3955" s="6">
        <v>2240.15</v>
      </c>
      <c r="W3955" s="6">
        <v>90675.32</v>
      </c>
      <c r="X3955" s="6">
        <v>222328.16</v>
      </c>
      <c r="Y3955" s="5">
        <v>0.241611933226616</v>
      </c>
      <c r="Z3955" t="s">
        <v>54</v>
      </c>
      <c r="AA3955" t="s">
        <v>55</v>
      </c>
      <c r="AB3955" t="s">
        <v>42</v>
      </c>
      <c r="AC3955" t="s">
        <v>76</v>
      </c>
      <c r="AD3955" t="s">
        <v>84</v>
      </c>
      <c r="AE3955" t="s">
        <v>45</v>
      </c>
      <c r="AF3955" t="str">
        <f>TEXT(Agricultural_Export_Analysis_Cleaned_Dataset[[#This Row],[Order_Date]],"mmm")</f>
        <v>Dec</v>
      </c>
      <c r="AG3955" t="str">
        <f>TEXT(Agricultural_Export_Analysis_Cleaned_Dataset[[#This Row],[Order_Date]],"yyyy")</f>
        <v>2024</v>
      </c>
      <c r="AH3955" t="str">
        <f>TEXT(Agricultural_Export_Analysis_Cleaned_Dataset[[#This Row],[Order_Date]],"ddd")</f>
        <v>Tue</v>
      </c>
      <c r="AI3955" t="str">
        <f>TEXT(Agricultural_Export_Analysis_Cleaned_Dataset[[#This Row],[Ship_Date]],"yyyy")</f>
        <v>2024</v>
      </c>
      <c r="AJ3955" t="str">
        <f>TEXT(Agricultural_Export_Analysis_Cleaned_Dataset[[#This Row],[Ship_Date]],"mmm")</f>
        <v>Dec</v>
      </c>
      <c r="AK3955" t="str">
        <f>TEXT(Agricultural_Export_Analysis_Cleaned_Dataset[[#This Row],[Ship_Date]],"ddd")</f>
        <v>Wed</v>
      </c>
      <c r="AL3955" t="str">
        <f>TEXT(Agricultural_Export_Analysis_Cleaned_Dataset[[#This Row],[Delivery_Date]],"yyyy")</f>
        <v>2024</v>
      </c>
      <c r="AM3955" t="str">
        <f>TEXT(Agricultural_Export_Analysis_Cleaned_Dataset[[#This Row],[Delivery_Date]],"mmm")</f>
        <v>Dec</v>
      </c>
      <c r="AN3955" t="str">
        <f>TEXT(Agricultural_Export_Analysis_Cleaned_Dataset[[#This Row],[Delivery_Date]],"ddd")</f>
        <v>Thu</v>
      </c>
      <c r="AO3955">
        <f>Agricultural_Export_Analysis_Cleaned_Dataset[[#This Row],[Delivery_Date]]-Agricultural_Export_Analysis_Cleaned_Dataset[[#This Row],[Ship_Date]]</f>
        <v>22</v>
      </c>
      <c r="AP3955">
        <f>Agricultural_Export_Analysis_Cleaned_Dataset[[#This Row],[Ship_Date]]-Agricultural_Export_Analysis_Cleaned_Dataset[[#This Row],[Order_Date]]</f>
        <v>1</v>
      </c>
      <c r="AQ3955" s="4" t="str">
        <f>TEXT(Agricultural_Export_Analysis_Cleaned_Dataset[[#This Row],[Order_Date]],"mmm yyyy")</f>
        <v>Dec 2024</v>
      </c>
    </row>
    <row r="3956" spans="1:43" x14ac:dyDescent="0.3">
      <c r="A3956" t="s">
        <v>7261</v>
      </c>
      <c r="B3956" t="s">
        <v>7262</v>
      </c>
      <c r="C3956" s="2">
        <v>45354</v>
      </c>
      <c r="D3956" s="2">
        <v>45358</v>
      </c>
      <c r="E3956" s="2">
        <v>45381</v>
      </c>
      <c r="F3956" t="s">
        <v>35</v>
      </c>
      <c r="G3956" t="s">
        <v>50</v>
      </c>
      <c r="H3956" t="s">
        <v>74</v>
      </c>
      <c r="I3956" t="s">
        <v>91</v>
      </c>
      <c r="J3956" t="s">
        <v>63</v>
      </c>
      <c r="K3956" s="7">
        <v>15</v>
      </c>
      <c r="L3956" t="s">
        <v>32</v>
      </c>
      <c r="M3956" t="s">
        <v>33</v>
      </c>
      <c r="N3956" t="s">
        <v>34</v>
      </c>
      <c r="O3956">
        <v>760</v>
      </c>
      <c r="P3956" s="6">
        <v>161.88</v>
      </c>
      <c r="Q3956" s="6">
        <v>123028.8</v>
      </c>
      <c r="R3956" s="5">
        <v>0</v>
      </c>
      <c r="S3956" s="6">
        <v>123028.8</v>
      </c>
      <c r="T3956" s="6">
        <v>5129.21</v>
      </c>
      <c r="U3956" s="6">
        <v>57600.57</v>
      </c>
      <c r="V3956" s="6">
        <v>1657.83</v>
      </c>
      <c r="W3956" s="6">
        <v>14306.67</v>
      </c>
      <c r="X3956" s="6">
        <v>44334.52</v>
      </c>
      <c r="Y3956" s="5">
        <v>0.36035887532025002</v>
      </c>
      <c r="Z3956" t="s">
        <v>40</v>
      </c>
      <c r="AA3956" t="s">
        <v>41</v>
      </c>
      <c r="AB3956" t="s">
        <v>83</v>
      </c>
      <c r="AC3956" t="s">
        <v>76</v>
      </c>
      <c r="AD3956" t="s">
        <v>123</v>
      </c>
      <c r="AE3956" t="s">
        <v>58</v>
      </c>
      <c r="AF3956" t="str">
        <f>TEXT(Agricultural_Export_Analysis_Cleaned_Dataset[[#This Row],[Order_Date]],"mmm")</f>
        <v>Mar</v>
      </c>
      <c r="AG3956" t="str">
        <f>TEXT(Agricultural_Export_Analysis_Cleaned_Dataset[[#This Row],[Order_Date]],"yyyy")</f>
        <v>2024</v>
      </c>
      <c r="AH3956" t="str">
        <f>TEXT(Agricultural_Export_Analysis_Cleaned_Dataset[[#This Row],[Order_Date]],"ddd")</f>
        <v>Sun</v>
      </c>
      <c r="AI3956" t="str">
        <f>TEXT(Agricultural_Export_Analysis_Cleaned_Dataset[[#This Row],[Ship_Date]],"yyyy")</f>
        <v>2024</v>
      </c>
      <c r="AJ3956" t="str">
        <f>TEXT(Agricultural_Export_Analysis_Cleaned_Dataset[[#This Row],[Ship_Date]],"mmm")</f>
        <v>Mar</v>
      </c>
      <c r="AK3956" t="str">
        <f>TEXT(Agricultural_Export_Analysis_Cleaned_Dataset[[#This Row],[Ship_Date]],"ddd")</f>
        <v>Thu</v>
      </c>
      <c r="AL3956" t="str">
        <f>TEXT(Agricultural_Export_Analysis_Cleaned_Dataset[[#This Row],[Delivery_Date]],"yyyy")</f>
        <v>2024</v>
      </c>
      <c r="AM3956" t="str">
        <f>TEXT(Agricultural_Export_Analysis_Cleaned_Dataset[[#This Row],[Delivery_Date]],"mmm")</f>
        <v>Mar</v>
      </c>
      <c r="AN3956" t="str">
        <f>TEXT(Agricultural_Export_Analysis_Cleaned_Dataset[[#This Row],[Delivery_Date]],"ddd")</f>
        <v>Sat</v>
      </c>
      <c r="AO3956">
        <f>Agricultural_Export_Analysis_Cleaned_Dataset[[#This Row],[Delivery_Date]]-Agricultural_Export_Analysis_Cleaned_Dataset[[#This Row],[Ship_Date]]</f>
        <v>23</v>
      </c>
      <c r="AP3956">
        <f>Agricultural_Export_Analysis_Cleaned_Dataset[[#This Row],[Ship_Date]]-Agricultural_Export_Analysis_Cleaned_Dataset[[#This Row],[Order_Date]]</f>
        <v>4</v>
      </c>
      <c r="AQ3956" s="4" t="str">
        <f>TEXT(Agricultural_Export_Analysis_Cleaned_Dataset[[#This Row],[Order_Date]],"mmm yyyy")</f>
        <v>Mar 2024</v>
      </c>
    </row>
    <row r="3957" spans="1:43" x14ac:dyDescent="0.3">
      <c r="A3957" t="s">
        <v>7263</v>
      </c>
      <c r="B3957" t="s">
        <v>7264</v>
      </c>
      <c r="C3957" s="2">
        <v>45775</v>
      </c>
      <c r="D3957" s="2">
        <v>45785</v>
      </c>
      <c r="E3957" s="2">
        <v>45814</v>
      </c>
      <c r="F3957" t="s">
        <v>35</v>
      </c>
      <c r="G3957" t="s">
        <v>73</v>
      </c>
      <c r="H3957" t="s">
        <v>74</v>
      </c>
      <c r="I3957" t="s">
        <v>91</v>
      </c>
      <c r="J3957" t="s">
        <v>112</v>
      </c>
      <c r="K3957" s="7">
        <v>0</v>
      </c>
      <c r="L3957" t="s">
        <v>87</v>
      </c>
      <c r="M3957" t="s">
        <v>88</v>
      </c>
      <c r="N3957" t="s">
        <v>89</v>
      </c>
      <c r="O3957">
        <v>907</v>
      </c>
      <c r="P3957" s="6">
        <v>413.11</v>
      </c>
      <c r="Q3957" s="6">
        <v>374690.77</v>
      </c>
      <c r="R3957" s="5">
        <v>0.15</v>
      </c>
      <c r="S3957" s="6">
        <v>318487.1545</v>
      </c>
      <c r="T3957" s="6">
        <v>631.72</v>
      </c>
      <c r="U3957" s="6">
        <v>230978.2</v>
      </c>
      <c r="V3957" s="6">
        <v>708.4</v>
      </c>
      <c r="W3957" s="6">
        <v>24064.69</v>
      </c>
      <c r="X3957" s="6">
        <v>62104.144500000002</v>
      </c>
      <c r="Y3957" s="5">
        <v>0.19499732916229701</v>
      </c>
      <c r="Z3957" t="s">
        <v>81</v>
      </c>
      <c r="AA3957" t="s">
        <v>165</v>
      </c>
      <c r="AB3957" t="s">
        <v>65</v>
      </c>
      <c r="AC3957" t="s">
        <v>66</v>
      </c>
      <c r="AD3957" t="s">
        <v>93</v>
      </c>
      <c r="AE3957" t="s">
        <v>45</v>
      </c>
      <c r="AF3957" t="str">
        <f>TEXT(Agricultural_Export_Analysis_Cleaned_Dataset[[#This Row],[Order_Date]],"mmm")</f>
        <v>Apr</v>
      </c>
      <c r="AG3957" t="str">
        <f>TEXT(Agricultural_Export_Analysis_Cleaned_Dataset[[#This Row],[Order_Date]],"yyyy")</f>
        <v>2025</v>
      </c>
      <c r="AH3957" t="str">
        <f>TEXT(Agricultural_Export_Analysis_Cleaned_Dataset[[#This Row],[Order_Date]],"ddd")</f>
        <v>Mon</v>
      </c>
      <c r="AI3957" t="str">
        <f>TEXT(Agricultural_Export_Analysis_Cleaned_Dataset[[#This Row],[Ship_Date]],"yyyy")</f>
        <v>2025</v>
      </c>
      <c r="AJ3957" t="str">
        <f>TEXT(Agricultural_Export_Analysis_Cleaned_Dataset[[#This Row],[Ship_Date]],"mmm")</f>
        <v>May</v>
      </c>
      <c r="AK3957" t="str">
        <f>TEXT(Agricultural_Export_Analysis_Cleaned_Dataset[[#This Row],[Ship_Date]],"ddd")</f>
        <v>Thu</v>
      </c>
      <c r="AL3957" t="str">
        <f>TEXT(Agricultural_Export_Analysis_Cleaned_Dataset[[#This Row],[Delivery_Date]],"yyyy")</f>
        <v>2025</v>
      </c>
      <c r="AM3957" t="str">
        <f>TEXT(Agricultural_Export_Analysis_Cleaned_Dataset[[#This Row],[Delivery_Date]],"mmm")</f>
        <v>Jun</v>
      </c>
      <c r="AN3957" t="str">
        <f>TEXT(Agricultural_Export_Analysis_Cleaned_Dataset[[#This Row],[Delivery_Date]],"ddd")</f>
        <v>Fri</v>
      </c>
      <c r="AO3957">
        <f>Agricultural_Export_Analysis_Cleaned_Dataset[[#This Row],[Delivery_Date]]-Agricultural_Export_Analysis_Cleaned_Dataset[[#This Row],[Ship_Date]]</f>
        <v>29</v>
      </c>
      <c r="AP3957">
        <f>Agricultural_Export_Analysis_Cleaned_Dataset[[#This Row],[Ship_Date]]-Agricultural_Export_Analysis_Cleaned_Dataset[[#This Row],[Order_Date]]</f>
        <v>10</v>
      </c>
      <c r="AQ3957" s="4" t="str">
        <f>TEXT(Agricultural_Export_Analysis_Cleaned_Dataset[[#This Row],[Order_Date]],"mmm yyyy")</f>
        <v>Apr 2025</v>
      </c>
    </row>
    <row r="3958" spans="1:43" x14ac:dyDescent="0.3">
      <c r="A3958" t="s">
        <v>7265</v>
      </c>
      <c r="B3958" t="s">
        <v>2890</v>
      </c>
      <c r="C3958" s="2">
        <v>45613</v>
      </c>
      <c r="D3958" s="2">
        <v>45614</v>
      </c>
      <c r="E3958" s="2">
        <v>45622</v>
      </c>
      <c r="F3958" t="s">
        <v>35</v>
      </c>
      <c r="G3958" t="s">
        <v>203</v>
      </c>
      <c r="H3958" t="s">
        <v>37</v>
      </c>
      <c r="I3958" t="s">
        <v>118</v>
      </c>
      <c r="J3958" t="s">
        <v>53</v>
      </c>
      <c r="K3958" s="7">
        <v>0</v>
      </c>
      <c r="L3958" t="s">
        <v>32</v>
      </c>
      <c r="M3958" t="s">
        <v>71</v>
      </c>
      <c r="N3958" t="s">
        <v>72</v>
      </c>
      <c r="O3958">
        <v>713</v>
      </c>
      <c r="P3958" s="6">
        <v>331.83</v>
      </c>
      <c r="Q3958" s="6">
        <v>236594.79</v>
      </c>
      <c r="R3958" s="5">
        <v>0</v>
      </c>
      <c r="S3958" s="6">
        <v>236594.79</v>
      </c>
      <c r="T3958" s="6">
        <v>9476.3745999999992</v>
      </c>
      <c r="U3958" s="6">
        <v>129916.48</v>
      </c>
      <c r="V3958" s="6">
        <v>872.14</v>
      </c>
      <c r="W3958" s="6">
        <v>15947.82</v>
      </c>
      <c r="X3958" s="6">
        <v>80381.975399999996</v>
      </c>
      <c r="Y3958" s="5">
        <v>0.339745331617404</v>
      </c>
      <c r="Z3958" t="s">
        <v>54</v>
      </c>
      <c r="AA3958" t="s">
        <v>92</v>
      </c>
      <c r="AB3958" t="s">
        <v>56</v>
      </c>
      <c r="AC3958" t="s">
        <v>76</v>
      </c>
      <c r="AD3958" t="s">
        <v>98</v>
      </c>
      <c r="AE3958" t="s">
        <v>58</v>
      </c>
      <c r="AF3958" t="str">
        <f>TEXT(Agricultural_Export_Analysis_Cleaned_Dataset[[#This Row],[Order_Date]],"mmm")</f>
        <v>Nov</v>
      </c>
      <c r="AG3958" t="str">
        <f>TEXT(Agricultural_Export_Analysis_Cleaned_Dataset[[#This Row],[Order_Date]],"yyyy")</f>
        <v>2024</v>
      </c>
      <c r="AH3958" t="str">
        <f>TEXT(Agricultural_Export_Analysis_Cleaned_Dataset[[#This Row],[Order_Date]],"ddd")</f>
        <v>Sun</v>
      </c>
      <c r="AI3958" t="str">
        <f>TEXT(Agricultural_Export_Analysis_Cleaned_Dataset[[#This Row],[Ship_Date]],"yyyy")</f>
        <v>2024</v>
      </c>
      <c r="AJ3958" t="str">
        <f>TEXT(Agricultural_Export_Analysis_Cleaned_Dataset[[#This Row],[Ship_Date]],"mmm")</f>
        <v>Nov</v>
      </c>
      <c r="AK3958" t="str">
        <f>TEXT(Agricultural_Export_Analysis_Cleaned_Dataset[[#This Row],[Ship_Date]],"ddd")</f>
        <v>Mon</v>
      </c>
      <c r="AL3958" t="str">
        <f>TEXT(Agricultural_Export_Analysis_Cleaned_Dataset[[#This Row],[Delivery_Date]],"yyyy")</f>
        <v>2024</v>
      </c>
      <c r="AM3958" t="str">
        <f>TEXT(Agricultural_Export_Analysis_Cleaned_Dataset[[#This Row],[Delivery_Date]],"mmm")</f>
        <v>Nov</v>
      </c>
      <c r="AN3958" t="str">
        <f>TEXT(Agricultural_Export_Analysis_Cleaned_Dataset[[#This Row],[Delivery_Date]],"ddd")</f>
        <v>Tue</v>
      </c>
      <c r="AO3958">
        <f>Agricultural_Export_Analysis_Cleaned_Dataset[[#This Row],[Delivery_Date]]-Agricultural_Export_Analysis_Cleaned_Dataset[[#This Row],[Ship_Date]]</f>
        <v>8</v>
      </c>
      <c r="AP3958">
        <f>Agricultural_Export_Analysis_Cleaned_Dataset[[#This Row],[Ship_Date]]-Agricultural_Export_Analysis_Cleaned_Dataset[[#This Row],[Order_Date]]</f>
        <v>1</v>
      </c>
      <c r="AQ3958" s="4" t="str">
        <f>TEXT(Agricultural_Export_Analysis_Cleaned_Dataset[[#This Row],[Order_Date]],"mmm yyyy")</f>
        <v>Nov 2024</v>
      </c>
    </row>
    <row r="3959" spans="1:43" x14ac:dyDescent="0.3">
      <c r="A3959" t="s">
        <v>7266</v>
      </c>
      <c r="B3959" t="s">
        <v>7267</v>
      </c>
      <c r="C3959" s="2">
        <v>45956</v>
      </c>
      <c r="D3959" s="2">
        <v>45959</v>
      </c>
      <c r="E3959" s="2">
        <v>45980</v>
      </c>
      <c r="F3959" t="s">
        <v>35</v>
      </c>
      <c r="G3959" t="s">
        <v>203</v>
      </c>
      <c r="H3959" t="s">
        <v>37</v>
      </c>
      <c r="I3959" t="s">
        <v>38</v>
      </c>
      <c r="J3959" t="s">
        <v>112</v>
      </c>
      <c r="K3959" s="7">
        <v>0</v>
      </c>
      <c r="L3959" t="s">
        <v>80</v>
      </c>
      <c r="M3959" t="s">
        <v>159</v>
      </c>
      <c r="N3959" t="s">
        <v>160</v>
      </c>
      <c r="O3959">
        <v>386</v>
      </c>
      <c r="P3959" s="6">
        <v>126.14</v>
      </c>
      <c r="Q3959" s="6">
        <v>48690.04</v>
      </c>
      <c r="R3959" s="5">
        <v>0</v>
      </c>
      <c r="S3959" s="6">
        <v>48690.04</v>
      </c>
      <c r="T3959" s="6">
        <v>592.75</v>
      </c>
      <c r="U3959" s="6">
        <v>34165.660000000003</v>
      </c>
      <c r="V3959" s="6">
        <v>993.13</v>
      </c>
      <c r="W3959" s="6">
        <v>2682.27</v>
      </c>
      <c r="X3959" s="6">
        <v>10256.23</v>
      </c>
      <c r="Y3959" s="5">
        <v>0.210643285567233</v>
      </c>
      <c r="Z3959" t="s">
        <v>54</v>
      </c>
      <c r="AA3959" t="s">
        <v>75</v>
      </c>
      <c r="AB3959" t="s">
        <v>42</v>
      </c>
      <c r="AC3959" t="s">
        <v>76</v>
      </c>
      <c r="AD3959" t="s">
        <v>123</v>
      </c>
      <c r="AE3959" t="s">
        <v>67</v>
      </c>
      <c r="AF3959" t="str">
        <f>TEXT(Agricultural_Export_Analysis_Cleaned_Dataset[[#This Row],[Order_Date]],"mmm")</f>
        <v>Oct</v>
      </c>
      <c r="AG3959" t="str">
        <f>TEXT(Agricultural_Export_Analysis_Cleaned_Dataset[[#This Row],[Order_Date]],"yyyy")</f>
        <v>2025</v>
      </c>
      <c r="AH3959" t="str">
        <f>TEXT(Agricultural_Export_Analysis_Cleaned_Dataset[[#This Row],[Order_Date]],"ddd")</f>
        <v>Sun</v>
      </c>
      <c r="AI3959" t="str">
        <f>TEXT(Agricultural_Export_Analysis_Cleaned_Dataset[[#This Row],[Ship_Date]],"yyyy")</f>
        <v>2025</v>
      </c>
      <c r="AJ3959" t="str">
        <f>TEXT(Agricultural_Export_Analysis_Cleaned_Dataset[[#This Row],[Ship_Date]],"mmm")</f>
        <v>Oct</v>
      </c>
      <c r="AK3959" t="str">
        <f>TEXT(Agricultural_Export_Analysis_Cleaned_Dataset[[#This Row],[Ship_Date]],"ddd")</f>
        <v>Wed</v>
      </c>
      <c r="AL3959" t="str">
        <f>TEXT(Agricultural_Export_Analysis_Cleaned_Dataset[[#This Row],[Delivery_Date]],"yyyy")</f>
        <v>2025</v>
      </c>
      <c r="AM3959" t="str">
        <f>TEXT(Agricultural_Export_Analysis_Cleaned_Dataset[[#This Row],[Delivery_Date]],"mmm")</f>
        <v>Nov</v>
      </c>
      <c r="AN3959" t="str">
        <f>TEXT(Agricultural_Export_Analysis_Cleaned_Dataset[[#This Row],[Delivery_Date]],"ddd")</f>
        <v>Wed</v>
      </c>
      <c r="AO3959">
        <f>Agricultural_Export_Analysis_Cleaned_Dataset[[#This Row],[Delivery_Date]]-Agricultural_Export_Analysis_Cleaned_Dataset[[#This Row],[Ship_Date]]</f>
        <v>21</v>
      </c>
      <c r="AP3959">
        <f>Agricultural_Export_Analysis_Cleaned_Dataset[[#This Row],[Ship_Date]]-Agricultural_Export_Analysis_Cleaned_Dataset[[#This Row],[Order_Date]]</f>
        <v>3</v>
      </c>
      <c r="AQ3959" s="4" t="str">
        <f>TEXT(Agricultural_Export_Analysis_Cleaned_Dataset[[#This Row],[Order_Date]],"mmm yyyy")</f>
        <v>Oct 2025</v>
      </c>
    </row>
    <row r="3960" spans="1:43" x14ac:dyDescent="0.3">
      <c r="A3960" t="s">
        <v>7268</v>
      </c>
      <c r="B3960" t="s">
        <v>7269</v>
      </c>
      <c r="C3960" s="2">
        <v>45359</v>
      </c>
      <c r="D3960" s="2">
        <v>45362</v>
      </c>
      <c r="E3960" s="2">
        <v>45386</v>
      </c>
      <c r="F3960" t="s">
        <v>35</v>
      </c>
      <c r="G3960" t="s">
        <v>8934</v>
      </c>
      <c r="H3960" t="s">
        <v>51</v>
      </c>
      <c r="I3960" t="s">
        <v>97</v>
      </c>
      <c r="J3960" t="s">
        <v>63</v>
      </c>
      <c r="K3960" s="7">
        <v>0</v>
      </c>
      <c r="L3960" t="s">
        <v>70</v>
      </c>
      <c r="M3960" t="s">
        <v>140</v>
      </c>
      <c r="N3960" t="s">
        <v>49</v>
      </c>
      <c r="O3960">
        <v>881</v>
      </c>
      <c r="P3960" s="6">
        <v>115.06</v>
      </c>
      <c r="Q3960" s="6">
        <v>101367.86</v>
      </c>
      <c r="R3960" s="5">
        <v>0.15</v>
      </c>
      <c r="S3960" s="6">
        <v>86162.680999999997</v>
      </c>
      <c r="T3960" s="6">
        <v>8356.43</v>
      </c>
      <c r="U3960" s="6">
        <v>51580.7</v>
      </c>
      <c r="V3960" s="6">
        <v>2743.24</v>
      </c>
      <c r="W3960" s="6">
        <v>4009.27</v>
      </c>
      <c r="X3960" s="6">
        <v>19473.041000000001</v>
      </c>
      <c r="Y3960" s="5">
        <v>0.226003192727951</v>
      </c>
      <c r="Z3960" t="s">
        <v>40</v>
      </c>
      <c r="AA3960" t="s">
        <v>41</v>
      </c>
      <c r="AB3960" t="s">
        <v>65</v>
      </c>
      <c r="AC3960" t="s">
        <v>66</v>
      </c>
      <c r="AD3960" t="s">
        <v>93</v>
      </c>
      <c r="AE3960" t="s">
        <v>45</v>
      </c>
      <c r="AF3960" t="str">
        <f>TEXT(Agricultural_Export_Analysis_Cleaned_Dataset[[#This Row],[Order_Date]],"mmm")</f>
        <v>Mar</v>
      </c>
      <c r="AG3960" t="str">
        <f>TEXT(Agricultural_Export_Analysis_Cleaned_Dataset[[#This Row],[Order_Date]],"yyyy")</f>
        <v>2024</v>
      </c>
      <c r="AH3960" t="str">
        <f>TEXT(Agricultural_Export_Analysis_Cleaned_Dataset[[#This Row],[Order_Date]],"ddd")</f>
        <v>Fri</v>
      </c>
      <c r="AI3960" t="str">
        <f>TEXT(Agricultural_Export_Analysis_Cleaned_Dataset[[#This Row],[Ship_Date]],"yyyy")</f>
        <v>2024</v>
      </c>
      <c r="AJ3960" t="str">
        <f>TEXT(Agricultural_Export_Analysis_Cleaned_Dataset[[#This Row],[Ship_Date]],"mmm")</f>
        <v>Mar</v>
      </c>
      <c r="AK3960" t="str">
        <f>TEXT(Agricultural_Export_Analysis_Cleaned_Dataset[[#This Row],[Ship_Date]],"ddd")</f>
        <v>Mon</v>
      </c>
      <c r="AL3960" t="str">
        <f>TEXT(Agricultural_Export_Analysis_Cleaned_Dataset[[#This Row],[Delivery_Date]],"yyyy")</f>
        <v>2024</v>
      </c>
      <c r="AM3960" t="str">
        <f>TEXT(Agricultural_Export_Analysis_Cleaned_Dataset[[#This Row],[Delivery_Date]],"mmm")</f>
        <v>Apr</v>
      </c>
      <c r="AN3960" t="str">
        <f>TEXT(Agricultural_Export_Analysis_Cleaned_Dataset[[#This Row],[Delivery_Date]],"ddd")</f>
        <v>Thu</v>
      </c>
      <c r="AO3960">
        <f>Agricultural_Export_Analysis_Cleaned_Dataset[[#This Row],[Delivery_Date]]-Agricultural_Export_Analysis_Cleaned_Dataset[[#This Row],[Ship_Date]]</f>
        <v>24</v>
      </c>
      <c r="AP3960">
        <f>Agricultural_Export_Analysis_Cleaned_Dataset[[#This Row],[Ship_Date]]-Agricultural_Export_Analysis_Cleaned_Dataset[[#This Row],[Order_Date]]</f>
        <v>3</v>
      </c>
      <c r="AQ3960" s="4" t="str">
        <f>TEXT(Agricultural_Export_Analysis_Cleaned_Dataset[[#This Row],[Order_Date]],"mmm yyyy")</f>
        <v>Mar 2024</v>
      </c>
    </row>
    <row r="3961" spans="1:43" x14ac:dyDescent="0.3">
      <c r="A3961" t="s">
        <v>7270</v>
      </c>
      <c r="B3961" t="s">
        <v>7271</v>
      </c>
      <c r="C3961" s="2">
        <v>45508</v>
      </c>
      <c r="D3961" s="2">
        <v>45518</v>
      </c>
      <c r="E3961" s="2">
        <v>45528</v>
      </c>
      <c r="F3961" t="s">
        <v>35</v>
      </c>
      <c r="G3961" t="s">
        <v>73</v>
      </c>
      <c r="H3961" t="s">
        <v>37</v>
      </c>
      <c r="I3961" t="s">
        <v>91</v>
      </c>
      <c r="J3961" t="s">
        <v>53</v>
      </c>
      <c r="K3961" s="7">
        <v>0</v>
      </c>
      <c r="L3961" t="s">
        <v>135</v>
      </c>
      <c r="M3961" t="s">
        <v>130</v>
      </c>
      <c r="N3961" t="s">
        <v>131</v>
      </c>
      <c r="O3961">
        <v>308</v>
      </c>
      <c r="P3961" s="6">
        <v>454.5</v>
      </c>
      <c r="Q3961" s="6">
        <v>139986</v>
      </c>
      <c r="R3961" s="5">
        <v>0.15</v>
      </c>
      <c r="S3961" s="6">
        <v>118988.1</v>
      </c>
      <c r="T3961" s="6">
        <v>3349.99</v>
      </c>
      <c r="U3961" s="6">
        <v>79737.960000000006</v>
      </c>
      <c r="V3961" s="6">
        <v>141.97999999999999</v>
      </c>
      <c r="W3961" s="6">
        <v>11361.39</v>
      </c>
      <c r="X3961" s="6">
        <v>24396.78</v>
      </c>
      <c r="Y3961" s="5">
        <v>0.20503546152934601</v>
      </c>
      <c r="Z3961" t="s">
        <v>103</v>
      </c>
      <c r="AA3961" t="s">
        <v>177</v>
      </c>
      <c r="AB3961" t="s">
        <v>42</v>
      </c>
      <c r="AC3961" t="s">
        <v>43</v>
      </c>
      <c r="AD3961" t="s">
        <v>77</v>
      </c>
      <c r="AE3961" t="s">
        <v>45</v>
      </c>
      <c r="AF3961" t="str">
        <f>TEXT(Agricultural_Export_Analysis_Cleaned_Dataset[[#This Row],[Order_Date]],"mmm")</f>
        <v>Aug</v>
      </c>
      <c r="AG3961" t="str">
        <f>TEXT(Agricultural_Export_Analysis_Cleaned_Dataset[[#This Row],[Order_Date]],"yyyy")</f>
        <v>2024</v>
      </c>
      <c r="AH3961" t="str">
        <f>TEXT(Agricultural_Export_Analysis_Cleaned_Dataset[[#This Row],[Order_Date]],"ddd")</f>
        <v>Sun</v>
      </c>
      <c r="AI3961" t="str">
        <f>TEXT(Agricultural_Export_Analysis_Cleaned_Dataset[[#This Row],[Ship_Date]],"yyyy")</f>
        <v>2024</v>
      </c>
      <c r="AJ3961" t="str">
        <f>TEXT(Agricultural_Export_Analysis_Cleaned_Dataset[[#This Row],[Ship_Date]],"mmm")</f>
        <v>Aug</v>
      </c>
      <c r="AK3961" t="str">
        <f>TEXT(Agricultural_Export_Analysis_Cleaned_Dataset[[#This Row],[Ship_Date]],"ddd")</f>
        <v>Wed</v>
      </c>
      <c r="AL3961" t="str">
        <f>TEXT(Agricultural_Export_Analysis_Cleaned_Dataset[[#This Row],[Delivery_Date]],"yyyy")</f>
        <v>2024</v>
      </c>
      <c r="AM3961" t="str">
        <f>TEXT(Agricultural_Export_Analysis_Cleaned_Dataset[[#This Row],[Delivery_Date]],"mmm")</f>
        <v>Aug</v>
      </c>
      <c r="AN3961" t="str">
        <f>TEXT(Agricultural_Export_Analysis_Cleaned_Dataset[[#This Row],[Delivery_Date]],"ddd")</f>
        <v>Sat</v>
      </c>
      <c r="AO3961">
        <f>Agricultural_Export_Analysis_Cleaned_Dataset[[#This Row],[Delivery_Date]]-Agricultural_Export_Analysis_Cleaned_Dataset[[#This Row],[Ship_Date]]</f>
        <v>10</v>
      </c>
      <c r="AP3961">
        <f>Agricultural_Export_Analysis_Cleaned_Dataset[[#This Row],[Ship_Date]]-Agricultural_Export_Analysis_Cleaned_Dataset[[#This Row],[Order_Date]]</f>
        <v>10</v>
      </c>
      <c r="AQ3961" s="4" t="str">
        <f>TEXT(Agricultural_Export_Analysis_Cleaned_Dataset[[#This Row],[Order_Date]],"mmm yyyy")</f>
        <v>Aug 2024</v>
      </c>
    </row>
    <row r="3962" spans="1:43" x14ac:dyDescent="0.3">
      <c r="A3962" t="s">
        <v>7272</v>
      </c>
      <c r="B3962" t="s">
        <v>7273</v>
      </c>
      <c r="C3962" s="2">
        <v>45379</v>
      </c>
      <c r="D3962" s="2">
        <v>45382</v>
      </c>
      <c r="E3962" s="2">
        <v>45412</v>
      </c>
      <c r="F3962" t="s">
        <v>35</v>
      </c>
      <c r="G3962" t="s">
        <v>36</v>
      </c>
      <c r="H3962" t="s">
        <v>51</v>
      </c>
      <c r="I3962" t="s">
        <v>52</v>
      </c>
      <c r="J3962" t="s">
        <v>63</v>
      </c>
      <c r="K3962" s="7">
        <v>4</v>
      </c>
      <c r="L3962" t="s">
        <v>80</v>
      </c>
      <c r="M3962" t="s">
        <v>48</v>
      </c>
      <c r="N3962" t="s">
        <v>49</v>
      </c>
      <c r="O3962">
        <v>258</v>
      </c>
      <c r="P3962" s="6">
        <v>72.88</v>
      </c>
      <c r="Q3962" s="6">
        <v>18803.04</v>
      </c>
      <c r="R3962" s="5">
        <v>0</v>
      </c>
      <c r="S3962" s="6">
        <v>18803.04</v>
      </c>
      <c r="T3962" s="6">
        <v>9060.6200000000008</v>
      </c>
      <c r="U3962" s="6">
        <v>8648.2900000000009</v>
      </c>
      <c r="V3962" s="6">
        <v>2634.11</v>
      </c>
      <c r="W3962" s="6">
        <v>2069.0700000000002</v>
      </c>
      <c r="X3962" s="6">
        <v>-3609.05</v>
      </c>
      <c r="Y3962" s="5">
        <v>-0.191939707621746</v>
      </c>
      <c r="Z3962" t="s">
        <v>40</v>
      </c>
      <c r="AA3962" t="s">
        <v>41</v>
      </c>
      <c r="AB3962" t="s">
        <v>56</v>
      </c>
      <c r="AC3962" t="s">
        <v>66</v>
      </c>
      <c r="AD3962" t="s">
        <v>84</v>
      </c>
      <c r="AE3962" t="s">
        <v>58</v>
      </c>
      <c r="AF3962" t="str">
        <f>TEXT(Agricultural_Export_Analysis_Cleaned_Dataset[[#This Row],[Order_Date]],"mmm")</f>
        <v>Mar</v>
      </c>
      <c r="AG3962" t="str">
        <f>TEXT(Agricultural_Export_Analysis_Cleaned_Dataset[[#This Row],[Order_Date]],"yyyy")</f>
        <v>2024</v>
      </c>
      <c r="AH3962" t="str">
        <f>TEXT(Agricultural_Export_Analysis_Cleaned_Dataset[[#This Row],[Order_Date]],"ddd")</f>
        <v>Thu</v>
      </c>
      <c r="AI3962" t="str">
        <f>TEXT(Agricultural_Export_Analysis_Cleaned_Dataset[[#This Row],[Ship_Date]],"yyyy")</f>
        <v>2024</v>
      </c>
      <c r="AJ3962" t="str">
        <f>TEXT(Agricultural_Export_Analysis_Cleaned_Dataset[[#This Row],[Ship_Date]],"mmm")</f>
        <v>Mar</v>
      </c>
      <c r="AK3962" t="str">
        <f>TEXT(Agricultural_Export_Analysis_Cleaned_Dataset[[#This Row],[Ship_Date]],"ddd")</f>
        <v>Sun</v>
      </c>
      <c r="AL3962" t="str">
        <f>TEXT(Agricultural_Export_Analysis_Cleaned_Dataset[[#This Row],[Delivery_Date]],"yyyy")</f>
        <v>2024</v>
      </c>
      <c r="AM3962" t="str">
        <f>TEXT(Agricultural_Export_Analysis_Cleaned_Dataset[[#This Row],[Delivery_Date]],"mmm")</f>
        <v>Apr</v>
      </c>
      <c r="AN3962" t="str">
        <f>TEXT(Agricultural_Export_Analysis_Cleaned_Dataset[[#This Row],[Delivery_Date]],"ddd")</f>
        <v>Tue</v>
      </c>
      <c r="AO3962">
        <f>Agricultural_Export_Analysis_Cleaned_Dataset[[#This Row],[Delivery_Date]]-Agricultural_Export_Analysis_Cleaned_Dataset[[#This Row],[Ship_Date]]</f>
        <v>30</v>
      </c>
      <c r="AP3962">
        <f>Agricultural_Export_Analysis_Cleaned_Dataset[[#This Row],[Ship_Date]]-Agricultural_Export_Analysis_Cleaned_Dataset[[#This Row],[Order_Date]]</f>
        <v>3</v>
      </c>
      <c r="AQ3962" s="4" t="str">
        <f>TEXT(Agricultural_Export_Analysis_Cleaned_Dataset[[#This Row],[Order_Date]],"mmm yyyy")</f>
        <v>Mar 2024</v>
      </c>
    </row>
    <row r="3963" spans="1:43" x14ac:dyDescent="0.3">
      <c r="A3963" t="s">
        <v>7274</v>
      </c>
      <c r="B3963" t="s">
        <v>7275</v>
      </c>
      <c r="C3963" s="2">
        <v>45904</v>
      </c>
      <c r="D3963" s="2">
        <v>45910</v>
      </c>
      <c r="E3963" s="2">
        <v>45931</v>
      </c>
      <c r="F3963" t="s">
        <v>35</v>
      </c>
      <c r="G3963" t="s">
        <v>36</v>
      </c>
      <c r="H3963" t="s">
        <v>51</v>
      </c>
      <c r="I3963" t="s">
        <v>97</v>
      </c>
      <c r="J3963" t="s">
        <v>112</v>
      </c>
      <c r="K3963" s="7">
        <v>7</v>
      </c>
      <c r="L3963" t="s">
        <v>87</v>
      </c>
      <c r="M3963" t="s">
        <v>107</v>
      </c>
      <c r="N3963" t="s">
        <v>108</v>
      </c>
      <c r="O3963">
        <v>1478</v>
      </c>
      <c r="P3963" s="6">
        <v>100.96</v>
      </c>
      <c r="Q3963" s="6">
        <v>149218.88</v>
      </c>
      <c r="R3963" s="5">
        <v>0</v>
      </c>
      <c r="S3963" s="6">
        <v>149218.88</v>
      </c>
      <c r="T3963" s="6">
        <v>2879.79</v>
      </c>
      <c r="U3963" s="6">
        <v>87362.47</v>
      </c>
      <c r="V3963" s="6">
        <v>2214.9</v>
      </c>
      <c r="W3963" s="6">
        <v>3768.02</v>
      </c>
      <c r="X3963" s="6">
        <v>52993.7</v>
      </c>
      <c r="Y3963" s="5">
        <v>0.35514071677793102</v>
      </c>
      <c r="Z3963" t="s">
        <v>103</v>
      </c>
      <c r="AA3963" t="s">
        <v>104</v>
      </c>
      <c r="AB3963" t="s">
        <v>83</v>
      </c>
      <c r="AC3963" t="s">
        <v>43</v>
      </c>
      <c r="AD3963" t="s">
        <v>123</v>
      </c>
      <c r="AE3963" t="s">
        <v>67</v>
      </c>
      <c r="AF3963" t="str">
        <f>TEXT(Agricultural_Export_Analysis_Cleaned_Dataset[[#This Row],[Order_Date]],"mmm")</f>
        <v>Sep</v>
      </c>
      <c r="AG3963" t="str">
        <f>TEXT(Agricultural_Export_Analysis_Cleaned_Dataset[[#This Row],[Order_Date]],"yyyy")</f>
        <v>2025</v>
      </c>
      <c r="AH3963" t="str">
        <f>TEXT(Agricultural_Export_Analysis_Cleaned_Dataset[[#This Row],[Order_Date]],"ddd")</f>
        <v>Thu</v>
      </c>
      <c r="AI3963" t="str">
        <f>TEXT(Agricultural_Export_Analysis_Cleaned_Dataset[[#This Row],[Ship_Date]],"yyyy")</f>
        <v>2025</v>
      </c>
      <c r="AJ3963" t="str">
        <f>TEXT(Agricultural_Export_Analysis_Cleaned_Dataset[[#This Row],[Ship_Date]],"mmm")</f>
        <v>Sep</v>
      </c>
      <c r="AK3963" t="str">
        <f>TEXT(Agricultural_Export_Analysis_Cleaned_Dataset[[#This Row],[Ship_Date]],"ddd")</f>
        <v>Wed</v>
      </c>
      <c r="AL3963" t="str">
        <f>TEXT(Agricultural_Export_Analysis_Cleaned_Dataset[[#This Row],[Delivery_Date]],"yyyy")</f>
        <v>2025</v>
      </c>
      <c r="AM3963" t="str">
        <f>TEXT(Agricultural_Export_Analysis_Cleaned_Dataset[[#This Row],[Delivery_Date]],"mmm")</f>
        <v>Oct</v>
      </c>
      <c r="AN3963" t="str">
        <f>TEXT(Agricultural_Export_Analysis_Cleaned_Dataset[[#This Row],[Delivery_Date]],"ddd")</f>
        <v>Wed</v>
      </c>
      <c r="AO3963">
        <f>Agricultural_Export_Analysis_Cleaned_Dataset[[#This Row],[Delivery_Date]]-Agricultural_Export_Analysis_Cleaned_Dataset[[#This Row],[Ship_Date]]</f>
        <v>21</v>
      </c>
      <c r="AP3963">
        <f>Agricultural_Export_Analysis_Cleaned_Dataset[[#This Row],[Ship_Date]]-Agricultural_Export_Analysis_Cleaned_Dataset[[#This Row],[Order_Date]]</f>
        <v>6</v>
      </c>
      <c r="AQ3963" s="4" t="str">
        <f>TEXT(Agricultural_Export_Analysis_Cleaned_Dataset[[#This Row],[Order_Date]],"mmm yyyy")</f>
        <v>Sep 2025</v>
      </c>
    </row>
    <row r="3964" spans="1:43" x14ac:dyDescent="0.3">
      <c r="A3964" t="s">
        <v>7276</v>
      </c>
      <c r="B3964" t="s">
        <v>7277</v>
      </c>
      <c r="C3964" s="2">
        <v>45495</v>
      </c>
      <c r="D3964" s="2">
        <v>45496</v>
      </c>
      <c r="E3964" s="2">
        <v>45524</v>
      </c>
      <c r="F3964" t="s">
        <v>35</v>
      </c>
      <c r="G3964" t="s">
        <v>8933</v>
      </c>
      <c r="H3964" t="s">
        <v>74</v>
      </c>
      <c r="I3964" t="s">
        <v>118</v>
      </c>
      <c r="J3964" t="s">
        <v>53</v>
      </c>
      <c r="K3964" s="7">
        <v>0</v>
      </c>
      <c r="L3964" t="s">
        <v>80</v>
      </c>
      <c r="M3964" t="s">
        <v>48</v>
      </c>
      <c r="N3964" t="s">
        <v>49</v>
      </c>
      <c r="O3964">
        <v>163</v>
      </c>
      <c r="P3964" s="6">
        <v>123.16</v>
      </c>
      <c r="Q3964" s="6">
        <v>20075.080000000002</v>
      </c>
      <c r="R3964" s="5">
        <v>0.15</v>
      </c>
      <c r="S3964" s="6">
        <v>17063.817999999999</v>
      </c>
      <c r="T3964" s="6">
        <v>5896.16</v>
      </c>
      <c r="U3964" s="6">
        <v>11743.79</v>
      </c>
      <c r="V3964" s="6">
        <v>2429.11</v>
      </c>
      <c r="W3964" s="6">
        <v>1513.61</v>
      </c>
      <c r="X3964" s="6">
        <v>-4518.8519999999999</v>
      </c>
      <c r="Y3964" s="5">
        <v>-0.26482068667164699</v>
      </c>
      <c r="Z3964" t="s">
        <v>103</v>
      </c>
      <c r="AA3964" t="s">
        <v>119</v>
      </c>
      <c r="AB3964" t="s">
        <v>56</v>
      </c>
      <c r="AC3964" t="s">
        <v>66</v>
      </c>
      <c r="AD3964" t="s">
        <v>98</v>
      </c>
      <c r="AE3964" t="s">
        <v>67</v>
      </c>
      <c r="AF3964" t="str">
        <f>TEXT(Agricultural_Export_Analysis_Cleaned_Dataset[[#This Row],[Order_Date]],"mmm")</f>
        <v>Jul</v>
      </c>
      <c r="AG3964" t="str">
        <f>TEXT(Agricultural_Export_Analysis_Cleaned_Dataset[[#This Row],[Order_Date]],"yyyy")</f>
        <v>2024</v>
      </c>
      <c r="AH3964" t="str">
        <f>TEXT(Agricultural_Export_Analysis_Cleaned_Dataset[[#This Row],[Order_Date]],"ddd")</f>
        <v>Mon</v>
      </c>
      <c r="AI3964" t="str">
        <f>TEXT(Agricultural_Export_Analysis_Cleaned_Dataset[[#This Row],[Ship_Date]],"yyyy")</f>
        <v>2024</v>
      </c>
      <c r="AJ3964" t="str">
        <f>TEXT(Agricultural_Export_Analysis_Cleaned_Dataset[[#This Row],[Ship_Date]],"mmm")</f>
        <v>Jul</v>
      </c>
      <c r="AK3964" t="str">
        <f>TEXT(Agricultural_Export_Analysis_Cleaned_Dataset[[#This Row],[Ship_Date]],"ddd")</f>
        <v>Tue</v>
      </c>
      <c r="AL3964" t="str">
        <f>TEXT(Agricultural_Export_Analysis_Cleaned_Dataset[[#This Row],[Delivery_Date]],"yyyy")</f>
        <v>2024</v>
      </c>
      <c r="AM3964" t="str">
        <f>TEXT(Agricultural_Export_Analysis_Cleaned_Dataset[[#This Row],[Delivery_Date]],"mmm")</f>
        <v>Aug</v>
      </c>
      <c r="AN3964" t="str">
        <f>TEXT(Agricultural_Export_Analysis_Cleaned_Dataset[[#This Row],[Delivery_Date]],"ddd")</f>
        <v>Tue</v>
      </c>
      <c r="AO3964">
        <f>Agricultural_Export_Analysis_Cleaned_Dataset[[#This Row],[Delivery_Date]]-Agricultural_Export_Analysis_Cleaned_Dataset[[#This Row],[Ship_Date]]</f>
        <v>28</v>
      </c>
      <c r="AP3964">
        <f>Agricultural_Export_Analysis_Cleaned_Dataset[[#This Row],[Ship_Date]]-Agricultural_Export_Analysis_Cleaned_Dataset[[#This Row],[Order_Date]]</f>
        <v>1</v>
      </c>
      <c r="AQ3964" s="4" t="str">
        <f>TEXT(Agricultural_Export_Analysis_Cleaned_Dataset[[#This Row],[Order_Date]],"mmm yyyy")</f>
        <v>Jul 2024</v>
      </c>
    </row>
    <row r="3965" spans="1:43" x14ac:dyDescent="0.3">
      <c r="A3965" t="s">
        <v>7278</v>
      </c>
      <c r="B3965" t="s">
        <v>7279</v>
      </c>
      <c r="C3965" s="2">
        <v>45568</v>
      </c>
      <c r="D3965" s="2">
        <v>45572</v>
      </c>
      <c r="E3965" s="2">
        <v>45599</v>
      </c>
      <c r="F3965" t="s">
        <v>35</v>
      </c>
      <c r="G3965" t="s">
        <v>50</v>
      </c>
      <c r="H3965" t="s">
        <v>51</v>
      </c>
      <c r="I3965" t="s">
        <v>97</v>
      </c>
      <c r="J3965" t="s">
        <v>112</v>
      </c>
      <c r="K3965" s="7">
        <v>0</v>
      </c>
      <c r="L3965" t="s">
        <v>70</v>
      </c>
      <c r="M3965" t="s">
        <v>159</v>
      </c>
      <c r="N3965" t="s">
        <v>160</v>
      </c>
      <c r="O3965">
        <v>1862</v>
      </c>
      <c r="P3965" s="6">
        <v>58.53</v>
      </c>
      <c r="Q3965" s="6">
        <v>108982.86</v>
      </c>
      <c r="R3965" s="5">
        <v>0.1</v>
      </c>
      <c r="S3965" s="6">
        <v>98084.573999999993</v>
      </c>
      <c r="T3965" s="6">
        <v>2393.8000000000002</v>
      </c>
      <c r="U3965" s="6">
        <v>49495.07</v>
      </c>
      <c r="V3965" s="6">
        <v>659.69</v>
      </c>
      <c r="W3965" s="6">
        <v>4644.96</v>
      </c>
      <c r="X3965" s="6">
        <v>40891.053999999996</v>
      </c>
      <c r="Y3965" s="5">
        <v>0.41689587192375399</v>
      </c>
      <c r="Z3965" t="s">
        <v>54</v>
      </c>
      <c r="AA3965" t="s">
        <v>75</v>
      </c>
      <c r="AB3965" t="s">
        <v>42</v>
      </c>
      <c r="AC3965" t="s">
        <v>43</v>
      </c>
      <c r="AD3965" t="s">
        <v>98</v>
      </c>
      <c r="AE3965" t="s">
        <v>58</v>
      </c>
      <c r="AF3965" t="str">
        <f>TEXT(Agricultural_Export_Analysis_Cleaned_Dataset[[#This Row],[Order_Date]],"mmm")</f>
        <v>Oct</v>
      </c>
      <c r="AG3965" t="str">
        <f>TEXT(Agricultural_Export_Analysis_Cleaned_Dataset[[#This Row],[Order_Date]],"yyyy")</f>
        <v>2024</v>
      </c>
      <c r="AH3965" t="str">
        <f>TEXT(Agricultural_Export_Analysis_Cleaned_Dataset[[#This Row],[Order_Date]],"ddd")</f>
        <v>Thu</v>
      </c>
      <c r="AI3965" t="str">
        <f>TEXT(Agricultural_Export_Analysis_Cleaned_Dataset[[#This Row],[Ship_Date]],"yyyy")</f>
        <v>2024</v>
      </c>
      <c r="AJ3965" t="str">
        <f>TEXT(Agricultural_Export_Analysis_Cleaned_Dataset[[#This Row],[Ship_Date]],"mmm")</f>
        <v>Oct</v>
      </c>
      <c r="AK3965" t="str">
        <f>TEXT(Agricultural_Export_Analysis_Cleaned_Dataset[[#This Row],[Ship_Date]],"ddd")</f>
        <v>Mon</v>
      </c>
      <c r="AL3965" t="str">
        <f>TEXT(Agricultural_Export_Analysis_Cleaned_Dataset[[#This Row],[Delivery_Date]],"yyyy")</f>
        <v>2024</v>
      </c>
      <c r="AM3965" t="str">
        <f>TEXT(Agricultural_Export_Analysis_Cleaned_Dataset[[#This Row],[Delivery_Date]],"mmm")</f>
        <v>Nov</v>
      </c>
      <c r="AN3965" t="str">
        <f>TEXT(Agricultural_Export_Analysis_Cleaned_Dataset[[#This Row],[Delivery_Date]],"ddd")</f>
        <v>Sun</v>
      </c>
      <c r="AO3965">
        <f>Agricultural_Export_Analysis_Cleaned_Dataset[[#This Row],[Delivery_Date]]-Agricultural_Export_Analysis_Cleaned_Dataset[[#This Row],[Ship_Date]]</f>
        <v>27</v>
      </c>
      <c r="AP3965">
        <f>Agricultural_Export_Analysis_Cleaned_Dataset[[#This Row],[Ship_Date]]-Agricultural_Export_Analysis_Cleaned_Dataset[[#This Row],[Order_Date]]</f>
        <v>4</v>
      </c>
      <c r="AQ3965" s="4" t="str">
        <f>TEXT(Agricultural_Export_Analysis_Cleaned_Dataset[[#This Row],[Order_Date]],"mmm yyyy")</f>
        <v>Oct 2024</v>
      </c>
    </row>
    <row r="3966" spans="1:43" x14ac:dyDescent="0.3">
      <c r="A3966" t="s">
        <v>7280</v>
      </c>
      <c r="B3966" t="s">
        <v>3555</v>
      </c>
      <c r="C3966" s="2">
        <v>45405</v>
      </c>
      <c r="D3966" s="2">
        <v>45412</v>
      </c>
      <c r="E3966" s="2">
        <v>45437</v>
      </c>
      <c r="F3966" t="s">
        <v>35</v>
      </c>
      <c r="G3966" t="s">
        <v>132</v>
      </c>
      <c r="H3966" t="s">
        <v>74</v>
      </c>
      <c r="I3966" t="s">
        <v>91</v>
      </c>
      <c r="J3966" t="s">
        <v>63</v>
      </c>
      <c r="K3966" s="7">
        <v>0</v>
      </c>
      <c r="L3966" t="s">
        <v>32</v>
      </c>
      <c r="M3966" t="s">
        <v>71</v>
      </c>
      <c r="N3966" t="s">
        <v>72</v>
      </c>
      <c r="O3966">
        <v>215</v>
      </c>
      <c r="P3966" s="6">
        <v>373.2</v>
      </c>
      <c r="Q3966" s="6">
        <v>80238</v>
      </c>
      <c r="R3966" s="5">
        <v>0.05</v>
      </c>
      <c r="S3966" s="6">
        <v>76226.100000000006</v>
      </c>
      <c r="T3966" s="6">
        <v>5670.15</v>
      </c>
      <c r="U3966" s="6">
        <v>48100.61</v>
      </c>
      <c r="V3966" s="6">
        <v>2407.96</v>
      </c>
      <c r="W3966" s="6">
        <v>3740.58</v>
      </c>
      <c r="X3966" s="6">
        <v>16306.8</v>
      </c>
      <c r="Y3966" s="5">
        <v>0.21392672588522799</v>
      </c>
      <c r="Z3966" t="s">
        <v>81</v>
      </c>
      <c r="AA3966" t="s">
        <v>165</v>
      </c>
      <c r="AB3966" t="s">
        <v>56</v>
      </c>
      <c r="AC3966" t="s">
        <v>66</v>
      </c>
      <c r="AD3966" t="s">
        <v>44</v>
      </c>
      <c r="AE3966" t="s">
        <v>58</v>
      </c>
      <c r="AF3966" t="str">
        <f>TEXT(Agricultural_Export_Analysis_Cleaned_Dataset[[#This Row],[Order_Date]],"mmm")</f>
        <v>Apr</v>
      </c>
      <c r="AG3966" t="str">
        <f>TEXT(Agricultural_Export_Analysis_Cleaned_Dataset[[#This Row],[Order_Date]],"yyyy")</f>
        <v>2024</v>
      </c>
      <c r="AH3966" t="str">
        <f>TEXT(Agricultural_Export_Analysis_Cleaned_Dataset[[#This Row],[Order_Date]],"ddd")</f>
        <v>Tue</v>
      </c>
      <c r="AI3966" t="str">
        <f>TEXT(Agricultural_Export_Analysis_Cleaned_Dataset[[#This Row],[Ship_Date]],"yyyy")</f>
        <v>2024</v>
      </c>
      <c r="AJ3966" t="str">
        <f>TEXT(Agricultural_Export_Analysis_Cleaned_Dataset[[#This Row],[Ship_Date]],"mmm")</f>
        <v>Apr</v>
      </c>
      <c r="AK3966" t="str">
        <f>TEXT(Agricultural_Export_Analysis_Cleaned_Dataset[[#This Row],[Ship_Date]],"ddd")</f>
        <v>Tue</v>
      </c>
      <c r="AL3966" t="str">
        <f>TEXT(Agricultural_Export_Analysis_Cleaned_Dataset[[#This Row],[Delivery_Date]],"yyyy")</f>
        <v>2024</v>
      </c>
      <c r="AM3966" t="str">
        <f>TEXT(Agricultural_Export_Analysis_Cleaned_Dataset[[#This Row],[Delivery_Date]],"mmm")</f>
        <v>May</v>
      </c>
      <c r="AN3966" t="str">
        <f>TEXT(Agricultural_Export_Analysis_Cleaned_Dataset[[#This Row],[Delivery_Date]],"ddd")</f>
        <v>Sat</v>
      </c>
      <c r="AO3966">
        <f>Agricultural_Export_Analysis_Cleaned_Dataset[[#This Row],[Delivery_Date]]-Agricultural_Export_Analysis_Cleaned_Dataset[[#This Row],[Ship_Date]]</f>
        <v>25</v>
      </c>
      <c r="AP3966">
        <f>Agricultural_Export_Analysis_Cleaned_Dataset[[#This Row],[Ship_Date]]-Agricultural_Export_Analysis_Cleaned_Dataset[[#This Row],[Order_Date]]</f>
        <v>7</v>
      </c>
      <c r="AQ3966" s="4" t="str">
        <f>TEXT(Agricultural_Export_Analysis_Cleaned_Dataset[[#This Row],[Order_Date]],"mmm yyyy")</f>
        <v>Apr 2024</v>
      </c>
    </row>
    <row r="3967" spans="1:43" x14ac:dyDescent="0.3">
      <c r="A3967" t="s">
        <v>7281</v>
      </c>
      <c r="B3967" t="s">
        <v>7282</v>
      </c>
      <c r="C3967" s="2">
        <v>45668</v>
      </c>
      <c r="D3967" s="2">
        <v>45670</v>
      </c>
      <c r="E3967" s="2">
        <v>45691</v>
      </c>
      <c r="F3967" t="s">
        <v>35</v>
      </c>
      <c r="G3967" t="s">
        <v>8932</v>
      </c>
      <c r="H3967" t="s">
        <v>51</v>
      </c>
      <c r="I3967" t="s">
        <v>38</v>
      </c>
      <c r="J3967" t="s">
        <v>39</v>
      </c>
      <c r="K3967" s="7">
        <v>2</v>
      </c>
      <c r="L3967" t="s">
        <v>80</v>
      </c>
      <c r="M3967" t="s">
        <v>140</v>
      </c>
      <c r="N3967" t="s">
        <v>49</v>
      </c>
      <c r="O3967">
        <v>858</v>
      </c>
      <c r="P3967" s="6">
        <v>416.46</v>
      </c>
      <c r="Q3967" s="6">
        <v>357322.68</v>
      </c>
      <c r="R3967" s="5">
        <v>0.05</v>
      </c>
      <c r="S3967" s="6">
        <v>339456.54599999997</v>
      </c>
      <c r="T3967" s="6">
        <v>9712.1200000000008</v>
      </c>
      <c r="U3967" s="6">
        <v>230778.27</v>
      </c>
      <c r="V3967" s="6">
        <v>2258.65</v>
      </c>
      <c r="W3967" s="6">
        <v>20988.98</v>
      </c>
      <c r="X3967" s="6">
        <v>75718.525999999998</v>
      </c>
      <c r="Y3967" s="5">
        <v>0.22305808178464201</v>
      </c>
      <c r="Z3967" t="s">
        <v>40</v>
      </c>
      <c r="AA3967" t="s">
        <v>64</v>
      </c>
      <c r="AB3967" t="s">
        <v>56</v>
      </c>
      <c r="AC3967" t="s">
        <v>66</v>
      </c>
      <c r="AD3967" t="s">
        <v>57</v>
      </c>
      <c r="AE3967" t="s">
        <v>45</v>
      </c>
      <c r="AF3967" t="str">
        <f>TEXT(Agricultural_Export_Analysis_Cleaned_Dataset[[#This Row],[Order_Date]],"mmm")</f>
        <v>Jan</v>
      </c>
      <c r="AG3967" t="str">
        <f>TEXT(Agricultural_Export_Analysis_Cleaned_Dataset[[#This Row],[Order_Date]],"yyyy")</f>
        <v>2025</v>
      </c>
      <c r="AH3967" t="str">
        <f>TEXT(Agricultural_Export_Analysis_Cleaned_Dataset[[#This Row],[Order_Date]],"ddd")</f>
        <v>Sat</v>
      </c>
      <c r="AI3967" t="str">
        <f>TEXT(Agricultural_Export_Analysis_Cleaned_Dataset[[#This Row],[Ship_Date]],"yyyy")</f>
        <v>2025</v>
      </c>
      <c r="AJ3967" t="str">
        <f>TEXT(Agricultural_Export_Analysis_Cleaned_Dataset[[#This Row],[Ship_Date]],"mmm")</f>
        <v>Jan</v>
      </c>
      <c r="AK3967" t="str">
        <f>TEXT(Agricultural_Export_Analysis_Cleaned_Dataset[[#This Row],[Ship_Date]],"ddd")</f>
        <v>Mon</v>
      </c>
      <c r="AL3967" t="str">
        <f>TEXT(Agricultural_Export_Analysis_Cleaned_Dataset[[#This Row],[Delivery_Date]],"yyyy")</f>
        <v>2025</v>
      </c>
      <c r="AM3967" t="str">
        <f>TEXT(Agricultural_Export_Analysis_Cleaned_Dataset[[#This Row],[Delivery_Date]],"mmm")</f>
        <v>Feb</v>
      </c>
      <c r="AN3967" t="str">
        <f>TEXT(Agricultural_Export_Analysis_Cleaned_Dataset[[#This Row],[Delivery_Date]],"ddd")</f>
        <v>Mon</v>
      </c>
      <c r="AO3967">
        <f>Agricultural_Export_Analysis_Cleaned_Dataset[[#This Row],[Delivery_Date]]-Agricultural_Export_Analysis_Cleaned_Dataset[[#This Row],[Ship_Date]]</f>
        <v>21</v>
      </c>
      <c r="AP3967">
        <f>Agricultural_Export_Analysis_Cleaned_Dataset[[#This Row],[Ship_Date]]-Agricultural_Export_Analysis_Cleaned_Dataset[[#This Row],[Order_Date]]</f>
        <v>2</v>
      </c>
      <c r="AQ3967" s="4" t="str">
        <f>TEXT(Agricultural_Export_Analysis_Cleaned_Dataset[[#This Row],[Order_Date]],"mmm yyyy")</f>
        <v>Jan 2025</v>
      </c>
    </row>
    <row r="3968" spans="1:43" x14ac:dyDescent="0.3">
      <c r="A3968" t="s">
        <v>7283</v>
      </c>
      <c r="B3968" t="s">
        <v>7284</v>
      </c>
      <c r="C3968" s="2">
        <v>45565</v>
      </c>
      <c r="D3968" s="2">
        <v>45569</v>
      </c>
      <c r="E3968" s="2">
        <v>45588</v>
      </c>
      <c r="F3968" t="s">
        <v>35</v>
      </c>
      <c r="G3968" t="s">
        <v>8933</v>
      </c>
      <c r="H3968" t="s">
        <v>74</v>
      </c>
      <c r="I3968" t="s">
        <v>97</v>
      </c>
      <c r="J3968" t="s">
        <v>39</v>
      </c>
      <c r="K3968" s="7">
        <v>0</v>
      </c>
      <c r="L3968" t="s">
        <v>87</v>
      </c>
      <c r="M3968" t="s">
        <v>101</v>
      </c>
      <c r="N3968" t="s">
        <v>102</v>
      </c>
      <c r="O3968">
        <v>1829</v>
      </c>
      <c r="P3968" s="6">
        <v>266.24</v>
      </c>
      <c r="Q3968" s="6">
        <v>486952.96000000002</v>
      </c>
      <c r="R3968" s="5">
        <v>0.05</v>
      </c>
      <c r="S3968" s="6">
        <v>462605.31199999998</v>
      </c>
      <c r="T3968" s="6">
        <v>3639.08</v>
      </c>
      <c r="U3968" s="6">
        <v>223098.23999999999</v>
      </c>
      <c r="V3968" s="6">
        <v>871.37</v>
      </c>
      <c r="W3968" s="6">
        <v>28211.759999999998</v>
      </c>
      <c r="X3968" s="6">
        <v>206784.86199999999</v>
      </c>
      <c r="Y3968" s="5">
        <v>0.44700062155793002</v>
      </c>
      <c r="Z3968" t="s">
        <v>103</v>
      </c>
      <c r="AA3968" t="s">
        <v>104</v>
      </c>
      <c r="AB3968" t="s">
        <v>83</v>
      </c>
      <c r="AC3968" t="s">
        <v>43</v>
      </c>
      <c r="AD3968" t="s">
        <v>84</v>
      </c>
      <c r="AE3968" t="s">
        <v>45</v>
      </c>
      <c r="AF3968" t="str">
        <f>TEXT(Agricultural_Export_Analysis_Cleaned_Dataset[[#This Row],[Order_Date]],"mmm")</f>
        <v>Sep</v>
      </c>
      <c r="AG3968" t="str">
        <f>TEXT(Agricultural_Export_Analysis_Cleaned_Dataset[[#This Row],[Order_Date]],"yyyy")</f>
        <v>2024</v>
      </c>
      <c r="AH3968" t="str">
        <f>TEXT(Agricultural_Export_Analysis_Cleaned_Dataset[[#This Row],[Order_Date]],"ddd")</f>
        <v>Mon</v>
      </c>
      <c r="AI3968" t="str">
        <f>TEXT(Agricultural_Export_Analysis_Cleaned_Dataset[[#This Row],[Ship_Date]],"yyyy")</f>
        <v>2024</v>
      </c>
      <c r="AJ3968" t="str">
        <f>TEXT(Agricultural_Export_Analysis_Cleaned_Dataset[[#This Row],[Ship_Date]],"mmm")</f>
        <v>Oct</v>
      </c>
      <c r="AK3968" t="str">
        <f>TEXT(Agricultural_Export_Analysis_Cleaned_Dataset[[#This Row],[Ship_Date]],"ddd")</f>
        <v>Fri</v>
      </c>
      <c r="AL3968" t="str">
        <f>TEXT(Agricultural_Export_Analysis_Cleaned_Dataset[[#This Row],[Delivery_Date]],"yyyy")</f>
        <v>2024</v>
      </c>
      <c r="AM3968" t="str">
        <f>TEXT(Agricultural_Export_Analysis_Cleaned_Dataset[[#This Row],[Delivery_Date]],"mmm")</f>
        <v>Oct</v>
      </c>
      <c r="AN3968" t="str">
        <f>TEXT(Agricultural_Export_Analysis_Cleaned_Dataset[[#This Row],[Delivery_Date]],"ddd")</f>
        <v>Wed</v>
      </c>
      <c r="AO3968">
        <f>Agricultural_Export_Analysis_Cleaned_Dataset[[#This Row],[Delivery_Date]]-Agricultural_Export_Analysis_Cleaned_Dataset[[#This Row],[Ship_Date]]</f>
        <v>19</v>
      </c>
      <c r="AP3968">
        <f>Agricultural_Export_Analysis_Cleaned_Dataset[[#This Row],[Ship_Date]]-Agricultural_Export_Analysis_Cleaned_Dataset[[#This Row],[Order_Date]]</f>
        <v>4</v>
      </c>
      <c r="AQ3968" s="4" t="str">
        <f>TEXT(Agricultural_Export_Analysis_Cleaned_Dataset[[#This Row],[Order_Date]],"mmm yyyy")</f>
        <v>Sep 2024</v>
      </c>
    </row>
    <row r="3969" spans="1:43" x14ac:dyDescent="0.3">
      <c r="A3969" t="s">
        <v>7285</v>
      </c>
      <c r="B3969" t="s">
        <v>3705</v>
      </c>
      <c r="C3969" s="2">
        <v>45928</v>
      </c>
      <c r="D3969" s="2">
        <v>45938</v>
      </c>
      <c r="E3969" s="2">
        <v>45952</v>
      </c>
      <c r="F3969" t="s">
        <v>35</v>
      </c>
      <c r="G3969" t="s">
        <v>132</v>
      </c>
      <c r="H3969" t="s">
        <v>74</v>
      </c>
      <c r="I3969" t="s">
        <v>91</v>
      </c>
      <c r="J3969" t="s">
        <v>53</v>
      </c>
      <c r="K3969" s="7">
        <v>7</v>
      </c>
      <c r="L3969" t="s">
        <v>70</v>
      </c>
      <c r="M3969" t="s">
        <v>33</v>
      </c>
      <c r="N3969" t="s">
        <v>34</v>
      </c>
      <c r="O3969">
        <v>347</v>
      </c>
      <c r="P3969" s="6">
        <v>244.96</v>
      </c>
      <c r="Q3969" s="6">
        <v>85001.12</v>
      </c>
      <c r="R3969" s="5">
        <v>0</v>
      </c>
      <c r="S3969" s="6">
        <v>85001.12</v>
      </c>
      <c r="T3969" s="6">
        <v>5415.8945000000003</v>
      </c>
      <c r="U3969" s="6">
        <v>61018.54</v>
      </c>
      <c r="V3969" s="6">
        <v>620.52</v>
      </c>
      <c r="W3969" s="6">
        <v>5146.87</v>
      </c>
      <c r="X3969" s="6">
        <v>12799.2955</v>
      </c>
      <c r="Y3969" s="5">
        <v>0.15057796261467199</v>
      </c>
      <c r="Z3969" t="s">
        <v>103</v>
      </c>
      <c r="AA3969" t="s">
        <v>104</v>
      </c>
      <c r="AB3969" t="s">
        <v>42</v>
      </c>
      <c r="AC3969" t="s">
        <v>76</v>
      </c>
      <c r="AD3969" t="s">
        <v>57</v>
      </c>
      <c r="AE3969" t="s">
        <v>58</v>
      </c>
      <c r="AF3969" t="str">
        <f>TEXT(Agricultural_Export_Analysis_Cleaned_Dataset[[#This Row],[Order_Date]],"mmm")</f>
        <v>Sep</v>
      </c>
      <c r="AG3969" t="str">
        <f>TEXT(Agricultural_Export_Analysis_Cleaned_Dataset[[#This Row],[Order_Date]],"yyyy")</f>
        <v>2025</v>
      </c>
      <c r="AH3969" t="str">
        <f>TEXT(Agricultural_Export_Analysis_Cleaned_Dataset[[#This Row],[Order_Date]],"ddd")</f>
        <v>Sun</v>
      </c>
      <c r="AI3969" t="str">
        <f>TEXT(Agricultural_Export_Analysis_Cleaned_Dataset[[#This Row],[Ship_Date]],"yyyy")</f>
        <v>2025</v>
      </c>
      <c r="AJ3969" t="str">
        <f>TEXT(Agricultural_Export_Analysis_Cleaned_Dataset[[#This Row],[Ship_Date]],"mmm")</f>
        <v>Oct</v>
      </c>
      <c r="AK3969" t="str">
        <f>TEXT(Agricultural_Export_Analysis_Cleaned_Dataset[[#This Row],[Ship_Date]],"ddd")</f>
        <v>Wed</v>
      </c>
      <c r="AL3969" t="str">
        <f>TEXT(Agricultural_Export_Analysis_Cleaned_Dataset[[#This Row],[Delivery_Date]],"yyyy")</f>
        <v>2025</v>
      </c>
      <c r="AM3969" t="str">
        <f>TEXT(Agricultural_Export_Analysis_Cleaned_Dataset[[#This Row],[Delivery_Date]],"mmm")</f>
        <v>Oct</v>
      </c>
      <c r="AN3969" t="str">
        <f>TEXT(Agricultural_Export_Analysis_Cleaned_Dataset[[#This Row],[Delivery_Date]],"ddd")</f>
        <v>Wed</v>
      </c>
      <c r="AO3969">
        <f>Agricultural_Export_Analysis_Cleaned_Dataset[[#This Row],[Delivery_Date]]-Agricultural_Export_Analysis_Cleaned_Dataset[[#This Row],[Ship_Date]]</f>
        <v>14</v>
      </c>
      <c r="AP3969">
        <f>Agricultural_Export_Analysis_Cleaned_Dataset[[#This Row],[Ship_Date]]-Agricultural_Export_Analysis_Cleaned_Dataset[[#This Row],[Order_Date]]</f>
        <v>10</v>
      </c>
      <c r="AQ3969" s="4" t="str">
        <f>TEXT(Agricultural_Export_Analysis_Cleaned_Dataset[[#This Row],[Order_Date]],"mmm yyyy")</f>
        <v>Sep 2025</v>
      </c>
    </row>
    <row r="3970" spans="1:43" x14ac:dyDescent="0.3">
      <c r="A3970" t="s">
        <v>7286</v>
      </c>
      <c r="B3970" t="s">
        <v>7287</v>
      </c>
      <c r="C3970" s="2">
        <v>45440</v>
      </c>
      <c r="D3970" s="2">
        <v>45449</v>
      </c>
      <c r="E3970" s="2">
        <v>45480</v>
      </c>
      <c r="F3970" t="s">
        <v>35</v>
      </c>
      <c r="G3970" t="s">
        <v>73</v>
      </c>
      <c r="H3970" t="s">
        <v>74</v>
      </c>
      <c r="I3970" t="s">
        <v>52</v>
      </c>
      <c r="J3970" t="s">
        <v>39</v>
      </c>
      <c r="K3970" s="7">
        <v>15</v>
      </c>
      <c r="L3970" t="s">
        <v>80</v>
      </c>
      <c r="M3970" t="s">
        <v>101</v>
      </c>
      <c r="N3970" t="s">
        <v>102</v>
      </c>
      <c r="O3970">
        <v>1728</v>
      </c>
      <c r="P3970" s="6">
        <v>116.46</v>
      </c>
      <c r="Q3970" s="6">
        <v>201242.88</v>
      </c>
      <c r="R3970" s="5">
        <v>0.15</v>
      </c>
      <c r="S3970" s="6">
        <v>171056.448</v>
      </c>
      <c r="T3970" s="6">
        <v>13275.56</v>
      </c>
      <c r="U3970" s="6">
        <v>114733.41</v>
      </c>
      <c r="V3970" s="6">
        <v>2679.4</v>
      </c>
      <c r="W3970" s="6">
        <v>5168.18</v>
      </c>
      <c r="X3970" s="6">
        <v>35199.898000000001</v>
      </c>
      <c r="Y3970" s="5">
        <v>0.20577942785296199</v>
      </c>
      <c r="Z3970" t="s">
        <v>81</v>
      </c>
      <c r="AA3970" t="s">
        <v>82</v>
      </c>
      <c r="AB3970" t="s">
        <v>65</v>
      </c>
      <c r="AC3970" t="s">
        <v>76</v>
      </c>
      <c r="AD3970" t="s">
        <v>84</v>
      </c>
      <c r="AE3970" t="s">
        <v>58</v>
      </c>
      <c r="AF3970" t="str">
        <f>TEXT(Agricultural_Export_Analysis_Cleaned_Dataset[[#This Row],[Order_Date]],"mmm")</f>
        <v>May</v>
      </c>
      <c r="AG3970" t="str">
        <f>TEXT(Agricultural_Export_Analysis_Cleaned_Dataset[[#This Row],[Order_Date]],"yyyy")</f>
        <v>2024</v>
      </c>
      <c r="AH3970" t="str">
        <f>TEXT(Agricultural_Export_Analysis_Cleaned_Dataset[[#This Row],[Order_Date]],"ddd")</f>
        <v>Tue</v>
      </c>
      <c r="AI3970" t="str">
        <f>TEXT(Agricultural_Export_Analysis_Cleaned_Dataset[[#This Row],[Ship_Date]],"yyyy")</f>
        <v>2024</v>
      </c>
      <c r="AJ3970" t="str">
        <f>TEXT(Agricultural_Export_Analysis_Cleaned_Dataset[[#This Row],[Ship_Date]],"mmm")</f>
        <v>Jun</v>
      </c>
      <c r="AK3970" t="str">
        <f>TEXT(Agricultural_Export_Analysis_Cleaned_Dataset[[#This Row],[Ship_Date]],"ddd")</f>
        <v>Thu</v>
      </c>
      <c r="AL3970" t="str">
        <f>TEXT(Agricultural_Export_Analysis_Cleaned_Dataset[[#This Row],[Delivery_Date]],"yyyy")</f>
        <v>2024</v>
      </c>
      <c r="AM3970" t="str">
        <f>TEXT(Agricultural_Export_Analysis_Cleaned_Dataset[[#This Row],[Delivery_Date]],"mmm")</f>
        <v>Jul</v>
      </c>
      <c r="AN3970" t="str">
        <f>TEXT(Agricultural_Export_Analysis_Cleaned_Dataset[[#This Row],[Delivery_Date]],"ddd")</f>
        <v>Sun</v>
      </c>
      <c r="AO3970">
        <f>Agricultural_Export_Analysis_Cleaned_Dataset[[#This Row],[Delivery_Date]]-Agricultural_Export_Analysis_Cleaned_Dataset[[#This Row],[Ship_Date]]</f>
        <v>31</v>
      </c>
      <c r="AP3970">
        <f>Agricultural_Export_Analysis_Cleaned_Dataset[[#This Row],[Ship_Date]]-Agricultural_Export_Analysis_Cleaned_Dataset[[#This Row],[Order_Date]]</f>
        <v>9</v>
      </c>
      <c r="AQ3970" s="4" t="str">
        <f>TEXT(Agricultural_Export_Analysis_Cleaned_Dataset[[#This Row],[Order_Date]],"mmm yyyy")</f>
        <v>May 2024</v>
      </c>
    </row>
    <row r="3971" spans="1:43" x14ac:dyDescent="0.3">
      <c r="A3971" t="s">
        <v>7288</v>
      </c>
      <c r="B3971" t="s">
        <v>7289</v>
      </c>
      <c r="C3971" s="2">
        <v>45575</v>
      </c>
      <c r="D3971" s="2">
        <v>45578</v>
      </c>
      <c r="E3971" s="2">
        <v>45598</v>
      </c>
      <c r="F3971" t="s">
        <v>35</v>
      </c>
      <c r="G3971" t="s">
        <v>8932</v>
      </c>
      <c r="H3971" t="s">
        <v>37</v>
      </c>
      <c r="I3971" t="s">
        <v>38</v>
      </c>
      <c r="J3971" t="s">
        <v>39</v>
      </c>
      <c r="K3971" s="7">
        <v>7</v>
      </c>
      <c r="L3971" t="s">
        <v>80</v>
      </c>
      <c r="M3971" t="s">
        <v>130</v>
      </c>
      <c r="N3971" t="s">
        <v>131</v>
      </c>
      <c r="O3971">
        <v>1724</v>
      </c>
      <c r="P3971" s="6">
        <v>290.39</v>
      </c>
      <c r="Q3971" s="6">
        <v>500632.36</v>
      </c>
      <c r="R3971" s="5">
        <v>0.15</v>
      </c>
      <c r="S3971" s="6">
        <v>425537.50599999999</v>
      </c>
      <c r="T3971" s="6">
        <v>11875.28</v>
      </c>
      <c r="U3971" s="6">
        <v>224523.65</v>
      </c>
      <c r="V3971" s="6">
        <v>2446.2600000000002</v>
      </c>
      <c r="W3971" s="6">
        <v>14018.87</v>
      </c>
      <c r="X3971" s="6">
        <v>172673.446</v>
      </c>
      <c r="Y3971" s="5">
        <v>0.40577726655191698</v>
      </c>
      <c r="Z3971" t="s">
        <v>54</v>
      </c>
      <c r="AA3971" t="s">
        <v>75</v>
      </c>
      <c r="AB3971" t="s">
        <v>56</v>
      </c>
      <c r="AC3971" t="s">
        <v>66</v>
      </c>
      <c r="AD3971" t="s">
        <v>84</v>
      </c>
      <c r="AE3971" t="s">
        <v>67</v>
      </c>
      <c r="AF3971" t="str">
        <f>TEXT(Agricultural_Export_Analysis_Cleaned_Dataset[[#This Row],[Order_Date]],"mmm")</f>
        <v>Oct</v>
      </c>
      <c r="AG3971" t="str">
        <f>TEXT(Agricultural_Export_Analysis_Cleaned_Dataset[[#This Row],[Order_Date]],"yyyy")</f>
        <v>2024</v>
      </c>
      <c r="AH3971" t="str">
        <f>TEXT(Agricultural_Export_Analysis_Cleaned_Dataset[[#This Row],[Order_Date]],"ddd")</f>
        <v>Thu</v>
      </c>
      <c r="AI3971" t="str">
        <f>TEXT(Agricultural_Export_Analysis_Cleaned_Dataset[[#This Row],[Ship_Date]],"yyyy")</f>
        <v>2024</v>
      </c>
      <c r="AJ3971" t="str">
        <f>TEXT(Agricultural_Export_Analysis_Cleaned_Dataset[[#This Row],[Ship_Date]],"mmm")</f>
        <v>Oct</v>
      </c>
      <c r="AK3971" t="str">
        <f>TEXT(Agricultural_Export_Analysis_Cleaned_Dataset[[#This Row],[Ship_Date]],"ddd")</f>
        <v>Sun</v>
      </c>
      <c r="AL3971" t="str">
        <f>TEXT(Agricultural_Export_Analysis_Cleaned_Dataset[[#This Row],[Delivery_Date]],"yyyy")</f>
        <v>2024</v>
      </c>
      <c r="AM3971" t="str">
        <f>TEXT(Agricultural_Export_Analysis_Cleaned_Dataset[[#This Row],[Delivery_Date]],"mmm")</f>
        <v>Nov</v>
      </c>
      <c r="AN3971" t="str">
        <f>TEXT(Agricultural_Export_Analysis_Cleaned_Dataset[[#This Row],[Delivery_Date]],"ddd")</f>
        <v>Sat</v>
      </c>
      <c r="AO3971">
        <f>Agricultural_Export_Analysis_Cleaned_Dataset[[#This Row],[Delivery_Date]]-Agricultural_Export_Analysis_Cleaned_Dataset[[#This Row],[Ship_Date]]</f>
        <v>20</v>
      </c>
      <c r="AP3971">
        <f>Agricultural_Export_Analysis_Cleaned_Dataset[[#This Row],[Ship_Date]]-Agricultural_Export_Analysis_Cleaned_Dataset[[#This Row],[Order_Date]]</f>
        <v>3</v>
      </c>
      <c r="AQ3971" s="4" t="str">
        <f>TEXT(Agricultural_Export_Analysis_Cleaned_Dataset[[#This Row],[Order_Date]],"mmm yyyy")</f>
        <v>Oct 2024</v>
      </c>
    </row>
    <row r="3972" spans="1:43" x14ac:dyDescent="0.3">
      <c r="A3972" t="s">
        <v>7290</v>
      </c>
      <c r="B3972" t="s">
        <v>7291</v>
      </c>
      <c r="C3972" s="2">
        <v>45778</v>
      </c>
      <c r="D3972" s="2">
        <v>45779</v>
      </c>
      <c r="E3972" s="2">
        <v>45820</v>
      </c>
      <c r="F3972" t="s">
        <v>35</v>
      </c>
      <c r="G3972" t="s">
        <v>8932</v>
      </c>
      <c r="H3972" t="s">
        <v>51</v>
      </c>
      <c r="I3972" t="s">
        <v>38</v>
      </c>
      <c r="J3972" t="s">
        <v>53</v>
      </c>
      <c r="K3972" s="7">
        <v>15</v>
      </c>
      <c r="L3972" t="s">
        <v>32</v>
      </c>
      <c r="M3972" t="s">
        <v>140</v>
      </c>
      <c r="N3972" t="s">
        <v>49</v>
      </c>
      <c r="O3972">
        <v>416</v>
      </c>
      <c r="P3972" s="6">
        <v>101.37</v>
      </c>
      <c r="Q3972" s="6">
        <v>42169.919999999998</v>
      </c>
      <c r="R3972" s="5">
        <v>0.15</v>
      </c>
      <c r="S3972" s="6">
        <v>35844.432000000001</v>
      </c>
      <c r="T3972" s="6">
        <v>12967.98</v>
      </c>
      <c r="U3972" s="6">
        <v>17811.240000000002</v>
      </c>
      <c r="V3972" s="6">
        <v>2129.33</v>
      </c>
      <c r="W3972" s="6">
        <v>1781.85</v>
      </c>
      <c r="X3972" s="6">
        <v>1154.0319999999999</v>
      </c>
      <c r="Y3972" s="5">
        <v>3.2195572243967997E-2</v>
      </c>
      <c r="Z3972" t="s">
        <v>81</v>
      </c>
      <c r="AA3972" t="s">
        <v>82</v>
      </c>
      <c r="AB3972" t="s">
        <v>65</v>
      </c>
      <c r="AC3972" t="s">
        <v>66</v>
      </c>
      <c r="AD3972" t="s">
        <v>77</v>
      </c>
      <c r="AE3972" t="s">
        <v>58</v>
      </c>
      <c r="AF3972" t="str">
        <f>TEXT(Agricultural_Export_Analysis_Cleaned_Dataset[[#This Row],[Order_Date]],"mmm")</f>
        <v>May</v>
      </c>
      <c r="AG3972" t="str">
        <f>TEXT(Agricultural_Export_Analysis_Cleaned_Dataset[[#This Row],[Order_Date]],"yyyy")</f>
        <v>2025</v>
      </c>
      <c r="AH3972" t="str">
        <f>TEXT(Agricultural_Export_Analysis_Cleaned_Dataset[[#This Row],[Order_Date]],"ddd")</f>
        <v>Thu</v>
      </c>
      <c r="AI3972" t="str">
        <f>TEXT(Agricultural_Export_Analysis_Cleaned_Dataset[[#This Row],[Ship_Date]],"yyyy")</f>
        <v>2025</v>
      </c>
      <c r="AJ3972" t="str">
        <f>TEXT(Agricultural_Export_Analysis_Cleaned_Dataset[[#This Row],[Ship_Date]],"mmm")</f>
        <v>May</v>
      </c>
      <c r="AK3972" t="str">
        <f>TEXT(Agricultural_Export_Analysis_Cleaned_Dataset[[#This Row],[Ship_Date]],"ddd")</f>
        <v>Fri</v>
      </c>
      <c r="AL3972" t="str">
        <f>TEXT(Agricultural_Export_Analysis_Cleaned_Dataset[[#This Row],[Delivery_Date]],"yyyy")</f>
        <v>2025</v>
      </c>
      <c r="AM3972" t="str">
        <f>TEXT(Agricultural_Export_Analysis_Cleaned_Dataset[[#This Row],[Delivery_Date]],"mmm")</f>
        <v>Jun</v>
      </c>
      <c r="AN3972" t="str">
        <f>TEXT(Agricultural_Export_Analysis_Cleaned_Dataset[[#This Row],[Delivery_Date]],"ddd")</f>
        <v>Thu</v>
      </c>
      <c r="AO3972">
        <f>Agricultural_Export_Analysis_Cleaned_Dataset[[#This Row],[Delivery_Date]]-Agricultural_Export_Analysis_Cleaned_Dataset[[#This Row],[Ship_Date]]</f>
        <v>41</v>
      </c>
      <c r="AP3972">
        <f>Agricultural_Export_Analysis_Cleaned_Dataset[[#This Row],[Ship_Date]]-Agricultural_Export_Analysis_Cleaned_Dataset[[#This Row],[Order_Date]]</f>
        <v>1</v>
      </c>
      <c r="AQ3972" s="4" t="str">
        <f>TEXT(Agricultural_Export_Analysis_Cleaned_Dataset[[#This Row],[Order_Date]],"mmm yyyy")</f>
        <v>May 2025</v>
      </c>
    </row>
    <row r="3973" spans="1:43" x14ac:dyDescent="0.3">
      <c r="A3973" t="s">
        <v>7292</v>
      </c>
      <c r="B3973" t="s">
        <v>3535</v>
      </c>
      <c r="C3973" s="2">
        <v>45545</v>
      </c>
      <c r="D3973" s="2">
        <v>45555</v>
      </c>
      <c r="E3973" s="2">
        <v>45586</v>
      </c>
      <c r="F3973" t="s">
        <v>35</v>
      </c>
      <c r="G3973" t="s">
        <v>8934</v>
      </c>
      <c r="H3973" t="s">
        <v>37</v>
      </c>
      <c r="I3973" t="s">
        <v>38</v>
      </c>
      <c r="J3973" t="s">
        <v>112</v>
      </c>
      <c r="K3973" s="7">
        <v>7</v>
      </c>
      <c r="L3973" t="s">
        <v>70</v>
      </c>
      <c r="M3973" t="s">
        <v>130</v>
      </c>
      <c r="N3973" t="s">
        <v>131</v>
      </c>
      <c r="O3973">
        <v>598</v>
      </c>
      <c r="P3973" s="6">
        <v>402.07</v>
      </c>
      <c r="Q3973" s="6">
        <v>240437.86</v>
      </c>
      <c r="R3973" s="5">
        <v>0</v>
      </c>
      <c r="S3973" s="6">
        <v>240437.86</v>
      </c>
      <c r="T3973" s="6">
        <v>9346.65</v>
      </c>
      <c r="U3973" s="6">
        <v>154551.62</v>
      </c>
      <c r="V3973" s="6">
        <v>970.92</v>
      </c>
      <c r="W3973" s="6">
        <v>6160.72</v>
      </c>
      <c r="X3973" s="6">
        <v>69407.95</v>
      </c>
      <c r="Y3973" s="5">
        <v>0.28867313159416702</v>
      </c>
      <c r="Z3973" t="s">
        <v>103</v>
      </c>
      <c r="AA3973" t="s">
        <v>104</v>
      </c>
      <c r="AB3973" t="s">
        <v>56</v>
      </c>
      <c r="AC3973" t="s">
        <v>76</v>
      </c>
      <c r="AD3973" t="s">
        <v>84</v>
      </c>
      <c r="AE3973" t="s">
        <v>58</v>
      </c>
      <c r="AF3973" t="str">
        <f>TEXT(Agricultural_Export_Analysis_Cleaned_Dataset[[#This Row],[Order_Date]],"mmm")</f>
        <v>Sep</v>
      </c>
      <c r="AG3973" t="str">
        <f>TEXT(Agricultural_Export_Analysis_Cleaned_Dataset[[#This Row],[Order_Date]],"yyyy")</f>
        <v>2024</v>
      </c>
      <c r="AH3973" t="str">
        <f>TEXT(Agricultural_Export_Analysis_Cleaned_Dataset[[#This Row],[Order_Date]],"ddd")</f>
        <v>Tue</v>
      </c>
      <c r="AI3973" t="str">
        <f>TEXT(Agricultural_Export_Analysis_Cleaned_Dataset[[#This Row],[Ship_Date]],"yyyy")</f>
        <v>2024</v>
      </c>
      <c r="AJ3973" t="str">
        <f>TEXT(Agricultural_Export_Analysis_Cleaned_Dataset[[#This Row],[Ship_Date]],"mmm")</f>
        <v>Sep</v>
      </c>
      <c r="AK3973" t="str">
        <f>TEXT(Agricultural_Export_Analysis_Cleaned_Dataset[[#This Row],[Ship_Date]],"ddd")</f>
        <v>Fri</v>
      </c>
      <c r="AL3973" t="str">
        <f>TEXT(Agricultural_Export_Analysis_Cleaned_Dataset[[#This Row],[Delivery_Date]],"yyyy")</f>
        <v>2024</v>
      </c>
      <c r="AM3973" t="str">
        <f>TEXT(Agricultural_Export_Analysis_Cleaned_Dataset[[#This Row],[Delivery_Date]],"mmm")</f>
        <v>Oct</v>
      </c>
      <c r="AN3973" t="str">
        <f>TEXT(Agricultural_Export_Analysis_Cleaned_Dataset[[#This Row],[Delivery_Date]],"ddd")</f>
        <v>Mon</v>
      </c>
      <c r="AO3973">
        <f>Agricultural_Export_Analysis_Cleaned_Dataset[[#This Row],[Delivery_Date]]-Agricultural_Export_Analysis_Cleaned_Dataset[[#This Row],[Ship_Date]]</f>
        <v>31</v>
      </c>
      <c r="AP3973">
        <f>Agricultural_Export_Analysis_Cleaned_Dataset[[#This Row],[Ship_Date]]-Agricultural_Export_Analysis_Cleaned_Dataset[[#This Row],[Order_Date]]</f>
        <v>10</v>
      </c>
      <c r="AQ3973" s="4" t="str">
        <f>TEXT(Agricultural_Export_Analysis_Cleaned_Dataset[[#This Row],[Order_Date]],"mmm yyyy")</f>
        <v>Sep 2024</v>
      </c>
    </row>
    <row r="3974" spans="1:43" x14ac:dyDescent="0.3">
      <c r="A3974" t="s">
        <v>7293</v>
      </c>
      <c r="B3974" t="s">
        <v>7294</v>
      </c>
      <c r="C3974" s="2">
        <v>45886</v>
      </c>
      <c r="D3974" s="2">
        <v>45890</v>
      </c>
      <c r="E3974" s="2">
        <v>45899</v>
      </c>
      <c r="F3974" t="s">
        <v>35</v>
      </c>
      <c r="G3974" t="s">
        <v>8933</v>
      </c>
      <c r="H3974" t="s">
        <v>37</v>
      </c>
      <c r="I3974" t="s">
        <v>38</v>
      </c>
      <c r="J3974" t="s">
        <v>53</v>
      </c>
      <c r="K3974" s="7">
        <v>2</v>
      </c>
      <c r="L3974" t="s">
        <v>70</v>
      </c>
      <c r="M3974" t="s">
        <v>88</v>
      </c>
      <c r="N3974" t="s">
        <v>89</v>
      </c>
      <c r="O3974">
        <v>1214</v>
      </c>
      <c r="P3974" s="6">
        <v>474.99</v>
      </c>
      <c r="Q3974" s="6">
        <v>576637.86</v>
      </c>
      <c r="R3974" s="5">
        <v>0.05</v>
      </c>
      <c r="S3974" s="6">
        <v>547805.96699999995</v>
      </c>
      <c r="T3974" s="6">
        <v>2163.9299999999998</v>
      </c>
      <c r="U3974" s="6">
        <v>300179.53000000003</v>
      </c>
      <c r="V3974" s="6">
        <v>171.38</v>
      </c>
      <c r="W3974" s="6">
        <v>42710.83</v>
      </c>
      <c r="X3974" s="6">
        <v>202580.29699999999</v>
      </c>
      <c r="Y3974" s="5">
        <v>0.36980301275177602</v>
      </c>
      <c r="Z3974" t="s">
        <v>103</v>
      </c>
      <c r="AA3974" t="s">
        <v>177</v>
      </c>
      <c r="AB3974" t="s">
        <v>65</v>
      </c>
      <c r="AC3974" t="s">
        <v>66</v>
      </c>
      <c r="AD3974" t="s">
        <v>44</v>
      </c>
      <c r="AE3974" t="s">
        <v>67</v>
      </c>
      <c r="AF3974" t="str">
        <f>TEXT(Agricultural_Export_Analysis_Cleaned_Dataset[[#This Row],[Order_Date]],"mmm")</f>
        <v>Aug</v>
      </c>
      <c r="AG3974" t="str">
        <f>TEXT(Agricultural_Export_Analysis_Cleaned_Dataset[[#This Row],[Order_Date]],"yyyy")</f>
        <v>2025</v>
      </c>
      <c r="AH3974" t="str">
        <f>TEXT(Agricultural_Export_Analysis_Cleaned_Dataset[[#This Row],[Order_Date]],"ddd")</f>
        <v>Sun</v>
      </c>
      <c r="AI3974" t="str">
        <f>TEXT(Agricultural_Export_Analysis_Cleaned_Dataset[[#This Row],[Ship_Date]],"yyyy")</f>
        <v>2025</v>
      </c>
      <c r="AJ3974" t="str">
        <f>TEXT(Agricultural_Export_Analysis_Cleaned_Dataset[[#This Row],[Ship_Date]],"mmm")</f>
        <v>Aug</v>
      </c>
      <c r="AK3974" t="str">
        <f>TEXT(Agricultural_Export_Analysis_Cleaned_Dataset[[#This Row],[Ship_Date]],"ddd")</f>
        <v>Thu</v>
      </c>
      <c r="AL3974" t="str">
        <f>TEXT(Agricultural_Export_Analysis_Cleaned_Dataset[[#This Row],[Delivery_Date]],"yyyy")</f>
        <v>2025</v>
      </c>
      <c r="AM3974" t="str">
        <f>TEXT(Agricultural_Export_Analysis_Cleaned_Dataset[[#This Row],[Delivery_Date]],"mmm")</f>
        <v>Aug</v>
      </c>
      <c r="AN3974" t="str">
        <f>TEXT(Agricultural_Export_Analysis_Cleaned_Dataset[[#This Row],[Delivery_Date]],"ddd")</f>
        <v>Sat</v>
      </c>
      <c r="AO3974">
        <f>Agricultural_Export_Analysis_Cleaned_Dataset[[#This Row],[Delivery_Date]]-Agricultural_Export_Analysis_Cleaned_Dataset[[#This Row],[Ship_Date]]</f>
        <v>9</v>
      </c>
      <c r="AP3974">
        <f>Agricultural_Export_Analysis_Cleaned_Dataset[[#This Row],[Ship_Date]]-Agricultural_Export_Analysis_Cleaned_Dataset[[#This Row],[Order_Date]]</f>
        <v>4</v>
      </c>
      <c r="AQ3974" s="4" t="str">
        <f>TEXT(Agricultural_Export_Analysis_Cleaned_Dataset[[#This Row],[Order_Date]],"mmm yyyy")</f>
        <v>Aug 2025</v>
      </c>
    </row>
    <row r="3975" spans="1:43" x14ac:dyDescent="0.3">
      <c r="A3975" t="s">
        <v>7295</v>
      </c>
      <c r="B3975" t="s">
        <v>7296</v>
      </c>
      <c r="C3975" s="2">
        <v>45852</v>
      </c>
      <c r="D3975" s="2">
        <v>45862</v>
      </c>
      <c r="E3975" s="2">
        <v>45868</v>
      </c>
      <c r="F3975" t="s">
        <v>35</v>
      </c>
      <c r="G3975" t="s">
        <v>8934</v>
      </c>
      <c r="H3975" t="s">
        <v>51</v>
      </c>
      <c r="I3975" t="s">
        <v>97</v>
      </c>
      <c r="J3975" t="s">
        <v>63</v>
      </c>
      <c r="K3975" s="7">
        <v>0</v>
      </c>
      <c r="L3975" t="s">
        <v>87</v>
      </c>
      <c r="M3975" t="s">
        <v>140</v>
      </c>
      <c r="N3975" t="s">
        <v>49</v>
      </c>
      <c r="O3975">
        <v>548</v>
      </c>
      <c r="P3975" s="6">
        <v>435.3</v>
      </c>
      <c r="Q3975" s="6">
        <v>238544.4</v>
      </c>
      <c r="R3975" s="5">
        <v>0.15</v>
      </c>
      <c r="S3975" s="6">
        <v>202762.74</v>
      </c>
      <c r="T3975" s="6">
        <v>10852.24</v>
      </c>
      <c r="U3975" s="6">
        <v>149709.47</v>
      </c>
      <c r="V3975" s="6">
        <v>771.15</v>
      </c>
      <c r="W3975" s="6">
        <v>5413.68</v>
      </c>
      <c r="X3975" s="6">
        <v>36016.199999999997</v>
      </c>
      <c r="Y3975" s="5">
        <v>0.177627309632924</v>
      </c>
      <c r="Z3975" t="s">
        <v>103</v>
      </c>
      <c r="AA3975" t="s">
        <v>119</v>
      </c>
      <c r="AB3975" t="s">
        <v>65</v>
      </c>
      <c r="AC3975" t="s">
        <v>43</v>
      </c>
      <c r="AD3975" t="s">
        <v>93</v>
      </c>
      <c r="AE3975" t="s">
        <v>45</v>
      </c>
      <c r="AF3975" t="str">
        <f>TEXT(Agricultural_Export_Analysis_Cleaned_Dataset[[#This Row],[Order_Date]],"mmm")</f>
        <v>Jul</v>
      </c>
      <c r="AG3975" t="str">
        <f>TEXT(Agricultural_Export_Analysis_Cleaned_Dataset[[#This Row],[Order_Date]],"yyyy")</f>
        <v>2025</v>
      </c>
      <c r="AH3975" t="str">
        <f>TEXT(Agricultural_Export_Analysis_Cleaned_Dataset[[#This Row],[Order_Date]],"ddd")</f>
        <v>Mon</v>
      </c>
      <c r="AI3975" t="str">
        <f>TEXT(Agricultural_Export_Analysis_Cleaned_Dataset[[#This Row],[Ship_Date]],"yyyy")</f>
        <v>2025</v>
      </c>
      <c r="AJ3975" t="str">
        <f>TEXT(Agricultural_Export_Analysis_Cleaned_Dataset[[#This Row],[Ship_Date]],"mmm")</f>
        <v>Jul</v>
      </c>
      <c r="AK3975" t="str">
        <f>TEXT(Agricultural_Export_Analysis_Cleaned_Dataset[[#This Row],[Ship_Date]],"ddd")</f>
        <v>Thu</v>
      </c>
      <c r="AL3975" t="str">
        <f>TEXT(Agricultural_Export_Analysis_Cleaned_Dataset[[#This Row],[Delivery_Date]],"yyyy")</f>
        <v>2025</v>
      </c>
      <c r="AM3975" t="str">
        <f>TEXT(Agricultural_Export_Analysis_Cleaned_Dataset[[#This Row],[Delivery_Date]],"mmm")</f>
        <v>Jul</v>
      </c>
      <c r="AN3975" t="str">
        <f>TEXT(Agricultural_Export_Analysis_Cleaned_Dataset[[#This Row],[Delivery_Date]],"ddd")</f>
        <v>Wed</v>
      </c>
      <c r="AO3975">
        <f>Agricultural_Export_Analysis_Cleaned_Dataset[[#This Row],[Delivery_Date]]-Agricultural_Export_Analysis_Cleaned_Dataset[[#This Row],[Ship_Date]]</f>
        <v>6</v>
      </c>
      <c r="AP3975">
        <f>Agricultural_Export_Analysis_Cleaned_Dataset[[#This Row],[Ship_Date]]-Agricultural_Export_Analysis_Cleaned_Dataset[[#This Row],[Order_Date]]</f>
        <v>10</v>
      </c>
      <c r="AQ3975" s="4" t="str">
        <f>TEXT(Agricultural_Export_Analysis_Cleaned_Dataset[[#This Row],[Order_Date]],"mmm yyyy")</f>
        <v>Jul 2025</v>
      </c>
    </row>
    <row r="3976" spans="1:43" x14ac:dyDescent="0.3">
      <c r="A3976" t="s">
        <v>7297</v>
      </c>
      <c r="B3976" t="s">
        <v>4549</v>
      </c>
      <c r="C3976" s="2">
        <v>45693</v>
      </c>
      <c r="D3976" s="2">
        <v>45694</v>
      </c>
      <c r="E3976" s="2">
        <v>45735</v>
      </c>
      <c r="F3976" t="s">
        <v>35</v>
      </c>
      <c r="G3976" t="s">
        <v>8932</v>
      </c>
      <c r="H3976" t="s">
        <v>51</v>
      </c>
      <c r="I3976" t="s">
        <v>91</v>
      </c>
      <c r="J3976" t="s">
        <v>63</v>
      </c>
      <c r="K3976" s="7">
        <v>15</v>
      </c>
      <c r="L3976" t="s">
        <v>70</v>
      </c>
      <c r="M3976" t="s">
        <v>71</v>
      </c>
      <c r="N3976" t="s">
        <v>72</v>
      </c>
      <c r="O3976">
        <v>303</v>
      </c>
      <c r="P3976" s="6">
        <v>150.55000000000001</v>
      </c>
      <c r="Q3976" s="6">
        <v>45616.65</v>
      </c>
      <c r="R3976" s="5">
        <v>0</v>
      </c>
      <c r="S3976" s="6">
        <v>45616.65</v>
      </c>
      <c r="T3976" s="6">
        <v>10530.2</v>
      </c>
      <c r="U3976" s="6">
        <v>28926.09</v>
      </c>
      <c r="V3976" s="6">
        <v>905.21</v>
      </c>
      <c r="W3976" s="6">
        <v>4748.67</v>
      </c>
      <c r="X3976" s="6">
        <v>506.48</v>
      </c>
      <c r="Y3976" s="5">
        <v>1.11029635012655E-2</v>
      </c>
      <c r="Z3976" t="s">
        <v>40</v>
      </c>
      <c r="AA3976" t="s">
        <v>147</v>
      </c>
      <c r="AB3976" t="s">
        <v>65</v>
      </c>
      <c r="AC3976" t="s">
        <v>66</v>
      </c>
      <c r="AD3976" t="s">
        <v>44</v>
      </c>
      <c r="AE3976" t="s">
        <v>45</v>
      </c>
      <c r="AF3976" t="str">
        <f>TEXT(Agricultural_Export_Analysis_Cleaned_Dataset[[#This Row],[Order_Date]],"mmm")</f>
        <v>Feb</v>
      </c>
      <c r="AG3976" t="str">
        <f>TEXT(Agricultural_Export_Analysis_Cleaned_Dataset[[#This Row],[Order_Date]],"yyyy")</f>
        <v>2025</v>
      </c>
      <c r="AH3976" t="str">
        <f>TEXT(Agricultural_Export_Analysis_Cleaned_Dataset[[#This Row],[Order_Date]],"ddd")</f>
        <v>Wed</v>
      </c>
      <c r="AI3976" t="str">
        <f>TEXT(Agricultural_Export_Analysis_Cleaned_Dataset[[#This Row],[Ship_Date]],"yyyy")</f>
        <v>2025</v>
      </c>
      <c r="AJ3976" t="str">
        <f>TEXT(Agricultural_Export_Analysis_Cleaned_Dataset[[#This Row],[Ship_Date]],"mmm")</f>
        <v>Feb</v>
      </c>
      <c r="AK3976" t="str">
        <f>TEXT(Agricultural_Export_Analysis_Cleaned_Dataset[[#This Row],[Ship_Date]],"ddd")</f>
        <v>Thu</v>
      </c>
      <c r="AL3976" t="str">
        <f>TEXT(Agricultural_Export_Analysis_Cleaned_Dataset[[#This Row],[Delivery_Date]],"yyyy")</f>
        <v>2025</v>
      </c>
      <c r="AM3976" t="str">
        <f>TEXT(Agricultural_Export_Analysis_Cleaned_Dataset[[#This Row],[Delivery_Date]],"mmm")</f>
        <v>Mar</v>
      </c>
      <c r="AN3976" t="str">
        <f>TEXT(Agricultural_Export_Analysis_Cleaned_Dataset[[#This Row],[Delivery_Date]],"ddd")</f>
        <v>Wed</v>
      </c>
      <c r="AO3976">
        <f>Agricultural_Export_Analysis_Cleaned_Dataset[[#This Row],[Delivery_Date]]-Agricultural_Export_Analysis_Cleaned_Dataset[[#This Row],[Ship_Date]]</f>
        <v>41</v>
      </c>
      <c r="AP3976">
        <f>Agricultural_Export_Analysis_Cleaned_Dataset[[#This Row],[Ship_Date]]-Agricultural_Export_Analysis_Cleaned_Dataset[[#This Row],[Order_Date]]</f>
        <v>1</v>
      </c>
      <c r="AQ3976" s="4" t="str">
        <f>TEXT(Agricultural_Export_Analysis_Cleaned_Dataset[[#This Row],[Order_Date]],"mmm yyyy")</f>
        <v>Feb 2025</v>
      </c>
    </row>
    <row r="3977" spans="1:43" x14ac:dyDescent="0.3">
      <c r="A3977" t="s">
        <v>7298</v>
      </c>
      <c r="B3977" t="s">
        <v>7299</v>
      </c>
      <c r="C3977" s="2">
        <v>45878</v>
      </c>
      <c r="D3977" s="2">
        <v>45879</v>
      </c>
      <c r="E3977" s="2">
        <v>45886</v>
      </c>
      <c r="F3977" t="s">
        <v>35</v>
      </c>
      <c r="G3977" t="s">
        <v>8933</v>
      </c>
      <c r="H3977" t="s">
        <v>51</v>
      </c>
      <c r="I3977" t="s">
        <v>38</v>
      </c>
      <c r="J3977" t="s">
        <v>112</v>
      </c>
      <c r="K3977" s="7">
        <v>0</v>
      </c>
      <c r="L3977" t="s">
        <v>87</v>
      </c>
      <c r="M3977" t="s">
        <v>71</v>
      </c>
      <c r="N3977" t="s">
        <v>72</v>
      </c>
      <c r="O3977">
        <v>1958</v>
      </c>
      <c r="P3977" s="6">
        <v>361.19</v>
      </c>
      <c r="Q3977" s="6">
        <v>707210.02</v>
      </c>
      <c r="R3977" s="5">
        <v>0.15</v>
      </c>
      <c r="S3977" s="6">
        <v>601128.51699999999</v>
      </c>
      <c r="T3977" s="6">
        <v>4774.3900000000003</v>
      </c>
      <c r="U3977" s="6">
        <v>369445.31</v>
      </c>
      <c r="V3977" s="6">
        <v>1521.08</v>
      </c>
      <c r="W3977" s="6">
        <v>68153.09</v>
      </c>
      <c r="X3977" s="6">
        <v>157234.647</v>
      </c>
      <c r="Y3977" s="5">
        <v>0.26156577595868702</v>
      </c>
      <c r="Z3977" t="s">
        <v>103</v>
      </c>
      <c r="AA3977" t="s">
        <v>177</v>
      </c>
      <c r="AB3977" t="s">
        <v>83</v>
      </c>
      <c r="AC3977" t="s">
        <v>76</v>
      </c>
      <c r="AD3977" t="s">
        <v>93</v>
      </c>
      <c r="AE3977" t="s">
        <v>58</v>
      </c>
      <c r="AF3977" t="str">
        <f>TEXT(Agricultural_Export_Analysis_Cleaned_Dataset[[#This Row],[Order_Date]],"mmm")</f>
        <v>Aug</v>
      </c>
      <c r="AG3977" t="str">
        <f>TEXT(Agricultural_Export_Analysis_Cleaned_Dataset[[#This Row],[Order_Date]],"yyyy")</f>
        <v>2025</v>
      </c>
      <c r="AH3977" t="str">
        <f>TEXT(Agricultural_Export_Analysis_Cleaned_Dataset[[#This Row],[Order_Date]],"ddd")</f>
        <v>Sat</v>
      </c>
      <c r="AI3977" t="str">
        <f>TEXT(Agricultural_Export_Analysis_Cleaned_Dataset[[#This Row],[Ship_Date]],"yyyy")</f>
        <v>2025</v>
      </c>
      <c r="AJ3977" t="str">
        <f>TEXT(Agricultural_Export_Analysis_Cleaned_Dataset[[#This Row],[Ship_Date]],"mmm")</f>
        <v>Aug</v>
      </c>
      <c r="AK3977" t="str">
        <f>TEXT(Agricultural_Export_Analysis_Cleaned_Dataset[[#This Row],[Ship_Date]],"ddd")</f>
        <v>Sun</v>
      </c>
      <c r="AL3977" t="str">
        <f>TEXT(Agricultural_Export_Analysis_Cleaned_Dataset[[#This Row],[Delivery_Date]],"yyyy")</f>
        <v>2025</v>
      </c>
      <c r="AM3977" t="str">
        <f>TEXT(Agricultural_Export_Analysis_Cleaned_Dataset[[#This Row],[Delivery_Date]],"mmm")</f>
        <v>Aug</v>
      </c>
      <c r="AN3977" t="str">
        <f>TEXT(Agricultural_Export_Analysis_Cleaned_Dataset[[#This Row],[Delivery_Date]],"ddd")</f>
        <v>Sun</v>
      </c>
      <c r="AO3977">
        <f>Agricultural_Export_Analysis_Cleaned_Dataset[[#This Row],[Delivery_Date]]-Agricultural_Export_Analysis_Cleaned_Dataset[[#This Row],[Ship_Date]]</f>
        <v>7</v>
      </c>
      <c r="AP3977">
        <f>Agricultural_Export_Analysis_Cleaned_Dataset[[#This Row],[Ship_Date]]-Agricultural_Export_Analysis_Cleaned_Dataset[[#This Row],[Order_Date]]</f>
        <v>1</v>
      </c>
      <c r="AQ3977" s="4" t="str">
        <f>TEXT(Agricultural_Export_Analysis_Cleaned_Dataset[[#This Row],[Order_Date]],"mmm yyyy")</f>
        <v>Aug 2025</v>
      </c>
    </row>
    <row r="3978" spans="1:43" x14ac:dyDescent="0.3">
      <c r="A3978" t="s">
        <v>7300</v>
      </c>
      <c r="B3978" t="s">
        <v>4153</v>
      </c>
      <c r="C3978" s="2">
        <v>45690</v>
      </c>
      <c r="D3978" s="2">
        <v>45697</v>
      </c>
      <c r="E3978" s="2">
        <v>45715</v>
      </c>
      <c r="F3978" t="s">
        <v>35</v>
      </c>
      <c r="G3978" t="s">
        <v>96</v>
      </c>
      <c r="H3978" t="s">
        <v>51</v>
      </c>
      <c r="I3978" t="s">
        <v>38</v>
      </c>
      <c r="J3978" t="s">
        <v>63</v>
      </c>
      <c r="K3978" s="7">
        <v>10</v>
      </c>
      <c r="L3978" t="s">
        <v>70</v>
      </c>
      <c r="M3978" t="s">
        <v>88</v>
      </c>
      <c r="N3978" t="s">
        <v>89</v>
      </c>
      <c r="O3978">
        <v>1325</v>
      </c>
      <c r="P3978" s="6">
        <v>109.86</v>
      </c>
      <c r="Q3978" s="6">
        <v>145564.5</v>
      </c>
      <c r="R3978" s="5">
        <v>0</v>
      </c>
      <c r="S3978" s="6">
        <v>145564.5</v>
      </c>
      <c r="T3978" s="6">
        <v>1298.04</v>
      </c>
      <c r="U3978" s="6">
        <v>107968.03</v>
      </c>
      <c r="V3978" s="6">
        <v>1043.76</v>
      </c>
      <c r="W3978" s="6">
        <v>15190.14</v>
      </c>
      <c r="X3978" s="6">
        <v>20064.53</v>
      </c>
      <c r="Y3978" s="5">
        <v>0.13783944574398299</v>
      </c>
      <c r="Z3978" t="s">
        <v>40</v>
      </c>
      <c r="AA3978" t="s">
        <v>147</v>
      </c>
      <c r="AB3978" t="s">
        <v>42</v>
      </c>
      <c r="AC3978" t="s">
        <v>66</v>
      </c>
      <c r="AD3978" t="s">
        <v>93</v>
      </c>
      <c r="AE3978" t="s">
        <v>67</v>
      </c>
      <c r="AF3978" t="str">
        <f>TEXT(Agricultural_Export_Analysis_Cleaned_Dataset[[#This Row],[Order_Date]],"mmm")</f>
        <v>Feb</v>
      </c>
      <c r="AG3978" t="str">
        <f>TEXT(Agricultural_Export_Analysis_Cleaned_Dataset[[#This Row],[Order_Date]],"yyyy")</f>
        <v>2025</v>
      </c>
      <c r="AH3978" t="str">
        <f>TEXT(Agricultural_Export_Analysis_Cleaned_Dataset[[#This Row],[Order_Date]],"ddd")</f>
        <v>Sun</v>
      </c>
      <c r="AI3978" t="str">
        <f>TEXT(Agricultural_Export_Analysis_Cleaned_Dataset[[#This Row],[Ship_Date]],"yyyy")</f>
        <v>2025</v>
      </c>
      <c r="AJ3978" t="str">
        <f>TEXT(Agricultural_Export_Analysis_Cleaned_Dataset[[#This Row],[Ship_Date]],"mmm")</f>
        <v>Feb</v>
      </c>
      <c r="AK3978" t="str">
        <f>TEXT(Agricultural_Export_Analysis_Cleaned_Dataset[[#This Row],[Ship_Date]],"ddd")</f>
        <v>Sun</v>
      </c>
      <c r="AL3978" t="str">
        <f>TEXT(Agricultural_Export_Analysis_Cleaned_Dataset[[#This Row],[Delivery_Date]],"yyyy")</f>
        <v>2025</v>
      </c>
      <c r="AM3978" t="str">
        <f>TEXT(Agricultural_Export_Analysis_Cleaned_Dataset[[#This Row],[Delivery_Date]],"mmm")</f>
        <v>Feb</v>
      </c>
      <c r="AN3978" t="str">
        <f>TEXT(Agricultural_Export_Analysis_Cleaned_Dataset[[#This Row],[Delivery_Date]],"ddd")</f>
        <v>Thu</v>
      </c>
      <c r="AO3978">
        <f>Agricultural_Export_Analysis_Cleaned_Dataset[[#This Row],[Delivery_Date]]-Agricultural_Export_Analysis_Cleaned_Dataset[[#This Row],[Ship_Date]]</f>
        <v>18</v>
      </c>
      <c r="AP3978">
        <f>Agricultural_Export_Analysis_Cleaned_Dataset[[#This Row],[Ship_Date]]-Agricultural_Export_Analysis_Cleaned_Dataset[[#This Row],[Order_Date]]</f>
        <v>7</v>
      </c>
      <c r="AQ3978" s="4" t="str">
        <f>TEXT(Agricultural_Export_Analysis_Cleaned_Dataset[[#This Row],[Order_Date]],"mmm yyyy")</f>
        <v>Feb 2025</v>
      </c>
    </row>
    <row r="3979" spans="1:43" x14ac:dyDescent="0.3">
      <c r="A3979" t="s">
        <v>7301</v>
      </c>
      <c r="B3979" t="s">
        <v>4296</v>
      </c>
      <c r="C3979" s="2">
        <v>45577</v>
      </c>
      <c r="D3979" s="2">
        <v>45578</v>
      </c>
      <c r="E3979" s="2">
        <v>45594</v>
      </c>
      <c r="F3979" t="s">
        <v>35</v>
      </c>
      <c r="G3979" t="s">
        <v>36</v>
      </c>
      <c r="H3979" t="s">
        <v>37</v>
      </c>
      <c r="I3979" t="s">
        <v>91</v>
      </c>
      <c r="J3979" t="s">
        <v>63</v>
      </c>
      <c r="K3979" s="7">
        <v>0</v>
      </c>
      <c r="L3979" t="s">
        <v>135</v>
      </c>
      <c r="M3979" t="s">
        <v>48</v>
      </c>
      <c r="N3979" t="s">
        <v>49</v>
      </c>
      <c r="O3979">
        <v>239</v>
      </c>
      <c r="P3979" s="6">
        <v>128.49</v>
      </c>
      <c r="Q3979" s="6">
        <v>30709.11</v>
      </c>
      <c r="R3979" s="5">
        <v>0.05</v>
      </c>
      <c r="S3979" s="6">
        <v>29173.654500000001</v>
      </c>
      <c r="T3979" s="6">
        <v>14339.51</v>
      </c>
      <c r="U3979" s="6">
        <v>19530.28</v>
      </c>
      <c r="V3979" s="6">
        <v>1809.89</v>
      </c>
      <c r="W3979" s="6">
        <v>1619.71</v>
      </c>
      <c r="X3979" s="6">
        <v>-8125.7354999999998</v>
      </c>
      <c r="Y3979" s="5">
        <v>-0.278529914721517</v>
      </c>
      <c r="Z3979" t="s">
        <v>54</v>
      </c>
      <c r="AA3979" t="s">
        <v>75</v>
      </c>
      <c r="AB3979" t="s">
        <v>65</v>
      </c>
      <c r="AC3979" t="s">
        <v>66</v>
      </c>
      <c r="AD3979" t="s">
        <v>44</v>
      </c>
      <c r="AE3979" t="s">
        <v>45</v>
      </c>
      <c r="AF3979" t="str">
        <f>TEXT(Agricultural_Export_Analysis_Cleaned_Dataset[[#This Row],[Order_Date]],"mmm")</f>
        <v>Oct</v>
      </c>
      <c r="AG3979" t="str">
        <f>TEXT(Agricultural_Export_Analysis_Cleaned_Dataset[[#This Row],[Order_Date]],"yyyy")</f>
        <v>2024</v>
      </c>
      <c r="AH3979" t="str">
        <f>TEXT(Agricultural_Export_Analysis_Cleaned_Dataset[[#This Row],[Order_Date]],"ddd")</f>
        <v>Sat</v>
      </c>
      <c r="AI3979" t="str">
        <f>TEXT(Agricultural_Export_Analysis_Cleaned_Dataset[[#This Row],[Ship_Date]],"yyyy")</f>
        <v>2024</v>
      </c>
      <c r="AJ3979" t="str">
        <f>TEXT(Agricultural_Export_Analysis_Cleaned_Dataset[[#This Row],[Ship_Date]],"mmm")</f>
        <v>Oct</v>
      </c>
      <c r="AK3979" t="str">
        <f>TEXT(Agricultural_Export_Analysis_Cleaned_Dataset[[#This Row],[Ship_Date]],"ddd")</f>
        <v>Sun</v>
      </c>
      <c r="AL3979" t="str">
        <f>TEXT(Agricultural_Export_Analysis_Cleaned_Dataset[[#This Row],[Delivery_Date]],"yyyy")</f>
        <v>2024</v>
      </c>
      <c r="AM3979" t="str">
        <f>TEXT(Agricultural_Export_Analysis_Cleaned_Dataset[[#This Row],[Delivery_Date]],"mmm")</f>
        <v>Oct</v>
      </c>
      <c r="AN3979" t="str">
        <f>TEXT(Agricultural_Export_Analysis_Cleaned_Dataset[[#This Row],[Delivery_Date]],"ddd")</f>
        <v>Tue</v>
      </c>
      <c r="AO3979">
        <f>Agricultural_Export_Analysis_Cleaned_Dataset[[#This Row],[Delivery_Date]]-Agricultural_Export_Analysis_Cleaned_Dataset[[#This Row],[Ship_Date]]</f>
        <v>16</v>
      </c>
      <c r="AP3979">
        <f>Agricultural_Export_Analysis_Cleaned_Dataset[[#This Row],[Ship_Date]]-Agricultural_Export_Analysis_Cleaned_Dataset[[#This Row],[Order_Date]]</f>
        <v>1</v>
      </c>
      <c r="AQ3979" s="4" t="str">
        <f>TEXT(Agricultural_Export_Analysis_Cleaned_Dataset[[#This Row],[Order_Date]],"mmm yyyy")</f>
        <v>Oct 2024</v>
      </c>
    </row>
    <row r="3980" spans="1:43" x14ac:dyDescent="0.3">
      <c r="A3980" t="s">
        <v>7302</v>
      </c>
      <c r="B3980" t="s">
        <v>7303</v>
      </c>
      <c r="C3980" s="2">
        <v>45892</v>
      </c>
      <c r="D3980" s="2">
        <v>45902</v>
      </c>
      <c r="E3980" s="2">
        <v>45911</v>
      </c>
      <c r="F3980" t="s">
        <v>35</v>
      </c>
      <c r="G3980" t="s">
        <v>73</v>
      </c>
      <c r="H3980" t="s">
        <v>37</v>
      </c>
      <c r="I3980" t="s">
        <v>97</v>
      </c>
      <c r="J3980" t="s">
        <v>39</v>
      </c>
      <c r="K3980" s="7">
        <v>4</v>
      </c>
      <c r="L3980" t="s">
        <v>70</v>
      </c>
      <c r="M3980" t="s">
        <v>88</v>
      </c>
      <c r="N3980" t="s">
        <v>89</v>
      </c>
      <c r="O3980">
        <v>1729</v>
      </c>
      <c r="P3980" s="6">
        <v>61</v>
      </c>
      <c r="Q3980" s="6">
        <v>105469</v>
      </c>
      <c r="R3980" s="5">
        <v>0.15</v>
      </c>
      <c r="S3980" s="6">
        <v>89648.65</v>
      </c>
      <c r="T3980" s="6">
        <v>5561.6</v>
      </c>
      <c r="U3980" s="6">
        <v>60454.15</v>
      </c>
      <c r="V3980" s="6">
        <v>1719.18</v>
      </c>
      <c r="W3980" s="6">
        <v>7114.76</v>
      </c>
      <c r="X3980" s="6">
        <v>14798.96</v>
      </c>
      <c r="Y3980" s="5">
        <v>0.16507733245285899</v>
      </c>
      <c r="Z3980" t="s">
        <v>103</v>
      </c>
      <c r="AA3980" t="s">
        <v>177</v>
      </c>
      <c r="AB3980" t="s">
        <v>83</v>
      </c>
      <c r="AC3980" t="s">
        <v>43</v>
      </c>
      <c r="AD3980" t="s">
        <v>84</v>
      </c>
      <c r="AE3980" t="s">
        <v>45</v>
      </c>
      <c r="AF3980" t="str">
        <f>TEXT(Agricultural_Export_Analysis_Cleaned_Dataset[[#This Row],[Order_Date]],"mmm")</f>
        <v>Aug</v>
      </c>
      <c r="AG3980" t="str">
        <f>TEXT(Agricultural_Export_Analysis_Cleaned_Dataset[[#This Row],[Order_Date]],"yyyy")</f>
        <v>2025</v>
      </c>
      <c r="AH3980" t="str">
        <f>TEXT(Agricultural_Export_Analysis_Cleaned_Dataset[[#This Row],[Order_Date]],"ddd")</f>
        <v>Sat</v>
      </c>
      <c r="AI3980" t="str">
        <f>TEXT(Agricultural_Export_Analysis_Cleaned_Dataset[[#This Row],[Ship_Date]],"yyyy")</f>
        <v>2025</v>
      </c>
      <c r="AJ3980" t="str">
        <f>TEXT(Agricultural_Export_Analysis_Cleaned_Dataset[[#This Row],[Ship_Date]],"mmm")</f>
        <v>Sep</v>
      </c>
      <c r="AK3980" t="str">
        <f>TEXT(Agricultural_Export_Analysis_Cleaned_Dataset[[#This Row],[Ship_Date]],"ddd")</f>
        <v>Tue</v>
      </c>
      <c r="AL3980" t="str">
        <f>TEXT(Agricultural_Export_Analysis_Cleaned_Dataset[[#This Row],[Delivery_Date]],"yyyy")</f>
        <v>2025</v>
      </c>
      <c r="AM3980" t="str">
        <f>TEXT(Agricultural_Export_Analysis_Cleaned_Dataset[[#This Row],[Delivery_Date]],"mmm")</f>
        <v>Sep</v>
      </c>
      <c r="AN3980" t="str">
        <f>TEXT(Agricultural_Export_Analysis_Cleaned_Dataset[[#This Row],[Delivery_Date]],"ddd")</f>
        <v>Thu</v>
      </c>
      <c r="AO3980">
        <f>Agricultural_Export_Analysis_Cleaned_Dataset[[#This Row],[Delivery_Date]]-Agricultural_Export_Analysis_Cleaned_Dataset[[#This Row],[Ship_Date]]</f>
        <v>9</v>
      </c>
      <c r="AP3980">
        <f>Agricultural_Export_Analysis_Cleaned_Dataset[[#This Row],[Ship_Date]]-Agricultural_Export_Analysis_Cleaned_Dataset[[#This Row],[Order_Date]]</f>
        <v>10</v>
      </c>
      <c r="AQ3980" s="4" t="str">
        <f>TEXT(Agricultural_Export_Analysis_Cleaned_Dataset[[#This Row],[Order_Date]],"mmm yyyy")</f>
        <v>Aug 2025</v>
      </c>
    </row>
    <row r="3981" spans="1:43" x14ac:dyDescent="0.3">
      <c r="A3981" t="s">
        <v>7304</v>
      </c>
      <c r="B3981" t="s">
        <v>7305</v>
      </c>
      <c r="C3981" s="2">
        <v>45812</v>
      </c>
      <c r="D3981" s="2">
        <v>45822</v>
      </c>
      <c r="E3981" s="2">
        <v>45846</v>
      </c>
      <c r="F3981" t="s">
        <v>35</v>
      </c>
      <c r="G3981" t="s">
        <v>50</v>
      </c>
      <c r="H3981" t="s">
        <v>51</v>
      </c>
      <c r="I3981" t="s">
        <v>91</v>
      </c>
      <c r="J3981" t="s">
        <v>39</v>
      </c>
      <c r="K3981" s="7">
        <v>4</v>
      </c>
      <c r="L3981" t="s">
        <v>87</v>
      </c>
      <c r="M3981" t="s">
        <v>88</v>
      </c>
      <c r="N3981" t="s">
        <v>89</v>
      </c>
      <c r="O3981">
        <v>484</v>
      </c>
      <c r="P3981" s="6">
        <v>109.56</v>
      </c>
      <c r="Q3981" s="6">
        <v>53027.040000000001</v>
      </c>
      <c r="R3981" s="5">
        <v>0.05</v>
      </c>
      <c r="S3981" s="6">
        <v>50375.688000000002</v>
      </c>
      <c r="T3981" s="6">
        <v>835.94</v>
      </c>
      <c r="U3981" s="6">
        <v>24519.08</v>
      </c>
      <c r="V3981" s="6">
        <v>2045.08</v>
      </c>
      <c r="W3981" s="6">
        <v>3726.74</v>
      </c>
      <c r="X3981" s="6">
        <v>19248.848000000002</v>
      </c>
      <c r="Y3981" s="5">
        <v>0.38210590791335702</v>
      </c>
      <c r="Z3981" t="s">
        <v>81</v>
      </c>
      <c r="AA3981" t="s">
        <v>150</v>
      </c>
      <c r="AB3981" t="s">
        <v>56</v>
      </c>
      <c r="AC3981" t="s">
        <v>43</v>
      </c>
      <c r="AD3981" t="s">
        <v>77</v>
      </c>
      <c r="AE3981" t="s">
        <v>58</v>
      </c>
      <c r="AF3981" t="str">
        <f>TEXT(Agricultural_Export_Analysis_Cleaned_Dataset[[#This Row],[Order_Date]],"mmm")</f>
        <v>Jun</v>
      </c>
      <c r="AG3981" t="str">
        <f>TEXT(Agricultural_Export_Analysis_Cleaned_Dataset[[#This Row],[Order_Date]],"yyyy")</f>
        <v>2025</v>
      </c>
      <c r="AH3981" t="str">
        <f>TEXT(Agricultural_Export_Analysis_Cleaned_Dataset[[#This Row],[Order_Date]],"ddd")</f>
        <v>Wed</v>
      </c>
      <c r="AI3981" t="str">
        <f>TEXT(Agricultural_Export_Analysis_Cleaned_Dataset[[#This Row],[Ship_Date]],"yyyy")</f>
        <v>2025</v>
      </c>
      <c r="AJ3981" t="str">
        <f>TEXT(Agricultural_Export_Analysis_Cleaned_Dataset[[#This Row],[Ship_Date]],"mmm")</f>
        <v>Jun</v>
      </c>
      <c r="AK3981" t="str">
        <f>TEXT(Agricultural_Export_Analysis_Cleaned_Dataset[[#This Row],[Ship_Date]],"ddd")</f>
        <v>Sat</v>
      </c>
      <c r="AL3981" t="str">
        <f>TEXT(Agricultural_Export_Analysis_Cleaned_Dataset[[#This Row],[Delivery_Date]],"yyyy")</f>
        <v>2025</v>
      </c>
      <c r="AM3981" t="str">
        <f>TEXT(Agricultural_Export_Analysis_Cleaned_Dataset[[#This Row],[Delivery_Date]],"mmm")</f>
        <v>Jul</v>
      </c>
      <c r="AN3981" t="str">
        <f>TEXT(Agricultural_Export_Analysis_Cleaned_Dataset[[#This Row],[Delivery_Date]],"ddd")</f>
        <v>Tue</v>
      </c>
      <c r="AO3981">
        <f>Agricultural_Export_Analysis_Cleaned_Dataset[[#This Row],[Delivery_Date]]-Agricultural_Export_Analysis_Cleaned_Dataset[[#This Row],[Ship_Date]]</f>
        <v>24</v>
      </c>
      <c r="AP3981">
        <f>Agricultural_Export_Analysis_Cleaned_Dataset[[#This Row],[Ship_Date]]-Agricultural_Export_Analysis_Cleaned_Dataset[[#This Row],[Order_Date]]</f>
        <v>10</v>
      </c>
      <c r="AQ3981" s="4" t="str">
        <f>TEXT(Agricultural_Export_Analysis_Cleaned_Dataset[[#This Row],[Order_Date]],"mmm yyyy")</f>
        <v>Jun 2025</v>
      </c>
    </row>
    <row r="3982" spans="1:43" x14ac:dyDescent="0.3">
      <c r="A3982" t="s">
        <v>7306</v>
      </c>
      <c r="B3982" t="s">
        <v>1245</v>
      </c>
      <c r="C3982" s="2">
        <v>45940</v>
      </c>
      <c r="D3982" s="2">
        <v>45948</v>
      </c>
      <c r="E3982" s="2">
        <v>45975</v>
      </c>
      <c r="F3982" t="s">
        <v>35</v>
      </c>
      <c r="G3982" t="s">
        <v>8932</v>
      </c>
      <c r="H3982" t="s">
        <v>51</v>
      </c>
      <c r="I3982" t="s">
        <v>52</v>
      </c>
      <c r="J3982" t="s">
        <v>63</v>
      </c>
      <c r="K3982" s="7">
        <v>0</v>
      </c>
      <c r="L3982" t="s">
        <v>32</v>
      </c>
      <c r="M3982" t="s">
        <v>140</v>
      </c>
      <c r="N3982" t="s">
        <v>49</v>
      </c>
      <c r="O3982">
        <v>1133</v>
      </c>
      <c r="P3982" s="6">
        <v>384.61</v>
      </c>
      <c r="Q3982" s="6">
        <v>435763.13</v>
      </c>
      <c r="R3982" s="5">
        <v>0.15</v>
      </c>
      <c r="S3982" s="6">
        <v>370398.6605</v>
      </c>
      <c r="T3982" s="6">
        <v>3600.56</v>
      </c>
      <c r="U3982" s="6">
        <v>244319.8</v>
      </c>
      <c r="V3982" s="6">
        <v>2139.64</v>
      </c>
      <c r="W3982" s="6">
        <v>27252.07</v>
      </c>
      <c r="X3982" s="6">
        <v>93086.590500000006</v>
      </c>
      <c r="Y3982" s="5">
        <v>0.25131459809909301</v>
      </c>
      <c r="Z3982" t="s">
        <v>54</v>
      </c>
      <c r="AA3982" t="s">
        <v>75</v>
      </c>
      <c r="AB3982" t="s">
        <v>56</v>
      </c>
      <c r="AC3982" t="s">
        <v>76</v>
      </c>
      <c r="AD3982" t="s">
        <v>123</v>
      </c>
      <c r="AE3982" t="s">
        <v>67</v>
      </c>
      <c r="AF3982" t="str">
        <f>TEXT(Agricultural_Export_Analysis_Cleaned_Dataset[[#This Row],[Order_Date]],"mmm")</f>
        <v>Oct</v>
      </c>
      <c r="AG3982" t="str">
        <f>TEXT(Agricultural_Export_Analysis_Cleaned_Dataset[[#This Row],[Order_Date]],"yyyy")</f>
        <v>2025</v>
      </c>
      <c r="AH3982" t="str">
        <f>TEXT(Agricultural_Export_Analysis_Cleaned_Dataset[[#This Row],[Order_Date]],"ddd")</f>
        <v>Fri</v>
      </c>
      <c r="AI3982" t="str">
        <f>TEXT(Agricultural_Export_Analysis_Cleaned_Dataset[[#This Row],[Ship_Date]],"yyyy")</f>
        <v>2025</v>
      </c>
      <c r="AJ3982" t="str">
        <f>TEXT(Agricultural_Export_Analysis_Cleaned_Dataset[[#This Row],[Ship_Date]],"mmm")</f>
        <v>Oct</v>
      </c>
      <c r="AK3982" t="str">
        <f>TEXT(Agricultural_Export_Analysis_Cleaned_Dataset[[#This Row],[Ship_Date]],"ddd")</f>
        <v>Sat</v>
      </c>
      <c r="AL3982" t="str">
        <f>TEXT(Agricultural_Export_Analysis_Cleaned_Dataset[[#This Row],[Delivery_Date]],"yyyy")</f>
        <v>2025</v>
      </c>
      <c r="AM3982" t="str">
        <f>TEXT(Agricultural_Export_Analysis_Cleaned_Dataset[[#This Row],[Delivery_Date]],"mmm")</f>
        <v>Nov</v>
      </c>
      <c r="AN3982" t="str">
        <f>TEXT(Agricultural_Export_Analysis_Cleaned_Dataset[[#This Row],[Delivery_Date]],"ddd")</f>
        <v>Fri</v>
      </c>
      <c r="AO3982">
        <f>Agricultural_Export_Analysis_Cleaned_Dataset[[#This Row],[Delivery_Date]]-Agricultural_Export_Analysis_Cleaned_Dataset[[#This Row],[Ship_Date]]</f>
        <v>27</v>
      </c>
      <c r="AP3982">
        <f>Agricultural_Export_Analysis_Cleaned_Dataset[[#This Row],[Ship_Date]]-Agricultural_Export_Analysis_Cleaned_Dataset[[#This Row],[Order_Date]]</f>
        <v>8</v>
      </c>
      <c r="AQ3982" s="4" t="str">
        <f>TEXT(Agricultural_Export_Analysis_Cleaned_Dataset[[#This Row],[Order_Date]],"mmm yyyy")</f>
        <v>Oct 2025</v>
      </c>
    </row>
    <row r="3983" spans="1:43" x14ac:dyDescent="0.3">
      <c r="A3983" t="s">
        <v>7307</v>
      </c>
      <c r="B3983" t="s">
        <v>3794</v>
      </c>
      <c r="C3983" s="2">
        <v>45787</v>
      </c>
      <c r="D3983" s="2">
        <v>45797</v>
      </c>
      <c r="E3983" s="2">
        <v>45824</v>
      </c>
      <c r="F3983" t="s">
        <v>35</v>
      </c>
      <c r="G3983" t="s">
        <v>50</v>
      </c>
      <c r="H3983" t="s">
        <v>74</v>
      </c>
      <c r="I3983" t="s">
        <v>38</v>
      </c>
      <c r="J3983" t="s">
        <v>63</v>
      </c>
      <c r="K3983" s="7">
        <v>4</v>
      </c>
      <c r="L3983" t="s">
        <v>32</v>
      </c>
      <c r="M3983" t="s">
        <v>130</v>
      </c>
      <c r="N3983" t="s">
        <v>131</v>
      </c>
      <c r="O3983">
        <v>205</v>
      </c>
      <c r="P3983" s="6">
        <v>179.72</v>
      </c>
      <c r="Q3983" s="6">
        <v>36842.6</v>
      </c>
      <c r="R3983" s="5">
        <v>0.05</v>
      </c>
      <c r="S3983" s="6">
        <v>35000.47</v>
      </c>
      <c r="T3983" s="6">
        <v>9904.4599999999991</v>
      </c>
      <c r="U3983" s="6">
        <v>24630.09</v>
      </c>
      <c r="V3983" s="6">
        <v>273.64999999999998</v>
      </c>
      <c r="W3983" s="6">
        <v>2350.65</v>
      </c>
      <c r="X3983" s="6">
        <v>-2158.38</v>
      </c>
      <c r="Y3983" s="5">
        <v>-6.1667171897977498E-2</v>
      </c>
      <c r="Z3983" t="s">
        <v>81</v>
      </c>
      <c r="AA3983" t="s">
        <v>82</v>
      </c>
      <c r="AB3983" t="s">
        <v>83</v>
      </c>
      <c r="AC3983" t="s">
        <v>66</v>
      </c>
      <c r="AD3983" t="s">
        <v>77</v>
      </c>
      <c r="AE3983" t="s">
        <v>45</v>
      </c>
      <c r="AF3983" t="str">
        <f>TEXT(Agricultural_Export_Analysis_Cleaned_Dataset[[#This Row],[Order_Date]],"mmm")</f>
        <v>May</v>
      </c>
      <c r="AG3983" t="str">
        <f>TEXT(Agricultural_Export_Analysis_Cleaned_Dataset[[#This Row],[Order_Date]],"yyyy")</f>
        <v>2025</v>
      </c>
      <c r="AH3983" t="str">
        <f>TEXT(Agricultural_Export_Analysis_Cleaned_Dataset[[#This Row],[Order_Date]],"ddd")</f>
        <v>Sat</v>
      </c>
      <c r="AI3983" t="str">
        <f>TEXT(Agricultural_Export_Analysis_Cleaned_Dataset[[#This Row],[Ship_Date]],"yyyy")</f>
        <v>2025</v>
      </c>
      <c r="AJ3983" t="str">
        <f>TEXT(Agricultural_Export_Analysis_Cleaned_Dataset[[#This Row],[Ship_Date]],"mmm")</f>
        <v>May</v>
      </c>
      <c r="AK3983" t="str">
        <f>TEXT(Agricultural_Export_Analysis_Cleaned_Dataset[[#This Row],[Ship_Date]],"ddd")</f>
        <v>Tue</v>
      </c>
      <c r="AL3983" t="str">
        <f>TEXT(Agricultural_Export_Analysis_Cleaned_Dataset[[#This Row],[Delivery_Date]],"yyyy")</f>
        <v>2025</v>
      </c>
      <c r="AM3983" t="str">
        <f>TEXT(Agricultural_Export_Analysis_Cleaned_Dataset[[#This Row],[Delivery_Date]],"mmm")</f>
        <v>Jun</v>
      </c>
      <c r="AN3983" t="str">
        <f>TEXT(Agricultural_Export_Analysis_Cleaned_Dataset[[#This Row],[Delivery_Date]],"ddd")</f>
        <v>Mon</v>
      </c>
      <c r="AO3983">
        <f>Agricultural_Export_Analysis_Cleaned_Dataset[[#This Row],[Delivery_Date]]-Agricultural_Export_Analysis_Cleaned_Dataset[[#This Row],[Ship_Date]]</f>
        <v>27</v>
      </c>
      <c r="AP3983">
        <f>Agricultural_Export_Analysis_Cleaned_Dataset[[#This Row],[Ship_Date]]-Agricultural_Export_Analysis_Cleaned_Dataset[[#This Row],[Order_Date]]</f>
        <v>10</v>
      </c>
      <c r="AQ3983" s="4" t="str">
        <f>TEXT(Agricultural_Export_Analysis_Cleaned_Dataset[[#This Row],[Order_Date]],"mmm yyyy")</f>
        <v>May 2025</v>
      </c>
    </row>
    <row r="3984" spans="1:43" x14ac:dyDescent="0.3">
      <c r="A3984" t="s">
        <v>7308</v>
      </c>
      <c r="B3984" t="s">
        <v>7309</v>
      </c>
      <c r="C3984" s="2">
        <v>45331</v>
      </c>
      <c r="D3984" s="2">
        <v>45332</v>
      </c>
      <c r="E3984" s="2">
        <v>45360</v>
      </c>
      <c r="F3984" t="s">
        <v>35</v>
      </c>
      <c r="G3984" t="s">
        <v>203</v>
      </c>
      <c r="H3984" t="s">
        <v>74</v>
      </c>
      <c r="I3984" t="s">
        <v>118</v>
      </c>
      <c r="J3984" t="s">
        <v>39</v>
      </c>
      <c r="K3984" s="7">
        <v>0</v>
      </c>
      <c r="L3984" t="s">
        <v>8935</v>
      </c>
      <c r="M3984" t="s">
        <v>88</v>
      </c>
      <c r="N3984" t="s">
        <v>89</v>
      </c>
      <c r="O3984">
        <v>1597</v>
      </c>
      <c r="P3984" s="6">
        <v>382.75</v>
      </c>
      <c r="Q3984" s="6">
        <v>611251.75</v>
      </c>
      <c r="R3984" s="5">
        <v>0.15</v>
      </c>
      <c r="S3984" s="6">
        <v>519563.98749999999</v>
      </c>
      <c r="T3984" s="6">
        <v>1314.72</v>
      </c>
      <c r="U3984" s="6">
        <v>303919.88</v>
      </c>
      <c r="V3984" s="6">
        <v>1998.35</v>
      </c>
      <c r="W3984" s="6">
        <v>29499.26</v>
      </c>
      <c r="X3984" s="6">
        <v>182831.7775</v>
      </c>
      <c r="Y3984" s="5">
        <v>0.35189463068781301</v>
      </c>
      <c r="Z3984" t="s">
        <v>40</v>
      </c>
      <c r="AA3984" t="s">
        <v>147</v>
      </c>
      <c r="AB3984" t="s">
        <v>42</v>
      </c>
      <c r="AC3984" t="s">
        <v>66</v>
      </c>
      <c r="AD3984" t="s">
        <v>93</v>
      </c>
      <c r="AE3984" t="s">
        <v>58</v>
      </c>
      <c r="AF3984" t="str">
        <f>TEXT(Agricultural_Export_Analysis_Cleaned_Dataset[[#This Row],[Order_Date]],"mmm")</f>
        <v>Feb</v>
      </c>
      <c r="AG3984" t="str">
        <f>TEXT(Agricultural_Export_Analysis_Cleaned_Dataset[[#This Row],[Order_Date]],"yyyy")</f>
        <v>2024</v>
      </c>
      <c r="AH3984" t="str">
        <f>TEXT(Agricultural_Export_Analysis_Cleaned_Dataset[[#This Row],[Order_Date]],"ddd")</f>
        <v>Fri</v>
      </c>
      <c r="AI3984" t="str">
        <f>TEXT(Agricultural_Export_Analysis_Cleaned_Dataset[[#This Row],[Ship_Date]],"yyyy")</f>
        <v>2024</v>
      </c>
      <c r="AJ3984" t="str">
        <f>TEXT(Agricultural_Export_Analysis_Cleaned_Dataset[[#This Row],[Ship_Date]],"mmm")</f>
        <v>Feb</v>
      </c>
      <c r="AK3984" t="str">
        <f>TEXT(Agricultural_Export_Analysis_Cleaned_Dataset[[#This Row],[Ship_Date]],"ddd")</f>
        <v>Sat</v>
      </c>
      <c r="AL3984" t="str">
        <f>TEXT(Agricultural_Export_Analysis_Cleaned_Dataset[[#This Row],[Delivery_Date]],"yyyy")</f>
        <v>2024</v>
      </c>
      <c r="AM3984" t="str">
        <f>TEXT(Agricultural_Export_Analysis_Cleaned_Dataset[[#This Row],[Delivery_Date]],"mmm")</f>
        <v>Mar</v>
      </c>
      <c r="AN3984" t="str">
        <f>TEXT(Agricultural_Export_Analysis_Cleaned_Dataset[[#This Row],[Delivery_Date]],"ddd")</f>
        <v>Sat</v>
      </c>
      <c r="AO3984">
        <f>Agricultural_Export_Analysis_Cleaned_Dataset[[#This Row],[Delivery_Date]]-Agricultural_Export_Analysis_Cleaned_Dataset[[#This Row],[Ship_Date]]</f>
        <v>28</v>
      </c>
      <c r="AP3984">
        <f>Agricultural_Export_Analysis_Cleaned_Dataset[[#This Row],[Ship_Date]]-Agricultural_Export_Analysis_Cleaned_Dataset[[#This Row],[Order_Date]]</f>
        <v>1</v>
      </c>
      <c r="AQ3984" s="4" t="str">
        <f>TEXT(Agricultural_Export_Analysis_Cleaned_Dataset[[#This Row],[Order_Date]],"mmm yyyy")</f>
        <v>Feb 2024</v>
      </c>
    </row>
    <row r="3985" spans="1:43" x14ac:dyDescent="0.3">
      <c r="A3985" t="s">
        <v>7310</v>
      </c>
      <c r="B3985" t="s">
        <v>7311</v>
      </c>
      <c r="C3985" s="2">
        <v>45826</v>
      </c>
      <c r="D3985" s="2">
        <v>45834</v>
      </c>
      <c r="E3985" s="2">
        <v>45864</v>
      </c>
      <c r="F3985" t="s">
        <v>35</v>
      </c>
      <c r="G3985" t="s">
        <v>8933</v>
      </c>
      <c r="H3985" t="s">
        <v>74</v>
      </c>
      <c r="I3985" t="s">
        <v>52</v>
      </c>
      <c r="J3985" t="s">
        <v>53</v>
      </c>
      <c r="K3985" s="7">
        <v>10</v>
      </c>
      <c r="L3985" t="s">
        <v>70</v>
      </c>
      <c r="M3985" t="s">
        <v>71</v>
      </c>
      <c r="N3985" t="s">
        <v>72</v>
      </c>
      <c r="O3985">
        <v>1580</v>
      </c>
      <c r="P3985" s="6">
        <v>200</v>
      </c>
      <c r="Q3985" s="6">
        <v>316000</v>
      </c>
      <c r="R3985" s="5">
        <v>0.1</v>
      </c>
      <c r="S3985" s="6">
        <v>284400</v>
      </c>
      <c r="T3985" s="6">
        <v>6138.04</v>
      </c>
      <c r="U3985" s="6">
        <v>138006.24</v>
      </c>
      <c r="V3985" s="6">
        <v>1493.13</v>
      </c>
      <c r="W3985" s="6">
        <v>30948.62</v>
      </c>
      <c r="X3985" s="6">
        <v>107813.97</v>
      </c>
      <c r="Y3985" s="5">
        <v>0.37909272151898699</v>
      </c>
      <c r="Z3985" t="s">
        <v>81</v>
      </c>
      <c r="AA3985" t="s">
        <v>150</v>
      </c>
      <c r="AB3985" t="s">
        <v>42</v>
      </c>
      <c r="AC3985" t="s">
        <v>76</v>
      </c>
      <c r="AD3985" t="s">
        <v>93</v>
      </c>
      <c r="AE3985" t="s">
        <v>45</v>
      </c>
      <c r="AF3985" t="str">
        <f>TEXT(Agricultural_Export_Analysis_Cleaned_Dataset[[#This Row],[Order_Date]],"mmm")</f>
        <v>Jun</v>
      </c>
      <c r="AG3985" t="str">
        <f>TEXT(Agricultural_Export_Analysis_Cleaned_Dataset[[#This Row],[Order_Date]],"yyyy")</f>
        <v>2025</v>
      </c>
      <c r="AH3985" t="str">
        <f>TEXT(Agricultural_Export_Analysis_Cleaned_Dataset[[#This Row],[Order_Date]],"ddd")</f>
        <v>Wed</v>
      </c>
      <c r="AI3985" t="str">
        <f>TEXT(Agricultural_Export_Analysis_Cleaned_Dataset[[#This Row],[Ship_Date]],"yyyy")</f>
        <v>2025</v>
      </c>
      <c r="AJ3985" t="str">
        <f>TEXT(Agricultural_Export_Analysis_Cleaned_Dataset[[#This Row],[Ship_Date]],"mmm")</f>
        <v>Jun</v>
      </c>
      <c r="AK3985" t="str">
        <f>TEXT(Agricultural_Export_Analysis_Cleaned_Dataset[[#This Row],[Ship_Date]],"ddd")</f>
        <v>Thu</v>
      </c>
      <c r="AL3985" t="str">
        <f>TEXT(Agricultural_Export_Analysis_Cleaned_Dataset[[#This Row],[Delivery_Date]],"yyyy")</f>
        <v>2025</v>
      </c>
      <c r="AM3985" t="str">
        <f>TEXT(Agricultural_Export_Analysis_Cleaned_Dataset[[#This Row],[Delivery_Date]],"mmm")</f>
        <v>Jul</v>
      </c>
      <c r="AN3985" t="str">
        <f>TEXT(Agricultural_Export_Analysis_Cleaned_Dataset[[#This Row],[Delivery_Date]],"ddd")</f>
        <v>Sat</v>
      </c>
      <c r="AO3985">
        <f>Agricultural_Export_Analysis_Cleaned_Dataset[[#This Row],[Delivery_Date]]-Agricultural_Export_Analysis_Cleaned_Dataset[[#This Row],[Ship_Date]]</f>
        <v>30</v>
      </c>
      <c r="AP3985">
        <f>Agricultural_Export_Analysis_Cleaned_Dataset[[#This Row],[Ship_Date]]-Agricultural_Export_Analysis_Cleaned_Dataset[[#This Row],[Order_Date]]</f>
        <v>8</v>
      </c>
      <c r="AQ3985" s="4" t="str">
        <f>TEXT(Agricultural_Export_Analysis_Cleaned_Dataset[[#This Row],[Order_Date]],"mmm yyyy")</f>
        <v>Jun 2025</v>
      </c>
    </row>
    <row r="3986" spans="1:43" x14ac:dyDescent="0.3">
      <c r="A3986" t="s">
        <v>7312</v>
      </c>
      <c r="B3986" t="s">
        <v>330</v>
      </c>
      <c r="C3986" s="2">
        <v>45598</v>
      </c>
      <c r="D3986" s="2">
        <v>45605</v>
      </c>
      <c r="E3986" s="2">
        <v>45632</v>
      </c>
      <c r="F3986" t="s">
        <v>35</v>
      </c>
      <c r="G3986" t="s">
        <v>73</v>
      </c>
      <c r="H3986" t="s">
        <v>74</v>
      </c>
      <c r="I3986" t="s">
        <v>52</v>
      </c>
      <c r="J3986" t="s">
        <v>39</v>
      </c>
      <c r="K3986" s="7">
        <v>2</v>
      </c>
      <c r="L3986" t="s">
        <v>135</v>
      </c>
      <c r="M3986" t="s">
        <v>130</v>
      </c>
      <c r="N3986" t="s">
        <v>131</v>
      </c>
      <c r="O3986">
        <v>820</v>
      </c>
      <c r="P3986" s="6">
        <v>355.32</v>
      </c>
      <c r="Q3986" s="6">
        <v>291362.40000000002</v>
      </c>
      <c r="R3986" s="5">
        <v>0.05</v>
      </c>
      <c r="S3986" s="6">
        <v>276794.28000000003</v>
      </c>
      <c r="T3986" s="6">
        <v>7633.93</v>
      </c>
      <c r="U3986" s="6">
        <v>202318.95</v>
      </c>
      <c r="V3986" s="6">
        <v>1456.41</v>
      </c>
      <c r="W3986" s="6">
        <v>8439.76</v>
      </c>
      <c r="X3986" s="6">
        <v>56945.23</v>
      </c>
      <c r="Y3986" s="5">
        <v>0.20573123837674701</v>
      </c>
      <c r="Z3986" t="s">
        <v>54</v>
      </c>
      <c r="AA3986" t="s">
        <v>92</v>
      </c>
      <c r="AB3986" t="s">
        <v>65</v>
      </c>
      <c r="AC3986" t="s">
        <v>76</v>
      </c>
      <c r="AD3986" t="s">
        <v>93</v>
      </c>
      <c r="AE3986" t="s">
        <v>58</v>
      </c>
      <c r="AF3986" t="str">
        <f>TEXT(Agricultural_Export_Analysis_Cleaned_Dataset[[#This Row],[Order_Date]],"mmm")</f>
        <v>Nov</v>
      </c>
      <c r="AG3986" t="str">
        <f>TEXT(Agricultural_Export_Analysis_Cleaned_Dataset[[#This Row],[Order_Date]],"yyyy")</f>
        <v>2024</v>
      </c>
      <c r="AH3986" t="str">
        <f>TEXT(Agricultural_Export_Analysis_Cleaned_Dataset[[#This Row],[Order_Date]],"ddd")</f>
        <v>Sat</v>
      </c>
      <c r="AI3986" t="str">
        <f>TEXT(Agricultural_Export_Analysis_Cleaned_Dataset[[#This Row],[Ship_Date]],"yyyy")</f>
        <v>2024</v>
      </c>
      <c r="AJ3986" t="str">
        <f>TEXT(Agricultural_Export_Analysis_Cleaned_Dataset[[#This Row],[Ship_Date]],"mmm")</f>
        <v>Nov</v>
      </c>
      <c r="AK3986" t="str">
        <f>TEXT(Agricultural_Export_Analysis_Cleaned_Dataset[[#This Row],[Ship_Date]],"ddd")</f>
        <v>Sat</v>
      </c>
      <c r="AL3986" t="str">
        <f>TEXT(Agricultural_Export_Analysis_Cleaned_Dataset[[#This Row],[Delivery_Date]],"yyyy")</f>
        <v>2024</v>
      </c>
      <c r="AM3986" t="str">
        <f>TEXT(Agricultural_Export_Analysis_Cleaned_Dataset[[#This Row],[Delivery_Date]],"mmm")</f>
        <v>Dec</v>
      </c>
      <c r="AN3986" t="str">
        <f>TEXT(Agricultural_Export_Analysis_Cleaned_Dataset[[#This Row],[Delivery_Date]],"ddd")</f>
        <v>Fri</v>
      </c>
      <c r="AO3986">
        <f>Agricultural_Export_Analysis_Cleaned_Dataset[[#This Row],[Delivery_Date]]-Agricultural_Export_Analysis_Cleaned_Dataset[[#This Row],[Ship_Date]]</f>
        <v>27</v>
      </c>
      <c r="AP3986">
        <f>Agricultural_Export_Analysis_Cleaned_Dataset[[#This Row],[Ship_Date]]-Agricultural_Export_Analysis_Cleaned_Dataset[[#This Row],[Order_Date]]</f>
        <v>7</v>
      </c>
      <c r="AQ3986" s="4" t="str">
        <f>TEXT(Agricultural_Export_Analysis_Cleaned_Dataset[[#This Row],[Order_Date]],"mmm yyyy")</f>
        <v>Nov 2024</v>
      </c>
    </row>
    <row r="3987" spans="1:43" x14ac:dyDescent="0.3">
      <c r="A3987" t="s">
        <v>7313</v>
      </c>
      <c r="B3987" t="s">
        <v>2880</v>
      </c>
      <c r="C3987" s="2">
        <v>45746</v>
      </c>
      <c r="D3987" s="2">
        <v>45751</v>
      </c>
      <c r="E3987" s="2">
        <v>45758</v>
      </c>
      <c r="F3987" t="s">
        <v>35</v>
      </c>
      <c r="G3987" t="s">
        <v>96</v>
      </c>
      <c r="H3987" t="s">
        <v>51</v>
      </c>
      <c r="I3987" t="s">
        <v>97</v>
      </c>
      <c r="J3987" t="s">
        <v>39</v>
      </c>
      <c r="K3987" s="7">
        <v>0</v>
      </c>
      <c r="L3987" t="s">
        <v>135</v>
      </c>
      <c r="M3987" t="s">
        <v>107</v>
      </c>
      <c r="N3987" t="s">
        <v>108</v>
      </c>
      <c r="O3987">
        <v>1237</v>
      </c>
      <c r="P3987" s="6">
        <v>51.83</v>
      </c>
      <c r="Q3987" s="6">
        <v>64113.71</v>
      </c>
      <c r="R3987" s="5">
        <v>0.05</v>
      </c>
      <c r="S3987" s="6">
        <v>60908.0245</v>
      </c>
      <c r="T3987" s="6">
        <v>4248.0600000000004</v>
      </c>
      <c r="U3987" s="6">
        <v>42547.59</v>
      </c>
      <c r="V3987" s="6">
        <v>2985.87</v>
      </c>
      <c r="W3987" s="6">
        <v>5893.13</v>
      </c>
      <c r="X3987" s="6">
        <v>5233.3744999999999</v>
      </c>
      <c r="Y3987" s="5">
        <v>8.5922578231050803E-2</v>
      </c>
      <c r="Z3987" t="s">
        <v>40</v>
      </c>
      <c r="AA3987" t="s">
        <v>41</v>
      </c>
      <c r="AB3987" t="s">
        <v>56</v>
      </c>
      <c r="AC3987" t="s">
        <v>66</v>
      </c>
      <c r="AD3987" t="s">
        <v>57</v>
      </c>
      <c r="AE3987" t="s">
        <v>58</v>
      </c>
      <c r="AF3987" t="str">
        <f>TEXT(Agricultural_Export_Analysis_Cleaned_Dataset[[#This Row],[Order_Date]],"mmm")</f>
        <v>Mar</v>
      </c>
      <c r="AG3987" t="str">
        <f>TEXT(Agricultural_Export_Analysis_Cleaned_Dataset[[#This Row],[Order_Date]],"yyyy")</f>
        <v>2025</v>
      </c>
      <c r="AH3987" t="str">
        <f>TEXT(Agricultural_Export_Analysis_Cleaned_Dataset[[#This Row],[Order_Date]],"ddd")</f>
        <v>Sun</v>
      </c>
      <c r="AI3987" t="str">
        <f>TEXT(Agricultural_Export_Analysis_Cleaned_Dataset[[#This Row],[Ship_Date]],"yyyy")</f>
        <v>2025</v>
      </c>
      <c r="AJ3987" t="str">
        <f>TEXT(Agricultural_Export_Analysis_Cleaned_Dataset[[#This Row],[Ship_Date]],"mmm")</f>
        <v>Apr</v>
      </c>
      <c r="AK3987" t="str">
        <f>TEXT(Agricultural_Export_Analysis_Cleaned_Dataset[[#This Row],[Ship_Date]],"ddd")</f>
        <v>Fri</v>
      </c>
      <c r="AL3987" t="str">
        <f>TEXT(Agricultural_Export_Analysis_Cleaned_Dataset[[#This Row],[Delivery_Date]],"yyyy")</f>
        <v>2025</v>
      </c>
      <c r="AM3987" t="str">
        <f>TEXT(Agricultural_Export_Analysis_Cleaned_Dataset[[#This Row],[Delivery_Date]],"mmm")</f>
        <v>Apr</v>
      </c>
      <c r="AN3987" t="str">
        <f>TEXT(Agricultural_Export_Analysis_Cleaned_Dataset[[#This Row],[Delivery_Date]],"ddd")</f>
        <v>Fri</v>
      </c>
      <c r="AO3987">
        <f>Agricultural_Export_Analysis_Cleaned_Dataset[[#This Row],[Delivery_Date]]-Agricultural_Export_Analysis_Cleaned_Dataset[[#This Row],[Ship_Date]]</f>
        <v>7</v>
      </c>
      <c r="AP3987">
        <f>Agricultural_Export_Analysis_Cleaned_Dataset[[#This Row],[Ship_Date]]-Agricultural_Export_Analysis_Cleaned_Dataset[[#This Row],[Order_Date]]</f>
        <v>5</v>
      </c>
      <c r="AQ3987" s="4" t="str">
        <f>TEXT(Agricultural_Export_Analysis_Cleaned_Dataset[[#This Row],[Order_Date]],"mmm yyyy")</f>
        <v>Mar 2025</v>
      </c>
    </row>
    <row r="3988" spans="1:43" x14ac:dyDescent="0.3">
      <c r="A3988" t="s">
        <v>7314</v>
      </c>
      <c r="B3988" t="s">
        <v>4184</v>
      </c>
      <c r="C3988" s="2">
        <v>45328</v>
      </c>
      <c r="D3988" s="2">
        <v>45329</v>
      </c>
      <c r="E3988" s="2">
        <v>45358</v>
      </c>
      <c r="F3988" t="s">
        <v>35</v>
      </c>
      <c r="G3988" t="s">
        <v>36</v>
      </c>
      <c r="H3988" t="s">
        <v>37</v>
      </c>
      <c r="I3988" t="s">
        <v>38</v>
      </c>
      <c r="J3988" t="s">
        <v>39</v>
      </c>
      <c r="K3988" s="7">
        <v>10</v>
      </c>
      <c r="L3988" t="s">
        <v>87</v>
      </c>
      <c r="M3988" t="s">
        <v>107</v>
      </c>
      <c r="N3988" t="s">
        <v>108</v>
      </c>
      <c r="O3988">
        <v>982</v>
      </c>
      <c r="P3988" s="6">
        <v>443.02</v>
      </c>
      <c r="Q3988" s="6">
        <v>435045.64</v>
      </c>
      <c r="R3988" s="5">
        <v>0.05</v>
      </c>
      <c r="S3988" s="6">
        <v>413293.35800000001</v>
      </c>
      <c r="T3988" s="6">
        <v>9631.3700000000008</v>
      </c>
      <c r="U3988" s="6">
        <v>278824.84000000003</v>
      </c>
      <c r="V3988" s="6">
        <v>153.52000000000001</v>
      </c>
      <c r="W3988" s="6">
        <v>23642.3</v>
      </c>
      <c r="X3988" s="6">
        <v>101041.32799999999</v>
      </c>
      <c r="Y3988" s="5">
        <v>0.24447847042342299</v>
      </c>
      <c r="Z3988" t="s">
        <v>40</v>
      </c>
      <c r="AA3988" t="s">
        <v>147</v>
      </c>
      <c r="AB3988" t="s">
        <v>83</v>
      </c>
      <c r="AC3988" t="s">
        <v>43</v>
      </c>
      <c r="AD3988" t="s">
        <v>98</v>
      </c>
      <c r="AE3988" t="s">
        <v>67</v>
      </c>
      <c r="AF3988" t="str">
        <f>TEXT(Agricultural_Export_Analysis_Cleaned_Dataset[[#This Row],[Order_Date]],"mmm")</f>
        <v>Feb</v>
      </c>
      <c r="AG3988" t="str">
        <f>TEXT(Agricultural_Export_Analysis_Cleaned_Dataset[[#This Row],[Order_Date]],"yyyy")</f>
        <v>2024</v>
      </c>
      <c r="AH3988" t="str">
        <f>TEXT(Agricultural_Export_Analysis_Cleaned_Dataset[[#This Row],[Order_Date]],"ddd")</f>
        <v>Tue</v>
      </c>
      <c r="AI3988" t="str">
        <f>TEXT(Agricultural_Export_Analysis_Cleaned_Dataset[[#This Row],[Ship_Date]],"yyyy")</f>
        <v>2024</v>
      </c>
      <c r="AJ3988" t="str">
        <f>TEXT(Agricultural_Export_Analysis_Cleaned_Dataset[[#This Row],[Ship_Date]],"mmm")</f>
        <v>Feb</v>
      </c>
      <c r="AK3988" t="str">
        <f>TEXT(Agricultural_Export_Analysis_Cleaned_Dataset[[#This Row],[Ship_Date]],"ddd")</f>
        <v>Wed</v>
      </c>
      <c r="AL3988" t="str">
        <f>TEXT(Agricultural_Export_Analysis_Cleaned_Dataset[[#This Row],[Delivery_Date]],"yyyy")</f>
        <v>2024</v>
      </c>
      <c r="AM3988" t="str">
        <f>TEXT(Agricultural_Export_Analysis_Cleaned_Dataset[[#This Row],[Delivery_Date]],"mmm")</f>
        <v>Mar</v>
      </c>
      <c r="AN3988" t="str">
        <f>TEXT(Agricultural_Export_Analysis_Cleaned_Dataset[[#This Row],[Delivery_Date]],"ddd")</f>
        <v>Thu</v>
      </c>
      <c r="AO3988">
        <f>Agricultural_Export_Analysis_Cleaned_Dataset[[#This Row],[Delivery_Date]]-Agricultural_Export_Analysis_Cleaned_Dataset[[#This Row],[Ship_Date]]</f>
        <v>29</v>
      </c>
      <c r="AP3988">
        <f>Agricultural_Export_Analysis_Cleaned_Dataset[[#This Row],[Ship_Date]]-Agricultural_Export_Analysis_Cleaned_Dataset[[#This Row],[Order_Date]]</f>
        <v>1</v>
      </c>
      <c r="AQ3988" s="4" t="str">
        <f>TEXT(Agricultural_Export_Analysis_Cleaned_Dataset[[#This Row],[Order_Date]],"mmm yyyy")</f>
        <v>Feb 2024</v>
      </c>
    </row>
    <row r="3989" spans="1:43" x14ac:dyDescent="0.3">
      <c r="A3989" t="s">
        <v>7315</v>
      </c>
      <c r="B3989" t="s">
        <v>7316</v>
      </c>
      <c r="C3989" s="2">
        <v>45927</v>
      </c>
      <c r="D3989" s="2">
        <v>45929</v>
      </c>
      <c r="E3989" s="2">
        <v>45953</v>
      </c>
      <c r="F3989" t="s">
        <v>35</v>
      </c>
      <c r="G3989" t="s">
        <v>132</v>
      </c>
      <c r="H3989" t="s">
        <v>74</v>
      </c>
      <c r="I3989" t="s">
        <v>38</v>
      </c>
      <c r="J3989" t="s">
        <v>39</v>
      </c>
      <c r="K3989" s="7">
        <v>15</v>
      </c>
      <c r="L3989" t="s">
        <v>135</v>
      </c>
      <c r="M3989" t="s">
        <v>88</v>
      </c>
      <c r="N3989" t="s">
        <v>89</v>
      </c>
      <c r="O3989">
        <v>1636</v>
      </c>
      <c r="P3989" s="6">
        <v>419.77</v>
      </c>
      <c r="Q3989" s="6">
        <v>686743.72</v>
      </c>
      <c r="R3989" s="5">
        <v>0.05</v>
      </c>
      <c r="S3989" s="6">
        <v>652406.53399999999</v>
      </c>
      <c r="T3989" s="6">
        <v>7503.73</v>
      </c>
      <c r="U3989" s="6">
        <v>487508.27</v>
      </c>
      <c r="V3989" s="6">
        <v>2092.7800000000002</v>
      </c>
      <c r="W3989" s="6">
        <v>54654</v>
      </c>
      <c r="X3989" s="6">
        <v>100647.754</v>
      </c>
      <c r="Y3989" s="5">
        <v>0.154271529720761</v>
      </c>
      <c r="Z3989" t="s">
        <v>103</v>
      </c>
      <c r="AA3989" t="s">
        <v>104</v>
      </c>
      <c r="AB3989" t="s">
        <v>56</v>
      </c>
      <c r="AC3989" t="s">
        <v>76</v>
      </c>
      <c r="AD3989" t="s">
        <v>77</v>
      </c>
      <c r="AE3989" t="s">
        <v>67</v>
      </c>
      <c r="AF3989" t="str">
        <f>TEXT(Agricultural_Export_Analysis_Cleaned_Dataset[[#This Row],[Order_Date]],"mmm")</f>
        <v>Sep</v>
      </c>
      <c r="AG3989" t="str">
        <f>TEXT(Agricultural_Export_Analysis_Cleaned_Dataset[[#This Row],[Order_Date]],"yyyy")</f>
        <v>2025</v>
      </c>
      <c r="AH3989" t="str">
        <f>TEXT(Agricultural_Export_Analysis_Cleaned_Dataset[[#This Row],[Order_Date]],"ddd")</f>
        <v>Sat</v>
      </c>
      <c r="AI3989" t="str">
        <f>TEXT(Agricultural_Export_Analysis_Cleaned_Dataset[[#This Row],[Ship_Date]],"yyyy")</f>
        <v>2025</v>
      </c>
      <c r="AJ3989" t="str">
        <f>TEXT(Agricultural_Export_Analysis_Cleaned_Dataset[[#This Row],[Ship_Date]],"mmm")</f>
        <v>Sep</v>
      </c>
      <c r="AK3989" t="str">
        <f>TEXT(Agricultural_Export_Analysis_Cleaned_Dataset[[#This Row],[Ship_Date]],"ddd")</f>
        <v>Mon</v>
      </c>
      <c r="AL3989" t="str">
        <f>TEXT(Agricultural_Export_Analysis_Cleaned_Dataset[[#This Row],[Delivery_Date]],"yyyy")</f>
        <v>2025</v>
      </c>
      <c r="AM3989" t="str">
        <f>TEXT(Agricultural_Export_Analysis_Cleaned_Dataset[[#This Row],[Delivery_Date]],"mmm")</f>
        <v>Oct</v>
      </c>
      <c r="AN3989" t="str">
        <f>TEXT(Agricultural_Export_Analysis_Cleaned_Dataset[[#This Row],[Delivery_Date]],"ddd")</f>
        <v>Thu</v>
      </c>
      <c r="AO3989">
        <f>Agricultural_Export_Analysis_Cleaned_Dataset[[#This Row],[Delivery_Date]]-Agricultural_Export_Analysis_Cleaned_Dataset[[#This Row],[Ship_Date]]</f>
        <v>24</v>
      </c>
      <c r="AP3989">
        <f>Agricultural_Export_Analysis_Cleaned_Dataset[[#This Row],[Ship_Date]]-Agricultural_Export_Analysis_Cleaned_Dataset[[#This Row],[Order_Date]]</f>
        <v>2</v>
      </c>
      <c r="AQ3989" s="4" t="str">
        <f>TEXT(Agricultural_Export_Analysis_Cleaned_Dataset[[#This Row],[Order_Date]],"mmm yyyy")</f>
        <v>Sep 2025</v>
      </c>
    </row>
    <row r="3990" spans="1:43" x14ac:dyDescent="0.3">
      <c r="A3990" t="s">
        <v>7317</v>
      </c>
      <c r="B3990" t="s">
        <v>7318</v>
      </c>
      <c r="C3990" s="2">
        <v>45884</v>
      </c>
      <c r="D3990" s="2">
        <v>45892</v>
      </c>
      <c r="E3990" s="2">
        <v>45912</v>
      </c>
      <c r="F3990" t="s">
        <v>35</v>
      </c>
      <c r="G3990" t="s">
        <v>50</v>
      </c>
      <c r="H3990" t="s">
        <v>37</v>
      </c>
      <c r="I3990" t="s">
        <v>91</v>
      </c>
      <c r="J3990" t="s">
        <v>53</v>
      </c>
      <c r="K3990" s="7">
        <v>15</v>
      </c>
      <c r="L3990" t="s">
        <v>80</v>
      </c>
      <c r="M3990" t="s">
        <v>140</v>
      </c>
      <c r="N3990" t="s">
        <v>49</v>
      </c>
      <c r="O3990">
        <v>1638</v>
      </c>
      <c r="P3990" s="6">
        <v>310.70999999999998</v>
      </c>
      <c r="Q3990" s="6">
        <v>508942.98</v>
      </c>
      <c r="R3990" s="5">
        <v>0.15</v>
      </c>
      <c r="S3990" s="6">
        <v>432601.533</v>
      </c>
      <c r="T3990" s="6">
        <v>10719.06</v>
      </c>
      <c r="U3990" s="6">
        <v>207395.68</v>
      </c>
      <c r="V3990" s="6">
        <v>168.17</v>
      </c>
      <c r="W3990" s="6">
        <v>17743.419999999998</v>
      </c>
      <c r="X3990" s="6">
        <v>196575.20300000001</v>
      </c>
      <c r="Y3990" s="5">
        <v>0.454402465097136</v>
      </c>
      <c r="Z3990" t="s">
        <v>103</v>
      </c>
      <c r="AA3990" t="s">
        <v>177</v>
      </c>
      <c r="AB3990" t="s">
        <v>56</v>
      </c>
      <c r="AC3990" t="s">
        <v>76</v>
      </c>
      <c r="AD3990" t="s">
        <v>84</v>
      </c>
      <c r="AE3990" t="s">
        <v>58</v>
      </c>
      <c r="AF3990" t="str">
        <f>TEXT(Agricultural_Export_Analysis_Cleaned_Dataset[[#This Row],[Order_Date]],"mmm")</f>
        <v>Aug</v>
      </c>
      <c r="AG3990" t="str">
        <f>TEXT(Agricultural_Export_Analysis_Cleaned_Dataset[[#This Row],[Order_Date]],"yyyy")</f>
        <v>2025</v>
      </c>
      <c r="AH3990" t="str">
        <f>TEXT(Agricultural_Export_Analysis_Cleaned_Dataset[[#This Row],[Order_Date]],"ddd")</f>
        <v>Fri</v>
      </c>
      <c r="AI3990" t="str">
        <f>TEXT(Agricultural_Export_Analysis_Cleaned_Dataset[[#This Row],[Ship_Date]],"yyyy")</f>
        <v>2025</v>
      </c>
      <c r="AJ3990" t="str">
        <f>TEXT(Agricultural_Export_Analysis_Cleaned_Dataset[[#This Row],[Ship_Date]],"mmm")</f>
        <v>Aug</v>
      </c>
      <c r="AK3990" t="str">
        <f>TEXT(Agricultural_Export_Analysis_Cleaned_Dataset[[#This Row],[Ship_Date]],"ddd")</f>
        <v>Sat</v>
      </c>
      <c r="AL3990" t="str">
        <f>TEXT(Agricultural_Export_Analysis_Cleaned_Dataset[[#This Row],[Delivery_Date]],"yyyy")</f>
        <v>2025</v>
      </c>
      <c r="AM3990" t="str">
        <f>TEXT(Agricultural_Export_Analysis_Cleaned_Dataset[[#This Row],[Delivery_Date]],"mmm")</f>
        <v>Sep</v>
      </c>
      <c r="AN3990" t="str">
        <f>TEXT(Agricultural_Export_Analysis_Cleaned_Dataset[[#This Row],[Delivery_Date]],"ddd")</f>
        <v>Fri</v>
      </c>
      <c r="AO3990">
        <f>Agricultural_Export_Analysis_Cleaned_Dataset[[#This Row],[Delivery_Date]]-Agricultural_Export_Analysis_Cleaned_Dataset[[#This Row],[Ship_Date]]</f>
        <v>20</v>
      </c>
      <c r="AP3990">
        <f>Agricultural_Export_Analysis_Cleaned_Dataset[[#This Row],[Ship_Date]]-Agricultural_Export_Analysis_Cleaned_Dataset[[#This Row],[Order_Date]]</f>
        <v>8</v>
      </c>
      <c r="AQ3990" s="4" t="str">
        <f>TEXT(Agricultural_Export_Analysis_Cleaned_Dataset[[#This Row],[Order_Date]],"mmm yyyy")</f>
        <v>Aug 2025</v>
      </c>
    </row>
    <row r="3991" spans="1:43" x14ac:dyDescent="0.3">
      <c r="A3991" t="s">
        <v>7319</v>
      </c>
      <c r="B3991" t="s">
        <v>7320</v>
      </c>
      <c r="C3991" s="2">
        <v>45409</v>
      </c>
      <c r="D3991" s="2">
        <v>45410</v>
      </c>
      <c r="E3991" s="2">
        <v>45436</v>
      </c>
      <c r="F3991" t="s">
        <v>35</v>
      </c>
      <c r="G3991" t="s">
        <v>96</v>
      </c>
      <c r="H3991" t="s">
        <v>74</v>
      </c>
      <c r="I3991" t="s">
        <v>52</v>
      </c>
      <c r="J3991" t="s">
        <v>39</v>
      </c>
      <c r="K3991" s="7">
        <v>7</v>
      </c>
      <c r="L3991" t="s">
        <v>135</v>
      </c>
      <c r="M3991" t="s">
        <v>48</v>
      </c>
      <c r="N3991" t="s">
        <v>49</v>
      </c>
      <c r="O3991">
        <v>1100</v>
      </c>
      <c r="P3991" s="6">
        <v>478.88</v>
      </c>
      <c r="Q3991" s="6">
        <v>526768</v>
      </c>
      <c r="R3991" s="5">
        <v>0.05</v>
      </c>
      <c r="S3991" s="6">
        <v>500429.6</v>
      </c>
      <c r="T3991" s="6">
        <v>9348.23</v>
      </c>
      <c r="U3991" s="6">
        <v>251973.92</v>
      </c>
      <c r="V3991" s="6">
        <v>1867.62</v>
      </c>
      <c r="W3991" s="6">
        <v>43978.84</v>
      </c>
      <c r="X3991" s="6">
        <v>193260.99</v>
      </c>
      <c r="Y3991" s="5">
        <v>0.38619016540987999</v>
      </c>
      <c r="Z3991" t="s">
        <v>81</v>
      </c>
      <c r="AA3991" t="s">
        <v>165</v>
      </c>
      <c r="AB3991" t="s">
        <v>65</v>
      </c>
      <c r="AC3991" t="s">
        <v>43</v>
      </c>
      <c r="AD3991" t="s">
        <v>123</v>
      </c>
      <c r="AE3991" t="s">
        <v>45</v>
      </c>
      <c r="AF3991" t="str">
        <f>TEXT(Agricultural_Export_Analysis_Cleaned_Dataset[[#This Row],[Order_Date]],"mmm")</f>
        <v>Apr</v>
      </c>
      <c r="AG3991" t="str">
        <f>TEXT(Agricultural_Export_Analysis_Cleaned_Dataset[[#This Row],[Order_Date]],"yyyy")</f>
        <v>2024</v>
      </c>
      <c r="AH3991" t="str">
        <f>TEXT(Agricultural_Export_Analysis_Cleaned_Dataset[[#This Row],[Order_Date]],"ddd")</f>
        <v>Sat</v>
      </c>
      <c r="AI3991" t="str">
        <f>TEXT(Agricultural_Export_Analysis_Cleaned_Dataset[[#This Row],[Ship_Date]],"yyyy")</f>
        <v>2024</v>
      </c>
      <c r="AJ3991" t="str">
        <f>TEXT(Agricultural_Export_Analysis_Cleaned_Dataset[[#This Row],[Ship_Date]],"mmm")</f>
        <v>Apr</v>
      </c>
      <c r="AK3991" t="str">
        <f>TEXT(Agricultural_Export_Analysis_Cleaned_Dataset[[#This Row],[Ship_Date]],"ddd")</f>
        <v>Sun</v>
      </c>
      <c r="AL3991" t="str">
        <f>TEXT(Agricultural_Export_Analysis_Cleaned_Dataset[[#This Row],[Delivery_Date]],"yyyy")</f>
        <v>2024</v>
      </c>
      <c r="AM3991" t="str">
        <f>TEXT(Agricultural_Export_Analysis_Cleaned_Dataset[[#This Row],[Delivery_Date]],"mmm")</f>
        <v>May</v>
      </c>
      <c r="AN3991" t="str">
        <f>TEXT(Agricultural_Export_Analysis_Cleaned_Dataset[[#This Row],[Delivery_Date]],"ddd")</f>
        <v>Fri</v>
      </c>
      <c r="AO3991">
        <f>Agricultural_Export_Analysis_Cleaned_Dataset[[#This Row],[Delivery_Date]]-Agricultural_Export_Analysis_Cleaned_Dataset[[#This Row],[Ship_Date]]</f>
        <v>26</v>
      </c>
      <c r="AP3991">
        <f>Agricultural_Export_Analysis_Cleaned_Dataset[[#This Row],[Ship_Date]]-Agricultural_Export_Analysis_Cleaned_Dataset[[#This Row],[Order_Date]]</f>
        <v>1</v>
      </c>
      <c r="AQ3991" s="4" t="str">
        <f>TEXT(Agricultural_Export_Analysis_Cleaned_Dataset[[#This Row],[Order_Date]],"mmm yyyy")</f>
        <v>Apr 2024</v>
      </c>
    </row>
    <row r="3992" spans="1:43" x14ac:dyDescent="0.3">
      <c r="A3992" t="s">
        <v>7321</v>
      </c>
      <c r="B3992" t="s">
        <v>7322</v>
      </c>
      <c r="C3992" s="2">
        <v>45909</v>
      </c>
      <c r="D3992" s="2">
        <v>45911</v>
      </c>
      <c r="E3992" s="2">
        <v>45920</v>
      </c>
      <c r="F3992" t="s">
        <v>35</v>
      </c>
      <c r="G3992" t="s">
        <v>73</v>
      </c>
      <c r="H3992" t="s">
        <v>51</v>
      </c>
      <c r="I3992" t="s">
        <v>52</v>
      </c>
      <c r="J3992" t="s">
        <v>53</v>
      </c>
      <c r="K3992" s="7">
        <v>0</v>
      </c>
      <c r="L3992" t="s">
        <v>32</v>
      </c>
      <c r="M3992" t="s">
        <v>48</v>
      </c>
      <c r="N3992" t="s">
        <v>49</v>
      </c>
      <c r="O3992">
        <v>234</v>
      </c>
      <c r="P3992" s="6">
        <v>216.55</v>
      </c>
      <c r="Q3992" s="6">
        <v>50672.7</v>
      </c>
      <c r="R3992" s="5">
        <v>0</v>
      </c>
      <c r="S3992" s="6">
        <v>50672.7</v>
      </c>
      <c r="T3992" s="6">
        <v>3242.4115000000002</v>
      </c>
      <c r="U3992" s="6">
        <v>33810.42</v>
      </c>
      <c r="V3992" s="6">
        <v>1696.67</v>
      </c>
      <c r="W3992" s="6">
        <v>5451.59</v>
      </c>
      <c r="X3992" s="6">
        <v>6471.6085000000003</v>
      </c>
      <c r="Y3992" s="5">
        <v>0.127713906396031</v>
      </c>
      <c r="Z3992" t="s">
        <v>103</v>
      </c>
      <c r="AA3992" t="s">
        <v>104</v>
      </c>
      <c r="AB3992" t="s">
        <v>42</v>
      </c>
      <c r="AC3992" t="s">
        <v>43</v>
      </c>
      <c r="AD3992" t="s">
        <v>44</v>
      </c>
      <c r="AE3992" t="s">
        <v>67</v>
      </c>
      <c r="AF3992" t="str">
        <f>TEXT(Agricultural_Export_Analysis_Cleaned_Dataset[[#This Row],[Order_Date]],"mmm")</f>
        <v>Sep</v>
      </c>
      <c r="AG3992" t="str">
        <f>TEXT(Agricultural_Export_Analysis_Cleaned_Dataset[[#This Row],[Order_Date]],"yyyy")</f>
        <v>2025</v>
      </c>
      <c r="AH3992" t="str">
        <f>TEXT(Agricultural_Export_Analysis_Cleaned_Dataset[[#This Row],[Order_Date]],"ddd")</f>
        <v>Tue</v>
      </c>
      <c r="AI3992" t="str">
        <f>TEXT(Agricultural_Export_Analysis_Cleaned_Dataset[[#This Row],[Ship_Date]],"yyyy")</f>
        <v>2025</v>
      </c>
      <c r="AJ3992" t="str">
        <f>TEXT(Agricultural_Export_Analysis_Cleaned_Dataset[[#This Row],[Ship_Date]],"mmm")</f>
        <v>Sep</v>
      </c>
      <c r="AK3992" t="str">
        <f>TEXT(Agricultural_Export_Analysis_Cleaned_Dataset[[#This Row],[Ship_Date]],"ddd")</f>
        <v>Thu</v>
      </c>
      <c r="AL3992" t="str">
        <f>TEXT(Agricultural_Export_Analysis_Cleaned_Dataset[[#This Row],[Delivery_Date]],"yyyy")</f>
        <v>2025</v>
      </c>
      <c r="AM3992" t="str">
        <f>TEXT(Agricultural_Export_Analysis_Cleaned_Dataset[[#This Row],[Delivery_Date]],"mmm")</f>
        <v>Sep</v>
      </c>
      <c r="AN3992" t="str">
        <f>TEXT(Agricultural_Export_Analysis_Cleaned_Dataset[[#This Row],[Delivery_Date]],"ddd")</f>
        <v>Sat</v>
      </c>
      <c r="AO3992">
        <f>Agricultural_Export_Analysis_Cleaned_Dataset[[#This Row],[Delivery_Date]]-Agricultural_Export_Analysis_Cleaned_Dataset[[#This Row],[Ship_Date]]</f>
        <v>9</v>
      </c>
      <c r="AP3992">
        <f>Agricultural_Export_Analysis_Cleaned_Dataset[[#This Row],[Ship_Date]]-Agricultural_Export_Analysis_Cleaned_Dataset[[#This Row],[Order_Date]]</f>
        <v>2</v>
      </c>
      <c r="AQ3992" s="4" t="str">
        <f>TEXT(Agricultural_Export_Analysis_Cleaned_Dataset[[#This Row],[Order_Date]],"mmm yyyy")</f>
        <v>Sep 2025</v>
      </c>
    </row>
    <row r="3993" spans="1:43" x14ac:dyDescent="0.3">
      <c r="A3993" t="s">
        <v>7323</v>
      </c>
      <c r="B3993" t="s">
        <v>7324</v>
      </c>
      <c r="C3993" s="2">
        <v>45498</v>
      </c>
      <c r="D3993" s="2">
        <v>45502</v>
      </c>
      <c r="E3993" s="2">
        <v>45533</v>
      </c>
      <c r="F3993" t="s">
        <v>35</v>
      </c>
      <c r="G3993" t="s">
        <v>8934</v>
      </c>
      <c r="H3993" t="s">
        <v>37</v>
      </c>
      <c r="I3993" t="s">
        <v>118</v>
      </c>
      <c r="J3993" t="s">
        <v>39</v>
      </c>
      <c r="K3993" s="7">
        <v>7</v>
      </c>
      <c r="L3993" t="s">
        <v>87</v>
      </c>
      <c r="M3993" t="s">
        <v>101</v>
      </c>
      <c r="N3993" t="s">
        <v>102</v>
      </c>
      <c r="O3993">
        <v>269</v>
      </c>
      <c r="P3993" s="6">
        <v>396.26</v>
      </c>
      <c r="Q3993" s="6">
        <v>106593.94</v>
      </c>
      <c r="R3993" s="5">
        <v>0</v>
      </c>
      <c r="S3993" s="6">
        <v>106593.94</v>
      </c>
      <c r="T3993" s="6">
        <v>9659.84</v>
      </c>
      <c r="U3993" s="6">
        <v>58808.6</v>
      </c>
      <c r="V3993" s="6">
        <v>184.5</v>
      </c>
      <c r="W3993" s="6">
        <v>9443.4</v>
      </c>
      <c r="X3993" s="6">
        <v>28497.599999999999</v>
      </c>
      <c r="Y3993" s="5">
        <v>0.26734728071783398</v>
      </c>
      <c r="Z3993" t="s">
        <v>103</v>
      </c>
      <c r="AA3993" t="s">
        <v>119</v>
      </c>
      <c r="AB3993" t="s">
        <v>56</v>
      </c>
      <c r="AC3993" t="s">
        <v>66</v>
      </c>
      <c r="AD3993" t="s">
        <v>77</v>
      </c>
      <c r="AE3993" t="s">
        <v>58</v>
      </c>
      <c r="AF3993" t="str">
        <f>TEXT(Agricultural_Export_Analysis_Cleaned_Dataset[[#This Row],[Order_Date]],"mmm")</f>
        <v>Jul</v>
      </c>
      <c r="AG3993" t="str">
        <f>TEXT(Agricultural_Export_Analysis_Cleaned_Dataset[[#This Row],[Order_Date]],"yyyy")</f>
        <v>2024</v>
      </c>
      <c r="AH3993" t="str">
        <f>TEXT(Agricultural_Export_Analysis_Cleaned_Dataset[[#This Row],[Order_Date]],"ddd")</f>
        <v>Thu</v>
      </c>
      <c r="AI3993" t="str">
        <f>TEXT(Agricultural_Export_Analysis_Cleaned_Dataset[[#This Row],[Ship_Date]],"yyyy")</f>
        <v>2024</v>
      </c>
      <c r="AJ3993" t="str">
        <f>TEXT(Agricultural_Export_Analysis_Cleaned_Dataset[[#This Row],[Ship_Date]],"mmm")</f>
        <v>Jul</v>
      </c>
      <c r="AK3993" t="str">
        <f>TEXT(Agricultural_Export_Analysis_Cleaned_Dataset[[#This Row],[Ship_Date]],"ddd")</f>
        <v>Mon</v>
      </c>
      <c r="AL3993" t="str">
        <f>TEXT(Agricultural_Export_Analysis_Cleaned_Dataset[[#This Row],[Delivery_Date]],"yyyy")</f>
        <v>2024</v>
      </c>
      <c r="AM3993" t="str">
        <f>TEXT(Agricultural_Export_Analysis_Cleaned_Dataset[[#This Row],[Delivery_Date]],"mmm")</f>
        <v>Aug</v>
      </c>
      <c r="AN3993" t="str">
        <f>TEXT(Agricultural_Export_Analysis_Cleaned_Dataset[[#This Row],[Delivery_Date]],"ddd")</f>
        <v>Thu</v>
      </c>
      <c r="AO3993">
        <f>Agricultural_Export_Analysis_Cleaned_Dataset[[#This Row],[Delivery_Date]]-Agricultural_Export_Analysis_Cleaned_Dataset[[#This Row],[Ship_Date]]</f>
        <v>31</v>
      </c>
      <c r="AP3993">
        <f>Agricultural_Export_Analysis_Cleaned_Dataset[[#This Row],[Ship_Date]]-Agricultural_Export_Analysis_Cleaned_Dataset[[#This Row],[Order_Date]]</f>
        <v>4</v>
      </c>
      <c r="AQ3993" s="4" t="str">
        <f>TEXT(Agricultural_Export_Analysis_Cleaned_Dataset[[#This Row],[Order_Date]],"mmm yyyy")</f>
        <v>Jul 2024</v>
      </c>
    </row>
    <row r="3994" spans="1:43" x14ac:dyDescent="0.3">
      <c r="A3994" t="s">
        <v>7325</v>
      </c>
      <c r="B3994" t="s">
        <v>7326</v>
      </c>
      <c r="C3994" s="2">
        <v>45840</v>
      </c>
      <c r="D3994" s="2">
        <v>45844</v>
      </c>
      <c r="E3994" s="2">
        <v>45852</v>
      </c>
      <c r="F3994" t="s">
        <v>35</v>
      </c>
      <c r="G3994" t="s">
        <v>117</v>
      </c>
      <c r="H3994" t="s">
        <v>37</v>
      </c>
      <c r="I3994" t="s">
        <v>118</v>
      </c>
      <c r="J3994" t="s">
        <v>39</v>
      </c>
      <c r="K3994" s="7">
        <v>0</v>
      </c>
      <c r="L3994" t="s">
        <v>70</v>
      </c>
      <c r="M3994" t="s">
        <v>140</v>
      </c>
      <c r="N3994" t="s">
        <v>49</v>
      </c>
      <c r="O3994">
        <v>927</v>
      </c>
      <c r="P3994" s="6">
        <v>440.29</v>
      </c>
      <c r="Q3994" s="6">
        <v>408148.83</v>
      </c>
      <c r="R3994" s="5">
        <v>0.15</v>
      </c>
      <c r="S3994" s="6">
        <v>346926.50550000003</v>
      </c>
      <c r="T3994" s="6">
        <v>1700.1</v>
      </c>
      <c r="U3994" s="6">
        <v>202618.06</v>
      </c>
      <c r="V3994" s="6">
        <v>1316.24</v>
      </c>
      <c r="W3994" s="6">
        <v>24877.05</v>
      </c>
      <c r="X3994" s="6">
        <v>116415.0555</v>
      </c>
      <c r="Y3994" s="5">
        <v>0.33556114524088998</v>
      </c>
      <c r="Z3994" t="s">
        <v>103</v>
      </c>
      <c r="AA3994" t="s">
        <v>119</v>
      </c>
      <c r="AB3994" t="s">
        <v>56</v>
      </c>
      <c r="AC3994" t="s">
        <v>43</v>
      </c>
      <c r="AD3994" t="s">
        <v>93</v>
      </c>
      <c r="AE3994" t="s">
        <v>58</v>
      </c>
      <c r="AF3994" t="str">
        <f>TEXT(Agricultural_Export_Analysis_Cleaned_Dataset[[#This Row],[Order_Date]],"mmm")</f>
        <v>Jul</v>
      </c>
      <c r="AG3994" t="str">
        <f>TEXT(Agricultural_Export_Analysis_Cleaned_Dataset[[#This Row],[Order_Date]],"yyyy")</f>
        <v>2025</v>
      </c>
      <c r="AH3994" t="str">
        <f>TEXT(Agricultural_Export_Analysis_Cleaned_Dataset[[#This Row],[Order_Date]],"ddd")</f>
        <v>Wed</v>
      </c>
      <c r="AI3994" t="str">
        <f>TEXT(Agricultural_Export_Analysis_Cleaned_Dataset[[#This Row],[Ship_Date]],"yyyy")</f>
        <v>2025</v>
      </c>
      <c r="AJ3994" t="str">
        <f>TEXT(Agricultural_Export_Analysis_Cleaned_Dataset[[#This Row],[Ship_Date]],"mmm")</f>
        <v>Jul</v>
      </c>
      <c r="AK3994" t="str">
        <f>TEXT(Agricultural_Export_Analysis_Cleaned_Dataset[[#This Row],[Ship_Date]],"ddd")</f>
        <v>Sun</v>
      </c>
      <c r="AL3994" t="str">
        <f>TEXT(Agricultural_Export_Analysis_Cleaned_Dataset[[#This Row],[Delivery_Date]],"yyyy")</f>
        <v>2025</v>
      </c>
      <c r="AM3994" t="str">
        <f>TEXT(Agricultural_Export_Analysis_Cleaned_Dataset[[#This Row],[Delivery_Date]],"mmm")</f>
        <v>Jul</v>
      </c>
      <c r="AN3994" t="str">
        <f>TEXT(Agricultural_Export_Analysis_Cleaned_Dataset[[#This Row],[Delivery_Date]],"ddd")</f>
        <v>Mon</v>
      </c>
      <c r="AO3994">
        <f>Agricultural_Export_Analysis_Cleaned_Dataset[[#This Row],[Delivery_Date]]-Agricultural_Export_Analysis_Cleaned_Dataset[[#This Row],[Ship_Date]]</f>
        <v>8</v>
      </c>
      <c r="AP3994">
        <f>Agricultural_Export_Analysis_Cleaned_Dataset[[#This Row],[Ship_Date]]-Agricultural_Export_Analysis_Cleaned_Dataset[[#This Row],[Order_Date]]</f>
        <v>4</v>
      </c>
      <c r="AQ3994" s="4" t="str">
        <f>TEXT(Agricultural_Export_Analysis_Cleaned_Dataset[[#This Row],[Order_Date]],"mmm yyyy")</f>
        <v>Jul 2025</v>
      </c>
    </row>
    <row r="3995" spans="1:43" x14ac:dyDescent="0.3">
      <c r="A3995" t="s">
        <v>7327</v>
      </c>
      <c r="B3995" t="s">
        <v>7328</v>
      </c>
      <c r="C3995" s="2">
        <v>45718</v>
      </c>
      <c r="D3995" s="2">
        <v>45727</v>
      </c>
      <c r="E3995" s="2">
        <v>45744</v>
      </c>
      <c r="F3995" t="s">
        <v>35</v>
      </c>
      <c r="G3995" t="s">
        <v>96</v>
      </c>
      <c r="H3995" t="s">
        <v>37</v>
      </c>
      <c r="I3995" t="s">
        <v>38</v>
      </c>
      <c r="J3995" t="s">
        <v>39</v>
      </c>
      <c r="K3995" s="7">
        <v>0</v>
      </c>
      <c r="L3995" t="s">
        <v>70</v>
      </c>
      <c r="M3995" t="s">
        <v>61</v>
      </c>
      <c r="N3995" t="s">
        <v>62</v>
      </c>
      <c r="O3995">
        <v>1438</v>
      </c>
      <c r="P3995" s="6">
        <v>167.52</v>
      </c>
      <c r="Q3995" s="6">
        <v>240893.76</v>
      </c>
      <c r="R3995" s="5">
        <v>0.05</v>
      </c>
      <c r="S3995" s="6">
        <v>228849.07199999999</v>
      </c>
      <c r="T3995" s="6">
        <v>5885.33</v>
      </c>
      <c r="U3995" s="6">
        <v>135240.82999999999</v>
      </c>
      <c r="V3995" s="6">
        <v>1973.05</v>
      </c>
      <c r="W3995" s="6">
        <v>18720.509999999998</v>
      </c>
      <c r="X3995" s="6">
        <v>67029.351999999999</v>
      </c>
      <c r="Y3995" s="5">
        <v>0.292897635171534</v>
      </c>
      <c r="Z3995" t="s">
        <v>40</v>
      </c>
      <c r="AA3995" t="s">
        <v>41</v>
      </c>
      <c r="AB3995" t="s">
        <v>56</v>
      </c>
      <c r="AC3995" t="s">
        <v>76</v>
      </c>
      <c r="AD3995" t="s">
        <v>84</v>
      </c>
      <c r="AE3995" t="s">
        <v>45</v>
      </c>
      <c r="AF3995" t="str">
        <f>TEXT(Agricultural_Export_Analysis_Cleaned_Dataset[[#This Row],[Order_Date]],"mmm")</f>
        <v>Mar</v>
      </c>
      <c r="AG3995" t="str">
        <f>TEXT(Agricultural_Export_Analysis_Cleaned_Dataset[[#This Row],[Order_Date]],"yyyy")</f>
        <v>2025</v>
      </c>
      <c r="AH3995" t="str">
        <f>TEXT(Agricultural_Export_Analysis_Cleaned_Dataset[[#This Row],[Order_Date]],"ddd")</f>
        <v>Sun</v>
      </c>
      <c r="AI3995" t="str">
        <f>TEXT(Agricultural_Export_Analysis_Cleaned_Dataset[[#This Row],[Ship_Date]],"yyyy")</f>
        <v>2025</v>
      </c>
      <c r="AJ3995" t="str">
        <f>TEXT(Agricultural_Export_Analysis_Cleaned_Dataset[[#This Row],[Ship_Date]],"mmm")</f>
        <v>Mar</v>
      </c>
      <c r="AK3995" t="str">
        <f>TEXT(Agricultural_Export_Analysis_Cleaned_Dataset[[#This Row],[Ship_Date]],"ddd")</f>
        <v>Tue</v>
      </c>
      <c r="AL3995" t="str">
        <f>TEXT(Agricultural_Export_Analysis_Cleaned_Dataset[[#This Row],[Delivery_Date]],"yyyy")</f>
        <v>2025</v>
      </c>
      <c r="AM3995" t="str">
        <f>TEXT(Agricultural_Export_Analysis_Cleaned_Dataset[[#This Row],[Delivery_Date]],"mmm")</f>
        <v>Mar</v>
      </c>
      <c r="AN3995" t="str">
        <f>TEXT(Agricultural_Export_Analysis_Cleaned_Dataset[[#This Row],[Delivery_Date]],"ddd")</f>
        <v>Fri</v>
      </c>
      <c r="AO3995">
        <f>Agricultural_Export_Analysis_Cleaned_Dataset[[#This Row],[Delivery_Date]]-Agricultural_Export_Analysis_Cleaned_Dataset[[#This Row],[Ship_Date]]</f>
        <v>17</v>
      </c>
      <c r="AP3995">
        <f>Agricultural_Export_Analysis_Cleaned_Dataset[[#This Row],[Ship_Date]]-Agricultural_Export_Analysis_Cleaned_Dataset[[#This Row],[Order_Date]]</f>
        <v>9</v>
      </c>
      <c r="AQ3995" s="4" t="str">
        <f>TEXT(Agricultural_Export_Analysis_Cleaned_Dataset[[#This Row],[Order_Date]],"mmm yyyy")</f>
        <v>Mar 2025</v>
      </c>
    </row>
    <row r="3996" spans="1:43" x14ac:dyDescent="0.3">
      <c r="A3996" t="s">
        <v>7329</v>
      </c>
      <c r="B3996" t="s">
        <v>1132</v>
      </c>
      <c r="C3996" s="2">
        <v>45746</v>
      </c>
      <c r="D3996" s="2">
        <v>45753</v>
      </c>
      <c r="E3996" s="2">
        <v>45769</v>
      </c>
      <c r="F3996" t="s">
        <v>35</v>
      </c>
      <c r="G3996" t="s">
        <v>8933</v>
      </c>
      <c r="H3996" t="s">
        <v>51</v>
      </c>
      <c r="I3996" t="s">
        <v>91</v>
      </c>
      <c r="J3996" t="s">
        <v>39</v>
      </c>
      <c r="K3996" s="7">
        <v>10</v>
      </c>
      <c r="L3996" t="s">
        <v>80</v>
      </c>
      <c r="M3996" t="s">
        <v>71</v>
      </c>
      <c r="N3996" t="s">
        <v>72</v>
      </c>
      <c r="O3996">
        <v>1188</v>
      </c>
      <c r="P3996" s="6">
        <v>277.45</v>
      </c>
      <c r="Q3996" s="6">
        <v>329610.59999999998</v>
      </c>
      <c r="R3996" s="5">
        <v>0.05</v>
      </c>
      <c r="S3996" s="6">
        <v>313130.07</v>
      </c>
      <c r="T3996" s="6">
        <v>15789.527400000001</v>
      </c>
      <c r="U3996" s="6">
        <v>144831.76999999999</v>
      </c>
      <c r="V3996" s="6">
        <v>248.18</v>
      </c>
      <c r="W3996" s="6">
        <v>36213.9</v>
      </c>
      <c r="X3996" s="6">
        <v>116046.69259999999</v>
      </c>
      <c r="Y3996" s="5">
        <v>0.37060219925592403</v>
      </c>
      <c r="Z3996" t="s">
        <v>40</v>
      </c>
      <c r="AA3996" t="s">
        <v>41</v>
      </c>
      <c r="AB3996" t="s">
        <v>42</v>
      </c>
      <c r="AC3996" t="s">
        <v>43</v>
      </c>
      <c r="AD3996" t="s">
        <v>98</v>
      </c>
      <c r="AE3996" t="s">
        <v>67</v>
      </c>
      <c r="AF3996" t="str">
        <f>TEXT(Agricultural_Export_Analysis_Cleaned_Dataset[[#This Row],[Order_Date]],"mmm")</f>
        <v>Mar</v>
      </c>
      <c r="AG3996" t="str">
        <f>TEXT(Agricultural_Export_Analysis_Cleaned_Dataset[[#This Row],[Order_Date]],"yyyy")</f>
        <v>2025</v>
      </c>
      <c r="AH3996" t="str">
        <f>TEXT(Agricultural_Export_Analysis_Cleaned_Dataset[[#This Row],[Order_Date]],"ddd")</f>
        <v>Sun</v>
      </c>
      <c r="AI3996" t="str">
        <f>TEXT(Agricultural_Export_Analysis_Cleaned_Dataset[[#This Row],[Ship_Date]],"yyyy")</f>
        <v>2025</v>
      </c>
      <c r="AJ3996" t="str">
        <f>TEXT(Agricultural_Export_Analysis_Cleaned_Dataset[[#This Row],[Ship_Date]],"mmm")</f>
        <v>Apr</v>
      </c>
      <c r="AK3996" t="str">
        <f>TEXT(Agricultural_Export_Analysis_Cleaned_Dataset[[#This Row],[Ship_Date]],"ddd")</f>
        <v>Sun</v>
      </c>
      <c r="AL3996" t="str">
        <f>TEXT(Agricultural_Export_Analysis_Cleaned_Dataset[[#This Row],[Delivery_Date]],"yyyy")</f>
        <v>2025</v>
      </c>
      <c r="AM3996" t="str">
        <f>TEXT(Agricultural_Export_Analysis_Cleaned_Dataset[[#This Row],[Delivery_Date]],"mmm")</f>
        <v>Apr</v>
      </c>
      <c r="AN3996" t="str">
        <f>TEXT(Agricultural_Export_Analysis_Cleaned_Dataset[[#This Row],[Delivery_Date]],"ddd")</f>
        <v>Tue</v>
      </c>
      <c r="AO3996">
        <f>Agricultural_Export_Analysis_Cleaned_Dataset[[#This Row],[Delivery_Date]]-Agricultural_Export_Analysis_Cleaned_Dataset[[#This Row],[Ship_Date]]</f>
        <v>16</v>
      </c>
      <c r="AP3996">
        <f>Agricultural_Export_Analysis_Cleaned_Dataset[[#This Row],[Ship_Date]]-Agricultural_Export_Analysis_Cleaned_Dataset[[#This Row],[Order_Date]]</f>
        <v>7</v>
      </c>
      <c r="AQ3996" s="4" t="str">
        <f>TEXT(Agricultural_Export_Analysis_Cleaned_Dataset[[#This Row],[Order_Date]],"mmm yyyy")</f>
        <v>Mar 2025</v>
      </c>
    </row>
    <row r="3997" spans="1:43" x14ac:dyDescent="0.3">
      <c r="A3997" t="s">
        <v>7330</v>
      </c>
      <c r="B3997" t="s">
        <v>7331</v>
      </c>
      <c r="C3997" s="2">
        <v>45797</v>
      </c>
      <c r="D3997" s="2">
        <v>45801</v>
      </c>
      <c r="E3997" s="2">
        <v>45820</v>
      </c>
      <c r="F3997" t="s">
        <v>35</v>
      </c>
      <c r="G3997" t="s">
        <v>8932</v>
      </c>
      <c r="H3997" t="s">
        <v>37</v>
      </c>
      <c r="I3997" t="s">
        <v>97</v>
      </c>
      <c r="J3997" t="s">
        <v>39</v>
      </c>
      <c r="K3997" s="7">
        <v>0</v>
      </c>
      <c r="L3997" t="s">
        <v>70</v>
      </c>
      <c r="M3997" t="s">
        <v>61</v>
      </c>
      <c r="N3997" t="s">
        <v>62</v>
      </c>
      <c r="O3997">
        <v>1642</v>
      </c>
      <c r="P3997" s="6">
        <v>407.9</v>
      </c>
      <c r="Q3997" s="6">
        <v>669771.80000000005</v>
      </c>
      <c r="R3997" s="5">
        <v>0</v>
      </c>
      <c r="S3997" s="6">
        <v>669771.80000000005</v>
      </c>
      <c r="T3997" s="6">
        <v>7983.86</v>
      </c>
      <c r="U3997" s="6">
        <v>497533.37</v>
      </c>
      <c r="V3997" s="6">
        <v>2501.59</v>
      </c>
      <c r="W3997" s="6">
        <v>54974.78</v>
      </c>
      <c r="X3997" s="6">
        <v>106778.2</v>
      </c>
      <c r="Y3997" s="5">
        <v>0.159424747354248</v>
      </c>
      <c r="Z3997" t="s">
        <v>81</v>
      </c>
      <c r="AA3997" t="s">
        <v>82</v>
      </c>
      <c r="AB3997" t="s">
        <v>65</v>
      </c>
      <c r="AC3997" t="s">
        <v>43</v>
      </c>
      <c r="AD3997" t="s">
        <v>123</v>
      </c>
      <c r="AE3997" t="s">
        <v>45</v>
      </c>
      <c r="AF3997" t="str">
        <f>TEXT(Agricultural_Export_Analysis_Cleaned_Dataset[[#This Row],[Order_Date]],"mmm")</f>
        <v>May</v>
      </c>
      <c r="AG3997" t="str">
        <f>TEXT(Agricultural_Export_Analysis_Cleaned_Dataset[[#This Row],[Order_Date]],"yyyy")</f>
        <v>2025</v>
      </c>
      <c r="AH3997" t="str">
        <f>TEXT(Agricultural_Export_Analysis_Cleaned_Dataset[[#This Row],[Order_Date]],"ddd")</f>
        <v>Tue</v>
      </c>
      <c r="AI3997" t="str">
        <f>TEXT(Agricultural_Export_Analysis_Cleaned_Dataset[[#This Row],[Ship_Date]],"yyyy")</f>
        <v>2025</v>
      </c>
      <c r="AJ3997" t="str">
        <f>TEXT(Agricultural_Export_Analysis_Cleaned_Dataset[[#This Row],[Ship_Date]],"mmm")</f>
        <v>May</v>
      </c>
      <c r="AK3997" t="str">
        <f>TEXT(Agricultural_Export_Analysis_Cleaned_Dataset[[#This Row],[Ship_Date]],"ddd")</f>
        <v>Sat</v>
      </c>
      <c r="AL3997" t="str">
        <f>TEXT(Agricultural_Export_Analysis_Cleaned_Dataset[[#This Row],[Delivery_Date]],"yyyy")</f>
        <v>2025</v>
      </c>
      <c r="AM3997" t="str">
        <f>TEXT(Agricultural_Export_Analysis_Cleaned_Dataset[[#This Row],[Delivery_Date]],"mmm")</f>
        <v>Jun</v>
      </c>
      <c r="AN3997" t="str">
        <f>TEXT(Agricultural_Export_Analysis_Cleaned_Dataset[[#This Row],[Delivery_Date]],"ddd")</f>
        <v>Thu</v>
      </c>
      <c r="AO3997">
        <f>Agricultural_Export_Analysis_Cleaned_Dataset[[#This Row],[Delivery_Date]]-Agricultural_Export_Analysis_Cleaned_Dataset[[#This Row],[Ship_Date]]</f>
        <v>19</v>
      </c>
      <c r="AP3997">
        <f>Agricultural_Export_Analysis_Cleaned_Dataset[[#This Row],[Ship_Date]]-Agricultural_Export_Analysis_Cleaned_Dataset[[#This Row],[Order_Date]]</f>
        <v>4</v>
      </c>
      <c r="AQ3997" s="4" t="str">
        <f>TEXT(Agricultural_Export_Analysis_Cleaned_Dataset[[#This Row],[Order_Date]],"mmm yyyy")</f>
        <v>May 2025</v>
      </c>
    </row>
    <row r="3998" spans="1:43" x14ac:dyDescent="0.3">
      <c r="A3998" t="s">
        <v>7332</v>
      </c>
      <c r="B3998" t="s">
        <v>5643</v>
      </c>
      <c r="C3998" s="2">
        <v>45323</v>
      </c>
      <c r="D3998" s="2">
        <v>45325</v>
      </c>
      <c r="E3998" s="2">
        <v>45330</v>
      </c>
      <c r="F3998" t="s">
        <v>35</v>
      </c>
      <c r="G3998" t="s">
        <v>8934</v>
      </c>
      <c r="H3998" t="s">
        <v>74</v>
      </c>
      <c r="I3998" t="s">
        <v>52</v>
      </c>
      <c r="J3998" t="s">
        <v>112</v>
      </c>
      <c r="K3998" s="7">
        <v>0</v>
      </c>
      <c r="L3998" t="s">
        <v>80</v>
      </c>
      <c r="M3998" t="s">
        <v>101</v>
      </c>
      <c r="N3998" t="s">
        <v>102</v>
      </c>
      <c r="O3998">
        <v>1326</v>
      </c>
      <c r="P3998" s="6">
        <v>158.88999999999999</v>
      </c>
      <c r="Q3998" s="6">
        <v>210688.14</v>
      </c>
      <c r="R3998" s="5">
        <v>0.1</v>
      </c>
      <c r="S3998" s="6">
        <v>189619.326</v>
      </c>
      <c r="T3998" s="6">
        <v>8871.4699999999993</v>
      </c>
      <c r="U3998" s="6">
        <v>132846.20000000001</v>
      </c>
      <c r="V3998" s="6">
        <v>1129.42</v>
      </c>
      <c r="W3998" s="6">
        <v>5762.85</v>
      </c>
      <c r="X3998" s="6">
        <v>41009.385999999999</v>
      </c>
      <c r="Y3998" s="5">
        <v>0.216272185251834</v>
      </c>
      <c r="Z3998" t="s">
        <v>40</v>
      </c>
      <c r="AA3998" t="s">
        <v>147</v>
      </c>
      <c r="AB3998" t="s">
        <v>42</v>
      </c>
      <c r="AC3998" t="s">
        <v>66</v>
      </c>
      <c r="AD3998" t="s">
        <v>93</v>
      </c>
      <c r="AE3998" t="s">
        <v>58</v>
      </c>
      <c r="AF3998" t="str">
        <f>TEXT(Agricultural_Export_Analysis_Cleaned_Dataset[[#This Row],[Order_Date]],"mmm")</f>
        <v>Feb</v>
      </c>
      <c r="AG3998" t="str">
        <f>TEXT(Agricultural_Export_Analysis_Cleaned_Dataset[[#This Row],[Order_Date]],"yyyy")</f>
        <v>2024</v>
      </c>
      <c r="AH3998" t="str">
        <f>TEXT(Agricultural_Export_Analysis_Cleaned_Dataset[[#This Row],[Order_Date]],"ddd")</f>
        <v>Thu</v>
      </c>
      <c r="AI3998" t="str">
        <f>TEXT(Agricultural_Export_Analysis_Cleaned_Dataset[[#This Row],[Ship_Date]],"yyyy")</f>
        <v>2024</v>
      </c>
      <c r="AJ3998" t="str">
        <f>TEXT(Agricultural_Export_Analysis_Cleaned_Dataset[[#This Row],[Ship_Date]],"mmm")</f>
        <v>Feb</v>
      </c>
      <c r="AK3998" t="str">
        <f>TEXT(Agricultural_Export_Analysis_Cleaned_Dataset[[#This Row],[Ship_Date]],"ddd")</f>
        <v>Sat</v>
      </c>
      <c r="AL3998" t="str">
        <f>TEXT(Agricultural_Export_Analysis_Cleaned_Dataset[[#This Row],[Delivery_Date]],"yyyy")</f>
        <v>2024</v>
      </c>
      <c r="AM3998" t="str">
        <f>TEXT(Agricultural_Export_Analysis_Cleaned_Dataset[[#This Row],[Delivery_Date]],"mmm")</f>
        <v>Feb</v>
      </c>
      <c r="AN3998" t="str">
        <f>TEXT(Agricultural_Export_Analysis_Cleaned_Dataset[[#This Row],[Delivery_Date]],"ddd")</f>
        <v>Thu</v>
      </c>
      <c r="AO3998">
        <f>Agricultural_Export_Analysis_Cleaned_Dataset[[#This Row],[Delivery_Date]]-Agricultural_Export_Analysis_Cleaned_Dataset[[#This Row],[Ship_Date]]</f>
        <v>5</v>
      </c>
      <c r="AP3998">
        <f>Agricultural_Export_Analysis_Cleaned_Dataset[[#This Row],[Ship_Date]]-Agricultural_Export_Analysis_Cleaned_Dataset[[#This Row],[Order_Date]]</f>
        <v>2</v>
      </c>
      <c r="AQ3998" s="4" t="str">
        <f>TEXT(Agricultural_Export_Analysis_Cleaned_Dataset[[#This Row],[Order_Date]],"mmm yyyy")</f>
        <v>Feb 2024</v>
      </c>
    </row>
    <row r="3999" spans="1:43" x14ac:dyDescent="0.3">
      <c r="A3999" t="s">
        <v>7333</v>
      </c>
      <c r="B3999" t="s">
        <v>5272</v>
      </c>
      <c r="C3999" s="2">
        <v>45630</v>
      </c>
      <c r="D3999" s="2">
        <v>45638</v>
      </c>
      <c r="E3999" s="2">
        <v>45682</v>
      </c>
      <c r="F3999" t="s">
        <v>35</v>
      </c>
      <c r="G3999" t="s">
        <v>50</v>
      </c>
      <c r="H3999" t="s">
        <v>74</v>
      </c>
      <c r="I3999" t="s">
        <v>91</v>
      </c>
      <c r="J3999" t="s">
        <v>53</v>
      </c>
      <c r="K3999" s="7">
        <v>15</v>
      </c>
      <c r="L3999" t="s">
        <v>70</v>
      </c>
      <c r="M3999" t="s">
        <v>33</v>
      </c>
      <c r="N3999" t="s">
        <v>34</v>
      </c>
      <c r="O3999">
        <v>93</v>
      </c>
      <c r="P3999" s="6">
        <v>386.2</v>
      </c>
      <c r="Q3999" s="6">
        <v>35916.6</v>
      </c>
      <c r="R3999" s="5">
        <v>0</v>
      </c>
      <c r="S3999" s="6">
        <v>35916.6</v>
      </c>
      <c r="T3999" s="6">
        <v>7206.51</v>
      </c>
      <c r="U3999" s="6">
        <v>17611.919999999998</v>
      </c>
      <c r="V3999" s="6">
        <v>584.94000000000005</v>
      </c>
      <c r="W3999" s="6">
        <v>3665.71</v>
      </c>
      <c r="X3999" s="6">
        <v>6847.52</v>
      </c>
      <c r="Y3999" s="5">
        <v>0.19065056269246</v>
      </c>
      <c r="Z3999" t="s">
        <v>54</v>
      </c>
      <c r="AA3999" t="s">
        <v>55</v>
      </c>
      <c r="AB3999" t="s">
        <v>42</v>
      </c>
      <c r="AC3999" t="s">
        <v>66</v>
      </c>
      <c r="AD3999" t="s">
        <v>123</v>
      </c>
      <c r="AE3999" t="s">
        <v>45</v>
      </c>
      <c r="AF3999" t="str">
        <f>TEXT(Agricultural_Export_Analysis_Cleaned_Dataset[[#This Row],[Order_Date]],"mmm")</f>
        <v>Dec</v>
      </c>
      <c r="AG3999" t="str">
        <f>TEXT(Agricultural_Export_Analysis_Cleaned_Dataset[[#This Row],[Order_Date]],"yyyy")</f>
        <v>2024</v>
      </c>
      <c r="AH3999" t="str">
        <f>TEXT(Agricultural_Export_Analysis_Cleaned_Dataset[[#This Row],[Order_Date]],"ddd")</f>
        <v>Wed</v>
      </c>
      <c r="AI3999" t="str">
        <f>TEXT(Agricultural_Export_Analysis_Cleaned_Dataset[[#This Row],[Ship_Date]],"yyyy")</f>
        <v>2024</v>
      </c>
      <c r="AJ3999" t="str">
        <f>TEXT(Agricultural_Export_Analysis_Cleaned_Dataset[[#This Row],[Ship_Date]],"mmm")</f>
        <v>Dec</v>
      </c>
      <c r="AK3999" t="str">
        <f>TEXT(Agricultural_Export_Analysis_Cleaned_Dataset[[#This Row],[Ship_Date]],"ddd")</f>
        <v>Thu</v>
      </c>
      <c r="AL3999" t="str">
        <f>TEXT(Agricultural_Export_Analysis_Cleaned_Dataset[[#This Row],[Delivery_Date]],"yyyy")</f>
        <v>2025</v>
      </c>
      <c r="AM3999" t="str">
        <f>TEXT(Agricultural_Export_Analysis_Cleaned_Dataset[[#This Row],[Delivery_Date]],"mmm")</f>
        <v>Jan</v>
      </c>
      <c r="AN3999" t="str">
        <f>TEXT(Agricultural_Export_Analysis_Cleaned_Dataset[[#This Row],[Delivery_Date]],"ddd")</f>
        <v>Sat</v>
      </c>
      <c r="AO3999">
        <f>Agricultural_Export_Analysis_Cleaned_Dataset[[#This Row],[Delivery_Date]]-Agricultural_Export_Analysis_Cleaned_Dataset[[#This Row],[Ship_Date]]</f>
        <v>44</v>
      </c>
      <c r="AP3999">
        <f>Agricultural_Export_Analysis_Cleaned_Dataset[[#This Row],[Ship_Date]]-Agricultural_Export_Analysis_Cleaned_Dataset[[#This Row],[Order_Date]]</f>
        <v>8</v>
      </c>
      <c r="AQ3999" s="4" t="str">
        <f>TEXT(Agricultural_Export_Analysis_Cleaned_Dataset[[#This Row],[Order_Date]],"mmm yyyy")</f>
        <v>Dec 2024</v>
      </c>
    </row>
    <row r="4000" spans="1:43" x14ac:dyDescent="0.3">
      <c r="A4000" t="s">
        <v>7334</v>
      </c>
      <c r="B4000" t="s">
        <v>1106</v>
      </c>
      <c r="C4000" s="2">
        <v>45597</v>
      </c>
      <c r="D4000" s="2">
        <v>45606</v>
      </c>
      <c r="E4000" s="2">
        <v>45615</v>
      </c>
      <c r="F4000" t="s">
        <v>35</v>
      </c>
      <c r="G4000" t="s">
        <v>8933</v>
      </c>
      <c r="H4000" t="s">
        <v>51</v>
      </c>
      <c r="I4000" t="s">
        <v>118</v>
      </c>
      <c r="J4000" t="s">
        <v>112</v>
      </c>
      <c r="K4000" s="7">
        <v>0</v>
      </c>
      <c r="L4000" t="s">
        <v>32</v>
      </c>
      <c r="M4000" t="s">
        <v>107</v>
      </c>
      <c r="N4000" t="s">
        <v>108</v>
      </c>
      <c r="O4000">
        <v>1066</v>
      </c>
      <c r="P4000" s="6">
        <v>111.26</v>
      </c>
      <c r="Q4000" s="6">
        <v>118603.16</v>
      </c>
      <c r="R4000" s="5">
        <v>0.1</v>
      </c>
      <c r="S4000" s="6">
        <v>106742.844</v>
      </c>
      <c r="T4000" s="6">
        <v>12087.35</v>
      </c>
      <c r="U4000" s="6">
        <v>66008.740000000005</v>
      </c>
      <c r="V4000" s="6">
        <v>2005.38</v>
      </c>
      <c r="W4000" s="6">
        <v>5231.38</v>
      </c>
      <c r="X4000" s="6">
        <v>21409.993999999999</v>
      </c>
      <c r="Y4000" s="5">
        <v>0.200575450284986</v>
      </c>
      <c r="Z4000" t="s">
        <v>54</v>
      </c>
      <c r="AA4000" t="s">
        <v>92</v>
      </c>
      <c r="AB4000" t="s">
        <v>42</v>
      </c>
      <c r="AC4000" t="s">
        <v>43</v>
      </c>
      <c r="AD4000" t="s">
        <v>98</v>
      </c>
      <c r="AE4000" t="s">
        <v>58</v>
      </c>
      <c r="AF4000" t="str">
        <f>TEXT(Agricultural_Export_Analysis_Cleaned_Dataset[[#This Row],[Order_Date]],"mmm")</f>
        <v>Nov</v>
      </c>
      <c r="AG4000" t="str">
        <f>TEXT(Agricultural_Export_Analysis_Cleaned_Dataset[[#This Row],[Order_Date]],"yyyy")</f>
        <v>2024</v>
      </c>
      <c r="AH4000" t="str">
        <f>TEXT(Agricultural_Export_Analysis_Cleaned_Dataset[[#This Row],[Order_Date]],"ddd")</f>
        <v>Fri</v>
      </c>
      <c r="AI4000" t="str">
        <f>TEXT(Agricultural_Export_Analysis_Cleaned_Dataset[[#This Row],[Ship_Date]],"yyyy")</f>
        <v>2024</v>
      </c>
      <c r="AJ4000" t="str">
        <f>TEXT(Agricultural_Export_Analysis_Cleaned_Dataset[[#This Row],[Ship_Date]],"mmm")</f>
        <v>Nov</v>
      </c>
      <c r="AK4000" t="str">
        <f>TEXT(Agricultural_Export_Analysis_Cleaned_Dataset[[#This Row],[Ship_Date]],"ddd")</f>
        <v>Sun</v>
      </c>
      <c r="AL4000" t="str">
        <f>TEXT(Agricultural_Export_Analysis_Cleaned_Dataset[[#This Row],[Delivery_Date]],"yyyy")</f>
        <v>2024</v>
      </c>
      <c r="AM4000" t="str">
        <f>TEXT(Agricultural_Export_Analysis_Cleaned_Dataset[[#This Row],[Delivery_Date]],"mmm")</f>
        <v>Nov</v>
      </c>
      <c r="AN4000" t="str">
        <f>TEXT(Agricultural_Export_Analysis_Cleaned_Dataset[[#This Row],[Delivery_Date]],"ddd")</f>
        <v>Tue</v>
      </c>
      <c r="AO4000">
        <f>Agricultural_Export_Analysis_Cleaned_Dataset[[#This Row],[Delivery_Date]]-Agricultural_Export_Analysis_Cleaned_Dataset[[#This Row],[Ship_Date]]</f>
        <v>9</v>
      </c>
      <c r="AP4000">
        <f>Agricultural_Export_Analysis_Cleaned_Dataset[[#This Row],[Ship_Date]]-Agricultural_Export_Analysis_Cleaned_Dataset[[#This Row],[Order_Date]]</f>
        <v>9</v>
      </c>
      <c r="AQ4000" s="4" t="str">
        <f>TEXT(Agricultural_Export_Analysis_Cleaned_Dataset[[#This Row],[Order_Date]],"mmm yyyy")</f>
        <v>Nov 2024</v>
      </c>
    </row>
    <row r="4001" spans="1:43" x14ac:dyDescent="0.3">
      <c r="A4001" t="s">
        <v>7335</v>
      </c>
      <c r="B4001" t="s">
        <v>7336</v>
      </c>
      <c r="C4001" s="2">
        <v>45294</v>
      </c>
      <c r="D4001" s="2">
        <v>45297</v>
      </c>
      <c r="E4001" s="2">
        <v>45323</v>
      </c>
      <c r="F4001" t="s">
        <v>35</v>
      </c>
      <c r="G4001" t="s">
        <v>132</v>
      </c>
      <c r="H4001" t="s">
        <v>51</v>
      </c>
      <c r="I4001" t="s">
        <v>118</v>
      </c>
      <c r="J4001" t="s">
        <v>112</v>
      </c>
      <c r="K4001" s="7">
        <v>4</v>
      </c>
      <c r="L4001" t="s">
        <v>135</v>
      </c>
      <c r="M4001" t="s">
        <v>159</v>
      </c>
      <c r="N4001" t="s">
        <v>160</v>
      </c>
      <c r="O4001">
        <v>399</v>
      </c>
      <c r="P4001" s="6">
        <v>133.81</v>
      </c>
      <c r="Q4001" s="6">
        <v>53390.19</v>
      </c>
      <c r="R4001" s="5">
        <v>0</v>
      </c>
      <c r="S4001" s="6">
        <v>53390.19</v>
      </c>
      <c r="T4001" s="6">
        <v>2029.1</v>
      </c>
      <c r="U4001" s="6">
        <v>30591.16</v>
      </c>
      <c r="V4001" s="6">
        <v>824.98</v>
      </c>
      <c r="W4001" s="6">
        <v>5033.08</v>
      </c>
      <c r="X4001" s="6">
        <v>14911.87</v>
      </c>
      <c r="Y4001" s="5">
        <v>0.27929981144476201</v>
      </c>
      <c r="Z4001" t="s">
        <v>40</v>
      </c>
      <c r="AA4001" t="s">
        <v>64</v>
      </c>
      <c r="AB4001" t="s">
        <v>65</v>
      </c>
      <c r="AC4001" t="s">
        <v>43</v>
      </c>
      <c r="AD4001" t="s">
        <v>93</v>
      </c>
      <c r="AE4001" t="s">
        <v>58</v>
      </c>
      <c r="AF4001" t="str">
        <f>TEXT(Agricultural_Export_Analysis_Cleaned_Dataset[[#This Row],[Order_Date]],"mmm")</f>
        <v>Jan</v>
      </c>
      <c r="AG4001" t="str">
        <f>TEXT(Agricultural_Export_Analysis_Cleaned_Dataset[[#This Row],[Order_Date]],"yyyy")</f>
        <v>2024</v>
      </c>
      <c r="AH4001" t="str">
        <f>TEXT(Agricultural_Export_Analysis_Cleaned_Dataset[[#This Row],[Order_Date]],"ddd")</f>
        <v>Wed</v>
      </c>
      <c r="AI4001" t="str">
        <f>TEXT(Agricultural_Export_Analysis_Cleaned_Dataset[[#This Row],[Ship_Date]],"yyyy")</f>
        <v>2024</v>
      </c>
      <c r="AJ4001" t="str">
        <f>TEXT(Agricultural_Export_Analysis_Cleaned_Dataset[[#This Row],[Ship_Date]],"mmm")</f>
        <v>Jan</v>
      </c>
      <c r="AK4001" t="str">
        <f>TEXT(Agricultural_Export_Analysis_Cleaned_Dataset[[#This Row],[Ship_Date]],"ddd")</f>
        <v>Sat</v>
      </c>
      <c r="AL4001" t="str">
        <f>TEXT(Agricultural_Export_Analysis_Cleaned_Dataset[[#This Row],[Delivery_Date]],"yyyy")</f>
        <v>2024</v>
      </c>
      <c r="AM4001" t="str">
        <f>TEXT(Agricultural_Export_Analysis_Cleaned_Dataset[[#This Row],[Delivery_Date]],"mmm")</f>
        <v>Feb</v>
      </c>
      <c r="AN4001" t="str">
        <f>TEXT(Agricultural_Export_Analysis_Cleaned_Dataset[[#This Row],[Delivery_Date]],"ddd")</f>
        <v>Thu</v>
      </c>
      <c r="AO4001">
        <f>Agricultural_Export_Analysis_Cleaned_Dataset[[#This Row],[Delivery_Date]]-Agricultural_Export_Analysis_Cleaned_Dataset[[#This Row],[Ship_Date]]</f>
        <v>26</v>
      </c>
      <c r="AP4001">
        <f>Agricultural_Export_Analysis_Cleaned_Dataset[[#This Row],[Ship_Date]]-Agricultural_Export_Analysis_Cleaned_Dataset[[#This Row],[Order_Date]]</f>
        <v>3</v>
      </c>
      <c r="AQ4001" s="4" t="str">
        <f>TEXT(Agricultural_Export_Analysis_Cleaned_Dataset[[#This Row],[Order_Date]],"mmm yyyy")</f>
        <v>Jan 2024</v>
      </c>
    </row>
    <row r="4002" spans="1:43" x14ac:dyDescent="0.3">
      <c r="A4002" t="s">
        <v>7337</v>
      </c>
      <c r="B4002" t="s">
        <v>2822</v>
      </c>
      <c r="C4002" s="2">
        <v>45807</v>
      </c>
      <c r="D4002" s="2">
        <v>45817</v>
      </c>
      <c r="E4002" s="2">
        <v>45823</v>
      </c>
      <c r="F4002" t="s">
        <v>35</v>
      </c>
      <c r="G4002" t="s">
        <v>50</v>
      </c>
      <c r="H4002" t="s">
        <v>37</v>
      </c>
      <c r="I4002" t="s">
        <v>118</v>
      </c>
      <c r="J4002" t="s">
        <v>63</v>
      </c>
      <c r="K4002" s="7">
        <v>0</v>
      </c>
      <c r="L4002" t="s">
        <v>135</v>
      </c>
      <c r="M4002" t="s">
        <v>159</v>
      </c>
      <c r="N4002" t="s">
        <v>160</v>
      </c>
      <c r="O4002">
        <v>1475</v>
      </c>
      <c r="P4002" s="6">
        <v>417.55</v>
      </c>
      <c r="Q4002" s="6">
        <v>615886.25</v>
      </c>
      <c r="R4002" s="5">
        <v>0.1</v>
      </c>
      <c r="S4002" s="6">
        <v>554297.625</v>
      </c>
      <c r="T4002" s="6">
        <v>14222.52</v>
      </c>
      <c r="U4002" s="6">
        <v>391357.08</v>
      </c>
      <c r="V4002" s="6">
        <v>2375.14</v>
      </c>
      <c r="W4002" s="6">
        <v>55225.7</v>
      </c>
      <c r="X4002" s="6">
        <v>91117.184999999998</v>
      </c>
      <c r="Y4002" s="5">
        <v>0.164383141638032</v>
      </c>
      <c r="Z4002" t="s">
        <v>81</v>
      </c>
      <c r="AA4002" t="s">
        <v>82</v>
      </c>
      <c r="AB4002" t="s">
        <v>42</v>
      </c>
      <c r="AC4002" t="s">
        <v>43</v>
      </c>
      <c r="AD4002" t="s">
        <v>123</v>
      </c>
      <c r="AE4002" t="s">
        <v>58</v>
      </c>
      <c r="AF4002" t="str">
        <f>TEXT(Agricultural_Export_Analysis_Cleaned_Dataset[[#This Row],[Order_Date]],"mmm")</f>
        <v>May</v>
      </c>
      <c r="AG4002" t="str">
        <f>TEXT(Agricultural_Export_Analysis_Cleaned_Dataset[[#This Row],[Order_Date]],"yyyy")</f>
        <v>2025</v>
      </c>
      <c r="AH4002" t="str">
        <f>TEXT(Agricultural_Export_Analysis_Cleaned_Dataset[[#This Row],[Order_Date]],"ddd")</f>
        <v>Fri</v>
      </c>
      <c r="AI4002" t="str">
        <f>TEXT(Agricultural_Export_Analysis_Cleaned_Dataset[[#This Row],[Ship_Date]],"yyyy")</f>
        <v>2025</v>
      </c>
      <c r="AJ4002" t="str">
        <f>TEXT(Agricultural_Export_Analysis_Cleaned_Dataset[[#This Row],[Ship_Date]],"mmm")</f>
        <v>Jun</v>
      </c>
      <c r="AK4002" t="str">
        <f>TEXT(Agricultural_Export_Analysis_Cleaned_Dataset[[#This Row],[Ship_Date]],"ddd")</f>
        <v>Mon</v>
      </c>
      <c r="AL4002" t="str">
        <f>TEXT(Agricultural_Export_Analysis_Cleaned_Dataset[[#This Row],[Delivery_Date]],"yyyy")</f>
        <v>2025</v>
      </c>
      <c r="AM4002" t="str">
        <f>TEXT(Agricultural_Export_Analysis_Cleaned_Dataset[[#This Row],[Delivery_Date]],"mmm")</f>
        <v>Jun</v>
      </c>
      <c r="AN4002" t="str">
        <f>TEXT(Agricultural_Export_Analysis_Cleaned_Dataset[[#This Row],[Delivery_Date]],"ddd")</f>
        <v>Sun</v>
      </c>
      <c r="AO4002">
        <f>Agricultural_Export_Analysis_Cleaned_Dataset[[#This Row],[Delivery_Date]]-Agricultural_Export_Analysis_Cleaned_Dataset[[#This Row],[Ship_Date]]</f>
        <v>6</v>
      </c>
      <c r="AP4002">
        <f>Agricultural_Export_Analysis_Cleaned_Dataset[[#This Row],[Ship_Date]]-Agricultural_Export_Analysis_Cleaned_Dataset[[#This Row],[Order_Date]]</f>
        <v>10</v>
      </c>
      <c r="AQ4002" s="4" t="str">
        <f>TEXT(Agricultural_Export_Analysis_Cleaned_Dataset[[#This Row],[Order_Date]],"mmm yyyy")</f>
        <v>May 2025</v>
      </c>
    </row>
    <row r="4003" spans="1:43" x14ac:dyDescent="0.3">
      <c r="A4003" t="s">
        <v>7338</v>
      </c>
      <c r="B4003" t="s">
        <v>2298</v>
      </c>
      <c r="C4003" s="2">
        <v>45950</v>
      </c>
      <c r="D4003" s="2">
        <v>45959</v>
      </c>
      <c r="E4003" s="2">
        <v>45965</v>
      </c>
      <c r="F4003" t="s">
        <v>35</v>
      </c>
      <c r="G4003" t="s">
        <v>73</v>
      </c>
      <c r="H4003" t="s">
        <v>37</v>
      </c>
      <c r="I4003" t="s">
        <v>52</v>
      </c>
      <c r="J4003" t="s">
        <v>112</v>
      </c>
      <c r="K4003" s="7">
        <v>0</v>
      </c>
      <c r="L4003" t="s">
        <v>87</v>
      </c>
      <c r="M4003" t="s">
        <v>61</v>
      </c>
      <c r="N4003" t="s">
        <v>62</v>
      </c>
      <c r="O4003">
        <v>221</v>
      </c>
      <c r="P4003" s="6">
        <v>211.76</v>
      </c>
      <c r="Q4003" s="6">
        <v>46798.96</v>
      </c>
      <c r="R4003" s="5">
        <v>0.1</v>
      </c>
      <c r="S4003" s="6">
        <v>42119.063999999998</v>
      </c>
      <c r="T4003" s="6">
        <v>9604.74</v>
      </c>
      <c r="U4003" s="6">
        <v>21884.19</v>
      </c>
      <c r="V4003" s="6">
        <v>1899.59</v>
      </c>
      <c r="W4003" s="6">
        <v>4740.6400000000003</v>
      </c>
      <c r="X4003" s="6">
        <v>3989.904</v>
      </c>
      <c r="Y4003" s="5">
        <v>9.4729170619746006E-2</v>
      </c>
      <c r="Z4003" t="s">
        <v>54</v>
      </c>
      <c r="AA4003" t="s">
        <v>75</v>
      </c>
      <c r="AB4003" t="s">
        <v>65</v>
      </c>
      <c r="AC4003" t="s">
        <v>76</v>
      </c>
      <c r="AD4003" t="s">
        <v>44</v>
      </c>
      <c r="AE4003" t="s">
        <v>58</v>
      </c>
      <c r="AF4003" t="str">
        <f>TEXT(Agricultural_Export_Analysis_Cleaned_Dataset[[#This Row],[Order_Date]],"mmm")</f>
        <v>Oct</v>
      </c>
      <c r="AG4003" t="str">
        <f>TEXT(Agricultural_Export_Analysis_Cleaned_Dataset[[#This Row],[Order_Date]],"yyyy")</f>
        <v>2025</v>
      </c>
      <c r="AH4003" t="str">
        <f>TEXT(Agricultural_Export_Analysis_Cleaned_Dataset[[#This Row],[Order_Date]],"ddd")</f>
        <v>Mon</v>
      </c>
      <c r="AI4003" t="str">
        <f>TEXT(Agricultural_Export_Analysis_Cleaned_Dataset[[#This Row],[Ship_Date]],"yyyy")</f>
        <v>2025</v>
      </c>
      <c r="AJ4003" t="str">
        <f>TEXT(Agricultural_Export_Analysis_Cleaned_Dataset[[#This Row],[Ship_Date]],"mmm")</f>
        <v>Oct</v>
      </c>
      <c r="AK4003" t="str">
        <f>TEXT(Agricultural_Export_Analysis_Cleaned_Dataset[[#This Row],[Ship_Date]],"ddd")</f>
        <v>Wed</v>
      </c>
      <c r="AL4003" t="str">
        <f>TEXT(Agricultural_Export_Analysis_Cleaned_Dataset[[#This Row],[Delivery_Date]],"yyyy")</f>
        <v>2025</v>
      </c>
      <c r="AM4003" t="str">
        <f>TEXT(Agricultural_Export_Analysis_Cleaned_Dataset[[#This Row],[Delivery_Date]],"mmm")</f>
        <v>Nov</v>
      </c>
      <c r="AN4003" t="str">
        <f>TEXT(Agricultural_Export_Analysis_Cleaned_Dataset[[#This Row],[Delivery_Date]],"ddd")</f>
        <v>Tue</v>
      </c>
      <c r="AO4003">
        <f>Agricultural_Export_Analysis_Cleaned_Dataset[[#This Row],[Delivery_Date]]-Agricultural_Export_Analysis_Cleaned_Dataset[[#This Row],[Ship_Date]]</f>
        <v>6</v>
      </c>
      <c r="AP4003">
        <f>Agricultural_Export_Analysis_Cleaned_Dataset[[#This Row],[Ship_Date]]-Agricultural_Export_Analysis_Cleaned_Dataset[[#This Row],[Order_Date]]</f>
        <v>9</v>
      </c>
      <c r="AQ4003" s="4" t="str">
        <f>TEXT(Agricultural_Export_Analysis_Cleaned_Dataset[[#This Row],[Order_Date]],"mmm yyyy")</f>
        <v>Oct 2025</v>
      </c>
    </row>
    <row r="4004" spans="1:43" x14ac:dyDescent="0.3">
      <c r="A4004" t="s">
        <v>7339</v>
      </c>
      <c r="B4004" t="s">
        <v>7340</v>
      </c>
      <c r="C4004" s="2">
        <v>45794</v>
      </c>
      <c r="D4004" s="2">
        <v>45797</v>
      </c>
      <c r="E4004" s="2">
        <v>45820</v>
      </c>
      <c r="F4004" t="s">
        <v>35</v>
      </c>
      <c r="G4004" t="s">
        <v>8933</v>
      </c>
      <c r="H4004" t="s">
        <v>51</v>
      </c>
      <c r="I4004" t="s">
        <v>38</v>
      </c>
      <c r="J4004" t="s">
        <v>63</v>
      </c>
      <c r="K4004" s="7">
        <v>2</v>
      </c>
      <c r="L4004" t="s">
        <v>135</v>
      </c>
      <c r="M4004" t="s">
        <v>33</v>
      </c>
      <c r="N4004" t="s">
        <v>34</v>
      </c>
      <c r="O4004">
        <v>395</v>
      </c>
      <c r="P4004" s="6">
        <v>89.5</v>
      </c>
      <c r="Q4004" s="6">
        <v>35352.5</v>
      </c>
      <c r="R4004" s="5">
        <v>0</v>
      </c>
      <c r="S4004" s="6">
        <v>35352.5</v>
      </c>
      <c r="T4004" s="6">
        <v>5651.05</v>
      </c>
      <c r="U4004" s="6">
        <v>23929.200000000001</v>
      </c>
      <c r="V4004" s="6">
        <v>2949.49</v>
      </c>
      <c r="W4004" s="6">
        <v>3476.07</v>
      </c>
      <c r="X4004" s="6">
        <v>-653.30999999999995</v>
      </c>
      <c r="Y4004" s="5">
        <v>-1.8479881196520699E-2</v>
      </c>
      <c r="Z4004" t="s">
        <v>81</v>
      </c>
      <c r="AA4004" t="s">
        <v>82</v>
      </c>
      <c r="AB4004" t="s">
        <v>83</v>
      </c>
      <c r="AC4004" t="s">
        <v>43</v>
      </c>
      <c r="AD4004" t="s">
        <v>93</v>
      </c>
      <c r="AE4004" t="s">
        <v>58</v>
      </c>
      <c r="AF4004" t="str">
        <f>TEXT(Agricultural_Export_Analysis_Cleaned_Dataset[[#This Row],[Order_Date]],"mmm")</f>
        <v>May</v>
      </c>
      <c r="AG4004" t="str">
        <f>TEXT(Agricultural_Export_Analysis_Cleaned_Dataset[[#This Row],[Order_Date]],"yyyy")</f>
        <v>2025</v>
      </c>
      <c r="AH4004" t="str">
        <f>TEXT(Agricultural_Export_Analysis_Cleaned_Dataset[[#This Row],[Order_Date]],"ddd")</f>
        <v>Sat</v>
      </c>
      <c r="AI4004" t="str">
        <f>TEXT(Agricultural_Export_Analysis_Cleaned_Dataset[[#This Row],[Ship_Date]],"yyyy")</f>
        <v>2025</v>
      </c>
      <c r="AJ4004" t="str">
        <f>TEXT(Agricultural_Export_Analysis_Cleaned_Dataset[[#This Row],[Ship_Date]],"mmm")</f>
        <v>May</v>
      </c>
      <c r="AK4004" t="str">
        <f>TEXT(Agricultural_Export_Analysis_Cleaned_Dataset[[#This Row],[Ship_Date]],"ddd")</f>
        <v>Tue</v>
      </c>
      <c r="AL4004" t="str">
        <f>TEXT(Agricultural_Export_Analysis_Cleaned_Dataset[[#This Row],[Delivery_Date]],"yyyy")</f>
        <v>2025</v>
      </c>
      <c r="AM4004" t="str">
        <f>TEXT(Agricultural_Export_Analysis_Cleaned_Dataset[[#This Row],[Delivery_Date]],"mmm")</f>
        <v>Jun</v>
      </c>
      <c r="AN4004" t="str">
        <f>TEXT(Agricultural_Export_Analysis_Cleaned_Dataset[[#This Row],[Delivery_Date]],"ddd")</f>
        <v>Thu</v>
      </c>
      <c r="AO4004">
        <f>Agricultural_Export_Analysis_Cleaned_Dataset[[#This Row],[Delivery_Date]]-Agricultural_Export_Analysis_Cleaned_Dataset[[#This Row],[Ship_Date]]</f>
        <v>23</v>
      </c>
      <c r="AP4004">
        <f>Agricultural_Export_Analysis_Cleaned_Dataset[[#This Row],[Ship_Date]]-Agricultural_Export_Analysis_Cleaned_Dataset[[#This Row],[Order_Date]]</f>
        <v>3</v>
      </c>
      <c r="AQ4004" s="4" t="str">
        <f>TEXT(Agricultural_Export_Analysis_Cleaned_Dataset[[#This Row],[Order_Date]],"mmm yyyy")</f>
        <v>May 2025</v>
      </c>
    </row>
    <row r="4005" spans="1:43" x14ac:dyDescent="0.3">
      <c r="A4005" t="s">
        <v>7341</v>
      </c>
      <c r="B4005" t="s">
        <v>7342</v>
      </c>
      <c r="C4005" s="2">
        <v>45967</v>
      </c>
      <c r="D4005" s="2">
        <v>45976</v>
      </c>
      <c r="E4005" s="2">
        <v>45987</v>
      </c>
      <c r="F4005" t="s">
        <v>35</v>
      </c>
      <c r="G4005" t="s">
        <v>132</v>
      </c>
      <c r="H4005" t="s">
        <v>37</v>
      </c>
      <c r="I4005" t="s">
        <v>91</v>
      </c>
      <c r="J4005" t="s">
        <v>39</v>
      </c>
      <c r="K4005" s="7">
        <v>0</v>
      </c>
      <c r="L4005" t="s">
        <v>135</v>
      </c>
      <c r="M4005" t="s">
        <v>107</v>
      </c>
      <c r="N4005" t="s">
        <v>108</v>
      </c>
      <c r="O4005">
        <v>391</v>
      </c>
      <c r="P4005" s="6">
        <v>181.29</v>
      </c>
      <c r="Q4005" s="6">
        <v>70884.39</v>
      </c>
      <c r="R4005" s="5">
        <v>0</v>
      </c>
      <c r="S4005" s="6">
        <v>70884.39</v>
      </c>
      <c r="T4005" s="6">
        <v>3643.99</v>
      </c>
      <c r="U4005" s="6">
        <v>43860.91</v>
      </c>
      <c r="V4005" s="6">
        <v>2016.36</v>
      </c>
      <c r="W4005" s="6">
        <v>6613.19</v>
      </c>
      <c r="X4005" s="6">
        <v>14749.94</v>
      </c>
      <c r="Y4005" s="5">
        <v>0.208084459780214</v>
      </c>
      <c r="Z4005" t="s">
        <v>54</v>
      </c>
      <c r="AA4005" t="s">
        <v>92</v>
      </c>
      <c r="AB4005" t="s">
        <v>56</v>
      </c>
      <c r="AC4005" t="s">
        <v>66</v>
      </c>
      <c r="AD4005" t="s">
        <v>123</v>
      </c>
      <c r="AE4005" t="s">
        <v>45</v>
      </c>
      <c r="AF4005" t="str">
        <f>TEXT(Agricultural_Export_Analysis_Cleaned_Dataset[[#This Row],[Order_Date]],"mmm")</f>
        <v>Nov</v>
      </c>
      <c r="AG4005" t="str">
        <f>TEXT(Agricultural_Export_Analysis_Cleaned_Dataset[[#This Row],[Order_Date]],"yyyy")</f>
        <v>2025</v>
      </c>
      <c r="AH4005" t="str">
        <f>TEXT(Agricultural_Export_Analysis_Cleaned_Dataset[[#This Row],[Order_Date]],"ddd")</f>
        <v>Thu</v>
      </c>
      <c r="AI4005" t="str">
        <f>TEXT(Agricultural_Export_Analysis_Cleaned_Dataset[[#This Row],[Ship_Date]],"yyyy")</f>
        <v>2025</v>
      </c>
      <c r="AJ4005" t="str">
        <f>TEXT(Agricultural_Export_Analysis_Cleaned_Dataset[[#This Row],[Ship_Date]],"mmm")</f>
        <v>Nov</v>
      </c>
      <c r="AK4005" t="str">
        <f>TEXT(Agricultural_Export_Analysis_Cleaned_Dataset[[#This Row],[Ship_Date]],"ddd")</f>
        <v>Sat</v>
      </c>
      <c r="AL4005" t="str">
        <f>TEXT(Agricultural_Export_Analysis_Cleaned_Dataset[[#This Row],[Delivery_Date]],"yyyy")</f>
        <v>2025</v>
      </c>
      <c r="AM4005" t="str">
        <f>TEXT(Agricultural_Export_Analysis_Cleaned_Dataset[[#This Row],[Delivery_Date]],"mmm")</f>
        <v>Nov</v>
      </c>
      <c r="AN4005" t="str">
        <f>TEXT(Agricultural_Export_Analysis_Cleaned_Dataset[[#This Row],[Delivery_Date]],"ddd")</f>
        <v>Wed</v>
      </c>
      <c r="AO4005">
        <f>Agricultural_Export_Analysis_Cleaned_Dataset[[#This Row],[Delivery_Date]]-Agricultural_Export_Analysis_Cleaned_Dataset[[#This Row],[Ship_Date]]</f>
        <v>11</v>
      </c>
      <c r="AP4005">
        <f>Agricultural_Export_Analysis_Cleaned_Dataset[[#This Row],[Ship_Date]]-Agricultural_Export_Analysis_Cleaned_Dataset[[#This Row],[Order_Date]]</f>
        <v>9</v>
      </c>
      <c r="AQ4005" s="4" t="str">
        <f>TEXT(Agricultural_Export_Analysis_Cleaned_Dataset[[#This Row],[Order_Date]],"mmm yyyy")</f>
        <v>Nov 2025</v>
      </c>
    </row>
    <row r="4006" spans="1:43" x14ac:dyDescent="0.3">
      <c r="A4006" t="s">
        <v>7343</v>
      </c>
      <c r="B4006" t="s">
        <v>3701</v>
      </c>
      <c r="C4006" s="2">
        <v>45841</v>
      </c>
      <c r="D4006" s="2">
        <v>45851</v>
      </c>
      <c r="E4006" s="2">
        <v>45868</v>
      </c>
      <c r="F4006" t="s">
        <v>35</v>
      </c>
      <c r="G4006" t="s">
        <v>8934</v>
      </c>
      <c r="H4006" t="s">
        <v>74</v>
      </c>
      <c r="I4006" t="s">
        <v>91</v>
      </c>
      <c r="J4006" t="s">
        <v>53</v>
      </c>
      <c r="K4006" s="7">
        <v>0</v>
      </c>
      <c r="L4006" t="s">
        <v>32</v>
      </c>
      <c r="M4006" t="s">
        <v>140</v>
      </c>
      <c r="N4006" t="s">
        <v>49</v>
      </c>
      <c r="O4006">
        <v>817</v>
      </c>
      <c r="P4006" s="6">
        <v>83.54</v>
      </c>
      <c r="Q4006" s="6">
        <v>68252.179999999993</v>
      </c>
      <c r="R4006" s="5">
        <v>0</v>
      </c>
      <c r="S4006" s="6">
        <v>68252.179999999993</v>
      </c>
      <c r="T4006" s="6">
        <v>4355.03</v>
      </c>
      <c r="U4006" s="6">
        <v>31960.43</v>
      </c>
      <c r="V4006" s="6">
        <v>2415.9699999999998</v>
      </c>
      <c r="W4006" s="6">
        <v>3706.86</v>
      </c>
      <c r="X4006" s="6">
        <v>25813.89</v>
      </c>
      <c r="Y4006" s="5">
        <v>0.37821341384260498</v>
      </c>
      <c r="Z4006" t="s">
        <v>103</v>
      </c>
      <c r="AA4006" t="s">
        <v>119</v>
      </c>
      <c r="AB4006" t="s">
        <v>83</v>
      </c>
      <c r="AC4006" t="s">
        <v>43</v>
      </c>
      <c r="AD4006" t="s">
        <v>44</v>
      </c>
      <c r="AE4006" t="s">
        <v>67</v>
      </c>
      <c r="AF4006" t="str">
        <f>TEXT(Agricultural_Export_Analysis_Cleaned_Dataset[[#This Row],[Order_Date]],"mmm")</f>
        <v>Jul</v>
      </c>
      <c r="AG4006" t="str">
        <f>TEXT(Agricultural_Export_Analysis_Cleaned_Dataset[[#This Row],[Order_Date]],"yyyy")</f>
        <v>2025</v>
      </c>
      <c r="AH4006" t="str">
        <f>TEXT(Agricultural_Export_Analysis_Cleaned_Dataset[[#This Row],[Order_Date]],"ddd")</f>
        <v>Thu</v>
      </c>
      <c r="AI4006" t="str">
        <f>TEXT(Agricultural_Export_Analysis_Cleaned_Dataset[[#This Row],[Ship_Date]],"yyyy")</f>
        <v>2025</v>
      </c>
      <c r="AJ4006" t="str">
        <f>TEXT(Agricultural_Export_Analysis_Cleaned_Dataset[[#This Row],[Ship_Date]],"mmm")</f>
        <v>Jul</v>
      </c>
      <c r="AK4006" t="str">
        <f>TEXT(Agricultural_Export_Analysis_Cleaned_Dataset[[#This Row],[Ship_Date]],"ddd")</f>
        <v>Sun</v>
      </c>
      <c r="AL4006" t="str">
        <f>TEXT(Agricultural_Export_Analysis_Cleaned_Dataset[[#This Row],[Delivery_Date]],"yyyy")</f>
        <v>2025</v>
      </c>
      <c r="AM4006" t="str">
        <f>TEXT(Agricultural_Export_Analysis_Cleaned_Dataset[[#This Row],[Delivery_Date]],"mmm")</f>
        <v>Jul</v>
      </c>
      <c r="AN4006" t="str">
        <f>TEXT(Agricultural_Export_Analysis_Cleaned_Dataset[[#This Row],[Delivery_Date]],"ddd")</f>
        <v>Wed</v>
      </c>
      <c r="AO4006">
        <f>Agricultural_Export_Analysis_Cleaned_Dataset[[#This Row],[Delivery_Date]]-Agricultural_Export_Analysis_Cleaned_Dataset[[#This Row],[Ship_Date]]</f>
        <v>17</v>
      </c>
      <c r="AP4006">
        <f>Agricultural_Export_Analysis_Cleaned_Dataset[[#This Row],[Ship_Date]]-Agricultural_Export_Analysis_Cleaned_Dataset[[#This Row],[Order_Date]]</f>
        <v>10</v>
      </c>
      <c r="AQ4006" s="4" t="str">
        <f>TEXT(Agricultural_Export_Analysis_Cleaned_Dataset[[#This Row],[Order_Date]],"mmm yyyy")</f>
        <v>Jul 2025</v>
      </c>
    </row>
    <row r="4007" spans="1:43" x14ac:dyDescent="0.3">
      <c r="A4007" t="s">
        <v>7344</v>
      </c>
      <c r="B4007" t="s">
        <v>7345</v>
      </c>
      <c r="C4007" s="2">
        <v>45717</v>
      </c>
      <c r="D4007" s="2">
        <v>45726</v>
      </c>
      <c r="E4007" s="2">
        <v>45750</v>
      </c>
      <c r="F4007" t="s">
        <v>35</v>
      </c>
      <c r="G4007" t="s">
        <v>8932</v>
      </c>
      <c r="H4007" t="s">
        <v>51</v>
      </c>
      <c r="I4007" t="s">
        <v>91</v>
      </c>
      <c r="J4007" t="s">
        <v>53</v>
      </c>
      <c r="K4007" s="7">
        <v>0</v>
      </c>
      <c r="L4007" t="s">
        <v>135</v>
      </c>
      <c r="M4007" t="s">
        <v>33</v>
      </c>
      <c r="N4007" t="s">
        <v>34</v>
      </c>
      <c r="O4007">
        <v>1489</v>
      </c>
      <c r="P4007" s="6">
        <v>410.36</v>
      </c>
      <c r="Q4007" s="6">
        <v>611026.04</v>
      </c>
      <c r="R4007" s="5">
        <v>0.1</v>
      </c>
      <c r="S4007" s="6">
        <v>549923.43599999999</v>
      </c>
      <c r="T4007" s="6">
        <v>689.92</v>
      </c>
      <c r="U4007" s="6">
        <v>280393.77</v>
      </c>
      <c r="V4007" s="6">
        <v>280.7</v>
      </c>
      <c r="W4007" s="6">
        <v>23700.13</v>
      </c>
      <c r="X4007" s="6">
        <v>244858.916</v>
      </c>
      <c r="Y4007" s="5">
        <v>0.44526001252290698</v>
      </c>
      <c r="Z4007" t="s">
        <v>40</v>
      </c>
      <c r="AA4007" t="s">
        <v>41</v>
      </c>
      <c r="AB4007" t="s">
        <v>42</v>
      </c>
      <c r="AC4007" t="s">
        <v>76</v>
      </c>
      <c r="AD4007" t="s">
        <v>57</v>
      </c>
      <c r="AE4007" t="s">
        <v>67</v>
      </c>
      <c r="AF4007" t="str">
        <f>TEXT(Agricultural_Export_Analysis_Cleaned_Dataset[[#This Row],[Order_Date]],"mmm")</f>
        <v>Mar</v>
      </c>
      <c r="AG4007" t="str">
        <f>TEXT(Agricultural_Export_Analysis_Cleaned_Dataset[[#This Row],[Order_Date]],"yyyy")</f>
        <v>2025</v>
      </c>
      <c r="AH4007" t="str">
        <f>TEXT(Agricultural_Export_Analysis_Cleaned_Dataset[[#This Row],[Order_Date]],"ddd")</f>
        <v>Sat</v>
      </c>
      <c r="AI4007" t="str">
        <f>TEXT(Agricultural_Export_Analysis_Cleaned_Dataset[[#This Row],[Ship_Date]],"yyyy")</f>
        <v>2025</v>
      </c>
      <c r="AJ4007" t="str">
        <f>TEXT(Agricultural_Export_Analysis_Cleaned_Dataset[[#This Row],[Ship_Date]],"mmm")</f>
        <v>Mar</v>
      </c>
      <c r="AK4007" t="str">
        <f>TEXT(Agricultural_Export_Analysis_Cleaned_Dataset[[#This Row],[Ship_Date]],"ddd")</f>
        <v>Mon</v>
      </c>
      <c r="AL4007" t="str">
        <f>TEXT(Agricultural_Export_Analysis_Cleaned_Dataset[[#This Row],[Delivery_Date]],"yyyy")</f>
        <v>2025</v>
      </c>
      <c r="AM4007" t="str">
        <f>TEXT(Agricultural_Export_Analysis_Cleaned_Dataset[[#This Row],[Delivery_Date]],"mmm")</f>
        <v>Apr</v>
      </c>
      <c r="AN4007" t="str">
        <f>TEXT(Agricultural_Export_Analysis_Cleaned_Dataset[[#This Row],[Delivery_Date]],"ddd")</f>
        <v>Thu</v>
      </c>
      <c r="AO4007">
        <f>Agricultural_Export_Analysis_Cleaned_Dataset[[#This Row],[Delivery_Date]]-Agricultural_Export_Analysis_Cleaned_Dataset[[#This Row],[Ship_Date]]</f>
        <v>24</v>
      </c>
      <c r="AP4007">
        <f>Agricultural_Export_Analysis_Cleaned_Dataset[[#This Row],[Ship_Date]]-Agricultural_Export_Analysis_Cleaned_Dataset[[#This Row],[Order_Date]]</f>
        <v>9</v>
      </c>
      <c r="AQ4007" s="4" t="str">
        <f>TEXT(Agricultural_Export_Analysis_Cleaned_Dataset[[#This Row],[Order_Date]],"mmm yyyy")</f>
        <v>Mar 2025</v>
      </c>
    </row>
    <row r="4008" spans="1:43" x14ac:dyDescent="0.3">
      <c r="A4008" t="s">
        <v>7346</v>
      </c>
      <c r="B4008" t="s">
        <v>1896</v>
      </c>
      <c r="C4008" s="2">
        <v>45362</v>
      </c>
      <c r="D4008" s="2">
        <v>45364</v>
      </c>
      <c r="E4008" s="2">
        <v>45385</v>
      </c>
      <c r="F4008" t="s">
        <v>35</v>
      </c>
      <c r="G4008" t="s">
        <v>203</v>
      </c>
      <c r="H4008" t="s">
        <v>51</v>
      </c>
      <c r="I4008" t="s">
        <v>52</v>
      </c>
      <c r="J4008" t="s">
        <v>63</v>
      </c>
      <c r="K4008" s="7">
        <v>0</v>
      </c>
      <c r="L4008" t="s">
        <v>32</v>
      </c>
      <c r="M4008" t="s">
        <v>48</v>
      </c>
      <c r="N4008" t="s">
        <v>49</v>
      </c>
      <c r="O4008">
        <v>1282</v>
      </c>
      <c r="P4008" s="6">
        <v>244.16</v>
      </c>
      <c r="Q4008" s="6">
        <v>313013.12</v>
      </c>
      <c r="R4008" s="5">
        <v>0.1</v>
      </c>
      <c r="S4008" s="6">
        <v>281711.80800000002</v>
      </c>
      <c r="T4008" s="6">
        <v>5581.67</v>
      </c>
      <c r="U4008" s="6">
        <v>157620.44</v>
      </c>
      <c r="V4008" s="6">
        <v>1157.81</v>
      </c>
      <c r="W4008" s="6">
        <v>9775.57</v>
      </c>
      <c r="X4008" s="6">
        <v>107576.318</v>
      </c>
      <c r="Y4008" s="5">
        <v>0.38186655633547301</v>
      </c>
      <c r="Z4008" t="s">
        <v>40</v>
      </c>
      <c r="AA4008" t="s">
        <v>41</v>
      </c>
      <c r="AB4008" t="s">
        <v>42</v>
      </c>
      <c r="AC4008" t="s">
        <v>43</v>
      </c>
      <c r="AD4008" t="s">
        <v>44</v>
      </c>
      <c r="AE4008" t="s">
        <v>45</v>
      </c>
      <c r="AF4008" t="str">
        <f>TEXT(Agricultural_Export_Analysis_Cleaned_Dataset[[#This Row],[Order_Date]],"mmm")</f>
        <v>Mar</v>
      </c>
      <c r="AG4008" t="str">
        <f>TEXT(Agricultural_Export_Analysis_Cleaned_Dataset[[#This Row],[Order_Date]],"yyyy")</f>
        <v>2024</v>
      </c>
      <c r="AH4008" t="str">
        <f>TEXT(Agricultural_Export_Analysis_Cleaned_Dataset[[#This Row],[Order_Date]],"ddd")</f>
        <v>Mon</v>
      </c>
      <c r="AI4008" t="str">
        <f>TEXT(Agricultural_Export_Analysis_Cleaned_Dataset[[#This Row],[Ship_Date]],"yyyy")</f>
        <v>2024</v>
      </c>
      <c r="AJ4008" t="str">
        <f>TEXT(Agricultural_Export_Analysis_Cleaned_Dataset[[#This Row],[Ship_Date]],"mmm")</f>
        <v>Mar</v>
      </c>
      <c r="AK4008" t="str">
        <f>TEXT(Agricultural_Export_Analysis_Cleaned_Dataset[[#This Row],[Ship_Date]],"ddd")</f>
        <v>Wed</v>
      </c>
      <c r="AL4008" t="str">
        <f>TEXT(Agricultural_Export_Analysis_Cleaned_Dataset[[#This Row],[Delivery_Date]],"yyyy")</f>
        <v>2024</v>
      </c>
      <c r="AM4008" t="str">
        <f>TEXT(Agricultural_Export_Analysis_Cleaned_Dataset[[#This Row],[Delivery_Date]],"mmm")</f>
        <v>Apr</v>
      </c>
      <c r="AN4008" t="str">
        <f>TEXT(Agricultural_Export_Analysis_Cleaned_Dataset[[#This Row],[Delivery_Date]],"ddd")</f>
        <v>Wed</v>
      </c>
      <c r="AO4008">
        <f>Agricultural_Export_Analysis_Cleaned_Dataset[[#This Row],[Delivery_Date]]-Agricultural_Export_Analysis_Cleaned_Dataset[[#This Row],[Ship_Date]]</f>
        <v>21</v>
      </c>
      <c r="AP4008">
        <f>Agricultural_Export_Analysis_Cleaned_Dataset[[#This Row],[Ship_Date]]-Agricultural_Export_Analysis_Cleaned_Dataset[[#This Row],[Order_Date]]</f>
        <v>2</v>
      </c>
      <c r="AQ4008" s="4" t="str">
        <f>TEXT(Agricultural_Export_Analysis_Cleaned_Dataset[[#This Row],[Order_Date]],"mmm yyyy")</f>
        <v>Mar 2024</v>
      </c>
    </row>
    <row r="4009" spans="1:43" x14ac:dyDescent="0.3">
      <c r="A4009" t="s">
        <v>7347</v>
      </c>
      <c r="B4009" t="s">
        <v>2285</v>
      </c>
      <c r="C4009" s="2">
        <v>45521</v>
      </c>
      <c r="D4009" s="2">
        <v>45527</v>
      </c>
      <c r="E4009" s="2">
        <v>45561</v>
      </c>
      <c r="F4009" t="s">
        <v>35</v>
      </c>
      <c r="G4009" t="s">
        <v>96</v>
      </c>
      <c r="H4009" t="s">
        <v>51</v>
      </c>
      <c r="I4009" t="s">
        <v>118</v>
      </c>
      <c r="J4009" t="s">
        <v>63</v>
      </c>
      <c r="K4009" s="7">
        <v>4</v>
      </c>
      <c r="L4009" t="s">
        <v>87</v>
      </c>
      <c r="M4009" t="s">
        <v>88</v>
      </c>
      <c r="N4009" t="s">
        <v>89</v>
      </c>
      <c r="O4009">
        <v>642</v>
      </c>
      <c r="P4009" s="6">
        <v>216.43</v>
      </c>
      <c r="Q4009" s="6">
        <v>138948.06</v>
      </c>
      <c r="R4009" s="5">
        <v>0.05</v>
      </c>
      <c r="S4009" s="6">
        <v>132000.65700000001</v>
      </c>
      <c r="T4009" s="6">
        <v>2813.98</v>
      </c>
      <c r="U4009" s="6">
        <v>83031.91</v>
      </c>
      <c r="V4009" s="6">
        <v>2186.71</v>
      </c>
      <c r="W4009" s="6">
        <v>6528.46</v>
      </c>
      <c r="X4009" s="6">
        <v>37439.597000000002</v>
      </c>
      <c r="Y4009" s="5">
        <v>0.28363189889274598</v>
      </c>
      <c r="Z4009" t="s">
        <v>103</v>
      </c>
      <c r="AA4009" t="s">
        <v>177</v>
      </c>
      <c r="AB4009" t="s">
        <v>83</v>
      </c>
      <c r="AC4009" t="s">
        <v>76</v>
      </c>
      <c r="AD4009" t="s">
        <v>57</v>
      </c>
      <c r="AE4009" t="s">
        <v>45</v>
      </c>
      <c r="AF4009" t="str">
        <f>TEXT(Agricultural_Export_Analysis_Cleaned_Dataset[[#This Row],[Order_Date]],"mmm")</f>
        <v>Aug</v>
      </c>
      <c r="AG4009" t="str">
        <f>TEXT(Agricultural_Export_Analysis_Cleaned_Dataset[[#This Row],[Order_Date]],"yyyy")</f>
        <v>2024</v>
      </c>
      <c r="AH4009" t="str">
        <f>TEXT(Agricultural_Export_Analysis_Cleaned_Dataset[[#This Row],[Order_Date]],"ddd")</f>
        <v>Sat</v>
      </c>
      <c r="AI4009" t="str">
        <f>TEXT(Agricultural_Export_Analysis_Cleaned_Dataset[[#This Row],[Ship_Date]],"yyyy")</f>
        <v>2024</v>
      </c>
      <c r="AJ4009" t="str">
        <f>TEXT(Agricultural_Export_Analysis_Cleaned_Dataset[[#This Row],[Ship_Date]],"mmm")</f>
        <v>Aug</v>
      </c>
      <c r="AK4009" t="str">
        <f>TEXT(Agricultural_Export_Analysis_Cleaned_Dataset[[#This Row],[Ship_Date]],"ddd")</f>
        <v>Fri</v>
      </c>
      <c r="AL4009" t="str">
        <f>TEXT(Agricultural_Export_Analysis_Cleaned_Dataset[[#This Row],[Delivery_Date]],"yyyy")</f>
        <v>2024</v>
      </c>
      <c r="AM4009" t="str">
        <f>TEXT(Agricultural_Export_Analysis_Cleaned_Dataset[[#This Row],[Delivery_Date]],"mmm")</f>
        <v>Sep</v>
      </c>
      <c r="AN4009" t="str">
        <f>TEXT(Agricultural_Export_Analysis_Cleaned_Dataset[[#This Row],[Delivery_Date]],"ddd")</f>
        <v>Thu</v>
      </c>
      <c r="AO4009">
        <f>Agricultural_Export_Analysis_Cleaned_Dataset[[#This Row],[Delivery_Date]]-Agricultural_Export_Analysis_Cleaned_Dataset[[#This Row],[Ship_Date]]</f>
        <v>34</v>
      </c>
      <c r="AP4009">
        <f>Agricultural_Export_Analysis_Cleaned_Dataset[[#This Row],[Ship_Date]]-Agricultural_Export_Analysis_Cleaned_Dataset[[#This Row],[Order_Date]]</f>
        <v>6</v>
      </c>
      <c r="AQ4009" s="4" t="str">
        <f>TEXT(Agricultural_Export_Analysis_Cleaned_Dataset[[#This Row],[Order_Date]],"mmm yyyy")</f>
        <v>Aug 2024</v>
      </c>
    </row>
    <row r="4010" spans="1:43" x14ac:dyDescent="0.3">
      <c r="A4010" t="s">
        <v>7348</v>
      </c>
      <c r="B4010" t="s">
        <v>7349</v>
      </c>
      <c r="C4010" s="2">
        <v>45915</v>
      </c>
      <c r="D4010" s="2">
        <v>45923</v>
      </c>
      <c r="E4010" s="2">
        <v>45947</v>
      </c>
      <c r="F4010" t="s">
        <v>35</v>
      </c>
      <c r="G4010" t="s">
        <v>8933</v>
      </c>
      <c r="H4010" t="s">
        <v>37</v>
      </c>
      <c r="I4010" t="s">
        <v>38</v>
      </c>
      <c r="J4010" t="s">
        <v>112</v>
      </c>
      <c r="K4010" s="7">
        <v>0</v>
      </c>
      <c r="L4010" t="s">
        <v>70</v>
      </c>
      <c r="M4010" t="s">
        <v>71</v>
      </c>
      <c r="N4010" t="s">
        <v>72</v>
      </c>
      <c r="O4010">
        <v>1713</v>
      </c>
      <c r="P4010" s="6">
        <v>454.3</v>
      </c>
      <c r="Q4010" s="6">
        <v>778215.9</v>
      </c>
      <c r="R4010" s="5">
        <v>0.1</v>
      </c>
      <c r="S4010" s="6">
        <v>700394.31</v>
      </c>
      <c r="T4010" s="6">
        <v>1195.82</v>
      </c>
      <c r="U4010" s="6">
        <v>453980.12</v>
      </c>
      <c r="V4010" s="6">
        <v>823.94</v>
      </c>
      <c r="W4010" s="6">
        <v>69025.58</v>
      </c>
      <c r="X4010" s="6">
        <v>175368.85</v>
      </c>
      <c r="Y4010" s="5">
        <v>0.25038588620173102</v>
      </c>
      <c r="Z4010" t="s">
        <v>103</v>
      </c>
      <c r="AA4010" t="s">
        <v>104</v>
      </c>
      <c r="AB4010" t="s">
        <v>83</v>
      </c>
      <c r="AC4010" t="s">
        <v>76</v>
      </c>
      <c r="AD4010" t="s">
        <v>93</v>
      </c>
      <c r="AE4010" t="s">
        <v>45</v>
      </c>
      <c r="AF4010" t="str">
        <f>TEXT(Agricultural_Export_Analysis_Cleaned_Dataset[[#This Row],[Order_Date]],"mmm")</f>
        <v>Sep</v>
      </c>
      <c r="AG4010" t="str">
        <f>TEXT(Agricultural_Export_Analysis_Cleaned_Dataset[[#This Row],[Order_Date]],"yyyy")</f>
        <v>2025</v>
      </c>
      <c r="AH4010" t="str">
        <f>TEXT(Agricultural_Export_Analysis_Cleaned_Dataset[[#This Row],[Order_Date]],"ddd")</f>
        <v>Mon</v>
      </c>
      <c r="AI4010" t="str">
        <f>TEXT(Agricultural_Export_Analysis_Cleaned_Dataset[[#This Row],[Ship_Date]],"yyyy")</f>
        <v>2025</v>
      </c>
      <c r="AJ4010" t="str">
        <f>TEXT(Agricultural_Export_Analysis_Cleaned_Dataset[[#This Row],[Ship_Date]],"mmm")</f>
        <v>Sep</v>
      </c>
      <c r="AK4010" t="str">
        <f>TEXT(Agricultural_Export_Analysis_Cleaned_Dataset[[#This Row],[Ship_Date]],"ddd")</f>
        <v>Tue</v>
      </c>
      <c r="AL4010" t="str">
        <f>TEXT(Agricultural_Export_Analysis_Cleaned_Dataset[[#This Row],[Delivery_Date]],"yyyy")</f>
        <v>2025</v>
      </c>
      <c r="AM4010" t="str">
        <f>TEXT(Agricultural_Export_Analysis_Cleaned_Dataset[[#This Row],[Delivery_Date]],"mmm")</f>
        <v>Oct</v>
      </c>
      <c r="AN4010" t="str">
        <f>TEXT(Agricultural_Export_Analysis_Cleaned_Dataset[[#This Row],[Delivery_Date]],"ddd")</f>
        <v>Fri</v>
      </c>
      <c r="AO4010">
        <f>Agricultural_Export_Analysis_Cleaned_Dataset[[#This Row],[Delivery_Date]]-Agricultural_Export_Analysis_Cleaned_Dataset[[#This Row],[Ship_Date]]</f>
        <v>24</v>
      </c>
      <c r="AP4010">
        <f>Agricultural_Export_Analysis_Cleaned_Dataset[[#This Row],[Ship_Date]]-Agricultural_Export_Analysis_Cleaned_Dataset[[#This Row],[Order_Date]]</f>
        <v>8</v>
      </c>
      <c r="AQ4010" s="4" t="str">
        <f>TEXT(Agricultural_Export_Analysis_Cleaned_Dataset[[#This Row],[Order_Date]],"mmm yyyy")</f>
        <v>Sep 2025</v>
      </c>
    </row>
    <row r="4011" spans="1:43" x14ac:dyDescent="0.3">
      <c r="A4011" t="s">
        <v>7350</v>
      </c>
      <c r="B4011" t="s">
        <v>7351</v>
      </c>
      <c r="C4011" s="2">
        <v>45516</v>
      </c>
      <c r="D4011" s="2">
        <v>45521</v>
      </c>
      <c r="E4011" s="2">
        <v>45526</v>
      </c>
      <c r="F4011" t="s">
        <v>35</v>
      </c>
      <c r="G4011" t="s">
        <v>8934</v>
      </c>
      <c r="H4011" t="s">
        <v>37</v>
      </c>
      <c r="I4011" t="s">
        <v>97</v>
      </c>
      <c r="J4011" t="s">
        <v>39</v>
      </c>
      <c r="K4011" s="7">
        <v>0</v>
      </c>
      <c r="L4011" t="s">
        <v>80</v>
      </c>
      <c r="M4011" t="s">
        <v>107</v>
      </c>
      <c r="N4011" t="s">
        <v>108</v>
      </c>
      <c r="O4011">
        <v>1852</v>
      </c>
      <c r="P4011" s="6">
        <v>265.75</v>
      </c>
      <c r="Q4011" s="6">
        <v>492169</v>
      </c>
      <c r="R4011" s="5">
        <v>0</v>
      </c>
      <c r="S4011" s="6">
        <v>492169</v>
      </c>
      <c r="T4011" s="6">
        <v>6573.94</v>
      </c>
      <c r="U4011" s="6">
        <v>261187.34</v>
      </c>
      <c r="V4011" s="6">
        <v>254.33</v>
      </c>
      <c r="W4011" s="6">
        <v>41282.75</v>
      </c>
      <c r="X4011" s="6">
        <v>182870.64</v>
      </c>
      <c r="Y4011" s="5">
        <v>0.37156066310555902</v>
      </c>
      <c r="Z4011" t="s">
        <v>103</v>
      </c>
      <c r="AA4011" t="s">
        <v>177</v>
      </c>
      <c r="AB4011" t="s">
        <v>65</v>
      </c>
      <c r="AC4011" t="s">
        <v>76</v>
      </c>
      <c r="AD4011" t="s">
        <v>77</v>
      </c>
      <c r="AE4011" t="s">
        <v>58</v>
      </c>
      <c r="AF4011" t="str">
        <f>TEXT(Agricultural_Export_Analysis_Cleaned_Dataset[[#This Row],[Order_Date]],"mmm")</f>
        <v>Aug</v>
      </c>
      <c r="AG4011" t="str">
        <f>TEXT(Agricultural_Export_Analysis_Cleaned_Dataset[[#This Row],[Order_Date]],"yyyy")</f>
        <v>2024</v>
      </c>
      <c r="AH4011" t="str">
        <f>TEXT(Agricultural_Export_Analysis_Cleaned_Dataset[[#This Row],[Order_Date]],"ddd")</f>
        <v>Mon</v>
      </c>
      <c r="AI4011" t="str">
        <f>TEXT(Agricultural_Export_Analysis_Cleaned_Dataset[[#This Row],[Ship_Date]],"yyyy")</f>
        <v>2024</v>
      </c>
      <c r="AJ4011" t="str">
        <f>TEXT(Agricultural_Export_Analysis_Cleaned_Dataset[[#This Row],[Ship_Date]],"mmm")</f>
        <v>Aug</v>
      </c>
      <c r="AK4011" t="str">
        <f>TEXT(Agricultural_Export_Analysis_Cleaned_Dataset[[#This Row],[Ship_Date]],"ddd")</f>
        <v>Sat</v>
      </c>
      <c r="AL4011" t="str">
        <f>TEXT(Agricultural_Export_Analysis_Cleaned_Dataset[[#This Row],[Delivery_Date]],"yyyy")</f>
        <v>2024</v>
      </c>
      <c r="AM4011" t="str">
        <f>TEXT(Agricultural_Export_Analysis_Cleaned_Dataset[[#This Row],[Delivery_Date]],"mmm")</f>
        <v>Aug</v>
      </c>
      <c r="AN4011" t="str">
        <f>TEXT(Agricultural_Export_Analysis_Cleaned_Dataset[[#This Row],[Delivery_Date]],"ddd")</f>
        <v>Thu</v>
      </c>
      <c r="AO4011">
        <f>Agricultural_Export_Analysis_Cleaned_Dataset[[#This Row],[Delivery_Date]]-Agricultural_Export_Analysis_Cleaned_Dataset[[#This Row],[Ship_Date]]</f>
        <v>5</v>
      </c>
      <c r="AP4011">
        <f>Agricultural_Export_Analysis_Cleaned_Dataset[[#This Row],[Ship_Date]]-Agricultural_Export_Analysis_Cleaned_Dataset[[#This Row],[Order_Date]]</f>
        <v>5</v>
      </c>
      <c r="AQ4011" s="4" t="str">
        <f>TEXT(Agricultural_Export_Analysis_Cleaned_Dataset[[#This Row],[Order_Date]],"mmm yyyy")</f>
        <v>Aug 2024</v>
      </c>
    </row>
    <row r="4012" spans="1:43" x14ac:dyDescent="0.3">
      <c r="A4012" t="s">
        <v>7352</v>
      </c>
      <c r="B4012" t="s">
        <v>3026</v>
      </c>
      <c r="C4012" s="2">
        <v>45786</v>
      </c>
      <c r="D4012" s="2">
        <v>45790</v>
      </c>
      <c r="E4012" s="2">
        <v>45822</v>
      </c>
      <c r="F4012" t="s">
        <v>35</v>
      </c>
      <c r="G4012" t="s">
        <v>203</v>
      </c>
      <c r="H4012" t="s">
        <v>74</v>
      </c>
      <c r="I4012" t="s">
        <v>97</v>
      </c>
      <c r="J4012" t="s">
        <v>112</v>
      </c>
      <c r="K4012" s="7">
        <v>4</v>
      </c>
      <c r="L4012" t="s">
        <v>32</v>
      </c>
      <c r="M4012" t="s">
        <v>159</v>
      </c>
      <c r="N4012" t="s">
        <v>160</v>
      </c>
      <c r="O4012">
        <v>1990</v>
      </c>
      <c r="P4012" s="6">
        <v>136.13</v>
      </c>
      <c r="Q4012" s="6">
        <v>270898.7</v>
      </c>
      <c r="R4012" s="5">
        <v>0.15</v>
      </c>
      <c r="S4012" s="6">
        <v>230263.89499999999</v>
      </c>
      <c r="T4012" s="6">
        <v>9084.01</v>
      </c>
      <c r="U4012" s="6">
        <v>139186.03</v>
      </c>
      <c r="V4012" s="6">
        <v>1335.61</v>
      </c>
      <c r="W4012" s="6">
        <v>16822.66</v>
      </c>
      <c r="X4012" s="6">
        <v>63835.584999999999</v>
      </c>
      <c r="Y4012" s="5">
        <v>0.27722793883947799</v>
      </c>
      <c r="Z4012" t="s">
        <v>81</v>
      </c>
      <c r="AA4012" t="s">
        <v>82</v>
      </c>
      <c r="AB4012" t="s">
        <v>42</v>
      </c>
      <c r="AC4012" t="s">
        <v>76</v>
      </c>
      <c r="AD4012" t="s">
        <v>123</v>
      </c>
      <c r="AE4012" t="s">
        <v>45</v>
      </c>
      <c r="AF4012" t="str">
        <f>TEXT(Agricultural_Export_Analysis_Cleaned_Dataset[[#This Row],[Order_Date]],"mmm")</f>
        <v>May</v>
      </c>
      <c r="AG4012" t="str">
        <f>TEXT(Agricultural_Export_Analysis_Cleaned_Dataset[[#This Row],[Order_Date]],"yyyy")</f>
        <v>2025</v>
      </c>
      <c r="AH4012" t="str">
        <f>TEXT(Agricultural_Export_Analysis_Cleaned_Dataset[[#This Row],[Order_Date]],"ddd")</f>
        <v>Fri</v>
      </c>
      <c r="AI4012" t="str">
        <f>TEXT(Agricultural_Export_Analysis_Cleaned_Dataset[[#This Row],[Ship_Date]],"yyyy")</f>
        <v>2025</v>
      </c>
      <c r="AJ4012" t="str">
        <f>TEXT(Agricultural_Export_Analysis_Cleaned_Dataset[[#This Row],[Ship_Date]],"mmm")</f>
        <v>May</v>
      </c>
      <c r="AK4012" t="str">
        <f>TEXT(Agricultural_Export_Analysis_Cleaned_Dataset[[#This Row],[Ship_Date]],"ddd")</f>
        <v>Tue</v>
      </c>
      <c r="AL4012" t="str">
        <f>TEXT(Agricultural_Export_Analysis_Cleaned_Dataset[[#This Row],[Delivery_Date]],"yyyy")</f>
        <v>2025</v>
      </c>
      <c r="AM4012" t="str">
        <f>TEXT(Agricultural_Export_Analysis_Cleaned_Dataset[[#This Row],[Delivery_Date]],"mmm")</f>
        <v>Jun</v>
      </c>
      <c r="AN4012" t="str">
        <f>TEXT(Agricultural_Export_Analysis_Cleaned_Dataset[[#This Row],[Delivery_Date]],"ddd")</f>
        <v>Sat</v>
      </c>
      <c r="AO4012">
        <f>Agricultural_Export_Analysis_Cleaned_Dataset[[#This Row],[Delivery_Date]]-Agricultural_Export_Analysis_Cleaned_Dataset[[#This Row],[Ship_Date]]</f>
        <v>32</v>
      </c>
      <c r="AP4012">
        <f>Agricultural_Export_Analysis_Cleaned_Dataset[[#This Row],[Ship_Date]]-Agricultural_Export_Analysis_Cleaned_Dataset[[#This Row],[Order_Date]]</f>
        <v>4</v>
      </c>
      <c r="AQ4012" s="4" t="str">
        <f>TEXT(Agricultural_Export_Analysis_Cleaned_Dataset[[#This Row],[Order_Date]],"mmm yyyy")</f>
        <v>May 2025</v>
      </c>
    </row>
    <row r="4013" spans="1:43" x14ac:dyDescent="0.3">
      <c r="A4013" t="s">
        <v>7353</v>
      </c>
      <c r="B4013" t="s">
        <v>939</v>
      </c>
      <c r="C4013" s="2">
        <v>45535</v>
      </c>
      <c r="D4013" s="2">
        <v>45542</v>
      </c>
      <c r="E4013" s="2">
        <v>45573</v>
      </c>
      <c r="F4013" t="s">
        <v>35</v>
      </c>
      <c r="G4013" t="s">
        <v>117</v>
      </c>
      <c r="H4013" t="s">
        <v>74</v>
      </c>
      <c r="I4013" t="s">
        <v>91</v>
      </c>
      <c r="J4013" t="s">
        <v>53</v>
      </c>
      <c r="K4013" s="7">
        <v>4</v>
      </c>
      <c r="L4013" t="s">
        <v>135</v>
      </c>
      <c r="M4013" t="s">
        <v>101</v>
      </c>
      <c r="N4013" t="s">
        <v>102</v>
      </c>
      <c r="O4013">
        <v>570</v>
      </c>
      <c r="P4013" s="6">
        <v>112.46</v>
      </c>
      <c r="Q4013" s="6">
        <v>64102.2</v>
      </c>
      <c r="R4013" s="5">
        <v>0.15</v>
      </c>
      <c r="S4013" s="6">
        <v>54486.87</v>
      </c>
      <c r="T4013" s="6">
        <v>5092.3100000000004</v>
      </c>
      <c r="U4013" s="6">
        <v>25049.3</v>
      </c>
      <c r="V4013" s="6">
        <v>1756.31</v>
      </c>
      <c r="W4013" s="6">
        <v>2548.44</v>
      </c>
      <c r="X4013" s="6">
        <v>20040.509999999998</v>
      </c>
      <c r="Y4013" s="5">
        <v>0.36780439030540801</v>
      </c>
      <c r="Z4013" t="s">
        <v>103</v>
      </c>
      <c r="AA4013" t="s">
        <v>177</v>
      </c>
      <c r="AB4013" t="s">
        <v>42</v>
      </c>
      <c r="AC4013" t="s">
        <v>43</v>
      </c>
      <c r="AD4013" t="s">
        <v>123</v>
      </c>
      <c r="AE4013" t="s">
        <v>45</v>
      </c>
      <c r="AF4013" t="str">
        <f>TEXT(Agricultural_Export_Analysis_Cleaned_Dataset[[#This Row],[Order_Date]],"mmm")</f>
        <v>Aug</v>
      </c>
      <c r="AG4013" t="str">
        <f>TEXT(Agricultural_Export_Analysis_Cleaned_Dataset[[#This Row],[Order_Date]],"yyyy")</f>
        <v>2024</v>
      </c>
      <c r="AH4013" t="str">
        <f>TEXT(Agricultural_Export_Analysis_Cleaned_Dataset[[#This Row],[Order_Date]],"ddd")</f>
        <v>Sat</v>
      </c>
      <c r="AI4013" t="str">
        <f>TEXT(Agricultural_Export_Analysis_Cleaned_Dataset[[#This Row],[Ship_Date]],"yyyy")</f>
        <v>2024</v>
      </c>
      <c r="AJ4013" t="str">
        <f>TEXT(Agricultural_Export_Analysis_Cleaned_Dataset[[#This Row],[Ship_Date]],"mmm")</f>
        <v>Sep</v>
      </c>
      <c r="AK4013" t="str">
        <f>TEXT(Agricultural_Export_Analysis_Cleaned_Dataset[[#This Row],[Ship_Date]],"ddd")</f>
        <v>Sat</v>
      </c>
      <c r="AL4013" t="str">
        <f>TEXT(Agricultural_Export_Analysis_Cleaned_Dataset[[#This Row],[Delivery_Date]],"yyyy")</f>
        <v>2024</v>
      </c>
      <c r="AM4013" t="str">
        <f>TEXT(Agricultural_Export_Analysis_Cleaned_Dataset[[#This Row],[Delivery_Date]],"mmm")</f>
        <v>Oct</v>
      </c>
      <c r="AN4013" t="str">
        <f>TEXT(Agricultural_Export_Analysis_Cleaned_Dataset[[#This Row],[Delivery_Date]],"ddd")</f>
        <v>Tue</v>
      </c>
      <c r="AO4013">
        <f>Agricultural_Export_Analysis_Cleaned_Dataset[[#This Row],[Delivery_Date]]-Agricultural_Export_Analysis_Cleaned_Dataset[[#This Row],[Ship_Date]]</f>
        <v>31</v>
      </c>
      <c r="AP4013">
        <f>Agricultural_Export_Analysis_Cleaned_Dataset[[#This Row],[Ship_Date]]-Agricultural_Export_Analysis_Cleaned_Dataset[[#This Row],[Order_Date]]</f>
        <v>7</v>
      </c>
      <c r="AQ4013" s="4" t="str">
        <f>TEXT(Agricultural_Export_Analysis_Cleaned_Dataset[[#This Row],[Order_Date]],"mmm yyyy")</f>
        <v>Aug 2024</v>
      </c>
    </row>
    <row r="4014" spans="1:43" x14ac:dyDescent="0.3">
      <c r="A4014" t="s">
        <v>7354</v>
      </c>
      <c r="B4014" t="s">
        <v>7355</v>
      </c>
      <c r="C4014" s="2">
        <v>45330</v>
      </c>
      <c r="D4014" s="2">
        <v>45334</v>
      </c>
      <c r="E4014" s="2">
        <v>45352</v>
      </c>
      <c r="F4014" t="s">
        <v>35</v>
      </c>
      <c r="G4014" t="s">
        <v>50</v>
      </c>
      <c r="H4014" t="s">
        <v>74</v>
      </c>
      <c r="I4014" t="s">
        <v>38</v>
      </c>
      <c r="J4014" t="s">
        <v>112</v>
      </c>
      <c r="K4014" s="7">
        <v>0</v>
      </c>
      <c r="L4014" t="s">
        <v>135</v>
      </c>
      <c r="M4014" t="s">
        <v>33</v>
      </c>
      <c r="N4014" t="s">
        <v>34</v>
      </c>
      <c r="O4014">
        <v>78</v>
      </c>
      <c r="P4014" s="6">
        <v>216.92</v>
      </c>
      <c r="Q4014" s="6">
        <v>16919.759999999998</v>
      </c>
      <c r="R4014" s="5">
        <v>0</v>
      </c>
      <c r="S4014" s="6">
        <v>16919.759999999998</v>
      </c>
      <c r="T4014" s="6">
        <v>9737.1</v>
      </c>
      <c r="U4014" s="6">
        <v>10737.6</v>
      </c>
      <c r="V4014" s="6">
        <v>2858.74</v>
      </c>
      <c r="W4014" s="6">
        <v>691.62</v>
      </c>
      <c r="X4014" s="6">
        <v>-7105.3</v>
      </c>
      <c r="Y4014" s="5">
        <v>-0.419940944788815</v>
      </c>
      <c r="Z4014" t="s">
        <v>40</v>
      </c>
      <c r="AA4014" t="s">
        <v>147</v>
      </c>
      <c r="AB4014" t="s">
        <v>65</v>
      </c>
      <c r="AC4014" t="s">
        <v>76</v>
      </c>
      <c r="AD4014" t="s">
        <v>57</v>
      </c>
      <c r="AE4014" t="s">
        <v>58</v>
      </c>
      <c r="AF4014" t="str">
        <f>TEXT(Agricultural_Export_Analysis_Cleaned_Dataset[[#This Row],[Order_Date]],"mmm")</f>
        <v>Feb</v>
      </c>
      <c r="AG4014" t="str">
        <f>TEXT(Agricultural_Export_Analysis_Cleaned_Dataset[[#This Row],[Order_Date]],"yyyy")</f>
        <v>2024</v>
      </c>
      <c r="AH4014" t="str">
        <f>TEXT(Agricultural_Export_Analysis_Cleaned_Dataset[[#This Row],[Order_Date]],"ddd")</f>
        <v>Thu</v>
      </c>
      <c r="AI4014" t="str">
        <f>TEXT(Agricultural_Export_Analysis_Cleaned_Dataset[[#This Row],[Ship_Date]],"yyyy")</f>
        <v>2024</v>
      </c>
      <c r="AJ4014" t="str">
        <f>TEXT(Agricultural_Export_Analysis_Cleaned_Dataset[[#This Row],[Ship_Date]],"mmm")</f>
        <v>Feb</v>
      </c>
      <c r="AK4014" t="str">
        <f>TEXT(Agricultural_Export_Analysis_Cleaned_Dataset[[#This Row],[Ship_Date]],"ddd")</f>
        <v>Mon</v>
      </c>
      <c r="AL4014" t="str">
        <f>TEXT(Agricultural_Export_Analysis_Cleaned_Dataset[[#This Row],[Delivery_Date]],"yyyy")</f>
        <v>2024</v>
      </c>
      <c r="AM4014" t="str">
        <f>TEXT(Agricultural_Export_Analysis_Cleaned_Dataset[[#This Row],[Delivery_Date]],"mmm")</f>
        <v>Mar</v>
      </c>
      <c r="AN4014" t="str">
        <f>TEXT(Agricultural_Export_Analysis_Cleaned_Dataset[[#This Row],[Delivery_Date]],"ddd")</f>
        <v>Fri</v>
      </c>
      <c r="AO4014">
        <f>Agricultural_Export_Analysis_Cleaned_Dataset[[#This Row],[Delivery_Date]]-Agricultural_Export_Analysis_Cleaned_Dataset[[#This Row],[Ship_Date]]</f>
        <v>18</v>
      </c>
      <c r="AP4014">
        <f>Agricultural_Export_Analysis_Cleaned_Dataset[[#This Row],[Ship_Date]]-Agricultural_Export_Analysis_Cleaned_Dataset[[#This Row],[Order_Date]]</f>
        <v>4</v>
      </c>
      <c r="AQ4014" s="4" t="str">
        <f>TEXT(Agricultural_Export_Analysis_Cleaned_Dataset[[#This Row],[Order_Date]],"mmm yyyy")</f>
        <v>Feb 2024</v>
      </c>
    </row>
    <row r="4015" spans="1:43" x14ac:dyDescent="0.3">
      <c r="A4015" t="s">
        <v>7356</v>
      </c>
      <c r="B4015" t="s">
        <v>872</v>
      </c>
      <c r="C4015" s="2">
        <v>45882</v>
      </c>
      <c r="D4015" s="2">
        <v>45891</v>
      </c>
      <c r="E4015" s="2">
        <v>45900</v>
      </c>
      <c r="F4015" t="s">
        <v>35</v>
      </c>
      <c r="G4015" t="s">
        <v>8934</v>
      </c>
      <c r="H4015" t="s">
        <v>37</v>
      </c>
      <c r="I4015" t="s">
        <v>91</v>
      </c>
      <c r="J4015" t="s">
        <v>53</v>
      </c>
      <c r="K4015" s="7">
        <v>0</v>
      </c>
      <c r="L4015" t="s">
        <v>135</v>
      </c>
      <c r="M4015" t="s">
        <v>130</v>
      </c>
      <c r="N4015" t="s">
        <v>131</v>
      </c>
      <c r="O4015">
        <v>617</v>
      </c>
      <c r="P4015" s="6">
        <v>466.34</v>
      </c>
      <c r="Q4015" s="6">
        <v>287731.78000000003</v>
      </c>
      <c r="R4015" s="5">
        <v>0.1</v>
      </c>
      <c r="S4015" s="6">
        <v>258958.60200000001</v>
      </c>
      <c r="T4015" s="6">
        <v>14690.16</v>
      </c>
      <c r="U4015" s="6">
        <v>175570.27</v>
      </c>
      <c r="V4015" s="6">
        <v>2429.91</v>
      </c>
      <c r="W4015" s="6">
        <v>11105.49</v>
      </c>
      <c r="X4015" s="6">
        <v>55162.771999999997</v>
      </c>
      <c r="Y4015" s="5">
        <v>0.21301772396809601</v>
      </c>
      <c r="Z4015" t="s">
        <v>103</v>
      </c>
      <c r="AA4015" t="s">
        <v>177</v>
      </c>
      <c r="AB4015" t="s">
        <v>83</v>
      </c>
      <c r="AC4015" t="s">
        <v>43</v>
      </c>
      <c r="AD4015" t="s">
        <v>123</v>
      </c>
      <c r="AE4015" t="s">
        <v>45</v>
      </c>
      <c r="AF4015" t="str">
        <f>TEXT(Agricultural_Export_Analysis_Cleaned_Dataset[[#This Row],[Order_Date]],"mmm")</f>
        <v>Aug</v>
      </c>
      <c r="AG4015" t="str">
        <f>TEXT(Agricultural_Export_Analysis_Cleaned_Dataset[[#This Row],[Order_Date]],"yyyy")</f>
        <v>2025</v>
      </c>
      <c r="AH4015" t="str">
        <f>TEXT(Agricultural_Export_Analysis_Cleaned_Dataset[[#This Row],[Order_Date]],"ddd")</f>
        <v>Wed</v>
      </c>
      <c r="AI4015" t="str">
        <f>TEXT(Agricultural_Export_Analysis_Cleaned_Dataset[[#This Row],[Ship_Date]],"yyyy")</f>
        <v>2025</v>
      </c>
      <c r="AJ4015" t="str">
        <f>TEXT(Agricultural_Export_Analysis_Cleaned_Dataset[[#This Row],[Ship_Date]],"mmm")</f>
        <v>Aug</v>
      </c>
      <c r="AK4015" t="str">
        <f>TEXT(Agricultural_Export_Analysis_Cleaned_Dataset[[#This Row],[Ship_Date]],"ddd")</f>
        <v>Fri</v>
      </c>
      <c r="AL4015" t="str">
        <f>TEXT(Agricultural_Export_Analysis_Cleaned_Dataset[[#This Row],[Delivery_Date]],"yyyy")</f>
        <v>2025</v>
      </c>
      <c r="AM4015" t="str">
        <f>TEXT(Agricultural_Export_Analysis_Cleaned_Dataset[[#This Row],[Delivery_Date]],"mmm")</f>
        <v>Aug</v>
      </c>
      <c r="AN4015" t="str">
        <f>TEXT(Agricultural_Export_Analysis_Cleaned_Dataset[[#This Row],[Delivery_Date]],"ddd")</f>
        <v>Sun</v>
      </c>
      <c r="AO4015">
        <f>Agricultural_Export_Analysis_Cleaned_Dataset[[#This Row],[Delivery_Date]]-Agricultural_Export_Analysis_Cleaned_Dataset[[#This Row],[Ship_Date]]</f>
        <v>9</v>
      </c>
      <c r="AP4015">
        <f>Agricultural_Export_Analysis_Cleaned_Dataset[[#This Row],[Ship_Date]]-Agricultural_Export_Analysis_Cleaned_Dataset[[#This Row],[Order_Date]]</f>
        <v>9</v>
      </c>
      <c r="AQ4015" s="4" t="str">
        <f>TEXT(Agricultural_Export_Analysis_Cleaned_Dataset[[#This Row],[Order_Date]],"mmm yyyy")</f>
        <v>Aug 2025</v>
      </c>
    </row>
    <row r="4016" spans="1:43" x14ac:dyDescent="0.3">
      <c r="A4016" t="s">
        <v>7357</v>
      </c>
      <c r="B4016" t="s">
        <v>7358</v>
      </c>
      <c r="C4016" s="2">
        <v>45404</v>
      </c>
      <c r="D4016" s="2">
        <v>45411</v>
      </c>
      <c r="E4016" s="2">
        <v>45421</v>
      </c>
      <c r="F4016" t="s">
        <v>35</v>
      </c>
      <c r="G4016" t="s">
        <v>132</v>
      </c>
      <c r="H4016" t="s">
        <v>51</v>
      </c>
      <c r="I4016" t="s">
        <v>91</v>
      </c>
      <c r="J4016" t="s">
        <v>39</v>
      </c>
      <c r="K4016" s="7">
        <v>2</v>
      </c>
      <c r="L4016" t="s">
        <v>87</v>
      </c>
      <c r="M4016" t="s">
        <v>71</v>
      </c>
      <c r="N4016" t="s">
        <v>72</v>
      </c>
      <c r="O4016">
        <v>1348</v>
      </c>
      <c r="P4016" s="6">
        <v>256.99</v>
      </c>
      <c r="Q4016" s="6">
        <v>346422.52</v>
      </c>
      <c r="R4016" s="5">
        <v>0.05</v>
      </c>
      <c r="S4016" s="6">
        <v>329101.39399999997</v>
      </c>
      <c r="T4016" s="6">
        <v>1397.21</v>
      </c>
      <c r="U4016" s="6">
        <v>180288.43</v>
      </c>
      <c r="V4016" s="6">
        <v>2853.45</v>
      </c>
      <c r="W4016" s="6">
        <v>38092.39</v>
      </c>
      <c r="X4016" s="6">
        <v>106469.914</v>
      </c>
      <c r="Y4016" s="5">
        <v>0.323517055658537</v>
      </c>
      <c r="Z4016" t="s">
        <v>81</v>
      </c>
      <c r="AA4016" t="s">
        <v>165</v>
      </c>
      <c r="AB4016" t="s">
        <v>65</v>
      </c>
      <c r="AC4016" t="s">
        <v>66</v>
      </c>
      <c r="AD4016" t="s">
        <v>44</v>
      </c>
      <c r="AE4016" t="s">
        <v>45</v>
      </c>
      <c r="AF4016" t="str">
        <f>TEXT(Agricultural_Export_Analysis_Cleaned_Dataset[[#This Row],[Order_Date]],"mmm")</f>
        <v>Apr</v>
      </c>
      <c r="AG4016" t="str">
        <f>TEXT(Agricultural_Export_Analysis_Cleaned_Dataset[[#This Row],[Order_Date]],"yyyy")</f>
        <v>2024</v>
      </c>
      <c r="AH4016" t="str">
        <f>TEXT(Agricultural_Export_Analysis_Cleaned_Dataset[[#This Row],[Order_Date]],"ddd")</f>
        <v>Mon</v>
      </c>
      <c r="AI4016" t="str">
        <f>TEXT(Agricultural_Export_Analysis_Cleaned_Dataset[[#This Row],[Ship_Date]],"yyyy")</f>
        <v>2024</v>
      </c>
      <c r="AJ4016" t="str">
        <f>TEXT(Agricultural_Export_Analysis_Cleaned_Dataset[[#This Row],[Ship_Date]],"mmm")</f>
        <v>Apr</v>
      </c>
      <c r="AK4016" t="str">
        <f>TEXT(Agricultural_Export_Analysis_Cleaned_Dataset[[#This Row],[Ship_Date]],"ddd")</f>
        <v>Mon</v>
      </c>
      <c r="AL4016" t="str">
        <f>TEXT(Agricultural_Export_Analysis_Cleaned_Dataset[[#This Row],[Delivery_Date]],"yyyy")</f>
        <v>2024</v>
      </c>
      <c r="AM4016" t="str">
        <f>TEXT(Agricultural_Export_Analysis_Cleaned_Dataset[[#This Row],[Delivery_Date]],"mmm")</f>
        <v>May</v>
      </c>
      <c r="AN4016" t="str">
        <f>TEXT(Agricultural_Export_Analysis_Cleaned_Dataset[[#This Row],[Delivery_Date]],"ddd")</f>
        <v>Thu</v>
      </c>
      <c r="AO4016">
        <f>Agricultural_Export_Analysis_Cleaned_Dataset[[#This Row],[Delivery_Date]]-Agricultural_Export_Analysis_Cleaned_Dataset[[#This Row],[Ship_Date]]</f>
        <v>10</v>
      </c>
      <c r="AP4016">
        <f>Agricultural_Export_Analysis_Cleaned_Dataset[[#This Row],[Ship_Date]]-Agricultural_Export_Analysis_Cleaned_Dataset[[#This Row],[Order_Date]]</f>
        <v>7</v>
      </c>
      <c r="AQ4016" s="4" t="str">
        <f>TEXT(Agricultural_Export_Analysis_Cleaned_Dataset[[#This Row],[Order_Date]],"mmm yyyy")</f>
        <v>Apr 2024</v>
      </c>
    </row>
    <row r="4017" spans="1:43" x14ac:dyDescent="0.3">
      <c r="A4017" t="s">
        <v>7359</v>
      </c>
      <c r="B4017" t="s">
        <v>515</v>
      </c>
      <c r="C4017" s="2">
        <v>45307</v>
      </c>
      <c r="D4017" s="2">
        <v>45313</v>
      </c>
      <c r="E4017" s="2">
        <v>45340</v>
      </c>
      <c r="F4017" t="s">
        <v>35</v>
      </c>
      <c r="G4017" t="s">
        <v>73</v>
      </c>
      <c r="H4017" t="s">
        <v>74</v>
      </c>
      <c r="I4017" t="s">
        <v>52</v>
      </c>
      <c r="J4017" t="s">
        <v>112</v>
      </c>
      <c r="K4017" s="7">
        <v>0</v>
      </c>
      <c r="L4017" t="s">
        <v>70</v>
      </c>
      <c r="M4017" t="s">
        <v>140</v>
      </c>
      <c r="N4017" t="s">
        <v>49</v>
      </c>
      <c r="O4017">
        <v>1771</v>
      </c>
      <c r="P4017" s="6">
        <v>492.65</v>
      </c>
      <c r="Q4017" s="6">
        <v>872483.15</v>
      </c>
      <c r="R4017" s="5">
        <v>0.05</v>
      </c>
      <c r="S4017" s="6">
        <v>828858.99250000005</v>
      </c>
      <c r="T4017" s="6">
        <v>3249.17</v>
      </c>
      <c r="U4017" s="6">
        <v>398500.32</v>
      </c>
      <c r="V4017" s="6">
        <v>1998.03</v>
      </c>
      <c r="W4017" s="6">
        <v>73151.62</v>
      </c>
      <c r="X4017" s="6">
        <v>351959.85249999998</v>
      </c>
      <c r="Y4017" s="5">
        <v>0.42463175966568301</v>
      </c>
      <c r="Z4017" t="s">
        <v>40</v>
      </c>
      <c r="AA4017" t="s">
        <v>64</v>
      </c>
      <c r="AB4017" t="s">
        <v>65</v>
      </c>
      <c r="AC4017" t="s">
        <v>76</v>
      </c>
      <c r="AD4017" t="s">
        <v>44</v>
      </c>
      <c r="AE4017" t="s">
        <v>45</v>
      </c>
      <c r="AF4017" t="str">
        <f>TEXT(Agricultural_Export_Analysis_Cleaned_Dataset[[#This Row],[Order_Date]],"mmm")</f>
        <v>Jan</v>
      </c>
      <c r="AG4017" t="str">
        <f>TEXT(Agricultural_Export_Analysis_Cleaned_Dataset[[#This Row],[Order_Date]],"yyyy")</f>
        <v>2024</v>
      </c>
      <c r="AH4017" t="str">
        <f>TEXT(Agricultural_Export_Analysis_Cleaned_Dataset[[#This Row],[Order_Date]],"ddd")</f>
        <v>Tue</v>
      </c>
      <c r="AI4017" t="str">
        <f>TEXT(Agricultural_Export_Analysis_Cleaned_Dataset[[#This Row],[Ship_Date]],"yyyy")</f>
        <v>2024</v>
      </c>
      <c r="AJ4017" t="str">
        <f>TEXT(Agricultural_Export_Analysis_Cleaned_Dataset[[#This Row],[Ship_Date]],"mmm")</f>
        <v>Jan</v>
      </c>
      <c r="AK4017" t="str">
        <f>TEXT(Agricultural_Export_Analysis_Cleaned_Dataset[[#This Row],[Ship_Date]],"ddd")</f>
        <v>Mon</v>
      </c>
      <c r="AL4017" t="str">
        <f>TEXT(Agricultural_Export_Analysis_Cleaned_Dataset[[#This Row],[Delivery_Date]],"yyyy")</f>
        <v>2024</v>
      </c>
      <c r="AM4017" t="str">
        <f>TEXT(Agricultural_Export_Analysis_Cleaned_Dataset[[#This Row],[Delivery_Date]],"mmm")</f>
        <v>Feb</v>
      </c>
      <c r="AN4017" t="str">
        <f>TEXT(Agricultural_Export_Analysis_Cleaned_Dataset[[#This Row],[Delivery_Date]],"ddd")</f>
        <v>Sun</v>
      </c>
      <c r="AO4017">
        <f>Agricultural_Export_Analysis_Cleaned_Dataset[[#This Row],[Delivery_Date]]-Agricultural_Export_Analysis_Cleaned_Dataset[[#This Row],[Ship_Date]]</f>
        <v>27</v>
      </c>
      <c r="AP4017">
        <f>Agricultural_Export_Analysis_Cleaned_Dataset[[#This Row],[Ship_Date]]-Agricultural_Export_Analysis_Cleaned_Dataset[[#This Row],[Order_Date]]</f>
        <v>6</v>
      </c>
      <c r="AQ4017" s="4" t="str">
        <f>TEXT(Agricultural_Export_Analysis_Cleaned_Dataset[[#This Row],[Order_Date]],"mmm yyyy")</f>
        <v>Jan 2024</v>
      </c>
    </row>
    <row r="4018" spans="1:43" x14ac:dyDescent="0.3">
      <c r="A4018" t="s">
        <v>7360</v>
      </c>
      <c r="B4018" t="s">
        <v>4754</v>
      </c>
      <c r="C4018" s="2">
        <v>45815</v>
      </c>
      <c r="D4018" s="2">
        <v>45817</v>
      </c>
      <c r="E4018" s="2">
        <v>45846</v>
      </c>
      <c r="F4018" t="s">
        <v>35</v>
      </c>
      <c r="G4018" t="s">
        <v>132</v>
      </c>
      <c r="H4018" t="s">
        <v>37</v>
      </c>
      <c r="I4018" t="s">
        <v>118</v>
      </c>
      <c r="J4018" t="s">
        <v>39</v>
      </c>
      <c r="K4018" s="7">
        <v>2</v>
      </c>
      <c r="L4018" t="s">
        <v>32</v>
      </c>
      <c r="M4018" t="s">
        <v>88</v>
      </c>
      <c r="N4018" t="s">
        <v>89</v>
      </c>
      <c r="O4018">
        <v>1959</v>
      </c>
      <c r="P4018" s="6">
        <v>35.659999999999997</v>
      </c>
      <c r="Q4018" s="6">
        <v>69857.94</v>
      </c>
      <c r="R4018" s="5">
        <v>0.05</v>
      </c>
      <c r="S4018" s="6">
        <v>66365.043000000005</v>
      </c>
      <c r="T4018" s="6">
        <v>3907.45</v>
      </c>
      <c r="U4018" s="6">
        <v>47420.73</v>
      </c>
      <c r="V4018" s="6">
        <v>1137.1600000000001</v>
      </c>
      <c r="W4018" s="6">
        <v>5581.59</v>
      </c>
      <c r="X4018" s="6">
        <v>8318.1129999999994</v>
      </c>
      <c r="Y4018" s="5">
        <v>0.12533877210024599</v>
      </c>
      <c r="Z4018" t="s">
        <v>81</v>
      </c>
      <c r="AA4018" t="s">
        <v>150</v>
      </c>
      <c r="AB4018" t="s">
        <v>56</v>
      </c>
      <c r="AC4018" t="s">
        <v>66</v>
      </c>
      <c r="AD4018" t="s">
        <v>93</v>
      </c>
      <c r="AE4018" t="s">
        <v>67</v>
      </c>
      <c r="AF4018" t="str">
        <f>TEXT(Agricultural_Export_Analysis_Cleaned_Dataset[[#This Row],[Order_Date]],"mmm")</f>
        <v>Jun</v>
      </c>
      <c r="AG4018" t="str">
        <f>TEXT(Agricultural_Export_Analysis_Cleaned_Dataset[[#This Row],[Order_Date]],"yyyy")</f>
        <v>2025</v>
      </c>
      <c r="AH4018" t="str">
        <f>TEXT(Agricultural_Export_Analysis_Cleaned_Dataset[[#This Row],[Order_Date]],"ddd")</f>
        <v>Sat</v>
      </c>
      <c r="AI4018" t="str">
        <f>TEXT(Agricultural_Export_Analysis_Cleaned_Dataset[[#This Row],[Ship_Date]],"yyyy")</f>
        <v>2025</v>
      </c>
      <c r="AJ4018" t="str">
        <f>TEXT(Agricultural_Export_Analysis_Cleaned_Dataset[[#This Row],[Ship_Date]],"mmm")</f>
        <v>Jun</v>
      </c>
      <c r="AK4018" t="str">
        <f>TEXT(Agricultural_Export_Analysis_Cleaned_Dataset[[#This Row],[Ship_Date]],"ddd")</f>
        <v>Mon</v>
      </c>
      <c r="AL4018" t="str">
        <f>TEXT(Agricultural_Export_Analysis_Cleaned_Dataset[[#This Row],[Delivery_Date]],"yyyy")</f>
        <v>2025</v>
      </c>
      <c r="AM4018" t="str">
        <f>TEXT(Agricultural_Export_Analysis_Cleaned_Dataset[[#This Row],[Delivery_Date]],"mmm")</f>
        <v>Jul</v>
      </c>
      <c r="AN4018" t="str">
        <f>TEXT(Agricultural_Export_Analysis_Cleaned_Dataset[[#This Row],[Delivery_Date]],"ddd")</f>
        <v>Tue</v>
      </c>
      <c r="AO4018">
        <f>Agricultural_Export_Analysis_Cleaned_Dataset[[#This Row],[Delivery_Date]]-Agricultural_Export_Analysis_Cleaned_Dataset[[#This Row],[Ship_Date]]</f>
        <v>29</v>
      </c>
      <c r="AP4018">
        <f>Agricultural_Export_Analysis_Cleaned_Dataset[[#This Row],[Ship_Date]]-Agricultural_Export_Analysis_Cleaned_Dataset[[#This Row],[Order_Date]]</f>
        <v>2</v>
      </c>
      <c r="AQ4018" s="4" t="str">
        <f>TEXT(Agricultural_Export_Analysis_Cleaned_Dataset[[#This Row],[Order_Date]],"mmm yyyy")</f>
        <v>Jun 2025</v>
      </c>
    </row>
    <row r="4019" spans="1:43" x14ac:dyDescent="0.3">
      <c r="A4019" t="s">
        <v>7361</v>
      </c>
      <c r="B4019" t="s">
        <v>7362</v>
      </c>
      <c r="C4019" s="2">
        <v>45412</v>
      </c>
      <c r="D4019" s="2">
        <v>45419</v>
      </c>
      <c r="E4019" s="2">
        <v>45446</v>
      </c>
      <c r="F4019" t="s">
        <v>35</v>
      </c>
      <c r="G4019" t="s">
        <v>36</v>
      </c>
      <c r="H4019" t="s">
        <v>51</v>
      </c>
      <c r="I4019" t="s">
        <v>52</v>
      </c>
      <c r="J4019" t="s">
        <v>39</v>
      </c>
      <c r="K4019" s="7">
        <v>0</v>
      </c>
      <c r="L4019" t="s">
        <v>135</v>
      </c>
      <c r="M4019" t="s">
        <v>61</v>
      </c>
      <c r="N4019" t="s">
        <v>62</v>
      </c>
      <c r="O4019">
        <v>193</v>
      </c>
      <c r="P4019" s="6">
        <v>278.75</v>
      </c>
      <c r="Q4019" s="6">
        <v>53798.75</v>
      </c>
      <c r="R4019" s="5">
        <v>0.05</v>
      </c>
      <c r="S4019" s="6">
        <v>51108.8125</v>
      </c>
      <c r="T4019" s="6">
        <v>1388.15</v>
      </c>
      <c r="U4019" s="6">
        <v>26904.5</v>
      </c>
      <c r="V4019" s="6">
        <v>2593.83</v>
      </c>
      <c r="W4019" s="6">
        <v>1160.8399999999999</v>
      </c>
      <c r="X4019" s="6">
        <v>19061.4925</v>
      </c>
      <c r="Y4019" s="5">
        <v>0.37295901758625299</v>
      </c>
      <c r="Z4019" t="s">
        <v>81</v>
      </c>
      <c r="AA4019" t="s">
        <v>165</v>
      </c>
      <c r="AB4019" t="s">
        <v>83</v>
      </c>
      <c r="AC4019" t="s">
        <v>66</v>
      </c>
      <c r="AD4019" t="s">
        <v>123</v>
      </c>
      <c r="AE4019" t="s">
        <v>67</v>
      </c>
      <c r="AF4019" t="str">
        <f>TEXT(Agricultural_Export_Analysis_Cleaned_Dataset[[#This Row],[Order_Date]],"mmm")</f>
        <v>Apr</v>
      </c>
      <c r="AG4019" t="str">
        <f>TEXT(Agricultural_Export_Analysis_Cleaned_Dataset[[#This Row],[Order_Date]],"yyyy")</f>
        <v>2024</v>
      </c>
      <c r="AH4019" t="str">
        <f>TEXT(Agricultural_Export_Analysis_Cleaned_Dataset[[#This Row],[Order_Date]],"ddd")</f>
        <v>Tue</v>
      </c>
      <c r="AI4019" t="str">
        <f>TEXT(Agricultural_Export_Analysis_Cleaned_Dataset[[#This Row],[Ship_Date]],"yyyy")</f>
        <v>2024</v>
      </c>
      <c r="AJ4019" t="str">
        <f>TEXT(Agricultural_Export_Analysis_Cleaned_Dataset[[#This Row],[Ship_Date]],"mmm")</f>
        <v>May</v>
      </c>
      <c r="AK4019" t="str">
        <f>TEXT(Agricultural_Export_Analysis_Cleaned_Dataset[[#This Row],[Ship_Date]],"ddd")</f>
        <v>Tue</v>
      </c>
      <c r="AL4019" t="str">
        <f>TEXT(Agricultural_Export_Analysis_Cleaned_Dataset[[#This Row],[Delivery_Date]],"yyyy")</f>
        <v>2024</v>
      </c>
      <c r="AM4019" t="str">
        <f>TEXT(Agricultural_Export_Analysis_Cleaned_Dataset[[#This Row],[Delivery_Date]],"mmm")</f>
        <v>Jun</v>
      </c>
      <c r="AN4019" t="str">
        <f>TEXT(Agricultural_Export_Analysis_Cleaned_Dataset[[#This Row],[Delivery_Date]],"ddd")</f>
        <v>Mon</v>
      </c>
      <c r="AO4019">
        <f>Agricultural_Export_Analysis_Cleaned_Dataset[[#This Row],[Delivery_Date]]-Agricultural_Export_Analysis_Cleaned_Dataset[[#This Row],[Ship_Date]]</f>
        <v>27</v>
      </c>
      <c r="AP4019">
        <f>Agricultural_Export_Analysis_Cleaned_Dataset[[#This Row],[Ship_Date]]-Agricultural_Export_Analysis_Cleaned_Dataset[[#This Row],[Order_Date]]</f>
        <v>7</v>
      </c>
      <c r="AQ4019" s="4" t="str">
        <f>TEXT(Agricultural_Export_Analysis_Cleaned_Dataset[[#This Row],[Order_Date]],"mmm yyyy")</f>
        <v>Apr 2024</v>
      </c>
    </row>
    <row r="4020" spans="1:43" x14ac:dyDescent="0.3">
      <c r="A4020" t="s">
        <v>7363</v>
      </c>
      <c r="B4020" t="s">
        <v>7364</v>
      </c>
      <c r="C4020" s="2">
        <v>45424</v>
      </c>
      <c r="D4020" s="2">
        <v>45432</v>
      </c>
      <c r="E4020" s="2">
        <v>45452</v>
      </c>
      <c r="F4020" t="s">
        <v>35</v>
      </c>
      <c r="G4020" t="s">
        <v>132</v>
      </c>
      <c r="H4020" t="s">
        <v>51</v>
      </c>
      <c r="I4020" t="s">
        <v>38</v>
      </c>
      <c r="J4020" t="s">
        <v>53</v>
      </c>
      <c r="K4020" s="7">
        <v>0</v>
      </c>
      <c r="L4020" t="s">
        <v>80</v>
      </c>
      <c r="M4020" t="s">
        <v>159</v>
      </c>
      <c r="N4020" t="s">
        <v>160</v>
      </c>
      <c r="O4020">
        <v>1834</v>
      </c>
      <c r="P4020" s="6">
        <v>302.62</v>
      </c>
      <c r="Q4020" s="6">
        <v>555005.07999999996</v>
      </c>
      <c r="R4020" s="5">
        <v>0.15</v>
      </c>
      <c r="S4020" s="6">
        <v>471754.31800000003</v>
      </c>
      <c r="T4020" s="6">
        <v>3184.33</v>
      </c>
      <c r="U4020" s="6">
        <v>351075.95</v>
      </c>
      <c r="V4020" s="6">
        <v>2150.87</v>
      </c>
      <c r="W4020" s="6">
        <v>38777.82</v>
      </c>
      <c r="X4020" s="6">
        <v>76565.347999999998</v>
      </c>
      <c r="Y4020" s="5">
        <v>0.162299199135258</v>
      </c>
      <c r="Z4020" t="s">
        <v>81</v>
      </c>
      <c r="AA4020" t="s">
        <v>82</v>
      </c>
      <c r="AB4020" t="s">
        <v>83</v>
      </c>
      <c r="AC4020" t="s">
        <v>43</v>
      </c>
      <c r="AD4020" t="s">
        <v>98</v>
      </c>
      <c r="AE4020" t="s">
        <v>58</v>
      </c>
      <c r="AF4020" t="str">
        <f>TEXT(Agricultural_Export_Analysis_Cleaned_Dataset[[#This Row],[Order_Date]],"mmm")</f>
        <v>May</v>
      </c>
      <c r="AG4020" t="str">
        <f>TEXT(Agricultural_Export_Analysis_Cleaned_Dataset[[#This Row],[Order_Date]],"yyyy")</f>
        <v>2024</v>
      </c>
      <c r="AH4020" t="str">
        <f>TEXT(Agricultural_Export_Analysis_Cleaned_Dataset[[#This Row],[Order_Date]],"ddd")</f>
        <v>Sun</v>
      </c>
      <c r="AI4020" t="str">
        <f>TEXT(Agricultural_Export_Analysis_Cleaned_Dataset[[#This Row],[Ship_Date]],"yyyy")</f>
        <v>2024</v>
      </c>
      <c r="AJ4020" t="str">
        <f>TEXT(Agricultural_Export_Analysis_Cleaned_Dataset[[#This Row],[Ship_Date]],"mmm")</f>
        <v>May</v>
      </c>
      <c r="AK4020" t="str">
        <f>TEXT(Agricultural_Export_Analysis_Cleaned_Dataset[[#This Row],[Ship_Date]],"ddd")</f>
        <v>Mon</v>
      </c>
      <c r="AL4020" t="str">
        <f>TEXT(Agricultural_Export_Analysis_Cleaned_Dataset[[#This Row],[Delivery_Date]],"yyyy")</f>
        <v>2024</v>
      </c>
      <c r="AM4020" t="str">
        <f>TEXT(Agricultural_Export_Analysis_Cleaned_Dataset[[#This Row],[Delivery_Date]],"mmm")</f>
        <v>Jun</v>
      </c>
      <c r="AN4020" t="str">
        <f>TEXT(Agricultural_Export_Analysis_Cleaned_Dataset[[#This Row],[Delivery_Date]],"ddd")</f>
        <v>Sun</v>
      </c>
      <c r="AO4020">
        <f>Agricultural_Export_Analysis_Cleaned_Dataset[[#This Row],[Delivery_Date]]-Agricultural_Export_Analysis_Cleaned_Dataset[[#This Row],[Ship_Date]]</f>
        <v>20</v>
      </c>
      <c r="AP4020">
        <f>Agricultural_Export_Analysis_Cleaned_Dataset[[#This Row],[Ship_Date]]-Agricultural_Export_Analysis_Cleaned_Dataset[[#This Row],[Order_Date]]</f>
        <v>8</v>
      </c>
      <c r="AQ4020" s="4" t="str">
        <f>TEXT(Agricultural_Export_Analysis_Cleaned_Dataset[[#This Row],[Order_Date]],"mmm yyyy")</f>
        <v>May 2024</v>
      </c>
    </row>
    <row r="4021" spans="1:43" x14ac:dyDescent="0.3">
      <c r="A4021" t="s">
        <v>7365</v>
      </c>
      <c r="B4021" t="s">
        <v>7366</v>
      </c>
      <c r="C4021" s="2">
        <v>45856</v>
      </c>
      <c r="D4021" s="2">
        <v>45863</v>
      </c>
      <c r="E4021" s="2">
        <v>45872</v>
      </c>
      <c r="F4021" t="s">
        <v>35</v>
      </c>
      <c r="G4021" t="s">
        <v>203</v>
      </c>
      <c r="H4021" t="s">
        <v>37</v>
      </c>
      <c r="I4021" t="s">
        <v>91</v>
      </c>
      <c r="J4021" t="s">
        <v>112</v>
      </c>
      <c r="K4021" s="7">
        <v>2</v>
      </c>
      <c r="L4021" t="s">
        <v>135</v>
      </c>
      <c r="M4021" t="s">
        <v>101</v>
      </c>
      <c r="N4021" t="s">
        <v>102</v>
      </c>
      <c r="O4021">
        <v>1659</v>
      </c>
      <c r="P4021" s="6">
        <v>185.29</v>
      </c>
      <c r="Q4021" s="6">
        <v>307396.11</v>
      </c>
      <c r="R4021" s="5">
        <v>0.05</v>
      </c>
      <c r="S4021" s="6">
        <v>292026.30450000003</v>
      </c>
      <c r="T4021" s="6">
        <v>4710.01</v>
      </c>
      <c r="U4021" s="6">
        <v>175436.25</v>
      </c>
      <c r="V4021" s="6">
        <v>1287.07</v>
      </c>
      <c r="W4021" s="6">
        <v>25156.959999999999</v>
      </c>
      <c r="X4021" s="6">
        <v>85436.014500000005</v>
      </c>
      <c r="Y4021" s="5">
        <v>0.292562735560008</v>
      </c>
      <c r="Z4021" t="s">
        <v>103</v>
      </c>
      <c r="AA4021" t="s">
        <v>119</v>
      </c>
      <c r="AB4021" t="s">
        <v>83</v>
      </c>
      <c r="AC4021" t="s">
        <v>66</v>
      </c>
      <c r="AD4021" t="s">
        <v>44</v>
      </c>
      <c r="AE4021" t="s">
        <v>67</v>
      </c>
      <c r="AF4021" t="str">
        <f>TEXT(Agricultural_Export_Analysis_Cleaned_Dataset[[#This Row],[Order_Date]],"mmm")</f>
        <v>Jul</v>
      </c>
      <c r="AG4021" t="str">
        <f>TEXT(Agricultural_Export_Analysis_Cleaned_Dataset[[#This Row],[Order_Date]],"yyyy")</f>
        <v>2025</v>
      </c>
      <c r="AH4021" t="str">
        <f>TEXT(Agricultural_Export_Analysis_Cleaned_Dataset[[#This Row],[Order_Date]],"ddd")</f>
        <v>Fri</v>
      </c>
      <c r="AI4021" t="str">
        <f>TEXT(Agricultural_Export_Analysis_Cleaned_Dataset[[#This Row],[Ship_Date]],"yyyy")</f>
        <v>2025</v>
      </c>
      <c r="AJ4021" t="str">
        <f>TEXT(Agricultural_Export_Analysis_Cleaned_Dataset[[#This Row],[Ship_Date]],"mmm")</f>
        <v>Jul</v>
      </c>
      <c r="AK4021" t="str">
        <f>TEXT(Agricultural_Export_Analysis_Cleaned_Dataset[[#This Row],[Ship_Date]],"ddd")</f>
        <v>Fri</v>
      </c>
      <c r="AL4021" t="str">
        <f>TEXT(Agricultural_Export_Analysis_Cleaned_Dataset[[#This Row],[Delivery_Date]],"yyyy")</f>
        <v>2025</v>
      </c>
      <c r="AM4021" t="str">
        <f>TEXT(Agricultural_Export_Analysis_Cleaned_Dataset[[#This Row],[Delivery_Date]],"mmm")</f>
        <v>Aug</v>
      </c>
      <c r="AN4021" t="str">
        <f>TEXT(Agricultural_Export_Analysis_Cleaned_Dataset[[#This Row],[Delivery_Date]],"ddd")</f>
        <v>Sun</v>
      </c>
      <c r="AO4021">
        <f>Agricultural_Export_Analysis_Cleaned_Dataset[[#This Row],[Delivery_Date]]-Agricultural_Export_Analysis_Cleaned_Dataset[[#This Row],[Ship_Date]]</f>
        <v>9</v>
      </c>
      <c r="AP4021">
        <f>Agricultural_Export_Analysis_Cleaned_Dataset[[#This Row],[Ship_Date]]-Agricultural_Export_Analysis_Cleaned_Dataset[[#This Row],[Order_Date]]</f>
        <v>7</v>
      </c>
      <c r="AQ4021" s="4" t="str">
        <f>TEXT(Agricultural_Export_Analysis_Cleaned_Dataset[[#This Row],[Order_Date]],"mmm yyyy")</f>
        <v>Jul 2025</v>
      </c>
    </row>
    <row r="4022" spans="1:43" x14ac:dyDescent="0.3">
      <c r="A4022" t="s">
        <v>7367</v>
      </c>
      <c r="B4022" t="s">
        <v>7368</v>
      </c>
      <c r="C4022" s="2">
        <v>45374</v>
      </c>
      <c r="D4022" s="2">
        <v>45381</v>
      </c>
      <c r="E4022" s="2">
        <v>45415</v>
      </c>
      <c r="F4022" t="s">
        <v>35</v>
      </c>
      <c r="G4022" t="s">
        <v>203</v>
      </c>
      <c r="H4022" t="s">
        <v>37</v>
      </c>
      <c r="I4022" t="s">
        <v>91</v>
      </c>
      <c r="J4022" t="s">
        <v>39</v>
      </c>
      <c r="K4022" s="7">
        <v>10</v>
      </c>
      <c r="L4022" t="s">
        <v>32</v>
      </c>
      <c r="M4022" t="s">
        <v>48</v>
      </c>
      <c r="N4022" t="s">
        <v>49</v>
      </c>
      <c r="O4022">
        <v>948</v>
      </c>
      <c r="P4022" s="6">
        <v>312.94</v>
      </c>
      <c r="Q4022" s="6">
        <v>296667.12</v>
      </c>
      <c r="R4022" s="5">
        <v>0</v>
      </c>
      <c r="S4022" s="6">
        <v>296667.12</v>
      </c>
      <c r="T4022" s="6">
        <v>11243.87</v>
      </c>
      <c r="U4022" s="6">
        <v>162095.35</v>
      </c>
      <c r="V4022" s="6">
        <v>2774.9</v>
      </c>
      <c r="W4022" s="6">
        <v>9576.14</v>
      </c>
      <c r="X4022" s="6">
        <v>110976.86</v>
      </c>
      <c r="Y4022" s="5">
        <v>0.37407873174485901</v>
      </c>
      <c r="Z4022" t="s">
        <v>40</v>
      </c>
      <c r="AA4022" t="s">
        <v>41</v>
      </c>
      <c r="AB4022" t="s">
        <v>56</v>
      </c>
      <c r="AC4022" t="s">
        <v>76</v>
      </c>
      <c r="AD4022" t="s">
        <v>98</v>
      </c>
      <c r="AE4022" t="s">
        <v>67</v>
      </c>
      <c r="AF4022" t="str">
        <f>TEXT(Agricultural_Export_Analysis_Cleaned_Dataset[[#This Row],[Order_Date]],"mmm")</f>
        <v>Mar</v>
      </c>
      <c r="AG4022" t="str">
        <f>TEXT(Agricultural_Export_Analysis_Cleaned_Dataset[[#This Row],[Order_Date]],"yyyy")</f>
        <v>2024</v>
      </c>
      <c r="AH4022" t="str">
        <f>TEXT(Agricultural_Export_Analysis_Cleaned_Dataset[[#This Row],[Order_Date]],"ddd")</f>
        <v>Sat</v>
      </c>
      <c r="AI4022" t="str">
        <f>TEXT(Agricultural_Export_Analysis_Cleaned_Dataset[[#This Row],[Ship_Date]],"yyyy")</f>
        <v>2024</v>
      </c>
      <c r="AJ4022" t="str">
        <f>TEXT(Agricultural_Export_Analysis_Cleaned_Dataset[[#This Row],[Ship_Date]],"mmm")</f>
        <v>Mar</v>
      </c>
      <c r="AK4022" t="str">
        <f>TEXT(Agricultural_Export_Analysis_Cleaned_Dataset[[#This Row],[Ship_Date]],"ddd")</f>
        <v>Sat</v>
      </c>
      <c r="AL4022" t="str">
        <f>TEXT(Agricultural_Export_Analysis_Cleaned_Dataset[[#This Row],[Delivery_Date]],"yyyy")</f>
        <v>2024</v>
      </c>
      <c r="AM4022" t="str">
        <f>TEXT(Agricultural_Export_Analysis_Cleaned_Dataset[[#This Row],[Delivery_Date]],"mmm")</f>
        <v>May</v>
      </c>
      <c r="AN4022" t="str">
        <f>TEXT(Agricultural_Export_Analysis_Cleaned_Dataset[[#This Row],[Delivery_Date]],"ddd")</f>
        <v>Fri</v>
      </c>
      <c r="AO4022">
        <f>Agricultural_Export_Analysis_Cleaned_Dataset[[#This Row],[Delivery_Date]]-Agricultural_Export_Analysis_Cleaned_Dataset[[#This Row],[Ship_Date]]</f>
        <v>34</v>
      </c>
      <c r="AP4022">
        <f>Agricultural_Export_Analysis_Cleaned_Dataset[[#This Row],[Ship_Date]]-Agricultural_Export_Analysis_Cleaned_Dataset[[#This Row],[Order_Date]]</f>
        <v>7</v>
      </c>
      <c r="AQ4022" s="4" t="str">
        <f>TEXT(Agricultural_Export_Analysis_Cleaned_Dataset[[#This Row],[Order_Date]],"mmm yyyy")</f>
        <v>Mar 2024</v>
      </c>
    </row>
    <row r="4023" spans="1:43" x14ac:dyDescent="0.3">
      <c r="A4023" t="s">
        <v>7369</v>
      </c>
      <c r="B4023" t="s">
        <v>4195</v>
      </c>
      <c r="C4023" s="2">
        <v>45748</v>
      </c>
      <c r="D4023" s="2">
        <v>45755</v>
      </c>
      <c r="E4023" s="2">
        <v>45789</v>
      </c>
      <c r="F4023" t="s">
        <v>35</v>
      </c>
      <c r="G4023" t="s">
        <v>8932</v>
      </c>
      <c r="H4023" t="s">
        <v>74</v>
      </c>
      <c r="I4023" t="s">
        <v>97</v>
      </c>
      <c r="J4023" t="s">
        <v>39</v>
      </c>
      <c r="K4023" s="7">
        <v>10</v>
      </c>
      <c r="L4023" t="s">
        <v>32</v>
      </c>
      <c r="M4023" t="s">
        <v>107</v>
      </c>
      <c r="N4023" t="s">
        <v>108</v>
      </c>
      <c r="O4023">
        <v>919</v>
      </c>
      <c r="P4023" s="6">
        <v>481.46</v>
      </c>
      <c r="Q4023" s="6">
        <v>442461.74</v>
      </c>
      <c r="R4023" s="5">
        <v>0.15</v>
      </c>
      <c r="S4023" s="6">
        <v>376092.47899999999</v>
      </c>
      <c r="T4023" s="6">
        <v>8995.11</v>
      </c>
      <c r="U4023" s="6">
        <v>243900.51</v>
      </c>
      <c r="V4023" s="6">
        <v>1350</v>
      </c>
      <c r="W4023" s="6">
        <v>43094.52</v>
      </c>
      <c r="X4023" s="6">
        <v>78752.339000000007</v>
      </c>
      <c r="Y4023" s="5">
        <v>0.20939620810657</v>
      </c>
      <c r="Z4023" t="s">
        <v>81</v>
      </c>
      <c r="AA4023" t="s">
        <v>165</v>
      </c>
      <c r="AB4023" t="s">
        <v>83</v>
      </c>
      <c r="AC4023" t="s">
        <v>76</v>
      </c>
      <c r="AD4023" t="s">
        <v>57</v>
      </c>
      <c r="AE4023" t="s">
        <v>58</v>
      </c>
      <c r="AF4023" t="str">
        <f>TEXT(Agricultural_Export_Analysis_Cleaned_Dataset[[#This Row],[Order_Date]],"mmm")</f>
        <v>Apr</v>
      </c>
      <c r="AG4023" t="str">
        <f>TEXT(Agricultural_Export_Analysis_Cleaned_Dataset[[#This Row],[Order_Date]],"yyyy")</f>
        <v>2025</v>
      </c>
      <c r="AH4023" t="str">
        <f>TEXT(Agricultural_Export_Analysis_Cleaned_Dataset[[#This Row],[Order_Date]],"ddd")</f>
        <v>Tue</v>
      </c>
      <c r="AI4023" t="str">
        <f>TEXT(Agricultural_Export_Analysis_Cleaned_Dataset[[#This Row],[Ship_Date]],"yyyy")</f>
        <v>2025</v>
      </c>
      <c r="AJ4023" t="str">
        <f>TEXT(Agricultural_Export_Analysis_Cleaned_Dataset[[#This Row],[Ship_Date]],"mmm")</f>
        <v>Apr</v>
      </c>
      <c r="AK4023" t="str">
        <f>TEXT(Agricultural_Export_Analysis_Cleaned_Dataset[[#This Row],[Ship_Date]],"ddd")</f>
        <v>Tue</v>
      </c>
      <c r="AL4023" t="str">
        <f>TEXT(Agricultural_Export_Analysis_Cleaned_Dataset[[#This Row],[Delivery_Date]],"yyyy")</f>
        <v>2025</v>
      </c>
      <c r="AM4023" t="str">
        <f>TEXT(Agricultural_Export_Analysis_Cleaned_Dataset[[#This Row],[Delivery_Date]],"mmm")</f>
        <v>May</v>
      </c>
      <c r="AN4023" t="str">
        <f>TEXT(Agricultural_Export_Analysis_Cleaned_Dataset[[#This Row],[Delivery_Date]],"ddd")</f>
        <v>Mon</v>
      </c>
      <c r="AO4023">
        <f>Agricultural_Export_Analysis_Cleaned_Dataset[[#This Row],[Delivery_Date]]-Agricultural_Export_Analysis_Cleaned_Dataset[[#This Row],[Ship_Date]]</f>
        <v>34</v>
      </c>
      <c r="AP4023">
        <f>Agricultural_Export_Analysis_Cleaned_Dataset[[#This Row],[Ship_Date]]-Agricultural_Export_Analysis_Cleaned_Dataset[[#This Row],[Order_Date]]</f>
        <v>7</v>
      </c>
      <c r="AQ4023" s="4" t="str">
        <f>TEXT(Agricultural_Export_Analysis_Cleaned_Dataset[[#This Row],[Order_Date]],"mmm yyyy")</f>
        <v>Apr 2025</v>
      </c>
    </row>
    <row r="4024" spans="1:43" x14ac:dyDescent="0.3">
      <c r="A4024" t="s">
        <v>7370</v>
      </c>
      <c r="B4024" t="s">
        <v>7371</v>
      </c>
      <c r="C4024" s="2">
        <v>45784</v>
      </c>
      <c r="D4024" s="2">
        <v>45785</v>
      </c>
      <c r="E4024" s="2">
        <v>45809</v>
      </c>
      <c r="F4024" t="s">
        <v>35</v>
      </c>
      <c r="G4024" t="s">
        <v>50</v>
      </c>
      <c r="H4024" t="s">
        <v>37</v>
      </c>
      <c r="I4024" t="s">
        <v>97</v>
      </c>
      <c r="J4024" t="s">
        <v>39</v>
      </c>
      <c r="K4024" s="7">
        <v>2</v>
      </c>
      <c r="L4024" t="s">
        <v>135</v>
      </c>
      <c r="M4024" t="s">
        <v>88</v>
      </c>
      <c r="N4024" t="s">
        <v>89</v>
      </c>
      <c r="O4024">
        <v>1065</v>
      </c>
      <c r="P4024" s="6">
        <v>303.31</v>
      </c>
      <c r="Q4024" s="6">
        <v>323025.15000000002</v>
      </c>
      <c r="R4024" s="5">
        <v>0.15</v>
      </c>
      <c r="S4024" s="6">
        <v>274571.3775</v>
      </c>
      <c r="T4024" s="6">
        <v>1103.6600000000001</v>
      </c>
      <c r="U4024" s="6">
        <v>145868.65</v>
      </c>
      <c r="V4024" s="6">
        <v>2749.73</v>
      </c>
      <c r="W4024" s="6">
        <v>31968.34</v>
      </c>
      <c r="X4024" s="6">
        <v>92880.997499999998</v>
      </c>
      <c r="Y4024" s="5">
        <v>0.33827632852954598</v>
      </c>
      <c r="Z4024" t="s">
        <v>81</v>
      </c>
      <c r="AA4024" t="s">
        <v>82</v>
      </c>
      <c r="AB4024" t="s">
        <v>65</v>
      </c>
      <c r="AC4024" t="s">
        <v>76</v>
      </c>
      <c r="AD4024" t="s">
        <v>57</v>
      </c>
      <c r="AE4024" t="s">
        <v>67</v>
      </c>
      <c r="AF4024" t="str">
        <f>TEXT(Agricultural_Export_Analysis_Cleaned_Dataset[[#This Row],[Order_Date]],"mmm")</f>
        <v>May</v>
      </c>
      <c r="AG4024" t="str">
        <f>TEXT(Agricultural_Export_Analysis_Cleaned_Dataset[[#This Row],[Order_Date]],"yyyy")</f>
        <v>2025</v>
      </c>
      <c r="AH4024" t="str">
        <f>TEXT(Agricultural_Export_Analysis_Cleaned_Dataset[[#This Row],[Order_Date]],"ddd")</f>
        <v>Wed</v>
      </c>
      <c r="AI4024" t="str">
        <f>TEXT(Agricultural_Export_Analysis_Cleaned_Dataset[[#This Row],[Ship_Date]],"yyyy")</f>
        <v>2025</v>
      </c>
      <c r="AJ4024" t="str">
        <f>TEXT(Agricultural_Export_Analysis_Cleaned_Dataset[[#This Row],[Ship_Date]],"mmm")</f>
        <v>May</v>
      </c>
      <c r="AK4024" t="str">
        <f>TEXT(Agricultural_Export_Analysis_Cleaned_Dataset[[#This Row],[Ship_Date]],"ddd")</f>
        <v>Thu</v>
      </c>
      <c r="AL4024" t="str">
        <f>TEXT(Agricultural_Export_Analysis_Cleaned_Dataset[[#This Row],[Delivery_Date]],"yyyy")</f>
        <v>2025</v>
      </c>
      <c r="AM4024" t="str">
        <f>TEXT(Agricultural_Export_Analysis_Cleaned_Dataset[[#This Row],[Delivery_Date]],"mmm")</f>
        <v>Jun</v>
      </c>
      <c r="AN4024" t="str">
        <f>TEXT(Agricultural_Export_Analysis_Cleaned_Dataset[[#This Row],[Delivery_Date]],"ddd")</f>
        <v>Sun</v>
      </c>
      <c r="AO4024">
        <f>Agricultural_Export_Analysis_Cleaned_Dataset[[#This Row],[Delivery_Date]]-Agricultural_Export_Analysis_Cleaned_Dataset[[#This Row],[Ship_Date]]</f>
        <v>24</v>
      </c>
      <c r="AP4024">
        <f>Agricultural_Export_Analysis_Cleaned_Dataset[[#This Row],[Ship_Date]]-Agricultural_Export_Analysis_Cleaned_Dataset[[#This Row],[Order_Date]]</f>
        <v>1</v>
      </c>
      <c r="AQ4024" s="4" t="str">
        <f>TEXT(Agricultural_Export_Analysis_Cleaned_Dataset[[#This Row],[Order_Date]],"mmm yyyy")</f>
        <v>May 2025</v>
      </c>
    </row>
    <row r="4025" spans="1:43" x14ac:dyDescent="0.3">
      <c r="A4025" t="s">
        <v>7372</v>
      </c>
      <c r="B4025" t="s">
        <v>7373</v>
      </c>
      <c r="C4025" s="2">
        <v>45775</v>
      </c>
      <c r="D4025" s="2">
        <v>45784</v>
      </c>
      <c r="E4025" s="2">
        <v>45812</v>
      </c>
      <c r="F4025" t="s">
        <v>35</v>
      </c>
      <c r="G4025" t="s">
        <v>132</v>
      </c>
      <c r="H4025" t="s">
        <v>51</v>
      </c>
      <c r="I4025" t="s">
        <v>91</v>
      </c>
      <c r="J4025" t="s">
        <v>112</v>
      </c>
      <c r="K4025" s="7">
        <v>4</v>
      </c>
      <c r="L4025" t="s">
        <v>87</v>
      </c>
      <c r="M4025" t="s">
        <v>61</v>
      </c>
      <c r="N4025" t="s">
        <v>62</v>
      </c>
      <c r="O4025">
        <v>1590</v>
      </c>
      <c r="P4025" s="6">
        <v>326.07</v>
      </c>
      <c r="Q4025" s="6">
        <v>518451.3</v>
      </c>
      <c r="R4025" s="5">
        <v>0.15</v>
      </c>
      <c r="S4025" s="6">
        <v>440683.60499999998</v>
      </c>
      <c r="T4025" s="6">
        <v>8310.5400000000009</v>
      </c>
      <c r="U4025" s="6">
        <v>205480.91</v>
      </c>
      <c r="V4025" s="6">
        <v>135.6</v>
      </c>
      <c r="W4025" s="6">
        <v>39101.519999999997</v>
      </c>
      <c r="X4025" s="6">
        <v>187655.035</v>
      </c>
      <c r="Y4025" s="5">
        <v>0.42582713055549198</v>
      </c>
      <c r="Z4025" t="s">
        <v>81</v>
      </c>
      <c r="AA4025" t="s">
        <v>165</v>
      </c>
      <c r="AB4025" t="s">
        <v>65</v>
      </c>
      <c r="AC4025" t="s">
        <v>43</v>
      </c>
      <c r="AD4025" t="s">
        <v>98</v>
      </c>
      <c r="AE4025" t="s">
        <v>45</v>
      </c>
      <c r="AF4025" t="str">
        <f>TEXT(Agricultural_Export_Analysis_Cleaned_Dataset[[#This Row],[Order_Date]],"mmm")</f>
        <v>Apr</v>
      </c>
      <c r="AG4025" t="str">
        <f>TEXT(Agricultural_Export_Analysis_Cleaned_Dataset[[#This Row],[Order_Date]],"yyyy")</f>
        <v>2025</v>
      </c>
      <c r="AH4025" t="str">
        <f>TEXT(Agricultural_Export_Analysis_Cleaned_Dataset[[#This Row],[Order_Date]],"ddd")</f>
        <v>Mon</v>
      </c>
      <c r="AI4025" t="str">
        <f>TEXT(Agricultural_Export_Analysis_Cleaned_Dataset[[#This Row],[Ship_Date]],"yyyy")</f>
        <v>2025</v>
      </c>
      <c r="AJ4025" t="str">
        <f>TEXT(Agricultural_Export_Analysis_Cleaned_Dataset[[#This Row],[Ship_Date]],"mmm")</f>
        <v>May</v>
      </c>
      <c r="AK4025" t="str">
        <f>TEXT(Agricultural_Export_Analysis_Cleaned_Dataset[[#This Row],[Ship_Date]],"ddd")</f>
        <v>Wed</v>
      </c>
      <c r="AL4025" t="str">
        <f>TEXT(Agricultural_Export_Analysis_Cleaned_Dataset[[#This Row],[Delivery_Date]],"yyyy")</f>
        <v>2025</v>
      </c>
      <c r="AM4025" t="str">
        <f>TEXT(Agricultural_Export_Analysis_Cleaned_Dataset[[#This Row],[Delivery_Date]],"mmm")</f>
        <v>Jun</v>
      </c>
      <c r="AN4025" t="str">
        <f>TEXT(Agricultural_Export_Analysis_Cleaned_Dataset[[#This Row],[Delivery_Date]],"ddd")</f>
        <v>Wed</v>
      </c>
      <c r="AO4025">
        <f>Agricultural_Export_Analysis_Cleaned_Dataset[[#This Row],[Delivery_Date]]-Agricultural_Export_Analysis_Cleaned_Dataset[[#This Row],[Ship_Date]]</f>
        <v>28</v>
      </c>
      <c r="AP4025">
        <f>Agricultural_Export_Analysis_Cleaned_Dataset[[#This Row],[Ship_Date]]-Agricultural_Export_Analysis_Cleaned_Dataset[[#This Row],[Order_Date]]</f>
        <v>9</v>
      </c>
      <c r="AQ4025" s="4" t="str">
        <f>TEXT(Agricultural_Export_Analysis_Cleaned_Dataset[[#This Row],[Order_Date]],"mmm yyyy")</f>
        <v>Apr 2025</v>
      </c>
    </row>
    <row r="4026" spans="1:43" x14ac:dyDescent="0.3">
      <c r="A4026" t="s">
        <v>7374</v>
      </c>
      <c r="B4026" t="s">
        <v>7375</v>
      </c>
      <c r="C4026" s="2">
        <v>45423</v>
      </c>
      <c r="D4026" s="2">
        <v>45427</v>
      </c>
      <c r="E4026" s="2">
        <v>45454</v>
      </c>
      <c r="F4026" t="s">
        <v>35</v>
      </c>
      <c r="G4026" t="s">
        <v>8934</v>
      </c>
      <c r="H4026" t="s">
        <v>37</v>
      </c>
      <c r="I4026" t="s">
        <v>91</v>
      </c>
      <c r="J4026" t="s">
        <v>112</v>
      </c>
      <c r="K4026" s="7">
        <v>2</v>
      </c>
      <c r="L4026" t="s">
        <v>135</v>
      </c>
      <c r="M4026" t="s">
        <v>140</v>
      </c>
      <c r="N4026" t="s">
        <v>49</v>
      </c>
      <c r="O4026">
        <v>643</v>
      </c>
      <c r="P4026" s="6">
        <v>461.75</v>
      </c>
      <c r="Q4026" s="6">
        <v>296905.25</v>
      </c>
      <c r="R4026" s="5">
        <v>0.05</v>
      </c>
      <c r="S4026" s="6">
        <v>282059.98749999999</v>
      </c>
      <c r="T4026" s="6">
        <v>14146.61</v>
      </c>
      <c r="U4026" s="6">
        <v>129005.12</v>
      </c>
      <c r="V4026" s="6">
        <v>2942.02</v>
      </c>
      <c r="W4026" s="6">
        <v>9901.69</v>
      </c>
      <c r="X4026" s="6">
        <v>126064.5475</v>
      </c>
      <c r="Y4026" s="5">
        <v>0.44694232818116397</v>
      </c>
      <c r="Z4026" t="s">
        <v>81</v>
      </c>
      <c r="AA4026" t="s">
        <v>82</v>
      </c>
      <c r="AB4026" t="s">
        <v>65</v>
      </c>
      <c r="AC4026" t="s">
        <v>76</v>
      </c>
      <c r="AD4026" t="s">
        <v>98</v>
      </c>
      <c r="AE4026" t="s">
        <v>58</v>
      </c>
      <c r="AF4026" t="str">
        <f>TEXT(Agricultural_Export_Analysis_Cleaned_Dataset[[#This Row],[Order_Date]],"mmm")</f>
        <v>May</v>
      </c>
      <c r="AG4026" t="str">
        <f>TEXT(Agricultural_Export_Analysis_Cleaned_Dataset[[#This Row],[Order_Date]],"yyyy")</f>
        <v>2024</v>
      </c>
      <c r="AH4026" t="str">
        <f>TEXT(Agricultural_Export_Analysis_Cleaned_Dataset[[#This Row],[Order_Date]],"ddd")</f>
        <v>Sat</v>
      </c>
      <c r="AI4026" t="str">
        <f>TEXT(Agricultural_Export_Analysis_Cleaned_Dataset[[#This Row],[Ship_Date]],"yyyy")</f>
        <v>2024</v>
      </c>
      <c r="AJ4026" t="str">
        <f>TEXT(Agricultural_Export_Analysis_Cleaned_Dataset[[#This Row],[Ship_Date]],"mmm")</f>
        <v>May</v>
      </c>
      <c r="AK4026" t="str">
        <f>TEXT(Agricultural_Export_Analysis_Cleaned_Dataset[[#This Row],[Ship_Date]],"ddd")</f>
        <v>Wed</v>
      </c>
      <c r="AL4026" t="str">
        <f>TEXT(Agricultural_Export_Analysis_Cleaned_Dataset[[#This Row],[Delivery_Date]],"yyyy")</f>
        <v>2024</v>
      </c>
      <c r="AM4026" t="str">
        <f>TEXT(Agricultural_Export_Analysis_Cleaned_Dataset[[#This Row],[Delivery_Date]],"mmm")</f>
        <v>Jun</v>
      </c>
      <c r="AN4026" t="str">
        <f>TEXT(Agricultural_Export_Analysis_Cleaned_Dataset[[#This Row],[Delivery_Date]],"ddd")</f>
        <v>Tue</v>
      </c>
      <c r="AO4026">
        <f>Agricultural_Export_Analysis_Cleaned_Dataset[[#This Row],[Delivery_Date]]-Agricultural_Export_Analysis_Cleaned_Dataset[[#This Row],[Ship_Date]]</f>
        <v>27</v>
      </c>
      <c r="AP4026">
        <f>Agricultural_Export_Analysis_Cleaned_Dataset[[#This Row],[Ship_Date]]-Agricultural_Export_Analysis_Cleaned_Dataset[[#This Row],[Order_Date]]</f>
        <v>4</v>
      </c>
      <c r="AQ4026" s="4" t="str">
        <f>TEXT(Agricultural_Export_Analysis_Cleaned_Dataset[[#This Row],[Order_Date]],"mmm yyyy")</f>
        <v>May 2024</v>
      </c>
    </row>
    <row r="4027" spans="1:43" x14ac:dyDescent="0.3">
      <c r="A4027" t="s">
        <v>7376</v>
      </c>
      <c r="B4027" t="s">
        <v>7377</v>
      </c>
      <c r="C4027" s="2">
        <v>45405</v>
      </c>
      <c r="D4027" s="2">
        <v>45415</v>
      </c>
      <c r="E4027" s="2">
        <v>45450</v>
      </c>
      <c r="F4027" t="s">
        <v>35</v>
      </c>
      <c r="G4027" t="s">
        <v>36</v>
      </c>
      <c r="H4027" t="s">
        <v>51</v>
      </c>
      <c r="I4027" t="s">
        <v>52</v>
      </c>
      <c r="J4027" t="s">
        <v>53</v>
      </c>
      <c r="K4027" s="7">
        <v>10</v>
      </c>
      <c r="L4027" t="s">
        <v>70</v>
      </c>
      <c r="M4027" t="s">
        <v>48</v>
      </c>
      <c r="N4027" t="s">
        <v>49</v>
      </c>
      <c r="O4027">
        <v>583</v>
      </c>
      <c r="P4027" s="6">
        <v>483.04</v>
      </c>
      <c r="Q4027" s="6">
        <v>281612.32</v>
      </c>
      <c r="R4027" s="5">
        <v>0.1</v>
      </c>
      <c r="S4027" s="6">
        <v>253451.08799999999</v>
      </c>
      <c r="T4027" s="6">
        <v>9583.7199999999993</v>
      </c>
      <c r="U4027" s="6">
        <v>151024.13</v>
      </c>
      <c r="V4027" s="6">
        <v>1700.96</v>
      </c>
      <c r="W4027" s="6">
        <v>8384</v>
      </c>
      <c r="X4027" s="6">
        <v>82758.278000000006</v>
      </c>
      <c r="Y4027" s="5">
        <v>0.32652563716751498</v>
      </c>
      <c r="Z4027" t="s">
        <v>81</v>
      </c>
      <c r="AA4027" t="s">
        <v>165</v>
      </c>
      <c r="AB4027" t="s">
        <v>56</v>
      </c>
      <c r="AC4027" t="s">
        <v>43</v>
      </c>
      <c r="AD4027" t="s">
        <v>84</v>
      </c>
      <c r="AE4027" t="s">
        <v>58</v>
      </c>
      <c r="AF4027" t="str">
        <f>TEXT(Agricultural_Export_Analysis_Cleaned_Dataset[[#This Row],[Order_Date]],"mmm")</f>
        <v>Apr</v>
      </c>
      <c r="AG4027" t="str">
        <f>TEXT(Agricultural_Export_Analysis_Cleaned_Dataset[[#This Row],[Order_Date]],"yyyy")</f>
        <v>2024</v>
      </c>
      <c r="AH4027" t="str">
        <f>TEXT(Agricultural_Export_Analysis_Cleaned_Dataset[[#This Row],[Order_Date]],"ddd")</f>
        <v>Tue</v>
      </c>
      <c r="AI4027" t="str">
        <f>TEXT(Agricultural_Export_Analysis_Cleaned_Dataset[[#This Row],[Ship_Date]],"yyyy")</f>
        <v>2024</v>
      </c>
      <c r="AJ4027" t="str">
        <f>TEXT(Agricultural_Export_Analysis_Cleaned_Dataset[[#This Row],[Ship_Date]],"mmm")</f>
        <v>May</v>
      </c>
      <c r="AK4027" t="str">
        <f>TEXT(Agricultural_Export_Analysis_Cleaned_Dataset[[#This Row],[Ship_Date]],"ddd")</f>
        <v>Fri</v>
      </c>
      <c r="AL4027" t="str">
        <f>TEXT(Agricultural_Export_Analysis_Cleaned_Dataset[[#This Row],[Delivery_Date]],"yyyy")</f>
        <v>2024</v>
      </c>
      <c r="AM4027" t="str">
        <f>TEXT(Agricultural_Export_Analysis_Cleaned_Dataset[[#This Row],[Delivery_Date]],"mmm")</f>
        <v>Jun</v>
      </c>
      <c r="AN4027" t="str">
        <f>TEXT(Agricultural_Export_Analysis_Cleaned_Dataset[[#This Row],[Delivery_Date]],"ddd")</f>
        <v>Fri</v>
      </c>
      <c r="AO4027">
        <f>Agricultural_Export_Analysis_Cleaned_Dataset[[#This Row],[Delivery_Date]]-Agricultural_Export_Analysis_Cleaned_Dataset[[#This Row],[Ship_Date]]</f>
        <v>35</v>
      </c>
      <c r="AP4027">
        <f>Agricultural_Export_Analysis_Cleaned_Dataset[[#This Row],[Ship_Date]]-Agricultural_Export_Analysis_Cleaned_Dataset[[#This Row],[Order_Date]]</f>
        <v>10</v>
      </c>
      <c r="AQ4027" s="4" t="str">
        <f>TEXT(Agricultural_Export_Analysis_Cleaned_Dataset[[#This Row],[Order_Date]],"mmm yyyy")</f>
        <v>Apr 2024</v>
      </c>
    </row>
    <row r="4028" spans="1:43" x14ac:dyDescent="0.3">
      <c r="A4028" t="s">
        <v>7378</v>
      </c>
      <c r="B4028" t="s">
        <v>2689</v>
      </c>
      <c r="C4028" s="2">
        <v>45706</v>
      </c>
      <c r="D4028" s="2">
        <v>45715</v>
      </c>
      <c r="E4028" s="2">
        <v>45730</v>
      </c>
      <c r="F4028" t="s">
        <v>35</v>
      </c>
      <c r="G4028" t="s">
        <v>73</v>
      </c>
      <c r="H4028" t="s">
        <v>74</v>
      </c>
      <c r="I4028" t="s">
        <v>118</v>
      </c>
      <c r="J4028" t="s">
        <v>53</v>
      </c>
      <c r="K4028" s="7">
        <v>2</v>
      </c>
      <c r="L4028" t="s">
        <v>135</v>
      </c>
      <c r="M4028" t="s">
        <v>159</v>
      </c>
      <c r="N4028" t="s">
        <v>160</v>
      </c>
      <c r="O4028">
        <v>937</v>
      </c>
      <c r="P4028" s="6">
        <v>49.73</v>
      </c>
      <c r="Q4028" s="6">
        <v>46597.01</v>
      </c>
      <c r="R4028" s="5">
        <v>0.15</v>
      </c>
      <c r="S4028" s="6">
        <v>39607.458500000001</v>
      </c>
      <c r="T4028" s="6">
        <v>7531.32</v>
      </c>
      <c r="U4028" s="6">
        <v>22696.14</v>
      </c>
      <c r="V4028" s="6">
        <v>526.37</v>
      </c>
      <c r="W4028" s="6">
        <v>1621.04</v>
      </c>
      <c r="X4028" s="6">
        <v>7232.5884999999998</v>
      </c>
      <c r="Y4028" s="5">
        <v>0.18260673049748999</v>
      </c>
      <c r="Z4028" t="s">
        <v>40</v>
      </c>
      <c r="AA4028" t="s">
        <v>147</v>
      </c>
      <c r="AB4028" t="s">
        <v>65</v>
      </c>
      <c r="AC4028" t="s">
        <v>43</v>
      </c>
      <c r="AD4028" t="s">
        <v>57</v>
      </c>
      <c r="AE4028" t="s">
        <v>67</v>
      </c>
      <c r="AF4028" t="str">
        <f>TEXT(Agricultural_Export_Analysis_Cleaned_Dataset[[#This Row],[Order_Date]],"mmm")</f>
        <v>Feb</v>
      </c>
      <c r="AG4028" t="str">
        <f>TEXT(Agricultural_Export_Analysis_Cleaned_Dataset[[#This Row],[Order_Date]],"yyyy")</f>
        <v>2025</v>
      </c>
      <c r="AH4028" t="str">
        <f>TEXT(Agricultural_Export_Analysis_Cleaned_Dataset[[#This Row],[Order_Date]],"ddd")</f>
        <v>Tue</v>
      </c>
      <c r="AI4028" t="str">
        <f>TEXT(Agricultural_Export_Analysis_Cleaned_Dataset[[#This Row],[Ship_Date]],"yyyy")</f>
        <v>2025</v>
      </c>
      <c r="AJ4028" t="str">
        <f>TEXT(Agricultural_Export_Analysis_Cleaned_Dataset[[#This Row],[Ship_Date]],"mmm")</f>
        <v>Feb</v>
      </c>
      <c r="AK4028" t="str">
        <f>TEXT(Agricultural_Export_Analysis_Cleaned_Dataset[[#This Row],[Ship_Date]],"ddd")</f>
        <v>Thu</v>
      </c>
      <c r="AL4028" t="str">
        <f>TEXT(Agricultural_Export_Analysis_Cleaned_Dataset[[#This Row],[Delivery_Date]],"yyyy")</f>
        <v>2025</v>
      </c>
      <c r="AM4028" t="str">
        <f>TEXT(Agricultural_Export_Analysis_Cleaned_Dataset[[#This Row],[Delivery_Date]],"mmm")</f>
        <v>Mar</v>
      </c>
      <c r="AN4028" t="str">
        <f>TEXT(Agricultural_Export_Analysis_Cleaned_Dataset[[#This Row],[Delivery_Date]],"ddd")</f>
        <v>Fri</v>
      </c>
      <c r="AO4028">
        <f>Agricultural_Export_Analysis_Cleaned_Dataset[[#This Row],[Delivery_Date]]-Agricultural_Export_Analysis_Cleaned_Dataset[[#This Row],[Ship_Date]]</f>
        <v>15</v>
      </c>
      <c r="AP4028">
        <f>Agricultural_Export_Analysis_Cleaned_Dataset[[#This Row],[Ship_Date]]-Agricultural_Export_Analysis_Cleaned_Dataset[[#This Row],[Order_Date]]</f>
        <v>9</v>
      </c>
      <c r="AQ4028" s="4" t="str">
        <f>TEXT(Agricultural_Export_Analysis_Cleaned_Dataset[[#This Row],[Order_Date]],"mmm yyyy")</f>
        <v>Feb 2025</v>
      </c>
    </row>
    <row r="4029" spans="1:43" x14ac:dyDescent="0.3">
      <c r="A4029" t="s">
        <v>7379</v>
      </c>
      <c r="B4029" t="s">
        <v>2641</v>
      </c>
      <c r="C4029" s="2">
        <v>45774</v>
      </c>
      <c r="D4029" s="2">
        <v>45778</v>
      </c>
      <c r="E4029" s="2">
        <v>45794</v>
      </c>
      <c r="F4029" t="s">
        <v>35</v>
      </c>
      <c r="G4029" t="s">
        <v>8934</v>
      </c>
      <c r="H4029" t="s">
        <v>37</v>
      </c>
      <c r="I4029" t="s">
        <v>118</v>
      </c>
      <c r="J4029" t="s">
        <v>63</v>
      </c>
      <c r="K4029" s="7">
        <v>10</v>
      </c>
      <c r="L4029" t="s">
        <v>80</v>
      </c>
      <c r="M4029" t="s">
        <v>140</v>
      </c>
      <c r="N4029" t="s">
        <v>49</v>
      </c>
      <c r="O4029">
        <v>1121</v>
      </c>
      <c r="P4029" s="6">
        <v>421.36</v>
      </c>
      <c r="Q4029" s="6">
        <v>472344.56</v>
      </c>
      <c r="R4029" s="5">
        <v>0</v>
      </c>
      <c r="S4029" s="6">
        <v>472344.56</v>
      </c>
      <c r="T4029" s="6">
        <v>7887.11</v>
      </c>
      <c r="U4029" s="6">
        <v>257006.61</v>
      </c>
      <c r="V4029" s="6">
        <v>529.11</v>
      </c>
      <c r="W4029" s="6">
        <v>39739.129999999997</v>
      </c>
      <c r="X4029" s="6">
        <v>167182.6</v>
      </c>
      <c r="Y4029" s="5">
        <v>0.35394204603520801</v>
      </c>
      <c r="Z4029" t="s">
        <v>81</v>
      </c>
      <c r="AA4029" t="s">
        <v>165</v>
      </c>
      <c r="AB4029" t="s">
        <v>65</v>
      </c>
      <c r="AC4029" t="s">
        <v>43</v>
      </c>
      <c r="AD4029" t="s">
        <v>123</v>
      </c>
      <c r="AE4029" t="s">
        <v>45</v>
      </c>
      <c r="AF4029" t="str">
        <f>TEXT(Agricultural_Export_Analysis_Cleaned_Dataset[[#This Row],[Order_Date]],"mmm")</f>
        <v>Apr</v>
      </c>
      <c r="AG4029" t="str">
        <f>TEXT(Agricultural_Export_Analysis_Cleaned_Dataset[[#This Row],[Order_Date]],"yyyy")</f>
        <v>2025</v>
      </c>
      <c r="AH4029" t="str">
        <f>TEXT(Agricultural_Export_Analysis_Cleaned_Dataset[[#This Row],[Order_Date]],"ddd")</f>
        <v>Sun</v>
      </c>
      <c r="AI4029" t="str">
        <f>TEXT(Agricultural_Export_Analysis_Cleaned_Dataset[[#This Row],[Ship_Date]],"yyyy")</f>
        <v>2025</v>
      </c>
      <c r="AJ4029" t="str">
        <f>TEXT(Agricultural_Export_Analysis_Cleaned_Dataset[[#This Row],[Ship_Date]],"mmm")</f>
        <v>May</v>
      </c>
      <c r="AK4029" t="str">
        <f>TEXT(Agricultural_Export_Analysis_Cleaned_Dataset[[#This Row],[Ship_Date]],"ddd")</f>
        <v>Thu</v>
      </c>
      <c r="AL4029" t="str">
        <f>TEXT(Agricultural_Export_Analysis_Cleaned_Dataset[[#This Row],[Delivery_Date]],"yyyy")</f>
        <v>2025</v>
      </c>
      <c r="AM4029" t="str">
        <f>TEXT(Agricultural_Export_Analysis_Cleaned_Dataset[[#This Row],[Delivery_Date]],"mmm")</f>
        <v>May</v>
      </c>
      <c r="AN4029" t="str">
        <f>TEXT(Agricultural_Export_Analysis_Cleaned_Dataset[[#This Row],[Delivery_Date]],"ddd")</f>
        <v>Sat</v>
      </c>
      <c r="AO4029">
        <f>Agricultural_Export_Analysis_Cleaned_Dataset[[#This Row],[Delivery_Date]]-Agricultural_Export_Analysis_Cleaned_Dataset[[#This Row],[Ship_Date]]</f>
        <v>16</v>
      </c>
      <c r="AP4029">
        <f>Agricultural_Export_Analysis_Cleaned_Dataset[[#This Row],[Ship_Date]]-Agricultural_Export_Analysis_Cleaned_Dataset[[#This Row],[Order_Date]]</f>
        <v>4</v>
      </c>
      <c r="AQ4029" s="4" t="str">
        <f>TEXT(Agricultural_Export_Analysis_Cleaned_Dataset[[#This Row],[Order_Date]],"mmm yyyy")</f>
        <v>Apr 2025</v>
      </c>
    </row>
    <row r="4030" spans="1:43" x14ac:dyDescent="0.3">
      <c r="A4030" t="s">
        <v>7380</v>
      </c>
      <c r="B4030" t="s">
        <v>7381</v>
      </c>
      <c r="C4030" s="2">
        <v>45931</v>
      </c>
      <c r="D4030" s="2">
        <v>45938</v>
      </c>
      <c r="E4030" s="2">
        <v>45953</v>
      </c>
      <c r="F4030" t="s">
        <v>35</v>
      </c>
      <c r="G4030" t="s">
        <v>50</v>
      </c>
      <c r="H4030" t="s">
        <v>51</v>
      </c>
      <c r="I4030" t="s">
        <v>52</v>
      </c>
      <c r="J4030" t="s">
        <v>39</v>
      </c>
      <c r="K4030" s="7">
        <v>2</v>
      </c>
      <c r="L4030" t="s">
        <v>32</v>
      </c>
      <c r="M4030" t="s">
        <v>71</v>
      </c>
      <c r="N4030" t="s">
        <v>72</v>
      </c>
      <c r="O4030">
        <v>1327</v>
      </c>
      <c r="P4030" s="6">
        <v>105.22</v>
      </c>
      <c r="Q4030" s="6">
        <v>139626.94</v>
      </c>
      <c r="R4030" s="5">
        <v>0.05</v>
      </c>
      <c r="S4030" s="6">
        <v>132645.59299999999</v>
      </c>
      <c r="T4030" s="6">
        <v>11171.09</v>
      </c>
      <c r="U4030" s="6">
        <v>94996.49</v>
      </c>
      <c r="V4030" s="6">
        <v>776.77</v>
      </c>
      <c r="W4030" s="6">
        <v>9729.7000000000007</v>
      </c>
      <c r="X4030" s="6">
        <v>15971.543</v>
      </c>
      <c r="Y4030" s="5">
        <v>0.120407641435928</v>
      </c>
      <c r="Z4030" t="s">
        <v>54</v>
      </c>
      <c r="AA4030" t="s">
        <v>75</v>
      </c>
      <c r="AB4030" t="s">
        <v>83</v>
      </c>
      <c r="AC4030" t="s">
        <v>66</v>
      </c>
      <c r="AD4030" t="s">
        <v>123</v>
      </c>
      <c r="AE4030" t="s">
        <v>67</v>
      </c>
      <c r="AF4030" t="str">
        <f>TEXT(Agricultural_Export_Analysis_Cleaned_Dataset[[#This Row],[Order_Date]],"mmm")</f>
        <v>Oct</v>
      </c>
      <c r="AG4030" t="str">
        <f>TEXT(Agricultural_Export_Analysis_Cleaned_Dataset[[#This Row],[Order_Date]],"yyyy")</f>
        <v>2025</v>
      </c>
      <c r="AH4030" t="str">
        <f>TEXT(Agricultural_Export_Analysis_Cleaned_Dataset[[#This Row],[Order_Date]],"ddd")</f>
        <v>Wed</v>
      </c>
      <c r="AI4030" t="str">
        <f>TEXT(Agricultural_Export_Analysis_Cleaned_Dataset[[#This Row],[Ship_Date]],"yyyy")</f>
        <v>2025</v>
      </c>
      <c r="AJ4030" t="str">
        <f>TEXT(Agricultural_Export_Analysis_Cleaned_Dataset[[#This Row],[Ship_Date]],"mmm")</f>
        <v>Oct</v>
      </c>
      <c r="AK4030" t="str">
        <f>TEXT(Agricultural_Export_Analysis_Cleaned_Dataset[[#This Row],[Ship_Date]],"ddd")</f>
        <v>Wed</v>
      </c>
      <c r="AL4030" t="str">
        <f>TEXT(Agricultural_Export_Analysis_Cleaned_Dataset[[#This Row],[Delivery_Date]],"yyyy")</f>
        <v>2025</v>
      </c>
      <c r="AM4030" t="str">
        <f>TEXT(Agricultural_Export_Analysis_Cleaned_Dataset[[#This Row],[Delivery_Date]],"mmm")</f>
        <v>Oct</v>
      </c>
      <c r="AN4030" t="str">
        <f>TEXT(Agricultural_Export_Analysis_Cleaned_Dataset[[#This Row],[Delivery_Date]],"ddd")</f>
        <v>Thu</v>
      </c>
      <c r="AO4030">
        <f>Agricultural_Export_Analysis_Cleaned_Dataset[[#This Row],[Delivery_Date]]-Agricultural_Export_Analysis_Cleaned_Dataset[[#This Row],[Ship_Date]]</f>
        <v>15</v>
      </c>
      <c r="AP4030">
        <f>Agricultural_Export_Analysis_Cleaned_Dataset[[#This Row],[Ship_Date]]-Agricultural_Export_Analysis_Cleaned_Dataset[[#This Row],[Order_Date]]</f>
        <v>7</v>
      </c>
      <c r="AQ4030" s="4" t="str">
        <f>TEXT(Agricultural_Export_Analysis_Cleaned_Dataset[[#This Row],[Order_Date]],"mmm yyyy")</f>
        <v>Oct 2025</v>
      </c>
    </row>
    <row r="4031" spans="1:43" x14ac:dyDescent="0.3">
      <c r="A4031" t="s">
        <v>7382</v>
      </c>
      <c r="B4031" t="s">
        <v>7383</v>
      </c>
      <c r="C4031" s="2">
        <v>45639</v>
      </c>
      <c r="D4031" s="2">
        <v>45648</v>
      </c>
      <c r="E4031" s="2">
        <v>45663</v>
      </c>
      <c r="F4031" t="s">
        <v>35</v>
      </c>
      <c r="G4031" t="s">
        <v>203</v>
      </c>
      <c r="H4031" t="s">
        <v>37</v>
      </c>
      <c r="I4031" t="s">
        <v>52</v>
      </c>
      <c r="J4031" t="s">
        <v>53</v>
      </c>
      <c r="K4031" s="7">
        <v>2</v>
      </c>
      <c r="L4031" t="s">
        <v>32</v>
      </c>
      <c r="M4031" t="s">
        <v>33</v>
      </c>
      <c r="N4031" t="s">
        <v>34</v>
      </c>
      <c r="O4031">
        <v>493</v>
      </c>
      <c r="P4031" s="6">
        <v>267.29000000000002</v>
      </c>
      <c r="Q4031" s="6">
        <v>131773.97</v>
      </c>
      <c r="R4031" s="5">
        <v>0.05</v>
      </c>
      <c r="S4031" s="6">
        <v>125185.2715</v>
      </c>
      <c r="T4031" s="6">
        <v>2727.79</v>
      </c>
      <c r="U4031" s="6">
        <v>62524.21</v>
      </c>
      <c r="V4031" s="6">
        <v>2335.38</v>
      </c>
      <c r="W4031" s="6">
        <v>7247.43</v>
      </c>
      <c r="X4031" s="6">
        <v>50350.461499999998</v>
      </c>
      <c r="Y4031" s="5">
        <v>0.40220755122937901</v>
      </c>
      <c r="Z4031" t="s">
        <v>54</v>
      </c>
      <c r="AA4031" t="s">
        <v>55</v>
      </c>
      <c r="AB4031" t="s">
        <v>42</v>
      </c>
      <c r="AC4031" t="s">
        <v>66</v>
      </c>
      <c r="AD4031" t="s">
        <v>77</v>
      </c>
      <c r="AE4031" t="s">
        <v>67</v>
      </c>
      <c r="AF4031" t="str">
        <f>TEXT(Agricultural_Export_Analysis_Cleaned_Dataset[[#This Row],[Order_Date]],"mmm")</f>
        <v>Dec</v>
      </c>
      <c r="AG4031" t="str">
        <f>TEXT(Agricultural_Export_Analysis_Cleaned_Dataset[[#This Row],[Order_Date]],"yyyy")</f>
        <v>2024</v>
      </c>
      <c r="AH4031" t="str">
        <f>TEXT(Agricultural_Export_Analysis_Cleaned_Dataset[[#This Row],[Order_Date]],"ddd")</f>
        <v>Fri</v>
      </c>
      <c r="AI4031" t="str">
        <f>TEXT(Agricultural_Export_Analysis_Cleaned_Dataset[[#This Row],[Ship_Date]],"yyyy")</f>
        <v>2024</v>
      </c>
      <c r="AJ4031" t="str">
        <f>TEXT(Agricultural_Export_Analysis_Cleaned_Dataset[[#This Row],[Ship_Date]],"mmm")</f>
        <v>Dec</v>
      </c>
      <c r="AK4031" t="str">
        <f>TEXT(Agricultural_Export_Analysis_Cleaned_Dataset[[#This Row],[Ship_Date]],"ddd")</f>
        <v>Sun</v>
      </c>
      <c r="AL4031" t="str">
        <f>TEXT(Agricultural_Export_Analysis_Cleaned_Dataset[[#This Row],[Delivery_Date]],"yyyy")</f>
        <v>2025</v>
      </c>
      <c r="AM4031" t="str">
        <f>TEXT(Agricultural_Export_Analysis_Cleaned_Dataset[[#This Row],[Delivery_Date]],"mmm")</f>
        <v>Jan</v>
      </c>
      <c r="AN4031" t="str">
        <f>TEXT(Agricultural_Export_Analysis_Cleaned_Dataset[[#This Row],[Delivery_Date]],"ddd")</f>
        <v>Mon</v>
      </c>
      <c r="AO4031">
        <f>Agricultural_Export_Analysis_Cleaned_Dataset[[#This Row],[Delivery_Date]]-Agricultural_Export_Analysis_Cleaned_Dataset[[#This Row],[Ship_Date]]</f>
        <v>15</v>
      </c>
      <c r="AP4031">
        <f>Agricultural_Export_Analysis_Cleaned_Dataset[[#This Row],[Ship_Date]]-Agricultural_Export_Analysis_Cleaned_Dataset[[#This Row],[Order_Date]]</f>
        <v>9</v>
      </c>
      <c r="AQ4031" s="4" t="str">
        <f>TEXT(Agricultural_Export_Analysis_Cleaned_Dataset[[#This Row],[Order_Date]],"mmm yyyy")</f>
        <v>Dec 2024</v>
      </c>
    </row>
    <row r="4032" spans="1:43" x14ac:dyDescent="0.3">
      <c r="A4032" t="s">
        <v>7384</v>
      </c>
      <c r="B4032" t="s">
        <v>7385</v>
      </c>
      <c r="C4032" s="2">
        <v>45882</v>
      </c>
      <c r="D4032" s="2">
        <v>45887</v>
      </c>
      <c r="E4032" s="2">
        <v>45911</v>
      </c>
      <c r="F4032" t="s">
        <v>35</v>
      </c>
      <c r="G4032" t="s">
        <v>8932</v>
      </c>
      <c r="H4032" t="s">
        <v>37</v>
      </c>
      <c r="I4032" t="s">
        <v>38</v>
      </c>
      <c r="J4032" t="s">
        <v>63</v>
      </c>
      <c r="K4032" s="7">
        <v>0</v>
      </c>
      <c r="L4032" t="s">
        <v>87</v>
      </c>
      <c r="M4032" t="s">
        <v>61</v>
      </c>
      <c r="N4032" t="s">
        <v>62</v>
      </c>
      <c r="O4032">
        <v>1445</v>
      </c>
      <c r="P4032" s="6">
        <v>308.66000000000003</v>
      </c>
      <c r="Q4032" s="6">
        <v>446013.7</v>
      </c>
      <c r="R4032" s="5">
        <v>0.05</v>
      </c>
      <c r="S4032" s="6">
        <v>423713.01500000001</v>
      </c>
      <c r="T4032" s="6">
        <v>7765.14</v>
      </c>
      <c r="U4032" s="6">
        <v>292614.37</v>
      </c>
      <c r="V4032" s="6">
        <v>364.16</v>
      </c>
      <c r="W4032" s="6">
        <v>29784.49</v>
      </c>
      <c r="X4032" s="6">
        <v>93184.854999999996</v>
      </c>
      <c r="Y4032" s="5">
        <v>0.219924457595432</v>
      </c>
      <c r="Z4032" t="s">
        <v>103</v>
      </c>
      <c r="AA4032" t="s">
        <v>177</v>
      </c>
      <c r="AB4032" t="s">
        <v>65</v>
      </c>
      <c r="AC4032" t="s">
        <v>43</v>
      </c>
      <c r="AD4032" t="s">
        <v>84</v>
      </c>
      <c r="AE4032" t="s">
        <v>45</v>
      </c>
      <c r="AF4032" t="str">
        <f>TEXT(Agricultural_Export_Analysis_Cleaned_Dataset[[#This Row],[Order_Date]],"mmm")</f>
        <v>Aug</v>
      </c>
      <c r="AG4032" t="str">
        <f>TEXT(Agricultural_Export_Analysis_Cleaned_Dataset[[#This Row],[Order_Date]],"yyyy")</f>
        <v>2025</v>
      </c>
      <c r="AH4032" t="str">
        <f>TEXT(Agricultural_Export_Analysis_Cleaned_Dataset[[#This Row],[Order_Date]],"ddd")</f>
        <v>Wed</v>
      </c>
      <c r="AI4032" t="str">
        <f>TEXT(Agricultural_Export_Analysis_Cleaned_Dataset[[#This Row],[Ship_Date]],"yyyy")</f>
        <v>2025</v>
      </c>
      <c r="AJ4032" t="str">
        <f>TEXT(Agricultural_Export_Analysis_Cleaned_Dataset[[#This Row],[Ship_Date]],"mmm")</f>
        <v>Aug</v>
      </c>
      <c r="AK4032" t="str">
        <f>TEXT(Agricultural_Export_Analysis_Cleaned_Dataset[[#This Row],[Ship_Date]],"ddd")</f>
        <v>Mon</v>
      </c>
      <c r="AL4032" t="str">
        <f>TEXT(Agricultural_Export_Analysis_Cleaned_Dataset[[#This Row],[Delivery_Date]],"yyyy")</f>
        <v>2025</v>
      </c>
      <c r="AM4032" t="str">
        <f>TEXT(Agricultural_Export_Analysis_Cleaned_Dataset[[#This Row],[Delivery_Date]],"mmm")</f>
        <v>Sep</v>
      </c>
      <c r="AN4032" t="str">
        <f>TEXT(Agricultural_Export_Analysis_Cleaned_Dataset[[#This Row],[Delivery_Date]],"ddd")</f>
        <v>Thu</v>
      </c>
      <c r="AO4032">
        <f>Agricultural_Export_Analysis_Cleaned_Dataset[[#This Row],[Delivery_Date]]-Agricultural_Export_Analysis_Cleaned_Dataset[[#This Row],[Ship_Date]]</f>
        <v>24</v>
      </c>
      <c r="AP4032">
        <f>Agricultural_Export_Analysis_Cleaned_Dataset[[#This Row],[Ship_Date]]-Agricultural_Export_Analysis_Cleaned_Dataset[[#This Row],[Order_Date]]</f>
        <v>5</v>
      </c>
      <c r="AQ4032" s="4" t="str">
        <f>TEXT(Agricultural_Export_Analysis_Cleaned_Dataset[[#This Row],[Order_Date]],"mmm yyyy")</f>
        <v>Aug 2025</v>
      </c>
    </row>
    <row r="4033" spans="1:43" x14ac:dyDescent="0.3">
      <c r="A4033" t="s">
        <v>7386</v>
      </c>
      <c r="B4033" t="s">
        <v>3798</v>
      </c>
      <c r="C4033" s="2">
        <v>45300</v>
      </c>
      <c r="D4033" s="2">
        <v>45307</v>
      </c>
      <c r="E4033" s="2">
        <v>45328</v>
      </c>
      <c r="F4033" t="s">
        <v>35</v>
      </c>
      <c r="G4033" t="s">
        <v>8934</v>
      </c>
      <c r="H4033" t="s">
        <v>37</v>
      </c>
      <c r="I4033" t="s">
        <v>97</v>
      </c>
      <c r="J4033" t="s">
        <v>112</v>
      </c>
      <c r="K4033" s="7">
        <v>0</v>
      </c>
      <c r="L4033" t="s">
        <v>32</v>
      </c>
      <c r="M4033" t="s">
        <v>101</v>
      </c>
      <c r="N4033" t="s">
        <v>102</v>
      </c>
      <c r="O4033">
        <v>1890</v>
      </c>
      <c r="P4033" s="6">
        <v>388.25</v>
      </c>
      <c r="Q4033" s="6">
        <v>733792.5</v>
      </c>
      <c r="R4033" s="5">
        <v>0.15</v>
      </c>
      <c r="S4033" s="6">
        <v>623723.625</v>
      </c>
      <c r="T4033" s="6">
        <v>13942.21</v>
      </c>
      <c r="U4033" s="6">
        <v>359140.54</v>
      </c>
      <c r="V4033" s="6">
        <v>837.1</v>
      </c>
      <c r="W4033" s="6">
        <v>56361.35</v>
      </c>
      <c r="X4033" s="6">
        <v>193442.42499999999</v>
      </c>
      <c r="Y4033" s="5">
        <v>0.310141250461693</v>
      </c>
      <c r="Z4033" t="s">
        <v>40</v>
      </c>
      <c r="AA4033" t="s">
        <v>64</v>
      </c>
      <c r="AB4033" t="s">
        <v>56</v>
      </c>
      <c r="AC4033" t="s">
        <v>76</v>
      </c>
      <c r="AD4033" t="s">
        <v>77</v>
      </c>
      <c r="AE4033" t="s">
        <v>58</v>
      </c>
      <c r="AF4033" t="str">
        <f>TEXT(Agricultural_Export_Analysis_Cleaned_Dataset[[#This Row],[Order_Date]],"mmm")</f>
        <v>Jan</v>
      </c>
      <c r="AG4033" t="str">
        <f>TEXT(Agricultural_Export_Analysis_Cleaned_Dataset[[#This Row],[Order_Date]],"yyyy")</f>
        <v>2024</v>
      </c>
      <c r="AH4033" t="str">
        <f>TEXT(Agricultural_Export_Analysis_Cleaned_Dataset[[#This Row],[Order_Date]],"ddd")</f>
        <v>Tue</v>
      </c>
      <c r="AI4033" t="str">
        <f>TEXT(Agricultural_Export_Analysis_Cleaned_Dataset[[#This Row],[Ship_Date]],"yyyy")</f>
        <v>2024</v>
      </c>
      <c r="AJ4033" t="str">
        <f>TEXT(Agricultural_Export_Analysis_Cleaned_Dataset[[#This Row],[Ship_Date]],"mmm")</f>
        <v>Jan</v>
      </c>
      <c r="AK4033" t="str">
        <f>TEXT(Agricultural_Export_Analysis_Cleaned_Dataset[[#This Row],[Ship_Date]],"ddd")</f>
        <v>Tue</v>
      </c>
      <c r="AL4033" t="str">
        <f>TEXT(Agricultural_Export_Analysis_Cleaned_Dataset[[#This Row],[Delivery_Date]],"yyyy")</f>
        <v>2024</v>
      </c>
      <c r="AM4033" t="str">
        <f>TEXT(Agricultural_Export_Analysis_Cleaned_Dataset[[#This Row],[Delivery_Date]],"mmm")</f>
        <v>Feb</v>
      </c>
      <c r="AN4033" t="str">
        <f>TEXT(Agricultural_Export_Analysis_Cleaned_Dataset[[#This Row],[Delivery_Date]],"ddd")</f>
        <v>Tue</v>
      </c>
      <c r="AO4033">
        <f>Agricultural_Export_Analysis_Cleaned_Dataset[[#This Row],[Delivery_Date]]-Agricultural_Export_Analysis_Cleaned_Dataset[[#This Row],[Ship_Date]]</f>
        <v>21</v>
      </c>
      <c r="AP4033">
        <f>Agricultural_Export_Analysis_Cleaned_Dataset[[#This Row],[Ship_Date]]-Agricultural_Export_Analysis_Cleaned_Dataset[[#This Row],[Order_Date]]</f>
        <v>7</v>
      </c>
      <c r="AQ4033" s="4" t="str">
        <f>TEXT(Agricultural_Export_Analysis_Cleaned_Dataset[[#This Row],[Order_Date]],"mmm yyyy")</f>
        <v>Jan 2024</v>
      </c>
    </row>
    <row r="4034" spans="1:43" x14ac:dyDescent="0.3">
      <c r="A4034" t="s">
        <v>7387</v>
      </c>
      <c r="B4034" t="s">
        <v>7388</v>
      </c>
      <c r="C4034" s="2">
        <v>45748</v>
      </c>
      <c r="D4034" s="2">
        <v>45751</v>
      </c>
      <c r="E4034" s="2">
        <v>45781</v>
      </c>
      <c r="F4034" t="s">
        <v>35</v>
      </c>
      <c r="G4034" t="s">
        <v>117</v>
      </c>
      <c r="H4034" t="s">
        <v>74</v>
      </c>
      <c r="I4034" t="s">
        <v>91</v>
      </c>
      <c r="J4034" t="s">
        <v>63</v>
      </c>
      <c r="K4034" s="7">
        <v>7</v>
      </c>
      <c r="L4034" t="s">
        <v>135</v>
      </c>
      <c r="M4034" t="s">
        <v>101</v>
      </c>
      <c r="N4034" t="s">
        <v>102</v>
      </c>
      <c r="O4034">
        <v>179</v>
      </c>
      <c r="P4034" s="6">
        <v>222.16</v>
      </c>
      <c r="Q4034" s="6">
        <v>39766.639999999999</v>
      </c>
      <c r="R4034" s="5">
        <v>0.1</v>
      </c>
      <c r="S4034" s="6">
        <v>35789.976000000002</v>
      </c>
      <c r="T4034" s="6">
        <v>9244.17</v>
      </c>
      <c r="U4034" s="6">
        <v>20889.89</v>
      </c>
      <c r="V4034" s="6">
        <v>795.19</v>
      </c>
      <c r="W4034" s="6">
        <v>1823.96</v>
      </c>
      <c r="X4034" s="6">
        <v>3036.7660000000001</v>
      </c>
      <c r="Y4034" s="5">
        <v>8.4849623816456499E-2</v>
      </c>
      <c r="Z4034" t="s">
        <v>81</v>
      </c>
      <c r="AA4034" t="s">
        <v>165</v>
      </c>
      <c r="AB4034" t="s">
        <v>65</v>
      </c>
      <c r="AC4034" t="s">
        <v>43</v>
      </c>
      <c r="AD4034" t="s">
        <v>77</v>
      </c>
      <c r="AE4034" t="s">
        <v>58</v>
      </c>
      <c r="AF4034" t="str">
        <f>TEXT(Agricultural_Export_Analysis_Cleaned_Dataset[[#This Row],[Order_Date]],"mmm")</f>
        <v>Apr</v>
      </c>
      <c r="AG4034" t="str">
        <f>TEXT(Agricultural_Export_Analysis_Cleaned_Dataset[[#This Row],[Order_Date]],"yyyy")</f>
        <v>2025</v>
      </c>
      <c r="AH4034" t="str">
        <f>TEXT(Agricultural_Export_Analysis_Cleaned_Dataset[[#This Row],[Order_Date]],"ddd")</f>
        <v>Tue</v>
      </c>
      <c r="AI4034" t="str">
        <f>TEXT(Agricultural_Export_Analysis_Cleaned_Dataset[[#This Row],[Ship_Date]],"yyyy")</f>
        <v>2025</v>
      </c>
      <c r="AJ4034" t="str">
        <f>TEXT(Agricultural_Export_Analysis_Cleaned_Dataset[[#This Row],[Ship_Date]],"mmm")</f>
        <v>Apr</v>
      </c>
      <c r="AK4034" t="str">
        <f>TEXT(Agricultural_Export_Analysis_Cleaned_Dataset[[#This Row],[Ship_Date]],"ddd")</f>
        <v>Fri</v>
      </c>
      <c r="AL4034" t="str">
        <f>TEXT(Agricultural_Export_Analysis_Cleaned_Dataset[[#This Row],[Delivery_Date]],"yyyy")</f>
        <v>2025</v>
      </c>
      <c r="AM4034" t="str">
        <f>TEXT(Agricultural_Export_Analysis_Cleaned_Dataset[[#This Row],[Delivery_Date]],"mmm")</f>
        <v>May</v>
      </c>
      <c r="AN4034" t="str">
        <f>TEXT(Agricultural_Export_Analysis_Cleaned_Dataset[[#This Row],[Delivery_Date]],"ddd")</f>
        <v>Sun</v>
      </c>
      <c r="AO4034">
        <f>Agricultural_Export_Analysis_Cleaned_Dataset[[#This Row],[Delivery_Date]]-Agricultural_Export_Analysis_Cleaned_Dataset[[#This Row],[Ship_Date]]</f>
        <v>30</v>
      </c>
      <c r="AP4034">
        <f>Agricultural_Export_Analysis_Cleaned_Dataset[[#This Row],[Ship_Date]]-Agricultural_Export_Analysis_Cleaned_Dataset[[#This Row],[Order_Date]]</f>
        <v>3</v>
      </c>
      <c r="AQ4034" s="4" t="str">
        <f>TEXT(Agricultural_Export_Analysis_Cleaned_Dataset[[#This Row],[Order_Date]],"mmm yyyy")</f>
        <v>Apr 2025</v>
      </c>
    </row>
    <row r="4035" spans="1:43" x14ac:dyDescent="0.3">
      <c r="A4035" t="s">
        <v>7389</v>
      </c>
      <c r="B4035" t="s">
        <v>7390</v>
      </c>
      <c r="C4035" s="2">
        <v>45542</v>
      </c>
      <c r="D4035" s="2">
        <v>45543</v>
      </c>
      <c r="E4035" s="2">
        <v>45568</v>
      </c>
      <c r="F4035" t="s">
        <v>35</v>
      </c>
      <c r="G4035" t="s">
        <v>117</v>
      </c>
      <c r="H4035" t="s">
        <v>51</v>
      </c>
      <c r="I4035" t="s">
        <v>97</v>
      </c>
      <c r="J4035" t="s">
        <v>112</v>
      </c>
      <c r="K4035" s="7">
        <v>0</v>
      </c>
      <c r="L4035" t="s">
        <v>80</v>
      </c>
      <c r="M4035" t="s">
        <v>48</v>
      </c>
      <c r="N4035" t="s">
        <v>49</v>
      </c>
      <c r="O4035">
        <v>1894</v>
      </c>
      <c r="P4035" s="6">
        <v>478.73</v>
      </c>
      <c r="Q4035" s="6">
        <v>906714.62</v>
      </c>
      <c r="R4035" s="5">
        <v>0.1</v>
      </c>
      <c r="S4035" s="6">
        <v>816043.15800000005</v>
      </c>
      <c r="T4035" s="6">
        <v>5158.7700000000004</v>
      </c>
      <c r="U4035" s="6">
        <v>418154.18</v>
      </c>
      <c r="V4035" s="6">
        <v>829.01</v>
      </c>
      <c r="W4035" s="6">
        <v>24650.54</v>
      </c>
      <c r="X4035" s="6">
        <v>367250.658</v>
      </c>
      <c r="Y4035" s="5">
        <v>0.45003827849016798</v>
      </c>
      <c r="Z4035" t="s">
        <v>103</v>
      </c>
      <c r="AA4035" t="s">
        <v>104</v>
      </c>
      <c r="AB4035" t="s">
        <v>42</v>
      </c>
      <c r="AC4035" t="s">
        <v>76</v>
      </c>
      <c r="AD4035" t="s">
        <v>57</v>
      </c>
      <c r="AE4035" t="s">
        <v>58</v>
      </c>
      <c r="AF4035" t="str">
        <f>TEXT(Agricultural_Export_Analysis_Cleaned_Dataset[[#This Row],[Order_Date]],"mmm")</f>
        <v>Sep</v>
      </c>
      <c r="AG4035" t="str">
        <f>TEXT(Agricultural_Export_Analysis_Cleaned_Dataset[[#This Row],[Order_Date]],"yyyy")</f>
        <v>2024</v>
      </c>
      <c r="AH4035" t="str">
        <f>TEXT(Agricultural_Export_Analysis_Cleaned_Dataset[[#This Row],[Order_Date]],"ddd")</f>
        <v>Sat</v>
      </c>
      <c r="AI4035" t="str">
        <f>TEXT(Agricultural_Export_Analysis_Cleaned_Dataset[[#This Row],[Ship_Date]],"yyyy")</f>
        <v>2024</v>
      </c>
      <c r="AJ4035" t="str">
        <f>TEXT(Agricultural_Export_Analysis_Cleaned_Dataset[[#This Row],[Ship_Date]],"mmm")</f>
        <v>Sep</v>
      </c>
      <c r="AK4035" t="str">
        <f>TEXT(Agricultural_Export_Analysis_Cleaned_Dataset[[#This Row],[Ship_Date]],"ddd")</f>
        <v>Sun</v>
      </c>
      <c r="AL4035" t="str">
        <f>TEXT(Agricultural_Export_Analysis_Cleaned_Dataset[[#This Row],[Delivery_Date]],"yyyy")</f>
        <v>2024</v>
      </c>
      <c r="AM4035" t="str">
        <f>TEXT(Agricultural_Export_Analysis_Cleaned_Dataset[[#This Row],[Delivery_Date]],"mmm")</f>
        <v>Oct</v>
      </c>
      <c r="AN4035" t="str">
        <f>TEXT(Agricultural_Export_Analysis_Cleaned_Dataset[[#This Row],[Delivery_Date]],"ddd")</f>
        <v>Thu</v>
      </c>
      <c r="AO4035">
        <f>Agricultural_Export_Analysis_Cleaned_Dataset[[#This Row],[Delivery_Date]]-Agricultural_Export_Analysis_Cleaned_Dataset[[#This Row],[Ship_Date]]</f>
        <v>25</v>
      </c>
      <c r="AP4035">
        <f>Agricultural_Export_Analysis_Cleaned_Dataset[[#This Row],[Ship_Date]]-Agricultural_Export_Analysis_Cleaned_Dataset[[#This Row],[Order_Date]]</f>
        <v>1</v>
      </c>
      <c r="AQ4035" s="4" t="str">
        <f>TEXT(Agricultural_Export_Analysis_Cleaned_Dataset[[#This Row],[Order_Date]],"mmm yyyy")</f>
        <v>Sep 2024</v>
      </c>
    </row>
    <row r="4036" spans="1:43" x14ac:dyDescent="0.3">
      <c r="A4036" t="s">
        <v>7391</v>
      </c>
      <c r="B4036" t="s">
        <v>7392</v>
      </c>
      <c r="C4036" s="2">
        <v>45383</v>
      </c>
      <c r="D4036" s="2">
        <v>45384</v>
      </c>
      <c r="E4036" s="2">
        <v>45394</v>
      </c>
      <c r="F4036" t="s">
        <v>35</v>
      </c>
      <c r="G4036" t="s">
        <v>8934</v>
      </c>
      <c r="H4036" t="s">
        <v>51</v>
      </c>
      <c r="I4036" t="s">
        <v>118</v>
      </c>
      <c r="J4036" t="s">
        <v>53</v>
      </c>
      <c r="K4036" s="7">
        <v>0</v>
      </c>
      <c r="L4036" t="s">
        <v>87</v>
      </c>
      <c r="M4036" t="s">
        <v>71</v>
      </c>
      <c r="N4036" t="s">
        <v>72</v>
      </c>
      <c r="O4036">
        <v>537</v>
      </c>
      <c r="P4036" s="6">
        <v>63.75</v>
      </c>
      <c r="Q4036" s="6">
        <v>34233.75</v>
      </c>
      <c r="R4036" s="5">
        <v>0.1</v>
      </c>
      <c r="S4036" s="6">
        <v>30810.375</v>
      </c>
      <c r="T4036" s="6">
        <v>833.58</v>
      </c>
      <c r="U4036" s="6">
        <v>19845.32</v>
      </c>
      <c r="V4036" s="6">
        <v>181.7</v>
      </c>
      <c r="W4036" s="6">
        <v>1603.61</v>
      </c>
      <c r="X4036" s="6">
        <v>8346.1650000000009</v>
      </c>
      <c r="Y4036" s="5">
        <v>0.270888134272952</v>
      </c>
      <c r="Z4036" t="s">
        <v>81</v>
      </c>
      <c r="AA4036" t="s">
        <v>165</v>
      </c>
      <c r="AB4036" t="s">
        <v>56</v>
      </c>
      <c r="AC4036" t="s">
        <v>43</v>
      </c>
      <c r="AD4036" t="s">
        <v>98</v>
      </c>
      <c r="AE4036" t="s">
        <v>67</v>
      </c>
      <c r="AF4036" t="str">
        <f>TEXT(Agricultural_Export_Analysis_Cleaned_Dataset[[#This Row],[Order_Date]],"mmm")</f>
        <v>Apr</v>
      </c>
      <c r="AG4036" t="str">
        <f>TEXT(Agricultural_Export_Analysis_Cleaned_Dataset[[#This Row],[Order_Date]],"yyyy")</f>
        <v>2024</v>
      </c>
      <c r="AH4036" t="str">
        <f>TEXT(Agricultural_Export_Analysis_Cleaned_Dataset[[#This Row],[Order_Date]],"ddd")</f>
        <v>Mon</v>
      </c>
      <c r="AI4036" t="str">
        <f>TEXT(Agricultural_Export_Analysis_Cleaned_Dataset[[#This Row],[Ship_Date]],"yyyy")</f>
        <v>2024</v>
      </c>
      <c r="AJ4036" t="str">
        <f>TEXT(Agricultural_Export_Analysis_Cleaned_Dataset[[#This Row],[Ship_Date]],"mmm")</f>
        <v>Apr</v>
      </c>
      <c r="AK4036" t="str">
        <f>TEXT(Agricultural_Export_Analysis_Cleaned_Dataset[[#This Row],[Ship_Date]],"ddd")</f>
        <v>Tue</v>
      </c>
      <c r="AL4036" t="str">
        <f>TEXT(Agricultural_Export_Analysis_Cleaned_Dataset[[#This Row],[Delivery_Date]],"yyyy")</f>
        <v>2024</v>
      </c>
      <c r="AM4036" t="str">
        <f>TEXT(Agricultural_Export_Analysis_Cleaned_Dataset[[#This Row],[Delivery_Date]],"mmm")</f>
        <v>Apr</v>
      </c>
      <c r="AN4036" t="str">
        <f>TEXT(Agricultural_Export_Analysis_Cleaned_Dataset[[#This Row],[Delivery_Date]],"ddd")</f>
        <v>Fri</v>
      </c>
      <c r="AO4036">
        <f>Agricultural_Export_Analysis_Cleaned_Dataset[[#This Row],[Delivery_Date]]-Agricultural_Export_Analysis_Cleaned_Dataset[[#This Row],[Ship_Date]]</f>
        <v>10</v>
      </c>
      <c r="AP4036">
        <f>Agricultural_Export_Analysis_Cleaned_Dataset[[#This Row],[Ship_Date]]-Agricultural_Export_Analysis_Cleaned_Dataset[[#This Row],[Order_Date]]</f>
        <v>1</v>
      </c>
      <c r="AQ4036" s="4" t="str">
        <f>TEXT(Agricultural_Export_Analysis_Cleaned_Dataset[[#This Row],[Order_Date]],"mmm yyyy")</f>
        <v>Apr 2024</v>
      </c>
    </row>
    <row r="4037" spans="1:43" x14ac:dyDescent="0.3">
      <c r="A4037" t="s">
        <v>7393</v>
      </c>
      <c r="B4037" t="s">
        <v>7394</v>
      </c>
      <c r="C4037" s="2">
        <v>45811</v>
      </c>
      <c r="D4037" s="2">
        <v>45816</v>
      </c>
      <c r="E4037" s="2">
        <v>45849</v>
      </c>
      <c r="F4037" t="s">
        <v>35</v>
      </c>
      <c r="G4037" t="s">
        <v>132</v>
      </c>
      <c r="H4037" t="s">
        <v>74</v>
      </c>
      <c r="I4037" t="s">
        <v>91</v>
      </c>
      <c r="J4037" t="s">
        <v>112</v>
      </c>
      <c r="K4037" s="7">
        <v>10</v>
      </c>
      <c r="L4037" t="s">
        <v>70</v>
      </c>
      <c r="M4037" t="s">
        <v>159</v>
      </c>
      <c r="N4037" t="s">
        <v>160</v>
      </c>
      <c r="O4037">
        <v>1273</v>
      </c>
      <c r="P4037" s="6">
        <v>62.14</v>
      </c>
      <c r="Q4037" s="6">
        <v>79104.22</v>
      </c>
      <c r="R4037" s="5">
        <v>0</v>
      </c>
      <c r="S4037" s="6">
        <v>79104.22</v>
      </c>
      <c r="T4037" s="6">
        <v>5500.99</v>
      </c>
      <c r="U4037" s="6">
        <v>58221.02</v>
      </c>
      <c r="V4037" s="6">
        <v>1032.72</v>
      </c>
      <c r="W4037" s="6">
        <v>6663</v>
      </c>
      <c r="X4037" s="6">
        <v>7686.49</v>
      </c>
      <c r="Y4037" s="5">
        <v>9.71691522904847E-2</v>
      </c>
      <c r="Z4037" t="s">
        <v>81</v>
      </c>
      <c r="AA4037" t="s">
        <v>150</v>
      </c>
      <c r="AB4037" t="s">
        <v>65</v>
      </c>
      <c r="AC4037" t="s">
        <v>76</v>
      </c>
      <c r="AD4037" t="s">
        <v>84</v>
      </c>
      <c r="AE4037" t="s">
        <v>58</v>
      </c>
      <c r="AF4037" t="str">
        <f>TEXT(Agricultural_Export_Analysis_Cleaned_Dataset[[#This Row],[Order_Date]],"mmm")</f>
        <v>Jun</v>
      </c>
      <c r="AG4037" t="str">
        <f>TEXT(Agricultural_Export_Analysis_Cleaned_Dataset[[#This Row],[Order_Date]],"yyyy")</f>
        <v>2025</v>
      </c>
      <c r="AH4037" t="str">
        <f>TEXT(Agricultural_Export_Analysis_Cleaned_Dataset[[#This Row],[Order_Date]],"ddd")</f>
        <v>Tue</v>
      </c>
      <c r="AI4037" t="str">
        <f>TEXT(Agricultural_Export_Analysis_Cleaned_Dataset[[#This Row],[Ship_Date]],"yyyy")</f>
        <v>2025</v>
      </c>
      <c r="AJ4037" t="str">
        <f>TEXT(Agricultural_Export_Analysis_Cleaned_Dataset[[#This Row],[Ship_Date]],"mmm")</f>
        <v>Jun</v>
      </c>
      <c r="AK4037" t="str">
        <f>TEXT(Agricultural_Export_Analysis_Cleaned_Dataset[[#This Row],[Ship_Date]],"ddd")</f>
        <v>Sun</v>
      </c>
      <c r="AL4037" t="str">
        <f>TEXT(Agricultural_Export_Analysis_Cleaned_Dataset[[#This Row],[Delivery_Date]],"yyyy")</f>
        <v>2025</v>
      </c>
      <c r="AM4037" t="str">
        <f>TEXT(Agricultural_Export_Analysis_Cleaned_Dataset[[#This Row],[Delivery_Date]],"mmm")</f>
        <v>Jul</v>
      </c>
      <c r="AN4037" t="str">
        <f>TEXT(Agricultural_Export_Analysis_Cleaned_Dataset[[#This Row],[Delivery_Date]],"ddd")</f>
        <v>Fri</v>
      </c>
      <c r="AO4037">
        <f>Agricultural_Export_Analysis_Cleaned_Dataset[[#This Row],[Delivery_Date]]-Agricultural_Export_Analysis_Cleaned_Dataset[[#This Row],[Ship_Date]]</f>
        <v>33</v>
      </c>
      <c r="AP4037">
        <f>Agricultural_Export_Analysis_Cleaned_Dataset[[#This Row],[Ship_Date]]-Agricultural_Export_Analysis_Cleaned_Dataset[[#This Row],[Order_Date]]</f>
        <v>5</v>
      </c>
      <c r="AQ4037" s="4" t="str">
        <f>TEXT(Agricultural_Export_Analysis_Cleaned_Dataset[[#This Row],[Order_Date]],"mmm yyyy")</f>
        <v>Jun 2025</v>
      </c>
    </row>
    <row r="4038" spans="1:43" x14ac:dyDescent="0.3">
      <c r="A4038" t="s">
        <v>7395</v>
      </c>
      <c r="B4038" t="s">
        <v>7396</v>
      </c>
      <c r="C4038" s="2">
        <v>45843</v>
      </c>
      <c r="D4038" s="2">
        <v>45847</v>
      </c>
      <c r="E4038" s="2">
        <v>45861</v>
      </c>
      <c r="F4038" t="s">
        <v>35</v>
      </c>
      <c r="G4038" t="s">
        <v>117</v>
      </c>
      <c r="H4038" t="s">
        <v>51</v>
      </c>
      <c r="I4038" t="s">
        <v>91</v>
      </c>
      <c r="J4038" t="s">
        <v>112</v>
      </c>
      <c r="K4038" s="7">
        <v>2</v>
      </c>
      <c r="L4038" t="s">
        <v>32</v>
      </c>
      <c r="M4038" t="s">
        <v>140</v>
      </c>
      <c r="N4038" t="s">
        <v>49</v>
      </c>
      <c r="O4038">
        <v>1281</v>
      </c>
      <c r="P4038" s="6">
        <v>92.86</v>
      </c>
      <c r="Q4038" s="6">
        <v>118953.66</v>
      </c>
      <c r="R4038" s="5">
        <v>0.05</v>
      </c>
      <c r="S4038" s="6">
        <v>113005.977</v>
      </c>
      <c r="T4038" s="6">
        <v>1745.96</v>
      </c>
      <c r="U4038" s="6">
        <v>77594.89</v>
      </c>
      <c r="V4038" s="6">
        <v>2494.2399999999998</v>
      </c>
      <c r="W4038" s="6">
        <v>10208.77</v>
      </c>
      <c r="X4038" s="6">
        <v>20962.116999999998</v>
      </c>
      <c r="Y4038" s="5">
        <v>0.18549564860626799</v>
      </c>
      <c r="Z4038" t="s">
        <v>103</v>
      </c>
      <c r="AA4038" t="s">
        <v>119</v>
      </c>
      <c r="AB4038" t="s">
        <v>83</v>
      </c>
      <c r="AC4038" t="s">
        <v>76</v>
      </c>
      <c r="AD4038" t="s">
        <v>77</v>
      </c>
      <c r="AE4038" t="s">
        <v>67</v>
      </c>
      <c r="AF4038" t="str">
        <f>TEXT(Agricultural_Export_Analysis_Cleaned_Dataset[[#This Row],[Order_Date]],"mmm")</f>
        <v>Jul</v>
      </c>
      <c r="AG4038" t="str">
        <f>TEXT(Agricultural_Export_Analysis_Cleaned_Dataset[[#This Row],[Order_Date]],"yyyy")</f>
        <v>2025</v>
      </c>
      <c r="AH4038" t="str">
        <f>TEXT(Agricultural_Export_Analysis_Cleaned_Dataset[[#This Row],[Order_Date]],"ddd")</f>
        <v>Sat</v>
      </c>
      <c r="AI4038" t="str">
        <f>TEXT(Agricultural_Export_Analysis_Cleaned_Dataset[[#This Row],[Ship_Date]],"yyyy")</f>
        <v>2025</v>
      </c>
      <c r="AJ4038" t="str">
        <f>TEXT(Agricultural_Export_Analysis_Cleaned_Dataset[[#This Row],[Ship_Date]],"mmm")</f>
        <v>Jul</v>
      </c>
      <c r="AK4038" t="str">
        <f>TEXT(Agricultural_Export_Analysis_Cleaned_Dataset[[#This Row],[Ship_Date]],"ddd")</f>
        <v>Wed</v>
      </c>
      <c r="AL4038" t="str">
        <f>TEXT(Agricultural_Export_Analysis_Cleaned_Dataset[[#This Row],[Delivery_Date]],"yyyy")</f>
        <v>2025</v>
      </c>
      <c r="AM4038" t="str">
        <f>TEXT(Agricultural_Export_Analysis_Cleaned_Dataset[[#This Row],[Delivery_Date]],"mmm")</f>
        <v>Jul</v>
      </c>
      <c r="AN4038" t="str">
        <f>TEXT(Agricultural_Export_Analysis_Cleaned_Dataset[[#This Row],[Delivery_Date]],"ddd")</f>
        <v>Wed</v>
      </c>
      <c r="AO4038">
        <f>Agricultural_Export_Analysis_Cleaned_Dataset[[#This Row],[Delivery_Date]]-Agricultural_Export_Analysis_Cleaned_Dataset[[#This Row],[Ship_Date]]</f>
        <v>14</v>
      </c>
      <c r="AP4038">
        <f>Agricultural_Export_Analysis_Cleaned_Dataset[[#This Row],[Ship_Date]]-Agricultural_Export_Analysis_Cleaned_Dataset[[#This Row],[Order_Date]]</f>
        <v>4</v>
      </c>
      <c r="AQ4038" s="4" t="str">
        <f>TEXT(Agricultural_Export_Analysis_Cleaned_Dataset[[#This Row],[Order_Date]],"mmm yyyy")</f>
        <v>Jul 2025</v>
      </c>
    </row>
    <row r="4039" spans="1:43" x14ac:dyDescent="0.3">
      <c r="A4039" t="s">
        <v>7397</v>
      </c>
      <c r="B4039" t="s">
        <v>7398</v>
      </c>
      <c r="C4039" s="2">
        <v>45927</v>
      </c>
      <c r="D4039" s="2">
        <v>45934</v>
      </c>
      <c r="E4039" s="2">
        <v>45960</v>
      </c>
      <c r="F4039" t="s">
        <v>35</v>
      </c>
      <c r="G4039" t="s">
        <v>8934</v>
      </c>
      <c r="H4039" t="s">
        <v>37</v>
      </c>
      <c r="I4039" t="s">
        <v>52</v>
      </c>
      <c r="J4039" t="s">
        <v>53</v>
      </c>
      <c r="K4039" s="7">
        <v>0</v>
      </c>
      <c r="L4039" t="s">
        <v>70</v>
      </c>
      <c r="M4039" t="s">
        <v>71</v>
      </c>
      <c r="N4039" t="s">
        <v>72</v>
      </c>
      <c r="O4039">
        <v>318</v>
      </c>
      <c r="P4039" s="6">
        <v>359.12</v>
      </c>
      <c r="Q4039" s="6">
        <v>114200.16</v>
      </c>
      <c r="R4039" s="5">
        <v>0</v>
      </c>
      <c r="S4039" s="6">
        <v>114200.16</v>
      </c>
      <c r="T4039" s="6">
        <v>2731.87</v>
      </c>
      <c r="U4039" s="6">
        <v>75300.63</v>
      </c>
      <c r="V4039" s="6">
        <v>474.2</v>
      </c>
      <c r="W4039" s="6">
        <v>11877.62</v>
      </c>
      <c r="X4039" s="6">
        <v>23815.84</v>
      </c>
      <c r="Y4039" s="5">
        <v>0.20854471657482801</v>
      </c>
      <c r="Z4039" t="s">
        <v>103</v>
      </c>
      <c r="AA4039" t="s">
        <v>104</v>
      </c>
      <c r="AB4039" t="s">
        <v>65</v>
      </c>
      <c r="AC4039" t="s">
        <v>43</v>
      </c>
      <c r="AD4039" t="s">
        <v>57</v>
      </c>
      <c r="AE4039" t="s">
        <v>45</v>
      </c>
      <c r="AF4039" t="str">
        <f>TEXT(Agricultural_Export_Analysis_Cleaned_Dataset[[#This Row],[Order_Date]],"mmm")</f>
        <v>Sep</v>
      </c>
      <c r="AG4039" t="str">
        <f>TEXT(Agricultural_Export_Analysis_Cleaned_Dataset[[#This Row],[Order_Date]],"yyyy")</f>
        <v>2025</v>
      </c>
      <c r="AH4039" t="str">
        <f>TEXT(Agricultural_Export_Analysis_Cleaned_Dataset[[#This Row],[Order_Date]],"ddd")</f>
        <v>Sat</v>
      </c>
      <c r="AI4039" t="str">
        <f>TEXT(Agricultural_Export_Analysis_Cleaned_Dataset[[#This Row],[Ship_Date]],"yyyy")</f>
        <v>2025</v>
      </c>
      <c r="AJ4039" t="str">
        <f>TEXT(Agricultural_Export_Analysis_Cleaned_Dataset[[#This Row],[Ship_Date]],"mmm")</f>
        <v>Oct</v>
      </c>
      <c r="AK4039" t="str">
        <f>TEXT(Agricultural_Export_Analysis_Cleaned_Dataset[[#This Row],[Ship_Date]],"ddd")</f>
        <v>Sat</v>
      </c>
      <c r="AL4039" t="str">
        <f>TEXT(Agricultural_Export_Analysis_Cleaned_Dataset[[#This Row],[Delivery_Date]],"yyyy")</f>
        <v>2025</v>
      </c>
      <c r="AM4039" t="str">
        <f>TEXT(Agricultural_Export_Analysis_Cleaned_Dataset[[#This Row],[Delivery_Date]],"mmm")</f>
        <v>Oct</v>
      </c>
      <c r="AN4039" t="str">
        <f>TEXT(Agricultural_Export_Analysis_Cleaned_Dataset[[#This Row],[Delivery_Date]],"ddd")</f>
        <v>Thu</v>
      </c>
      <c r="AO4039">
        <f>Agricultural_Export_Analysis_Cleaned_Dataset[[#This Row],[Delivery_Date]]-Agricultural_Export_Analysis_Cleaned_Dataset[[#This Row],[Ship_Date]]</f>
        <v>26</v>
      </c>
      <c r="AP4039">
        <f>Agricultural_Export_Analysis_Cleaned_Dataset[[#This Row],[Ship_Date]]-Agricultural_Export_Analysis_Cleaned_Dataset[[#This Row],[Order_Date]]</f>
        <v>7</v>
      </c>
      <c r="AQ4039" s="4" t="str">
        <f>TEXT(Agricultural_Export_Analysis_Cleaned_Dataset[[#This Row],[Order_Date]],"mmm yyyy")</f>
        <v>Sep 2025</v>
      </c>
    </row>
    <row r="4040" spans="1:43" x14ac:dyDescent="0.3">
      <c r="A4040" t="s">
        <v>7399</v>
      </c>
      <c r="B4040" t="s">
        <v>7400</v>
      </c>
      <c r="C4040" s="2">
        <v>45545</v>
      </c>
      <c r="D4040" s="2">
        <v>45549</v>
      </c>
      <c r="E4040" s="2">
        <v>45556</v>
      </c>
      <c r="F4040" t="s">
        <v>35</v>
      </c>
      <c r="G4040" t="s">
        <v>117</v>
      </c>
      <c r="H4040" t="s">
        <v>74</v>
      </c>
      <c r="I4040" t="s">
        <v>97</v>
      </c>
      <c r="J4040" t="s">
        <v>53</v>
      </c>
      <c r="K4040" s="7">
        <v>0</v>
      </c>
      <c r="L4040" t="s">
        <v>87</v>
      </c>
      <c r="M4040" t="s">
        <v>71</v>
      </c>
      <c r="N4040" t="s">
        <v>72</v>
      </c>
      <c r="O4040">
        <v>1465</v>
      </c>
      <c r="P4040" s="6">
        <v>52.58</v>
      </c>
      <c r="Q4040" s="6">
        <v>77029.7</v>
      </c>
      <c r="R4040" s="5">
        <v>0.05</v>
      </c>
      <c r="S4040" s="6">
        <v>73178.214999999997</v>
      </c>
      <c r="T4040" s="6">
        <v>4427.47</v>
      </c>
      <c r="U4040" s="6">
        <v>47206.43</v>
      </c>
      <c r="V4040" s="6">
        <v>1687.57</v>
      </c>
      <c r="W4040" s="6">
        <v>5828.18</v>
      </c>
      <c r="X4040" s="6">
        <v>14028.565000000001</v>
      </c>
      <c r="Y4040" s="5">
        <v>0.19170411576724</v>
      </c>
      <c r="Z4040" t="s">
        <v>103</v>
      </c>
      <c r="AA4040" t="s">
        <v>104</v>
      </c>
      <c r="AB4040" t="s">
        <v>56</v>
      </c>
      <c r="AC4040" t="s">
        <v>76</v>
      </c>
      <c r="AD4040" t="s">
        <v>57</v>
      </c>
      <c r="AE4040" t="s">
        <v>58</v>
      </c>
      <c r="AF4040" t="str">
        <f>TEXT(Agricultural_Export_Analysis_Cleaned_Dataset[[#This Row],[Order_Date]],"mmm")</f>
        <v>Sep</v>
      </c>
      <c r="AG4040" t="str">
        <f>TEXT(Agricultural_Export_Analysis_Cleaned_Dataset[[#This Row],[Order_Date]],"yyyy")</f>
        <v>2024</v>
      </c>
      <c r="AH4040" t="str">
        <f>TEXT(Agricultural_Export_Analysis_Cleaned_Dataset[[#This Row],[Order_Date]],"ddd")</f>
        <v>Tue</v>
      </c>
      <c r="AI4040" t="str">
        <f>TEXT(Agricultural_Export_Analysis_Cleaned_Dataset[[#This Row],[Ship_Date]],"yyyy")</f>
        <v>2024</v>
      </c>
      <c r="AJ4040" t="str">
        <f>TEXT(Agricultural_Export_Analysis_Cleaned_Dataset[[#This Row],[Ship_Date]],"mmm")</f>
        <v>Sep</v>
      </c>
      <c r="AK4040" t="str">
        <f>TEXT(Agricultural_Export_Analysis_Cleaned_Dataset[[#This Row],[Ship_Date]],"ddd")</f>
        <v>Sat</v>
      </c>
      <c r="AL4040" t="str">
        <f>TEXT(Agricultural_Export_Analysis_Cleaned_Dataset[[#This Row],[Delivery_Date]],"yyyy")</f>
        <v>2024</v>
      </c>
      <c r="AM4040" t="str">
        <f>TEXT(Agricultural_Export_Analysis_Cleaned_Dataset[[#This Row],[Delivery_Date]],"mmm")</f>
        <v>Sep</v>
      </c>
      <c r="AN4040" t="str">
        <f>TEXT(Agricultural_Export_Analysis_Cleaned_Dataset[[#This Row],[Delivery_Date]],"ddd")</f>
        <v>Sat</v>
      </c>
      <c r="AO4040">
        <f>Agricultural_Export_Analysis_Cleaned_Dataset[[#This Row],[Delivery_Date]]-Agricultural_Export_Analysis_Cleaned_Dataset[[#This Row],[Ship_Date]]</f>
        <v>7</v>
      </c>
      <c r="AP4040">
        <f>Agricultural_Export_Analysis_Cleaned_Dataset[[#This Row],[Ship_Date]]-Agricultural_Export_Analysis_Cleaned_Dataset[[#This Row],[Order_Date]]</f>
        <v>4</v>
      </c>
      <c r="AQ4040" s="4" t="str">
        <f>TEXT(Agricultural_Export_Analysis_Cleaned_Dataset[[#This Row],[Order_Date]],"mmm yyyy")</f>
        <v>Sep 2024</v>
      </c>
    </row>
    <row r="4041" spans="1:43" x14ac:dyDescent="0.3">
      <c r="A4041" t="s">
        <v>7401</v>
      </c>
      <c r="B4041" t="s">
        <v>4958</v>
      </c>
      <c r="C4041" s="2">
        <v>45606</v>
      </c>
      <c r="D4041" s="2">
        <v>45610</v>
      </c>
      <c r="E4041" s="2">
        <v>45634</v>
      </c>
      <c r="F4041" t="s">
        <v>35</v>
      </c>
      <c r="G4041" t="s">
        <v>8933</v>
      </c>
      <c r="H4041" t="s">
        <v>74</v>
      </c>
      <c r="I4041" t="s">
        <v>38</v>
      </c>
      <c r="J4041" t="s">
        <v>53</v>
      </c>
      <c r="K4041" s="7">
        <v>0</v>
      </c>
      <c r="L4041" t="s">
        <v>32</v>
      </c>
      <c r="M4041" t="s">
        <v>71</v>
      </c>
      <c r="N4041" t="s">
        <v>72</v>
      </c>
      <c r="O4041">
        <v>1365</v>
      </c>
      <c r="P4041" s="6">
        <v>210.37</v>
      </c>
      <c r="Q4041" s="6">
        <v>287155.05</v>
      </c>
      <c r="R4041" s="5">
        <v>0.1</v>
      </c>
      <c r="S4041" s="6">
        <v>258439.54500000001</v>
      </c>
      <c r="T4041" s="6">
        <v>13281.6</v>
      </c>
      <c r="U4041" s="6">
        <v>117922.2</v>
      </c>
      <c r="V4041" s="6">
        <v>169.79</v>
      </c>
      <c r="W4041" s="6">
        <v>13996.17</v>
      </c>
      <c r="X4041" s="6">
        <v>113069.785</v>
      </c>
      <c r="Y4041" s="5">
        <v>0.43750961177400299</v>
      </c>
      <c r="Z4041" t="s">
        <v>54</v>
      </c>
      <c r="AA4041" t="s">
        <v>92</v>
      </c>
      <c r="AB4041" t="s">
        <v>65</v>
      </c>
      <c r="AC4041" t="s">
        <v>43</v>
      </c>
      <c r="AD4041" t="s">
        <v>123</v>
      </c>
      <c r="AE4041" t="s">
        <v>67</v>
      </c>
      <c r="AF4041" t="str">
        <f>TEXT(Agricultural_Export_Analysis_Cleaned_Dataset[[#This Row],[Order_Date]],"mmm")</f>
        <v>Nov</v>
      </c>
      <c r="AG4041" t="str">
        <f>TEXT(Agricultural_Export_Analysis_Cleaned_Dataset[[#This Row],[Order_Date]],"yyyy")</f>
        <v>2024</v>
      </c>
      <c r="AH4041" t="str">
        <f>TEXT(Agricultural_Export_Analysis_Cleaned_Dataset[[#This Row],[Order_Date]],"ddd")</f>
        <v>Sun</v>
      </c>
      <c r="AI4041" t="str">
        <f>TEXT(Agricultural_Export_Analysis_Cleaned_Dataset[[#This Row],[Ship_Date]],"yyyy")</f>
        <v>2024</v>
      </c>
      <c r="AJ4041" t="str">
        <f>TEXT(Agricultural_Export_Analysis_Cleaned_Dataset[[#This Row],[Ship_Date]],"mmm")</f>
        <v>Nov</v>
      </c>
      <c r="AK4041" t="str">
        <f>TEXT(Agricultural_Export_Analysis_Cleaned_Dataset[[#This Row],[Ship_Date]],"ddd")</f>
        <v>Thu</v>
      </c>
      <c r="AL4041" t="str">
        <f>TEXT(Agricultural_Export_Analysis_Cleaned_Dataset[[#This Row],[Delivery_Date]],"yyyy")</f>
        <v>2024</v>
      </c>
      <c r="AM4041" t="str">
        <f>TEXT(Agricultural_Export_Analysis_Cleaned_Dataset[[#This Row],[Delivery_Date]],"mmm")</f>
        <v>Dec</v>
      </c>
      <c r="AN4041" t="str">
        <f>TEXT(Agricultural_Export_Analysis_Cleaned_Dataset[[#This Row],[Delivery_Date]],"ddd")</f>
        <v>Sun</v>
      </c>
      <c r="AO4041">
        <f>Agricultural_Export_Analysis_Cleaned_Dataset[[#This Row],[Delivery_Date]]-Agricultural_Export_Analysis_Cleaned_Dataset[[#This Row],[Ship_Date]]</f>
        <v>24</v>
      </c>
      <c r="AP4041">
        <f>Agricultural_Export_Analysis_Cleaned_Dataset[[#This Row],[Ship_Date]]-Agricultural_Export_Analysis_Cleaned_Dataset[[#This Row],[Order_Date]]</f>
        <v>4</v>
      </c>
      <c r="AQ4041" s="4" t="str">
        <f>TEXT(Agricultural_Export_Analysis_Cleaned_Dataset[[#This Row],[Order_Date]],"mmm yyyy")</f>
        <v>Nov 2024</v>
      </c>
    </row>
    <row r="4042" spans="1:43" x14ac:dyDescent="0.3">
      <c r="A4042" t="s">
        <v>7402</v>
      </c>
      <c r="B4042" t="s">
        <v>7403</v>
      </c>
      <c r="C4042" s="2">
        <v>45714</v>
      </c>
      <c r="D4042" s="2">
        <v>45717</v>
      </c>
      <c r="E4042" s="2">
        <v>45741</v>
      </c>
      <c r="F4042" t="s">
        <v>35</v>
      </c>
      <c r="G4042" t="s">
        <v>132</v>
      </c>
      <c r="H4042" t="s">
        <v>51</v>
      </c>
      <c r="I4042" t="s">
        <v>52</v>
      </c>
      <c r="J4042" t="s">
        <v>53</v>
      </c>
      <c r="K4042" s="7">
        <v>0</v>
      </c>
      <c r="L4042" t="s">
        <v>80</v>
      </c>
      <c r="M4042" t="s">
        <v>61</v>
      </c>
      <c r="N4042" t="s">
        <v>62</v>
      </c>
      <c r="O4042">
        <v>1450</v>
      </c>
      <c r="P4042" s="6">
        <v>105.72</v>
      </c>
      <c r="Q4042" s="6">
        <v>153294</v>
      </c>
      <c r="R4042" s="5">
        <v>0.1</v>
      </c>
      <c r="S4042" s="6">
        <v>137964.6</v>
      </c>
      <c r="T4042" s="6">
        <v>11698.1</v>
      </c>
      <c r="U4042" s="6">
        <v>62213.81</v>
      </c>
      <c r="V4042" s="6">
        <v>2138.65</v>
      </c>
      <c r="W4042" s="6">
        <v>15251.46</v>
      </c>
      <c r="X4042" s="6">
        <v>46662.58</v>
      </c>
      <c r="Y4042" s="5">
        <v>0.338221398822597</v>
      </c>
      <c r="Z4042" t="s">
        <v>40</v>
      </c>
      <c r="AA4042" t="s">
        <v>147</v>
      </c>
      <c r="AB4042" t="s">
        <v>42</v>
      </c>
      <c r="AC4042" t="s">
        <v>43</v>
      </c>
      <c r="AD4042" t="s">
        <v>84</v>
      </c>
      <c r="AE4042" t="s">
        <v>67</v>
      </c>
      <c r="AF4042" t="str">
        <f>TEXT(Agricultural_Export_Analysis_Cleaned_Dataset[[#This Row],[Order_Date]],"mmm")</f>
        <v>Feb</v>
      </c>
      <c r="AG4042" t="str">
        <f>TEXT(Agricultural_Export_Analysis_Cleaned_Dataset[[#This Row],[Order_Date]],"yyyy")</f>
        <v>2025</v>
      </c>
      <c r="AH4042" t="str">
        <f>TEXT(Agricultural_Export_Analysis_Cleaned_Dataset[[#This Row],[Order_Date]],"ddd")</f>
        <v>Wed</v>
      </c>
      <c r="AI4042" t="str">
        <f>TEXT(Agricultural_Export_Analysis_Cleaned_Dataset[[#This Row],[Ship_Date]],"yyyy")</f>
        <v>2025</v>
      </c>
      <c r="AJ4042" t="str">
        <f>TEXT(Agricultural_Export_Analysis_Cleaned_Dataset[[#This Row],[Ship_Date]],"mmm")</f>
        <v>Mar</v>
      </c>
      <c r="AK4042" t="str">
        <f>TEXT(Agricultural_Export_Analysis_Cleaned_Dataset[[#This Row],[Ship_Date]],"ddd")</f>
        <v>Sat</v>
      </c>
      <c r="AL4042" t="str">
        <f>TEXT(Agricultural_Export_Analysis_Cleaned_Dataset[[#This Row],[Delivery_Date]],"yyyy")</f>
        <v>2025</v>
      </c>
      <c r="AM4042" t="str">
        <f>TEXT(Agricultural_Export_Analysis_Cleaned_Dataset[[#This Row],[Delivery_Date]],"mmm")</f>
        <v>Mar</v>
      </c>
      <c r="AN4042" t="str">
        <f>TEXT(Agricultural_Export_Analysis_Cleaned_Dataset[[#This Row],[Delivery_Date]],"ddd")</f>
        <v>Tue</v>
      </c>
      <c r="AO4042">
        <f>Agricultural_Export_Analysis_Cleaned_Dataset[[#This Row],[Delivery_Date]]-Agricultural_Export_Analysis_Cleaned_Dataset[[#This Row],[Ship_Date]]</f>
        <v>24</v>
      </c>
      <c r="AP4042">
        <f>Agricultural_Export_Analysis_Cleaned_Dataset[[#This Row],[Ship_Date]]-Agricultural_Export_Analysis_Cleaned_Dataset[[#This Row],[Order_Date]]</f>
        <v>3</v>
      </c>
      <c r="AQ4042" s="4" t="str">
        <f>TEXT(Agricultural_Export_Analysis_Cleaned_Dataset[[#This Row],[Order_Date]],"mmm yyyy")</f>
        <v>Feb 2025</v>
      </c>
    </row>
    <row r="4043" spans="1:43" x14ac:dyDescent="0.3">
      <c r="A4043" t="s">
        <v>7404</v>
      </c>
      <c r="B4043" t="s">
        <v>6075</v>
      </c>
      <c r="C4043" s="2">
        <v>45877</v>
      </c>
      <c r="D4043" s="2">
        <v>45882</v>
      </c>
      <c r="E4043" s="2">
        <v>45903</v>
      </c>
      <c r="F4043" t="s">
        <v>35</v>
      </c>
      <c r="G4043" t="s">
        <v>73</v>
      </c>
      <c r="H4043" t="s">
        <v>51</v>
      </c>
      <c r="I4043" t="s">
        <v>97</v>
      </c>
      <c r="J4043" t="s">
        <v>39</v>
      </c>
      <c r="K4043" s="7">
        <v>0</v>
      </c>
      <c r="L4043" t="s">
        <v>8935</v>
      </c>
      <c r="M4043" t="s">
        <v>88</v>
      </c>
      <c r="N4043" t="s">
        <v>89</v>
      </c>
      <c r="O4043">
        <v>241</v>
      </c>
      <c r="P4043" s="6">
        <v>82.06</v>
      </c>
      <c r="Q4043" s="6">
        <v>19776.46</v>
      </c>
      <c r="R4043" s="5">
        <v>0.1</v>
      </c>
      <c r="S4043" s="6">
        <v>17798.813999999998</v>
      </c>
      <c r="T4043" s="6">
        <v>8024.85</v>
      </c>
      <c r="U4043" s="6">
        <v>10996.93</v>
      </c>
      <c r="V4043" s="6">
        <v>870.1</v>
      </c>
      <c r="W4043" s="6">
        <v>2119.7800000000002</v>
      </c>
      <c r="X4043" s="6">
        <v>-4212.8459999999995</v>
      </c>
      <c r="Y4043" s="5">
        <v>-0.23669251220895901</v>
      </c>
      <c r="Z4043" t="s">
        <v>103</v>
      </c>
      <c r="AA4043" t="s">
        <v>177</v>
      </c>
      <c r="AB4043" t="s">
        <v>56</v>
      </c>
      <c r="AC4043" t="s">
        <v>76</v>
      </c>
      <c r="AD4043" t="s">
        <v>57</v>
      </c>
      <c r="AE4043" t="s">
        <v>67</v>
      </c>
      <c r="AF4043" t="str">
        <f>TEXT(Agricultural_Export_Analysis_Cleaned_Dataset[[#This Row],[Order_Date]],"mmm")</f>
        <v>Aug</v>
      </c>
      <c r="AG4043" t="str">
        <f>TEXT(Agricultural_Export_Analysis_Cleaned_Dataset[[#This Row],[Order_Date]],"yyyy")</f>
        <v>2025</v>
      </c>
      <c r="AH4043" t="str">
        <f>TEXT(Agricultural_Export_Analysis_Cleaned_Dataset[[#This Row],[Order_Date]],"ddd")</f>
        <v>Fri</v>
      </c>
      <c r="AI4043" t="str">
        <f>TEXT(Agricultural_Export_Analysis_Cleaned_Dataset[[#This Row],[Ship_Date]],"yyyy")</f>
        <v>2025</v>
      </c>
      <c r="AJ4043" t="str">
        <f>TEXT(Agricultural_Export_Analysis_Cleaned_Dataset[[#This Row],[Ship_Date]],"mmm")</f>
        <v>Aug</v>
      </c>
      <c r="AK4043" t="str">
        <f>TEXT(Agricultural_Export_Analysis_Cleaned_Dataset[[#This Row],[Ship_Date]],"ddd")</f>
        <v>Wed</v>
      </c>
      <c r="AL4043" t="str">
        <f>TEXT(Agricultural_Export_Analysis_Cleaned_Dataset[[#This Row],[Delivery_Date]],"yyyy")</f>
        <v>2025</v>
      </c>
      <c r="AM4043" t="str">
        <f>TEXT(Agricultural_Export_Analysis_Cleaned_Dataset[[#This Row],[Delivery_Date]],"mmm")</f>
        <v>Sep</v>
      </c>
      <c r="AN4043" t="str">
        <f>TEXT(Agricultural_Export_Analysis_Cleaned_Dataset[[#This Row],[Delivery_Date]],"ddd")</f>
        <v>Wed</v>
      </c>
      <c r="AO4043">
        <f>Agricultural_Export_Analysis_Cleaned_Dataset[[#This Row],[Delivery_Date]]-Agricultural_Export_Analysis_Cleaned_Dataset[[#This Row],[Ship_Date]]</f>
        <v>21</v>
      </c>
      <c r="AP4043">
        <f>Agricultural_Export_Analysis_Cleaned_Dataset[[#This Row],[Ship_Date]]-Agricultural_Export_Analysis_Cleaned_Dataset[[#This Row],[Order_Date]]</f>
        <v>5</v>
      </c>
      <c r="AQ4043" s="4" t="str">
        <f>TEXT(Agricultural_Export_Analysis_Cleaned_Dataset[[#This Row],[Order_Date]],"mmm yyyy")</f>
        <v>Aug 2025</v>
      </c>
    </row>
    <row r="4044" spans="1:43" x14ac:dyDescent="0.3">
      <c r="A4044" t="s">
        <v>7405</v>
      </c>
      <c r="B4044" t="s">
        <v>7406</v>
      </c>
      <c r="C4044" s="2">
        <v>45977</v>
      </c>
      <c r="D4044" s="2">
        <v>45987</v>
      </c>
      <c r="E4044" s="2">
        <v>46014</v>
      </c>
      <c r="F4044" t="s">
        <v>35</v>
      </c>
      <c r="G4044" t="s">
        <v>8933</v>
      </c>
      <c r="H4044" t="s">
        <v>37</v>
      </c>
      <c r="I4044" t="s">
        <v>38</v>
      </c>
      <c r="J4044" t="s">
        <v>63</v>
      </c>
      <c r="K4044" s="7">
        <v>0</v>
      </c>
      <c r="L4044" t="s">
        <v>32</v>
      </c>
      <c r="M4044" t="s">
        <v>61</v>
      </c>
      <c r="N4044" t="s">
        <v>62</v>
      </c>
      <c r="O4044">
        <v>1351</v>
      </c>
      <c r="P4044" s="6">
        <v>440.28</v>
      </c>
      <c r="Q4044" s="6">
        <v>594818.28</v>
      </c>
      <c r="R4044" s="5">
        <v>0.15</v>
      </c>
      <c r="S4044" s="6">
        <v>505595.538</v>
      </c>
      <c r="T4044" s="6">
        <v>3286.57</v>
      </c>
      <c r="U4044" s="6">
        <v>255841.06</v>
      </c>
      <c r="V4044" s="6">
        <v>353.34</v>
      </c>
      <c r="W4044" s="6">
        <v>22358.86</v>
      </c>
      <c r="X4044" s="6">
        <v>223755.70800000001</v>
      </c>
      <c r="Y4044" s="5">
        <v>0.44255870786581197</v>
      </c>
      <c r="Z4044" t="s">
        <v>54</v>
      </c>
      <c r="AA4044" t="s">
        <v>92</v>
      </c>
      <c r="AB4044" t="s">
        <v>42</v>
      </c>
      <c r="AC4044" t="s">
        <v>43</v>
      </c>
      <c r="AD4044" t="s">
        <v>123</v>
      </c>
      <c r="AE4044" t="s">
        <v>67</v>
      </c>
      <c r="AF4044" t="str">
        <f>TEXT(Agricultural_Export_Analysis_Cleaned_Dataset[[#This Row],[Order_Date]],"mmm")</f>
        <v>Nov</v>
      </c>
      <c r="AG4044" t="str">
        <f>TEXT(Agricultural_Export_Analysis_Cleaned_Dataset[[#This Row],[Order_Date]],"yyyy")</f>
        <v>2025</v>
      </c>
      <c r="AH4044" t="str">
        <f>TEXT(Agricultural_Export_Analysis_Cleaned_Dataset[[#This Row],[Order_Date]],"ddd")</f>
        <v>Sun</v>
      </c>
      <c r="AI4044" t="str">
        <f>TEXT(Agricultural_Export_Analysis_Cleaned_Dataset[[#This Row],[Ship_Date]],"yyyy")</f>
        <v>2025</v>
      </c>
      <c r="AJ4044" t="str">
        <f>TEXT(Agricultural_Export_Analysis_Cleaned_Dataset[[#This Row],[Ship_Date]],"mmm")</f>
        <v>Nov</v>
      </c>
      <c r="AK4044" t="str">
        <f>TEXT(Agricultural_Export_Analysis_Cleaned_Dataset[[#This Row],[Ship_Date]],"ddd")</f>
        <v>Wed</v>
      </c>
      <c r="AL4044" t="str">
        <f>TEXT(Agricultural_Export_Analysis_Cleaned_Dataset[[#This Row],[Delivery_Date]],"yyyy")</f>
        <v>2025</v>
      </c>
      <c r="AM4044" t="str">
        <f>TEXT(Agricultural_Export_Analysis_Cleaned_Dataset[[#This Row],[Delivery_Date]],"mmm")</f>
        <v>Dec</v>
      </c>
      <c r="AN4044" t="str">
        <f>TEXT(Agricultural_Export_Analysis_Cleaned_Dataset[[#This Row],[Delivery_Date]],"ddd")</f>
        <v>Tue</v>
      </c>
      <c r="AO4044">
        <f>Agricultural_Export_Analysis_Cleaned_Dataset[[#This Row],[Delivery_Date]]-Agricultural_Export_Analysis_Cleaned_Dataset[[#This Row],[Ship_Date]]</f>
        <v>27</v>
      </c>
      <c r="AP4044">
        <f>Agricultural_Export_Analysis_Cleaned_Dataset[[#This Row],[Ship_Date]]-Agricultural_Export_Analysis_Cleaned_Dataset[[#This Row],[Order_Date]]</f>
        <v>10</v>
      </c>
      <c r="AQ4044" s="4" t="str">
        <f>TEXT(Agricultural_Export_Analysis_Cleaned_Dataset[[#This Row],[Order_Date]],"mmm yyyy")</f>
        <v>Nov 2025</v>
      </c>
    </row>
    <row r="4045" spans="1:43" x14ac:dyDescent="0.3">
      <c r="A4045" t="s">
        <v>7407</v>
      </c>
      <c r="B4045" t="s">
        <v>7408</v>
      </c>
      <c r="C4045" s="2">
        <v>45530</v>
      </c>
      <c r="D4045" s="2">
        <v>45533</v>
      </c>
      <c r="E4045" s="2">
        <v>45559</v>
      </c>
      <c r="F4045" t="s">
        <v>35</v>
      </c>
      <c r="G4045" t="s">
        <v>50</v>
      </c>
      <c r="H4045" t="s">
        <v>51</v>
      </c>
      <c r="I4045" t="s">
        <v>91</v>
      </c>
      <c r="J4045" t="s">
        <v>112</v>
      </c>
      <c r="K4045" s="7">
        <v>0</v>
      </c>
      <c r="L4045" t="s">
        <v>135</v>
      </c>
      <c r="M4045" t="s">
        <v>130</v>
      </c>
      <c r="N4045" t="s">
        <v>131</v>
      </c>
      <c r="O4045">
        <v>489</v>
      </c>
      <c r="P4045" s="6">
        <v>273.83</v>
      </c>
      <c r="Q4045" s="6">
        <v>133902.87</v>
      </c>
      <c r="R4045" s="5">
        <v>0.1</v>
      </c>
      <c r="S4045" s="6">
        <v>120512.583</v>
      </c>
      <c r="T4045" s="6">
        <v>9855.65</v>
      </c>
      <c r="U4045" s="6">
        <v>81923.570000000007</v>
      </c>
      <c r="V4045" s="6">
        <v>2519.12</v>
      </c>
      <c r="W4045" s="6">
        <v>9738.84</v>
      </c>
      <c r="X4045" s="6">
        <v>16475.402999999998</v>
      </c>
      <c r="Y4045" s="5">
        <v>0.13671106028820201</v>
      </c>
      <c r="Z4045" t="s">
        <v>103</v>
      </c>
      <c r="AA4045" t="s">
        <v>177</v>
      </c>
      <c r="AB4045" t="s">
        <v>83</v>
      </c>
      <c r="AC4045" t="s">
        <v>76</v>
      </c>
      <c r="AD4045" t="s">
        <v>44</v>
      </c>
      <c r="AE4045" t="s">
        <v>58</v>
      </c>
      <c r="AF4045" t="str">
        <f>TEXT(Agricultural_Export_Analysis_Cleaned_Dataset[[#This Row],[Order_Date]],"mmm")</f>
        <v>Aug</v>
      </c>
      <c r="AG4045" t="str">
        <f>TEXT(Agricultural_Export_Analysis_Cleaned_Dataset[[#This Row],[Order_Date]],"yyyy")</f>
        <v>2024</v>
      </c>
      <c r="AH4045" t="str">
        <f>TEXT(Agricultural_Export_Analysis_Cleaned_Dataset[[#This Row],[Order_Date]],"ddd")</f>
        <v>Mon</v>
      </c>
      <c r="AI4045" t="str">
        <f>TEXT(Agricultural_Export_Analysis_Cleaned_Dataset[[#This Row],[Ship_Date]],"yyyy")</f>
        <v>2024</v>
      </c>
      <c r="AJ4045" t="str">
        <f>TEXT(Agricultural_Export_Analysis_Cleaned_Dataset[[#This Row],[Ship_Date]],"mmm")</f>
        <v>Aug</v>
      </c>
      <c r="AK4045" t="str">
        <f>TEXT(Agricultural_Export_Analysis_Cleaned_Dataset[[#This Row],[Ship_Date]],"ddd")</f>
        <v>Thu</v>
      </c>
      <c r="AL4045" t="str">
        <f>TEXT(Agricultural_Export_Analysis_Cleaned_Dataset[[#This Row],[Delivery_Date]],"yyyy")</f>
        <v>2024</v>
      </c>
      <c r="AM4045" t="str">
        <f>TEXT(Agricultural_Export_Analysis_Cleaned_Dataset[[#This Row],[Delivery_Date]],"mmm")</f>
        <v>Sep</v>
      </c>
      <c r="AN4045" t="str">
        <f>TEXT(Agricultural_Export_Analysis_Cleaned_Dataset[[#This Row],[Delivery_Date]],"ddd")</f>
        <v>Tue</v>
      </c>
      <c r="AO4045">
        <f>Agricultural_Export_Analysis_Cleaned_Dataset[[#This Row],[Delivery_Date]]-Agricultural_Export_Analysis_Cleaned_Dataset[[#This Row],[Ship_Date]]</f>
        <v>26</v>
      </c>
      <c r="AP4045">
        <f>Agricultural_Export_Analysis_Cleaned_Dataset[[#This Row],[Ship_Date]]-Agricultural_Export_Analysis_Cleaned_Dataset[[#This Row],[Order_Date]]</f>
        <v>3</v>
      </c>
      <c r="AQ4045" s="4" t="str">
        <f>TEXT(Agricultural_Export_Analysis_Cleaned_Dataset[[#This Row],[Order_Date]],"mmm yyyy")</f>
        <v>Aug 2024</v>
      </c>
    </row>
    <row r="4046" spans="1:43" x14ac:dyDescent="0.3">
      <c r="A4046" t="s">
        <v>7409</v>
      </c>
      <c r="B4046" t="s">
        <v>3922</v>
      </c>
      <c r="C4046" s="2">
        <v>45788</v>
      </c>
      <c r="D4046" s="2">
        <v>45795</v>
      </c>
      <c r="E4046" s="2">
        <v>45827</v>
      </c>
      <c r="F4046" t="s">
        <v>35</v>
      </c>
      <c r="G4046" t="s">
        <v>132</v>
      </c>
      <c r="H4046" t="s">
        <v>51</v>
      </c>
      <c r="I4046" t="s">
        <v>118</v>
      </c>
      <c r="J4046" t="s">
        <v>39</v>
      </c>
      <c r="K4046" s="7">
        <v>7</v>
      </c>
      <c r="L4046" t="s">
        <v>80</v>
      </c>
      <c r="M4046" t="s">
        <v>61</v>
      </c>
      <c r="N4046" t="s">
        <v>62</v>
      </c>
      <c r="O4046">
        <v>819</v>
      </c>
      <c r="P4046" s="6">
        <v>55.02</v>
      </c>
      <c r="Q4046" s="6">
        <v>45061.38</v>
      </c>
      <c r="R4046" s="5">
        <v>0.15</v>
      </c>
      <c r="S4046" s="6">
        <v>38302.173000000003</v>
      </c>
      <c r="T4046" s="6">
        <v>11975.26</v>
      </c>
      <c r="U4046" s="6">
        <v>28628.9</v>
      </c>
      <c r="V4046" s="6">
        <v>1456.69</v>
      </c>
      <c r="W4046" s="6">
        <v>3564.88</v>
      </c>
      <c r="X4046" s="6">
        <v>-7323.5569999999998</v>
      </c>
      <c r="Y4046" s="5">
        <v>-0.19120473921936501</v>
      </c>
      <c r="Z4046" t="s">
        <v>81</v>
      </c>
      <c r="AA4046" t="s">
        <v>82</v>
      </c>
      <c r="AB4046" t="s">
        <v>56</v>
      </c>
      <c r="AC4046" t="s">
        <v>43</v>
      </c>
      <c r="AD4046" t="s">
        <v>84</v>
      </c>
      <c r="AE4046" t="s">
        <v>58</v>
      </c>
      <c r="AF4046" t="str">
        <f>TEXT(Agricultural_Export_Analysis_Cleaned_Dataset[[#This Row],[Order_Date]],"mmm")</f>
        <v>May</v>
      </c>
      <c r="AG4046" t="str">
        <f>TEXT(Agricultural_Export_Analysis_Cleaned_Dataset[[#This Row],[Order_Date]],"yyyy")</f>
        <v>2025</v>
      </c>
      <c r="AH4046" t="str">
        <f>TEXT(Agricultural_Export_Analysis_Cleaned_Dataset[[#This Row],[Order_Date]],"ddd")</f>
        <v>Sun</v>
      </c>
      <c r="AI4046" t="str">
        <f>TEXT(Agricultural_Export_Analysis_Cleaned_Dataset[[#This Row],[Ship_Date]],"yyyy")</f>
        <v>2025</v>
      </c>
      <c r="AJ4046" t="str">
        <f>TEXT(Agricultural_Export_Analysis_Cleaned_Dataset[[#This Row],[Ship_Date]],"mmm")</f>
        <v>May</v>
      </c>
      <c r="AK4046" t="str">
        <f>TEXT(Agricultural_Export_Analysis_Cleaned_Dataset[[#This Row],[Ship_Date]],"ddd")</f>
        <v>Sun</v>
      </c>
      <c r="AL4046" t="str">
        <f>TEXT(Agricultural_Export_Analysis_Cleaned_Dataset[[#This Row],[Delivery_Date]],"yyyy")</f>
        <v>2025</v>
      </c>
      <c r="AM4046" t="str">
        <f>TEXT(Agricultural_Export_Analysis_Cleaned_Dataset[[#This Row],[Delivery_Date]],"mmm")</f>
        <v>Jun</v>
      </c>
      <c r="AN4046" t="str">
        <f>TEXT(Agricultural_Export_Analysis_Cleaned_Dataset[[#This Row],[Delivery_Date]],"ddd")</f>
        <v>Thu</v>
      </c>
      <c r="AO4046">
        <f>Agricultural_Export_Analysis_Cleaned_Dataset[[#This Row],[Delivery_Date]]-Agricultural_Export_Analysis_Cleaned_Dataset[[#This Row],[Ship_Date]]</f>
        <v>32</v>
      </c>
      <c r="AP4046">
        <f>Agricultural_Export_Analysis_Cleaned_Dataset[[#This Row],[Ship_Date]]-Agricultural_Export_Analysis_Cleaned_Dataset[[#This Row],[Order_Date]]</f>
        <v>7</v>
      </c>
      <c r="AQ4046" s="4" t="str">
        <f>TEXT(Agricultural_Export_Analysis_Cleaned_Dataset[[#This Row],[Order_Date]],"mmm yyyy")</f>
        <v>May 2025</v>
      </c>
    </row>
    <row r="4047" spans="1:43" x14ac:dyDescent="0.3">
      <c r="A4047" t="s">
        <v>7410</v>
      </c>
      <c r="B4047" t="s">
        <v>7411</v>
      </c>
      <c r="C4047" s="2">
        <v>45815</v>
      </c>
      <c r="D4047" s="2">
        <v>45819</v>
      </c>
      <c r="E4047" s="2">
        <v>45856</v>
      </c>
      <c r="F4047" t="s">
        <v>35</v>
      </c>
      <c r="G4047" t="s">
        <v>203</v>
      </c>
      <c r="H4047" t="s">
        <v>37</v>
      </c>
      <c r="I4047" t="s">
        <v>118</v>
      </c>
      <c r="J4047" t="s">
        <v>39</v>
      </c>
      <c r="K4047" s="7">
        <v>10</v>
      </c>
      <c r="L4047" t="s">
        <v>80</v>
      </c>
      <c r="M4047" t="s">
        <v>71</v>
      </c>
      <c r="N4047" t="s">
        <v>72</v>
      </c>
      <c r="O4047">
        <v>85</v>
      </c>
      <c r="P4047" s="6">
        <v>445.44</v>
      </c>
      <c r="Q4047" s="6">
        <v>37862.400000000001</v>
      </c>
      <c r="R4047" s="5">
        <v>0</v>
      </c>
      <c r="S4047" s="6">
        <v>37862.400000000001</v>
      </c>
      <c r="T4047" s="6">
        <v>2483.1999999999998</v>
      </c>
      <c r="U4047" s="6">
        <v>18118.36</v>
      </c>
      <c r="V4047" s="6">
        <v>130.46</v>
      </c>
      <c r="W4047" s="6">
        <v>3705.36</v>
      </c>
      <c r="X4047" s="6">
        <v>13425.02</v>
      </c>
      <c r="Y4047" s="5">
        <v>0.35457393086545003</v>
      </c>
      <c r="Z4047" t="s">
        <v>81</v>
      </c>
      <c r="AA4047" t="s">
        <v>150</v>
      </c>
      <c r="AB4047" t="s">
        <v>42</v>
      </c>
      <c r="AC4047" t="s">
        <v>66</v>
      </c>
      <c r="AD4047" t="s">
        <v>44</v>
      </c>
      <c r="AE4047" t="s">
        <v>67</v>
      </c>
      <c r="AF4047" t="str">
        <f>TEXT(Agricultural_Export_Analysis_Cleaned_Dataset[[#This Row],[Order_Date]],"mmm")</f>
        <v>Jun</v>
      </c>
      <c r="AG4047" t="str">
        <f>TEXT(Agricultural_Export_Analysis_Cleaned_Dataset[[#This Row],[Order_Date]],"yyyy")</f>
        <v>2025</v>
      </c>
      <c r="AH4047" t="str">
        <f>TEXT(Agricultural_Export_Analysis_Cleaned_Dataset[[#This Row],[Order_Date]],"ddd")</f>
        <v>Sat</v>
      </c>
      <c r="AI4047" t="str">
        <f>TEXT(Agricultural_Export_Analysis_Cleaned_Dataset[[#This Row],[Ship_Date]],"yyyy")</f>
        <v>2025</v>
      </c>
      <c r="AJ4047" t="str">
        <f>TEXT(Agricultural_Export_Analysis_Cleaned_Dataset[[#This Row],[Ship_Date]],"mmm")</f>
        <v>Jun</v>
      </c>
      <c r="AK4047" t="str">
        <f>TEXT(Agricultural_Export_Analysis_Cleaned_Dataset[[#This Row],[Ship_Date]],"ddd")</f>
        <v>Wed</v>
      </c>
      <c r="AL4047" t="str">
        <f>TEXT(Agricultural_Export_Analysis_Cleaned_Dataset[[#This Row],[Delivery_Date]],"yyyy")</f>
        <v>2025</v>
      </c>
      <c r="AM4047" t="str">
        <f>TEXT(Agricultural_Export_Analysis_Cleaned_Dataset[[#This Row],[Delivery_Date]],"mmm")</f>
        <v>Jul</v>
      </c>
      <c r="AN4047" t="str">
        <f>TEXT(Agricultural_Export_Analysis_Cleaned_Dataset[[#This Row],[Delivery_Date]],"ddd")</f>
        <v>Fri</v>
      </c>
      <c r="AO4047">
        <f>Agricultural_Export_Analysis_Cleaned_Dataset[[#This Row],[Delivery_Date]]-Agricultural_Export_Analysis_Cleaned_Dataset[[#This Row],[Ship_Date]]</f>
        <v>37</v>
      </c>
      <c r="AP4047">
        <f>Agricultural_Export_Analysis_Cleaned_Dataset[[#This Row],[Ship_Date]]-Agricultural_Export_Analysis_Cleaned_Dataset[[#This Row],[Order_Date]]</f>
        <v>4</v>
      </c>
      <c r="AQ4047" s="4" t="str">
        <f>TEXT(Agricultural_Export_Analysis_Cleaned_Dataset[[#This Row],[Order_Date]],"mmm yyyy")</f>
        <v>Jun 2025</v>
      </c>
    </row>
    <row r="4048" spans="1:43" x14ac:dyDescent="0.3">
      <c r="A4048" t="s">
        <v>7412</v>
      </c>
      <c r="B4048" t="s">
        <v>7413</v>
      </c>
      <c r="C4048" s="2">
        <v>45533</v>
      </c>
      <c r="D4048" s="2">
        <v>45538</v>
      </c>
      <c r="E4048" s="2">
        <v>45553</v>
      </c>
      <c r="F4048" t="s">
        <v>35</v>
      </c>
      <c r="G4048" t="s">
        <v>132</v>
      </c>
      <c r="H4048" t="s">
        <v>74</v>
      </c>
      <c r="I4048" t="s">
        <v>97</v>
      </c>
      <c r="J4048" t="s">
        <v>112</v>
      </c>
      <c r="K4048" s="7">
        <v>4</v>
      </c>
      <c r="L4048" t="s">
        <v>80</v>
      </c>
      <c r="M4048" t="s">
        <v>71</v>
      </c>
      <c r="N4048" t="s">
        <v>72</v>
      </c>
      <c r="O4048">
        <v>1379</v>
      </c>
      <c r="P4048" s="6">
        <v>422.44</v>
      </c>
      <c r="Q4048" s="6">
        <v>582544.76</v>
      </c>
      <c r="R4048" s="5">
        <v>0.05</v>
      </c>
      <c r="S4048" s="6">
        <v>553417.522</v>
      </c>
      <c r="T4048" s="6">
        <v>7083.38</v>
      </c>
      <c r="U4048" s="6">
        <v>311350.17</v>
      </c>
      <c r="V4048" s="6">
        <v>841.46</v>
      </c>
      <c r="W4048" s="6">
        <v>42480.86</v>
      </c>
      <c r="X4048" s="6">
        <v>191661.652</v>
      </c>
      <c r="Y4048" s="5">
        <v>0.34632378697977001</v>
      </c>
      <c r="Z4048" t="s">
        <v>103</v>
      </c>
      <c r="AA4048" t="s">
        <v>177</v>
      </c>
      <c r="AB4048" t="s">
        <v>42</v>
      </c>
      <c r="AC4048" t="s">
        <v>76</v>
      </c>
      <c r="AD4048" t="s">
        <v>77</v>
      </c>
      <c r="AE4048" t="s">
        <v>58</v>
      </c>
      <c r="AF4048" t="str">
        <f>TEXT(Agricultural_Export_Analysis_Cleaned_Dataset[[#This Row],[Order_Date]],"mmm")</f>
        <v>Aug</v>
      </c>
      <c r="AG4048" t="str">
        <f>TEXT(Agricultural_Export_Analysis_Cleaned_Dataset[[#This Row],[Order_Date]],"yyyy")</f>
        <v>2024</v>
      </c>
      <c r="AH4048" t="str">
        <f>TEXT(Agricultural_Export_Analysis_Cleaned_Dataset[[#This Row],[Order_Date]],"ddd")</f>
        <v>Thu</v>
      </c>
      <c r="AI4048" t="str">
        <f>TEXT(Agricultural_Export_Analysis_Cleaned_Dataset[[#This Row],[Ship_Date]],"yyyy")</f>
        <v>2024</v>
      </c>
      <c r="AJ4048" t="str">
        <f>TEXT(Agricultural_Export_Analysis_Cleaned_Dataset[[#This Row],[Ship_Date]],"mmm")</f>
        <v>Sep</v>
      </c>
      <c r="AK4048" t="str">
        <f>TEXT(Agricultural_Export_Analysis_Cleaned_Dataset[[#This Row],[Ship_Date]],"ddd")</f>
        <v>Tue</v>
      </c>
      <c r="AL4048" t="str">
        <f>TEXT(Agricultural_Export_Analysis_Cleaned_Dataset[[#This Row],[Delivery_Date]],"yyyy")</f>
        <v>2024</v>
      </c>
      <c r="AM4048" t="str">
        <f>TEXT(Agricultural_Export_Analysis_Cleaned_Dataset[[#This Row],[Delivery_Date]],"mmm")</f>
        <v>Sep</v>
      </c>
      <c r="AN4048" t="str">
        <f>TEXT(Agricultural_Export_Analysis_Cleaned_Dataset[[#This Row],[Delivery_Date]],"ddd")</f>
        <v>Wed</v>
      </c>
      <c r="AO4048">
        <f>Agricultural_Export_Analysis_Cleaned_Dataset[[#This Row],[Delivery_Date]]-Agricultural_Export_Analysis_Cleaned_Dataset[[#This Row],[Ship_Date]]</f>
        <v>15</v>
      </c>
      <c r="AP4048">
        <f>Agricultural_Export_Analysis_Cleaned_Dataset[[#This Row],[Ship_Date]]-Agricultural_Export_Analysis_Cleaned_Dataset[[#This Row],[Order_Date]]</f>
        <v>5</v>
      </c>
      <c r="AQ4048" s="4" t="str">
        <f>TEXT(Agricultural_Export_Analysis_Cleaned_Dataset[[#This Row],[Order_Date]],"mmm yyyy")</f>
        <v>Aug 2024</v>
      </c>
    </row>
    <row r="4049" spans="1:43" x14ac:dyDescent="0.3">
      <c r="A4049" t="s">
        <v>7414</v>
      </c>
      <c r="B4049" t="s">
        <v>6497</v>
      </c>
      <c r="C4049" s="2">
        <v>45949</v>
      </c>
      <c r="D4049" s="2">
        <v>45950</v>
      </c>
      <c r="E4049" s="2">
        <v>45963</v>
      </c>
      <c r="F4049" t="s">
        <v>35</v>
      </c>
      <c r="G4049" t="s">
        <v>73</v>
      </c>
      <c r="H4049" t="s">
        <v>51</v>
      </c>
      <c r="I4049" t="s">
        <v>91</v>
      </c>
      <c r="J4049" t="s">
        <v>112</v>
      </c>
      <c r="K4049" s="7">
        <v>0</v>
      </c>
      <c r="L4049" t="s">
        <v>80</v>
      </c>
      <c r="M4049" t="s">
        <v>107</v>
      </c>
      <c r="N4049" t="s">
        <v>108</v>
      </c>
      <c r="O4049">
        <v>1427</v>
      </c>
      <c r="P4049" s="6">
        <v>257.41000000000003</v>
      </c>
      <c r="Q4049" s="6">
        <v>367324.07</v>
      </c>
      <c r="R4049" s="5">
        <v>0.05</v>
      </c>
      <c r="S4049" s="6">
        <v>348957.8665</v>
      </c>
      <c r="T4049" s="6">
        <v>942.67</v>
      </c>
      <c r="U4049" s="6">
        <v>170173.23</v>
      </c>
      <c r="V4049" s="6">
        <v>978.46</v>
      </c>
      <c r="W4049" s="6">
        <v>17048.66</v>
      </c>
      <c r="X4049" s="6">
        <v>159814.84650000001</v>
      </c>
      <c r="Y4049" s="5">
        <v>0.45797748623041901</v>
      </c>
      <c r="Z4049" t="s">
        <v>54</v>
      </c>
      <c r="AA4049" t="s">
        <v>75</v>
      </c>
      <c r="AB4049" t="s">
        <v>42</v>
      </c>
      <c r="AC4049" t="s">
        <v>76</v>
      </c>
      <c r="AD4049" t="s">
        <v>84</v>
      </c>
      <c r="AE4049" t="s">
        <v>45</v>
      </c>
      <c r="AF4049" t="str">
        <f>TEXT(Agricultural_Export_Analysis_Cleaned_Dataset[[#This Row],[Order_Date]],"mmm")</f>
        <v>Oct</v>
      </c>
      <c r="AG4049" t="str">
        <f>TEXT(Agricultural_Export_Analysis_Cleaned_Dataset[[#This Row],[Order_Date]],"yyyy")</f>
        <v>2025</v>
      </c>
      <c r="AH4049" t="str">
        <f>TEXT(Agricultural_Export_Analysis_Cleaned_Dataset[[#This Row],[Order_Date]],"ddd")</f>
        <v>Sun</v>
      </c>
      <c r="AI4049" t="str">
        <f>TEXT(Agricultural_Export_Analysis_Cleaned_Dataset[[#This Row],[Ship_Date]],"yyyy")</f>
        <v>2025</v>
      </c>
      <c r="AJ4049" t="str">
        <f>TEXT(Agricultural_Export_Analysis_Cleaned_Dataset[[#This Row],[Ship_Date]],"mmm")</f>
        <v>Oct</v>
      </c>
      <c r="AK4049" t="str">
        <f>TEXT(Agricultural_Export_Analysis_Cleaned_Dataset[[#This Row],[Ship_Date]],"ddd")</f>
        <v>Mon</v>
      </c>
      <c r="AL4049" t="str">
        <f>TEXT(Agricultural_Export_Analysis_Cleaned_Dataset[[#This Row],[Delivery_Date]],"yyyy")</f>
        <v>2025</v>
      </c>
      <c r="AM4049" t="str">
        <f>TEXT(Agricultural_Export_Analysis_Cleaned_Dataset[[#This Row],[Delivery_Date]],"mmm")</f>
        <v>Nov</v>
      </c>
      <c r="AN4049" t="str">
        <f>TEXT(Agricultural_Export_Analysis_Cleaned_Dataset[[#This Row],[Delivery_Date]],"ddd")</f>
        <v>Sun</v>
      </c>
      <c r="AO4049">
        <f>Agricultural_Export_Analysis_Cleaned_Dataset[[#This Row],[Delivery_Date]]-Agricultural_Export_Analysis_Cleaned_Dataset[[#This Row],[Ship_Date]]</f>
        <v>13</v>
      </c>
      <c r="AP4049">
        <f>Agricultural_Export_Analysis_Cleaned_Dataset[[#This Row],[Ship_Date]]-Agricultural_Export_Analysis_Cleaned_Dataset[[#This Row],[Order_Date]]</f>
        <v>1</v>
      </c>
      <c r="AQ4049" s="4" t="str">
        <f>TEXT(Agricultural_Export_Analysis_Cleaned_Dataset[[#This Row],[Order_Date]],"mmm yyyy")</f>
        <v>Oct 2025</v>
      </c>
    </row>
    <row r="4050" spans="1:43" x14ac:dyDescent="0.3">
      <c r="A4050" t="s">
        <v>7415</v>
      </c>
      <c r="B4050" t="s">
        <v>1249</v>
      </c>
      <c r="C4050" s="2">
        <v>45560</v>
      </c>
      <c r="D4050" s="2">
        <v>45568</v>
      </c>
      <c r="E4050" s="2">
        <v>45593</v>
      </c>
      <c r="F4050" t="s">
        <v>35</v>
      </c>
      <c r="G4050" t="s">
        <v>8933</v>
      </c>
      <c r="H4050" t="s">
        <v>74</v>
      </c>
      <c r="I4050" t="s">
        <v>91</v>
      </c>
      <c r="J4050" t="s">
        <v>53</v>
      </c>
      <c r="K4050" s="7">
        <v>15</v>
      </c>
      <c r="L4050" t="s">
        <v>135</v>
      </c>
      <c r="M4050" t="s">
        <v>140</v>
      </c>
      <c r="N4050" t="s">
        <v>49</v>
      </c>
      <c r="O4050">
        <v>1777</v>
      </c>
      <c r="P4050" s="6">
        <v>83.99</v>
      </c>
      <c r="Q4050" s="6">
        <v>149250.23000000001</v>
      </c>
      <c r="R4050" s="5">
        <v>0</v>
      </c>
      <c r="S4050" s="6">
        <v>149250.23000000001</v>
      </c>
      <c r="T4050" s="6">
        <v>7519.89</v>
      </c>
      <c r="U4050" s="6">
        <v>89259.29</v>
      </c>
      <c r="V4050" s="6">
        <v>900.53</v>
      </c>
      <c r="W4050" s="6">
        <v>6601.6</v>
      </c>
      <c r="X4050" s="6">
        <v>44968.92</v>
      </c>
      <c r="Y4050" s="5">
        <v>0.30129883216930398</v>
      </c>
      <c r="Z4050" t="s">
        <v>103</v>
      </c>
      <c r="AA4050" t="s">
        <v>104</v>
      </c>
      <c r="AB4050" t="s">
        <v>42</v>
      </c>
      <c r="AC4050" t="s">
        <v>66</v>
      </c>
      <c r="AD4050" t="s">
        <v>84</v>
      </c>
      <c r="AE4050" t="s">
        <v>58</v>
      </c>
      <c r="AF4050" t="str">
        <f>TEXT(Agricultural_Export_Analysis_Cleaned_Dataset[[#This Row],[Order_Date]],"mmm")</f>
        <v>Sep</v>
      </c>
      <c r="AG4050" t="str">
        <f>TEXT(Agricultural_Export_Analysis_Cleaned_Dataset[[#This Row],[Order_Date]],"yyyy")</f>
        <v>2024</v>
      </c>
      <c r="AH4050" t="str">
        <f>TEXT(Agricultural_Export_Analysis_Cleaned_Dataset[[#This Row],[Order_Date]],"ddd")</f>
        <v>Wed</v>
      </c>
      <c r="AI4050" t="str">
        <f>TEXT(Agricultural_Export_Analysis_Cleaned_Dataset[[#This Row],[Ship_Date]],"yyyy")</f>
        <v>2024</v>
      </c>
      <c r="AJ4050" t="str">
        <f>TEXT(Agricultural_Export_Analysis_Cleaned_Dataset[[#This Row],[Ship_Date]],"mmm")</f>
        <v>Oct</v>
      </c>
      <c r="AK4050" t="str">
        <f>TEXT(Agricultural_Export_Analysis_Cleaned_Dataset[[#This Row],[Ship_Date]],"ddd")</f>
        <v>Thu</v>
      </c>
      <c r="AL4050" t="str">
        <f>TEXT(Agricultural_Export_Analysis_Cleaned_Dataset[[#This Row],[Delivery_Date]],"yyyy")</f>
        <v>2024</v>
      </c>
      <c r="AM4050" t="str">
        <f>TEXT(Agricultural_Export_Analysis_Cleaned_Dataset[[#This Row],[Delivery_Date]],"mmm")</f>
        <v>Oct</v>
      </c>
      <c r="AN4050" t="str">
        <f>TEXT(Agricultural_Export_Analysis_Cleaned_Dataset[[#This Row],[Delivery_Date]],"ddd")</f>
        <v>Mon</v>
      </c>
      <c r="AO4050">
        <f>Agricultural_Export_Analysis_Cleaned_Dataset[[#This Row],[Delivery_Date]]-Agricultural_Export_Analysis_Cleaned_Dataset[[#This Row],[Ship_Date]]</f>
        <v>25</v>
      </c>
      <c r="AP4050">
        <f>Agricultural_Export_Analysis_Cleaned_Dataset[[#This Row],[Ship_Date]]-Agricultural_Export_Analysis_Cleaned_Dataset[[#This Row],[Order_Date]]</f>
        <v>8</v>
      </c>
      <c r="AQ4050" s="4" t="str">
        <f>TEXT(Agricultural_Export_Analysis_Cleaned_Dataset[[#This Row],[Order_Date]],"mmm yyyy")</f>
        <v>Sep 2024</v>
      </c>
    </row>
    <row r="4051" spans="1:43" x14ac:dyDescent="0.3">
      <c r="A4051" t="s">
        <v>7416</v>
      </c>
      <c r="B4051" t="s">
        <v>1724</v>
      </c>
      <c r="C4051" s="2">
        <v>45800</v>
      </c>
      <c r="D4051" s="2">
        <v>45806</v>
      </c>
      <c r="E4051" s="2">
        <v>45832</v>
      </c>
      <c r="F4051" t="s">
        <v>35</v>
      </c>
      <c r="G4051" t="s">
        <v>8933</v>
      </c>
      <c r="H4051" t="s">
        <v>51</v>
      </c>
      <c r="I4051" t="s">
        <v>118</v>
      </c>
      <c r="J4051" t="s">
        <v>53</v>
      </c>
      <c r="K4051" s="7">
        <v>10</v>
      </c>
      <c r="L4051" t="s">
        <v>87</v>
      </c>
      <c r="M4051" t="s">
        <v>48</v>
      </c>
      <c r="N4051" t="s">
        <v>49</v>
      </c>
      <c r="O4051">
        <v>1725</v>
      </c>
      <c r="P4051" s="6">
        <v>92.21</v>
      </c>
      <c r="Q4051" s="6">
        <v>159062.25</v>
      </c>
      <c r="R4051" s="5">
        <v>0.1</v>
      </c>
      <c r="S4051" s="6">
        <v>143156.02499999999</v>
      </c>
      <c r="T4051" s="6">
        <v>4956.3999999999996</v>
      </c>
      <c r="U4051" s="6">
        <v>88954.54</v>
      </c>
      <c r="V4051" s="6">
        <v>1716.5</v>
      </c>
      <c r="W4051" s="6">
        <v>10863.82</v>
      </c>
      <c r="X4051" s="6">
        <v>36664.764999999999</v>
      </c>
      <c r="Y4051" s="5">
        <v>0.25611751234361302</v>
      </c>
      <c r="Z4051" t="s">
        <v>81</v>
      </c>
      <c r="AA4051" t="s">
        <v>82</v>
      </c>
      <c r="AB4051" t="s">
        <v>65</v>
      </c>
      <c r="AC4051" t="s">
        <v>76</v>
      </c>
      <c r="AD4051" t="s">
        <v>123</v>
      </c>
      <c r="AE4051" t="s">
        <v>58</v>
      </c>
      <c r="AF4051" t="str">
        <f>TEXT(Agricultural_Export_Analysis_Cleaned_Dataset[[#This Row],[Order_Date]],"mmm")</f>
        <v>May</v>
      </c>
      <c r="AG4051" t="str">
        <f>TEXT(Agricultural_Export_Analysis_Cleaned_Dataset[[#This Row],[Order_Date]],"yyyy")</f>
        <v>2025</v>
      </c>
      <c r="AH4051" t="str">
        <f>TEXT(Agricultural_Export_Analysis_Cleaned_Dataset[[#This Row],[Order_Date]],"ddd")</f>
        <v>Fri</v>
      </c>
      <c r="AI4051" t="str">
        <f>TEXT(Agricultural_Export_Analysis_Cleaned_Dataset[[#This Row],[Ship_Date]],"yyyy")</f>
        <v>2025</v>
      </c>
      <c r="AJ4051" t="str">
        <f>TEXT(Agricultural_Export_Analysis_Cleaned_Dataset[[#This Row],[Ship_Date]],"mmm")</f>
        <v>May</v>
      </c>
      <c r="AK4051" t="str">
        <f>TEXT(Agricultural_Export_Analysis_Cleaned_Dataset[[#This Row],[Ship_Date]],"ddd")</f>
        <v>Thu</v>
      </c>
      <c r="AL4051" t="str">
        <f>TEXT(Agricultural_Export_Analysis_Cleaned_Dataset[[#This Row],[Delivery_Date]],"yyyy")</f>
        <v>2025</v>
      </c>
      <c r="AM4051" t="str">
        <f>TEXT(Agricultural_Export_Analysis_Cleaned_Dataset[[#This Row],[Delivery_Date]],"mmm")</f>
        <v>Jun</v>
      </c>
      <c r="AN4051" t="str">
        <f>TEXT(Agricultural_Export_Analysis_Cleaned_Dataset[[#This Row],[Delivery_Date]],"ddd")</f>
        <v>Tue</v>
      </c>
      <c r="AO4051">
        <f>Agricultural_Export_Analysis_Cleaned_Dataset[[#This Row],[Delivery_Date]]-Agricultural_Export_Analysis_Cleaned_Dataset[[#This Row],[Ship_Date]]</f>
        <v>26</v>
      </c>
      <c r="AP4051">
        <f>Agricultural_Export_Analysis_Cleaned_Dataset[[#This Row],[Ship_Date]]-Agricultural_Export_Analysis_Cleaned_Dataset[[#This Row],[Order_Date]]</f>
        <v>6</v>
      </c>
      <c r="AQ4051" s="4" t="str">
        <f>TEXT(Agricultural_Export_Analysis_Cleaned_Dataset[[#This Row],[Order_Date]],"mmm yyyy")</f>
        <v>May 2025</v>
      </c>
    </row>
    <row r="4052" spans="1:43" x14ac:dyDescent="0.3">
      <c r="A4052" t="s">
        <v>7417</v>
      </c>
      <c r="B4052" t="s">
        <v>7418</v>
      </c>
      <c r="C4052" s="2">
        <v>45955</v>
      </c>
      <c r="D4052" s="2">
        <v>45957</v>
      </c>
      <c r="E4052" s="2">
        <v>45990</v>
      </c>
      <c r="F4052" t="s">
        <v>35</v>
      </c>
      <c r="G4052" t="s">
        <v>8933</v>
      </c>
      <c r="H4052" t="s">
        <v>37</v>
      </c>
      <c r="I4052" t="s">
        <v>91</v>
      </c>
      <c r="J4052" t="s">
        <v>53</v>
      </c>
      <c r="K4052" s="7">
        <v>10</v>
      </c>
      <c r="L4052" t="s">
        <v>32</v>
      </c>
      <c r="M4052" t="s">
        <v>48</v>
      </c>
      <c r="N4052" t="s">
        <v>49</v>
      </c>
      <c r="O4052">
        <v>1689</v>
      </c>
      <c r="P4052" s="6">
        <v>386.81</v>
      </c>
      <c r="Q4052" s="6">
        <v>653322.09</v>
      </c>
      <c r="R4052" s="5">
        <v>0.15</v>
      </c>
      <c r="S4052" s="6">
        <v>555323.77650000004</v>
      </c>
      <c r="T4052" s="6">
        <v>23403.5602</v>
      </c>
      <c r="U4052" s="6">
        <v>265434.19</v>
      </c>
      <c r="V4052" s="6">
        <v>737.34</v>
      </c>
      <c r="W4052" s="6">
        <v>53734.62</v>
      </c>
      <c r="X4052" s="6">
        <v>212014.06630000001</v>
      </c>
      <c r="Y4052" s="5">
        <v>0.38178460078098903</v>
      </c>
      <c r="Z4052" t="s">
        <v>54</v>
      </c>
      <c r="AA4052" t="s">
        <v>75</v>
      </c>
      <c r="AB4052" t="s">
        <v>83</v>
      </c>
      <c r="AC4052" t="s">
        <v>43</v>
      </c>
      <c r="AD4052" t="s">
        <v>57</v>
      </c>
      <c r="AE4052" t="s">
        <v>45</v>
      </c>
      <c r="AF4052" t="str">
        <f>TEXT(Agricultural_Export_Analysis_Cleaned_Dataset[[#This Row],[Order_Date]],"mmm")</f>
        <v>Oct</v>
      </c>
      <c r="AG4052" t="str">
        <f>TEXT(Agricultural_Export_Analysis_Cleaned_Dataset[[#This Row],[Order_Date]],"yyyy")</f>
        <v>2025</v>
      </c>
      <c r="AH4052" t="str">
        <f>TEXT(Agricultural_Export_Analysis_Cleaned_Dataset[[#This Row],[Order_Date]],"ddd")</f>
        <v>Sat</v>
      </c>
      <c r="AI4052" t="str">
        <f>TEXT(Agricultural_Export_Analysis_Cleaned_Dataset[[#This Row],[Ship_Date]],"yyyy")</f>
        <v>2025</v>
      </c>
      <c r="AJ4052" t="str">
        <f>TEXT(Agricultural_Export_Analysis_Cleaned_Dataset[[#This Row],[Ship_Date]],"mmm")</f>
        <v>Oct</v>
      </c>
      <c r="AK4052" t="str">
        <f>TEXT(Agricultural_Export_Analysis_Cleaned_Dataset[[#This Row],[Ship_Date]],"ddd")</f>
        <v>Mon</v>
      </c>
      <c r="AL4052" t="str">
        <f>TEXT(Agricultural_Export_Analysis_Cleaned_Dataset[[#This Row],[Delivery_Date]],"yyyy")</f>
        <v>2025</v>
      </c>
      <c r="AM4052" t="str">
        <f>TEXT(Agricultural_Export_Analysis_Cleaned_Dataset[[#This Row],[Delivery_Date]],"mmm")</f>
        <v>Nov</v>
      </c>
      <c r="AN4052" t="str">
        <f>TEXT(Agricultural_Export_Analysis_Cleaned_Dataset[[#This Row],[Delivery_Date]],"ddd")</f>
        <v>Sat</v>
      </c>
      <c r="AO4052">
        <f>Agricultural_Export_Analysis_Cleaned_Dataset[[#This Row],[Delivery_Date]]-Agricultural_Export_Analysis_Cleaned_Dataset[[#This Row],[Ship_Date]]</f>
        <v>33</v>
      </c>
      <c r="AP4052">
        <f>Agricultural_Export_Analysis_Cleaned_Dataset[[#This Row],[Ship_Date]]-Agricultural_Export_Analysis_Cleaned_Dataset[[#This Row],[Order_Date]]</f>
        <v>2</v>
      </c>
      <c r="AQ4052" s="4" t="str">
        <f>TEXT(Agricultural_Export_Analysis_Cleaned_Dataset[[#This Row],[Order_Date]],"mmm yyyy")</f>
        <v>Oct 2025</v>
      </c>
    </row>
    <row r="4053" spans="1:43" x14ac:dyDescent="0.3">
      <c r="A4053" t="s">
        <v>7419</v>
      </c>
      <c r="B4053" t="s">
        <v>724</v>
      </c>
      <c r="C4053" s="2">
        <v>45480</v>
      </c>
      <c r="D4053" s="2">
        <v>45481</v>
      </c>
      <c r="E4053" s="2">
        <v>45514</v>
      </c>
      <c r="F4053" t="s">
        <v>35</v>
      </c>
      <c r="G4053" t="s">
        <v>203</v>
      </c>
      <c r="H4053" t="s">
        <v>37</v>
      </c>
      <c r="I4053" t="s">
        <v>97</v>
      </c>
      <c r="J4053" t="s">
        <v>39</v>
      </c>
      <c r="K4053" s="7">
        <v>15</v>
      </c>
      <c r="L4053" t="s">
        <v>135</v>
      </c>
      <c r="M4053" t="s">
        <v>71</v>
      </c>
      <c r="N4053" t="s">
        <v>72</v>
      </c>
      <c r="O4053">
        <v>1778</v>
      </c>
      <c r="P4053" s="6">
        <v>433.27</v>
      </c>
      <c r="Q4053" s="6">
        <v>770354.06</v>
      </c>
      <c r="R4053" s="5">
        <v>0.15</v>
      </c>
      <c r="S4053" s="6">
        <v>654800.951</v>
      </c>
      <c r="T4053" s="6">
        <v>14491.55</v>
      </c>
      <c r="U4053" s="6">
        <v>426572.26</v>
      </c>
      <c r="V4053" s="6">
        <v>1265.7</v>
      </c>
      <c r="W4053" s="6">
        <v>40246.980000000003</v>
      </c>
      <c r="X4053" s="6">
        <v>172224.46100000001</v>
      </c>
      <c r="Y4053" s="5">
        <v>0.26301803736995499</v>
      </c>
      <c r="Z4053" t="s">
        <v>103</v>
      </c>
      <c r="AA4053" t="s">
        <v>119</v>
      </c>
      <c r="AB4053" t="s">
        <v>83</v>
      </c>
      <c r="AC4053" t="s">
        <v>76</v>
      </c>
      <c r="AD4053" t="s">
        <v>98</v>
      </c>
      <c r="AE4053" t="s">
        <v>58</v>
      </c>
      <c r="AF4053" t="str">
        <f>TEXT(Agricultural_Export_Analysis_Cleaned_Dataset[[#This Row],[Order_Date]],"mmm")</f>
        <v>Jul</v>
      </c>
      <c r="AG4053" t="str">
        <f>TEXT(Agricultural_Export_Analysis_Cleaned_Dataset[[#This Row],[Order_Date]],"yyyy")</f>
        <v>2024</v>
      </c>
      <c r="AH4053" t="str">
        <f>TEXT(Agricultural_Export_Analysis_Cleaned_Dataset[[#This Row],[Order_Date]],"ddd")</f>
        <v>Sun</v>
      </c>
      <c r="AI4053" t="str">
        <f>TEXT(Agricultural_Export_Analysis_Cleaned_Dataset[[#This Row],[Ship_Date]],"yyyy")</f>
        <v>2024</v>
      </c>
      <c r="AJ4053" t="str">
        <f>TEXT(Agricultural_Export_Analysis_Cleaned_Dataset[[#This Row],[Ship_Date]],"mmm")</f>
        <v>Jul</v>
      </c>
      <c r="AK4053" t="str">
        <f>TEXT(Agricultural_Export_Analysis_Cleaned_Dataset[[#This Row],[Ship_Date]],"ddd")</f>
        <v>Mon</v>
      </c>
      <c r="AL4053" t="str">
        <f>TEXT(Agricultural_Export_Analysis_Cleaned_Dataset[[#This Row],[Delivery_Date]],"yyyy")</f>
        <v>2024</v>
      </c>
      <c r="AM4053" t="str">
        <f>TEXT(Agricultural_Export_Analysis_Cleaned_Dataset[[#This Row],[Delivery_Date]],"mmm")</f>
        <v>Aug</v>
      </c>
      <c r="AN4053" t="str">
        <f>TEXT(Agricultural_Export_Analysis_Cleaned_Dataset[[#This Row],[Delivery_Date]],"ddd")</f>
        <v>Sat</v>
      </c>
      <c r="AO4053">
        <f>Agricultural_Export_Analysis_Cleaned_Dataset[[#This Row],[Delivery_Date]]-Agricultural_Export_Analysis_Cleaned_Dataset[[#This Row],[Ship_Date]]</f>
        <v>33</v>
      </c>
      <c r="AP4053">
        <f>Agricultural_Export_Analysis_Cleaned_Dataset[[#This Row],[Ship_Date]]-Agricultural_Export_Analysis_Cleaned_Dataset[[#This Row],[Order_Date]]</f>
        <v>1</v>
      </c>
      <c r="AQ4053" s="4" t="str">
        <f>TEXT(Agricultural_Export_Analysis_Cleaned_Dataset[[#This Row],[Order_Date]],"mmm yyyy")</f>
        <v>Jul 2024</v>
      </c>
    </row>
    <row r="4054" spans="1:43" x14ac:dyDescent="0.3">
      <c r="A4054" t="s">
        <v>7420</v>
      </c>
      <c r="B4054" t="s">
        <v>7421</v>
      </c>
      <c r="C4054" s="2">
        <v>45931</v>
      </c>
      <c r="D4054" s="2">
        <v>45936</v>
      </c>
      <c r="E4054" s="2">
        <v>45965</v>
      </c>
      <c r="F4054" t="s">
        <v>35</v>
      </c>
      <c r="G4054" t="s">
        <v>132</v>
      </c>
      <c r="H4054" t="s">
        <v>51</v>
      </c>
      <c r="I4054" t="s">
        <v>91</v>
      </c>
      <c r="J4054" t="s">
        <v>53</v>
      </c>
      <c r="K4054" s="7">
        <v>0</v>
      </c>
      <c r="L4054" t="s">
        <v>135</v>
      </c>
      <c r="M4054" t="s">
        <v>61</v>
      </c>
      <c r="N4054" t="s">
        <v>62</v>
      </c>
      <c r="O4054">
        <v>1550</v>
      </c>
      <c r="P4054" s="6">
        <v>128.36000000000001</v>
      </c>
      <c r="Q4054" s="6">
        <v>198958</v>
      </c>
      <c r="R4054" s="5">
        <v>0.1</v>
      </c>
      <c r="S4054" s="6">
        <v>179062.2</v>
      </c>
      <c r="T4054" s="6">
        <v>12177.04</v>
      </c>
      <c r="U4054" s="6">
        <v>124878.79</v>
      </c>
      <c r="V4054" s="6">
        <v>2326.87</v>
      </c>
      <c r="W4054" s="6">
        <v>9119.07</v>
      </c>
      <c r="X4054" s="6">
        <v>30560.43</v>
      </c>
      <c r="Y4054" s="5">
        <v>0.17066935400101199</v>
      </c>
      <c r="Z4054" t="s">
        <v>54</v>
      </c>
      <c r="AA4054" t="s">
        <v>75</v>
      </c>
      <c r="AB4054" t="s">
        <v>56</v>
      </c>
      <c r="AC4054" t="s">
        <v>76</v>
      </c>
      <c r="AD4054" t="s">
        <v>84</v>
      </c>
      <c r="AE4054" t="s">
        <v>58</v>
      </c>
      <c r="AF4054" t="str">
        <f>TEXT(Agricultural_Export_Analysis_Cleaned_Dataset[[#This Row],[Order_Date]],"mmm")</f>
        <v>Oct</v>
      </c>
      <c r="AG4054" t="str">
        <f>TEXT(Agricultural_Export_Analysis_Cleaned_Dataset[[#This Row],[Order_Date]],"yyyy")</f>
        <v>2025</v>
      </c>
      <c r="AH4054" t="str">
        <f>TEXT(Agricultural_Export_Analysis_Cleaned_Dataset[[#This Row],[Order_Date]],"ddd")</f>
        <v>Wed</v>
      </c>
      <c r="AI4054" t="str">
        <f>TEXT(Agricultural_Export_Analysis_Cleaned_Dataset[[#This Row],[Ship_Date]],"yyyy")</f>
        <v>2025</v>
      </c>
      <c r="AJ4054" t="str">
        <f>TEXT(Agricultural_Export_Analysis_Cleaned_Dataset[[#This Row],[Ship_Date]],"mmm")</f>
        <v>Oct</v>
      </c>
      <c r="AK4054" t="str">
        <f>TEXT(Agricultural_Export_Analysis_Cleaned_Dataset[[#This Row],[Ship_Date]],"ddd")</f>
        <v>Mon</v>
      </c>
      <c r="AL4054" t="str">
        <f>TEXT(Agricultural_Export_Analysis_Cleaned_Dataset[[#This Row],[Delivery_Date]],"yyyy")</f>
        <v>2025</v>
      </c>
      <c r="AM4054" t="str">
        <f>TEXT(Agricultural_Export_Analysis_Cleaned_Dataset[[#This Row],[Delivery_Date]],"mmm")</f>
        <v>Nov</v>
      </c>
      <c r="AN4054" t="str">
        <f>TEXT(Agricultural_Export_Analysis_Cleaned_Dataset[[#This Row],[Delivery_Date]],"ddd")</f>
        <v>Tue</v>
      </c>
      <c r="AO4054">
        <f>Agricultural_Export_Analysis_Cleaned_Dataset[[#This Row],[Delivery_Date]]-Agricultural_Export_Analysis_Cleaned_Dataset[[#This Row],[Ship_Date]]</f>
        <v>29</v>
      </c>
      <c r="AP4054">
        <f>Agricultural_Export_Analysis_Cleaned_Dataset[[#This Row],[Ship_Date]]-Agricultural_Export_Analysis_Cleaned_Dataset[[#This Row],[Order_Date]]</f>
        <v>5</v>
      </c>
      <c r="AQ4054" s="4" t="str">
        <f>TEXT(Agricultural_Export_Analysis_Cleaned_Dataset[[#This Row],[Order_Date]],"mmm yyyy")</f>
        <v>Oct 2025</v>
      </c>
    </row>
    <row r="4055" spans="1:43" x14ac:dyDescent="0.3">
      <c r="A4055" t="s">
        <v>7422</v>
      </c>
      <c r="B4055" t="s">
        <v>7423</v>
      </c>
      <c r="C4055" s="2">
        <v>45569</v>
      </c>
      <c r="D4055" s="2">
        <v>45579</v>
      </c>
      <c r="E4055" s="2">
        <v>45594</v>
      </c>
      <c r="F4055" t="s">
        <v>35</v>
      </c>
      <c r="G4055" t="s">
        <v>132</v>
      </c>
      <c r="H4055" t="s">
        <v>37</v>
      </c>
      <c r="I4055" t="s">
        <v>38</v>
      </c>
      <c r="J4055" t="s">
        <v>53</v>
      </c>
      <c r="K4055" s="7">
        <v>0</v>
      </c>
      <c r="L4055" t="s">
        <v>80</v>
      </c>
      <c r="M4055" t="s">
        <v>71</v>
      </c>
      <c r="N4055" t="s">
        <v>72</v>
      </c>
      <c r="O4055">
        <v>1015</v>
      </c>
      <c r="P4055" s="6">
        <v>441.25</v>
      </c>
      <c r="Q4055" s="6">
        <v>447868.75</v>
      </c>
      <c r="R4055" s="5">
        <v>0.1</v>
      </c>
      <c r="S4055" s="6">
        <v>403081.875</v>
      </c>
      <c r="T4055" s="6">
        <v>4790.4799999999996</v>
      </c>
      <c r="U4055" s="6">
        <v>214245.57</v>
      </c>
      <c r="V4055" s="6">
        <v>1058.6300000000001</v>
      </c>
      <c r="W4055" s="6">
        <v>26666.62</v>
      </c>
      <c r="X4055" s="6">
        <v>156320.57500000001</v>
      </c>
      <c r="Y4055" s="5">
        <v>0.387813456013124</v>
      </c>
      <c r="Z4055" t="s">
        <v>54</v>
      </c>
      <c r="AA4055" t="s">
        <v>75</v>
      </c>
      <c r="AB4055" t="s">
        <v>65</v>
      </c>
      <c r="AC4055" t="s">
        <v>43</v>
      </c>
      <c r="AD4055" t="s">
        <v>93</v>
      </c>
      <c r="AE4055" t="s">
        <v>45</v>
      </c>
      <c r="AF4055" t="str">
        <f>TEXT(Agricultural_Export_Analysis_Cleaned_Dataset[[#This Row],[Order_Date]],"mmm")</f>
        <v>Oct</v>
      </c>
      <c r="AG4055" t="str">
        <f>TEXT(Agricultural_Export_Analysis_Cleaned_Dataset[[#This Row],[Order_Date]],"yyyy")</f>
        <v>2024</v>
      </c>
      <c r="AH4055" t="str">
        <f>TEXT(Agricultural_Export_Analysis_Cleaned_Dataset[[#This Row],[Order_Date]],"ddd")</f>
        <v>Fri</v>
      </c>
      <c r="AI4055" t="str">
        <f>TEXT(Agricultural_Export_Analysis_Cleaned_Dataset[[#This Row],[Ship_Date]],"yyyy")</f>
        <v>2024</v>
      </c>
      <c r="AJ4055" t="str">
        <f>TEXT(Agricultural_Export_Analysis_Cleaned_Dataset[[#This Row],[Ship_Date]],"mmm")</f>
        <v>Oct</v>
      </c>
      <c r="AK4055" t="str">
        <f>TEXT(Agricultural_Export_Analysis_Cleaned_Dataset[[#This Row],[Ship_Date]],"ddd")</f>
        <v>Mon</v>
      </c>
      <c r="AL4055" t="str">
        <f>TEXT(Agricultural_Export_Analysis_Cleaned_Dataset[[#This Row],[Delivery_Date]],"yyyy")</f>
        <v>2024</v>
      </c>
      <c r="AM4055" t="str">
        <f>TEXT(Agricultural_Export_Analysis_Cleaned_Dataset[[#This Row],[Delivery_Date]],"mmm")</f>
        <v>Oct</v>
      </c>
      <c r="AN4055" t="str">
        <f>TEXT(Agricultural_Export_Analysis_Cleaned_Dataset[[#This Row],[Delivery_Date]],"ddd")</f>
        <v>Tue</v>
      </c>
      <c r="AO4055">
        <f>Agricultural_Export_Analysis_Cleaned_Dataset[[#This Row],[Delivery_Date]]-Agricultural_Export_Analysis_Cleaned_Dataset[[#This Row],[Ship_Date]]</f>
        <v>15</v>
      </c>
      <c r="AP4055">
        <f>Agricultural_Export_Analysis_Cleaned_Dataset[[#This Row],[Ship_Date]]-Agricultural_Export_Analysis_Cleaned_Dataset[[#This Row],[Order_Date]]</f>
        <v>10</v>
      </c>
      <c r="AQ4055" s="4" t="str">
        <f>TEXT(Agricultural_Export_Analysis_Cleaned_Dataset[[#This Row],[Order_Date]],"mmm yyyy")</f>
        <v>Oct 2024</v>
      </c>
    </row>
    <row r="4056" spans="1:43" x14ac:dyDescent="0.3">
      <c r="A4056" t="s">
        <v>7424</v>
      </c>
      <c r="B4056" t="s">
        <v>4656</v>
      </c>
      <c r="C4056" s="2">
        <v>45652</v>
      </c>
      <c r="D4056" s="2">
        <v>45653</v>
      </c>
      <c r="E4056" s="2">
        <v>45667</v>
      </c>
      <c r="F4056" t="s">
        <v>35</v>
      </c>
      <c r="G4056" t="s">
        <v>8932</v>
      </c>
      <c r="H4056" t="s">
        <v>51</v>
      </c>
      <c r="I4056" t="s">
        <v>38</v>
      </c>
      <c r="J4056" t="s">
        <v>39</v>
      </c>
      <c r="K4056" s="7">
        <v>0</v>
      </c>
      <c r="L4056" t="s">
        <v>87</v>
      </c>
      <c r="M4056" t="s">
        <v>71</v>
      </c>
      <c r="N4056" t="s">
        <v>72</v>
      </c>
      <c r="O4056">
        <v>1406</v>
      </c>
      <c r="P4056" s="6">
        <v>488.22</v>
      </c>
      <c r="Q4056" s="6">
        <v>686437.32</v>
      </c>
      <c r="R4056" s="5">
        <v>0.15</v>
      </c>
      <c r="S4056" s="6">
        <v>583471.72199999995</v>
      </c>
      <c r="T4056" s="6">
        <v>7965.97</v>
      </c>
      <c r="U4056" s="6">
        <v>426716.56</v>
      </c>
      <c r="V4056" s="6">
        <v>316.86</v>
      </c>
      <c r="W4056" s="6">
        <v>52663.4</v>
      </c>
      <c r="X4056" s="6">
        <v>95808.932000000001</v>
      </c>
      <c r="Y4056" s="5">
        <v>0.164204927826819</v>
      </c>
      <c r="Z4056" t="s">
        <v>54</v>
      </c>
      <c r="AA4056" t="s">
        <v>55</v>
      </c>
      <c r="AB4056" t="s">
        <v>56</v>
      </c>
      <c r="AC4056" t="s">
        <v>66</v>
      </c>
      <c r="AD4056" t="s">
        <v>57</v>
      </c>
      <c r="AE4056" t="s">
        <v>45</v>
      </c>
      <c r="AF4056" t="str">
        <f>TEXT(Agricultural_Export_Analysis_Cleaned_Dataset[[#This Row],[Order_Date]],"mmm")</f>
        <v>Dec</v>
      </c>
      <c r="AG4056" t="str">
        <f>TEXT(Agricultural_Export_Analysis_Cleaned_Dataset[[#This Row],[Order_Date]],"yyyy")</f>
        <v>2024</v>
      </c>
      <c r="AH4056" t="str">
        <f>TEXT(Agricultural_Export_Analysis_Cleaned_Dataset[[#This Row],[Order_Date]],"ddd")</f>
        <v>Thu</v>
      </c>
      <c r="AI4056" t="str">
        <f>TEXT(Agricultural_Export_Analysis_Cleaned_Dataset[[#This Row],[Ship_Date]],"yyyy")</f>
        <v>2024</v>
      </c>
      <c r="AJ4056" t="str">
        <f>TEXT(Agricultural_Export_Analysis_Cleaned_Dataset[[#This Row],[Ship_Date]],"mmm")</f>
        <v>Dec</v>
      </c>
      <c r="AK4056" t="str">
        <f>TEXT(Agricultural_Export_Analysis_Cleaned_Dataset[[#This Row],[Ship_Date]],"ddd")</f>
        <v>Fri</v>
      </c>
      <c r="AL4056" t="str">
        <f>TEXT(Agricultural_Export_Analysis_Cleaned_Dataset[[#This Row],[Delivery_Date]],"yyyy")</f>
        <v>2025</v>
      </c>
      <c r="AM4056" t="str">
        <f>TEXT(Agricultural_Export_Analysis_Cleaned_Dataset[[#This Row],[Delivery_Date]],"mmm")</f>
        <v>Jan</v>
      </c>
      <c r="AN4056" t="str">
        <f>TEXT(Agricultural_Export_Analysis_Cleaned_Dataset[[#This Row],[Delivery_Date]],"ddd")</f>
        <v>Fri</v>
      </c>
      <c r="AO4056">
        <f>Agricultural_Export_Analysis_Cleaned_Dataset[[#This Row],[Delivery_Date]]-Agricultural_Export_Analysis_Cleaned_Dataset[[#This Row],[Ship_Date]]</f>
        <v>14</v>
      </c>
      <c r="AP4056">
        <f>Agricultural_Export_Analysis_Cleaned_Dataset[[#This Row],[Ship_Date]]-Agricultural_Export_Analysis_Cleaned_Dataset[[#This Row],[Order_Date]]</f>
        <v>1</v>
      </c>
      <c r="AQ4056" s="4" t="str">
        <f>TEXT(Agricultural_Export_Analysis_Cleaned_Dataset[[#This Row],[Order_Date]],"mmm yyyy")</f>
        <v>Dec 2024</v>
      </c>
    </row>
    <row r="4057" spans="1:43" x14ac:dyDescent="0.3">
      <c r="A4057" t="s">
        <v>7425</v>
      </c>
      <c r="B4057" t="s">
        <v>7426</v>
      </c>
      <c r="C4057" s="2">
        <v>45450</v>
      </c>
      <c r="D4057" s="2">
        <v>45457</v>
      </c>
      <c r="E4057" s="2">
        <v>45500</v>
      </c>
      <c r="F4057" t="s">
        <v>35</v>
      </c>
      <c r="G4057" t="s">
        <v>132</v>
      </c>
      <c r="H4057" t="s">
        <v>51</v>
      </c>
      <c r="I4057" t="s">
        <v>38</v>
      </c>
      <c r="J4057" t="s">
        <v>39</v>
      </c>
      <c r="K4057" s="7">
        <v>15</v>
      </c>
      <c r="L4057" t="s">
        <v>80</v>
      </c>
      <c r="M4057" t="s">
        <v>101</v>
      </c>
      <c r="N4057" t="s">
        <v>102</v>
      </c>
      <c r="O4057">
        <v>172</v>
      </c>
      <c r="P4057" s="6">
        <v>165.05</v>
      </c>
      <c r="Q4057" s="6">
        <v>28388.6</v>
      </c>
      <c r="R4057" s="5">
        <v>0.15</v>
      </c>
      <c r="S4057" s="6">
        <v>24130.31</v>
      </c>
      <c r="T4057" s="6">
        <v>14479.79</v>
      </c>
      <c r="U4057" s="6">
        <v>17644.07</v>
      </c>
      <c r="V4057" s="6">
        <v>227.21</v>
      </c>
      <c r="W4057" s="6">
        <v>2084.4899999999998</v>
      </c>
      <c r="X4057" s="6">
        <v>-10305.25</v>
      </c>
      <c r="Y4057" s="5">
        <v>-0.42706662284902203</v>
      </c>
      <c r="Z4057" t="s">
        <v>81</v>
      </c>
      <c r="AA4057" t="s">
        <v>150</v>
      </c>
      <c r="AB4057" t="s">
        <v>42</v>
      </c>
      <c r="AC4057" t="s">
        <v>66</v>
      </c>
      <c r="AD4057" t="s">
        <v>77</v>
      </c>
      <c r="AE4057" t="s">
        <v>67</v>
      </c>
      <c r="AF4057" t="str">
        <f>TEXT(Agricultural_Export_Analysis_Cleaned_Dataset[[#This Row],[Order_Date]],"mmm")</f>
        <v>Jun</v>
      </c>
      <c r="AG4057" t="str">
        <f>TEXT(Agricultural_Export_Analysis_Cleaned_Dataset[[#This Row],[Order_Date]],"yyyy")</f>
        <v>2024</v>
      </c>
      <c r="AH4057" t="str">
        <f>TEXT(Agricultural_Export_Analysis_Cleaned_Dataset[[#This Row],[Order_Date]],"ddd")</f>
        <v>Fri</v>
      </c>
      <c r="AI4057" t="str">
        <f>TEXT(Agricultural_Export_Analysis_Cleaned_Dataset[[#This Row],[Ship_Date]],"yyyy")</f>
        <v>2024</v>
      </c>
      <c r="AJ4057" t="str">
        <f>TEXT(Agricultural_Export_Analysis_Cleaned_Dataset[[#This Row],[Ship_Date]],"mmm")</f>
        <v>Jun</v>
      </c>
      <c r="AK4057" t="str">
        <f>TEXT(Agricultural_Export_Analysis_Cleaned_Dataset[[#This Row],[Ship_Date]],"ddd")</f>
        <v>Fri</v>
      </c>
      <c r="AL4057" t="str">
        <f>TEXT(Agricultural_Export_Analysis_Cleaned_Dataset[[#This Row],[Delivery_Date]],"yyyy")</f>
        <v>2024</v>
      </c>
      <c r="AM4057" t="str">
        <f>TEXT(Agricultural_Export_Analysis_Cleaned_Dataset[[#This Row],[Delivery_Date]],"mmm")</f>
        <v>Jul</v>
      </c>
      <c r="AN4057" t="str">
        <f>TEXT(Agricultural_Export_Analysis_Cleaned_Dataset[[#This Row],[Delivery_Date]],"ddd")</f>
        <v>Sat</v>
      </c>
      <c r="AO4057">
        <f>Agricultural_Export_Analysis_Cleaned_Dataset[[#This Row],[Delivery_Date]]-Agricultural_Export_Analysis_Cleaned_Dataset[[#This Row],[Ship_Date]]</f>
        <v>43</v>
      </c>
      <c r="AP4057">
        <f>Agricultural_Export_Analysis_Cleaned_Dataset[[#This Row],[Ship_Date]]-Agricultural_Export_Analysis_Cleaned_Dataset[[#This Row],[Order_Date]]</f>
        <v>7</v>
      </c>
      <c r="AQ4057" s="4" t="str">
        <f>TEXT(Agricultural_Export_Analysis_Cleaned_Dataset[[#This Row],[Order_Date]],"mmm yyyy")</f>
        <v>Jun 2024</v>
      </c>
    </row>
    <row r="4058" spans="1:43" x14ac:dyDescent="0.3">
      <c r="A4058" t="s">
        <v>7427</v>
      </c>
      <c r="B4058" t="s">
        <v>3256</v>
      </c>
      <c r="C4058" s="2">
        <v>45637</v>
      </c>
      <c r="D4058" s="2">
        <v>45639</v>
      </c>
      <c r="E4058" s="2">
        <v>45663</v>
      </c>
      <c r="F4058" t="s">
        <v>35</v>
      </c>
      <c r="G4058" t="s">
        <v>96</v>
      </c>
      <c r="H4058" t="s">
        <v>74</v>
      </c>
      <c r="I4058" t="s">
        <v>97</v>
      </c>
      <c r="J4058" t="s">
        <v>112</v>
      </c>
      <c r="K4058" s="7">
        <v>7</v>
      </c>
      <c r="L4058" t="s">
        <v>135</v>
      </c>
      <c r="M4058" t="s">
        <v>130</v>
      </c>
      <c r="N4058" t="s">
        <v>131</v>
      </c>
      <c r="O4058">
        <v>1900</v>
      </c>
      <c r="P4058" s="6">
        <v>308.99</v>
      </c>
      <c r="Q4058" s="6">
        <v>587081</v>
      </c>
      <c r="R4058" s="5">
        <v>0.1</v>
      </c>
      <c r="S4058" s="6">
        <v>528372.9</v>
      </c>
      <c r="T4058" s="6">
        <v>2974.52</v>
      </c>
      <c r="U4058" s="6">
        <v>310250.06</v>
      </c>
      <c r="V4058" s="6">
        <v>1562.18</v>
      </c>
      <c r="W4058" s="6">
        <v>13932.37</v>
      </c>
      <c r="X4058" s="6">
        <v>199653.77</v>
      </c>
      <c r="Y4058" s="5">
        <v>0.37786527280259802</v>
      </c>
      <c r="Z4058" t="s">
        <v>54</v>
      </c>
      <c r="AA4058" t="s">
        <v>55</v>
      </c>
      <c r="AB4058" t="s">
        <v>42</v>
      </c>
      <c r="AC4058" t="s">
        <v>43</v>
      </c>
      <c r="AD4058" t="s">
        <v>93</v>
      </c>
      <c r="AE4058" t="s">
        <v>67</v>
      </c>
      <c r="AF4058" t="str">
        <f>TEXT(Agricultural_Export_Analysis_Cleaned_Dataset[[#This Row],[Order_Date]],"mmm")</f>
        <v>Dec</v>
      </c>
      <c r="AG4058" t="str">
        <f>TEXT(Agricultural_Export_Analysis_Cleaned_Dataset[[#This Row],[Order_Date]],"yyyy")</f>
        <v>2024</v>
      </c>
      <c r="AH4058" t="str">
        <f>TEXT(Agricultural_Export_Analysis_Cleaned_Dataset[[#This Row],[Order_Date]],"ddd")</f>
        <v>Wed</v>
      </c>
      <c r="AI4058" t="str">
        <f>TEXT(Agricultural_Export_Analysis_Cleaned_Dataset[[#This Row],[Ship_Date]],"yyyy")</f>
        <v>2024</v>
      </c>
      <c r="AJ4058" t="str">
        <f>TEXT(Agricultural_Export_Analysis_Cleaned_Dataset[[#This Row],[Ship_Date]],"mmm")</f>
        <v>Dec</v>
      </c>
      <c r="AK4058" t="str">
        <f>TEXT(Agricultural_Export_Analysis_Cleaned_Dataset[[#This Row],[Ship_Date]],"ddd")</f>
        <v>Fri</v>
      </c>
      <c r="AL4058" t="str">
        <f>TEXT(Agricultural_Export_Analysis_Cleaned_Dataset[[#This Row],[Delivery_Date]],"yyyy")</f>
        <v>2025</v>
      </c>
      <c r="AM4058" t="str">
        <f>TEXT(Agricultural_Export_Analysis_Cleaned_Dataset[[#This Row],[Delivery_Date]],"mmm")</f>
        <v>Jan</v>
      </c>
      <c r="AN4058" t="str">
        <f>TEXT(Agricultural_Export_Analysis_Cleaned_Dataset[[#This Row],[Delivery_Date]],"ddd")</f>
        <v>Mon</v>
      </c>
      <c r="AO4058">
        <f>Agricultural_Export_Analysis_Cleaned_Dataset[[#This Row],[Delivery_Date]]-Agricultural_Export_Analysis_Cleaned_Dataset[[#This Row],[Ship_Date]]</f>
        <v>24</v>
      </c>
      <c r="AP4058">
        <f>Agricultural_Export_Analysis_Cleaned_Dataset[[#This Row],[Ship_Date]]-Agricultural_Export_Analysis_Cleaned_Dataset[[#This Row],[Order_Date]]</f>
        <v>2</v>
      </c>
      <c r="AQ4058" s="4" t="str">
        <f>TEXT(Agricultural_Export_Analysis_Cleaned_Dataset[[#This Row],[Order_Date]],"mmm yyyy")</f>
        <v>Dec 2024</v>
      </c>
    </row>
    <row r="4059" spans="1:43" x14ac:dyDescent="0.3">
      <c r="A4059" t="s">
        <v>7428</v>
      </c>
      <c r="B4059" t="s">
        <v>7429</v>
      </c>
      <c r="C4059" s="2">
        <v>45527</v>
      </c>
      <c r="D4059" s="2">
        <v>45535</v>
      </c>
      <c r="E4059" s="2">
        <v>45566</v>
      </c>
      <c r="F4059" t="s">
        <v>35</v>
      </c>
      <c r="G4059" t="s">
        <v>96</v>
      </c>
      <c r="H4059" t="s">
        <v>74</v>
      </c>
      <c r="I4059" t="s">
        <v>91</v>
      </c>
      <c r="J4059" t="s">
        <v>112</v>
      </c>
      <c r="K4059" s="7">
        <v>7</v>
      </c>
      <c r="L4059" t="s">
        <v>80</v>
      </c>
      <c r="M4059" t="s">
        <v>107</v>
      </c>
      <c r="N4059" t="s">
        <v>108</v>
      </c>
      <c r="O4059">
        <v>120</v>
      </c>
      <c r="P4059" s="6">
        <v>150.78</v>
      </c>
      <c r="Q4059" s="6">
        <v>18093.599999999999</v>
      </c>
      <c r="R4059" s="5">
        <v>0</v>
      </c>
      <c r="S4059" s="6">
        <v>18093.599999999999</v>
      </c>
      <c r="T4059" s="6">
        <v>1332.53</v>
      </c>
      <c r="U4059" s="6">
        <v>8657.93</v>
      </c>
      <c r="V4059" s="6">
        <v>503.76</v>
      </c>
      <c r="W4059" s="6">
        <v>1111.4000000000001</v>
      </c>
      <c r="X4059" s="6">
        <v>6487.98</v>
      </c>
      <c r="Y4059" s="5">
        <v>0.358578723968696</v>
      </c>
      <c r="Z4059" t="s">
        <v>103</v>
      </c>
      <c r="AA4059" t="s">
        <v>177</v>
      </c>
      <c r="AB4059" t="s">
        <v>56</v>
      </c>
      <c r="AC4059" t="s">
        <v>43</v>
      </c>
      <c r="AD4059" t="s">
        <v>98</v>
      </c>
      <c r="AE4059" t="s">
        <v>67</v>
      </c>
      <c r="AF4059" t="str">
        <f>TEXT(Agricultural_Export_Analysis_Cleaned_Dataset[[#This Row],[Order_Date]],"mmm")</f>
        <v>Aug</v>
      </c>
      <c r="AG4059" t="str">
        <f>TEXT(Agricultural_Export_Analysis_Cleaned_Dataset[[#This Row],[Order_Date]],"yyyy")</f>
        <v>2024</v>
      </c>
      <c r="AH4059" t="str">
        <f>TEXT(Agricultural_Export_Analysis_Cleaned_Dataset[[#This Row],[Order_Date]],"ddd")</f>
        <v>Fri</v>
      </c>
      <c r="AI4059" t="str">
        <f>TEXT(Agricultural_Export_Analysis_Cleaned_Dataset[[#This Row],[Ship_Date]],"yyyy")</f>
        <v>2024</v>
      </c>
      <c r="AJ4059" t="str">
        <f>TEXT(Agricultural_Export_Analysis_Cleaned_Dataset[[#This Row],[Ship_Date]],"mmm")</f>
        <v>Aug</v>
      </c>
      <c r="AK4059" t="str">
        <f>TEXT(Agricultural_Export_Analysis_Cleaned_Dataset[[#This Row],[Ship_Date]],"ddd")</f>
        <v>Sat</v>
      </c>
      <c r="AL4059" t="str">
        <f>TEXT(Agricultural_Export_Analysis_Cleaned_Dataset[[#This Row],[Delivery_Date]],"yyyy")</f>
        <v>2024</v>
      </c>
      <c r="AM4059" t="str">
        <f>TEXT(Agricultural_Export_Analysis_Cleaned_Dataset[[#This Row],[Delivery_Date]],"mmm")</f>
        <v>Oct</v>
      </c>
      <c r="AN4059" t="str">
        <f>TEXT(Agricultural_Export_Analysis_Cleaned_Dataset[[#This Row],[Delivery_Date]],"ddd")</f>
        <v>Tue</v>
      </c>
      <c r="AO4059">
        <f>Agricultural_Export_Analysis_Cleaned_Dataset[[#This Row],[Delivery_Date]]-Agricultural_Export_Analysis_Cleaned_Dataset[[#This Row],[Ship_Date]]</f>
        <v>31</v>
      </c>
      <c r="AP4059">
        <f>Agricultural_Export_Analysis_Cleaned_Dataset[[#This Row],[Ship_Date]]-Agricultural_Export_Analysis_Cleaned_Dataset[[#This Row],[Order_Date]]</f>
        <v>8</v>
      </c>
      <c r="AQ4059" s="4" t="str">
        <f>TEXT(Agricultural_Export_Analysis_Cleaned_Dataset[[#This Row],[Order_Date]],"mmm yyyy")</f>
        <v>Aug 2024</v>
      </c>
    </row>
    <row r="4060" spans="1:43" x14ac:dyDescent="0.3">
      <c r="A4060" t="s">
        <v>7430</v>
      </c>
      <c r="B4060" t="s">
        <v>6528</v>
      </c>
      <c r="C4060" s="2">
        <v>45902</v>
      </c>
      <c r="D4060" s="2">
        <v>45912</v>
      </c>
      <c r="E4060" s="2">
        <v>45943</v>
      </c>
      <c r="F4060" t="s">
        <v>35</v>
      </c>
      <c r="G4060" t="s">
        <v>132</v>
      </c>
      <c r="H4060" t="s">
        <v>74</v>
      </c>
      <c r="I4060" t="s">
        <v>52</v>
      </c>
      <c r="J4060" t="s">
        <v>39</v>
      </c>
      <c r="K4060" s="7">
        <v>15</v>
      </c>
      <c r="L4060" t="s">
        <v>87</v>
      </c>
      <c r="M4060" t="s">
        <v>61</v>
      </c>
      <c r="N4060" t="s">
        <v>62</v>
      </c>
      <c r="O4060">
        <v>891</v>
      </c>
      <c r="P4060" s="6">
        <v>482.11</v>
      </c>
      <c r="Q4060" s="6">
        <v>429560.01</v>
      </c>
      <c r="R4060" s="5">
        <v>0.1</v>
      </c>
      <c r="S4060" s="6">
        <v>386604.00900000002</v>
      </c>
      <c r="T4060" s="6">
        <v>14465.23</v>
      </c>
      <c r="U4060" s="6">
        <v>175982.91</v>
      </c>
      <c r="V4060" s="6">
        <v>2390.39</v>
      </c>
      <c r="W4060" s="6">
        <v>25908.79</v>
      </c>
      <c r="X4060" s="6">
        <v>167856.68900000001</v>
      </c>
      <c r="Y4060" s="5">
        <v>0.43418248412421401</v>
      </c>
      <c r="Z4060" t="s">
        <v>103</v>
      </c>
      <c r="AA4060" t="s">
        <v>104</v>
      </c>
      <c r="AB4060" t="s">
        <v>56</v>
      </c>
      <c r="AC4060" t="s">
        <v>76</v>
      </c>
      <c r="AD4060" t="s">
        <v>57</v>
      </c>
      <c r="AE4060" t="s">
        <v>67</v>
      </c>
      <c r="AF4060" t="str">
        <f>TEXT(Agricultural_Export_Analysis_Cleaned_Dataset[[#This Row],[Order_Date]],"mmm")</f>
        <v>Sep</v>
      </c>
      <c r="AG4060" t="str">
        <f>TEXT(Agricultural_Export_Analysis_Cleaned_Dataset[[#This Row],[Order_Date]],"yyyy")</f>
        <v>2025</v>
      </c>
      <c r="AH4060" t="str">
        <f>TEXT(Agricultural_Export_Analysis_Cleaned_Dataset[[#This Row],[Order_Date]],"ddd")</f>
        <v>Tue</v>
      </c>
      <c r="AI4060" t="str">
        <f>TEXT(Agricultural_Export_Analysis_Cleaned_Dataset[[#This Row],[Ship_Date]],"yyyy")</f>
        <v>2025</v>
      </c>
      <c r="AJ4060" t="str">
        <f>TEXT(Agricultural_Export_Analysis_Cleaned_Dataset[[#This Row],[Ship_Date]],"mmm")</f>
        <v>Sep</v>
      </c>
      <c r="AK4060" t="str">
        <f>TEXT(Agricultural_Export_Analysis_Cleaned_Dataset[[#This Row],[Ship_Date]],"ddd")</f>
        <v>Fri</v>
      </c>
      <c r="AL4060" t="str">
        <f>TEXT(Agricultural_Export_Analysis_Cleaned_Dataset[[#This Row],[Delivery_Date]],"yyyy")</f>
        <v>2025</v>
      </c>
      <c r="AM4060" t="str">
        <f>TEXT(Agricultural_Export_Analysis_Cleaned_Dataset[[#This Row],[Delivery_Date]],"mmm")</f>
        <v>Oct</v>
      </c>
      <c r="AN4060" t="str">
        <f>TEXT(Agricultural_Export_Analysis_Cleaned_Dataset[[#This Row],[Delivery_Date]],"ddd")</f>
        <v>Mon</v>
      </c>
      <c r="AO4060">
        <f>Agricultural_Export_Analysis_Cleaned_Dataset[[#This Row],[Delivery_Date]]-Agricultural_Export_Analysis_Cleaned_Dataset[[#This Row],[Ship_Date]]</f>
        <v>31</v>
      </c>
      <c r="AP4060">
        <f>Agricultural_Export_Analysis_Cleaned_Dataset[[#This Row],[Ship_Date]]-Agricultural_Export_Analysis_Cleaned_Dataset[[#This Row],[Order_Date]]</f>
        <v>10</v>
      </c>
      <c r="AQ4060" s="4" t="str">
        <f>TEXT(Agricultural_Export_Analysis_Cleaned_Dataset[[#This Row],[Order_Date]],"mmm yyyy")</f>
        <v>Sep 2025</v>
      </c>
    </row>
    <row r="4061" spans="1:43" x14ac:dyDescent="0.3">
      <c r="A4061" t="s">
        <v>7431</v>
      </c>
      <c r="B4061" t="s">
        <v>7432</v>
      </c>
      <c r="C4061" s="2">
        <v>45891</v>
      </c>
      <c r="D4061" s="2">
        <v>45895</v>
      </c>
      <c r="E4061" s="2">
        <v>45923</v>
      </c>
      <c r="F4061" t="s">
        <v>35</v>
      </c>
      <c r="G4061" t="s">
        <v>8933</v>
      </c>
      <c r="H4061" t="s">
        <v>37</v>
      </c>
      <c r="I4061" t="s">
        <v>52</v>
      </c>
      <c r="J4061" t="s">
        <v>112</v>
      </c>
      <c r="K4061" s="7">
        <v>7</v>
      </c>
      <c r="L4061" t="s">
        <v>135</v>
      </c>
      <c r="M4061" t="s">
        <v>48</v>
      </c>
      <c r="N4061" t="s">
        <v>49</v>
      </c>
      <c r="O4061">
        <v>1773</v>
      </c>
      <c r="P4061" s="6">
        <v>140.62</v>
      </c>
      <c r="Q4061" s="6">
        <v>249319.26</v>
      </c>
      <c r="R4061" s="5">
        <v>0.1</v>
      </c>
      <c r="S4061" s="6">
        <v>224387.334</v>
      </c>
      <c r="T4061" s="6">
        <v>8916.6200000000008</v>
      </c>
      <c r="U4061" s="6">
        <v>162863.79999999999</v>
      </c>
      <c r="V4061" s="6">
        <v>335.2</v>
      </c>
      <c r="W4061" s="6">
        <v>23261.86</v>
      </c>
      <c r="X4061" s="6">
        <v>29009.853999999999</v>
      </c>
      <c r="Y4061" s="5">
        <v>0.12928472156988999</v>
      </c>
      <c r="Z4061" t="s">
        <v>103</v>
      </c>
      <c r="AA4061" t="s">
        <v>177</v>
      </c>
      <c r="AB4061" t="s">
        <v>83</v>
      </c>
      <c r="AC4061" t="s">
        <v>43</v>
      </c>
      <c r="AD4061" t="s">
        <v>77</v>
      </c>
      <c r="AE4061" t="s">
        <v>45</v>
      </c>
      <c r="AF4061" t="str">
        <f>TEXT(Agricultural_Export_Analysis_Cleaned_Dataset[[#This Row],[Order_Date]],"mmm")</f>
        <v>Aug</v>
      </c>
      <c r="AG4061" t="str">
        <f>TEXT(Agricultural_Export_Analysis_Cleaned_Dataset[[#This Row],[Order_Date]],"yyyy")</f>
        <v>2025</v>
      </c>
      <c r="AH4061" t="str">
        <f>TEXT(Agricultural_Export_Analysis_Cleaned_Dataset[[#This Row],[Order_Date]],"ddd")</f>
        <v>Fri</v>
      </c>
      <c r="AI4061" t="str">
        <f>TEXT(Agricultural_Export_Analysis_Cleaned_Dataset[[#This Row],[Ship_Date]],"yyyy")</f>
        <v>2025</v>
      </c>
      <c r="AJ4061" t="str">
        <f>TEXT(Agricultural_Export_Analysis_Cleaned_Dataset[[#This Row],[Ship_Date]],"mmm")</f>
        <v>Aug</v>
      </c>
      <c r="AK4061" t="str">
        <f>TEXT(Agricultural_Export_Analysis_Cleaned_Dataset[[#This Row],[Ship_Date]],"ddd")</f>
        <v>Tue</v>
      </c>
      <c r="AL4061" t="str">
        <f>TEXT(Agricultural_Export_Analysis_Cleaned_Dataset[[#This Row],[Delivery_Date]],"yyyy")</f>
        <v>2025</v>
      </c>
      <c r="AM4061" t="str">
        <f>TEXT(Agricultural_Export_Analysis_Cleaned_Dataset[[#This Row],[Delivery_Date]],"mmm")</f>
        <v>Sep</v>
      </c>
      <c r="AN4061" t="str">
        <f>TEXT(Agricultural_Export_Analysis_Cleaned_Dataset[[#This Row],[Delivery_Date]],"ddd")</f>
        <v>Tue</v>
      </c>
      <c r="AO4061">
        <f>Agricultural_Export_Analysis_Cleaned_Dataset[[#This Row],[Delivery_Date]]-Agricultural_Export_Analysis_Cleaned_Dataset[[#This Row],[Ship_Date]]</f>
        <v>28</v>
      </c>
      <c r="AP4061">
        <f>Agricultural_Export_Analysis_Cleaned_Dataset[[#This Row],[Ship_Date]]-Agricultural_Export_Analysis_Cleaned_Dataset[[#This Row],[Order_Date]]</f>
        <v>4</v>
      </c>
      <c r="AQ4061" s="4" t="str">
        <f>TEXT(Agricultural_Export_Analysis_Cleaned_Dataset[[#This Row],[Order_Date]],"mmm yyyy")</f>
        <v>Aug 2025</v>
      </c>
    </row>
    <row r="4062" spans="1:43" x14ac:dyDescent="0.3">
      <c r="A4062" t="s">
        <v>7433</v>
      </c>
      <c r="B4062" t="s">
        <v>4191</v>
      </c>
      <c r="C4062" s="2">
        <v>45415</v>
      </c>
      <c r="D4062" s="2">
        <v>45417</v>
      </c>
      <c r="E4062" s="2">
        <v>45459</v>
      </c>
      <c r="F4062" t="s">
        <v>35</v>
      </c>
      <c r="G4062" t="s">
        <v>73</v>
      </c>
      <c r="H4062" t="s">
        <v>74</v>
      </c>
      <c r="I4062" t="s">
        <v>118</v>
      </c>
      <c r="J4062" t="s">
        <v>63</v>
      </c>
      <c r="K4062" s="7">
        <v>15</v>
      </c>
      <c r="L4062" t="s">
        <v>87</v>
      </c>
      <c r="M4062" t="s">
        <v>101</v>
      </c>
      <c r="N4062" t="s">
        <v>102</v>
      </c>
      <c r="O4062">
        <v>1901</v>
      </c>
      <c r="P4062" s="6">
        <v>172.76</v>
      </c>
      <c r="Q4062" s="6">
        <v>328416.76</v>
      </c>
      <c r="R4062" s="5">
        <v>0.05</v>
      </c>
      <c r="S4062" s="6">
        <v>311995.92200000002</v>
      </c>
      <c r="T4062" s="6">
        <v>2550.33</v>
      </c>
      <c r="U4062" s="6">
        <v>177691.75</v>
      </c>
      <c r="V4062" s="6">
        <v>907.64</v>
      </c>
      <c r="W4062" s="6">
        <v>10169.629999999999</v>
      </c>
      <c r="X4062" s="6">
        <v>120676.572</v>
      </c>
      <c r="Y4062" s="5">
        <v>0.386788940145186</v>
      </c>
      <c r="Z4062" t="s">
        <v>81</v>
      </c>
      <c r="AA4062" t="s">
        <v>82</v>
      </c>
      <c r="AB4062" t="s">
        <v>83</v>
      </c>
      <c r="AC4062" t="s">
        <v>66</v>
      </c>
      <c r="AD4062" t="s">
        <v>77</v>
      </c>
      <c r="AE4062" t="s">
        <v>45</v>
      </c>
      <c r="AF4062" t="str">
        <f>TEXT(Agricultural_Export_Analysis_Cleaned_Dataset[[#This Row],[Order_Date]],"mmm")</f>
        <v>May</v>
      </c>
      <c r="AG4062" t="str">
        <f>TEXT(Agricultural_Export_Analysis_Cleaned_Dataset[[#This Row],[Order_Date]],"yyyy")</f>
        <v>2024</v>
      </c>
      <c r="AH4062" t="str">
        <f>TEXT(Agricultural_Export_Analysis_Cleaned_Dataset[[#This Row],[Order_Date]],"ddd")</f>
        <v>Fri</v>
      </c>
      <c r="AI4062" t="str">
        <f>TEXT(Agricultural_Export_Analysis_Cleaned_Dataset[[#This Row],[Ship_Date]],"yyyy")</f>
        <v>2024</v>
      </c>
      <c r="AJ4062" t="str">
        <f>TEXT(Agricultural_Export_Analysis_Cleaned_Dataset[[#This Row],[Ship_Date]],"mmm")</f>
        <v>May</v>
      </c>
      <c r="AK4062" t="str">
        <f>TEXT(Agricultural_Export_Analysis_Cleaned_Dataset[[#This Row],[Ship_Date]],"ddd")</f>
        <v>Sun</v>
      </c>
      <c r="AL4062" t="str">
        <f>TEXT(Agricultural_Export_Analysis_Cleaned_Dataset[[#This Row],[Delivery_Date]],"yyyy")</f>
        <v>2024</v>
      </c>
      <c r="AM4062" t="str">
        <f>TEXT(Agricultural_Export_Analysis_Cleaned_Dataset[[#This Row],[Delivery_Date]],"mmm")</f>
        <v>Jun</v>
      </c>
      <c r="AN4062" t="str">
        <f>TEXT(Agricultural_Export_Analysis_Cleaned_Dataset[[#This Row],[Delivery_Date]],"ddd")</f>
        <v>Sun</v>
      </c>
      <c r="AO4062">
        <f>Agricultural_Export_Analysis_Cleaned_Dataset[[#This Row],[Delivery_Date]]-Agricultural_Export_Analysis_Cleaned_Dataset[[#This Row],[Ship_Date]]</f>
        <v>42</v>
      </c>
      <c r="AP4062">
        <f>Agricultural_Export_Analysis_Cleaned_Dataset[[#This Row],[Ship_Date]]-Agricultural_Export_Analysis_Cleaned_Dataset[[#This Row],[Order_Date]]</f>
        <v>2</v>
      </c>
      <c r="AQ4062" s="4" t="str">
        <f>TEXT(Agricultural_Export_Analysis_Cleaned_Dataset[[#This Row],[Order_Date]],"mmm yyyy")</f>
        <v>May 2024</v>
      </c>
    </row>
    <row r="4063" spans="1:43" x14ac:dyDescent="0.3">
      <c r="A4063" t="s">
        <v>7434</v>
      </c>
      <c r="B4063" t="s">
        <v>7435</v>
      </c>
      <c r="C4063" s="2">
        <v>45601</v>
      </c>
      <c r="D4063" s="2">
        <v>45604</v>
      </c>
      <c r="E4063" s="2">
        <v>45616</v>
      </c>
      <c r="F4063" t="s">
        <v>35</v>
      </c>
      <c r="G4063" t="s">
        <v>8934</v>
      </c>
      <c r="H4063" t="s">
        <v>51</v>
      </c>
      <c r="I4063" t="s">
        <v>91</v>
      </c>
      <c r="J4063" t="s">
        <v>39</v>
      </c>
      <c r="K4063" s="7">
        <v>0</v>
      </c>
      <c r="L4063" t="s">
        <v>135</v>
      </c>
      <c r="M4063" t="s">
        <v>159</v>
      </c>
      <c r="N4063" t="s">
        <v>160</v>
      </c>
      <c r="O4063">
        <v>1196</v>
      </c>
      <c r="P4063" s="6">
        <v>473.65</v>
      </c>
      <c r="Q4063" s="6">
        <v>566485.4</v>
      </c>
      <c r="R4063" s="5">
        <v>0.1</v>
      </c>
      <c r="S4063" s="6">
        <v>509836.86</v>
      </c>
      <c r="T4063" s="6">
        <v>993.81</v>
      </c>
      <c r="U4063" s="6">
        <v>312274.33</v>
      </c>
      <c r="V4063" s="6">
        <v>164.17</v>
      </c>
      <c r="W4063" s="6">
        <v>22413.62</v>
      </c>
      <c r="X4063" s="6">
        <v>173990.93</v>
      </c>
      <c r="Y4063" s="5">
        <v>0.34126785183793901</v>
      </c>
      <c r="Z4063" t="s">
        <v>54</v>
      </c>
      <c r="AA4063" t="s">
        <v>92</v>
      </c>
      <c r="AB4063" t="s">
        <v>56</v>
      </c>
      <c r="AC4063" t="s">
        <v>66</v>
      </c>
      <c r="AD4063" t="s">
        <v>44</v>
      </c>
      <c r="AE4063" t="s">
        <v>45</v>
      </c>
      <c r="AF4063" t="str">
        <f>TEXT(Agricultural_Export_Analysis_Cleaned_Dataset[[#This Row],[Order_Date]],"mmm")</f>
        <v>Nov</v>
      </c>
      <c r="AG4063" t="str">
        <f>TEXT(Agricultural_Export_Analysis_Cleaned_Dataset[[#This Row],[Order_Date]],"yyyy")</f>
        <v>2024</v>
      </c>
      <c r="AH4063" t="str">
        <f>TEXT(Agricultural_Export_Analysis_Cleaned_Dataset[[#This Row],[Order_Date]],"ddd")</f>
        <v>Tue</v>
      </c>
      <c r="AI4063" t="str">
        <f>TEXT(Agricultural_Export_Analysis_Cleaned_Dataset[[#This Row],[Ship_Date]],"yyyy")</f>
        <v>2024</v>
      </c>
      <c r="AJ4063" t="str">
        <f>TEXT(Agricultural_Export_Analysis_Cleaned_Dataset[[#This Row],[Ship_Date]],"mmm")</f>
        <v>Nov</v>
      </c>
      <c r="AK4063" t="str">
        <f>TEXT(Agricultural_Export_Analysis_Cleaned_Dataset[[#This Row],[Ship_Date]],"ddd")</f>
        <v>Fri</v>
      </c>
      <c r="AL4063" t="str">
        <f>TEXT(Agricultural_Export_Analysis_Cleaned_Dataset[[#This Row],[Delivery_Date]],"yyyy")</f>
        <v>2024</v>
      </c>
      <c r="AM4063" t="str">
        <f>TEXT(Agricultural_Export_Analysis_Cleaned_Dataset[[#This Row],[Delivery_Date]],"mmm")</f>
        <v>Nov</v>
      </c>
      <c r="AN4063" t="str">
        <f>TEXT(Agricultural_Export_Analysis_Cleaned_Dataset[[#This Row],[Delivery_Date]],"ddd")</f>
        <v>Wed</v>
      </c>
      <c r="AO4063">
        <f>Agricultural_Export_Analysis_Cleaned_Dataset[[#This Row],[Delivery_Date]]-Agricultural_Export_Analysis_Cleaned_Dataset[[#This Row],[Ship_Date]]</f>
        <v>12</v>
      </c>
      <c r="AP4063">
        <f>Agricultural_Export_Analysis_Cleaned_Dataset[[#This Row],[Ship_Date]]-Agricultural_Export_Analysis_Cleaned_Dataset[[#This Row],[Order_Date]]</f>
        <v>3</v>
      </c>
      <c r="AQ4063" s="4" t="str">
        <f>TEXT(Agricultural_Export_Analysis_Cleaned_Dataset[[#This Row],[Order_Date]],"mmm yyyy")</f>
        <v>Nov 2024</v>
      </c>
    </row>
    <row r="4064" spans="1:43" x14ac:dyDescent="0.3">
      <c r="A4064" t="s">
        <v>7436</v>
      </c>
      <c r="B4064" t="s">
        <v>7437</v>
      </c>
      <c r="C4064" s="2">
        <v>45408</v>
      </c>
      <c r="D4064" s="2">
        <v>45410</v>
      </c>
      <c r="E4064" s="2">
        <v>45423</v>
      </c>
      <c r="F4064" t="s">
        <v>35</v>
      </c>
      <c r="G4064" t="s">
        <v>203</v>
      </c>
      <c r="H4064" t="s">
        <v>74</v>
      </c>
      <c r="I4064" t="s">
        <v>38</v>
      </c>
      <c r="J4064" t="s">
        <v>112</v>
      </c>
      <c r="K4064" s="7">
        <v>0</v>
      </c>
      <c r="L4064" t="s">
        <v>80</v>
      </c>
      <c r="M4064" t="s">
        <v>33</v>
      </c>
      <c r="N4064" t="s">
        <v>34</v>
      </c>
      <c r="O4064">
        <v>157</v>
      </c>
      <c r="P4064" s="6">
        <v>415.7</v>
      </c>
      <c r="Q4064" s="6">
        <v>65264.9</v>
      </c>
      <c r="R4064" s="5">
        <v>0.15</v>
      </c>
      <c r="S4064" s="6">
        <v>55475.165000000001</v>
      </c>
      <c r="T4064" s="6">
        <v>7890.5</v>
      </c>
      <c r="U4064" s="6">
        <v>27113.41</v>
      </c>
      <c r="V4064" s="6">
        <v>1969.44</v>
      </c>
      <c r="W4064" s="6">
        <v>1956.92</v>
      </c>
      <c r="X4064" s="6">
        <v>16544.895</v>
      </c>
      <c r="Y4064" s="5">
        <v>0.298239671752216</v>
      </c>
      <c r="Z4064" t="s">
        <v>81</v>
      </c>
      <c r="AA4064" t="s">
        <v>165</v>
      </c>
      <c r="AB4064" t="s">
        <v>65</v>
      </c>
      <c r="AC4064" t="s">
        <v>66</v>
      </c>
      <c r="AD4064" t="s">
        <v>93</v>
      </c>
      <c r="AE4064" t="s">
        <v>45</v>
      </c>
      <c r="AF4064" t="str">
        <f>TEXT(Agricultural_Export_Analysis_Cleaned_Dataset[[#This Row],[Order_Date]],"mmm")</f>
        <v>Apr</v>
      </c>
      <c r="AG4064" t="str">
        <f>TEXT(Agricultural_Export_Analysis_Cleaned_Dataset[[#This Row],[Order_Date]],"yyyy")</f>
        <v>2024</v>
      </c>
      <c r="AH4064" t="str">
        <f>TEXT(Agricultural_Export_Analysis_Cleaned_Dataset[[#This Row],[Order_Date]],"ddd")</f>
        <v>Fri</v>
      </c>
      <c r="AI4064" t="str">
        <f>TEXT(Agricultural_Export_Analysis_Cleaned_Dataset[[#This Row],[Ship_Date]],"yyyy")</f>
        <v>2024</v>
      </c>
      <c r="AJ4064" t="str">
        <f>TEXT(Agricultural_Export_Analysis_Cleaned_Dataset[[#This Row],[Ship_Date]],"mmm")</f>
        <v>Apr</v>
      </c>
      <c r="AK4064" t="str">
        <f>TEXT(Agricultural_Export_Analysis_Cleaned_Dataset[[#This Row],[Ship_Date]],"ddd")</f>
        <v>Sun</v>
      </c>
      <c r="AL4064" t="str">
        <f>TEXT(Agricultural_Export_Analysis_Cleaned_Dataset[[#This Row],[Delivery_Date]],"yyyy")</f>
        <v>2024</v>
      </c>
      <c r="AM4064" t="str">
        <f>TEXT(Agricultural_Export_Analysis_Cleaned_Dataset[[#This Row],[Delivery_Date]],"mmm")</f>
        <v>May</v>
      </c>
      <c r="AN4064" t="str">
        <f>TEXT(Agricultural_Export_Analysis_Cleaned_Dataset[[#This Row],[Delivery_Date]],"ddd")</f>
        <v>Sat</v>
      </c>
      <c r="AO4064">
        <f>Agricultural_Export_Analysis_Cleaned_Dataset[[#This Row],[Delivery_Date]]-Agricultural_Export_Analysis_Cleaned_Dataset[[#This Row],[Ship_Date]]</f>
        <v>13</v>
      </c>
      <c r="AP4064">
        <f>Agricultural_Export_Analysis_Cleaned_Dataset[[#This Row],[Ship_Date]]-Agricultural_Export_Analysis_Cleaned_Dataset[[#This Row],[Order_Date]]</f>
        <v>2</v>
      </c>
      <c r="AQ4064" s="4" t="str">
        <f>TEXT(Agricultural_Export_Analysis_Cleaned_Dataset[[#This Row],[Order_Date]],"mmm yyyy")</f>
        <v>Apr 2024</v>
      </c>
    </row>
    <row r="4065" spans="1:43" x14ac:dyDescent="0.3">
      <c r="A4065" t="s">
        <v>7438</v>
      </c>
      <c r="B4065" t="s">
        <v>1304</v>
      </c>
      <c r="C4065" s="2">
        <v>45399</v>
      </c>
      <c r="D4065" s="2">
        <v>45409</v>
      </c>
      <c r="E4065" s="2">
        <v>45431</v>
      </c>
      <c r="F4065" t="s">
        <v>35</v>
      </c>
      <c r="G4065" t="s">
        <v>50</v>
      </c>
      <c r="H4065" t="s">
        <v>51</v>
      </c>
      <c r="I4065" t="s">
        <v>97</v>
      </c>
      <c r="J4065" t="s">
        <v>63</v>
      </c>
      <c r="K4065" s="7">
        <v>7</v>
      </c>
      <c r="L4065" t="s">
        <v>70</v>
      </c>
      <c r="M4065" t="s">
        <v>159</v>
      </c>
      <c r="N4065" t="s">
        <v>160</v>
      </c>
      <c r="O4065">
        <v>50</v>
      </c>
      <c r="P4065" s="6">
        <v>85.47</v>
      </c>
      <c r="Q4065" s="6">
        <v>4273.5</v>
      </c>
      <c r="R4065" s="5">
        <v>0.05</v>
      </c>
      <c r="S4065" s="6">
        <v>4059.8249999999998</v>
      </c>
      <c r="T4065" s="6">
        <v>9516.0400000000009</v>
      </c>
      <c r="U4065" s="6">
        <v>2208.5100000000002</v>
      </c>
      <c r="V4065" s="6">
        <v>2855.05</v>
      </c>
      <c r="W4065" s="6">
        <v>93.86</v>
      </c>
      <c r="X4065" s="6">
        <v>-10613.635</v>
      </c>
      <c r="Y4065" s="5">
        <v>-2.6143084985190299</v>
      </c>
      <c r="Z4065" t="s">
        <v>81</v>
      </c>
      <c r="AA4065" t="s">
        <v>165</v>
      </c>
      <c r="AB4065" t="s">
        <v>83</v>
      </c>
      <c r="AC4065" t="s">
        <v>76</v>
      </c>
      <c r="AD4065" t="s">
        <v>77</v>
      </c>
      <c r="AE4065" t="s">
        <v>45</v>
      </c>
      <c r="AF4065" t="str">
        <f>TEXT(Agricultural_Export_Analysis_Cleaned_Dataset[[#This Row],[Order_Date]],"mmm")</f>
        <v>Apr</v>
      </c>
      <c r="AG4065" t="str">
        <f>TEXT(Agricultural_Export_Analysis_Cleaned_Dataset[[#This Row],[Order_Date]],"yyyy")</f>
        <v>2024</v>
      </c>
      <c r="AH4065" t="str">
        <f>TEXT(Agricultural_Export_Analysis_Cleaned_Dataset[[#This Row],[Order_Date]],"ddd")</f>
        <v>Wed</v>
      </c>
      <c r="AI4065" t="str">
        <f>TEXT(Agricultural_Export_Analysis_Cleaned_Dataset[[#This Row],[Ship_Date]],"yyyy")</f>
        <v>2024</v>
      </c>
      <c r="AJ4065" t="str">
        <f>TEXT(Agricultural_Export_Analysis_Cleaned_Dataset[[#This Row],[Ship_Date]],"mmm")</f>
        <v>Apr</v>
      </c>
      <c r="AK4065" t="str">
        <f>TEXT(Agricultural_Export_Analysis_Cleaned_Dataset[[#This Row],[Ship_Date]],"ddd")</f>
        <v>Sat</v>
      </c>
      <c r="AL4065" t="str">
        <f>TEXT(Agricultural_Export_Analysis_Cleaned_Dataset[[#This Row],[Delivery_Date]],"yyyy")</f>
        <v>2024</v>
      </c>
      <c r="AM4065" t="str">
        <f>TEXT(Agricultural_Export_Analysis_Cleaned_Dataset[[#This Row],[Delivery_Date]],"mmm")</f>
        <v>May</v>
      </c>
      <c r="AN4065" t="str">
        <f>TEXT(Agricultural_Export_Analysis_Cleaned_Dataset[[#This Row],[Delivery_Date]],"ddd")</f>
        <v>Sun</v>
      </c>
      <c r="AO4065">
        <f>Agricultural_Export_Analysis_Cleaned_Dataset[[#This Row],[Delivery_Date]]-Agricultural_Export_Analysis_Cleaned_Dataset[[#This Row],[Ship_Date]]</f>
        <v>22</v>
      </c>
      <c r="AP4065">
        <f>Agricultural_Export_Analysis_Cleaned_Dataset[[#This Row],[Ship_Date]]-Agricultural_Export_Analysis_Cleaned_Dataset[[#This Row],[Order_Date]]</f>
        <v>10</v>
      </c>
      <c r="AQ4065" s="4" t="str">
        <f>TEXT(Agricultural_Export_Analysis_Cleaned_Dataset[[#This Row],[Order_Date]],"mmm yyyy")</f>
        <v>Apr 2024</v>
      </c>
    </row>
    <row r="4066" spans="1:43" x14ac:dyDescent="0.3">
      <c r="A4066" t="s">
        <v>7439</v>
      </c>
      <c r="B4066" t="s">
        <v>6758</v>
      </c>
      <c r="C4066" s="2">
        <v>45296</v>
      </c>
      <c r="D4066" s="2">
        <v>45301</v>
      </c>
      <c r="E4066" s="2">
        <v>45311</v>
      </c>
      <c r="F4066" t="s">
        <v>35</v>
      </c>
      <c r="G4066" t="s">
        <v>8933</v>
      </c>
      <c r="H4066" t="s">
        <v>74</v>
      </c>
      <c r="I4066" t="s">
        <v>97</v>
      </c>
      <c r="J4066" t="s">
        <v>39</v>
      </c>
      <c r="K4066" s="7">
        <v>0</v>
      </c>
      <c r="L4066" t="s">
        <v>32</v>
      </c>
      <c r="M4066" t="s">
        <v>159</v>
      </c>
      <c r="N4066" t="s">
        <v>160</v>
      </c>
      <c r="O4066">
        <v>1981</v>
      </c>
      <c r="P4066" s="6">
        <v>77.27</v>
      </c>
      <c r="Q4066" s="6">
        <v>153071.87</v>
      </c>
      <c r="R4066" s="5">
        <v>0.1</v>
      </c>
      <c r="S4066" s="6">
        <v>137764.68299999999</v>
      </c>
      <c r="T4066" s="6">
        <v>11627.85</v>
      </c>
      <c r="U4066" s="6">
        <v>85304.94</v>
      </c>
      <c r="V4066" s="6">
        <v>1783.55</v>
      </c>
      <c r="W4066" s="6">
        <v>14995.71</v>
      </c>
      <c r="X4066" s="6">
        <v>24052.633000000002</v>
      </c>
      <c r="Y4066" s="5">
        <v>0.17459215581398299</v>
      </c>
      <c r="Z4066" t="s">
        <v>40</v>
      </c>
      <c r="AA4066" t="s">
        <v>64</v>
      </c>
      <c r="AB4066" t="s">
        <v>65</v>
      </c>
      <c r="AC4066" t="s">
        <v>76</v>
      </c>
      <c r="AD4066" t="s">
        <v>123</v>
      </c>
      <c r="AE4066" t="s">
        <v>45</v>
      </c>
      <c r="AF4066" t="str">
        <f>TEXT(Agricultural_Export_Analysis_Cleaned_Dataset[[#This Row],[Order_Date]],"mmm")</f>
        <v>Jan</v>
      </c>
      <c r="AG4066" t="str">
        <f>TEXT(Agricultural_Export_Analysis_Cleaned_Dataset[[#This Row],[Order_Date]],"yyyy")</f>
        <v>2024</v>
      </c>
      <c r="AH4066" t="str">
        <f>TEXT(Agricultural_Export_Analysis_Cleaned_Dataset[[#This Row],[Order_Date]],"ddd")</f>
        <v>Fri</v>
      </c>
      <c r="AI4066" t="str">
        <f>TEXT(Agricultural_Export_Analysis_Cleaned_Dataset[[#This Row],[Ship_Date]],"yyyy")</f>
        <v>2024</v>
      </c>
      <c r="AJ4066" t="str">
        <f>TEXT(Agricultural_Export_Analysis_Cleaned_Dataset[[#This Row],[Ship_Date]],"mmm")</f>
        <v>Jan</v>
      </c>
      <c r="AK4066" t="str">
        <f>TEXT(Agricultural_Export_Analysis_Cleaned_Dataset[[#This Row],[Ship_Date]],"ddd")</f>
        <v>Wed</v>
      </c>
      <c r="AL4066" t="str">
        <f>TEXT(Agricultural_Export_Analysis_Cleaned_Dataset[[#This Row],[Delivery_Date]],"yyyy")</f>
        <v>2024</v>
      </c>
      <c r="AM4066" t="str">
        <f>TEXT(Agricultural_Export_Analysis_Cleaned_Dataset[[#This Row],[Delivery_Date]],"mmm")</f>
        <v>Jan</v>
      </c>
      <c r="AN4066" t="str">
        <f>TEXT(Agricultural_Export_Analysis_Cleaned_Dataset[[#This Row],[Delivery_Date]],"ddd")</f>
        <v>Sat</v>
      </c>
      <c r="AO4066">
        <f>Agricultural_Export_Analysis_Cleaned_Dataset[[#This Row],[Delivery_Date]]-Agricultural_Export_Analysis_Cleaned_Dataset[[#This Row],[Ship_Date]]</f>
        <v>10</v>
      </c>
      <c r="AP4066">
        <f>Agricultural_Export_Analysis_Cleaned_Dataset[[#This Row],[Ship_Date]]-Agricultural_Export_Analysis_Cleaned_Dataset[[#This Row],[Order_Date]]</f>
        <v>5</v>
      </c>
      <c r="AQ4066" s="4" t="str">
        <f>TEXT(Agricultural_Export_Analysis_Cleaned_Dataset[[#This Row],[Order_Date]],"mmm yyyy")</f>
        <v>Jan 2024</v>
      </c>
    </row>
    <row r="4067" spans="1:43" x14ac:dyDescent="0.3">
      <c r="A4067" t="s">
        <v>7440</v>
      </c>
      <c r="B4067" t="s">
        <v>7441</v>
      </c>
      <c r="C4067" s="2">
        <v>45508</v>
      </c>
      <c r="D4067" s="2">
        <v>45514</v>
      </c>
      <c r="E4067" s="2">
        <v>45543</v>
      </c>
      <c r="F4067" t="s">
        <v>35</v>
      </c>
      <c r="G4067" t="s">
        <v>36</v>
      </c>
      <c r="H4067" t="s">
        <v>51</v>
      </c>
      <c r="I4067" t="s">
        <v>91</v>
      </c>
      <c r="J4067" t="s">
        <v>112</v>
      </c>
      <c r="K4067" s="7">
        <v>0</v>
      </c>
      <c r="L4067" t="s">
        <v>87</v>
      </c>
      <c r="M4067" t="s">
        <v>130</v>
      </c>
      <c r="N4067" t="s">
        <v>131</v>
      </c>
      <c r="O4067">
        <v>1244</v>
      </c>
      <c r="P4067" s="6">
        <v>420.07</v>
      </c>
      <c r="Q4067" s="6">
        <v>522567.08</v>
      </c>
      <c r="R4067" s="5">
        <v>0.05</v>
      </c>
      <c r="S4067" s="6">
        <v>496438.72600000002</v>
      </c>
      <c r="T4067" s="6">
        <v>4283.1099999999997</v>
      </c>
      <c r="U4067" s="6">
        <v>274360.84999999998</v>
      </c>
      <c r="V4067" s="6">
        <v>2603</v>
      </c>
      <c r="W4067" s="6">
        <v>46959.28</v>
      </c>
      <c r="X4067" s="6">
        <v>168232.486</v>
      </c>
      <c r="Y4067" s="5">
        <v>0.33887865146120799</v>
      </c>
      <c r="Z4067" t="s">
        <v>103</v>
      </c>
      <c r="AA4067" t="s">
        <v>177</v>
      </c>
      <c r="AB4067" t="s">
        <v>83</v>
      </c>
      <c r="AC4067" t="s">
        <v>66</v>
      </c>
      <c r="AD4067" t="s">
        <v>93</v>
      </c>
      <c r="AE4067" t="s">
        <v>67</v>
      </c>
      <c r="AF4067" t="str">
        <f>TEXT(Agricultural_Export_Analysis_Cleaned_Dataset[[#This Row],[Order_Date]],"mmm")</f>
        <v>Aug</v>
      </c>
      <c r="AG4067" t="str">
        <f>TEXT(Agricultural_Export_Analysis_Cleaned_Dataset[[#This Row],[Order_Date]],"yyyy")</f>
        <v>2024</v>
      </c>
      <c r="AH4067" t="str">
        <f>TEXT(Agricultural_Export_Analysis_Cleaned_Dataset[[#This Row],[Order_Date]],"ddd")</f>
        <v>Sun</v>
      </c>
      <c r="AI4067" t="str">
        <f>TEXT(Agricultural_Export_Analysis_Cleaned_Dataset[[#This Row],[Ship_Date]],"yyyy")</f>
        <v>2024</v>
      </c>
      <c r="AJ4067" t="str">
        <f>TEXT(Agricultural_Export_Analysis_Cleaned_Dataset[[#This Row],[Ship_Date]],"mmm")</f>
        <v>Aug</v>
      </c>
      <c r="AK4067" t="str">
        <f>TEXT(Agricultural_Export_Analysis_Cleaned_Dataset[[#This Row],[Ship_Date]],"ddd")</f>
        <v>Sat</v>
      </c>
      <c r="AL4067" t="str">
        <f>TEXT(Agricultural_Export_Analysis_Cleaned_Dataset[[#This Row],[Delivery_Date]],"yyyy")</f>
        <v>2024</v>
      </c>
      <c r="AM4067" t="str">
        <f>TEXT(Agricultural_Export_Analysis_Cleaned_Dataset[[#This Row],[Delivery_Date]],"mmm")</f>
        <v>Sep</v>
      </c>
      <c r="AN4067" t="str">
        <f>TEXT(Agricultural_Export_Analysis_Cleaned_Dataset[[#This Row],[Delivery_Date]],"ddd")</f>
        <v>Sun</v>
      </c>
      <c r="AO4067">
        <f>Agricultural_Export_Analysis_Cleaned_Dataset[[#This Row],[Delivery_Date]]-Agricultural_Export_Analysis_Cleaned_Dataset[[#This Row],[Ship_Date]]</f>
        <v>29</v>
      </c>
      <c r="AP4067">
        <f>Agricultural_Export_Analysis_Cleaned_Dataset[[#This Row],[Ship_Date]]-Agricultural_Export_Analysis_Cleaned_Dataset[[#This Row],[Order_Date]]</f>
        <v>6</v>
      </c>
      <c r="AQ4067" s="4" t="str">
        <f>TEXT(Agricultural_Export_Analysis_Cleaned_Dataset[[#This Row],[Order_Date]],"mmm yyyy")</f>
        <v>Aug 2024</v>
      </c>
    </row>
    <row r="4068" spans="1:43" x14ac:dyDescent="0.3">
      <c r="A4068" t="s">
        <v>7442</v>
      </c>
      <c r="B4068" t="s">
        <v>7443</v>
      </c>
      <c r="C4068" s="2">
        <v>45939</v>
      </c>
      <c r="D4068" s="2">
        <v>45941</v>
      </c>
      <c r="E4068" s="2">
        <v>45958</v>
      </c>
      <c r="F4068" t="s">
        <v>35</v>
      </c>
      <c r="G4068" t="s">
        <v>73</v>
      </c>
      <c r="H4068" t="s">
        <v>51</v>
      </c>
      <c r="I4068" t="s">
        <v>118</v>
      </c>
      <c r="J4068" t="s">
        <v>112</v>
      </c>
      <c r="K4068" s="7">
        <v>0</v>
      </c>
      <c r="L4068" t="s">
        <v>70</v>
      </c>
      <c r="M4068" t="s">
        <v>61</v>
      </c>
      <c r="N4068" t="s">
        <v>62</v>
      </c>
      <c r="O4068">
        <v>1085</v>
      </c>
      <c r="P4068" s="6">
        <v>337.44</v>
      </c>
      <c r="Q4068" s="6">
        <v>366122.4</v>
      </c>
      <c r="R4068" s="5">
        <v>0.15</v>
      </c>
      <c r="S4068" s="6">
        <v>311204.03999999998</v>
      </c>
      <c r="T4068" s="6">
        <v>6104.07</v>
      </c>
      <c r="U4068" s="6">
        <v>198007.73</v>
      </c>
      <c r="V4068" s="6">
        <v>2279.56</v>
      </c>
      <c r="W4068" s="6">
        <v>28900.720000000001</v>
      </c>
      <c r="X4068" s="6">
        <v>75911.960000000006</v>
      </c>
      <c r="Y4068" s="5">
        <v>0.243929866720239</v>
      </c>
      <c r="Z4068" t="s">
        <v>54</v>
      </c>
      <c r="AA4068" t="s">
        <v>75</v>
      </c>
      <c r="AB4068" t="s">
        <v>42</v>
      </c>
      <c r="AC4068" t="s">
        <v>76</v>
      </c>
      <c r="AD4068" t="s">
        <v>84</v>
      </c>
      <c r="AE4068" t="s">
        <v>67</v>
      </c>
      <c r="AF4068" t="str">
        <f>TEXT(Agricultural_Export_Analysis_Cleaned_Dataset[[#This Row],[Order_Date]],"mmm")</f>
        <v>Oct</v>
      </c>
      <c r="AG4068" t="str">
        <f>TEXT(Agricultural_Export_Analysis_Cleaned_Dataset[[#This Row],[Order_Date]],"yyyy")</f>
        <v>2025</v>
      </c>
      <c r="AH4068" t="str">
        <f>TEXT(Agricultural_Export_Analysis_Cleaned_Dataset[[#This Row],[Order_Date]],"ddd")</f>
        <v>Thu</v>
      </c>
      <c r="AI4068" t="str">
        <f>TEXT(Agricultural_Export_Analysis_Cleaned_Dataset[[#This Row],[Ship_Date]],"yyyy")</f>
        <v>2025</v>
      </c>
      <c r="AJ4068" t="str">
        <f>TEXT(Agricultural_Export_Analysis_Cleaned_Dataset[[#This Row],[Ship_Date]],"mmm")</f>
        <v>Oct</v>
      </c>
      <c r="AK4068" t="str">
        <f>TEXT(Agricultural_Export_Analysis_Cleaned_Dataset[[#This Row],[Ship_Date]],"ddd")</f>
        <v>Sat</v>
      </c>
      <c r="AL4068" t="str">
        <f>TEXT(Agricultural_Export_Analysis_Cleaned_Dataset[[#This Row],[Delivery_Date]],"yyyy")</f>
        <v>2025</v>
      </c>
      <c r="AM4068" t="str">
        <f>TEXT(Agricultural_Export_Analysis_Cleaned_Dataset[[#This Row],[Delivery_Date]],"mmm")</f>
        <v>Oct</v>
      </c>
      <c r="AN4068" t="str">
        <f>TEXT(Agricultural_Export_Analysis_Cleaned_Dataset[[#This Row],[Delivery_Date]],"ddd")</f>
        <v>Tue</v>
      </c>
      <c r="AO4068">
        <f>Agricultural_Export_Analysis_Cleaned_Dataset[[#This Row],[Delivery_Date]]-Agricultural_Export_Analysis_Cleaned_Dataset[[#This Row],[Ship_Date]]</f>
        <v>17</v>
      </c>
      <c r="AP4068">
        <f>Agricultural_Export_Analysis_Cleaned_Dataset[[#This Row],[Ship_Date]]-Agricultural_Export_Analysis_Cleaned_Dataset[[#This Row],[Order_Date]]</f>
        <v>2</v>
      </c>
      <c r="AQ4068" s="4" t="str">
        <f>TEXT(Agricultural_Export_Analysis_Cleaned_Dataset[[#This Row],[Order_Date]],"mmm yyyy")</f>
        <v>Oct 2025</v>
      </c>
    </row>
    <row r="4069" spans="1:43" x14ac:dyDescent="0.3">
      <c r="A4069" t="s">
        <v>7444</v>
      </c>
      <c r="B4069" t="s">
        <v>7445</v>
      </c>
      <c r="C4069" s="2">
        <v>45948</v>
      </c>
      <c r="D4069" s="2">
        <v>45956</v>
      </c>
      <c r="E4069" s="2">
        <v>45988</v>
      </c>
      <c r="F4069" t="s">
        <v>35</v>
      </c>
      <c r="G4069" t="s">
        <v>203</v>
      </c>
      <c r="H4069" t="s">
        <v>74</v>
      </c>
      <c r="I4069" t="s">
        <v>91</v>
      </c>
      <c r="J4069" t="s">
        <v>53</v>
      </c>
      <c r="K4069" s="7">
        <v>10</v>
      </c>
      <c r="L4069" t="s">
        <v>135</v>
      </c>
      <c r="M4069" t="s">
        <v>88</v>
      </c>
      <c r="N4069" t="s">
        <v>89</v>
      </c>
      <c r="O4069">
        <v>1415</v>
      </c>
      <c r="P4069" s="6">
        <v>359.17</v>
      </c>
      <c r="Q4069" s="6">
        <v>508225.55</v>
      </c>
      <c r="R4069" s="5">
        <v>0</v>
      </c>
      <c r="S4069" s="6">
        <v>508225.55</v>
      </c>
      <c r="T4069" s="6">
        <v>2466.91</v>
      </c>
      <c r="U4069" s="6">
        <v>306904.23</v>
      </c>
      <c r="V4069" s="6">
        <v>2898.65</v>
      </c>
      <c r="W4069" s="6">
        <v>35750.36</v>
      </c>
      <c r="X4069" s="6">
        <v>160205.4</v>
      </c>
      <c r="Y4069" s="5">
        <v>0.31522500197009001</v>
      </c>
      <c r="Z4069" t="s">
        <v>54</v>
      </c>
      <c r="AA4069" t="s">
        <v>75</v>
      </c>
      <c r="AB4069" t="s">
        <v>65</v>
      </c>
      <c r="AC4069" t="s">
        <v>66</v>
      </c>
      <c r="AD4069" t="s">
        <v>84</v>
      </c>
      <c r="AE4069" t="s">
        <v>58</v>
      </c>
      <c r="AF4069" t="str">
        <f>TEXT(Agricultural_Export_Analysis_Cleaned_Dataset[[#This Row],[Order_Date]],"mmm")</f>
        <v>Oct</v>
      </c>
      <c r="AG4069" t="str">
        <f>TEXT(Agricultural_Export_Analysis_Cleaned_Dataset[[#This Row],[Order_Date]],"yyyy")</f>
        <v>2025</v>
      </c>
      <c r="AH4069" t="str">
        <f>TEXT(Agricultural_Export_Analysis_Cleaned_Dataset[[#This Row],[Order_Date]],"ddd")</f>
        <v>Sat</v>
      </c>
      <c r="AI4069" t="str">
        <f>TEXT(Agricultural_Export_Analysis_Cleaned_Dataset[[#This Row],[Ship_Date]],"yyyy")</f>
        <v>2025</v>
      </c>
      <c r="AJ4069" t="str">
        <f>TEXT(Agricultural_Export_Analysis_Cleaned_Dataset[[#This Row],[Ship_Date]],"mmm")</f>
        <v>Oct</v>
      </c>
      <c r="AK4069" t="str">
        <f>TEXT(Agricultural_Export_Analysis_Cleaned_Dataset[[#This Row],[Ship_Date]],"ddd")</f>
        <v>Sun</v>
      </c>
      <c r="AL4069" t="str">
        <f>TEXT(Agricultural_Export_Analysis_Cleaned_Dataset[[#This Row],[Delivery_Date]],"yyyy")</f>
        <v>2025</v>
      </c>
      <c r="AM4069" t="str">
        <f>TEXT(Agricultural_Export_Analysis_Cleaned_Dataset[[#This Row],[Delivery_Date]],"mmm")</f>
        <v>Nov</v>
      </c>
      <c r="AN4069" t="str">
        <f>TEXT(Agricultural_Export_Analysis_Cleaned_Dataset[[#This Row],[Delivery_Date]],"ddd")</f>
        <v>Thu</v>
      </c>
      <c r="AO4069">
        <f>Agricultural_Export_Analysis_Cleaned_Dataset[[#This Row],[Delivery_Date]]-Agricultural_Export_Analysis_Cleaned_Dataset[[#This Row],[Ship_Date]]</f>
        <v>32</v>
      </c>
      <c r="AP4069">
        <f>Agricultural_Export_Analysis_Cleaned_Dataset[[#This Row],[Ship_Date]]-Agricultural_Export_Analysis_Cleaned_Dataset[[#This Row],[Order_Date]]</f>
        <v>8</v>
      </c>
      <c r="AQ4069" s="4" t="str">
        <f>TEXT(Agricultural_Export_Analysis_Cleaned_Dataset[[#This Row],[Order_Date]],"mmm yyyy")</f>
        <v>Oct 2025</v>
      </c>
    </row>
    <row r="4070" spans="1:43" x14ac:dyDescent="0.3">
      <c r="A4070" t="s">
        <v>7446</v>
      </c>
      <c r="B4070" t="s">
        <v>4720</v>
      </c>
      <c r="C4070" s="2">
        <v>45323</v>
      </c>
      <c r="D4070" s="2">
        <v>45329</v>
      </c>
      <c r="E4070" s="2">
        <v>45363</v>
      </c>
      <c r="F4070" t="s">
        <v>35</v>
      </c>
      <c r="G4070" t="s">
        <v>8933</v>
      </c>
      <c r="H4070" t="s">
        <v>37</v>
      </c>
      <c r="I4070" t="s">
        <v>97</v>
      </c>
      <c r="J4070" t="s">
        <v>39</v>
      </c>
      <c r="K4070" s="7">
        <v>4</v>
      </c>
      <c r="L4070" t="s">
        <v>70</v>
      </c>
      <c r="M4070" t="s">
        <v>159</v>
      </c>
      <c r="N4070" t="s">
        <v>160</v>
      </c>
      <c r="O4070">
        <v>506</v>
      </c>
      <c r="P4070" s="6">
        <v>184.81</v>
      </c>
      <c r="Q4070" s="6">
        <v>93513.86</v>
      </c>
      <c r="R4070" s="5">
        <v>0.1</v>
      </c>
      <c r="S4070" s="6">
        <v>84162.474000000002</v>
      </c>
      <c r="T4070" s="6">
        <v>7897</v>
      </c>
      <c r="U4070" s="6">
        <v>45356.41</v>
      </c>
      <c r="V4070" s="6">
        <v>950.54</v>
      </c>
      <c r="W4070" s="6">
        <v>3139.2</v>
      </c>
      <c r="X4070" s="6">
        <v>26819.324000000001</v>
      </c>
      <c r="Y4070" s="5">
        <v>0.31866130741356302</v>
      </c>
      <c r="Z4070" t="s">
        <v>40</v>
      </c>
      <c r="AA4070" t="s">
        <v>147</v>
      </c>
      <c r="AB4070" t="s">
        <v>56</v>
      </c>
      <c r="AC4070" t="s">
        <v>76</v>
      </c>
      <c r="AD4070" t="s">
        <v>123</v>
      </c>
      <c r="AE4070" t="s">
        <v>45</v>
      </c>
      <c r="AF4070" t="str">
        <f>TEXT(Agricultural_Export_Analysis_Cleaned_Dataset[[#This Row],[Order_Date]],"mmm")</f>
        <v>Feb</v>
      </c>
      <c r="AG4070" t="str">
        <f>TEXT(Agricultural_Export_Analysis_Cleaned_Dataset[[#This Row],[Order_Date]],"yyyy")</f>
        <v>2024</v>
      </c>
      <c r="AH4070" t="str">
        <f>TEXT(Agricultural_Export_Analysis_Cleaned_Dataset[[#This Row],[Order_Date]],"ddd")</f>
        <v>Thu</v>
      </c>
      <c r="AI4070" t="str">
        <f>TEXT(Agricultural_Export_Analysis_Cleaned_Dataset[[#This Row],[Ship_Date]],"yyyy")</f>
        <v>2024</v>
      </c>
      <c r="AJ4070" t="str">
        <f>TEXT(Agricultural_Export_Analysis_Cleaned_Dataset[[#This Row],[Ship_Date]],"mmm")</f>
        <v>Feb</v>
      </c>
      <c r="AK4070" t="str">
        <f>TEXT(Agricultural_Export_Analysis_Cleaned_Dataset[[#This Row],[Ship_Date]],"ddd")</f>
        <v>Wed</v>
      </c>
      <c r="AL4070" t="str">
        <f>TEXT(Agricultural_Export_Analysis_Cleaned_Dataset[[#This Row],[Delivery_Date]],"yyyy")</f>
        <v>2024</v>
      </c>
      <c r="AM4070" t="str">
        <f>TEXT(Agricultural_Export_Analysis_Cleaned_Dataset[[#This Row],[Delivery_Date]],"mmm")</f>
        <v>Mar</v>
      </c>
      <c r="AN4070" t="str">
        <f>TEXT(Agricultural_Export_Analysis_Cleaned_Dataset[[#This Row],[Delivery_Date]],"ddd")</f>
        <v>Tue</v>
      </c>
      <c r="AO4070">
        <f>Agricultural_Export_Analysis_Cleaned_Dataset[[#This Row],[Delivery_Date]]-Agricultural_Export_Analysis_Cleaned_Dataset[[#This Row],[Ship_Date]]</f>
        <v>34</v>
      </c>
      <c r="AP4070">
        <f>Agricultural_Export_Analysis_Cleaned_Dataset[[#This Row],[Ship_Date]]-Agricultural_Export_Analysis_Cleaned_Dataset[[#This Row],[Order_Date]]</f>
        <v>6</v>
      </c>
      <c r="AQ4070" s="4" t="str">
        <f>TEXT(Agricultural_Export_Analysis_Cleaned_Dataset[[#This Row],[Order_Date]],"mmm yyyy")</f>
        <v>Feb 2024</v>
      </c>
    </row>
    <row r="4071" spans="1:43" x14ac:dyDescent="0.3">
      <c r="A4071" t="s">
        <v>7447</v>
      </c>
      <c r="B4071" t="s">
        <v>3746</v>
      </c>
      <c r="C4071" s="2">
        <v>45625</v>
      </c>
      <c r="D4071" s="2">
        <v>45631</v>
      </c>
      <c r="E4071" s="2">
        <v>45648</v>
      </c>
      <c r="F4071" t="s">
        <v>35</v>
      </c>
      <c r="G4071" t="s">
        <v>8932</v>
      </c>
      <c r="H4071" t="s">
        <v>51</v>
      </c>
      <c r="I4071" t="s">
        <v>52</v>
      </c>
      <c r="J4071" t="s">
        <v>63</v>
      </c>
      <c r="K4071" s="7">
        <v>4</v>
      </c>
      <c r="L4071" t="s">
        <v>80</v>
      </c>
      <c r="M4071" t="s">
        <v>130</v>
      </c>
      <c r="N4071" t="s">
        <v>131</v>
      </c>
      <c r="O4071">
        <v>1007</v>
      </c>
      <c r="P4071" s="6">
        <v>105.53</v>
      </c>
      <c r="Q4071" s="6">
        <v>106268.71</v>
      </c>
      <c r="R4071" s="5">
        <v>0.05</v>
      </c>
      <c r="S4071" s="6">
        <v>100955.2745</v>
      </c>
      <c r="T4071" s="6">
        <v>968.54</v>
      </c>
      <c r="U4071" s="6">
        <v>69645.05</v>
      </c>
      <c r="V4071" s="6">
        <v>651.70000000000005</v>
      </c>
      <c r="W4071" s="6">
        <v>6566.61</v>
      </c>
      <c r="X4071" s="6">
        <v>23123.374500000002</v>
      </c>
      <c r="Y4071" s="5">
        <v>0.229045729552248</v>
      </c>
      <c r="Z4071" t="s">
        <v>54</v>
      </c>
      <c r="AA4071" t="s">
        <v>92</v>
      </c>
      <c r="AB4071" t="s">
        <v>56</v>
      </c>
      <c r="AC4071" t="s">
        <v>76</v>
      </c>
      <c r="AD4071" t="s">
        <v>77</v>
      </c>
      <c r="AE4071" t="s">
        <v>58</v>
      </c>
      <c r="AF4071" t="str">
        <f>TEXT(Agricultural_Export_Analysis_Cleaned_Dataset[[#This Row],[Order_Date]],"mmm")</f>
        <v>Nov</v>
      </c>
      <c r="AG4071" t="str">
        <f>TEXT(Agricultural_Export_Analysis_Cleaned_Dataset[[#This Row],[Order_Date]],"yyyy")</f>
        <v>2024</v>
      </c>
      <c r="AH4071" t="str">
        <f>TEXT(Agricultural_Export_Analysis_Cleaned_Dataset[[#This Row],[Order_Date]],"ddd")</f>
        <v>Fri</v>
      </c>
      <c r="AI4071" t="str">
        <f>TEXT(Agricultural_Export_Analysis_Cleaned_Dataset[[#This Row],[Ship_Date]],"yyyy")</f>
        <v>2024</v>
      </c>
      <c r="AJ4071" t="str">
        <f>TEXT(Agricultural_Export_Analysis_Cleaned_Dataset[[#This Row],[Ship_Date]],"mmm")</f>
        <v>Dec</v>
      </c>
      <c r="AK4071" t="str">
        <f>TEXT(Agricultural_Export_Analysis_Cleaned_Dataset[[#This Row],[Ship_Date]],"ddd")</f>
        <v>Thu</v>
      </c>
      <c r="AL4071" t="str">
        <f>TEXT(Agricultural_Export_Analysis_Cleaned_Dataset[[#This Row],[Delivery_Date]],"yyyy")</f>
        <v>2024</v>
      </c>
      <c r="AM4071" t="str">
        <f>TEXT(Agricultural_Export_Analysis_Cleaned_Dataset[[#This Row],[Delivery_Date]],"mmm")</f>
        <v>Dec</v>
      </c>
      <c r="AN4071" t="str">
        <f>TEXT(Agricultural_Export_Analysis_Cleaned_Dataset[[#This Row],[Delivery_Date]],"ddd")</f>
        <v>Sun</v>
      </c>
      <c r="AO4071">
        <f>Agricultural_Export_Analysis_Cleaned_Dataset[[#This Row],[Delivery_Date]]-Agricultural_Export_Analysis_Cleaned_Dataset[[#This Row],[Ship_Date]]</f>
        <v>17</v>
      </c>
      <c r="AP4071">
        <f>Agricultural_Export_Analysis_Cleaned_Dataset[[#This Row],[Ship_Date]]-Agricultural_Export_Analysis_Cleaned_Dataset[[#This Row],[Order_Date]]</f>
        <v>6</v>
      </c>
      <c r="AQ4071" s="4" t="str">
        <f>TEXT(Agricultural_Export_Analysis_Cleaned_Dataset[[#This Row],[Order_Date]],"mmm yyyy")</f>
        <v>Nov 2024</v>
      </c>
    </row>
    <row r="4072" spans="1:43" x14ac:dyDescent="0.3">
      <c r="A4072" t="s">
        <v>7448</v>
      </c>
      <c r="B4072" t="s">
        <v>7449</v>
      </c>
      <c r="C4072" s="2">
        <v>45559</v>
      </c>
      <c r="D4072" s="2">
        <v>45562</v>
      </c>
      <c r="E4072" s="2">
        <v>45598</v>
      </c>
      <c r="F4072" t="s">
        <v>35</v>
      </c>
      <c r="G4072" t="s">
        <v>36</v>
      </c>
      <c r="H4072" t="s">
        <v>51</v>
      </c>
      <c r="I4072" t="s">
        <v>118</v>
      </c>
      <c r="J4072" t="s">
        <v>112</v>
      </c>
      <c r="K4072" s="7">
        <v>10</v>
      </c>
      <c r="L4072" t="s">
        <v>32</v>
      </c>
      <c r="M4072" t="s">
        <v>71</v>
      </c>
      <c r="N4072" t="s">
        <v>72</v>
      </c>
      <c r="O4072">
        <v>1132</v>
      </c>
      <c r="P4072" s="6">
        <v>304.45</v>
      </c>
      <c r="Q4072" s="6">
        <v>344637.4</v>
      </c>
      <c r="R4072" s="5">
        <v>0.05</v>
      </c>
      <c r="S4072" s="6">
        <v>327405.53000000003</v>
      </c>
      <c r="T4072" s="6">
        <v>11329.66</v>
      </c>
      <c r="U4072" s="6">
        <v>150211.75</v>
      </c>
      <c r="V4072" s="6">
        <v>1867.71</v>
      </c>
      <c r="W4072" s="6">
        <v>7049.33</v>
      </c>
      <c r="X4072" s="6">
        <v>156947.07999999999</v>
      </c>
      <c r="Y4072" s="5">
        <v>0.47936600215640801</v>
      </c>
      <c r="Z4072" t="s">
        <v>103</v>
      </c>
      <c r="AA4072" t="s">
        <v>104</v>
      </c>
      <c r="AB4072" t="s">
        <v>42</v>
      </c>
      <c r="AC4072" t="s">
        <v>66</v>
      </c>
      <c r="AD4072" t="s">
        <v>44</v>
      </c>
      <c r="AE4072" t="s">
        <v>45</v>
      </c>
      <c r="AF4072" t="str">
        <f>TEXT(Agricultural_Export_Analysis_Cleaned_Dataset[[#This Row],[Order_Date]],"mmm")</f>
        <v>Sep</v>
      </c>
      <c r="AG4072" t="str">
        <f>TEXT(Agricultural_Export_Analysis_Cleaned_Dataset[[#This Row],[Order_Date]],"yyyy")</f>
        <v>2024</v>
      </c>
      <c r="AH4072" t="str">
        <f>TEXT(Agricultural_Export_Analysis_Cleaned_Dataset[[#This Row],[Order_Date]],"ddd")</f>
        <v>Tue</v>
      </c>
      <c r="AI4072" t="str">
        <f>TEXT(Agricultural_Export_Analysis_Cleaned_Dataset[[#This Row],[Ship_Date]],"yyyy")</f>
        <v>2024</v>
      </c>
      <c r="AJ4072" t="str">
        <f>TEXT(Agricultural_Export_Analysis_Cleaned_Dataset[[#This Row],[Ship_Date]],"mmm")</f>
        <v>Sep</v>
      </c>
      <c r="AK4072" t="str">
        <f>TEXT(Agricultural_Export_Analysis_Cleaned_Dataset[[#This Row],[Ship_Date]],"ddd")</f>
        <v>Fri</v>
      </c>
      <c r="AL4072" t="str">
        <f>TEXT(Agricultural_Export_Analysis_Cleaned_Dataset[[#This Row],[Delivery_Date]],"yyyy")</f>
        <v>2024</v>
      </c>
      <c r="AM4072" t="str">
        <f>TEXT(Agricultural_Export_Analysis_Cleaned_Dataset[[#This Row],[Delivery_Date]],"mmm")</f>
        <v>Nov</v>
      </c>
      <c r="AN4072" t="str">
        <f>TEXT(Agricultural_Export_Analysis_Cleaned_Dataset[[#This Row],[Delivery_Date]],"ddd")</f>
        <v>Sat</v>
      </c>
      <c r="AO4072">
        <f>Agricultural_Export_Analysis_Cleaned_Dataset[[#This Row],[Delivery_Date]]-Agricultural_Export_Analysis_Cleaned_Dataset[[#This Row],[Ship_Date]]</f>
        <v>36</v>
      </c>
      <c r="AP4072">
        <f>Agricultural_Export_Analysis_Cleaned_Dataset[[#This Row],[Ship_Date]]-Agricultural_Export_Analysis_Cleaned_Dataset[[#This Row],[Order_Date]]</f>
        <v>3</v>
      </c>
      <c r="AQ4072" s="4" t="str">
        <f>TEXT(Agricultural_Export_Analysis_Cleaned_Dataset[[#This Row],[Order_Date]],"mmm yyyy")</f>
        <v>Sep 2024</v>
      </c>
    </row>
    <row r="4073" spans="1:43" x14ac:dyDescent="0.3">
      <c r="A4073" t="s">
        <v>7450</v>
      </c>
      <c r="B4073" t="s">
        <v>167</v>
      </c>
      <c r="C4073" s="2">
        <v>45299</v>
      </c>
      <c r="D4073" s="2">
        <v>45303</v>
      </c>
      <c r="E4073" s="2">
        <v>45312</v>
      </c>
      <c r="F4073" t="s">
        <v>35</v>
      </c>
      <c r="G4073" t="s">
        <v>36</v>
      </c>
      <c r="H4073" t="s">
        <v>74</v>
      </c>
      <c r="I4073" t="s">
        <v>97</v>
      </c>
      <c r="J4073" t="s">
        <v>112</v>
      </c>
      <c r="K4073" s="7">
        <v>0</v>
      </c>
      <c r="L4073" t="s">
        <v>32</v>
      </c>
      <c r="M4073" t="s">
        <v>71</v>
      </c>
      <c r="N4073" t="s">
        <v>72</v>
      </c>
      <c r="O4073">
        <v>321</v>
      </c>
      <c r="P4073" s="6">
        <v>444.94</v>
      </c>
      <c r="Q4073" s="6">
        <v>142825.74</v>
      </c>
      <c r="R4073" s="5">
        <v>0.1</v>
      </c>
      <c r="S4073" s="6">
        <v>128543.166</v>
      </c>
      <c r="T4073" s="6">
        <v>2622.53</v>
      </c>
      <c r="U4073" s="6">
        <v>84222.9</v>
      </c>
      <c r="V4073" s="6">
        <v>2967.46</v>
      </c>
      <c r="W4073" s="6">
        <v>13734.29</v>
      </c>
      <c r="X4073" s="6">
        <v>24995.986000000001</v>
      </c>
      <c r="Y4073" s="5">
        <v>0.194455969755716</v>
      </c>
      <c r="Z4073" t="s">
        <v>40</v>
      </c>
      <c r="AA4073" t="s">
        <v>64</v>
      </c>
      <c r="AB4073" t="s">
        <v>83</v>
      </c>
      <c r="AC4073" t="s">
        <v>43</v>
      </c>
      <c r="AD4073" t="s">
        <v>57</v>
      </c>
      <c r="AE4073" t="s">
        <v>67</v>
      </c>
      <c r="AF4073" t="str">
        <f>TEXT(Agricultural_Export_Analysis_Cleaned_Dataset[[#This Row],[Order_Date]],"mmm")</f>
        <v>Jan</v>
      </c>
      <c r="AG4073" t="str">
        <f>TEXT(Agricultural_Export_Analysis_Cleaned_Dataset[[#This Row],[Order_Date]],"yyyy")</f>
        <v>2024</v>
      </c>
      <c r="AH4073" t="str">
        <f>TEXT(Agricultural_Export_Analysis_Cleaned_Dataset[[#This Row],[Order_Date]],"ddd")</f>
        <v>Mon</v>
      </c>
      <c r="AI4073" t="str">
        <f>TEXT(Agricultural_Export_Analysis_Cleaned_Dataset[[#This Row],[Ship_Date]],"yyyy")</f>
        <v>2024</v>
      </c>
      <c r="AJ4073" t="str">
        <f>TEXT(Agricultural_Export_Analysis_Cleaned_Dataset[[#This Row],[Ship_Date]],"mmm")</f>
        <v>Jan</v>
      </c>
      <c r="AK4073" t="str">
        <f>TEXT(Agricultural_Export_Analysis_Cleaned_Dataset[[#This Row],[Ship_Date]],"ddd")</f>
        <v>Fri</v>
      </c>
      <c r="AL4073" t="str">
        <f>TEXT(Agricultural_Export_Analysis_Cleaned_Dataset[[#This Row],[Delivery_Date]],"yyyy")</f>
        <v>2024</v>
      </c>
      <c r="AM4073" t="str">
        <f>TEXT(Agricultural_Export_Analysis_Cleaned_Dataset[[#This Row],[Delivery_Date]],"mmm")</f>
        <v>Jan</v>
      </c>
      <c r="AN4073" t="str">
        <f>TEXT(Agricultural_Export_Analysis_Cleaned_Dataset[[#This Row],[Delivery_Date]],"ddd")</f>
        <v>Sun</v>
      </c>
      <c r="AO4073">
        <f>Agricultural_Export_Analysis_Cleaned_Dataset[[#This Row],[Delivery_Date]]-Agricultural_Export_Analysis_Cleaned_Dataset[[#This Row],[Ship_Date]]</f>
        <v>9</v>
      </c>
      <c r="AP4073">
        <f>Agricultural_Export_Analysis_Cleaned_Dataset[[#This Row],[Ship_Date]]-Agricultural_Export_Analysis_Cleaned_Dataset[[#This Row],[Order_Date]]</f>
        <v>4</v>
      </c>
      <c r="AQ4073" s="4" t="str">
        <f>TEXT(Agricultural_Export_Analysis_Cleaned_Dataset[[#This Row],[Order_Date]],"mmm yyyy")</f>
        <v>Jan 2024</v>
      </c>
    </row>
    <row r="4074" spans="1:43" x14ac:dyDescent="0.3">
      <c r="A4074" t="s">
        <v>7451</v>
      </c>
      <c r="B4074" t="s">
        <v>2217</v>
      </c>
      <c r="C4074" s="2">
        <v>45856</v>
      </c>
      <c r="D4074" s="2">
        <v>45857</v>
      </c>
      <c r="E4074" s="2">
        <v>45867</v>
      </c>
      <c r="F4074" t="s">
        <v>35</v>
      </c>
      <c r="G4074" t="s">
        <v>8934</v>
      </c>
      <c r="H4074" t="s">
        <v>51</v>
      </c>
      <c r="I4074" t="s">
        <v>38</v>
      </c>
      <c r="J4074" t="s">
        <v>63</v>
      </c>
      <c r="K4074" s="7">
        <v>0</v>
      </c>
      <c r="L4074" t="s">
        <v>32</v>
      </c>
      <c r="M4074" t="s">
        <v>140</v>
      </c>
      <c r="N4074" t="s">
        <v>49</v>
      </c>
      <c r="O4074">
        <v>1712</v>
      </c>
      <c r="P4074" s="6">
        <v>214.12</v>
      </c>
      <c r="Q4074" s="6">
        <v>366573.44</v>
      </c>
      <c r="R4074" s="5">
        <v>0.05</v>
      </c>
      <c r="S4074" s="6">
        <v>348244.76799999998</v>
      </c>
      <c r="T4074" s="6">
        <v>1773.39</v>
      </c>
      <c r="U4074" s="6">
        <v>164776.68</v>
      </c>
      <c r="V4074" s="6">
        <v>2778.38</v>
      </c>
      <c r="W4074" s="6">
        <v>37388.29</v>
      </c>
      <c r="X4074" s="6">
        <v>141528.02799999999</v>
      </c>
      <c r="Y4074" s="5">
        <v>0.406403888887715</v>
      </c>
      <c r="Z4074" t="s">
        <v>103</v>
      </c>
      <c r="AA4074" t="s">
        <v>119</v>
      </c>
      <c r="AB4074" t="s">
        <v>65</v>
      </c>
      <c r="AC4074" t="s">
        <v>76</v>
      </c>
      <c r="AD4074" t="s">
        <v>123</v>
      </c>
      <c r="AE4074" t="s">
        <v>67</v>
      </c>
      <c r="AF4074" t="str">
        <f>TEXT(Agricultural_Export_Analysis_Cleaned_Dataset[[#This Row],[Order_Date]],"mmm")</f>
        <v>Jul</v>
      </c>
      <c r="AG4074" t="str">
        <f>TEXT(Agricultural_Export_Analysis_Cleaned_Dataset[[#This Row],[Order_Date]],"yyyy")</f>
        <v>2025</v>
      </c>
      <c r="AH4074" t="str">
        <f>TEXT(Agricultural_Export_Analysis_Cleaned_Dataset[[#This Row],[Order_Date]],"ddd")</f>
        <v>Fri</v>
      </c>
      <c r="AI4074" t="str">
        <f>TEXT(Agricultural_Export_Analysis_Cleaned_Dataset[[#This Row],[Ship_Date]],"yyyy")</f>
        <v>2025</v>
      </c>
      <c r="AJ4074" t="str">
        <f>TEXT(Agricultural_Export_Analysis_Cleaned_Dataset[[#This Row],[Ship_Date]],"mmm")</f>
        <v>Jul</v>
      </c>
      <c r="AK4074" t="str">
        <f>TEXT(Agricultural_Export_Analysis_Cleaned_Dataset[[#This Row],[Ship_Date]],"ddd")</f>
        <v>Sat</v>
      </c>
      <c r="AL4074" t="str">
        <f>TEXT(Agricultural_Export_Analysis_Cleaned_Dataset[[#This Row],[Delivery_Date]],"yyyy")</f>
        <v>2025</v>
      </c>
      <c r="AM4074" t="str">
        <f>TEXT(Agricultural_Export_Analysis_Cleaned_Dataset[[#This Row],[Delivery_Date]],"mmm")</f>
        <v>Jul</v>
      </c>
      <c r="AN4074" t="str">
        <f>TEXT(Agricultural_Export_Analysis_Cleaned_Dataset[[#This Row],[Delivery_Date]],"ddd")</f>
        <v>Tue</v>
      </c>
      <c r="AO4074">
        <f>Agricultural_Export_Analysis_Cleaned_Dataset[[#This Row],[Delivery_Date]]-Agricultural_Export_Analysis_Cleaned_Dataset[[#This Row],[Ship_Date]]</f>
        <v>10</v>
      </c>
      <c r="AP4074">
        <f>Agricultural_Export_Analysis_Cleaned_Dataset[[#This Row],[Ship_Date]]-Agricultural_Export_Analysis_Cleaned_Dataset[[#This Row],[Order_Date]]</f>
        <v>1</v>
      </c>
      <c r="AQ4074" s="4" t="str">
        <f>TEXT(Agricultural_Export_Analysis_Cleaned_Dataset[[#This Row],[Order_Date]],"mmm yyyy")</f>
        <v>Jul 2025</v>
      </c>
    </row>
    <row r="4075" spans="1:43" x14ac:dyDescent="0.3">
      <c r="A4075" t="s">
        <v>7452</v>
      </c>
      <c r="B4075" t="s">
        <v>1817</v>
      </c>
      <c r="C4075" s="2">
        <v>45871</v>
      </c>
      <c r="D4075" s="2">
        <v>45874</v>
      </c>
      <c r="E4075" s="2">
        <v>45904</v>
      </c>
      <c r="F4075" t="s">
        <v>35</v>
      </c>
      <c r="G4075" t="s">
        <v>36</v>
      </c>
      <c r="H4075" t="s">
        <v>51</v>
      </c>
      <c r="I4075" t="s">
        <v>52</v>
      </c>
      <c r="J4075" t="s">
        <v>39</v>
      </c>
      <c r="K4075" s="7">
        <v>0</v>
      </c>
      <c r="L4075" t="s">
        <v>87</v>
      </c>
      <c r="M4075" t="s">
        <v>130</v>
      </c>
      <c r="N4075" t="s">
        <v>131</v>
      </c>
      <c r="O4075">
        <v>1691</v>
      </c>
      <c r="P4075" s="6">
        <v>364.04</v>
      </c>
      <c r="Q4075" s="6">
        <v>615591.64</v>
      </c>
      <c r="R4075" s="5">
        <v>0.15</v>
      </c>
      <c r="S4075" s="6">
        <v>523252.89399999997</v>
      </c>
      <c r="T4075" s="6">
        <v>12174.68</v>
      </c>
      <c r="U4075" s="6">
        <v>313859.65999999997</v>
      </c>
      <c r="V4075" s="6">
        <v>578.53</v>
      </c>
      <c r="W4075" s="6">
        <v>14787.67</v>
      </c>
      <c r="X4075" s="6">
        <v>181852.35399999999</v>
      </c>
      <c r="Y4075" s="5">
        <v>0.34754199371900701</v>
      </c>
      <c r="Z4075" t="s">
        <v>103</v>
      </c>
      <c r="AA4075" t="s">
        <v>177</v>
      </c>
      <c r="AB4075" t="s">
        <v>65</v>
      </c>
      <c r="AC4075" t="s">
        <v>66</v>
      </c>
      <c r="AD4075" t="s">
        <v>84</v>
      </c>
      <c r="AE4075" t="s">
        <v>45</v>
      </c>
      <c r="AF4075" t="str">
        <f>TEXT(Agricultural_Export_Analysis_Cleaned_Dataset[[#This Row],[Order_Date]],"mmm")</f>
        <v>Aug</v>
      </c>
      <c r="AG4075" t="str">
        <f>TEXT(Agricultural_Export_Analysis_Cleaned_Dataset[[#This Row],[Order_Date]],"yyyy")</f>
        <v>2025</v>
      </c>
      <c r="AH4075" t="str">
        <f>TEXT(Agricultural_Export_Analysis_Cleaned_Dataset[[#This Row],[Order_Date]],"ddd")</f>
        <v>Sat</v>
      </c>
      <c r="AI4075" t="str">
        <f>TEXT(Agricultural_Export_Analysis_Cleaned_Dataset[[#This Row],[Ship_Date]],"yyyy")</f>
        <v>2025</v>
      </c>
      <c r="AJ4075" t="str">
        <f>TEXT(Agricultural_Export_Analysis_Cleaned_Dataset[[#This Row],[Ship_Date]],"mmm")</f>
        <v>Aug</v>
      </c>
      <c r="AK4075" t="str">
        <f>TEXT(Agricultural_Export_Analysis_Cleaned_Dataset[[#This Row],[Ship_Date]],"ddd")</f>
        <v>Tue</v>
      </c>
      <c r="AL4075" t="str">
        <f>TEXT(Agricultural_Export_Analysis_Cleaned_Dataset[[#This Row],[Delivery_Date]],"yyyy")</f>
        <v>2025</v>
      </c>
      <c r="AM4075" t="str">
        <f>TEXT(Agricultural_Export_Analysis_Cleaned_Dataset[[#This Row],[Delivery_Date]],"mmm")</f>
        <v>Sep</v>
      </c>
      <c r="AN4075" t="str">
        <f>TEXT(Agricultural_Export_Analysis_Cleaned_Dataset[[#This Row],[Delivery_Date]],"ddd")</f>
        <v>Thu</v>
      </c>
      <c r="AO4075">
        <f>Agricultural_Export_Analysis_Cleaned_Dataset[[#This Row],[Delivery_Date]]-Agricultural_Export_Analysis_Cleaned_Dataset[[#This Row],[Ship_Date]]</f>
        <v>30</v>
      </c>
      <c r="AP4075">
        <f>Agricultural_Export_Analysis_Cleaned_Dataset[[#This Row],[Ship_Date]]-Agricultural_Export_Analysis_Cleaned_Dataset[[#This Row],[Order_Date]]</f>
        <v>3</v>
      </c>
      <c r="AQ4075" s="4" t="str">
        <f>TEXT(Agricultural_Export_Analysis_Cleaned_Dataset[[#This Row],[Order_Date]],"mmm yyyy")</f>
        <v>Aug 2025</v>
      </c>
    </row>
    <row r="4076" spans="1:43" x14ac:dyDescent="0.3">
      <c r="A4076" t="s">
        <v>7453</v>
      </c>
      <c r="B4076" t="s">
        <v>5524</v>
      </c>
      <c r="C4076" s="2">
        <v>45514</v>
      </c>
      <c r="D4076" s="2">
        <v>45515</v>
      </c>
      <c r="E4076" s="2">
        <v>45552</v>
      </c>
      <c r="F4076" t="s">
        <v>35</v>
      </c>
      <c r="G4076" t="s">
        <v>73</v>
      </c>
      <c r="H4076" t="s">
        <v>37</v>
      </c>
      <c r="I4076" t="s">
        <v>38</v>
      </c>
      <c r="J4076" t="s">
        <v>63</v>
      </c>
      <c r="K4076" s="7">
        <v>10</v>
      </c>
      <c r="L4076" t="s">
        <v>87</v>
      </c>
      <c r="M4076" t="s">
        <v>107</v>
      </c>
      <c r="N4076" t="s">
        <v>108</v>
      </c>
      <c r="O4076">
        <v>768</v>
      </c>
      <c r="P4076" s="6">
        <v>344.73</v>
      </c>
      <c r="Q4076" s="6">
        <v>264752.64000000001</v>
      </c>
      <c r="R4076" s="5">
        <v>0.05</v>
      </c>
      <c r="S4076" s="6">
        <v>251515.008</v>
      </c>
      <c r="T4076" s="6">
        <v>1157.3599999999999</v>
      </c>
      <c r="U4076" s="6">
        <v>122390.13</v>
      </c>
      <c r="V4076" s="6">
        <v>1684.9</v>
      </c>
      <c r="W4076" s="6">
        <v>13544.83</v>
      </c>
      <c r="X4076" s="6">
        <v>112737.788</v>
      </c>
      <c r="Y4076" s="5">
        <v>0.44823483455905699</v>
      </c>
      <c r="Z4076" t="s">
        <v>103</v>
      </c>
      <c r="AA4076" t="s">
        <v>177</v>
      </c>
      <c r="AB4076" t="s">
        <v>65</v>
      </c>
      <c r="AC4076" t="s">
        <v>76</v>
      </c>
      <c r="AD4076" t="s">
        <v>57</v>
      </c>
      <c r="AE4076" t="s">
        <v>58</v>
      </c>
      <c r="AF4076" t="str">
        <f>TEXT(Agricultural_Export_Analysis_Cleaned_Dataset[[#This Row],[Order_Date]],"mmm")</f>
        <v>Aug</v>
      </c>
      <c r="AG4076" t="str">
        <f>TEXT(Agricultural_Export_Analysis_Cleaned_Dataset[[#This Row],[Order_Date]],"yyyy")</f>
        <v>2024</v>
      </c>
      <c r="AH4076" t="str">
        <f>TEXT(Agricultural_Export_Analysis_Cleaned_Dataset[[#This Row],[Order_Date]],"ddd")</f>
        <v>Sat</v>
      </c>
      <c r="AI4076" t="str">
        <f>TEXT(Agricultural_Export_Analysis_Cleaned_Dataset[[#This Row],[Ship_Date]],"yyyy")</f>
        <v>2024</v>
      </c>
      <c r="AJ4076" t="str">
        <f>TEXT(Agricultural_Export_Analysis_Cleaned_Dataset[[#This Row],[Ship_Date]],"mmm")</f>
        <v>Aug</v>
      </c>
      <c r="AK4076" t="str">
        <f>TEXT(Agricultural_Export_Analysis_Cleaned_Dataset[[#This Row],[Ship_Date]],"ddd")</f>
        <v>Sun</v>
      </c>
      <c r="AL4076" t="str">
        <f>TEXT(Agricultural_Export_Analysis_Cleaned_Dataset[[#This Row],[Delivery_Date]],"yyyy")</f>
        <v>2024</v>
      </c>
      <c r="AM4076" t="str">
        <f>TEXT(Agricultural_Export_Analysis_Cleaned_Dataset[[#This Row],[Delivery_Date]],"mmm")</f>
        <v>Sep</v>
      </c>
      <c r="AN4076" t="str">
        <f>TEXT(Agricultural_Export_Analysis_Cleaned_Dataset[[#This Row],[Delivery_Date]],"ddd")</f>
        <v>Tue</v>
      </c>
      <c r="AO4076">
        <f>Agricultural_Export_Analysis_Cleaned_Dataset[[#This Row],[Delivery_Date]]-Agricultural_Export_Analysis_Cleaned_Dataset[[#This Row],[Ship_Date]]</f>
        <v>37</v>
      </c>
      <c r="AP4076">
        <f>Agricultural_Export_Analysis_Cleaned_Dataset[[#This Row],[Ship_Date]]-Agricultural_Export_Analysis_Cleaned_Dataset[[#This Row],[Order_Date]]</f>
        <v>1</v>
      </c>
      <c r="AQ4076" s="4" t="str">
        <f>TEXT(Agricultural_Export_Analysis_Cleaned_Dataset[[#This Row],[Order_Date]],"mmm yyyy")</f>
        <v>Aug 2024</v>
      </c>
    </row>
    <row r="4077" spans="1:43" x14ac:dyDescent="0.3">
      <c r="A4077" t="s">
        <v>7454</v>
      </c>
      <c r="B4077" t="s">
        <v>7455</v>
      </c>
      <c r="C4077" s="2">
        <v>45787</v>
      </c>
      <c r="D4077" s="2">
        <v>45790</v>
      </c>
      <c r="E4077" s="2">
        <v>45818</v>
      </c>
      <c r="F4077" t="s">
        <v>35</v>
      </c>
      <c r="G4077" t="s">
        <v>36</v>
      </c>
      <c r="H4077" t="s">
        <v>37</v>
      </c>
      <c r="I4077" t="s">
        <v>52</v>
      </c>
      <c r="J4077" t="s">
        <v>112</v>
      </c>
      <c r="K4077" s="7">
        <v>15</v>
      </c>
      <c r="L4077" t="s">
        <v>87</v>
      </c>
      <c r="M4077" t="s">
        <v>140</v>
      </c>
      <c r="N4077" t="s">
        <v>49</v>
      </c>
      <c r="O4077">
        <v>1649</v>
      </c>
      <c r="P4077" s="6">
        <v>416.38</v>
      </c>
      <c r="Q4077" s="6">
        <v>686610.62</v>
      </c>
      <c r="R4077" s="5">
        <v>0</v>
      </c>
      <c r="S4077" s="6">
        <v>686610.62</v>
      </c>
      <c r="T4077" s="6">
        <v>24476.687399999999</v>
      </c>
      <c r="U4077" s="6">
        <v>449933.79</v>
      </c>
      <c r="V4077" s="6">
        <v>1587.63</v>
      </c>
      <c r="W4077" s="6">
        <v>78251.33</v>
      </c>
      <c r="X4077" s="6">
        <v>132361.1826</v>
      </c>
      <c r="Y4077" s="5">
        <v>0.192774738351702</v>
      </c>
      <c r="Z4077" t="s">
        <v>81</v>
      </c>
      <c r="AA4077" t="s">
        <v>82</v>
      </c>
      <c r="AB4077" t="s">
        <v>56</v>
      </c>
      <c r="AC4077" t="s">
        <v>66</v>
      </c>
      <c r="AD4077" t="s">
        <v>98</v>
      </c>
      <c r="AE4077" t="s">
        <v>58</v>
      </c>
      <c r="AF4077" t="str">
        <f>TEXT(Agricultural_Export_Analysis_Cleaned_Dataset[[#This Row],[Order_Date]],"mmm")</f>
        <v>May</v>
      </c>
      <c r="AG4077" t="str">
        <f>TEXT(Agricultural_Export_Analysis_Cleaned_Dataset[[#This Row],[Order_Date]],"yyyy")</f>
        <v>2025</v>
      </c>
      <c r="AH4077" t="str">
        <f>TEXT(Agricultural_Export_Analysis_Cleaned_Dataset[[#This Row],[Order_Date]],"ddd")</f>
        <v>Sat</v>
      </c>
      <c r="AI4077" t="str">
        <f>TEXT(Agricultural_Export_Analysis_Cleaned_Dataset[[#This Row],[Ship_Date]],"yyyy")</f>
        <v>2025</v>
      </c>
      <c r="AJ4077" t="str">
        <f>TEXT(Agricultural_Export_Analysis_Cleaned_Dataset[[#This Row],[Ship_Date]],"mmm")</f>
        <v>May</v>
      </c>
      <c r="AK4077" t="str">
        <f>TEXT(Agricultural_Export_Analysis_Cleaned_Dataset[[#This Row],[Ship_Date]],"ddd")</f>
        <v>Tue</v>
      </c>
      <c r="AL4077" t="str">
        <f>TEXT(Agricultural_Export_Analysis_Cleaned_Dataset[[#This Row],[Delivery_Date]],"yyyy")</f>
        <v>2025</v>
      </c>
      <c r="AM4077" t="str">
        <f>TEXT(Agricultural_Export_Analysis_Cleaned_Dataset[[#This Row],[Delivery_Date]],"mmm")</f>
        <v>Jun</v>
      </c>
      <c r="AN4077" t="str">
        <f>TEXT(Agricultural_Export_Analysis_Cleaned_Dataset[[#This Row],[Delivery_Date]],"ddd")</f>
        <v>Tue</v>
      </c>
      <c r="AO4077">
        <f>Agricultural_Export_Analysis_Cleaned_Dataset[[#This Row],[Delivery_Date]]-Agricultural_Export_Analysis_Cleaned_Dataset[[#This Row],[Ship_Date]]</f>
        <v>28</v>
      </c>
      <c r="AP4077">
        <f>Agricultural_Export_Analysis_Cleaned_Dataset[[#This Row],[Ship_Date]]-Agricultural_Export_Analysis_Cleaned_Dataset[[#This Row],[Order_Date]]</f>
        <v>3</v>
      </c>
      <c r="AQ4077" s="4" t="str">
        <f>TEXT(Agricultural_Export_Analysis_Cleaned_Dataset[[#This Row],[Order_Date]],"mmm yyyy")</f>
        <v>May 2025</v>
      </c>
    </row>
    <row r="4078" spans="1:43" x14ac:dyDescent="0.3">
      <c r="A4078" t="s">
        <v>7456</v>
      </c>
      <c r="B4078" t="s">
        <v>7457</v>
      </c>
      <c r="C4078" s="2">
        <v>45649</v>
      </c>
      <c r="D4078" s="2">
        <v>45655</v>
      </c>
      <c r="E4078" s="2">
        <v>45683</v>
      </c>
      <c r="F4078" t="s">
        <v>35</v>
      </c>
      <c r="G4078" t="s">
        <v>8933</v>
      </c>
      <c r="H4078" t="s">
        <v>37</v>
      </c>
      <c r="I4078" t="s">
        <v>38</v>
      </c>
      <c r="J4078" t="s">
        <v>53</v>
      </c>
      <c r="K4078" s="7">
        <v>4</v>
      </c>
      <c r="L4078" t="s">
        <v>70</v>
      </c>
      <c r="M4078" t="s">
        <v>88</v>
      </c>
      <c r="N4078" t="s">
        <v>89</v>
      </c>
      <c r="O4078">
        <v>934</v>
      </c>
      <c r="P4078" s="6">
        <v>492.55</v>
      </c>
      <c r="Q4078" s="6">
        <v>460041.7</v>
      </c>
      <c r="R4078" s="5">
        <v>0</v>
      </c>
      <c r="S4078" s="6">
        <v>460041.7</v>
      </c>
      <c r="T4078" s="6">
        <v>9085.6</v>
      </c>
      <c r="U4078" s="6">
        <v>222748.05</v>
      </c>
      <c r="V4078" s="6">
        <v>1204.21</v>
      </c>
      <c r="W4078" s="6">
        <v>37168.120000000003</v>
      </c>
      <c r="X4078" s="6">
        <v>189835.72</v>
      </c>
      <c r="Y4078" s="5">
        <v>0.41264894030258598</v>
      </c>
      <c r="Z4078" t="s">
        <v>54</v>
      </c>
      <c r="AA4078" t="s">
        <v>55</v>
      </c>
      <c r="AB4078" t="s">
        <v>56</v>
      </c>
      <c r="AC4078" t="s">
        <v>66</v>
      </c>
      <c r="AD4078" t="s">
        <v>84</v>
      </c>
      <c r="AE4078" t="s">
        <v>58</v>
      </c>
      <c r="AF4078" t="str">
        <f>TEXT(Agricultural_Export_Analysis_Cleaned_Dataset[[#This Row],[Order_Date]],"mmm")</f>
        <v>Dec</v>
      </c>
      <c r="AG4078" t="str">
        <f>TEXT(Agricultural_Export_Analysis_Cleaned_Dataset[[#This Row],[Order_Date]],"yyyy")</f>
        <v>2024</v>
      </c>
      <c r="AH4078" t="str">
        <f>TEXT(Agricultural_Export_Analysis_Cleaned_Dataset[[#This Row],[Order_Date]],"ddd")</f>
        <v>Mon</v>
      </c>
      <c r="AI4078" t="str">
        <f>TEXT(Agricultural_Export_Analysis_Cleaned_Dataset[[#This Row],[Ship_Date]],"yyyy")</f>
        <v>2024</v>
      </c>
      <c r="AJ4078" t="str">
        <f>TEXT(Agricultural_Export_Analysis_Cleaned_Dataset[[#This Row],[Ship_Date]],"mmm")</f>
        <v>Dec</v>
      </c>
      <c r="AK4078" t="str">
        <f>TEXT(Agricultural_Export_Analysis_Cleaned_Dataset[[#This Row],[Ship_Date]],"ddd")</f>
        <v>Sun</v>
      </c>
      <c r="AL4078" t="str">
        <f>TEXT(Agricultural_Export_Analysis_Cleaned_Dataset[[#This Row],[Delivery_Date]],"yyyy")</f>
        <v>2025</v>
      </c>
      <c r="AM4078" t="str">
        <f>TEXT(Agricultural_Export_Analysis_Cleaned_Dataset[[#This Row],[Delivery_Date]],"mmm")</f>
        <v>Jan</v>
      </c>
      <c r="AN4078" t="str">
        <f>TEXT(Agricultural_Export_Analysis_Cleaned_Dataset[[#This Row],[Delivery_Date]],"ddd")</f>
        <v>Sun</v>
      </c>
      <c r="AO4078">
        <f>Agricultural_Export_Analysis_Cleaned_Dataset[[#This Row],[Delivery_Date]]-Agricultural_Export_Analysis_Cleaned_Dataset[[#This Row],[Ship_Date]]</f>
        <v>28</v>
      </c>
      <c r="AP4078">
        <f>Agricultural_Export_Analysis_Cleaned_Dataset[[#This Row],[Ship_Date]]-Agricultural_Export_Analysis_Cleaned_Dataset[[#This Row],[Order_Date]]</f>
        <v>6</v>
      </c>
      <c r="AQ4078" s="4" t="str">
        <f>TEXT(Agricultural_Export_Analysis_Cleaned_Dataset[[#This Row],[Order_Date]],"mmm yyyy")</f>
        <v>Dec 2024</v>
      </c>
    </row>
    <row r="4079" spans="1:43" x14ac:dyDescent="0.3">
      <c r="A4079" t="s">
        <v>7458</v>
      </c>
      <c r="B4079" t="s">
        <v>7459</v>
      </c>
      <c r="C4079" s="2">
        <v>45955</v>
      </c>
      <c r="D4079" s="2">
        <v>45958</v>
      </c>
      <c r="E4079" s="2">
        <v>45979</v>
      </c>
      <c r="F4079" t="s">
        <v>35</v>
      </c>
      <c r="G4079" t="s">
        <v>132</v>
      </c>
      <c r="H4079" t="s">
        <v>37</v>
      </c>
      <c r="I4079" t="s">
        <v>91</v>
      </c>
      <c r="J4079" t="s">
        <v>53</v>
      </c>
      <c r="K4079" s="7">
        <v>2</v>
      </c>
      <c r="L4079" t="s">
        <v>87</v>
      </c>
      <c r="M4079" t="s">
        <v>130</v>
      </c>
      <c r="N4079" t="s">
        <v>131</v>
      </c>
      <c r="O4079">
        <v>303</v>
      </c>
      <c r="P4079" s="6">
        <v>379.62</v>
      </c>
      <c r="Q4079" s="6">
        <v>115024.86</v>
      </c>
      <c r="R4079" s="5">
        <v>0.15</v>
      </c>
      <c r="S4079" s="6">
        <v>97771.130999999994</v>
      </c>
      <c r="T4079" s="6">
        <v>3729.82</v>
      </c>
      <c r="U4079" s="6">
        <v>49391.73</v>
      </c>
      <c r="V4079" s="6">
        <v>2713.31</v>
      </c>
      <c r="W4079" s="6">
        <v>4555.3500000000004</v>
      </c>
      <c r="X4079" s="6">
        <v>37380.921000000002</v>
      </c>
      <c r="Y4079" s="5">
        <v>0.38233086410752498</v>
      </c>
      <c r="Z4079" t="s">
        <v>54</v>
      </c>
      <c r="AA4079" t="s">
        <v>75</v>
      </c>
      <c r="AB4079" t="s">
        <v>83</v>
      </c>
      <c r="AC4079" t="s">
        <v>66</v>
      </c>
      <c r="AD4079" t="s">
        <v>123</v>
      </c>
      <c r="AE4079" t="s">
        <v>45</v>
      </c>
      <c r="AF4079" t="str">
        <f>TEXT(Agricultural_Export_Analysis_Cleaned_Dataset[[#This Row],[Order_Date]],"mmm")</f>
        <v>Oct</v>
      </c>
      <c r="AG4079" t="str">
        <f>TEXT(Agricultural_Export_Analysis_Cleaned_Dataset[[#This Row],[Order_Date]],"yyyy")</f>
        <v>2025</v>
      </c>
      <c r="AH4079" t="str">
        <f>TEXT(Agricultural_Export_Analysis_Cleaned_Dataset[[#This Row],[Order_Date]],"ddd")</f>
        <v>Sat</v>
      </c>
      <c r="AI4079" t="str">
        <f>TEXT(Agricultural_Export_Analysis_Cleaned_Dataset[[#This Row],[Ship_Date]],"yyyy")</f>
        <v>2025</v>
      </c>
      <c r="AJ4079" t="str">
        <f>TEXT(Agricultural_Export_Analysis_Cleaned_Dataset[[#This Row],[Ship_Date]],"mmm")</f>
        <v>Oct</v>
      </c>
      <c r="AK4079" t="str">
        <f>TEXT(Agricultural_Export_Analysis_Cleaned_Dataset[[#This Row],[Ship_Date]],"ddd")</f>
        <v>Tue</v>
      </c>
      <c r="AL4079" t="str">
        <f>TEXT(Agricultural_Export_Analysis_Cleaned_Dataset[[#This Row],[Delivery_Date]],"yyyy")</f>
        <v>2025</v>
      </c>
      <c r="AM4079" t="str">
        <f>TEXT(Agricultural_Export_Analysis_Cleaned_Dataset[[#This Row],[Delivery_Date]],"mmm")</f>
        <v>Nov</v>
      </c>
      <c r="AN4079" t="str">
        <f>TEXT(Agricultural_Export_Analysis_Cleaned_Dataset[[#This Row],[Delivery_Date]],"ddd")</f>
        <v>Tue</v>
      </c>
      <c r="AO4079">
        <f>Agricultural_Export_Analysis_Cleaned_Dataset[[#This Row],[Delivery_Date]]-Agricultural_Export_Analysis_Cleaned_Dataset[[#This Row],[Ship_Date]]</f>
        <v>21</v>
      </c>
      <c r="AP4079">
        <f>Agricultural_Export_Analysis_Cleaned_Dataset[[#This Row],[Ship_Date]]-Agricultural_Export_Analysis_Cleaned_Dataset[[#This Row],[Order_Date]]</f>
        <v>3</v>
      </c>
      <c r="AQ4079" s="4" t="str">
        <f>TEXT(Agricultural_Export_Analysis_Cleaned_Dataset[[#This Row],[Order_Date]],"mmm yyyy")</f>
        <v>Oct 2025</v>
      </c>
    </row>
    <row r="4080" spans="1:43" x14ac:dyDescent="0.3">
      <c r="A4080" t="s">
        <v>7460</v>
      </c>
      <c r="B4080" t="s">
        <v>5936</v>
      </c>
      <c r="C4080" s="2">
        <v>45871</v>
      </c>
      <c r="D4080" s="2">
        <v>45872</v>
      </c>
      <c r="E4080" s="2">
        <v>45892</v>
      </c>
      <c r="F4080" t="s">
        <v>35</v>
      </c>
      <c r="G4080" t="s">
        <v>36</v>
      </c>
      <c r="H4080" t="s">
        <v>37</v>
      </c>
      <c r="I4080" t="s">
        <v>118</v>
      </c>
      <c r="J4080" t="s">
        <v>39</v>
      </c>
      <c r="K4080" s="7">
        <v>7</v>
      </c>
      <c r="L4080" t="s">
        <v>135</v>
      </c>
      <c r="M4080" t="s">
        <v>107</v>
      </c>
      <c r="N4080" t="s">
        <v>108</v>
      </c>
      <c r="O4080">
        <v>1309</v>
      </c>
      <c r="P4080" s="6">
        <v>470.49</v>
      </c>
      <c r="Q4080" s="6">
        <v>615871.41</v>
      </c>
      <c r="R4080" s="5">
        <v>0.15</v>
      </c>
      <c r="S4080" s="6">
        <v>523490.6985</v>
      </c>
      <c r="T4080" s="6">
        <v>10081.98</v>
      </c>
      <c r="U4080" s="6">
        <v>238807.89</v>
      </c>
      <c r="V4080" s="6">
        <v>822.09</v>
      </c>
      <c r="W4080" s="6">
        <v>35608.04</v>
      </c>
      <c r="X4080" s="6">
        <v>238170.6985</v>
      </c>
      <c r="Y4080" s="5">
        <v>0.45496643814770699</v>
      </c>
      <c r="Z4080" t="s">
        <v>103</v>
      </c>
      <c r="AA4080" t="s">
        <v>177</v>
      </c>
      <c r="AB4080" t="s">
        <v>42</v>
      </c>
      <c r="AC4080" t="s">
        <v>66</v>
      </c>
      <c r="AD4080" t="s">
        <v>84</v>
      </c>
      <c r="AE4080" t="s">
        <v>67</v>
      </c>
      <c r="AF4080" t="str">
        <f>TEXT(Agricultural_Export_Analysis_Cleaned_Dataset[[#This Row],[Order_Date]],"mmm")</f>
        <v>Aug</v>
      </c>
      <c r="AG4080" t="str">
        <f>TEXT(Agricultural_Export_Analysis_Cleaned_Dataset[[#This Row],[Order_Date]],"yyyy")</f>
        <v>2025</v>
      </c>
      <c r="AH4080" t="str">
        <f>TEXT(Agricultural_Export_Analysis_Cleaned_Dataset[[#This Row],[Order_Date]],"ddd")</f>
        <v>Sat</v>
      </c>
      <c r="AI4080" t="str">
        <f>TEXT(Agricultural_Export_Analysis_Cleaned_Dataset[[#This Row],[Ship_Date]],"yyyy")</f>
        <v>2025</v>
      </c>
      <c r="AJ4080" t="str">
        <f>TEXT(Agricultural_Export_Analysis_Cleaned_Dataset[[#This Row],[Ship_Date]],"mmm")</f>
        <v>Aug</v>
      </c>
      <c r="AK4080" t="str">
        <f>TEXT(Agricultural_Export_Analysis_Cleaned_Dataset[[#This Row],[Ship_Date]],"ddd")</f>
        <v>Sun</v>
      </c>
      <c r="AL4080" t="str">
        <f>TEXT(Agricultural_Export_Analysis_Cleaned_Dataset[[#This Row],[Delivery_Date]],"yyyy")</f>
        <v>2025</v>
      </c>
      <c r="AM4080" t="str">
        <f>TEXT(Agricultural_Export_Analysis_Cleaned_Dataset[[#This Row],[Delivery_Date]],"mmm")</f>
        <v>Aug</v>
      </c>
      <c r="AN4080" t="str">
        <f>TEXT(Agricultural_Export_Analysis_Cleaned_Dataset[[#This Row],[Delivery_Date]],"ddd")</f>
        <v>Sat</v>
      </c>
      <c r="AO4080">
        <f>Agricultural_Export_Analysis_Cleaned_Dataset[[#This Row],[Delivery_Date]]-Agricultural_Export_Analysis_Cleaned_Dataset[[#This Row],[Ship_Date]]</f>
        <v>20</v>
      </c>
      <c r="AP4080">
        <f>Agricultural_Export_Analysis_Cleaned_Dataset[[#This Row],[Ship_Date]]-Agricultural_Export_Analysis_Cleaned_Dataset[[#This Row],[Order_Date]]</f>
        <v>1</v>
      </c>
      <c r="AQ4080" s="4" t="str">
        <f>TEXT(Agricultural_Export_Analysis_Cleaned_Dataset[[#This Row],[Order_Date]],"mmm yyyy")</f>
        <v>Aug 2025</v>
      </c>
    </row>
    <row r="4081" spans="1:43" x14ac:dyDescent="0.3">
      <c r="A4081" t="s">
        <v>7461</v>
      </c>
      <c r="B4081" t="s">
        <v>7462</v>
      </c>
      <c r="C4081" s="2">
        <v>45449</v>
      </c>
      <c r="D4081" s="2">
        <v>45458</v>
      </c>
      <c r="E4081" s="2">
        <v>45494</v>
      </c>
      <c r="F4081" t="s">
        <v>35</v>
      </c>
      <c r="G4081" t="s">
        <v>203</v>
      </c>
      <c r="H4081" t="s">
        <v>37</v>
      </c>
      <c r="I4081" t="s">
        <v>52</v>
      </c>
      <c r="J4081" t="s">
        <v>63</v>
      </c>
      <c r="K4081" s="7">
        <v>15</v>
      </c>
      <c r="L4081" t="s">
        <v>70</v>
      </c>
      <c r="M4081" t="s">
        <v>107</v>
      </c>
      <c r="N4081" t="s">
        <v>108</v>
      </c>
      <c r="O4081">
        <v>251</v>
      </c>
      <c r="P4081" s="6">
        <v>470.05</v>
      </c>
      <c r="Q4081" s="6">
        <v>117982.55</v>
      </c>
      <c r="R4081" s="5">
        <v>0.15</v>
      </c>
      <c r="S4081" s="6">
        <v>100285.1675</v>
      </c>
      <c r="T4081" s="6">
        <v>8654.7199999999993</v>
      </c>
      <c r="U4081" s="6">
        <v>65191.89</v>
      </c>
      <c r="V4081" s="6">
        <v>2712.68</v>
      </c>
      <c r="W4081" s="6">
        <v>6940.38</v>
      </c>
      <c r="X4081" s="6">
        <v>16785.497500000001</v>
      </c>
      <c r="Y4081" s="5">
        <v>0.167377668287785</v>
      </c>
      <c r="Z4081" t="s">
        <v>81</v>
      </c>
      <c r="AA4081" t="s">
        <v>150</v>
      </c>
      <c r="AB4081" t="s">
        <v>65</v>
      </c>
      <c r="AC4081" t="s">
        <v>43</v>
      </c>
      <c r="AD4081" t="s">
        <v>77</v>
      </c>
      <c r="AE4081" t="s">
        <v>58</v>
      </c>
      <c r="AF4081" t="str">
        <f>TEXT(Agricultural_Export_Analysis_Cleaned_Dataset[[#This Row],[Order_Date]],"mmm")</f>
        <v>Jun</v>
      </c>
      <c r="AG4081" t="str">
        <f>TEXT(Agricultural_Export_Analysis_Cleaned_Dataset[[#This Row],[Order_Date]],"yyyy")</f>
        <v>2024</v>
      </c>
      <c r="AH4081" t="str">
        <f>TEXT(Agricultural_Export_Analysis_Cleaned_Dataset[[#This Row],[Order_Date]],"ddd")</f>
        <v>Thu</v>
      </c>
      <c r="AI4081" t="str">
        <f>TEXT(Agricultural_Export_Analysis_Cleaned_Dataset[[#This Row],[Ship_Date]],"yyyy")</f>
        <v>2024</v>
      </c>
      <c r="AJ4081" t="str">
        <f>TEXT(Agricultural_Export_Analysis_Cleaned_Dataset[[#This Row],[Ship_Date]],"mmm")</f>
        <v>Jun</v>
      </c>
      <c r="AK4081" t="str">
        <f>TEXT(Agricultural_Export_Analysis_Cleaned_Dataset[[#This Row],[Ship_Date]],"ddd")</f>
        <v>Sat</v>
      </c>
      <c r="AL4081" t="str">
        <f>TEXT(Agricultural_Export_Analysis_Cleaned_Dataset[[#This Row],[Delivery_Date]],"yyyy")</f>
        <v>2024</v>
      </c>
      <c r="AM4081" t="str">
        <f>TEXT(Agricultural_Export_Analysis_Cleaned_Dataset[[#This Row],[Delivery_Date]],"mmm")</f>
        <v>Jul</v>
      </c>
      <c r="AN4081" t="str">
        <f>TEXT(Agricultural_Export_Analysis_Cleaned_Dataset[[#This Row],[Delivery_Date]],"ddd")</f>
        <v>Sun</v>
      </c>
      <c r="AO4081">
        <f>Agricultural_Export_Analysis_Cleaned_Dataset[[#This Row],[Delivery_Date]]-Agricultural_Export_Analysis_Cleaned_Dataset[[#This Row],[Ship_Date]]</f>
        <v>36</v>
      </c>
      <c r="AP4081">
        <f>Agricultural_Export_Analysis_Cleaned_Dataset[[#This Row],[Ship_Date]]-Agricultural_Export_Analysis_Cleaned_Dataset[[#This Row],[Order_Date]]</f>
        <v>9</v>
      </c>
      <c r="AQ4081" s="4" t="str">
        <f>TEXT(Agricultural_Export_Analysis_Cleaned_Dataset[[#This Row],[Order_Date]],"mmm yyyy")</f>
        <v>Jun 2024</v>
      </c>
    </row>
    <row r="4082" spans="1:43" x14ac:dyDescent="0.3">
      <c r="A4082" t="s">
        <v>7463</v>
      </c>
      <c r="B4082" t="s">
        <v>7241</v>
      </c>
      <c r="C4082" s="2">
        <v>45407</v>
      </c>
      <c r="D4082" s="2">
        <v>45416</v>
      </c>
      <c r="E4082" s="2">
        <v>45427</v>
      </c>
      <c r="F4082" t="s">
        <v>35</v>
      </c>
      <c r="G4082" t="s">
        <v>203</v>
      </c>
      <c r="H4082" t="s">
        <v>37</v>
      </c>
      <c r="I4082" t="s">
        <v>52</v>
      </c>
      <c r="J4082" t="s">
        <v>63</v>
      </c>
      <c r="K4082" s="7">
        <v>2</v>
      </c>
      <c r="L4082" t="s">
        <v>87</v>
      </c>
      <c r="M4082" t="s">
        <v>71</v>
      </c>
      <c r="N4082" t="s">
        <v>72</v>
      </c>
      <c r="O4082">
        <v>1832</v>
      </c>
      <c r="P4082" s="6">
        <v>156.01</v>
      </c>
      <c r="Q4082" s="6">
        <v>285810.32</v>
      </c>
      <c r="R4082" s="5">
        <v>0.05</v>
      </c>
      <c r="S4082" s="6">
        <v>271519.804</v>
      </c>
      <c r="T4082" s="6">
        <v>2770.34</v>
      </c>
      <c r="U4082" s="6">
        <v>157609.97</v>
      </c>
      <c r="V4082" s="6">
        <v>759.11</v>
      </c>
      <c r="W4082" s="6">
        <v>15639.01</v>
      </c>
      <c r="X4082" s="6">
        <v>94741.373999999996</v>
      </c>
      <c r="Y4082" s="5">
        <v>0.34892988505545602</v>
      </c>
      <c r="Z4082" t="s">
        <v>81</v>
      </c>
      <c r="AA4082" t="s">
        <v>165</v>
      </c>
      <c r="AB4082" t="s">
        <v>65</v>
      </c>
      <c r="AC4082" t="s">
        <v>66</v>
      </c>
      <c r="AD4082" t="s">
        <v>57</v>
      </c>
      <c r="AE4082" t="s">
        <v>45</v>
      </c>
      <c r="AF4082" t="str">
        <f>TEXT(Agricultural_Export_Analysis_Cleaned_Dataset[[#This Row],[Order_Date]],"mmm")</f>
        <v>Apr</v>
      </c>
      <c r="AG4082" t="str">
        <f>TEXT(Agricultural_Export_Analysis_Cleaned_Dataset[[#This Row],[Order_Date]],"yyyy")</f>
        <v>2024</v>
      </c>
      <c r="AH4082" t="str">
        <f>TEXT(Agricultural_Export_Analysis_Cleaned_Dataset[[#This Row],[Order_Date]],"ddd")</f>
        <v>Thu</v>
      </c>
      <c r="AI4082" t="str">
        <f>TEXT(Agricultural_Export_Analysis_Cleaned_Dataset[[#This Row],[Ship_Date]],"yyyy")</f>
        <v>2024</v>
      </c>
      <c r="AJ4082" t="str">
        <f>TEXT(Agricultural_Export_Analysis_Cleaned_Dataset[[#This Row],[Ship_Date]],"mmm")</f>
        <v>May</v>
      </c>
      <c r="AK4082" t="str">
        <f>TEXT(Agricultural_Export_Analysis_Cleaned_Dataset[[#This Row],[Ship_Date]],"ddd")</f>
        <v>Sat</v>
      </c>
      <c r="AL4082" t="str">
        <f>TEXT(Agricultural_Export_Analysis_Cleaned_Dataset[[#This Row],[Delivery_Date]],"yyyy")</f>
        <v>2024</v>
      </c>
      <c r="AM4082" t="str">
        <f>TEXT(Agricultural_Export_Analysis_Cleaned_Dataset[[#This Row],[Delivery_Date]],"mmm")</f>
        <v>May</v>
      </c>
      <c r="AN4082" t="str">
        <f>TEXT(Agricultural_Export_Analysis_Cleaned_Dataset[[#This Row],[Delivery_Date]],"ddd")</f>
        <v>Wed</v>
      </c>
      <c r="AO4082">
        <f>Agricultural_Export_Analysis_Cleaned_Dataset[[#This Row],[Delivery_Date]]-Agricultural_Export_Analysis_Cleaned_Dataset[[#This Row],[Ship_Date]]</f>
        <v>11</v>
      </c>
      <c r="AP4082">
        <f>Agricultural_Export_Analysis_Cleaned_Dataset[[#This Row],[Ship_Date]]-Agricultural_Export_Analysis_Cleaned_Dataset[[#This Row],[Order_Date]]</f>
        <v>9</v>
      </c>
      <c r="AQ4082" s="4" t="str">
        <f>TEXT(Agricultural_Export_Analysis_Cleaned_Dataset[[#This Row],[Order_Date]],"mmm yyyy")</f>
        <v>Apr 2024</v>
      </c>
    </row>
    <row r="4083" spans="1:43" x14ac:dyDescent="0.3">
      <c r="A4083" t="s">
        <v>7464</v>
      </c>
      <c r="B4083" t="s">
        <v>6917</v>
      </c>
      <c r="C4083" s="2">
        <v>45373</v>
      </c>
      <c r="D4083" s="2">
        <v>45374</v>
      </c>
      <c r="E4083" s="2">
        <v>45408</v>
      </c>
      <c r="F4083" t="s">
        <v>35</v>
      </c>
      <c r="G4083" t="s">
        <v>203</v>
      </c>
      <c r="H4083" t="s">
        <v>37</v>
      </c>
      <c r="I4083" t="s">
        <v>118</v>
      </c>
      <c r="J4083" t="s">
        <v>112</v>
      </c>
      <c r="K4083" s="7">
        <v>7</v>
      </c>
      <c r="L4083" t="s">
        <v>87</v>
      </c>
      <c r="M4083" t="s">
        <v>71</v>
      </c>
      <c r="N4083" t="s">
        <v>72</v>
      </c>
      <c r="O4083">
        <v>431</v>
      </c>
      <c r="P4083" s="6">
        <v>94.95</v>
      </c>
      <c r="Q4083" s="6">
        <v>40923.449999999997</v>
      </c>
      <c r="R4083" s="5">
        <v>0.05</v>
      </c>
      <c r="S4083" s="6">
        <v>38877.277499999997</v>
      </c>
      <c r="T4083" s="6">
        <v>5406.55</v>
      </c>
      <c r="U4083" s="6">
        <v>28434.1</v>
      </c>
      <c r="V4083" s="6">
        <v>2151.1799999999998</v>
      </c>
      <c r="W4083" s="6">
        <v>3352.16</v>
      </c>
      <c r="X4083" s="6">
        <v>-466.71249999999998</v>
      </c>
      <c r="Y4083" s="5">
        <v>-1.20047629363967E-2</v>
      </c>
      <c r="Z4083" t="s">
        <v>40</v>
      </c>
      <c r="AA4083" t="s">
        <v>41</v>
      </c>
      <c r="AB4083" t="s">
        <v>42</v>
      </c>
      <c r="AC4083" t="s">
        <v>76</v>
      </c>
      <c r="AD4083" t="s">
        <v>93</v>
      </c>
      <c r="AE4083" t="s">
        <v>58</v>
      </c>
      <c r="AF4083" t="str">
        <f>TEXT(Agricultural_Export_Analysis_Cleaned_Dataset[[#This Row],[Order_Date]],"mmm")</f>
        <v>Mar</v>
      </c>
      <c r="AG4083" t="str">
        <f>TEXT(Agricultural_Export_Analysis_Cleaned_Dataset[[#This Row],[Order_Date]],"yyyy")</f>
        <v>2024</v>
      </c>
      <c r="AH4083" t="str">
        <f>TEXT(Agricultural_Export_Analysis_Cleaned_Dataset[[#This Row],[Order_Date]],"ddd")</f>
        <v>Fri</v>
      </c>
      <c r="AI4083" t="str">
        <f>TEXT(Agricultural_Export_Analysis_Cleaned_Dataset[[#This Row],[Ship_Date]],"yyyy")</f>
        <v>2024</v>
      </c>
      <c r="AJ4083" t="str">
        <f>TEXT(Agricultural_Export_Analysis_Cleaned_Dataset[[#This Row],[Ship_Date]],"mmm")</f>
        <v>Mar</v>
      </c>
      <c r="AK4083" t="str">
        <f>TEXT(Agricultural_Export_Analysis_Cleaned_Dataset[[#This Row],[Ship_Date]],"ddd")</f>
        <v>Sat</v>
      </c>
      <c r="AL4083" t="str">
        <f>TEXT(Agricultural_Export_Analysis_Cleaned_Dataset[[#This Row],[Delivery_Date]],"yyyy")</f>
        <v>2024</v>
      </c>
      <c r="AM4083" t="str">
        <f>TEXT(Agricultural_Export_Analysis_Cleaned_Dataset[[#This Row],[Delivery_Date]],"mmm")</f>
        <v>Apr</v>
      </c>
      <c r="AN4083" t="str">
        <f>TEXT(Agricultural_Export_Analysis_Cleaned_Dataset[[#This Row],[Delivery_Date]],"ddd")</f>
        <v>Fri</v>
      </c>
      <c r="AO4083">
        <f>Agricultural_Export_Analysis_Cleaned_Dataset[[#This Row],[Delivery_Date]]-Agricultural_Export_Analysis_Cleaned_Dataset[[#This Row],[Ship_Date]]</f>
        <v>34</v>
      </c>
      <c r="AP4083">
        <f>Agricultural_Export_Analysis_Cleaned_Dataset[[#This Row],[Ship_Date]]-Agricultural_Export_Analysis_Cleaned_Dataset[[#This Row],[Order_Date]]</f>
        <v>1</v>
      </c>
      <c r="AQ4083" s="4" t="str">
        <f>TEXT(Agricultural_Export_Analysis_Cleaned_Dataset[[#This Row],[Order_Date]],"mmm yyyy")</f>
        <v>Mar 2024</v>
      </c>
    </row>
    <row r="4084" spans="1:43" x14ac:dyDescent="0.3">
      <c r="A4084" t="s">
        <v>7465</v>
      </c>
      <c r="B4084" t="s">
        <v>1848</v>
      </c>
      <c r="C4084" s="2">
        <v>45864</v>
      </c>
      <c r="D4084" s="2">
        <v>45870</v>
      </c>
      <c r="E4084" s="2">
        <v>45876</v>
      </c>
      <c r="F4084" t="s">
        <v>35</v>
      </c>
      <c r="G4084" t="s">
        <v>8933</v>
      </c>
      <c r="H4084" t="s">
        <v>74</v>
      </c>
      <c r="I4084" t="s">
        <v>38</v>
      </c>
      <c r="J4084" t="s">
        <v>39</v>
      </c>
      <c r="K4084" s="7">
        <v>0</v>
      </c>
      <c r="L4084" t="s">
        <v>80</v>
      </c>
      <c r="M4084" t="s">
        <v>101</v>
      </c>
      <c r="N4084" t="s">
        <v>102</v>
      </c>
      <c r="O4084">
        <v>1551</v>
      </c>
      <c r="P4084" s="6">
        <v>287.74</v>
      </c>
      <c r="Q4084" s="6">
        <v>446284.74</v>
      </c>
      <c r="R4084" s="5">
        <v>0</v>
      </c>
      <c r="S4084" s="6">
        <v>446284.74</v>
      </c>
      <c r="T4084" s="6">
        <v>7820.22</v>
      </c>
      <c r="U4084" s="6">
        <v>275536.11</v>
      </c>
      <c r="V4084" s="6">
        <v>123.96</v>
      </c>
      <c r="W4084" s="6">
        <v>31999.67</v>
      </c>
      <c r="X4084" s="6">
        <v>130804.78</v>
      </c>
      <c r="Y4084" s="5">
        <v>0.29309713793933401</v>
      </c>
      <c r="Z4084" t="s">
        <v>103</v>
      </c>
      <c r="AA4084" t="s">
        <v>119</v>
      </c>
      <c r="AB4084" t="s">
        <v>65</v>
      </c>
      <c r="AC4084" t="s">
        <v>43</v>
      </c>
      <c r="AD4084" t="s">
        <v>77</v>
      </c>
      <c r="AE4084" t="s">
        <v>58</v>
      </c>
      <c r="AF4084" t="str">
        <f>TEXT(Agricultural_Export_Analysis_Cleaned_Dataset[[#This Row],[Order_Date]],"mmm")</f>
        <v>Jul</v>
      </c>
      <c r="AG4084" t="str">
        <f>TEXT(Agricultural_Export_Analysis_Cleaned_Dataset[[#This Row],[Order_Date]],"yyyy")</f>
        <v>2025</v>
      </c>
      <c r="AH4084" t="str">
        <f>TEXT(Agricultural_Export_Analysis_Cleaned_Dataset[[#This Row],[Order_Date]],"ddd")</f>
        <v>Sat</v>
      </c>
      <c r="AI4084" t="str">
        <f>TEXT(Agricultural_Export_Analysis_Cleaned_Dataset[[#This Row],[Ship_Date]],"yyyy")</f>
        <v>2025</v>
      </c>
      <c r="AJ4084" t="str">
        <f>TEXT(Agricultural_Export_Analysis_Cleaned_Dataset[[#This Row],[Ship_Date]],"mmm")</f>
        <v>Aug</v>
      </c>
      <c r="AK4084" t="str">
        <f>TEXT(Agricultural_Export_Analysis_Cleaned_Dataset[[#This Row],[Ship_Date]],"ddd")</f>
        <v>Fri</v>
      </c>
      <c r="AL4084" t="str">
        <f>TEXT(Agricultural_Export_Analysis_Cleaned_Dataset[[#This Row],[Delivery_Date]],"yyyy")</f>
        <v>2025</v>
      </c>
      <c r="AM4084" t="str">
        <f>TEXT(Agricultural_Export_Analysis_Cleaned_Dataset[[#This Row],[Delivery_Date]],"mmm")</f>
        <v>Aug</v>
      </c>
      <c r="AN4084" t="str">
        <f>TEXT(Agricultural_Export_Analysis_Cleaned_Dataset[[#This Row],[Delivery_Date]],"ddd")</f>
        <v>Thu</v>
      </c>
      <c r="AO4084">
        <f>Agricultural_Export_Analysis_Cleaned_Dataset[[#This Row],[Delivery_Date]]-Agricultural_Export_Analysis_Cleaned_Dataset[[#This Row],[Ship_Date]]</f>
        <v>6</v>
      </c>
      <c r="AP4084">
        <f>Agricultural_Export_Analysis_Cleaned_Dataset[[#This Row],[Ship_Date]]-Agricultural_Export_Analysis_Cleaned_Dataset[[#This Row],[Order_Date]]</f>
        <v>6</v>
      </c>
      <c r="AQ4084" s="4" t="str">
        <f>TEXT(Agricultural_Export_Analysis_Cleaned_Dataset[[#This Row],[Order_Date]],"mmm yyyy")</f>
        <v>Jul 2025</v>
      </c>
    </row>
    <row r="4085" spans="1:43" x14ac:dyDescent="0.3">
      <c r="A4085" t="s">
        <v>7466</v>
      </c>
      <c r="B4085" t="s">
        <v>7275</v>
      </c>
      <c r="C4085" s="2">
        <v>45365</v>
      </c>
      <c r="D4085" s="2">
        <v>45368</v>
      </c>
      <c r="E4085" s="2">
        <v>45401</v>
      </c>
      <c r="F4085" t="s">
        <v>35</v>
      </c>
      <c r="G4085" t="s">
        <v>132</v>
      </c>
      <c r="H4085" t="s">
        <v>74</v>
      </c>
      <c r="I4085" t="s">
        <v>38</v>
      </c>
      <c r="J4085" t="s">
        <v>39</v>
      </c>
      <c r="K4085" s="7">
        <v>10</v>
      </c>
      <c r="L4085" t="s">
        <v>70</v>
      </c>
      <c r="M4085" t="s">
        <v>101</v>
      </c>
      <c r="N4085" t="s">
        <v>102</v>
      </c>
      <c r="O4085">
        <v>524</v>
      </c>
      <c r="P4085" s="6">
        <v>211.66</v>
      </c>
      <c r="Q4085" s="6">
        <v>110909.84</v>
      </c>
      <c r="R4085" s="5">
        <v>0.15</v>
      </c>
      <c r="S4085" s="6">
        <v>94273.364000000001</v>
      </c>
      <c r="T4085" s="6">
        <v>3787.58</v>
      </c>
      <c r="U4085" s="6">
        <v>43245.760000000002</v>
      </c>
      <c r="V4085" s="6">
        <v>900.13</v>
      </c>
      <c r="W4085" s="6">
        <v>10910.5</v>
      </c>
      <c r="X4085" s="6">
        <v>35429.394</v>
      </c>
      <c r="Y4085" s="5">
        <v>0.37581552727873402</v>
      </c>
      <c r="Z4085" t="s">
        <v>40</v>
      </c>
      <c r="AA4085" t="s">
        <v>41</v>
      </c>
      <c r="AB4085" t="s">
        <v>83</v>
      </c>
      <c r="AC4085" t="s">
        <v>43</v>
      </c>
      <c r="AD4085" t="s">
        <v>77</v>
      </c>
      <c r="AE4085" t="s">
        <v>45</v>
      </c>
      <c r="AF4085" t="str">
        <f>TEXT(Agricultural_Export_Analysis_Cleaned_Dataset[[#This Row],[Order_Date]],"mmm")</f>
        <v>Mar</v>
      </c>
      <c r="AG4085" t="str">
        <f>TEXT(Agricultural_Export_Analysis_Cleaned_Dataset[[#This Row],[Order_Date]],"yyyy")</f>
        <v>2024</v>
      </c>
      <c r="AH4085" t="str">
        <f>TEXT(Agricultural_Export_Analysis_Cleaned_Dataset[[#This Row],[Order_Date]],"ddd")</f>
        <v>Thu</v>
      </c>
      <c r="AI4085" t="str">
        <f>TEXT(Agricultural_Export_Analysis_Cleaned_Dataset[[#This Row],[Ship_Date]],"yyyy")</f>
        <v>2024</v>
      </c>
      <c r="AJ4085" t="str">
        <f>TEXT(Agricultural_Export_Analysis_Cleaned_Dataset[[#This Row],[Ship_Date]],"mmm")</f>
        <v>Mar</v>
      </c>
      <c r="AK4085" t="str">
        <f>TEXT(Agricultural_Export_Analysis_Cleaned_Dataset[[#This Row],[Ship_Date]],"ddd")</f>
        <v>Sun</v>
      </c>
      <c r="AL4085" t="str">
        <f>TEXT(Agricultural_Export_Analysis_Cleaned_Dataset[[#This Row],[Delivery_Date]],"yyyy")</f>
        <v>2024</v>
      </c>
      <c r="AM4085" t="str">
        <f>TEXT(Agricultural_Export_Analysis_Cleaned_Dataset[[#This Row],[Delivery_Date]],"mmm")</f>
        <v>Apr</v>
      </c>
      <c r="AN4085" t="str">
        <f>TEXT(Agricultural_Export_Analysis_Cleaned_Dataset[[#This Row],[Delivery_Date]],"ddd")</f>
        <v>Fri</v>
      </c>
      <c r="AO4085">
        <f>Agricultural_Export_Analysis_Cleaned_Dataset[[#This Row],[Delivery_Date]]-Agricultural_Export_Analysis_Cleaned_Dataset[[#This Row],[Ship_Date]]</f>
        <v>33</v>
      </c>
      <c r="AP4085">
        <f>Agricultural_Export_Analysis_Cleaned_Dataset[[#This Row],[Ship_Date]]-Agricultural_Export_Analysis_Cleaned_Dataset[[#This Row],[Order_Date]]</f>
        <v>3</v>
      </c>
      <c r="AQ4085" s="4" t="str">
        <f>TEXT(Agricultural_Export_Analysis_Cleaned_Dataset[[#This Row],[Order_Date]],"mmm yyyy")</f>
        <v>Mar 2024</v>
      </c>
    </row>
    <row r="4086" spans="1:43" x14ac:dyDescent="0.3">
      <c r="A4086" t="s">
        <v>7467</v>
      </c>
      <c r="B4086" t="s">
        <v>7468</v>
      </c>
      <c r="C4086" s="2">
        <v>45452</v>
      </c>
      <c r="D4086" s="2">
        <v>45456</v>
      </c>
      <c r="E4086" s="2">
        <v>45479</v>
      </c>
      <c r="F4086" t="s">
        <v>35</v>
      </c>
      <c r="G4086" t="s">
        <v>96</v>
      </c>
      <c r="H4086" t="s">
        <v>74</v>
      </c>
      <c r="I4086" t="s">
        <v>38</v>
      </c>
      <c r="J4086" t="s">
        <v>39</v>
      </c>
      <c r="K4086" s="7">
        <v>0</v>
      </c>
      <c r="L4086" t="s">
        <v>70</v>
      </c>
      <c r="M4086" t="s">
        <v>130</v>
      </c>
      <c r="N4086" t="s">
        <v>131</v>
      </c>
      <c r="O4086">
        <v>1765</v>
      </c>
      <c r="P4086" s="6">
        <v>160.22</v>
      </c>
      <c r="Q4086" s="6">
        <v>282788.3</v>
      </c>
      <c r="R4086" s="5">
        <v>0.15</v>
      </c>
      <c r="S4086" s="6">
        <v>240370.05499999999</v>
      </c>
      <c r="T4086" s="6">
        <v>9301.83</v>
      </c>
      <c r="U4086" s="6">
        <v>151836.67000000001</v>
      </c>
      <c r="V4086" s="6">
        <v>1952.18</v>
      </c>
      <c r="W4086" s="6">
        <v>7524.2</v>
      </c>
      <c r="X4086" s="6">
        <v>69755.175000000003</v>
      </c>
      <c r="Y4086" s="5">
        <v>0.290199105708072</v>
      </c>
      <c r="Z4086" t="s">
        <v>81</v>
      </c>
      <c r="AA4086" t="s">
        <v>150</v>
      </c>
      <c r="AB4086" t="s">
        <v>56</v>
      </c>
      <c r="AC4086" t="s">
        <v>66</v>
      </c>
      <c r="AD4086" t="s">
        <v>98</v>
      </c>
      <c r="AE4086" t="s">
        <v>67</v>
      </c>
      <c r="AF4086" t="str">
        <f>TEXT(Agricultural_Export_Analysis_Cleaned_Dataset[[#This Row],[Order_Date]],"mmm")</f>
        <v>Jun</v>
      </c>
      <c r="AG4086" t="str">
        <f>TEXT(Agricultural_Export_Analysis_Cleaned_Dataset[[#This Row],[Order_Date]],"yyyy")</f>
        <v>2024</v>
      </c>
      <c r="AH4086" t="str">
        <f>TEXT(Agricultural_Export_Analysis_Cleaned_Dataset[[#This Row],[Order_Date]],"ddd")</f>
        <v>Sun</v>
      </c>
      <c r="AI4086" t="str">
        <f>TEXT(Agricultural_Export_Analysis_Cleaned_Dataset[[#This Row],[Ship_Date]],"yyyy")</f>
        <v>2024</v>
      </c>
      <c r="AJ4086" t="str">
        <f>TEXT(Agricultural_Export_Analysis_Cleaned_Dataset[[#This Row],[Ship_Date]],"mmm")</f>
        <v>Jun</v>
      </c>
      <c r="AK4086" t="str">
        <f>TEXT(Agricultural_Export_Analysis_Cleaned_Dataset[[#This Row],[Ship_Date]],"ddd")</f>
        <v>Thu</v>
      </c>
      <c r="AL4086" t="str">
        <f>TEXT(Agricultural_Export_Analysis_Cleaned_Dataset[[#This Row],[Delivery_Date]],"yyyy")</f>
        <v>2024</v>
      </c>
      <c r="AM4086" t="str">
        <f>TEXT(Agricultural_Export_Analysis_Cleaned_Dataset[[#This Row],[Delivery_Date]],"mmm")</f>
        <v>Jul</v>
      </c>
      <c r="AN4086" t="str">
        <f>TEXT(Agricultural_Export_Analysis_Cleaned_Dataset[[#This Row],[Delivery_Date]],"ddd")</f>
        <v>Sat</v>
      </c>
      <c r="AO4086">
        <f>Agricultural_Export_Analysis_Cleaned_Dataset[[#This Row],[Delivery_Date]]-Agricultural_Export_Analysis_Cleaned_Dataset[[#This Row],[Ship_Date]]</f>
        <v>23</v>
      </c>
      <c r="AP4086">
        <f>Agricultural_Export_Analysis_Cleaned_Dataset[[#This Row],[Ship_Date]]-Agricultural_Export_Analysis_Cleaned_Dataset[[#This Row],[Order_Date]]</f>
        <v>4</v>
      </c>
      <c r="AQ4086" s="4" t="str">
        <f>TEXT(Agricultural_Export_Analysis_Cleaned_Dataset[[#This Row],[Order_Date]],"mmm yyyy")</f>
        <v>Jun 2024</v>
      </c>
    </row>
    <row r="4087" spans="1:43" x14ac:dyDescent="0.3">
      <c r="A4087" t="s">
        <v>7469</v>
      </c>
      <c r="B4087" t="s">
        <v>4410</v>
      </c>
      <c r="C4087" s="2">
        <v>45926</v>
      </c>
      <c r="D4087" s="2">
        <v>45929</v>
      </c>
      <c r="E4087" s="2">
        <v>45939</v>
      </c>
      <c r="F4087" t="s">
        <v>35</v>
      </c>
      <c r="G4087" t="s">
        <v>8934</v>
      </c>
      <c r="H4087" t="s">
        <v>51</v>
      </c>
      <c r="I4087" t="s">
        <v>38</v>
      </c>
      <c r="J4087" t="s">
        <v>112</v>
      </c>
      <c r="K4087" s="7">
        <v>0</v>
      </c>
      <c r="L4087" t="s">
        <v>80</v>
      </c>
      <c r="M4087" t="s">
        <v>101</v>
      </c>
      <c r="N4087" t="s">
        <v>102</v>
      </c>
      <c r="O4087">
        <v>61</v>
      </c>
      <c r="P4087" s="6">
        <v>257.06</v>
      </c>
      <c r="Q4087" s="6">
        <v>15680.66</v>
      </c>
      <c r="R4087" s="5">
        <v>0</v>
      </c>
      <c r="S4087" s="6">
        <v>15680.66</v>
      </c>
      <c r="T4087" s="6">
        <v>13724.5</v>
      </c>
      <c r="U4087" s="6">
        <v>11197.86</v>
      </c>
      <c r="V4087" s="6">
        <v>1800.21</v>
      </c>
      <c r="W4087" s="6">
        <v>651.83000000000004</v>
      </c>
      <c r="X4087" s="6">
        <v>-11693.74</v>
      </c>
      <c r="Y4087" s="5">
        <v>-0.74574284500779997</v>
      </c>
      <c r="Z4087" t="s">
        <v>103</v>
      </c>
      <c r="AA4087" t="s">
        <v>104</v>
      </c>
      <c r="AB4087" t="s">
        <v>65</v>
      </c>
      <c r="AC4087" t="s">
        <v>66</v>
      </c>
      <c r="AD4087" t="s">
        <v>57</v>
      </c>
      <c r="AE4087" t="s">
        <v>58</v>
      </c>
      <c r="AF4087" t="str">
        <f>TEXT(Agricultural_Export_Analysis_Cleaned_Dataset[[#This Row],[Order_Date]],"mmm")</f>
        <v>Sep</v>
      </c>
      <c r="AG4087" t="str">
        <f>TEXT(Agricultural_Export_Analysis_Cleaned_Dataset[[#This Row],[Order_Date]],"yyyy")</f>
        <v>2025</v>
      </c>
      <c r="AH4087" t="str">
        <f>TEXT(Agricultural_Export_Analysis_Cleaned_Dataset[[#This Row],[Order_Date]],"ddd")</f>
        <v>Fri</v>
      </c>
      <c r="AI4087" t="str">
        <f>TEXT(Agricultural_Export_Analysis_Cleaned_Dataset[[#This Row],[Ship_Date]],"yyyy")</f>
        <v>2025</v>
      </c>
      <c r="AJ4087" t="str">
        <f>TEXT(Agricultural_Export_Analysis_Cleaned_Dataset[[#This Row],[Ship_Date]],"mmm")</f>
        <v>Sep</v>
      </c>
      <c r="AK4087" t="str">
        <f>TEXT(Agricultural_Export_Analysis_Cleaned_Dataset[[#This Row],[Ship_Date]],"ddd")</f>
        <v>Mon</v>
      </c>
      <c r="AL4087" t="str">
        <f>TEXT(Agricultural_Export_Analysis_Cleaned_Dataset[[#This Row],[Delivery_Date]],"yyyy")</f>
        <v>2025</v>
      </c>
      <c r="AM4087" t="str">
        <f>TEXT(Agricultural_Export_Analysis_Cleaned_Dataset[[#This Row],[Delivery_Date]],"mmm")</f>
        <v>Oct</v>
      </c>
      <c r="AN4087" t="str">
        <f>TEXT(Agricultural_Export_Analysis_Cleaned_Dataset[[#This Row],[Delivery_Date]],"ddd")</f>
        <v>Thu</v>
      </c>
      <c r="AO4087">
        <f>Agricultural_Export_Analysis_Cleaned_Dataset[[#This Row],[Delivery_Date]]-Agricultural_Export_Analysis_Cleaned_Dataset[[#This Row],[Ship_Date]]</f>
        <v>10</v>
      </c>
      <c r="AP4087">
        <f>Agricultural_Export_Analysis_Cleaned_Dataset[[#This Row],[Ship_Date]]-Agricultural_Export_Analysis_Cleaned_Dataset[[#This Row],[Order_Date]]</f>
        <v>3</v>
      </c>
      <c r="AQ4087" s="4" t="str">
        <f>TEXT(Agricultural_Export_Analysis_Cleaned_Dataset[[#This Row],[Order_Date]],"mmm yyyy")</f>
        <v>Sep 2025</v>
      </c>
    </row>
    <row r="4088" spans="1:43" x14ac:dyDescent="0.3">
      <c r="A4088" t="s">
        <v>7470</v>
      </c>
      <c r="B4088" t="s">
        <v>7471</v>
      </c>
      <c r="C4088" s="2">
        <v>45731</v>
      </c>
      <c r="D4088" s="2">
        <v>45739</v>
      </c>
      <c r="E4088" s="2">
        <v>45769</v>
      </c>
      <c r="F4088" t="s">
        <v>35</v>
      </c>
      <c r="G4088" t="s">
        <v>132</v>
      </c>
      <c r="H4088" t="s">
        <v>74</v>
      </c>
      <c r="I4088" t="s">
        <v>52</v>
      </c>
      <c r="J4088" t="s">
        <v>39</v>
      </c>
      <c r="K4088" s="7">
        <v>0</v>
      </c>
      <c r="L4088" t="s">
        <v>8935</v>
      </c>
      <c r="M4088" t="s">
        <v>33</v>
      </c>
      <c r="N4088" t="s">
        <v>34</v>
      </c>
      <c r="O4088">
        <v>658</v>
      </c>
      <c r="P4088" s="6">
        <v>463.36</v>
      </c>
      <c r="Q4088" s="6">
        <v>304890.88</v>
      </c>
      <c r="R4088" s="5">
        <v>0.1</v>
      </c>
      <c r="S4088" s="6">
        <v>274401.79200000002</v>
      </c>
      <c r="T4088" s="6">
        <v>1926.51</v>
      </c>
      <c r="U4088" s="6">
        <v>141527.70000000001</v>
      </c>
      <c r="V4088" s="6">
        <v>2705.87</v>
      </c>
      <c r="W4088" s="6">
        <v>22673.69</v>
      </c>
      <c r="X4088" s="6">
        <v>105568.022</v>
      </c>
      <c r="Y4088" s="5">
        <v>0.38472059978383799</v>
      </c>
      <c r="Z4088" t="s">
        <v>40</v>
      </c>
      <c r="AA4088" t="s">
        <v>41</v>
      </c>
      <c r="AB4088" t="s">
        <v>83</v>
      </c>
      <c r="AC4088" t="s">
        <v>66</v>
      </c>
      <c r="AD4088" t="s">
        <v>77</v>
      </c>
      <c r="AE4088" t="s">
        <v>67</v>
      </c>
      <c r="AF4088" t="str">
        <f>TEXT(Agricultural_Export_Analysis_Cleaned_Dataset[[#This Row],[Order_Date]],"mmm")</f>
        <v>Mar</v>
      </c>
      <c r="AG4088" t="str">
        <f>TEXT(Agricultural_Export_Analysis_Cleaned_Dataset[[#This Row],[Order_Date]],"yyyy")</f>
        <v>2025</v>
      </c>
      <c r="AH4088" t="str">
        <f>TEXT(Agricultural_Export_Analysis_Cleaned_Dataset[[#This Row],[Order_Date]],"ddd")</f>
        <v>Sat</v>
      </c>
      <c r="AI4088" t="str">
        <f>TEXT(Agricultural_Export_Analysis_Cleaned_Dataset[[#This Row],[Ship_Date]],"yyyy")</f>
        <v>2025</v>
      </c>
      <c r="AJ4088" t="str">
        <f>TEXT(Agricultural_Export_Analysis_Cleaned_Dataset[[#This Row],[Ship_Date]],"mmm")</f>
        <v>Mar</v>
      </c>
      <c r="AK4088" t="str">
        <f>TEXT(Agricultural_Export_Analysis_Cleaned_Dataset[[#This Row],[Ship_Date]],"ddd")</f>
        <v>Sun</v>
      </c>
      <c r="AL4088" t="str">
        <f>TEXT(Agricultural_Export_Analysis_Cleaned_Dataset[[#This Row],[Delivery_Date]],"yyyy")</f>
        <v>2025</v>
      </c>
      <c r="AM4088" t="str">
        <f>TEXT(Agricultural_Export_Analysis_Cleaned_Dataset[[#This Row],[Delivery_Date]],"mmm")</f>
        <v>Apr</v>
      </c>
      <c r="AN4088" t="str">
        <f>TEXT(Agricultural_Export_Analysis_Cleaned_Dataset[[#This Row],[Delivery_Date]],"ddd")</f>
        <v>Tue</v>
      </c>
      <c r="AO4088">
        <f>Agricultural_Export_Analysis_Cleaned_Dataset[[#This Row],[Delivery_Date]]-Agricultural_Export_Analysis_Cleaned_Dataset[[#This Row],[Ship_Date]]</f>
        <v>30</v>
      </c>
      <c r="AP4088">
        <f>Agricultural_Export_Analysis_Cleaned_Dataset[[#This Row],[Ship_Date]]-Agricultural_Export_Analysis_Cleaned_Dataset[[#This Row],[Order_Date]]</f>
        <v>8</v>
      </c>
      <c r="AQ4088" s="4" t="str">
        <f>TEXT(Agricultural_Export_Analysis_Cleaned_Dataset[[#This Row],[Order_Date]],"mmm yyyy")</f>
        <v>Mar 2025</v>
      </c>
    </row>
    <row r="4089" spans="1:43" x14ac:dyDescent="0.3">
      <c r="A4089" t="s">
        <v>7472</v>
      </c>
      <c r="B4089" t="s">
        <v>5857</v>
      </c>
      <c r="C4089" s="2">
        <v>45507</v>
      </c>
      <c r="D4089" s="2">
        <v>45515</v>
      </c>
      <c r="E4089" s="2">
        <v>45538</v>
      </c>
      <c r="F4089" t="s">
        <v>35</v>
      </c>
      <c r="G4089" t="s">
        <v>96</v>
      </c>
      <c r="H4089" t="s">
        <v>37</v>
      </c>
      <c r="I4089" t="s">
        <v>97</v>
      </c>
      <c r="J4089" t="s">
        <v>63</v>
      </c>
      <c r="K4089" s="7">
        <v>7</v>
      </c>
      <c r="L4089" t="s">
        <v>135</v>
      </c>
      <c r="M4089" t="s">
        <v>88</v>
      </c>
      <c r="N4089" t="s">
        <v>89</v>
      </c>
      <c r="O4089">
        <v>775</v>
      </c>
      <c r="P4089" s="6">
        <v>385.05</v>
      </c>
      <c r="Q4089" s="6">
        <v>298413.75</v>
      </c>
      <c r="R4089" s="5">
        <v>0.1</v>
      </c>
      <c r="S4089" s="6">
        <v>268572.375</v>
      </c>
      <c r="T4089" s="6">
        <v>2931.9</v>
      </c>
      <c r="U4089" s="6">
        <v>175831.21</v>
      </c>
      <c r="V4089" s="6">
        <v>813.71</v>
      </c>
      <c r="W4089" s="6">
        <v>15314.49</v>
      </c>
      <c r="X4089" s="6">
        <v>73681.065000000002</v>
      </c>
      <c r="Y4089" s="5">
        <v>0.27434342418873098</v>
      </c>
      <c r="Z4089" t="s">
        <v>103</v>
      </c>
      <c r="AA4089" t="s">
        <v>177</v>
      </c>
      <c r="AB4089" t="s">
        <v>83</v>
      </c>
      <c r="AC4089" t="s">
        <v>66</v>
      </c>
      <c r="AD4089" t="s">
        <v>77</v>
      </c>
      <c r="AE4089" t="s">
        <v>67</v>
      </c>
      <c r="AF4089" t="str">
        <f>TEXT(Agricultural_Export_Analysis_Cleaned_Dataset[[#This Row],[Order_Date]],"mmm")</f>
        <v>Aug</v>
      </c>
      <c r="AG4089" t="str">
        <f>TEXT(Agricultural_Export_Analysis_Cleaned_Dataset[[#This Row],[Order_Date]],"yyyy")</f>
        <v>2024</v>
      </c>
      <c r="AH4089" t="str">
        <f>TEXT(Agricultural_Export_Analysis_Cleaned_Dataset[[#This Row],[Order_Date]],"ddd")</f>
        <v>Sat</v>
      </c>
      <c r="AI4089" t="str">
        <f>TEXT(Agricultural_Export_Analysis_Cleaned_Dataset[[#This Row],[Ship_Date]],"yyyy")</f>
        <v>2024</v>
      </c>
      <c r="AJ4089" t="str">
        <f>TEXT(Agricultural_Export_Analysis_Cleaned_Dataset[[#This Row],[Ship_Date]],"mmm")</f>
        <v>Aug</v>
      </c>
      <c r="AK4089" t="str">
        <f>TEXT(Agricultural_Export_Analysis_Cleaned_Dataset[[#This Row],[Ship_Date]],"ddd")</f>
        <v>Sun</v>
      </c>
      <c r="AL4089" t="str">
        <f>TEXT(Agricultural_Export_Analysis_Cleaned_Dataset[[#This Row],[Delivery_Date]],"yyyy")</f>
        <v>2024</v>
      </c>
      <c r="AM4089" t="str">
        <f>TEXT(Agricultural_Export_Analysis_Cleaned_Dataset[[#This Row],[Delivery_Date]],"mmm")</f>
        <v>Sep</v>
      </c>
      <c r="AN4089" t="str">
        <f>TEXT(Agricultural_Export_Analysis_Cleaned_Dataset[[#This Row],[Delivery_Date]],"ddd")</f>
        <v>Tue</v>
      </c>
      <c r="AO4089">
        <f>Agricultural_Export_Analysis_Cleaned_Dataset[[#This Row],[Delivery_Date]]-Agricultural_Export_Analysis_Cleaned_Dataset[[#This Row],[Ship_Date]]</f>
        <v>23</v>
      </c>
      <c r="AP4089">
        <f>Agricultural_Export_Analysis_Cleaned_Dataset[[#This Row],[Ship_Date]]-Agricultural_Export_Analysis_Cleaned_Dataset[[#This Row],[Order_Date]]</f>
        <v>8</v>
      </c>
      <c r="AQ4089" s="4" t="str">
        <f>TEXT(Agricultural_Export_Analysis_Cleaned_Dataset[[#This Row],[Order_Date]],"mmm yyyy")</f>
        <v>Aug 2024</v>
      </c>
    </row>
    <row r="4090" spans="1:43" x14ac:dyDescent="0.3">
      <c r="A4090" t="s">
        <v>7473</v>
      </c>
      <c r="B4090" t="s">
        <v>704</v>
      </c>
      <c r="C4090" s="2">
        <v>45707</v>
      </c>
      <c r="D4090" s="2">
        <v>45713</v>
      </c>
      <c r="E4090" s="2">
        <v>45733</v>
      </c>
      <c r="F4090" t="s">
        <v>35</v>
      </c>
      <c r="G4090" t="s">
        <v>96</v>
      </c>
      <c r="H4090" t="s">
        <v>74</v>
      </c>
      <c r="I4090" t="s">
        <v>38</v>
      </c>
      <c r="J4090" t="s">
        <v>63</v>
      </c>
      <c r="K4090" s="7">
        <v>7</v>
      </c>
      <c r="L4090" t="s">
        <v>80</v>
      </c>
      <c r="M4090" t="s">
        <v>140</v>
      </c>
      <c r="N4090" t="s">
        <v>49</v>
      </c>
      <c r="O4090">
        <v>217</v>
      </c>
      <c r="P4090" s="6">
        <v>149.08000000000001</v>
      </c>
      <c r="Q4090" s="6">
        <v>32350.36</v>
      </c>
      <c r="R4090" s="5">
        <v>0.1</v>
      </c>
      <c r="S4090" s="6">
        <v>29115.324000000001</v>
      </c>
      <c r="T4090" s="6">
        <v>6280.01</v>
      </c>
      <c r="U4090" s="6">
        <v>20579.73</v>
      </c>
      <c r="V4090" s="6">
        <v>1570.88</v>
      </c>
      <c r="W4090" s="6">
        <v>1439.72</v>
      </c>
      <c r="X4090" s="6">
        <v>-755.01599999999996</v>
      </c>
      <c r="Y4090" s="5">
        <v>-2.5931911319276399E-2</v>
      </c>
      <c r="Z4090" t="s">
        <v>40</v>
      </c>
      <c r="AA4090" t="s">
        <v>147</v>
      </c>
      <c r="AB4090" t="s">
        <v>65</v>
      </c>
      <c r="AC4090" t="s">
        <v>76</v>
      </c>
      <c r="AD4090" t="s">
        <v>84</v>
      </c>
      <c r="AE4090" t="s">
        <v>58</v>
      </c>
      <c r="AF4090" t="str">
        <f>TEXT(Agricultural_Export_Analysis_Cleaned_Dataset[[#This Row],[Order_Date]],"mmm")</f>
        <v>Feb</v>
      </c>
      <c r="AG4090" t="str">
        <f>TEXT(Agricultural_Export_Analysis_Cleaned_Dataset[[#This Row],[Order_Date]],"yyyy")</f>
        <v>2025</v>
      </c>
      <c r="AH4090" t="str">
        <f>TEXT(Agricultural_Export_Analysis_Cleaned_Dataset[[#This Row],[Order_Date]],"ddd")</f>
        <v>Wed</v>
      </c>
      <c r="AI4090" t="str">
        <f>TEXT(Agricultural_Export_Analysis_Cleaned_Dataset[[#This Row],[Ship_Date]],"yyyy")</f>
        <v>2025</v>
      </c>
      <c r="AJ4090" t="str">
        <f>TEXT(Agricultural_Export_Analysis_Cleaned_Dataset[[#This Row],[Ship_Date]],"mmm")</f>
        <v>Feb</v>
      </c>
      <c r="AK4090" t="str">
        <f>TEXT(Agricultural_Export_Analysis_Cleaned_Dataset[[#This Row],[Ship_Date]],"ddd")</f>
        <v>Tue</v>
      </c>
      <c r="AL4090" t="str">
        <f>TEXT(Agricultural_Export_Analysis_Cleaned_Dataset[[#This Row],[Delivery_Date]],"yyyy")</f>
        <v>2025</v>
      </c>
      <c r="AM4090" t="str">
        <f>TEXT(Agricultural_Export_Analysis_Cleaned_Dataset[[#This Row],[Delivery_Date]],"mmm")</f>
        <v>Mar</v>
      </c>
      <c r="AN4090" t="str">
        <f>TEXT(Agricultural_Export_Analysis_Cleaned_Dataset[[#This Row],[Delivery_Date]],"ddd")</f>
        <v>Mon</v>
      </c>
      <c r="AO4090">
        <f>Agricultural_Export_Analysis_Cleaned_Dataset[[#This Row],[Delivery_Date]]-Agricultural_Export_Analysis_Cleaned_Dataset[[#This Row],[Ship_Date]]</f>
        <v>20</v>
      </c>
      <c r="AP4090">
        <f>Agricultural_Export_Analysis_Cleaned_Dataset[[#This Row],[Ship_Date]]-Agricultural_Export_Analysis_Cleaned_Dataset[[#This Row],[Order_Date]]</f>
        <v>6</v>
      </c>
      <c r="AQ4090" s="4" t="str">
        <f>TEXT(Agricultural_Export_Analysis_Cleaned_Dataset[[#This Row],[Order_Date]],"mmm yyyy")</f>
        <v>Feb 2025</v>
      </c>
    </row>
    <row r="4091" spans="1:43" x14ac:dyDescent="0.3">
      <c r="A4091" t="s">
        <v>7474</v>
      </c>
      <c r="B4091" t="s">
        <v>7475</v>
      </c>
      <c r="C4091" s="2">
        <v>45359</v>
      </c>
      <c r="D4091" s="2">
        <v>45365</v>
      </c>
      <c r="E4091" s="2">
        <v>45384</v>
      </c>
      <c r="F4091" t="s">
        <v>35</v>
      </c>
      <c r="G4091" t="s">
        <v>8933</v>
      </c>
      <c r="H4091" t="s">
        <v>74</v>
      </c>
      <c r="I4091" t="s">
        <v>97</v>
      </c>
      <c r="J4091" t="s">
        <v>63</v>
      </c>
      <c r="K4091" s="7">
        <v>0</v>
      </c>
      <c r="L4091" t="s">
        <v>70</v>
      </c>
      <c r="M4091" t="s">
        <v>107</v>
      </c>
      <c r="N4091" t="s">
        <v>108</v>
      </c>
      <c r="O4091">
        <v>1011</v>
      </c>
      <c r="P4091" s="6">
        <v>467.77</v>
      </c>
      <c r="Q4091" s="6">
        <v>472915.47</v>
      </c>
      <c r="R4091" s="5">
        <v>0.05</v>
      </c>
      <c r="S4091" s="6">
        <v>449269.69650000002</v>
      </c>
      <c r="T4091" s="6">
        <v>5982.26</v>
      </c>
      <c r="U4091" s="6">
        <v>242345.78</v>
      </c>
      <c r="V4091" s="6">
        <v>2748.27</v>
      </c>
      <c r="W4091" s="6">
        <v>47212.47</v>
      </c>
      <c r="X4091" s="6">
        <v>150980.91649999999</v>
      </c>
      <c r="Y4091" s="5">
        <v>0.33605853605574798</v>
      </c>
      <c r="Z4091" t="s">
        <v>40</v>
      </c>
      <c r="AA4091" t="s">
        <v>41</v>
      </c>
      <c r="AB4091" t="s">
        <v>42</v>
      </c>
      <c r="AC4091" t="s">
        <v>76</v>
      </c>
      <c r="AD4091" t="s">
        <v>84</v>
      </c>
      <c r="AE4091" t="s">
        <v>58</v>
      </c>
      <c r="AF4091" t="str">
        <f>TEXT(Agricultural_Export_Analysis_Cleaned_Dataset[[#This Row],[Order_Date]],"mmm")</f>
        <v>Mar</v>
      </c>
      <c r="AG4091" t="str">
        <f>TEXT(Agricultural_Export_Analysis_Cleaned_Dataset[[#This Row],[Order_Date]],"yyyy")</f>
        <v>2024</v>
      </c>
      <c r="AH4091" t="str">
        <f>TEXT(Agricultural_Export_Analysis_Cleaned_Dataset[[#This Row],[Order_Date]],"ddd")</f>
        <v>Fri</v>
      </c>
      <c r="AI4091" t="str">
        <f>TEXT(Agricultural_Export_Analysis_Cleaned_Dataset[[#This Row],[Ship_Date]],"yyyy")</f>
        <v>2024</v>
      </c>
      <c r="AJ4091" t="str">
        <f>TEXT(Agricultural_Export_Analysis_Cleaned_Dataset[[#This Row],[Ship_Date]],"mmm")</f>
        <v>Mar</v>
      </c>
      <c r="AK4091" t="str">
        <f>TEXT(Agricultural_Export_Analysis_Cleaned_Dataset[[#This Row],[Ship_Date]],"ddd")</f>
        <v>Thu</v>
      </c>
      <c r="AL4091" t="str">
        <f>TEXT(Agricultural_Export_Analysis_Cleaned_Dataset[[#This Row],[Delivery_Date]],"yyyy")</f>
        <v>2024</v>
      </c>
      <c r="AM4091" t="str">
        <f>TEXT(Agricultural_Export_Analysis_Cleaned_Dataset[[#This Row],[Delivery_Date]],"mmm")</f>
        <v>Apr</v>
      </c>
      <c r="AN4091" t="str">
        <f>TEXT(Agricultural_Export_Analysis_Cleaned_Dataset[[#This Row],[Delivery_Date]],"ddd")</f>
        <v>Tue</v>
      </c>
      <c r="AO4091">
        <f>Agricultural_Export_Analysis_Cleaned_Dataset[[#This Row],[Delivery_Date]]-Agricultural_Export_Analysis_Cleaned_Dataset[[#This Row],[Ship_Date]]</f>
        <v>19</v>
      </c>
      <c r="AP4091">
        <f>Agricultural_Export_Analysis_Cleaned_Dataset[[#This Row],[Ship_Date]]-Agricultural_Export_Analysis_Cleaned_Dataset[[#This Row],[Order_Date]]</f>
        <v>6</v>
      </c>
      <c r="AQ4091" s="4" t="str">
        <f>TEXT(Agricultural_Export_Analysis_Cleaned_Dataset[[#This Row],[Order_Date]],"mmm yyyy")</f>
        <v>Mar 2024</v>
      </c>
    </row>
    <row r="4092" spans="1:43" x14ac:dyDescent="0.3">
      <c r="A4092" t="s">
        <v>7476</v>
      </c>
      <c r="B4092" t="s">
        <v>2682</v>
      </c>
      <c r="C4092" s="2">
        <v>45790</v>
      </c>
      <c r="D4092" s="2">
        <v>45791</v>
      </c>
      <c r="E4092" s="2">
        <v>45814</v>
      </c>
      <c r="F4092" t="s">
        <v>35</v>
      </c>
      <c r="G4092" t="s">
        <v>50</v>
      </c>
      <c r="H4092" t="s">
        <v>51</v>
      </c>
      <c r="I4092" t="s">
        <v>97</v>
      </c>
      <c r="J4092" t="s">
        <v>39</v>
      </c>
      <c r="K4092" s="7">
        <v>7</v>
      </c>
      <c r="L4092" t="s">
        <v>32</v>
      </c>
      <c r="M4092" t="s">
        <v>33</v>
      </c>
      <c r="N4092" t="s">
        <v>34</v>
      </c>
      <c r="O4092">
        <v>621</v>
      </c>
      <c r="P4092" s="6">
        <v>201.85</v>
      </c>
      <c r="Q4092" s="6">
        <v>125348.85</v>
      </c>
      <c r="R4092" s="5">
        <v>0.15</v>
      </c>
      <c r="S4092" s="6">
        <v>106546.52250000001</v>
      </c>
      <c r="T4092" s="6">
        <v>3535.84</v>
      </c>
      <c r="U4092" s="6">
        <v>79192.160000000003</v>
      </c>
      <c r="V4092" s="6">
        <v>194.81</v>
      </c>
      <c r="W4092" s="6">
        <v>12211.58</v>
      </c>
      <c r="X4092" s="6">
        <v>11412.1325</v>
      </c>
      <c r="Y4092" s="5">
        <v>0.107109385010665</v>
      </c>
      <c r="Z4092" t="s">
        <v>81</v>
      </c>
      <c r="AA4092" t="s">
        <v>82</v>
      </c>
      <c r="AB4092" t="s">
        <v>42</v>
      </c>
      <c r="AC4092" t="s">
        <v>66</v>
      </c>
      <c r="AD4092" t="s">
        <v>98</v>
      </c>
      <c r="AE4092" t="s">
        <v>45</v>
      </c>
      <c r="AF4092" t="str">
        <f>TEXT(Agricultural_Export_Analysis_Cleaned_Dataset[[#This Row],[Order_Date]],"mmm")</f>
        <v>May</v>
      </c>
      <c r="AG4092" t="str">
        <f>TEXT(Agricultural_Export_Analysis_Cleaned_Dataset[[#This Row],[Order_Date]],"yyyy")</f>
        <v>2025</v>
      </c>
      <c r="AH4092" t="str">
        <f>TEXT(Agricultural_Export_Analysis_Cleaned_Dataset[[#This Row],[Order_Date]],"ddd")</f>
        <v>Tue</v>
      </c>
      <c r="AI4092" t="str">
        <f>TEXT(Agricultural_Export_Analysis_Cleaned_Dataset[[#This Row],[Ship_Date]],"yyyy")</f>
        <v>2025</v>
      </c>
      <c r="AJ4092" t="str">
        <f>TEXT(Agricultural_Export_Analysis_Cleaned_Dataset[[#This Row],[Ship_Date]],"mmm")</f>
        <v>May</v>
      </c>
      <c r="AK4092" t="str">
        <f>TEXT(Agricultural_Export_Analysis_Cleaned_Dataset[[#This Row],[Ship_Date]],"ddd")</f>
        <v>Wed</v>
      </c>
      <c r="AL4092" t="str">
        <f>TEXT(Agricultural_Export_Analysis_Cleaned_Dataset[[#This Row],[Delivery_Date]],"yyyy")</f>
        <v>2025</v>
      </c>
      <c r="AM4092" t="str">
        <f>TEXT(Agricultural_Export_Analysis_Cleaned_Dataset[[#This Row],[Delivery_Date]],"mmm")</f>
        <v>Jun</v>
      </c>
      <c r="AN4092" t="str">
        <f>TEXT(Agricultural_Export_Analysis_Cleaned_Dataset[[#This Row],[Delivery_Date]],"ddd")</f>
        <v>Fri</v>
      </c>
      <c r="AO4092">
        <f>Agricultural_Export_Analysis_Cleaned_Dataset[[#This Row],[Delivery_Date]]-Agricultural_Export_Analysis_Cleaned_Dataset[[#This Row],[Ship_Date]]</f>
        <v>23</v>
      </c>
      <c r="AP4092">
        <f>Agricultural_Export_Analysis_Cleaned_Dataset[[#This Row],[Ship_Date]]-Agricultural_Export_Analysis_Cleaned_Dataset[[#This Row],[Order_Date]]</f>
        <v>1</v>
      </c>
      <c r="AQ4092" s="4" t="str">
        <f>TEXT(Agricultural_Export_Analysis_Cleaned_Dataset[[#This Row],[Order_Date]],"mmm yyyy")</f>
        <v>May 2025</v>
      </c>
    </row>
    <row r="4093" spans="1:43" x14ac:dyDescent="0.3">
      <c r="A4093" t="s">
        <v>7477</v>
      </c>
      <c r="B4093" t="s">
        <v>6925</v>
      </c>
      <c r="C4093" s="2">
        <v>45579</v>
      </c>
      <c r="D4093" s="2">
        <v>45582</v>
      </c>
      <c r="E4093" s="2">
        <v>45593</v>
      </c>
      <c r="F4093" t="s">
        <v>35</v>
      </c>
      <c r="G4093" t="s">
        <v>8934</v>
      </c>
      <c r="H4093" t="s">
        <v>37</v>
      </c>
      <c r="I4093" t="s">
        <v>38</v>
      </c>
      <c r="J4093" t="s">
        <v>53</v>
      </c>
      <c r="K4093" s="7">
        <v>2</v>
      </c>
      <c r="L4093" t="s">
        <v>80</v>
      </c>
      <c r="M4093" t="s">
        <v>159</v>
      </c>
      <c r="N4093" t="s">
        <v>160</v>
      </c>
      <c r="O4093">
        <v>976</v>
      </c>
      <c r="P4093" s="6">
        <v>333.9</v>
      </c>
      <c r="Q4093" s="6">
        <v>325886.40000000002</v>
      </c>
      <c r="R4093" s="5">
        <v>0</v>
      </c>
      <c r="S4093" s="6">
        <v>325886.40000000002</v>
      </c>
      <c r="T4093" s="6">
        <v>2341.6799999999998</v>
      </c>
      <c r="U4093" s="6">
        <v>212251.02</v>
      </c>
      <c r="V4093" s="6">
        <v>2327.3200000000002</v>
      </c>
      <c r="W4093" s="6">
        <v>15463.67</v>
      </c>
      <c r="X4093" s="6">
        <v>93502.71</v>
      </c>
      <c r="Y4093" s="5">
        <v>0.28691811011444501</v>
      </c>
      <c r="Z4093" t="s">
        <v>54</v>
      </c>
      <c r="AA4093" t="s">
        <v>75</v>
      </c>
      <c r="AB4093" t="s">
        <v>56</v>
      </c>
      <c r="AC4093" t="s">
        <v>76</v>
      </c>
      <c r="AD4093" t="s">
        <v>123</v>
      </c>
      <c r="AE4093" t="s">
        <v>45</v>
      </c>
      <c r="AF4093" t="str">
        <f>TEXT(Agricultural_Export_Analysis_Cleaned_Dataset[[#This Row],[Order_Date]],"mmm")</f>
        <v>Oct</v>
      </c>
      <c r="AG4093" t="str">
        <f>TEXT(Agricultural_Export_Analysis_Cleaned_Dataset[[#This Row],[Order_Date]],"yyyy")</f>
        <v>2024</v>
      </c>
      <c r="AH4093" t="str">
        <f>TEXT(Agricultural_Export_Analysis_Cleaned_Dataset[[#This Row],[Order_Date]],"ddd")</f>
        <v>Mon</v>
      </c>
      <c r="AI4093" t="str">
        <f>TEXT(Agricultural_Export_Analysis_Cleaned_Dataset[[#This Row],[Ship_Date]],"yyyy")</f>
        <v>2024</v>
      </c>
      <c r="AJ4093" t="str">
        <f>TEXT(Agricultural_Export_Analysis_Cleaned_Dataset[[#This Row],[Ship_Date]],"mmm")</f>
        <v>Oct</v>
      </c>
      <c r="AK4093" t="str">
        <f>TEXT(Agricultural_Export_Analysis_Cleaned_Dataset[[#This Row],[Ship_Date]],"ddd")</f>
        <v>Thu</v>
      </c>
      <c r="AL4093" t="str">
        <f>TEXT(Agricultural_Export_Analysis_Cleaned_Dataset[[#This Row],[Delivery_Date]],"yyyy")</f>
        <v>2024</v>
      </c>
      <c r="AM4093" t="str">
        <f>TEXT(Agricultural_Export_Analysis_Cleaned_Dataset[[#This Row],[Delivery_Date]],"mmm")</f>
        <v>Oct</v>
      </c>
      <c r="AN4093" t="str">
        <f>TEXT(Agricultural_Export_Analysis_Cleaned_Dataset[[#This Row],[Delivery_Date]],"ddd")</f>
        <v>Mon</v>
      </c>
      <c r="AO4093">
        <f>Agricultural_Export_Analysis_Cleaned_Dataset[[#This Row],[Delivery_Date]]-Agricultural_Export_Analysis_Cleaned_Dataset[[#This Row],[Ship_Date]]</f>
        <v>11</v>
      </c>
      <c r="AP4093">
        <f>Agricultural_Export_Analysis_Cleaned_Dataset[[#This Row],[Ship_Date]]-Agricultural_Export_Analysis_Cleaned_Dataset[[#This Row],[Order_Date]]</f>
        <v>3</v>
      </c>
      <c r="AQ4093" s="4" t="str">
        <f>TEXT(Agricultural_Export_Analysis_Cleaned_Dataset[[#This Row],[Order_Date]],"mmm yyyy")</f>
        <v>Oct 2024</v>
      </c>
    </row>
    <row r="4094" spans="1:43" x14ac:dyDescent="0.3">
      <c r="A4094" t="s">
        <v>7478</v>
      </c>
      <c r="B4094" t="s">
        <v>7479</v>
      </c>
      <c r="C4094" s="2">
        <v>45547</v>
      </c>
      <c r="D4094" s="2">
        <v>45551</v>
      </c>
      <c r="E4094" s="2">
        <v>45561</v>
      </c>
      <c r="F4094" t="s">
        <v>35</v>
      </c>
      <c r="G4094" t="s">
        <v>203</v>
      </c>
      <c r="H4094" t="s">
        <v>51</v>
      </c>
      <c r="I4094" t="s">
        <v>97</v>
      </c>
      <c r="J4094" t="s">
        <v>39</v>
      </c>
      <c r="K4094" s="7">
        <v>2</v>
      </c>
      <c r="L4094" t="s">
        <v>80</v>
      </c>
      <c r="M4094" t="s">
        <v>130</v>
      </c>
      <c r="N4094" t="s">
        <v>131</v>
      </c>
      <c r="O4094">
        <v>308</v>
      </c>
      <c r="P4094" s="6">
        <v>396.59</v>
      </c>
      <c r="Q4094" s="6">
        <v>122149.72</v>
      </c>
      <c r="R4094" s="5">
        <v>0.15</v>
      </c>
      <c r="S4094" s="6">
        <v>103827.262</v>
      </c>
      <c r="T4094" s="6">
        <v>6391.67</v>
      </c>
      <c r="U4094" s="6">
        <v>65584.09</v>
      </c>
      <c r="V4094" s="6">
        <v>1236.33</v>
      </c>
      <c r="W4094" s="6">
        <v>3523.61</v>
      </c>
      <c r="X4094" s="6">
        <v>27091.562000000002</v>
      </c>
      <c r="Y4094" s="5">
        <v>0.260929176770548</v>
      </c>
      <c r="Z4094" t="s">
        <v>103</v>
      </c>
      <c r="AA4094" t="s">
        <v>104</v>
      </c>
      <c r="AB4094" t="s">
        <v>42</v>
      </c>
      <c r="AC4094" t="s">
        <v>43</v>
      </c>
      <c r="AD4094" t="s">
        <v>84</v>
      </c>
      <c r="AE4094" t="s">
        <v>67</v>
      </c>
      <c r="AF4094" t="str">
        <f>TEXT(Agricultural_Export_Analysis_Cleaned_Dataset[[#This Row],[Order_Date]],"mmm")</f>
        <v>Sep</v>
      </c>
      <c r="AG4094" t="str">
        <f>TEXT(Agricultural_Export_Analysis_Cleaned_Dataset[[#This Row],[Order_Date]],"yyyy")</f>
        <v>2024</v>
      </c>
      <c r="AH4094" t="str">
        <f>TEXT(Agricultural_Export_Analysis_Cleaned_Dataset[[#This Row],[Order_Date]],"ddd")</f>
        <v>Thu</v>
      </c>
      <c r="AI4094" t="str">
        <f>TEXT(Agricultural_Export_Analysis_Cleaned_Dataset[[#This Row],[Ship_Date]],"yyyy")</f>
        <v>2024</v>
      </c>
      <c r="AJ4094" t="str">
        <f>TEXT(Agricultural_Export_Analysis_Cleaned_Dataset[[#This Row],[Ship_Date]],"mmm")</f>
        <v>Sep</v>
      </c>
      <c r="AK4094" t="str">
        <f>TEXT(Agricultural_Export_Analysis_Cleaned_Dataset[[#This Row],[Ship_Date]],"ddd")</f>
        <v>Mon</v>
      </c>
      <c r="AL4094" t="str">
        <f>TEXT(Agricultural_Export_Analysis_Cleaned_Dataset[[#This Row],[Delivery_Date]],"yyyy")</f>
        <v>2024</v>
      </c>
      <c r="AM4094" t="str">
        <f>TEXT(Agricultural_Export_Analysis_Cleaned_Dataset[[#This Row],[Delivery_Date]],"mmm")</f>
        <v>Sep</v>
      </c>
      <c r="AN4094" t="str">
        <f>TEXT(Agricultural_Export_Analysis_Cleaned_Dataset[[#This Row],[Delivery_Date]],"ddd")</f>
        <v>Thu</v>
      </c>
      <c r="AO4094">
        <f>Agricultural_Export_Analysis_Cleaned_Dataset[[#This Row],[Delivery_Date]]-Agricultural_Export_Analysis_Cleaned_Dataset[[#This Row],[Ship_Date]]</f>
        <v>10</v>
      </c>
      <c r="AP4094">
        <f>Agricultural_Export_Analysis_Cleaned_Dataset[[#This Row],[Ship_Date]]-Agricultural_Export_Analysis_Cleaned_Dataset[[#This Row],[Order_Date]]</f>
        <v>4</v>
      </c>
      <c r="AQ4094" s="4" t="str">
        <f>TEXT(Agricultural_Export_Analysis_Cleaned_Dataset[[#This Row],[Order_Date]],"mmm yyyy")</f>
        <v>Sep 2024</v>
      </c>
    </row>
    <row r="4095" spans="1:43" x14ac:dyDescent="0.3">
      <c r="A4095" t="s">
        <v>7480</v>
      </c>
      <c r="B4095" t="s">
        <v>7481</v>
      </c>
      <c r="C4095" s="2">
        <v>45423</v>
      </c>
      <c r="D4095" s="2">
        <v>45433</v>
      </c>
      <c r="E4095" s="2">
        <v>45467</v>
      </c>
      <c r="F4095" t="s">
        <v>35</v>
      </c>
      <c r="G4095" t="s">
        <v>50</v>
      </c>
      <c r="H4095" t="s">
        <v>51</v>
      </c>
      <c r="I4095" t="s">
        <v>52</v>
      </c>
      <c r="J4095" t="s">
        <v>112</v>
      </c>
      <c r="K4095" s="7">
        <v>15</v>
      </c>
      <c r="L4095" t="s">
        <v>87</v>
      </c>
      <c r="M4095" t="s">
        <v>33</v>
      </c>
      <c r="N4095" t="s">
        <v>34</v>
      </c>
      <c r="O4095">
        <v>1881</v>
      </c>
      <c r="P4095" s="6">
        <v>440.92</v>
      </c>
      <c r="Q4095" s="6">
        <v>829370.52</v>
      </c>
      <c r="R4095" s="5">
        <v>0.1</v>
      </c>
      <c r="S4095" s="6">
        <v>746433.46799999999</v>
      </c>
      <c r="T4095" s="6">
        <v>5320.93</v>
      </c>
      <c r="U4095" s="6">
        <v>338933.57</v>
      </c>
      <c r="V4095" s="6">
        <v>393.03</v>
      </c>
      <c r="W4095" s="6">
        <v>83651.95</v>
      </c>
      <c r="X4095" s="6">
        <v>318133.98800000001</v>
      </c>
      <c r="Y4095" s="5">
        <v>0.42620541768097697</v>
      </c>
      <c r="Z4095" t="s">
        <v>81</v>
      </c>
      <c r="AA4095" t="s">
        <v>82</v>
      </c>
      <c r="AB4095" t="s">
        <v>42</v>
      </c>
      <c r="AC4095" t="s">
        <v>66</v>
      </c>
      <c r="AD4095" t="s">
        <v>93</v>
      </c>
      <c r="AE4095" t="s">
        <v>67</v>
      </c>
      <c r="AF4095" t="str">
        <f>TEXT(Agricultural_Export_Analysis_Cleaned_Dataset[[#This Row],[Order_Date]],"mmm")</f>
        <v>May</v>
      </c>
      <c r="AG4095" t="str">
        <f>TEXT(Agricultural_Export_Analysis_Cleaned_Dataset[[#This Row],[Order_Date]],"yyyy")</f>
        <v>2024</v>
      </c>
      <c r="AH4095" t="str">
        <f>TEXT(Agricultural_Export_Analysis_Cleaned_Dataset[[#This Row],[Order_Date]],"ddd")</f>
        <v>Sat</v>
      </c>
      <c r="AI4095" t="str">
        <f>TEXT(Agricultural_Export_Analysis_Cleaned_Dataset[[#This Row],[Ship_Date]],"yyyy")</f>
        <v>2024</v>
      </c>
      <c r="AJ4095" t="str">
        <f>TEXT(Agricultural_Export_Analysis_Cleaned_Dataset[[#This Row],[Ship_Date]],"mmm")</f>
        <v>May</v>
      </c>
      <c r="AK4095" t="str">
        <f>TEXT(Agricultural_Export_Analysis_Cleaned_Dataset[[#This Row],[Ship_Date]],"ddd")</f>
        <v>Tue</v>
      </c>
      <c r="AL4095" t="str">
        <f>TEXT(Agricultural_Export_Analysis_Cleaned_Dataset[[#This Row],[Delivery_Date]],"yyyy")</f>
        <v>2024</v>
      </c>
      <c r="AM4095" t="str">
        <f>TEXT(Agricultural_Export_Analysis_Cleaned_Dataset[[#This Row],[Delivery_Date]],"mmm")</f>
        <v>Jun</v>
      </c>
      <c r="AN4095" t="str">
        <f>TEXT(Agricultural_Export_Analysis_Cleaned_Dataset[[#This Row],[Delivery_Date]],"ddd")</f>
        <v>Mon</v>
      </c>
      <c r="AO4095">
        <f>Agricultural_Export_Analysis_Cleaned_Dataset[[#This Row],[Delivery_Date]]-Agricultural_Export_Analysis_Cleaned_Dataset[[#This Row],[Ship_Date]]</f>
        <v>34</v>
      </c>
      <c r="AP4095">
        <f>Agricultural_Export_Analysis_Cleaned_Dataset[[#This Row],[Ship_Date]]-Agricultural_Export_Analysis_Cleaned_Dataset[[#This Row],[Order_Date]]</f>
        <v>10</v>
      </c>
      <c r="AQ4095" s="4" t="str">
        <f>TEXT(Agricultural_Export_Analysis_Cleaned_Dataset[[#This Row],[Order_Date]],"mmm yyyy")</f>
        <v>May 2024</v>
      </c>
    </row>
    <row r="4096" spans="1:43" x14ac:dyDescent="0.3">
      <c r="A4096" t="s">
        <v>7482</v>
      </c>
      <c r="B4096" t="s">
        <v>7445</v>
      </c>
      <c r="C4096" s="2">
        <v>45349</v>
      </c>
      <c r="D4096" s="2">
        <v>45357</v>
      </c>
      <c r="E4096" s="2">
        <v>45392</v>
      </c>
      <c r="F4096" t="s">
        <v>35</v>
      </c>
      <c r="G4096" t="s">
        <v>8932</v>
      </c>
      <c r="H4096" t="s">
        <v>51</v>
      </c>
      <c r="I4096" t="s">
        <v>118</v>
      </c>
      <c r="J4096" t="s">
        <v>63</v>
      </c>
      <c r="K4096" s="7">
        <v>7</v>
      </c>
      <c r="L4096" t="s">
        <v>32</v>
      </c>
      <c r="M4096" t="s">
        <v>33</v>
      </c>
      <c r="N4096" t="s">
        <v>34</v>
      </c>
      <c r="O4096">
        <v>993</v>
      </c>
      <c r="P4096" s="6">
        <v>441.24</v>
      </c>
      <c r="Q4096" s="6">
        <v>438151.32</v>
      </c>
      <c r="R4096" s="5">
        <v>0.15</v>
      </c>
      <c r="S4096" s="6">
        <v>372428.62199999997</v>
      </c>
      <c r="T4096" s="6">
        <v>7045.76</v>
      </c>
      <c r="U4096" s="6">
        <v>195768.54</v>
      </c>
      <c r="V4096" s="6">
        <v>2170.4499999999998</v>
      </c>
      <c r="W4096" s="6">
        <v>26202.92</v>
      </c>
      <c r="X4096" s="6">
        <v>141240.95199999999</v>
      </c>
      <c r="Y4096" s="5">
        <v>0.37924301102722402</v>
      </c>
      <c r="Z4096" t="s">
        <v>40</v>
      </c>
      <c r="AA4096" t="s">
        <v>147</v>
      </c>
      <c r="AB4096" t="s">
        <v>56</v>
      </c>
      <c r="AC4096" t="s">
        <v>43</v>
      </c>
      <c r="AD4096" t="s">
        <v>98</v>
      </c>
      <c r="AE4096" t="s">
        <v>67</v>
      </c>
      <c r="AF4096" t="str">
        <f>TEXT(Agricultural_Export_Analysis_Cleaned_Dataset[[#This Row],[Order_Date]],"mmm")</f>
        <v>Feb</v>
      </c>
      <c r="AG4096" t="str">
        <f>TEXT(Agricultural_Export_Analysis_Cleaned_Dataset[[#This Row],[Order_Date]],"yyyy")</f>
        <v>2024</v>
      </c>
      <c r="AH4096" t="str">
        <f>TEXT(Agricultural_Export_Analysis_Cleaned_Dataset[[#This Row],[Order_Date]],"ddd")</f>
        <v>Tue</v>
      </c>
      <c r="AI4096" t="str">
        <f>TEXT(Agricultural_Export_Analysis_Cleaned_Dataset[[#This Row],[Ship_Date]],"yyyy")</f>
        <v>2024</v>
      </c>
      <c r="AJ4096" t="str">
        <f>TEXT(Agricultural_Export_Analysis_Cleaned_Dataset[[#This Row],[Ship_Date]],"mmm")</f>
        <v>Mar</v>
      </c>
      <c r="AK4096" t="str">
        <f>TEXT(Agricultural_Export_Analysis_Cleaned_Dataset[[#This Row],[Ship_Date]],"ddd")</f>
        <v>Wed</v>
      </c>
      <c r="AL4096" t="str">
        <f>TEXT(Agricultural_Export_Analysis_Cleaned_Dataset[[#This Row],[Delivery_Date]],"yyyy")</f>
        <v>2024</v>
      </c>
      <c r="AM4096" t="str">
        <f>TEXT(Agricultural_Export_Analysis_Cleaned_Dataset[[#This Row],[Delivery_Date]],"mmm")</f>
        <v>Apr</v>
      </c>
      <c r="AN4096" t="str">
        <f>TEXT(Agricultural_Export_Analysis_Cleaned_Dataset[[#This Row],[Delivery_Date]],"ddd")</f>
        <v>Wed</v>
      </c>
      <c r="AO4096">
        <f>Agricultural_Export_Analysis_Cleaned_Dataset[[#This Row],[Delivery_Date]]-Agricultural_Export_Analysis_Cleaned_Dataset[[#This Row],[Ship_Date]]</f>
        <v>35</v>
      </c>
      <c r="AP4096">
        <f>Agricultural_Export_Analysis_Cleaned_Dataset[[#This Row],[Ship_Date]]-Agricultural_Export_Analysis_Cleaned_Dataset[[#This Row],[Order_Date]]</f>
        <v>8</v>
      </c>
      <c r="AQ4096" s="4" t="str">
        <f>TEXT(Agricultural_Export_Analysis_Cleaned_Dataset[[#This Row],[Order_Date]],"mmm yyyy")</f>
        <v>Feb 2024</v>
      </c>
    </row>
    <row r="4097" spans="1:43" x14ac:dyDescent="0.3">
      <c r="A4097" t="s">
        <v>7483</v>
      </c>
      <c r="B4097" t="s">
        <v>7484</v>
      </c>
      <c r="C4097" s="2">
        <v>45719</v>
      </c>
      <c r="D4097" s="2">
        <v>45723</v>
      </c>
      <c r="E4097" s="2">
        <v>45743</v>
      </c>
      <c r="F4097" t="s">
        <v>35</v>
      </c>
      <c r="G4097" t="s">
        <v>50</v>
      </c>
      <c r="H4097" t="s">
        <v>74</v>
      </c>
      <c r="I4097" t="s">
        <v>118</v>
      </c>
      <c r="J4097" t="s">
        <v>112</v>
      </c>
      <c r="K4097" s="7">
        <v>0</v>
      </c>
      <c r="L4097" t="s">
        <v>87</v>
      </c>
      <c r="M4097" t="s">
        <v>130</v>
      </c>
      <c r="N4097" t="s">
        <v>131</v>
      </c>
      <c r="O4097">
        <v>1140</v>
      </c>
      <c r="P4097" s="6">
        <v>344.99</v>
      </c>
      <c r="Q4097" s="6">
        <v>393288.6</v>
      </c>
      <c r="R4097" s="5">
        <v>0.15</v>
      </c>
      <c r="S4097" s="6">
        <v>334295.31</v>
      </c>
      <c r="T4097" s="6">
        <v>5111.57</v>
      </c>
      <c r="U4097" s="6">
        <v>158494.29999999999</v>
      </c>
      <c r="V4097" s="6">
        <v>2297.7399999999998</v>
      </c>
      <c r="W4097" s="6">
        <v>13126.33</v>
      </c>
      <c r="X4097" s="6">
        <v>155265.37</v>
      </c>
      <c r="Y4097" s="5">
        <v>0.46445572329447299</v>
      </c>
      <c r="Z4097" t="s">
        <v>40</v>
      </c>
      <c r="AA4097" t="s">
        <v>41</v>
      </c>
      <c r="AB4097" t="s">
        <v>56</v>
      </c>
      <c r="AC4097" t="s">
        <v>76</v>
      </c>
      <c r="AD4097" t="s">
        <v>123</v>
      </c>
      <c r="AE4097" t="s">
        <v>58</v>
      </c>
      <c r="AF4097" t="str">
        <f>TEXT(Agricultural_Export_Analysis_Cleaned_Dataset[[#This Row],[Order_Date]],"mmm")</f>
        <v>Mar</v>
      </c>
      <c r="AG4097" t="str">
        <f>TEXT(Agricultural_Export_Analysis_Cleaned_Dataset[[#This Row],[Order_Date]],"yyyy")</f>
        <v>2025</v>
      </c>
      <c r="AH4097" t="str">
        <f>TEXT(Agricultural_Export_Analysis_Cleaned_Dataset[[#This Row],[Order_Date]],"ddd")</f>
        <v>Mon</v>
      </c>
      <c r="AI4097" t="str">
        <f>TEXT(Agricultural_Export_Analysis_Cleaned_Dataset[[#This Row],[Ship_Date]],"yyyy")</f>
        <v>2025</v>
      </c>
      <c r="AJ4097" t="str">
        <f>TEXT(Agricultural_Export_Analysis_Cleaned_Dataset[[#This Row],[Ship_Date]],"mmm")</f>
        <v>Mar</v>
      </c>
      <c r="AK4097" t="str">
        <f>TEXT(Agricultural_Export_Analysis_Cleaned_Dataset[[#This Row],[Ship_Date]],"ddd")</f>
        <v>Fri</v>
      </c>
      <c r="AL4097" t="str">
        <f>TEXT(Agricultural_Export_Analysis_Cleaned_Dataset[[#This Row],[Delivery_Date]],"yyyy")</f>
        <v>2025</v>
      </c>
      <c r="AM4097" t="str">
        <f>TEXT(Agricultural_Export_Analysis_Cleaned_Dataset[[#This Row],[Delivery_Date]],"mmm")</f>
        <v>Mar</v>
      </c>
      <c r="AN4097" t="str">
        <f>TEXT(Agricultural_Export_Analysis_Cleaned_Dataset[[#This Row],[Delivery_Date]],"ddd")</f>
        <v>Thu</v>
      </c>
      <c r="AO4097">
        <f>Agricultural_Export_Analysis_Cleaned_Dataset[[#This Row],[Delivery_Date]]-Agricultural_Export_Analysis_Cleaned_Dataset[[#This Row],[Ship_Date]]</f>
        <v>20</v>
      </c>
      <c r="AP4097">
        <f>Agricultural_Export_Analysis_Cleaned_Dataset[[#This Row],[Ship_Date]]-Agricultural_Export_Analysis_Cleaned_Dataset[[#This Row],[Order_Date]]</f>
        <v>4</v>
      </c>
      <c r="AQ4097" s="4" t="str">
        <f>TEXT(Agricultural_Export_Analysis_Cleaned_Dataset[[#This Row],[Order_Date]],"mmm yyyy")</f>
        <v>Mar 2025</v>
      </c>
    </row>
    <row r="4098" spans="1:43" x14ac:dyDescent="0.3">
      <c r="A4098" t="s">
        <v>7485</v>
      </c>
      <c r="B4098" t="s">
        <v>1292</v>
      </c>
      <c r="C4098" s="2">
        <v>45595</v>
      </c>
      <c r="D4098" s="2">
        <v>45603</v>
      </c>
      <c r="E4098" s="2">
        <v>45621</v>
      </c>
      <c r="F4098" t="s">
        <v>35</v>
      </c>
      <c r="G4098" t="s">
        <v>8933</v>
      </c>
      <c r="H4098" t="s">
        <v>51</v>
      </c>
      <c r="I4098" t="s">
        <v>52</v>
      </c>
      <c r="J4098" t="s">
        <v>112</v>
      </c>
      <c r="K4098" s="7">
        <v>7</v>
      </c>
      <c r="L4098" t="s">
        <v>70</v>
      </c>
      <c r="M4098" t="s">
        <v>33</v>
      </c>
      <c r="N4098" t="s">
        <v>34</v>
      </c>
      <c r="O4098">
        <v>1557</v>
      </c>
      <c r="P4098" s="6">
        <v>279.82</v>
      </c>
      <c r="Q4098" s="6">
        <v>435679.74</v>
      </c>
      <c r="R4098" s="5">
        <v>0.15</v>
      </c>
      <c r="S4098" s="6">
        <v>370327.77899999998</v>
      </c>
      <c r="T4098" s="6">
        <v>8683.98</v>
      </c>
      <c r="U4098" s="6">
        <v>183537.08</v>
      </c>
      <c r="V4098" s="6">
        <v>1313.1</v>
      </c>
      <c r="W4098" s="6">
        <v>15655.41</v>
      </c>
      <c r="X4098" s="6">
        <v>161138.209</v>
      </c>
      <c r="Y4098" s="5">
        <v>0.43512320203232702</v>
      </c>
      <c r="Z4098" t="s">
        <v>54</v>
      </c>
      <c r="AA4098" t="s">
        <v>75</v>
      </c>
      <c r="AB4098" t="s">
        <v>56</v>
      </c>
      <c r="AC4098" t="s">
        <v>66</v>
      </c>
      <c r="AD4098" t="s">
        <v>44</v>
      </c>
      <c r="AE4098" t="s">
        <v>67</v>
      </c>
      <c r="AF4098" t="str">
        <f>TEXT(Agricultural_Export_Analysis_Cleaned_Dataset[[#This Row],[Order_Date]],"mmm")</f>
        <v>Oct</v>
      </c>
      <c r="AG4098" t="str">
        <f>TEXT(Agricultural_Export_Analysis_Cleaned_Dataset[[#This Row],[Order_Date]],"yyyy")</f>
        <v>2024</v>
      </c>
      <c r="AH4098" t="str">
        <f>TEXT(Agricultural_Export_Analysis_Cleaned_Dataset[[#This Row],[Order_Date]],"ddd")</f>
        <v>Wed</v>
      </c>
      <c r="AI4098" t="str">
        <f>TEXT(Agricultural_Export_Analysis_Cleaned_Dataset[[#This Row],[Ship_Date]],"yyyy")</f>
        <v>2024</v>
      </c>
      <c r="AJ4098" t="str">
        <f>TEXT(Agricultural_Export_Analysis_Cleaned_Dataset[[#This Row],[Ship_Date]],"mmm")</f>
        <v>Nov</v>
      </c>
      <c r="AK4098" t="str">
        <f>TEXT(Agricultural_Export_Analysis_Cleaned_Dataset[[#This Row],[Ship_Date]],"ddd")</f>
        <v>Thu</v>
      </c>
      <c r="AL4098" t="str">
        <f>TEXT(Agricultural_Export_Analysis_Cleaned_Dataset[[#This Row],[Delivery_Date]],"yyyy")</f>
        <v>2024</v>
      </c>
      <c r="AM4098" t="str">
        <f>TEXT(Agricultural_Export_Analysis_Cleaned_Dataset[[#This Row],[Delivery_Date]],"mmm")</f>
        <v>Nov</v>
      </c>
      <c r="AN4098" t="str">
        <f>TEXT(Agricultural_Export_Analysis_Cleaned_Dataset[[#This Row],[Delivery_Date]],"ddd")</f>
        <v>Mon</v>
      </c>
      <c r="AO4098">
        <f>Agricultural_Export_Analysis_Cleaned_Dataset[[#This Row],[Delivery_Date]]-Agricultural_Export_Analysis_Cleaned_Dataset[[#This Row],[Ship_Date]]</f>
        <v>18</v>
      </c>
      <c r="AP4098">
        <f>Agricultural_Export_Analysis_Cleaned_Dataset[[#This Row],[Ship_Date]]-Agricultural_Export_Analysis_Cleaned_Dataset[[#This Row],[Order_Date]]</f>
        <v>8</v>
      </c>
      <c r="AQ4098" s="4" t="str">
        <f>TEXT(Agricultural_Export_Analysis_Cleaned_Dataset[[#This Row],[Order_Date]],"mmm yyyy")</f>
        <v>Oct 2024</v>
      </c>
    </row>
    <row r="4099" spans="1:43" x14ac:dyDescent="0.3">
      <c r="A4099" t="s">
        <v>7486</v>
      </c>
      <c r="B4099" t="s">
        <v>4111</v>
      </c>
      <c r="C4099" s="2">
        <v>45674</v>
      </c>
      <c r="D4099" s="2">
        <v>45682</v>
      </c>
      <c r="E4099" s="2">
        <v>45700</v>
      </c>
      <c r="F4099" t="s">
        <v>35</v>
      </c>
      <c r="G4099" t="s">
        <v>8933</v>
      </c>
      <c r="H4099" t="s">
        <v>37</v>
      </c>
      <c r="I4099" t="s">
        <v>97</v>
      </c>
      <c r="J4099" t="s">
        <v>53</v>
      </c>
      <c r="K4099" s="7">
        <v>10</v>
      </c>
      <c r="L4099" t="s">
        <v>80</v>
      </c>
      <c r="M4099" t="s">
        <v>159</v>
      </c>
      <c r="N4099" t="s">
        <v>160</v>
      </c>
      <c r="O4099">
        <v>97</v>
      </c>
      <c r="P4099" s="6">
        <v>422.59</v>
      </c>
      <c r="Q4099" s="6">
        <v>40991.230000000003</v>
      </c>
      <c r="R4099" s="5">
        <v>0</v>
      </c>
      <c r="S4099" s="6">
        <v>40991.230000000003</v>
      </c>
      <c r="T4099" s="6">
        <v>11072.46</v>
      </c>
      <c r="U4099" s="6">
        <v>22509.77</v>
      </c>
      <c r="V4099" s="6">
        <v>1165.97</v>
      </c>
      <c r="W4099" s="6">
        <v>4880.46</v>
      </c>
      <c r="X4099" s="6">
        <v>1362.57</v>
      </c>
      <c r="Y4099" s="5">
        <v>3.3240524863489301E-2</v>
      </c>
      <c r="Z4099" t="s">
        <v>40</v>
      </c>
      <c r="AA4099" t="s">
        <v>64</v>
      </c>
      <c r="AB4099" t="s">
        <v>42</v>
      </c>
      <c r="AC4099" t="s">
        <v>43</v>
      </c>
      <c r="AD4099" t="s">
        <v>93</v>
      </c>
      <c r="AE4099" t="s">
        <v>58</v>
      </c>
      <c r="AF4099" t="str">
        <f>TEXT(Agricultural_Export_Analysis_Cleaned_Dataset[[#This Row],[Order_Date]],"mmm")</f>
        <v>Jan</v>
      </c>
      <c r="AG4099" t="str">
        <f>TEXT(Agricultural_Export_Analysis_Cleaned_Dataset[[#This Row],[Order_Date]],"yyyy")</f>
        <v>2025</v>
      </c>
      <c r="AH4099" t="str">
        <f>TEXT(Agricultural_Export_Analysis_Cleaned_Dataset[[#This Row],[Order_Date]],"ddd")</f>
        <v>Fri</v>
      </c>
      <c r="AI4099" t="str">
        <f>TEXT(Agricultural_Export_Analysis_Cleaned_Dataset[[#This Row],[Ship_Date]],"yyyy")</f>
        <v>2025</v>
      </c>
      <c r="AJ4099" t="str">
        <f>TEXT(Agricultural_Export_Analysis_Cleaned_Dataset[[#This Row],[Ship_Date]],"mmm")</f>
        <v>Jan</v>
      </c>
      <c r="AK4099" t="str">
        <f>TEXT(Agricultural_Export_Analysis_Cleaned_Dataset[[#This Row],[Ship_Date]],"ddd")</f>
        <v>Sat</v>
      </c>
      <c r="AL4099" t="str">
        <f>TEXT(Agricultural_Export_Analysis_Cleaned_Dataset[[#This Row],[Delivery_Date]],"yyyy")</f>
        <v>2025</v>
      </c>
      <c r="AM4099" t="str">
        <f>TEXT(Agricultural_Export_Analysis_Cleaned_Dataset[[#This Row],[Delivery_Date]],"mmm")</f>
        <v>Feb</v>
      </c>
      <c r="AN4099" t="str">
        <f>TEXT(Agricultural_Export_Analysis_Cleaned_Dataset[[#This Row],[Delivery_Date]],"ddd")</f>
        <v>Wed</v>
      </c>
      <c r="AO4099">
        <f>Agricultural_Export_Analysis_Cleaned_Dataset[[#This Row],[Delivery_Date]]-Agricultural_Export_Analysis_Cleaned_Dataset[[#This Row],[Ship_Date]]</f>
        <v>18</v>
      </c>
      <c r="AP4099">
        <f>Agricultural_Export_Analysis_Cleaned_Dataset[[#This Row],[Ship_Date]]-Agricultural_Export_Analysis_Cleaned_Dataset[[#This Row],[Order_Date]]</f>
        <v>8</v>
      </c>
      <c r="AQ4099" s="4" t="str">
        <f>TEXT(Agricultural_Export_Analysis_Cleaned_Dataset[[#This Row],[Order_Date]],"mmm yyyy")</f>
        <v>Jan 2025</v>
      </c>
    </row>
    <row r="4100" spans="1:43" x14ac:dyDescent="0.3">
      <c r="A4100" t="s">
        <v>7487</v>
      </c>
      <c r="B4100" t="s">
        <v>7207</v>
      </c>
      <c r="C4100" s="2">
        <v>45527</v>
      </c>
      <c r="D4100" s="2">
        <v>45532</v>
      </c>
      <c r="E4100" s="2">
        <v>45541</v>
      </c>
      <c r="F4100" t="s">
        <v>35</v>
      </c>
      <c r="G4100" t="s">
        <v>132</v>
      </c>
      <c r="H4100" t="s">
        <v>74</v>
      </c>
      <c r="I4100" t="s">
        <v>38</v>
      </c>
      <c r="J4100" t="s">
        <v>112</v>
      </c>
      <c r="K4100" s="7">
        <v>0</v>
      </c>
      <c r="L4100" t="s">
        <v>80</v>
      </c>
      <c r="M4100" t="s">
        <v>101</v>
      </c>
      <c r="N4100" t="s">
        <v>102</v>
      </c>
      <c r="O4100">
        <v>1320</v>
      </c>
      <c r="P4100" s="6">
        <v>230.11</v>
      </c>
      <c r="Q4100" s="6">
        <v>303745.2</v>
      </c>
      <c r="R4100" s="5">
        <v>0.15</v>
      </c>
      <c r="S4100" s="6">
        <v>258183.42</v>
      </c>
      <c r="T4100" s="6">
        <v>14909.73</v>
      </c>
      <c r="U4100" s="6">
        <v>193093.16</v>
      </c>
      <c r="V4100" s="6">
        <v>821.36</v>
      </c>
      <c r="W4100" s="6">
        <v>13573.45</v>
      </c>
      <c r="X4100" s="6">
        <v>35785.72</v>
      </c>
      <c r="Y4100" s="5">
        <v>0.13860580203020001</v>
      </c>
      <c r="Z4100" t="s">
        <v>103</v>
      </c>
      <c r="AA4100" t="s">
        <v>177</v>
      </c>
      <c r="AB4100" t="s">
        <v>83</v>
      </c>
      <c r="AC4100" t="s">
        <v>43</v>
      </c>
      <c r="AD4100" t="s">
        <v>93</v>
      </c>
      <c r="AE4100" t="s">
        <v>45</v>
      </c>
      <c r="AF4100" t="str">
        <f>TEXT(Agricultural_Export_Analysis_Cleaned_Dataset[[#This Row],[Order_Date]],"mmm")</f>
        <v>Aug</v>
      </c>
      <c r="AG4100" t="str">
        <f>TEXT(Agricultural_Export_Analysis_Cleaned_Dataset[[#This Row],[Order_Date]],"yyyy")</f>
        <v>2024</v>
      </c>
      <c r="AH4100" t="str">
        <f>TEXT(Agricultural_Export_Analysis_Cleaned_Dataset[[#This Row],[Order_Date]],"ddd")</f>
        <v>Fri</v>
      </c>
      <c r="AI4100" t="str">
        <f>TEXT(Agricultural_Export_Analysis_Cleaned_Dataset[[#This Row],[Ship_Date]],"yyyy")</f>
        <v>2024</v>
      </c>
      <c r="AJ4100" t="str">
        <f>TEXT(Agricultural_Export_Analysis_Cleaned_Dataset[[#This Row],[Ship_Date]],"mmm")</f>
        <v>Aug</v>
      </c>
      <c r="AK4100" t="str">
        <f>TEXT(Agricultural_Export_Analysis_Cleaned_Dataset[[#This Row],[Ship_Date]],"ddd")</f>
        <v>Wed</v>
      </c>
      <c r="AL4100" t="str">
        <f>TEXT(Agricultural_Export_Analysis_Cleaned_Dataset[[#This Row],[Delivery_Date]],"yyyy")</f>
        <v>2024</v>
      </c>
      <c r="AM4100" t="str">
        <f>TEXT(Agricultural_Export_Analysis_Cleaned_Dataset[[#This Row],[Delivery_Date]],"mmm")</f>
        <v>Sep</v>
      </c>
      <c r="AN4100" t="str">
        <f>TEXT(Agricultural_Export_Analysis_Cleaned_Dataset[[#This Row],[Delivery_Date]],"ddd")</f>
        <v>Fri</v>
      </c>
      <c r="AO4100">
        <f>Agricultural_Export_Analysis_Cleaned_Dataset[[#This Row],[Delivery_Date]]-Agricultural_Export_Analysis_Cleaned_Dataset[[#This Row],[Ship_Date]]</f>
        <v>9</v>
      </c>
      <c r="AP4100">
        <f>Agricultural_Export_Analysis_Cleaned_Dataset[[#This Row],[Ship_Date]]-Agricultural_Export_Analysis_Cleaned_Dataset[[#This Row],[Order_Date]]</f>
        <v>5</v>
      </c>
      <c r="AQ4100" s="4" t="str">
        <f>TEXT(Agricultural_Export_Analysis_Cleaned_Dataset[[#This Row],[Order_Date]],"mmm yyyy")</f>
        <v>Aug 2024</v>
      </c>
    </row>
    <row r="4101" spans="1:43" x14ac:dyDescent="0.3">
      <c r="A4101" t="s">
        <v>7488</v>
      </c>
      <c r="B4101" t="s">
        <v>7489</v>
      </c>
      <c r="C4101" s="2">
        <v>45904</v>
      </c>
      <c r="D4101" s="2">
        <v>45909</v>
      </c>
      <c r="E4101" s="2">
        <v>45940</v>
      </c>
      <c r="F4101" t="s">
        <v>35</v>
      </c>
      <c r="G4101" t="s">
        <v>96</v>
      </c>
      <c r="H4101" t="s">
        <v>74</v>
      </c>
      <c r="I4101" t="s">
        <v>38</v>
      </c>
      <c r="J4101" t="s">
        <v>63</v>
      </c>
      <c r="K4101" s="7">
        <v>15</v>
      </c>
      <c r="L4101" t="s">
        <v>135</v>
      </c>
      <c r="M4101" t="s">
        <v>61</v>
      </c>
      <c r="N4101" t="s">
        <v>62</v>
      </c>
      <c r="O4101">
        <v>497</v>
      </c>
      <c r="P4101" s="6">
        <v>98.77</v>
      </c>
      <c r="Q4101" s="6">
        <v>49088.69</v>
      </c>
      <c r="R4101" s="5">
        <v>0.15</v>
      </c>
      <c r="S4101" s="6">
        <v>41725.386500000001</v>
      </c>
      <c r="T4101" s="6">
        <v>8863.58</v>
      </c>
      <c r="U4101" s="6">
        <v>19423.61</v>
      </c>
      <c r="V4101" s="6">
        <v>2153.2199999999998</v>
      </c>
      <c r="W4101" s="6">
        <v>1848.28</v>
      </c>
      <c r="X4101" s="6">
        <v>9436.6965</v>
      </c>
      <c r="Y4101" s="5">
        <v>0.22616199133350101</v>
      </c>
      <c r="Z4101" t="s">
        <v>103</v>
      </c>
      <c r="AA4101" t="s">
        <v>104</v>
      </c>
      <c r="AB4101" t="s">
        <v>56</v>
      </c>
      <c r="AC4101" t="s">
        <v>66</v>
      </c>
      <c r="AD4101" t="s">
        <v>77</v>
      </c>
      <c r="AE4101" t="s">
        <v>58</v>
      </c>
      <c r="AF4101" t="str">
        <f>TEXT(Agricultural_Export_Analysis_Cleaned_Dataset[[#This Row],[Order_Date]],"mmm")</f>
        <v>Sep</v>
      </c>
      <c r="AG4101" t="str">
        <f>TEXT(Agricultural_Export_Analysis_Cleaned_Dataset[[#This Row],[Order_Date]],"yyyy")</f>
        <v>2025</v>
      </c>
      <c r="AH4101" t="str">
        <f>TEXT(Agricultural_Export_Analysis_Cleaned_Dataset[[#This Row],[Order_Date]],"ddd")</f>
        <v>Thu</v>
      </c>
      <c r="AI4101" t="str">
        <f>TEXT(Agricultural_Export_Analysis_Cleaned_Dataset[[#This Row],[Ship_Date]],"yyyy")</f>
        <v>2025</v>
      </c>
      <c r="AJ4101" t="str">
        <f>TEXT(Agricultural_Export_Analysis_Cleaned_Dataset[[#This Row],[Ship_Date]],"mmm")</f>
        <v>Sep</v>
      </c>
      <c r="AK4101" t="str">
        <f>TEXT(Agricultural_Export_Analysis_Cleaned_Dataset[[#This Row],[Ship_Date]],"ddd")</f>
        <v>Tue</v>
      </c>
      <c r="AL4101" t="str">
        <f>TEXT(Agricultural_Export_Analysis_Cleaned_Dataset[[#This Row],[Delivery_Date]],"yyyy")</f>
        <v>2025</v>
      </c>
      <c r="AM4101" t="str">
        <f>TEXT(Agricultural_Export_Analysis_Cleaned_Dataset[[#This Row],[Delivery_Date]],"mmm")</f>
        <v>Oct</v>
      </c>
      <c r="AN4101" t="str">
        <f>TEXT(Agricultural_Export_Analysis_Cleaned_Dataset[[#This Row],[Delivery_Date]],"ddd")</f>
        <v>Fri</v>
      </c>
      <c r="AO4101">
        <f>Agricultural_Export_Analysis_Cleaned_Dataset[[#This Row],[Delivery_Date]]-Agricultural_Export_Analysis_Cleaned_Dataset[[#This Row],[Ship_Date]]</f>
        <v>31</v>
      </c>
      <c r="AP4101">
        <f>Agricultural_Export_Analysis_Cleaned_Dataset[[#This Row],[Ship_Date]]-Agricultural_Export_Analysis_Cleaned_Dataset[[#This Row],[Order_Date]]</f>
        <v>5</v>
      </c>
      <c r="AQ4101" s="4" t="str">
        <f>TEXT(Agricultural_Export_Analysis_Cleaned_Dataset[[#This Row],[Order_Date]],"mmm yyyy")</f>
        <v>Sep 2025</v>
      </c>
    </row>
    <row r="4102" spans="1:43" x14ac:dyDescent="0.3">
      <c r="A4102" t="s">
        <v>7490</v>
      </c>
      <c r="B4102" t="s">
        <v>6795</v>
      </c>
      <c r="C4102" s="2">
        <v>45741</v>
      </c>
      <c r="D4102" s="2">
        <v>45749</v>
      </c>
      <c r="E4102" s="2">
        <v>45776</v>
      </c>
      <c r="F4102" t="s">
        <v>35</v>
      </c>
      <c r="G4102" t="s">
        <v>50</v>
      </c>
      <c r="H4102" t="s">
        <v>51</v>
      </c>
      <c r="I4102" t="s">
        <v>91</v>
      </c>
      <c r="J4102" t="s">
        <v>53</v>
      </c>
      <c r="K4102" s="7">
        <v>0</v>
      </c>
      <c r="L4102" t="s">
        <v>70</v>
      </c>
      <c r="M4102" t="s">
        <v>48</v>
      </c>
      <c r="N4102" t="s">
        <v>49</v>
      </c>
      <c r="O4102">
        <v>139</v>
      </c>
      <c r="P4102" s="6">
        <v>389.35</v>
      </c>
      <c r="Q4102" s="6">
        <v>54119.65</v>
      </c>
      <c r="R4102" s="5">
        <v>0</v>
      </c>
      <c r="S4102" s="6">
        <v>54119.65</v>
      </c>
      <c r="T4102" s="6">
        <v>10277.01</v>
      </c>
      <c r="U4102" s="6">
        <v>34027.9</v>
      </c>
      <c r="V4102" s="6">
        <v>1893.29</v>
      </c>
      <c r="W4102" s="6">
        <v>3059.61</v>
      </c>
      <c r="X4102" s="6">
        <v>4861.84</v>
      </c>
      <c r="Y4102" s="5">
        <v>8.9835022953769994E-2</v>
      </c>
      <c r="Z4102" t="s">
        <v>40</v>
      </c>
      <c r="AA4102" t="s">
        <v>41</v>
      </c>
      <c r="AB4102" t="s">
        <v>56</v>
      </c>
      <c r="AC4102" t="s">
        <v>76</v>
      </c>
      <c r="AD4102" t="s">
        <v>57</v>
      </c>
      <c r="AE4102" t="s">
        <v>58</v>
      </c>
      <c r="AF4102" t="str">
        <f>TEXT(Agricultural_Export_Analysis_Cleaned_Dataset[[#This Row],[Order_Date]],"mmm")</f>
        <v>Mar</v>
      </c>
      <c r="AG4102" t="str">
        <f>TEXT(Agricultural_Export_Analysis_Cleaned_Dataset[[#This Row],[Order_Date]],"yyyy")</f>
        <v>2025</v>
      </c>
      <c r="AH4102" t="str">
        <f>TEXT(Agricultural_Export_Analysis_Cleaned_Dataset[[#This Row],[Order_Date]],"ddd")</f>
        <v>Tue</v>
      </c>
      <c r="AI4102" t="str">
        <f>TEXT(Agricultural_Export_Analysis_Cleaned_Dataset[[#This Row],[Ship_Date]],"yyyy")</f>
        <v>2025</v>
      </c>
      <c r="AJ4102" t="str">
        <f>TEXT(Agricultural_Export_Analysis_Cleaned_Dataset[[#This Row],[Ship_Date]],"mmm")</f>
        <v>Apr</v>
      </c>
      <c r="AK4102" t="str">
        <f>TEXT(Agricultural_Export_Analysis_Cleaned_Dataset[[#This Row],[Ship_Date]],"ddd")</f>
        <v>Wed</v>
      </c>
      <c r="AL4102" t="str">
        <f>TEXT(Agricultural_Export_Analysis_Cleaned_Dataset[[#This Row],[Delivery_Date]],"yyyy")</f>
        <v>2025</v>
      </c>
      <c r="AM4102" t="str">
        <f>TEXT(Agricultural_Export_Analysis_Cleaned_Dataset[[#This Row],[Delivery_Date]],"mmm")</f>
        <v>Apr</v>
      </c>
      <c r="AN4102" t="str">
        <f>TEXT(Agricultural_Export_Analysis_Cleaned_Dataset[[#This Row],[Delivery_Date]],"ddd")</f>
        <v>Tue</v>
      </c>
      <c r="AO4102">
        <f>Agricultural_Export_Analysis_Cleaned_Dataset[[#This Row],[Delivery_Date]]-Agricultural_Export_Analysis_Cleaned_Dataset[[#This Row],[Ship_Date]]</f>
        <v>27</v>
      </c>
      <c r="AP4102">
        <f>Agricultural_Export_Analysis_Cleaned_Dataset[[#This Row],[Ship_Date]]-Agricultural_Export_Analysis_Cleaned_Dataset[[#This Row],[Order_Date]]</f>
        <v>8</v>
      </c>
      <c r="AQ4102" s="4" t="str">
        <f>TEXT(Agricultural_Export_Analysis_Cleaned_Dataset[[#This Row],[Order_Date]],"mmm yyyy")</f>
        <v>Mar 2025</v>
      </c>
    </row>
    <row r="4103" spans="1:43" x14ac:dyDescent="0.3">
      <c r="A4103" t="s">
        <v>7491</v>
      </c>
      <c r="B4103" t="s">
        <v>7492</v>
      </c>
      <c r="C4103" s="2">
        <v>45735</v>
      </c>
      <c r="D4103" s="2">
        <v>45739</v>
      </c>
      <c r="E4103" s="2">
        <v>45768</v>
      </c>
      <c r="F4103" t="s">
        <v>35</v>
      </c>
      <c r="G4103" t="s">
        <v>8933</v>
      </c>
      <c r="H4103" t="s">
        <v>74</v>
      </c>
      <c r="I4103" t="s">
        <v>91</v>
      </c>
      <c r="J4103" t="s">
        <v>112</v>
      </c>
      <c r="K4103" s="7">
        <v>15</v>
      </c>
      <c r="L4103" t="s">
        <v>70</v>
      </c>
      <c r="M4103" t="s">
        <v>159</v>
      </c>
      <c r="N4103" t="s">
        <v>160</v>
      </c>
      <c r="O4103">
        <v>308</v>
      </c>
      <c r="P4103" s="6">
        <v>463.3</v>
      </c>
      <c r="Q4103" s="6">
        <v>142696.4</v>
      </c>
      <c r="R4103" s="5">
        <v>0.15</v>
      </c>
      <c r="S4103" s="6">
        <v>121291.94</v>
      </c>
      <c r="T4103" s="6">
        <v>6905.42</v>
      </c>
      <c r="U4103" s="6">
        <v>78985.98</v>
      </c>
      <c r="V4103" s="6">
        <v>1308.75</v>
      </c>
      <c r="W4103" s="6">
        <v>4394.91</v>
      </c>
      <c r="X4103" s="6">
        <v>29696.880000000001</v>
      </c>
      <c r="Y4103" s="5">
        <v>0.24483803293112499</v>
      </c>
      <c r="Z4103" t="s">
        <v>40</v>
      </c>
      <c r="AA4103" t="s">
        <v>41</v>
      </c>
      <c r="AB4103" t="s">
        <v>56</v>
      </c>
      <c r="AC4103" t="s">
        <v>66</v>
      </c>
      <c r="AD4103" t="s">
        <v>57</v>
      </c>
      <c r="AE4103" t="s">
        <v>58</v>
      </c>
      <c r="AF4103" t="str">
        <f>TEXT(Agricultural_Export_Analysis_Cleaned_Dataset[[#This Row],[Order_Date]],"mmm")</f>
        <v>Mar</v>
      </c>
      <c r="AG4103" t="str">
        <f>TEXT(Agricultural_Export_Analysis_Cleaned_Dataset[[#This Row],[Order_Date]],"yyyy")</f>
        <v>2025</v>
      </c>
      <c r="AH4103" t="str">
        <f>TEXT(Agricultural_Export_Analysis_Cleaned_Dataset[[#This Row],[Order_Date]],"ddd")</f>
        <v>Wed</v>
      </c>
      <c r="AI4103" t="str">
        <f>TEXT(Agricultural_Export_Analysis_Cleaned_Dataset[[#This Row],[Ship_Date]],"yyyy")</f>
        <v>2025</v>
      </c>
      <c r="AJ4103" t="str">
        <f>TEXT(Agricultural_Export_Analysis_Cleaned_Dataset[[#This Row],[Ship_Date]],"mmm")</f>
        <v>Mar</v>
      </c>
      <c r="AK4103" t="str">
        <f>TEXT(Agricultural_Export_Analysis_Cleaned_Dataset[[#This Row],[Ship_Date]],"ddd")</f>
        <v>Sun</v>
      </c>
      <c r="AL4103" t="str">
        <f>TEXT(Agricultural_Export_Analysis_Cleaned_Dataset[[#This Row],[Delivery_Date]],"yyyy")</f>
        <v>2025</v>
      </c>
      <c r="AM4103" t="str">
        <f>TEXT(Agricultural_Export_Analysis_Cleaned_Dataset[[#This Row],[Delivery_Date]],"mmm")</f>
        <v>Apr</v>
      </c>
      <c r="AN4103" t="str">
        <f>TEXT(Agricultural_Export_Analysis_Cleaned_Dataset[[#This Row],[Delivery_Date]],"ddd")</f>
        <v>Mon</v>
      </c>
      <c r="AO4103">
        <f>Agricultural_Export_Analysis_Cleaned_Dataset[[#This Row],[Delivery_Date]]-Agricultural_Export_Analysis_Cleaned_Dataset[[#This Row],[Ship_Date]]</f>
        <v>29</v>
      </c>
      <c r="AP4103">
        <f>Agricultural_Export_Analysis_Cleaned_Dataset[[#This Row],[Ship_Date]]-Agricultural_Export_Analysis_Cleaned_Dataset[[#This Row],[Order_Date]]</f>
        <v>4</v>
      </c>
      <c r="AQ4103" s="4" t="str">
        <f>TEXT(Agricultural_Export_Analysis_Cleaned_Dataset[[#This Row],[Order_Date]],"mmm yyyy")</f>
        <v>Mar 2025</v>
      </c>
    </row>
    <row r="4104" spans="1:43" x14ac:dyDescent="0.3">
      <c r="A4104" t="s">
        <v>7493</v>
      </c>
      <c r="B4104" t="s">
        <v>4060</v>
      </c>
      <c r="C4104" s="2">
        <v>45579</v>
      </c>
      <c r="D4104" s="2">
        <v>45586</v>
      </c>
      <c r="E4104" s="2">
        <v>45601</v>
      </c>
      <c r="F4104" t="s">
        <v>35</v>
      </c>
      <c r="G4104" t="s">
        <v>96</v>
      </c>
      <c r="H4104" t="s">
        <v>51</v>
      </c>
      <c r="I4104" t="s">
        <v>38</v>
      </c>
      <c r="J4104" t="s">
        <v>63</v>
      </c>
      <c r="K4104" s="7">
        <v>4</v>
      </c>
      <c r="L4104" t="s">
        <v>87</v>
      </c>
      <c r="M4104" t="s">
        <v>33</v>
      </c>
      <c r="N4104" t="s">
        <v>34</v>
      </c>
      <c r="O4104">
        <v>722</v>
      </c>
      <c r="P4104" s="6">
        <v>435.73</v>
      </c>
      <c r="Q4104" s="6">
        <v>314597.06</v>
      </c>
      <c r="R4104" s="5">
        <v>0.05</v>
      </c>
      <c r="S4104" s="6">
        <v>298867.20699999999</v>
      </c>
      <c r="T4104" s="6">
        <v>9367.77</v>
      </c>
      <c r="U4104" s="6">
        <v>160359.29</v>
      </c>
      <c r="V4104" s="6">
        <v>1204.5899999999999</v>
      </c>
      <c r="W4104" s="6">
        <v>17734.09</v>
      </c>
      <c r="X4104" s="6">
        <v>110201.467</v>
      </c>
      <c r="Y4104" s="5">
        <v>0.368730541253394</v>
      </c>
      <c r="Z4104" t="s">
        <v>54</v>
      </c>
      <c r="AA4104" t="s">
        <v>75</v>
      </c>
      <c r="AB4104" t="s">
        <v>65</v>
      </c>
      <c r="AC4104" t="s">
        <v>43</v>
      </c>
      <c r="AD4104" t="s">
        <v>84</v>
      </c>
      <c r="AE4104" t="s">
        <v>58</v>
      </c>
      <c r="AF4104" t="str">
        <f>TEXT(Agricultural_Export_Analysis_Cleaned_Dataset[[#This Row],[Order_Date]],"mmm")</f>
        <v>Oct</v>
      </c>
      <c r="AG4104" t="str">
        <f>TEXT(Agricultural_Export_Analysis_Cleaned_Dataset[[#This Row],[Order_Date]],"yyyy")</f>
        <v>2024</v>
      </c>
      <c r="AH4104" t="str">
        <f>TEXT(Agricultural_Export_Analysis_Cleaned_Dataset[[#This Row],[Order_Date]],"ddd")</f>
        <v>Mon</v>
      </c>
      <c r="AI4104" t="str">
        <f>TEXT(Agricultural_Export_Analysis_Cleaned_Dataset[[#This Row],[Ship_Date]],"yyyy")</f>
        <v>2024</v>
      </c>
      <c r="AJ4104" t="str">
        <f>TEXT(Agricultural_Export_Analysis_Cleaned_Dataset[[#This Row],[Ship_Date]],"mmm")</f>
        <v>Oct</v>
      </c>
      <c r="AK4104" t="str">
        <f>TEXT(Agricultural_Export_Analysis_Cleaned_Dataset[[#This Row],[Ship_Date]],"ddd")</f>
        <v>Mon</v>
      </c>
      <c r="AL4104" t="str">
        <f>TEXT(Agricultural_Export_Analysis_Cleaned_Dataset[[#This Row],[Delivery_Date]],"yyyy")</f>
        <v>2024</v>
      </c>
      <c r="AM4104" t="str">
        <f>TEXT(Agricultural_Export_Analysis_Cleaned_Dataset[[#This Row],[Delivery_Date]],"mmm")</f>
        <v>Nov</v>
      </c>
      <c r="AN4104" t="str">
        <f>TEXT(Agricultural_Export_Analysis_Cleaned_Dataset[[#This Row],[Delivery_Date]],"ddd")</f>
        <v>Tue</v>
      </c>
      <c r="AO4104">
        <f>Agricultural_Export_Analysis_Cleaned_Dataset[[#This Row],[Delivery_Date]]-Agricultural_Export_Analysis_Cleaned_Dataset[[#This Row],[Ship_Date]]</f>
        <v>15</v>
      </c>
      <c r="AP4104">
        <f>Agricultural_Export_Analysis_Cleaned_Dataset[[#This Row],[Ship_Date]]-Agricultural_Export_Analysis_Cleaned_Dataset[[#This Row],[Order_Date]]</f>
        <v>7</v>
      </c>
      <c r="AQ4104" s="4" t="str">
        <f>TEXT(Agricultural_Export_Analysis_Cleaned_Dataset[[#This Row],[Order_Date]],"mmm yyyy")</f>
        <v>Oct 2024</v>
      </c>
    </row>
    <row r="4105" spans="1:43" x14ac:dyDescent="0.3">
      <c r="A4105" t="s">
        <v>7494</v>
      </c>
      <c r="B4105" t="s">
        <v>2298</v>
      </c>
      <c r="C4105" s="2">
        <v>45662</v>
      </c>
      <c r="D4105" s="2">
        <v>45665</v>
      </c>
      <c r="E4105" s="2">
        <v>45692</v>
      </c>
      <c r="F4105" t="s">
        <v>35</v>
      </c>
      <c r="G4105" t="s">
        <v>132</v>
      </c>
      <c r="H4105" t="s">
        <v>51</v>
      </c>
      <c r="I4105" t="s">
        <v>118</v>
      </c>
      <c r="J4105" t="s">
        <v>39</v>
      </c>
      <c r="K4105" s="7">
        <v>0</v>
      </c>
      <c r="L4105" t="s">
        <v>32</v>
      </c>
      <c r="M4105" t="s">
        <v>101</v>
      </c>
      <c r="N4105" t="s">
        <v>102</v>
      </c>
      <c r="O4105">
        <v>625</v>
      </c>
      <c r="P4105" s="6">
        <v>210.68</v>
      </c>
      <c r="Q4105" s="6">
        <v>131675</v>
      </c>
      <c r="R4105" s="5">
        <v>0.15</v>
      </c>
      <c r="S4105" s="6">
        <v>111923.75</v>
      </c>
      <c r="T4105" s="6">
        <v>12961.77</v>
      </c>
      <c r="U4105" s="6">
        <v>52356.74</v>
      </c>
      <c r="V4105" s="6">
        <v>2733.66</v>
      </c>
      <c r="W4105" s="6">
        <v>11361.54</v>
      </c>
      <c r="X4105" s="6">
        <v>32510.04</v>
      </c>
      <c r="Y4105" s="5">
        <v>0.29046596455175999</v>
      </c>
      <c r="Z4105" t="s">
        <v>40</v>
      </c>
      <c r="AA4105" t="s">
        <v>64</v>
      </c>
      <c r="AB4105" t="s">
        <v>42</v>
      </c>
      <c r="AC4105" t="s">
        <v>76</v>
      </c>
      <c r="AD4105" t="s">
        <v>57</v>
      </c>
      <c r="AE4105" t="s">
        <v>58</v>
      </c>
      <c r="AF4105" t="str">
        <f>TEXT(Agricultural_Export_Analysis_Cleaned_Dataset[[#This Row],[Order_Date]],"mmm")</f>
        <v>Jan</v>
      </c>
      <c r="AG4105" t="str">
        <f>TEXT(Agricultural_Export_Analysis_Cleaned_Dataset[[#This Row],[Order_Date]],"yyyy")</f>
        <v>2025</v>
      </c>
      <c r="AH4105" t="str">
        <f>TEXT(Agricultural_Export_Analysis_Cleaned_Dataset[[#This Row],[Order_Date]],"ddd")</f>
        <v>Sun</v>
      </c>
      <c r="AI4105" t="str">
        <f>TEXT(Agricultural_Export_Analysis_Cleaned_Dataset[[#This Row],[Ship_Date]],"yyyy")</f>
        <v>2025</v>
      </c>
      <c r="AJ4105" t="str">
        <f>TEXT(Agricultural_Export_Analysis_Cleaned_Dataset[[#This Row],[Ship_Date]],"mmm")</f>
        <v>Jan</v>
      </c>
      <c r="AK4105" t="str">
        <f>TEXT(Agricultural_Export_Analysis_Cleaned_Dataset[[#This Row],[Ship_Date]],"ddd")</f>
        <v>Wed</v>
      </c>
      <c r="AL4105" t="str">
        <f>TEXT(Agricultural_Export_Analysis_Cleaned_Dataset[[#This Row],[Delivery_Date]],"yyyy")</f>
        <v>2025</v>
      </c>
      <c r="AM4105" t="str">
        <f>TEXT(Agricultural_Export_Analysis_Cleaned_Dataset[[#This Row],[Delivery_Date]],"mmm")</f>
        <v>Feb</v>
      </c>
      <c r="AN4105" t="str">
        <f>TEXT(Agricultural_Export_Analysis_Cleaned_Dataset[[#This Row],[Delivery_Date]],"ddd")</f>
        <v>Tue</v>
      </c>
      <c r="AO4105">
        <f>Agricultural_Export_Analysis_Cleaned_Dataset[[#This Row],[Delivery_Date]]-Agricultural_Export_Analysis_Cleaned_Dataset[[#This Row],[Ship_Date]]</f>
        <v>27</v>
      </c>
      <c r="AP4105">
        <f>Agricultural_Export_Analysis_Cleaned_Dataset[[#This Row],[Ship_Date]]-Agricultural_Export_Analysis_Cleaned_Dataset[[#This Row],[Order_Date]]</f>
        <v>3</v>
      </c>
      <c r="AQ4105" s="4" t="str">
        <f>TEXT(Agricultural_Export_Analysis_Cleaned_Dataset[[#This Row],[Order_Date]],"mmm yyyy")</f>
        <v>Jan 2025</v>
      </c>
    </row>
    <row r="4106" spans="1:43" x14ac:dyDescent="0.3">
      <c r="A4106" t="s">
        <v>7495</v>
      </c>
      <c r="B4106" t="s">
        <v>7496</v>
      </c>
      <c r="C4106" s="2">
        <v>45373</v>
      </c>
      <c r="D4106" s="2">
        <v>45381</v>
      </c>
      <c r="E4106" s="2">
        <v>45398</v>
      </c>
      <c r="F4106" t="s">
        <v>35</v>
      </c>
      <c r="G4106" t="s">
        <v>36</v>
      </c>
      <c r="H4106" t="s">
        <v>51</v>
      </c>
      <c r="I4106" t="s">
        <v>91</v>
      </c>
      <c r="J4106" t="s">
        <v>39</v>
      </c>
      <c r="K4106" s="7">
        <v>0</v>
      </c>
      <c r="L4106" t="s">
        <v>87</v>
      </c>
      <c r="M4106" t="s">
        <v>101</v>
      </c>
      <c r="N4106" t="s">
        <v>102</v>
      </c>
      <c r="O4106">
        <v>858</v>
      </c>
      <c r="P4106" s="6">
        <v>148.54</v>
      </c>
      <c r="Q4106" s="6">
        <v>127447.32</v>
      </c>
      <c r="R4106" s="5">
        <v>0</v>
      </c>
      <c r="S4106" s="6">
        <v>127447.32</v>
      </c>
      <c r="T4106" s="6">
        <v>14693.06</v>
      </c>
      <c r="U4106" s="6">
        <v>93848.58</v>
      </c>
      <c r="V4106" s="6">
        <v>2958.93</v>
      </c>
      <c r="W4106" s="6">
        <v>10447.81</v>
      </c>
      <c r="X4106" s="6">
        <v>5498.94</v>
      </c>
      <c r="Y4106" s="5">
        <v>4.3146768405957998E-2</v>
      </c>
      <c r="Z4106" t="s">
        <v>40</v>
      </c>
      <c r="AA4106" t="s">
        <v>41</v>
      </c>
      <c r="AB4106" t="s">
        <v>65</v>
      </c>
      <c r="AC4106" t="s">
        <v>76</v>
      </c>
      <c r="AD4106" t="s">
        <v>98</v>
      </c>
      <c r="AE4106" t="s">
        <v>45</v>
      </c>
      <c r="AF4106" t="str">
        <f>TEXT(Agricultural_Export_Analysis_Cleaned_Dataset[[#This Row],[Order_Date]],"mmm")</f>
        <v>Mar</v>
      </c>
      <c r="AG4106" t="str">
        <f>TEXT(Agricultural_Export_Analysis_Cleaned_Dataset[[#This Row],[Order_Date]],"yyyy")</f>
        <v>2024</v>
      </c>
      <c r="AH4106" t="str">
        <f>TEXT(Agricultural_Export_Analysis_Cleaned_Dataset[[#This Row],[Order_Date]],"ddd")</f>
        <v>Fri</v>
      </c>
      <c r="AI4106" t="str">
        <f>TEXT(Agricultural_Export_Analysis_Cleaned_Dataset[[#This Row],[Ship_Date]],"yyyy")</f>
        <v>2024</v>
      </c>
      <c r="AJ4106" t="str">
        <f>TEXT(Agricultural_Export_Analysis_Cleaned_Dataset[[#This Row],[Ship_Date]],"mmm")</f>
        <v>Mar</v>
      </c>
      <c r="AK4106" t="str">
        <f>TEXT(Agricultural_Export_Analysis_Cleaned_Dataset[[#This Row],[Ship_Date]],"ddd")</f>
        <v>Sat</v>
      </c>
      <c r="AL4106" t="str">
        <f>TEXT(Agricultural_Export_Analysis_Cleaned_Dataset[[#This Row],[Delivery_Date]],"yyyy")</f>
        <v>2024</v>
      </c>
      <c r="AM4106" t="str">
        <f>TEXT(Agricultural_Export_Analysis_Cleaned_Dataset[[#This Row],[Delivery_Date]],"mmm")</f>
        <v>Apr</v>
      </c>
      <c r="AN4106" t="str">
        <f>TEXT(Agricultural_Export_Analysis_Cleaned_Dataset[[#This Row],[Delivery_Date]],"ddd")</f>
        <v>Tue</v>
      </c>
      <c r="AO4106">
        <f>Agricultural_Export_Analysis_Cleaned_Dataset[[#This Row],[Delivery_Date]]-Agricultural_Export_Analysis_Cleaned_Dataset[[#This Row],[Ship_Date]]</f>
        <v>17</v>
      </c>
      <c r="AP4106">
        <f>Agricultural_Export_Analysis_Cleaned_Dataset[[#This Row],[Ship_Date]]-Agricultural_Export_Analysis_Cleaned_Dataset[[#This Row],[Order_Date]]</f>
        <v>8</v>
      </c>
      <c r="AQ4106" s="4" t="str">
        <f>TEXT(Agricultural_Export_Analysis_Cleaned_Dataset[[#This Row],[Order_Date]],"mmm yyyy")</f>
        <v>Mar 2024</v>
      </c>
    </row>
    <row r="4107" spans="1:43" x14ac:dyDescent="0.3">
      <c r="A4107" t="s">
        <v>7497</v>
      </c>
      <c r="B4107" t="s">
        <v>7498</v>
      </c>
      <c r="C4107" s="2">
        <v>45702</v>
      </c>
      <c r="D4107" s="2">
        <v>45710</v>
      </c>
      <c r="E4107" s="2">
        <v>45733</v>
      </c>
      <c r="F4107" t="s">
        <v>35</v>
      </c>
      <c r="G4107" t="s">
        <v>96</v>
      </c>
      <c r="H4107" t="s">
        <v>74</v>
      </c>
      <c r="I4107" t="s">
        <v>38</v>
      </c>
      <c r="J4107" t="s">
        <v>63</v>
      </c>
      <c r="K4107" s="7">
        <v>2</v>
      </c>
      <c r="L4107" t="s">
        <v>80</v>
      </c>
      <c r="M4107" t="s">
        <v>33</v>
      </c>
      <c r="N4107" t="s">
        <v>34</v>
      </c>
      <c r="O4107">
        <v>1789</v>
      </c>
      <c r="P4107" s="6">
        <v>78.72</v>
      </c>
      <c r="Q4107" s="6">
        <v>140830.07999999999</v>
      </c>
      <c r="R4107" s="5">
        <v>0</v>
      </c>
      <c r="S4107" s="6">
        <v>140830.07999999999</v>
      </c>
      <c r="T4107" s="6">
        <v>1749.63</v>
      </c>
      <c r="U4107" s="6">
        <v>100500.86</v>
      </c>
      <c r="V4107" s="6">
        <v>1007.69</v>
      </c>
      <c r="W4107" s="6">
        <v>10338.370000000001</v>
      </c>
      <c r="X4107" s="6">
        <v>27233.53</v>
      </c>
      <c r="Y4107" s="5">
        <v>0.19337864467591001</v>
      </c>
      <c r="Z4107" t="s">
        <v>40</v>
      </c>
      <c r="AA4107" t="s">
        <v>147</v>
      </c>
      <c r="AB4107" t="s">
        <v>65</v>
      </c>
      <c r="AC4107" t="s">
        <v>66</v>
      </c>
      <c r="AD4107" t="s">
        <v>93</v>
      </c>
      <c r="AE4107" t="s">
        <v>45</v>
      </c>
      <c r="AF4107" t="str">
        <f>TEXT(Agricultural_Export_Analysis_Cleaned_Dataset[[#This Row],[Order_Date]],"mmm")</f>
        <v>Feb</v>
      </c>
      <c r="AG4107" t="str">
        <f>TEXT(Agricultural_Export_Analysis_Cleaned_Dataset[[#This Row],[Order_Date]],"yyyy")</f>
        <v>2025</v>
      </c>
      <c r="AH4107" t="str">
        <f>TEXT(Agricultural_Export_Analysis_Cleaned_Dataset[[#This Row],[Order_Date]],"ddd")</f>
        <v>Fri</v>
      </c>
      <c r="AI4107" t="str">
        <f>TEXT(Agricultural_Export_Analysis_Cleaned_Dataset[[#This Row],[Ship_Date]],"yyyy")</f>
        <v>2025</v>
      </c>
      <c r="AJ4107" t="str">
        <f>TEXT(Agricultural_Export_Analysis_Cleaned_Dataset[[#This Row],[Ship_Date]],"mmm")</f>
        <v>Feb</v>
      </c>
      <c r="AK4107" t="str">
        <f>TEXT(Agricultural_Export_Analysis_Cleaned_Dataset[[#This Row],[Ship_Date]],"ddd")</f>
        <v>Sat</v>
      </c>
      <c r="AL4107" t="str">
        <f>TEXT(Agricultural_Export_Analysis_Cleaned_Dataset[[#This Row],[Delivery_Date]],"yyyy")</f>
        <v>2025</v>
      </c>
      <c r="AM4107" t="str">
        <f>TEXT(Agricultural_Export_Analysis_Cleaned_Dataset[[#This Row],[Delivery_Date]],"mmm")</f>
        <v>Mar</v>
      </c>
      <c r="AN4107" t="str">
        <f>TEXT(Agricultural_Export_Analysis_Cleaned_Dataset[[#This Row],[Delivery_Date]],"ddd")</f>
        <v>Mon</v>
      </c>
      <c r="AO4107">
        <f>Agricultural_Export_Analysis_Cleaned_Dataset[[#This Row],[Delivery_Date]]-Agricultural_Export_Analysis_Cleaned_Dataset[[#This Row],[Ship_Date]]</f>
        <v>23</v>
      </c>
      <c r="AP4107">
        <f>Agricultural_Export_Analysis_Cleaned_Dataset[[#This Row],[Ship_Date]]-Agricultural_Export_Analysis_Cleaned_Dataset[[#This Row],[Order_Date]]</f>
        <v>8</v>
      </c>
      <c r="AQ4107" s="4" t="str">
        <f>TEXT(Agricultural_Export_Analysis_Cleaned_Dataset[[#This Row],[Order_Date]],"mmm yyyy")</f>
        <v>Feb 2025</v>
      </c>
    </row>
    <row r="4108" spans="1:43" x14ac:dyDescent="0.3">
      <c r="A4108" t="s">
        <v>7499</v>
      </c>
      <c r="B4108" t="s">
        <v>7500</v>
      </c>
      <c r="C4108" s="2">
        <v>45890</v>
      </c>
      <c r="D4108" s="2">
        <v>45894</v>
      </c>
      <c r="E4108" s="2">
        <v>45915</v>
      </c>
      <c r="F4108" t="s">
        <v>35</v>
      </c>
      <c r="G4108" t="s">
        <v>203</v>
      </c>
      <c r="H4108" t="s">
        <v>37</v>
      </c>
      <c r="I4108" t="s">
        <v>91</v>
      </c>
      <c r="J4108" t="s">
        <v>112</v>
      </c>
      <c r="K4108" s="7">
        <v>0</v>
      </c>
      <c r="L4108" t="s">
        <v>70</v>
      </c>
      <c r="M4108" t="s">
        <v>88</v>
      </c>
      <c r="N4108" t="s">
        <v>89</v>
      </c>
      <c r="O4108">
        <v>704</v>
      </c>
      <c r="P4108" s="6">
        <v>215.7</v>
      </c>
      <c r="Q4108" s="6">
        <v>151852.79999999999</v>
      </c>
      <c r="R4108" s="5">
        <v>0.05</v>
      </c>
      <c r="S4108" s="6">
        <v>144260.16</v>
      </c>
      <c r="T4108" s="6">
        <v>7322.56</v>
      </c>
      <c r="U4108" s="6">
        <v>72894.98</v>
      </c>
      <c r="V4108" s="6">
        <v>720.91</v>
      </c>
      <c r="W4108" s="6">
        <v>3890.92</v>
      </c>
      <c r="X4108" s="6">
        <v>59430.79</v>
      </c>
      <c r="Y4108" s="5">
        <v>0.41196952783083002</v>
      </c>
      <c r="Z4108" t="s">
        <v>103</v>
      </c>
      <c r="AA4108" t="s">
        <v>177</v>
      </c>
      <c r="AB4108" t="s">
        <v>83</v>
      </c>
      <c r="AC4108" t="s">
        <v>43</v>
      </c>
      <c r="AD4108" t="s">
        <v>98</v>
      </c>
      <c r="AE4108" t="s">
        <v>67</v>
      </c>
      <c r="AF4108" t="str">
        <f>TEXT(Agricultural_Export_Analysis_Cleaned_Dataset[[#This Row],[Order_Date]],"mmm")</f>
        <v>Aug</v>
      </c>
      <c r="AG4108" t="str">
        <f>TEXT(Agricultural_Export_Analysis_Cleaned_Dataset[[#This Row],[Order_Date]],"yyyy")</f>
        <v>2025</v>
      </c>
      <c r="AH4108" t="str">
        <f>TEXT(Agricultural_Export_Analysis_Cleaned_Dataset[[#This Row],[Order_Date]],"ddd")</f>
        <v>Thu</v>
      </c>
      <c r="AI4108" t="str">
        <f>TEXT(Agricultural_Export_Analysis_Cleaned_Dataset[[#This Row],[Ship_Date]],"yyyy")</f>
        <v>2025</v>
      </c>
      <c r="AJ4108" t="str">
        <f>TEXT(Agricultural_Export_Analysis_Cleaned_Dataset[[#This Row],[Ship_Date]],"mmm")</f>
        <v>Aug</v>
      </c>
      <c r="AK4108" t="str">
        <f>TEXT(Agricultural_Export_Analysis_Cleaned_Dataset[[#This Row],[Ship_Date]],"ddd")</f>
        <v>Mon</v>
      </c>
      <c r="AL4108" t="str">
        <f>TEXT(Agricultural_Export_Analysis_Cleaned_Dataset[[#This Row],[Delivery_Date]],"yyyy")</f>
        <v>2025</v>
      </c>
      <c r="AM4108" t="str">
        <f>TEXT(Agricultural_Export_Analysis_Cleaned_Dataset[[#This Row],[Delivery_Date]],"mmm")</f>
        <v>Sep</v>
      </c>
      <c r="AN4108" t="str">
        <f>TEXT(Agricultural_Export_Analysis_Cleaned_Dataset[[#This Row],[Delivery_Date]],"ddd")</f>
        <v>Mon</v>
      </c>
      <c r="AO4108">
        <f>Agricultural_Export_Analysis_Cleaned_Dataset[[#This Row],[Delivery_Date]]-Agricultural_Export_Analysis_Cleaned_Dataset[[#This Row],[Ship_Date]]</f>
        <v>21</v>
      </c>
      <c r="AP4108">
        <f>Agricultural_Export_Analysis_Cleaned_Dataset[[#This Row],[Ship_Date]]-Agricultural_Export_Analysis_Cleaned_Dataset[[#This Row],[Order_Date]]</f>
        <v>4</v>
      </c>
      <c r="AQ4108" s="4" t="str">
        <f>TEXT(Agricultural_Export_Analysis_Cleaned_Dataset[[#This Row],[Order_Date]],"mmm yyyy")</f>
        <v>Aug 2025</v>
      </c>
    </row>
    <row r="4109" spans="1:43" x14ac:dyDescent="0.3">
      <c r="A4109" t="s">
        <v>7501</v>
      </c>
      <c r="B4109" t="s">
        <v>7502</v>
      </c>
      <c r="C4109" s="2">
        <v>45898</v>
      </c>
      <c r="D4109" s="2">
        <v>45906</v>
      </c>
      <c r="E4109" s="2">
        <v>45922</v>
      </c>
      <c r="F4109" t="s">
        <v>35</v>
      </c>
      <c r="G4109" t="s">
        <v>132</v>
      </c>
      <c r="H4109" t="s">
        <v>37</v>
      </c>
      <c r="I4109" t="s">
        <v>118</v>
      </c>
      <c r="J4109" t="s">
        <v>39</v>
      </c>
      <c r="K4109" s="7">
        <v>7</v>
      </c>
      <c r="L4109" t="s">
        <v>135</v>
      </c>
      <c r="M4109" t="s">
        <v>71</v>
      </c>
      <c r="N4109" t="s">
        <v>72</v>
      </c>
      <c r="O4109">
        <v>1957</v>
      </c>
      <c r="P4109" s="6">
        <v>336.56</v>
      </c>
      <c r="Q4109" s="6">
        <v>658647.92000000004</v>
      </c>
      <c r="R4109" s="5">
        <v>0.15</v>
      </c>
      <c r="S4109" s="6">
        <v>559850.73199999996</v>
      </c>
      <c r="T4109" s="6">
        <v>6845.24</v>
      </c>
      <c r="U4109" s="6">
        <v>296602.81</v>
      </c>
      <c r="V4109" s="6">
        <v>1828.03</v>
      </c>
      <c r="W4109" s="6">
        <v>39016.46</v>
      </c>
      <c r="X4109" s="6">
        <v>215558.19200000001</v>
      </c>
      <c r="Y4109" s="5">
        <v>0.38502797206309602</v>
      </c>
      <c r="Z4109" t="s">
        <v>103</v>
      </c>
      <c r="AA4109" t="s">
        <v>177</v>
      </c>
      <c r="AB4109" t="s">
        <v>65</v>
      </c>
      <c r="AC4109" t="s">
        <v>66</v>
      </c>
      <c r="AD4109" t="s">
        <v>93</v>
      </c>
      <c r="AE4109" t="s">
        <v>67</v>
      </c>
      <c r="AF4109" t="str">
        <f>TEXT(Agricultural_Export_Analysis_Cleaned_Dataset[[#This Row],[Order_Date]],"mmm")</f>
        <v>Aug</v>
      </c>
      <c r="AG4109" t="str">
        <f>TEXT(Agricultural_Export_Analysis_Cleaned_Dataset[[#This Row],[Order_Date]],"yyyy")</f>
        <v>2025</v>
      </c>
      <c r="AH4109" t="str">
        <f>TEXT(Agricultural_Export_Analysis_Cleaned_Dataset[[#This Row],[Order_Date]],"ddd")</f>
        <v>Fri</v>
      </c>
      <c r="AI4109" t="str">
        <f>TEXT(Agricultural_Export_Analysis_Cleaned_Dataset[[#This Row],[Ship_Date]],"yyyy")</f>
        <v>2025</v>
      </c>
      <c r="AJ4109" t="str">
        <f>TEXT(Agricultural_Export_Analysis_Cleaned_Dataset[[#This Row],[Ship_Date]],"mmm")</f>
        <v>Sep</v>
      </c>
      <c r="AK4109" t="str">
        <f>TEXT(Agricultural_Export_Analysis_Cleaned_Dataset[[#This Row],[Ship_Date]],"ddd")</f>
        <v>Sat</v>
      </c>
      <c r="AL4109" t="str">
        <f>TEXT(Agricultural_Export_Analysis_Cleaned_Dataset[[#This Row],[Delivery_Date]],"yyyy")</f>
        <v>2025</v>
      </c>
      <c r="AM4109" t="str">
        <f>TEXT(Agricultural_Export_Analysis_Cleaned_Dataset[[#This Row],[Delivery_Date]],"mmm")</f>
        <v>Sep</v>
      </c>
      <c r="AN4109" t="str">
        <f>TEXT(Agricultural_Export_Analysis_Cleaned_Dataset[[#This Row],[Delivery_Date]],"ddd")</f>
        <v>Mon</v>
      </c>
      <c r="AO4109">
        <f>Agricultural_Export_Analysis_Cleaned_Dataset[[#This Row],[Delivery_Date]]-Agricultural_Export_Analysis_Cleaned_Dataset[[#This Row],[Ship_Date]]</f>
        <v>16</v>
      </c>
      <c r="AP4109">
        <f>Agricultural_Export_Analysis_Cleaned_Dataset[[#This Row],[Ship_Date]]-Agricultural_Export_Analysis_Cleaned_Dataset[[#This Row],[Order_Date]]</f>
        <v>8</v>
      </c>
      <c r="AQ4109" s="4" t="str">
        <f>TEXT(Agricultural_Export_Analysis_Cleaned_Dataset[[#This Row],[Order_Date]],"mmm yyyy")</f>
        <v>Aug 2025</v>
      </c>
    </row>
    <row r="4110" spans="1:43" x14ac:dyDescent="0.3">
      <c r="A4110" t="s">
        <v>7503</v>
      </c>
      <c r="B4110" t="s">
        <v>7504</v>
      </c>
      <c r="C4110" s="2">
        <v>45890</v>
      </c>
      <c r="D4110" s="2">
        <v>45895</v>
      </c>
      <c r="E4110" s="2">
        <v>45926</v>
      </c>
      <c r="F4110" t="s">
        <v>35</v>
      </c>
      <c r="G4110" t="s">
        <v>36</v>
      </c>
      <c r="H4110" t="s">
        <v>51</v>
      </c>
      <c r="I4110" t="s">
        <v>91</v>
      </c>
      <c r="J4110" t="s">
        <v>53</v>
      </c>
      <c r="K4110" s="7">
        <v>7</v>
      </c>
      <c r="L4110" t="s">
        <v>135</v>
      </c>
      <c r="M4110" t="s">
        <v>140</v>
      </c>
      <c r="N4110" t="s">
        <v>49</v>
      </c>
      <c r="O4110">
        <v>1822</v>
      </c>
      <c r="P4110" s="6">
        <v>354.95</v>
      </c>
      <c r="Q4110" s="6">
        <v>646718.9</v>
      </c>
      <c r="R4110" s="5">
        <v>0.05</v>
      </c>
      <c r="S4110" s="6">
        <v>614382.95499999996</v>
      </c>
      <c r="T4110" s="6">
        <v>27044.587299999999</v>
      </c>
      <c r="U4110" s="6">
        <v>433977.94</v>
      </c>
      <c r="V4110" s="6">
        <v>2768.28</v>
      </c>
      <c r="W4110" s="6">
        <v>60118.16</v>
      </c>
      <c r="X4110" s="6">
        <v>90473.987699999998</v>
      </c>
      <c r="Y4110" s="5">
        <v>0.147259924766523</v>
      </c>
      <c r="Z4110" t="s">
        <v>103</v>
      </c>
      <c r="AA4110" t="s">
        <v>177</v>
      </c>
      <c r="AB4110" t="s">
        <v>65</v>
      </c>
      <c r="AC4110" t="s">
        <v>66</v>
      </c>
      <c r="AD4110" t="s">
        <v>93</v>
      </c>
      <c r="AE4110" t="s">
        <v>45</v>
      </c>
      <c r="AF4110" t="str">
        <f>TEXT(Agricultural_Export_Analysis_Cleaned_Dataset[[#This Row],[Order_Date]],"mmm")</f>
        <v>Aug</v>
      </c>
      <c r="AG4110" t="str">
        <f>TEXT(Agricultural_Export_Analysis_Cleaned_Dataset[[#This Row],[Order_Date]],"yyyy")</f>
        <v>2025</v>
      </c>
      <c r="AH4110" t="str">
        <f>TEXT(Agricultural_Export_Analysis_Cleaned_Dataset[[#This Row],[Order_Date]],"ddd")</f>
        <v>Thu</v>
      </c>
      <c r="AI4110" t="str">
        <f>TEXT(Agricultural_Export_Analysis_Cleaned_Dataset[[#This Row],[Ship_Date]],"yyyy")</f>
        <v>2025</v>
      </c>
      <c r="AJ4110" t="str">
        <f>TEXT(Agricultural_Export_Analysis_Cleaned_Dataset[[#This Row],[Ship_Date]],"mmm")</f>
        <v>Aug</v>
      </c>
      <c r="AK4110" t="str">
        <f>TEXT(Agricultural_Export_Analysis_Cleaned_Dataset[[#This Row],[Ship_Date]],"ddd")</f>
        <v>Tue</v>
      </c>
      <c r="AL4110" t="str">
        <f>TEXT(Agricultural_Export_Analysis_Cleaned_Dataset[[#This Row],[Delivery_Date]],"yyyy")</f>
        <v>2025</v>
      </c>
      <c r="AM4110" t="str">
        <f>TEXT(Agricultural_Export_Analysis_Cleaned_Dataset[[#This Row],[Delivery_Date]],"mmm")</f>
        <v>Sep</v>
      </c>
      <c r="AN4110" t="str">
        <f>TEXT(Agricultural_Export_Analysis_Cleaned_Dataset[[#This Row],[Delivery_Date]],"ddd")</f>
        <v>Fri</v>
      </c>
      <c r="AO4110">
        <f>Agricultural_Export_Analysis_Cleaned_Dataset[[#This Row],[Delivery_Date]]-Agricultural_Export_Analysis_Cleaned_Dataset[[#This Row],[Ship_Date]]</f>
        <v>31</v>
      </c>
      <c r="AP4110">
        <f>Agricultural_Export_Analysis_Cleaned_Dataset[[#This Row],[Ship_Date]]-Agricultural_Export_Analysis_Cleaned_Dataset[[#This Row],[Order_Date]]</f>
        <v>5</v>
      </c>
      <c r="AQ4110" s="4" t="str">
        <f>TEXT(Agricultural_Export_Analysis_Cleaned_Dataset[[#This Row],[Order_Date]],"mmm yyyy")</f>
        <v>Aug 2025</v>
      </c>
    </row>
    <row r="4111" spans="1:43" x14ac:dyDescent="0.3">
      <c r="A4111" t="s">
        <v>7505</v>
      </c>
      <c r="B4111" t="s">
        <v>7506</v>
      </c>
      <c r="C4111" s="2">
        <v>45922</v>
      </c>
      <c r="D4111" s="2">
        <v>45931</v>
      </c>
      <c r="E4111" s="2">
        <v>45971</v>
      </c>
      <c r="F4111" t="s">
        <v>35</v>
      </c>
      <c r="G4111" t="s">
        <v>96</v>
      </c>
      <c r="H4111" t="s">
        <v>74</v>
      </c>
      <c r="I4111" t="s">
        <v>52</v>
      </c>
      <c r="J4111" t="s">
        <v>53</v>
      </c>
      <c r="K4111" s="7">
        <v>15</v>
      </c>
      <c r="L4111" t="s">
        <v>70</v>
      </c>
      <c r="M4111" t="s">
        <v>71</v>
      </c>
      <c r="N4111" t="s">
        <v>72</v>
      </c>
      <c r="O4111">
        <v>1492</v>
      </c>
      <c r="P4111" s="6">
        <v>77.25</v>
      </c>
      <c r="Q4111" s="6">
        <v>115257</v>
      </c>
      <c r="R4111" s="5">
        <v>0</v>
      </c>
      <c r="S4111" s="6">
        <v>115257</v>
      </c>
      <c r="T4111" s="6">
        <v>2133.41</v>
      </c>
      <c r="U4111" s="6">
        <v>76431.539999999994</v>
      </c>
      <c r="V4111" s="6">
        <v>130</v>
      </c>
      <c r="W4111" s="6">
        <v>2383.69</v>
      </c>
      <c r="X4111" s="6">
        <v>34178.36</v>
      </c>
      <c r="Y4111" s="5">
        <v>0.29654042704564598</v>
      </c>
      <c r="Z4111" t="s">
        <v>103</v>
      </c>
      <c r="AA4111" t="s">
        <v>104</v>
      </c>
      <c r="AB4111" t="s">
        <v>56</v>
      </c>
      <c r="AC4111" t="s">
        <v>66</v>
      </c>
      <c r="AD4111" t="s">
        <v>123</v>
      </c>
      <c r="AE4111" t="s">
        <v>58</v>
      </c>
      <c r="AF4111" t="str">
        <f>TEXT(Agricultural_Export_Analysis_Cleaned_Dataset[[#This Row],[Order_Date]],"mmm")</f>
        <v>Sep</v>
      </c>
      <c r="AG4111" t="str">
        <f>TEXT(Agricultural_Export_Analysis_Cleaned_Dataset[[#This Row],[Order_Date]],"yyyy")</f>
        <v>2025</v>
      </c>
      <c r="AH4111" t="str">
        <f>TEXT(Agricultural_Export_Analysis_Cleaned_Dataset[[#This Row],[Order_Date]],"ddd")</f>
        <v>Mon</v>
      </c>
      <c r="AI4111" t="str">
        <f>TEXT(Agricultural_Export_Analysis_Cleaned_Dataset[[#This Row],[Ship_Date]],"yyyy")</f>
        <v>2025</v>
      </c>
      <c r="AJ4111" t="str">
        <f>TEXT(Agricultural_Export_Analysis_Cleaned_Dataset[[#This Row],[Ship_Date]],"mmm")</f>
        <v>Oct</v>
      </c>
      <c r="AK4111" t="str">
        <f>TEXT(Agricultural_Export_Analysis_Cleaned_Dataset[[#This Row],[Ship_Date]],"ddd")</f>
        <v>Wed</v>
      </c>
      <c r="AL4111" t="str">
        <f>TEXT(Agricultural_Export_Analysis_Cleaned_Dataset[[#This Row],[Delivery_Date]],"yyyy")</f>
        <v>2025</v>
      </c>
      <c r="AM4111" t="str">
        <f>TEXT(Agricultural_Export_Analysis_Cleaned_Dataset[[#This Row],[Delivery_Date]],"mmm")</f>
        <v>Nov</v>
      </c>
      <c r="AN4111" t="str">
        <f>TEXT(Agricultural_Export_Analysis_Cleaned_Dataset[[#This Row],[Delivery_Date]],"ddd")</f>
        <v>Mon</v>
      </c>
      <c r="AO4111">
        <f>Agricultural_Export_Analysis_Cleaned_Dataset[[#This Row],[Delivery_Date]]-Agricultural_Export_Analysis_Cleaned_Dataset[[#This Row],[Ship_Date]]</f>
        <v>40</v>
      </c>
      <c r="AP4111">
        <f>Agricultural_Export_Analysis_Cleaned_Dataset[[#This Row],[Ship_Date]]-Agricultural_Export_Analysis_Cleaned_Dataset[[#This Row],[Order_Date]]</f>
        <v>9</v>
      </c>
      <c r="AQ4111" s="4" t="str">
        <f>TEXT(Agricultural_Export_Analysis_Cleaned_Dataset[[#This Row],[Order_Date]],"mmm yyyy")</f>
        <v>Sep 2025</v>
      </c>
    </row>
    <row r="4112" spans="1:43" x14ac:dyDescent="0.3">
      <c r="A4112" t="s">
        <v>7507</v>
      </c>
      <c r="B4112" t="s">
        <v>1650</v>
      </c>
      <c r="C4112" s="2">
        <v>45917</v>
      </c>
      <c r="D4112" s="2">
        <v>45926</v>
      </c>
      <c r="E4112" s="2">
        <v>45951</v>
      </c>
      <c r="F4112" t="s">
        <v>35</v>
      </c>
      <c r="G4112" t="s">
        <v>8932</v>
      </c>
      <c r="H4112" t="s">
        <v>74</v>
      </c>
      <c r="I4112" t="s">
        <v>52</v>
      </c>
      <c r="J4112" t="s">
        <v>63</v>
      </c>
      <c r="K4112" s="7">
        <v>0</v>
      </c>
      <c r="L4112" t="s">
        <v>80</v>
      </c>
      <c r="M4112" t="s">
        <v>61</v>
      </c>
      <c r="N4112" t="s">
        <v>62</v>
      </c>
      <c r="O4112">
        <v>444</v>
      </c>
      <c r="P4112" s="6">
        <v>304.12</v>
      </c>
      <c r="Q4112" s="6">
        <v>135029.28</v>
      </c>
      <c r="R4112" s="5">
        <v>0.15</v>
      </c>
      <c r="S4112" s="6">
        <v>114774.88800000001</v>
      </c>
      <c r="T4112" s="6">
        <v>6044.77</v>
      </c>
      <c r="U4112" s="6">
        <v>80055.649999999994</v>
      </c>
      <c r="V4112" s="6">
        <v>2908.63</v>
      </c>
      <c r="W4112" s="6">
        <v>6587.79</v>
      </c>
      <c r="X4112" s="6">
        <v>19178.047999999999</v>
      </c>
      <c r="Y4112" s="5">
        <v>0.167092718051705</v>
      </c>
      <c r="Z4112" t="s">
        <v>103</v>
      </c>
      <c r="AA4112" t="s">
        <v>104</v>
      </c>
      <c r="AB4112" t="s">
        <v>56</v>
      </c>
      <c r="AC4112" t="s">
        <v>66</v>
      </c>
      <c r="AD4112" t="s">
        <v>44</v>
      </c>
      <c r="AE4112" t="s">
        <v>58</v>
      </c>
      <c r="AF4112" t="str">
        <f>TEXT(Agricultural_Export_Analysis_Cleaned_Dataset[[#This Row],[Order_Date]],"mmm")</f>
        <v>Sep</v>
      </c>
      <c r="AG4112" t="str">
        <f>TEXT(Agricultural_Export_Analysis_Cleaned_Dataset[[#This Row],[Order_Date]],"yyyy")</f>
        <v>2025</v>
      </c>
      <c r="AH4112" t="str">
        <f>TEXT(Agricultural_Export_Analysis_Cleaned_Dataset[[#This Row],[Order_Date]],"ddd")</f>
        <v>Wed</v>
      </c>
      <c r="AI4112" t="str">
        <f>TEXT(Agricultural_Export_Analysis_Cleaned_Dataset[[#This Row],[Ship_Date]],"yyyy")</f>
        <v>2025</v>
      </c>
      <c r="AJ4112" t="str">
        <f>TEXT(Agricultural_Export_Analysis_Cleaned_Dataset[[#This Row],[Ship_Date]],"mmm")</f>
        <v>Sep</v>
      </c>
      <c r="AK4112" t="str">
        <f>TEXT(Agricultural_Export_Analysis_Cleaned_Dataset[[#This Row],[Ship_Date]],"ddd")</f>
        <v>Fri</v>
      </c>
      <c r="AL4112" t="str">
        <f>TEXT(Agricultural_Export_Analysis_Cleaned_Dataset[[#This Row],[Delivery_Date]],"yyyy")</f>
        <v>2025</v>
      </c>
      <c r="AM4112" t="str">
        <f>TEXT(Agricultural_Export_Analysis_Cleaned_Dataset[[#This Row],[Delivery_Date]],"mmm")</f>
        <v>Oct</v>
      </c>
      <c r="AN4112" t="str">
        <f>TEXT(Agricultural_Export_Analysis_Cleaned_Dataset[[#This Row],[Delivery_Date]],"ddd")</f>
        <v>Tue</v>
      </c>
      <c r="AO4112">
        <f>Agricultural_Export_Analysis_Cleaned_Dataset[[#This Row],[Delivery_Date]]-Agricultural_Export_Analysis_Cleaned_Dataset[[#This Row],[Ship_Date]]</f>
        <v>25</v>
      </c>
      <c r="AP4112">
        <f>Agricultural_Export_Analysis_Cleaned_Dataset[[#This Row],[Ship_Date]]-Agricultural_Export_Analysis_Cleaned_Dataset[[#This Row],[Order_Date]]</f>
        <v>9</v>
      </c>
      <c r="AQ4112" s="4" t="str">
        <f>TEXT(Agricultural_Export_Analysis_Cleaned_Dataset[[#This Row],[Order_Date]],"mmm yyyy")</f>
        <v>Sep 2025</v>
      </c>
    </row>
    <row r="4113" spans="1:43" x14ac:dyDescent="0.3">
      <c r="A4113" t="s">
        <v>7508</v>
      </c>
      <c r="B4113" t="s">
        <v>7509</v>
      </c>
      <c r="C4113" s="2">
        <v>45389</v>
      </c>
      <c r="D4113" s="2">
        <v>45394</v>
      </c>
      <c r="E4113" s="2">
        <v>45427</v>
      </c>
      <c r="F4113" t="s">
        <v>35</v>
      </c>
      <c r="G4113" t="s">
        <v>8934</v>
      </c>
      <c r="H4113" t="s">
        <v>37</v>
      </c>
      <c r="I4113" t="s">
        <v>97</v>
      </c>
      <c r="J4113" t="s">
        <v>112</v>
      </c>
      <c r="K4113" s="7">
        <v>15</v>
      </c>
      <c r="L4113" t="s">
        <v>135</v>
      </c>
      <c r="M4113" t="s">
        <v>33</v>
      </c>
      <c r="N4113" t="s">
        <v>34</v>
      </c>
      <c r="O4113">
        <v>1636</v>
      </c>
      <c r="P4113" s="6">
        <v>497.76</v>
      </c>
      <c r="Q4113" s="6">
        <v>814335.36</v>
      </c>
      <c r="R4113" s="5">
        <v>0.1</v>
      </c>
      <c r="S4113" s="6">
        <v>732901.82400000002</v>
      </c>
      <c r="T4113" s="6">
        <v>9522.2099999999991</v>
      </c>
      <c r="U4113" s="6">
        <v>511571.68</v>
      </c>
      <c r="V4113" s="6">
        <v>1537.05</v>
      </c>
      <c r="W4113" s="6">
        <v>50980.3</v>
      </c>
      <c r="X4113" s="6">
        <v>159290.584</v>
      </c>
      <c r="Y4113" s="5">
        <v>0.21734232169136999</v>
      </c>
      <c r="Z4113" t="s">
        <v>81</v>
      </c>
      <c r="AA4113" t="s">
        <v>165</v>
      </c>
      <c r="AB4113" t="s">
        <v>83</v>
      </c>
      <c r="AC4113" t="s">
        <v>66</v>
      </c>
      <c r="AD4113" t="s">
        <v>44</v>
      </c>
      <c r="AE4113" t="s">
        <v>58</v>
      </c>
      <c r="AF4113" t="str">
        <f>TEXT(Agricultural_Export_Analysis_Cleaned_Dataset[[#This Row],[Order_Date]],"mmm")</f>
        <v>Apr</v>
      </c>
      <c r="AG4113" t="str">
        <f>TEXT(Agricultural_Export_Analysis_Cleaned_Dataset[[#This Row],[Order_Date]],"yyyy")</f>
        <v>2024</v>
      </c>
      <c r="AH4113" t="str">
        <f>TEXT(Agricultural_Export_Analysis_Cleaned_Dataset[[#This Row],[Order_Date]],"ddd")</f>
        <v>Sun</v>
      </c>
      <c r="AI4113" t="str">
        <f>TEXT(Agricultural_Export_Analysis_Cleaned_Dataset[[#This Row],[Ship_Date]],"yyyy")</f>
        <v>2024</v>
      </c>
      <c r="AJ4113" t="str">
        <f>TEXT(Agricultural_Export_Analysis_Cleaned_Dataset[[#This Row],[Ship_Date]],"mmm")</f>
        <v>Apr</v>
      </c>
      <c r="AK4113" t="str">
        <f>TEXT(Agricultural_Export_Analysis_Cleaned_Dataset[[#This Row],[Ship_Date]],"ddd")</f>
        <v>Fri</v>
      </c>
      <c r="AL4113" t="str">
        <f>TEXT(Agricultural_Export_Analysis_Cleaned_Dataset[[#This Row],[Delivery_Date]],"yyyy")</f>
        <v>2024</v>
      </c>
      <c r="AM4113" t="str">
        <f>TEXT(Agricultural_Export_Analysis_Cleaned_Dataset[[#This Row],[Delivery_Date]],"mmm")</f>
        <v>May</v>
      </c>
      <c r="AN4113" t="str">
        <f>TEXT(Agricultural_Export_Analysis_Cleaned_Dataset[[#This Row],[Delivery_Date]],"ddd")</f>
        <v>Wed</v>
      </c>
      <c r="AO4113">
        <f>Agricultural_Export_Analysis_Cleaned_Dataset[[#This Row],[Delivery_Date]]-Agricultural_Export_Analysis_Cleaned_Dataset[[#This Row],[Ship_Date]]</f>
        <v>33</v>
      </c>
      <c r="AP4113">
        <f>Agricultural_Export_Analysis_Cleaned_Dataset[[#This Row],[Ship_Date]]-Agricultural_Export_Analysis_Cleaned_Dataset[[#This Row],[Order_Date]]</f>
        <v>5</v>
      </c>
      <c r="AQ4113" s="4" t="str">
        <f>TEXT(Agricultural_Export_Analysis_Cleaned_Dataset[[#This Row],[Order_Date]],"mmm yyyy")</f>
        <v>Apr 2024</v>
      </c>
    </row>
    <row r="4114" spans="1:43" x14ac:dyDescent="0.3">
      <c r="A4114" t="s">
        <v>7510</v>
      </c>
      <c r="B4114" t="s">
        <v>812</v>
      </c>
      <c r="C4114" s="2">
        <v>45338</v>
      </c>
      <c r="D4114" s="2">
        <v>45343</v>
      </c>
      <c r="E4114" s="2">
        <v>45380</v>
      </c>
      <c r="F4114" t="s">
        <v>35</v>
      </c>
      <c r="G4114" t="s">
        <v>203</v>
      </c>
      <c r="H4114" t="s">
        <v>51</v>
      </c>
      <c r="I4114" t="s">
        <v>118</v>
      </c>
      <c r="J4114" t="s">
        <v>39</v>
      </c>
      <c r="K4114" s="7">
        <v>15</v>
      </c>
      <c r="L4114" t="s">
        <v>135</v>
      </c>
      <c r="M4114" t="s">
        <v>159</v>
      </c>
      <c r="N4114" t="s">
        <v>160</v>
      </c>
      <c r="O4114">
        <v>1674</v>
      </c>
      <c r="P4114" s="6">
        <v>34.32</v>
      </c>
      <c r="Q4114" s="6">
        <v>57451.68</v>
      </c>
      <c r="R4114" s="5">
        <v>0.15</v>
      </c>
      <c r="S4114" s="6">
        <v>48833.928</v>
      </c>
      <c r="T4114" s="6">
        <v>1809.53</v>
      </c>
      <c r="U4114" s="6">
        <v>25478.94</v>
      </c>
      <c r="V4114" s="6">
        <v>2778.15</v>
      </c>
      <c r="W4114" s="6">
        <v>3530.68</v>
      </c>
      <c r="X4114" s="6">
        <v>15236.628000000001</v>
      </c>
      <c r="Y4114" s="5">
        <v>0.31200906058591099</v>
      </c>
      <c r="Z4114" t="s">
        <v>40</v>
      </c>
      <c r="AA4114" t="s">
        <v>147</v>
      </c>
      <c r="AB4114" t="s">
        <v>42</v>
      </c>
      <c r="AC4114" t="s">
        <v>43</v>
      </c>
      <c r="AD4114" t="s">
        <v>44</v>
      </c>
      <c r="AE4114" t="s">
        <v>58</v>
      </c>
      <c r="AF4114" t="str">
        <f>TEXT(Agricultural_Export_Analysis_Cleaned_Dataset[[#This Row],[Order_Date]],"mmm")</f>
        <v>Feb</v>
      </c>
      <c r="AG4114" t="str">
        <f>TEXT(Agricultural_Export_Analysis_Cleaned_Dataset[[#This Row],[Order_Date]],"yyyy")</f>
        <v>2024</v>
      </c>
      <c r="AH4114" t="str">
        <f>TEXT(Agricultural_Export_Analysis_Cleaned_Dataset[[#This Row],[Order_Date]],"ddd")</f>
        <v>Fri</v>
      </c>
      <c r="AI4114" t="str">
        <f>TEXT(Agricultural_Export_Analysis_Cleaned_Dataset[[#This Row],[Ship_Date]],"yyyy")</f>
        <v>2024</v>
      </c>
      <c r="AJ4114" t="str">
        <f>TEXT(Agricultural_Export_Analysis_Cleaned_Dataset[[#This Row],[Ship_Date]],"mmm")</f>
        <v>Feb</v>
      </c>
      <c r="AK4114" t="str">
        <f>TEXT(Agricultural_Export_Analysis_Cleaned_Dataset[[#This Row],[Ship_Date]],"ddd")</f>
        <v>Wed</v>
      </c>
      <c r="AL4114" t="str">
        <f>TEXT(Agricultural_Export_Analysis_Cleaned_Dataset[[#This Row],[Delivery_Date]],"yyyy")</f>
        <v>2024</v>
      </c>
      <c r="AM4114" t="str">
        <f>TEXT(Agricultural_Export_Analysis_Cleaned_Dataset[[#This Row],[Delivery_Date]],"mmm")</f>
        <v>Mar</v>
      </c>
      <c r="AN4114" t="str">
        <f>TEXT(Agricultural_Export_Analysis_Cleaned_Dataset[[#This Row],[Delivery_Date]],"ddd")</f>
        <v>Fri</v>
      </c>
      <c r="AO4114">
        <f>Agricultural_Export_Analysis_Cleaned_Dataset[[#This Row],[Delivery_Date]]-Agricultural_Export_Analysis_Cleaned_Dataset[[#This Row],[Ship_Date]]</f>
        <v>37</v>
      </c>
      <c r="AP4114">
        <f>Agricultural_Export_Analysis_Cleaned_Dataset[[#This Row],[Ship_Date]]-Agricultural_Export_Analysis_Cleaned_Dataset[[#This Row],[Order_Date]]</f>
        <v>5</v>
      </c>
      <c r="AQ4114" s="4" t="str">
        <f>TEXT(Agricultural_Export_Analysis_Cleaned_Dataset[[#This Row],[Order_Date]],"mmm yyyy")</f>
        <v>Feb 2024</v>
      </c>
    </row>
    <row r="4115" spans="1:43" x14ac:dyDescent="0.3">
      <c r="A4115" t="s">
        <v>7511</v>
      </c>
      <c r="B4115" t="s">
        <v>7512</v>
      </c>
      <c r="C4115" s="2">
        <v>45744</v>
      </c>
      <c r="D4115" s="2">
        <v>45749</v>
      </c>
      <c r="E4115" s="2">
        <v>45766</v>
      </c>
      <c r="F4115" t="s">
        <v>35</v>
      </c>
      <c r="G4115" t="s">
        <v>8934</v>
      </c>
      <c r="H4115" t="s">
        <v>74</v>
      </c>
      <c r="I4115" t="s">
        <v>38</v>
      </c>
      <c r="J4115" t="s">
        <v>112</v>
      </c>
      <c r="K4115" s="7">
        <v>0</v>
      </c>
      <c r="L4115" t="s">
        <v>70</v>
      </c>
      <c r="M4115" t="s">
        <v>130</v>
      </c>
      <c r="N4115" t="s">
        <v>131</v>
      </c>
      <c r="O4115">
        <v>150</v>
      </c>
      <c r="P4115" s="6">
        <v>423.12</v>
      </c>
      <c r="Q4115" s="6">
        <v>63468</v>
      </c>
      <c r="R4115" s="5">
        <v>0.05</v>
      </c>
      <c r="S4115" s="6">
        <v>60294.6</v>
      </c>
      <c r="T4115" s="6">
        <v>10211.799999999999</v>
      </c>
      <c r="U4115" s="6">
        <v>37168.449999999997</v>
      </c>
      <c r="V4115" s="6">
        <v>2222.54</v>
      </c>
      <c r="W4115" s="6">
        <v>5756.73</v>
      </c>
      <c r="X4115" s="6">
        <v>4935.08</v>
      </c>
      <c r="Y4115" s="5">
        <v>8.1849452521452898E-2</v>
      </c>
      <c r="Z4115" t="s">
        <v>40</v>
      </c>
      <c r="AA4115" t="s">
        <v>41</v>
      </c>
      <c r="AB4115" t="s">
        <v>65</v>
      </c>
      <c r="AC4115" t="s">
        <v>66</v>
      </c>
      <c r="AD4115" t="s">
        <v>57</v>
      </c>
      <c r="AE4115" t="s">
        <v>45</v>
      </c>
      <c r="AF4115" t="str">
        <f>TEXT(Agricultural_Export_Analysis_Cleaned_Dataset[[#This Row],[Order_Date]],"mmm")</f>
        <v>Mar</v>
      </c>
      <c r="AG4115" t="str">
        <f>TEXT(Agricultural_Export_Analysis_Cleaned_Dataset[[#This Row],[Order_Date]],"yyyy")</f>
        <v>2025</v>
      </c>
      <c r="AH4115" t="str">
        <f>TEXT(Agricultural_Export_Analysis_Cleaned_Dataset[[#This Row],[Order_Date]],"ddd")</f>
        <v>Fri</v>
      </c>
      <c r="AI4115" t="str">
        <f>TEXT(Agricultural_Export_Analysis_Cleaned_Dataset[[#This Row],[Ship_Date]],"yyyy")</f>
        <v>2025</v>
      </c>
      <c r="AJ4115" t="str">
        <f>TEXT(Agricultural_Export_Analysis_Cleaned_Dataset[[#This Row],[Ship_Date]],"mmm")</f>
        <v>Apr</v>
      </c>
      <c r="AK4115" t="str">
        <f>TEXT(Agricultural_Export_Analysis_Cleaned_Dataset[[#This Row],[Ship_Date]],"ddd")</f>
        <v>Wed</v>
      </c>
      <c r="AL4115" t="str">
        <f>TEXT(Agricultural_Export_Analysis_Cleaned_Dataset[[#This Row],[Delivery_Date]],"yyyy")</f>
        <v>2025</v>
      </c>
      <c r="AM4115" t="str">
        <f>TEXT(Agricultural_Export_Analysis_Cleaned_Dataset[[#This Row],[Delivery_Date]],"mmm")</f>
        <v>Apr</v>
      </c>
      <c r="AN4115" t="str">
        <f>TEXT(Agricultural_Export_Analysis_Cleaned_Dataset[[#This Row],[Delivery_Date]],"ddd")</f>
        <v>Sat</v>
      </c>
      <c r="AO4115">
        <f>Agricultural_Export_Analysis_Cleaned_Dataset[[#This Row],[Delivery_Date]]-Agricultural_Export_Analysis_Cleaned_Dataset[[#This Row],[Ship_Date]]</f>
        <v>17</v>
      </c>
      <c r="AP4115">
        <f>Agricultural_Export_Analysis_Cleaned_Dataset[[#This Row],[Ship_Date]]-Agricultural_Export_Analysis_Cleaned_Dataset[[#This Row],[Order_Date]]</f>
        <v>5</v>
      </c>
      <c r="AQ4115" s="4" t="str">
        <f>TEXT(Agricultural_Export_Analysis_Cleaned_Dataset[[#This Row],[Order_Date]],"mmm yyyy")</f>
        <v>Mar 2025</v>
      </c>
    </row>
    <row r="4116" spans="1:43" x14ac:dyDescent="0.3">
      <c r="A4116" t="s">
        <v>7513</v>
      </c>
      <c r="B4116" t="s">
        <v>7514</v>
      </c>
      <c r="C4116" s="2">
        <v>45663</v>
      </c>
      <c r="D4116" s="2">
        <v>45672</v>
      </c>
      <c r="E4116" s="2">
        <v>45710</v>
      </c>
      <c r="F4116" t="s">
        <v>35</v>
      </c>
      <c r="G4116" t="s">
        <v>132</v>
      </c>
      <c r="H4116" t="s">
        <v>74</v>
      </c>
      <c r="I4116" t="s">
        <v>52</v>
      </c>
      <c r="J4116" t="s">
        <v>53</v>
      </c>
      <c r="K4116" s="7">
        <v>15</v>
      </c>
      <c r="L4116" t="s">
        <v>80</v>
      </c>
      <c r="M4116" t="s">
        <v>33</v>
      </c>
      <c r="N4116" t="s">
        <v>34</v>
      </c>
      <c r="O4116">
        <v>1371</v>
      </c>
      <c r="P4116" s="6">
        <v>215.4</v>
      </c>
      <c r="Q4116" s="6">
        <v>295313.40000000002</v>
      </c>
      <c r="R4116" s="5">
        <v>0</v>
      </c>
      <c r="S4116" s="6">
        <v>295313.40000000002</v>
      </c>
      <c r="T4116" s="6">
        <v>3267.1</v>
      </c>
      <c r="U4116" s="6">
        <v>175595.11</v>
      </c>
      <c r="V4116" s="6">
        <v>150.41</v>
      </c>
      <c r="W4116" s="6">
        <v>10351.33</v>
      </c>
      <c r="X4116" s="6">
        <v>105949.45</v>
      </c>
      <c r="Y4116" s="5">
        <v>0.35876953094576802</v>
      </c>
      <c r="Z4116" t="s">
        <v>40</v>
      </c>
      <c r="AA4116" t="s">
        <v>64</v>
      </c>
      <c r="AB4116" t="s">
        <v>65</v>
      </c>
      <c r="AC4116" t="s">
        <v>76</v>
      </c>
      <c r="AD4116" t="s">
        <v>123</v>
      </c>
      <c r="AE4116" t="s">
        <v>45</v>
      </c>
      <c r="AF4116" t="str">
        <f>TEXT(Agricultural_Export_Analysis_Cleaned_Dataset[[#This Row],[Order_Date]],"mmm")</f>
        <v>Jan</v>
      </c>
      <c r="AG4116" t="str">
        <f>TEXT(Agricultural_Export_Analysis_Cleaned_Dataset[[#This Row],[Order_Date]],"yyyy")</f>
        <v>2025</v>
      </c>
      <c r="AH4116" t="str">
        <f>TEXT(Agricultural_Export_Analysis_Cleaned_Dataset[[#This Row],[Order_Date]],"ddd")</f>
        <v>Mon</v>
      </c>
      <c r="AI4116" t="str">
        <f>TEXT(Agricultural_Export_Analysis_Cleaned_Dataset[[#This Row],[Ship_Date]],"yyyy")</f>
        <v>2025</v>
      </c>
      <c r="AJ4116" t="str">
        <f>TEXT(Agricultural_Export_Analysis_Cleaned_Dataset[[#This Row],[Ship_Date]],"mmm")</f>
        <v>Jan</v>
      </c>
      <c r="AK4116" t="str">
        <f>TEXT(Agricultural_Export_Analysis_Cleaned_Dataset[[#This Row],[Ship_Date]],"ddd")</f>
        <v>Wed</v>
      </c>
      <c r="AL4116" t="str">
        <f>TEXT(Agricultural_Export_Analysis_Cleaned_Dataset[[#This Row],[Delivery_Date]],"yyyy")</f>
        <v>2025</v>
      </c>
      <c r="AM4116" t="str">
        <f>TEXT(Agricultural_Export_Analysis_Cleaned_Dataset[[#This Row],[Delivery_Date]],"mmm")</f>
        <v>Feb</v>
      </c>
      <c r="AN4116" t="str">
        <f>TEXT(Agricultural_Export_Analysis_Cleaned_Dataset[[#This Row],[Delivery_Date]],"ddd")</f>
        <v>Sat</v>
      </c>
      <c r="AO4116">
        <f>Agricultural_Export_Analysis_Cleaned_Dataset[[#This Row],[Delivery_Date]]-Agricultural_Export_Analysis_Cleaned_Dataset[[#This Row],[Ship_Date]]</f>
        <v>38</v>
      </c>
      <c r="AP4116">
        <f>Agricultural_Export_Analysis_Cleaned_Dataset[[#This Row],[Ship_Date]]-Agricultural_Export_Analysis_Cleaned_Dataset[[#This Row],[Order_Date]]</f>
        <v>9</v>
      </c>
      <c r="AQ4116" s="4" t="str">
        <f>TEXT(Agricultural_Export_Analysis_Cleaned_Dataset[[#This Row],[Order_Date]],"mmm yyyy")</f>
        <v>Jan 2025</v>
      </c>
    </row>
    <row r="4117" spans="1:43" x14ac:dyDescent="0.3">
      <c r="A4117" t="s">
        <v>7515</v>
      </c>
      <c r="B4117" t="s">
        <v>7516</v>
      </c>
      <c r="C4117" s="2">
        <v>45577</v>
      </c>
      <c r="D4117" s="2">
        <v>45583</v>
      </c>
      <c r="E4117" s="2">
        <v>45614</v>
      </c>
      <c r="F4117" t="s">
        <v>35</v>
      </c>
      <c r="G4117" t="s">
        <v>36</v>
      </c>
      <c r="H4117" t="s">
        <v>37</v>
      </c>
      <c r="I4117" t="s">
        <v>118</v>
      </c>
      <c r="J4117" t="s">
        <v>39</v>
      </c>
      <c r="K4117" s="7">
        <v>4</v>
      </c>
      <c r="L4117" t="s">
        <v>80</v>
      </c>
      <c r="M4117" t="s">
        <v>130</v>
      </c>
      <c r="N4117" t="s">
        <v>131</v>
      </c>
      <c r="O4117">
        <v>1422</v>
      </c>
      <c r="P4117" s="6">
        <v>124.51</v>
      </c>
      <c r="Q4117" s="6">
        <v>177053.22</v>
      </c>
      <c r="R4117" s="5">
        <v>0.1</v>
      </c>
      <c r="S4117" s="6">
        <v>159347.89799999999</v>
      </c>
      <c r="T4117" s="6">
        <v>11292.04</v>
      </c>
      <c r="U4117" s="6">
        <v>100270</v>
      </c>
      <c r="V4117" s="6">
        <v>2460.73</v>
      </c>
      <c r="W4117" s="6">
        <v>10979.13</v>
      </c>
      <c r="X4117" s="6">
        <v>34345.998</v>
      </c>
      <c r="Y4117" s="5">
        <v>0.215540954296115</v>
      </c>
      <c r="Z4117" t="s">
        <v>54</v>
      </c>
      <c r="AA4117" t="s">
        <v>75</v>
      </c>
      <c r="AB4117" t="s">
        <v>83</v>
      </c>
      <c r="AC4117" t="s">
        <v>43</v>
      </c>
      <c r="AD4117" t="s">
        <v>93</v>
      </c>
      <c r="AE4117" t="s">
        <v>67</v>
      </c>
      <c r="AF4117" t="str">
        <f>TEXT(Agricultural_Export_Analysis_Cleaned_Dataset[[#This Row],[Order_Date]],"mmm")</f>
        <v>Oct</v>
      </c>
      <c r="AG4117" t="str">
        <f>TEXT(Agricultural_Export_Analysis_Cleaned_Dataset[[#This Row],[Order_Date]],"yyyy")</f>
        <v>2024</v>
      </c>
      <c r="AH4117" t="str">
        <f>TEXT(Agricultural_Export_Analysis_Cleaned_Dataset[[#This Row],[Order_Date]],"ddd")</f>
        <v>Sat</v>
      </c>
      <c r="AI4117" t="str">
        <f>TEXT(Agricultural_Export_Analysis_Cleaned_Dataset[[#This Row],[Ship_Date]],"yyyy")</f>
        <v>2024</v>
      </c>
      <c r="AJ4117" t="str">
        <f>TEXT(Agricultural_Export_Analysis_Cleaned_Dataset[[#This Row],[Ship_Date]],"mmm")</f>
        <v>Oct</v>
      </c>
      <c r="AK4117" t="str">
        <f>TEXT(Agricultural_Export_Analysis_Cleaned_Dataset[[#This Row],[Ship_Date]],"ddd")</f>
        <v>Fri</v>
      </c>
      <c r="AL4117" t="str">
        <f>TEXT(Agricultural_Export_Analysis_Cleaned_Dataset[[#This Row],[Delivery_Date]],"yyyy")</f>
        <v>2024</v>
      </c>
      <c r="AM4117" t="str">
        <f>TEXT(Agricultural_Export_Analysis_Cleaned_Dataset[[#This Row],[Delivery_Date]],"mmm")</f>
        <v>Nov</v>
      </c>
      <c r="AN4117" t="str">
        <f>TEXT(Agricultural_Export_Analysis_Cleaned_Dataset[[#This Row],[Delivery_Date]],"ddd")</f>
        <v>Mon</v>
      </c>
      <c r="AO4117">
        <f>Agricultural_Export_Analysis_Cleaned_Dataset[[#This Row],[Delivery_Date]]-Agricultural_Export_Analysis_Cleaned_Dataset[[#This Row],[Ship_Date]]</f>
        <v>31</v>
      </c>
      <c r="AP4117">
        <f>Agricultural_Export_Analysis_Cleaned_Dataset[[#This Row],[Ship_Date]]-Agricultural_Export_Analysis_Cleaned_Dataset[[#This Row],[Order_Date]]</f>
        <v>6</v>
      </c>
      <c r="AQ4117" s="4" t="str">
        <f>TEXT(Agricultural_Export_Analysis_Cleaned_Dataset[[#This Row],[Order_Date]],"mmm yyyy")</f>
        <v>Oct 2024</v>
      </c>
    </row>
    <row r="4118" spans="1:43" x14ac:dyDescent="0.3">
      <c r="A4118" t="s">
        <v>7517</v>
      </c>
      <c r="B4118" t="s">
        <v>7518</v>
      </c>
      <c r="C4118" s="2">
        <v>45398</v>
      </c>
      <c r="D4118" s="2">
        <v>45404</v>
      </c>
      <c r="E4118" s="2">
        <v>45427</v>
      </c>
      <c r="F4118" t="s">
        <v>35</v>
      </c>
      <c r="G4118" t="s">
        <v>117</v>
      </c>
      <c r="H4118" t="s">
        <v>37</v>
      </c>
      <c r="I4118" t="s">
        <v>118</v>
      </c>
      <c r="J4118" t="s">
        <v>39</v>
      </c>
      <c r="K4118" s="7">
        <v>0</v>
      </c>
      <c r="L4118" t="s">
        <v>87</v>
      </c>
      <c r="M4118" t="s">
        <v>88</v>
      </c>
      <c r="N4118" t="s">
        <v>89</v>
      </c>
      <c r="O4118">
        <v>1640</v>
      </c>
      <c r="P4118" s="6">
        <v>162.88999999999999</v>
      </c>
      <c r="Q4118" s="6">
        <v>267139.59999999998</v>
      </c>
      <c r="R4118" s="5">
        <v>0.05</v>
      </c>
      <c r="S4118" s="6">
        <v>253782.62</v>
      </c>
      <c r="T4118" s="6">
        <v>6690.79</v>
      </c>
      <c r="U4118" s="6">
        <v>158729.5</v>
      </c>
      <c r="V4118" s="6">
        <v>2094.25</v>
      </c>
      <c r="W4118" s="6">
        <v>10627.44</v>
      </c>
      <c r="X4118" s="6">
        <v>75640.639999999999</v>
      </c>
      <c r="Y4118" s="5">
        <v>0.29805287690701598</v>
      </c>
      <c r="Z4118" t="s">
        <v>81</v>
      </c>
      <c r="AA4118" t="s">
        <v>165</v>
      </c>
      <c r="AB4118" t="s">
        <v>56</v>
      </c>
      <c r="AC4118" t="s">
        <v>66</v>
      </c>
      <c r="AD4118" t="s">
        <v>93</v>
      </c>
      <c r="AE4118" t="s">
        <v>45</v>
      </c>
      <c r="AF4118" t="str">
        <f>TEXT(Agricultural_Export_Analysis_Cleaned_Dataset[[#This Row],[Order_Date]],"mmm")</f>
        <v>Apr</v>
      </c>
      <c r="AG4118" t="str">
        <f>TEXT(Agricultural_Export_Analysis_Cleaned_Dataset[[#This Row],[Order_Date]],"yyyy")</f>
        <v>2024</v>
      </c>
      <c r="AH4118" t="str">
        <f>TEXT(Agricultural_Export_Analysis_Cleaned_Dataset[[#This Row],[Order_Date]],"ddd")</f>
        <v>Tue</v>
      </c>
      <c r="AI4118" t="str">
        <f>TEXT(Agricultural_Export_Analysis_Cleaned_Dataset[[#This Row],[Ship_Date]],"yyyy")</f>
        <v>2024</v>
      </c>
      <c r="AJ4118" t="str">
        <f>TEXT(Agricultural_Export_Analysis_Cleaned_Dataset[[#This Row],[Ship_Date]],"mmm")</f>
        <v>Apr</v>
      </c>
      <c r="AK4118" t="str">
        <f>TEXT(Agricultural_Export_Analysis_Cleaned_Dataset[[#This Row],[Ship_Date]],"ddd")</f>
        <v>Mon</v>
      </c>
      <c r="AL4118" t="str">
        <f>TEXT(Agricultural_Export_Analysis_Cleaned_Dataset[[#This Row],[Delivery_Date]],"yyyy")</f>
        <v>2024</v>
      </c>
      <c r="AM4118" t="str">
        <f>TEXT(Agricultural_Export_Analysis_Cleaned_Dataset[[#This Row],[Delivery_Date]],"mmm")</f>
        <v>May</v>
      </c>
      <c r="AN4118" t="str">
        <f>TEXT(Agricultural_Export_Analysis_Cleaned_Dataset[[#This Row],[Delivery_Date]],"ddd")</f>
        <v>Wed</v>
      </c>
      <c r="AO4118">
        <f>Agricultural_Export_Analysis_Cleaned_Dataset[[#This Row],[Delivery_Date]]-Agricultural_Export_Analysis_Cleaned_Dataset[[#This Row],[Ship_Date]]</f>
        <v>23</v>
      </c>
      <c r="AP4118">
        <f>Agricultural_Export_Analysis_Cleaned_Dataset[[#This Row],[Ship_Date]]-Agricultural_Export_Analysis_Cleaned_Dataset[[#This Row],[Order_Date]]</f>
        <v>6</v>
      </c>
      <c r="AQ4118" s="4" t="str">
        <f>TEXT(Agricultural_Export_Analysis_Cleaned_Dataset[[#This Row],[Order_Date]],"mmm yyyy")</f>
        <v>Apr 2024</v>
      </c>
    </row>
    <row r="4119" spans="1:43" x14ac:dyDescent="0.3">
      <c r="A4119" t="s">
        <v>7519</v>
      </c>
      <c r="B4119" t="s">
        <v>7068</v>
      </c>
      <c r="C4119" s="2">
        <v>45986</v>
      </c>
      <c r="D4119" s="2">
        <v>45996</v>
      </c>
      <c r="E4119" s="2">
        <v>46007</v>
      </c>
      <c r="F4119" t="s">
        <v>35</v>
      </c>
      <c r="G4119" t="s">
        <v>73</v>
      </c>
      <c r="H4119" t="s">
        <v>51</v>
      </c>
      <c r="I4119" t="s">
        <v>97</v>
      </c>
      <c r="J4119" t="s">
        <v>53</v>
      </c>
      <c r="K4119" s="7">
        <v>4</v>
      </c>
      <c r="L4119" t="s">
        <v>135</v>
      </c>
      <c r="M4119" t="s">
        <v>33</v>
      </c>
      <c r="N4119" t="s">
        <v>34</v>
      </c>
      <c r="O4119">
        <v>1196</v>
      </c>
      <c r="P4119" s="6">
        <v>265.23</v>
      </c>
      <c r="Q4119" s="6">
        <v>317215.08</v>
      </c>
      <c r="R4119" s="5">
        <v>0.15</v>
      </c>
      <c r="S4119" s="6">
        <v>269632.81800000003</v>
      </c>
      <c r="T4119" s="6">
        <v>12097.71</v>
      </c>
      <c r="U4119" s="6">
        <v>142907.37</v>
      </c>
      <c r="V4119" s="6">
        <v>2223.17</v>
      </c>
      <c r="W4119" s="6">
        <v>27205.19</v>
      </c>
      <c r="X4119" s="6">
        <v>85199.377999999997</v>
      </c>
      <c r="Y4119" s="5">
        <v>0.315982967622287</v>
      </c>
      <c r="Z4119" t="s">
        <v>54</v>
      </c>
      <c r="AA4119" t="s">
        <v>92</v>
      </c>
      <c r="AB4119" t="s">
        <v>83</v>
      </c>
      <c r="AC4119" t="s">
        <v>76</v>
      </c>
      <c r="AD4119" t="s">
        <v>77</v>
      </c>
      <c r="AE4119" t="s">
        <v>58</v>
      </c>
      <c r="AF4119" t="str">
        <f>TEXT(Agricultural_Export_Analysis_Cleaned_Dataset[[#This Row],[Order_Date]],"mmm")</f>
        <v>Nov</v>
      </c>
      <c r="AG4119" t="str">
        <f>TEXT(Agricultural_Export_Analysis_Cleaned_Dataset[[#This Row],[Order_Date]],"yyyy")</f>
        <v>2025</v>
      </c>
      <c r="AH4119" t="str">
        <f>TEXT(Agricultural_Export_Analysis_Cleaned_Dataset[[#This Row],[Order_Date]],"ddd")</f>
        <v>Tue</v>
      </c>
      <c r="AI4119" t="str">
        <f>TEXT(Agricultural_Export_Analysis_Cleaned_Dataset[[#This Row],[Ship_Date]],"yyyy")</f>
        <v>2025</v>
      </c>
      <c r="AJ4119" t="str">
        <f>TEXT(Agricultural_Export_Analysis_Cleaned_Dataset[[#This Row],[Ship_Date]],"mmm")</f>
        <v>Dec</v>
      </c>
      <c r="AK4119" t="str">
        <f>TEXT(Agricultural_Export_Analysis_Cleaned_Dataset[[#This Row],[Ship_Date]],"ddd")</f>
        <v>Fri</v>
      </c>
      <c r="AL4119" t="str">
        <f>TEXT(Agricultural_Export_Analysis_Cleaned_Dataset[[#This Row],[Delivery_Date]],"yyyy")</f>
        <v>2025</v>
      </c>
      <c r="AM4119" t="str">
        <f>TEXT(Agricultural_Export_Analysis_Cleaned_Dataset[[#This Row],[Delivery_Date]],"mmm")</f>
        <v>Dec</v>
      </c>
      <c r="AN4119" t="str">
        <f>TEXT(Agricultural_Export_Analysis_Cleaned_Dataset[[#This Row],[Delivery_Date]],"ddd")</f>
        <v>Tue</v>
      </c>
      <c r="AO4119">
        <f>Agricultural_Export_Analysis_Cleaned_Dataset[[#This Row],[Delivery_Date]]-Agricultural_Export_Analysis_Cleaned_Dataset[[#This Row],[Ship_Date]]</f>
        <v>11</v>
      </c>
      <c r="AP4119">
        <f>Agricultural_Export_Analysis_Cleaned_Dataset[[#This Row],[Ship_Date]]-Agricultural_Export_Analysis_Cleaned_Dataset[[#This Row],[Order_Date]]</f>
        <v>10</v>
      </c>
      <c r="AQ4119" s="4" t="str">
        <f>TEXT(Agricultural_Export_Analysis_Cleaned_Dataset[[#This Row],[Order_Date]],"mmm yyyy")</f>
        <v>Nov 2025</v>
      </c>
    </row>
    <row r="4120" spans="1:43" x14ac:dyDescent="0.3">
      <c r="A4120" t="s">
        <v>7520</v>
      </c>
      <c r="B4120" t="s">
        <v>172</v>
      </c>
      <c r="C4120" s="2">
        <v>45334</v>
      </c>
      <c r="D4120" s="2">
        <v>45343</v>
      </c>
      <c r="E4120" s="2">
        <v>45359</v>
      </c>
      <c r="F4120" t="s">
        <v>35</v>
      </c>
      <c r="G4120" t="s">
        <v>117</v>
      </c>
      <c r="H4120" t="s">
        <v>74</v>
      </c>
      <c r="I4120" t="s">
        <v>91</v>
      </c>
      <c r="J4120" t="s">
        <v>112</v>
      </c>
      <c r="K4120" s="7">
        <v>4</v>
      </c>
      <c r="L4120" t="s">
        <v>70</v>
      </c>
      <c r="M4120" t="s">
        <v>88</v>
      </c>
      <c r="N4120" t="s">
        <v>89</v>
      </c>
      <c r="O4120">
        <v>669</v>
      </c>
      <c r="P4120" s="6">
        <v>182.95</v>
      </c>
      <c r="Q4120" s="6">
        <v>122393.55</v>
      </c>
      <c r="R4120" s="5">
        <v>0.1</v>
      </c>
      <c r="S4120" s="6">
        <v>110154.19500000001</v>
      </c>
      <c r="T4120" s="6">
        <v>9011.33</v>
      </c>
      <c r="U4120" s="6">
        <v>77055.600000000006</v>
      </c>
      <c r="V4120" s="6">
        <v>2240.65</v>
      </c>
      <c r="W4120" s="6">
        <v>5234.51</v>
      </c>
      <c r="X4120" s="6">
        <v>16612.105</v>
      </c>
      <c r="Y4120" s="5">
        <v>0.150807738189181</v>
      </c>
      <c r="Z4120" t="s">
        <v>40</v>
      </c>
      <c r="AA4120" t="s">
        <v>147</v>
      </c>
      <c r="AB4120" t="s">
        <v>65</v>
      </c>
      <c r="AC4120" t="s">
        <v>66</v>
      </c>
      <c r="AD4120" t="s">
        <v>57</v>
      </c>
      <c r="AE4120" t="s">
        <v>45</v>
      </c>
      <c r="AF4120" t="str">
        <f>TEXT(Agricultural_Export_Analysis_Cleaned_Dataset[[#This Row],[Order_Date]],"mmm")</f>
        <v>Feb</v>
      </c>
      <c r="AG4120" t="str">
        <f>TEXT(Agricultural_Export_Analysis_Cleaned_Dataset[[#This Row],[Order_Date]],"yyyy")</f>
        <v>2024</v>
      </c>
      <c r="AH4120" t="str">
        <f>TEXT(Agricultural_Export_Analysis_Cleaned_Dataset[[#This Row],[Order_Date]],"ddd")</f>
        <v>Mon</v>
      </c>
      <c r="AI4120" t="str">
        <f>TEXT(Agricultural_Export_Analysis_Cleaned_Dataset[[#This Row],[Ship_Date]],"yyyy")</f>
        <v>2024</v>
      </c>
      <c r="AJ4120" t="str">
        <f>TEXT(Agricultural_Export_Analysis_Cleaned_Dataset[[#This Row],[Ship_Date]],"mmm")</f>
        <v>Feb</v>
      </c>
      <c r="AK4120" t="str">
        <f>TEXT(Agricultural_Export_Analysis_Cleaned_Dataset[[#This Row],[Ship_Date]],"ddd")</f>
        <v>Wed</v>
      </c>
      <c r="AL4120" t="str">
        <f>TEXT(Agricultural_Export_Analysis_Cleaned_Dataset[[#This Row],[Delivery_Date]],"yyyy")</f>
        <v>2024</v>
      </c>
      <c r="AM4120" t="str">
        <f>TEXT(Agricultural_Export_Analysis_Cleaned_Dataset[[#This Row],[Delivery_Date]],"mmm")</f>
        <v>Mar</v>
      </c>
      <c r="AN4120" t="str">
        <f>TEXT(Agricultural_Export_Analysis_Cleaned_Dataset[[#This Row],[Delivery_Date]],"ddd")</f>
        <v>Fri</v>
      </c>
      <c r="AO4120">
        <f>Agricultural_Export_Analysis_Cleaned_Dataset[[#This Row],[Delivery_Date]]-Agricultural_Export_Analysis_Cleaned_Dataset[[#This Row],[Ship_Date]]</f>
        <v>16</v>
      </c>
      <c r="AP4120">
        <f>Agricultural_Export_Analysis_Cleaned_Dataset[[#This Row],[Ship_Date]]-Agricultural_Export_Analysis_Cleaned_Dataset[[#This Row],[Order_Date]]</f>
        <v>9</v>
      </c>
      <c r="AQ4120" s="4" t="str">
        <f>TEXT(Agricultural_Export_Analysis_Cleaned_Dataset[[#This Row],[Order_Date]],"mmm yyyy")</f>
        <v>Feb 2024</v>
      </c>
    </row>
    <row r="4121" spans="1:43" x14ac:dyDescent="0.3">
      <c r="A4121" t="s">
        <v>7521</v>
      </c>
      <c r="B4121" t="s">
        <v>7522</v>
      </c>
      <c r="C4121" s="2">
        <v>45339</v>
      </c>
      <c r="D4121" s="2">
        <v>45346</v>
      </c>
      <c r="E4121" s="2">
        <v>45373</v>
      </c>
      <c r="F4121" t="s">
        <v>35</v>
      </c>
      <c r="G4121" t="s">
        <v>50</v>
      </c>
      <c r="H4121" t="s">
        <v>37</v>
      </c>
      <c r="I4121" t="s">
        <v>52</v>
      </c>
      <c r="J4121" t="s">
        <v>39</v>
      </c>
      <c r="K4121" s="7">
        <v>7</v>
      </c>
      <c r="L4121" t="s">
        <v>70</v>
      </c>
      <c r="M4121" t="s">
        <v>61</v>
      </c>
      <c r="N4121" t="s">
        <v>62</v>
      </c>
      <c r="O4121">
        <v>249</v>
      </c>
      <c r="P4121" s="6">
        <v>400.95</v>
      </c>
      <c r="Q4121" s="6">
        <v>99836.55</v>
      </c>
      <c r="R4121" s="5">
        <v>0.15</v>
      </c>
      <c r="S4121" s="6">
        <v>84861.067500000005</v>
      </c>
      <c r="T4121" s="6">
        <v>11379.17</v>
      </c>
      <c r="U4121" s="6">
        <v>41187.11</v>
      </c>
      <c r="V4121" s="6">
        <v>2633.99</v>
      </c>
      <c r="W4121" s="6">
        <v>7408.63</v>
      </c>
      <c r="X4121" s="6">
        <v>22252.1675</v>
      </c>
      <c r="Y4121" s="5">
        <v>0.26221880251506402</v>
      </c>
      <c r="Z4121" t="s">
        <v>40</v>
      </c>
      <c r="AA4121" t="s">
        <v>147</v>
      </c>
      <c r="AB4121" t="s">
        <v>42</v>
      </c>
      <c r="AC4121" t="s">
        <v>43</v>
      </c>
      <c r="AD4121" t="s">
        <v>44</v>
      </c>
      <c r="AE4121" t="s">
        <v>45</v>
      </c>
      <c r="AF4121" t="str">
        <f>TEXT(Agricultural_Export_Analysis_Cleaned_Dataset[[#This Row],[Order_Date]],"mmm")</f>
        <v>Feb</v>
      </c>
      <c r="AG4121" t="str">
        <f>TEXT(Agricultural_Export_Analysis_Cleaned_Dataset[[#This Row],[Order_Date]],"yyyy")</f>
        <v>2024</v>
      </c>
      <c r="AH4121" t="str">
        <f>TEXT(Agricultural_Export_Analysis_Cleaned_Dataset[[#This Row],[Order_Date]],"ddd")</f>
        <v>Sat</v>
      </c>
      <c r="AI4121" t="str">
        <f>TEXT(Agricultural_Export_Analysis_Cleaned_Dataset[[#This Row],[Ship_Date]],"yyyy")</f>
        <v>2024</v>
      </c>
      <c r="AJ4121" t="str">
        <f>TEXT(Agricultural_Export_Analysis_Cleaned_Dataset[[#This Row],[Ship_Date]],"mmm")</f>
        <v>Feb</v>
      </c>
      <c r="AK4121" t="str">
        <f>TEXT(Agricultural_Export_Analysis_Cleaned_Dataset[[#This Row],[Ship_Date]],"ddd")</f>
        <v>Sat</v>
      </c>
      <c r="AL4121" t="str">
        <f>TEXT(Agricultural_Export_Analysis_Cleaned_Dataset[[#This Row],[Delivery_Date]],"yyyy")</f>
        <v>2024</v>
      </c>
      <c r="AM4121" t="str">
        <f>TEXT(Agricultural_Export_Analysis_Cleaned_Dataset[[#This Row],[Delivery_Date]],"mmm")</f>
        <v>Mar</v>
      </c>
      <c r="AN4121" t="str">
        <f>TEXT(Agricultural_Export_Analysis_Cleaned_Dataset[[#This Row],[Delivery_Date]],"ddd")</f>
        <v>Fri</v>
      </c>
      <c r="AO4121">
        <f>Agricultural_Export_Analysis_Cleaned_Dataset[[#This Row],[Delivery_Date]]-Agricultural_Export_Analysis_Cleaned_Dataset[[#This Row],[Ship_Date]]</f>
        <v>27</v>
      </c>
      <c r="AP4121">
        <f>Agricultural_Export_Analysis_Cleaned_Dataset[[#This Row],[Ship_Date]]-Agricultural_Export_Analysis_Cleaned_Dataset[[#This Row],[Order_Date]]</f>
        <v>7</v>
      </c>
      <c r="AQ4121" s="4" t="str">
        <f>TEXT(Agricultural_Export_Analysis_Cleaned_Dataset[[#This Row],[Order_Date]],"mmm yyyy")</f>
        <v>Feb 2024</v>
      </c>
    </row>
    <row r="4122" spans="1:43" x14ac:dyDescent="0.3">
      <c r="A4122" t="s">
        <v>7523</v>
      </c>
      <c r="B4122" t="s">
        <v>2244</v>
      </c>
      <c r="C4122" s="2">
        <v>45718</v>
      </c>
      <c r="D4122" s="2">
        <v>45728</v>
      </c>
      <c r="E4122" s="2">
        <v>45746</v>
      </c>
      <c r="F4122" t="s">
        <v>35</v>
      </c>
      <c r="G4122" t="s">
        <v>8932</v>
      </c>
      <c r="H4122" t="s">
        <v>37</v>
      </c>
      <c r="I4122" t="s">
        <v>118</v>
      </c>
      <c r="J4122" t="s">
        <v>39</v>
      </c>
      <c r="K4122" s="7">
        <v>7</v>
      </c>
      <c r="L4122" t="s">
        <v>32</v>
      </c>
      <c r="M4122" t="s">
        <v>61</v>
      </c>
      <c r="N4122" t="s">
        <v>62</v>
      </c>
      <c r="O4122">
        <v>1137</v>
      </c>
      <c r="P4122" s="6">
        <v>173.66</v>
      </c>
      <c r="Q4122" s="6">
        <v>197451.42</v>
      </c>
      <c r="R4122" s="5">
        <v>0.15</v>
      </c>
      <c r="S4122" s="6">
        <v>167833.70699999999</v>
      </c>
      <c r="T4122" s="6">
        <v>10997.62</v>
      </c>
      <c r="U4122" s="6">
        <v>110466.65</v>
      </c>
      <c r="V4122" s="6">
        <v>1000.8</v>
      </c>
      <c r="W4122" s="6">
        <v>3880.91</v>
      </c>
      <c r="X4122" s="6">
        <v>41487.726999999999</v>
      </c>
      <c r="Y4122" s="5">
        <v>0.247195439709855</v>
      </c>
      <c r="Z4122" t="s">
        <v>40</v>
      </c>
      <c r="AA4122" t="s">
        <v>41</v>
      </c>
      <c r="AB4122" t="s">
        <v>65</v>
      </c>
      <c r="AC4122" t="s">
        <v>43</v>
      </c>
      <c r="AD4122" t="s">
        <v>93</v>
      </c>
      <c r="AE4122" t="s">
        <v>58</v>
      </c>
      <c r="AF4122" t="str">
        <f>TEXT(Agricultural_Export_Analysis_Cleaned_Dataset[[#This Row],[Order_Date]],"mmm")</f>
        <v>Mar</v>
      </c>
      <c r="AG4122" t="str">
        <f>TEXT(Agricultural_Export_Analysis_Cleaned_Dataset[[#This Row],[Order_Date]],"yyyy")</f>
        <v>2025</v>
      </c>
      <c r="AH4122" t="str">
        <f>TEXT(Agricultural_Export_Analysis_Cleaned_Dataset[[#This Row],[Order_Date]],"ddd")</f>
        <v>Sun</v>
      </c>
      <c r="AI4122" t="str">
        <f>TEXT(Agricultural_Export_Analysis_Cleaned_Dataset[[#This Row],[Ship_Date]],"yyyy")</f>
        <v>2025</v>
      </c>
      <c r="AJ4122" t="str">
        <f>TEXT(Agricultural_Export_Analysis_Cleaned_Dataset[[#This Row],[Ship_Date]],"mmm")</f>
        <v>Mar</v>
      </c>
      <c r="AK4122" t="str">
        <f>TEXT(Agricultural_Export_Analysis_Cleaned_Dataset[[#This Row],[Ship_Date]],"ddd")</f>
        <v>Wed</v>
      </c>
      <c r="AL4122" t="str">
        <f>TEXT(Agricultural_Export_Analysis_Cleaned_Dataset[[#This Row],[Delivery_Date]],"yyyy")</f>
        <v>2025</v>
      </c>
      <c r="AM4122" t="str">
        <f>TEXT(Agricultural_Export_Analysis_Cleaned_Dataset[[#This Row],[Delivery_Date]],"mmm")</f>
        <v>Mar</v>
      </c>
      <c r="AN4122" t="str">
        <f>TEXT(Agricultural_Export_Analysis_Cleaned_Dataset[[#This Row],[Delivery_Date]],"ddd")</f>
        <v>Sun</v>
      </c>
      <c r="AO4122">
        <f>Agricultural_Export_Analysis_Cleaned_Dataset[[#This Row],[Delivery_Date]]-Agricultural_Export_Analysis_Cleaned_Dataset[[#This Row],[Ship_Date]]</f>
        <v>18</v>
      </c>
      <c r="AP4122">
        <f>Agricultural_Export_Analysis_Cleaned_Dataset[[#This Row],[Ship_Date]]-Agricultural_Export_Analysis_Cleaned_Dataset[[#This Row],[Order_Date]]</f>
        <v>10</v>
      </c>
      <c r="AQ4122" s="4" t="str">
        <f>TEXT(Agricultural_Export_Analysis_Cleaned_Dataset[[#This Row],[Order_Date]],"mmm yyyy")</f>
        <v>Mar 2025</v>
      </c>
    </row>
    <row r="4123" spans="1:43" x14ac:dyDescent="0.3">
      <c r="A4123" t="s">
        <v>7524</v>
      </c>
      <c r="B4123" t="s">
        <v>346</v>
      </c>
      <c r="C4123" s="2">
        <v>45955</v>
      </c>
      <c r="D4123" s="2">
        <v>45964</v>
      </c>
      <c r="E4123" s="2">
        <v>45969</v>
      </c>
      <c r="F4123" t="s">
        <v>35</v>
      </c>
      <c r="G4123" t="s">
        <v>96</v>
      </c>
      <c r="H4123" t="s">
        <v>51</v>
      </c>
      <c r="I4123" t="s">
        <v>38</v>
      </c>
      <c r="J4123" t="s">
        <v>53</v>
      </c>
      <c r="K4123" s="7">
        <v>0</v>
      </c>
      <c r="L4123" t="s">
        <v>32</v>
      </c>
      <c r="M4123" t="s">
        <v>107</v>
      </c>
      <c r="N4123" t="s">
        <v>108</v>
      </c>
      <c r="O4123">
        <v>208</v>
      </c>
      <c r="P4123" s="6">
        <v>468.78</v>
      </c>
      <c r="Q4123" s="6">
        <v>97506.240000000005</v>
      </c>
      <c r="R4123" s="5">
        <v>0</v>
      </c>
      <c r="S4123" s="6">
        <v>97506.240000000005</v>
      </c>
      <c r="T4123" s="6">
        <v>3856.89</v>
      </c>
      <c r="U4123" s="6">
        <v>56859.34</v>
      </c>
      <c r="V4123" s="6">
        <v>2195.7199999999998</v>
      </c>
      <c r="W4123" s="6">
        <v>3941.14</v>
      </c>
      <c r="X4123" s="6">
        <v>30653.15</v>
      </c>
      <c r="Y4123" s="5">
        <v>0.31437116229689499</v>
      </c>
      <c r="Z4123" t="s">
        <v>54</v>
      </c>
      <c r="AA4123" t="s">
        <v>75</v>
      </c>
      <c r="AB4123" t="s">
        <v>65</v>
      </c>
      <c r="AC4123" t="s">
        <v>43</v>
      </c>
      <c r="AD4123" t="s">
        <v>44</v>
      </c>
      <c r="AE4123" t="s">
        <v>45</v>
      </c>
      <c r="AF4123" t="str">
        <f>TEXT(Agricultural_Export_Analysis_Cleaned_Dataset[[#This Row],[Order_Date]],"mmm")</f>
        <v>Oct</v>
      </c>
      <c r="AG4123" t="str">
        <f>TEXT(Agricultural_Export_Analysis_Cleaned_Dataset[[#This Row],[Order_Date]],"yyyy")</f>
        <v>2025</v>
      </c>
      <c r="AH4123" t="str">
        <f>TEXT(Agricultural_Export_Analysis_Cleaned_Dataset[[#This Row],[Order_Date]],"ddd")</f>
        <v>Sat</v>
      </c>
      <c r="AI4123" t="str">
        <f>TEXT(Agricultural_Export_Analysis_Cleaned_Dataset[[#This Row],[Ship_Date]],"yyyy")</f>
        <v>2025</v>
      </c>
      <c r="AJ4123" t="str">
        <f>TEXT(Agricultural_Export_Analysis_Cleaned_Dataset[[#This Row],[Ship_Date]],"mmm")</f>
        <v>Nov</v>
      </c>
      <c r="AK4123" t="str">
        <f>TEXT(Agricultural_Export_Analysis_Cleaned_Dataset[[#This Row],[Ship_Date]],"ddd")</f>
        <v>Mon</v>
      </c>
      <c r="AL4123" t="str">
        <f>TEXT(Agricultural_Export_Analysis_Cleaned_Dataset[[#This Row],[Delivery_Date]],"yyyy")</f>
        <v>2025</v>
      </c>
      <c r="AM4123" t="str">
        <f>TEXT(Agricultural_Export_Analysis_Cleaned_Dataset[[#This Row],[Delivery_Date]],"mmm")</f>
        <v>Nov</v>
      </c>
      <c r="AN4123" t="str">
        <f>TEXT(Agricultural_Export_Analysis_Cleaned_Dataset[[#This Row],[Delivery_Date]],"ddd")</f>
        <v>Sat</v>
      </c>
      <c r="AO4123">
        <f>Agricultural_Export_Analysis_Cleaned_Dataset[[#This Row],[Delivery_Date]]-Agricultural_Export_Analysis_Cleaned_Dataset[[#This Row],[Ship_Date]]</f>
        <v>5</v>
      </c>
      <c r="AP4123">
        <f>Agricultural_Export_Analysis_Cleaned_Dataset[[#This Row],[Ship_Date]]-Agricultural_Export_Analysis_Cleaned_Dataset[[#This Row],[Order_Date]]</f>
        <v>9</v>
      </c>
      <c r="AQ4123" s="4" t="str">
        <f>TEXT(Agricultural_Export_Analysis_Cleaned_Dataset[[#This Row],[Order_Date]],"mmm yyyy")</f>
        <v>Oct 2025</v>
      </c>
    </row>
    <row r="4124" spans="1:43" x14ac:dyDescent="0.3">
      <c r="A4124" t="s">
        <v>7525</v>
      </c>
      <c r="B4124" t="s">
        <v>7526</v>
      </c>
      <c r="C4124" s="2">
        <v>45751</v>
      </c>
      <c r="D4124" s="2">
        <v>45755</v>
      </c>
      <c r="E4124" s="2">
        <v>45791</v>
      </c>
      <c r="F4124" t="s">
        <v>35</v>
      </c>
      <c r="G4124" t="s">
        <v>73</v>
      </c>
      <c r="H4124" t="s">
        <v>37</v>
      </c>
      <c r="I4124" t="s">
        <v>97</v>
      </c>
      <c r="J4124" t="s">
        <v>63</v>
      </c>
      <c r="K4124" s="7">
        <v>10</v>
      </c>
      <c r="L4124" t="s">
        <v>32</v>
      </c>
      <c r="M4124" t="s">
        <v>61</v>
      </c>
      <c r="N4124" t="s">
        <v>62</v>
      </c>
      <c r="O4124">
        <v>567</v>
      </c>
      <c r="P4124" s="6">
        <v>318.02999999999997</v>
      </c>
      <c r="Q4124" s="6">
        <v>180323.01</v>
      </c>
      <c r="R4124" s="5">
        <v>0</v>
      </c>
      <c r="S4124" s="6">
        <v>180323.01</v>
      </c>
      <c r="T4124" s="6">
        <v>4185.28</v>
      </c>
      <c r="U4124" s="6">
        <v>92931.59</v>
      </c>
      <c r="V4124" s="6">
        <v>1387.1</v>
      </c>
      <c r="W4124" s="6">
        <v>10237.68</v>
      </c>
      <c r="X4124" s="6">
        <v>71581.36</v>
      </c>
      <c r="Y4124" s="5">
        <v>0.39696187413908002</v>
      </c>
      <c r="Z4124" t="s">
        <v>81</v>
      </c>
      <c r="AA4124" t="s">
        <v>165</v>
      </c>
      <c r="AB4124" t="s">
        <v>83</v>
      </c>
      <c r="AC4124" t="s">
        <v>43</v>
      </c>
      <c r="AD4124" t="s">
        <v>57</v>
      </c>
      <c r="AE4124" t="s">
        <v>67</v>
      </c>
      <c r="AF4124" t="str">
        <f>TEXT(Agricultural_Export_Analysis_Cleaned_Dataset[[#This Row],[Order_Date]],"mmm")</f>
        <v>Apr</v>
      </c>
      <c r="AG4124" t="str">
        <f>TEXT(Agricultural_Export_Analysis_Cleaned_Dataset[[#This Row],[Order_Date]],"yyyy")</f>
        <v>2025</v>
      </c>
      <c r="AH4124" t="str">
        <f>TEXT(Agricultural_Export_Analysis_Cleaned_Dataset[[#This Row],[Order_Date]],"ddd")</f>
        <v>Fri</v>
      </c>
      <c r="AI4124" t="str">
        <f>TEXT(Agricultural_Export_Analysis_Cleaned_Dataset[[#This Row],[Ship_Date]],"yyyy")</f>
        <v>2025</v>
      </c>
      <c r="AJ4124" t="str">
        <f>TEXT(Agricultural_Export_Analysis_Cleaned_Dataset[[#This Row],[Ship_Date]],"mmm")</f>
        <v>Apr</v>
      </c>
      <c r="AK4124" t="str">
        <f>TEXT(Agricultural_Export_Analysis_Cleaned_Dataset[[#This Row],[Ship_Date]],"ddd")</f>
        <v>Tue</v>
      </c>
      <c r="AL4124" t="str">
        <f>TEXT(Agricultural_Export_Analysis_Cleaned_Dataset[[#This Row],[Delivery_Date]],"yyyy")</f>
        <v>2025</v>
      </c>
      <c r="AM4124" t="str">
        <f>TEXT(Agricultural_Export_Analysis_Cleaned_Dataset[[#This Row],[Delivery_Date]],"mmm")</f>
        <v>May</v>
      </c>
      <c r="AN4124" t="str">
        <f>TEXT(Agricultural_Export_Analysis_Cleaned_Dataset[[#This Row],[Delivery_Date]],"ddd")</f>
        <v>Wed</v>
      </c>
      <c r="AO4124">
        <f>Agricultural_Export_Analysis_Cleaned_Dataset[[#This Row],[Delivery_Date]]-Agricultural_Export_Analysis_Cleaned_Dataset[[#This Row],[Ship_Date]]</f>
        <v>36</v>
      </c>
      <c r="AP4124">
        <f>Agricultural_Export_Analysis_Cleaned_Dataset[[#This Row],[Ship_Date]]-Agricultural_Export_Analysis_Cleaned_Dataset[[#This Row],[Order_Date]]</f>
        <v>4</v>
      </c>
      <c r="AQ4124" s="4" t="str">
        <f>TEXT(Agricultural_Export_Analysis_Cleaned_Dataset[[#This Row],[Order_Date]],"mmm yyyy")</f>
        <v>Apr 2025</v>
      </c>
    </row>
    <row r="4125" spans="1:43" x14ac:dyDescent="0.3">
      <c r="A4125" t="s">
        <v>7527</v>
      </c>
      <c r="B4125" t="s">
        <v>5019</v>
      </c>
      <c r="C4125" s="2">
        <v>45862</v>
      </c>
      <c r="D4125" s="2">
        <v>45863</v>
      </c>
      <c r="E4125" s="2">
        <v>45884</v>
      </c>
      <c r="F4125" t="s">
        <v>35</v>
      </c>
      <c r="G4125" t="s">
        <v>36</v>
      </c>
      <c r="H4125" t="s">
        <v>74</v>
      </c>
      <c r="I4125" t="s">
        <v>38</v>
      </c>
      <c r="J4125" t="s">
        <v>53</v>
      </c>
      <c r="K4125" s="7">
        <v>0</v>
      </c>
      <c r="L4125" t="s">
        <v>80</v>
      </c>
      <c r="M4125" t="s">
        <v>107</v>
      </c>
      <c r="N4125" t="s">
        <v>108</v>
      </c>
      <c r="O4125">
        <v>1574</v>
      </c>
      <c r="P4125" s="6">
        <v>22.3</v>
      </c>
      <c r="Q4125" s="6">
        <v>35100.199999999997</v>
      </c>
      <c r="R4125" s="5">
        <v>0.1</v>
      </c>
      <c r="S4125" s="6">
        <v>31590.18</v>
      </c>
      <c r="T4125" s="6">
        <v>12625.24</v>
      </c>
      <c r="U4125" s="6">
        <v>23684.81</v>
      </c>
      <c r="V4125" s="6">
        <v>2144</v>
      </c>
      <c r="W4125" s="6">
        <v>1871.28</v>
      </c>
      <c r="X4125" s="6">
        <v>-8735.15</v>
      </c>
      <c r="Y4125" s="5">
        <v>-0.27651472704492402</v>
      </c>
      <c r="Z4125" t="s">
        <v>103</v>
      </c>
      <c r="AA4125" t="s">
        <v>119</v>
      </c>
      <c r="AB4125" t="s">
        <v>42</v>
      </c>
      <c r="AC4125" t="s">
        <v>66</v>
      </c>
      <c r="AD4125" t="s">
        <v>84</v>
      </c>
      <c r="AE4125" t="s">
        <v>58</v>
      </c>
      <c r="AF4125" t="str">
        <f>TEXT(Agricultural_Export_Analysis_Cleaned_Dataset[[#This Row],[Order_Date]],"mmm")</f>
        <v>Jul</v>
      </c>
      <c r="AG4125" t="str">
        <f>TEXT(Agricultural_Export_Analysis_Cleaned_Dataset[[#This Row],[Order_Date]],"yyyy")</f>
        <v>2025</v>
      </c>
      <c r="AH4125" t="str">
        <f>TEXT(Agricultural_Export_Analysis_Cleaned_Dataset[[#This Row],[Order_Date]],"ddd")</f>
        <v>Thu</v>
      </c>
      <c r="AI4125" t="str">
        <f>TEXT(Agricultural_Export_Analysis_Cleaned_Dataset[[#This Row],[Ship_Date]],"yyyy")</f>
        <v>2025</v>
      </c>
      <c r="AJ4125" t="str">
        <f>TEXT(Agricultural_Export_Analysis_Cleaned_Dataset[[#This Row],[Ship_Date]],"mmm")</f>
        <v>Jul</v>
      </c>
      <c r="AK4125" t="str">
        <f>TEXT(Agricultural_Export_Analysis_Cleaned_Dataset[[#This Row],[Ship_Date]],"ddd")</f>
        <v>Fri</v>
      </c>
      <c r="AL4125" t="str">
        <f>TEXT(Agricultural_Export_Analysis_Cleaned_Dataset[[#This Row],[Delivery_Date]],"yyyy")</f>
        <v>2025</v>
      </c>
      <c r="AM4125" t="str">
        <f>TEXT(Agricultural_Export_Analysis_Cleaned_Dataset[[#This Row],[Delivery_Date]],"mmm")</f>
        <v>Aug</v>
      </c>
      <c r="AN4125" t="str">
        <f>TEXT(Agricultural_Export_Analysis_Cleaned_Dataset[[#This Row],[Delivery_Date]],"ddd")</f>
        <v>Fri</v>
      </c>
      <c r="AO4125">
        <f>Agricultural_Export_Analysis_Cleaned_Dataset[[#This Row],[Delivery_Date]]-Agricultural_Export_Analysis_Cleaned_Dataset[[#This Row],[Ship_Date]]</f>
        <v>21</v>
      </c>
      <c r="AP4125">
        <f>Agricultural_Export_Analysis_Cleaned_Dataset[[#This Row],[Ship_Date]]-Agricultural_Export_Analysis_Cleaned_Dataset[[#This Row],[Order_Date]]</f>
        <v>1</v>
      </c>
      <c r="AQ4125" s="4" t="str">
        <f>TEXT(Agricultural_Export_Analysis_Cleaned_Dataset[[#This Row],[Order_Date]],"mmm yyyy")</f>
        <v>Jul 2025</v>
      </c>
    </row>
    <row r="4126" spans="1:43" x14ac:dyDescent="0.3">
      <c r="A4126" t="s">
        <v>7528</v>
      </c>
      <c r="B4126" t="s">
        <v>3263</v>
      </c>
      <c r="C4126" s="2">
        <v>45612</v>
      </c>
      <c r="D4126" s="2">
        <v>45616</v>
      </c>
      <c r="E4126" s="2">
        <v>45640</v>
      </c>
      <c r="F4126" t="s">
        <v>35</v>
      </c>
      <c r="G4126" t="s">
        <v>8934</v>
      </c>
      <c r="H4126" t="s">
        <v>51</v>
      </c>
      <c r="I4126" t="s">
        <v>38</v>
      </c>
      <c r="J4126" t="s">
        <v>112</v>
      </c>
      <c r="K4126" s="7">
        <v>0</v>
      </c>
      <c r="L4126" t="s">
        <v>80</v>
      </c>
      <c r="M4126" t="s">
        <v>33</v>
      </c>
      <c r="N4126" t="s">
        <v>34</v>
      </c>
      <c r="O4126">
        <v>200</v>
      </c>
      <c r="P4126" s="6">
        <v>265.47000000000003</v>
      </c>
      <c r="Q4126" s="6">
        <v>53094</v>
      </c>
      <c r="R4126" s="5">
        <v>0</v>
      </c>
      <c r="S4126" s="6">
        <v>53094</v>
      </c>
      <c r="T4126" s="6">
        <v>10555</v>
      </c>
      <c r="U4126" s="6">
        <v>32730.53</v>
      </c>
      <c r="V4126" s="6">
        <v>2681.69</v>
      </c>
      <c r="W4126" s="6">
        <v>4794.12</v>
      </c>
      <c r="X4126" s="6">
        <v>2332.66</v>
      </c>
      <c r="Y4126" s="5">
        <v>4.39345312087994E-2</v>
      </c>
      <c r="Z4126" t="s">
        <v>54</v>
      </c>
      <c r="AA4126" t="s">
        <v>92</v>
      </c>
      <c r="AB4126" t="s">
        <v>65</v>
      </c>
      <c r="AC4126" t="s">
        <v>43</v>
      </c>
      <c r="AD4126" t="s">
        <v>77</v>
      </c>
      <c r="AE4126" t="s">
        <v>58</v>
      </c>
      <c r="AF4126" t="str">
        <f>TEXT(Agricultural_Export_Analysis_Cleaned_Dataset[[#This Row],[Order_Date]],"mmm")</f>
        <v>Nov</v>
      </c>
      <c r="AG4126" t="str">
        <f>TEXT(Agricultural_Export_Analysis_Cleaned_Dataset[[#This Row],[Order_Date]],"yyyy")</f>
        <v>2024</v>
      </c>
      <c r="AH4126" t="str">
        <f>TEXT(Agricultural_Export_Analysis_Cleaned_Dataset[[#This Row],[Order_Date]],"ddd")</f>
        <v>Sat</v>
      </c>
      <c r="AI4126" t="str">
        <f>TEXT(Agricultural_Export_Analysis_Cleaned_Dataset[[#This Row],[Ship_Date]],"yyyy")</f>
        <v>2024</v>
      </c>
      <c r="AJ4126" t="str">
        <f>TEXT(Agricultural_Export_Analysis_Cleaned_Dataset[[#This Row],[Ship_Date]],"mmm")</f>
        <v>Nov</v>
      </c>
      <c r="AK4126" t="str">
        <f>TEXT(Agricultural_Export_Analysis_Cleaned_Dataset[[#This Row],[Ship_Date]],"ddd")</f>
        <v>Wed</v>
      </c>
      <c r="AL4126" t="str">
        <f>TEXT(Agricultural_Export_Analysis_Cleaned_Dataset[[#This Row],[Delivery_Date]],"yyyy")</f>
        <v>2024</v>
      </c>
      <c r="AM4126" t="str">
        <f>TEXT(Agricultural_Export_Analysis_Cleaned_Dataset[[#This Row],[Delivery_Date]],"mmm")</f>
        <v>Dec</v>
      </c>
      <c r="AN4126" t="str">
        <f>TEXT(Agricultural_Export_Analysis_Cleaned_Dataset[[#This Row],[Delivery_Date]],"ddd")</f>
        <v>Sat</v>
      </c>
      <c r="AO4126">
        <f>Agricultural_Export_Analysis_Cleaned_Dataset[[#This Row],[Delivery_Date]]-Agricultural_Export_Analysis_Cleaned_Dataset[[#This Row],[Ship_Date]]</f>
        <v>24</v>
      </c>
      <c r="AP4126">
        <f>Agricultural_Export_Analysis_Cleaned_Dataset[[#This Row],[Ship_Date]]-Agricultural_Export_Analysis_Cleaned_Dataset[[#This Row],[Order_Date]]</f>
        <v>4</v>
      </c>
      <c r="AQ4126" s="4" t="str">
        <f>TEXT(Agricultural_Export_Analysis_Cleaned_Dataset[[#This Row],[Order_Date]],"mmm yyyy")</f>
        <v>Nov 2024</v>
      </c>
    </row>
    <row r="4127" spans="1:43" x14ac:dyDescent="0.3">
      <c r="A4127" t="s">
        <v>7529</v>
      </c>
      <c r="B4127" t="s">
        <v>7530</v>
      </c>
      <c r="C4127" s="2">
        <v>45952</v>
      </c>
      <c r="D4127" s="2">
        <v>45956</v>
      </c>
      <c r="E4127" s="2">
        <v>45963</v>
      </c>
      <c r="F4127" t="s">
        <v>35</v>
      </c>
      <c r="G4127" t="s">
        <v>203</v>
      </c>
      <c r="H4127" t="s">
        <v>74</v>
      </c>
      <c r="I4127" t="s">
        <v>118</v>
      </c>
      <c r="J4127" t="s">
        <v>112</v>
      </c>
      <c r="K4127" s="7">
        <v>0</v>
      </c>
      <c r="L4127" t="s">
        <v>135</v>
      </c>
      <c r="M4127" t="s">
        <v>130</v>
      </c>
      <c r="N4127" t="s">
        <v>131</v>
      </c>
      <c r="O4127">
        <v>1913</v>
      </c>
      <c r="P4127" s="6">
        <v>54.01</v>
      </c>
      <c r="Q4127" s="6">
        <v>103321.13</v>
      </c>
      <c r="R4127" s="5">
        <v>0.05</v>
      </c>
      <c r="S4127" s="6">
        <v>98155.073499999999</v>
      </c>
      <c r="T4127" s="6">
        <v>14487.12</v>
      </c>
      <c r="U4127" s="6">
        <v>53894.06</v>
      </c>
      <c r="V4127" s="6">
        <v>2562.63</v>
      </c>
      <c r="W4127" s="6">
        <v>7720.41</v>
      </c>
      <c r="X4127" s="6">
        <v>19490.853500000001</v>
      </c>
      <c r="Y4127" s="5">
        <v>0.198572043247464</v>
      </c>
      <c r="Z4127" t="s">
        <v>54</v>
      </c>
      <c r="AA4127" t="s">
        <v>75</v>
      </c>
      <c r="AB4127" t="s">
        <v>42</v>
      </c>
      <c r="AC4127" t="s">
        <v>76</v>
      </c>
      <c r="AD4127" t="s">
        <v>57</v>
      </c>
      <c r="AE4127" t="s">
        <v>67</v>
      </c>
      <c r="AF4127" t="str">
        <f>TEXT(Agricultural_Export_Analysis_Cleaned_Dataset[[#This Row],[Order_Date]],"mmm")</f>
        <v>Oct</v>
      </c>
      <c r="AG4127" t="str">
        <f>TEXT(Agricultural_Export_Analysis_Cleaned_Dataset[[#This Row],[Order_Date]],"yyyy")</f>
        <v>2025</v>
      </c>
      <c r="AH4127" t="str">
        <f>TEXT(Agricultural_Export_Analysis_Cleaned_Dataset[[#This Row],[Order_Date]],"ddd")</f>
        <v>Wed</v>
      </c>
      <c r="AI4127" t="str">
        <f>TEXT(Agricultural_Export_Analysis_Cleaned_Dataset[[#This Row],[Ship_Date]],"yyyy")</f>
        <v>2025</v>
      </c>
      <c r="AJ4127" t="str">
        <f>TEXT(Agricultural_Export_Analysis_Cleaned_Dataset[[#This Row],[Ship_Date]],"mmm")</f>
        <v>Oct</v>
      </c>
      <c r="AK4127" t="str">
        <f>TEXT(Agricultural_Export_Analysis_Cleaned_Dataset[[#This Row],[Ship_Date]],"ddd")</f>
        <v>Sun</v>
      </c>
      <c r="AL4127" t="str">
        <f>TEXT(Agricultural_Export_Analysis_Cleaned_Dataset[[#This Row],[Delivery_Date]],"yyyy")</f>
        <v>2025</v>
      </c>
      <c r="AM4127" t="str">
        <f>TEXT(Agricultural_Export_Analysis_Cleaned_Dataset[[#This Row],[Delivery_Date]],"mmm")</f>
        <v>Nov</v>
      </c>
      <c r="AN4127" t="str">
        <f>TEXT(Agricultural_Export_Analysis_Cleaned_Dataset[[#This Row],[Delivery_Date]],"ddd")</f>
        <v>Sun</v>
      </c>
      <c r="AO4127">
        <f>Agricultural_Export_Analysis_Cleaned_Dataset[[#This Row],[Delivery_Date]]-Agricultural_Export_Analysis_Cleaned_Dataset[[#This Row],[Ship_Date]]</f>
        <v>7</v>
      </c>
      <c r="AP4127">
        <f>Agricultural_Export_Analysis_Cleaned_Dataset[[#This Row],[Ship_Date]]-Agricultural_Export_Analysis_Cleaned_Dataset[[#This Row],[Order_Date]]</f>
        <v>4</v>
      </c>
      <c r="AQ4127" s="4" t="str">
        <f>TEXT(Agricultural_Export_Analysis_Cleaned_Dataset[[#This Row],[Order_Date]],"mmm yyyy")</f>
        <v>Oct 2025</v>
      </c>
    </row>
    <row r="4128" spans="1:43" x14ac:dyDescent="0.3">
      <c r="A4128" t="s">
        <v>7531</v>
      </c>
      <c r="B4128" t="s">
        <v>7532</v>
      </c>
      <c r="C4128" s="2">
        <v>45415</v>
      </c>
      <c r="D4128" s="2">
        <v>45422</v>
      </c>
      <c r="E4128" s="2">
        <v>45455</v>
      </c>
      <c r="F4128" t="s">
        <v>35</v>
      </c>
      <c r="G4128" t="s">
        <v>36</v>
      </c>
      <c r="H4128" t="s">
        <v>74</v>
      </c>
      <c r="I4128" t="s">
        <v>97</v>
      </c>
      <c r="J4128" t="s">
        <v>39</v>
      </c>
      <c r="K4128" s="7">
        <v>10</v>
      </c>
      <c r="L4128" t="s">
        <v>135</v>
      </c>
      <c r="M4128" t="s">
        <v>48</v>
      </c>
      <c r="N4128" t="s">
        <v>49</v>
      </c>
      <c r="O4128">
        <v>1793</v>
      </c>
      <c r="P4128" s="6">
        <v>254.19</v>
      </c>
      <c r="Q4128" s="6">
        <v>455762.67</v>
      </c>
      <c r="R4128" s="5">
        <v>0</v>
      </c>
      <c r="S4128" s="6">
        <v>455762.67</v>
      </c>
      <c r="T4128" s="6">
        <v>13146.89</v>
      </c>
      <c r="U4128" s="6">
        <v>242831.79</v>
      </c>
      <c r="V4128" s="6">
        <v>326.82</v>
      </c>
      <c r="W4128" s="6">
        <v>13556.81</v>
      </c>
      <c r="X4128" s="6">
        <v>185900.36</v>
      </c>
      <c r="Y4128" s="5">
        <v>0.40788851794290198</v>
      </c>
      <c r="Z4128" t="s">
        <v>81</v>
      </c>
      <c r="AA4128" t="s">
        <v>82</v>
      </c>
      <c r="AB4128" t="s">
        <v>65</v>
      </c>
      <c r="AC4128" t="s">
        <v>43</v>
      </c>
      <c r="AD4128" t="s">
        <v>123</v>
      </c>
      <c r="AE4128" t="s">
        <v>45</v>
      </c>
      <c r="AF4128" t="str">
        <f>TEXT(Agricultural_Export_Analysis_Cleaned_Dataset[[#This Row],[Order_Date]],"mmm")</f>
        <v>May</v>
      </c>
      <c r="AG4128" t="str">
        <f>TEXT(Agricultural_Export_Analysis_Cleaned_Dataset[[#This Row],[Order_Date]],"yyyy")</f>
        <v>2024</v>
      </c>
      <c r="AH4128" t="str">
        <f>TEXT(Agricultural_Export_Analysis_Cleaned_Dataset[[#This Row],[Order_Date]],"ddd")</f>
        <v>Fri</v>
      </c>
      <c r="AI4128" t="str">
        <f>TEXT(Agricultural_Export_Analysis_Cleaned_Dataset[[#This Row],[Ship_Date]],"yyyy")</f>
        <v>2024</v>
      </c>
      <c r="AJ4128" t="str">
        <f>TEXT(Agricultural_Export_Analysis_Cleaned_Dataset[[#This Row],[Ship_Date]],"mmm")</f>
        <v>May</v>
      </c>
      <c r="AK4128" t="str">
        <f>TEXT(Agricultural_Export_Analysis_Cleaned_Dataset[[#This Row],[Ship_Date]],"ddd")</f>
        <v>Fri</v>
      </c>
      <c r="AL4128" t="str">
        <f>TEXT(Agricultural_Export_Analysis_Cleaned_Dataset[[#This Row],[Delivery_Date]],"yyyy")</f>
        <v>2024</v>
      </c>
      <c r="AM4128" t="str">
        <f>TEXT(Agricultural_Export_Analysis_Cleaned_Dataset[[#This Row],[Delivery_Date]],"mmm")</f>
        <v>Jun</v>
      </c>
      <c r="AN4128" t="str">
        <f>TEXT(Agricultural_Export_Analysis_Cleaned_Dataset[[#This Row],[Delivery_Date]],"ddd")</f>
        <v>Wed</v>
      </c>
      <c r="AO4128">
        <f>Agricultural_Export_Analysis_Cleaned_Dataset[[#This Row],[Delivery_Date]]-Agricultural_Export_Analysis_Cleaned_Dataset[[#This Row],[Ship_Date]]</f>
        <v>33</v>
      </c>
      <c r="AP4128">
        <f>Agricultural_Export_Analysis_Cleaned_Dataset[[#This Row],[Ship_Date]]-Agricultural_Export_Analysis_Cleaned_Dataset[[#This Row],[Order_Date]]</f>
        <v>7</v>
      </c>
      <c r="AQ4128" s="4" t="str">
        <f>TEXT(Agricultural_Export_Analysis_Cleaned_Dataset[[#This Row],[Order_Date]],"mmm yyyy")</f>
        <v>May 2024</v>
      </c>
    </row>
    <row r="4129" spans="1:43" x14ac:dyDescent="0.3">
      <c r="A4129" t="s">
        <v>7533</v>
      </c>
      <c r="B4129" t="s">
        <v>7534</v>
      </c>
      <c r="C4129" s="2">
        <v>45843</v>
      </c>
      <c r="D4129" s="2">
        <v>45852</v>
      </c>
      <c r="E4129" s="2">
        <v>45872</v>
      </c>
      <c r="F4129" t="s">
        <v>35</v>
      </c>
      <c r="G4129" t="s">
        <v>8932</v>
      </c>
      <c r="H4129" t="s">
        <v>37</v>
      </c>
      <c r="I4129" t="s">
        <v>52</v>
      </c>
      <c r="J4129" t="s">
        <v>63</v>
      </c>
      <c r="K4129" s="7">
        <v>0</v>
      </c>
      <c r="L4129" t="s">
        <v>70</v>
      </c>
      <c r="M4129" t="s">
        <v>107</v>
      </c>
      <c r="N4129" t="s">
        <v>108</v>
      </c>
      <c r="O4129">
        <v>639</v>
      </c>
      <c r="P4129" s="6">
        <v>419.23</v>
      </c>
      <c r="Q4129" s="6">
        <v>267887.96999999997</v>
      </c>
      <c r="R4129" s="5">
        <v>0.1</v>
      </c>
      <c r="S4129" s="6">
        <v>241099.17300000001</v>
      </c>
      <c r="T4129" s="6">
        <v>14305.12</v>
      </c>
      <c r="U4129" s="6">
        <v>156014.62</v>
      </c>
      <c r="V4129" s="6">
        <v>1711.46</v>
      </c>
      <c r="W4129" s="6">
        <v>15673.66</v>
      </c>
      <c r="X4129" s="6">
        <v>53394.313000000002</v>
      </c>
      <c r="Y4129" s="5">
        <v>0.221462032970142</v>
      </c>
      <c r="Z4129" t="s">
        <v>103</v>
      </c>
      <c r="AA4129" t="s">
        <v>119</v>
      </c>
      <c r="AB4129" t="s">
        <v>42</v>
      </c>
      <c r="AC4129" t="s">
        <v>76</v>
      </c>
      <c r="AD4129" t="s">
        <v>77</v>
      </c>
      <c r="AE4129" t="s">
        <v>45</v>
      </c>
      <c r="AF4129" t="str">
        <f>TEXT(Agricultural_Export_Analysis_Cleaned_Dataset[[#This Row],[Order_Date]],"mmm")</f>
        <v>Jul</v>
      </c>
      <c r="AG4129" t="str">
        <f>TEXT(Agricultural_Export_Analysis_Cleaned_Dataset[[#This Row],[Order_Date]],"yyyy")</f>
        <v>2025</v>
      </c>
      <c r="AH4129" t="str">
        <f>TEXT(Agricultural_Export_Analysis_Cleaned_Dataset[[#This Row],[Order_Date]],"ddd")</f>
        <v>Sat</v>
      </c>
      <c r="AI4129" t="str">
        <f>TEXT(Agricultural_Export_Analysis_Cleaned_Dataset[[#This Row],[Ship_Date]],"yyyy")</f>
        <v>2025</v>
      </c>
      <c r="AJ4129" t="str">
        <f>TEXT(Agricultural_Export_Analysis_Cleaned_Dataset[[#This Row],[Ship_Date]],"mmm")</f>
        <v>Jul</v>
      </c>
      <c r="AK4129" t="str">
        <f>TEXT(Agricultural_Export_Analysis_Cleaned_Dataset[[#This Row],[Ship_Date]],"ddd")</f>
        <v>Mon</v>
      </c>
      <c r="AL4129" t="str">
        <f>TEXT(Agricultural_Export_Analysis_Cleaned_Dataset[[#This Row],[Delivery_Date]],"yyyy")</f>
        <v>2025</v>
      </c>
      <c r="AM4129" t="str">
        <f>TEXT(Agricultural_Export_Analysis_Cleaned_Dataset[[#This Row],[Delivery_Date]],"mmm")</f>
        <v>Aug</v>
      </c>
      <c r="AN4129" t="str">
        <f>TEXT(Agricultural_Export_Analysis_Cleaned_Dataset[[#This Row],[Delivery_Date]],"ddd")</f>
        <v>Sun</v>
      </c>
      <c r="AO4129">
        <f>Agricultural_Export_Analysis_Cleaned_Dataset[[#This Row],[Delivery_Date]]-Agricultural_Export_Analysis_Cleaned_Dataset[[#This Row],[Ship_Date]]</f>
        <v>20</v>
      </c>
      <c r="AP4129">
        <f>Agricultural_Export_Analysis_Cleaned_Dataset[[#This Row],[Ship_Date]]-Agricultural_Export_Analysis_Cleaned_Dataset[[#This Row],[Order_Date]]</f>
        <v>9</v>
      </c>
      <c r="AQ4129" s="4" t="str">
        <f>TEXT(Agricultural_Export_Analysis_Cleaned_Dataset[[#This Row],[Order_Date]],"mmm yyyy")</f>
        <v>Jul 2025</v>
      </c>
    </row>
    <row r="4130" spans="1:43" x14ac:dyDescent="0.3">
      <c r="A4130" t="s">
        <v>7535</v>
      </c>
      <c r="B4130" t="s">
        <v>6575</v>
      </c>
      <c r="C4130" s="2">
        <v>45567</v>
      </c>
      <c r="D4130" s="2">
        <v>45576</v>
      </c>
      <c r="E4130" s="2">
        <v>45588</v>
      </c>
      <c r="F4130" t="s">
        <v>35</v>
      </c>
      <c r="G4130" t="s">
        <v>96</v>
      </c>
      <c r="H4130" t="s">
        <v>37</v>
      </c>
      <c r="I4130" t="s">
        <v>97</v>
      </c>
      <c r="J4130" t="s">
        <v>63</v>
      </c>
      <c r="K4130" s="7">
        <v>4</v>
      </c>
      <c r="L4130" t="s">
        <v>32</v>
      </c>
      <c r="M4130" t="s">
        <v>107</v>
      </c>
      <c r="N4130" t="s">
        <v>108</v>
      </c>
      <c r="O4130">
        <v>297</v>
      </c>
      <c r="P4130" s="6">
        <v>324.91000000000003</v>
      </c>
      <c r="Q4130" s="6">
        <v>96498.27</v>
      </c>
      <c r="R4130" s="5">
        <v>0</v>
      </c>
      <c r="S4130" s="6">
        <v>96498.27</v>
      </c>
      <c r="T4130" s="6">
        <v>12990.28</v>
      </c>
      <c r="U4130" s="6">
        <v>47421.81</v>
      </c>
      <c r="V4130" s="6">
        <v>1115.99</v>
      </c>
      <c r="W4130" s="6">
        <v>3379.34</v>
      </c>
      <c r="X4130" s="6">
        <v>31590.85</v>
      </c>
      <c r="Y4130" s="5">
        <v>0.32737219019574099</v>
      </c>
      <c r="Z4130" t="s">
        <v>54</v>
      </c>
      <c r="AA4130" t="s">
        <v>75</v>
      </c>
      <c r="AB4130" t="s">
        <v>56</v>
      </c>
      <c r="AC4130" t="s">
        <v>66</v>
      </c>
      <c r="AD4130" t="s">
        <v>123</v>
      </c>
      <c r="AE4130" t="s">
        <v>67</v>
      </c>
      <c r="AF4130" t="str">
        <f>TEXT(Agricultural_Export_Analysis_Cleaned_Dataset[[#This Row],[Order_Date]],"mmm")</f>
        <v>Oct</v>
      </c>
      <c r="AG4130" t="str">
        <f>TEXT(Agricultural_Export_Analysis_Cleaned_Dataset[[#This Row],[Order_Date]],"yyyy")</f>
        <v>2024</v>
      </c>
      <c r="AH4130" t="str">
        <f>TEXT(Agricultural_Export_Analysis_Cleaned_Dataset[[#This Row],[Order_Date]],"ddd")</f>
        <v>Wed</v>
      </c>
      <c r="AI4130" t="str">
        <f>TEXT(Agricultural_Export_Analysis_Cleaned_Dataset[[#This Row],[Ship_Date]],"yyyy")</f>
        <v>2024</v>
      </c>
      <c r="AJ4130" t="str">
        <f>TEXT(Agricultural_Export_Analysis_Cleaned_Dataset[[#This Row],[Ship_Date]],"mmm")</f>
        <v>Oct</v>
      </c>
      <c r="AK4130" t="str">
        <f>TEXT(Agricultural_Export_Analysis_Cleaned_Dataset[[#This Row],[Ship_Date]],"ddd")</f>
        <v>Fri</v>
      </c>
      <c r="AL4130" t="str">
        <f>TEXT(Agricultural_Export_Analysis_Cleaned_Dataset[[#This Row],[Delivery_Date]],"yyyy")</f>
        <v>2024</v>
      </c>
      <c r="AM4130" t="str">
        <f>TEXT(Agricultural_Export_Analysis_Cleaned_Dataset[[#This Row],[Delivery_Date]],"mmm")</f>
        <v>Oct</v>
      </c>
      <c r="AN4130" t="str">
        <f>TEXT(Agricultural_Export_Analysis_Cleaned_Dataset[[#This Row],[Delivery_Date]],"ddd")</f>
        <v>Wed</v>
      </c>
      <c r="AO4130">
        <f>Agricultural_Export_Analysis_Cleaned_Dataset[[#This Row],[Delivery_Date]]-Agricultural_Export_Analysis_Cleaned_Dataset[[#This Row],[Ship_Date]]</f>
        <v>12</v>
      </c>
      <c r="AP4130">
        <f>Agricultural_Export_Analysis_Cleaned_Dataset[[#This Row],[Ship_Date]]-Agricultural_Export_Analysis_Cleaned_Dataset[[#This Row],[Order_Date]]</f>
        <v>9</v>
      </c>
      <c r="AQ4130" s="4" t="str">
        <f>TEXT(Agricultural_Export_Analysis_Cleaned_Dataset[[#This Row],[Order_Date]],"mmm yyyy")</f>
        <v>Oct 2024</v>
      </c>
    </row>
    <row r="4131" spans="1:43" x14ac:dyDescent="0.3">
      <c r="A4131" t="s">
        <v>7536</v>
      </c>
      <c r="B4131" t="s">
        <v>7537</v>
      </c>
      <c r="C4131" s="2">
        <v>45801</v>
      </c>
      <c r="D4131" s="2">
        <v>45805</v>
      </c>
      <c r="E4131" s="2">
        <v>45810</v>
      </c>
      <c r="F4131" t="s">
        <v>35</v>
      </c>
      <c r="G4131" t="s">
        <v>8934</v>
      </c>
      <c r="H4131" t="s">
        <v>51</v>
      </c>
      <c r="I4131" t="s">
        <v>52</v>
      </c>
      <c r="J4131" t="s">
        <v>53</v>
      </c>
      <c r="K4131" s="7">
        <v>0</v>
      </c>
      <c r="L4131" t="s">
        <v>70</v>
      </c>
      <c r="M4131" t="s">
        <v>61</v>
      </c>
      <c r="N4131" t="s">
        <v>62</v>
      </c>
      <c r="O4131">
        <v>1278</v>
      </c>
      <c r="P4131" s="6">
        <v>64.55</v>
      </c>
      <c r="Q4131" s="6">
        <v>82494.899999999994</v>
      </c>
      <c r="R4131" s="5">
        <v>0.1</v>
      </c>
      <c r="S4131" s="6">
        <v>74245.41</v>
      </c>
      <c r="T4131" s="6">
        <v>4940.32</v>
      </c>
      <c r="U4131" s="6">
        <v>34360.78</v>
      </c>
      <c r="V4131" s="6">
        <v>1822.98</v>
      </c>
      <c r="W4131" s="6">
        <v>4862.4799999999996</v>
      </c>
      <c r="X4131" s="6">
        <v>28258.85</v>
      </c>
      <c r="Y4131" s="5">
        <v>0.38061410126228701</v>
      </c>
      <c r="Z4131" t="s">
        <v>81</v>
      </c>
      <c r="AA4131" t="s">
        <v>82</v>
      </c>
      <c r="AB4131" t="s">
        <v>83</v>
      </c>
      <c r="AC4131" t="s">
        <v>76</v>
      </c>
      <c r="AD4131" t="s">
        <v>98</v>
      </c>
      <c r="AE4131" t="s">
        <v>58</v>
      </c>
      <c r="AF4131" t="str">
        <f>TEXT(Agricultural_Export_Analysis_Cleaned_Dataset[[#This Row],[Order_Date]],"mmm")</f>
        <v>May</v>
      </c>
      <c r="AG4131" t="str">
        <f>TEXT(Agricultural_Export_Analysis_Cleaned_Dataset[[#This Row],[Order_Date]],"yyyy")</f>
        <v>2025</v>
      </c>
      <c r="AH4131" t="str">
        <f>TEXT(Agricultural_Export_Analysis_Cleaned_Dataset[[#This Row],[Order_Date]],"ddd")</f>
        <v>Sat</v>
      </c>
      <c r="AI4131" t="str">
        <f>TEXT(Agricultural_Export_Analysis_Cleaned_Dataset[[#This Row],[Ship_Date]],"yyyy")</f>
        <v>2025</v>
      </c>
      <c r="AJ4131" t="str">
        <f>TEXT(Agricultural_Export_Analysis_Cleaned_Dataset[[#This Row],[Ship_Date]],"mmm")</f>
        <v>May</v>
      </c>
      <c r="AK4131" t="str">
        <f>TEXT(Agricultural_Export_Analysis_Cleaned_Dataset[[#This Row],[Ship_Date]],"ddd")</f>
        <v>Wed</v>
      </c>
      <c r="AL4131" t="str">
        <f>TEXT(Agricultural_Export_Analysis_Cleaned_Dataset[[#This Row],[Delivery_Date]],"yyyy")</f>
        <v>2025</v>
      </c>
      <c r="AM4131" t="str">
        <f>TEXT(Agricultural_Export_Analysis_Cleaned_Dataset[[#This Row],[Delivery_Date]],"mmm")</f>
        <v>Jun</v>
      </c>
      <c r="AN4131" t="str">
        <f>TEXT(Agricultural_Export_Analysis_Cleaned_Dataset[[#This Row],[Delivery_Date]],"ddd")</f>
        <v>Mon</v>
      </c>
      <c r="AO4131">
        <f>Agricultural_Export_Analysis_Cleaned_Dataset[[#This Row],[Delivery_Date]]-Agricultural_Export_Analysis_Cleaned_Dataset[[#This Row],[Ship_Date]]</f>
        <v>5</v>
      </c>
      <c r="AP4131">
        <f>Agricultural_Export_Analysis_Cleaned_Dataset[[#This Row],[Ship_Date]]-Agricultural_Export_Analysis_Cleaned_Dataset[[#This Row],[Order_Date]]</f>
        <v>4</v>
      </c>
      <c r="AQ4131" s="4" t="str">
        <f>TEXT(Agricultural_Export_Analysis_Cleaned_Dataset[[#This Row],[Order_Date]],"mmm yyyy")</f>
        <v>May 2025</v>
      </c>
    </row>
    <row r="4132" spans="1:43" x14ac:dyDescent="0.3">
      <c r="A4132" t="s">
        <v>7538</v>
      </c>
      <c r="B4132" t="s">
        <v>379</v>
      </c>
      <c r="C4132" s="2">
        <v>45708</v>
      </c>
      <c r="D4132" s="2">
        <v>45716</v>
      </c>
      <c r="E4132" s="2">
        <v>45752</v>
      </c>
      <c r="F4132" t="s">
        <v>35</v>
      </c>
      <c r="G4132" t="s">
        <v>73</v>
      </c>
      <c r="H4132" t="s">
        <v>37</v>
      </c>
      <c r="I4132" t="s">
        <v>97</v>
      </c>
      <c r="J4132" t="s">
        <v>39</v>
      </c>
      <c r="K4132" s="7">
        <v>10</v>
      </c>
      <c r="L4132" t="s">
        <v>32</v>
      </c>
      <c r="M4132" t="s">
        <v>61</v>
      </c>
      <c r="N4132" t="s">
        <v>62</v>
      </c>
      <c r="O4132">
        <v>1757</v>
      </c>
      <c r="P4132" s="6">
        <v>470.74</v>
      </c>
      <c r="Q4132" s="6">
        <v>827090.18</v>
      </c>
      <c r="R4132" s="5">
        <v>0.1</v>
      </c>
      <c r="S4132" s="6">
        <v>744381.16200000001</v>
      </c>
      <c r="T4132" s="6">
        <v>5916.43</v>
      </c>
      <c r="U4132" s="6">
        <v>508505.84</v>
      </c>
      <c r="V4132" s="6">
        <v>1946.33</v>
      </c>
      <c r="W4132" s="6">
        <v>83342.84</v>
      </c>
      <c r="X4132" s="6">
        <v>144669.72200000001</v>
      </c>
      <c r="Y4132" s="5">
        <v>0.19434898326994501</v>
      </c>
      <c r="Z4132" t="s">
        <v>40</v>
      </c>
      <c r="AA4132" t="s">
        <v>147</v>
      </c>
      <c r="AB4132" t="s">
        <v>42</v>
      </c>
      <c r="AC4132" t="s">
        <v>43</v>
      </c>
      <c r="AD4132" t="s">
        <v>93</v>
      </c>
      <c r="AE4132" t="s">
        <v>58</v>
      </c>
      <c r="AF4132" t="str">
        <f>TEXT(Agricultural_Export_Analysis_Cleaned_Dataset[[#This Row],[Order_Date]],"mmm")</f>
        <v>Feb</v>
      </c>
      <c r="AG4132" t="str">
        <f>TEXT(Agricultural_Export_Analysis_Cleaned_Dataset[[#This Row],[Order_Date]],"yyyy")</f>
        <v>2025</v>
      </c>
      <c r="AH4132" t="str">
        <f>TEXT(Agricultural_Export_Analysis_Cleaned_Dataset[[#This Row],[Order_Date]],"ddd")</f>
        <v>Thu</v>
      </c>
      <c r="AI4132" t="str">
        <f>TEXT(Agricultural_Export_Analysis_Cleaned_Dataset[[#This Row],[Ship_Date]],"yyyy")</f>
        <v>2025</v>
      </c>
      <c r="AJ4132" t="str">
        <f>TEXT(Agricultural_Export_Analysis_Cleaned_Dataset[[#This Row],[Ship_Date]],"mmm")</f>
        <v>Feb</v>
      </c>
      <c r="AK4132" t="str">
        <f>TEXT(Agricultural_Export_Analysis_Cleaned_Dataset[[#This Row],[Ship_Date]],"ddd")</f>
        <v>Fri</v>
      </c>
      <c r="AL4132" t="str">
        <f>TEXT(Agricultural_Export_Analysis_Cleaned_Dataset[[#This Row],[Delivery_Date]],"yyyy")</f>
        <v>2025</v>
      </c>
      <c r="AM4132" t="str">
        <f>TEXT(Agricultural_Export_Analysis_Cleaned_Dataset[[#This Row],[Delivery_Date]],"mmm")</f>
        <v>Apr</v>
      </c>
      <c r="AN4132" t="str">
        <f>TEXT(Agricultural_Export_Analysis_Cleaned_Dataset[[#This Row],[Delivery_Date]],"ddd")</f>
        <v>Sat</v>
      </c>
      <c r="AO4132">
        <f>Agricultural_Export_Analysis_Cleaned_Dataset[[#This Row],[Delivery_Date]]-Agricultural_Export_Analysis_Cleaned_Dataset[[#This Row],[Ship_Date]]</f>
        <v>36</v>
      </c>
      <c r="AP4132">
        <f>Agricultural_Export_Analysis_Cleaned_Dataset[[#This Row],[Ship_Date]]-Agricultural_Export_Analysis_Cleaned_Dataset[[#This Row],[Order_Date]]</f>
        <v>8</v>
      </c>
      <c r="AQ4132" s="4" t="str">
        <f>TEXT(Agricultural_Export_Analysis_Cleaned_Dataset[[#This Row],[Order_Date]],"mmm yyyy")</f>
        <v>Feb 2025</v>
      </c>
    </row>
    <row r="4133" spans="1:43" x14ac:dyDescent="0.3">
      <c r="A4133" t="s">
        <v>7539</v>
      </c>
      <c r="B4133" t="s">
        <v>4123</v>
      </c>
      <c r="C4133" s="2">
        <v>45334</v>
      </c>
      <c r="D4133" s="2">
        <v>45335</v>
      </c>
      <c r="E4133" s="2">
        <v>45347</v>
      </c>
      <c r="F4133" t="s">
        <v>35</v>
      </c>
      <c r="G4133" t="s">
        <v>50</v>
      </c>
      <c r="H4133" t="s">
        <v>51</v>
      </c>
      <c r="I4133" t="s">
        <v>118</v>
      </c>
      <c r="J4133" t="s">
        <v>112</v>
      </c>
      <c r="K4133" s="7">
        <v>7</v>
      </c>
      <c r="L4133" t="s">
        <v>70</v>
      </c>
      <c r="M4133" t="s">
        <v>107</v>
      </c>
      <c r="N4133" t="s">
        <v>108</v>
      </c>
      <c r="O4133">
        <v>413</v>
      </c>
      <c r="P4133" s="6">
        <v>371</v>
      </c>
      <c r="Q4133" s="6">
        <v>153223</v>
      </c>
      <c r="R4133" s="5">
        <v>0.1</v>
      </c>
      <c r="S4133" s="6">
        <v>137900.70000000001</v>
      </c>
      <c r="T4133" s="6">
        <v>11798.79</v>
      </c>
      <c r="U4133" s="6">
        <v>93033.85</v>
      </c>
      <c r="V4133" s="6">
        <v>1647.86</v>
      </c>
      <c r="W4133" s="6">
        <v>14117.49</v>
      </c>
      <c r="X4133" s="6">
        <v>17302.71</v>
      </c>
      <c r="Y4133" s="5">
        <v>0.12547224198281801</v>
      </c>
      <c r="Z4133" t="s">
        <v>40</v>
      </c>
      <c r="AA4133" t="s">
        <v>147</v>
      </c>
      <c r="AB4133" t="s">
        <v>42</v>
      </c>
      <c r="AC4133" t="s">
        <v>66</v>
      </c>
      <c r="AD4133" t="s">
        <v>93</v>
      </c>
      <c r="AE4133" t="s">
        <v>45</v>
      </c>
      <c r="AF4133" t="str">
        <f>TEXT(Agricultural_Export_Analysis_Cleaned_Dataset[[#This Row],[Order_Date]],"mmm")</f>
        <v>Feb</v>
      </c>
      <c r="AG4133" t="str">
        <f>TEXT(Agricultural_Export_Analysis_Cleaned_Dataset[[#This Row],[Order_Date]],"yyyy")</f>
        <v>2024</v>
      </c>
      <c r="AH4133" t="str">
        <f>TEXT(Agricultural_Export_Analysis_Cleaned_Dataset[[#This Row],[Order_Date]],"ddd")</f>
        <v>Mon</v>
      </c>
      <c r="AI4133" t="str">
        <f>TEXT(Agricultural_Export_Analysis_Cleaned_Dataset[[#This Row],[Ship_Date]],"yyyy")</f>
        <v>2024</v>
      </c>
      <c r="AJ4133" t="str">
        <f>TEXT(Agricultural_Export_Analysis_Cleaned_Dataset[[#This Row],[Ship_Date]],"mmm")</f>
        <v>Feb</v>
      </c>
      <c r="AK4133" t="str">
        <f>TEXT(Agricultural_Export_Analysis_Cleaned_Dataset[[#This Row],[Ship_Date]],"ddd")</f>
        <v>Tue</v>
      </c>
      <c r="AL4133" t="str">
        <f>TEXT(Agricultural_Export_Analysis_Cleaned_Dataset[[#This Row],[Delivery_Date]],"yyyy")</f>
        <v>2024</v>
      </c>
      <c r="AM4133" t="str">
        <f>TEXT(Agricultural_Export_Analysis_Cleaned_Dataset[[#This Row],[Delivery_Date]],"mmm")</f>
        <v>Feb</v>
      </c>
      <c r="AN4133" t="str">
        <f>TEXT(Agricultural_Export_Analysis_Cleaned_Dataset[[#This Row],[Delivery_Date]],"ddd")</f>
        <v>Sun</v>
      </c>
      <c r="AO4133">
        <f>Agricultural_Export_Analysis_Cleaned_Dataset[[#This Row],[Delivery_Date]]-Agricultural_Export_Analysis_Cleaned_Dataset[[#This Row],[Ship_Date]]</f>
        <v>12</v>
      </c>
      <c r="AP4133">
        <f>Agricultural_Export_Analysis_Cleaned_Dataset[[#This Row],[Ship_Date]]-Agricultural_Export_Analysis_Cleaned_Dataset[[#This Row],[Order_Date]]</f>
        <v>1</v>
      </c>
      <c r="AQ4133" s="4" t="str">
        <f>TEXT(Agricultural_Export_Analysis_Cleaned_Dataset[[#This Row],[Order_Date]],"mmm yyyy")</f>
        <v>Feb 2024</v>
      </c>
    </row>
    <row r="4134" spans="1:43" x14ac:dyDescent="0.3">
      <c r="A4134" t="s">
        <v>7540</v>
      </c>
      <c r="B4134" t="s">
        <v>5559</v>
      </c>
      <c r="C4134" s="2">
        <v>45904</v>
      </c>
      <c r="D4134" s="2">
        <v>45912</v>
      </c>
      <c r="E4134" s="2">
        <v>45927</v>
      </c>
      <c r="F4134" t="s">
        <v>35</v>
      </c>
      <c r="G4134" t="s">
        <v>96</v>
      </c>
      <c r="H4134" t="s">
        <v>37</v>
      </c>
      <c r="I4134" t="s">
        <v>91</v>
      </c>
      <c r="J4134" t="s">
        <v>53</v>
      </c>
      <c r="K4134" s="7">
        <v>2</v>
      </c>
      <c r="L4134" t="s">
        <v>80</v>
      </c>
      <c r="M4134" t="s">
        <v>71</v>
      </c>
      <c r="N4134" t="s">
        <v>72</v>
      </c>
      <c r="O4134">
        <v>931</v>
      </c>
      <c r="P4134" s="6">
        <v>268.33999999999997</v>
      </c>
      <c r="Q4134" s="6">
        <v>249824.54</v>
      </c>
      <c r="R4134" s="5">
        <v>0</v>
      </c>
      <c r="S4134" s="6">
        <v>249824.54</v>
      </c>
      <c r="T4134" s="6">
        <v>1013.28</v>
      </c>
      <c r="U4134" s="6">
        <v>171877.54</v>
      </c>
      <c r="V4134" s="6">
        <v>1929.61</v>
      </c>
      <c r="W4134" s="6">
        <v>27121.59</v>
      </c>
      <c r="X4134" s="6">
        <v>47882.52</v>
      </c>
      <c r="Y4134" s="5">
        <v>0.19166459788137699</v>
      </c>
      <c r="Z4134" t="s">
        <v>103</v>
      </c>
      <c r="AA4134" t="s">
        <v>104</v>
      </c>
      <c r="AB4134" t="s">
        <v>65</v>
      </c>
      <c r="AC4134" t="s">
        <v>66</v>
      </c>
      <c r="AD4134" t="s">
        <v>84</v>
      </c>
      <c r="AE4134" t="s">
        <v>58</v>
      </c>
      <c r="AF4134" t="str">
        <f>TEXT(Agricultural_Export_Analysis_Cleaned_Dataset[[#This Row],[Order_Date]],"mmm")</f>
        <v>Sep</v>
      </c>
      <c r="AG4134" t="str">
        <f>TEXT(Agricultural_Export_Analysis_Cleaned_Dataset[[#This Row],[Order_Date]],"yyyy")</f>
        <v>2025</v>
      </c>
      <c r="AH4134" t="str">
        <f>TEXT(Agricultural_Export_Analysis_Cleaned_Dataset[[#This Row],[Order_Date]],"ddd")</f>
        <v>Thu</v>
      </c>
      <c r="AI4134" t="str">
        <f>TEXT(Agricultural_Export_Analysis_Cleaned_Dataset[[#This Row],[Ship_Date]],"yyyy")</f>
        <v>2025</v>
      </c>
      <c r="AJ4134" t="str">
        <f>TEXT(Agricultural_Export_Analysis_Cleaned_Dataset[[#This Row],[Ship_Date]],"mmm")</f>
        <v>Sep</v>
      </c>
      <c r="AK4134" t="str">
        <f>TEXT(Agricultural_Export_Analysis_Cleaned_Dataset[[#This Row],[Ship_Date]],"ddd")</f>
        <v>Fri</v>
      </c>
      <c r="AL4134" t="str">
        <f>TEXT(Agricultural_Export_Analysis_Cleaned_Dataset[[#This Row],[Delivery_Date]],"yyyy")</f>
        <v>2025</v>
      </c>
      <c r="AM4134" t="str">
        <f>TEXT(Agricultural_Export_Analysis_Cleaned_Dataset[[#This Row],[Delivery_Date]],"mmm")</f>
        <v>Sep</v>
      </c>
      <c r="AN4134" t="str">
        <f>TEXT(Agricultural_Export_Analysis_Cleaned_Dataset[[#This Row],[Delivery_Date]],"ddd")</f>
        <v>Sat</v>
      </c>
      <c r="AO4134">
        <f>Agricultural_Export_Analysis_Cleaned_Dataset[[#This Row],[Delivery_Date]]-Agricultural_Export_Analysis_Cleaned_Dataset[[#This Row],[Ship_Date]]</f>
        <v>15</v>
      </c>
      <c r="AP4134">
        <f>Agricultural_Export_Analysis_Cleaned_Dataset[[#This Row],[Ship_Date]]-Agricultural_Export_Analysis_Cleaned_Dataset[[#This Row],[Order_Date]]</f>
        <v>8</v>
      </c>
      <c r="AQ4134" s="4" t="str">
        <f>TEXT(Agricultural_Export_Analysis_Cleaned_Dataset[[#This Row],[Order_Date]],"mmm yyyy")</f>
        <v>Sep 2025</v>
      </c>
    </row>
    <row r="4135" spans="1:43" x14ac:dyDescent="0.3">
      <c r="A4135" t="s">
        <v>7541</v>
      </c>
      <c r="B4135" t="s">
        <v>7542</v>
      </c>
      <c r="C4135" s="2">
        <v>45899</v>
      </c>
      <c r="D4135" s="2">
        <v>45907</v>
      </c>
      <c r="E4135" s="2">
        <v>45916</v>
      </c>
      <c r="F4135" t="s">
        <v>35</v>
      </c>
      <c r="G4135" t="s">
        <v>8934</v>
      </c>
      <c r="H4135" t="s">
        <v>74</v>
      </c>
      <c r="I4135" t="s">
        <v>52</v>
      </c>
      <c r="J4135" t="s">
        <v>53</v>
      </c>
      <c r="K4135" s="7">
        <v>0</v>
      </c>
      <c r="L4135" t="s">
        <v>70</v>
      </c>
      <c r="M4135" t="s">
        <v>107</v>
      </c>
      <c r="N4135" t="s">
        <v>108</v>
      </c>
      <c r="O4135">
        <v>1562</v>
      </c>
      <c r="P4135" s="6">
        <v>216.27</v>
      </c>
      <c r="Q4135" s="6">
        <v>337813.74</v>
      </c>
      <c r="R4135" s="5">
        <v>0.15</v>
      </c>
      <c r="S4135" s="6">
        <v>287141.679</v>
      </c>
      <c r="T4135" s="6">
        <v>5697.3</v>
      </c>
      <c r="U4135" s="6">
        <v>146313.03</v>
      </c>
      <c r="V4135" s="6">
        <v>540.89</v>
      </c>
      <c r="W4135" s="6">
        <v>15983.21</v>
      </c>
      <c r="X4135" s="6">
        <v>118607.249</v>
      </c>
      <c r="Y4135" s="5">
        <v>0.413061765930539</v>
      </c>
      <c r="Z4135" t="s">
        <v>103</v>
      </c>
      <c r="AA4135" t="s">
        <v>177</v>
      </c>
      <c r="AB4135" t="s">
        <v>56</v>
      </c>
      <c r="AC4135" t="s">
        <v>76</v>
      </c>
      <c r="AD4135" t="s">
        <v>44</v>
      </c>
      <c r="AE4135" t="s">
        <v>45</v>
      </c>
      <c r="AF4135" t="str">
        <f>TEXT(Agricultural_Export_Analysis_Cleaned_Dataset[[#This Row],[Order_Date]],"mmm")</f>
        <v>Aug</v>
      </c>
      <c r="AG4135" t="str">
        <f>TEXT(Agricultural_Export_Analysis_Cleaned_Dataset[[#This Row],[Order_Date]],"yyyy")</f>
        <v>2025</v>
      </c>
      <c r="AH4135" t="str">
        <f>TEXT(Agricultural_Export_Analysis_Cleaned_Dataset[[#This Row],[Order_Date]],"ddd")</f>
        <v>Sat</v>
      </c>
      <c r="AI4135" t="str">
        <f>TEXT(Agricultural_Export_Analysis_Cleaned_Dataset[[#This Row],[Ship_Date]],"yyyy")</f>
        <v>2025</v>
      </c>
      <c r="AJ4135" t="str">
        <f>TEXT(Agricultural_Export_Analysis_Cleaned_Dataset[[#This Row],[Ship_Date]],"mmm")</f>
        <v>Sep</v>
      </c>
      <c r="AK4135" t="str">
        <f>TEXT(Agricultural_Export_Analysis_Cleaned_Dataset[[#This Row],[Ship_Date]],"ddd")</f>
        <v>Sun</v>
      </c>
      <c r="AL4135" t="str">
        <f>TEXT(Agricultural_Export_Analysis_Cleaned_Dataset[[#This Row],[Delivery_Date]],"yyyy")</f>
        <v>2025</v>
      </c>
      <c r="AM4135" t="str">
        <f>TEXT(Agricultural_Export_Analysis_Cleaned_Dataset[[#This Row],[Delivery_Date]],"mmm")</f>
        <v>Sep</v>
      </c>
      <c r="AN4135" t="str">
        <f>TEXT(Agricultural_Export_Analysis_Cleaned_Dataset[[#This Row],[Delivery_Date]],"ddd")</f>
        <v>Tue</v>
      </c>
      <c r="AO4135">
        <f>Agricultural_Export_Analysis_Cleaned_Dataset[[#This Row],[Delivery_Date]]-Agricultural_Export_Analysis_Cleaned_Dataset[[#This Row],[Ship_Date]]</f>
        <v>9</v>
      </c>
      <c r="AP4135">
        <f>Agricultural_Export_Analysis_Cleaned_Dataset[[#This Row],[Ship_Date]]-Agricultural_Export_Analysis_Cleaned_Dataset[[#This Row],[Order_Date]]</f>
        <v>8</v>
      </c>
      <c r="AQ4135" s="4" t="str">
        <f>TEXT(Agricultural_Export_Analysis_Cleaned_Dataset[[#This Row],[Order_Date]],"mmm yyyy")</f>
        <v>Aug 2025</v>
      </c>
    </row>
    <row r="4136" spans="1:43" x14ac:dyDescent="0.3">
      <c r="A4136" t="s">
        <v>7543</v>
      </c>
      <c r="B4136" t="s">
        <v>7544</v>
      </c>
      <c r="C4136" s="2">
        <v>45730</v>
      </c>
      <c r="D4136" s="2">
        <v>45731</v>
      </c>
      <c r="E4136" s="2">
        <v>45759</v>
      </c>
      <c r="F4136" t="s">
        <v>35</v>
      </c>
      <c r="G4136" t="s">
        <v>96</v>
      </c>
      <c r="H4136" t="s">
        <v>37</v>
      </c>
      <c r="I4136" t="s">
        <v>97</v>
      </c>
      <c r="J4136" t="s">
        <v>63</v>
      </c>
      <c r="K4136" s="7">
        <v>4</v>
      </c>
      <c r="L4136" t="s">
        <v>32</v>
      </c>
      <c r="M4136" t="s">
        <v>48</v>
      </c>
      <c r="N4136" t="s">
        <v>49</v>
      </c>
      <c r="O4136">
        <v>1106</v>
      </c>
      <c r="P4136" s="6">
        <v>140.4</v>
      </c>
      <c r="Q4136" s="6">
        <v>155282.4</v>
      </c>
      <c r="R4136" s="5">
        <v>0.1</v>
      </c>
      <c r="S4136" s="6">
        <v>139754.16</v>
      </c>
      <c r="T4136" s="6">
        <v>13477.53</v>
      </c>
      <c r="U4136" s="6">
        <v>97496.6</v>
      </c>
      <c r="V4136" s="6">
        <v>370.81</v>
      </c>
      <c r="W4136" s="6">
        <v>12359.75</v>
      </c>
      <c r="X4136" s="6">
        <v>16049.47</v>
      </c>
      <c r="Y4136" s="5">
        <v>0.114840731753531</v>
      </c>
      <c r="Z4136" t="s">
        <v>40</v>
      </c>
      <c r="AA4136" t="s">
        <v>41</v>
      </c>
      <c r="AB4136" t="s">
        <v>65</v>
      </c>
      <c r="AC4136" t="s">
        <v>66</v>
      </c>
      <c r="AD4136" t="s">
        <v>84</v>
      </c>
      <c r="AE4136" t="s">
        <v>58</v>
      </c>
      <c r="AF4136" t="str">
        <f>TEXT(Agricultural_Export_Analysis_Cleaned_Dataset[[#This Row],[Order_Date]],"mmm")</f>
        <v>Mar</v>
      </c>
      <c r="AG4136" t="str">
        <f>TEXT(Agricultural_Export_Analysis_Cleaned_Dataset[[#This Row],[Order_Date]],"yyyy")</f>
        <v>2025</v>
      </c>
      <c r="AH4136" t="str">
        <f>TEXT(Agricultural_Export_Analysis_Cleaned_Dataset[[#This Row],[Order_Date]],"ddd")</f>
        <v>Fri</v>
      </c>
      <c r="AI4136" t="str">
        <f>TEXT(Agricultural_Export_Analysis_Cleaned_Dataset[[#This Row],[Ship_Date]],"yyyy")</f>
        <v>2025</v>
      </c>
      <c r="AJ4136" t="str">
        <f>TEXT(Agricultural_Export_Analysis_Cleaned_Dataset[[#This Row],[Ship_Date]],"mmm")</f>
        <v>Mar</v>
      </c>
      <c r="AK4136" t="str">
        <f>TEXT(Agricultural_Export_Analysis_Cleaned_Dataset[[#This Row],[Ship_Date]],"ddd")</f>
        <v>Sat</v>
      </c>
      <c r="AL4136" t="str">
        <f>TEXT(Agricultural_Export_Analysis_Cleaned_Dataset[[#This Row],[Delivery_Date]],"yyyy")</f>
        <v>2025</v>
      </c>
      <c r="AM4136" t="str">
        <f>TEXT(Agricultural_Export_Analysis_Cleaned_Dataset[[#This Row],[Delivery_Date]],"mmm")</f>
        <v>Apr</v>
      </c>
      <c r="AN4136" t="str">
        <f>TEXT(Agricultural_Export_Analysis_Cleaned_Dataset[[#This Row],[Delivery_Date]],"ddd")</f>
        <v>Sat</v>
      </c>
      <c r="AO4136">
        <f>Agricultural_Export_Analysis_Cleaned_Dataset[[#This Row],[Delivery_Date]]-Agricultural_Export_Analysis_Cleaned_Dataset[[#This Row],[Ship_Date]]</f>
        <v>28</v>
      </c>
      <c r="AP4136">
        <f>Agricultural_Export_Analysis_Cleaned_Dataset[[#This Row],[Ship_Date]]-Agricultural_Export_Analysis_Cleaned_Dataset[[#This Row],[Order_Date]]</f>
        <v>1</v>
      </c>
      <c r="AQ4136" s="4" t="str">
        <f>TEXT(Agricultural_Export_Analysis_Cleaned_Dataset[[#This Row],[Order_Date]],"mmm yyyy")</f>
        <v>Mar 2025</v>
      </c>
    </row>
    <row r="4137" spans="1:43" x14ac:dyDescent="0.3">
      <c r="A4137" t="s">
        <v>7545</v>
      </c>
      <c r="B4137" t="s">
        <v>7546</v>
      </c>
      <c r="C4137" s="2">
        <v>45442</v>
      </c>
      <c r="D4137" s="2">
        <v>45451</v>
      </c>
      <c r="E4137" s="2">
        <v>45465</v>
      </c>
      <c r="F4137" t="s">
        <v>35</v>
      </c>
      <c r="G4137" t="s">
        <v>8933</v>
      </c>
      <c r="H4137" t="s">
        <v>37</v>
      </c>
      <c r="I4137" t="s">
        <v>97</v>
      </c>
      <c r="J4137" t="s">
        <v>112</v>
      </c>
      <c r="K4137" s="7">
        <v>0</v>
      </c>
      <c r="L4137" t="s">
        <v>135</v>
      </c>
      <c r="M4137" t="s">
        <v>159</v>
      </c>
      <c r="N4137" t="s">
        <v>160</v>
      </c>
      <c r="O4137">
        <v>1554</v>
      </c>
      <c r="P4137" s="6">
        <v>86.09</v>
      </c>
      <c r="Q4137" s="6">
        <v>133783.85999999999</v>
      </c>
      <c r="R4137" s="5">
        <v>0.05</v>
      </c>
      <c r="S4137" s="6">
        <v>127094.667</v>
      </c>
      <c r="T4137" s="6">
        <v>5549.8</v>
      </c>
      <c r="U4137" s="6">
        <v>76459.259999999995</v>
      </c>
      <c r="V4137" s="6">
        <v>2786.03</v>
      </c>
      <c r="W4137" s="6">
        <v>7091.65</v>
      </c>
      <c r="X4137" s="6">
        <v>35207.927000000003</v>
      </c>
      <c r="Y4137" s="5">
        <v>0.27702127737586402</v>
      </c>
      <c r="Z4137" t="s">
        <v>81</v>
      </c>
      <c r="AA4137" t="s">
        <v>82</v>
      </c>
      <c r="AB4137" t="s">
        <v>83</v>
      </c>
      <c r="AC4137" t="s">
        <v>66</v>
      </c>
      <c r="AD4137" t="s">
        <v>93</v>
      </c>
      <c r="AE4137" t="s">
        <v>45</v>
      </c>
      <c r="AF4137" t="str">
        <f>TEXT(Agricultural_Export_Analysis_Cleaned_Dataset[[#This Row],[Order_Date]],"mmm")</f>
        <v>May</v>
      </c>
      <c r="AG4137" t="str">
        <f>TEXT(Agricultural_Export_Analysis_Cleaned_Dataset[[#This Row],[Order_Date]],"yyyy")</f>
        <v>2024</v>
      </c>
      <c r="AH4137" t="str">
        <f>TEXT(Agricultural_Export_Analysis_Cleaned_Dataset[[#This Row],[Order_Date]],"ddd")</f>
        <v>Thu</v>
      </c>
      <c r="AI4137" t="str">
        <f>TEXT(Agricultural_Export_Analysis_Cleaned_Dataset[[#This Row],[Ship_Date]],"yyyy")</f>
        <v>2024</v>
      </c>
      <c r="AJ4137" t="str">
        <f>TEXT(Agricultural_Export_Analysis_Cleaned_Dataset[[#This Row],[Ship_Date]],"mmm")</f>
        <v>Jun</v>
      </c>
      <c r="AK4137" t="str">
        <f>TEXT(Agricultural_Export_Analysis_Cleaned_Dataset[[#This Row],[Ship_Date]],"ddd")</f>
        <v>Sat</v>
      </c>
      <c r="AL4137" t="str">
        <f>TEXT(Agricultural_Export_Analysis_Cleaned_Dataset[[#This Row],[Delivery_Date]],"yyyy")</f>
        <v>2024</v>
      </c>
      <c r="AM4137" t="str">
        <f>TEXT(Agricultural_Export_Analysis_Cleaned_Dataset[[#This Row],[Delivery_Date]],"mmm")</f>
        <v>Jun</v>
      </c>
      <c r="AN4137" t="str">
        <f>TEXT(Agricultural_Export_Analysis_Cleaned_Dataset[[#This Row],[Delivery_Date]],"ddd")</f>
        <v>Sat</v>
      </c>
      <c r="AO4137">
        <f>Agricultural_Export_Analysis_Cleaned_Dataset[[#This Row],[Delivery_Date]]-Agricultural_Export_Analysis_Cleaned_Dataset[[#This Row],[Ship_Date]]</f>
        <v>14</v>
      </c>
      <c r="AP4137">
        <f>Agricultural_Export_Analysis_Cleaned_Dataset[[#This Row],[Ship_Date]]-Agricultural_Export_Analysis_Cleaned_Dataset[[#This Row],[Order_Date]]</f>
        <v>9</v>
      </c>
      <c r="AQ4137" s="4" t="str">
        <f>TEXT(Agricultural_Export_Analysis_Cleaned_Dataset[[#This Row],[Order_Date]],"mmm yyyy")</f>
        <v>May 2024</v>
      </c>
    </row>
    <row r="4138" spans="1:43" x14ac:dyDescent="0.3">
      <c r="A4138" t="s">
        <v>7547</v>
      </c>
      <c r="B4138" t="s">
        <v>7548</v>
      </c>
      <c r="C4138" s="2">
        <v>45840</v>
      </c>
      <c r="D4138" s="2">
        <v>45850</v>
      </c>
      <c r="E4138" s="2">
        <v>45878</v>
      </c>
      <c r="F4138" t="s">
        <v>35</v>
      </c>
      <c r="G4138" t="s">
        <v>8932</v>
      </c>
      <c r="H4138" t="s">
        <v>37</v>
      </c>
      <c r="I4138" t="s">
        <v>38</v>
      </c>
      <c r="J4138" t="s">
        <v>53</v>
      </c>
      <c r="K4138" s="7">
        <v>10</v>
      </c>
      <c r="L4138" t="s">
        <v>32</v>
      </c>
      <c r="M4138" t="s">
        <v>48</v>
      </c>
      <c r="N4138" t="s">
        <v>49</v>
      </c>
      <c r="O4138">
        <v>817</v>
      </c>
      <c r="P4138" s="6">
        <v>266.07</v>
      </c>
      <c r="Q4138" s="6">
        <v>217379.19</v>
      </c>
      <c r="R4138" s="5">
        <v>0.05</v>
      </c>
      <c r="S4138" s="6">
        <v>206510.23050000001</v>
      </c>
      <c r="T4138" s="6">
        <v>7410.98</v>
      </c>
      <c r="U4138" s="6">
        <v>130272.18</v>
      </c>
      <c r="V4138" s="6">
        <v>1104</v>
      </c>
      <c r="W4138" s="6">
        <v>19794.5</v>
      </c>
      <c r="X4138" s="6">
        <v>47928.570500000002</v>
      </c>
      <c r="Y4138" s="5">
        <v>0.23208811681608199</v>
      </c>
      <c r="Z4138" t="s">
        <v>103</v>
      </c>
      <c r="AA4138" t="s">
        <v>119</v>
      </c>
      <c r="AB4138" t="s">
        <v>56</v>
      </c>
      <c r="AC4138" t="s">
        <v>76</v>
      </c>
      <c r="AD4138" t="s">
        <v>93</v>
      </c>
      <c r="AE4138" t="s">
        <v>45</v>
      </c>
      <c r="AF4138" t="str">
        <f>TEXT(Agricultural_Export_Analysis_Cleaned_Dataset[[#This Row],[Order_Date]],"mmm")</f>
        <v>Jul</v>
      </c>
      <c r="AG4138" t="str">
        <f>TEXT(Agricultural_Export_Analysis_Cleaned_Dataset[[#This Row],[Order_Date]],"yyyy")</f>
        <v>2025</v>
      </c>
      <c r="AH4138" t="str">
        <f>TEXT(Agricultural_Export_Analysis_Cleaned_Dataset[[#This Row],[Order_Date]],"ddd")</f>
        <v>Wed</v>
      </c>
      <c r="AI4138" t="str">
        <f>TEXT(Agricultural_Export_Analysis_Cleaned_Dataset[[#This Row],[Ship_Date]],"yyyy")</f>
        <v>2025</v>
      </c>
      <c r="AJ4138" t="str">
        <f>TEXT(Agricultural_Export_Analysis_Cleaned_Dataset[[#This Row],[Ship_Date]],"mmm")</f>
        <v>Jul</v>
      </c>
      <c r="AK4138" t="str">
        <f>TEXT(Agricultural_Export_Analysis_Cleaned_Dataset[[#This Row],[Ship_Date]],"ddd")</f>
        <v>Sat</v>
      </c>
      <c r="AL4138" t="str">
        <f>TEXT(Agricultural_Export_Analysis_Cleaned_Dataset[[#This Row],[Delivery_Date]],"yyyy")</f>
        <v>2025</v>
      </c>
      <c r="AM4138" t="str">
        <f>TEXT(Agricultural_Export_Analysis_Cleaned_Dataset[[#This Row],[Delivery_Date]],"mmm")</f>
        <v>Aug</v>
      </c>
      <c r="AN4138" t="str">
        <f>TEXT(Agricultural_Export_Analysis_Cleaned_Dataset[[#This Row],[Delivery_Date]],"ddd")</f>
        <v>Sat</v>
      </c>
      <c r="AO4138">
        <f>Agricultural_Export_Analysis_Cleaned_Dataset[[#This Row],[Delivery_Date]]-Agricultural_Export_Analysis_Cleaned_Dataset[[#This Row],[Ship_Date]]</f>
        <v>28</v>
      </c>
      <c r="AP4138">
        <f>Agricultural_Export_Analysis_Cleaned_Dataset[[#This Row],[Ship_Date]]-Agricultural_Export_Analysis_Cleaned_Dataset[[#This Row],[Order_Date]]</f>
        <v>10</v>
      </c>
      <c r="AQ4138" s="4" t="str">
        <f>TEXT(Agricultural_Export_Analysis_Cleaned_Dataset[[#This Row],[Order_Date]],"mmm yyyy")</f>
        <v>Jul 2025</v>
      </c>
    </row>
    <row r="4139" spans="1:43" x14ac:dyDescent="0.3">
      <c r="A4139" t="s">
        <v>7549</v>
      </c>
      <c r="B4139" t="s">
        <v>7550</v>
      </c>
      <c r="C4139" s="2">
        <v>45829</v>
      </c>
      <c r="D4139" s="2">
        <v>45835</v>
      </c>
      <c r="E4139" s="2">
        <v>45843</v>
      </c>
      <c r="F4139" t="s">
        <v>35</v>
      </c>
      <c r="G4139" t="s">
        <v>50</v>
      </c>
      <c r="H4139" t="s">
        <v>37</v>
      </c>
      <c r="I4139" t="s">
        <v>52</v>
      </c>
      <c r="J4139" t="s">
        <v>39</v>
      </c>
      <c r="K4139" s="7">
        <v>0</v>
      </c>
      <c r="L4139" t="s">
        <v>70</v>
      </c>
      <c r="M4139" t="s">
        <v>71</v>
      </c>
      <c r="N4139" t="s">
        <v>72</v>
      </c>
      <c r="O4139">
        <v>1388</v>
      </c>
      <c r="P4139" s="6">
        <v>177.08</v>
      </c>
      <c r="Q4139" s="6">
        <v>245787.04</v>
      </c>
      <c r="R4139" s="5">
        <v>0.1</v>
      </c>
      <c r="S4139" s="6">
        <v>221208.33600000001</v>
      </c>
      <c r="T4139" s="6">
        <v>4513.87</v>
      </c>
      <c r="U4139" s="6">
        <v>122529.95</v>
      </c>
      <c r="V4139" s="6">
        <v>587.87</v>
      </c>
      <c r="W4139" s="6">
        <v>22700.09</v>
      </c>
      <c r="X4139" s="6">
        <v>70876.555999999997</v>
      </c>
      <c r="Y4139" s="5">
        <v>0.32040635213674801</v>
      </c>
      <c r="Z4139" t="s">
        <v>81</v>
      </c>
      <c r="AA4139" t="s">
        <v>150</v>
      </c>
      <c r="AB4139" t="s">
        <v>56</v>
      </c>
      <c r="AC4139" t="s">
        <v>66</v>
      </c>
      <c r="AD4139" t="s">
        <v>93</v>
      </c>
      <c r="AE4139" t="s">
        <v>45</v>
      </c>
      <c r="AF4139" t="str">
        <f>TEXT(Agricultural_Export_Analysis_Cleaned_Dataset[[#This Row],[Order_Date]],"mmm")</f>
        <v>Jun</v>
      </c>
      <c r="AG4139" t="str">
        <f>TEXT(Agricultural_Export_Analysis_Cleaned_Dataset[[#This Row],[Order_Date]],"yyyy")</f>
        <v>2025</v>
      </c>
      <c r="AH4139" t="str">
        <f>TEXT(Agricultural_Export_Analysis_Cleaned_Dataset[[#This Row],[Order_Date]],"ddd")</f>
        <v>Sat</v>
      </c>
      <c r="AI4139" t="str">
        <f>TEXT(Agricultural_Export_Analysis_Cleaned_Dataset[[#This Row],[Ship_Date]],"yyyy")</f>
        <v>2025</v>
      </c>
      <c r="AJ4139" t="str">
        <f>TEXT(Agricultural_Export_Analysis_Cleaned_Dataset[[#This Row],[Ship_Date]],"mmm")</f>
        <v>Jun</v>
      </c>
      <c r="AK4139" t="str">
        <f>TEXT(Agricultural_Export_Analysis_Cleaned_Dataset[[#This Row],[Ship_Date]],"ddd")</f>
        <v>Fri</v>
      </c>
      <c r="AL4139" t="str">
        <f>TEXT(Agricultural_Export_Analysis_Cleaned_Dataset[[#This Row],[Delivery_Date]],"yyyy")</f>
        <v>2025</v>
      </c>
      <c r="AM4139" t="str">
        <f>TEXT(Agricultural_Export_Analysis_Cleaned_Dataset[[#This Row],[Delivery_Date]],"mmm")</f>
        <v>Jul</v>
      </c>
      <c r="AN4139" t="str">
        <f>TEXT(Agricultural_Export_Analysis_Cleaned_Dataset[[#This Row],[Delivery_Date]],"ddd")</f>
        <v>Sat</v>
      </c>
      <c r="AO4139">
        <f>Agricultural_Export_Analysis_Cleaned_Dataset[[#This Row],[Delivery_Date]]-Agricultural_Export_Analysis_Cleaned_Dataset[[#This Row],[Ship_Date]]</f>
        <v>8</v>
      </c>
      <c r="AP4139">
        <f>Agricultural_Export_Analysis_Cleaned_Dataset[[#This Row],[Ship_Date]]-Agricultural_Export_Analysis_Cleaned_Dataset[[#This Row],[Order_Date]]</f>
        <v>6</v>
      </c>
      <c r="AQ4139" s="4" t="str">
        <f>TEXT(Agricultural_Export_Analysis_Cleaned_Dataset[[#This Row],[Order_Date]],"mmm yyyy")</f>
        <v>Jun 2025</v>
      </c>
    </row>
    <row r="4140" spans="1:43" x14ac:dyDescent="0.3">
      <c r="A4140" t="s">
        <v>7551</v>
      </c>
      <c r="B4140" t="s">
        <v>2597</v>
      </c>
      <c r="C4140" s="2">
        <v>45398</v>
      </c>
      <c r="D4140" s="2">
        <v>45402</v>
      </c>
      <c r="E4140" s="2">
        <v>45416</v>
      </c>
      <c r="F4140" t="s">
        <v>35</v>
      </c>
      <c r="G4140" t="s">
        <v>132</v>
      </c>
      <c r="H4140" t="s">
        <v>74</v>
      </c>
      <c r="I4140" t="s">
        <v>38</v>
      </c>
      <c r="J4140" t="s">
        <v>63</v>
      </c>
      <c r="K4140" s="7">
        <v>0</v>
      </c>
      <c r="L4140" t="s">
        <v>70</v>
      </c>
      <c r="M4140" t="s">
        <v>61</v>
      </c>
      <c r="N4140" t="s">
        <v>62</v>
      </c>
      <c r="O4140">
        <v>1557</v>
      </c>
      <c r="P4140" s="6">
        <v>292.82</v>
      </c>
      <c r="Q4140" s="6">
        <v>455920.74</v>
      </c>
      <c r="R4140" s="5">
        <v>0.1</v>
      </c>
      <c r="S4140" s="6">
        <v>410328.66600000003</v>
      </c>
      <c r="T4140" s="6">
        <v>13754.56</v>
      </c>
      <c r="U4140" s="6">
        <v>207390.65</v>
      </c>
      <c r="V4140" s="6">
        <v>2274.9699999999998</v>
      </c>
      <c r="W4140" s="6">
        <v>40571.919999999998</v>
      </c>
      <c r="X4140" s="6">
        <v>146336.56599999999</v>
      </c>
      <c r="Y4140" s="5">
        <v>0.35663256829343698</v>
      </c>
      <c r="Z4140" t="s">
        <v>81</v>
      </c>
      <c r="AA4140" t="s">
        <v>165</v>
      </c>
      <c r="AB4140" t="s">
        <v>83</v>
      </c>
      <c r="AC4140" t="s">
        <v>66</v>
      </c>
      <c r="AD4140" t="s">
        <v>123</v>
      </c>
      <c r="AE4140" t="s">
        <v>45</v>
      </c>
      <c r="AF4140" t="str">
        <f>TEXT(Agricultural_Export_Analysis_Cleaned_Dataset[[#This Row],[Order_Date]],"mmm")</f>
        <v>Apr</v>
      </c>
      <c r="AG4140" t="str">
        <f>TEXT(Agricultural_Export_Analysis_Cleaned_Dataset[[#This Row],[Order_Date]],"yyyy")</f>
        <v>2024</v>
      </c>
      <c r="AH4140" t="str">
        <f>TEXT(Agricultural_Export_Analysis_Cleaned_Dataset[[#This Row],[Order_Date]],"ddd")</f>
        <v>Tue</v>
      </c>
      <c r="AI4140" t="str">
        <f>TEXT(Agricultural_Export_Analysis_Cleaned_Dataset[[#This Row],[Ship_Date]],"yyyy")</f>
        <v>2024</v>
      </c>
      <c r="AJ4140" t="str">
        <f>TEXT(Agricultural_Export_Analysis_Cleaned_Dataset[[#This Row],[Ship_Date]],"mmm")</f>
        <v>Apr</v>
      </c>
      <c r="AK4140" t="str">
        <f>TEXT(Agricultural_Export_Analysis_Cleaned_Dataset[[#This Row],[Ship_Date]],"ddd")</f>
        <v>Sat</v>
      </c>
      <c r="AL4140" t="str">
        <f>TEXT(Agricultural_Export_Analysis_Cleaned_Dataset[[#This Row],[Delivery_Date]],"yyyy")</f>
        <v>2024</v>
      </c>
      <c r="AM4140" t="str">
        <f>TEXT(Agricultural_Export_Analysis_Cleaned_Dataset[[#This Row],[Delivery_Date]],"mmm")</f>
        <v>May</v>
      </c>
      <c r="AN4140" t="str">
        <f>TEXT(Agricultural_Export_Analysis_Cleaned_Dataset[[#This Row],[Delivery_Date]],"ddd")</f>
        <v>Sat</v>
      </c>
      <c r="AO4140">
        <f>Agricultural_Export_Analysis_Cleaned_Dataset[[#This Row],[Delivery_Date]]-Agricultural_Export_Analysis_Cleaned_Dataset[[#This Row],[Ship_Date]]</f>
        <v>14</v>
      </c>
      <c r="AP4140">
        <f>Agricultural_Export_Analysis_Cleaned_Dataset[[#This Row],[Ship_Date]]-Agricultural_Export_Analysis_Cleaned_Dataset[[#This Row],[Order_Date]]</f>
        <v>4</v>
      </c>
      <c r="AQ4140" s="4" t="str">
        <f>TEXT(Agricultural_Export_Analysis_Cleaned_Dataset[[#This Row],[Order_Date]],"mmm yyyy")</f>
        <v>Apr 2024</v>
      </c>
    </row>
    <row r="4141" spans="1:43" x14ac:dyDescent="0.3">
      <c r="A4141" t="s">
        <v>7552</v>
      </c>
      <c r="B4141" t="s">
        <v>7553</v>
      </c>
      <c r="C4141" s="2">
        <v>45705</v>
      </c>
      <c r="D4141" s="2">
        <v>45712</v>
      </c>
      <c r="E4141" s="2">
        <v>45736</v>
      </c>
      <c r="F4141" t="s">
        <v>35</v>
      </c>
      <c r="G4141" t="s">
        <v>96</v>
      </c>
      <c r="H4141" t="s">
        <v>74</v>
      </c>
      <c r="I4141" t="s">
        <v>38</v>
      </c>
      <c r="J4141" t="s">
        <v>112</v>
      </c>
      <c r="K4141" s="7">
        <v>0</v>
      </c>
      <c r="L4141" t="s">
        <v>80</v>
      </c>
      <c r="M4141" t="s">
        <v>71</v>
      </c>
      <c r="N4141" t="s">
        <v>72</v>
      </c>
      <c r="O4141">
        <v>894</v>
      </c>
      <c r="P4141" s="6">
        <v>174.97</v>
      </c>
      <c r="Q4141" s="6">
        <v>156423.18</v>
      </c>
      <c r="R4141" s="5">
        <v>0.1</v>
      </c>
      <c r="S4141" s="6">
        <v>140780.86199999999</v>
      </c>
      <c r="T4141" s="6">
        <v>11449.83</v>
      </c>
      <c r="U4141" s="6">
        <v>78442.179999999993</v>
      </c>
      <c r="V4141" s="6">
        <v>2909.36</v>
      </c>
      <c r="W4141" s="6">
        <v>5997.29</v>
      </c>
      <c r="X4141" s="6">
        <v>41982.201999999997</v>
      </c>
      <c r="Y4141" s="5">
        <v>0.29820958192456598</v>
      </c>
      <c r="Z4141" t="s">
        <v>40</v>
      </c>
      <c r="AA4141" t="s">
        <v>147</v>
      </c>
      <c r="AB4141" t="s">
        <v>56</v>
      </c>
      <c r="AC4141" t="s">
        <v>76</v>
      </c>
      <c r="AD4141" t="s">
        <v>84</v>
      </c>
      <c r="AE4141" t="s">
        <v>67</v>
      </c>
      <c r="AF4141" t="str">
        <f>TEXT(Agricultural_Export_Analysis_Cleaned_Dataset[[#This Row],[Order_Date]],"mmm")</f>
        <v>Feb</v>
      </c>
      <c r="AG4141" t="str">
        <f>TEXT(Agricultural_Export_Analysis_Cleaned_Dataset[[#This Row],[Order_Date]],"yyyy")</f>
        <v>2025</v>
      </c>
      <c r="AH4141" t="str">
        <f>TEXT(Agricultural_Export_Analysis_Cleaned_Dataset[[#This Row],[Order_Date]],"ddd")</f>
        <v>Mon</v>
      </c>
      <c r="AI4141" t="str">
        <f>TEXT(Agricultural_Export_Analysis_Cleaned_Dataset[[#This Row],[Ship_Date]],"yyyy")</f>
        <v>2025</v>
      </c>
      <c r="AJ4141" t="str">
        <f>TEXT(Agricultural_Export_Analysis_Cleaned_Dataset[[#This Row],[Ship_Date]],"mmm")</f>
        <v>Feb</v>
      </c>
      <c r="AK4141" t="str">
        <f>TEXT(Agricultural_Export_Analysis_Cleaned_Dataset[[#This Row],[Ship_Date]],"ddd")</f>
        <v>Mon</v>
      </c>
      <c r="AL4141" t="str">
        <f>TEXT(Agricultural_Export_Analysis_Cleaned_Dataset[[#This Row],[Delivery_Date]],"yyyy")</f>
        <v>2025</v>
      </c>
      <c r="AM4141" t="str">
        <f>TEXT(Agricultural_Export_Analysis_Cleaned_Dataset[[#This Row],[Delivery_Date]],"mmm")</f>
        <v>Mar</v>
      </c>
      <c r="AN4141" t="str">
        <f>TEXT(Agricultural_Export_Analysis_Cleaned_Dataset[[#This Row],[Delivery_Date]],"ddd")</f>
        <v>Thu</v>
      </c>
      <c r="AO4141">
        <f>Agricultural_Export_Analysis_Cleaned_Dataset[[#This Row],[Delivery_Date]]-Agricultural_Export_Analysis_Cleaned_Dataset[[#This Row],[Ship_Date]]</f>
        <v>24</v>
      </c>
      <c r="AP4141">
        <f>Agricultural_Export_Analysis_Cleaned_Dataset[[#This Row],[Ship_Date]]-Agricultural_Export_Analysis_Cleaned_Dataset[[#This Row],[Order_Date]]</f>
        <v>7</v>
      </c>
      <c r="AQ4141" s="4" t="str">
        <f>TEXT(Agricultural_Export_Analysis_Cleaned_Dataset[[#This Row],[Order_Date]],"mmm yyyy")</f>
        <v>Feb 2025</v>
      </c>
    </row>
    <row r="4142" spans="1:43" x14ac:dyDescent="0.3">
      <c r="A4142" t="s">
        <v>7554</v>
      </c>
      <c r="B4142" t="s">
        <v>7555</v>
      </c>
      <c r="C4142" s="2">
        <v>45294</v>
      </c>
      <c r="D4142" s="2">
        <v>45295</v>
      </c>
      <c r="E4142" s="2">
        <v>45306</v>
      </c>
      <c r="F4142" t="s">
        <v>35</v>
      </c>
      <c r="G4142" t="s">
        <v>117</v>
      </c>
      <c r="H4142" t="s">
        <v>51</v>
      </c>
      <c r="I4142" t="s">
        <v>97</v>
      </c>
      <c r="J4142" t="s">
        <v>112</v>
      </c>
      <c r="K4142" s="7">
        <v>2</v>
      </c>
      <c r="L4142" t="s">
        <v>87</v>
      </c>
      <c r="M4142" t="s">
        <v>71</v>
      </c>
      <c r="N4142" t="s">
        <v>72</v>
      </c>
      <c r="O4142">
        <v>1007</v>
      </c>
      <c r="P4142" s="6">
        <v>485.22</v>
      </c>
      <c r="Q4142" s="6">
        <v>488616.54</v>
      </c>
      <c r="R4142" s="5">
        <v>0.15</v>
      </c>
      <c r="S4142" s="6">
        <v>415324.05900000001</v>
      </c>
      <c r="T4142" s="6">
        <v>14652.11</v>
      </c>
      <c r="U4142" s="6">
        <v>242852.47</v>
      </c>
      <c r="V4142" s="6">
        <v>870.12</v>
      </c>
      <c r="W4142" s="6">
        <v>12308.33</v>
      </c>
      <c r="X4142" s="6">
        <v>144641.02900000001</v>
      </c>
      <c r="Y4142" s="5">
        <v>0.34826065542232398</v>
      </c>
      <c r="Z4142" t="s">
        <v>40</v>
      </c>
      <c r="AA4142" t="s">
        <v>64</v>
      </c>
      <c r="AB4142" t="s">
        <v>65</v>
      </c>
      <c r="AC4142" t="s">
        <v>76</v>
      </c>
      <c r="AD4142" t="s">
        <v>123</v>
      </c>
      <c r="AE4142" t="s">
        <v>67</v>
      </c>
      <c r="AF4142" t="str">
        <f>TEXT(Agricultural_Export_Analysis_Cleaned_Dataset[[#This Row],[Order_Date]],"mmm")</f>
        <v>Jan</v>
      </c>
      <c r="AG4142" t="str">
        <f>TEXT(Agricultural_Export_Analysis_Cleaned_Dataset[[#This Row],[Order_Date]],"yyyy")</f>
        <v>2024</v>
      </c>
      <c r="AH4142" t="str">
        <f>TEXT(Agricultural_Export_Analysis_Cleaned_Dataset[[#This Row],[Order_Date]],"ddd")</f>
        <v>Wed</v>
      </c>
      <c r="AI4142" t="str">
        <f>TEXT(Agricultural_Export_Analysis_Cleaned_Dataset[[#This Row],[Ship_Date]],"yyyy")</f>
        <v>2024</v>
      </c>
      <c r="AJ4142" t="str">
        <f>TEXT(Agricultural_Export_Analysis_Cleaned_Dataset[[#This Row],[Ship_Date]],"mmm")</f>
        <v>Jan</v>
      </c>
      <c r="AK4142" t="str">
        <f>TEXT(Agricultural_Export_Analysis_Cleaned_Dataset[[#This Row],[Ship_Date]],"ddd")</f>
        <v>Thu</v>
      </c>
      <c r="AL4142" t="str">
        <f>TEXT(Agricultural_Export_Analysis_Cleaned_Dataset[[#This Row],[Delivery_Date]],"yyyy")</f>
        <v>2024</v>
      </c>
      <c r="AM4142" t="str">
        <f>TEXT(Agricultural_Export_Analysis_Cleaned_Dataset[[#This Row],[Delivery_Date]],"mmm")</f>
        <v>Jan</v>
      </c>
      <c r="AN4142" t="str">
        <f>TEXT(Agricultural_Export_Analysis_Cleaned_Dataset[[#This Row],[Delivery_Date]],"ddd")</f>
        <v>Mon</v>
      </c>
      <c r="AO4142">
        <f>Agricultural_Export_Analysis_Cleaned_Dataset[[#This Row],[Delivery_Date]]-Agricultural_Export_Analysis_Cleaned_Dataset[[#This Row],[Ship_Date]]</f>
        <v>11</v>
      </c>
      <c r="AP4142">
        <f>Agricultural_Export_Analysis_Cleaned_Dataset[[#This Row],[Ship_Date]]-Agricultural_Export_Analysis_Cleaned_Dataset[[#This Row],[Order_Date]]</f>
        <v>1</v>
      </c>
      <c r="AQ4142" s="4" t="str">
        <f>TEXT(Agricultural_Export_Analysis_Cleaned_Dataset[[#This Row],[Order_Date]],"mmm yyyy")</f>
        <v>Jan 2024</v>
      </c>
    </row>
    <row r="4143" spans="1:43" x14ac:dyDescent="0.3">
      <c r="A4143" t="s">
        <v>7556</v>
      </c>
      <c r="B4143" t="s">
        <v>7557</v>
      </c>
      <c r="C4143" s="2">
        <v>45737</v>
      </c>
      <c r="D4143" s="2">
        <v>45744</v>
      </c>
      <c r="E4143" s="2">
        <v>45767</v>
      </c>
      <c r="F4143" t="s">
        <v>35</v>
      </c>
      <c r="G4143" t="s">
        <v>8933</v>
      </c>
      <c r="H4143" t="s">
        <v>37</v>
      </c>
      <c r="I4143" t="s">
        <v>97</v>
      </c>
      <c r="J4143" t="s">
        <v>63</v>
      </c>
      <c r="K4143" s="7">
        <v>15</v>
      </c>
      <c r="L4143" t="s">
        <v>80</v>
      </c>
      <c r="M4143" t="s">
        <v>140</v>
      </c>
      <c r="N4143" t="s">
        <v>49</v>
      </c>
      <c r="O4143">
        <v>1521</v>
      </c>
      <c r="P4143" s="6">
        <v>268.85000000000002</v>
      </c>
      <c r="Q4143" s="6">
        <v>408920.85</v>
      </c>
      <c r="R4143" s="5">
        <v>0</v>
      </c>
      <c r="S4143" s="6">
        <v>408920.85</v>
      </c>
      <c r="T4143" s="6">
        <v>14795.94</v>
      </c>
      <c r="U4143" s="6">
        <v>253073.28</v>
      </c>
      <c r="V4143" s="6">
        <v>536.64</v>
      </c>
      <c r="W4143" s="6">
        <v>45087.17</v>
      </c>
      <c r="X4143" s="6">
        <v>95427.82</v>
      </c>
      <c r="Y4143" s="5">
        <v>0.23336501428088099</v>
      </c>
      <c r="Z4143" t="s">
        <v>40</v>
      </c>
      <c r="AA4143" t="s">
        <v>41</v>
      </c>
      <c r="AB4143" t="s">
        <v>83</v>
      </c>
      <c r="AC4143" t="s">
        <v>43</v>
      </c>
      <c r="AD4143" t="s">
        <v>84</v>
      </c>
      <c r="AE4143" t="s">
        <v>58</v>
      </c>
      <c r="AF4143" t="str">
        <f>TEXT(Agricultural_Export_Analysis_Cleaned_Dataset[[#This Row],[Order_Date]],"mmm")</f>
        <v>Mar</v>
      </c>
      <c r="AG4143" t="str">
        <f>TEXT(Agricultural_Export_Analysis_Cleaned_Dataset[[#This Row],[Order_Date]],"yyyy")</f>
        <v>2025</v>
      </c>
      <c r="AH4143" t="str">
        <f>TEXT(Agricultural_Export_Analysis_Cleaned_Dataset[[#This Row],[Order_Date]],"ddd")</f>
        <v>Fri</v>
      </c>
      <c r="AI4143" t="str">
        <f>TEXT(Agricultural_Export_Analysis_Cleaned_Dataset[[#This Row],[Ship_Date]],"yyyy")</f>
        <v>2025</v>
      </c>
      <c r="AJ4143" t="str">
        <f>TEXT(Agricultural_Export_Analysis_Cleaned_Dataset[[#This Row],[Ship_Date]],"mmm")</f>
        <v>Mar</v>
      </c>
      <c r="AK4143" t="str">
        <f>TEXT(Agricultural_Export_Analysis_Cleaned_Dataset[[#This Row],[Ship_Date]],"ddd")</f>
        <v>Fri</v>
      </c>
      <c r="AL4143" t="str">
        <f>TEXT(Agricultural_Export_Analysis_Cleaned_Dataset[[#This Row],[Delivery_Date]],"yyyy")</f>
        <v>2025</v>
      </c>
      <c r="AM4143" t="str">
        <f>TEXT(Agricultural_Export_Analysis_Cleaned_Dataset[[#This Row],[Delivery_Date]],"mmm")</f>
        <v>Apr</v>
      </c>
      <c r="AN4143" t="str">
        <f>TEXT(Agricultural_Export_Analysis_Cleaned_Dataset[[#This Row],[Delivery_Date]],"ddd")</f>
        <v>Sun</v>
      </c>
      <c r="AO4143">
        <f>Agricultural_Export_Analysis_Cleaned_Dataset[[#This Row],[Delivery_Date]]-Agricultural_Export_Analysis_Cleaned_Dataset[[#This Row],[Ship_Date]]</f>
        <v>23</v>
      </c>
      <c r="AP4143">
        <f>Agricultural_Export_Analysis_Cleaned_Dataset[[#This Row],[Ship_Date]]-Agricultural_Export_Analysis_Cleaned_Dataset[[#This Row],[Order_Date]]</f>
        <v>7</v>
      </c>
      <c r="AQ4143" s="4" t="str">
        <f>TEXT(Agricultural_Export_Analysis_Cleaned_Dataset[[#This Row],[Order_Date]],"mmm yyyy")</f>
        <v>Mar 2025</v>
      </c>
    </row>
    <row r="4144" spans="1:43" x14ac:dyDescent="0.3">
      <c r="A4144" t="s">
        <v>7558</v>
      </c>
      <c r="B4144" t="s">
        <v>7559</v>
      </c>
      <c r="C4144" s="2">
        <v>45515</v>
      </c>
      <c r="D4144" s="2">
        <v>45518</v>
      </c>
      <c r="E4144" s="2">
        <v>45551</v>
      </c>
      <c r="F4144" t="s">
        <v>35</v>
      </c>
      <c r="G4144" t="s">
        <v>8933</v>
      </c>
      <c r="H4144" t="s">
        <v>51</v>
      </c>
      <c r="I4144" t="s">
        <v>97</v>
      </c>
      <c r="J4144" t="s">
        <v>112</v>
      </c>
      <c r="K4144" s="7">
        <v>10</v>
      </c>
      <c r="L4144" t="s">
        <v>32</v>
      </c>
      <c r="M4144" t="s">
        <v>88</v>
      </c>
      <c r="N4144" t="s">
        <v>89</v>
      </c>
      <c r="O4144">
        <v>1836</v>
      </c>
      <c r="P4144" s="6">
        <v>486.64</v>
      </c>
      <c r="Q4144" s="6">
        <v>893471.04</v>
      </c>
      <c r="R4144" s="5">
        <v>0.05</v>
      </c>
      <c r="S4144" s="6">
        <v>848797.48800000001</v>
      </c>
      <c r="T4144" s="6">
        <v>7494.73</v>
      </c>
      <c r="U4144" s="6">
        <v>543142.75</v>
      </c>
      <c r="V4144" s="6">
        <v>2030.1</v>
      </c>
      <c r="W4144" s="6">
        <v>24468.79</v>
      </c>
      <c r="X4144" s="6">
        <v>271661.11800000002</v>
      </c>
      <c r="Y4144" s="5">
        <v>0.32005410223363001</v>
      </c>
      <c r="Z4144" t="s">
        <v>103</v>
      </c>
      <c r="AA4144" t="s">
        <v>177</v>
      </c>
      <c r="AB4144" t="s">
        <v>42</v>
      </c>
      <c r="AC4144" t="s">
        <v>66</v>
      </c>
      <c r="AD4144" t="s">
        <v>84</v>
      </c>
      <c r="AE4144" t="s">
        <v>58</v>
      </c>
      <c r="AF4144" t="str">
        <f>TEXT(Agricultural_Export_Analysis_Cleaned_Dataset[[#This Row],[Order_Date]],"mmm")</f>
        <v>Aug</v>
      </c>
      <c r="AG4144" t="str">
        <f>TEXT(Agricultural_Export_Analysis_Cleaned_Dataset[[#This Row],[Order_Date]],"yyyy")</f>
        <v>2024</v>
      </c>
      <c r="AH4144" t="str">
        <f>TEXT(Agricultural_Export_Analysis_Cleaned_Dataset[[#This Row],[Order_Date]],"ddd")</f>
        <v>Sun</v>
      </c>
      <c r="AI4144" t="str">
        <f>TEXT(Agricultural_Export_Analysis_Cleaned_Dataset[[#This Row],[Ship_Date]],"yyyy")</f>
        <v>2024</v>
      </c>
      <c r="AJ4144" t="str">
        <f>TEXT(Agricultural_Export_Analysis_Cleaned_Dataset[[#This Row],[Ship_Date]],"mmm")</f>
        <v>Aug</v>
      </c>
      <c r="AK4144" t="str">
        <f>TEXT(Agricultural_Export_Analysis_Cleaned_Dataset[[#This Row],[Ship_Date]],"ddd")</f>
        <v>Wed</v>
      </c>
      <c r="AL4144" t="str">
        <f>TEXT(Agricultural_Export_Analysis_Cleaned_Dataset[[#This Row],[Delivery_Date]],"yyyy")</f>
        <v>2024</v>
      </c>
      <c r="AM4144" t="str">
        <f>TEXT(Agricultural_Export_Analysis_Cleaned_Dataset[[#This Row],[Delivery_Date]],"mmm")</f>
        <v>Sep</v>
      </c>
      <c r="AN4144" t="str">
        <f>TEXT(Agricultural_Export_Analysis_Cleaned_Dataset[[#This Row],[Delivery_Date]],"ddd")</f>
        <v>Mon</v>
      </c>
      <c r="AO4144">
        <f>Agricultural_Export_Analysis_Cleaned_Dataset[[#This Row],[Delivery_Date]]-Agricultural_Export_Analysis_Cleaned_Dataset[[#This Row],[Ship_Date]]</f>
        <v>33</v>
      </c>
      <c r="AP4144">
        <f>Agricultural_Export_Analysis_Cleaned_Dataset[[#This Row],[Ship_Date]]-Agricultural_Export_Analysis_Cleaned_Dataset[[#This Row],[Order_Date]]</f>
        <v>3</v>
      </c>
      <c r="AQ4144" s="4" t="str">
        <f>TEXT(Agricultural_Export_Analysis_Cleaned_Dataset[[#This Row],[Order_Date]],"mmm yyyy")</f>
        <v>Aug 2024</v>
      </c>
    </row>
    <row r="4145" spans="1:43" x14ac:dyDescent="0.3">
      <c r="A4145" t="s">
        <v>7560</v>
      </c>
      <c r="B4145" t="s">
        <v>2966</v>
      </c>
      <c r="C4145" s="2">
        <v>45405</v>
      </c>
      <c r="D4145" s="2">
        <v>45408</v>
      </c>
      <c r="E4145" s="2">
        <v>45419</v>
      </c>
      <c r="F4145" t="s">
        <v>35</v>
      </c>
      <c r="G4145" t="s">
        <v>73</v>
      </c>
      <c r="H4145" t="s">
        <v>74</v>
      </c>
      <c r="I4145" t="s">
        <v>118</v>
      </c>
      <c r="J4145" t="s">
        <v>63</v>
      </c>
      <c r="K4145" s="7">
        <v>4</v>
      </c>
      <c r="L4145" t="s">
        <v>135</v>
      </c>
      <c r="M4145" t="s">
        <v>61</v>
      </c>
      <c r="N4145" t="s">
        <v>62</v>
      </c>
      <c r="O4145">
        <v>1623</v>
      </c>
      <c r="P4145" s="6">
        <v>163.27000000000001</v>
      </c>
      <c r="Q4145" s="6">
        <v>264987.21000000002</v>
      </c>
      <c r="R4145" s="5">
        <v>0</v>
      </c>
      <c r="S4145" s="6">
        <v>264987.21000000002</v>
      </c>
      <c r="T4145" s="6">
        <v>6299.53</v>
      </c>
      <c r="U4145" s="6">
        <v>162151.69</v>
      </c>
      <c r="V4145" s="6">
        <v>208.9</v>
      </c>
      <c r="W4145" s="6">
        <v>7991.6</v>
      </c>
      <c r="X4145" s="6">
        <v>88335.49</v>
      </c>
      <c r="Y4145" s="5">
        <v>0.33335756091775198</v>
      </c>
      <c r="Z4145" t="s">
        <v>81</v>
      </c>
      <c r="AA4145" t="s">
        <v>165</v>
      </c>
      <c r="AB4145" t="s">
        <v>42</v>
      </c>
      <c r="AC4145" t="s">
        <v>66</v>
      </c>
      <c r="AD4145" t="s">
        <v>93</v>
      </c>
      <c r="AE4145" t="s">
        <v>45</v>
      </c>
      <c r="AF4145" t="str">
        <f>TEXT(Agricultural_Export_Analysis_Cleaned_Dataset[[#This Row],[Order_Date]],"mmm")</f>
        <v>Apr</v>
      </c>
      <c r="AG4145" t="str">
        <f>TEXT(Agricultural_Export_Analysis_Cleaned_Dataset[[#This Row],[Order_Date]],"yyyy")</f>
        <v>2024</v>
      </c>
      <c r="AH4145" t="str">
        <f>TEXT(Agricultural_Export_Analysis_Cleaned_Dataset[[#This Row],[Order_Date]],"ddd")</f>
        <v>Tue</v>
      </c>
      <c r="AI4145" t="str">
        <f>TEXT(Agricultural_Export_Analysis_Cleaned_Dataset[[#This Row],[Ship_Date]],"yyyy")</f>
        <v>2024</v>
      </c>
      <c r="AJ4145" t="str">
        <f>TEXT(Agricultural_Export_Analysis_Cleaned_Dataset[[#This Row],[Ship_Date]],"mmm")</f>
        <v>Apr</v>
      </c>
      <c r="AK4145" t="str">
        <f>TEXT(Agricultural_Export_Analysis_Cleaned_Dataset[[#This Row],[Ship_Date]],"ddd")</f>
        <v>Fri</v>
      </c>
      <c r="AL4145" t="str">
        <f>TEXT(Agricultural_Export_Analysis_Cleaned_Dataset[[#This Row],[Delivery_Date]],"yyyy")</f>
        <v>2024</v>
      </c>
      <c r="AM4145" t="str">
        <f>TEXT(Agricultural_Export_Analysis_Cleaned_Dataset[[#This Row],[Delivery_Date]],"mmm")</f>
        <v>May</v>
      </c>
      <c r="AN4145" t="str">
        <f>TEXT(Agricultural_Export_Analysis_Cleaned_Dataset[[#This Row],[Delivery_Date]],"ddd")</f>
        <v>Tue</v>
      </c>
      <c r="AO4145">
        <f>Agricultural_Export_Analysis_Cleaned_Dataset[[#This Row],[Delivery_Date]]-Agricultural_Export_Analysis_Cleaned_Dataset[[#This Row],[Ship_Date]]</f>
        <v>11</v>
      </c>
      <c r="AP4145">
        <f>Agricultural_Export_Analysis_Cleaned_Dataset[[#This Row],[Ship_Date]]-Agricultural_Export_Analysis_Cleaned_Dataset[[#This Row],[Order_Date]]</f>
        <v>3</v>
      </c>
      <c r="AQ4145" s="4" t="str">
        <f>TEXT(Agricultural_Export_Analysis_Cleaned_Dataset[[#This Row],[Order_Date]],"mmm yyyy")</f>
        <v>Apr 2024</v>
      </c>
    </row>
    <row r="4146" spans="1:43" x14ac:dyDescent="0.3">
      <c r="A4146" t="s">
        <v>7561</v>
      </c>
      <c r="B4146" t="s">
        <v>3261</v>
      </c>
      <c r="C4146" s="2">
        <v>45991</v>
      </c>
      <c r="D4146" s="2">
        <v>46000</v>
      </c>
      <c r="E4146" s="2">
        <v>46043</v>
      </c>
      <c r="F4146" t="s">
        <v>35</v>
      </c>
      <c r="G4146" t="s">
        <v>203</v>
      </c>
      <c r="H4146" t="s">
        <v>37</v>
      </c>
      <c r="I4146" t="s">
        <v>52</v>
      </c>
      <c r="J4146" t="s">
        <v>63</v>
      </c>
      <c r="K4146" s="7">
        <v>15</v>
      </c>
      <c r="L4146" t="s">
        <v>32</v>
      </c>
      <c r="M4146" t="s">
        <v>88</v>
      </c>
      <c r="N4146" t="s">
        <v>89</v>
      </c>
      <c r="O4146">
        <v>321</v>
      </c>
      <c r="P4146" s="6">
        <v>114.49</v>
      </c>
      <c r="Q4146" s="6">
        <v>36751.29</v>
      </c>
      <c r="R4146" s="5">
        <v>0</v>
      </c>
      <c r="S4146" s="6">
        <v>36751.29</v>
      </c>
      <c r="T4146" s="6">
        <v>9614.23</v>
      </c>
      <c r="U4146" s="6">
        <v>21470.13</v>
      </c>
      <c r="V4146" s="6">
        <v>2525.88</v>
      </c>
      <c r="W4146" s="6">
        <v>3330.68</v>
      </c>
      <c r="X4146" s="6">
        <v>-189.63</v>
      </c>
      <c r="Y4146" s="5">
        <v>-5.1598188798270004E-3</v>
      </c>
      <c r="Z4146" t="s">
        <v>54</v>
      </c>
      <c r="AA4146" t="s">
        <v>92</v>
      </c>
      <c r="AB4146" t="s">
        <v>65</v>
      </c>
      <c r="AC4146" t="s">
        <v>66</v>
      </c>
      <c r="AD4146" t="s">
        <v>84</v>
      </c>
      <c r="AE4146" t="s">
        <v>67</v>
      </c>
      <c r="AF4146" t="str">
        <f>TEXT(Agricultural_Export_Analysis_Cleaned_Dataset[[#This Row],[Order_Date]],"mmm")</f>
        <v>Nov</v>
      </c>
      <c r="AG4146" t="str">
        <f>TEXT(Agricultural_Export_Analysis_Cleaned_Dataset[[#This Row],[Order_Date]],"yyyy")</f>
        <v>2025</v>
      </c>
      <c r="AH4146" t="str">
        <f>TEXT(Agricultural_Export_Analysis_Cleaned_Dataset[[#This Row],[Order_Date]],"ddd")</f>
        <v>Sun</v>
      </c>
      <c r="AI4146" t="str">
        <f>TEXT(Agricultural_Export_Analysis_Cleaned_Dataset[[#This Row],[Ship_Date]],"yyyy")</f>
        <v>2025</v>
      </c>
      <c r="AJ4146" t="str">
        <f>TEXT(Agricultural_Export_Analysis_Cleaned_Dataset[[#This Row],[Ship_Date]],"mmm")</f>
        <v>Dec</v>
      </c>
      <c r="AK4146" t="str">
        <f>TEXT(Agricultural_Export_Analysis_Cleaned_Dataset[[#This Row],[Ship_Date]],"ddd")</f>
        <v>Tue</v>
      </c>
      <c r="AL4146" t="str">
        <f>TEXT(Agricultural_Export_Analysis_Cleaned_Dataset[[#This Row],[Delivery_Date]],"yyyy")</f>
        <v>2026</v>
      </c>
      <c r="AM4146" t="str">
        <f>TEXT(Agricultural_Export_Analysis_Cleaned_Dataset[[#This Row],[Delivery_Date]],"mmm")</f>
        <v>Jan</v>
      </c>
      <c r="AN4146" t="str">
        <f>TEXT(Agricultural_Export_Analysis_Cleaned_Dataset[[#This Row],[Delivery_Date]],"ddd")</f>
        <v>Wed</v>
      </c>
      <c r="AO4146">
        <f>Agricultural_Export_Analysis_Cleaned_Dataset[[#This Row],[Delivery_Date]]-Agricultural_Export_Analysis_Cleaned_Dataset[[#This Row],[Ship_Date]]</f>
        <v>43</v>
      </c>
      <c r="AP4146">
        <f>Agricultural_Export_Analysis_Cleaned_Dataset[[#This Row],[Ship_Date]]-Agricultural_Export_Analysis_Cleaned_Dataset[[#This Row],[Order_Date]]</f>
        <v>9</v>
      </c>
      <c r="AQ4146" s="4" t="str">
        <f>TEXT(Agricultural_Export_Analysis_Cleaned_Dataset[[#This Row],[Order_Date]],"mmm yyyy")</f>
        <v>Nov 2025</v>
      </c>
    </row>
    <row r="4147" spans="1:43" x14ac:dyDescent="0.3">
      <c r="A4147" t="s">
        <v>7562</v>
      </c>
      <c r="B4147" t="s">
        <v>7563</v>
      </c>
      <c r="C4147" s="2">
        <v>45793</v>
      </c>
      <c r="D4147" s="2">
        <v>45797</v>
      </c>
      <c r="E4147" s="2">
        <v>45827</v>
      </c>
      <c r="F4147" t="s">
        <v>35</v>
      </c>
      <c r="G4147" t="s">
        <v>96</v>
      </c>
      <c r="H4147" t="s">
        <v>51</v>
      </c>
      <c r="I4147" t="s">
        <v>118</v>
      </c>
      <c r="J4147" t="s">
        <v>39</v>
      </c>
      <c r="K4147" s="7">
        <v>2</v>
      </c>
      <c r="L4147" t="s">
        <v>70</v>
      </c>
      <c r="M4147" t="s">
        <v>130</v>
      </c>
      <c r="N4147" t="s">
        <v>131</v>
      </c>
      <c r="O4147">
        <v>1438</v>
      </c>
      <c r="P4147" s="6">
        <v>268.32</v>
      </c>
      <c r="Q4147" s="6">
        <v>385844.16</v>
      </c>
      <c r="R4147" s="5">
        <v>0</v>
      </c>
      <c r="S4147" s="6">
        <v>385844.16</v>
      </c>
      <c r="T4147" s="6">
        <v>1736.12</v>
      </c>
      <c r="U4147" s="6">
        <v>265594.11</v>
      </c>
      <c r="V4147" s="6">
        <v>2943.81</v>
      </c>
      <c r="W4147" s="6">
        <v>25888.98</v>
      </c>
      <c r="X4147" s="6">
        <v>89681.14</v>
      </c>
      <c r="Y4147" s="5">
        <v>0.23242839803510301</v>
      </c>
      <c r="Z4147" t="s">
        <v>81</v>
      </c>
      <c r="AA4147" t="s">
        <v>82</v>
      </c>
      <c r="AB4147" t="s">
        <v>42</v>
      </c>
      <c r="AC4147" t="s">
        <v>66</v>
      </c>
      <c r="AD4147" t="s">
        <v>57</v>
      </c>
      <c r="AE4147" t="s">
        <v>45</v>
      </c>
      <c r="AF4147" t="str">
        <f>TEXT(Agricultural_Export_Analysis_Cleaned_Dataset[[#This Row],[Order_Date]],"mmm")</f>
        <v>May</v>
      </c>
      <c r="AG4147" t="str">
        <f>TEXT(Agricultural_Export_Analysis_Cleaned_Dataset[[#This Row],[Order_Date]],"yyyy")</f>
        <v>2025</v>
      </c>
      <c r="AH4147" t="str">
        <f>TEXT(Agricultural_Export_Analysis_Cleaned_Dataset[[#This Row],[Order_Date]],"ddd")</f>
        <v>Fri</v>
      </c>
      <c r="AI4147" t="str">
        <f>TEXT(Agricultural_Export_Analysis_Cleaned_Dataset[[#This Row],[Ship_Date]],"yyyy")</f>
        <v>2025</v>
      </c>
      <c r="AJ4147" t="str">
        <f>TEXT(Agricultural_Export_Analysis_Cleaned_Dataset[[#This Row],[Ship_Date]],"mmm")</f>
        <v>May</v>
      </c>
      <c r="AK4147" t="str">
        <f>TEXT(Agricultural_Export_Analysis_Cleaned_Dataset[[#This Row],[Ship_Date]],"ddd")</f>
        <v>Tue</v>
      </c>
      <c r="AL4147" t="str">
        <f>TEXT(Agricultural_Export_Analysis_Cleaned_Dataset[[#This Row],[Delivery_Date]],"yyyy")</f>
        <v>2025</v>
      </c>
      <c r="AM4147" t="str">
        <f>TEXT(Agricultural_Export_Analysis_Cleaned_Dataset[[#This Row],[Delivery_Date]],"mmm")</f>
        <v>Jun</v>
      </c>
      <c r="AN4147" t="str">
        <f>TEXT(Agricultural_Export_Analysis_Cleaned_Dataset[[#This Row],[Delivery_Date]],"ddd")</f>
        <v>Thu</v>
      </c>
      <c r="AO4147">
        <f>Agricultural_Export_Analysis_Cleaned_Dataset[[#This Row],[Delivery_Date]]-Agricultural_Export_Analysis_Cleaned_Dataset[[#This Row],[Ship_Date]]</f>
        <v>30</v>
      </c>
      <c r="AP4147">
        <f>Agricultural_Export_Analysis_Cleaned_Dataset[[#This Row],[Ship_Date]]-Agricultural_Export_Analysis_Cleaned_Dataset[[#This Row],[Order_Date]]</f>
        <v>4</v>
      </c>
      <c r="AQ4147" s="4" t="str">
        <f>TEXT(Agricultural_Export_Analysis_Cleaned_Dataset[[#This Row],[Order_Date]],"mmm yyyy")</f>
        <v>May 2025</v>
      </c>
    </row>
    <row r="4148" spans="1:43" x14ac:dyDescent="0.3">
      <c r="A4148" t="s">
        <v>7564</v>
      </c>
      <c r="B4148" t="s">
        <v>4443</v>
      </c>
      <c r="C4148" s="2">
        <v>45726</v>
      </c>
      <c r="D4148" s="2">
        <v>45732</v>
      </c>
      <c r="E4148" s="2">
        <v>45754</v>
      </c>
      <c r="F4148" t="s">
        <v>35</v>
      </c>
      <c r="G4148" t="s">
        <v>203</v>
      </c>
      <c r="H4148" t="s">
        <v>74</v>
      </c>
      <c r="I4148" t="s">
        <v>97</v>
      </c>
      <c r="J4148" t="s">
        <v>63</v>
      </c>
      <c r="K4148" s="7">
        <v>7</v>
      </c>
      <c r="L4148" t="s">
        <v>32</v>
      </c>
      <c r="M4148" t="s">
        <v>140</v>
      </c>
      <c r="N4148" t="s">
        <v>49</v>
      </c>
      <c r="O4148">
        <v>1134</v>
      </c>
      <c r="P4148" s="6">
        <v>189.55</v>
      </c>
      <c r="Q4148" s="6">
        <v>214949.7</v>
      </c>
      <c r="R4148" s="5">
        <v>0.1</v>
      </c>
      <c r="S4148" s="6">
        <v>193454.73</v>
      </c>
      <c r="T4148" s="6">
        <v>5641.8</v>
      </c>
      <c r="U4148" s="6">
        <v>113959.48</v>
      </c>
      <c r="V4148" s="6">
        <v>814.35</v>
      </c>
      <c r="W4148" s="6">
        <v>19674.59</v>
      </c>
      <c r="X4148" s="6">
        <v>53364.51</v>
      </c>
      <c r="Y4148" s="5">
        <v>0.27585011749260402</v>
      </c>
      <c r="Z4148" t="s">
        <v>40</v>
      </c>
      <c r="AA4148" t="s">
        <v>41</v>
      </c>
      <c r="AB4148" t="s">
        <v>42</v>
      </c>
      <c r="AC4148" t="s">
        <v>43</v>
      </c>
      <c r="AD4148" t="s">
        <v>93</v>
      </c>
      <c r="AE4148" t="s">
        <v>45</v>
      </c>
      <c r="AF4148" t="str">
        <f>TEXT(Agricultural_Export_Analysis_Cleaned_Dataset[[#This Row],[Order_Date]],"mmm")</f>
        <v>Mar</v>
      </c>
      <c r="AG4148" t="str">
        <f>TEXT(Agricultural_Export_Analysis_Cleaned_Dataset[[#This Row],[Order_Date]],"yyyy")</f>
        <v>2025</v>
      </c>
      <c r="AH4148" t="str">
        <f>TEXT(Agricultural_Export_Analysis_Cleaned_Dataset[[#This Row],[Order_Date]],"ddd")</f>
        <v>Mon</v>
      </c>
      <c r="AI4148" t="str">
        <f>TEXT(Agricultural_Export_Analysis_Cleaned_Dataset[[#This Row],[Ship_Date]],"yyyy")</f>
        <v>2025</v>
      </c>
      <c r="AJ4148" t="str">
        <f>TEXT(Agricultural_Export_Analysis_Cleaned_Dataset[[#This Row],[Ship_Date]],"mmm")</f>
        <v>Mar</v>
      </c>
      <c r="AK4148" t="str">
        <f>TEXT(Agricultural_Export_Analysis_Cleaned_Dataset[[#This Row],[Ship_Date]],"ddd")</f>
        <v>Sun</v>
      </c>
      <c r="AL4148" t="str">
        <f>TEXT(Agricultural_Export_Analysis_Cleaned_Dataset[[#This Row],[Delivery_Date]],"yyyy")</f>
        <v>2025</v>
      </c>
      <c r="AM4148" t="str">
        <f>TEXT(Agricultural_Export_Analysis_Cleaned_Dataset[[#This Row],[Delivery_Date]],"mmm")</f>
        <v>Apr</v>
      </c>
      <c r="AN4148" t="str">
        <f>TEXT(Agricultural_Export_Analysis_Cleaned_Dataset[[#This Row],[Delivery_Date]],"ddd")</f>
        <v>Mon</v>
      </c>
      <c r="AO4148">
        <f>Agricultural_Export_Analysis_Cleaned_Dataset[[#This Row],[Delivery_Date]]-Agricultural_Export_Analysis_Cleaned_Dataset[[#This Row],[Ship_Date]]</f>
        <v>22</v>
      </c>
      <c r="AP4148">
        <f>Agricultural_Export_Analysis_Cleaned_Dataset[[#This Row],[Ship_Date]]-Agricultural_Export_Analysis_Cleaned_Dataset[[#This Row],[Order_Date]]</f>
        <v>6</v>
      </c>
      <c r="AQ4148" s="4" t="str">
        <f>TEXT(Agricultural_Export_Analysis_Cleaned_Dataset[[#This Row],[Order_Date]],"mmm yyyy")</f>
        <v>Mar 2025</v>
      </c>
    </row>
    <row r="4149" spans="1:43" x14ac:dyDescent="0.3">
      <c r="A4149" t="s">
        <v>7565</v>
      </c>
      <c r="B4149" t="s">
        <v>6956</v>
      </c>
      <c r="C4149" s="2">
        <v>45847</v>
      </c>
      <c r="D4149" s="2">
        <v>45851</v>
      </c>
      <c r="E4149" s="2">
        <v>45878</v>
      </c>
      <c r="F4149" t="s">
        <v>35</v>
      </c>
      <c r="G4149" t="s">
        <v>132</v>
      </c>
      <c r="H4149" t="s">
        <v>74</v>
      </c>
      <c r="I4149" t="s">
        <v>91</v>
      </c>
      <c r="J4149" t="s">
        <v>39</v>
      </c>
      <c r="K4149" s="7">
        <v>0</v>
      </c>
      <c r="L4149" t="s">
        <v>87</v>
      </c>
      <c r="M4149" t="s">
        <v>107</v>
      </c>
      <c r="N4149" t="s">
        <v>108</v>
      </c>
      <c r="O4149">
        <v>705</v>
      </c>
      <c r="P4149" s="6">
        <v>71.58</v>
      </c>
      <c r="Q4149" s="6">
        <v>50463.9</v>
      </c>
      <c r="R4149" s="5">
        <v>0</v>
      </c>
      <c r="S4149" s="6">
        <v>50463.9</v>
      </c>
      <c r="T4149" s="6">
        <v>10705.53</v>
      </c>
      <c r="U4149" s="6">
        <v>35834.1</v>
      </c>
      <c r="V4149" s="6">
        <v>2460.87</v>
      </c>
      <c r="W4149" s="6">
        <v>1135.07</v>
      </c>
      <c r="X4149" s="6">
        <v>328.33</v>
      </c>
      <c r="Y4149" s="5">
        <v>6.5062351502757796E-3</v>
      </c>
      <c r="Z4149" t="s">
        <v>103</v>
      </c>
      <c r="AA4149" t="s">
        <v>119</v>
      </c>
      <c r="AB4149" t="s">
        <v>42</v>
      </c>
      <c r="AC4149" t="s">
        <v>66</v>
      </c>
      <c r="AD4149" t="s">
        <v>98</v>
      </c>
      <c r="AE4149" t="s">
        <v>58</v>
      </c>
      <c r="AF4149" t="str">
        <f>TEXT(Agricultural_Export_Analysis_Cleaned_Dataset[[#This Row],[Order_Date]],"mmm")</f>
        <v>Jul</v>
      </c>
      <c r="AG4149" t="str">
        <f>TEXT(Agricultural_Export_Analysis_Cleaned_Dataset[[#This Row],[Order_Date]],"yyyy")</f>
        <v>2025</v>
      </c>
      <c r="AH4149" t="str">
        <f>TEXT(Agricultural_Export_Analysis_Cleaned_Dataset[[#This Row],[Order_Date]],"ddd")</f>
        <v>Wed</v>
      </c>
      <c r="AI4149" t="str">
        <f>TEXT(Agricultural_Export_Analysis_Cleaned_Dataset[[#This Row],[Ship_Date]],"yyyy")</f>
        <v>2025</v>
      </c>
      <c r="AJ4149" t="str">
        <f>TEXT(Agricultural_Export_Analysis_Cleaned_Dataset[[#This Row],[Ship_Date]],"mmm")</f>
        <v>Jul</v>
      </c>
      <c r="AK4149" t="str">
        <f>TEXT(Agricultural_Export_Analysis_Cleaned_Dataset[[#This Row],[Ship_Date]],"ddd")</f>
        <v>Sun</v>
      </c>
      <c r="AL4149" t="str">
        <f>TEXT(Agricultural_Export_Analysis_Cleaned_Dataset[[#This Row],[Delivery_Date]],"yyyy")</f>
        <v>2025</v>
      </c>
      <c r="AM4149" t="str">
        <f>TEXT(Agricultural_Export_Analysis_Cleaned_Dataset[[#This Row],[Delivery_Date]],"mmm")</f>
        <v>Aug</v>
      </c>
      <c r="AN4149" t="str">
        <f>TEXT(Agricultural_Export_Analysis_Cleaned_Dataset[[#This Row],[Delivery_Date]],"ddd")</f>
        <v>Sat</v>
      </c>
      <c r="AO4149">
        <f>Agricultural_Export_Analysis_Cleaned_Dataset[[#This Row],[Delivery_Date]]-Agricultural_Export_Analysis_Cleaned_Dataset[[#This Row],[Ship_Date]]</f>
        <v>27</v>
      </c>
      <c r="AP4149">
        <f>Agricultural_Export_Analysis_Cleaned_Dataset[[#This Row],[Ship_Date]]-Agricultural_Export_Analysis_Cleaned_Dataset[[#This Row],[Order_Date]]</f>
        <v>4</v>
      </c>
      <c r="AQ4149" s="4" t="str">
        <f>TEXT(Agricultural_Export_Analysis_Cleaned_Dataset[[#This Row],[Order_Date]],"mmm yyyy")</f>
        <v>Jul 2025</v>
      </c>
    </row>
    <row r="4150" spans="1:43" x14ac:dyDescent="0.3">
      <c r="A4150" t="s">
        <v>7566</v>
      </c>
      <c r="B4150" t="s">
        <v>7567</v>
      </c>
      <c r="C4150" s="2">
        <v>45381</v>
      </c>
      <c r="D4150" s="2">
        <v>45387</v>
      </c>
      <c r="E4150" s="2">
        <v>45403</v>
      </c>
      <c r="F4150" t="s">
        <v>35</v>
      </c>
      <c r="G4150" t="s">
        <v>50</v>
      </c>
      <c r="H4150" t="s">
        <v>51</v>
      </c>
      <c r="I4150" t="s">
        <v>52</v>
      </c>
      <c r="J4150" t="s">
        <v>39</v>
      </c>
      <c r="K4150" s="7">
        <v>0</v>
      </c>
      <c r="L4150" t="s">
        <v>80</v>
      </c>
      <c r="M4150" t="s">
        <v>88</v>
      </c>
      <c r="N4150" t="s">
        <v>89</v>
      </c>
      <c r="O4150">
        <v>1882</v>
      </c>
      <c r="P4150" s="6">
        <v>177.65</v>
      </c>
      <c r="Q4150" s="6">
        <v>334337.3</v>
      </c>
      <c r="R4150" s="5">
        <v>0</v>
      </c>
      <c r="S4150" s="6">
        <v>334337.3</v>
      </c>
      <c r="T4150" s="6">
        <v>1155.71</v>
      </c>
      <c r="U4150" s="6">
        <v>200575.44</v>
      </c>
      <c r="V4150" s="6">
        <v>1234.01</v>
      </c>
      <c r="W4150" s="6">
        <v>9581.49</v>
      </c>
      <c r="X4150" s="6">
        <v>121790.65</v>
      </c>
      <c r="Y4150" s="5">
        <v>0.36427479075771702</v>
      </c>
      <c r="Z4150" t="s">
        <v>40</v>
      </c>
      <c r="AA4150" t="s">
        <v>41</v>
      </c>
      <c r="AB4150" t="s">
        <v>83</v>
      </c>
      <c r="AC4150" t="s">
        <v>43</v>
      </c>
      <c r="AD4150" t="s">
        <v>123</v>
      </c>
      <c r="AE4150" t="s">
        <v>58</v>
      </c>
      <c r="AF4150" t="str">
        <f>TEXT(Agricultural_Export_Analysis_Cleaned_Dataset[[#This Row],[Order_Date]],"mmm")</f>
        <v>Mar</v>
      </c>
      <c r="AG4150" t="str">
        <f>TEXT(Agricultural_Export_Analysis_Cleaned_Dataset[[#This Row],[Order_Date]],"yyyy")</f>
        <v>2024</v>
      </c>
      <c r="AH4150" t="str">
        <f>TEXT(Agricultural_Export_Analysis_Cleaned_Dataset[[#This Row],[Order_Date]],"ddd")</f>
        <v>Sat</v>
      </c>
      <c r="AI4150" t="str">
        <f>TEXT(Agricultural_Export_Analysis_Cleaned_Dataset[[#This Row],[Ship_Date]],"yyyy")</f>
        <v>2024</v>
      </c>
      <c r="AJ4150" t="str">
        <f>TEXT(Agricultural_Export_Analysis_Cleaned_Dataset[[#This Row],[Ship_Date]],"mmm")</f>
        <v>Apr</v>
      </c>
      <c r="AK4150" t="str">
        <f>TEXT(Agricultural_Export_Analysis_Cleaned_Dataset[[#This Row],[Ship_Date]],"ddd")</f>
        <v>Fri</v>
      </c>
      <c r="AL4150" t="str">
        <f>TEXT(Agricultural_Export_Analysis_Cleaned_Dataset[[#This Row],[Delivery_Date]],"yyyy")</f>
        <v>2024</v>
      </c>
      <c r="AM4150" t="str">
        <f>TEXT(Agricultural_Export_Analysis_Cleaned_Dataset[[#This Row],[Delivery_Date]],"mmm")</f>
        <v>Apr</v>
      </c>
      <c r="AN4150" t="str">
        <f>TEXT(Agricultural_Export_Analysis_Cleaned_Dataset[[#This Row],[Delivery_Date]],"ddd")</f>
        <v>Sun</v>
      </c>
      <c r="AO4150">
        <f>Agricultural_Export_Analysis_Cleaned_Dataset[[#This Row],[Delivery_Date]]-Agricultural_Export_Analysis_Cleaned_Dataset[[#This Row],[Ship_Date]]</f>
        <v>16</v>
      </c>
      <c r="AP4150">
        <f>Agricultural_Export_Analysis_Cleaned_Dataset[[#This Row],[Ship_Date]]-Agricultural_Export_Analysis_Cleaned_Dataset[[#This Row],[Order_Date]]</f>
        <v>6</v>
      </c>
      <c r="AQ4150" s="4" t="str">
        <f>TEXT(Agricultural_Export_Analysis_Cleaned_Dataset[[#This Row],[Order_Date]],"mmm yyyy")</f>
        <v>Mar 2024</v>
      </c>
    </row>
    <row r="4151" spans="1:43" x14ac:dyDescent="0.3">
      <c r="A4151" t="s">
        <v>7568</v>
      </c>
      <c r="B4151" t="s">
        <v>7569</v>
      </c>
      <c r="C4151" s="2">
        <v>45474</v>
      </c>
      <c r="D4151" s="2">
        <v>45482</v>
      </c>
      <c r="E4151" s="2">
        <v>45492</v>
      </c>
      <c r="F4151" t="s">
        <v>35</v>
      </c>
      <c r="G4151" t="s">
        <v>132</v>
      </c>
      <c r="H4151" t="s">
        <v>51</v>
      </c>
      <c r="I4151" t="s">
        <v>97</v>
      </c>
      <c r="J4151" t="s">
        <v>53</v>
      </c>
      <c r="K4151" s="7">
        <v>4</v>
      </c>
      <c r="L4151" t="s">
        <v>87</v>
      </c>
      <c r="M4151" t="s">
        <v>107</v>
      </c>
      <c r="N4151" t="s">
        <v>108</v>
      </c>
      <c r="O4151">
        <v>1303</v>
      </c>
      <c r="P4151" s="6">
        <v>301.12</v>
      </c>
      <c r="Q4151" s="6">
        <v>392359.36</v>
      </c>
      <c r="R4151" s="5">
        <v>0</v>
      </c>
      <c r="S4151" s="6">
        <v>392359.36</v>
      </c>
      <c r="T4151" s="6">
        <v>2090.94</v>
      </c>
      <c r="U4151" s="6">
        <v>187619.41</v>
      </c>
      <c r="V4151" s="6">
        <v>427.44</v>
      </c>
      <c r="W4151" s="6">
        <v>28839.93</v>
      </c>
      <c r="X4151" s="6">
        <v>173381.64</v>
      </c>
      <c r="Y4151" s="5">
        <v>0.44189500156183398</v>
      </c>
      <c r="Z4151" t="s">
        <v>103</v>
      </c>
      <c r="AA4151" t="s">
        <v>119</v>
      </c>
      <c r="AB4151" t="s">
        <v>56</v>
      </c>
      <c r="AC4151" t="s">
        <v>43</v>
      </c>
      <c r="AD4151" t="s">
        <v>93</v>
      </c>
      <c r="AE4151" t="s">
        <v>45</v>
      </c>
      <c r="AF4151" t="str">
        <f>TEXT(Agricultural_Export_Analysis_Cleaned_Dataset[[#This Row],[Order_Date]],"mmm")</f>
        <v>Jul</v>
      </c>
      <c r="AG4151" t="str">
        <f>TEXT(Agricultural_Export_Analysis_Cleaned_Dataset[[#This Row],[Order_Date]],"yyyy")</f>
        <v>2024</v>
      </c>
      <c r="AH4151" t="str">
        <f>TEXT(Agricultural_Export_Analysis_Cleaned_Dataset[[#This Row],[Order_Date]],"ddd")</f>
        <v>Mon</v>
      </c>
      <c r="AI4151" t="str">
        <f>TEXT(Agricultural_Export_Analysis_Cleaned_Dataset[[#This Row],[Ship_Date]],"yyyy")</f>
        <v>2024</v>
      </c>
      <c r="AJ4151" t="str">
        <f>TEXT(Agricultural_Export_Analysis_Cleaned_Dataset[[#This Row],[Ship_Date]],"mmm")</f>
        <v>Jul</v>
      </c>
      <c r="AK4151" t="str">
        <f>TEXT(Agricultural_Export_Analysis_Cleaned_Dataset[[#This Row],[Ship_Date]],"ddd")</f>
        <v>Tue</v>
      </c>
      <c r="AL4151" t="str">
        <f>TEXT(Agricultural_Export_Analysis_Cleaned_Dataset[[#This Row],[Delivery_Date]],"yyyy")</f>
        <v>2024</v>
      </c>
      <c r="AM4151" t="str">
        <f>TEXT(Agricultural_Export_Analysis_Cleaned_Dataset[[#This Row],[Delivery_Date]],"mmm")</f>
        <v>Jul</v>
      </c>
      <c r="AN4151" t="str">
        <f>TEXT(Agricultural_Export_Analysis_Cleaned_Dataset[[#This Row],[Delivery_Date]],"ddd")</f>
        <v>Fri</v>
      </c>
      <c r="AO4151">
        <f>Agricultural_Export_Analysis_Cleaned_Dataset[[#This Row],[Delivery_Date]]-Agricultural_Export_Analysis_Cleaned_Dataset[[#This Row],[Ship_Date]]</f>
        <v>10</v>
      </c>
      <c r="AP4151">
        <f>Agricultural_Export_Analysis_Cleaned_Dataset[[#This Row],[Ship_Date]]-Agricultural_Export_Analysis_Cleaned_Dataset[[#This Row],[Order_Date]]</f>
        <v>8</v>
      </c>
      <c r="AQ4151" s="4" t="str">
        <f>TEXT(Agricultural_Export_Analysis_Cleaned_Dataset[[#This Row],[Order_Date]],"mmm yyyy")</f>
        <v>Jul 2024</v>
      </c>
    </row>
    <row r="4152" spans="1:43" x14ac:dyDescent="0.3">
      <c r="A4152" t="s">
        <v>7570</v>
      </c>
      <c r="B4152" t="s">
        <v>5243</v>
      </c>
      <c r="C4152" s="2">
        <v>45617</v>
      </c>
      <c r="D4152" s="2">
        <v>45623</v>
      </c>
      <c r="E4152" s="2">
        <v>45634</v>
      </c>
      <c r="F4152" t="s">
        <v>35</v>
      </c>
      <c r="G4152" t="s">
        <v>36</v>
      </c>
      <c r="H4152" t="s">
        <v>37</v>
      </c>
      <c r="I4152" t="s">
        <v>118</v>
      </c>
      <c r="J4152" t="s">
        <v>63</v>
      </c>
      <c r="K4152" s="7">
        <v>0</v>
      </c>
      <c r="L4152" t="s">
        <v>70</v>
      </c>
      <c r="M4152" t="s">
        <v>159</v>
      </c>
      <c r="N4152" t="s">
        <v>160</v>
      </c>
      <c r="O4152">
        <v>776</v>
      </c>
      <c r="P4152" s="6">
        <v>360.28</v>
      </c>
      <c r="Q4152" s="6">
        <v>279577.28000000003</v>
      </c>
      <c r="R4152" s="5">
        <v>0.05</v>
      </c>
      <c r="S4152" s="6">
        <v>265598.41600000003</v>
      </c>
      <c r="T4152" s="6">
        <v>8439.74</v>
      </c>
      <c r="U4152" s="6">
        <v>173066.12</v>
      </c>
      <c r="V4152" s="6">
        <v>1620.21</v>
      </c>
      <c r="W4152" s="6">
        <v>10113.43</v>
      </c>
      <c r="X4152" s="6">
        <v>72358.915999999997</v>
      </c>
      <c r="Y4152" s="5">
        <v>0.27243730248752701</v>
      </c>
      <c r="Z4152" t="s">
        <v>54</v>
      </c>
      <c r="AA4152" t="s">
        <v>92</v>
      </c>
      <c r="AB4152" t="s">
        <v>42</v>
      </c>
      <c r="AC4152" t="s">
        <v>66</v>
      </c>
      <c r="AD4152" t="s">
        <v>93</v>
      </c>
      <c r="AE4152" t="s">
        <v>45</v>
      </c>
      <c r="AF4152" t="str">
        <f>TEXT(Agricultural_Export_Analysis_Cleaned_Dataset[[#This Row],[Order_Date]],"mmm")</f>
        <v>Nov</v>
      </c>
      <c r="AG4152" t="str">
        <f>TEXT(Agricultural_Export_Analysis_Cleaned_Dataset[[#This Row],[Order_Date]],"yyyy")</f>
        <v>2024</v>
      </c>
      <c r="AH4152" t="str">
        <f>TEXT(Agricultural_Export_Analysis_Cleaned_Dataset[[#This Row],[Order_Date]],"ddd")</f>
        <v>Thu</v>
      </c>
      <c r="AI4152" t="str">
        <f>TEXT(Agricultural_Export_Analysis_Cleaned_Dataset[[#This Row],[Ship_Date]],"yyyy")</f>
        <v>2024</v>
      </c>
      <c r="AJ4152" t="str">
        <f>TEXT(Agricultural_Export_Analysis_Cleaned_Dataset[[#This Row],[Ship_Date]],"mmm")</f>
        <v>Nov</v>
      </c>
      <c r="AK4152" t="str">
        <f>TEXT(Agricultural_Export_Analysis_Cleaned_Dataset[[#This Row],[Ship_Date]],"ddd")</f>
        <v>Wed</v>
      </c>
      <c r="AL4152" t="str">
        <f>TEXT(Agricultural_Export_Analysis_Cleaned_Dataset[[#This Row],[Delivery_Date]],"yyyy")</f>
        <v>2024</v>
      </c>
      <c r="AM4152" t="str">
        <f>TEXT(Agricultural_Export_Analysis_Cleaned_Dataset[[#This Row],[Delivery_Date]],"mmm")</f>
        <v>Dec</v>
      </c>
      <c r="AN4152" t="str">
        <f>TEXT(Agricultural_Export_Analysis_Cleaned_Dataset[[#This Row],[Delivery_Date]],"ddd")</f>
        <v>Sun</v>
      </c>
      <c r="AO4152">
        <f>Agricultural_Export_Analysis_Cleaned_Dataset[[#This Row],[Delivery_Date]]-Agricultural_Export_Analysis_Cleaned_Dataset[[#This Row],[Ship_Date]]</f>
        <v>11</v>
      </c>
      <c r="AP4152">
        <f>Agricultural_Export_Analysis_Cleaned_Dataset[[#This Row],[Ship_Date]]-Agricultural_Export_Analysis_Cleaned_Dataset[[#This Row],[Order_Date]]</f>
        <v>6</v>
      </c>
      <c r="AQ4152" s="4" t="str">
        <f>TEXT(Agricultural_Export_Analysis_Cleaned_Dataset[[#This Row],[Order_Date]],"mmm yyyy")</f>
        <v>Nov 2024</v>
      </c>
    </row>
    <row r="4153" spans="1:43" x14ac:dyDescent="0.3">
      <c r="A4153" t="s">
        <v>7571</v>
      </c>
      <c r="B4153" t="s">
        <v>7572</v>
      </c>
      <c r="C4153" s="2">
        <v>45649</v>
      </c>
      <c r="D4153" s="2">
        <v>45653</v>
      </c>
      <c r="E4153" s="2">
        <v>45686</v>
      </c>
      <c r="F4153" t="s">
        <v>35</v>
      </c>
      <c r="G4153" t="s">
        <v>8934</v>
      </c>
      <c r="H4153" t="s">
        <v>37</v>
      </c>
      <c r="I4153" t="s">
        <v>38</v>
      </c>
      <c r="J4153" t="s">
        <v>63</v>
      </c>
      <c r="K4153" s="7">
        <v>15</v>
      </c>
      <c r="L4153" t="s">
        <v>135</v>
      </c>
      <c r="M4153" t="s">
        <v>140</v>
      </c>
      <c r="N4153" t="s">
        <v>49</v>
      </c>
      <c r="O4153">
        <v>1155</v>
      </c>
      <c r="P4153" s="6">
        <v>175.32</v>
      </c>
      <c r="Q4153" s="6">
        <v>202494.6</v>
      </c>
      <c r="R4153" s="5">
        <v>0.1</v>
      </c>
      <c r="S4153" s="6">
        <v>182245.14</v>
      </c>
      <c r="T4153" s="6">
        <v>13115.62</v>
      </c>
      <c r="U4153" s="6">
        <v>85963.49</v>
      </c>
      <c r="V4153" s="6">
        <v>2183.59</v>
      </c>
      <c r="W4153" s="6">
        <v>6865.78</v>
      </c>
      <c r="X4153" s="6">
        <v>74116.66</v>
      </c>
      <c r="Y4153" s="5">
        <v>0.406686620010827</v>
      </c>
      <c r="Z4153" t="s">
        <v>54</v>
      </c>
      <c r="AA4153" t="s">
        <v>55</v>
      </c>
      <c r="AB4153" t="s">
        <v>56</v>
      </c>
      <c r="AC4153" t="s">
        <v>76</v>
      </c>
      <c r="AD4153" t="s">
        <v>98</v>
      </c>
      <c r="AE4153" t="s">
        <v>58</v>
      </c>
      <c r="AF4153" t="str">
        <f>TEXT(Agricultural_Export_Analysis_Cleaned_Dataset[[#This Row],[Order_Date]],"mmm")</f>
        <v>Dec</v>
      </c>
      <c r="AG4153" t="str">
        <f>TEXT(Agricultural_Export_Analysis_Cleaned_Dataset[[#This Row],[Order_Date]],"yyyy")</f>
        <v>2024</v>
      </c>
      <c r="AH4153" t="str">
        <f>TEXT(Agricultural_Export_Analysis_Cleaned_Dataset[[#This Row],[Order_Date]],"ddd")</f>
        <v>Mon</v>
      </c>
      <c r="AI4153" t="str">
        <f>TEXT(Agricultural_Export_Analysis_Cleaned_Dataset[[#This Row],[Ship_Date]],"yyyy")</f>
        <v>2024</v>
      </c>
      <c r="AJ4153" t="str">
        <f>TEXT(Agricultural_Export_Analysis_Cleaned_Dataset[[#This Row],[Ship_Date]],"mmm")</f>
        <v>Dec</v>
      </c>
      <c r="AK4153" t="str">
        <f>TEXT(Agricultural_Export_Analysis_Cleaned_Dataset[[#This Row],[Ship_Date]],"ddd")</f>
        <v>Fri</v>
      </c>
      <c r="AL4153" t="str">
        <f>TEXT(Agricultural_Export_Analysis_Cleaned_Dataset[[#This Row],[Delivery_Date]],"yyyy")</f>
        <v>2025</v>
      </c>
      <c r="AM4153" t="str">
        <f>TEXT(Agricultural_Export_Analysis_Cleaned_Dataset[[#This Row],[Delivery_Date]],"mmm")</f>
        <v>Jan</v>
      </c>
      <c r="AN4153" t="str">
        <f>TEXT(Agricultural_Export_Analysis_Cleaned_Dataset[[#This Row],[Delivery_Date]],"ddd")</f>
        <v>Wed</v>
      </c>
      <c r="AO4153">
        <f>Agricultural_Export_Analysis_Cleaned_Dataset[[#This Row],[Delivery_Date]]-Agricultural_Export_Analysis_Cleaned_Dataset[[#This Row],[Ship_Date]]</f>
        <v>33</v>
      </c>
      <c r="AP4153">
        <f>Agricultural_Export_Analysis_Cleaned_Dataset[[#This Row],[Ship_Date]]-Agricultural_Export_Analysis_Cleaned_Dataset[[#This Row],[Order_Date]]</f>
        <v>4</v>
      </c>
      <c r="AQ4153" s="4" t="str">
        <f>TEXT(Agricultural_Export_Analysis_Cleaned_Dataset[[#This Row],[Order_Date]],"mmm yyyy")</f>
        <v>Dec 2024</v>
      </c>
    </row>
    <row r="4154" spans="1:43" x14ac:dyDescent="0.3">
      <c r="A4154" t="s">
        <v>7573</v>
      </c>
      <c r="B4154" t="s">
        <v>7574</v>
      </c>
      <c r="C4154" s="2">
        <v>45646</v>
      </c>
      <c r="D4154" s="2">
        <v>45653</v>
      </c>
      <c r="E4154" s="2">
        <v>45667</v>
      </c>
      <c r="F4154" t="s">
        <v>35</v>
      </c>
      <c r="G4154" t="s">
        <v>8934</v>
      </c>
      <c r="H4154" t="s">
        <v>74</v>
      </c>
      <c r="I4154" t="s">
        <v>118</v>
      </c>
      <c r="J4154" t="s">
        <v>53</v>
      </c>
      <c r="K4154" s="7">
        <v>2</v>
      </c>
      <c r="L4154" t="s">
        <v>87</v>
      </c>
      <c r="M4154" t="s">
        <v>130</v>
      </c>
      <c r="N4154" t="s">
        <v>131</v>
      </c>
      <c r="O4154">
        <v>1809</v>
      </c>
      <c r="P4154" s="6">
        <v>82.94</v>
      </c>
      <c r="Q4154" s="6">
        <v>150038.46</v>
      </c>
      <c r="R4154" s="5">
        <v>0.15</v>
      </c>
      <c r="S4154" s="6">
        <v>127532.69100000001</v>
      </c>
      <c r="T4154" s="6">
        <v>9871.7900000000009</v>
      </c>
      <c r="U4154" s="6">
        <v>60904.6</v>
      </c>
      <c r="V4154" s="6">
        <v>354.59</v>
      </c>
      <c r="W4154" s="6">
        <v>12079.86</v>
      </c>
      <c r="X4154" s="6">
        <v>44321.851000000002</v>
      </c>
      <c r="Y4154" s="5">
        <v>0.34753325325817802</v>
      </c>
      <c r="Z4154" t="s">
        <v>54</v>
      </c>
      <c r="AA4154" t="s">
        <v>55</v>
      </c>
      <c r="AB4154" t="s">
        <v>83</v>
      </c>
      <c r="AC4154" t="s">
        <v>66</v>
      </c>
      <c r="AD4154" t="s">
        <v>44</v>
      </c>
      <c r="AE4154" t="s">
        <v>67</v>
      </c>
      <c r="AF4154" t="str">
        <f>TEXT(Agricultural_Export_Analysis_Cleaned_Dataset[[#This Row],[Order_Date]],"mmm")</f>
        <v>Dec</v>
      </c>
      <c r="AG4154" t="str">
        <f>TEXT(Agricultural_Export_Analysis_Cleaned_Dataset[[#This Row],[Order_Date]],"yyyy")</f>
        <v>2024</v>
      </c>
      <c r="AH4154" t="str">
        <f>TEXT(Agricultural_Export_Analysis_Cleaned_Dataset[[#This Row],[Order_Date]],"ddd")</f>
        <v>Fri</v>
      </c>
      <c r="AI4154" t="str">
        <f>TEXT(Agricultural_Export_Analysis_Cleaned_Dataset[[#This Row],[Ship_Date]],"yyyy")</f>
        <v>2024</v>
      </c>
      <c r="AJ4154" t="str">
        <f>TEXT(Agricultural_Export_Analysis_Cleaned_Dataset[[#This Row],[Ship_Date]],"mmm")</f>
        <v>Dec</v>
      </c>
      <c r="AK4154" t="str">
        <f>TEXT(Agricultural_Export_Analysis_Cleaned_Dataset[[#This Row],[Ship_Date]],"ddd")</f>
        <v>Fri</v>
      </c>
      <c r="AL4154" t="str">
        <f>TEXT(Agricultural_Export_Analysis_Cleaned_Dataset[[#This Row],[Delivery_Date]],"yyyy")</f>
        <v>2025</v>
      </c>
      <c r="AM4154" t="str">
        <f>TEXT(Agricultural_Export_Analysis_Cleaned_Dataset[[#This Row],[Delivery_Date]],"mmm")</f>
        <v>Jan</v>
      </c>
      <c r="AN4154" t="str">
        <f>TEXT(Agricultural_Export_Analysis_Cleaned_Dataset[[#This Row],[Delivery_Date]],"ddd")</f>
        <v>Fri</v>
      </c>
      <c r="AO4154">
        <f>Agricultural_Export_Analysis_Cleaned_Dataset[[#This Row],[Delivery_Date]]-Agricultural_Export_Analysis_Cleaned_Dataset[[#This Row],[Ship_Date]]</f>
        <v>14</v>
      </c>
      <c r="AP4154">
        <f>Agricultural_Export_Analysis_Cleaned_Dataset[[#This Row],[Ship_Date]]-Agricultural_Export_Analysis_Cleaned_Dataset[[#This Row],[Order_Date]]</f>
        <v>7</v>
      </c>
      <c r="AQ4154" s="4" t="str">
        <f>TEXT(Agricultural_Export_Analysis_Cleaned_Dataset[[#This Row],[Order_Date]],"mmm yyyy")</f>
        <v>Dec 2024</v>
      </c>
    </row>
    <row r="4155" spans="1:43" x14ac:dyDescent="0.3">
      <c r="A4155" t="s">
        <v>7575</v>
      </c>
      <c r="B4155" t="s">
        <v>7576</v>
      </c>
      <c r="C4155" s="2">
        <v>45803</v>
      </c>
      <c r="D4155" s="2">
        <v>45808</v>
      </c>
      <c r="E4155" s="2">
        <v>45819</v>
      </c>
      <c r="F4155" t="s">
        <v>35</v>
      </c>
      <c r="G4155" t="s">
        <v>96</v>
      </c>
      <c r="H4155" t="s">
        <v>37</v>
      </c>
      <c r="I4155" t="s">
        <v>52</v>
      </c>
      <c r="J4155" t="s">
        <v>39</v>
      </c>
      <c r="K4155" s="7">
        <v>0</v>
      </c>
      <c r="L4155" t="s">
        <v>87</v>
      </c>
      <c r="M4155" t="s">
        <v>130</v>
      </c>
      <c r="N4155" t="s">
        <v>131</v>
      </c>
      <c r="O4155">
        <v>1321</v>
      </c>
      <c r="P4155" s="6">
        <v>118.01</v>
      </c>
      <c r="Q4155" s="6">
        <v>155891.21</v>
      </c>
      <c r="R4155" s="5">
        <v>0.05</v>
      </c>
      <c r="S4155" s="6">
        <v>148096.6495</v>
      </c>
      <c r="T4155" s="6">
        <v>8860.43</v>
      </c>
      <c r="U4155" s="6">
        <v>73136.08</v>
      </c>
      <c r="V4155" s="6">
        <v>668.51</v>
      </c>
      <c r="W4155" s="6">
        <v>3450.03</v>
      </c>
      <c r="X4155" s="6">
        <v>61981.599499999997</v>
      </c>
      <c r="Y4155" s="5">
        <v>0.41852128126639399</v>
      </c>
      <c r="Z4155" t="s">
        <v>81</v>
      </c>
      <c r="AA4155" t="s">
        <v>82</v>
      </c>
      <c r="AB4155" t="s">
        <v>56</v>
      </c>
      <c r="AC4155" t="s">
        <v>43</v>
      </c>
      <c r="AD4155" t="s">
        <v>98</v>
      </c>
      <c r="AE4155" t="s">
        <v>45</v>
      </c>
      <c r="AF4155" t="str">
        <f>TEXT(Agricultural_Export_Analysis_Cleaned_Dataset[[#This Row],[Order_Date]],"mmm")</f>
        <v>May</v>
      </c>
      <c r="AG4155" t="str">
        <f>TEXT(Agricultural_Export_Analysis_Cleaned_Dataset[[#This Row],[Order_Date]],"yyyy")</f>
        <v>2025</v>
      </c>
      <c r="AH4155" t="str">
        <f>TEXT(Agricultural_Export_Analysis_Cleaned_Dataset[[#This Row],[Order_Date]],"ddd")</f>
        <v>Mon</v>
      </c>
      <c r="AI4155" t="str">
        <f>TEXT(Agricultural_Export_Analysis_Cleaned_Dataset[[#This Row],[Ship_Date]],"yyyy")</f>
        <v>2025</v>
      </c>
      <c r="AJ4155" t="str">
        <f>TEXT(Agricultural_Export_Analysis_Cleaned_Dataset[[#This Row],[Ship_Date]],"mmm")</f>
        <v>May</v>
      </c>
      <c r="AK4155" t="str">
        <f>TEXT(Agricultural_Export_Analysis_Cleaned_Dataset[[#This Row],[Ship_Date]],"ddd")</f>
        <v>Sat</v>
      </c>
      <c r="AL4155" t="str">
        <f>TEXT(Agricultural_Export_Analysis_Cleaned_Dataset[[#This Row],[Delivery_Date]],"yyyy")</f>
        <v>2025</v>
      </c>
      <c r="AM4155" t="str">
        <f>TEXT(Agricultural_Export_Analysis_Cleaned_Dataset[[#This Row],[Delivery_Date]],"mmm")</f>
        <v>Jun</v>
      </c>
      <c r="AN4155" t="str">
        <f>TEXT(Agricultural_Export_Analysis_Cleaned_Dataset[[#This Row],[Delivery_Date]],"ddd")</f>
        <v>Wed</v>
      </c>
      <c r="AO4155">
        <f>Agricultural_Export_Analysis_Cleaned_Dataset[[#This Row],[Delivery_Date]]-Agricultural_Export_Analysis_Cleaned_Dataset[[#This Row],[Ship_Date]]</f>
        <v>11</v>
      </c>
      <c r="AP4155">
        <f>Agricultural_Export_Analysis_Cleaned_Dataset[[#This Row],[Ship_Date]]-Agricultural_Export_Analysis_Cleaned_Dataset[[#This Row],[Order_Date]]</f>
        <v>5</v>
      </c>
      <c r="AQ4155" s="4" t="str">
        <f>TEXT(Agricultural_Export_Analysis_Cleaned_Dataset[[#This Row],[Order_Date]],"mmm yyyy")</f>
        <v>May 2025</v>
      </c>
    </row>
    <row r="4156" spans="1:43" x14ac:dyDescent="0.3">
      <c r="A4156" t="s">
        <v>7577</v>
      </c>
      <c r="B4156" t="s">
        <v>732</v>
      </c>
      <c r="C4156" s="2">
        <v>45371</v>
      </c>
      <c r="D4156" s="2">
        <v>45375</v>
      </c>
      <c r="E4156" s="2">
        <v>45403</v>
      </c>
      <c r="F4156" t="s">
        <v>35</v>
      </c>
      <c r="G4156" t="s">
        <v>96</v>
      </c>
      <c r="H4156" t="s">
        <v>37</v>
      </c>
      <c r="I4156" t="s">
        <v>38</v>
      </c>
      <c r="J4156" t="s">
        <v>63</v>
      </c>
      <c r="K4156" s="7">
        <v>10</v>
      </c>
      <c r="L4156" t="s">
        <v>135</v>
      </c>
      <c r="M4156" t="s">
        <v>48</v>
      </c>
      <c r="N4156" t="s">
        <v>49</v>
      </c>
      <c r="O4156">
        <v>158</v>
      </c>
      <c r="P4156" s="6">
        <v>221.28</v>
      </c>
      <c r="Q4156" s="6">
        <v>34962.239999999998</v>
      </c>
      <c r="R4156" s="5">
        <v>0.1</v>
      </c>
      <c r="S4156" s="6">
        <v>31466.016</v>
      </c>
      <c r="T4156" s="6">
        <v>2189.3206</v>
      </c>
      <c r="U4156" s="6">
        <v>16713.419999999998</v>
      </c>
      <c r="V4156" s="6">
        <v>684.67</v>
      </c>
      <c r="W4156" s="6">
        <v>2079.9299999999998</v>
      </c>
      <c r="X4156" s="6">
        <v>9798.6754000000001</v>
      </c>
      <c r="Y4156" s="5">
        <v>0.31140502155247102</v>
      </c>
      <c r="Z4156" t="s">
        <v>40</v>
      </c>
      <c r="AA4156" t="s">
        <v>41</v>
      </c>
      <c r="AB4156" t="s">
        <v>42</v>
      </c>
      <c r="AC4156" t="s">
        <v>66</v>
      </c>
      <c r="AD4156" t="s">
        <v>93</v>
      </c>
      <c r="AE4156" t="s">
        <v>67</v>
      </c>
      <c r="AF4156" t="str">
        <f>TEXT(Agricultural_Export_Analysis_Cleaned_Dataset[[#This Row],[Order_Date]],"mmm")</f>
        <v>Mar</v>
      </c>
      <c r="AG4156" t="str">
        <f>TEXT(Agricultural_Export_Analysis_Cleaned_Dataset[[#This Row],[Order_Date]],"yyyy")</f>
        <v>2024</v>
      </c>
      <c r="AH4156" t="str">
        <f>TEXT(Agricultural_Export_Analysis_Cleaned_Dataset[[#This Row],[Order_Date]],"ddd")</f>
        <v>Wed</v>
      </c>
      <c r="AI4156" t="str">
        <f>TEXT(Agricultural_Export_Analysis_Cleaned_Dataset[[#This Row],[Ship_Date]],"yyyy")</f>
        <v>2024</v>
      </c>
      <c r="AJ4156" t="str">
        <f>TEXT(Agricultural_Export_Analysis_Cleaned_Dataset[[#This Row],[Ship_Date]],"mmm")</f>
        <v>Mar</v>
      </c>
      <c r="AK4156" t="str">
        <f>TEXT(Agricultural_Export_Analysis_Cleaned_Dataset[[#This Row],[Ship_Date]],"ddd")</f>
        <v>Sun</v>
      </c>
      <c r="AL4156" t="str">
        <f>TEXT(Agricultural_Export_Analysis_Cleaned_Dataset[[#This Row],[Delivery_Date]],"yyyy")</f>
        <v>2024</v>
      </c>
      <c r="AM4156" t="str">
        <f>TEXT(Agricultural_Export_Analysis_Cleaned_Dataset[[#This Row],[Delivery_Date]],"mmm")</f>
        <v>Apr</v>
      </c>
      <c r="AN4156" t="str">
        <f>TEXT(Agricultural_Export_Analysis_Cleaned_Dataset[[#This Row],[Delivery_Date]],"ddd")</f>
        <v>Sun</v>
      </c>
      <c r="AO4156">
        <f>Agricultural_Export_Analysis_Cleaned_Dataset[[#This Row],[Delivery_Date]]-Agricultural_Export_Analysis_Cleaned_Dataset[[#This Row],[Ship_Date]]</f>
        <v>28</v>
      </c>
      <c r="AP4156">
        <f>Agricultural_Export_Analysis_Cleaned_Dataset[[#This Row],[Ship_Date]]-Agricultural_Export_Analysis_Cleaned_Dataset[[#This Row],[Order_Date]]</f>
        <v>4</v>
      </c>
      <c r="AQ4156" s="4" t="str">
        <f>TEXT(Agricultural_Export_Analysis_Cleaned_Dataset[[#This Row],[Order_Date]],"mmm yyyy")</f>
        <v>Mar 2024</v>
      </c>
    </row>
    <row r="4157" spans="1:43" x14ac:dyDescent="0.3">
      <c r="A4157" t="s">
        <v>7578</v>
      </c>
      <c r="B4157" t="s">
        <v>3087</v>
      </c>
      <c r="C4157" s="2">
        <v>45617</v>
      </c>
      <c r="D4157" s="2">
        <v>45623</v>
      </c>
      <c r="E4157" s="2">
        <v>45634</v>
      </c>
      <c r="F4157" t="s">
        <v>35</v>
      </c>
      <c r="G4157" t="s">
        <v>8934</v>
      </c>
      <c r="H4157" t="s">
        <v>74</v>
      </c>
      <c r="I4157" t="s">
        <v>52</v>
      </c>
      <c r="J4157" t="s">
        <v>53</v>
      </c>
      <c r="K4157" s="7">
        <v>4</v>
      </c>
      <c r="L4157" t="s">
        <v>80</v>
      </c>
      <c r="M4157" t="s">
        <v>88</v>
      </c>
      <c r="N4157" t="s">
        <v>89</v>
      </c>
      <c r="O4157">
        <v>1118</v>
      </c>
      <c r="P4157" s="6">
        <v>97.71</v>
      </c>
      <c r="Q4157" s="6">
        <v>109239.78</v>
      </c>
      <c r="R4157" s="5">
        <v>0.15</v>
      </c>
      <c r="S4157" s="6">
        <v>92853.812999999995</v>
      </c>
      <c r="T4157" s="6">
        <v>1880.59</v>
      </c>
      <c r="U4157" s="6">
        <v>58495.07</v>
      </c>
      <c r="V4157" s="6">
        <v>1842.04</v>
      </c>
      <c r="W4157" s="6">
        <v>2587.0100000000002</v>
      </c>
      <c r="X4157" s="6">
        <v>28049.102999999999</v>
      </c>
      <c r="Y4157" s="5">
        <v>0.30207809559743098</v>
      </c>
      <c r="Z4157" t="s">
        <v>54</v>
      </c>
      <c r="AA4157" t="s">
        <v>92</v>
      </c>
      <c r="AB4157" t="s">
        <v>65</v>
      </c>
      <c r="AC4157" t="s">
        <v>76</v>
      </c>
      <c r="AD4157" t="s">
        <v>44</v>
      </c>
      <c r="AE4157" t="s">
        <v>58</v>
      </c>
      <c r="AF4157" t="str">
        <f>TEXT(Agricultural_Export_Analysis_Cleaned_Dataset[[#This Row],[Order_Date]],"mmm")</f>
        <v>Nov</v>
      </c>
      <c r="AG4157" t="str">
        <f>TEXT(Agricultural_Export_Analysis_Cleaned_Dataset[[#This Row],[Order_Date]],"yyyy")</f>
        <v>2024</v>
      </c>
      <c r="AH4157" t="str">
        <f>TEXT(Agricultural_Export_Analysis_Cleaned_Dataset[[#This Row],[Order_Date]],"ddd")</f>
        <v>Thu</v>
      </c>
      <c r="AI4157" t="str">
        <f>TEXT(Agricultural_Export_Analysis_Cleaned_Dataset[[#This Row],[Ship_Date]],"yyyy")</f>
        <v>2024</v>
      </c>
      <c r="AJ4157" t="str">
        <f>TEXT(Agricultural_Export_Analysis_Cleaned_Dataset[[#This Row],[Ship_Date]],"mmm")</f>
        <v>Nov</v>
      </c>
      <c r="AK4157" t="str">
        <f>TEXT(Agricultural_Export_Analysis_Cleaned_Dataset[[#This Row],[Ship_Date]],"ddd")</f>
        <v>Wed</v>
      </c>
      <c r="AL4157" t="str">
        <f>TEXT(Agricultural_Export_Analysis_Cleaned_Dataset[[#This Row],[Delivery_Date]],"yyyy")</f>
        <v>2024</v>
      </c>
      <c r="AM4157" t="str">
        <f>TEXT(Agricultural_Export_Analysis_Cleaned_Dataset[[#This Row],[Delivery_Date]],"mmm")</f>
        <v>Dec</v>
      </c>
      <c r="AN4157" t="str">
        <f>TEXT(Agricultural_Export_Analysis_Cleaned_Dataset[[#This Row],[Delivery_Date]],"ddd")</f>
        <v>Sun</v>
      </c>
      <c r="AO4157">
        <f>Agricultural_Export_Analysis_Cleaned_Dataset[[#This Row],[Delivery_Date]]-Agricultural_Export_Analysis_Cleaned_Dataset[[#This Row],[Ship_Date]]</f>
        <v>11</v>
      </c>
      <c r="AP4157">
        <f>Agricultural_Export_Analysis_Cleaned_Dataset[[#This Row],[Ship_Date]]-Agricultural_Export_Analysis_Cleaned_Dataset[[#This Row],[Order_Date]]</f>
        <v>6</v>
      </c>
      <c r="AQ4157" s="4" t="str">
        <f>TEXT(Agricultural_Export_Analysis_Cleaned_Dataset[[#This Row],[Order_Date]],"mmm yyyy")</f>
        <v>Nov 2024</v>
      </c>
    </row>
    <row r="4158" spans="1:43" x14ac:dyDescent="0.3">
      <c r="A4158" t="s">
        <v>7579</v>
      </c>
      <c r="B4158" t="s">
        <v>5955</v>
      </c>
      <c r="C4158" s="2">
        <v>45551</v>
      </c>
      <c r="D4158" s="2">
        <v>45556</v>
      </c>
      <c r="E4158" s="2">
        <v>45572</v>
      </c>
      <c r="F4158" t="s">
        <v>35</v>
      </c>
      <c r="G4158" t="s">
        <v>96</v>
      </c>
      <c r="H4158" t="s">
        <v>74</v>
      </c>
      <c r="I4158" t="s">
        <v>91</v>
      </c>
      <c r="J4158" t="s">
        <v>39</v>
      </c>
      <c r="K4158" s="7">
        <v>2</v>
      </c>
      <c r="L4158" t="s">
        <v>135</v>
      </c>
      <c r="M4158" t="s">
        <v>101</v>
      </c>
      <c r="N4158" t="s">
        <v>102</v>
      </c>
      <c r="O4158">
        <v>128</v>
      </c>
      <c r="P4158" s="6">
        <v>58.51</v>
      </c>
      <c r="Q4158" s="6">
        <v>7489.28</v>
      </c>
      <c r="R4158" s="5">
        <v>0.1</v>
      </c>
      <c r="S4158" s="6">
        <v>6740.3519999999999</v>
      </c>
      <c r="T4158" s="6">
        <v>9016.94</v>
      </c>
      <c r="U4158" s="6">
        <v>4149.1099999999997</v>
      </c>
      <c r="V4158" s="6">
        <v>1837.71</v>
      </c>
      <c r="W4158" s="6">
        <v>210.58</v>
      </c>
      <c r="X4158" s="6">
        <v>-8473.9879999999994</v>
      </c>
      <c r="Y4158" s="5">
        <v>-1.25720259119998</v>
      </c>
      <c r="Z4158" t="s">
        <v>103</v>
      </c>
      <c r="AA4158" t="s">
        <v>104</v>
      </c>
      <c r="AB4158" t="s">
        <v>56</v>
      </c>
      <c r="AC4158" t="s">
        <v>43</v>
      </c>
      <c r="AD4158" t="s">
        <v>84</v>
      </c>
      <c r="AE4158" t="s">
        <v>58</v>
      </c>
      <c r="AF4158" t="str">
        <f>TEXT(Agricultural_Export_Analysis_Cleaned_Dataset[[#This Row],[Order_Date]],"mmm")</f>
        <v>Sep</v>
      </c>
      <c r="AG4158" t="str">
        <f>TEXT(Agricultural_Export_Analysis_Cleaned_Dataset[[#This Row],[Order_Date]],"yyyy")</f>
        <v>2024</v>
      </c>
      <c r="AH4158" t="str">
        <f>TEXT(Agricultural_Export_Analysis_Cleaned_Dataset[[#This Row],[Order_Date]],"ddd")</f>
        <v>Mon</v>
      </c>
      <c r="AI4158" t="str">
        <f>TEXT(Agricultural_Export_Analysis_Cleaned_Dataset[[#This Row],[Ship_Date]],"yyyy")</f>
        <v>2024</v>
      </c>
      <c r="AJ4158" t="str">
        <f>TEXT(Agricultural_Export_Analysis_Cleaned_Dataset[[#This Row],[Ship_Date]],"mmm")</f>
        <v>Sep</v>
      </c>
      <c r="AK4158" t="str">
        <f>TEXT(Agricultural_Export_Analysis_Cleaned_Dataset[[#This Row],[Ship_Date]],"ddd")</f>
        <v>Sat</v>
      </c>
      <c r="AL4158" t="str">
        <f>TEXT(Agricultural_Export_Analysis_Cleaned_Dataset[[#This Row],[Delivery_Date]],"yyyy")</f>
        <v>2024</v>
      </c>
      <c r="AM4158" t="str">
        <f>TEXT(Agricultural_Export_Analysis_Cleaned_Dataset[[#This Row],[Delivery_Date]],"mmm")</f>
        <v>Oct</v>
      </c>
      <c r="AN4158" t="str">
        <f>TEXT(Agricultural_Export_Analysis_Cleaned_Dataset[[#This Row],[Delivery_Date]],"ddd")</f>
        <v>Mon</v>
      </c>
      <c r="AO4158">
        <f>Agricultural_Export_Analysis_Cleaned_Dataset[[#This Row],[Delivery_Date]]-Agricultural_Export_Analysis_Cleaned_Dataset[[#This Row],[Ship_Date]]</f>
        <v>16</v>
      </c>
      <c r="AP4158">
        <f>Agricultural_Export_Analysis_Cleaned_Dataset[[#This Row],[Ship_Date]]-Agricultural_Export_Analysis_Cleaned_Dataset[[#This Row],[Order_Date]]</f>
        <v>5</v>
      </c>
      <c r="AQ4158" s="4" t="str">
        <f>TEXT(Agricultural_Export_Analysis_Cleaned_Dataset[[#This Row],[Order_Date]],"mmm yyyy")</f>
        <v>Sep 2024</v>
      </c>
    </row>
    <row r="4159" spans="1:43" x14ac:dyDescent="0.3">
      <c r="A4159" t="s">
        <v>7580</v>
      </c>
      <c r="B4159" t="s">
        <v>7581</v>
      </c>
      <c r="C4159" s="2">
        <v>45812</v>
      </c>
      <c r="D4159" s="2">
        <v>45820</v>
      </c>
      <c r="E4159" s="2">
        <v>45845</v>
      </c>
      <c r="F4159" t="s">
        <v>35</v>
      </c>
      <c r="G4159" t="s">
        <v>50</v>
      </c>
      <c r="H4159" t="s">
        <v>74</v>
      </c>
      <c r="I4159" t="s">
        <v>52</v>
      </c>
      <c r="J4159" t="s">
        <v>39</v>
      </c>
      <c r="K4159" s="7">
        <v>7</v>
      </c>
      <c r="L4159" t="s">
        <v>70</v>
      </c>
      <c r="M4159" t="s">
        <v>88</v>
      </c>
      <c r="N4159" t="s">
        <v>89</v>
      </c>
      <c r="O4159">
        <v>1880</v>
      </c>
      <c r="P4159" s="6">
        <v>193.43</v>
      </c>
      <c r="Q4159" s="6">
        <v>363648.4</v>
      </c>
      <c r="R4159" s="5">
        <v>0.1</v>
      </c>
      <c r="S4159" s="6">
        <v>327283.56</v>
      </c>
      <c r="T4159" s="6">
        <v>5963.47</v>
      </c>
      <c r="U4159" s="6">
        <v>228237.64</v>
      </c>
      <c r="V4159" s="6">
        <v>1731.43</v>
      </c>
      <c r="W4159" s="6">
        <v>20983.33</v>
      </c>
      <c r="X4159" s="6">
        <v>70367.69</v>
      </c>
      <c r="Y4159" s="5">
        <v>0.21500526943669299</v>
      </c>
      <c r="Z4159" t="s">
        <v>81</v>
      </c>
      <c r="AA4159" t="s">
        <v>150</v>
      </c>
      <c r="AB4159" t="s">
        <v>42</v>
      </c>
      <c r="AC4159" t="s">
        <v>43</v>
      </c>
      <c r="AD4159" t="s">
        <v>57</v>
      </c>
      <c r="AE4159" t="s">
        <v>45</v>
      </c>
      <c r="AF4159" t="str">
        <f>TEXT(Agricultural_Export_Analysis_Cleaned_Dataset[[#This Row],[Order_Date]],"mmm")</f>
        <v>Jun</v>
      </c>
      <c r="AG4159" t="str">
        <f>TEXT(Agricultural_Export_Analysis_Cleaned_Dataset[[#This Row],[Order_Date]],"yyyy")</f>
        <v>2025</v>
      </c>
      <c r="AH4159" t="str">
        <f>TEXT(Agricultural_Export_Analysis_Cleaned_Dataset[[#This Row],[Order_Date]],"ddd")</f>
        <v>Wed</v>
      </c>
      <c r="AI4159" t="str">
        <f>TEXT(Agricultural_Export_Analysis_Cleaned_Dataset[[#This Row],[Ship_Date]],"yyyy")</f>
        <v>2025</v>
      </c>
      <c r="AJ4159" t="str">
        <f>TEXT(Agricultural_Export_Analysis_Cleaned_Dataset[[#This Row],[Ship_Date]],"mmm")</f>
        <v>Jun</v>
      </c>
      <c r="AK4159" t="str">
        <f>TEXT(Agricultural_Export_Analysis_Cleaned_Dataset[[#This Row],[Ship_Date]],"ddd")</f>
        <v>Thu</v>
      </c>
      <c r="AL4159" t="str">
        <f>TEXT(Agricultural_Export_Analysis_Cleaned_Dataset[[#This Row],[Delivery_Date]],"yyyy")</f>
        <v>2025</v>
      </c>
      <c r="AM4159" t="str">
        <f>TEXT(Agricultural_Export_Analysis_Cleaned_Dataset[[#This Row],[Delivery_Date]],"mmm")</f>
        <v>Jul</v>
      </c>
      <c r="AN4159" t="str">
        <f>TEXT(Agricultural_Export_Analysis_Cleaned_Dataset[[#This Row],[Delivery_Date]],"ddd")</f>
        <v>Mon</v>
      </c>
      <c r="AO4159">
        <f>Agricultural_Export_Analysis_Cleaned_Dataset[[#This Row],[Delivery_Date]]-Agricultural_Export_Analysis_Cleaned_Dataset[[#This Row],[Ship_Date]]</f>
        <v>25</v>
      </c>
      <c r="AP4159">
        <f>Agricultural_Export_Analysis_Cleaned_Dataset[[#This Row],[Ship_Date]]-Agricultural_Export_Analysis_Cleaned_Dataset[[#This Row],[Order_Date]]</f>
        <v>8</v>
      </c>
      <c r="AQ4159" s="4" t="str">
        <f>TEXT(Agricultural_Export_Analysis_Cleaned_Dataset[[#This Row],[Order_Date]],"mmm yyyy")</f>
        <v>Jun 2025</v>
      </c>
    </row>
    <row r="4160" spans="1:43" x14ac:dyDescent="0.3">
      <c r="A4160" t="s">
        <v>7582</v>
      </c>
      <c r="B4160" t="s">
        <v>1813</v>
      </c>
      <c r="C4160" s="2">
        <v>45406</v>
      </c>
      <c r="D4160" s="2">
        <v>45416</v>
      </c>
      <c r="E4160" s="2">
        <v>45447</v>
      </c>
      <c r="F4160" t="s">
        <v>35</v>
      </c>
      <c r="G4160" t="s">
        <v>8933</v>
      </c>
      <c r="H4160" t="s">
        <v>74</v>
      </c>
      <c r="I4160" t="s">
        <v>118</v>
      </c>
      <c r="J4160" t="s">
        <v>63</v>
      </c>
      <c r="K4160" s="7">
        <v>15</v>
      </c>
      <c r="L4160" t="s">
        <v>80</v>
      </c>
      <c r="M4160" t="s">
        <v>140</v>
      </c>
      <c r="N4160" t="s">
        <v>49</v>
      </c>
      <c r="O4160">
        <v>60</v>
      </c>
      <c r="P4160" s="6">
        <v>162.18</v>
      </c>
      <c r="Q4160" s="6">
        <v>9730.7999999999993</v>
      </c>
      <c r="R4160" s="5">
        <v>0</v>
      </c>
      <c r="S4160" s="6">
        <v>9730.7999999999993</v>
      </c>
      <c r="T4160" s="6">
        <v>7443.33</v>
      </c>
      <c r="U4160" s="6">
        <v>4588.4399999999996</v>
      </c>
      <c r="V4160" s="6">
        <v>2881.6</v>
      </c>
      <c r="W4160" s="6">
        <v>492.23</v>
      </c>
      <c r="X4160" s="6">
        <v>-5674.8</v>
      </c>
      <c r="Y4160" s="5">
        <v>-0.58317918362313503</v>
      </c>
      <c r="Z4160" t="s">
        <v>81</v>
      </c>
      <c r="AA4160" t="s">
        <v>165</v>
      </c>
      <c r="AB4160" t="s">
        <v>42</v>
      </c>
      <c r="AC4160" t="s">
        <v>43</v>
      </c>
      <c r="AD4160" t="s">
        <v>123</v>
      </c>
      <c r="AE4160" t="s">
        <v>67</v>
      </c>
      <c r="AF4160" t="str">
        <f>TEXT(Agricultural_Export_Analysis_Cleaned_Dataset[[#This Row],[Order_Date]],"mmm")</f>
        <v>Apr</v>
      </c>
      <c r="AG4160" t="str">
        <f>TEXT(Agricultural_Export_Analysis_Cleaned_Dataset[[#This Row],[Order_Date]],"yyyy")</f>
        <v>2024</v>
      </c>
      <c r="AH4160" t="str">
        <f>TEXT(Agricultural_Export_Analysis_Cleaned_Dataset[[#This Row],[Order_Date]],"ddd")</f>
        <v>Wed</v>
      </c>
      <c r="AI4160" t="str">
        <f>TEXT(Agricultural_Export_Analysis_Cleaned_Dataset[[#This Row],[Ship_Date]],"yyyy")</f>
        <v>2024</v>
      </c>
      <c r="AJ4160" t="str">
        <f>TEXT(Agricultural_Export_Analysis_Cleaned_Dataset[[#This Row],[Ship_Date]],"mmm")</f>
        <v>May</v>
      </c>
      <c r="AK4160" t="str">
        <f>TEXT(Agricultural_Export_Analysis_Cleaned_Dataset[[#This Row],[Ship_Date]],"ddd")</f>
        <v>Sat</v>
      </c>
      <c r="AL4160" t="str">
        <f>TEXT(Agricultural_Export_Analysis_Cleaned_Dataset[[#This Row],[Delivery_Date]],"yyyy")</f>
        <v>2024</v>
      </c>
      <c r="AM4160" t="str">
        <f>TEXT(Agricultural_Export_Analysis_Cleaned_Dataset[[#This Row],[Delivery_Date]],"mmm")</f>
        <v>Jun</v>
      </c>
      <c r="AN4160" t="str">
        <f>TEXT(Agricultural_Export_Analysis_Cleaned_Dataset[[#This Row],[Delivery_Date]],"ddd")</f>
        <v>Tue</v>
      </c>
      <c r="AO4160">
        <f>Agricultural_Export_Analysis_Cleaned_Dataset[[#This Row],[Delivery_Date]]-Agricultural_Export_Analysis_Cleaned_Dataset[[#This Row],[Ship_Date]]</f>
        <v>31</v>
      </c>
      <c r="AP4160">
        <f>Agricultural_Export_Analysis_Cleaned_Dataset[[#This Row],[Ship_Date]]-Agricultural_Export_Analysis_Cleaned_Dataset[[#This Row],[Order_Date]]</f>
        <v>10</v>
      </c>
      <c r="AQ4160" s="4" t="str">
        <f>TEXT(Agricultural_Export_Analysis_Cleaned_Dataset[[#This Row],[Order_Date]],"mmm yyyy")</f>
        <v>Apr 2024</v>
      </c>
    </row>
    <row r="4161" spans="1:43" x14ac:dyDescent="0.3">
      <c r="A4161" t="s">
        <v>7583</v>
      </c>
      <c r="B4161" t="s">
        <v>7584</v>
      </c>
      <c r="C4161" s="2">
        <v>45753</v>
      </c>
      <c r="D4161" s="2">
        <v>45761</v>
      </c>
      <c r="E4161" s="2">
        <v>45773</v>
      </c>
      <c r="F4161" t="s">
        <v>35</v>
      </c>
      <c r="G4161" t="s">
        <v>117</v>
      </c>
      <c r="H4161" t="s">
        <v>51</v>
      </c>
      <c r="I4161" t="s">
        <v>97</v>
      </c>
      <c r="J4161" t="s">
        <v>63</v>
      </c>
      <c r="K4161" s="7">
        <v>2</v>
      </c>
      <c r="L4161" t="s">
        <v>87</v>
      </c>
      <c r="M4161" t="s">
        <v>130</v>
      </c>
      <c r="N4161" t="s">
        <v>131</v>
      </c>
      <c r="O4161">
        <v>765</v>
      </c>
      <c r="P4161" s="6">
        <v>165.97</v>
      </c>
      <c r="Q4161" s="6">
        <v>126967.05</v>
      </c>
      <c r="R4161" s="5">
        <v>0.1</v>
      </c>
      <c r="S4161" s="6">
        <v>114270.345</v>
      </c>
      <c r="T4161" s="6">
        <v>14345.55</v>
      </c>
      <c r="U4161" s="6">
        <v>65592.23</v>
      </c>
      <c r="V4161" s="6">
        <v>1134.97</v>
      </c>
      <c r="W4161" s="6">
        <v>7704.75</v>
      </c>
      <c r="X4161" s="6">
        <v>25492.845000000001</v>
      </c>
      <c r="Y4161" s="5">
        <v>0.223092395494212</v>
      </c>
      <c r="Z4161" t="s">
        <v>81</v>
      </c>
      <c r="AA4161" t="s">
        <v>165</v>
      </c>
      <c r="AB4161" t="s">
        <v>83</v>
      </c>
      <c r="AC4161" t="s">
        <v>76</v>
      </c>
      <c r="AD4161" t="s">
        <v>84</v>
      </c>
      <c r="AE4161" t="s">
        <v>67</v>
      </c>
      <c r="AF4161" t="str">
        <f>TEXT(Agricultural_Export_Analysis_Cleaned_Dataset[[#This Row],[Order_Date]],"mmm")</f>
        <v>Apr</v>
      </c>
      <c r="AG4161" t="str">
        <f>TEXT(Agricultural_Export_Analysis_Cleaned_Dataset[[#This Row],[Order_Date]],"yyyy")</f>
        <v>2025</v>
      </c>
      <c r="AH4161" t="str">
        <f>TEXT(Agricultural_Export_Analysis_Cleaned_Dataset[[#This Row],[Order_Date]],"ddd")</f>
        <v>Sun</v>
      </c>
      <c r="AI4161" t="str">
        <f>TEXT(Agricultural_Export_Analysis_Cleaned_Dataset[[#This Row],[Ship_Date]],"yyyy")</f>
        <v>2025</v>
      </c>
      <c r="AJ4161" t="str">
        <f>TEXT(Agricultural_Export_Analysis_Cleaned_Dataset[[#This Row],[Ship_Date]],"mmm")</f>
        <v>Apr</v>
      </c>
      <c r="AK4161" t="str">
        <f>TEXT(Agricultural_Export_Analysis_Cleaned_Dataset[[#This Row],[Ship_Date]],"ddd")</f>
        <v>Mon</v>
      </c>
      <c r="AL4161" t="str">
        <f>TEXT(Agricultural_Export_Analysis_Cleaned_Dataset[[#This Row],[Delivery_Date]],"yyyy")</f>
        <v>2025</v>
      </c>
      <c r="AM4161" t="str">
        <f>TEXT(Agricultural_Export_Analysis_Cleaned_Dataset[[#This Row],[Delivery_Date]],"mmm")</f>
        <v>Apr</v>
      </c>
      <c r="AN4161" t="str">
        <f>TEXT(Agricultural_Export_Analysis_Cleaned_Dataset[[#This Row],[Delivery_Date]],"ddd")</f>
        <v>Sat</v>
      </c>
      <c r="AO4161">
        <f>Agricultural_Export_Analysis_Cleaned_Dataset[[#This Row],[Delivery_Date]]-Agricultural_Export_Analysis_Cleaned_Dataset[[#This Row],[Ship_Date]]</f>
        <v>12</v>
      </c>
      <c r="AP4161">
        <f>Agricultural_Export_Analysis_Cleaned_Dataset[[#This Row],[Ship_Date]]-Agricultural_Export_Analysis_Cleaned_Dataset[[#This Row],[Order_Date]]</f>
        <v>8</v>
      </c>
      <c r="AQ4161" s="4" t="str">
        <f>TEXT(Agricultural_Export_Analysis_Cleaned_Dataset[[#This Row],[Order_Date]],"mmm yyyy")</f>
        <v>Apr 2025</v>
      </c>
    </row>
    <row r="4162" spans="1:43" x14ac:dyDescent="0.3">
      <c r="A4162" t="s">
        <v>7585</v>
      </c>
      <c r="B4162" t="s">
        <v>7586</v>
      </c>
      <c r="C4162" s="2">
        <v>45695</v>
      </c>
      <c r="D4162" s="2">
        <v>45701</v>
      </c>
      <c r="E4162" s="2">
        <v>45732</v>
      </c>
      <c r="F4162" t="s">
        <v>35</v>
      </c>
      <c r="G4162" t="s">
        <v>50</v>
      </c>
      <c r="H4162" t="s">
        <v>51</v>
      </c>
      <c r="I4162" t="s">
        <v>38</v>
      </c>
      <c r="J4162" t="s">
        <v>63</v>
      </c>
      <c r="K4162" s="7">
        <v>7</v>
      </c>
      <c r="L4162" t="s">
        <v>135</v>
      </c>
      <c r="M4162" t="s">
        <v>159</v>
      </c>
      <c r="N4162" t="s">
        <v>160</v>
      </c>
      <c r="O4162">
        <v>1450</v>
      </c>
      <c r="P4162" s="6">
        <v>272.73</v>
      </c>
      <c r="Q4162" s="6">
        <v>395458.5</v>
      </c>
      <c r="R4162" s="5">
        <v>0.15</v>
      </c>
      <c r="S4162" s="6">
        <v>336139.72499999998</v>
      </c>
      <c r="T4162" s="6">
        <v>1289.29</v>
      </c>
      <c r="U4162" s="6">
        <v>168382.71</v>
      </c>
      <c r="V4162" s="6">
        <v>937.91</v>
      </c>
      <c r="W4162" s="6">
        <v>8907.19</v>
      </c>
      <c r="X4162" s="6">
        <v>156622.625</v>
      </c>
      <c r="Y4162" s="5">
        <v>0.46594500248371401</v>
      </c>
      <c r="Z4162" t="s">
        <v>40</v>
      </c>
      <c r="AA4162" t="s">
        <v>147</v>
      </c>
      <c r="AB4162" t="s">
        <v>83</v>
      </c>
      <c r="AC4162" t="s">
        <v>76</v>
      </c>
      <c r="AD4162" t="s">
        <v>77</v>
      </c>
      <c r="AE4162" t="s">
        <v>45</v>
      </c>
      <c r="AF4162" t="str">
        <f>TEXT(Agricultural_Export_Analysis_Cleaned_Dataset[[#This Row],[Order_Date]],"mmm")</f>
        <v>Feb</v>
      </c>
      <c r="AG4162" t="str">
        <f>TEXT(Agricultural_Export_Analysis_Cleaned_Dataset[[#This Row],[Order_Date]],"yyyy")</f>
        <v>2025</v>
      </c>
      <c r="AH4162" t="str">
        <f>TEXT(Agricultural_Export_Analysis_Cleaned_Dataset[[#This Row],[Order_Date]],"ddd")</f>
        <v>Fri</v>
      </c>
      <c r="AI4162" t="str">
        <f>TEXT(Agricultural_Export_Analysis_Cleaned_Dataset[[#This Row],[Ship_Date]],"yyyy")</f>
        <v>2025</v>
      </c>
      <c r="AJ4162" t="str">
        <f>TEXT(Agricultural_Export_Analysis_Cleaned_Dataset[[#This Row],[Ship_Date]],"mmm")</f>
        <v>Feb</v>
      </c>
      <c r="AK4162" t="str">
        <f>TEXT(Agricultural_Export_Analysis_Cleaned_Dataset[[#This Row],[Ship_Date]],"ddd")</f>
        <v>Thu</v>
      </c>
      <c r="AL4162" t="str">
        <f>TEXT(Agricultural_Export_Analysis_Cleaned_Dataset[[#This Row],[Delivery_Date]],"yyyy")</f>
        <v>2025</v>
      </c>
      <c r="AM4162" t="str">
        <f>TEXT(Agricultural_Export_Analysis_Cleaned_Dataset[[#This Row],[Delivery_Date]],"mmm")</f>
        <v>Mar</v>
      </c>
      <c r="AN4162" t="str">
        <f>TEXT(Agricultural_Export_Analysis_Cleaned_Dataset[[#This Row],[Delivery_Date]],"ddd")</f>
        <v>Sun</v>
      </c>
      <c r="AO4162">
        <f>Agricultural_Export_Analysis_Cleaned_Dataset[[#This Row],[Delivery_Date]]-Agricultural_Export_Analysis_Cleaned_Dataset[[#This Row],[Ship_Date]]</f>
        <v>31</v>
      </c>
      <c r="AP4162">
        <f>Agricultural_Export_Analysis_Cleaned_Dataset[[#This Row],[Ship_Date]]-Agricultural_Export_Analysis_Cleaned_Dataset[[#This Row],[Order_Date]]</f>
        <v>6</v>
      </c>
      <c r="AQ4162" s="4" t="str">
        <f>TEXT(Agricultural_Export_Analysis_Cleaned_Dataset[[#This Row],[Order_Date]],"mmm yyyy")</f>
        <v>Feb 2025</v>
      </c>
    </row>
    <row r="4163" spans="1:43" x14ac:dyDescent="0.3">
      <c r="A4163" t="s">
        <v>7587</v>
      </c>
      <c r="B4163" t="s">
        <v>7588</v>
      </c>
      <c r="C4163" s="2">
        <v>45904</v>
      </c>
      <c r="D4163" s="2">
        <v>45913</v>
      </c>
      <c r="E4163" s="2">
        <v>45925</v>
      </c>
      <c r="F4163" t="s">
        <v>35</v>
      </c>
      <c r="G4163" t="s">
        <v>132</v>
      </c>
      <c r="H4163" t="s">
        <v>51</v>
      </c>
      <c r="I4163" t="s">
        <v>97</v>
      </c>
      <c r="J4163" t="s">
        <v>63</v>
      </c>
      <c r="K4163" s="7">
        <v>0</v>
      </c>
      <c r="L4163" t="s">
        <v>80</v>
      </c>
      <c r="M4163" t="s">
        <v>71</v>
      </c>
      <c r="N4163" t="s">
        <v>72</v>
      </c>
      <c r="O4163">
        <v>159</v>
      </c>
      <c r="P4163" s="6">
        <v>109.98</v>
      </c>
      <c r="Q4163" s="6">
        <v>17486.82</v>
      </c>
      <c r="R4163" s="5">
        <v>0.1</v>
      </c>
      <c r="S4163" s="6">
        <v>15738.138000000001</v>
      </c>
      <c r="T4163" s="6">
        <v>7523.66</v>
      </c>
      <c r="U4163" s="6">
        <v>7854.7</v>
      </c>
      <c r="V4163" s="6">
        <v>353.77</v>
      </c>
      <c r="W4163" s="6">
        <v>1250.19</v>
      </c>
      <c r="X4163" s="6">
        <v>-1244.182</v>
      </c>
      <c r="Y4163" s="5">
        <v>-7.9055222415764695E-2</v>
      </c>
      <c r="Z4163" t="s">
        <v>103</v>
      </c>
      <c r="AA4163" t="s">
        <v>104</v>
      </c>
      <c r="AB4163" t="s">
        <v>42</v>
      </c>
      <c r="AC4163" t="s">
        <v>66</v>
      </c>
      <c r="AD4163" t="s">
        <v>57</v>
      </c>
      <c r="AE4163" t="s">
        <v>45</v>
      </c>
      <c r="AF4163" t="str">
        <f>TEXT(Agricultural_Export_Analysis_Cleaned_Dataset[[#This Row],[Order_Date]],"mmm")</f>
        <v>Sep</v>
      </c>
      <c r="AG4163" t="str">
        <f>TEXT(Agricultural_Export_Analysis_Cleaned_Dataset[[#This Row],[Order_Date]],"yyyy")</f>
        <v>2025</v>
      </c>
      <c r="AH4163" t="str">
        <f>TEXT(Agricultural_Export_Analysis_Cleaned_Dataset[[#This Row],[Order_Date]],"ddd")</f>
        <v>Thu</v>
      </c>
      <c r="AI4163" t="str">
        <f>TEXT(Agricultural_Export_Analysis_Cleaned_Dataset[[#This Row],[Ship_Date]],"yyyy")</f>
        <v>2025</v>
      </c>
      <c r="AJ4163" t="str">
        <f>TEXT(Agricultural_Export_Analysis_Cleaned_Dataset[[#This Row],[Ship_Date]],"mmm")</f>
        <v>Sep</v>
      </c>
      <c r="AK4163" t="str">
        <f>TEXT(Agricultural_Export_Analysis_Cleaned_Dataset[[#This Row],[Ship_Date]],"ddd")</f>
        <v>Sat</v>
      </c>
      <c r="AL4163" t="str">
        <f>TEXT(Agricultural_Export_Analysis_Cleaned_Dataset[[#This Row],[Delivery_Date]],"yyyy")</f>
        <v>2025</v>
      </c>
      <c r="AM4163" t="str">
        <f>TEXT(Agricultural_Export_Analysis_Cleaned_Dataset[[#This Row],[Delivery_Date]],"mmm")</f>
        <v>Sep</v>
      </c>
      <c r="AN4163" t="str">
        <f>TEXT(Agricultural_Export_Analysis_Cleaned_Dataset[[#This Row],[Delivery_Date]],"ddd")</f>
        <v>Thu</v>
      </c>
      <c r="AO4163">
        <f>Agricultural_Export_Analysis_Cleaned_Dataset[[#This Row],[Delivery_Date]]-Agricultural_Export_Analysis_Cleaned_Dataset[[#This Row],[Ship_Date]]</f>
        <v>12</v>
      </c>
      <c r="AP4163">
        <f>Agricultural_Export_Analysis_Cleaned_Dataset[[#This Row],[Ship_Date]]-Agricultural_Export_Analysis_Cleaned_Dataset[[#This Row],[Order_Date]]</f>
        <v>9</v>
      </c>
      <c r="AQ4163" s="4" t="str">
        <f>TEXT(Agricultural_Export_Analysis_Cleaned_Dataset[[#This Row],[Order_Date]],"mmm yyyy")</f>
        <v>Sep 2025</v>
      </c>
    </row>
    <row r="4164" spans="1:43" x14ac:dyDescent="0.3">
      <c r="A4164" t="s">
        <v>7589</v>
      </c>
      <c r="B4164" t="s">
        <v>7590</v>
      </c>
      <c r="C4164" s="2">
        <v>45452</v>
      </c>
      <c r="D4164" s="2">
        <v>45458</v>
      </c>
      <c r="E4164" s="2">
        <v>45486</v>
      </c>
      <c r="F4164" t="s">
        <v>35</v>
      </c>
      <c r="G4164" t="s">
        <v>8932</v>
      </c>
      <c r="H4164" t="s">
        <v>37</v>
      </c>
      <c r="I4164" t="s">
        <v>97</v>
      </c>
      <c r="J4164" t="s">
        <v>63</v>
      </c>
      <c r="K4164" s="7">
        <v>2</v>
      </c>
      <c r="L4164" t="s">
        <v>32</v>
      </c>
      <c r="M4164" t="s">
        <v>107</v>
      </c>
      <c r="N4164" t="s">
        <v>108</v>
      </c>
      <c r="O4164">
        <v>1323</v>
      </c>
      <c r="P4164" s="6">
        <v>346.79</v>
      </c>
      <c r="Q4164" s="6">
        <v>458803.17</v>
      </c>
      <c r="R4164" s="5">
        <v>0.15</v>
      </c>
      <c r="S4164" s="6">
        <v>389982.69449999998</v>
      </c>
      <c r="T4164" s="6">
        <v>14716.09</v>
      </c>
      <c r="U4164" s="6">
        <v>189616.41</v>
      </c>
      <c r="V4164" s="6">
        <v>2862</v>
      </c>
      <c r="W4164" s="6">
        <v>17099.599999999999</v>
      </c>
      <c r="X4164" s="6">
        <v>165688.59450000001</v>
      </c>
      <c r="Y4164" s="5">
        <v>0.42486140240769099</v>
      </c>
      <c r="Z4164" t="s">
        <v>81</v>
      </c>
      <c r="AA4164" t="s">
        <v>150</v>
      </c>
      <c r="AB4164" t="s">
        <v>56</v>
      </c>
      <c r="AC4164" t="s">
        <v>43</v>
      </c>
      <c r="AD4164" t="s">
        <v>44</v>
      </c>
      <c r="AE4164" t="s">
        <v>67</v>
      </c>
      <c r="AF4164" t="str">
        <f>TEXT(Agricultural_Export_Analysis_Cleaned_Dataset[[#This Row],[Order_Date]],"mmm")</f>
        <v>Jun</v>
      </c>
      <c r="AG4164" t="str">
        <f>TEXT(Agricultural_Export_Analysis_Cleaned_Dataset[[#This Row],[Order_Date]],"yyyy")</f>
        <v>2024</v>
      </c>
      <c r="AH4164" t="str">
        <f>TEXT(Agricultural_Export_Analysis_Cleaned_Dataset[[#This Row],[Order_Date]],"ddd")</f>
        <v>Sun</v>
      </c>
      <c r="AI4164" t="str">
        <f>TEXT(Agricultural_Export_Analysis_Cleaned_Dataset[[#This Row],[Ship_Date]],"yyyy")</f>
        <v>2024</v>
      </c>
      <c r="AJ4164" t="str">
        <f>TEXT(Agricultural_Export_Analysis_Cleaned_Dataset[[#This Row],[Ship_Date]],"mmm")</f>
        <v>Jun</v>
      </c>
      <c r="AK4164" t="str">
        <f>TEXT(Agricultural_Export_Analysis_Cleaned_Dataset[[#This Row],[Ship_Date]],"ddd")</f>
        <v>Sat</v>
      </c>
      <c r="AL4164" t="str">
        <f>TEXT(Agricultural_Export_Analysis_Cleaned_Dataset[[#This Row],[Delivery_Date]],"yyyy")</f>
        <v>2024</v>
      </c>
      <c r="AM4164" t="str">
        <f>TEXT(Agricultural_Export_Analysis_Cleaned_Dataset[[#This Row],[Delivery_Date]],"mmm")</f>
        <v>Jul</v>
      </c>
      <c r="AN4164" t="str">
        <f>TEXT(Agricultural_Export_Analysis_Cleaned_Dataset[[#This Row],[Delivery_Date]],"ddd")</f>
        <v>Sat</v>
      </c>
      <c r="AO4164">
        <f>Agricultural_Export_Analysis_Cleaned_Dataset[[#This Row],[Delivery_Date]]-Agricultural_Export_Analysis_Cleaned_Dataset[[#This Row],[Ship_Date]]</f>
        <v>28</v>
      </c>
      <c r="AP4164">
        <f>Agricultural_Export_Analysis_Cleaned_Dataset[[#This Row],[Ship_Date]]-Agricultural_Export_Analysis_Cleaned_Dataset[[#This Row],[Order_Date]]</f>
        <v>6</v>
      </c>
      <c r="AQ4164" s="4" t="str">
        <f>TEXT(Agricultural_Export_Analysis_Cleaned_Dataset[[#This Row],[Order_Date]],"mmm yyyy")</f>
        <v>Jun 2024</v>
      </c>
    </row>
    <row r="4165" spans="1:43" x14ac:dyDescent="0.3">
      <c r="A4165" t="s">
        <v>7591</v>
      </c>
      <c r="B4165" t="s">
        <v>4127</v>
      </c>
      <c r="C4165" s="2">
        <v>45580</v>
      </c>
      <c r="D4165" s="2">
        <v>45589</v>
      </c>
      <c r="E4165" s="2">
        <v>45610</v>
      </c>
      <c r="F4165" t="s">
        <v>35</v>
      </c>
      <c r="G4165" t="s">
        <v>73</v>
      </c>
      <c r="H4165" t="s">
        <v>74</v>
      </c>
      <c r="I4165" t="s">
        <v>52</v>
      </c>
      <c r="J4165" t="s">
        <v>39</v>
      </c>
      <c r="K4165" s="7">
        <v>15</v>
      </c>
      <c r="L4165" t="s">
        <v>135</v>
      </c>
      <c r="M4165" t="s">
        <v>130</v>
      </c>
      <c r="N4165" t="s">
        <v>131</v>
      </c>
      <c r="O4165">
        <v>1858</v>
      </c>
      <c r="P4165" s="6">
        <v>143.72</v>
      </c>
      <c r="Q4165" s="6">
        <v>267031.76</v>
      </c>
      <c r="R4165" s="5">
        <v>0</v>
      </c>
      <c r="S4165" s="6">
        <v>267031.76</v>
      </c>
      <c r="T4165" s="6">
        <v>1972.3</v>
      </c>
      <c r="U4165" s="6">
        <v>193034.1</v>
      </c>
      <c r="V4165" s="6">
        <v>2020.4</v>
      </c>
      <c r="W4165" s="6">
        <v>17302.349999999999</v>
      </c>
      <c r="X4165" s="6">
        <v>52702.61</v>
      </c>
      <c r="Y4165" s="5">
        <v>0.197364575659465</v>
      </c>
      <c r="Z4165" t="s">
        <v>54</v>
      </c>
      <c r="AA4165" t="s">
        <v>75</v>
      </c>
      <c r="AB4165" t="s">
        <v>56</v>
      </c>
      <c r="AC4165" t="s">
        <v>66</v>
      </c>
      <c r="AD4165" t="s">
        <v>44</v>
      </c>
      <c r="AE4165" t="s">
        <v>58</v>
      </c>
      <c r="AF4165" t="str">
        <f>TEXT(Agricultural_Export_Analysis_Cleaned_Dataset[[#This Row],[Order_Date]],"mmm")</f>
        <v>Oct</v>
      </c>
      <c r="AG4165" t="str">
        <f>TEXT(Agricultural_Export_Analysis_Cleaned_Dataset[[#This Row],[Order_Date]],"yyyy")</f>
        <v>2024</v>
      </c>
      <c r="AH4165" t="str">
        <f>TEXT(Agricultural_Export_Analysis_Cleaned_Dataset[[#This Row],[Order_Date]],"ddd")</f>
        <v>Tue</v>
      </c>
      <c r="AI4165" t="str">
        <f>TEXT(Agricultural_Export_Analysis_Cleaned_Dataset[[#This Row],[Ship_Date]],"yyyy")</f>
        <v>2024</v>
      </c>
      <c r="AJ4165" t="str">
        <f>TEXT(Agricultural_Export_Analysis_Cleaned_Dataset[[#This Row],[Ship_Date]],"mmm")</f>
        <v>Oct</v>
      </c>
      <c r="AK4165" t="str">
        <f>TEXT(Agricultural_Export_Analysis_Cleaned_Dataset[[#This Row],[Ship_Date]],"ddd")</f>
        <v>Thu</v>
      </c>
      <c r="AL4165" t="str">
        <f>TEXT(Agricultural_Export_Analysis_Cleaned_Dataset[[#This Row],[Delivery_Date]],"yyyy")</f>
        <v>2024</v>
      </c>
      <c r="AM4165" t="str">
        <f>TEXT(Agricultural_Export_Analysis_Cleaned_Dataset[[#This Row],[Delivery_Date]],"mmm")</f>
        <v>Nov</v>
      </c>
      <c r="AN4165" t="str">
        <f>TEXT(Agricultural_Export_Analysis_Cleaned_Dataset[[#This Row],[Delivery_Date]],"ddd")</f>
        <v>Thu</v>
      </c>
      <c r="AO4165">
        <f>Agricultural_Export_Analysis_Cleaned_Dataset[[#This Row],[Delivery_Date]]-Agricultural_Export_Analysis_Cleaned_Dataset[[#This Row],[Ship_Date]]</f>
        <v>21</v>
      </c>
      <c r="AP4165">
        <f>Agricultural_Export_Analysis_Cleaned_Dataset[[#This Row],[Ship_Date]]-Agricultural_Export_Analysis_Cleaned_Dataset[[#This Row],[Order_Date]]</f>
        <v>9</v>
      </c>
      <c r="AQ4165" s="4" t="str">
        <f>TEXT(Agricultural_Export_Analysis_Cleaned_Dataset[[#This Row],[Order_Date]],"mmm yyyy")</f>
        <v>Oct 2024</v>
      </c>
    </row>
    <row r="4166" spans="1:43" x14ac:dyDescent="0.3">
      <c r="A4166" t="s">
        <v>7592</v>
      </c>
      <c r="B4166" t="s">
        <v>1611</v>
      </c>
      <c r="C4166" s="2">
        <v>45823</v>
      </c>
      <c r="D4166" s="2">
        <v>45826</v>
      </c>
      <c r="E4166" s="2">
        <v>45839</v>
      </c>
      <c r="F4166" t="s">
        <v>35</v>
      </c>
      <c r="G4166" t="s">
        <v>203</v>
      </c>
      <c r="H4166" t="s">
        <v>37</v>
      </c>
      <c r="I4166" t="s">
        <v>97</v>
      </c>
      <c r="J4166" t="s">
        <v>63</v>
      </c>
      <c r="K4166" s="7">
        <v>2</v>
      </c>
      <c r="L4166" t="s">
        <v>32</v>
      </c>
      <c r="M4166" t="s">
        <v>71</v>
      </c>
      <c r="N4166" t="s">
        <v>72</v>
      </c>
      <c r="O4166">
        <v>1617</v>
      </c>
      <c r="P4166" s="6">
        <v>93.65</v>
      </c>
      <c r="Q4166" s="6">
        <v>151432.04999999999</v>
      </c>
      <c r="R4166" s="5">
        <v>0.1</v>
      </c>
      <c r="S4166" s="6">
        <v>136288.845</v>
      </c>
      <c r="T4166" s="6">
        <v>3832.12</v>
      </c>
      <c r="U4166" s="6">
        <v>73855.429999999993</v>
      </c>
      <c r="V4166" s="6">
        <v>2856.52</v>
      </c>
      <c r="W4166" s="6">
        <v>12293.91</v>
      </c>
      <c r="X4166" s="6">
        <v>43450.864999999998</v>
      </c>
      <c r="Y4166" s="5">
        <v>0.31881453687570699</v>
      </c>
      <c r="Z4166" t="s">
        <v>81</v>
      </c>
      <c r="AA4166" t="s">
        <v>150</v>
      </c>
      <c r="AB4166" t="s">
        <v>42</v>
      </c>
      <c r="AC4166" t="s">
        <v>76</v>
      </c>
      <c r="AD4166" t="s">
        <v>77</v>
      </c>
      <c r="AE4166" t="s">
        <v>58</v>
      </c>
      <c r="AF4166" t="str">
        <f>TEXT(Agricultural_Export_Analysis_Cleaned_Dataset[[#This Row],[Order_Date]],"mmm")</f>
        <v>Jun</v>
      </c>
      <c r="AG4166" t="str">
        <f>TEXT(Agricultural_Export_Analysis_Cleaned_Dataset[[#This Row],[Order_Date]],"yyyy")</f>
        <v>2025</v>
      </c>
      <c r="AH4166" t="str">
        <f>TEXT(Agricultural_Export_Analysis_Cleaned_Dataset[[#This Row],[Order_Date]],"ddd")</f>
        <v>Sun</v>
      </c>
      <c r="AI4166" t="str">
        <f>TEXT(Agricultural_Export_Analysis_Cleaned_Dataset[[#This Row],[Ship_Date]],"yyyy")</f>
        <v>2025</v>
      </c>
      <c r="AJ4166" t="str">
        <f>TEXT(Agricultural_Export_Analysis_Cleaned_Dataset[[#This Row],[Ship_Date]],"mmm")</f>
        <v>Jun</v>
      </c>
      <c r="AK4166" t="str">
        <f>TEXT(Agricultural_Export_Analysis_Cleaned_Dataset[[#This Row],[Ship_Date]],"ddd")</f>
        <v>Wed</v>
      </c>
      <c r="AL4166" t="str">
        <f>TEXT(Agricultural_Export_Analysis_Cleaned_Dataset[[#This Row],[Delivery_Date]],"yyyy")</f>
        <v>2025</v>
      </c>
      <c r="AM4166" t="str">
        <f>TEXT(Agricultural_Export_Analysis_Cleaned_Dataset[[#This Row],[Delivery_Date]],"mmm")</f>
        <v>Jul</v>
      </c>
      <c r="AN4166" t="str">
        <f>TEXT(Agricultural_Export_Analysis_Cleaned_Dataset[[#This Row],[Delivery_Date]],"ddd")</f>
        <v>Tue</v>
      </c>
      <c r="AO4166">
        <f>Agricultural_Export_Analysis_Cleaned_Dataset[[#This Row],[Delivery_Date]]-Agricultural_Export_Analysis_Cleaned_Dataset[[#This Row],[Ship_Date]]</f>
        <v>13</v>
      </c>
      <c r="AP4166">
        <f>Agricultural_Export_Analysis_Cleaned_Dataset[[#This Row],[Ship_Date]]-Agricultural_Export_Analysis_Cleaned_Dataset[[#This Row],[Order_Date]]</f>
        <v>3</v>
      </c>
      <c r="AQ4166" s="4" t="str">
        <f>TEXT(Agricultural_Export_Analysis_Cleaned_Dataset[[#This Row],[Order_Date]],"mmm yyyy")</f>
        <v>Jun 2025</v>
      </c>
    </row>
    <row r="4167" spans="1:43" x14ac:dyDescent="0.3">
      <c r="A4167" t="s">
        <v>7593</v>
      </c>
      <c r="B4167" t="s">
        <v>7594</v>
      </c>
      <c r="C4167" s="2">
        <v>45585</v>
      </c>
      <c r="D4167" s="2">
        <v>45591</v>
      </c>
      <c r="E4167" s="2">
        <v>45607</v>
      </c>
      <c r="F4167" t="s">
        <v>35</v>
      </c>
      <c r="G4167" t="s">
        <v>8932</v>
      </c>
      <c r="H4167" t="s">
        <v>74</v>
      </c>
      <c r="I4167" t="s">
        <v>118</v>
      </c>
      <c r="J4167" t="s">
        <v>63</v>
      </c>
      <c r="K4167" s="7">
        <v>10</v>
      </c>
      <c r="L4167" t="s">
        <v>32</v>
      </c>
      <c r="M4167" t="s">
        <v>33</v>
      </c>
      <c r="N4167" t="s">
        <v>34</v>
      </c>
      <c r="O4167">
        <v>1084</v>
      </c>
      <c r="P4167" s="6">
        <v>219.39</v>
      </c>
      <c r="Q4167" s="6">
        <v>237818.76</v>
      </c>
      <c r="R4167" s="5">
        <v>0</v>
      </c>
      <c r="S4167" s="6">
        <v>237818.76</v>
      </c>
      <c r="T4167" s="6">
        <v>11433.21</v>
      </c>
      <c r="U4167" s="6">
        <v>177201.98</v>
      </c>
      <c r="V4167" s="6">
        <v>1187.81</v>
      </c>
      <c r="W4167" s="6">
        <v>14167.35</v>
      </c>
      <c r="X4167" s="6">
        <v>33828.410000000003</v>
      </c>
      <c r="Y4167" s="5">
        <v>0.14224449744839299</v>
      </c>
      <c r="Z4167" t="s">
        <v>54</v>
      </c>
      <c r="AA4167" t="s">
        <v>75</v>
      </c>
      <c r="AB4167" t="s">
        <v>65</v>
      </c>
      <c r="AC4167" t="s">
        <v>76</v>
      </c>
      <c r="AD4167" t="s">
        <v>77</v>
      </c>
      <c r="AE4167" t="s">
        <v>45</v>
      </c>
      <c r="AF4167" t="str">
        <f>TEXT(Agricultural_Export_Analysis_Cleaned_Dataset[[#This Row],[Order_Date]],"mmm")</f>
        <v>Oct</v>
      </c>
      <c r="AG4167" t="str">
        <f>TEXT(Agricultural_Export_Analysis_Cleaned_Dataset[[#This Row],[Order_Date]],"yyyy")</f>
        <v>2024</v>
      </c>
      <c r="AH4167" t="str">
        <f>TEXT(Agricultural_Export_Analysis_Cleaned_Dataset[[#This Row],[Order_Date]],"ddd")</f>
        <v>Sun</v>
      </c>
      <c r="AI4167" t="str">
        <f>TEXT(Agricultural_Export_Analysis_Cleaned_Dataset[[#This Row],[Ship_Date]],"yyyy")</f>
        <v>2024</v>
      </c>
      <c r="AJ4167" t="str">
        <f>TEXT(Agricultural_Export_Analysis_Cleaned_Dataset[[#This Row],[Ship_Date]],"mmm")</f>
        <v>Oct</v>
      </c>
      <c r="AK4167" t="str">
        <f>TEXT(Agricultural_Export_Analysis_Cleaned_Dataset[[#This Row],[Ship_Date]],"ddd")</f>
        <v>Sat</v>
      </c>
      <c r="AL4167" t="str">
        <f>TEXT(Agricultural_Export_Analysis_Cleaned_Dataset[[#This Row],[Delivery_Date]],"yyyy")</f>
        <v>2024</v>
      </c>
      <c r="AM4167" t="str">
        <f>TEXT(Agricultural_Export_Analysis_Cleaned_Dataset[[#This Row],[Delivery_Date]],"mmm")</f>
        <v>Nov</v>
      </c>
      <c r="AN4167" t="str">
        <f>TEXT(Agricultural_Export_Analysis_Cleaned_Dataset[[#This Row],[Delivery_Date]],"ddd")</f>
        <v>Mon</v>
      </c>
      <c r="AO4167">
        <f>Agricultural_Export_Analysis_Cleaned_Dataset[[#This Row],[Delivery_Date]]-Agricultural_Export_Analysis_Cleaned_Dataset[[#This Row],[Ship_Date]]</f>
        <v>16</v>
      </c>
      <c r="AP4167">
        <f>Agricultural_Export_Analysis_Cleaned_Dataset[[#This Row],[Ship_Date]]-Agricultural_Export_Analysis_Cleaned_Dataset[[#This Row],[Order_Date]]</f>
        <v>6</v>
      </c>
      <c r="AQ4167" s="4" t="str">
        <f>TEXT(Agricultural_Export_Analysis_Cleaned_Dataset[[#This Row],[Order_Date]],"mmm yyyy")</f>
        <v>Oct 2024</v>
      </c>
    </row>
    <row r="4168" spans="1:43" x14ac:dyDescent="0.3">
      <c r="A4168" t="s">
        <v>7595</v>
      </c>
      <c r="B4168" t="s">
        <v>1420</v>
      </c>
      <c r="C4168" s="2">
        <v>45926</v>
      </c>
      <c r="D4168" s="2">
        <v>45930</v>
      </c>
      <c r="E4168" s="2">
        <v>45956</v>
      </c>
      <c r="F4168" t="s">
        <v>35</v>
      </c>
      <c r="G4168" t="s">
        <v>8933</v>
      </c>
      <c r="H4168" t="s">
        <v>74</v>
      </c>
      <c r="I4168" t="s">
        <v>97</v>
      </c>
      <c r="J4168" t="s">
        <v>53</v>
      </c>
      <c r="K4168" s="7">
        <v>0</v>
      </c>
      <c r="L4168" t="s">
        <v>80</v>
      </c>
      <c r="M4168" t="s">
        <v>48</v>
      </c>
      <c r="N4168" t="s">
        <v>49</v>
      </c>
      <c r="O4168">
        <v>669</v>
      </c>
      <c r="P4168" s="6">
        <v>253.41</v>
      </c>
      <c r="Q4168" s="6">
        <v>169531.29</v>
      </c>
      <c r="R4168" s="5">
        <v>0</v>
      </c>
      <c r="S4168" s="6">
        <v>169531.29</v>
      </c>
      <c r="T4168" s="6">
        <v>3139.34</v>
      </c>
      <c r="U4168" s="6">
        <v>91909.02</v>
      </c>
      <c r="V4168" s="6">
        <v>2416.4699999999998</v>
      </c>
      <c r="W4168" s="6">
        <v>11665.19</v>
      </c>
      <c r="X4168" s="6">
        <v>60401.27</v>
      </c>
      <c r="Y4168" s="5">
        <v>0.35628390487679301</v>
      </c>
      <c r="Z4168" t="s">
        <v>103</v>
      </c>
      <c r="AA4168" t="s">
        <v>104</v>
      </c>
      <c r="AB4168" t="s">
        <v>56</v>
      </c>
      <c r="AC4168" t="s">
        <v>76</v>
      </c>
      <c r="AD4168" t="s">
        <v>84</v>
      </c>
      <c r="AE4168" t="s">
        <v>45</v>
      </c>
      <c r="AF4168" t="str">
        <f>TEXT(Agricultural_Export_Analysis_Cleaned_Dataset[[#This Row],[Order_Date]],"mmm")</f>
        <v>Sep</v>
      </c>
      <c r="AG4168" t="str">
        <f>TEXT(Agricultural_Export_Analysis_Cleaned_Dataset[[#This Row],[Order_Date]],"yyyy")</f>
        <v>2025</v>
      </c>
      <c r="AH4168" t="str">
        <f>TEXT(Agricultural_Export_Analysis_Cleaned_Dataset[[#This Row],[Order_Date]],"ddd")</f>
        <v>Fri</v>
      </c>
      <c r="AI4168" t="str">
        <f>TEXT(Agricultural_Export_Analysis_Cleaned_Dataset[[#This Row],[Ship_Date]],"yyyy")</f>
        <v>2025</v>
      </c>
      <c r="AJ4168" t="str">
        <f>TEXT(Agricultural_Export_Analysis_Cleaned_Dataset[[#This Row],[Ship_Date]],"mmm")</f>
        <v>Sep</v>
      </c>
      <c r="AK4168" t="str">
        <f>TEXT(Agricultural_Export_Analysis_Cleaned_Dataset[[#This Row],[Ship_Date]],"ddd")</f>
        <v>Tue</v>
      </c>
      <c r="AL4168" t="str">
        <f>TEXT(Agricultural_Export_Analysis_Cleaned_Dataset[[#This Row],[Delivery_Date]],"yyyy")</f>
        <v>2025</v>
      </c>
      <c r="AM4168" t="str">
        <f>TEXT(Agricultural_Export_Analysis_Cleaned_Dataset[[#This Row],[Delivery_Date]],"mmm")</f>
        <v>Oct</v>
      </c>
      <c r="AN4168" t="str">
        <f>TEXT(Agricultural_Export_Analysis_Cleaned_Dataset[[#This Row],[Delivery_Date]],"ddd")</f>
        <v>Sun</v>
      </c>
      <c r="AO4168">
        <f>Agricultural_Export_Analysis_Cleaned_Dataset[[#This Row],[Delivery_Date]]-Agricultural_Export_Analysis_Cleaned_Dataset[[#This Row],[Ship_Date]]</f>
        <v>26</v>
      </c>
      <c r="AP4168">
        <f>Agricultural_Export_Analysis_Cleaned_Dataset[[#This Row],[Ship_Date]]-Agricultural_Export_Analysis_Cleaned_Dataset[[#This Row],[Order_Date]]</f>
        <v>4</v>
      </c>
      <c r="AQ4168" s="4" t="str">
        <f>TEXT(Agricultural_Export_Analysis_Cleaned_Dataset[[#This Row],[Order_Date]],"mmm yyyy")</f>
        <v>Sep 2025</v>
      </c>
    </row>
    <row r="4169" spans="1:43" x14ac:dyDescent="0.3">
      <c r="A4169" t="s">
        <v>7596</v>
      </c>
      <c r="B4169" t="s">
        <v>7597</v>
      </c>
      <c r="C4169" s="2">
        <v>45861</v>
      </c>
      <c r="D4169" s="2">
        <v>45870</v>
      </c>
      <c r="E4169" s="2">
        <v>45896</v>
      </c>
      <c r="F4169" t="s">
        <v>35</v>
      </c>
      <c r="G4169" t="s">
        <v>8933</v>
      </c>
      <c r="H4169" t="s">
        <v>37</v>
      </c>
      <c r="I4169" t="s">
        <v>97</v>
      </c>
      <c r="J4169" t="s">
        <v>63</v>
      </c>
      <c r="K4169" s="7">
        <v>7</v>
      </c>
      <c r="L4169" t="s">
        <v>80</v>
      </c>
      <c r="M4169" t="s">
        <v>88</v>
      </c>
      <c r="N4169" t="s">
        <v>89</v>
      </c>
      <c r="O4169">
        <v>213</v>
      </c>
      <c r="P4169" s="6">
        <v>186.75</v>
      </c>
      <c r="Q4169" s="6">
        <v>39777.75</v>
      </c>
      <c r="R4169" s="5">
        <v>0.15</v>
      </c>
      <c r="S4169" s="6">
        <v>33811.087500000001</v>
      </c>
      <c r="T4169" s="6">
        <v>3917.34</v>
      </c>
      <c r="U4169" s="6">
        <v>21726.87</v>
      </c>
      <c r="V4169" s="6">
        <v>2850.03</v>
      </c>
      <c r="W4169" s="6">
        <v>3884</v>
      </c>
      <c r="X4169" s="6">
        <v>1432.8475000000001</v>
      </c>
      <c r="Y4169" s="5">
        <v>4.2378036494685502E-2</v>
      </c>
      <c r="Z4169" t="s">
        <v>103</v>
      </c>
      <c r="AA4169" t="s">
        <v>119</v>
      </c>
      <c r="AB4169" t="s">
        <v>42</v>
      </c>
      <c r="AC4169" t="s">
        <v>66</v>
      </c>
      <c r="AD4169" t="s">
        <v>98</v>
      </c>
      <c r="AE4169" t="s">
        <v>58</v>
      </c>
      <c r="AF4169" t="str">
        <f>TEXT(Agricultural_Export_Analysis_Cleaned_Dataset[[#This Row],[Order_Date]],"mmm")</f>
        <v>Jul</v>
      </c>
      <c r="AG4169" t="str">
        <f>TEXT(Agricultural_Export_Analysis_Cleaned_Dataset[[#This Row],[Order_Date]],"yyyy")</f>
        <v>2025</v>
      </c>
      <c r="AH4169" t="str">
        <f>TEXT(Agricultural_Export_Analysis_Cleaned_Dataset[[#This Row],[Order_Date]],"ddd")</f>
        <v>Wed</v>
      </c>
      <c r="AI4169" t="str">
        <f>TEXT(Agricultural_Export_Analysis_Cleaned_Dataset[[#This Row],[Ship_Date]],"yyyy")</f>
        <v>2025</v>
      </c>
      <c r="AJ4169" t="str">
        <f>TEXT(Agricultural_Export_Analysis_Cleaned_Dataset[[#This Row],[Ship_Date]],"mmm")</f>
        <v>Aug</v>
      </c>
      <c r="AK4169" t="str">
        <f>TEXT(Agricultural_Export_Analysis_Cleaned_Dataset[[#This Row],[Ship_Date]],"ddd")</f>
        <v>Fri</v>
      </c>
      <c r="AL4169" t="str">
        <f>TEXT(Agricultural_Export_Analysis_Cleaned_Dataset[[#This Row],[Delivery_Date]],"yyyy")</f>
        <v>2025</v>
      </c>
      <c r="AM4169" t="str">
        <f>TEXT(Agricultural_Export_Analysis_Cleaned_Dataset[[#This Row],[Delivery_Date]],"mmm")</f>
        <v>Aug</v>
      </c>
      <c r="AN4169" t="str">
        <f>TEXT(Agricultural_Export_Analysis_Cleaned_Dataset[[#This Row],[Delivery_Date]],"ddd")</f>
        <v>Wed</v>
      </c>
      <c r="AO4169">
        <f>Agricultural_Export_Analysis_Cleaned_Dataset[[#This Row],[Delivery_Date]]-Agricultural_Export_Analysis_Cleaned_Dataset[[#This Row],[Ship_Date]]</f>
        <v>26</v>
      </c>
      <c r="AP4169">
        <f>Agricultural_Export_Analysis_Cleaned_Dataset[[#This Row],[Ship_Date]]-Agricultural_Export_Analysis_Cleaned_Dataset[[#This Row],[Order_Date]]</f>
        <v>9</v>
      </c>
      <c r="AQ4169" s="4" t="str">
        <f>TEXT(Agricultural_Export_Analysis_Cleaned_Dataset[[#This Row],[Order_Date]],"mmm yyyy")</f>
        <v>Jul 2025</v>
      </c>
    </row>
    <row r="4170" spans="1:43" x14ac:dyDescent="0.3">
      <c r="A4170" t="s">
        <v>7598</v>
      </c>
      <c r="B4170" t="s">
        <v>7599</v>
      </c>
      <c r="C4170" s="2">
        <v>45395</v>
      </c>
      <c r="D4170" s="2">
        <v>45403</v>
      </c>
      <c r="E4170" s="2">
        <v>45416</v>
      </c>
      <c r="F4170" t="s">
        <v>35</v>
      </c>
      <c r="G4170" t="s">
        <v>8934</v>
      </c>
      <c r="H4170" t="s">
        <v>51</v>
      </c>
      <c r="I4170" t="s">
        <v>97</v>
      </c>
      <c r="J4170" t="s">
        <v>53</v>
      </c>
      <c r="K4170" s="7">
        <v>7</v>
      </c>
      <c r="L4170" t="s">
        <v>32</v>
      </c>
      <c r="M4170" t="s">
        <v>159</v>
      </c>
      <c r="N4170" t="s">
        <v>160</v>
      </c>
      <c r="O4170">
        <v>447</v>
      </c>
      <c r="P4170" s="6">
        <v>185.51</v>
      </c>
      <c r="Q4170" s="6">
        <v>82922.97</v>
      </c>
      <c r="R4170" s="5">
        <v>0</v>
      </c>
      <c r="S4170" s="6">
        <v>82922.97</v>
      </c>
      <c r="T4170" s="6">
        <v>6855.2</v>
      </c>
      <c r="U4170" s="6">
        <v>56812.24</v>
      </c>
      <c r="V4170" s="6">
        <v>2592</v>
      </c>
      <c r="W4170" s="6">
        <v>2791.35</v>
      </c>
      <c r="X4170" s="6">
        <v>13872.18</v>
      </c>
      <c r="Y4170" s="5">
        <v>0.16728995596756799</v>
      </c>
      <c r="Z4170" t="s">
        <v>81</v>
      </c>
      <c r="AA4170" t="s">
        <v>165</v>
      </c>
      <c r="AB4170" t="s">
        <v>42</v>
      </c>
      <c r="AC4170" t="s">
        <v>76</v>
      </c>
      <c r="AD4170" t="s">
        <v>84</v>
      </c>
      <c r="AE4170" t="s">
        <v>58</v>
      </c>
      <c r="AF4170" t="str">
        <f>TEXT(Agricultural_Export_Analysis_Cleaned_Dataset[[#This Row],[Order_Date]],"mmm")</f>
        <v>Apr</v>
      </c>
      <c r="AG4170" t="str">
        <f>TEXT(Agricultural_Export_Analysis_Cleaned_Dataset[[#This Row],[Order_Date]],"yyyy")</f>
        <v>2024</v>
      </c>
      <c r="AH4170" t="str">
        <f>TEXT(Agricultural_Export_Analysis_Cleaned_Dataset[[#This Row],[Order_Date]],"ddd")</f>
        <v>Sat</v>
      </c>
      <c r="AI4170" t="str">
        <f>TEXT(Agricultural_Export_Analysis_Cleaned_Dataset[[#This Row],[Ship_Date]],"yyyy")</f>
        <v>2024</v>
      </c>
      <c r="AJ4170" t="str">
        <f>TEXT(Agricultural_Export_Analysis_Cleaned_Dataset[[#This Row],[Ship_Date]],"mmm")</f>
        <v>Apr</v>
      </c>
      <c r="AK4170" t="str">
        <f>TEXT(Agricultural_Export_Analysis_Cleaned_Dataset[[#This Row],[Ship_Date]],"ddd")</f>
        <v>Sun</v>
      </c>
      <c r="AL4170" t="str">
        <f>TEXT(Agricultural_Export_Analysis_Cleaned_Dataset[[#This Row],[Delivery_Date]],"yyyy")</f>
        <v>2024</v>
      </c>
      <c r="AM4170" t="str">
        <f>TEXT(Agricultural_Export_Analysis_Cleaned_Dataset[[#This Row],[Delivery_Date]],"mmm")</f>
        <v>May</v>
      </c>
      <c r="AN4170" t="str">
        <f>TEXT(Agricultural_Export_Analysis_Cleaned_Dataset[[#This Row],[Delivery_Date]],"ddd")</f>
        <v>Sat</v>
      </c>
      <c r="AO4170">
        <f>Agricultural_Export_Analysis_Cleaned_Dataset[[#This Row],[Delivery_Date]]-Agricultural_Export_Analysis_Cleaned_Dataset[[#This Row],[Ship_Date]]</f>
        <v>13</v>
      </c>
      <c r="AP4170">
        <f>Agricultural_Export_Analysis_Cleaned_Dataset[[#This Row],[Ship_Date]]-Agricultural_Export_Analysis_Cleaned_Dataset[[#This Row],[Order_Date]]</f>
        <v>8</v>
      </c>
      <c r="AQ4170" s="4" t="str">
        <f>TEXT(Agricultural_Export_Analysis_Cleaned_Dataset[[#This Row],[Order_Date]],"mmm yyyy")</f>
        <v>Apr 2024</v>
      </c>
    </row>
    <row r="4171" spans="1:43" x14ac:dyDescent="0.3">
      <c r="A4171" t="s">
        <v>7600</v>
      </c>
      <c r="B4171" t="s">
        <v>7601</v>
      </c>
      <c r="C4171" s="2">
        <v>45832</v>
      </c>
      <c r="D4171" s="2">
        <v>45839</v>
      </c>
      <c r="E4171" s="2">
        <v>45871</v>
      </c>
      <c r="F4171" t="s">
        <v>35</v>
      </c>
      <c r="G4171" t="s">
        <v>50</v>
      </c>
      <c r="H4171" t="s">
        <v>37</v>
      </c>
      <c r="I4171" t="s">
        <v>97</v>
      </c>
      <c r="J4171" t="s">
        <v>53</v>
      </c>
      <c r="K4171" s="7">
        <v>4</v>
      </c>
      <c r="L4171" t="s">
        <v>70</v>
      </c>
      <c r="M4171" t="s">
        <v>107</v>
      </c>
      <c r="N4171" t="s">
        <v>108</v>
      </c>
      <c r="O4171">
        <v>1994</v>
      </c>
      <c r="P4171" s="6">
        <v>296.7</v>
      </c>
      <c r="Q4171" s="6">
        <v>591619.80000000005</v>
      </c>
      <c r="R4171" s="5">
        <v>0.1</v>
      </c>
      <c r="S4171" s="6">
        <v>532457.81999999995</v>
      </c>
      <c r="T4171" s="6">
        <v>2785.6</v>
      </c>
      <c r="U4171" s="6">
        <v>260688.94</v>
      </c>
      <c r="V4171" s="6">
        <v>2400.4</v>
      </c>
      <c r="W4171" s="6">
        <v>61390.559999999998</v>
      </c>
      <c r="X4171" s="6">
        <v>205192.32000000001</v>
      </c>
      <c r="Y4171" s="5">
        <v>0.38536821564570101</v>
      </c>
      <c r="Z4171" t="s">
        <v>81</v>
      </c>
      <c r="AA4171" t="s">
        <v>150</v>
      </c>
      <c r="AB4171" t="s">
        <v>65</v>
      </c>
      <c r="AC4171" t="s">
        <v>43</v>
      </c>
      <c r="AD4171" t="s">
        <v>123</v>
      </c>
      <c r="AE4171" t="s">
        <v>58</v>
      </c>
      <c r="AF4171" t="str">
        <f>TEXT(Agricultural_Export_Analysis_Cleaned_Dataset[[#This Row],[Order_Date]],"mmm")</f>
        <v>Jun</v>
      </c>
      <c r="AG4171" t="str">
        <f>TEXT(Agricultural_Export_Analysis_Cleaned_Dataset[[#This Row],[Order_Date]],"yyyy")</f>
        <v>2025</v>
      </c>
      <c r="AH4171" t="str">
        <f>TEXT(Agricultural_Export_Analysis_Cleaned_Dataset[[#This Row],[Order_Date]],"ddd")</f>
        <v>Tue</v>
      </c>
      <c r="AI4171" t="str">
        <f>TEXT(Agricultural_Export_Analysis_Cleaned_Dataset[[#This Row],[Ship_Date]],"yyyy")</f>
        <v>2025</v>
      </c>
      <c r="AJ4171" t="str">
        <f>TEXT(Agricultural_Export_Analysis_Cleaned_Dataset[[#This Row],[Ship_Date]],"mmm")</f>
        <v>Jul</v>
      </c>
      <c r="AK4171" t="str">
        <f>TEXT(Agricultural_Export_Analysis_Cleaned_Dataset[[#This Row],[Ship_Date]],"ddd")</f>
        <v>Tue</v>
      </c>
      <c r="AL4171" t="str">
        <f>TEXT(Agricultural_Export_Analysis_Cleaned_Dataset[[#This Row],[Delivery_Date]],"yyyy")</f>
        <v>2025</v>
      </c>
      <c r="AM4171" t="str">
        <f>TEXT(Agricultural_Export_Analysis_Cleaned_Dataset[[#This Row],[Delivery_Date]],"mmm")</f>
        <v>Aug</v>
      </c>
      <c r="AN4171" t="str">
        <f>TEXT(Agricultural_Export_Analysis_Cleaned_Dataset[[#This Row],[Delivery_Date]],"ddd")</f>
        <v>Sat</v>
      </c>
      <c r="AO4171">
        <f>Agricultural_Export_Analysis_Cleaned_Dataset[[#This Row],[Delivery_Date]]-Agricultural_Export_Analysis_Cleaned_Dataset[[#This Row],[Ship_Date]]</f>
        <v>32</v>
      </c>
      <c r="AP4171">
        <f>Agricultural_Export_Analysis_Cleaned_Dataset[[#This Row],[Ship_Date]]-Agricultural_Export_Analysis_Cleaned_Dataset[[#This Row],[Order_Date]]</f>
        <v>7</v>
      </c>
      <c r="AQ4171" s="4" t="str">
        <f>TEXT(Agricultural_Export_Analysis_Cleaned_Dataset[[#This Row],[Order_Date]],"mmm yyyy")</f>
        <v>Jun 2025</v>
      </c>
    </row>
    <row r="4172" spans="1:43" x14ac:dyDescent="0.3">
      <c r="A4172" t="s">
        <v>7602</v>
      </c>
      <c r="B4172" t="s">
        <v>7603</v>
      </c>
      <c r="C4172" s="2">
        <v>45477</v>
      </c>
      <c r="D4172" s="2">
        <v>45483</v>
      </c>
      <c r="E4172" s="2">
        <v>45503</v>
      </c>
      <c r="F4172" t="s">
        <v>35</v>
      </c>
      <c r="G4172" t="s">
        <v>8933</v>
      </c>
      <c r="H4172" t="s">
        <v>37</v>
      </c>
      <c r="I4172" t="s">
        <v>38</v>
      </c>
      <c r="J4172" t="s">
        <v>53</v>
      </c>
      <c r="K4172" s="7">
        <v>2</v>
      </c>
      <c r="L4172" t="s">
        <v>80</v>
      </c>
      <c r="M4172" t="s">
        <v>140</v>
      </c>
      <c r="N4172" t="s">
        <v>49</v>
      </c>
      <c r="O4172">
        <v>252</v>
      </c>
      <c r="P4172" s="6">
        <v>356.23</v>
      </c>
      <c r="Q4172" s="6">
        <v>89769.96</v>
      </c>
      <c r="R4172" s="5">
        <v>0.15</v>
      </c>
      <c r="S4172" s="6">
        <v>76304.466</v>
      </c>
      <c r="T4172" s="6">
        <v>14411.48</v>
      </c>
      <c r="U4172" s="6">
        <v>51711.15</v>
      </c>
      <c r="V4172" s="6">
        <v>2691.58</v>
      </c>
      <c r="W4172" s="6">
        <v>9127.4</v>
      </c>
      <c r="X4172" s="6">
        <v>-1637.144</v>
      </c>
      <c r="Y4172" s="5">
        <v>-2.14554152046618E-2</v>
      </c>
      <c r="Z4172" t="s">
        <v>103</v>
      </c>
      <c r="AA4172" t="s">
        <v>119</v>
      </c>
      <c r="AB4172" t="s">
        <v>83</v>
      </c>
      <c r="AC4172" t="s">
        <v>43</v>
      </c>
      <c r="AD4172" t="s">
        <v>98</v>
      </c>
      <c r="AE4172" t="s">
        <v>67</v>
      </c>
      <c r="AF4172" t="str">
        <f>TEXT(Agricultural_Export_Analysis_Cleaned_Dataset[[#This Row],[Order_Date]],"mmm")</f>
        <v>Jul</v>
      </c>
      <c r="AG4172" t="str">
        <f>TEXT(Agricultural_Export_Analysis_Cleaned_Dataset[[#This Row],[Order_Date]],"yyyy")</f>
        <v>2024</v>
      </c>
      <c r="AH4172" t="str">
        <f>TEXT(Agricultural_Export_Analysis_Cleaned_Dataset[[#This Row],[Order_Date]],"ddd")</f>
        <v>Thu</v>
      </c>
      <c r="AI4172" t="str">
        <f>TEXT(Agricultural_Export_Analysis_Cleaned_Dataset[[#This Row],[Ship_Date]],"yyyy")</f>
        <v>2024</v>
      </c>
      <c r="AJ4172" t="str">
        <f>TEXT(Agricultural_Export_Analysis_Cleaned_Dataset[[#This Row],[Ship_Date]],"mmm")</f>
        <v>Jul</v>
      </c>
      <c r="AK4172" t="str">
        <f>TEXT(Agricultural_Export_Analysis_Cleaned_Dataset[[#This Row],[Ship_Date]],"ddd")</f>
        <v>Wed</v>
      </c>
      <c r="AL4172" t="str">
        <f>TEXT(Agricultural_Export_Analysis_Cleaned_Dataset[[#This Row],[Delivery_Date]],"yyyy")</f>
        <v>2024</v>
      </c>
      <c r="AM4172" t="str">
        <f>TEXT(Agricultural_Export_Analysis_Cleaned_Dataset[[#This Row],[Delivery_Date]],"mmm")</f>
        <v>Jul</v>
      </c>
      <c r="AN4172" t="str">
        <f>TEXT(Agricultural_Export_Analysis_Cleaned_Dataset[[#This Row],[Delivery_Date]],"ddd")</f>
        <v>Tue</v>
      </c>
      <c r="AO4172">
        <f>Agricultural_Export_Analysis_Cleaned_Dataset[[#This Row],[Delivery_Date]]-Agricultural_Export_Analysis_Cleaned_Dataset[[#This Row],[Ship_Date]]</f>
        <v>20</v>
      </c>
      <c r="AP4172">
        <f>Agricultural_Export_Analysis_Cleaned_Dataset[[#This Row],[Ship_Date]]-Agricultural_Export_Analysis_Cleaned_Dataset[[#This Row],[Order_Date]]</f>
        <v>6</v>
      </c>
      <c r="AQ4172" s="4" t="str">
        <f>TEXT(Agricultural_Export_Analysis_Cleaned_Dataset[[#This Row],[Order_Date]],"mmm yyyy")</f>
        <v>Jul 2024</v>
      </c>
    </row>
    <row r="4173" spans="1:43" x14ac:dyDescent="0.3">
      <c r="A4173" t="s">
        <v>7604</v>
      </c>
      <c r="B4173" t="s">
        <v>7605</v>
      </c>
      <c r="C4173" s="2">
        <v>45540</v>
      </c>
      <c r="D4173" s="2">
        <v>45544</v>
      </c>
      <c r="E4173" s="2">
        <v>45549</v>
      </c>
      <c r="F4173" t="s">
        <v>35</v>
      </c>
      <c r="G4173" t="s">
        <v>132</v>
      </c>
      <c r="H4173" t="s">
        <v>51</v>
      </c>
      <c r="I4173" t="s">
        <v>118</v>
      </c>
      <c r="J4173" t="s">
        <v>63</v>
      </c>
      <c r="K4173" s="7">
        <v>0</v>
      </c>
      <c r="L4173" t="s">
        <v>70</v>
      </c>
      <c r="M4173" t="s">
        <v>61</v>
      </c>
      <c r="N4173" t="s">
        <v>62</v>
      </c>
      <c r="O4173">
        <v>1768</v>
      </c>
      <c r="P4173" s="6">
        <v>245.69</v>
      </c>
      <c r="Q4173" s="6">
        <v>434379.92</v>
      </c>
      <c r="R4173" s="5">
        <v>0</v>
      </c>
      <c r="S4173" s="6">
        <v>434379.92</v>
      </c>
      <c r="T4173" s="6">
        <v>13129.41</v>
      </c>
      <c r="U4173" s="6">
        <v>205168.66</v>
      </c>
      <c r="V4173" s="6">
        <v>2593.36</v>
      </c>
      <c r="W4173" s="6">
        <v>38245.47</v>
      </c>
      <c r="X4173" s="6">
        <v>175243.02</v>
      </c>
      <c r="Y4173" s="5">
        <v>0.403432598818104</v>
      </c>
      <c r="Z4173" t="s">
        <v>103</v>
      </c>
      <c r="AA4173" t="s">
        <v>104</v>
      </c>
      <c r="AB4173" t="s">
        <v>65</v>
      </c>
      <c r="AC4173" t="s">
        <v>66</v>
      </c>
      <c r="AD4173" t="s">
        <v>93</v>
      </c>
      <c r="AE4173" t="s">
        <v>67</v>
      </c>
      <c r="AF4173" t="str">
        <f>TEXT(Agricultural_Export_Analysis_Cleaned_Dataset[[#This Row],[Order_Date]],"mmm")</f>
        <v>Sep</v>
      </c>
      <c r="AG4173" t="str">
        <f>TEXT(Agricultural_Export_Analysis_Cleaned_Dataset[[#This Row],[Order_Date]],"yyyy")</f>
        <v>2024</v>
      </c>
      <c r="AH4173" t="str">
        <f>TEXT(Agricultural_Export_Analysis_Cleaned_Dataset[[#This Row],[Order_Date]],"ddd")</f>
        <v>Thu</v>
      </c>
      <c r="AI4173" t="str">
        <f>TEXT(Agricultural_Export_Analysis_Cleaned_Dataset[[#This Row],[Ship_Date]],"yyyy")</f>
        <v>2024</v>
      </c>
      <c r="AJ4173" t="str">
        <f>TEXT(Agricultural_Export_Analysis_Cleaned_Dataset[[#This Row],[Ship_Date]],"mmm")</f>
        <v>Sep</v>
      </c>
      <c r="AK4173" t="str">
        <f>TEXT(Agricultural_Export_Analysis_Cleaned_Dataset[[#This Row],[Ship_Date]],"ddd")</f>
        <v>Mon</v>
      </c>
      <c r="AL4173" t="str">
        <f>TEXT(Agricultural_Export_Analysis_Cleaned_Dataset[[#This Row],[Delivery_Date]],"yyyy")</f>
        <v>2024</v>
      </c>
      <c r="AM4173" t="str">
        <f>TEXT(Agricultural_Export_Analysis_Cleaned_Dataset[[#This Row],[Delivery_Date]],"mmm")</f>
        <v>Sep</v>
      </c>
      <c r="AN4173" t="str">
        <f>TEXT(Agricultural_Export_Analysis_Cleaned_Dataset[[#This Row],[Delivery_Date]],"ddd")</f>
        <v>Sat</v>
      </c>
      <c r="AO4173">
        <f>Agricultural_Export_Analysis_Cleaned_Dataset[[#This Row],[Delivery_Date]]-Agricultural_Export_Analysis_Cleaned_Dataset[[#This Row],[Ship_Date]]</f>
        <v>5</v>
      </c>
      <c r="AP4173">
        <f>Agricultural_Export_Analysis_Cleaned_Dataset[[#This Row],[Ship_Date]]-Agricultural_Export_Analysis_Cleaned_Dataset[[#This Row],[Order_Date]]</f>
        <v>4</v>
      </c>
      <c r="AQ4173" s="4" t="str">
        <f>TEXT(Agricultural_Export_Analysis_Cleaned_Dataset[[#This Row],[Order_Date]],"mmm yyyy")</f>
        <v>Sep 2024</v>
      </c>
    </row>
    <row r="4174" spans="1:43" x14ac:dyDescent="0.3">
      <c r="A4174" t="s">
        <v>7606</v>
      </c>
      <c r="B4174" t="s">
        <v>6322</v>
      </c>
      <c r="C4174" s="2">
        <v>45362</v>
      </c>
      <c r="D4174" s="2">
        <v>45368</v>
      </c>
      <c r="E4174" s="2">
        <v>45398</v>
      </c>
      <c r="F4174" t="s">
        <v>35</v>
      </c>
      <c r="G4174" t="s">
        <v>50</v>
      </c>
      <c r="H4174" t="s">
        <v>37</v>
      </c>
      <c r="I4174" t="s">
        <v>52</v>
      </c>
      <c r="J4174" t="s">
        <v>63</v>
      </c>
      <c r="K4174" s="7">
        <v>0</v>
      </c>
      <c r="L4174" t="s">
        <v>87</v>
      </c>
      <c r="M4174" t="s">
        <v>159</v>
      </c>
      <c r="N4174" t="s">
        <v>160</v>
      </c>
      <c r="O4174">
        <v>1963</v>
      </c>
      <c r="P4174" s="6">
        <v>441.51</v>
      </c>
      <c r="Q4174" s="6">
        <v>866684.13</v>
      </c>
      <c r="R4174" s="5">
        <v>0.1</v>
      </c>
      <c r="S4174" s="6">
        <v>780015.71699999995</v>
      </c>
      <c r="T4174" s="6">
        <v>10585.96</v>
      </c>
      <c r="U4174" s="6">
        <v>482702.64</v>
      </c>
      <c r="V4174" s="6">
        <v>2714.86</v>
      </c>
      <c r="W4174" s="6">
        <v>93163.14</v>
      </c>
      <c r="X4174" s="6">
        <v>190849.117</v>
      </c>
      <c r="Y4174" s="5">
        <v>0.24467342495869199</v>
      </c>
      <c r="Z4174" t="s">
        <v>40</v>
      </c>
      <c r="AA4174" t="s">
        <v>41</v>
      </c>
      <c r="AB4174" t="s">
        <v>83</v>
      </c>
      <c r="AC4174" t="s">
        <v>66</v>
      </c>
      <c r="AD4174" t="s">
        <v>84</v>
      </c>
      <c r="AE4174" t="s">
        <v>67</v>
      </c>
      <c r="AF4174" t="str">
        <f>TEXT(Agricultural_Export_Analysis_Cleaned_Dataset[[#This Row],[Order_Date]],"mmm")</f>
        <v>Mar</v>
      </c>
      <c r="AG4174" t="str">
        <f>TEXT(Agricultural_Export_Analysis_Cleaned_Dataset[[#This Row],[Order_Date]],"yyyy")</f>
        <v>2024</v>
      </c>
      <c r="AH4174" t="str">
        <f>TEXT(Agricultural_Export_Analysis_Cleaned_Dataset[[#This Row],[Order_Date]],"ddd")</f>
        <v>Mon</v>
      </c>
      <c r="AI4174" t="str">
        <f>TEXT(Agricultural_Export_Analysis_Cleaned_Dataset[[#This Row],[Ship_Date]],"yyyy")</f>
        <v>2024</v>
      </c>
      <c r="AJ4174" t="str">
        <f>TEXT(Agricultural_Export_Analysis_Cleaned_Dataset[[#This Row],[Ship_Date]],"mmm")</f>
        <v>Mar</v>
      </c>
      <c r="AK4174" t="str">
        <f>TEXT(Agricultural_Export_Analysis_Cleaned_Dataset[[#This Row],[Ship_Date]],"ddd")</f>
        <v>Sun</v>
      </c>
      <c r="AL4174" t="str">
        <f>TEXT(Agricultural_Export_Analysis_Cleaned_Dataset[[#This Row],[Delivery_Date]],"yyyy")</f>
        <v>2024</v>
      </c>
      <c r="AM4174" t="str">
        <f>TEXT(Agricultural_Export_Analysis_Cleaned_Dataset[[#This Row],[Delivery_Date]],"mmm")</f>
        <v>Apr</v>
      </c>
      <c r="AN4174" t="str">
        <f>TEXT(Agricultural_Export_Analysis_Cleaned_Dataset[[#This Row],[Delivery_Date]],"ddd")</f>
        <v>Tue</v>
      </c>
      <c r="AO4174">
        <f>Agricultural_Export_Analysis_Cleaned_Dataset[[#This Row],[Delivery_Date]]-Agricultural_Export_Analysis_Cleaned_Dataset[[#This Row],[Ship_Date]]</f>
        <v>30</v>
      </c>
      <c r="AP4174">
        <f>Agricultural_Export_Analysis_Cleaned_Dataset[[#This Row],[Ship_Date]]-Agricultural_Export_Analysis_Cleaned_Dataset[[#This Row],[Order_Date]]</f>
        <v>6</v>
      </c>
      <c r="AQ4174" s="4" t="str">
        <f>TEXT(Agricultural_Export_Analysis_Cleaned_Dataset[[#This Row],[Order_Date]],"mmm yyyy")</f>
        <v>Mar 2024</v>
      </c>
    </row>
    <row r="4175" spans="1:43" x14ac:dyDescent="0.3">
      <c r="A4175" t="s">
        <v>7607</v>
      </c>
      <c r="B4175" t="s">
        <v>7608</v>
      </c>
      <c r="C4175" s="2">
        <v>45753</v>
      </c>
      <c r="D4175" s="2">
        <v>45763</v>
      </c>
      <c r="E4175" s="2">
        <v>45772</v>
      </c>
      <c r="F4175" t="s">
        <v>35</v>
      </c>
      <c r="G4175" t="s">
        <v>96</v>
      </c>
      <c r="H4175" t="s">
        <v>74</v>
      </c>
      <c r="I4175" t="s">
        <v>97</v>
      </c>
      <c r="J4175" t="s">
        <v>112</v>
      </c>
      <c r="K4175" s="7">
        <v>2</v>
      </c>
      <c r="L4175" t="s">
        <v>87</v>
      </c>
      <c r="M4175" t="s">
        <v>48</v>
      </c>
      <c r="N4175" t="s">
        <v>49</v>
      </c>
      <c r="O4175">
        <v>133</v>
      </c>
      <c r="P4175" s="6">
        <v>324.41000000000003</v>
      </c>
      <c r="Q4175" s="6">
        <v>43146.53</v>
      </c>
      <c r="R4175" s="5">
        <v>0.05</v>
      </c>
      <c r="S4175" s="6">
        <v>40989.203500000003</v>
      </c>
      <c r="T4175" s="6">
        <v>1842.9091000000001</v>
      </c>
      <c r="U4175" s="6">
        <v>29917.41</v>
      </c>
      <c r="V4175" s="6">
        <v>1519.74</v>
      </c>
      <c r="W4175" s="6">
        <v>3260.08</v>
      </c>
      <c r="X4175" s="6">
        <v>4449.0644000000002</v>
      </c>
      <c r="Y4175" s="5">
        <v>0.108542347729971</v>
      </c>
      <c r="Z4175" t="s">
        <v>81</v>
      </c>
      <c r="AA4175" t="s">
        <v>165</v>
      </c>
      <c r="AB4175" t="s">
        <v>56</v>
      </c>
      <c r="AC4175" t="s">
        <v>66</v>
      </c>
      <c r="AD4175" t="s">
        <v>57</v>
      </c>
      <c r="AE4175" t="s">
        <v>45</v>
      </c>
      <c r="AF4175" t="str">
        <f>TEXT(Agricultural_Export_Analysis_Cleaned_Dataset[[#This Row],[Order_Date]],"mmm")</f>
        <v>Apr</v>
      </c>
      <c r="AG4175" t="str">
        <f>TEXT(Agricultural_Export_Analysis_Cleaned_Dataset[[#This Row],[Order_Date]],"yyyy")</f>
        <v>2025</v>
      </c>
      <c r="AH4175" t="str">
        <f>TEXT(Agricultural_Export_Analysis_Cleaned_Dataset[[#This Row],[Order_Date]],"ddd")</f>
        <v>Sun</v>
      </c>
      <c r="AI4175" t="str">
        <f>TEXT(Agricultural_Export_Analysis_Cleaned_Dataset[[#This Row],[Ship_Date]],"yyyy")</f>
        <v>2025</v>
      </c>
      <c r="AJ4175" t="str">
        <f>TEXT(Agricultural_Export_Analysis_Cleaned_Dataset[[#This Row],[Ship_Date]],"mmm")</f>
        <v>Apr</v>
      </c>
      <c r="AK4175" t="str">
        <f>TEXT(Agricultural_Export_Analysis_Cleaned_Dataset[[#This Row],[Ship_Date]],"ddd")</f>
        <v>Wed</v>
      </c>
      <c r="AL4175" t="str">
        <f>TEXT(Agricultural_Export_Analysis_Cleaned_Dataset[[#This Row],[Delivery_Date]],"yyyy")</f>
        <v>2025</v>
      </c>
      <c r="AM4175" t="str">
        <f>TEXT(Agricultural_Export_Analysis_Cleaned_Dataset[[#This Row],[Delivery_Date]],"mmm")</f>
        <v>Apr</v>
      </c>
      <c r="AN4175" t="str">
        <f>TEXT(Agricultural_Export_Analysis_Cleaned_Dataset[[#This Row],[Delivery_Date]],"ddd")</f>
        <v>Fri</v>
      </c>
      <c r="AO4175">
        <f>Agricultural_Export_Analysis_Cleaned_Dataset[[#This Row],[Delivery_Date]]-Agricultural_Export_Analysis_Cleaned_Dataset[[#This Row],[Ship_Date]]</f>
        <v>9</v>
      </c>
      <c r="AP4175">
        <f>Agricultural_Export_Analysis_Cleaned_Dataset[[#This Row],[Ship_Date]]-Agricultural_Export_Analysis_Cleaned_Dataset[[#This Row],[Order_Date]]</f>
        <v>10</v>
      </c>
      <c r="AQ4175" s="4" t="str">
        <f>TEXT(Agricultural_Export_Analysis_Cleaned_Dataset[[#This Row],[Order_Date]],"mmm yyyy")</f>
        <v>Apr 2025</v>
      </c>
    </row>
    <row r="4176" spans="1:43" x14ac:dyDescent="0.3">
      <c r="A4176" t="s">
        <v>7609</v>
      </c>
      <c r="B4176" t="s">
        <v>7610</v>
      </c>
      <c r="C4176" s="2">
        <v>45779</v>
      </c>
      <c r="D4176" s="2">
        <v>45784</v>
      </c>
      <c r="E4176" s="2">
        <v>45800</v>
      </c>
      <c r="F4176" t="s">
        <v>35</v>
      </c>
      <c r="G4176" t="s">
        <v>8932</v>
      </c>
      <c r="H4176" t="s">
        <v>74</v>
      </c>
      <c r="I4176" t="s">
        <v>97</v>
      </c>
      <c r="J4176" t="s">
        <v>63</v>
      </c>
      <c r="K4176" s="7">
        <v>4</v>
      </c>
      <c r="L4176" t="s">
        <v>87</v>
      </c>
      <c r="M4176" t="s">
        <v>48</v>
      </c>
      <c r="N4176" t="s">
        <v>49</v>
      </c>
      <c r="O4176">
        <v>739</v>
      </c>
      <c r="P4176" s="6">
        <v>266.08999999999997</v>
      </c>
      <c r="Q4176" s="6">
        <v>196640.51</v>
      </c>
      <c r="R4176" s="5">
        <v>0.1</v>
      </c>
      <c r="S4176" s="6">
        <v>176976.459</v>
      </c>
      <c r="T4176" s="6">
        <v>7331.34</v>
      </c>
      <c r="U4176" s="6">
        <v>108350.93</v>
      </c>
      <c r="V4176" s="6">
        <v>761.56</v>
      </c>
      <c r="W4176" s="6">
        <v>6815.67</v>
      </c>
      <c r="X4176" s="6">
        <v>53716.959000000003</v>
      </c>
      <c r="Y4176" s="5">
        <v>0.30352601302752902</v>
      </c>
      <c r="Z4176" t="s">
        <v>81</v>
      </c>
      <c r="AA4176" t="s">
        <v>82</v>
      </c>
      <c r="AB4176" t="s">
        <v>56</v>
      </c>
      <c r="AC4176" t="s">
        <v>76</v>
      </c>
      <c r="AD4176" t="s">
        <v>98</v>
      </c>
      <c r="AE4176" t="s">
        <v>67</v>
      </c>
      <c r="AF4176" t="str">
        <f>TEXT(Agricultural_Export_Analysis_Cleaned_Dataset[[#This Row],[Order_Date]],"mmm")</f>
        <v>May</v>
      </c>
      <c r="AG4176" t="str">
        <f>TEXT(Agricultural_Export_Analysis_Cleaned_Dataset[[#This Row],[Order_Date]],"yyyy")</f>
        <v>2025</v>
      </c>
      <c r="AH4176" t="str">
        <f>TEXT(Agricultural_Export_Analysis_Cleaned_Dataset[[#This Row],[Order_Date]],"ddd")</f>
        <v>Fri</v>
      </c>
      <c r="AI4176" t="str">
        <f>TEXT(Agricultural_Export_Analysis_Cleaned_Dataset[[#This Row],[Ship_Date]],"yyyy")</f>
        <v>2025</v>
      </c>
      <c r="AJ4176" t="str">
        <f>TEXT(Agricultural_Export_Analysis_Cleaned_Dataset[[#This Row],[Ship_Date]],"mmm")</f>
        <v>May</v>
      </c>
      <c r="AK4176" t="str">
        <f>TEXT(Agricultural_Export_Analysis_Cleaned_Dataset[[#This Row],[Ship_Date]],"ddd")</f>
        <v>Wed</v>
      </c>
      <c r="AL4176" t="str">
        <f>TEXT(Agricultural_Export_Analysis_Cleaned_Dataset[[#This Row],[Delivery_Date]],"yyyy")</f>
        <v>2025</v>
      </c>
      <c r="AM4176" t="str">
        <f>TEXT(Agricultural_Export_Analysis_Cleaned_Dataset[[#This Row],[Delivery_Date]],"mmm")</f>
        <v>May</v>
      </c>
      <c r="AN4176" t="str">
        <f>TEXT(Agricultural_Export_Analysis_Cleaned_Dataset[[#This Row],[Delivery_Date]],"ddd")</f>
        <v>Fri</v>
      </c>
      <c r="AO4176">
        <f>Agricultural_Export_Analysis_Cleaned_Dataset[[#This Row],[Delivery_Date]]-Agricultural_Export_Analysis_Cleaned_Dataset[[#This Row],[Ship_Date]]</f>
        <v>16</v>
      </c>
      <c r="AP4176">
        <f>Agricultural_Export_Analysis_Cleaned_Dataset[[#This Row],[Ship_Date]]-Agricultural_Export_Analysis_Cleaned_Dataset[[#This Row],[Order_Date]]</f>
        <v>5</v>
      </c>
      <c r="AQ4176" s="4" t="str">
        <f>TEXT(Agricultural_Export_Analysis_Cleaned_Dataset[[#This Row],[Order_Date]],"mmm yyyy")</f>
        <v>May 2025</v>
      </c>
    </row>
    <row r="4177" spans="1:43" x14ac:dyDescent="0.3">
      <c r="A4177" t="s">
        <v>7611</v>
      </c>
      <c r="B4177" t="s">
        <v>7612</v>
      </c>
      <c r="C4177" s="2">
        <v>45805</v>
      </c>
      <c r="D4177" s="2">
        <v>45812</v>
      </c>
      <c r="E4177" s="2">
        <v>45820</v>
      </c>
      <c r="F4177" t="s">
        <v>35</v>
      </c>
      <c r="G4177" t="s">
        <v>8932</v>
      </c>
      <c r="H4177" t="s">
        <v>51</v>
      </c>
      <c r="I4177" t="s">
        <v>38</v>
      </c>
      <c r="J4177" t="s">
        <v>112</v>
      </c>
      <c r="K4177" s="7">
        <v>0</v>
      </c>
      <c r="L4177" t="s">
        <v>80</v>
      </c>
      <c r="M4177" t="s">
        <v>107</v>
      </c>
      <c r="N4177" t="s">
        <v>108</v>
      </c>
      <c r="O4177">
        <v>1265</v>
      </c>
      <c r="P4177" s="6">
        <v>123.56</v>
      </c>
      <c r="Q4177" s="6">
        <v>156303.4</v>
      </c>
      <c r="R4177" s="5">
        <v>0</v>
      </c>
      <c r="S4177" s="6">
        <v>156303.4</v>
      </c>
      <c r="T4177" s="6">
        <v>10858.42</v>
      </c>
      <c r="U4177" s="6">
        <v>74086.64</v>
      </c>
      <c r="V4177" s="6">
        <v>2217.58</v>
      </c>
      <c r="W4177" s="6">
        <v>16755.46</v>
      </c>
      <c r="X4177" s="6">
        <v>52385.3</v>
      </c>
      <c r="Y4177" s="5">
        <v>0.33515137866482803</v>
      </c>
      <c r="Z4177" t="s">
        <v>81</v>
      </c>
      <c r="AA4177" t="s">
        <v>82</v>
      </c>
      <c r="AB4177" t="s">
        <v>56</v>
      </c>
      <c r="AC4177" t="s">
        <v>43</v>
      </c>
      <c r="AD4177" t="s">
        <v>93</v>
      </c>
      <c r="AE4177" t="s">
        <v>67</v>
      </c>
      <c r="AF4177" t="str">
        <f>TEXT(Agricultural_Export_Analysis_Cleaned_Dataset[[#This Row],[Order_Date]],"mmm")</f>
        <v>May</v>
      </c>
      <c r="AG4177" t="str">
        <f>TEXT(Agricultural_Export_Analysis_Cleaned_Dataset[[#This Row],[Order_Date]],"yyyy")</f>
        <v>2025</v>
      </c>
      <c r="AH4177" t="str">
        <f>TEXT(Agricultural_Export_Analysis_Cleaned_Dataset[[#This Row],[Order_Date]],"ddd")</f>
        <v>Wed</v>
      </c>
      <c r="AI4177" t="str">
        <f>TEXT(Agricultural_Export_Analysis_Cleaned_Dataset[[#This Row],[Ship_Date]],"yyyy")</f>
        <v>2025</v>
      </c>
      <c r="AJ4177" t="str">
        <f>TEXT(Agricultural_Export_Analysis_Cleaned_Dataset[[#This Row],[Ship_Date]],"mmm")</f>
        <v>Jun</v>
      </c>
      <c r="AK4177" t="str">
        <f>TEXT(Agricultural_Export_Analysis_Cleaned_Dataset[[#This Row],[Ship_Date]],"ddd")</f>
        <v>Wed</v>
      </c>
      <c r="AL4177" t="str">
        <f>TEXT(Agricultural_Export_Analysis_Cleaned_Dataset[[#This Row],[Delivery_Date]],"yyyy")</f>
        <v>2025</v>
      </c>
      <c r="AM4177" t="str">
        <f>TEXT(Agricultural_Export_Analysis_Cleaned_Dataset[[#This Row],[Delivery_Date]],"mmm")</f>
        <v>Jun</v>
      </c>
      <c r="AN4177" t="str">
        <f>TEXT(Agricultural_Export_Analysis_Cleaned_Dataset[[#This Row],[Delivery_Date]],"ddd")</f>
        <v>Thu</v>
      </c>
      <c r="AO4177">
        <f>Agricultural_Export_Analysis_Cleaned_Dataset[[#This Row],[Delivery_Date]]-Agricultural_Export_Analysis_Cleaned_Dataset[[#This Row],[Ship_Date]]</f>
        <v>8</v>
      </c>
      <c r="AP4177">
        <f>Agricultural_Export_Analysis_Cleaned_Dataset[[#This Row],[Ship_Date]]-Agricultural_Export_Analysis_Cleaned_Dataset[[#This Row],[Order_Date]]</f>
        <v>7</v>
      </c>
      <c r="AQ4177" s="4" t="str">
        <f>TEXT(Agricultural_Export_Analysis_Cleaned_Dataset[[#This Row],[Order_Date]],"mmm yyyy")</f>
        <v>May 2025</v>
      </c>
    </row>
    <row r="4178" spans="1:43" x14ac:dyDescent="0.3">
      <c r="A4178" t="s">
        <v>7613</v>
      </c>
      <c r="B4178" t="s">
        <v>3918</v>
      </c>
      <c r="C4178" s="2">
        <v>45375</v>
      </c>
      <c r="D4178" s="2">
        <v>45384</v>
      </c>
      <c r="E4178" s="2">
        <v>45401</v>
      </c>
      <c r="F4178" t="s">
        <v>35</v>
      </c>
      <c r="G4178" t="s">
        <v>96</v>
      </c>
      <c r="H4178" t="s">
        <v>37</v>
      </c>
      <c r="I4178" t="s">
        <v>52</v>
      </c>
      <c r="J4178" t="s">
        <v>39</v>
      </c>
      <c r="K4178" s="7">
        <v>0</v>
      </c>
      <c r="L4178" t="s">
        <v>135</v>
      </c>
      <c r="M4178" t="s">
        <v>107</v>
      </c>
      <c r="N4178" t="s">
        <v>108</v>
      </c>
      <c r="O4178">
        <v>119</v>
      </c>
      <c r="P4178" s="6">
        <v>201.03</v>
      </c>
      <c r="Q4178" s="6">
        <v>23922.57</v>
      </c>
      <c r="R4178" s="5">
        <v>0.15</v>
      </c>
      <c r="S4178" s="6">
        <v>20334.184499999999</v>
      </c>
      <c r="T4178" s="6">
        <v>3394.48</v>
      </c>
      <c r="U4178" s="6">
        <v>13174.39</v>
      </c>
      <c r="V4178" s="6">
        <v>916.22</v>
      </c>
      <c r="W4178" s="6">
        <v>1448.53</v>
      </c>
      <c r="X4178" s="6">
        <v>1400.5645</v>
      </c>
      <c r="Y4178" s="5">
        <v>6.8877338060938695E-2</v>
      </c>
      <c r="Z4178" t="s">
        <v>40</v>
      </c>
      <c r="AA4178" t="s">
        <v>41</v>
      </c>
      <c r="AB4178" t="s">
        <v>65</v>
      </c>
      <c r="AC4178" t="s">
        <v>76</v>
      </c>
      <c r="AD4178" t="s">
        <v>93</v>
      </c>
      <c r="AE4178" t="s">
        <v>58</v>
      </c>
      <c r="AF4178" t="str">
        <f>TEXT(Agricultural_Export_Analysis_Cleaned_Dataset[[#This Row],[Order_Date]],"mmm")</f>
        <v>Mar</v>
      </c>
      <c r="AG4178" t="str">
        <f>TEXT(Agricultural_Export_Analysis_Cleaned_Dataset[[#This Row],[Order_Date]],"yyyy")</f>
        <v>2024</v>
      </c>
      <c r="AH4178" t="str">
        <f>TEXT(Agricultural_Export_Analysis_Cleaned_Dataset[[#This Row],[Order_Date]],"ddd")</f>
        <v>Sun</v>
      </c>
      <c r="AI4178" t="str">
        <f>TEXT(Agricultural_Export_Analysis_Cleaned_Dataset[[#This Row],[Ship_Date]],"yyyy")</f>
        <v>2024</v>
      </c>
      <c r="AJ4178" t="str">
        <f>TEXT(Agricultural_Export_Analysis_Cleaned_Dataset[[#This Row],[Ship_Date]],"mmm")</f>
        <v>Apr</v>
      </c>
      <c r="AK4178" t="str">
        <f>TEXT(Agricultural_Export_Analysis_Cleaned_Dataset[[#This Row],[Ship_Date]],"ddd")</f>
        <v>Tue</v>
      </c>
      <c r="AL4178" t="str">
        <f>TEXT(Agricultural_Export_Analysis_Cleaned_Dataset[[#This Row],[Delivery_Date]],"yyyy")</f>
        <v>2024</v>
      </c>
      <c r="AM4178" t="str">
        <f>TEXT(Agricultural_Export_Analysis_Cleaned_Dataset[[#This Row],[Delivery_Date]],"mmm")</f>
        <v>Apr</v>
      </c>
      <c r="AN4178" t="str">
        <f>TEXT(Agricultural_Export_Analysis_Cleaned_Dataset[[#This Row],[Delivery_Date]],"ddd")</f>
        <v>Fri</v>
      </c>
      <c r="AO4178">
        <f>Agricultural_Export_Analysis_Cleaned_Dataset[[#This Row],[Delivery_Date]]-Agricultural_Export_Analysis_Cleaned_Dataset[[#This Row],[Ship_Date]]</f>
        <v>17</v>
      </c>
      <c r="AP4178">
        <f>Agricultural_Export_Analysis_Cleaned_Dataset[[#This Row],[Ship_Date]]-Agricultural_Export_Analysis_Cleaned_Dataset[[#This Row],[Order_Date]]</f>
        <v>9</v>
      </c>
      <c r="AQ4178" s="4" t="str">
        <f>TEXT(Agricultural_Export_Analysis_Cleaned_Dataset[[#This Row],[Order_Date]],"mmm yyyy")</f>
        <v>Mar 2024</v>
      </c>
    </row>
    <row r="4179" spans="1:43" x14ac:dyDescent="0.3">
      <c r="A4179" t="s">
        <v>7614</v>
      </c>
      <c r="B4179" t="s">
        <v>7615</v>
      </c>
      <c r="C4179" s="2">
        <v>45496</v>
      </c>
      <c r="D4179" s="2">
        <v>45497</v>
      </c>
      <c r="E4179" s="2">
        <v>45520</v>
      </c>
      <c r="F4179" t="s">
        <v>35</v>
      </c>
      <c r="G4179" t="s">
        <v>96</v>
      </c>
      <c r="H4179" t="s">
        <v>74</v>
      </c>
      <c r="I4179" t="s">
        <v>91</v>
      </c>
      <c r="J4179" t="s">
        <v>63</v>
      </c>
      <c r="K4179" s="7">
        <v>0</v>
      </c>
      <c r="L4179" t="s">
        <v>80</v>
      </c>
      <c r="M4179" t="s">
        <v>33</v>
      </c>
      <c r="N4179" t="s">
        <v>34</v>
      </c>
      <c r="O4179">
        <v>417</v>
      </c>
      <c r="P4179" s="6">
        <v>65.75</v>
      </c>
      <c r="Q4179" s="6">
        <v>27417.75</v>
      </c>
      <c r="R4179" s="5">
        <v>0.05</v>
      </c>
      <c r="S4179" s="6">
        <v>26046.862499999999</v>
      </c>
      <c r="T4179" s="6">
        <v>9666.1299999999992</v>
      </c>
      <c r="U4179" s="6">
        <v>18722.330000000002</v>
      </c>
      <c r="V4179" s="6">
        <v>940.64</v>
      </c>
      <c r="W4179" s="6">
        <v>2470.56</v>
      </c>
      <c r="X4179" s="6">
        <v>-5752.7974999999997</v>
      </c>
      <c r="Y4179" s="5">
        <v>-0.22086335734294299</v>
      </c>
      <c r="Z4179" t="s">
        <v>103</v>
      </c>
      <c r="AA4179" t="s">
        <v>119</v>
      </c>
      <c r="AB4179" t="s">
        <v>83</v>
      </c>
      <c r="AC4179" t="s">
        <v>43</v>
      </c>
      <c r="AD4179" t="s">
        <v>57</v>
      </c>
      <c r="AE4179" t="s">
        <v>58</v>
      </c>
      <c r="AF4179" t="str">
        <f>TEXT(Agricultural_Export_Analysis_Cleaned_Dataset[[#This Row],[Order_Date]],"mmm")</f>
        <v>Jul</v>
      </c>
      <c r="AG4179" t="str">
        <f>TEXT(Agricultural_Export_Analysis_Cleaned_Dataset[[#This Row],[Order_Date]],"yyyy")</f>
        <v>2024</v>
      </c>
      <c r="AH4179" t="str">
        <f>TEXT(Agricultural_Export_Analysis_Cleaned_Dataset[[#This Row],[Order_Date]],"ddd")</f>
        <v>Tue</v>
      </c>
      <c r="AI4179" t="str">
        <f>TEXT(Agricultural_Export_Analysis_Cleaned_Dataset[[#This Row],[Ship_Date]],"yyyy")</f>
        <v>2024</v>
      </c>
      <c r="AJ4179" t="str">
        <f>TEXT(Agricultural_Export_Analysis_Cleaned_Dataset[[#This Row],[Ship_Date]],"mmm")</f>
        <v>Jul</v>
      </c>
      <c r="AK4179" t="str">
        <f>TEXT(Agricultural_Export_Analysis_Cleaned_Dataset[[#This Row],[Ship_Date]],"ddd")</f>
        <v>Wed</v>
      </c>
      <c r="AL4179" t="str">
        <f>TEXT(Agricultural_Export_Analysis_Cleaned_Dataset[[#This Row],[Delivery_Date]],"yyyy")</f>
        <v>2024</v>
      </c>
      <c r="AM4179" t="str">
        <f>TEXT(Agricultural_Export_Analysis_Cleaned_Dataset[[#This Row],[Delivery_Date]],"mmm")</f>
        <v>Aug</v>
      </c>
      <c r="AN4179" t="str">
        <f>TEXT(Agricultural_Export_Analysis_Cleaned_Dataset[[#This Row],[Delivery_Date]],"ddd")</f>
        <v>Fri</v>
      </c>
      <c r="AO4179">
        <f>Agricultural_Export_Analysis_Cleaned_Dataset[[#This Row],[Delivery_Date]]-Agricultural_Export_Analysis_Cleaned_Dataset[[#This Row],[Ship_Date]]</f>
        <v>23</v>
      </c>
      <c r="AP4179">
        <f>Agricultural_Export_Analysis_Cleaned_Dataset[[#This Row],[Ship_Date]]-Agricultural_Export_Analysis_Cleaned_Dataset[[#This Row],[Order_Date]]</f>
        <v>1</v>
      </c>
      <c r="AQ4179" s="4" t="str">
        <f>TEXT(Agricultural_Export_Analysis_Cleaned_Dataset[[#This Row],[Order_Date]],"mmm yyyy")</f>
        <v>Jul 2024</v>
      </c>
    </row>
    <row r="4180" spans="1:43" x14ac:dyDescent="0.3">
      <c r="A4180" t="s">
        <v>7616</v>
      </c>
      <c r="B4180" t="s">
        <v>7617</v>
      </c>
      <c r="C4180" s="2">
        <v>45982</v>
      </c>
      <c r="D4180" s="2">
        <v>45983</v>
      </c>
      <c r="E4180" s="2">
        <v>46020</v>
      </c>
      <c r="F4180" t="s">
        <v>35</v>
      </c>
      <c r="G4180" t="s">
        <v>8934</v>
      </c>
      <c r="H4180" t="s">
        <v>37</v>
      </c>
      <c r="I4180" t="s">
        <v>91</v>
      </c>
      <c r="J4180" t="s">
        <v>39</v>
      </c>
      <c r="K4180" s="7">
        <v>10</v>
      </c>
      <c r="L4180" t="s">
        <v>135</v>
      </c>
      <c r="M4180" t="s">
        <v>88</v>
      </c>
      <c r="N4180" t="s">
        <v>89</v>
      </c>
      <c r="O4180">
        <v>515</v>
      </c>
      <c r="P4180" s="6">
        <v>403.85</v>
      </c>
      <c r="Q4180" s="6">
        <v>207982.75</v>
      </c>
      <c r="R4180" s="5">
        <v>0.05</v>
      </c>
      <c r="S4180" s="6">
        <v>197583.61249999999</v>
      </c>
      <c r="T4180" s="6">
        <v>3880.34</v>
      </c>
      <c r="U4180" s="6">
        <v>134970.06</v>
      </c>
      <c r="V4180" s="6">
        <v>1629.14</v>
      </c>
      <c r="W4180" s="6">
        <v>20465.689999999999</v>
      </c>
      <c r="X4180" s="6">
        <v>36638.3825</v>
      </c>
      <c r="Y4180" s="5">
        <v>0.18543229388520299</v>
      </c>
      <c r="Z4180" t="s">
        <v>54</v>
      </c>
      <c r="AA4180" t="s">
        <v>92</v>
      </c>
      <c r="AB4180" t="s">
        <v>56</v>
      </c>
      <c r="AC4180" t="s">
        <v>66</v>
      </c>
      <c r="AD4180" t="s">
        <v>77</v>
      </c>
      <c r="AE4180" t="s">
        <v>45</v>
      </c>
      <c r="AF4180" t="str">
        <f>TEXT(Agricultural_Export_Analysis_Cleaned_Dataset[[#This Row],[Order_Date]],"mmm")</f>
        <v>Nov</v>
      </c>
      <c r="AG4180" t="str">
        <f>TEXT(Agricultural_Export_Analysis_Cleaned_Dataset[[#This Row],[Order_Date]],"yyyy")</f>
        <v>2025</v>
      </c>
      <c r="AH4180" t="str">
        <f>TEXT(Agricultural_Export_Analysis_Cleaned_Dataset[[#This Row],[Order_Date]],"ddd")</f>
        <v>Fri</v>
      </c>
      <c r="AI4180" t="str">
        <f>TEXT(Agricultural_Export_Analysis_Cleaned_Dataset[[#This Row],[Ship_Date]],"yyyy")</f>
        <v>2025</v>
      </c>
      <c r="AJ4180" t="str">
        <f>TEXT(Agricultural_Export_Analysis_Cleaned_Dataset[[#This Row],[Ship_Date]],"mmm")</f>
        <v>Nov</v>
      </c>
      <c r="AK4180" t="str">
        <f>TEXT(Agricultural_Export_Analysis_Cleaned_Dataset[[#This Row],[Ship_Date]],"ddd")</f>
        <v>Sat</v>
      </c>
      <c r="AL4180" t="str">
        <f>TEXT(Agricultural_Export_Analysis_Cleaned_Dataset[[#This Row],[Delivery_Date]],"yyyy")</f>
        <v>2025</v>
      </c>
      <c r="AM4180" t="str">
        <f>TEXT(Agricultural_Export_Analysis_Cleaned_Dataset[[#This Row],[Delivery_Date]],"mmm")</f>
        <v>Dec</v>
      </c>
      <c r="AN4180" t="str">
        <f>TEXT(Agricultural_Export_Analysis_Cleaned_Dataset[[#This Row],[Delivery_Date]],"ddd")</f>
        <v>Mon</v>
      </c>
      <c r="AO4180">
        <f>Agricultural_Export_Analysis_Cleaned_Dataset[[#This Row],[Delivery_Date]]-Agricultural_Export_Analysis_Cleaned_Dataset[[#This Row],[Ship_Date]]</f>
        <v>37</v>
      </c>
      <c r="AP4180">
        <f>Agricultural_Export_Analysis_Cleaned_Dataset[[#This Row],[Ship_Date]]-Agricultural_Export_Analysis_Cleaned_Dataset[[#This Row],[Order_Date]]</f>
        <v>1</v>
      </c>
      <c r="AQ4180" s="4" t="str">
        <f>TEXT(Agricultural_Export_Analysis_Cleaned_Dataset[[#This Row],[Order_Date]],"mmm yyyy")</f>
        <v>Nov 2025</v>
      </c>
    </row>
    <row r="4181" spans="1:43" x14ac:dyDescent="0.3">
      <c r="A4181" t="s">
        <v>7618</v>
      </c>
      <c r="B4181" t="s">
        <v>1494</v>
      </c>
      <c r="C4181" s="2">
        <v>45434</v>
      </c>
      <c r="D4181" s="2">
        <v>45435</v>
      </c>
      <c r="E4181" s="2">
        <v>45446</v>
      </c>
      <c r="F4181" t="s">
        <v>35</v>
      </c>
      <c r="G4181" t="s">
        <v>132</v>
      </c>
      <c r="H4181" t="s">
        <v>51</v>
      </c>
      <c r="I4181" t="s">
        <v>97</v>
      </c>
      <c r="J4181" t="s">
        <v>63</v>
      </c>
      <c r="K4181" s="7">
        <v>0</v>
      </c>
      <c r="L4181" t="s">
        <v>32</v>
      </c>
      <c r="M4181" t="s">
        <v>88</v>
      </c>
      <c r="N4181" t="s">
        <v>89</v>
      </c>
      <c r="O4181">
        <v>799</v>
      </c>
      <c r="P4181" s="6">
        <v>79.62</v>
      </c>
      <c r="Q4181" s="6">
        <v>63616.38</v>
      </c>
      <c r="R4181" s="5">
        <v>0.05</v>
      </c>
      <c r="S4181" s="6">
        <v>60435.561000000002</v>
      </c>
      <c r="T4181" s="6">
        <v>3882.61</v>
      </c>
      <c r="U4181" s="6">
        <v>44914.03</v>
      </c>
      <c r="V4181" s="6">
        <v>1848.82</v>
      </c>
      <c r="W4181" s="6">
        <v>6210.53</v>
      </c>
      <c r="X4181" s="6">
        <v>3579.5709999999999</v>
      </c>
      <c r="Y4181" s="5">
        <v>5.9229548642727101E-2</v>
      </c>
      <c r="Z4181" t="s">
        <v>81</v>
      </c>
      <c r="AA4181" t="s">
        <v>82</v>
      </c>
      <c r="AB4181" t="s">
        <v>56</v>
      </c>
      <c r="AC4181" t="s">
        <v>43</v>
      </c>
      <c r="AD4181" t="s">
        <v>123</v>
      </c>
      <c r="AE4181" t="s">
        <v>45</v>
      </c>
      <c r="AF4181" t="str">
        <f>TEXT(Agricultural_Export_Analysis_Cleaned_Dataset[[#This Row],[Order_Date]],"mmm")</f>
        <v>May</v>
      </c>
      <c r="AG4181" t="str">
        <f>TEXT(Agricultural_Export_Analysis_Cleaned_Dataset[[#This Row],[Order_Date]],"yyyy")</f>
        <v>2024</v>
      </c>
      <c r="AH4181" t="str">
        <f>TEXT(Agricultural_Export_Analysis_Cleaned_Dataset[[#This Row],[Order_Date]],"ddd")</f>
        <v>Wed</v>
      </c>
      <c r="AI4181" t="str">
        <f>TEXT(Agricultural_Export_Analysis_Cleaned_Dataset[[#This Row],[Ship_Date]],"yyyy")</f>
        <v>2024</v>
      </c>
      <c r="AJ4181" t="str">
        <f>TEXT(Agricultural_Export_Analysis_Cleaned_Dataset[[#This Row],[Ship_Date]],"mmm")</f>
        <v>May</v>
      </c>
      <c r="AK4181" t="str">
        <f>TEXT(Agricultural_Export_Analysis_Cleaned_Dataset[[#This Row],[Ship_Date]],"ddd")</f>
        <v>Thu</v>
      </c>
      <c r="AL4181" t="str">
        <f>TEXT(Agricultural_Export_Analysis_Cleaned_Dataset[[#This Row],[Delivery_Date]],"yyyy")</f>
        <v>2024</v>
      </c>
      <c r="AM4181" t="str">
        <f>TEXT(Agricultural_Export_Analysis_Cleaned_Dataset[[#This Row],[Delivery_Date]],"mmm")</f>
        <v>Jun</v>
      </c>
      <c r="AN4181" t="str">
        <f>TEXT(Agricultural_Export_Analysis_Cleaned_Dataset[[#This Row],[Delivery_Date]],"ddd")</f>
        <v>Mon</v>
      </c>
      <c r="AO4181">
        <f>Agricultural_Export_Analysis_Cleaned_Dataset[[#This Row],[Delivery_Date]]-Agricultural_Export_Analysis_Cleaned_Dataset[[#This Row],[Ship_Date]]</f>
        <v>11</v>
      </c>
      <c r="AP4181">
        <f>Agricultural_Export_Analysis_Cleaned_Dataset[[#This Row],[Ship_Date]]-Agricultural_Export_Analysis_Cleaned_Dataset[[#This Row],[Order_Date]]</f>
        <v>1</v>
      </c>
      <c r="AQ4181" s="4" t="str">
        <f>TEXT(Agricultural_Export_Analysis_Cleaned_Dataset[[#This Row],[Order_Date]],"mmm yyyy")</f>
        <v>May 2024</v>
      </c>
    </row>
    <row r="4182" spans="1:43" x14ac:dyDescent="0.3">
      <c r="A4182" t="s">
        <v>7619</v>
      </c>
      <c r="B4182" t="s">
        <v>5951</v>
      </c>
      <c r="C4182" s="2">
        <v>45880</v>
      </c>
      <c r="D4182" s="2">
        <v>45885</v>
      </c>
      <c r="E4182" s="2">
        <v>45907</v>
      </c>
      <c r="F4182" t="s">
        <v>35</v>
      </c>
      <c r="G4182" t="s">
        <v>203</v>
      </c>
      <c r="H4182" t="s">
        <v>51</v>
      </c>
      <c r="I4182" t="s">
        <v>38</v>
      </c>
      <c r="J4182" t="s">
        <v>39</v>
      </c>
      <c r="K4182" s="7">
        <v>4</v>
      </c>
      <c r="L4182" t="s">
        <v>135</v>
      </c>
      <c r="M4182" t="s">
        <v>107</v>
      </c>
      <c r="N4182" t="s">
        <v>108</v>
      </c>
      <c r="O4182">
        <v>1737</v>
      </c>
      <c r="P4182" s="6">
        <v>158.99</v>
      </c>
      <c r="Q4182" s="6">
        <v>276165.63</v>
      </c>
      <c r="R4182" s="5">
        <v>0.05</v>
      </c>
      <c r="S4182" s="6">
        <v>262357.34850000002</v>
      </c>
      <c r="T4182" s="6">
        <v>13113.47</v>
      </c>
      <c r="U4182" s="6">
        <v>147165.34</v>
      </c>
      <c r="V4182" s="6">
        <v>1214.25</v>
      </c>
      <c r="W4182" s="6">
        <v>5644.59</v>
      </c>
      <c r="X4182" s="6">
        <v>95219.698499999999</v>
      </c>
      <c r="Y4182" s="5">
        <v>0.36293894203615201</v>
      </c>
      <c r="Z4182" t="s">
        <v>103</v>
      </c>
      <c r="AA4182" t="s">
        <v>177</v>
      </c>
      <c r="AB4182" t="s">
        <v>42</v>
      </c>
      <c r="AC4182" t="s">
        <v>76</v>
      </c>
      <c r="AD4182" t="s">
        <v>84</v>
      </c>
      <c r="AE4182" t="s">
        <v>67</v>
      </c>
      <c r="AF4182" t="str">
        <f>TEXT(Agricultural_Export_Analysis_Cleaned_Dataset[[#This Row],[Order_Date]],"mmm")</f>
        <v>Aug</v>
      </c>
      <c r="AG4182" t="str">
        <f>TEXT(Agricultural_Export_Analysis_Cleaned_Dataset[[#This Row],[Order_Date]],"yyyy")</f>
        <v>2025</v>
      </c>
      <c r="AH4182" t="str">
        <f>TEXT(Agricultural_Export_Analysis_Cleaned_Dataset[[#This Row],[Order_Date]],"ddd")</f>
        <v>Mon</v>
      </c>
      <c r="AI4182" t="str">
        <f>TEXT(Agricultural_Export_Analysis_Cleaned_Dataset[[#This Row],[Ship_Date]],"yyyy")</f>
        <v>2025</v>
      </c>
      <c r="AJ4182" t="str">
        <f>TEXT(Agricultural_Export_Analysis_Cleaned_Dataset[[#This Row],[Ship_Date]],"mmm")</f>
        <v>Aug</v>
      </c>
      <c r="AK4182" t="str">
        <f>TEXT(Agricultural_Export_Analysis_Cleaned_Dataset[[#This Row],[Ship_Date]],"ddd")</f>
        <v>Sat</v>
      </c>
      <c r="AL4182" t="str">
        <f>TEXT(Agricultural_Export_Analysis_Cleaned_Dataset[[#This Row],[Delivery_Date]],"yyyy")</f>
        <v>2025</v>
      </c>
      <c r="AM4182" t="str">
        <f>TEXT(Agricultural_Export_Analysis_Cleaned_Dataset[[#This Row],[Delivery_Date]],"mmm")</f>
        <v>Sep</v>
      </c>
      <c r="AN4182" t="str">
        <f>TEXT(Agricultural_Export_Analysis_Cleaned_Dataset[[#This Row],[Delivery_Date]],"ddd")</f>
        <v>Sun</v>
      </c>
      <c r="AO4182">
        <f>Agricultural_Export_Analysis_Cleaned_Dataset[[#This Row],[Delivery_Date]]-Agricultural_Export_Analysis_Cleaned_Dataset[[#This Row],[Ship_Date]]</f>
        <v>22</v>
      </c>
      <c r="AP4182">
        <f>Agricultural_Export_Analysis_Cleaned_Dataset[[#This Row],[Ship_Date]]-Agricultural_Export_Analysis_Cleaned_Dataset[[#This Row],[Order_Date]]</f>
        <v>5</v>
      </c>
      <c r="AQ4182" s="4" t="str">
        <f>TEXT(Agricultural_Export_Analysis_Cleaned_Dataset[[#This Row],[Order_Date]],"mmm yyyy")</f>
        <v>Aug 2025</v>
      </c>
    </row>
    <row r="4183" spans="1:43" x14ac:dyDescent="0.3">
      <c r="A4183" t="s">
        <v>7620</v>
      </c>
      <c r="B4183" t="s">
        <v>7621</v>
      </c>
      <c r="C4183" s="2">
        <v>45721</v>
      </c>
      <c r="D4183" s="2">
        <v>45726</v>
      </c>
      <c r="E4183" s="2">
        <v>45737</v>
      </c>
      <c r="F4183" t="s">
        <v>35</v>
      </c>
      <c r="G4183" t="s">
        <v>36</v>
      </c>
      <c r="H4183" t="s">
        <v>37</v>
      </c>
      <c r="I4183" t="s">
        <v>38</v>
      </c>
      <c r="J4183" t="s">
        <v>112</v>
      </c>
      <c r="K4183" s="7">
        <v>2</v>
      </c>
      <c r="L4183" t="s">
        <v>80</v>
      </c>
      <c r="M4183" t="s">
        <v>130</v>
      </c>
      <c r="N4183" t="s">
        <v>131</v>
      </c>
      <c r="O4183">
        <v>700</v>
      </c>
      <c r="P4183" s="6">
        <v>137.66</v>
      </c>
      <c r="Q4183" s="6">
        <v>96362</v>
      </c>
      <c r="R4183" s="5">
        <v>0.1</v>
      </c>
      <c r="S4183" s="6">
        <v>86725.8</v>
      </c>
      <c r="T4183" s="6">
        <v>4063.39</v>
      </c>
      <c r="U4183" s="6">
        <v>51463.59</v>
      </c>
      <c r="V4183" s="6">
        <v>1458.57</v>
      </c>
      <c r="W4183" s="6">
        <v>5895.25</v>
      </c>
      <c r="X4183" s="6">
        <v>23845</v>
      </c>
      <c r="Y4183" s="5">
        <v>0.27494701691999401</v>
      </c>
      <c r="Z4183" t="s">
        <v>40</v>
      </c>
      <c r="AA4183" t="s">
        <v>41</v>
      </c>
      <c r="AB4183" t="s">
        <v>65</v>
      </c>
      <c r="AC4183" t="s">
        <v>66</v>
      </c>
      <c r="AD4183" t="s">
        <v>98</v>
      </c>
      <c r="AE4183" t="s">
        <v>58</v>
      </c>
      <c r="AF4183" t="str">
        <f>TEXT(Agricultural_Export_Analysis_Cleaned_Dataset[[#This Row],[Order_Date]],"mmm")</f>
        <v>Mar</v>
      </c>
      <c r="AG4183" t="str">
        <f>TEXT(Agricultural_Export_Analysis_Cleaned_Dataset[[#This Row],[Order_Date]],"yyyy")</f>
        <v>2025</v>
      </c>
      <c r="AH4183" t="str">
        <f>TEXT(Agricultural_Export_Analysis_Cleaned_Dataset[[#This Row],[Order_Date]],"ddd")</f>
        <v>Wed</v>
      </c>
      <c r="AI4183" t="str">
        <f>TEXT(Agricultural_Export_Analysis_Cleaned_Dataset[[#This Row],[Ship_Date]],"yyyy")</f>
        <v>2025</v>
      </c>
      <c r="AJ4183" t="str">
        <f>TEXT(Agricultural_Export_Analysis_Cleaned_Dataset[[#This Row],[Ship_Date]],"mmm")</f>
        <v>Mar</v>
      </c>
      <c r="AK4183" t="str">
        <f>TEXT(Agricultural_Export_Analysis_Cleaned_Dataset[[#This Row],[Ship_Date]],"ddd")</f>
        <v>Mon</v>
      </c>
      <c r="AL4183" t="str">
        <f>TEXT(Agricultural_Export_Analysis_Cleaned_Dataset[[#This Row],[Delivery_Date]],"yyyy")</f>
        <v>2025</v>
      </c>
      <c r="AM4183" t="str">
        <f>TEXT(Agricultural_Export_Analysis_Cleaned_Dataset[[#This Row],[Delivery_Date]],"mmm")</f>
        <v>Mar</v>
      </c>
      <c r="AN4183" t="str">
        <f>TEXT(Agricultural_Export_Analysis_Cleaned_Dataset[[#This Row],[Delivery_Date]],"ddd")</f>
        <v>Fri</v>
      </c>
      <c r="AO4183">
        <f>Agricultural_Export_Analysis_Cleaned_Dataset[[#This Row],[Delivery_Date]]-Agricultural_Export_Analysis_Cleaned_Dataset[[#This Row],[Ship_Date]]</f>
        <v>11</v>
      </c>
      <c r="AP4183">
        <f>Agricultural_Export_Analysis_Cleaned_Dataset[[#This Row],[Ship_Date]]-Agricultural_Export_Analysis_Cleaned_Dataset[[#This Row],[Order_Date]]</f>
        <v>5</v>
      </c>
      <c r="AQ4183" s="4" t="str">
        <f>TEXT(Agricultural_Export_Analysis_Cleaned_Dataset[[#This Row],[Order_Date]],"mmm yyyy")</f>
        <v>Mar 2025</v>
      </c>
    </row>
    <row r="4184" spans="1:43" x14ac:dyDescent="0.3">
      <c r="A4184" t="s">
        <v>7622</v>
      </c>
      <c r="B4184" t="s">
        <v>6310</v>
      </c>
      <c r="C4184" s="2">
        <v>45301</v>
      </c>
      <c r="D4184" s="2">
        <v>45306</v>
      </c>
      <c r="E4184" s="2">
        <v>45328</v>
      </c>
      <c r="F4184" t="s">
        <v>35</v>
      </c>
      <c r="G4184" t="s">
        <v>8934</v>
      </c>
      <c r="H4184" t="s">
        <v>74</v>
      </c>
      <c r="I4184" t="s">
        <v>91</v>
      </c>
      <c r="J4184" t="s">
        <v>63</v>
      </c>
      <c r="K4184" s="7">
        <v>2</v>
      </c>
      <c r="L4184" t="s">
        <v>135</v>
      </c>
      <c r="M4184" t="s">
        <v>107</v>
      </c>
      <c r="N4184" t="s">
        <v>108</v>
      </c>
      <c r="O4184">
        <v>173</v>
      </c>
      <c r="P4184" s="6">
        <v>330.91</v>
      </c>
      <c r="Q4184" s="6">
        <v>57247.43</v>
      </c>
      <c r="R4184" s="5">
        <v>0</v>
      </c>
      <c r="S4184" s="6">
        <v>57247.43</v>
      </c>
      <c r="T4184" s="6">
        <v>2728.56</v>
      </c>
      <c r="U4184" s="6">
        <v>39406.99</v>
      </c>
      <c r="V4184" s="6">
        <v>2888.36</v>
      </c>
      <c r="W4184" s="6">
        <v>3748.9</v>
      </c>
      <c r="X4184" s="6">
        <v>8474.6200000000008</v>
      </c>
      <c r="Y4184" s="5">
        <v>0.148034942354618</v>
      </c>
      <c r="Z4184" t="s">
        <v>40</v>
      </c>
      <c r="AA4184" t="s">
        <v>64</v>
      </c>
      <c r="AB4184" t="s">
        <v>42</v>
      </c>
      <c r="AC4184" t="s">
        <v>66</v>
      </c>
      <c r="AD4184" t="s">
        <v>77</v>
      </c>
      <c r="AE4184" t="s">
        <v>67</v>
      </c>
      <c r="AF4184" t="str">
        <f>TEXT(Agricultural_Export_Analysis_Cleaned_Dataset[[#This Row],[Order_Date]],"mmm")</f>
        <v>Jan</v>
      </c>
      <c r="AG4184" t="str">
        <f>TEXT(Agricultural_Export_Analysis_Cleaned_Dataset[[#This Row],[Order_Date]],"yyyy")</f>
        <v>2024</v>
      </c>
      <c r="AH4184" t="str">
        <f>TEXT(Agricultural_Export_Analysis_Cleaned_Dataset[[#This Row],[Order_Date]],"ddd")</f>
        <v>Wed</v>
      </c>
      <c r="AI4184" t="str">
        <f>TEXT(Agricultural_Export_Analysis_Cleaned_Dataset[[#This Row],[Ship_Date]],"yyyy")</f>
        <v>2024</v>
      </c>
      <c r="AJ4184" t="str">
        <f>TEXT(Agricultural_Export_Analysis_Cleaned_Dataset[[#This Row],[Ship_Date]],"mmm")</f>
        <v>Jan</v>
      </c>
      <c r="AK4184" t="str">
        <f>TEXT(Agricultural_Export_Analysis_Cleaned_Dataset[[#This Row],[Ship_Date]],"ddd")</f>
        <v>Mon</v>
      </c>
      <c r="AL4184" t="str">
        <f>TEXT(Agricultural_Export_Analysis_Cleaned_Dataset[[#This Row],[Delivery_Date]],"yyyy")</f>
        <v>2024</v>
      </c>
      <c r="AM4184" t="str">
        <f>TEXT(Agricultural_Export_Analysis_Cleaned_Dataset[[#This Row],[Delivery_Date]],"mmm")</f>
        <v>Feb</v>
      </c>
      <c r="AN4184" t="str">
        <f>TEXT(Agricultural_Export_Analysis_Cleaned_Dataset[[#This Row],[Delivery_Date]],"ddd")</f>
        <v>Tue</v>
      </c>
      <c r="AO4184">
        <f>Agricultural_Export_Analysis_Cleaned_Dataset[[#This Row],[Delivery_Date]]-Agricultural_Export_Analysis_Cleaned_Dataset[[#This Row],[Ship_Date]]</f>
        <v>22</v>
      </c>
      <c r="AP4184">
        <f>Agricultural_Export_Analysis_Cleaned_Dataset[[#This Row],[Ship_Date]]-Agricultural_Export_Analysis_Cleaned_Dataset[[#This Row],[Order_Date]]</f>
        <v>5</v>
      </c>
      <c r="AQ4184" s="4" t="str">
        <f>TEXT(Agricultural_Export_Analysis_Cleaned_Dataset[[#This Row],[Order_Date]],"mmm yyyy")</f>
        <v>Jan 2024</v>
      </c>
    </row>
    <row r="4185" spans="1:43" x14ac:dyDescent="0.3">
      <c r="A4185" t="s">
        <v>7623</v>
      </c>
      <c r="B4185" t="s">
        <v>7624</v>
      </c>
      <c r="C4185" s="2">
        <v>45787</v>
      </c>
      <c r="D4185" s="2">
        <v>45794</v>
      </c>
      <c r="E4185" s="2">
        <v>45814</v>
      </c>
      <c r="F4185" t="s">
        <v>35</v>
      </c>
      <c r="G4185" t="s">
        <v>73</v>
      </c>
      <c r="H4185" t="s">
        <v>37</v>
      </c>
      <c r="I4185" t="s">
        <v>52</v>
      </c>
      <c r="J4185" t="s">
        <v>112</v>
      </c>
      <c r="K4185" s="7">
        <v>0</v>
      </c>
      <c r="L4185" t="s">
        <v>70</v>
      </c>
      <c r="M4185" t="s">
        <v>33</v>
      </c>
      <c r="N4185" t="s">
        <v>34</v>
      </c>
      <c r="O4185">
        <v>1380</v>
      </c>
      <c r="P4185" s="6">
        <v>406.98</v>
      </c>
      <c r="Q4185" s="6">
        <v>561632.4</v>
      </c>
      <c r="R4185" s="5">
        <v>0.1</v>
      </c>
      <c r="S4185" s="6">
        <v>505469.16</v>
      </c>
      <c r="T4185" s="6">
        <v>9395.1299999999992</v>
      </c>
      <c r="U4185" s="6">
        <v>316637.92</v>
      </c>
      <c r="V4185" s="6">
        <v>2822.28</v>
      </c>
      <c r="W4185" s="6">
        <v>37913.9</v>
      </c>
      <c r="X4185" s="6">
        <v>138699.93</v>
      </c>
      <c r="Y4185" s="5">
        <v>0.27439840246633401</v>
      </c>
      <c r="Z4185" t="s">
        <v>81</v>
      </c>
      <c r="AA4185" t="s">
        <v>82</v>
      </c>
      <c r="AB4185" t="s">
        <v>56</v>
      </c>
      <c r="AC4185" t="s">
        <v>76</v>
      </c>
      <c r="AD4185" t="s">
        <v>84</v>
      </c>
      <c r="AE4185" t="s">
        <v>67</v>
      </c>
      <c r="AF4185" t="str">
        <f>TEXT(Agricultural_Export_Analysis_Cleaned_Dataset[[#This Row],[Order_Date]],"mmm")</f>
        <v>May</v>
      </c>
      <c r="AG4185" t="str">
        <f>TEXT(Agricultural_Export_Analysis_Cleaned_Dataset[[#This Row],[Order_Date]],"yyyy")</f>
        <v>2025</v>
      </c>
      <c r="AH4185" t="str">
        <f>TEXT(Agricultural_Export_Analysis_Cleaned_Dataset[[#This Row],[Order_Date]],"ddd")</f>
        <v>Sat</v>
      </c>
      <c r="AI4185" t="str">
        <f>TEXT(Agricultural_Export_Analysis_Cleaned_Dataset[[#This Row],[Ship_Date]],"yyyy")</f>
        <v>2025</v>
      </c>
      <c r="AJ4185" t="str">
        <f>TEXT(Agricultural_Export_Analysis_Cleaned_Dataset[[#This Row],[Ship_Date]],"mmm")</f>
        <v>May</v>
      </c>
      <c r="AK4185" t="str">
        <f>TEXT(Agricultural_Export_Analysis_Cleaned_Dataset[[#This Row],[Ship_Date]],"ddd")</f>
        <v>Sat</v>
      </c>
      <c r="AL4185" t="str">
        <f>TEXT(Agricultural_Export_Analysis_Cleaned_Dataset[[#This Row],[Delivery_Date]],"yyyy")</f>
        <v>2025</v>
      </c>
      <c r="AM4185" t="str">
        <f>TEXT(Agricultural_Export_Analysis_Cleaned_Dataset[[#This Row],[Delivery_Date]],"mmm")</f>
        <v>Jun</v>
      </c>
      <c r="AN4185" t="str">
        <f>TEXT(Agricultural_Export_Analysis_Cleaned_Dataset[[#This Row],[Delivery_Date]],"ddd")</f>
        <v>Fri</v>
      </c>
      <c r="AO4185">
        <f>Agricultural_Export_Analysis_Cleaned_Dataset[[#This Row],[Delivery_Date]]-Agricultural_Export_Analysis_Cleaned_Dataset[[#This Row],[Ship_Date]]</f>
        <v>20</v>
      </c>
      <c r="AP4185">
        <f>Agricultural_Export_Analysis_Cleaned_Dataset[[#This Row],[Ship_Date]]-Agricultural_Export_Analysis_Cleaned_Dataset[[#This Row],[Order_Date]]</f>
        <v>7</v>
      </c>
      <c r="AQ4185" s="4" t="str">
        <f>TEXT(Agricultural_Export_Analysis_Cleaned_Dataset[[#This Row],[Order_Date]],"mmm yyyy")</f>
        <v>May 2025</v>
      </c>
    </row>
    <row r="4186" spans="1:43" x14ac:dyDescent="0.3">
      <c r="A4186" t="s">
        <v>7625</v>
      </c>
      <c r="B4186" t="s">
        <v>7626</v>
      </c>
      <c r="C4186" s="2">
        <v>45412</v>
      </c>
      <c r="D4186" s="2">
        <v>45413</v>
      </c>
      <c r="E4186" s="2">
        <v>45431</v>
      </c>
      <c r="F4186" t="s">
        <v>35</v>
      </c>
      <c r="G4186" t="s">
        <v>8933</v>
      </c>
      <c r="H4186" t="s">
        <v>51</v>
      </c>
      <c r="I4186" t="s">
        <v>38</v>
      </c>
      <c r="J4186" t="s">
        <v>112</v>
      </c>
      <c r="K4186" s="7">
        <v>0</v>
      </c>
      <c r="L4186" t="s">
        <v>87</v>
      </c>
      <c r="M4186" t="s">
        <v>33</v>
      </c>
      <c r="N4186" t="s">
        <v>34</v>
      </c>
      <c r="O4186">
        <v>1424</v>
      </c>
      <c r="P4186" s="6">
        <v>240.95</v>
      </c>
      <c r="Q4186" s="6">
        <v>343112.8</v>
      </c>
      <c r="R4186" s="5">
        <v>0.15</v>
      </c>
      <c r="S4186" s="6">
        <v>291645.88</v>
      </c>
      <c r="T4186" s="6">
        <v>14689.02</v>
      </c>
      <c r="U4186" s="6">
        <v>174181.34</v>
      </c>
      <c r="V4186" s="6">
        <v>2850.03</v>
      </c>
      <c r="W4186" s="6">
        <v>9698.52</v>
      </c>
      <c r="X4186" s="6">
        <v>90226.97</v>
      </c>
      <c r="Y4186" s="5">
        <v>0.30937165990481302</v>
      </c>
      <c r="Z4186" t="s">
        <v>81</v>
      </c>
      <c r="AA4186" t="s">
        <v>165</v>
      </c>
      <c r="AB4186" t="s">
        <v>65</v>
      </c>
      <c r="AC4186" t="s">
        <v>76</v>
      </c>
      <c r="AD4186" t="s">
        <v>93</v>
      </c>
      <c r="AE4186" t="s">
        <v>67</v>
      </c>
      <c r="AF4186" t="str">
        <f>TEXT(Agricultural_Export_Analysis_Cleaned_Dataset[[#This Row],[Order_Date]],"mmm")</f>
        <v>Apr</v>
      </c>
      <c r="AG4186" t="str">
        <f>TEXT(Agricultural_Export_Analysis_Cleaned_Dataset[[#This Row],[Order_Date]],"yyyy")</f>
        <v>2024</v>
      </c>
      <c r="AH4186" t="str">
        <f>TEXT(Agricultural_Export_Analysis_Cleaned_Dataset[[#This Row],[Order_Date]],"ddd")</f>
        <v>Tue</v>
      </c>
      <c r="AI4186" t="str">
        <f>TEXT(Agricultural_Export_Analysis_Cleaned_Dataset[[#This Row],[Ship_Date]],"yyyy")</f>
        <v>2024</v>
      </c>
      <c r="AJ4186" t="str">
        <f>TEXT(Agricultural_Export_Analysis_Cleaned_Dataset[[#This Row],[Ship_Date]],"mmm")</f>
        <v>May</v>
      </c>
      <c r="AK4186" t="str">
        <f>TEXT(Agricultural_Export_Analysis_Cleaned_Dataset[[#This Row],[Ship_Date]],"ddd")</f>
        <v>Wed</v>
      </c>
      <c r="AL4186" t="str">
        <f>TEXT(Agricultural_Export_Analysis_Cleaned_Dataset[[#This Row],[Delivery_Date]],"yyyy")</f>
        <v>2024</v>
      </c>
      <c r="AM4186" t="str">
        <f>TEXT(Agricultural_Export_Analysis_Cleaned_Dataset[[#This Row],[Delivery_Date]],"mmm")</f>
        <v>May</v>
      </c>
      <c r="AN4186" t="str">
        <f>TEXT(Agricultural_Export_Analysis_Cleaned_Dataset[[#This Row],[Delivery_Date]],"ddd")</f>
        <v>Sun</v>
      </c>
      <c r="AO4186">
        <f>Agricultural_Export_Analysis_Cleaned_Dataset[[#This Row],[Delivery_Date]]-Agricultural_Export_Analysis_Cleaned_Dataset[[#This Row],[Ship_Date]]</f>
        <v>18</v>
      </c>
      <c r="AP4186">
        <f>Agricultural_Export_Analysis_Cleaned_Dataset[[#This Row],[Ship_Date]]-Agricultural_Export_Analysis_Cleaned_Dataset[[#This Row],[Order_Date]]</f>
        <v>1</v>
      </c>
      <c r="AQ4186" s="4" t="str">
        <f>TEXT(Agricultural_Export_Analysis_Cleaned_Dataset[[#This Row],[Order_Date]],"mmm yyyy")</f>
        <v>Apr 2024</v>
      </c>
    </row>
    <row r="4187" spans="1:43" x14ac:dyDescent="0.3">
      <c r="A4187" t="s">
        <v>7627</v>
      </c>
      <c r="B4187" t="s">
        <v>301</v>
      </c>
      <c r="C4187" s="2">
        <v>45770</v>
      </c>
      <c r="D4187" s="2">
        <v>45780</v>
      </c>
      <c r="E4187" s="2">
        <v>45801</v>
      </c>
      <c r="F4187" t="s">
        <v>35</v>
      </c>
      <c r="G4187" t="s">
        <v>96</v>
      </c>
      <c r="H4187" t="s">
        <v>74</v>
      </c>
      <c r="I4187" t="s">
        <v>38</v>
      </c>
      <c r="J4187" t="s">
        <v>53</v>
      </c>
      <c r="K4187" s="7">
        <v>15</v>
      </c>
      <c r="L4187" t="s">
        <v>70</v>
      </c>
      <c r="M4187" t="s">
        <v>61</v>
      </c>
      <c r="N4187" t="s">
        <v>62</v>
      </c>
      <c r="O4187">
        <v>582</v>
      </c>
      <c r="P4187" s="6">
        <v>339.28</v>
      </c>
      <c r="Q4187" s="6">
        <v>197460.96</v>
      </c>
      <c r="R4187" s="5">
        <v>0.15</v>
      </c>
      <c r="S4187" s="6">
        <v>167841.81599999999</v>
      </c>
      <c r="T4187" s="6">
        <v>3641.87</v>
      </c>
      <c r="U4187" s="6">
        <v>92700.31</v>
      </c>
      <c r="V4187" s="6">
        <v>328.75</v>
      </c>
      <c r="W4187" s="6">
        <v>5835.08</v>
      </c>
      <c r="X4187" s="6">
        <v>65335.805999999997</v>
      </c>
      <c r="Y4187" s="5">
        <v>0.38927013277787698</v>
      </c>
      <c r="Z4187" t="s">
        <v>81</v>
      </c>
      <c r="AA4187" t="s">
        <v>165</v>
      </c>
      <c r="AB4187" t="s">
        <v>56</v>
      </c>
      <c r="AC4187" t="s">
        <v>76</v>
      </c>
      <c r="AD4187" t="s">
        <v>57</v>
      </c>
      <c r="AE4187" t="s">
        <v>67</v>
      </c>
      <c r="AF4187" t="str">
        <f>TEXT(Agricultural_Export_Analysis_Cleaned_Dataset[[#This Row],[Order_Date]],"mmm")</f>
        <v>Apr</v>
      </c>
      <c r="AG4187" t="str">
        <f>TEXT(Agricultural_Export_Analysis_Cleaned_Dataset[[#This Row],[Order_Date]],"yyyy")</f>
        <v>2025</v>
      </c>
      <c r="AH4187" t="str">
        <f>TEXT(Agricultural_Export_Analysis_Cleaned_Dataset[[#This Row],[Order_Date]],"ddd")</f>
        <v>Wed</v>
      </c>
      <c r="AI4187" t="str">
        <f>TEXT(Agricultural_Export_Analysis_Cleaned_Dataset[[#This Row],[Ship_Date]],"yyyy")</f>
        <v>2025</v>
      </c>
      <c r="AJ4187" t="str">
        <f>TEXT(Agricultural_Export_Analysis_Cleaned_Dataset[[#This Row],[Ship_Date]],"mmm")</f>
        <v>May</v>
      </c>
      <c r="AK4187" t="str">
        <f>TEXT(Agricultural_Export_Analysis_Cleaned_Dataset[[#This Row],[Ship_Date]],"ddd")</f>
        <v>Sat</v>
      </c>
      <c r="AL4187" t="str">
        <f>TEXT(Agricultural_Export_Analysis_Cleaned_Dataset[[#This Row],[Delivery_Date]],"yyyy")</f>
        <v>2025</v>
      </c>
      <c r="AM4187" t="str">
        <f>TEXT(Agricultural_Export_Analysis_Cleaned_Dataset[[#This Row],[Delivery_Date]],"mmm")</f>
        <v>May</v>
      </c>
      <c r="AN4187" t="str">
        <f>TEXT(Agricultural_Export_Analysis_Cleaned_Dataset[[#This Row],[Delivery_Date]],"ddd")</f>
        <v>Sat</v>
      </c>
      <c r="AO4187">
        <f>Agricultural_Export_Analysis_Cleaned_Dataset[[#This Row],[Delivery_Date]]-Agricultural_Export_Analysis_Cleaned_Dataset[[#This Row],[Ship_Date]]</f>
        <v>21</v>
      </c>
      <c r="AP4187">
        <f>Agricultural_Export_Analysis_Cleaned_Dataset[[#This Row],[Ship_Date]]-Agricultural_Export_Analysis_Cleaned_Dataset[[#This Row],[Order_Date]]</f>
        <v>10</v>
      </c>
      <c r="AQ4187" s="4" t="str">
        <f>TEXT(Agricultural_Export_Analysis_Cleaned_Dataset[[#This Row],[Order_Date]],"mmm yyyy")</f>
        <v>Apr 2025</v>
      </c>
    </row>
    <row r="4188" spans="1:43" x14ac:dyDescent="0.3">
      <c r="A4188" t="s">
        <v>7628</v>
      </c>
      <c r="B4188" t="s">
        <v>6577</v>
      </c>
      <c r="C4188" s="2">
        <v>45632</v>
      </c>
      <c r="D4188" s="2">
        <v>45636</v>
      </c>
      <c r="E4188" s="2">
        <v>45664</v>
      </c>
      <c r="F4188" t="s">
        <v>35</v>
      </c>
      <c r="G4188" t="s">
        <v>8934</v>
      </c>
      <c r="H4188" t="s">
        <v>37</v>
      </c>
      <c r="I4188" t="s">
        <v>38</v>
      </c>
      <c r="J4188" t="s">
        <v>53</v>
      </c>
      <c r="K4188" s="7">
        <v>10</v>
      </c>
      <c r="L4188" t="s">
        <v>87</v>
      </c>
      <c r="M4188" t="s">
        <v>101</v>
      </c>
      <c r="N4188" t="s">
        <v>102</v>
      </c>
      <c r="O4188">
        <v>556</v>
      </c>
      <c r="P4188" s="6">
        <v>400.05</v>
      </c>
      <c r="Q4188" s="6">
        <v>222427.8</v>
      </c>
      <c r="R4188" s="5">
        <v>0.05</v>
      </c>
      <c r="S4188" s="6">
        <v>211306.41</v>
      </c>
      <c r="T4188" s="6">
        <v>2659.62</v>
      </c>
      <c r="U4188" s="6">
        <v>130016.24</v>
      </c>
      <c r="V4188" s="6">
        <v>1360.65</v>
      </c>
      <c r="W4188" s="6">
        <v>10378.68</v>
      </c>
      <c r="X4188" s="6">
        <v>66891.22</v>
      </c>
      <c r="Y4188" s="5">
        <v>0.31656029743726199</v>
      </c>
      <c r="Z4188" t="s">
        <v>54</v>
      </c>
      <c r="AA4188" t="s">
        <v>55</v>
      </c>
      <c r="AB4188" t="s">
        <v>83</v>
      </c>
      <c r="AC4188" t="s">
        <v>76</v>
      </c>
      <c r="AD4188" t="s">
        <v>44</v>
      </c>
      <c r="AE4188" t="s">
        <v>67</v>
      </c>
      <c r="AF4188" t="str">
        <f>TEXT(Agricultural_Export_Analysis_Cleaned_Dataset[[#This Row],[Order_Date]],"mmm")</f>
        <v>Dec</v>
      </c>
      <c r="AG4188" t="str">
        <f>TEXT(Agricultural_Export_Analysis_Cleaned_Dataset[[#This Row],[Order_Date]],"yyyy")</f>
        <v>2024</v>
      </c>
      <c r="AH4188" t="str">
        <f>TEXT(Agricultural_Export_Analysis_Cleaned_Dataset[[#This Row],[Order_Date]],"ddd")</f>
        <v>Fri</v>
      </c>
      <c r="AI4188" t="str">
        <f>TEXT(Agricultural_Export_Analysis_Cleaned_Dataset[[#This Row],[Ship_Date]],"yyyy")</f>
        <v>2024</v>
      </c>
      <c r="AJ4188" t="str">
        <f>TEXT(Agricultural_Export_Analysis_Cleaned_Dataset[[#This Row],[Ship_Date]],"mmm")</f>
        <v>Dec</v>
      </c>
      <c r="AK4188" t="str">
        <f>TEXT(Agricultural_Export_Analysis_Cleaned_Dataset[[#This Row],[Ship_Date]],"ddd")</f>
        <v>Tue</v>
      </c>
      <c r="AL4188" t="str">
        <f>TEXT(Agricultural_Export_Analysis_Cleaned_Dataset[[#This Row],[Delivery_Date]],"yyyy")</f>
        <v>2025</v>
      </c>
      <c r="AM4188" t="str">
        <f>TEXT(Agricultural_Export_Analysis_Cleaned_Dataset[[#This Row],[Delivery_Date]],"mmm")</f>
        <v>Jan</v>
      </c>
      <c r="AN4188" t="str">
        <f>TEXT(Agricultural_Export_Analysis_Cleaned_Dataset[[#This Row],[Delivery_Date]],"ddd")</f>
        <v>Tue</v>
      </c>
      <c r="AO4188">
        <f>Agricultural_Export_Analysis_Cleaned_Dataset[[#This Row],[Delivery_Date]]-Agricultural_Export_Analysis_Cleaned_Dataset[[#This Row],[Ship_Date]]</f>
        <v>28</v>
      </c>
      <c r="AP4188">
        <f>Agricultural_Export_Analysis_Cleaned_Dataset[[#This Row],[Ship_Date]]-Agricultural_Export_Analysis_Cleaned_Dataset[[#This Row],[Order_Date]]</f>
        <v>4</v>
      </c>
      <c r="AQ4188" s="4" t="str">
        <f>TEXT(Agricultural_Export_Analysis_Cleaned_Dataset[[#This Row],[Order_Date]],"mmm yyyy")</f>
        <v>Dec 2024</v>
      </c>
    </row>
    <row r="4189" spans="1:43" x14ac:dyDescent="0.3">
      <c r="A4189" t="s">
        <v>7629</v>
      </c>
      <c r="B4189" t="s">
        <v>7630</v>
      </c>
      <c r="C4189" s="2">
        <v>45887</v>
      </c>
      <c r="D4189" s="2">
        <v>45893</v>
      </c>
      <c r="E4189" s="2">
        <v>45918</v>
      </c>
      <c r="F4189" t="s">
        <v>35</v>
      </c>
      <c r="G4189" t="s">
        <v>50</v>
      </c>
      <c r="H4189" t="s">
        <v>51</v>
      </c>
      <c r="I4189" t="s">
        <v>118</v>
      </c>
      <c r="J4189" t="s">
        <v>39</v>
      </c>
      <c r="K4189" s="7">
        <v>2</v>
      </c>
      <c r="L4189" t="s">
        <v>80</v>
      </c>
      <c r="M4189" t="s">
        <v>71</v>
      </c>
      <c r="N4189" t="s">
        <v>72</v>
      </c>
      <c r="O4189">
        <v>699</v>
      </c>
      <c r="P4189" s="6">
        <v>150.9</v>
      </c>
      <c r="Q4189" s="6">
        <v>105479.1</v>
      </c>
      <c r="R4189" s="5">
        <v>0</v>
      </c>
      <c r="S4189" s="6">
        <v>105479.1</v>
      </c>
      <c r="T4189" s="6">
        <v>12209.26</v>
      </c>
      <c r="U4189" s="6">
        <v>74762.8</v>
      </c>
      <c r="V4189" s="6">
        <v>1511.07</v>
      </c>
      <c r="W4189" s="6">
        <v>5730.24</v>
      </c>
      <c r="X4189" s="6">
        <v>11265.73</v>
      </c>
      <c r="Y4189" s="5">
        <v>0.10680532920739701</v>
      </c>
      <c r="Z4189" t="s">
        <v>103</v>
      </c>
      <c r="AA4189" t="s">
        <v>177</v>
      </c>
      <c r="AB4189" t="s">
        <v>56</v>
      </c>
      <c r="AC4189" t="s">
        <v>43</v>
      </c>
      <c r="AD4189" t="s">
        <v>84</v>
      </c>
      <c r="AE4189" t="s">
        <v>67</v>
      </c>
      <c r="AF4189" t="str">
        <f>TEXT(Agricultural_Export_Analysis_Cleaned_Dataset[[#This Row],[Order_Date]],"mmm")</f>
        <v>Aug</v>
      </c>
      <c r="AG4189" t="str">
        <f>TEXT(Agricultural_Export_Analysis_Cleaned_Dataset[[#This Row],[Order_Date]],"yyyy")</f>
        <v>2025</v>
      </c>
      <c r="AH4189" t="str">
        <f>TEXT(Agricultural_Export_Analysis_Cleaned_Dataset[[#This Row],[Order_Date]],"ddd")</f>
        <v>Mon</v>
      </c>
      <c r="AI4189" t="str">
        <f>TEXT(Agricultural_Export_Analysis_Cleaned_Dataset[[#This Row],[Ship_Date]],"yyyy")</f>
        <v>2025</v>
      </c>
      <c r="AJ4189" t="str">
        <f>TEXT(Agricultural_Export_Analysis_Cleaned_Dataset[[#This Row],[Ship_Date]],"mmm")</f>
        <v>Aug</v>
      </c>
      <c r="AK4189" t="str">
        <f>TEXT(Agricultural_Export_Analysis_Cleaned_Dataset[[#This Row],[Ship_Date]],"ddd")</f>
        <v>Sun</v>
      </c>
      <c r="AL4189" t="str">
        <f>TEXT(Agricultural_Export_Analysis_Cleaned_Dataset[[#This Row],[Delivery_Date]],"yyyy")</f>
        <v>2025</v>
      </c>
      <c r="AM4189" t="str">
        <f>TEXT(Agricultural_Export_Analysis_Cleaned_Dataset[[#This Row],[Delivery_Date]],"mmm")</f>
        <v>Sep</v>
      </c>
      <c r="AN4189" t="str">
        <f>TEXT(Agricultural_Export_Analysis_Cleaned_Dataset[[#This Row],[Delivery_Date]],"ddd")</f>
        <v>Thu</v>
      </c>
      <c r="AO4189">
        <f>Agricultural_Export_Analysis_Cleaned_Dataset[[#This Row],[Delivery_Date]]-Agricultural_Export_Analysis_Cleaned_Dataset[[#This Row],[Ship_Date]]</f>
        <v>25</v>
      </c>
      <c r="AP4189">
        <f>Agricultural_Export_Analysis_Cleaned_Dataset[[#This Row],[Ship_Date]]-Agricultural_Export_Analysis_Cleaned_Dataset[[#This Row],[Order_Date]]</f>
        <v>6</v>
      </c>
      <c r="AQ4189" s="4" t="str">
        <f>TEXT(Agricultural_Export_Analysis_Cleaned_Dataset[[#This Row],[Order_Date]],"mmm yyyy")</f>
        <v>Aug 2025</v>
      </c>
    </row>
    <row r="4190" spans="1:43" x14ac:dyDescent="0.3">
      <c r="A4190" t="s">
        <v>7631</v>
      </c>
      <c r="B4190" t="s">
        <v>4597</v>
      </c>
      <c r="C4190" s="2">
        <v>45627</v>
      </c>
      <c r="D4190" s="2">
        <v>45633</v>
      </c>
      <c r="E4190" s="2">
        <v>45662</v>
      </c>
      <c r="F4190" t="s">
        <v>35</v>
      </c>
      <c r="G4190" t="s">
        <v>117</v>
      </c>
      <c r="H4190" t="s">
        <v>51</v>
      </c>
      <c r="I4190" t="s">
        <v>91</v>
      </c>
      <c r="J4190" t="s">
        <v>63</v>
      </c>
      <c r="K4190" s="7">
        <v>4</v>
      </c>
      <c r="L4190" t="s">
        <v>80</v>
      </c>
      <c r="M4190" t="s">
        <v>159</v>
      </c>
      <c r="N4190" t="s">
        <v>160</v>
      </c>
      <c r="O4190">
        <v>1893</v>
      </c>
      <c r="P4190" s="6">
        <v>86.31</v>
      </c>
      <c r="Q4190" s="6">
        <v>163384.82999999999</v>
      </c>
      <c r="R4190" s="5">
        <v>0.1</v>
      </c>
      <c r="S4190" s="6">
        <v>147046.34700000001</v>
      </c>
      <c r="T4190" s="6">
        <v>6869.85</v>
      </c>
      <c r="U4190" s="6">
        <v>109003</v>
      </c>
      <c r="V4190" s="6">
        <v>722.33</v>
      </c>
      <c r="W4190" s="6">
        <v>2990.88</v>
      </c>
      <c r="X4190" s="6">
        <v>27460.287</v>
      </c>
      <c r="Y4190" s="5">
        <v>0.186745795187962</v>
      </c>
      <c r="Z4190" t="s">
        <v>54</v>
      </c>
      <c r="AA4190" t="s">
        <v>55</v>
      </c>
      <c r="AB4190" t="s">
        <v>83</v>
      </c>
      <c r="AC4190" t="s">
        <v>66</v>
      </c>
      <c r="AD4190" t="s">
        <v>98</v>
      </c>
      <c r="AE4190" t="s">
        <v>67</v>
      </c>
      <c r="AF4190" t="str">
        <f>TEXT(Agricultural_Export_Analysis_Cleaned_Dataset[[#This Row],[Order_Date]],"mmm")</f>
        <v>Dec</v>
      </c>
      <c r="AG4190" t="str">
        <f>TEXT(Agricultural_Export_Analysis_Cleaned_Dataset[[#This Row],[Order_Date]],"yyyy")</f>
        <v>2024</v>
      </c>
      <c r="AH4190" t="str">
        <f>TEXT(Agricultural_Export_Analysis_Cleaned_Dataset[[#This Row],[Order_Date]],"ddd")</f>
        <v>Sun</v>
      </c>
      <c r="AI4190" t="str">
        <f>TEXT(Agricultural_Export_Analysis_Cleaned_Dataset[[#This Row],[Ship_Date]],"yyyy")</f>
        <v>2024</v>
      </c>
      <c r="AJ4190" t="str">
        <f>TEXT(Agricultural_Export_Analysis_Cleaned_Dataset[[#This Row],[Ship_Date]],"mmm")</f>
        <v>Dec</v>
      </c>
      <c r="AK4190" t="str">
        <f>TEXT(Agricultural_Export_Analysis_Cleaned_Dataset[[#This Row],[Ship_Date]],"ddd")</f>
        <v>Sat</v>
      </c>
      <c r="AL4190" t="str">
        <f>TEXT(Agricultural_Export_Analysis_Cleaned_Dataset[[#This Row],[Delivery_Date]],"yyyy")</f>
        <v>2025</v>
      </c>
      <c r="AM4190" t="str">
        <f>TEXT(Agricultural_Export_Analysis_Cleaned_Dataset[[#This Row],[Delivery_Date]],"mmm")</f>
        <v>Jan</v>
      </c>
      <c r="AN4190" t="str">
        <f>TEXT(Agricultural_Export_Analysis_Cleaned_Dataset[[#This Row],[Delivery_Date]],"ddd")</f>
        <v>Sun</v>
      </c>
      <c r="AO4190">
        <f>Agricultural_Export_Analysis_Cleaned_Dataset[[#This Row],[Delivery_Date]]-Agricultural_Export_Analysis_Cleaned_Dataset[[#This Row],[Ship_Date]]</f>
        <v>29</v>
      </c>
      <c r="AP4190">
        <f>Agricultural_Export_Analysis_Cleaned_Dataset[[#This Row],[Ship_Date]]-Agricultural_Export_Analysis_Cleaned_Dataset[[#This Row],[Order_Date]]</f>
        <v>6</v>
      </c>
      <c r="AQ4190" s="4" t="str">
        <f>TEXT(Agricultural_Export_Analysis_Cleaned_Dataset[[#This Row],[Order_Date]],"mmm yyyy")</f>
        <v>Dec 2024</v>
      </c>
    </row>
    <row r="4191" spans="1:43" x14ac:dyDescent="0.3">
      <c r="A4191" t="s">
        <v>7632</v>
      </c>
      <c r="B4191" t="s">
        <v>7633</v>
      </c>
      <c r="C4191" s="2">
        <v>45853</v>
      </c>
      <c r="D4191" s="2">
        <v>45857</v>
      </c>
      <c r="E4191" s="2">
        <v>45884</v>
      </c>
      <c r="F4191" t="s">
        <v>35</v>
      </c>
      <c r="G4191" t="s">
        <v>96</v>
      </c>
      <c r="H4191" t="s">
        <v>51</v>
      </c>
      <c r="I4191" t="s">
        <v>52</v>
      </c>
      <c r="J4191" t="s">
        <v>53</v>
      </c>
      <c r="K4191" s="7">
        <v>4</v>
      </c>
      <c r="L4191" t="s">
        <v>70</v>
      </c>
      <c r="M4191" t="s">
        <v>140</v>
      </c>
      <c r="N4191" t="s">
        <v>49</v>
      </c>
      <c r="O4191">
        <v>75</v>
      </c>
      <c r="P4191" s="6">
        <v>352.75</v>
      </c>
      <c r="Q4191" s="6">
        <v>26456.25</v>
      </c>
      <c r="R4191" s="5">
        <v>0.15</v>
      </c>
      <c r="S4191" s="6">
        <v>22487.8125</v>
      </c>
      <c r="T4191" s="6">
        <v>14001.58</v>
      </c>
      <c r="U4191" s="6">
        <v>15133.93</v>
      </c>
      <c r="V4191" s="6">
        <v>2951.42</v>
      </c>
      <c r="W4191" s="6">
        <v>1415.99</v>
      </c>
      <c r="X4191" s="6">
        <v>-11015.1075</v>
      </c>
      <c r="Y4191" s="5">
        <v>-0.48982565556343</v>
      </c>
      <c r="Z4191" t="s">
        <v>103</v>
      </c>
      <c r="AA4191" t="s">
        <v>119</v>
      </c>
      <c r="AB4191" t="s">
        <v>83</v>
      </c>
      <c r="AC4191" t="s">
        <v>43</v>
      </c>
      <c r="AD4191" t="s">
        <v>98</v>
      </c>
      <c r="AE4191" t="s">
        <v>67</v>
      </c>
      <c r="AF4191" t="str">
        <f>TEXT(Agricultural_Export_Analysis_Cleaned_Dataset[[#This Row],[Order_Date]],"mmm")</f>
        <v>Jul</v>
      </c>
      <c r="AG4191" t="str">
        <f>TEXT(Agricultural_Export_Analysis_Cleaned_Dataset[[#This Row],[Order_Date]],"yyyy")</f>
        <v>2025</v>
      </c>
      <c r="AH4191" t="str">
        <f>TEXT(Agricultural_Export_Analysis_Cleaned_Dataset[[#This Row],[Order_Date]],"ddd")</f>
        <v>Tue</v>
      </c>
      <c r="AI4191" t="str">
        <f>TEXT(Agricultural_Export_Analysis_Cleaned_Dataset[[#This Row],[Ship_Date]],"yyyy")</f>
        <v>2025</v>
      </c>
      <c r="AJ4191" t="str">
        <f>TEXT(Agricultural_Export_Analysis_Cleaned_Dataset[[#This Row],[Ship_Date]],"mmm")</f>
        <v>Jul</v>
      </c>
      <c r="AK4191" t="str">
        <f>TEXT(Agricultural_Export_Analysis_Cleaned_Dataset[[#This Row],[Ship_Date]],"ddd")</f>
        <v>Sat</v>
      </c>
      <c r="AL4191" t="str">
        <f>TEXT(Agricultural_Export_Analysis_Cleaned_Dataset[[#This Row],[Delivery_Date]],"yyyy")</f>
        <v>2025</v>
      </c>
      <c r="AM4191" t="str">
        <f>TEXT(Agricultural_Export_Analysis_Cleaned_Dataset[[#This Row],[Delivery_Date]],"mmm")</f>
        <v>Aug</v>
      </c>
      <c r="AN4191" t="str">
        <f>TEXT(Agricultural_Export_Analysis_Cleaned_Dataset[[#This Row],[Delivery_Date]],"ddd")</f>
        <v>Fri</v>
      </c>
      <c r="AO4191">
        <f>Agricultural_Export_Analysis_Cleaned_Dataset[[#This Row],[Delivery_Date]]-Agricultural_Export_Analysis_Cleaned_Dataset[[#This Row],[Ship_Date]]</f>
        <v>27</v>
      </c>
      <c r="AP4191">
        <f>Agricultural_Export_Analysis_Cleaned_Dataset[[#This Row],[Ship_Date]]-Agricultural_Export_Analysis_Cleaned_Dataset[[#This Row],[Order_Date]]</f>
        <v>4</v>
      </c>
      <c r="AQ4191" s="4" t="str">
        <f>TEXT(Agricultural_Export_Analysis_Cleaned_Dataset[[#This Row],[Order_Date]],"mmm yyyy")</f>
        <v>Jul 2025</v>
      </c>
    </row>
    <row r="4192" spans="1:43" x14ac:dyDescent="0.3">
      <c r="A4192" t="s">
        <v>7634</v>
      </c>
      <c r="B4192" t="s">
        <v>7635</v>
      </c>
      <c r="C4192" s="2">
        <v>45382</v>
      </c>
      <c r="D4192" s="2">
        <v>45391</v>
      </c>
      <c r="E4192" s="2">
        <v>45410</v>
      </c>
      <c r="F4192" t="s">
        <v>35</v>
      </c>
      <c r="G4192" t="s">
        <v>8932</v>
      </c>
      <c r="H4192" t="s">
        <v>51</v>
      </c>
      <c r="I4192" t="s">
        <v>38</v>
      </c>
      <c r="J4192" t="s">
        <v>39</v>
      </c>
      <c r="K4192" s="7">
        <v>10</v>
      </c>
      <c r="L4192" t="s">
        <v>8935</v>
      </c>
      <c r="M4192" t="s">
        <v>107</v>
      </c>
      <c r="N4192" t="s">
        <v>108</v>
      </c>
      <c r="O4192">
        <v>1876</v>
      </c>
      <c r="P4192" s="6">
        <v>289.32</v>
      </c>
      <c r="Q4192" s="6">
        <v>542764.31999999995</v>
      </c>
      <c r="R4192" s="5">
        <v>0.1</v>
      </c>
      <c r="S4192" s="6">
        <v>488487.88799999998</v>
      </c>
      <c r="T4192" s="6">
        <v>6271.75</v>
      </c>
      <c r="U4192" s="6">
        <v>301398.17</v>
      </c>
      <c r="V4192" s="6">
        <v>824.11</v>
      </c>
      <c r="W4192" s="6">
        <v>20329.07</v>
      </c>
      <c r="X4192" s="6">
        <v>159664.788</v>
      </c>
      <c r="Y4192" s="5">
        <v>0.326855162476413</v>
      </c>
      <c r="Z4192" t="s">
        <v>40</v>
      </c>
      <c r="AA4192" t="s">
        <v>41</v>
      </c>
      <c r="AB4192" t="s">
        <v>42</v>
      </c>
      <c r="AC4192" t="s">
        <v>43</v>
      </c>
      <c r="AD4192" t="s">
        <v>98</v>
      </c>
      <c r="AE4192" t="s">
        <v>67</v>
      </c>
      <c r="AF4192" t="str">
        <f>TEXT(Agricultural_Export_Analysis_Cleaned_Dataset[[#This Row],[Order_Date]],"mmm")</f>
        <v>Mar</v>
      </c>
      <c r="AG4192" t="str">
        <f>TEXT(Agricultural_Export_Analysis_Cleaned_Dataset[[#This Row],[Order_Date]],"yyyy")</f>
        <v>2024</v>
      </c>
      <c r="AH4192" t="str">
        <f>TEXT(Agricultural_Export_Analysis_Cleaned_Dataset[[#This Row],[Order_Date]],"ddd")</f>
        <v>Sun</v>
      </c>
      <c r="AI4192" t="str">
        <f>TEXT(Agricultural_Export_Analysis_Cleaned_Dataset[[#This Row],[Ship_Date]],"yyyy")</f>
        <v>2024</v>
      </c>
      <c r="AJ4192" t="str">
        <f>TEXT(Agricultural_Export_Analysis_Cleaned_Dataset[[#This Row],[Ship_Date]],"mmm")</f>
        <v>Apr</v>
      </c>
      <c r="AK4192" t="str">
        <f>TEXT(Agricultural_Export_Analysis_Cleaned_Dataset[[#This Row],[Ship_Date]],"ddd")</f>
        <v>Tue</v>
      </c>
      <c r="AL4192" t="str">
        <f>TEXT(Agricultural_Export_Analysis_Cleaned_Dataset[[#This Row],[Delivery_Date]],"yyyy")</f>
        <v>2024</v>
      </c>
      <c r="AM4192" t="str">
        <f>TEXT(Agricultural_Export_Analysis_Cleaned_Dataset[[#This Row],[Delivery_Date]],"mmm")</f>
        <v>Apr</v>
      </c>
      <c r="AN4192" t="str">
        <f>TEXT(Agricultural_Export_Analysis_Cleaned_Dataset[[#This Row],[Delivery_Date]],"ddd")</f>
        <v>Sun</v>
      </c>
      <c r="AO4192">
        <f>Agricultural_Export_Analysis_Cleaned_Dataset[[#This Row],[Delivery_Date]]-Agricultural_Export_Analysis_Cleaned_Dataset[[#This Row],[Ship_Date]]</f>
        <v>19</v>
      </c>
      <c r="AP4192">
        <f>Agricultural_Export_Analysis_Cleaned_Dataset[[#This Row],[Ship_Date]]-Agricultural_Export_Analysis_Cleaned_Dataset[[#This Row],[Order_Date]]</f>
        <v>9</v>
      </c>
      <c r="AQ4192" s="4" t="str">
        <f>TEXT(Agricultural_Export_Analysis_Cleaned_Dataset[[#This Row],[Order_Date]],"mmm yyyy")</f>
        <v>Mar 2024</v>
      </c>
    </row>
    <row r="4193" spans="1:43" x14ac:dyDescent="0.3">
      <c r="A4193" t="s">
        <v>7636</v>
      </c>
      <c r="B4193" t="s">
        <v>7637</v>
      </c>
      <c r="C4193" s="2">
        <v>45406</v>
      </c>
      <c r="D4193" s="2">
        <v>45416</v>
      </c>
      <c r="E4193" s="2">
        <v>45442</v>
      </c>
      <c r="F4193" t="s">
        <v>35</v>
      </c>
      <c r="G4193" t="s">
        <v>8934</v>
      </c>
      <c r="H4193" t="s">
        <v>37</v>
      </c>
      <c r="I4193" t="s">
        <v>52</v>
      </c>
      <c r="J4193" t="s">
        <v>53</v>
      </c>
      <c r="K4193" s="7">
        <v>2</v>
      </c>
      <c r="L4193" t="s">
        <v>80</v>
      </c>
      <c r="M4193" t="s">
        <v>61</v>
      </c>
      <c r="N4193" t="s">
        <v>62</v>
      </c>
      <c r="O4193">
        <v>832</v>
      </c>
      <c r="P4193" s="6">
        <v>220.61</v>
      </c>
      <c r="Q4193" s="6">
        <v>183547.51999999999</v>
      </c>
      <c r="R4193" s="5">
        <v>0.15</v>
      </c>
      <c r="S4193" s="6">
        <v>156015.39199999999</v>
      </c>
      <c r="T4193" s="6">
        <v>1380.7</v>
      </c>
      <c r="U4193" s="6">
        <v>91589.14</v>
      </c>
      <c r="V4193" s="6">
        <v>1947.76</v>
      </c>
      <c r="W4193" s="6">
        <v>5716.99</v>
      </c>
      <c r="X4193" s="6">
        <v>55380.802000000003</v>
      </c>
      <c r="Y4193" s="5">
        <v>0.35497011730740002</v>
      </c>
      <c r="Z4193" t="s">
        <v>81</v>
      </c>
      <c r="AA4193" t="s">
        <v>165</v>
      </c>
      <c r="AB4193" t="s">
        <v>56</v>
      </c>
      <c r="AC4193" t="s">
        <v>76</v>
      </c>
      <c r="AD4193" t="s">
        <v>123</v>
      </c>
      <c r="AE4193" t="s">
        <v>67</v>
      </c>
      <c r="AF4193" t="str">
        <f>TEXT(Agricultural_Export_Analysis_Cleaned_Dataset[[#This Row],[Order_Date]],"mmm")</f>
        <v>Apr</v>
      </c>
      <c r="AG4193" t="str">
        <f>TEXT(Agricultural_Export_Analysis_Cleaned_Dataset[[#This Row],[Order_Date]],"yyyy")</f>
        <v>2024</v>
      </c>
      <c r="AH4193" t="str">
        <f>TEXT(Agricultural_Export_Analysis_Cleaned_Dataset[[#This Row],[Order_Date]],"ddd")</f>
        <v>Wed</v>
      </c>
      <c r="AI4193" t="str">
        <f>TEXT(Agricultural_Export_Analysis_Cleaned_Dataset[[#This Row],[Ship_Date]],"yyyy")</f>
        <v>2024</v>
      </c>
      <c r="AJ4193" t="str">
        <f>TEXT(Agricultural_Export_Analysis_Cleaned_Dataset[[#This Row],[Ship_Date]],"mmm")</f>
        <v>May</v>
      </c>
      <c r="AK4193" t="str">
        <f>TEXT(Agricultural_Export_Analysis_Cleaned_Dataset[[#This Row],[Ship_Date]],"ddd")</f>
        <v>Sat</v>
      </c>
      <c r="AL4193" t="str">
        <f>TEXT(Agricultural_Export_Analysis_Cleaned_Dataset[[#This Row],[Delivery_Date]],"yyyy")</f>
        <v>2024</v>
      </c>
      <c r="AM4193" t="str">
        <f>TEXT(Agricultural_Export_Analysis_Cleaned_Dataset[[#This Row],[Delivery_Date]],"mmm")</f>
        <v>May</v>
      </c>
      <c r="AN4193" t="str">
        <f>TEXT(Agricultural_Export_Analysis_Cleaned_Dataset[[#This Row],[Delivery_Date]],"ddd")</f>
        <v>Thu</v>
      </c>
      <c r="AO4193">
        <f>Agricultural_Export_Analysis_Cleaned_Dataset[[#This Row],[Delivery_Date]]-Agricultural_Export_Analysis_Cleaned_Dataset[[#This Row],[Ship_Date]]</f>
        <v>26</v>
      </c>
      <c r="AP4193">
        <f>Agricultural_Export_Analysis_Cleaned_Dataset[[#This Row],[Ship_Date]]-Agricultural_Export_Analysis_Cleaned_Dataset[[#This Row],[Order_Date]]</f>
        <v>10</v>
      </c>
      <c r="AQ4193" s="4" t="str">
        <f>TEXT(Agricultural_Export_Analysis_Cleaned_Dataset[[#This Row],[Order_Date]],"mmm yyyy")</f>
        <v>Apr 2024</v>
      </c>
    </row>
    <row r="4194" spans="1:43" x14ac:dyDescent="0.3">
      <c r="A4194" t="s">
        <v>7638</v>
      </c>
      <c r="B4194" t="s">
        <v>3457</v>
      </c>
      <c r="C4194" s="2">
        <v>45422</v>
      </c>
      <c r="D4194" s="2">
        <v>45425</v>
      </c>
      <c r="E4194" s="2">
        <v>45448</v>
      </c>
      <c r="F4194" t="s">
        <v>35</v>
      </c>
      <c r="G4194" t="s">
        <v>132</v>
      </c>
      <c r="H4194" t="s">
        <v>51</v>
      </c>
      <c r="I4194" t="s">
        <v>97</v>
      </c>
      <c r="J4194" t="s">
        <v>39</v>
      </c>
      <c r="K4194" s="7">
        <v>4</v>
      </c>
      <c r="L4194" t="s">
        <v>135</v>
      </c>
      <c r="M4194" t="s">
        <v>107</v>
      </c>
      <c r="N4194" t="s">
        <v>108</v>
      </c>
      <c r="O4194">
        <v>628</v>
      </c>
      <c r="P4194" s="6">
        <v>460.22</v>
      </c>
      <c r="Q4194" s="6">
        <v>289018.15999999997</v>
      </c>
      <c r="R4194" s="5">
        <v>0.1</v>
      </c>
      <c r="S4194" s="6">
        <v>260116.34400000001</v>
      </c>
      <c r="T4194" s="6">
        <v>12070.68</v>
      </c>
      <c r="U4194" s="6">
        <v>117060.62</v>
      </c>
      <c r="V4194" s="6">
        <v>1890.08</v>
      </c>
      <c r="W4194" s="6">
        <v>11132.54</v>
      </c>
      <c r="X4194" s="6">
        <v>117962.424</v>
      </c>
      <c r="Y4194" s="5">
        <v>0.45349870056608199</v>
      </c>
      <c r="Z4194" t="s">
        <v>81</v>
      </c>
      <c r="AA4194" t="s">
        <v>82</v>
      </c>
      <c r="AB4194" t="s">
        <v>56</v>
      </c>
      <c r="AC4194" t="s">
        <v>66</v>
      </c>
      <c r="AD4194" t="s">
        <v>93</v>
      </c>
      <c r="AE4194" t="s">
        <v>67</v>
      </c>
      <c r="AF4194" t="str">
        <f>TEXT(Agricultural_Export_Analysis_Cleaned_Dataset[[#This Row],[Order_Date]],"mmm")</f>
        <v>May</v>
      </c>
      <c r="AG4194" t="str">
        <f>TEXT(Agricultural_Export_Analysis_Cleaned_Dataset[[#This Row],[Order_Date]],"yyyy")</f>
        <v>2024</v>
      </c>
      <c r="AH4194" t="str">
        <f>TEXT(Agricultural_Export_Analysis_Cleaned_Dataset[[#This Row],[Order_Date]],"ddd")</f>
        <v>Fri</v>
      </c>
      <c r="AI4194" t="str">
        <f>TEXT(Agricultural_Export_Analysis_Cleaned_Dataset[[#This Row],[Ship_Date]],"yyyy")</f>
        <v>2024</v>
      </c>
      <c r="AJ4194" t="str">
        <f>TEXT(Agricultural_Export_Analysis_Cleaned_Dataset[[#This Row],[Ship_Date]],"mmm")</f>
        <v>May</v>
      </c>
      <c r="AK4194" t="str">
        <f>TEXT(Agricultural_Export_Analysis_Cleaned_Dataset[[#This Row],[Ship_Date]],"ddd")</f>
        <v>Mon</v>
      </c>
      <c r="AL4194" t="str">
        <f>TEXT(Agricultural_Export_Analysis_Cleaned_Dataset[[#This Row],[Delivery_Date]],"yyyy")</f>
        <v>2024</v>
      </c>
      <c r="AM4194" t="str">
        <f>TEXT(Agricultural_Export_Analysis_Cleaned_Dataset[[#This Row],[Delivery_Date]],"mmm")</f>
        <v>Jun</v>
      </c>
      <c r="AN4194" t="str">
        <f>TEXT(Agricultural_Export_Analysis_Cleaned_Dataset[[#This Row],[Delivery_Date]],"ddd")</f>
        <v>Wed</v>
      </c>
      <c r="AO4194">
        <f>Agricultural_Export_Analysis_Cleaned_Dataset[[#This Row],[Delivery_Date]]-Agricultural_Export_Analysis_Cleaned_Dataset[[#This Row],[Ship_Date]]</f>
        <v>23</v>
      </c>
      <c r="AP4194">
        <f>Agricultural_Export_Analysis_Cleaned_Dataset[[#This Row],[Ship_Date]]-Agricultural_Export_Analysis_Cleaned_Dataset[[#This Row],[Order_Date]]</f>
        <v>3</v>
      </c>
      <c r="AQ4194" s="4" t="str">
        <f>TEXT(Agricultural_Export_Analysis_Cleaned_Dataset[[#This Row],[Order_Date]],"mmm yyyy")</f>
        <v>May 2024</v>
      </c>
    </row>
    <row r="4195" spans="1:43" x14ac:dyDescent="0.3">
      <c r="A4195" t="s">
        <v>7639</v>
      </c>
      <c r="B4195" t="s">
        <v>7640</v>
      </c>
      <c r="C4195" s="2">
        <v>45768</v>
      </c>
      <c r="D4195" s="2">
        <v>45778</v>
      </c>
      <c r="E4195" s="2">
        <v>45804</v>
      </c>
      <c r="F4195" t="s">
        <v>35</v>
      </c>
      <c r="G4195" t="s">
        <v>117</v>
      </c>
      <c r="H4195" t="s">
        <v>37</v>
      </c>
      <c r="I4195" t="s">
        <v>38</v>
      </c>
      <c r="J4195" t="s">
        <v>53</v>
      </c>
      <c r="K4195" s="7">
        <v>0</v>
      </c>
      <c r="L4195" t="s">
        <v>135</v>
      </c>
      <c r="M4195" t="s">
        <v>101</v>
      </c>
      <c r="N4195" t="s">
        <v>102</v>
      </c>
      <c r="O4195">
        <v>702</v>
      </c>
      <c r="P4195" s="6">
        <v>329.93</v>
      </c>
      <c r="Q4195" s="6">
        <v>231610.86</v>
      </c>
      <c r="R4195" s="5">
        <v>0</v>
      </c>
      <c r="S4195" s="6">
        <v>231610.86</v>
      </c>
      <c r="T4195" s="6">
        <v>12244.01</v>
      </c>
      <c r="U4195" s="6">
        <v>143238.59</v>
      </c>
      <c r="V4195" s="6">
        <v>2793.27</v>
      </c>
      <c r="W4195" s="6">
        <v>5304.82</v>
      </c>
      <c r="X4195" s="6">
        <v>68030.17</v>
      </c>
      <c r="Y4195" s="5">
        <v>0.29372616638097199</v>
      </c>
      <c r="Z4195" t="s">
        <v>81</v>
      </c>
      <c r="AA4195" t="s">
        <v>165</v>
      </c>
      <c r="AB4195" t="s">
        <v>56</v>
      </c>
      <c r="AC4195" t="s">
        <v>66</v>
      </c>
      <c r="AD4195" t="s">
        <v>84</v>
      </c>
      <c r="AE4195" t="s">
        <v>67</v>
      </c>
      <c r="AF4195" t="str">
        <f>TEXT(Agricultural_Export_Analysis_Cleaned_Dataset[[#This Row],[Order_Date]],"mmm")</f>
        <v>Apr</v>
      </c>
      <c r="AG4195" t="str">
        <f>TEXT(Agricultural_Export_Analysis_Cleaned_Dataset[[#This Row],[Order_Date]],"yyyy")</f>
        <v>2025</v>
      </c>
      <c r="AH4195" t="str">
        <f>TEXT(Agricultural_Export_Analysis_Cleaned_Dataset[[#This Row],[Order_Date]],"ddd")</f>
        <v>Mon</v>
      </c>
      <c r="AI4195" t="str">
        <f>TEXT(Agricultural_Export_Analysis_Cleaned_Dataset[[#This Row],[Ship_Date]],"yyyy")</f>
        <v>2025</v>
      </c>
      <c r="AJ4195" t="str">
        <f>TEXT(Agricultural_Export_Analysis_Cleaned_Dataset[[#This Row],[Ship_Date]],"mmm")</f>
        <v>May</v>
      </c>
      <c r="AK4195" t="str">
        <f>TEXT(Agricultural_Export_Analysis_Cleaned_Dataset[[#This Row],[Ship_Date]],"ddd")</f>
        <v>Thu</v>
      </c>
      <c r="AL4195" t="str">
        <f>TEXT(Agricultural_Export_Analysis_Cleaned_Dataset[[#This Row],[Delivery_Date]],"yyyy")</f>
        <v>2025</v>
      </c>
      <c r="AM4195" t="str">
        <f>TEXT(Agricultural_Export_Analysis_Cleaned_Dataset[[#This Row],[Delivery_Date]],"mmm")</f>
        <v>May</v>
      </c>
      <c r="AN4195" t="str">
        <f>TEXT(Agricultural_Export_Analysis_Cleaned_Dataset[[#This Row],[Delivery_Date]],"ddd")</f>
        <v>Tue</v>
      </c>
      <c r="AO4195">
        <f>Agricultural_Export_Analysis_Cleaned_Dataset[[#This Row],[Delivery_Date]]-Agricultural_Export_Analysis_Cleaned_Dataset[[#This Row],[Ship_Date]]</f>
        <v>26</v>
      </c>
      <c r="AP4195">
        <f>Agricultural_Export_Analysis_Cleaned_Dataset[[#This Row],[Ship_Date]]-Agricultural_Export_Analysis_Cleaned_Dataset[[#This Row],[Order_Date]]</f>
        <v>10</v>
      </c>
      <c r="AQ4195" s="4" t="str">
        <f>TEXT(Agricultural_Export_Analysis_Cleaned_Dataset[[#This Row],[Order_Date]],"mmm yyyy")</f>
        <v>Apr 2025</v>
      </c>
    </row>
    <row r="4196" spans="1:43" x14ac:dyDescent="0.3">
      <c r="A4196" t="s">
        <v>7641</v>
      </c>
      <c r="B4196" t="s">
        <v>7642</v>
      </c>
      <c r="C4196" s="2">
        <v>45295</v>
      </c>
      <c r="D4196" s="2">
        <v>45297</v>
      </c>
      <c r="E4196" s="2">
        <v>45320</v>
      </c>
      <c r="F4196" t="s">
        <v>35</v>
      </c>
      <c r="G4196" t="s">
        <v>8934</v>
      </c>
      <c r="H4196" t="s">
        <v>51</v>
      </c>
      <c r="I4196" t="s">
        <v>118</v>
      </c>
      <c r="J4196" t="s">
        <v>53</v>
      </c>
      <c r="K4196" s="7">
        <v>0</v>
      </c>
      <c r="L4196" t="s">
        <v>87</v>
      </c>
      <c r="M4196" t="s">
        <v>107</v>
      </c>
      <c r="N4196" t="s">
        <v>108</v>
      </c>
      <c r="O4196">
        <v>346</v>
      </c>
      <c r="P4196" s="6">
        <v>207.74</v>
      </c>
      <c r="Q4196" s="6">
        <v>71878.039999999994</v>
      </c>
      <c r="R4196" s="5">
        <v>0</v>
      </c>
      <c r="S4196" s="6">
        <v>71878.039999999994</v>
      </c>
      <c r="T4196" s="6">
        <v>6987.06</v>
      </c>
      <c r="U4196" s="6">
        <v>52446.91</v>
      </c>
      <c r="V4196" s="6">
        <v>1175.8599999999999</v>
      </c>
      <c r="W4196" s="6">
        <v>5758.1</v>
      </c>
      <c r="X4196" s="6">
        <v>5510.11</v>
      </c>
      <c r="Y4196" s="5">
        <v>7.6659157650931897E-2</v>
      </c>
      <c r="Z4196" t="s">
        <v>40</v>
      </c>
      <c r="AA4196" t="s">
        <v>64</v>
      </c>
      <c r="AB4196" t="s">
        <v>65</v>
      </c>
      <c r="AC4196" t="s">
        <v>66</v>
      </c>
      <c r="AD4196" t="s">
        <v>123</v>
      </c>
      <c r="AE4196" t="s">
        <v>67</v>
      </c>
      <c r="AF4196" t="str">
        <f>TEXT(Agricultural_Export_Analysis_Cleaned_Dataset[[#This Row],[Order_Date]],"mmm")</f>
        <v>Jan</v>
      </c>
      <c r="AG4196" t="str">
        <f>TEXT(Agricultural_Export_Analysis_Cleaned_Dataset[[#This Row],[Order_Date]],"yyyy")</f>
        <v>2024</v>
      </c>
      <c r="AH4196" t="str">
        <f>TEXT(Agricultural_Export_Analysis_Cleaned_Dataset[[#This Row],[Order_Date]],"ddd")</f>
        <v>Thu</v>
      </c>
      <c r="AI4196" t="str">
        <f>TEXT(Agricultural_Export_Analysis_Cleaned_Dataset[[#This Row],[Ship_Date]],"yyyy")</f>
        <v>2024</v>
      </c>
      <c r="AJ4196" t="str">
        <f>TEXT(Agricultural_Export_Analysis_Cleaned_Dataset[[#This Row],[Ship_Date]],"mmm")</f>
        <v>Jan</v>
      </c>
      <c r="AK4196" t="str">
        <f>TEXT(Agricultural_Export_Analysis_Cleaned_Dataset[[#This Row],[Ship_Date]],"ddd")</f>
        <v>Sat</v>
      </c>
      <c r="AL4196" t="str">
        <f>TEXT(Agricultural_Export_Analysis_Cleaned_Dataset[[#This Row],[Delivery_Date]],"yyyy")</f>
        <v>2024</v>
      </c>
      <c r="AM4196" t="str">
        <f>TEXT(Agricultural_Export_Analysis_Cleaned_Dataset[[#This Row],[Delivery_Date]],"mmm")</f>
        <v>Jan</v>
      </c>
      <c r="AN4196" t="str">
        <f>TEXT(Agricultural_Export_Analysis_Cleaned_Dataset[[#This Row],[Delivery_Date]],"ddd")</f>
        <v>Mon</v>
      </c>
      <c r="AO4196">
        <f>Agricultural_Export_Analysis_Cleaned_Dataset[[#This Row],[Delivery_Date]]-Agricultural_Export_Analysis_Cleaned_Dataset[[#This Row],[Ship_Date]]</f>
        <v>23</v>
      </c>
      <c r="AP4196">
        <f>Agricultural_Export_Analysis_Cleaned_Dataset[[#This Row],[Ship_Date]]-Agricultural_Export_Analysis_Cleaned_Dataset[[#This Row],[Order_Date]]</f>
        <v>2</v>
      </c>
      <c r="AQ4196" s="4" t="str">
        <f>TEXT(Agricultural_Export_Analysis_Cleaned_Dataset[[#This Row],[Order_Date]],"mmm yyyy")</f>
        <v>Jan 2024</v>
      </c>
    </row>
    <row r="4197" spans="1:43" x14ac:dyDescent="0.3">
      <c r="A4197" t="s">
        <v>7643</v>
      </c>
      <c r="B4197" t="s">
        <v>7644</v>
      </c>
      <c r="C4197" s="2">
        <v>45481</v>
      </c>
      <c r="D4197" s="2">
        <v>45482</v>
      </c>
      <c r="E4197" s="2">
        <v>45501</v>
      </c>
      <c r="F4197" t="s">
        <v>35</v>
      </c>
      <c r="G4197" t="s">
        <v>8933</v>
      </c>
      <c r="H4197" t="s">
        <v>37</v>
      </c>
      <c r="I4197" t="s">
        <v>52</v>
      </c>
      <c r="J4197" t="s">
        <v>53</v>
      </c>
      <c r="K4197" s="7">
        <v>0</v>
      </c>
      <c r="L4197" t="s">
        <v>135</v>
      </c>
      <c r="M4197" t="s">
        <v>48</v>
      </c>
      <c r="N4197" t="s">
        <v>49</v>
      </c>
      <c r="O4197">
        <v>628</v>
      </c>
      <c r="P4197" s="6">
        <v>268.18</v>
      </c>
      <c r="Q4197" s="6">
        <v>168417.04</v>
      </c>
      <c r="R4197" s="5">
        <v>0.05</v>
      </c>
      <c r="S4197" s="6">
        <v>159996.18799999999</v>
      </c>
      <c r="T4197" s="6">
        <v>7845.32</v>
      </c>
      <c r="U4197" s="6">
        <v>114852.9</v>
      </c>
      <c r="V4197" s="6">
        <v>2637.47</v>
      </c>
      <c r="W4197" s="6">
        <v>4302.2</v>
      </c>
      <c r="X4197" s="6">
        <v>30358.297999999999</v>
      </c>
      <c r="Y4197" s="5">
        <v>0.18974388314801599</v>
      </c>
      <c r="Z4197" t="s">
        <v>103</v>
      </c>
      <c r="AA4197" t="s">
        <v>119</v>
      </c>
      <c r="AB4197" t="s">
        <v>65</v>
      </c>
      <c r="AC4197" t="s">
        <v>66</v>
      </c>
      <c r="AD4197" t="s">
        <v>93</v>
      </c>
      <c r="AE4197" t="s">
        <v>45</v>
      </c>
      <c r="AF4197" t="str">
        <f>TEXT(Agricultural_Export_Analysis_Cleaned_Dataset[[#This Row],[Order_Date]],"mmm")</f>
        <v>Jul</v>
      </c>
      <c r="AG4197" t="str">
        <f>TEXT(Agricultural_Export_Analysis_Cleaned_Dataset[[#This Row],[Order_Date]],"yyyy")</f>
        <v>2024</v>
      </c>
      <c r="AH4197" t="str">
        <f>TEXT(Agricultural_Export_Analysis_Cleaned_Dataset[[#This Row],[Order_Date]],"ddd")</f>
        <v>Mon</v>
      </c>
      <c r="AI4197" t="str">
        <f>TEXT(Agricultural_Export_Analysis_Cleaned_Dataset[[#This Row],[Ship_Date]],"yyyy")</f>
        <v>2024</v>
      </c>
      <c r="AJ4197" t="str">
        <f>TEXT(Agricultural_Export_Analysis_Cleaned_Dataset[[#This Row],[Ship_Date]],"mmm")</f>
        <v>Jul</v>
      </c>
      <c r="AK4197" t="str">
        <f>TEXT(Agricultural_Export_Analysis_Cleaned_Dataset[[#This Row],[Ship_Date]],"ddd")</f>
        <v>Tue</v>
      </c>
      <c r="AL4197" t="str">
        <f>TEXT(Agricultural_Export_Analysis_Cleaned_Dataset[[#This Row],[Delivery_Date]],"yyyy")</f>
        <v>2024</v>
      </c>
      <c r="AM4197" t="str">
        <f>TEXT(Agricultural_Export_Analysis_Cleaned_Dataset[[#This Row],[Delivery_Date]],"mmm")</f>
        <v>Jul</v>
      </c>
      <c r="AN4197" t="str">
        <f>TEXT(Agricultural_Export_Analysis_Cleaned_Dataset[[#This Row],[Delivery_Date]],"ddd")</f>
        <v>Sun</v>
      </c>
      <c r="AO4197">
        <f>Agricultural_Export_Analysis_Cleaned_Dataset[[#This Row],[Delivery_Date]]-Agricultural_Export_Analysis_Cleaned_Dataset[[#This Row],[Ship_Date]]</f>
        <v>19</v>
      </c>
      <c r="AP4197">
        <f>Agricultural_Export_Analysis_Cleaned_Dataset[[#This Row],[Ship_Date]]-Agricultural_Export_Analysis_Cleaned_Dataset[[#This Row],[Order_Date]]</f>
        <v>1</v>
      </c>
      <c r="AQ4197" s="4" t="str">
        <f>TEXT(Agricultural_Export_Analysis_Cleaned_Dataset[[#This Row],[Order_Date]],"mmm yyyy")</f>
        <v>Jul 2024</v>
      </c>
    </row>
    <row r="4198" spans="1:43" x14ac:dyDescent="0.3">
      <c r="A4198" t="s">
        <v>7645</v>
      </c>
      <c r="B4198" t="s">
        <v>7646</v>
      </c>
      <c r="C4198" s="2">
        <v>45469</v>
      </c>
      <c r="D4198" s="2">
        <v>45478</v>
      </c>
      <c r="E4198" s="2">
        <v>45492</v>
      </c>
      <c r="F4198" t="s">
        <v>35</v>
      </c>
      <c r="G4198" t="s">
        <v>132</v>
      </c>
      <c r="H4198" t="s">
        <v>74</v>
      </c>
      <c r="I4198" t="s">
        <v>118</v>
      </c>
      <c r="J4198" t="s">
        <v>53</v>
      </c>
      <c r="K4198" s="7">
        <v>7</v>
      </c>
      <c r="L4198" t="s">
        <v>135</v>
      </c>
      <c r="M4198" t="s">
        <v>71</v>
      </c>
      <c r="N4198" t="s">
        <v>72</v>
      </c>
      <c r="O4198">
        <v>126</v>
      </c>
      <c r="P4198" s="6">
        <v>388.21</v>
      </c>
      <c r="Q4198" s="6">
        <v>48914.46</v>
      </c>
      <c r="R4198" s="5">
        <v>0.15</v>
      </c>
      <c r="S4198" s="6">
        <v>41577.290999999997</v>
      </c>
      <c r="T4198" s="6">
        <v>6920.08</v>
      </c>
      <c r="U4198" s="6">
        <v>23075.06</v>
      </c>
      <c r="V4198" s="6">
        <v>649.5</v>
      </c>
      <c r="W4198" s="6">
        <v>1279.5899999999999</v>
      </c>
      <c r="X4198" s="6">
        <v>9653.0609999999997</v>
      </c>
      <c r="Y4198" s="5">
        <v>0.23217147552975501</v>
      </c>
      <c r="Z4198" t="s">
        <v>81</v>
      </c>
      <c r="AA4198" t="s">
        <v>150</v>
      </c>
      <c r="AB4198" t="s">
        <v>42</v>
      </c>
      <c r="AC4198" t="s">
        <v>43</v>
      </c>
      <c r="AD4198" t="s">
        <v>84</v>
      </c>
      <c r="AE4198" t="s">
        <v>67</v>
      </c>
      <c r="AF4198" t="str">
        <f>TEXT(Agricultural_Export_Analysis_Cleaned_Dataset[[#This Row],[Order_Date]],"mmm")</f>
        <v>Jun</v>
      </c>
      <c r="AG4198" t="str">
        <f>TEXT(Agricultural_Export_Analysis_Cleaned_Dataset[[#This Row],[Order_Date]],"yyyy")</f>
        <v>2024</v>
      </c>
      <c r="AH4198" t="str">
        <f>TEXT(Agricultural_Export_Analysis_Cleaned_Dataset[[#This Row],[Order_Date]],"ddd")</f>
        <v>Wed</v>
      </c>
      <c r="AI4198" t="str">
        <f>TEXT(Agricultural_Export_Analysis_Cleaned_Dataset[[#This Row],[Ship_Date]],"yyyy")</f>
        <v>2024</v>
      </c>
      <c r="AJ4198" t="str">
        <f>TEXT(Agricultural_Export_Analysis_Cleaned_Dataset[[#This Row],[Ship_Date]],"mmm")</f>
        <v>Jul</v>
      </c>
      <c r="AK4198" t="str">
        <f>TEXT(Agricultural_Export_Analysis_Cleaned_Dataset[[#This Row],[Ship_Date]],"ddd")</f>
        <v>Fri</v>
      </c>
      <c r="AL4198" t="str">
        <f>TEXT(Agricultural_Export_Analysis_Cleaned_Dataset[[#This Row],[Delivery_Date]],"yyyy")</f>
        <v>2024</v>
      </c>
      <c r="AM4198" t="str">
        <f>TEXT(Agricultural_Export_Analysis_Cleaned_Dataset[[#This Row],[Delivery_Date]],"mmm")</f>
        <v>Jul</v>
      </c>
      <c r="AN4198" t="str">
        <f>TEXT(Agricultural_Export_Analysis_Cleaned_Dataset[[#This Row],[Delivery_Date]],"ddd")</f>
        <v>Fri</v>
      </c>
      <c r="AO4198">
        <f>Agricultural_Export_Analysis_Cleaned_Dataset[[#This Row],[Delivery_Date]]-Agricultural_Export_Analysis_Cleaned_Dataset[[#This Row],[Ship_Date]]</f>
        <v>14</v>
      </c>
      <c r="AP4198">
        <f>Agricultural_Export_Analysis_Cleaned_Dataset[[#This Row],[Ship_Date]]-Agricultural_Export_Analysis_Cleaned_Dataset[[#This Row],[Order_Date]]</f>
        <v>9</v>
      </c>
      <c r="AQ4198" s="4" t="str">
        <f>TEXT(Agricultural_Export_Analysis_Cleaned_Dataset[[#This Row],[Order_Date]],"mmm yyyy")</f>
        <v>Jun 2024</v>
      </c>
    </row>
    <row r="4199" spans="1:43" x14ac:dyDescent="0.3">
      <c r="A4199" t="s">
        <v>7647</v>
      </c>
      <c r="B4199" t="s">
        <v>7648</v>
      </c>
      <c r="C4199" s="2">
        <v>45865</v>
      </c>
      <c r="D4199" s="2">
        <v>45868</v>
      </c>
      <c r="E4199" s="2">
        <v>45904</v>
      </c>
      <c r="F4199" t="s">
        <v>35</v>
      </c>
      <c r="G4199" t="s">
        <v>96</v>
      </c>
      <c r="H4199" t="s">
        <v>51</v>
      </c>
      <c r="I4199" t="s">
        <v>52</v>
      </c>
      <c r="J4199" t="s">
        <v>112</v>
      </c>
      <c r="K4199" s="7">
        <v>15</v>
      </c>
      <c r="L4199" t="s">
        <v>87</v>
      </c>
      <c r="M4199" t="s">
        <v>61</v>
      </c>
      <c r="N4199" t="s">
        <v>62</v>
      </c>
      <c r="O4199">
        <v>1008</v>
      </c>
      <c r="P4199" s="6">
        <v>76.02</v>
      </c>
      <c r="Q4199" s="6">
        <v>76628.160000000003</v>
      </c>
      <c r="R4199" s="5">
        <v>0</v>
      </c>
      <c r="S4199" s="6">
        <v>76628.160000000003</v>
      </c>
      <c r="T4199" s="6">
        <v>14638.26</v>
      </c>
      <c r="U4199" s="6">
        <v>38475.94</v>
      </c>
      <c r="V4199" s="6">
        <v>2556.9699999999998</v>
      </c>
      <c r="W4199" s="6">
        <v>6936.09</v>
      </c>
      <c r="X4199" s="6">
        <v>14020.9</v>
      </c>
      <c r="Y4199" s="5">
        <v>0.18297320462868999</v>
      </c>
      <c r="Z4199" t="s">
        <v>103</v>
      </c>
      <c r="AA4199" t="s">
        <v>119</v>
      </c>
      <c r="AB4199" t="s">
        <v>56</v>
      </c>
      <c r="AC4199" t="s">
        <v>66</v>
      </c>
      <c r="AD4199" t="s">
        <v>77</v>
      </c>
      <c r="AE4199" t="s">
        <v>58</v>
      </c>
      <c r="AF4199" t="str">
        <f>TEXT(Agricultural_Export_Analysis_Cleaned_Dataset[[#This Row],[Order_Date]],"mmm")</f>
        <v>Jul</v>
      </c>
      <c r="AG4199" t="str">
        <f>TEXT(Agricultural_Export_Analysis_Cleaned_Dataset[[#This Row],[Order_Date]],"yyyy")</f>
        <v>2025</v>
      </c>
      <c r="AH4199" t="str">
        <f>TEXT(Agricultural_Export_Analysis_Cleaned_Dataset[[#This Row],[Order_Date]],"ddd")</f>
        <v>Sun</v>
      </c>
      <c r="AI4199" t="str">
        <f>TEXT(Agricultural_Export_Analysis_Cleaned_Dataset[[#This Row],[Ship_Date]],"yyyy")</f>
        <v>2025</v>
      </c>
      <c r="AJ4199" t="str">
        <f>TEXT(Agricultural_Export_Analysis_Cleaned_Dataset[[#This Row],[Ship_Date]],"mmm")</f>
        <v>Jul</v>
      </c>
      <c r="AK4199" t="str">
        <f>TEXT(Agricultural_Export_Analysis_Cleaned_Dataset[[#This Row],[Ship_Date]],"ddd")</f>
        <v>Wed</v>
      </c>
      <c r="AL4199" t="str">
        <f>TEXT(Agricultural_Export_Analysis_Cleaned_Dataset[[#This Row],[Delivery_Date]],"yyyy")</f>
        <v>2025</v>
      </c>
      <c r="AM4199" t="str">
        <f>TEXT(Agricultural_Export_Analysis_Cleaned_Dataset[[#This Row],[Delivery_Date]],"mmm")</f>
        <v>Sep</v>
      </c>
      <c r="AN4199" t="str">
        <f>TEXT(Agricultural_Export_Analysis_Cleaned_Dataset[[#This Row],[Delivery_Date]],"ddd")</f>
        <v>Thu</v>
      </c>
      <c r="AO4199">
        <f>Agricultural_Export_Analysis_Cleaned_Dataset[[#This Row],[Delivery_Date]]-Agricultural_Export_Analysis_Cleaned_Dataset[[#This Row],[Ship_Date]]</f>
        <v>36</v>
      </c>
      <c r="AP4199">
        <f>Agricultural_Export_Analysis_Cleaned_Dataset[[#This Row],[Ship_Date]]-Agricultural_Export_Analysis_Cleaned_Dataset[[#This Row],[Order_Date]]</f>
        <v>3</v>
      </c>
      <c r="AQ4199" s="4" t="str">
        <f>TEXT(Agricultural_Export_Analysis_Cleaned_Dataset[[#This Row],[Order_Date]],"mmm yyyy")</f>
        <v>Jul 2025</v>
      </c>
    </row>
    <row r="4200" spans="1:43" x14ac:dyDescent="0.3">
      <c r="A4200" t="s">
        <v>7649</v>
      </c>
      <c r="B4200" t="s">
        <v>2675</v>
      </c>
      <c r="C4200" s="2">
        <v>45527</v>
      </c>
      <c r="D4200" s="2">
        <v>45537</v>
      </c>
      <c r="E4200" s="2">
        <v>45557</v>
      </c>
      <c r="F4200" t="s">
        <v>35</v>
      </c>
      <c r="G4200" t="s">
        <v>96</v>
      </c>
      <c r="H4200" t="s">
        <v>74</v>
      </c>
      <c r="I4200" t="s">
        <v>38</v>
      </c>
      <c r="J4200" t="s">
        <v>53</v>
      </c>
      <c r="K4200" s="7">
        <v>0</v>
      </c>
      <c r="L4200" t="s">
        <v>70</v>
      </c>
      <c r="M4200" t="s">
        <v>71</v>
      </c>
      <c r="N4200" t="s">
        <v>72</v>
      </c>
      <c r="O4200">
        <v>1898</v>
      </c>
      <c r="P4200" s="6">
        <v>468.36</v>
      </c>
      <c r="Q4200" s="6">
        <v>888947.28</v>
      </c>
      <c r="R4200" s="5">
        <v>0</v>
      </c>
      <c r="S4200" s="6">
        <v>888947.28</v>
      </c>
      <c r="T4200" s="6">
        <v>7223.73</v>
      </c>
      <c r="U4200" s="6">
        <v>595448.57999999996</v>
      </c>
      <c r="V4200" s="6">
        <v>1958.06</v>
      </c>
      <c r="W4200" s="6">
        <v>65710.81</v>
      </c>
      <c r="X4200" s="6">
        <v>218606.1</v>
      </c>
      <c r="Y4200" s="5">
        <v>0.245915708297122</v>
      </c>
      <c r="Z4200" t="s">
        <v>103</v>
      </c>
      <c r="AA4200" t="s">
        <v>177</v>
      </c>
      <c r="AB4200" t="s">
        <v>42</v>
      </c>
      <c r="AC4200" t="s">
        <v>76</v>
      </c>
      <c r="AD4200" t="s">
        <v>123</v>
      </c>
      <c r="AE4200" t="s">
        <v>58</v>
      </c>
      <c r="AF4200" t="str">
        <f>TEXT(Agricultural_Export_Analysis_Cleaned_Dataset[[#This Row],[Order_Date]],"mmm")</f>
        <v>Aug</v>
      </c>
      <c r="AG4200" t="str">
        <f>TEXT(Agricultural_Export_Analysis_Cleaned_Dataset[[#This Row],[Order_Date]],"yyyy")</f>
        <v>2024</v>
      </c>
      <c r="AH4200" t="str">
        <f>TEXT(Agricultural_Export_Analysis_Cleaned_Dataset[[#This Row],[Order_Date]],"ddd")</f>
        <v>Fri</v>
      </c>
      <c r="AI4200" t="str">
        <f>TEXT(Agricultural_Export_Analysis_Cleaned_Dataset[[#This Row],[Ship_Date]],"yyyy")</f>
        <v>2024</v>
      </c>
      <c r="AJ4200" t="str">
        <f>TEXT(Agricultural_Export_Analysis_Cleaned_Dataset[[#This Row],[Ship_Date]],"mmm")</f>
        <v>Sep</v>
      </c>
      <c r="AK4200" t="str">
        <f>TEXT(Agricultural_Export_Analysis_Cleaned_Dataset[[#This Row],[Ship_Date]],"ddd")</f>
        <v>Mon</v>
      </c>
      <c r="AL4200" t="str">
        <f>TEXT(Agricultural_Export_Analysis_Cleaned_Dataset[[#This Row],[Delivery_Date]],"yyyy")</f>
        <v>2024</v>
      </c>
      <c r="AM4200" t="str">
        <f>TEXT(Agricultural_Export_Analysis_Cleaned_Dataset[[#This Row],[Delivery_Date]],"mmm")</f>
        <v>Sep</v>
      </c>
      <c r="AN4200" t="str">
        <f>TEXT(Agricultural_Export_Analysis_Cleaned_Dataset[[#This Row],[Delivery_Date]],"ddd")</f>
        <v>Sun</v>
      </c>
      <c r="AO4200">
        <f>Agricultural_Export_Analysis_Cleaned_Dataset[[#This Row],[Delivery_Date]]-Agricultural_Export_Analysis_Cleaned_Dataset[[#This Row],[Ship_Date]]</f>
        <v>20</v>
      </c>
      <c r="AP4200">
        <f>Agricultural_Export_Analysis_Cleaned_Dataset[[#This Row],[Ship_Date]]-Agricultural_Export_Analysis_Cleaned_Dataset[[#This Row],[Order_Date]]</f>
        <v>10</v>
      </c>
      <c r="AQ4200" s="4" t="str">
        <f>TEXT(Agricultural_Export_Analysis_Cleaned_Dataset[[#This Row],[Order_Date]],"mmm yyyy")</f>
        <v>Aug 2024</v>
      </c>
    </row>
    <row r="4201" spans="1:43" x14ac:dyDescent="0.3">
      <c r="A4201" t="s">
        <v>7650</v>
      </c>
      <c r="B4201" t="s">
        <v>1726</v>
      </c>
      <c r="C4201" s="2">
        <v>45717</v>
      </c>
      <c r="D4201" s="2">
        <v>45726</v>
      </c>
      <c r="E4201" s="2">
        <v>45753</v>
      </c>
      <c r="F4201" t="s">
        <v>35</v>
      </c>
      <c r="G4201" t="s">
        <v>50</v>
      </c>
      <c r="H4201" t="s">
        <v>37</v>
      </c>
      <c r="I4201" t="s">
        <v>38</v>
      </c>
      <c r="J4201" t="s">
        <v>53</v>
      </c>
      <c r="K4201" s="7">
        <v>7</v>
      </c>
      <c r="L4201" t="s">
        <v>135</v>
      </c>
      <c r="M4201" t="s">
        <v>130</v>
      </c>
      <c r="N4201" t="s">
        <v>131</v>
      </c>
      <c r="O4201">
        <v>1345</v>
      </c>
      <c r="P4201" s="6">
        <v>42.15</v>
      </c>
      <c r="Q4201" s="6">
        <v>56691.75</v>
      </c>
      <c r="R4201" s="5">
        <v>0.15</v>
      </c>
      <c r="S4201" s="6">
        <v>48187.987500000003</v>
      </c>
      <c r="T4201" s="6">
        <v>10231.870000000001</v>
      </c>
      <c r="U4201" s="6">
        <v>33394.04</v>
      </c>
      <c r="V4201" s="6">
        <v>1991.96</v>
      </c>
      <c r="W4201" s="6">
        <v>2146.89</v>
      </c>
      <c r="X4201" s="6">
        <v>423.22750000000002</v>
      </c>
      <c r="Y4201" s="5">
        <v>8.7828424044478094E-3</v>
      </c>
      <c r="Z4201" t="s">
        <v>40</v>
      </c>
      <c r="AA4201" t="s">
        <v>41</v>
      </c>
      <c r="AB4201" t="s">
        <v>42</v>
      </c>
      <c r="AC4201" t="s">
        <v>66</v>
      </c>
      <c r="AD4201" t="s">
        <v>84</v>
      </c>
      <c r="AE4201" t="s">
        <v>67</v>
      </c>
      <c r="AF4201" t="str">
        <f>TEXT(Agricultural_Export_Analysis_Cleaned_Dataset[[#This Row],[Order_Date]],"mmm")</f>
        <v>Mar</v>
      </c>
      <c r="AG4201" t="str">
        <f>TEXT(Agricultural_Export_Analysis_Cleaned_Dataset[[#This Row],[Order_Date]],"yyyy")</f>
        <v>2025</v>
      </c>
      <c r="AH4201" t="str">
        <f>TEXT(Agricultural_Export_Analysis_Cleaned_Dataset[[#This Row],[Order_Date]],"ddd")</f>
        <v>Sat</v>
      </c>
      <c r="AI4201" t="str">
        <f>TEXT(Agricultural_Export_Analysis_Cleaned_Dataset[[#This Row],[Ship_Date]],"yyyy")</f>
        <v>2025</v>
      </c>
      <c r="AJ4201" t="str">
        <f>TEXT(Agricultural_Export_Analysis_Cleaned_Dataset[[#This Row],[Ship_Date]],"mmm")</f>
        <v>Mar</v>
      </c>
      <c r="AK4201" t="str">
        <f>TEXT(Agricultural_Export_Analysis_Cleaned_Dataset[[#This Row],[Ship_Date]],"ddd")</f>
        <v>Mon</v>
      </c>
      <c r="AL4201" t="str">
        <f>TEXT(Agricultural_Export_Analysis_Cleaned_Dataset[[#This Row],[Delivery_Date]],"yyyy")</f>
        <v>2025</v>
      </c>
      <c r="AM4201" t="str">
        <f>TEXT(Agricultural_Export_Analysis_Cleaned_Dataset[[#This Row],[Delivery_Date]],"mmm")</f>
        <v>Apr</v>
      </c>
      <c r="AN4201" t="str">
        <f>TEXT(Agricultural_Export_Analysis_Cleaned_Dataset[[#This Row],[Delivery_Date]],"ddd")</f>
        <v>Sun</v>
      </c>
      <c r="AO4201">
        <f>Agricultural_Export_Analysis_Cleaned_Dataset[[#This Row],[Delivery_Date]]-Agricultural_Export_Analysis_Cleaned_Dataset[[#This Row],[Ship_Date]]</f>
        <v>27</v>
      </c>
      <c r="AP4201">
        <f>Agricultural_Export_Analysis_Cleaned_Dataset[[#This Row],[Ship_Date]]-Agricultural_Export_Analysis_Cleaned_Dataset[[#This Row],[Order_Date]]</f>
        <v>9</v>
      </c>
      <c r="AQ4201" s="4" t="str">
        <f>TEXT(Agricultural_Export_Analysis_Cleaned_Dataset[[#This Row],[Order_Date]],"mmm yyyy")</f>
        <v>Mar 2025</v>
      </c>
    </row>
    <row r="4202" spans="1:43" x14ac:dyDescent="0.3">
      <c r="A4202" t="s">
        <v>7651</v>
      </c>
      <c r="B4202" t="s">
        <v>7652</v>
      </c>
      <c r="C4202" s="2">
        <v>45738</v>
      </c>
      <c r="D4202" s="2">
        <v>45742</v>
      </c>
      <c r="E4202" s="2">
        <v>45763</v>
      </c>
      <c r="F4202" t="s">
        <v>35</v>
      </c>
      <c r="G4202" t="s">
        <v>8933</v>
      </c>
      <c r="H4202" t="s">
        <v>51</v>
      </c>
      <c r="I4202" t="s">
        <v>91</v>
      </c>
      <c r="J4202" t="s">
        <v>112</v>
      </c>
      <c r="K4202" s="7">
        <v>4</v>
      </c>
      <c r="L4202" t="s">
        <v>32</v>
      </c>
      <c r="M4202" t="s">
        <v>107</v>
      </c>
      <c r="N4202" t="s">
        <v>108</v>
      </c>
      <c r="O4202">
        <v>517</v>
      </c>
      <c r="P4202" s="6">
        <v>54.7</v>
      </c>
      <c r="Q4202" s="6">
        <v>28279.9</v>
      </c>
      <c r="R4202" s="5">
        <v>0.15</v>
      </c>
      <c r="S4202" s="6">
        <v>24037.915000000001</v>
      </c>
      <c r="T4202" s="6">
        <v>4224.6099999999997</v>
      </c>
      <c r="U4202" s="6">
        <v>17117.59</v>
      </c>
      <c r="V4202" s="6">
        <v>2093.87</v>
      </c>
      <c r="W4202" s="6">
        <v>774.59</v>
      </c>
      <c r="X4202" s="6">
        <v>-172.745</v>
      </c>
      <c r="Y4202" s="5">
        <v>-7.1863553889760798E-3</v>
      </c>
      <c r="Z4202" t="s">
        <v>40</v>
      </c>
      <c r="AA4202" t="s">
        <v>41</v>
      </c>
      <c r="AB4202" t="s">
        <v>65</v>
      </c>
      <c r="AC4202" t="s">
        <v>66</v>
      </c>
      <c r="AD4202" t="s">
        <v>93</v>
      </c>
      <c r="AE4202" t="s">
        <v>67</v>
      </c>
      <c r="AF4202" t="str">
        <f>TEXT(Agricultural_Export_Analysis_Cleaned_Dataset[[#This Row],[Order_Date]],"mmm")</f>
        <v>Mar</v>
      </c>
      <c r="AG4202" t="str">
        <f>TEXT(Agricultural_Export_Analysis_Cleaned_Dataset[[#This Row],[Order_Date]],"yyyy")</f>
        <v>2025</v>
      </c>
      <c r="AH4202" t="str">
        <f>TEXT(Agricultural_Export_Analysis_Cleaned_Dataset[[#This Row],[Order_Date]],"ddd")</f>
        <v>Sat</v>
      </c>
      <c r="AI4202" t="str">
        <f>TEXT(Agricultural_Export_Analysis_Cleaned_Dataset[[#This Row],[Ship_Date]],"yyyy")</f>
        <v>2025</v>
      </c>
      <c r="AJ4202" t="str">
        <f>TEXT(Agricultural_Export_Analysis_Cleaned_Dataset[[#This Row],[Ship_Date]],"mmm")</f>
        <v>Mar</v>
      </c>
      <c r="AK4202" t="str">
        <f>TEXT(Agricultural_Export_Analysis_Cleaned_Dataset[[#This Row],[Ship_Date]],"ddd")</f>
        <v>Wed</v>
      </c>
      <c r="AL4202" t="str">
        <f>TEXT(Agricultural_Export_Analysis_Cleaned_Dataset[[#This Row],[Delivery_Date]],"yyyy")</f>
        <v>2025</v>
      </c>
      <c r="AM4202" t="str">
        <f>TEXT(Agricultural_Export_Analysis_Cleaned_Dataset[[#This Row],[Delivery_Date]],"mmm")</f>
        <v>Apr</v>
      </c>
      <c r="AN4202" t="str">
        <f>TEXT(Agricultural_Export_Analysis_Cleaned_Dataset[[#This Row],[Delivery_Date]],"ddd")</f>
        <v>Wed</v>
      </c>
      <c r="AO4202">
        <f>Agricultural_Export_Analysis_Cleaned_Dataset[[#This Row],[Delivery_Date]]-Agricultural_Export_Analysis_Cleaned_Dataset[[#This Row],[Ship_Date]]</f>
        <v>21</v>
      </c>
      <c r="AP4202">
        <f>Agricultural_Export_Analysis_Cleaned_Dataset[[#This Row],[Ship_Date]]-Agricultural_Export_Analysis_Cleaned_Dataset[[#This Row],[Order_Date]]</f>
        <v>4</v>
      </c>
      <c r="AQ4202" s="4" t="str">
        <f>TEXT(Agricultural_Export_Analysis_Cleaned_Dataset[[#This Row],[Order_Date]],"mmm yyyy")</f>
        <v>Mar 2025</v>
      </c>
    </row>
    <row r="4203" spans="1:43" x14ac:dyDescent="0.3">
      <c r="A4203" t="s">
        <v>7653</v>
      </c>
      <c r="B4203" t="s">
        <v>2271</v>
      </c>
      <c r="C4203" s="2">
        <v>45891</v>
      </c>
      <c r="D4203" s="2">
        <v>45894</v>
      </c>
      <c r="E4203" s="2">
        <v>45926</v>
      </c>
      <c r="F4203" t="s">
        <v>35</v>
      </c>
      <c r="G4203" t="s">
        <v>8933</v>
      </c>
      <c r="H4203" t="s">
        <v>37</v>
      </c>
      <c r="I4203" t="s">
        <v>118</v>
      </c>
      <c r="J4203" t="s">
        <v>53</v>
      </c>
      <c r="K4203" s="7">
        <v>10</v>
      </c>
      <c r="L4203" t="s">
        <v>135</v>
      </c>
      <c r="M4203" t="s">
        <v>88</v>
      </c>
      <c r="N4203" t="s">
        <v>89</v>
      </c>
      <c r="O4203">
        <v>1161</v>
      </c>
      <c r="P4203" s="6">
        <v>406.76</v>
      </c>
      <c r="Q4203" s="6">
        <v>472248.36</v>
      </c>
      <c r="R4203" s="5">
        <v>0.05</v>
      </c>
      <c r="S4203" s="6">
        <v>448635.94199999998</v>
      </c>
      <c r="T4203" s="6">
        <v>5145.0200000000004</v>
      </c>
      <c r="U4203" s="6">
        <v>240005.25</v>
      </c>
      <c r="V4203" s="6">
        <v>2168.14</v>
      </c>
      <c r="W4203" s="6">
        <v>46946.09</v>
      </c>
      <c r="X4203" s="6">
        <v>154371.44200000001</v>
      </c>
      <c r="Y4203" s="5">
        <v>0.344090670292306</v>
      </c>
      <c r="Z4203" t="s">
        <v>103</v>
      </c>
      <c r="AA4203" t="s">
        <v>177</v>
      </c>
      <c r="AB4203" t="s">
        <v>65</v>
      </c>
      <c r="AC4203" t="s">
        <v>66</v>
      </c>
      <c r="AD4203" t="s">
        <v>123</v>
      </c>
      <c r="AE4203" t="s">
        <v>67</v>
      </c>
      <c r="AF4203" t="str">
        <f>TEXT(Agricultural_Export_Analysis_Cleaned_Dataset[[#This Row],[Order_Date]],"mmm")</f>
        <v>Aug</v>
      </c>
      <c r="AG4203" t="str">
        <f>TEXT(Agricultural_Export_Analysis_Cleaned_Dataset[[#This Row],[Order_Date]],"yyyy")</f>
        <v>2025</v>
      </c>
      <c r="AH4203" t="str">
        <f>TEXT(Agricultural_Export_Analysis_Cleaned_Dataset[[#This Row],[Order_Date]],"ddd")</f>
        <v>Fri</v>
      </c>
      <c r="AI4203" t="str">
        <f>TEXT(Agricultural_Export_Analysis_Cleaned_Dataset[[#This Row],[Ship_Date]],"yyyy")</f>
        <v>2025</v>
      </c>
      <c r="AJ4203" t="str">
        <f>TEXT(Agricultural_Export_Analysis_Cleaned_Dataset[[#This Row],[Ship_Date]],"mmm")</f>
        <v>Aug</v>
      </c>
      <c r="AK4203" t="str">
        <f>TEXT(Agricultural_Export_Analysis_Cleaned_Dataset[[#This Row],[Ship_Date]],"ddd")</f>
        <v>Mon</v>
      </c>
      <c r="AL4203" t="str">
        <f>TEXT(Agricultural_Export_Analysis_Cleaned_Dataset[[#This Row],[Delivery_Date]],"yyyy")</f>
        <v>2025</v>
      </c>
      <c r="AM4203" t="str">
        <f>TEXT(Agricultural_Export_Analysis_Cleaned_Dataset[[#This Row],[Delivery_Date]],"mmm")</f>
        <v>Sep</v>
      </c>
      <c r="AN4203" t="str">
        <f>TEXT(Agricultural_Export_Analysis_Cleaned_Dataset[[#This Row],[Delivery_Date]],"ddd")</f>
        <v>Fri</v>
      </c>
      <c r="AO4203">
        <f>Agricultural_Export_Analysis_Cleaned_Dataset[[#This Row],[Delivery_Date]]-Agricultural_Export_Analysis_Cleaned_Dataset[[#This Row],[Ship_Date]]</f>
        <v>32</v>
      </c>
      <c r="AP4203">
        <f>Agricultural_Export_Analysis_Cleaned_Dataset[[#This Row],[Ship_Date]]-Agricultural_Export_Analysis_Cleaned_Dataset[[#This Row],[Order_Date]]</f>
        <v>3</v>
      </c>
      <c r="AQ4203" s="4" t="str">
        <f>TEXT(Agricultural_Export_Analysis_Cleaned_Dataset[[#This Row],[Order_Date]],"mmm yyyy")</f>
        <v>Aug 2025</v>
      </c>
    </row>
    <row r="4204" spans="1:43" x14ac:dyDescent="0.3">
      <c r="A4204" t="s">
        <v>7654</v>
      </c>
      <c r="B4204" t="s">
        <v>7655</v>
      </c>
      <c r="C4204" s="2">
        <v>45375</v>
      </c>
      <c r="D4204" s="2">
        <v>45385</v>
      </c>
      <c r="E4204" s="2">
        <v>45411</v>
      </c>
      <c r="F4204" t="s">
        <v>35</v>
      </c>
      <c r="G4204" t="s">
        <v>8934</v>
      </c>
      <c r="H4204" t="s">
        <v>74</v>
      </c>
      <c r="I4204" t="s">
        <v>118</v>
      </c>
      <c r="J4204" t="s">
        <v>53</v>
      </c>
      <c r="K4204" s="7">
        <v>7</v>
      </c>
      <c r="L4204" t="s">
        <v>32</v>
      </c>
      <c r="M4204" t="s">
        <v>33</v>
      </c>
      <c r="N4204" t="s">
        <v>34</v>
      </c>
      <c r="O4204">
        <v>1821</v>
      </c>
      <c r="P4204" s="6">
        <v>328.87</v>
      </c>
      <c r="Q4204" s="6">
        <v>598872.27</v>
      </c>
      <c r="R4204" s="5">
        <v>0.1</v>
      </c>
      <c r="S4204" s="6">
        <v>538985.04299999995</v>
      </c>
      <c r="T4204" s="6">
        <v>14592.08</v>
      </c>
      <c r="U4204" s="6">
        <v>250030.71</v>
      </c>
      <c r="V4204" s="6">
        <v>715.57</v>
      </c>
      <c r="W4204" s="6">
        <v>61244.25</v>
      </c>
      <c r="X4204" s="6">
        <v>212402.43299999999</v>
      </c>
      <c r="Y4204" s="5">
        <v>0.39407852918842501</v>
      </c>
      <c r="Z4204" t="s">
        <v>40</v>
      </c>
      <c r="AA4204" t="s">
        <v>41</v>
      </c>
      <c r="AB4204" t="s">
        <v>83</v>
      </c>
      <c r="AC4204" t="s">
        <v>66</v>
      </c>
      <c r="AD4204" t="s">
        <v>77</v>
      </c>
      <c r="AE4204" t="s">
        <v>67</v>
      </c>
      <c r="AF4204" t="str">
        <f>TEXT(Agricultural_Export_Analysis_Cleaned_Dataset[[#This Row],[Order_Date]],"mmm")</f>
        <v>Mar</v>
      </c>
      <c r="AG4204" t="str">
        <f>TEXT(Agricultural_Export_Analysis_Cleaned_Dataset[[#This Row],[Order_Date]],"yyyy")</f>
        <v>2024</v>
      </c>
      <c r="AH4204" t="str">
        <f>TEXT(Agricultural_Export_Analysis_Cleaned_Dataset[[#This Row],[Order_Date]],"ddd")</f>
        <v>Sun</v>
      </c>
      <c r="AI4204" t="str">
        <f>TEXT(Agricultural_Export_Analysis_Cleaned_Dataset[[#This Row],[Ship_Date]],"yyyy")</f>
        <v>2024</v>
      </c>
      <c r="AJ4204" t="str">
        <f>TEXT(Agricultural_Export_Analysis_Cleaned_Dataset[[#This Row],[Ship_Date]],"mmm")</f>
        <v>Apr</v>
      </c>
      <c r="AK4204" t="str">
        <f>TEXT(Agricultural_Export_Analysis_Cleaned_Dataset[[#This Row],[Ship_Date]],"ddd")</f>
        <v>Wed</v>
      </c>
      <c r="AL4204" t="str">
        <f>TEXT(Agricultural_Export_Analysis_Cleaned_Dataset[[#This Row],[Delivery_Date]],"yyyy")</f>
        <v>2024</v>
      </c>
      <c r="AM4204" t="str">
        <f>TEXT(Agricultural_Export_Analysis_Cleaned_Dataset[[#This Row],[Delivery_Date]],"mmm")</f>
        <v>Apr</v>
      </c>
      <c r="AN4204" t="str">
        <f>TEXT(Agricultural_Export_Analysis_Cleaned_Dataset[[#This Row],[Delivery_Date]],"ddd")</f>
        <v>Mon</v>
      </c>
      <c r="AO4204">
        <f>Agricultural_Export_Analysis_Cleaned_Dataset[[#This Row],[Delivery_Date]]-Agricultural_Export_Analysis_Cleaned_Dataset[[#This Row],[Ship_Date]]</f>
        <v>26</v>
      </c>
      <c r="AP4204">
        <f>Agricultural_Export_Analysis_Cleaned_Dataset[[#This Row],[Ship_Date]]-Agricultural_Export_Analysis_Cleaned_Dataset[[#This Row],[Order_Date]]</f>
        <v>10</v>
      </c>
      <c r="AQ4204" s="4" t="str">
        <f>TEXT(Agricultural_Export_Analysis_Cleaned_Dataset[[#This Row],[Order_Date]],"mmm yyyy")</f>
        <v>Mar 2024</v>
      </c>
    </row>
    <row r="4205" spans="1:43" x14ac:dyDescent="0.3">
      <c r="A4205" t="s">
        <v>7656</v>
      </c>
      <c r="B4205" t="s">
        <v>401</v>
      </c>
      <c r="C4205" s="2">
        <v>45702</v>
      </c>
      <c r="D4205" s="2">
        <v>45707</v>
      </c>
      <c r="E4205" s="2">
        <v>45726</v>
      </c>
      <c r="F4205" t="s">
        <v>35</v>
      </c>
      <c r="G4205" t="s">
        <v>96</v>
      </c>
      <c r="H4205" t="s">
        <v>74</v>
      </c>
      <c r="I4205" t="s">
        <v>91</v>
      </c>
      <c r="J4205" t="s">
        <v>112</v>
      </c>
      <c r="K4205" s="7">
        <v>7</v>
      </c>
      <c r="L4205" t="s">
        <v>135</v>
      </c>
      <c r="M4205" t="s">
        <v>48</v>
      </c>
      <c r="N4205" t="s">
        <v>49</v>
      </c>
      <c r="O4205">
        <v>525</v>
      </c>
      <c r="P4205" s="6">
        <v>163.63999999999999</v>
      </c>
      <c r="Q4205" s="6">
        <v>85911</v>
      </c>
      <c r="R4205" s="5">
        <v>0.05</v>
      </c>
      <c r="S4205" s="6">
        <v>81615.45</v>
      </c>
      <c r="T4205" s="6">
        <v>1738.44</v>
      </c>
      <c r="U4205" s="6">
        <v>58757.08</v>
      </c>
      <c r="V4205" s="6">
        <v>2673.44</v>
      </c>
      <c r="W4205" s="6">
        <v>4657.83</v>
      </c>
      <c r="X4205" s="6">
        <v>13788.66</v>
      </c>
      <c r="Y4205" s="5">
        <v>0.16894668840274699</v>
      </c>
      <c r="Z4205" t="s">
        <v>40</v>
      </c>
      <c r="AA4205" t="s">
        <v>147</v>
      </c>
      <c r="AB4205" t="s">
        <v>42</v>
      </c>
      <c r="AC4205" t="s">
        <v>66</v>
      </c>
      <c r="AD4205" t="s">
        <v>123</v>
      </c>
      <c r="AE4205" t="s">
        <v>58</v>
      </c>
      <c r="AF4205" t="str">
        <f>TEXT(Agricultural_Export_Analysis_Cleaned_Dataset[[#This Row],[Order_Date]],"mmm")</f>
        <v>Feb</v>
      </c>
      <c r="AG4205" t="str">
        <f>TEXT(Agricultural_Export_Analysis_Cleaned_Dataset[[#This Row],[Order_Date]],"yyyy")</f>
        <v>2025</v>
      </c>
      <c r="AH4205" t="str">
        <f>TEXT(Agricultural_Export_Analysis_Cleaned_Dataset[[#This Row],[Order_Date]],"ddd")</f>
        <v>Fri</v>
      </c>
      <c r="AI4205" t="str">
        <f>TEXT(Agricultural_Export_Analysis_Cleaned_Dataset[[#This Row],[Ship_Date]],"yyyy")</f>
        <v>2025</v>
      </c>
      <c r="AJ4205" t="str">
        <f>TEXT(Agricultural_Export_Analysis_Cleaned_Dataset[[#This Row],[Ship_Date]],"mmm")</f>
        <v>Feb</v>
      </c>
      <c r="AK4205" t="str">
        <f>TEXT(Agricultural_Export_Analysis_Cleaned_Dataset[[#This Row],[Ship_Date]],"ddd")</f>
        <v>Wed</v>
      </c>
      <c r="AL4205" t="str">
        <f>TEXT(Agricultural_Export_Analysis_Cleaned_Dataset[[#This Row],[Delivery_Date]],"yyyy")</f>
        <v>2025</v>
      </c>
      <c r="AM4205" t="str">
        <f>TEXT(Agricultural_Export_Analysis_Cleaned_Dataset[[#This Row],[Delivery_Date]],"mmm")</f>
        <v>Mar</v>
      </c>
      <c r="AN4205" t="str">
        <f>TEXT(Agricultural_Export_Analysis_Cleaned_Dataset[[#This Row],[Delivery_Date]],"ddd")</f>
        <v>Mon</v>
      </c>
      <c r="AO4205">
        <f>Agricultural_Export_Analysis_Cleaned_Dataset[[#This Row],[Delivery_Date]]-Agricultural_Export_Analysis_Cleaned_Dataset[[#This Row],[Ship_Date]]</f>
        <v>19</v>
      </c>
      <c r="AP4205">
        <f>Agricultural_Export_Analysis_Cleaned_Dataset[[#This Row],[Ship_Date]]-Agricultural_Export_Analysis_Cleaned_Dataset[[#This Row],[Order_Date]]</f>
        <v>5</v>
      </c>
      <c r="AQ4205" s="4" t="str">
        <f>TEXT(Agricultural_Export_Analysis_Cleaned_Dataset[[#This Row],[Order_Date]],"mmm yyyy")</f>
        <v>Feb 2025</v>
      </c>
    </row>
    <row r="4206" spans="1:43" x14ac:dyDescent="0.3">
      <c r="A4206" t="s">
        <v>7657</v>
      </c>
      <c r="B4206" t="s">
        <v>7658</v>
      </c>
      <c r="C4206" s="2">
        <v>45561</v>
      </c>
      <c r="D4206" s="2">
        <v>45568</v>
      </c>
      <c r="E4206" s="2">
        <v>45593</v>
      </c>
      <c r="F4206" t="s">
        <v>35</v>
      </c>
      <c r="G4206" t="s">
        <v>203</v>
      </c>
      <c r="H4206" t="s">
        <v>74</v>
      </c>
      <c r="I4206" t="s">
        <v>97</v>
      </c>
      <c r="J4206" t="s">
        <v>63</v>
      </c>
      <c r="K4206" s="7">
        <v>4</v>
      </c>
      <c r="L4206" t="s">
        <v>87</v>
      </c>
      <c r="M4206" t="s">
        <v>88</v>
      </c>
      <c r="N4206" t="s">
        <v>89</v>
      </c>
      <c r="O4206">
        <v>1108</v>
      </c>
      <c r="P4206" s="6">
        <v>481.68</v>
      </c>
      <c r="Q4206" s="6">
        <v>533701.43999999994</v>
      </c>
      <c r="R4206" s="5">
        <v>0.1</v>
      </c>
      <c r="S4206" s="6">
        <v>480331.29599999997</v>
      </c>
      <c r="T4206" s="6">
        <v>14016.59</v>
      </c>
      <c r="U4206" s="6">
        <v>302605.81</v>
      </c>
      <c r="V4206" s="6">
        <v>2873.19</v>
      </c>
      <c r="W4206" s="6">
        <v>53284.160000000003</v>
      </c>
      <c r="X4206" s="6">
        <v>107551.546</v>
      </c>
      <c r="Y4206" s="5">
        <v>0.223911177338734</v>
      </c>
      <c r="Z4206" t="s">
        <v>103</v>
      </c>
      <c r="AA4206" t="s">
        <v>104</v>
      </c>
      <c r="AB4206" t="s">
        <v>42</v>
      </c>
      <c r="AC4206" t="s">
        <v>66</v>
      </c>
      <c r="AD4206" t="s">
        <v>93</v>
      </c>
      <c r="AE4206" t="s">
        <v>67</v>
      </c>
      <c r="AF4206" t="str">
        <f>TEXT(Agricultural_Export_Analysis_Cleaned_Dataset[[#This Row],[Order_Date]],"mmm")</f>
        <v>Sep</v>
      </c>
      <c r="AG4206" t="str">
        <f>TEXT(Agricultural_Export_Analysis_Cleaned_Dataset[[#This Row],[Order_Date]],"yyyy")</f>
        <v>2024</v>
      </c>
      <c r="AH4206" t="str">
        <f>TEXT(Agricultural_Export_Analysis_Cleaned_Dataset[[#This Row],[Order_Date]],"ddd")</f>
        <v>Thu</v>
      </c>
      <c r="AI4206" t="str">
        <f>TEXT(Agricultural_Export_Analysis_Cleaned_Dataset[[#This Row],[Ship_Date]],"yyyy")</f>
        <v>2024</v>
      </c>
      <c r="AJ4206" t="str">
        <f>TEXT(Agricultural_Export_Analysis_Cleaned_Dataset[[#This Row],[Ship_Date]],"mmm")</f>
        <v>Oct</v>
      </c>
      <c r="AK4206" t="str">
        <f>TEXT(Agricultural_Export_Analysis_Cleaned_Dataset[[#This Row],[Ship_Date]],"ddd")</f>
        <v>Thu</v>
      </c>
      <c r="AL4206" t="str">
        <f>TEXT(Agricultural_Export_Analysis_Cleaned_Dataset[[#This Row],[Delivery_Date]],"yyyy")</f>
        <v>2024</v>
      </c>
      <c r="AM4206" t="str">
        <f>TEXT(Agricultural_Export_Analysis_Cleaned_Dataset[[#This Row],[Delivery_Date]],"mmm")</f>
        <v>Oct</v>
      </c>
      <c r="AN4206" t="str">
        <f>TEXT(Agricultural_Export_Analysis_Cleaned_Dataset[[#This Row],[Delivery_Date]],"ddd")</f>
        <v>Mon</v>
      </c>
      <c r="AO4206">
        <f>Agricultural_Export_Analysis_Cleaned_Dataset[[#This Row],[Delivery_Date]]-Agricultural_Export_Analysis_Cleaned_Dataset[[#This Row],[Ship_Date]]</f>
        <v>25</v>
      </c>
      <c r="AP4206">
        <f>Agricultural_Export_Analysis_Cleaned_Dataset[[#This Row],[Ship_Date]]-Agricultural_Export_Analysis_Cleaned_Dataset[[#This Row],[Order_Date]]</f>
        <v>7</v>
      </c>
      <c r="AQ4206" s="4" t="str">
        <f>TEXT(Agricultural_Export_Analysis_Cleaned_Dataset[[#This Row],[Order_Date]],"mmm yyyy")</f>
        <v>Sep 2024</v>
      </c>
    </row>
    <row r="4207" spans="1:43" x14ac:dyDescent="0.3">
      <c r="A4207" t="s">
        <v>7659</v>
      </c>
      <c r="B4207" t="s">
        <v>7660</v>
      </c>
      <c r="C4207" s="2">
        <v>45811</v>
      </c>
      <c r="D4207" s="2">
        <v>45814</v>
      </c>
      <c r="E4207" s="2">
        <v>45845</v>
      </c>
      <c r="F4207" t="s">
        <v>35</v>
      </c>
      <c r="G4207" t="s">
        <v>50</v>
      </c>
      <c r="H4207" t="s">
        <v>37</v>
      </c>
      <c r="I4207" t="s">
        <v>91</v>
      </c>
      <c r="J4207" t="s">
        <v>39</v>
      </c>
      <c r="K4207" s="7">
        <v>7</v>
      </c>
      <c r="L4207" t="s">
        <v>135</v>
      </c>
      <c r="M4207" t="s">
        <v>130</v>
      </c>
      <c r="N4207" t="s">
        <v>131</v>
      </c>
      <c r="O4207">
        <v>1352</v>
      </c>
      <c r="P4207" s="6">
        <v>400.99</v>
      </c>
      <c r="Q4207" s="6">
        <v>542138.48</v>
      </c>
      <c r="R4207" s="5">
        <v>0.05</v>
      </c>
      <c r="S4207" s="6">
        <v>515031.55599999998</v>
      </c>
      <c r="T4207" s="6">
        <v>6477.9</v>
      </c>
      <c r="U4207" s="6">
        <v>253736.61</v>
      </c>
      <c r="V4207" s="6">
        <v>579.13</v>
      </c>
      <c r="W4207" s="6">
        <v>43898.06</v>
      </c>
      <c r="X4207" s="6">
        <v>210339.856</v>
      </c>
      <c r="Y4207" s="5">
        <v>0.408401880524773</v>
      </c>
      <c r="Z4207" t="s">
        <v>81</v>
      </c>
      <c r="AA4207" t="s">
        <v>150</v>
      </c>
      <c r="AB4207" t="s">
        <v>83</v>
      </c>
      <c r="AC4207" t="s">
        <v>43</v>
      </c>
      <c r="AD4207" t="s">
        <v>44</v>
      </c>
      <c r="AE4207" t="s">
        <v>67</v>
      </c>
      <c r="AF4207" t="str">
        <f>TEXT(Agricultural_Export_Analysis_Cleaned_Dataset[[#This Row],[Order_Date]],"mmm")</f>
        <v>Jun</v>
      </c>
      <c r="AG4207" t="str">
        <f>TEXT(Agricultural_Export_Analysis_Cleaned_Dataset[[#This Row],[Order_Date]],"yyyy")</f>
        <v>2025</v>
      </c>
      <c r="AH4207" t="str">
        <f>TEXT(Agricultural_Export_Analysis_Cleaned_Dataset[[#This Row],[Order_Date]],"ddd")</f>
        <v>Tue</v>
      </c>
      <c r="AI4207" t="str">
        <f>TEXT(Agricultural_Export_Analysis_Cleaned_Dataset[[#This Row],[Ship_Date]],"yyyy")</f>
        <v>2025</v>
      </c>
      <c r="AJ4207" t="str">
        <f>TEXT(Agricultural_Export_Analysis_Cleaned_Dataset[[#This Row],[Ship_Date]],"mmm")</f>
        <v>Jun</v>
      </c>
      <c r="AK4207" t="str">
        <f>TEXT(Agricultural_Export_Analysis_Cleaned_Dataset[[#This Row],[Ship_Date]],"ddd")</f>
        <v>Fri</v>
      </c>
      <c r="AL4207" t="str">
        <f>TEXT(Agricultural_Export_Analysis_Cleaned_Dataset[[#This Row],[Delivery_Date]],"yyyy")</f>
        <v>2025</v>
      </c>
      <c r="AM4207" t="str">
        <f>TEXT(Agricultural_Export_Analysis_Cleaned_Dataset[[#This Row],[Delivery_Date]],"mmm")</f>
        <v>Jul</v>
      </c>
      <c r="AN4207" t="str">
        <f>TEXT(Agricultural_Export_Analysis_Cleaned_Dataset[[#This Row],[Delivery_Date]],"ddd")</f>
        <v>Mon</v>
      </c>
      <c r="AO4207">
        <f>Agricultural_Export_Analysis_Cleaned_Dataset[[#This Row],[Delivery_Date]]-Agricultural_Export_Analysis_Cleaned_Dataset[[#This Row],[Ship_Date]]</f>
        <v>31</v>
      </c>
      <c r="AP4207">
        <f>Agricultural_Export_Analysis_Cleaned_Dataset[[#This Row],[Ship_Date]]-Agricultural_Export_Analysis_Cleaned_Dataset[[#This Row],[Order_Date]]</f>
        <v>3</v>
      </c>
      <c r="AQ4207" s="4" t="str">
        <f>TEXT(Agricultural_Export_Analysis_Cleaned_Dataset[[#This Row],[Order_Date]],"mmm yyyy")</f>
        <v>Jun 2025</v>
      </c>
    </row>
    <row r="4208" spans="1:43" x14ac:dyDescent="0.3">
      <c r="A4208" t="s">
        <v>7661</v>
      </c>
      <c r="B4208" t="s">
        <v>588</v>
      </c>
      <c r="C4208" s="2">
        <v>45389</v>
      </c>
      <c r="D4208" s="2">
        <v>45399</v>
      </c>
      <c r="E4208" s="2">
        <v>45408</v>
      </c>
      <c r="F4208" t="s">
        <v>35</v>
      </c>
      <c r="G4208" t="s">
        <v>50</v>
      </c>
      <c r="H4208" t="s">
        <v>37</v>
      </c>
      <c r="I4208" t="s">
        <v>118</v>
      </c>
      <c r="J4208" t="s">
        <v>63</v>
      </c>
      <c r="K4208" s="7">
        <v>0</v>
      </c>
      <c r="L4208" t="s">
        <v>32</v>
      </c>
      <c r="M4208" t="s">
        <v>101</v>
      </c>
      <c r="N4208" t="s">
        <v>102</v>
      </c>
      <c r="O4208">
        <v>78</v>
      </c>
      <c r="P4208" s="6">
        <v>384.69</v>
      </c>
      <c r="Q4208" s="6">
        <v>30005.82</v>
      </c>
      <c r="R4208" s="5">
        <v>0</v>
      </c>
      <c r="S4208" s="6">
        <v>30005.82</v>
      </c>
      <c r="T4208" s="6">
        <v>9162.8700000000008</v>
      </c>
      <c r="U4208" s="6">
        <v>17017.18</v>
      </c>
      <c r="V4208" s="6">
        <v>1453.81</v>
      </c>
      <c r="W4208" s="6">
        <v>3405.49</v>
      </c>
      <c r="X4208" s="6">
        <v>-1033.53</v>
      </c>
      <c r="Y4208" s="5">
        <v>-3.4444317802346497E-2</v>
      </c>
      <c r="Z4208" t="s">
        <v>81</v>
      </c>
      <c r="AA4208" t="s">
        <v>165</v>
      </c>
      <c r="AB4208" t="s">
        <v>42</v>
      </c>
      <c r="AC4208" t="s">
        <v>43</v>
      </c>
      <c r="AD4208" t="s">
        <v>123</v>
      </c>
      <c r="AE4208" t="s">
        <v>45</v>
      </c>
      <c r="AF4208" t="str">
        <f>TEXT(Agricultural_Export_Analysis_Cleaned_Dataset[[#This Row],[Order_Date]],"mmm")</f>
        <v>Apr</v>
      </c>
      <c r="AG4208" t="str">
        <f>TEXT(Agricultural_Export_Analysis_Cleaned_Dataset[[#This Row],[Order_Date]],"yyyy")</f>
        <v>2024</v>
      </c>
      <c r="AH4208" t="str">
        <f>TEXT(Agricultural_Export_Analysis_Cleaned_Dataset[[#This Row],[Order_Date]],"ddd")</f>
        <v>Sun</v>
      </c>
      <c r="AI4208" t="str">
        <f>TEXT(Agricultural_Export_Analysis_Cleaned_Dataset[[#This Row],[Ship_Date]],"yyyy")</f>
        <v>2024</v>
      </c>
      <c r="AJ4208" t="str">
        <f>TEXT(Agricultural_Export_Analysis_Cleaned_Dataset[[#This Row],[Ship_Date]],"mmm")</f>
        <v>Apr</v>
      </c>
      <c r="AK4208" t="str">
        <f>TEXT(Agricultural_Export_Analysis_Cleaned_Dataset[[#This Row],[Ship_Date]],"ddd")</f>
        <v>Wed</v>
      </c>
      <c r="AL4208" t="str">
        <f>TEXT(Agricultural_Export_Analysis_Cleaned_Dataset[[#This Row],[Delivery_Date]],"yyyy")</f>
        <v>2024</v>
      </c>
      <c r="AM4208" t="str">
        <f>TEXT(Agricultural_Export_Analysis_Cleaned_Dataset[[#This Row],[Delivery_Date]],"mmm")</f>
        <v>Apr</v>
      </c>
      <c r="AN4208" t="str">
        <f>TEXT(Agricultural_Export_Analysis_Cleaned_Dataset[[#This Row],[Delivery_Date]],"ddd")</f>
        <v>Fri</v>
      </c>
      <c r="AO4208">
        <f>Agricultural_Export_Analysis_Cleaned_Dataset[[#This Row],[Delivery_Date]]-Agricultural_Export_Analysis_Cleaned_Dataset[[#This Row],[Ship_Date]]</f>
        <v>9</v>
      </c>
      <c r="AP4208">
        <f>Agricultural_Export_Analysis_Cleaned_Dataset[[#This Row],[Ship_Date]]-Agricultural_Export_Analysis_Cleaned_Dataset[[#This Row],[Order_Date]]</f>
        <v>10</v>
      </c>
      <c r="AQ4208" s="4" t="str">
        <f>TEXT(Agricultural_Export_Analysis_Cleaned_Dataset[[#This Row],[Order_Date]],"mmm yyyy")</f>
        <v>Apr 2024</v>
      </c>
    </row>
    <row r="4209" spans="1:43" x14ac:dyDescent="0.3">
      <c r="A4209" t="s">
        <v>7662</v>
      </c>
      <c r="B4209" t="s">
        <v>4610</v>
      </c>
      <c r="C4209" s="2">
        <v>45529</v>
      </c>
      <c r="D4209" s="2">
        <v>45539</v>
      </c>
      <c r="E4209" s="2">
        <v>45559</v>
      </c>
      <c r="F4209" t="s">
        <v>35</v>
      </c>
      <c r="G4209" t="s">
        <v>73</v>
      </c>
      <c r="H4209" t="s">
        <v>74</v>
      </c>
      <c r="I4209" t="s">
        <v>97</v>
      </c>
      <c r="J4209" t="s">
        <v>63</v>
      </c>
      <c r="K4209" s="7">
        <v>15</v>
      </c>
      <c r="L4209" t="s">
        <v>32</v>
      </c>
      <c r="M4209" t="s">
        <v>71</v>
      </c>
      <c r="N4209" t="s">
        <v>72</v>
      </c>
      <c r="O4209">
        <v>810</v>
      </c>
      <c r="P4209" s="6">
        <v>374.69</v>
      </c>
      <c r="Q4209" s="6">
        <v>303498.90000000002</v>
      </c>
      <c r="R4209" s="5">
        <v>0.1</v>
      </c>
      <c r="S4209" s="6">
        <v>273149.01</v>
      </c>
      <c r="T4209" s="6">
        <v>9110.8799999999992</v>
      </c>
      <c r="U4209" s="6">
        <v>132413.74</v>
      </c>
      <c r="V4209" s="6">
        <v>1792.96</v>
      </c>
      <c r="W4209" s="6">
        <v>5603.89</v>
      </c>
      <c r="X4209" s="6">
        <v>124227.54</v>
      </c>
      <c r="Y4209" s="5">
        <v>0.45479769448917301</v>
      </c>
      <c r="Z4209" t="s">
        <v>103</v>
      </c>
      <c r="AA4209" t="s">
        <v>177</v>
      </c>
      <c r="AB4209" t="s">
        <v>65</v>
      </c>
      <c r="AC4209" t="s">
        <v>76</v>
      </c>
      <c r="AD4209" t="s">
        <v>98</v>
      </c>
      <c r="AE4209" t="s">
        <v>67</v>
      </c>
      <c r="AF4209" t="str">
        <f>TEXT(Agricultural_Export_Analysis_Cleaned_Dataset[[#This Row],[Order_Date]],"mmm")</f>
        <v>Aug</v>
      </c>
      <c r="AG4209" t="str">
        <f>TEXT(Agricultural_Export_Analysis_Cleaned_Dataset[[#This Row],[Order_Date]],"yyyy")</f>
        <v>2024</v>
      </c>
      <c r="AH4209" t="str">
        <f>TEXT(Agricultural_Export_Analysis_Cleaned_Dataset[[#This Row],[Order_Date]],"ddd")</f>
        <v>Sun</v>
      </c>
      <c r="AI4209" t="str">
        <f>TEXT(Agricultural_Export_Analysis_Cleaned_Dataset[[#This Row],[Ship_Date]],"yyyy")</f>
        <v>2024</v>
      </c>
      <c r="AJ4209" t="str">
        <f>TEXT(Agricultural_Export_Analysis_Cleaned_Dataset[[#This Row],[Ship_Date]],"mmm")</f>
        <v>Sep</v>
      </c>
      <c r="AK4209" t="str">
        <f>TEXT(Agricultural_Export_Analysis_Cleaned_Dataset[[#This Row],[Ship_Date]],"ddd")</f>
        <v>Wed</v>
      </c>
      <c r="AL4209" t="str">
        <f>TEXT(Agricultural_Export_Analysis_Cleaned_Dataset[[#This Row],[Delivery_Date]],"yyyy")</f>
        <v>2024</v>
      </c>
      <c r="AM4209" t="str">
        <f>TEXT(Agricultural_Export_Analysis_Cleaned_Dataset[[#This Row],[Delivery_Date]],"mmm")</f>
        <v>Sep</v>
      </c>
      <c r="AN4209" t="str">
        <f>TEXT(Agricultural_Export_Analysis_Cleaned_Dataset[[#This Row],[Delivery_Date]],"ddd")</f>
        <v>Tue</v>
      </c>
      <c r="AO4209">
        <f>Agricultural_Export_Analysis_Cleaned_Dataset[[#This Row],[Delivery_Date]]-Agricultural_Export_Analysis_Cleaned_Dataset[[#This Row],[Ship_Date]]</f>
        <v>20</v>
      </c>
      <c r="AP4209">
        <f>Agricultural_Export_Analysis_Cleaned_Dataset[[#This Row],[Ship_Date]]-Agricultural_Export_Analysis_Cleaned_Dataset[[#This Row],[Order_Date]]</f>
        <v>10</v>
      </c>
      <c r="AQ4209" s="4" t="str">
        <f>TEXT(Agricultural_Export_Analysis_Cleaned_Dataset[[#This Row],[Order_Date]],"mmm yyyy")</f>
        <v>Aug 2024</v>
      </c>
    </row>
    <row r="4210" spans="1:43" x14ac:dyDescent="0.3">
      <c r="A4210" t="s">
        <v>7663</v>
      </c>
      <c r="B4210" t="s">
        <v>7664</v>
      </c>
      <c r="C4210" s="2">
        <v>45462</v>
      </c>
      <c r="D4210" s="2">
        <v>45468</v>
      </c>
      <c r="E4210" s="2">
        <v>45492</v>
      </c>
      <c r="F4210" t="s">
        <v>35</v>
      </c>
      <c r="G4210" t="s">
        <v>8933</v>
      </c>
      <c r="H4210" t="s">
        <v>74</v>
      </c>
      <c r="I4210" t="s">
        <v>97</v>
      </c>
      <c r="J4210" t="s">
        <v>53</v>
      </c>
      <c r="K4210" s="7">
        <v>4</v>
      </c>
      <c r="L4210" t="s">
        <v>70</v>
      </c>
      <c r="M4210" t="s">
        <v>159</v>
      </c>
      <c r="N4210" t="s">
        <v>160</v>
      </c>
      <c r="O4210">
        <v>186</v>
      </c>
      <c r="P4210" s="6">
        <v>335.01</v>
      </c>
      <c r="Q4210" s="6">
        <v>62311.86</v>
      </c>
      <c r="R4210" s="5">
        <v>0</v>
      </c>
      <c r="S4210" s="6">
        <v>62311.86</v>
      </c>
      <c r="T4210" s="6">
        <v>9713.99</v>
      </c>
      <c r="U4210" s="6">
        <v>39194.29</v>
      </c>
      <c r="V4210" s="6">
        <v>1776.67</v>
      </c>
      <c r="W4210" s="6">
        <v>5571.19</v>
      </c>
      <c r="X4210" s="6">
        <v>6055.72</v>
      </c>
      <c r="Y4210" s="5">
        <v>9.7184067366950705E-2</v>
      </c>
      <c r="Z4210" t="s">
        <v>81</v>
      </c>
      <c r="AA4210" t="s">
        <v>150</v>
      </c>
      <c r="AB4210" t="s">
        <v>56</v>
      </c>
      <c r="AC4210" t="s">
        <v>66</v>
      </c>
      <c r="AD4210" t="s">
        <v>84</v>
      </c>
      <c r="AE4210" t="s">
        <v>58</v>
      </c>
      <c r="AF4210" t="str">
        <f>TEXT(Agricultural_Export_Analysis_Cleaned_Dataset[[#This Row],[Order_Date]],"mmm")</f>
        <v>Jun</v>
      </c>
      <c r="AG4210" t="str">
        <f>TEXT(Agricultural_Export_Analysis_Cleaned_Dataset[[#This Row],[Order_Date]],"yyyy")</f>
        <v>2024</v>
      </c>
      <c r="AH4210" t="str">
        <f>TEXT(Agricultural_Export_Analysis_Cleaned_Dataset[[#This Row],[Order_Date]],"ddd")</f>
        <v>Wed</v>
      </c>
      <c r="AI4210" t="str">
        <f>TEXT(Agricultural_Export_Analysis_Cleaned_Dataset[[#This Row],[Ship_Date]],"yyyy")</f>
        <v>2024</v>
      </c>
      <c r="AJ4210" t="str">
        <f>TEXT(Agricultural_Export_Analysis_Cleaned_Dataset[[#This Row],[Ship_Date]],"mmm")</f>
        <v>Jun</v>
      </c>
      <c r="AK4210" t="str">
        <f>TEXT(Agricultural_Export_Analysis_Cleaned_Dataset[[#This Row],[Ship_Date]],"ddd")</f>
        <v>Tue</v>
      </c>
      <c r="AL4210" t="str">
        <f>TEXT(Agricultural_Export_Analysis_Cleaned_Dataset[[#This Row],[Delivery_Date]],"yyyy")</f>
        <v>2024</v>
      </c>
      <c r="AM4210" t="str">
        <f>TEXT(Agricultural_Export_Analysis_Cleaned_Dataset[[#This Row],[Delivery_Date]],"mmm")</f>
        <v>Jul</v>
      </c>
      <c r="AN4210" t="str">
        <f>TEXT(Agricultural_Export_Analysis_Cleaned_Dataset[[#This Row],[Delivery_Date]],"ddd")</f>
        <v>Fri</v>
      </c>
      <c r="AO4210">
        <f>Agricultural_Export_Analysis_Cleaned_Dataset[[#This Row],[Delivery_Date]]-Agricultural_Export_Analysis_Cleaned_Dataset[[#This Row],[Ship_Date]]</f>
        <v>24</v>
      </c>
      <c r="AP4210">
        <f>Agricultural_Export_Analysis_Cleaned_Dataset[[#This Row],[Ship_Date]]-Agricultural_Export_Analysis_Cleaned_Dataset[[#This Row],[Order_Date]]</f>
        <v>6</v>
      </c>
      <c r="AQ4210" s="4" t="str">
        <f>TEXT(Agricultural_Export_Analysis_Cleaned_Dataset[[#This Row],[Order_Date]],"mmm yyyy")</f>
        <v>Jun 2024</v>
      </c>
    </row>
    <row r="4211" spans="1:43" x14ac:dyDescent="0.3">
      <c r="A4211" t="s">
        <v>7665</v>
      </c>
      <c r="B4211" t="s">
        <v>7666</v>
      </c>
      <c r="C4211" s="2">
        <v>45662</v>
      </c>
      <c r="D4211" s="2">
        <v>45668</v>
      </c>
      <c r="E4211" s="2">
        <v>45691</v>
      </c>
      <c r="F4211" t="s">
        <v>35</v>
      </c>
      <c r="G4211" t="s">
        <v>8934</v>
      </c>
      <c r="H4211" t="s">
        <v>37</v>
      </c>
      <c r="I4211" t="s">
        <v>38</v>
      </c>
      <c r="J4211" t="s">
        <v>53</v>
      </c>
      <c r="K4211" s="7">
        <v>0</v>
      </c>
      <c r="L4211" t="s">
        <v>70</v>
      </c>
      <c r="M4211" t="s">
        <v>71</v>
      </c>
      <c r="N4211" t="s">
        <v>72</v>
      </c>
      <c r="O4211">
        <v>251</v>
      </c>
      <c r="P4211" s="6">
        <v>458.07</v>
      </c>
      <c r="Q4211" s="6">
        <v>114975.57</v>
      </c>
      <c r="R4211" s="5">
        <v>0</v>
      </c>
      <c r="S4211" s="6">
        <v>114975.57</v>
      </c>
      <c r="T4211" s="6">
        <v>794.64</v>
      </c>
      <c r="U4211" s="6">
        <v>81316.25</v>
      </c>
      <c r="V4211" s="6">
        <v>2962.98</v>
      </c>
      <c r="W4211" s="6">
        <v>9516.2099999999991</v>
      </c>
      <c r="X4211" s="6">
        <v>20385.490000000002</v>
      </c>
      <c r="Y4211" s="5">
        <v>0.177302795715647</v>
      </c>
      <c r="Z4211" t="s">
        <v>40</v>
      </c>
      <c r="AA4211" t="s">
        <v>64</v>
      </c>
      <c r="AB4211" t="s">
        <v>42</v>
      </c>
      <c r="AC4211" t="s">
        <v>76</v>
      </c>
      <c r="AD4211" t="s">
        <v>57</v>
      </c>
      <c r="AE4211" t="s">
        <v>45</v>
      </c>
      <c r="AF4211" t="str">
        <f>TEXT(Agricultural_Export_Analysis_Cleaned_Dataset[[#This Row],[Order_Date]],"mmm")</f>
        <v>Jan</v>
      </c>
      <c r="AG4211" t="str">
        <f>TEXT(Agricultural_Export_Analysis_Cleaned_Dataset[[#This Row],[Order_Date]],"yyyy")</f>
        <v>2025</v>
      </c>
      <c r="AH4211" t="str">
        <f>TEXT(Agricultural_Export_Analysis_Cleaned_Dataset[[#This Row],[Order_Date]],"ddd")</f>
        <v>Sun</v>
      </c>
      <c r="AI4211" t="str">
        <f>TEXT(Agricultural_Export_Analysis_Cleaned_Dataset[[#This Row],[Ship_Date]],"yyyy")</f>
        <v>2025</v>
      </c>
      <c r="AJ4211" t="str">
        <f>TEXT(Agricultural_Export_Analysis_Cleaned_Dataset[[#This Row],[Ship_Date]],"mmm")</f>
        <v>Jan</v>
      </c>
      <c r="AK4211" t="str">
        <f>TEXT(Agricultural_Export_Analysis_Cleaned_Dataset[[#This Row],[Ship_Date]],"ddd")</f>
        <v>Sat</v>
      </c>
      <c r="AL4211" t="str">
        <f>TEXT(Agricultural_Export_Analysis_Cleaned_Dataset[[#This Row],[Delivery_Date]],"yyyy")</f>
        <v>2025</v>
      </c>
      <c r="AM4211" t="str">
        <f>TEXT(Agricultural_Export_Analysis_Cleaned_Dataset[[#This Row],[Delivery_Date]],"mmm")</f>
        <v>Feb</v>
      </c>
      <c r="AN4211" t="str">
        <f>TEXT(Agricultural_Export_Analysis_Cleaned_Dataset[[#This Row],[Delivery_Date]],"ddd")</f>
        <v>Mon</v>
      </c>
      <c r="AO4211">
        <f>Agricultural_Export_Analysis_Cleaned_Dataset[[#This Row],[Delivery_Date]]-Agricultural_Export_Analysis_Cleaned_Dataset[[#This Row],[Ship_Date]]</f>
        <v>23</v>
      </c>
      <c r="AP4211">
        <f>Agricultural_Export_Analysis_Cleaned_Dataset[[#This Row],[Ship_Date]]-Agricultural_Export_Analysis_Cleaned_Dataset[[#This Row],[Order_Date]]</f>
        <v>6</v>
      </c>
      <c r="AQ4211" s="4" t="str">
        <f>TEXT(Agricultural_Export_Analysis_Cleaned_Dataset[[#This Row],[Order_Date]],"mmm yyyy")</f>
        <v>Jan 2025</v>
      </c>
    </row>
    <row r="4212" spans="1:43" x14ac:dyDescent="0.3">
      <c r="A4212" t="s">
        <v>7667</v>
      </c>
      <c r="B4212" t="s">
        <v>7668</v>
      </c>
      <c r="C4212" s="2">
        <v>45527</v>
      </c>
      <c r="D4212" s="2">
        <v>45534</v>
      </c>
      <c r="E4212" s="2">
        <v>45564</v>
      </c>
      <c r="F4212" t="s">
        <v>35</v>
      </c>
      <c r="G4212" t="s">
        <v>8934</v>
      </c>
      <c r="H4212" t="s">
        <v>37</v>
      </c>
      <c r="I4212" t="s">
        <v>118</v>
      </c>
      <c r="J4212" t="s">
        <v>39</v>
      </c>
      <c r="K4212" s="7">
        <v>0</v>
      </c>
      <c r="L4212" t="s">
        <v>135</v>
      </c>
      <c r="M4212" t="s">
        <v>48</v>
      </c>
      <c r="N4212" t="s">
        <v>49</v>
      </c>
      <c r="O4212">
        <v>670</v>
      </c>
      <c r="P4212" s="6">
        <v>233.68</v>
      </c>
      <c r="Q4212" s="6">
        <v>156565.6</v>
      </c>
      <c r="R4212" s="5">
        <v>0.15</v>
      </c>
      <c r="S4212" s="6">
        <v>133080.76</v>
      </c>
      <c r="T4212" s="6">
        <v>4523.1099999999997</v>
      </c>
      <c r="U4212" s="6">
        <v>68411.23</v>
      </c>
      <c r="V4212" s="6">
        <v>448.61</v>
      </c>
      <c r="W4212" s="6">
        <v>4085.36</v>
      </c>
      <c r="X4212" s="6">
        <v>55612.45</v>
      </c>
      <c r="Y4212" s="5">
        <v>0.41788497450720902</v>
      </c>
      <c r="Z4212" t="s">
        <v>103</v>
      </c>
      <c r="AA4212" t="s">
        <v>177</v>
      </c>
      <c r="AB4212" t="s">
        <v>65</v>
      </c>
      <c r="AC4212" t="s">
        <v>76</v>
      </c>
      <c r="AD4212" t="s">
        <v>84</v>
      </c>
      <c r="AE4212" t="s">
        <v>45</v>
      </c>
      <c r="AF4212" t="str">
        <f>TEXT(Agricultural_Export_Analysis_Cleaned_Dataset[[#This Row],[Order_Date]],"mmm")</f>
        <v>Aug</v>
      </c>
      <c r="AG4212" t="str">
        <f>TEXT(Agricultural_Export_Analysis_Cleaned_Dataset[[#This Row],[Order_Date]],"yyyy")</f>
        <v>2024</v>
      </c>
      <c r="AH4212" t="str">
        <f>TEXT(Agricultural_Export_Analysis_Cleaned_Dataset[[#This Row],[Order_Date]],"ddd")</f>
        <v>Fri</v>
      </c>
      <c r="AI4212" t="str">
        <f>TEXT(Agricultural_Export_Analysis_Cleaned_Dataset[[#This Row],[Ship_Date]],"yyyy")</f>
        <v>2024</v>
      </c>
      <c r="AJ4212" t="str">
        <f>TEXT(Agricultural_Export_Analysis_Cleaned_Dataset[[#This Row],[Ship_Date]],"mmm")</f>
        <v>Aug</v>
      </c>
      <c r="AK4212" t="str">
        <f>TEXT(Agricultural_Export_Analysis_Cleaned_Dataset[[#This Row],[Ship_Date]],"ddd")</f>
        <v>Fri</v>
      </c>
      <c r="AL4212" t="str">
        <f>TEXT(Agricultural_Export_Analysis_Cleaned_Dataset[[#This Row],[Delivery_Date]],"yyyy")</f>
        <v>2024</v>
      </c>
      <c r="AM4212" t="str">
        <f>TEXT(Agricultural_Export_Analysis_Cleaned_Dataset[[#This Row],[Delivery_Date]],"mmm")</f>
        <v>Sep</v>
      </c>
      <c r="AN4212" t="str">
        <f>TEXT(Agricultural_Export_Analysis_Cleaned_Dataset[[#This Row],[Delivery_Date]],"ddd")</f>
        <v>Sun</v>
      </c>
      <c r="AO4212">
        <f>Agricultural_Export_Analysis_Cleaned_Dataset[[#This Row],[Delivery_Date]]-Agricultural_Export_Analysis_Cleaned_Dataset[[#This Row],[Ship_Date]]</f>
        <v>30</v>
      </c>
      <c r="AP4212">
        <f>Agricultural_Export_Analysis_Cleaned_Dataset[[#This Row],[Ship_Date]]-Agricultural_Export_Analysis_Cleaned_Dataset[[#This Row],[Order_Date]]</f>
        <v>7</v>
      </c>
      <c r="AQ4212" s="4" t="str">
        <f>TEXT(Agricultural_Export_Analysis_Cleaned_Dataset[[#This Row],[Order_Date]],"mmm yyyy")</f>
        <v>Aug 2024</v>
      </c>
    </row>
    <row r="4213" spans="1:43" x14ac:dyDescent="0.3">
      <c r="A4213" t="s">
        <v>7669</v>
      </c>
      <c r="B4213" t="s">
        <v>7670</v>
      </c>
      <c r="C4213" s="2">
        <v>45548</v>
      </c>
      <c r="D4213" s="2">
        <v>45549</v>
      </c>
      <c r="E4213" s="2">
        <v>45576</v>
      </c>
      <c r="F4213" t="s">
        <v>35</v>
      </c>
      <c r="G4213" t="s">
        <v>203</v>
      </c>
      <c r="H4213" t="s">
        <v>51</v>
      </c>
      <c r="I4213" t="s">
        <v>38</v>
      </c>
      <c r="J4213" t="s">
        <v>112</v>
      </c>
      <c r="K4213" s="7">
        <v>0</v>
      </c>
      <c r="L4213" t="s">
        <v>80</v>
      </c>
      <c r="M4213" t="s">
        <v>48</v>
      </c>
      <c r="N4213" t="s">
        <v>49</v>
      </c>
      <c r="O4213">
        <v>421</v>
      </c>
      <c r="P4213" s="6">
        <v>239.89</v>
      </c>
      <c r="Q4213" s="6">
        <v>100993.69</v>
      </c>
      <c r="R4213" s="5">
        <v>0</v>
      </c>
      <c r="S4213" s="6">
        <v>100993.69</v>
      </c>
      <c r="T4213" s="6">
        <v>1156.1500000000001</v>
      </c>
      <c r="U4213" s="6">
        <v>60320.44</v>
      </c>
      <c r="V4213" s="6">
        <v>2760.09</v>
      </c>
      <c r="W4213" s="6">
        <v>8927.2999999999993</v>
      </c>
      <c r="X4213" s="6">
        <v>27829.71</v>
      </c>
      <c r="Y4213" s="5">
        <v>0.27555889877872602</v>
      </c>
      <c r="Z4213" t="s">
        <v>103</v>
      </c>
      <c r="AA4213" t="s">
        <v>104</v>
      </c>
      <c r="AB4213" t="s">
        <v>56</v>
      </c>
      <c r="AC4213" t="s">
        <v>66</v>
      </c>
      <c r="AD4213" t="s">
        <v>77</v>
      </c>
      <c r="AE4213" t="s">
        <v>45</v>
      </c>
      <c r="AF4213" t="str">
        <f>TEXT(Agricultural_Export_Analysis_Cleaned_Dataset[[#This Row],[Order_Date]],"mmm")</f>
        <v>Sep</v>
      </c>
      <c r="AG4213" t="str">
        <f>TEXT(Agricultural_Export_Analysis_Cleaned_Dataset[[#This Row],[Order_Date]],"yyyy")</f>
        <v>2024</v>
      </c>
      <c r="AH4213" t="str">
        <f>TEXT(Agricultural_Export_Analysis_Cleaned_Dataset[[#This Row],[Order_Date]],"ddd")</f>
        <v>Fri</v>
      </c>
      <c r="AI4213" t="str">
        <f>TEXT(Agricultural_Export_Analysis_Cleaned_Dataset[[#This Row],[Ship_Date]],"yyyy")</f>
        <v>2024</v>
      </c>
      <c r="AJ4213" t="str">
        <f>TEXT(Agricultural_Export_Analysis_Cleaned_Dataset[[#This Row],[Ship_Date]],"mmm")</f>
        <v>Sep</v>
      </c>
      <c r="AK4213" t="str">
        <f>TEXT(Agricultural_Export_Analysis_Cleaned_Dataset[[#This Row],[Ship_Date]],"ddd")</f>
        <v>Sat</v>
      </c>
      <c r="AL4213" t="str">
        <f>TEXT(Agricultural_Export_Analysis_Cleaned_Dataset[[#This Row],[Delivery_Date]],"yyyy")</f>
        <v>2024</v>
      </c>
      <c r="AM4213" t="str">
        <f>TEXT(Agricultural_Export_Analysis_Cleaned_Dataset[[#This Row],[Delivery_Date]],"mmm")</f>
        <v>Oct</v>
      </c>
      <c r="AN4213" t="str">
        <f>TEXT(Agricultural_Export_Analysis_Cleaned_Dataset[[#This Row],[Delivery_Date]],"ddd")</f>
        <v>Fri</v>
      </c>
      <c r="AO4213">
        <f>Agricultural_Export_Analysis_Cleaned_Dataset[[#This Row],[Delivery_Date]]-Agricultural_Export_Analysis_Cleaned_Dataset[[#This Row],[Ship_Date]]</f>
        <v>27</v>
      </c>
      <c r="AP4213">
        <f>Agricultural_Export_Analysis_Cleaned_Dataset[[#This Row],[Ship_Date]]-Agricultural_Export_Analysis_Cleaned_Dataset[[#This Row],[Order_Date]]</f>
        <v>1</v>
      </c>
      <c r="AQ4213" s="4" t="str">
        <f>TEXT(Agricultural_Export_Analysis_Cleaned_Dataset[[#This Row],[Order_Date]],"mmm yyyy")</f>
        <v>Sep 2024</v>
      </c>
    </row>
    <row r="4214" spans="1:43" x14ac:dyDescent="0.3">
      <c r="A4214" t="s">
        <v>7671</v>
      </c>
      <c r="B4214" t="s">
        <v>7672</v>
      </c>
      <c r="C4214" s="2">
        <v>45732</v>
      </c>
      <c r="D4214" s="2">
        <v>45740</v>
      </c>
      <c r="E4214" s="2">
        <v>45762</v>
      </c>
      <c r="F4214" t="s">
        <v>35</v>
      </c>
      <c r="G4214" t="s">
        <v>36</v>
      </c>
      <c r="H4214" t="s">
        <v>74</v>
      </c>
      <c r="I4214" t="s">
        <v>118</v>
      </c>
      <c r="J4214" t="s">
        <v>63</v>
      </c>
      <c r="K4214" s="7">
        <v>0</v>
      </c>
      <c r="L4214" t="s">
        <v>80</v>
      </c>
      <c r="M4214" t="s">
        <v>140</v>
      </c>
      <c r="N4214" t="s">
        <v>49</v>
      </c>
      <c r="O4214">
        <v>243</v>
      </c>
      <c r="P4214" s="6">
        <v>35.83</v>
      </c>
      <c r="Q4214" s="6">
        <v>8706.69</v>
      </c>
      <c r="R4214" s="5">
        <v>0.15</v>
      </c>
      <c r="S4214" s="6">
        <v>7400.6864999999998</v>
      </c>
      <c r="T4214" s="6">
        <v>9165.17</v>
      </c>
      <c r="U4214" s="6">
        <v>3632.88</v>
      </c>
      <c r="V4214" s="6">
        <v>294.27999999999997</v>
      </c>
      <c r="W4214" s="6">
        <v>592.13</v>
      </c>
      <c r="X4214" s="6">
        <v>-6283.7735000000002</v>
      </c>
      <c r="Y4214" s="5">
        <v>-0.84907981171746705</v>
      </c>
      <c r="Z4214" t="s">
        <v>40</v>
      </c>
      <c r="AA4214" t="s">
        <v>41</v>
      </c>
      <c r="AB4214" t="s">
        <v>56</v>
      </c>
      <c r="AC4214" t="s">
        <v>76</v>
      </c>
      <c r="AD4214" t="s">
        <v>93</v>
      </c>
      <c r="AE4214" t="s">
        <v>58</v>
      </c>
      <c r="AF4214" t="str">
        <f>TEXT(Agricultural_Export_Analysis_Cleaned_Dataset[[#This Row],[Order_Date]],"mmm")</f>
        <v>Mar</v>
      </c>
      <c r="AG4214" t="str">
        <f>TEXT(Agricultural_Export_Analysis_Cleaned_Dataset[[#This Row],[Order_Date]],"yyyy")</f>
        <v>2025</v>
      </c>
      <c r="AH4214" t="str">
        <f>TEXT(Agricultural_Export_Analysis_Cleaned_Dataset[[#This Row],[Order_Date]],"ddd")</f>
        <v>Sun</v>
      </c>
      <c r="AI4214" t="str">
        <f>TEXT(Agricultural_Export_Analysis_Cleaned_Dataset[[#This Row],[Ship_Date]],"yyyy")</f>
        <v>2025</v>
      </c>
      <c r="AJ4214" t="str">
        <f>TEXT(Agricultural_Export_Analysis_Cleaned_Dataset[[#This Row],[Ship_Date]],"mmm")</f>
        <v>Mar</v>
      </c>
      <c r="AK4214" t="str">
        <f>TEXT(Agricultural_Export_Analysis_Cleaned_Dataset[[#This Row],[Ship_Date]],"ddd")</f>
        <v>Mon</v>
      </c>
      <c r="AL4214" t="str">
        <f>TEXT(Agricultural_Export_Analysis_Cleaned_Dataset[[#This Row],[Delivery_Date]],"yyyy")</f>
        <v>2025</v>
      </c>
      <c r="AM4214" t="str">
        <f>TEXT(Agricultural_Export_Analysis_Cleaned_Dataset[[#This Row],[Delivery_Date]],"mmm")</f>
        <v>Apr</v>
      </c>
      <c r="AN4214" t="str">
        <f>TEXT(Agricultural_Export_Analysis_Cleaned_Dataset[[#This Row],[Delivery_Date]],"ddd")</f>
        <v>Tue</v>
      </c>
      <c r="AO4214">
        <f>Agricultural_Export_Analysis_Cleaned_Dataset[[#This Row],[Delivery_Date]]-Agricultural_Export_Analysis_Cleaned_Dataset[[#This Row],[Ship_Date]]</f>
        <v>22</v>
      </c>
      <c r="AP4214">
        <f>Agricultural_Export_Analysis_Cleaned_Dataset[[#This Row],[Ship_Date]]-Agricultural_Export_Analysis_Cleaned_Dataset[[#This Row],[Order_Date]]</f>
        <v>8</v>
      </c>
      <c r="AQ4214" s="4" t="str">
        <f>TEXT(Agricultural_Export_Analysis_Cleaned_Dataset[[#This Row],[Order_Date]],"mmm yyyy")</f>
        <v>Mar 2025</v>
      </c>
    </row>
    <row r="4215" spans="1:43" x14ac:dyDescent="0.3">
      <c r="A4215" t="s">
        <v>7673</v>
      </c>
      <c r="B4215" t="s">
        <v>7674</v>
      </c>
      <c r="C4215" s="2">
        <v>45335</v>
      </c>
      <c r="D4215" s="2">
        <v>45336</v>
      </c>
      <c r="E4215" s="2">
        <v>45363</v>
      </c>
      <c r="F4215" t="s">
        <v>35</v>
      </c>
      <c r="G4215" t="s">
        <v>8934</v>
      </c>
      <c r="H4215" t="s">
        <v>51</v>
      </c>
      <c r="I4215" t="s">
        <v>52</v>
      </c>
      <c r="J4215" t="s">
        <v>63</v>
      </c>
      <c r="K4215" s="7">
        <v>2</v>
      </c>
      <c r="L4215" t="s">
        <v>70</v>
      </c>
      <c r="M4215" t="s">
        <v>130</v>
      </c>
      <c r="N4215" t="s">
        <v>131</v>
      </c>
      <c r="O4215">
        <v>117</v>
      </c>
      <c r="P4215" s="6">
        <v>391.67</v>
      </c>
      <c r="Q4215" s="6">
        <v>45825.39</v>
      </c>
      <c r="R4215" s="5">
        <v>0</v>
      </c>
      <c r="S4215" s="6">
        <v>45825.39</v>
      </c>
      <c r="T4215" s="6">
        <v>7299.93</v>
      </c>
      <c r="U4215" s="6">
        <v>21788.86</v>
      </c>
      <c r="V4215" s="6">
        <v>997.84</v>
      </c>
      <c r="W4215" s="6">
        <v>2754.49</v>
      </c>
      <c r="X4215" s="6">
        <v>12984.27</v>
      </c>
      <c r="Y4215" s="5">
        <v>0.28334226942749402</v>
      </c>
      <c r="Z4215" t="s">
        <v>40</v>
      </c>
      <c r="AA4215" t="s">
        <v>147</v>
      </c>
      <c r="AB4215" t="s">
        <v>42</v>
      </c>
      <c r="AC4215" t="s">
        <v>66</v>
      </c>
      <c r="AD4215" t="s">
        <v>123</v>
      </c>
      <c r="AE4215" t="s">
        <v>58</v>
      </c>
      <c r="AF4215" t="str">
        <f>TEXT(Agricultural_Export_Analysis_Cleaned_Dataset[[#This Row],[Order_Date]],"mmm")</f>
        <v>Feb</v>
      </c>
      <c r="AG4215" t="str">
        <f>TEXT(Agricultural_Export_Analysis_Cleaned_Dataset[[#This Row],[Order_Date]],"yyyy")</f>
        <v>2024</v>
      </c>
      <c r="AH4215" t="str">
        <f>TEXT(Agricultural_Export_Analysis_Cleaned_Dataset[[#This Row],[Order_Date]],"ddd")</f>
        <v>Tue</v>
      </c>
      <c r="AI4215" t="str">
        <f>TEXT(Agricultural_Export_Analysis_Cleaned_Dataset[[#This Row],[Ship_Date]],"yyyy")</f>
        <v>2024</v>
      </c>
      <c r="AJ4215" t="str">
        <f>TEXT(Agricultural_Export_Analysis_Cleaned_Dataset[[#This Row],[Ship_Date]],"mmm")</f>
        <v>Feb</v>
      </c>
      <c r="AK4215" t="str">
        <f>TEXT(Agricultural_Export_Analysis_Cleaned_Dataset[[#This Row],[Ship_Date]],"ddd")</f>
        <v>Wed</v>
      </c>
      <c r="AL4215" t="str">
        <f>TEXT(Agricultural_Export_Analysis_Cleaned_Dataset[[#This Row],[Delivery_Date]],"yyyy")</f>
        <v>2024</v>
      </c>
      <c r="AM4215" t="str">
        <f>TEXT(Agricultural_Export_Analysis_Cleaned_Dataset[[#This Row],[Delivery_Date]],"mmm")</f>
        <v>Mar</v>
      </c>
      <c r="AN4215" t="str">
        <f>TEXT(Agricultural_Export_Analysis_Cleaned_Dataset[[#This Row],[Delivery_Date]],"ddd")</f>
        <v>Tue</v>
      </c>
      <c r="AO4215">
        <f>Agricultural_Export_Analysis_Cleaned_Dataset[[#This Row],[Delivery_Date]]-Agricultural_Export_Analysis_Cleaned_Dataset[[#This Row],[Ship_Date]]</f>
        <v>27</v>
      </c>
      <c r="AP4215">
        <f>Agricultural_Export_Analysis_Cleaned_Dataset[[#This Row],[Ship_Date]]-Agricultural_Export_Analysis_Cleaned_Dataset[[#This Row],[Order_Date]]</f>
        <v>1</v>
      </c>
      <c r="AQ4215" s="4" t="str">
        <f>TEXT(Agricultural_Export_Analysis_Cleaned_Dataset[[#This Row],[Order_Date]],"mmm yyyy")</f>
        <v>Feb 2024</v>
      </c>
    </row>
    <row r="4216" spans="1:43" x14ac:dyDescent="0.3">
      <c r="A4216" t="s">
        <v>7675</v>
      </c>
      <c r="B4216" t="s">
        <v>7676</v>
      </c>
      <c r="C4216" s="2">
        <v>45810</v>
      </c>
      <c r="D4216" s="2">
        <v>45819</v>
      </c>
      <c r="E4216" s="2">
        <v>45850</v>
      </c>
      <c r="F4216" t="s">
        <v>35</v>
      </c>
      <c r="G4216" t="s">
        <v>36</v>
      </c>
      <c r="H4216" t="s">
        <v>51</v>
      </c>
      <c r="I4216" t="s">
        <v>118</v>
      </c>
      <c r="J4216" t="s">
        <v>39</v>
      </c>
      <c r="K4216" s="7">
        <v>10</v>
      </c>
      <c r="L4216" t="s">
        <v>70</v>
      </c>
      <c r="M4216" t="s">
        <v>130</v>
      </c>
      <c r="N4216" t="s">
        <v>131</v>
      </c>
      <c r="O4216">
        <v>584</v>
      </c>
      <c r="P4216" s="6">
        <v>113.42</v>
      </c>
      <c r="Q4216" s="6">
        <v>66237.279999999999</v>
      </c>
      <c r="R4216" s="5">
        <v>0.15</v>
      </c>
      <c r="S4216" s="6">
        <v>56301.688000000002</v>
      </c>
      <c r="T4216" s="6">
        <v>12721.71</v>
      </c>
      <c r="U4216" s="6">
        <v>41659.370000000003</v>
      </c>
      <c r="V4216" s="6">
        <v>2808.11</v>
      </c>
      <c r="W4216" s="6">
        <v>3074.78</v>
      </c>
      <c r="X4216" s="6">
        <v>-3962.2820000000002</v>
      </c>
      <c r="Y4216" s="5">
        <v>-7.0375900630190696E-2</v>
      </c>
      <c r="Z4216" t="s">
        <v>81</v>
      </c>
      <c r="AA4216" t="s">
        <v>150</v>
      </c>
      <c r="AB4216" t="s">
        <v>83</v>
      </c>
      <c r="AC4216" t="s">
        <v>76</v>
      </c>
      <c r="AD4216" t="s">
        <v>98</v>
      </c>
      <c r="AE4216" t="s">
        <v>67</v>
      </c>
      <c r="AF4216" t="str">
        <f>TEXT(Agricultural_Export_Analysis_Cleaned_Dataset[[#This Row],[Order_Date]],"mmm")</f>
        <v>Jun</v>
      </c>
      <c r="AG4216" t="str">
        <f>TEXT(Agricultural_Export_Analysis_Cleaned_Dataset[[#This Row],[Order_Date]],"yyyy")</f>
        <v>2025</v>
      </c>
      <c r="AH4216" t="str">
        <f>TEXT(Agricultural_Export_Analysis_Cleaned_Dataset[[#This Row],[Order_Date]],"ddd")</f>
        <v>Mon</v>
      </c>
      <c r="AI4216" t="str">
        <f>TEXT(Agricultural_Export_Analysis_Cleaned_Dataset[[#This Row],[Ship_Date]],"yyyy")</f>
        <v>2025</v>
      </c>
      <c r="AJ4216" t="str">
        <f>TEXT(Agricultural_Export_Analysis_Cleaned_Dataset[[#This Row],[Ship_Date]],"mmm")</f>
        <v>Jun</v>
      </c>
      <c r="AK4216" t="str">
        <f>TEXT(Agricultural_Export_Analysis_Cleaned_Dataset[[#This Row],[Ship_Date]],"ddd")</f>
        <v>Wed</v>
      </c>
      <c r="AL4216" t="str">
        <f>TEXT(Agricultural_Export_Analysis_Cleaned_Dataset[[#This Row],[Delivery_Date]],"yyyy")</f>
        <v>2025</v>
      </c>
      <c r="AM4216" t="str">
        <f>TEXT(Agricultural_Export_Analysis_Cleaned_Dataset[[#This Row],[Delivery_Date]],"mmm")</f>
        <v>Jul</v>
      </c>
      <c r="AN4216" t="str">
        <f>TEXT(Agricultural_Export_Analysis_Cleaned_Dataset[[#This Row],[Delivery_Date]],"ddd")</f>
        <v>Sat</v>
      </c>
      <c r="AO4216">
        <f>Agricultural_Export_Analysis_Cleaned_Dataset[[#This Row],[Delivery_Date]]-Agricultural_Export_Analysis_Cleaned_Dataset[[#This Row],[Ship_Date]]</f>
        <v>31</v>
      </c>
      <c r="AP4216">
        <f>Agricultural_Export_Analysis_Cleaned_Dataset[[#This Row],[Ship_Date]]-Agricultural_Export_Analysis_Cleaned_Dataset[[#This Row],[Order_Date]]</f>
        <v>9</v>
      </c>
      <c r="AQ4216" s="4" t="str">
        <f>TEXT(Agricultural_Export_Analysis_Cleaned_Dataset[[#This Row],[Order_Date]],"mmm yyyy")</f>
        <v>Jun 2025</v>
      </c>
    </row>
    <row r="4217" spans="1:43" x14ac:dyDescent="0.3">
      <c r="A4217" t="s">
        <v>7677</v>
      </c>
      <c r="B4217" t="s">
        <v>7678</v>
      </c>
      <c r="C4217" s="2">
        <v>45352</v>
      </c>
      <c r="D4217" s="2">
        <v>45358</v>
      </c>
      <c r="E4217" s="2">
        <v>45370</v>
      </c>
      <c r="F4217" t="s">
        <v>35</v>
      </c>
      <c r="G4217" t="s">
        <v>132</v>
      </c>
      <c r="H4217" t="s">
        <v>74</v>
      </c>
      <c r="I4217" t="s">
        <v>97</v>
      </c>
      <c r="J4217" t="s">
        <v>63</v>
      </c>
      <c r="K4217" s="7">
        <v>7</v>
      </c>
      <c r="L4217" t="s">
        <v>70</v>
      </c>
      <c r="M4217" t="s">
        <v>159</v>
      </c>
      <c r="N4217" t="s">
        <v>160</v>
      </c>
      <c r="O4217">
        <v>423</v>
      </c>
      <c r="P4217" s="6">
        <v>491.16</v>
      </c>
      <c r="Q4217" s="6">
        <v>207760.68</v>
      </c>
      <c r="R4217" s="5">
        <v>0.15</v>
      </c>
      <c r="S4217" s="6">
        <v>176596.57800000001</v>
      </c>
      <c r="T4217" s="6">
        <v>8695.23</v>
      </c>
      <c r="U4217" s="6">
        <v>110441.62</v>
      </c>
      <c r="V4217" s="6">
        <v>1628.61</v>
      </c>
      <c r="W4217" s="6">
        <v>10950.18</v>
      </c>
      <c r="X4217" s="6">
        <v>44880.938000000002</v>
      </c>
      <c r="Y4217" s="5">
        <v>0.25414387134953398</v>
      </c>
      <c r="Z4217" t="s">
        <v>40</v>
      </c>
      <c r="AA4217" t="s">
        <v>41</v>
      </c>
      <c r="AB4217" t="s">
        <v>83</v>
      </c>
      <c r="AC4217" t="s">
        <v>76</v>
      </c>
      <c r="AD4217" t="s">
        <v>93</v>
      </c>
      <c r="AE4217" t="s">
        <v>58</v>
      </c>
      <c r="AF4217" t="str">
        <f>TEXT(Agricultural_Export_Analysis_Cleaned_Dataset[[#This Row],[Order_Date]],"mmm")</f>
        <v>Mar</v>
      </c>
      <c r="AG4217" t="str">
        <f>TEXT(Agricultural_Export_Analysis_Cleaned_Dataset[[#This Row],[Order_Date]],"yyyy")</f>
        <v>2024</v>
      </c>
      <c r="AH4217" t="str">
        <f>TEXT(Agricultural_Export_Analysis_Cleaned_Dataset[[#This Row],[Order_Date]],"ddd")</f>
        <v>Fri</v>
      </c>
      <c r="AI4217" t="str">
        <f>TEXT(Agricultural_Export_Analysis_Cleaned_Dataset[[#This Row],[Ship_Date]],"yyyy")</f>
        <v>2024</v>
      </c>
      <c r="AJ4217" t="str">
        <f>TEXT(Agricultural_Export_Analysis_Cleaned_Dataset[[#This Row],[Ship_Date]],"mmm")</f>
        <v>Mar</v>
      </c>
      <c r="AK4217" t="str">
        <f>TEXT(Agricultural_Export_Analysis_Cleaned_Dataset[[#This Row],[Ship_Date]],"ddd")</f>
        <v>Thu</v>
      </c>
      <c r="AL4217" t="str">
        <f>TEXT(Agricultural_Export_Analysis_Cleaned_Dataset[[#This Row],[Delivery_Date]],"yyyy")</f>
        <v>2024</v>
      </c>
      <c r="AM4217" t="str">
        <f>TEXT(Agricultural_Export_Analysis_Cleaned_Dataset[[#This Row],[Delivery_Date]],"mmm")</f>
        <v>Mar</v>
      </c>
      <c r="AN4217" t="str">
        <f>TEXT(Agricultural_Export_Analysis_Cleaned_Dataset[[#This Row],[Delivery_Date]],"ddd")</f>
        <v>Tue</v>
      </c>
      <c r="AO4217">
        <f>Agricultural_Export_Analysis_Cleaned_Dataset[[#This Row],[Delivery_Date]]-Agricultural_Export_Analysis_Cleaned_Dataset[[#This Row],[Ship_Date]]</f>
        <v>12</v>
      </c>
      <c r="AP4217">
        <f>Agricultural_Export_Analysis_Cleaned_Dataset[[#This Row],[Ship_Date]]-Agricultural_Export_Analysis_Cleaned_Dataset[[#This Row],[Order_Date]]</f>
        <v>6</v>
      </c>
      <c r="AQ4217" s="4" t="str">
        <f>TEXT(Agricultural_Export_Analysis_Cleaned_Dataset[[#This Row],[Order_Date]],"mmm yyyy")</f>
        <v>Mar 2024</v>
      </c>
    </row>
    <row r="4218" spans="1:43" x14ac:dyDescent="0.3">
      <c r="A4218" t="s">
        <v>7679</v>
      </c>
      <c r="B4218" t="s">
        <v>3647</v>
      </c>
      <c r="C4218" s="2">
        <v>45820</v>
      </c>
      <c r="D4218" s="2">
        <v>45827</v>
      </c>
      <c r="E4218" s="2">
        <v>45852</v>
      </c>
      <c r="F4218" t="s">
        <v>35</v>
      </c>
      <c r="G4218" t="s">
        <v>8934</v>
      </c>
      <c r="H4218" t="s">
        <v>37</v>
      </c>
      <c r="I4218" t="s">
        <v>38</v>
      </c>
      <c r="J4218" t="s">
        <v>112</v>
      </c>
      <c r="K4218" s="7">
        <v>0</v>
      </c>
      <c r="L4218" t="s">
        <v>70</v>
      </c>
      <c r="M4218" t="s">
        <v>71</v>
      </c>
      <c r="N4218" t="s">
        <v>72</v>
      </c>
      <c r="O4218">
        <v>401</v>
      </c>
      <c r="P4218" s="6">
        <v>111.28</v>
      </c>
      <c r="Q4218" s="6">
        <v>44623.28</v>
      </c>
      <c r="R4218" s="5">
        <v>0.05</v>
      </c>
      <c r="S4218" s="6">
        <v>42392.116000000002</v>
      </c>
      <c r="T4218" s="6">
        <v>9117.7099999999991</v>
      </c>
      <c r="U4218" s="6">
        <v>26622.6</v>
      </c>
      <c r="V4218" s="6">
        <v>1852.52</v>
      </c>
      <c r="W4218" s="6">
        <v>4872.34</v>
      </c>
      <c r="X4218" s="6">
        <v>-73.054000000000002</v>
      </c>
      <c r="Y4218" s="5">
        <v>-1.7232921329050101E-3</v>
      </c>
      <c r="Z4218" t="s">
        <v>81</v>
      </c>
      <c r="AA4218" t="s">
        <v>150</v>
      </c>
      <c r="AB4218" t="s">
        <v>56</v>
      </c>
      <c r="AC4218" t="s">
        <v>43</v>
      </c>
      <c r="AD4218" t="s">
        <v>98</v>
      </c>
      <c r="AE4218" t="s">
        <v>45</v>
      </c>
      <c r="AF4218" t="str">
        <f>TEXT(Agricultural_Export_Analysis_Cleaned_Dataset[[#This Row],[Order_Date]],"mmm")</f>
        <v>Jun</v>
      </c>
      <c r="AG4218" t="str">
        <f>TEXT(Agricultural_Export_Analysis_Cleaned_Dataset[[#This Row],[Order_Date]],"yyyy")</f>
        <v>2025</v>
      </c>
      <c r="AH4218" t="str">
        <f>TEXT(Agricultural_Export_Analysis_Cleaned_Dataset[[#This Row],[Order_Date]],"ddd")</f>
        <v>Thu</v>
      </c>
      <c r="AI4218" t="str">
        <f>TEXT(Agricultural_Export_Analysis_Cleaned_Dataset[[#This Row],[Ship_Date]],"yyyy")</f>
        <v>2025</v>
      </c>
      <c r="AJ4218" t="str">
        <f>TEXT(Agricultural_Export_Analysis_Cleaned_Dataset[[#This Row],[Ship_Date]],"mmm")</f>
        <v>Jun</v>
      </c>
      <c r="AK4218" t="str">
        <f>TEXT(Agricultural_Export_Analysis_Cleaned_Dataset[[#This Row],[Ship_Date]],"ddd")</f>
        <v>Thu</v>
      </c>
      <c r="AL4218" t="str">
        <f>TEXT(Agricultural_Export_Analysis_Cleaned_Dataset[[#This Row],[Delivery_Date]],"yyyy")</f>
        <v>2025</v>
      </c>
      <c r="AM4218" t="str">
        <f>TEXT(Agricultural_Export_Analysis_Cleaned_Dataset[[#This Row],[Delivery_Date]],"mmm")</f>
        <v>Jul</v>
      </c>
      <c r="AN4218" t="str">
        <f>TEXT(Agricultural_Export_Analysis_Cleaned_Dataset[[#This Row],[Delivery_Date]],"ddd")</f>
        <v>Mon</v>
      </c>
      <c r="AO4218">
        <f>Agricultural_Export_Analysis_Cleaned_Dataset[[#This Row],[Delivery_Date]]-Agricultural_Export_Analysis_Cleaned_Dataset[[#This Row],[Ship_Date]]</f>
        <v>25</v>
      </c>
      <c r="AP4218">
        <f>Agricultural_Export_Analysis_Cleaned_Dataset[[#This Row],[Ship_Date]]-Agricultural_Export_Analysis_Cleaned_Dataset[[#This Row],[Order_Date]]</f>
        <v>7</v>
      </c>
      <c r="AQ4218" s="4" t="str">
        <f>TEXT(Agricultural_Export_Analysis_Cleaned_Dataset[[#This Row],[Order_Date]],"mmm yyyy")</f>
        <v>Jun 2025</v>
      </c>
    </row>
    <row r="4219" spans="1:43" x14ac:dyDescent="0.3">
      <c r="A4219" t="s">
        <v>7680</v>
      </c>
      <c r="B4219" t="s">
        <v>7681</v>
      </c>
      <c r="C4219" s="2">
        <v>45890</v>
      </c>
      <c r="D4219" s="2">
        <v>45898</v>
      </c>
      <c r="E4219" s="2">
        <v>45907</v>
      </c>
      <c r="F4219" t="s">
        <v>35</v>
      </c>
      <c r="G4219" t="s">
        <v>117</v>
      </c>
      <c r="H4219" t="s">
        <v>74</v>
      </c>
      <c r="I4219" t="s">
        <v>91</v>
      </c>
      <c r="J4219" t="s">
        <v>53</v>
      </c>
      <c r="K4219" s="7">
        <v>0</v>
      </c>
      <c r="L4219" t="s">
        <v>32</v>
      </c>
      <c r="M4219" t="s">
        <v>107</v>
      </c>
      <c r="N4219" t="s">
        <v>108</v>
      </c>
      <c r="O4219">
        <v>1153</v>
      </c>
      <c r="P4219" s="6">
        <v>359.93</v>
      </c>
      <c r="Q4219" s="6">
        <v>414999.29</v>
      </c>
      <c r="R4219" s="5">
        <v>0.05</v>
      </c>
      <c r="S4219" s="6">
        <v>394249.32549999998</v>
      </c>
      <c r="T4219" s="6">
        <v>18311.671300000002</v>
      </c>
      <c r="U4219" s="6">
        <v>268459.55</v>
      </c>
      <c r="V4219" s="6">
        <v>329.79</v>
      </c>
      <c r="W4219" s="6">
        <v>34498.160000000003</v>
      </c>
      <c r="X4219" s="6">
        <v>72650.154200000004</v>
      </c>
      <c r="Y4219" s="5">
        <v>0.18427464435428301</v>
      </c>
      <c r="Z4219" t="s">
        <v>103</v>
      </c>
      <c r="AA4219" t="s">
        <v>177</v>
      </c>
      <c r="AB4219" t="s">
        <v>42</v>
      </c>
      <c r="AC4219" t="s">
        <v>76</v>
      </c>
      <c r="AD4219" t="s">
        <v>57</v>
      </c>
      <c r="AE4219" t="s">
        <v>58</v>
      </c>
      <c r="AF4219" t="str">
        <f>TEXT(Agricultural_Export_Analysis_Cleaned_Dataset[[#This Row],[Order_Date]],"mmm")</f>
        <v>Aug</v>
      </c>
      <c r="AG4219" t="str">
        <f>TEXT(Agricultural_Export_Analysis_Cleaned_Dataset[[#This Row],[Order_Date]],"yyyy")</f>
        <v>2025</v>
      </c>
      <c r="AH4219" t="str">
        <f>TEXT(Agricultural_Export_Analysis_Cleaned_Dataset[[#This Row],[Order_Date]],"ddd")</f>
        <v>Thu</v>
      </c>
      <c r="AI4219" t="str">
        <f>TEXT(Agricultural_Export_Analysis_Cleaned_Dataset[[#This Row],[Ship_Date]],"yyyy")</f>
        <v>2025</v>
      </c>
      <c r="AJ4219" t="str">
        <f>TEXT(Agricultural_Export_Analysis_Cleaned_Dataset[[#This Row],[Ship_Date]],"mmm")</f>
        <v>Aug</v>
      </c>
      <c r="AK4219" t="str">
        <f>TEXT(Agricultural_Export_Analysis_Cleaned_Dataset[[#This Row],[Ship_Date]],"ddd")</f>
        <v>Fri</v>
      </c>
      <c r="AL4219" t="str">
        <f>TEXT(Agricultural_Export_Analysis_Cleaned_Dataset[[#This Row],[Delivery_Date]],"yyyy")</f>
        <v>2025</v>
      </c>
      <c r="AM4219" t="str">
        <f>TEXT(Agricultural_Export_Analysis_Cleaned_Dataset[[#This Row],[Delivery_Date]],"mmm")</f>
        <v>Sep</v>
      </c>
      <c r="AN4219" t="str">
        <f>TEXT(Agricultural_Export_Analysis_Cleaned_Dataset[[#This Row],[Delivery_Date]],"ddd")</f>
        <v>Sun</v>
      </c>
      <c r="AO4219">
        <f>Agricultural_Export_Analysis_Cleaned_Dataset[[#This Row],[Delivery_Date]]-Agricultural_Export_Analysis_Cleaned_Dataset[[#This Row],[Ship_Date]]</f>
        <v>9</v>
      </c>
      <c r="AP4219">
        <f>Agricultural_Export_Analysis_Cleaned_Dataset[[#This Row],[Ship_Date]]-Agricultural_Export_Analysis_Cleaned_Dataset[[#This Row],[Order_Date]]</f>
        <v>8</v>
      </c>
      <c r="AQ4219" s="4" t="str">
        <f>TEXT(Agricultural_Export_Analysis_Cleaned_Dataset[[#This Row],[Order_Date]],"mmm yyyy")</f>
        <v>Aug 2025</v>
      </c>
    </row>
    <row r="4220" spans="1:43" x14ac:dyDescent="0.3">
      <c r="A4220" t="s">
        <v>7682</v>
      </c>
      <c r="B4220" t="s">
        <v>2949</v>
      </c>
      <c r="C4220" s="2">
        <v>45794</v>
      </c>
      <c r="D4220" s="2">
        <v>45796</v>
      </c>
      <c r="E4220" s="2">
        <v>45819</v>
      </c>
      <c r="F4220" t="s">
        <v>35</v>
      </c>
      <c r="G4220" t="s">
        <v>36</v>
      </c>
      <c r="H4220" t="s">
        <v>74</v>
      </c>
      <c r="I4220" t="s">
        <v>38</v>
      </c>
      <c r="J4220" t="s">
        <v>53</v>
      </c>
      <c r="K4220" s="7">
        <v>4</v>
      </c>
      <c r="L4220" t="s">
        <v>135</v>
      </c>
      <c r="M4220" t="s">
        <v>61</v>
      </c>
      <c r="N4220" t="s">
        <v>62</v>
      </c>
      <c r="O4220">
        <v>1865</v>
      </c>
      <c r="P4220" s="6">
        <v>434.83</v>
      </c>
      <c r="Q4220" s="6">
        <v>810957.95</v>
      </c>
      <c r="R4220" s="5">
        <v>0.15</v>
      </c>
      <c r="S4220" s="6">
        <v>689314.25749999995</v>
      </c>
      <c r="T4220" s="6">
        <v>12545.46</v>
      </c>
      <c r="U4220" s="6">
        <v>454053.98</v>
      </c>
      <c r="V4220" s="6">
        <v>1671.71</v>
      </c>
      <c r="W4220" s="6">
        <v>57149.77</v>
      </c>
      <c r="X4220" s="6">
        <v>163893.33749999999</v>
      </c>
      <c r="Y4220" s="5">
        <v>0.23776287189301301</v>
      </c>
      <c r="Z4220" t="s">
        <v>81</v>
      </c>
      <c r="AA4220" t="s">
        <v>82</v>
      </c>
      <c r="AB4220" t="s">
        <v>65</v>
      </c>
      <c r="AC4220" t="s">
        <v>43</v>
      </c>
      <c r="AD4220" t="s">
        <v>98</v>
      </c>
      <c r="AE4220" t="s">
        <v>67</v>
      </c>
      <c r="AF4220" t="str">
        <f>TEXT(Agricultural_Export_Analysis_Cleaned_Dataset[[#This Row],[Order_Date]],"mmm")</f>
        <v>May</v>
      </c>
      <c r="AG4220" t="str">
        <f>TEXT(Agricultural_Export_Analysis_Cleaned_Dataset[[#This Row],[Order_Date]],"yyyy")</f>
        <v>2025</v>
      </c>
      <c r="AH4220" t="str">
        <f>TEXT(Agricultural_Export_Analysis_Cleaned_Dataset[[#This Row],[Order_Date]],"ddd")</f>
        <v>Sat</v>
      </c>
      <c r="AI4220" t="str">
        <f>TEXT(Agricultural_Export_Analysis_Cleaned_Dataset[[#This Row],[Ship_Date]],"yyyy")</f>
        <v>2025</v>
      </c>
      <c r="AJ4220" t="str">
        <f>TEXT(Agricultural_Export_Analysis_Cleaned_Dataset[[#This Row],[Ship_Date]],"mmm")</f>
        <v>May</v>
      </c>
      <c r="AK4220" t="str">
        <f>TEXT(Agricultural_Export_Analysis_Cleaned_Dataset[[#This Row],[Ship_Date]],"ddd")</f>
        <v>Mon</v>
      </c>
      <c r="AL4220" t="str">
        <f>TEXT(Agricultural_Export_Analysis_Cleaned_Dataset[[#This Row],[Delivery_Date]],"yyyy")</f>
        <v>2025</v>
      </c>
      <c r="AM4220" t="str">
        <f>TEXT(Agricultural_Export_Analysis_Cleaned_Dataset[[#This Row],[Delivery_Date]],"mmm")</f>
        <v>Jun</v>
      </c>
      <c r="AN4220" t="str">
        <f>TEXT(Agricultural_Export_Analysis_Cleaned_Dataset[[#This Row],[Delivery_Date]],"ddd")</f>
        <v>Wed</v>
      </c>
      <c r="AO4220">
        <f>Agricultural_Export_Analysis_Cleaned_Dataset[[#This Row],[Delivery_Date]]-Agricultural_Export_Analysis_Cleaned_Dataset[[#This Row],[Ship_Date]]</f>
        <v>23</v>
      </c>
      <c r="AP4220">
        <f>Agricultural_Export_Analysis_Cleaned_Dataset[[#This Row],[Ship_Date]]-Agricultural_Export_Analysis_Cleaned_Dataset[[#This Row],[Order_Date]]</f>
        <v>2</v>
      </c>
      <c r="AQ4220" s="4" t="str">
        <f>TEXT(Agricultural_Export_Analysis_Cleaned_Dataset[[#This Row],[Order_Date]],"mmm yyyy")</f>
        <v>May 2025</v>
      </c>
    </row>
    <row r="4221" spans="1:43" x14ac:dyDescent="0.3">
      <c r="A4221" t="s">
        <v>7683</v>
      </c>
      <c r="B4221" t="s">
        <v>7684</v>
      </c>
      <c r="C4221" s="2">
        <v>45753</v>
      </c>
      <c r="D4221" s="2">
        <v>45756</v>
      </c>
      <c r="E4221" s="2">
        <v>45765</v>
      </c>
      <c r="F4221" t="s">
        <v>35</v>
      </c>
      <c r="G4221" t="s">
        <v>36</v>
      </c>
      <c r="H4221" t="s">
        <v>51</v>
      </c>
      <c r="I4221" t="s">
        <v>52</v>
      </c>
      <c r="J4221" t="s">
        <v>53</v>
      </c>
      <c r="K4221" s="7">
        <v>2</v>
      </c>
      <c r="L4221" t="s">
        <v>80</v>
      </c>
      <c r="M4221" t="s">
        <v>33</v>
      </c>
      <c r="N4221" t="s">
        <v>34</v>
      </c>
      <c r="O4221">
        <v>1379</v>
      </c>
      <c r="P4221" s="6">
        <v>465.67</v>
      </c>
      <c r="Q4221" s="6">
        <v>642158.93000000005</v>
      </c>
      <c r="R4221" s="5">
        <v>0.05</v>
      </c>
      <c r="S4221" s="6">
        <v>610050.98349999997</v>
      </c>
      <c r="T4221" s="6">
        <v>564.35</v>
      </c>
      <c r="U4221" s="6">
        <v>323277.53000000003</v>
      </c>
      <c r="V4221" s="6">
        <v>808.43</v>
      </c>
      <c r="W4221" s="6">
        <v>27560.62</v>
      </c>
      <c r="X4221" s="6">
        <v>257840.05350000001</v>
      </c>
      <c r="Y4221" s="5">
        <v>0.42265328714120498</v>
      </c>
      <c r="Z4221" t="s">
        <v>81</v>
      </c>
      <c r="AA4221" t="s">
        <v>165</v>
      </c>
      <c r="AB4221" t="s">
        <v>42</v>
      </c>
      <c r="AC4221" t="s">
        <v>66</v>
      </c>
      <c r="AD4221" t="s">
        <v>44</v>
      </c>
      <c r="AE4221" t="s">
        <v>67</v>
      </c>
      <c r="AF4221" t="str">
        <f>TEXT(Agricultural_Export_Analysis_Cleaned_Dataset[[#This Row],[Order_Date]],"mmm")</f>
        <v>Apr</v>
      </c>
      <c r="AG4221" t="str">
        <f>TEXT(Agricultural_Export_Analysis_Cleaned_Dataset[[#This Row],[Order_Date]],"yyyy")</f>
        <v>2025</v>
      </c>
      <c r="AH4221" t="str">
        <f>TEXT(Agricultural_Export_Analysis_Cleaned_Dataset[[#This Row],[Order_Date]],"ddd")</f>
        <v>Sun</v>
      </c>
      <c r="AI4221" t="str">
        <f>TEXT(Agricultural_Export_Analysis_Cleaned_Dataset[[#This Row],[Ship_Date]],"yyyy")</f>
        <v>2025</v>
      </c>
      <c r="AJ4221" t="str">
        <f>TEXT(Agricultural_Export_Analysis_Cleaned_Dataset[[#This Row],[Ship_Date]],"mmm")</f>
        <v>Apr</v>
      </c>
      <c r="AK4221" t="str">
        <f>TEXT(Agricultural_Export_Analysis_Cleaned_Dataset[[#This Row],[Ship_Date]],"ddd")</f>
        <v>Wed</v>
      </c>
      <c r="AL4221" t="str">
        <f>TEXT(Agricultural_Export_Analysis_Cleaned_Dataset[[#This Row],[Delivery_Date]],"yyyy")</f>
        <v>2025</v>
      </c>
      <c r="AM4221" t="str">
        <f>TEXT(Agricultural_Export_Analysis_Cleaned_Dataset[[#This Row],[Delivery_Date]],"mmm")</f>
        <v>Apr</v>
      </c>
      <c r="AN4221" t="str">
        <f>TEXT(Agricultural_Export_Analysis_Cleaned_Dataset[[#This Row],[Delivery_Date]],"ddd")</f>
        <v>Fri</v>
      </c>
      <c r="AO4221">
        <f>Agricultural_Export_Analysis_Cleaned_Dataset[[#This Row],[Delivery_Date]]-Agricultural_Export_Analysis_Cleaned_Dataset[[#This Row],[Ship_Date]]</f>
        <v>9</v>
      </c>
      <c r="AP4221">
        <f>Agricultural_Export_Analysis_Cleaned_Dataset[[#This Row],[Ship_Date]]-Agricultural_Export_Analysis_Cleaned_Dataset[[#This Row],[Order_Date]]</f>
        <v>3</v>
      </c>
      <c r="AQ4221" s="4" t="str">
        <f>TEXT(Agricultural_Export_Analysis_Cleaned_Dataset[[#This Row],[Order_Date]],"mmm yyyy")</f>
        <v>Apr 2025</v>
      </c>
    </row>
    <row r="4222" spans="1:43" x14ac:dyDescent="0.3">
      <c r="A4222" t="s">
        <v>7685</v>
      </c>
      <c r="B4222" t="s">
        <v>7686</v>
      </c>
      <c r="C4222" s="2">
        <v>45673</v>
      </c>
      <c r="D4222" s="2">
        <v>45681</v>
      </c>
      <c r="E4222" s="2">
        <v>45710</v>
      </c>
      <c r="F4222" t="s">
        <v>35</v>
      </c>
      <c r="G4222" t="s">
        <v>36</v>
      </c>
      <c r="H4222" t="s">
        <v>51</v>
      </c>
      <c r="I4222" t="s">
        <v>52</v>
      </c>
      <c r="J4222" t="s">
        <v>112</v>
      </c>
      <c r="K4222" s="7">
        <v>2</v>
      </c>
      <c r="L4222" t="s">
        <v>80</v>
      </c>
      <c r="M4222" t="s">
        <v>159</v>
      </c>
      <c r="N4222" t="s">
        <v>160</v>
      </c>
      <c r="O4222">
        <v>1903</v>
      </c>
      <c r="P4222" s="6">
        <v>164.58</v>
      </c>
      <c r="Q4222" s="6">
        <v>313195.74</v>
      </c>
      <c r="R4222" s="5">
        <v>0.15</v>
      </c>
      <c r="S4222" s="6">
        <v>266216.37900000002</v>
      </c>
      <c r="T4222" s="6">
        <v>9881.14</v>
      </c>
      <c r="U4222" s="6">
        <v>159299.04999999999</v>
      </c>
      <c r="V4222" s="6">
        <v>371.36</v>
      </c>
      <c r="W4222" s="6">
        <v>10318.200000000001</v>
      </c>
      <c r="X4222" s="6">
        <v>86346.629000000001</v>
      </c>
      <c r="Y4222" s="5">
        <v>0.32434754512230801</v>
      </c>
      <c r="Z4222" t="s">
        <v>40</v>
      </c>
      <c r="AA4222" t="s">
        <v>64</v>
      </c>
      <c r="AB4222" t="s">
        <v>65</v>
      </c>
      <c r="AC4222" t="s">
        <v>66</v>
      </c>
      <c r="AD4222" t="s">
        <v>98</v>
      </c>
      <c r="AE4222" t="s">
        <v>67</v>
      </c>
      <c r="AF4222" t="str">
        <f>TEXT(Agricultural_Export_Analysis_Cleaned_Dataset[[#This Row],[Order_Date]],"mmm")</f>
        <v>Jan</v>
      </c>
      <c r="AG4222" t="str">
        <f>TEXT(Agricultural_Export_Analysis_Cleaned_Dataset[[#This Row],[Order_Date]],"yyyy")</f>
        <v>2025</v>
      </c>
      <c r="AH4222" t="str">
        <f>TEXT(Agricultural_Export_Analysis_Cleaned_Dataset[[#This Row],[Order_Date]],"ddd")</f>
        <v>Thu</v>
      </c>
      <c r="AI4222" t="str">
        <f>TEXT(Agricultural_Export_Analysis_Cleaned_Dataset[[#This Row],[Ship_Date]],"yyyy")</f>
        <v>2025</v>
      </c>
      <c r="AJ4222" t="str">
        <f>TEXT(Agricultural_Export_Analysis_Cleaned_Dataset[[#This Row],[Ship_Date]],"mmm")</f>
        <v>Jan</v>
      </c>
      <c r="AK4222" t="str">
        <f>TEXT(Agricultural_Export_Analysis_Cleaned_Dataset[[#This Row],[Ship_Date]],"ddd")</f>
        <v>Fri</v>
      </c>
      <c r="AL4222" t="str">
        <f>TEXT(Agricultural_Export_Analysis_Cleaned_Dataset[[#This Row],[Delivery_Date]],"yyyy")</f>
        <v>2025</v>
      </c>
      <c r="AM4222" t="str">
        <f>TEXT(Agricultural_Export_Analysis_Cleaned_Dataset[[#This Row],[Delivery_Date]],"mmm")</f>
        <v>Feb</v>
      </c>
      <c r="AN4222" t="str">
        <f>TEXT(Agricultural_Export_Analysis_Cleaned_Dataset[[#This Row],[Delivery_Date]],"ddd")</f>
        <v>Sat</v>
      </c>
      <c r="AO4222">
        <f>Agricultural_Export_Analysis_Cleaned_Dataset[[#This Row],[Delivery_Date]]-Agricultural_Export_Analysis_Cleaned_Dataset[[#This Row],[Ship_Date]]</f>
        <v>29</v>
      </c>
      <c r="AP4222">
        <f>Agricultural_Export_Analysis_Cleaned_Dataset[[#This Row],[Ship_Date]]-Agricultural_Export_Analysis_Cleaned_Dataset[[#This Row],[Order_Date]]</f>
        <v>8</v>
      </c>
      <c r="AQ4222" s="4" t="str">
        <f>TEXT(Agricultural_Export_Analysis_Cleaned_Dataset[[#This Row],[Order_Date]],"mmm yyyy")</f>
        <v>Jan 2025</v>
      </c>
    </row>
    <row r="4223" spans="1:43" x14ac:dyDescent="0.3">
      <c r="A4223" t="s">
        <v>7687</v>
      </c>
      <c r="B4223" t="s">
        <v>2275</v>
      </c>
      <c r="C4223" s="2">
        <v>45434</v>
      </c>
      <c r="D4223" s="2">
        <v>45442</v>
      </c>
      <c r="E4223" s="2">
        <v>45465</v>
      </c>
      <c r="F4223" t="s">
        <v>35</v>
      </c>
      <c r="G4223" t="s">
        <v>36</v>
      </c>
      <c r="H4223" t="s">
        <v>51</v>
      </c>
      <c r="I4223" t="s">
        <v>91</v>
      </c>
      <c r="J4223" t="s">
        <v>39</v>
      </c>
      <c r="K4223" s="7">
        <v>7</v>
      </c>
      <c r="L4223" t="s">
        <v>70</v>
      </c>
      <c r="M4223" t="s">
        <v>107</v>
      </c>
      <c r="N4223" t="s">
        <v>108</v>
      </c>
      <c r="O4223">
        <v>1243</v>
      </c>
      <c r="P4223" s="6">
        <v>44.3</v>
      </c>
      <c r="Q4223" s="6">
        <v>55064.9</v>
      </c>
      <c r="R4223" s="5">
        <v>0.15</v>
      </c>
      <c r="S4223" s="6">
        <v>46805.165000000001</v>
      </c>
      <c r="T4223" s="6">
        <v>5443.68</v>
      </c>
      <c r="U4223" s="6">
        <v>21534.73</v>
      </c>
      <c r="V4223" s="6">
        <v>210.42</v>
      </c>
      <c r="W4223" s="6">
        <v>4509.7299999999996</v>
      </c>
      <c r="X4223" s="6">
        <v>15106.605</v>
      </c>
      <c r="Y4223" s="5">
        <v>0.32275508482877902</v>
      </c>
      <c r="Z4223" t="s">
        <v>81</v>
      </c>
      <c r="AA4223" t="s">
        <v>82</v>
      </c>
      <c r="AB4223" t="s">
        <v>56</v>
      </c>
      <c r="AC4223" t="s">
        <v>66</v>
      </c>
      <c r="AD4223" t="s">
        <v>98</v>
      </c>
      <c r="AE4223" t="s">
        <v>58</v>
      </c>
      <c r="AF4223" t="str">
        <f>TEXT(Agricultural_Export_Analysis_Cleaned_Dataset[[#This Row],[Order_Date]],"mmm")</f>
        <v>May</v>
      </c>
      <c r="AG4223" t="str">
        <f>TEXT(Agricultural_Export_Analysis_Cleaned_Dataset[[#This Row],[Order_Date]],"yyyy")</f>
        <v>2024</v>
      </c>
      <c r="AH4223" t="str">
        <f>TEXT(Agricultural_Export_Analysis_Cleaned_Dataset[[#This Row],[Order_Date]],"ddd")</f>
        <v>Wed</v>
      </c>
      <c r="AI4223" t="str">
        <f>TEXT(Agricultural_Export_Analysis_Cleaned_Dataset[[#This Row],[Ship_Date]],"yyyy")</f>
        <v>2024</v>
      </c>
      <c r="AJ4223" t="str">
        <f>TEXT(Agricultural_Export_Analysis_Cleaned_Dataset[[#This Row],[Ship_Date]],"mmm")</f>
        <v>May</v>
      </c>
      <c r="AK4223" t="str">
        <f>TEXT(Agricultural_Export_Analysis_Cleaned_Dataset[[#This Row],[Ship_Date]],"ddd")</f>
        <v>Thu</v>
      </c>
      <c r="AL4223" t="str">
        <f>TEXT(Agricultural_Export_Analysis_Cleaned_Dataset[[#This Row],[Delivery_Date]],"yyyy")</f>
        <v>2024</v>
      </c>
      <c r="AM4223" t="str">
        <f>TEXT(Agricultural_Export_Analysis_Cleaned_Dataset[[#This Row],[Delivery_Date]],"mmm")</f>
        <v>Jun</v>
      </c>
      <c r="AN4223" t="str">
        <f>TEXT(Agricultural_Export_Analysis_Cleaned_Dataset[[#This Row],[Delivery_Date]],"ddd")</f>
        <v>Sat</v>
      </c>
      <c r="AO4223">
        <f>Agricultural_Export_Analysis_Cleaned_Dataset[[#This Row],[Delivery_Date]]-Agricultural_Export_Analysis_Cleaned_Dataset[[#This Row],[Ship_Date]]</f>
        <v>23</v>
      </c>
      <c r="AP4223">
        <f>Agricultural_Export_Analysis_Cleaned_Dataset[[#This Row],[Ship_Date]]-Agricultural_Export_Analysis_Cleaned_Dataset[[#This Row],[Order_Date]]</f>
        <v>8</v>
      </c>
      <c r="AQ4223" s="4" t="str">
        <f>TEXT(Agricultural_Export_Analysis_Cleaned_Dataset[[#This Row],[Order_Date]],"mmm yyyy")</f>
        <v>May 2024</v>
      </c>
    </row>
    <row r="4224" spans="1:43" x14ac:dyDescent="0.3">
      <c r="A4224" t="s">
        <v>7688</v>
      </c>
      <c r="B4224" t="s">
        <v>7689</v>
      </c>
      <c r="C4224" s="2">
        <v>45844</v>
      </c>
      <c r="D4224" s="2">
        <v>45849</v>
      </c>
      <c r="E4224" s="2">
        <v>45875</v>
      </c>
      <c r="F4224" t="s">
        <v>35</v>
      </c>
      <c r="G4224" t="s">
        <v>96</v>
      </c>
      <c r="H4224" t="s">
        <v>51</v>
      </c>
      <c r="I4224" t="s">
        <v>118</v>
      </c>
      <c r="J4224" t="s">
        <v>39</v>
      </c>
      <c r="K4224" s="7">
        <v>7</v>
      </c>
      <c r="L4224" t="s">
        <v>135</v>
      </c>
      <c r="M4224" t="s">
        <v>33</v>
      </c>
      <c r="N4224" t="s">
        <v>34</v>
      </c>
      <c r="O4224">
        <v>1537</v>
      </c>
      <c r="P4224" s="6">
        <v>376.37</v>
      </c>
      <c r="Q4224" s="6">
        <v>578480.68999999994</v>
      </c>
      <c r="R4224" s="5">
        <v>0.05</v>
      </c>
      <c r="S4224" s="6">
        <v>549556.65549999999</v>
      </c>
      <c r="T4224" s="6">
        <v>2971.05</v>
      </c>
      <c r="U4224" s="6">
        <v>315041.48</v>
      </c>
      <c r="V4224" s="6">
        <v>849.09</v>
      </c>
      <c r="W4224" s="6">
        <v>23434.3</v>
      </c>
      <c r="X4224" s="6">
        <v>207260.73550000001</v>
      </c>
      <c r="Y4224" s="5">
        <v>0.377141707639641</v>
      </c>
      <c r="Z4224" t="s">
        <v>103</v>
      </c>
      <c r="AA4224" t="s">
        <v>119</v>
      </c>
      <c r="AB4224" t="s">
        <v>56</v>
      </c>
      <c r="AC4224" t="s">
        <v>43</v>
      </c>
      <c r="AD4224" t="s">
        <v>93</v>
      </c>
      <c r="AE4224" t="s">
        <v>58</v>
      </c>
      <c r="AF4224" t="str">
        <f>TEXT(Agricultural_Export_Analysis_Cleaned_Dataset[[#This Row],[Order_Date]],"mmm")</f>
        <v>Jul</v>
      </c>
      <c r="AG4224" t="str">
        <f>TEXT(Agricultural_Export_Analysis_Cleaned_Dataset[[#This Row],[Order_Date]],"yyyy")</f>
        <v>2025</v>
      </c>
      <c r="AH4224" t="str">
        <f>TEXT(Agricultural_Export_Analysis_Cleaned_Dataset[[#This Row],[Order_Date]],"ddd")</f>
        <v>Sun</v>
      </c>
      <c r="AI4224" t="str">
        <f>TEXT(Agricultural_Export_Analysis_Cleaned_Dataset[[#This Row],[Ship_Date]],"yyyy")</f>
        <v>2025</v>
      </c>
      <c r="AJ4224" t="str">
        <f>TEXT(Agricultural_Export_Analysis_Cleaned_Dataset[[#This Row],[Ship_Date]],"mmm")</f>
        <v>Jul</v>
      </c>
      <c r="AK4224" t="str">
        <f>TEXT(Agricultural_Export_Analysis_Cleaned_Dataset[[#This Row],[Ship_Date]],"ddd")</f>
        <v>Fri</v>
      </c>
      <c r="AL4224" t="str">
        <f>TEXT(Agricultural_Export_Analysis_Cleaned_Dataset[[#This Row],[Delivery_Date]],"yyyy")</f>
        <v>2025</v>
      </c>
      <c r="AM4224" t="str">
        <f>TEXT(Agricultural_Export_Analysis_Cleaned_Dataset[[#This Row],[Delivery_Date]],"mmm")</f>
        <v>Aug</v>
      </c>
      <c r="AN4224" t="str">
        <f>TEXT(Agricultural_Export_Analysis_Cleaned_Dataset[[#This Row],[Delivery_Date]],"ddd")</f>
        <v>Wed</v>
      </c>
      <c r="AO4224">
        <f>Agricultural_Export_Analysis_Cleaned_Dataset[[#This Row],[Delivery_Date]]-Agricultural_Export_Analysis_Cleaned_Dataset[[#This Row],[Ship_Date]]</f>
        <v>26</v>
      </c>
      <c r="AP4224">
        <f>Agricultural_Export_Analysis_Cleaned_Dataset[[#This Row],[Ship_Date]]-Agricultural_Export_Analysis_Cleaned_Dataset[[#This Row],[Order_Date]]</f>
        <v>5</v>
      </c>
      <c r="AQ4224" s="4" t="str">
        <f>TEXT(Agricultural_Export_Analysis_Cleaned_Dataset[[#This Row],[Order_Date]],"mmm yyyy")</f>
        <v>Jul 2025</v>
      </c>
    </row>
    <row r="4225" spans="1:43" x14ac:dyDescent="0.3">
      <c r="A4225" t="s">
        <v>7690</v>
      </c>
      <c r="B4225" t="s">
        <v>4764</v>
      </c>
      <c r="C4225" s="2">
        <v>45407</v>
      </c>
      <c r="D4225" s="2">
        <v>45412</v>
      </c>
      <c r="E4225" s="2">
        <v>45435</v>
      </c>
      <c r="F4225" t="s">
        <v>35</v>
      </c>
      <c r="G4225" t="s">
        <v>203</v>
      </c>
      <c r="H4225" t="s">
        <v>51</v>
      </c>
      <c r="I4225" t="s">
        <v>97</v>
      </c>
      <c r="J4225" t="s">
        <v>39</v>
      </c>
      <c r="K4225" s="7">
        <v>15</v>
      </c>
      <c r="L4225" t="s">
        <v>87</v>
      </c>
      <c r="M4225" t="s">
        <v>71</v>
      </c>
      <c r="N4225" t="s">
        <v>72</v>
      </c>
      <c r="O4225">
        <v>167</v>
      </c>
      <c r="P4225" s="6">
        <v>145.44999999999999</v>
      </c>
      <c r="Q4225" s="6">
        <v>24290.15</v>
      </c>
      <c r="R4225" s="5">
        <v>0</v>
      </c>
      <c r="S4225" s="6">
        <v>24290.15</v>
      </c>
      <c r="T4225" s="6">
        <v>2037.33</v>
      </c>
      <c r="U4225" s="6">
        <v>18177.150000000001</v>
      </c>
      <c r="V4225" s="6">
        <v>323.20999999999998</v>
      </c>
      <c r="W4225" s="6">
        <v>929.9</v>
      </c>
      <c r="X4225" s="6">
        <v>2822.56</v>
      </c>
      <c r="Y4225" s="5">
        <v>0.116201834900155</v>
      </c>
      <c r="Z4225" t="s">
        <v>81</v>
      </c>
      <c r="AA4225" t="s">
        <v>165</v>
      </c>
      <c r="AB4225" t="s">
        <v>83</v>
      </c>
      <c r="AC4225" t="s">
        <v>43</v>
      </c>
      <c r="AD4225" t="s">
        <v>123</v>
      </c>
      <c r="AE4225" t="s">
        <v>67</v>
      </c>
      <c r="AF4225" t="str">
        <f>TEXT(Agricultural_Export_Analysis_Cleaned_Dataset[[#This Row],[Order_Date]],"mmm")</f>
        <v>Apr</v>
      </c>
      <c r="AG4225" t="str">
        <f>TEXT(Agricultural_Export_Analysis_Cleaned_Dataset[[#This Row],[Order_Date]],"yyyy")</f>
        <v>2024</v>
      </c>
      <c r="AH4225" t="str">
        <f>TEXT(Agricultural_Export_Analysis_Cleaned_Dataset[[#This Row],[Order_Date]],"ddd")</f>
        <v>Thu</v>
      </c>
      <c r="AI4225" t="str">
        <f>TEXT(Agricultural_Export_Analysis_Cleaned_Dataset[[#This Row],[Ship_Date]],"yyyy")</f>
        <v>2024</v>
      </c>
      <c r="AJ4225" t="str">
        <f>TEXT(Agricultural_Export_Analysis_Cleaned_Dataset[[#This Row],[Ship_Date]],"mmm")</f>
        <v>Apr</v>
      </c>
      <c r="AK4225" t="str">
        <f>TEXT(Agricultural_Export_Analysis_Cleaned_Dataset[[#This Row],[Ship_Date]],"ddd")</f>
        <v>Tue</v>
      </c>
      <c r="AL4225" t="str">
        <f>TEXT(Agricultural_Export_Analysis_Cleaned_Dataset[[#This Row],[Delivery_Date]],"yyyy")</f>
        <v>2024</v>
      </c>
      <c r="AM4225" t="str">
        <f>TEXT(Agricultural_Export_Analysis_Cleaned_Dataset[[#This Row],[Delivery_Date]],"mmm")</f>
        <v>May</v>
      </c>
      <c r="AN4225" t="str">
        <f>TEXT(Agricultural_Export_Analysis_Cleaned_Dataset[[#This Row],[Delivery_Date]],"ddd")</f>
        <v>Thu</v>
      </c>
      <c r="AO4225">
        <f>Agricultural_Export_Analysis_Cleaned_Dataset[[#This Row],[Delivery_Date]]-Agricultural_Export_Analysis_Cleaned_Dataset[[#This Row],[Ship_Date]]</f>
        <v>23</v>
      </c>
      <c r="AP4225">
        <f>Agricultural_Export_Analysis_Cleaned_Dataset[[#This Row],[Ship_Date]]-Agricultural_Export_Analysis_Cleaned_Dataset[[#This Row],[Order_Date]]</f>
        <v>5</v>
      </c>
      <c r="AQ4225" s="4" t="str">
        <f>TEXT(Agricultural_Export_Analysis_Cleaned_Dataset[[#This Row],[Order_Date]],"mmm yyyy")</f>
        <v>Apr 2024</v>
      </c>
    </row>
    <row r="4226" spans="1:43" x14ac:dyDescent="0.3">
      <c r="A4226" t="s">
        <v>7691</v>
      </c>
      <c r="B4226" t="s">
        <v>7692</v>
      </c>
      <c r="C4226" s="2">
        <v>45822</v>
      </c>
      <c r="D4226" s="2">
        <v>45830</v>
      </c>
      <c r="E4226" s="2">
        <v>45852</v>
      </c>
      <c r="F4226" t="s">
        <v>35</v>
      </c>
      <c r="G4226" t="s">
        <v>36</v>
      </c>
      <c r="H4226" t="s">
        <v>51</v>
      </c>
      <c r="I4226" t="s">
        <v>52</v>
      </c>
      <c r="J4226" t="s">
        <v>112</v>
      </c>
      <c r="K4226" s="7">
        <v>4</v>
      </c>
      <c r="L4226" t="s">
        <v>87</v>
      </c>
      <c r="M4226" t="s">
        <v>159</v>
      </c>
      <c r="N4226" t="s">
        <v>160</v>
      </c>
      <c r="O4226">
        <v>1368</v>
      </c>
      <c r="P4226" s="6">
        <v>60.5</v>
      </c>
      <c r="Q4226" s="6">
        <v>82764</v>
      </c>
      <c r="R4226" s="5">
        <v>0</v>
      </c>
      <c r="S4226" s="6">
        <v>82764</v>
      </c>
      <c r="T4226" s="6">
        <v>12152.92</v>
      </c>
      <c r="U4226" s="6">
        <v>41734.080000000002</v>
      </c>
      <c r="V4226" s="6">
        <v>2606.5100000000002</v>
      </c>
      <c r="W4226" s="6">
        <v>6259.64</v>
      </c>
      <c r="X4226" s="6">
        <v>20010.849999999999</v>
      </c>
      <c r="Y4226" s="5">
        <v>0.24178205499975799</v>
      </c>
      <c r="Z4226" t="s">
        <v>81</v>
      </c>
      <c r="AA4226" t="s">
        <v>150</v>
      </c>
      <c r="AB4226" t="s">
        <v>65</v>
      </c>
      <c r="AC4226" t="s">
        <v>76</v>
      </c>
      <c r="AD4226" t="s">
        <v>44</v>
      </c>
      <c r="AE4226" t="s">
        <v>58</v>
      </c>
      <c r="AF4226" t="str">
        <f>TEXT(Agricultural_Export_Analysis_Cleaned_Dataset[[#This Row],[Order_Date]],"mmm")</f>
        <v>Jun</v>
      </c>
      <c r="AG4226" t="str">
        <f>TEXT(Agricultural_Export_Analysis_Cleaned_Dataset[[#This Row],[Order_Date]],"yyyy")</f>
        <v>2025</v>
      </c>
      <c r="AH4226" t="str">
        <f>TEXT(Agricultural_Export_Analysis_Cleaned_Dataset[[#This Row],[Order_Date]],"ddd")</f>
        <v>Sat</v>
      </c>
      <c r="AI4226" t="str">
        <f>TEXT(Agricultural_Export_Analysis_Cleaned_Dataset[[#This Row],[Ship_Date]],"yyyy")</f>
        <v>2025</v>
      </c>
      <c r="AJ4226" t="str">
        <f>TEXT(Agricultural_Export_Analysis_Cleaned_Dataset[[#This Row],[Ship_Date]],"mmm")</f>
        <v>Jun</v>
      </c>
      <c r="AK4226" t="str">
        <f>TEXT(Agricultural_Export_Analysis_Cleaned_Dataset[[#This Row],[Ship_Date]],"ddd")</f>
        <v>Sun</v>
      </c>
      <c r="AL4226" t="str">
        <f>TEXT(Agricultural_Export_Analysis_Cleaned_Dataset[[#This Row],[Delivery_Date]],"yyyy")</f>
        <v>2025</v>
      </c>
      <c r="AM4226" t="str">
        <f>TEXT(Agricultural_Export_Analysis_Cleaned_Dataset[[#This Row],[Delivery_Date]],"mmm")</f>
        <v>Jul</v>
      </c>
      <c r="AN4226" t="str">
        <f>TEXT(Agricultural_Export_Analysis_Cleaned_Dataset[[#This Row],[Delivery_Date]],"ddd")</f>
        <v>Mon</v>
      </c>
      <c r="AO4226">
        <f>Agricultural_Export_Analysis_Cleaned_Dataset[[#This Row],[Delivery_Date]]-Agricultural_Export_Analysis_Cleaned_Dataset[[#This Row],[Ship_Date]]</f>
        <v>22</v>
      </c>
      <c r="AP4226">
        <f>Agricultural_Export_Analysis_Cleaned_Dataset[[#This Row],[Ship_Date]]-Agricultural_Export_Analysis_Cleaned_Dataset[[#This Row],[Order_Date]]</f>
        <v>8</v>
      </c>
      <c r="AQ4226" s="4" t="str">
        <f>TEXT(Agricultural_Export_Analysis_Cleaned_Dataset[[#This Row],[Order_Date]],"mmm yyyy")</f>
        <v>Jun 2025</v>
      </c>
    </row>
    <row r="4227" spans="1:43" x14ac:dyDescent="0.3">
      <c r="A4227" t="s">
        <v>7693</v>
      </c>
      <c r="B4227" t="s">
        <v>7694</v>
      </c>
      <c r="C4227" s="2">
        <v>45488</v>
      </c>
      <c r="D4227" s="2">
        <v>45489</v>
      </c>
      <c r="E4227" s="2">
        <v>45507</v>
      </c>
      <c r="F4227" t="s">
        <v>35</v>
      </c>
      <c r="G4227" t="s">
        <v>132</v>
      </c>
      <c r="H4227" t="s">
        <v>37</v>
      </c>
      <c r="I4227" t="s">
        <v>38</v>
      </c>
      <c r="J4227" t="s">
        <v>63</v>
      </c>
      <c r="K4227" s="7">
        <v>0</v>
      </c>
      <c r="L4227" t="s">
        <v>87</v>
      </c>
      <c r="M4227" t="s">
        <v>130</v>
      </c>
      <c r="N4227" t="s">
        <v>131</v>
      </c>
      <c r="O4227">
        <v>1717</v>
      </c>
      <c r="P4227" s="6">
        <v>447.59</v>
      </c>
      <c r="Q4227" s="6">
        <v>768512.03</v>
      </c>
      <c r="R4227" s="5">
        <v>0</v>
      </c>
      <c r="S4227" s="6">
        <v>768512.03</v>
      </c>
      <c r="T4227" s="6">
        <v>2476.21</v>
      </c>
      <c r="U4227" s="6">
        <v>363818.69</v>
      </c>
      <c r="V4227" s="6">
        <v>693.08</v>
      </c>
      <c r="W4227" s="6">
        <v>61018.92</v>
      </c>
      <c r="X4227" s="6">
        <v>340505.13</v>
      </c>
      <c r="Y4227" s="5">
        <v>0.44307065694209102</v>
      </c>
      <c r="Z4227" t="s">
        <v>103</v>
      </c>
      <c r="AA4227" t="s">
        <v>119</v>
      </c>
      <c r="AB4227" t="s">
        <v>65</v>
      </c>
      <c r="AC4227" t="s">
        <v>76</v>
      </c>
      <c r="AD4227" t="s">
        <v>93</v>
      </c>
      <c r="AE4227" t="s">
        <v>67</v>
      </c>
      <c r="AF4227" t="str">
        <f>TEXT(Agricultural_Export_Analysis_Cleaned_Dataset[[#This Row],[Order_Date]],"mmm")</f>
        <v>Jul</v>
      </c>
      <c r="AG4227" t="str">
        <f>TEXT(Agricultural_Export_Analysis_Cleaned_Dataset[[#This Row],[Order_Date]],"yyyy")</f>
        <v>2024</v>
      </c>
      <c r="AH4227" t="str">
        <f>TEXT(Agricultural_Export_Analysis_Cleaned_Dataset[[#This Row],[Order_Date]],"ddd")</f>
        <v>Mon</v>
      </c>
      <c r="AI4227" t="str">
        <f>TEXT(Agricultural_Export_Analysis_Cleaned_Dataset[[#This Row],[Ship_Date]],"yyyy")</f>
        <v>2024</v>
      </c>
      <c r="AJ4227" t="str">
        <f>TEXT(Agricultural_Export_Analysis_Cleaned_Dataset[[#This Row],[Ship_Date]],"mmm")</f>
        <v>Jul</v>
      </c>
      <c r="AK4227" t="str">
        <f>TEXT(Agricultural_Export_Analysis_Cleaned_Dataset[[#This Row],[Ship_Date]],"ddd")</f>
        <v>Tue</v>
      </c>
      <c r="AL4227" t="str">
        <f>TEXT(Agricultural_Export_Analysis_Cleaned_Dataset[[#This Row],[Delivery_Date]],"yyyy")</f>
        <v>2024</v>
      </c>
      <c r="AM4227" t="str">
        <f>TEXT(Agricultural_Export_Analysis_Cleaned_Dataset[[#This Row],[Delivery_Date]],"mmm")</f>
        <v>Aug</v>
      </c>
      <c r="AN4227" t="str">
        <f>TEXT(Agricultural_Export_Analysis_Cleaned_Dataset[[#This Row],[Delivery_Date]],"ddd")</f>
        <v>Sat</v>
      </c>
      <c r="AO4227">
        <f>Agricultural_Export_Analysis_Cleaned_Dataset[[#This Row],[Delivery_Date]]-Agricultural_Export_Analysis_Cleaned_Dataset[[#This Row],[Ship_Date]]</f>
        <v>18</v>
      </c>
      <c r="AP4227">
        <f>Agricultural_Export_Analysis_Cleaned_Dataset[[#This Row],[Ship_Date]]-Agricultural_Export_Analysis_Cleaned_Dataset[[#This Row],[Order_Date]]</f>
        <v>1</v>
      </c>
      <c r="AQ4227" s="4" t="str">
        <f>TEXT(Agricultural_Export_Analysis_Cleaned_Dataset[[#This Row],[Order_Date]],"mmm yyyy")</f>
        <v>Jul 2024</v>
      </c>
    </row>
    <row r="4228" spans="1:43" x14ac:dyDescent="0.3">
      <c r="A4228" t="s">
        <v>7695</v>
      </c>
      <c r="B4228" t="s">
        <v>2721</v>
      </c>
      <c r="C4228" s="2">
        <v>45971</v>
      </c>
      <c r="D4228" s="2">
        <v>45978</v>
      </c>
      <c r="E4228" s="2">
        <v>45996</v>
      </c>
      <c r="F4228" t="s">
        <v>35</v>
      </c>
      <c r="G4228" t="s">
        <v>96</v>
      </c>
      <c r="H4228" t="s">
        <v>37</v>
      </c>
      <c r="I4228" t="s">
        <v>38</v>
      </c>
      <c r="J4228" t="s">
        <v>63</v>
      </c>
      <c r="K4228" s="7">
        <v>0</v>
      </c>
      <c r="L4228" t="s">
        <v>135</v>
      </c>
      <c r="M4228" t="s">
        <v>159</v>
      </c>
      <c r="N4228" t="s">
        <v>160</v>
      </c>
      <c r="O4228">
        <v>505</v>
      </c>
      <c r="P4228" s="6">
        <v>165.31</v>
      </c>
      <c r="Q4228" s="6">
        <v>83481.55</v>
      </c>
      <c r="R4228" s="5">
        <v>0</v>
      </c>
      <c r="S4228" s="6">
        <v>83481.55</v>
      </c>
      <c r="T4228" s="6">
        <v>14190.09</v>
      </c>
      <c r="U4228" s="6">
        <v>51427.59</v>
      </c>
      <c r="V4228" s="6">
        <v>1140.78</v>
      </c>
      <c r="W4228" s="6">
        <v>6525.97</v>
      </c>
      <c r="X4228" s="6">
        <v>10197.120000000001</v>
      </c>
      <c r="Y4228" s="5">
        <v>0.122148187234185</v>
      </c>
      <c r="Z4228" t="s">
        <v>54</v>
      </c>
      <c r="AA4228" t="s">
        <v>92</v>
      </c>
      <c r="AB4228" t="s">
        <v>65</v>
      </c>
      <c r="AC4228" t="s">
        <v>76</v>
      </c>
      <c r="AD4228" t="s">
        <v>98</v>
      </c>
      <c r="AE4228" t="s">
        <v>58</v>
      </c>
      <c r="AF4228" t="str">
        <f>TEXT(Agricultural_Export_Analysis_Cleaned_Dataset[[#This Row],[Order_Date]],"mmm")</f>
        <v>Nov</v>
      </c>
      <c r="AG4228" t="str">
        <f>TEXT(Agricultural_Export_Analysis_Cleaned_Dataset[[#This Row],[Order_Date]],"yyyy")</f>
        <v>2025</v>
      </c>
      <c r="AH4228" t="str">
        <f>TEXT(Agricultural_Export_Analysis_Cleaned_Dataset[[#This Row],[Order_Date]],"ddd")</f>
        <v>Mon</v>
      </c>
      <c r="AI4228" t="str">
        <f>TEXT(Agricultural_Export_Analysis_Cleaned_Dataset[[#This Row],[Ship_Date]],"yyyy")</f>
        <v>2025</v>
      </c>
      <c r="AJ4228" t="str">
        <f>TEXT(Agricultural_Export_Analysis_Cleaned_Dataset[[#This Row],[Ship_Date]],"mmm")</f>
        <v>Nov</v>
      </c>
      <c r="AK4228" t="str">
        <f>TEXT(Agricultural_Export_Analysis_Cleaned_Dataset[[#This Row],[Ship_Date]],"ddd")</f>
        <v>Mon</v>
      </c>
      <c r="AL4228" t="str">
        <f>TEXT(Agricultural_Export_Analysis_Cleaned_Dataset[[#This Row],[Delivery_Date]],"yyyy")</f>
        <v>2025</v>
      </c>
      <c r="AM4228" t="str">
        <f>TEXT(Agricultural_Export_Analysis_Cleaned_Dataset[[#This Row],[Delivery_Date]],"mmm")</f>
        <v>Dec</v>
      </c>
      <c r="AN4228" t="str">
        <f>TEXT(Agricultural_Export_Analysis_Cleaned_Dataset[[#This Row],[Delivery_Date]],"ddd")</f>
        <v>Fri</v>
      </c>
      <c r="AO4228">
        <f>Agricultural_Export_Analysis_Cleaned_Dataset[[#This Row],[Delivery_Date]]-Agricultural_Export_Analysis_Cleaned_Dataset[[#This Row],[Ship_Date]]</f>
        <v>18</v>
      </c>
      <c r="AP4228">
        <f>Agricultural_Export_Analysis_Cleaned_Dataset[[#This Row],[Ship_Date]]-Agricultural_Export_Analysis_Cleaned_Dataset[[#This Row],[Order_Date]]</f>
        <v>7</v>
      </c>
      <c r="AQ4228" s="4" t="str">
        <f>TEXT(Agricultural_Export_Analysis_Cleaned_Dataset[[#This Row],[Order_Date]],"mmm yyyy")</f>
        <v>Nov 2025</v>
      </c>
    </row>
    <row r="4229" spans="1:43" x14ac:dyDescent="0.3">
      <c r="A4229" t="s">
        <v>7696</v>
      </c>
      <c r="B4229" t="s">
        <v>7697</v>
      </c>
      <c r="C4229" s="2">
        <v>45497</v>
      </c>
      <c r="D4229" s="2">
        <v>45504</v>
      </c>
      <c r="E4229" s="2">
        <v>45529</v>
      </c>
      <c r="F4229" t="s">
        <v>35</v>
      </c>
      <c r="G4229" t="s">
        <v>117</v>
      </c>
      <c r="H4229" t="s">
        <v>74</v>
      </c>
      <c r="I4229" t="s">
        <v>118</v>
      </c>
      <c r="J4229" t="s">
        <v>53</v>
      </c>
      <c r="K4229" s="7">
        <v>7</v>
      </c>
      <c r="L4229" t="s">
        <v>135</v>
      </c>
      <c r="M4229" t="s">
        <v>88</v>
      </c>
      <c r="N4229" t="s">
        <v>89</v>
      </c>
      <c r="O4229">
        <v>1572</v>
      </c>
      <c r="P4229" s="6">
        <v>321.19</v>
      </c>
      <c r="Q4229" s="6">
        <v>504910.68</v>
      </c>
      <c r="R4229" s="5">
        <v>0.05</v>
      </c>
      <c r="S4229" s="6">
        <v>479665.14600000001</v>
      </c>
      <c r="T4229" s="6">
        <v>3657.66</v>
      </c>
      <c r="U4229" s="6">
        <v>314458.56</v>
      </c>
      <c r="V4229" s="6">
        <v>2913.75</v>
      </c>
      <c r="W4229" s="6">
        <v>48786.3</v>
      </c>
      <c r="X4229" s="6">
        <v>109848.876</v>
      </c>
      <c r="Y4229" s="5">
        <v>0.22901158634527899</v>
      </c>
      <c r="Z4229" t="s">
        <v>103</v>
      </c>
      <c r="AA4229" t="s">
        <v>119</v>
      </c>
      <c r="AB4229" t="s">
        <v>56</v>
      </c>
      <c r="AC4229" t="s">
        <v>76</v>
      </c>
      <c r="AD4229" t="s">
        <v>123</v>
      </c>
      <c r="AE4229" t="s">
        <v>45</v>
      </c>
      <c r="AF4229" t="str">
        <f>TEXT(Agricultural_Export_Analysis_Cleaned_Dataset[[#This Row],[Order_Date]],"mmm")</f>
        <v>Jul</v>
      </c>
      <c r="AG4229" t="str">
        <f>TEXT(Agricultural_Export_Analysis_Cleaned_Dataset[[#This Row],[Order_Date]],"yyyy")</f>
        <v>2024</v>
      </c>
      <c r="AH4229" t="str">
        <f>TEXT(Agricultural_Export_Analysis_Cleaned_Dataset[[#This Row],[Order_Date]],"ddd")</f>
        <v>Wed</v>
      </c>
      <c r="AI4229" t="str">
        <f>TEXT(Agricultural_Export_Analysis_Cleaned_Dataset[[#This Row],[Ship_Date]],"yyyy")</f>
        <v>2024</v>
      </c>
      <c r="AJ4229" t="str">
        <f>TEXT(Agricultural_Export_Analysis_Cleaned_Dataset[[#This Row],[Ship_Date]],"mmm")</f>
        <v>Jul</v>
      </c>
      <c r="AK4229" t="str">
        <f>TEXT(Agricultural_Export_Analysis_Cleaned_Dataset[[#This Row],[Ship_Date]],"ddd")</f>
        <v>Wed</v>
      </c>
      <c r="AL4229" t="str">
        <f>TEXT(Agricultural_Export_Analysis_Cleaned_Dataset[[#This Row],[Delivery_Date]],"yyyy")</f>
        <v>2024</v>
      </c>
      <c r="AM4229" t="str">
        <f>TEXT(Agricultural_Export_Analysis_Cleaned_Dataset[[#This Row],[Delivery_Date]],"mmm")</f>
        <v>Aug</v>
      </c>
      <c r="AN4229" t="str">
        <f>TEXT(Agricultural_Export_Analysis_Cleaned_Dataset[[#This Row],[Delivery_Date]],"ddd")</f>
        <v>Sun</v>
      </c>
      <c r="AO4229">
        <f>Agricultural_Export_Analysis_Cleaned_Dataset[[#This Row],[Delivery_Date]]-Agricultural_Export_Analysis_Cleaned_Dataset[[#This Row],[Ship_Date]]</f>
        <v>25</v>
      </c>
      <c r="AP4229">
        <f>Agricultural_Export_Analysis_Cleaned_Dataset[[#This Row],[Ship_Date]]-Agricultural_Export_Analysis_Cleaned_Dataset[[#This Row],[Order_Date]]</f>
        <v>7</v>
      </c>
      <c r="AQ4229" s="4" t="str">
        <f>TEXT(Agricultural_Export_Analysis_Cleaned_Dataset[[#This Row],[Order_Date]],"mmm yyyy")</f>
        <v>Jul 2024</v>
      </c>
    </row>
    <row r="4230" spans="1:43" x14ac:dyDescent="0.3">
      <c r="A4230" t="s">
        <v>7698</v>
      </c>
      <c r="B4230" t="s">
        <v>5746</v>
      </c>
      <c r="C4230" s="2">
        <v>45602</v>
      </c>
      <c r="D4230" s="2">
        <v>45607</v>
      </c>
      <c r="E4230" s="2">
        <v>45632</v>
      </c>
      <c r="F4230" t="s">
        <v>35</v>
      </c>
      <c r="G4230" t="s">
        <v>8934</v>
      </c>
      <c r="H4230" t="s">
        <v>37</v>
      </c>
      <c r="I4230" t="s">
        <v>118</v>
      </c>
      <c r="J4230" t="s">
        <v>63</v>
      </c>
      <c r="K4230" s="7">
        <v>10</v>
      </c>
      <c r="L4230" t="s">
        <v>70</v>
      </c>
      <c r="M4230" t="s">
        <v>71</v>
      </c>
      <c r="N4230" t="s">
        <v>72</v>
      </c>
      <c r="O4230">
        <v>1184</v>
      </c>
      <c r="P4230" s="6">
        <v>417.79</v>
      </c>
      <c r="Q4230" s="6">
        <v>494663.36</v>
      </c>
      <c r="R4230" s="5">
        <v>0.05</v>
      </c>
      <c r="S4230" s="6">
        <v>469930.19199999998</v>
      </c>
      <c r="T4230" s="6">
        <v>9957.49</v>
      </c>
      <c r="U4230" s="6">
        <v>234432.92</v>
      </c>
      <c r="V4230" s="6">
        <v>1021.35</v>
      </c>
      <c r="W4230" s="6">
        <v>51690.77</v>
      </c>
      <c r="X4230" s="6">
        <v>172827.66200000001</v>
      </c>
      <c r="Y4230" s="5">
        <v>0.36777305425823797</v>
      </c>
      <c r="Z4230" t="s">
        <v>54</v>
      </c>
      <c r="AA4230" t="s">
        <v>92</v>
      </c>
      <c r="AB4230" t="s">
        <v>56</v>
      </c>
      <c r="AC4230" t="s">
        <v>43</v>
      </c>
      <c r="AD4230" t="s">
        <v>57</v>
      </c>
      <c r="AE4230" t="s">
        <v>45</v>
      </c>
      <c r="AF4230" t="str">
        <f>TEXT(Agricultural_Export_Analysis_Cleaned_Dataset[[#This Row],[Order_Date]],"mmm")</f>
        <v>Nov</v>
      </c>
      <c r="AG4230" t="str">
        <f>TEXT(Agricultural_Export_Analysis_Cleaned_Dataset[[#This Row],[Order_Date]],"yyyy")</f>
        <v>2024</v>
      </c>
      <c r="AH4230" t="str">
        <f>TEXT(Agricultural_Export_Analysis_Cleaned_Dataset[[#This Row],[Order_Date]],"ddd")</f>
        <v>Wed</v>
      </c>
      <c r="AI4230" t="str">
        <f>TEXT(Agricultural_Export_Analysis_Cleaned_Dataset[[#This Row],[Ship_Date]],"yyyy")</f>
        <v>2024</v>
      </c>
      <c r="AJ4230" t="str">
        <f>TEXT(Agricultural_Export_Analysis_Cleaned_Dataset[[#This Row],[Ship_Date]],"mmm")</f>
        <v>Nov</v>
      </c>
      <c r="AK4230" t="str">
        <f>TEXT(Agricultural_Export_Analysis_Cleaned_Dataset[[#This Row],[Ship_Date]],"ddd")</f>
        <v>Mon</v>
      </c>
      <c r="AL4230" t="str">
        <f>TEXT(Agricultural_Export_Analysis_Cleaned_Dataset[[#This Row],[Delivery_Date]],"yyyy")</f>
        <v>2024</v>
      </c>
      <c r="AM4230" t="str">
        <f>TEXT(Agricultural_Export_Analysis_Cleaned_Dataset[[#This Row],[Delivery_Date]],"mmm")</f>
        <v>Dec</v>
      </c>
      <c r="AN4230" t="str">
        <f>TEXT(Agricultural_Export_Analysis_Cleaned_Dataset[[#This Row],[Delivery_Date]],"ddd")</f>
        <v>Fri</v>
      </c>
      <c r="AO4230">
        <f>Agricultural_Export_Analysis_Cleaned_Dataset[[#This Row],[Delivery_Date]]-Agricultural_Export_Analysis_Cleaned_Dataset[[#This Row],[Ship_Date]]</f>
        <v>25</v>
      </c>
      <c r="AP4230">
        <f>Agricultural_Export_Analysis_Cleaned_Dataset[[#This Row],[Ship_Date]]-Agricultural_Export_Analysis_Cleaned_Dataset[[#This Row],[Order_Date]]</f>
        <v>5</v>
      </c>
      <c r="AQ4230" s="4" t="str">
        <f>TEXT(Agricultural_Export_Analysis_Cleaned_Dataset[[#This Row],[Order_Date]],"mmm yyyy")</f>
        <v>Nov 2024</v>
      </c>
    </row>
    <row r="4231" spans="1:43" x14ac:dyDescent="0.3">
      <c r="A4231" t="s">
        <v>7699</v>
      </c>
      <c r="B4231" t="s">
        <v>7700</v>
      </c>
      <c r="C4231" s="2">
        <v>45579</v>
      </c>
      <c r="D4231" s="2">
        <v>45584</v>
      </c>
      <c r="E4231" s="2">
        <v>45601</v>
      </c>
      <c r="F4231" t="s">
        <v>35</v>
      </c>
      <c r="G4231" t="s">
        <v>8934</v>
      </c>
      <c r="H4231" t="s">
        <v>51</v>
      </c>
      <c r="I4231" t="s">
        <v>97</v>
      </c>
      <c r="J4231" t="s">
        <v>53</v>
      </c>
      <c r="K4231" s="7">
        <v>0</v>
      </c>
      <c r="L4231" t="s">
        <v>70</v>
      </c>
      <c r="M4231" t="s">
        <v>33</v>
      </c>
      <c r="N4231" t="s">
        <v>34</v>
      </c>
      <c r="O4231">
        <v>880</v>
      </c>
      <c r="P4231" s="6">
        <v>496.59</v>
      </c>
      <c r="Q4231" s="6">
        <v>436999.2</v>
      </c>
      <c r="R4231" s="5">
        <v>0.1</v>
      </c>
      <c r="S4231" s="6">
        <v>393299.28</v>
      </c>
      <c r="T4231" s="6">
        <v>14584.8</v>
      </c>
      <c r="U4231" s="6">
        <v>238737.11</v>
      </c>
      <c r="V4231" s="6">
        <v>963.39</v>
      </c>
      <c r="W4231" s="6">
        <v>10343.040000000001</v>
      </c>
      <c r="X4231" s="6">
        <v>128670.94</v>
      </c>
      <c r="Y4231" s="5">
        <v>0.32715783257981101</v>
      </c>
      <c r="Z4231" t="s">
        <v>54</v>
      </c>
      <c r="AA4231" t="s">
        <v>75</v>
      </c>
      <c r="AB4231" t="s">
        <v>83</v>
      </c>
      <c r="AC4231" t="s">
        <v>76</v>
      </c>
      <c r="AD4231" t="s">
        <v>44</v>
      </c>
      <c r="AE4231" t="s">
        <v>45</v>
      </c>
      <c r="AF4231" t="str">
        <f>TEXT(Agricultural_Export_Analysis_Cleaned_Dataset[[#This Row],[Order_Date]],"mmm")</f>
        <v>Oct</v>
      </c>
      <c r="AG4231" t="str">
        <f>TEXT(Agricultural_Export_Analysis_Cleaned_Dataset[[#This Row],[Order_Date]],"yyyy")</f>
        <v>2024</v>
      </c>
      <c r="AH4231" t="str">
        <f>TEXT(Agricultural_Export_Analysis_Cleaned_Dataset[[#This Row],[Order_Date]],"ddd")</f>
        <v>Mon</v>
      </c>
      <c r="AI4231" t="str">
        <f>TEXT(Agricultural_Export_Analysis_Cleaned_Dataset[[#This Row],[Ship_Date]],"yyyy")</f>
        <v>2024</v>
      </c>
      <c r="AJ4231" t="str">
        <f>TEXT(Agricultural_Export_Analysis_Cleaned_Dataset[[#This Row],[Ship_Date]],"mmm")</f>
        <v>Oct</v>
      </c>
      <c r="AK4231" t="str">
        <f>TEXT(Agricultural_Export_Analysis_Cleaned_Dataset[[#This Row],[Ship_Date]],"ddd")</f>
        <v>Sat</v>
      </c>
      <c r="AL4231" t="str">
        <f>TEXT(Agricultural_Export_Analysis_Cleaned_Dataset[[#This Row],[Delivery_Date]],"yyyy")</f>
        <v>2024</v>
      </c>
      <c r="AM4231" t="str">
        <f>TEXT(Agricultural_Export_Analysis_Cleaned_Dataset[[#This Row],[Delivery_Date]],"mmm")</f>
        <v>Nov</v>
      </c>
      <c r="AN4231" t="str">
        <f>TEXT(Agricultural_Export_Analysis_Cleaned_Dataset[[#This Row],[Delivery_Date]],"ddd")</f>
        <v>Tue</v>
      </c>
      <c r="AO4231">
        <f>Agricultural_Export_Analysis_Cleaned_Dataset[[#This Row],[Delivery_Date]]-Agricultural_Export_Analysis_Cleaned_Dataset[[#This Row],[Ship_Date]]</f>
        <v>17</v>
      </c>
      <c r="AP4231">
        <f>Agricultural_Export_Analysis_Cleaned_Dataset[[#This Row],[Ship_Date]]-Agricultural_Export_Analysis_Cleaned_Dataset[[#This Row],[Order_Date]]</f>
        <v>5</v>
      </c>
      <c r="AQ4231" s="4" t="str">
        <f>TEXT(Agricultural_Export_Analysis_Cleaned_Dataset[[#This Row],[Order_Date]],"mmm yyyy")</f>
        <v>Oct 2024</v>
      </c>
    </row>
    <row r="4232" spans="1:43" x14ac:dyDescent="0.3">
      <c r="A4232" t="s">
        <v>7701</v>
      </c>
      <c r="B4232" t="s">
        <v>7702</v>
      </c>
      <c r="C4232" s="2">
        <v>45558</v>
      </c>
      <c r="D4232" s="2">
        <v>45563</v>
      </c>
      <c r="E4232" s="2">
        <v>45568</v>
      </c>
      <c r="F4232" t="s">
        <v>35</v>
      </c>
      <c r="G4232" t="s">
        <v>73</v>
      </c>
      <c r="H4232" t="s">
        <v>37</v>
      </c>
      <c r="I4232" t="s">
        <v>97</v>
      </c>
      <c r="J4232" t="s">
        <v>39</v>
      </c>
      <c r="K4232" s="7">
        <v>0</v>
      </c>
      <c r="L4232" t="s">
        <v>135</v>
      </c>
      <c r="M4232" t="s">
        <v>130</v>
      </c>
      <c r="N4232" t="s">
        <v>131</v>
      </c>
      <c r="O4232">
        <v>1288</v>
      </c>
      <c r="P4232" s="6">
        <v>291.26</v>
      </c>
      <c r="Q4232" s="6">
        <v>375142.88</v>
      </c>
      <c r="R4232" s="5">
        <v>0.1</v>
      </c>
      <c r="S4232" s="6">
        <v>337628.592</v>
      </c>
      <c r="T4232" s="6">
        <v>1092.8499999999999</v>
      </c>
      <c r="U4232" s="6">
        <v>153130.12</v>
      </c>
      <c r="V4232" s="6">
        <v>700.17</v>
      </c>
      <c r="W4232" s="6">
        <v>27803.35</v>
      </c>
      <c r="X4232" s="6">
        <v>154902.10200000001</v>
      </c>
      <c r="Y4232" s="5">
        <v>0.45879438433342201</v>
      </c>
      <c r="Z4232" t="s">
        <v>103</v>
      </c>
      <c r="AA4232" t="s">
        <v>104</v>
      </c>
      <c r="AB4232" t="s">
        <v>56</v>
      </c>
      <c r="AC4232" t="s">
        <v>76</v>
      </c>
      <c r="AD4232" t="s">
        <v>44</v>
      </c>
      <c r="AE4232" t="s">
        <v>58</v>
      </c>
      <c r="AF4232" t="str">
        <f>TEXT(Agricultural_Export_Analysis_Cleaned_Dataset[[#This Row],[Order_Date]],"mmm")</f>
        <v>Sep</v>
      </c>
      <c r="AG4232" t="str">
        <f>TEXT(Agricultural_Export_Analysis_Cleaned_Dataset[[#This Row],[Order_Date]],"yyyy")</f>
        <v>2024</v>
      </c>
      <c r="AH4232" t="str">
        <f>TEXT(Agricultural_Export_Analysis_Cleaned_Dataset[[#This Row],[Order_Date]],"ddd")</f>
        <v>Mon</v>
      </c>
      <c r="AI4232" t="str">
        <f>TEXT(Agricultural_Export_Analysis_Cleaned_Dataset[[#This Row],[Ship_Date]],"yyyy")</f>
        <v>2024</v>
      </c>
      <c r="AJ4232" t="str">
        <f>TEXT(Agricultural_Export_Analysis_Cleaned_Dataset[[#This Row],[Ship_Date]],"mmm")</f>
        <v>Sep</v>
      </c>
      <c r="AK4232" t="str">
        <f>TEXT(Agricultural_Export_Analysis_Cleaned_Dataset[[#This Row],[Ship_Date]],"ddd")</f>
        <v>Sat</v>
      </c>
      <c r="AL4232" t="str">
        <f>TEXT(Agricultural_Export_Analysis_Cleaned_Dataset[[#This Row],[Delivery_Date]],"yyyy")</f>
        <v>2024</v>
      </c>
      <c r="AM4232" t="str">
        <f>TEXT(Agricultural_Export_Analysis_Cleaned_Dataset[[#This Row],[Delivery_Date]],"mmm")</f>
        <v>Oct</v>
      </c>
      <c r="AN4232" t="str">
        <f>TEXT(Agricultural_Export_Analysis_Cleaned_Dataset[[#This Row],[Delivery_Date]],"ddd")</f>
        <v>Thu</v>
      </c>
      <c r="AO4232">
        <f>Agricultural_Export_Analysis_Cleaned_Dataset[[#This Row],[Delivery_Date]]-Agricultural_Export_Analysis_Cleaned_Dataset[[#This Row],[Ship_Date]]</f>
        <v>5</v>
      </c>
      <c r="AP4232">
        <f>Agricultural_Export_Analysis_Cleaned_Dataset[[#This Row],[Ship_Date]]-Agricultural_Export_Analysis_Cleaned_Dataset[[#This Row],[Order_Date]]</f>
        <v>5</v>
      </c>
      <c r="AQ4232" s="4" t="str">
        <f>TEXT(Agricultural_Export_Analysis_Cleaned_Dataset[[#This Row],[Order_Date]],"mmm yyyy")</f>
        <v>Sep 2024</v>
      </c>
    </row>
    <row r="4233" spans="1:43" x14ac:dyDescent="0.3">
      <c r="A4233" t="s">
        <v>7703</v>
      </c>
      <c r="B4233" t="s">
        <v>7704</v>
      </c>
      <c r="C4233" s="2">
        <v>45651</v>
      </c>
      <c r="D4233" s="2">
        <v>45655</v>
      </c>
      <c r="E4233" s="2">
        <v>45689</v>
      </c>
      <c r="F4233" t="s">
        <v>35</v>
      </c>
      <c r="G4233" t="s">
        <v>8934</v>
      </c>
      <c r="H4233" t="s">
        <v>74</v>
      </c>
      <c r="I4233" t="s">
        <v>118</v>
      </c>
      <c r="J4233" t="s">
        <v>53</v>
      </c>
      <c r="K4233" s="7">
        <v>4</v>
      </c>
      <c r="L4233" t="s">
        <v>32</v>
      </c>
      <c r="M4233" t="s">
        <v>88</v>
      </c>
      <c r="N4233" t="s">
        <v>89</v>
      </c>
      <c r="O4233">
        <v>1429</v>
      </c>
      <c r="P4233" s="6">
        <v>470.36</v>
      </c>
      <c r="Q4233" s="6">
        <v>672144.44</v>
      </c>
      <c r="R4233" s="5">
        <v>0</v>
      </c>
      <c r="S4233" s="6">
        <v>672144.44</v>
      </c>
      <c r="T4233" s="6">
        <v>13320.3</v>
      </c>
      <c r="U4233" s="6">
        <v>397480.86</v>
      </c>
      <c r="V4233" s="6">
        <v>1555.58</v>
      </c>
      <c r="W4233" s="6">
        <v>32802.19</v>
      </c>
      <c r="X4233" s="6">
        <v>226985.51</v>
      </c>
      <c r="Y4233" s="5">
        <v>0.33770347040287901</v>
      </c>
      <c r="Z4233" t="s">
        <v>54</v>
      </c>
      <c r="AA4233" t="s">
        <v>55</v>
      </c>
      <c r="AB4233" t="s">
        <v>65</v>
      </c>
      <c r="AC4233" t="s">
        <v>76</v>
      </c>
      <c r="AD4233" t="s">
        <v>44</v>
      </c>
      <c r="AE4233" t="s">
        <v>45</v>
      </c>
      <c r="AF4233" t="str">
        <f>TEXT(Agricultural_Export_Analysis_Cleaned_Dataset[[#This Row],[Order_Date]],"mmm")</f>
        <v>Dec</v>
      </c>
      <c r="AG4233" t="str">
        <f>TEXT(Agricultural_Export_Analysis_Cleaned_Dataset[[#This Row],[Order_Date]],"yyyy")</f>
        <v>2024</v>
      </c>
      <c r="AH4233" t="str">
        <f>TEXT(Agricultural_Export_Analysis_Cleaned_Dataset[[#This Row],[Order_Date]],"ddd")</f>
        <v>Wed</v>
      </c>
      <c r="AI4233" t="str">
        <f>TEXT(Agricultural_Export_Analysis_Cleaned_Dataset[[#This Row],[Ship_Date]],"yyyy")</f>
        <v>2024</v>
      </c>
      <c r="AJ4233" t="str">
        <f>TEXT(Agricultural_Export_Analysis_Cleaned_Dataset[[#This Row],[Ship_Date]],"mmm")</f>
        <v>Dec</v>
      </c>
      <c r="AK4233" t="str">
        <f>TEXT(Agricultural_Export_Analysis_Cleaned_Dataset[[#This Row],[Ship_Date]],"ddd")</f>
        <v>Sun</v>
      </c>
      <c r="AL4233" t="str">
        <f>TEXT(Agricultural_Export_Analysis_Cleaned_Dataset[[#This Row],[Delivery_Date]],"yyyy")</f>
        <v>2025</v>
      </c>
      <c r="AM4233" t="str">
        <f>TEXT(Agricultural_Export_Analysis_Cleaned_Dataset[[#This Row],[Delivery_Date]],"mmm")</f>
        <v>Feb</v>
      </c>
      <c r="AN4233" t="str">
        <f>TEXT(Agricultural_Export_Analysis_Cleaned_Dataset[[#This Row],[Delivery_Date]],"ddd")</f>
        <v>Sat</v>
      </c>
      <c r="AO4233">
        <f>Agricultural_Export_Analysis_Cleaned_Dataset[[#This Row],[Delivery_Date]]-Agricultural_Export_Analysis_Cleaned_Dataset[[#This Row],[Ship_Date]]</f>
        <v>34</v>
      </c>
      <c r="AP4233">
        <f>Agricultural_Export_Analysis_Cleaned_Dataset[[#This Row],[Ship_Date]]-Agricultural_Export_Analysis_Cleaned_Dataset[[#This Row],[Order_Date]]</f>
        <v>4</v>
      </c>
      <c r="AQ4233" s="4" t="str">
        <f>TEXT(Agricultural_Export_Analysis_Cleaned_Dataset[[#This Row],[Order_Date]],"mmm yyyy")</f>
        <v>Dec 2024</v>
      </c>
    </row>
    <row r="4234" spans="1:43" x14ac:dyDescent="0.3">
      <c r="A4234" t="s">
        <v>7705</v>
      </c>
      <c r="B4234" t="s">
        <v>3092</v>
      </c>
      <c r="C4234" s="2">
        <v>45695</v>
      </c>
      <c r="D4234" s="2">
        <v>45702</v>
      </c>
      <c r="E4234" s="2">
        <v>45731</v>
      </c>
      <c r="F4234" t="s">
        <v>35</v>
      </c>
      <c r="G4234" t="s">
        <v>96</v>
      </c>
      <c r="H4234" t="s">
        <v>37</v>
      </c>
      <c r="I4234" t="s">
        <v>97</v>
      </c>
      <c r="J4234" t="s">
        <v>53</v>
      </c>
      <c r="K4234" s="7">
        <v>15</v>
      </c>
      <c r="L4234" t="s">
        <v>135</v>
      </c>
      <c r="M4234" t="s">
        <v>71</v>
      </c>
      <c r="N4234" t="s">
        <v>72</v>
      </c>
      <c r="O4234">
        <v>1904</v>
      </c>
      <c r="P4234" s="6">
        <v>256.62</v>
      </c>
      <c r="Q4234" s="6">
        <v>488604.48</v>
      </c>
      <c r="R4234" s="5">
        <v>0.1</v>
      </c>
      <c r="S4234" s="6">
        <v>439744.03200000001</v>
      </c>
      <c r="T4234" s="6">
        <v>9590.92</v>
      </c>
      <c r="U4234" s="6">
        <v>274595.56</v>
      </c>
      <c r="V4234" s="6">
        <v>1668.48</v>
      </c>
      <c r="W4234" s="6">
        <v>11400.88</v>
      </c>
      <c r="X4234" s="6">
        <v>142488.19200000001</v>
      </c>
      <c r="Y4234" s="5">
        <v>0.32402530024557602</v>
      </c>
      <c r="Z4234" t="s">
        <v>40</v>
      </c>
      <c r="AA4234" t="s">
        <v>147</v>
      </c>
      <c r="AB4234" t="s">
        <v>65</v>
      </c>
      <c r="AC4234" t="s">
        <v>66</v>
      </c>
      <c r="AD4234" t="s">
        <v>57</v>
      </c>
      <c r="AE4234" t="s">
        <v>45</v>
      </c>
      <c r="AF4234" t="str">
        <f>TEXT(Agricultural_Export_Analysis_Cleaned_Dataset[[#This Row],[Order_Date]],"mmm")</f>
        <v>Feb</v>
      </c>
      <c r="AG4234" t="str">
        <f>TEXT(Agricultural_Export_Analysis_Cleaned_Dataset[[#This Row],[Order_Date]],"yyyy")</f>
        <v>2025</v>
      </c>
      <c r="AH4234" t="str">
        <f>TEXT(Agricultural_Export_Analysis_Cleaned_Dataset[[#This Row],[Order_Date]],"ddd")</f>
        <v>Fri</v>
      </c>
      <c r="AI4234" t="str">
        <f>TEXT(Agricultural_Export_Analysis_Cleaned_Dataset[[#This Row],[Ship_Date]],"yyyy")</f>
        <v>2025</v>
      </c>
      <c r="AJ4234" t="str">
        <f>TEXT(Agricultural_Export_Analysis_Cleaned_Dataset[[#This Row],[Ship_Date]],"mmm")</f>
        <v>Feb</v>
      </c>
      <c r="AK4234" t="str">
        <f>TEXT(Agricultural_Export_Analysis_Cleaned_Dataset[[#This Row],[Ship_Date]],"ddd")</f>
        <v>Fri</v>
      </c>
      <c r="AL4234" t="str">
        <f>TEXT(Agricultural_Export_Analysis_Cleaned_Dataset[[#This Row],[Delivery_Date]],"yyyy")</f>
        <v>2025</v>
      </c>
      <c r="AM4234" t="str">
        <f>TEXT(Agricultural_Export_Analysis_Cleaned_Dataset[[#This Row],[Delivery_Date]],"mmm")</f>
        <v>Mar</v>
      </c>
      <c r="AN4234" t="str">
        <f>TEXT(Agricultural_Export_Analysis_Cleaned_Dataset[[#This Row],[Delivery_Date]],"ddd")</f>
        <v>Sat</v>
      </c>
      <c r="AO4234">
        <f>Agricultural_Export_Analysis_Cleaned_Dataset[[#This Row],[Delivery_Date]]-Agricultural_Export_Analysis_Cleaned_Dataset[[#This Row],[Ship_Date]]</f>
        <v>29</v>
      </c>
      <c r="AP4234">
        <f>Agricultural_Export_Analysis_Cleaned_Dataset[[#This Row],[Ship_Date]]-Agricultural_Export_Analysis_Cleaned_Dataset[[#This Row],[Order_Date]]</f>
        <v>7</v>
      </c>
      <c r="AQ4234" s="4" t="str">
        <f>TEXT(Agricultural_Export_Analysis_Cleaned_Dataset[[#This Row],[Order_Date]],"mmm yyyy")</f>
        <v>Feb 2025</v>
      </c>
    </row>
    <row r="4235" spans="1:43" x14ac:dyDescent="0.3">
      <c r="A4235" t="s">
        <v>7706</v>
      </c>
      <c r="B4235" t="s">
        <v>7707</v>
      </c>
      <c r="C4235" s="2">
        <v>45923</v>
      </c>
      <c r="D4235" s="2">
        <v>45931</v>
      </c>
      <c r="E4235" s="2">
        <v>45961</v>
      </c>
      <c r="F4235" t="s">
        <v>35</v>
      </c>
      <c r="G4235" t="s">
        <v>8933</v>
      </c>
      <c r="H4235" t="s">
        <v>74</v>
      </c>
      <c r="I4235" t="s">
        <v>91</v>
      </c>
      <c r="J4235" t="s">
        <v>112</v>
      </c>
      <c r="K4235" s="7">
        <v>0</v>
      </c>
      <c r="L4235" t="s">
        <v>87</v>
      </c>
      <c r="M4235" t="s">
        <v>140</v>
      </c>
      <c r="N4235" t="s">
        <v>49</v>
      </c>
      <c r="O4235">
        <v>1097</v>
      </c>
      <c r="P4235" s="6">
        <v>251.96</v>
      </c>
      <c r="Q4235" s="6">
        <v>276400.12</v>
      </c>
      <c r="R4235" s="5">
        <v>0.05</v>
      </c>
      <c r="S4235" s="6">
        <v>262580.114</v>
      </c>
      <c r="T4235" s="6">
        <v>13940.78</v>
      </c>
      <c r="U4235" s="6">
        <v>157060.07999999999</v>
      </c>
      <c r="V4235" s="6">
        <v>2687.32</v>
      </c>
      <c r="W4235" s="6">
        <v>23633.93</v>
      </c>
      <c r="X4235" s="6">
        <v>65258.004000000001</v>
      </c>
      <c r="Y4235" s="5">
        <v>0.248526070789961</v>
      </c>
      <c r="Z4235" t="s">
        <v>103</v>
      </c>
      <c r="AA4235" t="s">
        <v>104</v>
      </c>
      <c r="AB4235" t="s">
        <v>65</v>
      </c>
      <c r="AC4235" t="s">
        <v>66</v>
      </c>
      <c r="AD4235" t="s">
        <v>84</v>
      </c>
      <c r="AE4235" t="s">
        <v>67</v>
      </c>
      <c r="AF4235" t="str">
        <f>TEXT(Agricultural_Export_Analysis_Cleaned_Dataset[[#This Row],[Order_Date]],"mmm")</f>
        <v>Sep</v>
      </c>
      <c r="AG4235" t="str">
        <f>TEXT(Agricultural_Export_Analysis_Cleaned_Dataset[[#This Row],[Order_Date]],"yyyy")</f>
        <v>2025</v>
      </c>
      <c r="AH4235" t="str">
        <f>TEXT(Agricultural_Export_Analysis_Cleaned_Dataset[[#This Row],[Order_Date]],"ddd")</f>
        <v>Tue</v>
      </c>
      <c r="AI4235" t="str">
        <f>TEXT(Agricultural_Export_Analysis_Cleaned_Dataset[[#This Row],[Ship_Date]],"yyyy")</f>
        <v>2025</v>
      </c>
      <c r="AJ4235" t="str">
        <f>TEXT(Agricultural_Export_Analysis_Cleaned_Dataset[[#This Row],[Ship_Date]],"mmm")</f>
        <v>Oct</v>
      </c>
      <c r="AK4235" t="str">
        <f>TEXT(Agricultural_Export_Analysis_Cleaned_Dataset[[#This Row],[Ship_Date]],"ddd")</f>
        <v>Wed</v>
      </c>
      <c r="AL4235" t="str">
        <f>TEXT(Agricultural_Export_Analysis_Cleaned_Dataset[[#This Row],[Delivery_Date]],"yyyy")</f>
        <v>2025</v>
      </c>
      <c r="AM4235" t="str">
        <f>TEXT(Agricultural_Export_Analysis_Cleaned_Dataset[[#This Row],[Delivery_Date]],"mmm")</f>
        <v>Oct</v>
      </c>
      <c r="AN4235" t="str">
        <f>TEXT(Agricultural_Export_Analysis_Cleaned_Dataset[[#This Row],[Delivery_Date]],"ddd")</f>
        <v>Fri</v>
      </c>
      <c r="AO4235">
        <f>Agricultural_Export_Analysis_Cleaned_Dataset[[#This Row],[Delivery_Date]]-Agricultural_Export_Analysis_Cleaned_Dataset[[#This Row],[Ship_Date]]</f>
        <v>30</v>
      </c>
      <c r="AP4235">
        <f>Agricultural_Export_Analysis_Cleaned_Dataset[[#This Row],[Ship_Date]]-Agricultural_Export_Analysis_Cleaned_Dataset[[#This Row],[Order_Date]]</f>
        <v>8</v>
      </c>
      <c r="AQ4235" s="4" t="str">
        <f>TEXT(Agricultural_Export_Analysis_Cleaned_Dataset[[#This Row],[Order_Date]],"mmm yyyy")</f>
        <v>Sep 2025</v>
      </c>
    </row>
    <row r="4236" spans="1:43" x14ac:dyDescent="0.3">
      <c r="A4236" t="s">
        <v>7708</v>
      </c>
      <c r="B4236" t="s">
        <v>7709</v>
      </c>
      <c r="C4236" s="2">
        <v>45729</v>
      </c>
      <c r="D4236" s="2">
        <v>45737</v>
      </c>
      <c r="E4236" s="2">
        <v>45744</v>
      </c>
      <c r="F4236" t="s">
        <v>35</v>
      </c>
      <c r="G4236" t="s">
        <v>8934</v>
      </c>
      <c r="H4236" t="s">
        <v>37</v>
      </c>
      <c r="I4236" t="s">
        <v>38</v>
      </c>
      <c r="J4236" t="s">
        <v>53</v>
      </c>
      <c r="K4236" s="7">
        <v>2</v>
      </c>
      <c r="L4236" t="s">
        <v>32</v>
      </c>
      <c r="M4236" t="s">
        <v>71</v>
      </c>
      <c r="N4236" t="s">
        <v>72</v>
      </c>
      <c r="O4236">
        <v>703</v>
      </c>
      <c r="P4236" s="6">
        <v>90.61</v>
      </c>
      <c r="Q4236" s="6">
        <v>63698.83</v>
      </c>
      <c r="R4236" s="5">
        <v>0.1</v>
      </c>
      <c r="S4236" s="6">
        <v>57328.947</v>
      </c>
      <c r="T4236" s="6">
        <v>9343.4660999999996</v>
      </c>
      <c r="U4236" s="6">
        <v>42621.2</v>
      </c>
      <c r="V4236" s="6">
        <v>921.7</v>
      </c>
      <c r="W4236" s="6">
        <v>4306.12</v>
      </c>
      <c r="X4236" s="6">
        <v>136.46090000000001</v>
      </c>
      <c r="Y4236" s="5">
        <v>2.3803135148934801E-3</v>
      </c>
      <c r="Z4236" t="s">
        <v>40</v>
      </c>
      <c r="AA4236" t="s">
        <v>41</v>
      </c>
      <c r="AB4236" t="s">
        <v>42</v>
      </c>
      <c r="AC4236" t="s">
        <v>66</v>
      </c>
      <c r="AD4236" t="s">
        <v>57</v>
      </c>
      <c r="AE4236" t="s">
        <v>45</v>
      </c>
      <c r="AF4236" t="str">
        <f>TEXT(Agricultural_Export_Analysis_Cleaned_Dataset[[#This Row],[Order_Date]],"mmm")</f>
        <v>Mar</v>
      </c>
      <c r="AG4236" t="str">
        <f>TEXT(Agricultural_Export_Analysis_Cleaned_Dataset[[#This Row],[Order_Date]],"yyyy")</f>
        <v>2025</v>
      </c>
      <c r="AH4236" t="str">
        <f>TEXT(Agricultural_Export_Analysis_Cleaned_Dataset[[#This Row],[Order_Date]],"ddd")</f>
        <v>Thu</v>
      </c>
      <c r="AI4236" t="str">
        <f>TEXT(Agricultural_Export_Analysis_Cleaned_Dataset[[#This Row],[Ship_Date]],"yyyy")</f>
        <v>2025</v>
      </c>
      <c r="AJ4236" t="str">
        <f>TEXT(Agricultural_Export_Analysis_Cleaned_Dataset[[#This Row],[Ship_Date]],"mmm")</f>
        <v>Mar</v>
      </c>
      <c r="AK4236" t="str">
        <f>TEXT(Agricultural_Export_Analysis_Cleaned_Dataset[[#This Row],[Ship_Date]],"ddd")</f>
        <v>Fri</v>
      </c>
      <c r="AL4236" t="str">
        <f>TEXT(Agricultural_Export_Analysis_Cleaned_Dataset[[#This Row],[Delivery_Date]],"yyyy")</f>
        <v>2025</v>
      </c>
      <c r="AM4236" t="str">
        <f>TEXT(Agricultural_Export_Analysis_Cleaned_Dataset[[#This Row],[Delivery_Date]],"mmm")</f>
        <v>Mar</v>
      </c>
      <c r="AN4236" t="str">
        <f>TEXT(Agricultural_Export_Analysis_Cleaned_Dataset[[#This Row],[Delivery_Date]],"ddd")</f>
        <v>Fri</v>
      </c>
      <c r="AO4236">
        <f>Agricultural_Export_Analysis_Cleaned_Dataset[[#This Row],[Delivery_Date]]-Agricultural_Export_Analysis_Cleaned_Dataset[[#This Row],[Ship_Date]]</f>
        <v>7</v>
      </c>
      <c r="AP4236">
        <f>Agricultural_Export_Analysis_Cleaned_Dataset[[#This Row],[Ship_Date]]-Agricultural_Export_Analysis_Cleaned_Dataset[[#This Row],[Order_Date]]</f>
        <v>8</v>
      </c>
      <c r="AQ4236" s="4" t="str">
        <f>TEXT(Agricultural_Export_Analysis_Cleaned_Dataset[[#This Row],[Order_Date]],"mmm yyyy")</f>
        <v>Mar 2025</v>
      </c>
    </row>
    <row r="4237" spans="1:43" x14ac:dyDescent="0.3">
      <c r="A4237" t="s">
        <v>7710</v>
      </c>
      <c r="B4237" t="s">
        <v>2763</v>
      </c>
      <c r="C4237" s="2">
        <v>45686</v>
      </c>
      <c r="D4237" s="2">
        <v>45688</v>
      </c>
      <c r="E4237" s="2">
        <v>45717</v>
      </c>
      <c r="F4237" t="s">
        <v>35</v>
      </c>
      <c r="G4237" t="s">
        <v>73</v>
      </c>
      <c r="H4237" t="s">
        <v>51</v>
      </c>
      <c r="I4237" t="s">
        <v>52</v>
      </c>
      <c r="J4237" t="s">
        <v>53</v>
      </c>
      <c r="K4237" s="7">
        <v>0</v>
      </c>
      <c r="L4237" t="s">
        <v>87</v>
      </c>
      <c r="M4237" t="s">
        <v>159</v>
      </c>
      <c r="N4237" t="s">
        <v>160</v>
      </c>
      <c r="O4237">
        <v>1012</v>
      </c>
      <c r="P4237" s="6">
        <v>115.68</v>
      </c>
      <c r="Q4237" s="6">
        <v>117068.16</v>
      </c>
      <c r="R4237" s="5">
        <v>0.05</v>
      </c>
      <c r="S4237" s="6">
        <v>111214.75199999999</v>
      </c>
      <c r="T4237" s="6">
        <v>3146.57</v>
      </c>
      <c r="U4237" s="6">
        <v>70205.23</v>
      </c>
      <c r="V4237" s="6">
        <v>1563.06</v>
      </c>
      <c r="W4237" s="6">
        <v>11661.57</v>
      </c>
      <c r="X4237" s="6">
        <v>24638.322</v>
      </c>
      <c r="Y4237" s="5">
        <v>0.221538254205701</v>
      </c>
      <c r="Z4237" t="s">
        <v>40</v>
      </c>
      <c r="AA4237" t="s">
        <v>64</v>
      </c>
      <c r="AB4237" t="s">
        <v>42</v>
      </c>
      <c r="AC4237" t="s">
        <v>66</v>
      </c>
      <c r="AD4237" t="s">
        <v>77</v>
      </c>
      <c r="AE4237" t="s">
        <v>45</v>
      </c>
      <c r="AF4237" t="str">
        <f>TEXT(Agricultural_Export_Analysis_Cleaned_Dataset[[#This Row],[Order_Date]],"mmm")</f>
        <v>Jan</v>
      </c>
      <c r="AG4237" t="str">
        <f>TEXT(Agricultural_Export_Analysis_Cleaned_Dataset[[#This Row],[Order_Date]],"yyyy")</f>
        <v>2025</v>
      </c>
      <c r="AH4237" t="str">
        <f>TEXT(Agricultural_Export_Analysis_Cleaned_Dataset[[#This Row],[Order_Date]],"ddd")</f>
        <v>Wed</v>
      </c>
      <c r="AI4237" t="str">
        <f>TEXT(Agricultural_Export_Analysis_Cleaned_Dataset[[#This Row],[Ship_Date]],"yyyy")</f>
        <v>2025</v>
      </c>
      <c r="AJ4237" t="str">
        <f>TEXT(Agricultural_Export_Analysis_Cleaned_Dataset[[#This Row],[Ship_Date]],"mmm")</f>
        <v>Jan</v>
      </c>
      <c r="AK4237" t="str">
        <f>TEXT(Agricultural_Export_Analysis_Cleaned_Dataset[[#This Row],[Ship_Date]],"ddd")</f>
        <v>Fri</v>
      </c>
      <c r="AL4237" t="str">
        <f>TEXT(Agricultural_Export_Analysis_Cleaned_Dataset[[#This Row],[Delivery_Date]],"yyyy")</f>
        <v>2025</v>
      </c>
      <c r="AM4237" t="str">
        <f>TEXT(Agricultural_Export_Analysis_Cleaned_Dataset[[#This Row],[Delivery_Date]],"mmm")</f>
        <v>Mar</v>
      </c>
      <c r="AN4237" t="str">
        <f>TEXT(Agricultural_Export_Analysis_Cleaned_Dataset[[#This Row],[Delivery_Date]],"ddd")</f>
        <v>Sat</v>
      </c>
      <c r="AO4237">
        <f>Agricultural_Export_Analysis_Cleaned_Dataset[[#This Row],[Delivery_Date]]-Agricultural_Export_Analysis_Cleaned_Dataset[[#This Row],[Ship_Date]]</f>
        <v>29</v>
      </c>
      <c r="AP4237">
        <f>Agricultural_Export_Analysis_Cleaned_Dataset[[#This Row],[Ship_Date]]-Agricultural_Export_Analysis_Cleaned_Dataset[[#This Row],[Order_Date]]</f>
        <v>2</v>
      </c>
      <c r="AQ4237" s="4" t="str">
        <f>TEXT(Agricultural_Export_Analysis_Cleaned_Dataset[[#This Row],[Order_Date]],"mmm yyyy")</f>
        <v>Jan 2025</v>
      </c>
    </row>
    <row r="4238" spans="1:43" x14ac:dyDescent="0.3">
      <c r="A4238" t="s">
        <v>7711</v>
      </c>
      <c r="B4238" t="s">
        <v>1214</v>
      </c>
      <c r="C4238" s="2">
        <v>45815</v>
      </c>
      <c r="D4238" s="2">
        <v>45823</v>
      </c>
      <c r="E4238" s="2">
        <v>45853</v>
      </c>
      <c r="F4238" t="s">
        <v>35</v>
      </c>
      <c r="G4238" t="s">
        <v>8932</v>
      </c>
      <c r="H4238" t="s">
        <v>37</v>
      </c>
      <c r="I4238" t="s">
        <v>91</v>
      </c>
      <c r="J4238" t="s">
        <v>53</v>
      </c>
      <c r="K4238" s="7">
        <v>15</v>
      </c>
      <c r="L4238" t="s">
        <v>87</v>
      </c>
      <c r="M4238" t="s">
        <v>88</v>
      </c>
      <c r="N4238" t="s">
        <v>89</v>
      </c>
      <c r="O4238">
        <v>910</v>
      </c>
      <c r="P4238" s="6">
        <v>28.85</v>
      </c>
      <c r="Q4238" s="6">
        <v>26253.5</v>
      </c>
      <c r="R4238" s="5">
        <v>0.05</v>
      </c>
      <c r="S4238" s="6">
        <v>24940.825000000001</v>
      </c>
      <c r="T4238" s="6">
        <v>12863.65</v>
      </c>
      <c r="U4238" s="6">
        <v>18017.29</v>
      </c>
      <c r="V4238" s="6">
        <v>1847.09</v>
      </c>
      <c r="W4238" s="6">
        <v>2290.2600000000002</v>
      </c>
      <c r="X4238" s="6">
        <v>-10077.465</v>
      </c>
      <c r="Y4238" s="5">
        <v>-0.40405499818069401</v>
      </c>
      <c r="Z4238" t="s">
        <v>81</v>
      </c>
      <c r="AA4238" t="s">
        <v>150</v>
      </c>
      <c r="AB4238" t="s">
        <v>56</v>
      </c>
      <c r="AC4238" t="s">
        <v>66</v>
      </c>
      <c r="AD4238" t="s">
        <v>98</v>
      </c>
      <c r="AE4238" t="s">
        <v>58</v>
      </c>
      <c r="AF4238" t="str">
        <f>TEXT(Agricultural_Export_Analysis_Cleaned_Dataset[[#This Row],[Order_Date]],"mmm")</f>
        <v>Jun</v>
      </c>
      <c r="AG4238" t="str">
        <f>TEXT(Agricultural_Export_Analysis_Cleaned_Dataset[[#This Row],[Order_Date]],"yyyy")</f>
        <v>2025</v>
      </c>
      <c r="AH4238" t="str">
        <f>TEXT(Agricultural_Export_Analysis_Cleaned_Dataset[[#This Row],[Order_Date]],"ddd")</f>
        <v>Sat</v>
      </c>
      <c r="AI4238" t="str">
        <f>TEXT(Agricultural_Export_Analysis_Cleaned_Dataset[[#This Row],[Ship_Date]],"yyyy")</f>
        <v>2025</v>
      </c>
      <c r="AJ4238" t="str">
        <f>TEXT(Agricultural_Export_Analysis_Cleaned_Dataset[[#This Row],[Ship_Date]],"mmm")</f>
        <v>Jun</v>
      </c>
      <c r="AK4238" t="str">
        <f>TEXT(Agricultural_Export_Analysis_Cleaned_Dataset[[#This Row],[Ship_Date]],"ddd")</f>
        <v>Sun</v>
      </c>
      <c r="AL4238" t="str">
        <f>TEXT(Agricultural_Export_Analysis_Cleaned_Dataset[[#This Row],[Delivery_Date]],"yyyy")</f>
        <v>2025</v>
      </c>
      <c r="AM4238" t="str">
        <f>TEXT(Agricultural_Export_Analysis_Cleaned_Dataset[[#This Row],[Delivery_Date]],"mmm")</f>
        <v>Jul</v>
      </c>
      <c r="AN4238" t="str">
        <f>TEXT(Agricultural_Export_Analysis_Cleaned_Dataset[[#This Row],[Delivery_Date]],"ddd")</f>
        <v>Tue</v>
      </c>
      <c r="AO4238">
        <f>Agricultural_Export_Analysis_Cleaned_Dataset[[#This Row],[Delivery_Date]]-Agricultural_Export_Analysis_Cleaned_Dataset[[#This Row],[Ship_Date]]</f>
        <v>30</v>
      </c>
      <c r="AP4238">
        <f>Agricultural_Export_Analysis_Cleaned_Dataset[[#This Row],[Ship_Date]]-Agricultural_Export_Analysis_Cleaned_Dataset[[#This Row],[Order_Date]]</f>
        <v>8</v>
      </c>
      <c r="AQ4238" s="4" t="str">
        <f>TEXT(Agricultural_Export_Analysis_Cleaned_Dataset[[#This Row],[Order_Date]],"mmm yyyy")</f>
        <v>Jun 2025</v>
      </c>
    </row>
    <row r="4239" spans="1:43" x14ac:dyDescent="0.3">
      <c r="A4239" t="s">
        <v>7712</v>
      </c>
      <c r="B4239" t="s">
        <v>7713</v>
      </c>
      <c r="C4239" s="2">
        <v>45451</v>
      </c>
      <c r="D4239" s="2">
        <v>45452</v>
      </c>
      <c r="E4239" s="2">
        <v>45480</v>
      </c>
      <c r="F4239" t="s">
        <v>35</v>
      </c>
      <c r="G4239" t="s">
        <v>8932</v>
      </c>
      <c r="H4239" t="s">
        <v>37</v>
      </c>
      <c r="I4239" t="s">
        <v>91</v>
      </c>
      <c r="J4239" t="s">
        <v>112</v>
      </c>
      <c r="K4239" s="7">
        <v>10</v>
      </c>
      <c r="L4239" t="s">
        <v>80</v>
      </c>
      <c r="M4239" t="s">
        <v>130</v>
      </c>
      <c r="N4239" t="s">
        <v>131</v>
      </c>
      <c r="O4239">
        <v>406</v>
      </c>
      <c r="P4239" s="6">
        <v>260.70999999999998</v>
      </c>
      <c r="Q4239" s="6">
        <v>105848.26</v>
      </c>
      <c r="R4239" s="5">
        <v>0.1</v>
      </c>
      <c r="S4239" s="6">
        <v>95263.433999999994</v>
      </c>
      <c r="T4239" s="6">
        <v>5590.24</v>
      </c>
      <c r="U4239" s="6">
        <v>69386.929999999993</v>
      </c>
      <c r="V4239" s="6">
        <v>995.37</v>
      </c>
      <c r="W4239" s="6">
        <v>9205.2800000000007</v>
      </c>
      <c r="X4239" s="6">
        <v>10085.614</v>
      </c>
      <c r="Y4239" s="5">
        <v>0.10587077933806199</v>
      </c>
      <c r="Z4239" t="s">
        <v>81</v>
      </c>
      <c r="AA4239" t="s">
        <v>150</v>
      </c>
      <c r="AB4239" t="s">
        <v>56</v>
      </c>
      <c r="AC4239" t="s">
        <v>66</v>
      </c>
      <c r="AD4239" t="s">
        <v>77</v>
      </c>
      <c r="AE4239" t="s">
        <v>45</v>
      </c>
      <c r="AF4239" t="str">
        <f>TEXT(Agricultural_Export_Analysis_Cleaned_Dataset[[#This Row],[Order_Date]],"mmm")</f>
        <v>Jun</v>
      </c>
      <c r="AG4239" t="str">
        <f>TEXT(Agricultural_Export_Analysis_Cleaned_Dataset[[#This Row],[Order_Date]],"yyyy")</f>
        <v>2024</v>
      </c>
      <c r="AH4239" t="str">
        <f>TEXT(Agricultural_Export_Analysis_Cleaned_Dataset[[#This Row],[Order_Date]],"ddd")</f>
        <v>Sat</v>
      </c>
      <c r="AI4239" t="str">
        <f>TEXT(Agricultural_Export_Analysis_Cleaned_Dataset[[#This Row],[Ship_Date]],"yyyy")</f>
        <v>2024</v>
      </c>
      <c r="AJ4239" t="str">
        <f>TEXT(Agricultural_Export_Analysis_Cleaned_Dataset[[#This Row],[Ship_Date]],"mmm")</f>
        <v>Jun</v>
      </c>
      <c r="AK4239" t="str">
        <f>TEXT(Agricultural_Export_Analysis_Cleaned_Dataset[[#This Row],[Ship_Date]],"ddd")</f>
        <v>Sun</v>
      </c>
      <c r="AL4239" t="str">
        <f>TEXT(Agricultural_Export_Analysis_Cleaned_Dataset[[#This Row],[Delivery_Date]],"yyyy")</f>
        <v>2024</v>
      </c>
      <c r="AM4239" t="str">
        <f>TEXT(Agricultural_Export_Analysis_Cleaned_Dataset[[#This Row],[Delivery_Date]],"mmm")</f>
        <v>Jul</v>
      </c>
      <c r="AN4239" t="str">
        <f>TEXT(Agricultural_Export_Analysis_Cleaned_Dataset[[#This Row],[Delivery_Date]],"ddd")</f>
        <v>Sun</v>
      </c>
      <c r="AO4239">
        <f>Agricultural_Export_Analysis_Cleaned_Dataset[[#This Row],[Delivery_Date]]-Agricultural_Export_Analysis_Cleaned_Dataset[[#This Row],[Ship_Date]]</f>
        <v>28</v>
      </c>
      <c r="AP4239">
        <f>Agricultural_Export_Analysis_Cleaned_Dataset[[#This Row],[Ship_Date]]-Agricultural_Export_Analysis_Cleaned_Dataset[[#This Row],[Order_Date]]</f>
        <v>1</v>
      </c>
      <c r="AQ4239" s="4" t="str">
        <f>TEXT(Agricultural_Export_Analysis_Cleaned_Dataset[[#This Row],[Order_Date]],"mmm yyyy")</f>
        <v>Jun 2024</v>
      </c>
    </row>
    <row r="4240" spans="1:43" x14ac:dyDescent="0.3">
      <c r="A4240" t="s">
        <v>7714</v>
      </c>
      <c r="B4240" t="s">
        <v>1772</v>
      </c>
      <c r="C4240" s="2">
        <v>45691</v>
      </c>
      <c r="D4240" s="2">
        <v>45698</v>
      </c>
      <c r="E4240" s="2">
        <v>45733</v>
      </c>
      <c r="F4240" t="s">
        <v>35</v>
      </c>
      <c r="G4240" t="s">
        <v>203</v>
      </c>
      <c r="H4240" t="s">
        <v>51</v>
      </c>
      <c r="I4240" t="s">
        <v>97</v>
      </c>
      <c r="J4240" t="s">
        <v>39</v>
      </c>
      <c r="K4240" s="7">
        <v>10</v>
      </c>
      <c r="L4240" t="s">
        <v>32</v>
      </c>
      <c r="M4240" t="s">
        <v>140</v>
      </c>
      <c r="N4240" t="s">
        <v>49</v>
      </c>
      <c r="O4240">
        <v>1093</v>
      </c>
      <c r="P4240" s="6">
        <v>42.21</v>
      </c>
      <c r="Q4240" s="6">
        <v>46135.53</v>
      </c>
      <c r="R4240" s="5">
        <v>0</v>
      </c>
      <c r="S4240" s="6">
        <v>46135.53</v>
      </c>
      <c r="T4240" s="6">
        <v>13437.87</v>
      </c>
      <c r="U4240" s="6">
        <v>34415.74</v>
      </c>
      <c r="V4240" s="6">
        <v>2152.5700000000002</v>
      </c>
      <c r="W4240" s="6">
        <v>3607.03</v>
      </c>
      <c r="X4240" s="6">
        <v>-7477.68</v>
      </c>
      <c r="Y4240" s="5">
        <v>-0.16208072173442001</v>
      </c>
      <c r="Z4240" t="s">
        <v>40</v>
      </c>
      <c r="AA4240" t="s">
        <v>147</v>
      </c>
      <c r="AB4240" t="s">
        <v>83</v>
      </c>
      <c r="AC4240" t="s">
        <v>43</v>
      </c>
      <c r="AD4240" t="s">
        <v>57</v>
      </c>
      <c r="AE4240" t="s">
        <v>45</v>
      </c>
      <c r="AF4240" t="str">
        <f>TEXT(Agricultural_Export_Analysis_Cleaned_Dataset[[#This Row],[Order_Date]],"mmm")</f>
        <v>Feb</v>
      </c>
      <c r="AG4240" t="str">
        <f>TEXT(Agricultural_Export_Analysis_Cleaned_Dataset[[#This Row],[Order_Date]],"yyyy")</f>
        <v>2025</v>
      </c>
      <c r="AH4240" t="str">
        <f>TEXT(Agricultural_Export_Analysis_Cleaned_Dataset[[#This Row],[Order_Date]],"ddd")</f>
        <v>Mon</v>
      </c>
      <c r="AI4240" t="str">
        <f>TEXT(Agricultural_Export_Analysis_Cleaned_Dataset[[#This Row],[Ship_Date]],"yyyy")</f>
        <v>2025</v>
      </c>
      <c r="AJ4240" t="str">
        <f>TEXT(Agricultural_Export_Analysis_Cleaned_Dataset[[#This Row],[Ship_Date]],"mmm")</f>
        <v>Feb</v>
      </c>
      <c r="AK4240" t="str">
        <f>TEXT(Agricultural_Export_Analysis_Cleaned_Dataset[[#This Row],[Ship_Date]],"ddd")</f>
        <v>Mon</v>
      </c>
      <c r="AL4240" t="str">
        <f>TEXT(Agricultural_Export_Analysis_Cleaned_Dataset[[#This Row],[Delivery_Date]],"yyyy")</f>
        <v>2025</v>
      </c>
      <c r="AM4240" t="str">
        <f>TEXT(Agricultural_Export_Analysis_Cleaned_Dataset[[#This Row],[Delivery_Date]],"mmm")</f>
        <v>Mar</v>
      </c>
      <c r="AN4240" t="str">
        <f>TEXT(Agricultural_Export_Analysis_Cleaned_Dataset[[#This Row],[Delivery_Date]],"ddd")</f>
        <v>Mon</v>
      </c>
      <c r="AO4240">
        <f>Agricultural_Export_Analysis_Cleaned_Dataset[[#This Row],[Delivery_Date]]-Agricultural_Export_Analysis_Cleaned_Dataset[[#This Row],[Ship_Date]]</f>
        <v>35</v>
      </c>
      <c r="AP4240">
        <f>Agricultural_Export_Analysis_Cleaned_Dataset[[#This Row],[Ship_Date]]-Agricultural_Export_Analysis_Cleaned_Dataset[[#This Row],[Order_Date]]</f>
        <v>7</v>
      </c>
      <c r="AQ4240" s="4" t="str">
        <f>TEXT(Agricultural_Export_Analysis_Cleaned_Dataset[[#This Row],[Order_Date]],"mmm yyyy")</f>
        <v>Feb 2025</v>
      </c>
    </row>
    <row r="4241" spans="1:43" x14ac:dyDescent="0.3">
      <c r="A4241" t="s">
        <v>7715</v>
      </c>
      <c r="B4241" t="s">
        <v>7716</v>
      </c>
      <c r="C4241" s="2">
        <v>45326</v>
      </c>
      <c r="D4241" s="2">
        <v>45327</v>
      </c>
      <c r="E4241" s="2">
        <v>45346</v>
      </c>
      <c r="F4241" t="s">
        <v>35</v>
      </c>
      <c r="G4241" t="s">
        <v>36</v>
      </c>
      <c r="H4241" t="s">
        <v>51</v>
      </c>
      <c r="I4241" t="s">
        <v>97</v>
      </c>
      <c r="J4241" t="s">
        <v>112</v>
      </c>
      <c r="K4241" s="7">
        <v>0</v>
      </c>
      <c r="L4241" t="s">
        <v>32</v>
      </c>
      <c r="M4241" t="s">
        <v>107</v>
      </c>
      <c r="N4241" t="s">
        <v>108</v>
      </c>
      <c r="O4241">
        <v>749</v>
      </c>
      <c r="P4241" s="6">
        <v>402.67</v>
      </c>
      <c r="Q4241" s="6">
        <v>301599.83</v>
      </c>
      <c r="R4241" s="5">
        <v>0.15</v>
      </c>
      <c r="S4241" s="6">
        <v>256359.85550000001</v>
      </c>
      <c r="T4241" s="6">
        <v>13827.03</v>
      </c>
      <c r="U4241" s="6">
        <v>151366.85999999999</v>
      </c>
      <c r="V4241" s="6">
        <v>1204</v>
      </c>
      <c r="W4241" s="6">
        <v>19502.62</v>
      </c>
      <c r="X4241" s="6">
        <v>70459.345499999996</v>
      </c>
      <c r="Y4241" s="5">
        <v>0.27484547205168802</v>
      </c>
      <c r="Z4241" t="s">
        <v>40</v>
      </c>
      <c r="AA4241" t="s">
        <v>147</v>
      </c>
      <c r="AB4241" t="s">
        <v>56</v>
      </c>
      <c r="AC4241" t="s">
        <v>76</v>
      </c>
      <c r="AD4241" t="s">
        <v>77</v>
      </c>
      <c r="AE4241" t="s">
        <v>67</v>
      </c>
      <c r="AF4241" t="str">
        <f>TEXT(Agricultural_Export_Analysis_Cleaned_Dataset[[#This Row],[Order_Date]],"mmm")</f>
        <v>Feb</v>
      </c>
      <c r="AG4241" t="str">
        <f>TEXT(Agricultural_Export_Analysis_Cleaned_Dataset[[#This Row],[Order_Date]],"yyyy")</f>
        <v>2024</v>
      </c>
      <c r="AH4241" t="str">
        <f>TEXT(Agricultural_Export_Analysis_Cleaned_Dataset[[#This Row],[Order_Date]],"ddd")</f>
        <v>Sun</v>
      </c>
      <c r="AI4241" t="str">
        <f>TEXT(Agricultural_Export_Analysis_Cleaned_Dataset[[#This Row],[Ship_Date]],"yyyy")</f>
        <v>2024</v>
      </c>
      <c r="AJ4241" t="str">
        <f>TEXT(Agricultural_Export_Analysis_Cleaned_Dataset[[#This Row],[Ship_Date]],"mmm")</f>
        <v>Feb</v>
      </c>
      <c r="AK4241" t="str">
        <f>TEXT(Agricultural_Export_Analysis_Cleaned_Dataset[[#This Row],[Ship_Date]],"ddd")</f>
        <v>Mon</v>
      </c>
      <c r="AL4241" t="str">
        <f>TEXT(Agricultural_Export_Analysis_Cleaned_Dataset[[#This Row],[Delivery_Date]],"yyyy")</f>
        <v>2024</v>
      </c>
      <c r="AM4241" t="str">
        <f>TEXT(Agricultural_Export_Analysis_Cleaned_Dataset[[#This Row],[Delivery_Date]],"mmm")</f>
        <v>Feb</v>
      </c>
      <c r="AN4241" t="str">
        <f>TEXT(Agricultural_Export_Analysis_Cleaned_Dataset[[#This Row],[Delivery_Date]],"ddd")</f>
        <v>Sat</v>
      </c>
      <c r="AO4241">
        <f>Agricultural_Export_Analysis_Cleaned_Dataset[[#This Row],[Delivery_Date]]-Agricultural_Export_Analysis_Cleaned_Dataset[[#This Row],[Ship_Date]]</f>
        <v>19</v>
      </c>
      <c r="AP4241">
        <f>Agricultural_Export_Analysis_Cleaned_Dataset[[#This Row],[Ship_Date]]-Agricultural_Export_Analysis_Cleaned_Dataset[[#This Row],[Order_Date]]</f>
        <v>1</v>
      </c>
      <c r="AQ4241" s="4" t="str">
        <f>TEXT(Agricultural_Export_Analysis_Cleaned_Dataset[[#This Row],[Order_Date]],"mmm yyyy")</f>
        <v>Feb 2024</v>
      </c>
    </row>
    <row r="4242" spans="1:43" x14ac:dyDescent="0.3">
      <c r="A4242" t="s">
        <v>7717</v>
      </c>
      <c r="B4242" t="s">
        <v>7718</v>
      </c>
      <c r="C4242" s="2">
        <v>45340</v>
      </c>
      <c r="D4242" s="2">
        <v>45343</v>
      </c>
      <c r="E4242" s="2">
        <v>45351</v>
      </c>
      <c r="F4242" t="s">
        <v>35</v>
      </c>
      <c r="G4242" t="s">
        <v>73</v>
      </c>
      <c r="H4242" t="s">
        <v>37</v>
      </c>
      <c r="I4242" t="s">
        <v>118</v>
      </c>
      <c r="J4242" t="s">
        <v>112</v>
      </c>
      <c r="K4242" s="7">
        <v>0</v>
      </c>
      <c r="L4242" t="s">
        <v>70</v>
      </c>
      <c r="M4242" t="s">
        <v>71</v>
      </c>
      <c r="N4242" t="s">
        <v>72</v>
      </c>
      <c r="O4242">
        <v>1198</v>
      </c>
      <c r="P4242" s="6">
        <v>183.47</v>
      </c>
      <c r="Q4242" s="6">
        <v>219797.06</v>
      </c>
      <c r="R4242" s="5">
        <v>0.05</v>
      </c>
      <c r="S4242" s="6">
        <v>208807.20699999999</v>
      </c>
      <c r="T4242" s="6">
        <v>13765.68</v>
      </c>
      <c r="U4242" s="6">
        <v>148980.25</v>
      </c>
      <c r="V4242" s="6">
        <v>814.28</v>
      </c>
      <c r="W4242" s="6">
        <v>24056.74</v>
      </c>
      <c r="X4242" s="6">
        <v>21190.257000000001</v>
      </c>
      <c r="Y4242" s="5">
        <v>0.10148240237704099</v>
      </c>
      <c r="Z4242" t="s">
        <v>40</v>
      </c>
      <c r="AA4242" t="s">
        <v>147</v>
      </c>
      <c r="AB4242" t="s">
        <v>83</v>
      </c>
      <c r="AC4242" t="s">
        <v>43</v>
      </c>
      <c r="AD4242" t="s">
        <v>93</v>
      </c>
      <c r="AE4242" t="s">
        <v>67</v>
      </c>
      <c r="AF4242" t="str">
        <f>TEXT(Agricultural_Export_Analysis_Cleaned_Dataset[[#This Row],[Order_Date]],"mmm")</f>
        <v>Feb</v>
      </c>
      <c r="AG4242" t="str">
        <f>TEXT(Agricultural_Export_Analysis_Cleaned_Dataset[[#This Row],[Order_Date]],"yyyy")</f>
        <v>2024</v>
      </c>
      <c r="AH4242" t="str">
        <f>TEXT(Agricultural_Export_Analysis_Cleaned_Dataset[[#This Row],[Order_Date]],"ddd")</f>
        <v>Sun</v>
      </c>
      <c r="AI4242" t="str">
        <f>TEXT(Agricultural_Export_Analysis_Cleaned_Dataset[[#This Row],[Ship_Date]],"yyyy")</f>
        <v>2024</v>
      </c>
      <c r="AJ4242" t="str">
        <f>TEXT(Agricultural_Export_Analysis_Cleaned_Dataset[[#This Row],[Ship_Date]],"mmm")</f>
        <v>Feb</v>
      </c>
      <c r="AK4242" t="str">
        <f>TEXT(Agricultural_Export_Analysis_Cleaned_Dataset[[#This Row],[Ship_Date]],"ddd")</f>
        <v>Wed</v>
      </c>
      <c r="AL4242" t="str">
        <f>TEXT(Agricultural_Export_Analysis_Cleaned_Dataset[[#This Row],[Delivery_Date]],"yyyy")</f>
        <v>2024</v>
      </c>
      <c r="AM4242" t="str">
        <f>TEXT(Agricultural_Export_Analysis_Cleaned_Dataset[[#This Row],[Delivery_Date]],"mmm")</f>
        <v>Feb</v>
      </c>
      <c r="AN4242" t="str">
        <f>TEXT(Agricultural_Export_Analysis_Cleaned_Dataset[[#This Row],[Delivery_Date]],"ddd")</f>
        <v>Thu</v>
      </c>
      <c r="AO4242">
        <f>Agricultural_Export_Analysis_Cleaned_Dataset[[#This Row],[Delivery_Date]]-Agricultural_Export_Analysis_Cleaned_Dataset[[#This Row],[Ship_Date]]</f>
        <v>8</v>
      </c>
      <c r="AP4242">
        <f>Agricultural_Export_Analysis_Cleaned_Dataset[[#This Row],[Ship_Date]]-Agricultural_Export_Analysis_Cleaned_Dataset[[#This Row],[Order_Date]]</f>
        <v>3</v>
      </c>
      <c r="AQ4242" s="4" t="str">
        <f>TEXT(Agricultural_Export_Analysis_Cleaned_Dataset[[#This Row],[Order_Date]],"mmm yyyy")</f>
        <v>Feb 2024</v>
      </c>
    </row>
    <row r="4243" spans="1:43" x14ac:dyDescent="0.3">
      <c r="A4243" t="s">
        <v>7719</v>
      </c>
      <c r="B4243" t="s">
        <v>7720</v>
      </c>
      <c r="C4243" s="2">
        <v>45336</v>
      </c>
      <c r="D4243" s="2">
        <v>45342</v>
      </c>
      <c r="E4243" s="2">
        <v>45353</v>
      </c>
      <c r="F4243" t="s">
        <v>35</v>
      </c>
      <c r="G4243" t="s">
        <v>132</v>
      </c>
      <c r="H4243" t="s">
        <v>51</v>
      </c>
      <c r="I4243" t="s">
        <v>97</v>
      </c>
      <c r="J4243" t="s">
        <v>112</v>
      </c>
      <c r="K4243" s="7">
        <v>0</v>
      </c>
      <c r="L4243" t="s">
        <v>87</v>
      </c>
      <c r="M4243" t="s">
        <v>130</v>
      </c>
      <c r="N4243" t="s">
        <v>131</v>
      </c>
      <c r="O4243">
        <v>1775</v>
      </c>
      <c r="P4243" s="6">
        <v>238.41</v>
      </c>
      <c r="Q4243" s="6">
        <v>423177.75</v>
      </c>
      <c r="R4243" s="5">
        <v>0.15</v>
      </c>
      <c r="S4243" s="6">
        <v>359701.08750000002</v>
      </c>
      <c r="T4243" s="6">
        <v>9111.0300000000007</v>
      </c>
      <c r="U4243" s="6">
        <v>192801.75</v>
      </c>
      <c r="V4243" s="6">
        <v>2032.41</v>
      </c>
      <c r="W4243" s="6">
        <v>40456.370000000003</v>
      </c>
      <c r="X4243" s="6">
        <v>115299.5275</v>
      </c>
      <c r="Y4243" s="5">
        <v>0.32054261581847499</v>
      </c>
      <c r="Z4243" t="s">
        <v>40</v>
      </c>
      <c r="AA4243" t="s">
        <v>147</v>
      </c>
      <c r="AB4243" t="s">
        <v>42</v>
      </c>
      <c r="AC4243" t="s">
        <v>76</v>
      </c>
      <c r="AD4243" t="s">
        <v>93</v>
      </c>
      <c r="AE4243" t="s">
        <v>45</v>
      </c>
      <c r="AF4243" t="str">
        <f>TEXT(Agricultural_Export_Analysis_Cleaned_Dataset[[#This Row],[Order_Date]],"mmm")</f>
        <v>Feb</v>
      </c>
      <c r="AG4243" t="str">
        <f>TEXT(Agricultural_Export_Analysis_Cleaned_Dataset[[#This Row],[Order_Date]],"yyyy")</f>
        <v>2024</v>
      </c>
      <c r="AH4243" t="str">
        <f>TEXT(Agricultural_Export_Analysis_Cleaned_Dataset[[#This Row],[Order_Date]],"ddd")</f>
        <v>Wed</v>
      </c>
      <c r="AI4243" t="str">
        <f>TEXT(Agricultural_Export_Analysis_Cleaned_Dataset[[#This Row],[Ship_Date]],"yyyy")</f>
        <v>2024</v>
      </c>
      <c r="AJ4243" t="str">
        <f>TEXT(Agricultural_Export_Analysis_Cleaned_Dataset[[#This Row],[Ship_Date]],"mmm")</f>
        <v>Feb</v>
      </c>
      <c r="AK4243" t="str">
        <f>TEXT(Agricultural_Export_Analysis_Cleaned_Dataset[[#This Row],[Ship_Date]],"ddd")</f>
        <v>Tue</v>
      </c>
      <c r="AL4243" t="str">
        <f>TEXT(Agricultural_Export_Analysis_Cleaned_Dataset[[#This Row],[Delivery_Date]],"yyyy")</f>
        <v>2024</v>
      </c>
      <c r="AM4243" t="str">
        <f>TEXT(Agricultural_Export_Analysis_Cleaned_Dataset[[#This Row],[Delivery_Date]],"mmm")</f>
        <v>Mar</v>
      </c>
      <c r="AN4243" t="str">
        <f>TEXT(Agricultural_Export_Analysis_Cleaned_Dataset[[#This Row],[Delivery_Date]],"ddd")</f>
        <v>Sat</v>
      </c>
      <c r="AO4243">
        <f>Agricultural_Export_Analysis_Cleaned_Dataset[[#This Row],[Delivery_Date]]-Agricultural_Export_Analysis_Cleaned_Dataset[[#This Row],[Ship_Date]]</f>
        <v>11</v>
      </c>
      <c r="AP4243">
        <f>Agricultural_Export_Analysis_Cleaned_Dataset[[#This Row],[Ship_Date]]-Agricultural_Export_Analysis_Cleaned_Dataset[[#This Row],[Order_Date]]</f>
        <v>6</v>
      </c>
      <c r="AQ4243" s="4" t="str">
        <f>TEXT(Agricultural_Export_Analysis_Cleaned_Dataset[[#This Row],[Order_Date]],"mmm yyyy")</f>
        <v>Feb 2024</v>
      </c>
    </row>
    <row r="4244" spans="1:43" x14ac:dyDescent="0.3">
      <c r="A4244" t="s">
        <v>7721</v>
      </c>
      <c r="B4244" t="s">
        <v>2445</v>
      </c>
      <c r="C4244" s="2">
        <v>45698</v>
      </c>
      <c r="D4244" s="2">
        <v>45705</v>
      </c>
      <c r="E4244" s="2">
        <v>45728</v>
      </c>
      <c r="F4244" t="s">
        <v>35</v>
      </c>
      <c r="G4244" t="s">
        <v>8934</v>
      </c>
      <c r="H4244" t="s">
        <v>37</v>
      </c>
      <c r="I4244" t="s">
        <v>38</v>
      </c>
      <c r="J4244" t="s">
        <v>63</v>
      </c>
      <c r="K4244" s="7">
        <v>4</v>
      </c>
      <c r="L4244" t="s">
        <v>87</v>
      </c>
      <c r="M4244" t="s">
        <v>33</v>
      </c>
      <c r="N4244" t="s">
        <v>34</v>
      </c>
      <c r="O4244">
        <v>1462</v>
      </c>
      <c r="P4244" s="6">
        <v>226.1</v>
      </c>
      <c r="Q4244" s="6">
        <v>330558.2</v>
      </c>
      <c r="R4244" s="5">
        <v>0.15</v>
      </c>
      <c r="S4244" s="6">
        <v>280974.46999999997</v>
      </c>
      <c r="T4244" s="6">
        <v>14634.54</v>
      </c>
      <c r="U4244" s="6">
        <v>186562.25</v>
      </c>
      <c r="V4244" s="6">
        <v>340.43</v>
      </c>
      <c r="W4244" s="6">
        <v>6452.96</v>
      </c>
      <c r="X4244" s="6">
        <v>72984.289999999994</v>
      </c>
      <c r="Y4244" s="5">
        <v>0.25975416912433402</v>
      </c>
      <c r="Z4244" t="s">
        <v>40</v>
      </c>
      <c r="AA4244" t="s">
        <v>147</v>
      </c>
      <c r="AB4244" t="s">
        <v>42</v>
      </c>
      <c r="AC4244" t="s">
        <v>66</v>
      </c>
      <c r="AD4244" t="s">
        <v>98</v>
      </c>
      <c r="AE4244" t="s">
        <v>45</v>
      </c>
      <c r="AF4244" t="str">
        <f>TEXT(Agricultural_Export_Analysis_Cleaned_Dataset[[#This Row],[Order_Date]],"mmm")</f>
        <v>Feb</v>
      </c>
      <c r="AG4244" t="str">
        <f>TEXT(Agricultural_Export_Analysis_Cleaned_Dataset[[#This Row],[Order_Date]],"yyyy")</f>
        <v>2025</v>
      </c>
      <c r="AH4244" t="str">
        <f>TEXT(Agricultural_Export_Analysis_Cleaned_Dataset[[#This Row],[Order_Date]],"ddd")</f>
        <v>Mon</v>
      </c>
      <c r="AI4244" t="str">
        <f>TEXT(Agricultural_Export_Analysis_Cleaned_Dataset[[#This Row],[Ship_Date]],"yyyy")</f>
        <v>2025</v>
      </c>
      <c r="AJ4244" t="str">
        <f>TEXT(Agricultural_Export_Analysis_Cleaned_Dataset[[#This Row],[Ship_Date]],"mmm")</f>
        <v>Feb</v>
      </c>
      <c r="AK4244" t="str">
        <f>TEXT(Agricultural_Export_Analysis_Cleaned_Dataset[[#This Row],[Ship_Date]],"ddd")</f>
        <v>Mon</v>
      </c>
      <c r="AL4244" t="str">
        <f>TEXT(Agricultural_Export_Analysis_Cleaned_Dataset[[#This Row],[Delivery_Date]],"yyyy")</f>
        <v>2025</v>
      </c>
      <c r="AM4244" t="str">
        <f>TEXT(Agricultural_Export_Analysis_Cleaned_Dataset[[#This Row],[Delivery_Date]],"mmm")</f>
        <v>Mar</v>
      </c>
      <c r="AN4244" t="str">
        <f>TEXT(Agricultural_Export_Analysis_Cleaned_Dataset[[#This Row],[Delivery_Date]],"ddd")</f>
        <v>Wed</v>
      </c>
      <c r="AO4244">
        <f>Agricultural_Export_Analysis_Cleaned_Dataset[[#This Row],[Delivery_Date]]-Agricultural_Export_Analysis_Cleaned_Dataset[[#This Row],[Ship_Date]]</f>
        <v>23</v>
      </c>
      <c r="AP4244">
        <f>Agricultural_Export_Analysis_Cleaned_Dataset[[#This Row],[Ship_Date]]-Agricultural_Export_Analysis_Cleaned_Dataset[[#This Row],[Order_Date]]</f>
        <v>7</v>
      </c>
      <c r="AQ4244" s="4" t="str">
        <f>TEXT(Agricultural_Export_Analysis_Cleaned_Dataset[[#This Row],[Order_Date]],"mmm yyyy")</f>
        <v>Feb 2025</v>
      </c>
    </row>
    <row r="4245" spans="1:43" x14ac:dyDescent="0.3">
      <c r="A4245" t="s">
        <v>7722</v>
      </c>
      <c r="B4245" t="s">
        <v>2826</v>
      </c>
      <c r="C4245" s="2">
        <v>45881</v>
      </c>
      <c r="D4245" s="2">
        <v>45882</v>
      </c>
      <c r="E4245" s="2">
        <v>45889</v>
      </c>
      <c r="F4245" t="s">
        <v>35</v>
      </c>
      <c r="G4245" t="s">
        <v>203</v>
      </c>
      <c r="H4245" t="s">
        <v>37</v>
      </c>
      <c r="I4245" t="s">
        <v>97</v>
      </c>
      <c r="J4245" t="s">
        <v>112</v>
      </c>
      <c r="K4245" s="7">
        <v>2</v>
      </c>
      <c r="L4245" t="s">
        <v>135</v>
      </c>
      <c r="M4245" t="s">
        <v>33</v>
      </c>
      <c r="N4245" t="s">
        <v>34</v>
      </c>
      <c r="O4245">
        <v>1509</v>
      </c>
      <c r="P4245" s="6">
        <v>245.82</v>
      </c>
      <c r="Q4245" s="6">
        <v>370942.38</v>
      </c>
      <c r="R4245" s="5">
        <v>0.1</v>
      </c>
      <c r="S4245" s="6">
        <v>333848.14199999999</v>
      </c>
      <c r="T4245" s="6">
        <v>7344.02</v>
      </c>
      <c r="U4245" s="6">
        <v>217558.23</v>
      </c>
      <c r="V4245" s="6">
        <v>1590.94</v>
      </c>
      <c r="W4245" s="6">
        <v>36691.61</v>
      </c>
      <c r="X4245" s="6">
        <v>70663.342000000004</v>
      </c>
      <c r="Y4245" s="5">
        <v>0.21166312796193401</v>
      </c>
      <c r="Z4245" t="s">
        <v>103</v>
      </c>
      <c r="AA4245" t="s">
        <v>177</v>
      </c>
      <c r="AB4245" t="s">
        <v>65</v>
      </c>
      <c r="AC4245" t="s">
        <v>43</v>
      </c>
      <c r="AD4245" t="s">
        <v>84</v>
      </c>
      <c r="AE4245" t="s">
        <v>45</v>
      </c>
      <c r="AF4245" t="str">
        <f>TEXT(Agricultural_Export_Analysis_Cleaned_Dataset[[#This Row],[Order_Date]],"mmm")</f>
        <v>Aug</v>
      </c>
      <c r="AG4245" t="str">
        <f>TEXT(Agricultural_Export_Analysis_Cleaned_Dataset[[#This Row],[Order_Date]],"yyyy")</f>
        <v>2025</v>
      </c>
      <c r="AH4245" t="str">
        <f>TEXT(Agricultural_Export_Analysis_Cleaned_Dataset[[#This Row],[Order_Date]],"ddd")</f>
        <v>Tue</v>
      </c>
      <c r="AI4245" t="str">
        <f>TEXT(Agricultural_Export_Analysis_Cleaned_Dataset[[#This Row],[Ship_Date]],"yyyy")</f>
        <v>2025</v>
      </c>
      <c r="AJ4245" t="str">
        <f>TEXT(Agricultural_Export_Analysis_Cleaned_Dataset[[#This Row],[Ship_Date]],"mmm")</f>
        <v>Aug</v>
      </c>
      <c r="AK4245" t="str">
        <f>TEXT(Agricultural_Export_Analysis_Cleaned_Dataset[[#This Row],[Ship_Date]],"ddd")</f>
        <v>Wed</v>
      </c>
      <c r="AL4245" t="str">
        <f>TEXT(Agricultural_Export_Analysis_Cleaned_Dataset[[#This Row],[Delivery_Date]],"yyyy")</f>
        <v>2025</v>
      </c>
      <c r="AM4245" t="str">
        <f>TEXT(Agricultural_Export_Analysis_Cleaned_Dataset[[#This Row],[Delivery_Date]],"mmm")</f>
        <v>Aug</v>
      </c>
      <c r="AN4245" t="str">
        <f>TEXT(Agricultural_Export_Analysis_Cleaned_Dataset[[#This Row],[Delivery_Date]],"ddd")</f>
        <v>Wed</v>
      </c>
      <c r="AO4245">
        <f>Agricultural_Export_Analysis_Cleaned_Dataset[[#This Row],[Delivery_Date]]-Agricultural_Export_Analysis_Cleaned_Dataset[[#This Row],[Ship_Date]]</f>
        <v>7</v>
      </c>
      <c r="AP4245">
        <f>Agricultural_Export_Analysis_Cleaned_Dataset[[#This Row],[Ship_Date]]-Agricultural_Export_Analysis_Cleaned_Dataset[[#This Row],[Order_Date]]</f>
        <v>1</v>
      </c>
      <c r="AQ4245" s="4" t="str">
        <f>TEXT(Agricultural_Export_Analysis_Cleaned_Dataset[[#This Row],[Order_Date]],"mmm yyyy")</f>
        <v>Aug 2025</v>
      </c>
    </row>
    <row r="4246" spans="1:43" x14ac:dyDescent="0.3">
      <c r="A4246" t="s">
        <v>7723</v>
      </c>
      <c r="B4246" t="s">
        <v>7724</v>
      </c>
      <c r="C4246" s="2">
        <v>45416</v>
      </c>
      <c r="D4246" s="2">
        <v>45418</v>
      </c>
      <c r="E4246" s="2">
        <v>45445</v>
      </c>
      <c r="F4246" t="s">
        <v>35</v>
      </c>
      <c r="G4246" t="s">
        <v>203</v>
      </c>
      <c r="H4246" t="s">
        <v>51</v>
      </c>
      <c r="I4246" t="s">
        <v>97</v>
      </c>
      <c r="J4246" t="s">
        <v>112</v>
      </c>
      <c r="K4246" s="7">
        <v>0</v>
      </c>
      <c r="L4246" t="s">
        <v>80</v>
      </c>
      <c r="M4246" t="s">
        <v>61</v>
      </c>
      <c r="N4246" t="s">
        <v>62</v>
      </c>
      <c r="O4246">
        <v>240</v>
      </c>
      <c r="P4246" s="6">
        <v>206.4</v>
      </c>
      <c r="Q4246" s="6">
        <v>49536</v>
      </c>
      <c r="R4246" s="5">
        <v>0.05</v>
      </c>
      <c r="S4246" s="6">
        <v>47059.199999999997</v>
      </c>
      <c r="T4246" s="6">
        <v>14519.84</v>
      </c>
      <c r="U4246" s="6">
        <v>27965.41</v>
      </c>
      <c r="V4246" s="6">
        <v>396.95</v>
      </c>
      <c r="W4246" s="6">
        <v>4134.21</v>
      </c>
      <c r="X4246" s="6">
        <v>42.79</v>
      </c>
      <c r="Y4246" s="5">
        <v>9.0928022575821198E-4</v>
      </c>
      <c r="Z4246" t="s">
        <v>81</v>
      </c>
      <c r="AA4246" t="s">
        <v>82</v>
      </c>
      <c r="AB4246" t="s">
        <v>56</v>
      </c>
      <c r="AC4246" t="s">
        <v>66</v>
      </c>
      <c r="AD4246" t="s">
        <v>44</v>
      </c>
      <c r="AE4246" t="s">
        <v>58</v>
      </c>
      <c r="AF4246" t="str">
        <f>TEXT(Agricultural_Export_Analysis_Cleaned_Dataset[[#This Row],[Order_Date]],"mmm")</f>
        <v>May</v>
      </c>
      <c r="AG4246" t="str">
        <f>TEXT(Agricultural_Export_Analysis_Cleaned_Dataset[[#This Row],[Order_Date]],"yyyy")</f>
        <v>2024</v>
      </c>
      <c r="AH4246" t="str">
        <f>TEXT(Agricultural_Export_Analysis_Cleaned_Dataset[[#This Row],[Order_Date]],"ddd")</f>
        <v>Sat</v>
      </c>
      <c r="AI4246" t="str">
        <f>TEXT(Agricultural_Export_Analysis_Cleaned_Dataset[[#This Row],[Ship_Date]],"yyyy")</f>
        <v>2024</v>
      </c>
      <c r="AJ4246" t="str">
        <f>TEXT(Agricultural_Export_Analysis_Cleaned_Dataset[[#This Row],[Ship_Date]],"mmm")</f>
        <v>May</v>
      </c>
      <c r="AK4246" t="str">
        <f>TEXT(Agricultural_Export_Analysis_Cleaned_Dataset[[#This Row],[Ship_Date]],"ddd")</f>
        <v>Mon</v>
      </c>
      <c r="AL4246" t="str">
        <f>TEXT(Agricultural_Export_Analysis_Cleaned_Dataset[[#This Row],[Delivery_Date]],"yyyy")</f>
        <v>2024</v>
      </c>
      <c r="AM4246" t="str">
        <f>TEXT(Agricultural_Export_Analysis_Cleaned_Dataset[[#This Row],[Delivery_Date]],"mmm")</f>
        <v>Jun</v>
      </c>
      <c r="AN4246" t="str">
        <f>TEXT(Agricultural_Export_Analysis_Cleaned_Dataset[[#This Row],[Delivery_Date]],"ddd")</f>
        <v>Sun</v>
      </c>
      <c r="AO4246">
        <f>Agricultural_Export_Analysis_Cleaned_Dataset[[#This Row],[Delivery_Date]]-Agricultural_Export_Analysis_Cleaned_Dataset[[#This Row],[Ship_Date]]</f>
        <v>27</v>
      </c>
      <c r="AP4246">
        <f>Agricultural_Export_Analysis_Cleaned_Dataset[[#This Row],[Ship_Date]]-Agricultural_Export_Analysis_Cleaned_Dataset[[#This Row],[Order_Date]]</f>
        <v>2</v>
      </c>
      <c r="AQ4246" s="4" t="str">
        <f>TEXT(Agricultural_Export_Analysis_Cleaned_Dataset[[#This Row],[Order_Date]],"mmm yyyy")</f>
        <v>May 2024</v>
      </c>
    </row>
    <row r="4247" spans="1:43" x14ac:dyDescent="0.3">
      <c r="A4247" t="s">
        <v>7725</v>
      </c>
      <c r="B4247" t="s">
        <v>2819</v>
      </c>
      <c r="C4247" s="2">
        <v>45840</v>
      </c>
      <c r="D4247" s="2">
        <v>45844</v>
      </c>
      <c r="E4247" s="2">
        <v>45877</v>
      </c>
      <c r="F4247" t="s">
        <v>35</v>
      </c>
      <c r="G4247" t="s">
        <v>8932</v>
      </c>
      <c r="H4247" t="s">
        <v>74</v>
      </c>
      <c r="I4247" t="s">
        <v>38</v>
      </c>
      <c r="J4247" t="s">
        <v>53</v>
      </c>
      <c r="K4247" s="7">
        <v>4</v>
      </c>
      <c r="L4247" t="s">
        <v>70</v>
      </c>
      <c r="M4247" t="s">
        <v>107</v>
      </c>
      <c r="N4247" t="s">
        <v>108</v>
      </c>
      <c r="O4247">
        <v>957</v>
      </c>
      <c r="P4247" s="6">
        <v>371.23</v>
      </c>
      <c r="Q4247" s="6">
        <v>355267.11</v>
      </c>
      <c r="R4247" s="5">
        <v>0</v>
      </c>
      <c r="S4247" s="6">
        <v>355267.11</v>
      </c>
      <c r="T4247" s="6">
        <v>13426.76</v>
      </c>
      <c r="U4247" s="6">
        <v>160153.04</v>
      </c>
      <c r="V4247" s="6">
        <v>2138.6999999999998</v>
      </c>
      <c r="W4247" s="6">
        <v>30936.07</v>
      </c>
      <c r="X4247" s="6">
        <v>148612.54</v>
      </c>
      <c r="Y4247" s="5">
        <v>0.41831212576925603</v>
      </c>
      <c r="Z4247" t="s">
        <v>103</v>
      </c>
      <c r="AA4247" t="s">
        <v>119</v>
      </c>
      <c r="AB4247" t="s">
        <v>65</v>
      </c>
      <c r="AC4247" t="s">
        <v>66</v>
      </c>
      <c r="AD4247" t="s">
        <v>98</v>
      </c>
      <c r="AE4247" t="s">
        <v>67</v>
      </c>
      <c r="AF4247" t="str">
        <f>TEXT(Agricultural_Export_Analysis_Cleaned_Dataset[[#This Row],[Order_Date]],"mmm")</f>
        <v>Jul</v>
      </c>
      <c r="AG4247" t="str">
        <f>TEXT(Agricultural_Export_Analysis_Cleaned_Dataset[[#This Row],[Order_Date]],"yyyy")</f>
        <v>2025</v>
      </c>
      <c r="AH4247" t="str">
        <f>TEXT(Agricultural_Export_Analysis_Cleaned_Dataset[[#This Row],[Order_Date]],"ddd")</f>
        <v>Wed</v>
      </c>
      <c r="AI4247" t="str">
        <f>TEXT(Agricultural_Export_Analysis_Cleaned_Dataset[[#This Row],[Ship_Date]],"yyyy")</f>
        <v>2025</v>
      </c>
      <c r="AJ4247" t="str">
        <f>TEXT(Agricultural_Export_Analysis_Cleaned_Dataset[[#This Row],[Ship_Date]],"mmm")</f>
        <v>Jul</v>
      </c>
      <c r="AK4247" t="str">
        <f>TEXT(Agricultural_Export_Analysis_Cleaned_Dataset[[#This Row],[Ship_Date]],"ddd")</f>
        <v>Sun</v>
      </c>
      <c r="AL4247" t="str">
        <f>TEXT(Agricultural_Export_Analysis_Cleaned_Dataset[[#This Row],[Delivery_Date]],"yyyy")</f>
        <v>2025</v>
      </c>
      <c r="AM4247" t="str">
        <f>TEXT(Agricultural_Export_Analysis_Cleaned_Dataset[[#This Row],[Delivery_Date]],"mmm")</f>
        <v>Aug</v>
      </c>
      <c r="AN4247" t="str">
        <f>TEXT(Agricultural_Export_Analysis_Cleaned_Dataset[[#This Row],[Delivery_Date]],"ddd")</f>
        <v>Fri</v>
      </c>
      <c r="AO4247">
        <f>Agricultural_Export_Analysis_Cleaned_Dataset[[#This Row],[Delivery_Date]]-Agricultural_Export_Analysis_Cleaned_Dataset[[#This Row],[Ship_Date]]</f>
        <v>33</v>
      </c>
      <c r="AP4247">
        <f>Agricultural_Export_Analysis_Cleaned_Dataset[[#This Row],[Ship_Date]]-Agricultural_Export_Analysis_Cleaned_Dataset[[#This Row],[Order_Date]]</f>
        <v>4</v>
      </c>
      <c r="AQ4247" s="4" t="str">
        <f>TEXT(Agricultural_Export_Analysis_Cleaned_Dataset[[#This Row],[Order_Date]],"mmm yyyy")</f>
        <v>Jul 2025</v>
      </c>
    </row>
    <row r="4248" spans="1:43" x14ac:dyDescent="0.3">
      <c r="A4248" t="s">
        <v>7726</v>
      </c>
      <c r="B4248" t="s">
        <v>7727</v>
      </c>
      <c r="C4248" s="2">
        <v>45882</v>
      </c>
      <c r="D4248" s="2">
        <v>45892</v>
      </c>
      <c r="E4248" s="2">
        <v>45921</v>
      </c>
      <c r="F4248" t="s">
        <v>35</v>
      </c>
      <c r="G4248" t="s">
        <v>36</v>
      </c>
      <c r="H4248" t="s">
        <v>51</v>
      </c>
      <c r="I4248" t="s">
        <v>118</v>
      </c>
      <c r="J4248" t="s">
        <v>39</v>
      </c>
      <c r="K4248" s="7">
        <v>10</v>
      </c>
      <c r="L4248" t="s">
        <v>80</v>
      </c>
      <c r="M4248" t="s">
        <v>61</v>
      </c>
      <c r="N4248" t="s">
        <v>62</v>
      </c>
      <c r="O4248">
        <v>1263</v>
      </c>
      <c r="P4248" s="6">
        <v>232.9</v>
      </c>
      <c r="Q4248" s="6">
        <v>294152.7</v>
      </c>
      <c r="R4248" s="5">
        <v>0</v>
      </c>
      <c r="S4248" s="6">
        <v>294152.7</v>
      </c>
      <c r="T4248" s="6">
        <v>8452.23</v>
      </c>
      <c r="U4248" s="6">
        <v>177033.26</v>
      </c>
      <c r="V4248" s="6">
        <v>1450.23</v>
      </c>
      <c r="W4248" s="6">
        <v>9576.56</v>
      </c>
      <c r="X4248" s="6">
        <v>97640.42</v>
      </c>
      <c r="Y4248" s="5">
        <v>0.33193786764493399</v>
      </c>
      <c r="Z4248" t="s">
        <v>103</v>
      </c>
      <c r="AA4248" t="s">
        <v>177</v>
      </c>
      <c r="AB4248" t="s">
        <v>83</v>
      </c>
      <c r="AC4248" t="s">
        <v>43</v>
      </c>
      <c r="AD4248" t="s">
        <v>93</v>
      </c>
      <c r="AE4248" t="s">
        <v>58</v>
      </c>
      <c r="AF4248" t="str">
        <f>TEXT(Agricultural_Export_Analysis_Cleaned_Dataset[[#This Row],[Order_Date]],"mmm")</f>
        <v>Aug</v>
      </c>
      <c r="AG4248" t="str">
        <f>TEXT(Agricultural_Export_Analysis_Cleaned_Dataset[[#This Row],[Order_Date]],"yyyy")</f>
        <v>2025</v>
      </c>
      <c r="AH4248" t="str">
        <f>TEXT(Agricultural_Export_Analysis_Cleaned_Dataset[[#This Row],[Order_Date]],"ddd")</f>
        <v>Wed</v>
      </c>
      <c r="AI4248" t="str">
        <f>TEXT(Agricultural_Export_Analysis_Cleaned_Dataset[[#This Row],[Ship_Date]],"yyyy")</f>
        <v>2025</v>
      </c>
      <c r="AJ4248" t="str">
        <f>TEXT(Agricultural_Export_Analysis_Cleaned_Dataset[[#This Row],[Ship_Date]],"mmm")</f>
        <v>Aug</v>
      </c>
      <c r="AK4248" t="str">
        <f>TEXT(Agricultural_Export_Analysis_Cleaned_Dataset[[#This Row],[Ship_Date]],"ddd")</f>
        <v>Sat</v>
      </c>
      <c r="AL4248" t="str">
        <f>TEXT(Agricultural_Export_Analysis_Cleaned_Dataset[[#This Row],[Delivery_Date]],"yyyy")</f>
        <v>2025</v>
      </c>
      <c r="AM4248" t="str">
        <f>TEXT(Agricultural_Export_Analysis_Cleaned_Dataset[[#This Row],[Delivery_Date]],"mmm")</f>
        <v>Sep</v>
      </c>
      <c r="AN4248" t="str">
        <f>TEXT(Agricultural_Export_Analysis_Cleaned_Dataset[[#This Row],[Delivery_Date]],"ddd")</f>
        <v>Sun</v>
      </c>
      <c r="AO4248">
        <f>Agricultural_Export_Analysis_Cleaned_Dataset[[#This Row],[Delivery_Date]]-Agricultural_Export_Analysis_Cleaned_Dataset[[#This Row],[Ship_Date]]</f>
        <v>29</v>
      </c>
      <c r="AP4248">
        <f>Agricultural_Export_Analysis_Cleaned_Dataset[[#This Row],[Ship_Date]]-Agricultural_Export_Analysis_Cleaned_Dataset[[#This Row],[Order_Date]]</f>
        <v>10</v>
      </c>
      <c r="AQ4248" s="4" t="str">
        <f>TEXT(Agricultural_Export_Analysis_Cleaned_Dataset[[#This Row],[Order_Date]],"mmm yyyy")</f>
        <v>Aug 2025</v>
      </c>
    </row>
    <row r="4249" spans="1:43" x14ac:dyDescent="0.3">
      <c r="A4249" t="s">
        <v>7728</v>
      </c>
      <c r="B4249" t="s">
        <v>1027</v>
      </c>
      <c r="C4249" s="2">
        <v>45419</v>
      </c>
      <c r="D4249" s="2">
        <v>45428</v>
      </c>
      <c r="E4249" s="2">
        <v>45451</v>
      </c>
      <c r="F4249" t="s">
        <v>35</v>
      </c>
      <c r="G4249" t="s">
        <v>50</v>
      </c>
      <c r="H4249" t="s">
        <v>51</v>
      </c>
      <c r="I4249" t="s">
        <v>38</v>
      </c>
      <c r="J4249" t="s">
        <v>63</v>
      </c>
      <c r="K4249" s="7">
        <v>4</v>
      </c>
      <c r="L4249" t="s">
        <v>70</v>
      </c>
      <c r="M4249" t="s">
        <v>61</v>
      </c>
      <c r="N4249" t="s">
        <v>62</v>
      </c>
      <c r="O4249">
        <v>1026</v>
      </c>
      <c r="P4249" s="6">
        <v>60.6</v>
      </c>
      <c r="Q4249" s="6">
        <v>62175.6</v>
      </c>
      <c r="R4249" s="5">
        <v>0.05</v>
      </c>
      <c r="S4249" s="6">
        <v>59066.82</v>
      </c>
      <c r="T4249" s="6">
        <v>7537.89</v>
      </c>
      <c r="U4249" s="6">
        <v>27651.58</v>
      </c>
      <c r="V4249" s="6">
        <v>1358.93</v>
      </c>
      <c r="W4249" s="6">
        <v>1828.5</v>
      </c>
      <c r="X4249" s="6">
        <v>20689.919999999998</v>
      </c>
      <c r="Y4249" s="5">
        <v>0.35027990333659398</v>
      </c>
      <c r="Z4249" t="s">
        <v>81</v>
      </c>
      <c r="AA4249" t="s">
        <v>82</v>
      </c>
      <c r="AB4249" t="s">
        <v>83</v>
      </c>
      <c r="AC4249" t="s">
        <v>43</v>
      </c>
      <c r="AD4249" t="s">
        <v>57</v>
      </c>
      <c r="AE4249" t="s">
        <v>45</v>
      </c>
      <c r="AF4249" t="str">
        <f>TEXT(Agricultural_Export_Analysis_Cleaned_Dataset[[#This Row],[Order_Date]],"mmm")</f>
        <v>May</v>
      </c>
      <c r="AG4249" t="str">
        <f>TEXT(Agricultural_Export_Analysis_Cleaned_Dataset[[#This Row],[Order_Date]],"yyyy")</f>
        <v>2024</v>
      </c>
      <c r="AH4249" t="str">
        <f>TEXT(Agricultural_Export_Analysis_Cleaned_Dataset[[#This Row],[Order_Date]],"ddd")</f>
        <v>Tue</v>
      </c>
      <c r="AI4249" t="str">
        <f>TEXT(Agricultural_Export_Analysis_Cleaned_Dataset[[#This Row],[Ship_Date]],"yyyy")</f>
        <v>2024</v>
      </c>
      <c r="AJ4249" t="str">
        <f>TEXT(Agricultural_Export_Analysis_Cleaned_Dataset[[#This Row],[Ship_Date]],"mmm")</f>
        <v>May</v>
      </c>
      <c r="AK4249" t="str">
        <f>TEXT(Agricultural_Export_Analysis_Cleaned_Dataset[[#This Row],[Ship_Date]],"ddd")</f>
        <v>Thu</v>
      </c>
      <c r="AL4249" t="str">
        <f>TEXT(Agricultural_Export_Analysis_Cleaned_Dataset[[#This Row],[Delivery_Date]],"yyyy")</f>
        <v>2024</v>
      </c>
      <c r="AM4249" t="str">
        <f>TEXT(Agricultural_Export_Analysis_Cleaned_Dataset[[#This Row],[Delivery_Date]],"mmm")</f>
        <v>Jun</v>
      </c>
      <c r="AN4249" t="str">
        <f>TEXT(Agricultural_Export_Analysis_Cleaned_Dataset[[#This Row],[Delivery_Date]],"ddd")</f>
        <v>Sat</v>
      </c>
      <c r="AO4249">
        <f>Agricultural_Export_Analysis_Cleaned_Dataset[[#This Row],[Delivery_Date]]-Agricultural_Export_Analysis_Cleaned_Dataset[[#This Row],[Ship_Date]]</f>
        <v>23</v>
      </c>
      <c r="AP4249">
        <f>Agricultural_Export_Analysis_Cleaned_Dataset[[#This Row],[Ship_Date]]-Agricultural_Export_Analysis_Cleaned_Dataset[[#This Row],[Order_Date]]</f>
        <v>9</v>
      </c>
      <c r="AQ4249" s="4" t="str">
        <f>TEXT(Agricultural_Export_Analysis_Cleaned_Dataset[[#This Row],[Order_Date]],"mmm yyyy")</f>
        <v>May 2024</v>
      </c>
    </row>
    <row r="4250" spans="1:43" x14ac:dyDescent="0.3">
      <c r="A4250" t="s">
        <v>7729</v>
      </c>
      <c r="B4250" t="s">
        <v>7730</v>
      </c>
      <c r="C4250" s="2">
        <v>45936</v>
      </c>
      <c r="D4250" s="2">
        <v>45943</v>
      </c>
      <c r="E4250" s="2">
        <v>45979</v>
      </c>
      <c r="F4250" t="s">
        <v>35</v>
      </c>
      <c r="G4250" t="s">
        <v>8934</v>
      </c>
      <c r="H4250" t="s">
        <v>37</v>
      </c>
      <c r="I4250" t="s">
        <v>97</v>
      </c>
      <c r="J4250" t="s">
        <v>112</v>
      </c>
      <c r="K4250" s="7">
        <v>7</v>
      </c>
      <c r="L4250" t="s">
        <v>32</v>
      </c>
      <c r="M4250" t="s">
        <v>61</v>
      </c>
      <c r="N4250" t="s">
        <v>62</v>
      </c>
      <c r="O4250">
        <v>1152</v>
      </c>
      <c r="P4250" s="6">
        <v>218.17</v>
      </c>
      <c r="Q4250" s="6">
        <v>251331.84</v>
      </c>
      <c r="R4250" s="5">
        <v>0.05</v>
      </c>
      <c r="S4250" s="6">
        <v>238765.24799999999</v>
      </c>
      <c r="T4250" s="6">
        <v>4414.8100000000004</v>
      </c>
      <c r="U4250" s="6">
        <v>147320.92000000001</v>
      </c>
      <c r="V4250" s="6">
        <v>1829.97</v>
      </c>
      <c r="W4250" s="6">
        <v>15400.84</v>
      </c>
      <c r="X4250" s="6">
        <v>69798.707999999999</v>
      </c>
      <c r="Y4250" s="5">
        <v>0.29233193936162799</v>
      </c>
      <c r="Z4250" t="s">
        <v>54</v>
      </c>
      <c r="AA4250" t="s">
        <v>75</v>
      </c>
      <c r="AB4250" t="s">
        <v>83</v>
      </c>
      <c r="AC4250" t="s">
        <v>76</v>
      </c>
      <c r="AD4250" t="s">
        <v>123</v>
      </c>
      <c r="AE4250" t="s">
        <v>67</v>
      </c>
      <c r="AF4250" t="str">
        <f>TEXT(Agricultural_Export_Analysis_Cleaned_Dataset[[#This Row],[Order_Date]],"mmm")</f>
        <v>Oct</v>
      </c>
      <c r="AG4250" t="str">
        <f>TEXT(Agricultural_Export_Analysis_Cleaned_Dataset[[#This Row],[Order_Date]],"yyyy")</f>
        <v>2025</v>
      </c>
      <c r="AH4250" t="str">
        <f>TEXT(Agricultural_Export_Analysis_Cleaned_Dataset[[#This Row],[Order_Date]],"ddd")</f>
        <v>Mon</v>
      </c>
      <c r="AI4250" t="str">
        <f>TEXT(Agricultural_Export_Analysis_Cleaned_Dataset[[#This Row],[Ship_Date]],"yyyy")</f>
        <v>2025</v>
      </c>
      <c r="AJ4250" t="str">
        <f>TEXT(Agricultural_Export_Analysis_Cleaned_Dataset[[#This Row],[Ship_Date]],"mmm")</f>
        <v>Oct</v>
      </c>
      <c r="AK4250" t="str">
        <f>TEXT(Agricultural_Export_Analysis_Cleaned_Dataset[[#This Row],[Ship_Date]],"ddd")</f>
        <v>Mon</v>
      </c>
      <c r="AL4250" t="str">
        <f>TEXT(Agricultural_Export_Analysis_Cleaned_Dataset[[#This Row],[Delivery_Date]],"yyyy")</f>
        <v>2025</v>
      </c>
      <c r="AM4250" t="str">
        <f>TEXT(Agricultural_Export_Analysis_Cleaned_Dataset[[#This Row],[Delivery_Date]],"mmm")</f>
        <v>Nov</v>
      </c>
      <c r="AN4250" t="str">
        <f>TEXT(Agricultural_Export_Analysis_Cleaned_Dataset[[#This Row],[Delivery_Date]],"ddd")</f>
        <v>Tue</v>
      </c>
      <c r="AO4250">
        <f>Agricultural_Export_Analysis_Cleaned_Dataset[[#This Row],[Delivery_Date]]-Agricultural_Export_Analysis_Cleaned_Dataset[[#This Row],[Ship_Date]]</f>
        <v>36</v>
      </c>
      <c r="AP4250">
        <f>Agricultural_Export_Analysis_Cleaned_Dataset[[#This Row],[Ship_Date]]-Agricultural_Export_Analysis_Cleaned_Dataset[[#This Row],[Order_Date]]</f>
        <v>7</v>
      </c>
      <c r="AQ4250" s="4" t="str">
        <f>TEXT(Agricultural_Export_Analysis_Cleaned_Dataset[[#This Row],[Order_Date]],"mmm yyyy")</f>
        <v>Oct 2025</v>
      </c>
    </row>
    <row r="4251" spans="1:43" x14ac:dyDescent="0.3">
      <c r="A4251" t="s">
        <v>7731</v>
      </c>
      <c r="B4251" t="s">
        <v>7732</v>
      </c>
      <c r="C4251" s="2">
        <v>45707</v>
      </c>
      <c r="D4251" s="2">
        <v>45709</v>
      </c>
      <c r="E4251" s="2">
        <v>45732</v>
      </c>
      <c r="F4251" t="s">
        <v>35</v>
      </c>
      <c r="G4251" t="s">
        <v>50</v>
      </c>
      <c r="H4251" t="s">
        <v>74</v>
      </c>
      <c r="I4251" t="s">
        <v>118</v>
      </c>
      <c r="J4251" t="s">
        <v>63</v>
      </c>
      <c r="K4251" s="7">
        <v>0</v>
      </c>
      <c r="L4251" t="s">
        <v>135</v>
      </c>
      <c r="M4251" t="s">
        <v>107</v>
      </c>
      <c r="N4251" t="s">
        <v>108</v>
      </c>
      <c r="O4251">
        <v>1680</v>
      </c>
      <c r="P4251" s="6">
        <v>438.27</v>
      </c>
      <c r="Q4251" s="6">
        <v>736293.6</v>
      </c>
      <c r="R4251" s="5">
        <v>0</v>
      </c>
      <c r="S4251" s="6">
        <v>736293.6</v>
      </c>
      <c r="T4251" s="6">
        <v>13907.19</v>
      </c>
      <c r="U4251" s="6">
        <v>410443.8</v>
      </c>
      <c r="V4251" s="6">
        <v>908.24</v>
      </c>
      <c r="W4251" s="6">
        <v>28827.85</v>
      </c>
      <c r="X4251" s="6">
        <v>282206.52</v>
      </c>
      <c r="Y4251" s="5">
        <v>0.38327987639713301</v>
      </c>
      <c r="Z4251" t="s">
        <v>40</v>
      </c>
      <c r="AA4251" t="s">
        <v>147</v>
      </c>
      <c r="AB4251" t="s">
        <v>56</v>
      </c>
      <c r="AC4251" t="s">
        <v>66</v>
      </c>
      <c r="AD4251" t="s">
        <v>123</v>
      </c>
      <c r="AE4251" t="s">
        <v>45</v>
      </c>
      <c r="AF4251" t="str">
        <f>TEXT(Agricultural_Export_Analysis_Cleaned_Dataset[[#This Row],[Order_Date]],"mmm")</f>
        <v>Feb</v>
      </c>
      <c r="AG4251" t="str">
        <f>TEXT(Agricultural_Export_Analysis_Cleaned_Dataset[[#This Row],[Order_Date]],"yyyy")</f>
        <v>2025</v>
      </c>
      <c r="AH4251" t="str">
        <f>TEXT(Agricultural_Export_Analysis_Cleaned_Dataset[[#This Row],[Order_Date]],"ddd")</f>
        <v>Wed</v>
      </c>
      <c r="AI4251" t="str">
        <f>TEXT(Agricultural_Export_Analysis_Cleaned_Dataset[[#This Row],[Ship_Date]],"yyyy")</f>
        <v>2025</v>
      </c>
      <c r="AJ4251" t="str">
        <f>TEXT(Agricultural_Export_Analysis_Cleaned_Dataset[[#This Row],[Ship_Date]],"mmm")</f>
        <v>Feb</v>
      </c>
      <c r="AK4251" t="str">
        <f>TEXT(Agricultural_Export_Analysis_Cleaned_Dataset[[#This Row],[Ship_Date]],"ddd")</f>
        <v>Fri</v>
      </c>
      <c r="AL4251" t="str">
        <f>TEXT(Agricultural_Export_Analysis_Cleaned_Dataset[[#This Row],[Delivery_Date]],"yyyy")</f>
        <v>2025</v>
      </c>
      <c r="AM4251" t="str">
        <f>TEXT(Agricultural_Export_Analysis_Cleaned_Dataset[[#This Row],[Delivery_Date]],"mmm")</f>
        <v>Mar</v>
      </c>
      <c r="AN4251" t="str">
        <f>TEXT(Agricultural_Export_Analysis_Cleaned_Dataset[[#This Row],[Delivery_Date]],"ddd")</f>
        <v>Sun</v>
      </c>
      <c r="AO4251">
        <f>Agricultural_Export_Analysis_Cleaned_Dataset[[#This Row],[Delivery_Date]]-Agricultural_Export_Analysis_Cleaned_Dataset[[#This Row],[Ship_Date]]</f>
        <v>23</v>
      </c>
      <c r="AP4251">
        <f>Agricultural_Export_Analysis_Cleaned_Dataset[[#This Row],[Ship_Date]]-Agricultural_Export_Analysis_Cleaned_Dataset[[#This Row],[Order_Date]]</f>
        <v>2</v>
      </c>
      <c r="AQ4251" s="4" t="str">
        <f>TEXT(Agricultural_Export_Analysis_Cleaned_Dataset[[#This Row],[Order_Date]],"mmm yyyy")</f>
        <v>Feb 2025</v>
      </c>
    </row>
    <row r="4252" spans="1:43" x14ac:dyDescent="0.3">
      <c r="A4252" t="s">
        <v>7733</v>
      </c>
      <c r="B4252" t="s">
        <v>5027</v>
      </c>
      <c r="C4252" s="2">
        <v>45821</v>
      </c>
      <c r="D4252" s="2">
        <v>45823</v>
      </c>
      <c r="E4252" s="2">
        <v>45862</v>
      </c>
      <c r="F4252" t="s">
        <v>35</v>
      </c>
      <c r="G4252" t="s">
        <v>203</v>
      </c>
      <c r="H4252" t="s">
        <v>74</v>
      </c>
      <c r="I4252" t="s">
        <v>38</v>
      </c>
      <c r="J4252" t="s">
        <v>112</v>
      </c>
      <c r="K4252" s="7">
        <v>15</v>
      </c>
      <c r="L4252" t="s">
        <v>32</v>
      </c>
      <c r="M4252" t="s">
        <v>107</v>
      </c>
      <c r="N4252" t="s">
        <v>108</v>
      </c>
      <c r="O4252">
        <v>1687</v>
      </c>
      <c r="P4252" s="6">
        <v>282.02</v>
      </c>
      <c r="Q4252" s="6">
        <v>475767.74</v>
      </c>
      <c r="R4252" s="5">
        <v>0</v>
      </c>
      <c r="S4252" s="6">
        <v>475767.74</v>
      </c>
      <c r="T4252" s="6">
        <v>564.1</v>
      </c>
      <c r="U4252" s="6">
        <v>241742.96</v>
      </c>
      <c r="V4252" s="6">
        <v>2837.29</v>
      </c>
      <c r="W4252" s="6">
        <v>52677.68</v>
      </c>
      <c r="X4252" s="6">
        <v>177945.71</v>
      </c>
      <c r="Y4252" s="5">
        <v>0.37401802400473799</v>
      </c>
      <c r="Z4252" t="s">
        <v>81</v>
      </c>
      <c r="AA4252" t="s">
        <v>150</v>
      </c>
      <c r="AB4252" t="s">
        <v>42</v>
      </c>
      <c r="AC4252" t="s">
        <v>66</v>
      </c>
      <c r="AD4252" t="s">
        <v>93</v>
      </c>
      <c r="AE4252" t="s">
        <v>45</v>
      </c>
      <c r="AF4252" t="str">
        <f>TEXT(Agricultural_Export_Analysis_Cleaned_Dataset[[#This Row],[Order_Date]],"mmm")</f>
        <v>Jun</v>
      </c>
      <c r="AG4252" t="str">
        <f>TEXT(Agricultural_Export_Analysis_Cleaned_Dataset[[#This Row],[Order_Date]],"yyyy")</f>
        <v>2025</v>
      </c>
      <c r="AH4252" t="str">
        <f>TEXT(Agricultural_Export_Analysis_Cleaned_Dataset[[#This Row],[Order_Date]],"ddd")</f>
        <v>Fri</v>
      </c>
      <c r="AI4252" t="str">
        <f>TEXT(Agricultural_Export_Analysis_Cleaned_Dataset[[#This Row],[Ship_Date]],"yyyy")</f>
        <v>2025</v>
      </c>
      <c r="AJ4252" t="str">
        <f>TEXT(Agricultural_Export_Analysis_Cleaned_Dataset[[#This Row],[Ship_Date]],"mmm")</f>
        <v>Jun</v>
      </c>
      <c r="AK4252" t="str">
        <f>TEXT(Agricultural_Export_Analysis_Cleaned_Dataset[[#This Row],[Ship_Date]],"ddd")</f>
        <v>Sun</v>
      </c>
      <c r="AL4252" t="str">
        <f>TEXT(Agricultural_Export_Analysis_Cleaned_Dataset[[#This Row],[Delivery_Date]],"yyyy")</f>
        <v>2025</v>
      </c>
      <c r="AM4252" t="str">
        <f>TEXT(Agricultural_Export_Analysis_Cleaned_Dataset[[#This Row],[Delivery_Date]],"mmm")</f>
        <v>Jul</v>
      </c>
      <c r="AN4252" t="str">
        <f>TEXT(Agricultural_Export_Analysis_Cleaned_Dataset[[#This Row],[Delivery_Date]],"ddd")</f>
        <v>Thu</v>
      </c>
      <c r="AO4252">
        <f>Agricultural_Export_Analysis_Cleaned_Dataset[[#This Row],[Delivery_Date]]-Agricultural_Export_Analysis_Cleaned_Dataset[[#This Row],[Ship_Date]]</f>
        <v>39</v>
      </c>
      <c r="AP4252">
        <f>Agricultural_Export_Analysis_Cleaned_Dataset[[#This Row],[Ship_Date]]-Agricultural_Export_Analysis_Cleaned_Dataset[[#This Row],[Order_Date]]</f>
        <v>2</v>
      </c>
      <c r="AQ4252" s="4" t="str">
        <f>TEXT(Agricultural_Export_Analysis_Cleaned_Dataset[[#This Row],[Order_Date]],"mmm yyyy")</f>
        <v>Jun 2025</v>
      </c>
    </row>
    <row r="4253" spans="1:43" x14ac:dyDescent="0.3">
      <c r="A4253" t="s">
        <v>7734</v>
      </c>
      <c r="B4253" t="s">
        <v>7735</v>
      </c>
      <c r="C4253" s="2">
        <v>45696</v>
      </c>
      <c r="D4253" s="2">
        <v>45704</v>
      </c>
      <c r="E4253" s="2">
        <v>45713</v>
      </c>
      <c r="F4253" t="s">
        <v>35</v>
      </c>
      <c r="G4253" t="s">
        <v>8933</v>
      </c>
      <c r="H4253" t="s">
        <v>74</v>
      </c>
      <c r="I4253" t="s">
        <v>38</v>
      </c>
      <c r="J4253" t="s">
        <v>39</v>
      </c>
      <c r="K4253" s="7">
        <v>0</v>
      </c>
      <c r="L4253" t="s">
        <v>87</v>
      </c>
      <c r="M4253" t="s">
        <v>88</v>
      </c>
      <c r="N4253" t="s">
        <v>89</v>
      </c>
      <c r="O4253">
        <v>642</v>
      </c>
      <c r="P4253" s="6">
        <v>132.72999999999999</v>
      </c>
      <c r="Q4253" s="6">
        <v>85212.66</v>
      </c>
      <c r="R4253" s="5">
        <v>0</v>
      </c>
      <c r="S4253" s="6">
        <v>85212.66</v>
      </c>
      <c r="T4253" s="6">
        <v>9619.06</v>
      </c>
      <c r="U4253" s="6">
        <v>59923.09</v>
      </c>
      <c r="V4253" s="6">
        <v>1463.82</v>
      </c>
      <c r="W4253" s="6">
        <v>4232.8900000000003</v>
      </c>
      <c r="X4253" s="6">
        <v>9973.7999999999993</v>
      </c>
      <c r="Y4253" s="5">
        <v>0.117045988236959</v>
      </c>
      <c r="Z4253" t="s">
        <v>40</v>
      </c>
      <c r="AA4253" t="s">
        <v>147</v>
      </c>
      <c r="AB4253" t="s">
        <v>42</v>
      </c>
      <c r="AC4253" t="s">
        <v>43</v>
      </c>
      <c r="AD4253" t="s">
        <v>93</v>
      </c>
      <c r="AE4253" t="s">
        <v>45</v>
      </c>
      <c r="AF4253" t="str">
        <f>TEXT(Agricultural_Export_Analysis_Cleaned_Dataset[[#This Row],[Order_Date]],"mmm")</f>
        <v>Feb</v>
      </c>
      <c r="AG4253" t="str">
        <f>TEXT(Agricultural_Export_Analysis_Cleaned_Dataset[[#This Row],[Order_Date]],"yyyy")</f>
        <v>2025</v>
      </c>
      <c r="AH4253" t="str">
        <f>TEXT(Agricultural_Export_Analysis_Cleaned_Dataset[[#This Row],[Order_Date]],"ddd")</f>
        <v>Sat</v>
      </c>
      <c r="AI4253" t="str">
        <f>TEXT(Agricultural_Export_Analysis_Cleaned_Dataset[[#This Row],[Ship_Date]],"yyyy")</f>
        <v>2025</v>
      </c>
      <c r="AJ4253" t="str">
        <f>TEXT(Agricultural_Export_Analysis_Cleaned_Dataset[[#This Row],[Ship_Date]],"mmm")</f>
        <v>Feb</v>
      </c>
      <c r="AK4253" t="str">
        <f>TEXT(Agricultural_Export_Analysis_Cleaned_Dataset[[#This Row],[Ship_Date]],"ddd")</f>
        <v>Sun</v>
      </c>
      <c r="AL4253" t="str">
        <f>TEXT(Agricultural_Export_Analysis_Cleaned_Dataset[[#This Row],[Delivery_Date]],"yyyy")</f>
        <v>2025</v>
      </c>
      <c r="AM4253" t="str">
        <f>TEXT(Agricultural_Export_Analysis_Cleaned_Dataset[[#This Row],[Delivery_Date]],"mmm")</f>
        <v>Feb</v>
      </c>
      <c r="AN4253" t="str">
        <f>TEXT(Agricultural_Export_Analysis_Cleaned_Dataset[[#This Row],[Delivery_Date]],"ddd")</f>
        <v>Tue</v>
      </c>
      <c r="AO4253">
        <f>Agricultural_Export_Analysis_Cleaned_Dataset[[#This Row],[Delivery_Date]]-Agricultural_Export_Analysis_Cleaned_Dataset[[#This Row],[Ship_Date]]</f>
        <v>9</v>
      </c>
      <c r="AP4253">
        <f>Agricultural_Export_Analysis_Cleaned_Dataset[[#This Row],[Ship_Date]]-Agricultural_Export_Analysis_Cleaned_Dataset[[#This Row],[Order_Date]]</f>
        <v>8</v>
      </c>
      <c r="AQ4253" s="4" t="str">
        <f>TEXT(Agricultural_Export_Analysis_Cleaned_Dataset[[#This Row],[Order_Date]],"mmm yyyy")</f>
        <v>Feb 2025</v>
      </c>
    </row>
    <row r="4254" spans="1:43" x14ac:dyDescent="0.3">
      <c r="A4254" t="s">
        <v>7736</v>
      </c>
      <c r="B4254" t="s">
        <v>7737</v>
      </c>
      <c r="C4254" s="2">
        <v>45493</v>
      </c>
      <c r="D4254" s="2">
        <v>45501</v>
      </c>
      <c r="E4254" s="2">
        <v>45515</v>
      </c>
      <c r="F4254" t="s">
        <v>35</v>
      </c>
      <c r="G4254" t="s">
        <v>8932</v>
      </c>
      <c r="H4254" t="s">
        <v>51</v>
      </c>
      <c r="I4254" t="s">
        <v>97</v>
      </c>
      <c r="J4254" t="s">
        <v>63</v>
      </c>
      <c r="K4254" s="7">
        <v>0</v>
      </c>
      <c r="L4254" t="s">
        <v>70</v>
      </c>
      <c r="M4254" t="s">
        <v>140</v>
      </c>
      <c r="N4254" t="s">
        <v>49</v>
      </c>
      <c r="O4254">
        <v>1071</v>
      </c>
      <c r="P4254" s="6">
        <v>313.85000000000002</v>
      </c>
      <c r="Q4254" s="6">
        <v>336133.35</v>
      </c>
      <c r="R4254" s="5">
        <v>0.15</v>
      </c>
      <c r="S4254" s="6">
        <v>285713.34749999997</v>
      </c>
      <c r="T4254" s="6">
        <v>9286.99</v>
      </c>
      <c r="U4254" s="6">
        <v>172445.2</v>
      </c>
      <c r="V4254" s="6">
        <v>2369.12</v>
      </c>
      <c r="W4254" s="6">
        <v>28211.75</v>
      </c>
      <c r="X4254" s="6">
        <v>73400.287500000006</v>
      </c>
      <c r="Y4254" s="5">
        <v>0.25690184985144898</v>
      </c>
      <c r="Z4254" t="s">
        <v>103</v>
      </c>
      <c r="AA4254" t="s">
        <v>119</v>
      </c>
      <c r="AB4254" t="s">
        <v>56</v>
      </c>
      <c r="AC4254" t="s">
        <v>66</v>
      </c>
      <c r="AD4254" t="s">
        <v>77</v>
      </c>
      <c r="AE4254" t="s">
        <v>67</v>
      </c>
      <c r="AF4254" t="str">
        <f>TEXT(Agricultural_Export_Analysis_Cleaned_Dataset[[#This Row],[Order_Date]],"mmm")</f>
        <v>Jul</v>
      </c>
      <c r="AG4254" t="str">
        <f>TEXT(Agricultural_Export_Analysis_Cleaned_Dataset[[#This Row],[Order_Date]],"yyyy")</f>
        <v>2024</v>
      </c>
      <c r="AH4254" t="str">
        <f>TEXT(Agricultural_Export_Analysis_Cleaned_Dataset[[#This Row],[Order_Date]],"ddd")</f>
        <v>Sat</v>
      </c>
      <c r="AI4254" t="str">
        <f>TEXT(Agricultural_Export_Analysis_Cleaned_Dataset[[#This Row],[Ship_Date]],"yyyy")</f>
        <v>2024</v>
      </c>
      <c r="AJ4254" t="str">
        <f>TEXT(Agricultural_Export_Analysis_Cleaned_Dataset[[#This Row],[Ship_Date]],"mmm")</f>
        <v>Jul</v>
      </c>
      <c r="AK4254" t="str">
        <f>TEXT(Agricultural_Export_Analysis_Cleaned_Dataset[[#This Row],[Ship_Date]],"ddd")</f>
        <v>Sun</v>
      </c>
      <c r="AL4254" t="str">
        <f>TEXT(Agricultural_Export_Analysis_Cleaned_Dataset[[#This Row],[Delivery_Date]],"yyyy")</f>
        <v>2024</v>
      </c>
      <c r="AM4254" t="str">
        <f>TEXT(Agricultural_Export_Analysis_Cleaned_Dataset[[#This Row],[Delivery_Date]],"mmm")</f>
        <v>Aug</v>
      </c>
      <c r="AN4254" t="str">
        <f>TEXT(Agricultural_Export_Analysis_Cleaned_Dataset[[#This Row],[Delivery_Date]],"ddd")</f>
        <v>Sun</v>
      </c>
      <c r="AO4254">
        <f>Agricultural_Export_Analysis_Cleaned_Dataset[[#This Row],[Delivery_Date]]-Agricultural_Export_Analysis_Cleaned_Dataset[[#This Row],[Ship_Date]]</f>
        <v>14</v>
      </c>
      <c r="AP4254">
        <f>Agricultural_Export_Analysis_Cleaned_Dataset[[#This Row],[Ship_Date]]-Agricultural_Export_Analysis_Cleaned_Dataset[[#This Row],[Order_Date]]</f>
        <v>8</v>
      </c>
      <c r="AQ4254" s="4" t="str">
        <f>TEXT(Agricultural_Export_Analysis_Cleaned_Dataset[[#This Row],[Order_Date]],"mmm yyyy")</f>
        <v>Jul 2024</v>
      </c>
    </row>
    <row r="4255" spans="1:43" x14ac:dyDescent="0.3">
      <c r="A4255" t="s">
        <v>7738</v>
      </c>
      <c r="B4255" t="s">
        <v>7739</v>
      </c>
      <c r="C4255" s="2">
        <v>45490</v>
      </c>
      <c r="D4255" s="2">
        <v>45491</v>
      </c>
      <c r="E4255" s="2">
        <v>45507</v>
      </c>
      <c r="F4255" t="s">
        <v>35</v>
      </c>
      <c r="G4255" t="s">
        <v>50</v>
      </c>
      <c r="H4255" t="s">
        <v>74</v>
      </c>
      <c r="I4255" t="s">
        <v>91</v>
      </c>
      <c r="J4255" t="s">
        <v>112</v>
      </c>
      <c r="K4255" s="7">
        <v>7</v>
      </c>
      <c r="L4255" t="s">
        <v>70</v>
      </c>
      <c r="M4255" t="s">
        <v>33</v>
      </c>
      <c r="N4255" t="s">
        <v>34</v>
      </c>
      <c r="O4255">
        <v>82</v>
      </c>
      <c r="P4255" s="6">
        <v>338.72</v>
      </c>
      <c r="Q4255" s="6">
        <v>27775.040000000001</v>
      </c>
      <c r="R4255" s="5">
        <v>0.15</v>
      </c>
      <c r="S4255" s="6">
        <v>23608.784</v>
      </c>
      <c r="T4255" s="6">
        <v>12428.92</v>
      </c>
      <c r="U4255" s="6">
        <v>11975.35</v>
      </c>
      <c r="V4255" s="6">
        <v>2241.7600000000002</v>
      </c>
      <c r="W4255" s="6">
        <v>2714.6</v>
      </c>
      <c r="X4255" s="6">
        <v>-5751.8459999999995</v>
      </c>
      <c r="Y4255" s="5">
        <v>-0.24363160762536501</v>
      </c>
      <c r="Z4255" t="s">
        <v>103</v>
      </c>
      <c r="AA4255" t="s">
        <v>119</v>
      </c>
      <c r="AB4255" t="s">
        <v>56</v>
      </c>
      <c r="AC4255" t="s">
        <v>76</v>
      </c>
      <c r="AD4255" t="s">
        <v>123</v>
      </c>
      <c r="AE4255" t="s">
        <v>45</v>
      </c>
      <c r="AF4255" t="str">
        <f>TEXT(Agricultural_Export_Analysis_Cleaned_Dataset[[#This Row],[Order_Date]],"mmm")</f>
        <v>Jul</v>
      </c>
      <c r="AG4255" t="str">
        <f>TEXT(Agricultural_Export_Analysis_Cleaned_Dataset[[#This Row],[Order_Date]],"yyyy")</f>
        <v>2024</v>
      </c>
      <c r="AH4255" t="str">
        <f>TEXT(Agricultural_Export_Analysis_Cleaned_Dataset[[#This Row],[Order_Date]],"ddd")</f>
        <v>Wed</v>
      </c>
      <c r="AI4255" t="str">
        <f>TEXT(Agricultural_Export_Analysis_Cleaned_Dataset[[#This Row],[Ship_Date]],"yyyy")</f>
        <v>2024</v>
      </c>
      <c r="AJ4255" t="str">
        <f>TEXT(Agricultural_Export_Analysis_Cleaned_Dataset[[#This Row],[Ship_Date]],"mmm")</f>
        <v>Jul</v>
      </c>
      <c r="AK4255" t="str">
        <f>TEXT(Agricultural_Export_Analysis_Cleaned_Dataset[[#This Row],[Ship_Date]],"ddd")</f>
        <v>Thu</v>
      </c>
      <c r="AL4255" t="str">
        <f>TEXT(Agricultural_Export_Analysis_Cleaned_Dataset[[#This Row],[Delivery_Date]],"yyyy")</f>
        <v>2024</v>
      </c>
      <c r="AM4255" t="str">
        <f>TEXT(Agricultural_Export_Analysis_Cleaned_Dataset[[#This Row],[Delivery_Date]],"mmm")</f>
        <v>Aug</v>
      </c>
      <c r="AN4255" t="str">
        <f>TEXT(Agricultural_Export_Analysis_Cleaned_Dataset[[#This Row],[Delivery_Date]],"ddd")</f>
        <v>Sat</v>
      </c>
      <c r="AO4255">
        <f>Agricultural_Export_Analysis_Cleaned_Dataset[[#This Row],[Delivery_Date]]-Agricultural_Export_Analysis_Cleaned_Dataset[[#This Row],[Ship_Date]]</f>
        <v>16</v>
      </c>
      <c r="AP4255">
        <f>Agricultural_Export_Analysis_Cleaned_Dataset[[#This Row],[Ship_Date]]-Agricultural_Export_Analysis_Cleaned_Dataset[[#This Row],[Order_Date]]</f>
        <v>1</v>
      </c>
      <c r="AQ4255" s="4" t="str">
        <f>TEXT(Agricultural_Export_Analysis_Cleaned_Dataset[[#This Row],[Order_Date]],"mmm yyyy")</f>
        <v>Jul 2024</v>
      </c>
    </row>
    <row r="4256" spans="1:43" x14ac:dyDescent="0.3">
      <c r="A4256" t="s">
        <v>7740</v>
      </c>
      <c r="B4256" t="s">
        <v>5404</v>
      </c>
      <c r="C4256" s="2">
        <v>45953</v>
      </c>
      <c r="D4256" s="2">
        <v>45961</v>
      </c>
      <c r="E4256" s="2">
        <v>45986</v>
      </c>
      <c r="F4256" t="s">
        <v>35</v>
      </c>
      <c r="G4256" t="s">
        <v>132</v>
      </c>
      <c r="H4256" t="s">
        <v>74</v>
      </c>
      <c r="I4256" t="s">
        <v>118</v>
      </c>
      <c r="J4256" t="s">
        <v>53</v>
      </c>
      <c r="K4256" s="7">
        <v>4</v>
      </c>
      <c r="L4256" t="s">
        <v>87</v>
      </c>
      <c r="M4256" t="s">
        <v>61</v>
      </c>
      <c r="N4256" t="s">
        <v>62</v>
      </c>
      <c r="O4256">
        <v>971</v>
      </c>
      <c r="P4256" s="6">
        <v>389.99</v>
      </c>
      <c r="Q4256" s="6">
        <v>378680.29</v>
      </c>
      <c r="R4256" s="5">
        <v>0</v>
      </c>
      <c r="S4256" s="6">
        <v>378680.29</v>
      </c>
      <c r="T4256" s="6">
        <v>13553.64</v>
      </c>
      <c r="U4256" s="6">
        <v>228771.44</v>
      </c>
      <c r="V4256" s="6">
        <v>2021.89</v>
      </c>
      <c r="W4256" s="6">
        <v>18634.45</v>
      </c>
      <c r="X4256" s="6">
        <v>115698.87</v>
      </c>
      <c r="Y4256" s="5">
        <v>0.30553179846852802</v>
      </c>
      <c r="Z4256" t="s">
        <v>54</v>
      </c>
      <c r="AA4256" t="s">
        <v>75</v>
      </c>
      <c r="AB4256" t="s">
        <v>65</v>
      </c>
      <c r="AC4256" t="s">
        <v>76</v>
      </c>
      <c r="AD4256" t="s">
        <v>57</v>
      </c>
      <c r="AE4256" t="s">
        <v>58</v>
      </c>
      <c r="AF4256" t="str">
        <f>TEXT(Agricultural_Export_Analysis_Cleaned_Dataset[[#This Row],[Order_Date]],"mmm")</f>
        <v>Oct</v>
      </c>
      <c r="AG4256" t="str">
        <f>TEXT(Agricultural_Export_Analysis_Cleaned_Dataset[[#This Row],[Order_Date]],"yyyy")</f>
        <v>2025</v>
      </c>
      <c r="AH4256" t="str">
        <f>TEXT(Agricultural_Export_Analysis_Cleaned_Dataset[[#This Row],[Order_Date]],"ddd")</f>
        <v>Thu</v>
      </c>
      <c r="AI4256" t="str">
        <f>TEXT(Agricultural_Export_Analysis_Cleaned_Dataset[[#This Row],[Ship_Date]],"yyyy")</f>
        <v>2025</v>
      </c>
      <c r="AJ4256" t="str">
        <f>TEXT(Agricultural_Export_Analysis_Cleaned_Dataset[[#This Row],[Ship_Date]],"mmm")</f>
        <v>Oct</v>
      </c>
      <c r="AK4256" t="str">
        <f>TEXT(Agricultural_Export_Analysis_Cleaned_Dataset[[#This Row],[Ship_Date]],"ddd")</f>
        <v>Fri</v>
      </c>
      <c r="AL4256" t="str">
        <f>TEXT(Agricultural_Export_Analysis_Cleaned_Dataset[[#This Row],[Delivery_Date]],"yyyy")</f>
        <v>2025</v>
      </c>
      <c r="AM4256" t="str">
        <f>TEXT(Agricultural_Export_Analysis_Cleaned_Dataset[[#This Row],[Delivery_Date]],"mmm")</f>
        <v>Nov</v>
      </c>
      <c r="AN4256" t="str">
        <f>TEXT(Agricultural_Export_Analysis_Cleaned_Dataset[[#This Row],[Delivery_Date]],"ddd")</f>
        <v>Tue</v>
      </c>
      <c r="AO4256">
        <f>Agricultural_Export_Analysis_Cleaned_Dataset[[#This Row],[Delivery_Date]]-Agricultural_Export_Analysis_Cleaned_Dataset[[#This Row],[Ship_Date]]</f>
        <v>25</v>
      </c>
      <c r="AP4256">
        <f>Agricultural_Export_Analysis_Cleaned_Dataset[[#This Row],[Ship_Date]]-Agricultural_Export_Analysis_Cleaned_Dataset[[#This Row],[Order_Date]]</f>
        <v>8</v>
      </c>
      <c r="AQ4256" s="4" t="str">
        <f>TEXT(Agricultural_Export_Analysis_Cleaned_Dataset[[#This Row],[Order_Date]],"mmm yyyy")</f>
        <v>Oct 2025</v>
      </c>
    </row>
    <row r="4257" spans="1:43" x14ac:dyDescent="0.3">
      <c r="A4257" t="s">
        <v>7741</v>
      </c>
      <c r="B4257" t="s">
        <v>7742</v>
      </c>
      <c r="C4257" s="2">
        <v>45869</v>
      </c>
      <c r="D4257" s="2">
        <v>45877</v>
      </c>
      <c r="E4257" s="2">
        <v>45898</v>
      </c>
      <c r="F4257" t="s">
        <v>35</v>
      </c>
      <c r="G4257" t="s">
        <v>132</v>
      </c>
      <c r="H4257" t="s">
        <v>51</v>
      </c>
      <c r="I4257" t="s">
        <v>118</v>
      </c>
      <c r="J4257" t="s">
        <v>39</v>
      </c>
      <c r="K4257" s="7">
        <v>2</v>
      </c>
      <c r="L4257" t="s">
        <v>32</v>
      </c>
      <c r="M4257" t="s">
        <v>33</v>
      </c>
      <c r="N4257" t="s">
        <v>34</v>
      </c>
      <c r="O4257">
        <v>1708</v>
      </c>
      <c r="P4257" s="6">
        <v>362.15</v>
      </c>
      <c r="Q4257" s="6">
        <v>618552.19999999995</v>
      </c>
      <c r="R4257" s="5">
        <v>0.05</v>
      </c>
      <c r="S4257" s="6">
        <v>587624.59</v>
      </c>
      <c r="T4257" s="6">
        <v>4271.58</v>
      </c>
      <c r="U4257" s="6">
        <v>384484.28</v>
      </c>
      <c r="V4257" s="6">
        <v>1935.33</v>
      </c>
      <c r="W4257" s="6">
        <v>21615.21</v>
      </c>
      <c r="X4257" s="6">
        <v>175318.19</v>
      </c>
      <c r="Y4257" s="5">
        <v>0.298350669770303</v>
      </c>
      <c r="Z4257" t="s">
        <v>103</v>
      </c>
      <c r="AA4257" t="s">
        <v>119</v>
      </c>
      <c r="AB4257" t="s">
        <v>65</v>
      </c>
      <c r="AC4257" t="s">
        <v>76</v>
      </c>
      <c r="AD4257" t="s">
        <v>123</v>
      </c>
      <c r="AE4257" t="s">
        <v>58</v>
      </c>
      <c r="AF4257" t="str">
        <f>TEXT(Agricultural_Export_Analysis_Cleaned_Dataset[[#This Row],[Order_Date]],"mmm")</f>
        <v>Jul</v>
      </c>
      <c r="AG4257" t="str">
        <f>TEXT(Agricultural_Export_Analysis_Cleaned_Dataset[[#This Row],[Order_Date]],"yyyy")</f>
        <v>2025</v>
      </c>
      <c r="AH4257" t="str">
        <f>TEXT(Agricultural_Export_Analysis_Cleaned_Dataset[[#This Row],[Order_Date]],"ddd")</f>
        <v>Thu</v>
      </c>
      <c r="AI4257" t="str">
        <f>TEXT(Agricultural_Export_Analysis_Cleaned_Dataset[[#This Row],[Ship_Date]],"yyyy")</f>
        <v>2025</v>
      </c>
      <c r="AJ4257" t="str">
        <f>TEXT(Agricultural_Export_Analysis_Cleaned_Dataset[[#This Row],[Ship_Date]],"mmm")</f>
        <v>Aug</v>
      </c>
      <c r="AK4257" t="str">
        <f>TEXT(Agricultural_Export_Analysis_Cleaned_Dataset[[#This Row],[Ship_Date]],"ddd")</f>
        <v>Fri</v>
      </c>
      <c r="AL4257" t="str">
        <f>TEXT(Agricultural_Export_Analysis_Cleaned_Dataset[[#This Row],[Delivery_Date]],"yyyy")</f>
        <v>2025</v>
      </c>
      <c r="AM4257" t="str">
        <f>TEXT(Agricultural_Export_Analysis_Cleaned_Dataset[[#This Row],[Delivery_Date]],"mmm")</f>
        <v>Aug</v>
      </c>
      <c r="AN4257" t="str">
        <f>TEXT(Agricultural_Export_Analysis_Cleaned_Dataset[[#This Row],[Delivery_Date]],"ddd")</f>
        <v>Fri</v>
      </c>
      <c r="AO4257">
        <f>Agricultural_Export_Analysis_Cleaned_Dataset[[#This Row],[Delivery_Date]]-Agricultural_Export_Analysis_Cleaned_Dataset[[#This Row],[Ship_Date]]</f>
        <v>21</v>
      </c>
      <c r="AP4257">
        <f>Agricultural_Export_Analysis_Cleaned_Dataset[[#This Row],[Ship_Date]]-Agricultural_Export_Analysis_Cleaned_Dataset[[#This Row],[Order_Date]]</f>
        <v>8</v>
      </c>
      <c r="AQ4257" s="4" t="str">
        <f>TEXT(Agricultural_Export_Analysis_Cleaned_Dataset[[#This Row],[Order_Date]],"mmm yyyy")</f>
        <v>Jul 2025</v>
      </c>
    </row>
    <row r="4258" spans="1:43" x14ac:dyDescent="0.3">
      <c r="A4258" t="s">
        <v>7743</v>
      </c>
      <c r="B4258" t="s">
        <v>7744</v>
      </c>
      <c r="C4258" s="2">
        <v>45913</v>
      </c>
      <c r="D4258" s="2">
        <v>45921</v>
      </c>
      <c r="E4258" s="2">
        <v>45938</v>
      </c>
      <c r="F4258" t="s">
        <v>35</v>
      </c>
      <c r="G4258" t="s">
        <v>8932</v>
      </c>
      <c r="H4258" t="s">
        <v>74</v>
      </c>
      <c r="I4258" t="s">
        <v>118</v>
      </c>
      <c r="J4258" t="s">
        <v>112</v>
      </c>
      <c r="K4258" s="7">
        <v>4</v>
      </c>
      <c r="L4258" t="s">
        <v>80</v>
      </c>
      <c r="M4258" t="s">
        <v>48</v>
      </c>
      <c r="N4258" t="s">
        <v>49</v>
      </c>
      <c r="O4258">
        <v>545</v>
      </c>
      <c r="P4258" s="6">
        <v>330.92</v>
      </c>
      <c r="Q4258" s="6">
        <v>180351.4</v>
      </c>
      <c r="R4258" s="5">
        <v>0.05</v>
      </c>
      <c r="S4258" s="6">
        <v>171333.83</v>
      </c>
      <c r="T4258" s="6">
        <v>1672.87</v>
      </c>
      <c r="U4258" s="6">
        <v>88440.74</v>
      </c>
      <c r="V4258" s="6">
        <v>1808.77</v>
      </c>
      <c r="W4258" s="6">
        <v>11121.6</v>
      </c>
      <c r="X4258" s="6">
        <v>68289.850000000006</v>
      </c>
      <c r="Y4258" s="5">
        <v>0.39857773564041599</v>
      </c>
      <c r="Z4258" t="s">
        <v>103</v>
      </c>
      <c r="AA4258" t="s">
        <v>104</v>
      </c>
      <c r="AB4258" t="s">
        <v>83</v>
      </c>
      <c r="AC4258" t="s">
        <v>43</v>
      </c>
      <c r="AD4258" t="s">
        <v>77</v>
      </c>
      <c r="AE4258" t="s">
        <v>45</v>
      </c>
      <c r="AF4258" t="str">
        <f>TEXT(Agricultural_Export_Analysis_Cleaned_Dataset[[#This Row],[Order_Date]],"mmm")</f>
        <v>Sep</v>
      </c>
      <c r="AG4258" t="str">
        <f>TEXT(Agricultural_Export_Analysis_Cleaned_Dataset[[#This Row],[Order_Date]],"yyyy")</f>
        <v>2025</v>
      </c>
      <c r="AH4258" t="str">
        <f>TEXT(Agricultural_Export_Analysis_Cleaned_Dataset[[#This Row],[Order_Date]],"ddd")</f>
        <v>Sat</v>
      </c>
      <c r="AI4258" t="str">
        <f>TEXT(Agricultural_Export_Analysis_Cleaned_Dataset[[#This Row],[Ship_Date]],"yyyy")</f>
        <v>2025</v>
      </c>
      <c r="AJ4258" t="str">
        <f>TEXT(Agricultural_Export_Analysis_Cleaned_Dataset[[#This Row],[Ship_Date]],"mmm")</f>
        <v>Sep</v>
      </c>
      <c r="AK4258" t="str">
        <f>TEXT(Agricultural_Export_Analysis_Cleaned_Dataset[[#This Row],[Ship_Date]],"ddd")</f>
        <v>Sun</v>
      </c>
      <c r="AL4258" t="str">
        <f>TEXT(Agricultural_Export_Analysis_Cleaned_Dataset[[#This Row],[Delivery_Date]],"yyyy")</f>
        <v>2025</v>
      </c>
      <c r="AM4258" t="str">
        <f>TEXT(Agricultural_Export_Analysis_Cleaned_Dataset[[#This Row],[Delivery_Date]],"mmm")</f>
        <v>Oct</v>
      </c>
      <c r="AN4258" t="str">
        <f>TEXT(Agricultural_Export_Analysis_Cleaned_Dataset[[#This Row],[Delivery_Date]],"ddd")</f>
        <v>Wed</v>
      </c>
      <c r="AO4258">
        <f>Agricultural_Export_Analysis_Cleaned_Dataset[[#This Row],[Delivery_Date]]-Agricultural_Export_Analysis_Cleaned_Dataset[[#This Row],[Ship_Date]]</f>
        <v>17</v>
      </c>
      <c r="AP4258">
        <f>Agricultural_Export_Analysis_Cleaned_Dataset[[#This Row],[Ship_Date]]-Agricultural_Export_Analysis_Cleaned_Dataset[[#This Row],[Order_Date]]</f>
        <v>8</v>
      </c>
      <c r="AQ4258" s="4" t="str">
        <f>TEXT(Agricultural_Export_Analysis_Cleaned_Dataset[[#This Row],[Order_Date]],"mmm yyyy")</f>
        <v>Sep 2025</v>
      </c>
    </row>
    <row r="4259" spans="1:43" x14ac:dyDescent="0.3">
      <c r="A4259" t="s">
        <v>7745</v>
      </c>
      <c r="B4259" t="s">
        <v>7746</v>
      </c>
      <c r="C4259" s="2">
        <v>45547</v>
      </c>
      <c r="D4259" s="2">
        <v>45549</v>
      </c>
      <c r="E4259" s="2">
        <v>45557</v>
      </c>
      <c r="F4259" t="s">
        <v>35</v>
      </c>
      <c r="G4259" t="s">
        <v>8932</v>
      </c>
      <c r="H4259" t="s">
        <v>37</v>
      </c>
      <c r="I4259" t="s">
        <v>97</v>
      </c>
      <c r="J4259" t="s">
        <v>63</v>
      </c>
      <c r="K4259" s="7">
        <v>2</v>
      </c>
      <c r="L4259" t="s">
        <v>70</v>
      </c>
      <c r="M4259" t="s">
        <v>130</v>
      </c>
      <c r="N4259" t="s">
        <v>131</v>
      </c>
      <c r="O4259">
        <v>357</v>
      </c>
      <c r="P4259" s="6">
        <v>264.02</v>
      </c>
      <c r="Q4259" s="6">
        <v>94255.14</v>
      </c>
      <c r="R4259" s="5">
        <v>0.05</v>
      </c>
      <c r="S4259" s="6">
        <v>89542.383000000002</v>
      </c>
      <c r="T4259" s="6">
        <v>6333.54</v>
      </c>
      <c r="U4259" s="6">
        <v>53412.3</v>
      </c>
      <c r="V4259" s="6">
        <v>1401.81</v>
      </c>
      <c r="W4259" s="6">
        <v>6647.59</v>
      </c>
      <c r="X4259" s="6">
        <v>21747.143</v>
      </c>
      <c r="Y4259" s="5">
        <v>0.24286982623636399</v>
      </c>
      <c r="Z4259" t="s">
        <v>103</v>
      </c>
      <c r="AA4259" t="s">
        <v>104</v>
      </c>
      <c r="AB4259" t="s">
        <v>83</v>
      </c>
      <c r="AC4259" t="s">
        <v>43</v>
      </c>
      <c r="AD4259" t="s">
        <v>84</v>
      </c>
      <c r="AE4259" t="s">
        <v>45</v>
      </c>
      <c r="AF4259" t="str">
        <f>TEXT(Agricultural_Export_Analysis_Cleaned_Dataset[[#This Row],[Order_Date]],"mmm")</f>
        <v>Sep</v>
      </c>
      <c r="AG4259" t="str">
        <f>TEXT(Agricultural_Export_Analysis_Cleaned_Dataset[[#This Row],[Order_Date]],"yyyy")</f>
        <v>2024</v>
      </c>
      <c r="AH4259" t="str">
        <f>TEXT(Agricultural_Export_Analysis_Cleaned_Dataset[[#This Row],[Order_Date]],"ddd")</f>
        <v>Thu</v>
      </c>
      <c r="AI4259" t="str">
        <f>TEXT(Agricultural_Export_Analysis_Cleaned_Dataset[[#This Row],[Ship_Date]],"yyyy")</f>
        <v>2024</v>
      </c>
      <c r="AJ4259" t="str">
        <f>TEXT(Agricultural_Export_Analysis_Cleaned_Dataset[[#This Row],[Ship_Date]],"mmm")</f>
        <v>Sep</v>
      </c>
      <c r="AK4259" t="str">
        <f>TEXT(Agricultural_Export_Analysis_Cleaned_Dataset[[#This Row],[Ship_Date]],"ddd")</f>
        <v>Sat</v>
      </c>
      <c r="AL4259" t="str">
        <f>TEXT(Agricultural_Export_Analysis_Cleaned_Dataset[[#This Row],[Delivery_Date]],"yyyy")</f>
        <v>2024</v>
      </c>
      <c r="AM4259" t="str">
        <f>TEXT(Agricultural_Export_Analysis_Cleaned_Dataset[[#This Row],[Delivery_Date]],"mmm")</f>
        <v>Sep</v>
      </c>
      <c r="AN4259" t="str">
        <f>TEXT(Agricultural_Export_Analysis_Cleaned_Dataset[[#This Row],[Delivery_Date]],"ddd")</f>
        <v>Sun</v>
      </c>
      <c r="AO4259">
        <f>Agricultural_Export_Analysis_Cleaned_Dataset[[#This Row],[Delivery_Date]]-Agricultural_Export_Analysis_Cleaned_Dataset[[#This Row],[Ship_Date]]</f>
        <v>8</v>
      </c>
      <c r="AP4259">
        <f>Agricultural_Export_Analysis_Cleaned_Dataset[[#This Row],[Ship_Date]]-Agricultural_Export_Analysis_Cleaned_Dataset[[#This Row],[Order_Date]]</f>
        <v>2</v>
      </c>
      <c r="AQ4259" s="4" t="str">
        <f>TEXT(Agricultural_Export_Analysis_Cleaned_Dataset[[#This Row],[Order_Date]],"mmm yyyy")</f>
        <v>Sep 2024</v>
      </c>
    </row>
    <row r="4260" spans="1:43" x14ac:dyDescent="0.3">
      <c r="A4260" t="s">
        <v>7747</v>
      </c>
      <c r="B4260" t="s">
        <v>7748</v>
      </c>
      <c r="C4260" s="2">
        <v>45560</v>
      </c>
      <c r="D4260" s="2">
        <v>45566</v>
      </c>
      <c r="E4260" s="2">
        <v>45597</v>
      </c>
      <c r="F4260" t="s">
        <v>35</v>
      </c>
      <c r="G4260" t="s">
        <v>8932</v>
      </c>
      <c r="H4260" t="s">
        <v>37</v>
      </c>
      <c r="I4260" t="s">
        <v>38</v>
      </c>
      <c r="J4260" t="s">
        <v>53</v>
      </c>
      <c r="K4260" s="7">
        <v>4</v>
      </c>
      <c r="L4260" t="s">
        <v>80</v>
      </c>
      <c r="M4260" t="s">
        <v>140</v>
      </c>
      <c r="N4260" t="s">
        <v>49</v>
      </c>
      <c r="O4260">
        <v>563</v>
      </c>
      <c r="P4260" s="6">
        <v>441.07</v>
      </c>
      <c r="Q4260" s="6">
        <v>248322.41</v>
      </c>
      <c r="R4260" s="5">
        <v>0.05</v>
      </c>
      <c r="S4260" s="6">
        <v>235906.28950000001</v>
      </c>
      <c r="T4260" s="6">
        <v>3277.45</v>
      </c>
      <c r="U4260" s="6">
        <v>120364.54</v>
      </c>
      <c r="V4260" s="6">
        <v>2180.9899999999998</v>
      </c>
      <c r="W4260" s="6">
        <v>22228.34</v>
      </c>
      <c r="X4260" s="6">
        <v>87854.969500000007</v>
      </c>
      <c r="Y4260" s="5">
        <v>0.372414697743784</v>
      </c>
      <c r="Z4260" t="s">
        <v>103</v>
      </c>
      <c r="AA4260" t="s">
        <v>104</v>
      </c>
      <c r="AB4260" t="s">
        <v>56</v>
      </c>
      <c r="AC4260" t="s">
        <v>43</v>
      </c>
      <c r="AD4260" t="s">
        <v>98</v>
      </c>
      <c r="AE4260" t="s">
        <v>45</v>
      </c>
      <c r="AF4260" t="str">
        <f>TEXT(Agricultural_Export_Analysis_Cleaned_Dataset[[#This Row],[Order_Date]],"mmm")</f>
        <v>Sep</v>
      </c>
      <c r="AG4260" t="str">
        <f>TEXT(Agricultural_Export_Analysis_Cleaned_Dataset[[#This Row],[Order_Date]],"yyyy")</f>
        <v>2024</v>
      </c>
      <c r="AH4260" t="str">
        <f>TEXT(Agricultural_Export_Analysis_Cleaned_Dataset[[#This Row],[Order_Date]],"ddd")</f>
        <v>Wed</v>
      </c>
      <c r="AI4260" t="str">
        <f>TEXT(Agricultural_Export_Analysis_Cleaned_Dataset[[#This Row],[Ship_Date]],"yyyy")</f>
        <v>2024</v>
      </c>
      <c r="AJ4260" t="str">
        <f>TEXT(Agricultural_Export_Analysis_Cleaned_Dataset[[#This Row],[Ship_Date]],"mmm")</f>
        <v>Oct</v>
      </c>
      <c r="AK4260" t="str">
        <f>TEXT(Agricultural_Export_Analysis_Cleaned_Dataset[[#This Row],[Ship_Date]],"ddd")</f>
        <v>Tue</v>
      </c>
      <c r="AL4260" t="str">
        <f>TEXT(Agricultural_Export_Analysis_Cleaned_Dataset[[#This Row],[Delivery_Date]],"yyyy")</f>
        <v>2024</v>
      </c>
      <c r="AM4260" t="str">
        <f>TEXT(Agricultural_Export_Analysis_Cleaned_Dataset[[#This Row],[Delivery_Date]],"mmm")</f>
        <v>Nov</v>
      </c>
      <c r="AN4260" t="str">
        <f>TEXT(Agricultural_Export_Analysis_Cleaned_Dataset[[#This Row],[Delivery_Date]],"ddd")</f>
        <v>Fri</v>
      </c>
      <c r="AO4260">
        <f>Agricultural_Export_Analysis_Cleaned_Dataset[[#This Row],[Delivery_Date]]-Agricultural_Export_Analysis_Cleaned_Dataset[[#This Row],[Ship_Date]]</f>
        <v>31</v>
      </c>
      <c r="AP4260">
        <f>Agricultural_Export_Analysis_Cleaned_Dataset[[#This Row],[Ship_Date]]-Agricultural_Export_Analysis_Cleaned_Dataset[[#This Row],[Order_Date]]</f>
        <v>6</v>
      </c>
      <c r="AQ4260" s="4" t="str">
        <f>TEXT(Agricultural_Export_Analysis_Cleaned_Dataset[[#This Row],[Order_Date]],"mmm yyyy")</f>
        <v>Sep 2024</v>
      </c>
    </row>
    <row r="4261" spans="1:43" x14ac:dyDescent="0.3">
      <c r="A4261" t="s">
        <v>7749</v>
      </c>
      <c r="B4261" t="s">
        <v>7750</v>
      </c>
      <c r="C4261" s="2">
        <v>45819</v>
      </c>
      <c r="D4261" s="2">
        <v>45822</v>
      </c>
      <c r="E4261" s="2">
        <v>45853</v>
      </c>
      <c r="F4261" t="s">
        <v>35</v>
      </c>
      <c r="G4261" t="s">
        <v>132</v>
      </c>
      <c r="H4261" t="s">
        <v>51</v>
      </c>
      <c r="I4261" t="s">
        <v>91</v>
      </c>
      <c r="J4261" t="s">
        <v>39</v>
      </c>
      <c r="K4261" s="7">
        <v>10</v>
      </c>
      <c r="L4261" t="s">
        <v>87</v>
      </c>
      <c r="M4261" t="s">
        <v>33</v>
      </c>
      <c r="N4261" t="s">
        <v>34</v>
      </c>
      <c r="O4261">
        <v>899</v>
      </c>
      <c r="P4261" s="6">
        <v>210.84</v>
      </c>
      <c r="Q4261" s="6">
        <v>189545.16</v>
      </c>
      <c r="R4261" s="5">
        <v>0.1</v>
      </c>
      <c r="S4261" s="6">
        <v>170590.644</v>
      </c>
      <c r="T4261" s="6">
        <v>13595.73</v>
      </c>
      <c r="U4261" s="6">
        <v>105591.82</v>
      </c>
      <c r="V4261" s="6">
        <v>2519.17</v>
      </c>
      <c r="W4261" s="6">
        <v>5061.8</v>
      </c>
      <c r="X4261" s="6">
        <v>43822.124000000003</v>
      </c>
      <c r="Y4261" s="5">
        <v>0.25688468589168301</v>
      </c>
      <c r="Z4261" t="s">
        <v>81</v>
      </c>
      <c r="AA4261" t="s">
        <v>150</v>
      </c>
      <c r="AB4261" t="s">
        <v>56</v>
      </c>
      <c r="AC4261" t="s">
        <v>66</v>
      </c>
      <c r="AD4261" t="s">
        <v>77</v>
      </c>
      <c r="AE4261" t="s">
        <v>58</v>
      </c>
      <c r="AF4261" t="str">
        <f>TEXT(Agricultural_Export_Analysis_Cleaned_Dataset[[#This Row],[Order_Date]],"mmm")</f>
        <v>Jun</v>
      </c>
      <c r="AG4261" t="str">
        <f>TEXT(Agricultural_Export_Analysis_Cleaned_Dataset[[#This Row],[Order_Date]],"yyyy")</f>
        <v>2025</v>
      </c>
      <c r="AH4261" t="str">
        <f>TEXT(Agricultural_Export_Analysis_Cleaned_Dataset[[#This Row],[Order_Date]],"ddd")</f>
        <v>Wed</v>
      </c>
      <c r="AI4261" t="str">
        <f>TEXT(Agricultural_Export_Analysis_Cleaned_Dataset[[#This Row],[Ship_Date]],"yyyy")</f>
        <v>2025</v>
      </c>
      <c r="AJ4261" t="str">
        <f>TEXT(Agricultural_Export_Analysis_Cleaned_Dataset[[#This Row],[Ship_Date]],"mmm")</f>
        <v>Jun</v>
      </c>
      <c r="AK4261" t="str">
        <f>TEXT(Agricultural_Export_Analysis_Cleaned_Dataset[[#This Row],[Ship_Date]],"ddd")</f>
        <v>Sat</v>
      </c>
      <c r="AL4261" t="str">
        <f>TEXT(Agricultural_Export_Analysis_Cleaned_Dataset[[#This Row],[Delivery_Date]],"yyyy")</f>
        <v>2025</v>
      </c>
      <c r="AM4261" t="str">
        <f>TEXT(Agricultural_Export_Analysis_Cleaned_Dataset[[#This Row],[Delivery_Date]],"mmm")</f>
        <v>Jul</v>
      </c>
      <c r="AN4261" t="str">
        <f>TEXT(Agricultural_Export_Analysis_Cleaned_Dataset[[#This Row],[Delivery_Date]],"ddd")</f>
        <v>Tue</v>
      </c>
      <c r="AO4261">
        <f>Agricultural_Export_Analysis_Cleaned_Dataset[[#This Row],[Delivery_Date]]-Agricultural_Export_Analysis_Cleaned_Dataset[[#This Row],[Ship_Date]]</f>
        <v>31</v>
      </c>
      <c r="AP4261">
        <f>Agricultural_Export_Analysis_Cleaned_Dataset[[#This Row],[Ship_Date]]-Agricultural_Export_Analysis_Cleaned_Dataset[[#This Row],[Order_Date]]</f>
        <v>3</v>
      </c>
      <c r="AQ4261" s="4" t="str">
        <f>TEXT(Agricultural_Export_Analysis_Cleaned_Dataset[[#This Row],[Order_Date]],"mmm yyyy")</f>
        <v>Jun 2025</v>
      </c>
    </row>
    <row r="4262" spans="1:43" x14ac:dyDescent="0.3">
      <c r="A4262" t="s">
        <v>7751</v>
      </c>
      <c r="B4262" t="s">
        <v>5019</v>
      </c>
      <c r="C4262" s="2">
        <v>45443</v>
      </c>
      <c r="D4262" s="2">
        <v>45449</v>
      </c>
      <c r="E4262" s="2">
        <v>45481</v>
      </c>
      <c r="F4262" t="s">
        <v>35</v>
      </c>
      <c r="G4262" t="s">
        <v>8933</v>
      </c>
      <c r="H4262" t="s">
        <v>37</v>
      </c>
      <c r="I4262" t="s">
        <v>91</v>
      </c>
      <c r="J4262" t="s">
        <v>39</v>
      </c>
      <c r="K4262" s="7">
        <v>7</v>
      </c>
      <c r="L4262" t="s">
        <v>80</v>
      </c>
      <c r="M4262" t="s">
        <v>71</v>
      </c>
      <c r="N4262" t="s">
        <v>72</v>
      </c>
      <c r="O4262">
        <v>1794</v>
      </c>
      <c r="P4262" s="6">
        <v>449.54</v>
      </c>
      <c r="Q4262" s="6">
        <v>806474.76</v>
      </c>
      <c r="R4262" s="5">
        <v>0.1</v>
      </c>
      <c r="S4262" s="6">
        <v>725827.28399999999</v>
      </c>
      <c r="T4262" s="6">
        <v>2541.06</v>
      </c>
      <c r="U4262" s="6">
        <v>408521.38</v>
      </c>
      <c r="V4262" s="6">
        <v>2439.92</v>
      </c>
      <c r="W4262" s="6">
        <v>65092.47</v>
      </c>
      <c r="X4262" s="6">
        <v>247232.454</v>
      </c>
      <c r="Y4262" s="5">
        <v>0.34062160440912798</v>
      </c>
      <c r="Z4262" t="s">
        <v>81</v>
      </c>
      <c r="AA4262" t="s">
        <v>82</v>
      </c>
      <c r="AB4262" t="s">
        <v>42</v>
      </c>
      <c r="AC4262" t="s">
        <v>76</v>
      </c>
      <c r="AD4262" t="s">
        <v>93</v>
      </c>
      <c r="AE4262" t="s">
        <v>58</v>
      </c>
      <c r="AF4262" t="str">
        <f>TEXT(Agricultural_Export_Analysis_Cleaned_Dataset[[#This Row],[Order_Date]],"mmm")</f>
        <v>May</v>
      </c>
      <c r="AG4262" t="str">
        <f>TEXT(Agricultural_Export_Analysis_Cleaned_Dataset[[#This Row],[Order_Date]],"yyyy")</f>
        <v>2024</v>
      </c>
      <c r="AH4262" t="str">
        <f>TEXT(Agricultural_Export_Analysis_Cleaned_Dataset[[#This Row],[Order_Date]],"ddd")</f>
        <v>Fri</v>
      </c>
      <c r="AI4262" t="str">
        <f>TEXT(Agricultural_Export_Analysis_Cleaned_Dataset[[#This Row],[Ship_Date]],"yyyy")</f>
        <v>2024</v>
      </c>
      <c r="AJ4262" t="str">
        <f>TEXT(Agricultural_Export_Analysis_Cleaned_Dataset[[#This Row],[Ship_Date]],"mmm")</f>
        <v>Jun</v>
      </c>
      <c r="AK4262" t="str">
        <f>TEXT(Agricultural_Export_Analysis_Cleaned_Dataset[[#This Row],[Ship_Date]],"ddd")</f>
        <v>Thu</v>
      </c>
      <c r="AL4262" t="str">
        <f>TEXT(Agricultural_Export_Analysis_Cleaned_Dataset[[#This Row],[Delivery_Date]],"yyyy")</f>
        <v>2024</v>
      </c>
      <c r="AM4262" t="str">
        <f>TEXT(Agricultural_Export_Analysis_Cleaned_Dataset[[#This Row],[Delivery_Date]],"mmm")</f>
        <v>Jul</v>
      </c>
      <c r="AN4262" t="str">
        <f>TEXT(Agricultural_Export_Analysis_Cleaned_Dataset[[#This Row],[Delivery_Date]],"ddd")</f>
        <v>Mon</v>
      </c>
      <c r="AO4262">
        <f>Agricultural_Export_Analysis_Cleaned_Dataset[[#This Row],[Delivery_Date]]-Agricultural_Export_Analysis_Cleaned_Dataset[[#This Row],[Ship_Date]]</f>
        <v>32</v>
      </c>
      <c r="AP4262">
        <f>Agricultural_Export_Analysis_Cleaned_Dataset[[#This Row],[Ship_Date]]-Agricultural_Export_Analysis_Cleaned_Dataset[[#This Row],[Order_Date]]</f>
        <v>6</v>
      </c>
      <c r="AQ4262" s="4" t="str">
        <f>TEXT(Agricultural_Export_Analysis_Cleaned_Dataset[[#This Row],[Order_Date]],"mmm yyyy")</f>
        <v>May 2024</v>
      </c>
    </row>
    <row r="4263" spans="1:43" x14ac:dyDescent="0.3">
      <c r="A4263" t="s">
        <v>7752</v>
      </c>
      <c r="B4263" t="s">
        <v>7753</v>
      </c>
      <c r="C4263" s="2">
        <v>45380</v>
      </c>
      <c r="D4263" s="2">
        <v>45384</v>
      </c>
      <c r="E4263" s="2">
        <v>45394</v>
      </c>
      <c r="F4263" t="s">
        <v>35</v>
      </c>
      <c r="G4263" t="s">
        <v>117</v>
      </c>
      <c r="H4263" t="s">
        <v>74</v>
      </c>
      <c r="I4263" t="s">
        <v>38</v>
      </c>
      <c r="J4263" t="s">
        <v>39</v>
      </c>
      <c r="K4263" s="7">
        <v>2</v>
      </c>
      <c r="L4263" t="s">
        <v>135</v>
      </c>
      <c r="M4263" t="s">
        <v>130</v>
      </c>
      <c r="N4263" t="s">
        <v>131</v>
      </c>
      <c r="O4263">
        <v>95</v>
      </c>
      <c r="P4263" s="6">
        <v>397</v>
      </c>
      <c r="Q4263" s="6">
        <v>37715</v>
      </c>
      <c r="R4263" s="5">
        <v>0.1</v>
      </c>
      <c r="S4263" s="6">
        <v>33943.5</v>
      </c>
      <c r="T4263" s="6">
        <v>11310.72</v>
      </c>
      <c r="U4263" s="6">
        <v>21573.8</v>
      </c>
      <c r="V4263" s="6">
        <v>1829.91</v>
      </c>
      <c r="W4263" s="6">
        <v>2258.7600000000002</v>
      </c>
      <c r="X4263" s="6">
        <v>-3029.69</v>
      </c>
      <c r="Y4263" s="5">
        <v>-8.9256853300337405E-2</v>
      </c>
      <c r="Z4263" t="s">
        <v>40</v>
      </c>
      <c r="AA4263" t="s">
        <v>41</v>
      </c>
      <c r="AB4263" t="s">
        <v>83</v>
      </c>
      <c r="AC4263" t="s">
        <v>76</v>
      </c>
      <c r="AD4263" t="s">
        <v>44</v>
      </c>
      <c r="AE4263" t="s">
        <v>67</v>
      </c>
      <c r="AF4263" t="str">
        <f>TEXT(Agricultural_Export_Analysis_Cleaned_Dataset[[#This Row],[Order_Date]],"mmm")</f>
        <v>Mar</v>
      </c>
      <c r="AG4263" t="str">
        <f>TEXT(Agricultural_Export_Analysis_Cleaned_Dataset[[#This Row],[Order_Date]],"yyyy")</f>
        <v>2024</v>
      </c>
      <c r="AH4263" t="str">
        <f>TEXT(Agricultural_Export_Analysis_Cleaned_Dataset[[#This Row],[Order_Date]],"ddd")</f>
        <v>Fri</v>
      </c>
      <c r="AI4263" t="str">
        <f>TEXT(Agricultural_Export_Analysis_Cleaned_Dataset[[#This Row],[Ship_Date]],"yyyy")</f>
        <v>2024</v>
      </c>
      <c r="AJ4263" t="str">
        <f>TEXT(Agricultural_Export_Analysis_Cleaned_Dataset[[#This Row],[Ship_Date]],"mmm")</f>
        <v>Apr</v>
      </c>
      <c r="AK4263" t="str">
        <f>TEXT(Agricultural_Export_Analysis_Cleaned_Dataset[[#This Row],[Ship_Date]],"ddd")</f>
        <v>Tue</v>
      </c>
      <c r="AL4263" t="str">
        <f>TEXT(Agricultural_Export_Analysis_Cleaned_Dataset[[#This Row],[Delivery_Date]],"yyyy")</f>
        <v>2024</v>
      </c>
      <c r="AM4263" t="str">
        <f>TEXT(Agricultural_Export_Analysis_Cleaned_Dataset[[#This Row],[Delivery_Date]],"mmm")</f>
        <v>Apr</v>
      </c>
      <c r="AN4263" t="str">
        <f>TEXT(Agricultural_Export_Analysis_Cleaned_Dataset[[#This Row],[Delivery_Date]],"ddd")</f>
        <v>Fri</v>
      </c>
      <c r="AO4263">
        <f>Agricultural_Export_Analysis_Cleaned_Dataset[[#This Row],[Delivery_Date]]-Agricultural_Export_Analysis_Cleaned_Dataset[[#This Row],[Ship_Date]]</f>
        <v>10</v>
      </c>
      <c r="AP4263">
        <f>Agricultural_Export_Analysis_Cleaned_Dataset[[#This Row],[Ship_Date]]-Agricultural_Export_Analysis_Cleaned_Dataset[[#This Row],[Order_Date]]</f>
        <v>4</v>
      </c>
      <c r="AQ4263" s="4" t="str">
        <f>TEXT(Agricultural_Export_Analysis_Cleaned_Dataset[[#This Row],[Order_Date]],"mmm yyyy")</f>
        <v>Mar 2024</v>
      </c>
    </row>
    <row r="4264" spans="1:43" x14ac:dyDescent="0.3">
      <c r="A4264" t="s">
        <v>7754</v>
      </c>
      <c r="B4264" t="s">
        <v>7755</v>
      </c>
      <c r="C4264" s="2">
        <v>45773</v>
      </c>
      <c r="D4264" s="2">
        <v>45774</v>
      </c>
      <c r="E4264" s="2">
        <v>45801</v>
      </c>
      <c r="F4264" t="s">
        <v>35</v>
      </c>
      <c r="G4264" t="s">
        <v>8932</v>
      </c>
      <c r="H4264" t="s">
        <v>74</v>
      </c>
      <c r="I4264" t="s">
        <v>91</v>
      </c>
      <c r="J4264" t="s">
        <v>63</v>
      </c>
      <c r="K4264" s="7">
        <v>0</v>
      </c>
      <c r="L4264" t="s">
        <v>80</v>
      </c>
      <c r="M4264" t="s">
        <v>48</v>
      </c>
      <c r="N4264" t="s">
        <v>49</v>
      </c>
      <c r="O4264">
        <v>1288</v>
      </c>
      <c r="P4264" s="6">
        <v>133.62</v>
      </c>
      <c r="Q4264" s="6">
        <v>172102.56</v>
      </c>
      <c r="R4264" s="5">
        <v>0.1</v>
      </c>
      <c r="S4264" s="6">
        <v>154892.304</v>
      </c>
      <c r="T4264" s="6">
        <v>4738.1899999999996</v>
      </c>
      <c r="U4264" s="6">
        <v>96468.479999999996</v>
      </c>
      <c r="V4264" s="6">
        <v>1918.86</v>
      </c>
      <c r="W4264" s="6">
        <v>13457.45</v>
      </c>
      <c r="X4264" s="6">
        <v>38309.324000000001</v>
      </c>
      <c r="Y4264" s="5">
        <v>0.24732877625734101</v>
      </c>
      <c r="Z4264" t="s">
        <v>81</v>
      </c>
      <c r="AA4264" t="s">
        <v>165</v>
      </c>
      <c r="AB4264" t="s">
        <v>83</v>
      </c>
      <c r="AC4264" t="s">
        <v>66</v>
      </c>
      <c r="AD4264" t="s">
        <v>44</v>
      </c>
      <c r="AE4264" t="s">
        <v>67</v>
      </c>
      <c r="AF4264" t="str">
        <f>TEXT(Agricultural_Export_Analysis_Cleaned_Dataset[[#This Row],[Order_Date]],"mmm")</f>
        <v>Apr</v>
      </c>
      <c r="AG4264" t="str">
        <f>TEXT(Agricultural_Export_Analysis_Cleaned_Dataset[[#This Row],[Order_Date]],"yyyy")</f>
        <v>2025</v>
      </c>
      <c r="AH4264" t="str">
        <f>TEXT(Agricultural_Export_Analysis_Cleaned_Dataset[[#This Row],[Order_Date]],"ddd")</f>
        <v>Sat</v>
      </c>
      <c r="AI4264" t="str">
        <f>TEXT(Agricultural_Export_Analysis_Cleaned_Dataset[[#This Row],[Ship_Date]],"yyyy")</f>
        <v>2025</v>
      </c>
      <c r="AJ4264" t="str">
        <f>TEXT(Agricultural_Export_Analysis_Cleaned_Dataset[[#This Row],[Ship_Date]],"mmm")</f>
        <v>Apr</v>
      </c>
      <c r="AK4264" t="str">
        <f>TEXT(Agricultural_Export_Analysis_Cleaned_Dataset[[#This Row],[Ship_Date]],"ddd")</f>
        <v>Sun</v>
      </c>
      <c r="AL4264" t="str">
        <f>TEXT(Agricultural_Export_Analysis_Cleaned_Dataset[[#This Row],[Delivery_Date]],"yyyy")</f>
        <v>2025</v>
      </c>
      <c r="AM4264" t="str">
        <f>TEXT(Agricultural_Export_Analysis_Cleaned_Dataset[[#This Row],[Delivery_Date]],"mmm")</f>
        <v>May</v>
      </c>
      <c r="AN4264" t="str">
        <f>TEXT(Agricultural_Export_Analysis_Cleaned_Dataset[[#This Row],[Delivery_Date]],"ddd")</f>
        <v>Sat</v>
      </c>
      <c r="AO4264">
        <f>Agricultural_Export_Analysis_Cleaned_Dataset[[#This Row],[Delivery_Date]]-Agricultural_Export_Analysis_Cleaned_Dataset[[#This Row],[Ship_Date]]</f>
        <v>27</v>
      </c>
      <c r="AP4264">
        <f>Agricultural_Export_Analysis_Cleaned_Dataset[[#This Row],[Ship_Date]]-Agricultural_Export_Analysis_Cleaned_Dataset[[#This Row],[Order_Date]]</f>
        <v>1</v>
      </c>
      <c r="AQ4264" s="4" t="str">
        <f>TEXT(Agricultural_Export_Analysis_Cleaned_Dataset[[#This Row],[Order_Date]],"mmm yyyy")</f>
        <v>Apr 2025</v>
      </c>
    </row>
    <row r="4265" spans="1:43" x14ac:dyDescent="0.3">
      <c r="A4265" t="s">
        <v>7756</v>
      </c>
      <c r="B4265" t="s">
        <v>7757</v>
      </c>
      <c r="C4265" s="2">
        <v>45968</v>
      </c>
      <c r="D4265" s="2">
        <v>45969</v>
      </c>
      <c r="E4265" s="2">
        <v>45991</v>
      </c>
      <c r="F4265" t="s">
        <v>35</v>
      </c>
      <c r="G4265" t="s">
        <v>50</v>
      </c>
      <c r="H4265" t="s">
        <v>74</v>
      </c>
      <c r="I4265" t="s">
        <v>97</v>
      </c>
      <c r="J4265" t="s">
        <v>39</v>
      </c>
      <c r="K4265" s="7">
        <v>0</v>
      </c>
      <c r="L4265" t="s">
        <v>32</v>
      </c>
      <c r="M4265" t="s">
        <v>61</v>
      </c>
      <c r="N4265" t="s">
        <v>62</v>
      </c>
      <c r="O4265">
        <v>484</v>
      </c>
      <c r="P4265" s="6">
        <v>497.21</v>
      </c>
      <c r="Q4265" s="6">
        <v>240649.64</v>
      </c>
      <c r="R4265" s="5">
        <v>0.15</v>
      </c>
      <c r="S4265" s="6">
        <v>204552.19399999999</v>
      </c>
      <c r="T4265" s="6">
        <v>4141.24</v>
      </c>
      <c r="U4265" s="6">
        <v>108416.27</v>
      </c>
      <c r="V4265" s="6">
        <v>502.46</v>
      </c>
      <c r="W4265" s="6">
        <v>12344.36</v>
      </c>
      <c r="X4265" s="6">
        <v>79147.864000000001</v>
      </c>
      <c r="Y4265" s="5">
        <v>0.38693236406938802</v>
      </c>
      <c r="Z4265" t="s">
        <v>54</v>
      </c>
      <c r="AA4265" t="s">
        <v>92</v>
      </c>
      <c r="AB4265" t="s">
        <v>65</v>
      </c>
      <c r="AC4265" t="s">
        <v>76</v>
      </c>
      <c r="AD4265" t="s">
        <v>44</v>
      </c>
      <c r="AE4265" t="s">
        <v>45</v>
      </c>
      <c r="AF4265" t="str">
        <f>TEXT(Agricultural_Export_Analysis_Cleaned_Dataset[[#This Row],[Order_Date]],"mmm")</f>
        <v>Nov</v>
      </c>
      <c r="AG4265" t="str">
        <f>TEXT(Agricultural_Export_Analysis_Cleaned_Dataset[[#This Row],[Order_Date]],"yyyy")</f>
        <v>2025</v>
      </c>
      <c r="AH4265" t="str">
        <f>TEXT(Agricultural_Export_Analysis_Cleaned_Dataset[[#This Row],[Order_Date]],"ddd")</f>
        <v>Fri</v>
      </c>
      <c r="AI4265" t="str">
        <f>TEXT(Agricultural_Export_Analysis_Cleaned_Dataset[[#This Row],[Ship_Date]],"yyyy")</f>
        <v>2025</v>
      </c>
      <c r="AJ4265" t="str">
        <f>TEXT(Agricultural_Export_Analysis_Cleaned_Dataset[[#This Row],[Ship_Date]],"mmm")</f>
        <v>Nov</v>
      </c>
      <c r="AK4265" t="str">
        <f>TEXT(Agricultural_Export_Analysis_Cleaned_Dataset[[#This Row],[Ship_Date]],"ddd")</f>
        <v>Sat</v>
      </c>
      <c r="AL4265" t="str">
        <f>TEXT(Agricultural_Export_Analysis_Cleaned_Dataset[[#This Row],[Delivery_Date]],"yyyy")</f>
        <v>2025</v>
      </c>
      <c r="AM4265" t="str">
        <f>TEXT(Agricultural_Export_Analysis_Cleaned_Dataset[[#This Row],[Delivery_Date]],"mmm")</f>
        <v>Nov</v>
      </c>
      <c r="AN4265" t="str">
        <f>TEXT(Agricultural_Export_Analysis_Cleaned_Dataset[[#This Row],[Delivery_Date]],"ddd")</f>
        <v>Sun</v>
      </c>
      <c r="AO4265">
        <f>Agricultural_Export_Analysis_Cleaned_Dataset[[#This Row],[Delivery_Date]]-Agricultural_Export_Analysis_Cleaned_Dataset[[#This Row],[Ship_Date]]</f>
        <v>22</v>
      </c>
      <c r="AP4265">
        <f>Agricultural_Export_Analysis_Cleaned_Dataset[[#This Row],[Ship_Date]]-Agricultural_Export_Analysis_Cleaned_Dataset[[#This Row],[Order_Date]]</f>
        <v>1</v>
      </c>
      <c r="AQ4265" s="4" t="str">
        <f>TEXT(Agricultural_Export_Analysis_Cleaned_Dataset[[#This Row],[Order_Date]],"mmm yyyy")</f>
        <v>Nov 2025</v>
      </c>
    </row>
    <row r="4266" spans="1:43" x14ac:dyDescent="0.3">
      <c r="A4266" t="s">
        <v>7758</v>
      </c>
      <c r="B4266" t="s">
        <v>7759</v>
      </c>
      <c r="C4266" s="2">
        <v>45428</v>
      </c>
      <c r="D4266" s="2">
        <v>45429</v>
      </c>
      <c r="E4266" s="2">
        <v>45444</v>
      </c>
      <c r="F4266" t="s">
        <v>35</v>
      </c>
      <c r="G4266" t="s">
        <v>36</v>
      </c>
      <c r="H4266" t="s">
        <v>37</v>
      </c>
      <c r="I4266" t="s">
        <v>38</v>
      </c>
      <c r="J4266" t="s">
        <v>63</v>
      </c>
      <c r="K4266" s="7">
        <v>7</v>
      </c>
      <c r="L4266" t="s">
        <v>87</v>
      </c>
      <c r="M4266" t="s">
        <v>33</v>
      </c>
      <c r="N4266" t="s">
        <v>34</v>
      </c>
      <c r="O4266">
        <v>106</v>
      </c>
      <c r="P4266" s="6">
        <v>233.55</v>
      </c>
      <c r="Q4266" s="6">
        <v>24756.3</v>
      </c>
      <c r="R4266" s="5">
        <v>0.15</v>
      </c>
      <c r="S4266" s="6">
        <v>21042.855</v>
      </c>
      <c r="T4266" s="6">
        <v>4034.8</v>
      </c>
      <c r="U4266" s="6">
        <v>13591.3</v>
      </c>
      <c r="V4266" s="6">
        <v>1192.31</v>
      </c>
      <c r="W4266" s="6">
        <v>1699.03</v>
      </c>
      <c r="X4266" s="6">
        <v>525.41499999999996</v>
      </c>
      <c r="Y4266" s="5">
        <v>2.4968807702186801E-2</v>
      </c>
      <c r="Z4266" t="s">
        <v>81</v>
      </c>
      <c r="AA4266" t="s">
        <v>82</v>
      </c>
      <c r="AB4266" t="s">
        <v>65</v>
      </c>
      <c r="AC4266" t="s">
        <v>76</v>
      </c>
      <c r="AD4266" t="s">
        <v>44</v>
      </c>
      <c r="AE4266" t="s">
        <v>67</v>
      </c>
      <c r="AF4266" t="str">
        <f>TEXT(Agricultural_Export_Analysis_Cleaned_Dataset[[#This Row],[Order_Date]],"mmm")</f>
        <v>May</v>
      </c>
      <c r="AG4266" t="str">
        <f>TEXT(Agricultural_Export_Analysis_Cleaned_Dataset[[#This Row],[Order_Date]],"yyyy")</f>
        <v>2024</v>
      </c>
      <c r="AH4266" t="str">
        <f>TEXT(Agricultural_Export_Analysis_Cleaned_Dataset[[#This Row],[Order_Date]],"ddd")</f>
        <v>Thu</v>
      </c>
      <c r="AI4266" t="str">
        <f>TEXT(Agricultural_Export_Analysis_Cleaned_Dataset[[#This Row],[Ship_Date]],"yyyy")</f>
        <v>2024</v>
      </c>
      <c r="AJ4266" t="str">
        <f>TEXT(Agricultural_Export_Analysis_Cleaned_Dataset[[#This Row],[Ship_Date]],"mmm")</f>
        <v>May</v>
      </c>
      <c r="AK4266" t="str">
        <f>TEXT(Agricultural_Export_Analysis_Cleaned_Dataset[[#This Row],[Ship_Date]],"ddd")</f>
        <v>Fri</v>
      </c>
      <c r="AL4266" t="str">
        <f>TEXT(Agricultural_Export_Analysis_Cleaned_Dataset[[#This Row],[Delivery_Date]],"yyyy")</f>
        <v>2024</v>
      </c>
      <c r="AM4266" t="str">
        <f>TEXT(Agricultural_Export_Analysis_Cleaned_Dataset[[#This Row],[Delivery_Date]],"mmm")</f>
        <v>Jun</v>
      </c>
      <c r="AN4266" t="str">
        <f>TEXT(Agricultural_Export_Analysis_Cleaned_Dataset[[#This Row],[Delivery_Date]],"ddd")</f>
        <v>Sat</v>
      </c>
      <c r="AO4266">
        <f>Agricultural_Export_Analysis_Cleaned_Dataset[[#This Row],[Delivery_Date]]-Agricultural_Export_Analysis_Cleaned_Dataset[[#This Row],[Ship_Date]]</f>
        <v>15</v>
      </c>
      <c r="AP4266">
        <f>Agricultural_Export_Analysis_Cleaned_Dataset[[#This Row],[Ship_Date]]-Agricultural_Export_Analysis_Cleaned_Dataset[[#This Row],[Order_Date]]</f>
        <v>1</v>
      </c>
      <c r="AQ4266" s="4" t="str">
        <f>TEXT(Agricultural_Export_Analysis_Cleaned_Dataset[[#This Row],[Order_Date]],"mmm yyyy")</f>
        <v>May 2024</v>
      </c>
    </row>
    <row r="4267" spans="1:43" x14ac:dyDescent="0.3">
      <c r="A4267" t="s">
        <v>7760</v>
      </c>
      <c r="B4267" t="s">
        <v>5424</v>
      </c>
      <c r="C4267" s="2">
        <v>45804</v>
      </c>
      <c r="D4267" s="2">
        <v>45806</v>
      </c>
      <c r="E4267" s="2">
        <v>45823</v>
      </c>
      <c r="F4267" t="s">
        <v>35</v>
      </c>
      <c r="G4267" t="s">
        <v>36</v>
      </c>
      <c r="H4267" t="s">
        <v>37</v>
      </c>
      <c r="I4267" t="s">
        <v>38</v>
      </c>
      <c r="J4267" t="s">
        <v>63</v>
      </c>
      <c r="K4267" s="7">
        <v>2</v>
      </c>
      <c r="L4267" t="s">
        <v>87</v>
      </c>
      <c r="M4267" t="s">
        <v>107</v>
      </c>
      <c r="N4267" t="s">
        <v>108</v>
      </c>
      <c r="O4267">
        <v>1197</v>
      </c>
      <c r="P4267" s="6">
        <v>186.99</v>
      </c>
      <c r="Q4267" s="6">
        <v>223827.03</v>
      </c>
      <c r="R4267" s="5">
        <v>0.05</v>
      </c>
      <c r="S4267" s="6">
        <v>212635.67850000001</v>
      </c>
      <c r="T4267" s="6">
        <v>880.28</v>
      </c>
      <c r="U4267" s="6">
        <v>143216.67000000001</v>
      </c>
      <c r="V4267" s="6">
        <v>2318.31</v>
      </c>
      <c r="W4267" s="6">
        <v>20864.62</v>
      </c>
      <c r="X4267" s="6">
        <v>45355.798499999997</v>
      </c>
      <c r="Y4267" s="5">
        <v>0.21330286064857201</v>
      </c>
      <c r="Z4267" t="s">
        <v>81</v>
      </c>
      <c r="AA4267" t="s">
        <v>82</v>
      </c>
      <c r="AB4267" t="s">
        <v>56</v>
      </c>
      <c r="AC4267" t="s">
        <v>66</v>
      </c>
      <c r="AD4267" t="s">
        <v>44</v>
      </c>
      <c r="AE4267" t="s">
        <v>45</v>
      </c>
      <c r="AF4267" t="str">
        <f>TEXT(Agricultural_Export_Analysis_Cleaned_Dataset[[#This Row],[Order_Date]],"mmm")</f>
        <v>May</v>
      </c>
      <c r="AG4267" t="str">
        <f>TEXT(Agricultural_Export_Analysis_Cleaned_Dataset[[#This Row],[Order_Date]],"yyyy")</f>
        <v>2025</v>
      </c>
      <c r="AH4267" t="str">
        <f>TEXT(Agricultural_Export_Analysis_Cleaned_Dataset[[#This Row],[Order_Date]],"ddd")</f>
        <v>Tue</v>
      </c>
      <c r="AI4267" t="str">
        <f>TEXT(Agricultural_Export_Analysis_Cleaned_Dataset[[#This Row],[Ship_Date]],"yyyy")</f>
        <v>2025</v>
      </c>
      <c r="AJ4267" t="str">
        <f>TEXT(Agricultural_Export_Analysis_Cleaned_Dataset[[#This Row],[Ship_Date]],"mmm")</f>
        <v>May</v>
      </c>
      <c r="AK4267" t="str">
        <f>TEXT(Agricultural_Export_Analysis_Cleaned_Dataset[[#This Row],[Ship_Date]],"ddd")</f>
        <v>Thu</v>
      </c>
      <c r="AL4267" t="str">
        <f>TEXT(Agricultural_Export_Analysis_Cleaned_Dataset[[#This Row],[Delivery_Date]],"yyyy")</f>
        <v>2025</v>
      </c>
      <c r="AM4267" t="str">
        <f>TEXT(Agricultural_Export_Analysis_Cleaned_Dataset[[#This Row],[Delivery_Date]],"mmm")</f>
        <v>Jun</v>
      </c>
      <c r="AN4267" t="str">
        <f>TEXT(Agricultural_Export_Analysis_Cleaned_Dataset[[#This Row],[Delivery_Date]],"ddd")</f>
        <v>Sun</v>
      </c>
      <c r="AO4267">
        <f>Agricultural_Export_Analysis_Cleaned_Dataset[[#This Row],[Delivery_Date]]-Agricultural_Export_Analysis_Cleaned_Dataset[[#This Row],[Ship_Date]]</f>
        <v>17</v>
      </c>
      <c r="AP4267">
        <f>Agricultural_Export_Analysis_Cleaned_Dataset[[#This Row],[Ship_Date]]-Agricultural_Export_Analysis_Cleaned_Dataset[[#This Row],[Order_Date]]</f>
        <v>2</v>
      </c>
      <c r="AQ4267" s="4" t="str">
        <f>TEXT(Agricultural_Export_Analysis_Cleaned_Dataset[[#This Row],[Order_Date]],"mmm yyyy")</f>
        <v>May 2025</v>
      </c>
    </row>
    <row r="4268" spans="1:43" x14ac:dyDescent="0.3">
      <c r="A4268" t="s">
        <v>7761</v>
      </c>
      <c r="B4268" t="s">
        <v>7762</v>
      </c>
      <c r="C4268" s="2">
        <v>45527</v>
      </c>
      <c r="D4268" s="2">
        <v>45533</v>
      </c>
      <c r="E4268" s="2">
        <v>45548</v>
      </c>
      <c r="F4268" t="s">
        <v>35</v>
      </c>
      <c r="G4268" t="s">
        <v>8934</v>
      </c>
      <c r="H4268" t="s">
        <v>37</v>
      </c>
      <c r="I4268" t="s">
        <v>91</v>
      </c>
      <c r="J4268" t="s">
        <v>112</v>
      </c>
      <c r="K4268" s="7">
        <v>10</v>
      </c>
      <c r="L4268" t="s">
        <v>32</v>
      </c>
      <c r="M4268" t="s">
        <v>61</v>
      </c>
      <c r="N4268" t="s">
        <v>62</v>
      </c>
      <c r="O4268">
        <v>1200</v>
      </c>
      <c r="P4268" s="6">
        <v>410.63</v>
      </c>
      <c r="Q4268" s="6">
        <v>492756</v>
      </c>
      <c r="R4268" s="5">
        <v>0.15</v>
      </c>
      <c r="S4268" s="6">
        <v>418842.6</v>
      </c>
      <c r="T4268" s="6">
        <v>10811.35</v>
      </c>
      <c r="U4268" s="6">
        <v>265986.32</v>
      </c>
      <c r="V4268" s="6">
        <v>2215.2800000000002</v>
      </c>
      <c r="W4268" s="6">
        <v>15054.32</v>
      </c>
      <c r="X4268" s="6">
        <v>124775.33</v>
      </c>
      <c r="Y4268" s="5">
        <v>0.297905060278014</v>
      </c>
      <c r="Z4268" t="s">
        <v>103</v>
      </c>
      <c r="AA4268" t="s">
        <v>177</v>
      </c>
      <c r="AB4268" t="s">
        <v>42</v>
      </c>
      <c r="AC4268" t="s">
        <v>66</v>
      </c>
      <c r="AD4268" t="s">
        <v>77</v>
      </c>
      <c r="AE4268" t="s">
        <v>45</v>
      </c>
      <c r="AF4268" t="str">
        <f>TEXT(Agricultural_Export_Analysis_Cleaned_Dataset[[#This Row],[Order_Date]],"mmm")</f>
        <v>Aug</v>
      </c>
      <c r="AG4268" t="str">
        <f>TEXT(Agricultural_Export_Analysis_Cleaned_Dataset[[#This Row],[Order_Date]],"yyyy")</f>
        <v>2024</v>
      </c>
      <c r="AH4268" t="str">
        <f>TEXT(Agricultural_Export_Analysis_Cleaned_Dataset[[#This Row],[Order_Date]],"ddd")</f>
        <v>Fri</v>
      </c>
      <c r="AI4268" t="str">
        <f>TEXT(Agricultural_Export_Analysis_Cleaned_Dataset[[#This Row],[Ship_Date]],"yyyy")</f>
        <v>2024</v>
      </c>
      <c r="AJ4268" t="str">
        <f>TEXT(Agricultural_Export_Analysis_Cleaned_Dataset[[#This Row],[Ship_Date]],"mmm")</f>
        <v>Aug</v>
      </c>
      <c r="AK4268" t="str">
        <f>TEXT(Agricultural_Export_Analysis_Cleaned_Dataset[[#This Row],[Ship_Date]],"ddd")</f>
        <v>Thu</v>
      </c>
      <c r="AL4268" t="str">
        <f>TEXT(Agricultural_Export_Analysis_Cleaned_Dataset[[#This Row],[Delivery_Date]],"yyyy")</f>
        <v>2024</v>
      </c>
      <c r="AM4268" t="str">
        <f>TEXT(Agricultural_Export_Analysis_Cleaned_Dataset[[#This Row],[Delivery_Date]],"mmm")</f>
        <v>Sep</v>
      </c>
      <c r="AN4268" t="str">
        <f>TEXT(Agricultural_Export_Analysis_Cleaned_Dataset[[#This Row],[Delivery_Date]],"ddd")</f>
        <v>Fri</v>
      </c>
      <c r="AO4268">
        <f>Agricultural_Export_Analysis_Cleaned_Dataset[[#This Row],[Delivery_Date]]-Agricultural_Export_Analysis_Cleaned_Dataset[[#This Row],[Ship_Date]]</f>
        <v>15</v>
      </c>
      <c r="AP4268">
        <f>Agricultural_Export_Analysis_Cleaned_Dataset[[#This Row],[Ship_Date]]-Agricultural_Export_Analysis_Cleaned_Dataset[[#This Row],[Order_Date]]</f>
        <v>6</v>
      </c>
      <c r="AQ4268" s="4" t="str">
        <f>TEXT(Agricultural_Export_Analysis_Cleaned_Dataset[[#This Row],[Order_Date]],"mmm yyyy")</f>
        <v>Aug 2024</v>
      </c>
    </row>
    <row r="4269" spans="1:43" x14ac:dyDescent="0.3">
      <c r="A4269" t="s">
        <v>7763</v>
      </c>
      <c r="B4269" t="s">
        <v>7764</v>
      </c>
      <c r="C4269" s="2">
        <v>45509</v>
      </c>
      <c r="D4269" s="2">
        <v>45513</v>
      </c>
      <c r="E4269" s="2">
        <v>45540</v>
      </c>
      <c r="F4269" t="s">
        <v>35</v>
      </c>
      <c r="G4269" t="s">
        <v>96</v>
      </c>
      <c r="H4269" t="s">
        <v>37</v>
      </c>
      <c r="I4269" t="s">
        <v>118</v>
      </c>
      <c r="J4269" t="s">
        <v>53</v>
      </c>
      <c r="K4269" s="7">
        <v>7</v>
      </c>
      <c r="L4269" t="s">
        <v>32</v>
      </c>
      <c r="M4269" t="s">
        <v>130</v>
      </c>
      <c r="N4269" t="s">
        <v>131</v>
      </c>
      <c r="O4269">
        <v>1826</v>
      </c>
      <c r="P4269" s="6">
        <v>398.15</v>
      </c>
      <c r="Q4269" s="6">
        <v>727021.9</v>
      </c>
      <c r="R4269" s="5">
        <v>0.1</v>
      </c>
      <c r="S4269" s="6">
        <v>654319.71</v>
      </c>
      <c r="T4269" s="6">
        <v>6575.29</v>
      </c>
      <c r="U4269" s="6">
        <v>305201.63</v>
      </c>
      <c r="V4269" s="6">
        <v>560.41999999999996</v>
      </c>
      <c r="W4269" s="6">
        <v>73967.53</v>
      </c>
      <c r="X4269" s="6">
        <v>268014.84000000003</v>
      </c>
      <c r="Y4269" s="5">
        <v>0.40960838547871298</v>
      </c>
      <c r="Z4269" t="s">
        <v>103</v>
      </c>
      <c r="AA4269" t="s">
        <v>177</v>
      </c>
      <c r="AB4269" t="s">
        <v>65</v>
      </c>
      <c r="AC4269" t="s">
        <v>43</v>
      </c>
      <c r="AD4269" t="s">
        <v>77</v>
      </c>
      <c r="AE4269" t="s">
        <v>45</v>
      </c>
      <c r="AF4269" t="str">
        <f>TEXT(Agricultural_Export_Analysis_Cleaned_Dataset[[#This Row],[Order_Date]],"mmm")</f>
        <v>Aug</v>
      </c>
      <c r="AG4269" t="str">
        <f>TEXT(Agricultural_Export_Analysis_Cleaned_Dataset[[#This Row],[Order_Date]],"yyyy")</f>
        <v>2024</v>
      </c>
      <c r="AH4269" t="str">
        <f>TEXT(Agricultural_Export_Analysis_Cleaned_Dataset[[#This Row],[Order_Date]],"ddd")</f>
        <v>Mon</v>
      </c>
      <c r="AI4269" t="str">
        <f>TEXT(Agricultural_Export_Analysis_Cleaned_Dataset[[#This Row],[Ship_Date]],"yyyy")</f>
        <v>2024</v>
      </c>
      <c r="AJ4269" t="str">
        <f>TEXT(Agricultural_Export_Analysis_Cleaned_Dataset[[#This Row],[Ship_Date]],"mmm")</f>
        <v>Aug</v>
      </c>
      <c r="AK4269" t="str">
        <f>TEXT(Agricultural_Export_Analysis_Cleaned_Dataset[[#This Row],[Ship_Date]],"ddd")</f>
        <v>Fri</v>
      </c>
      <c r="AL4269" t="str">
        <f>TEXT(Agricultural_Export_Analysis_Cleaned_Dataset[[#This Row],[Delivery_Date]],"yyyy")</f>
        <v>2024</v>
      </c>
      <c r="AM4269" t="str">
        <f>TEXT(Agricultural_Export_Analysis_Cleaned_Dataset[[#This Row],[Delivery_Date]],"mmm")</f>
        <v>Sep</v>
      </c>
      <c r="AN4269" t="str">
        <f>TEXT(Agricultural_Export_Analysis_Cleaned_Dataset[[#This Row],[Delivery_Date]],"ddd")</f>
        <v>Thu</v>
      </c>
      <c r="AO4269">
        <f>Agricultural_Export_Analysis_Cleaned_Dataset[[#This Row],[Delivery_Date]]-Agricultural_Export_Analysis_Cleaned_Dataset[[#This Row],[Ship_Date]]</f>
        <v>27</v>
      </c>
      <c r="AP4269">
        <f>Agricultural_Export_Analysis_Cleaned_Dataset[[#This Row],[Ship_Date]]-Agricultural_Export_Analysis_Cleaned_Dataset[[#This Row],[Order_Date]]</f>
        <v>4</v>
      </c>
      <c r="AQ4269" s="4" t="str">
        <f>TEXT(Agricultural_Export_Analysis_Cleaned_Dataset[[#This Row],[Order_Date]],"mmm yyyy")</f>
        <v>Aug 2024</v>
      </c>
    </row>
    <row r="4270" spans="1:43" x14ac:dyDescent="0.3">
      <c r="A4270" t="s">
        <v>7765</v>
      </c>
      <c r="B4270" t="s">
        <v>4203</v>
      </c>
      <c r="C4270" s="2">
        <v>45750</v>
      </c>
      <c r="D4270" s="2">
        <v>45751</v>
      </c>
      <c r="E4270" s="2">
        <v>45776</v>
      </c>
      <c r="F4270" t="s">
        <v>35</v>
      </c>
      <c r="G4270" t="s">
        <v>73</v>
      </c>
      <c r="H4270" t="s">
        <v>37</v>
      </c>
      <c r="I4270" t="s">
        <v>52</v>
      </c>
      <c r="J4270" t="s">
        <v>63</v>
      </c>
      <c r="K4270" s="7">
        <v>0</v>
      </c>
      <c r="L4270" t="s">
        <v>70</v>
      </c>
      <c r="M4270" t="s">
        <v>48</v>
      </c>
      <c r="N4270" t="s">
        <v>49</v>
      </c>
      <c r="O4270">
        <v>1850</v>
      </c>
      <c r="P4270" s="6">
        <v>349.33</v>
      </c>
      <c r="Q4270" s="6">
        <v>646260.5</v>
      </c>
      <c r="R4270" s="5">
        <v>0.15</v>
      </c>
      <c r="S4270" s="6">
        <v>549321.42500000005</v>
      </c>
      <c r="T4270" s="6">
        <v>5547.58</v>
      </c>
      <c r="U4270" s="6">
        <v>384612.35</v>
      </c>
      <c r="V4270" s="6">
        <v>2847.73</v>
      </c>
      <c r="W4270" s="6">
        <v>30239.16</v>
      </c>
      <c r="X4270" s="6">
        <v>126074.605</v>
      </c>
      <c r="Y4270" s="5">
        <v>0.22950971737539699</v>
      </c>
      <c r="Z4270" t="s">
        <v>81</v>
      </c>
      <c r="AA4270" t="s">
        <v>165</v>
      </c>
      <c r="AB4270" t="s">
        <v>83</v>
      </c>
      <c r="AC4270" t="s">
        <v>43</v>
      </c>
      <c r="AD4270" t="s">
        <v>98</v>
      </c>
      <c r="AE4270" t="s">
        <v>67</v>
      </c>
      <c r="AF4270" t="str">
        <f>TEXT(Agricultural_Export_Analysis_Cleaned_Dataset[[#This Row],[Order_Date]],"mmm")</f>
        <v>Apr</v>
      </c>
      <c r="AG4270" t="str">
        <f>TEXT(Agricultural_Export_Analysis_Cleaned_Dataset[[#This Row],[Order_Date]],"yyyy")</f>
        <v>2025</v>
      </c>
      <c r="AH4270" t="str">
        <f>TEXT(Agricultural_Export_Analysis_Cleaned_Dataset[[#This Row],[Order_Date]],"ddd")</f>
        <v>Thu</v>
      </c>
      <c r="AI4270" t="str">
        <f>TEXT(Agricultural_Export_Analysis_Cleaned_Dataset[[#This Row],[Ship_Date]],"yyyy")</f>
        <v>2025</v>
      </c>
      <c r="AJ4270" t="str">
        <f>TEXT(Agricultural_Export_Analysis_Cleaned_Dataset[[#This Row],[Ship_Date]],"mmm")</f>
        <v>Apr</v>
      </c>
      <c r="AK4270" t="str">
        <f>TEXT(Agricultural_Export_Analysis_Cleaned_Dataset[[#This Row],[Ship_Date]],"ddd")</f>
        <v>Fri</v>
      </c>
      <c r="AL4270" t="str">
        <f>TEXT(Agricultural_Export_Analysis_Cleaned_Dataset[[#This Row],[Delivery_Date]],"yyyy")</f>
        <v>2025</v>
      </c>
      <c r="AM4270" t="str">
        <f>TEXT(Agricultural_Export_Analysis_Cleaned_Dataset[[#This Row],[Delivery_Date]],"mmm")</f>
        <v>Apr</v>
      </c>
      <c r="AN4270" t="str">
        <f>TEXT(Agricultural_Export_Analysis_Cleaned_Dataset[[#This Row],[Delivery_Date]],"ddd")</f>
        <v>Tue</v>
      </c>
      <c r="AO4270">
        <f>Agricultural_Export_Analysis_Cleaned_Dataset[[#This Row],[Delivery_Date]]-Agricultural_Export_Analysis_Cleaned_Dataset[[#This Row],[Ship_Date]]</f>
        <v>25</v>
      </c>
      <c r="AP4270">
        <f>Agricultural_Export_Analysis_Cleaned_Dataset[[#This Row],[Ship_Date]]-Agricultural_Export_Analysis_Cleaned_Dataset[[#This Row],[Order_Date]]</f>
        <v>1</v>
      </c>
      <c r="AQ4270" s="4" t="str">
        <f>TEXT(Agricultural_Export_Analysis_Cleaned_Dataset[[#This Row],[Order_Date]],"mmm yyyy")</f>
        <v>Apr 2025</v>
      </c>
    </row>
    <row r="4271" spans="1:43" x14ac:dyDescent="0.3">
      <c r="A4271" t="s">
        <v>7766</v>
      </c>
      <c r="B4271" t="s">
        <v>6077</v>
      </c>
      <c r="C4271" s="2">
        <v>45432</v>
      </c>
      <c r="D4271" s="2">
        <v>45437</v>
      </c>
      <c r="E4271" s="2">
        <v>45474</v>
      </c>
      <c r="F4271" t="s">
        <v>35</v>
      </c>
      <c r="G4271" t="s">
        <v>50</v>
      </c>
      <c r="H4271" t="s">
        <v>74</v>
      </c>
      <c r="I4271" t="s">
        <v>97</v>
      </c>
      <c r="J4271" t="s">
        <v>63</v>
      </c>
      <c r="K4271" s="7">
        <v>15</v>
      </c>
      <c r="L4271" t="s">
        <v>80</v>
      </c>
      <c r="M4271" t="s">
        <v>159</v>
      </c>
      <c r="N4271" t="s">
        <v>160</v>
      </c>
      <c r="O4271">
        <v>594</v>
      </c>
      <c r="P4271" s="6">
        <v>84.46</v>
      </c>
      <c r="Q4271" s="6">
        <v>50169.24</v>
      </c>
      <c r="R4271" s="5">
        <v>0.1</v>
      </c>
      <c r="S4271" s="6">
        <v>45152.315999999999</v>
      </c>
      <c r="T4271" s="6">
        <v>7630.47</v>
      </c>
      <c r="U4271" s="6">
        <v>24388.58</v>
      </c>
      <c r="V4271" s="6">
        <v>1529.6</v>
      </c>
      <c r="W4271" s="6">
        <v>3542.3</v>
      </c>
      <c r="X4271" s="6">
        <v>8061.366</v>
      </c>
      <c r="Y4271" s="5">
        <v>0.178537154107444</v>
      </c>
      <c r="Z4271" t="s">
        <v>81</v>
      </c>
      <c r="AA4271" t="s">
        <v>82</v>
      </c>
      <c r="AB4271" t="s">
        <v>56</v>
      </c>
      <c r="AC4271" t="s">
        <v>43</v>
      </c>
      <c r="AD4271" t="s">
        <v>93</v>
      </c>
      <c r="AE4271" t="s">
        <v>58</v>
      </c>
      <c r="AF4271" t="str">
        <f>TEXT(Agricultural_Export_Analysis_Cleaned_Dataset[[#This Row],[Order_Date]],"mmm")</f>
        <v>May</v>
      </c>
      <c r="AG4271" t="str">
        <f>TEXT(Agricultural_Export_Analysis_Cleaned_Dataset[[#This Row],[Order_Date]],"yyyy")</f>
        <v>2024</v>
      </c>
      <c r="AH4271" t="str">
        <f>TEXT(Agricultural_Export_Analysis_Cleaned_Dataset[[#This Row],[Order_Date]],"ddd")</f>
        <v>Mon</v>
      </c>
      <c r="AI4271" t="str">
        <f>TEXT(Agricultural_Export_Analysis_Cleaned_Dataset[[#This Row],[Ship_Date]],"yyyy")</f>
        <v>2024</v>
      </c>
      <c r="AJ4271" t="str">
        <f>TEXT(Agricultural_Export_Analysis_Cleaned_Dataset[[#This Row],[Ship_Date]],"mmm")</f>
        <v>May</v>
      </c>
      <c r="AK4271" t="str">
        <f>TEXT(Agricultural_Export_Analysis_Cleaned_Dataset[[#This Row],[Ship_Date]],"ddd")</f>
        <v>Sat</v>
      </c>
      <c r="AL4271" t="str">
        <f>TEXT(Agricultural_Export_Analysis_Cleaned_Dataset[[#This Row],[Delivery_Date]],"yyyy")</f>
        <v>2024</v>
      </c>
      <c r="AM4271" t="str">
        <f>TEXT(Agricultural_Export_Analysis_Cleaned_Dataset[[#This Row],[Delivery_Date]],"mmm")</f>
        <v>Jul</v>
      </c>
      <c r="AN4271" t="str">
        <f>TEXT(Agricultural_Export_Analysis_Cleaned_Dataset[[#This Row],[Delivery_Date]],"ddd")</f>
        <v>Mon</v>
      </c>
      <c r="AO4271">
        <f>Agricultural_Export_Analysis_Cleaned_Dataset[[#This Row],[Delivery_Date]]-Agricultural_Export_Analysis_Cleaned_Dataset[[#This Row],[Ship_Date]]</f>
        <v>37</v>
      </c>
      <c r="AP4271">
        <f>Agricultural_Export_Analysis_Cleaned_Dataset[[#This Row],[Ship_Date]]-Agricultural_Export_Analysis_Cleaned_Dataset[[#This Row],[Order_Date]]</f>
        <v>5</v>
      </c>
      <c r="AQ4271" s="4" t="str">
        <f>TEXT(Agricultural_Export_Analysis_Cleaned_Dataset[[#This Row],[Order_Date]],"mmm yyyy")</f>
        <v>May 2024</v>
      </c>
    </row>
    <row r="4272" spans="1:43" x14ac:dyDescent="0.3">
      <c r="A4272" t="s">
        <v>7767</v>
      </c>
      <c r="B4272" t="s">
        <v>3963</v>
      </c>
      <c r="C4272" s="2">
        <v>45675</v>
      </c>
      <c r="D4272" s="2">
        <v>45679</v>
      </c>
      <c r="E4272" s="2">
        <v>45706</v>
      </c>
      <c r="F4272" t="s">
        <v>35</v>
      </c>
      <c r="G4272" t="s">
        <v>50</v>
      </c>
      <c r="H4272" t="s">
        <v>37</v>
      </c>
      <c r="I4272" t="s">
        <v>97</v>
      </c>
      <c r="J4272" t="s">
        <v>63</v>
      </c>
      <c r="K4272" s="7">
        <v>10</v>
      </c>
      <c r="L4272" t="s">
        <v>80</v>
      </c>
      <c r="M4272" t="s">
        <v>61</v>
      </c>
      <c r="N4272" t="s">
        <v>62</v>
      </c>
      <c r="O4272">
        <v>878</v>
      </c>
      <c r="P4272" s="6">
        <v>66.17</v>
      </c>
      <c r="Q4272" s="6">
        <v>58097.26</v>
      </c>
      <c r="R4272" s="5">
        <v>0.05</v>
      </c>
      <c r="S4272" s="6">
        <v>55192.396999999997</v>
      </c>
      <c r="T4272" s="6">
        <v>2382.66</v>
      </c>
      <c r="U4272" s="6">
        <v>34548.160000000003</v>
      </c>
      <c r="V4272" s="6">
        <v>1485.84</v>
      </c>
      <c r="W4272" s="6">
        <v>3474.88</v>
      </c>
      <c r="X4272" s="6">
        <v>13300.857</v>
      </c>
      <c r="Y4272" s="5">
        <v>0.24099074733065101</v>
      </c>
      <c r="Z4272" t="s">
        <v>40</v>
      </c>
      <c r="AA4272" t="s">
        <v>64</v>
      </c>
      <c r="AB4272" t="s">
        <v>83</v>
      </c>
      <c r="AC4272" t="s">
        <v>43</v>
      </c>
      <c r="AD4272" t="s">
        <v>77</v>
      </c>
      <c r="AE4272" t="s">
        <v>45</v>
      </c>
      <c r="AF4272" t="str">
        <f>TEXT(Agricultural_Export_Analysis_Cleaned_Dataset[[#This Row],[Order_Date]],"mmm")</f>
        <v>Jan</v>
      </c>
      <c r="AG4272" t="str">
        <f>TEXT(Agricultural_Export_Analysis_Cleaned_Dataset[[#This Row],[Order_Date]],"yyyy")</f>
        <v>2025</v>
      </c>
      <c r="AH4272" t="str">
        <f>TEXT(Agricultural_Export_Analysis_Cleaned_Dataset[[#This Row],[Order_Date]],"ddd")</f>
        <v>Sat</v>
      </c>
      <c r="AI4272" t="str">
        <f>TEXT(Agricultural_Export_Analysis_Cleaned_Dataset[[#This Row],[Ship_Date]],"yyyy")</f>
        <v>2025</v>
      </c>
      <c r="AJ4272" t="str">
        <f>TEXT(Agricultural_Export_Analysis_Cleaned_Dataset[[#This Row],[Ship_Date]],"mmm")</f>
        <v>Jan</v>
      </c>
      <c r="AK4272" t="str">
        <f>TEXT(Agricultural_Export_Analysis_Cleaned_Dataset[[#This Row],[Ship_Date]],"ddd")</f>
        <v>Wed</v>
      </c>
      <c r="AL4272" t="str">
        <f>TEXT(Agricultural_Export_Analysis_Cleaned_Dataset[[#This Row],[Delivery_Date]],"yyyy")</f>
        <v>2025</v>
      </c>
      <c r="AM4272" t="str">
        <f>TEXT(Agricultural_Export_Analysis_Cleaned_Dataset[[#This Row],[Delivery_Date]],"mmm")</f>
        <v>Feb</v>
      </c>
      <c r="AN4272" t="str">
        <f>TEXT(Agricultural_Export_Analysis_Cleaned_Dataset[[#This Row],[Delivery_Date]],"ddd")</f>
        <v>Tue</v>
      </c>
      <c r="AO4272">
        <f>Agricultural_Export_Analysis_Cleaned_Dataset[[#This Row],[Delivery_Date]]-Agricultural_Export_Analysis_Cleaned_Dataset[[#This Row],[Ship_Date]]</f>
        <v>27</v>
      </c>
      <c r="AP4272">
        <f>Agricultural_Export_Analysis_Cleaned_Dataset[[#This Row],[Ship_Date]]-Agricultural_Export_Analysis_Cleaned_Dataset[[#This Row],[Order_Date]]</f>
        <v>4</v>
      </c>
      <c r="AQ4272" s="4" t="str">
        <f>TEXT(Agricultural_Export_Analysis_Cleaned_Dataset[[#This Row],[Order_Date]],"mmm yyyy")</f>
        <v>Jan 2025</v>
      </c>
    </row>
    <row r="4273" spans="1:43" x14ac:dyDescent="0.3">
      <c r="A4273" t="s">
        <v>7768</v>
      </c>
      <c r="B4273" t="s">
        <v>4320</v>
      </c>
      <c r="C4273" s="2">
        <v>45636</v>
      </c>
      <c r="D4273" s="2">
        <v>45645</v>
      </c>
      <c r="E4273" s="2">
        <v>45673</v>
      </c>
      <c r="F4273" t="s">
        <v>35</v>
      </c>
      <c r="G4273" t="s">
        <v>73</v>
      </c>
      <c r="H4273" t="s">
        <v>37</v>
      </c>
      <c r="I4273" t="s">
        <v>97</v>
      </c>
      <c r="J4273" t="s">
        <v>53</v>
      </c>
      <c r="K4273" s="7">
        <v>15</v>
      </c>
      <c r="L4273" t="s">
        <v>135</v>
      </c>
      <c r="M4273" t="s">
        <v>33</v>
      </c>
      <c r="N4273" t="s">
        <v>34</v>
      </c>
      <c r="O4273">
        <v>593</v>
      </c>
      <c r="P4273" s="6">
        <v>350.63</v>
      </c>
      <c r="Q4273" s="6">
        <v>207923.59</v>
      </c>
      <c r="R4273" s="5">
        <v>0</v>
      </c>
      <c r="S4273" s="6">
        <v>207923.59</v>
      </c>
      <c r="T4273" s="6">
        <v>11539.94</v>
      </c>
      <c r="U4273" s="6">
        <v>103247.73</v>
      </c>
      <c r="V4273" s="6">
        <v>1908.84</v>
      </c>
      <c r="W4273" s="6">
        <v>8251.8700000000008</v>
      </c>
      <c r="X4273" s="6">
        <v>82975.210000000006</v>
      </c>
      <c r="Y4273" s="5">
        <v>0.39906587799873999</v>
      </c>
      <c r="Z4273" t="s">
        <v>54</v>
      </c>
      <c r="AA4273" t="s">
        <v>55</v>
      </c>
      <c r="AB4273" t="s">
        <v>65</v>
      </c>
      <c r="AC4273" t="s">
        <v>66</v>
      </c>
      <c r="AD4273" t="s">
        <v>77</v>
      </c>
      <c r="AE4273" t="s">
        <v>45</v>
      </c>
      <c r="AF4273" t="str">
        <f>TEXT(Agricultural_Export_Analysis_Cleaned_Dataset[[#This Row],[Order_Date]],"mmm")</f>
        <v>Dec</v>
      </c>
      <c r="AG4273" t="str">
        <f>TEXT(Agricultural_Export_Analysis_Cleaned_Dataset[[#This Row],[Order_Date]],"yyyy")</f>
        <v>2024</v>
      </c>
      <c r="AH4273" t="str">
        <f>TEXT(Agricultural_Export_Analysis_Cleaned_Dataset[[#This Row],[Order_Date]],"ddd")</f>
        <v>Tue</v>
      </c>
      <c r="AI4273" t="str">
        <f>TEXT(Agricultural_Export_Analysis_Cleaned_Dataset[[#This Row],[Ship_Date]],"yyyy")</f>
        <v>2024</v>
      </c>
      <c r="AJ4273" t="str">
        <f>TEXT(Agricultural_Export_Analysis_Cleaned_Dataset[[#This Row],[Ship_Date]],"mmm")</f>
        <v>Dec</v>
      </c>
      <c r="AK4273" t="str">
        <f>TEXT(Agricultural_Export_Analysis_Cleaned_Dataset[[#This Row],[Ship_Date]],"ddd")</f>
        <v>Thu</v>
      </c>
      <c r="AL4273" t="str">
        <f>TEXT(Agricultural_Export_Analysis_Cleaned_Dataset[[#This Row],[Delivery_Date]],"yyyy")</f>
        <v>2025</v>
      </c>
      <c r="AM4273" t="str">
        <f>TEXT(Agricultural_Export_Analysis_Cleaned_Dataset[[#This Row],[Delivery_Date]],"mmm")</f>
        <v>Jan</v>
      </c>
      <c r="AN4273" t="str">
        <f>TEXT(Agricultural_Export_Analysis_Cleaned_Dataset[[#This Row],[Delivery_Date]],"ddd")</f>
        <v>Thu</v>
      </c>
      <c r="AO4273">
        <f>Agricultural_Export_Analysis_Cleaned_Dataset[[#This Row],[Delivery_Date]]-Agricultural_Export_Analysis_Cleaned_Dataset[[#This Row],[Ship_Date]]</f>
        <v>28</v>
      </c>
      <c r="AP4273">
        <f>Agricultural_Export_Analysis_Cleaned_Dataset[[#This Row],[Ship_Date]]-Agricultural_Export_Analysis_Cleaned_Dataset[[#This Row],[Order_Date]]</f>
        <v>9</v>
      </c>
      <c r="AQ4273" s="4" t="str">
        <f>TEXT(Agricultural_Export_Analysis_Cleaned_Dataset[[#This Row],[Order_Date]],"mmm yyyy")</f>
        <v>Dec 2024</v>
      </c>
    </row>
    <row r="4274" spans="1:43" x14ac:dyDescent="0.3">
      <c r="A4274" t="s">
        <v>7769</v>
      </c>
      <c r="B4274" t="s">
        <v>1575</v>
      </c>
      <c r="C4274" s="2">
        <v>45374</v>
      </c>
      <c r="D4274" s="2">
        <v>45380</v>
      </c>
      <c r="E4274" s="2">
        <v>45400</v>
      </c>
      <c r="F4274" t="s">
        <v>35</v>
      </c>
      <c r="G4274" t="s">
        <v>73</v>
      </c>
      <c r="H4274" t="s">
        <v>74</v>
      </c>
      <c r="I4274" t="s">
        <v>91</v>
      </c>
      <c r="J4274" t="s">
        <v>63</v>
      </c>
      <c r="K4274" s="7">
        <v>0</v>
      </c>
      <c r="L4274" t="s">
        <v>80</v>
      </c>
      <c r="M4274" t="s">
        <v>130</v>
      </c>
      <c r="N4274" t="s">
        <v>131</v>
      </c>
      <c r="O4274">
        <v>432</v>
      </c>
      <c r="P4274" s="6">
        <v>362.3</v>
      </c>
      <c r="Q4274" s="6">
        <v>156513.60000000001</v>
      </c>
      <c r="R4274" s="5">
        <v>0.05</v>
      </c>
      <c r="S4274" s="6">
        <v>148687.92000000001</v>
      </c>
      <c r="T4274" s="6">
        <v>5561.81</v>
      </c>
      <c r="U4274" s="6">
        <v>77601.509999999995</v>
      </c>
      <c r="V4274" s="6">
        <v>2199.71</v>
      </c>
      <c r="W4274" s="6">
        <v>15159.23</v>
      </c>
      <c r="X4274" s="6">
        <v>48165.66</v>
      </c>
      <c r="Y4274" s="5">
        <v>0.32393795003656001</v>
      </c>
      <c r="Z4274" t="s">
        <v>40</v>
      </c>
      <c r="AA4274" t="s">
        <v>41</v>
      </c>
      <c r="AB4274" t="s">
        <v>56</v>
      </c>
      <c r="AC4274" t="s">
        <v>43</v>
      </c>
      <c r="AD4274" t="s">
        <v>98</v>
      </c>
      <c r="AE4274" t="s">
        <v>58</v>
      </c>
      <c r="AF4274" t="str">
        <f>TEXT(Agricultural_Export_Analysis_Cleaned_Dataset[[#This Row],[Order_Date]],"mmm")</f>
        <v>Mar</v>
      </c>
      <c r="AG4274" t="str">
        <f>TEXT(Agricultural_Export_Analysis_Cleaned_Dataset[[#This Row],[Order_Date]],"yyyy")</f>
        <v>2024</v>
      </c>
      <c r="AH4274" t="str">
        <f>TEXT(Agricultural_Export_Analysis_Cleaned_Dataset[[#This Row],[Order_Date]],"ddd")</f>
        <v>Sat</v>
      </c>
      <c r="AI4274" t="str">
        <f>TEXT(Agricultural_Export_Analysis_Cleaned_Dataset[[#This Row],[Ship_Date]],"yyyy")</f>
        <v>2024</v>
      </c>
      <c r="AJ4274" t="str">
        <f>TEXT(Agricultural_Export_Analysis_Cleaned_Dataset[[#This Row],[Ship_Date]],"mmm")</f>
        <v>Mar</v>
      </c>
      <c r="AK4274" t="str">
        <f>TEXT(Agricultural_Export_Analysis_Cleaned_Dataset[[#This Row],[Ship_Date]],"ddd")</f>
        <v>Fri</v>
      </c>
      <c r="AL4274" t="str">
        <f>TEXT(Agricultural_Export_Analysis_Cleaned_Dataset[[#This Row],[Delivery_Date]],"yyyy")</f>
        <v>2024</v>
      </c>
      <c r="AM4274" t="str">
        <f>TEXT(Agricultural_Export_Analysis_Cleaned_Dataset[[#This Row],[Delivery_Date]],"mmm")</f>
        <v>Apr</v>
      </c>
      <c r="AN4274" t="str">
        <f>TEXT(Agricultural_Export_Analysis_Cleaned_Dataset[[#This Row],[Delivery_Date]],"ddd")</f>
        <v>Thu</v>
      </c>
      <c r="AO4274">
        <f>Agricultural_Export_Analysis_Cleaned_Dataset[[#This Row],[Delivery_Date]]-Agricultural_Export_Analysis_Cleaned_Dataset[[#This Row],[Ship_Date]]</f>
        <v>20</v>
      </c>
      <c r="AP4274">
        <f>Agricultural_Export_Analysis_Cleaned_Dataset[[#This Row],[Ship_Date]]-Agricultural_Export_Analysis_Cleaned_Dataset[[#This Row],[Order_Date]]</f>
        <v>6</v>
      </c>
      <c r="AQ4274" s="4" t="str">
        <f>TEXT(Agricultural_Export_Analysis_Cleaned_Dataset[[#This Row],[Order_Date]],"mmm yyyy")</f>
        <v>Mar 2024</v>
      </c>
    </row>
    <row r="4275" spans="1:43" x14ac:dyDescent="0.3">
      <c r="A4275" t="s">
        <v>7770</v>
      </c>
      <c r="B4275" t="s">
        <v>7771</v>
      </c>
      <c r="C4275" s="2">
        <v>45551</v>
      </c>
      <c r="D4275" s="2">
        <v>45559</v>
      </c>
      <c r="E4275" s="2">
        <v>45566</v>
      </c>
      <c r="F4275" t="s">
        <v>35</v>
      </c>
      <c r="G4275" t="s">
        <v>132</v>
      </c>
      <c r="H4275" t="s">
        <v>74</v>
      </c>
      <c r="I4275" t="s">
        <v>97</v>
      </c>
      <c r="J4275" t="s">
        <v>112</v>
      </c>
      <c r="K4275" s="7">
        <v>0</v>
      </c>
      <c r="L4275" t="s">
        <v>70</v>
      </c>
      <c r="M4275" t="s">
        <v>88</v>
      </c>
      <c r="N4275" t="s">
        <v>89</v>
      </c>
      <c r="O4275">
        <v>642</v>
      </c>
      <c r="P4275" s="6">
        <v>155.88999999999999</v>
      </c>
      <c r="Q4275" s="6">
        <v>100081.38</v>
      </c>
      <c r="R4275" s="5">
        <v>0.05</v>
      </c>
      <c r="S4275" s="6">
        <v>95077.311000000002</v>
      </c>
      <c r="T4275" s="6">
        <v>3598.74</v>
      </c>
      <c r="U4275" s="6">
        <v>62976.73</v>
      </c>
      <c r="V4275" s="6">
        <v>364.01</v>
      </c>
      <c r="W4275" s="6">
        <v>2613.7800000000002</v>
      </c>
      <c r="X4275" s="6">
        <v>25524.050999999999</v>
      </c>
      <c r="Y4275" s="5">
        <v>0.26845575176184799</v>
      </c>
      <c r="Z4275" t="s">
        <v>103</v>
      </c>
      <c r="AA4275" t="s">
        <v>104</v>
      </c>
      <c r="AB4275" t="s">
        <v>42</v>
      </c>
      <c r="AC4275" t="s">
        <v>43</v>
      </c>
      <c r="AD4275" t="s">
        <v>123</v>
      </c>
      <c r="AE4275" t="s">
        <v>45</v>
      </c>
      <c r="AF4275" t="str">
        <f>TEXT(Agricultural_Export_Analysis_Cleaned_Dataset[[#This Row],[Order_Date]],"mmm")</f>
        <v>Sep</v>
      </c>
      <c r="AG4275" t="str">
        <f>TEXT(Agricultural_Export_Analysis_Cleaned_Dataset[[#This Row],[Order_Date]],"yyyy")</f>
        <v>2024</v>
      </c>
      <c r="AH4275" t="str">
        <f>TEXT(Agricultural_Export_Analysis_Cleaned_Dataset[[#This Row],[Order_Date]],"ddd")</f>
        <v>Mon</v>
      </c>
      <c r="AI4275" t="str">
        <f>TEXT(Agricultural_Export_Analysis_Cleaned_Dataset[[#This Row],[Ship_Date]],"yyyy")</f>
        <v>2024</v>
      </c>
      <c r="AJ4275" t="str">
        <f>TEXT(Agricultural_Export_Analysis_Cleaned_Dataset[[#This Row],[Ship_Date]],"mmm")</f>
        <v>Sep</v>
      </c>
      <c r="AK4275" t="str">
        <f>TEXT(Agricultural_Export_Analysis_Cleaned_Dataset[[#This Row],[Ship_Date]],"ddd")</f>
        <v>Tue</v>
      </c>
      <c r="AL4275" t="str">
        <f>TEXT(Agricultural_Export_Analysis_Cleaned_Dataset[[#This Row],[Delivery_Date]],"yyyy")</f>
        <v>2024</v>
      </c>
      <c r="AM4275" t="str">
        <f>TEXT(Agricultural_Export_Analysis_Cleaned_Dataset[[#This Row],[Delivery_Date]],"mmm")</f>
        <v>Oct</v>
      </c>
      <c r="AN4275" t="str">
        <f>TEXT(Agricultural_Export_Analysis_Cleaned_Dataset[[#This Row],[Delivery_Date]],"ddd")</f>
        <v>Tue</v>
      </c>
      <c r="AO4275">
        <f>Agricultural_Export_Analysis_Cleaned_Dataset[[#This Row],[Delivery_Date]]-Agricultural_Export_Analysis_Cleaned_Dataset[[#This Row],[Ship_Date]]</f>
        <v>7</v>
      </c>
      <c r="AP4275">
        <f>Agricultural_Export_Analysis_Cleaned_Dataset[[#This Row],[Ship_Date]]-Agricultural_Export_Analysis_Cleaned_Dataset[[#This Row],[Order_Date]]</f>
        <v>8</v>
      </c>
      <c r="AQ4275" s="4" t="str">
        <f>TEXT(Agricultural_Export_Analysis_Cleaned_Dataset[[#This Row],[Order_Date]],"mmm yyyy")</f>
        <v>Sep 2024</v>
      </c>
    </row>
    <row r="4276" spans="1:43" x14ac:dyDescent="0.3">
      <c r="A4276" t="s">
        <v>7772</v>
      </c>
      <c r="B4276" t="s">
        <v>7773</v>
      </c>
      <c r="C4276" s="2">
        <v>45448</v>
      </c>
      <c r="D4276" s="2">
        <v>45452</v>
      </c>
      <c r="E4276" s="2">
        <v>45488</v>
      </c>
      <c r="F4276" t="s">
        <v>35</v>
      </c>
      <c r="G4276" t="s">
        <v>117</v>
      </c>
      <c r="H4276" t="s">
        <v>51</v>
      </c>
      <c r="I4276" t="s">
        <v>52</v>
      </c>
      <c r="J4276" t="s">
        <v>63</v>
      </c>
      <c r="K4276" s="7">
        <v>15</v>
      </c>
      <c r="L4276" t="s">
        <v>135</v>
      </c>
      <c r="M4276" t="s">
        <v>140</v>
      </c>
      <c r="N4276" t="s">
        <v>49</v>
      </c>
      <c r="O4276">
        <v>1385</v>
      </c>
      <c r="P4276" s="6">
        <v>27.99</v>
      </c>
      <c r="Q4276" s="6">
        <v>38766.15</v>
      </c>
      <c r="R4276" s="5">
        <v>0</v>
      </c>
      <c r="S4276" s="6">
        <v>38766.15</v>
      </c>
      <c r="T4276" s="6">
        <v>10568.16</v>
      </c>
      <c r="U4276" s="6">
        <v>25519.84</v>
      </c>
      <c r="V4276" s="6">
        <v>222.22</v>
      </c>
      <c r="W4276" s="6">
        <v>3228.22</v>
      </c>
      <c r="X4276" s="6">
        <v>-772.29</v>
      </c>
      <c r="Y4276" s="5">
        <v>-1.99217616399875E-2</v>
      </c>
      <c r="Z4276" t="s">
        <v>81</v>
      </c>
      <c r="AA4276" t="s">
        <v>150</v>
      </c>
      <c r="AB4276" t="s">
        <v>42</v>
      </c>
      <c r="AC4276" t="s">
        <v>43</v>
      </c>
      <c r="AD4276" t="s">
        <v>98</v>
      </c>
      <c r="AE4276" t="s">
        <v>45</v>
      </c>
      <c r="AF4276" t="str">
        <f>TEXT(Agricultural_Export_Analysis_Cleaned_Dataset[[#This Row],[Order_Date]],"mmm")</f>
        <v>Jun</v>
      </c>
      <c r="AG4276" t="str">
        <f>TEXT(Agricultural_Export_Analysis_Cleaned_Dataset[[#This Row],[Order_Date]],"yyyy")</f>
        <v>2024</v>
      </c>
      <c r="AH4276" t="str">
        <f>TEXT(Agricultural_Export_Analysis_Cleaned_Dataset[[#This Row],[Order_Date]],"ddd")</f>
        <v>Wed</v>
      </c>
      <c r="AI4276" t="str">
        <f>TEXT(Agricultural_Export_Analysis_Cleaned_Dataset[[#This Row],[Ship_Date]],"yyyy")</f>
        <v>2024</v>
      </c>
      <c r="AJ4276" t="str">
        <f>TEXT(Agricultural_Export_Analysis_Cleaned_Dataset[[#This Row],[Ship_Date]],"mmm")</f>
        <v>Jun</v>
      </c>
      <c r="AK4276" t="str">
        <f>TEXT(Agricultural_Export_Analysis_Cleaned_Dataset[[#This Row],[Ship_Date]],"ddd")</f>
        <v>Sun</v>
      </c>
      <c r="AL4276" t="str">
        <f>TEXT(Agricultural_Export_Analysis_Cleaned_Dataset[[#This Row],[Delivery_Date]],"yyyy")</f>
        <v>2024</v>
      </c>
      <c r="AM4276" t="str">
        <f>TEXT(Agricultural_Export_Analysis_Cleaned_Dataset[[#This Row],[Delivery_Date]],"mmm")</f>
        <v>Jul</v>
      </c>
      <c r="AN4276" t="str">
        <f>TEXT(Agricultural_Export_Analysis_Cleaned_Dataset[[#This Row],[Delivery_Date]],"ddd")</f>
        <v>Mon</v>
      </c>
      <c r="AO4276">
        <f>Agricultural_Export_Analysis_Cleaned_Dataset[[#This Row],[Delivery_Date]]-Agricultural_Export_Analysis_Cleaned_Dataset[[#This Row],[Ship_Date]]</f>
        <v>36</v>
      </c>
      <c r="AP4276">
        <f>Agricultural_Export_Analysis_Cleaned_Dataset[[#This Row],[Ship_Date]]-Agricultural_Export_Analysis_Cleaned_Dataset[[#This Row],[Order_Date]]</f>
        <v>4</v>
      </c>
      <c r="AQ4276" s="4" t="str">
        <f>TEXT(Agricultural_Export_Analysis_Cleaned_Dataset[[#This Row],[Order_Date]],"mmm yyyy")</f>
        <v>Jun 2024</v>
      </c>
    </row>
    <row r="4277" spans="1:43" x14ac:dyDescent="0.3">
      <c r="A4277" t="s">
        <v>7774</v>
      </c>
      <c r="B4277" t="s">
        <v>7775</v>
      </c>
      <c r="C4277" s="2">
        <v>45398</v>
      </c>
      <c r="D4277" s="2">
        <v>45401</v>
      </c>
      <c r="E4277" s="2">
        <v>45419</v>
      </c>
      <c r="F4277" t="s">
        <v>35</v>
      </c>
      <c r="G4277" t="s">
        <v>132</v>
      </c>
      <c r="H4277" t="s">
        <v>74</v>
      </c>
      <c r="I4277" t="s">
        <v>118</v>
      </c>
      <c r="J4277" t="s">
        <v>112</v>
      </c>
      <c r="K4277" s="7">
        <v>0</v>
      </c>
      <c r="L4277" t="s">
        <v>80</v>
      </c>
      <c r="M4277" t="s">
        <v>101</v>
      </c>
      <c r="N4277" t="s">
        <v>102</v>
      </c>
      <c r="O4277">
        <v>205</v>
      </c>
      <c r="P4277" s="6">
        <v>229.11</v>
      </c>
      <c r="Q4277" s="6">
        <v>46967.55</v>
      </c>
      <c r="R4277" s="5">
        <v>0.1</v>
      </c>
      <c r="S4277" s="6">
        <v>42270.794999999998</v>
      </c>
      <c r="T4277" s="6">
        <v>14824.64</v>
      </c>
      <c r="U4277" s="6">
        <v>30874.9</v>
      </c>
      <c r="V4277" s="6">
        <v>2986.58</v>
      </c>
      <c r="W4277" s="6">
        <v>1493.35</v>
      </c>
      <c r="X4277" s="6">
        <v>-7908.6750000000002</v>
      </c>
      <c r="Y4277" s="5">
        <v>-0.187095487558254</v>
      </c>
      <c r="Z4277" t="s">
        <v>81</v>
      </c>
      <c r="AA4277" t="s">
        <v>165</v>
      </c>
      <c r="AB4277" t="s">
        <v>42</v>
      </c>
      <c r="AC4277" t="s">
        <v>43</v>
      </c>
      <c r="AD4277" t="s">
        <v>57</v>
      </c>
      <c r="AE4277" t="s">
        <v>45</v>
      </c>
      <c r="AF4277" t="str">
        <f>TEXT(Agricultural_Export_Analysis_Cleaned_Dataset[[#This Row],[Order_Date]],"mmm")</f>
        <v>Apr</v>
      </c>
      <c r="AG4277" t="str">
        <f>TEXT(Agricultural_Export_Analysis_Cleaned_Dataset[[#This Row],[Order_Date]],"yyyy")</f>
        <v>2024</v>
      </c>
      <c r="AH4277" t="str">
        <f>TEXT(Agricultural_Export_Analysis_Cleaned_Dataset[[#This Row],[Order_Date]],"ddd")</f>
        <v>Tue</v>
      </c>
      <c r="AI4277" t="str">
        <f>TEXT(Agricultural_Export_Analysis_Cleaned_Dataset[[#This Row],[Ship_Date]],"yyyy")</f>
        <v>2024</v>
      </c>
      <c r="AJ4277" t="str">
        <f>TEXT(Agricultural_Export_Analysis_Cleaned_Dataset[[#This Row],[Ship_Date]],"mmm")</f>
        <v>Apr</v>
      </c>
      <c r="AK4277" t="str">
        <f>TEXT(Agricultural_Export_Analysis_Cleaned_Dataset[[#This Row],[Ship_Date]],"ddd")</f>
        <v>Fri</v>
      </c>
      <c r="AL4277" t="str">
        <f>TEXT(Agricultural_Export_Analysis_Cleaned_Dataset[[#This Row],[Delivery_Date]],"yyyy")</f>
        <v>2024</v>
      </c>
      <c r="AM4277" t="str">
        <f>TEXT(Agricultural_Export_Analysis_Cleaned_Dataset[[#This Row],[Delivery_Date]],"mmm")</f>
        <v>May</v>
      </c>
      <c r="AN4277" t="str">
        <f>TEXT(Agricultural_Export_Analysis_Cleaned_Dataset[[#This Row],[Delivery_Date]],"ddd")</f>
        <v>Tue</v>
      </c>
      <c r="AO4277">
        <f>Agricultural_Export_Analysis_Cleaned_Dataset[[#This Row],[Delivery_Date]]-Agricultural_Export_Analysis_Cleaned_Dataset[[#This Row],[Ship_Date]]</f>
        <v>18</v>
      </c>
      <c r="AP4277">
        <f>Agricultural_Export_Analysis_Cleaned_Dataset[[#This Row],[Ship_Date]]-Agricultural_Export_Analysis_Cleaned_Dataset[[#This Row],[Order_Date]]</f>
        <v>3</v>
      </c>
      <c r="AQ4277" s="4" t="str">
        <f>TEXT(Agricultural_Export_Analysis_Cleaned_Dataset[[#This Row],[Order_Date]],"mmm yyyy")</f>
        <v>Apr 2024</v>
      </c>
    </row>
    <row r="4278" spans="1:43" x14ac:dyDescent="0.3">
      <c r="A4278" t="s">
        <v>7776</v>
      </c>
      <c r="B4278" t="s">
        <v>3695</v>
      </c>
      <c r="C4278" s="2">
        <v>45419</v>
      </c>
      <c r="D4278" s="2">
        <v>45422</v>
      </c>
      <c r="E4278" s="2">
        <v>45450</v>
      </c>
      <c r="F4278" t="s">
        <v>35</v>
      </c>
      <c r="G4278" t="s">
        <v>203</v>
      </c>
      <c r="H4278" t="s">
        <v>74</v>
      </c>
      <c r="I4278" t="s">
        <v>118</v>
      </c>
      <c r="J4278" t="s">
        <v>63</v>
      </c>
      <c r="K4278" s="7">
        <v>10</v>
      </c>
      <c r="L4278" t="s">
        <v>32</v>
      </c>
      <c r="M4278" t="s">
        <v>140</v>
      </c>
      <c r="N4278" t="s">
        <v>49</v>
      </c>
      <c r="O4278">
        <v>639</v>
      </c>
      <c r="P4278" s="6">
        <v>266.42</v>
      </c>
      <c r="Q4278" s="6">
        <v>170242.38</v>
      </c>
      <c r="R4278" s="5">
        <v>0.05</v>
      </c>
      <c r="S4278" s="6">
        <v>161730.261</v>
      </c>
      <c r="T4278" s="6">
        <v>5946.08</v>
      </c>
      <c r="U4278" s="6">
        <v>98014.1</v>
      </c>
      <c r="V4278" s="6">
        <v>2102.79</v>
      </c>
      <c r="W4278" s="6">
        <v>9894.67</v>
      </c>
      <c r="X4278" s="6">
        <v>45772.620999999999</v>
      </c>
      <c r="Y4278" s="5">
        <v>0.28301828437660198</v>
      </c>
      <c r="Z4278" t="s">
        <v>81</v>
      </c>
      <c r="AA4278" t="s">
        <v>82</v>
      </c>
      <c r="AB4278" t="s">
        <v>42</v>
      </c>
      <c r="AC4278" t="s">
        <v>43</v>
      </c>
      <c r="AD4278" t="s">
        <v>77</v>
      </c>
      <c r="AE4278" t="s">
        <v>58</v>
      </c>
      <c r="AF4278" t="str">
        <f>TEXT(Agricultural_Export_Analysis_Cleaned_Dataset[[#This Row],[Order_Date]],"mmm")</f>
        <v>May</v>
      </c>
      <c r="AG4278" t="str">
        <f>TEXT(Agricultural_Export_Analysis_Cleaned_Dataset[[#This Row],[Order_Date]],"yyyy")</f>
        <v>2024</v>
      </c>
      <c r="AH4278" t="str">
        <f>TEXT(Agricultural_Export_Analysis_Cleaned_Dataset[[#This Row],[Order_Date]],"ddd")</f>
        <v>Tue</v>
      </c>
      <c r="AI4278" t="str">
        <f>TEXT(Agricultural_Export_Analysis_Cleaned_Dataset[[#This Row],[Ship_Date]],"yyyy")</f>
        <v>2024</v>
      </c>
      <c r="AJ4278" t="str">
        <f>TEXT(Agricultural_Export_Analysis_Cleaned_Dataset[[#This Row],[Ship_Date]],"mmm")</f>
        <v>May</v>
      </c>
      <c r="AK4278" t="str">
        <f>TEXT(Agricultural_Export_Analysis_Cleaned_Dataset[[#This Row],[Ship_Date]],"ddd")</f>
        <v>Fri</v>
      </c>
      <c r="AL4278" t="str">
        <f>TEXT(Agricultural_Export_Analysis_Cleaned_Dataset[[#This Row],[Delivery_Date]],"yyyy")</f>
        <v>2024</v>
      </c>
      <c r="AM4278" t="str">
        <f>TEXT(Agricultural_Export_Analysis_Cleaned_Dataset[[#This Row],[Delivery_Date]],"mmm")</f>
        <v>Jun</v>
      </c>
      <c r="AN4278" t="str">
        <f>TEXT(Agricultural_Export_Analysis_Cleaned_Dataset[[#This Row],[Delivery_Date]],"ddd")</f>
        <v>Fri</v>
      </c>
      <c r="AO4278">
        <f>Agricultural_Export_Analysis_Cleaned_Dataset[[#This Row],[Delivery_Date]]-Agricultural_Export_Analysis_Cleaned_Dataset[[#This Row],[Ship_Date]]</f>
        <v>28</v>
      </c>
      <c r="AP4278">
        <f>Agricultural_Export_Analysis_Cleaned_Dataset[[#This Row],[Ship_Date]]-Agricultural_Export_Analysis_Cleaned_Dataset[[#This Row],[Order_Date]]</f>
        <v>3</v>
      </c>
      <c r="AQ4278" s="4" t="str">
        <f>TEXT(Agricultural_Export_Analysis_Cleaned_Dataset[[#This Row],[Order_Date]],"mmm yyyy")</f>
        <v>May 2024</v>
      </c>
    </row>
    <row r="4279" spans="1:43" x14ac:dyDescent="0.3">
      <c r="A4279" t="s">
        <v>7777</v>
      </c>
      <c r="B4279" t="s">
        <v>7778</v>
      </c>
      <c r="C4279" s="2">
        <v>45535</v>
      </c>
      <c r="D4279" s="2">
        <v>45539</v>
      </c>
      <c r="E4279" s="2">
        <v>45573</v>
      </c>
      <c r="F4279" t="s">
        <v>35</v>
      </c>
      <c r="G4279" t="s">
        <v>8933</v>
      </c>
      <c r="H4279" t="s">
        <v>37</v>
      </c>
      <c r="I4279" t="s">
        <v>118</v>
      </c>
      <c r="J4279" t="s">
        <v>53</v>
      </c>
      <c r="K4279" s="7">
        <v>7</v>
      </c>
      <c r="L4279" t="s">
        <v>70</v>
      </c>
      <c r="M4279" t="s">
        <v>88</v>
      </c>
      <c r="N4279" t="s">
        <v>89</v>
      </c>
      <c r="O4279">
        <v>180</v>
      </c>
      <c r="P4279" s="6">
        <v>250.43</v>
      </c>
      <c r="Q4279" s="6">
        <v>45077.4</v>
      </c>
      <c r="R4279" s="5">
        <v>0.15</v>
      </c>
      <c r="S4279" s="6">
        <v>38315.79</v>
      </c>
      <c r="T4279" s="6">
        <v>6765.11</v>
      </c>
      <c r="U4279" s="6">
        <v>27182.77</v>
      </c>
      <c r="V4279" s="6">
        <v>955.56</v>
      </c>
      <c r="W4279" s="6">
        <v>3028.41</v>
      </c>
      <c r="X4279" s="6">
        <v>383.94</v>
      </c>
      <c r="Y4279" s="5">
        <v>1.0020411950269301E-2</v>
      </c>
      <c r="Z4279" t="s">
        <v>103</v>
      </c>
      <c r="AA4279" t="s">
        <v>177</v>
      </c>
      <c r="AB4279" t="s">
        <v>56</v>
      </c>
      <c r="AC4279" t="s">
        <v>66</v>
      </c>
      <c r="AD4279" t="s">
        <v>93</v>
      </c>
      <c r="AE4279" t="s">
        <v>67</v>
      </c>
      <c r="AF4279" t="str">
        <f>TEXT(Agricultural_Export_Analysis_Cleaned_Dataset[[#This Row],[Order_Date]],"mmm")</f>
        <v>Aug</v>
      </c>
      <c r="AG4279" t="str">
        <f>TEXT(Agricultural_Export_Analysis_Cleaned_Dataset[[#This Row],[Order_Date]],"yyyy")</f>
        <v>2024</v>
      </c>
      <c r="AH4279" t="str">
        <f>TEXT(Agricultural_Export_Analysis_Cleaned_Dataset[[#This Row],[Order_Date]],"ddd")</f>
        <v>Sat</v>
      </c>
      <c r="AI4279" t="str">
        <f>TEXT(Agricultural_Export_Analysis_Cleaned_Dataset[[#This Row],[Ship_Date]],"yyyy")</f>
        <v>2024</v>
      </c>
      <c r="AJ4279" t="str">
        <f>TEXT(Agricultural_Export_Analysis_Cleaned_Dataset[[#This Row],[Ship_Date]],"mmm")</f>
        <v>Sep</v>
      </c>
      <c r="AK4279" t="str">
        <f>TEXT(Agricultural_Export_Analysis_Cleaned_Dataset[[#This Row],[Ship_Date]],"ddd")</f>
        <v>Wed</v>
      </c>
      <c r="AL4279" t="str">
        <f>TEXT(Agricultural_Export_Analysis_Cleaned_Dataset[[#This Row],[Delivery_Date]],"yyyy")</f>
        <v>2024</v>
      </c>
      <c r="AM4279" t="str">
        <f>TEXT(Agricultural_Export_Analysis_Cleaned_Dataset[[#This Row],[Delivery_Date]],"mmm")</f>
        <v>Oct</v>
      </c>
      <c r="AN4279" t="str">
        <f>TEXT(Agricultural_Export_Analysis_Cleaned_Dataset[[#This Row],[Delivery_Date]],"ddd")</f>
        <v>Tue</v>
      </c>
      <c r="AO4279">
        <f>Agricultural_Export_Analysis_Cleaned_Dataset[[#This Row],[Delivery_Date]]-Agricultural_Export_Analysis_Cleaned_Dataset[[#This Row],[Ship_Date]]</f>
        <v>34</v>
      </c>
      <c r="AP4279">
        <f>Agricultural_Export_Analysis_Cleaned_Dataset[[#This Row],[Ship_Date]]-Agricultural_Export_Analysis_Cleaned_Dataset[[#This Row],[Order_Date]]</f>
        <v>4</v>
      </c>
      <c r="AQ4279" s="4" t="str">
        <f>TEXT(Agricultural_Export_Analysis_Cleaned_Dataset[[#This Row],[Order_Date]],"mmm yyyy")</f>
        <v>Aug 2024</v>
      </c>
    </row>
    <row r="4280" spans="1:43" x14ac:dyDescent="0.3">
      <c r="A4280" t="s">
        <v>7779</v>
      </c>
      <c r="B4280" t="s">
        <v>7780</v>
      </c>
      <c r="C4280" s="2">
        <v>45900</v>
      </c>
      <c r="D4280" s="2">
        <v>45907</v>
      </c>
      <c r="E4280" s="2">
        <v>45919</v>
      </c>
      <c r="F4280" t="s">
        <v>35</v>
      </c>
      <c r="G4280" t="s">
        <v>117</v>
      </c>
      <c r="H4280" t="s">
        <v>51</v>
      </c>
      <c r="I4280" t="s">
        <v>97</v>
      </c>
      <c r="J4280" t="s">
        <v>112</v>
      </c>
      <c r="K4280" s="7">
        <v>7</v>
      </c>
      <c r="L4280" t="s">
        <v>135</v>
      </c>
      <c r="M4280" t="s">
        <v>48</v>
      </c>
      <c r="N4280" t="s">
        <v>49</v>
      </c>
      <c r="O4280">
        <v>1071</v>
      </c>
      <c r="P4280" s="6">
        <v>331.87</v>
      </c>
      <c r="Q4280" s="6">
        <v>355432.77</v>
      </c>
      <c r="R4280" s="5">
        <v>0</v>
      </c>
      <c r="S4280" s="6">
        <v>355432.77</v>
      </c>
      <c r="T4280" s="6">
        <v>7843</v>
      </c>
      <c r="U4280" s="6">
        <v>200623.28</v>
      </c>
      <c r="V4280" s="6">
        <v>1195.92</v>
      </c>
      <c r="W4280" s="6">
        <v>34024.6</v>
      </c>
      <c r="X4280" s="6">
        <v>111745.97</v>
      </c>
      <c r="Y4280" s="5">
        <v>0.314394111719074</v>
      </c>
      <c r="Z4280" t="s">
        <v>103</v>
      </c>
      <c r="AA4280" t="s">
        <v>177</v>
      </c>
      <c r="AB4280" t="s">
        <v>42</v>
      </c>
      <c r="AC4280" t="s">
        <v>76</v>
      </c>
      <c r="AD4280" t="s">
        <v>77</v>
      </c>
      <c r="AE4280" t="s">
        <v>45</v>
      </c>
      <c r="AF4280" t="str">
        <f>TEXT(Agricultural_Export_Analysis_Cleaned_Dataset[[#This Row],[Order_Date]],"mmm")</f>
        <v>Aug</v>
      </c>
      <c r="AG4280" t="str">
        <f>TEXT(Agricultural_Export_Analysis_Cleaned_Dataset[[#This Row],[Order_Date]],"yyyy")</f>
        <v>2025</v>
      </c>
      <c r="AH4280" t="str">
        <f>TEXT(Agricultural_Export_Analysis_Cleaned_Dataset[[#This Row],[Order_Date]],"ddd")</f>
        <v>Sun</v>
      </c>
      <c r="AI4280" t="str">
        <f>TEXT(Agricultural_Export_Analysis_Cleaned_Dataset[[#This Row],[Ship_Date]],"yyyy")</f>
        <v>2025</v>
      </c>
      <c r="AJ4280" t="str">
        <f>TEXT(Agricultural_Export_Analysis_Cleaned_Dataset[[#This Row],[Ship_Date]],"mmm")</f>
        <v>Sep</v>
      </c>
      <c r="AK4280" t="str">
        <f>TEXT(Agricultural_Export_Analysis_Cleaned_Dataset[[#This Row],[Ship_Date]],"ddd")</f>
        <v>Sun</v>
      </c>
      <c r="AL4280" t="str">
        <f>TEXT(Agricultural_Export_Analysis_Cleaned_Dataset[[#This Row],[Delivery_Date]],"yyyy")</f>
        <v>2025</v>
      </c>
      <c r="AM4280" t="str">
        <f>TEXT(Agricultural_Export_Analysis_Cleaned_Dataset[[#This Row],[Delivery_Date]],"mmm")</f>
        <v>Sep</v>
      </c>
      <c r="AN4280" t="str">
        <f>TEXT(Agricultural_Export_Analysis_Cleaned_Dataset[[#This Row],[Delivery_Date]],"ddd")</f>
        <v>Fri</v>
      </c>
      <c r="AO4280">
        <f>Agricultural_Export_Analysis_Cleaned_Dataset[[#This Row],[Delivery_Date]]-Agricultural_Export_Analysis_Cleaned_Dataset[[#This Row],[Ship_Date]]</f>
        <v>12</v>
      </c>
      <c r="AP4280">
        <f>Agricultural_Export_Analysis_Cleaned_Dataset[[#This Row],[Ship_Date]]-Agricultural_Export_Analysis_Cleaned_Dataset[[#This Row],[Order_Date]]</f>
        <v>7</v>
      </c>
      <c r="AQ4280" s="4" t="str">
        <f>TEXT(Agricultural_Export_Analysis_Cleaned_Dataset[[#This Row],[Order_Date]],"mmm yyyy")</f>
        <v>Aug 2025</v>
      </c>
    </row>
    <row r="4281" spans="1:43" x14ac:dyDescent="0.3">
      <c r="A4281" t="s">
        <v>7781</v>
      </c>
      <c r="B4281" t="s">
        <v>5613</v>
      </c>
      <c r="C4281" s="2">
        <v>45840</v>
      </c>
      <c r="D4281" s="2">
        <v>45841</v>
      </c>
      <c r="E4281" s="2">
        <v>45869</v>
      </c>
      <c r="F4281" t="s">
        <v>35</v>
      </c>
      <c r="G4281" t="s">
        <v>117</v>
      </c>
      <c r="H4281" t="s">
        <v>37</v>
      </c>
      <c r="I4281" t="s">
        <v>97</v>
      </c>
      <c r="J4281" t="s">
        <v>53</v>
      </c>
      <c r="K4281" s="7">
        <v>4</v>
      </c>
      <c r="L4281" t="s">
        <v>70</v>
      </c>
      <c r="M4281" t="s">
        <v>48</v>
      </c>
      <c r="N4281" t="s">
        <v>49</v>
      </c>
      <c r="O4281">
        <v>601</v>
      </c>
      <c r="P4281" s="6">
        <v>56.52</v>
      </c>
      <c r="Q4281" s="6">
        <v>33968.519999999997</v>
      </c>
      <c r="R4281" s="5">
        <v>0</v>
      </c>
      <c r="S4281" s="6">
        <v>33968.519999999997</v>
      </c>
      <c r="T4281" s="6">
        <v>1543.03</v>
      </c>
      <c r="U4281" s="6">
        <v>22042.560000000001</v>
      </c>
      <c r="V4281" s="6">
        <v>1454.54</v>
      </c>
      <c r="W4281" s="6">
        <v>3857.53</v>
      </c>
      <c r="X4281" s="6">
        <v>5070.8599999999997</v>
      </c>
      <c r="Y4281" s="5">
        <v>0.14928115796625799</v>
      </c>
      <c r="Z4281" t="s">
        <v>103</v>
      </c>
      <c r="AA4281" t="s">
        <v>119</v>
      </c>
      <c r="AB4281" t="s">
        <v>83</v>
      </c>
      <c r="AC4281" t="s">
        <v>43</v>
      </c>
      <c r="AD4281" t="s">
        <v>77</v>
      </c>
      <c r="AE4281" t="s">
        <v>58</v>
      </c>
      <c r="AF4281" t="str">
        <f>TEXT(Agricultural_Export_Analysis_Cleaned_Dataset[[#This Row],[Order_Date]],"mmm")</f>
        <v>Jul</v>
      </c>
      <c r="AG4281" t="str">
        <f>TEXT(Agricultural_Export_Analysis_Cleaned_Dataset[[#This Row],[Order_Date]],"yyyy")</f>
        <v>2025</v>
      </c>
      <c r="AH4281" t="str">
        <f>TEXT(Agricultural_Export_Analysis_Cleaned_Dataset[[#This Row],[Order_Date]],"ddd")</f>
        <v>Wed</v>
      </c>
      <c r="AI4281" t="str">
        <f>TEXT(Agricultural_Export_Analysis_Cleaned_Dataset[[#This Row],[Ship_Date]],"yyyy")</f>
        <v>2025</v>
      </c>
      <c r="AJ4281" t="str">
        <f>TEXT(Agricultural_Export_Analysis_Cleaned_Dataset[[#This Row],[Ship_Date]],"mmm")</f>
        <v>Jul</v>
      </c>
      <c r="AK4281" t="str">
        <f>TEXT(Agricultural_Export_Analysis_Cleaned_Dataset[[#This Row],[Ship_Date]],"ddd")</f>
        <v>Thu</v>
      </c>
      <c r="AL4281" t="str">
        <f>TEXT(Agricultural_Export_Analysis_Cleaned_Dataset[[#This Row],[Delivery_Date]],"yyyy")</f>
        <v>2025</v>
      </c>
      <c r="AM4281" t="str">
        <f>TEXT(Agricultural_Export_Analysis_Cleaned_Dataset[[#This Row],[Delivery_Date]],"mmm")</f>
        <v>Jul</v>
      </c>
      <c r="AN4281" t="str">
        <f>TEXT(Agricultural_Export_Analysis_Cleaned_Dataset[[#This Row],[Delivery_Date]],"ddd")</f>
        <v>Thu</v>
      </c>
      <c r="AO4281">
        <f>Agricultural_Export_Analysis_Cleaned_Dataset[[#This Row],[Delivery_Date]]-Agricultural_Export_Analysis_Cleaned_Dataset[[#This Row],[Ship_Date]]</f>
        <v>28</v>
      </c>
      <c r="AP4281">
        <f>Agricultural_Export_Analysis_Cleaned_Dataset[[#This Row],[Ship_Date]]-Agricultural_Export_Analysis_Cleaned_Dataset[[#This Row],[Order_Date]]</f>
        <v>1</v>
      </c>
      <c r="AQ4281" s="4" t="str">
        <f>TEXT(Agricultural_Export_Analysis_Cleaned_Dataset[[#This Row],[Order_Date]],"mmm yyyy")</f>
        <v>Jul 2025</v>
      </c>
    </row>
    <row r="4282" spans="1:43" x14ac:dyDescent="0.3">
      <c r="A4282" t="s">
        <v>7782</v>
      </c>
      <c r="B4282" t="s">
        <v>7783</v>
      </c>
      <c r="C4282" s="2">
        <v>45705</v>
      </c>
      <c r="D4282" s="2">
        <v>45709</v>
      </c>
      <c r="E4282" s="2">
        <v>45735</v>
      </c>
      <c r="F4282" t="s">
        <v>35</v>
      </c>
      <c r="G4282" t="s">
        <v>73</v>
      </c>
      <c r="H4282" t="s">
        <v>74</v>
      </c>
      <c r="I4282" t="s">
        <v>118</v>
      </c>
      <c r="J4282" t="s">
        <v>112</v>
      </c>
      <c r="K4282" s="7">
        <v>0</v>
      </c>
      <c r="L4282" t="s">
        <v>32</v>
      </c>
      <c r="M4282" t="s">
        <v>48</v>
      </c>
      <c r="N4282" t="s">
        <v>49</v>
      </c>
      <c r="O4282">
        <v>101</v>
      </c>
      <c r="P4282" s="6">
        <v>93.91</v>
      </c>
      <c r="Q4282" s="6">
        <v>9484.91</v>
      </c>
      <c r="R4282" s="5">
        <v>0.1</v>
      </c>
      <c r="S4282" s="6">
        <v>8536.4189999999999</v>
      </c>
      <c r="T4282" s="6">
        <v>14327.49</v>
      </c>
      <c r="U4282" s="6">
        <v>4793.5200000000004</v>
      </c>
      <c r="V4282" s="6">
        <v>350.62</v>
      </c>
      <c r="W4282" s="6">
        <v>675.75</v>
      </c>
      <c r="X4282" s="6">
        <v>-11610.960999999999</v>
      </c>
      <c r="Y4282" s="5">
        <v>-1.3601676534387499</v>
      </c>
      <c r="Z4282" t="s">
        <v>40</v>
      </c>
      <c r="AA4282" t="s">
        <v>147</v>
      </c>
      <c r="AB4282" t="s">
        <v>56</v>
      </c>
      <c r="AC4282" t="s">
        <v>66</v>
      </c>
      <c r="AD4282" t="s">
        <v>123</v>
      </c>
      <c r="AE4282" t="s">
        <v>45</v>
      </c>
      <c r="AF4282" t="str">
        <f>TEXT(Agricultural_Export_Analysis_Cleaned_Dataset[[#This Row],[Order_Date]],"mmm")</f>
        <v>Feb</v>
      </c>
      <c r="AG4282" t="str">
        <f>TEXT(Agricultural_Export_Analysis_Cleaned_Dataset[[#This Row],[Order_Date]],"yyyy")</f>
        <v>2025</v>
      </c>
      <c r="AH4282" t="str">
        <f>TEXT(Agricultural_Export_Analysis_Cleaned_Dataset[[#This Row],[Order_Date]],"ddd")</f>
        <v>Mon</v>
      </c>
      <c r="AI4282" t="str">
        <f>TEXT(Agricultural_Export_Analysis_Cleaned_Dataset[[#This Row],[Ship_Date]],"yyyy")</f>
        <v>2025</v>
      </c>
      <c r="AJ4282" t="str">
        <f>TEXT(Agricultural_Export_Analysis_Cleaned_Dataset[[#This Row],[Ship_Date]],"mmm")</f>
        <v>Feb</v>
      </c>
      <c r="AK4282" t="str">
        <f>TEXT(Agricultural_Export_Analysis_Cleaned_Dataset[[#This Row],[Ship_Date]],"ddd")</f>
        <v>Fri</v>
      </c>
      <c r="AL4282" t="str">
        <f>TEXT(Agricultural_Export_Analysis_Cleaned_Dataset[[#This Row],[Delivery_Date]],"yyyy")</f>
        <v>2025</v>
      </c>
      <c r="AM4282" t="str">
        <f>TEXT(Agricultural_Export_Analysis_Cleaned_Dataset[[#This Row],[Delivery_Date]],"mmm")</f>
        <v>Mar</v>
      </c>
      <c r="AN4282" t="str">
        <f>TEXT(Agricultural_Export_Analysis_Cleaned_Dataset[[#This Row],[Delivery_Date]],"ddd")</f>
        <v>Wed</v>
      </c>
      <c r="AO4282">
        <f>Agricultural_Export_Analysis_Cleaned_Dataset[[#This Row],[Delivery_Date]]-Agricultural_Export_Analysis_Cleaned_Dataset[[#This Row],[Ship_Date]]</f>
        <v>26</v>
      </c>
      <c r="AP4282">
        <f>Agricultural_Export_Analysis_Cleaned_Dataset[[#This Row],[Ship_Date]]-Agricultural_Export_Analysis_Cleaned_Dataset[[#This Row],[Order_Date]]</f>
        <v>4</v>
      </c>
      <c r="AQ4282" s="4" t="str">
        <f>TEXT(Agricultural_Export_Analysis_Cleaned_Dataset[[#This Row],[Order_Date]],"mmm yyyy")</f>
        <v>Feb 2025</v>
      </c>
    </row>
    <row r="4283" spans="1:43" x14ac:dyDescent="0.3">
      <c r="A4283" t="s">
        <v>7784</v>
      </c>
      <c r="B4283" t="s">
        <v>7785</v>
      </c>
      <c r="C4283" s="2">
        <v>45548</v>
      </c>
      <c r="D4283" s="2">
        <v>45551</v>
      </c>
      <c r="E4283" s="2">
        <v>45568</v>
      </c>
      <c r="F4283" t="s">
        <v>35</v>
      </c>
      <c r="G4283" t="s">
        <v>73</v>
      </c>
      <c r="H4283" t="s">
        <v>74</v>
      </c>
      <c r="I4283" t="s">
        <v>52</v>
      </c>
      <c r="J4283" t="s">
        <v>112</v>
      </c>
      <c r="K4283" s="7">
        <v>4</v>
      </c>
      <c r="L4283" t="s">
        <v>80</v>
      </c>
      <c r="M4283" t="s">
        <v>107</v>
      </c>
      <c r="N4283" t="s">
        <v>108</v>
      </c>
      <c r="O4283">
        <v>467</v>
      </c>
      <c r="P4283" s="6">
        <v>243.85</v>
      </c>
      <c r="Q4283" s="6">
        <v>113877.95</v>
      </c>
      <c r="R4283" s="5">
        <v>0.15</v>
      </c>
      <c r="S4283" s="6">
        <v>96796.257500000007</v>
      </c>
      <c r="T4283" s="6">
        <v>13873.74</v>
      </c>
      <c r="U4283" s="6">
        <v>69031.78</v>
      </c>
      <c r="V4283" s="6">
        <v>1898.1</v>
      </c>
      <c r="W4283" s="6">
        <v>2328.91</v>
      </c>
      <c r="X4283" s="6">
        <v>9663.7275000000009</v>
      </c>
      <c r="Y4283" s="5">
        <v>9.9835755530114298E-2</v>
      </c>
      <c r="Z4283" t="s">
        <v>103</v>
      </c>
      <c r="AA4283" t="s">
        <v>104</v>
      </c>
      <c r="AB4283" t="s">
        <v>83</v>
      </c>
      <c r="AC4283" t="s">
        <v>66</v>
      </c>
      <c r="AD4283" t="s">
        <v>93</v>
      </c>
      <c r="AE4283" t="s">
        <v>67</v>
      </c>
      <c r="AF4283" t="str">
        <f>TEXT(Agricultural_Export_Analysis_Cleaned_Dataset[[#This Row],[Order_Date]],"mmm")</f>
        <v>Sep</v>
      </c>
      <c r="AG4283" t="str">
        <f>TEXT(Agricultural_Export_Analysis_Cleaned_Dataset[[#This Row],[Order_Date]],"yyyy")</f>
        <v>2024</v>
      </c>
      <c r="AH4283" t="str">
        <f>TEXT(Agricultural_Export_Analysis_Cleaned_Dataset[[#This Row],[Order_Date]],"ddd")</f>
        <v>Fri</v>
      </c>
      <c r="AI4283" t="str">
        <f>TEXT(Agricultural_Export_Analysis_Cleaned_Dataset[[#This Row],[Ship_Date]],"yyyy")</f>
        <v>2024</v>
      </c>
      <c r="AJ4283" t="str">
        <f>TEXT(Agricultural_Export_Analysis_Cleaned_Dataset[[#This Row],[Ship_Date]],"mmm")</f>
        <v>Sep</v>
      </c>
      <c r="AK4283" t="str">
        <f>TEXT(Agricultural_Export_Analysis_Cleaned_Dataset[[#This Row],[Ship_Date]],"ddd")</f>
        <v>Mon</v>
      </c>
      <c r="AL4283" t="str">
        <f>TEXT(Agricultural_Export_Analysis_Cleaned_Dataset[[#This Row],[Delivery_Date]],"yyyy")</f>
        <v>2024</v>
      </c>
      <c r="AM4283" t="str">
        <f>TEXT(Agricultural_Export_Analysis_Cleaned_Dataset[[#This Row],[Delivery_Date]],"mmm")</f>
        <v>Oct</v>
      </c>
      <c r="AN4283" t="str">
        <f>TEXT(Agricultural_Export_Analysis_Cleaned_Dataset[[#This Row],[Delivery_Date]],"ddd")</f>
        <v>Thu</v>
      </c>
      <c r="AO4283">
        <f>Agricultural_Export_Analysis_Cleaned_Dataset[[#This Row],[Delivery_Date]]-Agricultural_Export_Analysis_Cleaned_Dataset[[#This Row],[Ship_Date]]</f>
        <v>17</v>
      </c>
      <c r="AP4283">
        <f>Agricultural_Export_Analysis_Cleaned_Dataset[[#This Row],[Ship_Date]]-Agricultural_Export_Analysis_Cleaned_Dataset[[#This Row],[Order_Date]]</f>
        <v>3</v>
      </c>
      <c r="AQ4283" s="4" t="str">
        <f>TEXT(Agricultural_Export_Analysis_Cleaned_Dataset[[#This Row],[Order_Date]],"mmm yyyy")</f>
        <v>Sep 2024</v>
      </c>
    </row>
    <row r="4284" spans="1:43" x14ac:dyDescent="0.3">
      <c r="A4284" t="s">
        <v>7786</v>
      </c>
      <c r="B4284" t="s">
        <v>7175</v>
      </c>
      <c r="C4284" s="2">
        <v>45563</v>
      </c>
      <c r="D4284" s="2">
        <v>45572</v>
      </c>
      <c r="E4284" s="2">
        <v>45604</v>
      </c>
      <c r="F4284" t="s">
        <v>35</v>
      </c>
      <c r="G4284" t="s">
        <v>132</v>
      </c>
      <c r="H4284" t="s">
        <v>37</v>
      </c>
      <c r="I4284" t="s">
        <v>52</v>
      </c>
      <c r="J4284" t="s">
        <v>39</v>
      </c>
      <c r="K4284" s="7">
        <v>2</v>
      </c>
      <c r="L4284" t="s">
        <v>87</v>
      </c>
      <c r="M4284" t="s">
        <v>130</v>
      </c>
      <c r="N4284" t="s">
        <v>131</v>
      </c>
      <c r="O4284">
        <v>1136</v>
      </c>
      <c r="P4284" s="6">
        <v>401.92</v>
      </c>
      <c r="Q4284" s="6">
        <v>456581.12</v>
      </c>
      <c r="R4284" s="5">
        <v>0.1</v>
      </c>
      <c r="S4284" s="6">
        <v>410923.00799999997</v>
      </c>
      <c r="T4284" s="6">
        <v>8465.49</v>
      </c>
      <c r="U4284" s="6">
        <v>281239.09999999998</v>
      </c>
      <c r="V4284" s="6">
        <v>1736.94</v>
      </c>
      <c r="W4284" s="6">
        <v>10013.91</v>
      </c>
      <c r="X4284" s="6">
        <v>109467.568</v>
      </c>
      <c r="Y4284" s="5">
        <v>0.266394350933983</v>
      </c>
      <c r="Z4284" t="s">
        <v>103</v>
      </c>
      <c r="AA4284" t="s">
        <v>104</v>
      </c>
      <c r="AB4284" t="s">
        <v>56</v>
      </c>
      <c r="AC4284" t="s">
        <v>43</v>
      </c>
      <c r="AD4284" t="s">
        <v>57</v>
      </c>
      <c r="AE4284" t="s">
        <v>58</v>
      </c>
      <c r="AF4284" t="str">
        <f>TEXT(Agricultural_Export_Analysis_Cleaned_Dataset[[#This Row],[Order_Date]],"mmm")</f>
        <v>Sep</v>
      </c>
      <c r="AG4284" t="str">
        <f>TEXT(Agricultural_Export_Analysis_Cleaned_Dataset[[#This Row],[Order_Date]],"yyyy")</f>
        <v>2024</v>
      </c>
      <c r="AH4284" t="str">
        <f>TEXT(Agricultural_Export_Analysis_Cleaned_Dataset[[#This Row],[Order_Date]],"ddd")</f>
        <v>Sat</v>
      </c>
      <c r="AI4284" t="str">
        <f>TEXT(Agricultural_Export_Analysis_Cleaned_Dataset[[#This Row],[Ship_Date]],"yyyy")</f>
        <v>2024</v>
      </c>
      <c r="AJ4284" t="str">
        <f>TEXT(Agricultural_Export_Analysis_Cleaned_Dataset[[#This Row],[Ship_Date]],"mmm")</f>
        <v>Oct</v>
      </c>
      <c r="AK4284" t="str">
        <f>TEXT(Agricultural_Export_Analysis_Cleaned_Dataset[[#This Row],[Ship_Date]],"ddd")</f>
        <v>Mon</v>
      </c>
      <c r="AL4284" t="str">
        <f>TEXT(Agricultural_Export_Analysis_Cleaned_Dataset[[#This Row],[Delivery_Date]],"yyyy")</f>
        <v>2024</v>
      </c>
      <c r="AM4284" t="str">
        <f>TEXT(Agricultural_Export_Analysis_Cleaned_Dataset[[#This Row],[Delivery_Date]],"mmm")</f>
        <v>Nov</v>
      </c>
      <c r="AN4284" t="str">
        <f>TEXT(Agricultural_Export_Analysis_Cleaned_Dataset[[#This Row],[Delivery_Date]],"ddd")</f>
        <v>Fri</v>
      </c>
      <c r="AO4284">
        <f>Agricultural_Export_Analysis_Cleaned_Dataset[[#This Row],[Delivery_Date]]-Agricultural_Export_Analysis_Cleaned_Dataset[[#This Row],[Ship_Date]]</f>
        <v>32</v>
      </c>
      <c r="AP4284">
        <f>Agricultural_Export_Analysis_Cleaned_Dataset[[#This Row],[Ship_Date]]-Agricultural_Export_Analysis_Cleaned_Dataset[[#This Row],[Order_Date]]</f>
        <v>9</v>
      </c>
      <c r="AQ4284" s="4" t="str">
        <f>TEXT(Agricultural_Export_Analysis_Cleaned_Dataset[[#This Row],[Order_Date]],"mmm yyyy")</f>
        <v>Sep 2024</v>
      </c>
    </row>
    <row r="4285" spans="1:43" x14ac:dyDescent="0.3">
      <c r="A4285" t="s">
        <v>7787</v>
      </c>
      <c r="B4285" t="s">
        <v>2582</v>
      </c>
      <c r="C4285" s="2">
        <v>45579</v>
      </c>
      <c r="D4285" s="2">
        <v>45580</v>
      </c>
      <c r="E4285" s="2">
        <v>45617</v>
      </c>
      <c r="F4285" t="s">
        <v>35</v>
      </c>
      <c r="G4285" t="s">
        <v>8933</v>
      </c>
      <c r="H4285" t="s">
        <v>37</v>
      </c>
      <c r="I4285" t="s">
        <v>91</v>
      </c>
      <c r="J4285" t="s">
        <v>112</v>
      </c>
      <c r="K4285" s="7">
        <v>10</v>
      </c>
      <c r="L4285" t="s">
        <v>87</v>
      </c>
      <c r="M4285" t="s">
        <v>159</v>
      </c>
      <c r="N4285" t="s">
        <v>160</v>
      </c>
      <c r="O4285">
        <v>264</v>
      </c>
      <c r="P4285" s="6">
        <v>428.31</v>
      </c>
      <c r="Q4285" s="6">
        <v>113073.84</v>
      </c>
      <c r="R4285" s="5">
        <v>0.15</v>
      </c>
      <c r="S4285" s="6">
        <v>96112.763999999996</v>
      </c>
      <c r="T4285" s="6">
        <v>6679.46</v>
      </c>
      <c r="U4285" s="6">
        <v>59941.91</v>
      </c>
      <c r="V4285" s="6">
        <v>834.9</v>
      </c>
      <c r="W4285" s="6">
        <v>10436.82</v>
      </c>
      <c r="X4285" s="6">
        <v>18219.673999999999</v>
      </c>
      <c r="Y4285" s="5">
        <v>0.18956560233768699</v>
      </c>
      <c r="Z4285" t="s">
        <v>54</v>
      </c>
      <c r="AA4285" t="s">
        <v>75</v>
      </c>
      <c r="AB4285" t="s">
        <v>42</v>
      </c>
      <c r="AC4285" t="s">
        <v>43</v>
      </c>
      <c r="AD4285" t="s">
        <v>77</v>
      </c>
      <c r="AE4285" t="s">
        <v>58</v>
      </c>
      <c r="AF4285" t="str">
        <f>TEXT(Agricultural_Export_Analysis_Cleaned_Dataset[[#This Row],[Order_Date]],"mmm")</f>
        <v>Oct</v>
      </c>
      <c r="AG4285" t="str">
        <f>TEXT(Agricultural_Export_Analysis_Cleaned_Dataset[[#This Row],[Order_Date]],"yyyy")</f>
        <v>2024</v>
      </c>
      <c r="AH4285" t="str">
        <f>TEXT(Agricultural_Export_Analysis_Cleaned_Dataset[[#This Row],[Order_Date]],"ddd")</f>
        <v>Mon</v>
      </c>
      <c r="AI4285" t="str">
        <f>TEXT(Agricultural_Export_Analysis_Cleaned_Dataset[[#This Row],[Ship_Date]],"yyyy")</f>
        <v>2024</v>
      </c>
      <c r="AJ4285" t="str">
        <f>TEXT(Agricultural_Export_Analysis_Cleaned_Dataset[[#This Row],[Ship_Date]],"mmm")</f>
        <v>Oct</v>
      </c>
      <c r="AK4285" t="str">
        <f>TEXT(Agricultural_Export_Analysis_Cleaned_Dataset[[#This Row],[Ship_Date]],"ddd")</f>
        <v>Tue</v>
      </c>
      <c r="AL4285" t="str">
        <f>TEXT(Agricultural_Export_Analysis_Cleaned_Dataset[[#This Row],[Delivery_Date]],"yyyy")</f>
        <v>2024</v>
      </c>
      <c r="AM4285" t="str">
        <f>TEXT(Agricultural_Export_Analysis_Cleaned_Dataset[[#This Row],[Delivery_Date]],"mmm")</f>
        <v>Nov</v>
      </c>
      <c r="AN4285" t="str">
        <f>TEXT(Agricultural_Export_Analysis_Cleaned_Dataset[[#This Row],[Delivery_Date]],"ddd")</f>
        <v>Thu</v>
      </c>
      <c r="AO4285">
        <f>Agricultural_Export_Analysis_Cleaned_Dataset[[#This Row],[Delivery_Date]]-Agricultural_Export_Analysis_Cleaned_Dataset[[#This Row],[Ship_Date]]</f>
        <v>37</v>
      </c>
      <c r="AP4285">
        <f>Agricultural_Export_Analysis_Cleaned_Dataset[[#This Row],[Ship_Date]]-Agricultural_Export_Analysis_Cleaned_Dataset[[#This Row],[Order_Date]]</f>
        <v>1</v>
      </c>
      <c r="AQ4285" s="4" t="str">
        <f>TEXT(Agricultural_Export_Analysis_Cleaned_Dataset[[#This Row],[Order_Date]],"mmm yyyy")</f>
        <v>Oct 2024</v>
      </c>
    </row>
    <row r="4286" spans="1:43" x14ac:dyDescent="0.3">
      <c r="A4286" t="s">
        <v>7788</v>
      </c>
      <c r="B4286" t="s">
        <v>7789</v>
      </c>
      <c r="C4286" s="2">
        <v>45924</v>
      </c>
      <c r="D4286" s="2">
        <v>45926</v>
      </c>
      <c r="E4286" s="2">
        <v>45964</v>
      </c>
      <c r="F4286" t="s">
        <v>35</v>
      </c>
      <c r="G4286" t="s">
        <v>96</v>
      </c>
      <c r="H4286" t="s">
        <v>37</v>
      </c>
      <c r="I4286" t="s">
        <v>38</v>
      </c>
      <c r="J4286" t="s">
        <v>39</v>
      </c>
      <c r="K4286" s="7">
        <v>15</v>
      </c>
      <c r="L4286" t="s">
        <v>80</v>
      </c>
      <c r="M4286" t="s">
        <v>140</v>
      </c>
      <c r="N4286" t="s">
        <v>49</v>
      </c>
      <c r="O4286">
        <v>1865</v>
      </c>
      <c r="P4286" s="6">
        <v>258.11</v>
      </c>
      <c r="Q4286" s="6">
        <v>481375.15</v>
      </c>
      <c r="R4286" s="5">
        <v>0.05</v>
      </c>
      <c r="S4286" s="6">
        <v>457306.39250000002</v>
      </c>
      <c r="T4286" s="6">
        <v>9581.2000000000007</v>
      </c>
      <c r="U4286" s="6">
        <v>311789.65999999997</v>
      </c>
      <c r="V4286" s="6">
        <v>2762.88</v>
      </c>
      <c r="W4286" s="6">
        <v>35624.089999999997</v>
      </c>
      <c r="X4286" s="6">
        <v>97548.5625</v>
      </c>
      <c r="Y4286" s="5">
        <v>0.21331117189664001</v>
      </c>
      <c r="Z4286" t="s">
        <v>103</v>
      </c>
      <c r="AA4286" t="s">
        <v>104</v>
      </c>
      <c r="AB4286" t="s">
        <v>56</v>
      </c>
      <c r="AC4286" t="s">
        <v>66</v>
      </c>
      <c r="AD4286" t="s">
        <v>98</v>
      </c>
      <c r="AE4286" t="s">
        <v>58</v>
      </c>
      <c r="AF4286" t="str">
        <f>TEXT(Agricultural_Export_Analysis_Cleaned_Dataset[[#This Row],[Order_Date]],"mmm")</f>
        <v>Sep</v>
      </c>
      <c r="AG4286" t="str">
        <f>TEXT(Agricultural_Export_Analysis_Cleaned_Dataset[[#This Row],[Order_Date]],"yyyy")</f>
        <v>2025</v>
      </c>
      <c r="AH4286" t="str">
        <f>TEXT(Agricultural_Export_Analysis_Cleaned_Dataset[[#This Row],[Order_Date]],"ddd")</f>
        <v>Wed</v>
      </c>
      <c r="AI4286" t="str">
        <f>TEXT(Agricultural_Export_Analysis_Cleaned_Dataset[[#This Row],[Ship_Date]],"yyyy")</f>
        <v>2025</v>
      </c>
      <c r="AJ4286" t="str">
        <f>TEXT(Agricultural_Export_Analysis_Cleaned_Dataset[[#This Row],[Ship_Date]],"mmm")</f>
        <v>Sep</v>
      </c>
      <c r="AK4286" t="str">
        <f>TEXT(Agricultural_Export_Analysis_Cleaned_Dataset[[#This Row],[Ship_Date]],"ddd")</f>
        <v>Fri</v>
      </c>
      <c r="AL4286" t="str">
        <f>TEXT(Agricultural_Export_Analysis_Cleaned_Dataset[[#This Row],[Delivery_Date]],"yyyy")</f>
        <v>2025</v>
      </c>
      <c r="AM4286" t="str">
        <f>TEXT(Agricultural_Export_Analysis_Cleaned_Dataset[[#This Row],[Delivery_Date]],"mmm")</f>
        <v>Nov</v>
      </c>
      <c r="AN4286" t="str">
        <f>TEXT(Agricultural_Export_Analysis_Cleaned_Dataset[[#This Row],[Delivery_Date]],"ddd")</f>
        <v>Mon</v>
      </c>
      <c r="AO4286">
        <f>Agricultural_Export_Analysis_Cleaned_Dataset[[#This Row],[Delivery_Date]]-Agricultural_Export_Analysis_Cleaned_Dataset[[#This Row],[Ship_Date]]</f>
        <v>38</v>
      </c>
      <c r="AP4286">
        <f>Agricultural_Export_Analysis_Cleaned_Dataset[[#This Row],[Ship_Date]]-Agricultural_Export_Analysis_Cleaned_Dataset[[#This Row],[Order_Date]]</f>
        <v>2</v>
      </c>
      <c r="AQ4286" s="4" t="str">
        <f>TEXT(Agricultural_Export_Analysis_Cleaned_Dataset[[#This Row],[Order_Date]],"mmm yyyy")</f>
        <v>Sep 2025</v>
      </c>
    </row>
    <row r="4287" spans="1:43" x14ac:dyDescent="0.3">
      <c r="A4287" t="s">
        <v>7790</v>
      </c>
      <c r="B4287" t="s">
        <v>7457</v>
      </c>
      <c r="C4287" s="2">
        <v>45507</v>
      </c>
      <c r="D4287" s="2">
        <v>45515</v>
      </c>
      <c r="E4287" s="2">
        <v>45537</v>
      </c>
      <c r="F4287" t="s">
        <v>35</v>
      </c>
      <c r="G4287" t="s">
        <v>117</v>
      </c>
      <c r="H4287" t="s">
        <v>37</v>
      </c>
      <c r="I4287" t="s">
        <v>91</v>
      </c>
      <c r="J4287" t="s">
        <v>112</v>
      </c>
      <c r="K4287" s="7">
        <v>0</v>
      </c>
      <c r="L4287" t="s">
        <v>87</v>
      </c>
      <c r="M4287" t="s">
        <v>107</v>
      </c>
      <c r="N4287" t="s">
        <v>108</v>
      </c>
      <c r="O4287">
        <v>1031</v>
      </c>
      <c r="P4287" s="6">
        <v>258.33</v>
      </c>
      <c r="Q4287" s="6">
        <v>266338.23</v>
      </c>
      <c r="R4287" s="5">
        <v>0.15</v>
      </c>
      <c r="S4287" s="6">
        <v>226387.49549999999</v>
      </c>
      <c r="T4287" s="6">
        <v>5672</v>
      </c>
      <c r="U4287" s="6">
        <v>134048.76999999999</v>
      </c>
      <c r="V4287" s="6">
        <v>2018.51</v>
      </c>
      <c r="W4287" s="6">
        <v>5665.9</v>
      </c>
      <c r="X4287" s="6">
        <v>78982.315499999997</v>
      </c>
      <c r="Y4287" s="5">
        <v>0.34888108694148301</v>
      </c>
      <c r="Z4287" t="s">
        <v>103</v>
      </c>
      <c r="AA4287" t="s">
        <v>177</v>
      </c>
      <c r="AB4287" t="s">
        <v>83</v>
      </c>
      <c r="AC4287" t="s">
        <v>66</v>
      </c>
      <c r="AD4287" t="s">
        <v>44</v>
      </c>
      <c r="AE4287" t="s">
        <v>67</v>
      </c>
      <c r="AF4287" t="str">
        <f>TEXT(Agricultural_Export_Analysis_Cleaned_Dataset[[#This Row],[Order_Date]],"mmm")</f>
        <v>Aug</v>
      </c>
      <c r="AG4287" t="str">
        <f>TEXT(Agricultural_Export_Analysis_Cleaned_Dataset[[#This Row],[Order_Date]],"yyyy")</f>
        <v>2024</v>
      </c>
      <c r="AH4287" t="str">
        <f>TEXT(Agricultural_Export_Analysis_Cleaned_Dataset[[#This Row],[Order_Date]],"ddd")</f>
        <v>Sat</v>
      </c>
      <c r="AI4287" t="str">
        <f>TEXT(Agricultural_Export_Analysis_Cleaned_Dataset[[#This Row],[Ship_Date]],"yyyy")</f>
        <v>2024</v>
      </c>
      <c r="AJ4287" t="str">
        <f>TEXT(Agricultural_Export_Analysis_Cleaned_Dataset[[#This Row],[Ship_Date]],"mmm")</f>
        <v>Aug</v>
      </c>
      <c r="AK4287" t="str">
        <f>TEXT(Agricultural_Export_Analysis_Cleaned_Dataset[[#This Row],[Ship_Date]],"ddd")</f>
        <v>Sun</v>
      </c>
      <c r="AL4287" t="str">
        <f>TEXT(Agricultural_Export_Analysis_Cleaned_Dataset[[#This Row],[Delivery_Date]],"yyyy")</f>
        <v>2024</v>
      </c>
      <c r="AM4287" t="str">
        <f>TEXT(Agricultural_Export_Analysis_Cleaned_Dataset[[#This Row],[Delivery_Date]],"mmm")</f>
        <v>Sep</v>
      </c>
      <c r="AN4287" t="str">
        <f>TEXT(Agricultural_Export_Analysis_Cleaned_Dataset[[#This Row],[Delivery_Date]],"ddd")</f>
        <v>Mon</v>
      </c>
      <c r="AO4287">
        <f>Agricultural_Export_Analysis_Cleaned_Dataset[[#This Row],[Delivery_Date]]-Agricultural_Export_Analysis_Cleaned_Dataset[[#This Row],[Ship_Date]]</f>
        <v>22</v>
      </c>
      <c r="AP4287">
        <f>Agricultural_Export_Analysis_Cleaned_Dataset[[#This Row],[Ship_Date]]-Agricultural_Export_Analysis_Cleaned_Dataset[[#This Row],[Order_Date]]</f>
        <v>8</v>
      </c>
      <c r="AQ4287" s="4" t="str">
        <f>TEXT(Agricultural_Export_Analysis_Cleaned_Dataset[[#This Row],[Order_Date]],"mmm yyyy")</f>
        <v>Aug 2024</v>
      </c>
    </row>
    <row r="4288" spans="1:43" x14ac:dyDescent="0.3">
      <c r="A4288" t="s">
        <v>7791</v>
      </c>
      <c r="B4288" t="s">
        <v>7792</v>
      </c>
      <c r="C4288" s="2">
        <v>45549</v>
      </c>
      <c r="D4288" s="2">
        <v>45554</v>
      </c>
      <c r="E4288" s="2">
        <v>45568</v>
      </c>
      <c r="F4288" t="s">
        <v>35</v>
      </c>
      <c r="G4288" t="s">
        <v>203</v>
      </c>
      <c r="H4288" t="s">
        <v>74</v>
      </c>
      <c r="I4288" t="s">
        <v>38</v>
      </c>
      <c r="J4288" t="s">
        <v>53</v>
      </c>
      <c r="K4288" s="7">
        <v>7</v>
      </c>
      <c r="L4288" t="s">
        <v>32</v>
      </c>
      <c r="M4288" t="s">
        <v>140</v>
      </c>
      <c r="N4288" t="s">
        <v>49</v>
      </c>
      <c r="O4288">
        <v>65</v>
      </c>
      <c r="P4288" s="6">
        <v>182.45</v>
      </c>
      <c r="Q4288" s="6">
        <v>11859.25</v>
      </c>
      <c r="R4288" s="5">
        <v>0.05</v>
      </c>
      <c r="S4288" s="6">
        <v>11266.2875</v>
      </c>
      <c r="T4288" s="6">
        <v>9133.24</v>
      </c>
      <c r="U4288" s="6">
        <v>5973.98</v>
      </c>
      <c r="V4288" s="6">
        <v>1494.03</v>
      </c>
      <c r="W4288" s="6">
        <v>1274.3699999999999</v>
      </c>
      <c r="X4288" s="6">
        <v>-6609.3325000000004</v>
      </c>
      <c r="Y4288" s="5">
        <v>-0.58664688789452601</v>
      </c>
      <c r="Z4288" t="s">
        <v>103</v>
      </c>
      <c r="AA4288" t="s">
        <v>104</v>
      </c>
      <c r="AB4288" t="s">
        <v>56</v>
      </c>
      <c r="AC4288" t="s">
        <v>66</v>
      </c>
      <c r="AD4288" t="s">
        <v>57</v>
      </c>
      <c r="AE4288" t="s">
        <v>67</v>
      </c>
      <c r="AF4288" t="str">
        <f>TEXT(Agricultural_Export_Analysis_Cleaned_Dataset[[#This Row],[Order_Date]],"mmm")</f>
        <v>Sep</v>
      </c>
      <c r="AG4288" t="str">
        <f>TEXT(Agricultural_Export_Analysis_Cleaned_Dataset[[#This Row],[Order_Date]],"yyyy")</f>
        <v>2024</v>
      </c>
      <c r="AH4288" t="str">
        <f>TEXT(Agricultural_Export_Analysis_Cleaned_Dataset[[#This Row],[Order_Date]],"ddd")</f>
        <v>Sat</v>
      </c>
      <c r="AI4288" t="str">
        <f>TEXT(Agricultural_Export_Analysis_Cleaned_Dataset[[#This Row],[Ship_Date]],"yyyy")</f>
        <v>2024</v>
      </c>
      <c r="AJ4288" t="str">
        <f>TEXT(Agricultural_Export_Analysis_Cleaned_Dataset[[#This Row],[Ship_Date]],"mmm")</f>
        <v>Sep</v>
      </c>
      <c r="AK4288" t="str">
        <f>TEXT(Agricultural_Export_Analysis_Cleaned_Dataset[[#This Row],[Ship_Date]],"ddd")</f>
        <v>Thu</v>
      </c>
      <c r="AL4288" t="str">
        <f>TEXT(Agricultural_Export_Analysis_Cleaned_Dataset[[#This Row],[Delivery_Date]],"yyyy")</f>
        <v>2024</v>
      </c>
      <c r="AM4288" t="str">
        <f>TEXT(Agricultural_Export_Analysis_Cleaned_Dataset[[#This Row],[Delivery_Date]],"mmm")</f>
        <v>Oct</v>
      </c>
      <c r="AN4288" t="str">
        <f>TEXT(Agricultural_Export_Analysis_Cleaned_Dataset[[#This Row],[Delivery_Date]],"ddd")</f>
        <v>Thu</v>
      </c>
      <c r="AO4288">
        <f>Agricultural_Export_Analysis_Cleaned_Dataset[[#This Row],[Delivery_Date]]-Agricultural_Export_Analysis_Cleaned_Dataset[[#This Row],[Ship_Date]]</f>
        <v>14</v>
      </c>
      <c r="AP4288">
        <f>Agricultural_Export_Analysis_Cleaned_Dataset[[#This Row],[Ship_Date]]-Agricultural_Export_Analysis_Cleaned_Dataset[[#This Row],[Order_Date]]</f>
        <v>5</v>
      </c>
      <c r="AQ4288" s="4" t="str">
        <f>TEXT(Agricultural_Export_Analysis_Cleaned_Dataset[[#This Row],[Order_Date]],"mmm yyyy")</f>
        <v>Sep 2024</v>
      </c>
    </row>
    <row r="4289" spans="1:43" x14ac:dyDescent="0.3">
      <c r="A4289" t="s">
        <v>7793</v>
      </c>
      <c r="B4289" t="s">
        <v>7794</v>
      </c>
      <c r="C4289" s="2">
        <v>45983</v>
      </c>
      <c r="D4289" s="2">
        <v>45984</v>
      </c>
      <c r="E4289" s="2">
        <v>46005</v>
      </c>
      <c r="F4289" t="s">
        <v>35</v>
      </c>
      <c r="G4289" t="s">
        <v>36</v>
      </c>
      <c r="H4289" t="s">
        <v>74</v>
      </c>
      <c r="I4289" t="s">
        <v>91</v>
      </c>
      <c r="J4289" t="s">
        <v>112</v>
      </c>
      <c r="K4289" s="7">
        <v>0</v>
      </c>
      <c r="L4289" t="s">
        <v>135</v>
      </c>
      <c r="M4289" t="s">
        <v>71</v>
      </c>
      <c r="N4289" t="s">
        <v>72</v>
      </c>
      <c r="O4289">
        <v>1957</v>
      </c>
      <c r="P4289" s="6">
        <v>424.17</v>
      </c>
      <c r="Q4289" s="6">
        <v>830100.69</v>
      </c>
      <c r="R4289" s="5">
        <v>0.05</v>
      </c>
      <c r="S4289" s="6">
        <v>788595.65549999999</v>
      </c>
      <c r="T4289" s="6">
        <v>12551.54</v>
      </c>
      <c r="U4289" s="6">
        <v>405475.62</v>
      </c>
      <c r="V4289" s="6">
        <v>1420.71</v>
      </c>
      <c r="W4289" s="6">
        <v>23505.38</v>
      </c>
      <c r="X4289" s="6">
        <v>345642.40549999999</v>
      </c>
      <c r="Y4289" s="5">
        <v>0.438301178924007</v>
      </c>
      <c r="Z4289" t="s">
        <v>54</v>
      </c>
      <c r="AA4289" t="s">
        <v>92</v>
      </c>
      <c r="AB4289" t="s">
        <v>65</v>
      </c>
      <c r="AC4289" t="s">
        <v>66</v>
      </c>
      <c r="AD4289" t="s">
        <v>123</v>
      </c>
      <c r="AE4289" t="s">
        <v>67</v>
      </c>
      <c r="AF4289" t="str">
        <f>TEXT(Agricultural_Export_Analysis_Cleaned_Dataset[[#This Row],[Order_Date]],"mmm")</f>
        <v>Nov</v>
      </c>
      <c r="AG4289" t="str">
        <f>TEXT(Agricultural_Export_Analysis_Cleaned_Dataset[[#This Row],[Order_Date]],"yyyy")</f>
        <v>2025</v>
      </c>
      <c r="AH4289" t="str">
        <f>TEXT(Agricultural_Export_Analysis_Cleaned_Dataset[[#This Row],[Order_Date]],"ddd")</f>
        <v>Sat</v>
      </c>
      <c r="AI4289" t="str">
        <f>TEXT(Agricultural_Export_Analysis_Cleaned_Dataset[[#This Row],[Ship_Date]],"yyyy")</f>
        <v>2025</v>
      </c>
      <c r="AJ4289" t="str">
        <f>TEXT(Agricultural_Export_Analysis_Cleaned_Dataset[[#This Row],[Ship_Date]],"mmm")</f>
        <v>Nov</v>
      </c>
      <c r="AK4289" t="str">
        <f>TEXT(Agricultural_Export_Analysis_Cleaned_Dataset[[#This Row],[Ship_Date]],"ddd")</f>
        <v>Sun</v>
      </c>
      <c r="AL4289" t="str">
        <f>TEXT(Agricultural_Export_Analysis_Cleaned_Dataset[[#This Row],[Delivery_Date]],"yyyy")</f>
        <v>2025</v>
      </c>
      <c r="AM4289" t="str">
        <f>TEXT(Agricultural_Export_Analysis_Cleaned_Dataset[[#This Row],[Delivery_Date]],"mmm")</f>
        <v>Dec</v>
      </c>
      <c r="AN4289" t="str">
        <f>TEXT(Agricultural_Export_Analysis_Cleaned_Dataset[[#This Row],[Delivery_Date]],"ddd")</f>
        <v>Sun</v>
      </c>
      <c r="AO4289">
        <f>Agricultural_Export_Analysis_Cleaned_Dataset[[#This Row],[Delivery_Date]]-Agricultural_Export_Analysis_Cleaned_Dataset[[#This Row],[Ship_Date]]</f>
        <v>21</v>
      </c>
      <c r="AP4289">
        <f>Agricultural_Export_Analysis_Cleaned_Dataset[[#This Row],[Ship_Date]]-Agricultural_Export_Analysis_Cleaned_Dataset[[#This Row],[Order_Date]]</f>
        <v>1</v>
      </c>
      <c r="AQ4289" s="4" t="str">
        <f>TEXT(Agricultural_Export_Analysis_Cleaned_Dataset[[#This Row],[Order_Date]],"mmm yyyy")</f>
        <v>Nov 2025</v>
      </c>
    </row>
    <row r="4290" spans="1:43" x14ac:dyDescent="0.3">
      <c r="A4290" t="s">
        <v>7795</v>
      </c>
      <c r="B4290" t="s">
        <v>672</v>
      </c>
      <c r="C4290" s="2">
        <v>45428</v>
      </c>
      <c r="D4290" s="2">
        <v>45438</v>
      </c>
      <c r="E4290" s="2">
        <v>45458</v>
      </c>
      <c r="F4290" t="s">
        <v>35</v>
      </c>
      <c r="G4290" t="s">
        <v>117</v>
      </c>
      <c r="H4290" t="s">
        <v>74</v>
      </c>
      <c r="I4290" t="s">
        <v>118</v>
      </c>
      <c r="J4290" t="s">
        <v>63</v>
      </c>
      <c r="K4290" s="7">
        <v>4</v>
      </c>
      <c r="L4290" t="s">
        <v>135</v>
      </c>
      <c r="M4290" t="s">
        <v>101</v>
      </c>
      <c r="N4290" t="s">
        <v>102</v>
      </c>
      <c r="O4290">
        <v>1970</v>
      </c>
      <c r="P4290" s="6">
        <v>89.38</v>
      </c>
      <c r="Q4290" s="6">
        <v>176078.6</v>
      </c>
      <c r="R4290" s="5">
        <v>0.15</v>
      </c>
      <c r="S4290" s="6">
        <v>149666.81</v>
      </c>
      <c r="T4290" s="6">
        <v>7746.64</v>
      </c>
      <c r="U4290" s="6">
        <v>101904.24</v>
      </c>
      <c r="V4290" s="6">
        <v>504.49</v>
      </c>
      <c r="W4290" s="6">
        <v>15579.72</v>
      </c>
      <c r="X4290" s="6">
        <v>23931.72</v>
      </c>
      <c r="Y4290" s="5">
        <v>0.159899980496678</v>
      </c>
      <c r="Z4290" t="s">
        <v>81</v>
      </c>
      <c r="AA4290" t="s">
        <v>82</v>
      </c>
      <c r="AB4290" t="s">
        <v>83</v>
      </c>
      <c r="AC4290" t="s">
        <v>76</v>
      </c>
      <c r="AD4290" t="s">
        <v>57</v>
      </c>
      <c r="AE4290" t="s">
        <v>58</v>
      </c>
      <c r="AF4290" t="str">
        <f>TEXT(Agricultural_Export_Analysis_Cleaned_Dataset[[#This Row],[Order_Date]],"mmm")</f>
        <v>May</v>
      </c>
      <c r="AG4290" t="str">
        <f>TEXT(Agricultural_Export_Analysis_Cleaned_Dataset[[#This Row],[Order_Date]],"yyyy")</f>
        <v>2024</v>
      </c>
      <c r="AH4290" t="str">
        <f>TEXT(Agricultural_Export_Analysis_Cleaned_Dataset[[#This Row],[Order_Date]],"ddd")</f>
        <v>Thu</v>
      </c>
      <c r="AI4290" t="str">
        <f>TEXT(Agricultural_Export_Analysis_Cleaned_Dataset[[#This Row],[Ship_Date]],"yyyy")</f>
        <v>2024</v>
      </c>
      <c r="AJ4290" t="str">
        <f>TEXT(Agricultural_Export_Analysis_Cleaned_Dataset[[#This Row],[Ship_Date]],"mmm")</f>
        <v>May</v>
      </c>
      <c r="AK4290" t="str">
        <f>TEXT(Agricultural_Export_Analysis_Cleaned_Dataset[[#This Row],[Ship_Date]],"ddd")</f>
        <v>Sun</v>
      </c>
      <c r="AL4290" t="str">
        <f>TEXT(Agricultural_Export_Analysis_Cleaned_Dataset[[#This Row],[Delivery_Date]],"yyyy")</f>
        <v>2024</v>
      </c>
      <c r="AM4290" t="str">
        <f>TEXT(Agricultural_Export_Analysis_Cleaned_Dataset[[#This Row],[Delivery_Date]],"mmm")</f>
        <v>Jun</v>
      </c>
      <c r="AN4290" t="str">
        <f>TEXT(Agricultural_Export_Analysis_Cleaned_Dataset[[#This Row],[Delivery_Date]],"ddd")</f>
        <v>Sat</v>
      </c>
      <c r="AO4290">
        <f>Agricultural_Export_Analysis_Cleaned_Dataset[[#This Row],[Delivery_Date]]-Agricultural_Export_Analysis_Cleaned_Dataset[[#This Row],[Ship_Date]]</f>
        <v>20</v>
      </c>
      <c r="AP4290">
        <f>Agricultural_Export_Analysis_Cleaned_Dataset[[#This Row],[Ship_Date]]-Agricultural_Export_Analysis_Cleaned_Dataset[[#This Row],[Order_Date]]</f>
        <v>10</v>
      </c>
      <c r="AQ4290" s="4" t="str">
        <f>TEXT(Agricultural_Export_Analysis_Cleaned_Dataset[[#This Row],[Order_Date]],"mmm yyyy")</f>
        <v>May 2024</v>
      </c>
    </row>
    <row r="4291" spans="1:43" x14ac:dyDescent="0.3">
      <c r="A4291" t="s">
        <v>7796</v>
      </c>
      <c r="B4291" t="s">
        <v>2271</v>
      </c>
      <c r="C4291" s="2">
        <v>45343</v>
      </c>
      <c r="D4291" s="2">
        <v>45352</v>
      </c>
      <c r="E4291" s="2">
        <v>45369</v>
      </c>
      <c r="F4291" t="s">
        <v>35</v>
      </c>
      <c r="G4291" t="s">
        <v>96</v>
      </c>
      <c r="H4291" t="s">
        <v>51</v>
      </c>
      <c r="I4291" t="s">
        <v>91</v>
      </c>
      <c r="J4291" t="s">
        <v>112</v>
      </c>
      <c r="K4291" s="7">
        <v>10</v>
      </c>
      <c r="L4291" t="s">
        <v>70</v>
      </c>
      <c r="M4291" t="s">
        <v>130</v>
      </c>
      <c r="N4291" t="s">
        <v>131</v>
      </c>
      <c r="O4291">
        <v>681</v>
      </c>
      <c r="P4291" s="6">
        <v>269.67</v>
      </c>
      <c r="Q4291" s="6">
        <v>183645.27</v>
      </c>
      <c r="R4291" s="5">
        <v>0.1</v>
      </c>
      <c r="S4291" s="6">
        <v>165280.74299999999</v>
      </c>
      <c r="T4291" s="6">
        <v>7056.33</v>
      </c>
      <c r="U4291" s="6">
        <v>79327.350000000006</v>
      </c>
      <c r="V4291" s="6">
        <v>2690.04</v>
      </c>
      <c r="W4291" s="6">
        <v>5956.99</v>
      </c>
      <c r="X4291" s="6">
        <v>70250.032999999996</v>
      </c>
      <c r="Y4291" s="5">
        <v>0.42503459099285401</v>
      </c>
      <c r="Z4291" t="s">
        <v>40</v>
      </c>
      <c r="AA4291" t="s">
        <v>147</v>
      </c>
      <c r="AB4291" t="s">
        <v>56</v>
      </c>
      <c r="AC4291" t="s">
        <v>66</v>
      </c>
      <c r="AD4291" t="s">
        <v>123</v>
      </c>
      <c r="AE4291" t="s">
        <v>67</v>
      </c>
      <c r="AF4291" t="str">
        <f>TEXT(Agricultural_Export_Analysis_Cleaned_Dataset[[#This Row],[Order_Date]],"mmm")</f>
        <v>Feb</v>
      </c>
      <c r="AG4291" t="str">
        <f>TEXT(Agricultural_Export_Analysis_Cleaned_Dataset[[#This Row],[Order_Date]],"yyyy")</f>
        <v>2024</v>
      </c>
      <c r="AH4291" t="str">
        <f>TEXT(Agricultural_Export_Analysis_Cleaned_Dataset[[#This Row],[Order_Date]],"ddd")</f>
        <v>Wed</v>
      </c>
      <c r="AI4291" t="str">
        <f>TEXT(Agricultural_Export_Analysis_Cleaned_Dataset[[#This Row],[Ship_Date]],"yyyy")</f>
        <v>2024</v>
      </c>
      <c r="AJ4291" t="str">
        <f>TEXT(Agricultural_Export_Analysis_Cleaned_Dataset[[#This Row],[Ship_Date]],"mmm")</f>
        <v>Mar</v>
      </c>
      <c r="AK4291" t="str">
        <f>TEXT(Agricultural_Export_Analysis_Cleaned_Dataset[[#This Row],[Ship_Date]],"ddd")</f>
        <v>Fri</v>
      </c>
      <c r="AL4291" t="str">
        <f>TEXT(Agricultural_Export_Analysis_Cleaned_Dataset[[#This Row],[Delivery_Date]],"yyyy")</f>
        <v>2024</v>
      </c>
      <c r="AM4291" t="str">
        <f>TEXT(Agricultural_Export_Analysis_Cleaned_Dataset[[#This Row],[Delivery_Date]],"mmm")</f>
        <v>Mar</v>
      </c>
      <c r="AN4291" t="str">
        <f>TEXT(Agricultural_Export_Analysis_Cleaned_Dataset[[#This Row],[Delivery_Date]],"ddd")</f>
        <v>Mon</v>
      </c>
      <c r="AO4291">
        <f>Agricultural_Export_Analysis_Cleaned_Dataset[[#This Row],[Delivery_Date]]-Agricultural_Export_Analysis_Cleaned_Dataset[[#This Row],[Ship_Date]]</f>
        <v>17</v>
      </c>
      <c r="AP4291">
        <f>Agricultural_Export_Analysis_Cleaned_Dataset[[#This Row],[Ship_Date]]-Agricultural_Export_Analysis_Cleaned_Dataset[[#This Row],[Order_Date]]</f>
        <v>9</v>
      </c>
      <c r="AQ4291" s="4" t="str">
        <f>TEXT(Agricultural_Export_Analysis_Cleaned_Dataset[[#This Row],[Order_Date]],"mmm yyyy")</f>
        <v>Feb 2024</v>
      </c>
    </row>
    <row r="4292" spans="1:43" x14ac:dyDescent="0.3">
      <c r="A4292" t="s">
        <v>7797</v>
      </c>
      <c r="B4292" t="s">
        <v>7798</v>
      </c>
      <c r="C4292" s="2">
        <v>45918</v>
      </c>
      <c r="D4292" s="2">
        <v>45921</v>
      </c>
      <c r="E4292" s="2">
        <v>45946</v>
      </c>
      <c r="F4292" t="s">
        <v>35</v>
      </c>
      <c r="G4292" t="s">
        <v>73</v>
      </c>
      <c r="H4292" t="s">
        <v>51</v>
      </c>
      <c r="I4292" t="s">
        <v>118</v>
      </c>
      <c r="J4292" t="s">
        <v>63</v>
      </c>
      <c r="K4292" s="7">
        <v>7</v>
      </c>
      <c r="L4292" t="s">
        <v>87</v>
      </c>
      <c r="M4292" t="s">
        <v>88</v>
      </c>
      <c r="N4292" t="s">
        <v>89</v>
      </c>
      <c r="O4292">
        <v>1017</v>
      </c>
      <c r="P4292" s="6">
        <v>84.43</v>
      </c>
      <c r="Q4292" s="6">
        <v>85865.31</v>
      </c>
      <c r="R4292" s="5">
        <v>0.1</v>
      </c>
      <c r="S4292" s="6">
        <v>77278.778999999995</v>
      </c>
      <c r="T4292" s="6">
        <v>3874.03</v>
      </c>
      <c r="U4292" s="6">
        <v>37883.089999999997</v>
      </c>
      <c r="V4292" s="6">
        <v>1570.13</v>
      </c>
      <c r="W4292" s="6">
        <v>3108.53</v>
      </c>
      <c r="X4292" s="6">
        <v>30842.999</v>
      </c>
      <c r="Y4292" s="5">
        <v>0.399113435785522</v>
      </c>
      <c r="Z4292" t="s">
        <v>103</v>
      </c>
      <c r="AA4292" t="s">
        <v>104</v>
      </c>
      <c r="AB4292" t="s">
        <v>83</v>
      </c>
      <c r="AC4292" t="s">
        <v>43</v>
      </c>
      <c r="AD4292" t="s">
        <v>84</v>
      </c>
      <c r="AE4292" t="s">
        <v>45</v>
      </c>
      <c r="AF4292" t="str">
        <f>TEXT(Agricultural_Export_Analysis_Cleaned_Dataset[[#This Row],[Order_Date]],"mmm")</f>
        <v>Sep</v>
      </c>
      <c r="AG4292" t="str">
        <f>TEXT(Agricultural_Export_Analysis_Cleaned_Dataset[[#This Row],[Order_Date]],"yyyy")</f>
        <v>2025</v>
      </c>
      <c r="AH4292" t="str">
        <f>TEXT(Agricultural_Export_Analysis_Cleaned_Dataset[[#This Row],[Order_Date]],"ddd")</f>
        <v>Thu</v>
      </c>
      <c r="AI4292" t="str">
        <f>TEXT(Agricultural_Export_Analysis_Cleaned_Dataset[[#This Row],[Ship_Date]],"yyyy")</f>
        <v>2025</v>
      </c>
      <c r="AJ4292" t="str">
        <f>TEXT(Agricultural_Export_Analysis_Cleaned_Dataset[[#This Row],[Ship_Date]],"mmm")</f>
        <v>Sep</v>
      </c>
      <c r="AK4292" t="str">
        <f>TEXT(Agricultural_Export_Analysis_Cleaned_Dataset[[#This Row],[Ship_Date]],"ddd")</f>
        <v>Sun</v>
      </c>
      <c r="AL4292" t="str">
        <f>TEXT(Agricultural_Export_Analysis_Cleaned_Dataset[[#This Row],[Delivery_Date]],"yyyy")</f>
        <v>2025</v>
      </c>
      <c r="AM4292" t="str">
        <f>TEXT(Agricultural_Export_Analysis_Cleaned_Dataset[[#This Row],[Delivery_Date]],"mmm")</f>
        <v>Oct</v>
      </c>
      <c r="AN4292" t="str">
        <f>TEXT(Agricultural_Export_Analysis_Cleaned_Dataset[[#This Row],[Delivery_Date]],"ddd")</f>
        <v>Thu</v>
      </c>
      <c r="AO4292">
        <f>Agricultural_Export_Analysis_Cleaned_Dataset[[#This Row],[Delivery_Date]]-Agricultural_Export_Analysis_Cleaned_Dataset[[#This Row],[Ship_Date]]</f>
        <v>25</v>
      </c>
      <c r="AP4292">
        <f>Agricultural_Export_Analysis_Cleaned_Dataset[[#This Row],[Ship_Date]]-Agricultural_Export_Analysis_Cleaned_Dataset[[#This Row],[Order_Date]]</f>
        <v>3</v>
      </c>
      <c r="AQ4292" s="4" t="str">
        <f>TEXT(Agricultural_Export_Analysis_Cleaned_Dataset[[#This Row],[Order_Date]],"mmm yyyy")</f>
        <v>Sep 2025</v>
      </c>
    </row>
    <row r="4293" spans="1:43" x14ac:dyDescent="0.3">
      <c r="A4293" t="s">
        <v>7799</v>
      </c>
      <c r="B4293" t="s">
        <v>7800</v>
      </c>
      <c r="C4293" s="2">
        <v>45614</v>
      </c>
      <c r="D4293" s="2">
        <v>45624</v>
      </c>
      <c r="E4293" s="2">
        <v>45639</v>
      </c>
      <c r="F4293" t="s">
        <v>35</v>
      </c>
      <c r="G4293" t="s">
        <v>203</v>
      </c>
      <c r="H4293" t="s">
        <v>74</v>
      </c>
      <c r="I4293" t="s">
        <v>52</v>
      </c>
      <c r="J4293" t="s">
        <v>39</v>
      </c>
      <c r="K4293" s="7">
        <v>4</v>
      </c>
      <c r="L4293" t="s">
        <v>80</v>
      </c>
      <c r="M4293" t="s">
        <v>48</v>
      </c>
      <c r="N4293" t="s">
        <v>49</v>
      </c>
      <c r="O4293">
        <v>1664</v>
      </c>
      <c r="P4293" s="6">
        <v>93.93</v>
      </c>
      <c r="Q4293" s="6">
        <v>156299.51999999999</v>
      </c>
      <c r="R4293" s="5">
        <v>0.15</v>
      </c>
      <c r="S4293" s="6">
        <v>132854.592</v>
      </c>
      <c r="T4293" s="6">
        <v>14365.1</v>
      </c>
      <c r="U4293" s="6">
        <v>70683.45</v>
      </c>
      <c r="V4293" s="6">
        <v>1973.26</v>
      </c>
      <c r="W4293" s="6">
        <v>11164.46</v>
      </c>
      <c r="X4293" s="6">
        <v>34668.322</v>
      </c>
      <c r="Y4293" s="5">
        <v>0.26094936936767699</v>
      </c>
      <c r="Z4293" t="s">
        <v>54</v>
      </c>
      <c r="AA4293" t="s">
        <v>92</v>
      </c>
      <c r="AB4293" t="s">
        <v>56</v>
      </c>
      <c r="AC4293" t="s">
        <v>43</v>
      </c>
      <c r="AD4293" t="s">
        <v>123</v>
      </c>
      <c r="AE4293" t="s">
        <v>45</v>
      </c>
      <c r="AF4293" t="str">
        <f>TEXT(Agricultural_Export_Analysis_Cleaned_Dataset[[#This Row],[Order_Date]],"mmm")</f>
        <v>Nov</v>
      </c>
      <c r="AG4293" t="str">
        <f>TEXT(Agricultural_Export_Analysis_Cleaned_Dataset[[#This Row],[Order_Date]],"yyyy")</f>
        <v>2024</v>
      </c>
      <c r="AH4293" t="str">
        <f>TEXT(Agricultural_Export_Analysis_Cleaned_Dataset[[#This Row],[Order_Date]],"ddd")</f>
        <v>Mon</v>
      </c>
      <c r="AI4293" t="str">
        <f>TEXT(Agricultural_Export_Analysis_Cleaned_Dataset[[#This Row],[Ship_Date]],"yyyy")</f>
        <v>2024</v>
      </c>
      <c r="AJ4293" t="str">
        <f>TEXT(Agricultural_Export_Analysis_Cleaned_Dataset[[#This Row],[Ship_Date]],"mmm")</f>
        <v>Nov</v>
      </c>
      <c r="AK4293" t="str">
        <f>TEXT(Agricultural_Export_Analysis_Cleaned_Dataset[[#This Row],[Ship_Date]],"ddd")</f>
        <v>Thu</v>
      </c>
      <c r="AL4293" t="str">
        <f>TEXT(Agricultural_Export_Analysis_Cleaned_Dataset[[#This Row],[Delivery_Date]],"yyyy")</f>
        <v>2024</v>
      </c>
      <c r="AM4293" t="str">
        <f>TEXT(Agricultural_Export_Analysis_Cleaned_Dataset[[#This Row],[Delivery_Date]],"mmm")</f>
        <v>Dec</v>
      </c>
      <c r="AN4293" t="str">
        <f>TEXT(Agricultural_Export_Analysis_Cleaned_Dataset[[#This Row],[Delivery_Date]],"ddd")</f>
        <v>Fri</v>
      </c>
      <c r="AO4293">
        <f>Agricultural_Export_Analysis_Cleaned_Dataset[[#This Row],[Delivery_Date]]-Agricultural_Export_Analysis_Cleaned_Dataset[[#This Row],[Ship_Date]]</f>
        <v>15</v>
      </c>
      <c r="AP4293">
        <f>Agricultural_Export_Analysis_Cleaned_Dataset[[#This Row],[Ship_Date]]-Agricultural_Export_Analysis_Cleaned_Dataset[[#This Row],[Order_Date]]</f>
        <v>10</v>
      </c>
      <c r="AQ4293" s="4" t="str">
        <f>TEXT(Agricultural_Export_Analysis_Cleaned_Dataset[[#This Row],[Order_Date]],"mmm yyyy")</f>
        <v>Nov 2024</v>
      </c>
    </row>
    <row r="4294" spans="1:43" x14ac:dyDescent="0.3">
      <c r="A4294" t="s">
        <v>7801</v>
      </c>
      <c r="B4294" t="s">
        <v>7802</v>
      </c>
      <c r="C4294" s="2">
        <v>45848</v>
      </c>
      <c r="D4294" s="2">
        <v>45856</v>
      </c>
      <c r="E4294" s="2">
        <v>45869</v>
      </c>
      <c r="F4294" t="s">
        <v>35</v>
      </c>
      <c r="G4294" t="s">
        <v>36</v>
      </c>
      <c r="H4294" t="s">
        <v>51</v>
      </c>
      <c r="I4294" t="s">
        <v>38</v>
      </c>
      <c r="J4294" t="s">
        <v>63</v>
      </c>
      <c r="K4294" s="7">
        <v>0</v>
      </c>
      <c r="L4294" t="s">
        <v>70</v>
      </c>
      <c r="M4294" t="s">
        <v>130</v>
      </c>
      <c r="N4294" t="s">
        <v>131</v>
      </c>
      <c r="O4294">
        <v>1256</v>
      </c>
      <c r="P4294" s="6">
        <v>349.08</v>
      </c>
      <c r="Q4294" s="6">
        <v>438444.48</v>
      </c>
      <c r="R4294" s="5">
        <v>0.1</v>
      </c>
      <c r="S4294" s="6">
        <v>394600.03200000001</v>
      </c>
      <c r="T4294" s="6">
        <v>20032.5072</v>
      </c>
      <c r="U4294" s="6">
        <v>235691.85</v>
      </c>
      <c r="V4294" s="6">
        <v>1919.74</v>
      </c>
      <c r="W4294" s="6">
        <v>26964.22</v>
      </c>
      <c r="X4294" s="6">
        <v>109991.7148</v>
      </c>
      <c r="Y4294" s="5">
        <v>0.278742285499746</v>
      </c>
      <c r="Z4294" t="s">
        <v>103</v>
      </c>
      <c r="AA4294" t="s">
        <v>119</v>
      </c>
      <c r="AB4294" t="s">
        <v>42</v>
      </c>
      <c r="AC4294" t="s">
        <v>76</v>
      </c>
      <c r="AD4294" t="s">
        <v>98</v>
      </c>
      <c r="AE4294" t="s">
        <v>67</v>
      </c>
      <c r="AF4294" t="str">
        <f>TEXT(Agricultural_Export_Analysis_Cleaned_Dataset[[#This Row],[Order_Date]],"mmm")</f>
        <v>Jul</v>
      </c>
      <c r="AG4294" t="str">
        <f>TEXT(Agricultural_Export_Analysis_Cleaned_Dataset[[#This Row],[Order_Date]],"yyyy")</f>
        <v>2025</v>
      </c>
      <c r="AH4294" t="str">
        <f>TEXT(Agricultural_Export_Analysis_Cleaned_Dataset[[#This Row],[Order_Date]],"ddd")</f>
        <v>Thu</v>
      </c>
      <c r="AI4294" t="str">
        <f>TEXT(Agricultural_Export_Analysis_Cleaned_Dataset[[#This Row],[Ship_Date]],"yyyy")</f>
        <v>2025</v>
      </c>
      <c r="AJ4294" t="str">
        <f>TEXT(Agricultural_Export_Analysis_Cleaned_Dataset[[#This Row],[Ship_Date]],"mmm")</f>
        <v>Jul</v>
      </c>
      <c r="AK4294" t="str">
        <f>TEXT(Agricultural_Export_Analysis_Cleaned_Dataset[[#This Row],[Ship_Date]],"ddd")</f>
        <v>Fri</v>
      </c>
      <c r="AL4294" t="str">
        <f>TEXT(Agricultural_Export_Analysis_Cleaned_Dataset[[#This Row],[Delivery_Date]],"yyyy")</f>
        <v>2025</v>
      </c>
      <c r="AM4294" t="str">
        <f>TEXT(Agricultural_Export_Analysis_Cleaned_Dataset[[#This Row],[Delivery_Date]],"mmm")</f>
        <v>Jul</v>
      </c>
      <c r="AN4294" t="str">
        <f>TEXT(Agricultural_Export_Analysis_Cleaned_Dataset[[#This Row],[Delivery_Date]],"ddd")</f>
        <v>Thu</v>
      </c>
      <c r="AO4294">
        <f>Agricultural_Export_Analysis_Cleaned_Dataset[[#This Row],[Delivery_Date]]-Agricultural_Export_Analysis_Cleaned_Dataset[[#This Row],[Ship_Date]]</f>
        <v>13</v>
      </c>
      <c r="AP4294">
        <f>Agricultural_Export_Analysis_Cleaned_Dataset[[#This Row],[Ship_Date]]-Agricultural_Export_Analysis_Cleaned_Dataset[[#This Row],[Order_Date]]</f>
        <v>8</v>
      </c>
      <c r="AQ4294" s="4" t="str">
        <f>TEXT(Agricultural_Export_Analysis_Cleaned_Dataset[[#This Row],[Order_Date]],"mmm yyyy")</f>
        <v>Jul 2025</v>
      </c>
    </row>
    <row r="4295" spans="1:43" x14ac:dyDescent="0.3">
      <c r="A4295" t="s">
        <v>7803</v>
      </c>
      <c r="B4295" t="s">
        <v>2195</v>
      </c>
      <c r="C4295" s="2">
        <v>45376</v>
      </c>
      <c r="D4295" s="2">
        <v>45381</v>
      </c>
      <c r="E4295" s="2">
        <v>45393</v>
      </c>
      <c r="F4295" t="s">
        <v>35</v>
      </c>
      <c r="G4295" t="s">
        <v>96</v>
      </c>
      <c r="H4295" t="s">
        <v>51</v>
      </c>
      <c r="I4295" t="s">
        <v>97</v>
      </c>
      <c r="J4295" t="s">
        <v>112</v>
      </c>
      <c r="K4295" s="7">
        <v>2</v>
      </c>
      <c r="L4295" t="s">
        <v>87</v>
      </c>
      <c r="M4295" t="s">
        <v>140</v>
      </c>
      <c r="N4295" t="s">
        <v>49</v>
      </c>
      <c r="O4295">
        <v>1950</v>
      </c>
      <c r="P4295" s="6">
        <v>129</v>
      </c>
      <c r="Q4295" s="6">
        <v>251550</v>
      </c>
      <c r="R4295" s="5">
        <v>0.15</v>
      </c>
      <c r="S4295" s="6">
        <v>213817.5</v>
      </c>
      <c r="T4295" s="6">
        <v>14414.13</v>
      </c>
      <c r="U4295" s="6">
        <v>119271.76</v>
      </c>
      <c r="V4295" s="6">
        <v>2427.41</v>
      </c>
      <c r="W4295" s="6">
        <v>8296</v>
      </c>
      <c r="X4295" s="6">
        <v>69408.2</v>
      </c>
      <c r="Y4295" s="5">
        <v>0.32461421539396901</v>
      </c>
      <c r="Z4295" t="s">
        <v>40</v>
      </c>
      <c r="AA4295" t="s">
        <v>41</v>
      </c>
      <c r="AB4295" t="s">
        <v>83</v>
      </c>
      <c r="AC4295" t="s">
        <v>43</v>
      </c>
      <c r="AD4295" t="s">
        <v>93</v>
      </c>
      <c r="AE4295" t="s">
        <v>45</v>
      </c>
      <c r="AF4295" t="str">
        <f>TEXT(Agricultural_Export_Analysis_Cleaned_Dataset[[#This Row],[Order_Date]],"mmm")</f>
        <v>Mar</v>
      </c>
      <c r="AG4295" t="str">
        <f>TEXT(Agricultural_Export_Analysis_Cleaned_Dataset[[#This Row],[Order_Date]],"yyyy")</f>
        <v>2024</v>
      </c>
      <c r="AH4295" t="str">
        <f>TEXT(Agricultural_Export_Analysis_Cleaned_Dataset[[#This Row],[Order_Date]],"ddd")</f>
        <v>Mon</v>
      </c>
      <c r="AI4295" t="str">
        <f>TEXT(Agricultural_Export_Analysis_Cleaned_Dataset[[#This Row],[Ship_Date]],"yyyy")</f>
        <v>2024</v>
      </c>
      <c r="AJ4295" t="str">
        <f>TEXT(Agricultural_Export_Analysis_Cleaned_Dataset[[#This Row],[Ship_Date]],"mmm")</f>
        <v>Mar</v>
      </c>
      <c r="AK4295" t="str">
        <f>TEXT(Agricultural_Export_Analysis_Cleaned_Dataset[[#This Row],[Ship_Date]],"ddd")</f>
        <v>Sat</v>
      </c>
      <c r="AL4295" t="str">
        <f>TEXT(Agricultural_Export_Analysis_Cleaned_Dataset[[#This Row],[Delivery_Date]],"yyyy")</f>
        <v>2024</v>
      </c>
      <c r="AM4295" t="str">
        <f>TEXT(Agricultural_Export_Analysis_Cleaned_Dataset[[#This Row],[Delivery_Date]],"mmm")</f>
        <v>Apr</v>
      </c>
      <c r="AN4295" t="str">
        <f>TEXT(Agricultural_Export_Analysis_Cleaned_Dataset[[#This Row],[Delivery_Date]],"ddd")</f>
        <v>Thu</v>
      </c>
      <c r="AO4295">
        <f>Agricultural_Export_Analysis_Cleaned_Dataset[[#This Row],[Delivery_Date]]-Agricultural_Export_Analysis_Cleaned_Dataset[[#This Row],[Ship_Date]]</f>
        <v>12</v>
      </c>
      <c r="AP4295">
        <f>Agricultural_Export_Analysis_Cleaned_Dataset[[#This Row],[Ship_Date]]-Agricultural_Export_Analysis_Cleaned_Dataset[[#This Row],[Order_Date]]</f>
        <v>5</v>
      </c>
      <c r="AQ4295" s="4" t="str">
        <f>TEXT(Agricultural_Export_Analysis_Cleaned_Dataset[[#This Row],[Order_Date]],"mmm yyyy")</f>
        <v>Mar 2024</v>
      </c>
    </row>
    <row r="4296" spans="1:43" x14ac:dyDescent="0.3">
      <c r="A4296" t="s">
        <v>7804</v>
      </c>
      <c r="B4296" t="s">
        <v>4980</v>
      </c>
      <c r="C4296" s="2">
        <v>45465</v>
      </c>
      <c r="D4296" s="2">
        <v>45468</v>
      </c>
      <c r="E4296" s="2">
        <v>45503</v>
      </c>
      <c r="F4296" t="s">
        <v>35</v>
      </c>
      <c r="G4296" t="s">
        <v>8934</v>
      </c>
      <c r="H4296" t="s">
        <v>37</v>
      </c>
      <c r="I4296" t="s">
        <v>91</v>
      </c>
      <c r="J4296" t="s">
        <v>63</v>
      </c>
      <c r="K4296" s="7">
        <v>7</v>
      </c>
      <c r="L4296" t="s">
        <v>70</v>
      </c>
      <c r="M4296" t="s">
        <v>107</v>
      </c>
      <c r="N4296" t="s">
        <v>108</v>
      </c>
      <c r="O4296">
        <v>646</v>
      </c>
      <c r="P4296" s="6">
        <v>46.09</v>
      </c>
      <c r="Q4296" s="6">
        <v>29774.14</v>
      </c>
      <c r="R4296" s="5">
        <v>0</v>
      </c>
      <c r="S4296" s="6">
        <v>29774.14</v>
      </c>
      <c r="T4296" s="6">
        <v>14438.24</v>
      </c>
      <c r="U4296" s="6">
        <v>18787.13</v>
      </c>
      <c r="V4296" s="6">
        <v>1918.47</v>
      </c>
      <c r="W4296" s="6">
        <v>943.55</v>
      </c>
      <c r="X4296" s="6">
        <v>-6313.25</v>
      </c>
      <c r="Y4296" s="5">
        <v>-0.212038030317585</v>
      </c>
      <c r="Z4296" t="s">
        <v>81</v>
      </c>
      <c r="AA4296" t="s">
        <v>150</v>
      </c>
      <c r="AB4296" t="s">
        <v>65</v>
      </c>
      <c r="AC4296" t="s">
        <v>43</v>
      </c>
      <c r="AD4296" t="s">
        <v>98</v>
      </c>
      <c r="AE4296" t="s">
        <v>58</v>
      </c>
      <c r="AF4296" t="str">
        <f>TEXT(Agricultural_Export_Analysis_Cleaned_Dataset[[#This Row],[Order_Date]],"mmm")</f>
        <v>Jun</v>
      </c>
      <c r="AG4296" t="str">
        <f>TEXT(Agricultural_Export_Analysis_Cleaned_Dataset[[#This Row],[Order_Date]],"yyyy")</f>
        <v>2024</v>
      </c>
      <c r="AH4296" t="str">
        <f>TEXT(Agricultural_Export_Analysis_Cleaned_Dataset[[#This Row],[Order_Date]],"ddd")</f>
        <v>Sat</v>
      </c>
      <c r="AI4296" t="str">
        <f>TEXT(Agricultural_Export_Analysis_Cleaned_Dataset[[#This Row],[Ship_Date]],"yyyy")</f>
        <v>2024</v>
      </c>
      <c r="AJ4296" t="str">
        <f>TEXT(Agricultural_Export_Analysis_Cleaned_Dataset[[#This Row],[Ship_Date]],"mmm")</f>
        <v>Jun</v>
      </c>
      <c r="AK4296" t="str">
        <f>TEXT(Agricultural_Export_Analysis_Cleaned_Dataset[[#This Row],[Ship_Date]],"ddd")</f>
        <v>Tue</v>
      </c>
      <c r="AL4296" t="str">
        <f>TEXT(Agricultural_Export_Analysis_Cleaned_Dataset[[#This Row],[Delivery_Date]],"yyyy")</f>
        <v>2024</v>
      </c>
      <c r="AM4296" t="str">
        <f>TEXT(Agricultural_Export_Analysis_Cleaned_Dataset[[#This Row],[Delivery_Date]],"mmm")</f>
        <v>Jul</v>
      </c>
      <c r="AN4296" t="str">
        <f>TEXT(Agricultural_Export_Analysis_Cleaned_Dataset[[#This Row],[Delivery_Date]],"ddd")</f>
        <v>Tue</v>
      </c>
      <c r="AO4296">
        <f>Agricultural_Export_Analysis_Cleaned_Dataset[[#This Row],[Delivery_Date]]-Agricultural_Export_Analysis_Cleaned_Dataset[[#This Row],[Ship_Date]]</f>
        <v>35</v>
      </c>
      <c r="AP4296">
        <f>Agricultural_Export_Analysis_Cleaned_Dataset[[#This Row],[Ship_Date]]-Agricultural_Export_Analysis_Cleaned_Dataset[[#This Row],[Order_Date]]</f>
        <v>3</v>
      </c>
      <c r="AQ4296" s="4" t="str">
        <f>TEXT(Agricultural_Export_Analysis_Cleaned_Dataset[[#This Row],[Order_Date]],"mmm yyyy")</f>
        <v>Jun 2024</v>
      </c>
    </row>
    <row r="4297" spans="1:43" x14ac:dyDescent="0.3">
      <c r="A4297" t="s">
        <v>7805</v>
      </c>
      <c r="B4297" t="s">
        <v>7806</v>
      </c>
      <c r="C4297" s="2">
        <v>45383</v>
      </c>
      <c r="D4297" s="2">
        <v>45391</v>
      </c>
      <c r="E4297" s="2">
        <v>45424</v>
      </c>
      <c r="F4297" t="s">
        <v>35</v>
      </c>
      <c r="G4297" t="s">
        <v>73</v>
      </c>
      <c r="H4297" t="s">
        <v>51</v>
      </c>
      <c r="I4297" t="s">
        <v>38</v>
      </c>
      <c r="J4297" t="s">
        <v>112</v>
      </c>
      <c r="K4297" s="7">
        <v>4</v>
      </c>
      <c r="L4297" t="s">
        <v>87</v>
      </c>
      <c r="M4297" t="s">
        <v>159</v>
      </c>
      <c r="N4297" t="s">
        <v>160</v>
      </c>
      <c r="O4297">
        <v>1470</v>
      </c>
      <c r="P4297" s="6">
        <v>168.15</v>
      </c>
      <c r="Q4297" s="6">
        <v>247180.5</v>
      </c>
      <c r="R4297" s="5">
        <v>0.05</v>
      </c>
      <c r="S4297" s="6">
        <v>234821.47500000001</v>
      </c>
      <c r="T4297" s="6">
        <v>8807.2999999999993</v>
      </c>
      <c r="U4297" s="6">
        <v>144638.44</v>
      </c>
      <c r="V4297" s="6">
        <v>2887.75</v>
      </c>
      <c r="W4297" s="6">
        <v>16538.77</v>
      </c>
      <c r="X4297" s="6">
        <v>61949.214999999997</v>
      </c>
      <c r="Y4297" s="5">
        <v>0.26381409536755501</v>
      </c>
      <c r="Z4297" t="s">
        <v>81</v>
      </c>
      <c r="AA4297" t="s">
        <v>165</v>
      </c>
      <c r="AB4297" t="s">
        <v>83</v>
      </c>
      <c r="AC4297" t="s">
        <v>76</v>
      </c>
      <c r="AD4297" t="s">
        <v>98</v>
      </c>
      <c r="AE4297" t="s">
        <v>45</v>
      </c>
      <c r="AF4297" t="str">
        <f>TEXT(Agricultural_Export_Analysis_Cleaned_Dataset[[#This Row],[Order_Date]],"mmm")</f>
        <v>Apr</v>
      </c>
      <c r="AG4297" t="str">
        <f>TEXT(Agricultural_Export_Analysis_Cleaned_Dataset[[#This Row],[Order_Date]],"yyyy")</f>
        <v>2024</v>
      </c>
      <c r="AH4297" t="str">
        <f>TEXT(Agricultural_Export_Analysis_Cleaned_Dataset[[#This Row],[Order_Date]],"ddd")</f>
        <v>Mon</v>
      </c>
      <c r="AI4297" t="str">
        <f>TEXT(Agricultural_Export_Analysis_Cleaned_Dataset[[#This Row],[Ship_Date]],"yyyy")</f>
        <v>2024</v>
      </c>
      <c r="AJ4297" t="str">
        <f>TEXT(Agricultural_Export_Analysis_Cleaned_Dataset[[#This Row],[Ship_Date]],"mmm")</f>
        <v>Apr</v>
      </c>
      <c r="AK4297" t="str">
        <f>TEXT(Agricultural_Export_Analysis_Cleaned_Dataset[[#This Row],[Ship_Date]],"ddd")</f>
        <v>Tue</v>
      </c>
      <c r="AL4297" t="str">
        <f>TEXT(Agricultural_Export_Analysis_Cleaned_Dataset[[#This Row],[Delivery_Date]],"yyyy")</f>
        <v>2024</v>
      </c>
      <c r="AM4297" t="str">
        <f>TEXT(Agricultural_Export_Analysis_Cleaned_Dataset[[#This Row],[Delivery_Date]],"mmm")</f>
        <v>May</v>
      </c>
      <c r="AN4297" t="str">
        <f>TEXT(Agricultural_Export_Analysis_Cleaned_Dataset[[#This Row],[Delivery_Date]],"ddd")</f>
        <v>Sun</v>
      </c>
      <c r="AO4297">
        <f>Agricultural_Export_Analysis_Cleaned_Dataset[[#This Row],[Delivery_Date]]-Agricultural_Export_Analysis_Cleaned_Dataset[[#This Row],[Ship_Date]]</f>
        <v>33</v>
      </c>
      <c r="AP4297">
        <f>Agricultural_Export_Analysis_Cleaned_Dataset[[#This Row],[Ship_Date]]-Agricultural_Export_Analysis_Cleaned_Dataset[[#This Row],[Order_Date]]</f>
        <v>8</v>
      </c>
      <c r="AQ4297" s="4" t="str">
        <f>TEXT(Agricultural_Export_Analysis_Cleaned_Dataset[[#This Row],[Order_Date]],"mmm yyyy")</f>
        <v>Apr 2024</v>
      </c>
    </row>
    <row r="4298" spans="1:43" x14ac:dyDescent="0.3">
      <c r="A4298" t="s">
        <v>7807</v>
      </c>
      <c r="B4298" t="s">
        <v>6980</v>
      </c>
      <c r="C4298" s="2">
        <v>45323</v>
      </c>
      <c r="D4298" s="2">
        <v>45324</v>
      </c>
      <c r="E4298" s="2">
        <v>45329</v>
      </c>
      <c r="F4298" t="s">
        <v>35</v>
      </c>
      <c r="G4298" t="s">
        <v>132</v>
      </c>
      <c r="H4298" t="s">
        <v>51</v>
      </c>
      <c r="I4298" t="s">
        <v>52</v>
      </c>
      <c r="J4298" t="s">
        <v>63</v>
      </c>
      <c r="K4298" s="7">
        <v>0</v>
      </c>
      <c r="L4298" t="s">
        <v>87</v>
      </c>
      <c r="M4298" t="s">
        <v>107</v>
      </c>
      <c r="N4298" t="s">
        <v>108</v>
      </c>
      <c r="O4298">
        <v>1565</v>
      </c>
      <c r="P4298" s="6">
        <v>66.599999999999994</v>
      </c>
      <c r="Q4298" s="6">
        <v>104229</v>
      </c>
      <c r="R4298" s="5">
        <v>0.05</v>
      </c>
      <c r="S4298" s="6">
        <v>99017.55</v>
      </c>
      <c r="T4298" s="6">
        <v>6173.16</v>
      </c>
      <c r="U4298" s="6">
        <v>47815.73</v>
      </c>
      <c r="V4298" s="6">
        <v>1609.53</v>
      </c>
      <c r="W4298" s="6">
        <v>3835.37</v>
      </c>
      <c r="X4298" s="6">
        <v>39583.760000000002</v>
      </c>
      <c r="Y4298" s="5">
        <v>0.39976509214780598</v>
      </c>
      <c r="Z4298" t="s">
        <v>40</v>
      </c>
      <c r="AA4298" t="s">
        <v>147</v>
      </c>
      <c r="AB4298" t="s">
        <v>42</v>
      </c>
      <c r="AC4298" t="s">
        <v>43</v>
      </c>
      <c r="AD4298" t="s">
        <v>93</v>
      </c>
      <c r="AE4298" t="s">
        <v>58</v>
      </c>
      <c r="AF4298" t="str">
        <f>TEXT(Agricultural_Export_Analysis_Cleaned_Dataset[[#This Row],[Order_Date]],"mmm")</f>
        <v>Feb</v>
      </c>
      <c r="AG4298" t="str">
        <f>TEXT(Agricultural_Export_Analysis_Cleaned_Dataset[[#This Row],[Order_Date]],"yyyy")</f>
        <v>2024</v>
      </c>
      <c r="AH4298" t="str">
        <f>TEXT(Agricultural_Export_Analysis_Cleaned_Dataset[[#This Row],[Order_Date]],"ddd")</f>
        <v>Thu</v>
      </c>
      <c r="AI4298" t="str">
        <f>TEXT(Agricultural_Export_Analysis_Cleaned_Dataset[[#This Row],[Ship_Date]],"yyyy")</f>
        <v>2024</v>
      </c>
      <c r="AJ4298" t="str">
        <f>TEXT(Agricultural_Export_Analysis_Cleaned_Dataset[[#This Row],[Ship_Date]],"mmm")</f>
        <v>Feb</v>
      </c>
      <c r="AK4298" t="str">
        <f>TEXT(Agricultural_Export_Analysis_Cleaned_Dataset[[#This Row],[Ship_Date]],"ddd")</f>
        <v>Fri</v>
      </c>
      <c r="AL4298" t="str">
        <f>TEXT(Agricultural_Export_Analysis_Cleaned_Dataset[[#This Row],[Delivery_Date]],"yyyy")</f>
        <v>2024</v>
      </c>
      <c r="AM4298" t="str">
        <f>TEXT(Agricultural_Export_Analysis_Cleaned_Dataset[[#This Row],[Delivery_Date]],"mmm")</f>
        <v>Feb</v>
      </c>
      <c r="AN4298" t="str">
        <f>TEXT(Agricultural_Export_Analysis_Cleaned_Dataset[[#This Row],[Delivery_Date]],"ddd")</f>
        <v>Wed</v>
      </c>
      <c r="AO4298">
        <f>Agricultural_Export_Analysis_Cleaned_Dataset[[#This Row],[Delivery_Date]]-Agricultural_Export_Analysis_Cleaned_Dataset[[#This Row],[Ship_Date]]</f>
        <v>5</v>
      </c>
      <c r="AP4298">
        <f>Agricultural_Export_Analysis_Cleaned_Dataset[[#This Row],[Ship_Date]]-Agricultural_Export_Analysis_Cleaned_Dataset[[#This Row],[Order_Date]]</f>
        <v>1</v>
      </c>
      <c r="AQ4298" s="4" t="str">
        <f>TEXT(Agricultural_Export_Analysis_Cleaned_Dataset[[#This Row],[Order_Date]],"mmm yyyy")</f>
        <v>Feb 2024</v>
      </c>
    </row>
    <row r="4299" spans="1:43" x14ac:dyDescent="0.3">
      <c r="A4299" t="s">
        <v>7808</v>
      </c>
      <c r="B4299" t="s">
        <v>7809</v>
      </c>
      <c r="C4299" s="2">
        <v>45567</v>
      </c>
      <c r="D4299" s="2">
        <v>45574</v>
      </c>
      <c r="E4299" s="2">
        <v>45601</v>
      </c>
      <c r="F4299" t="s">
        <v>35</v>
      </c>
      <c r="G4299" t="s">
        <v>73</v>
      </c>
      <c r="H4299" t="s">
        <v>51</v>
      </c>
      <c r="I4299" t="s">
        <v>52</v>
      </c>
      <c r="J4299" t="s">
        <v>53</v>
      </c>
      <c r="K4299" s="7">
        <v>0</v>
      </c>
      <c r="L4299" t="s">
        <v>80</v>
      </c>
      <c r="M4299" t="s">
        <v>140</v>
      </c>
      <c r="N4299" t="s">
        <v>49</v>
      </c>
      <c r="O4299">
        <v>1653</v>
      </c>
      <c r="P4299" s="6">
        <v>166.22</v>
      </c>
      <c r="Q4299" s="6">
        <v>274761.65999999997</v>
      </c>
      <c r="R4299" s="5">
        <v>0.15</v>
      </c>
      <c r="S4299" s="6">
        <v>233547.41099999999</v>
      </c>
      <c r="T4299" s="6">
        <v>5490.21</v>
      </c>
      <c r="U4299" s="6">
        <v>157519.54999999999</v>
      </c>
      <c r="V4299" s="6">
        <v>2891.02</v>
      </c>
      <c r="W4299" s="6">
        <v>13226.87</v>
      </c>
      <c r="X4299" s="6">
        <v>54419.760999999999</v>
      </c>
      <c r="Y4299" s="5">
        <v>0.23301376267450899</v>
      </c>
      <c r="Z4299" t="s">
        <v>54</v>
      </c>
      <c r="AA4299" t="s">
        <v>75</v>
      </c>
      <c r="AB4299" t="s">
        <v>65</v>
      </c>
      <c r="AC4299" t="s">
        <v>76</v>
      </c>
      <c r="AD4299" t="s">
        <v>84</v>
      </c>
      <c r="AE4299" t="s">
        <v>67</v>
      </c>
      <c r="AF4299" t="str">
        <f>TEXT(Agricultural_Export_Analysis_Cleaned_Dataset[[#This Row],[Order_Date]],"mmm")</f>
        <v>Oct</v>
      </c>
      <c r="AG4299" t="str">
        <f>TEXT(Agricultural_Export_Analysis_Cleaned_Dataset[[#This Row],[Order_Date]],"yyyy")</f>
        <v>2024</v>
      </c>
      <c r="AH4299" t="str">
        <f>TEXT(Agricultural_Export_Analysis_Cleaned_Dataset[[#This Row],[Order_Date]],"ddd")</f>
        <v>Wed</v>
      </c>
      <c r="AI4299" t="str">
        <f>TEXT(Agricultural_Export_Analysis_Cleaned_Dataset[[#This Row],[Ship_Date]],"yyyy")</f>
        <v>2024</v>
      </c>
      <c r="AJ4299" t="str">
        <f>TEXT(Agricultural_Export_Analysis_Cleaned_Dataset[[#This Row],[Ship_Date]],"mmm")</f>
        <v>Oct</v>
      </c>
      <c r="AK4299" t="str">
        <f>TEXT(Agricultural_Export_Analysis_Cleaned_Dataset[[#This Row],[Ship_Date]],"ddd")</f>
        <v>Wed</v>
      </c>
      <c r="AL4299" t="str">
        <f>TEXT(Agricultural_Export_Analysis_Cleaned_Dataset[[#This Row],[Delivery_Date]],"yyyy")</f>
        <v>2024</v>
      </c>
      <c r="AM4299" t="str">
        <f>TEXT(Agricultural_Export_Analysis_Cleaned_Dataset[[#This Row],[Delivery_Date]],"mmm")</f>
        <v>Nov</v>
      </c>
      <c r="AN4299" t="str">
        <f>TEXT(Agricultural_Export_Analysis_Cleaned_Dataset[[#This Row],[Delivery_Date]],"ddd")</f>
        <v>Tue</v>
      </c>
      <c r="AO4299">
        <f>Agricultural_Export_Analysis_Cleaned_Dataset[[#This Row],[Delivery_Date]]-Agricultural_Export_Analysis_Cleaned_Dataset[[#This Row],[Ship_Date]]</f>
        <v>27</v>
      </c>
      <c r="AP4299">
        <f>Agricultural_Export_Analysis_Cleaned_Dataset[[#This Row],[Ship_Date]]-Agricultural_Export_Analysis_Cleaned_Dataset[[#This Row],[Order_Date]]</f>
        <v>7</v>
      </c>
      <c r="AQ4299" s="4" t="str">
        <f>TEXT(Agricultural_Export_Analysis_Cleaned_Dataset[[#This Row],[Order_Date]],"mmm yyyy")</f>
        <v>Oct 2024</v>
      </c>
    </row>
    <row r="4300" spans="1:43" x14ac:dyDescent="0.3">
      <c r="A4300" t="s">
        <v>7810</v>
      </c>
      <c r="B4300" t="s">
        <v>1577</v>
      </c>
      <c r="C4300" s="2">
        <v>45374</v>
      </c>
      <c r="D4300" s="2">
        <v>45379</v>
      </c>
      <c r="E4300" s="2">
        <v>45418</v>
      </c>
      <c r="F4300" t="s">
        <v>35</v>
      </c>
      <c r="G4300" t="s">
        <v>8932</v>
      </c>
      <c r="H4300" t="s">
        <v>51</v>
      </c>
      <c r="I4300" t="s">
        <v>118</v>
      </c>
      <c r="J4300" t="s">
        <v>112</v>
      </c>
      <c r="K4300" s="7">
        <v>10</v>
      </c>
      <c r="L4300" t="s">
        <v>32</v>
      </c>
      <c r="M4300" t="s">
        <v>88</v>
      </c>
      <c r="N4300" t="s">
        <v>89</v>
      </c>
      <c r="O4300">
        <v>1695</v>
      </c>
      <c r="P4300" s="6">
        <v>446.11</v>
      </c>
      <c r="Q4300" s="6">
        <v>756156.45</v>
      </c>
      <c r="R4300" s="5">
        <v>0.15</v>
      </c>
      <c r="S4300" s="6">
        <v>642732.98250000004</v>
      </c>
      <c r="T4300" s="6">
        <v>5441.12</v>
      </c>
      <c r="U4300" s="6">
        <v>426776.81</v>
      </c>
      <c r="V4300" s="6">
        <v>1247.5</v>
      </c>
      <c r="W4300" s="6">
        <v>66622.55</v>
      </c>
      <c r="X4300" s="6">
        <v>142645.0025</v>
      </c>
      <c r="Y4300" s="5">
        <v>0.22193509028455699</v>
      </c>
      <c r="Z4300" t="s">
        <v>40</v>
      </c>
      <c r="AA4300" t="s">
        <v>41</v>
      </c>
      <c r="AB4300" t="s">
        <v>42</v>
      </c>
      <c r="AC4300" t="s">
        <v>43</v>
      </c>
      <c r="AD4300" t="s">
        <v>123</v>
      </c>
      <c r="AE4300" t="s">
        <v>58</v>
      </c>
      <c r="AF4300" t="str">
        <f>TEXT(Agricultural_Export_Analysis_Cleaned_Dataset[[#This Row],[Order_Date]],"mmm")</f>
        <v>Mar</v>
      </c>
      <c r="AG4300" t="str">
        <f>TEXT(Agricultural_Export_Analysis_Cleaned_Dataset[[#This Row],[Order_Date]],"yyyy")</f>
        <v>2024</v>
      </c>
      <c r="AH4300" t="str">
        <f>TEXT(Agricultural_Export_Analysis_Cleaned_Dataset[[#This Row],[Order_Date]],"ddd")</f>
        <v>Sat</v>
      </c>
      <c r="AI4300" t="str">
        <f>TEXT(Agricultural_Export_Analysis_Cleaned_Dataset[[#This Row],[Ship_Date]],"yyyy")</f>
        <v>2024</v>
      </c>
      <c r="AJ4300" t="str">
        <f>TEXT(Agricultural_Export_Analysis_Cleaned_Dataset[[#This Row],[Ship_Date]],"mmm")</f>
        <v>Mar</v>
      </c>
      <c r="AK4300" t="str">
        <f>TEXT(Agricultural_Export_Analysis_Cleaned_Dataset[[#This Row],[Ship_Date]],"ddd")</f>
        <v>Thu</v>
      </c>
      <c r="AL4300" t="str">
        <f>TEXT(Agricultural_Export_Analysis_Cleaned_Dataset[[#This Row],[Delivery_Date]],"yyyy")</f>
        <v>2024</v>
      </c>
      <c r="AM4300" t="str">
        <f>TEXT(Agricultural_Export_Analysis_Cleaned_Dataset[[#This Row],[Delivery_Date]],"mmm")</f>
        <v>May</v>
      </c>
      <c r="AN4300" t="str">
        <f>TEXT(Agricultural_Export_Analysis_Cleaned_Dataset[[#This Row],[Delivery_Date]],"ddd")</f>
        <v>Mon</v>
      </c>
      <c r="AO4300">
        <f>Agricultural_Export_Analysis_Cleaned_Dataset[[#This Row],[Delivery_Date]]-Agricultural_Export_Analysis_Cleaned_Dataset[[#This Row],[Ship_Date]]</f>
        <v>39</v>
      </c>
      <c r="AP4300">
        <f>Agricultural_Export_Analysis_Cleaned_Dataset[[#This Row],[Ship_Date]]-Agricultural_Export_Analysis_Cleaned_Dataset[[#This Row],[Order_Date]]</f>
        <v>5</v>
      </c>
      <c r="AQ4300" s="4" t="str">
        <f>TEXT(Agricultural_Export_Analysis_Cleaned_Dataset[[#This Row],[Order_Date]],"mmm yyyy")</f>
        <v>Mar 2024</v>
      </c>
    </row>
    <row r="4301" spans="1:43" x14ac:dyDescent="0.3">
      <c r="A4301" t="s">
        <v>7811</v>
      </c>
      <c r="B4301" t="s">
        <v>7812</v>
      </c>
      <c r="C4301" s="2">
        <v>45873</v>
      </c>
      <c r="D4301" s="2">
        <v>45879</v>
      </c>
      <c r="E4301" s="2">
        <v>45898</v>
      </c>
      <c r="F4301" t="s">
        <v>35</v>
      </c>
      <c r="G4301" t="s">
        <v>8932</v>
      </c>
      <c r="H4301" t="s">
        <v>51</v>
      </c>
      <c r="I4301" t="s">
        <v>52</v>
      </c>
      <c r="J4301" t="s">
        <v>63</v>
      </c>
      <c r="K4301" s="7">
        <v>0</v>
      </c>
      <c r="L4301" t="s">
        <v>70</v>
      </c>
      <c r="M4301" t="s">
        <v>101</v>
      </c>
      <c r="N4301" t="s">
        <v>102</v>
      </c>
      <c r="O4301">
        <v>1300</v>
      </c>
      <c r="P4301" s="6">
        <v>286.61</v>
      </c>
      <c r="Q4301" s="6">
        <v>372593</v>
      </c>
      <c r="R4301" s="5">
        <v>0.05</v>
      </c>
      <c r="S4301" s="6">
        <v>353963.35</v>
      </c>
      <c r="T4301" s="6">
        <v>9327.93</v>
      </c>
      <c r="U4301" s="6">
        <v>232622.97</v>
      </c>
      <c r="V4301" s="6">
        <v>1416.02</v>
      </c>
      <c r="W4301" s="6">
        <v>32925.129999999997</v>
      </c>
      <c r="X4301" s="6">
        <v>77671.3</v>
      </c>
      <c r="Y4301" s="5">
        <v>0.219433170129054</v>
      </c>
      <c r="Z4301" t="s">
        <v>103</v>
      </c>
      <c r="AA4301" t="s">
        <v>177</v>
      </c>
      <c r="AB4301" t="s">
        <v>65</v>
      </c>
      <c r="AC4301" t="s">
        <v>43</v>
      </c>
      <c r="AD4301" t="s">
        <v>57</v>
      </c>
      <c r="AE4301" t="s">
        <v>67</v>
      </c>
      <c r="AF4301" t="str">
        <f>TEXT(Agricultural_Export_Analysis_Cleaned_Dataset[[#This Row],[Order_Date]],"mmm")</f>
        <v>Aug</v>
      </c>
      <c r="AG4301" t="str">
        <f>TEXT(Agricultural_Export_Analysis_Cleaned_Dataset[[#This Row],[Order_Date]],"yyyy")</f>
        <v>2025</v>
      </c>
      <c r="AH4301" t="str">
        <f>TEXT(Agricultural_Export_Analysis_Cleaned_Dataset[[#This Row],[Order_Date]],"ddd")</f>
        <v>Mon</v>
      </c>
      <c r="AI4301" t="str">
        <f>TEXT(Agricultural_Export_Analysis_Cleaned_Dataset[[#This Row],[Ship_Date]],"yyyy")</f>
        <v>2025</v>
      </c>
      <c r="AJ4301" t="str">
        <f>TEXT(Agricultural_Export_Analysis_Cleaned_Dataset[[#This Row],[Ship_Date]],"mmm")</f>
        <v>Aug</v>
      </c>
      <c r="AK4301" t="str">
        <f>TEXT(Agricultural_Export_Analysis_Cleaned_Dataset[[#This Row],[Ship_Date]],"ddd")</f>
        <v>Sun</v>
      </c>
      <c r="AL4301" t="str">
        <f>TEXT(Agricultural_Export_Analysis_Cleaned_Dataset[[#This Row],[Delivery_Date]],"yyyy")</f>
        <v>2025</v>
      </c>
      <c r="AM4301" t="str">
        <f>TEXT(Agricultural_Export_Analysis_Cleaned_Dataset[[#This Row],[Delivery_Date]],"mmm")</f>
        <v>Aug</v>
      </c>
      <c r="AN4301" t="str">
        <f>TEXT(Agricultural_Export_Analysis_Cleaned_Dataset[[#This Row],[Delivery_Date]],"ddd")</f>
        <v>Fri</v>
      </c>
      <c r="AO4301">
        <f>Agricultural_Export_Analysis_Cleaned_Dataset[[#This Row],[Delivery_Date]]-Agricultural_Export_Analysis_Cleaned_Dataset[[#This Row],[Ship_Date]]</f>
        <v>19</v>
      </c>
      <c r="AP4301">
        <f>Agricultural_Export_Analysis_Cleaned_Dataset[[#This Row],[Ship_Date]]-Agricultural_Export_Analysis_Cleaned_Dataset[[#This Row],[Order_Date]]</f>
        <v>6</v>
      </c>
      <c r="AQ4301" s="4" t="str">
        <f>TEXT(Agricultural_Export_Analysis_Cleaned_Dataset[[#This Row],[Order_Date]],"mmm yyyy")</f>
        <v>Aug 2025</v>
      </c>
    </row>
    <row r="4302" spans="1:43" x14ac:dyDescent="0.3">
      <c r="A4302" t="s">
        <v>7813</v>
      </c>
      <c r="B4302" t="s">
        <v>784</v>
      </c>
      <c r="C4302" s="2">
        <v>45744</v>
      </c>
      <c r="D4302" s="2">
        <v>45748</v>
      </c>
      <c r="E4302" s="2">
        <v>45778</v>
      </c>
      <c r="F4302" t="s">
        <v>35</v>
      </c>
      <c r="G4302" t="s">
        <v>50</v>
      </c>
      <c r="H4302" t="s">
        <v>74</v>
      </c>
      <c r="I4302" t="s">
        <v>97</v>
      </c>
      <c r="J4302" t="s">
        <v>112</v>
      </c>
      <c r="K4302" s="7">
        <v>0</v>
      </c>
      <c r="L4302" t="s">
        <v>70</v>
      </c>
      <c r="M4302" t="s">
        <v>101</v>
      </c>
      <c r="N4302" t="s">
        <v>102</v>
      </c>
      <c r="O4302">
        <v>585</v>
      </c>
      <c r="P4302" s="6">
        <v>238.4</v>
      </c>
      <c r="Q4302" s="6">
        <v>139464</v>
      </c>
      <c r="R4302" s="5">
        <v>0.1</v>
      </c>
      <c r="S4302" s="6">
        <v>125517.6</v>
      </c>
      <c r="T4302" s="6">
        <v>13141.9</v>
      </c>
      <c r="U4302" s="6">
        <v>61646.55</v>
      </c>
      <c r="V4302" s="6">
        <v>867.57</v>
      </c>
      <c r="W4302" s="6">
        <v>9093.2900000000009</v>
      </c>
      <c r="X4302" s="6">
        <v>40768.29</v>
      </c>
      <c r="Y4302" s="5">
        <v>0.32480138243561102</v>
      </c>
      <c r="Z4302" t="s">
        <v>40</v>
      </c>
      <c r="AA4302" t="s">
        <v>41</v>
      </c>
      <c r="AB4302" t="s">
        <v>56</v>
      </c>
      <c r="AC4302" t="s">
        <v>43</v>
      </c>
      <c r="AD4302" t="s">
        <v>93</v>
      </c>
      <c r="AE4302" t="s">
        <v>58</v>
      </c>
      <c r="AF4302" t="str">
        <f>TEXT(Agricultural_Export_Analysis_Cleaned_Dataset[[#This Row],[Order_Date]],"mmm")</f>
        <v>Mar</v>
      </c>
      <c r="AG4302" t="str">
        <f>TEXT(Agricultural_Export_Analysis_Cleaned_Dataset[[#This Row],[Order_Date]],"yyyy")</f>
        <v>2025</v>
      </c>
      <c r="AH4302" t="str">
        <f>TEXT(Agricultural_Export_Analysis_Cleaned_Dataset[[#This Row],[Order_Date]],"ddd")</f>
        <v>Fri</v>
      </c>
      <c r="AI4302" t="str">
        <f>TEXT(Agricultural_Export_Analysis_Cleaned_Dataset[[#This Row],[Ship_Date]],"yyyy")</f>
        <v>2025</v>
      </c>
      <c r="AJ4302" t="str">
        <f>TEXT(Agricultural_Export_Analysis_Cleaned_Dataset[[#This Row],[Ship_Date]],"mmm")</f>
        <v>Apr</v>
      </c>
      <c r="AK4302" t="str">
        <f>TEXT(Agricultural_Export_Analysis_Cleaned_Dataset[[#This Row],[Ship_Date]],"ddd")</f>
        <v>Tue</v>
      </c>
      <c r="AL4302" t="str">
        <f>TEXT(Agricultural_Export_Analysis_Cleaned_Dataset[[#This Row],[Delivery_Date]],"yyyy")</f>
        <v>2025</v>
      </c>
      <c r="AM4302" t="str">
        <f>TEXT(Agricultural_Export_Analysis_Cleaned_Dataset[[#This Row],[Delivery_Date]],"mmm")</f>
        <v>May</v>
      </c>
      <c r="AN4302" t="str">
        <f>TEXT(Agricultural_Export_Analysis_Cleaned_Dataset[[#This Row],[Delivery_Date]],"ddd")</f>
        <v>Thu</v>
      </c>
      <c r="AO4302">
        <f>Agricultural_Export_Analysis_Cleaned_Dataset[[#This Row],[Delivery_Date]]-Agricultural_Export_Analysis_Cleaned_Dataset[[#This Row],[Ship_Date]]</f>
        <v>30</v>
      </c>
      <c r="AP4302">
        <f>Agricultural_Export_Analysis_Cleaned_Dataset[[#This Row],[Ship_Date]]-Agricultural_Export_Analysis_Cleaned_Dataset[[#This Row],[Order_Date]]</f>
        <v>4</v>
      </c>
      <c r="AQ4302" s="4" t="str">
        <f>TEXT(Agricultural_Export_Analysis_Cleaned_Dataset[[#This Row],[Order_Date]],"mmm yyyy")</f>
        <v>Mar 2025</v>
      </c>
    </row>
    <row r="4303" spans="1:43" x14ac:dyDescent="0.3">
      <c r="A4303" t="s">
        <v>7814</v>
      </c>
      <c r="B4303" t="s">
        <v>2808</v>
      </c>
      <c r="C4303" s="2">
        <v>45885</v>
      </c>
      <c r="D4303" s="2">
        <v>45890</v>
      </c>
      <c r="E4303" s="2">
        <v>45913</v>
      </c>
      <c r="F4303" t="s">
        <v>35</v>
      </c>
      <c r="G4303" t="s">
        <v>8932</v>
      </c>
      <c r="H4303" t="s">
        <v>74</v>
      </c>
      <c r="I4303" t="s">
        <v>38</v>
      </c>
      <c r="J4303" t="s">
        <v>63</v>
      </c>
      <c r="K4303" s="7">
        <v>4</v>
      </c>
      <c r="L4303" t="s">
        <v>32</v>
      </c>
      <c r="M4303" t="s">
        <v>101</v>
      </c>
      <c r="N4303" t="s">
        <v>102</v>
      </c>
      <c r="O4303">
        <v>935</v>
      </c>
      <c r="P4303" s="6">
        <v>70.33</v>
      </c>
      <c r="Q4303" s="6">
        <v>65758.55</v>
      </c>
      <c r="R4303" s="5">
        <v>0.05</v>
      </c>
      <c r="S4303" s="6">
        <v>62470.622499999998</v>
      </c>
      <c r="T4303" s="6">
        <v>5520.98</v>
      </c>
      <c r="U4303" s="6">
        <v>34337.43</v>
      </c>
      <c r="V4303" s="6">
        <v>1855.84</v>
      </c>
      <c r="W4303" s="6">
        <v>3974.31</v>
      </c>
      <c r="X4303" s="6">
        <v>16782.0625</v>
      </c>
      <c r="Y4303" s="5">
        <v>0.26863927120303599</v>
      </c>
      <c r="Z4303" t="s">
        <v>103</v>
      </c>
      <c r="AA4303" t="s">
        <v>177</v>
      </c>
      <c r="AB4303" t="s">
        <v>42</v>
      </c>
      <c r="AC4303" t="s">
        <v>66</v>
      </c>
      <c r="AD4303" t="s">
        <v>93</v>
      </c>
      <c r="AE4303" t="s">
        <v>67</v>
      </c>
      <c r="AF4303" t="str">
        <f>TEXT(Agricultural_Export_Analysis_Cleaned_Dataset[[#This Row],[Order_Date]],"mmm")</f>
        <v>Aug</v>
      </c>
      <c r="AG4303" t="str">
        <f>TEXT(Agricultural_Export_Analysis_Cleaned_Dataset[[#This Row],[Order_Date]],"yyyy")</f>
        <v>2025</v>
      </c>
      <c r="AH4303" t="str">
        <f>TEXT(Agricultural_Export_Analysis_Cleaned_Dataset[[#This Row],[Order_Date]],"ddd")</f>
        <v>Sat</v>
      </c>
      <c r="AI4303" t="str">
        <f>TEXT(Agricultural_Export_Analysis_Cleaned_Dataset[[#This Row],[Ship_Date]],"yyyy")</f>
        <v>2025</v>
      </c>
      <c r="AJ4303" t="str">
        <f>TEXT(Agricultural_Export_Analysis_Cleaned_Dataset[[#This Row],[Ship_Date]],"mmm")</f>
        <v>Aug</v>
      </c>
      <c r="AK4303" t="str">
        <f>TEXT(Agricultural_Export_Analysis_Cleaned_Dataset[[#This Row],[Ship_Date]],"ddd")</f>
        <v>Thu</v>
      </c>
      <c r="AL4303" t="str">
        <f>TEXT(Agricultural_Export_Analysis_Cleaned_Dataset[[#This Row],[Delivery_Date]],"yyyy")</f>
        <v>2025</v>
      </c>
      <c r="AM4303" t="str">
        <f>TEXT(Agricultural_Export_Analysis_Cleaned_Dataset[[#This Row],[Delivery_Date]],"mmm")</f>
        <v>Sep</v>
      </c>
      <c r="AN4303" t="str">
        <f>TEXT(Agricultural_Export_Analysis_Cleaned_Dataset[[#This Row],[Delivery_Date]],"ddd")</f>
        <v>Sat</v>
      </c>
      <c r="AO4303">
        <f>Agricultural_Export_Analysis_Cleaned_Dataset[[#This Row],[Delivery_Date]]-Agricultural_Export_Analysis_Cleaned_Dataset[[#This Row],[Ship_Date]]</f>
        <v>23</v>
      </c>
      <c r="AP4303">
        <f>Agricultural_Export_Analysis_Cleaned_Dataset[[#This Row],[Ship_Date]]-Agricultural_Export_Analysis_Cleaned_Dataset[[#This Row],[Order_Date]]</f>
        <v>5</v>
      </c>
      <c r="AQ4303" s="4" t="str">
        <f>TEXT(Agricultural_Export_Analysis_Cleaned_Dataset[[#This Row],[Order_Date]],"mmm yyyy")</f>
        <v>Aug 2025</v>
      </c>
    </row>
    <row r="4304" spans="1:43" x14ac:dyDescent="0.3">
      <c r="A4304" t="s">
        <v>7815</v>
      </c>
      <c r="B4304" t="s">
        <v>7816</v>
      </c>
      <c r="C4304" s="2">
        <v>45299</v>
      </c>
      <c r="D4304" s="2">
        <v>45302</v>
      </c>
      <c r="E4304" s="2">
        <v>45343</v>
      </c>
      <c r="F4304" t="s">
        <v>35</v>
      </c>
      <c r="G4304" t="s">
        <v>132</v>
      </c>
      <c r="H4304" t="s">
        <v>37</v>
      </c>
      <c r="I4304" t="s">
        <v>91</v>
      </c>
      <c r="J4304" t="s">
        <v>112</v>
      </c>
      <c r="K4304" s="7">
        <v>15</v>
      </c>
      <c r="L4304" t="s">
        <v>87</v>
      </c>
      <c r="M4304" t="s">
        <v>71</v>
      </c>
      <c r="N4304" t="s">
        <v>72</v>
      </c>
      <c r="O4304">
        <v>293</v>
      </c>
      <c r="P4304" s="6">
        <v>44.61</v>
      </c>
      <c r="Q4304" s="6">
        <v>13070.73</v>
      </c>
      <c r="R4304" s="5">
        <v>0.05</v>
      </c>
      <c r="S4304" s="6">
        <v>12417.193499999999</v>
      </c>
      <c r="T4304" s="6">
        <v>4194.41</v>
      </c>
      <c r="U4304" s="6">
        <v>6812.45</v>
      </c>
      <c r="V4304" s="6">
        <v>2166.02</v>
      </c>
      <c r="W4304" s="6">
        <v>812.93</v>
      </c>
      <c r="X4304" s="6">
        <v>-1568.6165000000001</v>
      </c>
      <c r="Y4304" s="5">
        <v>-0.12632617024128701</v>
      </c>
      <c r="Z4304" t="s">
        <v>40</v>
      </c>
      <c r="AA4304" t="s">
        <v>64</v>
      </c>
      <c r="AB4304" t="s">
        <v>83</v>
      </c>
      <c r="AC4304" t="s">
        <v>76</v>
      </c>
      <c r="AD4304" t="s">
        <v>77</v>
      </c>
      <c r="AE4304" t="s">
        <v>45</v>
      </c>
      <c r="AF4304" t="str">
        <f>TEXT(Agricultural_Export_Analysis_Cleaned_Dataset[[#This Row],[Order_Date]],"mmm")</f>
        <v>Jan</v>
      </c>
      <c r="AG4304" t="str">
        <f>TEXT(Agricultural_Export_Analysis_Cleaned_Dataset[[#This Row],[Order_Date]],"yyyy")</f>
        <v>2024</v>
      </c>
      <c r="AH4304" t="str">
        <f>TEXT(Agricultural_Export_Analysis_Cleaned_Dataset[[#This Row],[Order_Date]],"ddd")</f>
        <v>Mon</v>
      </c>
      <c r="AI4304" t="str">
        <f>TEXT(Agricultural_Export_Analysis_Cleaned_Dataset[[#This Row],[Ship_Date]],"yyyy")</f>
        <v>2024</v>
      </c>
      <c r="AJ4304" t="str">
        <f>TEXT(Agricultural_Export_Analysis_Cleaned_Dataset[[#This Row],[Ship_Date]],"mmm")</f>
        <v>Jan</v>
      </c>
      <c r="AK4304" t="str">
        <f>TEXT(Agricultural_Export_Analysis_Cleaned_Dataset[[#This Row],[Ship_Date]],"ddd")</f>
        <v>Thu</v>
      </c>
      <c r="AL4304" t="str">
        <f>TEXT(Agricultural_Export_Analysis_Cleaned_Dataset[[#This Row],[Delivery_Date]],"yyyy")</f>
        <v>2024</v>
      </c>
      <c r="AM4304" t="str">
        <f>TEXT(Agricultural_Export_Analysis_Cleaned_Dataset[[#This Row],[Delivery_Date]],"mmm")</f>
        <v>Feb</v>
      </c>
      <c r="AN4304" t="str">
        <f>TEXT(Agricultural_Export_Analysis_Cleaned_Dataset[[#This Row],[Delivery_Date]],"ddd")</f>
        <v>Wed</v>
      </c>
      <c r="AO4304">
        <f>Agricultural_Export_Analysis_Cleaned_Dataset[[#This Row],[Delivery_Date]]-Agricultural_Export_Analysis_Cleaned_Dataset[[#This Row],[Ship_Date]]</f>
        <v>41</v>
      </c>
      <c r="AP4304">
        <f>Agricultural_Export_Analysis_Cleaned_Dataset[[#This Row],[Ship_Date]]-Agricultural_Export_Analysis_Cleaned_Dataset[[#This Row],[Order_Date]]</f>
        <v>3</v>
      </c>
      <c r="AQ4304" s="4" t="str">
        <f>TEXT(Agricultural_Export_Analysis_Cleaned_Dataset[[#This Row],[Order_Date]],"mmm yyyy")</f>
        <v>Jan 2024</v>
      </c>
    </row>
    <row r="4305" spans="1:43" x14ac:dyDescent="0.3">
      <c r="A4305" t="s">
        <v>7817</v>
      </c>
      <c r="B4305" t="s">
        <v>1621</v>
      </c>
      <c r="C4305" s="2">
        <v>45953</v>
      </c>
      <c r="D4305" s="2">
        <v>45954</v>
      </c>
      <c r="E4305" s="2">
        <v>45988</v>
      </c>
      <c r="F4305" t="s">
        <v>35</v>
      </c>
      <c r="G4305" t="s">
        <v>8932</v>
      </c>
      <c r="H4305" t="s">
        <v>51</v>
      </c>
      <c r="I4305" t="s">
        <v>38</v>
      </c>
      <c r="J4305" t="s">
        <v>63</v>
      </c>
      <c r="K4305" s="7">
        <v>4</v>
      </c>
      <c r="L4305" t="s">
        <v>8935</v>
      </c>
      <c r="M4305" t="s">
        <v>140</v>
      </c>
      <c r="N4305" t="s">
        <v>49</v>
      </c>
      <c r="O4305">
        <v>1405</v>
      </c>
      <c r="P4305" s="6">
        <v>269.89</v>
      </c>
      <c r="Q4305" s="6">
        <v>379195.45</v>
      </c>
      <c r="R4305" s="5">
        <v>0.05</v>
      </c>
      <c r="S4305" s="6">
        <v>360235.67749999999</v>
      </c>
      <c r="T4305" s="6">
        <v>3023.09</v>
      </c>
      <c r="U4305" s="6">
        <v>236438.63</v>
      </c>
      <c r="V4305" s="6">
        <v>145.24</v>
      </c>
      <c r="W4305" s="6">
        <v>39298.89</v>
      </c>
      <c r="X4305" s="6">
        <v>81329.827499999999</v>
      </c>
      <c r="Y4305" s="5">
        <v>0.22576838603111399</v>
      </c>
      <c r="Z4305" t="s">
        <v>54</v>
      </c>
      <c r="AA4305" t="s">
        <v>75</v>
      </c>
      <c r="AB4305" t="s">
        <v>83</v>
      </c>
      <c r="AC4305" t="s">
        <v>66</v>
      </c>
      <c r="AD4305" t="s">
        <v>93</v>
      </c>
      <c r="AE4305" t="s">
        <v>45</v>
      </c>
      <c r="AF4305" t="str">
        <f>TEXT(Agricultural_Export_Analysis_Cleaned_Dataset[[#This Row],[Order_Date]],"mmm")</f>
        <v>Oct</v>
      </c>
      <c r="AG4305" t="str">
        <f>TEXT(Agricultural_Export_Analysis_Cleaned_Dataset[[#This Row],[Order_Date]],"yyyy")</f>
        <v>2025</v>
      </c>
      <c r="AH4305" t="str">
        <f>TEXT(Agricultural_Export_Analysis_Cleaned_Dataset[[#This Row],[Order_Date]],"ddd")</f>
        <v>Thu</v>
      </c>
      <c r="AI4305" t="str">
        <f>TEXT(Agricultural_Export_Analysis_Cleaned_Dataset[[#This Row],[Ship_Date]],"yyyy")</f>
        <v>2025</v>
      </c>
      <c r="AJ4305" t="str">
        <f>TEXT(Agricultural_Export_Analysis_Cleaned_Dataset[[#This Row],[Ship_Date]],"mmm")</f>
        <v>Oct</v>
      </c>
      <c r="AK4305" t="str">
        <f>TEXT(Agricultural_Export_Analysis_Cleaned_Dataset[[#This Row],[Ship_Date]],"ddd")</f>
        <v>Fri</v>
      </c>
      <c r="AL4305" t="str">
        <f>TEXT(Agricultural_Export_Analysis_Cleaned_Dataset[[#This Row],[Delivery_Date]],"yyyy")</f>
        <v>2025</v>
      </c>
      <c r="AM4305" t="str">
        <f>TEXT(Agricultural_Export_Analysis_Cleaned_Dataset[[#This Row],[Delivery_Date]],"mmm")</f>
        <v>Nov</v>
      </c>
      <c r="AN4305" t="str">
        <f>TEXT(Agricultural_Export_Analysis_Cleaned_Dataset[[#This Row],[Delivery_Date]],"ddd")</f>
        <v>Thu</v>
      </c>
      <c r="AO4305">
        <f>Agricultural_Export_Analysis_Cleaned_Dataset[[#This Row],[Delivery_Date]]-Agricultural_Export_Analysis_Cleaned_Dataset[[#This Row],[Ship_Date]]</f>
        <v>34</v>
      </c>
      <c r="AP4305">
        <f>Agricultural_Export_Analysis_Cleaned_Dataset[[#This Row],[Ship_Date]]-Agricultural_Export_Analysis_Cleaned_Dataset[[#This Row],[Order_Date]]</f>
        <v>1</v>
      </c>
      <c r="AQ4305" s="4" t="str">
        <f>TEXT(Agricultural_Export_Analysis_Cleaned_Dataset[[#This Row],[Order_Date]],"mmm yyyy")</f>
        <v>Oct 2025</v>
      </c>
    </row>
    <row r="4306" spans="1:43" x14ac:dyDescent="0.3">
      <c r="A4306" t="s">
        <v>7818</v>
      </c>
      <c r="B4306" t="s">
        <v>7819</v>
      </c>
      <c r="C4306" s="2">
        <v>45619</v>
      </c>
      <c r="D4306" s="2">
        <v>45628</v>
      </c>
      <c r="E4306" s="2">
        <v>45650</v>
      </c>
      <c r="F4306" t="s">
        <v>35</v>
      </c>
      <c r="G4306" t="s">
        <v>8933</v>
      </c>
      <c r="H4306" t="s">
        <v>74</v>
      </c>
      <c r="I4306" t="s">
        <v>118</v>
      </c>
      <c r="J4306" t="s">
        <v>112</v>
      </c>
      <c r="K4306" s="7">
        <v>0</v>
      </c>
      <c r="L4306" t="s">
        <v>87</v>
      </c>
      <c r="M4306" t="s">
        <v>88</v>
      </c>
      <c r="N4306" t="s">
        <v>89</v>
      </c>
      <c r="O4306">
        <v>1102</v>
      </c>
      <c r="P4306" s="6">
        <v>323.17</v>
      </c>
      <c r="Q4306" s="6">
        <v>356133.34</v>
      </c>
      <c r="R4306" s="5">
        <v>0.15</v>
      </c>
      <c r="S4306" s="6">
        <v>302713.33899999998</v>
      </c>
      <c r="T4306" s="6">
        <v>7918.58</v>
      </c>
      <c r="U4306" s="6">
        <v>194379.77</v>
      </c>
      <c r="V4306" s="6">
        <v>2424.8200000000002</v>
      </c>
      <c r="W4306" s="6">
        <v>21858.75</v>
      </c>
      <c r="X4306" s="6">
        <v>76131.418999999994</v>
      </c>
      <c r="Y4306" s="5">
        <v>0.25149674359080698</v>
      </c>
      <c r="Z4306" t="s">
        <v>54</v>
      </c>
      <c r="AA4306" t="s">
        <v>92</v>
      </c>
      <c r="AB4306" t="s">
        <v>83</v>
      </c>
      <c r="AC4306" t="s">
        <v>76</v>
      </c>
      <c r="AD4306" t="s">
        <v>84</v>
      </c>
      <c r="AE4306" t="s">
        <v>58</v>
      </c>
      <c r="AF4306" t="str">
        <f>TEXT(Agricultural_Export_Analysis_Cleaned_Dataset[[#This Row],[Order_Date]],"mmm")</f>
        <v>Nov</v>
      </c>
      <c r="AG4306" t="str">
        <f>TEXT(Agricultural_Export_Analysis_Cleaned_Dataset[[#This Row],[Order_Date]],"yyyy")</f>
        <v>2024</v>
      </c>
      <c r="AH4306" t="str">
        <f>TEXT(Agricultural_Export_Analysis_Cleaned_Dataset[[#This Row],[Order_Date]],"ddd")</f>
        <v>Sat</v>
      </c>
      <c r="AI4306" t="str">
        <f>TEXT(Agricultural_Export_Analysis_Cleaned_Dataset[[#This Row],[Ship_Date]],"yyyy")</f>
        <v>2024</v>
      </c>
      <c r="AJ4306" t="str">
        <f>TEXT(Agricultural_Export_Analysis_Cleaned_Dataset[[#This Row],[Ship_Date]],"mmm")</f>
        <v>Dec</v>
      </c>
      <c r="AK4306" t="str">
        <f>TEXT(Agricultural_Export_Analysis_Cleaned_Dataset[[#This Row],[Ship_Date]],"ddd")</f>
        <v>Mon</v>
      </c>
      <c r="AL4306" t="str">
        <f>TEXT(Agricultural_Export_Analysis_Cleaned_Dataset[[#This Row],[Delivery_Date]],"yyyy")</f>
        <v>2024</v>
      </c>
      <c r="AM4306" t="str">
        <f>TEXT(Agricultural_Export_Analysis_Cleaned_Dataset[[#This Row],[Delivery_Date]],"mmm")</f>
        <v>Dec</v>
      </c>
      <c r="AN4306" t="str">
        <f>TEXT(Agricultural_Export_Analysis_Cleaned_Dataset[[#This Row],[Delivery_Date]],"ddd")</f>
        <v>Tue</v>
      </c>
      <c r="AO4306">
        <f>Agricultural_Export_Analysis_Cleaned_Dataset[[#This Row],[Delivery_Date]]-Agricultural_Export_Analysis_Cleaned_Dataset[[#This Row],[Ship_Date]]</f>
        <v>22</v>
      </c>
      <c r="AP4306">
        <f>Agricultural_Export_Analysis_Cleaned_Dataset[[#This Row],[Ship_Date]]-Agricultural_Export_Analysis_Cleaned_Dataset[[#This Row],[Order_Date]]</f>
        <v>9</v>
      </c>
      <c r="AQ4306" s="4" t="str">
        <f>TEXT(Agricultural_Export_Analysis_Cleaned_Dataset[[#This Row],[Order_Date]],"mmm yyyy")</f>
        <v>Nov 2024</v>
      </c>
    </row>
    <row r="4307" spans="1:43" x14ac:dyDescent="0.3">
      <c r="A4307" t="s">
        <v>7820</v>
      </c>
      <c r="B4307" t="s">
        <v>7821</v>
      </c>
      <c r="C4307" s="2">
        <v>45547</v>
      </c>
      <c r="D4307" s="2">
        <v>45553</v>
      </c>
      <c r="E4307" s="2">
        <v>45575</v>
      </c>
      <c r="F4307" t="s">
        <v>35</v>
      </c>
      <c r="G4307" t="s">
        <v>8932</v>
      </c>
      <c r="H4307" t="s">
        <v>74</v>
      </c>
      <c r="I4307" t="s">
        <v>52</v>
      </c>
      <c r="J4307" t="s">
        <v>112</v>
      </c>
      <c r="K4307" s="7">
        <v>0</v>
      </c>
      <c r="L4307" t="s">
        <v>135</v>
      </c>
      <c r="M4307" t="s">
        <v>48</v>
      </c>
      <c r="N4307" t="s">
        <v>49</v>
      </c>
      <c r="O4307">
        <v>1976</v>
      </c>
      <c r="P4307" s="6">
        <v>474.07</v>
      </c>
      <c r="Q4307" s="6">
        <v>936762.32</v>
      </c>
      <c r="R4307" s="5">
        <v>0</v>
      </c>
      <c r="S4307" s="6">
        <v>936762.32</v>
      </c>
      <c r="T4307" s="6">
        <v>13687.23</v>
      </c>
      <c r="U4307" s="6">
        <v>608518.13</v>
      </c>
      <c r="V4307" s="6">
        <v>2143.7399999999998</v>
      </c>
      <c r="W4307" s="6">
        <v>47865.82</v>
      </c>
      <c r="X4307" s="6">
        <v>264547.40000000002</v>
      </c>
      <c r="Y4307" s="5">
        <v>0.28240610702616598</v>
      </c>
      <c r="Z4307" t="s">
        <v>103</v>
      </c>
      <c r="AA4307" t="s">
        <v>104</v>
      </c>
      <c r="AB4307" t="s">
        <v>42</v>
      </c>
      <c r="AC4307" t="s">
        <v>76</v>
      </c>
      <c r="AD4307" t="s">
        <v>44</v>
      </c>
      <c r="AE4307" t="s">
        <v>45</v>
      </c>
      <c r="AF4307" t="str">
        <f>TEXT(Agricultural_Export_Analysis_Cleaned_Dataset[[#This Row],[Order_Date]],"mmm")</f>
        <v>Sep</v>
      </c>
      <c r="AG4307" t="str">
        <f>TEXT(Agricultural_Export_Analysis_Cleaned_Dataset[[#This Row],[Order_Date]],"yyyy")</f>
        <v>2024</v>
      </c>
      <c r="AH4307" t="str">
        <f>TEXT(Agricultural_Export_Analysis_Cleaned_Dataset[[#This Row],[Order_Date]],"ddd")</f>
        <v>Thu</v>
      </c>
      <c r="AI4307" t="str">
        <f>TEXT(Agricultural_Export_Analysis_Cleaned_Dataset[[#This Row],[Ship_Date]],"yyyy")</f>
        <v>2024</v>
      </c>
      <c r="AJ4307" t="str">
        <f>TEXT(Agricultural_Export_Analysis_Cleaned_Dataset[[#This Row],[Ship_Date]],"mmm")</f>
        <v>Sep</v>
      </c>
      <c r="AK4307" t="str">
        <f>TEXT(Agricultural_Export_Analysis_Cleaned_Dataset[[#This Row],[Ship_Date]],"ddd")</f>
        <v>Wed</v>
      </c>
      <c r="AL4307" t="str">
        <f>TEXT(Agricultural_Export_Analysis_Cleaned_Dataset[[#This Row],[Delivery_Date]],"yyyy")</f>
        <v>2024</v>
      </c>
      <c r="AM4307" t="str">
        <f>TEXT(Agricultural_Export_Analysis_Cleaned_Dataset[[#This Row],[Delivery_Date]],"mmm")</f>
        <v>Oct</v>
      </c>
      <c r="AN4307" t="str">
        <f>TEXT(Agricultural_Export_Analysis_Cleaned_Dataset[[#This Row],[Delivery_Date]],"ddd")</f>
        <v>Thu</v>
      </c>
      <c r="AO4307">
        <f>Agricultural_Export_Analysis_Cleaned_Dataset[[#This Row],[Delivery_Date]]-Agricultural_Export_Analysis_Cleaned_Dataset[[#This Row],[Ship_Date]]</f>
        <v>22</v>
      </c>
      <c r="AP4307">
        <f>Agricultural_Export_Analysis_Cleaned_Dataset[[#This Row],[Ship_Date]]-Agricultural_Export_Analysis_Cleaned_Dataset[[#This Row],[Order_Date]]</f>
        <v>6</v>
      </c>
      <c r="AQ4307" s="4" t="str">
        <f>TEXT(Agricultural_Export_Analysis_Cleaned_Dataset[[#This Row],[Order_Date]],"mmm yyyy")</f>
        <v>Sep 2024</v>
      </c>
    </row>
    <row r="4308" spans="1:43" x14ac:dyDescent="0.3">
      <c r="A4308" t="s">
        <v>7822</v>
      </c>
      <c r="B4308" t="s">
        <v>7823</v>
      </c>
      <c r="C4308" s="2">
        <v>45505</v>
      </c>
      <c r="D4308" s="2">
        <v>45514</v>
      </c>
      <c r="E4308" s="2">
        <v>45541</v>
      </c>
      <c r="F4308" t="s">
        <v>35</v>
      </c>
      <c r="G4308" t="s">
        <v>8933</v>
      </c>
      <c r="H4308" t="s">
        <v>37</v>
      </c>
      <c r="I4308" t="s">
        <v>97</v>
      </c>
      <c r="J4308" t="s">
        <v>112</v>
      </c>
      <c r="K4308" s="7">
        <v>0</v>
      </c>
      <c r="L4308" t="s">
        <v>32</v>
      </c>
      <c r="M4308" t="s">
        <v>107</v>
      </c>
      <c r="N4308" t="s">
        <v>108</v>
      </c>
      <c r="O4308">
        <v>1363</v>
      </c>
      <c r="P4308" s="6">
        <v>324.83999999999997</v>
      </c>
      <c r="Q4308" s="6">
        <v>442756.92</v>
      </c>
      <c r="R4308" s="5">
        <v>0.05</v>
      </c>
      <c r="S4308" s="6">
        <v>420619.07400000002</v>
      </c>
      <c r="T4308" s="6">
        <v>1833.59</v>
      </c>
      <c r="U4308" s="6">
        <v>266539.74</v>
      </c>
      <c r="V4308" s="6">
        <v>1629.32</v>
      </c>
      <c r="W4308" s="6">
        <v>15641.19</v>
      </c>
      <c r="X4308" s="6">
        <v>134975.234</v>
      </c>
      <c r="Y4308" s="5">
        <v>0.320896607746324</v>
      </c>
      <c r="Z4308" t="s">
        <v>103</v>
      </c>
      <c r="AA4308" t="s">
        <v>177</v>
      </c>
      <c r="AB4308" t="s">
        <v>56</v>
      </c>
      <c r="AC4308" t="s">
        <v>76</v>
      </c>
      <c r="AD4308" t="s">
        <v>77</v>
      </c>
      <c r="AE4308" t="s">
        <v>58</v>
      </c>
      <c r="AF4308" t="str">
        <f>TEXT(Agricultural_Export_Analysis_Cleaned_Dataset[[#This Row],[Order_Date]],"mmm")</f>
        <v>Aug</v>
      </c>
      <c r="AG4308" t="str">
        <f>TEXT(Agricultural_Export_Analysis_Cleaned_Dataset[[#This Row],[Order_Date]],"yyyy")</f>
        <v>2024</v>
      </c>
      <c r="AH4308" t="str">
        <f>TEXT(Agricultural_Export_Analysis_Cleaned_Dataset[[#This Row],[Order_Date]],"ddd")</f>
        <v>Thu</v>
      </c>
      <c r="AI4308" t="str">
        <f>TEXT(Agricultural_Export_Analysis_Cleaned_Dataset[[#This Row],[Ship_Date]],"yyyy")</f>
        <v>2024</v>
      </c>
      <c r="AJ4308" t="str">
        <f>TEXT(Agricultural_Export_Analysis_Cleaned_Dataset[[#This Row],[Ship_Date]],"mmm")</f>
        <v>Aug</v>
      </c>
      <c r="AK4308" t="str">
        <f>TEXT(Agricultural_Export_Analysis_Cleaned_Dataset[[#This Row],[Ship_Date]],"ddd")</f>
        <v>Sat</v>
      </c>
      <c r="AL4308" t="str">
        <f>TEXT(Agricultural_Export_Analysis_Cleaned_Dataset[[#This Row],[Delivery_Date]],"yyyy")</f>
        <v>2024</v>
      </c>
      <c r="AM4308" t="str">
        <f>TEXT(Agricultural_Export_Analysis_Cleaned_Dataset[[#This Row],[Delivery_Date]],"mmm")</f>
        <v>Sep</v>
      </c>
      <c r="AN4308" t="str">
        <f>TEXT(Agricultural_Export_Analysis_Cleaned_Dataset[[#This Row],[Delivery_Date]],"ddd")</f>
        <v>Fri</v>
      </c>
      <c r="AO4308">
        <f>Agricultural_Export_Analysis_Cleaned_Dataset[[#This Row],[Delivery_Date]]-Agricultural_Export_Analysis_Cleaned_Dataset[[#This Row],[Ship_Date]]</f>
        <v>27</v>
      </c>
      <c r="AP4308">
        <f>Agricultural_Export_Analysis_Cleaned_Dataset[[#This Row],[Ship_Date]]-Agricultural_Export_Analysis_Cleaned_Dataset[[#This Row],[Order_Date]]</f>
        <v>9</v>
      </c>
      <c r="AQ4308" s="4" t="str">
        <f>TEXT(Agricultural_Export_Analysis_Cleaned_Dataset[[#This Row],[Order_Date]],"mmm yyyy")</f>
        <v>Aug 2024</v>
      </c>
    </row>
    <row r="4309" spans="1:43" x14ac:dyDescent="0.3">
      <c r="A4309" t="s">
        <v>7824</v>
      </c>
      <c r="B4309" t="s">
        <v>7825</v>
      </c>
      <c r="C4309" s="2">
        <v>45392</v>
      </c>
      <c r="D4309" s="2">
        <v>45401</v>
      </c>
      <c r="E4309" s="2">
        <v>45432</v>
      </c>
      <c r="F4309" t="s">
        <v>35</v>
      </c>
      <c r="G4309" t="s">
        <v>8933</v>
      </c>
      <c r="H4309" t="s">
        <v>74</v>
      </c>
      <c r="I4309" t="s">
        <v>52</v>
      </c>
      <c r="J4309" t="s">
        <v>53</v>
      </c>
      <c r="K4309" s="7">
        <v>4</v>
      </c>
      <c r="L4309" t="s">
        <v>80</v>
      </c>
      <c r="M4309" t="s">
        <v>159</v>
      </c>
      <c r="N4309" t="s">
        <v>160</v>
      </c>
      <c r="O4309">
        <v>1351</v>
      </c>
      <c r="P4309" s="6">
        <v>390.35</v>
      </c>
      <c r="Q4309" s="6">
        <v>527362.85</v>
      </c>
      <c r="R4309" s="5">
        <v>0.15</v>
      </c>
      <c r="S4309" s="6">
        <v>448258.42249999999</v>
      </c>
      <c r="T4309" s="6">
        <v>5376.04</v>
      </c>
      <c r="U4309" s="6">
        <v>256111.63</v>
      </c>
      <c r="V4309" s="6">
        <v>1090.7</v>
      </c>
      <c r="W4309" s="6">
        <v>31213.7</v>
      </c>
      <c r="X4309" s="6">
        <v>154466.35250000001</v>
      </c>
      <c r="Y4309" s="5">
        <v>0.34459219224151899</v>
      </c>
      <c r="Z4309" t="s">
        <v>81</v>
      </c>
      <c r="AA4309" t="s">
        <v>165</v>
      </c>
      <c r="AB4309" t="s">
        <v>65</v>
      </c>
      <c r="AC4309" t="s">
        <v>76</v>
      </c>
      <c r="AD4309" t="s">
        <v>84</v>
      </c>
      <c r="AE4309" t="s">
        <v>67</v>
      </c>
      <c r="AF4309" t="str">
        <f>TEXT(Agricultural_Export_Analysis_Cleaned_Dataset[[#This Row],[Order_Date]],"mmm")</f>
        <v>Apr</v>
      </c>
      <c r="AG4309" t="str">
        <f>TEXT(Agricultural_Export_Analysis_Cleaned_Dataset[[#This Row],[Order_Date]],"yyyy")</f>
        <v>2024</v>
      </c>
      <c r="AH4309" t="str">
        <f>TEXT(Agricultural_Export_Analysis_Cleaned_Dataset[[#This Row],[Order_Date]],"ddd")</f>
        <v>Wed</v>
      </c>
      <c r="AI4309" t="str">
        <f>TEXT(Agricultural_Export_Analysis_Cleaned_Dataset[[#This Row],[Ship_Date]],"yyyy")</f>
        <v>2024</v>
      </c>
      <c r="AJ4309" t="str">
        <f>TEXT(Agricultural_Export_Analysis_Cleaned_Dataset[[#This Row],[Ship_Date]],"mmm")</f>
        <v>Apr</v>
      </c>
      <c r="AK4309" t="str">
        <f>TEXT(Agricultural_Export_Analysis_Cleaned_Dataset[[#This Row],[Ship_Date]],"ddd")</f>
        <v>Fri</v>
      </c>
      <c r="AL4309" t="str">
        <f>TEXT(Agricultural_Export_Analysis_Cleaned_Dataset[[#This Row],[Delivery_Date]],"yyyy")</f>
        <v>2024</v>
      </c>
      <c r="AM4309" t="str">
        <f>TEXT(Agricultural_Export_Analysis_Cleaned_Dataset[[#This Row],[Delivery_Date]],"mmm")</f>
        <v>May</v>
      </c>
      <c r="AN4309" t="str">
        <f>TEXT(Agricultural_Export_Analysis_Cleaned_Dataset[[#This Row],[Delivery_Date]],"ddd")</f>
        <v>Mon</v>
      </c>
      <c r="AO4309">
        <f>Agricultural_Export_Analysis_Cleaned_Dataset[[#This Row],[Delivery_Date]]-Agricultural_Export_Analysis_Cleaned_Dataset[[#This Row],[Ship_Date]]</f>
        <v>31</v>
      </c>
      <c r="AP4309">
        <f>Agricultural_Export_Analysis_Cleaned_Dataset[[#This Row],[Ship_Date]]-Agricultural_Export_Analysis_Cleaned_Dataset[[#This Row],[Order_Date]]</f>
        <v>9</v>
      </c>
      <c r="AQ4309" s="4" t="str">
        <f>TEXT(Agricultural_Export_Analysis_Cleaned_Dataset[[#This Row],[Order_Date]],"mmm yyyy")</f>
        <v>Apr 2024</v>
      </c>
    </row>
    <row r="4310" spans="1:43" x14ac:dyDescent="0.3">
      <c r="A4310" t="s">
        <v>7826</v>
      </c>
      <c r="B4310" t="s">
        <v>5596</v>
      </c>
      <c r="C4310" s="2">
        <v>45423</v>
      </c>
      <c r="D4310" s="2">
        <v>45426</v>
      </c>
      <c r="E4310" s="2">
        <v>45448</v>
      </c>
      <c r="F4310" t="s">
        <v>35</v>
      </c>
      <c r="G4310" t="s">
        <v>96</v>
      </c>
      <c r="H4310" t="s">
        <v>51</v>
      </c>
      <c r="I4310" t="s">
        <v>91</v>
      </c>
      <c r="J4310" t="s">
        <v>39</v>
      </c>
      <c r="K4310" s="7">
        <v>2</v>
      </c>
      <c r="L4310" t="s">
        <v>87</v>
      </c>
      <c r="M4310" t="s">
        <v>159</v>
      </c>
      <c r="N4310" t="s">
        <v>160</v>
      </c>
      <c r="O4310">
        <v>545</v>
      </c>
      <c r="P4310" s="6">
        <v>484.34</v>
      </c>
      <c r="Q4310" s="6">
        <v>263965.3</v>
      </c>
      <c r="R4310" s="5">
        <v>0.05</v>
      </c>
      <c r="S4310" s="6">
        <v>250767.035</v>
      </c>
      <c r="T4310" s="6">
        <v>8376.4500000000007</v>
      </c>
      <c r="U4310" s="6">
        <v>122639.26</v>
      </c>
      <c r="V4310" s="6">
        <v>2604.6799999999998</v>
      </c>
      <c r="W4310" s="6">
        <v>5134.5600000000004</v>
      </c>
      <c r="X4310" s="6">
        <v>112012.08500000001</v>
      </c>
      <c r="Y4310" s="5">
        <v>0.44667786976067297</v>
      </c>
      <c r="Z4310" t="s">
        <v>81</v>
      </c>
      <c r="AA4310" t="s">
        <v>82</v>
      </c>
      <c r="AB4310" t="s">
        <v>56</v>
      </c>
      <c r="AC4310" t="s">
        <v>66</v>
      </c>
      <c r="AD4310" t="s">
        <v>44</v>
      </c>
      <c r="AE4310" t="s">
        <v>45</v>
      </c>
      <c r="AF4310" t="str">
        <f>TEXT(Agricultural_Export_Analysis_Cleaned_Dataset[[#This Row],[Order_Date]],"mmm")</f>
        <v>May</v>
      </c>
      <c r="AG4310" t="str">
        <f>TEXT(Agricultural_Export_Analysis_Cleaned_Dataset[[#This Row],[Order_Date]],"yyyy")</f>
        <v>2024</v>
      </c>
      <c r="AH4310" t="str">
        <f>TEXT(Agricultural_Export_Analysis_Cleaned_Dataset[[#This Row],[Order_Date]],"ddd")</f>
        <v>Sat</v>
      </c>
      <c r="AI4310" t="str">
        <f>TEXT(Agricultural_Export_Analysis_Cleaned_Dataset[[#This Row],[Ship_Date]],"yyyy")</f>
        <v>2024</v>
      </c>
      <c r="AJ4310" t="str">
        <f>TEXT(Agricultural_Export_Analysis_Cleaned_Dataset[[#This Row],[Ship_Date]],"mmm")</f>
        <v>May</v>
      </c>
      <c r="AK4310" t="str">
        <f>TEXT(Agricultural_Export_Analysis_Cleaned_Dataset[[#This Row],[Ship_Date]],"ddd")</f>
        <v>Tue</v>
      </c>
      <c r="AL4310" t="str">
        <f>TEXT(Agricultural_Export_Analysis_Cleaned_Dataset[[#This Row],[Delivery_Date]],"yyyy")</f>
        <v>2024</v>
      </c>
      <c r="AM4310" t="str">
        <f>TEXT(Agricultural_Export_Analysis_Cleaned_Dataset[[#This Row],[Delivery_Date]],"mmm")</f>
        <v>Jun</v>
      </c>
      <c r="AN4310" t="str">
        <f>TEXT(Agricultural_Export_Analysis_Cleaned_Dataset[[#This Row],[Delivery_Date]],"ddd")</f>
        <v>Wed</v>
      </c>
      <c r="AO4310">
        <f>Agricultural_Export_Analysis_Cleaned_Dataset[[#This Row],[Delivery_Date]]-Agricultural_Export_Analysis_Cleaned_Dataset[[#This Row],[Ship_Date]]</f>
        <v>22</v>
      </c>
      <c r="AP4310">
        <f>Agricultural_Export_Analysis_Cleaned_Dataset[[#This Row],[Ship_Date]]-Agricultural_Export_Analysis_Cleaned_Dataset[[#This Row],[Order_Date]]</f>
        <v>3</v>
      </c>
      <c r="AQ4310" s="4" t="str">
        <f>TEXT(Agricultural_Export_Analysis_Cleaned_Dataset[[#This Row],[Order_Date]],"mmm yyyy")</f>
        <v>May 2024</v>
      </c>
    </row>
    <row r="4311" spans="1:43" x14ac:dyDescent="0.3">
      <c r="A4311" t="s">
        <v>7827</v>
      </c>
      <c r="B4311" t="s">
        <v>7828</v>
      </c>
      <c r="C4311" s="2">
        <v>45978</v>
      </c>
      <c r="D4311" s="2">
        <v>45985</v>
      </c>
      <c r="E4311" s="2">
        <v>46024</v>
      </c>
      <c r="F4311" t="s">
        <v>35</v>
      </c>
      <c r="G4311" t="s">
        <v>132</v>
      </c>
      <c r="H4311" t="s">
        <v>37</v>
      </c>
      <c r="I4311" t="s">
        <v>91</v>
      </c>
      <c r="J4311" t="s">
        <v>53</v>
      </c>
      <c r="K4311" s="7">
        <v>15</v>
      </c>
      <c r="L4311" t="s">
        <v>80</v>
      </c>
      <c r="M4311" t="s">
        <v>71</v>
      </c>
      <c r="N4311" t="s">
        <v>72</v>
      </c>
      <c r="O4311">
        <v>391</v>
      </c>
      <c r="P4311" s="6">
        <v>358.54</v>
      </c>
      <c r="Q4311" s="6">
        <v>140189.14000000001</v>
      </c>
      <c r="R4311" s="5">
        <v>0.05</v>
      </c>
      <c r="S4311" s="6">
        <v>133179.68299999999</v>
      </c>
      <c r="T4311" s="6">
        <v>13796.12</v>
      </c>
      <c r="U4311" s="6">
        <v>70042.789999999994</v>
      </c>
      <c r="V4311" s="6">
        <v>2391.98</v>
      </c>
      <c r="W4311" s="6">
        <v>10001.36</v>
      </c>
      <c r="X4311" s="6">
        <v>36947.432999999997</v>
      </c>
      <c r="Y4311" s="5">
        <v>0.27742544634229199</v>
      </c>
      <c r="Z4311" t="s">
        <v>54</v>
      </c>
      <c r="AA4311" t="s">
        <v>92</v>
      </c>
      <c r="AB4311" t="s">
        <v>42</v>
      </c>
      <c r="AC4311" t="s">
        <v>66</v>
      </c>
      <c r="AD4311" t="s">
        <v>84</v>
      </c>
      <c r="AE4311" t="s">
        <v>67</v>
      </c>
      <c r="AF4311" t="str">
        <f>TEXT(Agricultural_Export_Analysis_Cleaned_Dataset[[#This Row],[Order_Date]],"mmm")</f>
        <v>Nov</v>
      </c>
      <c r="AG4311" t="str">
        <f>TEXT(Agricultural_Export_Analysis_Cleaned_Dataset[[#This Row],[Order_Date]],"yyyy")</f>
        <v>2025</v>
      </c>
      <c r="AH4311" t="str">
        <f>TEXT(Agricultural_Export_Analysis_Cleaned_Dataset[[#This Row],[Order_Date]],"ddd")</f>
        <v>Mon</v>
      </c>
      <c r="AI4311" t="str">
        <f>TEXT(Agricultural_Export_Analysis_Cleaned_Dataset[[#This Row],[Ship_Date]],"yyyy")</f>
        <v>2025</v>
      </c>
      <c r="AJ4311" t="str">
        <f>TEXT(Agricultural_Export_Analysis_Cleaned_Dataset[[#This Row],[Ship_Date]],"mmm")</f>
        <v>Nov</v>
      </c>
      <c r="AK4311" t="str">
        <f>TEXT(Agricultural_Export_Analysis_Cleaned_Dataset[[#This Row],[Ship_Date]],"ddd")</f>
        <v>Mon</v>
      </c>
      <c r="AL4311" t="str">
        <f>TEXT(Agricultural_Export_Analysis_Cleaned_Dataset[[#This Row],[Delivery_Date]],"yyyy")</f>
        <v>2026</v>
      </c>
      <c r="AM4311" t="str">
        <f>TEXT(Agricultural_Export_Analysis_Cleaned_Dataset[[#This Row],[Delivery_Date]],"mmm")</f>
        <v>Jan</v>
      </c>
      <c r="AN4311" t="str">
        <f>TEXT(Agricultural_Export_Analysis_Cleaned_Dataset[[#This Row],[Delivery_Date]],"ddd")</f>
        <v>Fri</v>
      </c>
      <c r="AO4311">
        <f>Agricultural_Export_Analysis_Cleaned_Dataset[[#This Row],[Delivery_Date]]-Agricultural_Export_Analysis_Cleaned_Dataset[[#This Row],[Ship_Date]]</f>
        <v>39</v>
      </c>
      <c r="AP4311">
        <f>Agricultural_Export_Analysis_Cleaned_Dataset[[#This Row],[Ship_Date]]-Agricultural_Export_Analysis_Cleaned_Dataset[[#This Row],[Order_Date]]</f>
        <v>7</v>
      </c>
      <c r="AQ4311" s="4" t="str">
        <f>TEXT(Agricultural_Export_Analysis_Cleaned_Dataset[[#This Row],[Order_Date]],"mmm yyyy")</f>
        <v>Nov 2025</v>
      </c>
    </row>
    <row r="4312" spans="1:43" x14ac:dyDescent="0.3">
      <c r="A4312" t="s">
        <v>7829</v>
      </c>
      <c r="B4312" t="s">
        <v>3621</v>
      </c>
      <c r="C4312" s="2">
        <v>45775</v>
      </c>
      <c r="D4312" s="2">
        <v>45778</v>
      </c>
      <c r="E4312" s="2">
        <v>45805</v>
      </c>
      <c r="F4312" t="s">
        <v>35</v>
      </c>
      <c r="G4312" t="s">
        <v>132</v>
      </c>
      <c r="H4312" t="s">
        <v>74</v>
      </c>
      <c r="I4312" t="s">
        <v>97</v>
      </c>
      <c r="J4312" t="s">
        <v>112</v>
      </c>
      <c r="K4312" s="7">
        <v>0</v>
      </c>
      <c r="L4312" t="s">
        <v>32</v>
      </c>
      <c r="M4312" t="s">
        <v>33</v>
      </c>
      <c r="N4312" t="s">
        <v>34</v>
      </c>
      <c r="O4312">
        <v>525</v>
      </c>
      <c r="P4312" s="6">
        <v>22.92</v>
      </c>
      <c r="Q4312" s="6">
        <v>12033</v>
      </c>
      <c r="R4312" s="5">
        <v>0.05</v>
      </c>
      <c r="S4312" s="6">
        <v>11431.35</v>
      </c>
      <c r="T4312" s="6">
        <v>14371.19</v>
      </c>
      <c r="U4312" s="6">
        <v>7458.15</v>
      </c>
      <c r="V4312" s="6">
        <v>540.72</v>
      </c>
      <c r="W4312" s="6">
        <v>1163.8599999999999</v>
      </c>
      <c r="X4312" s="6">
        <v>-12102.57</v>
      </c>
      <c r="Y4312" s="5">
        <v>-1.0587174743140599</v>
      </c>
      <c r="Z4312" t="s">
        <v>81</v>
      </c>
      <c r="AA4312" t="s">
        <v>165</v>
      </c>
      <c r="AB4312" t="s">
        <v>65</v>
      </c>
      <c r="AC4312" t="s">
        <v>43</v>
      </c>
      <c r="AD4312" t="s">
        <v>123</v>
      </c>
      <c r="AE4312" t="s">
        <v>67</v>
      </c>
      <c r="AF4312" t="str">
        <f>TEXT(Agricultural_Export_Analysis_Cleaned_Dataset[[#This Row],[Order_Date]],"mmm")</f>
        <v>Apr</v>
      </c>
      <c r="AG4312" t="str">
        <f>TEXT(Agricultural_Export_Analysis_Cleaned_Dataset[[#This Row],[Order_Date]],"yyyy")</f>
        <v>2025</v>
      </c>
      <c r="AH4312" t="str">
        <f>TEXT(Agricultural_Export_Analysis_Cleaned_Dataset[[#This Row],[Order_Date]],"ddd")</f>
        <v>Mon</v>
      </c>
      <c r="AI4312" t="str">
        <f>TEXT(Agricultural_Export_Analysis_Cleaned_Dataset[[#This Row],[Ship_Date]],"yyyy")</f>
        <v>2025</v>
      </c>
      <c r="AJ4312" t="str">
        <f>TEXT(Agricultural_Export_Analysis_Cleaned_Dataset[[#This Row],[Ship_Date]],"mmm")</f>
        <v>May</v>
      </c>
      <c r="AK4312" t="str">
        <f>TEXT(Agricultural_Export_Analysis_Cleaned_Dataset[[#This Row],[Ship_Date]],"ddd")</f>
        <v>Thu</v>
      </c>
      <c r="AL4312" t="str">
        <f>TEXT(Agricultural_Export_Analysis_Cleaned_Dataset[[#This Row],[Delivery_Date]],"yyyy")</f>
        <v>2025</v>
      </c>
      <c r="AM4312" t="str">
        <f>TEXT(Agricultural_Export_Analysis_Cleaned_Dataset[[#This Row],[Delivery_Date]],"mmm")</f>
        <v>May</v>
      </c>
      <c r="AN4312" t="str">
        <f>TEXT(Agricultural_Export_Analysis_Cleaned_Dataset[[#This Row],[Delivery_Date]],"ddd")</f>
        <v>Wed</v>
      </c>
      <c r="AO4312">
        <f>Agricultural_Export_Analysis_Cleaned_Dataset[[#This Row],[Delivery_Date]]-Agricultural_Export_Analysis_Cleaned_Dataset[[#This Row],[Ship_Date]]</f>
        <v>27</v>
      </c>
      <c r="AP4312">
        <f>Agricultural_Export_Analysis_Cleaned_Dataset[[#This Row],[Ship_Date]]-Agricultural_Export_Analysis_Cleaned_Dataset[[#This Row],[Order_Date]]</f>
        <v>3</v>
      </c>
      <c r="AQ4312" s="4" t="str">
        <f>TEXT(Agricultural_Export_Analysis_Cleaned_Dataset[[#This Row],[Order_Date]],"mmm yyyy")</f>
        <v>Apr 2025</v>
      </c>
    </row>
    <row r="4313" spans="1:43" x14ac:dyDescent="0.3">
      <c r="A4313" t="s">
        <v>7830</v>
      </c>
      <c r="B4313" t="s">
        <v>7831</v>
      </c>
      <c r="C4313" s="2">
        <v>45957</v>
      </c>
      <c r="D4313" s="2">
        <v>45964</v>
      </c>
      <c r="E4313" s="2">
        <v>45999</v>
      </c>
      <c r="F4313" t="s">
        <v>35</v>
      </c>
      <c r="G4313" t="s">
        <v>8934</v>
      </c>
      <c r="H4313" t="s">
        <v>51</v>
      </c>
      <c r="I4313" t="s">
        <v>38</v>
      </c>
      <c r="J4313" t="s">
        <v>39</v>
      </c>
      <c r="K4313" s="7">
        <v>10</v>
      </c>
      <c r="L4313" t="s">
        <v>135</v>
      </c>
      <c r="M4313" t="s">
        <v>159</v>
      </c>
      <c r="N4313" t="s">
        <v>160</v>
      </c>
      <c r="O4313">
        <v>1585</v>
      </c>
      <c r="P4313" s="6">
        <v>368.81</v>
      </c>
      <c r="Q4313" s="6">
        <v>584563.85</v>
      </c>
      <c r="R4313" s="5">
        <v>0.05</v>
      </c>
      <c r="S4313" s="6">
        <v>555335.65749999997</v>
      </c>
      <c r="T4313" s="6">
        <v>5163.7299999999996</v>
      </c>
      <c r="U4313" s="6">
        <v>409220.65</v>
      </c>
      <c r="V4313" s="6">
        <v>2345.91</v>
      </c>
      <c r="W4313" s="6">
        <v>60158.31</v>
      </c>
      <c r="X4313" s="6">
        <v>78447.057499999995</v>
      </c>
      <c r="Y4313" s="5">
        <v>0.14126061678292301</v>
      </c>
      <c r="Z4313" t="s">
        <v>54</v>
      </c>
      <c r="AA4313" t="s">
        <v>75</v>
      </c>
      <c r="AB4313" t="s">
        <v>42</v>
      </c>
      <c r="AC4313" t="s">
        <v>43</v>
      </c>
      <c r="AD4313" t="s">
        <v>98</v>
      </c>
      <c r="AE4313" t="s">
        <v>67</v>
      </c>
      <c r="AF4313" t="str">
        <f>TEXT(Agricultural_Export_Analysis_Cleaned_Dataset[[#This Row],[Order_Date]],"mmm")</f>
        <v>Oct</v>
      </c>
      <c r="AG4313" t="str">
        <f>TEXT(Agricultural_Export_Analysis_Cleaned_Dataset[[#This Row],[Order_Date]],"yyyy")</f>
        <v>2025</v>
      </c>
      <c r="AH4313" t="str">
        <f>TEXT(Agricultural_Export_Analysis_Cleaned_Dataset[[#This Row],[Order_Date]],"ddd")</f>
        <v>Mon</v>
      </c>
      <c r="AI4313" t="str">
        <f>TEXT(Agricultural_Export_Analysis_Cleaned_Dataset[[#This Row],[Ship_Date]],"yyyy")</f>
        <v>2025</v>
      </c>
      <c r="AJ4313" t="str">
        <f>TEXT(Agricultural_Export_Analysis_Cleaned_Dataset[[#This Row],[Ship_Date]],"mmm")</f>
        <v>Nov</v>
      </c>
      <c r="AK4313" t="str">
        <f>TEXT(Agricultural_Export_Analysis_Cleaned_Dataset[[#This Row],[Ship_Date]],"ddd")</f>
        <v>Mon</v>
      </c>
      <c r="AL4313" t="str">
        <f>TEXT(Agricultural_Export_Analysis_Cleaned_Dataset[[#This Row],[Delivery_Date]],"yyyy")</f>
        <v>2025</v>
      </c>
      <c r="AM4313" t="str">
        <f>TEXT(Agricultural_Export_Analysis_Cleaned_Dataset[[#This Row],[Delivery_Date]],"mmm")</f>
        <v>Dec</v>
      </c>
      <c r="AN4313" t="str">
        <f>TEXT(Agricultural_Export_Analysis_Cleaned_Dataset[[#This Row],[Delivery_Date]],"ddd")</f>
        <v>Mon</v>
      </c>
      <c r="AO4313">
        <f>Agricultural_Export_Analysis_Cleaned_Dataset[[#This Row],[Delivery_Date]]-Agricultural_Export_Analysis_Cleaned_Dataset[[#This Row],[Ship_Date]]</f>
        <v>35</v>
      </c>
      <c r="AP4313">
        <f>Agricultural_Export_Analysis_Cleaned_Dataset[[#This Row],[Ship_Date]]-Agricultural_Export_Analysis_Cleaned_Dataset[[#This Row],[Order_Date]]</f>
        <v>7</v>
      </c>
      <c r="AQ4313" s="4" t="str">
        <f>TEXT(Agricultural_Export_Analysis_Cleaned_Dataset[[#This Row],[Order_Date]],"mmm yyyy")</f>
        <v>Oct 2025</v>
      </c>
    </row>
    <row r="4314" spans="1:43" x14ac:dyDescent="0.3">
      <c r="A4314" t="s">
        <v>7832</v>
      </c>
      <c r="B4314" t="s">
        <v>4377</v>
      </c>
      <c r="C4314" s="2">
        <v>45746</v>
      </c>
      <c r="D4314" s="2">
        <v>45749</v>
      </c>
      <c r="E4314" s="2">
        <v>45766</v>
      </c>
      <c r="F4314" t="s">
        <v>35</v>
      </c>
      <c r="G4314" t="s">
        <v>132</v>
      </c>
      <c r="H4314" t="s">
        <v>74</v>
      </c>
      <c r="I4314" t="s">
        <v>91</v>
      </c>
      <c r="J4314" t="s">
        <v>112</v>
      </c>
      <c r="K4314" s="7">
        <v>2</v>
      </c>
      <c r="L4314" t="s">
        <v>70</v>
      </c>
      <c r="M4314" t="s">
        <v>101</v>
      </c>
      <c r="N4314" t="s">
        <v>102</v>
      </c>
      <c r="O4314">
        <v>735</v>
      </c>
      <c r="P4314" s="6">
        <v>245.56</v>
      </c>
      <c r="Q4314" s="6">
        <v>180486.6</v>
      </c>
      <c r="R4314" s="5">
        <v>0</v>
      </c>
      <c r="S4314" s="6">
        <v>180486.6</v>
      </c>
      <c r="T4314" s="6">
        <v>14936.8</v>
      </c>
      <c r="U4314" s="6">
        <v>87743.63</v>
      </c>
      <c r="V4314" s="6">
        <v>770.41</v>
      </c>
      <c r="W4314" s="6">
        <v>6603.59</v>
      </c>
      <c r="X4314" s="6">
        <v>70432.17</v>
      </c>
      <c r="Y4314" s="5">
        <v>0.39023489832486202</v>
      </c>
      <c r="Z4314" t="s">
        <v>40</v>
      </c>
      <c r="AA4314" t="s">
        <v>41</v>
      </c>
      <c r="AB4314" t="s">
        <v>42</v>
      </c>
      <c r="AC4314" t="s">
        <v>76</v>
      </c>
      <c r="AD4314" t="s">
        <v>44</v>
      </c>
      <c r="AE4314" t="s">
        <v>58</v>
      </c>
      <c r="AF4314" t="str">
        <f>TEXT(Agricultural_Export_Analysis_Cleaned_Dataset[[#This Row],[Order_Date]],"mmm")</f>
        <v>Mar</v>
      </c>
      <c r="AG4314" t="str">
        <f>TEXT(Agricultural_Export_Analysis_Cleaned_Dataset[[#This Row],[Order_Date]],"yyyy")</f>
        <v>2025</v>
      </c>
      <c r="AH4314" t="str">
        <f>TEXT(Agricultural_Export_Analysis_Cleaned_Dataset[[#This Row],[Order_Date]],"ddd")</f>
        <v>Sun</v>
      </c>
      <c r="AI4314" t="str">
        <f>TEXT(Agricultural_Export_Analysis_Cleaned_Dataset[[#This Row],[Ship_Date]],"yyyy")</f>
        <v>2025</v>
      </c>
      <c r="AJ4314" t="str">
        <f>TEXT(Agricultural_Export_Analysis_Cleaned_Dataset[[#This Row],[Ship_Date]],"mmm")</f>
        <v>Apr</v>
      </c>
      <c r="AK4314" t="str">
        <f>TEXT(Agricultural_Export_Analysis_Cleaned_Dataset[[#This Row],[Ship_Date]],"ddd")</f>
        <v>Wed</v>
      </c>
      <c r="AL4314" t="str">
        <f>TEXT(Agricultural_Export_Analysis_Cleaned_Dataset[[#This Row],[Delivery_Date]],"yyyy")</f>
        <v>2025</v>
      </c>
      <c r="AM4314" t="str">
        <f>TEXT(Agricultural_Export_Analysis_Cleaned_Dataset[[#This Row],[Delivery_Date]],"mmm")</f>
        <v>Apr</v>
      </c>
      <c r="AN4314" t="str">
        <f>TEXT(Agricultural_Export_Analysis_Cleaned_Dataset[[#This Row],[Delivery_Date]],"ddd")</f>
        <v>Sat</v>
      </c>
      <c r="AO4314">
        <f>Agricultural_Export_Analysis_Cleaned_Dataset[[#This Row],[Delivery_Date]]-Agricultural_Export_Analysis_Cleaned_Dataset[[#This Row],[Ship_Date]]</f>
        <v>17</v>
      </c>
      <c r="AP4314">
        <f>Agricultural_Export_Analysis_Cleaned_Dataset[[#This Row],[Ship_Date]]-Agricultural_Export_Analysis_Cleaned_Dataset[[#This Row],[Order_Date]]</f>
        <v>3</v>
      </c>
      <c r="AQ4314" s="4" t="str">
        <f>TEXT(Agricultural_Export_Analysis_Cleaned_Dataset[[#This Row],[Order_Date]],"mmm yyyy")</f>
        <v>Mar 2025</v>
      </c>
    </row>
    <row r="4315" spans="1:43" x14ac:dyDescent="0.3">
      <c r="A4315" t="s">
        <v>7833</v>
      </c>
      <c r="B4315" t="s">
        <v>7834</v>
      </c>
      <c r="C4315" s="2">
        <v>45392</v>
      </c>
      <c r="D4315" s="2">
        <v>45396</v>
      </c>
      <c r="E4315" s="2">
        <v>45408</v>
      </c>
      <c r="F4315" t="s">
        <v>35</v>
      </c>
      <c r="G4315" t="s">
        <v>8934</v>
      </c>
      <c r="H4315" t="s">
        <v>74</v>
      </c>
      <c r="I4315" t="s">
        <v>97</v>
      </c>
      <c r="J4315" t="s">
        <v>63</v>
      </c>
      <c r="K4315" s="7">
        <v>2</v>
      </c>
      <c r="L4315" t="s">
        <v>135</v>
      </c>
      <c r="M4315" t="s">
        <v>159</v>
      </c>
      <c r="N4315" t="s">
        <v>160</v>
      </c>
      <c r="O4315">
        <v>1131</v>
      </c>
      <c r="P4315" s="6">
        <v>157.65</v>
      </c>
      <c r="Q4315" s="6">
        <v>178302.15</v>
      </c>
      <c r="R4315" s="5">
        <v>0.1</v>
      </c>
      <c r="S4315" s="6">
        <v>160471.935</v>
      </c>
      <c r="T4315" s="6">
        <v>6189.46</v>
      </c>
      <c r="U4315" s="6">
        <v>110790.88</v>
      </c>
      <c r="V4315" s="6">
        <v>1042.3399999999999</v>
      </c>
      <c r="W4315" s="6">
        <v>4047.85</v>
      </c>
      <c r="X4315" s="6">
        <v>38401.404999999999</v>
      </c>
      <c r="Y4315" s="5">
        <v>0.23930293480913001</v>
      </c>
      <c r="Z4315" t="s">
        <v>81</v>
      </c>
      <c r="AA4315" t="s">
        <v>165</v>
      </c>
      <c r="AB4315" t="s">
        <v>65</v>
      </c>
      <c r="AC4315" t="s">
        <v>43</v>
      </c>
      <c r="AD4315" t="s">
        <v>98</v>
      </c>
      <c r="AE4315" t="s">
        <v>45</v>
      </c>
      <c r="AF4315" t="str">
        <f>TEXT(Agricultural_Export_Analysis_Cleaned_Dataset[[#This Row],[Order_Date]],"mmm")</f>
        <v>Apr</v>
      </c>
      <c r="AG4315" t="str">
        <f>TEXT(Agricultural_Export_Analysis_Cleaned_Dataset[[#This Row],[Order_Date]],"yyyy")</f>
        <v>2024</v>
      </c>
      <c r="AH4315" t="str">
        <f>TEXT(Agricultural_Export_Analysis_Cleaned_Dataset[[#This Row],[Order_Date]],"ddd")</f>
        <v>Wed</v>
      </c>
      <c r="AI4315" t="str">
        <f>TEXT(Agricultural_Export_Analysis_Cleaned_Dataset[[#This Row],[Ship_Date]],"yyyy")</f>
        <v>2024</v>
      </c>
      <c r="AJ4315" t="str">
        <f>TEXT(Agricultural_Export_Analysis_Cleaned_Dataset[[#This Row],[Ship_Date]],"mmm")</f>
        <v>Apr</v>
      </c>
      <c r="AK4315" t="str">
        <f>TEXT(Agricultural_Export_Analysis_Cleaned_Dataset[[#This Row],[Ship_Date]],"ddd")</f>
        <v>Sun</v>
      </c>
      <c r="AL4315" t="str">
        <f>TEXT(Agricultural_Export_Analysis_Cleaned_Dataset[[#This Row],[Delivery_Date]],"yyyy")</f>
        <v>2024</v>
      </c>
      <c r="AM4315" t="str">
        <f>TEXT(Agricultural_Export_Analysis_Cleaned_Dataset[[#This Row],[Delivery_Date]],"mmm")</f>
        <v>Apr</v>
      </c>
      <c r="AN4315" t="str">
        <f>TEXT(Agricultural_Export_Analysis_Cleaned_Dataset[[#This Row],[Delivery_Date]],"ddd")</f>
        <v>Fri</v>
      </c>
      <c r="AO4315">
        <f>Agricultural_Export_Analysis_Cleaned_Dataset[[#This Row],[Delivery_Date]]-Agricultural_Export_Analysis_Cleaned_Dataset[[#This Row],[Ship_Date]]</f>
        <v>12</v>
      </c>
      <c r="AP4315">
        <f>Agricultural_Export_Analysis_Cleaned_Dataset[[#This Row],[Ship_Date]]-Agricultural_Export_Analysis_Cleaned_Dataset[[#This Row],[Order_Date]]</f>
        <v>4</v>
      </c>
      <c r="AQ4315" s="4" t="str">
        <f>TEXT(Agricultural_Export_Analysis_Cleaned_Dataset[[#This Row],[Order_Date]],"mmm yyyy")</f>
        <v>Apr 2024</v>
      </c>
    </row>
    <row r="4316" spans="1:43" x14ac:dyDescent="0.3">
      <c r="A4316" t="s">
        <v>7835</v>
      </c>
      <c r="B4316" t="s">
        <v>7836</v>
      </c>
      <c r="C4316" s="2">
        <v>45800</v>
      </c>
      <c r="D4316" s="2">
        <v>45802</v>
      </c>
      <c r="E4316" s="2">
        <v>45808</v>
      </c>
      <c r="F4316" t="s">
        <v>35</v>
      </c>
      <c r="G4316" t="s">
        <v>73</v>
      </c>
      <c r="H4316" t="s">
        <v>74</v>
      </c>
      <c r="I4316" t="s">
        <v>118</v>
      </c>
      <c r="J4316" t="s">
        <v>39</v>
      </c>
      <c r="K4316" s="7">
        <v>0</v>
      </c>
      <c r="L4316" t="s">
        <v>70</v>
      </c>
      <c r="M4316" t="s">
        <v>130</v>
      </c>
      <c r="N4316" t="s">
        <v>131</v>
      </c>
      <c r="O4316">
        <v>132</v>
      </c>
      <c r="P4316" s="6">
        <v>103.35</v>
      </c>
      <c r="Q4316" s="6">
        <v>13642.2</v>
      </c>
      <c r="R4316" s="5">
        <v>0</v>
      </c>
      <c r="S4316" s="6">
        <v>13642.2</v>
      </c>
      <c r="T4316" s="6">
        <v>2119.25</v>
      </c>
      <c r="U4316" s="6">
        <v>9720.92</v>
      </c>
      <c r="V4316" s="6">
        <v>1493.7</v>
      </c>
      <c r="W4316" s="6">
        <v>1454.26</v>
      </c>
      <c r="X4316" s="6">
        <v>-1145.93</v>
      </c>
      <c r="Y4316" s="5">
        <v>-8.3998915130990601E-2</v>
      </c>
      <c r="Z4316" t="s">
        <v>81</v>
      </c>
      <c r="AA4316" t="s">
        <v>82</v>
      </c>
      <c r="AB4316" t="s">
        <v>42</v>
      </c>
      <c r="AC4316" t="s">
        <v>43</v>
      </c>
      <c r="AD4316" t="s">
        <v>44</v>
      </c>
      <c r="AE4316" t="s">
        <v>45</v>
      </c>
      <c r="AF4316" t="str">
        <f>TEXT(Agricultural_Export_Analysis_Cleaned_Dataset[[#This Row],[Order_Date]],"mmm")</f>
        <v>May</v>
      </c>
      <c r="AG4316" t="str">
        <f>TEXT(Agricultural_Export_Analysis_Cleaned_Dataset[[#This Row],[Order_Date]],"yyyy")</f>
        <v>2025</v>
      </c>
      <c r="AH4316" t="str">
        <f>TEXT(Agricultural_Export_Analysis_Cleaned_Dataset[[#This Row],[Order_Date]],"ddd")</f>
        <v>Fri</v>
      </c>
      <c r="AI4316" t="str">
        <f>TEXT(Agricultural_Export_Analysis_Cleaned_Dataset[[#This Row],[Ship_Date]],"yyyy")</f>
        <v>2025</v>
      </c>
      <c r="AJ4316" t="str">
        <f>TEXT(Agricultural_Export_Analysis_Cleaned_Dataset[[#This Row],[Ship_Date]],"mmm")</f>
        <v>May</v>
      </c>
      <c r="AK4316" t="str">
        <f>TEXT(Agricultural_Export_Analysis_Cleaned_Dataset[[#This Row],[Ship_Date]],"ddd")</f>
        <v>Sun</v>
      </c>
      <c r="AL4316" t="str">
        <f>TEXT(Agricultural_Export_Analysis_Cleaned_Dataset[[#This Row],[Delivery_Date]],"yyyy")</f>
        <v>2025</v>
      </c>
      <c r="AM4316" t="str">
        <f>TEXT(Agricultural_Export_Analysis_Cleaned_Dataset[[#This Row],[Delivery_Date]],"mmm")</f>
        <v>May</v>
      </c>
      <c r="AN4316" t="str">
        <f>TEXT(Agricultural_Export_Analysis_Cleaned_Dataset[[#This Row],[Delivery_Date]],"ddd")</f>
        <v>Sat</v>
      </c>
      <c r="AO4316">
        <f>Agricultural_Export_Analysis_Cleaned_Dataset[[#This Row],[Delivery_Date]]-Agricultural_Export_Analysis_Cleaned_Dataset[[#This Row],[Ship_Date]]</f>
        <v>6</v>
      </c>
      <c r="AP4316">
        <f>Agricultural_Export_Analysis_Cleaned_Dataset[[#This Row],[Ship_Date]]-Agricultural_Export_Analysis_Cleaned_Dataset[[#This Row],[Order_Date]]</f>
        <v>2</v>
      </c>
      <c r="AQ4316" s="4" t="str">
        <f>TEXT(Agricultural_Export_Analysis_Cleaned_Dataset[[#This Row],[Order_Date]],"mmm yyyy")</f>
        <v>May 2025</v>
      </c>
    </row>
    <row r="4317" spans="1:43" x14ac:dyDescent="0.3">
      <c r="A4317" t="s">
        <v>7837</v>
      </c>
      <c r="B4317" t="s">
        <v>7838</v>
      </c>
      <c r="C4317" s="2">
        <v>45635</v>
      </c>
      <c r="D4317" s="2">
        <v>45641</v>
      </c>
      <c r="E4317" s="2">
        <v>45665</v>
      </c>
      <c r="F4317" t="s">
        <v>35</v>
      </c>
      <c r="G4317" t="s">
        <v>8932</v>
      </c>
      <c r="H4317" t="s">
        <v>51</v>
      </c>
      <c r="I4317" t="s">
        <v>118</v>
      </c>
      <c r="J4317" t="s">
        <v>63</v>
      </c>
      <c r="K4317" s="7">
        <v>0</v>
      </c>
      <c r="L4317" t="s">
        <v>80</v>
      </c>
      <c r="M4317" t="s">
        <v>107</v>
      </c>
      <c r="N4317" t="s">
        <v>108</v>
      </c>
      <c r="O4317">
        <v>1744</v>
      </c>
      <c r="P4317" s="6">
        <v>73.62</v>
      </c>
      <c r="Q4317" s="6">
        <v>128393.28</v>
      </c>
      <c r="R4317" s="5">
        <v>0.05</v>
      </c>
      <c r="S4317" s="6">
        <v>121973.61599999999</v>
      </c>
      <c r="T4317" s="6">
        <v>13614.59</v>
      </c>
      <c r="U4317" s="6">
        <v>71169.72</v>
      </c>
      <c r="V4317" s="6">
        <v>1123.25</v>
      </c>
      <c r="W4317" s="6">
        <v>12449.48</v>
      </c>
      <c r="X4317" s="6">
        <v>23616.576000000001</v>
      </c>
      <c r="Y4317" s="5">
        <v>0.19362036458769899</v>
      </c>
      <c r="Z4317" t="s">
        <v>54</v>
      </c>
      <c r="AA4317" t="s">
        <v>55</v>
      </c>
      <c r="AB4317" t="s">
        <v>42</v>
      </c>
      <c r="AC4317" t="s">
        <v>43</v>
      </c>
      <c r="AD4317" t="s">
        <v>123</v>
      </c>
      <c r="AE4317" t="s">
        <v>58</v>
      </c>
      <c r="AF4317" t="str">
        <f>TEXT(Agricultural_Export_Analysis_Cleaned_Dataset[[#This Row],[Order_Date]],"mmm")</f>
        <v>Dec</v>
      </c>
      <c r="AG4317" t="str">
        <f>TEXT(Agricultural_Export_Analysis_Cleaned_Dataset[[#This Row],[Order_Date]],"yyyy")</f>
        <v>2024</v>
      </c>
      <c r="AH4317" t="str">
        <f>TEXT(Agricultural_Export_Analysis_Cleaned_Dataset[[#This Row],[Order_Date]],"ddd")</f>
        <v>Mon</v>
      </c>
      <c r="AI4317" t="str">
        <f>TEXT(Agricultural_Export_Analysis_Cleaned_Dataset[[#This Row],[Ship_Date]],"yyyy")</f>
        <v>2024</v>
      </c>
      <c r="AJ4317" t="str">
        <f>TEXT(Agricultural_Export_Analysis_Cleaned_Dataset[[#This Row],[Ship_Date]],"mmm")</f>
        <v>Dec</v>
      </c>
      <c r="AK4317" t="str">
        <f>TEXT(Agricultural_Export_Analysis_Cleaned_Dataset[[#This Row],[Ship_Date]],"ddd")</f>
        <v>Sun</v>
      </c>
      <c r="AL4317" t="str">
        <f>TEXT(Agricultural_Export_Analysis_Cleaned_Dataset[[#This Row],[Delivery_Date]],"yyyy")</f>
        <v>2025</v>
      </c>
      <c r="AM4317" t="str">
        <f>TEXT(Agricultural_Export_Analysis_Cleaned_Dataset[[#This Row],[Delivery_Date]],"mmm")</f>
        <v>Jan</v>
      </c>
      <c r="AN4317" t="str">
        <f>TEXT(Agricultural_Export_Analysis_Cleaned_Dataset[[#This Row],[Delivery_Date]],"ddd")</f>
        <v>Wed</v>
      </c>
      <c r="AO4317">
        <f>Agricultural_Export_Analysis_Cleaned_Dataset[[#This Row],[Delivery_Date]]-Agricultural_Export_Analysis_Cleaned_Dataset[[#This Row],[Ship_Date]]</f>
        <v>24</v>
      </c>
      <c r="AP4317">
        <f>Agricultural_Export_Analysis_Cleaned_Dataset[[#This Row],[Ship_Date]]-Agricultural_Export_Analysis_Cleaned_Dataset[[#This Row],[Order_Date]]</f>
        <v>6</v>
      </c>
      <c r="AQ4317" s="4" t="str">
        <f>TEXT(Agricultural_Export_Analysis_Cleaned_Dataset[[#This Row],[Order_Date]],"mmm yyyy")</f>
        <v>Dec 2024</v>
      </c>
    </row>
    <row r="4318" spans="1:43" x14ac:dyDescent="0.3">
      <c r="A4318" t="s">
        <v>7839</v>
      </c>
      <c r="B4318" t="s">
        <v>7840</v>
      </c>
      <c r="C4318" s="2">
        <v>45991</v>
      </c>
      <c r="D4318" s="2">
        <v>45993</v>
      </c>
      <c r="E4318" s="2">
        <v>46010</v>
      </c>
      <c r="F4318" t="s">
        <v>35</v>
      </c>
      <c r="G4318" t="s">
        <v>8933</v>
      </c>
      <c r="H4318" t="s">
        <v>51</v>
      </c>
      <c r="I4318" t="s">
        <v>97</v>
      </c>
      <c r="J4318" t="s">
        <v>39</v>
      </c>
      <c r="K4318" s="7">
        <v>0</v>
      </c>
      <c r="L4318" t="s">
        <v>87</v>
      </c>
      <c r="M4318" t="s">
        <v>107</v>
      </c>
      <c r="N4318" t="s">
        <v>108</v>
      </c>
      <c r="O4318">
        <v>1212</v>
      </c>
      <c r="P4318" s="6">
        <v>111.09</v>
      </c>
      <c r="Q4318" s="6">
        <v>134641.07999999999</v>
      </c>
      <c r="R4318" s="5">
        <v>0</v>
      </c>
      <c r="S4318" s="6">
        <v>134641.07999999999</v>
      </c>
      <c r="T4318" s="6">
        <v>14104.32</v>
      </c>
      <c r="U4318" s="6">
        <v>82849.8</v>
      </c>
      <c r="V4318" s="6">
        <v>2429.3000000000002</v>
      </c>
      <c r="W4318" s="6">
        <v>12849.17</v>
      </c>
      <c r="X4318" s="6">
        <v>22408.49</v>
      </c>
      <c r="Y4318" s="5">
        <v>0.166431300164853</v>
      </c>
      <c r="Z4318" t="s">
        <v>54</v>
      </c>
      <c r="AA4318" t="s">
        <v>92</v>
      </c>
      <c r="AB4318" t="s">
        <v>83</v>
      </c>
      <c r="AC4318" t="s">
        <v>66</v>
      </c>
      <c r="AD4318" t="s">
        <v>93</v>
      </c>
      <c r="AE4318" t="s">
        <v>67</v>
      </c>
      <c r="AF4318" t="str">
        <f>TEXT(Agricultural_Export_Analysis_Cleaned_Dataset[[#This Row],[Order_Date]],"mmm")</f>
        <v>Nov</v>
      </c>
      <c r="AG4318" t="str">
        <f>TEXT(Agricultural_Export_Analysis_Cleaned_Dataset[[#This Row],[Order_Date]],"yyyy")</f>
        <v>2025</v>
      </c>
      <c r="AH4318" t="str">
        <f>TEXT(Agricultural_Export_Analysis_Cleaned_Dataset[[#This Row],[Order_Date]],"ddd")</f>
        <v>Sun</v>
      </c>
      <c r="AI4318" t="str">
        <f>TEXT(Agricultural_Export_Analysis_Cleaned_Dataset[[#This Row],[Ship_Date]],"yyyy")</f>
        <v>2025</v>
      </c>
      <c r="AJ4318" t="str">
        <f>TEXT(Agricultural_Export_Analysis_Cleaned_Dataset[[#This Row],[Ship_Date]],"mmm")</f>
        <v>Dec</v>
      </c>
      <c r="AK4318" t="str">
        <f>TEXT(Agricultural_Export_Analysis_Cleaned_Dataset[[#This Row],[Ship_Date]],"ddd")</f>
        <v>Tue</v>
      </c>
      <c r="AL4318" t="str">
        <f>TEXT(Agricultural_Export_Analysis_Cleaned_Dataset[[#This Row],[Delivery_Date]],"yyyy")</f>
        <v>2025</v>
      </c>
      <c r="AM4318" t="str">
        <f>TEXT(Agricultural_Export_Analysis_Cleaned_Dataset[[#This Row],[Delivery_Date]],"mmm")</f>
        <v>Dec</v>
      </c>
      <c r="AN4318" t="str">
        <f>TEXT(Agricultural_Export_Analysis_Cleaned_Dataset[[#This Row],[Delivery_Date]],"ddd")</f>
        <v>Fri</v>
      </c>
      <c r="AO4318">
        <f>Agricultural_Export_Analysis_Cleaned_Dataset[[#This Row],[Delivery_Date]]-Agricultural_Export_Analysis_Cleaned_Dataset[[#This Row],[Ship_Date]]</f>
        <v>17</v>
      </c>
      <c r="AP4318">
        <f>Agricultural_Export_Analysis_Cleaned_Dataset[[#This Row],[Ship_Date]]-Agricultural_Export_Analysis_Cleaned_Dataset[[#This Row],[Order_Date]]</f>
        <v>2</v>
      </c>
      <c r="AQ4318" s="4" t="str">
        <f>TEXT(Agricultural_Export_Analysis_Cleaned_Dataset[[#This Row],[Order_Date]],"mmm yyyy")</f>
        <v>Nov 2025</v>
      </c>
    </row>
    <row r="4319" spans="1:43" x14ac:dyDescent="0.3">
      <c r="A4319" t="s">
        <v>7841</v>
      </c>
      <c r="B4319" t="s">
        <v>7842</v>
      </c>
      <c r="C4319" s="2">
        <v>45624</v>
      </c>
      <c r="D4319" s="2">
        <v>45627</v>
      </c>
      <c r="E4319" s="2">
        <v>45645</v>
      </c>
      <c r="F4319" t="s">
        <v>35</v>
      </c>
      <c r="G4319" t="s">
        <v>36</v>
      </c>
      <c r="H4319" t="s">
        <v>37</v>
      </c>
      <c r="I4319" t="s">
        <v>118</v>
      </c>
      <c r="J4319" t="s">
        <v>63</v>
      </c>
      <c r="K4319" s="7">
        <v>4</v>
      </c>
      <c r="L4319" t="s">
        <v>135</v>
      </c>
      <c r="M4319" t="s">
        <v>107</v>
      </c>
      <c r="N4319" t="s">
        <v>108</v>
      </c>
      <c r="O4319">
        <v>89</v>
      </c>
      <c r="P4319" s="6">
        <v>483.37</v>
      </c>
      <c r="Q4319" s="6">
        <v>43019.93</v>
      </c>
      <c r="R4319" s="5">
        <v>0.05</v>
      </c>
      <c r="S4319" s="6">
        <v>40868.933499999999</v>
      </c>
      <c r="T4319" s="6">
        <v>8080.66</v>
      </c>
      <c r="U4319" s="6">
        <v>23848.080000000002</v>
      </c>
      <c r="V4319" s="6">
        <v>1579.79</v>
      </c>
      <c r="W4319" s="6">
        <v>1719.5</v>
      </c>
      <c r="X4319" s="6">
        <v>5640.9035000000003</v>
      </c>
      <c r="Y4319" s="5">
        <v>0.13802424034383001</v>
      </c>
      <c r="Z4319" t="s">
        <v>54</v>
      </c>
      <c r="AA4319" t="s">
        <v>92</v>
      </c>
      <c r="AB4319" t="s">
        <v>83</v>
      </c>
      <c r="AC4319" t="s">
        <v>43</v>
      </c>
      <c r="AD4319" t="s">
        <v>77</v>
      </c>
      <c r="AE4319" t="s">
        <v>58</v>
      </c>
      <c r="AF4319" t="str">
        <f>TEXT(Agricultural_Export_Analysis_Cleaned_Dataset[[#This Row],[Order_Date]],"mmm")</f>
        <v>Nov</v>
      </c>
      <c r="AG4319" t="str">
        <f>TEXT(Agricultural_Export_Analysis_Cleaned_Dataset[[#This Row],[Order_Date]],"yyyy")</f>
        <v>2024</v>
      </c>
      <c r="AH4319" t="str">
        <f>TEXT(Agricultural_Export_Analysis_Cleaned_Dataset[[#This Row],[Order_Date]],"ddd")</f>
        <v>Thu</v>
      </c>
      <c r="AI4319" t="str">
        <f>TEXT(Agricultural_Export_Analysis_Cleaned_Dataset[[#This Row],[Ship_Date]],"yyyy")</f>
        <v>2024</v>
      </c>
      <c r="AJ4319" t="str">
        <f>TEXT(Agricultural_Export_Analysis_Cleaned_Dataset[[#This Row],[Ship_Date]],"mmm")</f>
        <v>Dec</v>
      </c>
      <c r="AK4319" t="str">
        <f>TEXT(Agricultural_Export_Analysis_Cleaned_Dataset[[#This Row],[Ship_Date]],"ddd")</f>
        <v>Sun</v>
      </c>
      <c r="AL4319" t="str">
        <f>TEXT(Agricultural_Export_Analysis_Cleaned_Dataset[[#This Row],[Delivery_Date]],"yyyy")</f>
        <v>2024</v>
      </c>
      <c r="AM4319" t="str">
        <f>TEXT(Agricultural_Export_Analysis_Cleaned_Dataset[[#This Row],[Delivery_Date]],"mmm")</f>
        <v>Dec</v>
      </c>
      <c r="AN4319" t="str">
        <f>TEXT(Agricultural_Export_Analysis_Cleaned_Dataset[[#This Row],[Delivery_Date]],"ddd")</f>
        <v>Thu</v>
      </c>
      <c r="AO4319">
        <f>Agricultural_Export_Analysis_Cleaned_Dataset[[#This Row],[Delivery_Date]]-Agricultural_Export_Analysis_Cleaned_Dataset[[#This Row],[Ship_Date]]</f>
        <v>18</v>
      </c>
      <c r="AP4319">
        <f>Agricultural_Export_Analysis_Cleaned_Dataset[[#This Row],[Ship_Date]]-Agricultural_Export_Analysis_Cleaned_Dataset[[#This Row],[Order_Date]]</f>
        <v>3</v>
      </c>
      <c r="AQ4319" s="4" t="str">
        <f>TEXT(Agricultural_Export_Analysis_Cleaned_Dataset[[#This Row],[Order_Date]],"mmm yyyy")</f>
        <v>Nov 2024</v>
      </c>
    </row>
    <row r="4320" spans="1:43" x14ac:dyDescent="0.3">
      <c r="A4320" t="s">
        <v>7843</v>
      </c>
      <c r="B4320" t="s">
        <v>7844</v>
      </c>
      <c r="C4320" s="2">
        <v>45302</v>
      </c>
      <c r="D4320" s="2">
        <v>45304</v>
      </c>
      <c r="E4320" s="2">
        <v>45317</v>
      </c>
      <c r="F4320" t="s">
        <v>35</v>
      </c>
      <c r="G4320" t="s">
        <v>73</v>
      </c>
      <c r="H4320" t="s">
        <v>37</v>
      </c>
      <c r="I4320" t="s">
        <v>118</v>
      </c>
      <c r="J4320" t="s">
        <v>39</v>
      </c>
      <c r="K4320" s="7">
        <v>0</v>
      </c>
      <c r="L4320" t="s">
        <v>135</v>
      </c>
      <c r="M4320" t="s">
        <v>71</v>
      </c>
      <c r="N4320" t="s">
        <v>72</v>
      </c>
      <c r="O4320">
        <v>1371</v>
      </c>
      <c r="P4320" s="6">
        <v>351.71</v>
      </c>
      <c r="Q4320" s="6">
        <v>482194.41</v>
      </c>
      <c r="R4320" s="5">
        <v>0.1</v>
      </c>
      <c r="S4320" s="6">
        <v>433974.96899999998</v>
      </c>
      <c r="T4320" s="6">
        <v>14837.97</v>
      </c>
      <c r="U4320" s="6">
        <v>248552.02</v>
      </c>
      <c r="V4320" s="6">
        <v>354.71</v>
      </c>
      <c r="W4320" s="6">
        <v>50256.41</v>
      </c>
      <c r="X4320" s="6">
        <v>119973.859</v>
      </c>
      <c r="Y4320" s="5">
        <v>0.27645340761577403</v>
      </c>
      <c r="Z4320" t="s">
        <v>40</v>
      </c>
      <c r="AA4320" t="s">
        <v>64</v>
      </c>
      <c r="AB4320" t="s">
        <v>56</v>
      </c>
      <c r="AC4320" t="s">
        <v>66</v>
      </c>
      <c r="AD4320" t="s">
        <v>57</v>
      </c>
      <c r="AE4320" t="s">
        <v>58</v>
      </c>
      <c r="AF4320" t="str">
        <f>TEXT(Agricultural_Export_Analysis_Cleaned_Dataset[[#This Row],[Order_Date]],"mmm")</f>
        <v>Jan</v>
      </c>
      <c r="AG4320" t="str">
        <f>TEXT(Agricultural_Export_Analysis_Cleaned_Dataset[[#This Row],[Order_Date]],"yyyy")</f>
        <v>2024</v>
      </c>
      <c r="AH4320" t="str">
        <f>TEXT(Agricultural_Export_Analysis_Cleaned_Dataset[[#This Row],[Order_Date]],"ddd")</f>
        <v>Thu</v>
      </c>
      <c r="AI4320" t="str">
        <f>TEXT(Agricultural_Export_Analysis_Cleaned_Dataset[[#This Row],[Ship_Date]],"yyyy")</f>
        <v>2024</v>
      </c>
      <c r="AJ4320" t="str">
        <f>TEXT(Agricultural_Export_Analysis_Cleaned_Dataset[[#This Row],[Ship_Date]],"mmm")</f>
        <v>Jan</v>
      </c>
      <c r="AK4320" t="str">
        <f>TEXT(Agricultural_Export_Analysis_Cleaned_Dataset[[#This Row],[Ship_Date]],"ddd")</f>
        <v>Sat</v>
      </c>
      <c r="AL4320" t="str">
        <f>TEXT(Agricultural_Export_Analysis_Cleaned_Dataset[[#This Row],[Delivery_Date]],"yyyy")</f>
        <v>2024</v>
      </c>
      <c r="AM4320" t="str">
        <f>TEXT(Agricultural_Export_Analysis_Cleaned_Dataset[[#This Row],[Delivery_Date]],"mmm")</f>
        <v>Jan</v>
      </c>
      <c r="AN4320" t="str">
        <f>TEXT(Agricultural_Export_Analysis_Cleaned_Dataset[[#This Row],[Delivery_Date]],"ddd")</f>
        <v>Fri</v>
      </c>
      <c r="AO4320">
        <f>Agricultural_Export_Analysis_Cleaned_Dataset[[#This Row],[Delivery_Date]]-Agricultural_Export_Analysis_Cleaned_Dataset[[#This Row],[Ship_Date]]</f>
        <v>13</v>
      </c>
      <c r="AP4320">
        <f>Agricultural_Export_Analysis_Cleaned_Dataset[[#This Row],[Ship_Date]]-Agricultural_Export_Analysis_Cleaned_Dataset[[#This Row],[Order_Date]]</f>
        <v>2</v>
      </c>
      <c r="AQ4320" s="4" t="str">
        <f>TEXT(Agricultural_Export_Analysis_Cleaned_Dataset[[#This Row],[Order_Date]],"mmm yyyy")</f>
        <v>Jan 2024</v>
      </c>
    </row>
    <row r="4321" spans="1:43" x14ac:dyDescent="0.3">
      <c r="A4321" t="s">
        <v>7845</v>
      </c>
      <c r="B4321" t="s">
        <v>7846</v>
      </c>
      <c r="C4321" s="2">
        <v>45551</v>
      </c>
      <c r="D4321" s="2">
        <v>45561</v>
      </c>
      <c r="E4321" s="2">
        <v>45589</v>
      </c>
      <c r="F4321" t="s">
        <v>35</v>
      </c>
      <c r="G4321" t="s">
        <v>117</v>
      </c>
      <c r="H4321" t="s">
        <v>74</v>
      </c>
      <c r="I4321" t="s">
        <v>38</v>
      </c>
      <c r="J4321" t="s">
        <v>53</v>
      </c>
      <c r="K4321" s="7">
        <v>2</v>
      </c>
      <c r="L4321" t="s">
        <v>8935</v>
      </c>
      <c r="M4321" t="s">
        <v>140</v>
      </c>
      <c r="N4321" t="s">
        <v>49</v>
      </c>
      <c r="O4321">
        <v>822</v>
      </c>
      <c r="P4321" s="6">
        <v>51.68</v>
      </c>
      <c r="Q4321" s="6">
        <v>42480.959999999999</v>
      </c>
      <c r="R4321" s="5">
        <v>0</v>
      </c>
      <c r="S4321" s="6">
        <v>42480.959999999999</v>
      </c>
      <c r="T4321" s="6">
        <v>8407.6200000000008</v>
      </c>
      <c r="U4321" s="6">
        <v>25349.71</v>
      </c>
      <c r="V4321" s="6">
        <v>294.85000000000002</v>
      </c>
      <c r="W4321" s="6">
        <v>1508.18</v>
      </c>
      <c r="X4321" s="6">
        <v>6920.6</v>
      </c>
      <c r="Y4321" s="5">
        <v>0.16291063102152101</v>
      </c>
      <c r="Z4321" t="s">
        <v>103</v>
      </c>
      <c r="AA4321" t="s">
        <v>104</v>
      </c>
      <c r="AB4321" t="s">
        <v>65</v>
      </c>
      <c r="AC4321" t="s">
        <v>43</v>
      </c>
      <c r="AD4321" t="s">
        <v>44</v>
      </c>
      <c r="AE4321" t="s">
        <v>58</v>
      </c>
      <c r="AF4321" t="str">
        <f>TEXT(Agricultural_Export_Analysis_Cleaned_Dataset[[#This Row],[Order_Date]],"mmm")</f>
        <v>Sep</v>
      </c>
      <c r="AG4321" t="str">
        <f>TEXT(Agricultural_Export_Analysis_Cleaned_Dataset[[#This Row],[Order_Date]],"yyyy")</f>
        <v>2024</v>
      </c>
      <c r="AH4321" t="str">
        <f>TEXT(Agricultural_Export_Analysis_Cleaned_Dataset[[#This Row],[Order_Date]],"ddd")</f>
        <v>Mon</v>
      </c>
      <c r="AI4321" t="str">
        <f>TEXT(Agricultural_Export_Analysis_Cleaned_Dataset[[#This Row],[Ship_Date]],"yyyy")</f>
        <v>2024</v>
      </c>
      <c r="AJ4321" t="str">
        <f>TEXT(Agricultural_Export_Analysis_Cleaned_Dataset[[#This Row],[Ship_Date]],"mmm")</f>
        <v>Sep</v>
      </c>
      <c r="AK4321" t="str">
        <f>TEXT(Agricultural_Export_Analysis_Cleaned_Dataset[[#This Row],[Ship_Date]],"ddd")</f>
        <v>Thu</v>
      </c>
      <c r="AL4321" t="str">
        <f>TEXT(Agricultural_Export_Analysis_Cleaned_Dataset[[#This Row],[Delivery_Date]],"yyyy")</f>
        <v>2024</v>
      </c>
      <c r="AM4321" t="str">
        <f>TEXT(Agricultural_Export_Analysis_Cleaned_Dataset[[#This Row],[Delivery_Date]],"mmm")</f>
        <v>Oct</v>
      </c>
      <c r="AN4321" t="str">
        <f>TEXT(Agricultural_Export_Analysis_Cleaned_Dataset[[#This Row],[Delivery_Date]],"ddd")</f>
        <v>Thu</v>
      </c>
      <c r="AO4321">
        <f>Agricultural_Export_Analysis_Cleaned_Dataset[[#This Row],[Delivery_Date]]-Agricultural_Export_Analysis_Cleaned_Dataset[[#This Row],[Ship_Date]]</f>
        <v>28</v>
      </c>
      <c r="AP4321">
        <f>Agricultural_Export_Analysis_Cleaned_Dataset[[#This Row],[Ship_Date]]-Agricultural_Export_Analysis_Cleaned_Dataset[[#This Row],[Order_Date]]</f>
        <v>10</v>
      </c>
      <c r="AQ4321" s="4" t="str">
        <f>TEXT(Agricultural_Export_Analysis_Cleaned_Dataset[[#This Row],[Order_Date]],"mmm yyyy")</f>
        <v>Sep 2024</v>
      </c>
    </row>
    <row r="4322" spans="1:43" x14ac:dyDescent="0.3">
      <c r="A4322" t="s">
        <v>7847</v>
      </c>
      <c r="B4322" t="s">
        <v>7848</v>
      </c>
      <c r="C4322" s="2">
        <v>45835</v>
      </c>
      <c r="D4322" s="2">
        <v>45841</v>
      </c>
      <c r="E4322" s="2">
        <v>45854</v>
      </c>
      <c r="F4322" t="s">
        <v>35</v>
      </c>
      <c r="G4322" t="s">
        <v>8932</v>
      </c>
      <c r="H4322" t="s">
        <v>51</v>
      </c>
      <c r="I4322" t="s">
        <v>91</v>
      </c>
      <c r="J4322" t="s">
        <v>63</v>
      </c>
      <c r="K4322" s="7">
        <v>0</v>
      </c>
      <c r="L4322" t="s">
        <v>80</v>
      </c>
      <c r="M4322" t="s">
        <v>88</v>
      </c>
      <c r="N4322" t="s">
        <v>89</v>
      </c>
      <c r="O4322">
        <v>432</v>
      </c>
      <c r="P4322" s="6">
        <v>471.44</v>
      </c>
      <c r="Q4322" s="6">
        <v>203662.07999999999</v>
      </c>
      <c r="R4322" s="5">
        <v>0</v>
      </c>
      <c r="S4322" s="6">
        <v>203662.07999999999</v>
      </c>
      <c r="T4322" s="6">
        <v>5200.6099999999997</v>
      </c>
      <c r="U4322" s="6">
        <v>111996.55</v>
      </c>
      <c r="V4322" s="6">
        <v>2312.0100000000002</v>
      </c>
      <c r="W4322" s="6">
        <v>14079.02</v>
      </c>
      <c r="X4322" s="6">
        <v>70073.89</v>
      </c>
      <c r="Y4322" s="5">
        <v>0.34406940162842298</v>
      </c>
      <c r="Z4322" t="s">
        <v>81</v>
      </c>
      <c r="AA4322" t="s">
        <v>150</v>
      </c>
      <c r="AB4322" t="s">
        <v>42</v>
      </c>
      <c r="AC4322" t="s">
        <v>43</v>
      </c>
      <c r="AD4322" t="s">
        <v>77</v>
      </c>
      <c r="AE4322" t="s">
        <v>67</v>
      </c>
      <c r="AF4322" t="str">
        <f>TEXT(Agricultural_Export_Analysis_Cleaned_Dataset[[#This Row],[Order_Date]],"mmm")</f>
        <v>Jun</v>
      </c>
      <c r="AG4322" t="str">
        <f>TEXT(Agricultural_Export_Analysis_Cleaned_Dataset[[#This Row],[Order_Date]],"yyyy")</f>
        <v>2025</v>
      </c>
      <c r="AH4322" t="str">
        <f>TEXT(Agricultural_Export_Analysis_Cleaned_Dataset[[#This Row],[Order_Date]],"ddd")</f>
        <v>Fri</v>
      </c>
      <c r="AI4322" t="str">
        <f>TEXT(Agricultural_Export_Analysis_Cleaned_Dataset[[#This Row],[Ship_Date]],"yyyy")</f>
        <v>2025</v>
      </c>
      <c r="AJ4322" t="str">
        <f>TEXT(Agricultural_Export_Analysis_Cleaned_Dataset[[#This Row],[Ship_Date]],"mmm")</f>
        <v>Jul</v>
      </c>
      <c r="AK4322" t="str">
        <f>TEXT(Agricultural_Export_Analysis_Cleaned_Dataset[[#This Row],[Ship_Date]],"ddd")</f>
        <v>Thu</v>
      </c>
      <c r="AL4322" t="str">
        <f>TEXT(Agricultural_Export_Analysis_Cleaned_Dataset[[#This Row],[Delivery_Date]],"yyyy")</f>
        <v>2025</v>
      </c>
      <c r="AM4322" t="str">
        <f>TEXT(Agricultural_Export_Analysis_Cleaned_Dataset[[#This Row],[Delivery_Date]],"mmm")</f>
        <v>Jul</v>
      </c>
      <c r="AN4322" t="str">
        <f>TEXT(Agricultural_Export_Analysis_Cleaned_Dataset[[#This Row],[Delivery_Date]],"ddd")</f>
        <v>Wed</v>
      </c>
      <c r="AO4322">
        <f>Agricultural_Export_Analysis_Cleaned_Dataset[[#This Row],[Delivery_Date]]-Agricultural_Export_Analysis_Cleaned_Dataset[[#This Row],[Ship_Date]]</f>
        <v>13</v>
      </c>
      <c r="AP4322">
        <f>Agricultural_Export_Analysis_Cleaned_Dataset[[#This Row],[Ship_Date]]-Agricultural_Export_Analysis_Cleaned_Dataset[[#This Row],[Order_Date]]</f>
        <v>6</v>
      </c>
      <c r="AQ4322" s="4" t="str">
        <f>TEXT(Agricultural_Export_Analysis_Cleaned_Dataset[[#This Row],[Order_Date]],"mmm yyyy")</f>
        <v>Jun 2025</v>
      </c>
    </row>
    <row r="4323" spans="1:43" x14ac:dyDescent="0.3">
      <c r="A4323" t="s">
        <v>7849</v>
      </c>
      <c r="B4323" t="s">
        <v>7850</v>
      </c>
      <c r="C4323" s="2">
        <v>45336</v>
      </c>
      <c r="D4323" s="2">
        <v>45346</v>
      </c>
      <c r="E4323" s="2">
        <v>45355</v>
      </c>
      <c r="F4323" t="s">
        <v>35</v>
      </c>
      <c r="G4323" t="s">
        <v>36</v>
      </c>
      <c r="H4323" t="s">
        <v>51</v>
      </c>
      <c r="I4323" t="s">
        <v>38</v>
      </c>
      <c r="J4323" t="s">
        <v>63</v>
      </c>
      <c r="K4323" s="7">
        <v>0</v>
      </c>
      <c r="L4323" t="s">
        <v>70</v>
      </c>
      <c r="M4323" t="s">
        <v>140</v>
      </c>
      <c r="N4323" t="s">
        <v>49</v>
      </c>
      <c r="O4323">
        <v>470</v>
      </c>
      <c r="P4323" s="6">
        <v>290.10000000000002</v>
      </c>
      <c r="Q4323" s="6">
        <v>136347</v>
      </c>
      <c r="R4323" s="5">
        <v>0</v>
      </c>
      <c r="S4323" s="6">
        <v>136347</v>
      </c>
      <c r="T4323" s="6">
        <v>7243.36</v>
      </c>
      <c r="U4323" s="6">
        <v>73585.22</v>
      </c>
      <c r="V4323" s="6">
        <v>169.89</v>
      </c>
      <c r="W4323" s="6">
        <v>10358.19</v>
      </c>
      <c r="X4323" s="6">
        <v>44990.34</v>
      </c>
      <c r="Y4323" s="5">
        <v>0.32996941626878501</v>
      </c>
      <c r="Z4323" t="s">
        <v>40</v>
      </c>
      <c r="AA4323" t="s">
        <v>147</v>
      </c>
      <c r="AB4323" t="s">
        <v>65</v>
      </c>
      <c r="AC4323" t="s">
        <v>76</v>
      </c>
      <c r="AD4323" t="s">
        <v>57</v>
      </c>
      <c r="AE4323" t="s">
        <v>67</v>
      </c>
      <c r="AF4323" t="str">
        <f>TEXT(Agricultural_Export_Analysis_Cleaned_Dataset[[#This Row],[Order_Date]],"mmm")</f>
        <v>Feb</v>
      </c>
      <c r="AG4323" t="str">
        <f>TEXT(Agricultural_Export_Analysis_Cleaned_Dataset[[#This Row],[Order_Date]],"yyyy")</f>
        <v>2024</v>
      </c>
      <c r="AH4323" t="str">
        <f>TEXT(Agricultural_Export_Analysis_Cleaned_Dataset[[#This Row],[Order_Date]],"ddd")</f>
        <v>Wed</v>
      </c>
      <c r="AI4323" t="str">
        <f>TEXT(Agricultural_Export_Analysis_Cleaned_Dataset[[#This Row],[Ship_Date]],"yyyy")</f>
        <v>2024</v>
      </c>
      <c r="AJ4323" t="str">
        <f>TEXT(Agricultural_Export_Analysis_Cleaned_Dataset[[#This Row],[Ship_Date]],"mmm")</f>
        <v>Feb</v>
      </c>
      <c r="AK4323" t="str">
        <f>TEXT(Agricultural_Export_Analysis_Cleaned_Dataset[[#This Row],[Ship_Date]],"ddd")</f>
        <v>Sat</v>
      </c>
      <c r="AL4323" t="str">
        <f>TEXT(Agricultural_Export_Analysis_Cleaned_Dataset[[#This Row],[Delivery_Date]],"yyyy")</f>
        <v>2024</v>
      </c>
      <c r="AM4323" t="str">
        <f>TEXT(Agricultural_Export_Analysis_Cleaned_Dataset[[#This Row],[Delivery_Date]],"mmm")</f>
        <v>Mar</v>
      </c>
      <c r="AN4323" t="str">
        <f>TEXT(Agricultural_Export_Analysis_Cleaned_Dataset[[#This Row],[Delivery_Date]],"ddd")</f>
        <v>Mon</v>
      </c>
      <c r="AO4323">
        <f>Agricultural_Export_Analysis_Cleaned_Dataset[[#This Row],[Delivery_Date]]-Agricultural_Export_Analysis_Cleaned_Dataset[[#This Row],[Ship_Date]]</f>
        <v>9</v>
      </c>
      <c r="AP4323">
        <f>Agricultural_Export_Analysis_Cleaned_Dataset[[#This Row],[Ship_Date]]-Agricultural_Export_Analysis_Cleaned_Dataset[[#This Row],[Order_Date]]</f>
        <v>10</v>
      </c>
      <c r="AQ4323" s="4" t="str">
        <f>TEXT(Agricultural_Export_Analysis_Cleaned_Dataset[[#This Row],[Order_Date]],"mmm yyyy")</f>
        <v>Feb 2024</v>
      </c>
    </row>
    <row r="4324" spans="1:43" x14ac:dyDescent="0.3">
      <c r="A4324" t="s">
        <v>7851</v>
      </c>
      <c r="B4324" t="s">
        <v>2892</v>
      </c>
      <c r="C4324" s="2">
        <v>45631</v>
      </c>
      <c r="D4324" s="2">
        <v>45634</v>
      </c>
      <c r="E4324" s="2">
        <v>45659</v>
      </c>
      <c r="F4324" t="s">
        <v>35</v>
      </c>
      <c r="G4324" t="s">
        <v>203</v>
      </c>
      <c r="H4324" t="s">
        <v>74</v>
      </c>
      <c r="I4324" t="s">
        <v>91</v>
      </c>
      <c r="J4324" t="s">
        <v>63</v>
      </c>
      <c r="K4324" s="7">
        <v>7</v>
      </c>
      <c r="L4324" t="s">
        <v>32</v>
      </c>
      <c r="M4324" t="s">
        <v>61</v>
      </c>
      <c r="N4324" t="s">
        <v>62</v>
      </c>
      <c r="O4324">
        <v>1532</v>
      </c>
      <c r="P4324" s="6">
        <v>482.98</v>
      </c>
      <c r="Q4324" s="6">
        <v>739925.36</v>
      </c>
      <c r="R4324" s="5">
        <v>0.05</v>
      </c>
      <c r="S4324" s="6">
        <v>702929.09199999995</v>
      </c>
      <c r="T4324" s="6">
        <v>7946.25</v>
      </c>
      <c r="U4324" s="6">
        <v>360814.24</v>
      </c>
      <c r="V4324" s="6">
        <v>2703.13</v>
      </c>
      <c r="W4324" s="6">
        <v>43567.07</v>
      </c>
      <c r="X4324" s="6">
        <v>287898.402</v>
      </c>
      <c r="Y4324" s="5">
        <v>0.40956962128407698</v>
      </c>
      <c r="Z4324" t="s">
        <v>54</v>
      </c>
      <c r="AA4324" t="s">
        <v>55</v>
      </c>
      <c r="AB4324" t="s">
        <v>56</v>
      </c>
      <c r="AC4324" t="s">
        <v>76</v>
      </c>
      <c r="AD4324" t="s">
        <v>57</v>
      </c>
      <c r="AE4324" t="s">
        <v>58</v>
      </c>
      <c r="AF4324" t="str">
        <f>TEXT(Agricultural_Export_Analysis_Cleaned_Dataset[[#This Row],[Order_Date]],"mmm")</f>
        <v>Dec</v>
      </c>
      <c r="AG4324" t="str">
        <f>TEXT(Agricultural_Export_Analysis_Cleaned_Dataset[[#This Row],[Order_Date]],"yyyy")</f>
        <v>2024</v>
      </c>
      <c r="AH4324" t="str">
        <f>TEXT(Agricultural_Export_Analysis_Cleaned_Dataset[[#This Row],[Order_Date]],"ddd")</f>
        <v>Thu</v>
      </c>
      <c r="AI4324" t="str">
        <f>TEXT(Agricultural_Export_Analysis_Cleaned_Dataset[[#This Row],[Ship_Date]],"yyyy")</f>
        <v>2024</v>
      </c>
      <c r="AJ4324" t="str">
        <f>TEXT(Agricultural_Export_Analysis_Cleaned_Dataset[[#This Row],[Ship_Date]],"mmm")</f>
        <v>Dec</v>
      </c>
      <c r="AK4324" t="str">
        <f>TEXT(Agricultural_Export_Analysis_Cleaned_Dataset[[#This Row],[Ship_Date]],"ddd")</f>
        <v>Sun</v>
      </c>
      <c r="AL4324" t="str">
        <f>TEXT(Agricultural_Export_Analysis_Cleaned_Dataset[[#This Row],[Delivery_Date]],"yyyy")</f>
        <v>2025</v>
      </c>
      <c r="AM4324" t="str">
        <f>TEXT(Agricultural_Export_Analysis_Cleaned_Dataset[[#This Row],[Delivery_Date]],"mmm")</f>
        <v>Jan</v>
      </c>
      <c r="AN4324" t="str">
        <f>TEXT(Agricultural_Export_Analysis_Cleaned_Dataset[[#This Row],[Delivery_Date]],"ddd")</f>
        <v>Thu</v>
      </c>
      <c r="AO4324">
        <f>Agricultural_Export_Analysis_Cleaned_Dataset[[#This Row],[Delivery_Date]]-Agricultural_Export_Analysis_Cleaned_Dataset[[#This Row],[Ship_Date]]</f>
        <v>25</v>
      </c>
      <c r="AP4324">
        <f>Agricultural_Export_Analysis_Cleaned_Dataset[[#This Row],[Ship_Date]]-Agricultural_Export_Analysis_Cleaned_Dataset[[#This Row],[Order_Date]]</f>
        <v>3</v>
      </c>
      <c r="AQ4324" s="4" t="str">
        <f>TEXT(Agricultural_Export_Analysis_Cleaned_Dataset[[#This Row],[Order_Date]],"mmm yyyy")</f>
        <v>Dec 2024</v>
      </c>
    </row>
    <row r="4325" spans="1:43" x14ac:dyDescent="0.3">
      <c r="A4325" t="s">
        <v>7852</v>
      </c>
      <c r="B4325" t="s">
        <v>7853</v>
      </c>
      <c r="C4325" s="2">
        <v>45613</v>
      </c>
      <c r="D4325" s="2">
        <v>45619</v>
      </c>
      <c r="E4325" s="2">
        <v>45664</v>
      </c>
      <c r="F4325" t="s">
        <v>35</v>
      </c>
      <c r="G4325" t="s">
        <v>73</v>
      </c>
      <c r="H4325" t="s">
        <v>51</v>
      </c>
      <c r="I4325" t="s">
        <v>38</v>
      </c>
      <c r="J4325" t="s">
        <v>63</v>
      </c>
      <c r="K4325" s="7">
        <v>15</v>
      </c>
      <c r="L4325" t="s">
        <v>32</v>
      </c>
      <c r="M4325" t="s">
        <v>71</v>
      </c>
      <c r="N4325" t="s">
        <v>72</v>
      </c>
      <c r="O4325">
        <v>866</v>
      </c>
      <c r="P4325" s="6">
        <v>182.96</v>
      </c>
      <c r="Q4325" s="6">
        <v>158443.35999999999</v>
      </c>
      <c r="R4325" s="5">
        <v>0.05</v>
      </c>
      <c r="S4325" s="6">
        <v>150521.19200000001</v>
      </c>
      <c r="T4325" s="6">
        <v>7515.49</v>
      </c>
      <c r="U4325" s="6">
        <v>101923.65</v>
      </c>
      <c r="V4325" s="6">
        <v>1023.05</v>
      </c>
      <c r="W4325" s="6">
        <v>14266.76</v>
      </c>
      <c r="X4325" s="6">
        <v>25792.241999999998</v>
      </c>
      <c r="Y4325" s="5">
        <v>0.17135289494651401</v>
      </c>
      <c r="Z4325" t="s">
        <v>54</v>
      </c>
      <c r="AA4325" t="s">
        <v>92</v>
      </c>
      <c r="AB4325" t="s">
        <v>83</v>
      </c>
      <c r="AC4325" t="s">
        <v>76</v>
      </c>
      <c r="AD4325" t="s">
        <v>123</v>
      </c>
      <c r="AE4325" t="s">
        <v>58</v>
      </c>
      <c r="AF4325" t="str">
        <f>TEXT(Agricultural_Export_Analysis_Cleaned_Dataset[[#This Row],[Order_Date]],"mmm")</f>
        <v>Nov</v>
      </c>
      <c r="AG4325" t="str">
        <f>TEXT(Agricultural_Export_Analysis_Cleaned_Dataset[[#This Row],[Order_Date]],"yyyy")</f>
        <v>2024</v>
      </c>
      <c r="AH4325" t="str">
        <f>TEXT(Agricultural_Export_Analysis_Cleaned_Dataset[[#This Row],[Order_Date]],"ddd")</f>
        <v>Sun</v>
      </c>
      <c r="AI4325" t="str">
        <f>TEXT(Agricultural_Export_Analysis_Cleaned_Dataset[[#This Row],[Ship_Date]],"yyyy")</f>
        <v>2024</v>
      </c>
      <c r="AJ4325" t="str">
        <f>TEXT(Agricultural_Export_Analysis_Cleaned_Dataset[[#This Row],[Ship_Date]],"mmm")</f>
        <v>Nov</v>
      </c>
      <c r="AK4325" t="str">
        <f>TEXT(Agricultural_Export_Analysis_Cleaned_Dataset[[#This Row],[Ship_Date]],"ddd")</f>
        <v>Sat</v>
      </c>
      <c r="AL4325" t="str">
        <f>TEXT(Agricultural_Export_Analysis_Cleaned_Dataset[[#This Row],[Delivery_Date]],"yyyy")</f>
        <v>2025</v>
      </c>
      <c r="AM4325" t="str">
        <f>TEXT(Agricultural_Export_Analysis_Cleaned_Dataset[[#This Row],[Delivery_Date]],"mmm")</f>
        <v>Jan</v>
      </c>
      <c r="AN4325" t="str">
        <f>TEXT(Agricultural_Export_Analysis_Cleaned_Dataset[[#This Row],[Delivery_Date]],"ddd")</f>
        <v>Tue</v>
      </c>
      <c r="AO4325">
        <f>Agricultural_Export_Analysis_Cleaned_Dataset[[#This Row],[Delivery_Date]]-Agricultural_Export_Analysis_Cleaned_Dataset[[#This Row],[Ship_Date]]</f>
        <v>45</v>
      </c>
      <c r="AP4325">
        <f>Agricultural_Export_Analysis_Cleaned_Dataset[[#This Row],[Ship_Date]]-Agricultural_Export_Analysis_Cleaned_Dataset[[#This Row],[Order_Date]]</f>
        <v>6</v>
      </c>
      <c r="AQ4325" s="4" t="str">
        <f>TEXT(Agricultural_Export_Analysis_Cleaned_Dataset[[#This Row],[Order_Date]],"mmm yyyy")</f>
        <v>Nov 2024</v>
      </c>
    </row>
    <row r="4326" spans="1:43" x14ac:dyDescent="0.3">
      <c r="A4326" t="s">
        <v>7854</v>
      </c>
      <c r="B4326" t="s">
        <v>7855</v>
      </c>
      <c r="C4326" s="2">
        <v>45864</v>
      </c>
      <c r="D4326" s="2">
        <v>45865</v>
      </c>
      <c r="E4326" s="2">
        <v>45876</v>
      </c>
      <c r="F4326" t="s">
        <v>35</v>
      </c>
      <c r="G4326" t="s">
        <v>203</v>
      </c>
      <c r="H4326" t="s">
        <v>51</v>
      </c>
      <c r="I4326" t="s">
        <v>118</v>
      </c>
      <c r="J4326" t="s">
        <v>63</v>
      </c>
      <c r="K4326" s="7">
        <v>4</v>
      </c>
      <c r="L4326" t="s">
        <v>70</v>
      </c>
      <c r="M4326" t="s">
        <v>48</v>
      </c>
      <c r="N4326" t="s">
        <v>49</v>
      </c>
      <c r="O4326">
        <v>1662</v>
      </c>
      <c r="P4326" s="6">
        <v>114.17</v>
      </c>
      <c r="Q4326" s="6">
        <v>189750.54</v>
      </c>
      <c r="R4326" s="5">
        <v>0</v>
      </c>
      <c r="S4326" s="6">
        <v>189750.54</v>
      </c>
      <c r="T4326" s="6">
        <v>14777.33</v>
      </c>
      <c r="U4326" s="6">
        <v>115573.51</v>
      </c>
      <c r="V4326" s="6">
        <v>2080.17</v>
      </c>
      <c r="W4326" s="6">
        <v>21044.47</v>
      </c>
      <c r="X4326" s="6">
        <v>36275.06</v>
      </c>
      <c r="Y4326" s="5">
        <v>0.19117236767810999</v>
      </c>
      <c r="Z4326" t="s">
        <v>103</v>
      </c>
      <c r="AA4326" t="s">
        <v>119</v>
      </c>
      <c r="AB4326" t="s">
        <v>56</v>
      </c>
      <c r="AC4326" t="s">
        <v>66</v>
      </c>
      <c r="AD4326" t="s">
        <v>98</v>
      </c>
      <c r="AE4326" t="s">
        <v>45</v>
      </c>
      <c r="AF4326" t="str">
        <f>TEXT(Agricultural_Export_Analysis_Cleaned_Dataset[[#This Row],[Order_Date]],"mmm")</f>
        <v>Jul</v>
      </c>
      <c r="AG4326" t="str">
        <f>TEXT(Agricultural_Export_Analysis_Cleaned_Dataset[[#This Row],[Order_Date]],"yyyy")</f>
        <v>2025</v>
      </c>
      <c r="AH4326" t="str">
        <f>TEXT(Agricultural_Export_Analysis_Cleaned_Dataset[[#This Row],[Order_Date]],"ddd")</f>
        <v>Sat</v>
      </c>
      <c r="AI4326" t="str">
        <f>TEXT(Agricultural_Export_Analysis_Cleaned_Dataset[[#This Row],[Ship_Date]],"yyyy")</f>
        <v>2025</v>
      </c>
      <c r="AJ4326" t="str">
        <f>TEXT(Agricultural_Export_Analysis_Cleaned_Dataset[[#This Row],[Ship_Date]],"mmm")</f>
        <v>Jul</v>
      </c>
      <c r="AK4326" t="str">
        <f>TEXT(Agricultural_Export_Analysis_Cleaned_Dataset[[#This Row],[Ship_Date]],"ddd")</f>
        <v>Sun</v>
      </c>
      <c r="AL4326" t="str">
        <f>TEXT(Agricultural_Export_Analysis_Cleaned_Dataset[[#This Row],[Delivery_Date]],"yyyy")</f>
        <v>2025</v>
      </c>
      <c r="AM4326" t="str">
        <f>TEXT(Agricultural_Export_Analysis_Cleaned_Dataset[[#This Row],[Delivery_Date]],"mmm")</f>
        <v>Aug</v>
      </c>
      <c r="AN4326" t="str">
        <f>TEXT(Agricultural_Export_Analysis_Cleaned_Dataset[[#This Row],[Delivery_Date]],"ddd")</f>
        <v>Thu</v>
      </c>
      <c r="AO4326">
        <f>Agricultural_Export_Analysis_Cleaned_Dataset[[#This Row],[Delivery_Date]]-Agricultural_Export_Analysis_Cleaned_Dataset[[#This Row],[Ship_Date]]</f>
        <v>11</v>
      </c>
      <c r="AP4326">
        <f>Agricultural_Export_Analysis_Cleaned_Dataset[[#This Row],[Ship_Date]]-Agricultural_Export_Analysis_Cleaned_Dataset[[#This Row],[Order_Date]]</f>
        <v>1</v>
      </c>
      <c r="AQ4326" s="4" t="str">
        <f>TEXT(Agricultural_Export_Analysis_Cleaned_Dataset[[#This Row],[Order_Date]],"mmm yyyy")</f>
        <v>Jul 2025</v>
      </c>
    </row>
    <row r="4327" spans="1:43" x14ac:dyDescent="0.3">
      <c r="A4327" t="s">
        <v>7856</v>
      </c>
      <c r="B4327" t="s">
        <v>330</v>
      </c>
      <c r="C4327" s="2">
        <v>45539</v>
      </c>
      <c r="D4327" s="2">
        <v>45549</v>
      </c>
      <c r="E4327" s="2">
        <v>45564</v>
      </c>
      <c r="F4327" t="s">
        <v>35</v>
      </c>
      <c r="G4327" t="s">
        <v>50</v>
      </c>
      <c r="H4327" t="s">
        <v>51</v>
      </c>
      <c r="I4327" t="s">
        <v>38</v>
      </c>
      <c r="J4327" t="s">
        <v>112</v>
      </c>
      <c r="K4327" s="7">
        <v>0</v>
      </c>
      <c r="L4327" t="s">
        <v>80</v>
      </c>
      <c r="M4327" t="s">
        <v>130</v>
      </c>
      <c r="N4327" t="s">
        <v>131</v>
      </c>
      <c r="O4327">
        <v>1413</v>
      </c>
      <c r="P4327" s="6">
        <v>481.86</v>
      </c>
      <c r="Q4327" s="6">
        <v>680868.18</v>
      </c>
      <c r="R4327" s="5">
        <v>0</v>
      </c>
      <c r="S4327" s="6">
        <v>680868.18</v>
      </c>
      <c r="T4327" s="6">
        <v>14864.48</v>
      </c>
      <c r="U4327" s="6">
        <v>455000.1</v>
      </c>
      <c r="V4327" s="6">
        <v>2035.17</v>
      </c>
      <c r="W4327" s="6">
        <v>35743.5</v>
      </c>
      <c r="X4327" s="6">
        <v>173224.93</v>
      </c>
      <c r="Y4327" s="5">
        <v>0.25441772003502999</v>
      </c>
      <c r="Z4327" t="s">
        <v>103</v>
      </c>
      <c r="AA4327" t="s">
        <v>104</v>
      </c>
      <c r="AB4327" t="s">
        <v>42</v>
      </c>
      <c r="AC4327" t="s">
        <v>66</v>
      </c>
      <c r="AD4327" t="s">
        <v>123</v>
      </c>
      <c r="AE4327" t="s">
        <v>67</v>
      </c>
      <c r="AF4327" t="str">
        <f>TEXT(Agricultural_Export_Analysis_Cleaned_Dataset[[#This Row],[Order_Date]],"mmm")</f>
        <v>Sep</v>
      </c>
      <c r="AG4327" t="str">
        <f>TEXT(Agricultural_Export_Analysis_Cleaned_Dataset[[#This Row],[Order_Date]],"yyyy")</f>
        <v>2024</v>
      </c>
      <c r="AH4327" t="str">
        <f>TEXT(Agricultural_Export_Analysis_Cleaned_Dataset[[#This Row],[Order_Date]],"ddd")</f>
        <v>Wed</v>
      </c>
      <c r="AI4327" t="str">
        <f>TEXT(Agricultural_Export_Analysis_Cleaned_Dataset[[#This Row],[Ship_Date]],"yyyy")</f>
        <v>2024</v>
      </c>
      <c r="AJ4327" t="str">
        <f>TEXT(Agricultural_Export_Analysis_Cleaned_Dataset[[#This Row],[Ship_Date]],"mmm")</f>
        <v>Sep</v>
      </c>
      <c r="AK4327" t="str">
        <f>TEXT(Agricultural_Export_Analysis_Cleaned_Dataset[[#This Row],[Ship_Date]],"ddd")</f>
        <v>Sat</v>
      </c>
      <c r="AL4327" t="str">
        <f>TEXT(Agricultural_Export_Analysis_Cleaned_Dataset[[#This Row],[Delivery_Date]],"yyyy")</f>
        <v>2024</v>
      </c>
      <c r="AM4327" t="str">
        <f>TEXT(Agricultural_Export_Analysis_Cleaned_Dataset[[#This Row],[Delivery_Date]],"mmm")</f>
        <v>Sep</v>
      </c>
      <c r="AN4327" t="str">
        <f>TEXT(Agricultural_Export_Analysis_Cleaned_Dataset[[#This Row],[Delivery_Date]],"ddd")</f>
        <v>Sun</v>
      </c>
      <c r="AO4327">
        <f>Agricultural_Export_Analysis_Cleaned_Dataset[[#This Row],[Delivery_Date]]-Agricultural_Export_Analysis_Cleaned_Dataset[[#This Row],[Ship_Date]]</f>
        <v>15</v>
      </c>
      <c r="AP4327">
        <f>Agricultural_Export_Analysis_Cleaned_Dataset[[#This Row],[Ship_Date]]-Agricultural_Export_Analysis_Cleaned_Dataset[[#This Row],[Order_Date]]</f>
        <v>10</v>
      </c>
      <c r="AQ4327" s="4" t="str">
        <f>TEXT(Agricultural_Export_Analysis_Cleaned_Dataset[[#This Row],[Order_Date]],"mmm yyyy")</f>
        <v>Sep 2024</v>
      </c>
    </row>
    <row r="4328" spans="1:43" x14ac:dyDescent="0.3">
      <c r="A4328" t="s">
        <v>7857</v>
      </c>
      <c r="B4328" t="s">
        <v>7858</v>
      </c>
      <c r="C4328" s="2">
        <v>45378</v>
      </c>
      <c r="D4328" s="2">
        <v>45388</v>
      </c>
      <c r="E4328" s="2">
        <v>45415</v>
      </c>
      <c r="F4328" t="s">
        <v>35</v>
      </c>
      <c r="G4328" t="s">
        <v>132</v>
      </c>
      <c r="H4328" t="s">
        <v>74</v>
      </c>
      <c r="I4328" t="s">
        <v>97</v>
      </c>
      <c r="J4328" t="s">
        <v>39</v>
      </c>
      <c r="K4328" s="7">
        <v>4</v>
      </c>
      <c r="L4328" t="s">
        <v>135</v>
      </c>
      <c r="M4328" t="s">
        <v>101</v>
      </c>
      <c r="N4328" t="s">
        <v>102</v>
      </c>
      <c r="O4328">
        <v>1469</v>
      </c>
      <c r="P4328" s="6">
        <v>362.54</v>
      </c>
      <c r="Q4328" s="6">
        <v>532571.26</v>
      </c>
      <c r="R4328" s="5">
        <v>0.1</v>
      </c>
      <c r="S4328" s="6">
        <v>479314.13400000002</v>
      </c>
      <c r="T4328" s="6">
        <v>10803.54</v>
      </c>
      <c r="U4328" s="6">
        <v>352569.73</v>
      </c>
      <c r="V4328" s="6">
        <v>346.84</v>
      </c>
      <c r="W4328" s="6">
        <v>49838.29</v>
      </c>
      <c r="X4328" s="6">
        <v>65755.733999999997</v>
      </c>
      <c r="Y4328" s="5">
        <v>0.13718713748591499</v>
      </c>
      <c r="Z4328" t="s">
        <v>40</v>
      </c>
      <c r="AA4328" t="s">
        <v>41</v>
      </c>
      <c r="AB4328" t="s">
        <v>56</v>
      </c>
      <c r="AC4328" t="s">
        <v>76</v>
      </c>
      <c r="AD4328" t="s">
        <v>77</v>
      </c>
      <c r="AE4328" t="s">
        <v>45</v>
      </c>
      <c r="AF4328" t="str">
        <f>TEXT(Agricultural_Export_Analysis_Cleaned_Dataset[[#This Row],[Order_Date]],"mmm")</f>
        <v>Mar</v>
      </c>
      <c r="AG4328" t="str">
        <f>TEXT(Agricultural_Export_Analysis_Cleaned_Dataset[[#This Row],[Order_Date]],"yyyy")</f>
        <v>2024</v>
      </c>
      <c r="AH4328" t="str">
        <f>TEXT(Agricultural_Export_Analysis_Cleaned_Dataset[[#This Row],[Order_Date]],"ddd")</f>
        <v>Wed</v>
      </c>
      <c r="AI4328" t="str">
        <f>TEXT(Agricultural_Export_Analysis_Cleaned_Dataset[[#This Row],[Ship_Date]],"yyyy")</f>
        <v>2024</v>
      </c>
      <c r="AJ4328" t="str">
        <f>TEXT(Agricultural_Export_Analysis_Cleaned_Dataset[[#This Row],[Ship_Date]],"mmm")</f>
        <v>Apr</v>
      </c>
      <c r="AK4328" t="str">
        <f>TEXT(Agricultural_Export_Analysis_Cleaned_Dataset[[#This Row],[Ship_Date]],"ddd")</f>
        <v>Sat</v>
      </c>
      <c r="AL4328" t="str">
        <f>TEXT(Agricultural_Export_Analysis_Cleaned_Dataset[[#This Row],[Delivery_Date]],"yyyy")</f>
        <v>2024</v>
      </c>
      <c r="AM4328" t="str">
        <f>TEXT(Agricultural_Export_Analysis_Cleaned_Dataset[[#This Row],[Delivery_Date]],"mmm")</f>
        <v>May</v>
      </c>
      <c r="AN4328" t="str">
        <f>TEXT(Agricultural_Export_Analysis_Cleaned_Dataset[[#This Row],[Delivery_Date]],"ddd")</f>
        <v>Fri</v>
      </c>
      <c r="AO4328">
        <f>Agricultural_Export_Analysis_Cleaned_Dataset[[#This Row],[Delivery_Date]]-Agricultural_Export_Analysis_Cleaned_Dataset[[#This Row],[Ship_Date]]</f>
        <v>27</v>
      </c>
      <c r="AP4328">
        <f>Agricultural_Export_Analysis_Cleaned_Dataset[[#This Row],[Ship_Date]]-Agricultural_Export_Analysis_Cleaned_Dataset[[#This Row],[Order_Date]]</f>
        <v>10</v>
      </c>
      <c r="AQ4328" s="4" t="str">
        <f>TEXT(Agricultural_Export_Analysis_Cleaned_Dataset[[#This Row],[Order_Date]],"mmm yyyy")</f>
        <v>Mar 2024</v>
      </c>
    </row>
    <row r="4329" spans="1:43" x14ac:dyDescent="0.3">
      <c r="A4329" t="s">
        <v>7859</v>
      </c>
      <c r="B4329" t="s">
        <v>7860</v>
      </c>
      <c r="C4329" s="2">
        <v>45497</v>
      </c>
      <c r="D4329" s="2">
        <v>45502</v>
      </c>
      <c r="E4329" s="2">
        <v>45530</v>
      </c>
      <c r="F4329" t="s">
        <v>35</v>
      </c>
      <c r="G4329" t="s">
        <v>117</v>
      </c>
      <c r="H4329" t="s">
        <v>51</v>
      </c>
      <c r="I4329" t="s">
        <v>91</v>
      </c>
      <c r="J4329" t="s">
        <v>53</v>
      </c>
      <c r="K4329" s="7">
        <v>7</v>
      </c>
      <c r="L4329" t="s">
        <v>135</v>
      </c>
      <c r="M4329" t="s">
        <v>140</v>
      </c>
      <c r="N4329" t="s">
        <v>49</v>
      </c>
      <c r="O4329">
        <v>892</v>
      </c>
      <c r="P4329" s="6">
        <v>25.34</v>
      </c>
      <c r="Q4329" s="6">
        <v>22603.279999999999</v>
      </c>
      <c r="R4329" s="5">
        <v>0</v>
      </c>
      <c r="S4329" s="6">
        <v>22603.279999999999</v>
      </c>
      <c r="T4329" s="6">
        <v>8469.36</v>
      </c>
      <c r="U4329" s="6">
        <v>12712.98</v>
      </c>
      <c r="V4329" s="6">
        <v>643.73</v>
      </c>
      <c r="W4329" s="6">
        <v>1955.68</v>
      </c>
      <c r="X4329" s="6">
        <v>-1178.47</v>
      </c>
      <c r="Y4329" s="5">
        <v>-5.2137123461727698E-2</v>
      </c>
      <c r="Z4329" t="s">
        <v>103</v>
      </c>
      <c r="AA4329" t="s">
        <v>119</v>
      </c>
      <c r="AB4329" t="s">
        <v>42</v>
      </c>
      <c r="AC4329" t="s">
        <v>66</v>
      </c>
      <c r="AD4329" t="s">
        <v>77</v>
      </c>
      <c r="AE4329" t="s">
        <v>58</v>
      </c>
      <c r="AF4329" t="str">
        <f>TEXT(Agricultural_Export_Analysis_Cleaned_Dataset[[#This Row],[Order_Date]],"mmm")</f>
        <v>Jul</v>
      </c>
      <c r="AG4329" t="str">
        <f>TEXT(Agricultural_Export_Analysis_Cleaned_Dataset[[#This Row],[Order_Date]],"yyyy")</f>
        <v>2024</v>
      </c>
      <c r="AH4329" t="str">
        <f>TEXT(Agricultural_Export_Analysis_Cleaned_Dataset[[#This Row],[Order_Date]],"ddd")</f>
        <v>Wed</v>
      </c>
      <c r="AI4329" t="str">
        <f>TEXT(Agricultural_Export_Analysis_Cleaned_Dataset[[#This Row],[Ship_Date]],"yyyy")</f>
        <v>2024</v>
      </c>
      <c r="AJ4329" t="str">
        <f>TEXT(Agricultural_Export_Analysis_Cleaned_Dataset[[#This Row],[Ship_Date]],"mmm")</f>
        <v>Jul</v>
      </c>
      <c r="AK4329" t="str">
        <f>TEXT(Agricultural_Export_Analysis_Cleaned_Dataset[[#This Row],[Ship_Date]],"ddd")</f>
        <v>Mon</v>
      </c>
      <c r="AL4329" t="str">
        <f>TEXT(Agricultural_Export_Analysis_Cleaned_Dataset[[#This Row],[Delivery_Date]],"yyyy")</f>
        <v>2024</v>
      </c>
      <c r="AM4329" t="str">
        <f>TEXT(Agricultural_Export_Analysis_Cleaned_Dataset[[#This Row],[Delivery_Date]],"mmm")</f>
        <v>Aug</v>
      </c>
      <c r="AN4329" t="str">
        <f>TEXT(Agricultural_Export_Analysis_Cleaned_Dataset[[#This Row],[Delivery_Date]],"ddd")</f>
        <v>Mon</v>
      </c>
      <c r="AO4329">
        <f>Agricultural_Export_Analysis_Cleaned_Dataset[[#This Row],[Delivery_Date]]-Agricultural_Export_Analysis_Cleaned_Dataset[[#This Row],[Ship_Date]]</f>
        <v>28</v>
      </c>
      <c r="AP4329">
        <f>Agricultural_Export_Analysis_Cleaned_Dataset[[#This Row],[Ship_Date]]-Agricultural_Export_Analysis_Cleaned_Dataset[[#This Row],[Order_Date]]</f>
        <v>5</v>
      </c>
      <c r="AQ4329" s="4" t="str">
        <f>TEXT(Agricultural_Export_Analysis_Cleaned_Dataset[[#This Row],[Order_Date]],"mmm yyyy")</f>
        <v>Jul 2024</v>
      </c>
    </row>
    <row r="4330" spans="1:43" x14ac:dyDescent="0.3">
      <c r="A4330" t="s">
        <v>7861</v>
      </c>
      <c r="B4330" t="s">
        <v>7862</v>
      </c>
      <c r="C4330" s="2">
        <v>45781</v>
      </c>
      <c r="D4330" s="2">
        <v>45790</v>
      </c>
      <c r="E4330" s="2">
        <v>45810</v>
      </c>
      <c r="F4330" t="s">
        <v>35</v>
      </c>
      <c r="G4330" t="s">
        <v>132</v>
      </c>
      <c r="H4330" t="s">
        <v>51</v>
      </c>
      <c r="I4330" t="s">
        <v>91</v>
      </c>
      <c r="J4330" t="s">
        <v>112</v>
      </c>
      <c r="K4330" s="7">
        <v>0</v>
      </c>
      <c r="L4330" t="s">
        <v>80</v>
      </c>
      <c r="M4330" t="s">
        <v>107</v>
      </c>
      <c r="N4330" t="s">
        <v>108</v>
      </c>
      <c r="O4330">
        <v>1701</v>
      </c>
      <c r="P4330" s="6">
        <v>174.32</v>
      </c>
      <c r="Q4330" s="6">
        <v>296518.32</v>
      </c>
      <c r="R4330" s="5">
        <v>0</v>
      </c>
      <c r="S4330" s="6">
        <v>296518.32</v>
      </c>
      <c r="T4330" s="6">
        <v>10514.88</v>
      </c>
      <c r="U4330" s="6">
        <v>153403.01</v>
      </c>
      <c r="V4330" s="6">
        <v>938.85</v>
      </c>
      <c r="W4330" s="6">
        <v>17687</v>
      </c>
      <c r="X4330" s="6">
        <v>113974.58</v>
      </c>
      <c r="Y4330" s="5">
        <v>0.38437618289487102</v>
      </c>
      <c r="Z4330" t="s">
        <v>81</v>
      </c>
      <c r="AA4330" t="s">
        <v>82</v>
      </c>
      <c r="AB4330" t="s">
        <v>65</v>
      </c>
      <c r="AC4330" t="s">
        <v>76</v>
      </c>
      <c r="AD4330" t="s">
        <v>57</v>
      </c>
      <c r="AE4330" t="s">
        <v>58</v>
      </c>
      <c r="AF4330" t="str">
        <f>TEXT(Agricultural_Export_Analysis_Cleaned_Dataset[[#This Row],[Order_Date]],"mmm")</f>
        <v>May</v>
      </c>
      <c r="AG4330" t="str">
        <f>TEXT(Agricultural_Export_Analysis_Cleaned_Dataset[[#This Row],[Order_Date]],"yyyy")</f>
        <v>2025</v>
      </c>
      <c r="AH4330" t="str">
        <f>TEXT(Agricultural_Export_Analysis_Cleaned_Dataset[[#This Row],[Order_Date]],"ddd")</f>
        <v>Sun</v>
      </c>
      <c r="AI4330" t="str">
        <f>TEXT(Agricultural_Export_Analysis_Cleaned_Dataset[[#This Row],[Ship_Date]],"yyyy")</f>
        <v>2025</v>
      </c>
      <c r="AJ4330" t="str">
        <f>TEXT(Agricultural_Export_Analysis_Cleaned_Dataset[[#This Row],[Ship_Date]],"mmm")</f>
        <v>May</v>
      </c>
      <c r="AK4330" t="str">
        <f>TEXT(Agricultural_Export_Analysis_Cleaned_Dataset[[#This Row],[Ship_Date]],"ddd")</f>
        <v>Tue</v>
      </c>
      <c r="AL4330" t="str">
        <f>TEXT(Agricultural_Export_Analysis_Cleaned_Dataset[[#This Row],[Delivery_Date]],"yyyy")</f>
        <v>2025</v>
      </c>
      <c r="AM4330" t="str">
        <f>TEXT(Agricultural_Export_Analysis_Cleaned_Dataset[[#This Row],[Delivery_Date]],"mmm")</f>
        <v>Jun</v>
      </c>
      <c r="AN4330" t="str">
        <f>TEXT(Agricultural_Export_Analysis_Cleaned_Dataset[[#This Row],[Delivery_Date]],"ddd")</f>
        <v>Mon</v>
      </c>
      <c r="AO4330">
        <f>Agricultural_Export_Analysis_Cleaned_Dataset[[#This Row],[Delivery_Date]]-Agricultural_Export_Analysis_Cleaned_Dataset[[#This Row],[Ship_Date]]</f>
        <v>20</v>
      </c>
      <c r="AP4330">
        <f>Agricultural_Export_Analysis_Cleaned_Dataset[[#This Row],[Ship_Date]]-Agricultural_Export_Analysis_Cleaned_Dataset[[#This Row],[Order_Date]]</f>
        <v>9</v>
      </c>
      <c r="AQ4330" s="4" t="str">
        <f>TEXT(Agricultural_Export_Analysis_Cleaned_Dataset[[#This Row],[Order_Date]],"mmm yyyy")</f>
        <v>May 2025</v>
      </c>
    </row>
    <row r="4331" spans="1:43" x14ac:dyDescent="0.3">
      <c r="A4331" t="s">
        <v>7863</v>
      </c>
      <c r="B4331" t="s">
        <v>7755</v>
      </c>
      <c r="C4331" s="2">
        <v>45606</v>
      </c>
      <c r="D4331" s="2">
        <v>45609</v>
      </c>
      <c r="E4331" s="2">
        <v>45634</v>
      </c>
      <c r="F4331" t="s">
        <v>35</v>
      </c>
      <c r="G4331" t="s">
        <v>8933</v>
      </c>
      <c r="H4331" t="s">
        <v>51</v>
      </c>
      <c r="I4331" t="s">
        <v>97</v>
      </c>
      <c r="J4331" t="s">
        <v>112</v>
      </c>
      <c r="K4331" s="7">
        <v>10</v>
      </c>
      <c r="L4331" t="s">
        <v>87</v>
      </c>
      <c r="M4331" t="s">
        <v>48</v>
      </c>
      <c r="N4331" t="s">
        <v>49</v>
      </c>
      <c r="O4331">
        <v>1041</v>
      </c>
      <c r="P4331" s="6">
        <v>119.91</v>
      </c>
      <c r="Q4331" s="6">
        <v>124826.31</v>
      </c>
      <c r="R4331" s="5">
        <v>0.1</v>
      </c>
      <c r="S4331" s="6">
        <v>112343.679</v>
      </c>
      <c r="T4331" s="6">
        <v>10482.700000000001</v>
      </c>
      <c r="U4331" s="6">
        <v>75787.14</v>
      </c>
      <c r="V4331" s="6">
        <v>2958.96</v>
      </c>
      <c r="W4331" s="6">
        <v>7480.86</v>
      </c>
      <c r="X4331" s="6">
        <v>15634.019</v>
      </c>
      <c r="Y4331" s="5">
        <v>0.139162426753</v>
      </c>
      <c r="Z4331" t="s">
        <v>54</v>
      </c>
      <c r="AA4331" t="s">
        <v>92</v>
      </c>
      <c r="AB4331" t="s">
        <v>42</v>
      </c>
      <c r="AC4331" t="s">
        <v>76</v>
      </c>
      <c r="AD4331" t="s">
        <v>123</v>
      </c>
      <c r="AE4331" t="s">
        <v>67</v>
      </c>
      <c r="AF4331" t="str">
        <f>TEXT(Agricultural_Export_Analysis_Cleaned_Dataset[[#This Row],[Order_Date]],"mmm")</f>
        <v>Nov</v>
      </c>
      <c r="AG4331" t="str">
        <f>TEXT(Agricultural_Export_Analysis_Cleaned_Dataset[[#This Row],[Order_Date]],"yyyy")</f>
        <v>2024</v>
      </c>
      <c r="AH4331" t="str">
        <f>TEXT(Agricultural_Export_Analysis_Cleaned_Dataset[[#This Row],[Order_Date]],"ddd")</f>
        <v>Sun</v>
      </c>
      <c r="AI4331" t="str">
        <f>TEXT(Agricultural_Export_Analysis_Cleaned_Dataset[[#This Row],[Ship_Date]],"yyyy")</f>
        <v>2024</v>
      </c>
      <c r="AJ4331" t="str">
        <f>TEXT(Agricultural_Export_Analysis_Cleaned_Dataset[[#This Row],[Ship_Date]],"mmm")</f>
        <v>Nov</v>
      </c>
      <c r="AK4331" t="str">
        <f>TEXT(Agricultural_Export_Analysis_Cleaned_Dataset[[#This Row],[Ship_Date]],"ddd")</f>
        <v>Wed</v>
      </c>
      <c r="AL4331" t="str">
        <f>TEXT(Agricultural_Export_Analysis_Cleaned_Dataset[[#This Row],[Delivery_Date]],"yyyy")</f>
        <v>2024</v>
      </c>
      <c r="AM4331" t="str">
        <f>TEXT(Agricultural_Export_Analysis_Cleaned_Dataset[[#This Row],[Delivery_Date]],"mmm")</f>
        <v>Dec</v>
      </c>
      <c r="AN4331" t="str">
        <f>TEXT(Agricultural_Export_Analysis_Cleaned_Dataset[[#This Row],[Delivery_Date]],"ddd")</f>
        <v>Sun</v>
      </c>
      <c r="AO4331">
        <f>Agricultural_Export_Analysis_Cleaned_Dataset[[#This Row],[Delivery_Date]]-Agricultural_Export_Analysis_Cleaned_Dataset[[#This Row],[Ship_Date]]</f>
        <v>25</v>
      </c>
      <c r="AP4331">
        <f>Agricultural_Export_Analysis_Cleaned_Dataset[[#This Row],[Ship_Date]]-Agricultural_Export_Analysis_Cleaned_Dataset[[#This Row],[Order_Date]]</f>
        <v>3</v>
      </c>
      <c r="AQ4331" s="4" t="str">
        <f>TEXT(Agricultural_Export_Analysis_Cleaned_Dataset[[#This Row],[Order_Date]],"mmm yyyy")</f>
        <v>Nov 2024</v>
      </c>
    </row>
    <row r="4332" spans="1:43" x14ac:dyDescent="0.3">
      <c r="A4332" t="s">
        <v>7864</v>
      </c>
      <c r="B4332" t="s">
        <v>7865</v>
      </c>
      <c r="C4332" s="2">
        <v>45363</v>
      </c>
      <c r="D4332" s="2">
        <v>45372</v>
      </c>
      <c r="E4332" s="2">
        <v>45402</v>
      </c>
      <c r="F4332" t="s">
        <v>35</v>
      </c>
      <c r="G4332" t="s">
        <v>8934</v>
      </c>
      <c r="H4332" t="s">
        <v>37</v>
      </c>
      <c r="I4332" t="s">
        <v>97</v>
      </c>
      <c r="J4332" t="s">
        <v>53</v>
      </c>
      <c r="K4332" s="7">
        <v>2</v>
      </c>
      <c r="L4332" t="s">
        <v>80</v>
      </c>
      <c r="M4332" t="s">
        <v>33</v>
      </c>
      <c r="N4332" t="s">
        <v>34</v>
      </c>
      <c r="O4332">
        <v>1428</v>
      </c>
      <c r="P4332" s="6">
        <v>454.09</v>
      </c>
      <c r="Q4332" s="6">
        <v>648440.52</v>
      </c>
      <c r="R4332" s="5">
        <v>0</v>
      </c>
      <c r="S4332" s="6">
        <v>648440.52</v>
      </c>
      <c r="T4332" s="6">
        <v>3201.45</v>
      </c>
      <c r="U4332" s="6">
        <v>462048.55</v>
      </c>
      <c r="V4332" s="6">
        <v>266.24</v>
      </c>
      <c r="W4332" s="6">
        <v>61722.33</v>
      </c>
      <c r="X4332" s="6">
        <v>121201.95</v>
      </c>
      <c r="Y4332" s="5">
        <v>0.186912980083355</v>
      </c>
      <c r="Z4332" t="s">
        <v>40</v>
      </c>
      <c r="AA4332" t="s">
        <v>41</v>
      </c>
      <c r="AB4332" t="s">
        <v>83</v>
      </c>
      <c r="AC4332" t="s">
        <v>76</v>
      </c>
      <c r="AD4332" t="s">
        <v>98</v>
      </c>
      <c r="AE4332" t="s">
        <v>58</v>
      </c>
      <c r="AF4332" t="str">
        <f>TEXT(Agricultural_Export_Analysis_Cleaned_Dataset[[#This Row],[Order_Date]],"mmm")</f>
        <v>Mar</v>
      </c>
      <c r="AG4332" t="str">
        <f>TEXT(Agricultural_Export_Analysis_Cleaned_Dataset[[#This Row],[Order_Date]],"yyyy")</f>
        <v>2024</v>
      </c>
      <c r="AH4332" t="str">
        <f>TEXT(Agricultural_Export_Analysis_Cleaned_Dataset[[#This Row],[Order_Date]],"ddd")</f>
        <v>Tue</v>
      </c>
      <c r="AI4332" t="str">
        <f>TEXT(Agricultural_Export_Analysis_Cleaned_Dataset[[#This Row],[Ship_Date]],"yyyy")</f>
        <v>2024</v>
      </c>
      <c r="AJ4332" t="str">
        <f>TEXT(Agricultural_Export_Analysis_Cleaned_Dataset[[#This Row],[Ship_Date]],"mmm")</f>
        <v>Mar</v>
      </c>
      <c r="AK4332" t="str">
        <f>TEXT(Agricultural_Export_Analysis_Cleaned_Dataset[[#This Row],[Ship_Date]],"ddd")</f>
        <v>Thu</v>
      </c>
      <c r="AL4332" t="str">
        <f>TEXT(Agricultural_Export_Analysis_Cleaned_Dataset[[#This Row],[Delivery_Date]],"yyyy")</f>
        <v>2024</v>
      </c>
      <c r="AM4332" t="str">
        <f>TEXT(Agricultural_Export_Analysis_Cleaned_Dataset[[#This Row],[Delivery_Date]],"mmm")</f>
        <v>Apr</v>
      </c>
      <c r="AN4332" t="str">
        <f>TEXT(Agricultural_Export_Analysis_Cleaned_Dataset[[#This Row],[Delivery_Date]],"ddd")</f>
        <v>Sat</v>
      </c>
      <c r="AO4332">
        <f>Agricultural_Export_Analysis_Cleaned_Dataset[[#This Row],[Delivery_Date]]-Agricultural_Export_Analysis_Cleaned_Dataset[[#This Row],[Ship_Date]]</f>
        <v>30</v>
      </c>
      <c r="AP4332">
        <f>Agricultural_Export_Analysis_Cleaned_Dataset[[#This Row],[Ship_Date]]-Agricultural_Export_Analysis_Cleaned_Dataset[[#This Row],[Order_Date]]</f>
        <v>9</v>
      </c>
      <c r="AQ4332" s="4" t="str">
        <f>TEXT(Agricultural_Export_Analysis_Cleaned_Dataset[[#This Row],[Order_Date]],"mmm yyyy")</f>
        <v>Mar 2024</v>
      </c>
    </row>
    <row r="4333" spans="1:43" x14ac:dyDescent="0.3">
      <c r="A4333" t="s">
        <v>7866</v>
      </c>
      <c r="B4333" t="s">
        <v>7867</v>
      </c>
      <c r="C4333" s="2">
        <v>45726</v>
      </c>
      <c r="D4333" s="2">
        <v>45730</v>
      </c>
      <c r="E4333" s="2">
        <v>45763</v>
      </c>
      <c r="F4333" t="s">
        <v>35</v>
      </c>
      <c r="G4333" t="s">
        <v>50</v>
      </c>
      <c r="H4333" t="s">
        <v>74</v>
      </c>
      <c r="I4333" t="s">
        <v>118</v>
      </c>
      <c r="J4333" t="s">
        <v>112</v>
      </c>
      <c r="K4333" s="7">
        <v>10</v>
      </c>
      <c r="L4333" t="s">
        <v>87</v>
      </c>
      <c r="M4333" t="s">
        <v>61</v>
      </c>
      <c r="N4333" t="s">
        <v>62</v>
      </c>
      <c r="O4333">
        <v>1104</v>
      </c>
      <c r="P4333" s="6">
        <v>314.68</v>
      </c>
      <c r="Q4333" s="6">
        <v>347406.72</v>
      </c>
      <c r="R4333" s="5">
        <v>0.05</v>
      </c>
      <c r="S4333" s="6">
        <v>330036.38400000002</v>
      </c>
      <c r="T4333" s="6">
        <v>12715.42</v>
      </c>
      <c r="U4333" s="6">
        <v>173051.25</v>
      </c>
      <c r="V4333" s="6">
        <v>802.97</v>
      </c>
      <c r="W4333" s="6">
        <v>26129.31</v>
      </c>
      <c r="X4333" s="6">
        <v>117337.43399999999</v>
      </c>
      <c r="Y4333" s="5">
        <v>0.35552878315379899</v>
      </c>
      <c r="Z4333" t="s">
        <v>40</v>
      </c>
      <c r="AA4333" t="s">
        <v>41</v>
      </c>
      <c r="AB4333" t="s">
        <v>65</v>
      </c>
      <c r="AC4333" t="s">
        <v>76</v>
      </c>
      <c r="AD4333" t="s">
        <v>123</v>
      </c>
      <c r="AE4333" t="s">
        <v>67</v>
      </c>
      <c r="AF4333" t="str">
        <f>TEXT(Agricultural_Export_Analysis_Cleaned_Dataset[[#This Row],[Order_Date]],"mmm")</f>
        <v>Mar</v>
      </c>
      <c r="AG4333" t="str">
        <f>TEXT(Agricultural_Export_Analysis_Cleaned_Dataset[[#This Row],[Order_Date]],"yyyy")</f>
        <v>2025</v>
      </c>
      <c r="AH4333" t="str">
        <f>TEXT(Agricultural_Export_Analysis_Cleaned_Dataset[[#This Row],[Order_Date]],"ddd")</f>
        <v>Mon</v>
      </c>
      <c r="AI4333" t="str">
        <f>TEXT(Agricultural_Export_Analysis_Cleaned_Dataset[[#This Row],[Ship_Date]],"yyyy")</f>
        <v>2025</v>
      </c>
      <c r="AJ4333" t="str">
        <f>TEXT(Agricultural_Export_Analysis_Cleaned_Dataset[[#This Row],[Ship_Date]],"mmm")</f>
        <v>Mar</v>
      </c>
      <c r="AK4333" t="str">
        <f>TEXT(Agricultural_Export_Analysis_Cleaned_Dataset[[#This Row],[Ship_Date]],"ddd")</f>
        <v>Fri</v>
      </c>
      <c r="AL4333" t="str">
        <f>TEXT(Agricultural_Export_Analysis_Cleaned_Dataset[[#This Row],[Delivery_Date]],"yyyy")</f>
        <v>2025</v>
      </c>
      <c r="AM4333" t="str">
        <f>TEXT(Agricultural_Export_Analysis_Cleaned_Dataset[[#This Row],[Delivery_Date]],"mmm")</f>
        <v>Apr</v>
      </c>
      <c r="AN4333" t="str">
        <f>TEXT(Agricultural_Export_Analysis_Cleaned_Dataset[[#This Row],[Delivery_Date]],"ddd")</f>
        <v>Wed</v>
      </c>
      <c r="AO4333">
        <f>Agricultural_Export_Analysis_Cleaned_Dataset[[#This Row],[Delivery_Date]]-Agricultural_Export_Analysis_Cleaned_Dataset[[#This Row],[Ship_Date]]</f>
        <v>33</v>
      </c>
      <c r="AP4333">
        <f>Agricultural_Export_Analysis_Cleaned_Dataset[[#This Row],[Ship_Date]]-Agricultural_Export_Analysis_Cleaned_Dataset[[#This Row],[Order_Date]]</f>
        <v>4</v>
      </c>
      <c r="AQ4333" s="4" t="str">
        <f>TEXT(Agricultural_Export_Analysis_Cleaned_Dataset[[#This Row],[Order_Date]],"mmm yyyy")</f>
        <v>Mar 2025</v>
      </c>
    </row>
    <row r="4334" spans="1:43" x14ac:dyDescent="0.3">
      <c r="A4334" t="s">
        <v>7868</v>
      </c>
      <c r="B4334" t="s">
        <v>7869</v>
      </c>
      <c r="C4334" s="2">
        <v>45292</v>
      </c>
      <c r="D4334" s="2">
        <v>45295</v>
      </c>
      <c r="E4334" s="2">
        <v>45307</v>
      </c>
      <c r="F4334" t="s">
        <v>35</v>
      </c>
      <c r="G4334" t="s">
        <v>73</v>
      </c>
      <c r="H4334" t="s">
        <v>37</v>
      </c>
      <c r="I4334" t="s">
        <v>52</v>
      </c>
      <c r="J4334" t="s">
        <v>63</v>
      </c>
      <c r="K4334" s="7">
        <v>0</v>
      </c>
      <c r="L4334" t="s">
        <v>70</v>
      </c>
      <c r="M4334" t="s">
        <v>130</v>
      </c>
      <c r="N4334" t="s">
        <v>131</v>
      </c>
      <c r="O4334">
        <v>731</v>
      </c>
      <c r="P4334" s="6">
        <v>117.17</v>
      </c>
      <c r="Q4334" s="6">
        <v>85651.27</v>
      </c>
      <c r="R4334" s="5">
        <v>0.05</v>
      </c>
      <c r="S4334" s="6">
        <v>81368.7065</v>
      </c>
      <c r="T4334" s="6">
        <v>13794.75</v>
      </c>
      <c r="U4334" s="6">
        <v>39835.24</v>
      </c>
      <c r="V4334" s="6">
        <v>1902.18</v>
      </c>
      <c r="W4334" s="6">
        <v>8608.49</v>
      </c>
      <c r="X4334" s="6">
        <v>17228.0465</v>
      </c>
      <c r="Y4334" s="5">
        <v>0.21172815989154301</v>
      </c>
      <c r="Z4334" t="s">
        <v>40</v>
      </c>
      <c r="AA4334" t="s">
        <v>64</v>
      </c>
      <c r="AB4334" t="s">
        <v>56</v>
      </c>
      <c r="AC4334" t="s">
        <v>43</v>
      </c>
      <c r="AD4334" t="s">
        <v>93</v>
      </c>
      <c r="AE4334" t="s">
        <v>58</v>
      </c>
      <c r="AF4334" t="str">
        <f>TEXT(Agricultural_Export_Analysis_Cleaned_Dataset[[#This Row],[Order_Date]],"mmm")</f>
        <v>Jan</v>
      </c>
      <c r="AG4334" t="str">
        <f>TEXT(Agricultural_Export_Analysis_Cleaned_Dataset[[#This Row],[Order_Date]],"yyyy")</f>
        <v>2024</v>
      </c>
      <c r="AH4334" t="str">
        <f>TEXT(Agricultural_Export_Analysis_Cleaned_Dataset[[#This Row],[Order_Date]],"ddd")</f>
        <v>Mon</v>
      </c>
      <c r="AI4334" t="str">
        <f>TEXT(Agricultural_Export_Analysis_Cleaned_Dataset[[#This Row],[Ship_Date]],"yyyy")</f>
        <v>2024</v>
      </c>
      <c r="AJ4334" t="str">
        <f>TEXT(Agricultural_Export_Analysis_Cleaned_Dataset[[#This Row],[Ship_Date]],"mmm")</f>
        <v>Jan</v>
      </c>
      <c r="AK4334" t="str">
        <f>TEXT(Agricultural_Export_Analysis_Cleaned_Dataset[[#This Row],[Ship_Date]],"ddd")</f>
        <v>Thu</v>
      </c>
      <c r="AL4334" t="str">
        <f>TEXT(Agricultural_Export_Analysis_Cleaned_Dataset[[#This Row],[Delivery_Date]],"yyyy")</f>
        <v>2024</v>
      </c>
      <c r="AM4334" t="str">
        <f>TEXT(Agricultural_Export_Analysis_Cleaned_Dataset[[#This Row],[Delivery_Date]],"mmm")</f>
        <v>Jan</v>
      </c>
      <c r="AN4334" t="str">
        <f>TEXT(Agricultural_Export_Analysis_Cleaned_Dataset[[#This Row],[Delivery_Date]],"ddd")</f>
        <v>Tue</v>
      </c>
      <c r="AO4334">
        <f>Agricultural_Export_Analysis_Cleaned_Dataset[[#This Row],[Delivery_Date]]-Agricultural_Export_Analysis_Cleaned_Dataset[[#This Row],[Ship_Date]]</f>
        <v>12</v>
      </c>
      <c r="AP4334">
        <f>Agricultural_Export_Analysis_Cleaned_Dataset[[#This Row],[Ship_Date]]-Agricultural_Export_Analysis_Cleaned_Dataset[[#This Row],[Order_Date]]</f>
        <v>3</v>
      </c>
      <c r="AQ4334" s="4" t="str">
        <f>TEXT(Agricultural_Export_Analysis_Cleaned_Dataset[[#This Row],[Order_Date]],"mmm yyyy")</f>
        <v>Jan 2024</v>
      </c>
    </row>
    <row r="4335" spans="1:43" x14ac:dyDescent="0.3">
      <c r="A4335" t="s">
        <v>7870</v>
      </c>
      <c r="B4335" t="s">
        <v>7871</v>
      </c>
      <c r="C4335" s="2">
        <v>45353</v>
      </c>
      <c r="D4335" s="2">
        <v>45356</v>
      </c>
      <c r="E4335" s="2">
        <v>45375</v>
      </c>
      <c r="F4335" t="s">
        <v>35</v>
      </c>
      <c r="G4335" t="s">
        <v>8934</v>
      </c>
      <c r="H4335" t="s">
        <v>51</v>
      </c>
      <c r="I4335" t="s">
        <v>91</v>
      </c>
      <c r="J4335" t="s">
        <v>112</v>
      </c>
      <c r="K4335" s="7">
        <v>7</v>
      </c>
      <c r="L4335" t="s">
        <v>80</v>
      </c>
      <c r="M4335" t="s">
        <v>33</v>
      </c>
      <c r="N4335" t="s">
        <v>34</v>
      </c>
      <c r="O4335">
        <v>1177</v>
      </c>
      <c r="P4335" s="6">
        <v>54.34</v>
      </c>
      <c r="Q4335" s="6">
        <v>63958.18</v>
      </c>
      <c r="R4335" s="5">
        <v>0</v>
      </c>
      <c r="S4335" s="6">
        <v>63958.18</v>
      </c>
      <c r="T4335" s="6">
        <v>2806.89</v>
      </c>
      <c r="U4335" s="6">
        <v>47326.12</v>
      </c>
      <c r="V4335" s="6">
        <v>460.71</v>
      </c>
      <c r="W4335" s="6">
        <v>1599.52</v>
      </c>
      <c r="X4335" s="6">
        <v>11764.94</v>
      </c>
      <c r="Y4335" s="5">
        <v>0.18394738561979099</v>
      </c>
      <c r="Z4335" t="s">
        <v>40</v>
      </c>
      <c r="AA4335" t="s">
        <v>41</v>
      </c>
      <c r="AB4335" t="s">
        <v>83</v>
      </c>
      <c r="AC4335" t="s">
        <v>43</v>
      </c>
      <c r="AD4335" t="s">
        <v>57</v>
      </c>
      <c r="AE4335" t="s">
        <v>45</v>
      </c>
      <c r="AF4335" t="str">
        <f>TEXT(Agricultural_Export_Analysis_Cleaned_Dataset[[#This Row],[Order_Date]],"mmm")</f>
        <v>Mar</v>
      </c>
      <c r="AG4335" t="str">
        <f>TEXT(Agricultural_Export_Analysis_Cleaned_Dataset[[#This Row],[Order_Date]],"yyyy")</f>
        <v>2024</v>
      </c>
      <c r="AH4335" t="str">
        <f>TEXT(Agricultural_Export_Analysis_Cleaned_Dataset[[#This Row],[Order_Date]],"ddd")</f>
        <v>Sat</v>
      </c>
      <c r="AI4335" t="str">
        <f>TEXT(Agricultural_Export_Analysis_Cleaned_Dataset[[#This Row],[Ship_Date]],"yyyy")</f>
        <v>2024</v>
      </c>
      <c r="AJ4335" t="str">
        <f>TEXT(Agricultural_Export_Analysis_Cleaned_Dataset[[#This Row],[Ship_Date]],"mmm")</f>
        <v>Mar</v>
      </c>
      <c r="AK4335" t="str">
        <f>TEXT(Agricultural_Export_Analysis_Cleaned_Dataset[[#This Row],[Ship_Date]],"ddd")</f>
        <v>Tue</v>
      </c>
      <c r="AL4335" t="str">
        <f>TEXT(Agricultural_Export_Analysis_Cleaned_Dataset[[#This Row],[Delivery_Date]],"yyyy")</f>
        <v>2024</v>
      </c>
      <c r="AM4335" t="str">
        <f>TEXT(Agricultural_Export_Analysis_Cleaned_Dataset[[#This Row],[Delivery_Date]],"mmm")</f>
        <v>Mar</v>
      </c>
      <c r="AN4335" t="str">
        <f>TEXT(Agricultural_Export_Analysis_Cleaned_Dataset[[#This Row],[Delivery_Date]],"ddd")</f>
        <v>Sun</v>
      </c>
      <c r="AO4335">
        <f>Agricultural_Export_Analysis_Cleaned_Dataset[[#This Row],[Delivery_Date]]-Agricultural_Export_Analysis_Cleaned_Dataset[[#This Row],[Ship_Date]]</f>
        <v>19</v>
      </c>
      <c r="AP4335">
        <f>Agricultural_Export_Analysis_Cleaned_Dataset[[#This Row],[Ship_Date]]-Agricultural_Export_Analysis_Cleaned_Dataset[[#This Row],[Order_Date]]</f>
        <v>3</v>
      </c>
      <c r="AQ4335" s="4" t="str">
        <f>TEXT(Agricultural_Export_Analysis_Cleaned_Dataset[[#This Row],[Order_Date]],"mmm yyyy")</f>
        <v>Mar 2024</v>
      </c>
    </row>
    <row r="4336" spans="1:43" x14ac:dyDescent="0.3">
      <c r="A4336" t="s">
        <v>7872</v>
      </c>
      <c r="B4336" t="s">
        <v>7873</v>
      </c>
      <c r="C4336" s="2">
        <v>45463</v>
      </c>
      <c r="D4336" s="2">
        <v>45465</v>
      </c>
      <c r="E4336" s="2">
        <v>45487</v>
      </c>
      <c r="F4336" t="s">
        <v>35</v>
      </c>
      <c r="G4336" t="s">
        <v>203</v>
      </c>
      <c r="H4336" t="s">
        <v>51</v>
      </c>
      <c r="I4336" t="s">
        <v>91</v>
      </c>
      <c r="J4336" t="s">
        <v>112</v>
      </c>
      <c r="K4336" s="7">
        <v>0</v>
      </c>
      <c r="L4336" t="s">
        <v>87</v>
      </c>
      <c r="M4336" t="s">
        <v>71</v>
      </c>
      <c r="N4336" t="s">
        <v>72</v>
      </c>
      <c r="O4336">
        <v>1315</v>
      </c>
      <c r="P4336" s="6">
        <v>138.16999999999999</v>
      </c>
      <c r="Q4336" s="6">
        <v>181693.55</v>
      </c>
      <c r="R4336" s="5">
        <v>0.15</v>
      </c>
      <c r="S4336" s="6">
        <v>154439.51749999999</v>
      </c>
      <c r="T4336" s="6">
        <v>6235.02</v>
      </c>
      <c r="U4336" s="6">
        <v>101758.27</v>
      </c>
      <c r="V4336" s="6">
        <v>854.07</v>
      </c>
      <c r="W4336" s="6">
        <v>8546.82</v>
      </c>
      <c r="X4336" s="6">
        <v>37045.337500000001</v>
      </c>
      <c r="Y4336" s="5">
        <v>0.23986954957949799</v>
      </c>
      <c r="Z4336" t="s">
        <v>81</v>
      </c>
      <c r="AA4336" t="s">
        <v>150</v>
      </c>
      <c r="AB4336" t="s">
        <v>42</v>
      </c>
      <c r="AC4336" t="s">
        <v>66</v>
      </c>
      <c r="AD4336" t="s">
        <v>93</v>
      </c>
      <c r="AE4336" t="s">
        <v>67</v>
      </c>
      <c r="AF4336" t="str">
        <f>TEXT(Agricultural_Export_Analysis_Cleaned_Dataset[[#This Row],[Order_Date]],"mmm")</f>
        <v>Jun</v>
      </c>
      <c r="AG4336" t="str">
        <f>TEXT(Agricultural_Export_Analysis_Cleaned_Dataset[[#This Row],[Order_Date]],"yyyy")</f>
        <v>2024</v>
      </c>
      <c r="AH4336" t="str">
        <f>TEXT(Agricultural_Export_Analysis_Cleaned_Dataset[[#This Row],[Order_Date]],"ddd")</f>
        <v>Thu</v>
      </c>
      <c r="AI4336" t="str">
        <f>TEXT(Agricultural_Export_Analysis_Cleaned_Dataset[[#This Row],[Ship_Date]],"yyyy")</f>
        <v>2024</v>
      </c>
      <c r="AJ4336" t="str">
        <f>TEXT(Agricultural_Export_Analysis_Cleaned_Dataset[[#This Row],[Ship_Date]],"mmm")</f>
        <v>Jun</v>
      </c>
      <c r="AK4336" t="str">
        <f>TEXT(Agricultural_Export_Analysis_Cleaned_Dataset[[#This Row],[Ship_Date]],"ddd")</f>
        <v>Sat</v>
      </c>
      <c r="AL4336" t="str">
        <f>TEXT(Agricultural_Export_Analysis_Cleaned_Dataset[[#This Row],[Delivery_Date]],"yyyy")</f>
        <v>2024</v>
      </c>
      <c r="AM4336" t="str">
        <f>TEXT(Agricultural_Export_Analysis_Cleaned_Dataset[[#This Row],[Delivery_Date]],"mmm")</f>
        <v>Jul</v>
      </c>
      <c r="AN4336" t="str">
        <f>TEXT(Agricultural_Export_Analysis_Cleaned_Dataset[[#This Row],[Delivery_Date]],"ddd")</f>
        <v>Sun</v>
      </c>
      <c r="AO4336">
        <f>Agricultural_Export_Analysis_Cleaned_Dataset[[#This Row],[Delivery_Date]]-Agricultural_Export_Analysis_Cleaned_Dataset[[#This Row],[Ship_Date]]</f>
        <v>22</v>
      </c>
      <c r="AP4336">
        <f>Agricultural_Export_Analysis_Cleaned_Dataset[[#This Row],[Ship_Date]]-Agricultural_Export_Analysis_Cleaned_Dataset[[#This Row],[Order_Date]]</f>
        <v>2</v>
      </c>
      <c r="AQ4336" s="4" t="str">
        <f>TEXT(Agricultural_Export_Analysis_Cleaned_Dataset[[#This Row],[Order_Date]],"mmm yyyy")</f>
        <v>Jun 2024</v>
      </c>
    </row>
    <row r="4337" spans="1:43" x14ac:dyDescent="0.3">
      <c r="A4337" t="s">
        <v>7874</v>
      </c>
      <c r="B4337" t="s">
        <v>4746</v>
      </c>
      <c r="C4337" s="2">
        <v>45401</v>
      </c>
      <c r="D4337" s="2">
        <v>45402</v>
      </c>
      <c r="E4337" s="2">
        <v>45421</v>
      </c>
      <c r="F4337" t="s">
        <v>35</v>
      </c>
      <c r="G4337" t="s">
        <v>117</v>
      </c>
      <c r="H4337" t="s">
        <v>37</v>
      </c>
      <c r="I4337" t="s">
        <v>38</v>
      </c>
      <c r="J4337" t="s">
        <v>39</v>
      </c>
      <c r="K4337" s="7">
        <v>4</v>
      </c>
      <c r="L4337" t="s">
        <v>70</v>
      </c>
      <c r="M4337" t="s">
        <v>33</v>
      </c>
      <c r="N4337" t="s">
        <v>34</v>
      </c>
      <c r="O4337">
        <v>1099</v>
      </c>
      <c r="P4337" s="6">
        <v>126.67</v>
      </c>
      <c r="Q4337" s="6">
        <v>139210.32999999999</v>
      </c>
      <c r="R4337" s="5">
        <v>0.1</v>
      </c>
      <c r="S4337" s="6">
        <v>125289.29700000001</v>
      </c>
      <c r="T4337" s="6">
        <v>1005.76</v>
      </c>
      <c r="U4337" s="6">
        <v>93956.25</v>
      </c>
      <c r="V4337" s="6">
        <v>2013.59</v>
      </c>
      <c r="W4337" s="6">
        <v>14081.09</v>
      </c>
      <c r="X4337" s="6">
        <v>14232.607</v>
      </c>
      <c r="Y4337" s="5">
        <v>0.113597947636341</v>
      </c>
      <c r="Z4337" t="s">
        <v>81</v>
      </c>
      <c r="AA4337" t="s">
        <v>165</v>
      </c>
      <c r="AB4337" t="s">
        <v>42</v>
      </c>
      <c r="AC4337" t="s">
        <v>66</v>
      </c>
      <c r="AD4337" t="s">
        <v>98</v>
      </c>
      <c r="AE4337" t="s">
        <v>58</v>
      </c>
      <c r="AF4337" t="str">
        <f>TEXT(Agricultural_Export_Analysis_Cleaned_Dataset[[#This Row],[Order_Date]],"mmm")</f>
        <v>Apr</v>
      </c>
      <c r="AG4337" t="str">
        <f>TEXT(Agricultural_Export_Analysis_Cleaned_Dataset[[#This Row],[Order_Date]],"yyyy")</f>
        <v>2024</v>
      </c>
      <c r="AH4337" t="str">
        <f>TEXT(Agricultural_Export_Analysis_Cleaned_Dataset[[#This Row],[Order_Date]],"ddd")</f>
        <v>Fri</v>
      </c>
      <c r="AI4337" t="str">
        <f>TEXT(Agricultural_Export_Analysis_Cleaned_Dataset[[#This Row],[Ship_Date]],"yyyy")</f>
        <v>2024</v>
      </c>
      <c r="AJ4337" t="str">
        <f>TEXT(Agricultural_Export_Analysis_Cleaned_Dataset[[#This Row],[Ship_Date]],"mmm")</f>
        <v>Apr</v>
      </c>
      <c r="AK4337" t="str">
        <f>TEXT(Agricultural_Export_Analysis_Cleaned_Dataset[[#This Row],[Ship_Date]],"ddd")</f>
        <v>Sat</v>
      </c>
      <c r="AL4337" t="str">
        <f>TEXT(Agricultural_Export_Analysis_Cleaned_Dataset[[#This Row],[Delivery_Date]],"yyyy")</f>
        <v>2024</v>
      </c>
      <c r="AM4337" t="str">
        <f>TEXT(Agricultural_Export_Analysis_Cleaned_Dataset[[#This Row],[Delivery_Date]],"mmm")</f>
        <v>May</v>
      </c>
      <c r="AN4337" t="str">
        <f>TEXT(Agricultural_Export_Analysis_Cleaned_Dataset[[#This Row],[Delivery_Date]],"ddd")</f>
        <v>Thu</v>
      </c>
      <c r="AO4337">
        <f>Agricultural_Export_Analysis_Cleaned_Dataset[[#This Row],[Delivery_Date]]-Agricultural_Export_Analysis_Cleaned_Dataset[[#This Row],[Ship_Date]]</f>
        <v>19</v>
      </c>
      <c r="AP4337">
        <f>Agricultural_Export_Analysis_Cleaned_Dataset[[#This Row],[Ship_Date]]-Agricultural_Export_Analysis_Cleaned_Dataset[[#This Row],[Order_Date]]</f>
        <v>1</v>
      </c>
      <c r="AQ4337" s="4" t="str">
        <f>TEXT(Agricultural_Export_Analysis_Cleaned_Dataset[[#This Row],[Order_Date]],"mmm yyyy")</f>
        <v>Apr 2024</v>
      </c>
    </row>
    <row r="4338" spans="1:43" x14ac:dyDescent="0.3">
      <c r="A4338" t="s">
        <v>7875</v>
      </c>
      <c r="B4338" t="s">
        <v>748</v>
      </c>
      <c r="C4338" s="2">
        <v>45624</v>
      </c>
      <c r="D4338" s="2">
        <v>45625</v>
      </c>
      <c r="E4338" s="2">
        <v>45650</v>
      </c>
      <c r="F4338" t="s">
        <v>35</v>
      </c>
      <c r="G4338" t="s">
        <v>8933</v>
      </c>
      <c r="H4338" t="s">
        <v>51</v>
      </c>
      <c r="I4338" t="s">
        <v>97</v>
      </c>
      <c r="J4338" t="s">
        <v>112</v>
      </c>
      <c r="K4338" s="7">
        <v>4</v>
      </c>
      <c r="L4338" t="s">
        <v>135</v>
      </c>
      <c r="M4338" t="s">
        <v>61</v>
      </c>
      <c r="N4338" t="s">
        <v>62</v>
      </c>
      <c r="O4338">
        <v>596</v>
      </c>
      <c r="P4338" s="6">
        <v>122.64</v>
      </c>
      <c r="Q4338" s="6">
        <v>73093.440000000002</v>
      </c>
      <c r="R4338" s="5">
        <v>0</v>
      </c>
      <c r="S4338" s="6">
        <v>73093.440000000002</v>
      </c>
      <c r="T4338" s="6">
        <v>12969.76</v>
      </c>
      <c r="U4338" s="6">
        <v>49143.519999999997</v>
      </c>
      <c r="V4338" s="6">
        <v>466.19</v>
      </c>
      <c r="W4338" s="6">
        <v>3419.12</v>
      </c>
      <c r="X4338" s="6">
        <v>7094.85</v>
      </c>
      <c r="Y4338" s="5">
        <v>9.7065482210168294E-2</v>
      </c>
      <c r="Z4338" t="s">
        <v>54</v>
      </c>
      <c r="AA4338" t="s">
        <v>92</v>
      </c>
      <c r="AB4338" t="s">
        <v>42</v>
      </c>
      <c r="AC4338" t="s">
        <v>76</v>
      </c>
      <c r="AD4338" t="s">
        <v>93</v>
      </c>
      <c r="AE4338" t="s">
        <v>67</v>
      </c>
      <c r="AF4338" t="str">
        <f>TEXT(Agricultural_Export_Analysis_Cleaned_Dataset[[#This Row],[Order_Date]],"mmm")</f>
        <v>Nov</v>
      </c>
      <c r="AG4338" t="str">
        <f>TEXT(Agricultural_Export_Analysis_Cleaned_Dataset[[#This Row],[Order_Date]],"yyyy")</f>
        <v>2024</v>
      </c>
      <c r="AH4338" t="str">
        <f>TEXT(Agricultural_Export_Analysis_Cleaned_Dataset[[#This Row],[Order_Date]],"ddd")</f>
        <v>Thu</v>
      </c>
      <c r="AI4338" t="str">
        <f>TEXT(Agricultural_Export_Analysis_Cleaned_Dataset[[#This Row],[Ship_Date]],"yyyy")</f>
        <v>2024</v>
      </c>
      <c r="AJ4338" t="str">
        <f>TEXT(Agricultural_Export_Analysis_Cleaned_Dataset[[#This Row],[Ship_Date]],"mmm")</f>
        <v>Nov</v>
      </c>
      <c r="AK4338" t="str">
        <f>TEXT(Agricultural_Export_Analysis_Cleaned_Dataset[[#This Row],[Ship_Date]],"ddd")</f>
        <v>Fri</v>
      </c>
      <c r="AL4338" t="str">
        <f>TEXT(Agricultural_Export_Analysis_Cleaned_Dataset[[#This Row],[Delivery_Date]],"yyyy")</f>
        <v>2024</v>
      </c>
      <c r="AM4338" t="str">
        <f>TEXT(Agricultural_Export_Analysis_Cleaned_Dataset[[#This Row],[Delivery_Date]],"mmm")</f>
        <v>Dec</v>
      </c>
      <c r="AN4338" t="str">
        <f>TEXT(Agricultural_Export_Analysis_Cleaned_Dataset[[#This Row],[Delivery_Date]],"ddd")</f>
        <v>Tue</v>
      </c>
      <c r="AO4338">
        <f>Agricultural_Export_Analysis_Cleaned_Dataset[[#This Row],[Delivery_Date]]-Agricultural_Export_Analysis_Cleaned_Dataset[[#This Row],[Ship_Date]]</f>
        <v>25</v>
      </c>
      <c r="AP4338">
        <f>Agricultural_Export_Analysis_Cleaned_Dataset[[#This Row],[Ship_Date]]-Agricultural_Export_Analysis_Cleaned_Dataset[[#This Row],[Order_Date]]</f>
        <v>1</v>
      </c>
      <c r="AQ4338" s="4" t="str">
        <f>TEXT(Agricultural_Export_Analysis_Cleaned_Dataset[[#This Row],[Order_Date]],"mmm yyyy")</f>
        <v>Nov 2024</v>
      </c>
    </row>
    <row r="4339" spans="1:43" x14ac:dyDescent="0.3">
      <c r="A4339" t="s">
        <v>7876</v>
      </c>
      <c r="B4339" t="s">
        <v>7877</v>
      </c>
      <c r="C4339" s="2">
        <v>45752</v>
      </c>
      <c r="D4339" s="2">
        <v>45760</v>
      </c>
      <c r="E4339" s="2">
        <v>45767</v>
      </c>
      <c r="F4339" t="s">
        <v>35</v>
      </c>
      <c r="G4339" t="s">
        <v>8933</v>
      </c>
      <c r="H4339" t="s">
        <v>51</v>
      </c>
      <c r="I4339" t="s">
        <v>91</v>
      </c>
      <c r="J4339" t="s">
        <v>112</v>
      </c>
      <c r="K4339" s="7">
        <v>2</v>
      </c>
      <c r="L4339" t="s">
        <v>80</v>
      </c>
      <c r="M4339" t="s">
        <v>140</v>
      </c>
      <c r="N4339" t="s">
        <v>49</v>
      </c>
      <c r="O4339">
        <v>396</v>
      </c>
      <c r="P4339" s="6">
        <v>489.03</v>
      </c>
      <c r="Q4339" s="6">
        <v>193655.88</v>
      </c>
      <c r="R4339" s="5">
        <v>0.05</v>
      </c>
      <c r="S4339" s="6">
        <v>183973.08600000001</v>
      </c>
      <c r="T4339" s="6">
        <v>3729.13</v>
      </c>
      <c r="U4339" s="6">
        <v>98193.61</v>
      </c>
      <c r="V4339" s="6">
        <v>2728.33</v>
      </c>
      <c r="W4339" s="6">
        <v>6093.72</v>
      </c>
      <c r="X4339" s="6">
        <v>73228.296000000002</v>
      </c>
      <c r="Y4339" s="5">
        <v>0.39803809128906997</v>
      </c>
      <c r="Z4339" t="s">
        <v>81</v>
      </c>
      <c r="AA4339" t="s">
        <v>165</v>
      </c>
      <c r="AB4339" t="s">
        <v>65</v>
      </c>
      <c r="AC4339" t="s">
        <v>43</v>
      </c>
      <c r="AD4339" t="s">
        <v>93</v>
      </c>
      <c r="AE4339" t="s">
        <v>58</v>
      </c>
      <c r="AF4339" t="str">
        <f>TEXT(Agricultural_Export_Analysis_Cleaned_Dataset[[#This Row],[Order_Date]],"mmm")</f>
        <v>Apr</v>
      </c>
      <c r="AG4339" t="str">
        <f>TEXT(Agricultural_Export_Analysis_Cleaned_Dataset[[#This Row],[Order_Date]],"yyyy")</f>
        <v>2025</v>
      </c>
      <c r="AH4339" t="str">
        <f>TEXT(Agricultural_Export_Analysis_Cleaned_Dataset[[#This Row],[Order_Date]],"ddd")</f>
        <v>Sat</v>
      </c>
      <c r="AI4339" t="str">
        <f>TEXT(Agricultural_Export_Analysis_Cleaned_Dataset[[#This Row],[Ship_Date]],"yyyy")</f>
        <v>2025</v>
      </c>
      <c r="AJ4339" t="str">
        <f>TEXT(Agricultural_Export_Analysis_Cleaned_Dataset[[#This Row],[Ship_Date]],"mmm")</f>
        <v>Apr</v>
      </c>
      <c r="AK4339" t="str">
        <f>TEXT(Agricultural_Export_Analysis_Cleaned_Dataset[[#This Row],[Ship_Date]],"ddd")</f>
        <v>Sun</v>
      </c>
      <c r="AL4339" t="str">
        <f>TEXT(Agricultural_Export_Analysis_Cleaned_Dataset[[#This Row],[Delivery_Date]],"yyyy")</f>
        <v>2025</v>
      </c>
      <c r="AM4339" t="str">
        <f>TEXT(Agricultural_Export_Analysis_Cleaned_Dataset[[#This Row],[Delivery_Date]],"mmm")</f>
        <v>Apr</v>
      </c>
      <c r="AN4339" t="str">
        <f>TEXT(Agricultural_Export_Analysis_Cleaned_Dataset[[#This Row],[Delivery_Date]],"ddd")</f>
        <v>Sun</v>
      </c>
      <c r="AO4339">
        <f>Agricultural_Export_Analysis_Cleaned_Dataset[[#This Row],[Delivery_Date]]-Agricultural_Export_Analysis_Cleaned_Dataset[[#This Row],[Ship_Date]]</f>
        <v>7</v>
      </c>
      <c r="AP4339">
        <f>Agricultural_Export_Analysis_Cleaned_Dataset[[#This Row],[Ship_Date]]-Agricultural_Export_Analysis_Cleaned_Dataset[[#This Row],[Order_Date]]</f>
        <v>8</v>
      </c>
      <c r="AQ4339" s="4" t="str">
        <f>TEXT(Agricultural_Export_Analysis_Cleaned_Dataset[[#This Row],[Order_Date]],"mmm yyyy")</f>
        <v>Apr 2025</v>
      </c>
    </row>
    <row r="4340" spans="1:43" x14ac:dyDescent="0.3">
      <c r="A4340" t="s">
        <v>7878</v>
      </c>
      <c r="B4340" t="s">
        <v>7879</v>
      </c>
      <c r="C4340" s="2">
        <v>45741</v>
      </c>
      <c r="D4340" s="2">
        <v>45744</v>
      </c>
      <c r="E4340" s="2">
        <v>45764</v>
      </c>
      <c r="F4340" t="s">
        <v>35</v>
      </c>
      <c r="G4340" t="s">
        <v>117</v>
      </c>
      <c r="H4340" t="s">
        <v>37</v>
      </c>
      <c r="I4340" t="s">
        <v>97</v>
      </c>
      <c r="J4340" t="s">
        <v>112</v>
      </c>
      <c r="K4340" s="7">
        <v>10</v>
      </c>
      <c r="L4340" t="s">
        <v>70</v>
      </c>
      <c r="M4340" t="s">
        <v>48</v>
      </c>
      <c r="N4340" t="s">
        <v>49</v>
      </c>
      <c r="O4340">
        <v>166</v>
      </c>
      <c r="P4340" s="6">
        <v>205.63</v>
      </c>
      <c r="Q4340" s="6">
        <v>34134.58</v>
      </c>
      <c r="R4340" s="5">
        <v>0.1</v>
      </c>
      <c r="S4340" s="6">
        <v>30721.121999999999</v>
      </c>
      <c r="T4340" s="6">
        <v>5467.68</v>
      </c>
      <c r="U4340" s="6">
        <v>15308.28</v>
      </c>
      <c r="V4340" s="6">
        <v>1474.06</v>
      </c>
      <c r="W4340" s="6">
        <v>2473.0500000000002</v>
      </c>
      <c r="X4340" s="6">
        <v>5998.0519999999997</v>
      </c>
      <c r="Y4340" s="5">
        <v>0.19524195763423</v>
      </c>
      <c r="Z4340" t="s">
        <v>40</v>
      </c>
      <c r="AA4340" t="s">
        <v>41</v>
      </c>
      <c r="AB4340" t="s">
        <v>42</v>
      </c>
      <c r="AC4340" t="s">
        <v>66</v>
      </c>
      <c r="AD4340" t="s">
        <v>93</v>
      </c>
      <c r="AE4340" t="s">
        <v>45</v>
      </c>
      <c r="AF4340" t="str">
        <f>TEXT(Agricultural_Export_Analysis_Cleaned_Dataset[[#This Row],[Order_Date]],"mmm")</f>
        <v>Mar</v>
      </c>
      <c r="AG4340" t="str">
        <f>TEXT(Agricultural_Export_Analysis_Cleaned_Dataset[[#This Row],[Order_Date]],"yyyy")</f>
        <v>2025</v>
      </c>
      <c r="AH4340" t="str">
        <f>TEXT(Agricultural_Export_Analysis_Cleaned_Dataset[[#This Row],[Order_Date]],"ddd")</f>
        <v>Tue</v>
      </c>
      <c r="AI4340" t="str">
        <f>TEXT(Agricultural_Export_Analysis_Cleaned_Dataset[[#This Row],[Ship_Date]],"yyyy")</f>
        <v>2025</v>
      </c>
      <c r="AJ4340" t="str">
        <f>TEXT(Agricultural_Export_Analysis_Cleaned_Dataset[[#This Row],[Ship_Date]],"mmm")</f>
        <v>Mar</v>
      </c>
      <c r="AK4340" t="str">
        <f>TEXT(Agricultural_Export_Analysis_Cleaned_Dataset[[#This Row],[Ship_Date]],"ddd")</f>
        <v>Fri</v>
      </c>
      <c r="AL4340" t="str">
        <f>TEXT(Agricultural_Export_Analysis_Cleaned_Dataset[[#This Row],[Delivery_Date]],"yyyy")</f>
        <v>2025</v>
      </c>
      <c r="AM4340" t="str">
        <f>TEXT(Agricultural_Export_Analysis_Cleaned_Dataset[[#This Row],[Delivery_Date]],"mmm")</f>
        <v>Apr</v>
      </c>
      <c r="AN4340" t="str">
        <f>TEXT(Agricultural_Export_Analysis_Cleaned_Dataset[[#This Row],[Delivery_Date]],"ddd")</f>
        <v>Thu</v>
      </c>
      <c r="AO4340">
        <f>Agricultural_Export_Analysis_Cleaned_Dataset[[#This Row],[Delivery_Date]]-Agricultural_Export_Analysis_Cleaned_Dataset[[#This Row],[Ship_Date]]</f>
        <v>20</v>
      </c>
      <c r="AP4340">
        <f>Agricultural_Export_Analysis_Cleaned_Dataset[[#This Row],[Ship_Date]]-Agricultural_Export_Analysis_Cleaned_Dataset[[#This Row],[Order_Date]]</f>
        <v>3</v>
      </c>
      <c r="AQ4340" s="4" t="str">
        <f>TEXT(Agricultural_Export_Analysis_Cleaned_Dataset[[#This Row],[Order_Date]],"mmm yyyy")</f>
        <v>Mar 2025</v>
      </c>
    </row>
    <row r="4341" spans="1:43" x14ac:dyDescent="0.3">
      <c r="A4341" t="s">
        <v>7880</v>
      </c>
      <c r="B4341" t="s">
        <v>7881</v>
      </c>
      <c r="C4341" s="2">
        <v>45746</v>
      </c>
      <c r="D4341" s="2">
        <v>45749</v>
      </c>
      <c r="E4341" s="2">
        <v>45782</v>
      </c>
      <c r="F4341" t="s">
        <v>35</v>
      </c>
      <c r="G4341" t="s">
        <v>8934</v>
      </c>
      <c r="H4341" t="s">
        <v>74</v>
      </c>
      <c r="I4341" t="s">
        <v>97</v>
      </c>
      <c r="J4341" t="s">
        <v>112</v>
      </c>
      <c r="K4341" s="7">
        <v>4</v>
      </c>
      <c r="L4341" t="s">
        <v>32</v>
      </c>
      <c r="M4341" t="s">
        <v>33</v>
      </c>
      <c r="N4341" t="s">
        <v>34</v>
      </c>
      <c r="O4341">
        <v>1176</v>
      </c>
      <c r="P4341" s="6">
        <v>86.01</v>
      </c>
      <c r="Q4341" s="6">
        <v>101147.76</v>
      </c>
      <c r="R4341" s="5">
        <v>0.1</v>
      </c>
      <c r="S4341" s="6">
        <v>91032.983999999997</v>
      </c>
      <c r="T4341" s="6">
        <v>14278.6</v>
      </c>
      <c r="U4341" s="6">
        <v>49789.52</v>
      </c>
      <c r="V4341" s="6">
        <v>1151.05</v>
      </c>
      <c r="W4341" s="6">
        <v>8328.57</v>
      </c>
      <c r="X4341" s="6">
        <v>17485.243999999999</v>
      </c>
      <c r="Y4341" s="5">
        <v>0.19207591832868001</v>
      </c>
      <c r="Z4341" t="s">
        <v>40</v>
      </c>
      <c r="AA4341" t="s">
        <v>41</v>
      </c>
      <c r="AB4341" t="s">
        <v>56</v>
      </c>
      <c r="AC4341" t="s">
        <v>76</v>
      </c>
      <c r="AD4341" t="s">
        <v>93</v>
      </c>
      <c r="AE4341" t="s">
        <v>58</v>
      </c>
      <c r="AF4341" t="str">
        <f>TEXT(Agricultural_Export_Analysis_Cleaned_Dataset[[#This Row],[Order_Date]],"mmm")</f>
        <v>Mar</v>
      </c>
      <c r="AG4341" t="str">
        <f>TEXT(Agricultural_Export_Analysis_Cleaned_Dataset[[#This Row],[Order_Date]],"yyyy")</f>
        <v>2025</v>
      </c>
      <c r="AH4341" t="str">
        <f>TEXT(Agricultural_Export_Analysis_Cleaned_Dataset[[#This Row],[Order_Date]],"ddd")</f>
        <v>Sun</v>
      </c>
      <c r="AI4341" t="str">
        <f>TEXT(Agricultural_Export_Analysis_Cleaned_Dataset[[#This Row],[Ship_Date]],"yyyy")</f>
        <v>2025</v>
      </c>
      <c r="AJ4341" t="str">
        <f>TEXT(Agricultural_Export_Analysis_Cleaned_Dataset[[#This Row],[Ship_Date]],"mmm")</f>
        <v>Apr</v>
      </c>
      <c r="AK4341" t="str">
        <f>TEXT(Agricultural_Export_Analysis_Cleaned_Dataset[[#This Row],[Ship_Date]],"ddd")</f>
        <v>Wed</v>
      </c>
      <c r="AL4341" t="str">
        <f>TEXT(Agricultural_Export_Analysis_Cleaned_Dataset[[#This Row],[Delivery_Date]],"yyyy")</f>
        <v>2025</v>
      </c>
      <c r="AM4341" t="str">
        <f>TEXT(Agricultural_Export_Analysis_Cleaned_Dataset[[#This Row],[Delivery_Date]],"mmm")</f>
        <v>May</v>
      </c>
      <c r="AN4341" t="str">
        <f>TEXT(Agricultural_Export_Analysis_Cleaned_Dataset[[#This Row],[Delivery_Date]],"ddd")</f>
        <v>Mon</v>
      </c>
      <c r="AO4341">
        <f>Agricultural_Export_Analysis_Cleaned_Dataset[[#This Row],[Delivery_Date]]-Agricultural_Export_Analysis_Cleaned_Dataset[[#This Row],[Ship_Date]]</f>
        <v>33</v>
      </c>
      <c r="AP4341">
        <f>Agricultural_Export_Analysis_Cleaned_Dataset[[#This Row],[Ship_Date]]-Agricultural_Export_Analysis_Cleaned_Dataset[[#This Row],[Order_Date]]</f>
        <v>3</v>
      </c>
      <c r="AQ4341" s="4" t="str">
        <f>TEXT(Agricultural_Export_Analysis_Cleaned_Dataset[[#This Row],[Order_Date]],"mmm yyyy")</f>
        <v>Mar 2025</v>
      </c>
    </row>
    <row r="4342" spans="1:43" x14ac:dyDescent="0.3">
      <c r="A4342" t="s">
        <v>7882</v>
      </c>
      <c r="B4342" t="s">
        <v>7883</v>
      </c>
      <c r="C4342" s="2">
        <v>45460</v>
      </c>
      <c r="D4342" s="2">
        <v>45463</v>
      </c>
      <c r="E4342" s="2">
        <v>45501</v>
      </c>
      <c r="F4342" t="s">
        <v>35</v>
      </c>
      <c r="G4342" t="s">
        <v>117</v>
      </c>
      <c r="H4342" t="s">
        <v>37</v>
      </c>
      <c r="I4342" t="s">
        <v>91</v>
      </c>
      <c r="J4342" t="s">
        <v>53</v>
      </c>
      <c r="K4342" s="7">
        <v>15</v>
      </c>
      <c r="L4342" t="s">
        <v>135</v>
      </c>
      <c r="M4342" t="s">
        <v>61</v>
      </c>
      <c r="N4342" t="s">
        <v>62</v>
      </c>
      <c r="O4342">
        <v>1997</v>
      </c>
      <c r="P4342" s="6">
        <v>37.950000000000003</v>
      </c>
      <c r="Q4342" s="6">
        <v>75786.149999999994</v>
      </c>
      <c r="R4342" s="5">
        <v>0.15</v>
      </c>
      <c r="S4342" s="6">
        <v>64418.227500000001</v>
      </c>
      <c r="T4342" s="6">
        <v>8094.12</v>
      </c>
      <c r="U4342" s="6">
        <v>30320.55</v>
      </c>
      <c r="V4342" s="6">
        <v>1088.01</v>
      </c>
      <c r="W4342" s="6">
        <v>3318.66</v>
      </c>
      <c r="X4342" s="6">
        <v>21596.887500000001</v>
      </c>
      <c r="Y4342" s="5">
        <v>0.33526050526615297</v>
      </c>
      <c r="Z4342" t="s">
        <v>81</v>
      </c>
      <c r="AA4342" t="s">
        <v>150</v>
      </c>
      <c r="AB4342" t="s">
        <v>65</v>
      </c>
      <c r="AC4342" t="s">
        <v>66</v>
      </c>
      <c r="AD4342" t="s">
        <v>57</v>
      </c>
      <c r="AE4342" t="s">
        <v>67</v>
      </c>
      <c r="AF4342" t="str">
        <f>TEXT(Agricultural_Export_Analysis_Cleaned_Dataset[[#This Row],[Order_Date]],"mmm")</f>
        <v>Jun</v>
      </c>
      <c r="AG4342" t="str">
        <f>TEXT(Agricultural_Export_Analysis_Cleaned_Dataset[[#This Row],[Order_Date]],"yyyy")</f>
        <v>2024</v>
      </c>
      <c r="AH4342" t="str">
        <f>TEXT(Agricultural_Export_Analysis_Cleaned_Dataset[[#This Row],[Order_Date]],"ddd")</f>
        <v>Mon</v>
      </c>
      <c r="AI4342" t="str">
        <f>TEXT(Agricultural_Export_Analysis_Cleaned_Dataset[[#This Row],[Ship_Date]],"yyyy")</f>
        <v>2024</v>
      </c>
      <c r="AJ4342" t="str">
        <f>TEXT(Agricultural_Export_Analysis_Cleaned_Dataset[[#This Row],[Ship_Date]],"mmm")</f>
        <v>Jun</v>
      </c>
      <c r="AK4342" t="str">
        <f>TEXT(Agricultural_Export_Analysis_Cleaned_Dataset[[#This Row],[Ship_Date]],"ddd")</f>
        <v>Thu</v>
      </c>
      <c r="AL4342" t="str">
        <f>TEXT(Agricultural_Export_Analysis_Cleaned_Dataset[[#This Row],[Delivery_Date]],"yyyy")</f>
        <v>2024</v>
      </c>
      <c r="AM4342" t="str">
        <f>TEXT(Agricultural_Export_Analysis_Cleaned_Dataset[[#This Row],[Delivery_Date]],"mmm")</f>
        <v>Jul</v>
      </c>
      <c r="AN4342" t="str">
        <f>TEXT(Agricultural_Export_Analysis_Cleaned_Dataset[[#This Row],[Delivery_Date]],"ddd")</f>
        <v>Sun</v>
      </c>
      <c r="AO4342">
        <f>Agricultural_Export_Analysis_Cleaned_Dataset[[#This Row],[Delivery_Date]]-Agricultural_Export_Analysis_Cleaned_Dataset[[#This Row],[Ship_Date]]</f>
        <v>38</v>
      </c>
      <c r="AP4342">
        <f>Agricultural_Export_Analysis_Cleaned_Dataset[[#This Row],[Ship_Date]]-Agricultural_Export_Analysis_Cleaned_Dataset[[#This Row],[Order_Date]]</f>
        <v>3</v>
      </c>
      <c r="AQ4342" s="4" t="str">
        <f>TEXT(Agricultural_Export_Analysis_Cleaned_Dataset[[#This Row],[Order_Date]],"mmm yyyy")</f>
        <v>Jun 2024</v>
      </c>
    </row>
    <row r="4343" spans="1:43" x14ac:dyDescent="0.3">
      <c r="A4343" t="s">
        <v>7884</v>
      </c>
      <c r="B4343" t="s">
        <v>7823</v>
      </c>
      <c r="C4343" s="2">
        <v>45810</v>
      </c>
      <c r="D4343" s="2">
        <v>45820</v>
      </c>
      <c r="E4343" s="2">
        <v>45847</v>
      </c>
      <c r="F4343" t="s">
        <v>35</v>
      </c>
      <c r="G4343" t="s">
        <v>132</v>
      </c>
      <c r="H4343" t="s">
        <v>74</v>
      </c>
      <c r="I4343" t="s">
        <v>52</v>
      </c>
      <c r="J4343" t="s">
        <v>39</v>
      </c>
      <c r="K4343" s="7">
        <v>2</v>
      </c>
      <c r="L4343" t="s">
        <v>32</v>
      </c>
      <c r="M4343" t="s">
        <v>88</v>
      </c>
      <c r="N4343" t="s">
        <v>89</v>
      </c>
      <c r="O4343">
        <v>587</v>
      </c>
      <c r="P4343" s="6">
        <v>314.16000000000003</v>
      </c>
      <c r="Q4343" s="6">
        <v>184411.92</v>
      </c>
      <c r="R4343" s="5">
        <v>0.15</v>
      </c>
      <c r="S4343" s="6">
        <v>156750.13200000001</v>
      </c>
      <c r="T4343" s="6">
        <v>1335.6</v>
      </c>
      <c r="U4343" s="6">
        <v>92283.43</v>
      </c>
      <c r="V4343" s="6">
        <v>2505.59</v>
      </c>
      <c r="W4343" s="6">
        <v>10827.39</v>
      </c>
      <c r="X4343" s="6">
        <v>49798.122000000003</v>
      </c>
      <c r="Y4343" s="5">
        <v>0.31769110089170499</v>
      </c>
      <c r="Z4343" t="s">
        <v>81</v>
      </c>
      <c r="AA4343" t="s">
        <v>150</v>
      </c>
      <c r="AB4343" t="s">
        <v>65</v>
      </c>
      <c r="AC4343" t="s">
        <v>76</v>
      </c>
      <c r="AD4343" t="s">
        <v>93</v>
      </c>
      <c r="AE4343" t="s">
        <v>58</v>
      </c>
      <c r="AF4343" t="str">
        <f>TEXT(Agricultural_Export_Analysis_Cleaned_Dataset[[#This Row],[Order_Date]],"mmm")</f>
        <v>Jun</v>
      </c>
      <c r="AG4343" t="str">
        <f>TEXT(Agricultural_Export_Analysis_Cleaned_Dataset[[#This Row],[Order_Date]],"yyyy")</f>
        <v>2025</v>
      </c>
      <c r="AH4343" t="str">
        <f>TEXT(Agricultural_Export_Analysis_Cleaned_Dataset[[#This Row],[Order_Date]],"ddd")</f>
        <v>Mon</v>
      </c>
      <c r="AI4343" t="str">
        <f>TEXT(Agricultural_Export_Analysis_Cleaned_Dataset[[#This Row],[Ship_Date]],"yyyy")</f>
        <v>2025</v>
      </c>
      <c r="AJ4343" t="str">
        <f>TEXT(Agricultural_Export_Analysis_Cleaned_Dataset[[#This Row],[Ship_Date]],"mmm")</f>
        <v>Jun</v>
      </c>
      <c r="AK4343" t="str">
        <f>TEXT(Agricultural_Export_Analysis_Cleaned_Dataset[[#This Row],[Ship_Date]],"ddd")</f>
        <v>Thu</v>
      </c>
      <c r="AL4343" t="str">
        <f>TEXT(Agricultural_Export_Analysis_Cleaned_Dataset[[#This Row],[Delivery_Date]],"yyyy")</f>
        <v>2025</v>
      </c>
      <c r="AM4343" t="str">
        <f>TEXT(Agricultural_Export_Analysis_Cleaned_Dataset[[#This Row],[Delivery_Date]],"mmm")</f>
        <v>Jul</v>
      </c>
      <c r="AN4343" t="str">
        <f>TEXT(Agricultural_Export_Analysis_Cleaned_Dataset[[#This Row],[Delivery_Date]],"ddd")</f>
        <v>Wed</v>
      </c>
      <c r="AO4343">
        <f>Agricultural_Export_Analysis_Cleaned_Dataset[[#This Row],[Delivery_Date]]-Agricultural_Export_Analysis_Cleaned_Dataset[[#This Row],[Ship_Date]]</f>
        <v>27</v>
      </c>
      <c r="AP4343">
        <f>Agricultural_Export_Analysis_Cleaned_Dataset[[#This Row],[Ship_Date]]-Agricultural_Export_Analysis_Cleaned_Dataset[[#This Row],[Order_Date]]</f>
        <v>10</v>
      </c>
      <c r="AQ4343" s="4" t="str">
        <f>TEXT(Agricultural_Export_Analysis_Cleaned_Dataset[[#This Row],[Order_Date]],"mmm yyyy")</f>
        <v>Jun 2025</v>
      </c>
    </row>
    <row r="4344" spans="1:43" x14ac:dyDescent="0.3">
      <c r="A4344" t="s">
        <v>7885</v>
      </c>
      <c r="B4344" t="s">
        <v>3723</v>
      </c>
      <c r="C4344" s="2">
        <v>45433</v>
      </c>
      <c r="D4344" s="2">
        <v>45438</v>
      </c>
      <c r="E4344" s="2">
        <v>45454</v>
      </c>
      <c r="F4344" t="s">
        <v>35</v>
      </c>
      <c r="G4344" t="s">
        <v>73</v>
      </c>
      <c r="H4344" t="s">
        <v>74</v>
      </c>
      <c r="I4344" t="s">
        <v>38</v>
      </c>
      <c r="J4344" t="s">
        <v>39</v>
      </c>
      <c r="K4344" s="7">
        <v>2</v>
      </c>
      <c r="L4344" t="s">
        <v>32</v>
      </c>
      <c r="M4344" t="s">
        <v>33</v>
      </c>
      <c r="N4344" t="s">
        <v>34</v>
      </c>
      <c r="O4344">
        <v>528</v>
      </c>
      <c r="P4344" s="6">
        <v>426.98</v>
      </c>
      <c r="Q4344" s="6">
        <v>225445.44</v>
      </c>
      <c r="R4344" s="5">
        <v>0</v>
      </c>
      <c r="S4344" s="6">
        <v>225445.44</v>
      </c>
      <c r="T4344" s="6">
        <v>2562.73</v>
      </c>
      <c r="U4344" s="6">
        <v>125937.02</v>
      </c>
      <c r="V4344" s="6">
        <v>1305.3499999999999</v>
      </c>
      <c r="W4344" s="6">
        <v>12173.77</v>
      </c>
      <c r="X4344" s="6">
        <v>83466.570000000007</v>
      </c>
      <c r="Y4344" s="5">
        <v>0.37022957749777502</v>
      </c>
      <c r="Z4344" t="s">
        <v>81</v>
      </c>
      <c r="AA4344" t="s">
        <v>82</v>
      </c>
      <c r="AB4344" t="s">
        <v>42</v>
      </c>
      <c r="AC4344" t="s">
        <v>76</v>
      </c>
      <c r="AD4344" t="s">
        <v>84</v>
      </c>
      <c r="AE4344" t="s">
        <v>67</v>
      </c>
      <c r="AF4344" t="str">
        <f>TEXT(Agricultural_Export_Analysis_Cleaned_Dataset[[#This Row],[Order_Date]],"mmm")</f>
        <v>May</v>
      </c>
      <c r="AG4344" t="str">
        <f>TEXT(Agricultural_Export_Analysis_Cleaned_Dataset[[#This Row],[Order_Date]],"yyyy")</f>
        <v>2024</v>
      </c>
      <c r="AH4344" t="str">
        <f>TEXT(Agricultural_Export_Analysis_Cleaned_Dataset[[#This Row],[Order_Date]],"ddd")</f>
        <v>Tue</v>
      </c>
      <c r="AI4344" t="str">
        <f>TEXT(Agricultural_Export_Analysis_Cleaned_Dataset[[#This Row],[Ship_Date]],"yyyy")</f>
        <v>2024</v>
      </c>
      <c r="AJ4344" t="str">
        <f>TEXT(Agricultural_Export_Analysis_Cleaned_Dataset[[#This Row],[Ship_Date]],"mmm")</f>
        <v>May</v>
      </c>
      <c r="AK4344" t="str">
        <f>TEXT(Agricultural_Export_Analysis_Cleaned_Dataset[[#This Row],[Ship_Date]],"ddd")</f>
        <v>Sun</v>
      </c>
      <c r="AL4344" t="str">
        <f>TEXT(Agricultural_Export_Analysis_Cleaned_Dataset[[#This Row],[Delivery_Date]],"yyyy")</f>
        <v>2024</v>
      </c>
      <c r="AM4344" t="str">
        <f>TEXT(Agricultural_Export_Analysis_Cleaned_Dataset[[#This Row],[Delivery_Date]],"mmm")</f>
        <v>Jun</v>
      </c>
      <c r="AN4344" t="str">
        <f>TEXT(Agricultural_Export_Analysis_Cleaned_Dataset[[#This Row],[Delivery_Date]],"ddd")</f>
        <v>Tue</v>
      </c>
      <c r="AO4344">
        <f>Agricultural_Export_Analysis_Cleaned_Dataset[[#This Row],[Delivery_Date]]-Agricultural_Export_Analysis_Cleaned_Dataset[[#This Row],[Ship_Date]]</f>
        <v>16</v>
      </c>
      <c r="AP4344">
        <f>Agricultural_Export_Analysis_Cleaned_Dataset[[#This Row],[Ship_Date]]-Agricultural_Export_Analysis_Cleaned_Dataset[[#This Row],[Order_Date]]</f>
        <v>5</v>
      </c>
      <c r="AQ4344" s="4" t="str">
        <f>TEXT(Agricultural_Export_Analysis_Cleaned_Dataset[[#This Row],[Order_Date]],"mmm yyyy")</f>
        <v>May 2024</v>
      </c>
    </row>
    <row r="4345" spans="1:43" x14ac:dyDescent="0.3">
      <c r="A4345" t="s">
        <v>7886</v>
      </c>
      <c r="B4345" t="s">
        <v>7887</v>
      </c>
      <c r="C4345" s="2">
        <v>45737</v>
      </c>
      <c r="D4345" s="2">
        <v>45742</v>
      </c>
      <c r="E4345" s="2">
        <v>45767</v>
      </c>
      <c r="F4345" t="s">
        <v>35</v>
      </c>
      <c r="G4345" t="s">
        <v>8932</v>
      </c>
      <c r="H4345" t="s">
        <v>37</v>
      </c>
      <c r="I4345" t="s">
        <v>97</v>
      </c>
      <c r="J4345" t="s">
        <v>63</v>
      </c>
      <c r="K4345" s="7">
        <v>2</v>
      </c>
      <c r="L4345" t="s">
        <v>32</v>
      </c>
      <c r="M4345" t="s">
        <v>107</v>
      </c>
      <c r="N4345" t="s">
        <v>108</v>
      </c>
      <c r="O4345">
        <v>172</v>
      </c>
      <c r="P4345" s="6">
        <v>239.47</v>
      </c>
      <c r="Q4345" s="6">
        <v>41188.839999999997</v>
      </c>
      <c r="R4345" s="5">
        <v>0.1</v>
      </c>
      <c r="S4345" s="6">
        <v>37069.955999999998</v>
      </c>
      <c r="T4345" s="6">
        <v>12913.69</v>
      </c>
      <c r="U4345" s="6">
        <v>22047.21</v>
      </c>
      <c r="V4345" s="6">
        <v>2241.23</v>
      </c>
      <c r="W4345" s="6">
        <v>1260.25</v>
      </c>
      <c r="X4345" s="6">
        <v>-1392.424</v>
      </c>
      <c r="Y4345" s="5">
        <v>-3.7562062388204802E-2</v>
      </c>
      <c r="Z4345" t="s">
        <v>40</v>
      </c>
      <c r="AA4345" t="s">
        <v>41</v>
      </c>
      <c r="AB4345" t="s">
        <v>83</v>
      </c>
      <c r="AC4345" t="s">
        <v>66</v>
      </c>
      <c r="AD4345" t="s">
        <v>123</v>
      </c>
      <c r="AE4345" t="s">
        <v>45</v>
      </c>
      <c r="AF4345" t="str">
        <f>TEXT(Agricultural_Export_Analysis_Cleaned_Dataset[[#This Row],[Order_Date]],"mmm")</f>
        <v>Mar</v>
      </c>
      <c r="AG4345" t="str">
        <f>TEXT(Agricultural_Export_Analysis_Cleaned_Dataset[[#This Row],[Order_Date]],"yyyy")</f>
        <v>2025</v>
      </c>
      <c r="AH4345" t="str">
        <f>TEXT(Agricultural_Export_Analysis_Cleaned_Dataset[[#This Row],[Order_Date]],"ddd")</f>
        <v>Fri</v>
      </c>
      <c r="AI4345" t="str">
        <f>TEXT(Agricultural_Export_Analysis_Cleaned_Dataset[[#This Row],[Ship_Date]],"yyyy")</f>
        <v>2025</v>
      </c>
      <c r="AJ4345" t="str">
        <f>TEXT(Agricultural_Export_Analysis_Cleaned_Dataset[[#This Row],[Ship_Date]],"mmm")</f>
        <v>Mar</v>
      </c>
      <c r="AK4345" t="str">
        <f>TEXT(Agricultural_Export_Analysis_Cleaned_Dataset[[#This Row],[Ship_Date]],"ddd")</f>
        <v>Wed</v>
      </c>
      <c r="AL4345" t="str">
        <f>TEXT(Agricultural_Export_Analysis_Cleaned_Dataset[[#This Row],[Delivery_Date]],"yyyy")</f>
        <v>2025</v>
      </c>
      <c r="AM4345" t="str">
        <f>TEXT(Agricultural_Export_Analysis_Cleaned_Dataset[[#This Row],[Delivery_Date]],"mmm")</f>
        <v>Apr</v>
      </c>
      <c r="AN4345" t="str">
        <f>TEXT(Agricultural_Export_Analysis_Cleaned_Dataset[[#This Row],[Delivery_Date]],"ddd")</f>
        <v>Sun</v>
      </c>
      <c r="AO4345">
        <f>Agricultural_Export_Analysis_Cleaned_Dataset[[#This Row],[Delivery_Date]]-Agricultural_Export_Analysis_Cleaned_Dataset[[#This Row],[Ship_Date]]</f>
        <v>25</v>
      </c>
      <c r="AP4345">
        <f>Agricultural_Export_Analysis_Cleaned_Dataset[[#This Row],[Ship_Date]]-Agricultural_Export_Analysis_Cleaned_Dataset[[#This Row],[Order_Date]]</f>
        <v>5</v>
      </c>
      <c r="AQ4345" s="4" t="str">
        <f>TEXT(Agricultural_Export_Analysis_Cleaned_Dataset[[#This Row],[Order_Date]],"mmm yyyy")</f>
        <v>Mar 2025</v>
      </c>
    </row>
    <row r="4346" spans="1:43" x14ac:dyDescent="0.3">
      <c r="A4346" t="s">
        <v>7888</v>
      </c>
      <c r="B4346" t="s">
        <v>5539</v>
      </c>
      <c r="C4346" s="2">
        <v>45946</v>
      </c>
      <c r="D4346" s="2">
        <v>45955</v>
      </c>
      <c r="E4346" s="2">
        <v>45975</v>
      </c>
      <c r="F4346" t="s">
        <v>35</v>
      </c>
      <c r="G4346" t="s">
        <v>203</v>
      </c>
      <c r="H4346" t="s">
        <v>74</v>
      </c>
      <c r="I4346" t="s">
        <v>91</v>
      </c>
      <c r="J4346" t="s">
        <v>63</v>
      </c>
      <c r="K4346" s="7">
        <v>15</v>
      </c>
      <c r="L4346" t="s">
        <v>87</v>
      </c>
      <c r="M4346" t="s">
        <v>48</v>
      </c>
      <c r="N4346" t="s">
        <v>49</v>
      </c>
      <c r="O4346">
        <v>1481</v>
      </c>
      <c r="P4346" s="6">
        <v>358.19</v>
      </c>
      <c r="Q4346" s="6">
        <v>530479.39</v>
      </c>
      <c r="R4346" s="5">
        <v>0.05</v>
      </c>
      <c r="S4346" s="6">
        <v>503955.42050000001</v>
      </c>
      <c r="T4346" s="6">
        <v>12093.59</v>
      </c>
      <c r="U4346" s="6">
        <v>351812.29</v>
      </c>
      <c r="V4346" s="6">
        <v>2707.03</v>
      </c>
      <c r="W4346" s="6">
        <v>43145.23</v>
      </c>
      <c r="X4346" s="6">
        <v>94197.280499999993</v>
      </c>
      <c r="Y4346" s="5">
        <v>0.18691589904230399</v>
      </c>
      <c r="Z4346" t="s">
        <v>54</v>
      </c>
      <c r="AA4346" t="s">
        <v>75</v>
      </c>
      <c r="AB4346" t="s">
        <v>83</v>
      </c>
      <c r="AC4346" t="s">
        <v>43</v>
      </c>
      <c r="AD4346" t="s">
        <v>84</v>
      </c>
      <c r="AE4346" t="s">
        <v>58</v>
      </c>
      <c r="AF4346" t="str">
        <f>TEXT(Agricultural_Export_Analysis_Cleaned_Dataset[[#This Row],[Order_Date]],"mmm")</f>
        <v>Oct</v>
      </c>
      <c r="AG4346" t="str">
        <f>TEXT(Agricultural_Export_Analysis_Cleaned_Dataset[[#This Row],[Order_Date]],"yyyy")</f>
        <v>2025</v>
      </c>
      <c r="AH4346" t="str">
        <f>TEXT(Agricultural_Export_Analysis_Cleaned_Dataset[[#This Row],[Order_Date]],"ddd")</f>
        <v>Thu</v>
      </c>
      <c r="AI4346" t="str">
        <f>TEXT(Agricultural_Export_Analysis_Cleaned_Dataset[[#This Row],[Ship_Date]],"yyyy")</f>
        <v>2025</v>
      </c>
      <c r="AJ4346" t="str">
        <f>TEXT(Agricultural_Export_Analysis_Cleaned_Dataset[[#This Row],[Ship_Date]],"mmm")</f>
        <v>Oct</v>
      </c>
      <c r="AK4346" t="str">
        <f>TEXT(Agricultural_Export_Analysis_Cleaned_Dataset[[#This Row],[Ship_Date]],"ddd")</f>
        <v>Sat</v>
      </c>
      <c r="AL4346" t="str">
        <f>TEXT(Agricultural_Export_Analysis_Cleaned_Dataset[[#This Row],[Delivery_Date]],"yyyy")</f>
        <v>2025</v>
      </c>
      <c r="AM4346" t="str">
        <f>TEXT(Agricultural_Export_Analysis_Cleaned_Dataset[[#This Row],[Delivery_Date]],"mmm")</f>
        <v>Nov</v>
      </c>
      <c r="AN4346" t="str">
        <f>TEXT(Agricultural_Export_Analysis_Cleaned_Dataset[[#This Row],[Delivery_Date]],"ddd")</f>
        <v>Fri</v>
      </c>
      <c r="AO4346">
        <f>Agricultural_Export_Analysis_Cleaned_Dataset[[#This Row],[Delivery_Date]]-Agricultural_Export_Analysis_Cleaned_Dataset[[#This Row],[Ship_Date]]</f>
        <v>20</v>
      </c>
      <c r="AP4346">
        <f>Agricultural_Export_Analysis_Cleaned_Dataset[[#This Row],[Ship_Date]]-Agricultural_Export_Analysis_Cleaned_Dataset[[#This Row],[Order_Date]]</f>
        <v>9</v>
      </c>
      <c r="AQ4346" s="4" t="str">
        <f>TEXT(Agricultural_Export_Analysis_Cleaned_Dataset[[#This Row],[Order_Date]],"mmm yyyy")</f>
        <v>Oct 2025</v>
      </c>
    </row>
    <row r="4347" spans="1:43" x14ac:dyDescent="0.3">
      <c r="A4347" t="s">
        <v>7889</v>
      </c>
      <c r="B4347" t="s">
        <v>7890</v>
      </c>
      <c r="C4347" s="2">
        <v>45701</v>
      </c>
      <c r="D4347" s="2">
        <v>45710</v>
      </c>
      <c r="E4347" s="2">
        <v>45752</v>
      </c>
      <c r="F4347" t="s">
        <v>35</v>
      </c>
      <c r="G4347" t="s">
        <v>73</v>
      </c>
      <c r="H4347" t="s">
        <v>74</v>
      </c>
      <c r="I4347" t="s">
        <v>52</v>
      </c>
      <c r="J4347" t="s">
        <v>39</v>
      </c>
      <c r="K4347" s="7">
        <v>15</v>
      </c>
      <c r="L4347" t="s">
        <v>135</v>
      </c>
      <c r="M4347" t="s">
        <v>159</v>
      </c>
      <c r="N4347" t="s">
        <v>160</v>
      </c>
      <c r="O4347">
        <v>265</v>
      </c>
      <c r="P4347" s="6">
        <v>312.02999999999997</v>
      </c>
      <c r="Q4347" s="6">
        <v>82687.95</v>
      </c>
      <c r="R4347" s="5">
        <v>0.15</v>
      </c>
      <c r="S4347" s="6">
        <v>70284.757500000007</v>
      </c>
      <c r="T4347" s="6">
        <v>13921.16</v>
      </c>
      <c r="U4347" s="6">
        <v>50738.01</v>
      </c>
      <c r="V4347" s="6">
        <v>2250.37</v>
      </c>
      <c r="W4347" s="6">
        <v>1922.21</v>
      </c>
      <c r="X4347" s="6">
        <v>1453.0074999999999</v>
      </c>
      <c r="Y4347" s="5">
        <v>2.06731523545487E-2</v>
      </c>
      <c r="Z4347" t="s">
        <v>40</v>
      </c>
      <c r="AA4347" t="s">
        <v>147</v>
      </c>
      <c r="AB4347" t="s">
        <v>56</v>
      </c>
      <c r="AC4347" t="s">
        <v>43</v>
      </c>
      <c r="AD4347" t="s">
        <v>98</v>
      </c>
      <c r="AE4347" t="s">
        <v>67</v>
      </c>
      <c r="AF4347" t="str">
        <f>TEXT(Agricultural_Export_Analysis_Cleaned_Dataset[[#This Row],[Order_Date]],"mmm")</f>
        <v>Feb</v>
      </c>
      <c r="AG4347" t="str">
        <f>TEXT(Agricultural_Export_Analysis_Cleaned_Dataset[[#This Row],[Order_Date]],"yyyy")</f>
        <v>2025</v>
      </c>
      <c r="AH4347" t="str">
        <f>TEXT(Agricultural_Export_Analysis_Cleaned_Dataset[[#This Row],[Order_Date]],"ddd")</f>
        <v>Thu</v>
      </c>
      <c r="AI4347" t="str">
        <f>TEXT(Agricultural_Export_Analysis_Cleaned_Dataset[[#This Row],[Ship_Date]],"yyyy")</f>
        <v>2025</v>
      </c>
      <c r="AJ4347" t="str">
        <f>TEXT(Agricultural_Export_Analysis_Cleaned_Dataset[[#This Row],[Ship_Date]],"mmm")</f>
        <v>Feb</v>
      </c>
      <c r="AK4347" t="str">
        <f>TEXT(Agricultural_Export_Analysis_Cleaned_Dataset[[#This Row],[Ship_Date]],"ddd")</f>
        <v>Sat</v>
      </c>
      <c r="AL4347" t="str">
        <f>TEXT(Agricultural_Export_Analysis_Cleaned_Dataset[[#This Row],[Delivery_Date]],"yyyy")</f>
        <v>2025</v>
      </c>
      <c r="AM4347" t="str">
        <f>TEXT(Agricultural_Export_Analysis_Cleaned_Dataset[[#This Row],[Delivery_Date]],"mmm")</f>
        <v>Apr</v>
      </c>
      <c r="AN4347" t="str">
        <f>TEXT(Agricultural_Export_Analysis_Cleaned_Dataset[[#This Row],[Delivery_Date]],"ddd")</f>
        <v>Sat</v>
      </c>
      <c r="AO4347">
        <f>Agricultural_Export_Analysis_Cleaned_Dataset[[#This Row],[Delivery_Date]]-Agricultural_Export_Analysis_Cleaned_Dataset[[#This Row],[Ship_Date]]</f>
        <v>42</v>
      </c>
      <c r="AP4347">
        <f>Agricultural_Export_Analysis_Cleaned_Dataset[[#This Row],[Ship_Date]]-Agricultural_Export_Analysis_Cleaned_Dataset[[#This Row],[Order_Date]]</f>
        <v>9</v>
      </c>
      <c r="AQ4347" s="4" t="str">
        <f>TEXT(Agricultural_Export_Analysis_Cleaned_Dataset[[#This Row],[Order_Date]],"mmm yyyy")</f>
        <v>Feb 2025</v>
      </c>
    </row>
    <row r="4348" spans="1:43" x14ac:dyDescent="0.3">
      <c r="A4348" t="s">
        <v>7891</v>
      </c>
      <c r="B4348" t="s">
        <v>7892</v>
      </c>
      <c r="C4348" s="2">
        <v>45707</v>
      </c>
      <c r="D4348" s="2">
        <v>45709</v>
      </c>
      <c r="E4348" s="2">
        <v>45754</v>
      </c>
      <c r="F4348" t="s">
        <v>35</v>
      </c>
      <c r="G4348" t="s">
        <v>132</v>
      </c>
      <c r="H4348" t="s">
        <v>74</v>
      </c>
      <c r="I4348" t="s">
        <v>118</v>
      </c>
      <c r="J4348" t="s">
        <v>112</v>
      </c>
      <c r="K4348" s="7">
        <v>15</v>
      </c>
      <c r="L4348" t="s">
        <v>8935</v>
      </c>
      <c r="M4348" t="s">
        <v>159</v>
      </c>
      <c r="N4348" t="s">
        <v>160</v>
      </c>
      <c r="O4348">
        <v>392</v>
      </c>
      <c r="P4348" s="6">
        <v>304.41000000000003</v>
      </c>
      <c r="Q4348" s="6">
        <v>119328.72</v>
      </c>
      <c r="R4348" s="5">
        <v>0.1</v>
      </c>
      <c r="S4348" s="6">
        <v>107395.848</v>
      </c>
      <c r="T4348" s="6">
        <v>4152.1400000000003</v>
      </c>
      <c r="U4348" s="6">
        <v>66790.23</v>
      </c>
      <c r="V4348" s="6">
        <v>1399.25</v>
      </c>
      <c r="W4348" s="6">
        <v>8704.26</v>
      </c>
      <c r="X4348" s="6">
        <v>26349.968000000001</v>
      </c>
      <c r="Y4348" s="5">
        <v>0.245353693748012</v>
      </c>
      <c r="Z4348" t="s">
        <v>40</v>
      </c>
      <c r="AA4348" t="s">
        <v>147</v>
      </c>
      <c r="AB4348" t="s">
        <v>42</v>
      </c>
      <c r="AC4348" t="s">
        <v>76</v>
      </c>
      <c r="AD4348" t="s">
        <v>93</v>
      </c>
      <c r="AE4348" t="s">
        <v>58</v>
      </c>
      <c r="AF4348" t="str">
        <f>TEXT(Agricultural_Export_Analysis_Cleaned_Dataset[[#This Row],[Order_Date]],"mmm")</f>
        <v>Feb</v>
      </c>
      <c r="AG4348" t="str">
        <f>TEXT(Agricultural_Export_Analysis_Cleaned_Dataset[[#This Row],[Order_Date]],"yyyy")</f>
        <v>2025</v>
      </c>
      <c r="AH4348" t="str">
        <f>TEXT(Agricultural_Export_Analysis_Cleaned_Dataset[[#This Row],[Order_Date]],"ddd")</f>
        <v>Wed</v>
      </c>
      <c r="AI4348" t="str">
        <f>TEXT(Agricultural_Export_Analysis_Cleaned_Dataset[[#This Row],[Ship_Date]],"yyyy")</f>
        <v>2025</v>
      </c>
      <c r="AJ4348" t="str">
        <f>TEXT(Agricultural_Export_Analysis_Cleaned_Dataset[[#This Row],[Ship_Date]],"mmm")</f>
        <v>Feb</v>
      </c>
      <c r="AK4348" t="str">
        <f>TEXT(Agricultural_Export_Analysis_Cleaned_Dataset[[#This Row],[Ship_Date]],"ddd")</f>
        <v>Fri</v>
      </c>
      <c r="AL4348" t="str">
        <f>TEXT(Agricultural_Export_Analysis_Cleaned_Dataset[[#This Row],[Delivery_Date]],"yyyy")</f>
        <v>2025</v>
      </c>
      <c r="AM4348" t="str">
        <f>TEXT(Agricultural_Export_Analysis_Cleaned_Dataset[[#This Row],[Delivery_Date]],"mmm")</f>
        <v>Apr</v>
      </c>
      <c r="AN4348" t="str">
        <f>TEXT(Agricultural_Export_Analysis_Cleaned_Dataset[[#This Row],[Delivery_Date]],"ddd")</f>
        <v>Mon</v>
      </c>
      <c r="AO4348">
        <f>Agricultural_Export_Analysis_Cleaned_Dataset[[#This Row],[Delivery_Date]]-Agricultural_Export_Analysis_Cleaned_Dataset[[#This Row],[Ship_Date]]</f>
        <v>45</v>
      </c>
      <c r="AP4348">
        <f>Agricultural_Export_Analysis_Cleaned_Dataset[[#This Row],[Ship_Date]]-Agricultural_Export_Analysis_Cleaned_Dataset[[#This Row],[Order_Date]]</f>
        <v>2</v>
      </c>
      <c r="AQ4348" s="4" t="str">
        <f>TEXT(Agricultural_Export_Analysis_Cleaned_Dataset[[#This Row],[Order_Date]],"mmm yyyy")</f>
        <v>Feb 2025</v>
      </c>
    </row>
    <row r="4349" spans="1:43" x14ac:dyDescent="0.3">
      <c r="A4349" t="s">
        <v>7893</v>
      </c>
      <c r="B4349" t="s">
        <v>1507</v>
      </c>
      <c r="C4349" s="2">
        <v>45376</v>
      </c>
      <c r="D4349" s="2">
        <v>45386</v>
      </c>
      <c r="E4349" s="2">
        <v>45397</v>
      </c>
      <c r="F4349" t="s">
        <v>35</v>
      </c>
      <c r="G4349" t="s">
        <v>132</v>
      </c>
      <c r="H4349" t="s">
        <v>51</v>
      </c>
      <c r="I4349" t="s">
        <v>118</v>
      </c>
      <c r="J4349" t="s">
        <v>53</v>
      </c>
      <c r="K4349" s="7">
        <v>0</v>
      </c>
      <c r="L4349" t="s">
        <v>80</v>
      </c>
      <c r="M4349" t="s">
        <v>33</v>
      </c>
      <c r="N4349" t="s">
        <v>34</v>
      </c>
      <c r="O4349">
        <v>1611</v>
      </c>
      <c r="P4349" s="6">
        <v>394.1</v>
      </c>
      <c r="Q4349" s="6">
        <v>634895.1</v>
      </c>
      <c r="R4349" s="5">
        <v>0.1</v>
      </c>
      <c r="S4349" s="6">
        <v>571405.59</v>
      </c>
      <c r="T4349" s="6">
        <v>11091.4</v>
      </c>
      <c r="U4349" s="6">
        <v>340719.84</v>
      </c>
      <c r="V4349" s="6">
        <v>955.01</v>
      </c>
      <c r="W4349" s="6">
        <v>19888.88</v>
      </c>
      <c r="X4349" s="6">
        <v>198750.46</v>
      </c>
      <c r="Y4349" s="5">
        <v>0.34782729374418597</v>
      </c>
      <c r="Z4349" t="s">
        <v>40</v>
      </c>
      <c r="AA4349" t="s">
        <v>41</v>
      </c>
      <c r="AB4349" t="s">
        <v>83</v>
      </c>
      <c r="AC4349" t="s">
        <v>66</v>
      </c>
      <c r="AD4349" t="s">
        <v>98</v>
      </c>
      <c r="AE4349" t="s">
        <v>67</v>
      </c>
      <c r="AF4349" t="str">
        <f>TEXT(Agricultural_Export_Analysis_Cleaned_Dataset[[#This Row],[Order_Date]],"mmm")</f>
        <v>Mar</v>
      </c>
      <c r="AG4349" t="str">
        <f>TEXT(Agricultural_Export_Analysis_Cleaned_Dataset[[#This Row],[Order_Date]],"yyyy")</f>
        <v>2024</v>
      </c>
      <c r="AH4349" t="str">
        <f>TEXT(Agricultural_Export_Analysis_Cleaned_Dataset[[#This Row],[Order_Date]],"ddd")</f>
        <v>Mon</v>
      </c>
      <c r="AI4349" t="str">
        <f>TEXT(Agricultural_Export_Analysis_Cleaned_Dataset[[#This Row],[Ship_Date]],"yyyy")</f>
        <v>2024</v>
      </c>
      <c r="AJ4349" t="str">
        <f>TEXT(Agricultural_Export_Analysis_Cleaned_Dataset[[#This Row],[Ship_Date]],"mmm")</f>
        <v>Apr</v>
      </c>
      <c r="AK4349" t="str">
        <f>TEXT(Agricultural_Export_Analysis_Cleaned_Dataset[[#This Row],[Ship_Date]],"ddd")</f>
        <v>Thu</v>
      </c>
      <c r="AL4349" t="str">
        <f>TEXT(Agricultural_Export_Analysis_Cleaned_Dataset[[#This Row],[Delivery_Date]],"yyyy")</f>
        <v>2024</v>
      </c>
      <c r="AM4349" t="str">
        <f>TEXT(Agricultural_Export_Analysis_Cleaned_Dataset[[#This Row],[Delivery_Date]],"mmm")</f>
        <v>Apr</v>
      </c>
      <c r="AN4349" t="str">
        <f>TEXT(Agricultural_Export_Analysis_Cleaned_Dataset[[#This Row],[Delivery_Date]],"ddd")</f>
        <v>Mon</v>
      </c>
      <c r="AO4349">
        <f>Agricultural_Export_Analysis_Cleaned_Dataset[[#This Row],[Delivery_Date]]-Agricultural_Export_Analysis_Cleaned_Dataset[[#This Row],[Ship_Date]]</f>
        <v>11</v>
      </c>
      <c r="AP4349">
        <f>Agricultural_Export_Analysis_Cleaned_Dataset[[#This Row],[Ship_Date]]-Agricultural_Export_Analysis_Cleaned_Dataset[[#This Row],[Order_Date]]</f>
        <v>10</v>
      </c>
      <c r="AQ4349" s="4" t="str">
        <f>TEXT(Agricultural_Export_Analysis_Cleaned_Dataset[[#This Row],[Order_Date]],"mmm yyyy")</f>
        <v>Mar 2024</v>
      </c>
    </row>
    <row r="4350" spans="1:43" x14ac:dyDescent="0.3">
      <c r="A4350" t="s">
        <v>7894</v>
      </c>
      <c r="B4350" t="s">
        <v>6084</v>
      </c>
      <c r="C4350" s="2">
        <v>45583</v>
      </c>
      <c r="D4350" s="2">
        <v>45589</v>
      </c>
      <c r="E4350" s="2">
        <v>45608</v>
      </c>
      <c r="F4350" t="s">
        <v>35</v>
      </c>
      <c r="G4350" t="s">
        <v>36</v>
      </c>
      <c r="H4350" t="s">
        <v>37</v>
      </c>
      <c r="I4350" t="s">
        <v>38</v>
      </c>
      <c r="J4350" t="s">
        <v>39</v>
      </c>
      <c r="K4350" s="7">
        <v>0</v>
      </c>
      <c r="L4350" t="s">
        <v>70</v>
      </c>
      <c r="M4350" t="s">
        <v>159</v>
      </c>
      <c r="N4350" t="s">
        <v>160</v>
      </c>
      <c r="O4350">
        <v>703</v>
      </c>
      <c r="P4350" s="6">
        <v>467.62</v>
      </c>
      <c r="Q4350" s="6">
        <v>328736.86</v>
      </c>
      <c r="R4350" s="5">
        <v>0.1</v>
      </c>
      <c r="S4350" s="6">
        <v>295863.174</v>
      </c>
      <c r="T4350" s="6">
        <v>13356.92</v>
      </c>
      <c r="U4350" s="6">
        <v>146084.26999999999</v>
      </c>
      <c r="V4350" s="6">
        <v>1650.9</v>
      </c>
      <c r="W4350" s="6">
        <v>17094.259999999998</v>
      </c>
      <c r="X4350" s="6">
        <v>117676.82399999999</v>
      </c>
      <c r="Y4350" s="5">
        <v>0.39774069347339602</v>
      </c>
      <c r="Z4350" t="s">
        <v>54</v>
      </c>
      <c r="AA4350" t="s">
        <v>75</v>
      </c>
      <c r="AB4350" t="s">
        <v>56</v>
      </c>
      <c r="AC4350" t="s">
        <v>66</v>
      </c>
      <c r="AD4350" t="s">
        <v>44</v>
      </c>
      <c r="AE4350" t="s">
        <v>58</v>
      </c>
      <c r="AF4350" t="str">
        <f>TEXT(Agricultural_Export_Analysis_Cleaned_Dataset[[#This Row],[Order_Date]],"mmm")</f>
        <v>Oct</v>
      </c>
      <c r="AG4350" t="str">
        <f>TEXT(Agricultural_Export_Analysis_Cleaned_Dataset[[#This Row],[Order_Date]],"yyyy")</f>
        <v>2024</v>
      </c>
      <c r="AH4350" t="str">
        <f>TEXT(Agricultural_Export_Analysis_Cleaned_Dataset[[#This Row],[Order_Date]],"ddd")</f>
        <v>Fri</v>
      </c>
      <c r="AI4350" t="str">
        <f>TEXT(Agricultural_Export_Analysis_Cleaned_Dataset[[#This Row],[Ship_Date]],"yyyy")</f>
        <v>2024</v>
      </c>
      <c r="AJ4350" t="str">
        <f>TEXT(Agricultural_Export_Analysis_Cleaned_Dataset[[#This Row],[Ship_Date]],"mmm")</f>
        <v>Oct</v>
      </c>
      <c r="AK4350" t="str">
        <f>TEXT(Agricultural_Export_Analysis_Cleaned_Dataset[[#This Row],[Ship_Date]],"ddd")</f>
        <v>Thu</v>
      </c>
      <c r="AL4350" t="str">
        <f>TEXT(Agricultural_Export_Analysis_Cleaned_Dataset[[#This Row],[Delivery_Date]],"yyyy")</f>
        <v>2024</v>
      </c>
      <c r="AM4350" t="str">
        <f>TEXT(Agricultural_Export_Analysis_Cleaned_Dataset[[#This Row],[Delivery_Date]],"mmm")</f>
        <v>Nov</v>
      </c>
      <c r="AN4350" t="str">
        <f>TEXT(Agricultural_Export_Analysis_Cleaned_Dataset[[#This Row],[Delivery_Date]],"ddd")</f>
        <v>Tue</v>
      </c>
      <c r="AO4350">
        <f>Agricultural_Export_Analysis_Cleaned_Dataset[[#This Row],[Delivery_Date]]-Agricultural_Export_Analysis_Cleaned_Dataset[[#This Row],[Ship_Date]]</f>
        <v>19</v>
      </c>
      <c r="AP4350">
        <f>Agricultural_Export_Analysis_Cleaned_Dataset[[#This Row],[Ship_Date]]-Agricultural_Export_Analysis_Cleaned_Dataset[[#This Row],[Order_Date]]</f>
        <v>6</v>
      </c>
      <c r="AQ4350" s="4" t="str">
        <f>TEXT(Agricultural_Export_Analysis_Cleaned_Dataset[[#This Row],[Order_Date]],"mmm yyyy")</f>
        <v>Oct 2024</v>
      </c>
    </row>
    <row r="4351" spans="1:43" x14ac:dyDescent="0.3">
      <c r="A4351" t="s">
        <v>7895</v>
      </c>
      <c r="B4351" t="s">
        <v>7896</v>
      </c>
      <c r="C4351" s="2">
        <v>45776</v>
      </c>
      <c r="D4351" s="2">
        <v>45781</v>
      </c>
      <c r="E4351" s="2">
        <v>45796</v>
      </c>
      <c r="F4351" t="s">
        <v>35</v>
      </c>
      <c r="G4351" t="s">
        <v>96</v>
      </c>
      <c r="H4351" t="s">
        <v>37</v>
      </c>
      <c r="I4351" t="s">
        <v>91</v>
      </c>
      <c r="J4351" t="s">
        <v>63</v>
      </c>
      <c r="K4351" s="7">
        <v>4</v>
      </c>
      <c r="L4351" t="s">
        <v>32</v>
      </c>
      <c r="M4351" t="s">
        <v>33</v>
      </c>
      <c r="N4351" t="s">
        <v>34</v>
      </c>
      <c r="O4351">
        <v>103</v>
      </c>
      <c r="P4351" s="6">
        <v>96.29</v>
      </c>
      <c r="Q4351" s="6">
        <v>9917.8700000000008</v>
      </c>
      <c r="R4351" s="5">
        <v>0</v>
      </c>
      <c r="S4351" s="6">
        <v>9917.8700000000008</v>
      </c>
      <c r="T4351" s="6">
        <v>1043.6300000000001</v>
      </c>
      <c r="U4351" s="6">
        <v>6214.63</v>
      </c>
      <c r="V4351" s="6">
        <v>2934.82</v>
      </c>
      <c r="W4351" s="6">
        <v>287.76</v>
      </c>
      <c r="X4351" s="6">
        <v>-562.97</v>
      </c>
      <c r="Y4351" s="5">
        <v>-5.6763196129814099E-2</v>
      </c>
      <c r="Z4351" t="s">
        <v>81</v>
      </c>
      <c r="AA4351" t="s">
        <v>165</v>
      </c>
      <c r="AB4351" t="s">
        <v>56</v>
      </c>
      <c r="AC4351" t="s">
        <v>43</v>
      </c>
      <c r="AD4351" t="s">
        <v>98</v>
      </c>
      <c r="AE4351" t="s">
        <v>58</v>
      </c>
      <c r="AF4351" t="str">
        <f>TEXT(Agricultural_Export_Analysis_Cleaned_Dataset[[#This Row],[Order_Date]],"mmm")</f>
        <v>Apr</v>
      </c>
      <c r="AG4351" t="str">
        <f>TEXT(Agricultural_Export_Analysis_Cleaned_Dataset[[#This Row],[Order_Date]],"yyyy")</f>
        <v>2025</v>
      </c>
      <c r="AH4351" t="str">
        <f>TEXT(Agricultural_Export_Analysis_Cleaned_Dataset[[#This Row],[Order_Date]],"ddd")</f>
        <v>Tue</v>
      </c>
      <c r="AI4351" t="str">
        <f>TEXT(Agricultural_Export_Analysis_Cleaned_Dataset[[#This Row],[Ship_Date]],"yyyy")</f>
        <v>2025</v>
      </c>
      <c r="AJ4351" t="str">
        <f>TEXT(Agricultural_Export_Analysis_Cleaned_Dataset[[#This Row],[Ship_Date]],"mmm")</f>
        <v>May</v>
      </c>
      <c r="AK4351" t="str">
        <f>TEXT(Agricultural_Export_Analysis_Cleaned_Dataset[[#This Row],[Ship_Date]],"ddd")</f>
        <v>Sun</v>
      </c>
      <c r="AL4351" t="str">
        <f>TEXT(Agricultural_Export_Analysis_Cleaned_Dataset[[#This Row],[Delivery_Date]],"yyyy")</f>
        <v>2025</v>
      </c>
      <c r="AM4351" t="str">
        <f>TEXT(Agricultural_Export_Analysis_Cleaned_Dataset[[#This Row],[Delivery_Date]],"mmm")</f>
        <v>May</v>
      </c>
      <c r="AN4351" t="str">
        <f>TEXT(Agricultural_Export_Analysis_Cleaned_Dataset[[#This Row],[Delivery_Date]],"ddd")</f>
        <v>Mon</v>
      </c>
      <c r="AO4351">
        <f>Agricultural_Export_Analysis_Cleaned_Dataset[[#This Row],[Delivery_Date]]-Agricultural_Export_Analysis_Cleaned_Dataset[[#This Row],[Ship_Date]]</f>
        <v>15</v>
      </c>
      <c r="AP4351">
        <f>Agricultural_Export_Analysis_Cleaned_Dataset[[#This Row],[Ship_Date]]-Agricultural_Export_Analysis_Cleaned_Dataset[[#This Row],[Order_Date]]</f>
        <v>5</v>
      </c>
      <c r="AQ4351" s="4" t="str">
        <f>TEXT(Agricultural_Export_Analysis_Cleaned_Dataset[[#This Row],[Order_Date]],"mmm yyyy")</f>
        <v>Apr 2025</v>
      </c>
    </row>
    <row r="4352" spans="1:43" x14ac:dyDescent="0.3">
      <c r="A4352" t="s">
        <v>7897</v>
      </c>
      <c r="B4352" t="s">
        <v>427</v>
      </c>
      <c r="C4352" s="2">
        <v>45824</v>
      </c>
      <c r="D4352" s="2">
        <v>45826</v>
      </c>
      <c r="E4352" s="2">
        <v>45843</v>
      </c>
      <c r="F4352" t="s">
        <v>35</v>
      </c>
      <c r="G4352" t="s">
        <v>117</v>
      </c>
      <c r="H4352" t="s">
        <v>37</v>
      </c>
      <c r="I4352" t="s">
        <v>91</v>
      </c>
      <c r="J4352" t="s">
        <v>112</v>
      </c>
      <c r="K4352" s="7">
        <v>2</v>
      </c>
      <c r="L4352" t="s">
        <v>135</v>
      </c>
      <c r="M4352" t="s">
        <v>130</v>
      </c>
      <c r="N4352" t="s">
        <v>131</v>
      </c>
      <c r="O4352">
        <v>76</v>
      </c>
      <c r="P4352" s="6">
        <v>226.8</v>
      </c>
      <c r="Q4352" s="6">
        <v>17236.8</v>
      </c>
      <c r="R4352" s="5">
        <v>0.1</v>
      </c>
      <c r="S4352" s="6">
        <v>15513.12</v>
      </c>
      <c r="T4352" s="6">
        <v>8643.35</v>
      </c>
      <c r="U4352" s="6">
        <v>9563.77</v>
      </c>
      <c r="V4352" s="6">
        <v>1990.15</v>
      </c>
      <c r="W4352" s="6">
        <v>1383.96</v>
      </c>
      <c r="X4352" s="6">
        <v>-6068.11</v>
      </c>
      <c r="Y4352" s="5">
        <v>-0.39115986983920698</v>
      </c>
      <c r="Z4352" t="s">
        <v>81</v>
      </c>
      <c r="AA4352" t="s">
        <v>150</v>
      </c>
      <c r="AB4352" t="s">
        <v>65</v>
      </c>
      <c r="AC4352" t="s">
        <v>76</v>
      </c>
      <c r="AD4352" t="s">
        <v>123</v>
      </c>
      <c r="AE4352" t="s">
        <v>45</v>
      </c>
      <c r="AF4352" t="str">
        <f>TEXT(Agricultural_Export_Analysis_Cleaned_Dataset[[#This Row],[Order_Date]],"mmm")</f>
        <v>Jun</v>
      </c>
      <c r="AG4352" t="str">
        <f>TEXT(Agricultural_Export_Analysis_Cleaned_Dataset[[#This Row],[Order_Date]],"yyyy")</f>
        <v>2025</v>
      </c>
      <c r="AH4352" t="str">
        <f>TEXT(Agricultural_Export_Analysis_Cleaned_Dataset[[#This Row],[Order_Date]],"ddd")</f>
        <v>Mon</v>
      </c>
      <c r="AI4352" t="str">
        <f>TEXT(Agricultural_Export_Analysis_Cleaned_Dataset[[#This Row],[Ship_Date]],"yyyy")</f>
        <v>2025</v>
      </c>
      <c r="AJ4352" t="str">
        <f>TEXT(Agricultural_Export_Analysis_Cleaned_Dataset[[#This Row],[Ship_Date]],"mmm")</f>
        <v>Jun</v>
      </c>
      <c r="AK4352" t="str">
        <f>TEXT(Agricultural_Export_Analysis_Cleaned_Dataset[[#This Row],[Ship_Date]],"ddd")</f>
        <v>Wed</v>
      </c>
      <c r="AL4352" t="str">
        <f>TEXT(Agricultural_Export_Analysis_Cleaned_Dataset[[#This Row],[Delivery_Date]],"yyyy")</f>
        <v>2025</v>
      </c>
      <c r="AM4352" t="str">
        <f>TEXT(Agricultural_Export_Analysis_Cleaned_Dataset[[#This Row],[Delivery_Date]],"mmm")</f>
        <v>Jul</v>
      </c>
      <c r="AN4352" t="str">
        <f>TEXT(Agricultural_Export_Analysis_Cleaned_Dataset[[#This Row],[Delivery_Date]],"ddd")</f>
        <v>Sat</v>
      </c>
      <c r="AO4352">
        <f>Agricultural_Export_Analysis_Cleaned_Dataset[[#This Row],[Delivery_Date]]-Agricultural_Export_Analysis_Cleaned_Dataset[[#This Row],[Ship_Date]]</f>
        <v>17</v>
      </c>
      <c r="AP4352">
        <f>Agricultural_Export_Analysis_Cleaned_Dataset[[#This Row],[Ship_Date]]-Agricultural_Export_Analysis_Cleaned_Dataset[[#This Row],[Order_Date]]</f>
        <v>2</v>
      </c>
      <c r="AQ4352" s="4" t="str">
        <f>TEXT(Agricultural_Export_Analysis_Cleaned_Dataset[[#This Row],[Order_Date]],"mmm yyyy")</f>
        <v>Jun 2025</v>
      </c>
    </row>
    <row r="4353" spans="1:43" x14ac:dyDescent="0.3">
      <c r="A4353" t="s">
        <v>7898</v>
      </c>
      <c r="B4353" t="s">
        <v>1623</v>
      </c>
      <c r="C4353" s="2">
        <v>45537</v>
      </c>
      <c r="D4353" s="2">
        <v>45544</v>
      </c>
      <c r="E4353" s="2">
        <v>45588</v>
      </c>
      <c r="F4353" t="s">
        <v>35</v>
      </c>
      <c r="G4353" t="s">
        <v>50</v>
      </c>
      <c r="H4353" t="s">
        <v>37</v>
      </c>
      <c r="I4353" t="s">
        <v>38</v>
      </c>
      <c r="J4353" t="s">
        <v>63</v>
      </c>
      <c r="K4353" s="7">
        <v>15</v>
      </c>
      <c r="L4353" t="s">
        <v>87</v>
      </c>
      <c r="M4353" t="s">
        <v>61</v>
      </c>
      <c r="N4353" t="s">
        <v>62</v>
      </c>
      <c r="O4353">
        <v>1728</v>
      </c>
      <c r="P4353" s="6">
        <v>397.31</v>
      </c>
      <c r="Q4353" s="6">
        <v>686551.68</v>
      </c>
      <c r="R4353" s="5">
        <v>0</v>
      </c>
      <c r="S4353" s="6">
        <v>686551.68</v>
      </c>
      <c r="T4353" s="6">
        <v>13404.23</v>
      </c>
      <c r="U4353" s="6">
        <v>335410.03999999998</v>
      </c>
      <c r="V4353" s="6">
        <v>686.72</v>
      </c>
      <c r="W4353" s="6">
        <v>82189.5</v>
      </c>
      <c r="X4353" s="6">
        <v>254861.19</v>
      </c>
      <c r="Y4353" s="5">
        <v>0.37121923581921801</v>
      </c>
      <c r="Z4353" t="s">
        <v>103</v>
      </c>
      <c r="AA4353" t="s">
        <v>104</v>
      </c>
      <c r="AB4353" t="s">
        <v>42</v>
      </c>
      <c r="AC4353" t="s">
        <v>76</v>
      </c>
      <c r="AD4353" t="s">
        <v>93</v>
      </c>
      <c r="AE4353" t="s">
        <v>45</v>
      </c>
      <c r="AF4353" t="str">
        <f>TEXT(Agricultural_Export_Analysis_Cleaned_Dataset[[#This Row],[Order_Date]],"mmm")</f>
        <v>Sep</v>
      </c>
      <c r="AG4353" t="str">
        <f>TEXT(Agricultural_Export_Analysis_Cleaned_Dataset[[#This Row],[Order_Date]],"yyyy")</f>
        <v>2024</v>
      </c>
      <c r="AH4353" t="str">
        <f>TEXT(Agricultural_Export_Analysis_Cleaned_Dataset[[#This Row],[Order_Date]],"ddd")</f>
        <v>Mon</v>
      </c>
      <c r="AI4353" t="str">
        <f>TEXT(Agricultural_Export_Analysis_Cleaned_Dataset[[#This Row],[Ship_Date]],"yyyy")</f>
        <v>2024</v>
      </c>
      <c r="AJ4353" t="str">
        <f>TEXT(Agricultural_Export_Analysis_Cleaned_Dataset[[#This Row],[Ship_Date]],"mmm")</f>
        <v>Sep</v>
      </c>
      <c r="AK4353" t="str">
        <f>TEXT(Agricultural_Export_Analysis_Cleaned_Dataset[[#This Row],[Ship_Date]],"ddd")</f>
        <v>Mon</v>
      </c>
      <c r="AL4353" t="str">
        <f>TEXT(Agricultural_Export_Analysis_Cleaned_Dataset[[#This Row],[Delivery_Date]],"yyyy")</f>
        <v>2024</v>
      </c>
      <c r="AM4353" t="str">
        <f>TEXT(Agricultural_Export_Analysis_Cleaned_Dataset[[#This Row],[Delivery_Date]],"mmm")</f>
        <v>Oct</v>
      </c>
      <c r="AN4353" t="str">
        <f>TEXT(Agricultural_Export_Analysis_Cleaned_Dataset[[#This Row],[Delivery_Date]],"ddd")</f>
        <v>Wed</v>
      </c>
      <c r="AO4353">
        <f>Agricultural_Export_Analysis_Cleaned_Dataset[[#This Row],[Delivery_Date]]-Agricultural_Export_Analysis_Cleaned_Dataset[[#This Row],[Ship_Date]]</f>
        <v>44</v>
      </c>
      <c r="AP4353">
        <f>Agricultural_Export_Analysis_Cleaned_Dataset[[#This Row],[Ship_Date]]-Agricultural_Export_Analysis_Cleaned_Dataset[[#This Row],[Order_Date]]</f>
        <v>7</v>
      </c>
      <c r="AQ4353" s="4" t="str">
        <f>TEXT(Agricultural_Export_Analysis_Cleaned_Dataset[[#This Row],[Order_Date]],"mmm yyyy")</f>
        <v>Sep 2024</v>
      </c>
    </row>
    <row r="4354" spans="1:43" x14ac:dyDescent="0.3">
      <c r="A4354" t="s">
        <v>7899</v>
      </c>
      <c r="B4354" t="s">
        <v>7900</v>
      </c>
      <c r="C4354" s="2">
        <v>45399</v>
      </c>
      <c r="D4354" s="2">
        <v>45404</v>
      </c>
      <c r="E4354" s="2">
        <v>45427</v>
      </c>
      <c r="F4354" t="s">
        <v>35</v>
      </c>
      <c r="G4354" t="s">
        <v>36</v>
      </c>
      <c r="H4354" t="s">
        <v>74</v>
      </c>
      <c r="I4354" t="s">
        <v>91</v>
      </c>
      <c r="J4354" t="s">
        <v>112</v>
      </c>
      <c r="K4354" s="7">
        <v>7</v>
      </c>
      <c r="L4354" t="s">
        <v>135</v>
      </c>
      <c r="M4354" t="s">
        <v>159</v>
      </c>
      <c r="N4354" t="s">
        <v>160</v>
      </c>
      <c r="O4354">
        <v>1222</v>
      </c>
      <c r="P4354" s="6">
        <v>194.91</v>
      </c>
      <c r="Q4354" s="6">
        <v>238180.02</v>
      </c>
      <c r="R4354" s="5">
        <v>0.05</v>
      </c>
      <c r="S4354" s="6">
        <v>226271.019</v>
      </c>
      <c r="T4354" s="6">
        <v>5772.34</v>
      </c>
      <c r="U4354" s="6">
        <v>160676.29999999999</v>
      </c>
      <c r="V4354" s="6">
        <v>1468.13</v>
      </c>
      <c r="W4354" s="6">
        <v>10900.05</v>
      </c>
      <c r="X4354" s="6">
        <v>47454.199000000001</v>
      </c>
      <c r="Y4354" s="5">
        <v>0.20972283242336001</v>
      </c>
      <c r="Z4354" t="s">
        <v>81</v>
      </c>
      <c r="AA4354" t="s">
        <v>165</v>
      </c>
      <c r="AB4354" t="s">
        <v>65</v>
      </c>
      <c r="AC4354" t="s">
        <v>66</v>
      </c>
      <c r="AD4354" t="s">
        <v>93</v>
      </c>
      <c r="AE4354" t="s">
        <v>45</v>
      </c>
      <c r="AF4354" t="str">
        <f>TEXT(Agricultural_Export_Analysis_Cleaned_Dataset[[#This Row],[Order_Date]],"mmm")</f>
        <v>Apr</v>
      </c>
      <c r="AG4354" t="str">
        <f>TEXT(Agricultural_Export_Analysis_Cleaned_Dataset[[#This Row],[Order_Date]],"yyyy")</f>
        <v>2024</v>
      </c>
      <c r="AH4354" t="str">
        <f>TEXT(Agricultural_Export_Analysis_Cleaned_Dataset[[#This Row],[Order_Date]],"ddd")</f>
        <v>Wed</v>
      </c>
      <c r="AI4354" t="str">
        <f>TEXT(Agricultural_Export_Analysis_Cleaned_Dataset[[#This Row],[Ship_Date]],"yyyy")</f>
        <v>2024</v>
      </c>
      <c r="AJ4354" t="str">
        <f>TEXT(Agricultural_Export_Analysis_Cleaned_Dataset[[#This Row],[Ship_Date]],"mmm")</f>
        <v>Apr</v>
      </c>
      <c r="AK4354" t="str">
        <f>TEXT(Agricultural_Export_Analysis_Cleaned_Dataset[[#This Row],[Ship_Date]],"ddd")</f>
        <v>Mon</v>
      </c>
      <c r="AL4354" t="str">
        <f>TEXT(Agricultural_Export_Analysis_Cleaned_Dataset[[#This Row],[Delivery_Date]],"yyyy")</f>
        <v>2024</v>
      </c>
      <c r="AM4354" t="str">
        <f>TEXT(Agricultural_Export_Analysis_Cleaned_Dataset[[#This Row],[Delivery_Date]],"mmm")</f>
        <v>May</v>
      </c>
      <c r="AN4354" t="str">
        <f>TEXT(Agricultural_Export_Analysis_Cleaned_Dataset[[#This Row],[Delivery_Date]],"ddd")</f>
        <v>Wed</v>
      </c>
      <c r="AO4354">
        <f>Agricultural_Export_Analysis_Cleaned_Dataset[[#This Row],[Delivery_Date]]-Agricultural_Export_Analysis_Cleaned_Dataset[[#This Row],[Ship_Date]]</f>
        <v>23</v>
      </c>
      <c r="AP4354">
        <f>Agricultural_Export_Analysis_Cleaned_Dataset[[#This Row],[Ship_Date]]-Agricultural_Export_Analysis_Cleaned_Dataset[[#This Row],[Order_Date]]</f>
        <v>5</v>
      </c>
      <c r="AQ4354" s="4" t="str">
        <f>TEXT(Agricultural_Export_Analysis_Cleaned_Dataset[[#This Row],[Order_Date]],"mmm yyyy")</f>
        <v>Apr 2024</v>
      </c>
    </row>
    <row r="4355" spans="1:43" x14ac:dyDescent="0.3">
      <c r="A4355" t="s">
        <v>7901</v>
      </c>
      <c r="B4355" t="s">
        <v>7902</v>
      </c>
      <c r="C4355" s="2">
        <v>45741</v>
      </c>
      <c r="D4355" s="2">
        <v>45747</v>
      </c>
      <c r="E4355" s="2">
        <v>45763</v>
      </c>
      <c r="F4355" t="s">
        <v>35</v>
      </c>
      <c r="G4355" t="s">
        <v>203</v>
      </c>
      <c r="H4355" t="s">
        <v>74</v>
      </c>
      <c r="I4355" t="s">
        <v>52</v>
      </c>
      <c r="J4355" t="s">
        <v>63</v>
      </c>
      <c r="K4355" s="7">
        <v>2</v>
      </c>
      <c r="L4355" t="s">
        <v>135</v>
      </c>
      <c r="M4355" t="s">
        <v>33</v>
      </c>
      <c r="N4355" t="s">
        <v>34</v>
      </c>
      <c r="O4355">
        <v>243</v>
      </c>
      <c r="P4355" s="6">
        <v>442.46</v>
      </c>
      <c r="Q4355" s="6">
        <v>107517.78</v>
      </c>
      <c r="R4355" s="5">
        <v>0.1</v>
      </c>
      <c r="S4355" s="6">
        <v>96766.001999999993</v>
      </c>
      <c r="T4355" s="6">
        <v>10995.14</v>
      </c>
      <c r="U4355" s="6">
        <v>47567.78</v>
      </c>
      <c r="V4355" s="6">
        <v>414.08</v>
      </c>
      <c r="W4355" s="6">
        <v>6688.44</v>
      </c>
      <c r="X4355" s="6">
        <v>31100.562000000002</v>
      </c>
      <c r="Y4355" s="5">
        <v>0.32139967919724499</v>
      </c>
      <c r="Z4355" t="s">
        <v>40</v>
      </c>
      <c r="AA4355" t="s">
        <v>41</v>
      </c>
      <c r="AB4355" t="s">
        <v>56</v>
      </c>
      <c r="AC4355" t="s">
        <v>76</v>
      </c>
      <c r="AD4355" t="s">
        <v>44</v>
      </c>
      <c r="AE4355" t="s">
        <v>67</v>
      </c>
      <c r="AF4355" t="str">
        <f>TEXT(Agricultural_Export_Analysis_Cleaned_Dataset[[#This Row],[Order_Date]],"mmm")</f>
        <v>Mar</v>
      </c>
      <c r="AG4355" t="str">
        <f>TEXT(Agricultural_Export_Analysis_Cleaned_Dataset[[#This Row],[Order_Date]],"yyyy")</f>
        <v>2025</v>
      </c>
      <c r="AH4355" t="str">
        <f>TEXT(Agricultural_Export_Analysis_Cleaned_Dataset[[#This Row],[Order_Date]],"ddd")</f>
        <v>Tue</v>
      </c>
      <c r="AI4355" t="str">
        <f>TEXT(Agricultural_Export_Analysis_Cleaned_Dataset[[#This Row],[Ship_Date]],"yyyy")</f>
        <v>2025</v>
      </c>
      <c r="AJ4355" t="str">
        <f>TEXT(Agricultural_Export_Analysis_Cleaned_Dataset[[#This Row],[Ship_Date]],"mmm")</f>
        <v>Mar</v>
      </c>
      <c r="AK4355" t="str">
        <f>TEXT(Agricultural_Export_Analysis_Cleaned_Dataset[[#This Row],[Ship_Date]],"ddd")</f>
        <v>Mon</v>
      </c>
      <c r="AL4355" t="str">
        <f>TEXT(Agricultural_Export_Analysis_Cleaned_Dataset[[#This Row],[Delivery_Date]],"yyyy")</f>
        <v>2025</v>
      </c>
      <c r="AM4355" t="str">
        <f>TEXT(Agricultural_Export_Analysis_Cleaned_Dataset[[#This Row],[Delivery_Date]],"mmm")</f>
        <v>Apr</v>
      </c>
      <c r="AN4355" t="str">
        <f>TEXT(Agricultural_Export_Analysis_Cleaned_Dataset[[#This Row],[Delivery_Date]],"ddd")</f>
        <v>Wed</v>
      </c>
      <c r="AO4355">
        <f>Agricultural_Export_Analysis_Cleaned_Dataset[[#This Row],[Delivery_Date]]-Agricultural_Export_Analysis_Cleaned_Dataset[[#This Row],[Ship_Date]]</f>
        <v>16</v>
      </c>
      <c r="AP4355">
        <f>Agricultural_Export_Analysis_Cleaned_Dataset[[#This Row],[Ship_Date]]-Agricultural_Export_Analysis_Cleaned_Dataset[[#This Row],[Order_Date]]</f>
        <v>6</v>
      </c>
      <c r="AQ4355" s="4" t="str">
        <f>TEXT(Agricultural_Export_Analysis_Cleaned_Dataset[[#This Row],[Order_Date]],"mmm yyyy")</f>
        <v>Mar 2025</v>
      </c>
    </row>
    <row r="4356" spans="1:43" x14ac:dyDescent="0.3">
      <c r="A4356" t="s">
        <v>7903</v>
      </c>
      <c r="B4356" t="s">
        <v>7904</v>
      </c>
      <c r="C4356" s="2">
        <v>45566</v>
      </c>
      <c r="D4356" s="2">
        <v>45572</v>
      </c>
      <c r="E4356" s="2">
        <v>45597</v>
      </c>
      <c r="F4356" t="s">
        <v>35</v>
      </c>
      <c r="G4356" t="s">
        <v>8932</v>
      </c>
      <c r="H4356" t="s">
        <v>51</v>
      </c>
      <c r="I4356" t="s">
        <v>52</v>
      </c>
      <c r="J4356" t="s">
        <v>63</v>
      </c>
      <c r="K4356" s="7">
        <v>2</v>
      </c>
      <c r="L4356" t="s">
        <v>32</v>
      </c>
      <c r="M4356" t="s">
        <v>48</v>
      </c>
      <c r="N4356" t="s">
        <v>49</v>
      </c>
      <c r="O4356">
        <v>754</v>
      </c>
      <c r="P4356" s="6">
        <v>282.66000000000003</v>
      </c>
      <c r="Q4356" s="6">
        <v>213125.64</v>
      </c>
      <c r="R4356" s="5">
        <v>0.15</v>
      </c>
      <c r="S4356" s="6">
        <v>181156.79399999999</v>
      </c>
      <c r="T4356" s="6">
        <v>12229.78</v>
      </c>
      <c r="U4356" s="6">
        <v>118744.93</v>
      </c>
      <c r="V4356" s="6">
        <v>674.86</v>
      </c>
      <c r="W4356" s="6">
        <v>5695.69</v>
      </c>
      <c r="X4356" s="6">
        <v>43811.534</v>
      </c>
      <c r="Y4356" s="5">
        <v>0.241843173709511</v>
      </c>
      <c r="Z4356" t="s">
        <v>54</v>
      </c>
      <c r="AA4356" t="s">
        <v>75</v>
      </c>
      <c r="AB4356" t="s">
        <v>56</v>
      </c>
      <c r="AC4356" t="s">
        <v>43</v>
      </c>
      <c r="AD4356" t="s">
        <v>57</v>
      </c>
      <c r="AE4356" t="s">
        <v>58</v>
      </c>
      <c r="AF4356" t="str">
        <f>TEXT(Agricultural_Export_Analysis_Cleaned_Dataset[[#This Row],[Order_Date]],"mmm")</f>
        <v>Oct</v>
      </c>
      <c r="AG4356" t="str">
        <f>TEXT(Agricultural_Export_Analysis_Cleaned_Dataset[[#This Row],[Order_Date]],"yyyy")</f>
        <v>2024</v>
      </c>
      <c r="AH4356" t="str">
        <f>TEXT(Agricultural_Export_Analysis_Cleaned_Dataset[[#This Row],[Order_Date]],"ddd")</f>
        <v>Tue</v>
      </c>
      <c r="AI4356" t="str">
        <f>TEXT(Agricultural_Export_Analysis_Cleaned_Dataset[[#This Row],[Ship_Date]],"yyyy")</f>
        <v>2024</v>
      </c>
      <c r="AJ4356" t="str">
        <f>TEXT(Agricultural_Export_Analysis_Cleaned_Dataset[[#This Row],[Ship_Date]],"mmm")</f>
        <v>Oct</v>
      </c>
      <c r="AK4356" t="str">
        <f>TEXT(Agricultural_Export_Analysis_Cleaned_Dataset[[#This Row],[Ship_Date]],"ddd")</f>
        <v>Mon</v>
      </c>
      <c r="AL4356" t="str">
        <f>TEXT(Agricultural_Export_Analysis_Cleaned_Dataset[[#This Row],[Delivery_Date]],"yyyy")</f>
        <v>2024</v>
      </c>
      <c r="AM4356" t="str">
        <f>TEXT(Agricultural_Export_Analysis_Cleaned_Dataset[[#This Row],[Delivery_Date]],"mmm")</f>
        <v>Nov</v>
      </c>
      <c r="AN4356" t="str">
        <f>TEXT(Agricultural_Export_Analysis_Cleaned_Dataset[[#This Row],[Delivery_Date]],"ddd")</f>
        <v>Fri</v>
      </c>
      <c r="AO4356">
        <f>Agricultural_Export_Analysis_Cleaned_Dataset[[#This Row],[Delivery_Date]]-Agricultural_Export_Analysis_Cleaned_Dataset[[#This Row],[Ship_Date]]</f>
        <v>25</v>
      </c>
      <c r="AP4356">
        <f>Agricultural_Export_Analysis_Cleaned_Dataset[[#This Row],[Ship_Date]]-Agricultural_Export_Analysis_Cleaned_Dataset[[#This Row],[Order_Date]]</f>
        <v>6</v>
      </c>
      <c r="AQ4356" s="4" t="str">
        <f>TEXT(Agricultural_Export_Analysis_Cleaned_Dataset[[#This Row],[Order_Date]],"mmm yyyy")</f>
        <v>Oct 2024</v>
      </c>
    </row>
    <row r="4357" spans="1:43" x14ac:dyDescent="0.3">
      <c r="A4357" t="s">
        <v>7905</v>
      </c>
      <c r="B4357" t="s">
        <v>7906</v>
      </c>
      <c r="C4357" s="2">
        <v>45549</v>
      </c>
      <c r="D4357" s="2">
        <v>45555</v>
      </c>
      <c r="E4357" s="2">
        <v>45581</v>
      </c>
      <c r="F4357" t="s">
        <v>35</v>
      </c>
      <c r="G4357" t="s">
        <v>36</v>
      </c>
      <c r="H4357" t="s">
        <v>74</v>
      </c>
      <c r="I4357" t="s">
        <v>118</v>
      </c>
      <c r="J4357" t="s">
        <v>39</v>
      </c>
      <c r="K4357" s="7">
        <v>4</v>
      </c>
      <c r="L4357" t="s">
        <v>32</v>
      </c>
      <c r="M4357" t="s">
        <v>159</v>
      </c>
      <c r="N4357" t="s">
        <v>160</v>
      </c>
      <c r="O4357">
        <v>555</v>
      </c>
      <c r="P4357" s="6">
        <v>174.87</v>
      </c>
      <c r="Q4357" s="6">
        <v>97052.85</v>
      </c>
      <c r="R4357" s="5">
        <v>0.15</v>
      </c>
      <c r="S4357" s="6">
        <v>82494.922500000001</v>
      </c>
      <c r="T4357" s="6">
        <v>7863.73</v>
      </c>
      <c r="U4357" s="6">
        <v>37840.14</v>
      </c>
      <c r="V4357" s="6">
        <v>1001.64</v>
      </c>
      <c r="W4357" s="6">
        <v>2402.13</v>
      </c>
      <c r="X4357" s="6">
        <v>33387.282500000001</v>
      </c>
      <c r="Y4357" s="5">
        <v>0.40471924196304299</v>
      </c>
      <c r="Z4357" t="s">
        <v>103</v>
      </c>
      <c r="AA4357" t="s">
        <v>104</v>
      </c>
      <c r="AB4357" t="s">
        <v>83</v>
      </c>
      <c r="AC4357" t="s">
        <v>66</v>
      </c>
      <c r="AD4357" t="s">
        <v>44</v>
      </c>
      <c r="AE4357" t="s">
        <v>67</v>
      </c>
      <c r="AF4357" t="str">
        <f>TEXT(Agricultural_Export_Analysis_Cleaned_Dataset[[#This Row],[Order_Date]],"mmm")</f>
        <v>Sep</v>
      </c>
      <c r="AG4357" t="str">
        <f>TEXT(Agricultural_Export_Analysis_Cleaned_Dataset[[#This Row],[Order_Date]],"yyyy")</f>
        <v>2024</v>
      </c>
      <c r="AH4357" t="str">
        <f>TEXT(Agricultural_Export_Analysis_Cleaned_Dataset[[#This Row],[Order_Date]],"ddd")</f>
        <v>Sat</v>
      </c>
      <c r="AI4357" t="str">
        <f>TEXT(Agricultural_Export_Analysis_Cleaned_Dataset[[#This Row],[Ship_Date]],"yyyy")</f>
        <v>2024</v>
      </c>
      <c r="AJ4357" t="str">
        <f>TEXT(Agricultural_Export_Analysis_Cleaned_Dataset[[#This Row],[Ship_Date]],"mmm")</f>
        <v>Sep</v>
      </c>
      <c r="AK4357" t="str">
        <f>TEXT(Agricultural_Export_Analysis_Cleaned_Dataset[[#This Row],[Ship_Date]],"ddd")</f>
        <v>Fri</v>
      </c>
      <c r="AL4357" t="str">
        <f>TEXT(Agricultural_Export_Analysis_Cleaned_Dataset[[#This Row],[Delivery_Date]],"yyyy")</f>
        <v>2024</v>
      </c>
      <c r="AM4357" t="str">
        <f>TEXT(Agricultural_Export_Analysis_Cleaned_Dataset[[#This Row],[Delivery_Date]],"mmm")</f>
        <v>Oct</v>
      </c>
      <c r="AN4357" t="str">
        <f>TEXT(Agricultural_Export_Analysis_Cleaned_Dataset[[#This Row],[Delivery_Date]],"ddd")</f>
        <v>Wed</v>
      </c>
      <c r="AO4357">
        <f>Agricultural_Export_Analysis_Cleaned_Dataset[[#This Row],[Delivery_Date]]-Agricultural_Export_Analysis_Cleaned_Dataset[[#This Row],[Ship_Date]]</f>
        <v>26</v>
      </c>
      <c r="AP4357">
        <f>Agricultural_Export_Analysis_Cleaned_Dataset[[#This Row],[Ship_Date]]-Agricultural_Export_Analysis_Cleaned_Dataset[[#This Row],[Order_Date]]</f>
        <v>6</v>
      </c>
      <c r="AQ4357" s="4" t="str">
        <f>TEXT(Agricultural_Export_Analysis_Cleaned_Dataset[[#This Row],[Order_Date]],"mmm yyyy")</f>
        <v>Sep 2024</v>
      </c>
    </row>
    <row r="4358" spans="1:43" x14ac:dyDescent="0.3">
      <c r="A4358" t="s">
        <v>7907</v>
      </c>
      <c r="B4358" t="s">
        <v>795</v>
      </c>
      <c r="C4358" s="2">
        <v>45707</v>
      </c>
      <c r="D4358" s="2">
        <v>45715</v>
      </c>
      <c r="E4358" s="2">
        <v>45744</v>
      </c>
      <c r="F4358" t="s">
        <v>35</v>
      </c>
      <c r="G4358" t="s">
        <v>96</v>
      </c>
      <c r="H4358" t="s">
        <v>37</v>
      </c>
      <c r="I4358" t="s">
        <v>118</v>
      </c>
      <c r="J4358" t="s">
        <v>63</v>
      </c>
      <c r="K4358" s="7">
        <v>2</v>
      </c>
      <c r="L4358" t="s">
        <v>135</v>
      </c>
      <c r="M4358" t="s">
        <v>33</v>
      </c>
      <c r="N4358" t="s">
        <v>34</v>
      </c>
      <c r="O4358">
        <v>341</v>
      </c>
      <c r="P4358" s="6">
        <v>277.14</v>
      </c>
      <c r="Q4358" s="6">
        <v>94504.74</v>
      </c>
      <c r="R4358" s="5">
        <v>0.05</v>
      </c>
      <c r="S4358" s="6">
        <v>89779.502999999997</v>
      </c>
      <c r="T4358" s="6">
        <v>14845.53</v>
      </c>
      <c r="U4358" s="6">
        <v>42265.279999999999</v>
      </c>
      <c r="V4358" s="6">
        <v>888.54</v>
      </c>
      <c r="W4358" s="6">
        <v>6163.95</v>
      </c>
      <c r="X4358" s="6">
        <v>25616.203000000001</v>
      </c>
      <c r="Y4358" s="5">
        <v>0.28532351086862201</v>
      </c>
      <c r="Z4358" t="s">
        <v>40</v>
      </c>
      <c r="AA4358" t="s">
        <v>147</v>
      </c>
      <c r="AB4358" t="s">
        <v>56</v>
      </c>
      <c r="AC4358" t="s">
        <v>76</v>
      </c>
      <c r="AD4358" t="s">
        <v>77</v>
      </c>
      <c r="AE4358" t="s">
        <v>67</v>
      </c>
      <c r="AF4358" t="str">
        <f>TEXT(Agricultural_Export_Analysis_Cleaned_Dataset[[#This Row],[Order_Date]],"mmm")</f>
        <v>Feb</v>
      </c>
      <c r="AG4358" t="str">
        <f>TEXT(Agricultural_Export_Analysis_Cleaned_Dataset[[#This Row],[Order_Date]],"yyyy")</f>
        <v>2025</v>
      </c>
      <c r="AH4358" t="str">
        <f>TEXT(Agricultural_Export_Analysis_Cleaned_Dataset[[#This Row],[Order_Date]],"ddd")</f>
        <v>Wed</v>
      </c>
      <c r="AI4358" t="str">
        <f>TEXT(Agricultural_Export_Analysis_Cleaned_Dataset[[#This Row],[Ship_Date]],"yyyy")</f>
        <v>2025</v>
      </c>
      <c r="AJ4358" t="str">
        <f>TEXT(Agricultural_Export_Analysis_Cleaned_Dataset[[#This Row],[Ship_Date]],"mmm")</f>
        <v>Feb</v>
      </c>
      <c r="AK4358" t="str">
        <f>TEXT(Agricultural_Export_Analysis_Cleaned_Dataset[[#This Row],[Ship_Date]],"ddd")</f>
        <v>Thu</v>
      </c>
      <c r="AL4358" t="str">
        <f>TEXT(Agricultural_Export_Analysis_Cleaned_Dataset[[#This Row],[Delivery_Date]],"yyyy")</f>
        <v>2025</v>
      </c>
      <c r="AM4358" t="str">
        <f>TEXT(Agricultural_Export_Analysis_Cleaned_Dataset[[#This Row],[Delivery_Date]],"mmm")</f>
        <v>Mar</v>
      </c>
      <c r="AN4358" t="str">
        <f>TEXT(Agricultural_Export_Analysis_Cleaned_Dataset[[#This Row],[Delivery_Date]],"ddd")</f>
        <v>Fri</v>
      </c>
      <c r="AO4358">
        <f>Agricultural_Export_Analysis_Cleaned_Dataset[[#This Row],[Delivery_Date]]-Agricultural_Export_Analysis_Cleaned_Dataset[[#This Row],[Ship_Date]]</f>
        <v>29</v>
      </c>
      <c r="AP4358">
        <f>Agricultural_Export_Analysis_Cleaned_Dataset[[#This Row],[Ship_Date]]-Agricultural_Export_Analysis_Cleaned_Dataset[[#This Row],[Order_Date]]</f>
        <v>8</v>
      </c>
      <c r="AQ4358" s="4" t="str">
        <f>TEXT(Agricultural_Export_Analysis_Cleaned_Dataset[[#This Row],[Order_Date]],"mmm yyyy")</f>
        <v>Feb 2025</v>
      </c>
    </row>
    <row r="4359" spans="1:43" x14ac:dyDescent="0.3">
      <c r="A4359" t="s">
        <v>7908</v>
      </c>
      <c r="B4359" t="s">
        <v>7909</v>
      </c>
      <c r="C4359" s="2">
        <v>45662</v>
      </c>
      <c r="D4359" s="2">
        <v>45671</v>
      </c>
      <c r="E4359" s="2">
        <v>45690</v>
      </c>
      <c r="F4359" t="s">
        <v>35</v>
      </c>
      <c r="G4359" t="s">
        <v>132</v>
      </c>
      <c r="H4359" t="s">
        <v>74</v>
      </c>
      <c r="I4359" t="s">
        <v>91</v>
      </c>
      <c r="J4359" t="s">
        <v>39</v>
      </c>
      <c r="K4359" s="7">
        <v>2</v>
      </c>
      <c r="L4359" t="s">
        <v>87</v>
      </c>
      <c r="M4359" t="s">
        <v>33</v>
      </c>
      <c r="N4359" t="s">
        <v>34</v>
      </c>
      <c r="O4359">
        <v>1919</v>
      </c>
      <c r="P4359" s="6">
        <v>213.19</v>
      </c>
      <c r="Q4359" s="6">
        <v>409111.61</v>
      </c>
      <c r="R4359" s="5">
        <v>0.15</v>
      </c>
      <c r="S4359" s="6">
        <v>347744.86849999998</v>
      </c>
      <c r="T4359" s="6">
        <v>13813.79</v>
      </c>
      <c r="U4359" s="6">
        <v>245340.92</v>
      </c>
      <c r="V4359" s="6">
        <v>280.82</v>
      </c>
      <c r="W4359" s="6">
        <v>39903.71</v>
      </c>
      <c r="X4359" s="6">
        <v>48405.628499999999</v>
      </c>
      <c r="Y4359" s="5">
        <v>0.13919868525680301</v>
      </c>
      <c r="Z4359" t="s">
        <v>40</v>
      </c>
      <c r="AA4359" t="s">
        <v>64</v>
      </c>
      <c r="AB4359" t="s">
        <v>83</v>
      </c>
      <c r="AC4359" t="s">
        <v>76</v>
      </c>
      <c r="AD4359" t="s">
        <v>44</v>
      </c>
      <c r="AE4359" t="s">
        <v>45</v>
      </c>
      <c r="AF4359" t="str">
        <f>TEXT(Agricultural_Export_Analysis_Cleaned_Dataset[[#This Row],[Order_Date]],"mmm")</f>
        <v>Jan</v>
      </c>
      <c r="AG4359" t="str">
        <f>TEXT(Agricultural_Export_Analysis_Cleaned_Dataset[[#This Row],[Order_Date]],"yyyy")</f>
        <v>2025</v>
      </c>
      <c r="AH4359" t="str">
        <f>TEXT(Agricultural_Export_Analysis_Cleaned_Dataset[[#This Row],[Order_Date]],"ddd")</f>
        <v>Sun</v>
      </c>
      <c r="AI4359" t="str">
        <f>TEXT(Agricultural_Export_Analysis_Cleaned_Dataset[[#This Row],[Ship_Date]],"yyyy")</f>
        <v>2025</v>
      </c>
      <c r="AJ4359" t="str">
        <f>TEXT(Agricultural_Export_Analysis_Cleaned_Dataset[[#This Row],[Ship_Date]],"mmm")</f>
        <v>Jan</v>
      </c>
      <c r="AK4359" t="str">
        <f>TEXT(Agricultural_Export_Analysis_Cleaned_Dataset[[#This Row],[Ship_Date]],"ddd")</f>
        <v>Tue</v>
      </c>
      <c r="AL4359" t="str">
        <f>TEXT(Agricultural_Export_Analysis_Cleaned_Dataset[[#This Row],[Delivery_Date]],"yyyy")</f>
        <v>2025</v>
      </c>
      <c r="AM4359" t="str">
        <f>TEXT(Agricultural_Export_Analysis_Cleaned_Dataset[[#This Row],[Delivery_Date]],"mmm")</f>
        <v>Feb</v>
      </c>
      <c r="AN4359" t="str">
        <f>TEXT(Agricultural_Export_Analysis_Cleaned_Dataset[[#This Row],[Delivery_Date]],"ddd")</f>
        <v>Sun</v>
      </c>
      <c r="AO4359">
        <f>Agricultural_Export_Analysis_Cleaned_Dataset[[#This Row],[Delivery_Date]]-Agricultural_Export_Analysis_Cleaned_Dataset[[#This Row],[Ship_Date]]</f>
        <v>19</v>
      </c>
      <c r="AP4359">
        <f>Agricultural_Export_Analysis_Cleaned_Dataset[[#This Row],[Ship_Date]]-Agricultural_Export_Analysis_Cleaned_Dataset[[#This Row],[Order_Date]]</f>
        <v>9</v>
      </c>
      <c r="AQ4359" s="4" t="str">
        <f>TEXT(Agricultural_Export_Analysis_Cleaned_Dataset[[#This Row],[Order_Date]],"mmm yyyy")</f>
        <v>Jan 2025</v>
      </c>
    </row>
    <row r="4360" spans="1:43" x14ac:dyDescent="0.3">
      <c r="A4360" t="s">
        <v>7910</v>
      </c>
      <c r="B4360" t="s">
        <v>7911</v>
      </c>
      <c r="C4360" s="2">
        <v>45661</v>
      </c>
      <c r="D4360" s="2">
        <v>45665</v>
      </c>
      <c r="E4360" s="2">
        <v>45697</v>
      </c>
      <c r="F4360" t="s">
        <v>35</v>
      </c>
      <c r="G4360" t="s">
        <v>8933</v>
      </c>
      <c r="H4360" t="s">
        <v>74</v>
      </c>
      <c r="I4360" t="s">
        <v>118</v>
      </c>
      <c r="J4360" t="s">
        <v>112</v>
      </c>
      <c r="K4360" s="7">
        <v>15</v>
      </c>
      <c r="L4360" t="s">
        <v>87</v>
      </c>
      <c r="M4360" t="s">
        <v>88</v>
      </c>
      <c r="N4360" t="s">
        <v>89</v>
      </c>
      <c r="O4360">
        <v>1744</v>
      </c>
      <c r="P4360" s="6">
        <v>157.15</v>
      </c>
      <c r="Q4360" s="6">
        <v>274069.59999999998</v>
      </c>
      <c r="R4360" s="5">
        <v>0.15</v>
      </c>
      <c r="S4360" s="6">
        <v>232959.16</v>
      </c>
      <c r="T4360" s="6">
        <v>1460.8</v>
      </c>
      <c r="U4360" s="6">
        <v>172253.52</v>
      </c>
      <c r="V4360" s="6">
        <v>1518.94</v>
      </c>
      <c r="W4360" s="6">
        <v>26167.62</v>
      </c>
      <c r="X4360" s="6">
        <v>31558.28</v>
      </c>
      <c r="Y4360" s="5">
        <v>0.13546700631990599</v>
      </c>
      <c r="Z4360" t="s">
        <v>40</v>
      </c>
      <c r="AA4360" t="s">
        <v>64</v>
      </c>
      <c r="AB4360" t="s">
        <v>56</v>
      </c>
      <c r="AC4360" t="s">
        <v>66</v>
      </c>
      <c r="AD4360" t="s">
        <v>77</v>
      </c>
      <c r="AE4360" t="s">
        <v>58</v>
      </c>
      <c r="AF4360" t="str">
        <f>TEXT(Agricultural_Export_Analysis_Cleaned_Dataset[[#This Row],[Order_Date]],"mmm")</f>
        <v>Jan</v>
      </c>
      <c r="AG4360" t="str">
        <f>TEXT(Agricultural_Export_Analysis_Cleaned_Dataset[[#This Row],[Order_Date]],"yyyy")</f>
        <v>2025</v>
      </c>
      <c r="AH4360" t="str">
        <f>TEXT(Agricultural_Export_Analysis_Cleaned_Dataset[[#This Row],[Order_Date]],"ddd")</f>
        <v>Sat</v>
      </c>
      <c r="AI4360" t="str">
        <f>TEXT(Agricultural_Export_Analysis_Cleaned_Dataset[[#This Row],[Ship_Date]],"yyyy")</f>
        <v>2025</v>
      </c>
      <c r="AJ4360" t="str">
        <f>TEXT(Agricultural_Export_Analysis_Cleaned_Dataset[[#This Row],[Ship_Date]],"mmm")</f>
        <v>Jan</v>
      </c>
      <c r="AK4360" t="str">
        <f>TEXT(Agricultural_Export_Analysis_Cleaned_Dataset[[#This Row],[Ship_Date]],"ddd")</f>
        <v>Wed</v>
      </c>
      <c r="AL4360" t="str">
        <f>TEXT(Agricultural_Export_Analysis_Cleaned_Dataset[[#This Row],[Delivery_Date]],"yyyy")</f>
        <v>2025</v>
      </c>
      <c r="AM4360" t="str">
        <f>TEXT(Agricultural_Export_Analysis_Cleaned_Dataset[[#This Row],[Delivery_Date]],"mmm")</f>
        <v>Feb</v>
      </c>
      <c r="AN4360" t="str">
        <f>TEXT(Agricultural_Export_Analysis_Cleaned_Dataset[[#This Row],[Delivery_Date]],"ddd")</f>
        <v>Sun</v>
      </c>
      <c r="AO4360">
        <f>Agricultural_Export_Analysis_Cleaned_Dataset[[#This Row],[Delivery_Date]]-Agricultural_Export_Analysis_Cleaned_Dataset[[#This Row],[Ship_Date]]</f>
        <v>32</v>
      </c>
      <c r="AP4360">
        <f>Agricultural_Export_Analysis_Cleaned_Dataset[[#This Row],[Ship_Date]]-Agricultural_Export_Analysis_Cleaned_Dataset[[#This Row],[Order_Date]]</f>
        <v>4</v>
      </c>
      <c r="AQ4360" s="4" t="str">
        <f>TEXT(Agricultural_Export_Analysis_Cleaned_Dataset[[#This Row],[Order_Date]],"mmm yyyy")</f>
        <v>Jan 2025</v>
      </c>
    </row>
    <row r="4361" spans="1:43" x14ac:dyDescent="0.3">
      <c r="A4361" t="s">
        <v>7912</v>
      </c>
      <c r="B4361" t="s">
        <v>7913</v>
      </c>
      <c r="C4361" s="2">
        <v>45756</v>
      </c>
      <c r="D4361" s="2">
        <v>45766</v>
      </c>
      <c r="E4361" s="2">
        <v>45794</v>
      </c>
      <c r="F4361" t="s">
        <v>35</v>
      </c>
      <c r="G4361" t="s">
        <v>132</v>
      </c>
      <c r="H4361" t="s">
        <v>37</v>
      </c>
      <c r="I4361" t="s">
        <v>91</v>
      </c>
      <c r="J4361" t="s">
        <v>39</v>
      </c>
      <c r="K4361" s="7">
        <v>2</v>
      </c>
      <c r="L4361" t="s">
        <v>70</v>
      </c>
      <c r="M4361" t="s">
        <v>33</v>
      </c>
      <c r="N4361" t="s">
        <v>34</v>
      </c>
      <c r="O4361">
        <v>1489</v>
      </c>
      <c r="P4361" s="6">
        <v>99.72</v>
      </c>
      <c r="Q4361" s="6">
        <v>148483.07999999999</v>
      </c>
      <c r="R4361" s="5">
        <v>0.1</v>
      </c>
      <c r="S4361" s="6">
        <v>133634.772</v>
      </c>
      <c r="T4361" s="6">
        <v>5937.48</v>
      </c>
      <c r="U4361" s="6">
        <v>79732.25</v>
      </c>
      <c r="V4361" s="6">
        <v>151.66999999999999</v>
      </c>
      <c r="W4361" s="6">
        <v>2982.53</v>
      </c>
      <c r="X4361" s="6">
        <v>44830.841999999997</v>
      </c>
      <c r="Y4361" s="5">
        <v>0.33547288126476599</v>
      </c>
      <c r="Z4361" t="s">
        <v>81</v>
      </c>
      <c r="AA4361" t="s">
        <v>165</v>
      </c>
      <c r="AB4361" t="s">
        <v>56</v>
      </c>
      <c r="AC4361" t="s">
        <v>43</v>
      </c>
      <c r="AD4361" t="s">
        <v>123</v>
      </c>
      <c r="AE4361" t="s">
        <v>45</v>
      </c>
      <c r="AF4361" t="str">
        <f>TEXT(Agricultural_Export_Analysis_Cleaned_Dataset[[#This Row],[Order_Date]],"mmm")</f>
        <v>Apr</v>
      </c>
      <c r="AG4361" t="str">
        <f>TEXT(Agricultural_Export_Analysis_Cleaned_Dataset[[#This Row],[Order_Date]],"yyyy")</f>
        <v>2025</v>
      </c>
      <c r="AH4361" t="str">
        <f>TEXT(Agricultural_Export_Analysis_Cleaned_Dataset[[#This Row],[Order_Date]],"ddd")</f>
        <v>Wed</v>
      </c>
      <c r="AI4361" t="str">
        <f>TEXT(Agricultural_Export_Analysis_Cleaned_Dataset[[#This Row],[Ship_Date]],"yyyy")</f>
        <v>2025</v>
      </c>
      <c r="AJ4361" t="str">
        <f>TEXT(Agricultural_Export_Analysis_Cleaned_Dataset[[#This Row],[Ship_Date]],"mmm")</f>
        <v>Apr</v>
      </c>
      <c r="AK4361" t="str">
        <f>TEXT(Agricultural_Export_Analysis_Cleaned_Dataset[[#This Row],[Ship_Date]],"ddd")</f>
        <v>Sat</v>
      </c>
      <c r="AL4361" t="str">
        <f>TEXT(Agricultural_Export_Analysis_Cleaned_Dataset[[#This Row],[Delivery_Date]],"yyyy")</f>
        <v>2025</v>
      </c>
      <c r="AM4361" t="str">
        <f>TEXT(Agricultural_Export_Analysis_Cleaned_Dataset[[#This Row],[Delivery_Date]],"mmm")</f>
        <v>May</v>
      </c>
      <c r="AN4361" t="str">
        <f>TEXT(Agricultural_Export_Analysis_Cleaned_Dataset[[#This Row],[Delivery_Date]],"ddd")</f>
        <v>Sat</v>
      </c>
      <c r="AO4361">
        <f>Agricultural_Export_Analysis_Cleaned_Dataset[[#This Row],[Delivery_Date]]-Agricultural_Export_Analysis_Cleaned_Dataset[[#This Row],[Ship_Date]]</f>
        <v>28</v>
      </c>
      <c r="AP4361">
        <f>Agricultural_Export_Analysis_Cleaned_Dataset[[#This Row],[Ship_Date]]-Agricultural_Export_Analysis_Cleaned_Dataset[[#This Row],[Order_Date]]</f>
        <v>10</v>
      </c>
      <c r="AQ4361" s="4" t="str">
        <f>TEXT(Agricultural_Export_Analysis_Cleaned_Dataset[[#This Row],[Order_Date]],"mmm yyyy")</f>
        <v>Apr 2025</v>
      </c>
    </row>
    <row r="4362" spans="1:43" x14ac:dyDescent="0.3">
      <c r="A4362" t="s">
        <v>7914</v>
      </c>
      <c r="B4362" t="s">
        <v>5327</v>
      </c>
      <c r="C4362" s="2">
        <v>45620</v>
      </c>
      <c r="D4362" s="2">
        <v>45624</v>
      </c>
      <c r="E4362" s="2">
        <v>45650</v>
      </c>
      <c r="F4362" t="s">
        <v>35</v>
      </c>
      <c r="G4362" t="s">
        <v>8934</v>
      </c>
      <c r="H4362" t="s">
        <v>37</v>
      </c>
      <c r="I4362" t="s">
        <v>52</v>
      </c>
      <c r="J4362" t="s">
        <v>112</v>
      </c>
      <c r="K4362" s="7">
        <v>15</v>
      </c>
      <c r="L4362" t="s">
        <v>135</v>
      </c>
      <c r="M4362" t="s">
        <v>48</v>
      </c>
      <c r="N4362" t="s">
        <v>49</v>
      </c>
      <c r="O4362">
        <v>1520</v>
      </c>
      <c r="P4362" s="6">
        <v>70.48</v>
      </c>
      <c r="Q4362" s="6">
        <v>107129.60000000001</v>
      </c>
      <c r="R4362" s="5">
        <v>0</v>
      </c>
      <c r="S4362" s="6">
        <v>107129.60000000001</v>
      </c>
      <c r="T4362" s="6">
        <v>2637.19</v>
      </c>
      <c r="U4362" s="6">
        <v>73129.88</v>
      </c>
      <c r="V4362" s="6">
        <v>149.30000000000001</v>
      </c>
      <c r="W4362" s="6">
        <v>10523.52</v>
      </c>
      <c r="X4362" s="6">
        <v>20689.71</v>
      </c>
      <c r="Y4362" s="5">
        <v>0.193127856353426</v>
      </c>
      <c r="Z4362" t="s">
        <v>54</v>
      </c>
      <c r="AA4362" t="s">
        <v>92</v>
      </c>
      <c r="AB4362" t="s">
        <v>83</v>
      </c>
      <c r="AC4362" t="s">
        <v>43</v>
      </c>
      <c r="AD4362" t="s">
        <v>44</v>
      </c>
      <c r="AE4362" t="s">
        <v>45</v>
      </c>
      <c r="AF4362" t="str">
        <f>TEXT(Agricultural_Export_Analysis_Cleaned_Dataset[[#This Row],[Order_Date]],"mmm")</f>
        <v>Nov</v>
      </c>
      <c r="AG4362" t="str">
        <f>TEXT(Agricultural_Export_Analysis_Cleaned_Dataset[[#This Row],[Order_Date]],"yyyy")</f>
        <v>2024</v>
      </c>
      <c r="AH4362" t="str">
        <f>TEXT(Agricultural_Export_Analysis_Cleaned_Dataset[[#This Row],[Order_Date]],"ddd")</f>
        <v>Sun</v>
      </c>
      <c r="AI4362" t="str">
        <f>TEXT(Agricultural_Export_Analysis_Cleaned_Dataset[[#This Row],[Ship_Date]],"yyyy")</f>
        <v>2024</v>
      </c>
      <c r="AJ4362" t="str">
        <f>TEXT(Agricultural_Export_Analysis_Cleaned_Dataset[[#This Row],[Ship_Date]],"mmm")</f>
        <v>Nov</v>
      </c>
      <c r="AK4362" t="str">
        <f>TEXT(Agricultural_Export_Analysis_Cleaned_Dataset[[#This Row],[Ship_Date]],"ddd")</f>
        <v>Thu</v>
      </c>
      <c r="AL4362" t="str">
        <f>TEXT(Agricultural_Export_Analysis_Cleaned_Dataset[[#This Row],[Delivery_Date]],"yyyy")</f>
        <v>2024</v>
      </c>
      <c r="AM4362" t="str">
        <f>TEXT(Agricultural_Export_Analysis_Cleaned_Dataset[[#This Row],[Delivery_Date]],"mmm")</f>
        <v>Dec</v>
      </c>
      <c r="AN4362" t="str">
        <f>TEXT(Agricultural_Export_Analysis_Cleaned_Dataset[[#This Row],[Delivery_Date]],"ddd")</f>
        <v>Tue</v>
      </c>
      <c r="AO4362">
        <f>Agricultural_Export_Analysis_Cleaned_Dataset[[#This Row],[Delivery_Date]]-Agricultural_Export_Analysis_Cleaned_Dataset[[#This Row],[Ship_Date]]</f>
        <v>26</v>
      </c>
      <c r="AP4362">
        <f>Agricultural_Export_Analysis_Cleaned_Dataset[[#This Row],[Ship_Date]]-Agricultural_Export_Analysis_Cleaned_Dataset[[#This Row],[Order_Date]]</f>
        <v>4</v>
      </c>
      <c r="AQ4362" s="4" t="str">
        <f>TEXT(Agricultural_Export_Analysis_Cleaned_Dataset[[#This Row],[Order_Date]],"mmm yyyy")</f>
        <v>Nov 2024</v>
      </c>
    </row>
    <row r="4363" spans="1:43" x14ac:dyDescent="0.3">
      <c r="A4363" t="s">
        <v>7915</v>
      </c>
      <c r="B4363" t="s">
        <v>7916</v>
      </c>
      <c r="C4363" s="2">
        <v>45792</v>
      </c>
      <c r="D4363" s="2">
        <v>45799</v>
      </c>
      <c r="E4363" s="2">
        <v>45821</v>
      </c>
      <c r="F4363" t="s">
        <v>35</v>
      </c>
      <c r="G4363" t="s">
        <v>8933</v>
      </c>
      <c r="H4363" t="s">
        <v>37</v>
      </c>
      <c r="I4363" t="s">
        <v>38</v>
      </c>
      <c r="J4363" t="s">
        <v>112</v>
      </c>
      <c r="K4363" s="7">
        <v>15</v>
      </c>
      <c r="L4363" t="s">
        <v>87</v>
      </c>
      <c r="M4363" t="s">
        <v>107</v>
      </c>
      <c r="N4363" t="s">
        <v>108</v>
      </c>
      <c r="O4363">
        <v>1757</v>
      </c>
      <c r="P4363" s="6">
        <v>116.56</v>
      </c>
      <c r="Q4363" s="6">
        <v>204795.92</v>
      </c>
      <c r="R4363" s="5">
        <v>0.05</v>
      </c>
      <c r="S4363" s="6">
        <v>194556.12400000001</v>
      </c>
      <c r="T4363" s="6">
        <v>8169.01</v>
      </c>
      <c r="U4363" s="6">
        <v>141118.42000000001</v>
      </c>
      <c r="V4363" s="6">
        <v>838.73</v>
      </c>
      <c r="W4363" s="6">
        <v>15507.37</v>
      </c>
      <c r="X4363" s="6">
        <v>28922.594000000001</v>
      </c>
      <c r="Y4363" s="5">
        <v>0.14865938632700099</v>
      </c>
      <c r="Z4363" t="s">
        <v>81</v>
      </c>
      <c r="AA4363" t="s">
        <v>82</v>
      </c>
      <c r="AB4363" t="s">
        <v>56</v>
      </c>
      <c r="AC4363" t="s">
        <v>43</v>
      </c>
      <c r="AD4363" t="s">
        <v>93</v>
      </c>
      <c r="AE4363" t="s">
        <v>67</v>
      </c>
      <c r="AF4363" t="str">
        <f>TEXT(Agricultural_Export_Analysis_Cleaned_Dataset[[#This Row],[Order_Date]],"mmm")</f>
        <v>May</v>
      </c>
      <c r="AG4363" t="str">
        <f>TEXT(Agricultural_Export_Analysis_Cleaned_Dataset[[#This Row],[Order_Date]],"yyyy")</f>
        <v>2025</v>
      </c>
      <c r="AH4363" t="str">
        <f>TEXT(Agricultural_Export_Analysis_Cleaned_Dataset[[#This Row],[Order_Date]],"ddd")</f>
        <v>Thu</v>
      </c>
      <c r="AI4363" t="str">
        <f>TEXT(Agricultural_Export_Analysis_Cleaned_Dataset[[#This Row],[Ship_Date]],"yyyy")</f>
        <v>2025</v>
      </c>
      <c r="AJ4363" t="str">
        <f>TEXT(Agricultural_Export_Analysis_Cleaned_Dataset[[#This Row],[Ship_Date]],"mmm")</f>
        <v>May</v>
      </c>
      <c r="AK4363" t="str">
        <f>TEXT(Agricultural_Export_Analysis_Cleaned_Dataset[[#This Row],[Ship_Date]],"ddd")</f>
        <v>Thu</v>
      </c>
      <c r="AL4363" t="str">
        <f>TEXT(Agricultural_Export_Analysis_Cleaned_Dataset[[#This Row],[Delivery_Date]],"yyyy")</f>
        <v>2025</v>
      </c>
      <c r="AM4363" t="str">
        <f>TEXT(Agricultural_Export_Analysis_Cleaned_Dataset[[#This Row],[Delivery_Date]],"mmm")</f>
        <v>Jun</v>
      </c>
      <c r="AN4363" t="str">
        <f>TEXT(Agricultural_Export_Analysis_Cleaned_Dataset[[#This Row],[Delivery_Date]],"ddd")</f>
        <v>Fri</v>
      </c>
      <c r="AO4363">
        <f>Agricultural_Export_Analysis_Cleaned_Dataset[[#This Row],[Delivery_Date]]-Agricultural_Export_Analysis_Cleaned_Dataset[[#This Row],[Ship_Date]]</f>
        <v>22</v>
      </c>
      <c r="AP4363">
        <f>Agricultural_Export_Analysis_Cleaned_Dataset[[#This Row],[Ship_Date]]-Agricultural_Export_Analysis_Cleaned_Dataset[[#This Row],[Order_Date]]</f>
        <v>7</v>
      </c>
      <c r="AQ4363" s="4" t="str">
        <f>TEXT(Agricultural_Export_Analysis_Cleaned_Dataset[[#This Row],[Order_Date]],"mmm yyyy")</f>
        <v>May 2025</v>
      </c>
    </row>
    <row r="4364" spans="1:43" x14ac:dyDescent="0.3">
      <c r="A4364" t="s">
        <v>7917</v>
      </c>
      <c r="B4364" t="s">
        <v>816</v>
      </c>
      <c r="C4364" s="2">
        <v>45451</v>
      </c>
      <c r="D4364" s="2">
        <v>45461</v>
      </c>
      <c r="E4364" s="2">
        <v>45482</v>
      </c>
      <c r="F4364" t="s">
        <v>35</v>
      </c>
      <c r="G4364" t="s">
        <v>117</v>
      </c>
      <c r="H4364" t="s">
        <v>74</v>
      </c>
      <c r="I4364" t="s">
        <v>52</v>
      </c>
      <c r="J4364" t="s">
        <v>63</v>
      </c>
      <c r="K4364" s="7">
        <v>4</v>
      </c>
      <c r="L4364" t="s">
        <v>70</v>
      </c>
      <c r="M4364" t="s">
        <v>48</v>
      </c>
      <c r="N4364" t="s">
        <v>49</v>
      </c>
      <c r="O4364">
        <v>1461</v>
      </c>
      <c r="P4364" s="6">
        <v>415.17</v>
      </c>
      <c r="Q4364" s="6">
        <v>606563.37</v>
      </c>
      <c r="R4364" s="5">
        <v>0.15</v>
      </c>
      <c r="S4364" s="6">
        <v>515578.86450000003</v>
      </c>
      <c r="T4364" s="6">
        <v>11744.79</v>
      </c>
      <c r="U4364" s="6">
        <v>341251.96</v>
      </c>
      <c r="V4364" s="6">
        <v>668.46</v>
      </c>
      <c r="W4364" s="6">
        <v>13644.66</v>
      </c>
      <c r="X4364" s="6">
        <v>148268.9945</v>
      </c>
      <c r="Y4364" s="5">
        <v>0.28757772032371598</v>
      </c>
      <c r="Z4364" t="s">
        <v>81</v>
      </c>
      <c r="AA4364" t="s">
        <v>150</v>
      </c>
      <c r="AB4364" t="s">
        <v>56</v>
      </c>
      <c r="AC4364" t="s">
        <v>43</v>
      </c>
      <c r="AD4364" t="s">
        <v>123</v>
      </c>
      <c r="AE4364" t="s">
        <v>58</v>
      </c>
      <c r="AF4364" t="str">
        <f>TEXT(Agricultural_Export_Analysis_Cleaned_Dataset[[#This Row],[Order_Date]],"mmm")</f>
        <v>Jun</v>
      </c>
      <c r="AG4364" t="str">
        <f>TEXT(Agricultural_Export_Analysis_Cleaned_Dataset[[#This Row],[Order_Date]],"yyyy")</f>
        <v>2024</v>
      </c>
      <c r="AH4364" t="str">
        <f>TEXT(Agricultural_Export_Analysis_Cleaned_Dataset[[#This Row],[Order_Date]],"ddd")</f>
        <v>Sat</v>
      </c>
      <c r="AI4364" t="str">
        <f>TEXT(Agricultural_Export_Analysis_Cleaned_Dataset[[#This Row],[Ship_Date]],"yyyy")</f>
        <v>2024</v>
      </c>
      <c r="AJ4364" t="str">
        <f>TEXT(Agricultural_Export_Analysis_Cleaned_Dataset[[#This Row],[Ship_Date]],"mmm")</f>
        <v>Jun</v>
      </c>
      <c r="AK4364" t="str">
        <f>TEXT(Agricultural_Export_Analysis_Cleaned_Dataset[[#This Row],[Ship_Date]],"ddd")</f>
        <v>Tue</v>
      </c>
      <c r="AL4364" t="str">
        <f>TEXT(Agricultural_Export_Analysis_Cleaned_Dataset[[#This Row],[Delivery_Date]],"yyyy")</f>
        <v>2024</v>
      </c>
      <c r="AM4364" t="str">
        <f>TEXT(Agricultural_Export_Analysis_Cleaned_Dataset[[#This Row],[Delivery_Date]],"mmm")</f>
        <v>Jul</v>
      </c>
      <c r="AN4364" t="str">
        <f>TEXT(Agricultural_Export_Analysis_Cleaned_Dataset[[#This Row],[Delivery_Date]],"ddd")</f>
        <v>Tue</v>
      </c>
      <c r="AO4364">
        <f>Agricultural_Export_Analysis_Cleaned_Dataset[[#This Row],[Delivery_Date]]-Agricultural_Export_Analysis_Cleaned_Dataset[[#This Row],[Ship_Date]]</f>
        <v>21</v>
      </c>
      <c r="AP4364">
        <f>Agricultural_Export_Analysis_Cleaned_Dataset[[#This Row],[Ship_Date]]-Agricultural_Export_Analysis_Cleaned_Dataset[[#This Row],[Order_Date]]</f>
        <v>10</v>
      </c>
      <c r="AQ4364" s="4" t="str">
        <f>TEXT(Agricultural_Export_Analysis_Cleaned_Dataset[[#This Row],[Order_Date]],"mmm yyyy")</f>
        <v>Jun 2024</v>
      </c>
    </row>
    <row r="4365" spans="1:43" x14ac:dyDescent="0.3">
      <c r="A4365" t="s">
        <v>7918</v>
      </c>
      <c r="B4365" t="s">
        <v>3770</v>
      </c>
      <c r="C4365" s="2">
        <v>45736</v>
      </c>
      <c r="D4365" s="2">
        <v>45743</v>
      </c>
      <c r="E4365" s="2">
        <v>45752</v>
      </c>
      <c r="F4365" t="s">
        <v>35</v>
      </c>
      <c r="G4365" t="s">
        <v>73</v>
      </c>
      <c r="H4365" t="s">
        <v>74</v>
      </c>
      <c r="I4365" t="s">
        <v>38</v>
      </c>
      <c r="J4365" t="s">
        <v>39</v>
      </c>
      <c r="K4365" s="7">
        <v>4</v>
      </c>
      <c r="L4365" t="s">
        <v>70</v>
      </c>
      <c r="M4365" t="s">
        <v>130</v>
      </c>
      <c r="N4365" t="s">
        <v>131</v>
      </c>
      <c r="O4365">
        <v>886</v>
      </c>
      <c r="P4365" s="6">
        <v>291.64</v>
      </c>
      <c r="Q4365" s="6">
        <v>258393.04</v>
      </c>
      <c r="R4365" s="5">
        <v>0</v>
      </c>
      <c r="S4365" s="6">
        <v>258393.04</v>
      </c>
      <c r="T4365" s="6">
        <v>9211.7199999999993</v>
      </c>
      <c r="U4365" s="6">
        <v>128957.79</v>
      </c>
      <c r="V4365" s="6">
        <v>1205.9000000000001</v>
      </c>
      <c r="W4365" s="6">
        <v>18986.63</v>
      </c>
      <c r="X4365" s="6">
        <v>100031</v>
      </c>
      <c r="Y4365" s="5">
        <v>0.38712730033285703</v>
      </c>
      <c r="Z4365" t="s">
        <v>40</v>
      </c>
      <c r="AA4365" t="s">
        <v>41</v>
      </c>
      <c r="AB4365" t="s">
        <v>65</v>
      </c>
      <c r="AC4365" t="s">
        <v>76</v>
      </c>
      <c r="AD4365" t="s">
        <v>44</v>
      </c>
      <c r="AE4365" t="s">
        <v>58</v>
      </c>
      <c r="AF4365" t="str">
        <f>TEXT(Agricultural_Export_Analysis_Cleaned_Dataset[[#This Row],[Order_Date]],"mmm")</f>
        <v>Mar</v>
      </c>
      <c r="AG4365" t="str">
        <f>TEXT(Agricultural_Export_Analysis_Cleaned_Dataset[[#This Row],[Order_Date]],"yyyy")</f>
        <v>2025</v>
      </c>
      <c r="AH4365" t="str">
        <f>TEXT(Agricultural_Export_Analysis_Cleaned_Dataset[[#This Row],[Order_Date]],"ddd")</f>
        <v>Thu</v>
      </c>
      <c r="AI4365" t="str">
        <f>TEXT(Agricultural_Export_Analysis_Cleaned_Dataset[[#This Row],[Ship_Date]],"yyyy")</f>
        <v>2025</v>
      </c>
      <c r="AJ4365" t="str">
        <f>TEXT(Agricultural_Export_Analysis_Cleaned_Dataset[[#This Row],[Ship_Date]],"mmm")</f>
        <v>Mar</v>
      </c>
      <c r="AK4365" t="str">
        <f>TEXT(Agricultural_Export_Analysis_Cleaned_Dataset[[#This Row],[Ship_Date]],"ddd")</f>
        <v>Thu</v>
      </c>
      <c r="AL4365" t="str">
        <f>TEXT(Agricultural_Export_Analysis_Cleaned_Dataset[[#This Row],[Delivery_Date]],"yyyy")</f>
        <v>2025</v>
      </c>
      <c r="AM4365" t="str">
        <f>TEXT(Agricultural_Export_Analysis_Cleaned_Dataset[[#This Row],[Delivery_Date]],"mmm")</f>
        <v>Apr</v>
      </c>
      <c r="AN4365" t="str">
        <f>TEXT(Agricultural_Export_Analysis_Cleaned_Dataset[[#This Row],[Delivery_Date]],"ddd")</f>
        <v>Sat</v>
      </c>
      <c r="AO4365">
        <f>Agricultural_Export_Analysis_Cleaned_Dataset[[#This Row],[Delivery_Date]]-Agricultural_Export_Analysis_Cleaned_Dataset[[#This Row],[Ship_Date]]</f>
        <v>9</v>
      </c>
      <c r="AP4365">
        <f>Agricultural_Export_Analysis_Cleaned_Dataset[[#This Row],[Ship_Date]]-Agricultural_Export_Analysis_Cleaned_Dataset[[#This Row],[Order_Date]]</f>
        <v>7</v>
      </c>
      <c r="AQ4365" s="4" t="str">
        <f>TEXT(Agricultural_Export_Analysis_Cleaned_Dataset[[#This Row],[Order_Date]],"mmm yyyy")</f>
        <v>Mar 2025</v>
      </c>
    </row>
    <row r="4366" spans="1:43" x14ac:dyDescent="0.3">
      <c r="A4366" t="s">
        <v>7919</v>
      </c>
      <c r="B4366" t="s">
        <v>1447</v>
      </c>
      <c r="C4366" s="2">
        <v>45953</v>
      </c>
      <c r="D4366" s="2">
        <v>45954</v>
      </c>
      <c r="E4366" s="2">
        <v>45989</v>
      </c>
      <c r="F4366" t="s">
        <v>35</v>
      </c>
      <c r="G4366" t="s">
        <v>73</v>
      </c>
      <c r="H4366" t="s">
        <v>51</v>
      </c>
      <c r="I4366" t="s">
        <v>118</v>
      </c>
      <c r="J4366" t="s">
        <v>39</v>
      </c>
      <c r="K4366" s="7">
        <v>10</v>
      </c>
      <c r="L4366" t="s">
        <v>32</v>
      </c>
      <c r="M4366" t="s">
        <v>101</v>
      </c>
      <c r="N4366" t="s">
        <v>102</v>
      </c>
      <c r="O4366">
        <v>1448</v>
      </c>
      <c r="P4366" s="6">
        <v>108.51</v>
      </c>
      <c r="Q4366" s="6">
        <v>157122.48000000001</v>
      </c>
      <c r="R4366" s="5">
        <v>0.15</v>
      </c>
      <c r="S4366" s="6">
        <v>133554.10800000001</v>
      </c>
      <c r="T4366" s="6">
        <v>7880.68</v>
      </c>
      <c r="U4366" s="6">
        <v>87736.61</v>
      </c>
      <c r="V4366" s="6">
        <v>755.79</v>
      </c>
      <c r="W4366" s="6">
        <v>5296.2</v>
      </c>
      <c r="X4366" s="6">
        <v>31884.828000000001</v>
      </c>
      <c r="Y4366" s="5">
        <v>0.23874090042966001</v>
      </c>
      <c r="Z4366" t="s">
        <v>54</v>
      </c>
      <c r="AA4366" t="s">
        <v>75</v>
      </c>
      <c r="AB4366" t="s">
        <v>42</v>
      </c>
      <c r="AC4366" t="s">
        <v>76</v>
      </c>
      <c r="AD4366" t="s">
        <v>77</v>
      </c>
      <c r="AE4366" t="s">
        <v>45</v>
      </c>
      <c r="AF4366" t="str">
        <f>TEXT(Agricultural_Export_Analysis_Cleaned_Dataset[[#This Row],[Order_Date]],"mmm")</f>
        <v>Oct</v>
      </c>
      <c r="AG4366" t="str">
        <f>TEXT(Agricultural_Export_Analysis_Cleaned_Dataset[[#This Row],[Order_Date]],"yyyy")</f>
        <v>2025</v>
      </c>
      <c r="AH4366" t="str">
        <f>TEXT(Agricultural_Export_Analysis_Cleaned_Dataset[[#This Row],[Order_Date]],"ddd")</f>
        <v>Thu</v>
      </c>
      <c r="AI4366" t="str">
        <f>TEXT(Agricultural_Export_Analysis_Cleaned_Dataset[[#This Row],[Ship_Date]],"yyyy")</f>
        <v>2025</v>
      </c>
      <c r="AJ4366" t="str">
        <f>TEXT(Agricultural_Export_Analysis_Cleaned_Dataset[[#This Row],[Ship_Date]],"mmm")</f>
        <v>Oct</v>
      </c>
      <c r="AK4366" t="str">
        <f>TEXT(Agricultural_Export_Analysis_Cleaned_Dataset[[#This Row],[Ship_Date]],"ddd")</f>
        <v>Fri</v>
      </c>
      <c r="AL4366" t="str">
        <f>TEXT(Agricultural_Export_Analysis_Cleaned_Dataset[[#This Row],[Delivery_Date]],"yyyy")</f>
        <v>2025</v>
      </c>
      <c r="AM4366" t="str">
        <f>TEXT(Agricultural_Export_Analysis_Cleaned_Dataset[[#This Row],[Delivery_Date]],"mmm")</f>
        <v>Nov</v>
      </c>
      <c r="AN4366" t="str">
        <f>TEXT(Agricultural_Export_Analysis_Cleaned_Dataset[[#This Row],[Delivery_Date]],"ddd")</f>
        <v>Fri</v>
      </c>
      <c r="AO4366">
        <f>Agricultural_Export_Analysis_Cleaned_Dataset[[#This Row],[Delivery_Date]]-Agricultural_Export_Analysis_Cleaned_Dataset[[#This Row],[Ship_Date]]</f>
        <v>35</v>
      </c>
      <c r="AP4366">
        <f>Agricultural_Export_Analysis_Cleaned_Dataset[[#This Row],[Ship_Date]]-Agricultural_Export_Analysis_Cleaned_Dataset[[#This Row],[Order_Date]]</f>
        <v>1</v>
      </c>
      <c r="AQ4366" s="4" t="str">
        <f>TEXT(Agricultural_Export_Analysis_Cleaned_Dataset[[#This Row],[Order_Date]],"mmm yyyy")</f>
        <v>Oct 2025</v>
      </c>
    </row>
    <row r="4367" spans="1:43" x14ac:dyDescent="0.3">
      <c r="A4367" t="s">
        <v>7920</v>
      </c>
      <c r="B4367" t="s">
        <v>7921</v>
      </c>
      <c r="C4367" s="2">
        <v>45642</v>
      </c>
      <c r="D4367" s="2">
        <v>45645</v>
      </c>
      <c r="E4367" s="2">
        <v>45662</v>
      </c>
      <c r="F4367" t="s">
        <v>35</v>
      </c>
      <c r="G4367" t="s">
        <v>36</v>
      </c>
      <c r="H4367" t="s">
        <v>74</v>
      </c>
      <c r="I4367" t="s">
        <v>38</v>
      </c>
      <c r="J4367" t="s">
        <v>112</v>
      </c>
      <c r="K4367" s="7">
        <v>7</v>
      </c>
      <c r="L4367" t="s">
        <v>135</v>
      </c>
      <c r="M4367" t="s">
        <v>159</v>
      </c>
      <c r="N4367" t="s">
        <v>160</v>
      </c>
      <c r="O4367">
        <v>1621</v>
      </c>
      <c r="P4367" s="6">
        <v>306.45</v>
      </c>
      <c r="Q4367" s="6">
        <v>496755.45</v>
      </c>
      <c r="R4367" s="5">
        <v>0</v>
      </c>
      <c r="S4367" s="6">
        <v>496755.45</v>
      </c>
      <c r="T4367" s="6">
        <v>11324.99</v>
      </c>
      <c r="U4367" s="6">
        <v>325886.15999999997</v>
      </c>
      <c r="V4367" s="6">
        <v>454.27</v>
      </c>
      <c r="W4367" s="6">
        <v>56040.09</v>
      </c>
      <c r="X4367" s="6">
        <v>103049.94</v>
      </c>
      <c r="Y4367" s="5">
        <v>0.207446017955113</v>
      </c>
      <c r="Z4367" t="s">
        <v>54</v>
      </c>
      <c r="AA4367" t="s">
        <v>55</v>
      </c>
      <c r="AB4367" t="s">
        <v>42</v>
      </c>
      <c r="AC4367" t="s">
        <v>76</v>
      </c>
      <c r="AD4367" t="s">
        <v>98</v>
      </c>
      <c r="AE4367" t="s">
        <v>58</v>
      </c>
      <c r="AF4367" t="str">
        <f>TEXT(Agricultural_Export_Analysis_Cleaned_Dataset[[#This Row],[Order_Date]],"mmm")</f>
        <v>Dec</v>
      </c>
      <c r="AG4367" t="str">
        <f>TEXT(Agricultural_Export_Analysis_Cleaned_Dataset[[#This Row],[Order_Date]],"yyyy")</f>
        <v>2024</v>
      </c>
      <c r="AH4367" t="str">
        <f>TEXT(Agricultural_Export_Analysis_Cleaned_Dataset[[#This Row],[Order_Date]],"ddd")</f>
        <v>Mon</v>
      </c>
      <c r="AI4367" t="str">
        <f>TEXT(Agricultural_Export_Analysis_Cleaned_Dataset[[#This Row],[Ship_Date]],"yyyy")</f>
        <v>2024</v>
      </c>
      <c r="AJ4367" t="str">
        <f>TEXT(Agricultural_Export_Analysis_Cleaned_Dataset[[#This Row],[Ship_Date]],"mmm")</f>
        <v>Dec</v>
      </c>
      <c r="AK4367" t="str">
        <f>TEXT(Agricultural_Export_Analysis_Cleaned_Dataset[[#This Row],[Ship_Date]],"ddd")</f>
        <v>Thu</v>
      </c>
      <c r="AL4367" t="str">
        <f>TEXT(Agricultural_Export_Analysis_Cleaned_Dataset[[#This Row],[Delivery_Date]],"yyyy")</f>
        <v>2025</v>
      </c>
      <c r="AM4367" t="str">
        <f>TEXT(Agricultural_Export_Analysis_Cleaned_Dataset[[#This Row],[Delivery_Date]],"mmm")</f>
        <v>Jan</v>
      </c>
      <c r="AN4367" t="str">
        <f>TEXT(Agricultural_Export_Analysis_Cleaned_Dataset[[#This Row],[Delivery_Date]],"ddd")</f>
        <v>Sun</v>
      </c>
      <c r="AO4367">
        <f>Agricultural_Export_Analysis_Cleaned_Dataset[[#This Row],[Delivery_Date]]-Agricultural_Export_Analysis_Cleaned_Dataset[[#This Row],[Ship_Date]]</f>
        <v>17</v>
      </c>
      <c r="AP4367">
        <f>Agricultural_Export_Analysis_Cleaned_Dataset[[#This Row],[Ship_Date]]-Agricultural_Export_Analysis_Cleaned_Dataset[[#This Row],[Order_Date]]</f>
        <v>3</v>
      </c>
      <c r="AQ4367" s="4" t="str">
        <f>TEXT(Agricultural_Export_Analysis_Cleaned_Dataset[[#This Row],[Order_Date]],"mmm yyyy")</f>
        <v>Dec 2024</v>
      </c>
    </row>
    <row r="4368" spans="1:43" x14ac:dyDescent="0.3">
      <c r="A4368" t="s">
        <v>7922</v>
      </c>
      <c r="B4368" t="s">
        <v>7923</v>
      </c>
      <c r="C4368" s="2">
        <v>45763</v>
      </c>
      <c r="D4368" s="2">
        <v>45772</v>
      </c>
      <c r="E4368" s="2">
        <v>45785</v>
      </c>
      <c r="F4368" t="s">
        <v>35</v>
      </c>
      <c r="G4368" t="s">
        <v>96</v>
      </c>
      <c r="H4368" t="s">
        <v>51</v>
      </c>
      <c r="I4368" t="s">
        <v>52</v>
      </c>
      <c r="J4368" t="s">
        <v>63</v>
      </c>
      <c r="K4368" s="7">
        <v>0</v>
      </c>
      <c r="L4368" t="s">
        <v>87</v>
      </c>
      <c r="M4368" t="s">
        <v>107</v>
      </c>
      <c r="N4368" t="s">
        <v>108</v>
      </c>
      <c r="O4368">
        <v>195</v>
      </c>
      <c r="P4368" s="6">
        <v>484.31</v>
      </c>
      <c r="Q4368" s="6">
        <v>94440.45</v>
      </c>
      <c r="R4368" s="5">
        <v>0</v>
      </c>
      <c r="S4368" s="6">
        <v>94440.45</v>
      </c>
      <c r="T4368" s="6">
        <v>14426.32</v>
      </c>
      <c r="U4368" s="6">
        <v>61469.1</v>
      </c>
      <c r="V4368" s="6">
        <v>239.78</v>
      </c>
      <c r="W4368" s="6">
        <v>10843.15</v>
      </c>
      <c r="X4368" s="6">
        <v>7462.1</v>
      </c>
      <c r="Y4368" s="5">
        <v>7.9013812407713102E-2</v>
      </c>
      <c r="Z4368" t="s">
        <v>81</v>
      </c>
      <c r="AA4368" t="s">
        <v>165</v>
      </c>
      <c r="AB4368" t="s">
        <v>83</v>
      </c>
      <c r="AC4368" t="s">
        <v>66</v>
      </c>
      <c r="AD4368" t="s">
        <v>77</v>
      </c>
      <c r="AE4368" t="s">
        <v>45</v>
      </c>
      <c r="AF4368" t="str">
        <f>TEXT(Agricultural_Export_Analysis_Cleaned_Dataset[[#This Row],[Order_Date]],"mmm")</f>
        <v>Apr</v>
      </c>
      <c r="AG4368" t="str">
        <f>TEXT(Agricultural_Export_Analysis_Cleaned_Dataset[[#This Row],[Order_Date]],"yyyy")</f>
        <v>2025</v>
      </c>
      <c r="AH4368" t="str">
        <f>TEXT(Agricultural_Export_Analysis_Cleaned_Dataset[[#This Row],[Order_Date]],"ddd")</f>
        <v>Wed</v>
      </c>
      <c r="AI4368" t="str">
        <f>TEXT(Agricultural_Export_Analysis_Cleaned_Dataset[[#This Row],[Ship_Date]],"yyyy")</f>
        <v>2025</v>
      </c>
      <c r="AJ4368" t="str">
        <f>TEXT(Agricultural_Export_Analysis_Cleaned_Dataset[[#This Row],[Ship_Date]],"mmm")</f>
        <v>Apr</v>
      </c>
      <c r="AK4368" t="str">
        <f>TEXT(Agricultural_Export_Analysis_Cleaned_Dataset[[#This Row],[Ship_Date]],"ddd")</f>
        <v>Fri</v>
      </c>
      <c r="AL4368" t="str">
        <f>TEXT(Agricultural_Export_Analysis_Cleaned_Dataset[[#This Row],[Delivery_Date]],"yyyy")</f>
        <v>2025</v>
      </c>
      <c r="AM4368" t="str">
        <f>TEXT(Agricultural_Export_Analysis_Cleaned_Dataset[[#This Row],[Delivery_Date]],"mmm")</f>
        <v>May</v>
      </c>
      <c r="AN4368" t="str">
        <f>TEXT(Agricultural_Export_Analysis_Cleaned_Dataset[[#This Row],[Delivery_Date]],"ddd")</f>
        <v>Thu</v>
      </c>
      <c r="AO4368">
        <f>Agricultural_Export_Analysis_Cleaned_Dataset[[#This Row],[Delivery_Date]]-Agricultural_Export_Analysis_Cleaned_Dataset[[#This Row],[Ship_Date]]</f>
        <v>13</v>
      </c>
      <c r="AP4368">
        <f>Agricultural_Export_Analysis_Cleaned_Dataset[[#This Row],[Ship_Date]]-Agricultural_Export_Analysis_Cleaned_Dataset[[#This Row],[Order_Date]]</f>
        <v>9</v>
      </c>
      <c r="AQ4368" s="4" t="str">
        <f>TEXT(Agricultural_Export_Analysis_Cleaned_Dataset[[#This Row],[Order_Date]],"mmm yyyy")</f>
        <v>Apr 2025</v>
      </c>
    </row>
    <row r="4369" spans="1:43" x14ac:dyDescent="0.3">
      <c r="A4369" t="s">
        <v>7924</v>
      </c>
      <c r="B4369" t="s">
        <v>612</v>
      </c>
      <c r="C4369" s="2">
        <v>45686</v>
      </c>
      <c r="D4369" s="2">
        <v>45693</v>
      </c>
      <c r="E4369" s="2">
        <v>45732</v>
      </c>
      <c r="F4369" t="s">
        <v>35</v>
      </c>
      <c r="G4369" t="s">
        <v>117</v>
      </c>
      <c r="H4369" t="s">
        <v>74</v>
      </c>
      <c r="I4369" t="s">
        <v>118</v>
      </c>
      <c r="J4369" t="s">
        <v>39</v>
      </c>
      <c r="K4369" s="7">
        <v>15</v>
      </c>
      <c r="L4369" t="s">
        <v>32</v>
      </c>
      <c r="M4369" t="s">
        <v>48</v>
      </c>
      <c r="N4369" t="s">
        <v>49</v>
      </c>
      <c r="O4369">
        <v>948</v>
      </c>
      <c r="P4369" s="6">
        <v>292.2</v>
      </c>
      <c r="Q4369" s="6">
        <v>277005.59999999998</v>
      </c>
      <c r="R4369" s="5">
        <v>0</v>
      </c>
      <c r="S4369" s="6">
        <v>277005.59999999998</v>
      </c>
      <c r="T4369" s="6">
        <v>14027.38</v>
      </c>
      <c r="U4369" s="6">
        <v>155180.17000000001</v>
      </c>
      <c r="V4369" s="6">
        <v>515.75</v>
      </c>
      <c r="W4369" s="6">
        <v>27013.55</v>
      </c>
      <c r="X4369" s="6">
        <v>80268.75</v>
      </c>
      <c r="Y4369" s="5">
        <v>0.28977302263925298</v>
      </c>
      <c r="Z4369" t="s">
        <v>40</v>
      </c>
      <c r="AA4369" t="s">
        <v>64</v>
      </c>
      <c r="AB4369" t="s">
        <v>65</v>
      </c>
      <c r="AC4369" t="s">
        <v>43</v>
      </c>
      <c r="AD4369" t="s">
        <v>57</v>
      </c>
      <c r="AE4369" t="s">
        <v>67</v>
      </c>
      <c r="AF4369" t="str">
        <f>TEXT(Agricultural_Export_Analysis_Cleaned_Dataset[[#This Row],[Order_Date]],"mmm")</f>
        <v>Jan</v>
      </c>
      <c r="AG4369" t="str">
        <f>TEXT(Agricultural_Export_Analysis_Cleaned_Dataset[[#This Row],[Order_Date]],"yyyy")</f>
        <v>2025</v>
      </c>
      <c r="AH4369" t="str">
        <f>TEXT(Agricultural_Export_Analysis_Cleaned_Dataset[[#This Row],[Order_Date]],"ddd")</f>
        <v>Wed</v>
      </c>
      <c r="AI4369" t="str">
        <f>TEXT(Agricultural_Export_Analysis_Cleaned_Dataset[[#This Row],[Ship_Date]],"yyyy")</f>
        <v>2025</v>
      </c>
      <c r="AJ4369" t="str">
        <f>TEXT(Agricultural_Export_Analysis_Cleaned_Dataset[[#This Row],[Ship_Date]],"mmm")</f>
        <v>Feb</v>
      </c>
      <c r="AK4369" t="str">
        <f>TEXT(Agricultural_Export_Analysis_Cleaned_Dataset[[#This Row],[Ship_Date]],"ddd")</f>
        <v>Wed</v>
      </c>
      <c r="AL4369" t="str">
        <f>TEXT(Agricultural_Export_Analysis_Cleaned_Dataset[[#This Row],[Delivery_Date]],"yyyy")</f>
        <v>2025</v>
      </c>
      <c r="AM4369" t="str">
        <f>TEXT(Agricultural_Export_Analysis_Cleaned_Dataset[[#This Row],[Delivery_Date]],"mmm")</f>
        <v>Mar</v>
      </c>
      <c r="AN4369" t="str">
        <f>TEXT(Agricultural_Export_Analysis_Cleaned_Dataset[[#This Row],[Delivery_Date]],"ddd")</f>
        <v>Sun</v>
      </c>
      <c r="AO4369">
        <f>Agricultural_Export_Analysis_Cleaned_Dataset[[#This Row],[Delivery_Date]]-Agricultural_Export_Analysis_Cleaned_Dataset[[#This Row],[Ship_Date]]</f>
        <v>39</v>
      </c>
      <c r="AP4369">
        <f>Agricultural_Export_Analysis_Cleaned_Dataset[[#This Row],[Ship_Date]]-Agricultural_Export_Analysis_Cleaned_Dataset[[#This Row],[Order_Date]]</f>
        <v>7</v>
      </c>
      <c r="AQ4369" s="4" t="str">
        <f>TEXT(Agricultural_Export_Analysis_Cleaned_Dataset[[#This Row],[Order_Date]],"mmm yyyy")</f>
        <v>Jan 2025</v>
      </c>
    </row>
    <row r="4370" spans="1:43" x14ac:dyDescent="0.3">
      <c r="A4370" t="s">
        <v>7925</v>
      </c>
      <c r="B4370" t="s">
        <v>7926</v>
      </c>
      <c r="C4370" s="2">
        <v>45397</v>
      </c>
      <c r="D4370" s="2">
        <v>45407</v>
      </c>
      <c r="E4370" s="2">
        <v>45423</v>
      </c>
      <c r="F4370" t="s">
        <v>35</v>
      </c>
      <c r="G4370" t="s">
        <v>203</v>
      </c>
      <c r="H4370" t="s">
        <v>37</v>
      </c>
      <c r="I4370" t="s">
        <v>97</v>
      </c>
      <c r="J4370" t="s">
        <v>39</v>
      </c>
      <c r="K4370" s="7">
        <v>7</v>
      </c>
      <c r="L4370" t="s">
        <v>70</v>
      </c>
      <c r="M4370" t="s">
        <v>159</v>
      </c>
      <c r="N4370" t="s">
        <v>160</v>
      </c>
      <c r="O4370">
        <v>1775</v>
      </c>
      <c r="P4370" s="6">
        <v>86.13</v>
      </c>
      <c r="Q4370" s="6">
        <v>152880.75</v>
      </c>
      <c r="R4370" s="5">
        <v>0.05</v>
      </c>
      <c r="S4370" s="6">
        <v>145236.71249999999</v>
      </c>
      <c r="T4370" s="6">
        <v>11575.28</v>
      </c>
      <c r="U4370" s="6">
        <v>69129.820000000007</v>
      </c>
      <c r="V4370" s="6">
        <v>2719.27</v>
      </c>
      <c r="W4370" s="6">
        <v>12680.6</v>
      </c>
      <c r="X4370" s="6">
        <v>49131.7425</v>
      </c>
      <c r="Y4370" s="5">
        <v>0.33828734935046101</v>
      </c>
      <c r="Z4370" t="s">
        <v>81</v>
      </c>
      <c r="AA4370" t="s">
        <v>165</v>
      </c>
      <c r="AB4370" t="s">
        <v>83</v>
      </c>
      <c r="AC4370" t="s">
        <v>66</v>
      </c>
      <c r="AD4370" t="s">
        <v>98</v>
      </c>
      <c r="AE4370" t="s">
        <v>67</v>
      </c>
      <c r="AF4370" t="str">
        <f>TEXT(Agricultural_Export_Analysis_Cleaned_Dataset[[#This Row],[Order_Date]],"mmm")</f>
        <v>Apr</v>
      </c>
      <c r="AG4370" t="str">
        <f>TEXT(Agricultural_Export_Analysis_Cleaned_Dataset[[#This Row],[Order_Date]],"yyyy")</f>
        <v>2024</v>
      </c>
      <c r="AH4370" t="str">
        <f>TEXT(Agricultural_Export_Analysis_Cleaned_Dataset[[#This Row],[Order_Date]],"ddd")</f>
        <v>Mon</v>
      </c>
      <c r="AI4370" t="str">
        <f>TEXT(Agricultural_Export_Analysis_Cleaned_Dataset[[#This Row],[Ship_Date]],"yyyy")</f>
        <v>2024</v>
      </c>
      <c r="AJ4370" t="str">
        <f>TEXT(Agricultural_Export_Analysis_Cleaned_Dataset[[#This Row],[Ship_Date]],"mmm")</f>
        <v>Apr</v>
      </c>
      <c r="AK4370" t="str">
        <f>TEXT(Agricultural_Export_Analysis_Cleaned_Dataset[[#This Row],[Ship_Date]],"ddd")</f>
        <v>Thu</v>
      </c>
      <c r="AL4370" t="str">
        <f>TEXT(Agricultural_Export_Analysis_Cleaned_Dataset[[#This Row],[Delivery_Date]],"yyyy")</f>
        <v>2024</v>
      </c>
      <c r="AM4370" t="str">
        <f>TEXT(Agricultural_Export_Analysis_Cleaned_Dataset[[#This Row],[Delivery_Date]],"mmm")</f>
        <v>May</v>
      </c>
      <c r="AN4370" t="str">
        <f>TEXT(Agricultural_Export_Analysis_Cleaned_Dataset[[#This Row],[Delivery_Date]],"ddd")</f>
        <v>Sat</v>
      </c>
      <c r="AO4370">
        <f>Agricultural_Export_Analysis_Cleaned_Dataset[[#This Row],[Delivery_Date]]-Agricultural_Export_Analysis_Cleaned_Dataset[[#This Row],[Ship_Date]]</f>
        <v>16</v>
      </c>
      <c r="AP4370">
        <f>Agricultural_Export_Analysis_Cleaned_Dataset[[#This Row],[Ship_Date]]-Agricultural_Export_Analysis_Cleaned_Dataset[[#This Row],[Order_Date]]</f>
        <v>10</v>
      </c>
      <c r="AQ4370" s="4" t="str">
        <f>TEXT(Agricultural_Export_Analysis_Cleaned_Dataset[[#This Row],[Order_Date]],"mmm yyyy")</f>
        <v>Apr 2024</v>
      </c>
    </row>
    <row r="4371" spans="1:43" x14ac:dyDescent="0.3">
      <c r="A4371" t="s">
        <v>7927</v>
      </c>
      <c r="B4371" t="s">
        <v>2219</v>
      </c>
      <c r="C4371" s="2">
        <v>45725</v>
      </c>
      <c r="D4371" s="2">
        <v>45734</v>
      </c>
      <c r="E4371" s="2">
        <v>45749</v>
      </c>
      <c r="F4371" t="s">
        <v>35</v>
      </c>
      <c r="G4371" t="s">
        <v>8932</v>
      </c>
      <c r="H4371" t="s">
        <v>74</v>
      </c>
      <c r="I4371" t="s">
        <v>118</v>
      </c>
      <c r="J4371" t="s">
        <v>39</v>
      </c>
      <c r="K4371" s="7">
        <v>0</v>
      </c>
      <c r="L4371" t="s">
        <v>80</v>
      </c>
      <c r="M4371" t="s">
        <v>88</v>
      </c>
      <c r="N4371" t="s">
        <v>89</v>
      </c>
      <c r="O4371">
        <v>1318</v>
      </c>
      <c r="P4371" s="6">
        <v>439.83</v>
      </c>
      <c r="Q4371" s="6">
        <v>579695.93999999994</v>
      </c>
      <c r="R4371" s="5">
        <v>0.1</v>
      </c>
      <c r="S4371" s="6">
        <v>521726.34600000002</v>
      </c>
      <c r="T4371" s="6">
        <v>18861.424299999999</v>
      </c>
      <c r="U4371" s="6">
        <v>376119.12</v>
      </c>
      <c r="V4371" s="6">
        <v>2259.36</v>
      </c>
      <c r="W4371" s="6">
        <v>28956.36</v>
      </c>
      <c r="X4371" s="6">
        <v>95530.081699999995</v>
      </c>
      <c r="Y4371" s="5">
        <v>0.18310380985868399</v>
      </c>
      <c r="Z4371" t="s">
        <v>40</v>
      </c>
      <c r="AA4371" t="s">
        <v>41</v>
      </c>
      <c r="AB4371" t="s">
        <v>56</v>
      </c>
      <c r="AC4371" t="s">
        <v>43</v>
      </c>
      <c r="AD4371" t="s">
        <v>57</v>
      </c>
      <c r="AE4371" t="s">
        <v>58</v>
      </c>
      <c r="AF4371" t="str">
        <f>TEXT(Agricultural_Export_Analysis_Cleaned_Dataset[[#This Row],[Order_Date]],"mmm")</f>
        <v>Mar</v>
      </c>
      <c r="AG4371" t="str">
        <f>TEXT(Agricultural_Export_Analysis_Cleaned_Dataset[[#This Row],[Order_Date]],"yyyy")</f>
        <v>2025</v>
      </c>
      <c r="AH4371" t="str">
        <f>TEXT(Agricultural_Export_Analysis_Cleaned_Dataset[[#This Row],[Order_Date]],"ddd")</f>
        <v>Sun</v>
      </c>
      <c r="AI4371" t="str">
        <f>TEXT(Agricultural_Export_Analysis_Cleaned_Dataset[[#This Row],[Ship_Date]],"yyyy")</f>
        <v>2025</v>
      </c>
      <c r="AJ4371" t="str">
        <f>TEXT(Agricultural_Export_Analysis_Cleaned_Dataset[[#This Row],[Ship_Date]],"mmm")</f>
        <v>Mar</v>
      </c>
      <c r="AK4371" t="str">
        <f>TEXT(Agricultural_Export_Analysis_Cleaned_Dataset[[#This Row],[Ship_Date]],"ddd")</f>
        <v>Tue</v>
      </c>
      <c r="AL4371" t="str">
        <f>TEXT(Agricultural_Export_Analysis_Cleaned_Dataset[[#This Row],[Delivery_Date]],"yyyy")</f>
        <v>2025</v>
      </c>
      <c r="AM4371" t="str">
        <f>TEXT(Agricultural_Export_Analysis_Cleaned_Dataset[[#This Row],[Delivery_Date]],"mmm")</f>
        <v>Apr</v>
      </c>
      <c r="AN4371" t="str">
        <f>TEXT(Agricultural_Export_Analysis_Cleaned_Dataset[[#This Row],[Delivery_Date]],"ddd")</f>
        <v>Wed</v>
      </c>
      <c r="AO4371">
        <f>Agricultural_Export_Analysis_Cleaned_Dataset[[#This Row],[Delivery_Date]]-Agricultural_Export_Analysis_Cleaned_Dataset[[#This Row],[Ship_Date]]</f>
        <v>15</v>
      </c>
      <c r="AP4371">
        <f>Agricultural_Export_Analysis_Cleaned_Dataset[[#This Row],[Ship_Date]]-Agricultural_Export_Analysis_Cleaned_Dataset[[#This Row],[Order_Date]]</f>
        <v>9</v>
      </c>
      <c r="AQ4371" s="4" t="str">
        <f>TEXT(Agricultural_Export_Analysis_Cleaned_Dataset[[#This Row],[Order_Date]],"mmm yyyy")</f>
        <v>Mar 2025</v>
      </c>
    </row>
    <row r="4372" spans="1:43" x14ac:dyDescent="0.3">
      <c r="A4372" t="s">
        <v>7928</v>
      </c>
      <c r="B4372" t="s">
        <v>7929</v>
      </c>
      <c r="C4372" s="2">
        <v>45658</v>
      </c>
      <c r="D4372" s="2">
        <v>45665</v>
      </c>
      <c r="E4372" s="2">
        <v>45694</v>
      </c>
      <c r="F4372" t="s">
        <v>35</v>
      </c>
      <c r="G4372" t="s">
        <v>36</v>
      </c>
      <c r="H4372" t="s">
        <v>51</v>
      </c>
      <c r="I4372" t="s">
        <v>118</v>
      </c>
      <c r="J4372" t="s">
        <v>112</v>
      </c>
      <c r="K4372" s="7">
        <v>4</v>
      </c>
      <c r="L4372" t="s">
        <v>32</v>
      </c>
      <c r="M4372" t="s">
        <v>159</v>
      </c>
      <c r="N4372" t="s">
        <v>160</v>
      </c>
      <c r="O4372">
        <v>1141</v>
      </c>
      <c r="P4372" s="6">
        <v>342.06</v>
      </c>
      <c r="Q4372" s="6">
        <v>390290.46</v>
      </c>
      <c r="R4372" s="5">
        <v>0.15</v>
      </c>
      <c r="S4372" s="6">
        <v>331746.891</v>
      </c>
      <c r="T4372" s="6">
        <v>1422.61</v>
      </c>
      <c r="U4372" s="6">
        <v>153315.41</v>
      </c>
      <c r="V4372" s="6">
        <v>1713.72</v>
      </c>
      <c r="W4372" s="6">
        <v>24730.400000000001</v>
      </c>
      <c r="X4372" s="6">
        <v>150564.75099999999</v>
      </c>
      <c r="Y4372" s="5">
        <v>0.453854293995479</v>
      </c>
      <c r="Z4372" t="s">
        <v>40</v>
      </c>
      <c r="AA4372" t="s">
        <v>64</v>
      </c>
      <c r="AB4372" t="s">
        <v>83</v>
      </c>
      <c r="AC4372" t="s">
        <v>76</v>
      </c>
      <c r="AD4372" t="s">
        <v>123</v>
      </c>
      <c r="AE4372" t="s">
        <v>67</v>
      </c>
      <c r="AF4372" t="str">
        <f>TEXT(Agricultural_Export_Analysis_Cleaned_Dataset[[#This Row],[Order_Date]],"mmm")</f>
        <v>Jan</v>
      </c>
      <c r="AG4372" t="str">
        <f>TEXT(Agricultural_Export_Analysis_Cleaned_Dataset[[#This Row],[Order_Date]],"yyyy")</f>
        <v>2025</v>
      </c>
      <c r="AH4372" t="str">
        <f>TEXT(Agricultural_Export_Analysis_Cleaned_Dataset[[#This Row],[Order_Date]],"ddd")</f>
        <v>Wed</v>
      </c>
      <c r="AI4372" t="str">
        <f>TEXT(Agricultural_Export_Analysis_Cleaned_Dataset[[#This Row],[Ship_Date]],"yyyy")</f>
        <v>2025</v>
      </c>
      <c r="AJ4372" t="str">
        <f>TEXT(Agricultural_Export_Analysis_Cleaned_Dataset[[#This Row],[Ship_Date]],"mmm")</f>
        <v>Jan</v>
      </c>
      <c r="AK4372" t="str">
        <f>TEXT(Agricultural_Export_Analysis_Cleaned_Dataset[[#This Row],[Ship_Date]],"ddd")</f>
        <v>Wed</v>
      </c>
      <c r="AL4372" t="str">
        <f>TEXT(Agricultural_Export_Analysis_Cleaned_Dataset[[#This Row],[Delivery_Date]],"yyyy")</f>
        <v>2025</v>
      </c>
      <c r="AM4372" t="str">
        <f>TEXT(Agricultural_Export_Analysis_Cleaned_Dataset[[#This Row],[Delivery_Date]],"mmm")</f>
        <v>Feb</v>
      </c>
      <c r="AN4372" t="str">
        <f>TEXT(Agricultural_Export_Analysis_Cleaned_Dataset[[#This Row],[Delivery_Date]],"ddd")</f>
        <v>Thu</v>
      </c>
      <c r="AO4372">
        <f>Agricultural_Export_Analysis_Cleaned_Dataset[[#This Row],[Delivery_Date]]-Agricultural_Export_Analysis_Cleaned_Dataset[[#This Row],[Ship_Date]]</f>
        <v>29</v>
      </c>
      <c r="AP4372">
        <f>Agricultural_Export_Analysis_Cleaned_Dataset[[#This Row],[Ship_Date]]-Agricultural_Export_Analysis_Cleaned_Dataset[[#This Row],[Order_Date]]</f>
        <v>7</v>
      </c>
      <c r="AQ4372" s="4" t="str">
        <f>TEXT(Agricultural_Export_Analysis_Cleaned_Dataset[[#This Row],[Order_Date]],"mmm yyyy")</f>
        <v>Jan 2025</v>
      </c>
    </row>
    <row r="4373" spans="1:43" x14ac:dyDescent="0.3">
      <c r="A4373" t="s">
        <v>7930</v>
      </c>
      <c r="B4373" t="s">
        <v>7931</v>
      </c>
      <c r="C4373" s="2">
        <v>45659</v>
      </c>
      <c r="D4373" s="2">
        <v>45663</v>
      </c>
      <c r="E4373" s="2">
        <v>45681</v>
      </c>
      <c r="F4373" t="s">
        <v>35</v>
      </c>
      <c r="G4373" t="s">
        <v>8932</v>
      </c>
      <c r="H4373" t="s">
        <v>37</v>
      </c>
      <c r="I4373" t="s">
        <v>52</v>
      </c>
      <c r="J4373" t="s">
        <v>63</v>
      </c>
      <c r="K4373" s="7">
        <v>10</v>
      </c>
      <c r="L4373" t="s">
        <v>32</v>
      </c>
      <c r="M4373" t="s">
        <v>159</v>
      </c>
      <c r="N4373" t="s">
        <v>160</v>
      </c>
      <c r="O4373">
        <v>632</v>
      </c>
      <c r="P4373" s="6">
        <v>441.73</v>
      </c>
      <c r="Q4373" s="6">
        <v>279173.36</v>
      </c>
      <c r="R4373" s="5">
        <v>0.1</v>
      </c>
      <c r="S4373" s="6">
        <v>251256.024</v>
      </c>
      <c r="T4373" s="6">
        <v>3570.11</v>
      </c>
      <c r="U4373" s="6">
        <v>153615.44</v>
      </c>
      <c r="V4373" s="6">
        <v>618.86</v>
      </c>
      <c r="W4373" s="6">
        <v>22468.13</v>
      </c>
      <c r="X4373" s="6">
        <v>70983.483999999997</v>
      </c>
      <c r="Y4373" s="5">
        <v>0.28251455575051199</v>
      </c>
      <c r="Z4373" t="s">
        <v>40</v>
      </c>
      <c r="AA4373" t="s">
        <v>64</v>
      </c>
      <c r="AB4373" t="s">
        <v>42</v>
      </c>
      <c r="AC4373" t="s">
        <v>76</v>
      </c>
      <c r="AD4373" t="s">
        <v>93</v>
      </c>
      <c r="AE4373" t="s">
        <v>58</v>
      </c>
      <c r="AF4373" t="str">
        <f>TEXT(Agricultural_Export_Analysis_Cleaned_Dataset[[#This Row],[Order_Date]],"mmm")</f>
        <v>Jan</v>
      </c>
      <c r="AG4373" t="str">
        <f>TEXT(Agricultural_Export_Analysis_Cleaned_Dataset[[#This Row],[Order_Date]],"yyyy")</f>
        <v>2025</v>
      </c>
      <c r="AH4373" t="str">
        <f>TEXT(Agricultural_Export_Analysis_Cleaned_Dataset[[#This Row],[Order_Date]],"ddd")</f>
        <v>Thu</v>
      </c>
      <c r="AI4373" t="str">
        <f>TEXT(Agricultural_Export_Analysis_Cleaned_Dataset[[#This Row],[Ship_Date]],"yyyy")</f>
        <v>2025</v>
      </c>
      <c r="AJ4373" t="str">
        <f>TEXT(Agricultural_Export_Analysis_Cleaned_Dataset[[#This Row],[Ship_Date]],"mmm")</f>
        <v>Jan</v>
      </c>
      <c r="AK4373" t="str">
        <f>TEXT(Agricultural_Export_Analysis_Cleaned_Dataset[[#This Row],[Ship_Date]],"ddd")</f>
        <v>Mon</v>
      </c>
      <c r="AL4373" t="str">
        <f>TEXT(Agricultural_Export_Analysis_Cleaned_Dataset[[#This Row],[Delivery_Date]],"yyyy")</f>
        <v>2025</v>
      </c>
      <c r="AM4373" t="str">
        <f>TEXT(Agricultural_Export_Analysis_Cleaned_Dataset[[#This Row],[Delivery_Date]],"mmm")</f>
        <v>Jan</v>
      </c>
      <c r="AN4373" t="str">
        <f>TEXT(Agricultural_Export_Analysis_Cleaned_Dataset[[#This Row],[Delivery_Date]],"ddd")</f>
        <v>Fri</v>
      </c>
      <c r="AO4373">
        <f>Agricultural_Export_Analysis_Cleaned_Dataset[[#This Row],[Delivery_Date]]-Agricultural_Export_Analysis_Cleaned_Dataset[[#This Row],[Ship_Date]]</f>
        <v>18</v>
      </c>
      <c r="AP4373">
        <f>Agricultural_Export_Analysis_Cleaned_Dataset[[#This Row],[Ship_Date]]-Agricultural_Export_Analysis_Cleaned_Dataset[[#This Row],[Order_Date]]</f>
        <v>4</v>
      </c>
      <c r="AQ4373" s="4" t="str">
        <f>TEXT(Agricultural_Export_Analysis_Cleaned_Dataset[[#This Row],[Order_Date]],"mmm yyyy")</f>
        <v>Jan 2025</v>
      </c>
    </row>
    <row r="4374" spans="1:43" x14ac:dyDescent="0.3">
      <c r="A4374" t="s">
        <v>7932</v>
      </c>
      <c r="B4374" t="s">
        <v>7933</v>
      </c>
      <c r="C4374" s="2">
        <v>45930</v>
      </c>
      <c r="D4374" s="2">
        <v>45938</v>
      </c>
      <c r="E4374" s="2">
        <v>45964</v>
      </c>
      <c r="F4374" t="s">
        <v>35</v>
      </c>
      <c r="G4374" t="s">
        <v>36</v>
      </c>
      <c r="H4374" t="s">
        <v>74</v>
      </c>
      <c r="I4374" t="s">
        <v>38</v>
      </c>
      <c r="J4374" t="s">
        <v>112</v>
      </c>
      <c r="K4374" s="7">
        <v>0</v>
      </c>
      <c r="L4374" t="s">
        <v>70</v>
      </c>
      <c r="M4374" t="s">
        <v>107</v>
      </c>
      <c r="N4374" t="s">
        <v>108</v>
      </c>
      <c r="O4374">
        <v>152</v>
      </c>
      <c r="P4374" s="6">
        <v>487.86</v>
      </c>
      <c r="Q4374" s="6">
        <v>74154.720000000001</v>
      </c>
      <c r="R4374" s="5">
        <v>0</v>
      </c>
      <c r="S4374" s="6">
        <v>74154.720000000001</v>
      </c>
      <c r="T4374" s="6">
        <v>6703.97</v>
      </c>
      <c r="U4374" s="6">
        <v>45682.8</v>
      </c>
      <c r="V4374" s="6">
        <v>446.48</v>
      </c>
      <c r="W4374" s="6">
        <v>3338.8</v>
      </c>
      <c r="X4374" s="6">
        <v>17982.669999999998</v>
      </c>
      <c r="Y4374" s="5">
        <v>0.242502028191867</v>
      </c>
      <c r="Z4374" t="s">
        <v>103</v>
      </c>
      <c r="AA4374" t="s">
        <v>104</v>
      </c>
      <c r="AB4374" t="s">
        <v>42</v>
      </c>
      <c r="AC4374" t="s">
        <v>66</v>
      </c>
      <c r="AD4374" t="s">
        <v>44</v>
      </c>
      <c r="AE4374" t="s">
        <v>58</v>
      </c>
      <c r="AF4374" t="str">
        <f>TEXT(Agricultural_Export_Analysis_Cleaned_Dataset[[#This Row],[Order_Date]],"mmm")</f>
        <v>Sep</v>
      </c>
      <c r="AG4374" t="str">
        <f>TEXT(Agricultural_Export_Analysis_Cleaned_Dataset[[#This Row],[Order_Date]],"yyyy")</f>
        <v>2025</v>
      </c>
      <c r="AH4374" t="str">
        <f>TEXT(Agricultural_Export_Analysis_Cleaned_Dataset[[#This Row],[Order_Date]],"ddd")</f>
        <v>Tue</v>
      </c>
      <c r="AI4374" t="str">
        <f>TEXT(Agricultural_Export_Analysis_Cleaned_Dataset[[#This Row],[Ship_Date]],"yyyy")</f>
        <v>2025</v>
      </c>
      <c r="AJ4374" t="str">
        <f>TEXT(Agricultural_Export_Analysis_Cleaned_Dataset[[#This Row],[Ship_Date]],"mmm")</f>
        <v>Oct</v>
      </c>
      <c r="AK4374" t="str">
        <f>TEXT(Agricultural_Export_Analysis_Cleaned_Dataset[[#This Row],[Ship_Date]],"ddd")</f>
        <v>Wed</v>
      </c>
      <c r="AL4374" t="str">
        <f>TEXT(Agricultural_Export_Analysis_Cleaned_Dataset[[#This Row],[Delivery_Date]],"yyyy")</f>
        <v>2025</v>
      </c>
      <c r="AM4374" t="str">
        <f>TEXT(Agricultural_Export_Analysis_Cleaned_Dataset[[#This Row],[Delivery_Date]],"mmm")</f>
        <v>Nov</v>
      </c>
      <c r="AN4374" t="str">
        <f>TEXT(Agricultural_Export_Analysis_Cleaned_Dataset[[#This Row],[Delivery_Date]],"ddd")</f>
        <v>Mon</v>
      </c>
      <c r="AO4374">
        <f>Agricultural_Export_Analysis_Cleaned_Dataset[[#This Row],[Delivery_Date]]-Agricultural_Export_Analysis_Cleaned_Dataset[[#This Row],[Ship_Date]]</f>
        <v>26</v>
      </c>
      <c r="AP4374">
        <f>Agricultural_Export_Analysis_Cleaned_Dataset[[#This Row],[Ship_Date]]-Agricultural_Export_Analysis_Cleaned_Dataset[[#This Row],[Order_Date]]</f>
        <v>8</v>
      </c>
      <c r="AQ4374" s="4" t="str">
        <f>TEXT(Agricultural_Export_Analysis_Cleaned_Dataset[[#This Row],[Order_Date]],"mmm yyyy")</f>
        <v>Sep 2025</v>
      </c>
    </row>
    <row r="4375" spans="1:43" x14ac:dyDescent="0.3">
      <c r="A4375" t="s">
        <v>7934</v>
      </c>
      <c r="B4375" t="s">
        <v>7935</v>
      </c>
      <c r="C4375" s="2">
        <v>45564</v>
      </c>
      <c r="D4375" s="2">
        <v>45574</v>
      </c>
      <c r="E4375" s="2">
        <v>45582</v>
      </c>
      <c r="F4375" t="s">
        <v>35</v>
      </c>
      <c r="G4375" t="s">
        <v>8934</v>
      </c>
      <c r="H4375" t="s">
        <v>74</v>
      </c>
      <c r="I4375" t="s">
        <v>38</v>
      </c>
      <c r="J4375" t="s">
        <v>39</v>
      </c>
      <c r="K4375" s="7">
        <v>0</v>
      </c>
      <c r="L4375" t="s">
        <v>87</v>
      </c>
      <c r="M4375" t="s">
        <v>101</v>
      </c>
      <c r="N4375" t="s">
        <v>102</v>
      </c>
      <c r="O4375">
        <v>1665</v>
      </c>
      <c r="P4375" s="6">
        <v>86.17</v>
      </c>
      <c r="Q4375" s="6">
        <v>143473.04999999999</v>
      </c>
      <c r="R4375" s="5">
        <v>0.05</v>
      </c>
      <c r="S4375" s="6">
        <v>136299.39749999999</v>
      </c>
      <c r="T4375" s="6">
        <v>587.03</v>
      </c>
      <c r="U4375" s="6">
        <v>67664.06</v>
      </c>
      <c r="V4375" s="6">
        <v>1094.68</v>
      </c>
      <c r="W4375" s="6">
        <v>12116.1</v>
      </c>
      <c r="X4375" s="6">
        <v>54837.527499999997</v>
      </c>
      <c r="Y4375" s="5">
        <v>0.40233140062119499</v>
      </c>
      <c r="Z4375" t="s">
        <v>103</v>
      </c>
      <c r="AA4375" t="s">
        <v>104</v>
      </c>
      <c r="AB4375" t="s">
        <v>65</v>
      </c>
      <c r="AC4375" t="s">
        <v>76</v>
      </c>
      <c r="AD4375" t="s">
        <v>84</v>
      </c>
      <c r="AE4375" t="s">
        <v>45</v>
      </c>
      <c r="AF4375" t="str">
        <f>TEXT(Agricultural_Export_Analysis_Cleaned_Dataset[[#This Row],[Order_Date]],"mmm")</f>
        <v>Sep</v>
      </c>
      <c r="AG4375" t="str">
        <f>TEXT(Agricultural_Export_Analysis_Cleaned_Dataset[[#This Row],[Order_Date]],"yyyy")</f>
        <v>2024</v>
      </c>
      <c r="AH4375" t="str">
        <f>TEXT(Agricultural_Export_Analysis_Cleaned_Dataset[[#This Row],[Order_Date]],"ddd")</f>
        <v>Sun</v>
      </c>
      <c r="AI4375" t="str">
        <f>TEXT(Agricultural_Export_Analysis_Cleaned_Dataset[[#This Row],[Ship_Date]],"yyyy")</f>
        <v>2024</v>
      </c>
      <c r="AJ4375" t="str">
        <f>TEXT(Agricultural_Export_Analysis_Cleaned_Dataset[[#This Row],[Ship_Date]],"mmm")</f>
        <v>Oct</v>
      </c>
      <c r="AK4375" t="str">
        <f>TEXT(Agricultural_Export_Analysis_Cleaned_Dataset[[#This Row],[Ship_Date]],"ddd")</f>
        <v>Wed</v>
      </c>
      <c r="AL4375" t="str">
        <f>TEXT(Agricultural_Export_Analysis_Cleaned_Dataset[[#This Row],[Delivery_Date]],"yyyy")</f>
        <v>2024</v>
      </c>
      <c r="AM4375" t="str">
        <f>TEXT(Agricultural_Export_Analysis_Cleaned_Dataset[[#This Row],[Delivery_Date]],"mmm")</f>
        <v>Oct</v>
      </c>
      <c r="AN4375" t="str">
        <f>TEXT(Agricultural_Export_Analysis_Cleaned_Dataset[[#This Row],[Delivery_Date]],"ddd")</f>
        <v>Thu</v>
      </c>
      <c r="AO4375">
        <f>Agricultural_Export_Analysis_Cleaned_Dataset[[#This Row],[Delivery_Date]]-Agricultural_Export_Analysis_Cleaned_Dataset[[#This Row],[Ship_Date]]</f>
        <v>8</v>
      </c>
      <c r="AP4375">
        <f>Agricultural_Export_Analysis_Cleaned_Dataset[[#This Row],[Ship_Date]]-Agricultural_Export_Analysis_Cleaned_Dataset[[#This Row],[Order_Date]]</f>
        <v>10</v>
      </c>
      <c r="AQ4375" s="4" t="str">
        <f>TEXT(Agricultural_Export_Analysis_Cleaned_Dataset[[#This Row],[Order_Date]],"mmm yyyy")</f>
        <v>Sep 2024</v>
      </c>
    </row>
    <row r="4376" spans="1:43" x14ac:dyDescent="0.3">
      <c r="A4376" t="s">
        <v>7936</v>
      </c>
      <c r="B4376" t="s">
        <v>2824</v>
      </c>
      <c r="C4376" s="2">
        <v>45751</v>
      </c>
      <c r="D4376" s="2">
        <v>45756</v>
      </c>
      <c r="E4376" s="2">
        <v>45765</v>
      </c>
      <c r="F4376" t="s">
        <v>35</v>
      </c>
      <c r="G4376" t="s">
        <v>73</v>
      </c>
      <c r="H4376" t="s">
        <v>74</v>
      </c>
      <c r="I4376" t="s">
        <v>38</v>
      </c>
      <c r="J4376" t="s">
        <v>53</v>
      </c>
      <c r="K4376" s="7">
        <v>0</v>
      </c>
      <c r="L4376" t="s">
        <v>135</v>
      </c>
      <c r="M4376" t="s">
        <v>61</v>
      </c>
      <c r="N4376" t="s">
        <v>62</v>
      </c>
      <c r="O4376">
        <v>1446</v>
      </c>
      <c r="P4376" s="6">
        <v>498.96</v>
      </c>
      <c r="Q4376" s="6">
        <v>721496.16</v>
      </c>
      <c r="R4376" s="5">
        <v>0.05</v>
      </c>
      <c r="S4376" s="6">
        <v>685421.35199999996</v>
      </c>
      <c r="T4376" s="6">
        <v>14459.79</v>
      </c>
      <c r="U4376" s="6">
        <v>501716.62</v>
      </c>
      <c r="V4376" s="6">
        <v>1918.58</v>
      </c>
      <c r="W4376" s="6">
        <v>74643.97</v>
      </c>
      <c r="X4376" s="6">
        <v>92682.392000000007</v>
      </c>
      <c r="Y4376" s="5">
        <v>0.13521958679804899</v>
      </c>
      <c r="Z4376" t="s">
        <v>81</v>
      </c>
      <c r="AA4376" t="s">
        <v>165</v>
      </c>
      <c r="AB4376" t="s">
        <v>65</v>
      </c>
      <c r="AC4376" t="s">
        <v>76</v>
      </c>
      <c r="AD4376" t="s">
        <v>123</v>
      </c>
      <c r="AE4376" t="s">
        <v>58</v>
      </c>
      <c r="AF4376" t="str">
        <f>TEXT(Agricultural_Export_Analysis_Cleaned_Dataset[[#This Row],[Order_Date]],"mmm")</f>
        <v>Apr</v>
      </c>
      <c r="AG4376" t="str">
        <f>TEXT(Agricultural_Export_Analysis_Cleaned_Dataset[[#This Row],[Order_Date]],"yyyy")</f>
        <v>2025</v>
      </c>
      <c r="AH4376" t="str">
        <f>TEXT(Agricultural_Export_Analysis_Cleaned_Dataset[[#This Row],[Order_Date]],"ddd")</f>
        <v>Fri</v>
      </c>
      <c r="AI4376" t="str">
        <f>TEXT(Agricultural_Export_Analysis_Cleaned_Dataset[[#This Row],[Ship_Date]],"yyyy")</f>
        <v>2025</v>
      </c>
      <c r="AJ4376" t="str">
        <f>TEXT(Agricultural_Export_Analysis_Cleaned_Dataset[[#This Row],[Ship_Date]],"mmm")</f>
        <v>Apr</v>
      </c>
      <c r="AK4376" t="str">
        <f>TEXT(Agricultural_Export_Analysis_Cleaned_Dataset[[#This Row],[Ship_Date]],"ddd")</f>
        <v>Wed</v>
      </c>
      <c r="AL4376" t="str">
        <f>TEXT(Agricultural_Export_Analysis_Cleaned_Dataset[[#This Row],[Delivery_Date]],"yyyy")</f>
        <v>2025</v>
      </c>
      <c r="AM4376" t="str">
        <f>TEXT(Agricultural_Export_Analysis_Cleaned_Dataset[[#This Row],[Delivery_Date]],"mmm")</f>
        <v>Apr</v>
      </c>
      <c r="AN4376" t="str">
        <f>TEXT(Agricultural_Export_Analysis_Cleaned_Dataset[[#This Row],[Delivery_Date]],"ddd")</f>
        <v>Fri</v>
      </c>
      <c r="AO4376">
        <f>Agricultural_Export_Analysis_Cleaned_Dataset[[#This Row],[Delivery_Date]]-Agricultural_Export_Analysis_Cleaned_Dataset[[#This Row],[Ship_Date]]</f>
        <v>9</v>
      </c>
      <c r="AP4376">
        <f>Agricultural_Export_Analysis_Cleaned_Dataset[[#This Row],[Ship_Date]]-Agricultural_Export_Analysis_Cleaned_Dataset[[#This Row],[Order_Date]]</f>
        <v>5</v>
      </c>
      <c r="AQ4376" s="4" t="str">
        <f>TEXT(Agricultural_Export_Analysis_Cleaned_Dataset[[#This Row],[Order_Date]],"mmm yyyy")</f>
        <v>Apr 2025</v>
      </c>
    </row>
    <row r="4377" spans="1:43" x14ac:dyDescent="0.3">
      <c r="A4377" t="s">
        <v>7937</v>
      </c>
      <c r="B4377" t="s">
        <v>3703</v>
      </c>
      <c r="C4377" s="2">
        <v>45809</v>
      </c>
      <c r="D4377" s="2">
        <v>45811</v>
      </c>
      <c r="E4377" s="2">
        <v>45825</v>
      </c>
      <c r="F4377" t="s">
        <v>35</v>
      </c>
      <c r="G4377" t="s">
        <v>36</v>
      </c>
      <c r="H4377" t="s">
        <v>37</v>
      </c>
      <c r="I4377" t="s">
        <v>118</v>
      </c>
      <c r="J4377" t="s">
        <v>112</v>
      </c>
      <c r="K4377" s="7">
        <v>4</v>
      </c>
      <c r="L4377" t="s">
        <v>70</v>
      </c>
      <c r="M4377" t="s">
        <v>107</v>
      </c>
      <c r="N4377" t="s">
        <v>108</v>
      </c>
      <c r="O4377">
        <v>179</v>
      </c>
      <c r="P4377" s="6">
        <v>380.91</v>
      </c>
      <c r="Q4377" s="6">
        <v>68182.89</v>
      </c>
      <c r="R4377" s="5">
        <v>0</v>
      </c>
      <c r="S4377" s="6">
        <v>68182.89</v>
      </c>
      <c r="T4377" s="6">
        <v>10191.77</v>
      </c>
      <c r="U4377" s="6">
        <v>46934.47</v>
      </c>
      <c r="V4377" s="6">
        <v>879.92</v>
      </c>
      <c r="W4377" s="6">
        <v>1640.89</v>
      </c>
      <c r="X4377" s="6">
        <v>8535.84</v>
      </c>
      <c r="Y4377" s="5">
        <v>0.12519035200766601</v>
      </c>
      <c r="Z4377" t="s">
        <v>81</v>
      </c>
      <c r="AA4377" t="s">
        <v>150</v>
      </c>
      <c r="AB4377" t="s">
        <v>42</v>
      </c>
      <c r="AC4377" t="s">
        <v>66</v>
      </c>
      <c r="AD4377" t="s">
        <v>93</v>
      </c>
      <c r="AE4377" t="s">
        <v>67</v>
      </c>
      <c r="AF4377" t="str">
        <f>TEXT(Agricultural_Export_Analysis_Cleaned_Dataset[[#This Row],[Order_Date]],"mmm")</f>
        <v>Jun</v>
      </c>
      <c r="AG4377" t="str">
        <f>TEXT(Agricultural_Export_Analysis_Cleaned_Dataset[[#This Row],[Order_Date]],"yyyy")</f>
        <v>2025</v>
      </c>
      <c r="AH4377" t="str">
        <f>TEXT(Agricultural_Export_Analysis_Cleaned_Dataset[[#This Row],[Order_Date]],"ddd")</f>
        <v>Sun</v>
      </c>
      <c r="AI4377" t="str">
        <f>TEXT(Agricultural_Export_Analysis_Cleaned_Dataset[[#This Row],[Ship_Date]],"yyyy")</f>
        <v>2025</v>
      </c>
      <c r="AJ4377" t="str">
        <f>TEXT(Agricultural_Export_Analysis_Cleaned_Dataset[[#This Row],[Ship_Date]],"mmm")</f>
        <v>Jun</v>
      </c>
      <c r="AK4377" t="str">
        <f>TEXT(Agricultural_Export_Analysis_Cleaned_Dataset[[#This Row],[Ship_Date]],"ddd")</f>
        <v>Tue</v>
      </c>
      <c r="AL4377" t="str">
        <f>TEXT(Agricultural_Export_Analysis_Cleaned_Dataset[[#This Row],[Delivery_Date]],"yyyy")</f>
        <v>2025</v>
      </c>
      <c r="AM4377" t="str">
        <f>TEXT(Agricultural_Export_Analysis_Cleaned_Dataset[[#This Row],[Delivery_Date]],"mmm")</f>
        <v>Jun</v>
      </c>
      <c r="AN4377" t="str">
        <f>TEXT(Agricultural_Export_Analysis_Cleaned_Dataset[[#This Row],[Delivery_Date]],"ddd")</f>
        <v>Tue</v>
      </c>
      <c r="AO4377">
        <f>Agricultural_Export_Analysis_Cleaned_Dataset[[#This Row],[Delivery_Date]]-Agricultural_Export_Analysis_Cleaned_Dataset[[#This Row],[Ship_Date]]</f>
        <v>14</v>
      </c>
      <c r="AP4377">
        <f>Agricultural_Export_Analysis_Cleaned_Dataset[[#This Row],[Ship_Date]]-Agricultural_Export_Analysis_Cleaned_Dataset[[#This Row],[Order_Date]]</f>
        <v>2</v>
      </c>
      <c r="AQ4377" s="4" t="str">
        <f>TEXT(Agricultural_Export_Analysis_Cleaned_Dataset[[#This Row],[Order_Date]],"mmm yyyy")</f>
        <v>Jun 2025</v>
      </c>
    </row>
    <row r="4378" spans="1:43" x14ac:dyDescent="0.3">
      <c r="A4378" t="s">
        <v>7938</v>
      </c>
      <c r="B4378" t="s">
        <v>7939</v>
      </c>
      <c r="C4378" s="2">
        <v>45750</v>
      </c>
      <c r="D4378" s="2">
        <v>45760</v>
      </c>
      <c r="E4378" s="2">
        <v>45782</v>
      </c>
      <c r="F4378" t="s">
        <v>35</v>
      </c>
      <c r="G4378" t="s">
        <v>8933</v>
      </c>
      <c r="H4378" t="s">
        <v>51</v>
      </c>
      <c r="I4378" t="s">
        <v>118</v>
      </c>
      <c r="J4378" t="s">
        <v>53</v>
      </c>
      <c r="K4378" s="7">
        <v>10</v>
      </c>
      <c r="L4378" t="s">
        <v>80</v>
      </c>
      <c r="M4378" t="s">
        <v>71</v>
      </c>
      <c r="N4378" t="s">
        <v>72</v>
      </c>
      <c r="O4378">
        <v>796</v>
      </c>
      <c r="P4378" s="6">
        <v>346.96</v>
      </c>
      <c r="Q4378" s="6">
        <v>276180.15999999997</v>
      </c>
      <c r="R4378" s="5">
        <v>0.1</v>
      </c>
      <c r="S4378" s="6">
        <v>248562.144</v>
      </c>
      <c r="T4378" s="6">
        <v>13410.46</v>
      </c>
      <c r="U4378" s="6">
        <v>161367.79999999999</v>
      </c>
      <c r="V4378" s="6">
        <v>2691.78</v>
      </c>
      <c r="W4378" s="6">
        <v>18380.02</v>
      </c>
      <c r="X4378" s="6">
        <v>52712.084000000003</v>
      </c>
      <c r="Y4378" s="5">
        <v>0.212068029152501</v>
      </c>
      <c r="Z4378" t="s">
        <v>81</v>
      </c>
      <c r="AA4378" t="s">
        <v>165</v>
      </c>
      <c r="AB4378" t="s">
        <v>42</v>
      </c>
      <c r="AC4378" t="s">
        <v>43</v>
      </c>
      <c r="AD4378" t="s">
        <v>84</v>
      </c>
      <c r="AE4378" t="s">
        <v>45</v>
      </c>
      <c r="AF4378" t="str">
        <f>TEXT(Agricultural_Export_Analysis_Cleaned_Dataset[[#This Row],[Order_Date]],"mmm")</f>
        <v>Apr</v>
      </c>
      <c r="AG4378" t="str">
        <f>TEXT(Agricultural_Export_Analysis_Cleaned_Dataset[[#This Row],[Order_Date]],"yyyy")</f>
        <v>2025</v>
      </c>
      <c r="AH4378" t="str">
        <f>TEXT(Agricultural_Export_Analysis_Cleaned_Dataset[[#This Row],[Order_Date]],"ddd")</f>
        <v>Thu</v>
      </c>
      <c r="AI4378" t="str">
        <f>TEXT(Agricultural_Export_Analysis_Cleaned_Dataset[[#This Row],[Ship_Date]],"yyyy")</f>
        <v>2025</v>
      </c>
      <c r="AJ4378" t="str">
        <f>TEXT(Agricultural_Export_Analysis_Cleaned_Dataset[[#This Row],[Ship_Date]],"mmm")</f>
        <v>Apr</v>
      </c>
      <c r="AK4378" t="str">
        <f>TEXT(Agricultural_Export_Analysis_Cleaned_Dataset[[#This Row],[Ship_Date]],"ddd")</f>
        <v>Sun</v>
      </c>
      <c r="AL4378" t="str">
        <f>TEXT(Agricultural_Export_Analysis_Cleaned_Dataset[[#This Row],[Delivery_Date]],"yyyy")</f>
        <v>2025</v>
      </c>
      <c r="AM4378" t="str">
        <f>TEXT(Agricultural_Export_Analysis_Cleaned_Dataset[[#This Row],[Delivery_Date]],"mmm")</f>
        <v>May</v>
      </c>
      <c r="AN4378" t="str">
        <f>TEXT(Agricultural_Export_Analysis_Cleaned_Dataset[[#This Row],[Delivery_Date]],"ddd")</f>
        <v>Mon</v>
      </c>
      <c r="AO4378">
        <f>Agricultural_Export_Analysis_Cleaned_Dataset[[#This Row],[Delivery_Date]]-Agricultural_Export_Analysis_Cleaned_Dataset[[#This Row],[Ship_Date]]</f>
        <v>22</v>
      </c>
      <c r="AP4378">
        <f>Agricultural_Export_Analysis_Cleaned_Dataset[[#This Row],[Ship_Date]]-Agricultural_Export_Analysis_Cleaned_Dataset[[#This Row],[Order_Date]]</f>
        <v>10</v>
      </c>
      <c r="AQ4378" s="4" t="str">
        <f>TEXT(Agricultural_Export_Analysis_Cleaned_Dataset[[#This Row],[Order_Date]],"mmm yyyy")</f>
        <v>Apr 2025</v>
      </c>
    </row>
    <row r="4379" spans="1:43" x14ac:dyDescent="0.3">
      <c r="A4379" t="s">
        <v>7940</v>
      </c>
      <c r="B4379" t="s">
        <v>7941</v>
      </c>
      <c r="C4379" s="2">
        <v>45650</v>
      </c>
      <c r="D4379" s="2">
        <v>45654</v>
      </c>
      <c r="E4379" s="2">
        <v>45684</v>
      </c>
      <c r="F4379" t="s">
        <v>35</v>
      </c>
      <c r="G4379" t="s">
        <v>36</v>
      </c>
      <c r="H4379" t="s">
        <v>51</v>
      </c>
      <c r="I4379" t="s">
        <v>97</v>
      </c>
      <c r="J4379" t="s">
        <v>39</v>
      </c>
      <c r="K4379" s="7">
        <v>10</v>
      </c>
      <c r="L4379" t="s">
        <v>135</v>
      </c>
      <c r="M4379" t="s">
        <v>130</v>
      </c>
      <c r="N4379" t="s">
        <v>131</v>
      </c>
      <c r="O4379">
        <v>1340</v>
      </c>
      <c r="P4379" s="6">
        <v>94.67</v>
      </c>
      <c r="Q4379" s="6">
        <v>126857.8</v>
      </c>
      <c r="R4379" s="5">
        <v>0.05</v>
      </c>
      <c r="S4379" s="6">
        <v>120514.91</v>
      </c>
      <c r="T4379" s="6">
        <v>1799.5</v>
      </c>
      <c r="U4379" s="6">
        <v>64378.51</v>
      </c>
      <c r="V4379" s="6">
        <v>2659.08</v>
      </c>
      <c r="W4379" s="6">
        <v>7754.72</v>
      </c>
      <c r="X4379" s="6">
        <v>43923.1</v>
      </c>
      <c r="Y4379" s="5">
        <v>0.36446195744576299</v>
      </c>
      <c r="Z4379" t="s">
        <v>54</v>
      </c>
      <c r="AA4379" t="s">
        <v>55</v>
      </c>
      <c r="AB4379" t="s">
        <v>65</v>
      </c>
      <c r="AC4379" t="s">
        <v>76</v>
      </c>
      <c r="AD4379" t="s">
        <v>84</v>
      </c>
      <c r="AE4379" t="s">
        <v>58</v>
      </c>
      <c r="AF4379" t="str">
        <f>TEXT(Agricultural_Export_Analysis_Cleaned_Dataset[[#This Row],[Order_Date]],"mmm")</f>
        <v>Dec</v>
      </c>
      <c r="AG4379" t="str">
        <f>TEXT(Agricultural_Export_Analysis_Cleaned_Dataset[[#This Row],[Order_Date]],"yyyy")</f>
        <v>2024</v>
      </c>
      <c r="AH4379" t="str">
        <f>TEXT(Agricultural_Export_Analysis_Cleaned_Dataset[[#This Row],[Order_Date]],"ddd")</f>
        <v>Tue</v>
      </c>
      <c r="AI4379" t="str">
        <f>TEXT(Agricultural_Export_Analysis_Cleaned_Dataset[[#This Row],[Ship_Date]],"yyyy")</f>
        <v>2024</v>
      </c>
      <c r="AJ4379" t="str">
        <f>TEXT(Agricultural_Export_Analysis_Cleaned_Dataset[[#This Row],[Ship_Date]],"mmm")</f>
        <v>Dec</v>
      </c>
      <c r="AK4379" t="str">
        <f>TEXT(Agricultural_Export_Analysis_Cleaned_Dataset[[#This Row],[Ship_Date]],"ddd")</f>
        <v>Sat</v>
      </c>
      <c r="AL4379" t="str">
        <f>TEXT(Agricultural_Export_Analysis_Cleaned_Dataset[[#This Row],[Delivery_Date]],"yyyy")</f>
        <v>2025</v>
      </c>
      <c r="AM4379" t="str">
        <f>TEXT(Agricultural_Export_Analysis_Cleaned_Dataset[[#This Row],[Delivery_Date]],"mmm")</f>
        <v>Jan</v>
      </c>
      <c r="AN4379" t="str">
        <f>TEXT(Agricultural_Export_Analysis_Cleaned_Dataset[[#This Row],[Delivery_Date]],"ddd")</f>
        <v>Mon</v>
      </c>
      <c r="AO4379">
        <f>Agricultural_Export_Analysis_Cleaned_Dataset[[#This Row],[Delivery_Date]]-Agricultural_Export_Analysis_Cleaned_Dataset[[#This Row],[Ship_Date]]</f>
        <v>30</v>
      </c>
      <c r="AP4379">
        <f>Agricultural_Export_Analysis_Cleaned_Dataset[[#This Row],[Ship_Date]]-Agricultural_Export_Analysis_Cleaned_Dataset[[#This Row],[Order_Date]]</f>
        <v>4</v>
      </c>
      <c r="AQ4379" s="4" t="str">
        <f>TEXT(Agricultural_Export_Analysis_Cleaned_Dataset[[#This Row],[Order_Date]],"mmm yyyy")</f>
        <v>Dec 2024</v>
      </c>
    </row>
    <row r="4380" spans="1:43" x14ac:dyDescent="0.3">
      <c r="A4380" t="s">
        <v>7942</v>
      </c>
      <c r="B4380" t="s">
        <v>7943</v>
      </c>
      <c r="C4380" s="2">
        <v>45670</v>
      </c>
      <c r="D4380" s="2">
        <v>45677</v>
      </c>
      <c r="E4380" s="2">
        <v>45717</v>
      </c>
      <c r="F4380" t="s">
        <v>35</v>
      </c>
      <c r="G4380" t="s">
        <v>8932</v>
      </c>
      <c r="H4380" t="s">
        <v>37</v>
      </c>
      <c r="I4380" t="s">
        <v>97</v>
      </c>
      <c r="J4380" t="s">
        <v>39</v>
      </c>
      <c r="K4380" s="7">
        <v>15</v>
      </c>
      <c r="L4380" t="s">
        <v>70</v>
      </c>
      <c r="M4380" t="s">
        <v>71</v>
      </c>
      <c r="N4380" t="s">
        <v>72</v>
      </c>
      <c r="O4380">
        <v>1178</v>
      </c>
      <c r="P4380" s="6">
        <v>373.22</v>
      </c>
      <c r="Q4380" s="6">
        <v>439653.16</v>
      </c>
      <c r="R4380" s="5">
        <v>0</v>
      </c>
      <c r="S4380" s="6">
        <v>439653.16</v>
      </c>
      <c r="T4380" s="6">
        <v>10553.41</v>
      </c>
      <c r="U4380" s="6">
        <v>255988.1</v>
      </c>
      <c r="V4380" s="6">
        <v>275.02</v>
      </c>
      <c r="W4380" s="6">
        <v>21691.24</v>
      </c>
      <c r="X4380" s="6">
        <v>151145.39000000001</v>
      </c>
      <c r="Y4380" s="5">
        <v>0.34378324495609203</v>
      </c>
      <c r="Z4380" t="s">
        <v>40</v>
      </c>
      <c r="AA4380" t="s">
        <v>64</v>
      </c>
      <c r="AB4380" t="s">
        <v>56</v>
      </c>
      <c r="AC4380" t="s">
        <v>66</v>
      </c>
      <c r="AD4380" t="s">
        <v>98</v>
      </c>
      <c r="AE4380" t="s">
        <v>67</v>
      </c>
      <c r="AF4380" t="str">
        <f>TEXT(Agricultural_Export_Analysis_Cleaned_Dataset[[#This Row],[Order_Date]],"mmm")</f>
        <v>Jan</v>
      </c>
      <c r="AG4380" t="str">
        <f>TEXT(Agricultural_Export_Analysis_Cleaned_Dataset[[#This Row],[Order_Date]],"yyyy")</f>
        <v>2025</v>
      </c>
      <c r="AH4380" t="str">
        <f>TEXT(Agricultural_Export_Analysis_Cleaned_Dataset[[#This Row],[Order_Date]],"ddd")</f>
        <v>Mon</v>
      </c>
      <c r="AI4380" t="str">
        <f>TEXT(Agricultural_Export_Analysis_Cleaned_Dataset[[#This Row],[Ship_Date]],"yyyy")</f>
        <v>2025</v>
      </c>
      <c r="AJ4380" t="str">
        <f>TEXT(Agricultural_Export_Analysis_Cleaned_Dataset[[#This Row],[Ship_Date]],"mmm")</f>
        <v>Jan</v>
      </c>
      <c r="AK4380" t="str">
        <f>TEXT(Agricultural_Export_Analysis_Cleaned_Dataset[[#This Row],[Ship_Date]],"ddd")</f>
        <v>Mon</v>
      </c>
      <c r="AL4380" t="str">
        <f>TEXT(Agricultural_Export_Analysis_Cleaned_Dataset[[#This Row],[Delivery_Date]],"yyyy")</f>
        <v>2025</v>
      </c>
      <c r="AM4380" t="str">
        <f>TEXT(Agricultural_Export_Analysis_Cleaned_Dataset[[#This Row],[Delivery_Date]],"mmm")</f>
        <v>Mar</v>
      </c>
      <c r="AN4380" t="str">
        <f>TEXT(Agricultural_Export_Analysis_Cleaned_Dataset[[#This Row],[Delivery_Date]],"ddd")</f>
        <v>Sat</v>
      </c>
      <c r="AO4380">
        <f>Agricultural_Export_Analysis_Cleaned_Dataset[[#This Row],[Delivery_Date]]-Agricultural_Export_Analysis_Cleaned_Dataset[[#This Row],[Ship_Date]]</f>
        <v>40</v>
      </c>
      <c r="AP4380">
        <f>Agricultural_Export_Analysis_Cleaned_Dataset[[#This Row],[Ship_Date]]-Agricultural_Export_Analysis_Cleaned_Dataset[[#This Row],[Order_Date]]</f>
        <v>7</v>
      </c>
      <c r="AQ4380" s="4" t="str">
        <f>TEXT(Agricultural_Export_Analysis_Cleaned_Dataset[[#This Row],[Order_Date]],"mmm yyyy")</f>
        <v>Jan 2025</v>
      </c>
    </row>
    <row r="4381" spans="1:43" x14ac:dyDescent="0.3">
      <c r="A4381" t="s">
        <v>7944</v>
      </c>
      <c r="B4381" t="s">
        <v>7945</v>
      </c>
      <c r="C4381" s="2">
        <v>45435</v>
      </c>
      <c r="D4381" s="2">
        <v>45439</v>
      </c>
      <c r="E4381" s="2">
        <v>45469</v>
      </c>
      <c r="F4381" t="s">
        <v>35</v>
      </c>
      <c r="G4381" t="s">
        <v>96</v>
      </c>
      <c r="H4381" t="s">
        <v>37</v>
      </c>
      <c r="I4381" t="s">
        <v>52</v>
      </c>
      <c r="J4381" t="s">
        <v>53</v>
      </c>
      <c r="K4381" s="7">
        <v>4</v>
      </c>
      <c r="L4381" t="s">
        <v>87</v>
      </c>
      <c r="M4381" t="s">
        <v>71</v>
      </c>
      <c r="N4381" t="s">
        <v>72</v>
      </c>
      <c r="O4381">
        <v>1791</v>
      </c>
      <c r="P4381" s="6">
        <v>171.63</v>
      </c>
      <c r="Q4381" s="6">
        <v>307389.33</v>
      </c>
      <c r="R4381" s="5">
        <v>0</v>
      </c>
      <c r="S4381" s="6">
        <v>307389.33</v>
      </c>
      <c r="T4381" s="6">
        <v>9916.06</v>
      </c>
      <c r="U4381" s="6">
        <v>221850.1</v>
      </c>
      <c r="V4381" s="6">
        <v>2250.73</v>
      </c>
      <c r="W4381" s="6">
        <v>25653.759999999998</v>
      </c>
      <c r="X4381" s="6">
        <v>47718.68</v>
      </c>
      <c r="Y4381" s="5">
        <v>0.15523856992693899</v>
      </c>
      <c r="Z4381" t="s">
        <v>81</v>
      </c>
      <c r="AA4381" t="s">
        <v>82</v>
      </c>
      <c r="AB4381" t="s">
        <v>56</v>
      </c>
      <c r="AC4381" t="s">
        <v>43</v>
      </c>
      <c r="AD4381" t="s">
        <v>44</v>
      </c>
      <c r="AE4381" t="s">
        <v>67</v>
      </c>
      <c r="AF4381" t="str">
        <f>TEXT(Agricultural_Export_Analysis_Cleaned_Dataset[[#This Row],[Order_Date]],"mmm")</f>
        <v>May</v>
      </c>
      <c r="AG4381" t="str">
        <f>TEXT(Agricultural_Export_Analysis_Cleaned_Dataset[[#This Row],[Order_Date]],"yyyy")</f>
        <v>2024</v>
      </c>
      <c r="AH4381" t="str">
        <f>TEXT(Agricultural_Export_Analysis_Cleaned_Dataset[[#This Row],[Order_Date]],"ddd")</f>
        <v>Thu</v>
      </c>
      <c r="AI4381" t="str">
        <f>TEXT(Agricultural_Export_Analysis_Cleaned_Dataset[[#This Row],[Ship_Date]],"yyyy")</f>
        <v>2024</v>
      </c>
      <c r="AJ4381" t="str">
        <f>TEXT(Agricultural_Export_Analysis_Cleaned_Dataset[[#This Row],[Ship_Date]],"mmm")</f>
        <v>May</v>
      </c>
      <c r="AK4381" t="str">
        <f>TEXT(Agricultural_Export_Analysis_Cleaned_Dataset[[#This Row],[Ship_Date]],"ddd")</f>
        <v>Mon</v>
      </c>
      <c r="AL4381" t="str">
        <f>TEXT(Agricultural_Export_Analysis_Cleaned_Dataset[[#This Row],[Delivery_Date]],"yyyy")</f>
        <v>2024</v>
      </c>
      <c r="AM4381" t="str">
        <f>TEXT(Agricultural_Export_Analysis_Cleaned_Dataset[[#This Row],[Delivery_Date]],"mmm")</f>
        <v>Jun</v>
      </c>
      <c r="AN4381" t="str">
        <f>TEXT(Agricultural_Export_Analysis_Cleaned_Dataset[[#This Row],[Delivery_Date]],"ddd")</f>
        <v>Wed</v>
      </c>
      <c r="AO4381">
        <f>Agricultural_Export_Analysis_Cleaned_Dataset[[#This Row],[Delivery_Date]]-Agricultural_Export_Analysis_Cleaned_Dataset[[#This Row],[Ship_Date]]</f>
        <v>30</v>
      </c>
      <c r="AP4381">
        <f>Agricultural_Export_Analysis_Cleaned_Dataset[[#This Row],[Ship_Date]]-Agricultural_Export_Analysis_Cleaned_Dataset[[#This Row],[Order_Date]]</f>
        <v>4</v>
      </c>
      <c r="AQ4381" s="4" t="str">
        <f>TEXT(Agricultural_Export_Analysis_Cleaned_Dataset[[#This Row],[Order_Date]],"mmm yyyy")</f>
        <v>May 2024</v>
      </c>
    </row>
    <row r="4382" spans="1:43" x14ac:dyDescent="0.3">
      <c r="A4382" t="s">
        <v>7946</v>
      </c>
      <c r="B4382" t="s">
        <v>5750</v>
      </c>
      <c r="C4382" s="2">
        <v>45687</v>
      </c>
      <c r="D4382" s="2">
        <v>45695</v>
      </c>
      <c r="E4382" s="2">
        <v>45710</v>
      </c>
      <c r="F4382" t="s">
        <v>35</v>
      </c>
      <c r="G4382" t="s">
        <v>117</v>
      </c>
      <c r="H4382" t="s">
        <v>74</v>
      </c>
      <c r="I4382" t="s">
        <v>118</v>
      </c>
      <c r="J4382" t="s">
        <v>63</v>
      </c>
      <c r="K4382" s="7">
        <v>10</v>
      </c>
      <c r="L4382" t="s">
        <v>87</v>
      </c>
      <c r="M4382" t="s">
        <v>71</v>
      </c>
      <c r="N4382" t="s">
        <v>72</v>
      </c>
      <c r="O4382">
        <v>628</v>
      </c>
      <c r="P4382" s="6">
        <v>110.38</v>
      </c>
      <c r="Q4382" s="6">
        <v>69318.64</v>
      </c>
      <c r="R4382" s="5">
        <v>0.15</v>
      </c>
      <c r="S4382" s="6">
        <v>58920.843999999997</v>
      </c>
      <c r="T4382" s="6">
        <v>6726.36</v>
      </c>
      <c r="U4382" s="6">
        <v>27504.54</v>
      </c>
      <c r="V4382" s="6">
        <v>2394.5700000000002</v>
      </c>
      <c r="W4382" s="6">
        <v>2339.88</v>
      </c>
      <c r="X4382" s="6">
        <v>19955.493999999999</v>
      </c>
      <c r="Y4382" s="5">
        <v>0.33868309829370402</v>
      </c>
      <c r="Z4382" t="s">
        <v>40</v>
      </c>
      <c r="AA4382" t="s">
        <v>64</v>
      </c>
      <c r="AB4382" t="s">
        <v>83</v>
      </c>
      <c r="AC4382" t="s">
        <v>76</v>
      </c>
      <c r="AD4382" t="s">
        <v>44</v>
      </c>
      <c r="AE4382" t="s">
        <v>58</v>
      </c>
      <c r="AF4382" t="str">
        <f>TEXT(Agricultural_Export_Analysis_Cleaned_Dataset[[#This Row],[Order_Date]],"mmm")</f>
        <v>Jan</v>
      </c>
      <c r="AG4382" t="str">
        <f>TEXT(Agricultural_Export_Analysis_Cleaned_Dataset[[#This Row],[Order_Date]],"yyyy")</f>
        <v>2025</v>
      </c>
      <c r="AH4382" t="str">
        <f>TEXT(Agricultural_Export_Analysis_Cleaned_Dataset[[#This Row],[Order_Date]],"ddd")</f>
        <v>Thu</v>
      </c>
      <c r="AI4382" t="str">
        <f>TEXT(Agricultural_Export_Analysis_Cleaned_Dataset[[#This Row],[Ship_Date]],"yyyy")</f>
        <v>2025</v>
      </c>
      <c r="AJ4382" t="str">
        <f>TEXT(Agricultural_Export_Analysis_Cleaned_Dataset[[#This Row],[Ship_Date]],"mmm")</f>
        <v>Feb</v>
      </c>
      <c r="AK4382" t="str">
        <f>TEXT(Agricultural_Export_Analysis_Cleaned_Dataset[[#This Row],[Ship_Date]],"ddd")</f>
        <v>Fri</v>
      </c>
      <c r="AL4382" t="str">
        <f>TEXT(Agricultural_Export_Analysis_Cleaned_Dataset[[#This Row],[Delivery_Date]],"yyyy")</f>
        <v>2025</v>
      </c>
      <c r="AM4382" t="str">
        <f>TEXT(Agricultural_Export_Analysis_Cleaned_Dataset[[#This Row],[Delivery_Date]],"mmm")</f>
        <v>Feb</v>
      </c>
      <c r="AN4382" t="str">
        <f>TEXT(Agricultural_Export_Analysis_Cleaned_Dataset[[#This Row],[Delivery_Date]],"ddd")</f>
        <v>Sat</v>
      </c>
      <c r="AO4382">
        <f>Agricultural_Export_Analysis_Cleaned_Dataset[[#This Row],[Delivery_Date]]-Agricultural_Export_Analysis_Cleaned_Dataset[[#This Row],[Ship_Date]]</f>
        <v>15</v>
      </c>
      <c r="AP4382">
        <f>Agricultural_Export_Analysis_Cleaned_Dataset[[#This Row],[Ship_Date]]-Agricultural_Export_Analysis_Cleaned_Dataset[[#This Row],[Order_Date]]</f>
        <v>8</v>
      </c>
      <c r="AQ4382" s="4" t="str">
        <f>TEXT(Agricultural_Export_Analysis_Cleaned_Dataset[[#This Row],[Order_Date]],"mmm yyyy")</f>
        <v>Jan 2025</v>
      </c>
    </row>
    <row r="4383" spans="1:43" x14ac:dyDescent="0.3">
      <c r="A4383" t="s">
        <v>7947</v>
      </c>
      <c r="B4383" t="s">
        <v>5184</v>
      </c>
      <c r="C4383" s="2">
        <v>45518</v>
      </c>
      <c r="D4383" s="2">
        <v>45520</v>
      </c>
      <c r="E4383" s="2">
        <v>45555</v>
      </c>
      <c r="F4383" t="s">
        <v>35</v>
      </c>
      <c r="G4383" t="s">
        <v>73</v>
      </c>
      <c r="H4383" t="s">
        <v>37</v>
      </c>
      <c r="I4383" t="s">
        <v>91</v>
      </c>
      <c r="J4383" t="s">
        <v>63</v>
      </c>
      <c r="K4383" s="7">
        <v>10</v>
      </c>
      <c r="L4383" t="s">
        <v>32</v>
      </c>
      <c r="M4383" t="s">
        <v>48</v>
      </c>
      <c r="N4383" t="s">
        <v>49</v>
      </c>
      <c r="O4383">
        <v>400</v>
      </c>
      <c r="P4383" s="6">
        <v>174.51</v>
      </c>
      <c r="Q4383" s="6">
        <v>69804</v>
      </c>
      <c r="R4383" s="5">
        <v>0.05</v>
      </c>
      <c r="S4383" s="6">
        <v>66313.8</v>
      </c>
      <c r="T4383" s="6">
        <v>11995.69</v>
      </c>
      <c r="U4383" s="6">
        <v>42706.97</v>
      </c>
      <c r="V4383" s="6">
        <v>202.05</v>
      </c>
      <c r="W4383" s="6">
        <v>3654.33</v>
      </c>
      <c r="X4383" s="6">
        <v>7754.76</v>
      </c>
      <c r="Y4383" s="5">
        <v>0.11694036535381799</v>
      </c>
      <c r="Z4383" t="s">
        <v>103</v>
      </c>
      <c r="AA4383" t="s">
        <v>177</v>
      </c>
      <c r="AB4383" t="s">
        <v>42</v>
      </c>
      <c r="AC4383" t="s">
        <v>76</v>
      </c>
      <c r="AD4383" t="s">
        <v>57</v>
      </c>
      <c r="AE4383" t="s">
        <v>58</v>
      </c>
      <c r="AF4383" t="str">
        <f>TEXT(Agricultural_Export_Analysis_Cleaned_Dataset[[#This Row],[Order_Date]],"mmm")</f>
        <v>Aug</v>
      </c>
      <c r="AG4383" t="str">
        <f>TEXT(Agricultural_Export_Analysis_Cleaned_Dataset[[#This Row],[Order_Date]],"yyyy")</f>
        <v>2024</v>
      </c>
      <c r="AH4383" t="str">
        <f>TEXT(Agricultural_Export_Analysis_Cleaned_Dataset[[#This Row],[Order_Date]],"ddd")</f>
        <v>Wed</v>
      </c>
      <c r="AI4383" t="str">
        <f>TEXT(Agricultural_Export_Analysis_Cleaned_Dataset[[#This Row],[Ship_Date]],"yyyy")</f>
        <v>2024</v>
      </c>
      <c r="AJ4383" t="str">
        <f>TEXT(Agricultural_Export_Analysis_Cleaned_Dataset[[#This Row],[Ship_Date]],"mmm")</f>
        <v>Aug</v>
      </c>
      <c r="AK4383" t="str">
        <f>TEXT(Agricultural_Export_Analysis_Cleaned_Dataset[[#This Row],[Ship_Date]],"ddd")</f>
        <v>Fri</v>
      </c>
      <c r="AL4383" t="str">
        <f>TEXT(Agricultural_Export_Analysis_Cleaned_Dataset[[#This Row],[Delivery_Date]],"yyyy")</f>
        <v>2024</v>
      </c>
      <c r="AM4383" t="str">
        <f>TEXT(Agricultural_Export_Analysis_Cleaned_Dataset[[#This Row],[Delivery_Date]],"mmm")</f>
        <v>Sep</v>
      </c>
      <c r="AN4383" t="str">
        <f>TEXT(Agricultural_Export_Analysis_Cleaned_Dataset[[#This Row],[Delivery_Date]],"ddd")</f>
        <v>Fri</v>
      </c>
      <c r="AO4383">
        <f>Agricultural_Export_Analysis_Cleaned_Dataset[[#This Row],[Delivery_Date]]-Agricultural_Export_Analysis_Cleaned_Dataset[[#This Row],[Ship_Date]]</f>
        <v>35</v>
      </c>
      <c r="AP4383">
        <f>Agricultural_Export_Analysis_Cleaned_Dataset[[#This Row],[Ship_Date]]-Agricultural_Export_Analysis_Cleaned_Dataset[[#This Row],[Order_Date]]</f>
        <v>2</v>
      </c>
      <c r="AQ4383" s="4" t="str">
        <f>TEXT(Agricultural_Export_Analysis_Cleaned_Dataset[[#This Row],[Order_Date]],"mmm yyyy")</f>
        <v>Aug 2024</v>
      </c>
    </row>
    <row r="4384" spans="1:43" x14ac:dyDescent="0.3">
      <c r="A4384" t="s">
        <v>7948</v>
      </c>
      <c r="B4384" t="s">
        <v>7949</v>
      </c>
      <c r="C4384" s="2">
        <v>45337</v>
      </c>
      <c r="D4384" s="2">
        <v>45344</v>
      </c>
      <c r="E4384" s="2">
        <v>45365</v>
      </c>
      <c r="F4384" t="s">
        <v>35</v>
      </c>
      <c r="G4384" t="s">
        <v>8933</v>
      </c>
      <c r="H4384" t="s">
        <v>74</v>
      </c>
      <c r="I4384" t="s">
        <v>118</v>
      </c>
      <c r="J4384" t="s">
        <v>112</v>
      </c>
      <c r="K4384" s="7">
        <v>4</v>
      </c>
      <c r="L4384" t="s">
        <v>70</v>
      </c>
      <c r="M4384" t="s">
        <v>159</v>
      </c>
      <c r="N4384" t="s">
        <v>160</v>
      </c>
      <c r="O4384">
        <v>1780</v>
      </c>
      <c r="P4384" s="6">
        <v>468.5</v>
      </c>
      <c r="Q4384" s="6">
        <v>833930</v>
      </c>
      <c r="R4384" s="5">
        <v>0.15</v>
      </c>
      <c r="S4384" s="6">
        <v>708840.5</v>
      </c>
      <c r="T4384" s="6">
        <v>28790.452600000001</v>
      </c>
      <c r="U4384" s="6">
        <v>323329.96000000002</v>
      </c>
      <c r="V4384" s="6">
        <v>2996.92</v>
      </c>
      <c r="W4384" s="6">
        <v>42878.559999999998</v>
      </c>
      <c r="X4384" s="6">
        <v>310844.60739999998</v>
      </c>
      <c r="Y4384" s="5">
        <v>0.43852546147319499</v>
      </c>
      <c r="Z4384" t="s">
        <v>40</v>
      </c>
      <c r="AA4384" t="s">
        <v>147</v>
      </c>
      <c r="AB4384" t="s">
        <v>42</v>
      </c>
      <c r="AC4384" t="s">
        <v>43</v>
      </c>
      <c r="AD4384" t="s">
        <v>123</v>
      </c>
      <c r="AE4384" t="s">
        <v>58</v>
      </c>
      <c r="AF4384" t="str">
        <f>TEXT(Agricultural_Export_Analysis_Cleaned_Dataset[[#This Row],[Order_Date]],"mmm")</f>
        <v>Feb</v>
      </c>
      <c r="AG4384" t="str">
        <f>TEXT(Agricultural_Export_Analysis_Cleaned_Dataset[[#This Row],[Order_Date]],"yyyy")</f>
        <v>2024</v>
      </c>
      <c r="AH4384" t="str">
        <f>TEXT(Agricultural_Export_Analysis_Cleaned_Dataset[[#This Row],[Order_Date]],"ddd")</f>
        <v>Thu</v>
      </c>
      <c r="AI4384" t="str">
        <f>TEXT(Agricultural_Export_Analysis_Cleaned_Dataset[[#This Row],[Ship_Date]],"yyyy")</f>
        <v>2024</v>
      </c>
      <c r="AJ4384" t="str">
        <f>TEXT(Agricultural_Export_Analysis_Cleaned_Dataset[[#This Row],[Ship_Date]],"mmm")</f>
        <v>Feb</v>
      </c>
      <c r="AK4384" t="str">
        <f>TEXT(Agricultural_Export_Analysis_Cleaned_Dataset[[#This Row],[Ship_Date]],"ddd")</f>
        <v>Thu</v>
      </c>
      <c r="AL4384" t="str">
        <f>TEXT(Agricultural_Export_Analysis_Cleaned_Dataset[[#This Row],[Delivery_Date]],"yyyy")</f>
        <v>2024</v>
      </c>
      <c r="AM4384" t="str">
        <f>TEXT(Agricultural_Export_Analysis_Cleaned_Dataset[[#This Row],[Delivery_Date]],"mmm")</f>
        <v>Mar</v>
      </c>
      <c r="AN4384" t="str">
        <f>TEXT(Agricultural_Export_Analysis_Cleaned_Dataset[[#This Row],[Delivery_Date]],"ddd")</f>
        <v>Thu</v>
      </c>
      <c r="AO4384">
        <f>Agricultural_Export_Analysis_Cleaned_Dataset[[#This Row],[Delivery_Date]]-Agricultural_Export_Analysis_Cleaned_Dataset[[#This Row],[Ship_Date]]</f>
        <v>21</v>
      </c>
      <c r="AP4384">
        <f>Agricultural_Export_Analysis_Cleaned_Dataset[[#This Row],[Ship_Date]]-Agricultural_Export_Analysis_Cleaned_Dataset[[#This Row],[Order_Date]]</f>
        <v>7</v>
      </c>
      <c r="AQ4384" s="4" t="str">
        <f>TEXT(Agricultural_Export_Analysis_Cleaned_Dataset[[#This Row],[Order_Date]],"mmm yyyy")</f>
        <v>Feb 2024</v>
      </c>
    </row>
    <row r="4385" spans="1:43" x14ac:dyDescent="0.3">
      <c r="A4385" t="s">
        <v>7950</v>
      </c>
      <c r="B4385" t="s">
        <v>6775</v>
      </c>
      <c r="C4385" s="2">
        <v>45688</v>
      </c>
      <c r="D4385" s="2">
        <v>45696</v>
      </c>
      <c r="E4385" s="2">
        <v>45737</v>
      </c>
      <c r="F4385" t="s">
        <v>35</v>
      </c>
      <c r="G4385" t="s">
        <v>36</v>
      </c>
      <c r="H4385" t="s">
        <v>37</v>
      </c>
      <c r="I4385" t="s">
        <v>97</v>
      </c>
      <c r="J4385" t="s">
        <v>39</v>
      </c>
      <c r="K4385" s="7">
        <v>15</v>
      </c>
      <c r="L4385" t="s">
        <v>87</v>
      </c>
      <c r="M4385" t="s">
        <v>88</v>
      </c>
      <c r="N4385" t="s">
        <v>89</v>
      </c>
      <c r="O4385">
        <v>450</v>
      </c>
      <c r="P4385" s="6">
        <v>69.86</v>
      </c>
      <c r="Q4385" s="6">
        <v>31437</v>
      </c>
      <c r="R4385" s="5">
        <v>0.15</v>
      </c>
      <c r="S4385" s="6">
        <v>26721.45</v>
      </c>
      <c r="T4385" s="6">
        <v>10485.06</v>
      </c>
      <c r="U4385" s="6">
        <v>14968.57</v>
      </c>
      <c r="V4385" s="6">
        <v>1562.2</v>
      </c>
      <c r="W4385" s="6">
        <v>1766.61</v>
      </c>
      <c r="X4385" s="6">
        <v>-2060.9899999999998</v>
      </c>
      <c r="Y4385" s="5">
        <v>-7.7128673780801502E-2</v>
      </c>
      <c r="Z4385" t="s">
        <v>40</v>
      </c>
      <c r="AA4385" t="s">
        <v>64</v>
      </c>
      <c r="AB4385" t="s">
        <v>42</v>
      </c>
      <c r="AC4385" t="s">
        <v>43</v>
      </c>
      <c r="AD4385" t="s">
        <v>84</v>
      </c>
      <c r="AE4385" t="s">
        <v>45</v>
      </c>
      <c r="AF4385" t="str">
        <f>TEXT(Agricultural_Export_Analysis_Cleaned_Dataset[[#This Row],[Order_Date]],"mmm")</f>
        <v>Jan</v>
      </c>
      <c r="AG4385" t="str">
        <f>TEXT(Agricultural_Export_Analysis_Cleaned_Dataset[[#This Row],[Order_Date]],"yyyy")</f>
        <v>2025</v>
      </c>
      <c r="AH4385" t="str">
        <f>TEXT(Agricultural_Export_Analysis_Cleaned_Dataset[[#This Row],[Order_Date]],"ddd")</f>
        <v>Fri</v>
      </c>
      <c r="AI4385" t="str">
        <f>TEXT(Agricultural_Export_Analysis_Cleaned_Dataset[[#This Row],[Ship_Date]],"yyyy")</f>
        <v>2025</v>
      </c>
      <c r="AJ4385" t="str">
        <f>TEXT(Agricultural_Export_Analysis_Cleaned_Dataset[[#This Row],[Ship_Date]],"mmm")</f>
        <v>Feb</v>
      </c>
      <c r="AK4385" t="str">
        <f>TEXT(Agricultural_Export_Analysis_Cleaned_Dataset[[#This Row],[Ship_Date]],"ddd")</f>
        <v>Sat</v>
      </c>
      <c r="AL4385" t="str">
        <f>TEXT(Agricultural_Export_Analysis_Cleaned_Dataset[[#This Row],[Delivery_Date]],"yyyy")</f>
        <v>2025</v>
      </c>
      <c r="AM4385" t="str">
        <f>TEXT(Agricultural_Export_Analysis_Cleaned_Dataset[[#This Row],[Delivery_Date]],"mmm")</f>
        <v>Mar</v>
      </c>
      <c r="AN4385" t="str">
        <f>TEXT(Agricultural_Export_Analysis_Cleaned_Dataset[[#This Row],[Delivery_Date]],"ddd")</f>
        <v>Fri</v>
      </c>
      <c r="AO4385">
        <f>Agricultural_Export_Analysis_Cleaned_Dataset[[#This Row],[Delivery_Date]]-Agricultural_Export_Analysis_Cleaned_Dataset[[#This Row],[Ship_Date]]</f>
        <v>41</v>
      </c>
      <c r="AP4385">
        <f>Agricultural_Export_Analysis_Cleaned_Dataset[[#This Row],[Ship_Date]]-Agricultural_Export_Analysis_Cleaned_Dataset[[#This Row],[Order_Date]]</f>
        <v>8</v>
      </c>
      <c r="AQ4385" s="4" t="str">
        <f>TEXT(Agricultural_Export_Analysis_Cleaned_Dataset[[#This Row],[Order_Date]],"mmm yyyy")</f>
        <v>Jan 2025</v>
      </c>
    </row>
    <row r="4386" spans="1:43" x14ac:dyDescent="0.3">
      <c r="A4386" t="s">
        <v>7951</v>
      </c>
      <c r="B4386" t="s">
        <v>1823</v>
      </c>
      <c r="C4386" s="2">
        <v>45854</v>
      </c>
      <c r="D4386" s="2">
        <v>45863</v>
      </c>
      <c r="E4386" s="2">
        <v>45881</v>
      </c>
      <c r="F4386" t="s">
        <v>35</v>
      </c>
      <c r="G4386" t="s">
        <v>96</v>
      </c>
      <c r="H4386" t="s">
        <v>51</v>
      </c>
      <c r="I4386" t="s">
        <v>91</v>
      </c>
      <c r="J4386" t="s">
        <v>53</v>
      </c>
      <c r="K4386" s="7">
        <v>10</v>
      </c>
      <c r="L4386" t="s">
        <v>80</v>
      </c>
      <c r="M4386" t="s">
        <v>71</v>
      </c>
      <c r="N4386" t="s">
        <v>72</v>
      </c>
      <c r="O4386">
        <v>737</v>
      </c>
      <c r="P4386" s="6">
        <v>93.13</v>
      </c>
      <c r="Q4386" s="6">
        <v>68636.81</v>
      </c>
      <c r="R4386" s="5">
        <v>0.15</v>
      </c>
      <c r="S4386" s="6">
        <v>58341.288500000002</v>
      </c>
      <c r="T4386" s="6">
        <v>8114.55</v>
      </c>
      <c r="U4386" s="6">
        <v>43642.57</v>
      </c>
      <c r="V4386" s="6">
        <v>1887.38</v>
      </c>
      <c r="W4386" s="6">
        <v>2434.5700000000002</v>
      </c>
      <c r="X4386" s="6">
        <v>2262.2184999999999</v>
      </c>
      <c r="Y4386" s="5">
        <v>3.8775600576596798E-2</v>
      </c>
      <c r="Z4386" t="s">
        <v>103</v>
      </c>
      <c r="AA4386" t="s">
        <v>119</v>
      </c>
      <c r="AB4386" t="s">
        <v>42</v>
      </c>
      <c r="AC4386" t="s">
        <v>66</v>
      </c>
      <c r="AD4386" t="s">
        <v>123</v>
      </c>
      <c r="AE4386" t="s">
        <v>67</v>
      </c>
      <c r="AF4386" t="str">
        <f>TEXT(Agricultural_Export_Analysis_Cleaned_Dataset[[#This Row],[Order_Date]],"mmm")</f>
        <v>Jul</v>
      </c>
      <c r="AG4386" t="str">
        <f>TEXT(Agricultural_Export_Analysis_Cleaned_Dataset[[#This Row],[Order_Date]],"yyyy")</f>
        <v>2025</v>
      </c>
      <c r="AH4386" t="str">
        <f>TEXT(Agricultural_Export_Analysis_Cleaned_Dataset[[#This Row],[Order_Date]],"ddd")</f>
        <v>Wed</v>
      </c>
      <c r="AI4386" t="str">
        <f>TEXT(Agricultural_Export_Analysis_Cleaned_Dataset[[#This Row],[Ship_Date]],"yyyy")</f>
        <v>2025</v>
      </c>
      <c r="AJ4386" t="str">
        <f>TEXT(Agricultural_Export_Analysis_Cleaned_Dataset[[#This Row],[Ship_Date]],"mmm")</f>
        <v>Jul</v>
      </c>
      <c r="AK4386" t="str">
        <f>TEXT(Agricultural_Export_Analysis_Cleaned_Dataset[[#This Row],[Ship_Date]],"ddd")</f>
        <v>Fri</v>
      </c>
      <c r="AL4386" t="str">
        <f>TEXT(Agricultural_Export_Analysis_Cleaned_Dataset[[#This Row],[Delivery_Date]],"yyyy")</f>
        <v>2025</v>
      </c>
      <c r="AM4386" t="str">
        <f>TEXT(Agricultural_Export_Analysis_Cleaned_Dataset[[#This Row],[Delivery_Date]],"mmm")</f>
        <v>Aug</v>
      </c>
      <c r="AN4386" t="str">
        <f>TEXT(Agricultural_Export_Analysis_Cleaned_Dataset[[#This Row],[Delivery_Date]],"ddd")</f>
        <v>Tue</v>
      </c>
      <c r="AO4386">
        <f>Agricultural_Export_Analysis_Cleaned_Dataset[[#This Row],[Delivery_Date]]-Agricultural_Export_Analysis_Cleaned_Dataset[[#This Row],[Ship_Date]]</f>
        <v>18</v>
      </c>
      <c r="AP4386">
        <f>Agricultural_Export_Analysis_Cleaned_Dataset[[#This Row],[Ship_Date]]-Agricultural_Export_Analysis_Cleaned_Dataset[[#This Row],[Order_Date]]</f>
        <v>9</v>
      </c>
      <c r="AQ4386" s="4" t="str">
        <f>TEXT(Agricultural_Export_Analysis_Cleaned_Dataset[[#This Row],[Order_Date]],"mmm yyyy")</f>
        <v>Jul 2025</v>
      </c>
    </row>
    <row r="4387" spans="1:43" x14ac:dyDescent="0.3">
      <c r="A4387" t="s">
        <v>7952</v>
      </c>
      <c r="B4387" t="s">
        <v>4758</v>
      </c>
      <c r="C4387" s="2">
        <v>45660</v>
      </c>
      <c r="D4387" s="2">
        <v>45669</v>
      </c>
      <c r="E4387" s="2">
        <v>45699</v>
      </c>
      <c r="F4387" t="s">
        <v>35</v>
      </c>
      <c r="G4387" t="s">
        <v>8932</v>
      </c>
      <c r="H4387" t="s">
        <v>74</v>
      </c>
      <c r="I4387" t="s">
        <v>38</v>
      </c>
      <c r="J4387" t="s">
        <v>112</v>
      </c>
      <c r="K4387" s="7">
        <v>0</v>
      </c>
      <c r="L4387" t="s">
        <v>32</v>
      </c>
      <c r="M4387" t="s">
        <v>130</v>
      </c>
      <c r="N4387" t="s">
        <v>131</v>
      </c>
      <c r="O4387">
        <v>1857</v>
      </c>
      <c r="P4387" s="6">
        <v>335.95</v>
      </c>
      <c r="Q4387" s="6">
        <v>623859.15</v>
      </c>
      <c r="R4387" s="5">
        <v>0</v>
      </c>
      <c r="S4387" s="6">
        <v>623859.15</v>
      </c>
      <c r="T4387" s="6">
        <v>14897.07</v>
      </c>
      <c r="U4387" s="6">
        <v>355993.94</v>
      </c>
      <c r="V4387" s="6">
        <v>635.5</v>
      </c>
      <c r="W4387" s="6">
        <v>71407.55</v>
      </c>
      <c r="X4387" s="6">
        <v>180925.09</v>
      </c>
      <c r="Y4387" s="5">
        <v>0.29000951576970502</v>
      </c>
      <c r="Z4387" t="s">
        <v>40</v>
      </c>
      <c r="AA4387" t="s">
        <v>64</v>
      </c>
      <c r="AB4387" t="s">
        <v>83</v>
      </c>
      <c r="AC4387" t="s">
        <v>66</v>
      </c>
      <c r="AD4387" t="s">
        <v>44</v>
      </c>
      <c r="AE4387" t="s">
        <v>58</v>
      </c>
      <c r="AF4387" t="str">
        <f>TEXT(Agricultural_Export_Analysis_Cleaned_Dataset[[#This Row],[Order_Date]],"mmm")</f>
        <v>Jan</v>
      </c>
      <c r="AG4387" t="str">
        <f>TEXT(Agricultural_Export_Analysis_Cleaned_Dataset[[#This Row],[Order_Date]],"yyyy")</f>
        <v>2025</v>
      </c>
      <c r="AH4387" t="str">
        <f>TEXT(Agricultural_Export_Analysis_Cleaned_Dataset[[#This Row],[Order_Date]],"ddd")</f>
        <v>Fri</v>
      </c>
      <c r="AI4387" t="str">
        <f>TEXT(Agricultural_Export_Analysis_Cleaned_Dataset[[#This Row],[Ship_Date]],"yyyy")</f>
        <v>2025</v>
      </c>
      <c r="AJ4387" t="str">
        <f>TEXT(Agricultural_Export_Analysis_Cleaned_Dataset[[#This Row],[Ship_Date]],"mmm")</f>
        <v>Jan</v>
      </c>
      <c r="AK4387" t="str">
        <f>TEXT(Agricultural_Export_Analysis_Cleaned_Dataset[[#This Row],[Ship_Date]],"ddd")</f>
        <v>Sun</v>
      </c>
      <c r="AL4387" t="str">
        <f>TEXT(Agricultural_Export_Analysis_Cleaned_Dataset[[#This Row],[Delivery_Date]],"yyyy")</f>
        <v>2025</v>
      </c>
      <c r="AM4387" t="str">
        <f>TEXT(Agricultural_Export_Analysis_Cleaned_Dataset[[#This Row],[Delivery_Date]],"mmm")</f>
        <v>Feb</v>
      </c>
      <c r="AN4387" t="str">
        <f>TEXT(Agricultural_Export_Analysis_Cleaned_Dataset[[#This Row],[Delivery_Date]],"ddd")</f>
        <v>Tue</v>
      </c>
      <c r="AO4387">
        <f>Agricultural_Export_Analysis_Cleaned_Dataset[[#This Row],[Delivery_Date]]-Agricultural_Export_Analysis_Cleaned_Dataset[[#This Row],[Ship_Date]]</f>
        <v>30</v>
      </c>
      <c r="AP4387">
        <f>Agricultural_Export_Analysis_Cleaned_Dataset[[#This Row],[Ship_Date]]-Agricultural_Export_Analysis_Cleaned_Dataset[[#This Row],[Order_Date]]</f>
        <v>9</v>
      </c>
      <c r="AQ4387" s="4" t="str">
        <f>TEXT(Agricultural_Export_Analysis_Cleaned_Dataset[[#This Row],[Order_Date]],"mmm yyyy")</f>
        <v>Jan 2025</v>
      </c>
    </row>
    <row r="4388" spans="1:43" x14ac:dyDescent="0.3">
      <c r="A4388" t="s">
        <v>7953</v>
      </c>
      <c r="B4388" t="s">
        <v>7954</v>
      </c>
      <c r="C4388" s="2">
        <v>45293</v>
      </c>
      <c r="D4388" s="2">
        <v>45297</v>
      </c>
      <c r="E4388" s="2">
        <v>45315</v>
      </c>
      <c r="F4388" t="s">
        <v>35</v>
      </c>
      <c r="G4388" t="s">
        <v>36</v>
      </c>
      <c r="H4388" t="s">
        <v>74</v>
      </c>
      <c r="I4388" t="s">
        <v>38</v>
      </c>
      <c r="J4388" t="s">
        <v>53</v>
      </c>
      <c r="K4388" s="7">
        <v>7</v>
      </c>
      <c r="L4388" t="s">
        <v>87</v>
      </c>
      <c r="M4388" t="s">
        <v>48</v>
      </c>
      <c r="N4388" t="s">
        <v>49</v>
      </c>
      <c r="O4388">
        <v>1142</v>
      </c>
      <c r="P4388" s="6">
        <v>486.21</v>
      </c>
      <c r="Q4388" s="6">
        <v>555251.81999999995</v>
      </c>
      <c r="R4388" s="5">
        <v>0.15</v>
      </c>
      <c r="S4388" s="6">
        <v>471964.04700000002</v>
      </c>
      <c r="T4388" s="6">
        <v>6763.78</v>
      </c>
      <c r="U4388" s="6">
        <v>320943.73</v>
      </c>
      <c r="V4388" s="6">
        <v>1155.48</v>
      </c>
      <c r="W4388" s="6">
        <v>45853.86</v>
      </c>
      <c r="X4388" s="6">
        <v>97247.197</v>
      </c>
      <c r="Y4388" s="5">
        <v>0.20604789203360699</v>
      </c>
      <c r="Z4388" t="s">
        <v>40</v>
      </c>
      <c r="AA4388" t="s">
        <v>64</v>
      </c>
      <c r="AB4388" t="s">
        <v>42</v>
      </c>
      <c r="AC4388" t="s">
        <v>66</v>
      </c>
      <c r="AD4388" t="s">
        <v>93</v>
      </c>
      <c r="AE4388" t="s">
        <v>58</v>
      </c>
      <c r="AF4388" t="str">
        <f>TEXT(Agricultural_Export_Analysis_Cleaned_Dataset[[#This Row],[Order_Date]],"mmm")</f>
        <v>Jan</v>
      </c>
      <c r="AG4388" t="str">
        <f>TEXT(Agricultural_Export_Analysis_Cleaned_Dataset[[#This Row],[Order_Date]],"yyyy")</f>
        <v>2024</v>
      </c>
      <c r="AH4388" t="str">
        <f>TEXT(Agricultural_Export_Analysis_Cleaned_Dataset[[#This Row],[Order_Date]],"ddd")</f>
        <v>Tue</v>
      </c>
      <c r="AI4388" t="str">
        <f>TEXT(Agricultural_Export_Analysis_Cleaned_Dataset[[#This Row],[Ship_Date]],"yyyy")</f>
        <v>2024</v>
      </c>
      <c r="AJ4388" t="str">
        <f>TEXT(Agricultural_Export_Analysis_Cleaned_Dataset[[#This Row],[Ship_Date]],"mmm")</f>
        <v>Jan</v>
      </c>
      <c r="AK4388" t="str">
        <f>TEXT(Agricultural_Export_Analysis_Cleaned_Dataset[[#This Row],[Ship_Date]],"ddd")</f>
        <v>Sat</v>
      </c>
      <c r="AL4388" t="str">
        <f>TEXT(Agricultural_Export_Analysis_Cleaned_Dataset[[#This Row],[Delivery_Date]],"yyyy")</f>
        <v>2024</v>
      </c>
      <c r="AM4388" t="str">
        <f>TEXT(Agricultural_Export_Analysis_Cleaned_Dataset[[#This Row],[Delivery_Date]],"mmm")</f>
        <v>Jan</v>
      </c>
      <c r="AN4388" t="str">
        <f>TEXT(Agricultural_Export_Analysis_Cleaned_Dataset[[#This Row],[Delivery_Date]],"ddd")</f>
        <v>Wed</v>
      </c>
      <c r="AO4388">
        <f>Agricultural_Export_Analysis_Cleaned_Dataset[[#This Row],[Delivery_Date]]-Agricultural_Export_Analysis_Cleaned_Dataset[[#This Row],[Ship_Date]]</f>
        <v>18</v>
      </c>
      <c r="AP4388">
        <f>Agricultural_Export_Analysis_Cleaned_Dataset[[#This Row],[Ship_Date]]-Agricultural_Export_Analysis_Cleaned_Dataset[[#This Row],[Order_Date]]</f>
        <v>4</v>
      </c>
      <c r="AQ4388" s="4" t="str">
        <f>TEXT(Agricultural_Export_Analysis_Cleaned_Dataset[[#This Row],[Order_Date]],"mmm yyyy")</f>
        <v>Jan 2024</v>
      </c>
    </row>
    <row r="4389" spans="1:43" x14ac:dyDescent="0.3">
      <c r="A4389" t="s">
        <v>7955</v>
      </c>
      <c r="B4389" t="s">
        <v>7956</v>
      </c>
      <c r="C4389" s="2">
        <v>45836</v>
      </c>
      <c r="D4389" s="2">
        <v>45843</v>
      </c>
      <c r="E4389" s="2">
        <v>45856</v>
      </c>
      <c r="F4389" t="s">
        <v>35</v>
      </c>
      <c r="G4389" t="s">
        <v>117</v>
      </c>
      <c r="H4389" t="s">
        <v>51</v>
      </c>
      <c r="I4389" t="s">
        <v>38</v>
      </c>
      <c r="J4389" t="s">
        <v>63</v>
      </c>
      <c r="K4389" s="7">
        <v>2</v>
      </c>
      <c r="L4389" t="s">
        <v>70</v>
      </c>
      <c r="M4389" t="s">
        <v>101</v>
      </c>
      <c r="N4389" t="s">
        <v>102</v>
      </c>
      <c r="O4389">
        <v>103</v>
      </c>
      <c r="P4389" s="6">
        <v>459.73</v>
      </c>
      <c r="Q4389" s="6">
        <v>47352.19</v>
      </c>
      <c r="R4389" s="5">
        <v>0.15</v>
      </c>
      <c r="S4389" s="6">
        <v>40249.361499999999</v>
      </c>
      <c r="T4389" s="6">
        <v>8130.43</v>
      </c>
      <c r="U4389" s="6">
        <v>20448.400000000001</v>
      </c>
      <c r="V4389" s="6">
        <v>2365.4299999999998</v>
      </c>
      <c r="W4389" s="6">
        <v>932.56</v>
      </c>
      <c r="X4389" s="6">
        <v>8372.5414999999994</v>
      </c>
      <c r="Y4389" s="5">
        <v>0.20801675325955199</v>
      </c>
      <c r="Z4389" t="s">
        <v>81</v>
      </c>
      <c r="AA4389" t="s">
        <v>150</v>
      </c>
      <c r="AB4389" t="s">
        <v>83</v>
      </c>
      <c r="AC4389" t="s">
        <v>76</v>
      </c>
      <c r="AD4389" t="s">
        <v>98</v>
      </c>
      <c r="AE4389" t="s">
        <v>67</v>
      </c>
      <c r="AF4389" t="str">
        <f>TEXT(Agricultural_Export_Analysis_Cleaned_Dataset[[#This Row],[Order_Date]],"mmm")</f>
        <v>Jun</v>
      </c>
      <c r="AG4389" t="str">
        <f>TEXT(Agricultural_Export_Analysis_Cleaned_Dataset[[#This Row],[Order_Date]],"yyyy")</f>
        <v>2025</v>
      </c>
      <c r="AH4389" t="str">
        <f>TEXT(Agricultural_Export_Analysis_Cleaned_Dataset[[#This Row],[Order_Date]],"ddd")</f>
        <v>Sat</v>
      </c>
      <c r="AI4389" t="str">
        <f>TEXT(Agricultural_Export_Analysis_Cleaned_Dataset[[#This Row],[Ship_Date]],"yyyy")</f>
        <v>2025</v>
      </c>
      <c r="AJ4389" t="str">
        <f>TEXT(Agricultural_Export_Analysis_Cleaned_Dataset[[#This Row],[Ship_Date]],"mmm")</f>
        <v>Jul</v>
      </c>
      <c r="AK4389" t="str">
        <f>TEXT(Agricultural_Export_Analysis_Cleaned_Dataset[[#This Row],[Ship_Date]],"ddd")</f>
        <v>Sat</v>
      </c>
      <c r="AL4389" t="str">
        <f>TEXT(Agricultural_Export_Analysis_Cleaned_Dataset[[#This Row],[Delivery_Date]],"yyyy")</f>
        <v>2025</v>
      </c>
      <c r="AM4389" t="str">
        <f>TEXT(Agricultural_Export_Analysis_Cleaned_Dataset[[#This Row],[Delivery_Date]],"mmm")</f>
        <v>Jul</v>
      </c>
      <c r="AN4389" t="str">
        <f>TEXT(Agricultural_Export_Analysis_Cleaned_Dataset[[#This Row],[Delivery_Date]],"ddd")</f>
        <v>Fri</v>
      </c>
      <c r="AO4389">
        <f>Agricultural_Export_Analysis_Cleaned_Dataset[[#This Row],[Delivery_Date]]-Agricultural_Export_Analysis_Cleaned_Dataset[[#This Row],[Ship_Date]]</f>
        <v>13</v>
      </c>
      <c r="AP4389">
        <f>Agricultural_Export_Analysis_Cleaned_Dataset[[#This Row],[Ship_Date]]-Agricultural_Export_Analysis_Cleaned_Dataset[[#This Row],[Order_Date]]</f>
        <v>7</v>
      </c>
      <c r="AQ4389" s="4" t="str">
        <f>TEXT(Agricultural_Export_Analysis_Cleaned_Dataset[[#This Row],[Order_Date]],"mmm yyyy")</f>
        <v>Jun 2025</v>
      </c>
    </row>
    <row r="4390" spans="1:43" x14ac:dyDescent="0.3">
      <c r="A4390" t="s">
        <v>7957</v>
      </c>
      <c r="B4390" t="s">
        <v>7958</v>
      </c>
      <c r="C4390" s="2">
        <v>45804</v>
      </c>
      <c r="D4390" s="2">
        <v>45812</v>
      </c>
      <c r="E4390" s="2">
        <v>45819</v>
      </c>
      <c r="F4390" t="s">
        <v>35</v>
      </c>
      <c r="G4390" t="s">
        <v>132</v>
      </c>
      <c r="H4390" t="s">
        <v>51</v>
      </c>
      <c r="I4390" t="s">
        <v>91</v>
      </c>
      <c r="J4390" t="s">
        <v>39</v>
      </c>
      <c r="K4390" s="7">
        <v>2</v>
      </c>
      <c r="L4390" t="s">
        <v>87</v>
      </c>
      <c r="M4390" t="s">
        <v>101</v>
      </c>
      <c r="N4390" t="s">
        <v>102</v>
      </c>
      <c r="O4390">
        <v>237</v>
      </c>
      <c r="P4390" s="6">
        <v>35.69</v>
      </c>
      <c r="Q4390" s="6">
        <v>8458.5300000000007</v>
      </c>
      <c r="R4390" s="5">
        <v>0.05</v>
      </c>
      <c r="S4390" s="6">
        <v>8035.6035000000002</v>
      </c>
      <c r="T4390" s="6">
        <v>661.97</v>
      </c>
      <c r="U4390" s="6">
        <v>4867.97</v>
      </c>
      <c r="V4390" s="6">
        <v>375.97</v>
      </c>
      <c r="W4390" s="6">
        <v>640.59</v>
      </c>
      <c r="X4390" s="6">
        <v>1489.1034999999999</v>
      </c>
      <c r="Y4390" s="5">
        <v>0.185313212629269</v>
      </c>
      <c r="Z4390" t="s">
        <v>81</v>
      </c>
      <c r="AA4390" t="s">
        <v>82</v>
      </c>
      <c r="AB4390" t="s">
        <v>42</v>
      </c>
      <c r="AC4390" t="s">
        <v>76</v>
      </c>
      <c r="AD4390" t="s">
        <v>57</v>
      </c>
      <c r="AE4390" t="s">
        <v>45</v>
      </c>
      <c r="AF4390" t="str">
        <f>TEXT(Agricultural_Export_Analysis_Cleaned_Dataset[[#This Row],[Order_Date]],"mmm")</f>
        <v>May</v>
      </c>
      <c r="AG4390" t="str">
        <f>TEXT(Agricultural_Export_Analysis_Cleaned_Dataset[[#This Row],[Order_Date]],"yyyy")</f>
        <v>2025</v>
      </c>
      <c r="AH4390" t="str">
        <f>TEXT(Agricultural_Export_Analysis_Cleaned_Dataset[[#This Row],[Order_Date]],"ddd")</f>
        <v>Tue</v>
      </c>
      <c r="AI4390" t="str">
        <f>TEXT(Agricultural_Export_Analysis_Cleaned_Dataset[[#This Row],[Ship_Date]],"yyyy")</f>
        <v>2025</v>
      </c>
      <c r="AJ4390" t="str">
        <f>TEXT(Agricultural_Export_Analysis_Cleaned_Dataset[[#This Row],[Ship_Date]],"mmm")</f>
        <v>Jun</v>
      </c>
      <c r="AK4390" t="str">
        <f>TEXT(Agricultural_Export_Analysis_Cleaned_Dataset[[#This Row],[Ship_Date]],"ddd")</f>
        <v>Wed</v>
      </c>
      <c r="AL4390" t="str">
        <f>TEXT(Agricultural_Export_Analysis_Cleaned_Dataset[[#This Row],[Delivery_Date]],"yyyy")</f>
        <v>2025</v>
      </c>
      <c r="AM4390" t="str">
        <f>TEXT(Agricultural_Export_Analysis_Cleaned_Dataset[[#This Row],[Delivery_Date]],"mmm")</f>
        <v>Jun</v>
      </c>
      <c r="AN4390" t="str">
        <f>TEXT(Agricultural_Export_Analysis_Cleaned_Dataset[[#This Row],[Delivery_Date]],"ddd")</f>
        <v>Wed</v>
      </c>
      <c r="AO4390">
        <f>Agricultural_Export_Analysis_Cleaned_Dataset[[#This Row],[Delivery_Date]]-Agricultural_Export_Analysis_Cleaned_Dataset[[#This Row],[Ship_Date]]</f>
        <v>7</v>
      </c>
      <c r="AP4390">
        <f>Agricultural_Export_Analysis_Cleaned_Dataset[[#This Row],[Ship_Date]]-Agricultural_Export_Analysis_Cleaned_Dataset[[#This Row],[Order_Date]]</f>
        <v>8</v>
      </c>
      <c r="AQ4390" s="4" t="str">
        <f>TEXT(Agricultural_Export_Analysis_Cleaned_Dataset[[#This Row],[Order_Date]],"mmm yyyy")</f>
        <v>May 2025</v>
      </c>
    </row>
    <row r="4391" spans="1:43" x14ac:dyDescent="0.3">
      <c r="A4391" t="s">
        <v>7959</v>
      </c>
      <c r="B4391" t="s">
        <v>7960</v>
      </c>
      <c r="C4391" s="2">
        <v>45618</v>
      </c>
      <c r="D4391" s="2">
        <v>45620</v>
      </c>
      <c r="E4391" s="2">
        <v>45652</v>
      </c>
      <c r="F4391" t="s">
        <v>35</v>
      </c>
      <c r="G4391" t="s">
        <v>203</v>
      </c>
      <c r="H4391" t="s">
        <v>51</v>
      </c>
      <c r="I4391" t="s">
        <v>38</v>
      </c>
      <c r="J4391" t="s">
        <v>53</v>
      </c>
      <c r="K4391" s="7">
        <v>7</v>
      </c>
      <c r="L4391" t="s">
        <v>87</v>
      </c>
      <c r="M4391" t="s">
        <v>107</v>
      </c>
      <c r="N4391" t="s">
        <v>108</v>
      </c>
      <c r="O4391">
        <v>361</v>
      </c>
      <c r="P4391" s="6">
        <v>102.98</v>
      </c>
      <c r="Q4391" s="6">
        <v>37175.78</v>
      </c>
      <c r="R4391" s="5">
        <v>0.1</v>
      </c>
      <c r="S4391" s="6">
        <v>33458.201999999997</v>
      </c>
      <c r="T4391" s="6">
        <v>5553.48</v>
      </c>
      <c r="U4391" s="6">
        <v>19689.89</v>
      </c>
      <c r="V4391" s="6">
        <v>2989.4</v>
      </c>
      <c r="W4391" s="6">
        <v>3013.18</v>
      </c>
      <c r="X4391" s="6">
        <v>2212.252</v>
      </c>
      <c r="Y4391" s="5">
        <v>6.6119870996056401E-2</v>
      </c>
      <c r="Z4391" t="s">
        <v>54</v>
      </c>
      <c r="AA4391" t="s">
        <v>92</v>
      </c>
      <c r="AB4391" t="s">
        <v>83</v>
      </c>
      <c r="AC4391" t="s">
        <v>43</v>
      </c>
      <c r="AD4391" t="s">
        <v>123</v>
      </c>
      <c r="AE4391" t="s">
        <v>58</v>
      </c>
      <c r="AF4391" t="str">
        <f>TEXT(Agricultural_Export_Analysis_Cleaned_Dataset[[#This Row],[Order_Date]],"mmm")</f>
        <v>Nov</v>
      </c>
      <c r="AG4391" t="str">
        <f>TEXT(Agricultural_Export_Analysis_Cleaned_Dataset[[#This Row],[Order_Date]],"yyyy")</f>
        <v>2024</v>
      </c>
      <c r="AH4391" t="str">
        <f>TEXT(Agricultural_Export_Analysis_Cleaned_Dataset[[#This Row],[Order_Date]],"ddd")</f>
        <v>Fri</v>
      </c>
      <c r="AI4391" t="str">
        <f>TEXT(Agricultural_Export_Analysis_Cleaned_Dataset[[#This Row],[Ship_Date]],"yyyy")</f>
        <v>2024</v>
      </c>
      <c r="AJ4391" t="str">
        <f>TEXT(Agricultural_Export_Analysis_Cleaned_Dataset[[#This Row],[Ship_Date]],"mmm")</f>
        <v>Nov</v>
      </c>
      <c r="AK4391" t="str">
        <f>TEXT(Agricultural_Export_Analysis_Cleaned_Dataset[[#This Row],[Ship_Date]],"ddd")</f>
        <v>Sun</v>
      </c>
      <c r="AL4391" t="str">
        <f>TEXT(Agricultural_Export_Analysis_Cleaned_Dataset[[#This Row],[Delivery_Date]],"yyyy")</f>
        <v>2024</v>
      </c>
      <c r="AM4391" t="str">
        <f>TEXT(Agricultural_Export_Analysis_Cleaned_Dataset[[#This Row],[Delivery_Date]],"mmm")</f>
        <v>Dec</v>
      </c>
      <c r="AN4391" t="str">
        <f>TEXT(Agricultural_Export_Analysis_Cleaned_Dataset[[#This Row],[Delivery_Date]],"ddd")</f>
        <v>Thu</v>
      </c>
      <c r="AO4391">
        <f>Agricultural_Export_Analysis_Cleaned_Dataset[[#This Row],[Delivery_Date]]-Agricultural_Export_Analysis_Cleaned_Dataset[[#This Row],[Ship_Date]]</f>
        <v>32</v>
      </c>
      <c r="AP4391">
        <f>Agricultural_Export_Analysis_Cleaned_Dataset[[#This Row],[Ship_Date]]-Agricultural_Export_Analysis_Cleaned_Dataset[[#This Row],[Order_Date]]</f>
        <v>2</v>
      </c>
      <c r="AQ4391" s="4" t="str">
        <f>TEXT(Agricultural_Export_Analysis_Cleaned_Dataset[[#This Row],[Order_Date]],"mmm yyyy")</f>
        <v>Nov 2024</v>
      </c>
    </row>
    <row r="4392" spans="1:43" x14ac:dyDescent="0.3">
      <c r="A4392" t="s">
        <v>7961</v>
      </c>
      <c r="B4392" t="s">
        <v>2898</v>
      </c>
      <c r="C4392" s="2">
        <v>45363</v>
      </c>
      <c r="D4392" s="2">
        <v>45365</v>
      </c>
      <c r="E4392" s="2">
        <v>45390</v>
      </c>
      <c r="F4392" t="s">
        <v>35</v>
      </c>
      <c r="G4392" t="s">
        <v>8932</v>
      </c>
      <c r="H4392" t="s">
        <v>51</v>
      </c>
      <c r="I4392" t="s">
        <v>97</v>
      </c>
      <c r="J4392" t="s">
        <v>112</v>
      </c>
      <c r="K4392" s="7">
        <v>2</v>
      </c>
      <c r="L4392" t="s">
        <v>87</v>
      </c>
      <c r="M4392" t="s">
        <v>140</v>
      </c>
      <c r="N4392" t="s">
        <v>49</v>
      </c>
      <c r="O4392">
        <v>1993</v>
      </c>
      <c r="P4392" s="6">
        <v>461.28</v>
      </c>
      <c r="Q4392" s="6">
        <v>919331.04</v>
      </c>
      <c r="R4392" s="5">
        <v>0</v>
      </c>
      <c r="S4392" s="6">
        <v>919331.04</v>
      </c>
      <c r="T4392" s="6">
        <v>14722.41</v>
      </c>
      <c r="U4392" s="6">
        <v>448481.85</v>
      </c>
      <c r="V4392" s="6">
        <v>1614.76</v>
      </c>
      <c r="W4392" s="6">
        <v>68280.929999999993</v>
      </c>
      <c r="X4392" s="6">
        <v>386231.09</v>
      </c>
      <c r="Y4392" s="5">
        <v>0.42012188558323899</v>
      </c>
      <c r="Z4392" t="s">
        <v>40</v>
      </c>
      <c r="AA4392" t="s">
        <v>41</v>
      </c>
      <c r="AB4392" t="s">
        <v>65</v>
      </c>
      <c r="AC4392" t="s">
        <v>76</v>
      </c>
      <c r="AD4392" t="s">
        <v>93</v>
      </c>
      <c r="AE4392" t="s">
        <v>45</v>
      </c>
      <c r="AF4392" t="str">
        <f>TEXT(Agricultural_Export_Analysis_Cleaned_Dataset[[#This Row],[Order_Date]],"mmm")</f>
        <v>Mar</v>
      </c>
      <c r="AG4392" t="str">
        <f>TEXT(Agricultural_Export_Analysis_Cleaned_Dataset[[#This Row],[Order_Date]],"yyyy")</f>
        <v>2024</v>
      </c>
      <c r="AH4392" t="str">
        <f>TEXT(Agricultural_Export_Analysis_Cleaned_Dataset[[#This Row],[Order_Date]],"ddd")</f>
        <v>Tue</v>
      </c>
      <c r="AI4392" t="str">
        <f>TEXT(Agricultural_Export_Analysis_Cleaned_Dataset[[#This Row],[Ship_Date]],"yyyy")</f>
        <v>2024</v>
      </c>
      <c r="AJ4392" t="str">
        <f>TEXT(Agricultural_Export_Analysis_Cleaned_Dataset[[#This Row],[Ship_Date]],"mmm")</f>
        <v>Mar</v>
      </c>
      <c r="AK4392" t="str">
        <f>TEXT(Agricultural_Export_Analysis_Cleaned_Dataset[[#This Row],[Ship_Date]],"ddd")</f>
        <v>Thu</v>
      </c>
      <c r="AL4392" t="str">
        <f>TEXT(Agricultural_Export_Analysis_Cleaned_Dataset[[#This Row],[Delivery_Date]],"yyyy")</f>
        <v>2024</v>
      </c>
      <c r="AM4392" t="str">
        <f>TEXT(Agricultural_Export_Analysis_Cleaned_Dataset[[#This Row],[Delivery_Date]],"mmm")</f>
        <v>Apr</v>
      </c>
      <c r="AN4392" t="str">
        <f>TEXT(Agricultural_Export_Analysis_Cleaned_Dataset[[#This Row],[Delivery_Date]],"ddd")</f>
        <v>Mon</v>
      </c>
      <c r="AO4392">
        <f>Agricultural_Export_Analysis_Cleaned_Dataset[[#This Row],[Delivery_Date]]-Agricultural_Export_Analysis_Cleaned_Dataset[[#This Row],[Ship_Date]]</f>
        <v>25</v>
      </c>
      <c r="AP4392">
        <f>Agricultural_Export_Analysis_Cleaned_Dataset[[#This Row],[Ship_Date]]-Agricultural_Export_Analysis_Cleaned_Dataset[[#This Row],[Order_Date]]</f>
        <v>2</v>
      </c>
      <c r="AQ4392" s="4" t="str">
        <f>TEXT(Agricultural_Export_Analysis_Cleaned_Dataset[[#This Row],[Order_Date]],"mmm yyyy")</f>
        <v>Mar 2024</v>
      </c>
    </row>
    <row r="4393" spans="1:43" x14ac:dyDescent="0.3">
      <c r="A4393" t="s">
        <v>7962</v>
      </c>
      <c r="B4393" t="s">
        <v>7963</v>
      </c>
      <c r="C4393" s="2">
        <v>45833</v>
      </c>
      <c r="D4393" s="2">
        <v>45835</v>
      </c>
      <c r="E4393" s="2">
        <v>45859</v>
      </c>
      <c r="F4393" t="s">
        <v>35</v>
      </c>
      <c r="G4393" t="s">
        <v>36</v>
      </c>
      <c r="H4393" t="s">
        <v>74</v>
      </c>
      <c r="I4393" t="s">
        <v>118</v>
      </c>
      <c r="J4393" t="s">
        <v>63</v>
      </c>
      <c r="K4393" s="7">
        <v>10</v>
      </c>
      <c r="L4393" t="s">
        <v>80</v>
      </c>
      <c r="M4393" t="s">
        <v>101</v>
      </c>
      <c r="N4393" t="s">
        <v>102</v>
      </c>
      <c r="O4393">
        <v>624</v>
      </c>
      <c r="P4393" s="6">
        <v>95.85</v>
      </c>
      <c r="Q4393" s="6">
        <v>59810.400000000001</v>
      </c>
      <c r="R4393" s="5">
        <v>0</v>
      </c>
      <c r="S4393" s="6">
        <v>59810.400000000001</v>
      </c>
      <c r="T4393" s="6">
        <v>3038.09</v>
      </c>
      <c r="U4393" s="6">
        <v>36293.949999999997</v>
      </c>
      <c r="V4393" s="6">
        <v>925.62</v>
      </c>
      <c r="W4393" s="6">
        <v>1825.8</v>
      </c>
      <c r="X4393" s="6">
        <v>17726.939999999999</v>
      </c>
      <c r="Y4393" s="5">
        <v>0.29638557842783197</v>
      </c>
      <c r="Z4393" t="s">
        <v>81</v>
      </c>
      <c r="AA4393" t="s">
        <v>150</v>
      </c>
      <c r="AB4393" t="s">
        <v>65</v>
      </c>
      <c r="AC4393" t="s">
        <v>43</v>
      </c>
      <c r="AD4393" t="s">
        <v>123</v>
      </c>
      <c r="AE4393" t="s">
        <v>58</v>
      </c>
      <c r="AF4393" t="str">
        <f>TEXT(Agricultural_Export_Analysis_Cleaned_Dataset[[#This Row],[Order_Date]],"mmm")</f>
        <v>Jun</v>
      </c>
      <c r="AG4393" t="str">
        <f>TEXT(Agricultural_Export_Analysis_Cleaned_Dataset[[#This Row],[Order_Date]],"yyyy")</f>
        <v>2025</v>
      </c>
      <c r="AH4393" t="str">
        <f>TEXT(Agricultural_Export_Analysis_Cleaned_Dataset[[#This Row],[Order_Date]],"ddd")</f>
        <v>Wed</v>
      </c>
      <c r="AI4393" t="str">
        <f>TEXT(Agricultural_Export_Analysis_Cleaned_Dataset[[#This Row],[Ship_Date]],"yyyy")</f>
        <v>2025</v>
      </c>
      <c r="AJ4393" t="str">
        <f>TEXT(Agricultural_Export_Analysis_Cleaned_Dataset[[#This Row],[Ship_Date]],"mmm")</f>
        <v>Jun</v>
      </c>
      <c r="AK4393" t="str">
        <f>TEXT(Agricultural_Export_Analysis_Cleaned_Dataset[[#This Row],[Ship_Date]],"ddd")</f>
        <v>Fri</v>
      </c>
      <c r="AL4393" t="str">
        <f>TEXT(Agricultural_Export_Analysis_Cleaned_Dataset[[#This Row],[Delivery_Date]],"yyyy")</f>
        <v>2025</v>
      </c>
      <c r="AM4393" t="str">
        <f>TEXT(Agricultural_Export_Analysis_Cleaned_Dataset[[#This Row],[Delivery_Date]],"mmm")</f>
        <v>Jul</v>
      </c>
      <c r="AN4393" t="str">
        <f>TEXT(Agricultural_Export_Analysis_Cleaned_Dataset[[#This Row],[Delivery_Date]],"ddd")</f>
        <v>Mon</v>
      </c>
      <c r="AO4393">
        <f>Agricultural_Export_Analysis_Cleaned_Dataset[[#This Row],[Delivery_Date]]-Agricultural_Export_Analysis_Cleaned_Dataset[[#This Row],[Ship_Date]]</f>
        <v>24</v>
      </c>
      <c r="AP4393">
        <f>Agricultural_Export_Analysis_Cleaned_Dataset[[#This Row],[Ship_Date]]-Agricultural_Export_Analysis_Cleaned_Dataset[[#This Row],[Order_Date]]</f>
        <v>2</v>
      </c>
      <c r="AQ4393" s="4" t="str">
        <f>TEXT(Agricultural_Export_Analysis_Cleaned_Dataset[[#This Row],[Order_Date]],"mmm yyyy")</f>
        <v>Jun 2025</v>
      </c>
    </row>
    <row r="4394" spans="1:43" x14ac:dyDescent="0.3">
      <c r="A4394" t="s">
        <v>7964</v>
      </c>
      <c r="B4394" t="s">
        <v>7965</v>
      </c>
      <c r="C4394" s="2">
        <v>45952</v>
      </c>
      <c r="D4394" s="2">
        <v>45957</v>
      </c>
      <c r="E4394" s="2">
        <v>45974</v>
      </c>
      <c r="F4394" t="s">
        <v>35</v>
      </c>
      <c r="G4394" t="s">
        <v>50</v>
      </c>
      <c r="H4394" t="s">
        <v>51</v>
      </c>
      <c r="I4394" t="s">
        <v>118</v>
      </c>
      <c r="J4394" t="s">
        <v>112</v>
      </c>
      <c r="K4394" s="7">
        <v>0</v>
      </c>
      <c r="L4394" t="s">
        <v>80</v>
      </c>
      <c r="M4394" t="s">
        <v>140</v>
      </c>
      <c r="N4394" t="s">
        <v>49</v>
      </c>
      <c r="O4394">
        <v>115</v>
      </c>
      <c r="P4394" s="6">
        <v>211.88</v>
      </c>
      <c r="Q4394" s="6">
        <v>24366.2</v>
      </c>
      <c r="R4394" s="5">
        <v>0</v>
      </c>
      <c r="S4394" s="6">
        <v>24366.2</v>
      </c>
      <c r="T4394" s="6">
        <v>3781.08</v>
      </c>
      <c r="U4394" s="6">
        <v>17260.009999999998</v>
      </c>
      <c r="V4394" s="6">
        <v>236.19</v>
      </c>
      <c r="W4394" s="6">
        <v>730.84</v>
      </c>
      <c r="X4394" s="6">
        <v>2358.08</v>
      </c>
      <c r="Y4394" s="5">
        <v>9.6776682453562898E-2</v>
      </c>
      <c r="Z4394" t="s">
        <v>54</v>
      </c>
      <c r="AA4394" t="s">
        <v>75</v>
      </c>
      <c r="AB4394" t="s">
        <v>83</v>
      </c>
      <c r="AC4394" t="s">
        <v>76</v>
      </c>
      <c r="AD4394" t="s">
        <v>123</v>
      </c>
      <c r="AE4394" t="s">
        <v>58</v>
      </c>
      <c r="AF4394" t="str">
        <f>TEXT(Agricultural_Export_Analysis_Cleaned_Dataset[[#This Row],[Order_Date]],"mmm")</f>
        <v>Oct</v>
      </c>
      <c r="AG4394" t="str">
        <f>TEXT(Agricultural_Export_Analysis_Cleaned_Dataset[[#This Row],[Order_Date]],"yyyy")</f>
        <v>2025</v>
      </c>
      <c r="AH4394" t="str">
        <f>TEXT(Agricultural_Export_Analysis_Cleaned_Dataset[[#This Row],[Order_Date]],"ddd")</f>
        <v>Wed</v>
      </c>
      <c r="AI4394" t="str">
        <f>TEXT(Agricultural_Export_Analysis_Cleaned_Dataset[[#This Row],[Ship_Date]],"yyyy")</f>
        <v>2025</v>
      </c>
      <c r="AJ4394" t="str">
        <f>TEXT(Agricultural_Export_Analysis_Cleaned_Dataset[[#This Row],[Ship_Date]],"mmm")</f>
        <v>Oct</v>
      </c>
      <c r="AK4394" t="str">
        <f>TEXT(Agricultural_Export_Analysis_Cleaned_Dataset[[#This Row],[Ship_Date]],"ddd")</f>
        <v>Mon</v>
      </c>
      <c r="AL4394" t="str">
        <f>TEXT(Agricultural_Export_Analysis_Cleaned_Dataset[[#This Row],[Delivery_Date]],"yyyy")</f>
        <v>2025</v>
      </c>
      <c r="AM4394" t="str">
        <f>TEXT(Agricultural_Export_Analysis_Cleaned_Dataset[[#This Row],[Delivery_Date]],"mmm")</f>
        <v>Nov</v>
      </c>
      <c r="AN4394" t="str">
        <f>TEXT(Agricultural_Export_Analysis_Cleaned_Dataset[[#This Row],[Delivery_Date]],"ddd")</f>
        <v>Thu</v>
      </c>
      <c r="AO4394">
        <f>Agricultural_Export_Analysis_Cleaned_Dataset[[#This Row],[Delivery_Date]]-Agricultural_Export_Analysis_Cleaned_Dataset[[#This Row],[Ship_Date]]</f>
        <v>17</v>
      </c>
      <c r="AP4394">
        <f>Agricultural_Export_Analysis_Cleaned_Dataset[[#This Row],[Ship_Date]]-Agricultural_Export_Analysis_Cleaned_Dataset[[#This Row],[Order_Date]]</f>
        <v>5</v>
      </c>
      <c r="AQ4394" s="4" t="str">
        <f>TEXT(Agricultural_Export_Analysis_Cleaned_Dataset[[#This Row],[Order_Date]],"mmm yyyy")</f>
        <v>Oct 2025</v>
      </c>
    </row>
    <row r="4395" spans="1:43" x14ac:dyDescent="0.3">
      <c r="A4395" t="s">
        <v>7966</v>
      </c>
      <c r="B4395" t="s">
        <v>7855</v>
      </c>
      <c r="C4395" s="2">
        <v>45867</v>
      </c>
      <c r="D4395" s="2">
        <v>45873</v>
      </c>
      <c r="E4395" s="2">
        <v>45881</v>
      </c>
      <c r="F4395" t="s">
        <v>35</v>
      </c>
      <c r="G4395" t="s">
        <v>117</v>
      </c>
      <c r="H4395" t="s">
        <v>51</v>
      </c>
      <c r="I4395" t="s">
        <v>91</v>
      </c>
      <c r="J4395" t="s">
        <v>112</v>
      </c>
      <c r="K4395" s="7">
        <v>2</v>
      </c>
      <c r="L4395" t="s">
        <v>87</v>
      </c>
      <c r="M4395" t="s">
        <v>140</v>
      </c>
      <c r="N4395" t="s">
        <v>49</v>
      </c>
      <c r="O4395">
        <v>262</v>
      </c>
      <c r="P4395" s="6">
        <v>214.87</v>
      </c>
      <c r="Q4395" s="6">
        <v>56295.94</v>
      </c>
      <c r="R4395" s="5">
        <v>0.15</v>
      </c>
      <c r="S4395" s="6">
        <v>47851.548999999999</v>
      </c>
      <c r="T4395" s="6">
        <v>9443.8700000000008</v>
      </c>
      <c r="U4395" s="6">
        <v>22603.72</v>
      </c>
      <c r="V4395" s="6">
        <v>2963.88</v>
      </c>
      <c r="W4395" s="6">
        <v>1314.31</v>
      </c>
      <c r="X4395" s="6">
        <v>11525.769</v>
      </c>
      <c r="Y4395" s="5">
        <v>0.24086511807590599</v>
      </c>
      <c r="Z4395" t="s">
        <v>103</v>
      </c>
      <c r="AA4395" t="s">
        <v>119</v>
      </c>
      <c r="AB4395" t="s">
        <v>42</v>
      </c>
      <c r="AC4395" t="s">
        <v>76</v>
      </c>
      <c r="AD4395" t="s">
        <v>98</v>
      </c>
      <c r="AE4395" t="s">
        <v>45</v>
      </c>
      <c r="AF4395" t="str">
        <f>TEXT(Agricultural_Export_Analysis_Cleaned_Dataset[[#This Row],[Order_Date]],"mmm")</f>
        <v>Jul</v>
      </c>
      <c r="AG4395" t="str">
        <f>TEXT(Agricultural_Export_Analysis_Cleaned_Dataset[[#This Row],[Order_Date]],"yyyy")</f>
        <v>2025</v>
      </c>
      <c r="AH4395" t="str">
        <f>TEXT(Agricultural_Export_Analysis_Cleaned_Dataset[[#This Row],[Order_Date]],"ddd")</f>
        <v>Tue</v>
      </c>
      <c r="AI4395" t="str">
        <f>TEXT(Agricultural_Export_Analysis_Cleaned_Dataset[[#This Row],[Ship_Date]],"yyyy")</f>
        <v>2025</v>
      </c>
      <c r="AJ4395" t="str">
        <f>TEXT(Agricultural_Export_Analysis_Cleaned_Dataset[[#This Row],[Ship_Date]],"mmm")</f>
        <v>Aug</v>
      </c>
      <c r="AK4395" t="str">
        <f>TEXT(Agricultural_Export_Analysis_Cleaned_Dataset[[#This Row],[Ship_Date]],"ddd")</f>
        <v>Mon</v>
      </c>
      <c r="AL4395" t="str">
        <f>TEXT(Agricultural_Export_Analysis_Cleaned_Dataset[[#This Row],[Delivery_Date]],"yyyy")</f>
        <v>2025</v>
      </c>
      <c r="AM4395" t="str">
        <f>TEXT(Agricultural_Export_Analysis_Cleaned_Dataset[[#This Row],[Delivery_Date]],"mmm")</f>
        <v>Aug</v>
      </c>
      <c r="AN4395" t="str">
        <f>TEXT(Agricultural_Export_Analysis_Cleaned_Dataset[[#This Row],[Delivery_Date]],"ddd")</f>
        <v>Tue</v>
      </c>
      <c r="AO4395">
        <f>Agricultural_Export_Analysis_Cleaned_Dataset[[#This Row],[Delivery_Date]]-Agricultural_Export_Analysis_Cleaned_Dataset[[#This Row],[Ship_Date]]</f>
        <v>8</v>
      </c>
      <c r="AP4395">
        <f>Agricultural_Export_Analysis_Cleaned_Dataset[[#This Row],[Ship_Date]]-Agricultural_Export_Analysis_Cleaned_Dataset[[#This Row],[Order_Date]]</f>
        <v>6</v>
      </c>
      <c r="AQ4395" s="4" t="str">
        <f>TEXT(Agricultural_Export_Analysis_Cleaned_Dataset[[#This Row],[Order_Date]],"mmm yyyy")</f>
        <v>Jul 2025</v>
      </c>
    </row>
    <row r="4396" spans="1:43" x14ac:dyDescent="0.3">
      <c r="A4396" t="s">
        <v>7967</v>
      </c>
      <c r="B4396" t="s">
        <v>7968</v>
      </c>
      <c r="C4396" s="2">
        <v>45399</v>
      </c>
      <c r="D4396" s="2">
        <v>45409</v>
      </c>
      <c r="E4396" s="2">
        <v>45420</v>
      </c>
      <c r="F4396" t="s">
        <v>35</v>
      </c>
      <c r="G4396" t="s">
        <v>117</v>
      </c>
      <c r="H4396" t="s">
        <v>51</v>
      </c>
      <c r="I4396" t="s">
        <v>91</v>
      </c>
      <c r="J4396" t="s">
        <v>63</v>
      </c>
      <c r="K4396" s="7">
        <v>0</v>
      </c>
      <c r="L4396" t="s">
        <v>32</v>
      </c>
      <c r="M4396" t="s">
        <v>140</v>
      </c>
      <c r="N4396" t="s">
        <v>49</v>
      </c>
      <c r="O4396">
        <v>647</v>
      </c>
      <c r="P4396" s="6">
        <v>184.82</v>
      </c>
      <c r="Q4396" s="6">
        <v>119578.54</v>
      </c>
      <c r="R4396" s="5">
        <v>0.05</v>
      </c>
      <c r="S4396" s="6">
        <v>113599.613</v>
      </c>
      <c r="T4396" s="6">
        <v>10490.5</v>
      </c>
      <c r="U4396" s="6">
        <v>78984.3</v>
      </c>
      <c r="V4396" s="6">
        <v>2206.52</v>
      </c>
      <c r="W4396" s="6">
        <v>3729.13</v>
      </c>
      <c r="X4396" s="6">
        <v>18189.163</v>
      </c>
      <c r="Y4396" s="5">
        <v>0.16011641694589199</v>
      </c>
      <c r="Z4396" t="s">
        <v>81</v>
      </c>
      <c r="AA4396" t="s">
        <v>165</v>
      </c>
      <c r="AB4396" t="s">
        <v>56</v>
      </c>
      <c r="AC4396" t="s">
        <v>66</v>
      </c>
      <c r="AD4396" t="s">
        <v>123</v>
      </c>
      <c r="AE4396" t="s">
        <v>45</v>
      </c>
      <c r="AF4396" t="str">
        <f>TEXT(Agricultural_Export_Analysis_Cleaned_Dataset[[#This Row],[Order_Date]],"mmm")</f>
        <v>Apr</v>
      </c>
      <c r="AG4396" t="str">
        <f>TEXT(Agricultural_Export_Analysis_Cleaned_Dataset[[#This Row],[Order_Date]],"yyyy")</f>
        <v>2024</v>
      </c>
      <c r="AH4396" t="str">
        <f>TEXT(Agricultural_Export_Analysis_Cleaned_Dataset[[#This Row],[Order_Date]],"ddd")</f>
        <v>Wed</v>
      </c>
      <c r="AI4396" t="str">
        <f>TEXT(Agricultural_Export_Analysis_Cleaned_Dataset[[#This Row],[Ship_Date]],"yyyy")</f>
        <v>2024</v>
      </c>
      <c r="AJ4396" t="str">
        <f>TEXT(Agricultural_Export_Analysis_Cleaned_Dataset[[#This Row],[Ship_Date]],"mmm")</f>
        <v>Apr</v>
      </c>
      <c r="AK4396" t="str">
        <f>TEXT(Agricultural_Export_Analysis_Cleaned_Dataset[[#This Row],[Ship_Date]],"ddd")</f>
        <v>Sat</v>
      </c>
      <c r="AL4396" t="str">
        <f>TEXT(Agricultural_Export_Analysis_Cleaned_Dataset[[#This Row],[Delivery_Date]],"yyyy")</f>
        <v>2024</v>
      </c>
      <c r="AM4396" t="str">
        <f>TEXT(Agricultural_Export_Analysis_Cleaned_Dataset[[#This Row],[Delivery_Date]],"mmm")</f>
        <v>May</v>
      </c>
      <c r="AN4396" t="str">
        <f>TEXT(Agricultural_Export_Analysis_Cleaned_Dataset[[#This Row],[Delivery_Date]],"ddd")</f>
        <v>Wed</v>
      </c>
      <c r="AO4396">
        <f>Agricultural_Export_Analysis_Cleaned_Dataset[[#This Row],[Delivery_Date]]-Agricultural_Export_Analysis_Cleaned_Dataset[[#This Row],[Ship_Date]]</f>
        <v>11</v>
      </c>
      <c r="AP4396">
        <f>Agricultural_Export_Analysis_Cleaned_Dataset[[#This Row],[Ship_Date]]-Agricultural_Export_Analysis_Cleaned_Dataset[[#This Row],[Order_Date]]</f>
        <v>10</v>
      </c>
      <c r="AQ4396" s="4" t="str">
        <f>TEXT(Agricultural_Export_Analysis_Cleaned_Dataset[[#This Row],[Order_Date]],"mmm yyyy")</f>
        <v>Apr 2024</v>
      </c>
    </row>
    <row r="4397" spans="1:43" x14ac:dyDescent="0.3">
      <c r="A4397" t="s">
        <v>7969</v>
      </c>
      <c r="B4397" t="s">
        <v>7970</v>
      </c>
      <c r="C4397" s="2">
        <v>45501</v>
      </c>
      <c r="D4397" s="2">
        <v>45506</v>
      </c>
      <c r="E4397" s="2">
        <v>45536</v>
      </c>
      <c r="F4397" t="s">
        <v>35</v>
      </c>
      <c r="G4397" t="s">
        <v>117</v>
      </c>
      <c r="H4397" t="s">
        <v>37</v>
      </c>
      <c r="I4397" t="s">
        <v>91</v>
      </c>
      <c r="J4397" t="s">
        <v>63</v>
      </c>
      <c r="K4397" s="7">
        <v>7</v>
      </c>
      <c r="L4397" t="s">
        <v>80</v>
      </c>
      <c r="M4397" t="s">
        <v>107</v>
      </c>
      <c r="N4397" t="s">
        <v>108</v>
      </c>
      <c r="O4397">
        <v>941</v>
      </c>
      <c r="P4397" s="6">
        <v>128.11000000000001</v>
      </c>
      <c r="Q4397" s="6">
        <v>120551.51</v>
      </c>
      <c r="R4397" s="5">
        <v>0.15</v>
      </c>
      <c r="S4397" s="6">
        <v>102468.78350000001</v>
      </c>
      <c r="T4397" s="6">
        <v>7436.78</v>
      </c>
      <c r="U4397" s="6">
        <v>51700.35</v>
      </c>
      <c r="V4397" s="6">
        <v>2912.89</v>
      </c>
      <c r="W4397" s="6">
        <v>9680.91</v>
      </c>
      <c r="X4397" s="6">
        <v>30737.853500000001</v>
      </c>
      <c r="Y4397" s="5">
        <v>0.29997285465968299</v>
      </c>
      <c r="Z4397" t="s">
        <v>103</v>
      </c>
      <c r="AA4397" t="s">
        <v>119</v>
      </c>
      <c r="AB4397" t="s">
        <v>56</v>
      </c>
      <c r="AC4397" t="s">
        <v>76</v>
      </c>
      <c r="AD4397" t="s">
        <v>44</v>
      </c>
      <c r="AE4397" t="s">
        <v>45</v>
      </c>
      <c r="AF4397" t="str">
        <f>TEXT(Agricultural_Export_Analysis_Cleaned_Dataset[[#This Row],[Order_Date]],"mmm")</f>
        <v>Jul</v>
      </c>
      <c r="AG4397" t="str">
        <f>TEXT(Agricultural_Export_Analysis_Cleaned_Dataset[[#This Row],[Order_Date]],"yyyy")</f>
        <v>2024</v>
      </c>
      <c r="AH4397" t="str">
        <f>TEXT(Agricultural_Export_Analysis_Cleaned_Dataset[[#This Row],[Order_Date]],"ddd")</f>
        <v>Sun</v>
      </c>
      <c r="AI4397" t="str">
        <f>TEXT(Agricultural_Export_Analysis_Cleaned_Dataset[[#This Row],[Ship_Date]],"yyyy")</f>
        <v>2024</v>
      </c>
      <c r="AJ4397" t="str">
        <f>TEXT(Agricultural_Export_Analysis_Cleaned_Dataset[[#This Row],[Ship_Date]],"mmm")</f>
        <v>Aug</v>
      </c>
      <c r="AK4397" t="str">
        <f>TEXT(Agricultural_Export_Analysis_Cleaned_Dataset[[#This Row],[Ship_Date]],"ddd")</f>
        <v>Fri</v>
      </c>
      <c r="AL4397" t="str">
        <f>TEXT(Agricultural_Export_Analysis_Cleaned_Dataset[[#This Row],[Delivery_Date]],"yyyy")</f>
        <v>2024</v>
      </c>
      <c r="AM4397" t="str">
        <f>TEXT(Agricultural_Export_Analysis_Cleaned_Dataset[[#This Row],[Delivery_Date]],"mmm")</f>
        <v>Sep</v>
      </c>
      <c r="AN4397" t="str">
        <f>TEXT(Agricultural_Export_Analysis_Cleaned_Dataset[[#This Row],[Delivery_Date]],"ddd")</f>
        <v>Sun</v>
      </c>
      <c r="AO4397">
        <f>Agricultural_Export_Analysis_Cleaned_Dataset[[#This Row],[Delivery_Date]]-Agricultural_Export_Analysis_Cleaned_Dataset[[#This Row],[Ship_Date]]</f>
        <v>30</v>
      </c>
      <c r="AP4397">
        <f>Agricultural_Export_Analysis_Cleaned_Dataset[[#This Row],[Ship_Date]]-Agricultural_Export_Analysis_Cleaned_Dataset[[#This Row],[Order_Date]]</f>
        <v>5</v>
      </c>
      <c r="AQ4397" s="4" t="str">
        <f>TEXT(Agricultural_Export_Analysis_Cleaned_Dataset[[#This Row],[Order_Date]],"mmm yyyy")</f>
        <v>Jul 2024</v>
      </c>
    </row>
    <row r="4398" spans="1:43" x14ac:dyDescent="0.3">
      <c r="A4398" t="s">
        <v>7971</v>
      </c>
      <c r="B4398" t="s">
        <v>7972</v>
      </c>
      <c r="C4398" s="2">
        <v>45339</v>
      </c>
      <c r="D4398" s="2">
        <v>45349</v>
      </c>
      <c r="E4398" s="2">
        <v>45374</v>
      </c>
      <c r="F4398" t="s">
        <v>35</v>
      </c>
      <c r="G4398" t="s">
        <v>96</v>
      </c>
      <c r="H4398" t="s">
        <v>37</v>
      </c>
      <c r="I4398" t="s">
        <v>91</v>
      </c>
      <c r="J4398" t="s">
        <v>53</v>
      </c>
      <c r="K4398" s="7">
        <v>10</v>
      </c>
      <c r="L4398" t="s">
        <v>135</v>
      </c>
      <c r="M4398" t="s">
        <v>107</v>
      </c>
      <c r="N4398" t="s">
        <v>108</v>
      </c>
      <c r="O4398">
        <v>986</v>
      </c>
      <c r="P4398" s="6">
        <v>357.44</v>
      </c>
      <c r="Q4398" s="6">
        <v>352435.84</v>
      </c>
      <c r="R4398" s="5">
        <v>0.1</v>
      </c>
      <c r="S4398" s="6">
        <v>317192.25599999999</v>
      </c>
      <c r="T4398" s="6">
        <v>12953.3</v>
      </c>
      <c r="U4398" s="6">
        <v>225785.4</v>
      </c>
      <c r="V4398" s="6">
        <v>1505.54</v>
      </c>
      <c r="W4398" s="6">
        <v>18894.509999999998</v>
      </c>
      <c r="X4398" s="6">
        <v>58053.506000000001</v>
      </c>
      <c r="Y4398" s="5">
        <v>0.18302308742367299</v>
      </c>
      <c r="Z4398" t="s">
        <v>40</v>
      </c>
      <c r="AA4398" t="s">
        <v>147</v>
      </c>
      <c r="AB4398" t="s">
        <v>56</v>
      </c>
      <c r="AC4398" t="s">
        <v>43</v>
      </c>
      <c r="AD4398" t="s">
        <v>57</v>
      </c>
      <c r="AE4398" t="s">
        <v>45</v>
      </c>
      <c r="AF4398" t="str">
        <f>TEXT(Agricultural_Export_Analysis_Cleaned_Dataset[[#This Row],[Order_Date]],"mmm")</f>
        <v>Feb</v>
      </c>
      <c r="AG4398" t="str">
        <f>TEXT(Agricultural_Export_Analysis_Cleaned_Dataset[[#This Row],[Order_Date]],"yyyy")</f>
        <v>2024</v>
      </c>
      <c r="AH4398" t="str">
        <f>TEXT(Agricultural_Export_Analysis_Cleaned_Dataset[[#This Row],[Order_Date]],"ddd")</f>
        <v>Sat</v>
      </c>
      <c r="AI4398" t="str">
        <f>TEXT(Agricultural_Export_Analysis_Cleaned_Dataset[[#This Row],[Ship_Date]],"yyyy")</f>
        <v>2024</v>
      </c>
      <c r="AJ4398" t="str">
        <f>TEXT(Agricultural_Export_Analysis_Cleaned_Dataset[[#This Row],[Ship_Date]],"mmm")</f>
        <v>Feb</v>
      </c>
      <c r="AK4398" t="str">
        <f>TEXT(Agricultural_Export_Analysis_Cleaned_Dataset[[#This Row],[Ship_Date]],"ddd")</f>
        <v>Tue</v>
      </c>
      <c r="AL4398" t="str">
        <f>TEXT(Agricultural_Export_Analysis_Cleaned_Dataset[[#This Row],[Delivery_Date]],"yyyy")</f>
        <v>2024</v>
      </c>
      <c r="AM4398" t="str">
        <f>TEXT(Agricultural_Export_Analysis_Cleaned_Dataset[[#This Row],[Delivery_Date]],"mmm")</f>
        <v>Mar</v>
      </c>
      <c r="AN4398" t="str">
        <f>TEXT(Agricultural_Export_Analysis_Cleaned_Dataset[[#This Row],[Delivery_Date]],"ddd")</f>
        <v>Sat</v>
      </c>
      <c r="AO4398">
        <f>Agricultural_Export_Analysis_Cleaned_Dataset[[#This Row],[Delivery_Date]]-Agricultural_Export_Analysis_Cleaned_Dataset[[#This Row],[Ship_Date]]</f>
        <v>25</v>
      </c>
      <c r="AP4398">
        <f>Agricultural_Export_Analysis_Cleaned_Dataset[[#This Row],[Ship_Date]]-Agricultural_Export_Analysis_Cleaned_Dataset[[#This Row],[Order_Date]]</f>
        <v>10</v>
      </c>
      <c r="AQ4398" s="4" t="str">
        <f>TEXT(Agricultural_Export_Analysis_Cleaned_Dataset[[#This Row],[Order_Date]],"mmm yyyy")</f>
        <v>Feb 2024</v>
      </c>
    </row>
    <row r="4399" spans="1:43" x14ac:dyDescent="0.3">
      <c r="A4399" t="s">
        <v>7973</v>
      </c>
      <c r="B4399" t="s">
        <v>2364</v>
      </c>
      <c r="C4399" s="2">
        <v>45537</v>
      </c>
      <c r="D4399" s="2">
        <v>45546</v>
      </c>
      <c r="E4399" s="2">
        <v>45572</v>
      </c>
      <c r="F4399" t="s">
        <v>35</v>
      </c>
      <c r="G4399" t="s">
        <v>117</v>
      </c>
      <c r="H4399" t="s">
        <v>37</v>
      </c>
      <c r="I4399" t="s">
        <v>52</v>
      </c>
      <c r="J4399" t="s">
        <v>39</v>
      </c>
      <c r="K4399" s="7">
        <v>4</v>
      </c>
      <c r="L4399" t="s">
        <v>70</v>
      </c>
      <c r="M4399" t="s">
        <v>33</v>
      </c>
      <c r="N4399" t="s">
        <v>34</v>
      </c>
      <c r="O4399">
        <v>977</v>
      </c>
      <c r="P4399" s="6">
        <v>499.61</v>
      </c>
      <c r="Q4399" s="6">
        <v>488118.97</v>
      </c>
      <c r="R4399" s="5">
        <v>0.1</v>
      </c>
      <c r="S4399" s="6">
        <v>439307.07299999997</v>
      </c>
      <c r="T4399" s="6">
        <v>4813.1400000000003</v>
      </c>
      <c r="U4399" s="6">
        <v>219616.8</v>
      </c>
      <c r="V4399" s="6">
        <v>1806.72</v>
      </c>
      <c r="W4399" s="6">
        <v>16812.48</v>
      </c>
      <c r="X4399" s="6">
        <v>196257.93299999999</v>
      </c>
      <c r="Y4399" s="5">
        <v>0.44674430497958301</v>
      </c>
      <c r="Z4399" t="s">
        <v>103</v>
      </c>
      <c r="AA4399" t="s">
        <v>104</v>
      </c>
      <c r="AB4399" t="s">
        <v>56</v>
      </c>
      <c r="AC4399" t="s">
        <v>43</v>
      </c>
      <c r="AD4399" t="s">
        <v>57</v>
      </c>
      <c r="AE4399" t="s">
        <v>45</v>
      </c>
      <c r="AF4399" t="str">
        <f>TEXT(Agricultural_Export_Analysis_Cleaned_Dataset[[#This Row],[Order_Date]],"mmm")</f>
        <v>Sep</v>
      </c>
      <c r="AG4399" t="str">
        <f>TEXT(Agricultural_Export_Analysis_Cleaned_Dataset[[#This Row],[Order_Date]],"yyyy")</f>
        <v>2024</v>
      </c>
      <c r="AH4399" t="str">
        <f>TEXT(Agricultural_Export_Analysis_Cleaned_Dataset[[#This Row],[Order_Date]],"ddd")</f>
        <v>Mon</v>
      </c>
      <c r="AI4399" t="str">
        <f>TEXT(Agricultural_Export_Analysis_Cleaned_Dataset[[#This Row],[Ship_Date]],"yyyy")</f>
        <v>2024</v>
      </c>
      <c r="AJ4399" t="str">
        <f>TEXT(Agricultural_Export_Analysis_Cleaned_Dataset[[#This Row],[Ship_Date]],"mmm")</f>
        <v>Sep</v>
      </c>
      <c r="AK4399" t="str">
        <f>TEXT(Agricultural_Export_Analysis_Cleaned_Dataset[[#This Row],[Ship_Date]],"ddd")</f>
        <v>Wed</v>
      </c>
      <c r="AL4399" t="str">
        <f>TEXT(Agricultural_Export_Analysis_Cleaned_Dataset[[#This Row],[Delivery_Date]],"yyyy")</f>
        <v>2024</v>
      </c>
      <c r="AM4399" t="str">
        <f>TEXT(Agricultural_Export_Analysis_Cleaned_Dataset[[#This Row],[Delivery_Date]],"mmm")</f>
        <v>Oct</v>
      </c>
      <c r="AN4399" t="str">
        <f>TEXT(Agricultural_Export_Analysis_Cleaned_Dataset[[#This Row],[Delivery_Date]],"ddd")</f>
        <v>Mon</v>
      </c>
      <c r="AO4399">
        <f>Agricultural_Export_Analysis_Cleaned_Dataset[[#This Row],[Delivery_Date]]-Agricultural_Export_Analysis_Cleaned_Dataset[[#This Row],[Ship_Date]]</f>
        <v>26</v>
      </c>
      <c r="AP4399">
        <f>Agricultural_Export_Analysis_Cleaned_Dataset[[#This Row],[Ship_Date]]-Agricultural_Export_Analysis_Cleaned_Dataset[[#This Row],[Order_Date]]</f>
        <v>9</v>
      </c>
      <c r="AQ4399" s="4" t="str">
        <f>TEXT(Agricultural_Export_Analysis_Cleaned_Dataset[[#This Row],[Order_Date]],"mmm yyyy")</f>
        <v>Sep 2024</v>
      </c>
    </row>
    <row r="4400" spans="1:43" x14ac:dyDescent="0.3">
      <c r="A4400" t="s">
        <v>7974</v>
      </c>
      <c r="B4400" t="s">
        <v>3671</v>
      </c>
      <c r="C4400" s="2">
        <v>45858</v>
      </c>
      <c r="D4400" s="2">
        <v>45866</v>
      </c>
      <c r="E4400" s="2">
        <v>45877</v>
      </c>
      <c r="F4400" t="s">
        <v>35</v>
      </c>
      <c r="G4400" t="s">
        <v>8932</v>
      </c>
      <c r="H4400" t="s">
        <v>37</v>
      </c>
      <c r="I4400" t="s">
        <v>38</v>
      </c>
      <c r="J4400" t="s">
        <v>53</v>
      </c>
      <c r="K4400" s="7">
        <v>0</v>
      </c>
      <c r="L4400" t="s">
        <v>87</v>
      </c>
      <c r="M4400" t="s">
        <v>107</v>
      </c>
      <c r="N4400" t="s">
        <v>108</v>
      </c>
      <c r="O4400">
        <v>1996</v>
      </c>
      <c r="P4400" s="6">
        <v>446.08</v>
      </c>
      <c r="Q4400" s="6">
        <v>890375.68000000005</v>
      </c>
      <c r="R4400" s="5">
        <v>0.15</v>
      </c>
      <c r="S4400" s="6">
        <v>756819.32799999998</v>
      </c>
      <c r="T4400" s="6">
        <v>11578.72</v>
      </c>
      <c r="U4400" s="6">
        <v>551838.82999999996</v>
      </c>
      <c r="V4400" s="6">
        <v>1831.34</v>
      </c>
      <c r="W4400" s="6">
        <v>18066.5</v>
      </c>
      <c r="X4400" s="6">
        <v>173503.93799999999</v>
      </c>
      <c r="Y4400" s="5">
        <v>0.22925410541312199</v>
      </c>
      <c r="Z4400" t="s">
        <v>103</v>
      </c>
      <c r="AA4400" t="s">
        <v>119</v>
      </c>
      <c r="AB4400" t="s">
        <v>65</v>
      </c>
      <c r="AC4400" t="s">
        <v>76</v>
      </c>
      <c r="AD4400" t="s">
        <v>98</v>
      </c>
      <c r="AE4400" t="s">
        <v>58</v>
      </c>
      <c r="AF4400" t="str">
        <f>TEXT(Agricultural_Export_Analysis_Cleaned_Dataset[[#This Row],[Order_Date]],"mmm")</f>
        <v>Jul</v>
      </c>
      <c r="AG4400" t="str">
        <f>TEXT(Agricultural_Export_Analysis_Cleaned_Dataset[[#This Row],[Order_Date]],"yyyy")</f>
        <v>2025</v>
      </c>
      <c r="AH4400" t="str">
        <f>TEXT(Agricultural_Export_Analysis_Cleaned_Dataset[[#This Row],[Order_Date]],"ddd")</f>
        <v>Sun</v>
      </c>
      <c r="AI4400" t="str">
        <f>TEXT(Agricultural_Export_Analysis_Cleaned_Dataset[[#This Row],[Ship_Date]],"yyyy")</f>
        <v>2025</v>
      </c>
      <c r="AJ4400" t="str">
        <f>TEXT(Agricultural_Export_Analysis_Cleaned_Dataset[[#This Row],[Ship_Date]],"mmm")</f>
        <v>Jul</v>
      </c>
      <c r="AK4400" t="str">
        <f>TEXT(Agricultural_Export_Analysis_Cleaned_Dataset[[#This Row],[Ship_Date]],"ddd")</f>
        <v>Mon</v>
      </c>
      <c r="AL4400" t="str">
        <f>TEXT(Agricultural_Export_Analysis_Cleaned_Dataset[[#This Row],[Delivery_Date]],"yyyy")</f>
        <v>2025</v>
      </c>
      <c r="AM4400" t="str">
        <f>TEXT(Agricultural_Export_Analysis_Cleaned_Dataset[[#This Row],[Delivery_Date]],"mmm")</f>
        <v>Aug</v>
      </c>
      <c r="AN4400" t="str">
        <f>TEXT(Agricultural_Export_Analysis_Cleaned_Dataset[[#This Row],[Delivery_Date]],"ddd")</f>
        <v>Fri</v>
      </c>
      <c r="AO4400">
        <f>Agricultural_Export_Analysis_Cleaned_Dataset[[#This Row],[Delivery_Date]]-Agricultural_Export_Analysis_Cleaned_Dataset[[#This Row],[Ship_Date]]</f>
        <v>11</v>
      </c>
      <c r="AP4400">
        <f>Agricultural_Export_Analysis_Cleaned_Dataset[[#This Row],[Ship_Date]]-Agricultural_Export_Analysis_Cleaned_Dataset[[#This Row],[Order_Date]]</f>
        <v>8</v>
      </c>
      <c r="AQ4400" s="4" t="str">
        <f>TEXT(Agricultural_Export_Analysis_Cleaned_Dataset[[#This Row],[Order_Date]],"mmm yyyy")</f>
        <v>Jul 2025</v>
      </c>
    </row>
    <row r="4401" spans="1:43" x14ac:dyDescent="0.3">
      <c r="A4401" t="s">
        <v>7975</v>
      </c>
      <c r="B4401" t="s">
        <v>7976</v>
      </c>
      <c r="C4401" s="2">
        <v>45831</v>
      </c>
      <c r="D4401" s="2">
        <v>45840</v>
      </c>
      <c r="E4401" s="2">
        <v>45860</v>
      </c>
      <c r="F4401" t="s">
        <v>35</v>
      </c>
      <c r="G4401" t="s">
        <v>8932</v>
      </c>
      <c r="H4401" t="s">
        <v>74</v>
      </c>
      <c r="I4401" t="s">
        <v>118</v>
      </c>
      <c r="J4401" t="s">
        <v>39</v>
      </c>
      <c r="K4401" s="7">
        <v>2</v>
      </c>
      <c r="L4401" t="s">
        <v>135</v>
      </c>
      <c r="M4401" t="s">
        <v>48</v>
      </c>
      <c r="N4401" t="s">
        <v>49</v>
      </c>
      <c r="O4401">
        <v>374</v>
      </c>
      <c r="P4401" s="6">
        <v>42.66</v>
      </c>
      <c r="Q4401" s="6">
        <v>15954.84</v>
      </c>
      <c r="R4401" s="5">
        <v>0.15</v>
      </c>
      <c r="S4401" s="6">
        <v>13561.614</v>
      </c>
      <c r="T4401" s="6">
        <v>13939.58</v>
      </c>
      <c r="U4401" s="6">
        <v>7292.01</v>
      </c>
      <c r="V4401" s="6">
        <v>2806.3</v>
      </c>
      <c r="W4401" s="6">
        <v>1578.62</v>
      </c>
      <c r="X4401" s="6">
        <v>-12054.896000000001</v>
      </c>
      <c r="Y4401" s="5">
        <v>-0.88889832729349205</v>
      </c>
      <c r="Z4401" t="s">
        <v>81</v>
      </c>
      <c r="AA4401" t="s">
        <v>150</v>
      </c>
      <c r="AB4401" t="s">
        <v>65</v>
      </c>
      <c r="AC4401" t="s">
        <v>66</v>
      </c>
      <c r="AD4401" t="s">
        <v>98</v>
      </c>
      <c r="AE4401" t="s">
        <v>45</v>
      </c>
      <c r="AF4401" t="str">
        <f>TEXT(Agricultural_Export_Analysis_Cleaned_Dataset[[#This Row],[Order_Date]],"mmm")</f>
        <v>Jun</v>
      </c>
      <c r="AG4401" t="str">
        <f>TEXT(Agricultural_Export_Analysis_Cleaned_Dataset[[#This Row],[Order_Date]],"yyyy")</f>
        <v>2025</v>
      </c>
      <c r="AH4401" t="str">
        <f>TEXT(Agricultural_Export_Analysis_Cleaned_Dataset[[#This Row],[Order_Date]],"ddd")</f>
        <v>Mon</v>
      </c>
      <c r="AI4401" t="str">
        <f>TEXT(Agricultural_Export_Analysis_Cleaned_Dataset[[#This Row],[Ship_Date]],"yyyy")</f>
        <v>2025</v>
      </c>
      <c r="AJ4401" t="str">
        <f>TEXT(Agricultural_Export_Analysis_Cleaned_Dataset[[#This Row],[Ship_Date]],"mmm")</f>
        <v>Jul</v>
      </c>
      <c r="AK4401" t="str">
        <f>TEXT(Agricultural_Export_Analysis_Cleaned_Dataset[[#This Row],[Ship_Date]],"ddd")</f>
        <v>Wed</v>
      </c>
      <c r="AL4401" t="str">
        <f>TEXT(Agricultural_Export_Analysis_Cleaned_Dataset[[#This Row],[Delivery_Date]],"yyyy")</f>
        <v>2025</v>
      </c>
      <c r="AM4401" t="str">
        <f>TEXT(Agricultural_Export_Analysis_Cleaned_Dataset[[#This Row],[Delivery_Date]],"mmm")</f>
        <v>Jul</v>
      </c>
      <c r="AN4401" t="str">
        <f>TEXT(Agricultural_Export_Analysis_Cleaned_Dataset[[#This Row],[Delivery_Date]],"ddd")</f>
        <v>Tue</v>
      </c>
      <c r="AO4401">
        <f>Agricultural_Export_Analysis_Cleaned_Dataset[[#This Row],[Delivery_Date]]-Agricultural_Export_Analysis_Cleaned_Dataset[[#This Row],[Ship_Date]]</f>
        <v>20</v>
      </c>
      <c r="AP4401">
        <f>Agricultural_Export_Analysis_Cleaned_Dataset[[#This Row],[Ship_Date]]-Agricultural_Export_Analysis_Cleaned_Dataset[[#This Row],[Order_Date]]</f>
        <v>9</v>
      </c>
      <c r="AQ4401" s="4" t="str">
        <f>TEXT(Agricultural_Export_Analysis_Cleaned_Dataset[[#This Row],[Order_Date]],"mmm yyyy")</f>
        <v>Jun 2025</v>
      </c>
    </row>
    <row r="4402" spans="1:43" x14ac:dyDescent="0.3">
      <c r="A4402" t="s">
        <v>7977</v>
      </c>
      <c r="B4402" t="s">
        <v>4965</v>
      </c>
      <c r="C4402" s="2">
        <v>45377</v>
      </c>
      <c r="D4402" s="2">
        <v>45386</v>
      </c>
      <c r="E4402" s="2">
        <v>45419</v>
      </c>
      <c r="F4402" t="s">
        <v>35</v>
      </c>
      <c r="G4402" t="s">
        <v>203</v>
      </c>
      <c r="H4402" t="s">
        <v>37</v>
      </c>
      <c r="I4402" t="s">
        <v>91</v>
      </c>
      <c r="J4402" t="s">
        <v>53</v>
      </c>
      <c r="K4402" s="7">
        <v>10</v>
      </c>
      <c r="L4402" t="s">
        <v>70</v>
      </c>
      <c r="M4402" t="s">
        <v>101</v>
      </c>
      <c r="N4402" t="s">
        <v>102</v>
      </c>
      <c r="O4402">
        <v>574</v>
      </c>
      <c r="P4402" s="6">
        <v>137.25</v>
      </c>
      <c r="Q4402" s="6">
        <v>78781.5</v>
      </c>
      <c r="R4402" s="5">
        <v>0.05</v>
      </c>
      <c r="S4402" s="6">
        <v>74842.425000000003</v>
      </c>
      <c r="T4402" s="6">
        <v>9468.9815999999992</v>
      </c>
      <c r="U4402" s="6">
        <v>50540.44</v>
      </c>
      <c r="V4402" s="6">
        <v>1646</v>
      </c>
      <c r="W4402" s="6">
        <v>5615.86</v>
      </c>
      <c r="X4402" s="6">
        <v>7571.1433999999999</v>
      </c>
      <c r="Y4402" s="5">
        <v>0.10116111833282899</v>
      </c>
      <c r="Z4402" t="s">
        <v>40</v>
      </c>
      <c r="AA4402" t="s">
        <v>41</v>
      </c>
      <c r="AB4402" t="s">
        <v>83</v>
      </c>
      <c r="AC4402" t="s">
        <v>66</v>
      </c>
      <c r="AD4402" t="s">
        <v>44</v>
      </c>
      <c r="AE4402" t="s">
        <v>45</v>
      </c>
      <c r="AF4402" t="str">
        <f>TEXT(Agricultural_Export_Analysis_Cleaned_Dataset[[#This Row],[Order_Date]],"mmm")</f>
        <v>Mar</v>
      </c>
      <c r="AG4402" t="str">
        <f>TEXT(Agricultural_Export_Analysis_Cleaned_Dataset[[#This Row],[Order_Date]],"yyyy")</f>
        <v>2024</v>
      </c>
      <c r="AH4402" t="str">
        <f>TEXT(Agricultural_Export_Analysis_Cleaned_Dataset[[#This Row],[Order_Date]],"ddd")</f>
        <v>Tue</v>
      </c>
      <c r="AI4402" t="str">
        <f>TEXT(Agricultural_Export_Analysis_Cleaned_Dataset[[#This Row],[Ship_Date]],"yyyy")</f>
        <v>2024</v>
      </c>
      <c r="AJ4402" t="str">
        <f>TEXT(Agricultural_Export_Analysis_Cleaned_Dataset[[#This Row],[Ship_Date]],"mmm")</f>
        <v>Apr</v>
      </c>
      <c r="AK4402" t="str">
        <f>TEXT(Agricultural_Export_Analysis_Cleaned_Dataset[[#This Row],[Ship_Date]],"ddd")</f>
        <v>Thu</v>
      </c>
      <c r="AL4402" t="str">
        <f>TEXT(Agricultural_Export_Analysis_Cleaned_Dataset[[#This Row],[Delivery_Date]],"yyyy")</f>
        <v>2024</v>
      </c>
      <c r="AM4402" t="str">
        <f>TEXT(Agricultural_Export_Analysis_Cleaned_Dataset[[#This Row],[Delivery_Date]],"mmm")</f>
        <v>May</v>
      </c>
      <c r="AN4402" t="str">
        <f>TEXT(Agricultural_Export_Analysis_Cleaned_Dataset[[#This Row],[Delivery_Date]],"ddd")</f>
        <v>Tue</v>
      </c>
      <c r="AO4402">
        <f>Agricultural_Export_Analysis_Cleaned_Dataset[[#This Row],[Delivery_Date]]-Agricultural_Export_Analysis_Cleaned_Dataset[[#This Row],[Ship_Date]]</f>
        <v>33</v>
      </c>
      <c r="AP4402">
        <f>Agricultural_Export_Analysis_Cleaned_Dataset[[#This Row],[Ship_Date]]-Agricultural_Export_Analysis_Cleaned_Dataset[[#This Row],[Order_Date]]</f>
        <v>9</v>
      </c>
      <c r="AQ4402" s="4" t="str">
        <f>TEXT(Agricultural_Export_Analysis_Cleaned_Dataset[[#This Row],[Order_Date]],"mmm yyyy")</f>
        <v>Mar 2024</v>
      </c>
    </row>
    <row r="4403" spans="1:43" x14ac:dyDescent="0.3">
      <c r="A4403" t="s">
        <v>7978</v>
      </c>
      <c r="B4403" t="s">
        <v>1341</v>
      </c>
      <c r="C4403" s="2">
        <v>45483</v>
      </c>
      <c r="D4403" s="2">
        <v>45492</v>
      </c>
      <c r="E4403" s="2">
        <v>45519</v>
      </c>
      <c r="F4403" t="s">
        <v>35</v>
      </c>
      <c r="G4403" t="s">
        <v>96</v>
      </c>
      <c r="H4403" t="s">
        <v>74</v>
      </c>
      <c r="I4403" t="s">
        <v>52</v>
      </c>
      <c r="J4403" t="s">
        <v>53</v>
      </c>
      <c r="K4403" s="7">
        <v>0</v>
      </c>
      <c r="L4403" t="s">
        <v>80</v>
      </c>
      <c r="M4403" t="s">
        <v>88</v>
      </c>
      <c r="N4403" t="s">
        <v>89</v>
      </c>
      <c r="O4403">
        <v>1502</v>
      </c>
      <c r="P4403" s="6">
        <v>44.61</v>
      </c>
      <c r="Q4403" s="6">
        <v>67004.22</v>
      </c>
      <c r="R4403" s="5">
        <v>0.15</v>
      </c>
      <c r="S4403" s="6">
        <v>56953.587</v>
      </c>
      <c r="T4403" s="6">
        <v>1179.98</v>
      </c>
      <c r="U4403" s="6">
        <v>28739.35</v>
      </c>
      <c r="V4403" s="6">
        <v>1454.12</v>
      </c>
      <c r="W4403" s="6">
        <v>4057.61</v>
      </c>
      <c r="X4403" s="6">
        <v>21522.526999999998</v>
      </c>
      <c r="Y4403" s="5">
        <v>0.37789589969109399</v>
      </c>
      <c r="Z4403" t="s">
        <v>103</v>
      </c>
      <c r="AA4403" t="s">
        <v>119</v>
      </c>
      <c r="AB4403" t="s">
        <v>42</v>
      </c>
      <c r="AC4403" t="s">
        <v>66</v>
      </c>
      <c r="AD4403" t="s">
        <v>84</v>
      </c>
      <c r="AE4403" t="s">
        <v>67</v>
      </c>
      <c r="AF4403" t="str">
        <f>TEXT(Agricultural_Export_Analysis_Cleaned_Dataset[[#This Row],[Order_Date]],"mmm")</f>
        <v>Jul</v>
      </c>
      <c r="AG4403" t="str">
        <f>TEXT(Agricultural_Export_Analysis_Cleaned_Dataset[[#This Row],[Order_Date]],"yyyy")</f>
        <v>2024</v>
      </c>
      <c r="AH4403" t="str">
        <f>TEXT(Agricultural_Export_Analysis_Cleaned_Dataset[[#This Row],[Order_Date]],"ddd")</f>
        <v>Wed</v>
      </c>
      <c r="AI4403" t="str">
        <f>TEXT(Agricultural_Export_Analysis_Cleaned_Dataset[[#This Row],[Ship_Date]],"yyyy")</f>
        <v>2024</v>
      </c>
      <c r="AJ4403" t="str">
        <f>TEXT(Agricultural_Export_Analysis_Cleaned_Dataset[[#This Row],[Ship_Date]],"mmm")</f>
        <v>Jul</v>
      </c>
      <c r="AK4403" t="str">
        <f>TEXT(Agricultural_Export_Analysis_Cleaned_Dataset[[#This Row],[Ship_Date]],"ddd")</f>
        <v>Fri</v>
      </c>
      <c r="AL4403" t="str">
        <f>TEXT(Agricultural_Export_Analysis_Cleaned_Dataset[[#This Row],[Delivery_Date]],"yyyy")</f>
        <v>2024</v>
      </c>
      <c r="AM4403" t="str">
        <f>TEXT(Agricultural_Export_Analysis_Cleaned_Dataset[[#This Row],[Delivery_Date]],"mmm")</f>
        <v>Aug</v>
      </c>
      <c r="AN4403" t="str">
        <f>TEXT(Agricultural_Export_Analysis_Cleaned_Dataset[[#This Row],[Delivery_Date]],"ddd")</f>
        <v>Thu</v>
      </c>
      <c r="AO4403">
        <f>Agricultural_Export_Analysis_Cleaned_Dataset[[#This Row],[Delivery_Date]]-Agricultural_Export_Analysis_Cleaned_Dataset[[#This Row],[Ship_Date]]</f>
        <v>27</v>
      </c>
      <c r="AP4403">
        <f>Agricultural_Export_Analysis_Cleaned_Dataset[[#This Row],[Ship_Date]]-Agricultural_Export_Analysis_Cleaned_Dataset[[#This Row],[Order_Date]]</f>
        <v>9</v>
      </c>
      <c r="AQ4403" s="4" t="str">
        <f>TEXT(Agricultural_Export_Analysis_Cleaned_Dataset[[#This Row],[Order_Date]],"mmm yyyy")</f>
        <v>Jul 2024</v>
      </c>
    </row>
    <row r="4404" spans="1:43" x14ac:dyDescent="0.3">
      <c r="A4404" t="s">
        <v>7979</v>
      </c>
      <c r="B4404" t="s">
        <v>7980</v>
      </c>
      <c r="C4404" s="2">
        <v>45365</v>
      </c>
      <c r="D4404" s="2">
        <v>45366</v>
      </c>
      <c r="E4404" s="2">
        <v>45395</v>
      </c>
      <c r="F4404" t="s">
        <v>35</v>
      </c>
      <c r="G4404" t="s">
        <v>8933</v>
      </c>
      <c r="H4404" t="s">
        <v>51</v>
      </c>
      <c r="I4404" t="s">
        <v>38</v>
      </c>
      <c r="J4404" t="s">
        <v>112</v>
      </c>
      <c r="K4404" s="7">
        <v>7</v>
      </c>
      <c r="L4404" t="s">
        <v>70</v>
      </c>
      <c r="M4404" t="s">
        <v>61</v>
      </c>
      <c r="N4404" t="s">
        <v>62</v>
      </c>
      <c r="O4404">
        <v>1509</v>
      </c>
      <c r="P4404" s="6">
        <v>459.56</v>
      </c>
      <c r="Q4404" s="6">
        <v>693476.04</v>
      </c>
      <c r="R4404" s="5">
        <v>0.05</v>
      </c>
      <c r="S4404" s="6">
        <v>658802.23800000001</v>
      </c>
      <c r="T4404" s="6">
        <v>13408.3</v>
      </c>
      <c r="U4404" s="6">
        <v>301498.28000000003</v>
      </c>
      <c r="V4404" s="6">
        <v>2365.4899999999998</v>
      </c>
      <c r="W4404" s="6">
        <v>35539.46</v>
      </c>
      <c r="X4404" s="6">
        <v>305990.70799999998</v>
      </c>
      <c r="Y4404" s="5">
        <v>0.46446519205661801</v>
      </c>
      <c r="Z4404" t="s">
        <v>40</v>
      </c>
      <c r="AA4404" t="s">
        <v>41</v>
      </c>
      <c r="AB4404" t="s">
        <v>65</v>
      </c>
      <c r="AC4404" t="s">
        <v>76</v>
      </c>
      <c r="AD4404" t="s">
        <v>57</v>
      </c>
      <c r="AE4404" t="s">
        <v>67</v>
      </c>
      <c r="AF4404" t="str">
        <f>TEXT(Agricultural_Export_Analysis_Cleaned_Dataset[[#This Row],[Order_Date]],"mmm")</f>
        <v>Mar</v>
      </c>
      <c r="AG4404" t="str">
        <f>TEXT(Agricultural_Export_Analysis_Cleaned_Dataset[[#This Row],[Order_Date]],"yyyy")</f>
        <v>2024</v>
      </c>
      <c r="AH4404" t="str">
        <f>TEXT(Agricultural_Export_Analysis_Cleaned_Dataset[[#This Row],[Order_Date]],"ddd")</f>
        <v>Thu</v>
      </c>
      <c r="AI4404" t="str">
        <f>TEXT(Agricultural_Export_Analysis_Cleaned_Dataset[[#This Row],[Ship_Date]],"yyyy")</f>
        <v>2024</v>
      </c>
      <c r="AJ4404" t="str">
        <f>TEXT(Agricultural_Export_Analysis_Cleaned_Dataset[[#This Row],[Ship_Date]],"mmm")</f>
        <v>Mar</v>
      </c>
      <c r="AK4404" t="str">
        <f>TEXT(Agricultural_Export_Analysis_Cleaned_Dataset[[#This Row],[Ship_Date]],"ddd")</f>
        <v>Fri</v>
      </c>
      <c r="AL4404" t="str">
        <f>TEXT(Agricultural_Export_Analysis_Cleaned_Dataset[[#This Row],[Delivery_Date]],"yyyy")</f>
        <v>2024</v>
      </c>
      <c r="AM4404" t="str">
        <f>TEXT(Agricultural_Export_Analysis_Cleaned_Dataset[[#This Row],[Delivery_Date]],"mmm")</f>
        <v>Apr</v>
      </c>
      <c r="AN4404" t="str">
        <f>TEXT(Agricultural_Export_Analysis_Cleaned_Dataset[[#This Row],[Delivery_Date]],"ddd")</f>
        <v>Sat</v>
      </c>
      <c r="AO4404">
        <f>Agricultural_Export_Analysis_Cleaned_Dataset[[#This Row],[Delivery_Date]]-Agricultural_Export_Analysis_Cleaned_Dataset[[#This Row],[Ship_Date]]</f>
        <v>29</v>
      </c>
      <c r="AP4404">
        <f>Agricultural_Export_Analysis_Cleaned_Dataset[[#This Row],[Ship_Date]]-Agricultural_Export_Analysis_Cleaned_Dataset[[#This Row],[Order_Date]]</f>
        <v>1</v>
      </c>
      <c r="AQ4404" s="4" t="str">
        <f>TEXT(Agricultural_Export_Analysis_Cleaned_Dataset[[#This Row],[Order_Date]],"mmm yyyy")</f>
        <v>Mar 2024</v>
      </c>
    </row>
    <row r="4405" spans="1:43" x14ac:dyDescent="0.3">
      <c r="A4405" t="s">
        <v>7981</v>
      </c>
      <c r="B4405" t="s">
        <v>4851</v>
      </c>
      <c r="C4405" s="2">
        <v>45309</v>
      </c>
      <c r="D4405" s="2">
        <v>45317</v>
      </c>
      <c r="E4405" s="2">
        <v>45353</v>
      </c>
      <c r="F4405" t="s">
        <v>35</v>
      </c>
      <c r="G4405" t="s">
        <v>36</v>
      </c>
      <c r="H4405" t="s">
        <v>74</v>
      </c>
      <c r="I4405" t="s">
        <v>38</v>
      </c>
      <c r="J4405" t="s">
        <v>53</v>
      </c>
      <c r="K4405" s="7">
        <v>15</v>
      </c>
      <c r="L4405" t="s">
        <v>135</v>
      </c>
      <c r="M4405" t="s">
        <v>107</v>
      </c>
      <c r="N4405" t="s">
        <v>108</v>
      </c>
      <c r="O4405">
        <v>786</v>
      </c>
      <c r="P4405" s="6">
        <v>54.21</v>
      </c>
      <c r="Q4405" s="6">
        <v>42609.06</v>
      </c>
      <c r="R4405" s="5">
        <v>0.15</v>
      </c>
      <c r="S4405" s="6">
        <v>36217.701000000001</v>
      </c>
      <c r="T4405" s="6">
        <v>9368.69</v>
      </c>
      <c r="U4405" s="6">
        <v>23346.06</v>
      </c>
      <c r="V4405" s="6">
        <v>2437.46</v>
      </c>
      <c r="W4405" s="6">
        <v>1992.28</v>
      </c>
      <c r="X4405" s="6">
        <v>-926.78899999999999</v>
      </c>
      <c r="Y4405" s="5">
        <v>-2.5589393429472401E-2</v>
      </c>
      <c r="Z4405" t="s">
        <v>40</v>
      </c>
      <c r="AA4405" t="s">
        <v>64</v>
      </c>
      <c r="AB4405" t="s">
        <v>65</v>
      </c>
      <c r="AC4405" t="s">
        <v>43</v>
      </c>
      <c r="AD4405" t="s">
        <v>98</v>
      </c>
      <c r="AE4405" t="s">
        <v>45</v>
      </c>
      <c r="AF4405" t="str">
        <f>TEXT(Agricultural_Export_Analysis_Cleaned_Dataset[[#This Row],[Order_Date]],"mmm")</f>
        <v>Jan</v>
      </c>
      <c r="AG4405" t="str">
        <f>TEXT(Agricultural_Export_Analysis_Cleaned_Dataset[[#This Row],[Order_Date]],"yyyy")</f>
        <v>2024</v>
      </c>
      <c r="AH4405" t="str">
        <f>TEXT(Agricultural_Export_Analysis_Cleaned_Dataset[[#This Row],[Order_Date]],"ddd")</f>
        <v>Thu</v>
      </c>
      <c r="AI4405" t="str">
        <f>TEXT(Agricultural_Export_Analysis_Cleaned_Dataset[[#This Row],[Ship_Date]],"yyyy")</f>
        <v>2024</v>
      </c>
      <c r="AJ4405" t="str">
        <f>TEXT(Agricultural_Export_Analysis_Cleaned_Dataset[[#This Row],[Ship_Date]],"mmm")</f>
        <v>Jan</v>
      </c>
      <c r="AK4405" t="str">
        <f>TEXT(Agricultural_Export_Analysis_Cleaned_Dataset[[#This Row],[Ship_Date]],"ddd")</f>
        <v>Fri</v>
      </c>
      <c r="AL4405" t="str">
        <f>TEXT(Agricultural_Export_Analysis_Cleaned_Dataset[[#This Row],[Delivery_Date]],"yyyy")</f>
        <v>2024</v>
      </c>
      <c r="AM4405" t="str">
        <f>TEXT(Agricultural_Export_Analysis_Cleaned_Dataset[[#This Row],[Delivery_Date]],"mmm")</f>
        <v>Mar</v>
      </c>
      <c r="AN4405" t="str">
        <f>TEXT(Agricultural_Export_Analysis_Cleaned_Dataset[[#This Row],[Delivery_Date]],"ddd")</f>
        <v>Sat</v>
      </c>
      <c r="AO4405">
        <f>Agricultural_Export_Analysis_Cleaned_Dataset[[#This Row],[Delivery_Date]]-Agricultural_Export_Analysis_Cleaned_Dataset[[#This Row],[Ship_Date]]</f>
        <v>36</v>
      </c>
      <c r="AP4405">
        <f>Agricultural_Export_Analysis_Cleaned_Dataset[[#This Row],[Ship_Date]]-Agricultural_Export_Analysis_Cleaned_Dataset[[#This Row],[Order_Date]]</f>
        <v>8</v>
      </c>
      <c r="AQ4405" s="4" t="str">
        <f>TEXT(Agricultural_Export_Analysis_Cleaned_Dataset[[#This Row],[Order_Date]],"mmm yyyy")</f>
        <v>Jan 2024</v>
      </c>
    </row>
    <row r="4406" spans="1:43" x14ac:dyDescent="0.3">
      <c r="A4406" t="s">
        <v>7982</v>
      </c>
      <c r="B4406" t="s">
        <v>7983</v>
      </c>
      <c r="C4406" s="2">
        <v>45653</v>
      </c>
      <c r="D4406" s="2">
        <v>45656</v>
      </c>
      <c r="E4406" s="2">
        <v>45694</v>
      </c>
      <c r="F4406" t="s">
        <v>35</v>
      </c>
      <c r="G4406" t="s">
        <v>96</v>
      </c>
      <c r="H4406" t="s">
        <v>51</v>
      </c>
      <c r="I4406" t="s">
        <v>97</v>
      </c>
      <c r="J4406" t="s">
        <v>39</v>
      </c>
      <c r="K4406" s="7">
        <v>15</v>
      </c>
      <c r="L4406" t="s">
        <v>135</v>
      </c>
      <c r="M4406" t="s">
        <v>33</v>
      </c>
      <c r="N4406" t="s">
        <v>34</v>
      </c>
      <c r="O4406">
        <v>1140</v>
      </c>
      <c r="P4406" s="6">
        <v>58.26</v>
      </c>
      <c r="Q4406" s="6">
        <v>66416.399999999994</v>
      </c>
      <c r="R4406" s="5">
        <v>0.05</v>
      </c>
      <c r="S4406" s="6">
        <v>63095.58</v>
      </c>
      <c r="T4406" s="6">
        <v>1144.72</v>
      </c>
      <c r="U4406" s="6">
        <v>34630.519999999997</v>
      </c>
      <c r="V4406" s="6">
        <v>2334.27</v>
      </c>
      <c r="W4406" s="6">
        <v>3939.18</v>
      </c>
      <c r="X4406" s="6">
        <v>21046.89</v>
      </c>
      <c r="Y4406" s="5">
        <v>0.333571543363259</v>
      </c>
      <c r="Z4406" t="s">
        <v>54</v>
      </c>
      <c r="AA4406" t="s">
        <v>55</v>
      </c>
      <c r="AB4406" t="s">
        <v>83</v>
      </c>
      <c r="AC4406" t="s">
        <v>43</v>
      </c>
      <c r="AD4406" t="s">
        <v>84</v>
      </c>
      <c r="AE4406" t="s">
        <v>67</v>
      </c>
      <c r="AF4406" t="str">
        <f>TEXT(Agricultural_Export_Analysis_Cleaned_Dataset[[#This Row],[Order_Date]],"mmm")</f>
        <v>Dec</v>
      </c>
      <c r="AG4406" t="str">
        <f>TEXT(Agricultural_Export_Analysis_Cleaned_Dataset[[#This Row],[Order_Date]],"yyyy")</f>
        <v>2024</v>
      </c>
      <c r="AH4406" t="str">
        <f>TEXT(Agricultural_Export_Analysis_Cleaned_Dataset[[#This Row],[Order_Date]],"ddd")</f>
        <v>Fri</v>
      </c>
      <c r="AI4406" t="str">
        <f>TEXT(Agricultural_Export_Analysis_Cleaned_Dataset[[#This Row],[Ship_Date]],"yyyy")</f>
        <v>2024</v>
      </c>
      <c r="AJ4406" t="str">
        <f>TEXT(Agricultural_Export_Analysis_Cleaned_Dataset[[#This Row],[Ship_Date]],"mmm")</f>
        <v>Dec</v>
      </c>
      <c r="AK4406" t="str">
        <f>TEXT(Agricultural_Export_Analysis_Cleaned_Dataset[[#This Row],[Ship_Date]],"ddd")</f>
        <v>Mon</v>
      </c>
      <c r="AL4406" t="str">
        <f>TEXT(Agricultural_Export_Analysis_Cleaned_Dataset[[#This Row],[Delivery_Date]],"yyyy")</f>
        <v>2025</v>
      </c>
      <c r="AM4406" t="str">
        <f>TEXT(Agricultural_Export_Analysis_Cleaned_Dataset[[#This Row],[Delivery_Date]],"mmm")</f>
        <v>Feb</v>
      </c>
      <c r="AN4406" t="str">
        <f>TEXT(Agricultural_Export_Analysis_Cleaned_Dataset[[#This Row],[Delivery_Date]],"ddd")</f>
        <v>Thu</v>
      </c>
      <c r="AO4406">
        <f>Agricultural_Export_Analysis_Cleaned_Dataset[[#This Row],[Delivery_Date]]-Agricultural_Export_Analysis_Cleaned_Dataset[[#This Row],[Ship_Date]]</f>
        <v>38</v>
      </c>
      <c r="AP4406">
        <f>Agricultural_Export_Analysis_Cleaned_Dataset[[#This Row],[Ship_Date]]-Agricultural_Export_Analysis_Cleaned_Dataset[[#This Row],[Order_Date]]</f>
        <v>3</v>
      </c>
      <c r="AQ4406" s="4" t="str">
        <f>TEXT(Agricultural_Export_Analysis_Cleaned_Dataset[[#This Row],[Order_Date]],"mmm yyyy")</f>
        <v>Dec 2024</v>
      </c>
    </row>
    <row r="4407" spans="1:43" x14ac:dyDescent="0.3">
      <c r="A4407" t="s">
        <v>7984</v>
      </c>
      <c r="B4407" t="s">
        <v>4840</v>
      </c>
      <c r="C4407" s="2">
        <v>45394</v>
      </c>
      <c r="D4407" s="2">
        <v>45395</v>
      </c>
      <c r="E4407" s="2">
        <v>45406</v>
      </c>
      <c r="F4407" t="s">
        <v>35</v>
      </c>
      <c r="G4407" t="s">
        <v>96</v>
      </c>
      <c r="H4407" t="s">
        <v>74</v>
      </c>
      <c r="I4407" t="s">
        <v>118</v>
      </c>
      <c r="J4407" t="s">
        <v>63</v>
      </c>
      <c r="K4407" s="7">
        <v>0</v>
      </c>
      <c r="L4407" t="s">
        <v>70</v>
      </c>
      <c r="M4407" t="s">
        <v>48</v>
      </c>
      <c r="N4407" t="s">
        <v>49</v>
      </c>
      <c r="O4407">
        <v>275</v>
      </c>
      <c r="P4407" s="6">
        <v>43.19</v>
      </c>
      <c r="Q4407" s="6">
        <v>11877.25</v>
      </c>
      <c r="R4407" s="5">
        <v>0</v>
      </c>
      <c r="S4407" s="6">
        <v>11877.25</v>
      </c>
      <c r="T4407" s="6">
        <v>5885.91</v>
      </c>
      <c r="U4407" s="6">
        <v>6217.13</v>
      </c>
      <c r="V4407" s="6">
        <v>1087.49</v>
      </c>
      <c r="W4407" s="6">
        <v>1277.29</v>
      </c>
      <c r="X4407" s="6">
        <v>-2590.5700000000002</v>
      </c>
      <c r="Y4407" s="5">
        <v>-0.21811193668568099</v>
      </c>
      <c r="Z4407" t="s">
        <v>81</v>
      </c>
      <c r="AA4407" t="s">
        <v>165</v>
      </c>
      <c r="AB4407" t="s">
        <v>65</v>
      </c>
      <c r="AC4407" t="s">
        <v>43</v>
      </c>
      <c r="AD4407" t="s">
        <v>98</v>
      </c>
      <c r="AE4407" t="s">
        <v>45</v>
      </c>
      <c r="AF4407" t="str">
        <f>TEXT(Agricultural_Export_Analysis_Cleaned_Dataset[[#This Row],[Order_Date]],"mmm")</f>
        <v>Apr</v>
      </c>
      <c r="AG4407" t="str">
        <f>TEXT(Agricultural_Export_Analysis_Cleaned_Dataset[[#This Row],[Order_Date]],"yyyy")</f>
        <v>2024</v>
      </c>
      <c r="AH4407" t="str">
        <f>TEXT(Agricultural_Export_Analysis_Cleaned_Dataset[[#This Row],[Order_Date]],"ddd")</f>
        <v>Fri</v>
      </c>
      <c r="AI4407" t="str">
        <f>TEXT(Agricultural_Export_Analysis_Cleaned_Dataset[[#This Row],[Ship_Date]],"yyyy")</f>
        <v>2024</v>
      </c>
      <c r="AJ4407" t="str">
        <f>TEXT(Agricultural_Export_Analysis_Cleaned_Dataset[[#This Row],[Ship_Date]],"mmm")</f>
        <v>Apr</v>
      </c>
      <c r="AK4407" t="str">
        <f>TEXT(Agricultural_Export_Analysis_Cleaned_Dataset[[#This Row],[Ship_Date]],"ddd")</f>
        <v>Sat</v>
      </c>
      <c r="AL4407" t="str">
        <f>TEXT(Agricultural_Export_Analysis_Cleaned_Dataset[[#This Row],[Delivery_Date]],"yyyy")</f>
        <v>2024</v>
      </c>
      <c r="AM4407" t="str">
        <f>TEXT(Agricultural_Export_Analysis_Cleaned_Dataset[[#This Row],[Delivery_Date]],"mmm")</f>
        <v>Apr</v>
      </c>
      <c r="AN4407" t="str">
        <f>TEXT(Agricultural_Export_Analysis_Cleaned_Dataset[[#This Row],[Delivery_Date]],"ddd")</f>
        <v>Wed</v>
      </c>
      <c r="AO4407">
        <f>Agricultural_Export_Analysis_Cleaned_Dataset[[#This Row],[Delivery_Date]]-Agricultural_Export_Analysis_Cleaned_Dataset[[#This Row],[Ship_Date]]</f>
        <v>11</v>
      </c>
      <c r="AP4407">
        <f>Agricultural_Export_Analysis_Cleaned_Dataset[[#This Row],[Ship_Date]]-Agricultural_Export_Analysis_Cleaned_Dataset[[#This Row],[Order_Date]]</f>
        <v>1</v>
      </c>
      <c r="AQ4407" s="4" t="str">
        <f>TEXT(Agricultural_Export_Analysis_Cleaned_Dataset[[#This Row],[Order_Date]],"mmm yyyy")</f>
        <v>Apr 2024</v>
      </c>
    </row>
    <row r="4408" spans="1:43" x14ac:dyDescent="0.3">
      <c r="A4408" t="s">
        <v>7985</v>
      </c>
      <c r="B4408" t="s">
        <v>7986</v>
      </c>
      <c r="C4408" s="2">
        <v>45509</v>
      </c>
      <c r="D4408" s="2">
        <v>45512</v>
      </c>
      <c r="E4408" s="2">
        <v>45526</v>
      </c>
      <c r="F4408" t="s">
        <v>35</v>
      </c>
      <c r="G4408" t="s">
        <v>73</v>
      </c>
      <c r="H4408" t="s">
        <v>37</v>
      </c>
      <c r="I4408" t="s">
        <v>118</v>
      </c>
      <c r="J4408" t="s">
        <v>53</v>
      </c>
      <c r="K4408" s="7">
        <v>4</v>
      </c>
      <c r="L4408" t="s">
        <v>87</v>
      </c>
      <c r="M4408" t="s">
        <v>88</v>
      </c>
      <c r="N4408" t="s">
        <v>89</v>
      </c>
      <c r="O4408">
        <v>1224</v>
      </c>
      <c r="P4408" s="6">
        <v>104.47</v>
      </c>
      <c r="Q4408" s="6">
        <v>127871.28</v>
      </c>
      <c r="R4408" s="5">
        <v>0</v>
      </c>
      <c r="S4408" s="6">
        <v>127871.28</v>
      </c>
      <c r="T4408" s="6">
        <v>1726.21</v>
      </c>
      <c r="U4408" s="6">
        <v>72965.919999999998</v>
      </c>
      <c r="V4408" s="6">
        <v>2916.87</v>
      </c>
      <c r="W4408" s="6">
        <v>10630.1</v>
      </c>
      <c r="X4408" s="6">
        <v>39632.18</v>
      </c>
      <c r="Y4408" s="5">
        <v>0.309938087739483</v>
      </c>
      <c r="Z4408" t="s">
        <v>103</v>
      </c>
      <c r="AA4408" t="s">
        <v>177</v>
      </c>
      <c r="AB4408" t="s">
        <v>56</v>
      </c>
      <c r="AC4408" t="s">
        <v>76</v>
      </c>
      <c r="AD4408" t="s">
        <v>77</v>
      </c>
      <c r="AE4408" t="s">
        <v>45</v>
      </c>
      <c r="AF4408" t="str">
        <f>TEXT(Agricultural_Export_Analysis_Cleaned_Dataset[[#This Row],[Order_Date]],"mmm")</f>
        <v>Aug</v>
      </c>
      <c r="AG4408" t="str">
        <f>TEXT(Agricultural_Export_Analysis_Cleaned_Dataset[[#This Row],[Order_Date]],"yyyy")</f>
        <v>2024</v>
      </c>
      <c r="AH4408" t="str">
        <f>TEXT(Agricultural_Export_Analysis_Cleaned_Dataset[[#This Row],[Order_Date]],"ddd")</f>
        <v>Mon</v>
      </c>
      <c r="AI4408" t="str">
        <f>TEXT(Agricultural_Export_Analysis_Cleaned_Dataset[[#This Row],[Ship_Date]],"yyyy")</f>
        <v>2024</v>
      </c>
      <c r="AJ4408" t="str">
        <f>TEXT(Agricultural_Export_Analysis_Cleaned_Dataset[[#This Row],[Ship_Date]],"mmm")</f>
        <v>Aug</v>
      </c>
      <c r="AK4408" t="str">
        <f>TEXT(Agricultural_Export_Analysis_Cleaned_Dataset[[#This Row],[Ship_Date]],"ddd")</f>
        <v>Thu</v>
      </c>
      <c r="AL4408" t="str">
        <f>TEXT(Agricultural_Export_Analysis_Cleaned_Dataset[[#This Row],[Delivery_Date]],"yyyy")</f>
        <v>2024</v>
      </c>
      <c r="AM4408" t="str">
        <f>TEXT(Agricultural_Export_Analysis_Cleaned_Dataset[[#This Row],[Delivery_Date]],"mmm")</f>
        <v>Aug</v>
      </c>
      <c r="AN4408" t="str">
        <f>TEXT(Agricultural_Export_Analysis_Cleaned_Dataset[[#This Row],[Delivery_Date]],"ddd")</f>
        <v>Thu</v>
      </c>
      <c r="AO4408">
        <f>Agricultural_Export_Analysis_Cleaned_Dataset[[#This Row],[Delivery_Date]]-Agricultural_Export_Analysis_Cleaned_Dataset[[#This Row],[Ship_Date]]</f>
        <v>14</v>
      </c>
      <c r="AP4408">
        <f>Agricultural_Export_Analysis_Cleaned_Dataset[[#This Row],[Ship_Date]]-Agricultural_Export_Analysis_Cleaned_Dataset[[#This Row],[Order_Date]]</f>
        <v>3</v>
      </c>
      <c r="AQ4408" s="4" t="str">
        <f>TEXT(Agricultural_Export_Analysis_Cleaned_Dataset[[#This Row],[Order_Date]],"mmm yyyy")</f>
        <v>Aug 2024</v>
      </c>
    </row>
    <row r="4409" spans="1:43" x14ac:dyDescent="0.3">
      <c r="A4409" t="s">
        <v>7987</v>
      </c>
      <c r="B4409" t="s">
        <v>2730</v>
      </c>
      <c r="C4409" s="2">
        <v>45560</v>
      </c>
      <c r="D4409" s="2">
        <v>45562</v>
      </c>
      <c r="E4409" s="2">
        <v>45588</v>
      </c>
      <c r="F4409" t="s">
        <v>35</v>
      </c>
      <c r="G4409" t="s">
        <v>50</v>
      </c>
      <c r="H4409" t="s">
        <v>74</v>
      </c>
      <c r="I4409" t="s">
        <v>38</v>
      </c>
      <c r="J4409" t="s">
        <v>63</v>
      </c>
      <c r="K4409" s="7">
        <v>15</v>
      </c>
      <c r="L4409" t="s">
        <v>70</v>
      </c>
      <c r="M4409" t="s">
        <v>130</v>
      </c>
      <c r="N4409" t="s">
        <v>131</v>
      </c>
      <c r="O4409">
        <v>787</v>
      </c>
      <c r="P4409" s="6">
        <v>97.83</v>
      </c>
      <c r="Q4409" s="6">
        <v>76992.210000000006</v>
      </c>
      <c r="R4409" s="5">
        <v>0.1</v>
      </c>
      <c r="S4409" s="6">
        <v>69292.989000000001</v>
      </c>
      <c r="T4409" s="6">
        <v>14454.97</v>
      </c>
      <c r="U4409" s="6">
        <v>40520.879999999997</v>
      </c>
      <c r="V4409" s="6">
        <v>2307.98</v>
      </c>
      <c r="W4409" s="6">
        <v>7730.87</v>
      </c>
      <c r="X4409" s="6">
        <v>4278.2889999999998</v>
      </c>
      <c r="Y4409" s="5">
        <v>6.1742018373604803E-2</v>
      </c>
      <c r="Z4409" t="s">
        <v>103</v>
      </c>
      <c r="AA4409" t="s">
        <v>104</v>
      </c>
      <c r="AB4409" t="s">
        <v>56</v>
      </c>
      <c r="AC4409" t="s">
        <v>76</v>
      </c>
      <c r="AD4409" t="s">
        <v>77</v>
      </c>
      <c r="AE4409" t="s">
        <v>58</v>
      </c>
      <c r="AF4409" t="str">
        <f>TEXT(Agricultural_Export_Analysis_Cleaned_Dataset[[#This Row],[Order_Date]],"mmm")</f>
        <v>Sep</v>
      </c>
      <c r="AG4409" t="str">
        <f>TEXT(Agricultural_Export_Analysis_Cleaned_Dataset[[#This Row],[Order_Date]],"yyyy")</f>
        <v>2024</v>
      </c>
      <c r="AH4409" t="str">
        <f>TEXT(Agricultural_Export_Analysis_Cleaned_Dataset[[#This Row],[Order_Date]],"ddd")</f>
        <v>Wed</v>
      </c>
      <c r="AI4409" t="str">
        <f>TEXT(Agricultural_Export_Analysis_Cleaned_Dataset[[#This Row],[Ship_Date]],"yyyy")</f>
        <v>2024</v>
      </c>
      <c r="AJ4409" t="str">
        <f>TEXT(Agricultural_Export_Analysis_Cleaned_Dataset[[#This Row],[Ship_Date]],"mmm")</f>
        <v>Sep</v>
      </c>
      <c r="AK4409" t="str">
        <f>TEXT(Agricultural_Export_Analysis_Cleaned_Dataset[[#This Row],[Ship_Date]],"ddd")</f>
        <v>Fri</v>
      </c>
      <c r="AL4409" t="str">
        <f>TEXT(Agricultural_Export_Analysis_Cleaned_Dataset[[#This Row],[Delivery_Date]],"yyyy")</f>
        <v>2024</v>
      </c>
      <c r="AM4409" t="str">
        <f>TEXT(Agricultural_Export_Analysis_Cleaned_Dataset[[#This Row],[Delivery_Date]],"mmm")</f>
        <v>Oct</v>
      </c>
      <c r="AN4409" t="str">
        <f>TEXT(Agricultural_Export_Analysis_Cleaned_Dataset[[#This Row],[Delivery_Date]],"ddd")</f>
        <v>Wed</v>
      </c>
      <c r="AO4409">
        <f>Agricultural_Export_Analysis_Cleaned_Dataset[[#This Row],[Delivery_Date]]-Agricultural_Export_Analysis_Cleaned_Dataset[[#This Row],[Ship_Date]]</f>
        <v>26</v>
      </c>
      <c r="AP4409">
        <f>Agricultural_Export_Analysis_Cleaned_Dataset[[#This Row],[Ship_Date]]-Agricultural_Export_Analysis_Cleaned_Dataset[[#This Row],[Order_Date]]</f>
        <v>2</v>
      </c>
      <c r="AQ4409" s="4" t="str">
        <f>TEXT(Agricultural_Export_Analysis_Cleaned_Dataset[[#This Row],[Order_Date]],"mmm yyyy")</f>
        <v>Sep 2024</v>
      </c>
    </row>
    <row r="4410" spans="1:43" x14ac:dyDescent="0.3">
      <c r="A4410" t="s">
        <v>7988</v>
      </c>
      <c r="B4410" t="s">
        <v>5484</v>
      </c>
      <c r="C4410" s="2">
        <v>45629</v>
      </c>
      <c r="D4410" s="2">
        <v>45634</v>
      </c>
      <c r="E4410" s="2">
        <v>45671</v>
      </c>
      <c r="F4410" t="s">
        <v>35</v>
      </c>
      <c r="G4410" t="s">
        <v>8933</v>
      </c>
      <c r="H4410" t="s">
        <v>51</v>
      </c>
      <c r="I4410" t="s">
        <v>91</v>
      </c>
      <c r="J4410" t="s">
        <v>112</v>
      </c>
      <c r="K4410" s="7">
        <v>15</v>
      </c>
      <c r="L4410" t="s">
        <v>32</v>
      </c>
      <c r="M4410" t="s">
        <v>88</v>
      </c>
      <c r="N4410" t="s">
        <v>89</v>
      </c>
      <c r="O4410">
        <v>1617</v>
      </c>
      <c r="P4410" s="6">
        <v>398.48</v>
      </c>
      <c r="Q4410" s="6">
        <v>644342.16</v>
      </c>
      <c r="R4410" s="5">
        <v>0</v>
      </c>
      <c r="S4410" s="6">
        <v>644342.16</v>
      </c>
      <c r="T4410" s="6">
        <v>5542.88</v>
      </c>
      <c r="U4410" s="6">
        <v>473907.65</v>
      </c>
      <c r="V4410" s="6">
        <v>557.79</v>
      </c>
      <c r="W4410" s="6">
        <v>75869.350000000006</v>
      </c>
      <c r="X4410" s="6">
        <v>88464.49</v>
      </c>
      <c r="Y4410" s="5">
        <v>0.13729427545141501</v>
      </c>
      <c r="Z4410" t="s">
        <v>54</v>
      </c>
      <c r="AA4410" t="s">
        <v>55</v>
      </c>
      <c r="AB4410" t="s">
        <v>83</v>
      </c>
      <c r="AC4410" t="s">
        <v>66</v>
      </c>
      <c r="AD4410" t="s">
        <v>123</v>
      </c>
      <c r="AE4410" t="s">
        <v>45</v>
      </c>
      <c r="AF4410" t="str">
        <f>TEXT(Agricultural_Export_Analysis_Cleaned_Dataset[[#This Row],[Order_Date]],"mmm")</f>
        <v>Dec</v>
      </c>
      <c r="AG4410" t="str">
        <f>TEXT(Agricultural_Export_Analysis_Cleaned_Dataset[[#This Row],[Order_Date]],"yyyy")</f>
        <v>2024</v>
      </c>
      <c r="AH4410" t="str">
        <f>TEXT(Agricultural_Export_Analysis_Cleaned_Dataset[[#This Row],[Order_Date]],"ddd")</f>
        <v>Tue</v>
      </c>
      <c r="AI4410" t="str">
        <f>TEXT(Agricultural_Export_Analysis_Cleaned_Dataset[[#This Row],[Ship_Date]],"yyyy")</f>
        <v>2024</v>
      </c>
      <c r="AJ4410" t="str">
        <f>TEXT(Agricultural_Export_Analysis_Cleaned_Dataset[[#This Row],[Ship_Date]],"mmm")</f>
        <v>Dec</v>
      </c>
      <c r="AK4410" t="str">
        <f>TEXT(Agricultural_Export_Analysis_Cleaned_Dataset[[#This Row],[Ship_Date]],"ddd")</f>
        <v>Sun</v>
      </c>
      <c r="AL4410" t="str">
        <f>TEXT(Agricultural_Export_Analysis_Cleaned_Dataset[[#This Row],[Delivery_Date]],"yyyy")</f>
        <v>2025</v>
      </c>
      <c r="AM4410" t="str">
        <f>TEXT(Agricultural_Export_Analysis_Cleaned_Dataset[[#This Row],[Delivery_Date]],"mmm")</f>
        <v>Jan</v>
      </c>
      <c r="AN4410" t="str">
        <f>TEXT(Agricultural_Export_Analysis_Cleaned_Dataset[[#This Row],[Delivery_Date]],"ddd")</f>
        <v>Tue</v>
      </c>
      <c r="AO4410">
        <f>Agricultural_Export_Analysis_Cleaned_Dataset[[#This Row],[Delivery_Date]]-Agricultural_Export_Analysis_Cleaned_Dataset[[#This Row],[Ship_Date]]</f>
        <v>37</v>
      </c>
      <c r="AP4410">
        <f>Agricultural_Export_Analysis_Cleaned_Dataset[[#This Row],[Ship_Date]]-Agricultural_Export_Analysis_Cleaned_Dataset[[#This Row],[Order_Date]]</f>
        <v>5</v>
      </c>
      <c r="AQ4410" s="4" t="str">
        <f>TEXT(Agricultural_Export_Analysis_Cleaned_Dataset[[#This Row],[Order_Date]],"mmm yyyy")</f>
        <v>Dec 2024</v>
      </c>
    </row>
    <row r="4411" spans="1:43" x14ac:dyDescent="0.3">
      <c r="A4411" t="s">
        <v>7989</v>
      </c>
      <c r="B4411" t="s">
        <v>1752</v>
      </c>
      <c r="C4411" s="2">
        <v>45357</v>
      </c>
      <c r="D4411" s="2">
        <v>45358</v>
      </c>
      <c r="E4411" s="2">
        <v>45370</v>
      </c>
      <c r="F4411" t="s">
        <v>35</v>
      </c>
      <c r="G4411" t="s">
        <v>50</v>
      </c>
      <c r="H4411" t="s">
        <v>37</v>
      </c>
      <c r="I4411" t="s">
        <v>91</v>
      </c>
      <c r="J4411" t="s">
        <v>39</v>
      </c>
      <c r="K4411" s="7">
        <v>0</v>
      </c>
      <c r="L4411" t="s">
        <v>32</v>
      </c>
      <c r="M4411" t="s">
        <v>101</v>
      </c>
      <c r="N4411" t="s">
        <v>102</v>
      </c>
      <c r="O4411">
        <v>1436</v>
      </c>
      <c r="P4411" s="6">
        <v>202.37</v>
      </c>
      <c r="Q4411" s="6">
        <v>290603.32</v>
      </c>
      <c r="R4411" s="5">
        <v>0.1</v>
      </c>
      <c r="S4411" s="6">
        <v>261542.98800000001</v>
      </c>
      <c r="T4411" s="6">
        <v>12722.12</v>
      </c>
      <c r="U4411" s="6">
        <v>134678.26</v>
      </c>
      <c r="V4411" s="6">
        <v>1201.08</v>
      </c>
      <c r="W4411" s="6">
        <v>21750.05</v>
      </c>
      <c r="X4411" s="6">
        <v>91191.478000000003</v>
      </c>
      <c r="Y4411" s="5">
        <v>0.34866726383044899</v>
      </c>
      <c r="Z4411" t="s">
        <v>40</v>
      </c>
      <c r="AA4411" t="s">
        <v>41</v>
      </c>
      <c r="AB4411" t="s">
        <v>42</v>
      </c>
      <c r="AC4411" t="s">
        <v>66</v>
      </c>
      <c r="AD4411" t="s">
        <v>44</v>
      </c>
      <c r="AE4411" t="s">
        <v>45</v>
      </c>
      <c r="AF4411" t="str">
        <f>TEXT(Agricultural_Export_Analysis_Cleaned_Dataset[[#This Row],[Order_Date]],"mmm")</f>
        <v>Mar</v>
      </c>
      <c r="AG4411" t="str">
        <f>TEXT(Agricultural_Export_Analysis_Cleaned_Dataset[[#This Row],[Order_Date]],"yyyy")</f>
        <v>2024</v>
      </c>
      <c r="AH4411" t="str">
        <f>TEXT(Agricultural_Export_Analysis_Cleaned_Dataset[[#This Row],[Order_Date]],"ddd")</f>
        <v>Wed</v>
      </c>
      <c r="AI4411" t="str">
        <f>TEXT(Agricultural_Export_Analysis_Cleaned_Dataset[[#This Row],[Ship_Date]],"yyyy")</f>
        <v>2024</v>
      </c>
      <c r="AJ4411" t="str">
        <f>TEXT(Agricultural_Export_Analysis_Cleaned_Dataset[[#This Row],[Ship_Date]],"mmm")</f>
        <v>Mar</v>
      </c>
      <c r="AK4411" t="str">
        <f>TEXT(Agricultural_Export_Analysis_Cleaned_Dataset[[#This Row],[Ship_Date]],"ddd")</f>
        <v>Thu</v>
      </c>
      <c r="AL4411" t="str">
        <f>TEXT(Agricultural_Export_Analysis_Cleaned_Dataset[[#This Row],[Delivery_Date]],"yyyy")</f>
        <v>2024</v>
      </c>
      <c r="AM4411" t="str">
        <f>TEXT(Agricultural_Export_Analysis_Cleaned_Dataset[[#This Row],[Delivery_Date]],"mmm")</f>
        <v>Mar</v>
      </c>
      <c r="AN4411" t="str">
        <f>TEXT(Agricultural_Export_Analysis_Cleaned_Dataset[[#This Row],[Delivery_Date]],"ddd")</f>
        <v>Tue</v>
      </c>
      <c r="AO4411">
        <f>Agricultural_Export_Analysis_Cleaned_Dataset[[#This Row],[Delivery_Date]]-Agricultural_Export_Analysis_Cleaned_Dataset[[#This Row],[Ship_Date]]</f>
        <v>12</v>
      </c>
      <c r="AP4411">
        <f>Agricultural_Export_Analysis_Cleaned_Dataset[[#This Row],[Ship_Date]]-Agricultural_Export_Analysis_Cleaned_Dataset[[#This Row],[Order_Date]]</f>
        <v>1</v>
      </c>
      <c r="AQ4411" s="4" t="str">
        <f>TEXT(Agricultural_Export_Analysis_Cleaned_Dataset[[#This Row],[Order_Date]],"mmm yyyy")</f>
        <v>Mar 2024</v>
      </c>
    </row>
    <row r="4412" spans="1:43" x14ac:dyDescent="0.3">
      <c r="A4412" t="s">
        <v>7990</v>
      </c>
      <c r="B4412" t="s">
        <v>7991</v>
      </c>
      <c r="C4412" s="2">
        <v>45644</v>
      </c>
      <c r="D4412" s="2">
        <v>45652</v>
      </c>
      <c r="E4412" s="2">
        <v>45663</v>
      </c>
      <c r="F4412" t="s">
        <v>35</v>
      </c>
      <c r="G4412" t="s">
        <v>8932</v>
      </c>
      <c r="H4412" t="s">
        <v>51</v>
      </c>
      <c r="I4412" t="s">
        <v>118</v>
      </c>
      <c r="J4412" t="s">
        <v>63</v>
      </c>
      <c r="K4412" s="7">
        <v>4</v>
      </c>
      <c r="L4412" t="s">
        <v>135</v>
      </c>
      <c r="M4412" t="s">
        <v>48</v>
      </c>
      <c r="N4412" t="s">
        <v>49</v>
      </c>
      <c r="O4412">
        <v>909</v>
      </c>
      <c r="P4412" s="6">
        <v>330.1</v>
      </c>
      <c r="Q4412" s="6">
        <v>300060.90000000002</v>
      </c>
      <c r="R4412" s="5">
        <v>0</v>
      </c>
      <c r="S4412" s="6">
        <v>300060.90000000002</v>
      </c>
      <c r="T4412" s="6">
        <v>6438.97</v>
      </c>
      <c r="U4412" s="6">
        <v>161759.72</v>
      </c>
      <c r="V4412" s="6">
        <v>1141.1400000000001</v>
      </c>
      <c r="W4412" s="6">
        <v>30021.73</v>
      </c>
      <c r="X4412" s="6">
        <v>100699.34</v>
      </c>
      <c r="Y4412" s="5">
        <v>0.33559634060952298</v>
      </c>
      <c r="Z4412" t="s">
        <v>54</v>
      </c>
      <c r="AA4412" t="s">
        <v>55</v>
      </c>
      <c r="AB4412" t="s">
        <v>56</v>
      </c>
      <c r="AC4412" t="s">
        <v>66</v>
      </c>
      <c r="AD4412" t="s">
        <v>93</v>
      </c>
      <c r="AE4412" t="s">
        <v>67</v>
      </c>
      <c r="AF4412" t="str">
        <f>TEXT(Agricultural_Export_Analysis_Cleaned_Dataset[[#This Row],[Order_Date]],"mmm")</f>
        <v>Dec</v>
      </c>
      <c r="AG4412" t="str">
        <f>TEXT(Agricultural_Export_Analysis_Cleaned_Dataset[[#This Row],[Order_Date]],"yyyy")</f>
        <v>2024</v>
      </c>
      <c r="AH4412" t="str">
        <f>TEXT(Agricultural_Export_Analysis_Cleaned_Dataset[[#This Row],[Order_Date]],"ddd")</f>
        <v>Wed</v>
      </c>
      <c r="AI4412" t="str">
        <f>TEXT(Agricultural_Export_Analysis_Cleaned_Dataset[[#This Row],[Ship_Date]],"yyyy")</f>
        <v>2024</v>
      </c>
      <c r="AJ4412" t="str">
        <f>TEXT(Agricultural_Export_Analysis_Cleaned_Dataset[[#This Row],[Ship_Date]],"mmm")</f>
        <v>Dec</v>
      </c>
      <c r="AK4412" t="str">
        <f>TEXT(Agricultural_Export_Analysis_Cleaned_Dataset[[#This Row],[Ship_Date]],"ddd")</f>
        <v>Thu</v>
      </c>
      <c r="AL4412" t="str">
        <f>TEXT(Agricultural_Export_Analysis_Cleaned_Dataset[[#This Row],[Delivery_Date]],"yyyy")</f>
        <v>2025</v>
      </c>
      <c r="AM4412" t="str">
        <f>TEXT(Agricultural_Export_Analysis_Cleaned_Dataset[[#This Row],[Delivery_Date]],"mmm")</f>
        <v>Jan</v>
      </c>
      <c r="AN4412" t="str">
        <f>TEXT(Agricultural_Export_Analysis_Cleaned_Dataset[[#This Row],[Delivery_Date]],"ddd")</f>
        <v>Mon</v>
      </c>
      <c r="AO4412">
        <f>Agricultural_Export_Analysis_Cleaned_Dataset[[#This Row],[Delivery_Date]]-Agricultural_Export_Analysis_Cleaned_Dataset[[#This Row],[Ship_Date]]</f>
        <v>11</v>
      </c>
      <c r="AP4412">
        <f>Agricultural_Export_Analysis_Cleaned_Dataset[[#This Row],[Ship_Date]]-Agricultural_Export_Analysis_Cleaned_Dataset[[#This Row],[Order_Date]]</f>
        <v>8</v>
      </c>
      <c r="AQ4412" s="4" t="str">
        <f>TEXT(Agricultural_Export_Analysis_Cleaned_Dataset[[#This Row],[Order_Date]],"mmm yyyy")</f>
        <v>Dec 2024</v>
      </c>
    </row>
    <row r="4413" spans="1:43" x14ac:dyDescent="0.3">
      <c r="A4413" t="s">
        <v>7992</v>
      </c>
      <c r="B4413" t="s">
        <v>2419</v>
      </c>
      <c r="C4413" s="2">
        <v>45522</v>
      </c>
      <c r="D4413" s="2">
        <v>45527</v>
      </c>
      <c r="E4413" s="2">
        <v>45551</v>
      </c>
      <c r="F4413" t="s">
        <v>35</v>
      </c>
      <c r="G4413" t="s">
        <v>8933</v>
      </c>
      <c r="H4413" t="s">
        <v>51</v>
      </c>
      <c r="I4413" t="s">
        <v>97</v>
      </c>
      <c r="J4413" t="s">
        <v>63</v>
      </c>
      <c r="K4413" s="7">
        <v>4</v>
      </c>
      <c r="L4413" t="s">
        <v>87</v>
      </c>
      <c r="M4413" t="s">
        <v>48</v>
      </c>
      <c r="N4413" t="s">
        <v>49</v>
      </c>
      <c r="O4413">
        <v>1369</v>
      </c>
      <c r="P4413" s="6">
        <v>327.98</v>
      </c>
      <c r="Q4413" s="6">
        <v>449004.62</v>
      </c>
      <c r="R4413" s="5">
        <v>0.15</v>
      </c>
      <c r="S4413" s="6">
        <v>381653.92700000003</v>
      </c>
      <c r="T4413" s="6">
        <v>11641.55</v>
      </c>
      <c r="U4413" s="6">
        <v>215921.36</v>
      </c>
      <c r="V4413" s="6">
        <v>1220.54</v>
      </c>
      <c r="W4413" s="6">
        <v>38223.49</v>
      </c>
      <c r="X4413" s="6">
        <v>114646.98699999999</v>
      </c>
      <c r="Y4413" s="5">
        <v>0.30039514567866599</v>
      </c>
      <c r="Z4413" t="s">
        <v>103</v>
      </c>
      <c r="AA4413" t="s">
        <v>177</v>
      </c>
      <c r="AB4413" t="s">
        <v>65</v>
      </c>
      <c r="AC4413" t="s">
        <v>76</v>
      </c>
      <c r="AD4413" t="s">
        <v>93</v>
      </c>
      <c r="AE4413" t="s">
        <v>67</v>
      </c>
      <c r="AF4413" t="str">
        <f>TEXT(Agricultural_Export_Analysis_Cleaned_Dataset[[#This Row],[Order_Date]],"mmm")</f>
        <v>Aug</v>
      </c>
      <c r="AG4413" t="str">
        <f>TEXT(Agricultural_Export_Analysis_Cleaned_Dataset[[#This Row],[Order_Date]],"yyyy")</f>
        <v>2024</v>
      </c>
      <c r="AH4413" t="str">
        <f>TEXT(Agricultural_Export_Analysis_Cleaned_Dataset[[#This Row],[Order_Date]],"ddd")</f>
        <v>Sun</v>
      </c>
      <c r="AI4413" t="str">
        <f>TEXT(Agricultural_Export_Analysis_Cleaned_Dataset[[#This Row],[Ship_Date]],"yyyy")</f>
        <v>2024</v>
      </c>
      <c r="AJ4413" t="str">
        <f>TEXT(Agricultural_Export_Analysis_Cleaned_Dataset[[#This Row],[Ship_Date]],"mmm")</f>
        <v>Aug</v>
      </c>
      <c r="AK4413" t="str">
        <f>TEXT(Agricultural_Export_Analysis_Cleaned_Dataset[[#This Row],[Ship_Date]],"ddd")</f>
        <v>Fri</v>
      </c>
      <c r="AL4413" t="str">
        <f>TEXT(Agricultural_Export_Analysis_Cleaned_Dataset[[#This Row],[Delivery_Date]],"yyyy")</f>
        <v>2024</v>
      </c>
      <c r="AM4413" t="str">
        <f>TEXT(Agricultural_Export_Analysis_Cleaned_Dataset[[#This Row],[Delivery_Date]],"mmm")</f>
        <v>Sep</v>
      </c>
      <c r="AN4413" t="str">
        <f>TEXT(Agricultural_Export_Analysis_Cleaned_Dataset[[#This Row],[Delivery_Date]],"ddd")</f>
        <v>Mon</v>
      </c>
      <c r="AO4413">
        <f>Agricultural_Export_Analysis_Cleaned_Dataset[[#This Row],[Delivery_Date]]-Agricultural_Export_Analysis_Cleaned_Dataset[[#This Row],[Ship_Date]]</f>
        <v>24</v>
      </c>
      <c r="AP4413">
        <f>Agricultural_Export_Analysis_Cleaned_Dataset[[#This Row],[Ship_Date]]-Agricultural_Export_Analysis_Cleaned_Dataset[[#This Row],[Order_Date]]</f>
        <v>5</v>
      </c>
      <c r="AQ4413" s="4" t="str">
        <f>TEXT(Agricultural_Export_Analysis_Cleaned_Dataset[[#This Row],[Order_Date]],"mmm yyyy")</f>
        <v>Aug 2024</v>
      </c>
    </row>
    <row r="4414" spans="1:43" x14ac:dyDescent="0.3">
      <c r="A4414" t="s">
        <v>7993</v>
      </c>
      <c r="B4414" t="s">
        <v>1166</v>
      </c>
      <c r="C4414" s="2">
        <v>45496</v>
      </c>
      <c r="D4414" s="2">
        <v>45504</v>
      </c>
      <c r="E4414" s="2">
        <v>45524</v>
      </c>
      <c r="F4414" t="s">
        <v>35</v>
      </c>
      <c r="G4414" t="s">
        <v>50</v>
      </c>
      <c r="H4414" t="s">
        <v>37</v>
      </c>
      <c r="I4414" t="s">
        <v>52</v>
      </c>
      <c r="J4414" t="s">
        <v>53</v>
      </c>
      <c r="K4414" s="7">
        <v>0</v>
      </c>
      <c r="L4414" t="s">
        <v>70</v>
      </c>
      <c r="M4414" t="s">
        <v>71</v>
      </c>
      <c r="N4414" t="s">
        <v>72</v>
      </c>
      <c r="O4414">
        <v>968</v>
      </c>
      <c r="P4414" s="6">
        <v>441.59</v>
      </c>
      <c r="Q4414" s="6">
        <v>427459.12</v>
      </c>
      <c r="R4414" s="5">
        <v>0.1</v>
      </c>
      <c r="S4414" s="6">
        <v>384713.20799999998</v>
      </c>
      <c r="T4414" s="6">
        <v>14227.85</v>
      </c>
      <c r="U4414" s="6">
        <v>201888.73</v>
      </c>
      <c r="V4414" s="6">
        <v>2168.64</v>
      </c>
      <c r="W4414" s="6">
        <v>39635.9</v>
      </c>
      <c r="X4414" s="6">
        <v>126792.088</v>
      </c>
      <c r="Y4414" s="5">
        <v>0.32957560427714799</v>
      </c>
      <c r="Z4414" t="s">
        <v>103</v>
      </c>
      <c r="AA4414" t="s">
        <v>119</v>
      </c>
      <c r="AB4414" t="s">
        <v>42</v>
      </c>
      <c r="AC4414" t="s">
        <v>43</v>
      </c>
      <c r="AD4414" t="s">
        <v>84</v>
      </c>
      <c r="AE4414" t="s">
        <v>45</v>
      </c>
      <c r="AF4414" t="str">
        <f>TEXT(Agricultural_Export_Analysis_Cleaned_Dataset[[#This Row],[Order_Date]],"mmm")</f>
        <v>Jul</v>
      </c>
      <c r="AG4414" t="str">
        <f>TEXT(Agricultural_Export_Analysis_Cleaned_Dataset[[#This Row],[Order_Date]],"yyyy")</f>
        <v>2024</v>
      </c>
      <c r="AH4414" t="str">
        <f>TEXT(Agricultural_Export_Analysis_Cleaned_Dataset[[#This Row],[Order_Date]],"ddd")</f>
        <v>Tue</v>
      </c>
      <c r="AI4414" t="str">
        <f>TEXT(Agricultural_Export_Analysis_Cleaned_Dataset[[#This Row],[Ship_Date]],"yyyy")</f>
        <v>2024</v>
      </c>
      <c r="AJ4414" t="str">
        <f>TEXT(Agricultural_Export_Analysis_Cleaned_Dataset[[#This Row],[Ship_Date]],"mmm")</f>
        <v>Jul</v>
      </c>
      <c r="AK4414" t="str">
        <f>TEXT(Agricultural_Export_Analysis_Cleaned_Dataset[[#This Row],[Ship_Date]],"ddd")</f>
        <v>Wed</v>
      </c>
      <c r="AL4414" t="str">
        <f>TEXT(Agricultural_Export_Analysis_Cleaned_Dataset[[#This Row],[Delivery_Date]],"yyyy")</f>
        <v>2024</v>
      </c>
      <c r="AM4414" t="str">
        <f>TEXT(Agricultural_Export_Analysis_Cleaned_Dataset[[#This Row],[Delivery_Date]],"mmm")</f>
        <v>Aug</v>
      </c>
      <c r="AN4414" t="str">
        <f>TEXT(Agricultural_Export_Analysis_Cleaned_Dataset[[#This Row],[Delivery_Date]],"ddd")</f>
        <v>Tue</v>
      </c>
      <c r="AO4414">
        <f>Agricultural_Export_Analysis_Cleaned_Dataset[[#This Row],[Delivery_Date]]-Agricultural_Export_Analysis_Cleaned_Dataset[[#This Row],[Ship_Date]]</f>
        <v>20</v>
      </c>
      <c r="AP4414">
        <f>Agricultural_Export_Analysis_Cleaned_Dataset[[#This Row],[Ship_Date]]-Agricultural_Export_Analysis_Cleaned_Dataset[[#This Row],[Order_Date]]</f>
        <v>8</v>
      </c>
      <c r="AQ4414" s="4" t="str">
        <f>TEXT(Agricultural_Export_Analysis_Cleaned_Dataset[[#This Row],[Order_Date]],"mmm yyyy")</f>
        <v>Jul 2024</v>
      </c>
    </row>
    <row r="4415" spans="1:43" x14ac:dyDescent="0.3">
      <c r="A4415" t="s">
        <v>7994</v>
      </c>
      <c r="B4415" t="s">
        <v>7194</v>
      </c>
      <c r="C4415" s="2">
        <v>45768</v>
      </c>
      <c r="D4415" s="2">
        <v>45778</v>
      </c>
      <c r="E4415" s="2">
        <v>45786</v>
      </c>
      <c r="F4415" t="s">
        <v>35</v>
      </c>
      <c r="G4415" t="s">
        <v>8934</v>
      </c>
      <c r="H4415" t="s">
        <v>51</v>
      </c>
      <c r="I4415" t="s">
        <v>118</v>
      </c>
      <c r="J4415" t="s">
        <v>53</v>
      </c>
      <c r="K4415" s="7">
        <v>2</v>
      </c>
      <c r="L4415" t="s">
        <v>135</v>
      </c>
      <c r="M4415" t="s">
        <v>107</v>
      </c>
      <c r="N4415" t="s">
        <v>108</v>
      </c>
      <c r="O4415">
        <v>1776</v>
      </c>
      <c r="P4415" s="6">
        <v>216.94</v>
      </c>
      <c r="Q4415" s="6">
        <v>385285.44</v>
      </c>
      <c r="R4415" s="5">
        <v>0.05</v>
      </c>
      <c r="S4415" s="6">
        <v>366021.16800000001</v>
      </c>
      <c r="T4415" s="6">
        <v>11663.67</v>
      </c>
      <c r="U4415" s="6">
        <v>222507.45</v>
      </c>
      <c r="V4415" s="6">
        <v>2722.62</v>
      </c>
      <c r="W4415" s="6">
        <v>31500.51</v>
      </c>
      <c r="X4415" s="6">
        <v>97626.918000000005</v>
      </c>
      <c r="Y4415" s="5">
        <v>0.26672478680249401</v>
      </c>
      <c r="Z4415" t="s">
        <v>81</v>
      </c>
      <c r="AA4415" t="s">
        <v>165</v>
      </c>
      <c r="AB4415" t="s">
        <v>83</v>
      </c>
      <c r="AC4415" t="s">
        <v>43</v>
      </c>
      <c r="AD4415" t="s">
        <v>123</v>
      </c>
      <c r="AE4415" t="s">
        <v>45</v>
      </c>
      <c r="AF4415" t="str">
        <f>TEXT(Agricultural_Export_Analysis_Cleaned_Dataset[[#This Row],[Order_Date]],"mmm")</f>
        <v>Apr</v>
      </c>
      <c r="AG4415" t="str">
        <f>TEXT(Agricultural_Export_Analysis_Cleaned_Dataset[[#This Row],[Order_Date]],"yyyy")</f>
        <v>2025</v>
      </c>
      <c r="AH4415" t="str">
        <f>TEXT(Agricultural_Export_Analysis_Cleaned_Dataset[[#This Row],[Order_Date]],"ddd")</f>
        <v>Mon</v>
      </c>
      <c r="AI4415" t="str">
        <f>TEXT(Agricultural_Export_Analysis_Cleaned_Dataset[[#This Row],[Ship_Date]],"yyyy")</f>
        <v>2025</v>
      </c>
      <c r="AJ4415" t="str">
        <f>TEXT(Agricultural_Export_Analysis_Cleaned_Dataset[[#This Row],[Ship_Date]],"mmm")</f>
        <v>May</v>
      </c>
      <c r="AK4415" t="str">
        <f>TEXT(Agricultural_Export_Analysis_Cleaned_Dataset[[#This Row],[Ship_Date]],"ddd")</f>
        <v>Thu</v>
      </c>
      <c r="AL4415" t="str">
        <f>TEXT(Agricultural_Export_Analysis_Cleaned_Dataset[[#This Row],[Delivery_Date]],"yyyy")</f>
        <v>2025</v>
      </c>
      <c r="AM4415" t="str">
        <f>TEXT(Agricultural_Export_Analysis_Cleaned_Dataset[[#This Row],[Delivery_Date]],"mmm")</f>
        <v>May</v>
      </c>
      <c r="AN4415" t="str">
        <f>TEXT(Agricultural_Export_Analysis_Cleaned_Dataset[[#This Row],[Delivery_Date]],"ddd")</f>
        <v>Fri</v>
      </c>
      <c r="AO4415">
        <f>Agricultural_Export_Analysis_Cleaned_Dataset[[#This Row],[Delivery_Date]]-Agricultural_Export_Analysis_Cleaned_Dataset[[#This Row],[Ship_Date]]</f>
        <v>8</v>
      </c>
      <c r="AP4415">
        <f>Agricultural_Export_Analysis_Cleaned_Dataset[[#This Row],[Ship_Date]]-Agricultural_Export_Analysis_Cleaned_Dataset[[#This Row],[Order_Date]]</f>
        <v>10</v>
      </c>
      <c r="AQ4415" s="4" t="str">
        <f>TEXT(Agricultural_Export_Analysis_Cleaned_Dataset[[#This Row],[Order_Date]],"mmm yyyy")</f>
        <v>Apr 2025</v>
      </c>
    </row>
    <row r="4416" spans="1:43" x14ac:dyDescent="0.3">
      <c r="A4416" t="s">
        <v>7995</v>
      </c>
      <c r="B4416" t="s">
        <v>1746</v>
      </c>
      <c r="C4416" s="2">
        <v>45391</v>
      </c>
      <c r="D4416" s="2">
        <v>45393</v>
      </c>
      <c r="E4416" s="2">
        <v>45424</v>
      </c>
      <c r="F4416" t="s">
        <v>35</v>
      </c>
      <c r="G4416" t="s">
        <v>36</v>
      </c>
      <c r="H4416" t="s">
        <v>37</v>
      </c>
      <c r="I4416" t="s">
        <v>38</v>
      </c>
      <c r="J4416" t="s">
        <v>53</v>
      </c>
      <c r="K4416" s="7">
        <v>7</v>
      </c>
      <c r="L4416" t="s">
        <v>87</v>
      </c>
      <c r="M4416" t="s">
        <v>61</v>
      </c>
      <c r="N4416" t="s">
        <v>62</v>
      </c>
      <c r="O4416">
        <v>674</v>
      </c>
      <c r="P4416" s="6">
        <v>348.29</v>
      </c>
      <c r="Q4416" s="6">
        <v>234747.46</v>
      </c>
      <c r="R4416" s="5">
        <v>0</v>
      </c>
      <c r="S4416" s="6">
        <v>234747.46</v>
      </c>
      <c r="T4416" s="6">
        <v>2302.64</v>
      </c>
      <c r="U4416" s="6">
        <v>124136.12</v>
      </c>
      <c r="V4416" s="6">
        <v>993.08</v>
      </c>
      <c r="W4416" s="6">
        <v>12311.65</v>
      </c>
      <c r="X4416" s="6">
        <v>95003.97</v>
      </c>
      <c r="Y4416" s="5">
        <v>0.404707126543563</v>
      </c>
      <c r="Z4416" t="s">
        <v>81</v>
      </c>
      <c r="AA4416" t="s">
        <v>165</v>
      </c>
      <c r="AB4416" t="s">
        <v>83</v>
      </c>
      <c r="AC4416" t="s">
        <v>43</v>
      </c>
      <c r="AD4416" t="s">
        <v>123</v>
      </c>
      <c r="AE4416" t="s">
        <v>45</v>
      </c>
      <c r="AF4416" t="str">
        <f>TEXT(Agricultural_Export_Analysis_Cleaned_Dataset[[#This Row],[Order_Date]],"mmm")</f>
        <v>Apr</v>
      </c>
      <c r="AG4416" t="str">
        <f>TEXT(Agricultural_Export_Analysis_Cleaned_Dataset[[#This Row],[Order_Date]],"yyyy")</f>
        <v>2024</v>
      </c>
      <c r="AH4416" t="str">
        <f>TEXT(Agricultural_Export_Analysis_Cleaned_Dataset[[#This Row],[Order_Date]],"ddd")</f>
        <v>Tue</v>
      </c>
      <c r="AI4416" t="str">
        <f>TEXT(Agricultural_Export_Analysis_Cleaned_Dataset[[#This Row],[Ship_Date]],"yyyy")</f>
        <v>2024</v>
      </c>
      <c r="AJ4416" t="str">
        <f>TEXT(Agricultural_Export_Analysis_Cleaned_Dataset[[#This Row],[Ship_Date]],"mmm")</f>
        <v>Apr</v>
      </c>
      <c r="AK4416" t="str">
        <f>TEXT(Agricultural_Export_Analysis_Cleaned_Dataset[[#This Row],[Ship_Date]],"ddd")</f>
        <v>Thu</v>
      </c>
      <c r="AL4416" t="str">
        <f>TEXT(Agricultural_Export_Analysis_Cleaned_Dataset[[#This Row],[Delivery_Date]],"yyyy")</f>
        <v>2024</v>
      </c>
      <c r="AM4416" t="str">
        <f>TEXT(Agricultural_Export_Analysis_Cleaned_Dataset[[#This Row],[Delivery_Date]],"mmm")</f>
        <v>May</v>
      </c>
      <c r="AN4416" t="str">
        <f>TEXT(Agricultural_Export_Analysis_Cleaned_Dataset[[#This Row],[Delivery_Date]],"ddd")</f>
        <v>Sun</v>
      </c>
      <c r="AO4416">
        <f>Agricultural_Export_Analysis_Cleaned_Dataset[[#This Row],[Delivery_Date]]-Agricultural_Export_Analysis_Cleaned_Dataset[[#This Row],[Ship_Date]]</f>
        <v>31</v>
      </c>
      <c r="AP4416">
        <f>Agricultural_Export_Analysis_Cleaned_Dataset[[#This Row],[Ship_Date]]-Agricultural_Export_Analysis_Cleaned_Dataset[[#This Row],[Order_Date]]</f>
        <v>2</v>
      </c>
      <c r="AQ4416" s="4" t="str">
        <f>TEXT(Agricultural_Export_Analysis_Cleaned_Dataset[[#This Row],[Order_Date]],"mmm yyyy")</f>
        <v>Apr 2024</v>
      </c>
    </row>
    <row r="4417" spans="1:43" x14ac:dyDescent="0.3">
      <c r="A4417" t="s">
        <v>7996</v>
      </c>
      <c r="B4417" t="s">
        <v>7997</v>
      </c>
      <c r="C4417" s="2">
        <v>45852</v>
      </c>
      <c r="D4417" s="2">
        <v>45862</v>
      </c>
      <c r="E4417" s="2">
        <v>45894</v>
      </c>
      <c r="F4417" t="s">
        <v>35</v>
      </c>
      <c r="G4417" t="s">
        <v>8934</v>
      </c>
      <c r="H4417" t="s">
        <v>51</v>
      </c>
      <c r="I4417" t="s">
        <v>118</v>
      </c>
      <c r="J4417" t="s">
        <v>63</v>
      </c>
      <c r="K4417" s="7">
        <v>4</v>
      </c>
      <c r="L4417" t="s">
        <v>80</v>
      </c>
      <c r="M4417" t="s">
        <v>61</v>
      </c>
      <c r="N4417" t="s">
        <v>62</v>
      </c>
      <c r="O4417">
        <v>704</v>
      </c>
      <c r="P4417" s="6">
        <v>411.64</v>
      </c>
      <c r="Q4417" s="6">
        <v>289794.56</v>
      </c>
      <c r="R4417" s="5">
        <v>0.15</v>
      </c>
      <c r="S4417" s="6">
        <v>246325.37599999999</v>
      </c>
      <c r="T4417" s="6">
        <v>11943.39</v>
      </c>
      <c r="U4417" s="6">
        <v>130557.51</v>
      </c>
      <c r="V4417" s="6">
        <v>1396.55</v>
      </c>
      <c r="W4417" s="6">
        <v>12964.41</v>
      </c>
      <c r="X4417" s="6">
        <v>89463.516000000003</v>
      </c>
      <c r="Y4417" s="5">
        <v>0.363192446725424</v>
      </c>
      <c r="Z4417" t="s">
        <v>103</v>
      </c>
      <c r="AA4417" t="s">
        <v>119</v>
      </c>
      <c r="AB4417" t="s">
        <v>65</v>
      </c>
      <c r="AC4417" t="s">
        <v>43</v>
      </c>
      <c r="AD4417" t="s">
        <v>98</v>
      </c>
      <c r="AE4417" t="s">
        <v>45</v>
      </c>
      <c r="AF4417" t="str">
        <f>TEXT(Agricultural_Export_Analysis_Cleaned_Dataset[[#This Row],[Order_Date]],"mmm")</f>
        <v>Jul</v>
      </c>
      <c r="AG4417" t="str">
        <f>TEXT(Agricultural_Export_Analysis_Cleaned_Dataset[[#This Row],[Order_Date]],"yyyy")</f>
        <v>2025</v>
      </c>
      <c r="AH4417" t="str">
        <f>TEXT(Agricultural_Export_Analysis_Cleaned_Dataset[[#This Row],[Order_Date]],"ddd")</f>
        <v>Mon</v>
      </c>
      <c r="AI4417" t="str">
        <f>TEXT(Agricultural_Export_Analysis_Cleaned_Dataset[[#This Row],[Ship_Date]],"yyyy")</f>
        <v>2025</v>
      </c>
      <c r="AJ4417" t="str">
        <f>TEXT(Agricultural_Export_Analysis_Cleaned_Dataset[[#This Row],[Ship_Date]],"mmm")</f>
        <v>Jul</v>
      </c>
      <c r="AK4417" t="str">
        <f>TEXT(Agricultural_Export_Analysis_Cleaned_Dataset[[#This Row],[Ship_Date]],"ddd")</f>
        <v>Thu</v>
      </c>
      <c r="AL4417" t="str">
        <f>TEXT(Agricultural_Export_Analysis_Cleaned_Dataset[[#This Row],[Delivery_Date]],"yyyy")</f>
        <v>2025</v>
      </c>
      <c r="AM4417" t="str">
        <f>TEXT(Agricultural_Export_Analysis_Cleaned_Dataset[[#This Row],[Delivery_Date]],"mmm")</f>
        <v>Aug</v>
      </c>
      <c r="AN4417" t="str">
        <f>TEXT(Agricultural_Export_Analysis_Cleaned_Dataset[[#This Row],[Delivery_Date]],"ddd")</f>
        <v>Mon</v>
      </c>
      <c r="AO4417">
        <f>Agricultural_Export_Analysis_Cleaned_Dataset[[#This Row],[Delivery_Date]]-Agricultural_Export_Analysis_Cleaned_Dataset[[#This Row],[Ship_Date]]</f>
        <v>32</v>
      </c>
      <c r="AP4417">
        <f>Agricultural_Export_Analysis_Cleaned_Dataset[[#This Row],[Ship_Date]]-Agricultural_Export_Analysis_Cleaned_Dataset[[#This Row],[Order_Date]]</f>
        <v>10</v>
      </c>
      <c r="AQ4417" s="4" t="str">
        <f>TEXT(Agricultural_Export_Analysis_Cleaned_Dataset[[#This Row],[Order_Date]],"mmm yyyy")</f>
        <v>Jul 2025</v>
      </c>
    </row>
    <row r="4418" spans="1:43" x14ac:dyDescent="0.3">
      <c r="A4418" t="s">
        <v>7998</v>
      </c>
      <c r="B4418" t="s">
        <v>7999</v>
      </c>
      <c r="C4418" s="2">
        <v>45609</v>
      </c>
      <c r="D4418" s="2">
        <v>45612</v>
      </c>
      <c r="E4418" s="2">
        <v>45633</v>
      </c>
      <c r="F4418" t="s">
        <v>35</v>
      </c>
      <c r="G4418" t="s">
        <v>50</v>
      </c>
      <c r="H4418" t="s">
        <v>37</v>
      </c>
      <c r="I4418" t="s">
        <v>38</v>
      </c>
      <c r="J4418" t="s">
        <v>53</v>
      </c>
      <c r="K4418" s="7">
        <v>0</v>
      </c>
      <c r="L4418" t="s">
        <v>87</v>
      </c>
      <c r="M4418" t="s">
        <v>101</v>
      </c>
      <c r="N4418" t="s">
        <v>102</v>
      </c>
      <c r="O4418">
        <v>1103</v>
      </c>
      <c r="P4418" s="6">
        <v>291.99</v>
      </c>
      <c r="Q4418" s="6">
        <v>322064.96999999997</v>
      </c>
      <c r="R4418" s="5">
        <v>0.15</v>
      </c>
      <c r="S4418" s="6">
        <v>273755.22450000001</v>
      </c>
      <c r="T4418" s="6">
        <v>8521.52</v>
      </c>
      <c r="U4418" s="6">
        <v>196437.69</v>
      </c>
      <c r="V4418" s="6">
        <v>2327.84</v>
      </c>
      <c r="W4418" s="6">
        <v>32681.77</v>
      </c>
      <c r="X4418" s="6">
        <v>33786.404499999997</v>
      </c>
      <c r="Y4418" s="5">
        <v>0.123418300277955</v>
      </c>
      <c r="Z4418" t="s">
        <v>54</v>
      </c>
      <c r="AA4418" t="s">
        <v>92</v>
      </c>
      <c r="AB4418" t="s">
        <v>65</v>
      </c>
      <c r="AC4418" t="s">
        <v>43</v>
      </c>
      <c r="AD4418" t="s">
        <v>123</v>
      </c>
      <c r="AE4418" t="s">
        <v>67</v>
      </c>
      <c r="AF4418" t="str">
        <f>TEXT(Agricultural_Export_Analysis_Cleaned_Dataset[[#This Row],[Order_Date]],"mmm")</f>
        <v>Nov</v>
      </c>
      <c r="AG4418" t="str">
        <f>TEXT(Agricultural_Export_Analysis_Cleaned_Dataset[[#This Row],[Order_Date]],"yyyy")</f>
        <v>2024</v>
      </c>
      <c r="AH4418" t="str">
        <f>TEXT(Agricultural_Export_Analysis_Cleaned_Dataset[[#This Row],[Order_Date]],"ddd")</f>
        <v>Wed</v>
      </c>
      <c r="AI4418" t="str">
        <f>TEXT(Agricultural_Export_Analysis_Cleaned_Dataset[[#This Row],[Ship_Date]],"yyyy")</f>
        <v>2024</v>
      </c>
      <c r="AJ4418" t="str">
        <f>TEXT(Agricultural_Export_Analysis_Cleaned_Dataset[[#This Row],[Ship_Date]],"mmm")</f>
        <v>Nov</v>
      </c>
      <c r="AK4418" t="str">
        <f>TEXT(Agricultural_Export_Analysis_Cleaned_Dataset[[#This Row],[Ship_Date]],"ddd")</f>
        <v>Sat</v>
      </c>
      <c r="AL4418" t="str">
        <f>TEXT(Agricultural_Export_Analysis_Cleaned_Dataset[[#This Row],[Delivery_Date]],"yyyy")</f>
        <v>2024</v>
      </c>
      <c r="AM4418" t="str">
        <f>TEXT(Agricultural_Export_Analysis_Cleaned_Dataset[[#This Row],[Delivery_Date]],"mmm")</f>
        <v>Dec</v>
      </c>
      <c r="AN4418" t="str">
        <f>TEXT(Agricultural_Export_Analysis_Cleaned_Dataset[[#This Row],[Delivery_Date]],"ddd")</f>
        <v>Sat</v>
      </c>
      <c r="AO4418">
        <f>Agricultural_Export_Analysis_Cleaned_Dataset[[#This Row],[Delivery_Date]]-Agricultural_Export_Analysis_Cleaned_Dataset[[#This Row],[Ship_Date]]</f>
        <v>21</v>
      </c>
      <c r="AP4418">
        <f>Agricultural_Export_Analysis_Cleaned_Dataset[[#This Row],[Ship_Date]]-Agricultural_Export_Analysis_Cleaned_Dataset[[#This Row],[Order_Date]]</f>
        <v>3</v>
      </c>
      <c r="AQ4418" s="4" t="str">
        <f>TEXT(Agricultural_Export_Analysis_Cleaned_Dataset[[#This Row],[Order_Date]],"mmm yyyy")</f>
        <v>Nov 2024</v>
      </c>
    </row>
    <row r="4419" spans="1:43" x14ac:dyDescent="0.3">
      <c r="A4419" t="s">
        <v>8000</v>
      </c>
      <c r="B4419" t="s">
        <v>6086</v>
      </c>
      <c r="C4419" s="2">
        <v>45934</v>
      </c>
      <c r="D4419" s="2">
        <v>45941</v>
      </c>
      <c r="E4419" s="2">
        <v>45958</v>
      </c>
      <c r="F4419" t="s">
        <v>35</v>
      </c>
      <c r="G4419" t="s">
        <v>96</v>
      </c>
      <c r="H4419" t="s">
        <v>74</v>
      </c>
      <c r="I4419" t="s">
        <v>97</v>
      </c>
      <c r="J4419" t="s">
        <v>53</v>
      </c>
      <c r="K4419" s="7">
        <v>0</v>
      </c>
      <c r="L4419" t="s">
        <v>80</v>
      </c>
      <c r="M4419" t="s">
        <v>61</v>
      </c>
      <c r="N4419" t="s">
        <v>62</v>
      </c>
      <c r="O4419">
        <v>961</v>
      </c>
      <c r="P4419" s="6">
        <v>79.05</v>
      </c>
      <c r="Q4419" s="6">
        <v>75967.05</v>
      </c>
      <c r="R4419" s="5">
        <v>0.15</v>
      </c>
      <c r="S4419" s="6">
        <v>64571.9925</v>
      </c>
      <c r="T4419" s="6">
        <v>3786.16</v>
      </c>
      <c r="U4419" s="6">
        <v>42594.31</v>
      </c>
      <c r="V4419" s="6">
        <v>1612.99</v>
      </c>
      <c r="W4419" s="6">
        <v>6100.17</v>
      </c>
      <c r="X4419" s="6">
        <v>10478.362499999999</v>
      </c>
      <c r="Y4419" s="5">
        <v>0.16227410823663199</v>
      </c>
      <c r="Z4419" t="s">
        <v>54</v>
      </c>
      <c r="AA4419" t="s">
        <v>75</v>
      </c>
      <c r="AB4419" t="s">
        <v>65</v>
      </c>
      <c r="AC4419" t="s">
        <v>66</v>
      </c>
      <c r="AD4419" t="s">
        <v>123</v>
      </c>
      <c r="AE4419" t="s">
        <v>58</v>
      </c>
      <c r="AF4419" t="str">
        <f>TEXT(Agricultural_Export_Analysis_Cleaned_Dataset[[#This Row],[Order_Date]],"mmm")</f>
        <v>Oct</v>
      </c>
      <c r="AG4419" t="str">
        <f>TEXT(Agricultural_Export_Analysis_Cleaned_Dataset[[#This Row],[Order_Date]],"yyyy")</f>
        <v>2025</v>
      </c>
      <c r="AH4419" t="str">
        <f>TEXT(Agricultural_Export_Analysis_Cleaned_Dataset[[#This Row],[Order_Date]],"ddd")</f>
        <v>Sat</v>
      </c>
      <c r="AI4419" t="str">
        <f>TEXT(Agricultural_Export_Analysis_Cleaned_Dataset[[#This Row],[Ship_Date]],"yyyy")</f>
        <v>2025</v>
      </c>
      <c r="AJ4419" t="str">
        <f>TEXT(Agricultural_Export_Analysis_Cleaned_Dataset[[#This Row],[Ship_Date]],"mmm")</f>
        <v>Oct</v>
      </c>
      <c r="AK4419" t="str">
        <f>TEXT(Agricultural_Export_Analysis_Cleaned_Dataset[[#This Row],[Ship_Date]],"ddd")</f>
        <v>Sat</v>
      </c>
      <c r="AL4419" t="str">
        <f>TEXT(Agricultural_Export_Analysis_Cleaned_Dataset[[#This Row],[Delivery_Date]],"yyyy")</f>
        <v>2025</v>
      </c>
      <c r="AM4419" t="str">
        <f>TEXT(Agricultural_Export_Analysis_Cleaned_Dataset[[#This Row],[Delivery_Date]],"mmm")</f>
        <v>Oct</v>
      </c>
      <c r="AN4419" t="str">
        <f>TEXT(Agricultural_Export_Analysis_Cleaned_Dataset[[#This Row],[Delivery_Date]],"ddd")</f>
        <v>Tue</v>
      </c>
      <c r="AO4419">
        <f>Agricultural_Export_Analysis_Cleaned_Dataset[[#This Row],[Delivery_Date]]-Agricultural_Export_Analysis_Cleaned_Dataset[[#This Row],[Ship_Date]]</f>
        <v>17</v>
      </c>
      <c r="AP4419">
        <f>Agricultural_Export_Analysis_Cleaned_Dataset[[#This Row],[Ship_Date]]-Agricultural_Export_Analysis_Cleaned_Dataset[[#This Row],[Order_Date]]</f>
        <v>7</v>
      </c>
      <c r="AQ4419" s="4" t="str">
        <f>TEXT(Agricultural_Export_Analysis_Cleaned_Dataset[[#This Row],[Order_Date]],"mmm yyyy")</f>
        <v>Oct 2025</v>
      </c>
    </row>
    <row r="4420" spans="1:43" x14ac:dyDescent="0.3">
      <c r="A4420" t="s">
        <v>8001</v>
      </c>
      <c r="B4420" t="s">
        <v>8002</v>
      </c>
      <c r="C4420" s="2">
        <v>45735</v>
      </c>
      <c r="D4420" s="2">
        <v>45740</v>
      </c>
      <c r="E4420" s="2">
        <v>45749</v>
      </c>
      <c r="F4420" t="s">
        <v>35</v>
      </c>
      <c r="G4420" t="s">
        <v>50</v>
      </c>
      <c r="H4420" t="s">
        <v>74</v>
      </c>
      <c r="I4420" t="s">
        <v>38</v>
      </c>
      <c r="J4420" t="s">
        <v>53</v>
      </c>
      <c r="K4420" s="7">
        <v>0</v>
      </c>
      <c r="L4420" t="s">
        <v>135</v>
      </c>
      <c r="M4420" t="s">
        <v>130</v>
      </c>
      <c r="N4420" t="s">
        <v>131</v>
      </c>
      <c r="O4420">
        <v>1423</v>
      </c>
      <c r="P4420" s="6">
        <v>39.78</v>
      </c>
      <c r="Q4420" s="6">
        <v>56606.94</v>
      </c>
      <c r="R4420" s="5">
        <v>0.15</v>
      </c>
      <c r="S4420" s="6">
        <v>48115.898999999998</v>
      </c>
      <c r="T4420" s="6">
        <v>10165.870000000001</v>
      </c>
      <c r="U4420" s="6">
        <v>25609.19</v>
      </c>
      <c r="V4420" s="6">
        <v>1440.25</v>
      </c>
      <c r="W4420" s="6">
        <v>1945.76</v>
      </c>
      <c r="X4420" s="6">
        <v>8954.8289999999997</v>
      </c>
      <c r="Y4420" s="5">
        <v>0.18610956432508899</v>
      </c>
      <c r="Z4420" t="s">
        <v>40</v>
      </c>
      <c r="AA4420" t="s">
        <v>41</v>
      </c>
      <c r="AB4420" t="s">
        <v>65</v>
      </c>
      <c r="AC4420" t="s">
        <v>43</v>
      </c>
      <c r="AD4420" t="s">
        <v>123</v>
      </c>
      <c r="AE4420" t="s">
        <v>45</v>
      </c>
      <c r="AF4420" t="str">
        <f>TEXT(Agricultural_Export_Analysis_Cleaned_Dataset[[#This Row],[Order_Date]],"mmm")</f>
        <v>Mar</v>
      </c>
      <c r="AG4420" t="str">
        <f>TEXT(Agricultural_Export_Analysis_Cleaned_Dataset[[#This Row],[Order_Date]],"yyyy")</f>
        <v>2025</v>
      </c>
      <c r="AH4420" t="str">
        <f>TEXT(Agricultural_Export_Analysis_Cleaned_Dataset[[#This Row],[Order_Date]],"ddd")</f>
        <v>Wed</v>
      </c>
      <c r="AI4420" t="str">
        <f>TEXT(Agricultural_Export_Analysis_Cleaned_Dataset[[#This Row],[Ship_Date]],"yyyy")</f>
        <v>2025</v>
      </c>
      <c r="AJ4420" t="str">
        <f>TEXT(Agricultural_Export_Analysis_Cleaned_Dataset[[#This Row],[Ship_Date]],"mmm")</f>
        <v>Mar</v>
      </c>
      <c r="AK4420" t="str">
        <f>TEXT(Agricultural_Export_Analysis_Cleaned_Dataset[[#This Row],[Ship_Date]],"ddd")</f>
        <v>Mon</v>
      </c>
      <c r="AL4420" t="str">
        <f>TEXT(Agricultural_Export_Analysis_Cleaned_Dataset[[#This Row],[Delivery_Date]],"yyyy")</f>
        <v>2025</v>
      </c>
      <c r="AM4420" t="str">
        <f>TEXT(Agricultural_Export_Analysis_Cleaned_Dataset[[#This Row],[Delivery_Date]],"mmm")</f>
        <v>Apr</v>
      </c>
      <c r="AN4420" t="str">
        <f>TEXT(Agricultural_Export_Analysis_Cleaned_Dataset[[#This Row],[Delivery_Date]],"ddd")</f>
        <v>Wed</v>
      </c>
      <c r="AO4420">
        <f>Agricultural_Export_Analysis_Cleaned_Dataset[[#This Row],[Delivery_Date]]-Agricultural_Export_Analysis_Cleaned_Dataset[[#This Row],[Ship_Date]]</f>
        <v>9</v>
      </c>
      <c r="AP4420">
        <f>Agricultural_Export_Analysis_Cleaned_Dataset[[#This Row],[Ship_Date]]-Agricultural_Export_Analysis_Cleaned_Dataset[[#This Row],[Order_Date]]</f>
        <v>5</v>
      </c>
      <c r="AQ4420" s="4" t="str">
        <f>TEXT(Agricultural_Export_Analysis_Cleaned_Dataset[[#This Row],[Order_Date]],"mmm yyyy")</f>
        <v>Mar 2025</v>
      </c>
    </row>
    <row r="4421" spans="1:43" x14ac:dyDescent="0.3">
      <c r="A4421" t="s">
        <v>8003</v>
      </c>
      <c r="B4421" t="s">
        <v>8004</v>
      </c>
      <c r="C4421" s="2">
        <v>45613</v>
      </c>
      <c r="D4421" s="2">
        <v>45615</v>
      </c>
      <c r="E4421" s="2">
        <v>45653</v>
      </c>
      <c r="F4421" t="s">
        <v>35</v>
      </c>
      <c r="G4421" t="s">
        <v>203</v>
      </c>
      <c r="H4421" t="s">
        <v>74</v>
      </c>
      <c r="I4421" t="s">
        <v>97</v>
      </c>
      <c r="J4421" t="s">
        <v>53</v>
      </c>
      <c r="K4421" s="7">
        <v>15</v>
      </c>
      <c r="L4421" t="s">
        <v>87</v>
      </c>
      <c r="M4421" t="s">
        <v>159</v>
      </c>
      <c r="N4421" t="s">
        <v>160</v>
      </c>
      <c r="O4421">
        <v>603</v>
      </c>
      <c r="P4421" s="6">
        <v>285.22000000000003</v>
      </c>
      <c r="Q4421" s="6">
        <v>171987.66</v>
      </c>
      <c r="R4421" s="5">
        <v>0.15</v>
      </c>
      <c r="S4421" s="6">
        <v>146189.511</v>
      </c>
      <c r="T4421" s="6">
        <v>9154.25</v>
      </c>
      <c r="U4421" s="6">
        <v>74635.28</v>
      </c>
      <c r="V4421" s="6">
        <v>1947.86</v>
      </c>
      <c r="W4421" s="6">
        <v>14376.52</v>
      </c>
      <c r="X4421" s="6">
        <v>46075.601000000002</v>
      </c>
      <c r="Y4421" s="5">
        <v>0.31517720173508201</v>
      </c>
      <c r="Z4421" t="s">
        <v>54</v>
      </c>
      <c r="AA4421" t="s">
        <v>92</v>
      </c>
      <c r="AB4421" t="s">
        <v>42</v>
      </c>
      <c r="AC4421" t="s">
        <v>43</v>
      </c>
      <c r="AD4421" t="s">
        <v>84</v>
      </c>
      <c r="AE4421" t="s">
        <v>67</v>
      </c>
      <c r="AF4421" t="str">
        <f>TEXT(Agricultural_Export_Analysis_Cleaned_Dataset[[#This Row],[Order_Date]],"mmm")</f>
        <v>Nov</v>
      </c>
      <c r="AG4421" t="str">
        <f>TEXT(Agricultural_Export_Analysis_Cleaned_Dataset[[#This Row],[Order_Date]],"yyyy")</f>
        <v>2024</v>
      </c>
      <c r="AH4421" t="str">
        <f>TEXT(Agricultural_Export_Analysis_Cleaned_Dataset[[#This Row],[Order_Date]],"ddd")</f>
        <v>Sun</v>
      </c>
      <c r="AI4421" t="str">
        <f>TEXT(Agricultural_Export_Analysis_Cleaned_Dataset[[#This Row],[Ship_Date]],"yyyy")</f>
        <v>2024</v>
      </c>
      <c r="AJ4421" t="str">
        <f>TEXT(Agricultural_Export_Analysis_Cleaned_Dataset[[#This Row],[Ship_Date]],"mmm")</f>
        <v>Nov</v>
      </c>
      <c r="AK4421" t="str">
        <f>TEXT(Agricultural_Export_Analysis_Cleaned_Dataset[[#This Row],[Ship_Date]],"ddd")</f>
        <v>Tue</v>
      </c>
      <c r="AL4421" t="str">
        <f>TEXT(Agricultural_Export_Analysis_Cleaned_Dataset[[#This Row],[Delivery_Date]],"yyyy")</f>
        <v>2024</v>
      </c>
      <c r="AM4421" t="str">
        <f>TEXT(Agricultural_Export_Analysis_Cleaned_Dataset[[#This Row],[Delivery_Date]],"mmm")</f>
        <v>Dec</v>
      </c>
      <c r="AN4421" t="str">
        <f>TEXT(Agricultural_Export_Analysis_Cleaned_Dataset[[#This Row],[Delivery_Date]],"ddd")</f>
        <v>Fri</v>
      </c>
      <c r="AO4421">
        <f>Agricultural_Export_Analysis_Cleaned_Dataset[[#This Row],[Delivery_Date]]-Agricultural_Export_Analysis_Cleaned_Dataset[[#This Row],[Ship_Date]]</f>
        <v>38</v>
      </c>
      <c r="AP4421">
        <f>Agricultural_Export_Analysis_Cleaned_Dataset[[#This Row],[Ship_Date]]-Agricultural_Export_Analysis_Cleaned_Dataset[[#This Row],[Order_Date]]</f>
        <v>2</v>
      </c>
      <c r="AQ4421" s="4" t="str">
        <f>TEXT(Agricultural_Export_Analysis_Cleaned_Dataset[[#This Row],[Order_Date]],"mmm yyyy")</f>
        <v>Nov 2024</v>
      </c>
    </row>
    <row r="4422" spans="1:43" x14ac:dyDescent="0.3">
      <c r="A4422" t="s">
        <v>8005</v>
      </c>
      <c r="B4422" t="s">
        <v>1626</v>
      </c>
      <c r="C4422" s="2">
        <v>45944</v>
      </c>
      <c r="D4422" s="2">
        <v>45952</v>
      </c>
      <c r="E4422" s="2">
        <v>45992</v>
      </c>
      <c r="F4422" t="s">
        <v>35</v>
      </c>
      <c r="G4422" t="s">
        <v>8932</v>
      </c>
      <c r="H4422" t="s">
        <v>74</v>
      </c>
      <c r="I4422" t="s">
        <v>118</v>
      </c>
      <c r="J4422" t="s">
        <v>63</v>
      </c>
      <c r="K4422" s="7">
        <v>15</v>
      </c>
      <c r="L4422" t="s">
        <v>135</v>
      </c>
      <c r="M4422" t="s">
        <v>61</v>
      </c>
      <c r="N4422" t="s">
        <v>62</v>
      </c>
      <c r="O4422">
        <v>71</v>
      </c>
      <c r="P4422" s="6">
        <v>489.44</v>
      </c>
      <c r="Q4422" s="6">
        <v>34750.239999999998</v>
      </c>
      <c r="R4422" s="5">
        <v>0.1</v>
      </c>
      <c r="S4422" s="6">
        <v>31275.216</v>
      </c>
      <c r="T4422" s="6">
        <v>5269.65</v>
      </c>
      <c r="U4422" s="6">
        <v>21207.66</v>
      </c>
      <c r="V4422" s="6">
        <v>362.93</v>
      </c>
      <c r="W4422" s="6">
        <v>2055.61</v>
      </c>
      <c r="X4422" s="6">
        <v>2379.366</v>
      </c>
      <c r="Y4422" s="5">
        <v>7.6078323487837801E-2</v>
      </c>
      <c r="Z4422" t="s">
        <v>54</v>
      </c>
      <c r="AA4422" t="s">
        <v>75</v>
      </c>
      <c r="AB4422" t="s">
        <v>42</v>
      </c>
      <c r="AC4422" t="s">
        <v>76</v>
      </c>
      <c r="AD4422" t="s">
        <v>84</v>
      </c>
      <c r="AE4422" t="s">
        <v>58</v>
      </c>
      <c r="AF4422" t="str">
        <f>TEXT(Agricultural_Export_Analysis_Cleaned_Dataset[[#This Row],[Order_Date]],"mmm")</f>
        <v>Oct</v>
      </c>
      <c r="AG4422" t="str">
        <f>TEXT(Agricultural_Export_Analysis_Cleaned_Dataset[[#This Row],[Order_Date]],"yyyy")</f>
        <v>2025</v>
      </c>
      <c r="AH4422" t="str">
        <f>TEXT(Agricultural_Export_Analysis_Cleaned_Dataset[[#This Row],[Order_Date]],"ddd")</f>
        <v>Tue</v>
      </c>
      <c r="AI4422" t="str">
        <f>TEXT(Agricultural_Export_Analysis_Cleaned_Dataset[[#This Row],[Ship_Date]],"yyyy")</f>
        <v>2025</v>
      </c>
      <c r="AJ4422" t="str">
        <f>TEXT(Agricultural_Export_Analysis_Cleaned_Dataset[[#This Row],[Ship_Date]],"mmm")</f>
        <v>Oct</v>
      </c>
      <c r="AK4422" t="str">
        <f>TEXT(Agricultural_Export_Analysis_Cleaned_Dataset[[#This Row],[Ship_Date]],"ddd")</f>
        <v>Wed</v>
      </c>
      <c r="AL4422" t="str">
        <f>TEXT(Agricultural_Export_Analysis_Cleaned_Dataset[[#This Row],[Delivery_Date]],"yyyy")</f>
        <v>2025</v>
      </c>
      <c r="AM4422" t="str">
        <f>TEXT(Agricultural_Export_Analysis_Cleaned_Dataset[[#This Row],[Delivery_Date]],"mmm")</f>
        <v>Dec</v>
      </c>
      <c r="AN4422" t="str">
        <f>TEXT(Agricultural_Export_Analysis_Cleaned_Dataset[[#This Row],[Delivery_Date]],"ddd")</f>
        <v>Mon</v>
      </c>
      <c r="AO4422">
        <f>Agricultural_Export_Analysis_Cleaned_Dataset[[#This Row],[Delivery_Date]]-Agricultural_Export_Analysis_Cleaned_Dataset[[#This Row],[Ship_Date]]</f>
        <v>40</v>
      </c>
      <c r="AP4422">
        <f>Agricultural_Export_Analysis_Cleaned_Dataset[[#This Row],[Ship_Date]]-Agricultural_Export_Analysis_Cleaned_Dataset[[#This Row],[Order_Date]]</f>
        <v>8</v>
      </c>
      <c r="AQ4422" s="4" t="str">
        <f>TEXT(Agricultural_Export_Analysis_Cleaned_Dataset[[#This Row],[Order_Date]],"mmm yyyy")</f>
        <v>Oct 2025</v>
      </c>
    </row>
    <row r="4423" spans="1:43" x14ac:dyDescent="0.3">
      <c r="A4423" t="s">
        <v>8006</v>
      </c>
      <c r="B4423" t="s">
        <v>8007</v>
      </c>
      <c r="C4423" s="2">
        <v>45884</v>
      </c>
      <c r="D4423" s="2">
        <v>45891</v>
      </c>
      <c r="E4423" s="2">
        <v>45909</v>
      </c>
      <c r="F4423" t="s">
        <v>35</v>
      </c>
      <c r="G4423" t="s">
        <v>132</v>
      </c>
      <c r="H4423" t="s">
        <v>51</v>
      </c>
      <c r="I4423" t="s">
        <v>38</v>
      </c>
      <c r="J4423" t="s">
        <v>112</v>
      </c>
      <c r="K4423" s="7">
        <v>2</v>
      </c>
      <c r="L4423" t="s">
        <v>8935</v>
      </c>
      <c r="M4423" t="s">
        <v>48</v>
      </c>
      <c r="N4423" t="s">
        <v>49</v>
      </c>
      <c r="O4423">
        <v>1680</v>
      </c>
      <c r="P4423" s="6">
        <v>449.47</v>
      </c>
      <c r="Q4423" s="6">
        <v>755109.6</v>
      </c>
      <c r="R4423" s="5">
        <v>0</v>
      </c>
      <c r="S4423" s="6">
        <v>755109.6</v>
      </c>
      <c r="T4423" s="6">
        <v>753.38</v>
      </c>
      <c r="U4423" s="6">
        <v>478840.98</v>
      </c>
      <c r="V4423" s="6">
        <v>2642.78</v>
      </c>
      <c r="W4423" s="6">
        <v>53273.66</v>
      </c>
      <c r="X4423" s="6">
        <v>219598.8</v>
      </c>
      <c r="Y4423" s="5">
        <v>0.290817121117252</v>
      </c>
      <c r="Z4423" t="s">
        <v>103</v>
      </c>
      <c r="AA4423" t="s">
        <v>177</v>
      </c>
      <c r="AB4423" t="s">
        <v>83</v>
      </c>
      <c r="AC4423" t="s">
        <v>76</v>
      </c>
      <c r="AD4423" t="s">
        <v>44</v>
      </c>
      <c r="AE4423" t="s">
        <v>58</v>
      </c>
      <c r="AF4423" t="str">
        <f>TEXT(Agricultural_Export_Analysis_Cleaned_Dataset[[#This Row],[Order_Date]],"mmm")</f>
        <v>Aug</v>
      </c>
      <c r="AG4423" t="str">
        <f>TEXT(Agricultural_Export_Analysis_Cleaned_Dataset[[#This Row],[Order_Date]],"yyyy")</f>
        <v>2025</v>
      </c>
      <c r="AH4423" t="str">
        <f>TEXT(Agricultural_Export_Analysis_Cleaned_Dataset[[#This Row],[Order_Date]],"ddd")</f>
        <v>Fri</v>
      </c>
      <c r="AI4423" t="str">
        <f>TEXT(Agricultural_Export_Analysis_Cleaned_Dataset[[#This Row],[Ship_Date]],"yyyy")</f>
        <v>2025</v>
      </c>
      <c r="AJ4423" t="str">
        <f>TEXT(Agricultural_Export_Analysis_Cleaned_Dataset[[#This Row],[Ship_Date]],"mmm")</f>
        <v>Aug</v>
      </c>
      <c r="AK4423" t="str">
        <f>TEXT(Agricultural_Export_Analysis_Cleaned_Dataset[[#This Row],[Ship_Date]],"ddd")</f>
        <v>Fri</v>
      </c>
      <c r="AL4423" t="str">
        <f>TEXT(Agricultural_Export_Analysis_Cleaned_Dataset[[#This Row],[Delivery_Date]],"yyyy")</f>
        <v>2025</v>
      </c>
      <c r="AM4423" t="str">
        <f>TEXT(Agricultural_Export_Analysis_Cleaned_Dataset[[#This Row],[Delivery_Date]],"mmm")</f>
        <v>Sep</v>
      </c>
      <c r="AN4423" t="str">
        <f>TEXT(Agricultural_Export_Analysis_Cleaned_Dataset[[#This Row],[Delivery_Date]],"ddd")</f>
        <v>Tue</v>
      </c>
      <c r="AO4423">
        <f>Agricultural_Export_Analysis_Cleaned_Dataset[[#This Row],[Delivery_Date]]-Agricultural_Export_Analysis_Cleaned_Dataset[[#This Row],[Ship_Date]]</f>
        <v>18</v>
      </c>
      <c r="AP4423">
        <f>Agricultural_Export_Analysis_Cleaned_Dataset[[#This Row],[Ship_Date]]-Agricultural_Export_Analysis_Cleaned_Dataset[[#This Row],[Order_Date]]</f>
        <v>7</v>
      </c>
      <c r="AQ4423" s="4" t="str">
        <f>TEXT(Agricultural_Export_Analysis_Cleaned_Dataset[[#This Row],[Order_Date]],"mmm yyyy")</f>
        <v>Aug 2025</v>
      </c>
    </row>
    <row r="4424" spans="1:43" x14ac:dyDescent="0.3">
      <c r="A4424" t="s">
        <v>8008</v>
      </c>
      <c r="B4424" t="s">
        <v>7213</v>
      </c>
      <c r="C4424" s="2">
        <v>45610</v>
      </c>
      <c r="D4424" s="2">
        <v>45612</v>
      </c>
      <c r="E4424" s="2">
        <v>45651</v>
      </c>
      <c r="F4424" t="s">
        <v>35</v>
      </c>
      <c r="G4424" t="s">
        <v>8933</v>
      </c>
      <c r="H4424" t="s">
        <v>74</v>
      </c>
      <c r="I4424" t="s">
        <v>91</v>
      </c>
      <c r="J4424" t="s">
        <v>53</v>
      </c>
      <c r="K4424" s="7">
        <v>10</v>
      </c>
      <c r="L4424" t="s">
        <v>70</v>
      </c>
      <c r="M4424" t="s">
        <v>107</v>
      </c>
      <c r="N4424" t="s">
        <v>108</v>
      </c>
      <c r="O4424">
        <v>187</v>
      </c>
      <c r="P4424" s="6">
        <v>87.55</v>
      </c>
      <c r="Q4424" s="6">
        <v>16371.85</v>
      </c>
      <c r="R4424" s="5">
        <v>0.1</v>
      </c>
      <c r="S4424" s="6">
        <v>14734.665000000001</v>
      </c>
      <c r="T4424" s="6">
        <v>12133.26</v>
      </c>
      <c r="U4424" s="6">
        <v>10157.31</v>
      </c>
      <c r="V4424" s="6">
        <v>2560.48</v>
      </c>
      <c r="W4424" s="6">
        <v>1437.27</v>
      </c>
      <c r="X4424" s="6">
        <v>-11553.655000000001</v>
      </c>
      <c r="Y4424" s="5">
        <v>-0.78411385667743405</v>
      </c>
      <c r="Z4424" t="s">
        <v>54</v>
      </c>
      <c r="AA4424" t="s">
        <v>92</v>
      </c>
      <c r="AB4424" t="s">
        <v>56</v>
      </c>
      <c r="AC4424" t="s">
        <v>43</v>
      </c>
      <c r="AD4424" t="s">
        <v>77</v>
      </c>
      <c r="AE4424" t="s">
        <v>45</v>
      </c>
      <c r="AF4424" t="str">
        <f>TEXT(Agricultural_Export_Analysis_Cleaned_Dataset[[#This Row],[Order_Date]],"mmm")</f>
        <v>Nov</v>
      </c>
      <c r="AG4424" t="str">
        <f>TEXT(Agricultural_Export_Analysis_Cleaned_Dataset[[#This Row],[Order_Date]],"yyyy")</f>
        <v>2024</v>
      </c>
      <c r="AH4424" t="str">
        <f>TEXT(Agricultural_Export_Analysis_Cleaned_Dataset[[#This Row],[Order_Date]],"ddd")</f>
        <v>Thu</v>
      </c>
      <c r="AI4424" t="str">
        <f>TEXT(Agricultural_Export_Analysis_Cleaned_Dataset[[#This Row],[Ship_Date]],"yyyy")</f>
        <v>2024</v>
      </c>
      <c r="AJ4424" t="str">
        <f>TEXT(Agricultural_Export_Analysis_Cleaned_Dataset[[#This Row],[Ship_Date]],"mmm")</f>
        <v>Nov</v>
      </c>
      <c r="AK4424" t="str">
        <f>TEXT(Agricultural_Export_Analysis_Cleaned_Dataset[[#This Row],[Ship_Date]],"ddd")</f>
        <v>Sat</v>
      </c>
      <c r="AL4424" t="str">
        <f>TEXT(Agricultural_Export_Analysis_Cleaned_Dataset[[#This Row],[Delivery_Date]],"yyyy")</f>
        <v>2024</v>
      </c>
      <c r="AM4424" t="str">
        <f>TEXT(Agricultural_Export_Analysis_Cleaned_Dataset[[#This Row],[Delivery_Date]],"mmm")</f>
        <v>Dec</v>
      </c>
      <c r="AN4424" t="str">
        <f>TEXT(Agricultural_Export_Analysis_Cleaned_Dataset[[#This Row],[Delivery_Date]],"ddd")</f>
        <v>Wed</v>
      </c>
      <c r="AO4424">
        <f>Agricultural_Export_Analysis_Cleaned_Dataset[[#This Row],[Delivery_Date]]-Agricultural_Export_Analysis_Cleaned_Dataset[[#This Row],[Ship_Date]]</f>
        <v>39</v>
      </c>
      <c r="AP4424">
        <f>Agricultural_Export_Analysis_Cleaned_Dataset[[#This Row],[Ship_Date]]-Agricultural_Export_Analysis_Cleaned_Dataset[[#This Row],[Order_Date]]</f>
        <v>2</v>
      </c>
      <c r="AQ4424" s="4" t="str">
        <f>TEXT(Agricultural_Export_Analysis_Cleaned_Dataset[[#This Row],[Order_Date]],"mmm yyyy")</f>
        <v>Nov 2024</v>
      </c>
    </row>
    <row r="4425" spans="1:43" x14ac:dyDescent="0.3">
      <c r="A4425" t="s">
        <v>8009</v>
      </c>
      <c r="B4425" t="s">
        <v>8010</v>
      </c>
      <c r="C4425" s="2">
        <v>45557</v>
      </c>
      <c r="D4425" s="2">
        <v>45560</v>
      </c>
      <c r="E4425" s="2">
        <v>45581</v>
      </c>
      <c r="F4425" t="s">
        <v>35</v>
      </c>
      <c r="G4425" t="s">
        <v>36</v>
      </c>
      <c r="H4425" t="s">
        <v>74</v>
      </c>
      <c r="I4425" t="s">
        <v>91</v>
      </c>
      <c r="J4425" t="s">
        <v>112</v>
      </c>
      <c r="K4425" s="7">
        <v>0</v>
      </c>
      <c r="L4425" t="s">
        <v>135</v>
      </c>
      <c r="M4425" t="s">
        <v>101</v>
      </c>
      <c r="N4425" t="s">
        <v>102</v>
      </c>
      <c r="O4425">
        <v>1026</v>
      </c>
      <c r="P4425" s="6">
        <v>151.81</v>
      </c>
      <c r="Q4425" s="6">
        <v>155757.06</v>
      </c>
      <c r="R4425" s="5">
        <v>0.05</v>
      </c>
      <c r="S4425" s="6">
        <v>147969.20699999999</v>
      </c>
      <c r="T4425" s="6">
        <v>12615.04</v>
      </c>
      <c r="U4425" s="6">
        <v>92500.55</v>
      </c>
      <c r="V4425" s="6">
        <v>2102.06</v>
      </c>
      <c r="W4425" s="6">
        <v>13127.15</v>
      </c>
      <c r="X4425" s="6">
        <v>27624.406999999999</v>
      </c>
      <c r="Y4425" s="5">
        <v>0.18669024157168099</v>
      </c>
      <c r="Z4425" t="s">
        <v>103</v>
      </c>
      <c r="AA4425" t="s">
        <v>104</v>
      </c>
      <c r="AB4425" t="s">
        <v>83</v>
      </c>
      <c r="AC4425" t="s">
        <v>76</v>
      </c>
      <c r="AD4425" t="s">
        <v>93</v>
      </c>
      <c r="AE4425" t="s">
        <v>67</v>
      </c>
      <c r="AF4425" t="str">
        <f>TEXT(Agricultural_Export_Analysis_Cleaned_Dataset[[#This Row],[Order_Date]],"mmm")</f>
        <v>Sep</v>
      </c>
      <c r="AG4425" t="str">
        <f>TEXT(Agricultural_Export_Analysis_Cleaned_Dataset[[#This Row],[Order_Date]],"yyyy")</f>
        <v>2024</v>
      </c>
      <c r="AH4425" t="str">
        <f>TEXT(Agricultural_Export_Analysis_Cleaned_Dataset[[#This Row],[Order_Date]],"ddd")</f>
        <v>Sun</v>
      </c>
      <c r="AI4425" t="str">
        <f>TEXT(Agricultural_Export_Analysis_Cleaned_Dataset[[#This Row],[Ship_Date]],"yyyy")</f>
        <v>2024</v>
      </c>
      <c r="AJ4425" t="str">
        <f>TEXT(Agricultural_Export_Analysis_Cleaned_Dataset[[#This Row],[Ship_Date]],"mmm")</f>
        <v>Sep</v>
      </c>
      <c r="AK4425" t="str">
        <f>TEXT(Agricultural_Export_Analysis_Cleaned_Dataset[[#This Row],[Ship_Date]],"ddd")</f>
        <v>Wed</v>
      </c>
      <c r="AL4425" t="str">
        <f>TEXT(Agricultural_Export_Analysis_Cleaned_Dataset[[#This Row],[Delivery_Date]],"yyyy")</f>
        <v>2024</v>
      </c>
      <c r="AM4425" t="str">
        <f>TEXT(Agricultural_Export_Analysis_Cleaned_Dataset[[#This Row],[Delivery_Date]],"mmm")</f>
        <v>Oct</v>
      </c>
      <c r="AN4425" t="str">
        <f>TEXT(Agricultural_Export_Analysis_Cleaned_Dataset[[#This Row],[Delivery_Date]],"ddd")</f>
        <v>Wed</v>
      </c>
      <c r="AO4425">
        <f>Agricultural_Export_Analysis_Cleaned_Dataset[[#This Row],[Delivery_Date]]-Agricultural_Export_Analysis_Cleaned_Dataset[[#This Row],[Ship_Date]]</f>
        <v>21</v>
      </c>
      <c r="AP4425">
        <f>Agricultural_Export_Analysis_Cleaned_Dataset[[#This Row],[Ship_Date]]-Agricultural_Export_Analysis_Cleaned_Dataset[[#This Row],[Order_Date]]</f>
        <v>3</v>
      </c>
      <c r="AQ4425" s="4" t="str">
        <f>TEXT(Agricultural_Export_Analysis_Cleaned_Dataset[[#This Row],[Order_Date]],"mmm yyyy")</f>
        <v>Sep 2024</v>
      </c>
    </row>
    <row r="4426" spans="1:43" x14ac:dyDescent="0.3">
      <c r="A4426" t="s">
        <v>8011</v>
      </c>
      <c r="B4426" t="s">
        <v>8012</v>
      </c>
      <c r="C4426" s="2">
        <v>45859</v>
      </c>
      <c r="D4426" s="2">
        <v>45863</v>
      </c>
      <c r="E4426" s="2">
        <v>45870</v>
      </c>
      <c r="F4426" t="s">
        <v>35</v>
      </c>
      <c r="G4426" t="s">
        <v>132</v>
      </c>
      <c r="H4426" t="s">
        <v>74</v>
      </c>
      <c r="I4426" t="s">
        <v>97</v>
      </c>
      <c r="J4426" t="s">
        <v>53</v>
      </c>
      <c r="K4426" s="7">
        <v>0</v>
      </c>
      <c r="L4426" t="s">
        <v>70</v>
      </c>
      <c r="M4426" t="s">
        <v>33</v>
      </c>
      <c r="N4426" t="s">
        <v>34</v>
      </c>
      <c r="O4426">
        <v>197</v>
      </c>
      <c r="P4426" s="6">
        <v>452.35</v>
      </c>
      <c r="Q4426" s="6">
        <v>89112.95</v>
      </c>
      <c r="R4426" s="5">
        <v>0.15</v>
      </c>
      <c r="S4426" s="6">
        <v>75746.007500000007</v>
      </c>
      <c r="T4426" s="6">
        <v>11104.73</v>
      </c>
      <c r="U4426" s="6">
        <v>36794.33</v>
      </c>
      <c r="V4426" s="6">
        <v>1879.49</v>
      </c>
      <c r="W4426" s="6">
        <v>1845.22</v>
      </c>
      <c r="X4426" s="6">
        <v>24122.237499999999</v>
      </c>
      <c r="Y4426" s="5">
        <v>0.31846216449098003</v>
      </c>
      <c r="Z4426" t="s">
        <v>103</v>
      </c>
      <c r="AA4426" t="s">
        <v>119</v>
      </c>
      <c r="AB4426" t="s">
        <v>65</v>
      </c>
      <c r="AC4426" t="s">
        <v>66</v>
      </c>
      <c r="AD4426" t="s">
        <v>57</v>
      </c>
      <c r="AE4426" t="s">
        <v>67</v>
      </c>
      <c r="AF4426" t="str">
        <f>TEXT(Agricultural_Export_Analysis_Cleaned_Dataset[[#This Row],[Order_Date]],"mmm")</f>
        <v>Jul</v>
      </c>
      <c r="AG4426" t="str">
        <f>TEXT(Agricultural_Export_Analysis_Cleaned_Dataset[[#This Row],[Order_Date]],"yyyy")</f>
        <v>2025</v>
      </c>
      <c r="AH4426" t="str">
        <f>TEXT(Agricultural_Export_Analysis_Cleaned_Dataset[[#This Row],[Order_Date]],"ddd")</f>
        <v>Mon</v>
      </c>
      <c r="AI4426" t="str">
        <f>TEXT(Agricultural_Export_Analysis_Cleaned_Dataset[[#This Row],[Ship_Date]],"yyyy")</f>
        <v>2025</v>
      </c>
      <c r="AJ4426" t="str">
        <f>TEXT(Agricultural_Export_Analysis_Cleaned_Dataset[[#This Row],[Ship_Date]],"mmm")</f>
        <v>Jul</v>
      </c>
      <c r="AK4426" t="str">
        <f>TEXT(Agricultural_Export_Analysis_Cleaned_Dataset[[#This Row],[Ship_Date]],"ddd")</f>
        <v>Fri</v>
      </c>
      <c r="AL4426" t="str">
        <f>TEXT(Agricultural_Export_Analysis_Cleaned_Dataset[[#This Row],[Delivery_Date]],"yyyy")</f>
        <v>2025</v>
      </c>
      <c r="AM4426" t="str">
        <f>TEXT(Agricultural_Export_Analysis_Cleaned_Dataset[[#This Row],[Delivery_Date]],"mmm")</f>
        <v>Aug</v>
      </c>
      <c r="AN4426" t="str">
        <f>TEXT(Agricultural_Export_Analysis_Cleaned_Dataset[[#This Row],[Delivery_Date]],"ddd")</f>
        <v>Fri</v>
      </c>
      <c r="AO4426">
        <f>Agricultural_Export_Analysis_Cleaned_Dataset[[#This Row],[Delivery_Date]]-Agricultural_Export_Analysis_Cleaned_Dataset[[#This Row],[Ship_Date]]</f>
        <v>7</v>
      </c>
      <c r="AP4426">
        <f>Agricultural_Export_Analysis_Cleaned_Dataset[[#This Row],[Ship_Date]]-Agricultural_Export_Analysis_Cleaned_Dataset[[#This Row],[Order_Date]]</f>
        <v>4</v>
      </c>
      <c r="AQ4426" s="4" t="str">
        <f>TEXT(Agricultural_Export_Analysis_Cleaned_Dataset[[#This Row],[Order_Date]],"mmm yyyy")</f>
        <v>Jul 2025</v>
      </c>
    </row>
    <row r="4427" spans="1:43" x14ac:dyDescent="0.3">
      <c r="A4427" t="s">
        <v>8013</v>
      </c>
      <c r="B4427" t="s">
        <v>6900</v>
      </c>
      <c r="C4427" s="2">
        <v>45682</v>
      </c>
      <c r="D4427" s="2">
        <v>45685</v>
      </c>
      <c r="E4427" s="2">
        <v>45704</v>
      </c>
      <c r="F4427" t="s">
        <v>35</v>
      </c>
      <c r="G4427" t="s">
        <v>8934</v>
      </c>
      <c r="H4427" t="s">
        <v>51</v>
      </c>
      <c r="I4427" t="s">
        <v>38</v>
      </c>
      <c r="J4427" t="s">
        <v>63</v>
      </c>
      <c r="K4427" s="7">
        <v>0</v>
      </c>
      <c r="L4427" t="s">
        <v>70</v>
      </c>
      <c r="M4427" t="s">
        <v>61</v>
      </c>
      <c r="N4427" t="s">
        <v>62</v>
      </c>
      <c r="O4427">
        <v>455</v>
      </c>
      <c r="P4427" s="6">
        <v>477.43</v>
      </c>
      <c r="Q4427" s="6">
        <v>217230.65</v>
      </c>
      <c r="R4427" s="5">
        <v>0.15</v>
      </c>
      <c r="S4427" s="6">
        <v>184646.05249999999</v>
      </c>
      <c r="T4427" s="6">
        <v>673.41</v>
      </c>
      <c r="U4427" s="6">
        <v>113726.3</v>
      </c>
      <c r="V4427" s="6">
        <v>1364.63</v>
      </c>
      <c r="W4427" s="6">
        <v>3844.51</v>
      </c>
      <c r="X4427" s="6">
        <v>65037.202499999999</v>
      </c>
      <c r="Y4427" s="5">
        <v>0.35222633584327501</v>
      </c>
      <c r="Z4427" t="s">
        <v>40</v>
      </c>
      <c r="AA4427" t="s">
        <v>64</v>
      </c>
      <c r="AB4427" t="s">
        <v>42</v>
      </c>
      <c r="AC4427" t="s">
        <v>76</v>
      </c>
      <c r="AD4427" t="s">
        <v>98</v>
      </c>
      <c r="AE4427" t="s">
        <v>45</v>
      </c>
      <c r="AF4427" t="str">
        <f>TEXT(Agricultural_Export_Analysis_Cleaned_Dataset[[#This Row],[Order_Date]],"mmm")</f>
        <v>Jan</v>
      </c>
      <c r="AG4427" t="str">
        <f>TEXT(Agricultural_Export_Analysis_Cleaned_Dataset[[#This Row],[Order_Date]],"yyyy")</f>
        <v>2025</v>
      </c>
      <c r="AH4427" t="str">
        <f>TEXT(Agricultural_Export_Analysis_Cleaned_Dataset[[#This Row],[Order_Date]],"ddd")</f>
        <v>Sat</v>
      </c>
      <c r="AI4427" t="str">
        <f>TEXT(Agricultural_Export_Analysis_Cleaned_Dataset[[#This Row],[Ship_Date]],"yyyy")</f>
        <v>2025</v>
      </c>
      <c r="AJ4427" t="str">
        <f>TEXT(Agricultural_Export_Analysis_Cleaned_Dataset[[#This Row],[Ship_Date]],"mmm")</f>
        <v>Jan</v>
      </c>
      <c r="AK4427" t="str">
        <f>TEXT(Agricultural_Export_Analysis_Cleaned_Dataset[[#This Row],[Ship_Date]],"ddd")</f>
        <v>Tue</v>
      </c>
      <c r="AL4427" t="str">
        <f>TEXT(Agricultural_Export_Analysis_Cleaned_Dataset[[#This Row],[Delivery_Date]],"yyyy")</f>
        <v>2025</v>
      </c>
      <c r="AM4427" t="str">
        <f>TEXT(Agricultural_Export_Analysis_Cleaned_Dataset[[#This Row],[Delivery_Date]],"mmm")</f>
        <v>Feb</v>
      </c>
      <c r="AN4427" t="str">
        <f>TEXT(Agricultural_Export_Analysis_Cleaned_Dataset[[#This Row],[Delivery_Date]],"ddd")</f>
        <v>Sun</v>
      </c>
      <c r="AO4427">
        <f>Agricultural_Export_Analysis_Cleaned_Dataset[[#This Row],[Delivery_Date]]-Agricultural_Export_Analysis_Cleaned_Dataset[[#This Row],[Ship_Date]]</f>
        <v>19</v>
      </c>
      <c r="AP4427">
        <f>Agricultural_Export_Analysis_Cleaned_Dataset[[#This Row],[Ship_Date]]-Agricultural_Export_Analysis_Cleaned_Dataset[[#This Row],[Order_Date]]</f>
        <v>3</v>
      </c>
      <c r="AQ4427" s="4" t="str">
        <f>TEXT(Agricultural_Export_Analysis_Cleaned_Dataset[[#This Row],[Order_Date]],"mmm yyyy")</f>
        <v>Jan 2025</v>
      </c>
    </row>
    <row r="4428" spans="1:43" x14ac:dyDescent="0.3">
      <c r="A4428" t="s">
        <v>8014</v>
      </c>
      <c r="B4428" t="s">
        <v>1934</v>
      </c>
      <c r="C4428" s="2">
        <v>45802</v>
      </c>
      <c r="D4428" s="2">
        <v>45810</v>
      </c>
      <c r="E4428" s="2">
        <v>45831</v>
      </c>
      <c r="F4428" t="s">
        <v>35</v>
      </c>
      <c r="G4428" t="s">
        <v>96</v>
      </c>
      <c r="H4428" t="s">
        <v>37</v>
      </c>
      <c r="I4428" t="s">
        <v>52</v>
      </c>
      <c r="J4428" t="s">
        <v>53</v>
      </c>
      <c r="K4428" s="7">
        <v>2</v>
      </c>
      <c r="L4428" t="s">
        <v>87</v>
      </c>
      <c r="M4428" t="s">
        <v>88</v>
      </c>
      <c r="N4428" t="s">
        <v>89</v>
      </c>
      <c r="O4428">
        <v>1547</v>
      </c>
      <c r="P4428" s="6">
        <v>386.88</v>
      </c>
      <c r="Q4428" s="6">
        <v>598503.36</v>
      </c>
      <c r="R4428" s="5">
        <v>0</v>
      </c>
      <c r="S4428" s="6">
        <v>598503.36</v>
      </c>
      <c r="T4428" s="6">
        <v>12888.61</v>
      </c>
      <c r="U4428" s="6">
        <v>295909.2</v>
      </c>
      <c r="V4428" s="6">
        <v>2212.81</v>
      </c>
      <c r="W4428" s="6">
        <v>70607.990000000005</v>
      </c>
      <c r="X4428" s="6">
        <v>216884.75</v>
      </c>
      <c r="Y4428" s="5">
        <v>0.362378500264393</v>
      </c>
      <c r="Z4428" t="s">
        <v>81</v>
      </c>
      <c r="AA4428" t="s">
        <v>82</v>
      </c>
      <c r="AB4428" t="s">
        <v>42</v>
      </c>
      <c r="AC4428" t="s">
        <v>43</v>
      </c>
      <c r="AD4428" t="s">
        <v>57</v>
      </c>
      <c r="AE4428" t="s">
        <v>45</v>
      </c>
      <c r="AF4428" t="str">
        <f>TEXT(Agricultural_Export_Analysis_Cleaned_Dataset[[#This Row],[Order_Date]],"mmm")</f>
        <v>May</v>
      </c>
      <c r="AG4428" t="str">
        <f>TEXT(Agricultural_Export_Analysis_Cleaned_Dataset[[#This Row],[Order_Date]],"yyyy")</f>
        <v>2025</v>
      </c>
      <c r="AH4428" t="str">
        <f>TEXT(Agricultural_Export_Analysis_Cleaned_Dataset[[#This Row],[Order_Date]],"ddd")</f>
        <v>Sun</v>
      </c>
      <c r="AI4428" t="str">
        <f>TEXT(Agricultural_Export_Analysis_Cleaned_Dataset[[#This Row],[Ship_Date]],"yyyy")</f>
        <v>2025</v>
      </c>
      <c r="AJ4428" t="str">
        <f>TEXT(Agricultural_Export_Analysis_Cleaned_Dataset[[#This Row],[Ship_Date]],"mmm")</f>
        <v>Jun</v>
      </c>
      <c r="AK4428" t="str">
        <f>TEXT(Agricultural_Export_Analysis_Cleaned_Dataset[[#This Row],[Ship_Date]],"ddd")</f>
        <v>Mon</v>
      </c>
      <c r="AL4428" t="str">
        <f>TEXT(Agricultural_Export_Analysis_Cleaned_Dataset[[#This Row],[Delivery_Date]],"yyyy")</f>
        <v>2025</v>
      </c>
      <c r="AM4428" t="str">
        <f>TEXT(Agricultural_Export_Analysis_Cleaned_Dataset[[#This Row],[Delivery_Date]],"mmm")</f>
        <v>Jun</v>
      </c>
      <c r="AN4428" t="str">
        <f>TEXT(Agricultural_Export_Analysis_Cleaned_Dataset[[#This Row],[Delivery_Date]],"ddd")</f>
        <v>Mon</v>
      </c>
      <c r="AO4428">
        <f>Agricultural_Export_Analysis_Cleaned_Dataset[[#This Row],[Delivery_Date]]-Agricultural_Export_Analysis_Cleaned_Dataset[[#This Row],[Ship_Date]]</f>
        <v>21</v>
      </c>
      <c r="AP4428">
        <f>Agricultural_Export_Analysis_Cleaned_Dataset[[#This Row],[Ship_Date]]-Agricultural_Export_Analysis_Cleaned_Dataset[[#This Row],[Order_Date]]</f>
        <v>8</v>
      </c>
      <c r="AQ4428" s="4" t="str">
        <f>TEXT(Agricultural_Export_Analysis_Cleaned_Dataset[[#This Row],[Order_Date]],"mmm yyyy")</f>
        <v>May 2025</v>
      </c>
    </row>
    <row r="4429" spans="1:43" x14ac:dyDescent="0.3">
      <c r="A4429" t="s">
        <v>8015</v>
      </c>
      <c r="B4429" t="s">
        <v>3160</v>
      </c>
      <c r="C4429" s="2">
        <v>45426</v>
      </c>
      <c r="D4429" s="2">
        <v>45429</v>
      </c>
      <c r="E4429" s="2">
        <v>45439</v>
      </c>
      <c r="F4429" t="s">
        <v>35</v>
      </c>
      <c r="G4429" t="s">
        <v>203</v>
      </c>
      <c r="H4429" t="s">
        <v>51</v>
      </c>
      <c r="I4429" t="s">
        <v>97</v>
      </c>
      <c r="J4429" t="s">
        <v>63</v>
      </c>
      <c r="K4429" s="7">
        <v>0</v>
      </c>
      <c r="L4429" t="s">
        <v>87</v>
      </c>
      <c r="M4429" t="s">
        <v>71</v>
      </c>
      <c r="N4429" t="s">
        <v>72</v>
      </c>
      <c r="O4429">
        <v>290</v>
      </c>
      <c r="P4429" s="6">
        <v>196.92</v>
      </c>
      <c r="Q4429" s="6">
        <v>57106.8</v>
      </c>
      <c r="R4429" s="5">
        <v>0.15</v>
      </c>
      <c r="S4429" s="6">
        <v>48540.78</v>
      </c>
      <c r="T4429" s="6">
        <v>11966.97</v>
      </c>
      <c r="U4429" s="6">
        <v>30497.47</v>
      </c>
      <c r="V4429" s="6">
        <v>2699.42</v>
      </c>
      <c r="W4429" s="6">
        <v>1990.95</v>
      </c>
      <c r="X4429" s="6">
        <v>1385.97</v>
      </c>
      <c r="Y4429" s="5">
        <v>2.8552693220010101E-2</v>
      </c>
      <c r="Z4429" t="s">
        <v>81</v>
      </c>
      <c r="AA4429" t="s">
        <v>82</v>
      </c>
      <c r="AB4429" t="s">
        <v>65</v>
      </c>
      <c r="AC4429" t="s">
        <v>76</v>
      </c>
      <c r="AD4429" t="s">
        <v>77</v>
      </c>
      <c r="AE4429" t="s">
        <v>67</v>
      </c>
      <c r="AF4429" t="str">
        <f>TEXT(Agricultural_Export_Analysis_Cleaned_Dataset[[#This Row],[Order_Date]],"mmm")</f>
        <v>May</v>
      </c>
      <c r="AG4429" t="str">
        <f>TEXT(Agricultural_Export_Analysis_Cleaned_Dataset[[#This Row],[Order_Date]],"yyyy")</f>
        <v>2024</v>
      </c>
      <c r="AH4429" t="str">
        <f>TEXT(Agricultural_Export_Analysis_Cleaned_Dataset[[#This Row],[Order_Date]],"ddd")</f>
        <v>Tue</v>
      </c>
      <c r="AI4429" t="str">
        <f>TEXT(Agricultural_Export_Analysis_Cleaned_Dataset[[#This Row],[Ship_Date]],"yyyy")</f>
        <v>2024</v>
      </c>
      <c r="AJ4429" t="str">
        <f>TEXT(Agricultural_Export_Analysis_Cleaned_Dataset[[#This Row],[Ship_Date]],"mmm")</f>
        <v>May</v>
      </c>
      <c r="AK4429" t="str">
        <f>TEXT(Agricultural_Export_Analysis_Cleaned_Dataset[[#This Row],[Ship_Date]],"ddd")</f>
        <v>Fri</v>
      </c>
      <c r="AL4429" t="str">
        <f>TEXT(Agricultural_Export_Analysis_Cleaned_Dataset[[#This Row],[Delivery_Date]],"yyyy")</f>
        <v>2024</v>
      </c>
      <c r="AM4429" t="str">
        <f>TEXT(Agricultural_Export_Analysis_Cleaned_Dataset[[#This Row],[Delivery_Date]],"mmm")</f>
        <v>May</v>
      </c>
      <c r="AN4429" t="str">
        <f>TEXT(Agricultural_Export_Analysis_Cleaned_Dataset[[#This Row],[Delivery_Date]],"ddd")</f>
        <v>Mon</v>
      </c>
      <c r="AO4429">
        <f>Agricultural_Export_Analysis_Cleaned_Dataset[[#This Row],[Delivery_Date]]-Agricultural_Export_Analysis_Cleaned_Dataset[[#This Row],[Ship_Date]]</f>
        <v>10</v>
      </c>
      <c r="AP4429">
        <f>Agricultural_Export_Analysis_Cleaned_Dataset[[#This Row],[Ship_Date]]-Agricultural_Export_Analysis_Cleaned_Dataset[[#This Row],[Order_Date]]</f>
        <v>3</v>
      </c>
      <c r="AQ4429" s="4" t="str">
        <f>TEXT(Agricultural_Export_Analysis_Cleaned_Dataset[[#This Row],[Order_Date]],"mmm yyyy")</f>
        <v>May 2024</v>
      </c>
    </row>
    <row r="4430" spans="1:43" x14ac:dyDescent="0.3">
      <c r="A4430" t="s">
        <v>8016</v>
      </c>
      <c r="B4430" t="s">
        <v>1053</v>
      </c>
      <c r="C4430" s="2">
        <v>45621</v>
      </c>
      <c r="D4430" s="2">
        <v>45630</v>
      </c>
      <c r="E4430" s="2">
        <v>45666</v>
      </c>
      <c r="F4430" t="s">
        <v>35</v>
      </c>
      <c r="G4430" t="s">
        <v>8932</v>
      </c>
      <c r="H4430" t="s">
        <v>74</v>
      </c>
      <c r="I4430" t="s">
        <v>97</v>
      </c>
      <c r="J4430" t="s">
        <v>63</v>
      </c>
      <c r="K4430" s="7">
        <v>7</v>
      </c>
      <c r="L4430" t="s">
        <v>70</v>
      </c>
      <c r="M4430" t="s">
        <v>88</v>
      </c>
      <c r="N4430" t="s">
        <v>89</v>
      </c>
      <c r="O4430">
        <v>911</v>
      </c>
      <c r="P4430" s="6">
        <v>71.77</v>
      </c>
      <c r="Q4430" s="6">
        <v>65382.47</v>
      </c>
      <c r="R4430" s="5">
        <v>0.1</v>
      </c>
      <c r="S4430" s="6">
        <v>58844.222999999998</v>
      </c>
      <c r="T4430" s="6">
        <v>8085.11</v>
      </c>
      <c r="U4430" s="6">
        <v>30406.93</v>
      </c>
      <c r="V4430" s="6">
        <v>125.42</v>
      </c>
      <c r="W4430" s="6">
        <v>1593.67</v>
      </c>
      <c r="X4430" s="6">
        <v>18633.093000000001</v>
      </c>
      <c r="Y4430" s="5">
        <v>0.31665118596263903</v>
      </c>
      <c r="Z4430" t="s">
        <v>54</v>
      </c>
      <c r="AA4430" t="s">
        <v>92</v>
      </c>
      <c r="AB4430" t="s">
        <v>65</v>
      </c>
      <c r="AC4430" t="s">
        <v>66</v>
      </c>
      <c r="AD4430" t="s">
        <v>98</v>
      </c>
      <c r="AE4430" t="s">
        <v>45</v>
      </c>
      <c r="AF4430" t="str">
        <f>TEXT(Agricultural_Export_Analysis_Cleaned_Dataset[[#This Row],[Order_Date]],"mmm")</f>
        <v>Nov</v>
      </c>
      <c r="AG4430" t="str">
        <f>TEXT(Agricultural_Export_Analysis_Cleaned_Dataset[[#This Row],[Order_Date]],"yyyy")</f>
        <v>2024</v>
      </c>
      <c r="AH4430" t="str">
        <f>TEXT(Agricultural_Export_Analysis_Cleaned_Dataset[[#This Row],[Order_Date]],"ddd")</f>
        <v>Mon</v>
      </c>
      <c r="AI4430" t="str">
        <f>TEXT(Agricultural_Export_Analysis_Cleaned_Dataset[[#This Row],[Ship_Date]],"yyyy")</f>
        <v>2024</v>
      </c>
      <c r="AJ4430" t="str">
        <f>TEXT(Agricultural_Export_Analysis_Cleaned_Dataset[[#This Row],[Ship_Date]],"mmm")</f>
        <v>Dec</v>
      </c>
      <c r="AK4430" t="str">
        <f>TEXT(Agricultural_Export_Analysis_Cleaned_Dataset[[#This Row],[Ship_Date]],"ddd")</f>
        <v>Wed</v>
      </c>
      <c r="AL4430" t="str">
        <f>TEXT(Agricultural_Export_Analysis_Cleaned_Dataset[[#This Row],[Delivery_Date]],"yyyy")</f>
        <v>2025</v>
      </c>
      <c r="AM4430" t="str">
        <f>TEXT(Agricultural_Export_Analysis_Cleaned_Dataset[[#This Row],[Delivery_Date]],"mmm")</f>
        <v>Jan</v>
      </c>
      <c r="AN4430" t="str">
        <f>TEXT(Agricultural_Export_Analysis_Cleaned_Dataset[[#This Row],[Delivery_Date]],"ddd")</f>
        <v>Thu</v>
      </c>
      <c r="AO4430">
        <f>Agricultural_Export_Analysis_Cleaned_Dataset[[#This Row],[Delivery_Date]]-Agricultural_Export_Analysis_Cleaned_Dataset[[#This Row],[Ship_Date]]</f>
        <v>36</v>
      </c>
      <c r="AP4430">
        <f>Agricultural_Export_Analysis_Cleaned_Dataset[[#This Row],[Ship_Date]]-Agricultural_Export_Analysis_Cleaned_Dataset[[#This Row],[Order_Date]]</f>
        <v>9</v>
      </c>
      <c r="AQ4430" s="4" t="str">
        <f>TEXT(Agricultural_Export_Analysis_Cleaned_Dataset[[#This Row],[Order_Date]],"mmm yyyy")</f>
        <v>Nov 2024</v>
      </c>
    </row>
    <row r="4431" spans="1:43" x14ac:dyDescent="0.3">
      <c r="A4431" t="s">
        <v>8017</v>
      </c>
      <c r="B4431" t="s">
        <v>7087</v>
      </c>
      <c r="C4431" s="2">
        <v>45543</v>
      </c>
      <c r="D4431" s="2">
        <v>45552</v>
      </c>
      <c r="E4431" s="2">
        <v>45579</v>
      </c>
      <c r="F4431" t="s">
        <v>35</v>
      </c>
      <c r="G4431" t="s">
        <v>36</v>
      </c>
      <c r="H4431" t="s">
        <v>37</v>
      </c>
      <c r="I4431" t="s">
        <v>118</v>
      </c>
      <c r="J4431" t="s">
        <v>112</v>
      </c>
      <c r="K4431" s="7">
        <v>0</v>
      </c>
      <c r="L4431" t="s">
        <v>80</v>
      </c>
      <c r="M4431" t="s">
        <v>159</v>
      </c>
      <c r="N4431" t="s">
        <v>160</v>
      </c>
      <c r="O4431">
        <v>1987</v>
      </c>
      <c r="P4431" s="6">
        <v>221</v>
      </c>
      <c r="Q4431" s="6">
        <v>439127</v>
      </c>
      <c r="R4431" s="5">
        <v>0</v>
      </c>
      <c r="S4431" s="6">
        <v>439127</v>
      </c>
      <c r="T4431" s="6">
        <v>6798.57</v>
      </c>
      <c r="U4431" s="6">
        <v>235329.04</v>
      </c>
      <c r="V4431" s="6">
        <v>2845.2</v>
      </c>
      <c r="W4431" s="6">
        <v>41170.99</v>
      </c>
      <c r="X4431" s="6">
        <v>152983.20000000001</v>
      </c>
      <c r="Y4431" s="5">
        <v>0.34838030911330897</v>
      </c>
      <c r="Z4431" t="s">
        <v>103</v>
      </c>
      <c r="AA4431" t="s">
        <v>104</v>
      </c>
      <c r="AB4431" t="s">
        <v>65</v>
      </c>
      <c r="AC4431" t="s">
        <v>43</v>
      </c>
      <c r="AD4431" t="s">
        <v>84</v>
      </c>
      <c r="AE4431" t="s">
        <v>67</v>
      </c>
      <c r="AF4431" t="str">
        <f>TEXT(Agricultural_Export_Analysis_Cleaned_Dataset[[#This Row],[Order_Date]],"mmm")</f>
        <v>Sep</v>
      </c>
      <c r="AG4431" t="str">
        <f>TEXT(Agricultural_Export_Analysis_Cleaned_Dataset[[#This Row],[Order_Date]],"yyyy")</f>
        <v>2024</v>
      </c>
      <c r="AH4431" t="str">
        <f>TEXT(Agricultural_Export_Analysis_Cleaned_Dataset[[#This Row],[Order_Date]],"ddd")</f>
        <v>Sun</v>
      </c>
      <c r="AI4431" t="str">
        <f>TEXT(Agricultural_Export_Analysis_Cleaned_Dataset[[#This Row],[Ship_Date]],"yyyy")</f>
        <v>2024</v>
      </c>
      <c r="AJ4431" t="str">
        <f>TEXT(Agricultural_Export_Analysis_Cleaned_Dataset[[#This Row],[Ship_Date]],"mmm")</f>
        <v>Sep</v>
      </c>
      <c r="AK4431" t="str">
        <f>TEXT(Agricultural_Export_Analysis_Cleaned_Dataset[[#This Row],[Ship_Date]],"ddd")</f>
        <v>Tue</v>
      </c>
      <c r="AL4431" t="str">
        <f>TEXT(Agricultural_Export_Analysis_Cleaned_Dataset[[#This Row],[Delivery_Date]],"yyyy")</f>
        <v>2024</v>
      </c>
      <c r="AM4431" t="str">
        <f>TEXT(Agricultural_Export_Analysis_Cleaned_Dataset[[#This Row],[Delivery_Date]],"mmm")</f>
        <v>Oct</v>
      </c>
      <c r="AN4431" t="str">
        <f>TEXT(Agricultural_Export_Analysis_Cleaned_Dataset[[#This Row],[Delivery_Date]],"ddd")</f>
        <v>Mon</v>
      </c>
      <c r="AO4431">
        <f>Agricultural_Export_Analysis_Cleaned_Dataset[[#This Row],[Delivery_Date]]-Agricultural_Export_Analysis_Cleaned_Dataset[[#This Row],[Ship_Date]]</f>
        <v>27</v>
      </c>
      <c r="AP4431">
        <f>Agricultural_Export_Analysis_Cleaned_Dataset[[#This Row],[Ship_Date]]-Agricultural_Export_Analysis_Cleaned_Dataset[[#This Row],[Order_Date]]</f>
        <v>9</v>
      </c>
      <c r="AQ4431" s="4" t="str">
        <f>TEXT(Agricultural_Export_Analysis_Cleaned_Dataset[[#This Row],[Order_Date]],"mmm yyyy")</f>
        <v>Sep 2024</v>
      </c>
    </row>
    <row r="4432" spans="1:43" x14ac:dyDescent="0.3">
      <c r="A4432" t="s">
        <v>8018</v>
      </c>
      <c r="B4432" t="s">
        <v>2328</v>
      </c>
      <c r="C4432" s="2">
        <v>45586</v>
      </c>
      <c r="D4432" s="2">
        <v>45593</v>
      </c>
      <c r="E4432" s="2">
        <v>45613</v>
      </c>
      <c r="F4432" t="s">
        <v>35</v>
      </c>
      <c r="G4432" t="s">
        <v>203</v>
      </c>
      <c r="H4432" t="s">
        <v>51</v>
      </c>
      <c r="I4432" t="s">
        <v>118</v>
      </c>
      <c r="J4432" t="s">
        <v>39</v>
      </c>
      <c r="K4432" s="7">
        <v>10</v>
      </c>
      <c r="L4432" t="s">
        <v>80</v>
      </c>
      <c r="M4432" t="s">
        <v>88</v>
      </c>
      <c r="N4432" t="s">
        <v>89</v>
      </c>
      <c r="O4432">
        <v>1467</v>
      </c>
      <c r="P4432" s="6">
        <v>59.4</v>
      </c>
      <c r="Q4432" s="6">
        <v>87139.8</v>
      </c>
      <c r="R4432" s="5">
        <v>0.05</v>
      </c>
      <c r="S4432" s="6">
        <v>82782.81</v>
      </c>
      <c r="T4432" s="6">
        <v>1921.62</v>
      </c>
      <c r="U4432" s="6">
        <v>53160.91</v>
      </c>
      <c r="V4432" s="6">
        <v>1386.25</v>
      </c>
      <c r="W4432" s="6">
        <v>5069.62</v>
      </c>
      <c r="X4432" s="6">
        <v>21244.41</v>
      </c>
      <c r="Y4432" s="5">
        <v>0.25662827826211698</v>
      </c>
      <c r="Z4432" t="s">
        <v>54</v>
      </c>
      <c r="AA4432" t="s">
        <v>75</v>
      </c>
      <c r="AB4432" t="s">
        <v>56</v>
      </c>
      <c r="AC4432" t="s">
        <v>66</v>
      </c>
      <c r="AD4432" t="s">
        <v>84</v>
      </c>
      <c r="AE4432" t="s">
        <v>45</v>
      </c>
      <c r="AF4432" t="str">
        <f>TEXT(Agricultural_Export_Analysis_Cleaned_Dataset[[#This Row],[Order_Date]],"mmm")</f>
        <v>Oct</v>
      </c>
      <c r="AG4432" t="str">
        <f>TEXT(Agricultural_Export_Analysis_Cleaned_Dataset[[#This Row],[Order_Date]],"yyyy")</f>
        <v>2024</v>
      </c>
      <c r="AH4432" t="str">
        <f>TEXT(Agricultural_Export_Analysis_Cleaned_Dataset[[#This Row],[Order_Date]],"ddd")</f>
        <v>Mon</v>
      </c>
      <c r="AI4432" t="str">
        <f>TEXT(Agricultural_Export_Analysis_Cleaned_Dataset[[#This Row],[Ship_Date]],"yyyy")</f>
        <v>2024</v>
      </c>
      <c r="AJ4432" t="str">
        <f>TEXT(Agricultural_Export_Analysis_Cleaned_Dataset[[#This Row],[Ship_Date]],"mmm")</f>
        <v>Oct</v>
      </c>
      <c r="AK4432" t="str">
        <f>TEXT(Agricultural_Export_Analysis_Cleaned_Dataset[[#This Row],[Ship_Date]],"ddd")</f>
        <v>Mon</v>
      </c>
      <c r="AL4432" t="str">
        <f>TEXT(Agricultural_Export_Analysis_Cleaned_Dataset[[#This Row],[Delivery_Date]],"yyyy")</f>
        <v>2024</v>
      </c>
      <c r="AM4432" t="str">
        <f>TEXT(Agricultural_Export_Analysis_Cleaned_Dataset[[#This Row],[Delivery_Date]],"mmm")</f>
        <v>Nov</v>
      </c>
      <c r="AN4432" t="str">
        <f>TEXT(Agricultural_Export_Analysis_Cleaned_Dataset[[#This Row],[Delivery_Date]],"ddd")</f>
        <v>Sun</v>
      </c>
      <c r="AO4432">
        <f>Agricultural_Export_Analysis_Cleaned_Dataset[[#This Row],[Delivery_Date]]-Agricultural_Export_Analysis_Cleaned_Dataset[[#This Row],[Ship_Date]]</f>
        <v>20</v>
      </c>
      <c r="AP4432">
        <f>Agricultural_Export_Analysis_Cleaned_Dataset[[#This Row],[Ship_Date]]-Agricultural_Export_Analysis_Cleaned_Dataset[[#This Row],[Order_Date]]</f>
        <v>7</v>
      </c>
      <c r="AQ4432" s="4" t="str">
        <f>TEXT(Agricultural_Export_Analysis_Cleaned_Dataset[[#This Row],[Order_Date]],"mmm yyyy")</f>
        <v>Oct 2024</v>
      </c>
    </row>
    <row r="4433" spans="1:43" x14ac:dyDescent="0.3">
      <c r="A4433" t="s">
        <v>8019</v>
      </c>
      <c r="B4433" t="s">
        <v>8020</v>
      </c>
      <c r="C4433" s="2">
        <v>45714</v>
      </c>
      <c r="D4433" s="2">
        <v>45717</v>
      </c>
      <c r="E4433" s="2">
        <v>45736</v>
      </c>
      <c r="F4433" t="s">
        <v>35</v>
      </c>
      <c r="G4433" t="s">
        <v>8933</v>
      </c>
      <c r="H4433" t="s">
        <v>74</v>
      </c>
      <c r="I4433" t="s">
        <v>118</v>
      </c>
      <c r="J4433" t="s">
        <v>112</v>
      </c>
      <c r="K4433" s="7">
        <v>10</v>
      </c>
      <c r="L4433" t="s">
        <v>70</v>
      </c>
      <c r="M4433" t="s">
        <v>61</v>
      </c>
      <c r="N4433" t="s">
        <v>62</v>
      </c>
      <c r="O4433">
        <v>1163</v>
      </c>
      <c r="P4433" s="6">
        <v>299.24</v>
      </c>
      <c r="Q4433" s="6">
        <v>348016.12</v>
      </c>
      <c r="R4433" s="5">
        <v>0.1</v>
      </c>
      <c r="S4433" s="6">
        <v>313214.50799999997</v>
      </c>
      <c r="T4433" s="6">
        <v>4204.33</v>
      </c>
      <c r="U4433" s="6">
        <v>145544.19</v>
      </c>
      <c r="V4433" s="6">
        <v>2572.3000000000002</v>
      </c>
      <c r="W4433" s="6">
        <v>21171.3</v>
      </c>
      <c r="X4433" s="6">
        <v>139722.38800000001</v>
      </c>
      <c r="Y4433" s="5">
        <v>0.44609168614884198</v>
      </c>
      <c r="Z4433" t="s">
        <v>40</v>
      </c>
      <c r="AA4433" t="s">
        <v>147</v>
      </c>
      <c r="AB4433" t="s">
        <v>65</v>
      </c>
      <c r="AC4433" t="s">
        <v>43</v>
      </c>
      <c r="AD4433" t="s">
        <v>84</v>
      </c>
      <c r="AE4433" t="s">
        <v>45</v>
      </c>
      <c r="AF4433" t="str">
        <f>TEXT(Agricultural_Export_Analysis_Cleaned_Dataset[[#This Row],[Order_Date]],"mmm")</f>
        <v>Feb</v>
      </c>
      <c r="AG4433" t="str">
        <f>TEXT(Agricultural_Export_Analysis_Cleaned_Dataset[[#This Row],[Order_Date]],"yyyy")</f>
        <v>2025</v>
      </c>
      <c r="AH4433" t="str">
        <f>TEXT(Agricultural_Export_Analysis_Cleaned_Dataset[[#This Row],[Order_Date]],"ddd")</f>
        <v>Wed</v>
      </c>
      <c r="AI4433" t="str">
        <f>TEXT(Agricultural_Export_Analysis_Cleaned_Dataset[[#This Row],[Ship_Date]],"yyyy")</f>
        <v>2025</v>
      </c>
      <c r="AJ4433" t="str">
        <f>TEXT(Agricultural_Export_Analysis_Cleaned_Dataset[[#This Row],[Ship_Date]],"mmm")</f>
        <v>Mar</v>
      </c>
      <c r="AK4433" t="str">
        <f>TEXT(Agricultural_Export_Analysis_Cleaned_Dataset[[#This Row],[Ship_Date]],"ddd")</f>
        <v>Sat</v>
      </c>
      <c r="AL4433" t="str">
        <f>TEXT(Agricultural_Export_Analysis_Cleaned_Dataset[[#This Row],[Delivery_Date]],"yyyy")</f>
        <v>2025</v>
      </c>
      <c r="AM4433" t="str">
        <f>TEXT(Agricultural_Export_Analysis_Cleaned_Dataset[[#This Row],[Delivery_Date]],"mmm")</f>
        <v>Mar</v>
      </c>
      <c r="AN4433" t="str">
        <f>TEXT(Agricultural_Export_Analysis_Cleaned_Dataset[[#This Row],[Delivery_Date]],"ddd")</f>
        <v>Thu</v>
      </c>
      <c r="AO4433">
        <f>Agricultural_Export_Analysis_Cleaned_Dataset[[#This Row],[Delivery_Date]]-Agricultural_Export_Analysis_Cleaned_Dataset[[#This Row],[Ship_Date]]</f>
        <v>19</v>
      </c>
      <c r="AP4433">
        <f>Agricultural_Export_Analysis_Cleaned_Dataset[[#This Row],[Ship_Date]]-Agricultural_Export_Analysis_Cleaned_Dataset[[#This Row],[Order_Date]]</f>
        <v>3</v>
      </c>
      <c r="AQ4433" s="4" t="str">
        <f>TEXT(Agricultural_Export_Analysis_Cleaned_Dataset[[#This Row],[Order_Date]],"mmm yyyy")</f>
        <v>Feb 2025</v>
      </c>
    </row>
    <row r="4434" spans="1:43" x14ac:dyDescent="0.3">
      <c r="A4434" t="s">
        <v>8021</v>
      </c>
      <c r="B4434" t="s">
        <v>5797</v>
      </c>
      <c r="C4434" s="2">
        <v>45810</v>
      </c>
      <c r="D4434" s="2">
        <v>45818</v>
      </c>
      <c r="E4434" s="2">
        <v>45838</v>
      </c>
      <c r="F4434" t="s">
        <v>35</v>
      </c>
      <c r="G4434" t="s">
        <v>132</v>
      </c>
      <c r="H4434" t="s">
        <v>37</v>
      </c>
      <c r="I4434" t="s">
        <v>91</v>
      </c>
      <c r="J4434" t="s">
        <v>112</v>
      </c>
      <c r="K4434" s="7">
        <v>0</v>
      </c>
      <c r="L4434" t="s">
        <v>8935</v>
      </c>
      <c r="M4434" t="s">
        <v>48</v>
      </c>
      <c r="N4434" t="s">
        <v>49</v>
      </c>
      <c r="O4434">
        <v>349</v>
      </c>
      <c r="P4434" s="6">
        <v>293.11</v>
      </c>
      <c r="Q4434" s="6">
        <v>102295.39</v>
      </c>
      <c r="R4434" s="5">
        <v>0</v>
      </c>
      <c r="S4434" s="6">
        <v>102295.39</v>
      </c>
      <c r="T4434" s="6">
        <v>13524.13</v>
      </c>
      <c r="U4434" s="6">
        <v>75347.740000000005</v>
      </c>
      <c r="V4434" s="6">
        <v>508.39</v>
      </c>
      <c r="W4434" s="6">
        <v>2729.28</v>
      </c>
      <c r="X4434" s="6">
        <v>10185.85</v>
      </c>
      <c r="Y4434" s="5">
        <v>9.9572913305281799E-2</v>
      </c>
      <c r="Z4434" t="s">
        <v>81</v>
      </c>
      <c r="AA4434" t="s">
        <v>150</v>
      </c>
      <c r="AB4434" t="s">
        <v>56</v>
      </c>
      <c r="AC4434" t="s">
        <v>43</v>
      </c>
      <c r="AD4434" t="s">
        <v>93</v>
      </c>
      <c r="AE4434" t="s">
        <v>67</v>
      </c>
      <c r="AF4434" t="str">
        <f>TEXT(Agricultural_Export_Analysis_Cleaned_Dataset[[#This Row],[Order_Date]],"mmm")</f>
        <v>Jun</v>
      </c>
      <c r="AG4434" t="str">
        <f>TEXT(Agricultural_Export_Analysis_Cleaned_Dataset[[#This Row],[Order_Date]],"yyyy")</f>
        <v>2025</v>
      </c>
      <c r="AH4434" t="str">
        <f>TEXT(Agricultural_Export_Analysis_Cleaned_Dataset[[#This Row],[Order_Date]],"ddd")</f>
        <v>Mon</v>
      </c>
      <c r="AI4434" t="str">
        <f>TEXT(Agricultural_Export_Analysis_Cleaned_Dataset[[#This Row],[Ship_Date]],"yyyy")</f>
        <v>2025</v>
      </c>
      <c r="AJ4434" t="str">
        <f>TEXT(Agricultural_Export_Analysis_Cleaned_Dataset[[#This Row],[Ship_Date]],"mmm")</f>
        <v>Jun</v>
      </c>
      <c r="AK4434" t="str">
        <f>TEXT(Agricultural_Export_Analysis_Cleaned_Dataset[[#This Row],[Ship_Date]],"ddd")</f>
        <v>Tue</v>
      </c>
      <c r="AL4434" t="str">
        <f>TEXT(Agricultural_Export_Analysis_Cleaned_Dataset[[#This Row],[Delivery_Date]],"yyyy")</f>
        <v>2025</v>
      </c>
      <c r="AM4434" t="str">
        <f>TEXT(Agricultural_Export_Analysis_Cleaned_Dataset[[#This Row],[Delivery_Date]],"mmm")</f>
        <v>Jun</v>
      </c>
      <c r="AN4434" t="str">
        <f>TEXT(Agricultural_Export_Analysis_Cleaned_Dataset[[#This Row],[Delivery_Date]],"ddd")</f>
        <v>Mon</v>
      </c>
      <c r="AO4434">
        <f>Agricultural_Export_Analysis_Cleaned_Dataset[[#This Row],[Delivery_Date]]-Agricultural_Export_Analysis_Cleaned_Dataset[[#This Row],[Ship_Date]]</f>
        <v>20</v>
      </c>
      <c r="AP4434">
        <f>Agricultural_Export_Analysis_Cleaned_Dataset[[#This Row],[Ship_Date]]-Agricultural_Export_Analysis_Cleaned_Dataset[[#This Row],[Order_Date]]</f>
        <v>8</v>
      </c>
      <c r="AQ4434" s="4" t="str">
        <f>TEXT(Agricultural_Export_Analysis_Cleaned_Dataset[[#This Row],[Order_Date]],"mmm yyyy")</f>
        <v>Jun 2025</v>
      </c>
    </row>
    <row r="4435" spans="1:43" x14ac:dyDescent="0.3">
      <c r="A4435" t="s">
        <v>8022</v>
      </c>
      <c r="B4435" t="s">
        <v>8023</v>
      </c>
      <c r="C4435" s="2">
        <v>45966</v>
      </c>
      <c r="D4435" s="2">
        <v>45968</v>
      </c>
      <c r="E4435" s="2">
        <v>45994</v>
      </c>
      <c r="F4435" t="s">
        <v>35</v>
      </c>
      <c r="G4435" t="s">
        <v>36</v>
      </c>
      <c r="H4435" t="s">
        <v>37</v>
      </c>
      <c r="I4435" t="s">
        <v>118</v>
      </c>
      <c r="J4435" t="s">
        <v>112</v>
      </c>
      <c r="K4435" s="7">
        <v>0</v>
      </c>
      <c r="L4435" t="s">
        <v>70</v>
      </c>
      <c r="M4435" t="s">
        <v>48</v>
      </c>
      <c r="N4435" t="s">
        <v>49</v>
      </c>
      <c r="O4435">
        <v>91</v>
      </c>
      <c r="P4435" s="6">
        <v>95.27</v>
      </c>
      <c r="Q4435" s="6">
        <v>8669.57</v>
      </c>
      <c r="R4435" s="5">
        <v>0.15</v>
      </c>
      <c r="S4435" s="6">
        <v>7369.1345000000001</v>
      </c>
      <c r="T4435" s="6">
        <v>7358.92</v>
      </c>
      <c r="U4435" s="6">
        <v>3820.77</v>
      </c>
      <c r="V4435" s="6">
        <v>407.17</v>
      </c>
      <c r="W4435" s="6">
        <v>866.71</v>
      </c>
      <c r="X4435" s="6">
        <v>-5084.4354999999996</v>
      </c>
      <c r="Y4435" s="5">
        <v>-0.68996372640504799</v>
      </c>
      <c r="Z4435" t="s">
        <v>54</v>
      </c>
      <c r="AA4435" t="s">
        <v>92</v>
      </c>
      <c r="AB4435" t="s">
        <v>83</v>
      </c>
      <c r="AC4435" t="s">
        <v>76</v>
      </c>
      <c r="AD4435" t="s">
        <v>98</v>
      </c>
      <c r="AE4435" t="s">
        <v>67</v>
      </c>
      <c r="AF4435" t="str">
        <f>TEXT(Agricultural_Export_Analysis_Cleaned_Dataset[[#This Row],[Order_Date]],"mmm")</f>
        <v>Nov</v>
      </c>
      <c r="AG4435" t="str">
        <f>TEXT(Agricultural_Export_Analysis_Cleaned_Dataset[[#This Row],[Order_Date]],"yyyy")</f>
        <v>2025</v>
      </c>
      <c r="AH4435" t="str">
        <f>TEXT(Agricultural_Export_Analysis_Cleaned_Dataset[[#This Row],[Order_Date]],"ddd")</f>
        <v>Wed</v>
      </c>
      <c r="AI4435" t="str">
        <f>TEXT(Agricultural_Export_Analysis_Cleaned_Dataset[[#This Row],[Ship_Date]],"yyyy")</f>
        <v>2025</v>
      </c>
      <c r="AJ4435" t="str">
        <f>TEXT(Agricultural_Export_Analysis_Cleaned_Dataset[[#This Row],[Ship_Date]],"mmm")</f>
        <v>Nov</v>
      </c>
      <c r="AK4435" t="str">
        <f>TEXT(Agricultural_Export_Analysis_Cleaned_Dataset[[#This Row],[Ship_Date]],"ddd")</f>
        <v>Fri</v>
      </c>
      <c r="AL4435" t="str">
        <f>TEXT(Agricultural_Export_Analysis_Cleaned_Dataset[[#This Row],[Delivery_Date]],"yyyy")</f>
        <v>2025</v>
      </c>
      <c r="AM4435" t="str">
        <f>TEXT(Agricultural_Export_Analysis_Cleaned_Dataset[[#This Row],[Delivery_Date]],"mmm")</f>
        <v>Dec</v>
      </c>
      <c r="AN4435" t="str">
        <f>TEXT(Agricultural_Export_Analysis_Cleaned_Dataset[[#This Row],[Delivery_Date]],"ddd")</f>
        <v>Wed</v>
      </c>
      <c r="AO4435">
        <f>Agricultural_Export_Analysis_Cleaned_Dataset[[#This Row],[Delivery_Date]]-Agricultural_Export_Analysis_Cleaned_Dataset[[#This Row],[Ship_Date]]</f>
        <v>26</v>
      </c>
      <c r="AP4435">
        <f>Agricultural_Export_Analysis_Cleaned_Dataset[[#This Row],[Ship_Date]]-Agricultural_Export_Analysis_Cleaned_Dataset[[#This Row],[Order_Date]]</f>
        <v>2</v>
      </c>
      <c r="AQ4435" s="4" t="str">
        <f>TEXT(Agricultural_Export_Analysis_Cleaned_Dataset[[#This Row],[Order_Date]],"mmm yyyy")</f>
        <v>Nov 2025</v>
      </c>
    </row>
    <row r="4436" spans="1:43" x14ac:dyDescent="0.3">
      <c r="A4436" t="s">
        <v>8024</v>
      </c>
      <c r="B4436" t="s">
        <v>8025</v>
      </c>
      <c r="C4436" s="2">
        <v>45419</v>
      </c>
      <c r="D4436" s="2">
        <v>45427</v>
      </c>
      <c r="E4436" s="2">
        <v>45455</v>
      </c>
      <c r="F4436" t="s">
        <v>35</v>
      </c>
      <c r="G4436" t="s">
        <v>8934</v>
      </c>
      <c r="H4436" t="s">
        <v>37</v>
      </c>
      <c r="I4436" t="s">
        <v>91</v>
      </c>
      <c r="J4436" t="s">
        <v>53</v>
      </c>
      <c r="K4436" s="7">
        <v>0</v>
      </c>
      <c r="L4436" t="s">
        <v>70</v>
      </c>
      <c r="M4436" t="s">
        <v>101</v>
      </c>
      <c r="N4436" t="s">
        <v>102</v>
      </c>
      <c r="O4436">
        <v>246</v>
      </c>
      <c r="P4436" s="6">
        <v>462.39</v>
      </c>
      <c r="Q4436" s="6">
        <v>113747.94</v>
      </c>
      <c r="R4436" s="5">
        <v>0.05</v>
      </c>
      <c r="S4436" s="6">
        <v>108060.54300000001</v>
      </c>
      <c r="T4436" s="6">
        <v>7400.51</v>
      </c>
      <c r="U4436" s="6">
        <v>60283</v>
      </c>
      <c r="V4436" s="6">
        <v>2445.31</v>
      </c>
      <c r="W4436" s="6">
        <v>5142.3900000000003</v>
      </c>
      <c r="X4436" s="6">
        <v>32789.332999999999</v>
      </c>
      <c r="Y4436" s="5">
        <v>0.30343483467411397</v>
      </c>
      <c r="Z4436" t="s">
        <v>81</v>
      </c>
      <c r="AA4436" t="s">
        <v>82</v>
      </c>
      <c r="AB4436" t="s">
        <v>65</v>
      </c>
      <c r="AC4436" t="s">
        <v>66</v>
      </c>
      <c r="AD4436" t="s">
        <v>98</v>
      </c>
      <c r="AE4436" t="s">
        <v>67</v>
      </c>
      <c r="AF4436" t="str">
        <f>TEXT(Agricultural_Export_Analysis_Cleaned_Dataset[[#This Row],[Order_Date]],"mmm")</f>
        <v>May</v>
      </c>
      <c r="AG4436" t="str">
        <f>TEXT(Agricultural_Export_Analysis_Cleaned_Dataset[[#This Row],[Order_Date]],"yyyy")</f>
        <v>2024</v>
      </c>
      <c r="AH4436" t="str">
        <f>TEXT(Agricultural_Export_Analysis_Cleaned_Dataset[[#This Row],[Order_Date]],"ddd")</f>
        <v>Tue</v>
      </c>
      <c r="AI4436" t="str">
        <f>TEXT(Agricultural_Export_Analysis_Cleaned_Dataset[[#This Row],[Ship_Date]],"yyyy")</f>
        <v>2024</v>
      </c>
      <c r="AJ4436" t="str">
        <f>TEXT(Agricultural_Export_Analysis_Cleaned_Dataset[[#This Row],[Ship_Date]],"mmm")</f>
        <v>May</v>
      </c>
      <c r="AK4436" t="str">
        <f>TEXT(Agricultural_Export_Analysis_Cleaned_Dataset[[#This Row],[Ship_Date]],"ddd")</f>
        <v>Wed</v>
      </c>
      <c r="AL4436" t="str">
        <f>TEXT(Agricultural_Export_Analysis_Cleaned_Dataset[[#This Row],[Delivery_Date]],"yyyy")</f>
        <v>2024</v>
      </c>
      <c r="AM4436" t="str">
        <f>TEXT(Agricultural_Export_Analysis_Cleaned_Dataset[[#This Row],[Delivery_Date]],"mmm")</f>
        <v>Jun</v>
      </c>
      <c r="AN4436" t="str">
        <f>TEXT(Agricultural_Export_Analysis_Cleaned_Dataset[[#This Row],[Delivery_Date]],"ddd")</f>
        <v>Wed</v>
      </c>
      <c r="AO4436">
        <f>Agricultural_Export_Analysis_Cleaned_Dataset[[#This Row],[Delivery_Date]]-Agricultural_Export_Analysis_Cleaned_Dataset[[#This Row],[Ship_Date]]</f>
        <v>28</v>
      </c>
      <c r="AP4436">
        <f>Agricultural_Export_Analysis_Cleaned_Dataset[[#This Row],[Ship_Date]]-Agricultural_Export_Analysis_Cleaned_Dataset[[#This Row],[Order_Date]]</f>
        <v>8</v>
      </c>
      <c r="AQ4436" s="4" t="str">
        <f>TEXT(Agricultural_Export_Analysis_Cleaned_Dataset[[#This Row],[Order_Date]],"mmm yyyy")</f>
        <v>May 2024</v>
      </c>
    </row>
    <row r="4437" spans="1:43" x14ac:dyDescent="0.3">
      <c r="A4437" t="s">
        <v>8026</v>
      </c>
      <c r="B4437" t="s">
        <v>8027</v>
      </c>
      <c r="C4437" s="2">
        <v>45668</v>
      </c>
      <c r="D4437" s="2">
        <v>45674</v>
      </c>
      <c r="E4437" s="2">
        <v>45691</v>
      </c>
      <c r="F4437" t="s">
        <v>35</v>
      </c>
      <c r="G4437" t="s">
        <v>117</v>
      </c>
      <c r="H4437" t="s">
        <v>51</v>
      </c>
      <c r="I4437" t="s">
        <v>52</v>
      </c>
      <c r="J4437" t="s">
        <v>53</v>
      </c>
      <c r="K4437" s="7">
        <v>0</v>
      </c>
      <c r="L4437" t="s">
        <v>70</v>
      </c>
      <c r="M4437" t="s">
        <v>48</v>
      </c>
      <c r="N4437" t="s">
        <v>49</v>
      </c>
      <c r="O4437">
        <v>1922</v>
      </c>
      <c r="P4437" s="6">
        <v>22.5</v>
      </c>
      <c r="Q4437" s="6">
        <v>43245</v>
      </c>
      <c r="R4437" s="5">
        <v>0.15</v>
      </c>
      <c r="S4437" s="6">
        <v>36758.25</v>
      </c>
      <c r="T4437" s="6">
        <v>5129.3100000000004</v>
      </c>
      <c r="U4437" s="6">
        <v>25692.2</v>
      </c>
      <c r="V4437" s="6">
        <v>2690.2</v>
      </c>
      <c r="W4437" s="6">
        <v>4221.3999999999996</v>
      </c>
      <c r="X4437" s="6">
        <v>-974.86</v>
      </c>
      <c r="Y4437" s="5">
        <v>-2.65208490610951E-2</v>
      </c>
      <c r="Z4437" t="s">
        <v>40</v>
      </c>
      <c r="AA4437" t="s">
        <v>64</v>
      </c>
      <c r="AB4437" t="s">
        <v>56</v>
      </c>
      <c r="AC4437" t="s">
        <v>66</v>
      </c>
      <c r="AD4437" t="s">
        <v>123</v>
      </c>
      <c r="AE4437" t="s">
        <v>45</v>
      </c>
      <c r="AF4437" t="str">
        <f>TEXT(Agricultural_Export_Analysis_Cleaned_Dataset[[#This Row],[Order_Date]],"mmm")</f>
        <v>Jan</v>
      </c>
      <c r="AG4437" t="str">
        <f>TEXT(Agricultural_Export_Analysis_Cleaned_Dataset[[#This Row],[Order_Date]],"yyyy")</f>
        <v>2025</v>
      </c>
      <c r="AH4437" t="str">
        <f>TEXT(Agricultural_Export_Analysis_Cleaned_Dataset[[#This Row],[Order_Date]],"ddd")</f>
        <v>Sat</v>
      </c>
      <c r="AI4437" t="str">
        <f>TEXT(Agricultural_Export_Analysis_Cleaned_Dataset[[#This Row],[Ship_Date]],"yyyy")</f>
        <v>2025</v>
      </c>
      <c r="AJ4437" t="str">
        <f>TEXT(Agricultural_Export_Analysis_Cleaned_Dataset[[#This Row],[Ship_Date]],"mmm")</f>
        <v>Jan</v>
      </c>
      <c r="AK4437" t="str">
        <f>TEXT(Agricultural_Export_Analysis_Cleaned_Dataset[[#This Row],[Ship_Date]],"ddd")</f>
        <v>Fri</v>
      </c>
      <c r="AL4437" t="str">
        <f>TEXT(Agricultural_Export_Analysis_Cleaned_Dataset[[#This Row],[Delivery_Date]],"yyyy")</f>
        <v>2025</v>
      </c>
      <c r="AM4437" t="str">
        <f>TEXT(Agricultural_Export_Analysis_Cleaned_Dataset[[#This Row],[Delivery_Date]],"mmm")</f>
        <v>Feb</v>
      </c>
      <c r="AN4437" t="str">
        <f>TEXT(Agricultural_Export_Analysis_Cleaned_Dataset[[#This Row],[Delivery_Date]],"ddd")</f>
        <v>Mon</v>
      </c>
      <c r="AO4437">
        <f>Agricultural_Export_Analysis_Cleaned_Dataset[[#This Row],[Delivery_Date]]-Agricultural_Export_Analysis_Cleaned_Dataset[[#This Row],[Ship_Date]]</f>
        <v>17</v>
      </c>
      <c r="AP4437">
        <f>Agricultural_Export_Analysis_Cleaned_Dataset[[#This Row],[Ship_Date]]-Agricultural_Export_Analysis_Cleaned_Dataset[[#This Row],[Order_Date]]</f>
        <v>6</v>
      </c>
      <c r="AQ4437" s="4" t="str">
        <f>TEXT(Agricultural_Export_Analysis_Cleaned_Dataset[[#This Row],[Order_Date]],"mmm yyyy")</f>
        <v>Jan 2025</v>
      </c>
    </row>
    <row r="4438" spans="1:43" x14ac:dyDescent="0.3">
      <c r="A4438" t="s">
        <v>8028</v>
      </c>
      <c r="B4438" t="s">
        <v>8029</v>
      </c>
      <c r="C4438" s="2">
        <v>45765</v>
      </c>
      <c r="D4438" s="2">
        <v>45770</v>
      </c>
      <c r="E4438" s="2">
        <v>45793</v>
      </c>
      <c r="F4438" t="s">
        <v>35</v>
      </c>
      <c r="G4438" t="s">
        <v>8934</v>
      </c>
      <c r="H4438" t="s">
        <v>51</v>
      </c>
      <c r="I4438" t="s">
        <v>52</v>
      </c>
      <c r="J4438" t="s">
        <v>39</v>
      </c>
      <c r="K4438" s="7">
        <v>2</v>
      </c>
      <c r="L4438" t="s">
        <v>87</v>
      </c>
      <c r="M4438" t="s">
        <v>140</v>
      </c>
      <c r="N4438" t="s">
        <v>49</v>
      </c>
      <c r="O4438">
        <v>192</v>
      </c>
      <c r="P4438" s="6">
        <v>316.33999999999997</v>
      </c>
      <c r="Q4438" s="6">
        <v>60737.279999999999</v>
      </c>
      <c r="R4438" s="5">
        <v>0.15</v>
      </c>
      <c r="S4438" s="6">
        <v>51626.688000000002</v>
      </c>
      <c r="T4438" s="6">
        <v>8631.6299999999992</v>
      </c>
      <c r="U4438" s="6">
        <v>36011</v>
      </c>
      <c r="V4438" s="6">
        <v>910.35</v>
      </c>
      <c r="W4438" s="6">
        <v>4315.9399999999996</v>
      </c>
      <c r="X4438" s="6">
        <v>1757.768</v>
      </c>
      <c r="Y4438" s="5">
        <v>3.4047661550553103E-2</v>
      </c>
      <c r="Z4438" t="s">
        <v>81</v>
      </c>
      <c r="AA4438" t="s">
        <v>165</v>
      </c>
      <c r="AB4438" t="s">
        <v>56</v>
      </c>
      <c r="AC4438" t="s">
        <v>66</v>
      </c>
      <c r="AD4438" t="s">
        <v>98</v>
      </c>
      <c r="AE4438" t="s">
        <v>58</v>
      </c>
      <c r="AF4438" t="str">
        <f>TEXT(Agricultural_Export_Analysis_Cleaned_Dataset[[#This Row],[Order_Date]],"mmm")</f>
        <v>Apr</v>
      </c>
      <c r="AG4438" t="str">
        <f>TEXT(Agricultural_Export_Analysis_Cleaned_Dataset[[#This Row],[Order_Date]],"yyyy")</f>
        <v>2025</v>
      </c>
      <c r="AH4438" t="str">
        <f>TEXT(Agricultural_Export_Analysis_Cleaned_Dataset[[#This Row],[Order_Date]],"ddd")</f>
        <v>Fri</v>
      </c>
      <c r="AI4438" t="str">
        <f>TEXT(Agricultural_Export_Analysis_Cleaned_Dataset[[#This Row],[Ship_Date]],"yyyy")</f>
        <v>2025</v>
      </c>
      <c r="AJ4438" t="str">
        <f>TEXT(Agricultural_Export_Analysis_Cleaned_Dataset[[#This Row],[Ship_Date]],"mmm")</f>
        <v>Apr</v>
      </c>
      <c r="AK4438" t="str">
        <f>TEXT(Agricultural_Export_Analysis_Cleaned_Dataset[[#This Row],[Ship_Date]],"ddd")</f>
        <v>Wed</v>
      </c>
      <c r="AL4438" t="str">
        <f>TEXT(Agricultural_Export_Analysis_Cleaned_Dataset[[#This Row],[Delivery_Date]],"yyyy")</f>
        <v>2025</v>
      </c>
      <c r="AM4438" t="str">
        <f>TEXT(Agricultural_Export_Analysis_Cleaned_Dataset[[#This Row],[Delivery_Date]],"mmm")</f>
        <v>May</v>
      </c>
      <c r="AN4438" t="str">
        <f>TEXT(Agricultural_Export_Analysis_Cleaned_Dataset[[#This Row],[Delivery_Date]],"ddd")</f>
        <v>Fri</v>
      </c>
      <c r="AO4438">
        <f>Agricultural_Export_Analysis_Cleaned_Dataset[[#This Row],[Delivery_Date]]-Agricultural_Export_Analysis_Cleaned_Dataset[[#This Row],[Ship_Date]]</f>
        <v>23</v>
      </c>
      <c r="AP4438">
        <f>Agricultural_Export_Analysis_Cleaned_Dataset[[#This Row],[Ship_Date]]-Agricultural_Export_Analysis_Cleaned_Dataset[[#This Row],[Order_Date]]</f>
        <v>5</v>
      </c>
      <c r="AQ4438" s="4" t="str">
        <f>TEXT(Agricultural_Export_Analysis_Cleaned_Dataset[[#This Row],[Order_Date]],"mmm yyyy")</f>
        <v>Apr 2025</v>
      </c>
    </row>
    <row r="4439" spans="1:43" x14ac:dyDescent="0.3">
      <c r="A4439" t="s">
        <v>8030</v>
      </c>
      <c r="B4439" t="s">
        <v>8031</v>
      </c>
      <c r="C4439" s="2">
        <v>45969</v>
      </c>
      <c r="D4439" s="2">
        <v>45978</v>
      </c>
      <c r="E4439" s="2">
        <v>45989</v>
      </c>
      <c r="F4439" t="s">
        <v>35</v>
      </c>
      <c r="G4439" t="s">
        <v>117</v>
      </c>
      <c r="H4439" t="s">
        <v>51</v>
      </c>
      <c r="I4439" t="s">
        <v>52</v>
      </c>
      <c r="J4439" t="s">
        <v>112</v>
      </c>
      <c r="K4439" s="7">
        <v>4</v>
      </c>
      <c r="L4439" t="s">
        <v>32</v>
      </c>
      <c r="M4439" t="s">
        <v>140</v>
      </c>
      <c r="N4439" t="s">
        <v>49</v>
      </c>
      <c r="O4439">
        <v>659</v>
      </c>
      <c r="P4439" s="6">
        <v>407.01</v>
      </c>
      <c r="Q4439" s="6">
        <v>268219.59000000003</v>
      </c>
      <c r="R4439" s="5">
        <v>0.1</v>
      </c>
      <c r="S4439" s="6">
        <v>241397.63099999999</v>
      </c>
      <c r="T4439" s="6">
        <v>9966.9</v>
      </c>
      <c r="U4439" s="6">
        <v>124687.5</v>
      </c>
      <c r="V4439" s="6">
        <v>2452.7800000000002</v>
      </c>
      <c r="W4439" s="6">
        <v>28208.62</v>
      </c>
      <c r="X4439" s="6">
        <v>76081.831000000006</v>
      </c>
      <c r="Y4439" s="5">
        <v>0.31517223547235201</v>
      </c>
      <c r="Z4439" t="s">
        <v>54</v>
      </c>
      <c r="AA4439" t="s">
        <v>92</v>
      </c>
      <c r="AB4439" t="s">
        <v>56</v>
      </c>
      <c r="AC4439" t="s">
        <v>43</v>
      </c>
      <c r="AD4439" t="s">
        <v>84</v>
      </c>
      <c r="AE4439" t="s">
        <v>58</v>
      </c>
      <c r="AF4439" t="str">
        <f>TEXT(Agricultural_Export_Analysis_Cleaned_Dataset[[#This Row],[Order_Date]],"mmm")</f>
        <v>Nov</v>
      </c>
      <c r="AG4439" t="str">
        <f>TEXT(Agricultural_Export_Analysis_Cleaned_Dataset[[#This Row],[Order_Date]],"yyyy")</f>
        <v>2025</v>
      </c>
      <c r="AH4439" t="str">
        <f>TEXT(Agricultural_Export_Analysis_Cleaned_Dataset[[#This Row],[Order_Date]],"ddd")</f>
        <v>Sat</v>
      </c>
      <c r="AI4439" t="str">
        <f>TEXT(Agricultural_Export_Analysis_Cleaned_Dataset[[#This Row],[Ship_Date]],"yyyy")</f>
        <v>2025</v>
      </c>
      <c r="AJ4439" t="str">
        <f>TEXT(Agricultural_Export_Analysis_Cleaned_Dataset[[#This Row],[Ship_Date]],"mmm")</f>
        <v>Nov</v>
      </c>
      <c r="AK4439" t="str">
        <f>TEXT(Agricultural_Export_Analysis_Cleaned_Dataset[[#This Row],[Ship_Date]],"ddd")</f>
        <v>Mon</v>
      </c>
      <c r="AL4439" t="str">
        <f>TEXT(Agricultural_Export_Analysis_Cleaned_Dataset[[#This Row],[Delivery_Date]],"yyyy")</f>
        <v>2025</v>
      </c>
      <c r="AM4439" t="str">
        <f>TEXT(Agricultural_Export_Analysis_Cleaned_Dataset[[#This Row],[Delivery_Date]],"mmm")</f>
        <v>Nov</v>
      </c>
      <c r="AN4439" t="str">
        <f>TEXT(Agricultural_Export_Analysis_Cleaned_Dataset[[#This Row],[Delivery_Date]],"ddd")</f>
        <v>Fri</v>
      </c>
      <c r="AO4439">
        <f>Agricultural_Export_Analysis_Cleaned_Dataset[[#This Row],[Delivery_Date]]-Agricultural_Export_Analysis_Cleaned_Dataset[[#This Row],[Ship_Date]]</f>
        <v>11</v>
      </c>
      <c r="AP4439">
        <f>Agricultural_Export_Analysis_Cleaned_Dataset[[#This Row],[Ship_Date]]-Agricultural_Export_Analysis_Cleaned_Dataset[[#This Row],[Order_Date]]</f>
        <v>9</v>
      </c>
      <c r="AQ4439" s="4" t="str">
        <f>TEXT(Agricultural_Export_Analysis_Cleaned_Dataset[[#This Row],[Order_Date]],"mmm yyyy")</f>
        <v>Nov 2025</v>
      </c>
    </row>
    <row r="4440" spans="1:43" x14ac:dyDescent="0.3">
      <c r="A4440" t="s">
        <v>8032</v>
      </c>
      <c r="B4440" t="s">
        <v>8033</v>
      </c>
      <c r="C4440" s="2">
        <v>45400</v>
      </c>
      <c r="D4440" s="2">
        <v>45410</v>
      </c>
      <c r="E4440" s="2">
        <v>45442</v>
      </c>
      <c r="F4440" t="s">
        <v>35</v>
      </c>
      <c r="G4440" t="s">
        <v>36</v>
      </c>
      <c r="H4440" t="s">
        <v>74</v>
      </c>
      <c r="I4440" t="s">
        <v>97</v>
      </c>
      <c r="J4440" t="s">
        <v>63</v>
      </c>
      <c r="K4440" s="7">
        <v>15</v>
      </c>
      <c r="L4440" t="s">
        <v>32</v>
      </c>
      <c r="M4440" t="s">
        <v>33</v>
      </c>
      <c r="N4440" t="s">
        <v>34</v>
      </c>
      <c r="O4440">
        <v>1402</v>
      </c>
      <c r="P4440" s="6">
        <v>118.78</v>
      </c>
      <c r="Q4440" s="6">
        <v>166529.56</v>
      </c>
      <c r="R4440" s="5">
        <v>0.1</v>
      </c>
      <c r="S4440" s="6">
        <v>149876.60399999999</v>
      </c>
      <c r="T4440" s="6">
        <v>10024.99</v>
      </c>
      <c r="U4440" s="6">
        <v>76471.37</v>
      </c>
      <c r="V4440" s="6">
        <v>2695.17</v>
      </c>
      <c r="W4440" s="6">
        <v>13787.08</v>
      </c>
      <c r="X4440" s="6">
        <v>46897.993999999999</v>
      </c>
      <c r="Y4440" s="5">
        <v>0.31291070619667899</v>
      </c>
      <c r="Z4440" t="s">
        <v>81</v>
      </c>
      <c r="AA4440" t="s">
        <v>165</v>
      </c>
      <c r="AB4440" t="s">
        <v>83</v>
      </c>
      <c r="AC4440" t="s">
        <v>43</v>
      </c>
      <c r="AD4440" t="s">
        <v>77</v>
      </c>
      <c r="AE4440" t="s">
        <v>67</v>
      </c>
      <c r="AF4440" t="str">
        <f>TEXT(Agricultural_Export_Analysis_Cleaned_Dataset[[#This Row],[Order_Date]],"mmm")</f>
        <v>Apr</v>
      </c>
      <c r="AG4440" t="str">
        <f>TEXT(Agricultural_Export_Analysis_Cleaned_Dataset[[#This Row],[Order_Date]],"yyyy")</f>
        <v>2024</v>
      </c>
      <c r="AH4440" t="str">
        <f>TEXT(Agricultural_Export_Analysis_Cleaned_Dataset[[#This Row],[Order_Date]],"ddd")</f>
        <v>Thu</v>
      </c>
      <c r="AI4440" t="str">
        <f>TEXT(Agricultural_Export_Analysis_Cleaned_Dataset[[#This Row],[Ship_Date]],"yyyy")</f>
        <v>2024</v>
      </c>
      <c r="AJ4440" t="str">
        <f>TEXT(Agricultural_Export_Analysis_Cleaned_Dataset[[#This Row],[Ship_Date]],"mmm")</f>
        <v>Apr</v>
      </c>
      <c r="AK4440" t="str">
        <f>TEXT(Agricultural_Export_Analysis_Cleaned_Dataset[[#This Row],[Ship_Date]],"ddd")</f>
        <v>Sun</v>
      </c>
      <c r="AL4440" t="str">
        <f>TEXT(Agricultural_Export_Analysis_Cleaned_Dataset[[#This Row],[Delivery_Date]],"yyyy")</f>
        <v>2024</v>
      </c>
      <c r="AM4440" t="str">
        <f>TEXT(Agricultural_Export_Analysis_Cleaned_Dataset[[#This Row],[Delivery_Date]],"mmm")</f>
        <v>May</v>
      </c>
      <c r="AN4440" t="str">
        <f>TEXT(Agricultural_Export_Analysis_Cleaned_Dataset[[#This Row],[Delivery_Date]],"ddd")</f>
        <v>Thu</v>
      </c>
      <c r="AO4440">
        <f>Agricultural_Export_Analysis_Cleaned_Dataset[[#This Row],[Delivery_Date]]-Agricultural_Export_Analysis_Cleaned_Dataset[[#This Row],[Ship_Date]]</f>
        <v>32</v>
      </c>
      <c r="AP4440">
        <f>Agricultural_Export_Analysis_Cleaned_Dataset[[#This Row],[Ship_Date]]-Agricultural_Export_Analysis_Cleaned_Dataset[[#This Row],[Order_Date]]</f>
        <v>10</v>
      </c>
      <c r="AQ4440" s="4" t="str">
        <f>TEXT(Agricultural_Export_Analysis_Cleaned_Dataset[[#This Row],[Order_Date]],"mmm yyyy")</f>
        <v>Apr 2024</v>
      </c>
    </row>
    <row r="4441" spans="1:43" x14ac:dyDescent="0.3">
      <c r="A4441" t="s">
        <v>8034</v>
      </c>
      <c r="B4441" t="s">
        <v>8035</v>
      </c>
      <c r="C4441" s="2">
        <v>45727</v>
      </c>
      <c r="D4441" s="2">
        <v>45736</v>
      </c>
      <c r="E4441" s="2">
        <v>45772</v>
      </c>
      <c r="F4441" t="s">
        <v>35</v>
      </c>
      <c r="G4441" t="s">
        <v>132</v>
      </c>
      <c r="H4441" t="s">
        <v>37</v>
      </c>
      <c r="I4441" t="s">
        <v>38</v>
      </c>
      <c r="J4441" t="s">
        <v>112</v>
      </c>
      <c r="K4441" s="7">
        <v>10</v>
      </c>
      <c r="L4441" t="s">
        <v>135</v>
      </c>
      <c r="M4441" t="s">
        <v>71</v>
      </c>
      <c r="N4441" t="s">
        <v>72</v>
      </c>
      <c r="O4441">
        <v>1656</v>
      </c>
      <c r="P4441" s="6">
        <v>51.76</v>
      </c>
      <c r="Q4441" s="6">
        <v>85714.559999999998</v>
      </c>
      <c r="R4441" s="5">
        <v>0.05</v>
      </c>
      <c r="S4441" s="6">
        <v>81428.831999999995</v>
      </c>
      <c r="T4441" s="6">
        <v>4189.1400000000003</v>
      </c>
      <c r="U4441" s="6">
        <v>38966.019999999997</v>
      </c>
      <c r="V4441" s="6">
        <v>931.82</v>
      </c>
      <c r="W4441" s="6">
        <v>5873.68</v>
      </c>
      <c r="X4441" s="6">
        <v>31468.171999999999</v>
      </c>
      <c r="Y4441" s="5">
        <v>0.38644999844772399</v>
      </c>
      <c r="Z4441" t="s">
        <v>40</v>
      </c>
      <c r="AA4441" t="s">
        <v>41</v>
      </c>
      <c r="AB4441" t="s">
        <v>42</v>
      </c>
      <c r="AC4441" t="s">
        <v>76</v>
      </c>
      <c r="AD4441" t="s">
        <v>84</v>
      </c>
      <c r="AE4441" t="s">
        <v>67</v>
      </c>
      <c r="AF4441" t="str">
        <f>TEXT(Agricultural_Export_Analysis_Cleaned_Dataset[[#This Row],[Order_Date]],"mmm")</f>
        <v>Mar</v>
      </c>
      <c r="AG4441" t="str">
        <f>TEXT(Agricultural_Export_Analysis_Cleaned_Dataset[[#This Row],[Order_Date]],"yyyy")</f>
        <v>2025</v>
      </c>
      <c r="AH4441" t="str">
        <f>TEXT(Agricultural_Export_Analysis_Cleaned_Dataset[[#This Row],[Order_Date]],"ddd")</f>
        <v>Tue</v>
      </c>
      <c r="AI4441" t="str">
        <f>TEXT(Agricultural_Export_Analysis_Cleaned_Dataset[[#This Row],[Ship_Date]],"yyyy")</f>
        <v>2025</v>
      </c>
      <c r="AJ4441" t="str">
        <f>TEXT(Agricultural_Export_Analysis_Cleaned_Dataset[[#This Row],[Ship_Date]],"mmm")</f>
        <v>Mar</v>
      </c>
      <c r="AK4441" t="str">
        <f>TEXT(Agricultural_Export_Analysis_Cleaned_Dataset[[#This Row],[Ship_Date]],"ddd")</f>
        <v>Thu</v>
      </c>
      <c r="AL4441" t="str">
        <f>TEXT(Agricultural_Export_Analysis_Cleaned_Dataset[[#This Row],[Delivery_Date]],"yyyy")</f>
        <v>2025</v>
      </c>
      <c r="AM4441" t="str">
        <f>TEXT(Agricultural_Export_Analysis_Cleaned_Dataset[[#This Row],[Delivery_Date]],"mmm")</f>
        <v>Apr</v>
      </c>
      <c r="AN4441" t="str">
        <f>TEXT(Agricultural_Export_Analysis_Cleaned_Dataset[[#This Row],[Delivery_Date]],"ddd")</f>
        <v>Fri</v>
      </c>
      <c r="AO4441">
        <f>Agricultural_Export_Analysis_Cleaned_Dataset[[#This Row],[Delivery_Date]]-Agricultural_Export_Analysis_Cleaned_Dataset[[#This Row],[Ship_Date]]</f>
        <v>36</v>
      </c>
      <c r="AP4441">
        <f>Agricultural_Export_Analysis_Cleaned_Dataset[[#This Row],[Ship_Date]]-Agricultural_Export_Analysis_Cleaned_Dataset[[#This Row],[Order_Date]]</f>
        <v>9</v>
      </c>
      <c r="AQ4441" s="4" t="str">
        <f>TEXT(Agricultural_Export_Analysis_Cleaned_Dataset[[#This Row],[Order_Date]],"mmm yyyy")</f>
        <v>Mar 2025</v>
      </c>
    </row>
    <row r="4442" spans="1:43" x14ac:dyDescent="0.3">
      <c r="A4442" t="s">
        <v>8036</v>
      </c>
      <c r="B4442" t="s">
        <v>8037</v>
      </c>
      <c r="C4442" s="2">
        <v>45849</v>
      </c>
      <c r="D4442" s="2">
        <v>45858</v>
      </c>
      <c r="E4442" s="2">
        <v>45881</v>
      </c>
      <c r="F4442" t="s">
        <v>35</v>
      </c>
      <c r="G4442" t="s">
        <v>8933</v>
      </c>
      <c r="H4442" t="s">
        <v>51</v>
      </c>
      <c r="I4442" t="s">
        <v>97</v>
      </c>
      <c r="J4442" t="s">
        <v>39</v>
      </c>
      <c r="K4442" s="7">
        <v>4</v>
      </c>
      <c r="L4442" t="s">
        <v>70</v>
      </c>
      <c r="M4442" t="s">
        <v>159</v>
      </c>
      <c r="N4442" t="s">
        <v>160</v>
      </c>
      <c r="O4442">
        <v>1227</v>
      </c>
      <c r="P4442" s="6">
        <v>399.36</v>
      </c>
      <c r="Q4442" s="6">
        <v>490014.71999999997</v>
      </c>
      <c r="R4442" s="5">
        <v>0.05</v>
      </c>
      <c r="S4442" s="6">
        <v>465513.984</v>
      </c>
      <c r="T4442" s="6">
        <v>6964.66</v>
      </c>
      <c r="U4442" s="6">
        <v>339942.13</v>
      </c>
      <c r="V4442" s="6">
        <v>133.19999999999999</v>
      </c>
      <c r="W4442" s="6">
        <v>11733.44</v>
      </c>
      <c r="X4442" s="6">
        <v>106740.554</v>
      </c>
      <c r="Y4442" s="5">
        <v>0.22929612786884601</v>
      </c>
      <c r="Z4442" t="s">
        <v>103</v>
      </c>
      <c r="AA4442" t="s">
        <v>119</v>
      </c>
      <c r="AB4442" t="s">
        <v>65</v>
      </c>
      <c r="AC4442" t="s">
        <v>43</v>
      </c>
      <c r="AD4442" t="s">
        <v>123</v>
      </c>
      <c r="AE4442" t="s">
        <v>45</v>
      </c>
      <c r="AF4442" t="str">
        <f>TEXT(Agricultural_Export_Analysis_Cleaned_Dataset[[#This Row],[Order_Date]],"mmm")</f>
        <v>Jul</v>
      </c>
      <c r="AG4442" t="str">
        <f>TEXT(Agricultural_Export_Analysis_Cleaned_Dataset[[#This Row],[Order_Date]],"yyyy")</f>
        <v>2025</v>
      </c>
      <c r="AH4442" t="str">
        <f>TEXT(Agricultural_Export_Analysis_Cleaned_Dataset[[#This Row],[Order_Date]],"ddd")</f>
        <v>Fri</v>
      </c>
      <c r="AI4442" t="str">
        <f>TEXT(Agricultural_Export_Analysis_Cleaned_Dataset[[#This Row],[Ship_Date]],"yyyy")</f>
        <v>2025</v>
      </c>
      <c r="AJ4442" t="str">
        <f>TEXT(Agricultural_Export_Analysis_Cleaned_Dataset[[#This Row],[Ship_Date]],"mmm")</f>
        <v>Jul</v>
      </c>
      <c r="AK4442" t="str">
        <f>TEXT(Agricultural_Export_Analysis_Cleaned_Dataset[[#This Row],[Ship_Date]],"ddd")</f>
        <v>Sun</v>
      </c>
      <c r="AL4442" t="str">
        <f>TEXT(Agricultural_Export_Analysis_Cleaned_Dataset[[#This Row],[Delivery_Date]],"yyyy")</f>
        <v>2025</v>
      </c>
      <c r="AM4442" t="str">
        <f>TEXT(Agricultural_Export_Analysis_Cleaned_Dataset[[#This Row],[Delivery_Date]],"mmm")</f>
        <v>Aug</v>
      </c>
      <c r="AN4442" t="str">
        <f>TEXT(Agricultural_Export_Analysis_Cleaned_Dataset[[#This Row],[Delivery_Date]],"ddd")</f>
        <v>Tue</v>
      </c>
      <c r="AO4442">
        <f>Agricultural_Export_Analysis_Cleaned_Dataset[[#This Row],[Delivery_Date]]-Agricultural_Export_Analysis_Cleaned_Dataset[[#This Row],[Ship_Date]]</f>
        <v>23</v>
      </c>
      <c r="AP4442">
        <f>Agricultural_Export_Analysis_Cleaned_Dataset[[#This Row],[Ship_Date]]-Agricultural_Export_Analysis_Cleaned_Dataset[[#This Row],[Order_Date]]</f>
        <v>9</v>
      </c>
      <c r="AQ4442" s="4" t="str">
        <f>TEXT(Agricultural_Export_Analysis_Cleaned_Dataset[[#This Row],[Order_Date]],"mmm yyyy")</f>
        <v>Jul 2025</v>
      </c>
    </row>
    <row r="4443" spans="1:43" x14ac:dyDescent="0.3">
      <c r="A4443" t="s">
        <v>8038</v>
      </c>
      <c r="B4443" t="s">
        <v>8039</v>
      </c>
      <c r="C4443" s="2">
        <v>45724</v>
      </c>
      <c r="D4443" s="2">
        <v>45733</v>
      </c>
      <c r="E4443" s="2">
        <v>45749</v>
      </c>
      <c r="F4443" t="s">
        <v>35</v>
      </c>
      <c r="G4443" t="s">
        <v>132</v>
      </c>
      <c r="H4443" t="s">
        <v>74</v>
      </c>
      <c r="I4443" t="s">
        <v>38</v>
      </c>
      <c r="J4443" t="s">
        <v>112</v>
      </c>
      <c r="K4443" s="7">
        <v>10</v>
      </c>
      <c r="L4443" t="s">
        <v>135</v>
      </c>
      <c r="M4443" t="s">
        <v>159</v>
      </c>
      <c r="N4443" t="s">
        <v>160</v>
      </c>
      <c r="O4443">
        <v>538</v>
      </c>
      <c r="P4443" s="6">
        <v>383.27</v>
      </c>
      <c r="Q4443" s="6">
        <v>206199.26</v>
      </c>
      <c r="R4443" s="5">
        <v>0</v>
      </c>
      <c r="S4443" s="6">
        <v>206199.26</v>
      </c>
      <c r="T4443" s="6">
        <v>8815.91</v>
      </c>
      <c r="U4443" s="6">
        <v>103380.03</v>
      </c>
      <c r="V4443" s="6">
        <v>1286.81</v>
      </c>
      <c r="W4443" s="6">
        <v>22635.1</v>
      </c>
      <c r="X4443" s="6">
        <v>70081.41</v>
      </c>
      <c r="Y4443" s="5">
        <v>0.33987226724286002</v>
      </c>
      <c r="Z4443" t="s">
        <v>40</v>
      </c>
      <c r="AA4443" t="s">
        <v>41</v>
      </c>
      <c r="AB4443" t="s">
        <v>56</v>
      </c>
      <c r="AC4443" t="s">
        <v>66</v>
      </c>
      <c r="AD4443" t="s">
        <v>98</v>
      </c>
      <c r="AE4443" t="s">
        <v>58</v>
      </c>
      <c r="AF4443" t="str">
        <f>TEXT(Agricultural_Export_Analysis_Cleaned_Dataset[[#This Row],[Order_Date]],"mmm")</f>
        <v>Mar</v>
      </c>
      <c r="AG4443" t="str">
        <f>TEXT(Agricultural_Export_Analysis_Cleaned_Dataset[[#This Row],[Order_Date]],"yyyy")</f>
        <v>2025</v>
      </c>
      <c r="AH4443" t="str">
        <f>TEXT(Agricultural_Export_Analysis_Cleaned_Dataset[[#This Row],[Order_Date]],"ddd")</f>
        <v>Sat</v>
      </c>
      <c r="AI4443" t="str">
        <f>TEXT(Agricultural_Export_Analysis_Cleaned_Dataset[[#This Row],[Ship_Date]],"yyyy")</f>
        <v>2025</v>
      </c>
      <c r="AJ4443" t="str">
        <f>TEXT(Agricultural_Export_Analysis_Cleaned_Dataset[[#This Row],[Ship_Date]],"mmm")</f>
        <v>Mar</v>
      </c>
      <c r="AK4443" t="str">
        <f>TEXT(Agricultural_Export_Analysis_Cleaned_Dataset[[#This Row],[Ship_Date]],"ddd")</f>
        <v>Mon</v>
      </c>
      <c r="AL4443" t="str">
        <f>TEXT(Agricultural_Export_Analysis_Cleaned_Dataset[[#This Row],[Delivery_Date]],"yyyy")</f>
        <v>2025</v>
      </c>
      <c r="AM4443" t="str">
        <f>TEXT(Agricultural_Export_Analysis_Cleaned_Dataset[[#This Row],[Delivery_Date]],"mmm")</f>
        <v>Apr</v>
      </c>
      <c r="AN4443" t="str">
        <f>TEXT(Agricultural_Export_Analysis_Cleaned_Dataset[[#This Row],[Delivery_Date]],"ddd")</f>
        <v>Wed</v>
      </c>
      <c r="AO4443">
        <f>Agricultural_Export_Analysis_Cleaned_Dataset[[#This Row],[Delivery_Date]]-Agricultural_Export_Analysis_Cleaned_Dataset[[#This Row],[Ship_Date]]</f>
        <v>16</v>
      </c>
      <c r="AP4443">
        <f>Agricultural_Export_Analysis_Cleaned_Dataset[[#This Row],[Ship_Date]]-Agricultural_Export_Analysis_Cleaned_Dataset[[#This Row],[Order_Date]]</f>
        <v>9</v>
      </c>
      <c r="AQ4443" s="4" t="str">
        <f>TEXT(Agricultural_Export_Analysis_Cleaned_Dataset[[#This Row],[Order_Date]],"mmm yyyy")</f>
        <v>Mar 2025</v>
      </c>
    </row>
    <row r="4444" spans="1:43" x14ac:dyDescent="0.3">
      <c r="A4444" t="s">
        <v>8040</v>
      </c>
      <c r="B4444" t="s">
        <v>8041</v>
      </c>
      <c r="C4444" s="2">
        <v>45340</v>
      </c>
      <c r="D4444" s="2">
        <v>45345</v>
      </c>
      <c r="E4444" s="2">
        <v>45372</v>
      </c>
      <c r="F4444" t="s">
        <v>35</v>
      </c>
      <c r="G4444" t="s">
        <v>8933</v>
      </c>
      <c r="H4444" t="s">
        <v>37</v>
      </c>
      <c r="I4444" t="s">
        <v>91</v>
      </c>
      <c r="J4444" t="s">
        <v>39</v>
      </c>
      <c r="K4444" s="7">
        <v>2</v>
      </c>
      <c r="L4444" t="s">
        <v>87</v>
      </c>
      <c r="M4444" t="s">
        <v>159</v>
      </c>
      <c r="N4444" t="s">
        <v>160</v>
      </c>
      <c r="O4444">
        <v>289</v>
      </c>
      <c r="P4444" s="6">
        <v>494.51</v>
      </c>
      <c r="Q4444" s="6">
        <v>142913.39000000001</v>
      </c>
      <c r="R4444" s="5">
        <v>0.1</v>
      </c>
      <c r="S4444" s="6">
        <v>128622.05100000001</v>
      </c>
      <c r="T4444" s="6">
        <v>7900.57</v>
      </c>
      <c r="U4444" s="6">
        <v>61607.38</v>
      </c>
      <c r="V4444" s="6">
        <v>1917.42</v>
      </c>
      <c r="W4444" s="6">
        <v>7951.18</v>
      </c>
      <c r="X4444" s="6">
        <v>49245.500999999997</v>
      </c>
      <c r="Y4444" s="5">
        <v>0.38286981600067999</v>
      </c>
      <c r="Z4444" t="s">
        <v>40</v>
      </c>
      <c r="AA4444" t="s">
        <v>147</v>
      </c>
      <c r="AB4444" t="s">
        <v>56</v>
      </c>
      <c r="AC4444" t="s">
        <v>76</v>
      </c>
      <c r="AD4444" t="s">
        <v>123</v>
      </c>
      <c r="AE4444" t="s">
        <v>45</v>
      </c>
      <c r="AF4444" t="str">
        <f>TEXT(Agricultural_Export_Analysis_Cleaned_Dataset[[#This Row],[Order_Date]],"mmm")</f>
        <v>Feb</v>
      </c>
      <c r="AG4444" t="str">
        <f>TEXT(Agricultural_Export_Analysis_Cleaned_Dataset[[#This Row],[Order_Date]],"yyyy")</f>
        <v>2024</v>
      </c>
      <c r="AH4444" t="str">
        <f>TEXT(Agricultural_Export_Analysis_Cleaned_Dataset[[#This Row],[Order_Date]],"ddd")</f>
        <v>Sun</v>
      </c>
      <c r="AI4444" t="str">
        <f>TEXT(Agricultural_Export_Analysis_Cleaned_Dataset[[#This Row],[Ship_Date]],"yyyy")</f>
        <v>2024</v>
      </c>
      <c r="AJ4444" t="str">
        <f>TEXT(Agricultural_Export_Analysis_Cleaned_Dataset[[#This Row],[Ship_Date]],"mmm")</f>
        <v>Feb</v>
      </c>
      <c r="AK4444" t="str">
        <f>TEXT(Agricultural_Export_Analysis_Cleaned_Dataset[[#This Row],[Ship_Date]],"ddd")</f>
        <v>Fri</v>
      </c>
      <c r="AL4444" t="str">
        <f>TEXT(Agricultural_Export_Analysis_Cleaned_Dataset[[#This Row],[Delivery_Date]],"yyyy")</f>
        <v>2024</v>
      </c>
      <c r="AM4444" t="str">
        <f>TEXT(Agricultural_Export_Analysis_Cleaned_Dataset[[#This Row],[Delivery_Date]],"mmm")</f>
        <v>Mar</v>
      </c>
      <c r="AN4444" t="str">
        <f>TEXT(Agricultural_Export_Analysis_Cleaned_Dataset[[#This Row],[Delivery_Date]],"ddd")</f>
        <v>Thu</v>
      </c>
      <c r="AO4444">
        <f>Agricultural_Export_Analysis_Cleaned_Dataset[[#This Row],[Delivery_Date]]-Agricultural_Export_Analysis_Cleaned_Dataset[[#This Row],[Ship_Date]]</f>
        <v>27</v>
      </c>
      <c r="AP4444">
        <f>Agricultural_Export_Analysis_Cleaned_Dataset[[#This Row],[Ship_Date]]-Agricultural_Export_Analysis_Cleaned_Dataset[[#This Row],[Order_Date]]</f>
        <v>5</v>
      </c>
      <c r="AQ4444" s="4" t="str">
        <f>TEXT(Agricultural_Export_Analysis_Cleaned_Dataset[[#This Row],[Order_Date]],"mmm yyyy")</f>
        <v>Feb 2024</v>
      </c>
    </row>
    <row r="4445" spans="1:43" x14ac:dyDescent="0.3">
      <c r="A4445" t="s">
        <v>8042</v>
      </c>
      <c r="B4445" t="s">
        <v>8043</v>
      </c>
      <c r="C4445" s="2">
        <v>45725</v>
      </c>
      <c r="D4445" s="2">
        <v>45735</v>
      </c>
      <c r="E4445" s="2">
        <v>45754</v>
      </c>
      <c r="F4445" t="s">
        <v>35</v>
      </c>
      <c r="G4445" t="s">
        <v>96</v>
      </c>
      <c r="H4445" t="s">
        <v>74</v>
      </c>
      <c r="I4445" t="s">
        <v>91</v>
      </c>
      <c r="J4445" t="s">
        <v>53</v>
      </c>
      <c r="K4445" s="7">
        <v>0</v>
      </c>
      <c r="L4445" t="s">
        <v>80</v>
      </c>
      <c r="M4445" t="s">
        <v>48</v>
      </c>
      <c r="N4445" t="s">
        <v>49</v>
      </c>
      <c r="O4445">
        <v>431</v>
      </c>
      <c r="P4445" s="6">
        <v>476.47</v>
      </c>
      <c r="Q4445" s="6">
        <v>205358.57</v>
      </c>
      <c r="R4445" s="5">
        <v>0.1</v>
      </c>
      <c r="S4445" s="6">
        <v>184822.71299999999</v>
      </c>
      <c r="T4445" s="6">
        <v>14739.7</v>
      </c>
      <c r="U4445" s="6">
        <v>91045.46</v>
      </c>
      <c r="V4445" s="6">
        <v>1392.67</v>
      </c>
      <c r="W4445" s="6">
        <v>15847.61</v>
      </c>
      <c r="X4445" s="6">
        <v>61797.273000000001</v>
      </c>
      <c r="Y4445" s="5">
        <v>0.33435973315682199</v>
      </c>
      <c r="Z4445" t="s">
        <v>40</v>
      </c>
      <c r="AA4445" t="s">
        <v>41</v>
      </c>
      <c r="AB4445" t="s">
        <v>65</v>
      </c>
      <c r="AC4445" t="s">
        <v>43</v>
      </c>
      <c r="AD4445" t="s">
        <v>44</v>
      </c>
      <c r="AE4445" t="s">
        <v>67</v>
      </c>
      <c r="AF4445" t="str">
        <f>TEXT(Agricultural_Export_Analysis_Cleaned_Dataset[[#This Row],[Order_Date]],"mmm")</f>
        <v>Mar</v>
      </c>
      <c r="AG4445" t="str">
        <f>TEXT(Agricultural_Export_Analysis_Cleaned_Dataset[[#This Row],[Order_Date]],"yyyy")</f>
        <v>2025</v>
      </c>
      <c r="AH4445" t="str">
        <f>TEXT(Agricultural_Export_Analysis_Cleaned_Dataset[[#This Row],[Order_Date]],"ddd")</f>
        <v>Sun</v>
      </c>
      <c r="AI4445" t="str">
        <f>TEXT(Agricultural_Export_Analysis_Cleaned_Dataset[[#This Row],[Ship_Date]],"yyyy")</f>
        <v>2025</v>
      </c>
      <c r="AJ4445" t="str">
        <f>TEXT(Agricultural_Export_Analysis_Cleaned_Dataset[[#This Row],[Ship_Date]],"mmm")</f>
        <v>Mar</v>
      </c>
      <c r="AK4445" t="str">
        <f>TEXT(Agricultural_Export_Analysis_Cleaned_Dataset[[#This Row],[Ship_Date]],"ddd")</f>
        <v>Wed</v>
      </c>
      <c r="AL4445" t="str">
        <f>TEXT(Agricultural_Export_Analysis_Cleaned_Dataset[[#This Row],[Delivery_Date]],"yyyy")</f>
        <v>2025</v>
      </c>
      <c r="AM4445" t="str">
        <f>TEXT(Agricultural_Export_Analysis_Cleaned_Dataset[[#This Row],[Delivery_Date]],"mmm")</f>
        <v>Apr</v>
      </c>
      <c r="AN4445" t="str">
        <f>TEXT(Agricultural_Export_Analysis_Cleaned_Dataset[[#This Row],[Delivery_Date]],"ddd")</f>
        <v>Mon</v>
      </c>
      <c r="AO4445">
        <f>Agricultural_Export_Analysis_Cleaned_Dataset[[#This Row],[Delivery_Date]]-Agricultural_Export_Analysis_Cleaned_Dataset[[#This Row],[Ship_Date]]</f>
        <v>19</v>
      </c>
      <c r="AP4445">
        <f>Agricultural_Export_Analysis_Cleaned_Dataset[[#This Row],[Ship_Date]]-Agricultural_Export_Analysis_Cleaned_Dataset[[#This Row],[Order_Date]]</f>
        <v>10</v>
      </c>
      <c r="AQ4445" s="4" t="str">
        <f>TEXT(Agricultural_Export_Analysis_Cleaned_Dataset[[#This Row],[Order_Date]],"mmm yyyy")</f>
        <v>Mar 2025</v>
      </c>
    </row>
    <row r="4446" spans="1:43" x14ac:dyDescent="0.3">
      <c r="A4446" t="s">
        <v>8044</v>
      </c>
      <c r="B4446" t="s">
        <v>8045</v>
      </c>
      <c r="C4446" s="2">
        <v>45922</v>
      </c>
      <c r="D4446" s="2">
        <v>45931</v>
      </c>
      <c r="E4446" s="2">
        <v>45957</v>
      </c>
      <c r="F4446" t="s">
        <v>35</v>
      </c>
      <c r="G4446" t="s">
        <v>96</v>
      </c>
      <c r="H4446" t="s">
        <v>51</v>
      </c>
      <c r="I4446" t="s">
        <v>118</v>
      </c>
      <c r="J4446" t="s">
        <v>63</v>
      </c>
      <c r="K4446" s="7">
        <v>7</v>
      </c>
      <c r="L4446" t="s">
        <v>80</v>
      </c>
      <c r="M4446" t="s">
        <v>48</v>
      </c>
      <c r="N4446" t="s">
        <v>49</v>
      </c>
      <c r="O4446">
        <v>1031</v>
      </c>
      <c r="P4446" s="6">
        <v>121.65</v>
      </c>
      <c r="Q4446" s="6">
        <v>125421.15</v>
      </c>
      <c r="R4446" s="5">
        <v>0</v>
      </c>
      <c r="S4446" s="6">
        <v>125421.15</v>
      </c>
      <c r="T4446" s="6">
        <v>13146.1</v>
      </c>
      <c r="U4446" s="6">
        <v>68291.960000000006</v>
      </c>
      <c r="V4446" s="6">
        <v>1421.4</v>
      </c>
      <c r="W4446" s="6">
        <v>3351.5</v>
      </c>
      <c r="X4446" s="6">
        <v>39210.19</v>
      </c>
      <c r="Y4446" s="5">
        <v>0.31262821302467703</v>
      </c>
      <c r="Z4446" t="s">
        <v>103</v>
      </c>
      <c r="AA4446" t="s">
        <v>104</v>
      </c>
      <c r="AB4446" t="s">
        <v>56</v>
      </c>
      <c r="AC4446" t="s">
        <v>76</v>
      </c>
      <c r="AD4446" t="s">
        <v>123</v>
      </c>
      <c r="AE4446" t="s">
        <v>67</v>
      </c>
      <c r="AF4446" t="str">
        <f>TEXT(Agricultural_Export_Analysis_Cleaned_Dataset[[#This Row],[Order_Date]],"mmm")</f>
        <v>Sep</v>
      </c>
      <c r="AG4446" t="str">
        <f>TEXT(Agricultural_Export_Analysis_Cleaned_Dataset[[#This Row],[Order_Date]],"yyyy")</f>
        <v>2025</v>
      </c>
      <c r="AH4446" t="str">
        <f>TEXT(Agricultural_Export_Analysis_Cleaned_Dataset[[#This Row],[Order_Date]],"ddd")</f>
        <v>Mon</v>
      </c>
      <c r="AI4446" t="str">
        <f>TEXT(Agricultural_Export_Analysis_Cleaned_Dataset[[#This Row],[Ship_Date]],"yyyy")</f>
        <v>2025</v>
      </c>
      <c r="AJ4446" t="str">
        <f>TEXT(Agricultural_Export_Analysis_Cleaned_Dataset[[#This Row],[Ship_Date]],"mmm")</f>
        <v>Oct</v>
      </c>
      <c r="AK4446" t="str">
        <f>TEXT(Agricultural_Export_Analysis_Cleaned_Dataset[[#This Row],[Ship_Date]],"ddd")</f>
        <v>Wed</v>
      </c>
      <c r="AL4446" t="str">
        <f>TEXT(Agricultural_Export_Analysis_Cleaned_Dataset[[#This Row],[Delivery_Date]],"yyyy")</f>
        <v>2025</v>
      </c>
      <c r="AM4446" t="str">
        <f>TEXT(Agricultural_Export_Analysis_Cleaned_Dataset[[#This Row],[Delivery_Date]],"mmm")</f>
        <v>Oct</v>
      </c>
      <c r="AN4446" t="str">
        <f>TEXT(Agricultural_Export_Analysis_Cleaned_Dataset[[#This Row],[Delivery_Date]],"ddd")</f>
        <v>Mon</v>
      </c>
      <c r="AO4446">
        <f>Agricultural_Export_Analysis_Cleaned_Dataset[[#This Row],[Delivery_Date]]-Agricultural_Export_Analysis_Cleaned_Dataset[[#This Row],[Ship_Date]]</f>
        <v>26</v>
      </c>
      <c r="AP4446">
        <f>Agricultural_Export_Analysis_Cleaned_Dataset[[#This Row],[Ship_Date]]-Agricultural_Export_Analysis_Cleaned_Dataset[[#This Row],[Order_Date]]</f>
        <v>9</v>
      </c>
      <c r="AQ4446" s="4" t="str">
        <f>TEXT(Agricultural_Export_Analysis_Cleaned_Dataset[[#This Row],[Order_Date]],"mmm yyyy")</f>
        <v>Sep 2025</v>
      </c>
    </row>
    <row r="4447" spans="1:43" x14ac:dyDescent="0.3">
      <c r="A4447" t="s">
        <v>8046</v>
      </c>
      <c r="B4447" t="s">
        <v>8047</v>
      </c>
      <c r="C4447" s="2">
        <v>45896</v>
      </c>
      <c r="D4447" s="2">
        <v>45905</v>
      </c>
      <c r="E4447" s="2">
        <v>45920</v>
      </c>
      <c r="F4447" t="s">
        <v>35</v>
      </c>
      <c r="G4447" t="s">
        <v>132</v>
      </c>
      <c r="H4447" t="s">
        <v>74</v>
      </c>
      <c r="I4447" t="s">
        <v>52</v>
      </c>
      <c r="J4447" t="s">
        <v>112</v>
      </c>
      <c r="K4447" s="7">
        <v>0</v>
      </c>
      <c r="L4447" t="s">
        <v>70</v>
      </c>
      <c r="M4447" t="s">
        <v>107</v>
      </c>
      <c r="N4447" t="s">
        <v>108</v>
      </c>
      <c r="O4447">
        <v>71</v>
      </c>
      <c r="P4447" s="6">
        <v>415.28</v>
      </c>
      <c r="Q4447" s="6">
        <v>29484.880000000001</v>
      </c>
      <c r="R4447" s="5">
        <v>0.05</v>
      </c>
      <c r="S4447" s="6">
        <v>28010.635999999999</v>
      </c>
      <c r="T4447" s="6">
        <v>13200.59</v>
      </c>
      <c r="U4447" s="6">
        <v>15664.43</v>
      </c>
      <c r="V4447" s="6">
        <v>244.47</v>
      </c>
      <c r="W4447" s="6">
        <v>3191.92</v>
      </c>
      <c r="X4447" s="6">
        <v>-4290.7740000000003</v>
      </c>
      <c r="Y4447" s="5">
        <v>-0.15318374063338</v>
      </c>
      <c r="Z4447" t="s">
        <v>103</v>
      </c>
      <c r="AA4447" t="s">
        <v>177</v>
      </c>
      <c r="AB4447" t="s">
        <v>83</v>
      </c>
      <c r="AC4447" t="s">
        <v>43</v>
      </c>
      <c r="AD4447" t="s">
        <v>44</v>
      </c>
      <c r="AE4447" t="s">
        <v>58</v>
      </c>
      <c r="AF4447" t="str">
        <f>TEXT(Agricultural_Export_Analysis_Cleaned_Dataset[[#This Row],[Order_Date]],"mmm")</f>
        <v>Aug</v>
      </c>
      <c r="AG4447" t="str">
        <f>TEXT(Agricultural_Export_Analysis_Cleaned_Dataset[[#This Row],[Order_Date]],"yyyy")</f>
        <v>2025</v>
      </c>
      <c r="AH4447" t="str">
        <f>TEXT(Agricultural_Export_Analysis_Cleaned_Dataset[[#This Row],[Order_Date]],"ddd")</f>
        <v>Wed</v>
      </c>
      <c r="AI4447" t="str">
        <f>TEXT(Agricultural_Export_Analysis_Cleaned_Dataset[[#This Row],[Ship_Date]],"yyyy")</f>
        <v>2025</v>
      </c>
      <c r="AJ4447" t="str">
        <f>TEXT(Agricultural_Export_Analysis_Cleaned_Dataset[[#This Row],[Ship_Date]],"mmm")</f>
        <v>Sep</v>
      </c>
      <c r="AK4447" t="str">
        <f>TEXT(Agricultural_Export_Analysis_Cleaned_Dataset[[#This Row],[Ship_Date]],"ddd")</f>
        <v>Fri</v>
      </c>
      <c r="AL4447" t="str">
        <f>TEXT(Agricultural_Export_Analysis_Cleaned_Dataset[[#This Row],[Delivery_Date]],"yyyy")</f>
        <v>2025</v>
      </c>
      <c r="AM4447" t="str">
        <f>TEXT(Agricultural_Export_Analysis_Cleaned_Dataset[[#This Row],[Delivery_Date]],"mmm")</f>
        <v>Sep</v>
      </c>
      <c r="AN4447" t="str">
        <f>TEXT(Agricultural_Export_Analysis_Cleaned_Dataset[[#This Row],[Delivery_Date]],"ddd")</f>
        <v>Sat</v>
      </c>
      <c r="AO4447">
        <f>Agricultural_Export_Analysis_Cleaned_Dataset[[#This Row],[Delivery_Date]]-Agricultural_Export_Analysis_Cleaned_Dataset[[#This Row],[Ship_Date]]</f>
        <v>15</v>
      </c>
      <c r="AP4447">
        <f>Agricultural_Export_Analysis_Cleaned_Dataset[[#This Row],[Ship_Date]]-Agricultural_Export_Analysis_Cleaned_Dataset[[#This Row],[Order_Date]]</f>
        <v>9</v>
      </c>
      <c r="AQ4447" s="4" t="str">
        <f>TEXT(Agricultural_Export_Analysis_Cleaned_Dataset[[#This Row],[Order_Date]],"mmm yyyy")</f>
        <v>Aug 2025</v>
      </c>
    </row>
    <row r="4448" spans="1:43" x14ac:dyDescent="0.3">
      <c r="A4448" t="s">
        <v>8048</v>
      </c>
      <c r="B4448" t="s">
        <v>8049</v>
      </c>
      <c r="C4448" s="2">
        <v>45342</v>
      </c>
      <c r="D4448" s="2">
        <v>45344</v>
      </c>
      <c r="E4448" s="2">
        <v>45365</v>
      </c>
      <c r="F4448" t="s">
        <v>35</v>
      </c>
      <c r="G4448" t="s">
        <v>73</v>
      </c>
      <c r="H4448" t="s">
        <v>74</v>
      </c>
      <c r="I4448" t="s">
        <v>97</v>
      </c>
      <c r="J4448" t="s">
        <v>39</v>
      </c>
      <c r="K4448" s="7">
        <v>0</v>
      </c>
      <c r="L4448" t="s">
        <v>135</v>
      </c>
      <c r="M4448" t="s">
        <v>61</v>
      </c>
      <c r="N4448" t="s">
        <v>62</v>
      </c>
      <c r="O4448">
        <v>1318</v>
      </c>
      <c r="P4448" s="6">
        <v>473.03</v>
      </c>
      <c r="Q4448" s="6">
        <v>623453.54</v>
      </c>
      <c r="R4448" s="5">
        <v>0.15</v>
      </c>
      <c r="S4448" s="6">
        <v>529935.50899999996</v>
      </c>
      <c r="T4448" s="6">
        <v>4492.7</v>
      </c>
      <c r="U4448" s="6">
        <v>362314.34</v>
      </c>
      <c r="V4448" s="6">
        <v>2478.37</v>
      </c>
      <c r="W4448" s="6">
        <v>54886.8</v>
      </c>
      <c r="X4448" s="6">
        <v>105763.299</v>
      </c>
      <c r="Y4448" s="5">
        <v>0.199577679177562</v>
      </c>
      <c r="Z4448" t="s">
        <v>40</v>
      </c>
      <c r="AA4448" t="s">
        <v>147</v>
      </c>
      <c r="AB4448" t="s">
        <v>83</v>
      </c>
      <c r="AC4448" t="s">
        <v>43</v>
      </c>
      <c r="AD4448" t="s">
        <v>77</v>
      </c>
      <c r="AE4448" t="s">
        <v>58</v>
      </c>
      <c r="AF4448" t="str">
        <f>TEXT(Agricultural_Export_Analysis_Cleaned_Dataset[[#This Row],[Order_Date]],"mmm")</f>
        <v>Feb</v>
      </c>
      <c r="AG4448" t="str">
        <f>TEXT(Agricultural_Export_Analysis_Cleaned_Dataset[[#This Row],[Order_Date]],"yyyy")</f>
        <v>2024</v>
      </c>
      <c r="AH4448" t="str">
        <f>TEXT(Agricultural_Export_Analysis_Cleaned_Dataset[[#This Row],[Order_Date]],"ddd")</f>
        <v>Tue</v>
      </c>
      <c r="AI4448" t="str">
        <f>TEXT(Agricultural_Export_Analysis_Cleaned_Dataset[[#This Row],[Ship_Date]],"yyyy")</f>
        <v>2024</v>
      </c>
      <c r="AJ4448" t="str">
        <f>TEXT(Agricultural_Export_Analysis_Cleaned_Dataset[[#This Row],[Ship_Date]],"mmm")</f>
        <v>Feb</v>
      </c>
      <c r="AK4448" t="str">
        <f>TEXT(Agricultural_Export_Analysis_Cleaned_Dataset[[#This Row],[Ship_Date]],"ddd")</f>
        <v>Thu</v>
      </c>
      <c r="AL4448" t="str">
        <f>TEXT(Agricultural_Export_Analysis_Cleaned_Dataset[[#This Row],[Delivery_Date]],"yyyy")</f>
        <v>2024</v>
      </c>
      <c r="AM4448" t="str">
        <f>TEXT(Agricultural_Export_Analysis_Cleaned_Dataset[[#This Row],[Delivery_Date]],"mmm")</f>
        <v>Mar</v>
      </c>
      <c r="AN4448" t="str">
        <f>TEXT(Agricultural_Export_Analysis_Cleaned_Dataset[[#This Row],[Delivery_Date]],"ddd")</f>
        <v>Thu</v>
      </c>
      <c r="AO4448">
        <f>Agricultural_Export_Analysis_Cleaned_Dataset[[#This Row],[Delivery_Date]]-Agricultural_Export_Analysis_Cleaned_Dataset[[#This Row],[Ship_Date]]</f>
        <v>21</v>
      </c>
      <c r="AP4448">
        <f>Agricultural_Export_Analysis_Cleaned_Dataset[[#This Row],[Ship_Date]]-Agricultural_Export_Analysis_Cleaned_Dataset[[#This Row],[Order_Date]]</f>
        <v>2</v>
      </c>
      <c r="AQ4448" s="4" t="str">
        <f>TEXT(Agricultural_Export_Analysis_Cleaned_Dataset[[#This Row],[Order_Date]],"mmm yyyy")</f>
        <v>Feb 2024</v>
      </c>
    </row>
    <row r="4449" spans="1:43" x14ac:dyDescent="0.3">
      <c r="A4449" t="s">
        <v>8050</v>
      </c>
      <c r="B4449" t="s">
        <v>8051</v>
      </c>
      <c r="C4449" s="2">
        <v>45638</v>
      </c>
      <c r="D4449" s="2">
        <v>45642</v>
      </c>
      <c r="E4449" s="2">
        <v>45677</v>
      </c>
      <c r="F4449" t="s">
        <v>35</v>
      </c>
      <c r="G4449" t="s">
        <v>50</v>
      </c>
      <c r="H4449" t="s">
        <v>74</v>
      </c>
      <c r="I4449" t="s">
        <v>118</v>
      </c>
      <c r="J4449" t="s">
        <v>53</v>
      </c>
      <c r="K4449" s="7">
        <v>15</v>
      </c>
      <c r="L4449" t="s">
        <v>135</v>
      </c>
      <c r="M4449" t="s">
        <v>101</v>
      </c>
      <c r="N4449" t="s">
        <v>102</v>
      </c>
      <c r="O4449">
        <v>1092</v>
      </c>
      <c r="P4449" s="6">
        <v>124.32</v>
      </c>
      <c r="Q4449" s="6">
        <v>135757.44</v>
      </c>
      <c r="R4449" s="5">
        <v>0.15</v>
      </c>
      <c r="S4449" s="6">
        <v>115393.82399999999</v>
      </c>
      <c r="T4449" s="6">
        <v>14262.77</v>
      </c>
      <c r="U4449" s="6">
        <v>81522.95</v>
      </c>
      <c r="V4449" s="6">
        <v>1646.02</v>
      </c>
      <c r="W4449" s="6">
        <v>12267.62</v>
      </c>
      <c r="X4449" s="6">
        <v>5694.4639999999999</v>
      </c>
      <c r="Y4449" s="5">
        <v>4.9348082961528303E-2</v>
      </c>
      <c r="Z4449" t="s">
        <v>54</v>
      </c>
      <c r="AA4449" t="s">
        <v>55</v>
      </c>
      <c r="AB4449" t="s">
        <v>42</v>
      </c>
      <c r="AC4449" t="s">
        <v>43</v>
      </c>
      <c r="AD4449" t="s">
        <v>57</v>
      </c>
      <c r="AE4449" t="s">
        <v>67</v>
      </c>
      <c r="AF4449" t="str">
        <f>TEXT(Agricultural_Export_Analysis_Cleaned_Dataset[[#This Row],[Order_Date]],"mmm")</f>
        <v>Dec</v>
      </c>
      <c r="AG4449" t="str">
        <f>TEXT(Agricultural_Export_Analysis_Cleaned_Dataset[[#This Row],[Order_Date]],"yyyy")</f>
        <v>2024</v>
      </c>
      <c r="AH4449" t="str">
        <f>TEXT(Agricultural_Export_Analysis_Cleaned_Dataset[[#This Row],[Order_Date]],"ddd")</f>
        <v>Thu</v>
      </c>
      <c r="AI4449" t="str">
        <f>TEXT(Agricultural_Export_Analysis_Cleaned_Dataset[[#This Row],[Ship_Date]],"yyyy")</f>
        <v>2024</v>
      </c>
      <c r="AJ4449" t="str">
        <f>TEXT(Agricultural_Export_Analysis_Cleaned_Dataset[[#This Row],[Ship_Date]],"mmm")</f>
        <v>Dec</v>
      </c>
      <c r="AK4449" t="str">
        <f>TEXT(Agricultural_Export_Analysis_Cleaned_Dataset[[#This Row],[Ship_Date]],"ddd")</f>
        <v>Mon</v>
      </c>
      <c r="AL4449" t="str">
        <f>TEXT(Agricultural_Export_Analysis_Cleaned_Dataset[[#This Row],[Delivery_Date]],"yyyy")</f>
        <v>2025</v>
      </c>
      <c r="AM4449" t="str">
        <f>TEXT(Agricultural_Export_Analysis_Cleaned_Dataset[[#This Row],[Delivery_Date]],"mmm")</f>
        <v>Jan</v>
      </c>
      <c r="AN4449" t="str">
        <f>TEXT(Agricultural_Export_Analysis_Cleaned_Dataset[[#This Row],[Delivery_Date]],"ddd")</f>
        <v>Mon</v>
      </c>
      <c r="AO4449">
        <f>Agricultural_Export_Analysis_Cleaned_Dataset[[#This Row],[Delivery_Date]]-Agricultural_Export_Analysis_Cleaned_Dataset[[#This Row],[Ship_Date]]</f>
        <v>35</v>
      </c>
      <c r="AP4449">
        <f>Agricultural_Export_Analysis_Cleaned_Dataset[[#This Row],[Ship_Date]]-Agricultural_Export_Analysis_Cleaned_Dataset[[#This Row],[Order_Date]]</f>
        <v>4</v>
      </c>
      <c r="AQ4449" s="4" t="str">
        <f>TEXT(Agricultural_Export_Analysis_Cleaned_Dataset[[#This Row],[Order_Date]],"mmm yyyy")</f>
        <v>Dec 2024</v>
      </c>
    </row>
    <row r="4450" spans="1:43" x14ac:dyDescent="0.3">
      <c r="A4450" t="s">
        <v>8052</v>
      </c>
      <c r="B4450" t="s">
        <v>8053</v>
      </c>
      <c r="C4450" s="2">
        <v>45738</v>
      </c>
      <c r="D4450" s="2">
        <v>45747</v>
      </c>
      <c r="E4450" s="2">
        <v>45785</v>
      </c>
      <c r="F4450" t="s">
        <v>35</v>
      </c>
      <c r="G4450" t="s">
        <v>132</v>
      </c>
      <c r="H4450" t="s">
        <v>74</v>
      </c>
      <c r="I4450" t="s">
        <v>97</v>
      </c>
      <c r="J4450" t="s">
        <v>53</v>
      </c>
      <c r="K4450" s="7">
        <v>15</v>
      </c>
      <c r="L4450" t="s">
        <v>80</v>
      </c>
      <c r="M4450" t="s">
        <v>71</v>
      </c>
      <c r="N4450" t="s">
        <v>72</v>
      </c>
      <c r="O4450">
        <v>640</v>
      </c>
      <c r="P4450" s="6">
        <v>462.15</v>
      </c>
      <c r="Q4450" s="6">
        <v>295776</v>
      </c>
      <c r="R4450" s="5">
        <v>0.15</v>
      </c>
      <c r="S4450" s="6">
        <v>251409.6</v>
      </c>
      <c r="T4450" s="6">
        <v>12590.15</v>
      </c>
      <c r="U4450" s="6">
        <v>133804.26999999999</v>
      </c>
      <c r="V4450" s="6">
        <v>1874.67</v>
      </c>
      <c r="W4450" s="6">
        <v>27094.400000000001</v>
      </c>
      <c r="X4450" s="6">
        <v>76046.11</v>
      </c>
      <c r="Y4450" s="5">
        <v>0.30247894272931503</v>
      </c>
      <c r="Z4450" t="s">
        <v>40</v>
      </c>
      <c r="AA4450" t="s">
        <v>41</v>
      </c>
      <c r="AB4450" t="s">
        <v>65</v>
      </c>
      <c r="AC4450" t="s">
        <v>43</v>
      </c>
      <c r="AD4450" t="s">
        <v>57</v>
      </c>
      <c r="AE4450" t="s">
        <v>58</v>
      </c>
      <c r="AF4450" t="str">
        <f>TEXT(Agricultural_Export_Analysis_Cleaned_Dataset[[#This Row],[Order_Date]],"mmm")</f>
        <v>Mar</v>
      </c>
      <c r="AG4450" t="str">
        <f>TEXT(Agricultural_Export_Analysis_Cleaned_Dataset[[#This Row],[Order_Date]],"yyyy")</f>
        <v>2025</v>
      </c>
      <c r="AH4450" t="str">
        <f>TEXT(Agricultural_Export_Analysis_Cleaned_Dataset[[#This Row],[Order_Date]],"ddd")</f>
        <v>Sat</v>
      </c>
      <c r="AI4450" t="str">
        <f>TEXT(Agricultural_Export_Analysis_Cleaned_Dataset[[#This Row],[Ship_Date]],"yyyy")</f>
        <v>2025</v>
      </c>
      <c r="AJ4450" t="str">
        <f>TEXT(Agricultural_Export_Analysis_Cleaned_Dataset[[#This Row],[Ship_Date]],"mmm")</f>
        <v>Mar</v>
      </c>
      <c r="AK4450" t="str">
        <f>TEXT(Agricultural_Export_Analysis_Cleaned_Dataset[[#This Row],[Ship_Date]],"ddd")</f>
        <v>Mon</v>
      </c>
      <c r="AL4450" t="str">
        <f>TEXT(Agricultural_Export_Analysis_Cleaned_Dataset[[#This Row],[Delivery_Date]],"yyyy")</f>
        <v>2025</v>
      </c>
      <c r="AM4450" t="str">
        <f>TEXT(Agricultural_Export_Analysis_Cleaned_Dataset[[#This Row],[Delivery_Date]],"mmm")</f>
        <v>May</v>
      </c>
      <c r="AN4450" t="str">
        <f>TEXT(Agricultural_Export_Analysis_Cleaned_Dataset[[#This Row],[Delivery_Date]],"ddd")</f>
        <v>Thu</v>
      </c>
      <c r="AO4450">
        <f>Agricultural_Export_Analysis_Cleaned_Dataset[[#This Row],[Delivery_Date]]-Agricultural_Export_Analysis_Cleaned_Dataset[[#This Row],[Ship_Date]]</f>
        <v>38</v>
      </c>
      <c r="AP4450">
        <f>Agricultural_Export_Analysis_Cleaned_Dataset[[#This Row],[Ship_Date]]-Agricultural_Export_Analysis_Cleaned_Dataset[[#This Row],[Order_Date]]</f>
        <v>9</v>
      </c>
      <c r="AQ4450" s="4" t="str">
        <f>TEXT(Agricultural_Export_Analysis_Cleaned_Dataset[[#This Row],[Order_Date]],"mmm yyyy")</f>
        <v>Mar 2025</v>
      </c>
    </row>
    <row r="4451" spans="1:43" x14ac:dyDescent="0.3">
      <c r="A4451" t="s">
        <v>8054</v>
      </c>
      <c r="B4451" t="s">
        <v>8055</v>
      </c>
      <c r="C4451" s="2">
        <v>45504</v>
      </c>
      <c r="D4451" s="2">
        <v>45510</v>
      </c>
      <c r="E4451" s="2">
        <v>45521</v>
      </c>
      <c r="F4451" t="s">
        <v>35</v>
      </c>
      <c r="G4451" t="s">
        <v>36</v>
      </c>
      <c r="H4451" t="s">
        <v>37</v>
      </c>
      <c r="I4451" t="s">
        <v>52</v>
      </c>
      <c r="J4451" t="s">
        <v>63</v>
      </c>
      <c r="K4451" s="7">
        <v>4</v>
      </c>
      <c r="L4451" t="s">
        <v>87</v>
      </c>
      <c r="M4451" t="s">
        <v>101</v>
      </c>
      <c r="N4451" t="s">
        <v>102</v>
      </c>
      <c r="O4451">
        <v>69</v>
      </c>
      <c r="P4451" s="6">
        <v>67.510000000000005</v>
      </c>
      <c r="Q4451" s="6">
        <v>4658.1899999999996</v>
      </c>
      <c r="R4451" s="5">
        <v>0.1</v>
      </c>
      <c r="S4451" s="6">
        <v>4192.3710000000001</v>
      </c>
      <c r="T4451" s="6">
        <v>8745.74</v>
      </c>
      <c r="U4451" s="6">
        <v>2764.28</v>
      </c>
      <c r="V4451" s="6">
        <v>2113.7199999999998</v>
      </c>
      <c r="W4451" s="6">
        <v>333.98</v>
      </c>
      <c r="X4451" s="6">
        <v>-9765.3490000000002</v>
      </c>
      <c r="Y4451" s="5">
        <v>-2.3293141279719798</v>
      </c>
      <c r="Z4451" t="s">
        <v>103</v>
      </c>
      <c r="AA4451" t="s">
        <v>119</v>
      </c>
      <c r="AB4451" t="s">
        <v>83</v>
      </c>
      <c r="AC4451" t="s">
        <v>66</v>
      </c>
      <c r="AD4451" t="s">
        <v>93</v>
      </c>
      <c r="AE4451" t="s">
        <v>67</v>
      </c>
      <c r="AF4451" t="str">
        <f>TEXT(Agricultural_Export_Analysis_Cleaned_Dataset[[#This Row],[Order_Date]],"mmm")</f>
        <v>Jul</v>
      </c>
      <c r="AG4451" t="str">
        <f>TEXT(Agricultural_Export_Analysis_Cleaned_Dataset[[#This Row],[Order_Date]],"yyyy")</f>
        <v>2024</v>
      </c>
      <c r="AH4451" t="str">
        <f>TEXT(Agricultural_Export_Analysis_Cleaned_Dataset[[#This Row],[Order_Date]],"ddd")</f>
        <v>Wed</v>
      </c>
      <c r="AI4451" t="str">
        <f>TEXT(Agricultural_Export_Analysis_Cleaned_Dataset[[#This Row],[Ship_Date]],"yyyy")</f>
        <v>2024</v>
      </c>
      <c r="AJ4451" t="str">
        <f>TEXT(Agricultural_Export_Analysis_Cleaned_Dataset[[#This Row],[Ship_Date]],"mmm")</f>
        <v>Aug</v>
      </c>
      <c r="AK4451" t="str">
        <f>TEXT(Agricultural_Export_Analysis_Cleaned_Dataset[[#This Row],[Ship_Date]],"ddd")</f>
        <v>Tue</v>
      </c>
      <c r="AL4451" t="str">
        <f>TEXT(Agricultural_Export_Analysis_Cleaned_Dataset[[#This Row],[Delivery_Date]],"yyyy")</f>
        <v>2024</v>
      </c>
      <c r="AM4451" t="str">
        <f>TEXT(Agricultural_Export_Analysis_Cleaned_Dataset[[#This Row],[Delivery_Date]],"mmm")</f>
        <v>Aug</v>
      </c>
      <c r="AN4451" t="str">
        <f>TEXT(Agricultural_Export_Analysis_Cleaned_Dataset[[#This Row],[Delivery_Date]],"ddd")</f>
        <v>Sat</v>
      </c>
      <c r="AO4451">
        <f>Agricultural_Export_Analysis_Cleaned_Dataset[[#This Row],[Delivery_Date]]-Agricultural_Export_Analysis_Cleaned_Dataset[[#This Row],[Ship_Date]]</f>
        <v>11</v>
      </c>
      <c r="AP4451">
        <f>Agricultural_Export_Analysis_Cleaned_Dataset[[#This Row],[Ship_Date]]-Agricultural_Export_Analysis_Cleaned_Dataset[[#This Row],[Order_Date]]</f>
        <v>6</v>
      </c>
      <c r="AQ4451" s="4" t="str">
        <f>TEXT(Agricultural_Export_Analysis_Cleaned_Dataset[[#This Row],[Order_Date]],"mmm yyyy")</f>
        <v>Jul 2024</v>
      </c>
    </row>
    <row r="4452" spans="1:43" x14ac:dyDescent="0.3">
      <c r="A4452" t="s">
        <v>8056</v>
      </c>
      <c r="B4452" t="s">
        <v>8057</v>
      </c>
      <c r="C4452" s="2">
        <v>45755</v>
      </c>
      <c r="D4452" s="2">
        <v>45757</v>
      </c>
      <c r="E4452" s="2">
        <v>45783</v>
      </c>
      <c r="F4452" t="s">
        <v>35</v>
      </c>
      <c r="G4452" t="s">
        <v>96</v>
      </c>
      <c r="H4452" t="s">
        <v>37</v>
      </c>
      <c r="I4452" t="s">
        <v>118</v>
      </c>
      <c r="J4452" t="s">
        <v>39</v>
      </c>
      <c r="K4452" s="7">
        <v>7</v>
      </c>
      <c r="L4452" t="s">
        <v>87</v>
      </c>
      <c r="M4452" t="s">
        <v>71</v>
      </c>
      <c r="N4452" t="s">
        <v>72</v>
      </c>
      <c r="O4452">
        <v>394</v>
      </c>
      <c r="P4452" s="6">
        <v>132.37</v>
      </c>
      <c r="Q4452" s="6">
        <v>52153.78</v>
      </c>
      <c r="R4452" s="5">
        <v>0.15</v>
      </c>
      <c r="S4452" s="6">
        <v>44330.713000000003</v>
      </c>
      <c r="T4452" s="6">
        <v>10836.13</v>
      </c>
      <c r="U4452" s="6">
        <v>22236.03</v>
      </c>
      <c r="V4452" s="6">
        <v>2847.5</v>
      </c>
      <c r="W4452" s="6">
        <v>2874.68</v>
      </c>
      <c r="X4452" s="6">
        <v>5536.3729999999996</v>
      </c>
      <c r="Y4452" s="5">
        <v>0.12488797552162099</v>
      </c>
      <c r="Z4452" t="s">
        <v>81</v>
      </c>
      <c r="AA4452" t="s">
        <v>165</v>
      </c>
      <c r="AB4452" t="s">
        <v>42</v>
      </c>
      <c r="AC4452" t="s">
        <v>43</v>
      </c>
      <c r="AD4452" t="s">
        <v>84</v>
      </c>
      <c r="AE4452" t="s">
        <v>58</v>
      </c>
      <c r="AF4452" t="str">
        <f>TEXT(Agricultural_Export_Analysis_Cleaned_Dataset[[#This Row],[Order_Date]],"mmm")</f>
        <v>Apr</v>
      </c>
      <c r="AG4452" t="str">
        <f>TEXT(Agricultural_Export_Analysis_Cleaned_Dataset[[#This Row],[Order_Date]],"yyyy")</f>
        <v>2025</v>
      </c>
      <c r="AH4452" t="str">
        <f>TEXT(Agricultural_Export_Analysis_Cleaned_Dataset[[#This Row],[Order_Date]],"ddd")</f>
        <v>Tue</v>
      </c>
      <c r="AI4452" t="str">
        <f>TEXT(Agricultural_Export_Analysis_Cleaned_Dataset[[#This Row],[Ship_Date]],"yyyy")</f>
        <v>2025</v>
      </c>
      <c r="AJ4452" t="str">
        <f>TEXT(Agricultural_Export_Analysis_Cleaned_Dataset[[#This Row],[Ship_Date]],"mmm")</f>
        <v>Apr</v>
      </c>
      <c r="AK4452" t="str">
        <f>TEXT(Agricultural_Export_Analysis_Cleaned_Dataset[[#This Row],[Ship_Date]],"ddd")</f>
        <v>Thu</v>
      </c>
      <c r="AL4452" t="str">
        <f>TEXT(Agricultural_Export_Analysis_Cleaned_Dataset[[#This Row],[Delivery_Date]],"yyyy")</f>
        <v>2025</v>
      </c>
      <c r="AM4452" t="str">
        <f>TEXT(Agricultural_Export_Analysis_Cleaned_Dataset[[#This Row],[Delivery_Date]],"mmm")</f>
        <v>May</v>
      </c>
      <c r="AN4452" t="str">
        <f>TEXT(Agricultural_Export_Analysis_Cleaned_Dataset[[#This Row],[Delivery_Date]],"ddd")</f>
        <v>Tue</v>
      </c>
      <c r="AO4452">
        <f>Agricultural_Export_Analysis_Cleaned_Dataset[[#This Row],[Delivery_Date]]-Agricultural_Export_Analysis_Cleaned_Dataset[[#This Row],[Ship_Date]]</f>
        <v>26</v>
      </c>
      <c r="AP4452">
        <f>Agricultural_Export_Analysis_Cleaned_Dataset[[#This Row],[Ship_Date]]-Agricultural_Export_Analysis_Cleaned_Dataset[[#This Row],[Order_Date]]</f>
        <v>2</v>
      </c>
      <c r="AQ4452" s="4" t="str">
        <f>TEXT(Agricultural_Export_Analysis_Cleaned_Dataset[[#This Row],[Order_Date]],"mmm yyyy")</f>
        <v>Apr 2025</v>
      </c>
    </row>
    <row r="4453" spans="1:43" x14ac:dyDescent="0.3">
      <c r="A4453" t="s">
        <v>8058</v>
      </c>
      <c r="B4453" t="s">
        <v>8059</v>
      </c>
      <c r="C4453" s="2">
        <v>45368</v>
      </c>
      <c r="D4453" s="2">
        <v>45373</v>
      </c>
      <c r="E4453" s="2">
        <v>45399</v>
      </c>
      <c r="F4453" t="s">
        <v>35</v>
      </c>
      <c r="G4453" t="s">
        <v>73</v>
      </c>
      <c r="H4453" t="s">
        <v>51</v>
      </c>
      <c r="I4453" t="s">
        <v>118</v>
      </c>
      <c r="J4453" t="s">
        <v>63</v>
      </c>
      <c r="K4453" s="7">
        <v>4</v>
      </c>
      <c r="L4453" t="s">
        <v>87</v>
      </c>
      <c r="M4453" t="s">
        <v>159</v>
      </c>
      <c r="N4453" t="s">
        <v>160</v>
      </c>
      <c r="O4453">
        <v>324</v>
      </c>
      <c r="P4453" s="6">
        <v>377.22</v>
      </c>
      <c r="Q4453" s="6">
        <v>122219.28</v>
      </c>
      <c r="R4453" s="5">
        <v>0.15</v>
      </c>
      <c r="S4453" s="6">
        <v>103886.38800000001</v>
      </c>
      <c r="T4453" s="6">
        <v>13984.76</v>
      </c>
      <c r="U4453" s="6">
        <v>62464.22</v>
      </c>
      <c r="V4453" s="6">
        <v>1853.72</v>
      </c>
      <c r="W4453" s="6">
        <v>4223.91</v>
      </c>
      <c r="X4453" s="6">
        <v>21359.777999999998</v>
      </c>
      <c r="Y4453" s="5">
        <v>0.20560709069989</v>
      </c>
      <c r="Z4453" t="s">
        <v>40</v>
      </c>
      <c r="AA4453" t="s">
        <v>41</v>
      </c>
      <c r="AB4453" t="s">
        <v>42</v>
      </c>
      <c r="AC4453" t="s">
        <v>66</v>
      </c>
      <c r="AD4453" t="s">
        <v>44</v>
      </c>
      <c r="AE4453" t="s">
        <v>67</v>
      </c>
      <c r="AF4453" t="str">
        <f>TEXT(Agricultural_Export_Analysis_Cleaned_Dataset[[#This Row],[Order_Date]],"mmm")</f>
        <v>Mar</v>
      </c>
      <c r="AG4453" t="str">
        <f>TEXT(Agricultural_Export_Analysis_Cleaned_Dataset[[#This Row],[Order_Date]],"yyyy")</f>
        <v>2024</v>
      </c>
      <c r="AH4453" t="str">
        <f>TEXT(Agricultural_Export_Analysis_Cleaned_Dataset[[#This Row],[Order_Date]],"ddd")</f>
        <v>Sun</v>
      </c>
      <c r="AI4453" t="str">
        <f>TEXT(Agricultural_Export_Analysis_Cleaned_Dataset[[#This Row],[Ship_Date]],"yyyy")</f>
        <v>2024</v>
      </c>
      <c r="AJ4453" t="str">
        <f>TEXT(Agricultural_Export_Analysis_Cleaned_Dataset[[#This Row],[Ship_Date]],"mmm")</f>
        <v>Mar</v>
      </c>
      <c r="AK4453" t="str">
        <f>TEXT(Agricultural_Export_Analysis_Cleaned_Dataset[[#This Row],[Ship_Date]],"ddd")</f>
        <v>Fri</v>
      </c>
      <c r="AL4453" t="str">
        <f>TEXT(Agricultural_Export_Analysis_Cleaned_Dataset[[#This Row],[Delivery_Date]],"yyyy")</f>
        <v>2024</v>
      </c>
      <c r="AM4453" t="str">
        <f>TEXT(Agricultural_Export_Analysis_Cleaned_Dataset[[#This Row],[Delivery_Date]],"mmm")</f>
        <v>Apr</v>
      </c>
      <c r="AN4453" t="str">
        <f>TEXT(Agricultural_Export_Analysis_Cleaned_Dataset[[#This Row],[Delivery_Date]],"ddd")</f>
        <v>Wed</v>
      </c>
      <c r="AO4453">
        <f>Agricultural_Export_Analysis_Cleaned_Dataset[[#This Row],[Delivery_Date]]-Agricultural_Export_Analysis_Cleaned_Dataset[[#This Row],[Ship_Date]]</f>
        <v>26</v>
      </c>
      <c r="AP4453">
        <f>Agricultural_Export_Analysis_Cleaned_Dataset[[#This Row],[Ship_Date]]-Agricultural_Export_Analysis_Cleaned_Dataset[[#This Row],[Order_Date]]</f>
        <v>5</v>
      </c>
      <c r="AQ4453" s="4" t="str">
        <f>TEXT(Agricultural_Export_Analysis_Cleaned_Dataset[[#This Row],[Order_Date]],"mmm yyyy")</f>
        <v>Mar 2024</v>
      </c>
    </row>
    <row r="4454" spans="1:43" x14ac:dyDescent="0.3">
      <c r="A4454" t="s">
        <v>8060</v>
      </c>
      <c r="B4454" t="s">
        <v>5695</v>
      </c>
      <c r="C4454" s="2">
        <v>45445</v>
      </c>
      <c r="D4454" s="2">
        <v>45448</v>
      </c>
      <c r="E4454" s="2">
        <v>45460</v>
      </c>
      <c r="F4454" t="s">
        <v>35</v>
      </c>
      <c r="G4454" t="s">
        <v>8933</v>
      </c>
      <c r="H4454" t="s">
        <v>74</v>
      </c>
      <c r="I4454" t="s">
        <v>52</v>
      </c>
      <c r="J4454" t="s">
        <v>63</v>
      </c>
      <c r="K4454" s="7">
        <v>0</v>
      </c>
      <c r="L4454" t="s">
        <v>87</v>
      </c>
      <c r="M4454" t="s">
        <v>107</v>
      </c>
      <c r="N4454" t="s">
        <v>108</v>
      </c>
      <c r="O4454">
        <v>825</v>
      </c>
      <c r="P4454" s="6">
        <v>43.55</v>
      </c>
      <c r="Q4454" s="6">
        <v>35928.75</v>
      </c>
      <c r="R4454" s="5">
        <v>0.1</v>
      </c>
      <c r="S4454" s="6">
        <v>32335.875</v>
      </c>
      <c r="T4454" s="6">
        <v>12523.39</v>
      </c>
      <c r="U4454" s="6">
        <v>22093.58</v>
      </c>
      <c r="V4454" s="6">
        <v>1911.3</v>
      </c>
      <c r="W4454" s="6">
        <v>1783.66</v>
      </c>
      <c r="X4454" s="6">
        <v>-5976.0550000000003</v>
      </c>
      <c r="Y4454" s="5">
        <v>-0.18481191555818399</v>
      </c>
      <c r="Z4454" t="s">
        <v>81</v>
      </c>
      <c r="AA4454" t="s">
        <v>150</v>
      </c>
      <c r="AB4454" t="s">
        <v>56</v>
      </c>
      <c r="AC4454" t="s">
        <v>43</v>
      </c>
      <c r="AD4454" t="s">
        <v>77</v>
      </c>
      <c r="AE4454" t="s">
        <v>67</v>
      </c>
      <c r="AF4454" t="str">
        <f>TEXT(Agricultural_Export_Analysis_Cleaned_Dataset[[#This Row],[Order_Date]],"mmm")</f>
        <v>Jun</v>
      </c>
      <c r="AG4454" t="str">
        <f>TEXT(Agricultural_Export_Analysis_Cleaned_Dataset[[#This Row],[Order_Date]],"yyyy")</f>
        <v>2024</v>
      </c>
      <c r="AH4454" t="str">
        <f>TEXT(Agricultural_Export_Analysis_Cleaned_Dataset[[#This Row],[Order_Date]],"ddd")</f>
        <v>Sun</v>
      </c>
      <c r="AI4454" t="str">
        <f>TEXT(Agricultural_Export_Analysis_Cleaned_Dataset[[#This Row],[Ship_Date]],"yyyy")</f>
        <v>2024</v>
      </c>
      <c r="AJ4454" t="str">
        <f>TEXT(Agricultural_Export_Analysis_Cleaned_Dataset[[#This Row],[Ship_Date]],"mmm")</f>
        <v>Jun</v>
      </c>
      <c r="AK4454" t="str">
        <f>TEXT(Agricultural_Export_Analysis_Cleaned_Dataset[[#This Row],[Ship_Date]],"ddd")</f>
        <v>Wed</v>
      </c>
      <c r="AL4454" t="str">
        <f>TEXT(Agricultural_Export_Analysis_Cleaned_Dataset[[#This Row],[Delivery_Date]],"yyyy")</f>
        <v>2024</v>
      </c>
      <c r="AM4454" t="str">
        <f>TEXT(Agricultural_Export_Analysis_Cleaned_Dataset[[#This Row],[Delivery_Date]],"mmm")</f>
        <v>Jun</v>
      </c>
      <c r="AN4454" t="str">
        <f>TEXT(Agricultural_Export_Analysis_Cleaned_Dataset[[#This Row],[Delivery_Date]],"ddd")</f>
        <v>Mon</v>
      </c>
      <c r="AO4454">
        <f>Agricultural_Export_Analysis_Cleaned_Dataset[[#This Row],[Delivery_Date]]-Agricultural_Export_Analysis_Cleaned_Dataset[[#This Row],[Ship_Date]]</f>
        <v>12</v>
      </c>
      <c r="AP4454">
        <f>Agricultural_Export_Analysis_Cleaned_Dataset[[#This Row],[Ship_Date]]-Agricultural_Export_Analysis_Cleaned_Dataset[[#This Row],[Order_Date]]</f>
        <v>3</v>
      </c>
      <c r="AQ4454" s="4" t="str">
        <f>TEXT(Agricultural_Export_Analysis_Cleaned_Dataset[[#This Row],[Order_Date]],"mmm yyyy")</f>
        <v>Jun 2024</v>
      </c>
    </row>
    <row r="4455" spans="1:43" x14ac:dyDescent="0.3">
      <c r="A4455" t="s">
        <v>8061</v>
      </c>
      <c r="B4455" t="s">
        <v>2801</v>
      </c>
      <c r="C4455" s="2">
        <v>45887</v>
      </c>
      <c r="D4455" s="2">
        <v>45895</v>
      </c>
      <c r="E4455" s="2">
        <v>45932</v>
      </c>
      <c r="F4455" t="s">
        <v>35</v>
      </c>
      <c r="G4455" t="s">
        <v>8934</v>
      </c>
      <c r="H4455" t="s">
        <v>74</v>
      </c>
      <c r="I4455" t="s">
        <v>91</v>
      </c>
      <c r="J4455" t="s">
        <v>112</v>
      </c>
      <c r="K4455" s="7">
        <v>15</v>
      </c>
      <c r="L4455" t="s">
        <v>80</v>
      </c>
      <c r="M4455" t="s">
        <v>107</v>
      </c>
      <c r="N4455" t="s">
        <v>108</v>
      </c>
      <c r="O4455">
        <v>560</v>
      </c>
      <c r="P4455" s="6">
        <v>492.86</v>
      </c>
      <c r="Q4455" s="6">
        <v>276001.59999999998</v>
      </c>
      <c r="R4455" s="5">
        <v>0.1</v>
      </c>
      <c r="S4455" s="6">
        <v>248401.44</v>
      </c>
      <c r="T4455" s="6">
        <v>11402.95</v>
      </c>
      <c r="U4455" s="6">
        <v>144759.60999999999</v>
      </c>
      <c r="V4455" s="6">
        <v>385.44</v>
      </c>
      <c r="W4455" s="6">
        <v>11444.69</v>
      </c>
      <c r="X4455" s="6">
        <v>80408.75</v>
      </c>
      <c r="Y4455" s="5">
        <v>0.323704846477541</v>
      </c>
      <c r="Z4455" t="s">
        <v>103</v>
      </c>
      <c r="AA4455" t="s">
        <v>177</v>
      </c>
      <c r="AB4455" t="s">
        <v>56</v>
      </c>
      <c r="AC4455" t="s">
        <v>66</v>
      </c>
      <c r="AD4455" t="s">
        <v>98</v>
      </c>
      <c r="AE4455" t="s">
        <v>45</v>
      </c>
      <c r="AF4455" t="str">
        <f>TEXT(Agricultural_Export_Analysis_Cleaned_Dataset[[#This Row],[Order_Date]],"mmm")</f>
        <v>Aug</v>
      </c>
      <c r="AG4455" t="str">
        <f>TEXT(Agricultural_Export_Analysis_Cleaned_Dataset[[#This Row],[Order_Date]],"yyyy")</f>
        <v>2025</v>
      </c>
      <c r="AH4455" t="str">
        <f>TEXT(Agricultural_Export_Analysis_Cleaned_Dataset[[#This Row],[Order_Date]],"ddd")</f>
        <v>Mon</v>
      </c>
      <c r="AI4455" t="str">
        <f>TEXT(Agricultural_Export_Analysis_Cleaned_Dataset[[#This Row],[Ship_Date]],"yyyy")</f>
        <v>2025</v>
      </c>
      <c r="AJ4455" t="str">
        <f>TEXT(Agricultural_Export_Analysis_Cleaned_Dataset[[#This Row],[Ship_Date]],"mmm")</f>
        <v>Aug</v>
      </c>
      <c r="AK4455" t="str">
        <f>TEXT(Agricultural_Export_Analysis_Cleaned_Dataset[[#This Row],[Ship_Date]],"ddd")</f>
        <v>Tue</v>
      </c>
      <c r="AL4455" t="str">
        <f>TEXT(Agricultural_Export_Analysis_Cleaned_Dataset[[#This Row],[Delivery_Date]],"yyyy")</f>
        <v>2025</v>
      </c>
      <c r="AM4455" t="str">
        <f>TEXT(Agricultural_Export_Analysis_Cleaned_Dataset[[#This Row],[Delivery_Date]],"mmm")</f>
        <v>Oct</v>
      </c>
      <c r="AN4455" t="str">
        <f>TEXT(Agricultural_Export_Analysis_Cleaned_Dataset[[#This Row],[Delivery_Date]],"ddd")</f>
        <v>Thu</v>
      </c>
      <c r="AO4455">
        <f>Agricultural_Export_Analysis_Cleaned_Dataset[[#This Row],[Delivery_Date]]-Agricultural_Export_Analysis_Cleaned_Dataset[[#This Row],[Ship_Date]]</f>
        <v>37</v>
      </c>
      <c r="AP4455">
        <f>Agricultural_Export_Analysis_Cleaned_Dataset[[#This Row],[Ship_Date]]-Agricultural_Export_Analysis_Cleaned_Dataset[[#This Row],[Order_Date]]</f>
        <v>8</v>
      </c>
      <c r="AQ4455" s="4" t="str">
        <f>TEXT(Agricultural_Export_Analysis_Cleaned_Dataset[[#This Row],[Order_Date]],"mmm yyyy")</f>
        <v>Aug 2025</v>
      </c>
    </row>
    <row r="4456" spans="1:43" x14ac:dyDescent="0.3">
      <c r="A4456" t="s">
        <v>8062</v>
      </c>
      <c r="B4456" t="s">
        <v>8063</v>
      </c>
      <c r="C4456" s="2">
        <v>45541</v>
      </c>
      <c r="D4456" s="2">
        <v>45546</v>
      </c>
      <c r="E4456" s="2">
        <v>45559</v>
      </c>
      <c r="F4456" t="s">
        <v>35</v>
      </c>
      <c r="G4456" t="s">
        <v>203</v>
      </c>
      <c r="H4456" t="s">
        <v>37</v>
      </c>
      <c r="I4456" t="s">
        <v>97</v>
      </c>
      <c r="J4456" t="s">
        <v>39</v>
      </c>
      <c r="K4456" s="7">
        <v>0</v>
      </c>
      <c r="L4456" t="s">
        <v>135</v>
      </c>
      <c r="M4456" t="s">
        <v>101</v>
      </c>
      <c r="N4456" t="s">
        <v>102</v>
      </c>
      <c r="O4456">
        <v>1986</v>
      </c>
      <c r="P4456" s="6">
        <v>192.31</v>
      </c>
      <c r="Q4456" s="6">
        <v>381927.66</v>
      </c>
      <c r="R4456" s="5">
        <v>0.05</v>
      </c>
      <c r="S4456" s="6">
        <v>362831.277</v>
      </c>
      <c r="T4456" s="6">
        <v>3937.13</v>
      </c>
      <c r="U4456" s="6">
        <v>219728.63</v>
      </c>
      <c r="V4456" s="6">
        <v>128.27000000000001</v>
      </c>
      <c r="W4456" s="6">
        <v>39709.47</v>
      </c>
      <c r="X4456" s="6">
        <v>99327.777000000002</v>
      </c>
      <c r="Y4456" s="5">
        <v>0.27375748259982602</v>
      </c>
      <c r="Z4456" t="s">
        <v>103</v>
      </c>
      <c r="AA4456" t="s">
        <v>104</v>
      </c>
      <c r="AB4456" t="s">
        <v>42</v>
      </c>
      <c r="AC4456" t="s">
        <v>43</v>
      </c>
      <c r="AD4456" t="s">
        <v>57</v>
      </c>
      <c r="AE4456" t="s">
        <v>45</v>
      </c>
      <c r="AF4456" t="str">
        <f>TEXT(Agricultural_Export_Analysis_Cleaned_Dataset[[#This Row],[Order_Date]],"mmm")</f>
        <v>Sep</v>
      </c>
      <c r="AG4456" t="str">
        <f>TEXT(Agricultural_Export_Analysis_Cleaned_Dataset[[#This Row],[Order_Date]],"yyyy")</f>
        <v>2024</v>
      </c>
      <c r="AH4456" t="str">
        <f>TEXT(Agricultural_Export_Analysis_Cleaned_Dataset[[#This Row],[Order_Date]],"ddd")</f>
        <v>Fri</v>
      </c>
      <c r="AI4456" t="str">
        <f>TEXT(Agricultural_Export_Analysis_Cleaned_Dataset[[#This Row],[Ship_Date]],"yyyy")</f>
        <v>2024</v>
      </c>
      <c r="AJ4456" t="str">
        <f>TEXT(Agricultural_Export_Analysis_Cleaned_Dataset[[#This Row],[Ship_Date]],"mmm")</f>
        <v>Sep</v>
      </c>
      <c r="AK4456" t="str">
        <f>TEXT(Agricultural_Export_Analysis_Cleaned_Dataset[[#This Row],[Ship_Date]],"ddd")</f>
        <v>Wed</v>
      </c>
      <c r="AL4456" t="str">
        <f>TEXT(Agricultural_Export_Analysis_Cleaned_Dataset[[#This Row],[Delivery_Date]],"yyyy")</f>
        <v>2024</v>
      </c>
      <c r="AM4456" t="str">
        <f>TEXT(Agricultural_Export_Analysis_Cleaned_Dataset[[#This Row],[Delivery_Date]],"mmm")</f>
        <v>Sep</v>
      </c>
      <c r="AN4456" t="str">
        <f>TEXT(Agricultural_Export_Analysis_Cleaned_Dataset[[#This Row],[Delivery_Date]],"ddd")</f>
        <v>Tue</v>
      </c>
      <c r="AO4456">
        <f>Agricultural_Export_Analysis_Cleaned_Dataset[[#This Row],[Delivery_Date]]-Agricultural_Export_Analysis_Cleaned_Dataset[[#This Row],[Ship_Date]]</f>
        <v>13</v>
      </c>
      <c r="AP4456">
        <f>Agricultural_Export_Analysis_Cleaned_Dataset[[#This Row],[Ship_Date]]-Agricultural_Export_Analysis_Cleaned_Dataset[[#This Row],[Order_Date]]</f>
        <v>5</v>
      </c>
      <c r="AQ4456" s="4" t="str">
        <f>TEXT(Agricultural_Export_Analysis_Cleaned_Dataset[[#This Row],[Order_Date]],"mmm yyyy")</f>
        <v>Sep 2024</v>
      </c>
    </row>
    <row r="4457" spans="1:43" x14ac:dyDescent="0.3">
      <c r="A4457" t="s">
        <v>8064</v>
      </c>
      <c r="B4457" t="s">
        <v>348</v>
      </c>
      <c r="C4457" s="2">
        <v>45675</v>
      </c>
      <c r="D4457" s="2">
        <v>45680</v>
      </c>
      <c r="E4457" s="2">
        <v>45712</v>
      </c>
      <c r="F4457" t="s">
        <v>35</v>
      </c>
      <c r="G4457" t="s">
        <v>132</v>
      </c>
      <c r="H4457" t="s">
        <v>74</v>
      </c>
      <c r="I4457" t="s">
        <v>118</v>
      </c>
      <c r="J4457" t="s">
        <v>63</v>
      </c>
      <c r="K4457" s="7">
        <v>2</v>
      </c>
      <c r="L4457" t="s">
        <v>87</v>
      </c>
      <c r="M4457" t="s">
        <v>101</v>
      </c>
      <c r="N4457" t="s">
        <v>102</v>
      </c>
      <c r="O4457">
        <v>773</v>
      </c>
      <c r="P4457" s="6">
        <v>455.2</v>
      </c>
      <c r="Q4457" s="6">
        <v>351869.6</v>
      </c>
      <c r="R4457" s="5">
        <v>0.05</v>
      </c>
      <c r="S4457" s="6">
        <v>334276.12</v>
      </c>
      <c r="T4457" s="6">
        <v>4078.02</v>
      </c>
      <c r="U4457" s="6">
        <v>228990.32</v>
      </c>
      <c r="V4457" s="6">
        <v>1988.39</v>
      </c>
      <c r="W4457" s="6">
        <v>33072.67</v>
      </c>
      <c r="X4457" s="6">
        <v>66146.720000000001</v>
      </c>
      <c r="Y4457" s="5">
        <v>0.197880482757787</v>
      </c>
      <c r="Z4457" t="s">
        <v>40</v>
      </c>
      <c r="AA4457" t="s">
        <v>64</v>
      </c>
      <c r="AB4457" t="s">
        <v>56</v>
      </c>
      <c r="AC4457" t="s">
        <v>43</v>
      </c>
      <c r="AD4457" t="s">
        <v>93</v>
      </c>
      <c r="AE4457" t="s">
        <v>67</v>
      </c>
      <c r="AF4457" t="str">
        <f>TEXT(Agricultural_Export_Analysis_Cleaned_Dataset[[#This Row],[Order_Date]],"mmm")</f>
        <v>Jan</v>
      </c>
      <c r="AG4457" t="str">
        <f>TEXT(Agricultural_Export_Analysis_Cleaned_Dataset[[#This Row],[Order_Date]],"yyyy")</f>
        <v>2025</v>
      </c>
      <c r="AH4457" t="str">
        <f>TEXT(Agricultural_Export_Analysis_Cleaned_Dataset[[#This Row],[Order_Date]],"ddd")</f>
        <v>Sat</v>
      </c>
      <c r="AI4457" t="str">
        <f>TEXT(Agricultural_Export_Analysis_Cleaned_Dataset[[#This Row],[Ship_Date]],"yyyy")</f>
        <v>2025</v>
      </c>
      <c r="AJ4457" t="str">
        <f>TEXT(Agricultural_Export_Analysis_Cleaned_Dataset[[#This Row],[Ship_Date]],"mmm")</f>
        <v>Jan</v>
      </c>
      <c r="AK4457" t="str">
        <f>TEXT(Agricultural_Export_Analysis_Cleaned_Dataset[[#This Row],[Ship_Date]],"ddd")</f>
        <v>Thu</v>
      </c>
      <c r="AL4457" t="str">
        <f>TEXT(Agricultural_Export_Analysis_Cleaned_Dataset[[#This Row],[Delivery_Date]],"yyyy")</f>
        <v>2025</v>
      </c>
      <c r="AM4457" t="str">
        <f>TEXT(Agricultural_Export_Analysis_Cleaned_Dataset[[#This Row],[Delivery_Date]],"mmm")</f>
        <v>Feb</v>
      </c>
      <c r="AN4457" t="str">
        <f>TEXT(Agricultural_Export_Analysis_Cleaned_Dataset[[#This Row],[Delivery_Date]],"ddd")</f>
        <v>Mon</v>
      </c>
      <c r="AO4457">
        <f>Agricultural_Export_Analysis_Cleaned_Dataset[[#This Row],[Delivery_Date]]-Agricultural_Export_Analysis_Cleaned_Dataset[[#This Row],[Ship_Date]]</f>
        <v>32</v>
      </c>
      <c r="AP4457">
        <f>Agricultural_Export_Analysis_Cleaned_Dataset[[#This Row],[Ship_Date]]-Agricultural_Export_Analysis_Cleaned_Dataset[[#This Row],[Order_Date]]</f>
        <v>5</v>
      </c>
      <c r="AQ4457" s="4" t="str">
        <f>TEXT(Agricultural_Export_Analysis_Cleaned_Dataset[[#This Row],[Order_Date]],"mmm yyyy")</f>
        <v>Jan 2025</v>
      </c>
    </row>
    <row r="4458" spans="1:43" x14ac:dyDescent="0.3">
      <c r="A4458" t="s">
        <v>8065</v>
      </c>
      <c r="B4458" t="s">
        <v>8066</v>
      </c>
      <c r="C4458" s="2">
        <v>45482</v>
      </c>
      <c r="D4458" s="2">
        <v>45484</v>
      </c>
      <c r="E4458" s="2">
        <v>45512</v>
      </c>
      <c r="F4458" t="s">
        <v>35</v>
      </c>
      <c r="G4458" t="s">
        <v>96</v>
      </c>
      <c r="H4458" t="s">
        <v>51</v>
      </c>
      <c r="I4458" t="s">
        <v>118</v>
      </c>
      <c r="J4458" t="s">
        <v>53</v>
      </c>
      <c r="K4458" s="7">
        <v>4</v>
      </c>
      <c r="L4458" t="s">
        <v>70</v>
      </c>
      <c r="M4458" t="s">
        <v>71</v>
      </c>
      <c r="N4458" t="s">
        <v>72</v>
      </c>
      <c r="O4458">
        <v>1140</v>
      </c>
      <c r="P4458" s="6">
        <v>449.05</v>
      </c>
      <c r="Q4458" s="6">
        <v>511917</v>
      </c>
      <c r="R4458" s="5">
        <v>0.05</v>
      </c>
      <c r="S4458" s="6">
        <v>486321.15</v>
      </c>
      <c r="T4458" s="6">
        <v>12618.95</v>
      </c>
      <c r="U4458" s="6">
        <v>297391.25</v>
      </c>
      <c r="V4458" s="6">
        <v>1972.25</v>
      </c>
      <c r="W4458" s="6">
        <v>25938.67</v>
      </c>
      <c r="X4458" s="6">
        <v>148400.03</v>
      </c>
      <c r="Y4458" s="5">
        <v>0.30514821327429398</v>
      </c>
      <c r="Z4458" t="s">
        <v>103</v>
      </c>
      <c r="AA4458" t="s">
        <v>119</v>
      </c>
      <c r="AB4458" t="s">
        <v>83</v>
      </c>
      <c r="AC4458" t="s">
        <v>66</v>
      </c>
      <c r="AD4458" t="s">
        <v>123</v>
      </c>
      <c r="AE4458" t="s">
        <v>58</v>
      </c>
      <c r="AF4458" t="str">
        <f>TEXT(Agricultural_Export_Analysis_Cleaned_Dataset[[#This Row],[Order_Date]],"mmm")</f>
        <v>Jul</v>
      </c>
      <c r="AG4458" t="str">
        <f>TEXT(Agricultural_Export_Analysis_Cleaned_Dataset[[#This Row],[Order_Date]],"yyyy")</f>
        <v>2024</v>
      </c>
      <c r="AH4458" t="str">
        <f>TEXT(Agricultural_Export_Analysis_Cleaned_Dataset[[#This Row],[Order_Date]],"ddd")</f>
        <v>Tue</v>
      </c>
      <c r="AI4458" t="str">
        <f>TEXT(Agricultural_Export_Analysis_Cleaned_Dataset[[#This Row],[Ship_Date]],"yyyy")</f>
        <v>2024</v>
      </c>
      <c r="AJ4458" t="str">
        <f>TEXT(Agricultural_Export_Analysis_Cleaned_Dataset[[#This Row],[Ship_Date]],"mmm")</f>
        <v>Jul</v>
      </c>
      <c r="AK4458" t="str">
        <f>TEXT(Agricultural_Export_Analysis_Cleaned_Dataset[[#This Row],[Ship_Date]],"ddd")</f>
        <v>Thu</v>
      </c>
      <c r="AL4458" t="str">
        <f>TEXT(Agricultural_Export_Analysis_Cleaned_Dataset[[#This Row],[Delivery_Date]],"yyyy")</f>
        <v>2024</v>
      </c>
      <c r="AM4458" t="str">
        <f>TEXT(Agricultural_Export_Analysis_Cleaned_Dataset[[#This Row],[Delivery_Date]],"mmm")</f>
        <v>Aug</v>
      </c>
      <c r="AN4458" t="str">
        <f>TEXT(Agricultural_Export_Analysis_Cleaned_Dataset[[#This Row],[Delivery_Date]],"ddd")</f>
        <v>Thu</v>
      </c>
      <c r="AO4458">
        <f>Agricultural_Export_Analysis_Cleaned_Dataset[[#This Row],[Delivery_Date]]-Agricultural_Export_Analysis_Cleaned_Dataset[[#This Row],[Ship_Date]]</f>
        <v>28</v>
      </c>
      <c r="AP4458">
        <f>Agricultural_Export_Analysis_Cleaned_Dataset[[#This Row],[Ship_Date]]-Agricultural_Export_Analysis_Cleaned_Dataset[[#This Row],[Order_Date]]</f>
        <v>2</v>
      </c>
      <c r="AQ4458" s="4" t="str">
        <f>TEXT(Agricultural_Export_Analysis_Cleaned_Dataset[[#This Row],[Order_Date]],"mmm yyyy")</f>
        <v>Jul 2024</v>
      </c>
    </row>
    <row r="4459" spans="1:43" x14ac:dyDescent="0.3">
      <c r="A4459" t="s">
        <v>8067</v>
      </c>
      <c r="B4459" t="s">
        <v>1229</v>
      </c>
      <c r="C4459" s="2">
        <v>45617</v>
      </c>
      <c r="D4459" s="2">
        <v>45622</v>
      </c>
      <c r="E4459" s="2">
        <v>45634</v>
      </c>
      <c r="F4459" t="s">
        <v>35</v>
      </c>
      <c r="G4459" t="s">
        <v>50</v>
      </c>
      <c r="H4459" t="s">
        <v>51</v>
      </c>
      <c r="I4459" t="s">
        <v>38</v>
      </c>
      <c r="J4459" t="s">
        <v>112</v>
      </c>
      <c r="K4459" s="7">
        <v>0</v>
      </c>
      <c r="L4459" t="s">
        <v>80</v>
      </c>
      <c r="M4459" t="s">
        <v>130</v>
      </c>
      <c r="N4459" t="s">
        <v>131</v>
      </c>
      <c r="O4459">
        <v>626</v>
      </c>
      <c r="P4459" s="6">
        <v>44.2</v>
      </c>
      <c r="Q4459" s="6">
        <v>27669.200000000001</v>
      </c>
      <c r="R4459" s="5">
        <v>0</v>
      </c>
      <c r="S4459" s="6">
        <v>27669.200000000001</v>
      </c>
      <c r="T4459" s="6">
        <v>11536.58</v>
      </c>
      <c r="U4459" s="6">
        <v>13340.89</v>
      </c>
      <c r="V4459" s="6">
        <v>662.56</v>
      </c>
      <c r="W4459" s="6">
        <v>2653.53</v>
      </c>
      <c r="X4459" s="6">
        <v>-524.36</v>
      </c>
      <c r="Y4459" s="5">
        <v>-1.89510358087693E-2</v>
      </c>
      <c r="Z4459" t="s">
        <v>54</v>
      </c>
      <c r="AA4459" t="s">
        <v>92</v>
      </c>
      <c r="AB4459" t="s">
        <v>56</v>
      </c>
      <c r="AC4459" t="s">
        <v>66</v>
      </c>
      <c r="AD4459" t="s">
        <v>123</v>
      </c>
      <c r="AE4459" t="s">
        <v>45</v>
      </c>
      <c r="AF4459" t="str">
        <f>TEXT(Agricultural_Export_Analysis_Cleaned_Dataset[[#This Row],[Order_Date]],"mmm")</f>
        <v>Nov</v>
      </c>
      <c r="AG4459" t="str">
        <f>TEXT(Agricultural_Export_Analysis_Cleaned_Dataset[[#This Row],[Order_Date]],"yyyy")</f>
        <v>2024</v>
      </c>
      <c r="AH4459" t="str">
        <f>TEXT(Agricultural_Export_Analysis_Cleaned_Dataset[[#This Row],[Order_Date]],"ddd")</f>
        <v>Thu</v>
      </c>
      <c r="AI4459" t="str">
        <f>TEXT(Agricultural_Export_Analysis_Cleaned_Dataset[[#This Row],[Ship_Date]],"yyyy")</f>
        <v>2024</v>
      </c>
      <c r="AJ4459" t="str">
        <f>TEXT(Agricultural_Export_Analysis_Cleaned_Dataset[[#This Row],[Ship_Date]],"mmm")</f>
        <v>Nov</v>
      </c>
      <c r="AK4459" t="str">
        <f>TEXT(Agricultural_Export_Analysis_Cleaned_Dataset[[#This Row],[Ship_Date]],"ddd")</f>
        <v>Tue</v>
      </c>
      <c r="AL4459" t="str">
        <f>TEXT(Agricultural_Export_Analysis_Cleaned_Dataset[[#This Row],[Delivery_Date]],"yyyy")</f>
        <v>2024</v>
      </c>
      <c r="AM4459" t="str">
        <f>TEXT(Agricultural_Export_Analysis_Cleaned_Dataset[[#This Row],[Delivery_Date]],"mmm")</f>
        <v>Dec</v>
      </c>
      <c r="AN4459" t="str">
        <f>TEXT(Agricultural_Export_Analysis_Cleaned_Dataset[[#This Row],[Delivery_Date]],"ddd")</f>
        <v>Sun</v>
      </c>
      <c r="AO4459">
        <f>Agricultural_Export_Analysis_Cleaned_Dataset[[#This Row],[Delivery_Date]]-Agricultural_Export_Analysis_Cleaned_Dataset[[#This Row],[Ship_Date]]</f>
        <v>12</v>
      </c>
      <c r="AP4459">
        <f>Agricultural_Export_Analysis_Cleaned_Dataset[[#This Row],[Ship_Date]]-Agricultural_Export_Analysis_Cleaned_Dataset[[#This Row],[Order_Date]]</f>
        <v>5</v>
      </c>
      <c r="AQ4459" s="4" t="str">
        <f>TEXT(Agricultural_Export_Analysis_Cleaned_Dataset[[#This Row],[Order_Date]],"mmm yyyy")</f>
        <v>Nov 2024</v>
      </c>
    </row>
    <row r="4460" spans="1:43" x14ac:dyDescent="0.3">
      <c r="A4460" t="s">
        <v>8068</v>
      </c>
      <c r="B4460" t="s">
        <v>3809</v>
      </c>
      <c r="C4460" s="2">
        <v>45692</v>
      </c>
      <c r="D4460" s="2">
        <v>45693</v>
      </c>
      <c r="E4460" s="2">
        <v>45721</v>
      </c>
      <c r="F4460" t="s">
        <v>35</v>
      </c>
      <c r="G4460" t="s">
        <v>132</v>
      </c>
      <c r="H4460" t="s">
        <v>74</v>
      </c>
      <c r="I4460" t="s">
        <v>38</v>
      </c>
      <c r="J4460" t="s">
        <v>112</v>
      </c>
      <c r="K4460" s="7">
        <v>15</v>
      </c>
      <c r="L4460" t="s">
        <v>135</v>
      </c>
      <c r="M4460" t="s">
        <v>71</v>
      </c>
      <c r="N4460" t="s">
        <v>72</v>
      </c>
      <c r="O4460">
        <v>1728</v>
      </c>
      <c r="P4460" s="6">
        <v>366.08</v>
      </c>
      <c r="Q4460" s="6">
        <v>632586.23999999999</v>
      </c>
      <c r="R4460" s="5">
        <v>0.1</v>
      </c>
      <c r="S4460" s="6">
        <v>569327.61600000004</v>
      </c>
      <c r="T4460" s="6">
        <v>11205.69</v>
      </c>
      <c r="U4460" s="6">
        <v>324783.31</v>
      </c>
      <c r="V4460" s="6">
        <v>500.72</v>
      </c>
      <c r="W4460" s="6">
        <v>66105.740000000005</v>
      </c>
      <c r="X4460" s="6">
        <v>166732.15599999999</v>
      </c>
      <c r="Y4460" s="5">
        <v>0.29285801586691401</v>
      </c>
      <c r="Z4460" t="s">
        <v>40</v>
      </c>
      <c r="AA4460" t="s">
        <v>147</v>
      </c>
      <c r="AB4460" t="s">
        <v>83</v>
      </c>
      <c r="AC4460" t="s">
        <v>66</v>
      </c>
      <c r="AD4460" t="s">
        <v>57</v>
      </c>
      <c r="AE4460" t="s">
        <v>67</v>
      </c>
      <c r="AF4460" t="str">
        <f>TEXT(Agricultural_Export_Analysis_Cleaned_Dataset[[#This Row],[Order_Date]],"mmm")</f>
        <v>Feb</v>
      </c>
      <c r="AG4460" t="str">
        <f>TEXT(Agricultural_Export_Analysis_Cleaned_Dataset[[#This Row],[Order_Date]],"yyyy")</f>
        <v>2025</v>
      </c>
      <c r="AH4460" t="str">
        <f>TEXT(Agricultural_Export_Analysis_Cleaned_Dataset[[#This Row],[Order_Date]],"ddd")</f>
        <v>Tue</v>
      </c>
      <c r="AI4460" t="str">
        <f>TEXT(Agricultural_Export_Analysis_Cleaned_Dataset[[#This Row],[Ship_Date]],"yyyy")</f>
        <v>2025</v>
      </c>
      <c r="AJ4460" t="str">
        <f>TEXT(Agricultural_Export_Analysis_Cleaned_Dataset[[#This Row],[Ship_Date]],"mmm")</f>
        <v>Feb</v>
      </c>
      <c r="AK4460" t="str">
        <f>TEXT(Agricultural_Export_Analysis_Cleaned_Dataset[[#This Row],[Ship_Date]],"ddd")</f>
        <v>Wed</v>
      </c>
      <c r="AL4460" t="str">
        <f>TEXT(Agricultural_Export_Analysis_Cleaned_Dataset[[#This Row],[Delivery_Date]],"yyyy")</f>
        <v>2025</v>
      </c>
      <c r="AM4460" t="str">
        <f>TEXT(Agricultural_Export_Analysis_Cleaned_Dataset[[#This Row],[Delivery_Date]],"mmm")</f>
        <v>Mar</v>
      </c>
      <c r="AN4460" t="str">
        <f>TEXT(Agricultural_Export_Analysis_Cleaned_Dataset[[#This Row],[Delivery_Date]],"ddd")</f>
        <v>Wed</v>
      </c>
      <c r="AO4460">
        <f>Agricultural_Export_Analysis_Cleaned_Dataset[[#This Row],[Delivery_Date]]-Agricultural_Export_Analysis_Cleaned_Dataset[[#This Row],[Ship_Date]]</f>
        <v>28</v>
      </c>
      <c r="AP4460">
        <f>Agricultural_Export_Analysis_Cleaned_Dataset[[#This Row],[Ship_Date]]-Agricultural_Export_Analysis_Cleaned_Dataset[[#This Row],[Order_Date]]</f>
        <v>1</v>
      </c>
      <c r="AQ4460" s="4" t="str">
        <f>TEXT(Agricultural_Export_Analysis_Cleaned_Dataset[[#This Row],[Order_Date]],"mmm yyyy")</f>
        <v>Feb 2025</v>
      </c>
    </row>
    <row r="4461" spans="1:43" x14ac:dyDescent="0.3">
      <c r="A4461" t="s">
        <v>8069</v>
      </c>
      <c r="B4461" t="s">
        <v>8070</v>
      </c>
      <c r="C4461" s="2">
        <v>45945</v>
      </c>
      <c r="D4461" s="2">
        <v>45946</v>
      </c>
      <c r="E4461" s="2">
        <v>45965</v>
      </c>
      <c r="F4461" t="s">
        <v>35</v>
      </c>
      <c r="G4461" t="s">
        <v>203</v>
      </c>
      <c r="H4461" t="s">
        <v>74</v>
      </c>
      <c r="I4461" t="s">
        <v>91</v>
      </c>
      <c r="J4461" t="s">
        <v>63</v>
      </c>
      <c r="K4461" s="7">
        <v>0</v>
      </c>
      <c r="L4461" t="s">
        <v>70</v>
      </c>
      <c r="M4461" t="s">
        <v>107</v>
      </c>
      <c r="N4461" t="s">
        <v>108</v>
      </c>
      <c r="O4461">
        <v>375</v>
      </c>
      <c r="P4461" s="6">
        <v>351.09</v>
      </c>
      <c r="Q4461" s="6">
        <v>131658.75</v>
      </c>
      <c r="R4461" s="5">
        <v>0.05</v>
      </c>
      <c r="S4461" s="6">
        <v>125075.8125</v>
      </c>
      <c r="T4461" s="6">
        <v>2973.51</v>
      </c>
      <c r="U4461" s="6">
        <v>88178.18</v>
      </c>
      <c r="V4461" s="6">
        <v>1515.34</v>
      </c>
      <c r="W4461" s="6">
        <v>4811.1499999999996</v>
      </c>
      <c r="X4461" s="6">
        <v>27597.6325</v>
      </c>
      <c r="Y4461" s="5">
        <v>0.22064723745048601</v>
      </c>
      <c r="Z4461" t="s">
        <v>54</v>
      </c>
      <c r="AA4461" t="s">
        <v>75</v>
      </c>
      <c r="AB4461" t="s">
        <v>56</v>
      </c>
      <c r="AC4461" t="s">
        <v>43</v>
      </c>
      <c r="AD4461" t="s">
        <v>93</v>
      </c>
      <c r="AE4461" t="s">
        <v>58</v>
      </c>
      <c r="AF4461" t="str">
        <f>TEXT(Agricultural_Export_Analysis_Cleaned_Dataset[[#This Row],[Order_Date]],"mmm")</f>
        <v>Oct</v>
      </c>
      <c r="AG4461" t="str">
        <f>TEXT(Agricultural_Export_Analysis_Cleaned_Dataset[[#This Row],[Order_Date]],"yyyy")</f>
        <v>2025</v>
      </c>
      <c r="AH4461" t="str">
        <f>TEXT(Agricultural_Export_Analysis_Cleaned_Dataset[[#This Row],[Order_Date]],"ddd")</f>
        <v>Wed</v>
      </c>
      <c r="AI4461" t="str">
        <f>TEXT(Agricultural_Export_Analysis_Cleaned_Dataset[[#This Row],[Ship_Date]],"yyyy")</f>
        <v>2025</v>
      </c>
      <c r="AJ4461" t="str">
        <f>TEXT(Agricultural_Export_Analysis_Cleaned_Dataset[[#This Row],[Ship_Date]],"mmm")</f>
        <v>Oct</v>
      </c>
      <c r="AK4461" t="str">
        <f>TEXT(Agricultural_Export_Analysis_Cleaned_Dataset[[#This Row],[Ship_Date]],"ddd")</f>
        <v>Thu</v>
      </c>
      <c r="AL4461" t="str">
        <f>TEXT(Agricultural_Export_Analysis_Cleaned_Dataset[[#This Row],[Delivery_Date]],"yyyy")</f>
        <v>2025</v>
      </c>
      <c r="AM4461" t="str">
        <f>TEXT(Agricultural_Export_Analysis_Cleaned_Dataset[[#This Row],[Delivery_Date]],"mmm")</f>
        <v>Nov</v>
      </c>
      <c r="AN4461" t="str">
        <f>TEXT(Agricultural_Export_Analysis_Cleaned_Dataset[[#This Row],[Delivery_Date]],"ddd")</f>
        <v>Tue</v>
      </c>
      <c r="AO4461">
        <f>Agricultural_Export_Analysis_Cleaned_Dataset[[#This Row],[Delivery_Date]]-Agricultural_Export_Analysis_Cleaned_Dataset[[#This Row],[Ship_Date]]</f>
        <v>19</v>
      </c>
      <c r="AP4461">
        <f>Agricultural_Export_Analysis_Cleaned_Dataset[[#This Row],[Ship_Date]]-Agricultural_Export_Analysis_Cleaned_Dataset[[#This Row],[Order_Date]]</f>
        <v>1</v>
      </c>
      <c r="AQ4461" s="4" t="str">
        <f>TEXT(Agricultural_Export_Analysis_Cleaned_Dataset[[#This Row],[Order_Date]],"mmm yyyy")</f>
        <v>Oct 2025</v>
      </c>
    </row>
    <row r="4462" spans="1:43" x14ac:dyDescent="0.3">
      <c r="A4462" t="s">
        <v>8071</v>
      </c>
      <c r="B4462" t="s">
        <v>8072</v>
      </c>
      <c r="C4462" s="2">
        <v>45378</v>
      </c>
      <c r="D4462" s="2">
        <v>45380</v>
      </c>
      <c r="E4462" s="2">
        <v>45388</v>
      </c>
      <c r="F4462" t="s">
        <v>35</v>
      </c>
      <c r="G4462" t="s">
        <v>203</v>
      </c>
      <c r="H4462" t="s">
        <v>37</v>
      </c>
      <c r="I4462" t="s">
        <v>52</v>
      </c>
      <c r="J4462" t="s">
        <v>112</v>
      </c>
      <c r="K4462" s="7">
        <v>0</v>
      </c>
      <c r="L4462" t="s">
        <v>87</v>
      </c>
      <c r="M4462" t="s">
        <v>140</v>
      </c>
      <c r="N4462" t="s">
        <v>49</v>
      </c>
      <c r="O4462">
        <v>685</v>
      </c>
      <c r="P4462" s="6">
        <v>102.81</v>
      </c>
      <c r="Q4462" s="6">
        <v>70424.850000000006</v>
      </c>
      <c r="R4462" s="5">
        <v>0.15</v>
      </c>
      <c r="S4462" s="6">
        <v>59861.122499999998</v>
      </c>
      <c r="T4462" s="6">
        <v>3824.87</v>
      </c>
      <c r="U4462" s="6">
        <v>30221.24</v>
      </c>
      <c r="V4462" s="6">
        <v>1396.26</v>
      </c>
      <c r="W4462" s="6">
        <v>1812.86</v>
      </c>
      <c r="X4462" s="6">
        <v>22605.892500000002</v>
      </c>
      <c r="Y4462" s="5">
        <v>0.37763896759537002</v>
      </c>
      <c r="Z4462" t="s">
        <v>40</v>
      </c>
      <c r="AA4462" t="s">
        <v>41</v>
      </c>
      <c r="AB4462" t="s">
        <v>83</v>
      </c>
      <c r="AC4462" t="s">
        <v>76</v>
      </c>
      <c r="AD4462" t="s">
        <v>84</v>
      </c>
      <c r="AE4462" t="s">
        <v>67</v>
      </c>
      <c r="AF4462" t="str">
        <f>TEXT(Agricultural_Export_Analysis_Cleaned_Dataset[[#This Row],[Order_Date]],"mmm")</f>
        <v>Mar</v>
      </c>
      <c r="AG4462" t="str">
        <f>TEXT(Agricultural_Export_Analysis_Cleaned_Dataset[[#This Row],[Order_Date]],"yyyy")</f>
        <v>2024</v>
      </c>
      <c r="AH4462" t="str">
        <f>TEXT(Agricultural_Export_Analysis_Cleaned_Dataset[[#This Row],[Order_Date]],"ddd")</f>
        <v>Wed</v>
      </c>
      <c r="AI4462" t="str">
        <f>TEXT(Agricultural_Export_Analysis_Cleaned_Dataset[[#This Row],[Ship_Date]],"yyyy")</f>
        <v>2024</v>
      </c>
      <c r="AJ4462" t="str">
        <f>TEXT(Agricultural_Export_Analysis_Cleaned_Dataset[[#This Row],[Ship_Date]],"mmm")</f>
        <v>Mar</v>
      </c>
      <c r="AK4462" t="str">
        <f>TEXT(Agricultural_Export_Analysis_Cleaned_Dataset[[#This Row],[Ship_Date]],"ddd")</f>
        <v>Fri</v>
      </c>
      <c r="AL4462" t="str">
        <f>TEXT(Agricultural_Export_Analysis_Cleaned_Dataset[[#This Row],[Delivery_Date]],"yyyy")</f>
        <v>2024</v>
      </c>
      <c r="AM4462" t="str">
        <f>TEXT(Agricultural_Export_Analysis_Cleaned_Dataset[[#This Row],[Delivery_Date]],"mmm")</f>
        <v>Apr</v>
      </c>
      <c r="AN4462" t="str">
        <f>TEXT(Agricultural_Export_Analysis_Cleaned_Dataset[[#This Row],[Delivery_Date]],"ddd")</f>
        <v>Sat</v>
      </c>
      <c r="AO4462">
        <f>Agricultural_Export_Analysis_Cleaned_Dataset[[#This Row],[Delivery_Date]]-Agricultural_Export_Analysis_Cleaned_Dataset[[#This Row],[Ship_Date]]</f>
        <v>8</v>
      </c>
      <c r="AP4462">
        <f>Agricultural_Export_Analysis_Cleaned_Dataset[[#This Row],[Ship_Date]]-Agricultural_Export_Analysis_Cleaned_Dataset[[#This Row],[Order_Date]]</f>
        <v>2</v>
      </c>
      <c r="AQ4462" s="4" t="str">
        <f>TEXT(Agricultural_Export_Analysis_Cleaned_Dataset[[#This Row],[Order_Date]],"mmm yyyy")</f>
        <v>Mar 2024</v>
      </c>
    </row>
    <row r="4463" spans="1:43" x14ac:dyDescent="0.3">
      <c r="A4463" t="s">
        <v>8073</v>
      </c>
      <c r="B4463" t="s">
        <v>8074</v>
      </c>
      <c r="C4463" s="2">
        <v>45567</v>
      </c>
      <c r="D4463" s="2">
        <v>45572</v>
      </c>
      <c r="E4463" s="2">
        <v>45584</v>
      </c>
      <c r="F4463" t="s">
        <v>35</v>
      </c>
      <c r="G4463" t="s">
        <v>96</v>
      </c>
      <c r="H4463" t="s">
        <v>37</v>
      </c>
      <c r="I4463" t="s">
        <v>91</v>
      </c>
      <c r="J4463" t="s">
        <v>112</v>
      </c>
      <c r="K4463" s="7">
        <v>0</v>
      </c>
      <c r="L4463" t="s">
        <v>87</v>
      </c>
      <c r="M4463" t="s">
        <v>140</v>
      </c>
      <c r="N4463" t="s">
        <v>49</v>
      </c>
      <c r="O4463">
        <v>1065</v>
      </c>
      <c r="P4463" s="6">
        <v>226.88</v>
      </c>
      <c r="Q4463" s="6">
        <v>241627.2</v>
      </c>
      <c r="R4463" s="5">
        <v>0.05</v>
      </c>
      <c r="S4463" s="6">
        <v>229545.84</v>
      </c>
      <c r="T4463" s="6">
        <v>15808.1698</v>
      </c>
      <c r="U4463" s="6">
        <v>161771.09</v>
      </c>
      <c r="V4463" s="6">
        <v>229.62</v>
      </c>
      <c r="W4463" s="6">
        <v>6769.02</v>
      </c>
      <c r="X4463" s="6">
        <v>44967.940199999997</v>
      </c>
      <c r="Y4463" s="5">
        <v>0.19589960839158599</v>
      </c>
      <c r="Z4463" t="s">
        <v>54</v>
      </c>
      <c r="AA4463" t="s">
        <v>75</v>
      </c>
      <c r="AB4463" t="s">
        <v>56</v>
      </c>
      <c r="AC4463" t="s">
        <v>43</v>
      </c>
      <c r="AD4463" t="s">
        <v>57</v>
      </c>
      <c r="AE4463" t="s">
        <v>58</v>
      </c>
      <c r="AF4463" t="str">
        <f>TEXT(Agricultural_Export_Analysis_Cleaned_Dataset[[#This Row],[Order_Date]],"mmm")</f>
        <v>Oct</v>
      </c>
      <c r="AG4463" t="str">
        <f>TEXT(Agricultural_Export_Analysis_Cleaned_Dataset[[#This Row],[Order_Date]],"yyyy")</f>
        <v>2024</v>
      </c>
      <c r="AH4463" t="str">
        <f>TEXT(Agricultural_Export_Analysis_Cleaned_Dataset[[#This Row],[Order_Date]],"ddd")</f>
        <v>Wed</v>
      </c>
      <c r="AI4463" t="str">
        <f>TEXT(Agricultural_Export_Analysis_Cleaned_Dataset[[#This Row],[Ship_Date]],"yyyy")</f>
        <v>2024</v>
      </c>
      <c r="AJ4463" t="str">
        <f>TEXT(Agricultural_Export_Analysis_Cleaned_Dataset[[#This Row],[Ship_Date]],"mmm")</f>
        <v>Oct</v>
      </c>
      <c r="AK4463" t="str">
        <f>TEXT(Agricultural_Export_Analysis_Cleaned_Dataset[[#This Row],[Ship_Date]],"ddd")</f>
        <v>Mon</v>
      </c>
      <c r="AL4463" t="str">
        <f>TEXT(Agricultural_Export_Analysis_Cleaned_Dataset[[#This Row],[Delivery_Date]],"yyyy")</f>
        <v>2024</v>
      </c>
      <c r="AM4463" t="str">
        <f>TEXT(Agricultural_Export_Analysis_Cleaned_Dataset[[#This Row],[Delivery_Date]],"mmm")</f>
        <v>Oct</v>
      </c>
      <c r="AN4463" t="str">
        <f>TEXT(Agricultural_Export_Analysis_Cleaned_Dataset[[#This Row],[Delivery_Date]],"ddd")</f>
        <v>Sat</v>
      </c>
      <c r="AO4463">
        <f>Agricultural_Export_Analysis_Cleaned_Dataset[[#This Row],[Delivery_Date]]-Agricultural_Export_Analysis_Cleaned_Dataset[[#This Row],[Ship_Date]]</f>
        <v>12</v>
      </c>
      <c r="AP4463">
        <f>Agricultural_Export_Analysis_Cleaned_Dataset[[#This Row],[Ship_Date]]-Agricultural_Export_Analysis_Cleaned_Dataset[[#This Row],[Order_Date]]</f>
        <v>5</v>
      </c>
      <c r="AQ4463" s="4" t="str">
        <f>TEXT(Agricultural_Export_Analysis_Cleaned_Dataset[[#This Row],[Order_Date]],"mmm yyyy")</f>
        <v>Oct 2024</v>
      </c>
    </row>
    <row r="4464" spans="1:43" x14ac:dyDescent="0.3">
      <c r="A4464" t="s">
        <v>8075</v>
      </c>
      <c r="B4464" t="s">
        <v>8076</v>
      </c>
      <c r="C4464" s="2">
        <v>45421</v>
      </c>
      <c r="D4464" s="2">
        <v>45422</v>
      </c>
      <c r="E4464" s="2">
        <v>45432</v>
      </c>
      <c r="F4464" t="s">
        <v>35</v>
      </c>
      <c r="G4464" t="s">
        <v>50</v>
      </c>
      <c r="H4464" t="s">
        <v>51</v>
      </c>
      <c r="I4464" t="s">
        <v>38</v>
      </c>
      <c r="J4464" t="s">
        <v>53</v>
      </c>
      <c r="K4464" s="7">
        <v>0</v>
      </c>
      <c r="L4464" t="s">
        <v>135</v>
      </c>
      <c r="M4464" t="s">
        <v>61</v>
      </c>
      <c r="N4464" t="s">
        <v>62</v>
      </c>
      <c r="O4464">
        <v>622</v>
      </c>
      <c r="P4464" s="6">
        <v>21.6</v>
      </c>
      <c r="Q4464" s="6">
        <v>13435.2</v>
      </c>
      <c r="R4464" s="5">
        <v>0.15</v>
      </c>
      <c r="S4464" s="6">
        <v>11419.92</v>
      </c>
      <c r="T4464" s="6">
        <v>8393.02</v>
      </c>
      <c r="U4464" s="6">
        <v>7381.22</v>
      </c>
      <c r="V4464" s="6">
        <v>2613.73</v>
      </c>
      <c r="W4464" s="6">
        <v>662.02</v>
      </c>
      <c r="X4464" s="6">
        <v>-7630.07</v>
      </c>
      <c r="Y4464" s="5">
        <v>-0.66813690463680997</v>
      </c>
      <c r="Z4464" t="s">
        <v>81</v>
      </c>
      <c r="AA4464" t="s">
        <v>82</v>
      </c>
      <c r="AB4464" t="s">
        <v>56</v>
      </c>
      <c r="AC4464" t="s">
        <v>76</v>
      </c>
      <c r="AD4464" t="s">
        <v>98</v>
      </c>
      <c r="AE4464" t="s">
        <v>58</v>
      </c>
      <c r="AF4464" t="str">
        <f>TEXT(Agricultural_Export_Analysis_Cleaned_Dataset[[#This Row],[Order_Date]],"mmm")</f>
        <v>May</v>
      </c>
      <c r="AG4464" t="str">
        <f>TEXT(Agricultural_Export_Analysis_Cleaned_Dataset[[#This Row],[Order_Date]],"yyyy")</f>
        <v>2024</v>
      </c>
      <c r="AH4464" t="str">
        <f>TEXT(Agricultural_Export_Analysis_Cleaned_Dataset[[#This Row],[Order_Date]],"ddd")</f>
        <v>Thu</v>
      </c>
      <c r="AI4464" t="str">
        <f>TEXT(Agricultural_Export_Analysis_Cleaned_Dataset[[#This Row],[Ship_Date]],"yyyy")</f>
        <v>2024</v>
      </c>
      <c r="AJ4464" t="str">
        <f>TEXT(Agricultural_Export_Analysis_Cleaned_Dataset[[#This Row],[Ship_Date]],"mmm")</f>
        <v>May</v>
      </c>
      <c r="AK4464" t="str">
        <f>TEXT(Agricultural_Export_Analysis_Cleaned_Dataset[[#This Row],[Ship_Date]],"ddd")</f>
        <v>Fri</v>
      </c>
      <c r="AL4464" t="str">
        <f>TEXT(Agricultural_Export_Analysis_Cleaned_Dataset[[#This Row],[Delivery_Date]],"yyyy")</f>
        <v>2024</v>
      </c>
      <c r="AM4464" t="str">
        <f>TEXT(Agricultural_Export_Analysis_Cleaned_Dataset[[#This Row],[Delivery_Date]],"mmm")</f>
        <v>May</v>
      </c>
      <c r="AN4464" t="str">
        <f>TEXT(Agricultural_Export_Analysis_Cleaned_Dataset[[#This Row],[Delivery_Date]],"ddd")</f>
        <v>Mon</v>
      </c>
      <c r="AO4464">
        <f>Agricultural_Export_Analysis_Cleaned_Dataset[[#This Row],[Delivery_Date]]-Agricultural_Export_Analysis_Cleaned_Dataset[[#This Row],[Ship_Date]]</f>
        <v>10</v>
      </c>
      <c r="AP4464">
        <f>Agricultural_Export_Analysis_Cleaned_Dataset[[#This Row],[Ship_Date]]-Agricultural_Export_Analysis_Cleaned_Dataset[[#This Row],[Order_Date]]</f>
        <v>1</v>
      </c>
      <c r="AQ4464" s="4" t="str">
        <f>TEXT(Agricultural_Export_Analysis_Cleaned_Dataset[[#This Row],[Order_Date]],"mmm yyyy")</f>
        <v>May 2024</v>
      </c>
    </row>
    <row r="4465" spans="1:43" x14ac:dyDescent="0.3">
      <c r="A4465" t="s">
        <v>8077</v>
      </c>
      <c r="B4465" t="s">
        <v>8078</v>
      </c>
      <c r="C4465" s="2">
        <v>45783</v>
      </c>
      <c r="D4465" s="2">
        <v>45785</v>
      </c>
      <c r="E4465" s="2">
        <v>45808</v>
      </c>
      <c r="F4465" t="s">
        <v>35</v>
      </c>
      <c r="G4465" t="s">
        <v>50</v>
      </c>
      <c r="H4465" t="s">
        <v>37</v>
      </c>
      <c r="I4465" t="s">
        <v>91</v>
      </c>
      <c r="J4465" t="s">
        <v>53</v>
      </c>
      <c r="K4465" s="7">
        <v>0</v>
      </c>
      <c r="L4465" t="s">
        <v>135</v>
      </c>
      <c r="M4465" t="s">
        <v>101</v>
      </c>
      <c r="N4465" t="s">
        <v>102</v>
      </c>
      <c r="O4465">
        <v>579</v>
      </c>
      <c r="P4465" s="6">
        <v>189.49</v>
      </c>
      <c r="Q4465" s="6">
        <v>109714.71</v>
      </c>
      <c r="R4465" s="5">
        <v>0</v>
      </c>
      <c r="S4465" s="6">
        <v>109714.71</v>
      </c>
      <c r="T4465" s="6">
        <v>2839.6</v>
      </c>
      <c r="U4465" s="6">
        <v>72261.960000000006</v>
      </c>
      <c r="V4465" s="6">
        <v>1274.47</v>
      </c>
      <c r="W4465" s="6">
        <v>6974.95</v>
      </c>
      <c r="X4465" s="6">
        <v>26363.73</v>
      </c>
      <c r="Y4465" s="5">
        <v>0.24029348480253901</v>
      </c>
      <c r="Z4465" t="s">
        <v>81</v>
      </c>
      <c r="AA4465" t="s">
        <v>82</v>
      </c>
      <c r="AB4465" t="s">
        <v>83</v>
      </c>
      <c r="AC4465" t="s">
        <v>43</v>
      </c>
      <c r="AD4465" t="s">
        <v>93</v>
      </c>
      <c r="AE4465" t="s">
        <v>45</v>
      </c>
      <c r="AF4465" t="str">
        <f>TEXT(Agricultural_Export_Analysis_Cleaned_Dataset[[#This Row],[Order_Date]],"mmm")</f>
        <v>May</v>
      </c>
      <c r="AG4465" t="str">
        <f>TEXT(Agricultural_Export_Analysis_Cleaned_Dataset[[#This Row],[Order_Date]],"yyyy")</f>
        <v>2025</v>
      </c>
      <c r="AH4465" t="str">
        <f>TEXT(Agricultural_Export_Analysis_Cleaned_Dataset[[#This Row],[Order_Date]],"ddd")</f>
        <v>Tue</v>
      </c>
      <c r="AI4465" t="str">
        <f>TEXT(Agricultural_Export_Analysis_Cleaned_Dataset[[#This Row],[Ship_Date]],"yyyy")</f>
        <v>2025</v>
      </c>
      <c r="AJ4465" t="str">
        <f>TEXT(Agricultural_Export_Analysis_Cleaned_Dataset[[#This Row],[Ship_Date]],"mmm")</f>
        <v>May</v>
      </c>
      <c r="AK4465" t="str">
        <f>TEXT(Agricultural_Export_Analysis_Cleaned_Dataset[[#This Row],[Ship_Date]],"ddd")</f>
        <v>Thu</v>
      </c>
      <c r="AL4465" t="str">
        <f>TEXT(Agricultural_Export_Analysis_Cleaned_Dataset[[#This Row],[Delivery_Date]],"yyyy")</f>
        <v>2025</v>
      </c>
      <c r="AM4465" t="str">
        <f>TEXT(Agricultural_Export_Analysis_Cleaned_Dataset[[#This Row],[Delivery_Date]],"mmm")</f>
        <v>May</v>
      </c>
      <c r="AN4465" t="str">
        <f>TEXT(Agricultural_Export_Analysis_Cleaned_Dataset[[#This Row],[Delivery_Date]],"ddd")</f>
        <v>Sat</v>
      </c>
      <c r="AO4465">
        <f>Agricultural_Export_Analysis_Cleaned_Dataset[[#This Row],[Delivery_Date]]-Agricultural_Export_Analysis_Cleaned_Dataset[[#This Row],[Ship_Date]]</f>
        <v>23</v>
      </c>
      <c r="AP4465">
        <f>Agricultural_Export_Analysis_Cleaned_Dataset[[#This Row],[Ship_Date]]-Agricultural_Export_Analysis_Cleaned_Dataset[[#This Row],[Order_Date]]</f>
        <v>2</v>
      </c>
      <c r="AQ4465" s="4" t="str">
        <f>TEXT(Agricultural_Export_Analysis_Cleaned_Dataset[[#This Row],[Order_Date]],"mmm yyyy")</f>
        <v>May 2025</v>
      </c>
    </row>
    <row r="4466" spans="1:43" x14ac:dyDescent="0.3">
      <c r="A4466" t="s">
        <v>8079</v>
      </c>
      <c r="B4466" t="s">
        <v>3601</v>
      </c>
      <c r="C4466" s="2">
        <v>45564</v>
      </c>
      <c r="D4466" s="2">
        <v>45567</v>
      </c>
      <c r="E4466" s="2">
        <v>45601</v>
      </c>
      <c r="F4466" t="s">
        <v>35</v>
      </c>
      <c r="G4466" t="s">
        <v>50</v>
      </c>
      <c r="H4466" t="s">
        <v>37</v>
      </c>
      <c r="I4466" t="s">
        <v>118</v>
      </c>
      <c r="J4466" t="s">
        <v>63</v>
      </c>
      <c r="K4466" s="7">
        <v>10</v>
      </c>
      <c r="L4466" t="s">
        <v>32</v>
      </c>
      <c r="M4466" t="s">
        <v>33</v>
      </c>
      <c r="N4466" t="s">
        <v>34</v>
      </c>
      <c r="O4466">
        <v>1270</v>
      </c>
      <c r="P4466" s="6">
        <v>447.48</v>
      </c>
      <c r="Q4466" s="6">
        <v>568299.6</v>
      </c>
      <c r="R4466" s="5">
        <v>0</v>
      </c>
      <c r="S4466" s="6">
        <v>568299.6</v>
      </c>
      <c r="T4466" s="6">
        <v>2537.06</v>
      </c>
      <c r="U4466" s="6">
        <v>273927.37</v>
      </c>
      <c r="V4466" s="6">
        <v>324.35000000000002</v>
      </c>
      <c r="W4466" s="6">
        <v>36924.25</v>
      </c>
      <c r="X4466" s="6">
        <v>254586.57</v>
      </c>
      <c r="Y4466" s="5">
        <v>0.44797949884180799</v>
      </c>
      <c r="Z4466" t="s">
        <v>103</v>
      </c>
      <c r="AA4466" t="s">
        <v>104</v>
      </c>
      <c r="AB4466" t="s">
        <v>42</v>
      </c>
      <c r="AC4466" t="s">
        <v>66</v>
      </c>
      <c r="AD4466" t="s">
        <v>44</v>
      </c>
      <c r="AE4466" t="s">
        <v>67</v>
      </c>
      <c r="AF4466" t="str">
        <f>TEXT(Agricultural_Export_Analysis_Cleaned_Dataset[[#This Row],[Order_Date]],"mmm")</f>
        <v>Sep</v>
      </c>
      <c r="AG4466" t="str">
        <f>TEXT(Agricultural_Export_Analysis_Cleaned_Dataset[[#This Row],[Order_Date]],"yyyy")</f>
        <v>2024</v>
      </c>
      <c r="AH4466" t="str">
        <f>TEXT(Agricultural_Export_Analysis_Cleaned_Dataset[[#This Row],[Order_Date]],"ddd")</f>
        <v>Sun</v>
      </c>
      <c r="AI4466" t="str">
        <f>TEXT(Agricultural_Export_Analysis_Cleaned_Dataset[[#This Row],[Ship_Date]],"yyyy")</f>
        <v>2024</v>
      </c>
      <c r="AJ4466" t="str">
        <f>TEXT(Agricultural_Export_Analysis_Cleaned_Dataset[[#This Row],[Ship_Date]],"mmm")</f>
        <v>Oct</v>
      </c>
      <c r="AK4466" t="str">
        <f>TEXT(Agricultural_Export_Analysis_Cleaned_Dataset[[#This Row],[Ship_Date]],"ddd")</f>
        <v>Wed</v>
      </c>
      <c r="AL4466" t="str">
        <f>TEXT(Agricultural_Export_Analysis_Cleaned_Dataset[[#This Row],[Delivery_Date]],"yyyy")</f>
        <v>2024</v>
      </c>
      <c r="AM4466" t="str">
        <f>TEXT(Agricultural_Export_Analysis_Cleaned_Dataset[[#This Row],[Delivery_Date]],"mmm")</f>
        <v>Nov</v>
      </c>
      <c r="AN4466" t="str">
        <f>TEXT(Agricultural_Export_Analysis_Cleaned_Dataset[[#This Row],[Delivery_Date]],"ddd")</f>
        <v>Tue</v>
      </c>
      <c r="AO4466">
        <f>Agricultural_Export_Analysis_Cleaned_Dataset[[#This Row],[Delivery_Date]]-Agricultural_Export_Analysis_Cleaned_Dataset[[#This Row],[Ship_Date]]</f>
        <v>34</v>
      </c>
      <c r="AP4466">
        <f>Agricultural_Export_Analysis_Cleaned_Dataset[[#This Row],[Ship_Date]]-Agricultural_Export_Analysis_Cleaned_Dataset[[#This Row],[Order_Date]]</f>
        <v>3</v>
      </c>
      <c r="AQ4466" s="4" t="str">
        <f>TEXT(Agricultural_Export_Analysis_Cleaned_Dataset[[#This Row],[Order_Date]],"mmm yyyy")</f>
        <v>Sep 2024</v>
      </c>
    </row>
    <row r="4467" spans="1:43" x14ac:dyDescent="0.3">
      <c r="A4467" t="s">
        <v>8080</v>
      </c>
      <c r="B4467" t="s">
        <v>8081</v>
      </c>
      <c r="C4467" s="2">
        <v>45826</v>
      </c>
      <c r="D4467" s="2">
        <v>45834</v>
      </c>
      <c r="E4467" s="2">
        <v>45855</v>
      </c>
      <c r="F4467" t="s">
        <v>35</v>
      </c>
      <c r="G4467" t="s">
        <v>117</v>
      </c>
      <c r="H4467" t="s">
        <v>37</v>
      </c>
      <c r="I4467" t="s">
        <v>52</v>
      </c>
      <c r="J4467" t="s">
        <v>63</v>
      </c>
      <c r="K4467" s="7">
        <v>0</v>
      </c>
      <c r="L4467" t="s">
        <v>80</v>
      </c>
      <c r="M4467" t="s">
        <v>159</v>
      </c>
      <c r="N4467" t="s">
        <v>160</v>
      </c>
      <c r="O4467">
        <v>83</v>
      </c>
      <c r="P4467" s="6">
        <v>131.94999999999999</v>
      </c>
      <c r="Q4467" s="6">
        <v>10951.85</v>
      </c>
      <c r="R4467" s="5">
        <v>0</v>
      </c>
      <c r="S4467" s="6">
        <v>10951.85</v>
      </c>
      <c r="T4467" s="6">
        <v>2273.94</v>
      </c>
      <c r="U4467" s="6">
        <v>6794.72</v>
      </c>
      <c r="V4467" s="6">
        <v>2560.7800000000002</v>
      </c>
      <c r="W4467" s="6">
        <v>760.92</v>
      </c>
      <c r="X4467" s="6">
        <v>-1438.51</v>
      </c>
      <c r="Y4467" s="5">
        <v>-0.13134858494227</v>
      </c>
      <c r="Z4467" t="s">
        <v>81</v>
      </c>
      <c r="AA4467" t="s">
        <v>150</v>
      </c>
      <c r="AB4467" t="s">
        <v>56</v>
      </c>
      <c r="AC4467" t="s">
        <v>66</v>
      </c>
      <c r="AD4467" t="s">
        <v>93</v>
      </c>
      <c r="AE4467" t="s">
        <v>58</v>
      </c>
      <c r="AF4467" t="str">
        <f>TEXT(Agricultural_Export_Analysis_Cleaned_Dataset[[#This Row],[Order_Date]],"mmm")</f>
        <v>Jun</v>
      </c>
      <c r="AG4467" t="str">
        <f>TEXT(Agricultural_Export_Analysis_Cleaned_Dataset[[#This Row],[Order_Date]],"yyyy")</f>
        <v>2025</v>
      </c>
      <c r="AH4467" t="str">
        <f>TEXT(Agricultural_Export_Analysis_Cleaned_Dataset[[#This Row],[Order_Date]],"ddd")</f>
        <v>Wed</v>
      </c>
      <c r="AI4467" t="str">
        <f>TEXT(Agricultural_Export_Analysis_Cleaned_Dataset[[#This Row],[Ship_Date]],"yyyy")</f>
        <v>2025</v>
      </c>
      <c r="AJ4467" t="str">
        <f>TEXT(Agricultural_Export_Analysis_Cleaned_Dataset[[#This Row],[Ship_Date]],"mmm")</f>
        <v>Jun</v>
      </c>
      <c r="AK4467" t="str">
        <f>TEXT(Agricultural_Export_Analysis_Cleaned_Dataset[[#This Row],[Ship_Date]],"ddd")</f>
        <v>Thu</v>
      </c>
      <c r="AL4467" t="str">
        <f>TEXT(Agricultural_Export_Analysis_Cleaned_Dataset[[#This Row],[Delivery_Date]],"yyyy")</f>
        <v>2025</v>
      </c>
      <c r="AM4467" t="str">
        <f>TEXT(Agricultural_Export_Analysis_Cleaned_Dataset[[#This Row],[Delivery_Date]],"mmm")</f>
        <v>Jul</v>
      </c>
      <c r="AN4467" t="str">
        <f>TEXT(Agricultural_Export_Analysis_Cleaned_Dataset[[#This Row],[Delivery_Date]],"ddd")</f>
        <v>Thu</v>
      </c>
      <c r="AO4467">
        <f>Agricultural_Export_Analysis_Cleaned_Dataset[[#This Row],[Delivery_Date]]-Agricultural_Export_Analysis_Cleaned_Dataset[[#This Row],[Ship_Date]]</f>
        <v>21</v>
      </c>
      <c r="AP4467">
        <f>Agricultural_Export_Analysis_Cleaned_Dataset[[#This Row],[Ship_Date]]-Agricultural_Export_Analysis_Cleaned_Dataset[[#This Row],[Order_Date]]</f>
        <v>8</v>
      </c>
      <c r="AQ4467" s="4" t="str">
        <f>TEXT(Agricultural_Export_Analysis_Cleaned_Dataset[[#This Row],[Order_Date]],"mmm yyyy")</f>
        <v>Jun 2025</v>
      </c>
    </row>
    <row r="4468" spans="1:43" x14ac:dyDescent="0.3">
      <c r="A4468" t="s">
        <v>8082</v>
      </c>
      <c r="B4468" t="s">
        <v>5837</v>
      </c>
      <c r="C4468" s="2">
        <v>45939</v>
      </c>
      <c r="D4468" s="2">
        <v>45941</v>
      </c>
      <c r="E4468" s="2">
        <v>45963</v>
      </c>
      <c r="F4468" t="s">
        <v>35</v>
      </c>
      <c r="G4468" t="s">
        <v>117</v>
      </c>
      <c r="H4468" t="s">
        <v>37</v>
      </c>
      <c r="I4468" t="s">
        <v>118</v>
      </c>
      <c r="J4468" t="s">
        <v>112</v>
      </c>
      <c r="K4468" s="7">
        <v>15</v>
      </c>
      <c r="L4468" t="s">
        <v>135</v>
      </c>
      <c r="M4468" t="s">
        <v>33</v>
      </c>
      <c r="N4468" t="s">
        <v>34</v>
      </c>
      <c r="O4468">
        <v>1626</v>
      </c>
      <c r="P4468" s="6">
        <v>429.05</v>
      </c>
      <c r="Q4468" s="6">
        <v>697635.3</v>
      </c>
      <c r="R4468" s="5">
        <v>0</v>
      </c>
      <c r="S4468" s="6">
        <v>697635.3</v>
      </c>
      <c r="T4468" s="6">
        <v>2606.2600000000002</v>
      </c>
      <c r="U4468" s="6">
        <v>360175.3</v>
      </c>
      <c r="V4468" s="6">
        <v>1598.44</v>
      </c>
      <c r="W4468" s="6">
        <v>48336.79</v>
      </c>
      <c r="X4468" s="6">
        <v>284918.51</v>
      </c>
      <c r="Y4468" s="5">
        <v>0.40840609699652503</v>
      </c>
      <c r="Z4468" t="s">
        <v>54</v>
      </c>
      <c r="AA4468" t="s">
        <v>75</v>
      </c>
      <c r="AB4468" t="s">
        <v>65</v>
      </c>
      <c r="AC4468" t="s">
        <v>66</v>
      </c>
      <c r="AD4468" t="s">
        <v>93</v>
      </c>
      <c r="AE4468" t="s">
        <v>45</v>
      </c>
      <c r="AF4468" t="str">
        <f>TEXT(Agricultural_Export_Analysis_Cleaned_Dataset[[#This Row],[Order_Date]],"mmm")</f>
        <v>Oct</v>
      </c>
      <c r="AG4468" t="str">
        <f>TEXT(Agricultural_Export_Analysis_Cleaned_Dataset[[#This Row],[Order_Date]],"yyyy")</f>
        <v>2025</v>
      </c>
      <c r="AH4468" t="str">
        <f>TEXT(Agricultural_Export_Analysis_Cleaned_Dataset[[#This Row],[Order_Date]],"ddd")</f>
        <v>Thu</v>
      </c>
      <c r="AI4468" t="str">
        <f>TEXT(Agricultural_Export_Analysis_Cleaned_Dataset[[#This Row],[Ship_Date]],"yyyy")</f>
        <v>2025</v>
      </c>
      <c r="AJ4468" t="str">
        <f>TEXT(Agricultural_Export_Analysis_Cleaned_Dataset[[#This Row],[Ship_Date]],"mmm")</f>
        <v>Oct</v>
      </c>
      <c r="AK4468" t="str">
        <f>TEXT(Agricultural_Export_Analysis_Cleaned_Dataset[[#This Row],[Ship_Date]],"ddd")</f>
        <v>Sat</v>
      </c>
      <c r="AL4468" t="str">
        <f>TEXT(Agricultural_Export_Analysis_Cleaned_Dataset[[#This Row],[Delivery_Date]],"yyyy")</f>
        <v>2025</v>
      </c>
      <c r="AM4468" t="str">
        <f>TEXT(Agricultural_Export_Analysis_Cleaned_Dataset[[#This Row],[Delivery_Date]],"mmm")</f>
        <v>Nov</v>
      </c>
      <c r="AN4468" t="str">
        <f>TEXT(Agricultural_Export_Analysis_Cleaned_Dataset[[#This Row],[Delivery_Date]],"ddd")</f>
        <v>Sun</v>
      </c>
      <c r="AO4468">
        <f>Agricultural_Export_Analysis_Cleaned_Dataset[[#This Row],[Delivery_Date]]-Agricultural_Export_Analysis_Cleaned_Dataset[[#This Row],[Ship_Date]]</f>
        <v>22</v>
      </c>
      <c r="AP4468">
        <f>Agricultural_Export_Analysis_Cleaned_Dataset[[#This Row],[Ship_Date]]-Agricultural_Export_Analysis_Cleaned_Dataset[[#This Row],[Order_Date]]</f>
        <v>2</v>
      </c>
      <c r="AQ4468" s="4" t="str">
        <f>TEXT(Agricultural_Export_Analysis_Cleaned_Dataset[[#This Row],[Order_Date]],"mmm yyyy")</f>
        <v>Oct 2025</v>
      </c>
    </row>
    <row r="4469" spans="1:43" x14ac:dyDescent="0.3">
      <c r="A4469" t="s">
        <v>8083</v>
      </c>
      <c r="B4469" t="s">
        <v>8084</v>
      </c>
      <c r="C4469" s="2">
        <v>45322</v>
      </c>
      <c r="D4469" s="2">
        <v>45330</v>
      </c>
      <c r="E4469" s="2">
        <v>45361</v>
      </c>
      <c r="F4469" t="s">
        <v>35</v>
      </c>
      <c r="G4469" t="s">
        <v>8933</v>
      </c>
      <c r="H4469" t="s">
        <v>37</v>
      </c>
      <c r="I4469" t="s">
        <v>52</v>
      </c>
      <c r="J4469" t="s">
        <v>39</v>
      </c>
      <c r="K4469" s="7">
        <v>2</v>
      </c>
      <c r="L4469" t="s">
        <v>135</v>
      </c>
      <c r="M4469" t="s">
        <v>140</v>
      </c>
      <c r="N4469" t="s">
        <v>49</v>
      </c>
      <c r="O4469">
        <v>1530</v>
      </c>
      <c r="P4469" s="6">
        <v>271.64999999999998</v>
      </c>
      <c r="Q4469" s="6">
        <v>415624.5</v>
      </c>
      <c r="R4469" s="5">
        <v>0.1</v>
      </c>
      <c r="S4469" s="6">
        <v>374062.05</v>
      </c>
      <c r="T4469" s="6">
        <v>10706.85</v>
      </c>
      <c r="U4469" s="6">
        <v>270123.43</v>
      </c>
      <c r="V4469" s="6">
        <v>632.64</v>
      </c>
      <c r="W4469" s="6">
        <v>33690.800000000003</v>
      </c>
      <c r="X4469" s="6">
        <v>58908.33</v>
      </c>
      <c r="Y4469" s="5">
        <v>0.15748277591912899</v>
      </c>
      <c r="Z4469" t="s">
        <v>40</v>
      </c>
      <c r="AA4469" t="s">
        <v>64</v>
      </c>
      <c r="AB4469" t="s">
        <v>83</v>
      </c>
      <c r="AC4469" t="s">
        <v>76</v>
      </c>
      <c r="AD4469" t="s">
        <v>123</v>
      </c>
      <c r="AE4469" t="s">
        <v>58</v>
      </c>
      <c r="AF4469" t="str">
        <f>TEXT(Agricultural_Export_Analysis_Cleaned_Dataset[[#This Row],[Order_Date]],"mmm")</f>
        <v>Jan</v>
      </c>
      <c r="AG4469" t="str">
        <f>TEXT(Agricultural_Export_Analysis_Cleaned_Dataset[[#This Row],[Order_Date]],"yyyy")</f>
        <v>2024</v>
      </c>
      <c r="AH4469" t="str">
        <f>TEXT(Agricultural_Export_Analysis_Cleaned_Dataset[[#This Row],[Order_Date]],"ddd")</f>
        <v>Wed</v>
      </c>
      <c r="AI4469" t="str">
        <f>TEXT(Agricultural_Export_Analysis_Cleaned_Dataset[[#This Row],[Ship_Date]],"yyyy")</f>
        <v>2024</v>
      </c>
      <c r="AJ4469" t="str">
        <f>TEXT(Agricultural_Export_Analysis_Cleaned_Dataset[[#This Row],[Ship_Date]],"mmm")</f>
        <v>Feb</v>
      </c>
      <c r="AK4469" t="str">
        <f>TEXT(Agricultural_Export_Analysis_Cleaned_Dataset[[#This Row],[Ship_Date]],"ddd")</f>
        <v>Thu</v>
      </c>
      <c r="AL4469" t="str">
        <f>TEXT(Agricultural_Export_Analysis_Cleaned_Dataset[[#This Row],[Delivery_Date]],"yyyy")</f>
        <v>2024</v>
      </c>
      <c r="AM4469" t="str">
        <f>TEXT(Agricultural_Export_Analysis_Cleaned_Dataset[[#This Row],[Delivery_Date]],"mmm")</f>
        <v>Mar</v>
      </c>
      <c r="AN4469" t="str">
        <f>TEXT(Agricultural_Export_Analysis_Cleaned_Dataset[[#This Row],[Delivery_Date]],"ddd")</f>
        <v>Sun</v>
      </c>
      <c r="AO4469">
        <f>Agricultural_Export_Analysis_Cleaned_Dataset[[#This Row],[Delivery_Date]]-Agricultural_Export_Analysis_Cleaned_Dataset[[#This Row],[Ship_Date]]</f>
        <v>31</v>
      </c>
      <c r="AP4469">
        <f>Agricultural_Export_Analysis_Cleaned_Dataset[[#This Row],[Ship_Date]]-Agricultural_Export_Analysis_Cleaned_Dataset[[#This Row],[Order_Date]]</f>
        <v>8</v>
      </c>
      <c r="AQ4469" s="4" t="str">
        <f>TEXT(Agricultural_Export_Analysis_Cleaned_Dataset[[#This Row],[Order_Date]],"mmm yyyy")</f>
        <v>Jan 2024</v>
      </c>
    </row>
    <row r="4470" spans="1:43" x14ac:dyDescent="0.3">
      <c r="A4470" t="s">
        <v>8085</v>
      </c>
      <c r="B4470" t="s">
        <v>5674</v>
      </c>
      <c r="C4470" s="2">
        <v>45676</v>
      </c>
      <c r="D4470" s="2">
        <v>45680</v>
      </c>
      <c r="E4470" s="2">
        <v>45705</v>
      </c>
      <c r="F4470" t="s">
        <v>35</v>
      </c>
      <c r="G4470" t="s">
        <v>8933</v>
      </c>
      <c r="H4470" t="s">
        <v>37</v>
      </c>
      <c r="I4470" t="s">
        <v>38</v>
      </c>
      <c r="J4470" t="s">
        <v>39</v>
      </c>
      <c r="K4470" s="7">
        <v>10</v>
      </c>
      <c r="L4470" t="s">
        <v>87</v>
      </c>
      <c r="M4470" t="s">
        <v>48</v>
      </c>
      <c r="N4470" t="s">
        <v>49</v>
      </c>
      <c r="O4470">
        <v>1722</v>
      </c>
      <c r="P4470" s="6">
        <v>260.76</v>
      </c>
      <c r="Q4470" s="6">
        <v>449028.72</v>
      </c>
      <c r="R4470" s="5">
        <v>0</v>
      </c>
      <c r="S4470" s="6">
        <v>449028.72</v>
      </c>
      <c r="T4470" s="6">
        <v>9071.84</v>
      </c>
      <c r="U4470" s="6">
        <v>257663.51</v>
      </c>
      <c r="V4470" s="6">
        <v>205</v>
      </c>
      <c r="W4470" s="6">
        <v>34609.49</v>
      </c>
      <c r="X4470" s="6">
        <v>147478.88</v>
      </c>
      <c r="Y4470" s="5">
        <v>0.32843974879825</v>
      </c>
      <c r="Z4470" t="s">
        <v>40</v>
      </c>
      <c r="AA4470" t="s">
        <v>64</v>
      </c>
      <c r="AB4470" t="s">
        <v>42</v>
      </c>
      <c r="AC4470" t="s">
        <v>76</v>
      </c>
      <c r="AD4470" t="s">
        <v>123</v>
      </c>
      <c r="AE4470" t="s">
        <v>45</v>
      </c>
      <c r="AF4470" t="str">
        <f>TEXT(Agricultural_Export_Analysis_Cleaned_Dataset[[#This Row],[Order_Date]],"mmm")</f>
        <v>Jan</v>
      </c>
      <c r="AG4470" t="str">
        <f>TEXT(Agricultural_Export_Analysis_Cleaned_Dataset[[#This Row],[Order_Date]],"yyyy")</f>
        <v>2025</v>
      </c>
      <c r="AH4470" t="str">
        <f>TEXT(Agricultural_Export_Analysis_Cleaned_Dataset[[#This Row],[Order_Date]],"ddd")</f>
        <v>Sun</v>
      </c>
      <c r="AI4470" t="str">
        <f>TEXT(Agricultural_Export_Analysis_Cleaned_Dataset[[#This Row],[Ship_Date]],"yyyy")</f>
        <v>2025</v>
      </c>
      <c r="AJ4470" t="str">
        <f>TEXT(Agricultural_Export_Analysis_Cleaned_Dataset[[#This Row],[Ship_Date]],"mmm")</f>
        <v>Jan</v>
      </c>
      <c r="AK4470" t="str">
        <f>TEXT(Agricultural_Export_Analysis_Cleaned_Dataset[[#This Row],[Ship_Date]],"ddd")</f>
        <v>Thu</v>
      </c>
      <c r="AL4470" t="str">
        <f>TEXT(Agricultural_Export_Analysis_Cleaned_Dataset[[#This Row],[Delivery_Date]],"yyyy")</f>
        <v>2025</v>
      </c>
      <c r="AM4470" t="str">
        <f>TEXT(Agricultural_Export_Analysis_Cleaned_Dataset[[#This Row],[Delivery_Date]],"mmm")</f>
        <v>Feb</v>
      </c>
      <c r="AN4470" t="str">
        <f>TEXT(Agricultural_Export_Analysis_Cleaned_Dataset[[#This Row],[Delivery_Date]],"ddd")</f>
        <v>Mon</v>
      </c>
      <c r="AO4470">
        <f>Agricultural_Export_Analysis_Cleaned_Dataset[[#This Row],[Delivery_Date]]-Agricultural_Export_Analysis_Cleaned_Dataset[[#This Row],[Ship_Date]]</f>
        <v>25</v>
      </c>
      <c r="AP4470">
        <f>Agricultural_Export_Analysis_Cleaned_Dataset[[#This Row],[Ship_Date]]-Agricultural_Export_Analysis_Cleaned_Dataset[[#This Row],[Order_Date]]</f>
        <v>4</v>
      </c>
      <c r="AQ4470" s="4" t="str">
        <f>TEXT(Agricultural_Export_Analysis_Cleaned_Dataset[[#This Row],[Order_Date]],"mmm yyyy")</f>
        <v>Jan 2025</v>
      </c>
    </row>
    <row r="4471" spans="1:43" x14ac:dyDescent="0.3">
      <c r="A4471" t="s">
        <v>8086</v>
      </c>
      <c r="B4471" t="s">
        <v>1777</v>
      </c>
      <c r="C4471" s="2">
        <v>45641</v>
      </c>
      <c r="D4471" s="2">
        <v>45642</v>
      </c>
      <c r="E4471" s="2">
        <v>45666</v>
      </c>
      <c r="F4471" t="s">
        <v>35</v>
      </c>
      <c r="G4471" t="s">
        <v>203</v>
      </c>
      <c r="H4471" t="s">
        <v>51</v>
      </c>
      <c r="I4471" t="s">
        <v>91</v>
      </c>
      <c r="J4471" t="s">
        <v>63</v>
      </c>
      <c r="K4471" s="7">
        <v>7</v>
      </c>
      <c r="L4471" t="s">
        <v>135</v>
      </c>
      <c r="M4471" t="s">
        <v>159</v>
      </c>
      <c r="N4471" t="s">
        <v>160</v>
      </c>
      <c r="O4471">
        <v>68</v>
      </c>
      <c r="P4471" s="6">
        <v>446.92</v>
      </c>
      <c r="Q4471" s="6">
        <v>30390.560000000001</v>
      </c>
      <c r="R4471" s="5">
        <v>0</v>
      </c>
      <c r="S4471" s="6">
        <v>30390.560000000001</v>
      </c>
      <c r="T4471" s="6">
        <v>2128.91</v>
      </c>
      <c r="U4471" s="6">
        <v>18971.27</v>
      </c>
      <c r="V4471" s="6">
        <v>1230.93</v>
      </c>
      <c r="W4471" s="6">
        <v>1780.88</v>
      </c>
      <c r="X4471" s="6">
        <v>6278.57</v>
      </c>
      <c r="Y4471" s="5">
        <v>0.206596061408543</v>
      </c>
      <c r="Z4471" t="s">
        <v>54</v>
      </c>
      <c r="AA4471" t="s">
        <v>55</v>
      </c>
      <c r="AB4471" t="s">
        <v>65</v>
      </c>
      <c r="AC4471" t="s">
        <v>43</v>
      </c>
      <c r="AD4471" t="s">
        <v>123</v>
      </c>
      <c r="AE4471" t="s">
        <v>45</v>
      </c>
      <c r="AF4471" t="str">
        <f>TEXT(Agricultural_Export_Analysis_Cleaned_Dataset[[#This Row],[Order_Date]],"mmm")</f>
        <v>Dec</v>
      </c>
      <c r="AG4471" t="str">
        <f>TEXT(Agricultural_Export_Analysis_Cleaned_Dataset[[#This Row],[Order_Date]],"yyyy")</f>
        <v>2024</v>
      </c>
      <c r="AH4471" t="str">
        <f>TEXT(Agricultural_Export_Analysis_Cleaned_Dataset[[#This Row],[Order_Date]],"ddd")</f>
        <v>Sun</v>
      </c>
      <c r="AI4471" t="str">
        <f>TEXT(Agricultural_Export_Analysis_Cleaned_Dataset[[#This Row],[Ship_Date]],"yyyy")</f>
        <v>2024</v>
      </c>
      <c r="AJ4471" t="str">
        <f>TEXT(Agricultural_Export_Analysis_Cleaned_Dataset[[#This Row],[Ship_Date]],"mmm")</f>
        <v>Dec</v>
      </c>
      <c r="AK4471" t="str">
        <f>TEXT(Agricultural_Export_Analysis_Cleaned_Dataset[[#This Row],[Ship_Date]],"ddd")</f>
        <v>Mon</v>
      </c>
      <c r="AL4471" t="str">
        <f>TEXT(Agricultural_Export_Analysis_Cleaned_Dataset[[#This Row],[Delivery_Date]],"yyyy")</f>
        <v>2025</v>
      </c>
      <c r="AM4471" t="str">
        <f>TEXT(Agricultural_Export_Analysis_Cleaned_Dataset[[#This Row],[Delivery_Date]],"mmm")</f>
        <v>Jan</v>
      </c>
      <c r="AN4471" t="str">
        <f>TEXT(Agricultural_Export_Analysis_Cleaned_Dataset[[#This Row],[Delivery_Date]],"ddd")</f>
        <v>Thu</v>
      </c>
      <c r="AO4471">
        <f>Agricultural_Export_Analysis_Cleaned_Dataset[[#This Row],[Delivery_Date]]-Agricultural_Export_Analysis_Cleaned_Dataset[[#This Row],[Ship_Date]]</f>
        <v>24</v>
      </c>
      <c r="AP4471">
        <f>Agricultural_Export_Analysis_Cleaned_Dataset[[#This Row],[Ship_Date]]-Agricultural_Export_Analysis_Cleaned_Dataset[[#This Row],[Order_Date]]</f>
        <v>1</v>
      </c>
      <c r="AQ4471" s="4" t="str">
        <f>TEXT(Agricultural_Export_Analysis_Cleaned_Dataset[[#This Row],[Order_Date]],"mmm yyyy")</f>
        <v>Dec 2024</v>
      </c>
    </row>
    <row r="4472" spans="1:43" x14ac:dyDescent="0.3">
      <c r="A4472" t="s">
        <v>8087</v>
      </c>
      <c r="B4472" t="s">
        <v>8088</v>
      </c>
      <c r="C4472" s="2">
        <v>45776</v>
      </c>
      <c r="D4472" s="2">
        <v>45786</v>
      </c>
      <c r="E4472" s="2">
        <v>45831</v>
      </c>
      <c r="F4472" t="s">
        <v>35</v>
      </c>
      <c r="G4472" t="s">
        <v>203</v>
      </c>
      <c r="H4472" t="s">
        <v>51</v>
      </c>
      <c r="I4472" t="s">
        <v>91</v>
      </c>
      <c r="J4472" t="s">
        <v>39</v>
      </c>
      <c r="K4472" s="7">
        <v>15</v>
      </c>
      <c r="L4472" t="s">
        <v>70</v>
      </c>
      <c r="M4472" t="s">
        <v>101</v>
      </c>
      <c r="N4472" t="s">
        <v>102</v>
      </c>
      <c r="O4472">
        <v>597</v>
      </c>
      <c r="P4472" s="6">
        <v>93.62</v>
      </c>
      <c r="Q4472" s="6">
        <v>55891.14</v>
      </c>
      <c r="R4472" s="5">
        <v>0.1</v>
      </c>
      <c r="S4472" s="6">
        <v>50302.025999999998</v>
      </c>
      <c r="T4472" s="6">
        <v>8460.77</v>
      </c>
      <c r="U4472" s="6">
        <v>28630.21</v>
      </c>
      <c r="V4472" s="6">
        <v>373.93</v>
      </c>
      <c r="W4472" s="6">
        <v>2234.58</v>
      </c>
      <c r="X4472" s="6">
        <v>10602.536</v>
      </c>
      <c r="Y4472" s="5">
        <v>0.21077751420986501</v>
      </c>
      <c r="Z4472" t="s">
        <v>81</v>
      </c>
      <c r="AA4472" t="s">
        <v>165</v>
      </c>
      <c r="AB4472" t="s">
        <v>56</v>
      </c>
      <c r="AC4472" t="s">
        <v>76</v>
      </c>
      <c r="AD4472" t="s">
        <v>123</v>
      </c>
      <c r="AE4472" t="s">
        <v>58</v>
      </c>
      <c r="AF4472" t="str">
        <f>TEXT(Agricultural_Export_Analysis_Cleaned_Dataset[[#This Row],[Order_Date]],"mmm")</f>
        <v>Apr</v>
      </c>
      <c r="AG4472" t="str">
        <f>TEXT(Agricultural_Export_Analysis_Cleaned_Dataset[[#This Row],[Order_Date]],"yyyy")</f>
        <v>2025</v>
      </c>
      <c r="AH4472" t="str">
        <f>TEXT(Agricultural_Export_Analysis_Cleaned_Dataset[[#This Row],[Order_Date]],"ddd")</f>
        <v>Tue</v>
      </c>
      <c r="AI4472" t="str">
        <f>TEXT(Agricultural_Export_Analysis_Cleaned_Dataset[[#This Row],[Ship_Date]],"yyyy")</f>
        <v>2025</v>
      </c>
      <c r="AJ4472" t="str">
        <f>TEXT(Agricultural_Export_Analysis_Cleaned_Dataset[[#This Row],[Ship_Date]],"mmm")</f>
        <v>May</v>
      </c>
      <c r="AK4472" t="str">
        <f>TEXT(Agricultural_Export_Analysis_Cleaned_Dataset[[#This Row],[Ship_Date]],"ddd")</f>
        <v>Fri</v>
      </c>
      <c r="AL4472" t="str">
        <f>TEXT(Agricultural_Export_Analysis_Cleaned_Dataset[[#This Row],[Delivery_Date]],"yyyy")</f>
        <v>2025</v>
      </c>
      <c r="AM4472" t="str">
        <f>TEXT(Agricultural_Export_Analysis_Cleaned_Dataset[[#This Row],[Delivery_Date]],"mmm")</f>
        <v>Jun</v>
      </c>
      <c r="AN4472" t="str">
        <f>TEXT(Agricultural_Export_Analysis_Cleaned_Dataset[[#This Row],[Delivery_Date]],"ddd")</f>
        <v>Mon</v>
      </c>
      <c r="AO4472">
        <f>Agricultural_Export_Analysis_Cleaned_Dataset[[#This Row],[Delivery_Date]]-Agricultural_Export_Analysis_Cleaned_Dataset[[#This Row],[Ship_Date]]</f>
        <v>45</v>
      </c>
      <c r="AP4472">
        <f>Agricultural_Export_Analysis_Cleaned_Dataset[[#This Row],[Ship_Date]]-Agricultural_Export_Analysis_Cleaned_Dataset[[#This Row],[Order_Date]]</f>
        <v>10</v>
      </c>
      <c r="AQ4472" s="4" t="str">
        <f>TEXT(Agricultural_Export_Analysis_Cleaned_Dataset[[#This Row],[Order_Date]],"mmm yyyy")</f>
        <v>Apr 2025</v>
      </c>
    </row>
    <row r="4473" spans="1:43" x14ac:dyDescent="0.3">
      <c r="A4473" t="s">
        <v>8089</v>
      </c>
      <c r="B4473" t="s">
        <v>8090</v>
      </c>
      <c r="C4473" s="2">
        <v>45788</v>
      </c>
      <c r="D4473" s="2">
        <v>45793</v>
      </c>
      <c r="E4473" s="2">
        <v>45829</v>
      </c>
      <c r="F4473" t="s">
        <v>35</v>
      </c>
      <c r="G4473" t="s">
        <v>50</v>
      </c>
      <c r="H4473" t="s">
        <v>51</v>
      </c>
      <c r="I4473" t="s">
        <v>118</v>
      </c>
      <c r="J4473" t="s">
        <v>53</v>
      </c>
      <c r="K4473" s="7">
        <v>10</v>
      </c>
      <c r="L4473" t="s">
        <v>80</v>
      </c>
      <c r="M4473" t="s">
        <v>88</v>
      </c>
      <c r="N4473" t="s">
        <v>89</v>
      </c>
      <c r="O4473">
        <v>1620</v>
      </c>
      <c r="P4473" s="6">
        <v>493.31</v>
      </c>
      <c r="Q4473" s="6">
        <v>799162.2</v>
      </c>
      <c r="R4473" s="5">
        <v>0.1</v>
      </c>
      <c r="S4473" s="6">
        <v>719245.98</v>
      </c>
      <c r="T4473" s="6">
        <v>12646.77</v>
      </c>
      <c r="U4473" s="6">
        <v>398975.17</v>
      </c>
      <c r="V4473" s="6">
        <v>1749.34</v>
      </c>
      <c r="W4473" s="6">
        <v>77283.14</v>
      </c>
      <c r="X4473" s="6">
        <v>228591.56</v>
      </c>
      <c r="Y4473" s="5">
        <v>0.31782111594144702</v>
      </c>
      <c r="Z4473" t="s">
        <v>81</v>
      </c>
      <c r="AA4473" t="s">
        <v>82</v>
      </c>
      <c r="AB4473" t="s">
        <v>56</v>
      </c>
      <c r="AC4473" t="s">
        <v>66</v>
      </c>
      <c r="AD4473" t="s">
        <v>98</v>
      </c>
      <c r="AE4473" t="s">
        <v>67</v>
      </c>
      <c r="AF4473" t="str">
        <f>TEXT(Agricultural_Export_Analysis_Cleaned_Dataset[[#This Row],[Order_Date]],"mmm")</f>
        <v>May</v>
      </c>
      <c r="AG4473" t="str">
        <f>TEXT(Agricultural_Export_Analysis_Cleaned_Dataset[[#This Row],[Order_Date]],"yyyy")</f>
        <v>2025</v>
      </c>
      <c r="AH4473" t="str">
        <f>TEXT(Agricultural_Export_Analysis_Cleaned_Dataset[[#This Row],[Order_Date]],"ddd")</f>
        <v>Sun</v>
      </c>
      <c r="AI4473" t="str">
        <f>TEXT(Agricultural_Export_Analysis_Cleaned_Dataset[[#This Row],[Ship_Date]],"yyyy")</f>
        <v>2025</v>
      </c>
      <c r="AJ4473" t="str">
        <f>TEXT(Agricultural_Export_Analysis_Cleaned_Dataset[[#This Row],[Ship_Date]],"mmm")</f>
        <v>May</v>
      </c>
      <c r="AK4473" t="str">
        <f>TEXT(Agricultural_Export_Analysis_Cleaned_Dataset[[#This Row],[Ship_Date]],"ddd")</f>
        <v>Fri</v>
      </c>
      <c r="AL4473" t="str">
        <f>TEXT(Agricultural_Export_Analysis_Cleaned_Dataset[[#This Row],[Delivery_Date]],"yyyy")</f>
        <v>2025</v>
      </c>
      <c r="AM4473" t="str">
        <f>TEXT(Agricultural_Export_Analysis_Cleaned_Dataset[[#This Row],[Delivery_Date]],"mmm")</f>
        <v>Jun</v>
      </c>
      <c r="AN4473" t="str">
        <f>TEXT(Agricultural_Export_Analysis_Cleaned_Dataset[[#This Row],[Delivery_Date]],"ddd")</f>
        <v>Sat</v>
      </c>
      <c r="AO4473">
        <f>Agricultural_Export_Analysis_Cleaned_Dataset[[#This Row],[Delivery_Date]]-Agricultural_Export_Analysis_Cleaned_Dataset[[#This Row],[Ship_Date]]</f>
        <v>36</v>
      </c>
      <c r="AP4473">
        <f>Agricultural_Export_Analysis_Cleaned_Dataset[[#This Row],[Ship_Date]]-Agricultural_Export_Analysis_Cleaned_Dataset[[#This Row],[Order_Date]]</f>
        <v>5</v>
      </c>
      <c r="AQ4473" s="4" t="str">
        <f>TEXT(Agricultural_Export_Analysis_Cleaned_Dataset[[#This Row],[Order_Date]],"mmm yyyy")</f>
        <v>May 2025</v>
      </c>
    </row>
    <row r="4474" spans="1:43" x14ac:dyDescent="0.3">
      <c r="A4474" t="s">
        <v>8091</v>
      </c>
      <c r="B4474" t="s">
        <v>1702</v>
      </c>
      <c r="C4474" s="2">
        <v>45912</v>
      </c>
      <c r="D4474" s="2">
        <v>45913</v>
      </c>
      <c r="E4474" s="2">
        <v>45937</v>
      </c>
      <c r="F4474" t="s">
        <v>35</v>
      </c>
      <c r="G4474" t="s">
        <v>8934</v>
      </c>
      <c r="H4474" t="s">
        <v>74</v>
      </c>
      <c r="I4474" t="s">
        <v>97</v>
      </c>
      <c r="J4474" t="s">
        <v>39</v>
      </c>
      <c r="K4474" s="7">
        <v>0</v>
      </c>
      <c r="L4474" t="s">
        <v>135</v>
      </c>
      <c r="M4474" t="s">
        <v>159</v>
      </c>
      <c r="N4474" t="s">
        <v>160</v>
      </c>
      <c r="O4474">
        <v>61</v>
      </c>
      <c r="P4474" s="6">
        <v>178.4</v>
      </c>
      <c r="Q4474" s="6">
        <v>10882.4</v>
      </c>
      <c r="R4474" s="5">
        <v>0.15</v>
      </c>
      <c r="S4474" s="6">
        <v>9250.0400000000009</v>
      </c>
      <c r="T4474" s="6">
        <v>9414.27</v>
      </c>
      <c r="U4474" s="6">
        <v>5697.17</v>
      </c>
      <c r="V4474" s="6">
        <v>1413.6</v>
      </c>
      <c r="W4474" s="6">
        <v>382.35</v>
      </c>
      <c r="X4474" s="6">
        <v>-7657.35</v>
      </c>
      <c r="Y4474" s="5">
        <v>-0.82781804186792696</v>
      </c>
      <c r="Z4474" t="s">
        <v>103</v>
      </c>
      <c r="AA4474" t="s">
        <v>104</v>
      </c>
      <c r="AB4474" t="s">
        <v>56</v>
      </c>
      <c r="AC4474" t="s">
        <v>43</v>
      </c>
      <c r="AD4474" t="s">
        <v>57</v>
      </c>
      <c r="AE4474" t="s">
        <v>45</v>
      </c>
      <c r="AF4474" t="str">
        <f>TEXT(Agricultural_Export_Analysis_Cleaned_Dataset[[#This Row],[Order_Date]],"mmm")</f>
        <v>Sep</v>
      </c>
      <c r="AG4474" t="str">
        <f>TEXT(Agricultural_Export_Analysis_Cleaned_Dataset[[#This Row],[Order_Date]],"yyyy")</f>
        <v>2025</v>
      </c>
      <c r="AH4474" t="str">
        <f>TEXT(Agricultural_Export_Analysis_Cleaned_Dataset[[#This Row],[Order_Date]],"ddd")</f>
        <v>Fri</v>
      </c>
      <c r="AI4474" t="str">
        <f>TEXT(Agricultural_Export_Analysis_Cleaned_Dataset[[#This Row],[Ship_Date]],"yyyy")</f>
        <v>2025</v>
      </c>
      <c r="AJ4474" t="str">
        <f>TEXT(Agricultural_Export_Analysis_Cleaned_Dataset[[#This Row],[Ship_Date]],"mmm")</f>
        <v>Sep</v>
      </c>
      <c r="AK4474" t="str">
        <f>TEXT(Agricultural_Export_Analysis_Cleaned_Dataset[[#This Row],[Ship_Date]],"ddd")</f>
        <v>Sat</v>
      </c>
      <c r="AL4474" t="str">
        <f>TEXT(Agricultural_Export_Analysis_Cleaned_Dataset[[#This Row],[Delivery_Date]],"yyyy")</f>
        <v>2025</v>
      </c>
      <c r="AM4474" t="str">
        <f>TEXT(Agricultural_Export_Analysis_Cleaned_Dataset[[#This Row],[Delivery_Date]],"mmm")</f>
        <v>Oct</v>
      </c>
      <c r="AN4474" t="str">
        <f>TEXT(Agricultural_Export_Analysis_Cleaned_Dataset[[#This Row],[Delivery_Date]],"ddd")</f>
        <v>Tue</v>
      </c>
      <c r="AO4474">
        <f>Agricultural_Export_Analysis_Cleaned_Dataset[[#This Row],[Delivery_Date]]-Agricultural_Export_Analysis_Cleaned_Dataset[[#This Row],[Ship_Date]]</f>
        <v>24</v>
      </c>
      <c r="AP4474">
        <f>Agricultural_Export_Analysis_Cleaned_Dataset[[#This Row],[Ship_Date]]-Agricultural_Export_Analysis_Cleaned_Dataset[[#This Row],[Order_Date]]</f>
        <v>1</v>
      </c>
      <c r="AQ4474" s="4" t="str">
        <f>TEXT(Agricultural_Export_Analysis_Cleaned_Dataset[[#This Row],[Order_Date]],"mmm yyyy")</f>
        <v>Sep 2025</v>
      </c>
    </row>
    <row r="4475" spans="1:43" x14ac:dyDescent="0.3">
      <c r="A4475" t="s">
        <v>8092</v>
      </c>
      <c r="B4475" t="s">
        <v>8093</v>
      </c>
      <c r="C4475" s="2">
        <v>45634</v>
      </c>
      <c r="D4475" s="2">
        <v>45644</v>
      </c>
      <c r="E4475" s="2">
        <v>45666</v>
      </c>
      <c r="F4475" t="s">
        <v>35</v>
      </c>
      <c r="G4475" t="s">
        <v>8933</v>
      </c>
      <c r="H4475" t="s">
        <v>51</v>
      </c>
      <c r="I4475" t="s">
        <v>52</v>
      </c>
      <c r="J4475" t="s">
        <v>112</v>
      </c>
      <c r="K4475" s="7">
        <v>10</v>
      </c>
      <c r="L4475" t="s">
        <v>87</v>
      </c>
      <c r="M4475" t="s">
        <v>48</v>
      </c>
      <c r="N4475" t="s">
        <v>49</v>
      </c>
      <c r="O4475">
        <v>1620</v>
      </c>
      <c r="P4475" s="6">
        <v>400.75</v>
      </c>
      <c r="Q4475" s="6">
        <v>649215</v>
      </c>
      <c r="R4475" s="5">
        <v>0</v>
      </c>
      <c r="S4475" s="6">
        <v>649215</v>
      </c>
      <c r="T4475" s="6">
        <v>12683.5</v>
      </c>
      <c r="U4475" s="6">
        <v>370729.65</v>
      </c>
      <c r="V4475" s="6">
        <v>2855.29</v>
      </c>
      <c r="W4475" s="6">
        <v>74535.81</v>
      </c>
      <c r="X4475" s="6">
        <v>188410.75</v>
      </c>
      <c r="Y4475" s="5">
        <v>0.290213180533413</v>
      </c>
      <c r="Z4475" t="s">
        <v>54</v>
      </c>
      <c r="AA4475" t="s">
        <v>55</v>
      </c>
      <c r="AB4475" t="s">
        <v>42</v>
      </c>
      <c r="AC4475" t="s">
        <v>76</v>
      </c>
      <c r="AD4475" t="s">
        <v>57</v>
      </c>
      <c r="AE4475" t="s">
        <v>58</v>
      </c>
      <c r="AF4475" t="str">
        <f>TEXT(Agricultural_Export_Analysis_Cleaned_Dataset[[#This Row],[Order_Date]],"mmm")</f>
        <v>Dec</v>
      </c>
      <c r="AG4475" t="str">
        <f>TEXT(Agricultural_Export_Analysis_Cleaned_Dataset[[#This Row],[Order_Date]],"yyyy")</f>
        <v>2024</v>
      </c>
      <c r="AH4475" t="str">
        <f>TEXT(Agricultural_Export_Analysis_Cleaned_Dataset[[#This Row],[Order_Date]],"ddd")</f>
        <v>Sun</v>
      </c>
      <c r="AI4475" t="str">
        <f>TEXT(Agricultural_Export_Analysis_Cleaned_Dataset[[#This Row],[Ship_Date]],"yyyy")</f>
        <v>2024</v>
      </c>
      <c r="AJ4475" t="str">
        <f>TEXT(Agricultural_Export_Analysis_Cleaned_Dataset[[#This Row],[Ship_Date]],"mmm")</f>
        <v>Dec</v>
      </c>
      <c r="AK4475" t="str">
        <f>TEXT(Agricultural_Export_Analysis_Cleaned_Dataset[[#This Row],[Ship_Date]],"ddd")</f>
        <v>Wed</v>
      </c>
      <c r="AL4475" t="str">
        <f>TEXT(Agricultural_Export_Analysis_Cleaned_Dataset[[#This Row],[Delivery_Date]],"yyyy")</f>
        <v>2025</v>
      </c>
      <c r="AM4475" t="str">
        <f>TEXT(Agricultural_Export_Analysis_Cleaned_Dataset[[#This Row],[Delivery_Date]],"mmm")</f>
        <v>Jan</v>
      </c>
      <c r="AN4475" t="str">
        <f>TEXT(Agricultural_Export_Analysis_Cleaned_Dataset[[#This Row],[Delivery_Date]],"ddd")</f>
        <v>Thu</v>
      </c>
      <c r="AO4475">
        <f>Agricultural_Export_Analysis_Cleaned_Dataset[[#This Row],[Delivery_Date]]-Agricultural_Export_Analysis_Cleaned_Dataset[[#This Row],[Ship_Date]]</f>
        <v>22</v>
      </c>
      <c r="AP4475">
        <f>Agricultural_Export_Analysis_Cleaned_Dataset[[#This Row],[Ship_Date]]-Agricultural_Export_Analysis_Cleaned_Dataset[[#This Row],[Order_Date]]</f>
        <v>10</v>
      </c>
      <c r="AQ4475" s="4" t="str">
        <f>TEXT(Agricultural_Export_Analysis_Cleaned_Dataset[[#This Row],[Order_Date]],"mmm yyyy")</f>
        <v>Dec 2024</v>
      </c>
    </row>
    <row r="4476" spans="1:43" x14ac:dyDescent="0.3">
      <c r="A4476" t="s">
        <v>8094</v>
      </c>
      <c r="B4476" t="s">
        <v>8095</v>
      </c>
      <c r="C4476" s="2">
        <v>45982</v>
      </c>
      <c r="D4476" s="2">
        <v>45983</v>
      </c>
      <c r="E4476" s="2">
        <v>46006</v>
      </c>
      <c r="F4476" t="s">
        <v>35</v>
      </c>
      <c r="G4476" t="s">
        <v>73</v>
      </c>
      <c r="H4476" t="s">
        <v>74</v>
      </c>
      <c r="I4476" t="s">
        <v>118</v>
      </c>
      <c r="J4476" t="s">
        <v>39</v>
      </c>
      <c r="K4476" s="7">
        <v>7</v>
      </c>
      <c r="L4476" t="s">
        <v>32</v>
      </c>
      <c r="M4476" t="s">
        <v>140</v>
      </c>
      <c r="N4476" t="s">
        <v>49</v>
      </c>
      <c r="O4476">
        <v>944</v>
      </c>
      <c r="P4476" s="6">
        <v>483.3</v>
      </c>
      <c r="Q4476" s="6">
        <v>456235.2</v>
      </c>
      <c r="R4476" s="5">
        <v>0</v>
      </c>
      <c r="S4476" s="6">
        <v>456235.2</v>
      </c>
      <c r="T4476" s="6">
        <v>14012.1242</v>
      </c>
      <c r="U4476" s="6">
        <v>313387.26</v>
      </c>
      <c r="V4476" s="6">
        <v>1226.3399999999999</v>
      </c>
      <c r="W4476" s="6">
        <v>11894.02</v>
      </c>
      <c r="X4476" s="6">
        <v>115715.4558</v>
      </c>
      <c r="Y4476" s="5">
        <v>0.25363114409174897</v>
      </c>
      <c r="Z4476" t="s">
        <v>54</v>
      </c>
      <c r="AA4476" t="s">
        <v>92</v>
      </c>
      <c r="AB4476" t="s">
        <v>42</v>
      </c>
      <c r="AC4476" t="s">
        <v>76</v>
      </c>
      <c r="AD4476" t="s">
        <v>57</v>
      </c>
      <c r="AE4476" t="s">
        <v>58</v>
      </c>
      <c r="AF4476" t="str">
        <f>TEXT(Agricultural_Export_Analysis_Cleaned_Dataset[[#This Row],[Order_Date]],"mmm")</f>
        <v>Nov</v>
      </c>
      <c r="AG4476" t="str">
        <f>TEXT(Agricultural_Export_Analysis_Cleaned_Dataset[[#This Row],[Order_Date]],"yyyy")</f>
        <v>2025</v>
      </c>
      <c r="AH4476" t="str">
        <f>TEXT(Agricultural_Export_Analysis_Cleaned_Dataset[[#This Row],[Order_Date]],"ddd")</f>
        <v>Fri</v>
      </c>
      <c r="AI4476" t="str">
        <f>TEXT(Agricultural_Export_Analysis_Cleaned_Dataset[[#This Row],[Ship_Date]],"yyyy")</f>
        <v>2025</v>
      </c>
      <c r="AJ4476" t="str">
        <f>TEXT(Agricultural_Export_Analysis_Cleaned_Dataset[[#This Row],[Ship_Date]],"mmm")</f>
        <v>Nov</v>
      </c>
      <c r="AK4476" t="str">
        <f>TEXT(Agricultural_Export_Analysis_Cleaned_Dataset[[#This Row],[Ship_Date]],"ddd")</f>
        <v>Sat</v>
      </c>
      <c r="AL4476" t="str">
        <f>TEXT(Agricultural_Export_Analysis_Cleaned_Dataset[[#This Row],[Delivery_Date]],"yyyy")</f>
        <v>2025</v>
      </c>
      <c r="AM4476" t="str">
        <f>TEXT(Agricultural_Export_Analysis_Cleaned_Dataset[[#This Row],[Delivery_Date]],"mmm")</f>
        <v>Dec</v>
      </c>
      <c r="AN4476" t="str">
        <f>TEXT(Agricultural_Export_Analysis_Cleaned_Dataset[[#This Row],[Delivery_Date]],"ddd")</f>
        <v>Mon</v>
      </c>
      <c r="AO4476">
        <f>Agricultural_Export_Analysis_Cleaned_Dataset[[#This Row],[Delivery_Date]]-Agricultural_Export_Analysis_Cleaned_Dataset[[#This Row],[Ship_Date]]</f>
        <v>23</v>
      </c>
      <c r="AP4476">
        <f>Agricultural_Export_Analysis_Cleaned_Dataset[[#This Row],[Ship_Date]]-Agricultural_Export_Analysis_Cleaned_Dataset[[#This Row],[Order_Date]]</f>
        <v>1</v>
      </c>
      <c r="AQ4476" s="4" t="str">
        <f>TEXT(Agricultural_Export_Analysis_Cleaned_Dataset[[#This Row],[Order_Date]],"mmm yyyy")</f>
        <v>Nov 2025</v>
      </c>
    </row>
    <row r="4477" spans="1:43" x14ac:dyDescent="0.3">
      <c r="A4477" t="s">
        <v>8096</v>
      </c>
      <c r="B4477" t="s">
        <v>7220</v>
      </c>
      <c r="C4477" s="2">
        <v>45818</v>
      </c>
      <c r="D4477" s="2">
        <v>45823</v>
      </c>
      <c r="E4477" s="2">
        <v>45852</v>
      </c>
      <c r="F4477" t="s">
        <v>35</v>
      </c>
      <c r="G4477" t="s">
        <v>96</v>
      </c>
      <c r="H4477" t="s">
        <v>37</v>
      </c>
      <c r="I4477" t="s">
        <v>52</v>
      </c>
      <c r="J4477" t="s">
        <v>53</v>
      </c>
      <c r="K4477" s="7">
        <v>0</v>
      </c>
      <c r="L4477" t="s">
        <v>87</v>
      </c>
      <c r="M4477" t="s">
        <v>71</v>
      </c>
      <c r="N4477" t="s">
        <v>72</v>
      </c>
      <c r="O4477">
        <v>1027</v>
      </c>
      <c r="P4477" s="6">
        <v>183.51</v>
      </c>
      <c r="Q4477" s="6">
        <v>188464.77</v>
      </c>
      <c r="R4477" s="5">
        <v>0</v>
      </c>
      <c r="S4477" s="6">
        <v>188464.77</v>
      </c>
      <c r="T4477" s="6">
        <v>2177.4499999999998</v>
      </c>
      <c r="U4477" s="6">
        <v>135792.15</v>
      </c>
      <c r="V4477" s="6">
        <v>2942.94</v>
      </c>
      <c r="W4477" s="6">
        <v>13939.25</v>
      </c>
      <c r="X4477" s="6">
        <v>33612.980000000003</v>
      </c>
      <c r="Y4477" s="5">
        <v>0.17835152957234399</v>
      </c>
      <c r="Z4477" t="s">
        <v>81</v>
      </c>
      <c r="AA4477" t="s">
        <v>150</v>
      </c>
      <c r="AB4477" t="s">
        <v>65</v>
      </c>
      <c r="AC4477" t="s">
        <v>43</v>
      </c>
      <c r="AD4477" t="s">
        <v>98</v>
      </c>
      <c r="AE4477" t="s">
        <v>58</v>
      </c>
      <c r="AF4477" t="str">
        <f>TEXT(Agricultural_Export_Analysis_Cleaned_Dataset[[#This Row],[Order_Date]],"mmm")</f>
        <v>Jun</v>
      </c>
      <c r="AG4477" t="str">
        <f>TEXT(Agricultural_Export_Analysis_Cleaned_Dataset[[#This Row],[Order_Date]],"yyyy")</f>
        <v>2025</v>
      </c>
      <c r="AH4477" t="str">
        <f>TEXT(Agricultural_Export_Analysis_Cleaned_Dataset[[#This Row],[Order_Date]],"ddd")</f>
        <v>Tue</v>
      </c>
      <c r="AI4477" t="str">
        <f>TEXT(Agricultural_Export_Analysis_Cleaned_Dataset[[#This Row],[Ship_Date]],"yyyy")</f>
        <v>2025</v>
      </c>
      <c r="AJ4477" t="str">
        <f>TEXT(Agricultural_Export_Analysis_Cleaned_Dataset[[#This Row],[Ship_Date]],"mmm")</f>
        <v>Jun</v>
      </c>
      <c r="AK4477" t="str">
        <f>TEXT(Agricultural_Export_Analysis_Cleaned_Dataset[[#This Row],[Ship_Date]],"ddd")</f>
        <v>Sun</v>
      </c>
      <c r="AL4477" t="str">
        <f>TEXT(Agricultural_Export_Analysis_Cleaned_Dataset[[#This Row],[Delivery_Date]],"yyyy")</f>
        <v>2025</v>
      </c>
      <c r="AM4477" t="str">
        <f>TEXT(Agricultural_Export_Analysis_Cleaned_Dataset[[#This Row],[Delivery_Date]],"mmm")</f>
        <v>Jul</v>
      </c>
      <c r="AN4477" t="str">
        <f>TEXT(Agricultural_Export_Analysis_Cleaned_Dataset[[#This Row],[Delivery_Date]],"ddd")</f>
        <v>Mon</v>
      </c>
      <c r="AO4477">
        <f>Agricultural_Export_Analysis_Cleaned_Dataset[[#This Row],[Delivery_Date]]-Agricultural_Export_Analysis_Cleaned_Dataset[[#This Row],[Ship_Date]]</f>
        <v>29</v>
      </c>
      <c r="AP4477">
        <f>Agricultural_Export_Analysis_Cleaned_Dataset[[#This Row],[Ship_Date]]-Agricultural_Export_Analysis_Cleaned_Dataset[[#This Row],[Order_Date]]</f>
        <v>5</v>
      </c>
      <c r="AQ4477" s="4" t="str">
        <f>TEXT(Agricultural_Export_Analysis_Cleaned_Dataset[[#This Row],[Order_Date]],"mmm yyyy")</f>
        <v>Jun 2025</v>
      </c>
    </row>
    <row r="4478" spans="1:43" x14ac:dyDescent="0.3">
      <c r="A4478" t="s">
        <v>8097</v>
      </c>
      <c r="B4478" t="s">
        <v>8098</v>
      </c>
      <c r="C4478" s="2">
        <v>45598</v>
      </c>
      <c r="D4478" s="2">
        <v>45599</v>
      </c>
      <c r="E4478" s="2">
        <v>45608</v>
      </c>
      <c r="F4478" t="s">
        <v>35</v>
      </c>
      <c r="G4478" t="s">
        <v>8932</v>
      </c>
      <c r="H4478" t="s">
        <v>37</v>
      </c>
      <c r="I4478" t="s">
        <v>97</v>
      </c>
      <c r="J4478" t="s">
        <v>63</v>
      </c>
      <c r="K4478" s="7">
        <v>4</v>
      </c>
      <c r="L4478" t="s">
        <v>80</v>
      </c>
      <c r="M4478" t="s">
        <v>101</v>
      </c>
      <c r="N4478" t="s">
        <v>102</v>
      </c>
      <c r="O4478">
        <v>1276</v>
      </c>
      <c r="P4478" s="6">
        <v>243.17</v>
      </c>
      <c r="Q4478" s="6">
        <v>310284.92</v>
      </c>
      <c r="R4478" s="5">
        <v>0.05</v>
      </c>
      <c r="S4478" s="6">
        <v>294770.674</v>
      </c>
      <c r="T4478" s="6">
        <v>10339.700000000001</v>
      </c>
      <c r="U4478" s="6">
        <v>184607.63</v>
      </c>
      <c r="V4478" s="6">
        <v>2809.86</v>
      </c>
      <c r="W4478" s="6">
        <v>15319.6</v>
      </c>
      <c r="X4478" s="6">
        <v>81693.884000000005</v>
      </c>
      <c r="Y4478" s="5">
        <v>0.27714386540365299</v>
      </c>
      <c r="Z4478" t="s">
        <v>54</v>
      </c>
      <c r="AA4478" t="s">
        <v>92</v>
      </c>
      <c r="AB4478" t="s">
        <v>65</v>
      </c>
      <c r="AC4478" t="s">
        <v>43</v>
      </c>
      <c r="AD4478" t="s">
        <v>98</v>
      </c>
      <c r="AE4478" t="s">
        <v>45</v>
      </c>
      <c r="AF4478" t="str">
        <f>TEXT(Agricultural_Export_Analysis_Cleaned_Dataset[[#This Row],[Order_Date]],"mmm")</f>
        <v>Nov</v>
      </c>
      <c r="AG4478" t="str">
        <f>TEXT(Agricultural_Export_Analysis_Cleaned_Dataset[[#This Row],[Order_Date]],"yyyy")</f>
        <v>2024</v>
      </c>
      <c r="AH4478" t="str">
        <f>TEXT(Agricultural_Export_Analysis_Cleaned_Dataset[[#This Row],[Order_Date]],"ddd")</f>
        <v>Sat</v>
      </c>
      <c r="AI4478" t="str">
        <f>TEXT(Agricultural_Export_Analysis_Cleaned_Dataset[[#This Row],[Ship_Date]],"yyyy")</f>
        <v>2024</v>
      </c>
      <c r="AJ4478" t="str">
        <f>TEXT(Agricultural_Export_Analysis_Cleaned_Dataset[[#This Row],[Ship_Date]],"mmm")</f>
        <v>Nov</v>
      </c>
      <c r="AK4478" t="str">
        <f>TEXT(Agricultural_Export_Analysis_Cleaned_Dataset[[#This Row],[Ship_Date]],"ddd")</f>
        <v>Sun</v>
      </c>
      <c r="AL4478" t="str">
        <f>TEXT(Agricultural_Export_Analysis_Cleaned_Dataset[[#This Row],[Delivery_Date]],"yyyy")</f>
        <v>2024</v>
      </c>
      <c r="AM4478" t="str">
        <f>TEXT(Agricultural_Export_Analysis_Cleaned_Dataset[[#This Row],[Delivery_Date]],"mmm")</f>
        <v>Nov</v>
      </c>
      <c r="AN4478" t="str">
        <f>TEXT(Agricultural_Export_Analysis_Cleaned_Dataset[[#This Row],[Delivery_Date]],"ddd")</f>
        <v>Tue</v>
      </c>
      <c r="AO4478">
        <f>Agricultural_Export_Analysis_Cleaned_Dataset[[#This Row],[Delivery_Date]]-Agricultural_Export_Analysis_Cleaned_Dataset[[#This Row],[Ship_Date]]</f>
        <v>9</v>
      </c>
      <c r="AP4478">
        <f>Agricultural_Export_Analysis_Cleaned_Dataset[[#This Row],[Ship_Date]]-Agricultural_Export_Analysis_Cleaned_Dataset[[#This Row],[Order_Date]]</f>
        <v>1</v>
      </c>
      <c r="AQ4478" s="4" t="str">
        <f>TEXT(Agricultural_Export_Analysis_Cleaned_Dataset[[#This Row],[Order_Date]],"mmm yyyy")</f>
        <v>Nov 2024</v>
      </c>
    </row>
    <row r="4479" spans="1:43" x14ac:dyDescent="0.3">
      <c r="A4479" t="s">
        <v>8099</v>
      </c>
      <c r="B4479" t="s">
        <v>276</v>
      </c>
      <c r="C4479" s="2">
        <v>45989</v>
      </c>
      <c r="D4479" s="2">
        <v>45995</v>
      </c>
      <c r="E4479" s="2">
        <v>46023</v>
      </c>
      <c r="F4479" t="s">
        <v>35</v>
      </c>
      <c r="G4479" t="s">
        <v>8933</v>
      </c>
      <c r="H4479" t="s">
        <v>51</v>
      </c>
      <c r="I4479" t="s">
        <v>97</v>
      </c>
      <c r="J4479" t="s">
        <v>39</v>
      </c>
      <c r="K4479" s="7">
        <v>10</v>
      </c>
      <c r="L4479" t="s">
        <v>135</v>
      </c>
      <c r="M4479" t="s">
        <v>101</v>
      </c>
      <c r="N4479" t="s">
        <v>102</v>
      </c>
      <c r="O4479">
        <v>1090</v>
      </c>
      <c r="P4479" s="6">
        <v>104.74</v>
      </c>
      <c r="Q4479" s="6">
        <v>114166.6</v>
      </c>
      <c r="R4479" s="5">
        <v>0.15</v>
      </c>
      <c r="S4479" s="6">
        <v>97041.61</v>
      </c>
      <c r="T4479" s="6">
        <v>11661.91</v>
      </c>
      <c r="U4479" s="6">
        <v>70856.61</v>
      </c>
      <c r="V4479" s="6">
        <v>1654.49</v>
      </c>
      <c r="W4479" s="6">
        <v>5519.33</v>
      </c>
      <c r="X4479" s="6">
        <v>7349.27</v>
      </c>
      <c r="Y4479" s="5">
        <v>7.5733182909887703E-2</v>
      </c>
      <c r="Z4479" t="s">
        <v>54</v>
      </c>
      <c r="AA4479" t="s">
        <v>92</v>
      </c>
      <c r="AB4479" t="s">
        <v>42</v>
      </c>
      <c r="AC4479" t="s">
        <v>43</v>
      </c>
      <c r="AD4479" t="s">
        <v>44</v>
      </c>
      <c r="AE4479" t="s">
        <v>67</v>
      </c>
      <c r="AF4479" t="str">
        <f>TEXT(Agricultural_Export_Analysis_Cleaned_Dataset[[#This Row],[Order_Date]],"mmm")</f>
        <v>Nov</v>
      </c>
      <c r="AG4479" t="str">
        <f>TEXT(Agricultural_Export_Analysis_Cleaned_Dataset[[#This Row],[Order_Date]],"yyyy")</f>
        <v>2025</v>
      </c>
      <c r="AH4479" t="str">
        <f>TEXT(Agricultural_Export_Analysis_Cleaned_Dataset[[#This Row],[Order_Date]],"ddd")</f>
        <v>Fri</v>
      </c>
      <c r="AI4479" t="str">
        <f>TEXT(Agricultural_Export_Analysis_Cleaned_Dataset[[#This Row],[Ship_Date]],"yyyy")</f>
        <v>2025</v>
      </c>
      <c r="AJ4479" t="str">
        <f>TEXT(Agricultural_Export_Analysis_Cleaned_Dataset[[#This Row],[Ship_Date]],"mmm")</f>
        <v>Dec</v>
      </c>
      <c r="AK4479" t="str">
        <f>TEXT(Agricultural_Export_Analysis_Cleaned_Dataset[[#This Row],[Ship_Date]],"ddd")</f>
        <v>Thu</v>
      </c>
      <c r="AL4479" t="str">
        <f>TEXT(Agricultural_Export_Analysis_Cleaned_Dataset[[#This Row],[Delivery_Date]],"yyyy")</f>
        <v>2026</v>
      </c>
      <c r="AM4479" t="str">
        <f>TEXT(Agricultural_Export_Analysis_Cleaned_Dataset[[#This Row],[Delivery_Date]],"mmm")</f>
        <v>Jan</v>
      </c>
      <c r="AN4479" t="str">
        <f>TEXT(Agricultural_Export_Analysis_Cleaned_Dataset[[#This Row],[Delivery_Date]],"ddd")</f>
        <v>Thu</v>
      </c>
      <c r="AO4479">
        <f>Agricultural_Export_Analysis_Cleaned_Dataset[[#This Row],[Delivery_Date]]-Agricultural_Export_Analysis_Cleaned_Dataset[[#This Row],[Ship_Date]]</f>
        <v>28</v>
      </c>
      <c r="AP4479">
        <f>Agricultural_Export_Analysis_Cleaned_Dataset[[#This Row],[Ship_Date]]-Agricultural_Export_Analysis_Cleaned_Dataset[[#This Row],[Order_Date]]</f>
        <v>6</v>
      </c>
      <c r="AQ4479" s="4" t="str">
        <f>TEXT(Agricultural_Export_Analysis_Cleaned_Dataset[[#This Row],[Order_Date]],"mmm yyyy")</f>
        <v>Nov 2025</v>
      </c>
    </row>
    <row r="4480" spans="1:43" x14ac:dyDescent="0.3">
      <c r="A4480" t="s">
        <v>8100</v>
      </c>
      <c r="B4480" t="s">
        <v>8101</v>
      </c>
      <c r="C4480" s="2">
        <v>45550</v>
      </c>
      <c r="D4480" s="2">
        <v>45559</v>
      </c>
      <c r="E4480" s="2">
        <v>45577</v>
      </c>
      <c r="F4480" t="s">
        <v>35</v>
      </c>
      <c r="G4480" t="s">
        <v>8933</v>
      </c>
      <c r="H4480" t="s">
        <v>37</v>
      </c>
      <c r="I4480" t="s">
        <v>118</v>
      </c>
      <c r="J4480" t="s">
        <v>53</v>
      </c>
      <c r="K4480" s="7">
        <v>0</v>
      </c>
      <c r="L4480" t="s">
        <v>87</v>
      </c>
      <c r="M4480" t="s">
        <v>88</v>
      </c>
      <c r="N4480" t="s">
        <v>89</v>
      </c>
      <c r="O4480">
        <v>1873</v>
      </c>
      <c r="P4480" s="6">
        <v>393.34</v>
      </c>
      <c r="Q4480" s="6">
        <v>736725.82</v>
      </c>
      <c r="R4480" s="5">
        <v>0.15</v>
      </c>
      <c r="S4480" s="6">
        <v>626216.94700000004</v>
      </c>
      <c r="T4480" s="6">
        <v>5374.32</v>
      </c>
      <c r="U4480" s="6">
        <v>423173.6</v>
      </c>
      <c r="V4480" s="6">
        <v>213.73</v>
      </c>
      <c r="W4480" s="6">
        <v>13275.69</v>
      </c>
      <c r="X4480" s="6">
        <v>184179.60699999999</v>
      </c>
      <c r="Y4480" s="5">
        <v>0.29411469600486601</v>
      </c>
      <c r="Z4480" t="s">
        <v>103</v>
      </c>
      <c r="AA4480" t="s">
        <v>104</v>
      </c>
      <c r="AB4480" t="s">
        <v>65</v>
      </c>
      <c r="AC4480" t="s">
        <v>76</v>
      </c>
      <c r="AD4480" t="s">
        <v>84</v>
      </c>
      <c r="AE4480" t="s">
        <v>45</v>
      </c>
      <c r="AF4480" t="str">
        <f>TEXT(Agricultural_Export_Analysis_Cleaned_Dataset[[#This Row],[Order_Date]],"mmm")</f>
        <v>Sep</v>
      </c>
      <c r="AG4480" t="str">
        <f>TEXT(Agricultural_Export_Analysis_Cleaned_Dataset[[#This Row],[Order_Date]],"yyyy")</f>
        <v>2024</v>
      </c>
      <c r="AH4480" t="str">
        <f>TEXT(Agricultural_Export_Analysis_Cleaned_Dataset[[#This Row],[Order_Date]],"ddd")</f>
        <v>Sun</v>
      </c>
      <c r="AI4480" t="str">
        <f>TEXT(Agricultural_Export_Analysis_Cleaned_Dataset[[#This Row],[Ship_Date]],"yyyy")</f>
        <v>2024</v>
      </c>
      <c r="AJ4480" t="str">
        <f>TEXT(Agricultural_Export_Analysis_Cleaned_Dataset[[#This Row],[Ship_Date]],"mmm")</f>
        <v>Sep</v>
      </c>
      <c r="AK4480" t="str">
        <f>TEXT(Agricultural_Export_Analysis_Cleaned_Dataset[[#This Row],[Ship_Date]],"ddd")</f>
        <v>Tue</v>
      </c>
      <c r="AL4480" t="str">
        <f>TEXT(Agricultural_Export_Analysis_Cleaned_Dataset[[#This Row],[Delivery_Date]],"yyyy")</f>
        <v>2024</v>
      </c>
      <c r="AM4480" t="str">
        <f>TEXT(Agricultural_Export_Analysis_Cleaned_Dataset[[#This Row],[Delivery_Date]],"mmm")</f>
        <v>Oct</v>
      </c>
      <c r="AN4480" t="str">
        <f>TEXT(Agricultural_Export_Analysis_Cleaned_Dataset[[#This Row],[Delivery_Date]],"ddd")</f>
        <v>Sat</v>
      </c>
      <c r="AO4480">
        <f>Agricultural_Export_Analysis_Cleaned_Dataset[[#This Row],[Delivery_Date]]-Agricultural_Export_Analysis_Cleaned_Dataset[[#This Row],[Ship_Date]]</f>
        <v>18</v>
      </c>
      <c r="AP4480">
        <f>Agricultural_Export_Analysis_Cleaned_Dataset[[#This Row],[Ship_Date]]-Agricultural_Export_Analysis_Cleaned_Dataset[[#This Row],[Order_Date]]</f>
        <v>9</v>
      </c>
      <c r="AQ4480" s="4" t="str">
        <f>TEXT(Agricultural_Export_Analysis_Cleaned_Dataset[[#This Row],[Order_Date]],"mmm yyyy")</f>
        <v>Sep 2024</v>
      </c>
    </row>
    <row r="4481" spans="1:43" x14ac:dyDescent="0.3">
      <c r="A4481" t="s">
        <v>8102</v>
      </c>
      <c r="B4481" t="s">
        <v>8103</v>
      </c>
      <c r="C4481" s="2">
        <v>45966</v>
      </c>
      <c r="D4481" s="2">
        <v>45975</v>
      </c>
      <c r="E4481" s="2">
        <v>46006</v>
      </c>
      <c r="F4481" t="s">
        <v>35</v>
      </c>
      <c r="G4481" t="s">
        <v>8932</v>
      </c>
      <c r="H4481" t="s">
        <v>51</v>
      </c>
      <c r="I4481" t="s">
        <v>118</v>
      </c>
      <c r="J4481" t="s">
        <v>39</v>
      </c>
      <c r="K4481" s="7">
        <v>10</v>
      </c>
      <c r="L4481" t="s">
        <v>87</v>
      </c>
      <c r="M4481" t="s">
        <v>88</v>
      </c>
      <c r="N4481" t="s">
        <v>89</v>
      </c>
      <c r="O4481">
        <v>1322</v>
      </c>
      <c r="P4481" s="6">
        <v>379.43</v>
      </c>
      <c r="Q4481" s="6">
        <v>501606.46</v>
      </c>
      <c r="R4481" s="5">
        <v>0.05</v>
      </c>
      <c r="S4481" s="6">
        <v>476526.13699999999</v>
      </c>
      <c r="T4481" s="6">
        <v>7226.23</v>
      </c>
      <c r="U4481" s="6">
        <v>228961.53</v>
      </c>
      <c r="V4481" s="6">
        <v>2806.83</v>
      </c>
      <c r="W4481" s="6">
        <v>20319.580000000002</v>
      </c>
      <c r="X4481" s="6">
        <v>217211.967</v>
      </c>
      <c r="Y4481" s="5">
        <v>0.45582382609162098</v>
      </c>
      <c r="Z4481" t="s">
        <v>54</v>
      </c>
      <c r="AA4481" t="s">
        <v>92</v>
      </c>
      <c r="AB4481" t="s">
        <v>56</v>
      </c>
      <c r="AC4481" t="s">
        <v>76</v>
      </c>
      <c r="AD4481" t="s">
        <v>57</v>
      </c>
      <c r="AE4481" t="s">
        <v>45</v>
      </c>
      <c r="AF4481" t="str">
        <f>TEXT(Agricultural_Export_Analysis_Cleaned_Dataset[[#This Row],[Order_Date]],"mmm")</f>
        <v>Nov</v>
      </c>
      <c r="AG4481" t="str">
        <f>TEXT(Agricultural_Export_Analysis_Cleaned_Dataset[[#This Row],[Order_Date]],"yyyy")</f>
        <v>2025</v>
      </c>
      <c r="AH4481" t="str">
        <f>TEXT(Agricultural_Export_Analysis_Cleaned_Dataset[[#This Row],[Order_Date]],"ddd")</f>
        <v>Wed</v>
      </c>
      <c r="AI4481" t="str">
        <f>TEXT(Agricultural_Export_Analysis_Cleaned_Dataset[[#This Row],[Ship_Date]],"yyyy")</f>
        <v>2025</v>
      </c>
      <c r="AJ4481" t="str">
        <f>TEXT(Agricultural_Export_Analysis_Cleaned_Dataset[[#This Row],[Ship_Date]],"mmm")</f>
        <v>Nov</v>
      </c>
      <c r="AK4481" t="str">
        <f>TEXT(Agricultural_Export_Analysis_Cleaned_Dataset[[#This Row],[Ship_Date]],"ddd")</f>
        <v>Fri</v>
      </c>
      <c r="AL4481" t="str">
        <f>TEXT(Agricultural_Export_Analysis_Cleaned_Dataset[[#This Row],[Delivery_Date]],"yyyy")</f>
        <v>2025</v>
      </c>
      <c r="AM4481" t="str">
        <f>TEXT(Agricultural_Export_Analysis_Cleaned_Dataset[[#This Row],[Delivery_Date]],"mmm")</f>
        <v>Dec</v>
      </c>
      <c r="AN4481" t="str">
        <f>TEXT(Agricultural_Export_Analysis_Cleaned_Dataset[[#This Row],[Delivery_Date]],"ddd")</f>
        <v>Mon</v>
      </c>
      <c r="AO4481">
        <f>Agricultural_Export_Analysis_Cleaned_Dataset[[#This Row],[Delivery_Date]]-Agricultural_Export_Analysis_Cleaned_Dataset[[#This Row],[Ship_Date]]</f>
        <v>31</v>
      </c>
      <c r="AP4481">
        <f>Agricultural_Export_Analysis_Cleaned_Dataset[[#This Row],[Ship_Date]]-Agricultural_Export_Analysis_Cleaned_Dataset[[#This Row],[Order_Date]]</f>
        <v>9</v>
      </c>
      <c r="AQ4481" s="4" t="str">
        <f>TEXT(Agricultural_Export_Analysis_Cleaned_Dataset[[#This Row],[Order_Date]],"mmm yyyy")</f>
        <v>Nov 2025</v>
      </c>
    </row>
    <row r="4482" spans="1:43" x14ac:dyDescent="0.3">
      <c r="A4482" t="s">
        <v>8104</v>
      </c>
      <c r="B4482" t="s">
        <v>4663</v>
      </c>
      <c r="C4482" s="2">
        <v>45665</v>
      </c>
      <c r="D4482" s="2">
        <v>45672</v>
      </c>
      <c r="E4482" s="2">
        <v>45703</v>
      </c>
      <c r="F4482" t="s">
        <v>35</v>
      </c>
      <c r="G4482" t="s">
        <v>8932</v>
      </c>
      <c r="H4482" t="s">
        <v>51</v>
      </c>
      <c r="I4482" t="s">
        <v>52</v>
      </c>
      <c r="J4482" t="s">
        <v>53</v>
      </c>
      <c r="K4482" s="7">
        <v>4</v>
      </c>
      <c r="L4482" t="s">
        <v>87</v>
      </c>
      <c r="M4482" t="s">
        <v>33</v>
      </c>
      <c r="N4482" t="s">
        <v>34</v>
      </c>
      <c r="O4482">
        <v>1213</v>
      </c>
      <c r="P4482" s="6">
        <v>302.25</v>
      </c>
      <c r="Q4482" s="6">
        <v>366629.25</v>
      </c>
      <c r="R4482" s="5">
        <v>0.05</v>
      </c>
      <c r="S4482" s="6">
        <v>348297.78749999998</v>
      </c>
      <c r="T4482" s="6">
        <v>3949.15</v>
      </c>
      <c r="U4482" s="6">
        <v>217768.53</v>
      </c>
      <c r="V4482" s="6">
        <v>1309.92</v>
      </c>
      <c r="W4482" s="6">
        <v>28111.91</v>
      </c>
      <c r="X4482" s="6">
        <v>97158.277499999997</v>
      </c>
      <c r="Y4482" s="5">
        <v>0.27895175044716602</v>
      </c>
      <c r="Z4482" t="s">
        <v>40</v>
      </c>
      <c r="AA4482" t="s">
        <v>64</v>
      </c>
      <c r="AB4482" t="s">
        <v>56</v>
      </c>
      <c r="AC4482" t="s">
        <v>76</v>
      </c>
      <c r="AD4482" t="s">
        <v>93</v>
      </c>
      <c r="AE4482" t="s">
        <v>67</v>
      </c>
      <c r="AF4482" t="str">
        <f>TEXT(Agricultural_Export_Analysis_Cleaned_Dataset[[#This Row],[Order_Date]],"mmm")</f>
        <v>Jan</v>
      </c>
      <c r="AG4482" t="str">
        <f>TEXT(Agricultural_Export_Analysis_Cleaned_Dataset[[#This Row],[Order_Date]],"yyyy")</f>
        <v>2025</v>
      </c>
      <c r="AH4482" t="str">
        <f>TEXT(Agricultural_Export_Analysis_Cleaned_Dataset[[#This Row],[Order_Date]],"ddd")</f>
        <v>Wed</v>
      </c>
      <c r="AI4482" t="str">
        <f>TEXT(Agricultural_Export_Analysis_Cleaned_Dataset[[#This Row],[Ship_Date]],"yyyy")</f>
        <v>2025</v>
      </c>
      <c r="AJ4482" t="str">
        <f>TEXT(Agricultural_Export_Analysis_Cleaned_Dataset[[#This Row],[Ship_Date]],"mmm")</f>
        <v>Jan</v>
      </c>
      <c r="AK4482" t="str">
        <f>TEXT(Agricultural_Export_Analysis_Cleaned_Dataset[[#This Row],[Ship_Date]],"ddd")</f>
        <v>Wed</v>
      </c>
      <c r="AL4482" t="str">
        <f>TEXT(Agricultural_Export_Analysis_Cleaned_Dataset[[#This Row],[Delivery_Date]],"yyyy")</f>
        <v>2025</v>
      </c>
      <c r="AM4482" t="str">
        <f>TEXT(Agricultural_Export_Analysis_Cleaned_Dataset[[#This Row],[Delivery_Date]],"mmm")</f>
        <v>Feb</v>
      </c>
      <c r="AN4482" t="str">
        <f>TEXT(Agricultural_Export_Analysis_Cleaned_Dataset[[#This Row],[Delivery_Date]],"ddd")</f>
        <v>Sat</v>
      </c>
      <c r="AO4482">
        <f>Agricultural_Export_Analysis_Cleaned_Dataset[[#This Row],[Delivery_Date]]-Agricultural_Export_Analysis_Cleaned_Dataset[[#This Row],[Ship_Date]]</f>
        <v>31</v>
      </c>
      <c r="AP4482">
        <f>Agricultural_Export_Analysis_Cleaned_Dataset[[#This Row],[Ship_Date]]-Agricultural_Export_Analysis_Cleaned_Dataset[[#This Row],[Order_Date]]</f>
        <v>7</v>
      </c>
      <c r="AQ4482" s="4" t="str">
        <f>TEXT(Agricultural_Export_Analysis_Cleaned_Dataset[[#This Row],[Order_Date]],"mmm yyyy")</f>
        <v>Jan 2025</v>
      </c>
    </row>
    <row r="4483" spans="1:43" x14ac:dyDescent="0.3">
      <c r="A4483" t="s">
        <v>8105</v>
      </c>
      <c r="B4483" t="s">
        <v>7881</v>
      </c>
      <c r="C4483" s="2">
        <v>45590</v>
      </c>
      <c r="D4483" s="2">
        <v>45596</v>
      </c>
      <c r="E4483" s="2">
        <v>45601</v>
      </c>
      <c r="F4483" t="s">
        <v>35</v>
      </c>
      <c r="G4483" t="s">
        <v>36</v>
      </c>
      <c r="H4483" t="s">
        <v>51</v>
      </c>
      <c r="I4483" t="s">
        <v>38</v>
      </c>
      <c r="J4483" t="s">
        <v>63</v>
      </c>
      <c r="K4483" s="7">
        <v>0</v>
      </c>
      <c r="L4483" t="s">
        <v>32</v>
      </c>
      <c r="M4483" t="s">
        <v>88</v>
      </c>
      <c r="N4483" t="s">
        <v>89</v>
      </c>
      <c r="O4483">
        <v>859</v>
      </c>
      <c r="P4483" s="6">
        <v>194.73</v>
      </c>
      <c r="Q4483" s="6">
        <v>167273.07</v>
      </c>
      <c r="R4483" s="5">
        <v>0.1</v>
      </c>
      <c r="S4483" s="6">
        <v>150545.76300000001</v>
      </c>
      <c r="T4483" s="6">
        <v>7938.89</v>
      </c>
      <c r="U4483" s="6">
        <v>106755.17</v>
      </c>
      <c r="V4483" s="6">
        <v>2420.87</v>
      </c>
      <c r="W4483" s="6">
        <v>16709.48</v>
      </c>
      <c r="X4483" s="6">
        <v>16721.352999999999</v>
      </c>
      <c r="Y4483" s="5">
        <v>0.11107156167523601</v>
      </c>
      <c r="Z4483" t="s">
        <v>54</v>
      </c>
      <c r="AA4483" t="s">
        <v>75</v>
      </c>
      <c r="AB4483" t="s">
        <v>65</v>
      </c>
      <c r="AC4483" t="s">
        <v>76</v>
      </c>
      <c r="AD4483" t="s">
        <v>57</v>
      </c>
      <c r="AE4483" t="s">
        <v>67</v>
      </c>
      <c r="AF4483" t="str">
        <f>TEXT(Agricultural_Export_Analysis_Cleaned_Dataset[[#This Row],[Order_Date]],"mmm")</f>
        <v>Oct</v>
      </c>
      <c r="AG4483" t="str">
        <f>TEXT(Agricultural_Export_Analysis_Cleaned_Dataset[[#This Row],[Order_Date]],"yyyy")</f>
        <v>2024</v>
      </c>
      <c r="AH4483" t="str">
        <f>TEXT(Agricultural_Export_Analysis_Cleaned_Dataset[[#This Row],[Order_Date]],"ddd")</f>
        <v>Fri</v>
      </c>
      <c r="AI4483" t="str">
        <f>TEXT(Agricultural_Export_Analysis_Cleaned_Dataset[[#This Row],[Ship_Date]],"yyyy")</f>
        <v>2024</v>
      </c>
      <c r="AJ4483" t="str">
        <f>TEXT(Agricultural_Export_Analysis_Cleaned_Dataset[[#This Row],[Ship_Date]],"mmm")</f>
        <v>Oct</v>
      </c>
      <c r="AK4483" t="str">
        <f>TEXT(Agricultural_Export_Analysis_Cleaned_Dataset[[#This Row],[Ship_Date]],"ddd")</f>
        <v>Thu</v>
      </c>
      <c r="AL4483" t="str">
        <f>TEXT(Agricultural_Export_Analysis_Cleaned_Dataset[[#This Row],[Delivery_Date]],"yyyy")</f>
        <v>2024</v>
      </c>
      <c r="AM4483" t="str">
        <f>TEXT(Agricultural_Export_Analysis_Cleaned_Dataset[[#This Row],[Delivery_Date]],"mmm")</f>
        <v>Nov</v>
      </c>
      <c r="AN4483" t="str">
        <f>TEXT(Agricultural_Export_Analysis_Cleaned_Dataset[[#This Row],[Delivery_Date]],"ddd")</f>
        <v>Tue</v>
      </c>
      <c r="AO4483">
        <f>Agricultural_Export_Analysis_Cleaned_Dataset[[#This Row],[Delivery_Date]]-Agricultural_Export_Analysis_Cleaned_Dataset[[#This Row],[Ship_Date]]</f>
        <v>5</v>
      </c>
      <c r="AP4483">
        <f>Agricultural_Export_Analysis_Cleaned_Dataset[[#This Row],[Ship_Date]]-Agricultural_Export_Analysis_Cleaned_Dataset[[#This Row],[Order_Date]]</f>
        <v>6</v>
      </c>
      <c r="AQ4483" s="4" t="str">
        <f>TEXT(Agricultural_Export_Analysis_Cleaned_Dataset[[#This Row],[Order_Date]],"mmm yyyy")</f>
        <v>Oct 2024</v>
      </c>
    </row>
    <row r="4484" spans="1:43" x14ac:dyDescent="0.3">
      <c r="A4484" t="s">
        <v>8106</v>
      </c>
      <c r="B4484" t="s">
        <v>8107</v>
      </c>
      <c r="C4484" s="2">
        <v>45509</v>
      </c>
      <c r="D4484" s="2">
        <v>45515</v>
      </c>
      <c r="E4484" s="2">
        <v>45542</v>
      </c>
      <c r="F4484" t="s">
        <v>35</v>
      </c>
      <c r="G4484" t="s">
        <v>50</v>
      </c>
      <c r="H4484" t="s">
        <v>51</v>
      </c>
      <c r="I4484" t="s">
        <v>97</v>
      </c>
      <c r="J4484" t="s">
        <v>112</v>
      </c>
      <c r="K4484" s="7">
        <v>2</v>
      </c>
      <c r="L4484" t="s">
        <v>32</v>
      </c>
      <c r="M4484" t="s">
        <v>88</v>
      </c>
      <c r="N4484" t="s">
        <v>89</v>
      </c>
      <c r="O4484">
        <v>454</v>
      </c>
      <c r="P4484" s="6">
        <v>260.27999999999997</v>
      </c>
      <c r="Q4484" s="6">
        <v>118167.12</v>
      </c>
      <c r="R4484" s="5">
        <v>0.05</v>
      </c>
      <c r="S4484" s="6">
        <v>112258.764</v>
      </c>
      <c r="T4484" s="6">
        <v>1343.53</v>
      </c>
      <c r="U4484" s="6">
        <v>56604.13</v>
      </c>
      <c r="V4484" s="6">
        <v>1701.89</v>
      </c>
      <c r="W4484" s="6">
        <v>7491.18</v>
      </c>
      <c r="X4484" s="6">
        <v>45118.034</v>
      </c>
      <c r="Y4484" s="5">
        <v>0.401911016942962</v>
      </c>
      <c r="Z4484" t="s">
        <v>103</v>
      </c>
      <c r="AA4484" t="s">
        <v>177</v>
      </c>
      <c r="AB4484" t="s">
        <v>65</v>
      </c>
      <c r="AC4484" t="s">
        <v>66</v>
      </c>
      <c r="AD4484" t="s">
        <v>93</v>
      </c>
      <c r="AE4484" t="s">
        <v>67</v>
      </c>
      <c r="AF4484" t="str">
        <f>TEXT(Agricultural_Export_Analysis_Cleaned_Dataset[[#This Row],[Order_Date]],"mmm")</f>
        <v>Aug</v>
      </c>
      <c r="AG4484" t="str">
        <f>TEXT(Agricultural_Export_Analysis_Cleaned_Dataset[[#This Row],[Order_Date]],"yyyy")</f>
        <v>2024</v>
      </c>
      <c r="AH4484" t="str">
        <f>TEXT(Agricultural_Export_Analysis_Cleaned_Dataset[[#This Row],[Order_Date]],"ddd")</f>
        <v>Mon</v>
      </c>
      <c r="AI4484" t="str">
        <f>TEXT(Agricultural_Export_Analysis_Cleaned_Dataset[[#This Row],[Ship_Date]],"yyyy")</f>
        <v>2024</v>
      </c>
      <c r="AJ4484" t="str">
        <f>TEXT(Agricultural_Export_Analysis_Cleaned_Dataset[[#This Row],[Ship_Date]],"mmm")</f>
        <v>Aug</v>
      </c>
      <c r="AK4484" t="str">
        <f>TEXT(Agricultural_Export_Analysis_Cleaned_Dataset[[#This Row],[Ship_Date]],"ddd")</f>
        <v>Sun</v>
      </c>
      <c r="AL4484" t="str">
        <f>TEXT(Agricultural_Export_Analysis_Cleaned_Dataset[[#This Row],[Delivery_Date]],"yyyy")</f>
        <v>2024</v>
      </c>
      <c r="AM4484" t="str">
        <f>TEXT(Agricultural_Export_Analysis_Cleaned_Dataset[[#This Row],[Delivery_Date]],"mmm")</f>
        <v>Sep</v>
      </c>
      <c r="AN4484" t="str">
        <f>TEXT(Agricultural_Export_Analysis_Cleaned_Dataset[[#This Row],[Delivery_Date]],"ddd")</f>
        <v>Sat</v>
      </c>
      <c r="AO4484">
        <f>Agricultural_Export_Analysis_Cleaned_Dataset[[#This Row],[Delivery_Date]]-Agricultural_Export_Analysis_Cleaned_Dataset[[#This Row],[Ship_Date]]</f>
        <v>27</v>
      </c>
      <c r="AP4484">
        <f>Agricultural_Export_Analysis_Cleaned_Dataset[[#This Row],[Ship_Date]]-Agricultural_Export_Analysis_Cleaned_Dataset[[#This Row],[Order_Date]]</f>
        <v>6</v>
      </c>
      <c r="AQ4484" s="4" t="str">
        <f>TEXT(Agricultural_Export_Analysis_Cleaned_Dataset[[#This Row],[Order_Date]],"mmm yyyy")</f>
        <v>Aug 2024</v>
      </c>
    </row>
    <row r="4485" spans="1:43" x14ac:dyDescent="0.3">
      <c r="A4485" t="s">
        <v>8108</v>
      </c>
      <c r="B4485" t="s">
        <v>4632</v>
      </c>
      <c r="C4485" s="2">
        <v>45777</v>
      </c>
      <c r="D4485" s="2">
        <v>45782</v>
      </c>
      <c r="E4485" s="2">
        <v>45795</v>
      </c>
      <c r="F4485" t="s">
        <v>35</v>
      </c>
      <c r="G4485" t="s">
        <v>117</v>
      </c>
      <c r="H4485" t="s">
        <v>51</v>
      </c>
      <c r="I4485" t="s">
        <v>118</v>
      </c>
      <c r="J4485" t="s">
        <v>112</v>
      </c>
      <c r="K4485" s="7">
        <v>2</v>
      </c>
      <c r="L4485" t="s">
        <v>32</v>
      </c>
      <c r="M4485" t="s">
        <v>71</v>
      </c>
      <c r="N4485" t="s">
        <v>72</v>
      </c>
      <c r="O4485">
        <v>1117</v>
      </c>
      <c r="P4485" s="6">
        <v>255.31</v>
      </c>
      <c r="Q4485" s="6">
        <v>285181.27</v>
      </c>
      <c r="R4485" s="5">
        <v>0.1</v>
      </c>
      <c r="S4485" s="6">
        <v>256663.14300000001</v>
      </c>
      <c r="T4485" s="6">
        <v>9923</v>
      </c>
      <c r="U4485" s="6">
        <v>157879.25</v>
      </c>
      <c r="V4485" s="6">
        <v>2557.94</v>
      </c>
      <c r="W4485" s="6">
        <v>19406.97</v>
      </c>
      <c r="X4485" s="6">
        <v>66895.982999999993</v>
      </c>
      <c r="Y4485" s="5">
        <v>0.26063727817748999</v>
      </c>
      <c r="Z4485" t="s">
        <v>81</v>
      </c>
      <c r="AA4485" t="s">
        <v>165</v>
      </c>
      <c r="AB4485" t="s">
        <v>65</v>
      </c>
      <c r="AC4485" t="s">
        <v>76</v>
      </c>
      <c r="AD4485" t="s">
        <v>57</v>
      </c>
      <c r="AE4485" t="s">
        <v>58</v>
      </c>
      <c r="AF4485" t="str">
        <f>TEXT(Agricultural_Export_Analysis_Cleaned_Dataset[[#This Row],[Order_Date]],"mmm")</f>
        <v>Apr</v>
      </c>
      <c r="AG4485" t="str">
        <f>TEXT(Agricultural_Export_Analysis_Cleaned_Dataset[[#This Row],[Order_Date]],"yyyy")</f>
        <v>2025</v>
      </c>
      <c r="AH4485" t="str">
        <f>TEXT(Agricultural_Export_Analysis_Cleaned_Dataset[[#This Row],[Order_Date]],"ddd")</f>
        <v>Wed</v>
      </c>
      <c r="AI4485" t="str">
        <f>TEXT(Agricultural_Export_Analysis_Cleaned_Dataset[[#This Row],[Ship_Date]],"yyyy")</f>
        <v>2025</v>
      </c>
      <c r="AJ4485" t="str">
        <f>TEXT(Agricultural_Export_Analysis_Cleaned_Dataset[[#This Row],[Ship_Date]],"mmm")</f>
        <v>May</v>
      </c>
      <c r="AK4485" t="str">
        <f>TEXT(Agricultural_Export_Analysis_Cleaned_Dataset[[#This Row],[Ship_Date]],"ddd")</f>
        <v>Mon</v>
      </c>
      <c r="AL4485" t="str">
        <f>TEXT(Agricultural_Export_Analysis_Cleaned_Dataset[[#This Row],[Delivery_Date]],"yyyy")</f>
        <v>2025</v>
      </c>
      <c r="AM4485" t="str">
        <f>TEXT(Agricultural_Export_Analysis_Cleaned_Dataset[[#This Row],[Delivery_Date]],"mmm")</f>
        <v>May</v>
      </c>
      <c r="AN4485" t="str">
        <f>TEXT(Agricultural_Export_Analysis_Cleaned_Dataset[[#This Row],[Delivery_Date]],"ddd")</f>
        <v>Sun</v>
      </c>
      <c r="AO4485">
        <f>Agricultural_Export_Analysis_Cleaned_Dataset[[#This Row],[Delivery_Date]]-Agricultural_Export_Analysis_Cleaned_Dataset[[#This Row],[Ship_Date]]</f>
        <v>13</v>
      </c>
      <c r="AP4485">
        <f>Agricultural_Export_Analysis_Cleaned_Dataset[[#This Row],[Ship_Date]]-Agricultural_Export_Analysis_Cleaned_Dataset[[#This Row],[Order_Date]]</f>
        <v>5</v>
      </c>
      <c r="AQ4485" s="4" t="str">
        <f>TEXT(Agricultural_Export_Analysis_Cleaned_Dataset[[#This Row],[Order_Date]],"mmm yyyy")</f>
        <v>Apr 2025</v>
      </c>
    </row>
    <row r="4486" spans="1:43" x14ac:dyDescent="0.3">
      <c r="A4486" t="s">
        <v>8109</v>
      </c>
      <c r="B4486" t="s">
        <v>8110</v>
      </c>
      <c r="C4486" s="2">
        <v>45870</v>
      </c>
      <c r="D4486" s="2">
        <v>45879</v>
      </c>
      <c r="E4486" s="2">
        <v>45903</v>
      </c>
      <c r="F4486" t="s">
        <v>35</v>
      </c>
      <c r="G4486" t="s">
        <v>203</v>
      </c>
      <c r="H4486" t="s">
        <v>37</v>
      </c>
      <c r="I4486" t="s">
        <v>91</v>
      </c>
      <c r="J4486" t="s">
        <v>63</v>
      </c>
      <c r="K4486" s="7">
        <v>0</v>
      </c>
      <c r="L4486" t="s">
        <v>70</v>
      </c>
      <c r="M4486" t="s">
        <v>159</v>
      </c>
      <c r="N4486" t="s">
        <v>160</v>
      </c>
      <c r="O4486">
        <v>1831</v>
      </c>
      <c r="P4486" s="6">
        <v>30.17</v>
      </c>
      <c r="Q4486" s="6">
        <v>55241.27</v>
      </c>
      <c r="R4486" s="5">
        <v>0.15</v>
      </c>
      <c r="S4486" s="6">
        <v>46955.0795</v>
      </c>
      <c r="T4486" s="6">
        <v>3255.78</v>
      </c>
      <c r="U4486" s="6">
        <v>25130.02</v>
      </c>
      <c r="V4486" s="6">
        <v>788.92</v>
      </c>
      <c r="W4486" s="6">
        <v>3485.26</v>
      </c>
      <c r="X4486" s="6">
        <v>14295.0995</v>
      </c>
      <c r="Y4486" s="5">
        <v>0.30444202527651998</v>
      </c>
      <c r="Z4486" t="s">
        <v>103</v>
      </c>
      <c r="AA4486" t="s">
        <v>177</v>
      </c>
      <c r="AB4486" t="s">
        <v>42</v>
      </c>
      <c r="AC4486" t="s">
        <v>76</v>
      </c>
      <c r="AD4486" t="s">
        <v>57</v>
      </c>
      <c r="AE4486" t="s">
        <v>45</v>
      </c>
      <c r="AF4486" t="str">
        <f>TEXT(Agricultural_Export_Analysis_Cleaned_Dataset[[#This Row],[Order_Date]],"mmm")</f>
        <v>Aug</v>
      </c>
      <c r="AG4486" t="str">
        <f>TEXT(Agricultural_Export_Analysis_Cleaned_Dataset[[#This Row],[Order_Date]],"yyyy")</f>
        <v>2025</v>
      </c>
      <c r="AH4486" t="str">
        <f>TEXT(Agricultural_Export_Analysis_Cleaned_Dataset[[#This Row],[Order_Date]],"ddd")</f>
        <v>Fri</v>
      </c>
      <c r="AI4486" t="str">
        <f>TEXT(Agricultural_Export_Analysis_Cleaned_Dataset[[#This Row],[Ship_Date]],"yyyy")</f>
        <v>2025</v>
      </c>
      <c r="AJ4486" t="str">
        <f>TEXT(Agricultural_Export_Analysis_Cleaned_Dataset[[#This Row],[Ship_Date]],"mmm")</f>
        <v>Aug</v>
      </c>
      <c r="AK4486" t="str">
        <f>TEXT(Agricultural_Export_Analysis_Cleaned_Dataset[[#This Row],[Ship_Date]],"ddd")</f>
        <v>Sun</v>
      </c>
      <c r="AL4486" t="str">
        <f>TEXT(Agricultural_Export_Analysis_Cleaned_Dataset[[#This Row],[Delivery_Date]],"yyyy")</f>
        <v>2025</v>
      </c>
      <c r="AM4486" t="str">
        <f>TEXT(Agricultural_Export_Analysis_Cleaned_Dataset[[#This Row],[Delivery_Date]],"mmm")</f>
        <v>Sep</v>
      </c>
      <c r="AN4486" t="str">
        <f>TEXT(Agricultural_Export_Analysis_Cleaned_Dataset[[#This Row],[Delivery_Date]],"ddd")</f>
        <v>Wed</v>
      </c>
      <c r="AO4486">
        <f>Agricultural_Export_Analysis_Cleaned_Dataset[[#This Row],[Delivery_Date]]-Agricultural_Export_Analysis_Cleaned_Dataset[[#This Row],[Ship_Date]]</f>
        <v>24</v>
      </c>
      <c r="AP4486">
        <f>Agricultural_Export_Analysis_Cleaned_Dataset[[#This Row],[Ship_Date]]-Agricultural_Export_Analysis_Cleaned_Dataset[[#This Row],[Order_Date]]</f>
        <v>9</v>
      </c>
      <c r="AQ4486" s="4" t="str">
        <f>TEXT(Agricultural_Export_Analysis_Cleaned_Dataset[[#This Row],[Order_Date]],"mmm yyyy")</f>
        <v>Aug 2025</v>
      </c>
    </row>
    <row r="4487" spans="1:43" x14ac:dyDescent="0.3">
      <c r="A4487" t="s">
        <v>8111</v>
      </c>
      <c r="B4487" t="s">
        <v>4608</v>
      </c>
      <c r="C4487" s="2">
        <v>45909</v>
      </c>
      <c r="D4487" s="2">
        <v>45913</v>
      </c>
      <c r="E4487" s="2">
        <v>45944</v>
      </c>
      <c r="F4487" t="s">
        <v>35</v>
      </c>
      <c r="G4487" t="s">
        <v>8933</v>
      </c>
      <c r="H4487" t="s">
        <v>74</v>
      </c>
      <c r="I4487" t="s">
        <v>97</v>
      </c>
      <c r="J4487" t="s">
        <v>39</v>
      </c>
      <c r="K4487" s="7">
        <v>2</v>
      </c>
      <c r="L4487" t="s">
        <v>87</v>
      </c>
      <c r="M4487" t="s">
        <v>140</v>
      </c>
      <c r="N4487" t="s">
        <v>49</v>
      </c>
      <c r="O4487">
        <v>1994</v>
      </c>
      <c r="P4487" s="6">
        <v>428.95</v>
      </c>
      <c r="Q4487" s="6">
        <v>855326.3</v>
      </c>
      <c r="R4487" s="5">
        <v>0.15</v>
      </c>
      <c r="S4487" s="6">
        <v>727027.35499999998</v>
      </c>
      <c r="T4487" s="6">
        <v>6388.98</v>
      </c>
      <c r="U4487" s="6">
        <v>328481.23</v>
      </c>
      <c r="V4487" s="6">
        <v>2694.64</v>
      </c>
      <c r="W4487" s="6">
        <v>19393.79</v>
      </c>
      <c r="X4487" s="6">
        <v>370068.71500000003</v>
      </c>
      <c r="Y4487" s="5">
        <v>0.50901621851628998</v>
      </c>
      <c r="Z4487" t="s">
        <v>103</v>
      </c>
      <c r="AA4487" t="s">
        <v>104</v>
      </c>
      <c r="AB4487" t="s">
        <v>65</v>
      </c>
      <c r="AC4487" t="s">
        <v>43</v>
      </c>
      <c r="AD4487" t="s">
        <v>123</v>
      </c>
      <c r="AE4487" t="s">
        <v>45</v>
      </c>
      <c r="AF4487" t="str">
        <f>TEXT(Agricultural_Export_Analysis_Cleaned_Dataset[[#This Row],[Order_Date]],"mmm")</f>
        <v>Sep</v>
      </c>
      <c r="AG4487" t="str">
        <f>TEXT(Agricultural_Export_Analysis_Cleaned_Dataset[[#This Row],[Order_Date]],"yyyy")</f>
        <v>2025</v>
      </c>
      <c r="AH4487" t="str">
        <f>TEXT(Agricultural_Export_Analysis_Cleaned_Dataset[[#This Row],[Order_Date]],"ddd")</f>
        <v>Tue</v>
      </c>
      <c r="AI4487" t="str">
        <f>TEXT(Agricultural_Export_Analysis_Cleaned_Dataset[[#This Row],[Ship_Date]],"yyyy")</f>
        <v>2025</v>
      </c>
      <c r="AJ4487" t="str">
        <f>TEXT(Agricultural_Export_Analysis_Cleaned_Dataset[[#This Row],[Ship_Date]],"mmm")</f>
        <v>Sep</v>
      </c>
      <c r="AK4487" t="str">
        <f>TEXT(Agricultural_Export_Analysis_Cleaned_Dataset[[#This Row],[Ship_Date]],"ddd")</f>
        <v>Sat</v>
      </c>
      <c r="AL4487" t="str">
        <f>TEXT(Agricultural_Export_Analysis_Cleaned_Dataset[[#This Row],[Delivery_Date]],"yyyy")</f>
        <v>2025</v>
      </c>
      <c r="AM4487" t="str">
        <f>TEXT(Agricultural_Export_Analysis_Cleaned_Dataset[[#This Row],[Delivery_Date]],"mmm")</f>
        <v>Oct</v>
      </c>
      <c r="AN4487" t="str">
        <f>TEXT(Agricultural_Export_Analysis_Cleaned_Dataset[[#This Row],[Delivery_Date]],"ddd")</f>
        <v>Tue</v>
      </c>
      <c r="AO4487">
        <f>Agricultural_Export_Analysis_Cleaned_Dataset[[#This Row],[Delivery_Date]]-Agricultural_Export_Analysis_Cleaned_Dataset[[#This Row],[Ship_Date]]</f>
        <v>31</v>
      </c>
      <c r="AP4487">
        <f>Agricultural_Export_Analysis_Cleaned_Dataset[[#This Row],[Ship_Date]]-Agricultural_Export_Analysis_Cleaned_Dataset[[#This Row],[Order_Date]]</f>
        <v>4</v>
      </c>
      <c r="AQ4487" s="4" t="str">
        <f>TEXT(Agricultural_Export_Analysis_Cleaned_Dataset[[#This Row],[Order_Date]],"mmm yyyy")</f>
        <v>Sep 2025</v>
      </c>
    </row>
    <row r="4488" spans="1:43" x14ac:dyDescent="0.3">
      <c r="A4488" t="s">
        <v>8112</v>
      </c>
      <c r="B4488" t="s">
        <v>6679</v>
      </c>
      <c r="C4488" s="2">
        <v>45971</v>
      </c>
      <c r="D4488" s="2">
        <v>45975</v>
      </c>
      <c r="E4488" s="2">
        <v>46010</v>
      </c>
      <c r="F4488" t="s">
        <v>35</v>
      </c>
      <c r="G4488" t="s">
        <v>36</v>
      </c>
      <c r="H4488" t="s">
        <v>37</v>
      </c>
      <c r="I4488" t="s">
        <v>52</v>
      </c>
      <c r="J4488" t="s">
        <v>112</v>
      </c>
      <c r="K4488" s="7">
        <v>7</v>
      </c>
      <c r="L4488" t="s">
        <v>70</v>
      </c>
      <c r="M4488" t="s">
        <v>159</v>
      </c>
      <c r="N4488" t="s">
        <v>160</v>
      </c>
      <c r="O4488">
        <v>1570</v>
      </c>
      <c r="P4488" s="6">
        <v>23.6</v>
      </c>
      <c r="Q4488" s="6">
        <v>37052</v>
      </c>
      <c r="R4488" s="5">
        <v>0.15</v>
      </c>
      <c r="S4488" s="6">
        <v>31494.2</v>
      </c>
      <c r="T4488" s="6">
        <v>6072.65</v>
      </c>
      <c r="U4488" s="6">
        <v>16815.240000000002</v>
      </c>
      <c r="V4488" s="6">
        <v>1221.78</v>
      </c>
      <c r="W4488" s="6">
        <v>3125.94</v>
      </c>
      <c r="X4488" s="6">
        <v>4258.59</v>
      </c>
      <c r="Y4488" s="5">
        <v>0.13521823065834401</v>
      </c>
      <c r="Z4488" t="s">
        <v>54</v>
      </c>
      <c r="AA4488" t="s">
        <v>92</v>
      </c>
      <c r="AB4488" t="s">
        <v>42</v>
      </c>
      <c r="AC4488" t="s">
        <v>43</v>
      </c>
      <c r="AD4488" t="s">
        <v>123</v>
      </c>
      <c r="AE4488" t="s">
        <v>45</v>
      </c>
      <c r="AF4488" t="str">
        <f>TEXT(Agricultural_Export_Analysis_Cleaned_Dataset[[#This Row],[Order_Date]],"mmm")</f>
        <v>Nov</v>
      </c>
      <c r="AG4488" t="str">
        <f>TEXT(Agricultural_Export_Analysis_Cleaned_Dataset[[#This Row],[Order_Date]],"yyyy")</f>
        <v>2025</v>
      </c>
      <c r="AH4488" t="str">
        <f>TEXT(Agricultural_Export_Analysis_Cleaned_Dataset[[#This Row],[Order_Date]],"ddd")</f>
        <v>Mon</v>
      </c>
      <c r="AI4488" t="str">
        <f>TEXT(Agricultural_Export_Analysis_Cleaned_Dataset[[#This Row],[Ship_Date]],"yyyy")</f>
        <v>2025</v>
      </c>
      <c r="AJ4488" t="str">
        <f>TEXT(Agricultural_Export_Analysis_Cleaned_Dataset[[#This Row],[Ship_Date]],"mmm")</f>
        <v>Nov</v>
      </c>
      <c r="AK4488" t="str">
        <f>TEXT(Agricultural_Export_Analysis_Cleaned_Dataset[[#This Row],[Ship_Date]],"ddd")</f>
        <v>Fri</v>
      </c>
      <c r="AL4488" t="str">
        <f>TEXT(Agricultural_Export_Analysis_Cleaned_Dataset[[#This Row],[Delivery_Date]],"yyyy")</f>
        <v>2025</v>
      </c>
      <c r="AM4488" t="str">
        <f>TEXT(Agricultural_Export_Analysis_Cleaned_Dataset[[#This Row],[Delivery_Date]],"mmm")</f>
        <v>Dec</v>
      </c>
      <c r="AN4488" t="str">
        <f>TEXT(Agricultural_Export_Analysis_Cleaned_Dataset[[#This Row],[Delivery_Date]],"ddd")</f>
        <v>Fri</v>
      </c>
      <c r="AO4488">
        <f>Agricultural_Export_Analysis_Cleaned_Dataset[[#This Row],[Delivery_Date]]-Agricultural_Export_Analysis_Cleaned_Dataset[[#This Row],[Ship_Date]]</f>
        <v>35</v>
      </c>
      <c r="AP4488">
        <f>Agricultural_Export_Analysis_Cleaned_Dataset[[#This Row],[Ship_Date]]-Agricultural_Export_Analysis_Cleaned_Dataset[[#This Row],[Order_Date]]</f>
        <v>4</v>
      </c>
      <c r="AQ4488" s="4" t="str">
        <f>TEXT(Agricultural_Export_Analysis_Cleaned_Dataset[[#This Row],[Order_Date]],"mmm yyyy")</f>
        <v>Nov 2025</v>
      </c>
    </row>
    <row r="4489" spans="1:43" x14ac:dyDescent="0.3">
      <c r="A4489" t="s">
        <v>8113</v>
      </c>
      <c r="B4489" t="s">
        <v>8114</v>
      </c>
      <c r="C4489" s="2">
        <v>45645</v>
      </c>
      <c r="D4489" s="2">
        <v>45647</v>
      </c>
      <c r="E4489" s="2">
        <v>45684</v>
      </c>
      <c r="F4489" t="s">
        <v>35</v>
      </c>
      <c r="G4489" t="s">
        <v>8933</v>
      </c>
      <c r="H4489" t="s">
        <v>51</v>
      </c>
      <c r="I4489" t="s">
        <v>38</v>
      </c>
      <c r="J4489" t="s">
        <v>53</v>
      </c>
      <c r="K4489" s="7">
        <v>15</v>
      </c>
      <c r="L4489" t="s">
        <v>80</v>
      </c>
      <c r="M4489" t="s">
        <v>88</v>
      </c>
      <c r="N4489" t="s">
        <v>89</v>
      </c>
      <c r="O4489">
        <v>1763</v>
      </c>
      <c r="P4489" s="6">
        <v>61.29</v>
      </c>
      <c r="Q4489" s="6">
        <v>108054.27</v>
      </c>
      <c r="R4489" s="5">
        <v>0.15</v>
      </c>
      <c r="S4489" s="6">
        <v>91846.129499999995</v>
      </c>
      <c r="T4489" s="6">
        <v>8282.34</v>
      </c>
      <c r="U4489" s="6">
        <v>42365.120000000003</v>
      </c>
      <c r="V4489" s="6">
        <v>971.04</v>
      </c>
      <c r="W4489" s="6">
        <v>9267.02</v>
      </c>
      <c r="X4489" s="6">
        <v>30960.609499999999</v>
      </c>
      <c r="Y4489" s="5">
        <v>0.33709215258766001</v>
      </c>
      <c r="Z4489" t="s">
        <v>54</v>
      </c>
      <c r="AA4489" t="s">
        <v>55</v>
      </c>
      <c r="AB4489" t="s">
        <v>83</v>
      </c>
      <c r="AC4489" t="s">
        <v>66</v>
      </c>
      <c r="AD4489" t="s">
        <v>44</v>
      </c>
      <c r="AE4489" t="s">
        <v>58</v>
      </c>
      <c r="AF4489" t="str">
        <f>TEXT(Agricultural_Export_Analysis_Cleaned_Dataset[[#This Row],[Order_Date]],"mmm")</f>
        <v>Dec</v>
      </c>
      <c r="AG4489" t="str">
        <f>TEXT(Agricultural_Export_Analysis_Cleaned_Dataset[[#This Row],[Order_Date]],"yyyy")</f>
        <v>2024</v>
      </c>
      <c r="AH4489" t="str">
        <f>TEXT(Agricultural_Export_Analysis_Cleaned_Dataset[[#This Row],[Order_Date]],"ddd")</f>
        <v>Thu</v>
      </c>
      <c r="AI4489" t="str">
        <f>TEXT(Agricultural_Export_Analysis_Cleaned_Dataset[[#This Row],[Ship_Date]],"yyyy")</f>
        <v>2024</v>
      </c>
      <c r="AJ4489" t="str">
        <f>TEXT(Agricultural_Export_Analysis_Cleaned_Dataset[[#This Row],[Ship_Date]],"mmm")</f>
        <v>Dec</v>
      </c>
      <c r="AK4489" t="str">
        <f>TEXT(Agricultural_Export_Analysis_Cleaned_Dataset[[#This Row],[Ship_Date]],"ddd")</f>
        <v>Sat</v>
      </c>
      <c r="AL4489" t="str">
        <f>TEXT(Agricultural_Export_Analysis_Cleaned_Dataset[[#This Row],[Delivery_Date]],"yyyy")</f>
        <v>2025</v>
      </c>
      <c r="AM4489" t="str">
        <f>TEXT(Agricultural_Export_Analysis_Cleaned_Dataset[[#This Row],[Delivery_Date]],"mmm")</f>
        <v>Jan</v>
      </c>
      <c r="AN4489" t="str">
        <f>TEXT(Agricultural_Export_Analysis_Cleaned_Dataset[[#This Row],[Delivery_Date]],"ddd")</f>
        <v>Mon</v>
      </c>
      <c r="AO4489">
        <f>Agricultural_Export_Analysis_Cleaned_Dataset[[#This Row],[Delivery_Date]]-Agricultural_Export_Analysis_Cleaned_Dataset[[#This Row],[Ship_Date]]</f>
        <v>37</v>
      </c>
      <c r="AP4489">
        <f>Agricultural_Export_Analysis_Cleaned_Dataset[[#This Row],[Ship_Date]]-Agricultural_Export_Analysis_Cleaned_Dataset[[#This Row],[Order_Date]]</f>
        <v>2</v>
      </c>
      <c r="AQ4489" s="4" t="str">
        <f>TEXT(Agricultural_Export_Analysis_Cleaned_Dataset[[#This Row],[Order_Date]],"mmm yyyy")</f>
        <v>Dec 2024</v>
      </c>
    </row>
    <row r="4490" spans="1:43" x14ac:dyDescent="0.3">
      <c r="A4490" t="s">
        <v>8115</v>
      </c>
      <c r="B4490" t="s">
        <v>8116</v>
      </c>
      <c r="C4490" s="2">
        <v>45334</v>
      </c>
      <c r="D4490" s="2">
        <v>45340</v>
      </c>
      <c r="E4490" s="2">
        <v>45353</v>
      </c>
      <c r="F4490" t="s">
        <v>35</v>
      </c>
      <c r="G4490" t="s">
        <v>203</v>
      </c>
      <c r="H4490" t="s">
        <v>51</v>
      </c>
      <c r="I4490" t="s">
        <v>91</v>
      </c>
      <c r="J4490" t="s">
        <v>112</v>
      </c>
      <c r="K4490" s="7">
        <v>2</v>
      </c>
      <c r="L4490" t="s">
        <v>135</v>
      </c>
      <c r="M4490" t="s">
        <v>159</v>
      </c>
      <c r="N4490" t="s">
        <v>160</v>
      </c>
      <c r="O4490">
        <v>976</v>
      </c>
      <c r="P4490" s="6">
        <v>298.77999999999997</v>
      </c>
      <c r="Q4490" s="6">
        <v>291609.28000000003</v>
      </c>
      <c r="R4490" s="5">
        <v>0</v>
      </c>
      <c r="S4490" s="6">
        <v>291609.28000000003</v>
      </c>
      <c r="T4490" s="6">
        <v>14009.87</v>
      </c>
      <c r="U4490" s="6">
        <v>150217.59</v>
      </c>
      <c r="V4490" s="6">
        <v>2774.95</v>
      </c>
      <c r="W4490" s="6">
        <v>22177.040000000001</v>
      </c>
      <c r="X4490" s="6">
        <v>102429.83</v>
      </c>
      <c r="Y4490" s="5">
        <v>0.351257099911224</v>
      </c>
      <c r="Z4490" t="s">
        <v>40</v>
      </c>
      <c r="AA4490" t="s">
        <v>147</v>
      </c>
      <c r="AB4490" t="s">
        <v>56</v>
      </c>
      <c r="AC4490" t="s">
        <v>43</v>
      </c>
      <c r="AD4490" t="s">
        <v>98</v>
      </c>
      <c r="AE4490" t="s">
        <v>45</v>
      </c>
      <c r="AF4490" t="str">
        <f>TEXT(Agricultural_Export_Analysis_Cleaned_Dataset[[#This Row],[Order_Date]],"mmm")</f>
        <v>Feb</v>
      </c>
      <c r="AG4490" t="str">
        <f>TEXT(Agricultural_Export_Analysis_Cleaned_Dataset[[#This Row],[Order_Date]],"yyyy")</f>
        <v>2024</v>
      </c>
      <c r="AH4490" t="str">
        <f>TEXT(Agricultural_Export_Analysis_Cleaned_Dataset[[#This Row],[Order_Date]],"ddd")</f>
        <v>Mon</v>
      </c>
      <c r="AI4490" t="str">
        <f>TEXT(Agricultural_Export_Analysis_Cleaned_Dataset[[#This Row],[Ship_Date]],"yyyy")</f>
        <v>2024</v>
      </c>
      <c r="AJ4490" t="str">
        <f>TEXT(Agricultural_Export_Analysis_Cleaned_Dataset[[#This Row],[Ship_Date]],"mmm")</f>
        <v>Feb</v>
      </c>
      <c r="AK4490" t="str">
        <f>TEXT(Agricultural_Export_Analysis_Cleaned_Dataset[[#This Row],[Ship_Date]],"ddd")</f>
        <v>Sun</v>
      </c>
      <c r="AL4490" t="str">
        <f>TEXT(Agricultural_Export_Analysis_Cleaned_Dataset[[#This Row],[Delivery_Date]],"yyyy")</f>
        <v>2024</v>
      </c>
      <c r="AM4490" t="str">
        <f>TEXT(Agricultural_Export_Analysis_Cleaned_Dataset[[#This Row],[Delivery_Date]],"mmm")</f>
        <v>Mar</v>
      </c>
      <c r="AN4490" t="str">
        <f>TEXT(Agricultural_Export_Analysis_Cleaned_Dataset[[#This Row],[Delivery_Date]],"ddd")</f>
        <v>Sat</v>
      </c>
      <c r="AO4490">
        <f>Agricultural_Export_Analysis_Cleaned_Dataset[[#This Row],[Delivery_Date]]-Agricultural_Export_Analysis_Cleaned_Dataset[[#This Row],[Ship_Date]]</f>
        <v>13</v>
      </c>
      <c r="AP4490">
        <f>Agricultural_Export_Analysis_Cleaned_Dataset[[#This Row],[Ship_Date]]-Agricultural_Export_Analysis_Cleaned_Dataset[[#This Row],[Order_Date]]</f>
        <v>6</v>
      </c>
      <c r="AQ4490" s="4" t="str">
        <f>TEXT(Agricultural_Export_Analysis_Cleaned_Dataset[[#This Row],[Order_Date]],"mmm yyyy")</f>
        <v>Feb 2024</v>
      </c>
    </row>
    <row r="4491" spans="1:43" x14ac:dyDescent="0.3">
      <c r="A4491" t="s">
        <v>8117</v>
      </c>
      <c r="B4491" t="s">
        <v>3248</v>
      </c>
      <c r="C4491" s="2">
        <v>45602</v>
      </c>
      <c r="D4491" s="2">
        <v>45607</v>
      </c>
      <c r="E4491" s="2">
        <v>45640</v>
      </c>
      <c r="F4491" t="s">
        <v>35</v>
      </c>
      <c r="G4491" t="s">
        <v>8934</v>
      </c>
      <c r="H4491" t="s">
        <v>37</v>
      </c>
      <c r="I4491" t="s">
        <v>97</v>
      </c>
      <c r="J4491" t="s">
        <v>112</v>
      </c>
      <c r="K4491" s="7">
        <v>7</v>
      </c>
      <c r="L4491" t="s">
        <v>87</v>
      </c>
      <c r="M4491" t="s">
        <v>48</v>
      </c>
      <c r="N4491" t="s">
        <v>49</v>
      </c>
      <c r="O4491">
        <v>1044</v>
      </c>
      <c r="P4491" s="6">
        <v>411.66</v>
      </c>
      <c r="Q4491" s="6">
        <v>429773.04</v>
      </c>
      <c r="R4491" s="5">
        <v>0.15</v>
      </c>
      <c r="S4491" s="6">
        <v>365307.08399999997</v>
      </c>
      <c r="T4491" s="6">
        <v>4936.17</v>
      </c>
      <c r="U4491" s="6">
        <v>262037.79</v>
      </c>
      <c r="V4491" s="6">
        <v>618.69000000000005</v>
      </c>
      <c r="W4491" s="6">
        <v>8765.39</v>
      </c>
      <c r="X4491" s="6">
        <v>88949.043999999994</v>
      </c>
      <c r="Y4491" s="5">
        <v>0.24349115551233</v>
      </c>
      <c r="Z4491" t="s">
        <v>54</v>
      </c>
      <c r="AA4491" t="s">
        <v>92</v>
      </c>
      <c r="AB4491" t="s">
        <v>65</v>
      </c>
      <c r="AC4491" t="s">
        <v>43</v>
      </c>
      <c r="AD4491" t="s">
        <v>77</v>
      </c>
      <c r="AE4491" t="s">
        <v>67</v>
      </c>
      <c r="AF4491" t="str">
        <f>TEXT(Agricultural_Export_Analysis_Cleaned_Dataset[[#This Row],[Order_Date]],"mmm")</f>
        <v>Nov</v>
      </c>
      <c r="AG4491" t="str">
        <f>TEXT(Agricultural_Export_Analysis_Cleaned_Dataset[[#This Row],[Order_Date]],"yyyy")</f>
        <v>2024</v>
      </c>
      <c r="AH4491" t="str">
        <f>TEXT(Agricultural_Export_Analysis_Cleaned_Dataset[[#This Row],[Order_Date]],"ddd")</f>
        <v>Wed</v>
      </c>
      <c r="AI4491" t="str">
        <f>TEXT(Agricultural_Export_Analysis_Cleaned_Dataset[[#This Row],[Ship_Date]],"yyyy")</f>
        <v>2024</v>
      </c>
      <c r="AJ4491" t="str">
        <f>TEXT(Agricultural_Export_Analysis_Cleaned_Dataset[[#This Row],[Ship_Date]],"mmm")</f>
        <v>Nov</v>
      </c>
      <c r="AK4491" t="str">
        <f>TEXT(Agricultural_Export_Analysis_Cleaned_Dataset[[#This Row],[Ship_Date]],"ddd")</f>
        <v>Mon</v>
      </c>
      <c r="AL4491" t="str">
        <f>TEXT(Agricultural_Export_Analysis_Cleaned_Dataset[[#This Row],[Delivery_Date]],"yyyy")</f>
        <v>2024</v>
      </c>
      <c r="AM4491" t="str">
        <f>TEXT(Agricultural_Export_Analysis_Cleaned_Dataset[[#This Row],[Delivery_Date]],"mmm")</f>
        <v>Dec</v>
      </c>
      <c r="AN4491" t="str">
        <f>TEXT(Agricultural_Export_Analysis_Cleaned_Dataset[[#This Row],[Delivery_Date]],"ddd")</f>
        <v>Sat</v>
      </c>
      <c r="AO4491">
        <f>Agricultural_Export_Analysis_Cleaned_Dataset[[#This Row],[Delivery_Date]]-Agricultural_Export_Analysis_Cleaned_Dataset[[#This Row],[Ship_Date]]</f>
        <v>33</v>
      </c>
      <c r="AP4491">
        <f>Agricultural_Export_Analysis_Cleaned_Dataset[[#This Row],[Ship_Date]]-Agricultural_Export_Analysis_Cleaned_Dataset[[#This Row],[Order_Date]]</f>
        <v>5</v>
      </c>
      <c r="AQ4491" s="4" t="str">
        <f>TEXT(Agricultural_Export_Analysis_Cleaned_Dataset[[#This Row],[Order_Date]],"mmm yyyy")</f>
        <v>Nov 2024</v>
      </c>
    </row>
    <row r="4492" spans="1:43" x14ac:dyDescent="0.3">
      <c r="A4492" t="s">
        <v>8118</v>
      </c>
      <c r="B4492" t="s">
        <v>8119</v>
      </c>
      <c r="C4492" s="2">
        <v>45895</v>
      </c>
      <c r="D4492" s="2">
        <v>45898</v>
      </c>
      <c r="E4492" s="2">
        <v>45930</v>
      </c>
      <c r="F4492" t="s">
        <v>35</v>
      </c>
      <c r="G4492" t="s">
        <v>50</v>
      </c>
      <c r="H4492" t="s">
        <v>51</v>
      </c>
      <c r="I4492" t="s">
        <v>38</v>
      </c>
      <c r="J4492" t="s">
        <v>39</v>
      </c>
      <c r="K4492" s="7">
        <v>10</v>
      </c>
      <c r="L4492" t="s">
        <v>70</v>
      </c>
      <c r="M4492" t="s">
        <v>101</v>
      </c>
      <c r="N4492" t="s">
        <v>102</v>
      </c>
      <c r="O4492">
        <v>347</v>
      </c>
      <c r="P4492" s="6">
        <v>480.7</v>
      </c>
      <c r="Q4492" s="6">
        <v>166802.9</v>
      </c>
      <c r="R4492" s="5">
        <v>0</v>
      </c>
      <c r="S4492" s="6">
        <v>166802.9</v>
      </c>
      <c r="T4492" s="6">
        <v>7502.79</v>
      </c>
      <c r="U4492" s="6">
        <v>118005.42</v>
      </c>
      <c r="V4492" s="6">
        <v>1661.67</v>
      </c>
      <c r="W4492" s="6">
        <v>11760.39</v>
      </c>
      <c r="X4492" s="6">
        <v>27872.63</v>
      </c>
      <c r="Y4492" s="5">
        <v>0.16709919311954399</v>
      </c>
      <c r="Z4492" t="s">
        <v>103</v>
      </c>
      <c r="AA4492" t="s">
        <v>177</v>
      </c>
      <c r="AB4492" t="s">
        <v>83</v>
      </c>
      <c r="AC4492" t="s">
        <v>43</v>
      </c>
      <c r="AD4492" t="s">
        <v>84</v>
      </c>
      <c r="AE4492" t="s">
        <v>45</v>
      </c>
      <c r="AF4492" t="str">
        <f>TEXT(Agricultural_Export_Analysis_Cleaned_Dataset[[#This Row],[Order_Date]],"mmm")</f>
        <v>Aug</v>
      </c>
      <c r="AG4492" t="str">
        <f>TEXT(Agricultural_Export_Analysis_Cleaned_Dataset[[#This Row],[Order_Date]],"yyyy")</f>
        <v>2025</v>
      </c>
      <c r="AH4492" t="str">
        <f>TEXT(Agricultural_Export_Analysis_Cleaned_Dataset[[#This Row],[Order_Date]],"ddd")</f>
        <v>Tue</v>
      </c>
      <c r="AI4492" t="str">
        <f>TEXT(Agricultural_Export_Analysis_Cleaned_Dataset[[#This Row],[Ship_Date]],"yyyy")</f>
        <v>2025</v>
      </c>
      <c r="AJ4492" t="str">
        <f>TEXT(Agricultural_Export_Analysis_Cleaned_Dataset[[#This Row],[Ship_Date]],"mmm")</f>
        <v>Aug</v>
      </c>
      <c r="AK4492" t="str">
        <f>TEXT(Agricultural_Export_Analysis_Cleaned_Dataset[[#This Row],[Ship_Date]],"ddd")</f>
        <v>Fri</v>
      </c>
      <c r="AL4492" t="str">
        <f>TEXT(Agricultural_Export_Analysis_Cleaned_Dataset[[#This Row],[Delivery_Date]],"yyyy")</f>
        <v>2025</v>
      </c>
      <c r="AM4492" t="str">
        <f>TEXT(Agricultural_Export_Analysis_Cleaned_Dataset[[#This Row],[Delivery_Date]],"mmm")</f>
        <v>Sep</v>
      </c>
      <c r="AN4492" t="str">
        <f>TEXT(Agricultural_Export_Analysis_Cleaned_Dataset[[#This Row],[Delivery_Date]],"ddd")</f>
        <v>Tue</v>
      </c>
      <c r="AO4492">
        <f>Agricultural_Export_Analysis_Cleaned_Dataset[[#This Row],[Delivery_Date]]-Agricultural_Export_Analysis_Cleaned_Dataset[[#This Row],[Ship_Date]]</f>
        <v>32</v>
      </c>
      <c r="AP4492">
        <f>Agricultural_Export_Analysis_Cleaned_Dataset[[#This Row],[Ship_Date]]-Agricultural_Export_Analysis_Cleaned_Dataset[[#This Row],[Order_Date]]</f>
        <v>3</v>
      </c>
      <c r="AQ4492" s="4" t="str">
        <f>TEXT(Agricultural_Export_Analysis_Cleaned_Dataset[[#This Row],[Order_Date]],"mmm yyyy")</f>
        <v>Aug 2025</v>
      </c>
    </row>
    <row r="4493" spans="1:43" x14ac:dyDescent="0.3">
      <c r="A4493" t="s">
        <v>8120</v>
      </c>
      <c r="B4493" t="s">
        <v>6911</v>
      </c>
      <c r="C4493" s="2">
        <v>45569</v>
      </c>
      <c r="D4493" s="2">
        <v>45572</v>
      </c>
      <c r="E4493" s="2">
        <v>45604</v>
      </c>
      <c r="F4493" t="s">
        <v>35</v>
      </c>
      <c r="G4493" t="s">
        <v>73</v>
      </c>
      <c r="H4493" t="s">
        <v>37</v>
      </c>
      <c r="I4493" t="s">
        <v>91</v>
      </c>
      <c r="J4493" t="s">
        <v>39</v>
      </c>
      <c r="K4493" s="7">
        <v>7</v>
      </c>
      <c r="L4493" t="s">
        <v>70</v>
      </c>
      <c r="M4493" t="s">
        <v>101</v>
      </c>
      <c r="N4493" t="s">
        <v>102</v>
      </c>
      <c r="O4493">
        <v>231</v>
      </c>
      <c r="P4493" s="6">
        <v>194.84</v>
      </c>
      <c r="Q4493" s="6">
        <v>45008.04</v>
      </c>
      <c r="R4493" s="5">
        <v>0.1</v>
      </c>
      <c r="S4493" s="6">
        <v>40507.235999999997</v>
      </c>
      <c r="T4493" s="6">
        <v>14521.93</v>
      </c>
      <c r="U4493" s="6">
        <v>19449.14</v>
      </c>
      <c r="V4493" s="6">
        <v>1942.1</v>
      </c>
      <c r="W4493" s="6">
        <v>2973.81</v>
      </c>
      <c r="X4493" s="6">
        <v>1620.2560000000001</v>
      </c>
      <c r="Y4493" s="5">
        <v>3.9999174468482702E-2</v>
      </c>
      <c r="Z4493" t="s">
        <v>54</v>
      </c>
      <c r="AA4493" t="s">
        <v>75</v>
      </c>
      <c r="AB4493" t="s">
        <v>83</v>
      </c>
      <c r="AC4493" t="s">
        <v>43</v>
      </c>
      <c r="AD4493" t="s">
        <v>57</v>
      </c>
      <c r="AE4493" t="s">
        <v>45</v>
      </c>
      <c r="AF4493" t="str">
        <f>TEXT(Agricultural_Export_Analysis_Cleaned_Dataset[[#This Row],[Order_Date]],"mmm")</f>
        <v>Oct</v>
      </c>
      <c r="AG4493" t="str">
        <f>TEXT(Agricultural_Export_Analysis_Cleaned_Dataset[[#This Row],[Order_Date]],"yyyy")</f>
        <v>2024</v>
      </c>
      <c r="AH4493" t="str">
        <f>TEXT(Agricultural_Export_Analysis_Cleaned_Dataset[[#This Row],[Order_Date]],"ddd")</f>
        <v>Fri</v>
      </c>
      <c r="AI4493" t="str">
        <f>TEXT(Agricultural_Export_Analysis_Cleaned_Dataset[[#This Row],[Ship_Date]],"yyyy")</f>
        <v>2024</v>
      </c>
      <c r="AJ4493" t="str">
        <f>TEXT(Agricultural_Export_Analysis_Cleaned_Dataset[[#This Row],[Ship_Date]],"mmm")</f>
        <v>Oct</v>
      </c>
      <c r="AK4493" t="str">
        <f>TEXT(Agricultural_Export_Analysis_Cleaned_Dataset[[#This Row],[Ship_Date]],"ddd")</f>
        <v>Mon</v>
      </c>
      <c r="AL4493" t="str">
        <f>TEXT(Agricultural_Export_Analysis_Cleaned_Dataset[[#This Row],[Delivery_Date]],"yyyy")</f>
        <v>2024</v>
      </c>
      <c r="AM4493" t="str">
        <f>TEXT(Agricultural_Export_Analysis_Cleaned_Dataset[[#This Row],[Delivery_Date]],"mmm")</f>
        <v>Nov</v>
      </c>
      <c r="AN4493" t="str">
        <f>TEXT(Agricultural_Export_Analysis_Cleaned_Dataset[[#This Row],[Delivery_Date]],"ddd")</f>
        <v>Fri</v>
      </c>
      <c r="AO4493">
        <f>Agricultural_Export_Analysis_Cleaned_Dataset[[#This Row],[Delivery_Date]]-Agricultural_Export_Analysis_Cleaned_Dataset[[#This Row],[Ship_Date]]</f>
        <v>32</v>
      </c>
      <c r="AP4493">
        <f>Agricultural_Export_Analysis_Cleaned_Dataset[[#This Row],[Ship_Date]]-Agricultural_Export_Analysis_Cleaned_Dataset[[#This Row],[Order_Date]]</f>
        <v>3</v>
      </c>
      <c r="AQ4493" s="4" t="str">
        <f>TEXT(Agricultural_Export_Analysis_Cleaned_Dataset[[#This Row],[Order_Date]],"mmm yyyy")</f>
        <v>Oct 2024</v>
      </c>
    </row>
    <row r="4494" spans="1:43" x14ac:dyDescent="0.3">
      <c r="A4494" t="s">
        <v>8121</v>
      </c>
      <c r="B4494" t="s">
        <v>8122</v>
      </c>
      <c r="C4494" s="2">
        <v>45580</v>
      </c>
      <c r="D4494" s="2">
        <v>45587</v>
      </c>
      <c r="E4494" s="2">
        <v>45593</v>
      </c>
      <c r="F4494" t="s">
        <v>35</v>
      </c>
      <c r="G4494" t="s">
        <v>96</v>
      </c>
      <c r="H4494" t="s">
        <v>37</v>
      </c>
      <c r="I4494" t="s">
        <v>118</v>
      </c>
      <c r="J4494" t="s">
        <v>112</v>
      </c>
      <c r="K4494" s="7">
        <v>0</v>
      </c>
      <c r="L4494" t="s">
        <v>135</v>
      </c>
      <c r="M4494" t="s">
        <v>140</v>
      </c>
      <c r="N4494" t="s">
        <v>49</v>
      </c>
      <c r="O4494">
        <v>327</v>
      </c>
      <c r="P4494" s="6">
        <v>53.3</v>
      </c>
      <c r="Q4494" s="6">
        <v>17429.099999999999</v>
      </c>
      <c r="R4494" s="5">
        <v>0</v>
      </c>
      <c r="S4494" s="6">
        <v>17429.099999999999</v>
      </c>
      <c r="T4494" s="6">
        <v>4853.7761</v>
      </c>
      <c r="U4494" s="6">
        <v>11143.02</v>
      </c>
      <c r="V4494" s="6">
        <v>1138.72</v>
      </c>
      <c r="W4494" s="6">
        <v>1949.64</v>
      </c>
      <c r="X4494" s="6">
        <v>-1656.0561</v>
      </c>
      <c r="Y4494" s="5">
        <v>-9.5016730095958304E-2</v>
      </c>
      <c r="Z4494" t="s">
        <v>54</v>
      </c>
      <c r="AA4494" t="s">
        <v>75</v>
      </c>
      <c r="AB4494" t="s">
        <v>83</v>
      </c>
      <c r="AC4494" t="s">
        <v>66</v>
      </c>
      <c r="AD4494" t="s">
        <v>57</v>
      </c>
      <c r="AE4494" t="s">
        <v>45</v>
      </c>
      <c r="AF4494" t="str">
        <f>TEXT(Agricultural_Export_Analysis_Cleaned_Dataset[[#This Row],[Order_Date]],"mmm")</f>
        <v>Oct</v>
      </c>
      <c r="AG4494" t="str">
        <f>TEXT(Agricultural_Export_Analysis_Cleaned_Dataset[[#This Row],[Order_Date]],"yyyy")</f>
        <v>2024</v>
      </c>
      <c r="AH4494" t="str">
        <f>TEXT(Agricultural_Export_Analysis_Cleaned_Dataset[[#This Row],[Order_Date]],"ddd")</f>
        <v>Tue</v>
      </c>
      <c r="AI4494" t="str">
        <f>TEXT(Agricultural_Export_Analysis_Cleaned_Dataset[[#This Row],[Ship_Date]],"yyyy")</f>
        <v>2024</v>
      </c>
      <c r="AJ4494" t="str">
        <f>TEXT(Agricultural_Export_Analysis_Cleaned_Dataset[[#This Row],[Ship_Date]],"mmm")</f>
        <v>Oct</v>
      </c>
      <c r="AK4494" t="str">
        <f>TEXT(Agricultural_Export_Analysis_Cleaned_Dataset[[#This Row],[Ship_Date]],"ddd")</f>
        <v>Tue</v>
      </c>
      <c r="AL4494" t="str">
        <f>TEXT(Agricultural_Export_Analysis_Cleaned_Dataset[[#This Row],[Delivery_Date]],"yyyy")</f>
        <v>2024</v>
      </c>
      <c r="AM4494" t="str">
        <f>TEXT(Agricultural_Export_Analysis_Cleaned_Dataset[[#This Row],[Delivery_Date]],"mmm")</f>
        <v>Oct</v>
      </c>
      <c r="AN4494" t="str">
        <f>TEXT(Agricultural_Export_Analysis_Cleaned_Dataset[[#This Row],[Delivery_Date]],"ddd")</f>
        <v>Mon</v>
      </c>
      <c r="AO4494">
        <f>Agricultural_Export_Analysis_Cleaned_Dataset[[#This Row],[Delivery_Date]]-Agricultural_Export_Analysis_Cleaned_Dataset[[#This Row],[Ship_Date]]</f>
        <v>6</v>
      </c>
      <c r="AP4494">
        <f>Agricultural_Export_Analysis_Cleaned_Dataset[[#This Row],[Ship_Date]]-Agricultural_Export_Analysis_Cleaned_Dataset[[#This Row],[Order_Date]]</f>
        <v>7</v>
      </c>
      <c r="AQ4494" s="4" t="str">
        <f>TEXT(Agricultural_Export_Analysis_Cleaned_Dataset[[#This Row],[Order_Date]],"mmm yyyy")</f>
        <v>Oct 2024</v>
      </c>
    </row>
    <row r="4495" spans="1:43" x14ac:dyDescent="0.3">
      <c r="A4495" t="s">
        <v>8123</v>
      </c>
      <c r="B4495" t="s">
        <v>594</v>
      </c>
      <c r="C4495" s="2">
        <v>45843</v>
      </c>
      <c r="D4495" s="2">
        <v>45849</v>
      </c>
      <c r="E4495" s="2">
        <v>45873</v>
      </c>
      <c r="F4495" t="s">
        <v>35</v>
      </c>
      <c r="G4495" t="s">
        <v>8933</v>
      </c>
      <c r="H4495" t="s">
        <v>51</v>
      </c>
      <c r="I4495" t="s">
        <v>38</v>
      </c>
      <c r="J4495" t="s">
        <v>112</v>
      </c>
      <c r="K4495" s="7">
        <v>15</v>
      </c>
      <c r="L4495" t="s">
        <v>80</v>
      </c>
      <c r="M4495" t="s">
        <v>101</v>
      </c>
      <c r="N4495" t="s">
        <v>102</v>
      </c>
      <c r="O4495">
        <v>156</v>
      </c>
      <c r="P4495" s="6">
        <v>233.28</v>
      </c>
      <c r="Q4495" s="6">
        <v>36391.68</v>
      </c>
      <c r="R4495" s="5">
        <v>0</v>
      </c>
      <c r="S4495" s="6">
        <v>36391.68</v>
      </c>
      <c r="T4495" s="6">
        <v>2924.12</v>
      </c>
      <c r="U4495" s="6">
        <v>18659.64</v>
      </c>
      <c r="V4495" s="6">
        <v>2301.89</v>
      </c>
      <c r="W4495" s="6">
        <v>1973.91</v>
      </c>
      <c r="X4495" s="6">
        <v>10532.12</v>
      </c>
      <c r="Y4495" s="5">
        <v>0.28941010692553898</v>
      </c>
      <c r="Z4495" t="s">
        <v>103</v>
      </c>
      <c r="AA4495" t="s">
        <v>119</v>
      </c>
      <c r="AB4495" t="s">
        <v>65</v>
      </c>
      <c r="AC4495" t="s">
        <v>76</v>
      </c>
      <c r="AD4495" t="s">
        <v>123</v>
      </c>
      <c r="AE4495" t="s">
        <v>67</v>
      </c>
      <c r="AF4495" t="str">
        <f>TEXT(Agricultural_Export_Analysis_Cleaned_Dataset[[#This Row],[Order_Date]],"mmm")</f>
        <v>Jul</v>
      </c>
      <c r="AG4495" t="str">
        <f>TEXT(Agricultural_Export_Analysis_Cleaned_Dataset[[#This Row],[Order_Date]],"yyyy")</f>
        <v>2025</v>
      </c>
      <c r="AH4495" t="str">
        <f>TEXT(Agricultural_Export_Analysis_Cleaned_Dataset[[#This Row],[Order_Date]],"ddd")</f>
        <v>Sat</v>
      </c>
      <c r="AI4495" t="str">
        <f>TEXT(Agricultural_Export_Analysis_Cleaned_Dataset[[#This Row],[Ship_Date]],"yyyy")</f>
        <v>2025</v>
      </c>
      <c r="AJ4495" t="str">
        <f>TEXT(Agricultural_Export_Analysis_Cleaned_Dataset[[#This Row],[Ship_Date]],"mmm")</f>
        <v>Jul</v>
      </c>
      <c r="AK4495" t="str">
        <f>TEXT(Agricultural_Export_Analysis_Cleaned_Dataset[[#This Row],[Ship_Date]],"ddd")</f>
        <v>Fri</v>
      </c>
      <c r="AL4495" t="str">
        <f>TEXT(Agricultural_Export_Analysis_Cleaned_Dataset[[#This Row],[Delivery_Date]],"yyyy")</f>
        <v>2025</v>
      </c>
      <c r="AM4495" t="str">
        <f>TEXT(Agricultural_Export_Analysis_Cleaned_Dataset[[#This Row],[Delivery_Date]],"mmm")</f>
        <v>Aug</v>
      </c>
      <c r="AN4495" t="str">
        <f>TEXT(Agricultural_Export_Analysis_Cleaned_Dataset[[#This Row],[Delivery_Date]],"ddd")</f>
        <v>Mon</v>
      </c>
      <c r="AO4495">
        <f>Agricultural_Export_Analysis_Cleaned_Dataset[[#This Row],[Delivery_Date]]-Agricultural_Export_Analysis_Cleaned_Dataset[[#This Row],[Ship_Date]]</f>
        <v>24</v>
      </c>
      <c r="AP4495">
        <f>Agricultural_Export_Analysis_Cleaned_Dataset[[#This Row],[Ship_Date]]-Agricultural_Export_Analysis_Cleaned_Dataset[[#This Row],[Order_Date]]</f>
        <v>6</v>
      </c>
      <c r="AQ4495" s="4" t="str">
        <f>TEXT(Agricultural_Export_Analysis_Cleaned_Dataset[[#This Row],[Order_Date]],"mmm yyyy")</f>
        <v>Jul 2025</v>
      </c>
    </row>
    <row r="4496" spans="1:43" x14ac:dyDescent="0.3">
      <c r="A4496" t="s">
        <v>8124</v>
      </c>
      <c r="B4496" t="s">
        <v>8125</v>
      </c>
      <c r="C4496" s="2">
        <v>45923</v>
      </c>
      <c r="D4496" s="2">
        <v>45932</v>
      </c>
      <c r="E4496" s="2">
        <v>45976</v>
      </c>
      <c r="F4496" t="s">
        <v>35</v>
      </c>
      <c r="G4496" t="s">
        <v>96</v>
      </c>
      <c r="H4496" t="s">
        <v>51</v>
      </c>
      <c r="I4496" t="s">
        <v>97</v>
      </c>
      <c r="J4496" t="s">
        <v>39</v>
      </c>
      <c r="K4496" s="7">
        <v>15</v>
      </c>
      <c r="L4496" t="s">
        <v>32</v>
      </c>
      <c r="M4496" t="s">
        <v>61</v>
      </c>
      <c r="N4496" t="s">
        <v>62</v>
      </c>
      <c r="O4496">
        <v>1137</v>
      </c>
      <c r="P4496" s="6">
        <v>189.28</v>
      </c>
      <c r="Q4496" s="6">
        <v>215211.36</v>
      </c>
      <c r="R4496" s="5">
        <v>0</v>
      </c>
      <c r="S4496" s="6">
        <v>215211.36</v>
      </c>
      <c r="T4496" s="6">
        <v>8150.95</v>
      </c>
      <c r="U4496" s="6">
        <v>138053.26999999999</v>
      </c>
      <c r="V4496" s="6">
        <v>1691.82</v>
      </c>
      <c r="W4496" s="6">
        <v>10557.56</v>
      </c>
      <c r="X4496" s="6">
        <v>56757.760000000002</v>
      </c>
      <c r="Y4496" s="5">
        <v>0.26373031609483799</v>
      </c>
      <c r="Z4496" t="s">
        <v>103</v>
      </c>
      <c r="AA4496" t="s">
        <v>104</v>
      </c>
      <c r="AB4496" t="s">
        <v>83</v>
      </c>
      <c r="AC4496" t="s">
        <v>43</v>
      </c>
      <c r="AD4496" t="s">
        <v>93</v>
      </c>
      <c r="AE4496" t="s">
        <v>58</v>
      </c>
      <c r="AF4496" t="str">
        <f>TEXT(Agricultural_Export_Analysis_Cleaned_Dataset[[#This Row],[Order_Date]],"mmm")</f>
        <v>Sep</v>
      </c>
      <c r="AG4496" t="str">
        <f>TEXT(Agricultural_Export_Analysis_Cleaned_Dataset[[#This Row],[Order_Date]],"yyyy")</f>
        <v>2025</v>
      </c>
      <c r="AH4496" t="str">
        <f>TEXT(Agricultural_Export_Analysis_Cleaned_Dataset[[#This Row],[Order_Date]],"ddd")</f>
        <v>Tue</v>
      </c>
      <c r="AI4496" t="str">
        <f>TEXT(Agricultural_Export_Analysis_Cleaned_Dataset[[#This Row],[Ship_Date]],"yyyy")</f>
        <v>2025</v>
      </c>
      <c r="AJ4496" t="str">
        <f>TEXT(Agricultural_Export_Analysis_Cleaned_Dataset[[#This Row],[Ship_Date]],"mmm")</f>
        <v>Oct</v>
      </c>
      <c r="AK4496" t="str">
        <f>TEXT(Agricultural_Export_Analysis_Cleaned_Dataset[[#This Row],[Ship_Date]],"ddd")</f>
        <v>Thu</v>
      </c>
      <c r="AL4496" t="str">
        <f>TEXT(Agricultural_Export_Analysis_Cleaned_Dataset[[#This Row],[Delivery_Date]],"yyyy")</f>
        <v>2025</v>
      </c>
      <c r="AM4496" t="str">
        <f>TEXT(Agricultural_Export_Analysis_Cleaned_Dataset[[#This Row],[Delivery_Date]],"mmm")</f>
        <v>Nov</v>
      </c>
      <c r="AN4496" t="str">
        <f>TEXT(Agricultural_Export_Analysis_Cleaned_Dataset[[#This Row],[Delivery_Date]],"ddd")</f>
        <v>Sat</v>
      </c>
      <c r="AO4496">
        <f>Agricultural_Export_Analysis_Cleaned_Dataset[[#This Row],[Delivery_Date]]-Agricultural_Export_Analysis_Cleaned_Dataset[[#This Row],[Ship_Date]]</f>
        <v>44</v>
      </c>
      <c r="AP4496">
        <f>Agricultural_Export_Analysis_Cleaned_Dataset[[#This Row],[Ship_Date]]-Agricultural_Export_Analysis_Cleaned_Dataset[[#This Row],[Order_Date]]</f>
        <v>9</v>
      </c>
      <c r="AQ4496" s="4" t="str">
        <f>TEXT(Agricultural_Export_Analysis_Cleaned_Dataset[[#This Row],[Order_Date]],"mmm yyyy")</f>
        <v>Sep 2025</v>
      </c>
    </row>
    <row r="4497" spans="1:43" x14ac:dyDescent="0.3">
      <c r="A4497" t="s">
        <v>8126</v>
      </c>
      <c r="B4497" t="s">
        <v>4675</v>
      </c>
      <c r="C4497" s="2">
        <v>45628</v>
      </c>
      <c r="D4497" s="2">
        <v>45638</v>
      </c>
      <c r="E4497" s="2">
        <v>45646</v>
      </c>
      <c r="F4497" t="s">
        <v>35</v>
      </c>
      <c r="G4497" t="s">
        <v>50</v>
      </c>
      <c r="H4497" t="s">
        <v>74</v>
      </c>
      <c r="I4497" t="s">
        <v>118</v>
      </c>
      <c r="J4497" t="s">
        <v>112</v>
      </c>
      <c r="K4497" s="7">
        <v>2</v>
      </c>
      <c r="L4497" t="s">
        <v>70</v>
      </c>
      <c r="M4497" t="s">
        <v>33</v>
      </c>
      <c r="N4497" t="s">
        <v>34</v>
      </c>
      <c r="O4497">
        <v>983</v>
      </c>
      <c r="P4497" s="6">
        <v>246.51</v>
      </c>
      <c r="Q4497" s="6">
        <v>242319.33</v>
      </c>
      <c r="R4497" s="5">
        <v>0.15</v>
      </c>
      <c r="S4497" s="6">
        <v>205971.43049999999</v>
      </c>
      <c r="T4497" s="6">
        <v>9238.33</v>
      </c>
      <c r="U4497" s="6">
        <v>120631.08</v>
      </c>
      <c r="V4497" s="6">
        <v>1522.96</v>
      </c>
      <c r="W4497" s="6">
        <v>23053.73</v>
      </c>
      <c r="X4497" s="6">
        <v>51525.330499999996</v>
      </c>
      <c r="Y4497" s="5">
        <v>0.25015765718051802</v>
      </c>
      <c r="Z4497" t="s">
        <v>54</v>
      </c>
      <c r="AA4497" t="s">
        <v>55</v>
      </c>
      <c r="AB4497" t="s">
        <v>56</v>
      </c>
      <c r="AC4497" t="s">
        <v>66</v>
      </c>
      <c r="AD4497" t="s">
        <v>57</v>
      </c>
      <c r="AE4497" t="s">
        <v>67</v>
      </c>
      <c r="AF4497" t="str">
        <f>TEXT(Agricultural_Export_Analysis_Cleaned_Dataset[[#This Row],[Order_Date]],"mmm")</f>
        <v>Dec</v>
      </c>
      <c r="AG4497" t="str">
        <f>TEXT(Agricultural_Export_Analysis_Cleaned_Dataset[[#This Row],[Order_Date]],"yyyy")</f>
        <v>2024</v>
      </c>
      <c r="AH4497" t="str">
        <f>TEXT(Agricultural_Export_Analysis_Cleaned_Dataset[[#This Row],[Order_Date]],"ddd")</f>
        <v>Mon</v>
      </c>
      <c r="AI4497" t="str">
        <f>TEXT(Agricultural_Export_Analysis_Cleaned_Dataset[[#This Row],[Ship_Date]],"yyyy")</f>
        <v>2024</v>
      </c>
      <c r="AJ4497" t="str">
        <f>TEXT(Agricultural_Export_Analysis_Cleaned_Dataset[[#This Row],[Ship_Date]],"mmm")</f>
        <v>Dec</v>
      </c>
      <c r="AK4497" t="str">
        <f>TEXT(Agricultural_Export_Analysis_Cleaned_Dataset[[#This Row],[Ship_Date]],"ddd")</f>
        <v>Thu</v>
      </c>
      <c r="AL4497" t="str">
        <f>TEXT(Agricultural_Export_Analysis_Cleaned_Dataset[[#This Row],[Delivery_Date]],"yyyy")</f>
        <v>2024</v>
      </c>
      <c r="AM4497" t="str">
        <f>TEXT(Agricultural_Export_Analysis_Cleaned_Dataset[[#This Row],[Delivery_Date]],"mmm")</f>
        <v>Dec</v>
      </c>
      <c r="AN4497" t="str">
        <f>TEXT(Agricultural_Export_Analysis_Cleaned_Dataset[[#This Row],[Delivery_Date]],"ddd")</f>
        <v>Fri</v>
      </c>
      <c r="AO4497">
        <f>Agricultural_Export_Analysis_Cleaned_Dataset[[#This Row],[Delivery_Date]]-Agricultural_Export_Analysis_Cleaned_Dataset[[#This Row],[Ship_Date]]</f>
        <v>8</v>
      </c>
      <c r="AP4497">
        <f>Agricultural_Export_Analysis_Cleaned_Dataset[[#This Row],[Ship_Date]]-Agricultural_Export_Analysis_Cleaned_Dataset[[#This Row],[Order_Date]]</f>
        <v>10</v>
      </c>
      <c r="AQ4497" s="4" t="str">
        <f>TEXT(Agricultural_Export_Analysis_Cleaned_Dataset[[#This Row],[Order_Date]],"mmm yyyy")</f>
        <v>Dec 2024</v>
      </c>
    </row>
    <row r="4498" spans="1:43" x14ac:dyDescent="0.3">
      <c r="A4498" t="s">
        <v>8127</v>
      </c>
      <c r="B4498" t="s">
        <v>8128</v>
      </c>
      <c r="C4498" s="2">
        <v>45814</v>
      </c>
      <c r="D4498" s="2">
        <v>45822</v>
      </c>
      <c r="E4498" s="2">
        <v>45836</v>
      </c>
      <c r="F4498" t="s">
        <v>35</v>
      </c>
      <c r="G4498" t="s">
        <v>203</v>
      </c>
      <c r="H4498" t="s">
        <v>74</v>
      </c>
      <c r="I4498" t="s">
        <v>91</v>
      </c>
      <c r="J4498" t="s">
        <v>63</v>
      </c>
      <c r="K4498" s="7">
        <v>2</v>
      </c>
      <c r="L4498" t="s">
        <v>32</v>
      </c>
      <c r="M4498" t="s">
        <v>33</v>
      </c>
      <c r="N4498" t="s">
        <v>34</v>
      </c>
      <c r="O4498">
        <v>1407</v>
      </c>
      <c r="P4498" s="6">
        <v>435.25</v>
      </c>
      <c r="Q4498" s="6">
        <v>612396.75</v>
      </c>
      <c r="R4498" s="5">
        <v>0.15</v>
      </c>
      <c r="S4498" s="6">
        <v>520537.23749999999</v>
      </c>
      <c r="T4498" s="6">
        <v>1028.03</v>
      </c>
      <c r="U4498" s="6">
        <v>355032.76</v>
      </c>
      <c r="V4498" s="6">
        <v>277.35000000000002</v>
      </c>
      <c r="W4498" s="6">
        <v>30739.15</v>
      </c>
      <c r="X4498" s="6">
        <v>133459.94750000001</v>
      </c>
      <c r="Y4498" s="5">
        <v>0.25638885729092498</v>
      </c>
      <c r="Z4498" t="s">
        <v>81</v>
      </c>
      <c r="AA4498" t="s">
        <v>150</v>
      </c>
      <c r="AB4498" t="s">
        <v>65</v>
      </c>
      <c r="AC4498" t="s">
        <v>76</v>
      </c>
      <c r="AD4498" t="s">
        <v>77</v>
      </c>
      <c r="AE4498" t="s">
        <v>58</v>
      </c>
      <c r="AF4498" t="str">
        <f>TEXT(Agricultural_Export_Analysis_Cleaned_Dataset[[#This Row],[Order_Date]],"mmm")</f>
        <v>Jun</v>
      </c>
      <c r="AG4498" t="str">
        <f>TEXT(Agricultural_Export_Analysis_Cleaned_Dataset[[#This Row],[Order_Date]],"yyyy")</f>
        <v>2025</v>
      </c>
      <c r="AH4498" t="str">
        <f>TEXT(Agricultural_Export_Analysis_Cleaned_Dataset[[#This Row],[Order_Date]],"ddd")</f>
        <v>Fri</v>
      </c>
      <c r="AI4498" t="str">
        <f>TEXT(Agricultural_Export_Analysis_Cleaned_Dataset[[#This Row],[Ship_Date]],"yyyy")</f>
        <v>2025</v>
      </c>
      <c r="AJ4498" t="str">
        <f>TEXT(Agricultural_Export_Analysis_Cleaned_Dataset[[#This Row],[Ship_Date]],"mmm")</f>
        <v>Jun</v>
      </c>
      <c r="AK4498" t="str">
        <f>TEXT(Agricultural_Export_Analysis_Cleaned_Dataset[[#This Row],[Ship_Date]],"ddd")</f>
        <v>Sat</v>
      </c>
      <c r="AL4498" t="str">
        <f>TEXT(Agricultural_Export_Analysis_Cleaned_Dataset[[#This Row],[Delivery_Date]],"yyyy")</f>
        <v>2025</v>
      </c>
      <c r="AM4498" t="str">
        <f>TEXT(Agricultural_Export_Analysis_Cleaned_Dataset[[#This Row],[Delivery_Date]],"mmm")</f>
        <v>Jun</v>
      </c>
      <c r="AN4498" t="str">
        <f>TEXT(Agricultural_Export_Analysis_Cleaned_Dataset[[#This Row],[Delivery_Date]],"ddd")</f>
        <v>Sat</v>
      </c>
      <c r="AO4498">
        <f>Agricultural_Export_Analysis_Cleaned_Dataset[[#This Row],[Delivery_Date]]-Agricultural_Export_Analysis_Cleaned_Dataset[[#This Row],[Ship_Date]]</f>
        <v>14</v>
      </c>
      <c r="AP4498">
        <f>Agricultural_Export_Analysis_Cleaned_Dataset[[#This Row],[Ship_Date]]-Agricultural_Export_Analysis_Cleaned_Dataset[[#This Row],[Order_Date]]</f>
        <v>8</v>
      </c>
      <c r="AQ4498" s="4" t="str">
        <f>TEXT(Agricultural_Export_Analysis_Cleaned_Dataset[[#This Row],[Order_Date]],"mmm yyyy")</f>
        <v>Jun 2025</v>
      </c>
    </row>
    <row r="4499" spans="1:43" x14ac:dyDescent="0.3">
      <c r="A4499" t="s">
        <v>8129</v>
      </c>
      <c r="B4499" t="s">
        <v>8130</v>
      </c>
      <c r="C4499" s="2">
        <v>45889</v>
      </c>
      <c r="D4499" s="2">
        <v>45899</v>
      </c>
      <c r="E4499" s="2">
        <v>45916</v>
      </c>
      <c r="F4499" t="s">
        <v>35</v>
      </c>
      <c r="G4499" t="s">
        <v>50</v>
      </c>
      <c r="H4499" t="s">
        <v>51</v>
      </c>
      <c r="I4499" t="s">
        <v>97</v>
      </c>
      <c r="J4499" t="s">
        <v>53</v>
      </c>
      <c r="K4499" s="7">
        <v>2</v>
      </c>
      <c r="L4499" t="s">
        <v>135</v>
      </c>
      <c r="M4499" t="s">
        <v>88</v>
      </c>
      <c r="N4499" t="s">
        <v>89</v>
      </c>
      <c r="O4499">
        <v>622</v>
      </c>
      <c r="P4499" s="6">
        <v>493.33</v>
      </c>
      <c r="Q4499" s="6">
        <v>306851.26</v>
      </c>
      <c r="R4499" s="5">
        <v>0.15</v>
      </c>
      <c r="S4499" s="6">
        <v>260823.571</v>
      </c>
      <c r="T4499" s="6">
        <v>3116.75</v>
      </c>
      <c r="U4499" s="6">
        <v>186196.35</v>
      </c>
      <c r="V4499" s="6">
        <v>478.79</v>
      </c>
      <c r="W4499" s="6">
        <v>18076.53</v>
      </c>
      <c r="X4499" s="6">
        <v>52955.150999999998</v>
      </c>
      <c r="Y4499" s="5">
        <v>0.20303054205173801</v>
      </c>
      <c r="Z4499" t="s">
        <v>103</v>
      </c>
      <c r="AA4499" t="s">
        <v>177</v>
      </c>
      <c r="AB4499" t="s">
        <v>65</v>
      </c>
      <c r="AC4499" t="s">
        <v>76</v>
      </c>
      <c r="AD4499" t="s">
        <v>123</v>
      </c>
      <c r="AE4499" t="s">
        <v>67</v>
      </c>
      <c r="AF4499" t="str">
        <f>TEXT(Agricultural_Export_Analysis_Cleaned_Dataset[[#This Row],[Order_Date]],"mmm")</f>
        <v>Aug</v>
      </c>
      <c r="AG4499" t="str">
        <f>TEXT(Agricultural_Export_Analysis_Cleaned_Dataset[[#This Row],[Order_Date]],"yyyy")</f>
        <v>2025</v>
      </c>
      <c r="AH4499" t="str">
        <f>TEXT(Agricultural_Export_Analysis_Cleaned_Dataset[[#This Row],[Order_Date]],"ddd")</f>
        <v>Wed</v>
      </c>
      <c r="AI4499" t="str">
        <f>TEXT(Agricultural_Export_Analysis_Cleaned_Dataset[[#This Row],[Ship_Date]],"yyyy")</f>
        <v>2025</v>
      </c>
      <c r="AJ4499" t="str">
        <f>TEXT(Agricultural_Export_Analysis_Cleaned_Dataset[[#This Row],[Ship_Date]],"mmm")</f>
        <v>Aug</v>
      </c>
      <c r="AK4499" t="str">
        <f>TEXT(Agricultural_Export_Analysis_Cleaned_Dataset[[#This Row],[Ship_Date]],"ddd")</f>
        <v>Sat</v>
      </c>
      <c r="AL4499" t="str">
        <f>TEXT(Agricultural_Export_Analysis_Cleaned_Dataset[[#This Row],[Delivery_Date]],"yyyy")</f>
        <v>2025</v>
      </c>
      <c r="AM4499" t="str">
        <f>TEXT(Agricultural_Export_Analysis_Cleaned_Dataset[[#This Row],[Delivery_Date]],"mmm")</f>
        <v>Sep</v>
      </c>
      <c r="AN4499" t="str">
        <f>TEXT(Agricultural_Export_Analysis_Cleaned_Dataset[[#This Row],[Delivery_Date]],"ddd")</f>
        <v>Tue</v>
      </c>
      <c r="AO4499">
        <f>Agricultural_Export_Analysis_Cleaned_Dataset[[#This Row],[Delivery_Date]]-Agricultural_Export_Analysis_Cleaned_Dataset[[#This Row],[Ship_Date]]</f>
        <v>17</v>
      </c>
      <c r="AP4499">
        <f>Agricultural_Export_Analysis_Cleaned_Dataset[[#This Row],[Ship_Date]]-Agricultural_Export_Analysis_Cleaned_Dataset[[#This Row],[Order_Date]]</f>
        <v>10</v>
      </c>
      <c r="AQ4499" s="4" t="str">
        <f>TEXT(Agricultural_Export_Analysis_Cleaned_Dataset[[#This Row],[Order_Date]],"mmm yyyy")</f>
        <v>Aug 2025</v>
      </c>
    </row>
    <row r="4500" spans="1:43" x14ac:dyDescent="0.3">
      <c r="A4500" t="s">
        <v>8131</v>
      </c>
      <c r="B4500" t="s">
        <v>8132</v>
      </c>
      <c r="C4500" s="2">
        <v>45763</v>
      </c>
      <c r="D4500" s="2">
        <v>45770</v>
      </c>
      <c r="E4500" s="2">
        <v>45791</v>
      </c>
      <c r="F4500" t="s">
        <v>35</v>
      </c>
      <c r="G4500" t="s">
        <v>132</v>
      </c>
      <c r="H4500" t="s">
        <v>74</v>
      </c>
      <c r="I4500" t="s">
        <v>97</v>
      </c>
      <c r="J4500" t="s">
        <v>53</v>
      </c>
      <c r="K4500" s="7">
        <v>2</v>
      </c>
      <c r="L4500" t="s">
        <v>70</v>
      </c>
      <c r="M4500" t="s">
        <v>48</v>
      </c>
      <c r="N4500" t="s">
        <v>49</v>
      </c>
      <c r="O4500">
        <v>1116</v>
      </c>
      <c r="P4500" s="6">
        <v>24.86</v>
      </c>
      <c r="Q4500" s="6">
        <v>27743.759999999998</v>
      </c>
      <c r="R4500" s="5">
        <v>0.1</v>
      </c>
      <c r="S4500" s="6">
        <v>24969.383999999998</v>
      </c>
      <c r="T4500" s="6">
        <v>7753.72</v>
      </c>
      <c r="U4500" s="6">
        <v>13248.91</v>
      </c>
      <c r="V4500" s="6">
        <v>424.31</v>
      </c>
      <c r="W4500" s="6">
        <v>947.16</v>
      </c>
      <c r="X4500" s="6">
        <v>2595.2840000000001</v>
      </c>
      <c r="Y4500" s="5">
        <v>0.103938647425183</v>
      </c>
      <c r="Z4500" t="s">
        <v>81</v>
      </c>
      <c r="AA4500" t="s">
        <v>165</v>
      </c>
      <c r="AB4500" t="s">
        <v>65</v>
      </c>
      <c r="AC4500" t="s">
        <v>43</v>
      </c>
      <c r="AD4500" t="s">
        <v>93</v>
      </c>
      <c r="AE4500" t="s">
        <v>45</v>
      </c>
      <c r="AF4500" t="str">
        <f>TEXT(Agricultural_Export_Analysis_Cleaned_Dataset[[#This Row],[Order_Date]],"mmm")</f>
        <v>Apr</v>
      </c>
      <c r="AG4500" t="str">
        <f>TEXT(Agricultural_Export_Analysis_Cleaned_Dataset[[#This Row],[Order_Date]],"yyyy")</f>
        <v>2025</v>
      </c>
      <c r="AH4500" t="str">
        <f>TEXT(Agricultural_Export_Analysis_Cleaned_Dataset[[#This Row],[Order_Date]],"ddd")</f>
        <v>Wed</v>
      </c>
      <c r="AI4500" t="str">
        <f>TEXT(Agricultural_Export_Analysis_Cleaned_Dataset[[#This Row],[Ship_Date]],"yyyy")</f>
        <v>2025</v>
      </c>
      <c r="AJ4500" t="str">
        <f>TEXT(Agricultural_Export_Analysis_Cleaned_Dataset[[#This Row],[Ship_Date]],"mmm")</f>
        <v>Apr</v>
      </c>
      <c r="AK4500" t="str">
        <f>TEXT(Agricultural_Export_Analysis_Cleaned_Dataset[[#This Row],[Ship_Date]],"ddd")</f>
        <v>Wed</v>
      </c>
      <c r="AL4500" t="str">
        <f>TEXT(Agricultural_Export_Analysis_Cleaned_Dataset[[#This Row],[Delivery_Date]],"yyyy")</f>
        <v>2025</v>
      </c>
      <c r="AM4500" t="str">
        <f>TEXT(Agricultural_Export_Analysis_Cleaned_Dataset[[#This Row],[Delivery_Date]],"mmm")</f>
        <v>May</v>
      </c>
      <c r="AN4500" t="str">
        <f>TEXT(Agricultural_Export_Analysis_Cleaned_Dataset[[#This Row],[Delivery_Date]],"ddd")</f>
        <v>Wed</v>
      </c>
      <c r="AO4500">
        <f>Agricultural_Export_Analysis_Cleaned_Dataset[[#This Row],[Delivery_Date]]-Agricultural_Export_Analysis_Cleaned_Dataset[[#This Row],[Ship_Date]]</f>
        <v>21</v>
      </c>
      <c r="AP4500">
        <f>Agricultural_Export_Analysis_Cleaned_Dataset[[#This Row],[Ship_Date]]-Agricultural_Export_Analysis_Cleaned_Dataset[[#This Row],[Order_Date]]</f>
        <v>7</v>
      </c>
      <c r="AQ4500" s="4" t="str">
        <f>TEXT(Agricultural_Export_Analysis_Cleaned_Dataset[[#This Row],[Order_Date]],"mmm yyyy")</f>
        <v>Apr 2025</v>
      </c>
    </row>
    <row r="4501" spans="1:43" x14ac:dyDescent="0.3">
      <c r="A4501" t="s">
        <v>8133</v>
      </c>
      <c r="B4501" t="s">
        <v>8134</v>
      </c>
      <c r="C4501" s="2">
        <v>45478</v>
      </c>
      <c r="D4501" s="2">
        <v>45488</v>
      </c>
      <c r="E4501" s="2">
        <v>45501</v>
      </c>
      <c r="F4501" t="s">
        <v>35</v>
      </c>
      <c r="G4501" t="s">
        <v>8934</v>
      </c>
      <c r="H4501" t="s">
        <v>51</v>
      </c>
      <c r="I4501" t="s">
        <v>52</v>
      </c>
      <c r="J4501" t="s">
        <v>112</v>
      </c>
      <c r="K4501" s="7">
        <v>0</v>
      </c>
      <c r="L4501" t="s">
        <v>32</v>
      </c>
      <c r="M4501" t="s">
        <v>140</v>
      </c>
      <c r="N4501" t="s">
        <v>49</v>
      </c>
      <c r="O4501">
        <v>1854</v>
      </c>
      <c r="P4501" s="6">
        <v>483.14</v>
      </c>
      <c r="Q4501" s="6">
        <v>895741.56</v>
      </c>
      <c r="R4501" s="5">
        <v>0.1</v>
      </c>
      <c r="S4501" s="6">
        <v>806167.40399999998</v>
      </c>
      <c r="T4501" s="6">
        <v>11054.52</v>
      </c>
      <c r="U4501" s="6">
        <v>395913.21</v>
      </c>
      <c r="V4501" s="6">
        <v>2930.51</v>
      </c>
      <c r="W4501" s="6">
        <v>40769.879999999997</v>
      </c>
      <c r="X4501" s="6">
        <v>355499.28399999999</v>
      </c>
      <c r="Y4501" s="5">
        <v>0.44097451997699499</v>
      </c>
      <c r="Z4501" t="s">
        <v>103</v>
      </c>
      <c r="AA4501" t="s">
        <v>119</v>
      </c>
      <c r="AB4501" t="s">
        <v>42</v>
      </c>
      <c r="AC4501" t="s">
        <v>43</v>
      </c>
      <c r="AD4501" t="s">
        <v>44</v>
      </c>
      <c r="AE4501" t="s">
        <v>45</v>
      </c>
      <c r="AF4501" t="str">
        <f>TEXT(Agricultural_Export_Analysis_Cleaned_Dataset[[#This Row],[Order_Date]],"mmm")</f>
        <v>Jul</v>
      </c>
      <c r="AG4501" t="str">
        <f>TEXT(Agricultural_Export_Analysis_Cleaned_Dataset[[#This Row],[Order_Date]],"yyyy")</f>
        <v>2024</v>
      </c>
      <c r="AH4501" t="str">
        <f>TEXT(Agricultural_Export_Analysis_Cleaned_Dataset[[#This Row],[Order_Date]],"ddd")</f>
        <v>Fri</v>
      </c>
      <c r="AI4501" t="str">
        <f>TEXT(Agricultural_Export_Analysis_Cleaned_Dataset[[#This Row],[Ship_Date]],"yyyy")</f>
        <v>2024</v>
      </c>
      <c r="AJ4501" t="str">
        <f>TEXT(Agricultural_Export_Analysis_Cleaned_Dataset[[#This Row],[Ship_Date]],"mmm")</f>
        <v>Jul</v>
      </c>
      <c r="AK4501" t="str">
        <f>TEXT(Agricultural_Export_Analysis_Cleaned_Dataset[[#This Row],[Ship_Date]],"ddd")</f>
        <v>Mon</v>
      </c>
      <c r="AL4501" t="str">
        <f>TEXT(Agricultural_Export_Analysis_Cleaned_Dataset[[#This Row],[Delivery_Date]],"yyyy")</f>
        <v>2024</v>
      </c>
      <c r="AM4501" t="str">
        <f>TEXT(Agricultural_Export_Analysis_Cleaned_Dataset[[#This Row],[Delivery_Date]],"mmm")</f>
        <v>Jul</v>
      </c>
      <c r="AN4501" t="str">
        <f>TEXT(Agricultural_Export_Analysis_Cleaned_Dataset[[#This Row],[Delivery_Date]],"ddd")</f>
        <v>Sun</v>
      </c>
      <c r="AO4501">
        <f>Agricultural_Export_Analysis_Cleaned_Dataset[[#This Row],[Delivery_Date]]-Agricultural_Export_Analysis_Cleaned_Dataset[[#This Row],[Ship_Date]]</f>
        <v>13</v>
      </c>
      <c r="AP4501">
        <f>Agricultural_Export_Analysis_Cleaned_Dataset[[#This Row],[Ship_Date]]-Agricultural_Export_Analysis_Cleaned_Dataset[[#This Row],[Order_Date]]</f>
        <v>10</v>
      </c>
      <c r="AQ4501" s="4" t="str">
        <f>TEXT(Agricultural_Export_Analysis_Cleaned_Dataset[[#This Row],[Order_Date]],"mmm yyyy")</f>
        <v>Jul 2024</v>
      </c>
    </row>
    <row r="4502" spans="1:43" x14ac:dyDescent="0.3">
      <c r="A4502" t="s">
        <v>8135</v>
      </c>
      <c r="B4502" t="s">
        <v>8136</v>
      </c>
      <c r="C4502" s="2">
        <v>45679</v>
      </c>
      <c r="D4502" s="2">
        <v>45681</v>
      </c>
      <c r="E4502" s="2">
        <v>45690</v>
      </c>
      <c r="F4502" t="s">
        <v>35</v>
      </c>
      <c r="G4502" t="s">
        <v>73</v>
      </c>
      <c r="H4502" t="s">
        <v>74</v>
      </c>
      <c r="I4502" t="s">
        <v>91</v>
      </c>
      <c r="J4502" t="s">
        <v>39</v>
      </c>
      <c r="K4502" s="7">
        <v>4</v>
      </c>
      <c r="L4502" t="s">
        <v>135</v>
      </c>
      <c r="M4502" t="s">
        <v>159</v>
      </c>
      <c r="N4502" t="s">
        <v>160</v>
      </c>
      <c r="O4502">
        <v>1927</v>
      </c>
      <c r="P4502" s="6">
        <v>371.7</v>
      </c>
      <c r="Q4502" s="6">
        <v>716265.9</v>
      </c>
      <c r="R4502" s="5">
        <v>0.1</v>
      </c>
      <c r="S4502" s="6">
        <v>644639.31000000006</v>
      </c>
      <c r="T4502" s="6">
        <v>8841.7900000000009</v>
      </c>
      <c r="U4502" s="6">
        <v>375437.65</v>
      </c>
      <c r="V4502" s="6">
        <v>353.06</v>
      </c>
      <c r="W4502" s="6">
        <v>38282.339999999997</v>
      </c>
      <c r="X4502" s="6">
        <v>221724.47</v>
      </c>
      <c r="Y4502" s="5">
        <v>0.34395120893263598</v>
      </c>
      <c r="Z4502" t="s">
        <v>40</v>
      </c>
      <c r="AA4502" t="s">
        <v>64</v>
      </c>
      <c r="AB4502" t="s">
        <v>83</v>
      </c>
      <c r="AC4502" t="s">
        <v>76</v>
      </c>
      <c r="AD4502" t="s">
        <v>123</v>
      </c>
      <c r="AE4502" t="s">
        <v>67</v>
      </c>
      <c r="AF4502" t="str">
        <f>TEXT(Agricultural_Export_Analysis_Cleaned_Dataset[[#This Row],[Order_Date]],"mmm")</f>
        <v>Jan</v>
      </c>
      <c r="AG4502" t="str">
        <f>TEXT(Agricultural_Export_Analysis_Cleaned_Dataset[[#This Row],[Order_Date]],"yyyy")</f>
        <v>2025</v>
      </c>
      <c r="AH4502" t="str">
        <f>TEXT(Agricultural_Export_Analysis_Cleaned_Dataset[[#This Row],[Order_Date]],"ddd")</f>
        <v>Wed</v>
      </c>
      <c r="AI4502" t="str">
        <f>TEXT(Agricultural_Export_Analysis_Cleaned_Dataset[[#This Row],[Ship_Date]],"yyyy")</f>
        <v>2025</v>
      </c>
      <c r="AJ4502" t="str">
        <f>TEXT(Agricultural_Export_Analysis_Cleaned_Dataset[[#This Row],[Ship_Date]],"mmm")</f>
        <v>Jan</v>
      </c>
      <c r="AK4502" t="str">
        <f>TEXT(Agricultural_Export_Analysis_Cleaned_Dataset[[#This Row],[Ship_Date]],"ddd")</f>
        <v>Fri</v>
      </c>
      <c r="AL4502" t="str">
        <f>TEXT(Agricultural_Export_Analysis_Cleaned_Dataset[[#This Row],[Delivery_Date]],"yyyy")</f>
        <v>2025</v>
      </c>
      <c r="AM4502" t="str">
        <f>TEXT(Agricultural_Export_Analysis_Cleaned_Dataset[[#This Row],[Delivery_Date]],"mmm")</f>
        <v>Feb</v>
      </c>
      <c r="AN4502" t="str">
        <f>TEXT(Agricultural_Export_Analysis_Cleaned_Dataset[[#This Row],[Delivery_Date]],"ddd")</f>
        <v>Sun</v>
      </c>
      <c r="AO4502">
        <f>Agricultural_Export_Analysis_Cleaned_Dataset[[#This Row],[Delivery_Date]]-Agricultural_Export_Analysis_Cleaned_Dataset[[#This Row],[Ship_Date]]</f>
        <v>9</v>
      </c>
      <c r="AP4502">
        <f>Agricultural_Export_Analysis_Cleaned_Dataset[[#This Row],[Ship_Date]]-Agricultural_Export_Analysis_Cleaned_Dataset[[#This Row],[Order_Date]]</f>
        <v>2</v>
      </c>
      <c r="AQ4502" s="4" t="str">
        <f>TEXT(Agricultural_Export_Analysis_Cleaned_Dataset[[#This Row],[Order_Date]],"mmm yyyy")</f>
        <v>Jan 2025</v>
      </c>
    </row>
    <row r="4503" spans="1:43" x14ac:dyDescent="0.3">
      <c r="A4503" t="s">
        <v>8137</v>
      </c>
      <c r="B4503" t="s">
        <v>5157</v>
      </c>
      <c r="C4503" s="2">
        <v>45797</v>
      </c>
      <c r="D4503" s="2">
        <v>45799</v>
      </c>
      <c r="E4503" s="2">
        <v>45806</v>
      </c>
      <c r="F4503" t="s">
        <v>35</v>
      </c>
      <c r="G4503" t="s">
        <v>96</v>
      </c>
      <c r="H4503" t="s">
        <v>74</v>
      </c>
      <c r="I4503" t="s">
        <v>38</v>
      </c>
      <c r="J4503" t="s">
        <v>63</v>
      </c>
      <c r="K4503" s="7">
        <v>0</v>
      </c>
      <c r="L4503" t="s">
        <v>70</v>
      </c>
      <c r="M4503" t="s">
        <v>88</v>
      </c>
      <c r="N4503" t="s">
        <v>89</v>
      </c>
      <c r="O4503">
        <v>426</v>
      </c>
      <c r="P4503" s="6">
        <v>191.1</v>
      </c>
      <c r="Q4503" s="6">
        <v>81408.600000000006</v>
      </c>
      <c r="R4503" s="5">
        <v>0.15</v>
      </c>
      <c r="S4503" s="6">
        <v>69197.31</v>
      </c>
      <c r="T4503" s="6">
        <v>14722.45</v>
      </c>
      <c r="U4503" s="6">
        <v>48532.08</v>
      </c>
      <c r="V4503" s="6">
        <v>2407.62</v>
      </c>
      <c r="W4503" s="6">
        <v>8119.23</v>
      </c>
      <c r="X4503" s="6">
        <v>-4584.07</v>
      </c>
      <c r="Y4503" s="5">
        <v>-6.6246361310865906E-2</v>
      </c>
      <c r="Z4503" t="s">
        <v>81</v>
      </c>
      <c r="AA4503" t="s">
        <v>82</v>
      </c>
      <c r="AB4503" t="s">
        <v>56</v>
      </c>
      <c r="AC4503" t="s">
        <v>66</v>
      </c>
      <c r="AD4503" t="s">
        <v>84</v>
      </c>
      <c r="AE4503" t="s">
        <v>58</v>
      </c>
      <c r="AF4503" t="str">
        <f>TEXT(Agricultural_Export_Analysis_Cleaned_Dataset[[#This Row],[Order_Date]],"mmm")</f>
        <v>May</v>
      </c>
      <c r="AG4503" t="str">
        <f>TEXT(Agricultural_Export_Analysis_Cleaned_Dataset[[#This Row],[Order_Date]],"yyyy")</f>
        <v>2025</v>
      </c>
      <c r="AH4503" t="str">
        <f>TEXT(Agricultural_Export_Analysis_Cleaned_Dataset[[#This Row],[Order_Date]],"ddd")</f>
        <v>Tue</v>
      </c>
      <c r="AI4503" t="str">
        <f>TEXT(Agricultural_Export_Analysis_Cleaned_Dataset[[#This Row],[Ship_Date]],"yyyy")</f>
        <v>2025</v>
      </c>
      <c r="AJ4503" t="str">
        <f>TEXT(Agricultural_Export_Analysis_Cleaned_Dataset[[#This Row],[Ship_Date]],"mmm")</f>
        <v>May</v>
      </c>
      <c r="AK4503" t="str">
        <f>TEXT(Agricultural_Export_Analysis_Cleaned_Dataset[[#This Row],[Ship_Date]],"ddd")</f>
        <v>Thu</v>
      </c>
      <c r="AL4503" t="str">
        <f>TEXT(Agricultural_Export_Analysis_Cleaned_Dataset[[#This Row],[Delivery_Date]],"yyyy")</f>
        <v>2025</v>
      </c>
      <c r="AM4503" t="str">
        <f>TEXT(Agricultural_Export_Analysis_Cleaned_Dataset[[#This Row],[Delivery_Date]],"mmm")</f>
        <v>May</v>
      </c>
      <c r="AN4503" t="str">
        <f>TEXT(Agricultural_Export_Analysis_Cleaned_Dataset[[#This Row],[Delivery_Date]],"ddd")</f>
        <v>Thu</v>
      </c>
      <c r="AO4503">
        <f>Agricultural_Export_Analysis_Cleaned_Dataset[[#This Row],[Delivery_Date]]-Agricultural_Export_Analysis_Cleaned_Dataset[[#This Row],[Ship_Date]]</f>
        <v>7</v>
      </c>
      <c r="AP4503">
        <f>Agricultural_Export_Analysis_Cleaned_Dataset[[#This Row],[Ship_Date]]-Agricultural_Export_Analysis_Cleaned_Dataset[[#This Row],[Order_Date]]</f>
        <v>2</v>
      </c>
      <c r="AQ4503" s="4" t="str">
        <f>TEXT(Agricultural_Export_Analysis_Cleaned_Dataset[[#This Row],[Order_Date]],"mmm yyyy")</f>
        <v>May 2025</v>
      </c>
    </row>
    <row r="4504" spans="1:43" x14ac:dyDescent="0.3">
      <c r="A4504" t="s">
        <v>8138</v>
      </c>
      <c r="B4504" t="s">
        <v>5971</v>
      </c>
      <c r="C4504" s="2">
        <v>45824</v>
      </c>
      <c r="D4504" s="2">
        <v>45828</v>
      </c>
      <c r="E4504" s="2">
        <v>45848</v>
      </c>
      <c r="F4504" t="s">
        <v>35</v>
      </c>
      <c r="G4504" t="s">
        <v>8934</v>
      </c>
      <c r="H4504" t="s">
        <v>51</v>
      </c>
      <c r="I4504" t="s">
        <v>52</v>
      </c>
      <c r="J4504" t="s">
        <v>39</v>
      </c>
      <c r="K4504" s="7">
        <v>4</v>
      </c>
      <c r="L4504" t="s">
        <v>80</v>
      </c>
      <c r="M4504" t="s">
        <v>140</v>
      </c>
      <c r="N4504" t="s">
        <v>49</v>
      </c>
      <c r="O4504">
        <v>1831</v>
      </c>
      <c r="P4504" s="6">
        <v>230.39</v>
      </c>
      <c r="Q4504" s="6">
        <v>421844.09</v>
      </c>
      <c r="R4504" s="5">
        <v>0.05</v>
      </c>
      <c r="S4504" s="6">
        <v>400751.88549999997</v>
      </c>
      <c r="T4504" s="6">
        <v>1728.82</v>
      </c>
      <c r="U4504" s="6">
        <v>255899.7</v>
      </c>
      <c r="V4504" s="6">
        <v>2572.44</v>
      </c>
      <c r="W4504" s="6">
        <v>25833.13</v>
      </c>
      <c r="X4504" s="6">
        <v>114717.79549999999</v>
      </c>
      <c r="Y4504" s="5">
        <v>0.28625640864264901</v>
      </c>
      <c r="Z4504" t="s">
        <v>81</v>
      </c>
      <c r="AA4504" t="s">
        <v>150</v>
      </c>
      <c r="AB4504" t="s">
        <v>65</v>
      </c>
      <c r="AC4504" t="s">
        <v>76</v>
      </c>
      <c r="AD4504" t="s">
        <v>57</v>
      </c>
      <c r="AE4504" t="s">
        <v>45</v>
      </c>
      <c r="AF4504" t="str">
        <f>TEXT(Agricultural_Export_Analysis_Cleaned_Dataset[[#This Row],[Order_Date]],"mmm")</f>
        <v>Jun</v>
      </c>
      <c r="AG4504" t="str">
        <f>TEXT(Agricultural_Export_Analysis_Cleaned_Dataset[[#This Row],[Order_Date]],"yyyy")</f>
        <v>2025</v>
      </c>
      <c r="AH4504" t="str">
        <f>TEXT(Agricultural_Export_Analysis_Cleaned_Dataset[[#This Row],[Order_Date]],"ddd")</f>
        <v>Mon</v>
      </c>
      <c r="AI4504" t="str">
        <f>TEXT(Agricultural_Export_Analysis_Cleaned_Dataset[[#This Row],[Ship_Date]],"yyyy")</f>
        <v>2025</v>
      </c>
      <c r="AJ4504" t="str">
        <f>TEXT(Agricultural_Export_Analysis_Cleaned_Dataset[[#This Row],[Ship_Date]],"mmm")</f>
        <v>Jun</v>
      </c>
      <c r="AK4504" t="str">
        <f>TEXT(Agricultural_Export_Analysis_Cleaned_Dataset[[#This Row],[Ship_Date]],"ddd")</f>
        <v>Fri</v>
      </c>
      <c r="AL4504" t="str">
        <f>TEXT(Agricultural_Export_Analysis_Cleaned_Dataset[[#This Row],[Delivery_Date]],"yyyy")</f>
        <v>2025</v>
      </c>
      <c r="AM4504" t="str">
        <f>TEXT(Agricultural_Export_Analysis_Cleaned_Dataset[[#This Row],[Delivery_Date]],"mmm")</f>
        <v>Jul</v>
      </c>
      <c r="AN4504" t="str">
        <f>TEXT(Agricultural_Export_Analysis_Cleaned_Dataset[[#This Row],[Delivery_Date]],"ddd")</f>
        <v>Thu</v>
      </c>
      <c r="AO4504">
        <f>Agricultural_Export_Analysis_Cleaned_Dataset[[#This Row],[Delivery_Date]]-Agricultural_Export_Analysis_Cleaned_Dataset[[#This Row],[Ship_Date]]</f>
        <v>20</v>
      </c>
      <c r="AP4504">
        <f>Agricultural_Export_Analysis_Cleaned_Dataset[[#This Row],[Ship_Date]]-Agricultural_Export_Analysis_Cleaned_Dataset[[#This Row],[Order_Date]]</f>
        <v>4</v>
      </c>
      <c r="AQ4504" s="4" t="str">
        <f>TEXT(Agricultural_Export_Analysis_Cleaned_Dataset[[#This Row],[Order_Date]],"mmm yyyy")</f>
        <v>Jun 2025</v>
      </c>
    </row>
    <row r="4505" spans="1:43" x14ac:dyDescent="0.3">
      <c r="A4505" t="s">
        <v>8139</v>
      </c>
      <c r="B4505" t="s">
        <v>455</v>
      </c>
      <c r="C4505" s="2">
        <v>45982</v>
      </c>
      <c r="D4505" s="2">
        <v>45986</v>
      </c>
      <c r="E4505" s="2">
        <v>45997</v>
      </c>
      <c r="F4505" t="s">
        <v>35</v>
      </c>
      <c r="G4505" t="s">
        <v>8934</v>
      </c>
      <c r="H4505" t="s">
        <v>51</v>
      </c>
      <c r="I4505" t="s">
        <v>52</v>
      </c>
      <c r="J4505" t="s">
        <v>53</v>
      </c>
      <c r="K4505" s="7">
        <v>4</v>
      </c>
      <c r="L4505" t="s">
        <v>80</v>
      </c>
      <c r="M4505" t="s">
        <v>107</v>
      </c>
      <c r="N4505" t="s">
        <v>108</v>
      </c>
      <c r="O4505">
        <v>1427</v>
      </c>
      <c r="P4505" s="6">
        <v>307.25</v>
      </c>
      <c r="Q4505" s="6">
        <v>438445.75</v>
      </c>
      <c r="R4505" s="5">
        <v>0.1</v>
      </c>
      <c r="S4505" s="6">
        <v>394601.17499999999</v>
      </c>
      <c r="T4505" s="6">
        <v>3673.64</v>
      </c>
      <c r="U4505" s="6">
        <v>230813.43</v>
      </c>
      <c r="V4505" s="6">
        <v>1398.15</v>
      </c>
      <c r="W4505" s="6">
        <v>46429.69</v>
      </c>
      <c r="X4505" s="6">
        <v>112286.265</v>
      </c>
      <c r="Y4505" s="5">
        <v>0.28455633716752099</v>
      </c>
      <c r="Z4505" t="s">
        <v>54</v>
      </c>
      <c r="AA4505" t="s">
        <v>92</v>
      </c>
      <c r="AB4505" t="s">
        <v>83</v>
      </c>
      <c r="AC4505" t="s">
        <v>66</v>
      </c>
      <c r="AD4505" t="s">
        <v>84</v>
      </c>
      <c r="AE4505" t="s">
        <v>45</v>
      </c>
      <c r="AF4505" t="str">
        <f>TEXT(Agricultural_Export_Analysis_Cleaned_Dataset[[#This Row],[Order_Date]],"mmm")</f>
        <v>Nov</v>
      </c>
      <c r="AG4505" t="str">
        <f>TEXT(Agricultural_Export_Analysis_Cleaned_Dataset[[#This Row],[Order_Date]],"yyyy")</f>
        <v>2025</v>
      </c>
      <c r="AH4505" t="str">
        <f>TEXT(Agricultural_Export_Analysis_Cleaned_Dataset[[#This Row],[Order_Date]],"ddd")</f>
        <v>Fri</v>
      </c>
      <c r="AI4505" t="str">
        <f>TEXT(Agricultural_Export_Analysis_Cleaned_Dataset[[#This Row],[Ship_Date]],"yyyy")</f>
        <v>2025</v>
      </c>
      <c r="AJ4505" t="str">
        <f>TEXT(Agricultural_Export_Analysis_Cleaned_Dataset[[#This Row],[Ship_Date]],"mmm")</f>
        <v>Nov</v>
      </c>
      <c r="AK4505" t="str">
        <f>TEXT(Agricultural_Export_Analysis_Cleaned_Dataset[[#This Row],[Ship_Date]],"ddd")</f>
        <v>Tue</v>
      </c>
      <c r="AL4505" t="str">
        <f>TEXT(Agricultural_Export_Analysis_Cleaned_Dataset[[#This Row],[Delivery_Date]],"yyyy")</f>
        <v>2025</v>
      </c>
      <c r="AM4505" t="str">
        <f>TEXT(Agricultural_Export_Analysis_Cleaned_Dataset[[#This Row],[Delivery_Date]],"mmm")</f>
        <v>Dec</v>
      </c>
      <c r="AN4505" t="str">
        <f>TEXT(Agricultural_Export_Analysis_Cleaned_Dataset[[#This Row],[Delivery_Date]],"ddd")</f>
        <v>Sat</v>
      </c>
      <c r="AO4505">
        <f>Agricultural_Export_Analysis_Cleaned_Dataset[[#This Row],[Delivery_Date]]-Agricultural_Export_Analysis_Cleaned_Dataset[[#This Row],[Ship_Date]]</f>
        <v>11</v>
      </c>
      <c r="AP4505">
        <f>Agricultural_Export_Analysis_Cleaned_Dataset[[#This Row],[Ship_Date]]-Agricultural_Export_Analysis_Cleaned_Dataset[[#This Row],[Order_Date]]</f>
        <v>4</v>
      </c>
      <c r="AQ4505" s="4" t="str">
        <f>TEXT(Agricultural_Export_Analysis_Cleaned_Dataset[[#This Row],[Order_Date]],"mmm yyyy")</f>
        <v>Nov 2025</v>
      </c>
    </row>
    <row r="4506" spans="1:43" x14ac:dyDescent="0.3">
      <c r="A4506" t="s">
        <v>8140</v>
      </c>
      <c r="B4506" t="s">
        <v>8141</v>
      </c>
      <c r="C4506" s="2">
        <v>45580</v>
      </c>
      <c r="D4506" s="2">
        <v>45581</v>
      </c>
      <c r="E4506" s="2">
        <v>45593</v>
      </c>
      <c r="F4506" t="s">
        <v>35</v>
      </c>
      <c r="G4506" t="s">
        <v>203</v>
      </c>
      <c r="H4506" t="s">
        <v>37</v>
      </c>
      <c r="I4506" t="s">
        <v>118</v>
      </c>
      <c r="J4506" t="s">
        <v>63</v>
      </c>
      <c r="K4506" s="7">
        <v>0</v>
      </c>
      <c r="L4506" t="s">
        <v>70</v>
      </c>
      <c r="M4506" t="s">
        <v>130</v>
      </c>
      <c r="N4506" t="s">
        <v>131</v>
      </c>
      <c r="O4506">
        <v>841</v>
      </c>
      <c r="P4506" s="6">
        <v>208.37</v>
      </c>
      <c r="Q4506" s="6">
        <v>175239.17</v>
      </c>
      <c r="R4506" s="5">
        <v>0.15</v>
      </c>
      <c r="S4506" s="6">
        <v>148953.29449999999</v>
      </c>
      <c r="T4506" s="6">
        <v>6888.28</v>
      </c>
      <c r="U4506" s="6">
        <v>73462.03</v>
      </c>
      <c r="V4506" s="6">
        <v>693.34</v>
      </c>
      <c r="W4506" s="6">
        <v>4998.6000000000004</v>
      </c>
      <c r="X4506" s="6">
        <v>62911.044500000004</v>
      </c>
      <c r="Y4506" s="5">
        <v>0.42235416619133598</v>
      </c>
      <c r="Z4506" t="s">
        <v>54</v>
      </c>
      <c r="AA4506" t="s">
        <v>75</v>
      </c>
      <c r="AB4506" t="s">
        <v>42</v>
      </c>
      <c r="AC4506" t="s">
        <v>43</v>
      </c>
      <c r="AD4506" t="s">
        <v>98</v>
      </c>
      <c r="AE4506" t="s">
        <v>67</v>
      </c>
      <c r="AF4506" t="str">
        <f>TEXT(Agricultural_Export_Analysis_Cleaned_Dataset[[#This Row],[Order_Date]],"mmm")</f>
        <v>Oct</v>
      </c>
      <c r="AG4506" t="str">
        <f>TEXT(Agricultural_Export_Analysis_Cleaned_Dataset[[#This Row],[Order_Date]],"yyyy")</f>
        <v>2024</v>
      </c>
      <c r="AH4506" t="str">
        <f>TEXT(Agricultural_Export_Analysis_Cleaned_Dataset[[#This Row],[Order_Date]],"ddd")</f>
        <v>Tue</v>
      </c>
      <c r="AI4506" t="str">
        <f>TEXT(Agricultural_Export_Analysis_Cleaned_Dataset[[#This Row],[Ship_Date]],"yyyy")</f>
        <v>2024</v>
      </c>
      <c r="AJ4506" t="str">
        <f>TEXT(Agricultural_Export_Analysis_Cleaned_Dataset[[#This Row],[Ship_Date]],"mmm")</f>
        <v>Oct</v>
      </c>
      <c r="AK4506" t="str">
        <f>TEXT(Agricultural_Export_Analysis_Cleaned_Dataset[[#This Row],[Ship_Date]],"ddd")</f>
        <v>Wed</v>
      </c>
      <c r="AL4506" t="str">
        <f>TEXT(Agricultural_Export_Analysis_Cleaned_Dataset[[#This Row],[Delivery_Date]],"yyyy")</f>
        <v>2024</v>
      </c>
      <c r="AM4506" t="str">
        <f>TEXT(Agricultural_Export_Analysis_Cleaned_Dataset[[#This Row],[Delivery_Date]],"mmm")</f>
        <v>Oct</v>
      </c>
      <c r="AN4506" t="str">
        <f>TEXT(Agricultural_Export_Analysis_Cleaned_Dataset[[#This Row],[Delivery_Date]],"ddd")</f>
        <v>Mon</v>
      </c>
      <c r="AO4506">
        <f>Agricultural_Export_Analysis_Cleaned_Dataset[[#This Row],[Delivery_Date]]-Agricultural_Export_Analysis_Cleaned_Dataset[[#This Row],[Ship_Date]]</f>
        <v>12</v>
      </c>
      <c r="AP4506">
        <f>Agricultural_Export_Analysis_Cleaned_Dataset[[#This Row],[Ship_Date]]-Agricultural_Export_Analysis_Cleaned_Dataset[[#This Row],[Order_Date]]</f>
        <v>1</v>
      </c>
      <c r="AQ4506" s="4" t="str">
        <f>TEXT(Agricultural_Export_Analysis_Cleaned_Dataset[[#This Row],[Order_Date]],"mmm yyyy")</f>
        <v>Oct 2024</v>
      </c>
    </row>
    <row r="4507" spans="1:43" x14ac:dyDescent="0.3">
      <c r="A4507" t="s">
        <v>8142</v>
      </c>
      <c r="B4507" t="s">
        <v>884</v>
      </c>
      <c r="C4507" s="2">
        <v>45963</v>
      </c>
      <c r="D4507" s="2">
        <v>45968</v>
      </c>
      <c r="E4507" s="2">
        <v>45974</v>
      </c>
      <c r="F4507" t="s">
        <v>35</v>
      </c>
      <c r="G4507" t="s">
        <v>8932</v>
      </c>
      <c r="H4507" t="s">
        <v>74</v>
      </c>
      <c r="I4507" t="s">
        <v>91</v>
      </c>
      <c r="J4507" t="s">
        <v>39</v>
      </c>
      <c r="K4507" s="7">
        <v>0</v>
      </c>
      <c r="L4507" t="s">
        <v>70</v>
      </c>
      <c r="M4507" t="s">
        <v>48</v>
      </c>
      <c r="N4507" t="s">
        <v>49</v>
      </c>
      <c r="O4507">
        <v>802</v>
      </c>
      <c r="P4507" s="6">
        <v>44.39</v>
      </c>
      <c r="Q4507" s="6">
        <v>35600.78</v>
      </c>
      <c r="R4507" s="5">
        <v>0.15</v>
      </c>
      <c r="S4507" s="6">
        <v>30260.663</v>
      </c>
      <c r="T4507" s="6">
        <v>3118.69</v>
      </c>
      <c r="U4507" s="6">
        <v>21707.94</v>
      </c>
      <c r="V4507" s="6">
        <v>807.74</v>
      </c>
      <c r="W4507" s="6">
        <v>1729.52</v>
      </c>
      <c r="X4507" s="6">
        <v>2896.7730000000001</v>
      </c>
      <c r="Y4507" s="5">
        <v>9.5727347414694797E-2</v>
      </c>
      <c r="Z4507" t="s">
        <v>54</v>
      </c>
      <c r="AA4507" t="s">
        <v>92</v>
      </c>
      <c r="AB4507" t="s">
        <v>65</v>
      </c>
      <c r="AC4507" t="s">
        <v>43</v>
      </c>
      <c r="AD4507" t="s">
        <v>77</v>
      </c>
      <c r="AE4507" t="s">
        <v>58</v>
      </c>
      <c r="AF4507" t="str">
        <f>TEXT(Agricultural_Export_Analysis_Cleaned_Dataset[[#This Row],[Order_Date]],"mmm")</f>
        <v>Nov</v>
      </c>
      <c r="AG4507" t="str">
        <f>TEXT(Agricultural_Export_Analysis_Cleaned_Dataset[[#This Row],[Order_Date]],"yyyy")</f>
        <v>2025</v>
      </c>
      <c r="AH4507" t="str">
        <f>TEXT(Agricultural_Export_Analysis_Cleaned_Dataset[[#This Row],[Order_Date]],"ddd")</f>
        <v>Sun</v>
      </c>
      <c r="AI4507" t="str">
        <f>TEXT(Agricultural_Export_Analysis_Cleaned_Dataset[[#This Row],[Ship_Date]],"yyyy")</f>
        <v>2025</v>
      </c>
      <c r="AJ4507" t="str">
        <f>TEXT(Agricultural_Export_Analysis_Cleaned_Dataset[[#This Row],[Ship_Date]],"mmm")</f>
        <v>Nov</v>
      </c>
      <c r="AK4507" t="str">
        <f>TEXT(Agricultural_Export_Analysis_Cleaned_Dataset[[#This Row],[Ship_Date]],"ddd")</f>
        <v>Fri</v>
      </c>
      <c r="AL4507" t="str">
        <f>TEXT(Agricultural_Export_Analysis_Cleaned_Dataset[[#This Row],[Delivery_Date]],"yyyy")</f>
        <v>2025</v>
      </c>
      <c r="AM4507" t="str">
        <f>TEXT(Agricultural_Export_Analysis_Cleaned_Dataset[[#This Row],[Delivery_Date]],"mmm")</f>
        <v>Nov</v>
      </c>
      <c r="AN4507" t="str">
        <f>TEXT(Agricultural_Export_Analysis_Cleaned_Dataset[[#This Row],[Delivery_Date]],"ddd")</f>
        <v>Thu</v>
      </c>
      <c r="AO4507">
        <f>Agricultural_Export_Analysis_Cleaned_Dataset[[#This Row],[Delivery_Date]]-Agricultural_Export_Analysis_Cleaned_Dataset[[#This Row],[Ship_Date]]</f>
        <v>6</v>
      </c>
      <c r="AP4507">
        <f>Agricultural_Export_Analysis_Cleaned_Dataset[[#This Row],[Ship_Date]]-Agricultural_Export_Analysis_Cleaned_Dataset[[#This Row],[Order_Date]]</f>
        <v>5</v>
      </c>
      <c r="AQ4507" s="4" t="str">
        <f>TEXT(Agricultural_Export_Analysis_Cleaned_Dataset[[#This Row],[Order_Date]],"mmm yyyy")</f>
        <v>Nov 2025</v>
      </c>
    </row>
    <row r="4508" spans="1:43" x14ac:dyDescent="0.3">
      <c r="A4508" t="s">
        <v>8143</v>
      </c>
      <c r="B4508" t="s">
        <v>5647</v>
      </c>
      <c r="C4508" s="2">
        <v>45452</v>
      </c>
      <c r="D4508" s="2">
        <v>45460</v>
      </c>
      <c r="E4508" s="2">
        <v>45500</v>
      </c>
      <c r="F4508" t="s">
        <v>35</v>
      </c>
      <c r="G4508" t="s">
        <v>203</v>
      </c>
      <c r="H4508" t="s">
        <v>51</v>
      </c>
      <c r="I4508" t="s">
        <v>38</v>
      </c>
      <c r="J4508" t="s">
        <v>53</v>
      </c>
      <c r="K4508" s="7">
        <v>10</v>
      </c>
      <c r="L4508" t="s">
        <v>87</v>
      </c>
      <c r="M4508" t="s">
        <v>130</v>
      </c>
      <c r="N4508" t="s">
        <v>131</v>
      </c>
      <c r="O4508">
        <v>672</v>
      </c>
      <c r="P4508" s="6">
        <v>123.38</v>
      </c>
      <c r="Q4508" s="6">
        <v>82911.360000000001</v>
      </c>
      <c r="R4508" s="5">
        <v>0.15</v>
      </c>
      <c r="S4508" s="6">
        <v>70474.656000000003</v>
      </c>
      <c r="T4508" s="6">
        <v>8656.7900000000009</v>
      </c>
      <c r="U4508" s="6">
        <v>39541.94</v>
      </c>
      <c r="V4508" s="6">
        <v>423.15</v>
      </c>
      <c r="W4508" s="6">
        <v>3701.2</v>
      </c>
      <c r="X4508" s="6">
        <v>18151.576000000001</v>
      </c>
      <c r="Y4508" s="5">
        <v>0.25756175383105101</v>
      </c>
      <c r="Z4508" t="s">
        <v>81</v>
      </c>
      <c r="AA4508" t="s">
        <v>150</v>
      </c>
      <c r="AB4508" t="s">
        <v>65</v>
      </c>
      <c r="AC4508" t="s">
        <v>66</v>
      </c>
      <c r="AD4508" t="s">
        <v>44</v>
      </c>
      <c r="AE4508" t="s">
        <v>58</v>
      </c>
      <c r="AF4508" t="str">
        <f>TEXT(Agricultural_Export_Analysis_Cleaned_Dataset[[#This Row],[Order_Date]],"mmm")</f>
        <v>Jun</v>
      </c>
      <c r="AG4508" t="str">
        <f>TEXT(Agricultural_Export_Analysis_Cleaned_Dataset[[#This Row],[Order_Date]],"yyyy")</f>
        <v>2024</v>
      </c>
      <c r="AH4508" t="str">
        <f>TEXT(Agricultural_Export_Analysis_Cleaned_Dataset[[#This Row],[Order_Date]],"ddd")</f>
        <v>Sun</v>
      </c>
      <c r="AI4508" t="str">
        <f>TEXT(Agricultural_Export_Analysis_Cleaned_Dataset[[#This Row],[Ship_Date]],"yyyy")</f>
        <v>2024</v>
      </c>
      <c r="AJ4508" t="str">
        <f>TEXT(Agricultural_Export_Analysis_Cleaned_Dataset[[#This Row],[Ship_Date]],"mmm")</f>
        <v>Jun</v>
      </c>
      <c r="AK4508" t="str">
        <f>TEXT(Agricultural_Export_Analysis_Cleaned_Dataset[[#This Row],[Ship_Date]],"ddd")</f>
        <v>Mon</v>
      </c>
      <c r="AL4508" t="str">
        <f>TEXT(Agricultural_Export_Analysis_Cleaned_Dataset[[#This Row],[Delivery_Date]],"yyyy")</f>
        <v>2024</v>
      </c>
      <c r="AM4508" t="str">
        <f>TEXT(Agricultural_Export_Analysis_Cleaned_Dataset[[#This Row],[Delivery_Date]],"mmm")</f>
        <v>Jul</v>
      </c>
      <c r="AN4508" t="str">
        <f>TEXT(Agricultural_Export_Analysis_Cleaned_Dataset[[#This Row],[Delivery_Date]],"ddd")</f>
        <v>Sat</v>
      </c>
      <c r="AO4508">
        <f>Agricultural_Export_Analysis_Cleaned_Dataset[[#This Row],[Delivery_Date]]-Agricultural_Export_Analysis_Cleaned_Dataset[[#This Row],[Ship_Date]]</f>
        <v>40</v>
      </c>
      <c r="AP4508">
        <f>Agricultural_Export_Analysis_Cleaned_Dataset[[#This Row],[Ship_Date]]-Agricultural_Export_Analysis_Cleaned_Dataset[[#This Row],[Order_Date]]</f>
        <v>8</v>
      </c>
      <c r="AQ4508" s="4" t="str">
        <f>TEXT(Agricultural_Export_Analysis_Cleaned_Dataset[[#This Row],[Order_Date]],"mmm yyyy")</f>
        <v>Jun 2024</v>
      </c>
    </row>
    <row r="4509" spans="1:43" x14ac:dyDescent="0.3">
      <c r="A4509" t="s">
        <v>8144</v>
      </c>
      <c r="B4509" t="s">
        <v>2873</v>
      </c>
      <c r="C4509" s="2">
        <v>45519</v>
      </c>
      <c r="D4509" s="2">
        <v>45528</v>
      </c>
      <c r="E4509" s="2">
        <v>45544</v>
      </c>
      <c r="F4509" t="s">
        <v>35</v>
      </c>
      <c r="G4509" t="s">
        <v>50</v>
      </c>
      <c r="H4509" t="s">
        <v>37</v>
      </c>
      <c r="I4509" t="s">
        <v>97</v>
      </c>
      <c r="J4509" t="s">
        <v>53</v>
      </c>
      <c r="K4509" s="7">
        <v>4</v>
      </c>
      <c r="L4509" t="s">
        <v>70</v>
      </c>
      <c r="M4509" t="s">
        <v>88</v>
      </c>
      <c r="N4509" t="s">
        <v>89</v>
      </c>
      <c r="O4509">
        <v>1038</v>
      </c>
      <c r="P4509" s="6">
        <v>394.43</v>
      </c>
      <c r="Q4509" s="6">
        <v>409418.34</v>
      </c>
      <c r="R4509" s="5">
        <v>0.1</v>
      </c>
      <c r="S4509" s="6">
        <v>368476.50599999999</v>
      </c>
      <c r="T4509" s="6">
        <v>5414.29</v>
      </c>
      <c r="U4509" s="6">
        <v>247990.51</v>
      </c>
      <c r="V4509" s="6">
        <v>392.67</v>
      </c>
      <c r="W4509" s="6">
        <v>11181.25</v>
      </c>
      <c r="X4509" s="6">
        <v>103497.78599999999</v>
      </c>
      <c r="Y4509" s="5">
        <v>0.28088028494278</v>
      </c>
      <c r="Z4509" t="s">
        <v>103</v>
      </c>
      <c r="AA4509" t="s">
        <v>177</v>
      </c>
      <c r="AB4509" t="s">
        <v>56</v>
      </c>
      <c r="AC4509" t="s">
        <v>66</v>
      </c>
      <c r="AD4509" t="s">
        <v>84</v>
      </c>
      <c r="AE4509" t="s">
        <v>67</v>
      </c>
      <c r="AF4509" t="str">
        <f>TEXT(Agricultural_Export_Analysis_Cleaned_Dataset[[#This Row],[Order_Date]],"mmm")</f>
        <v>Aug</v>
      </c>
      <c r="AG4509" t="str">
        <f>TEXT(Agricultural_Export_Analysis_Cleaned_Dataset[[#This Row],[Order_Date]],"yyyy")</f>
        <v>2024</v>
      </c>
      <c r="AH4509" t="str">
        <f>TEXT(Agricultural_Export_Analysis_Cleaned_Dataset[[#This Row],[Order_Date]],"ddd")</f>
        <v>Thu</v>
      </c>
      <c r="AI4509" t="str">
        <f>TEXT(Agricultural_Export_Analysis_Cleaned_Dataset[[#This Row],[Ship_Date]],"yyyy")</f>
        <v>2024</v>
      </c>
      <c r="AJ4509" t="str">
        <f>TEXT(Agricultural_Export_Analysis_Cleaned_Dataset[[#This Row],[Ship_Date]],"mmm")</f>
        <v>Aug</v>
      </c>
      <c r="AK4509" t="str">
        <f>TEXT(Agricultural_Export_Analysis_Cleaned_Dataset[[#This Row],[Ship_Date]],"ddd")</f>
        <v>Sat</v>
      </c>
      <c r="AL4509" t="str">
        <f>TEXT(Agricultural_Export_Analysis_Cleaned_Dataset[[#This Row],[Delivery_Date]],"yyyy")</f>
        <v>2024</v>
      </c>
      <c r="AM4509" t="str">
        <f>TEXT(Agricultural_Export_Analysis_Cleaned_Dataset[[#This Row],[Delivery_Date]],"mmm")</f>
        <v>Sep</v>
      </c>
      <c r="AN4509" t="str">
        <f>TEXT(Agricultural_Export_Analysis_Cleaned_Dataset[[#This Row],[Delivery_Date]],"ddd")</f>
        <v>Mon</v>
      </c>
      <c r="AO4509">
        <f>Agricultural_Export_Analysis_Cleaned_Dataset[[#This Row],[Delivery_Date]]-Agricultural_Export_Analysis_Cleaned_Dataset[[#This Row],[Ship_Date]]</f>
        <v>16</v>
      </c>
      <c r="AP4509">
        <f>Agricultural_Export_Analysis_Cleaned_Dataset[[#This Row],[Ship_Date]]-Agricultural_Export_Analysis_Cleaned_Dataset[[#This Row],[Order_Date]]</f>
        <v>9</v>
      </c>
      <c r="AQ4509" s="4" t="str">
        <f>TEXT(Agricultural_Export_Analysis_Cleaned_Dataset[[#This Row],[Order_Date]],"mmm yyyy")</f>
        <v>Aug 2024</v>
      </c>
    </row>
    <row r="4510" spans="1:43" x14ac:dyDescent="0.3">
      <c r="A4510" t="s">
        <v>8145</v>
      </c>
      <c r="B4510" t="s">
        <v>8146</v>
      </c>
      <c r="C4510" s="2">
        <v>45908</v>
      </c>
      <c r="D4510" s="2">
        <v>45909</v>
      </c>
      <c r="E4510" s="2">
        <v>45916</v>
      </c>
      <c r="F4510" t="s">
        <v>35</v>
      </c>
      <c r="G4510" t="s">
        <v>8933</v>
      </c>
      <c r="H4510" t="s">
        <v>37</v>
      </c>
      <c r="I4510" t="s">
        <v>38</v>
      </c>
      <c r="J4510" t="s">
        <v>53</v>
      </c>
      <c r="K4510" s="7">
        <v>0</v>
      </c>
      <c r="L4510" t="s">
        <v>32</v>
      </c>
      <c r="M4510" t="s">
        <v>71</v>
      </c>
      <c r="N4510" t="s">
        <v>72</v>
      </c>
      <c r="O4510">
        <v>101</v>
      </c>
      <c r="P4510" s="6">
        <v>476.99</v>
      </c>
      <c r="Q4510" s="6">
        <v>48175.99</v>
      </c>
      <c r="R4510" s="5">
        <v>0.15</v>
      </c>
      <c r="S4510" s="6">
        <v>40949.591500000002</v>
      </c>
      <c r="T4510" s="6">
        <v>10192.11</v>
      </c>
      <c r="U4510" s="6">
        <v>28575.67</v>
      </c>
      <c r="V4510" s="6">
        <v>2435.7800000000002</v>
      </c>
      <c r="W4510" s="6">
        <v>3370.53</v>
      </c>
      <c r="X4510" s="6">
        <v>-3624.4985000000001</v>
      </c>
      <c r="Y4510" s="5">
        <v>-8.8511224831143806E-2</v>
      </c>
      <c r="Z4510" t="s">
        <v>103</v>
      </c>
      <c r="AA4510" t="s">
        <v>104</v>
      </c>
      <c r="AB4510" t="s">
        <v>65</v>
      </c>
      <c r="AC4510" t="s">
        <v>66</v>
      </c>
      <c r="AD4510" t="s">
        <v>77</v>
      </c>
      <c r="AE4510" t="s">
        <v>45</v>
      </c>
      <c r="AF4510" t="str">
        <f>TEXT(Agricultural_Export_Analysis_Cleaned_Dataset[[#This Row],[Order_Date]],"mmm")</f>
        <v>Sep</v>
      </c>
      <c r="AG4510" t="str">
        <f>TEXT(Agricultural_Export_Analysis_Cleaned_Dataset[[#This Row],[Order_Date]],"yyyy")</f>
        <v>2025</v>
      </c>
      <c r="AH4510" t="str">
        <f>TEXT(Agricultural_Export_Analysis_Cleaned_Dataset[[#This Row],[Order_Date]],"ddd")</f>
        <v>Mon</v>
      </c>
      <c r="AI4510" t="str">
        <f>TEXT(Agricultural_Export_Analysis_Cleaned_Dataset[[#This Row],[Ship_Date]],"yyyy")</f>
        <v>2025</v>
      </c>
      <c r="AJ4510" t="str">
        <f>TEXT(Agricultural_Export_Analysis_Cleaned_Dataset[[#This Row],[Ship_Date]],"mmm")</f>
        <v>Sep</v>
      </c>
      <c r="AK4510" t="str">
        <f>TEXT(Agricultural_Export_Analysis_Cleaned_Dataset[[#This Row],[Ship_Date]],"ddd")</f>
        <v>Tue</v>
      </c>
      <c r="AL4510" t="str">
        <f>TEXT(Agricultural_Export_Analysis_Cleaned_Dataset[[#This Row],[Delivery_Date]],"yyyy")</f>
        <v>2025</v>
      </c>
      <c r="AM4510" t="str">
        <f>TEXT(Agricultural_Export_Analysis_Cleaned_Dataset[[#This Row],[Delivery_Date]],"mmm")</f>
        <v>Sep</v>
      </c>
      <c r="AN4510" t="str">
        <f>TEXT(Agricultural_Export_Analysis_Cleaned_Dataset[[#This Row],[Delivery_Date]],"ddd")</f>
        <v>Tue</v>
      </c>
      <c r="AO4510">
        <f>Agricultural_Export_Analysis_Cleaned_Dataset[[#This Row],[Delivery_Date]]-Agricultural_Export_Analysis_Cleaned_Dataset[[#This Row],[Ship_Date]]</f>
        <v>7</v>
      </c>
      <c r="AP4510">
        <f>Agricultural_Export_Analysis_Cleaned_Dataset[[#This Row],[Ship_Date]]-Agricultural_Export_Analysis_Cleaned_Dataset[[#This Row],[Order_Date]]</f>
        <v>1</v>
      </c>
      <c r="AQ4510" s="4" t="str">
        <f>TEXT(Agricultural_Export_Analysis_Cleaned_Dataset[[#This Row],[Order_Date]],"mmm yyyy")</f>
        <v>Sep 2025</v>
      </c>
    </row>
    <row r="4511" spans="1:43" x14ac:dyDescent="0.3">
      <c r="A4511" t="s">
        <v>8147</v>
      </c>
      <c r="B4511" t="s">
        <v>8148</v>
      </c>
      <c r="C4511" s="2">
        <v>45881</v>
      </c>
      <c r="D4511" s="2">
        <v>45883</v>
      </c>
      <c r="E4511" s="2">
        <v>45904</v>
      </c>
      <c r="F4511" t="s">
        <v>35</v>
      </c>
      <c r="G4511" t="s">
        <v>96</v>
      </c>
      <c r="H4511" t="s">
        <v>74</v>
      </c>
      <c r="I4511" t="s">
        <v>52</v>
      </c>
      <c r="J4511" t="s">
        <v>112</v>
      </c>
      <c r="K4511" s="7">
        <v>0</v>
      </c>
      <c r="L4511" t="s">
        <v>70</v>
      </c>
      <c r="M4511" t="s">
        <v>71</v>
      </c>
      <c r="N4511" t="s">
        <v>72</v>
      </c>
      <c r="O4511">
        <v>1950</v>
      </c>
      <c r="P4511" s="6">
        <v>288.3</v>
      </c>
      <c r="Q4511" s="6">
        <v>562185</v>
      </c>
      <c r="R4511" s="5">
        <v>0.05</v>
      </c>
      <c r="S4511" s="6">
        <v>534075.75</v>
      </c>
      <c r="T4511" s="6">
        <v>1133.45</v>
      </c>
      <c r="U4511" s="6">
        <v>355992.45</v>
      </c>
      <c r="V4511" s="6">
        <v>553</v>
      </c>
      <c r="W4511" s="6">
        <v>11304.21</v>
      </c>
      <c r="X4511" s="6">
        <v>165092.64000000001</v>
      </c>
      <c r="Y4511" s="5">
        <v>0.30911839753068698</v>
      </c>
      <c r="Z4511" t="s">
        <v>103</v>
      </c>
      <c r="AA4511" t="s">
        <v>177</v>
      </c>
      <c r="AB4511" t="s">
        <v>56</v>
      </c>
      <c r="AC4511" t="s">
        <v>66</v>
      </c>
      <c r="AD4511" t="s">
        <v>84</v>
      </c>
      <c r="AE4511" t="s">
        <v>58</v>
      </c>
      <c r="AF4511" t="str">
        <f>TEXT(Agricultural_Export_Analysis_Cleaned_Dataset[[#This Row],[Order_Date]],"mmm")</f>
        <v>Aug</v>
      </c>
      <c r="AG4511" t="str">
        <f>TEXT(Agricultural_Export_Analysis_Cleaned_Dataset[[#This Row],[Order_Date]],"yyyy")</f>
        <v>2025</v>
      </c>
      <c r="AH4511" t="str">
        <f>TEXT(Agricultural_Export_Analysis_Cleaned_Dataset[[#This Row],[Order_Date]],"ddd")</f>
        <v>Tue</v>
      </c>
      <c r="AI4511" t="str">
        <f>TEXT(Agricultural_Export_Analysis_Cleaned_Dataset[[#This Row],[Ship_Date]],"yyyy")</f>
        <v>2025</v>
      </c>
      <c r="AJ4511" t="str">
        <f>TEXT(Agricultural_Export_Analysis_Cleaned_Dataset[[#This Row],[Ship_Date]],"mmm")</f>
        <v>Aug</v>
      </c>
      <c r="AK4511" t="str">
        <f>TEXT(Agricultural_Export_Analysis_Cleaned_Dataset[[#This Row],[Ship_Date]],"ddd")</f>
        <v>Thu</v>
      </c>
      <c r="AL4511" t="str">
        <f>TEXT(Agricultural_Export_Analysis_Cleaned_Dataset[[#This Row],[Delivery_Date]],"yyyy")</f>
        <v>2025</v>
      </c>
      <c r="AM4511" t="str">
        <f>TEXT(Agricultural_Export_Analysis_Cleaned_Dataset[[#This Row],[Delivery_Date]],"mmm")</f>
        <v>Sep</v>
      </c>
      <c r="AN4511" t="str">
        <f>TEXT(Agricultural_Export_Analysis_Cleaned_Dataset[[#This Row],[Delivery_Date]],"ddd")</f>
        <v>Thu</v>
      </c>
      <c r="AO4511">
        <f>Agricultural_Export_Analysis_Cleaned_Dataset[[#This Row],[Delivery_Date]]-Agricultural_Export_Analysis_Cleaned_Dataset[[#This Row],[Ship_Date]]</f>
        <v>21</v>
      </c>
      <c r="AP4511">
        <f>Agricultural_Export_Analysis_Cleaned_Dataset[[#This Row],[Ship_Date]]-Agricultural_Export_Analysis_Cleaned_Dataset[[#This Row],[Order_Date]]</f>
        <v>2</v>
      </c>
      <c r="AQ4511" s="4" t="str">
        <f>TEXT(Agricultural_Export_Analysis_Cleaned_Dataset[[#This Row],[Order_Date]],"mmm yyyy")</f>
        <v>Aug 2025</v>
      </c>
    </row>
    <row r="4512" spans="1:43" x14ac:dyDescent="0.3">
      <c r="A4512" t="s">
        <v>8149</v>
      </c>
      <c r="B4512" t="s">
        <v>8150</v>
      </c>
      <c r="C4512" s="2">
        <v>45878</v>
      </c>
      <c r="D4512" s="2">
        <v>45882</v>
      </c>
      <c r="E4512" s="2">
        <v>45900</v>
      </c>
      <c r="F4512" t="s">
        <v>35</v>
      </c>
      <c r="G4512" t="s">
        <v>8933</v>
      </c>
      <c r="H4512" t="s">
        <v>51</v>
      </c>
      <c r="I4512" t="s">
        <v>52</v>
      </c>
      <c r="J4512" t="s">
        <v>112</v>
      </c>
      <c r="K4512" s="7">
        <v>0</v>
      </c>
      <c r="L4512" t="s">
        <v>80</v>
      </c>
      <c r="M4512" t="s">
        <v>130</v>
      </c>
      <c r="N4512" t="s">
        <v>131</v>
      </c>
      <c r="O4512">
        <v>1010</v>
      </c>
      <c r="P4512" s="6">
        <v>323.22000000000003</v>
      </c>
      <c r="Q4512" s="6">
        <v>326452.2</v>
      </c>
      <c r="R4512" s="5">
        <v>0.05</v>
      </c>
      <c r="S4512" s="6">
        <v>310129.59000000003</v>
      </c>
      <c r="T4512" s="6">
        <v>11208.34</v>
      </c>
      <c r="U4512" s="6">
        <v>180962.17</v>
      </c>
      <c r="V4512" s="6">
        <v>1697.6</v>
      </c>
      <c r="W4512" s="6">
        <v>8088.29</v>
      </c>
      <c r="X4512" s="6">
        <v>108173.19</v>
      </c>
      <c r="Y4512" s="5">
        <v>0.348799964556752</v>
      </c>
      <c r="Z4512" t="s">
        <v>103</v>
      </c>
      <c r="AA4512" t="s">
        <v>177</v>
      </c>
      <c r="AB4512" t="s">
        <v>65</v>
      </c>
      <c r="AC4512" t="s">
        <v>76</v>
      </c>
      <c r="AD4512" t="s">
        <v>77</v>
      </c>
      <c r="AE4512" t="s">
        <v>58</v>
      </c>
      <c r="AF4512" t="str">
        <f>TEXT(Agricultural_Export_Analysis_Cleaned_Dataset[[#This Row],[Order_Date]],"mmm")</f>
        <v>Aug</v>
      </c>
      <c r="AG4512" t="str">
        <f>TEXT(Agricultural_Export_Analysis_Cleaned_Dataset[[#This Row],[Order_Date]],"yyyy")</f>
        <v>2025</v>
      </c>
      <c r="AH4512" t="str">
        <f>TEXT(Agricultural_Export_Analysis_Cleaned_Dataset[[#This Row],[Order_Date]],"ddd")</f>
        <v>Sat</v>
      </c>
      <c r="AI4512" t="str">
        <f>TEXT(Agricultural_Export_Analysis_Cleaned_Dataset[[#This Row],[Ship_Date]],"yyyy")</f>
        <v>2025</v>
      </c>
      <c r="AJ4512" t="str">
        <f>TEXT(Agricultural_Export_Analysis_Cleaned_Dataset[[#This Row],[Ship_Date]],"mmm")</f>
        <v>Aug</v>
      </c>
      <c r="AK4512" t="str">
        <f>TEXT(Agricultural_Export_Analysis_Cleaned_Dataset[[#This Row],[Ship_Date]],"ddd")</f>
        <v>Wed</v>
      </c>
      <c r="AL4512" t="str">
        <f>TEXT(Agricultural_Export_Analysis_Cleaned_Dataset[[#This Row],[Delivery_Date]],"yyyy")</f>
        <v>2025</v>
      </c>
      <c r="AM4512" t="str">
        <f>TEXT(Agricultural_Export_Analysis_Cleaned_Dataset[[#This Row],[Delivery_Date]],"mmm")</f>
        <v>Aug</v>
      </c>
      <c r="AN4512" t="str">
        <f>TEXT(Agricultural_Export_Analysis_Cleaned_Dataset[[#This Row],[Delivery_Date]],"ddd")</f>
        <v>Sun</v>
      </c>
      <c r="AO4512">
        <f>Agricultural_Export_Analysis_Cleaned_Dataset[[#This Row],[Delivery_Date]]-Agricultural_Export_Analysis_Cleaned_Dataset[[#This Row],[Ship_Date]]</f>
        <v>18</v>
      </c>
      <c r="AP4512">
        <f>Agricultural_Export_Analysis_Cleaned_Dataset[[#This Row],[Ship_Date]]-Agricultural_Export_Analysis_Cleaned_Dataset[[#This Row],[Order_Date]]</f>
        <v>4</v>
      </c>
      <c r="AQ4512" s="4" t="str">
        <f>TEXT(Agricultural_Export_Analysis_Cleaned_Dataset[[#This Row],[Order_Date]],"mmm yyyy")</f>
        <v>Aug 2025</v>
      </c>
    </row>
    <row r="4513" spans="1:43" x14ac:dyDescent="0.3">
      <c r="A4513" t="s">
        <v>8151</v>
      </c>
      <c r="B4513" t="s">
        <v>8152</v>
      </c>
      <c r="C4513" s="2">
        <v>45479</v>
      </c>
      <c r="D4513" s="2">
        <v>45487</v>
      </c>
      <c r="E4513" s="2">
        <v>45509</v>
      </c>
      <c r="F4513" t="s">
        <v>35</v>
      </c>
      <c r="G4513" t="s">
        <v>8934</v>
      </c>
      <c r="H4513" t="s">
        <v>74</v>
      </c>
      <c r="I4513" t="s">
        <v>52</v>
      </c>
      <c r="J4513" t="s">
        <v>63</v>
      </c>
      <c r="K4513" s="7">
        <v>15</v>
      </c>
      <c r="L4513" t="s">
        <v>135</v>
      </c>
      <c r="M4513" t="s">
        <v>61</v>
      </c>
      <c r="N4513" t="s">
        <v>62</v>
      </c>
      <c r="O4513">
        <v>1648</v>
      </c>
      <c r="P4513" s="6">
        <v>150.62</v>
      </c>
      <c r="Q4513" s="6">
        <v>248221.76</v>
      </c>
      <c r="R4513" s="5">
        <v>0.05</v>
      </c>
      <c r="S4513" s="6">
        <v>235810.67199999999</v>
      </c>
      <c r="T4513" s="6">
        <v>1775.88</v>
      </c>
      <c r="U4513" s="6">
        <v>155594.82999999999</v>
      </c>
      <c r="V4513" s="6">
        <v>1705.23</v>
      </c>
      <c r="W4513" s="6">
        <v>27869.42</v>
      </c>
      <c r="X4513" s="6">
        <v>48865.311999999998</v>
      </c>
      <c r="Y4513" s="5">
        <v>0.20722264851524599</v>
      </c>
      <c r="Z4513" t="s">
        <v>103</v>
      </c>
      <c r="AA4513" t="s">
        <v>119</v>
      </c>
      <c r="AB4513" t="s">
        <v>42</v>
      </c>
      <c r="AC4513" t="s">
        <v>66</v>
      </c>
      <c r="AD4513" t="s">
        <v>44</v>
      </c>
      <c r="AE4513" t="s">
        <v>67</v>
      </c>
      <c r="AF4513" t="str">
        <f>TEXT(Agricultural_Export_Analysis_Cleaned_Dataset[[#This Row],[Order_Date]],"mmm")</f>
        <v>Jul</v>
      </c>
      <c r="AG4513" t="str">
        <f>TEXT(Agricultural_Export_Analysis_Cleaned_Dataset[[#This Row],[Order_Date]],"yyyy")</f>
        <v>2024</v>
      </c>
      <c r="AH4513" t="str">
        <f>TEXT(Agricultural_Export_Analysis_Cleaned_Dataset[[#This Row],[Order_Date]],"ddd")</f>
        <v>Sat</v>
      </c>
      <c r="AI4513" t="str">
        <f>TEXT(Agricultural_Export_Analysis_Cleaned_Dataset[[#This Row],[Ship_Date]],"yyyy")</f>
        <v>2024</v>
      </c>
      <c r="AJ4513" t="str">
        <f>TEXT(Agricultural_Export_Analysis_Cleaned_Dataset[[#This Row],[Ship_Date]],"mmm")</f>
        <v>Jul</v>
      </c>
      <c r="AK4513" t="str">
        <f>TEXT(Agricultural_Export_Analysis_Cleaned_Dataset[[#This Row],[Ship_Date]],"ddd")</f>
        <v>Sun</v>
      </c>
      <c r="AL4513" t="str">
        <f>TEXT(Agricultural_Export_Analysis_Cleaned_Dataset[[#This Row],[Delivery_Date]],"yyyy")</f>
        <v>2024</v>
      </c>
      <c r="AM4513" t="str">
        <f>TEXT(Agricultural_Export_Analysis_Cleaned_Dataset[[#This Row],[Delivery_Date]],"mmm")</f>
        <v>Aug</v>
      </c>
      <c r="AN4513" t="str">
        <f>TEXT(Agricultural_Export_Analysis_Cleaned_Dataset[[#This Row],[Delivery_Date]],"ddd")</f>
        <v>Mon</v>
      </c>
      <c r="AO4513">
        <f>Agricultural_Export_Analysis_Cleaned_Dataset[[#This Row],[Delivery_Date]]-Agricultural_Export_Analysis_Cleaned_Dataset[[#This Row],[Ship_Date]]</f>
        <v>22</v>
      </c>
      <c r="AP4513">
        <f>Agricultural_Export_Analysis_Cleaned_Dataset[[#This Row],[Ship_Date]]-Agricultural_Export_Analysis_Cleaned_Dataset[[#This Row],[Order_Date]]</f>
        <v>8</v>
      </c>
      <c r="AQ4513" s="4" t="str">
        <f>TEXT(Agricultural_Export_Analysis_Cleaned_Dataset[[#This Row],[Order_Date]],"mmm yyyy")</f>
        <v>Jul 2024</v>
      </c>
    </row>
    <row r="4514" spans="1:43" x14ac:dyDescent="0.3">
      <c r="A4514" t="s">
        <v>8153</v>
      </c>
      <c r="B4514" t="s">
        <v>5708</v>
      </c>
      <c r="C4514" s="2">
        <v>45511</v>
      </c>
      <c r="D4514" s="2">
        <v>45516</v>
      </c>
      <c r="E4514" s="2">
        <v>45535</v>
      </c>
      <c r="F4514" t="s">
        <v>35</v>
      </c>
      <c r="G4514" t="s">
        <v>73</v>
      </c>
      <c r="H4514" t="s">
        <v>37</v>
      </c>
      <c r="I4514" t="s">
        <v>91</v>
      </c>
      <c r="J4514" t="s">
        <v>39</v>
      </c>
      <c r="K4514" s="7">
        <v>10</v>
      </c>
      <c r="L4514" t="s">
        <v>70</v>
      </c>
      <c r="M4514" t="s">
        <v>33</v>
      </c>
      <c r="N4514" t="s">
        <v>34</v>
      </c>
      <c r="O4514">
        <v>361</v>
      </c>
      <c r="P4514" s="6">
        <v>59.05</v>
      </c>
      <c r="Q4514" s="6">
        <v>21317.05</v>
      </c>
      <c r="R4514" s="5">
        <v>0.05</v>
      </c>
      <c r="S4514" s="6">
        <v>20251.197499999998</v>
      </c>
      <c r="T4514" s="6">
        <v>7862.02</v>
      </c>
      <c r="U4514" s="6">
        <v>15006.47</v>
      </c>
      <c r="V4514" s="6">
        <v>752.18</v>
      </c>
      <c r="W4514" s="6">
        <v>2205.35</v>
      </c>
      <c r="X4514" s="6">
        <v>-5574.8225000000002</v>
      </c>
      <c r="Y4514" s="5">
        <v>-0.275283597426769</v>
      </c>
      <c r="Z4514" t="s">
        <v>103</v>
      </c>
      <c r="AA4514" t="s">
        <v>177</v>
      </c>
      <c r="AB4514" t="s">
        <v>65</v>
      </c>
      <c r="AC4514" t="s">
        <v>43</v>
      </c>
      <c r="AD4514" t="s">
        <v>123</v>
      </c>
      <c r="AE4514" t="s">
        <v>67</v>
      </c>
      <c r="AF4514" t="str">
        <f>TEXT(Agricultural_Export_Analysis_Cleaned_Dataset[[#This Row],[Order_Date]],"mmm")</f>
        <v>Aug</v>
      </c>
      <c r="AG4514" t="str">
        <f>TEXT(Agricultural_Export_Analysis_Cleaned_Dataset[[#This Row],[Order_Date]],"yyyy")</f>
        <v>2024</v>
      </c>
      <c r="AH4514" t="str">
        <f>TEXT(Agricultural_Export_Analysis_Cleaned_Dataset[[#This Row],[Order_Date]],"ddd")</f>
        <v>Wed</v>
      </c>
      <c r="AI4514" t="str">
        <f>TEXT(Agricultural_Export_Analysis_Cleaned_Dataset[[#This Row],[Ship_Date]],"yyyy")</f>
        <v>2024</v>
      </c>
      <c r="AJ4514" t="str">
        <f>TEXT(Agricultural_Export_Analysis_Cleaned_Dataset[[#This Row],[Ship_Date]],"mmm")</f>
        <v>Aug</v>
      </c>
      <c r="AK4514" t="str">
        <f>TEXT(Agricultural_Export_Analysis_Cleaned_Dataset[[#This Row],[Ship_Date]],"ddd")</f>
        <v>Mon</v>
      </c>
      <c r="AL4514" t="str">
        <f>TEXT(Agricultural_Export_Analysis_Cleaned_Dataset[[#This Row],[Delivery_Date]],"yyyy")</f>
        <v>2024</v>
      </c>
      <c r="AM4514" t="str">
        <f>TEXT(Agricultural_Export_Analysis_Cleaned_Dataset[[#This Row],[Delivery_Date]],"mmm")</f>
        <v>Aug</v>
      </c>
      <c r="AN4514" t="str">
        <f>TEXT(Agricultural_Export_Analysis_Cleaned_Dataset[[#This Row],[Delivery_Date]],"ddd")</f>
        <v>Sat</v>
      </c>
      <c r="AO4514">
        <f>Agricultural_Export_Analysis_Cleaned_Dataset[[#This Row],[Delivery_Date]]-Agricultural_Export_Analysis_Cleaned_Dataset[[#This Row],[Ship_Date]]</f>
        <v>19</v>
      </c>
      <c r="AP4514">
        <f>Agricultural_Export_Analysis_Cleaned_Dataset[[#This Row],[Ship_Date]]-Agricultural_Export_Analysis_Cleaned_Dataset[[#This Row],[Order_Date]]</f>
        <v>5</v>
      </c>
      <c r="AQ4514" s="4" t="str">
        <f>TEXT(Agricultural_Export_Analysis_Cleaned_Dataset[[#This Row],[Order_Date]],"mmm yyyy")</f>
        <v>Aug 2024</v>
      </c>
    </row>
    <row r="4515" spans="1:43" x14ac:dyDescent="0.3">
      <c r="A4515" t="s">
        <v>8154</v>
      </c>
      <c r="B4515" t="s">
        <v>8155</v>
      </c>
      <c r="C4515" s="2">
        <v>45519</v>
      </c>
      <c r="D4515" s="2">
        <v>45523</v>
      </c>
      <c r="E4515" s="2">
        <v>45553</v>
      </c>
      <c r="F4515" t="s">
        <v>35</v>
      </c>
      <c r="G4515" t="s">
        <v>117</v>
      </c>
      <c r="H4515" t="s">
        <v>37</v>
      </c>
      <c r="I4515" t="s">
        <v>38</v>
      </c>
      <c r="J4515" t="s">
        <v>39</v>
      </c>
      <c r="K4515" s="7">
        <v>10</v>
      </c>
      <c r="L4515" t="s">
        <v>70</v>
      </c>
      <c r="M4515" t="s">
        <v>130</v>
      </c>
      <c r="N4515" t="s">
        <v>131</v>
      </c>
      <c r="O4515">
        <v>1708</v>
      </c>
      <c r="P4515" s="6">
        <v>101.22</v>
      </c>
      <c r="Q4515" s="6">
        <v>172883.76</v>
      </c>
      <c r="R4515" s="5">
        <v>0</v>
      </c>
      <c r="S4515" s="6">
        <v>172883.76</v>
      </c>
      <c r="T4515" s="6">
        <v>4298.26</v>
      </c>
      <c r="U4515" s="6">
        <v>92400.39</v>
      </c>
      <c r="V4515" s="6">
        <v>1492.68</v>
      </c>
      <c r="W4515" s="6">
        <v>12951.47</v>
      </c>
      <c r="X4515" s="6">
        <v>61740.959999999999</v>
      </c>
      <c r="Y4515" s="5">
        <v>0.35712411622699602</v>
      </c>
      <c r="Z4515" t="s">
        <v>103</v>
      </c>
      <c r="AA4515" t="s">
        <v>177</v>
      </c>
      <c r="AB4515" t="s">
        <v>56</v>
      </c>
      <c r="AC4515" t="s">
        <v>66</v>
      </c>
      <c r="AD4515" t="s">
        <v>123</v>
      </c>
      <c r="AE4515" t="s">
        <v>67</v>
      </c>
      <c r="AF4515" t="str">
        <f>TEXT(Agricultural_Export_Analysis_Cleaned_Dataset[[#This Row],[Order_Date]],"mmm")</f>
        <v>Aug</v>
      </c>
      <c r="AG4515" t="str">
        <f>TEXT(Agricultural_Export_Analysis_Cleaned_Dataset[[#This Row],[Order_Date]],"yyyy")</f>
        <v>2024</v>
      </c>
      <c r="AH4515" t="str">
        <f>TEXT(Agricultural_Export_Analysis_Cleaned_Dataset[[#This Row],[Order_Date]],"ddd")</f>
        <v>Thu</v>
      </c>
      <c r="AI4515" t="str">
        <f>TEXT(Agricultural_Export_Analysis_Cleaned_Dataset[[#This Row],[Ship_Date]],"yyyy")</f>
        <v>2024</v>
      </c>
      <c r="AJ4515" t="str">
        <f>TEXT(Agricultural_Export_Analysis_Cleaned_Dataset[[#This Row],[Ship_Date]],"mmm")</f>
        <v>Aug</v>
      </c>
      <c r="AK4515" t="str">
        <f>TEXT(Agricultural_Export_Analysis_Cleaned_Dataset[[#This Row],[Ship_Date]],"ddd")</f>
        <v>Mon</v>
      </c>
      <c r="AL4515" t="str">
        <f>TEXT(Agricultural_Export_Analysis_Cleaned_Dataset[[#This Row],[Delivery_Date]],"yyyy")</f>
        <v>2024</v>
      </c>
      <c r="AM4515" t="str">
        <f>TEXT(Agricultural_Export_Analysis_Cleaned_Dataset[[#This Row],[Delivery_Date]],"mmm")</f>
        <v>Sep</v>
      </c>
      <c r="AN4515" t="str">
        <f>TEXT(Agricultural_Export_Analysis_Cleaned_Dataset[[#This Row],[Delivery_Date]],"ddd")</f>
        <v>Wed</v>
      </c>
      <c r="AO4515">
        <f>Agricultural_Export_Analysis_Cleaned_Dataset[[#This Row],[Delivery_Date]]-Agricultural_Export_Analysis_Cleaned_Dataset[[#This Row],[Ship_Date]]</f>
        <v>30</v>
      </c>
      <c r="AP4515">
        <f>Agricultural_Export_Analysis_Cleaned_Dataset[[#This Row],[Ship_Date]]-Agricultural_Export_Analysis_Cleaned_Dataset[[#This Row],[Order_Date]]</f>
        <v>4</v>
      </c>
      <c r="AQ4515" s="4" t="str">
        <f>TEXT(Agricultural_Export_Analysis_Cleaned_Dataset[[#This Row],[Order_Date]],"mmm yyyy")</f>
        <v>Aug 2024</v>
      </c>
    </row>
    <row r="4516" spans="1:43" x14ac:dyDescent="0.3">
      <c r="A4516" t="s">
        <v>8156</v>
      </c>
      <c r="B4516" t="s">
        <v>4221</v>
      </c>
      <c r="C4516" s="2">
        <v>45403</v>
      </c>
      <c r="D4516" s="2">
        <v>45404</v>
      </c>
      <c r="E4516" s="2">
        <v>45413</v>
      </c>
      <c r="F4516" t="s">
        <v>35</v>
      </c>
      <c r="G4516" t="s">
        <v>8932</v>
      </c>
      <c r="H4516" t="s">
        <v>74</v>
      </c>
      <c r="I4516" t="s">
        <v>38</v>
      </c>
      <c r="J4516" t="s">
        <v>112</v>
      </c>
      <c r="K4516" s="7">
        <v>0</v>
      </c>
      <c r="L4516" t="s">
        <v>135</v>
      </c>
      <c r="M4516" t="s">
        <v>107</v>
      </c>
      <c r="N4516" t="s">
        <v>108</v>
      </c>
      <c r="O4516">
        <v>1797</v>
      </c>
      <c r="P4516" s="6">
        <v>413.11</v>
      </c>
      <c r="Q4516" s="6">
        <v>742358.67</v>
      </c>
      <c r="R4516" s="5">
        <v>0.1</v>
      </c>
      <c r="S4516" s="6">
        <v>668122.80299999996</v>
      </c>
      <c r="T4516" s="6">
        <v>9664.1</v>
      </c>
      <c r="U4516" s="6">
        <v>302616.90000000002</v>
      </c>
      <c r="V4516" s="6">
        <v>1544.18</v>
      </c>
      <c r="W4516" s="6">
        <v>64349.49</v>
      </c>
      <c r="X4516" s="6">
        <v>289948.13299999997</v>
      </c>
      <c r="Y4516" s="5">
        <v>0.43397431085734101</v>
      </c>
      <c r="Z4516" t="s">
        <v>81</v>
      </c>
      <c r="AA4516" t="s">
        <v>165</v>
      </c>
      <c r="AB4516" t="s">
        <v>83</v>
      </c>
      <c r="AC4516" t="s">
        <v>43</v>
      </c>
      <c r="AD4516" t="s">
        <v>84</v>
      </c>
      <c r="AE4516" t="s">
        <v>45</v>
      </c>
      <c r="AF4516" t="str">
        <f>TEXT(Agricultural_Export_Analysis_Cleaned_Dataset[[#This Row],[Order_Date]],"mmm")</f>
        <v>Apr</v>
      </c>
      <c r="AG4516" t="str">
        <f>TEXT(Agricultural_Export_Analysis_Cleaned_Dataset[[#This Row],[Order_Date]],"yyyy")</f>
        <v>2024</v>
      </c>
      <c r="AH4516" t="str">
        <f>TEXT(Agricultural_Export_Analysis_Cleaned_Dataset[[#This Row],[Order_Date]],"ddd")</f>
        <v>Sun</v>
      </c>
      <c r="AI4516" t="str">
        <f>TEXT(Agricultural_Export_Analysis_Cleaned_Dataset[[#This Row],[Ship_Date]],"yyyy")</f>
        <v>2024</v>
      </c>
      <c r="AJ4516" t="str">
        <f>TEXT(Agricultural_Export_Analysis_Cleaned_Dataset[[#This Row],[Ship_Date]],"mmm")</f>
        <v>Apr</v>
      </c>
      <c r="AK4516" t="str">
        <f>TEXT(Agricultural_Export_Analysis_Cleaned_Dataset[[#This Row],[Ship_Date]],"ddd")</f>
        <v>Mon</v>
      </c>
      <c r="AL4516" t="str">
        <f>TEXT(Agricultural_Export_Analysis_Cleaned_Dataset[[#This Row],[Delivery_Date]],"yyyy")</f>
        <v>2024</v>
      </c>
      <c r="AM4516" t="str">
        <f>TEXT(Agricultural_Export_Analysis_Cleaned_Dataset[[#This Row],[Delivery_Date]],"mmm")</f>
        <v>May</v>
      </c>
      <c r="AN4516" t="str">
        <f>TEXT(Agricultural_Export_Analysis_Cleaned_Dataset[[#This Row],[Delivery_Date]],"ddd")</f>
        <v>Wed</v>
      </c>
      <c r="AO4516">
        <f>Agricultural_Export_Analysis_Cleaned_Dataset[[#This Row],[Delivery_Date]]-Agricultural_Export_Analysis_Cleaned_Dataset[[#This Row],[Ship_Date]]</f>
        <v>9</v>
      </c>
      <c r="AP4516">
        <f>Agricultural_Export_Analysis_Cleaned_Dataset[[#This Row],[Ship_Date]]-Agricultural_Export_Analysis_Cleaned_Dataset[[#This Row],[Order_Date]]</f>
        <v>1</v>
      </c>
      <c r="AQ4516" s="4" t="str">
        <f>TEXT(Agricultural_Export_Analysis_Cleaned_Dataset[[#This Row],[Order_Date]],"mmm yyyy")</f>
        <v>Apr 2024</v>
      </c>
    </row>
    <row r="4517" spans="1:43" x14ac:dyDescent="0.3">
      <c r="A4517" t="s">
        <v>8157</v>
      </c>
      <c r="B4517" t="s">
        <v>8158</v>
      </c>
      <c r="C4517" s="2">
        <v>45813</v>
      </c>
      <c r="D4517" s="2">
        <v>45823</v>
      </c>
      <c r="E4517" s="2">
        <v>45850</v>
      </c>
      <c r="F4517" t="s">
        <v>35</v>
      </c>
      <c r="G4517" t="s">
        <v>117</v>
      </c>
      <c r="H4517" t="s">
        <v>74</v>
      </c>
      <c r="I4517" t="s">
        <v>118</v>
      </c>
      <c r="J4517" t="s">
        <v>112</v>
      </c>
      <c r="K4517" s="7">
        <v>10</v>
      </c>
      <c r="L4517" t="s">
        <v>80</v>
      </c>
      <c r="M4517" t="s">
        <v>33</v>
      </c>
      <c r="N4517" t="s">
        <v>34</v>
      </c>
      <c r="O4517">
        <v>296</v>
      </c>
      <c r="P4517" s="6">
        <v>228.22</v>
      </c>
      <c r="Q4517" s="6">
        <v>67553.119999999995</v>
      </c>
      <c r="R4517" s="5">
        <v>0</v>
      </c>
      <c r="S4517" s="6">
        <v>67553.119999999995</v>
      </c>
      <c r="T4517" s="6">
        <v>13880.11</v>
      </c>
      <c r="U4517" s="6">
        <v>32942.28</v>
      </c>
      <c r="V4517" s="6">
        <v>2410.2399999999998</v>
      </c>
      <c r="W4517" s="6">
        <v>5011</v>
      </c>
      <c r="X4517" s="6">
        <v>13309.49</v>
      </c>
      <c r="Y4517" s="5">
        <v>0.19702258015617899</v>
      </c>
      <c r="Z4517" t="s">
        <v>81</v>
      </c>
      <c r="AA4517" t="s">
        <v>150</v>
      </c>
      <c r="AB4517" t="s">
        <v>42</v>
      </c>
      <c r="AC4517" t="s">
        <v>76</v>
      </c>
      <c r="AD4517" t="s">
        <v>84</v>
      </c>
      <c r="AE4517" t="s">
        <v>58</v>
      </c>
      <c r="AF4517" t="str">
        <f>TEXT(Agricultural_Export_Analysis_Cleaned_Dataset[[#This Row],[Order_Date]],"mmm")</f>
        <v>Jun</v>
      </c>
      <c r="AG4517" t="str">
        <f>TEXT(Agricultural_Export_Analysis_Cleaned_Dataset[[#This Row],[Order_Date]],"yyyy")</f>
        <v>2025</v>
      </c>
      <c r="AH4517" t="str">
        <f>TEXT(Agricultural_Export_Analysis_Cleaned_Dataset[[#This Row],[Order_Date]],"ddd")</f>
        <v>Thu</v>
      </c>
      <c r="AI4517" t="str">
        <f>TEXT(Agricultural_Export_Analysis_Cleaned_Dataset[[#This Row],[Ship_Date]],"yyyy")</f>
        <v>2025</v>
      </c>
      <c r="AJ4517" t="str">
        <f>TEXT(Agricultural_Export_Analysis_Cleaned_Dataset[[#This Row],[Ship_Date]],"mmm")</f>
        <v>Jun</v>
      </c>
      <c r="AK4517" t="str">
        <f>TEXT(Agricultural_Export_Analysis_Cleaned_Dataset[[#This Row],[Ship_Date]],"ddd")</f>
        <v>Sun</v>
      </c>
      <c r="AL4517" t="str">
        <f>TEXT(Agricultural_Export_Analysis_Cleaned_Dataset[[#This Row],[Delivery_Date]],"yyyy")</f>
        <v>2025</v>
      </c>
      <c r="AM4517" t="str">
        <f>TEXT(Agricultural_Export_Analysis_Cleaned_Dataset[[#This Row],[Delivery_Date]],"mmm")</f>
        <v>Jul</v>
      </c>
      <c r="AN4517" t="str">
        <f>TEXT(Agricultural_Export_Analysis_Cleaned_Dataset[[#This Row],[Delivery_Date]],"ddd")</f>
        <v>Sat</v>
      </c>
      <c r="AO4517">
        <f>Agricultural_Export_Analysis_Cleaned_Dataset[[#This Row],[Delivery_Date]]-Agricultural_Export_Analysis_Cleaned_Dataset[[#This Row],[Ship_Date]]</f>
        <v>27</v>
      </c>
      <c r="AP4517">
        <f>Agricultural_Export_Analysis_Cleaned_Dataset[[#This Row],[Ship_Date]]-Agricultural_Export_Analysis_Cleaned_Dataset[[#This Row],[Order_Date]]</f>
        <v>10</v>
      </c>
      <c r="AQ4517" s="4" t="str">
        <f>TEXT(Agricultural_Export_Analysis_Cleaned_Dataset[[#This Row],[Order_Date]],"mmm yyyy")</f>
        <v>Jun 2025</v>
      </c>
    </row>
    <row r="4518" spans="1:43" x14ac:dyDescent="0.3">
      <c r="A4518" t="s">
        <v>8159</v>
      </c>
      <c r="B4518" t="s">
        <v>3877</v>
      </c>
      <c r="C4518" s="2">
        <v>45474</v>
      </c>
      <c r="D4518" s="2">
        <v>45484</v>
      </c>
      <c r="E4518" s="2">
        <v>45513</v>
      </c>
      <c r="F4518" t="s">
        <v>35</v>
      </c>
      <c r="G4518" t="s">
        <v>36</v>
      </c>
      <c r="H4518" t="s">
        <v>37</v>
      </c>
      <c r="I4518" t="s">
        <v>38</v>
      </c>
      <c r="J4518" t="s">
        <v>112</v>
      </c>
      <c r="K4518" s="7">
        <v>0</v>
      </c>
      <c r="L4518" t="s">
        <v>32</v>
      </c>
      <c r="M4518" t="s">
        <v>48</v>
      </c>
      <c r="N4518" t="s">
        <v>49</v>
      </c>
      <c r="O4518">
        <v>976</v>
      </c>
      <c r="P4518" s="6">
        <v>82.05</v>
      </c>
      <c r="Q4518" s="6">
        <v>80080.800000000003</v>
      </c>
      <c r="R4518" s="5">
        <v>0.1</v>
      </c>
      <c r="S4518" s="6">
        <v>72072.72</v>
      </c>
      <c r="T4518" s="6">
        <v>9705.76</v>
      </c>
      <c r="U4518" s="6">
        <v>50565.79</v>
      </c>
      <c r="V4518" s="6">
        <v>408.8</v>
      </c>
      <c r="W4518" s="6">
        <v>8363.85</v>
      </c>
      <c r="X4518" s="6">
        <v>3028.52</v>
      </c>
      <c r="Y4518" s="5">
        <v>4.2020337237168102E-2</v>
      </c>
      <c r="Z4518" t="s">
        <v>103</v>
      </c>
      <c r="AA4518" t="s">
        <v>119</v>
      </c>
      <c r="AB4518" t="s">
        <v>65</v>
      </c>
      <c r="AC4518" t="s">
        <v>66</v>
      </c>
      <c r="AD4518" t="s">
        <v>93</v>
      </c>
      <c r="AE4518" t="s">
        <v>58</v>
      </c>
      <c r="AF4518" t="str">
        <f>TEXT(Agricultural_Export_Analysis_Cleaned_Dataset[[#This Row],[Order_Date]],"mmm")</f>
        <v>Jul</v>
      </c>
      <c r="AG4518" t="str">
        <f>TEXT(Agricultural_Export_Analysis_Cleaned_Dataset[[#This Row],[Order_Date]],"yyyy")</f>
        <v>2024</v>
      </c>
      <c r="AH4518" t="str">
        <f>TEXT(Agricultural_Export_Analysis_Cleaned_Dataset[[#This Row],[Order_Date]],"ddd")</f>
        <v>Mon</v>
      </c>
      <c r="AI4518" t="str">
        <f>TEXT(Agricultural_Export_Analysis_Cleaned_Dataset[[#This Row],[Ship_Date]],"yyyy")</f>
        <v>2024</v>
      </c>
      <c r="AJ4518" t="str">
        <f>TEXT(Agricultural_Export_Analysis_Cleaned_Dataset[[#This Row],[Ship_Date]],"mmm")</f>
        <v>Jul</v>
      </c>
      <c r="AK4518" t="str">
        <f>TEXT(Agricultural_Export_Analysis_Cleaned_Dataset[[#This Row],[Ship_Date]],"ddd")</f>
        <v>Thu</v>
      </c>
      <c r="AL4518" t="str">
        <f>TEXT(Agricultural_Export_Analysis_Cleaned_Dataset[[#This Row],[Delivery_Date]],"yyyy")</f>
        <v>2024</v>
      </c>
      <c r="AM4518" t="str">
        <f>TEXT(Agricultural_Export_Analysis_Cleaned_Dataset[[#This Row],[Delivery_Date]],"mmm")</f>
        <v>Aug</v>
      </c>
      <c r="AN4518" t="str">
        <f>TEXT(Agricultural_Export_Analysis_Cleaned_Dataset[[#This Row],[Delivery_Date]],"ddd")</f>
        <v>Fri</v>
      </c>
      <c r="AO4518">
        <f>Agricultural_Export_Analysis_Cleaned_Dataset[[#This Row],[Delivery_Date]]-Agricultural_Export_Analysis_Cleaned_Dataset[[#This Row],[Ship_Date]]</f>
        <v>29</v>
      </c>
      <c r="AP4518">
        <f>Agricultural_Export_Analysis_Cleaned_Dataset[[#This Row],[Ship_Date]]-Agricultural_Export_Analysis_Cleaned_Dataset[[#This Row],[Order_Date]]</f>
        <v>10</v>
      </c>
      <c r="AQ4518" s="4" t="str">
        <f>TEXT(Agricultural_Export_Analysis_Cleaned_Dataset[[#This Row],[Order_Date]],"mmm yyyy")</f>
        <v>Jul 2024</v>
      </c>
    </row>
    <row r="4519" spans="1:43" x14ac:dyDescent="0.3">
      <c r="A4519" t="s">
        <v>8160</v>
      </c>
      <c r="B4519" t="s">
        <v>8161</v>
      </c>
      <c r="C4519" s="2">
        <v>45676</v>
      </c>
      <c r="D4519" s="2">
        <v>45680</v>
      </c>
      <c r="E4519" s="2">
        <v>45716</v>
      </c>
      <c r="F4519" t="s">
        <v>35</v>
      </c>
      <c r="G4519" t="s">
        <v>132</v>
      </c>
      <c r="H4519" t="s">
        <v>51</v>
      </c>
      <c r="I4519" t="s">
        <v>118</v>
      </c>
      <c r="J4519" t="s">
        <v>39</v>
      </c>
      <c r="K4519" s="7">
        <v>10</v>
      </c>
      <c r="L4519" t="s">
        <v>87</v>
      </c>
      <c r="M4519" t="s">
        <v>61</v>
      </c>
      <c r="N4519" t="s">
        <v>62</v>
      </c>
      <c r="O4519">
        <v>630</v>
      </c>
      <c r="P4519" s="6">
        <v>481.6</v>
      </c>
      <c r="Q4519" s="6">
        <v>303408</v>
      </c>
      <c r="R4519" s="5">
        <v>0.05</v>
      </c>
      <c r="S4519" s="6">
        <v>288237.59999999998</v>
      </c>
      <c r="T4519" s="6">
        <v>14584.92</v>
      </c>
      <c r="U4519" s="6">
        <v>143462.01999999999</v>
      </c>
      <c r="V4519" s="6">
        <v>492.49</v>
      </c>
      <c r="W4519" s="6">
        <v>13541.76</v>
      </c>
      <c r="X4519" s="6">
        <v>116156.41</v>
      </c>
      <c r="Y4519" s="5">
        <v>0.40298840262339097</v>
      </c>
      <c r="Z4519" t="s">
        <v>40</v>
      </c>
      <c r="AA4519" t="s">
        <v>64</v>
      </c>
      <c r="AB4519" t="s">
        <v>83</v>
      </c>
      <c r="AC4519" t="s">
        <v>66</v>
      </c>
      <c r="AD4519" t="s">
        <v>98</v>
      </c>
      <c r="AE4519" t="s">
        <v>45</v>
      </c>
      <c r="AF4519" t="str">
        <f>TEXT(Agricultural_Export_Analysis_Cleaned_Dataset[[#This Row],[Order_Date]],"mmm")</f>
        <v>Jan</v>
      </c>
      <c r="AG4519" t="str">
        <f>TEXT(Agricultural_Export_Analysis_Cleaned_Dataset[[#This Row],[Order_Date]],"yyyy")</f>
        <v>2025</v>
      </c>
      <c r="AH4519" t="str">
        <f>TEXT(Agricultural_Export_Analysis_Cleaned_Dataset[[#This Row],[Order_Date]],"ddd")</f>
        <v>Sun</v>
      </c>
      <c r="AI4519" t="str">
        <f>TEXT(Agricultural_Export_Analysis_Cleaned_Dataset[[#This Row],[Ship_Date]],"yyyy")</f>
        <v>2025</v>
      </c>
      <c r="AJ4519" t="str">
        <f>TEXT(Agricultural_Export_Analysis_Cleaned_Dataset[[#This Row],[Ship_Date]],"mmm")</f>
        <v>Jan</v>
      </c>
      <c r="AK4519" t="str">
        <f>TEXT(Agricultural_Export_Analysis_Cleaned_Dataset[[#This Row],[Ship_Date]],"ddd")</f>
        <v>Thu</v>
      </c>
      <c r="AL4519" t="str">
        <f>TEXT(Agricultural_Export_Analysis_Cleaned_Dataset[[#This Row],[Delivery_Date]],"yyyy")</f>
        <v>2025</v>
      </c>
      <c r="AM4519" t="str">
        <f>TEXT(Agricultural_Export_Analysis_Cleaned_Dataset[[#This Row],[Delivery_Date]],"mmm")</f>
        <v>Feb</v>
      </c>
      <c r="AN4519" t="str">
        <f>TEXT(Agricultural_Export_Analysis_Cleaned_Dataset[[#This Row],[Delivery_Date]],"ddd")</f>
        <v>Fri</v>
      </c>
      <c r="AO4519">
        <f>Agricultural_Export_Analysis_Cleaned_Dataset[[#This Row],[Delivery_Date]]-Agricultural_Export_Analysis_Cleaned_Dataset[[#This Row],[Ship_Date]]</f>
        <v>36</v>
      </c>
      <c r="AP4519">
        <f>Agricultural_Export_Analysis_Cleaned_Dataset[[#This Row],[Ship_Date]]-Agricultural_Export_Analysis_Cleaned_Dataset[[#This Row],[Order_Date]]</f>
        <v>4</v>
      </c>
      <c r="AQ4519" s="4" t="str">
        <f>TEXT(Agricultural_Export_Analysis_Cleaned_Dataset[[#This Row],[Order_Date]],"mmm yyyy")</f>
        <v>Jan 2025</v>
      </c>
    </row>
    <row r="4520" spans="1:43" x14ac:dyDescent="0.3">
      <c r="A4520" t="s">
        <v>8162</v>
      </c>
      <c r="B4520" t="s">
        <v>8163</v>
      </c>
      <c r="C4520" s="2">
        <v>45927</v>
      </c>
      <c r="D4520" s="2">
        <v>45936</v>
      </c>
      <c r="E4520" s="2">
        <v>45953</v>
      </c>
      <c r="F4520" t="s">
        <v>35</v>
      </c>
      <c r="G4520" t="s">
        <v>96</v>
      </c>
      <c r="H4520" t="s">
        <v>51</v>
      </c>
      <c r="I4520" t="s">
        <v>38</v>
      </c>
      <c r="J4520" t="s">
        <v>53</v>
      </c>
      <c r="K4520" s="7">
        <v>4</v>
      </c>
      <c r="L4520" t="s">
        <v>70</v>
      </c>
      <c r="M4520" t="s">
        <v>159</v>
      </c>
      <c r="N4520" t="s">
        <v>160</v>
      </c>
      <c r="O4520">
        <v>453</v>
      </c>
      <c r="P4520" s="6">
        <v>484.5</v>
      </c>
      <c r="Q4520" s="6">
        <v>219478.5</v>
      </c>
      <c r="R4520" s="5">
        <v>0</v>
      </c>
      <c r="S4520" s="6">
        <v>219478.5</v>
      </c>
      <c r="T4520" s="6">
        <v>4676.68</v>
      </c>
      <c r="U4520" s="6">
        <v>110747.52</v>
      </c>
      <c r="V4520" s="6">
        <v>367.02</v>
      </c>
      <c r="W4520" s="6">
        <v>21103.86</v>
      </c>
      <c r="X4520" s="6">
        <v>82583.42</v>
      </c>
      <c r="Y4520" s="5">
        <v>0.376271115393991</v>
      </c>
      <c r="Z4520" t="s">
        <v>103</v>
      </c>
      <c r="AA4520" t="s">
        <v>104</v>
      </c>
      <c r="AB4520" t="s">
        <v>83</v>
      </c>
      <c r="AC4520" t="s">
        <v>76</v>
      </c>
      <c r="AD4520" t="s">
        <v>44</v>
      </c>
      <c r="AE4520" t="s">
        <v>67</v>
      </c>
      <c r="AF4520" t="str">
        <f>TEXT(Agricultural_Export_Analysis_Cleaned_Dataset[[#This Row],[Order_Date]],"mmm")</f>
        <v>Sep</v>
      </c>
      <c r="AG4520" t="str">
        <f>TEXT(Agricultural_Export_Analysis_Cleaned_Dataset[[#This Row],[Order_Date]],"yyyy")</f>
        <v>2025</v>
      </c>
      <c r="AH4520" t="str">
        <f>TEXT(Agricultural_Export_Analysis_Cleaned_Dataset[[#This Row],[Order_Date]],"ddd")</f>
        <v>Sat</v>
      </c>
      <c r="AI4520" t="str">
        <f>TEXT(Agricultural_Export_Analysis_Cleaned_Dataset[[#This Row],[Ship_Date]],"yyyy")</f>
        <v>2025</v>
      </c>
      <c r="AJ4520" t="str">
        <f>TEXT(Agricultural_Export_Analysis_Cleaned_Dataset[[#This Row],[Ship_Date]],"mmm")</f>
        <v>Oct</v>
      </c>
      <c r="AK4520" t="str">
        <f>TEXT(Agricultural_Export_Analysis_Cleaned_Dataset[[#This Row],[Ship_Date]],"ddd")</f>
        <v>Mon</v>
      </c>
      <c r="AL4520" t="str">
        <f>TEXT(Agricultural_Export_Analysis_Cleaned_Dataset[[#This Row],[Delivery_Date]],"yyyy")</f>
        <v>2025</v>
      </c>
      <c r="AM4520" t="str">
        <f>TEXT(Agricultural_Export_Analysis_Cleaned_Dataset[[#This Row],[Delivery_Date]],"mmm")</f>
        <v>Oct</v>
      </c>
      <c r="AN4520" t="str">
        <f>TEXT(Agricultural_Export_Analysis_Cleaned_Dataset[[#This Row],[Delivery_Date]],"ddd")</f>
        <v>Thu</v>
      </c>
      <c r="AO4520">
        <f>Agricultural_Export_Analysis_Cleaned_Dataset[[#This Row],[Delivery_Date]]-Agricultural_Export_Analysis_Cleaned_Dataset[[#This Row],[Ship_Date]]</f>
        <v>17</v>
      </c>
      <c r="AP4520">
        <f>Agricultural_Export_Analysis_Cleaned_Dataset[[#This Row],[Ship_Date]]-Agricultural_Export_Analysis_Cleaned_Dataset[[#This Row],[Order_Date]]</f>
        <v>9</v>
      </c>
      <c r="AQ4520" s="4" t="str">
        <f>TEXT(Agricultural_Export_Analysis_Cleaned_Dataset[[#This Row],[Order_Date]],"mmm yyyy")</f>
        <v>Sep 2025</v>
      </c>
    </row>
    <row r="4521" spans="1:43" x14ac:dyDescent="0.3">
      <c r="A4521" t="s">
        <v>8164</v>
      </c>
      <c r="B4521" t="s">
        <v>8165</v>
      </c>
      <c r="C4521" s="2">
        <v>45866</v>
      </c>
      <c r="D4521" s="2">
        <v>45870</v>
      </c>
      <c r="E4521" s="2">
        <v>45894</v>
      </c>
      <c r="F4521" t="s">
        <v>35</v>
      </c>
      <c r="G4521" t="s">
        <v>96</v>
      </c>
      <c r="H4521" t="s">
        <v>37</v>
      </c>
      <c r="I4521" t="s">
        <v>38</v>
      </c>
      <c r="J4521" t="s">
        <v>39</v>
      </c>
      <c r="K4521" s="7">
        <v>0</v>
      </c>
      <c r="L4521" t="s">
        <v>87</v>
      </c>
      <c r="M4521" t="s">
        <v>61</v>
      </c>
      <c r="N4521" t="s">
        <v>62</v>
      </c>
      <c r="O4521">
        <v>811</v>
      </c>
      <c r="P4521" s="6">
        <v>378.86</v>
      </c>
      <c r="Q4521" s="6">
        <v>307255.46000000002</v>
      </c>
      <c r="R4521" s="5">
        <v>0.1</v>
      </c>
      <c r="S4521" s="6">
        <v>276529.91399999999</v>
      </c>
      <c r="T4521" s="6">
        <v>5757.4</v>
      </c>
      <c r="U4521" s="6">
        <v>187807.99</v>
      </c>
      <c r="V4521" s="6">
        <v>1335.5</v>
      </c>
      <c r="W4521" s="6">
        <v>23496.560000000001</v>
      </c>
      <c r="X4521" s="6">
        <v>58132.464</v>
      </c>
      <c r="Y4521" s="5">
        <v>0.21022124933651801</v>
      </c>
      <c r="Z4521" t="s">
        <v>103</v>
      </c>
      <c r="AA4521" t="s">
        <v>119</v>
      </c>
      <c r="AB4521" t="s">
        <v>56</v>
      </c>
      <c r="AC4521" t="s">
        <v>66</v>
      </c>
      <c r="AD4521" t="s">
        <v>123</v>
      </c>
      <c r="AE4521" t="s">
        <v>45</v>
      </c>
      <c r="AF4521" t="str">
        <f>TEXT(Agricultural_Export_Analysis_Cleaned_Dataset[[#This Row],[Order_Date]],"mmm")</f>
        <v>Jul</v>
      </c>
      <c r="AG4521" t="str">
        <f>TEXT(Agricultural_Export_Analysis_Cleaned_Dataset[[#This Row],[Order_Date]],"yyyy")</f>
        <v>2025</v>
      </c>
      <c r="AH4521" t="str">
        <f>TEXT(Agricultural_Export_Analysis_Cleaned_Dataset[[#This Row],[Order_Date]],"ddd")</f>
        <v>Mon</v>
      </c>
      <c r="AI4521" t="str">
        <f>TEXT(Agricultural_Export_Analysis_Cleaned_Dataset[[#This Row],[Ship_Date]],"yyyy")</f>
        <v>2025</v>
      </c>
      <c r="AJ4521" t="str">
        <f>TEXT(Agricultural_Export_Analysis_Cleaned_Dataset[[#This Row],[Ship_Date]],"mmm")</f>
        <v>Aug</v>
      </c>
      <c r="AK4521" t="str">
        <f>TEXT(Agricultural_Export_Analysis_Cleaned_Dataset[[#This Row],[Ship_Date]],"ddd")</f>
        <v>Fri</v>
      </c>
      <c r="AL4521" t="str">
        <f>TEXT(Agricultural_Export_Analysis_Cleaned_Dataset[[#This Row],[Delivery_Date]],"yyyy")</f>
        <v>2025</v>
      </c>
      <c r="AM4521" t="str">
        <f>TEXT(Agricultural_Export_Analysis_Cleaned_Dataset[[#This Row],[Delivery_Date]],"mmm")</f>
        <v>Aug</v>
      </c>
      <c r="AN4521" t="str">
        <f>TEXT(Agricultural_Export_Analysis_Cleaned_Dataset[[#This Row],[Delivery_Date]],"ddd")</f>
        <v>Mon</v>
      </c>
      <c r="AO4521">
        <f>Agricultural_Export_Analysis_Cleaned_Dataset[[#This Row],[Delivery_Date]]-Agricultural_Export_Analysis_Cleaned_Dataset[[#This Row],[Ship_Date]]</f>
        <v>24</v>
      </c>
      <c r="AP4521">
        <f>Agricultural_Export_Analysis_Cleaned_Dataset[[#This Row],[Ship_Date]]-Agricultural_Export_Analysis_Cleaned_Dataset[[#This Row],[Order_Date]]</f>
        <v>4</v>
      </c>
      <c r="AQ4521" s="4" t="str">
        <f>TEXT(Agricultural_Export_Analysis_Cleaned_Dataset[[#This Row],[Order_Date]],"mmm yyyy")</f>
        <v>Jul 2025</v>
      </c>
    </row>
    <row r="4522" spans="1:43" x14ac:dyDescent="0.3">
      <c r="A4522" t="s">
        <v>8166</v>
      </c>
      <c r="B4522" t="s">
        <v>8167</v>
      </c>
      <c r="C4522" s="2">
        <v>45459</v>
      </c>
      <c r="D4522" s="2">
        <v>45466</v>
      </c>
      <c r="E4522" s="2">
        <v>45496</v>
      </c>
      <c r="F4522" t="s">
        <v>35</v>
      </c>
      <c r="G4522" t="s">
        <v>8934</v>
      </c>
      <c r="H4522" t="s">
        <v>74</v>
      </c>
      <c r="I4522" t="s">
        <v>38</v>
      </c>
      <c r="J4522" t="s">
        <v>53</v>
      </c>
      <c r="K4522" s="7">
        <v>4</v>
      </c>
      <c r="L4522" t="s">
        <v>87</v>
      </c>
      <c r="M4522" t="s">
        <v>159</v>
      </c>
      <c r="N4522" t="s">
        <v>160</v>
      </c>
      <c r="O4522">
        <v>1574</v>
      </c>
      <c r="P4522" s="6">
        <v>160.87</v>
      </c>
      <c r="Q4522" s="6">
        <v>253209.38</v>
      </c>
      <c r="R4522" s="5">
        <v>0.05</v>
      </c>
      <c r="S4522" s="6">
        <v>240548.91099999999</v>
      </c>
      <c r="T4522" s="6">
        <v>10962.63</v>
      </c>
      <c r="U4522" s="6">
        <v>123780.04</v>
      </c>
      <c r="V4522" s="6">
        <v>1128.49</v>
      </c>
      <c r="W4522" s="6">
        <v>14037.57</v>
      </c>
      <c r="X4522" s="6">
        <v>90640.180999999997</v>
      </c>
      <c r="Y4522" s="5">
        <v>0.37680561771489401</v>
      </c>
      <c r="Z4522" t="s">
        <v>81</v>
      </c>
      <c r="AA4522" t="s">
        <v>150</v>
      </c>
      <c r="AB4522" t="s">
        <v>56</v>
      </c>
      <c r="AC4522" t="s">
        <v>76</v>
      </c>
      <c r="AD4522" t="s">
        <v>57</v>
      </c>
      <c r="AE4522" t="s">
        <v>45</v>
      </c>
      <c r="AF4522" t="str">
        <f>TEXT(Agricultural_Export_Analysis_Cleaned_Dataset[[#This Row],[Order_Date]],"mmm")</f>
        <v>Jun</v>
      </c>
      <c r="AG4522" t="str">
        <f>TEXT(Agricultural_Export_Analysis_Cleaned_Dataset[[#This Row],[Order_Date]],"yyyy")</f>
        <v>2024</v>
      </c>
      <c r="AH4522" t="str">
        <f>TEXT(Agricultural_Export_Analysis_Cleaned_Dataset[[#This Row],[Order_Date]],"ddd")</f>
        <v>Sun</v>
      </c>
      <c r="AI4522" t="str">
        <f>TEXT(Agricultural_Export_Analysis_Cleaned_Dataset[[#This Row],[Ship_Date]],"yyyy")</f>
        <v>2024</v>
      </c>
      <c r="AJ4522" t="str">
        <f>TEXT(Agricultural_Export_Analysis_Cleaned_Dataset[[#This Row],[Ship_Date]],"mmm")</f>
        <v>Jun</v>
      </c>
      <c r="AK4522" t="str">
        <f>TEXT(Agricultural_Export_Analysis_Cleaned_Dataset[[#This Row],[Ship_Date]],"ddd")</f>
        <v>Sun</v>
      </c>
      <c r="AL4522" t="str">
        <f>TEXT(Agricultural_Export_Analysis_Cleaned_Dataset[[#This Row],[Delivery_Date]],"yyyy")</f>
        <v>2024</v>
      </c>
      <c r="AM4522" t="str">
        <f>TEXT(Agricultural_Export_Analysis_Cleaned_Dataset[[#This Row],[Delivery_Date]],"mmm")</f>
        <v>Jul</v>
      </c>
      <c r="AN4522" t="str">
        <f>TEXT(Agricultural_Export_Analysis_Cleaned_Dataset[[#This Row],[Delivery_Date]],"ddd")</f>
        <v>Tue</v>
      </c>
      <c r="AO4522">
        <f>Agricultural_Export_Analysis_Cleaned_Dataset[[#This Row],[Delivery_Date]]-Agricultural_Export_Analysis_Cleaned_Dataset[[#This Row],[Ship_Date]]</f>
        <v>30</v>
      </c>
      <c r="AP4522">
        <f>Agricultural_Export_Analysis_Cleaned_Dataset[[#This Row],[Ship_Date]]-Agricultural_Export_Analysis_Cleaned_Dataset[[#This Row],[Order_Date]]</f>
        <v>7</v>
      </c>
      <c r="AQ4522" s="4" t="str">
        <f>TEXT(Agricultural_Export_Analysis_Cleaned_Dataset[[#This Row],[Order_Date]],"mmm yyyy")</f>
        <v>Jun 2024</v>
      </c>
    </row>
    <row r="4523" spans="1:43" x14ac:dyDescent="0.3">
      <c r="A4523" t="s">
        <v>8168</v>
      </c>
      <c r="B4523" t="s">
        <v>8169</v>
      </c>
      <c r="C4523" s="2">
        <v>45927</v>
      </c>
      <c r="D4523" s="2">
        <v>45934</v>
      </c>
      <c r="E4523" s="2">
        <v>45949</v>
      </c>
      <c r="F4523" t="s">
        <v>35</v>
      </c>
      <c r="G4523" t="s">
        <v>8932</v>
      </c>
      <c r="H4523" t="s">
        <v>37</v>
      </c>
      <c r="I4523" t="s">
        <v>118</v>
      </c>
      <c r="J4523" t="s">
        <v>112</v>
      </c>
      <c r="K4523" s="7">
        <v>0</v>
      </c>
      <c r="L4523" t="s">
        <v>70</v>
      </c>
      <c r="M4523" t="s">
        <v>71</v>
      </c>
      <c r="N4523" t="s">
        <v>72</v>
      </c>
      <c r="O4523">
        <v>981</v>
      </c>
      <c r="P4523" s="6">
        <v>86.33</v>
      </c>
      <c r="Q4523" s="6">
        <v>84689.73</v>
      </c>
      <c r="R4523" s="5">
        <v>0.05</v>
      </c>
      <c r="S4523" s="6">
        <v>80455.243499999997</v>
      </c>
      <c r="T4523" s="6">
        <v>5989.46</v>
      </c>
      <c r="U4523" s="6">
        <v>49755</v>
      </c>
      <c r="V4523" s="6">
        <v>200.42</v>
      </c>
      <c r="W4523" s="6">
        <v>9568.85</v>
      </c>
      <c r="X4523" s="6">
        <v>14941.513499999999</v>
      </c>
      <c r="Y4523" s="5">
        <v>0.185712115829965</v>
      </c>
      <c r="Z4523" t="s">
        <v>103</v>
      </c>
      <c r="AA4523" t="s">
        <v>104</v>
      </c>
      <c r="AB4523" t="s">
        <v>83</v>
      </c>
      <c r="AC4523" t="s">
        <v>43</v>
      </c>
      <c r="AD4523" t="s">
        <v>44</v>
      </c>
      <c r="AE4523" t="s">
        <v>58</v>
      </c>
      <c r="AF4523" t="str">
        <f>TEXT(Agricultural_Export_Analysis_Cleaned_Dataset[[#This Row],[Order_Date]],"mmm")</f>
        <v>Sep</v>
      </c>
      <c r="AG4523" t="str">
        <f>TEXT(Agricultural_Export_Analysis_Cleaned_Dataset[[#This Row],[Order_Date]],"yyyy")</f>
        <v>2025</v>
      </c>
      <c r="AH4523" t="str">
        <f>TEXT(Agricultural_Export_Analysis_Cleaned_Dataset[[#This Row],[Order_Date]],"ddd")</f>
        <v>Sat</v>
      </c>
      <c r="AI4523" t="str">
        <f>TEXT(Agricultural_Export_Analysis_Cleaned_Dataset[[#This Row],[Ship_Date]],"yyyy")</f>
        <v>2025</v>
      </c>
      <c r="AJ4523" t="str">
        <f>TEXT(Agricultural_Export_Analysis_Cleaned_Dataset[[#This Row],[Ship_Date]],"mmm")</f>
        <v>Oct</v>
      </c>
      <c r="AK4523" t="str">
        <f>TEXT(Agricultural_Export_Analysis_Cleaned_Dataset[[#This Row],[Ship_Date]],"ddd")</f>
        <v>Sat</v>
      </c>
      <c r="AL4523" t="str">
        <f>TEXT(Agricultural_Export_Analysis_Cleaned_Dataset[[#This Row],[Delivery_Date]],"yyyy")</f>
        <v>2025</v>
      </c>
      <c r="AM4523" t="str">
        <f>TEXT(Agricultural_Export_Analysis_Cleaned_Dataset[[#This Row],[Delivery_Date]],"mmm")</f>
        <v>Oct</v>
      </c>
      <c r="AN4523" t="str">
        <f>TEXT(Agricultural_Export_Analysis_Cleaned_Dataset[[#This Row],[Delivery_Date]],"ddd")</f>
        <v>Sun</v>
      </c>
      <c r="AO4523">
        <f>Agricultural_Export_Analysis_Cleaned_Dataset[[#This Row],[Delivery_Date]]-Agricultural_Export_Analysis_Cleaned_Dataset[[#This Row],[Ship_Date]]</f>
        <v>15</v>
      </c>
      <c r="AP4523">
        <f>Agricultural_Export_Analysis_Cleaned_Dataset[[#This Row],[Ship_Date]]-Agricultural_Export_Analysis_Cleaned_Dataset[[#This Row],[Order_Date]]</f>
        <v>7</v>
      </c>
      <c r="AQ4523" s="4" t="str">
        <f>TEXT(Agricultural_Export_Analysis_Cleaned_Dataset[[#This Row],[Order_Date]],"mmm yyyy")</f>
        <v>Sep 2025</v>
      </c>
    </row>
    <row r="4524" spans="1:43" x14ac:dyDescent="0.3">
      <c r="A4524" t="s">
        <v>8170</v>
      </c>
      <c r="B4524" t="s">
        <v>7435</v>
      </c>
      <c r="C4524" s="2">
        <v>45897</v>
      </c>
      <c r="D4524" s="2">
        <v>45903</v>
      </c>
      <c r="E4524" s="2">
        <v>45919</v>
      </c>
      <c r="F4524" t="s">
        <v>35</v>
      </c>
      <c r="G4524" t="s">
        <v>132</v>
      </c>
      <c r="H4524" t="s">
        <v>37</v>
      </c>
      <c r="I4524" t="s">
        <v>118</v>
      </c>
      <c r="J4524" t="s">
        <v>53</v>
      </c>
      <c r="K4524" s="7">
        <v>10</v>
      </c>
      <c r="L4524" t="s">
        <v>32</v>
      </c>
      <c r="M4524" t="s">
        <v>140</v>
      </c>
      <c r="N4524" t="s">
        <v>49</v>
      </c>
      <c r="O4524">
        <v>1067</v>
      </c>
      <c r="P4524" s="6">
        <v>207.22</v>
      </c>
      <c r="Q4524" s="6">
        <v>221103.74</v>
      </c>
      <c r="R4524" s="5">
        <v>0.05</v>
      </c>
      <c r="S4524" s="6">
        <v>210048.55300000001</v>
      </c>
      <c r="T4524" s="6">
        <v>8456.5400000000009</v>
      </c>
      <c r="U4524" s="6">
        <v>102191.8</v>
      </c>
      <c r="V4524" s="6">
        <v>552.14</v>
      </c>
      <c r="W4524" s="6">
        <v>20791.11</v>
      </c>
      <c r="X4524" s="6">
        <v>78056.963000000003</v>
      </c>
      <c r="Y4524" s="5">
        <v>0.37161390490511997</v>
      </c>
      <c r="Z4524" t="s">
        <v>103</v>
      </c>
      <c r="AA4524" t="s">
        <v>177</v>
      </c>
      <c r="AB4524" t="s">
        <v>65</v>
      </c>
      <c r="AC4524" t="s">
        <v>66</v>
      </c>
      <c r="AD4524" t="s">
        <v>84</v>
      </c>
      <c r="AE4524" t="s">
        <v>58</v>
      </c>
      <c r="AF4524" t="str">
        <f>TEXT(Agricultural_Export_Analysis_Cleaned_Dataset[[#This Row],[Order_Date]],"mmm")</f>
        <v>Aug</v>
      </c>
      <c r="AG4524" t="str">
        <f>TEXT(Agricultural_Export_Analysis_Cleaned_Dataset[[#This Row],[Order_Date]],"yyyy")</f>
        <v>2025</v>
      </c>
      <c r="AH4524" t="str">
        <f>TEXT(Agricultural_Export_Analysis_Cleaned_Dataset[[#This Row],[Order_Date]],"ddd")</f>
        <v>Thu</v>
      </c>
      <c r="AI4524" t="str">
        <f>TEXT(Agricultural_Export_Analysis_Cleaned_Dataset[[#This Row],[Ship_Date]],"yyyy")</f>
        <v>2025</v>
      </c>
      <c r="AJ4524" t="str">
        <f>TEXT(Agricultural_Export_Analysis_Cleaned_Dataset[[#This Row],[Ship_Date]],"mmm")</f>
        <v>Sep</v>
      </c>
      <c r="AK4524" t="str">
        <f>TEXT(Agricultural_Export_Analysis_Cleaned_Dataset[[#This Row],[Ship_Date]],"ddd")</f>
        <v>Wed</v>
      </c>
      <c r="AL4524" t="str">
        <f>TEXT(Agricultural_Export_Analysis_Cleaned_Dataset[[#This Row],[Delivery_Date]],"yyyy")</f>
        <v>2025</v>
      </c>
      <c r="AM4524" t="str">
        <f>TEXT(Agricultural_Export_Analysis_Cleaned_Dataset[[#This Row],[Delivery_Date]],"mmm")</f>
        <v>Sep</v>
      </c>
      <c r="AN4524" t="str">
        <f>TEXT(Agricultural_Export_Analysis_Cleaned_Dataset[[#This Row],[Delivery_Date]],"ddd")</f>
        <v>Fri</v>
      </c>
      <c r="AO4524">
        <f>Agricultural_Export_Analysis_Cleaned_Dataset[[#This Row],[Delivery_Date]]-Agricultural_Export_Analysis_Cleaned_Dataset[[#This Row],[Ship_Date]]</f>
        <v>16</v>
      </c>
      <c r="AP4524">
        <f>Agricultural_Export_Analysis_Cleaned_Dataset[[#This Row],[Ship_Date]]-Agricultural_Export_Analysis_Cleaned_Dataset[[#This Row],[Order_Date]]</f>
        <v>6</v>
      </c>
      <c r="AQ4524" s="4" t="str">
        <f>TEXT(Agricultural_Export_Analysis_Cleaned_Dataset[[#This Row],[Order_Date]],"mmm yyyy")</f>
        <v>Aug 2025</v>
      </c>
    </row>
    <row r="4525" spans="1:43" x14ac:dyDescent="0.3">
      <c r="A4525" t="s">
        <v>8171</v>
      </c>
      <c r="B4525" t="s">
        <v>8172</v>
      </c>
      <c r="C4525" s="2">
        <v>45678</v>
      </c>
      <c r="D4525" s="2">
        <v>45681</v>
      </c>
      <c r="E4525" s="2">
        <v>45702</v>
      </c>
      <c r="F4525" t="s">
        <v>35</v>
      </c>
      <c r="G4525" t="s">
        <v>8933</v>
      </c>
      <c r="H4525" t="s">
        <v>51</v>
      </c>
      <c r="I4525" t="s">
        <v>118</v>
      </c>
      <c r="J4525" t="s">
        <v>39</v>
      </c>
      <c r="K4525" s="7">
        <v>10</v>
      </c>
      <c r="L4525" t="s">
        <v>80</v>
      </c>
      <c r="M4525" t="s">
        <v>101</v>
      </c>
      <c r="N4525" t="s">
        <v>102</v>
      </c>
      <c r="O4525">
        <v>418</v>
      </c>
      <c r="P4525" s="6">
        <v>140.74</v>
      </c>
      <c r="Q4525" s="6">
        <v>58829.32</v>
      </c>
      <c r="R4525" s="5">
        <v>0</v>
      </c>
      <c r="S4525" s="6">
        <v>58829.32</v>
      </c>
      <c r="T4525" s="6">
        <v>11373.46</v>
      </c>
      <c r="U4525" s="6">
        <v>41544.959999999999</v>
      </c>
      <c r="V4525" s="6">
        <v>2337.23</v>
      </c>
      <c r="W4525" s="6">
        <v>3239.29</v>
      </c>
      <c r="X4525" s="6">
        <v>334.38</v>
      </c>
      <c r="Y4525" s="5">
        <v>5.6839004768370199E-3</v>
      </c>
      <c r="Z4525" t="s">
        <v>40</v>
      </c>
      <c r="AA4525" t="s">
        <v>64</v>
      </c>
      <c r="AB4525" t="s">
        <v>56</v>
      </c>
      <c r="AC4525" t="s">
        <v>43</v>
      </c>
      <c r="AD4525" t="s">
        <v>77</v>
      </c>
      <c r="AE4525" t="s">
        <v>67</v>
      </c>
      <c r="AF4525" t="str">
        <f>TEXT(Agricultural_Export_Analysis_Cleaned_Dataset[[#This Row],[Order_Date]],"mmm")</f>
        <v>Jan</v>
      </c>
      <c r="AG4525" t="str">
        <f>TEXT(Agricultural_Export_Analysis_Cleaned_Dataset[[#This Row],[Order_Date]],"yyyy")</f>
        <v>2025</v>
      </c>
      <c r="AH4525" t="str">
        <f>TEXT(Agricultural_Export_Analysis_Cleaned_Dataset[[#This Row],[Order_Date]],"ddd")</f>
        <v>Tue</v>
      </c>
      <c r="AI4525" t="str">
        <f>TEXT(Agricultural_Export_Analysis_Cleaned_Dataset[[#This Row],[Ship_Date]],"yyyy")</f>
        <v>2025</v>
      </c>
      <c r="AJ4525" t="str">
        <f>TEXT(Agricultural_Export_Analysis_Cleaned_Dataset[[#This Row],[Ship_Date]],"mmm")</f>
        <v>Jan</v>
      </c>
      <c r="AK4525" t="str">
        <f>TEXT(Agricultural_Export_Analysis_Cleaned_Dataset[[#This Row],[Ship_Date]],"ddd")</f>
        <v>Fri</v>
      </c>
      <c r="AL4525" t="str">
        <f>TEXT(Agricultural_Export_Analysis_Cleaned_Dataset[[#This Row],[Delivery_Date]],"yyyy")</f>
        <v>2025</v>
      </c>
      <c r="AM4525" t="str">
        <f>TEXT(Agricultural_Export_Analysis_Cleaned_Dataset[[#This Row],[Delivery_Date]],"mmm")</f>
        <v>Feb</v>
      </c>
      <c r="AN4525" t="str">
        <f>TEXT(Agricultural_Export_Analysis_Cleaned_Dataset[[#This Row],[Delivery_Date]],"ddd")</f>
        <v>Fri</v>
      </c>
      <c r="AO4525">
        <f>Agricultural_Export_Analysis_Cleaned_Dataset[[#This Row],[Delivery_Date]]-Agricultural_Export_Analysis_Cleaned_Dataset[[#This Row],[Ship_Date]]</f>
        <v>21</v>
      </c>
      <c r="AP4525">
        <f>Agricultural_Export_Analysis_Cleaned_Dataset[[#This Row],[Ship_Date]]-Agricultural_Export_Analysis_Cleaned_Dataset[[#This Row],[Order_Date]]</f>
        <v>3</v>
      </c>
      <c r="AQ4525" s="4" t="str">
        <f>TEXT(Agricultural_Export_Analysis_Cleaned_Dataset[[#This Row],[Order_Date]],"mmm yyyy")</f>
        <v>Jan 2025</v>
      </c>
    </row>
    <row r="4526" spans="1:43" x14ac:dyDescent="0.3">
      <c r="A4526" t="s">
        <v>8173</v>
      </c>
      <c r="B4526" t="s">
        <v>8174</v>
      </c>
      <c r="C4526" s="2">
        <v>45347</v>
      </c>
      <c r="D4526" s="2">
        <v>45349</v>
      </c>
      <c r="E4526" s="2">
        <v>45369</v>
      </c>
      <c r="F4526" t="s">
        <v>35</v>
      </c>
      <c r="G4526" t="s">
        <v>8933</v>
      </c>
      <c r="H4526" t="s">
        <v>37</v>
      </c>
      <c r="I4526" t="s">
        <v>52</v>
      </c>
      <c r="J4526" t="s">
        <v>39</v>
      </c>
      <c r="K4526" s="7">
        <v>0</v>
      </c>
      <c r="L4526" t="s">
        <v>70</v>
      </c>
      <c r="M4526" t="s">
        <v>107</v>
      </c>
      <c r="N4526" t="s">
        <v>108</v>
      </c>
      <c r="O4526">
        <v>757</v>
      </c>
      <c r="P4526" s="6">
        <v>218.43</v>
      </c>
      <c r="Q4526" s="6">
        <v>165351.51</v>
      </c>
      <c r="R4526" s="5">
        <v>0.15</v>
      </c>
      <c r="S4526" s="6">
        <v>140548.78349999999</v>
      </c>
      <c r="T4526" s="6">
        <v>8066.5</v>
      </c>
      <c r="U4526" s="6">
        <v>78840.320000000007</v>
      </c>
      <c r="V4526" s="6">
        <v>405.56</v>
      </c>
      <c r="W4526" s="6">
        <v>14595.01</v>
      </c>
      <c r="X4526" s="6">
        <v>38641.393499999998</v>
      </c>
      <c r="Y4526" s="5">
        <v>0.27493225154808998</v>
      </c>
      <c r="Z4526" t="s">
        <v>40</v>
      </c>
      <c r="AA4526" t="s">
        <v>147</v>
      </c>
      <c r="AB4526" t="s">
        <v>83</v>
      </c>
      <c r="AC4526" t="s">
        <v>66</v>
      </c>
      <c r="AD4526" t="s">
        <v>57</v>
      </c>
      <c r="AE4526" t="s">
        <v>58</v>
      </c>
      <c r="AF4526" t="str">
        <f>TEXT(Agricultural_Export_Analysis_Cleaned_Dataset[[#This Row],[Order_Date]],"mmm")</f>
        <v>Feb</v>
      </c>
      <c r="AG4526" t="str">
        <f>TEXT(Agricultural_Export_Analysis_Cleaned_Dataset[[#This Row],[Order_Date]],"yyyy")</f>
        <v>2024</v>
      </c>
      <c r="AH4526" t="str">
        <f>TEXT(Agricultural_Export_Analysis_Cleaned_Dataset[[#This Row],[Order_Date]],"ddd")</f>
        <v>Sun</v>
      </c>
      <c r="AI4526" t="str">
        <f>TEXT(Agricultural_Export_Analysis_Cleaned_Dataset[[#This Row],[Ship_Date]],"yyyy")</f>
        <v>2024</v>
      </c>
      <c r="AJ4526" t="str">
        <f>TEXT(Agricultural_Export_Analysis_Cleaned_Dataset[[#This Row],[Ship_Date]],"mmm")</f>
        <v>Feb</v>
      </c>
      <c r="AK4526" t="str">
        <f>TEXT(Agricultural_Export_Analysis_Cleaned_Dataset[[#This Row],[Ship_Date]],"ddd")</f>
        <v>Tue</v>
      </c>
      <c r="AL4526" t="str">
        <f>TEXT(Agricultural_Export_Analysis_Cleaned_Dataset[[#This Row],[Delivery_Date]],"yyyy")</f>
        <v>2024</v>
      </c>
      <c r="AM4526" t="str">
        <f>TEXT(Agricultural_Export_Analysis_Cleaned_Dataset[[#This Row],[Delivery_Date]],"mmm")</f>
        <v>Mar</v>
      </c>
      <c r="AN4526" t="str">
        <f>TEXT(Agricultural_Export_Analysis_Cleaned_Dataset[[#This Row],[Delivery_Date]],"ddd")</f>
        <v>Mon</v>
      </c>
      <c r="AO4526">
        <f>Agricultural_Export_Analysis_Cleaned_Dataset[[#This Row],[Delivery_Date]]-Agricultural_Export_Analysis_Cleaned_Dataset[[#This Row],[Ship_Date]]</f>
        <v>20</v>
      </c>
      <c r="AP4526">
        <f>Agricultural_Export_Analysis_Cleaned_Dataset[[#This Row],[Ship_Date]]-Agricultural_Export_Analysis_Cleaned_Dataset[[#This Row],[Order_Date]]</f>
        <v>2</v>
      </c>
      <c r="AQ4526" s="4" t="str">
        <f>TEXT(Agricultural_Export_Analysis_Cleaned_Dataset[[#This Row],[Order_Date]],"mmm yyyy")</f>
        <v>Feb 2024</v>
      </c>
    </row>
    <row r="4527" spans="1:43" x14ac:dyDescent="0.3">
      <c r="A4527" t="s">
        <v>8175</v>
      </c>
      <c r="B4527" t="s">
        <v>8176</v>
      </c>
      <c r="C4527" s="2">
        <v>45313</v>
      </c>
      <c r="D4527" s="2">
        <v>45321</v>
      </c>
      <c r="E4527" s="2">
        <v>45331</v>
      </c>
      <c r="F4527" t="s">
        <v>35</v>
      </c>
      <c r="G4527" t="s">
        <v>203</v>
      </c>
      <c r="H4527" t="s">
        <v>74</v>
      </c>
      <c r="I4527" t="s">
        <v>38</v>
      </c>
      <c r="J4527" t="s">
        <v>112</v>
      </c>
      <c r="K4527" s="7">
        <v>0</v>
      </c>
      <c r="L4527" t="s">
        <v>8935</v>
      </c>
      <c r="M4527" t="s">
        <v>140</v>
      </c>
      <c r="N4527" t="s">
        <v>49</v>
      </c>
      <c r="O4527">
        <v>1264</v>
      </c>
      <c r="P4527" s="6">
        <v>228.24</v>
      </c>
      <c r="Q4527" s="6">
        <v>288495.35999999999</v>
      </c>
      <c r="R4527" s="5">
        <v>0.15</v>
      </c>
      <c r="S4527" s="6">
        <v>245221.05600000001</v>
      </c>
      <c r="T4527" s="6">
        <v>2520.2199999999998</v>
      </c>
      <c r="U4527" s="6">
        <v>144800.28</v>
      </c>
      <c r="V4527" s="6">
        <v>1446.75</v>
      </c>
      <c r="W4527" s="6">
        <v>21958.34</v>
      </c>
      <c r="X4527" s="6">
        <v>74495.466</v>
      </c>
      <c r="Y4527" s="5">
        <v>0.30378902699122201</v>
      </c>
      <c r="Z4527" t="s">
        <v>40</v>
      </c>
      <c r="AA4527" t="s">
        <v>64</v>
      </c>
      <c r="AB4527" t="s">
        <v>65</v>
      </c>
      <c r="AC4527" t="s">
        <v>76</v>
      </c>
      <c r="AD4527" t="s">
        <v>77</v>
      </c>
      <c r="AE4527" t="s">
        <v>45</v>
      </c>
      <c r="AF4527" t="str">
        <f>TEXT(Agricultural_Export_Analysis_Cleaned_Dataset[[#This Row],[Order_Date]],"mmm")</f>
        <v>Jan</v>
      </c>
      <c r="AG4527" t="str">
        <f>TEXT(Agricultural_Export_Analysis_Cleaned_Dataset[[#This Row],[Order_Date]],"yyyy")</f>
        <v>2024</v>
      </c>
      <c r="AH4527" t="str">
        <f>TEXT(Agricultural_Export_Analysis_Cleaned_Dataset[[#This Row],[Order_Date]],"ddd")</f>
        <v>Mon</v>
      </c>
      <c r="AI4527" t="str">
        <f>TEXT(Agricultural_Export_Analysis_Cleaned_Dataset[[#This Row],[Ship_Date]],"yyyy")</f>
        <v>2024</v>
      </c>
      <c r="AJ4527" t="str">
        <f>TEXT(Agricultural_Export_Analysis_Cleaned_Dataset[[#This Row],[Ship_Date]],"mmm")</f>
        <v>Jan</v>
      </c>
      <c r="AK4527" t="str">
        <f>TEXT(Agricultural_Export_Analysis_Cleaned_Dataset[[#This Row],[Ship_Date]],"ddd")</f>
        <v>Tue</v>
      </c>
      <c r="AL4527" t="str">
        <f>TEXT(Agricultural_Export_Analysis_Cleaned_Dataset[[#This Row],[Delivery_Date]],"yyyy")</f>
        <v>2024</v>
      </c>
      <c r="AM4527" t="str">
        <f>TEXT(Agricultural_Export_Analysis_Cleaned_Dataset[[#This Row],[Delivery_Date]],"mmm")</f>
        <v>Feb</v>
      </c>
      <c r="AN4527" t="str">
        <f>TEXT(Agricultural_Export_Analysis_Cleaned_Dataset[[#This Row],[Delivery_Date]],"ddd")</f>
        <v>Fri</v>
      </c>
      <c r="AO4527">
        <f>Agricultural_Export_Analysis_Cleaned_Dataset[[#This Row],[Delivery_Date]]-Agricultural_Export_Analysis_Cleaned_Dataset[[#This Row],[Ship_Date]]</f>
        <v>10</v>
      </c>
      <c r="AP4527">
        <f>Agricultural_Export_Analysis_Cleaned_Dataset[[#This Row],[Ship_Date]]-Agricultural_Export_Analysis_Cleaned_Dataset[[#This Row],[Order_Date]]</f>
        <v>8</v>
      </c>
      <c r="AQ4527" s="4" t="str">
        <f>TEXT(Agricultural_Export_Analysis_Cleaned_Dataset[[#This Row],[Order_Date]],"mmm yyyy")</f>
        <v>Jan 2024</v>
      </c>
    </row>
    <row r="4528" spans="1:43" x14ac:dyDescent="0.3">
      <c r="A4528" t="s">
        <v>8177</v>
      </c>
      <c r="B4528" t="s">
        <v>8178</v>
      </c>
      <c r="C4528" s="2">
        <v>45315</v>
      </c>
      <c r="D4528" s="2">
        <v>45321</v>
      </c>
      <c r="E4528" s="2">
        <v>45350</v>
      </c>
      <c r="F4528" t="s">
        <v>35</v>
      </c>
      <c r="G4528" t="s">
        <v>8933</v>
      </c>
      <c r="H4528" t="s">
        <v>37</v>
      </c>
      <c r="I4528" t="s">
        <v>38</v>
      </c>
      <c r="J4528" t="s">
        <v>53</v>
      </c>
      <c r="K4528" s="7">
        <v>10</v>
      </c>
      <c r="L4528" t="s">
        <v>32</v>
      </c>
      <c r="M4528" t="s">
        <v>107</v>
      </c>
      <c r="N4528" t="s">
        <v>108</v>
      </c>
      <c r="O4528">
        <v>1662</v>
      </c>
      <c r="P4528" s="6">
        <v>266.62</v>
      </c>
      <c r="Q4528" s="6">
        <v>443122.44</v>
      </c>
      <c r="R4528" s="5">
        <v>0.1</v>
      </c>
      <c r="S4528" s="6">
        <v>398810.196</v>
      </c>
      <c r="T4528" s="6">
        <v>2684.27</v>
      </c>
      <c r="U4528" s="6">
        <v>209396.94</v>
      </c>
      <c r="V4528" s="6">
        <v>1596.91</v>
      </c>
      <c r="W4528" s="6">
        <v>31114.42</v>
      </c>
      <c r="X4528" s="6">
        <v>154017.65599999999</v>
      </c>
      <c r="Y4528" s="5">
        <v>0.38619287456732898</v>
      </c>
      <c r="Z4528" t="s">
        <v>40</v>
      </c>
      <c r="AA4528" t="s">
        <v>64</v>
      </c>
      <c r="AB4528" t="s">
        <v>42</v>
      </c>
      <c r="AC4528" t="s">
        <v>76</v>
      </c>
      <c r="AD4528" t="s">
        <v>57</v>
      </c>
      <c r="AE4528" t="s">
        <v>58</v>
      </c>
      <c r="AF4528" t="str">
        <f>TEXT(Agricultural_Export_Analysis_Cleaned_Dataset[[#This Row],[Order_Date]],"mmm")</f>
        <v>Jan</v>
      </c>
      <c r="AG4528" t="str">
        <f>TEXT(Agricultural_Export_Analysis_Cleaned_Dataset[[#This Row],[Order_Date]],"yyyy")</f>
        <v>2024</v>
      </c>
      <c r="AH4528" t="str">
        <f>TEXT(Agricultural_Export_Analysis_Cleaned_Dataset[[#This Row],[Order_Date]],"ddd")</f>
        <v>Wed</v>
      </c>
      <c r="AI4528" t="str">
        <f>TEXT(Agricultural_Export_Analysis_Cleaned_Dataset[[#This Row],[Ship_Date]],"yyyy")</f>
        <v>2024</v>
      </c>
      <c r="AJ4528" t="str">
        <f>TEXT(Agricultural_Export_Analysis_Cleaned_Dataset[[#This Row],[Ship_Date]],"mmm")</f>
        <v>Jan</v>
      </c>
      <c r="AK4528" t="str">
        <f>TEXT(Agricultural_Export_Analysis_Cleaned_Dataset[[#This Row],[Ship_Date]],"ddd")</f>
        <v>Tue</v>
      </c>
      <c r="AL4528" t="str">
        <f>TEXT(Agricultural_Export_Analysis_Cleaned_Dataset[[#This Row],[Delivery_Date]],"yyyy")</f>
        <v>2024</v>
      </c>
      <c r="AM4528" t="str">
        <f>TEXT(Agricultural_Export_Analysis_Cleaned_Dataset[[#This Row],[Delivery_Date]],"mmm")</f>
        <v>Feb</v>
      </c>
      <c r="AN4528" t="str">
        <f>TEXT(Agricultural_Export_Analysis_Cleaned_Dataset[[#This Row],[Delivery_Date]],"ddd")</f>
        <v>Wed</v>
      </c>
      <c r="AO4528">
        <f>Agricultural_Export_Analysis_Cleaned_Dataset[[#This Row],[Delivery_Date]]-Agricultural_Export_Analysis_Cleaned_Dataset[[#This Row],[Ship_Date]]</f>
        <v>29</v>
      </c>
      <c r="AP4528">
        <f>Agricultural_Export_Analysis_Cleaned_Dataset[[#This Row],[Ship_Date]]-Agricultural_Export_Analysis_Cleaned_Dataset[[#This Row],[Order_Date]]</f>
        <v>6</v>
      </c>
      <c r="AQ4528" s="4" t="str">
        <f>TEXT(Agricultural_Export_Analysis_Cleaned_Dataset[[#This Row],[Order_Date]],"mmm yyyy")</f>
        <v>Jan 2024</v>
      </c>
    </row>
    <row r="4529" spans="1:43" x14ac:dyDescent="0.3">
      <c r="A4529" t="s">
        <v>8179</v>
      </c>
      <c r="B4529" t="s">
        <v>2882</v>
      </c>
      <c r="C4529" s="2">
        <v>45865</v>
      </c>
      <c r="D4529" s="2">
        <v>45872</v>
      </c>
      <c r="E4529" s="2">
        <v>45905</v>
      </c>
      <c r="F4529" t="s">
        <v>35</v>
      </c>
      <c r="G4529" t="s">
        <v>8932</v>
      </c>
      <c r="H4529" t="s">
        <v>74</v>
      </c>
      <c r="I4529" t="s">
        <v>118</v>
      </c>
      <c r="J4529" t="s">
        <v>39</v>
      </c>
      <c r="K4529" s="7">
        <v>7</v>
      </c>
      <c r="L4529" t="s">
        <v>87</v>
      </c>
      <c r="M4529" t="s">
        <v>130</v>
      </c>
      <c r="N4529" t="s">
        <v>131</v>
      </c>
      <c r="O4529">
        <v>605</v>
      </c>
      <c r="P4529" s="6">
        <v>279.24</v>
      </c>
      <c r="Q4529" s="6">
        <v>168940.2</v>
      </c>
      <c r="R4529" s="5">
        <v>0</v>
      </c>
      <c r="S4529" s="6">
        <v>168940.2</v>
      </c>
      <c r="T4529" s="6">
        <v>3255.69</v>
      </c>
      <c r="U4529" s="6">
        <v>99903.83</v>
      </c>
      <c r="V4529" s="6">
        <v>2239.2800000000002</v>
      </c>
      <c r="W4529" s="6">
        <v>4132.29</v>
      </c>
      <c r="X4529" s="6">
        <v>59409.11</v>
      </c>
      <c r="Y4529" s="5">
        <v>0.35165762796539801</v>
      </c>
      <c r="Z4529" t="s">
        <v>103</v>
      </c>
      <c r="AA4529" t="s">
        <v>119</v>
      </c>
      <c r="AB4529" t="s">
        <v>56</v>
      </c>
      <c r="AC4529" t="s">
        <v>76</v>
      </c>
      <c r="AD4529" t="s">
        <v>98</v>
      </c>
      <c r="AE4529" t="s">
        <v>67</v>
      </c>
      <c r="AF4529" t="str">
        <f>TEXT(Agricultural_Export_Analysis_Cleaned_Dataset[[#This Row],[Order_Date]],"mmm")</f>
        <v>Jul</v>
      </c>
      <c r="AG4529" t="str">
        <f>TEXT(Agricultural_Export_Analysis_Cleaned_Dataset[[#This Row],[Order_Date]],"yyyy")</f>
        <v>2025</v>
      </c>
      <c r="AH4529" t="str">
        <f>TEXT(Agricultural_Export_Analysis_Cleaned_Dataset[[#This Row],[Order_Date]],"ddd")</f>
        <v>Sun</v>
      </c>
      <c r="AI4529" t="str">
        <f>TEXT(Agricultural_Export_Analysis_Cleaned_Dataset[[#This Row],[Ship_Date]],"yyyy")</f>
        <v>2025</v>
      </c>
      <c r="AJ4529" t="str">
        <f>TEXT(Agricultural_Export_Analysis_Cleaned_Dataset[[#This Row],[Ship_Date]],"mmm")</f>
        <v>Aug</v>
      </c>
      <c r="AK4529" t="str">
        <f>TEXT(Agricultural_Export_Analysis_Cleaned_Dataset[[#This Row],[Ship_Date]],"ddd")</f>
        <v>Sun</v>
      </c>
      <c r="AL4529" t="str">
        <f>TEXT(Agricultural_Export_Analysis_Cleaned_Dataset[[#This Row],[Delivery_Date]],"yyyy")</f>
        <v>2025</v>
      </c>
      <c r="AM4529" t="str">
        <f>TEXT(Agricultural_Export_Analysis_Cleaned_Dataset[[#This Row],[Delivery_Date]],"mmm")</f>
        <v>Sep</v>
      </c>
      <c r="AN4529" t="str">
        <f>TEXT(Agricultural_Export_Analysis_Cleaned_Dataset[[#This Row],[Delivery_Date]],"ddd")</f>
        <v>Fri</v>
      </c>
      <c r="AO4529">
        <f>Agricultural_Export_Analysis_Cleaned_Dataset[[#This Row],[Delivery_Date]]-Agricultural_Export_Analysis_Cleaned_Dataset[[#This Row],[Ship_Date]]</f>
        <v>33</v>
      </c>
      <c r="AP4529">
        <f>Agricultural_Export_Analysis_Cleaned_Dataset[[#This Row],[Ship_Date]]-Agricultural_Export_Analysis_Cleaned_Dataset[[#This Row],[Order_Date]]</f>
        <v>7</v>
      </c>
      <c r="AQ4529" s="4" t="str">
        <f>TEXT(Agricultural_Export_Analysis_Cleaned_Dataset[[#This Row],[Order_Date]],"mmm yyyy")</f>
        <v>Jul 2025</v>
      </c>
    </row>
    <row r="4530" spans="1:43" x14ac:dyDescent="0.3">
      <c r="A4530" t="s">
        <v>8180</v>
      </c>
      <c r="B4530" t="s">
        <v>8181</v>
      </c>
      <c r="C4530" s="2">
        <v>45913</v>
      </c>
      <c r="D4530" s="2">
        <v>45920</v>
      </c>
      <c r="E4530" s="2">
        <v>45955</v>
      </c>
      <c r="F4530" t="s">
        <v>35</v>
      </c>
      <c r="G4530" t="s">
        <v>96</v>
      </c>
      <c r="H4530" t="s">
        <v>37</v>
      </c>
      <c r="I4530" t="s">
        <v>118</v>
      </c>
      <c r="J4530" t="s">
        <v>63</v>
      </c>
      <c r="K4530" s="7">
        <v>10</v>
      </c>
      <c r="L4530" t="s">
        <v>80</v>
      </c>
      <c r="M4530" t="s">
        <v>61</v>
      </c>
      <c r="N4530" t="s">
        <v>62</v>
      </c>
      <c r="O4530">
        <v>568</v>
      </c>
      <c r="P4530" s="6">
        <v>474.12</v>
      </c>
      <c r="Q4530" s="6">
        <v>269300.15999999997</v>
      </c>
      <c r="R4530" s="5">
        <v>0.1</v>
      </c>
      <c r="S4530" s="6">
        <v>242370.144</v>
      </c>
      <c r="T4530" s="6">
        <v>2642.7</v>
      </c>
      <c r="U4530" s="6">
        <v>179829.61</v>
      </c>
      <c r="V4530" s="6">
        <v>1136.99</v>
      </c>
      <c r="W4530" s="6">
        <v>22202.78</v>
      </c>
      <c r="X4530" s="6">
        <v>36558.063999999998</v>
      </c>
      <c r="Y4530" s="5">
        <v>0.15083567388564201</v>
      </c>
      <c r="Z4530" t="s">
        <v>103</v>
      </c>
      <c r="AA4530" t="s">
        <v>104</v>
      </c>
      <c r="AB4530" t="s">
        <v>65</v>
      </c>
      <c r="AC4530" t="s">
        <v>43</v>
      </c>
      <c r="AD4530" t="s">
        <v>84</v>
      </c>
      <c r="AE4530" t="s">
        <v>58</v>
      </c>
      <c r="AF4530" t="str">
        <f>TEXT(Agricultural_Export_Analysis_Cleaned_Dataset[[#This Row],[Order_Date]],"mmm")</f>
        <v>Sep</v>
      </c>
      <c r="AG4530" t="str">
        <f>TEXT(Agricultural_Export_Analysis_Cleaned_Dataset[[#This Row],[Order_Date]],"yyyy")</f>
        <v>2025</v>
      </c>
      <c r="AH4530" t="str">
        <f>TEXT(Agricultural_Export_Analysis_Cleaned_Dataset[[#This Row],[Order_Date]],"ddd")</f>
        <v>Sat</v>
      </c>
      <c r="AI4530" t="str">
        <f>TEXT(Agricultural_Export_Analysis_Cleaned_Dataset[[#This Row],[Ship_Date]],"yyyy")</f>
        <v>2025</v>
      </c>
      <c r="AJ4530" t="str">
        <f>TEXT(Agricultural_Export_Analysis_Cleaned_Dataset[[#This Row],[Ship_Date]],"mmm")</f>
        <v>Sep</v>
      </c>
      <c r="AK4530" t="str">
        <f>TEXT(Agricultural_Export_Analysis_Cleaned_Dataset[[#This Row],[Ship_Date]],"ddd")</f>
        <v>Sat</v>
      </c>
      <c r="AL4530" t="str">
        <f>TEXT(Agricultural_Export_Analysis_Cleaned_Dataset[[#This Row],[Delivery_Date]],"yyyy")</f>
        <v>2025</v>
      </c>
      <c r="AM4530" t="str">
        <f>TEXT(Agricultural_Export_Analysis_Cleaned_Dataset[[#This Row],[Delivery_Date]],"mmm")</f>
        <v>Oct</v>
      </c>
      <c r="AN4530" t="str">
        <f>TEXT(Agricultural_Export_Analysis_Cleaned_Dataset[[#This Row],[Delivery_Date]],"ddd")</f>
        <v>Sat</v>
      </c>
      <c r="AO4530">
        <f>Agricultural_Export_Analysis_Cleaned_Dataset[[#This Row],[Delivery_Date]]-Agricultural_Export_Analysis_Cleaned_Dataset[[#This Row],[Ship_Date]]</f>
        <v>35</v>
      </c>
      <c r="AP4530">
        <f>Agricultural_Export_Analysis_Cleaned_Dataset[[#This Row],[Ship_Date]]-Agricultural_Export_Analysis_Cleaned_Dataset[[#This Row],[Order_Date]]</f>
        <v>7</v>
      </c>
      <c r="AQ4530" s="4" t="str">
        <f>TEXT(Agricultural_Export_Analysis_Cleaned_Dataset[[#This Row],[Order_Date]],"mmm yyyy")</f>
        <v>Sep 2025</v>
      </c>
    </row>
    <row r="4531" spans="1:43" x14ac:dyDescent="0.3">
      <c r="A4531" t="s">
        <v>8182</v>
      </c>
      <c r="B4531" t="s">
        <v>1682</v>
      </c>
      <c r="C4531" s="2">
        <v>45720</v>
      </c>
      <c r="D4531" s="2">
        <v>45728</v>
      </c>
      <c r="E4531" s="2">
        <v>45757</v>
      </c>
      <c r="F4531" t="s">
        <v>35</v>
      </c>
      <c r="G4531" t="s">
        <v>96</v>
      </c>
      <c r="H4531" t="s">
        <v>37</v>
      </c>
      <c r="I4531" t="s">
        <v>52</v>
      </c>
      <c r="J4531" t="s">
        <v>112</v>
      </c>
      <c r="K4531" s="7">
        <v>7</v>
      </c>
      <c r="L4531" t="s">
        <v>87</v>
      </c>
      <c r="M4531" t="s">
        <v>140</v>
      </c>
      <c r="N4531" t="s">
        <v>49</v>
      </c>
      <c r="O4531">
        <v>1753</v>
      </c>
      <c r="P4531" s="6">
        <v>135</v>
      </c>
      <c r="Q4531" s="6">
        <v>236655</v>
      </c>
      <c r="R4531" s="5">
        <v>0.15</v>
      </c>
      <c r="S4531" s="6">
        <v>201156.75</v>
      </c>
      <c r="T4531" s="6">
        <v>14800.5</v>
      </c>
      <c r="U4531" s="6">
        <v>147111.73000000001</v>
      </c>
      <c r="V4531" s="6">
        <v>710.12</v>
      </c>
      <c r="W4531" s="6">
        <v>15277.55</v>
      </c>
      <c r="X4531" s="6">
        <v>23256.85</v>
      </c>
      <c r="Y4531" s="5">
        <v>0.115615558513448</v>
      </c>
      <c r="Z4531" t="s">
        <v>40</v>
      </c>
      <c r="AA4531" t="s">
        <v>41</v>
      </c>
      <c r="AB4531" t="s">
        <v>56</v>
      </c>
      <c r="AC4531" t="s">
        <v>43</v>
      </c>
      <c r="AD4531" t="s">
        <v>93</v>
      </c>
      <c r="AE4531" t="s">
        <v>58</v>
      </c>
      <c r="AF4531" t="str">
        <f>TEXT(Agricultural_Export_Analysis_Cleaned_Dataset[[#This Row],[Order_Date]],"mmm")</f>
        <v>Mar</v>
      </c>
      <c r="AG4531" t="str">
        <f>TEXT(Agricultural_Export_Analysis_Cleaned_Dataset[[#This Row],[Order_Date]],"yyyy")</f>
        <v>2025</v>
      </c>
      <c r="AH4531" t="str">
        <f>TEXT(Agricultural_Export_Analysis_Cleaned_Dataset[[#This Row],[Order_Date]],"ddd")</f>
        <v>Tue</v>
      </c>
      <c r="AI4531" t="str">
        <f>TEXT(Agricultural_Export_Analysis_Cleaned_Dataset[[#This Row],[Ship_Date]],"yyyy")</f>
        <v>2025</v>
      </c>
      <c r="AJ4531" t="str">
        <f>TEXT(Agricultural_Export_Analysis_Cleaned_Dataset[[#This Row],[Ship_Date]],"mmm")</f>
        <v>Mar</v>
      </c>
      <c r="AK4531" t="str">
        <f>TEXT(Agricultural_Export_Analysis_Cleaned_Dataset[[#This Row],[Ship_Date]],"ddd")</f>
        <v>Wed</v>
      </c>
      <c r="AL4531" t="str">
        <f>TEXT(Agricultural_Export_Analysis_Cleaned_Dataset[[#This Row],[Delivery_Date]],"yyyy")</f>
        <v>2025</v>
      </c>
      <c r="AM4531" t="str">
        <f>TEXT(Agricultural_Export_Analysis_Cleaned_Dataset[[#This Row],[Delivery_Date]],"mmm")</f>
        <v>Apr</v>
      </c>
      <c r="AN4531" t="str">
        <f>TEXT(Agricultural_Export_Analysis_Cleaned_Dataset[[#This Row],[Delivery_Date]],"ddd")</f>
        <v>Thu</v>
      </c>
      <c r="AO4531">
        <f>Agricultural_Export_Analysis_Cleaned_Dataset[[#This Row],[Delivery_Date]]-Agricultural_Export_Analysis_Cleaned_Dataset[[#This Row],[Ship_Date]]</f>
        <v>29</v>
      </c>
      <c r="AP4531">
        <f>Agricultural_Export_Analysis_Cleaned_Dataset[[#This Row],[Ship_Date]]-Agricultural_Export_Analysis_Cleaned_Dataset[[#This Row],[Order_Date]]</f>
        <v>8</v>
      </c>
      <c r="AQ4531" s="4" t="str">
        <f>TEXT(Agricultural_Export_Analysis_Cleaned_Dataset[[#This Row],[Order_Date]],"mmm yyyy")</f>
        <v>Mar 2025</v>
      </c>
    </row>
    <row r="4532" spans="1:43" x14ac:dyDescent="0.3">
      <c r="A4532" t="s">
        <v>8183</v>
      </c>
      <c r="B4532" t="s">
        <v>8184</v>
      </c>
      <c r="C4532" s="2">
        <v>45369</v>
      </c>
      <c r="D4532" s="2">
        <v>45376</v>
      </c>
      <c r="E4532" s="2">
        <v>45416</v>
      </c>
      <c r="F4532" t="s">
        <v>35</v>
      </c>
      <c r="G4532" t="s">
        <v>73</v>
      </c>
      <c r="H4532" t="s">
        <v>37</v>
      </c>
      <c r="I4532" t="s">
        <v>91</v>
      </c>
      <c r="J4532" t="s">
        <v>53</v>
      </c>
      <c r="K4532" s="7">
        <v>10</v>
      </c>
      <c r="L4532" t="s">
        <v>32</v>
      </c>
      <c r="M4532" t="s">
        <v>61</v>
      </c>
      <c r="N4532" t="s">
        <v>62</v>
      </c>
      <c r="O4532">
        <v>757</v>
      </c>
      <c r="P4532" s="6">
        <v>234.7</v>
      </c>
      <c r="Q4532" s="6">
        <v>177667.9</v>
      </c>
      <c r="R4532" s="5">
        <v>0.05</v>
      </c>
      <c r="S4532" s="6">
        <v>168784.505</v>
      </c>
      <c r="T4532" s="6">
        <v>1330.47</v>
      </c>
      <c r="U4532" s="6">
        <v>100860.04</v>
      </c>
      <c r="V4532" s="6">
        <v>1566.74</v>
      </c>
      <c r="W4532" s="6">
        <v>9590.56</v>
      </c>
      <c r="X4532" s="6">
        <v>55436.695</v>
      </c>
      <c r="Y4532" s="5">
        <v>0.32844658933591098</v>
      </c>
      <c r="Z4532" t="s">
        <v>40</v>
      </c>
      <c r="AA4532" t="s">
        <v>41</v>
      </c>
      <c r="AB4532" t="s">
        <v>56</v>
      </c>
      <c r="AC4532" t="s">
        <v>66</v>
      </c>
      <c r="AD4532" t="s">
        <v>84</v>
      </c>
      <c r="AE4532" t="s">
        <v>45</v>
      </c>
      <c r="AF4532" t="str">
        <f>TEXT(Agricultural_Export_Analysis_Cleaned_Dataset[[#This Row],[Order_Date]],"mmm")</f>
        <v>Mar</v>
      </c>
      <c r="AG4532" t="str">
        <f>TEXT(Agricultural_Export_Analysis_Cleaned_Dataset[[#This Row],[Order_Date]],"yyyy")</f>
        <v>2024</v>
      </c>
      <c r="AH4532" t="str">
        <f>TEXT(Agricultural_Export_Analysis_Cleaned_Dataset[[#This Row],[Order_Date]],"ddd")</f>
        <v>Mon</v>
      </c>
      <c r="AI4532" t="str">
        <f>TEXT(Agricultural_Export_Analysis_Cleaned_Dataset[[#This Row],[Ship_Date]],"yyyy")</f>
        <v>2024</v>
      </c>
      <c r="AJ4532" t="str">
        <f>TEXT(Agricultural_Export_Analysis_Cleaned_Dataset[[#This Row],[Ship_Date]],"mmm")</f>
        <v>Mar</v>
      </c>
      <c r="AK4532" t="str">
        <f>TEXT(Agricultural_Export_Analysis_Cleaned_Dataset[[#This Row],[Ship_Date]],"ddd")</f>
        <v>Mon</v>
      </c>
      <c r="AL4532" t="str">
        <f>TEXT(Agricultural_Export_Analysis_Cleaned_Dataset[[#This Row],[Delivery_Date]],"yyyy")</f>
        <v>2024</v>
      </c>
      <c r="AM4532" t="str">
        <f>TEXT(Agricultural_Export_Analysis_Cleaned_Dataset[[#This Row],[Delivery_Date]],"mmm")</f>
        <v>May</v>
      </c>
      <c r="AN4532" t="str">
        <f>TEXT(Agricultural_Export_Analysis_Cleaned_Dataset[[#This Row],[Delivery_Date]],"ddd")</f>
        <v>Sat</v>
      </c>
      <c r="AO4532">
        <f>Agricultural_Export_Analysis_Cleaned_Dataset[[#This Row],[Delivery_Date]]-Agricultural_Export_Analysis_Cleaned_Dataset[[#This Row],[Ship_Date]]</f>
        <v>40</v>
      </c>
      <c r="AP4532">
        <f>Agricultural_Export_Analysis_Cleaned_Dataset[[#This Row],[Ship_Date]]-Agricultural_Export_Analysis_Cleaned_Dataset[[#This Row],[Order_Date]]</f>
        <v>7</v>
      </c>
      <c r="AQ4532" s="4" t="str">
        <f>TEXT(Agricultural_Export_Analysis_Cleaned_Dataset[[#This Row],[Order_Date]],"mmm yyyy")</f>
        <v>Mar 2024</v>
      </c>
    </row>
    <row r="4533" spans="1:43" x14ac:dyDescent="0.3">
      <c r="A4533" t="s">
        <v>8185</v>
      </c>
      <c r="B4533" t="s">
        <v>3603</v>
      </c>
      <c r="C4533" s="2">
        <v>45579</v>
      </c>
      <c r="D4533" s="2">
        <v>45588</v>
      </c>
      <c r="E4533" s="2">
        <v>45611</v>
      </c>
      <c r="F4533" t="s">
        <v>35</v>
      </c>
      <c r="G4533" t="s">
        <v>36</v>
      </c>
      <c r="H4533" t="s">
        <v>74</v>
      </c>
      <c r="I4533" t="s">
        <v>97</v>
      </c>
      <c r="J4533" t="s">
        <v>39</v>
      </c>
      <c r="K4533" s="7">
        <v>0</v>
      </c>
      <c r="L4533" t="s">
        <v>32</v>
      </c>
      <c r="M4533" t="s">
        <v>33</v>
      </c>
      <c r="N4533" t="s">
        <v>34</v>
      </c>
      <c r="O4533">
        <v>1346</v>
      </c>
      <c r="P4533" s="6">
        <v>71.56</v>
      </c>
      <c r="Q4533" s="6">
        <v>96319.76</v>
      </c>
      <c r="R4533" s="5">
        <v>0.15</v>
      </c>
      <c r="S4533" s="6">
        <v>81871.796000000002</v>
      </c>
      <c r="T4533" s="6">
        <v>1792.32</v>
      </c>
      <c r="U4533" s="6">
        <v>56645.599999999999</v>
      </c>
      <c r="V4533" s="6">
        <v>538.98</v>
      </c>
      <c r="W4533" s="6">
        <v>2093.71</v>
      </c>
      <c r="X4533" s="6">
        <v>20801.186000000002</v>
      </c>
      <c r="Y4533" s="5">
        <v>0.25407022950858399</v>
      </c>
      <c r="Z4533" t="s">
        <v>54</v>
      </c>
      <c r="AA4533" t="s">
        <v>75</v>
      </c>
      <c r="AB4533" t="s">
        <v>42</v>
      </c>
      <c r="AC4533" t="s">
        <v>43</v>
      </c>
      <c r="AD4533" t="s">
        <v>84</v>
      </c>
      <c r="AE4533" t="s">
        <v>58</v>
      </c>
      <c r="AF4533" t="str">
        <f>TEXT(Agricultural_Export_Analysis_Cleaned_Dataset[[#This Row],[Order_Date]],"mmm")</f>
        <v>Oct</v>
      </c>
      <c r="AG4533" t="str">
        <f>TEXT(Agricultural_Export_Analysis_Cleaned_Dataset[[#This Row],[Order_Date]],"yyyy")</f>
        <v>2024</v>
      </c>
      <c r="AH4533" t="str">
        <f>TEXT(Agricultural_Export_Analysis_Cleaned_Dataset[[#This Row],[Order_Date]],"ddd")</f>
        <v>Mon</v>
      </c>
      <c r="AI4533" t="str">
        <f>TEXT(Agricultural_Export_Analysis_Cleaned_Dataset[[#This Row],[Ship_Date]],"yyyy")</f>
        <v>2024</v>
      </c>
      <c r="AJ4533" t="str">
        <f>TEXT(Agricultural_Export_Analysis_Cleaned_Dataset[[#This Row],[Ship_Date]],"mmm")</f>
        <v>Oct</v>
      </c>
      <c r="AK4533" t="str">
        <f>TEXT(Agricultural_Export_Analysis_Cleaned_Dataset[[#This Row],[Ship_Date]],"ddd")</f>
        <v>Wed</v>
      </c>
      <c r="AL4533" t="str">
        <f>TEXT(Agricultural_Export_Analysis_Cleaned_Dataset[[#This Row],[Delivery_Date]],"yyyy")</f>
        <v>2024</v>
      </c>
      <c r="AM4533" t="str">
        <f>TEXT(Agricultural_Export_Analysis_Cleaned_Dataset[[#This Row],[Delivery_Date]],"mmm")</f>
        <v>Nov</v>
      </c>
      <c r="AN4533" t="str">
        <f>TEXT(Agricultural_Export_Analysis_Cleaned_Dataset[[#This Row],[Delivery_Date]],"ddd")</f>
        <v>Fri</v>
      </c>
      <c r="AO4533">
        <f>Agricultural_Export_Analysis_Cleaned_Dataset[[#This Row],[Delivery_Date]]-Agricultural_Export_Analysis_Cleaned_Dataset[[#This Row],[Ship_Date]]</f>
        <v>23</v>
      </c>
      <c r="AP4533">
        <f>Agricultural_Export_Analysis_Cleaned_Dataset[[#This Row],[Ship_Date]]-Agricultural_Export_Analysis_Cleaned_Dataset[[#This Row],[Order_Date]]</f>
        <v>9</v>
      </c>
      <c r="AQ4533" s="4" t="str">
        <f>TEXT(Agricultural_Export_Analysis_Cleaned_Dataset[[#This Row],[Order_Date]],"mmm yyyy")</f>
        <v>Oct 2024</v>
      </c>
    </row>
    <row r="4534" spans="1:43" x14ac:dyDescent="0.3">
      <c r="A4534" t="s">
        <v>8186</v>
      </c>
      <c r="B4534" t="s">
        <v>8187</v>
      </c>
      <c r="C4534" s="2">
        <v>45413</v>
      </c>
      <c r="D4534" s="2">
        <v>45419</v>
      </c>
      <c r="E4534" s="2">
        <v>45446</v>
      </c>
      <c r="F4534" t="s">
        <v>35</v>
      </c>
      <c r="G4534" t="s">
        <v>36</v>
      </c>
      <c r="H4534" t="s">
        <v>37</v>
      </c>
      <c r="I4534" t="s">
        <v>52</v>
      </c>
      <c r="J4534" t="s">
        <v>39</v>
      </c>
      <c r="K4534" s="7">
        <v>0</v>
      </c>
      <c r="L4534" t="s">
        <v>87</v>
      </c>
      <c r="M4534" t="s">
        <v>71</v>
      </c>
      <c r="N4534" t="s">
        <v>72</v>
      </c>
      <c r="O4534">
        <v>1033</v>
      </c>
      <c r="P4534" s="6">
        <v>181.45</v>
      </c>
      <c r="Q4534" s="6">
        <v>187437.85</v>
      </c>
      <c r="R4534" s="5">
        <v>0.05</v>
      </c>
      <c r="S4534" s="6">
        <v>178065.95749999999</v>
      </c>
      <c r="T4534" s="6">
        <v>3066.99</v>
      </c>
      <c r="U4534" s="6">
        <v>101939.36</v>
      </c>
      <c r="V4534" s="6">
        <v>1018.43</v>
      </c>
      <c r="W4534" s="6">
        <v>13019.76</v>
      </c>
      <c r="X4534" s="6">
        <v>59021.417500000003</v>
      </c>
      <c r="Y4534" s="5">
        <v>0.33145817610870398</v>
      </c>
      <c r="Z4534" t="s">
        <v>81</v>
      </c>
      <c r="AA4534" t="s">
        <v>82</v>
      </c>
      <c r="AB4534" t="s">
        <v>83</v>
      </c>
      <c r="AC4534" t="s">
        <v>43</v>
      </c>
      <c r="AD4534" t="s">
        <v>84</v>
      </c>
      <c r="AE4534" t="s">
        <v>45</v>
      </c>
      <c r="AF4534" t="str">
        <f>TEXT(Agricultural_Export_Analysis_Cleaned_Dataset[[#This Row],[Order_Date]],"mmm")</f>
        <v>May</v>
      </c>
      <c r="AG4534" t="str">
        <f>TEXT(Agricultural_Export_Analysis_Cleaned_Dataset[[#This Row],[Order_Date]],"yyyy")</f>
        <v>2024</v>
      </c>
      <c r="AH4534" t="str">
        <f>TEXT(Agricultural_Export_Analysis_Cleaned_Dataset[[#This Row],[Order_Date]],"ddd")</f>
        <v>Wed</v>
      </c>
      <c r="AI4534" t="str">
        <f>TEXT(Agricultural_Export_Analysis_Cleaned_Dataset[[#This Row],[Ship_Date]],"yyyy")</f>
        <v>2024</v>
      </c>
      <c r="AJ4534" t="str">
        <f>TEXT(Agricultural_Export_Analysis_Cleaned_Dataset[[#This Row],[Ship_Date]],"mmm")</f>
        <v>May</v>
      </c>
      <c r="AK4534" t="str">
        <f>TEXT(Agricultural_Export_Analysis_Cleaned_Dataset[[#This Row],[Ship_Date]],"ddd")</f>
        <v>Tue</v>
      </c>
      <c r="AL4534" t="str">
        <f>TEXT(Agricultural_Export_Analysis_Cleaned_Dataset[[#This Row],[Delivery_Date]],"yyyy")</f>
        <v>2024</v>
      </c>
      <c r="AM4534" t="str">
        <f>TEXT(Agricultural_Export_Analysis_Cleaned_Dataset[[#This Row],[Delivery_Date]],"mmm")</f>
        <v>Jun</v>
      </c>
      <c r="AN4534" t="str">
        <f>TEXT(Agricultural_Export_Analysis_Cleaned_Dataset[[#This Row],[Delivery_Date]],"ddd")</f>
        <v>Mon</v>
      </c>
      <c r="AO4534">
        <f>Agricultural_Export_Analysis_Cleaned_Dataset[[#This Row],[Delivery_Date]]-Agricultural_Export_Analysis_Cleaned_Dataset[[#This Row],[Ship_Date]]</f>
        <v>27</v>
      </c>
      <c r="AP4534">
        <f>Agricultural_Export_Analysis_Cleaned_Dataset[[#This Row],[Ship_Date]]-Agricultural_Export_Analysis_Cleaned_Dataset[[#This Row],[Order_Date]]</f>
        <v>6</v>
      </c>
      <c r="AQ4534" s="4" t="str">
        <f>TEXT(Agricultural_Export_Analysis_Cleaned_Dataset[[#This Row],[Order_Date]],"mmm yyyy")</f>
        <v>May 2024</v>
      </c>
    </row>
    <row r="4535" spans="1:43" x14ac:dyDescent="0.3">
      <c r="A4535" t="s">
        <v>8188</v>
      </c>
      <c r="B4535" t="s">
        <v>8189</v>
      </c>
      <c r="C4535" s="2">
        <v>45958</v>
      </c>
      <c r="D4535" s="2">
        <v>45960</v>
      </c>
      <c r="E4535" s="2">
        <v>45974</v>
      </c>
      <c r="F4535" t="s">
        <v>35</v>
      </c>
      <c r="G4535" t="s">
        <v>117</v>
      </c>
      <c r="H4535" t="s">
        <v>74</v>
      </c>
      <c r="I4535" t="s">
        <v>52</v>
      </c>
      <c r="J4535" t="s">
        <v>39</v>
      </c>
      <c r="K4535" s="7">
        <v>0</v>
      </c>
      <c r="L4535" t="s">
        <v>70</v>
      </c>
      <c r="M4535" t="s">
        <v>71</v>
      </c>
      <c r="N4535" t="s">
        <v>72</v>
      </c>
      <c r="O4535">
        <v>247</v>
      </c>
      <c r="P4535" s="6">
        <v>430.39</v>
      </c>
      <c r="Q4535" s="6">
        <v>106306.33</v>
      </c>
      <c r="R4535" s="5">
        <v>0.1</v>
      </c>
      <c r="S4535" s="6">
        <v>95675.697</v>
      </c>
      <c r="T4535" s="6">
        <v>11168.44</v>
      </c>
      <c r="U4535" s="6">
        <v>66841.009999999995</v>
      </c>
      <c r="V4535" s="6">
        <v>1687.16</v>
      </c>
      <c r="W4535" s="6">
        <v>4441.78</v>
      </c>
      <c r="X4535" s="6">
        <v>11537.307000000001</v>
      </c>
      <c r="Y4535" s="5">
        <v>0.12058764515716</v>
      </c>
      <c r="Z4535" t="s">
        <v>54</v>
      </c>
      <c r="AA4535" t="s">
        <v>75</v>
      </c>
      <c r="AB4535" t="s">
        <v>65</v>
      </c>
      <c r="AC4535" t="s">
        <v>66</v>
      </c>
      <c r="AD4535" t="s">
        <v>84</v>
      </c>
      <c r="AE4535" t="s">
        <v>58</v>
      </c>
      <c r="AF4535" t="str">
        <f>TEXT(Agricultural_Export_Analysis_Cleaned_Dataset[[#This Row],[Order_Date]],"mmm")</f>
        <v>Oct</v>
      </c>
      <c r="AG4535" t="str">
        <f>TEXT(Agricultural_Export_Analysis_Cleaned_Dataset[[#This Row],[Order_Date]],"yyyy")</f>
        <v>2025</v>
      </c>
      <c r="AH4535" t="str">
        <f>TEXT(Agricultural_Export_Analysis_Cleaned_Dataset[[#This Row],[Order_Date]],"ddd")</f>
        <v>Tue</v>
      </c>
      <c r="AI4535" t="str">
        <f>TEXT(Agricultural_Export_Analysis_Cleaned_Dataset[[#This Row],[Ship_Date]],"yyyy")</f>
        <v>2025</v>
      </c>
      <c r="AJ4535" t="str">
        <f>TEXT(Agricultural_Export_Analysis_Cleaned_Dataset[[#This Row],[Ship_Date]],"mmm")</f>
        <v>Oct</v>
      </c>
      <c r="AK4535" t="str">
        <f>TEXT(Agricultural_Export_Analysis_Cleaned_Dataset[[#This Row],[Ship_Date]],"ddd")</f>
        <v>Thu</v>
      </c>
      <c r="AL4535" t="str">
        <f>TEXT(Agricultural_Export_Analysis_Cleaned_Dataset[[#This Row],[Delivery_Date]],"yyyy")</f>
        <v>2025</v>
      </c>
      <c r="AM4535" t="str">
        <f>TEXT(Agricultural_Export_Analysis_Cleaned_Dataset[[#This Row],[Delivery_Date]],"mmm")</f>
        <v>Nov</v>
      </c>
      <c r="AN4535" t="str">
        <f>TEXT(Agricultural_Export_Analysis_Cleaned_Dataset[[#This Row],[Delivery_Date]],"ddd")</f>
        <v>Thu</v>
      </c>
      <c r="AO4535">
        <f>Agricultural_Export_Analysis_Cleaned_Dataset[[#This Row],[Delivery_Date]]-Agricultural_Export_Analysis_Cleaned_Dataset[[#This Row],[Ship_Date]]</f>
        <v>14</v>
      </c>
      <c r="AP4535">
        <f>Agricultural_Export_Analysis_Cleaned_Dataset[[#This Row],[Ship_Date]]-Agricultural_Export_Analysis_Cleaned_Dataset[[#This Row],[Order_Date]]</f>
        <v>2</v>
      </c>
      <c r="AQ4535" s="4" t="str">
        <f>TEXT(Agricultural_Export_Analysis_Cleaned_Dataset[[#This Row],[Order_Date]],"mmm yyyy")</f>
        <v>Oct 2025</v>
      </c>
    </row>
    <row r="4536" spans="1:43" x14ac:dyDescent="0.3">
      <c r="A4536" t="s">
        <v>8190</v>
      </c>
      <c r="B4536" t="s">
        <v>8191</v>
      </c>
      <c r="C4536" s="2">
        <v>45454</v>
      </c>
      <c r="D4536" s="2">
        <v>45455</v>
      </c>
      <c r="E4536" s="2">
        <v>45489</v>
      </c>
      <c r="F4536" t="s">
        <v>35</v>
      </c>
      <c r="G4536" t="s">
        <v>8933</v>
      </c>
      <c r="H4536" t="s">
        <v>51</v>
      </c>
      <c r="I4536" t="s">
        <v>38</v>
      </c>
      <c r="J4536" t="s">
        <v>53</v>
      </c>
      <c r="K4536" s="7">
        <v>4</v>
      </c>
      <c r="L4536" t="s">
        <v>70</v>
      </c>
      <c r="M4536" t="s">
        <v>33</v>
      </c>
      <c r="N4536" t="s">
        <v>34</v>
      </c>
      <c r="O4536">
        <v>597</v>
      </c>
      <c r="P4536" s="6">
        <v>121.69</v>
      </c>
      <c r="Q4536" s="6">
        <v>72648.929999999993</v>
      </c>
      <c r="R4536" s="5">
        <v>0.15</v>
      </c>
      <c r="S4536" s="6">
        <v>61751.590499999998</v>
      </c>
      <c r="T4536" s="6">
        <v>1990.02</v>
      </c>
      <c r="U4536" s="6">
        <v>28127.84</v>
      </c>
      <c r="V4536" s="6">
        <v>726.74</v>
      </c>
      <c r="W4536" s="6">
        <v>7328.41</v>
      </c>
      <c r="X4536" s="6">
        <v>23578.5805</v>
      </c>
      <c r="Y4536" s="5">
        <v>0.38182952550833499</v>
      </c>
      <c r="Z4536" t="s">
        <v>81</v>
      </c>
      <c r="AA4536" t="s">
        <v>150</v>
      </c>
      <c r="AB4536" t="s">
        <v>42</v>
      </c>
      <c r="AC4536" t="s">
        <v>76</v>
      </c>
      <c r="AD4536" t="s">
        <v>98</v>
      </c>
      <c r="AE4536" t="s">
        <v>58</v>
      </c>
      <c r="AF4536" t="str">
        <f>TEXT(Agricultural_Export_Analysis_Cleaned_Dataset[[#This Row],[Order_Date]],"mmm")</f>
        <v>Jun</v>
      </c>
      <c r="AG4536" t="str">
        <f>TEXT(Agricultural_Export_Analysis_Cleaned_Dataset[[#This Row],[Order_Date]],"yyyy")</f>
        <v>2024</v>
      </c>
      <c r="AH4536" t="str">
        <f>TEXT(Agricultural_Export_Analysis_Cleaned_Dataset[[#This Row],[Order_Date]],"ddd")</f>
        <v>Tue</v>
      </c>
      <c r="AI4536" t="str">
        <f>TEXT(Agricultural_Export_Analysis_Cleaned_Dataset[[#This Row],[Ship_Date]],"yyyy")</f>
        <v>2024</v>
      </c>
      <c r="AJ4536" t="str">
        <f>TEXT(Agricultural_Export_Analysis_Cleaned_Dataset[[#This Row],[Ship_Date]],"mmm")</f>
        <v>Jun</v>
      </c>
      <c r="AK4536" t="str">
        <f>TEXT(Agricultural_Export_Analysis_Cleaned_Dataset[[#This Row],[Ship_Date]],"ddd")</f>
        <v>Wed</v>
      </c>
      <c r="AL4536" t="str">
        <f>TEXT(Agricultural_Export_Analysis_Cleaned_Dataset[[#This Row],[Delivery_Date]],"yyyy")</f>
        <v>2024</v>
      </c>
      <c r="AM4536" t="str">
        <f>TEXT(Agricultural_Export_Analysis_Cleaned_Dataset[[#This Row],[Delivery_Date]],"mmm")</f>
        <v>Jul</v>
      </c>
      <c r="AN4536" t="str">
        <f>TEXT(Agricultural_Export_Analysis_Cleaned_Dataset[[#This Row],[Delivery_Date]],"ddd")</f>
        <v>Tue</v>
      </c>
      <c r="AO4536">
        <f>Agricultural_Export_Analysis_Cleaned_Dataset[[#This Row],[Delivery_Date]]-Agricultural_Export_Analysis_Cleaned_Dataset[[#This Row],[Ship_Date]]</f>
        <v>34</v>
      </c>
      <c r="AP4536">
        <f>Agricultural_Export_Analysis_Cleaned_Dataset[[#This Row],[Ship_Date]]-Agricultural_Export_Analysis_Cleaned_Dataset[[#This Row],[Order_Date]]</f>
        <v>1</v>
      </c>
      <c r="AQ4536" s="4" t="str">
        <f>TEXT(Agricultural_Export_Analysis_Cleaned_Dataset[[#This Row],[Order_Date]],"mmm yyyy")</f>
        <v>Jun 2024</v>
      </c>
    </row>
    <row r="4537" spans="1:43" x14ac:dyDescent="0.3">
      <c r="A4537" t="s">
        <v>8192</v>
      </c>
      <c r="B4537" t="s">
        <v>8193</v>
      </c>
      <c r="C4537" s="2">
        <v>45443</v>
      </c>
      <c r="D4537" s="2">
        <v>45453</v>
      </c>
      <c r="E4537" s="2">
        <v>45484</v>
      </c>
      <c r="F4537" t="s">
        <v>35</v>
      </c>
      <c r="G4537" t="s">
        <v>36</v>
      </c>
      <c r="H4537" t="s">
        <v>74</v>
      </c>
      <c r="I4537" t="s">
        <v>91</v>
      </c>
      <c r="J4537" t="s">
        <v>112</v>
      </c>
      <c r="K4537" s="7">
        <v>15</v>
      </c>
      <c r="L4537" t="s">
        <v>80</v>
      </c>
      <c r="M4537" t="s">
        <v>101</v>
      </c>
      <c r="N4537" t="s">
        <v>102</v>
      </c>
      <c r="O4537">
        <v>301</v>
      </c>
      <c r="P4537" s="6">
        <v>257.24</v>
      </c>
      <c r="Q4537" s="6">
        <v>77429.240000000005</v>
      </c>
      <c r="R4537" s="5">
        <v>0.05</v>
      </c>
      <c r="S4537" s="6">
        <v>73557.778000000006</v>
      </c>
      <c r="T4537" s="6">
        <v>7441.86</v>
      </c>
      <c r="U4537" s="6">
        <v>34312.42</v>
      </c>
      <c r="V4537" s="6">
        <v>1118.5</v>
      </c>
      <c r="W4537" s="6">
        <v>5067.5</v>
      </c>
      <c r="X4537" s="6">
        <v>25617.498</v>
      </c>
      <c r="Y4537" s="5">
        <v>0.34826361938230399</v>
      </c>
      <c r="Z4537" t="s">
        <v>81</v>
      </c>
      <c r="AA4537" t="s">
        <v>82</v>
      </c>
      <c r="AB4537" t="s">
        <v>56</v>
      </c>
      <c r="AC4537" t="s">
        <v>66</v>
      </c>
      <c r="AD4537" t="s">
        <v>77</v>
      </c>
      <c r="AE4537" t="s">
        <v>58</v>
      </c>
      <c r="AF4537" t="str">
        <f>TEXT(Agricultural_Export_Analysis_Cleaned_Dataset[[#This Row],[Order_Date]],"mmm")</f>
        <v>May</v>
      </c>
      <c r="AG4537" t="str">
        <f>TEXT(Agricultural_Export_Analysis_Cleaned_Dataset[[#This Row],[Order_Date]],"yyyy")</f>
        <v>2024</v>
      </c>
      <c r="AH4537" t="str">
        <f>TEXT(Agricultural_Export_Analysis_Cleaned_Dataset[[#This Row],[Order_Date]],"ddd")</f>
        <v>Fri</v>
      </c>
      <c r="AI4537" t="str">
        <f>TEXT(Agricultural_Export_Analysis_Cleaned_Dataset[[#This Row],[Ship_Date]],"yyyy")</f>
        <v>2024</v>
      </c>
      <c r="AJ4537" t="str">
        <f>TEXT(Agricultural_Export_Analysis_Cleaned_Dataset[[#This Row],[Ship_Date]],"mmm")</f>
        <v>Jun</v>
      </c>
      <c r="AK4537" t="str">
        <f>TEXT(Agricultural_Export_Analysis_Cleaned_Dataset[[#This Row],[Ship_Date]],"ddd")</f>
        <v>Mon</v>
      </c>
      <c r="AL4537" t="str">
        <f>TEXT(Agricultural_Export_Analysis_Cleaned_Dataset[[#This Row],[Delivery_Date]],"yyyy")</f>
        <v>2024</v>
      </c>
      <c r="AM4537" t="str">
        <f>TEXT(Agricultural_Export_Analysis_Cleaned_Dataset[[#This Row],[Delivery_Date]],"mmm")</f>
        <v>Jul</v>
      </c>
      <c r="AN4537" t="str">
        <f>TEXT(Agricultural_Export_Analysis_Cleaned_Dataset[[#This Row],[Delivery_Date]],"ddd")</f>
        <v>Thu</v>
      </c>
      <c r="AO4537">
        <f>Agricultural_Export_Analysis_Cleaned_Dataset[[#This Row],[Delivery_Date]]-Agricultural_Export_Analysis_Cleaned_Dataset[[#This Row],[Ship_Date]]</f>
        <v>31</v>
      </c>
      <c r="AP4537">
        <f>Agricultural_Export_Analysis_Cleaned_Dataset[[#This Row],[Ship_Date]]-Agricultural_Export_Analysis_Cleaned_Dataset[[#This Row],[Order_Date]]</f>
        <v>10</v>
      </c>
      <c r="AQ4537" s="4" t="str">
        <f>TEXT(Agricultural_Export_Analysis_Cleaned_Dataset[[#This Row],[Order_Date]],"mmm yyyy")</f>
        <v>May 2024</v>
      </c>
    </row>
    <row r="4538" spans="1:43" x14ac:dyDescent="0.3">
      <c r="A4538" t="s">
        <v>8194</v>
      </c>
      <c r="B4538" t="s">
        <v>8195</v>
      </c>
      <c r="C4538" s="2">
        <v>45558</v>
      </c>
      <c r="D4538" s="2">
        <v>45564</v>
      </c>
      <c r="E4538" s="2">
        <v>45593</v>
      </c>
      <c r="F4538" t="s">
        <v>35</v>
      </c>
      <c r="G4538" t="s">
        <v>36</v>
      </c>
      <c r="H4538" t="s">
        <v>37</v>
      </c>
      <c r="I4538" t="s">
        <v>38</v>
      </c>
      <c r="J4538" t="s">
        <v>53</v>
      </c>
      <c r="K4538" s="7">
        <v>0</v>
      </c>
      <c r="L4538" t="s">
        <v>87</v>
      </c>
      <c r="M4538" t="s">
        <v>140</v>
      </c>
      <c r="N4538" t="s">
        <v>49</v>
      </c>
      <c r="O4538">
        <v>675</v>
      </c>
      <c r="P4538" s="6">
        <v>207.25</v>
      </c>
      <c r="Q4538" s="6">
        <v>139893.75</v>
      </c>
      <c r="R4538" s="5">
        <v>0</v>
      </c>
      <c r="S4538" s="6">
        <v>139893.75</v>
      </c>
      <c r="T4538" s="6">
        <v>11116.82</v>
      </c>
      <c r="U4538" s="6">
        <v>104293.64</v>
      </c>
      <c r="V4538" s="6">
        <v>1586.88</v>
      </c>
      <c r="W4538" s="6">
        <v>15098.62</v>
      </c>
      <c r="X4538" s="6">
        <v>7797.79</v>
      </c>
      <c r="Y4538" s="5">
        <v>5.5740803288209899E-2</v>
      </c>
      <c r="Z4538" t="s">
        <v>103</v>
      </c>
      <c r="AA4538" t="s">
        <v>104</v>
      </c>
      <c r="AB4538" t="s">
        <v>83</v>
      </c>
      <c r="AC4538" t="s">
        <v>43</v>
      </c>
      <c r="AD4538" t="s">
        <v>77</v>
      </c>
      <c r="AE4538" t="s">
        <v>67</v>
      </c>
      <c r="AF4538" t="str">
        <f>TEXT(Agricultural_Export_Analysis_Cleaned_Dataset[[#This Row],[Order_Date]],"mmm")</f>
        <v>Sep</v>
      </c>
      <c r="AG4538" t="str">
        <f>TEXT(Agricultural_Export_Analysis_Cleaned_Dataset[[#This Row],[Order_Date]],"yyyy")</f>
        <v>2024</v>
      </c>
      <c r="AH4538" t="str">
        <f>TEXT(Agricultural_Export_Analysis_Cleaned_Dataset[[#This Row],[Order_Date]],"ddd")</f>
        <v>Mon</v>
      </c>
      <c r="AI4538" t="str">
        <f>TEXT(Agricultural_Export_Analysis_Cleaned_Dataset[[#This Row],[Ship_Date]],"yyyy")</f>
        <v>2024</v>
      </c>
      <c r="AJ4538" t="str">
        <f>TEXT(Agricultural_Export_Analysis_Cleaned_Dataset[[#This Row],[Ship_Date]],"mmm")</f>
        <v>Sep</v>
      </c>
      <c r="AK4538" t="str">
        <f>TEXT(Agricultural_Export_Analysis_Cleaned_Dataset[[#This Row],[Ship_Date]],"ddd")</f>
        <v>Sun</v>
      </c>
      <c r="AL4538" t="str">
        <f>TEXT(Agricultural_Export_Analysis_Cleaned_Dataset[[#This Row],[Delivery_Date]],"yyyy")</f>
        <v>2024</v>
      </c>
      <c r="AM4538" t="str">
        <f>TEXT(Agricultural_Export_Analysis_Cleaned_Dataset[[#This Row],[Delivery_Date]],"mmm")</f>
        <v>Oct</v>
      </c>
      <c r="AN4538" t="str">
        <f>TEXT(Agricultural_Export_Analysis_Cleaned_Dataset[[#This Row],[Delivery_Date]],"ddd")</f>
        <v>Mon</v>
      </c>
      <c r="AO4538">
        <f>Agricultural_Export_Analysis_Cleaned_Dataset[[#This Row],[Delivery_Date]]-Agricultural_Export_Analysis_Cleaned_Dataset[[#This Row],[Ship_Date]]</f>
        <v>29</v>
      </c>
      <c r="AP4538">
        <f>Agricultural_Export_Analysis_Cleaned_Dataset[[#This Row],[Ship_Date]]-Agricultural_Export_Analysis_Cleaned_Dataset[[#This Row],[Order_Date]]</f>
        <v>6</v>
      </c>
      <c r="AQ4538" s="4" t="str">
        <f>TEXT(Agricultural_Export_Analysis_Cleaned_Dataset[[#This Row],[Order_Date]],"mmm yyyy")</f>
        <v>Sep 2024</v>
      </c>
    </row>
    <row r="4539" spans="1:43" x14ac:dyDescent="0.3">
      <c r="A4539" t="s">
        <v>8196</v>
      </c>
      <c r="B4539" t="s">
        <v>8197</v>
      </c>
      <c r="C4539" s="2">
        <v>45930</v>
      </c>
      <c r="D4539" s="2">
        <v>45931</v>
      </c>
      <c r="E4539" s="2">
        <v>45958</v>
      </c>
      <c r="F4539" t="s">
        <v>35</v>
      </c>
      <c r="G4539" t="s">
        <v>8933</v>
      </c>
      <c r="H4539" t="s">
        <v>74</v>
      </c>
      <c r="I4539" t="s">
        <v>52</v>
      </c>
      <c r="J4539" t="s">
        <v>112</v>
      </c>
      <c r="K4539" s="7">
        <v>15</v>
      </c>
      <c r="L4539" t="s">
        <v>80</v>
      </c>
      <c r="M4539" t="s">
        <v>140</v>
      </c>
      <c r="N4539" t="s">
        <v>49</v>
      </c>
      <c r="O4539">
        <v>1789</v>
      </c>
      <c r="P4539" s="6">
        <v>377.88</v>
      </c>
      <c r="Q4539" s="6">
        <v>676027.32</v>
      </c>
      <c r="R4539" s="5">
        <v>0</v>
      </c>
      <c r="S4539" s="6">
        <v>676027.32</v>
      </c>
      <c r="T4539" s="6">
        <v>12471.7</v>
      </c>
      <c r="U4539" s="6">
        <v>400273.65</v>
      </c>
      <c r="V4539" s="6">
        <v>626.9</v>
      </c>
      <c r="W4539" s="6">
        <v>75234.5</v>
      </c>
      <c r="X4539" s="6">
        <v>187420.57</v>
      </c>
      <c r="Y4539" s="5">
        <v>0.27723815954657</v>
      </c>
      <c r="Z4539" t="s">
        <v>103</v>
      </c>
      <c r="AA4539" t="s">
        <v>104</v>
      </c>
      <c r="AB4539" t="s">
        <v>83</v>
      </c>
      <c r="AC4539" t="s">
        <v>43</v>
      </c>
      <c r="AD4539" t="s">
        <v>57</v>
      </c>
      <c r="AE4539" t="s">
        <v>58</v>
      </c>
      <c r="AF4539" t="str">
        <f>TEXT(Agricultural_Export_Analysis_Cleaned_Dataset[[#This Row],[Order_Date]],"mmm")</f>
        <v>Sep</v>
      </c>
      <c r="AG4539" t="str">
        <f>TEXT(Agricultural_Export_Analysis_Cleaned_Dataset[[#This Row],[Order_Date]],"yyyy")</f>
        <v>2025</v>
      </c>
      <c r="AH4539" t="str">
        <f>TEXT(Agricultural_Export_Analysis_Cleaned_Dataset[[#This Row],[Order_Date]],"ddd")</f>
        <v>Tue</v>
      </c>
      <c r="AI4539" t="str">
        <f>TEXT(Agricultural_Export_Analysis_Cleaned_Dataset[[#This Row],[Ship_Date]],"yyyy")</f>
        <v>2025</v>
      </c>
      <c r="AJ4539" t="str">
        <f>TEXT(Agricultural_Export_Analysis_Cleaned_Dataset[[#This Row],[Ship_Date]],"mmm")</f>
        <v>Oct</v>
      </c>
      <c r="AK4539" t="str">
        <f>TEXT(Agricultural_Export_Analysis_Cleaned_Dataset[[#This Row],[Ship_Date]],"ddd")</f>
        <v>Wed</v>
      </c>
      <c r="AL4539" t="str">
        <f>TEXT(Agricultural_Export_Analysis_Cleaned_Dataset[[#This Row],[Delivery_Date]],"yyyy")</f>
        <v>2025</v>
      </c>
      <c r="AM4539" t="str">
        <f>TEXT(Agricultural_Export_Analysis_Cleaned_Dataset[[#This Row],[Delivery_Date]],"mmm")</f>
        <v>Oct</v>
      </c>
      <c r="AN4539" t="str">
        <f>TEXT(Agricultural_Export_Analysis_Cleaned_Dataset[[#This Row],[Delivery_Date]],"ddd")</f>
        <v>Tue</v>
      </c>
      <c r="AO4539">
        <f>Agricultural_Export_Analysis_Cleaned_Dataset[[#This Row],[Delivery_Date]]-Agricultural_Export_Analysis_Cleaned_Dataset[[#This Row],[Ship_Date]]</f>
        <v>27</v>
      </c>
      <c r="AP4539">
        <f>Agricultural_Export_Analysis_Cleaned_Dataset[[#This Row],[Ship_Date]]-Agricultural_Export_Analysis_Cleaned_Dataset[[#This Row],[Order_Date]]</f>
        <v>1</v>
      </c>
      <c r="AQ4539" s="4" t="str">
        <f>TEXT(Agricultural_Export_Analysis_Cleaned_Dataset[[#This Row],[Order_Date]],"mmm yyyy")</f>
        <v>Sep 2025</v>
      </c>
    </row>
    <row r="4540" spans="1:43" x14ac:dyDescent="0.3">
      <c r="A4540" t="s">
        <v>8198</v>
      </c>
      <c r="B4540" t="s">
        <v>1302</v>
      </c>
      <c r="C4540" s="2">
        <v>45409</v>
      </c>
      <c r="D4540" s="2">
        <v>45413</v>
      </c>
      <c r="E4540" s="2">
        <v>45434</v>
      </c>
      <c r="F4540" t="s">
        <v>35</v>
      </c>
      <c r="G4540" t="s">
        <v>203</v>
      </c>
      <c r="H4540" t="s">
        <v>37</v>
      </c>
      <c r="I4540" t="s">
        <v>97</v>
      </c>
      <c r="J4540" t="s">
        <v>112</v>
      </c>
      <c r="K4540" s="7">
        <v>7</v>
      </c>
      <c r="L4540" t="s">
        <v>70</v>
      </c>
      <c r="M4540" t="s">
        <v>61</v>
      </c>
      <c r="N4540" t="s">
        <v>62</v>
      </c>
      <c r="O4540">
        <v>1198</v>
      </c>
      <c r="P4540" s="6">
        <v>129.87</v>
      </c>
      <c r="Q4540" s="6">
        <v>155584.26</v>
      </c>
      <c r="R4540" s="5">
        <v>0.15</v>
      </c>
      <c r="S4540" s="6">
        <v>132246.62100000001</v>
      </c>
      <c r="T4540" s="6">
        <v>16722.204600000001</v>
      </c>
      <c r="U4540" s="6">
        <v>93422.58</v>
      </c>
      <c r="V4540" s="6">
        <v>1108.82</v>
      </c>
      <c r="W4540" s="6">
        <v>10677.54</v>
      </c>
      <c r="X4540" s="6">
        <v>10315.4764</v>
      </c>
      <c r="Y4540" s="5">
        <v>7.8001814538434799E-2</v>
      </c>
      <c r="Z4540" t="s">
        <v>81</v>
      </c>
      <c r="AA4540" t="s">
        <v>165</v>
      </c>
      <c r="AB4540" t="s">
        <v>56</v>
      </c>
      <c r="AC4540" t="s">
        <v>76</v>
      </c>
      <c r="AD4540" t="s">
        <v>44</v>
      </c>
      <c r="AE4540" t="s">
        <v>58</v>
      </c>
      <c r="AF4540" t="str">
        <f>TEXT(Agricultural_Export_Analysis_Cleaned_Dataset[[#This Row],[Order_Date]],"mmm")</f>
        <v>Apr</v>
      </c>
      <c r="AG4540" t="str">
        <f>TEXT(Agricultural_Export_Analysis_Cleaned_Dataset[[#This Row],[Order_Date]],"yyyy")</f>
        <v>2024</v>
      </c>
      <c r="AH4540" t="str">
        <f>TEXT(Agricultural_Export_Analysis_Cleaned_Dataset[[#This Row],[Order_Date]],"ddd")</f>
        <v>Sat</v>
      </c>
      <c r="AI4540" t="str">
        <f>TEXT(Agricultural_Export_Analysis_Cleaned_Dataset[[#This Row],[Ship_Date]],"yyyy")</f>
        <v>2024</v>
      </c>
      <c r="AJ4540" t="str">
        <f>TEXT(Agricultural_Export_Analysis_Cleaned_Dataset[[#This Row],[Ship_Date]],"mmm")</f>
        <v>May</v>
      </c>
      <c r="AK4540" t="str">
        <f>TEXT(Agricultural_Export_Analysis_Cleaned_Dataset[[#This Row],[Ship_Date]],"ddd")</f>
        <v>Wed</v>
      </c>
      <c r="AL4540" t="str">
        <f>TEXT(Agricultural_Export_Analysis_Cleaned_Dataset[[#This Row],[Delivery_Date]],"yyyy")</f>
        <v>2024</v>
      </c>
      <c r="AM4540" t="str">
        <f>TEXT(Agricultural_Export_Analysis_Cleaned_Dataset[[#This Row],[Delivery_Date]],"mmm")</f>
        <v>May</v>
      </c>
      <c r="AN4540" t="str">
        <f>TEXT(Agricultural_Export_Analysis_Cleaned_Dataset[[#This Row],[Delivery_Date]],"ddd")</f>
        <v>Wed</v>
      </c>
      <c r="AO4540">
        <f>Agricultural_Export_Analysis_Cleaned_Dataset[[#This Row],[Delivery_Date]]-Agricultural_Export_Analysis_Cleaned_Dataset[[#This Row],[Ship_Date]]</f>
        <v>21</v>
      </c>
      <c r="AP4540">
        <f>Agricultural_Export_Analysis_Cleaned_Dataset[[#This Row],[Ship_Date]]-Agricultural_Export_Analysis_Cleaned_Dataset[[#This Row],[Order_Date]]</f>
        <v>4</v>
      </c>
      <c r="AQ4540" s="4" t="str">
        <f>TEXT(Agricultural_Export_Analysis_Cleaned_Dataset[[#This Row],[Order_Date]],"mmm yyyy")</f>
        <v>Apr 2024</v>
      </c>
    </row>
    <row r="4541" spans="1:43" x14ac:dyDescent="0.3">
      <c r="A4541" t="s">
        <v>8199</v>
      </c>
      <c r="B4541" t="s">
        <v>8200</v>
      </c>
      <c r="C4541" s="2">
        <v>45639</v>
      </c>
      <c r="D4541" s="2">
        <v>45646</v>
      </c>
      <c r="E4541" s="2">
        <v>45670</v>
      </c>
      <c r="F4541" t="s">
        <v>35</v>
      </c>
      <c r="G4541" t="s">
        <v>96</v>
      </c>
      <c r="H4541" t="s">
        <v>74</v>
      </c>
      <c r="I4541" t="s">
        <v>118</v>
      </c>
      <c r="J4541" t="s">
        <v>39</v>
      </c>
      <c r="K4541" s="7">
        <v>0</v>
      </c>
      <c r="L4541" t="s">
        <v>70</v>
      </c>
      <c r="M4541" t="s">
        <v>140</v>
      </c>
      <c r="N4541" t="s">
        <v>49</v>
      </c>
      <c r="O4541">
        <v>1701</v>
      </c>
      <c r="P4541" s="6">
        <v>338.81</v>
      </c>
      <c r="Q4541" s="6">
        <v>576315.81000000006</v>
      </c>
      <c r="R4541" s="5">
        <v>0.15</v>
      </c>
      <c r="S4541" s="6">
        <v>489868.43849999999</v>
      </c>
      <c r="T4541" s="6">
        <v>6651.55</v>
      </c>
      <c r="U4541" s="6">
        <v>302912.67</v>
      </c>
      <c r="V4541" s="6">
        <v>293.44</v>
      </c>
      <c r="W4541" s="6">
        <v>57394.74</v>
      </c>
      <c r="X4541" s="6">
        <v>122616.0385</v>
      </c>
      <c r="Y4541" s="5">
        <v>0.250304018106282</v>
      </c>
      <c r="Z4541" t="s">
        <v>54</v>
      </c>
      <c r="AA4541" t="s">
        <v>55</v>
      </c>
      <c r="AB4541" t="s">
        <v>56</v>
      </c>
      <c r="AC4541" t="s">
        <v>66</v>
      </c>
      <c r="AD4541" t="s">
        <v>93</v>
      </c>
      <c r="AE4541" t="s">
        <v>45</v>
      </c>
      <c r="AF4541" t="str">
        <f>TEXT(Agricultural_Export_Analysis_Cleaned_Dataset[[#This Row],[Order_Date]],"mmm")</f>
        <v>Dec</v>
      </c>
      <c r="AG4541" t="str">
        <f>TEXT(Agricultural_Export_Analysis_Cleaned_Dataset[[#This Row],[Order_Date]],"yyyy")</f>
        <v>2024</v>
      </c>
      <c r="AH4541" t="str">
        <f>TEXT(Agricultural_Export_Analysis_Cleaned_Dataset[[#This Row],[Order_Date]],"ddd")</f>
        <v>Fri</v>
      </c>
      <c r="AI4541" t="str">
        <f>TEXT(Agricultural_Export_Analysis_Cleaned_Dataset[[#This Row],[Ship_Date]],"yyyy")</f>
        <v>2024</v>
      </c>
      <c r="AJ4541" t="str">
        <f>TEXT(Agricultural_Export_Analysis_Cleaned_Dataset[[#This Row],[Ship_Date]],"mmm")</f>
        <v>Dec</v>
      </c>
      <c r="AK4541" t="str">
        <f>TEXT(Agricultural_Export_Analysis_Cleaned_Dataset[[#This Row],[Ship_Date]],"ddd")</f>
        <v>Fri</v>
      </c>
      <c r="AL4541" t="str">
        <f>TEXT(Agricultural_Export_Analysis_Cleaned_Dataset[[#This Row],[Delivery_Date]],"yyyy")</f>
        <v>2025</v>
      </c>
      <c r="AM4541" t="str">
        <f>TEXT(Agricultural_Export_Analysis_Cleaned_Dataset[[#This Row],[Delivery_Date]],"mmm")</f>
        <v>Jan</v>
      </c>
      <c r="AN4541" t="str">
        <f>TEXT(Agricultural_Export_Analysis_Cleaned_Dataset[[#This Row],[Delivery_Date]],"ddd")</f>
        <v>Mon</v>
      </c>
      <c r="AO4541">
        <f>Agricultural_Export_Analysis_Cleaned_Dataset[[#This Row],[Delivery_Date]]-Agricultural_Export_Analysis_Cleaned_Dataset[[#This Row],[Ship_Date]]</f>
        <v>24</v>
      </c>
      <c r="AP4541">
        <f>Agricultural_Export_Analysis_Cleaned_Dataset[[#This Row],[Ship_Date]]-Agricultural_Export_Analysis_Cleaned_Dataset[[#This Row],[Order_Date]]</f>
        <v>7</v>
      </c>
      <c r="AQ4541" s="4" t="str">
        <f>TEXT(Agricultural_Export_Analysis_Cleaned_Dataset[[#This Row],[Order_Date]],"mmm yyyy")</f>
        <v>Dec 2024</v>
      </c>
    </row>
    <row r="4542" spans="1:43" x14ac:dyDescent="0.3">
      <c r="A4542" t="s">
        <v>8201</v>
      </c>
      <c r="B4542" t="s">
        <v>8202</v>
      </c>
      <c r="C4542" s="2">
        <v>45308</v>
      </c>
      <c r="D4542" s="2">
        <v>45314</v>
      </c>
      <c r="E4542" s="2">
        <v>45337</v>
      </c>
      <c r="F4542" t="s">
        <v>35</v>
      </c>
      <c r="G4542" t="s">
        <v>36</v>
      </c>
      <c r="H4542" t="s">
        <v>51</v>
      </c>
      <c r="I4542" t="s">
        <v>38</v>
      </c>
      <c r="J4542" t="s">
        <v>63</v>
      </c>
      <c r="K4542" s="7">
        <v>7</v>
      </c>
      <c r="L4542" t="s">
        <v>87</v>
      </c>
      <c r="M4542" t="s">
        <v>48</v>
      </c>
      <c r="N4542" t="s">
        <v>49</v>
      </c>
      <c r="O4542">
        <v>1299</v>
      </c>
      <c r="P4542" s="6">
        <v>209.46</v>
      </c>
      <c r="Q4542" s="6">
        <v>272088.53999999998</v>
      </c>
      <c r="R4542" s="5">
        <v>0.05</v>
      </c>
      <c r="S4542" s="6">
        <v>258484.11300000001</v>
      </c>
      <c r="T4542" s="6">
        <v>14756.74</v>
      </c>
      <c r="U4542" s="6">
        <v>192041.23</v>
      </c>
      <c r="V4542" s="6">
        <v>1441.46</v>
      </c>
      <c r="W4542" s="6">
        <v>30054.99</v>
      </c>
      <c r="X4542" s="6">
        <v>20189.692999999999</v>
      </c>
      <c r="Y4542" s="5">
        <v>7.8108061519432795E-2</v>
      </c>
      <c r="Z4542" t="s">
        <v>40</v>
      </c>
      <c r="AA4542" t="s">
        <v>64</v>
      </c>
      <c r="AB4542" t="s">
        <v>65</v>
      </c>
      <c r="AC4542" t="s">
        <v>76</v>
      </c>
      <c r="AD4542" t="s">
        <v>84</v>
      </c>
      <c r="AE4542" t="s">
        <v>58</v>
      </c>
      <c r="AF4542" t="str">
        <f>TEXT(Agricultural_Export_Analysis_Cleaned_Dataset[[#This Row],[Order_Date]],"mmm")</f>
        <v>Jan</v>
      </c>
      <c r="AG4542" t="str">
        <f>TEXT(Agricultural_Export_Analysis_Cleaned_Dataset[[#This Row],[Order_Date]],"yyyy")</f>
        <v>2024</v>
      </c>
      <c r="AH4542" t="str">
        <f>TEXT(Agricultural_Export_Analysis_Cleaned_Dataset[[#This Row],[Order_Date]],"ddd")</f>
        <v>Wed</v>
      </c>
      <c r="AI4542" t="str">
        <f>TEXT(Agricultural_Export_Analysis_Cleaned_Dataset[[#This Row],[Ship_Date]],"yyyy")</f>
        <v>2024</v>
      </c>
      <c r="AJ4542" t="str">
        <f>TEXT(Agricultural_Export_Analysis_Cleaned_Dataset[[#This Row],[Ship_Date]],"mmm")</f>
        <v>Jan</v>
      </c>
      <c r="AK4542" t="str">
        <f>TEXT(Agricultural_Export_Analysis_Cleaned_Dataset[[#This Row],[Ship_Date]],"ddd")</f>
        <v>Tue</v>
      </c>
      <c r="AL4542" t="str">
        <f>TEXT(Agricultural_Export_Analysis_Cleaned_Dataset[[#This Row],[Delivery_Date]],"yyyy")</f>
        <v>2024</v>
      </c>
      <c r="AM4542" t="str">
        <f>TEXT(Agricultural_Export_Analysis_Cleaned_Dataset[[#This Row],[Delivery_Date]],"mmm")</f>
        <v>Feb</v>
      </c>
      <c r="AN4542" t="str">
        <f>TEXT(Agricultural_Export_Analysis_Cleaned_Dataset[[#This Row],[Delivery_Date]],"ddd")</f>
        <v>Thu</v>
      </c>
      <c r="AO4542">
        <f>Agricultural_Export_Analysis_Cleaned_Dataset[[#This Row],[Delivery_Date]]-Agricultural_Export_Analysis_Cleaned_Dataset[[#This Row],[Ship_Date]]</f>
        <v>23</v>
      </c>
      <c r="AP4542">
        <f>Agricultural_Export_Analysis_Cleaned_Dataset[[#This Row],[Ship_Date]]-Agricultural_Export_Analysis_Cleaned_Dataset[[#This Row],[Order_Date]]</f>
        <v>6</v>
      </c>
      <c r="AQ4542" s="4" t="str">
        <f>TEXT(Agricultural_Export_Analysis_Cleaned_Dataset[[#This Row],[Order_Date]],"mmm yyyy")</f>
        <v>Jan 2024</v>
      </c>
    </row>
    <row r="4543" spans="1:43" x14ac:dyDescent="0.3">
      <c r="A4543" t="s">
        <v>8203</v>
      </c>
      <c r="B4543" t="s">
        <v>3616</v>
      </c>
      <c r="C4543" s="2">
        <v>45836</v>
      </c>
      <c r="D4543" s="2">
        <v>45846</v>
      </c>
      <c r="E4543" s="2">
        <v>45866</v>
      </c>
      <c r="F4543" t="s">
        <v>35</v>
      </c>
      <c r="G4543" t="s">
        <v>8933</v>
      </c>
      <c r="H4543" t="s">
        <v>74</v>
      </c>
      <c r="I4543" t="s">
        <v>38</v>
      </c>
      <c r="J4543" t="s">
        <v>39</v>
      </c>
      <c r="K4543" s="7">
        <v>15</v>
      </c>
      <c r="L4543" t="s">
        <v>70</v>
      </c>
      <c r="M4543" t="s">
        <v>48</v>
      </c>
      <c r="N4543" t="s">
        <v>49</v>
      </c>
      <c r="O4543">
        <v>1274</v>
      </c>
      <c r="P4543" s="6">
        <v>317.2</v>
      </c>
      <c r="Q4543" s="6">
        <v>404112.8</v>
      </c>
      <c r="R4543" s="5">
        <v>0.1</v>
      </c>
      <c r="S4543" s="6">
        <v>363701.52</v>
      </c>
      <c r="T4543" s="6">
        <v>13366.84</v>
      </c>
      <c r="U4543" s="6">
        <v>194471.96</v>
      </c>
      <c r="V4543" s="6">
        <v>1499.43</v>
      </c>
      <c r="W4543" s="6">
        <v>37508.129999999997</v>
      </c>
      <c r="X4543" s="6">
        <v>116855.16</v>
      </c>
      <c r="Y4543" s="5">
        <v>0.32129412051948503</v>
      </c>
      <c r="Z4543" t="s">
        <v>81</v>
      </c>
      <c r="AA4543" t="s">
        <v>150</v>
      </c>
      <c r="AB4543" t="s">
        <v>42</v>
      </c>
      <c r="AC4543" t="s">
        <v>43</v>
      </c>
      <c r="AD4543" t="s">
        <v>123</v>
      </c>
      <c r="AE4543" t="s">
        <v>58</v>
      </c>
      <c r="AF4543" t="str">
        <f>TEXT(Agricultural_Export_Analysis_Cleaned_Dataset[[#This Row],[Order_Date]],"mmm")</f>
        <v>Jun</v>
      </c>
      <c r="AG4543" t="str">
        <f>TEXT(Agricultural_Export_Analysis_Cleaned_Dataset[[#This Row],[Order_Date]],"yyyy")</f>
        <v>2025</v>
      </c>
      <c r="AH4543" t="str">
        <f>TEXT(Agricultural_Export_Analysis_Cleaned_Dataset[[#This Row],[Order_Date]],"ddd")</f>
        <v>Sat</v>
      </c>
      <c r="AI4543" t="str">
        <f>TEXT(Agricultural_Export_Analysis_Cleaned_Dataset[[#This Row],[Ship_Date]],"yyyy")</f>
        <v>2025</v>
      </c>
      <c r="AJ4543" t="str">
        <f>TEXT(Agricultural_Export_Analysis_Cleaned_Dataset[[#This Row],[Ship_Date]],"mmm")</f>
        <v>Jul</v>
      </c>
      <c r="AK4543" t="str">
        <f>TEXT(Agricultural_Export_Analysis_Cleaned_Dataset[[#This Row],[Ship_Date]],"ddd")</f>
        <v>Tue</v>
      </c>
      <c r="AL4543" t="str">
        <f>TEXT(Agricultural_Export_Analysis_Cleaned_Dataset[[#This Row],[Delivery_Date]],"yyyy")</f>
        <v>2025</v>
      </c>
      <c r="AM4543" t="str">
        <f>TEXT(Agricultural_Export_Analysis_Cleaned_Dataset[[#This Row],[Delivery_Date]],"mmm")</f>
        <v>Jul</v>
      </c>
      <c r="AN4543" t="str">
        <f>TEXT(Agricultural_Export_Analysis_Cleaned_Dataset[[#This Row],[Delivery_Date]],"ddd")</f>
        <v>Mon</v>
      </c>
      <c r="AO4543">
        <f>Agricultural_Export_Analysis_Cleaned_Dataset[[#This Row],[Delivery_Date]]-Agricultural_Export_Analysis_Cleaned_Dataset[[#This Row],[Ship_Date]]</f>
        <v>20</v>
      </c>
      <c r="AP4543">
        <f>Agricultural_Export_Analysis_Cleaned_Dataset[[#This Row],[Ship_Date]]-Agricultural_Export_Analysis_Cleaned_Dataset[[#This Row],[Order_Date]]</f>
        <v>10</v>
      </c>
      <c r="AQ4543" s="4" t="str">
        <f>TEXT(Agricultural_Export_Analysis_Cleaned_Dataset[[#This Row],[Order_Date]],"mmm yyyy")</f>
        <v>Jun 2025</v>
      </c>
    </row>
    <row r="4544" spans="1:43" x14ac:dyDescent="0.3">
      <c r="A4544" t="s">
        <v>8204</v>
      </c>
      <c r="B4544" t="s">
        <v>5432</v>
      </c>
      <c r="C4544" s="2">
        <v>45459</v>
      </c>
      <c r="D4544" s="2">
        <v>45469</v>
      </c>
      <c r="E4544" s="2">
        <v>45495</v>
      </c>
      <c r="F4544" t="s">
        <v>35</v>
      </c>
      <c r="G4544" t="s">
        <v>203</v>
      </c>
      <c r="H4544" t="s">
        <v>37</v>
      </c>
      <c r="I4544" t="s">
        <v>38</v>
      </c>
      <c r="J4544" t="s">
        <v>53</v>
      </c>
      <c r="K4544" s="7">
        <v>7</v>
      </c>
      <c r="L4544" t="s">
        <v>70</v>
      </c>
      <c r="M4544" t="s">
        <v>48</v>
      </c>
      <c r="N4544" t="s">
        <v>49</v>
      </c>
      <c r="O4544">
        <v>699</v>
      </c>
      <c r="P4544" s="6">
        <v>288.86</v>
      </c>
      <c r="Q4544" s="6">
        <v>201913.14</v>
      </c>
      <c r="R4544" s="5">
        <v>0.1</v>
      </c>
      <c r="S4544" s="6">
        <v>181721.826</v>
      </c>
      <c r="T4544" s="6">
        <v>3485.9</v>
      </c>
      <c r="U4544" s="6">
        <v>93705.5</v>
      </c>
      <c r="V4544" s="6">
        <v>1939.94</v>
      </c>
      <c r="W4544" s="6">
        <v>16200.18</v>
      </c>
      <c r="X4544" s="6">
        <v>66390.305999999997</v>
      </c>
      <c r="Y4544" s="5">
        <v>0.36534029764812098</v>
      </c>
      <c r="Z4544" t="s">
        <v>81</v>
      </c>
      <c r="AA4544" t="s">
        <v>150</v>
      </c>
      <c r="AB4544" t="s">
        <v>42</v>
      </c>
      <c r="AC4544" t="s">
        <v>66</v>
      </c>
      <c r="AD4544" t="s">
        <v>84</v>
      </c>
      <c r="AE4544" t="s">
        <v>58</v>
      </c>
      <c r="AF4544" t="str">
        <f>TEXT(Agricultural_Export_Analysis_Cleaned_Dataset[[#This Row],[Order_Date]],"mmm")</f>
        <v>Jun</v>
      </c>
      <c r="AG4544" t="str">
        <f>TEXT(Agricultural_Export_Analysis_Cleaned_Dataset[[#This Row],[Order_Date]],"yyyy")</f>
        <v>2024</v>
      </c>
      <c r="AH4544" t="str">
        <f>TEXT(Agricultural_Export_Analysis_Cleaned_Dataset[[#This Row],[Order_Date]],"ddd")</f>
        <v>Sun</v>
      </c>
      <c r="AI4544" t="str">
        <f>TEXT(Agricultural_Export_Analysis_Cleaned_Dataset[[#This Row],[Ship_Date]],"yyyy")</f>
        <v>2024</v>
      </c>
      <c r="AJ4544" t="str">
        <f>TEXT(Agricultural_Export_Analysis_Cleaned_Dataset[[#This Row],[Ship_Date]],"mmm")</f>
        <v>Jun</v>
      </c>
      <c r="AK4544" t="str">
        <f>TEXT(Agricultural_Export_Analysis_Cleaned_Dataset[[#This Row],[Ship_Date]],"ddd")</f>
        <v>Wed</v>
      </c>
      <c r="AL4544" t="str">
        <f>TEXT(Agricultural_Export_Analysis_Cleaned_Dataset[[#This Row],[Delivery_Date]],"yyyy")</f>
        <v>2024</v>
      </c>
      <c r="AM4544" t="str">
        <f>TEXT(Agricultural_Export_Analysis_Cleaned_Dataset[[#This Row],[Delivery_Date]],"mmm")</f>
        <v>Jul</v>
      </c>
      <c r="AN4544" t="str">
        <f>TEXT(Agricultural_Export_Analysis_Cleaned_Dataset[[#This Row],[Delivery_Date]],"ddd")</f>
        <v>Mon</v>
      </c>
      <c r="AO4544">
        <f>Agricultural_Export_Analysis_Cleaned_Dataset[[#This Row],[Delivery_Date]]-Agricultural_Export_Analysis_Cleaned_Dataset[[#This Row],[Ship_Date]]</f>
        <v>26</v>
      </c>
      <c r="AP4544">
        <f>Agricultural_Export_Analysis_Cleaned_Dataset[[#This Row],[Ship_Date]]-Agricultural_Export_Analysis_Cleaned_Dataset[[#This Row],[Order_Date]]</f>
        <v>10</v>
      </c>
      <c r="AQ4544" s="4" t="str">
        <f>TEXT(Agricultural_Export_Analysis_Cleaned_Dataset[[#This Row],[Order_Date]],"mmm yyyy")</f>
        <v>Jun 2024</v>
      </c>
    </row>
    <row r="4545" spans="1:43" x14ac:dyDescent="0.3">
      <c r="A4545" t="s">
        <v>8205</v>
      </c>
      <c r="B4545" t="s">
        <v>8206</v>
      </c>
      <c r="C4545" s="2">
        <v>45317</v>
      </c>
      <c r="D4545" s="2">
        <v>45325</v>
      </c>
      <c r="E4545" s="2">
        <v>45337</v>
      </c>
      <c r="F4545" t="s">
        <v>35</v>
      </c>
      <c r="G4545" t="s">
        <v>8934</v>
      </c>
      <c r="H4545" t="s">
        <v>37</v>
      </c>
      <c r="I4545" t="s">
        <v>38</v>
      </c>
      <c r="J4545" t="s">
        <v>39</v>
      </c>
      <c r="K4545" s="7">
        <v>4</v>
      </c>
      <c r="L4545" t="s">
        <v>70</v>
      </c>
      <c r="M4545" t="s">
        <v>101</v>
      </c>
      <c r="N4545" t="s">
        <v>102</v>
      </c>
      <c r="O4545">
        <v>1795</v>
      </c>
      <c r="P4545" s="6">
        <v>273.88</v>
      </c>
      <c r="Q4545" s="6">
        <v>491614.6</v>
      </c>
      <c r="R4545" s="5">
        <v>0</v>
      </c>
      <c r="S4545" s="6">
        <v>491614.6</v>
      </c>
      <c r="T4545" s="6">
        <v>1033.46</v>
      </c>
      <c r="U4545" s="6">
        <v>355112.68</v>
      </c>
      <c r="V4545" s="6">
        <v>2102.62</v>
      </c>
      <c r="W4545" s="6">
        <v>58036.69</v>
      </c>
      <c r="X4545" s="6">
        <v>75329.149999999994</v>
      </c>
      <c r="Y4545" s="5">
        <v>0.153228057100013</v>
      </c>
      <c r="Z4545" t="s">
        <v>40</v>
      </c>
      <c r="AA4545" t="s">
        <v>64</v>
      </c>
      <c r="AB4545" t="s">
        <v>65</v>
      </c>
      <c r="AC4545" t="s">
        <v>76</v>
      </c>
      <c r="AD4545" t="s">
        <v>123</v>
      </c>
      <c r="AE4545" t="s">
        <v>58</v>
      </c>
      <c r="AF4545" t="str">
        <f>TEXT(Agricultural_Export_Analysis_Cleaned_Dataset[[#This Row],[Order_Date]],"mmm")</f>
        <v>Jan</v>
      </c>
      <c r="AG4545" t="str">
        <f>TEXT(Agricultural_Export_Analysis_Cleaned_Dataset[[#This Row],[Order_Date]],"yyyy")</f>
        <v>2024</v>
      </c>
      <c r="AH4545" t="str">
        <f>TEXT(Agricultural_Export_Analysis_Cleaned_Dataset[[#This Row],[Order_Date]],"ddd")</f>
        <v>Fri</v>
      </c>
      <c r="AI4545" t="str">
        <f>TEXT(Agricultural_Export_Analysis_Cleaned_Dataset[[#This Row],[Ship_Date]],"yyyy")</f>
        <v>2024</v>
      </c>
      <c r="AJ4545" t="str">
        <f>TEXT(Agricultural_Export_Analysis_Cleaned_Dataset[[#This Row],[Ship_Date]],"mmm")</f>
        <v>Feb</v>
      </c>
      <c r="AK4545" t="str">
        <f>TEXT(Agricultural_Export_Analysis_Cleaned_Dataset[[#This Row],[Ship_Date]],"ddd")</f>
        <v>Sat</v>
      </c>
      <c r="AL4545" t="str">
        <f>TEXT(Agricultural_Export_Analysis_Cleaned_Dataset[[#This Row],[Delivery_Date]],"yyyy")</f>
        <v>2024</v>
      </c>
      <c r="AM4545" t="str">
        <f>TEXT(Agricultural_Export_Analysis_Cleaned_Dataset[[#This Row],[Delivery_Date]],"mmm")</f>
        <v>Feb</v>
      </c>
      <c r="AN4545" t="str">
        <f>TEXT(Agricultural_Export_Analysis_Cleaned_Dataset[[#This Row],[Delivery_Date]],"ddd")</f>
        <v>Thu</v>
      </c>
      <c r="AO4545">
        <f>Agricultural_Export_Analysis_Cleaned_Dataset[[#This Row],[Delivery_Date]]-Agricultural_Export_Analysis_Cleaned_Dataset[[#This Row],[Ship_Date]]</f>
        <v>12</v>
      </c>
      <c r="AP4545">
        <f>Agricultural_Export_Analysis_Cleaned_Dataset[[#This Row],[Ship_Date]]-Agricultural_Export_Analysis_Cleaned_Dataset[[#This Row],[Order_Date]]</f>
        <v>8</v>
      </c>
      <c r="AQ4545" s="4" t="str">
        <f>TEXT(Agricultural_Export_Analysis_Cleaned_Dataset[[#This Row],[Order_Date]],"mmm yyyy")</f>
        <v>Jan 2024</v>
      </c>
    </row>
    <row r="4546" spans="1:43" x14ac:dyDescent="0.3">
      <c r="A4546" t="s">
        <v>8207</v>
      </c>
      <c r="B4546" t="s">
        <v>2505</v>
      </c>
      <c r="C4546" s="2">
        <v>45960</v>
      </c>
      <c r="D4546" s="2">
        <v>45965</v>
      </c>
      <c r="E4546" s="2">
        <v>45993</v>
      </c>
      <c r="F4546" t="s">
        <v>35</v>
      </c>
      <c r="G4546" t="s">
        <v>132</v>
      </c>
      <c r="H4546" t="s">
        <v>51</v>
      </c>
      <c r="I4546" t="s">
        <v>38</v>
      </c>
      <c r="J4546" t="s">
        <v>112</v>
      </c>
      <c r="K4546" s="7">
        <v>15</v>
      </c>
      <c r="L4546" t="s">
        <v>80</v>
      </c>
      <c r="M4546" t="s">
        <v>48</v>
      </c>
      <c r="N4546" t="s">
        <v>49</v>
      </c>
      <c r="O4546">
        <v>145</v>
      </c>
      <c r="P4546" s="6">
        <v>234.16</v>
      </c>
      <c r="Q4546" s="6">
        <v>33953.199999999997</v>
      </c>
      <c r="R4546" s="5">
        <v>0.05</v>
      </c>
      <c r="S4546" s="6">
        <v>32255.54</v>
      </c>
      <c r="T4546" s="6">
        <v>12131.06</v>
      </c>
      <c r="U4546" s="6">
        <v>20266.150000000001</v>
      </c>
      <c r="V4546" s="6">
        <v>2087.69</v>
      </c>
      <c r="W4546" s="6">
        <v>1624.24</v>
      </c>
      <c r="X4546" s="6">
        <v>-3853.6</v>
      </c>
      <c r="Y4546" s="5">
        <v>-0.119470949796531</v>
      </c>
      <c r="Z4546" t="s">
        <v>54</v>
      </c>
      <c r="AA4546" t="s">
        <v>75</v>
      </c>
      <c r="AB4546" t="s">
        <v>56</v>
      </c>
      <c r="AC4546" t="s">
        <v>76</v>
      </c>
      <c r="AD4546" t="s">
        <v>84</v>
      </c>
      <c r="AE4546" t="s">
        <v>67</v>
      </c>
      <c r="AF4546" t="str">
        <f>TEXT(Agricultural_Export_Analysis_Cleaned_Dataset[[#This Row],[Order_Date]],"mmm")</f>
        <v>Oct</v>
      </c>
      <c r="AG4546" t="str">
        <f>TEXT(Agricultural_Export_Analysis_Cleaned_Dataset[[#This Row],[Order_Date]],"yyyy")</f>
        <v>2025</v>
      </c>
      <c r="AH4546" t="str">
        <f>TEXT(Agricultural_Export_Analysis_Cleaned_Dataset[[#This Row],[Order_Date]],"ddd")</f>
        <v>Thu</v>
      </c>
      <c r="AI4546" t="str">
        <f>TEXT(Agricultural_Export_Analysis_Cleaned_Dataset[[#This Row],[Ship_Date]],"yyyy")</f>
        <v>2025</v>
      </c>
      <c r="AJ4546" t="str">
        <f>TEXT(Agricultural_Export_Analysis_Cleaned_Dataset[[#This Row],[Ship_Date]],"mmm")</f>
        <v>Nov</v>
      </c>
      <c r="AK4546" t="str">
        <f>TEXT(Agricultural_Export_Analysis_Cleaned_Dataset[[#This Row],[Ship_Date]],"ddd")</f>
        <v>Tue</v>
      </c>
      <c r="AL4546" t="str">
        <f>TEXT(Agricultural_Export_Analysis_Cleaned_Dataset[[#This Row],[Delivery_Date]],"yyyy")</f>
        <v>2025</v>
      </c>
      <c r="AM4546" t="str">
        <f>TEXT(Agricultural_Export_Analysis_Cleaned_Dataset[[#This Row],[Delivery_Date]],"mmm")</f>
        <v>Dec</v>
      </c>
      <c r="AN4546" t="str">
        <f>TEXT(Agricultural_Export_Analysis_Cleaned_Dataset[[#This Row],[Delivery_Date]],"ddd")</f>
        <v>Tue</v>
      </c>
      <c r="AO4546">
        <f>Agricultural_Export_Analysis_Cleaned_Dataset[[#This Row],[Delivery_Date]]-Agricultural_Export_Analysis_Cleaned_Dataset[[#This Row],[Ship_Date]]</f>
        <v>28</v>
      </c>
      <c r="AP4546">
        <f>Agricultural_Export_Analysis_Cleaned_Dataset[[#This Row],[Ship_Date]]-Agricultural_Export_Analysis_Cleaned_Dataset[[#This Row],[Order_Date]]</f>
        <v>5</v>
      </c>
      <c r="AQ4546" s="4" t="str">
        <f>TEXT(Agricultural_Export_Analysis_Cleaned_Dataset[[#This Row],[Order_Date]],"mmm yyyy")</f>
        <v>Oct 2025</v>
      </c>
    </row>
    <row r="4547" spans="1:43" x14ac:dyDescent="0.3">
      <c r="A4547" t="s">
        <v>8208</v>
      </c>
      <c r="B4547" t="s">
        <v>8209</v>
      </c>
      <c r="C4547" s="2">
        <v>45664</v>
      </c>
      <c r="D4547" s="2">
        <v>45670</v>
      </c>
      <c r="E4547" s="2">
        <v>45704</v>
      </c>
      <c r="F4547" t="s">
        <v>35</v>
      </c>
      <c r="G4547" t="s">
        <v>117</v>
      </c>
      <c r="H4547" t="s">
        <v>37</v>
      </c>
      <c r="I4547" t="s">
        <v>118</v>
      </c>
      <c r="J4547" t="s">
        <v>39</v>
      </c>
      <c r="K4547" s="7">
        <v>4</v>
      </c>
      <c r="L4547" t="s">
        <v>32</v>
      </c>
      <c r="M4547" t="s">
        <v>88</v>
      </c>
      <c r="N4547" t="s">
        <v>89</v>
      </c>
      <c r="O4547">
        <v>1931</v>
      </c>
      <c r="P4547" s="6">
        <v>281.60000000000002</v>
      </c>
      <c r="Q4547" s="6">
        <v>543769.59999999998</v>
      </c>
      <c r="R4547" s="5">
        <v>0.05</v>
      </c>
      <c r="S4547" s="6">
        <v>516581.12</v>
      </c>
      <c r="T4547" s="6">
        <v>7905.93</v>
      </c>
      <c r="U4547" s="6">
        <v>330031.7</v>
      </c>
      <c r="V4547" s="6">
        <v>2615.4899999999998</v>
      </c>
      <c r="W4547" s="6">
        <v>23519.98</v>
      </c>
      <c r="X4547" s="6">
        <v>152508.01999999999</v>
      </c>
      <c r="Y4547" s="5">
        <v>0.29522569465953402</v>
      </c>
      <c r="Z4547" t="s">
        <v>40</v>
      </c>
      <c r="AA4547" t="s">
        <v>64</v>
      </c>
      <c r="AB4547" t="s">
        <v>56</v>
      </c>
      <c r="AC4547" t="s">
        <v>66</v>
      </c>
      <c r="AD4547" t="s">
        <v>123</v>
      </c>
      <c r="AE4547" t="s">
        <v>67</v>
      </c>
      <c r="AF4547" t="str">
        <f>TEXT(Agricultural_Export_Analysis_Cleaned_Dataset[[#This Row],[Order_Date]],"mmm")</f>
        <v>Jan</v>
      </c>
      <c r="AG4547" t="str">
        <f>TEXT(Agricultural_Export_Analysis_Cleaned_Dataset[[#This Row],[Order_Date]],"yyyy")</f>
        <v>2025</v>
      </c>
      <c r="AH4547" t="str">
        <f>TEXT(Agricultural_Export_Analysis_Cleaned_Dataset[[#This Row],[Order_Date]],"ddd")</f>
        <v>Tue</v>
      </c>
      <c r="AI4547" t="str">
        <f>TEXT(Agricultural_Export_Analysis_Cleaned_Dataset[[#This Row],[Ship_Date]],"yyyy")</f>
        <v>2025</v>
      </c>
      <c r="AJ4547" t="str">
        <f>TEXT(Agricultural_Export_Analysis_Cleaned_Dataset[[#This Row],[Ship_Date]],"mmm")</f>
        <v>Jan</v>
      </c>
      <c r="AK4547" t="str">
        <f>TEXT(Agricultural_Export_Analysis_Cleaned_Dataset[[#This Row],[Ship_Date]],"ddd")</f>
        <v>Mon</v>
      </c>
      <c r="AL4547" t="str">
        <f>TEXT(Agricultural_Export_Analysis_Cleaned_Dataset[[#This Row],[Delivery_Date]],"yyyy")</f>
        <v>2025</v>
      </c>
      <c r="AM4547" t="str">
        <f>TEXT(Agricultural_Export_Analysis_Cleaned_Dataset[[#This Row],[Delivery_Date]],"mmm")</f>
        <v>Feb</v>
      </c>
      <c r="AN4547" t="str">
        <f>TEXT(Agricultural_Export_Analysis_Cleaned_Dataset[[#This Row],[Delivery_Date]],"ddd")</f>
        <v>Sun</v>
      </c>
      <c r="AO4547">
        <f>Agricultural_Export_Analysis_Cleaned_Dataset[[#This Row],[Delivery_Date]]-Agricultural_Export_Analysis_Cleaned_Dataset[[#This Row],[Ship_Date]]</f>
        <v>34</v>
      </c>
      <c r="AP4547">
        <f>Agricultural_Export_Analysis_Cleaned_Dataset[[#This Row],[Ship_Date]]-Agricultural_Export_Analysis_Cleaned_Dataset[[#This Row],[Order_Date]]</f>
        <v>6</v>
      </c>
      <c r="AQ4547" s="4" t="str">
        <f>TEXT(Agricultural_Export_Analysis_Cleaned_Dataset[[#This Row],[Order_Date]],"mmm yyyy")</f>
        <v>Jan 2025</v>
      </c>
    </row>
    <row r="4548" spans="1:43" x14ac:dyDescent="0.3">
      <c r="A4548" t="s">
        <v>8210</v>
      </c>
      <c r="B4548" t="s">
        <v>8211</v>
      </c>
      <c r="C4548" s="2">
        <v>45375</v>
      </c>
      <c r="D4548" s="2">
        <v>45381</v>
      </c>
      <c r="E4548" s="2">
        <v>45408</v>
      </c>
      <c r="F4548" t="s">
        <v>35</v>
      </c>
      <c r="G4548" t="s">
        <v>203</v>
      </c>
      <c r="H4548" t="s">
        <v>74</v>
      </c>
      <c r="I4548" t="s">
        <v>52</v>
      </c>
      <c r="J4548" t="s">
        <v>63</v>
      </c>
      <c r="K4548" s="7">
        <v>15</v>
      </c>
      <c r="L4548" t="s">
        <v>135</v>
      </c>
      <c r="M4548" t="s">
        <v>33</v>
      </c>
      <c r="N4548" t="s">
        <v>34</v>
      </c>
      <c r="O4548">
        <v>1976</v>
      </c>
      <c r="P4548" s="6">
        <v>100.92</v>
      </c>
      <c r="Q4548" s="6">
        <v>199417.92</v>
      </c>
      <c r="R4548" s="5">
        <v>0.15</v>
      </c>
      <c r="S4548" s="6">
        <v>169505.23199999999</v>
      </c>
      <c r="T4548" s="6">
        <v>2085.37</v>
      </c>
      <c r="U4548" s="6">
        <v>105088.66</v>
      </c>
      <c r="V4548" s="6">
        <v>1523.18</v>
      </c>
      <c r="W4548" s="6">
        <v>10617.59</v>
      </c>
      <c r="X4548" s="6">
        <v>50190.432000000001</v>
      </c>
      <c r="Y4548" s="5">
        <v>0.29609960358037801</v>
      </c>
      <c r="Z4548" t="s">
        <v>40</v>
      </c>
      <c r="AA4548" t="s">
        <v>41</v>
      </c>
      <c r="AB4548" t="s">
        <v>42</v>
      </c>
      <c r="AC4548" t="s">
        <v>76</v>
      </c>
      <c r="AD4548" t="s">
        <v>57</v>
      </c>
      <c r="AE4548" t="s">
        <v>58</v>
      </c>
      <c r="AF4548" t="str">
        <f>TEXT(Agricultural_Export_Analysis_Cleaned_Dataset[[#This Row],[Order_Date]],"mmm")</f>
        <v>Mar</v>
      </c>
      <c r="AG4548" t="str">
        <f>TEXT(Agricultural_Export_Analysis_Cleaned_Dataset[[#This Row],[Order_Date]],"yyyy")</f>
        <v>2024</v>
      </c>
      <c r="AH4548" t="str">
        <f>TEXT(Agricultural_Export_Analysis_Cleaned_Dataset[[#This Row],[Order_Date]],"ddd")</f>
        <v>Sun</v>
      </c>
      <c r="AI4548" t="str">
        <f>TEXT(Agricultural_Export_Analysis_Cleaned_Dataset[[#This Row],[Ship_Date]],"yyyy")</f>
        <v>2024</v>
      </c>
      <c r="AJ4548" t="str">
        <f>TEXT(Agricultural_Export_Analysis_Cleaned_Dataset[[#This Row],[Ship_Date]],"mmm")</f>
        <v>Mar</v>
      </c>
      <c r="AK4548" t="str">
        <f>TEXT(Agricultural_Export_Analysis_Cleaned_Dataset[[#This Row],[Ship_Date]],"ddd")</f>
        <v>Sat</v>
      </c>
      <c r="AL4548" t="str">
        <f>TEXT(Agricultural_Export_Analysis_Cleaned_Dataset[[#This Row],[Delivery_Date]],"yyyy")</f>
        <v>2024</v>
      </c>
      <c r="AM4548" t="str">
        <f>TEXT(Agricultural_Export_Analysis_Cleaned_Dataset[[#This Row],[Delivery_Date]],"mmm")</f>
        <v>Apr</v>
      </c>
      <c r="AN4548" t="str">
        <f>TEXT(Agricultural_Export_Analysis_Cleaned_Dataset[[#This Row],[Delivery_Date]],"ddd")</f>
        <v>Fri</v>
      </c>
      <c r="AO4548">
        <f>Agricultural_Export_Analysis_Cleaned_Dataset[[#This Row],[Delivery_Date]]-Agricultural_Export_Analysis_Cleaned_Dataset[[#This Row],[Ship_Date]]</f>
        <v>27</v>
      </c>
      <c r="AP4548">
        <f>Agricultural_Export_Analysis_Cleaned_Dataset[[#This Row],[Ship_Date]]-Agricultural_Export_Analysis_Cleaned_Dataset[[#This Row],[Order_Date]]</f>
        <v>6</v>
      </c>
      <c r="AQ4548" s="4" t="str">
        <f>TEXT(Agricultural_Export_Analysis_Cleaned_Dataset[[#This Row],[Order_Date]],"mmm yyyy")</f>
        <v>Mar 2024</v>
      </c>
    </row>
    <row r="4549" spans="1:43" x14ac:dyDescent="0.3">
      <c r="A4549" t="s">
        <v>8212</v>
      </c>
      <c r="B4549" t="s">
        <v>376</v>
      </c>
      <c r="C4549" s="2">
        <v>45385</v>
      </c>
      <c r="D4549" s="2">
        <v>45388</v>
      </c>
      <c r="E4549" s="2">
        <v>45431</v>
      </c>
      <c r="F4549" t="s">
        <v>35</v>
      </c>
      <c r="G4549" t="s">
        <v>96</v>
      </c>
      <c r="H4549" t="s">
        <v>37</v>
      </c>
      <c r="I4549" t="s">
        <v>38</v>
      </c>
      <c r="J4549" t="s">
        <v>39</v>
      </c>
      <c r="K4549" s="7">
        <v>15</v>
      </c>
      <c r="L4549" t="s">
        <v>87</v>
      </c>
      <c r="M4549" t="s">
        <v>88</v>
      </c>
      <c r="N4549" t="s">
        <v>89</v>
      </c>
      <c r="O4549">
        <v>796</v>
      </c>
      <c r="P4549" s="6">
        <v>101.25</v>
      </c>
      <c r="Q4549" s="6">
        <v>80595</v>
      </c>
      <c r="R4549" s="5">
        <v>0.1</v>
      </c>
      <c r="S4549" s="6">
        <v>72535.5</v>
      </c>
      <c r="T4549" s="6">
        <v>3133.09</v>
      </c>
      <c r="U4549" s="6">
        <v>36917.910000000003</v>
      </c>
      <c r="V4549" s="6">
        <v>200.1</v>
      </c>
      <c r="W4549" s="6">
        <v>6020.71</v>
      </c>
      <c r="X4549" s="6">
        <v>26263.69</v>
      </c>
      <c r="Y4549" s="5">
        <v>0.36208049851452001</v>
      </c>
      <c r="Z4549" t="s">
        <v>81</v>
      </c>
      <c r="AA4549" t="s">
        <v>165</v>
      </c>
      <c r="AB4549" t="s">
        <v>65</v>
      </c>
      <c r="AC4549" t="s">
        <v>76</v>
      </c>
      <c r="AD4549" t="s">
        <v>44</v>
      </c>
      <c r="AE4549" t="s">
        <v>58</v>
      </c>
      <c r="AF4549" t="str">
        <f>TEXT(Agricultural_Export_Analysis_Cleaned_Dataset[[#This Row],[Order_Date]],"mmm")</f>
        <v>Apr</v>
      </c>
      <c r="AG4549" t="str">
        <f>TEXT(Agricultural_Export_Analysis_Cleaned_Dataset[[#This Row],[Order_Date]],"yyyy")</f>
        <v>2024</v>
      </c>
      <c r="AH4549" t="str">
        <f>TEXT(Agricultural_Export_Analysis_Cleaned_Dataset[[#This Row],[Order_Date]],"ddd")</f>
        <v>Wed</v>
      </c>
      <c r="AI4549" t="str">
        <f>TEXT(Agricultural_Export_Analysis_Cleaned_Dataset[[#This Row],[Ship_Date]],"yyyy")</f>
        <v>2024</v>
      </c>
      <c r="AJ4549" t="str">
        <f>TEXT(Agricultural_Export_Analysis_Cleaned_Dataset[[#This Row],[Ship_Date]],"mmm")</f>
        <v>Apr</v>
      </c>
      <c r="AK4549" t="str">
        <f>TEXT(Agricultural_Export_Analysis_Cleaned_Dataset[[#This Row],[Ship_Date]],"ddd")</f>
        <v>Sat</v>
      </c>
      <c r="AL4549" t="str">
        <f>TEXT(Agricultural_Export_Analysis_Cleaned_Dataset[[#This Row],[Delivery_Date]],"yyyy")</f>
        <v>2024</v>
      </c>
      <c r="AM4549" t="str">
        <f>TEXT(Agricultural_Export_Analysis_Cleaned_Dataset[[#This Row],[Delivery_Date]],"mmm")</f>
        <v>May</v>
      </c>
      <c r="AN4549" t="str">
        <f>TEXT(Agricultural_Export_Analysis_Cleaned_Dataset[[#This Row],[Delivery_Date]],"ddd")</f>
        <v>Sun</v>
      </c>
      <c r="AO4549">
        <f>Agricultural_Export_Analysis_Cleaned_Dataset[[#This Row],[Delivery_Date]]-Agricultural_Export_Analysis_Cleaned_Dataset[[#This Row],[Ship_Date]]</f>
        <v>43</v>
      </c>
      <c r="AP4549">
        <f>Agricultural_Export_Analysis_Cleaned_Dataset[[#This Row],[Ship_Date]]-Agricultural_Export_Analysis_Cleaned_Dataset[[#This Row],[Order_Date]]</f>
        <v>3</v>
      </c>
      <c r="AQ4549" s="4" t="str">
        <f>TEXT(Agricultural_Export_Analysis_Cleaned_Dataset[[#This Row],[Order_Date]],"mmm yyyy")</f>
        <v>Apr 2024</v>
      </c>
    </row>
    <row r="4550" spans="1:43" x14ac:dyDescent="0.3">
      <c r="A4550" t="s">
        <v>8213</v>
      </c>
      <c r="B4550" t="s">
        <v>5489</v>
      </c>
      <c r="C4550" s="2">
        <v>45558</v>
      </c>
      <c r="D4550" s="2">
        <v>45563</v>
      </c>
      <c r="E4550" s="2">
        <v>45601</v>
      </c>
      <c r="F4550" t="s">
        <v>35</v>
      </c>
      <c r="G4550" t="s">
        <v>96</v>
      </c>
      <c r="H4550" t="s">
        <v>74</v>
      </c>
      <c r="I4550" t="s">
        <v>91</v>
      </c>
      <c r="J4550" t="s">
        <v>63</v>
      </c>
      <c r="K4550" s="7">
        <v>10</v>
      </c>
      <c r="L4550" t="s">
        <v>70</v>
      </c>
      <c r="M4550" t="s">
        <v>33</v>
      </c>
      <c r="N4550" t="s">
        <v>34</v>
      </c>
      <c r="O4550">
        <v>317</v>
      </c>
      <c r="P4550" s="6">
        <v>266.02</v>
      </c>
      <c r="Q4550" s="6">
        <v>84328.34</v>
      </c>
      <c r="R4550" s="5">
        <v>0</v>
      </c>
      <c r="S4550" s="6">
        <v>84328.34</v>
      </c>
      <c r="T4550" s="6">
        <v>12299.85</v>
      </c>
      <c r="U4550" s="6">
        <v>57658.01</v>
      </c>
      <c r="V4550" s="6">
        <v>1537.11</v>
      </c>
      <c r="W4550" s="6">
        <v>8909.31</v>
      </c>
      <c r="X4550" s="6">
        <v>3924.06</v>
      </c>
      <c r="Y4550" s="5">
        <v>4.6533110932813301E-2</v>
      </c>
      <c r="Z4550" t="s">
        <v>103</v>
      </c>
      <c r="AA4550" t="s">
        <v>104</v>
      </c>
      <c r="AB4550" t="s">
        <v>83</v>
      </c>
      <c r="AC4550" t="s">
        <v>43</v>
      </c>
      <c r="AD4550" t="s">
        <v>98</v>
      </c>
      <c r="AE4550" t="s">
        <v>45</v>
      </c>
      <c r="AF4550" t="str">
        <f>TEXT(Agricultural_Export_Analysis_Cleaned_Dataset[[#This Row],[Order_Date]],"mmm")</f>
        <v>Sep</v>
      </c>
      <c r="AG4550" t="str">
        <f>TEXT(Agricultural_Export_Analysis_Cleaned_Dataset[[#This Row],[Order_Date]],"yyyy")</f>
        <v>2024</v>
      </c>
      <c r="AH4550" t="str">
        <f>TEXT(Agricultural_Export_Analysis_Cleaned_Dataset[[#This Row],[Order_Date]],"ddd")</f>
        <v>Mon</v>
      </c>
      <c r="AI4550" t="str">
        <f>TEXT(Agricultural_Export_Analysis_Cleaned_Dataset[[#This Row],[Ship_Date]],"yyyy")</f>
        <v>2024</v>
      </c>
      <c r="AJ4550" t="str">
        <f>TEXT(Agricultural_Export_Analysis_Cleaned_Dataset[[#This Row],[Ship_Date]],"mmm")</f>
        <v>Sep</v>
      </c>
      <c r="AK4550" t="str">
        <f>TEXT(Agricultural_Export_Analysis_Cleaned_Dataset[[#This Row],[Ship_Date]],"ddd")</f>
        <v>Sat</v>
      </c>
      <c r="AL4550" t="str">
        <f>TEXT(Agricultural_Export_Analysis_Cleaned_Dataset[[#This Row],[Delivery_Date]],"yyyy")</f>
        <v>2024</v>
      </c>
      <c r="AM4550" t="str">
        <f>TEXT(Agricultural_Export_Analysis_Cleaned_Dataset[[#This Row],[Delivery_Date]],"mmm")</f>
        <v>Nov</v>
      </c>
      <c r="AN4550" t="str">
        <f>TEXT(Agricultural_Export_Analysis_Cleaned_Dataset[[#This Row],[Delivery_Date]],"ddd")</f>
        <v>Tue</v>
      </c>
      <c r="AO4550">
        <f>Agricultural_Export_Analysis_Cleaned_Dataset[[#This Row],[Delivery_Date]]-Agricultural_Export_Analysis_Cleaned_Dataset[[#This Row],[Ship_Date]]</f>
        <v>38</v>
      </c>
      <c r="AP4550">
        <f>Agricultural_Export_Analysis_Cleaned_Dataset[[#This Row],[Ship_Date]]-Agricultural_Export_Analysis_Cleaned_Dataset[[#This Row],[Order_Date]]</f>
        <v>5</v>
      </c>
      <c r="AQ4550" s="4" t="str">
        <f>TEXT(Agricultural_Export_Analysis_Cleaned_Dataset[[#This Row],[Order_Date]],"mmm yyyy")</f>
        <v>Sep 2024</v>
      </c>
    </row>
    <row r="4551" spans="1:43" x14ac:dyDescent="0.3">
      <c r="A4551" t="s">
        <v>8214</v>
      </c>
      <c r="B4551" t="s">
        <v>8215</v>
      </c>
      <c r="C4551" s="2">
        <v>45617</v>
      </c>
      <c r="D4551" s="2">
        <v>45622</v>
      </c>
      <c r="E4551" s="2">
        <v>45634</v>
      </c>
      <c r="F4551" t="s">
        <v>35</v>
      </c>
      <c r="G4551" t="s">
        <v>96</v>
      </c>
      <c r="H4551" t="s">
        <v>37</v>
      </c>
      <c r="I4551" t="s">
        <v>38</v>
      </c>
      <c r="J4551" t="s">
        <v>112</v>
      </c>
      <c r="K4551" s="7">
        <v>0</v>
      </c>
      <c r="L4551" t="s">
        <v>80</v>
      </c>
      <c r="M4551" t="s">
        <v>101</v>
      </c>
      <c r="N4551" t="s">
        <v>102</v>
      </c>
      <c r="O4551">
        <v>1139</v>
      </c>
      <c r="P4551" s="6">
        <v>453.35</v>
      </c>
      <c r="Q4551" s="6">
        <v>516365.65</v>
      </c>
      <c r="R4551" s="5">
        <v>0.05</v>
      </c>
      <c r="S4551" s="6">
        <v>490547.36749999999</v>
      </c>
      <c r="T4551" s="6">
        <v>6351.1</v>
      </c>
      <c r="U4551" s="6">
        <v>366882.1</v>
      </c>
      <c r="V4551" s="6">
        <v>2800.92</v>
      </c>
      <c r="W4551" s="6">
        <v>13998.74</v>
      </c>
      <c r="X4551" s="6">
        <v>100514.50750000001</v>
      </c>
      <c r="Y4551" s="5">
        <v>0.20490275589951101</v>
      </c>
      <c r="Z4551" t="s">
        <v>54</v>
      </c>
      <c r="AA4551" t="s">
        <v>92</v>
      </c>
      <c r="AB4551" t="s">
        <v>65</v>
      </c>
      <c r="AC4551" t="s">
        <v>43</v>
      </c>
      <c r="AD4551" t="s">
        <v>57</v>
      </c>
      <c r="AE4551" t="s">
        <v>45</v>
      </c>
      <c r="AF4551" t="str">
        <f>TEXT(Agricultural_Export_Analysis_Cleaned_Dataset[[#This Row],[Order_Date]],"mmm")</f>
        <v>Nov</v>
      </c>
      <c r="AG4551" t="str">
        <f>TEXT(Agricultural_Export_Analysis_Cleaned_Dataset[[#This Row],[Order_Date]],"yyyy")</f>
        <v>2024</v>
      </c>
      <c r="AH4551" t="str">
        <f>TEXT(Agricultural_Export_Analysis_Cleaned_Dataset[[#This Row],[Order_Date]],"ddd")</f>
        <v>Thu</v>
      </c>
      <c r="AI4551" t="str">
        <f>TEXT(Agricultural_Export_Analysis_Cleaned_Dataset[[#This Row],[Ship_Date]],"yyyy")</f>
        <v>2024</v>
      </c>
      <c r="AJ4551" t="str">
        <f>TEXT(Agricultural_Export_Analysis_Cleaned_Dataset[[#This Row],[Ship_Date]],"mmm")</f>
        <v>Nov</v>
      </c>
      <c r="AK4551" t="str">
        <f>TEXT(Agricultural_Export_Analysis_Cleaned_Dataset[[#This Row],[Ship_Date]],"ddd")</f>
        <v>Tue</v>
      </c>
      <c r="AL4551" t="str">
        <f>TEXT(Agricultural_Export_Analysis_Cleaned_Dataset[[#This Row],[Delivery_Date]],"yyyy")</f>
        <v>2024</v>
      </c>
      <c r="AM4551" t="str">
        <f>TEXT(Agricultural_Export_Analysis_Cleaned_Dataset[[#This Row],[Delivery_Date]],"mmm")</f>
        <v>Dec</v>
      </c>
      <c r="AN4551" t="str">
        <f>TEXT(Agricultural_Export_Analysis_Cleaned_Dataset[[#This Row],[Delivery_Date]],"ddd")</f>
        <v>Sun</v>
      </c>
      <c r="AO4551">
        <f>Agricultural_Export_Analysis_Cleaned_Dataset[[#This Row],[Delivery_Date]]-Agricultural_Export_Analysis_Cleaned_Dataset[[#This Row],[Ship_Date]]</f>
        <v>12</v>
      </c>
      <c r="AP4551">
        <f>Agricultural_Export_Analysis_Cleaned_Dataset[[#This Row],[Ship_Date]]-Agricultural_Export_Analysis_Cleaned_Dataset[[#This Row],[Order_Date]]</f>
        <v>5</v>
      </c>
      <c r="AQ4551" s="4" t="str">
        <f>TEXT(Agricultural_Export_Analysis_Cleaned_Dataset[[#This Row],[Order_Date]],"mmm yyyy")</f>
        <v>Nov 2024</v>
      </c>
    </row>
    <row r="4552" spans="1:43" x14ac:dyDescent="0.3">
      <c r="A4552" t="s">
        <v>8216</v>
      </c>
      <c r="B4552" t="s">
        <v>680</v>
      </c>
      <c r="C4552" s="2">
        <v>45675</v>
      </c>
      <c r="D4552" s="2">
        <v>45685</v>
      </c>
      <c r="E4552" s="2">
        <v>45708</v>
      </c>
      <c r="F4552" t="s">
        <v>35</v>
      </c>
      <c r="G4552" t="s">
        <v>8934</v>
      </c>
      <c r="H4552" t="s">
        <v>51</v>
      </c>
      <c r="I4552" t="s">
        <v>91</v>
      </c>
      <c r="J4552" t="s">
        <v>53</v>
      </c>
      <c r="K4552" s="7">
        <v>0</v>
      </c>
      <c r="L4552" t="s">
        <v>70</v>
      </c>
      <c r="M4552" t="s">
        <v>33</v>
      </c>
      <c r="N4552" t="s">
        <v>34</v>
      </c>
      <c r="O4552">
        <v>1270</v>
      </c>
      <c r="P4552" s="6">
        <v>283.27</v>
      </c>
      <c r="Q4552" s="6">
        <v>359752.9</v>
      </c>
      <c r="R4552" s="5">
        <v>0</v>
      </c>
      <c r="S4552" s="6">
        <v>359752.9</v>
      </c>
      <c r="T4552" s="6">
        <v>12453.64</v>
      </c>
      <c r="U4552" s="6">
        <v>214096.14</v>
      </c>
      <c r="V4552" s="6">
        <v>1984.33</v>
      </c>
      <c r="W4552" s="6">
        <v>11392.28</v>
      </c>
      <c r="X4552" s="6">
        <v>119826.51</v>
      </c>
      <c r="Y4552" s="5">
        <v>0.33308003910461897</v>
      </c>
      <c r="Z4552" t="s">
        <v>40</v>
      </c>
      <c r="AA4552" t="s">
        <v>64</v>
      </c>
      <c r="AB4552" t="s">
        <v>42</v>
      </c>
      <c r="AC4552" t="s">
        <v>43</v>
      </c>
      <c r="AD4552" t="s">
        <v>44</v>
      </c>
      <c r="AE4552" t="s">
        <v>67</v>
      </c>
      <c r="AF4552" t="str">
        <f>TEXT(Agricultural_Export_Analysis_Cleaned_Dataset[[#This Row],[Order_Date]],"mmm")</f>
        <v>Jan</v>
      </c>
      <c r="AG4552" t="str">
        <f>TEXT(Agricultural_Export_Analysis_Cleaned_Dataset[[#This Row],[Order_Date]],"yyyy")</f>
        <v>2025</v>
      </c>
      <c r="AH4552" t="str">
        <f>TEXT(Agricultural_Export_Analysis_Cleaned_Dataset[[#This Row],[Order_Date]],"ddd")</f>
        <v>Sat</v>
      </c>
      <c r="AI4552" t="str">
        <f>TEXT(Agricultural_Export_Analysis_Cleaned_Dataset[[#This Row],[Ship_Date]],"yyyy")</f>
        <v>2025</v>
      </c>
      <c r="AJ4552" t="str">
        <f>TEXT(Agricultural_Export_Analysis_Cleaned_Dataset[[#This Row],[Ship_Date]],"mmm")</f>
        <v>Jan</v>
      </c>
      <c r="AK4552" t="str">
        <f>TEXT(Agricultural_Export_Analysis_Cleaned_Dataset[[#This Row],[Ship_Date]],"ddd")</f>
        <v>Tue</v>
      </c>
      <c r="AL4552" t="str">
        <f>TEXT(Agricultural_Export_Analysis_Cleaned_Dataset[[#This Row],[Delivery_Date]],"yyyy")</f>
        <v>2025</v>
      </c>
      <c r="AM4552" t="str">
        <f>TEXT(Agricultural_Export_Analysis_Cleaned_Dataset[[#This Row],[Delivery_Date]],"mmm")</f>
        <v>Feb</v>
      </c>
      <c r="AN4552" t="str">
        <f>TEXT(Agricultural_Export_Analysis_Cleaned_Dataset[[#This Row],[Delivery_Date]],"ddd")</f>
        <v>Thu</v>
      </c>
      <c r="AO4552">
        <f>Agricultural_Export_Analysis_Cleaned_Dataset[[#This Row],[Delivery_Date]]-Agricultural_Export_Analysis_Cleaned_Dataset[[#This Row],[Ship_Date]]</f>
        <v>23</v>
      </c>
      <c r="AP4552">
        <f>Agricultural_Export_Analysis_Cleaned_Dataset[[#This Row],[Ship_Date]]-Agricultural_Export_Analysis_Cleaned_Dataset[[#This Row],[Order_Date]]</f>
        <v>10</v>
      </c>
      <c r="AQ4552" s="4" t="str">
        <f>TEXT(Agricultural_Export_Analysis_Cleaned_Dataset[[#This Row],[Order_Date]],"mmm yyyy")</f>
        <v>Jan 2025</v>
      </c>
    </row>
    <row r="4553" spans="1:43" x14ac:dyDescent="0.3">
      <c r="A4553" t="s">
        <v>8217</v>
      </c>
      <c r="B4553" t="s">
        <v>8218</v>
      </c>
      <c r="C4553" s="2">
        <v>45861</v>
      </c>
      <c r="D4553" s="2">
        <v>45871</v>
      </c>
      <c r="E4553" s="2">
        <v>45885</v>
      </c>
      <c r="F4553" t="s">
        <v>35</v>
      </c>
      <c r="G4553" t="s">
        <v>8934</v>
      </c>
      <c r="H4553" t="s">
        <v>51</v>
      </c>
      <c r="I4553" t="s">
        <v>118</v>
      </c>
      <c r="J4553" t="s">
        <v>53</v>
      </c>
      <c r="K4553" s="7">
        <v>0</v>
      </c>
      <c r="L4553" t="s">
        <v>135</v>
      </c>
      <c r="M4553" t="s">
        <v>61</v>
      </c>
      <c r="N4553" t="s">
        <v>62</v>
      </c>
      <c r="O4553">
        <v>1335</v>
      </c>
      <c r="P4553" s="6">
        <v>372.6</v>
      </c>
      <c r="Q4553" s="6">
        <v>497421</v>
      </c>
      <c r="R4553" s="5">
        <v>0.05</v>
      </c>
      <c r="S4553" s="6">
        <v>472549.95</v>
      </c>
      <c r="T4553" s="6">
        <v>13563.56</v>
      </c>
      <c r="U4553" s="6">
        <v>224906.37</v>
      </c>
      <c r="V4553" s="6">
        <v>1452.92</v>
      </c>
      <c r="W4553" s="6">
        <v>43941.42</v>
      </c>
      <c r="X4553" s="6">
        <v>188685.68</v>
      </c>
      <c r="Y4553" s="5">
        <v>0.39929256155883602</v>
      </c>
      <c r="Z4553" t="s">
        <v>103</v>
      </c>
      <c r="AA4553" t="s">
        <v>119</v>
      </c>
      <c r="AB4553" t="s">
        <v>42</v>
      </c>
      <c r="AC4553" t="s">
        <v>76</v>
      </c>
      <c r="AD4553" t="s">
        <v>77</v>
      </c>
      <c r="AE4553" t="s">
        <v>67</v>
      </c>
      <c r="AF4553" t="str">
        <f>TEXT(Agricultural_Export_Analysis_Cleaned_Dataset[[#This Row],[Order_Date]],"mmm")</f>
        <v>Jul</v>
      </c>
      <c r="AG4553" t="str">
        <f>TEXT(Agricultural_Export_Analysis_Cleaned_Dataset[[#This Row],[Order_Date]],"yyyy")</f>
        <v>2025</v>
      </c>
      <c r="AH4553" t="str">
        <f>TEXT(Agricultural_Export_Analysis_Cleaned_Dataset[[#This Row],[Order_Date]],"ddd")</f>
        <v>Wed</v>
      </c>
      <c r="AI4553" t="str">
        <f>TEXT(Agricultural_Export_Analysis_Cleaned_Dataset[[#This Row],[Ship_Date]],"yyyy")</f>
        <v>2025</v>
      </c>
      <c r="AJ4553" t="str">
        <f>TEXT(Agricultural_Export_Analysis_Cleaned_Dataset[[#This Row],[Ship_Date]],"mmm")</f>
        <v>Aug</v>
      </c>
      <c r="AK4553" t="str">
        <f>TEXT(Agricultural_Export_Analysis_Cleaned_Dataset[[#This Row],[Ship_Date]],"ddd")</f>
        <v>Sat</v>
      </c>
      <c r="AL4553" t="str">
        <f>TEXT(Agricultural_Export_Analysis_Cleaned_Dataset[[#This Row],[Delivery_Date]],"yyyy")</f>
        <v>2025</v>
      </c>
      <c r="AM4553" t="str">
        <f>TEXT(Agricultural_Export_Analysis_Cleaned_Dataset[[#This Row],[Delivery_Date]],"mmm")</f>
        <v>Aug</v>
      </c>
      <c r="AN4553" t="str">
        <f>TEXT(Agricultural_Export_Analysis_Cleaned_Dataset[[#This Row],[Delivery_Date]],"ddd")</f>
        <v>Sat</v>
      </c>
      <c r="AO4553">
        <f>Agricultural_Export_Analysis_Cleaned_Dataset[[#This Row],[Delivery_Date]]-Agricultural_Export_Analysis_Cleaned_Dataset[[#This Row],[Ship_Date]]</f>
        <v>14</v>
      </c>
      <c r="AP4553">
        <f>Agricultural_Export_Analysis_Cleaned_Dataset[[#This Row],[Ship_Date]]-Agricultural_Export_Analysis_Cleaned_Dataset[[#This Row],[Order_Date]]</f>
        <v>10</v>
      </c>
      <c r="AQ4553" s="4" t="str">
        <f>TEXT(Agricultural_Export_Analysis_Cleaned_Dataset[[#This Row],[Order_Date]],"mmm yyyy")</f>
        <v>Jul 2025</v>
      </c>
    </row>
    <row r="4554" spans="1:43" x14ac:dyDescent="0.3">
      <c r="A4554" t="s">
        <v>8219</v>
      </c>
      <c r="B4554" t="s">
        <v>8220</v>
      </c>
      <c r="C4554" s="2">
        <v>45640</v>
      </c>
      <c r="D4554" s="2">
        <v>45643</v>
      </c>
      <c r="E4554" s="2">
        <v>45672</v>
      </c>
      <c r="F4554" t="s">
        <v>35</v>
      </c>
      <c r="G4554" t="s">
        <v>8934</v>
      </c>
      <c r="H4554" t="s">
        <v>74</v>
      </c>
      <c r="I4554" t="s">
        <v>38</v>
      </c>
      <c r="J4554" t="s">
        <v>39</v>
      </c>
      <c r="K4554" s="7">
        <v>0</v>
      </c>
      <c r="L4554" t="s">
        <v>80</v>
      </c>
      <c r="M4554" t="s">
        <v>130</v>
      </c>
      <c r="N4554" t="s">
        <v>131</v>
      </c>
      <c r="O4554">
        <v>913</v>
      </c>
      <c r="P4554" s="6">
        <v>166.23</v>
      </c>
      <c r="Q4554" s="6">
        <v>151767.99</v>
      </c>
      <c r="R4554" s="5">
        <v>0.05</v>
      </c>
      <c r="S4554" s="6">
        <v>144179.59049999999</v>
      </c>
      <c r="T4554" s="6">
        <v>13591.6</v>
      </c>
      <c r="U4554" s="6">
        <v>87501.41</v>
      </c>
      <c r="V4554" s="6">
        <v>1783.84</v>
      </c>
      <c r="W4554" s="6">
        <v>8215.34</v>
      </c>
      <c r="X4554" s="6">
        <v>33087.400500000003</v>
      </c>
      <c r="Y4554" s="5">
        <v>0.22948740792823899</v>
      </c>
      <c r="Z4554" t="s">
        <v>54</v>
      </c>
      <c r="AA4554" t="s">
        <v>55</v>
      </c>
      <c r="AB4554" t="s">
        <v>56</v>
      </c>
      <c r="AC4554" t="s">
        <v>76</v>
      </c>
      <c r="AD4554" t="s">
        <v>44</v>
      </c>
      <c r="AE4554" t="s">
        <v>45</v>
      </c>
      <c r="AF4554" t="str">
        <f>TEXT(Agricultural_Export_Analysis_Cleaned_Dataset[[#This Row],[Order_Date]],"mmm")</f>
        <v>Dec</v>
      </c>
      <c r="AG4554" t="str">
        <f>TEXT(Agricultural_Export_Analysis_Cleaned_Dataset[[#This Row],[Order_Date]],"yyyy")</f>
        <v>2024</v>
      </c>
      <c r="AH4554" t="str">
        <f>TEXT(Agricultural_Export_Analysis_Cleaned_Dataset[[#This Row],[Order_Date]],"ddd")</f>
        <v>Sat</v>
      </c>
      <c r="AI4554" t="str">
        <f>TEXT(Agricultural_Export_Analysis_Cleaned_Dataset[[#This Row],[Ship_Date]],"yyyy")</f>
        <v>2024</v>
      </c>
      <c r="AJ4554" t="str">
        <f>TEXT(Agricultural_Export_Analysis_Cleaned_Dataset[[#This Row],[Ship_Date]],"mmm")</f>
        <v>Dec</v>
      </c>
      <c r="AK4554" t="str">
        <f>TEXT(Agricultural_Export_Analysis_Cleaned_Dataset[[#This Row],[Ship_Date]],"ddd")</f>
        <v>Tue</v>
      </c>
      <c r="AL4554" t="str">
        <f>TEXT(Agricultural_Export_Analysis_Cleaned_Dataset[[#This Row],[Delivery_Date]],"yyyy")</f>
        <v>2025</v>
      </c>
      <c r="AM4554" t="str">
        <f>TEXT(Agricultural_Export_Analysis_Cleaned_Dataset[[#This Row],[Delivery_Date]],"mmm")</f>
        <v>Jan</v>
      </c>
      <c r="AN4554" t="str">
        <f>TEXT(Agricultural_Export_Analysis_Cleaned_Dataset[[#This Row],[Delivery_Date]],"ddd")</f>
        <v>Wed</v>
      </c>
      <c r="AO4554">
        <f>Agricultural_Export_Analysis_Cleaned_Dataset[[#This Row],[Delivery_Date]]-Agricultural_Export_Analysis_Cleaned_Dataset[[#This Row],[Ship_Date]]</f>
        <v>29</v>
      </c>
      <c r="AP4554">
        <f>Agricultural_Export_Analysis_Cleaned_Dataset[[#This Row],[Ship_Date]]-Agricultural_Export_Analysis_Cleaned_Dataset[[#This Row],[Order_Date]]</f>
        <v>3</v>
      </c>
      <c r="AQ4554" s="4" t="str">
        <f>TEXT(Agricultural_Export_Analysis_Cleaned_Dataset[[#This Row],[Order_Date]],"mmm yyyy")</f>
        <v>Dec 2024</v>
      </c>
    </row>
    <row r="4555" spans="1:43" x14ac:dyDescent="0.3">
      <c r="A4555" t="s">
        <v>8221</v>
      </c>
      <c r="B4555" t="s">
        <v>8222</v>
      </c>
      <c r="C4555" s="2">
        <v>45781</v>
      </c>
      <c r="D4555" s="2">
        <v>45790</v>
      </c>
      <c r="E4555" s="2">
        <v>45810</v>
      </c>
      <c r="F4555" t="s">
        <v>35</v>
      </c>
      <c r="G4555" t="s">
        <v>132</v>
      </c>
      <c r="H4555" t="s">
        <v>51</v>
      </c>
      <c r="I4555" t="s">
        <v>91</v>
      </c>
      <c r="J4555" t="s">
        <v>39</v>
      </c>
      <c r="K4555" s="7">
        <v>0</v>
      </c>
      <c r="L4555" t="s">
        <v>80</v>
      </c>
      <c r="M4555" t="s">
        <v>71</v>
      </c>
      <c r="N4555" t="s">
        <v>72</v>
      </c>
      <c r="O4555">
        <v>1139</v>
      </c>
      <c r="P4555" s="6">
        <v>489.59</v>
      </c>
      <c r="Q4555" s="6">
        <v>557643.01</v>
      </c>
      <c r="R4555" s="5">
        <v>0.1</v>
      </c>
      <c r="S4555" s="6">
        <v>501878.70899999997</v>
      </c>
      <c r="T4555" s="6">
        <v>9737.66</v>
      </c>
      <c r="U4555" s="6">
        <v>260921.7</v>
      </c>
      <c r="V4555" s="6">
        <v>1754.39</v>
      </c>
      <c r="W4555" s="6">
        <v>19455.71</v>
      </c>
      <c r="X4555" s="6">
        <v>210009.24900000001</v>
      </c>
      <c r="Y4555" s="5">
        <v>0.41844622063854098</v>
      </c>
      <c r="Z4555" t="s">
        <v>81</v>
      </c>
      <c r="AA4555" t="s">
        <v>82</v>
      </c>
      <c r="AB4555" t="s">
        <v>56</v>
      </c>
      <c r="AC4555" t="s">
        <v>66</v>
      </c>
      <c r="AD4555" t="s">
        <v>77</v>
      </c>
      <c r="AE4555" t="s">
        <v>58</v>
      </c>
      <c r="AF4555" t="str">
        <f>TEXT(Agricultural_Export_Analysis_Cleaned_Dataset[[#This Row],[Order_Date]],"mmm")</f>
        <v>May</v>
      </c>
      <c r="AG4555" t="str">
        <f>TEXT(Agricultural_Export_Analysis_Cleaned_Dataset[[#This Row],[Order_Date]],"yyyy")</f>
        <v>2025</v>
      </c>
      <c r="AH4555" t="str">
        <f>TEXT(Agricultural_Export_Analysis_Cleaned_Dataset[[#This Row],[Order_Date]],"ddd")</f>
        <v>Sun</v>
      </c>
      <c r="AI4555" t="str">
        <f>TEXT(Agricultural_Export_Analysis_Cleaned_Dataset[[#This Row],[Ship_Date]],"yyyy")</f>
        <v>2025</v>
      </c>
      <c r="AJ4555" t="str">
        <f>TEXT(Agricultural_Export_Analysis_Cleaned_Dataset[[#This Row],[Ship_Date]],"mmm")</f>
        <v>May</v>
      </c>
      <c r="AK4555" t="str">
        <f>TEXT(Agricultural_Export_Analysis_Cleaned_Dataset[[#This Row],[Ship_Date]],"ddd")</f>
        <v>Tue</v>
      </c>
      <c r="AL4555" t="str">
        <f>TEXT(Agricultural_Export_Analysis_Cleaned_Dataset[[#This Row],[Delivery_Date]],"yyyy")</f>
        <v>2025</v>
      </c>
      <c r="AM4555" t="str">
        <f>TEXT(Agricultural_Export_Analysis_Cleaned_Dataset[[#This Row],[Delivery_Date]],"mmm")</f>
        <v>Jun</v>
      </c>
      <c r="AN4555" t="str">
        <f>TEXT(Agricultural_Export_Analysis_Cleaned_Dataset[[#This Row],[Delivery_Date]],"ddd")</f>
        <v>Mon</v>
      </c>
      <c r="AO4555">
        <f>Agricultural_Export_Analysis_Cleaned_Dataset[[#This Row],[Delivery_Date]]-Agricultural_Export_Analysis_Cleaned_Dataset[[#This Row],[Ship_Date]]</f>
        <v>20</v>
      </c>
      <c r="AP4555">
        <f>Agricultural_Export_Analysis_Cleaned_Dataset[[#This Row],[Ship_Date]]-Agricultural_Export_Analysis_Cleaned_Dataset[[#This Row],[Order_Date]]</f>
        <v>9</v>
      </c>
      <c r="AQ4555" s="4" t="str">
        <f>TEXT(Agricultural_Export_Analysis_Cleaned_Dataset[[#This Row],[Order_Date]],"mmm yyyy")</f>
        <v>May 2025</v>
      </c>
    </row>
    <row r="4556" spans="1:43" x14ac:dyDescent="0.3">
      <c r="A4556" t="s">
        <v>8223</v>
      </c>
      <c r="B4556" t="s">
        <v>2793</v>
      </c>
      <c r="C4556" s="2">
        <v>45918</v>
      </c>
      <c r="D4556" s="2">
        <v>45928</v>
      </c>
      <c r="E4556" s="2">
        <v>45959</v>
      </c>
      <c r="F4556" t="s">
        <v>35</v>
      </c>
      <c r="G4556" t="s">
        <v>132</v>
      </c>
      <c r="H4556" t="s">
        <v>51</v>
      </c>
      <c r="I4556" t="s">
        <v>118</v>
      </c>
      <c r="J4556" t="s">
        <v>63</v>
      </c>
      <c r="K4556" s="7">
        <v>15</v>
      </c>
      <c r="L4556" t="s">
        <v>135</v>
      </c>
      <c r="M4556" t="s">
        <v>107</v>
      </c>
      <c r="N4556" t="s">
        <v>108</v>
      </c>
      <c r="O4556">
        <v>1000</v>
      </c>
      <c r="P4556" s="6">
        <v>269.12</v>
      </c>
      <c r="Q4556" s="6">
        <v>269120</v>
      </c>
      <c r="R4556" s="5">
        <v>0.1</v>
      </c>
      <c r="S4556" s="6">
        <v>242208</v>
      </c>
      <c r="T4556" s="6">
        <v>9554.67</v>
      </c>
      <c r="U4556" s="6">
        <v>132303.51</v>
      </c>
      <c r="V4556" s="6">
        <v>172.87</v>
      </c>
      <c r="W4556" s="6">
        <v>5044.1400000000003</v>
      </c>
      <c r="X4556" s="6">
        <v>95132.81</v>
      </c>
      <c r="Y4556" s="5">
        <v>0.39277319493988599</v>
      </c>
      <c r="Z4556" t="s">
        <v>103</v>
      </c>
      <c r="AA4556" t="s">
        <v>104</v>
      </c>
      <c r="AB4556" t="s">
        <v>56</v>
      </c>
      <c r="AC4556" t="s">
        <v>43</v>
      </c>
      <c r="AD4556" t="s">
        <v>77</v>
      </c>
      <c r="AE4556" t="s">
        <v>67</v>
      </c>
      <c r="AF4556" t="str">
        <f>TEXT(Agricultural_Export_Analysis_Cleaned_Dataset[[#This Row],[Order_Date]],"mmm")</f>
        <v>Sep</v>
      </c>
      <c r="AG4556" t="str">
        <f>TEXT(Agricultural_Export_Analysis_Cleaned_Dataset[[#This Row],[Order_Date]],"yyyy")</f>
        <v>2025</v>
      </c>
      <c r="AH4556" t="str">
        <f>TEXT(Agricultural_Export_Analysis_Cleaned_Dataset[[#This Row],[Order_Date]],"ddd")</f>
        <v>Thu</v>
      </c>
      <c r="AI4556" t="str">
        <f>TEXT(Agricultural_Export_Analysis_Cleaned_Dataset[[#This Row],[Ship_Date]],"yyyy")</f>
        <v>2025</v>
      </c>
      <c r="AJ4556" t="str">
        <f>TEXT(Agricultural_Export_Analysis_Cleaned_Dataset[[#This Row],[Ship_Date]],"mmm")</f>
        <v>Sep</v>
      </c>
      <c r="AK4556" t="str">
        <f>TEXT(Agricultural_Export_Analysis_Cleaned_Dataset[[#This Row],[Ship_Date]],"ddd")</f>
        <v>Sun</v>
      </c>
      <c r="AL4556" t="str">
        <f>TEXT(Agricultural_Export_Analysis_Cleaned_Dataset[[#This Row],[Delivery_Date]],"yyyy")</f>
        <v>2025</v>
      </c>
      <c r="AM4556" t="str">
        <f>TEXT(Agricultural_Export_Analysis_Cleaned_Dataset[[#This Row],[Delivery_Date]],"mmm")</f>
        <v>Oct</v>
      </c>
      <c r="AN4556" t="str">
        <f>TEXT(Agricultural_Export_Analysis_Cleaned_Dataset[[#This Row],[Delivery_Date]],"ddd")</f>
        <v>Wed</v>
      </c>
      <c r="AO4556">
        <f>Agricultural_Export_Analysis_Cleaned_Dataset[[#This Row],[Delivery_Date]]-Agricultural_Export_Analysis_Cleaned_Dataset[[#This Row],[Ship_Date]]</f>
        <v>31</v>
      </c>
      <c r="AP4556">
        <f>Agricultural_Export_Analysis_Cleaned_Dataset[[#This Row],[Ship_Date]]-Agricultural_Export_Analysis_Cleaned_Dataset[[#This Row],[Order_Date]]</f>
        <v>10</v>
      </c>
      <c r="AQ4556" s="4" t="str">
        <f>TEXT(Agricultural_Export_Analysis_Cleaned_Dataset[[#This Row],[Order_Date]],"mmm yyyy")</f>
        <v>Sep 2025</v>
      </c>
    </row>
    <row r="4557" spans="1:43" x14ac:dyDescent="0.3">
      <c r="A4557" t="s">
        <v>8224</v>
      </c>
      <c r="B4557" t="s">
        <v>8225</v>
      </c>
      <c r="C4557" s="2">
        <v>45696</v>
      </c>
      <c r="D4557" s="2">
        <v>45706</v>
      </c>
      <c r="E4557" s="2">
        <v>45729</v>
      </c>
      <c r="F4557" t="s">
        <v>35</v>
      </c>
      <c r="G4557" t="s">
        <v>8934</v>
      </c>
      <c r="H4557" t="s">
        <v>37</v>
      </c>
      <c r="I4557" t="s">
        <v>118</v>
      </c>
      <c r="J4557" t="s">
        <v>53</v>
      </c>
      <c r="K4557" s="7">
        <v>10</v>
      </c>
      <c r="L4557" t="s">
        <v>87</v>
      </c>
      <c r="M4557" t="s">
        <v>140</v>
      </c>
      <c r="N4557" t="s">
        <v>49</v>
      </c>
      <c r="O4557">
        <v>1990</v>
      </c>
      <c r="P4557" s="6">
        <v>261.95</v>
      </c>
      <c r="Q4557" s="6">
        <v>521280.5</v>
      </c>
      <c r="R4557" s="5">
        <v>0.15</v>
      </c>
      <c r="S4557" s="6">
        <v>443088.42499999999</v>
      </c>
      <c r="T4557" s="6">
        <v>783.38</v>
      </c>
      <c r="U4557" s="6">
        <v>234594.36</v>
      </c>
      <c r="V4557" s="6">
        <v>2523.4</v>
      </c>
      <c r="W4557" s="6">
        <v>42312.08</v>
      </c>
      <c r="X4557" s="6">
        <v>162875.20499999999</v>
      </c>
      <c r="Y4557" s="5">
        <v>0.36759074670027803</v>
      </c>
      <c r="Z4557" t="s">
        <v>40</v>
      </c>
      <c r="AA4557" t="s">
        <v>147</v>
      </c>
      <c r="AB4557" t="s">
        <v>56</v>
      </c>
      <c r="AC4557" t="s">
        <v>43</v>
      </c>
      <c r="AD4557" t="s">
        <v>77</v>
      </c>
      <c r="AE4557" t="s">
        <v>45</v>
      </c>
      <c r="AF4557" t="str">
        <f>TEXT(Agricultural_Export_Analysis_Cleaned_Dataset[[#This Row],[Order_Date]],"mmm")</f>
        <v>Feb</v>
      </c>
      <c r="AG4557" t="str">
        <f>TEXT(Agricultural_Export_Analysis_Cleaned_Dataset[[#This Row],[Order_Date]],"yyyy")</f>
        <v>2025</v>
      </c>
      <c r="AH4557" t="str">
        <f>TEXT(Agricultural_Export_Analysis_Cleaned_Dataset[[#This Row],[Order_Date]],"ddd")</f>
        <v>Sat</v>
      </c>
      <c r="AI4557" t="str">
        <f>TEXT(Agricultural_Export_Analysis_Cleaned_Dataset[[#This Row],[Ship_Date]],"yyyy")</f>
        <v>2025</v>
      </c>
      <c r="AJ4557" t="str">
        <f>TEXT(Agricultural_Export_Analysis_Cleaned_Dataset[[#This Row],[Ship_Date]],"mmm")</f>
        <v>Feb</v>
      </c>
      <c r="AK4557" t="str">
        <f>TEXT(Agricultural_Export_Analysis_Cleaned_Dataset[[#This Row],[Ship_Date]],"ddd")</f>
        <v>Tue</v>
      </c>
      <c r="AL4557" t="str">
        <f>TEXT(Agricultural_Export_Analysis_Cleaned_Dataset[[#This Row],[Delivery_Date]],"yyyy")</f>
        <v>2025</v>
      </c>
      <c r="AM4557" t="str">
        <f>TEXT(Agricultural_Export_Analysis_Cleaned_Dataset[[#This Row],[Delivery_Date]],"mmm")</f>
        <v>Mar</v>
      </c>
      <c r="AN4557" t="str">
        <f>TEXT(Agricultural_Export_Analysis_Cleaned_Dataset[[#This Row],[Delivery_Date]],"ddd")</f>
        <v>Thu</v>
      </c>
      <c r="AO4557">
        <f>Agricultural_Export_Analysis_Cleaned_Dataset[[#This Row],[Delivery_Date]]-Agricultural_Export_Analysis_Cleaned_Dataset[[#This Row],[Ship_Date]]</f>
        <v>23</v>
      </c>
      <c r="AP4557">
        <f>Agricultural_Export_Analysis_Cleaned_Dataset[[#This Row],[Ship_Date]]-Agricultural_Export_Analysis_Cleaned_Dataset[[#This Row],[Order_Date]]</f>
        <v>10</v>
      </c>
      <c r="AQ4557" s="4" t="str">
        <f>TEXT(Agricultural_Export_Analysis_Cleaned_Dataset[[#This Row],[Order_Date]],"mmm yyyy")</f>
        <v>Feb 2025</v>
      </c>
    </row>
    <row r="4558" spans="1:43" x14ac:dyDescent="0.3">
      <c r="A4558" t="s">
        <v>8226</v>
      </c>
      <c r="B4558" t="s">
        <v>2451</v>
      </c>
      <c r="C4558" s="2">
        <v>45666</v>
      </c>
      <c r="D4558" s="2">
        <v>45668</v>
      </c>
      <c r="E4558" s="2">
        <v>45697</v>
      </c>
      <c r="F4558" t="s">
        <v>35</v>
      </c>
      <c r="G4558" t="s">
        <v>8932</v>
      </c>
      <c r="H4558" t="s">
        <v>51</v>
      </c>
      <c r="I4558" t="s">
        <v>91</v>
      </c>
      <c r="J4558" t="s">
        <v>112</v>
      </c>
      <c r="K4558" s="7">
        <v>0</v>
      </c>
      <c r="L4558" t="s">
        <v>32</v>
      </c>
      <c r="M4558" t="s">
        <v>88</v>
      </c>
      <c r="N4558" t="s">
        <v>89</v>
      </c>
      <c r="O4558">
        <v>1787</v>
      </c>
      <c r="P4558" s="6">
        <v>365.99</v>
      </c>
      <c r="Q4558" s="6">
        <v>654024.13</v>
      </c>
      <c r="R4558" s="5">
        <v>0</v>
      </c>
      <c r="S4558" s="6">
        <v>654024.13</v>
      </c>
      <c r="T4558" s="6">
        <v>13575.46</v>
      </c>
      <c r="U4558" s="6">
        <v>309881.88</v>
      </c>
      <c r="V4558" s="6">
        <v>942.89</v>
      </c>
      <c r="W4558" s="6">
        <v>35167.379999999997</v>
      </c>
      <c r="X4558" s="6">
        <v>294456.52</v>
      </c>
      <c r="Y4558" s="5">
        <v>0.45022271578878897</v>
      </c>
      <c r="Z4558" t="s">
        <v>40</v>
      </c>
      <c r="AA4558" t="s">
        <v>64</v>
      </c>
      <c r="AB4558" t="s">
        <v>83</v>
      </c>
      <c r="AC4558" t="s">
        <v>76</v>
      </c>
      <c r="AD4558" t="s">
        <v>44</v>
      </c>
      <c r="AE4558" t="s">
        <v>58</v>
      </c>
      <c r="AF4558" t="str">
        <f>TEXT(Agricultural_Export_Analysis_Cleaned_Dataset[[#This Row],[Order_Date]],"mmm")</f>
        <v>Jan</v>
      </c>
      <c r="AG4558" t="str">
        <f>TEXT(Agricultural_Export_Analysis_Cleaned_Dataset[[#This Row],[Order_Date]],"yyyy")</f>
        <v>2025</v>
      </c>
      <c r="AH4558" t="str">
        <f>TEXT(Agricultural_Export_Analysis_Cleaned_Dataset[[#This Row],[Order_Date]],"ddd")</f>
        <v>Thu</v>
      </c>
      <c r="AI4558" t="str">
        <f>TEXT(Agricultural_Export_Analysis_Cleaned_Dataset[[#This Row],[Ship_Date]],"yyyy")</f>
        <v>2025</v>
      </c>
      <c r="AJ4558" t="str">
        <f>TEXT(Agricultural_Export_Analysis_Cleaned_Dataset[[#This Row],[Ship_Date]],"mmm")</f>
        <v>Jan</v>
      </c>
      <c r="AK4558" t="str">
        <f>TEXT(Agricultural_Export_Analysis_Cleaned_Dataset[[#This Row],[Ship_Date]],"ddd")</f>
        <v>Sat</v>
      </c>
      <c r="AL4558" t="str">
        <f>TEXT(Agricultural_Export_Analysis_Cleaned_Dataset[[#This Row],[Delivery_Date]],"yyyy")</f>
        <v>2025</v>
      </c>
      <c r="AM4558" t="str">
        <f>TEXT(Agricultural_Export_Analysis_Cleaned_Dataset[[#This Row],[Delivery_Date]],"mmm")</f>
        <v>Feb</v>
      </c>
      <c r="AN4558" t="str">
        <f>TEXT(Agricultural_Export_Analysis_Cleaned_Dataset[[#This Row],[Delivery_Date]],"ddd")</f>
        <v>Sun</v>
      </c>
      <c r="AO4558">
        <f>Agricultural_Export_Analysis_Cleaned_Dataset[[#This Row],[Delivery_Date]]-Agricultural_Export_Analysis_Cleaned_Dataset[[#This Row],[Ship_Date]]</f>
        <v>29</v>
      </c>
      <c r="AP4558">
        <f>Agricultural_Export_Analysis_Cleaned_Dataset[[#This Row],[Ship_Date]]-Agricultural_Export_Analysis_Cleaned_Dataset[[#This Row],[Order_Date]]</f>
        <v>2</v>
      </c>
      <c r="AQ4558" s="4" t="str">
        <f>TEXT(Agricultural_Export_Analysis_Cleaned_Dataset[[#This Row],[Order_Date]],"mmm yyyy")</f>
        <v>Jan 2025</v>
      </c>
    </row>
    <row r="4559" spans="1:43" x14ac:dyDescent="0.3">
      <c r="A4559" t="s">
        <v>8227</v>
      </c>
      <c r="B4559" t="s">
        <v>8228</v>
      </c>
      <c r="C4559" s="2">
        <v>45379</v>
      </c>
      <c r="D4559" s="2">
        <v>45381</v>
      </c>
      <c r="E4559" s="2">
        <v>45403</v>
      </c>
      <c r="F4559" t="s">
        <v>35</v>
      </c>
      <c r="G4559" t="s">
        <v>117</v>
      </c>
      <c r="H4559" t="s">
        <v>37</v>
      </c>
      <c r="I4559" t="s">
        <v>91</v>
      </c>
      <c r="J4559" t="s">
        <v>63</v>
      </c>
      <c r="K4559" s="7">
        <v>10</v>
      </c>
      <c r="L4559" t="s">
        <v>80</v>
      </c>
      <c r="M4559" t="s">
        <v>88</v>
      </c>
      <c r="N4559" t="s">
        <v>89</v>
      </c>
      <c r="O4559">
        <v>1731</v>
      </c>
      <c r="P4559" s="6">
        <v>198.8</v>
      </c>
      <c r="Q4559" s="6">
        <v>344122.8</v>
      </c>
      <c r="R4559" s="5">
        <v>0.15</v>
      </c>
      <c r="S4559" s="6">
        <v>292504.38</v>
      </c>
      <c r="T4559" s="6">
        <v>2807.08</v>
      </c>
      <c r="U4559" s="6">
        <v>164857.39000000001</v>
      </c>
      <c r="V4559" s="6">
        <v>1876.49</v>
      </c>
      <c r="W4559" s="6">
        <v>31858.76</v>
      </c>
      <c r="X4559" s="6">
        <v>91104.66</v>
      </c>
      <c r="Y4559" s="5">
        <v>0.31146425909929998</v>
      </c>
      <c r="Z4559" t="s">
        <v>40</v>
      </c>
      <c r="AA4559" t="s">
        <v>41</v>
      </c>
      <c r="AB4559" t="s">
        <v>83</v>
      </c>
      <c r="AC4559" t="s">
        <v>43</v>
      </c>
      <c r="AD4559" t="s">
        <v>84</v>
      </c>
      <c r="AE4559" t="s">
        <v>58</v>
      </c>
      <c r="AF4559" t="str">
        <f>TEXT(Agricultural_Export_Analysis_Cleaned_Dataset[[#This Row],[Order_Date]],"mmm")</f>
        <v>Mar</v>
      </c>
      <c r="AG4559" t="str">
        <f>TEXT(Agricultural_Export_Analysis_Cleaned_Dataset[[#This Row],[Order_Date]],"yyyy")</f>
        <v>2024</v>
      </c>
      <c r="AH4559" t="str">
        <f>TEXT(Agricultural_Export_Analysis_Cleaned_Dataset[[#This Row],[Order_Date]],"ddd")</f>
        <v>Thu</v>
      </c>
      <c r="AI4559" t="str">
        <f>TEXT(Agricultural_Export_Analysis_Cleaned_Dataset[[#This Row],[Ship_Date]],"yyyy")</f>
        <v>2024</v>
      </c>
      <c r="AJ4559" t="str">
        <f>TEXT(Agricultural_Export_Analysis_Cleaned_Dataset[[#This Row],[Ship_Date]],"mmm")</f>
        <v>Mar</v>
      </c>
      <c r="AK4559" t="str">
        <f>TEXT(Agricultural_Export_Analysis_Cleaned_Dataset[[#This Row],[Ship_Date]],"ddd")</f>
        <v>Sat</v>
      </c>
      <c r="AL4559" t="str">
        <f>TEXT(Agricultural_Export_Analysis_Cleaned_Dataset[[#This Row],[Delivery_Date]],"yyyy")</f>
        <v>2024</v>
      </c>
      <c r="AM4559" t="str">
        <f>TEXT(Agricultural_Export_Analysis_Cleaned_Dataset[[#This Row],[Delivery_Date]],"mmm")</f>
        <v>Apr</v>
      </c>
      <c r="AN4559" t="str">
        <f>TEXT(Agricultural_Export_Analysis_Cleaned_Dataset[[#This Row],[Delivery_Date]],"ddd")</f>
        <v>Sun</v>
      </c>
      <c r="AO4559">
        <f>Agricultural_Export_Analysis_Cleaned_Dataset[[#This Row],[Delivery_Date]]-Agricultural_Export_Analysis_Cleaned_Dataset[[#This Row],[Ship_Date]]</f>
        <v>22</v>
      </c>
      <c r="AP4559">
        <f>Agricultural_Export_Analysis_Cleaned_Dataset[[#This Row],[Ship_Date]]-Agricultural_Export_Analysis_Cleaned_Dataset[[#This Row],[Order_Date]]</f>
        <v>2</v>
      </c>
      <c r="AQ4559" s="4" t="str">
        <f>TEXT(Agricultural_Export_Analysis_Cleaned_Dataset[[#This Row],[Order_Date]],"mmm yyyy")</f>
        <v>Mar 2024</v>
      </c>
    </row>
    <row r="4560" spans="1:43" x14ac:dyDescent="0.3">
      <c r="A4560" t="s">
        <v>8229</v>
      </c>
      <c r="B4560" t="s">
        <v>8230</v>
      </c>
      <c r="C4560" s="2">
        <v>45982</v>
      </c>
      <c r="D4560" s="2">
        <v>45989</v>
      </c>
      <c r="E4560" s="2">
        <v>46025</v>
      </c>
      <c r="F4560" t="s">
        <v>35</v>
      </c>
      <c r="G4560" t="s">
        <v>36</v>
      </c>
      <c r="H4560" t="s">
        <v>74</v>
      </c>
      <c r="I4560" t="s">
        <v>97</v>
      </c>
      <c r="J4560" t="s">
        <v>63</v>
      </c>
      <c r="K4560" s="7">
        <v>15</v>
      </c>
      <c r="L4560" t="s">
        <v>80</v>
      </c>
      <c r="M4560" t="s">
        <v>101</v>
      </c>
      <c r="N4560" t="s">
        <v>102</v>
      </c>
      <c r="O4560">
        <v>1844</v>
      </c>
      <c r="P4560" s="6">
        <v>237.1</v>
      </c>
      <c r="Q4560" s="6">
        <v>437212.4</v>
      </c>
      <c r="R4560" s="5">
        <v>0</v>
      </c>
      <c r="S4560" s="6">
        <v>437212.4</v>
      </c>
      <c r="T4560" s="6">
        <v>3556.73</v>
      </c>
      <c r="U4560" s="6">
        <v>279235.74</v>
      </c>
      <c r="V4560" s="6">
        <v>2041.13</v>
      </c>
      <c r="W4560" s="6">
        <v>40255.15</v>
      </c>
      <c r="X4560" s="6">
        <v>112123.65</v>
      </c>
      <c r="Y4560" s="5">
        <v>0.25645121227119799</v>
      </c>
      <c r="Z4560" t="s">
        <v>54</v>
      </c>
      <c r="AA4560" t="s">
        <v>92</v>
      </c>
      <c r="AB4560" t="s">
        <v>65</v>
      </c>
      <c r="AC4560" t="s">
        <v>66</v>
      </c>
      <c r="AD4560" t="s">
        <v>57</v>
      </c>
      <c r="AE4560" t="s">
        <v>45</v>
      </c>
      <c r="AF4560" t="str">
        <f>TEXT(Agricultural_Export_Analysis_Cleaned_Dataset[[#This Row],[Order_Date]],"mmm")</f>
        <v>Nov</v>
      </c>
      <c r="AG4560" t="str">
        <f>TEXT(Agricultural_Export_Analysis_Cleaned_Dataset[[#This Row],[Order_Date]],"yyyy")</f>
        <v>2025</v>
      </c>
      <c r="AH4560" t="str">
        <f>TEXT(Agricultural_Export_Analysis_Cleaned_Dataset[[#This Row],[Order_Date]],"ddd")</f>
        <v>Fri</v>
      </c>
      <c r="AI4560" t="str">
        <f>TEXT(Agricultural_Export_Analysis_Cleaned_Dataset[[#This Row],[Ship_Date]],"yyyy")</f>
        <v>2025</v>
      </c>
      <c r="AJ4560" t="str">
        <f>TEXT(Agricultural_Export_Analysis_Cleaned_Dataset[[#This Row],[Ship_Date]],"mmm")</f>
        <v>Nov</v>
      </c>
      <c r="AK4560" t="str">
        <f>TEXT(Agricultural_Export_Analysis_Cleaned_Dataset[[#This Row],[Ship_Date]],"ddd")</f>
        <v>Fri</v>
      </c>
      <c r="AL4560" t="str">
        <f>TEXT(Agricultural_Export_Analysis_Cleaned_Dataset[[#This Row],[Delivery_Date]],"yyyy")</f>
        <v>2026</v>
      </c>
      <c r="AM4560" t="str">
        <f>TEXT(Agricultural_Export_Analysis_Cleaned_Dataset[[#This Row],[Delivery_Date]],"mmm")</f>
        <v>Jan</v>
      </c>
      <c r="AN4560" t="str">
        <f>TEXT(Agricultural_Export_Analysis_Cleaned_Dataset[[#This Row],[Delivery_Date]],"ddd")</f>
        <v>Sat</v>
      </c>
      <c r="AO4560">
        <f>Agricultural_Export_Analysis_Cleaned_Dataset[[#This Row],[Delivery_Date]]-Agricultural_Export_Analysis_Cleaned_Dataset[[#This Row],[Ship_Date]]</f>
        <v>36</v>
      </c>
      <c r="AP4560">
        <f>Agricultural_Export_Analysis_Cleaned_Dataset[[#This Row],[Ship_Date]]-Agricultural_Export_Analysis_Cleaned_Dataset[[#This Row],[Order_Date]]</f>
        <v>7</v>
      </c>
      <c r="AQ4560" s="4" t="str">
        <f>TEXT(Agricultural_Export_Analysis_Cleaned_Dataset[[#This Row],[Order_Date]],"mmm yyyy")</f>
        <v>Nov 2025</v>
      </c>
    </row>
    <row r="4561" spans="1:43" x14ac:dyDescent="0.3">
      <c r="A4561" t="s">
        <v>8231</v>
      </c>
      <c r="B4561" t="s">
        <v>8232</v>
      </c>
      <c r="C4561" s="2">
        <v>45307</v>
      </c>
      <c r="D4561" s="2">
        <v>45311</v>
      </c>
      <c r="E4561" s="2">
        <v>45331</v>
      </c>
      <c r="F4561" t="s">
        <v>35</v>
      </c>
      <c r="G4561" t="s">
        <v>117</v>
      </c>
      <c r="H4561" t="s">
        <v>37</v>
      </c>
      <c r="I4561" t="s">
        <v>52</v>
      </c>
      <c r="J4561" t="s">
        <v>39</v>
      </c>
      <c r="K4561" s="7">
        <v>0</v>
      </c>
      <c r="L4561" t="s">
        <v>135</v>
      </c>
      <c r="M4561" t="s">
        <v>71</v>
      </c>
      <c r="N4561" t="s">
        <v>72</v>
      </c>
      <c r="O4561">
        <v>1143</v>
      </c>
      <c r="P4561" s="6">
        <v>212.74</v>
      </c>
      <c r="Q4561" s="6">
        <v>243161.82</v>
      </c>
      <c r="R4561" s="5">
        <v>0</v>
      </c>
      <c r="S4561" s="6">
        <v>243161.82</v>
      </c>
      <c r="T4561" s="6">
        <v>12654.73</v>
      </c>
      <c r="U4561" s="6">
        <v>169221.98</v>
      </c>
      <c r="V4561" s="6">
        <v>206.33</v>
      </c>
      <c r="W4561" s="6">
        <v>18209.66</v>
      </c>
      <c r="X4561" s="6">
        <v>42869.120000000003</v>
      </c>
      <c r="Y4561" s="5">
        <v>0.17629872979236599</v>
      </c>
      <c r="Z4561" t="s">
        <v>40</v>
      </c>
      <c r="AA4561" t="s">
        <v>64</v>
      </c>
      <c r="AB4561" t="s">
        <v>56</v>
      </c>
      <c r="AC4561" t="s">
        <v>43</v>
      </c>
      <c r="AD4561" t="s">
        <v>84</v>
      </c>
      <c r="AE4561" t="s">
        <v>58</v>
      </c>
      <c r="AF4561" t="str">
        <f>TEXT(Agricultural_Export_Analysis_Cleaned_Dataset[[#This Row],[Order_Date]],"mmm")</f>
        <v>Jan</v>
      </c>
      <c r="AG4561" t="str">
        <f>TEXT(Agricultural_Export_Analysis_Cleaned_Dataset[[#This Row],[Order_Date]],"yyyy")</f>
        <v>2024</v>
      </c>
      <c r="AH4561" t="str">
        <f>TEXT(Agricultural_Export_Analysis_Cleaned_Dataset[[#This Row],[Order_Date]],"ddd")</f>
        <v>Tue</v>
      </c>
      <c r="AI4561" t="str">
        <f>TEXT(Agricultural_Export_Analysis_Cleaned_Dataset[[#This Row],[Ship_Date]],"yyyy")</f>
        <v>2024</v>
      </c>
      <c r="AJ4561" t="str">
        <f>TEXT(Agricultural_Export_Analysis_Cleaned_Dataset[[#This Row],[Ship_Date]],"mmm")</f>
        <v>Jan</v>
      </c>
      <c r="AK4561" t="str">
        <f>TEXT(Agricultural_Export_Analysis_Cleaned_Dataset[[#This Row],[Ship_Date]],"ddd")</f>
        <v>Sat</v>
      </c>
      <c r="AL4561" t="str">
        <f>TEXT(Agricultural_Export_Analysis_Cleaned_Dataset[[#This Row],[Delivery_Date]],"yyyy")</f>
        <v>2024</v>
      </c>
      <c r="AM4561" t="str">
        <f>TEXT(Agricultural_Export_Analysis_Cleaned_Dataset[[#This Row],[Delivery_Date]],"mmm")</f>
        <v>Feb</v>
      </c>
      <c r="AN4561" t="str">
        <f>TEXT(Agricultural_Export_Analysis_Cleaned_Dataset[[#This Row],[Delivery_Date]],"ddd")</f>
        <v>Fri</v>
      </c>
      <c r="AO4561">
        <f>Agricultural_Export_Analysis_Cleaned_Dataset[[#This Row],[Delivery_Date]]-Agricultural_Export_Analysis_Cleaned_Dataset[[#This Row],[Ship_Date]]</f>
        <v>20</v>
      </c>
      <c r="AP4561">
        <f>Agricultural_Export_Analysis_Cleaned_Dataset[[#This Row],[Ship_Date]]-Agricultural_Export_Analysis_Cleaned_Dataset[[#This Row],[Order_Date]]</f>
        <v>4</v>
      </c>
      <c r="AQ4561" s="4" t="str">
        <f>TEXT(Agricultural_Export_Analysis_Cleaned_Dataset[[#This Row],[Order_Date]],"mmm yyyy")</f>
        <v>Jan 2024</v>
      </c>
    </row>
    <row r="4562" spans="1:43" x14ac:dyDescent="0.3">
      <c r="A4562" t="s">
        <v>8233</v>
      </c>
      <c r="B4562" t="s">
        <v>6909</v>
      </c>
      <c r="C4562" s="2">
        <v>45529</v>
      </c>
      <c r="D4562" s="2">
        <v>45530</v>
      </c>
      <c r="E4562" s="2">
        <v>45539</v>
      </c>
      <c r="F4562" t="s">
        <v>35</v>
      </c>
      <c r="G4562" t="s">
        <v>50</v>
      </c>
      <c r="H4562" t="s">
        <v>74</v>
      </c>
      <c r="I4562" t="s">
        <v>118</v>
      </c>
      <c r="J4562" t="s">
        <v>39</v>
      </c>
      <c r="K4562" s="7">
        <v>2</v>
      </c>
      <c r="L4562" t="s">
        <v>135</v>
      </c>
      <c r="M4562" t="s">
        <v>130</v>
      </c>
      <c r="N4562" t="s">
        <v>131</v>
      </c>
      <c r="O4562">
        <v>657</v>
      </c>
      <c r="P4562" s="6">
        <v>50.26</v>
      </c>
      <c r="Q4562" s="6">
        <v>33020.82</v>
      </c>
      <c r="R4562" s="5">
        <v>0</v>
      </c>
      <c r="S4562" s="6">
        <v>33020.82</v>
      </c>
      <c r="T4562" s="6">
        <v>10478.7876</v>
      </c>
      <c r="U4562" s="6">
        <v>21084.79</v>
      </c>
      <c r="V4562" s="6">
        <v>2846.72</v>
      </c>
      <c r="W4562" s="6">
        <v>2253.6999999999998</v>
      </c>
      <c r="X4562" s="6">
        <v>-3643.1776</v>
      </c>
      <c r="Y4562" s="5">
        <v>-0.11032971365806001</v>
      </c>
      <c r="Z4562" t="s">
        <v>103</v>
      </c>
      <c r="AA4562" t="s">
        <v>177</v>
      </c>
      <c r="AB4562" t="s">
        <v>56</v>
      </c>
      <c r="AC4562" t="s">
        <v>43</v>
      </c>
      <c r="AD4562" t="s">
        <v>98</v>
      </c>
      <c r="AE4562" t="s">
        <v>67</v>
      </c>
      <c r="AF4562" t="str">
        <f>TEXT(Agricultural_Export_Analysis_Cleaned_Dataset[[#This Row],[Order_Date]],"mmm")</f>
        <v>Aug</v>
      </c>
      <c r="AG4562" t="str">
        <f>TEXT(Agricultural_Export_Analysis_Cleaned_Dataset[[#This Row],[Order_Date]],"yyyy")</f>
        <v>2024</v>
      </c>
      <c r="AH4562" t="str">
        <f>TEXT(Agricultural_Export_Analysis_Cleaned_Dataset[[#This Row],[Order_Date]],"ddd")</f>
        <v>Sun</v>
      </c>
      <c r="AI4562" t="str">
        <f>TEXT(Agricultural_Export_Analysis_Cleaned_Dataset[[#This Row],[Ship_Date]],"yyyy")</f>
        <v>2024</v>
      </c>
      <c r="AJ4562" t="str">
        <f>TEXT(Agricultural_Export_Analysis_Cleaned_Dataset[[#This Row],[Ship_Date]],"mmm")</f>
        <v>Aug</v>
      </c>
      <c r="AK4562" t="str">
        <f>TEXT(Agricultural_Export_Analysis_Cleaned_Dataset[[#This Row],[Ship_Date]],"ddd")</f>
        <v>Mon</v>
      </c>
      <c r="AL4562" t="str">
        <f>TEXT(Agricultural_Export_Analysis_Cleaned_Dataset[[#This Row],[Delivery_Date]],"yyyy")</f>
        <v>2024</v>
      </c>
      <c r="AM4562" t="str">
        <f>TEXT(Agricultural_Export_Analysis_Cleaned_Dataset[[#This Row],[Delivery_Date]],"mmm")</f>
        <v>Sep</v>
      </c>
      <c r="AN4562" t="str">
        <f>TEXT(Agricultural_Export_Analysis_Cleaned_Dataset[[#This Row],[Delivery_Date]],"ddd")</f>
        <v>Wed</v>
      </c>
      <c r="AO4562">
        <f>Agricultural_Export_Analysis_Cleaned_Dataset[[#This Row],[Delivery_Date]]-Agricultural_Export_Analysis_Cleaned_Dataset[[#This Row],[Ship_Date]]</f>
        <v>9</v>
      </c>
      <c r="AP4562">
        <f>Agricultural_Export_Analysis_Cleaned_Dataset[[#This Row],[Ship_Date]]-Agricultural_Export_Analysis_Cleaned_Dataset[[#This Row],[Order_Date]]</f>
        <v>1</v>
      </c>
      <c r="AQ4562" s="4" t="str">
        <f>TEXT(Agricultural_Export_Analysis_Cleaned_Dataset[[#This Row],[Order_Date]],"mmm yyyy")</f>
        <v>Aug 2024</v>
      </c>
    </row>
    <row r="4563" spans="1:43" x14ac:dyDescent="0.3">
      <c r="A4563" t="s">
        <v>8234</v>
      </c>
      <c r="B4563" t="s">
        <v>8235</v>
      </c>
      <c r="C4563" s="2">
        <v>45443</v>
      </c>
      <c r="D4563" s="2">
        <v>45450</v>
      </c>
      <c r="E4563" s="2">
        <v>45460</v>
      </c>
      <c r="F4563" t="s">
        <v>35</v>
      </c>
      <c r="G4563" t="s">
        <v>73</v>
      </c>
      <c r="H4563" t="s">
        <v>37</v>
      </c>
      <c r="I4563" t="s">
        <v>38</v>
      </c>
      <c r="J4563" t="s">
        <v>63</v>
      </c>
      <c r="K4563" s="7">
        <v>2</v>
      </c>
      <c r="L4563" t="s">
        <v>80</v>
      </c>
      <c r="M4563" t="s">
        <v>140</v>
      </c>
      <c r="N4563" t="s">
        <v>49</v>
      </c>
      <c r="O4563">
        <v>1469</v>
      </c>
      <c r="P4563" s="6">
        <v>435.48</v>
      </c>
      <c r="Q4563" s="6">
        <v>639720.12</v>
      </c>
      <c r="R4563" s="5">
        <v>0</v>
      </c>
      <c r="S4563" s="6">
        <v>639720.12</v>
      </c>
      <c r="T4563" s="6">
        <v>10858.31</v>
      </c>
      <c r="U4563" s="6">
        <v>373157.6</v>
      </c>
      <c r="V4563" s="6">
        <v>1211.22</v>
      </c>
      <c r="W4563" s="6">
        <v>27961.68</v>
      </c>
      <c r="X4563" s="6">
        <v>226531.31</v>
      </c>
      <c r="Y4563" s="5">
        <v>0.35411002861689</v>
      </c>
      <c r="Z4563" t="s">
        <v>81</v>
      </c>
      <c r="AA4563" t="s">
        <v>82</v>
      </c>
      <c r="AB4563" t="s">
        <v>42</v>
      </c>
      <c r="AC4563" t="s">
        <v>66</v>
      </c>
      <c r="AD4563" t="s">
        <v>44</v>
      </c>
      <c r="AE4563" t="s">
        <v>67</v>
      </c>
      <c r="AF4563" t="str">
        <f>TEXT(Agricultural_Export_Analysis_Cleaned_Dataset[[#This Row],[Order_Date]],"mmm")</f>
        <v>May</v>
      </c>
      <c r="AG4563" t="str">
        <f>TEXT(Agricultural_Export_Analysis_Cleaned_Dataset[[#This Row],[Order_Date]],"yyyy")</f>
        <v>2024</v>
      </c>
      <c r="AH4563" t="str">
        <f>TEXT(Agricultural_Export_Analysis_Cleaned_Dataset[[#This Row],[Order_Date]],"ddd")</f>
        <v>Fri</v>
      </c>
      <c r="AI4563" t="str">
        <f>TEXT(Agricultural_Export_Analysis_Cleaned_Dataset[[#This Row],[Ship_Date]],"yyyy")</f>
        <v>2024</v>
      </c>
      <c r="AJ4563" t="str">
        <f>TEXT(Agricultural_Export_Analysis_Cleaned_Dataset[[#This Row],[Ship_Date]],"mmm")</f>
        <v>Jun</v>
      </c>
      <c r="AK4563" t="str">
        <f>TEXT(Agricultural_Export_Analysis_Cleaned_Dataset[[#This Row],[Ship_Date]],"ddd")</f>
        <v>Fri</v>
      </c>
      <c r="AL4563" t="str">
        <f>TEXT(Agricultural_Export_Analysis_Cleaned_Dataset[[#This Row],[Delivery_Date]],"yyyy")</f>
        <v>2024</v>
      </c>
      <c r="AM4563" t="str">
        <f>TEXT(Agricultural_Export_Analysis_Cleaned_Dataset[[#This Row],[Delivery_Date]],"mmm")</f>
        <v>Jun</v>
      </c>
      <c r="AN4563" t="str">
        <f>TEXT(Agricultural_Export_Analysis_Cleaned_Dataset[[#This Row],[Delivery_Date]],"ddd")</f>
        <v>Mon</v>
      </c>
      <c r="AO4563">
        <f>Agricultural_Export_Analysis_Cleaned_Dataset[[#This Row],[Delivery_Date]]-Agricultural_Export_Analysis_Cleaned_Dataset[[#This Row],[Ship_Date]]</f>
        <v>10</v>
      </c>
      <c r="AP4563">
        <f>Agricultural_Export_Analysis_Cleaned_Dataset[[#This Row],[Ship_Date]]-Agricultural_Export_Analysis_Cleaned_Dataset[[#This Row],[Order_Date]]</f>
        <v>7</v>
      </c>
      <c r="AQ4563" s="4" t="str">
        <f>TEXT(Agricultural_Export_Analysis_Cleaned_Dataset[[#This Row],[Order_Date]],"mmm yyyy")</f>
        <v>May 2024</v>
      </c>
    </row>
    <row r="4564" spans="1:43" x14ac:dyDescent="0.3">
      <c r="A4564" t="s">
        <v>8236</v>
      </c>
      <c r="B4564" t="s">
        <v>4180</v>
      </c>
      <c r="C4564" s="2">
        <v>45472</v>
      </c>
      <c r="D4564" s="2">
        <v>45477</v>
      </c>
      <c r="E4564" s="2">
        <v>45501</v>
      </c>
      <c r="F4564" t="s">
        <v>35</v>
      </c>
      <c r="G4564" t="s">
        <v>132</v>
      </c>
      <c r="H4564" t="s">
        <v>74</v>
      </c>
      <c r="I4564" t="s">
        <v>118</v>
      </c>
      <c r="J4564" t="s">
        <v>39</v>
      </c>
      <c r="K4564" s="7">
        <v>0</v>
      </c>
      <c r="L4564" t="s">
        <v>135</v>
      </c>
      <c r="M4564" t="s">
        <v>107</v>
      </c>
      <c r="N4564" t="s">
        <v>108</v>
      </c>
      <c r="O4564">
        <v>1225</v>
      </c>
      <c r="P4564" s="6">
        <v>466.4</v>
      </c>
      <c r="Q4564" s="6">
        <v>571340</v>
      </c>
      <c r="R4564" s="5">
        <v>0</v>
      </c>
      <c r="S4564" s="6">
        <v>571340</v>
      </c>
      <c r="T4564" s="6">
        <v>5933.82</v>
      </c>
      <c r="U4564" s="6">
        <v>423266.62</v>
      </c>
      <c r="V4564" s="6">
        <v>1684.46</v>
      </c>
      <c r="W4564" s="6">
        <v>16883.099999999999</v>
      </c>
      <c r="X4564" s="6">
        <v>123572</v>
      </c>
      <c r="Y4564" s="5">
        <v>0.216284524101236</v>
      </c>
      <c r="Z4564" t="s">
        <v>81</v>
      </c>
      <c r="AA4564" t="s">
        <v>150</v>
      </c>
      <c r="AB4564" t="s">
        <v>83</v>
      </c>
      <c r="AC4564" t="s">
        <v>66</v>
      </c>
      <c r="AD4564" t="s">
        <v>57</v>
      </c>
      <c r="AE4564" t="s">
        <v>45</v>
      </c>
      <c r="AF4564" t="str">
        <f>TEXT(Agricultural_Export_Analysis_Cleaned_Dataset[[#This Row],[Order_Date]],"mmm")</f>
        <v>Jun</v>
      </c>
      <c r="AG4564" t="str">
        <f>TEXT(Agricultural_Export_Analysis_Cleaned_Dataset[[#This Row],[Order_Date]],"yyyy")</f>
        <v>2024</v>
      </c>
      <c r="AH4564" t="str">
        <f>TEXT(Agricultural_Export_Analysis_Cleaned_Dataset[[#This Row],[Order_Date]],"ddd")</f>
        <v>Sat</v>
      </c>
      <c r="AI4564" t="str">
        <f>TEXT(Agricultural_Export_Analysis_Cleaned_Dataset[[#This Row],[Ship_Date]],"yyyy")</f>
        <v>2024</v>
      </c>
      <c r="AJ4564" t="str">
        <f>TEXT(Agricultural_Export_Analysis_Cleaned_Dataset[[#This Row],[Ship_Date]],"mmm")</f>
        <v>Jul</v>
      </c>
      <c r="AK4564" t="str">
        <f>TEXT(Agricultural_Export_Analysis_Cleaned_Dataset[[#This Row],[Ship_Date]],"ddd")</f>
        <v>Thu</v>
      </c>
      <c r="AL4564" t="str">
        <f>TEXT(Agricultural_Export_Analysis_Cleaned_Dataset[[#This Row],[Delivery_Date]],"yyyy")</f>
        <v>2024</v>
      </c>
      <c r="AM4564" t="str">
        <f>TEXT(Agricultural_Export_Analysis_Cleaned_Dataset[[#This Row],[Delivery_Date]],"mmm")</f>
        <v>Jul</v>
      </c>
      <c r="AN4564" t="str">
        <f>TEXT(Agricultural_Export_Analysis_Cleaned_Dataset[[#This Row],[Delivery_Date]],"ddd")</f>
        <v>Sun</v>
      </c>
      <c r="AO4564">
        <f>Agricultural_Export_Analysis_Cleaned_Dataset[[#This Row],[Delivery_Date]]-Agricultural_Export_Analysis_Cleaned_Dataset[[#This Row],[Ship_Date]]</f>
        <v>24</v>
      </c>
      <c r="AP4564">
        <f>Agricultural_Export_Analysis_Cleaned_Dataset[[#This Row],[Ship_Date]]-Agricultural_Export_Analysis_Cleaned_Dataset[[#This Row],[Order_Date]]</f>
        <v>5</v>
      </c>
      <c r="AQ4564" s="4" t="str">
        <f>TEXT(Agricultural_Export_Analysis_Cleaned_Dataset[[#This Row],[Order_Date]],"mmm yyyy")</f>
        <v>Jun 2024</v>
      </c>
    </row>
    <row r="4565" spans="1:43" x14ac:dyDescent="0.3">
      <c r="A4565" t="s">
        <v>8237</v>
      </c>
      <c r="B4565" t="s">
        <v>8238</v>
      </c>
      <c r="C4565" s="2">
        <v>45711</v>
      </c>
      <c r="D4565" s="2">
        <v>45715</v>
      </c>
      <c r="E4565" s="2">
        <v>45750</v>
      </c>
      <c r="F4565" t="s">
        <v>35</v>
      </c>
      <c r="G4565" t="s">
        <v>50</v>
      </c>
      <c r="H4565" t="s">
        <v>74</v>
      </c>
      <c r="I4565" t="s">
        <v>91</v>
      </c>
      <c r="J4565" t="s">
        <v>63</v>
      </c>
      <c r="K4565" s="7">
        <v>15</v>
      </c>
      <c r="L4565" t="s">
        <v>32</v>
      </c>
      <c r="M4565" t="s">
        <v>130</v>
      </c>
      <c r="N4565" t="s">
        <v>131</v>
      </c>
      <c r="O4565">
        <v>1562</v>
      </c>
      <c r="P4565" s="6">
        <v>454.4</v>
      </c>
      <c r="Q4565" s="6">
        <v>709772.80000000005</v>
      </c>
      <c r="R4565" s="5">
        <v>0</v>
      </c>
      <c r="S4565" s="6">
        <v>709772.80000000005</v>
      </c>
      <c r="T4565" s="6">
        <v>3732.94</v>
      </c>
      <c r="U4565" s="6">
        <v>506935.33</v>
      </c>
      <c r="V4565" s="6">
        <v>2146.19</v>
      </c>
      <c r="W4565" s="6">
        <v>14339.2</v>
      </c>
      <c r="X4565" s="6">
        <v>182619.14</v>
      </c>
      <c r="Y4565" s="5">
        <v>0.25729238990279701</v>
      </c>
      <c r="Z4565" t="s">
        <v>40</v>
      </c>
      <c r="AA4565" t="s">
        <v>147</v>
      </c>
      <c r="AB4565" t="s">
        <v>42</v>
      </c>
      <c r="AC4565" t="s">
        <v>43</v>
      </c>
      <c r="AD4565" t="s">
        <v>57</v>
      </c>
      <c r="AE4565" t="s">
        <v>58</v>
      </c>
      <c r="AF4565" t="str">
        <f>TEXT(Agricultural_Export_Analysis_Cleaned_Dataset[[#This Row],[Order_Date]],"mmm")</f>
        <v>Feb</v>
      </c>
      <c r="AG4565" t="str">
        <f>TEXT(Agricultural_Export_Analysis_Cleaned_Dataset[[#This Row],[Order_Date]],"yyyy")</f>
        <v>2025</v>
      </c>
      <c r="AH4565" t="str">
        <f>TEXT(Agricultural_Export_Analysis_Cleaned_Dataset[[#This Row],[Order_Date]],"ddd")</f>
        <v>Sun</v>
      </c>
      <c r="AI4565" t="str">
        <f>TEXT(Agricultural_Export_Analysis_Cleaned_Dataset[[#This Row],[Ship_Date]],"yyyy")</f>
        <v>2025</v>
      </c>
      <c r="AJ4565" t="str">
        <f>TEXT(Agricultural_Export_Analysis_Cleaned_Dataset[[#This Row],[Ship_Date]],"mmm")</f>
        <v>Feb</v>
      </c>
      <c r="AK4565" t="str">
        <f>TEXT(Agricultural_Export_Analysis_Cleaned_Dataset[[#This Row],[Ship_Date]],"ddd")</f>
        <v>Thu</v>
      </c>
      <c r="AL4565" t="str">
        <f>TEXT(Agricultural_Export_Analysis_Cleaned_Dataset[[#This Row],[Delivery_Date]],"yyyy")</f>
        <v>2025</v>
      </c>
      <c r="AM4565" t="str">
        <f>TEXT(Agricultural_Export_Analysis_Cleaned_Dataset[[#This Row],[Delivery_Date]],"mmm")</f>
        <v>Apr</v>
      </c>
      <c r="AN4565" t="str">
        <f>TEXT(Agricultural_Export_Analysis_Cleaned_Dataset[[#This Row],[Delivery_Date]],"ddd")</f>
        <v>Thu</v>
      </c>
      <c r="AO4565">
        <f>Agricultural_Export_Analysis_Cleaned_Dataset[[#This Row],[Delivery_Date]]-Agricultural_Export_Analysis_Cleaned_Dataset[[#This Row],[Ship_Date]]</f>
        <v>35</v>
      </c>
      <c r="AP4565">
        <f>Agricultural_Export_Analysis_Cleaned_Dataset[[#This Row],[Ship_Date]]-Agricultural_Export_Analysis_Cleaned_Dataset[[#This Row],[Order_Date]]</f>
        <v>4</v>
      </c>
      <c r="AQ4565" s="4" t="str">
        <f>TEXT(Agricultural_Export_Analysis_Cleaned_Dataset[[#This Row],[Order_Date]],"mmm yyyy")</f>
        <v>Feb 2025</v>
      </c>
    </row>
    <row r="4566" spans="1:43" x14ac:dyDescent="0.3">
      <c r="A4566" t="s">
        <v>8239</v>
      </c>
      <c r="B4566" t="s">
        <v>8240</v>
      </c>
      <c r="C4566" s="2">
        <v>45529</v>
      </c>
      <c r="D4566" s="2">
        <v>45530</v>
      </c>
      <c r="E4566" s="2">
        <v>45542</v>
      </c>
      <c r="F4566" t="s">
        <v>35</v>
      </c>
      <c r="G4566" t="s">
        <v>8933</v>
      </c>
      <c r="H4566" t="s">
        <v>37</v>
      </c>
      <c r="I4566" t="s">
        <v>118</v>
      </c>
      <c r="J4566" t="s">
        <v>112</v>
      </c>
      <c r="K4566" s="7">
        <v>7</v>
      </c>
      <c r="L4566" t="s">
        <v>70</v>
      </c>
      <c r="M4566" t="s">
        <v>107</v>
      </c>
      <c r="N4566" t="s">
        <v>108</v>
      </c>
      <c r="O4566">
        <v>125</v>
      </c>
      <c r="P4566" s="6">
        <v>169.46</v>
      </c>
      <c r="Q4566" s="6">
        <v>21182.5</v>
      </c>
      <c r="R4566" s="5">
        <v>0.05</v>
      </c>
      <c r="S4566" s="6">
        <v>20123.375</v>
      </c>
      <c r="T4566" s="6">
        <v>620.51</v>
      </c>
      <c r="U4566" s="6">
        <v>10466.02</v>
      </c>
      <c r="V4566" s="6">
        <v>116.69</v>
      </c>
      <c r="W4566" s="6">
        <v>2187.5300000000002</v>
      </c>
      <c r="X4566" s="6">
        <v>6732.625</v>
      </c>
      <c r="Y4566" s="5">
        <v>0.33456738742879799</v>
      </c>
      <c r="Z4566" t="s">
        <v>103</v>
      </c>
      <c r="AA4566" t="s">
        <v>177</v>
      </c>
      <c r="AB4566" t="s">
        <v>42</v>
      </c>
      <c r="AC4566" t="s">
        <v>66</v>
      </c>
      <c r="AD4566" t="s">
        <v>44</v>
      </c>
      <c r="AE4566" t="s">
        <v>67</v>
      </c>
      <c r="AF4566" t="str">
        <f>TEXT(Agricultural_Export_Analysis_Cleaned_Dataset[[#This Row],[Order_Date]],"mmm")</f>
        <v>Aug</v>
      </c>
      <c r="AG4566" t="str">
        <f>TEXT(Agricultural_Export_Analysis_Cleaned_Dataset[[#This Row],[Order_Date]],"yyyy")</f>
        <v>2024</v>
      </c>
      <c r="AH4566" t="str">
        <f>TEXT(Agricultural_Export_Analysis_Cleaned_Dataset[[#This Row],[Order_Date]],"ddd")</f>
        <v>Sun</v>
      </c>
      <c r="AI4566" t="str">
        <f>TEXT(Agricultural_Export_Analysis_Cleaned_Dataset[[#This Row],[Ship_Date]],"yyyy")</f>
        <v>2024</v>
      </c>
      <c r="AJ4566" t="str">
        <f>TEXT(Agricultural_Export_Analysis_Cleaned_Dataset[[#This Row],[Ship_Date]],"mmm")</f>
        <v>Aug</v>
      </c>
      <c r="AK4566" t="str">
        <f>TEXT(Agricultural_Export_Analysis_Cleaned_Dataset[[#This Row],[Ship_Date]],"ddd")</f>
        <v>Mon</v>
      </c>
      <c r="AL4566" t="str">
        <f>TEXT(Agricultural_Export_Analysis_Cleaned_Dataset[[#This Row],[Delivery_Date]],"yyyy")</f>
        <v>2024</v>
      </c>
      <c r="AM4566" t="str">
        <f>TEXT(Agricultural_Export_Analysis_Cleaned_Dataset[[#This Row],[Delivery_Date]],"mmm")</f>
        <v>Sep</v>
      </c>
      <c r="AN4566" t="str">
        <f>TEXT(Agricultural_Export_Analysis_Cleaned_Dataset[[#This Row],[Delivery_Date]],"ddd")</f>
        <v>Sat</v>
      </c>
      <c r="AO4566">
        <f>Agricultural_Export_Analysis_Cleaned_Dataset[[#This Row],[Delivery_Date]]-Agricultural_Export_Analysis_Cleaned_Dataset[[#This Row],[Ship_Date]]</f>
        <v>12</v>
      </c>
      <c r="AP4566">
        <f>Agricultural_Export_Analysis_Cleaned_Dataset[[#This Row],[Ship_Date]]-Agricultural_Export_Analysis_Cleaned_Dataset[[#This Row],[Order_Date]]</f>
        <v>1</v>
      </c>
      <c r="AQ4566" s="4" t="str">
        <f>TEXT(Agricultural_Export_Analysis_Cleaned_Dataset[[#This Row],[Order_Date]],"mmm yyyy")</f>
        <v>Aug 2024</v>
      </c>
    </row>
    <row r="4567" spans="1:43" x14ac:dyDescent="0.3">
      <c r="A4567" t="s">
        <v>8241</v>
      </c>
      <c r="B4567" t="s">
        <v>8242</v>
      </c>
      <c r="C4567" s="2">
        <v>45735</v>
      </c>
      <c r="D4567" s="2">
        <v>45743</v>
      </c>
      <c r="E4567" s="2">
        <v>45771</v>
      </c>
      <c r="F4567" t="s">
        <v>35</v>
      </c>
      <c r="G4567" t="s">
        <v>203</v>
      </c>
      <c r="H4567" t="s">
        <v>74</v>
      </c>
      <c r="I4567" t="s">
        <v>52</v>
      </c>
      <c r="J4567" t="s">
        <v>39</v>
      </c>
      <c r="K4567" s="7">
        <v>4</v>
      </c>
      <c r="L4567" t="s">
        <v>80</v>
      </c>
      <c r="M4567" t="s">
        <v>61</v>
      </c>
      <c r="N4567" t="s">
        <v>62</v>
      </c>
      <c r="O4567">
        <v>1489</v>
      </c>
      <c r="P4567" s="6">
        <v>478.14</v>
      </c>
      <c r="Q4567" s="6">
        <v>711950.46</v>
      </c>
      <c r="R4567" s="5">
        <v>0.05</v>
      </c>
      <c r="S4567" s="6">
        <v>676352.93700000003</v>
      </c>
      <c r="T4567" s="6">
        <v>4608.8599999999997</v>
      </c>
      <c r="U4567" s="6">
        <v>453241.44</v>
      </c>
      <c r="V4567" s="6">
        <v>2048.5100000000002</v>
      </c>
      <c r="W4567" s="6">
        <v>23409.15</v>
      </c>
      <c r="X4567" s="6">
        <v>193044.97700000001</v>
      </c>
      <c r="Y4567" s="5">
        <v>0.28542047567097401</v>
      </c>
      <c r="Z4567" t="s">
        <v>40</v>
      </c>
      <c r="AA4567" t="s">
        <v>41</v>
      </c>
      <c r="AB4567" t="s">
        <v>83</v>
      </c>
      <c r="AC4567" t="s">
        <v>66</v>
      </c>
      <c r="AD4567" t="s">
        <v>77</v>
      </c>
      <c r="AE4567" t="s">
        <v>67</v>
      </c>
      <c r="AF4567" t="str">
        <f>TEXT(Agricultural_Export_Analysis_Cleaned_Dataset[[#This Row],[Order_Date]],"mmm")</f>
        <v>Mar</v>
      </c>
      <c r="AG4567" t="str">
        <f>TEXT(Agricultural_Export_Analysis_Cleaned_Dataset[[#This Row],[Order_Date]],"yyyy")</f>
        <v>2025</v>
      </c>
      <c r="AH4567" t="str">
        <f>TEXT(Agricultural_Export_Analysis_Cleaned_Dataset[[#This Row],[Order_Date]],"ddd")</f>
        <v>Wed</v>
      </c>
      <c r="AI4567" t="str">
        <f>TEXT(Agricultural_Export_Analysis_Cleaned_Dataset[[#This Row],[Ship_Date]],"yyyy")</f>
        <v>2025</v>
      </c>
      <c r="AJ4567" t="str">
        <f>TEXT(Agricultural_Export_Analysis_Cleaned_Dataset[[#This Row],[Ship_Date]],"mmm")</f>
        <v>Mar</v>
      </c>
      <c r="AK4567" t="str">
        <f>TEXT(Agricultural_Export_Analysis_Cleaned_Dataset[[#This Row],[Ship_Date]],"ddd")</f>
        <v>Thu</v>
      </c>
      <c r="AL4567" t="str">
        <f>TEXT(Agricultural_Export_Analysis_Cleaned_Dataset[[#This Row],[Delivery_Date]],"yyyy")</f>
        <v>2025</v>
      </c>
      <c r="AM4567" t="str">
        <f>TEXT(Agricultural_Export_Analysis_Cleaned_Dataset[[#This Row],[Delivery_Date]],"mmm")</f>
        <v>Apr</v>
      </c>
      <c r="AN4567" t="str">
        <f>TEXT(Agricultural_Export_Analysis_Cleaned_Dataset[[#This Row],[Delivery_Date]],"ddd")</f>
        <v>Thu</v>
      </c>
      <c r="AO4567">
        <f>Agricultural_Export_Analysis_Cleaned_Dataset[[#This Row],[Delivery_Date]]-Agricultural_Export_Analysis_Cleaned_Dataset[[#This Row],[Ship_Date]]</f>
        <v>28</v>
      </c>
      <c r="AP4567">
        <f>Agricultural_Export_Analysis_Cleaned_Dataset[[#This Row],[Ship_Date]]-Agricultural_Export_Analysis_Cleaned_Dataset[[#This Row],[Order_Date]]</f>
        <v>8</v>
      </c>
      <c r="AQ4567" s="4" t="str">
        <f>TEXT(Agricultural_Export_Analysis_Cleaned_Dataset[[#This Row],[Order_Date]],"mmm yyyy")</f>
        <v>Mar 2025</v>
      </c>
    </row>
    <row r="4568" spans="1:43" x14ac:dyDescent="0.3">
      <c r="A4568" t="s">
        <v>8243</v>
      </c>
      <c r="B4568" t="s">
        <v>8244</v>
      </c>
      <c r="C4568" s="2">
        <v>45618</v>
      </c>
      <c r="D4568" s="2">
        <v>45626</v>
      </c>
      <c r="E4568" s="2">
        <v>45643</v>
      </c>
      <c r="F4568" t="s">
        <v>35</v>
      </c>
      <c r="G4568" t="s">
        <v>36</v>
      </c>
      <c r="H4568" t="s">
        <v>74</v>
      </c>
      <c r="I4568" t="s">
        <v>118</v>
      </c>
      <c r="J4568" t="s">
        <v>112</v>
      </c>
      <c r="K4568" s="7">
        <v>4</v>
      </c>
      <c r="L4568" t="s">
        <v>135</v>
      </c>
      <c r="M4568" t="s">
        <v>159</v>
      </c>
      <c r="N4568" t="s">
        <v>160</v>
      </c>
      <c r="O4568">
        <v>880</v>
      </c>
      <c r="P4568" s="6">
        <v>26.69</v>
      </c>
      <c r="Q4568" s="6">
        <v>23487.200000000001</v>
      </c>
      <c r="R4568" s="5">
        <v>0.05</v>
      </c>
      <c r="S4568" s="6">
        <v>22312.84</v>
      </c>
      <c r="T4568" s="6">
        <v>3471.18</v>
      </c>
      <c r="U4568" s="6">
        <v>12510.76</v>
      </c>
      <c r="V4568" s="6">
        <v>1429.51</v>
      </c>
      <c r="W4568" s="6">
        <v>803.27</v>
      </c>
      <c r="X4568" s="6">
        <v>4098.12</v>
      </c>
      <c r="Y4568" s="5">
        <v>0.18366644497069801</v>
      </c>
      <c r="Z4568" t="s">
        <v>54</v>
      </c>
      <c r="AA4568" t="s">
        <v>92</v>
      </c>
      <c r="AB4568" t="s">
        <v>65</v>
      </c>
      <c r="AC4568" t="s">
        <v>43</v>
      </c>
      <c r="AD4568" t="s">
        <v>98</v>
      </c>
      <c r="AE4568" t="s">
        <v>67</v>
      </c>
      <c r="AF4568" t="str">
        <f>TEXT(Agricultural_Export_Analysis_Cleaned_Dataset[[#This Row],[Order_Date]],"mmm")</f>
        <v>Nov</v>
      </c>
      <c r="AG4568" t="str">
        <f>TEXT(Agricultural_Export_Analysis_Cleaned_Dataset[[#This Row],[Order_Date]],"yyyy")</f>
        <v>2024</v>
      </c>
      <c r="AH4568" t="str">
        <f>TEXT(Agricultural_Export_Analysis_Cleaned_Dataset[[#This Row],[Order_Date]],"ddd")</f>
        <v>Fri</v>
      </c>
      <c r="AI4568" t="str">
        <f>TEXT(Agricultural_Export_Analysis_Cleaned_Dataset[[#This Row],[Ship_Date]],"yyyy")</f>
        <v>2024</v>
      </c>
      <c r="AJ4568" t="str">
        <f>TEXT(Agricultural_Export_Analysis_Cleaned_Dataset[[#This Row],[Ship_Date]],"mmm")</f>
        <v>Nov</v>
      </c>
      <c r="AK4568" t="str">
        <f>TEXT(Agricultural_Export_Analysis_Cleaned_Dataset[[#This Row],[Ship_Date]],"ddd")</f>
        <v>Sat</v>
      </c>
      <c r="AL4568" t="str">
        <f>TEXT(Agricultural_Export_Analysis_Cleaned_Dataset[[#This Row],[Delivery_Date]],"yyyy")</f>
        <v>2024</v>
      </c>
      <c r="AM4568" t="str">
        <f>TEXT(Agricultural_Export_Analysis_Cleaned_Dataset[[#This Row],[Delivery_Date]],"mmm")</f>
        <v>Dec</v>
      </c>
      <c r="AN4568" t="str">
        <f>TEXT(Agricultural_Export_Analysis_Cleaned_Dataset[[#This Row],[Delivery_Date]],"ddd")</f>
        <v>Tue</v>
      </c>
      <c r="AO4568">
        <f>Agricultural_Export_Analysis_Cleaned_Dataset[[#This Row],[Delivery_Date]]-Agricultural_Export_Analysis_Cleaned_Dataset[[#This Row],[Ship_Date]]</f>
        <v>17</v>
      </c>
      <c r="AP4568">
        <f>Agricultural_Export_Analysis_Cleaned_Dataset[[#This Row],[Ship_Date]]-Agricultural_Export_Analysis_Cleaned_Dataset[[#This Row],[Order_Date]]</f>
        <v>8</v>
      </c>
      <c r="AQ4568" s="4" t="str">
        <f>TEXT(Agricultural_Export_Analysis_Cleaned_Dataset[[#This Row],[Order_Date]],"mmm yyyy")</f>
        <v>Nov 2024</v>
      </c>
    </row>
    <row r="4569" spans="1:43" x14ac:dyDescent="0.3">
      <c r="A4569" t="s">
        <v>8245</v>
      </c>
      <c r="B4569" t="s">
        <v>8246</v>
      </c>
      <c r="C4569" s="2">
        <v>45592</v>
      </c>
      <c r="D4569" s="2">
        <v>45602</v>
      </c>
      <c r="E4569" s="2">
        <v>45634</v>
      </c>
      <c r="F4569" t="s">
        <v>35</v>
      </c>
      <c r="G4569" t="s">
        <v>117</v>
      </c>
      <c r="H4569" t="s">
        <v>74</v>
      </c>
      <c r="I4569" t="s">
        <v>38</v>
      </c>
      <c r="J4569" t="s">
        <v>53</v>
      </c>
      <c r="K4569" s="7">
        <v>10</v>
      </c>
      <c r="L4569" t="s">
        <v>80</v>
      </c>
      <c r="M4569" t="s">
        <v>101</v>
      </c>
      <c r="N4569" t="s">
        <v>102</v>
      </c>
      <c r="O4569">
        <v>1656</v>
      </c>
      <c r="P4569" s="6">
        <v>166.92</v>
      </c>
      <c r="Q4569" s="6">
        <v>276419.52</v>
      </c>
      <c r="R4569" s="5">
        <v>0.1</v>
      </c>
      <c r="S4569" s="6">
        <v>248777.568</v>
      </c>
      <c r="T4569" s="6">
        <v>1606.27</v>
      </c>
      <c r="U4569" s="6">
        <v>112336.04</v>
      </c>
      <c r="V4569" s="6">
        <v>1163.17</v>
      </c>
      <c r="W4569" s="6">
        <v>26542.67</v>
      </c>
      <c r="X4569" s="6">
        <v>107129.41800000001</v>
      </c>
      <c r="Y4569" s="5">
        <v>0.43062330282125799</v>
      </c>
      <c r="Z4569" t="s">
        <v>54</v>
      </c>
      <c r="AA4569" t="s">
        <v>75</v>
      </c>
      <c r="AB4569" t="s">
        <v>56</v>
      </c>
      <c r="AC4569" t="s">
        <v>66</v>
      </c>
      <c r="AD4569" t="s">
        <v>123</v>
      </c>
      <c r="AE4569" t="s">
        <v>45</v>
      </c>
      <c r="AF4569" t="str">
        <f>TEXT(Agricultural_Export_Analysis_Cleaned_Dataset[[#This Row],[Order_Date]],"mmm")</f>
        <v>Oct</v>
      </c>
      <c r="AG4569" t="str">
        <f>TEXT(Agricultural_Export_Analysis_Cleaned_Dataset[[#This Row],[Order_Date]],"yyyy")</f>
        <v>2024</v>
      </c>
      <c r="AH4569" t="str">
        <f>TEXT(Agricultural_Export_Analysis_Cleaned_Dataset[[#This Row],[Order_Date]],"ddd")</f>
        <v>Sun</v>
      </c>
      <c r="AI4569" t="str">
        <f>TEXT(Agricultural_Export_Analysis_Cleaned_Dataset[[#This Row],[Ship_Date]],"yyyy")</f>
        <v>2024</v>
      </c>
      <c r="AJ4569" t="str">
        <f>TEXT(Agricultural_Export_Analysis_Cleaned_Dataset[[#This Row],[Ship_Date]],"mmm")</f>
        <v>Nov</v>
      </c>
      <c r="AK4569" t="str">
        <f>TEXT(Agricultural_Export_Analysis_Cleaned_Dataset[[#This Row],[Ship_Date]],"ddd")</f>
        <v>Wed</v>
      </c>
      <c r="AL4569" t="str">
        <f>TEXT(Agricultural_Export_Analysis_Cleaned_Dataset[[#This Row],[Delivery_Date]],"yyyy")</f>
        <v>2024</v>
      </c>
      <c r="AM4569" t="str">
        <f>TEXT(Agricultural_Export_Analysis_Cleaned_Dataset[[#This Row],[Delivery_Date]],"mmm")</f>
        <v>Dec</v>
      </c>
      <c r="AN4569" t="str">
        <f>TEXT(Agricultural_Export_Analysis_Cleaned_Dataset[[#This Row],[Delivery_Date]],"ddd")</f>
        <v>Sun</v>
      </c>
      <c r="AO4569">
        <f>Agricultural_Export_Analysis_Cleaned_Dataset[[#This Row],[Delivery_Date]]-Agricultural_Export_Analysis_Cleaned_Dataset[[#This Row],[Ship_Date]]</f>
        <v>32</v>
      </c>
      <c r="AP4569">
        <f>Agricultural_Export_Analysis_Cleaned_Dataset[[#This Row],[Ship_Date]]-Agricultural_Export_Analysis_Cleaned_Dataset[[#This Row],[Order_Date]]</f>
        <v>10</v>
      </c>
      <c r="AQ4569" s="4" t="str">
        <f>TEXT(Agricultural_Export_Analysis_Cleaned_Dataset[[#This Row],[Order_Date]],"mmm yyyy")</f>
        <v>Oct 2024</v>
      </c>
    </row>
    <row r="4570" spans="1:43" x14ac:dyDescent="0.3">
      <c r="A4570" t="s">
        <v>8247</v>
      </c>
      <c r="B4570" t="s">
        <v>4074</v>
      </c>
      <c r="C4570" s="2">
        <v>45386</v>
      </c>
      <c r="D4570" s="2">
        <v>45393</v>
      </c>
      <c r="E4570" s="2">
        <v>45424</v>
      </c>
      <c r="F4570" t="s">
        <v>35</v>
      </c>
      <c r="G4570" t="s">
        <v>36</v>
      </c>
      <c r="H4570" t="s">
        <v>74</v>
      </c>
      <c r="I4570" t="s">
        <v>52</v>
      </c>
      <c r="J4570" t="s">
        <v>39</v>
      </c>
      <c r="K4570" s="7">
        <v>15</v>
      </c>
      <c r="L4570" t="s">
        <v>32</v>
      </c>
      <c r="M4570" t="s">
        <v>140</v>
      </c>
      <c r="N4570" t="s">
        <v>49</v>
      </c>
      <c r="O4570">
        <v>1419</v>
      </c>
      <c r="P4570" s="6">
        <v>488.96</v>
      </c>
      <c r="Q4570" s="6">
        <v>693834.23999999999</v>
      </c>
      <c r="R4570" s="5">
        <v>0</v>
      </c>
      <c r="S4570" s="6">
        <v>693834.23999999999</v>
      </c>
      <c r="T4570" s="6">
        <v>3902.14</v>
      </c>
      <c r="U4570" s="6">
        <v>467334.97</v>
      </c>
      <c r="V4570" s="6">
        <v>1895.54</v>
      </c>
      <c r="W4570" s="6">
        <v>27590.93</v>
      </c>
      <c r="X4570" s="6">
        <v>193110.66</v>
      </c>
      <c r="Y4570" s="5">
        <v>0.27832391206291601</v>
      </c>
      <c r="Z4570" t="s">
        <v>81</v>
      </c>
      <c r="AA4570" t="s">
        <v>165</v>
      </c>
      <c r="AB4570" t="s">
        <v>42</v>
      </c>
      <c r="AC4570" t="s">
        <v>43</v>
      </c>
      <c r="AD4570" t="s">
        <v>98</v>
      </c>
      <c r="AE4570" t="s">
        <v>45</v>
      </c>
      <c r="AF4570" t="str">
        <f>TEXT(Agricultural_Export_Analysis_Cleaned_Dataset[[#This Row],[Order_Date]],"mmm")</f>
        <v>Apr</v>
      </c>
      <c r="AG4570" t="str">
        <f>TEXT(Agricultural_Export_Analysis_Cleaned_Dataset[[#This Row],[Order_Date]],"yyyy")</f>
        <v>2024</v>
      </c>
      <c r="AH4570" t="str">
        <f>TEXT(Agricultural_Export_Analysis_Cleaned_Dataset[[#This Row],[Order_Date]],"ddd")</f>
        <v>Thu</v>
      </c>
      <c r="AI4570" t="str">
        <f>TEXT(Agricultural_Export_Analysis_Cleaned_Dataset[[#This Row],[Ship_Date]],"yyyy")</f>
        <v>2024</v>
      </c>
      <c r="AJ4570" t="str">
        <f>TEXT(Agricultural_Export_Analysis_Cleaned_Dataset[[#This Row],[Ship_Date]],"mmm")</f>
        <v>Apr</v>
      </c>
      <c r="AK4570" t="str">
        <f>TEXT(Agricultural_Export_Analysis_Cleaned_Dataset[[#This Row],[Ship_Date]],"ddd")</f>
        <v>Thu</v>
      </c>
      <c r="AL4570" t="str">
        <f>TEXT(Agricultural_Export_Analysis_Cleaned_Dataset[[#This Row],[Delivery_Date]],"yyyy")</f>
        <v>2024</v>
      </c>
      <c r="AM4570" t="str">
        <f>TEXT(Agricultural_Export_Analysis_Cleaned_Dataset[[#This Row],[Delivery_Date]],"mmm")</f>
        <v>May</v>
      </c>
      <c r="AN4570" t="str">
        <f>TEXT(Agricultural_Export_Analysis_Cleaned_Dataset[[#This Row],[Delivery_Date]],"ddd")</f>
        <v>Sun</v>
      </c>
      <c r="AO4570">
        <f>Agricultural_Export_Analysis_Cleaned_Dataset[[#This Row],[Delivery_Date]]-Agricultural_Export_Analysis_Cleaned_Dataset[[#This Row],[Ship_Date]]</f>
        <v>31</v>
      </c>
      <c r="AP4570">
        <f>Agricultural_Export_Analysis_Cleaned_Dataset[[#This Row],[Ship_Date]]-Agricultural_Export_Analysis_Cleaned_Dataset[[#This Row],[Order_Date]]</f>
        <v>7</v>
      </c>
      <c r="AQ4570" s="4" t="str">
        <f>TEXT(Agricultural_Export_Analysis_Cleaned_Dataset[[#This Row],[Order_Date]],"mmm yyyy")</f>
        <v>Apr 2024</v>
      </c>
    </row>
    <row r="4571" spans="1:43" x14ac:dyDescent="0.3">
      <c r="A4571" t="s">
        <v>8248</v>
      </c>
      <c r="B4571" t="s">
        <v>6742</v>
      </c>
      <c r="C4571" s="2">
        <v>45700</v>
      </c>
      <c r="D4571" s="2">
        <v>45708</v>
      </c>
      <c r="E4571" s="2">
        <v>45716</v>
      </c>
      <c r="F4571" t="s">
        <v>35</v>
      </c>
      <c r="G4571" t="s">
        <v>132</v>
      </c>
      <c r="H4571" t="s">
        <v>37</v>
      </c>
      <c r="I4571" t="s">
        <v>52</v>
      </c>
      <c r="J4571" t="s">
        <v>53</v>
      </c>
      <c r="K4571" s="7">
        <v>0</v>
      </c>
      <c r="L4571" t="s">
        <v>80</v>
      </c>
      <c r="M4571" t="s">
        <v>48</v>
      </c>
      <c r="N4571" t="s">
        <v>49</v>
      </c>
      <c r="O4571">
        <v>424</v>
      </c>
      <c r="P4571" s="6">
        <v>316.74</v>
      </c>
      <c r="Q4571" s="6">
        <v>134297.76</v>
      </c>
      <c r="R4571" s="5">
        <v>0.15</v>
      </c>
      <c r="S4571" s="6">
        <v>114153.09600000001</v>
      </c>
      <c r="T4571" s="6">
        <v>5875.1388999999999</v>
      </c>
      <c r="U4571" s="6">
        <v>57931.56</v>
      </c>
      <c r="V4571" s="6">
        <v>1470.85</v>
      </c>
      <c r="W4571" s="6">
        <v>10814.94</v>
      </c>
      <c r="X4571" s="6">
        <v>38060.607100000001</v>
      </c>
      <c r="Y4571" s="5">
        <v>0.33341721322734402</v>
      </c>
      <c r="Z4571" t="s">
        <v>40</v>
      </c>
      <c r="AA4571" t="s">
        <v>147</v>
      </c>
      <c r="AB4571" t="s">
        <v>42</v>
      </c>
      <c r="AC4571" t="s">
        <v>76</v>
      </c>
      <c r="AD4571" t="s">
        <v>123</v>
      </c>
      <c r="AE4571" t="s">
        <v>45</v>
      </c>
      <c r="AF4571" t="str">
        <f>TEXT(Agricultural_Export_Analysis_Cleaned_Dataset[[#This Row],[Order_Date]],"mmm")</f>
        <v>Feb</v>
      </c>
      <c r="AG4571" t="str">
        <f>TEXT(Agricultural_Export_Analysis_Cleaned_Dataset[[#This Row],[Order_Date]],"yyyy")</f>
        <v>2025</v>
      </c>
      <c r="AH4571" t="str">
        <f>TEXT(Agricultural_Export_Analysis_Cleaned_Dataset[[#This Row],[Order_Date]],"ddd")</f>
        <v>Wed</v>
      </c>
      <c r="AI4571" t="str">
        <f>TEXT(Agricultural_Export_Analysis_Cleaned_Dataset[[#This Row],[Ship_Date]],"yyyy")</f>
        <v>2025</v>
      </c>
      <c r="AJ4571" t="str">
        <f>TEXT(Agricultural_Export_Analysis_Cleaned_Dataset[[#This Row],[Ship_Date]],"mmm")</f>
        <v>Feb</v>
      </c>
      <c r="AK4571" t="str">
        <f>TEXT(Agricultural_Export_Analysis_Cleaned_Dataset[[#This Row],[Ship_Date]],"ddd")</f>
        <v>Thu</v>
      </c>
      <c r="AL4571" t="str">
        <f>TEXT(Agricultural_Export_Analysis_Cleaned_Dataset[[#This Row],[Delivery_Date]],"yyyy")</f>
        <v>2025</v>
      </c>
      <c r="AM4571" t="str">
        <f>TEXT(Agricultural_Export_Analysis_Cleaned_Dataset[[#This Row],[Delivery_Date]],"mmm")</f>
        <v>Feb</v>
      </c>
      <c r="AN4571" t="str">
        <f>TEXT(Agricultural_Export_Analysis_Cleaned_Dataset[[#This Row],[Delivery_Date]],"ddd")</f>
        <v>Fri</v>
      </c>
      <c r="AO4571">
        <f>Agricultural_Export_Analysis_Cleaned_Dataset[[#This Row],[Delivery_Date]]-Agricultural_Export_Analysis_Cleaned_Dataset[[#This Row],[Ship_Date]]</f>
        <v>8</v>
      </c>
      <c r="AP4571">
        <f>Agricultural_Export_Analysis_Cleaned_Dataset[[#This Row],[Ship_Date]]-Agricultural_Export_Analysis_Cleaned_Dataset[[#This Row],[Order_Date]]</f>
        <v>8</v>
      </c>
      <c r="AQ4571" s="4" t="str">
        <f>TEXT(Agricultural_Export_Analysis_Cleaned_Dataset[[#This Row],[Order_Date]],"mmm yyyy")</f>
        <v>Feb 2025</v>
      </c>
    </row>
    <row r="4572" spans="1:43" x14ac:dyDescent="0.3">
      <c r="A4572" t="s">
        <v>8249</v>
      </c>
      <c r="B4572" t="s">
        <v>8250</v>
      </c>
      <c r="C4572" s="2">
        <v>45292</v>
      </c>
      <c r="D4572" s="2">
        <v>45300</v>
      </c>
      <c r="E4572" s="2">
        <v>45329</v>
      </c>
      <c r="F4572" t="s">
        <v>35</v>
      </c>
      <c r="G4572" t="s">
        <v>50</v>
      </c>
      <c r="H4572" t="s">
        <v>37</v>
      </c>
      <c r="I4572" t="s">
        <v>91</v>
      </c>
      <c r="J4572" t="s">
        <v>112</v>
      </c>
      <c r="K4572" s="7">
        <v>0</v>
      </c>
      <c r="L4572" t="s">
        <v>32</v>
      </c>
      <c r="M4572" t="s">
        <v>107</v>
      </c>
      <c r="N4572" t="s">
        <v>108</v>
      </c>
      <c r="O4572">
        <v>1911</v>
      </c>
      <c r="P4572" s="6">
        <v>178.62</v>
      </c>
      <c r="Q4572" s="6">
        <v>341342.82</v>
      </c>
      <c r="R4572" s="5">
        <v>0.1</v>
      </c>
      <c r="S4572" s="6">
        <v>307208.538</v>
      </c>
      <c r="T4572" s="6">
        <v>4469.79</v>
      </c>
      <c r="U4572" s="6">
        <v>219664.78</v>
      </c>
      <c r="V4572" s="6">
        <v>856.98</v>
      </c>
      <c r="W4572" s="6">
        <v>25564.12</v>
      </c>
      <c r="X4572" s="6">
        <v>56652.868000000002</v>
      </c>
      <c r="Y4572" s="5">
        <v>0.18441176267047599</v>
      </c>
      <c r="Z4572" t="s">
        <v>40</v>
      </c>
      <c r="AA4572" t="s">
        <v>64</v>
      </c>
      <c r="AB4572" t="s">
        <v>83</v>
      </c>
      <c r="AC4572" t="s">
        <v>66</v>
      </c>
      <c r="AD4572" t="s">
        <v>98</v>
      </c>
      <c r="AE4572" t="s">
        <v>45</v>
      </c>
      <c r="AF4572" t="str">
        <f>TEXT(Agricultural_Export_Analysis_Cleaned_Dataset[[#This Row],[Order_Date]],"mmm")</f>
        <v>Jan</v>
      </c>
      <c r="AG4572" t="str">
        <f>TEXT(Agricultural_Export_Analysis_Cleaned_Dataset[[#This Row],[Order_Date]],"yyyy")</f>
        <v>2024</v>
      </c>
      <c r="AH4572" t="str">
        <f>TEXT(Agricultural_Export_Analysis_Cleaned_Dataset[[#This Row],[Order_Date]],"ddd")</f>
        <v>Mon</v>
      </c>
      <c r="AI4572" t="str">
        <f>TEXT(Agricultural_Export_Analysis_Cleaned_Dataset[[#This Row],[Ship_Date]],"yyyy")</f>
        <v>2024</v>
      </c>
      <c r="AJ4572" t="str">
        <f>TEXT(Agricultural_Export_Analysis_Cleaned_Dataset[[#This Row],[Ship_Date]],"mmm")</f>
        <v>Jan</v>
      </c>
      <c r="AK4572" t="str">
        <f>TEXT(Agricultural_Export_Analysis_Cleaned_Dataset[[#This Row],[Ship_Date]],"ddd")</f>
        <v>Tue</v>
      </c>
      <c r="AL4572" t="str">
        <f>TEXT(Agricultural_Export_Analysis_Cleaned_Dataset[[#This Row],[Delivery_Date]],"yyyy")</f>
        <v>2024</v>
      </c>
      <c r="AM4572" t="str">
        <f>TEXT(Agricultural_Export_Analysis_Cleaned_Dataset[[#This Row],[Delivery_Date]],"mmm")</f>
        <v>Feb</v>
      </c>
      <c r="AN4572" t="str">
        <f>TEXT(Agricultural_Export_Analysis_Cleaned_Dataset[[#This Row],[Delivery_Date]],"ddd")</f>
        <v>Wed</v>
      </c>
      <c r="AO4572">
        <f>Agricultural_Export_Analysis_Cleaned_Dataset[[#This Row],[Delivery_Date]]-Agricultural_Export_Analysis_Cleaned_Dataset[[#This Row],[Ship_Date]]</f>
        <v>29</v>
      </c>
      <c r="AP4572">
        <f>Agricultural_Export_Analysis_Cleaned_Dataset[[#This Row],[Ship_Date]]-Agricultural_Export_Analysis_Cleaned_Dataset[[#This Row],[Order_Date]]</f>
        <v>8</v>
      </c>
      <c r="AQ4572" s="4" t="str">
        <f>TEXT(Agricultural_Export_Analysis_Cleaned_Dataset[[#This Row],[Order_Date]],"mmm yyyy")</f>
        <v>Jan 2024</v>
      </c>
    </row>
    <row r="4573" spans="1:43" x14ac:dyDescent="0.3">
      <c r="A4573" t="s">
        <v>8251</v>
      </c>
      <c r="B4573" t="s">
        <v>8252</v>
      </c>
      <c r="C4573" s="2">
        <v>45513</v>
      </c>
      <c r="D4573" s="2">
        <v>45520</v>
      </c>
      <c r="E4573" s="2">
        <v>45533</v>
      </c>
      <c r="F4573" t="s">
        <v>35</v>
      </c>
      <c r="G4573" t="s">
        <v>8932</v>
      </c>
      <c r="H4573" t="s">
        <v>51</v>
      </c>
      <c r="I4573" t="s">
        <v>118</v>
      </c>
      <c r="J4573" t="s">
        <v>112</v>
      </c>
      <c r="K4573" s="7">
        <v>2</v>
      </c>
      <c r="L4573" t="s">
        <v>87</v>
      </c>
      <c r="M4573" t="s">
        <v>71</v>
      </c>
      <c r="N4573" t="s">
        <v>72</v>
      </c>
      <c r="O4573">
        <v>891</v>
      </c>
      <c r="P4573" s="6">
        <v>67.040000000000006</v>
      </c>
      <c r="Q4573" s="6">
        <v>59732.639999999999</v>
      </c>
      <c r="R4573" s="5">
        <v>0.05</v>
      </c>
      <c r="S4573" s="6">
        <v>56746.008000000002</v>
      </c>
      <c r="T4573" s="6">
        <v>10863.55</v>
      </c>
      <c r="U4573" s="6">
        <v>35928.5</v>
      </c>
      <c r="V4573" s="6">
        <v>795.82</v>
      </c>
      <c r="W4573" s="6">
        <v>1534.87</v>
      </c>
      <c r="X4573" s="6">
        <v>7623.268</v>
      </c>
      <c r="Y4573" s="5">
        <v>0.13434016362877901</v>
      </c>
      <c r="Z4573" t="s">
        <v>103</v>
      </c>
      <c r="AA4573" t="s">
        <v>177</v>
      </c>
      <c r="AB4573" t="s">
        <v>83</v>
      </c>
      <c r="AC4573" t="s">
        <v>43</v>
      </c>
      <c r="AD4573" t="s">
        <v>84</v>
      </c>
      <c r="AE4573" t="s">
        <v>45</v>
      </c>
      <c r="AF4573" t="str">
        <f>TEXT(Agricultural_Export_Analysis_Cleaned_Dataset[[#This Row],[Order_Date]],"mmm")</f>
        <v>Aug</v>
      </c>
      <c r="AG4573" t="str">
        <f>TEXT(Agricultural_Export_Analysis_Cleaned_Dataset[[#This Row],[Order_Date]],"yyyy")</f>
        <v>2024</v>
      </c>
      <c r="AH4573" t="str">
        <f>TEXT(Agricultural_Export_Analysis_Cleaned_Dataset[[#This Row],[Order_Date]],"ddd")</f>
        <v>Fri</v>
      </c>
      <c r="AI4573" t="str">
        <f>TEXT(Agricultural_Export_Analysis_Cleaned_Dataset[[#This Row],[Ship_Date]],"yyyy")</f>
        <v>2024</v>
      </c>
      <c r="AJ4573" t="str">
        <f>TEXT(Agricultural_Export_Analysis_Cleaned_Dataset[[#This Row],[Ship_Date]],"mmm")</f>
        <v>Aug</v>
      </c>
      <c r="AK4573" t="str">
        <f>TEXT(Agricultural_Export_Analysis_Cleaned_Dataset[[#This Row],[Ship_Date]],"ddd")</f>
        <v>Fri</v>
      </c>
      <c r="AL4573" t="str">
        <f>TEXT(Agricultural_Export_Analysis_Cleaned_Dataset[[#This Row],[Delivery_Date]],"yyyy")</f>
        <v>2024</v>
      </c>
      <c r="AM4573" t="str">
        <f>TEXT(Agricultural_Export_Analysis_Cleaned_Dataset[[#This Row],[Delivery_Date]],"mmm")</f>
        <v>Aug</v>
      </c>
      <c r="AN4573" t="str">
        <f>TEXT(Agricultural_Export_Analysis_Cleaned_Dataset[[#This Row],[Delivery_Date]],"ddd")</f>
        <v>Thu</v>
      </c>
      <c r="AO4573">
        <f>Agricultural_Export_Analysis_Cleaned_Dataset[[#This Row],[Delivery_Date]]-Agricultural_Export_Analysis_Cleaned_Dataset[[#This Row],[Ship_Date]]</f>
        <v>13</v>
      </c>
      <c r="AP4573">
        <f>Agricultural_Export_Analysis_Cleaned_Dataset[[#This Row],[Ship_Date]]-Agricultural_Export_Analysis_Cleaned_Dataset[[#This Row],[Order_Date]]</f>
        <v>7</v>
      </c>
      <c r="AQ4573" s="4" t="str">
        <f>TEXT(Agricultural_Export_Analysis_Cleaned_Dataset[[#This Row],[Order_Date]],"mmm yyyy")</f>
        <v>Aug 2024</v>
      </c>
    </row>
    <row r="4574" spans="1:43" x14ac:dyDescent="0.3">
      <c r="A4574" t="s">
        <v>8253</v>
      </c>
      <c r="B4574" t="s">
        <v>7968</v>
      </c>
      <c r="C4574" s="2">
        <v>45610</v>
      </c>
      <c r="D4574" s="2">
        <v>45612</v>
      </c>
      <c r="E4574" s="2">
        <v>45618</v>
      </c>
      <c r="F4574" t="s">
        <v>35</v>
      </c>
      <c r="G4574" t="s">
        <v>8934</v>
      </c>
      <c r="H4574" t="s">
        <v>37</v>
      </c>
      <c r="I4574" t="s">
        <v>91</v>
      </c>
      <c r="J4574" t="s">
        <v>39</v>
      </c>
      <c r="K4574" s="7">
        <v>0</v>
      </c>
      <c r="L4574" t="s">
        <v>87</v>
      </c>
      <c r="M4574" t="s">
        <v>159</v>
      </c>
      <c r="N4574" t="s">
        <v>160</v>
      </c>
      <c r="O4574">
        <v>258</v>
      </c>
      <c r="P4574" s="6">
        <v>100.75</v>
      </c>
      <c r="Q4574" s="6">
        <v>25993.5</v>
      </c>
      <c r="R4574" s="5">
        <v>0.15</v>
      </c>
      <c r="S4574" s="6">
        <v>22094.474999999999</v>
      </c>
      <c r="T4574" s="6">
        <v>14084.42</v>
      </c>
      <c r="U4574" s="6">
        <v>12330.76</v>
      </c>
      <c r="V4574" s="6">
        <v>844.4</v>
      </c>
      <c r="W4574" s="6">
        <v>1757.93</v>
      </c>
      <c r="X4574" s="6">
        <v>-6923.0349999999999</v>
      </c>
      <c r="Y4574" s="5">
        <v>-0.31333783672162402</v>
      </c>
      <c r="Z4574" t="s">
        <v>54</v>
      </c>
      <c r="AA4574" t="s">
        <v>92</v>
      </c>
      <c r="AB4574" t="s">
        <v>65</v>
      </c>
      <c r="AC4574" t="s">
        <v>43</v>
      </c>
      <c r="AD4574" t="s">
        <v>77</v>
      </c>
      <c r="AE4574" t="s">
        <v>67</v>
      </c>
      <c r="AF4574" t="str">
        <f>TEXT(Agricultural_Export_Analysis_Cleaned_Dataset[[#This Row],[Order_Date]],"mmm")</f>
        <v>Nov</v>
      </c>
      <c r="AG4574" t="str">
        <f>TEXT(Agricultural_Export_Analysis_Cleaned_Dataset[[#This Row],[Order_Date]],"yyyy")</f>
        <v>2024</v>
      </c>
      <c r="AH4574" t="str">
        <f>TEXT(Agricultural_Export_Analysis_Cleaned_Dataset[[#This Row],[Order_Date]],"ddd")</f>
        <v>Thu</v>
      </c>
      <c r="AI4574" t="str">
        <f>TEXT(Agricultural_Export_Analysis_Cleaned_Dataset[[#This Row],[Ship_Date]],"yyyy")</f>
        <v>2024</v>
      </c>
      <c r="AJ4574" t="str">
        <f>TEXT(Agricultural_Export_Analysis_Cleaned_Dataset[[#This Row],[Ship_Date]],"mmm")</f>
        <v>Nov</v>
      </c>
      <c r="AK4574" t="str">
        <f>TEXT(Agricultural_Export_Analysis_Cleaned_Dataset[[#This Row],[Ship_Date]],"ddd")</f>
        <v>Sat</v>
      </c>
      <c r="AL4574" t="str">
        <f>TEXT(Agricultural_Export_Analysis_Cleaned_Dataset[[#This Row],[Delivery_Date]],"yyyy")</f>
        <v>2024</v>
      </c>
      <c r="AM4574" t="str">
        <f>TEXT(Agricultural_Export_Analysis_Cleaned_Dataset[[#This Row],[Delivery_Date]],"mmm")</f>
        <v>Nov</v>
      </c>
      <c r="AN4574" t="str">
        <f>TEXT(Agricultural_Export_Analysis_Cleaned_Dataset[[#This Row],[Delivery_Date]],"ddd")</f>
        <v>Fri</v>
      </c>
      <c r="AO4574">
        <f>Agricultural_Export_Analysis_Cleaned_Dataset[[#This Row],[Delivery_Date]]-Agricultural_Export_Analysis_Cleaned_Dataset[[#This Row],[Ship_Date]]</f>
        <v>6</v>
      </c>
      <c r="AP4574">
        <f>Agricultural_Export_Analysis_Cleaned_Dataset[[#This Row],[Ship_Date]]-Agricultural_Export_Analysis_Cleaned_Dataset[[#This Row],[Order_Date]]</f>
        <v>2</v>
      </c>
      <c r="AQ4574" s="4" t="str">
        <f>TEXT(Agricultural_Export_Analysis_Cleaned_Dataset[[#This Row],[Order_Date]],"mmm yyyy")</f>
        <v>Nov 2024</v>
      </c>
    </row>
    <row r="4575" spans="1:43" x14ac:dyDescent="0.3">
      <c r="A4575" t="s">
        <v>8254</v>
      </c>
      <c r="B4575" t="s">
        <v>6758</v>
      </c>
      <c r="C4575" s="2">
        <v>45332</v>
      </c>
      <c r="D4575" s="2">
        <v>45334</v>
      </c>
      <c r="E4575" s="2">
        <v>45361</v>
      </c>
      <c r="F4575" t="s">
        <v>35</v>
      </c>
      <c r="G4575" t="s">
        <v>203</v>
      </c>
      <c r="H4575" t="s">
        <v>37</v>
      </c>
      <c r="I4575" t="s">
        <v>38</v>
      </c>
      <c r="J4575" t="s">
        <v>63</v>
      </c>
      <c r="K4575" s="7">
        <v>0</v>
      </c>
      <c r="L4575" t="s">
        <v>135</v>
      </c>
      <c r="M4575" t="s">
        <v>159</v>
      </c>
      <c r="N4575" t="s">
        <v>160</v>
      </c>
      <c r="O4575">
        <v>1832</v>
      </c>
      <c r="P4575" s="6">
        <v>89.17</v>
      </c>
      <c r="Q4575" s="6">
        <v>163359.44</v>
      </c>
      <c r="R4575" s="5">
        <v>0.15</v>
      </c>
      <c r="S4575" s="6">
        <v>138855.524</v>
      </c>
      <c r="T4575" s="6">
        <v>6681.96</v>
      </c>
      <c r="U4575" s="6">
        <v>78554.36</v>
      </c>
      <c r="V4575" s="6">
        <v>120.37</v>
      </c>
      <c r="W4575" s="6">
        <v>5126.2299999999996</v>
      </c>
      <c r="X4575" s="6">
        <v>48372.603999999999</v>
      </c>
      <c r="Y4575" s="5">
        <v>0.348366435893469</v>
      </c>
      <c r="Z4575" t="s">
        <v>40</v>
      </c>
      <c r="AA4575" t="s">
        <v>147</v>
      </c>
      <c r="AB4575" t="s">
        <v>56</v>
      </c>
      <c r="AC4575" t="s">
        <v>66</v>
      </c>
      <c r="AD4575" t="s">
        <v>84</v>
      </c>
      <c r="AE4575" t="s">
        <v>58</v>
      </c>
      <c r="AF4575" t="str">
        <f>TEXT(Agricultural_Export_Analysis_Cleaned_Dataset[[#This Row],[Order_Date]],"mmm")</f>
        <v>Feb</v>
      </c>
      <c r="AG4575" t="str">
        <f>TEXT(Agricultural_Export_Analysis_Cleaned_Dataset[[#This Row],[Order_Date]],"yyyy")</f>
        <v>2024</v>
      </c>
      <c r="AH4575" t="str">
        <f>TEXT(Agricultural_Export_Analysis_Cleaned_Dataset[[#This Row],[Order_Date]],"ddd")</f>
        <v>Sat</v>
      </c>
      <c r="AI4575" t="str">
        <f>TEXT(Agricultural_Export_Analysis_Cleaned_Dataset[[#This Row],[Ship_Date]],"yyyy")</f>
        <v>2024</v>
      </c>
      <c r="AJ4575" t="str">
        <f>TEXT(Agricultural_Export_Analysis_Cleaned_Dataset[[#This Row],[Ship_Date]],"mmm")</f>
        <v>Feb</v>
      </c>
      <c r="AK4575" t="str">
        <f>TEXT(Agricultural_Export_Analysis_Cleaned_Dataset[[#This Row],[Ship_Date]],"ddd")</f>
        <v>Mon</v>
      </c>
      <c r="AL4575" t="str">
        <f>TEXT(Agricultural_Export_Analysis_Cleaned_Dataset[[#This Row],[Delivery_Date]],"yyyy")</f>
        <v>2024</v>
      </c>
      <c r="AM4575" t="str">
        <f>TEXT(Agricultural_Export_Analysis_Cleaned_Dataset[[#This Row],[Delivery_Date]],"mmm")</f>
        <v>Mar</v>
      </c>
      <c r="AN4575" t="str">
        <f>TEXT(Agricultural_Export_Analysis_Cleaned_Dataset[[#This Row],[Delivery_Date]],"ddd")</f>
        <v>Sun</v>
      </c>
      <c r="AO4575">
        <f>Agricultural_Export_Analysis_Cleaned_Dataset[[#This Row],[Delivery_Date]]-Agricultural_Export_Analysis_Cleaned_Dataset[[#This Row],[Ship_Date]]</f>
        <v>27</v>
      </c>
      <c r="AP4575">
        <f>Agricultural_Export_Analysis_Cleaned_Dataset[[#This Row],[Ship_Date]]-Agricultural_Export_Analysis_Cleaned_Dataset[[#This Row],[Order_Date]]</f>
        <v>2</v>
      </c>
      <c r="AQ4575" s="4" t="str">
        <f>TEXT(Agricultural_Export_Analysis_Cleaned_Dataset[[#This Row],[Order_Date]],"mmm yyyy")</f>
        <v>Feb 2024</v>
      </c>
    </row>
    <row r="4576" spans="1:43" x14ac:dyDescent="0.3">
      <c r="A4576" t="s">
        <v>8255</v>
      </c>
      <c r="B4576" t="s">
        <v>8256</v>
      </c>
      <c r="C4576" s="2">
        <v>45633</v>
      </c>
      <c r="D4576" s="2">
        <v>45643</v>
      </c>
      <c r="E4576" s="2">
        <v>45670</v>
      </c>
      <c r="F4576" t="s">
        <v>35</v>
      </c>
      <c r="G4576" t="s">
        <v>117</v>
      </c>
      <c r="H4576" t="s">
        <v>37</v>
      </c>
      <c r="I4576" t="s">
        <v>97</v>
      </c>
      <c r="J4576" t="s">
        <v>53</v>
      </c>
      <c r="K4576" s="7">
        <v>15</v>
      </c>
      <c r="L4576" t="s">
        <v>32</v>
      </c>
      <c r="M4576" t="s">
        <v>33</v>
      </c>
      <c r="N4576" t="s">
        <v>34</v>
      </c>
      <c r="O4576">
        <v>168</v>
      </c>
      <c r="P4576" s="6">
        <v>70.81</v>
      </c>
      <c r="Q4576" s="6">
        <v>11896.08</v>
      </c>
      <c r="R4576" s="5">
        <v>0</v>
      </c>
      <c r="S4576" s="6">
        <v>11896.08</v>
      </c>
      <c r="T4576" s="6">
        <v>541.21</v>
      </c>
      <c r="U4576" s="6">
        <v>6802.14</v>
      </c>
      <c r="V4576" s="6">
        <v>117.5</v>
      </c>
      <c r="W4576" s="6">
        <v>1413.73</v>
      </c>
      <c r="X4576" s="6">
        <v>3021.5</v>
      </c>
      <c r="Y4576" s="5">
        <v>0.253991230724743</v>
      </c>
      <c r="Z4576" t="s">
        <v>54</v>
      </c>
      <c r="AA4576" t="s">
        <v>55</v>
      </c>
      <c r="AB4576" t="s">
        <v>56</v>
      </c>
      <c r="AC4576" t="s">
        <v>66</v>
      </c>
      <c r="AD4576" t="s">
        <v>57</v>
      </c>
      <c r="AE4576" t="s">
        <v>58</v>
      </c>
      <c r="AF4576" t="str">
        <f>TEXT(Agricultural_Export_Analysis_Cleaned_Dataset[[#This Row],[Order_Date]],"mmm")</f>
        <v>Dec</v>
      </c>
      <c r="AG4576" t="str">
        <f>TEXT(Agricultural_Export_Analysis_Cleaned_Dataset[[#This Row],[Order_Date]],"yyyy")</f>
        <v>2024</v>
      </c>
      <c r="AH4576" t="str">
        <f>TEXT(Agricultural_Export_Analysis_Cleaned_Dataset[[#This Row],[Order_Date]],"ddd")</f>
        <v>Sat</v>
      </c>
      <c r="AI4576" t="str">
        <f>TEXT(Agricultural_Export_Analysis_Cleaned_Dataset[[#This Row],[Ship_Date]],"yyyy")</f>
        <v>2024</v>
      </c>
      <c r="AJ4576" t="str">
        <f>TEXT(Agricultural_Export_Analysis_Cleaned_Dataset[[#This Row],[Ship_Date]],"mmm")</f>
        <v>Dec</v>
      </c>
      <c r="AK4576" t="str">
        <f>TEXT(Agricultural_Export_Analysis_Cleaned_Dataset[[#This Row],[Ship_Date]],"ddd")</f>
        <v>Tue</v>
      </c>
      <c r="AL4576" t="str">
        <f>TEXT(Agricultural_Export_Analysis_Cleaned_Dataset[[#This Row],[Delivery_Date]],"yyyy")</f>
        <v>2025</v>
      </c>
      <c r="AM4576" t="str">
        <f>TEXT(Agricultural_Export_Analysis_Cleaned_Dataset[[#This Row],[Delivery_Date]],"mmm")</f>
        <v>Jan</v>
      </c>
      <c r="AN4576" t="str">
        <f>TEXT(Agricultural_Export_Analysis_Cleaned_Dataset[[#This Row],[Delivery_Date]],"ddd")</f>
        <v>Mon</v>
      </c>
      <c r="AO4576">
        <f>Agricultural_Export_Analysis_Cleaned_Dataset[[#This Row],[Delivery_Date]]-Agricultural_Export_Analysis_Cleaned_Dataset[[#This Row],[Ship_Date]]</f>
        <v>27</v>
      </c>
      <c r="AP4576">
        <f>Agricultural_Export_Analysis_Cleaned_Dataset[[#This Row],[Ship_Date]]-Agricultural_Export_Analysis_Cleaned_Dataset[[#This Row],[Order_Date]]</f>
        <v>10</v>
      </c>
      <c r="AQ4576" s="4" t="str">
        <f>TEXT(Agricultural_Export_Analysis_Cleaned_Dataset[[#This Row],[Order_Date]],"mmm yyyy")</f>
        <v>Dec 2024</v>
      </c>
    </row>
    <row r="4577" spans="1:43" x14ac:dyDescent="0.3">
      <c r="A4577" t="s">
        <v>8257</v>
      </c>
      <c r="B4577" t="s">
        <v>8258</v>
      </c>
      <c r="C4577" s="2">
        <v>45723</v>
      </c>
      <c r="D4577" s="2">
        <v>45730</v>
      </c>
      <c r="E4577" s="2">
        <v>45743</v>
      </c>
      <c r="F4577" t="s">
        <v>35</v>
      </c>
      <c r="G4577" t="s">
        <v>50</v>
      </c>
      <c r="H4577" t="s">
        <v>51</v>
      </c>
      <c r="I4577" t="s">
        <v>52</v>
      </c>
      <c r="J4577" t="s">
        <v>53</v>
      </c>
      <c r="K4577" s="7">
        <v>7</v>
      </c>
      <c r="L4577" t="s">
        <v>32</v>
      </c>
      <c r="M4577" t="s">
        <v>140</v>
      </c>
      <c r="N4577" t="s">
        <v>49</v>
      </c>
      <c r="O4577">
        <v>801</v>
      </c>
      <c r="P4577" s="6">
        <v>458.59</v>
      </c>
      <c r="Q4577" s="6">
        <v>367330.59</v>
      </c>
      <c r="R4577" s="5">
        <v>0.05</v>
      </c>
      <c r="S4577" s="6">
        <v>348964.06050000002</v>
      </c>
      <c r="T4577" s="6">
        <v>13848.26</v>
      </c>
      <c r="U4577" s="6">
        <v>259653.5</v>
      </c>
      <c r="V4577" s="6">
        <v>469.49</v>
      </c>
      <c r="W4577" s="6">
        <v>29515.41</v>
      </c>
      <c r="X4577" s="6">
        <v>45477.400500000003</v>
      </c>
      <c r="Y4577" s="5">
        <v>0.13032115810103601</v>
      </c>
      <c r="Z4577" t="s">
        <v>40</v>
      </c>
      <c r="AA4577" t="s">
        <v>41</v>
      </c>
      <c r="AB4577" t="s">
        <v>83</v>
      </c>
      <c r="AC4577" t="s">
        <v>43</v>
      </c>
      <c r="AD4577" t="s">
        <v>44</v>
      </c>
      <c r="AE4577" t="s">
        <v>67</v>
      </c>
      <c r="AF4577" t="str">
        <f>TEXT(Agricultural_Export_Analysis_Cleaned_Dataset[[#This Row],[Order_Date]],"mmm")</f>
        <v>Mar</v>
      </c>
      <c r="AG4577" t="str">
        <f>TEXT(Agricultural_Export_Analysis_Cleaned_Dataset[[#This Row],[Order_Date]],"yyyy")</f>
        <v>2025</v>
      </c>
      <c r="AH4577" t="str">
        <f>TEXT(Agricultural_Export_Analysis_Cleaned_Dataset[[#This Row],[Order_Date]],"ddd")</f>
        <v>Fri</v>
      </c>
      <c r="AI4577" t="str">
        <f>TEXT(Agricultural_Export_Analysis_Cleaned_Dataset[[#This Row],[Ship_Date]],"yyyy")</f>
        <v>2025</v>
      </c>
      <c r="AJ4577" t="str">
        <f>TEXT(Agricultural_Export_Analysis_Cleaned_Dataset[[#This Row],[Ship_Date]],"mmm")</f>
        <v>Mar</v>
      </c>
      <c r="AK4577" t="str">
        <f>TEXT(Agricultural_Export_Analysis_Cleaned_Dataset[[#This Row],[Ship_Date]],"ddd")</f>
        <v>Fri</v>
      </c>
      <c r="AL4577" t="str">
        <f>TEXT(Agricultural_Export_Analysis_Cleaned_Dataset[[#This Row],[Delivery_Date]],"yyyy")</f>
        <v>2025</v>
      </c>
      <c r="AM4577" t="str">
        <f>TEXT(Agricultural_Export_Analysis_Cleaned_Dataset[[#This Row],[Delivery_Date]],"mmm")</f>
        <v>Mar</v>
      </c>
      <c r="AN4577" t="str">
        <f>TEXT(Agricultural_Export_Analysis_Cleaned_Dataset[[#This Row],[Delivery_Date]],"ddd")</f>
        <v>Thu</v>
      </c>
      <c r="AO4577">
        <f>Agricultural_Export_Analysis_Cleaned_Dataset[[#This Row],[Delivery_Date]]-Agricultural_Export_Analysis_Cleaned_Dataset[[#This Row],[Ship_Date]]</f>
        <v>13</v>
      </c>
      <c r="AP4577">
        <f>Agricultural_Export_Analysis_Cleaned_Dataset[[#This Row],[Ship_Date]]-Agricultural_Export_Analysis_Cleaned_Dataset[[#This Row],[Order_Date]]</f>
        <v>7</v>
      </c>
      <c r="AQ4577" s="4" t="str">
        <f>TEXT(Agricultural_Export_Analysis_Cleaned_Dataset[[#This Row],[Order_Date]],"mmm yyyy")</f>
        <v>Mar 2025</v>
      </c>
    </row>
    <row r="4578" spans="1:43" x14ac:dyDescent="0.3">
      <c r="A4578" t="s">
        <v>8259</v>
      </c>
      <c r="B4578" t="s">
        <v>8260</v>
      </c>
      <c r="C4578" s="2">
        <v>45413</v>
      </c>
      <c r="D4578" s="2">
        <v>45418</v>
      </c>
      <c r="E4578" s="2">
        <v>45436</v>
      </c>
      <c r="F4578" t="s">
        <v>35</v>
      </c>
      <c r="G4578" t="s">
        <v>8934</v>
      </c>
      <c r="H4578" t="s">
        <v>37</v>
      </c>
      <c r="I4578" t="s">
        <v>91</v>
      </c>
      <c r="J4578" t="s">
        <v>53</v>
      </c>
      <c r="K4578" s="7">
        <v>2</v>
      </c>
      <c r="L4578" t="s">
        <v>80</v>
      </c>
      <c r="M4578" t="s">
        <v>140</v>
      </c>
      <c r="N4578" t="s">
        <v>49</v>
      </c>
      <c r="O4578">
        <v>1533</v>
      </c>
      <c r="P4578" s="6">
        <v>370.85</v>
      </c>
      <c r="Q4578" s="6">
        <v>568513.05000000005</v>
      </c>
      <c r="R4578" s="5">
        <v>0.1</v>
      </c>
      <c r="S4578" s="6">
        <v>511661.745</v>
      </c>
      <c r="T4578" s="6">
        <v>12205.26</v>
      </c>
      <c r="U4578" s="6">
        <v>280266.55</v>
      </c>
      <c r="V4578" s="6">
        <v>2338.6999999999998</v>
      </c>
      <c r="W4578" s="6">
        <v>24282.11</v>
      </c>
      <c r="X4578" s="6">
        <v>192569.125</v>
      </c>
      <c r="Y4578" s="5">
        <v>0.37636021625966998</v>
      </c>
      <c r="Z4578" t="s">
        <v>81</v>
      </c>
      <c r="AA4578" t="s">
        <v>82</v>
      </c>
      <c r="AB4578" t="s">
        <v>65</v>
      </c>
      <c r="AC4578" t="s">
        <v>66</v>
      </c>
      <c r="AD4578" t="s">
        <v>93</v>
      </c>
      <c r="AE4578" t="s">
        <v>58</v>
      </c>
      <c r="AF4578" t="str">
        <f>TEXT(Agricultural_Export_Analysis_Cleaned_Dataset[[#This Row],[Order_Date]],"mmm")</f>
        <v>May</v>
      </c>
      <c r="AG4578" t="str">
        <f>TEXT(Agricultural_Export_Analysis_Cleaned_Dataset[[#This Row],[Order_Date]],"yyyy")</f>
        <v>2024</v>
      </c>
      <c r="AH4578" t="str">
        <f>TEXT(Agricultural_Export_Analysis_Cleaned_Dataset[[#This Row],[Order_Date]],"ddd")</f>
        <v>Wed</v>
      </c>
      <c r="AI4578" t="str">
        <f>TEXT(Agricultural_Export_Analysis_Cleaned_Dataset[[#This Row],[Ship_Date]],"yyyy")</f>
        <v>2024</v>
      </c>
      <c r="AJ4578" t="str">
        <f>TEXT(Agricultural_Export_Analysis_Cleaned_Dataset[[#This Row],[Ship_Date]],"mmm")</f>
        <v>May</v>
      </c>
      <c r="AK4578" t="str">
        <f>TEXT(Agricultural_Export_Analysis_Cleaned_Dataset[[#This Row],[Ship_Date]],"ddd")</f>
        <v>Mon</v>
      </c>
      <c r="AL4578" t="str">
        <f>TEXT(Agricultural_Export_Analysis_Cleaned_Dataset[[#This Row],[Delivery_Date]],"yyyy")</f>
        <v>2024</v>
      </c>
      <c r="AM4578" t="str">
        <f>TEXT(Agricultural_Export_Analysis_Cleaned_Dataset[[#This Row],[Delivery_Date]],"mmm")</f>
        <v>May</v>
      </c>
      <c r="AN4578" t="str">
        <f>TEXT(Agricultural_Export_Analysis_Cleaned_Dataset[[#This Row],[Delivery_Date]],"ddd")</f>
        <v>Fri</v>
      </c>
      <c r="AO4578">
        <f>Agricultural_Export_Analysis_Cleaned_Dataset[[#This Row],[Delivery_Date]]-Agricultural_Export_Analysis_Cleaned_Dataset[[#This Row],[Ship_Date]]</f>
        <v>18</v>
      </c>
      <c r="AP4578">
        <f>Agricultural_Export_Analysis_Cleaned_Dataset[[#This Row],[Ship_Date]]-Agricultural_Export_Analysis_Cleaned_Dataset[[#This Row],[Order_Date]]</f>
        <v>5</v>
      </c>
      <c r="AQ4578" s="4" t="str">
        <f>TEXT(Agricultural_Export_Analysis_Cleaned_Dataset[[#This Row],[Order_Date]],"mmm yyyy")</f>
        <v>May 2024</v>
      </c>
    </row>
    <row r="4579" spans="1:43" x14ac:dyDescent="0.3">
      <c r="A4579" t="s">
        <v>8261</v>
      </c>
      <c r="B4579" t="s">
        <v>8262</v>
      </c>
      <c r="C4579" s="2">
        <v>45689</v>
      </c>
      <c r="D4579" s="2">
        <v>45699</v>
      </c>
      <c r="E4579" s="2">
        <v>45739</v>
      </c>
      <c r="F4579" t="s">
        <v>35</v>
      </c>
      <c r="G4579" t="s">
        <v>36</v>
      </c>
      <c r="H4579" t="s">
        <v>37</v>
      </c>
      <c r="I4579" t="s">
        <v>97</v>
      </c>
      <c r="J4579" t="s">
        <v>112</v>
      </c>
      <c r="K4579" s="7">
        <v>15</v>
      </c>
      <c r="L4579" t="s">
        <v>135</v>
      </c>
      <c r="M4579" t="s">
        <v>48</v>
      </c>
      <c r="N4579" t="s">
        <v>49</v>
      </c>
      <c r="O4579">
        <v>683</v>
      </c>
      <c r="P4579" s="6">
        <v>126.28</v>
      </c>
      <c r="Q4579" s="6">
        <v>86249.24</v>
      </c>
      <c r="R4579" s="5">
        <v>0.15</v>
      </c>
      <c r="S4579" s="6">
        <v>73311.854000000007</v>
      </c>
      <c r="T4579" s="6">
        <v>14515.89</v>
      </c>
      <c r="U4579" s="6">
        <v>40246.370000000003</v>
      </c>
      <c r="V4579" s="6">
        <v>2200.44</v>
      </c>
      <c r="W4579" s="6">
        <v>6752.29</v>
      </c>
      <c r="X4579" s="6">
        <v>9596.8639999999996</v>
      </c>
      <c r="Y4579" s="5">
        <v>0.13090466925035099</v>
      </c>
      <c r="Z4579" t="s">
        <v>40</v>
      </c>
      <c r="AA4579" t="s">
        <v>147</v>
      </c>
      <c r="AB4579" t="s">
        <v>65</v>
      </c>
      <c r="AC4579" t="s">
        <v>76</v>
      </c>
      <c r="AD4579" t="s">
        <v>84</v>
      </c>
      <c r="AE4579" t="s">
        <v>45</v>
      </c>
      <c r="AF4579" t="str">
        <f>TEXT(Agricultural_Export_Analysis_Cleaned_Dataset[[#This Row],[Order_Date]],"mmm")</f>
        <v>Feb</v>
      </c>
      <c r="AG4579" t="str">
        <f>TEXT(Agricultural_Export_Analysis_Cleaned_Dataset[[#This Row],[Order_Date]],"yyyy")</f>
        <v>2025</v>
      </c>
      <c r="AH4579" t="str">
        <f>TEXT(Agricultural_Export_Analysis_Cleaned_Dataset[[#This Row],[Order_Date]],"ddd")</f>
        <v>Sat</v>
      </c>
      <c r="AI4579" t="str">
        <f>TEXT(Agricultural_Export_Analysis_Cleaned_Dataset[[#This Row],[Ship_Date]],"yyyy")</f>
        <v>2025</v>
      </c>
      <c r="AJ4579" t="str">
        <f>TEXT(Agricultural_Export_Analysis_Cleaned_Dataset[[#This Row],[Ship_Date]],"mmm")</f>
        <v>Feb</v>
      </c>
      <c r="AK4579" t="str">
        <f>TEXT(Agricultural_Export_Analysis_Cleaned_Dataset[[#This Row],[Ship_Date]],"ddd")</f>
        <v>Tue</v>
      </c>
      <c r="AL4579" t="str">
        <f>TEXT(Agricultural_Export_Analysis_Cleaned_Dataset[[#This Row],[Delivery_Date]],"yyyy")</f>
        <v>2025</v>
      </c>
      <c r="AM4579" t="str">
        <f>TEXT(Agricultural_Export_Analysis_Cleaned_Dataset[[#This Row],[Delivery_Date]],"mmm")</f>
        <v>Mar</v>
      </c>
      <c r="AN4579" t="str">
        <f>TEXT(Agricultural_Export_Analysis_Cleaned_Dataset[[#This Row],[Delivery_Date]],"ddd")</f>
        <v>Sun</v>
      </c>
      <c r="AO4579">
        <f>Agricultural_Export_Analysis_Cleaned_Dataset[[#This Row],[Delivery_Date]]-Agricultural_Export_Analysis_Cleaned_Dataset[[#This Row],[Ship_Date]]</f>
        <v>40</v>
      </c>
      <c r="AP4579">
        <f>Agricultural_Export_Analysis_Cleaned_Dataset[[#This Row],[Ship_Date]]-Agricultural_Export_Analysis_Cleaned_Dataset[[#This Row],[Order_Date]]</f>
        <v>10</v>
      </c>
      <c r="AQ4579" s="4" t="str">
        <f>TEXT(Agricultural_Export_Analysis_Cleaned_Dataset[[#This Row],[Order_Date]],"mmm yyyy")</f>
        <v>Feb 2025</v>
      </c>
    </row>
    <row r="4580" spans="1:43" x14ac:dyDescent="0.3">
      <c r="A4580" t="s">
        <v>8263</v>
      </c>
      <c r="B4580" t="s">
        <v>8264</v>
      </c>
      <c r="C4580" s="2">
        <v>45330</v>
      </c>
      <c r="D4580" s="2">
        <v>45335</v>
      </c>
      <c r="E4580" s="2">
        <v>45366</v>
      </c>
      <c r="F4580" t="s">
        <v>35</v>
      </c>
      <c r="G4580" t="s">
        <v>8932</v>
      </c>
      <c r="H4580" t="s">
        <v>51</v>
      </c>
      <c r="I4580" t="s">
        <v>38</v>
      </c>
      <c r="J4580" t="s">
        <v>63</v>
      </c>
      <c r="K4580" s="7">
        <v>2</v>
      </c>
      <c r="L4580" t="s">
        <v>135</v>
      </c>
      <c r="M4580" t="s">
        <v>130</v>
      </c>
      <c r="N4580" t="s">
        <v>131</v>
      </c>
      <c r="O4580">
        <v>730</v>
      </c>
      <c r="P4580" s="6">
        <v>435.35</v>
      </c>
      <c r="Q4580" s="6">
        <v>317805.5</v>
      </c>
      <c r="R4580" s="5">
        <v>0</v>
      </c>
      <c r="S4580" s="6">
        <v>317805.5</v>
      </c>
      <c r="T4580" s="6">
        <v>5316</v>
      </c>
      <c r="U4580" s="6">
        <v>202731.32</v>
      </c>
      <c r="V4580" s="6">
        <v>577.22</v>
      </c>
      <c r="W4580" s="6">
        <v>18224</v>
      </c>
      <c r="X4580" s="6">
        <v>90956.96</v>
      </c>
      <c r="Y4580" s="5">
        <v>0.28620322807503301</v>
      </c>
      <c r="Z4580" t="s">
        <v>40</v>
      </c>
      <c r="AA4580" t="s">
        <v>147</v>
      </c>
      <c r="AB4580" t="s">
        <v>56</v>
      </c>
      <c r="AC4580" t="s">
        <v>66</v>
      </c>
      <c r="AD4580" t="s">
        <v>123</v>
      </c>
      <c r="AE4580" t="s">
        <v>58</v>
      </c>
      <c r="AF4580" t="str">
        <f>TEXT(Agricultural_Export_Analysis_Cleaned_Dataset[[#This Row],[Order_Date]],"mmm")</f>
        <v>Feb</v>
      </c>
      <c r="AG4580" t="str">
        <f>TEXT(Agricultural_Export_Analysis_Cleaned_Dataset[[#This Row],[Order_Date]],"yyyy")</f>
        <v>2024</v>
      </c>
      <c r="AH4580" t="str">
        <f>TEXT(Agricultural_Export_Analysis_Cleaned_Dataset[[#This Row],[Order_Date]],"ddd")</f>
        <v>Thu</v>
      </c>
      <c r="AI4580" t="str">
        <f>TEXT(Agricultural_Export_Analysis_Cleaned_Dataset[[#This Row],[Ship_Date]],"yyyy")</f>
        <v>2024</v>
      </c>
      <c r="AJ4580" t="str">
        <f>TEXT(Agricultural_Export_Analysis_Cleaned_Dataset[[#This Row],[Ship_Date]],"mmm")</f>
        <v>Feb</v>
      </c>
      <c r="AK4580" t="str">
        <f>TEXT(Agricultural_Export_Analysis_Cleaned_Dataset[[#This Row],[Ship_Date]],"ddd")</f>
        <v>Tue</v>
      </c>
      <c r="AL4580" t="str">
        <f>TEXT(Agricultural_Export_Analysis_Cleaned_Dataset[[#This Row],[Delivery_Date]],"yyyy")</f>
        <v>2024</v>
      </c>
      <c r="AM4580" t="str">
        <f>TEXT(Agricultural_Export_Analysis_Cleaned_Dataset[[#This Row],[Delivery_Date]],"mmm")</f>
        <v>Mar</v>
      </c>
      <c r="AN4580" t="str">
        <f>TEXT(Agricultural_Export_Analysis_Cleaned_Dataset[[#This Row],[Delivery_Date]],"ddd")</f>
        <v>Fri</v>
      </c>
      <c r="AO4580">
        <f>Agricultural_Export_Analysis_Cleaned_Dataset[[#This Row],[Delivery_Date]]-Agricultural_Export_Analysis_Cleaned_Dataset[[#This Row],[Ship_Date]]</f>
        <v>31</v>
      </c>
      <c r="AP4580">
        <f>Agricultural_Export_Analysis_Cleaned_Dataset[[#This Row],[Ship_Date]]-Agricultural_Export_Analysis_Cleaned_Dataset[[#This Row],[Order_Date]]</f>
        <v>5</v>
      </c>
      <c r="AQ4580" s="4" t="str">
        <f>TEXT(Agricultural_Export_Analysis_Cleaned_Dataset[[#This Row],[Order_Date]],"mmm yyyy")</f>
        <v>Feb 2024</v>
      </c>
    </row>
    <row r="4581" spans="1:43" x14ac:dyDescent="0.3">
      <c r="A4581" t="s">
        <v>8265</v>
      </c>
      <c r="B4581" t="s">
        <v>8266</v>
      </c>
      <c r="C4581" s="2">
        <v>45866</v>
      </c>
      <c r="D4581" s="2">
        <v>45871</v>
      </c>
      <c r="E4581" s="2">
        <v>45897</v>
      </c>
      <c r="F4581" t="s">
        <v>35</v>
      </c>
      <c r="G4581" t="s">
        <v>203</v>
      </c>
      <c r="H4581" t="s">
        <v>74</v>
      </c>
      <c r="I4581" t="s">
        <v>118</v>
      </c>
      <c r="J4581" t="s">
        <v>53</v>
      </c>
      <c r="K4581" s="7">
        <v>2</v>
      </c>
      <c r="L4581" t="s">
        <v>87</v>
      </c>
      <c r="M4581" t="s">
        <v>107</v>
      </c>
      <c r="N4581" t="s">
        <v>108</v>
      </c>
      <c r="O4581">
        <v>198</v>
      </c>
      <c r="P4581" s="6">
        <v>156.29</v>
      </c>
      <c r="Q4581" s="6">
        <v>30945.42</v>
      </c>
      <c r="R4581" s="5">
        <v>0.15</v>
      </c>
      <c r="S4581" s="6">
        <v>26303.607</v>
      </c>
      <c r="T4581" s="6">
        <v>7424.84</v>
      </c>
      <c r="U4581" s="6">
        <v>12114.18</v>
      </c>
      <c r="V4581" s="6">
        <v>1730.85</v>
      </c>
      <c r="W4581" s="6">
        <v>3022.49</v>
      </c>
      <c r="X4581" s="6">
        <v>2011.2470000000001</v>
      </c>
      <c r="Y4581" s="5">
        <v>7.6462783222088104E-2</v>
      </c>
      <c r="Z4581" t="s">
        <v>103</v>
      </c>
      <c r="AA4581" t="s">
        <v>119</v>
      </c>
      <c r="AB4581" t="s">
        <v>83</v>
      </c>
      <c r="AC4581" t="s">
        <v>66</v>
      </c>
      <c r="AD4581" t="s">
        <v>98</v>
      </c>
      <c r="AE4581" t="s">
        <v>67</v>
      </c>
      <c r="AF4581" t="str">
        <f>TEXT(Agricultural_Export_Analysis_Cleaned_Dataset[[#This Row],[Order_Date]],"mmm")</f>
        <v>Jul</v>
      </c>
      <c r="AG4581" t="str">
        <f>TEXT(Agricultural_Export_Analysis_Cleaned_Dataset[[#This Row],[Order_Date]],"yyyy")</f>
        <v>2025</v>
      </c>
      <c r="AH4581" t="str">
        <f>TEXT(Agricultural_Export_Analysis_Cleaned_Dataset[[#This Row],[Order_Date]],"ddd")</f>
        <v>Mon</v>
      </c>
      <c r="AI4581" t="str">
        <f>TEXT(Agricultural_Export_Analysis_Cleaned_Dataset[[#This Row],[Ship_Date]],"yyyy")</f>
        <v>2025</v>
      </c>
      <c r="AJ4581" t="str">
        <f>TEXT(Agricultural_Export_Analysis_Cleaned_Dataset[[#This Row],[Ship_Date]],"mmm")</f>
        <v>Aug</v>
      </c>
      <c r="AK4581" t="str">
        <f>TEXT(Agricultural_Export_Analysis_Cleaned_Dataset[[#This Row],[Ship_Date]],"ddd")</f>
        <v>Sat</v>
      </c>
      <c r="AL4581" t="str">
        <f>TEXT(Agricultural_Export_Analysis_Cleaned_Dataset[[#This Row],[Delivery_Date]],"yyyy")</f>
        <v>2025</v>
      </c>
      <c r="AM4581" t="str">
        <f>TEXT(Agricultural_Export_Analysis_Cleaned_Dataset[[#This Row],[Delivery_Date]],"mmm")</f>
        <v>Aug</v>
      </c>
      <c r="AN4581" t="str">
        <f>TEXT(Agricultural_Export_Analysis_Cleaned_Dataset[[#This Row],[Delivery_Date]],"ddd")</f>
        <v>Thu</v>
      </c>
      <c r="AO4581">
        <f>Agricultural_Export_Analysis_Cleaned_Dataset[[#This Row],[Delivery_Date]]-Agricultural_Export_Analysis_Cleaned_Dataset[[#This Row],[Ship_Date]]</f>
        <v>26</v>
      </c>
      <c r="AP4581">
        <f>Agricultural_Export_Analysis_Cleaned_Dataset[[#This Row],[Ship_Date]]-Agricultural_Export_Analysis_Cleaned_Dataset[[#This Row],[Order_Date]]</f>
        <v>5</v>
      </c>
      <c r="AQ4581" s="4" t="str">
        <f>TEXT(Agricultural_Export_Analysis_Cleaned_Dataset[[#This Row],[Order_Date]],"mmm yyyy")</f>
        <v>Jul 2025</v>
      </c>
    </row>
    <row r="4582" spans="1:43" x14ac:dyDescent="0.3">
      <c r="A4582" t="s">
        <v>8267</v>
      </c>
      <c r="B4582" t="s">
        <v>8268</v>
      </c>
      <c r="C4582" s="2">
        <v>45543</v>
      </c>
      <c r="D4582" s="2">
        <v>45552</v>
      </c>
      <c r="E4582" s="2">
        <v>45582</v>
      </c>
      <c r="F4582" t="s">
        <v>35</v>
      </c>
      <c r="G4582" t="s">
        <v>36</v>
      </c>
      <c r="H4582" t="s">
        <v>51</v>
      </c>
      <c r="I4582" t="s">
        <v>97</v>
      </c>
      <c r="J4582" t="s">
        <v>112</v>
      </c>
      <c r="K4582" s="7">
        <v>10</v>
      </c>
      <c r="L4582" t="s">
        <v>80</v>
      </c>
      <c r="M4582" t="s">
        <v>101</v>
      </c>
      <c r="N4582" t="s">
        <v>102</v>
      </c>
      <c r="O4582">
        <v>746</v>
      </c>
      <c r="P4582" s="6">
        <v>162.87</v>
      </c>
      <c r="Q4582" s="6">
        <v>121501.02</v>
      </c>
      <c r="R4582" s="5">
        <v>0.15</v>
      </c>
      <c r="S4582" s="6">
        <v>103275.867</v>
      </c>
      <c r="T4582" s="6">
        <v>12118.34</v>
      </c>
      <c r="U4582" s="6">
        <v>61833.89</v>
      </c>
      <c r="V4582" s="6">
        <v>1991.09</v>
      </c>
      <c r="W4582" s="6">
        <v>4273.4399999999996</v>
      </c>
      <c r="X4582" s="6">
        <v>23059.107</v>
      </c>
      <c r="Y4582" s="5">
        <v>0.22327681838778499</v>
      </c>
      <c r="Z4582" t="s">
        <v>103</v>
      </c>
      <c r="AA4582" t="s">
        <v>104</v>
      </c>
      <c r="AB4582" t="s">
        <v>56</v>
      </c>
      <c r="AC4582" t="s">
        <v>43</v>
      </c>
      <c r="AD4582" t="s">
        <v>77</v>
      </c>
      <c r="AE4582" t="s">
        <v>45</v>
      </c>
      <c r="AF4582" t="str">
        <f>TEXT(Agricultural_Export_Analysis_Cleaned_Dataset[[#This Row],[Order_Date]],"mmm")</f>
        <v>Sep</v>
      </c>
      <c r="AG4582" t="str">
        <f>TEXT(Agricultural_Export_Analysis_Cleaned_Dataset[[#This Row],[Order_Date]],"yyyy")</f>
        <v>2024</v>
      </c>
      <c r="AH4582" t="str">
        <f>TEXT(Agricultural_Export_Analysis_Cleaned_Dataset[[#This Row],[Order_Date]],"ddd")</f>
        <v>Sun</v>
      </c>
      <c r="AI4582" t="str">
        <f>TEXT(Agricultural_Export_Analysis_Cleaned_Dataset[[#This Row],[Ship_Date]],"yyyy")</f>
        <v>2024</v>
      </c>
      <c r="AJ4582" t="str">
        <f>TEXT(Agricultural_Export_Analysis_Cleaned_Dataset[[#This Row],[Ship_Date]],"mmm")</f>
        <v>Sep</v>
      </c>
      <c r="AK4582" t="str">
        <f>TEXT(Agricultural_Export_Analysis_Cleaned_Dataset[[#This Row],[Ship_Date]],"ddd")</f>
        <v>Tue</v>
      </c>
      <c r="AL4582" t="str">
        <f>TEXT(Agricultural_Export_Analysis_Cleaned_Dataset[[#This Row],[Delivery_Date]],"yyyy")</f>
        <v>2024</v>
      </c>
      <c r="AM4582" t="str">
        <f>TEXT(Agricultural_Export_Analysis_Cleaned_Dataset[[#This Row],[Delivery_Date]],"mmm")</f>
        <v>Oct</v>
      </c>
      <c r="AN4582" t="str">
        <f>TEXT(Agricultural_Export_Analysis_Cleaned_Dataset[[#This Row],[Delivery_Date]],"ddd")</f>
        <v>Thu</v>
      </c>
      <c r="AO4582">
        <f>Agricultural_Export_Analysis_Cleaned_Dataset[[#This Row],[Delivery_Date]]-Agricultural_Export_Analysis_Cleaned_Dataset[[#This Row],[Ship_Date]]</f>
        <v>30</v>
      </c>
      <c r="AP4582">
        <f>Agricultural_Export_Analysis_Cleaned_Dataset[[#This Row],[Ship_Date]]-Agricultural_Export_Analysis_Cleaned_Dataset[[#This Row],[Order_Date]]</f>
        <v>9</v>
      </c>
      <c r="AQ4582" s="4" t="str">
        <f>TEXT(Agricultural_Export_Analysis_Cleaned_Dataset[[#This Row],[Order_Date]],"mmm yyyy")</f>
        <v>Sep 2024</v>
      </c>
    </row>
    <row r="4583" spans="1:43" x14ac:dyDescent="0.3">
      <c r="A4583" t="s">
        <v>8269</v>
      </c>
      <c r="B4583" t="s">
        <v>315</v>
      </c>
      <c r="C4583" s="2">
        <v>45741</v>
      </c>
      <c r="D4583" s="2">
        <v>45747</v>
      </c>
      <c r="E4583" s="2">
        <v>45787</v>
      </c>
      <c r="F4583" t="s">
        <v>35</v>
      </c>
      <c r="G4583" t="s">
        <v>132</v>
      </c>
      <c r="H4583" t="s">
        <v>74</v>
      </c>
      <c r="I4583" t="s">
        <v>97</v>
      </c>
      <c r="J4583" t="s">
        <v>112</v>
      </c>
      <c r="K4583" s="7">
        <v>15</v>
      </c>
      <c r="L4583" t="s">
        <v>80</v>
      </c>
      <c r="M4583" t="s">
        <v>88</v>
      </c>
      <c r="N4583" t="s">
        <v>89</v>
      </c>
      <c r="O4583">
        <v>1731</v>
      </c>
      <c r="P4583" s="6">
        <v>248.35</v>
      </c>
      <c r="Q4583" s="6">
        <v>429893.85</v>
      </c>
      <c r="R4583" s="5">
        <v>0.1</v>
      </c>
      <c r="S4583" s="6">
        <v>386904.46500000003</v>
      </c>
      <c r="T4583" s="6">
        <v>9636.86</v>
      </c>
      <c r="U4583" s="6">
        <v>178725.82</v>
      </c>
      <c r="V4583" s="6">
        <v>1477.08</v>
      </c>
      <c r="W4583" s="6">
        <v>46115.98</v>
      </c>
      <c r="X4583" s="6">
        <v>150948.72500000001</v>
      </c>
      <c r="Y4583" s="5">
        <v>0.39014469631411502</v>
      </c>
      <c r="Z4583" t="s">
        <v>40</v>
      </c>
      <c r="AA4583" t="s">
        <v>41</v>
      </c>
      <c r="AB4583" t="s">
        <v>65</v>
      </c>
      <c r="AC4583" t="s">
        <v>76</v>
      </c>
      <c r="AD4583" t="s">
        <v>93</v>
      </c>
      <c r="AE4583" t="s">
        <v>58</v>
      </c>
      <c r="AF4583" t="str">
        <f>TEXT(Agricultural_Export_Analysis_Cleaned_Dataset[[#This Row],[Order_Date]],"mmm")</f>
        <v>Mar</v>
      </c>
      <c r="AG4583" t="str">
        <f>TEXT(Agricultural_Export_Analysis_Cleaned_Dataset[[#This Row],[Order_Date]],"yyyy")</f>
        <v>2025</v>
      </c>
      <c r="AH4583" t="str">
        <f>TEXT(Agricultural_Export_Analysis_Cleaned_Dataset[[#This Row],[Order_Date]],"ddd")</f>
        <v>Tue</v>
      </c>
      <c r="AI4583" t="str">
        <f>TEXT(Agricultural_Export_Analysis_Cleaned_Dataset[[#This Row],[Ship_Date]],"yyyy")</f>
        <v>2025</v>
      </c>
      <c r="AJ4583" t="str">
        <f>TEXT(Agricultural_Export_Analysis_Cleaned_Dataset[[#This Row],[Ship_Date]],"mmm")</f>
        <v>Mar</v>
      </c>
      <c r="AK4583" t="str">
        <f>TEXT(Agricultural_Export_Analysis_Cleaned_Dataset[[#This Row],[Ship_Date]],"ddd")</f>
        <v>Mon</v>
      </c>
      <c r="AL4583" t="str">
        <f>TEXT(Agricultural_Export_Analysis_Cleaned_Dataset[[#This Row],[Delivery_Date]],"yyyy")</f>
        <v>2025</v>
      </c>
      <c r="AM4583" t="str">
        <f>TEXT(Agricultural_Export_Analysis_Cleaned_Dataset[[#This Row],[Delivery_Date]],"mmm")</f>
        <v>May</v>
      </c>
      <c r="AN4583" t="str">
        <f>TEXT(Agricultural_Export_Analysis_Cleaned_Dataset[[#This Row],[Delivery_Date]],"ddd")</f>
        <v>Sat</v>
      </c>
      <c r="AO4583">
        <f>Agricultural_Export_Analysis_Cleaned_Dataset[[#This Row],[Delivery_Date]]-Agricultural_Export_Analysis_Cleaned_Dataset[[#This Row],[Ship_Date]]</f>
        <v>40</v>
      </c>
      <c r="AP4583">
        <f>Agricultural_Export_Analysis_Cleaned_Dataset[[#This Row],[Ship_Date]]-Agricultural_Export_Analysis_Cleaned_Dataset[[#This Row],[Order_Date]]</f>
        <v>6</v>
      </c>
      <c r="AQ4583" s="4" t="str">
        <f>TEXT(Agricultural_Export_Analysis_Cleaned_Dataset[[#This Row],[Order_Date]],"mmm yyyy")</f>
        <v>Mar 2025</v>
      </c>
    </row>
    <row r="4584" spans="1:43" x14ac:dyDescent="0.3">
      <c r="A4584" t="s">
        <v>8270</v>
      </c>
      <c r="B4584" t="s">
        <v>8271</v>
      </c>
      <c r="C4584" s="2">
        <v>45297</v>
      </c>
      <c r="D4584" s="2">
        <v>45301</v>
      </c>
      <c r="E4584" s="2">
        <v>45321</v>
      </c>
      <c r="F4584" t="s">
        <v>35</v>
      </c>
      <c r="G4584" t="s">
        <v>117</v>
      </c>
      <c r="H4584" t="s">
        <v>37</v>
      </c>
      <c r="I4584" t="s">
        <v>38</v>
      </c>
      <c r="J4584" t="s">
        <v>53</v>
      </c>
      <c r="K4584" s="7">
        <v>10</v>
      </c>
      <c r="L4584" t="s">
        <v>135</v>
      </c>
      <c r="M4584" t="s">
        <v>130</v>
      </c>
      <c r="N4584" t="s">
        <v>131</v>
      </c>
      <c r="O4584">
        <v>423</v>
      </c>
      <c r="P4584" s="6">
        <v>27.69</v>
      </c>
      <c r="Q4584" s="6">
        <v>11712.87</v>
      </c>
      <c r="R4584" s="5">
        <v>0</v>
      </c>
      <c r="S4584" s="6">
        <v>11712.87</v>
      </c>
      <c r="T4584" s="6">
        <v>7501.11</v>
      </c>
      <c r="U4584" s="6">
        <v>5731.11</v>
      </c>
      <c r="V4584" s="6">
        <v>2859.1</v>
      </c>
      <c r="W4584" s="6">
        <v>1039.21</v>
      </c>
      <c r="X4584" s="6">
        <v>-5417.66</v>
      </c>
      <c r="Y4584" s="5">
        <v>-0.46253907027056501</v>
      </c>
      <c r="Z4584" t="s">
        <v>40</v>
      </c>
      <c r="AA4584" t="s">
        <v>64</v>
      </c>
      <c r="AB4584" t="s">
        <v>42</v>
      </c>
      <c r="AC4584" t="s">
        <v>76</v>
      </c>
      <c r="AD4584" t="s">
        <v>44</v>
      </c>
      <c r="AE4584" t="s">
        <v>45</v>
      </c>
      <c r="AF4584" t="str">
        <f>TEXT(Agricultural_Export_Analysis_Cleaned_Dataset[[#This Row],[Order_Date]],"mmm")</f>
        <v>Jan</v>
      </c>
      <c r="AG4584" t="str">
        <f>TEXT(Agricultural_Export_Analysis_Cleaned_Dataset[[#This Row],[Order_Date]],"yyyy")</f>
        <v>2024</v>
      </c>
      <c r="AH4584" t="str">
        <f>TEXT(Agricultural_Export_Analysis_Cleaned_Dataset[[#This Row],[Order_Date]],"ddd")</f>
        <v>Sat</v>
      </c>
      <c r="AI4584" t="str">
        <f>TEXT(Agricultural_Export_Analysis_Cleaned_Dataset[[#This Row],[Ship_Date]],"yyyy")</f>
        <v>2024</v>
      </c>
      <c r="AJ4584" t="str">
        <f>TEXT(Agricultural_Export_Analysis_Cleaned_Dataset[[#This Row],[Ship_Date]],"mmm")</f>
        <v>Jan</v>
      </c>
      <c r="AK4584" t="str">
        <f>TEXT(Agricultural_Export_Analysis_Cleaned_Dataset[[#This Row],[Ship_Date]],"ddd")</f>
        <v>Wed</v>
      </c>
      <c r="AL4584" t="str">
        <f>TEXT(Agricultural_Export_Analysis_Cleaned_Dataset[[#This Row],[Delivery_Date]],"yyyy")</f>
        <v>2024</v>
      </c>
      <c r="AM4584" t="str">
        <f>TEXT(Agricultural_Export_Analysis_Cleaned_Dataset[[#This Row],[Delivery_Date]],"mmm")</f>
        <v>Jan</v>
      </c>
      <c r="AN4584" t="str">
        <f>TEXT(Agricultural_Export_Analysis_Cleaned_Dataset[[#This Row],[Delivery_Date]],"ddd")</f>
        <v>Tue</v>
      </c>
      <c r="AO4584">
        <f>Agricultural_Export_Analysis_Cleaned_Dataset[[#This Row],[Delivery_Date]]-Agricultural_Export_Analysis_Cleaned_Dataset[[#This Row],[Ship_Date]]</f>
        <v>20</v>
      </c>
      <c r="AP4584">
        <f>Agricultural_Export_Analysis_Cleaned_Dataset[[#This Row],[Ship_Date]]-Agricultural_Export_Analysis_Cleaned_Dataset[[#This Row],[Order_Date]]</f>
        <v>4</v>
      </c>
      <c r="AQ4584" s="4" t="str">
        <f>TEXT(Agricultural_Export_Analysis_Cleaned_Dataset[[#This Row],[Order_Date]],"mmm yyyy")</f>
        <v>Jan 2024</v>
      </c>
    </row>
    <row r="4585" spans="1:43" x14ac:dyDescent="0.3">
      <c r="A4585" t="s">
        <v>8272</v>
      </c>
      <c r="B4585" t="s">
        <v>2817</v>
      </c>
      <c r="C4585" s="2">
        <v>45344</v>
      </c>
      <c r="D4585" s="2">
        <v>45353</v>
      </c>
      <c r="E4585" s="2">
        <v>45371</v>
      </c>
      <c r="F4585" t="s">
        <v>35</v>
      </c>
      <c r="G4585" t="s">
        <v>203</v>
      </c>
      <c r="H4585" t="s">
        <v>74</v>
      </c>
      <c r="I4585" t="s">
        <v>38</v>
      </c>
      <c r="J4585" t="s">
        <v>39</v>
      </c>
      <c r="K4585" s="7">
        <v>0</v>
      </c>
      <c r="L4585" t="s">
        <v>70</v>
      </c>
      <c r="M4585" t="s">
        <v>130</v>
      </c>
      <c r="N4585" t="s">
        <v>131</v>
      </c>
      <c r="O4585">
        <v>309</v>
      </c>
      <c r="P4585" s="6">
        <v>306.77999999999997</v>
      </c>
      <c r="Q4585" s="6">
        <v>94795.02</v>
      </c>
      <c r="R4585" s="5">
        <v>0.05</v>
      </c>
      <c r="S4585" s="6">
        <v>90055.269</v>
      </c>
      <c r="T4585" s="6">
        <v>4241.53</v>
      </c>
      <c r="U4585" s="6">
        <v>52124.74</v>
      </c>
      <c r="V4585" s="6">
        <v>1058.47</v>
      </c>
      <c r="W4585" s="6">
        <v>3176.2</v>
      </c>
      <c r="X4585" s="6">
        <v>29454.329000000002</v>
      </c>
      <c r="Y4585" s="5">
        <v>0.32706946886139399</v>
      </c>
      <c r="Z4585" t="s">
        <v>40</v>
      </c>
      <c r="AA4585" t="s">
        <v>147</v>
      </c>
      <c r="AB4585" t="s">
        <v>83</v>
      </c>
      <c r="AC4585" t="s">
        <v>43</v>
      </c>
      <c r="AD4585" t="s">
        <v>77</v>
      </c>
      <c r="AE4585" t="s">
        <v>58</v>
      </c>
      <c r="AF4585" t="str">
        <f>TEXT(Agricultural_Export_Analysis_Cleaned_Dataset[[#This Row],[Order_Date]],"mmm")</f>
        <v>Feb</v>
      </c>
      <c r="AG4585" t="str">
        <f>TEXT(Agricultural_Export_Analysis_Cleaned_Dataset[[#This Row],[Order_Date]],"yyyy")</f>
        <v>2024</v>
      </c>
      <c r="AH4585" t="str">
        <f>TEXT(Agricultural_Export_Analysis_Cleaned_Dataset[[#This Row],[Order_Date]],"ddd")</f>
        <v>Thu</v>
      </c>
      <c r="AI4585" t="str">
        <f>TEXT(Agricultural_Export_Analysis_Cleaned_Dataset[[#This Row],[Ship_Date]],"yyyy")</f>
        <v>2024</v>
      </c>
      <c r="AJ4585" t="str">
        <f>TEXT(Agricultural_Export_Analysis_Cleaned_Dataset[[#This Row],[Ship_Date]],"mmm")</f>
        <v>Mar</v>
      </c>
      <c r="AK4585" t="str">
        <f>TEXT(Agricultural_Export_Analysis_Cleaned_Dataset[[#This Row],[Ship_Date]],"ddd")</f>
        <v>Sat</v>
      </c>
      <c r="AL4585" t="str">
        <f>TEXT(Agricultural_Export_Analysis_Cleaned_Dataset[[#This Row],[Delivery_Date]],"yyyy")</f>
        <v>2024</v>
      </c>
      <c r="AM4585" t="str">
        <f>TEXT(Agricultural_Export_Analysis_Cleaned_Dataset[[#This Row],[Delivery_Date]],"mmm")</f>
        <v>Mar</v>
      </c>
      <c r="AN4585" t="str">
        <f>TEXT(Agricultural_Export_Analysis_Cleaned_Dataset[[#This Row],[Delivery_Date]],"ddd")</f>
        <v>Wed</v>
      </c>
      <c r="AO4585">
        <f>Agricultural_Export_Analysis_Cleaned_Dataset[[#This Row],[Delivery_Date]]-Agricultural_Export_Analysis_Cleaned_Dataset[[#This Row],[Ship_Date]]</f>
        <v>18</v>
      </c>
      <c r="AP4585">
        <f>Agricultural_Export_Analysis_Cleaned_Dataset[[#This Row],[Ship_Date]]-Agricultural_Export_Analysis_Cleaned_Dataset[[#This Row],[Order_Date]]</f>
        <v>9</v>
      </c>
      <c r="AQ4585" s="4" t="str">
        <f>TEXT(Agricultural_Export_Analysis_Cleaned_Dataset[[#This Row],[Order_Date]],"mmm yyyy")</f>
        <v>Feb 2024</v>
      </c>
    </row>
    <row r="4586" spans="1:43" x14ac:dyDescent="0.3">
      <c r="A4586" t="s">
        <v>8273</v>
      </c>
      <c r="B4586" t="s">
        <v>8274</v>
      </c>
      <c r="C4586" s="2">
        <v>45486</v>
      </c>
      <c r="D4586" s="2">
        <v>45493</v>
      </c>
      <c r="E4586" s="2">
        <v>45504</v>
      </c>
      <c r="F4586" t="s">
        <v>35</v>
      </c>
      <c r="G4586" t="s">
        <v>8933</v>
      </c>
      <c r="H4586" t="s">
        <v>37</v>
      </c>
      <c r="I4586" t="s">
        <v>118</v>
      </c>
      <c r="J4586" t="s">
        <v>39</v>
      </c>
      <c r="K4586" s="7">
        <v>0</v>
      </c>
      <c r="L4586" t="s">
        <v>32</v>
      </c>
      <c r="M4586" t="s">
        <v>33</v>
      </c>
      <c r="N4586" t="s">
        <v>34</v>
      </c>
      <c r="O4586">
        <v>944</v>
      </c>
      <c r="P4586" s="6">
        <v>32.29</v>
      </c>
      <c r="Q4586" s="6">
        <v>30481.759999999998</v>
      </c>
      <c r="R4586" s="5">
        <v>0</v>
      </c>
      <c r="S4586" s="6">
        <v>30481.759999999998</v>
      </c>
      <c r="T4586" s="6">
        <v>2351</v>
      </c>
      <c r="U4586" s="6">
        <v>20218.75</v>
      </c>
      <c r="V4586" s="6">
        <v>2773.2</v>
      </c>
      <c r="W4586" s="6">
        <v>2810.12</v>
      </c>
      <c r="X4586" s="6">
        <v>2328.69</v>
      </c>
      <c r="Y4586" s="5">
        <v>7.6396179223246902E-2</v>
      </c>
      <c r="Z4586" t="s">
        <v>103</v>
      </c>
      <c r="AA4586" t="s">
        <v>119</v>
      </c>
      <c r="AB4586" t="s">
        <v>56</v>
      </c>
      <c r="AC4586" t="s">
        <v>43</v>
      </c>
      <c r="AD4586" t="s">
        <v>84</v>
      </c>
      <c r="AE4586" t="s">
        <v>45</v>
      </c>
      <c r="AF4586" t="str">
        <f>TEXT(Agricultural_Export_Analysis_Cleaned_Dataset[[#This Row],[Order_Date]],"mmm")</f>
        <v>Jul</v>
      </c>
      <c r="AG4586" t="str">
        <f>TEXT(Agricultural_Export_Analysis_Cleaned_Dataset[[#This Row],[Order_Date]],"yyyy")</f>
        <v>2024</v>
      </c>
      <c r="AH4586" t="str">
        <f>TEXT(Agricultural_Export_Analysis_Cleaned_Dataset[[#This Row],[Order_Date]],"ddd")</f>
        <v>Sat</v>
      </c>
      <c r="AI4586" t="str">
        <f>TEXT(Agricultural_Export_Analysis_Cleaned_Dataset[[#This Row],[Ship_Date]],"yyyy")</f>
        <v>2024</v>
      </c>
      <c r="AJ4586" t="str">
        <f>TEXT(Agricultural_Export_Analysis_Cleaned_Dataset[[#This Row],[Ship_Date]],"mmm")</f>
        <v>Jul</v>
      </c>
      <c r="AK4586" t="str">
        <f>TEXT(Agricultural_Export_Analysis_Cleaned_Dataset[[#This Row],[Ship_Date]],"ddd")</f>
        <v>Sat</v>
      </c>
      <c r="AL4586" t="str">
        <f>TEXT(Agricultural_Export_Analysis_Cleaned_Dataset[[#This Row],[Delivery_Date]],"yyyy")</f>
        <v>2024</v>
      </c>
      <c r="AM4586" t="str">
        <f>TEXT(Agricultural_Export_Analysis_Cleaned_Dataset[[#This Row],[Delivery_Date]],"mmm")</f>
        <v>Jul</v>
      </c>
      <c r="AN4586" t="str">
        <f>TEXT(Agricultural_Export_Analysis_Cleaned_Dataset[[#This Row],[Delivery_Date]],"ddd")</f>
        <v>Wed</v>
      </c>
      <c r="AO4586">
        <f>Agricultural_Export_Analysis_Cleaned_Dataset[[#This Row],[Delivery_Date]]-Agricultural_Export_Analysis_Cleaned_Dataset[[#This Row],[Ship_Date]]</f>
        <v>11</v>
      </c>
      <c r="AP4586">
        <f>Agricultural_Export_Analysis_Cleaned_Dataset[[#This Row],[Ship_Date]]-Agricultural_Export_Analysis_Cleaned_Dataset[[#This Row],[Order_Date]]</f>
        <v>7</v>
      </c>
      <c r="AQ4586" s="4" t="str">
        <f>TEXT(Agricultural_Export_Analysis_Cleaned_Dataset[[#This Row],[Order_Date]],"mmm yyyy")</f>
        <v>Jul 2024</v>
      </c>
    </row>
    <row r="4587" spans="1:43" x14ac:dyDescent="0.3">
      <c r="A4587" t="s">
        <v>8275</v>
      </c>
      <c r="B4587" t="s">
        <v>8276</v>
      </c>
      <c r="C4587" s="2">
        <v>45826</v>
      </c>
      <c r="D4587" s="2">
        <v>45828</v>
      </c>
      <c r="E4587" s="2">
        <v>45854</v>
      </c>
      <c r="F4587" t="s">
        <v>35</v>
      </c>
      <c r="G4587" t="s">
        <v>132</v>
      </c>
      <c r="H4587" t="s">
        <v>74</v>
      </c>
      <c r="I4587" t="s">
        <v>97</v>
      </c>
      <c r="J4587" t="s">
        <v>112</v>
      </c>
      <c r="K4587" s="7">
        <v>0</v>
      </c>
      <c r="L4587" t="s">
        <v>32</v>
      </c>
      <c r="M4587" t="s">
        <v>71</v>
      </c>
      <c r="N4587" t="s">
        <v>72</v>
      </c>
      <c r="O4587">
        <v>1478</v>
      </c>
      <c r="P4587" s="6">
        <v>271.62</v>
      </c>
      <c r="Q4587" s="6">
        <v>401454.36</v>
      </c>
      <c r="R4587" s="5">
        <v>0.15</v>
      </c>
      <c r="S4587" s="6">
        <v>341236.20600000001</v>
      </c>
      <c r="T4587" s="6">
        <v>5645.46</v>
      </c>
      <c r="U4587" s="6">
        <v>190106.92</v>
      </c>
      <c r="V4587" s="6">
        <v>2997.8</v>
      </c>
      <c r="W4587" s="6">
        <v>28410.65</v>
      </c>
      <c r="X4587" s="6">
        <v>114075.376</v>
      </c>
      <c r="Y4587" s="5">
        <v>0.33430032919777602</v>
      </c>
      <c r="Z4587" t="s">
        <v>81</v>
      </c>
      <c r="AA4587" t="s">
        <v>150</v>
      </c>
      <c r="AB4587" t="s">
        <v>42</v>
      </c>
      <c r="AC4587" t="s">
        <v>66</v>
      </c>
      <c r="AD4587" t="s">
        <v>57</v>
      </c>
      <c r="AE4587" t="s">
        <v>58</v>
      </c>
      <c r="AF4587" t="str">
        <f>TEXT(Agricultural_Export_Analysis_Cleaned_Dataset[[#This Row],[Order_Date]],"mmm")</f>
        <v>Jun</v>
      </c>
      <c r="AG4587" t="str">
        <f>TEXT(Agricultural_Export_Analysis_Cleaned_Dataset[[#This Row],[Order_Date]],"yyyy")</f>
        <v>2025</v>
      </c>
      <c r="AH4587" t="str">
        <f>TEXT(Agricultural_Export_Analysis_Cleaned_Dataset[[#This Row],[Order_Date]],"ddd")</f>
        <v>Wed</v>
      </c>
      <c r="AI4587" t="str">
        <f>TEXT(Agricultural_Export_Analysis_Cleaned_Dataset[[#This Row],[Ship_Date]],"yyyy")</f>
        <v>2025</v>
      </c>
      <c r="AJ4587" t="str">
        <f>TEXT(Agricultural_Export_Analysis_Cleaned_Dataset[[#This Row],[Ship_Date]],"mmm")</f>
        <v>Jun</v>
      </c>
      <c r="AK4587" t="str">
        <f>TEXT(Agricultural_Export_Analysis_Cleaned_Dataset[[#This Row],[Ship_Date]],"ddd")</f>
        <v>Fri</v>
      </c>
      <c r="AL4587" t="str">
        <f>TEXT(Agricultural_Export_Analysis_Cleaned_Dataset[[#This Row],[Delivery_Date]],"yyyy")</f>
        <v>2025</v>
      </c>
      <c r="AM4587" t="str">
        <f>TEXT(Agricultural_Export_Analysis_Cleaned_Dataset[[#This Row],[Delivery_Date]],"mmm")</f>
        <v>Jul</v>
      </c>
      <c r="AN4587" t="str">
        <f>TEXT(Agricultural_Export_Analysis_Cleaned_Dataset[[#This Row],[Delivery_Date]],"ddd")</f>
        <v>Wed</v>
      </c>
      <c r="AO4587">
        <f>Agricultural_Export_Analysis_Cleaned_Dataset[[#This Row],[Delivery_Date]]-Agricultural_Export_Analysis_Cleaned_Dataset[[#This Row],[Ship_Date]]</f>
        <v>26</v>
      </c>
      <c r="AP4587">
        <f>Agricultural_Export_Analysis_Cleaned_Dataset[[#This Row],[Ship_Date]]-Agricultural_Export_Analysis_Cleaned_Dataset[[#This Row],[Order_Date]]</f>
        <v>2</v>
      </c>
      <c r="AQ4587" s="4" t="str">
        <f>TEXT(Agricultural_Export_Analysis_Cleaned_Dataset[[#This Row],[Order_Date]],"mmm yyyy")</f>
        <v>Jun 2025</v>
      </c>
    </row>
    <row r="4588" spans="1:43" x14ac:dyDescent="0.3">
      <c r="A4588" t="s">
        <v>8277</v>
      </c>
      <c r="B4588" t="s">
        <v>6626</v>
      </c>
      <c r="C4588" s="2">
        <v>45311</v>
      </c>
      <c r="D4588" s="2">
        <v>45315</v>
      </c>
      <c r="E4588" s="2">
        <v>45347</v>
      </c>
      <c r="F4588" t="s">
        <v>35</v>
      </c>
      <c r="G4588" t="s">
        <v>73</v>
      </c>
      <c r="H4588" t="s">
        <v>74</v>
      </c>
      <c r="I4588" t="s">
        <v>118</v>
      </c>
      <c r="J4588" t="s">
        <v>39</v>
      </c>
      <c r="K4588" s="7">
        <v>7</v>
      </c>
      <c r="L4588" t="s">
        <v>135</v>
      </c>
      <c r="M4588" t="s">
        <v>88</v>
      </c>
      <c r="N4588" t="s">
        <v>89</v>
      </c>
      <c r="O4588">
        <v>241</v>
      </c>
      <c r="P4588" s="6">
        <v>129.33000000000001</v>
      </c>
      <c r="Q4588" s="6">
        <v>31168.53</v>
      </c>
      <c r="R4588" s="5">
        <v>0.1</v>
      </c>
      <c r="S4588" s="6">
        <v>28051.677</v>
      </c>
      <c r="T4588" s="6">
        <v>6580.61</v>
      </c>
      <c r="U4588" s="6">
        <v>16973.64</v>
      </c>
      <c r="V4588" s="6">
        <v>1266.01</v>
      </c>
      <c r="W4588" s="6">
        <v>2869.89</v>
      </c>
      <c r="X4588" s="6">
        <v>361.52699999999999</v>
      </c>
      <c r="Y4588" s="5">
        <v>1.2887892584817699E-2</v>
      </c>
      <c r="Z4588" t="s">
        <v>40</v>
      </c>
      <c r="AA4588" t="s">
        <v>64</v>
      </c>
      <c r="AB4588" t="s">
        <v>65</v>
      </c>
      <c r="AC4588" t="s">
        <v>76</v>
      </c>
      <c r="AD4588" t="s">
        <v>123</v>
      </c>
      <c r="AE4588" t="s">
        <v>67</v>
      </c>
      <c r="AF4588" t="str">
        <f>TEXT(Agricultural_Export_Analysis_Cleaned_Dataset[[#This Row],[Order_Date]],"mmm")</f>
        <v>Jan</v>
      </c>
      <c r="AG4588" t="str">
        <f>TEXT(Agricultural_Export_Analysis_Cleaned_Dataset[[#This Row],[Order_Date]],"yyyy")</f>
        <v>2024</v>
      </c>
      <c r="AH4588" t="str">
        <f>TEXT(Agricultural_Export_Analysis_Cleaned_Dataset[[#This Row],[Order_Date]],"ddd")</f>
        <v>Sat</v>
      </c>
      <c r="AI4588" t="str">
        <f>TEXT(Agricultural_Export_Analysis_Cleaned_Dataset[[#This Row],[Ship_Date]],"yyyy")</f>
        <v>2024</v>
      </c>
      <c r="AJ4588" t="str">
        <f>TEXT(Agricultural_Export_Analysis_Cleaned_Dataset[[#This Row],[Ship_Date]],"mmm")</f>
        <v>Jan</v>
      </c>
      <c r="AK4588" t="str">
        <f>TEXT(Agricultural_Export_Analysis_Cleaned_Dataset[[#This Row],[Ship_Date]],"ddd")</f>
        <v>Wed</v>
      </c>
      <c r="AL4588" t="str">
        <f>TEXT(Agricultural_Export_Analysis_Cleaned_Dataset[[#This Row],[Delivery_Date]],"yyyy")</f>
        <v>2024</v>
      </c>
      <c r="AM4588" t="str">
        <f>TEXT(Agricultural_Export_Analysis_Cleaned_Dataset[[#This Row],[Delivery_Date]],"mmm")</f>
        <v>Feb</v>
      </c>
      <c r="AN4588" t="str">
        <f>TEXT(Agricultural_Export_Analysis_Cleaned_Dataset[[#This Row],[Delivery_Date]],"ddd")</f>
        <v>Sun</v>
      </c>
      <c r="AO4588">
        <f>Agricultural_Export_Analysis_Cleaned_Dataset[[#This Row],[Delivery_Date]]-Agricultural_Export_Analysis_Cleaned_Dataset[[#This Row],[Ship_Date]]</f>
        <v>32</v>
      </c>
      <c r="AP4588">
        <f>Agricultural_Export_Analysis_Cleaned_Dataset[[#This Row],[Ship_Date]]-Agricultural_Export_Analysis_Cleaned_Dataset[[#This Row],[Order_Date]]</f>
        <v>4</v>
      </c>
      <c r="AQ4588" s="4" t="str">
        <f>TEXT(Agricultural_Export_Analysis_Cleaned_Dataset[[#This Row],[Order_Date]],"mmm yyyy")</f>
        <v>Jan 2024</v>
      </c>
    </row>
    <row r="4589" spans="1:43" x14ac:dyDescent="0.3">
      <c r="A4589" t="s">
        <v>8278</v>
      </c>
      <c r="B4589" t="s">
        <v>8279</v>
      </c>
      <c r="C4589" s="2">
        <v>45962</v>
      </c>
      <c r="D4589" s="2">
        <v>45971</v>
      </c>
      <c r="E4589" s="2">
        <v>45997</v>
      </c>
      <c r="F4589" t="s">
        <v>35</v>
      </c>
      <c r="G4589" t="s">
        <v>8934</v>
      </c>
      <c r="H4589" t="s">
        <v>37</v>
      </c>
      <c r="I4589" t="s">
        <v>97</v>
      </c>
      <c r="J4589" t="s">
        <v>39</v>
      </c>
      <c r="K4589" s="7">
        <v>2</v>
      </c>
      <c r="L4589" t="s">
        <v>32</v>
      </c>
      <c r="M4589" t="s">
        <v>88</v>
      </c>
      <c r="N4589" t="s">
        <v>89</v>
      </c>
      <c r="O4589">
        <v>352</v>
      </c>
      <c r="P4589" s="6">
        <v>318.98</v>
      </c>
      <c r="Q4589" s="6">
        <v>112280.96000000001</v>
      </c>
      <c r="R4589" s="5">
        <v>0</v>
      </c>
      <c r="S4589" s="6">
        <v>112280.96000000001</v>
      </c>
      <c r="T4589" s="6">
        <v>10356.11</v>
      </c>
      <c r="U4589" s="6">
        <v>52141.5</v>
      </c>
      <c r="V4589" s="6">
        <v>577.76</v>
      </c>
      <c r="W4589" s="6">
        <v>9147.2900000000009</v>
      </c>
      <c r="X4589" s="6">
        <v>40058.300000000003</v>
      </c>
      <c r="Y4589" s="5">
        <v>0.35676841380764801</v>
      </c>
      <c r="Z4589" t="s">
        <v>54</v>
      </c>
      <c r="AA4589" t="s">
        <v>92</v>
      </c>
      <c r="AB4589" t="s">
        <v>42</v>
      </c>
      <c r="AC4589" t="s">
        <v>66</v>
      </c>
      <c r="AD4589" t="s">
        <v>84</v>
      </c>
      <c r="AE4589" t="s">
        <v>45</v>
      </c>
      <c r="AF4589" t="str">
        <f>TEXT(Agricultural_Export_Analysis_Cleaned_Dataset[[#This Row],[Order_Date]],"mmm")</f>
        <v>Nov</v>
      </c>
      <c r="AG4589" t="str">
        <f>TEXT(Agricultural_Export_Analysis_Cleaned_Dataset[[#This Row],[Order_Date]],"yyyy")</f>
        <v>2025</v>
      </c>
      <c r="AH4589" t="str">
        <f>TEXT(Agricultural_Export_Analysis_Cleaned_Dataset[[#This Row],[Order_Date]],"ddd")</f>
        <v>Sat</v>
      </c>
      <c r="AI4589" t="str">
        <f>TEXT(Agricultural_Export_Analysis_Cleaned_Dataset[[#This Row],[Ship_Date]],"yyyy")</f>
        <v>2025</v>
      </c>
      <c r="AJ4589" t="str">
        <f>TEXT(Agricultural_Export_Analysis_Cleaned_Dataset[[#This Row],[Ship_Date]],"mmm")</f>
        <v>Nov</v>
      </c>
      <c r="AK4589" t="str">
        <f>TEXT(Agricultural_Export_Analysis_Cleaned_Dataset[[#This Row],[Ship_Date]],"ddd")</f>
        <v>Mon</v>
      </c>
      <c r="AL4589" t="str">
        <f>TEXT(Agricultural_Export_Analysis_Cleaned_Dataset[[#This Row],[Delivery_Date]],"yyyy")</f>
        <v>2025</v>
      </c>
      <c r="AM4589" t="str">
        <f>TEXT(Agricultural_Export_Analysis_Cleaned_Dataset[[#This Row],[Delivery_Date]],"mmm")</f>
        <v>Dec</v>
      </c>
      <c r="AN4589" t="str">
        <f>TEXT(Agricultural_Export_Analysis_Cleaned_Dataset[[#This Row],[Delivery_Date]],"ddd")</f>
        <v>Sat</v>
      </c>
      <c r="AO4589">
        <f>Agricultural_Export_Analysis_Cleaned_Dataset[[#This Row],[Delivery_Date]]-Agricultural_Export_Analysis_Cleaned_Dataset[[#This Row],[Ship_Date]]</f>
        <v>26</v>
      </c>
      <c r="AP4589">
        <f>Agricultural_Export_Analysis_Cleaned_Dataset[[#This Row],[Ship_Date]]-Agricultural_Export_Analysis_Cleaned_Dataset[[#This Row],[Order_Date]]</f>
        <v>9</v>
      </c>
      <c r="AQ4589" s="4" t="str">
        <f>TEXT(Agricultural_Export_Analysis_Cleaned_Dataset[[#This Row],[Order_Date]],"mmm yyyy")</f>
        <v>Nov 2025</v>
      </c>
    </row>
    <row r="4590" spans="1:43" x14ac:dyDescent="0.3">
      <c r="A4590" t="s">
        <v>8280</v>
      </c>
      <c r="B4590" t="s">
        <v>8281</v>
      </c>
      <c r="C4590" s="2">
        <v>45566</v>
      </c>
      <c r="D4590" s="2">
        <v>45576</v>
      </c>
      <c r="E4590" s="2">
        <v>45603</v>
      </c>
      <c r="F4590" t="s">
        <v>35</v>
      </c>
      <c r="G4590" t="s">
        <v>50</v>
      </c>
      <c r="H4590" t="s">
        <v>51</v>
      </c>
      <c r="I4590" t="s">
        <v>52</v>
      </c>
      <c r="J4590" t="s">
        <v>39</v>
      </c>
      <c r="K4590" s="7">
        <v>2</v>
      </c>
      <c r="L4590" t="s">
        <v>80</v>
      </c>
      <c r="M4590" t="s">
        <v>159</v>
      </c>
      <c r="N4590" t="s">
        <v>160</v>
      </c>
      <c r="O4590">
        <v>197</v>
      </c>
      <c r="P4590" s="6">
        <v>479.25</v>
      </c>
      <c r="Q4590" s="6">
        <v>94412.25</v>
      </c>
      <c r="R4590" s="5">
        <v>0.05</v>
      </c>
      <c r="S4590" s="6">
        <v>89691.637499999997</v>
      </c>
      <c r="T4590" s="6">
        <v>2338.11</v>
      </c>
      <c r="U4590" s="6">
        <v>41519.4</v>
      </c>
      <c r="V4590" s="6">
        <v>866.04</v>
      </c>
      <c r="W4590" s="6">
        <v>2116.19</v>
      </c>
      <c r="X4590" s="6">
        <v>42851.897499999999</v>
      </c>
      <c r="Y4590" s="5">
        <v>0.47776915099805101</v>
      </c>
      <c r="Z4590" t="s">
        <v>54</v>
      </c>
      <c r="AA4590" t="s">
        <v>75</v>
      </c>
      <c r="AB4590" t="s">
        <v>56</v>
      </c>
      <c r="AC4590" t="s">
        <v>76</v>
      </c>
      <c r="AD4590" t="s">
        <v>77</v>
      </c>
      <c r="AE4590" t="s">
        <v>58</v>
      </c>
      <c r="AF4590" t="str">
        <f>TEXT(Agricultural_Export_Analysis_Cleaned_Dataset[[#This Row],[Order_Date]],"mmm")</f>
        <v>Oct</v>
      </c>
      <c r="AG4590" t="str">
        <f>TEXT(Agricultural_Export_Analysis_Cleaned_Dataset[[#This Row],[Order_Date]],"yyyy")</f>
        <v>2024</v>
      </c>
      <c r="AH4590" t="str">
        <f>TEXT(Agricultural_Export_Analysis_Cleaned_Dataset[[#This Row],[Order_Date]],"ddd")</f>
        <v>Tue</v>
      </c>
      <c r="AI4590" t="str">
        <f>TEXT(Agricultural_Export_Analysis_Cleaned_Dataset[[#This Row],[Ship_Date]],"yyyy")</f>
        <v>2024</v>
      </c>
      <c r="AJ4590" t="str">
        <f>TEXT(Agricultural_Export_Analysis_Cleaned_Dataset[[#This Row],[Ship_Date]],"mmm")</f>
        <v>Oct</v>
      </c>
      <c r="AK4590" t="str">
        <f>TEXT(Agricultural_Export_Analysis_Cleaned_Dataset[[#This Row],[Ship_Date]],"ddd")</f>
        <v>Fri</v>
      </c>
      <c r="AL4590" t="str">
        <f>TEXT(Agricultural_Export_Analysis_Cleaned_Dataset[[#This Row],[Delivery_Date]],"yyyy")</f>
        <v>2024</v>
      </c>
      <c r="AM4590" t="str">
        <f>TEXT(Agricultural_Export_Analysis_Cleaned_Dataset[[#This Row],[Delivery_Date]],"mmm")</f>
        <v>Nov</v>
      </c>
      <c r="AN4590" t="str">
        <f>TEXT(Agricultural_Export_Analysis_Cleaned_Dataset[[#This Row],[Delivery_Date]],"ddd")</f>
        <v>Thu</v>
      </c>
      <c r="AO4590">
        <f>Agricultural_Export_Analysis_Cleaned_Dataset[[#This Row],[Delivery_Date]]-Agricultural_Export_Analysis_Cleaned_Dataset[[#This Row],[Ship_Date]]</f>
        <v>27</v>
      </c>
      <c r="AP4590">
        <f>Agricultural_Export_Analysis_Cleaned_Dataset[[#This Row],[Ship_Date]]-Agricultural_Export_Analysis_Cleaned_Dataset[[#This Row],[Order_Date]]</f>
        <v>10</v>
      </c>
      <c r="AQ4590" s="4" t="str">
        <f>TEXT(Agricultural_Export_Analysis_Cleaned_Dataset[[#This Row],[Order_Date]],"mmm yyyy")</f>
        <v>Oct 2024</v>
      </c>
    </row>
    <row r="4591" spans="1:43" x14ac:dyDescent="0.3">
      <c r="A4591" t="s">
        <v>8282</v>
      </c>
      <c r="B4591" t="s">
        <v>8283</v>
      </c>
      <c r="C4591" s="2">
        <v>45479</v>
      </c>
      <c r="D4591" s="2">
        <v>45487</v>
      </c>
      <c r="E4591" s="2">
        <v>45519</v>
      </c>
      <c r="F4591" t="s">
        <v>35</v>
      </c>
      <c r="G4591" t="s">
        <v>96</v>
      </c>
      <c r="H4591" t="s">
        <v>37</v>
      </c>
      <c r="I4591" t="s">
        <v>91</v>
      </c>
      <c r="J4591" t="s">
        <v>63</v>
      </c>
      <c r="K4591" s="7">
        <v>15</v>
      </c>
      <c r="L4591" t="s">
        <v>135</v>
      </c>
      <c r="M4591" t="s">
        <v>33</v>
      </c>
      <c r="N4591" t="s">
        <v>34</v>
      </c>
      <c r="O4591">
        <v>425</v>
      </c>
      <c r="P4591" s="6">
        <v>278.17</v>
      </c>
      <c r="Q4591" s="6">
        <v>118222.25</v>
      </c>
      <c r="R4591" s="5">
        <v>0.1</v>
      </c>
      <c r="S4591" s="6">
        <v>106400.02499999999</v>
      </c>
      <c r="T4591" s="6">
        <v>14446.38</v>
      </c>
      <c r="U4591" s="6">
        <v>50757.88</v>
      </c>
      <c r="V4591" s="6">
        <v>1938.17</v>
      </c>
      <c r="W4591" s="6">
        <v>10817.3</v>
      </c>
      <c r="X4591" s="6">
        <v>28440.294999999998</v>
      </c>
      <c r="Y4591" s="5">
        <v>0.26729594283460001</v>
      </c>
      <c r="Z4591" t="s">
        <v>103</v>
      </c>
      <c r="AA4591" t="s">
        <v>119</v>
      </c>
      <c r="AB4591" t="s">
        <v>42</v>
      </c>
      <c r="AC4591" t="s">
        <v>66</v>
      </c>
      <c r="AD4591" t="s">
        <v>77</v>
      </c>
      <c r="AE4591" t="s">
        <v>67</v>
      </c>
      <c r="AF4591" t="str">
        <f>TEXT(Agricultural_Export_Analysis_Cleaned_Dataset[[#This Row],[Order_Date]],"mmm")</f>
        <v>Jul</v>
      </c>
      <c r="AG4591" t="str">
        <f>TEXT(Agricultural_Export_Analysis_Cleaned_Dataset[[#This Row],[Order_Date]],"yyyy")</f>
        <v>2024</v>
      </c>
      <c r="AH4591" t="str">
        <f>TEXT(Agricultural_Export_Analysis_Cleaned_Dataset[[#This Row],[Order_Date]],"ddd")</f>
        <v>Sat</v>
      </c>
      <c r="AI4591" t="str">
        <f>TEXT(Agricultural_Export_Analysis_Cleaned_Dataset[[#This Row],[Ship_Date]],"yyyy")</f>
        <v>2024</v>
      </c>
      <c r="AJ4591" t="str">
        <f>TEXT(Agricultural_Export_Analysis_Cleaned_Dataset[[#This Row],[Ship_Date]],"mmm")</f>
        <v>Jul</v>
      </c>
      <c r="AK4591" t="str">
        <f>TEXT(Agricultural_Export_Analysis_Cleaned_Dataset[[#This Row],[Ship_Date]],"ddd")</f>
        <v>Sun</v>
      </c>
      <c r="AL4591" t="str">
        <f>TEXT(Agricultural_Export_Analysis_Cleaned_Dataset[[#This Row],[Delivery_Date]],"yyyy")</f>
        <v>2024</v>
      </c>
      <c r="AM4591" t="str">
        <f>TEXT(Agricultural_Export_Analysis_Cleaned_Dataset[[#This Row],[Delivery_Date]],"mmm")</f>
        <v>Aug</v>
      </c>
      <c r="AN4591" t="str">
        <f>TEXT(Agricultural_Export_Analysis_Cleaned_Dataset[[#This Row],[Delivery_Date]],"ddd")</f>
        <v>Thu</v>
      </c>
      <c r="AO4591">
        <f>Agricultural_Export_Analysis_Cleaned_Dataset[[#This Row],[Delivery_Date]]-Agricultural_Export_Analysis_Cleaned_Dataset[[#This Row],[Ship_Date]]</f>
        <v>32</v>
      </c>
      <c r="AP4591">
        <f>Agricultural_Export_Analysis_Cleaned_Dataset[[#This Row],[Ship_Date]]-Agricultural_Export_Analysis_Cleaned_Dataset[[#This Row],[Order_Date]]</f>
        <v>8</v>
      </c>
      <c r="AQ4591" s="4" t="str">
        <f>TEXT(Agricultural_Export_Analysis_Cleaned_Dataset[[#This Row],[Order_Date]],"mmm yyyy")</f>
        <v>Jul 2024</v>
      </c>
    </row>
    <row r="4592" spans="1:43" x14ac:dyDescent="0.3">
      <c r="A4592" t="s">
        <v>8284</v>
      </c>
      <c r="B4592" t="s">
        <v>8285</v>
      </c>
      <c r="C4592" s="2">
        <v>45473</v>
      </c>
      <c r="D4592" s="2">
        <v>45483</v>
      </c>
      <c r="E4592" s="2">
        <v>45519</v>
      </c>
      <c r="F4592" t="s">
        <v>35</v>
      </c>
      <c r="G4592" t="s">
        <v>8932</v>
      </c>
      <c r="H4592" t="s">
        <v>51</v>
      </c>
      <c r="I4592" t="s">
        <v>97</v>
      </c>
      <c r="J4592" t="s">
        <v>63</v>
      </c>
      <c r="K4592" s="7">
        <v>10</v>
      </c>
      <c r="L4592" t="s">
        <v>87</v>
      </c>
      <c r="M4592" t="s">
        <v>130</v>
      </c>
      <c r="N4592" t="s">
        <v>131</v>
      </c>
      <c r="O4592">
        <v>1473</v>
      </c>
      <c r="P4592" s="6">
        <v>399.52</v>
      </c>
      <c r="Q4592" s="6">
        <v>588492.96</v>
      </c>
      <c r="R4592" s="5">
        <v>0.1</v>
      </c>
      <c r="S4592" s="6">
        <v>529643.66399999999</v>
      </c>
      <c r="T4592" s="6">
        <v>7342.78</v>
      </c>
      <c r="U4592" s="6">
        <v>329058.32</v>
      </c>
      <c r="V4592" s="6">
        <v>602.02</v>
      </c>
      <c r="W4592" s="6">
        <v>54172.01</v>
      </c>
      <c r="X4592" s="6">
        <v>138468.53400000001</v>
      </c>
      <c r="Y4592" s="5">
        <v>0.26143715749236202</v>
      </c>
      <c r="Z4592" t="s">
        <v>81</v>
      </c>
      <c r="AA4592" t="s">
        <v>150</v>
      </c>
      <c r="AB4592" t="s">
        <v>65</v>
      </c>
      <c r="AC4592" t="s">
        <v>66</v>
      </c>
      <c r="AD4592" t="s">
        <v>123</v>
      </c>
      <c r="AE4592" t="s">
        <v>58</v>
      </c>
      <c r="AF4592" t="str">
        <f>TEXT(Agricultural_Export_Analysis_Cleaned_Dataset[[#This Row],[Order_Date]],"mmm")</f>
        <v>Jun</v>
      </c>
      <c r="AG4592" t="str">
        <f>TEXT(Agricultural_Export_Analysis_Cleaned_Dataset[[#This Row],[Order_Date]],"yyyy")</f>
        <v>2024</v>
      </c>
      <c r="AH4592" t="str">
        <f>TEXT(Agricultural_Export_Analysis_Cleaned_Dataset[[#This Row],[Order_Date]],"ddd")</f>
        <v>Sun</v>
      </c>
      <c r="AI4592" t="str">
        <f>TEXT(Agricultural_Export_Analysis_Cleaned_Dataset[[#This Row],[Ship_Date]],"yyyy")</f>
        <v>2024</v>
      </c>
      <c r="AJ4592" t="str">
        <f>TEXT(Agricultural_Export_Analysis_Cleaned_Dataset[[#This Row],[Ship_Date]],"mmm")</f>
        <v>Jul</v>
      </c>
      <c r="AK4592" t="str">
        <f>TEXT(Agricultural_Export_Analysis_Cleaned_Dataset[[#This Row],[Ship_Date]],"ddd")</f>
        <v>Wed</v>
      </c>
      <c r="AL4592" t="str">
        <f>TEXT(Agricultural_Export_Analysis_Cleaned_Dataset[[#This Row],[Delivery_Date]],"yyyy")</f>
        <v>2024</v>
      </c>
      <c r="AM4592" t="str">
        <f>TEXT(Agricultural_Export_Analysis_Cleaned_Dataset[[#This Row],[Delivery_Date]],"mmm")</f>
        <v>Aug</v>
      </c>
      <c r="AN4592" t="str">
        <f>TEXT(Agricultural_Export_Analysis_Cleaned_Dataset[[#This Row],[Delivery_Date]],"ddd")</f>
        <v>Thu</v>
      </c>
      <c r="AO4592">
        <f>Agricultural_Export_Analysis_Cleaned_Dataset[[#This Row],[Delivery_Date]]-Agricultural_Export_Analysis_Cleaned_Dataset[[#This Row],[Ship_Date]]</f>
        <v>36</v>
      </c>
      <c r="AP4592">
        <f>Agricultural_Export_Analysis_Cleaned_Dataset[[#This Row],[Ship_Date]]-Agricultural_Export_Analysis_Cleaned_Dataset[[#This Row],[Order_Date]]</f>
        <v>10</v>
      </c>
      <c r="AQ4592" s="4" t="str">
        <f>TEXT(Agricultural_Export_Analysis_Cleaned_Dataset[[#This Row],[Order_Date]],"mmm yyyy")</f>
        <v>Jun 2024</v>
      </c>
    </row>
    <row r="4593" spans="1:43" x14ac:dyDescent="0.3">
      <c r="A4593" t="s">
        <v>8286</v>
      </c>
      <c r="B4593" t="s">
        <v>8287</v>
      </c>
      <c r="C4593" s="2">
        <v>45734</v>
      </c>
      <c r="D4593" s="2">
        <v>45742</v>
      </c>
      <c r="E4593" s="2">
        <v>45748</v>
      </c>
      <c r="F4593" t="s">
        <v>35</v>
      </c>
      <c r="G4593" t="s">
        <v>8933</v>
      </c>
      <c r="H4593" t="s">
        <v>74</v>
      </c>
      <c r="I4593" t="s">
        <v>38</v>
      </c>
      <c r="J4593" t="s">
        <v>53</v>
      </c>
      <c r="K4593" s="7">
        <v>0</v>
      </c>
      <c r="L4593" t="s">
        <v>80</v>
      </c>
      <c r="M4593" t="s">
        <v>159</v>
      </c>
      <c r="N4593" t="s">
        <v>160</v>
      </c>
      <c r="O4593">
        <v>320</v>
      </c>
      <c r="P4593" s="6">
        <v>148.96</v>
      </c>
      <c r="Q4593" s="6">
        <v>47667.199999999997</v>
      </c>
      <c r="R4593" s="5">
        <v>0.1</v>
      </c>
      <c r="S4593" s="6">
        <v>42900.480000000003</v>
      </c>
      <c r="T4593" s="6">
        <v>14814.33</v>
      </c>
      <c r="U4593" s="6">
        <v>20956.48</v>
      </c>
      <c r="V4593" s="6">
        <v>2488.4299999999998</v>
      </c>
      <c r="W4593" s="6">
        <v>1829.39</v>
      </c>
      <c r="X4593" s="6">
        <v>2811.85</v>
      </c>
      <c r="Y4593" s="5">
        <v>6.5543555689819899E-2</v>
      </c>
      <c r="Z4593" t="s">
        <v>40</v>
      </c>
      <c r="AA4593" t="s">
        <v>41</v>
      </c>
      <c r="AB4593" t="s">
        <v>83</v>
      </c>
      <c r="AC4593" t="s">
        <v>76</v>
      </c>
      <c r="AD4593" t="s">
        <v>44</v>
      </c>
      <c r="AE4593" t="s">
        <v>58</v>
      </c>
      <c r="AF4593" t="str">
        <f>TEXT(Agricultural_Export_Analysis_Cleaned_Dataset[[#This Row],[Order_Date]],"mmm")</f>
        <v>Mar</v>
      </c>
      <c r="AG4593" t="str">
        <f>TEXT(Agricultural_Export_Analysis_Cleaned_Dataset[[#This Row],[Order_Date]],"yyyy")</f>
        <v>2025</v>
      </c>
      <c r="AH4593" t="str">
        <f>TEXT(Agricultural_Export_Analysis_Cleaned_Dataset[[#This Row],[Order_Date]],"ddd")</f>
        <v>Tue</v>
      </c>
      <c r="AI4593" t="str">
        <f>TEXT(Agricultural_Export_Analysis_Cleaned_Dataset[[#This Row],[Ship_Date]],"yyyy")</f>
        <v>2025</v>
      </c>
      <c r="AJ4593" t="str">
        <f>TEXT(Agricultural_Export_Analysis_Cleaned_Dataset[[#This Row],[Ship_Date]],"mmm")</f>
        <v>Mar</v>
      </c>
      <c r="AK4593" t="str">
        <f>TEXT(Agricultural_Export_Analysis_Cleaned_Dataset[[#This Row],[Ship_Date]],"ddd")</f>
        <v>Wed</v>
      </c>
      <c r="AL4593" t="str">
        <f>TEXT(Agricultural_Export_Analysis_Cleaned_Dataset[[#This Row],[Delivery_Date]],"yyyy")</f>
        <v>2025</v>
      </c>
      <c r="AM4593" t="str">
        <f>TEXT(Agricultural_Export_Analysis_Cleaned_Dataset[[#This Row],[Delivery_Date]],"mmm")</f>
        <v>Apr</v>
      </c>
      <c r="AN4593" t="str">
        <f>TEXT(Agricultural_Export_Analysis_Cleaned_Dataset[[#This Row],[Delivery_Date]],"ddd")</f>
        <v>Tue</v>
      </c>
      <c r="AO4593">
        <f>Agricultural_Export_Analysis_Cleaned_Dataset[[#This Row],[Delivery_Date]]-Agricultural_Export_Analysis_Cleaned_Dataset[[#This Row],[Ship_Date]]</f>
        <v>6</v>
      </c>
      <c r="AP4593">
        <f>Agricultural_Export_Analysis_Cleaned_Dataset[[#This Row],[Ship_Date]]-Agricultural_Export_Analysis_Cleaned_Dataset[[#This Row],[Order_Date]]</f>
        <v>8</v>
      </c>
      <c r="AQ4593" s="4" t="str">
        <f>TEXT(Agricultural_Export_Analysis_Cleaned_Dataset[[#This Row],[Order_Date]],"mmm yyyy")</f>
        <v>Mar 2025</v>
      </c>
    </row>
    <row r="4594" spans="1:43" x14ac:dyDescent="0.3">
      <c r="A4594" t="s">
        <v>8288</v>
      </c>
      <c r="B4594" t="s">
        <v>8289</v>
      </c>
      <c r="C4594" s="2">
        <v>45580</v>
      </c>
      <c r="D4594" s="2">
        <v>45581</v>
      </c>
      <c r="E4594" s="2">
        <v>45609</v>
      </c>
      <c r="F4594" t="s">
        <v>35</v>
      </c>
      <c r="G4594" t="s">
        <v>203</v>
      </c>
      <c r="H4594" t="s">
        <v>37</v>
      </c>
      <c r="I4594" t="s">
        <v>91</v>
      </c>
      <c r="J4594" t="s">
        <v>53</v>
      </c>
      <c r="K4594" s="7">
        <v>10</v>
      </c>
      <c r="L4594" t="s">
        <v>80</v>
      </c>
      <c r="M4594" t="s">
        <v>48</v>
      </c>
      <c r="N4594" t="s">
        <v>49</v>
      </c>
      <c r="O4594">
        <v>885</v>
      </c>
      <c r="P4594" s="6">
        <v>102.04</v>
      </c>
      <c r="Q4594" s="6">
        <v>90305.4</v>
      </c>
      <c r="R4594" s="5">
        <v>0.05</v>
      </c>
      <c r="S4594" s="6">
        <v>85790.13</v>
      </c>
      <c r="T4594" s="6">
        <v>9991.0400000000009</v>
      </c>
      <c r="U4594" s="6">
        <v>49071.18</v>
      </c>
      <c r="V4594" s="6">
        <v>1029.55</v>
      </c>
      <c r="W4594" s="6">
        <v>2394.79</v>
      </c>
      <c r="X4594" s="6">
        <v>23303.57</v>
      </c>
      <c r="Y4594" s="5">
        <v>0.27163462743324901</v>
      </c>
      <c r="Z4594" t="s">
        <v>54</v>
      </c>
      <c r="AA4594" t="s">
        <v>75</v>
      </c>
      <c r="AB4594" t="s">
        <v>83</v>
      </c>
      <c r="AC4594" t="s">
        <v>43</v>
      </c>
      <c r="AD4594" t="s">
        <v>77</v>
      </c>
      <c r="AE4594" t="s">
        <v>45</v>
      </c>
      <c r="AF4594" t="str">
        <f>TEXT(Agricultural_Export_Analysis_Cleaned_Dataset[[#This Row],[Order_Date]],"mmm")</f>
        <v>Oct</v>
      </c>
      <c r="AG4594" t="str">
        <f>TEXT(Agricultural_Export_Analysis_Cleaned_Dataset[[#This Row],[Order_Date]],"yyyy")</f>
        <v>2024</v>
      </c>
      <c r="AH4594" t="str">
        <f>TEXT(Agricultural_Export_Analysis_Cleaned_Dataset[[#This Row],[Order_Date]],"ddd")</f>
        <v>Tue</v>
      </c>
      <c r="AI4594" t="str">
        <f>TEXT(Agricultural_Export_Analysis_Cleaned_Dataset[[#This Row],[Ship_Date]],"yyyy")</f>
        <v>2024</v>
      </c>
      <c r="AJ4594" t="str">
        <f>TEXT(Agricultural_Export_Analysis_Cleaned_Dataset[[#This Row],[Ship_Date]],"mmm")</f>
        <v>Oct</v>
      </c>
      <c r="AK4594" t="str">
        <f>TEXT(Agricultural_Export_Analysis_Cleaned_Dataset[[#This Row],[Ship_Date]],"ddd")</f>
        <v>Wed</v>
      </c>
      <c r="AL4594" t="str">
        <f>TEXT(Agricultural_Export_Analysis_Cleaned_Dataset[[#This Row],[Delivery_Date]],"yyyy")</f>
        <v>2024</v>
      </c>
      <c r="AM4594" t="str">
        <f>TEXT(Agricultural_Export_Analysis_Cleaned_Dataset[[#This Row],[Delivery_Date]],"mmm")</f>
        <v>Nov</v>
      </c>
      <c r="AN4594" t="str">
        <f>TEXT(Agricultural_Export_Analysis_Cleaned_Dataset[[#This Row],[Delivery_Date]],"ddd")</f>
        <v>Wed</v>
      </c>
      <c r="AO4594">
        <f>Agricultural_Export_Analysis_Cleaned_Dataset[[#This Row],[Delivery_Date]]-Agricultural_Export_Analysis_Cleaned_Dataset[[#This Row],[Ship_Date]]</f>
        <v>28</v>
      </c>
      <c r="AP4594">
        <f>Agricultural_Export_Analysis_Cleaned_Dataset[[#This Row],[Ship_Date]]-Agricultural_Export_Analysis_Cleaned_Dataset[[#This Row],[Order_Date]]</f>
        <v>1</v>
      </c>
      <c r="AQ4594" s="4" t="str">
        <f>TEXT(Agricultural_Export_Analysis_Cleaned_Dataset[[#This Row],[Order_Date]],"mmm yyyy")</f>
        <v>Oct 2024</v>
      </c>
    </row>
    <row r="4595" spans="1:43" x14ac:dyDescent="0.3">
      <c r="A4595" t="s">
        <v>8290</v>
      </c>
      <c r="B4595" t="s">
        <v>6185</v>
      </c>
      <c r="C4595" s="2">
        <v>45461</v>
      </c>
      <c r="D4595" s="2">
        <v>45463</v>
      </c>
      <c r="E4595" s="2">
        <v>45498</v>
      </c>
      <c r="F4595" t="s">
        <v>35</v>
      </c>
      <c r="G4595" t="s">
        <v>203</v>
      </c>
      <c r="H4595" t="s">
        <v>74</v>
      </c>
      <c r="I4595" t="s">
        <v>97</v>
      </c>
      <c r="J4595" t="s">
        <v>53</v>
      </c>
      <c r="K4595" s="7">
        <v>7</v>
      </c>
      <c r="L4595" t="s">
        <v>135</v>
      </c>
      <c r="M4595" t="s">
        <v>61</v>
      </c>
      <c r="N4595" t="s">
        <v>62</v>
      </c>
      <c r="O4595">
        <v>740</v>
      </c>
      <c r="P4595" s="6">
        <v>198.29</v>
      </c>
      <c r="Q4595" s="6">
        <v>146734.6</v>
      </c>
      <c r="R4595" s="5">
        <v>0.05</v>
      </c>
      <c r="S4595" s="6">
        <v>139397.87</v>
      </c>
      <c r="T4595" s="6">
        <v>8542.77</v>
      </c>
      <c r="U4595" s="6">
        <v>103043.84</v>
      </c>
      <c r="V4595" s="6">
        <v>435.23</v>
      </c>
      <c r="W4595" s="6">
        <v>12462.72</v>
      </c>
      <c r="X4595" s="6">
        <v>14913.31</v>
      </c>
      <c r="Y4595" s="5">
        <v>0.106983772420626</v>
      </c>
      <c r="Z4595" t="s">
        <v>81</v>
      </c>
      <c r="AA4595" t="s">
        <v>150</v>
      </c>
      <c r="AB4595" t="s">
        <v>83</v>
      </c>
      <c r="AC4595" t="s">
        <v>43</v>
      </c>
      <c r="AD4595" t="s">
        <v>44</v>
      </c>
      <c r="AE4595" t="s">
        <v>67</v>
      </c>
      <c r="AF4595" t="str">
        <f>TEXT(Agricultural_Export_Analysis_Cleaned_Dataset[[#This Row],[Order_Date]],"mmm")</f>
        <v>Jun</v>
      </c>
      <c r="AG4595" t="str">
        <f>TEXT(Agricultural_Export_Analysis_Cleaned_Dataset[[#This Row],[Order_Date]],"yyyy")</f>
        <v>2024</v>
      </c>
      <c r="AH4595" t="str">
        <f>TEXT(Agricultural_Export_Analysis_Cleaned_Dataset[[#This Row],[Order_Date]],"ddd")</f>
        <v>Tue</v>
      </c>
      <c r="AI4595" t="str">
        <f>TEXT(Agricultural_Export_Analysis_Cleaned_Dataset[[#This Row],[Ship_Date]],"yyyy")</f>
        <v>2024</v>
      </c>
      <c r="AJ4595" t="str">
        <f>TEXT(Agricultural_Export_Analysis_Cleaned_Dataset[[#This Row],[Ship_Date]],"mmm")</f>
        <v>Jun</v>
      </c>
      <c r="AK4595" t="str">
        <f>TEXT(Agricultural_Export_Analysis_Cleaned_Dataset[[#This Row],[Ship_Date]],"ddd")</f>
        <v>Thu</v>
      </c>
      <c r="AL4595" t="str">
        <f>TEXT(Agricultural_Export_Analysis_Cleaned_Dataset[[#This Row],[Delivery_Date]],"yyyy")</f>
        <v>2024</v>
      </c>
      <c r="AM4595" t="str">
        <f>TEXT(Agricultural_Export_Analysis_Cleaned_Dataset[[#This Row],[Delivery_Date]],"mmm")</f>
        <v>Jul</v>
      </c>
      <c r="AN4595" t="str">
        <f>TEXT(Agricultural_Export_Analysis_Cleaned_Dataset[[#This Row],[Delivery_Date]],"ddd")</f>
        <v>Thu</v>
      </c>
      <c r="AO4595">
        <f>Agricultural_Export_Analysis_Cleaned_Dataset[[#This Row],[Delivery_Date]]-Agricultural_Export_Analysis_Cleaned_Dataset[[#This Row],[Ship_Date]]</f>
        <v>35</v>
      </c>
      <c r="AP4595">
        <f>Agricultural_Export_Analysis_Cleaned_Dataset[[#This Row],[Ship_Date]]-Agricultural_Export_Analysis_Cleaned_Dataset[[#This Row],[Order_Date]]</f>
        <v>2</v>
      </c>
      <c r="AQ4595" s="4" t="str">
        <f>TEXT(Agricultural_Export_Analysis_Cleaned_Dataset[[#This Row],[Order_Date]],"mmm yyyy")</f>
        <v>Jun 2024</v>
      </c>
    </row>
    <row r="4596" spans="1:43" x14ac:dyDescent="0.3">
      <c r="A4596" t="s">
        <v>8291</v>
      </c>
      <c r="B4596" t="s">
        <v>8292</v>
      </c>
      <c r="C4596" s="2">
        <v>45467</v>
      </c>
      <c r="D4596" s="2">
        <v>45475</v>
      </c>
      <c r="E4596" s="2">
        <v>45503</v>
      </c>
      <c r="F4596" t="s">
        <v>35</v>
      </c>
      <c r="G4596" t="s">
        <v>36</v>
      </c>
      <c r="H4596" t="s">
        <v>37</v>
      </c>
      <c r="I4596" t="s">
        <v>118</v>
      </c>
      <c r="J4596" t="s">
        <v>112</v>
      </c>
      <c r="K4596" s="7">
        <v>10</v>
      </c>
      <c r="L4596" t="s">
        <v>32</v>
      </c>
      <c r="M4596" t="s">
        <v>71</v>
      </c>
      <c r="N4596" t="s">
        <v>72</v>
      </c>
      <c r="O4596">
        <v>1743</v>
      </c>
      <c r="P4596" s="6">
        <v>339.89</v>
      </c>
      <c r="Q4596" s="6">
        <v>592428.27</v>
      </c>
      <c r="R4596" s="5">
        <v>0.1</v>
      </c>
      <c r="S4596" s="6">
        <v>533185.44299999997</v>
      </c>
      <c r="T4596" s="6">
        <v>3671.62</v>
      </c>
      <c r="U4596" s="6">
        <v>314188.32</v>
      </c>
      <c r="V4596" s="6">
        <v>2925.56</v>
      </c>
      <c r="W4596" s="6">
        <v>41020.839999999997</v>
      </c>
      <c r="X4596" s="6">
        <v>171379.103</v>
      </c>
      <c r="Y4596" s="5">
        <v>0.32142494745491401</v>
      </c>
      <c r="Z4596" t="s">
        <v>81</v>
      </c>
      <c r="AA4596" t="s">
        <v>150</v>
      </c>
      <c r="AB4596" t="s">
        <v>65</v>
      </c>
      <c r="AC4596" t="s">
        <v>66</v>
      </c>
      <c r="AD4596" t="s">
        <v>44</v>
      </c>
      <c r="AE4596" t="s">
        <v>45</v>
      </c>
      <c r="AF4596" t="str">
        <f>TEXT(Agricultural_Export_Analysis_Cleaned_Dataset[[#This Row],[Order_Date]],"mmm")</f>
        <v>Jun</v>
      </c>
      <c r="AG4596" t="str">
        <f>TEXT(Agricultural_Export_Analysis_Cleaned_Dataset[[#This Row],[Order_Date]],"yyyy")</f>
        <v>2024</v>
      </c>
      <c r="AH4596" t="str">
        <f>TEXT(Agricultural_Export_Analysis_Cleaned_Dataset[[#This Row],[Order_Date]],"ddd")</f>
        <v>Mon</v>
      </c>
      <c r="AI4596" t="str">
        <f>TEXT(Agricultural_Export_Analysis_Cleaned_Dataset[[#This Row],[Ship_Date]],"yyyy")</f>
        <v>2024</v>
      </c>
      <c r="AJ4596" t="str">
        <f>TEXT(Agricultural_Export_Analysis_Cleaned_Dataset[[#This Row],[Ship_Date]],"mmm")</f>
        <v>Jul</v>
      </c>
      <c r="AK4596" t="str">
        <f>TEXT(Agricultural_Export_Analysis_Cleaned_Dataset[[#This Row],[Ship_Date]],"ddd")</f>
        <v>Tue</v>
      </c>
      <c r="AL4596" t="str">
        <f>TEXT(Agricultural_Export_Analysis_Cleaned_Dataset[[#This Row],[Delivery_Date]],"yyyy")</f>
        <v>2024</v>
      </c>
      <c r="AM4596" t="str">
        <f>TEXT(Agricultural_Export_Analysis_Cleaned_Dataset[[#This Row],[Delivery_Date]],"mmm")</f>
        <v>Jul</v>
      </c>
      <c r="AN4596" t="str">
        <f>TEXT(Agricultural_Export_Analysis_Cleaned_Dataset[[#This Row],[Delivery_Date]],"ddd")</f>
        <v>Tue</v>
      </c>
      <c r="AO4596">
        <f>Agricultural_Export_Analysis_Cleaned_Dataset[[#This Row],[Delivery_Date]]-Agricultural_Export_Analysis_Cleaned_Dataset[[#This Row],[Ship_Date]]</f>
        <v>28</v>
      </c>
      <c r="AP4596">
        <f>Agricultural_Export_Analysis_Cleaned_Dataset[[#This Row],[Ship_Date]]-Agricultural_Export_Analysis_Cleaned_Dataset[[#This Row],[Order_Date]]</f>
        <v>8</v>
      </c>
      <c r="AQ4596" s="4" t="str">
        <f>TEXT(Agricultural_Export_Analysis_Cleaned_Dataset[[#This Row],[Order_Date]],"mmm yyyy")</f>
        <v>Jun 2024</v>
      </c>
    </row>
    <row r="4597" spans="1:43" x14ac:dyDescent="0.3">
      <c r="A4597" t="s">
        <v>8293</v>
      </c>
      <c r="B4597" t="s">
        <v>8294</v>
      </c>
      <c r="C4597" s="2">
        <v>45861</v>
      </c>
      <c r="D4597" s="2">
        <v>45869</v>
      </c>
      <c r="E4597" s="2">
        <v>45890</v>
      </c>
      <c r="F4597" t="s">
        <v>35</v>
      </c>
      <c r="G4597" t="s">
        <v>50</v>
      </c>
      <c r="H4597" t="s">
        <v>37</v>
      </c>
      <c r="I4597" t="s">
        <v>118</v>
      </c>
      <c r="J4597" t="s">
        <v>112</v>
      </c>
      <c r="K4597" s="7">
        <v>0</v>
      </c>
      <c r="L4597" t="s">
        <v>32</v>
      </c>
      <c r="M4597" t="s">
        <v>48</v>
      </c>
      <c r="N4597" t="s">
        <v>49</v>
      </c>
      <c r="O4597">
        <v>1584</v>
      </c>
      <c r="P4597" s="6">
        <v>220.48</v>
      </c>
      <c r="Q4597" s="6">
        <v>349240.32000000001</v>
      </c>
      <c r="R4597" s="5">
        <v>0</v>
      </c>
      <c r="S4597" s="6">
        <v>349240.32000000001</v>
      </c>
      <c r="T4597" s="6">
        <v>10762.23</v>
      </c>
      <c r="U4597" s="6">
        <v>250346.28</v>
      </c>
      <c r="V4597" s="6">
        <v>1564.04</v>
      </c>
      <c r="W4597" s="6">
        <v>23383.08</v>
      </c>
      <c r="X4597" s="6">
        <v>63184.69</v>
      </c>
      <c r="Y4597" s="5">
        <v>0.180920375974916</v>
      </c>
      <c r="Z4597" t="s">
        <v>103</v>
      </c>
      <c r="AA4597" t="s">
        <v>119</v>
      </c>
      <c r="AB4597" t="s">
        <v>83</v>
      </c>
      <c r="AC4597" t="s">
        <v>66</v>
      </c>
      <c r="AD4597" t="s">
        <v>98</v>
      </c>
      <c r="AE4597" t="s">
        <v>45</v>
      </c>
      <c r="AF4597" t="str">
        <f>TEXT(Agricultural_Export_Analysis_Cleaned_Dataset[[#This Row],[Order_Date]],"mmm")</f>
        <v>Jul</v>
      </c>
      <c r="AG4597" t="str">
        <f>TEXT(Agricultural_Export_Analysis_Cleaned_Dataset[[#This Row],[Order_Date]],"yyyy")</f>
        <v>2025</v>
      </c>
      <c r="AH4597" t="str">
        <f>TEXT(Agricultural_Export_Analysis_Cleaned_Dataset[[#This Row],[Order_Date]],"ddd")</f>
        <v>Wed</v>
      </c>
      <c r="AI4597" t="str">
        <f>TEXT(Agricultural_Export_Analysis_Cleaned_Dataset[[#This Row],[Ship_Date]],"yyyy")</f>
        <v>2025</v>
      </c>
      <c r="AJ4597" t="str">
        <f>TEXT(Agricultural_Export_Analysis_Cleaned_Dataset[[#This Row],[Ship_Date]],"mmm")</f>
        <v>Jul</v>
      </c>
      <c r="AK4597" t="str">
        <f>TEXT(Agricultural_Export_Analysis_Cleaned_Dataset[[#This Row],[Ship_Date]],"ddd")</f>
        <v>Thu</v>
      </c>
      <c r="AL4597" t="str">
        <f>TEXT(Agricultural_Export_Analysis_Cleaned_Dataset[[#This Row],[Delivery_Date]],"yyyy")</f>
        <v>2025</v>
      </c>
      <c r="AM4597" t="str">
        <f>TEXT(Agricultural_Export_Analysis_Cleaned_Dataset[[#This Row],[Delivery_Date]],"mmm")</f>
        <v>Aug</v>
      </c>
      <c r="AN4597" t="str">
        <f>TEXT(Agricultural_Export_Analysis_Cleaned_Dataset[[#This Row],[Delivery_Date]],"ddd")</f>
        <v>Thu</v>
      </c>
      <c r="AO4597">
        <f>Agricultural_Export_Analysis_Cleaned_Dataset[[#This Row],[Delivery_Date]]-Agricultural_Export_Analysis_Cleaned_Dataset[[#This Row],[Ship_Date]]</f>
        <v>21</v>
      </c>
      <c r="AP4597">
        <f>Agricultural_Export_Analysis_Cleaned_Dataset[[#This Row],[Ship_Date]]-Agricultural_Export_Analysis_Cleaned_Dataset[[#This Row],[Order_Date]]</f>
        <v>8</v>
      </c>
      <c r="AQ4597" s="4" t="str">
        <f>TEXT(Agricultural_Export_Analysis_Cleaned_Dataset[[#This Row],[Order_Date]],"mmm yyyy")</f>
        <v>Jul 2025</v>
      </c>
    </row>
    <row r="4598" spans="1:43" x14ac:dyDescent="0.3">
      <c r="A4598" t="s">
        <v>8295</v>
      </c>
      <c r="B4598" t="s">
        <v>6040</v>
      </c>
      <c r="C4598" s="2">
        <v>45976</v>
      </c>
      <c r="D4598" s="2">
        <v>45978</v>
      </c>
      <c r="E4598" s="2">
        <v>46004</v>
      </c>
      <c r="F4598" t="s">
        <v>35</v>
      </c>
      <c r="G4598" t="s">
        <v>203</v>
      </c>
      <c r="H4598" t="s">
        <v>74</v>
      </c>
      <c r="I4598" t="s">
        <v>118</v>
      </c>
      <c r="J4598" t="s">
        <v>53</v>
      </c>
      <c r="K4598" s="7">
        <v>15</v>
      </c>
      <c r="L4598" t="s">
        <v>87</v>
      </c>
      <c r="M4598" t="s">
        <v>71</v>
      </c>
      <c r="N4598" t="s">
        <v>72</v>
      </c>
      <c r="O4598">
        <v>1400</v>
      </c>
      <c r="P4598" s="6">
        <v>151.77000000000001</v>
      </c>
      <c r="Q4598" s="6">
        <v>212478</v>
      </c>
      <c r="R4598" s="5">
        <v>0.1</v>
      </c>
      <c r="S4598" s="6">
        <v>191230.2</v>
      </c>
      <c r="T4598" s="6">
        <v>14028.93</v>
      </c>
      <c r="U4598" s="6">
        <v>110469.95</v>
      </c>
      <c r="V4598" s="6">
        <v>576.5</v>
      </c>
      <c r="W4598" s="6">
        <v>4939.68</v>
      </c>
      <c r="X4598" s="6">
        <v>61215.14</v>
      </c>
      <c r="Y4598" s="5">
        <v>0.32011230443727001</v>
      </c>
      <c r="Z4598" t="s">
        <v>54</v>
      </c>
      <c r="AA4598" t="s">
        <v>92</v>
      </c>
      <c r="AB4598" t="s">
        <v>65</v>
      </c>
      <c r="AC4598" t="s">
        <v>43</v>
      </c>
      <c r="AD4598" t="s">
        <v>98</v>
      </c>
      <c r="AE4598" t="s">
        <v>45</v>
      </c>
      <c r="AF4598" t="str">
        <f>TEXT(Agricultural_Export_Analysis_Cleaned_Dataset[[#This Row],[Order_Date]],"mmm")</f>
        <v>Nov</v>
      </c>
      <c r="AG4598" t="str">
        <f>TEXT(Agricultural_Export_Analysis_Cleaned_Dataset[[#This Row],[Order_Date]],"yyyy")</f>
        <v>2025</v>
      </c>
      <c r="AH4598" t="str">
        <f>TEXT(Agricultural_Export_Analysis_Cleaned_Dataset[[#This Row],[Order_Date]],"ddd")</f>
        <v>Sat</v>
      </c>
      <c r="AI4598" t="str">
        <f>TEXT(Agricultural_Export_Analysis_Cleaned_Dataset[[#This Row],[Ship_Date]],"yyyy")</f>
        <v>2025</v>
      </c>
      <c r="AJ4598" t="str">
        <f>TEXT(Agricultural_Export_Analysis_Cleaned_Dataset[[#This Row],[Ship_Date]],"mmm")</f>
        <v>Nov</v>
      </c>
      <c r="AK4598" t="str">
        <f>TEXT(Agricultural_Export_Analysis_Cleaned_Dataset[[#This Row],[Ship_Date]],"ddd")</f>
        <v>Mon</v>
      </c>
      <c r="AL4598" t="str">
        <f>TEXT(Agricultural_Export_Analysis_Cleaned_Dataset[[#This Row],[Delivery_Date]],"yyyy")</f>
        <v>2025</v>
      </c>
      <c r="AM4598" t="str">
        <f>TEXT(Agricultural_Export_Analysis_Cleaned_Dataset[[#This Row],[Delivery_Date]],"mmm")</f>
        <v>Dec</v>
      </c>
      <c r="AN4598" t="str">
        <f>TEXT(Agricultural_Export_Analysis_Cleaned_Dataset[[#This Row],[Delivery_Date]],"ddd")</f>
        <v>Sat</v>
      </c>
      <c r="AO4598">
        <f>Agricultural_Export_Analysis_Cleaned_Dataset[[#This Row],[Delivery_Date]]-Agricultural_Export_Analysis_Cleaned_Dataset[[#This Row],[Ship_Date]]</f>
        <v>26</v>
      </c>
      <c r="AP4598">
        <f>Agricultural_Export_Analysis_Cleaned_Dataset[[#This Row],[Ship_Date]]-Agricultural_Export_Analysis_Cleaned_Dataset[[#This Row],[Order_Date]]</f>
        <v>2</v>
      </c>
      <c r="AQ4598" s="4" t="str">
        <f>TEXT(Agricultural_Export_Analysis_Cleaned_Dataset[[#This Row],[Order_Date]],"mmm yyyy")</f>
        <v>Nov 2025</v>
      </c>
    </row>
    <row r="4599" spans="1:43" x14ac:dyDescent="0.3">
      <c r="A4599" t="s">
        <v>8296</v>
      </c>
      <c r="B4599" t="s">
        <v>8297</v>
      </c>
      <c r="C4599" s="2">
        <v>45321</v>
      </c>
      <c r="D4599" s="2">
        <v>45325</v>
      </c>
      <c r="E4599" s="2">
        <v>45339</v>
      </c>
      <c r="F4599" t="s">
        <v>35</v>
      </c>
      <c r="G4599" t="s">
        <v>8934</v>
      </c>
      <c r="H4599" t="s">
        <v>51</v>
      </c>
      <c r="I4599" t="s">
        <v>52</v>
      </c>
      <c r="J4599" t="s">
        <v>63</v>
      </c>
      <c r="K4599" s="7">
        <v>0</v>
      </c>
      <c r="L4599" t="s">
        <v>80</v>
      </c>
      <c r="M4599" t="s">
        <v>140</v>
      </c>
      <c r="N4599" t="s">
        <v>49</v>
      </c>
      <c r="O4599">
        <v>163</v>
      </c>
      <c r="P4599" s="6">
        <v>188.08</v>
      </c>
      <c r="Q4599" s="6">
        <v>30657.040000000001</v>
      </c>
      <c r="R4599" s="5">
        <v>0.05</v>
      </c>
      <c r="S4599" s="6">
        <v>29124.187999999998</v>
      </c>
      <c r="T4599" s="6">
        <v>5545.84</v>
      </c>
      <c r="U4599" s="6">
        <v>17586.05</v>
      </c>
      <c r="V4599" s="6">
        <v>744.22</v>
      </c>
      <c r="W4599" s="6">
        <v>1804.98</v>
      </c>
      <c r="X4599" s="6">
        <v>3443.098</v>
      </c>
      <c r="Y4599" s="5">
        <v>0.118221253069785</v>
      </c>
      <c r="Z4599" t="s">
        <v>40</v>
      </c>
      <c r="AA4599" t="s">
        <v>64</v>
      </c>
      <c r="AB4599" t="s">
        <v>65</v>
      </c>
      <c r="AC4599" t="s">
        <v>43</v>
      </c>
      <c r="AD4599" t="s">
        <v>93</v>
      </c>
      <c r="AE4599" t="s">
        <v>45</v>
      </c>
      <c r="AF4599" t="str">
        <f>TEXT(Agricultural_Export_Analysis_Cleaned_Dataset[[#This Row],[Order_Date]],"mmm")</f>
        <v>Jan</v>
      </c>
      <c r="AG4599" t="str">
        <f>TEXT(Agricultural_Export_Analysis_Cleaned_Dataset[[#This Row],[Order_Date]],"yyyy")</f>
        <v>2024</v>
      </c>
      <c r="AH4599" t="str">
        <f>TEXT(Agricultural_Export_Analysis_Cleaned_Dataset[[#This Row],[Order_Date]],"ddd")</f>
        <v>Tue</v>
      </c>
      <c r="AI4599" t="str">
        <f>TEXT(Agricultural_Export_Analysis_Cleaned_Dataset[[#This Row],[Ship_Date]],"yyyy")</f>
        <v>2024</v>
      </c>
      <c r="AJ4599" t="str">
        <f>TEXT(Agricultural_Export_Analysis_Cleaned_Dataset[[#This Row],[Ship_Date]],"mmm")</f>
        <v>Feb</v>
      </c>
      <c r="AK4599" t="str">
        <f>TEXT(Agricultural_Export_Analysis_Cleaned_Dataset[[#This Row],[Ship_Date]],"ddd")</f>
        <v>Sat</v>
      </c>
      <c r="AL4599" t="str">
        <f>TEXT(Agricultural_Export_Analysis_Cleaned_Dataset[[#This Row],[Delivery_Date]],"yyyy")</f>
        <v>2024</v>
      </c>
      <c r="AM4599" t="str">
        <f>TEXT(Agricultural_Export_Analysis_Cleaned_Dataset[[#This Row],[Delivery_Date]],"mmm")</f>
        <v>Feb</v>
      </c>
      <c r="AN4599" t="str">
        <f>TEXT(Agricultural_Export_Analysis_Cleaned_Dataset[[#This Row],[Delivery_Date]],"ddd")</f>
        <v>Sat</v>
      </c>
      <c r="AO4599">
        <f>Agricultural_Export_Analysis_Cleaned_Dataset[[#This Row],[Delivery_Date]]-Agricultural_Export_Analysis_Cleaned_Dataset[[#This Row],[Ship_Date]]</f>
        <v>14</v>
      </c>
      <c r="AP4599">
        <f>Agricultural_Export_Analysis_Cleaned_Dataset[[#This Row],[Ship_Date]]-Agricultural_Export_Analysis_Cleaned_Dataset[[#This Row],[Order_Date]]</f>
        <v>4</v>
      </c>
      <c r="AQ4599" s="4" t="str">
        <f>TEXT(Agricultural_Export_Analysis_Cleaned_Dataset[[#This Row],[Order_Date]],"mmm yyyy")</f>
        <v>Jan 2024</v>
      </c>
    </row>
    <row r="4600" spans="1:43" x14ac:dyDescent="0.3">
      <c r="A4600" t="s">
        <v>8298</v>
      </c>
      <c r="B4600" t="s">
        <v>7697</v>
      </c>
      <c r="C4600" s="2">
        <v>45906</v>
      </c>
      <c r="D4600" s="2">
        <v>45915</v>
      </c>
      <c r="E4600" s="2">
        <v>45946</v>
      </c>
      <c r="F4600" t="s">
        <v>35</v>
      </c>
      <c r="G4600" t="s">
        <v>36</v>
      </c>
      <c r="H4600" t="s">
        <v>74</v>
      </c>
      <c r="I4600" t="s">
        <v>38</v>
      </c>
      <c r="J4600" t="s">
        <v>53</v>
      </c>
      <c r="K4600" s="7">
        <v>2</v>
      </c>
      <c r="L4600" t="s">
        <v>70</v>
      </c>
      <c r="M4600" t="s">
        <v>71</v>
      </c>
      <c r="N4600" t="s">
        <v>72</v>
      </c>
      <c r="O4600">
        <v>1367</v>
      </c>
      <c r="P4600" s="6">
        <v>151.47</v>
      </c>
      <c r="Q4600" s="6">
        <v>207059.49</v>
      </c>
      <c r="R4600" s="5">
        <v>0.05</v>
      </c>
      <c r="S4600" s="6">
        <v>196706.51550000001</v>
      </c>
      <c r="T4600" s="6">
        <v>13105.23</v>
      </c>
      <c r="U4600" s="6">
        <v>102271.67999999999</v>
      </c>
      <c r="V4600" s="6">
        <v>1943.51</v>
      </c>
      <c r="W4600" s="6">
        <v>18904.57</v>
      </c>
      <c r="X4600" s="6">
        <v>60481.525500000003</v>
      </c>
      <c r="Y4600" s="5">
        <v>0.30747088039389298</v>
      </c>
      <c r="Z4600" t="s">
        <v>103</v>
      </c>
      <c r="AA4600" t="s">
        <v>104</v>
      </c>
      <c r="AB4600" t="s">
        <v>83</v>
      </c>
      <c r="AC4600" t="s">
        <v>76</v>
      </c>
      <c r="AD4600" t="s">
        <v>93</v>
      </c>
      <c r="AE4600" t="s">
        <v>45</v>
      </c>
      <c r="AF4600" t="str">
        <f>TEXT(Agricultural_Export_Analysis_Cleaned_Dataset[[#This Row],[Order_Date]],"mmm")</f>
        <v>Sep</v>
      </c>
      <c r="AG4600" t="str">
        <f>TEXT(Agricultural_Export_Analysis_Cleaned_Dataset[[#This Row],[Order_Date]],"yyyy")</f>
        <v>2025</v>
      </c>
      <c r="AH4600" t="str">
        <f>TEXT(Agricultural_Export_Analysis_Cleaned_Dataset[[#This Row],[Order_Date]],"ddd")</f>
        <v>Sat</v>
      </c>
      <c r="AI4600" t="str">
        <f>TEXT(Agricultural_Export_Analysis_Cleaned_Dataset[[#This Row],[Ship_Date]],"yyyy")</f>
        <v>2025</v>
      </c>
      <c r="AJ4600" t="str">
        <f>TEXT(Agricultural_Export_Analysis_Cleaned_Dataset[[#This Row],[Ship_Date]],"mmm")</f>
        <v>Sep</v>
      </c>
      <c r="AK4600" t="str">
        <f>TEXT(Agricultural_Export_Analysis_Cleaned_Dataset[[#This Row],[Ship_Date]],"ddd")</f>
        <v>Mon</v>
      </c>
      <c r="AL4600" t="str">
        <f>TEXT(Agricultural_Export_Analysis_Cleaned_Dataset[[#This Row],[Delivery_Date]],"yyyy")</f>
        <v>2025</v>
      </c>
      <c r="AM4600" t="str">
        <f>TEXT(Agricultural_Export_Analysis_Cleaned_Dataset[[#This Row],[Delivery_Date]],"mmm")</f>
        <v>Oct</v>
      </c>
      <c r="AN4600" t="str">
        <f>TEXT(Agricultural_Export_Analysis_Cleaned_Dataset[[#This Row],[Delivery_Date]],"ddd")</f>
        <v>Thu</v>
      </c>
      <c r="AO4600">
        <f>Agricultural_Export_Analysis_Cleaned_Dataset[[#This Row],[Delivery_Date]]-Agricultural_Export_Analysis_Cleaned_Dataset[[#This Row],[Ship_Date]]</f>
        <v>31</v>
      </c>
      <c r="AP4600">
        <f>Agricultural_Export_Analysis_Cleaned_Dataset[[#This Row],[Ship_Date]]-Agricultural_Export_Analysis_Cleaned_Dataset[[#This Row],[Order_Date]]</f>
        <v>9</v>
      </c>
      <c r="AQ4600" s="4" t="str">
        <f>TEXT(Agricultural_Export_Analysis_Cleaned_Dataset[[#This Row],[Order_Date]],"mmm yyyy")</f>
        <v>Sep 2025</v>
      </c>
    </row>
    <row r="4601" spans="1:43" x14ac:dyDescent="0.3">
      <c r="A4601" t="s">
        <v>8299</v>
      </c>
      <c r="B4601" t="s">
        <v>8300</v>
      </c>
      <c r="C4601" s="2">
        <v>45352</v>
      </c>
      <c r="D4601" s="2">
        <v>45354</v>
      </c>
      <c r="E4601" s="2">
        <v>45379</v>
      </c>
      <c r="F4601" t="s">
        <v>35</v>
      </c>
      <c r="G4601" t="s">
        <v>73</v>
      </c>
      <c r="H4601" t="s">
        <v>37</v>
      </c>
      <c r="I4601" t="s">
        <v>38</v>
      </c>
      <c r="J4601" t="s">
        <v>39</v>
      </c>
      <c r="K4601" s="7">
        <v>0</v>
      </c>
      <c r="L4601" t="s">
        <v>87</v>
      </c>
      <c r="M4601" t="s">
        <v>61</v>
      </c>
      <c r="N4601" t="s">
        <v>62</v>
      </c>
      <c r="O4601">
        <v>1336</v>
      </c>
      <c r="P4601" s="6">
        <v>363.56</v>
      </c>
      <c r="Q4601" s="6">
        <v>485716.16</v>
      </c>
      <c r="R4601" s="5">
        <v>0.15</v>
      </c>
      <c r="S4601" s="6">
        <v>412858.73599999998</v>
      </c>
      <c r="T4601" s="6">
        <v>14032.65</v>
      </c>
      <c r="U4601" s="6">
        <v>227949.55</v>
      </c>
      <c r="V4601" s="6">
        <v>1378.71</v>
      </c>
      <c r="W4601" s="6">
        <v>25329.49</v>
      </c>
      <c r="X4601" s="6">
        <v>144168.33600000001</v>
      </c>
      <c r="Y4601" s="5">
        <v>0.349195314108601</v>
      </c>
      <c r="Z4601" t="s">
        <v>40</v>
      </c>
      <c r="AA4601" t="s">
        <v>41</v>
      </c>
      <c r="AB4601" t="s">
        <v>65</v>
      </c>
      <c r="AC4601" t="s">
        <v>66</v>
      </c>
      <c r="AD4601" t="s">
        <v>98</v>
      </c>
      <c r="AE4601" t="s">
        <v>45</v>
      </c>
      <c r="AF4601" t="str">
        <f>TEXT(Agricultural_Export_Analysis_Cleaned_Dataset[[#This Row],[Order_Date]],"mmm")</f>
        <v>Mar</v>
      </c>
      <c r="AG4601" t="str">
        <f>TEXT(Agricultural_Export_Analysis_Cleaned_Dataset[[#This Row],[Order_Date]],"yyyy")</f>
        <v>2024</v>
      </c>
      <c r="AH4601" t="str">
        <f>TEXT(Agricultural_Export_Analysis_Cleaned_Dataset[[#This Row],[Order_Date]],"ddd")</f>
        <v>Fri</v>
      </c>
      <c r="AI4601" t="str">
        <f>TEXT(Agricultural_Export_Analysis_Cleaned_Dataset[[#This Row],[Ship_Date]],"yyyy")</f>
        <v>2024</v>
      </c>
      <c r="AJ4601" t="str">
        <f>TEXT(Agricultural_Export_Analysis_Cleaned_Dataset[[#This Row],[Ship_Date]],"mmm")</f>
        <v>Mar</v>
      </c>
      <c r="AK4601" t="str">
        <f>TEXT(Agricultural_Export_Analysis_Cleaned_Dataset[[#This Row],[Ship_Date]],"ddd")</f>
        <v>Sun</v>
      </c>
      <c r="AL4601" t="str">
        <f>TEXT(Agricultural_Export_Analysis_Cleaned_Dataset[[#This Row],[Delivery_Date]],"yyyy")</f>
        <v>2024</v>
      </c>
      <c r="AM4601" t="str">
        <f>TEXT(Agricultural_Export_Analysis_Cleaned_Dataset[[#This Row],[Delivery_Date]],"mmm")</f>
        <v>Mar</v>
      </c>
      <c r="AN4601" t="str">
        <f>TEXT(Agricultural_Export_Analysis_Cleaned_Dataset[[#This Row],[Delivery_Date]],"ddd")</f>
        <v>Thu</v>
      </c>
      <c r="AO4601">
        <f>Agricultural_Export_Analysis_Cleaned_Dataset[[#This Row],[Delivery_Date]]-Agricultural_Export_Analysis_Cleaned_Dataset[[#This Row],[Ship_Date]]</f>
        <v>25</v>
      </c>
      <c r="AP4601">
        <f>Agricultural_Export_Analysis_Cleaned_Dataset[[#This Row],[Ship_Date]]-Agricultural_Export_Analysis_Cleaned_Dataset[[#This Row],[Order_Date]]</f>
        <v>2</v>
      </c>
      <c r="AQ4601" s="4" t="str">
        <f>TEXT(Agricultural_Export_Analysis_Cleaned_Dataset[[#This Row],[Order_Date]],"mmm yyyy")</f>
        <v>Mar 2024</v>
      </c>
    </row>
    <row r="4602" spans="1:43" x14ac:dyDescent="0.3">
      <c r="A4602" t="s">
        <v>8301</v>
      </c>
      <c r="B4602" t="s">
        <v>8302</v>
      </c>
      <c r="C4602" s="2">
        <v>45614</v>
      </c>
      <c r="D4602" s="2">
        <v>45618</v>
      </c>
      <c r="E4602" s="2">
        <v>45623</v>
      </c>
      <c r="F4602" t="s">
        <v>35</v>
      </c>
      <c r="G4602" t="s">
        <v>73</v>
      </c>
      <c r="H4602" t="s">
        <v>37</v>
      </c>
      <c r="I4602" t="s">
        <v>97</v>
      </c>
      <c r="J4602" t="s">
        <v>53</v>
      </c>
      <c r="K4602" s="7">
        <v>0</v>
      </c>
      <c r="L4602" t="s">
        <v>87</v>
      </c>
      <c r="M4602" t="s">
        <v>88</v>
      </c>
      <c r="N4602" t="s">
        <v>89</v>
      </c>
      <c r="O4602">
        <v>776</v>
      </c>
      <c r="P4602" s="6">
        <v>268.73</v>
      </c>
      <c r="Q4602" s="6">
        <v>208534.48</v>
      </c>
      <c r="R4602" s="5">
        <v>0.1</v>
      </c>
      <c r="S4602" s="6">
        <v>187681.03200000001</v>
      </c>
      <c r="T4602" s="6">
        <v>6222.74</v>
      </c>
      <c r="U4602" s="6">
        <v>90326.04</v>
      </c>
      <c r="V4602" s="6">
        <v>2853.07</v>
      </c>
      <c r="W4602" s="6">
        <v>22505.08</v>
      </c>
      <c r="X4602" s="6">
        <v>65774.101999999999</v>
      </c>
      <c r="Y4602" s="5">
        <v>0.350456843182746</v>
      </c>
      <c r="Z4602" t="s">
        <v>54</v>
      </c>
      <c r="AA4602" t="s">
        <v>92</v>
      </c>
      <c r="AB4602" t="s">
        <v>56</v>
      </c>
      <c r="AC4602" t="s">
        <v>43</v>
      </c>
      <c r="AD4602" t="s">
        <v>93</v>
      </c>
      <c r="AE4602" t="s">
        <v>45</v>
      </c>
      <c r="AF4602" t="str">
        <f>TEXT(Agricultural_Export_Analysis_Cleaned_Dataset[[#This Row],[Order_Date]],"mmm")</f>
        <v>Nov</v>
      </c>
      <c r="AG4602" t="str">
        <f>TEXT(Agricultural_Export_Analysis_Cleaned_Dataset[[#This Row],[Order_Date]],"yyyy")</f>
        <v>2024</v>
      </c>
      <c r="AH4602" t="str">
        <f>TEXT(Agricultural_Export_Analysis_Cleaned_Dataset[[#This Row],[Order_Date]],"ddd")</f>
        <v>Mon</v>
      </c>
      <c r="AI4602" t="str">
        <f>TEXT(Agricultural_Export_Analysis_Cleaned_Dataset[[#This Row],[Ship_Date]],"yyyy")</f>
        <v>2024</v>
      </c>
      <c r="AJ4602" t="str">
        <f>TEXT(Agricultural_Export_Analysis_Cleaned_Dataset[[#This Row],[Ship_Date]],"mmm")</f>
        <v>Nov</v>
      </c>
      <c r="AK4602" t="str">
        <f>TEXT(Agricultural_Export_Analysis_Cleaned_Dataset[[#This Row],[Ship_Date]],"ddd")</f>
        <v>Fri</v>
      </c>
      <c r="AL4602" t="str">
        <f>TEXT(Agricultural_Export_Analysis_Cleaned_Dataset[[#This Row],[Delivery_Date]],"yyyy")</f>
        <v>2024</v>
      </c>
      <c r="AM4602" t="str">
        <f>TEXT(Agricultural_Export_Analysis_Cleaned_Dataset[[#This Row],[Delivery_Date]],"mmm")</f>
        <v>Nov</v>
      </c>
      <c r="AN4602" t="str">
        <f>TEXT(Agricultural_Export_Analysis_Cleaned_Dataset[[#This Row],[Delivery_Date]],"ddd")</f>
        <v>Wed</v>
      </c>
      <c r="AO4602">
        <f>Agricultural_Export_Analysis_Cleaned_Dataset[[#This Row],[Delivery_Date]]-Agricultural_Export_Analysis_Cleaned_Dataset[[#This Row],[Ship_Date]]</f>
        <v>5</v>
      </c>
      <c r="AP4602">
        <f>Agricultural_Export_Analysis_Cleaned_Dataset[[#This Row],[Ship_Date]]-Agricultural_Export_Analysis_Cleaned_Dataset[[#This Row],[Order_Date]]</f>
        <v>4</v>
      </c>
      <c r="AQ4602" s="4" t="str">
        <f>TEXT(Agricultural_Export_Analysis_Cleaned_Dataset[[#This Row],[Order_Date]],"mmm yyyy")</f>
        <v>Nov 2024</v>
      </c>
    </row>
    <row r="4603" spans="1:43" x14ac:dyDescent="0.3">
      <c r="A4603" t="s">
        <v>8303</v>
      </c>
      <c r="B4603" t="s">
        <v>8304</v>
      </c>
      <c r="C4603" s="2">
        <v>45659</v>
      </c>
      <c r="D4603" s="2">
        <v>45660</v>
      </c>
      <c r="E4603" s="2">
        <v>45677</v>
      </c>
      <c r="F4603" t="s">
        <v>35</v>
      </c>
      <c r="G4603" t="s">
        <v>96</v>
      </c>
      <c r="H4603" t="s">
        <v>74</v>
      </c>
      <c r="I4603" t="s">
        <v>97</v>
      </c>
      <c r="J4603" t="s">
        <v>53</v>
      </c>
      <c r="K4603" s="7">
        <v>2</v>
      </c>
      <c r="L4603" t="s">
        <v>135</v>
      </c>
      <c r="M4603" t="s">
        <v>33</v>
      </c>
      <c r="N4603" t="s">
        <v>34</v>
      </c>
      <c r="O4603">
        <v>1536</v>
      </c>
      <c r="P4603" s="6">
        <v>293.61</v>
      </c>
      <c r="Q4603" s="6">
        <v>450984.96000000002</v>
      </c>
      <c r="R4603" s="5">
        <v>0.1</v>
      </c>
      <c r="S4603" s="6">
        <v>405886.46399999998</v>
      </c>
      <c r="T4603" s="6">
        <v>13696.86</v>
      </c>
      <c r="U4603" s="6">
        <v>183041.51</v>
      </c>
      <c r="V4603" s="6">
        <v>1436.75</v>
      </c>
      <c r="W4603" s="6">
        <v>46844.58</v>
      </c>
      <c r="X4603" s="6">
        <v>160866.764</v>
      </c>
      <c r="Y4603" s="5">
        <v>0.39633438970756102</v>
      </c>
      <c r="Z4603" t="s">
        <v>40</v>
      </c>
      <c r="AA4603" t="s">
        <v>64</v>
      </c>
      <c r="AB4603" t="s">
        <v>42</v>
      </c>
      <c r="AC4603" t="s">
        <v>43</v>
      </c>
      <c r="AD4603" t="s">
        <v>123</v>
      </c>
      <c r="AE4603" t="s">
        <v>67</v>
      </c>
      <c r="AF4603" t="str">
        <f>TEXT(Agricultural_Export_Analysis_Cleaned_Dataset[[#This Row],[Order_Date]],"mmm")</f>
        <v>Jan</v>
      </c>
      <c r="AG4603" t="str">
        <f>TEXT(Agricultural_Export_Analysis_Cleaned_Dataset[[#This Row],[Order_Date]],"yyyy")</f>
        <v>2025</v>
      </c>
      <c r="AH4603" t="str">
        <f>TEXT(Agricultural_Export_Analysis_Cleaned_Dataset[[#This Row],[Order_Date]],"ddd")</f>
        <v>Thu</v>
      </c>
      <c r="AI4603" t="str">
        <f>TEXT(Agricultural_Export_Analysis_Cleaned_Dataset[[#This Row],[Ship_Date]],"yyyy")</f>
        <v>2025</v>
      </c>
      <c r="AJ4603" t="str">
        <f>TEXT(Agricultural_Export_Analysis_Cleaned_Dataset[[#This Row],[Ship_Date]],"mmm")</f>
        <v>Jan</v>
      </c>
      <c r="AK4603" t="str">
        <f>TEXT(Agricultural_Export_Analysis_Cleaned_Dataset[[#This Row],[Ship_Date]],"ddd")</f>
        <v>Fri</v>
      </c>
      <c r="AL4603" t="str">
        <f>TEXT(Agricultural_Export_Analysis_Cleaned_Dataset[[#This Row],[Delivery_Date]],"yyyy")</f>
        <v>2025</v>
      </c>
      <c r="AM4603" t="str">
        <f>TEXT(Agricultural_Export_Analysis_Cleaned_Dataset[[#This Row],[Delivery_Date]],"mmm")</f>
        <v>Jan</v>
      </c>
      <c r="AN4603" t="str">
        <f>TEXT(Agricultural_Export_Analysis_Cleaned_Dataset[[#This Row],[Delivery_Date]],"ddd")</f>
        <v>Mon</v>
      </c>
      <c r="AO4603">
        <f>Agricultural_Export_Analysis_Cleaned_Dataset[[#This Row],[Delivery_Date]]-Agricultural_Export_Analysis_Cleaned_Dataset[[#This Row],[Ship_Date]]</f>
        <v>17</v>
      </c>
      <c r="AP4603">
        <f>Agricultural_Export_Analysis_Cleaned_Dataset[[#This Row],[Ship_Date]]-Agricultural_Export_Analysis_Cleaned_Dataset[[#This Row],[Order_Date]]</f>
        <v>1</v>
      </c>
      <c r="AQ4603" s="4" t="str">
        <f>TEXT(Agricultural_Export_Analysis_Cleaned_Dataset[[#This Row],[Order_Date]],"mmm yyyy")</f>
        <v>Jan 2025</v>
      </c>
    </row>
    <row r="4604" spans="1:43" x14ac:dyDescent="0.3">
      <c r="A4604" t="s">
        <v>8305</v>
      </c>
      <c r="B4604" t="s">
        <v>8306</v>
      </c>
      <c r="C4604" s="2">
        <v>45716</v>
      </c>
      <c r="D4604" s="2">
        <v>45721</v>
      </c>
      <c r="E4604" s="2">
        <v>45726</v>
      </c>
      <c r="F4604" t="s">
        <v>35</v>
      </c>
      <c r="G4604" t="s">
        <v>132</v>
      </c>
      <c r="H4604" t="s">
        <v>51</v>
      </c>
      <c r="I4604" t="s">
        <v>91</v>
      </c>
      <c r="J4604" t="s">
        <v>112</v>
      </c>
      <c r="K4604" s="7">
        <v>0</v>
      </c>
      <c r="L4604" t="s">
        <v>87</v>
      </c>
      <c r="M4604" t="s">
        <v>48</v>
      </c>
      <c r="N4604" t="s">
        <v>49</v>
      </c>
      <c r="O4604">
        <v>1557</v>
      </c>
      <c r="P4604" s="6">
        <v>428.35</v>
      </c>
      <c r="Q4604" s="6">
        <v>666940.94999999995</v>
      </c>
      <c r="R4604" s="5">
        <v>0</v>
      </c>
      <c r="S4604" s="6">
        <v>666940.94999999995</v>
      </c>
      <c r="T4604" s="6">
        <v>5841.09</v>
      </c>
      <c r="U4604" s="6">
        <v>338205.28</v>
      </c>
      <c r="V4604" s="6">
        <v>2750.46</v>
      </c>
      <c r="W4604" s="6">
        <v>71410.759999999995</v>
      </c>
      <c r="X4604" s="6">
        <v>248733.36</v>
      </c>
      <c r="Y4604" s="5">
        <v>0.37294660044491201</v>
      </c>
      <c r="Z4604" t="s">
        <v>40</v>
      </c>
      <c r="AA4604" t="s">
        <v>147</v>
      </c>
      <c r="AB4604" t="s">
        <v>65</v>
      </c>
      <c r="AC4604" t="s">
        <v>66</v>
      </c>
      <c r="AD4604" t="s">
        <v>44</v>
      </c>
      <c r="AE4604" t="s">
        <v>67</v>
      </c>
      <c r="AF4604" t="str">
        <f>TEXT(Agricultural_Export_Analysis_Cleaned_Dataset[[#This Row],[Order_Date]],"mmm")</f>
        <v>Feb</v>
      </c>
      <c r="AG4604" t="str">
        <f>TEXT(Agricultural_Export_Analysis_Cleaned_Dataset[[#This Row],[Order_Date]],"yyyy")</f>
        <v>2025</v>
      </c>
      <c r="AH4604" t="str">
        <f>TEXT(Agricultural_Export_Analysis_Cleaned_Dataset[[#This Row],[Order_Date]],"ddd")</f>
        <v>Fri</v>
      </c>
      <c r="AI4604" t="str">
        <f>TEXT(Agricultural_Export_Analysis_Cleaned_Dataset[[#This Row],[Ship_Date]],"yyyy")</f>
        <v>2025</v>
      </c>
      <c r="AJ4604" t="str">
        <f>TEXT(Agricultural_Export_Analysis_Cleaned_Dataset[[#This Row],[Ship_Date]],"mmm")</f>
        <v>Mar</v>
      </c>
      <c r="AK4604" t="str">
        <f>TEXT(Agricultural_Export_Analysis_Cleaned_Dataset[[#This Row],[Ship_Date]],"ddd")</f>
        <v>Wed</v>
      </c>
      <c r="AL4604" t="str">
        <f>TEXT(Agricultural_Export_Analysis_Cleaned_Dataset[[#This Row],[Delivery_Date]],"yyyy")</f>
        <v>2025</v>
      </c>
      <c r="AM4604" t="str">
        <f>TEXT(Agricultural_Export_Analysis_Cleaned_Dataset[[#This Row],[Delivery_Date]],"mmm")</f>
        <v>Mar</v>
      </c>
      <c r="AN4604" t="str">
        <f>TEXT(Agricultural_Export_Analysis_Cleaned_Dataset[[#This Row],[Delivery_Date]],"ddd")</f>
        <v>Mon</v>
      </c>
      <c r="AO4604">
        <f>Agricultural_Export_Analysis_Cleaned_Dataset[[#This Row],[Delivery_Date]]-Agricultural_Export_Analysis_Cleaned_Dataset[[#This Row],[Ship_Date]]</f>
        <v>5</v>
      </c>
      <c r="AP4604">
        <f>Agricultural_Export_Analysis_Cleaned_Dataset[[#This Row],[Ship_Date]]-Agricultural_Export_Analysis_Cleaned_Dataset[[#This Row],[Order_Date]]</f>
        <v>5</v>
      </c>
      <c r="AQ4604" s="4" t="str">
        <f>TEXT(Agricultural_Export_Analysis_Cleaned_Dataset[[#This Row],[Order_Date]],"mmm yyyy")</f>
        <v>Feb 2025</v>
      </c>
    </row>
    <row r="4605" spans="1:43" x14ac:dyDescent="0.3">
      <c r="A4605" t="s">
        <v>8307</v>
      </c>
      <c r="B4605" t="s">
        <v>8308</v>
      </c>
      <c r="C4605" s="2">
        <v>45780</v>
      </c>
      <c r="D4605" s="2">
        <v>45789</v>
      </c>
      <c r="E4605" s="2">
        <v>45829</v>
      </c>
      <c r="F4605" t="s">
        <v>35</v>
      </c>
      <c r="G4605" t="s">
        <v>132</v>
      </c>
      <c r="H4605" t="s">
        <v>37</v>
      </c>
      <c r="I4605" t="s">
        <v>38</v>
      </c>
      <c r="J4605" t="s">
        <v>53</v>
      </c>
      <c r="K4605" s="7">
        <v>15</v>
      </c>
      <c r="L4605" t="s">
        <v>70</v>
      </c>
      <c r="M4605" t="s">
        <v>159</v>
      </c>
      <c r="N4605" t="s">
        <v>160</v>
      </c>
      <c r="O4605">
        <v>1627</v>
      </c>
      <c r="P4605" s="6">
        <v>152.4</v>
      </c>
      <c r="Q4605" s="6">
        <v>247954.8</v>
      </c>
      <c r="R4605" s="5">
        <v>0</v>
      </c>
      <c r="S4605" s="6">
        <v>247954.8</v>
      </c>
      <c r="T4605" s="6">
        <v>3314.77</v>
      </c>
      <c r="U4605" s="6">
        <v>143081.56</v>
      </c>
      <c r="V4605" s="6">
        <v>1507.62</v>
      </c>
      <c r="W4605" s="6">
        <v>5957.65</v>
      </c>
      <c r="X4605" s="6">
        <v>94093.2</v>
      </c>
      <c r="Y4605" s="5">
        <v>0.379477227301105</v>
      </c>
      <c r="Z4605" t="s">
        <v>81</v>
      </c>
      <c r="AA4605" t="s">
        <v>82</v>
      </c>
      <c r="AB4605" t="s">
        <v>65</v>
      </c>
      <c r="AC4605" t="s">
        <v>66</v>
      </c>
      <c r="AD4605" t="s">
        <v>84</v>
      </c>
      <c r="AE4605" t="s">
        <v>67</v>
      </c>
      <c r="AF4605" t="str">
        <f>TEXT(Agricultural_Export_Analysis_Cleaned_Dataset[[#This Row],[Order_Date]],"mmm")</f>
        <v>May</v>
      </c>
      <c r="AG4605" t="str">
        <f>TEXT(Agricultural_Export_Analysis_Cleaned_Dataset[[#This Row],[Order_Date]],"yyyy")</f>
        <v>2025</v>
      </c>
      <c r="AH4605" t="str">
        <f>TEXT(Agricultural_Export_Analysis_Cleaned_Dataset[[#This Row],[Order_Date]],"ddd")</f>
        <v>Sat</v>
      </c>
      <c r="AI4605" t="str">
        <f>TEXT(Agricultural_Export_Analysis_Cleaned_Dataset[[#This Row],[Ship_Date]],"yyyy")</f>
        <v>2025</v>
      </c>
      <c r="AJ4605" t="str">
        <f>TEXT(Agricultural_Export_Analysis_Cleaned_Dataset[[#This Row],[Ship_Date]],"mmm")</f>
        <v>May</v>
      </c>
      <c r="AK4605" t="str">
        <f>TEXT(Agricultural_Export_Analysis_Cleaned_Dataset[[#This Row],[Ship_Date]],"ddd")</f>
        <v>Mon</v>
      </c>
      <c r="AL4605" t="str">
        <f>TEXT(Agricultural_Export_Analysis_Cleaned_Dataset[[#This Row],[Delivery_Date]],"yyyy")</f>
        <v>2025</v>
      </c>
      <c r="AM4605" t="str">
        <f>TEXT(Agricultural_Export_Analysis_Cleaned_Dataset[[#This Row],[Delivery_Date]],"mmm")</f>
        <v>Jun</v>
      </c>
      <c r="AN4605" t="str">
        <f>TEXT(Agricultural_Export_Analysis_Cleaned_Dataset[[#This Row],[Delivery_Date]],"ddd")</f>
        <v>Sat</v>
      </c>
      <c r="AO4605">
        <f>Agricultural_Export_Analysis_Cleaned_Dataset[[#This Row],[Delivery_Date]]-Agricultural_Export_Analysis_Cleaned_Dataset[[#This Row],[Ship_Date]]</f>
        <v>40</v>
      </c>
      <c r="AP4605">
        <f>Agricultural_Export_Analysis_Cleaned_Dataset[[#This Row],[Ship_Date]]-Agricultural_Export_Analysis_Cleaned_Dataset[[#This Row],[Order_Date]]</f>
        <v>9</v>
      </c>
      <c r="AQ4605" s="4" t="str">
        <f>TEXT(Agricultural_Export_Analysis_Cleaned_Dataset[[#This Row],[Order_Date]],"mmm yyyy")</f>
        <v>May 2025</v>
      </c>
    </row>
    <row r="4606" spans="1:43" x14ac:dyDescent="0.3">
      <c r="A4606" t="s">
        <v>8309</v>
      </c>
      <c r="B4606" t="s">
        <v>8310</v>
      </c>
      <c r="C4606" s="2">
        <v>45721</v>
      </c>
      <c r="D4606" s="2">
        <v>45728</v>
      </c>
      <c r="E4606" s="2">
        <v>45748</v>
      </c>
      <c r="F4606" t="s">
        <v>35</v>
      </c>
      <c r="G4606" t="s">
        <v>8932</v>
      </c>
      <c r="H4606" t="s">
        <v>51</v>
      </c>
      <c r="I4606" t="s">
        <v>97</v>
      </c>
      <c r="J4606" t="s">
        <v>63</v>
      </c>
      <c r="K4606" s="7">
        <v>0</v>
      </c>
      <c r="L4606" t="s">
        <v>135</v>
      </c>
      <c r="M4606" t="s">
        <v>71</v>
      </c>
      <c r="N4606" t="s">
        <v>72</v>
      </c>
      <c r="O4606">
        <v>700</v>
      </c>
      <c r="P4606" s="6">
        <v>419.14</v>
      </c>
      <c r="Q4606" s="6">
        <v>293398</v>
      </c>
      <c r="R4606" s="5">
        <v>0.1</v>
      </c>
      <c r="S4606" s="6">
        <v>264058.2</v>
      </c>
      <c r="T4606" s="6">
        <v>11189.48</v>
      </c>
      <c r="U4606" s="6">
        <v>190294.01</v>
      </c>
      <c r="V4606" s="6">
        <v>2390.1999999999998</v>
      </c>
      <c r="W4606" s="6">
        <v>8419.52</v>
      </c>
      <c r="X4606" s="6">
        <v>51764.99</v>
      </c>
      <c r="Y4606" s="5">
        <v>0.19603629048444601</v>
      </c>
      <c r="Z4606" t="s">
        <v>40</v>
      </c>
      <c r="AA4606" t="s">
        <v>41</v>
      </c>
      <c r="AB4606" t="s">
        <v>65</v>
      </c>
      <c r="AC4606" t="s">
        <v>43</v>
      </c>
      <c r="AD4606" t="s">
        <v>93</v>
      </c>
      <c r="AE4606" t="s">
        <v>58</v>
      </c>
      <c r="AF4606" t="str">
        <f>TEXT(Agricultural_Export_Analysis_Cleaned_Dataset[[#This Row],[Order_Date]],"mmm")</f>
        <v>Mar</v>
      </c>
      <c r="AG4606" t="str">
        <f>TEXT(Agricultural_Export_Analysis_Cleaned_Dataset[[#This Row],[Order_Date]],"yyyy")</f>
        <v>2025</v>
      </c>
      <c r="AH4606" t="str">
        <f>TEXT(Agricultural_Export_Analysis_Cleaned_Dataset[[#This Row],[Order_Date]],"ddd")</f>
        <v>Wed</v>
      </c>
      <c r="AI4606" t="str">
        <f>TEXT(Agricultural_Export_Analysis_Cleaned_Dataset[[#This Row],[Ship_Date]],"yyyy")</f>
        <v>2025</v>
      </c>
      <c r="AJ4606" t="str">
        <f>TEXT(Agricultural_Export_Analysis_Cleaned_Dataset[[#This Row],[Ship_Date]],"mmm")</f>
        <v>Mar</v>
      </c>
      <c r="AK4606" t="str">
        <f>TEXT(Agricultural_Export_Analysis_Cleaned_Dataset[[#This Row],[Ship_Date]],"ddd")</f>
        <v>Wed</v>
      </c>
      <c r="AL4606" t="str">
        <f>TEXT(Agricultural_Export_Analysis_Cleaned_Dataset[[#This Row],[Delivery_Date]],"yyyy")</f>
        <v>2025</v>
      </c>
      <c r="AM4606" t="str">
        <f>TEXT(Agricultural_Export_Analysis_Cleaned_Dataset[[#This Row],[Delivery_Date]],"mmm")</f>
        <v>Apr</v>
      </c>
      <c r="AN4606" t="str">
        <f>TEXT(Agricultural_Export_Analysis_Cleaned_Dataset[[#This Row],[Delivery_Date]],"ddd")</f>
        <v>Tue</v>
      </c>
      <c r="AO4606">
        <f>Agricultural_Export_Analysis_Cleaned_Dataset[[#This Row],[Delivery_Date]]-Agricultural_Export_Analysis_Cleaned_Dataset[[#This Row],[Ship_Date]]</f>
        <v>20</v>
      </c>
      <c r="AP4606">
        <f>Agricultural_Export_Analysis_Cleaned_Dataset[[#This Row],[Ship_Date]]-Agricultural_Export_Analysis_Cleaned_Dataset[[#This Row],[Order_Date]]</f>
        <v>7</v>
      </c>
      <c r="AQ4606" s="4" t="str">
        <f>TEXT(Agricultural_Export_Analysis_Cleaned_Dataset[[#This Row],[Order_Date]],"mmm yyyy")</f>
        <v>Mar 2025</v>
      </c>
    </row>
    <row r="4607" spans="1:43" x14ac:dyDescent="0.3">
      <c r="A4607" t="s">
        <v>8311</v>
      </c>
      <c r="B4607" t="s">
        <v>8312</v>
      </c>
      <c r="C4607" s="2">
        <v>45943</v>
      </c>
      <c r="D4607" s="2">
        <v>45944</v>
      </c>
      <c r="E4607" s="2">
        <v>45969</v>
      </c>
      <c r="F4607" t="s">
        <v>35</v>
      </c>
      <c r="G4607" t="s">
        <v>36</v>
      </c>
      <c r="H4607" t="s">
        <v>51</v>
      </c>
      <c r="I4607" t="s">
        <v>38</v>
      </c>
      <c r="J4607" t="s">
        <v>63</v>
      </c>
      <c r="K4607" s="7">
        <v>0</v>
      </c>
      <c r="L4607" t="s">
        <v>80</v>
      </c>
      <c r="M4607" t="s">
        <v>130</v>
      </c>
      <c r="N4607" t="s">
        <v>131</v>
      </c>
      <c r="O4607">
        <v>452</v>
      </c>
      <c r="P4607" s="6">
        <v>67.09</v>
      </c>
      <c r="Q4607" s="6">
        <v>30324.68</v>
      </c>
      <c r="R4607" s="5">
        <v>0</v>
      </c>
      <c r="S4607" s="6">
        <v>30324.68</v>
      </c>
      <c r="T4607" s="6">
        <v>6876.32</v>
      </c>
      <c r="U4607" s="6">
        <v>19778.27</v>
      </c>
      <c r="V4607" s="6">
        <v>2847.89</v>
      </c>
      <c r="W4607" s="6">
        <v>2066.58</v>
      </c>
      <c r="X4607" s="6">
        <v>-1244.3800000000001</v>
      </c>
      <c r="Y4607" s="5">
        <v>-4.1035222795425999E-2</v>
      </c>
      <c r="Z4607" t="s">
        <v>54</v>
      </c>
      <c r="AA4607" t="s">
        <v>75</v>
      </c>
      <c r="AB4607" t="s">
        <v>56</v>
      </c>
      <c r="AC4607" t="s">
        <v>76</v>
      </c>
      <c r="AD4607" t="s">
        <v>93</v>
      </c>
      <c r="AE4607" t="s">
        <v>45</v>
      </c>
      <c r="AF4607" t="str">
        <f>TEXT(Agricultural_Export_Analysis_Cleaned_Dataset[[#This Row],[Order_Date]],"mmm")</f>
        <v>Oct</v>
      </c>
      <c r="AG4607" t="str">
        <f>TEXT(Agricultural_Export_Analysis_Cleaned_Dataset[[#This Row],[Order_Date]],"yyyy")</f>
        <v>2025</v>
      </c>
      <c r="AH4607" t="str">
        <f>TEXT(Agricultural_Export_Analysis_Cleaned_Dataset[[#This Row],[Order_Date]],"ddd")</f>
        <v>Mon</v>
      </c>
      <c r="AI4607" t="str">
        <f>TEXT(Agricultural_Export_Analysis_Cleaned_Dataset[[#This Row],[Ship_Date]],"yyyy")</f>
        <v>2025</v>
      </c>
      <c r="AJ4607" t="str">
        <f>TEXT(Agricultural_Export_Analysis_Cleaned_Dataset[[#This Row],[Ship_Date]],"mmm")</f>
        <v>Oct</v>
      </c>
      <c r="AK4607" t="str">
        <f>TEXT(Agricultural_Export_Analysis_Cleaned_Dataset[[#This Row],[Ship_Date]],"ddd")</f>
        <v>Tue</v>
      </c>
      <c r="AL4607" t="str">
        <f>TEXT(Agricultural_Export_Analysis_Cleaned_Dataset[[#This Row],[Delivery_Date]],"yyyy")</f>
        <v>2025</v>
      </c>
      <c r="AM4607" t="str">
        <f>TEXT(Agricultural_Export_Analysis_Cleaned_Dataset[[#This Row],[Delivery_Date]],"mmm")</f>
        <v>Nov</v>
      </c>
      <c r="AN4607" t="str">
        <f>TEXT(Agricultural_Export_Analysis_Cleaned_Dataset[[#This Row],[Delivery_Date]],"ddd")</f>
        <v>Sat</v>
      </c>
      <c r="AO4607">
        <f>Agricultural_Export_Analysis_Cleaned_Dataset[[#This Row],[Delivery_Date]]-Agricultural_Export_Analysis_Cleaned_Dataset[[#This Row],[Ship_Date]]</f>
        <v>25</v>
      </c>
      <c r="AP4607">
        <f>Agricultural_Export_Analysis_Cleaned_Dataset[[#This Row],[Ship_Date]]-Agricultural_Export_Analysis_Cleaned_Dataset[[#This Row],[Order_Date]]</f>
        <v>1</v>
      </c>
      <c r="AQ4607" s="4" t="str">
        <f>TEXT(Agricultural_Export_Analysis_Cleaned_Dataset[[#This Row],[Order_Date]],"mmm yyyy")</f>
        <v>Oct 2025</v>
      </c>
    </row>
    <row r="4608" spans="1:43" x14ac:dyDescent="0.3">
      <c r="A4608" t="s">
        <v>8313</v>
      </c>
      <c r="B4608" t="s">
        <v>5873</v>
      </c>
      <c r="C4608" s="2">
        <v>45853</v>
      </c>
      <c r="D4608" s="2">
        <v>45863</v>
      </c>
      <c r="E4608" s="2">
        <v>45885</v>
      </c>
      <c r="F4608" t="s">
        <v>35</v>
      </c>
      <c r="G4608" t="s">
        <v>8933</v>
      </c>
      <c r="H4608" t="s">
        <v>51</v>
      </c>
      <c r="I4608" t="s">
        <v>52</v>
      </c>
      <c r="J4608" t="s">
        <v>39</v>
      </c>
      <c r="K4608" s="7">
        <v>0</v>
      </c>
      <c r="L4608" t="s">
        <v>80</v>
      </c>
      <c r="M4608" t="s">
        <v>159</v>
      </c>
      <c r="N4608" t="s">
        <v>160</v>
      </c>
      <c r="O4608">
        <v>219</v>
      </c>
      <c r="P4608" s="6">
        <v>283.44</v>
      </c>
      <c r="Q4608" s="6">
        <v>62073.36</v>
      </c>
      <c r="R4608" s="5">
        <v>0.05</v>
      </c>
      <c r="S4608" s="6">
        <v>58969.692000000003</v>
      </c>
      <c r="T4608" s="6">
        <v>3846.46</v>
      </c>
      <c r="U4608" s="6">
        <v>41222.519999999997</v>
      </c>
      <c r="V4608" s="6">
        <v>1578.62</v>
      </c>
      <c r="W4608" s="6">
        <v>3622.79</v>
      </c>
      <c r="X4608" s="6">
        <v>8699.3019999999997</v>
      </c>
      <c r="Y4608" s="5">
        <v>0.14752157769452201</v>
      </c>
      <c r="Z4608" t="s">
        <v>103</v>
      </c>
      <c r="AA4608" t="s">
        <v>119</v>
      </c>
      <c r="AB4608" t="s">
        <v>83</v>
      </c>
      <c r="AC4608" t="s">
        <v>43</v>
      </c>
      <c r="AD4608" t="s">
        <v>98</v>
      </c>
      <c r="AE4608" t="s">
        <v>58</v>
      </c>
      <c r="AF4608" t="str">
        <f>TEXT(Agricultural_Export_Analysis_Cleaned_Dataset[[#This Row],[Order_Date]],"mmm")</f>
        <v>Jul</v>
      </c>
      <c r="AG4608" t="str">
        <f>TEXT(Agricultural_Export_Analysis_Cleaned_Dataset[[#This Row],[Order_Date]],"yyyy")</f>
        <v>2025</v>
      </c>
      <c r="AH4608" t="str">
        <f>TEXT(Agricultural_Export_Analysis_Cleaned_Dataset[[#This Row],[Order_Date]],"ddd")</f>
        <v>Tue</v>
      </c>
      <c r="AI4608" t="str">
        <f>TEXT(Agricultural_Export_Analysis_Cleaned_Dataset[[#This Row],[Ship_Date]],"yyyy")</f>
        <v>2025</v>
      </c>
      <c r="AJ4608" t="str">
        <f>TEXT(Agricultural_Export_Analysis_Cleaned_Dataset[[#This Row],[Ship_Date]],"mmm")</f>
        <v>Jul</v>
      </c>
      <c r="AK4608" t="str">
        <f>TEXT(Agricultural_Export_Analysis_Cleaned_Dataset[[#This Row],[Ship_Date]],"ddd")</f>
        <v>Fri</v>
      </c>
      <c r="AL4608" t="str">
        <f>TEXT(Agricultural_Export_Analysis_Cleaned_Dataset[[#This Row],[Delivery_Date]],"yyyy")</f>
        <v>2025</v>
      </c>
      <c r="AM4608" t="str">
        <f>TEXT(Agricultural_Export_Analysis_Cleaned_Dataset[[#This Row],[Delivery_Date]],"mmm")</f>
        <v>Aug</v>
      </c>
      <c r="AN4608" t="str">
        <f>TEXT(Agricultural_Export_Analysis_Cleaned_Dataset[[#This Row],[Delivery_Date]],"ddd")</f>
        <v>Sat</v>
      </c>
      <c r="AO4608">
        <f>Agricultural_Export_Analysis_Cleaned_Dataset[[#This Row],[Delivery_Date]]-Agricultural_Export_Analysis_Cleaned_Dataset[[#This Row],[Ship_Date]]</f>
        <v>22</v>
      </c>
      <c r="AP4608">
        <f>Agricultural_Export_Analysis_Cleaned_Dataset[[#This Row],[Ship_Date]]-Agricultural_Export_Analysis_Cleaned_Dataset[[#This Row],[Order_Date]]</f>
        <v>10</v>
      </c>
      <c r="AQ4608" s="4" t="str">
        <f>TEXT(Agricultural_Export_Analysis_Cleaned_Dataset[[#This Row],[Order_Date]],"mmm yyyy")</f>
        <v>Jul 2025</v>
      </c>
    </row>
    <row r="4609" spans="1:43" x14ac:dyDescent="0.3">
      <c r="A4609" t="s">
        <v>8314</v>
      </c>
      <c r="B4609" t="s">
        <v>7432</v>
      </c>
      <c r="C4609" s="2">
        <v>45556</v>
      </c>
      <c r="D4609" s="2">
        <v>45558</v>
      </c>
      <c r="E4609" s="2">
        <v>45564</v>
      </c>
      <c r="F4609" t="s">
        <v>35</v>
      </c>
      <c r="G4609" t="s">
        <v>132</v>
      </c>
      <c r="H4609" t="s">
        <v>51</v>
      </c>
      <c r="I4609" t="s">
        <v>38</v>
      </c>
      <c r="J4609" t="s">
        <v>39</v>
      </c>
      <c r="K4609" s="7">
        <v>0</v>
      </c>
      <c r="L4609" t="s">
        <v>80</v>
      </c>
      <c r="M4609" t="s">
        <v>159</v>
      </c>
      <c r="N4609" t="s">
        <v>160</v>
      </c>
      <c r="O4609">
        <v>1803</v>
      </c>
      <c r="P4609" s="6">
        <v>339.14</v>
      </c>
      <c r="Q4609" s="6">
        <v>611469.42000000004</v>
      </c>
      <c r="R4609" s="5">
        <v>0.05</v>
      </c>
      <c r="S4609" s="6">
        <v>580895.94900000002</v>
      </c>
      <c r="T4609" s="6">
        <v>10353.290000000001</v>
      </c>
      <c r="U4609" s="6">
        <v>429860.41</v>
      </c>
      <c r="V4609" s="6">
        <v>594.20000000000005</v>
      </c>
      <c r="W4609" s="6">
        <v>60747.6</v>
      </c>
      <c r="X4609" s="6">
        <v>79340.448999999993</v>
      </c>
      <c r="Y4609" s="5">
        <v>0.13658289257582701</v>
      </c>
      <c r="Z4609" t="s">
        <v>103</v>
      </c>
      <c r="AA4609" t="s">
        <v>104</v>
      </c>
      <c r="AB4609" t="s">
        <v>83</v>
      </c>
      <c r="AC4609" t="s">
        <v>76</v>
      </c>
      <c r="AD4609" t="s">
        <v>77</v>
      </c>
      <c r="AE4609" t="s">
        <v>45</v>
      </c>
      <c r="AF4609" t="str">
        <f>TEXT(Agricultural_Export_Analysis_Cleaned_Dataset[[#This Row],[Order_Date]],"mmm")</f>
        <v>Sep</v>
      </c>
      <c r="AG4609" t="str">
        <f>TEXT(Agricultural_Export_Analysis_Cleaned_Dataset[[#This Row],[Order_Date]],"yyyy")</f>
        <v>2024</v>
      </c>
      <c r="AH4609" t="str">
        <f>TEXT(Agricultural_Export_Analysis_Cleaned_Dataset[[#This Row],[Order_Date]],"ddd")</f>
        <v>Sat</v>
      </c>
      <c r="AI4609" t="str">
        <f>TEXT(Agricultural_Export_Analysis_Cleaned_Dataset[[#This Row],[Ship_Date]],"yyyy")</f>
        <v>2024</v>
      </c>
      <c r="AJ4609" t="str">
        <f>TEXT(Agricultural_Export_Analysis_Cleaned_Dataset[[#This Row],[Ship_Date]],"mmm")</f>
        <v>Sep</v>
      </c>
      <c r="AK4609" t="str">
        <f>TEXT(Agricultural_Export_Analysis_Cleaned_Dataset[[#This Row],[Ship_Date]],"ddd")</f>
        <v>Mon</v>
      </c>
      <c r="AL4609" t="str">
        <f>TEXT(Agricultural_Export_Analysis_Cleaned_Dataset[[#This Row],[Delivery_Date]],"yyyy")</f>
        <v>2024</v>
      </c>
      <c r="AM4609" t="str">
        <f>TEXT(Agricultural_Export_Analysis_Cleaned_Dataset[[#This Row],[Delivery_Date]],"mmm")</f>
        <v>Sep</v>
      </c>
      <c r="AN4609" t="str">
        <f>TEXT(Agricultural_Export_Analysis_Cleaned_Dataset[[#This Row],[Delivery_Date]],"ddd")</f>
        <v>Sun</v>
      </c>
      <c r="AO4609">
        <f>Agricultural_Export_Analysis_Cleaned_Dataset[[#This Row],[Delivery_Date]]-Agricultural_Export_Analysis_Cleaned_Dataset[[#This Row],[Ship_Date]]</f>
        <v>6</v>
      </c>
      <c r="AP4609">
        <f>Agricultural_Export_Analysis_Cleaned_Dataset[[#This Row],[Ship_Date]]-Agricultural_Export_Analysis_Cleaned_Dataset[[#This Row],[Order_Date]]</f>
        <v>2</v>
      </c>
      <c r="AQ4609" s="4" t="str">
        <f>TEXT(Agricultural_Export_Analysis_Cleaned_Dataset[[#This Row],[Order_Date]],"mmm yyyy")</f>
        <v>Sep 2024</v>
      </c>
    </row>
    <row r="4610" spans="1:43" x14ac:dyDescent="0.3">
      <c r="A4610" t="s">
        <v>8315</v>
      </c>
      <c r="B4610" t="s">
        <v>8316</v>
      </c>
      <c r="C4610" s="2">
        <v>45906</v>
      </c>
      <c r="D4610" s="2">
        <v>45908</v>
      </c>
      <c r="E4610" s="2">
        <v>45932</v>
      </c>
      <c r="F4610" t="s">
        <v>35</v>
      </c>
      <c r="G4610" t="s">
        <v>50</v>
      </c>
      <c r="H4610" t="s">
        <v>37</v>
      </c>
      <c r="I4610" t="s">
        <v>97</v>
      </c>
      <c r="J4610" t="s">
        <v>39</v>
      </c>
      <c r="K4610" s="7">
        <v>0</v>
      </c>
      <c r="L4610" t="s">
        <v>80</v>
      </c>
      <c r="M4610" t="s">
        <v>130</v>
      </c>
      <c r="N4610" t="s">
        <v>131</v>
      </c>
      <c r="O4610">
        <v>738</v>
      </c>
      <c r="P4610" s="6">
        <v>121.28</v>
      </c>
      <c r="Q4610" s="6">
        <v>89504.639999999999</v>
      </c>
      <c r="R4610" s="5">
        <v>0.1</v>
      </c>
      <c r="S4610" s="6">
        <v>80554.176000000007</v>
      </c>
      <c r="T4610" s="6">
        <v>2098.71</v>
      </c>
      <c r="U4610" s="6">
        <v>40674.36</v>
      </c>
      <c r="V4610" s="6">
        <v>1184.45</v>
      </c>
      <c r="W4610" s="6">
        <v>5974.43</v>
      </c>
      <c r="X4610" s="6">
        <v>30622.225999999999</v>
      </c>
      <c r="Y4610" s="5">
        <v>0.38014448810202001</v>
      </c>
      <c r="Z4610" t="s">
        <v>103</v>
      </c>
      <c r="AA4610" t="s">
        <v>104</v>
      </c>
      <c r="AB4610" t="s">
        <v>56</v>
      </c>
      <c r="AC4610" t="s">
        <v>76</v>
      </c>
      <c r="AD4610" t="s">
        <v>98</v>
      </c>
      <c r="AE4610" t="s">
        <v>67</v>
      </c>
      <c r="AF4610" t="str">
        <f>TEXT(Agricultural_Export_Analysis_Cleaned_Dataset[[#This Row],[Order_Date]],"mmm")</f>
        <v>Sep</v>
      </c>
      <c r="AG4610" t="str">
        <f>TEXT(Agricultural_Export_Analysis_Cleaned_Dataset[[#This Row],[Order_Date]],"yyyy")</f>
        <v>2025</v>
      </c>
      <c r="AH4610" t="str">
        <f>TEXT(Agricultural_Export_Analysis_Cleaned_Dataset[[#This Row],[Order_Date]],"ddd")</f>
        <v>Sat</v>
      </c>
      <c r="AI4610" t="str">
        <f>TEXT(Agricultural_Export_Analysis_Cleaned_Dataset[[#This Row],[Ship_Date]],"yyyy")</f>
        <v>2025</v>
      </c>
      <c r="AJ4610" t="str">
        <f>TEXT(Agricultural_Export_Analysis_Cleaned_Dataset[[#This Row],[Ship_Date]],"mmm")</f>
        <v>Sep</v>
      </c>
      <c r="AK4610" t="str">
        <f>TEXT(Agricultural_Export_Analysis_Cleaned_Dataset[[#This Row],[Ship_Date]],"ddd")</f>
        <v>Mon</v>
      </c>
      <c r="AL4610" t="str">
        <f>TEXT(Agricultural_Export_Analysis_Cleaned_Dataset[[#This Row],[Delivery_Date]],"yyyy")</f>
        <v>2025</v>
      </c>
      <c r="AM4610" t="str">
        <f>TEXT(Agricultural_Export_Analysis_Cleaned_Dataset[[#This Row],[Delivery_Date]],"mmm")</f>
        <v>Oct</v>
      </c>
      <c r="AN4610" t="str">
        <f>TEXT(Agricultural_Export_Analysis_Cleaned_Dataset[[#This Row],[Delivery_Date]],"ddd")</f>
        <v>Thu</v>
      </c>
      <c r="AO4610">
        <f>Agricultural_Export_Analysis_Cleaned_Dataset[[#This Row],[Delivery_Date]]-Agricultural_Export_Analysis_Cleaned_Dataset[[#This Row],[Ship_Date]]</f>
        <v>24</v>
      </c>
      <c r="AP4610">
        <f>Agricultural_Export_Analysis_Cleaned_Dataset[[#This Row],[Ship_Date]]-Agricultural_Export_Analysis_Cleaned_Dataset[[#This Row],[Order_Date]]</f>
        <v>2</v>
      </c>
      <c r="AQ4610" s="4" t="str">
        <f>TEXT(Agricultural_Export_Analysis_Cleaned_Dataset[[#This Row],[Order_Date]],"mmm yyyy")</f>
        <v>Sep 2025</v>
      </c>
    </row>
    <row r="4611" spans="1:43" x14ac:dyDescent="0.3">
      <c r="A4611" t="s">
        <v>8317</v>
      </c>
      <c r="B4611" t="s">
        <v>8318</v>
      </c>
      <c r="C4611" s="2">
        <v>45507</v>
      </c>
      <c r="D4611" s="2">
        <v>45516</v>
      </c>
      <c r="E4611" s="2">
        <v>45536</v>
      </c>
      <c r="F4611" t="s">
        <v>35</v>
      </c>
      <c r="G4611" t="s">
        <v>73</v>
      </c>
      <c r="H4611" t="s">
        <v>74</v>
      </c>
      <c r="I4611" t="s">
        <v>52</v>
      </c>
      <c r="J4611" t="s">
        <v>53</v>
      </c>
      <c r="K4611" s="7">
        <v>0</v>
      </c>
      <c r="L4611" t="s">
        <v>135</v>
      </c>
      <c r="M4611" t="s">
        <v>101</v>
      </c>
      <c r="N4611" t="s">
        <v>102</v>
      </c>
      <c r="O4611">
        <v>464</v>
      </c>
      <c r="P4611" s="6">
        <v>141.16999999999999</v>
      </c>
      <c r="Q4611" s="6">
        <v>65502.879999999997</v>
      </c>
      <c r="R4611" s="5">
        <v>0</v>
      </c>
      <c r="S4611" s="6">
        <v>65502.879999999997</v>
      </c>
      <c r="T4611" s="6">
        <v>4469.17</v>
      </c>
      <c r="U4611" s="6">
        <v>39987.06</v>
      </c>
      <c r="V4611" s="6">
        <v>2328.77</v>
      </c>
      <c r="W4611" s="6">
        <v>5947.83</v>
      </c>
      <c r="X4611" s="6">
        <v>12770.05</v>
      </c>
      <c r="Y4611" s="5">
        <v>0.19495402339561299</v>
      </c>
      <c r="Z4611" t="s">
        <v>103</v>
      </c>
      <c r="AA4611" t="s">
        <v>177</v>
      </c>
      <c r="AB4611" t="s">
        <v>56</v>
      </c>
      <c r="AC4611" t="s">
        <v>43</v>
      </c>
      <c r="AD4611" t="s">
        <v>44</v>
      </c>
      <c r="AE4611" t="s">
        <v>67</v>
      </c>
      <c r="AF4611" t="str">
        <f>TEXT(Agricultural_Export_Analysis_Cleaned_Dataset[[#This Row],[Order_Date]],"mmm")</f>
        <v>Aug</v>
      </c>
      <c r="AG4611" t="str">
        <f>TEXT(Agricultural_Export_Analysis_Cleaned_Dataset[[#This Row],[Order_Date]],"yyyy")</f>
        <v>2024</v>
      </c>
      <c r="AH4611" t="str">
        <f>TEXT(Agricultural_Export_Analysis_Cleaned_Dataset[[#This Row],[Order_Date]],"ddd")</f>
        <v>Sat</v>
      </c>
      <c r="AI4611" t="str">
        <f>TEXT(Agricultural_Export_Analysis_Cleaned_Dataset[[#This Row],[Ship_Date]],"yyyy")</f>
        <v>2024</v>
      </c>
      <c r="AJ4611" t="str">
        <f>TEXT(Agricultural_Export_Analysis_Cleaned_Dataset[[#This Row],[Ship_Date]],"mmm")</f>
        <v>Aug</v>
      </c>
      <c r="AK4611" t="str">
        <f>TEXT(Agricultural_Export_Analysis_Cleaned_Dataset[[#This Row],[Ship_Date]],"ddd")</f>
        <v>Mon</v>
      </c>
      <c r="AL4611" t="str">
        <f>TEXT(Agricultural_Export_Analysis_Cleaned_Dataset[[#This Row],[Delivery_Date]],"yyyy")</f>
        <v>2024</v>
      </c>
      <c r="AM4611" t="str">
        <f>TEXT(Agricultural_Export_Analysis_Cleaned_Dataset[[#This Row],[Delivery_Date]],"mmm")</f>
        <v>Sep</v>
      </c>
      <c r="AN4611" t="str">
        <f>TEXT(Agricultural_Export_Analysis_Cleaned_Dataset[[#This Row],[Delivery_Date]],"ddd")</f>
        <v>Sun</v>
      </c>
      <c r="AO4611">
        <f>Agricultural_Export_Analysis_Cleaned_Dataset[[#This Row],[Delivery_Date]]-Agricultural_Export_Analysis_Cleaned_Dataset[[#This Row],[Ship_Date]]</f>
        <v>20</v>
      </c>
      <c r="AP4611">
        <f>Agricultural_Export_Analysis_Cleaned_Dataset[[#This Row],[Ship_Date]]-Agricultural_Export_Analysis_Cleaned_Dataset[[#This Row],[Order_Date]]</f>
        <v>9</v>
      </c>
      <c r="AQ4611" s="4" t="str">
        <f>TEXT(Agricultural_Export_Analysis_Cleaned_Dataset[[#This Row],[Order_Date]],"mmm yyyy")</f>
        <v>Aug 2024</v>
      </c>
    </row>
    <row r="4612" spans="1:43" x14ac:dyDescent="0.3">
      <c r="A4612" t="s">
        <v>8319</v>
      </c>
      <c r="B4612" t="s">
        <v>8320</v>
      </c>
      <c r="C4612" s="2">
        <v>45460</v>
      </c>
      <c r="D4612" s="2">
        <v>45464</v>
      </c>
      <c r="E4612" s="2">
        <v>45494</v>
      </c>
      <c r="F4612" t="s">
        <v>35</v>
      </c>
      <c r="G4612" t="s">
        <v>50</v>
      </c>
      <c r="H4612" t="s">
        <v>74</v>
      </c>
      <c r="I4612" t="s">
        <v>52</v>
      </c>
      <c r="J4612" t="s">
        <v>112</v>
      </c>
      <c r="K4612" s="7">
        <v>0</v>
      </c>
      <c r="L4612" t="s">
        <v>135</v>
      </c>
      <c r="M4612" t="s">
        <v>48</v>
      </c>
      <c r="N4612" t="s">
        <v>49</v>
      </c>
      <c r="O4612">
        <v>818</v>
      </c>
      <c r="P4612" s="6">
        <v>420.12</v>
      </c>
      <c r="Q4612" s="6">
        <v>343658.16</v>
      </c>
      <c r="R4612" s="5">
        <v>0.1</v>
      </c>
      <c r="S4612" s="6">
        <v>309292.34399999998</v>
      </c>
      <c r="T4612" s="6">
        <v>6310.43</v>
      </c>
      <c r="U4612" s="6">
        <v>168534.57</v>
      </c>
      <c r="V4612" s="6">
        <v>1235.4000000000001</v>
      </c>
      <c r="W4612" s="6">
        <v>6936.81</v>
      </c>
      <c r="X4612" s="6">
        <v>126275.13400000001</v>
      </c>
      <c r="Y4612" s="5">
        <v>0.40827112746120903</v>
      </c>
      <c r="Z4612" t="s">
        <v>81</v>
      </c>
      <c r="AA4612" t="s">
        <v>150</v>
      </c>
      <c r="AB4612" t="s">
        <v>42</v>
      </c>
      <c r="AC4612" t="s">
        <v>43</v>
      </c>
      <c r="AD4612" t="s">
        <v>93</v>
      </c>
      <c r="AE4612" t="s">
        <v>67</v>
      </c>
      <c r="AF4612" t="str">
        <f>TEXT(Agricultural_Export_Analysis_Cleaned_Dataset[[#This Row],[Order_Date]],"mmm")</f>
        <v>Jun</v>
      </c>
      <c r="AG4612" t="str">
        <f>TEXT(Agricultural_Export_Analysis_Cleaned_Dataset[[#This Row],[Order_Date]],"yyyy")</f>
        <v>2024</v>
      </c>
      <c r="AH4612" t="str">
        <f>TEXT(Agricultural_Export_Analysis_Cleaned_Dataset[[#This Row],[Order_Date]],"ddd")</f>
        <v>Mon</v>
      </c>
      <c r="AI4612" t="str">
        <f>TEXT(Agricultural_Export_Analysis_Cleaned_Dataset[[#This Row],[Ship_Date]],"yyyy")</f>
        <v>2024</v>
      </c>
      <c r="AJ4612" t="str">
        <f>TEXT(Agricultural_Export_Analysis_Cleaned_Dataset[[#This Row],[Ship_Date]],"mmm")</f>
        <v>Jun</v>
      </c>
      <c r="AK4612" t="str">
        <f>TEXT(Agricultural_Export_Analysis_Cleaned_Dataset[[#This Row],[Ship_Date]],"ddd")</f>
        <v>Fri</v>
      </c>
      <c r="AL4612" t="str">
        <f>TEXT(Agricultural_Export_Analysis_Cleaned_Dataset[[#This Row],[Delivery_Date]],"yyyy")</f>
        <v>2024</v>
      </c>
      <c r="AM4612" t="str">
        <f>TEXT(Agricultural_Export_Analysis_Cleaned_Dataset[[#This Row],[Delivery_Date]],"mmm")</f>
        <v>Jul</v>
      </c>
      <c r="AN4612" t="str">
        <f>TEXT(Agricultural_Export_Analysis_Cleaned_Dataset[[#This Row],[Delivery_Date]],"ddd")</f>
        <v>Sun</v>
      </c>
      <c r="AO4612">
        <f>Agricultural_Export_Analysis_Cleaned_Dataset[[#This Row],[Delivery_Date]]-Agricultural_Export_Analysis_Cleaned_Dataset[[#This Row],[Ship_Date]]</f>
        <v>30</v>
      </c>
      <c r="AP4612">
        <f>Agricultural_Export_Analysis_Cleaned_Dataset[[#This Row],[Ship_Date]]-Agricultural_Export_Analysis_Cleaned_Dataset[[#This Row],[Order_Date]]</f>
        <v>4</v>
      </c>
      <c r="AQ4612" s="4" t="str">
        <f>TEXT(Agricultural_Export_Analysis_Cleaned_Dataset[[#This Row],[Order_Date]],"mmm yyyy")</f>
        <v>Jun 2024</v>
      </c>
    </row>
    <row r="4613" spans="1:43" x14ac:dyDescent="0.3">
      <c r="A4613" t="s">
        <v>8321</v>
      </c>
      <c r="B4613" t="s">
        <v>6326</v>
      </c>
      <c r="C4613" s="2">
        <v>45296</v>
      </c>
      <c r="D4613" s="2">
        <v>45305</v>
      </c>
      <c r="E4613" s="2">
        <v>45311</v>
      </c>
      <c r="F4613" t="s">
        <v>35</v>
      </c>
      <c r="G4613" t="s">
        <v>132</v>
      </c>
      <c r="H4613" t="s">
        <v>37</v>
      </c>
      <c r="I4613" t="s">
        <v>97</v>
      </c>
      <c r="J4613" t="s">
        <v>63</v>
      </c>
      <c r="K4613" s="7">
        <v>0</v>
      </c>
      <c r="L4613" t="s">
        <v>70</v>
      </c>
      <c r="M4613" t="s">
        <v>130</v>
      </c>
      <c r="N4613" t="s">
        <v>131</v>
      </c>
      <c r="O4613">
        <v>1151</v>
      </c>
      <c r="P4613" s="6">
        <v>125.63</v>
      </c>
      <c r="Q4613" s="6">
        <v>144600.13</v>
      </c>
      <c r="R4613" s="5">
        <v>0.15</v>
      </c>
      <c r="S4613" s="6">
        <v>122910.1105</v>
      </c>
      <c r="T4613" s="6">
        <v>18357.8151</v>
      </c>
      <c r="U4613" s="6">
        <v>83176.240000000005</v>
      </c>
      <c r="V4613" s="6">
        <v>291.01</v>
      </c>
      <c r="W4613" s="6">
        <v>6136.63</v>
      </c>
      <c r="X4613" s="6">
        <v>14948.4154</v>
      </c>
      <c r="Y4613" s="5">
        <v>0.1216207137215</v>
      </c>
      <c r="Z4613" t="s">
        <v>40</v>
      </c>
      <c r="AA4613" t="s">
        <v>64</v>
      </c>
      <c r="AB4613" t="s">
        <v>42</v>
      </c>
      <c r="AC4613" t="s">
        <v>43</v>
      </c>
      <c r="AD4613" t="s">
        <v>98</v>
      </c>
      <c r="AE4613" t="s">
        <v>67</v>
      </c>
      <c r="AF4613" t="str">
        <f>TEXT(Agricultural_Export_Analysis_Cleaned_Dataset[[#This Row],[Order_Date]],"mmm")</f>
        <v>Jan</v>
      </c>
      <c r="AG4613" t="str">
        <f>TEXT(Agricultural_Export_Analysis_Cleaned_Dataset[[#This Row],[Order_Date]],"yyyy")</f>
        <v>2024</v>
      </c>
      <c r="AH4613" t="str">
        <f>TEXT(Agricultural_Export_Analysis_Cleaned_Dataset[[#This Row],[Order_Date]],"ddd")</f>
        <v>Fri</v>
      </c>
      <c r="AI4613" t="str">
        <f>TEXT(Agricultural_Export_Analysis_Cleaned_Dataset[[#This Row],[Ship_Date]],"yyyy")</f>
        <v>2024</v>
      </c>
      <c r="AJ4613" t="str">
        <f>TEXT(Agricultural_Export_Analysis_Cleaned_Dataset[[#This Row],[Ship_Date]],"mmm")</f>
        <v>Jan</v>
      </c>
      <c r="AK4613" t="str">
        <f>TEXT(Agricultural_Export_Analysis_Cleaned_Dataset[[#This Row],[Ship_Date]],"ddd")</f>
        <v>Sun</v>
      </c>
      <c r="AL4613" t="str">
        <f>TEXT(Agricultural_Export_Analysis_Cleaned_Dataset[[#This Row],[Delivery_Date]],"yyyy")</f>
        <v>2024</v>
      </c>
      <c r="AM4613" t="str">
        <f>TEXT(Agricultural_Export_Analysis_Cleaned_Dataset[[#This Row],[Delivery_Date]],"mmm")</f>
        <v>Jan</v>
      </c>
      <c r="AN4613" t="str">
        <f>TEXT(Agricultural_Export_Analysis_Cleaned_Dataset[[#This Row],[Delivery_Date]],"ddd")</f>
        <v>Sat</v>
      </c>
      <c r="AO4613">
        <f>Agricultural_Export_Analysis_Cleaned_Dataset[[#This Row],[Delivery_Date]]-Agricultural_Export_Analysis_Cleaned_Dataset[[#This Row],[Ship_Date]]</f>
        <v>6</v>
      </c>
      <c r="AP4613">
        <f>Agricultural_Export_Analysis_Cleaned_Dataset[[#This Row],[Ship_Date]]-Agricultural_Export_Analysis_Cleaned_Dataset[[#This Row],[Order_Date]]</f>
        <v>9</v>
      </c>
      <c r="AQ4613" s="4" t="str">
        <f>TEXT(Agricultural_Export_Analysis_Cleaned_Dataset[[#This Row],[Order_Date]],"mmm yyyy")</f>
        <v>Jan 2024</v>
      </c>
    </row>
    <row r="4614" spans="1:43" x14ac:dyDescent="0.3">
      <c r="A4614" t="s">
        <v>8322</v>
      </c>
      <c r="B4614" t="s">
        <v>305</v>
      </c>
      <c r="C4614" s="2">
        <v>45592</v>
      </c>
      <c r="D4614" s="2">
        <v>45600</v>
      </c>
      <c r="E4614" s="2">
        <v>45626</v>
      </c>
      <c r="F4614" t="s">
        <v>35</v>
      </c>
      <c r="G4614" t="s">
        <v>8934</v>
      </c>
      <c r="H4614" t="s">
        <v>37</v>
      </c>
      <c r="I4614" t="s">
        <v>38</v>
      </c>
      <c r="J4614" t="s">
        <v>39</v>
      </c>
      <c r="K4614" s="7">
        <v>2</v>
      </c>
      <c r="L4614" t="s">
        <v>87</v>
      </c>
      <c r="M4614" t="s">
        <v>33</v>
      </c>
      <c r="N4614" t="s">
        <v>34</v>
      </c>
      <c r="O4614">
        <v>1265</v>
      </c>
      <c r="P4614" s="6">
        <v>375.56</v>
      </c>
      <c r="Q4614" s="6">
        <v>475083.4</v>
      </c>
      <c r="R4614" s="5">
        <v>0</v>
      </c>
      <c r="S4614" s="6">
        <v>475083.4</v>
      </c>
      <c r="T4614" s="6">
        <v>1117.8800000000001</v>
      </c>
      <c r="U4614" s="6">
        <v>215064.56</v>
      </c>
      <c r="V4614" s="6">
        <v>1877.8</v>
      </c>
      <c r="W4614" s="6">
        <v>27929.919999999998</v>
      </c>
      <c r="X4614" s="6">
        <v>229093.24</v>
      </c>
      <c r="Y4614" s="5">
        <v>0.48221689076065399</v>
      </c>
      <c r="Z4614" t="s">
        <v>54</v>
      </c>
      <c r="AA4614" t="s">
        <v>75</v>
      </c>
      <c r="AB4614" t="s">
        <v>83</v>
      </c>
      <c r="AC4614" t="s">
        <v>66</v>
      </c>
      <c r="AD4614" t="s">
        <v>57</v>
      </c>
      <c r="AE4614" t="s">
        <v>58</v>
      </c>
      <c r="AF4614" t="str">
        <f>TEXT(Agricultural_Export_Analysis_Cleaned_Dataset[[#This Row],[Order_Date]],"mmm")</f>
        <v>Oct</v>
      </c>
      <c r="AG4614" t="str">
        <f>TEXT(Agricultural_Export_Analysis_Cleaned_Dataset[[#This Row],[Order_Date]],"yyyy")</f>
        <v>2024</v>
      </c>
      <c r="AH4614" t="str">
        <f>TEXT(Agricultural_Export_Analysis_Cleaned_Dataset[[#This Row],[Order_Date]],"ddd")</f>
        <v>Sun</v>
      </c>
      <c r="AI4614" t="str">
        <f>TEXT(Agricultural_Export_Analysis_Cleaned_Dataset[[#This Row],[Ship_Date]],"yyyy")</f>
        <v>2024</v>
      </c>
      <c r="AJ4614" t="str">
        <f>TEXT(Agricultural_Export_Analysis_Cleaned_Dataset[[#This Row],[Ship_Date]],"mmm")</f>
        <v>Nov</v>
      </c>
      <c r="AK4614" t="str">
        <f>TEXT(Agricultural_Export_Analysis_Cleaned_Dataset[[#This Row],[Ship_Date]],"ddd")</f>
        <v>Mon</v>
      </c>
      <c r="AL4614" t="str">
        <f>TEXT(Agricultural_Export_Analysis_Cleaned_Dataset[[#This Row],[Delivery_Date]],"yyyy")</f>
        <v>2024</v>
      </c>
      <c r="AM4614" t="str">
        <f>TEXT(Agricultural_Export_Analysis_Cleaned_Dataset[[#This Row],[Delivery_Date]],"mmm")</f>
        <v>Nov</v>
      </c>
      <c r="AN4614" t="str">
        <f>TEXT(Agricultural_Export_Analysis_Cleaned_Dataset[[#This Row],[Delivery_Date]],"ddd")</f>
        <v>Sat</v>
      </c>
      <c r="AO4614">
        <f>Agricultural_Export_Analysis_Cleaned_Dataset[[#This Row],[Delivery_Date]]-Agricultural_Export_Analysis_Cleaned_Dataset[[#This Row],[Ship_Date]]</f>
        <v>26</v>
      </c>
      <c r="AP4614">
        <f>Agricultural_Export_Analysis_Cleaned_Dataset[[#This Row],[Ship_Date]]-Agricultural_Export_Analysis_Cleaned_Dataset[[#This Row],[Order_Date]]</f>
        <v>8</v>
      </c>
      <c r="AQ4614" s="4" t="str">
        <f>TEXT(Agricultural_Export_Analysis_Cleaned_Dataset[[#This Row],[Order_Date]],"mmm yyyy")</f>
        <v>Oct 2024</v>
      </c>
    </row>
    <row r="4615" spans="1:43" x14ac:dyDescent="0.3">
      <c r="A4615" t="s">
        <v>8323</v>
      </c>
      <c r="B4615" t="s">
        <v>8324</v>
      </c>
      <c r="C4615" s="2">
        <v>45846</v>
      </c>
      <c r="D4615" s="2">
        <v>45856</v>
      </c>
      <c r="E4615" s="2">
        <v>45877</v>
      </c>
      <c r="F4615" t="s">
        <v>35</v>
      </c>
      <c r="G4615" t="s">
        <v>132</v>
      </c>
      <c r="H4615" t="s">
        <v>74</v>
      </c>
      <c r="I4615" t="s">
        <v>38</v>
      </c>
      <c r="J4615" t="s">
        <v>39</v>
      </c>
      <c r="K4615" s="7">
        <v>4</v>
      </c>
      <c r="L4615" t="s">
        <v>70</v>
      </c>
      <c r="M4615" t="s">
        <v>33</v>
      </c>
      <c r="N4615" t="s">
        <v>34</v>
      </c>
      <c r="O4615">
        <v>1005</v>
      </c>
      <c r="P4615" s="6">
        <v>39.950000000000003</v>
      </c>
      <c r="Q4615" s="6">
        <v>40149.75</v>
      </c>
      <c r="R4615" s="5">
        <v>0.15</v>
      </c>
      <c r="S4615" s="6">
        <v>34127.287499999999</v>
      </c>
      <c r="T4615" s="6">
        <v>3996.51</v>
      </c>
      <c r="U4615" s="6">
        <v>16962.62</v>
      </c>
      <c r="V4615" s="6">
        <v>168.43</v>
      </c>
      <c r="W4615" s="6">
        <v>3883.58</v>
      </c>
      <c r="X4615" s="6">
        <v>9116.1474999999991</v>
      </c>
      <c r="Y4615" s="5">
        <v>0.26712194750315299</v>
      </c>
      <c r="Z4615" t="s">
        <v>103</v>
      </c>
      <c r="AA4615" t="s">
        <v>119</v>
      </c>
      <c r="AB4615" t="s">
        <v>83</v>
      </c>
      <c r="AC4615" t="s">
        <v>43</v>
      </c>
      <c r="AD4615" t="s">
        <v>93</v>
      </c>
      <c r="AE4615" t="s">
        <v>58</v>
      </c>
      <c r="AF4615" t="str">
        <f>TEXT(Agricultural_Export_Analysis_Cleaned_Dataset[[#This Row],[Order_Date]],"mmm")</f>
        <v>Jul</v>
      </c>
      <c r="AG4615" t="str">
        <f>TEXT(Agricultural_Export_Analysis_Cleaned_Dataset[[#This Row],[Order_Date]],"yyyy")</f>
        <v>2025</v>
      </c>
      <c r="AH4615" t="str">
        <f>TEXT(Agricultural_Export_Analysis_Cleaned_Dataset[[#This Row],[Order_Date]],"ddd")</f>
        <v>Tue</v>
      </c>
      <c r="AI4615" t="str">
        <f>TEXT(Agricultural_Export_Analysis_Cleaned_Dataset[[#This Row],[Ship_Date]],"yyyy")</f>
        <v>2025</v>
      </c>
      <c r="AJ4615" t="str">
        <f>TEXT(Agricultural_Export_Analysis_Cleaned_Dataset[[#This Row],[Ship_Date]],"mmm")</f>
        <v>Jul</v>
      </c>
      <c r="AK4615" t="str">
        <f>TEXT(Agricultural_Export_Analysis_Cleaned_Dataset[[#This Row],[Ship_Date]],"ddd")</f>
        <v>Fri</v>
      </c>
      <c r="AL4615" t="str">
        <f>TEXT(Agricultural_Export_Analysis_Cleaned_Dataset[[#This Row],[Delivery_Date]],"yyyy")</f>
        <v>2025</v>
      </c>
      <c r="AM4615" t="str">
        <f>TEXT(Agricultural_Export_Analysis_Cleaned_Dataset[[#This Row],[Delivery_Date]],"mmm")</f>
        <v>Aug</v>
      </c>
      <c r="AN4615" t="str">
        <f>TEXT(Agricultural_Export_Analysis_Cleaned_Dataset[[#This Row],[Delivery_Date]],"ddd")</f>
        <v>Fri</v>
      </c>
      <c r="AO4615">
        <f>Agricultural_Export_Analysis_Cleaned_Dataset[[#This Row],[Delivery_Date]]-Agricultural_Export_Analysis_Cleaned_Dataset[[#This Row],[Ship_Date]]</f>
        <v>21</v>
      </c>
      <c r="AP4615">
        <f>Agricultural_Export_Analysis_Cleaned_Dataset[[#This Row],[Ship_Date]]-Agricultural_Export_Analysis_Cleaned_Dataset[[#This Row],[Order_Date]]</f>
        <v>10</v>
      </c>
      <c r="AQ4615" s="4" t="str">
        <f>TEXT(Agricultural_Export_Analysis_Cleaned_Dataset[[#This Row],[Order_Date]],"mmm yyyy")</f>
        <v>Jul 2025</v>
      </c>
    </row>
    <row r="4616" spans="1:43" x14ac:dyDescent="0.3">
      <c r="A4616" t="s">
        <v>8325</v>
      </c>
      <c r="B4616" t="s">
        <v>8326</v>
      </c>
      <c r="C4616" s="2">
        <v>45643</v>
      </c>
      <c r="D4616" s="2">
        <v>45644</v>
      </c>
      <c r="E4616" s="2">
        <v>45664</v>
      </c>
      <c r="F4616" t="s">
        <v>35</v>
      </c>
      <c r="G4616" t="s">
        <v>96</v>
      </c>
      <c r="H4616" t="s">
        <v>37</v>
      </c>
      <c r="I4616" t="s">
        <v>38</v>
      </c>
      <c r="J4616" t="s">
        <v>63</v>
      </c>
      <c r="K4616" s="7">
        <v>2</v>
      </c>
      <c r="L4616" t="s">
        <v>80</v>
      </c>
      <c r="M4616" t="s">
        <v>71</v>
      </c>
      <c r="N4616" t="s">
        <v>72</v>
      </c>
      <c r="O4616">
        <v>1094</v>
      </c>
      <c r="P4616" s="6">
        <v>327.24</v>
      </c>
      <c r="Q4616" s="6">
        <v>358000.56</v>
      </c>
      <c r="R4616" s="5">
        <v>0.1</v>
      </c>
      <c r="S4616" s="6">
        <v>322200.50400000002</v>
      </c>
      <c r="T4616" s="6">
        <v>9689.9699999999993</v>
      </c>
      <c r="U4616" s="6">
        <v>163508.92000000001</v>
      </c>
      <c r="V4616" s="6">
        <v>2905.46</v>
      </c>
      <c r="W4616" s="6">
        <v>20397.09</v>
      </c>
      <c r="X4616" s="6">
        <v>125699.064</v>
      </c>
      <c r="Y4616" s="5">
        <v>0.390126838535299</v>
      </c>
      <c r="Z4616" t="s">
        <v>54</v>
      </c>
      <c r="AA4616" t="s">
        <v>55</v>
      </c>
      <c r="AB4616" t="s">
        <v>65</v>
      </c>
      <c r="AC4616" t="s">
        <v>66</v>
      </c>
      <c r="AD4616" t="s">
        <v>44</v>
      </c>
      <c r="AE4616" t="s">
        <v>58</v>
      </c>
      <c r="AF4616" t="str">
        <f>TEXT(Agricultural_Export_Analysis_Cleaned_Dataset[[#This Row],[Order_Date]],"mmm")</f>
        <v>Dec</v>
      </c>
      <c r="AG4616" t="str">
        <f>TEXT(Agricultural_Export_Analysis_Cleaned_Dataset[[#This Row],[Order_Date]],"yyyy")</f>
        <v>2024</v>
      </c>
      <c r="AH4616" t="str">
        <f>TEXT(Agricultural_Export_Analysis_Cleaned_Dataset[[#This Row],[Order_Date]],"ddd")</f>
        <v>Tue</v>
      </c>
      <c r="AI4616" t="str">
        <f>TEXT(Agricultural_Export_Analysis_Cleaned_Dataset[[#This Row],[Ship_Date]],"yyyy")</f>
        <v>2024</v>
      </c>
      <c r="AJ4616" t="str">
        <f>TEXT(Agricultural_Export_Analysis_Cleaned_Dataset[[#This Row],[Ship_Date]],"mmm")</f>
        <v>Dec</v>
      </c>
      <c r="AK4616" t="str">
        <f>TEXT(Agricultural_Export_Analysis_Cleaned_Dataset[[#This Row],[Ship_Date]],"ddd")</f>
        <v>Wed</v>
      </c>
      <c r="AL4616" t="str">
        <f>TEXT(Agricultural_Export_Analysis_Cleaned_Dataset[[#This Row],[Delivery_Date]],"yyyy")</f>
        <v>2025</v>
      </c>
      <c r="AM4616" t="str">
        <f>TEXT(Agricultural_Export_Analysis_Cleaned_Dataset[[#This Row],[Delivery_Date]],"mmm")</f>
        <v>Jan</v>
      </c>
      <c r="AN4616" t="str">
        <f>TEXT(Agricultural_Export_Analysis_Cleaned_Dataset[[#This Row],[Delivery_Date]],"ddd")</f>
        <v>Tue</v>
      </c>
      <c r="AO4616">
        <f>Agricultural_Export_Analysis_Cleaned_Dataset[[#This Row],[Delivery_Date]]-Agricultural_Export_Analysis_Cleaned_Dataset[[#This Row],[Ship_Date]]</f>
        <v>20</v>
      </c>
      <c r="AP4616">
        <f>Agricultural_Export_Analysis_Cleaned_Dataset[[#This Row],[Ship_Date]]-Agricultural_Export_Analysis_Cleaned_Dataset[[#This Row],[Order_Date]]</f>
        <v>1</v>
      </c>
      <c r="AQ4616" s="4" t="str">
        <f>TEXT(Agricultural_Export_Analysis_Cleaned_Dataset[[#This Row],[Order_Date]],"mmm yyyy")</f>
        <v>Dec 2024</v>
      </c>
    </row>
    <row r="4617" spans="1:43" x14ac:dyDescent="0.3">
      <c r="A4617" t="s">
        <v>8327</v>
      </c>
      <c r="B4617" t="s">
        <v>618</v>
      </c>
      <c r="C4617" s="2">
        <v>45560</v>
      </c>
      <c r="D4617" s="2">
        <v>45565</v>
      </c>
      <c r="E4617" s="2">
        <v>45590</v>
      </c>
      <c r="F4617" t="s">
        <v>35</v>
      </c>
      <c r="G4617" t="s">
        <v>8933</v>
      </c>
      <c r="H4617" t="s">
        <v>74</v>
      </c>
      <c r="I4617" t="s">
        <v>97</v>
      </c>
      <c r="J4617" t="s">
        <v>112</v>
      </c>
      <c r="K4617" s="7">
        <v>10</v>
      </c>
      <c r="L4617" t="s">
        <v>135</v>
      </c>
      <c r="M4617" t="s">
        <v>107</v>
      </c>
      <c r="N4617" t="s">
        <v>108</v>
      </c>
      <c r="O4617">
        <v>1003</v>
      </c>
      <c r="P4617" s="6">
        <v>51.02</v>
      </c>
      <c r="Q4617" s="6">
        <v>51173.06</v>
      </c>
      <c r="R4617" s="5">
        <v>0</v>
      </c>
      <c r="S4617" s="6">
        <v>51173.06</v>
      </c>
      <c r="T4617" s="6">
        <v>8987.77</v>
      </c>
      <c r="U4617" s="6">
        <v>23946.91</v>
      </c>
      <c r="V4617" s="6">
        <v>2861.69</v>
      </c>
      <c r="W4617" s="6">
        <v>4917.62</v>
      </c>
      <c r="X4617" s="6">
        <v>10459.07</v>
      </c>
      <c r="Y4617" s="5">
        <v>0.20438625323558901</v>
      </c>
      <c r="Z4617" t="s">
        <v>103</v>
      </c>
      <c r="AA4617" t="s">
        <v>104</v>
      </c>
      <c r="AB4617" t="s">
        <v>56</v>
      </c>
      <c r="AC4617" t="s">
        <v>76</v>
      </c>
      <c r="AD4617" t="s">
        <v>77</v>
      </c>
      <c r="AE4617" t="s">
        <v>67</v>
      </c>
      <c r="AF4617" t="str">
        <f>TEXT(Agricultural_Export_Analysis_Cleaned_Dataset[[#This Row],[Order_Date]],"mmm")</f>
        <v>Sep</v>
      </c>
      <c r="AG4617" t="str">
        <f>TEXT(Agricultural_Export_Analysis_Cleaned_Dataset[[#This Row],[Order_Date]],"yyyy")</f>
        <v>2024</v>
      </c>
      <c r="AH4617" t="str">
        <f>TEXT(Agricultural_Export_Analysis_Cleaned_Dataset[[#This Row],[Order_Date]],"ddd")</f>
        <v>Wed</v>
      </c>
      <c r="AI4617" t="str">
        <f>TEXT(Agricultural_Export_Analysis_Cleaned_Dataset[[#This Row],[Ship_Date]],"yyyy")</f>
        <v>2024</v>
      </c>
      <c r="AJ4617" t="str">
        <f>TEXT(Agricultural_Export_Analysis_Cleaned_Dataset[[#This Row],[Ship_Date]],"mmm")</f>
        <v>Sep</v>
      </c>
      <c r="AK4617" t="str">
        <f>TEXT(Agricultural_Export_Analysis_Cleaned_Dataset[[#This Row],[Ship_Date]],"ddd")</f>
        <v>Mon</v>
      </c>
      <c r="AL4617" t="str">
        <f>TEXT(Agricultural_Export_Analysis_Cleaned_Dataset[[#This Row],[Delivery_Date]],"yyyy")</f>
        <v>2024</v>
      </c>
      <c r="AM4617" t="str">
        <f>TEXT(Agricultural_Export_Analysis_Cleaned_Dataset[[#This Row],[Delivery_Date]],"mmm")</f>
        <v>Oct</v>
      </c>
      <c r="AN4617" t="str">
        <f>TEXT(Agricultural_Export_Analysis_Cleaned_Dataset[[#This Row],[Delivery_Date]],"ddd")</f>
        <v>Fri</v>
      </c>
      <c r="AO4617">
        <f>Agricultural_Export_Analysis_Cleaned_Dataset[[#This Row],[Delivery_Date]]-Agricultural_Export_Analysis_Cleaned_Dataset[[#This Row],[Ship_Date]]</f>
        <v>25</v>
      </c>
      <c r="AP4617">
        <f>Agricultural_Export_Analysis_Cleaned_Dataset[[#This Row],[Ship_Date]]-Agricultural_Export_Analysis_Cleaned_Dataset[[#This Row],[Order_Date]]</f>
        <v>5</v>
      </c>
      <c r="AQ4617" s="4" t="str">
        <f>TEXT(Agricultural_Export_Analysis_Cleaned_Dataset[[#This Row],[Order_Date]],"mmm yyyy")</f>
        <v>Sep 2024</v>
      </c>
    </row>
    <row r="4618" spans="1:43" x14ac:dyDescent="0.3">
      <c r="A4618" t="s">
        <v>8328</v>
      </c>
      <c r="B4618" t="s">
        <v>505</v>
      </c>
      <c r="C4618" s="2">
        <v>45671</v>
      </c>
      <c r="D4618" s="2">
        <v>45678</v>
      </c>
      <c r="E4618" s="2">
        <v>45683</v>
      </c>
      <c r="F4618" t="s">
        <v>35</v>
      </c>
      <c r="G4618" t="s">
        <v>132</v>
      </c>
      <c r="H4618" t="s">
        <v>51</v>
      </c>
      <c r="I4618" t="s">
        <v>52</v>
      </c>
      <c r="J4618" t="s">
        <v>53</v>
      </c>
      <c r="K4618" s="7">
        <v>0</v>
      </c>
      <c r="L4618" t="s">
        <v>135</v>
      </c>
      <c r="M4618" t="s">
        <v>88</v>
      </c>
      <c r="N4618" t="s">
        <v>89</v>
      </c>
      <c r="O4618">
        <v>168</v>
      </c>
      <c r="P4618" s="6">
        <v>167.12</v>
      </c>
      <c r="Q4618" s="6">
        <v>28076.16</v>
      </c>
      <c r="R4618" s="5">
        <v>0.15</v>
      </c>
      <c r="S4618" s="6">
        <v>23864.736000000001</v>
      </c>
      <c r="T4618" s="6">
        <v>2346.4899999999998</v>
      </c>
      <c r="U4618" s="6">
        <v>17002.759999999998</v>
      </c>
      <c r="V4618" s="6">
        <v>2227.66</v>
      </c>
      <c r="W4618" s="6">
        <v>822.87</v>
      </c>
      <c r="X4618" s="6">
        <v>1464.9559999999999</v>
      </c>
      <c r="Y4618" s="5">
        <v>6.1385803723116902E-2</v>
      </c>
      <c r="Z4618" t="s">
        <v>40</v>
      </c>
      <c r="AA4618" t="s">
        <v>64</v>
      </c>
      <c r="AB4618" t="s">
        <v>56</v>
      </c>
      <c r="AC4618" t="s">
        <v>66</v>
      </c>
      <c r="AD4618" t="s">
        <v>84</v>
      </c>
      <c r="AE4618" t="s">
        <v>45</v>
      </c>
      <c r="AF4618" t="str">
        <f>TEXT(Agricultural_Export_Analysis_Cleaned_Dataset[[#This Row],[Order_Date]],"mmm")</f>
        <v>Jan</v>
      </c>
      <c r="AG4618" t="str">
        <f>TEXT(Agricultural_Export_Analysis_Cleaned_Dataset[[#This Row],[Order_Date]],"yyyy")</f>
        <v>2025</v>
      </c>
      <c r="AH4618" t="str">
        <f>TEXT(Agricultural_Export_Analysis_Cleaned_Dataset[[#This Row],[Order_Date]],"ddd")</f>
        <v>Tue</v>
      </c>
      <c r="AI4618" t="str">
        <f>TEXT(Agricultural_Export_Analysis_Cleaned_Dataset[[#This Row],[Ship_Date]],"yyyy")</f>
        <v>2025</v>
      </c>
      <c r="AJ4618" t="str">
        <f>TEXT(Agricultural_Export_Analysis_Cleaned_Dataset[[#This Row],[Ship_Date]],"mmm")</f>
        <v>Jan</v>
      </c>
      <c r="AK4618" t="str">
        <f>TEXT(Agricultural_Export_Analysis_Cleaned_Dataset[[#This Row],[Ship_Date]],"ddd")</f>
        <v>Tue</v>
      </c>
      <c r="AL4618" t="str">
        <f>TEXT(Agricultural_Export_Analysis_Cleaned_Dataset[[#This Row],[Delivery_Date]],"yyyy")</f>
        <v>2025</v>
      </c>
      <c r="AM4618" t="str">
        <f>TEXT(Agricultural_Export_Analysis_Cleaned_Dataset[[#This Row],[Delivery_Date]],"mmm")</f>
        <v>Jan</v>
      </c>
      <c r="AN4618" t="str">
        <f>TEXT(Agricultural_Export_Analysis_Cleaned_Dataset[[#This Row],[Delivery_Date]],"ddd")</f>
        <v>Sun</v>
      </c>
      <c r="AO4618">
        <f>Agricultural_Export_Analysis_Cleaned_Dataset[[#This Row],[Delivery_Date]]-Agricultural_Export_Analysis_Cleaned_Dataset[[#This Row],[Ship_Date]]</f>
        <v>5</v>
      </c>
      <c r="AP4618">
        <f>Agricultural_Export_Analysis_Cleaned_Dataset[[#This Row],[Ship_Date]]-Agricultural_Export_Analysis_Cleaned_Dataset[[#This Row],[Order_Date]]</f>
        <v>7</v>
      </c>
      <c r="AQ4618" s="4" t="str">
        <f>TEXT(Agricultural_Export_Analysis_Cleaned_Dataset[[#This Row],[Order_Date]],"mmm yyyy")</f>
        <v>Jan 2025</v>
      </c>
    </row>
    <row r="4619" spans="1:43" x14ac:dyDescent="0.3">
      <c r="A4619" t="s">
        <v>8329</v>
      </c>
      <c r="B4619" t="s">
        <v>5664</v>
      </c>
      <c r="C4619" s="2">
        <v>45459</v>
      </c>
      <c r="D4619" s="2">
        <v>45460</v>
      </c>
      <c r="E4619" s="2">
        <v>45483</v>
      </c>
      <c r="F4619" t="s">
        <v>35</v>
      </c>
      <c r="G4619" t="s">
        <v>50</v>
      </c>
      <c r="H4619" t="s">
        <v>51</v>
      </c>
      <c r="I4619" t="s">
        <v>97</v>
      </c>
      <c r="J4619" t="s">
        <v>53</v>
      </c>
      <c r="K4619" s="7">
        <v>2</v>
      </c>
      <c r="L4619" t="s">
        <v>32</v>
      </c>
      <c r="M4619" t="s">
        <v>140</v>
      </c>
      <c r="N4619" t="s">
        <v>49</v>
      </c>
      <c r="O4619">
        <v>733</v>
      </c>
      <c r="P4619" s="6">
        <v>412.09</v>
      </c>
      <c r="Q4619" s="6">
        <v>302061.96999999997</v>
      </c>
      <c r="R4619" s="5">
        <v>0</v>
      </c>
      <c r="S4619" s="6">
        <v>302061.96999999997</v>
      </c>
      <c r="T4619" s="6">
        <v>5115.51</v>
      </c>
      <c r="U4619" s="6">
        <v>199175.01</v>
      </c>
      <c r="V4619" s="6">
        <v>2115.92</v>
      </c>
      <c r="W4619" s="6">
        <v>6227.34</v>
      </c>
      <c r="X4619" s="6">
        <v>89428.19</v>
      </c>
      <c r="Y4619" s="5">
        <v>0.29605908350528198</v>
      </c>
      <c r="Z4619" t="s">
        <v>81</v>
      </c>
      <c r="AA4619" t="s">
        <v>150</v>
      </c>
      <c r="AB4619" t="s">
        <v>83</v>
      </c>
      <c r="AC4619" t="s">
        <v>76</v>
      </c>
      <c r="AD4619" t="s">
        <v>123</v>
      </c>
      <c r="AE4619" t="s">
        <v>67</v>
      </c>
      <c r="AF4619" t="str">
        <f>TEXT(Agricultural_Export_Analysis_Cleaned_Dataset[[#This Row],[Order_Date]],"mmm")</f>
        <v>Jun</v>
      </c>
      <c r="AG4619" t="str">
        <f>TEXT(Agricultural_Export_Analysis_Cleaned_Dataset[[#This Row],[Order_Date]],"yyyy")</f>
        <v>2024</v>
      </c>
      <c r="AH4619" t="str">
        <f>TEXT(Agricultural_Export_Analysis_Cleaned_Dataset[[#This Row],[Order_Date]],"ddd")</f>
        <v>Sun</v>
      </c>
      <c r="AI4619" t="str">
        <f>TEXT(Agricultural_Export_Analysis_Cleaned_Dataset[[#This Row],[Ship_Date]],"yyyy")</f>
        <v>2024</v>
      </c>
      <c r="AJ4619" t="str">
        <f>TEXT(Agricultural_Export_Analysis_Cleaned_Dataset[[#This Row],[Ship_Date]],"mmm")</f>
        <v>Jun</v>
      </c>
      <c r="AK4619" t="str">
        <f>TEXT(Agricultural_Export_Analysis_Cleaned_Dataset[[#This Row],[Ship_Date]],"ddd")</f>
        <v>Mon</v>
      </c>
      <c r="AL4619" t="str">
        <f>TEXT(Agricultural_Export_Analysis_Cleaned_Dataset[[#This Row],[Delivery_Date]],"yyyy")</f>
        <v>2024</v>
      </c>
      <c r="AM4619" t="str">
        <f>TEXT(Agricultural_Export_Analysis_Cleaned_Dataset[[#This Row],[Delivery_Date]],"mmm")</f>
        <v>Jul</v>
      </c>
      <c r="AN4619" t="str">
        <f>TEXT(Agricultural_Export_Analysis_Cleaned_Dataset[[#This Row],[Delivery_Date]],"ddd")</f>
        <v>Wed</v>
      </c>
      <c r="AO4619">
        <f>Agricultural_Export_Analysis_Cleaned_Dataset[[#This Row],[Delivery_Date]]-Agricultural_Export_Analysis_Cleaned_Dataset[[#This Row],[Ship_Date]]</f>
        <v>23</v>
      </c>
      <c r="AP4619">
        <f>Agricultural_Export_Analysis_Cleaned_Dataset[[#This Row],[Ship_Date]]-Agricultural_Export_Analysis_Cleaned_Dataset[[#This Row],[Order_Date]]</f>
        <v>1</v>
      </c>
      <c r="AQ4619" s="4" t="str">
        <f>TEXT(Agricultural_Export_Analysis_Cleaned_Dataset[[#This Row],[Order_Date]],"mmm yyyy")</f>
        <v>Jun 2024</v>
      </c>
    </row>
    <row r="4620" spans="1:43" x14ac:dyDescent="0.3">
      <c r="A4620" t="s">
        <v>8330</v>
      </c>
      <c r="B4620" t="s">
        <v>401</v>
      </c>
      <c r="C4620" s="2">
        <v>45986</v>
      </c>
      <c r="D4620" s="2">
        <v>45990</v>
      </c>
      <c r="E4620" s="2">
        <v>46030</v>
      </c>
      <c r="F4620" t="s">
        <v>35</v>
      </c>
      <c r="G4620" t="s">
        <v>8932</v>
      </c>
      <c r="H4620" t="s">
        <v>74</v>
      </c>
      <c r="I4620" t="s">
        <v>118</v>
      </c>
      <c r="J4620" t="s">
        <v>39</v>
      </c>
      <c r="K4620" s="7">
        <v>10</v>
      </c>
      <c r="L4620" t="s">
        <v>32</v>
      </c>
      <c r="M4620" t="s">
        <v>71</v>
      </c>
      <c r="N4620" t="s">
        <v>72</v>
      </c>
      <c r="O4620">
        <v>564</v>
      </c>
      <c r="P4620" s="6">
        <v>77.77</v>
      </c>
      <c r="Q4620" s="6">
        <v>43862.28</v>
      </c>
      <c r="R4620" s="5">
        <v>0.05</v>
      </c>
      <c r="S4620" s="6">
        <v>41669.165999999997</v>
      </c>
      <c r="T4620" s="6">
        <v>10330.379999999999</v>
      </c>
      <c r="U4620" s="6">
        <v>27156.76</v>
      </c>
      <c r="V4620" s="6">
        <v>890.24</v>
      </c>
      <c r="W4620" s="6">
        <v>3386.44</v>
      </c>
      <c r="X4620" s="6">
        <v>-94.653999999999996</v>
      </c>
      <c r="Y4620" s="5">
        <v>-2.2715597427604402E-3</v>
      </c>
      <c r="Z4620" t="s">
        <v>54</v>
      </c>
      <c r="AA4620" t="s">
        <v>92</v>
      </c>
      <c r="AB4620" t="s">
        <v>83</v>
      </c>
      <c r="AC4620" t="s">
        <v>76</v>
      </c>
      <c r="AD4620" t="s">
        <v>123</v>
      </c>
      <c r="AE4620" t="s">
        <v>58</v>
      </c>
      <c r="AF4620" t="str">
        <f>TEXT(Agricultural_Export_Analysis_Cleaned_Dataset[[#This Row],[Order_Date]],"mmm")</f>
        <v>Nov</v>
      </c>
      <c r="AG4620" t="str">
        <f>TEXT(Agricultural_Export_Analysis_Cleaned_Dataset[[#This Row],[Order_Date]],"yyyy")</f>
        <v>2025</v>
      </c>
      <c r="AH4620" t="str">
        <f>TEXT(Agricultural_Export_Analysis_Cleaned_Dataset[[#This Row],[Order_Date]],"ddd")</f>
        <v>Tue</v>
      </c>
      <c r="AI4620" t="str">
        <f>TEXT(Agricultural_Export_Analysis_Cleaned_Dataset[[#This Row],[Ship_Date]],"yyyy")</f>
        <v>2025</v>
      </c>
      <c r="AJ4620" t="str">
        <f>TEXT(Agricultural_Export_Analysis_Cleaned_Dataset[[#This Row],[Ship_Date]],"mmm")</f>
        <v>Nov</v>
      </c>
      <c r="AK4620" t="str">
        <f>TEXT(Agricultural_Export_Analysis_Cleaned_Dataset[[#This Row],[Ship_Date]],"ddd")</f>
        <v>Sat</v>
      </c>
      <c r="AL4620" t="str">
        <f>TEXT(Agricultural_Export_Analysis_Cleaned_Dataset[[#This Row],[Delivery_Date]],"yyyy")</f>
        <v>2026</v>
      </c>
      <c r="AM4620" t="str">
        <f>TEXT(Agricultural_Export_Analysis_Cleaned_Dataset[[#This Row],[Delivery_Date]],"mmm")</f>
        <v>Jan</v>
      </c>
      <c r="AN4620" t="str">
        <f>TEXT(Agricultural_Export_Analysis_Cleaned_Dataset[[#This Row],[Delivery_Date]],"ddd")</f>
        <v>Thu</v>
      </c>
      <c r="AO4620">
        <f>Agricultural_Export_Analysis_Cleaned_Dataset[[#This Row],[Delivery_Date]]-Agricultural_Export_Analysis_Cleaned_Dataset[[#This Row],[Ship_Date]]</f>
        <v>40</v>
      </c>
      <c r="AP4620">
        <f>Agricultural_Export_Analysis_Cleaned_Dataset[[#This Row],[Ship_Date]]-Agricultural_Export_Analysis_Cleaned_Dataset[[#This Row],[Order_Date]]</f>
        <v>4</v>
      </c>
      <c r="AQ4620" s="4" t="str">
        <f>TEXT(Agricultural_Export_Analysis_Cleaned_Dataset[[#This Row],[Order_Date]],"mmm yyyy")</f>
        <v>Nov 2025</v>
      </c>
    </row>
    <row r="4621" spans="1:43" x14ac:dyDescent="0.3">
      <c r="A4621" t="s">
        <v>8331</v>
      </c>
      <c r="B4621" t="s">
        <v>2370</v>
      </c>
      <c r="C4621" s="2">
        <v>45901</v>
      </c>
      <c r="D4621" s="2">
        <v>45910</v>
      </c>
      <c r="E4621" s="2">
        <v>45936</v>
      </c>
      <c r="F4621" t="s">
        <v>35</v>
      </c>
      <c r="G4621" t="s">
        <v>8932</v>
      </c>
      <c r="H4621" t="s">
        <v>74</v>
      </c>
      <c r="I4621" t="s">
        <v>38</v>
      </c>
      <c r="J4621" t="s">
        <v>53</v>
      </c>
      <c r="K4621" s="7">
        <v>0</v>
      </c>
      <c r="L4621" t="s">
        <v>70</v>
      </c>
      <c r="M4621" t="s">
        <v>130</v>
      </c>
      <c r="N4621" t="s">
        <v>131</v>
      </c>
      <c r="O4621">
        <v>1362</v>
      </c>
      <c r="P4621" s="6">
        <v>53.72</v>
      </c>
      <c r="Q4621" s="6">
        <v>73166.64</v>
      </c>
      <c r="R4621" s="5">
        <v>0</v>
      </c>
      <c r="S4621" s="6">
        <v>73166.64</v>
      </c>
      <c r="T4621" s="6">
        <v>12325.09</v>
      </c>
      <c r="U4621" s="6">
        <v>52893.51</v>
      </c>
      <c r="V4621" s="6">
        <v>2887.6</v>
      </c>
      <c r="W4621" s="6">
        <v>6378.95</v>
      </c>
      <c r="X4621" s="6">
        <v>-1318.51</v>
      </c>
      <c r="Y4621" s="5">
        <v>-1.8020644381100601E-2</v>
      </c>
      <c r="Z4621" t="s">
        <v>103</v>
      </c>
      <c r="AA4621" t="s">
        <v>104</v>
      </c>
      <c r="AB4621" t="s">
        <v>83</v>
      </c>
      <c r="AC4621" t="s">
        <v>66</v>
      </c>
      <c r="AD4621" t="s">
        <v>98</v>
      </c>
      <c r="AE4621" t="s">
        <v>45</v>
      </c>
      <c r="AF4621" t="str">
        <f>TEXT(Agricultural_Export_Analysis_Cleaned_Dataset[[#This Row],[Order_Date]],"mmm")</f>
        <v>Sep</v>
      </c>
      <c r="AG4621" t="str">
        <f>TEXT(Agricultural_Export_Analysis_Cleaned_Dataset[[#This Row],[Order_Date]],"yyyy")</f>
        <v>2025</v>
      </c>
      <c r="AH4621" t="str">
        <f>TEXT(Agricultural_Export_Analysis_Cleaned_Dataset[[#This Row],[Order_Date]],"ddd")</f>
        <v>Mon</v>
      </c>
      <c r="AI4621" t="str">
        <f>TEXT(Agricultural_Export_Analysis_Cleaned_Dataset[[#This Row],[Ship_Date]],"yyyy")</f>
        <v>2025</v>
      </c>
      <c r="AJ4621" t="str">
        <f>TEXT(Agricultural_Export_Analysis_Cleaned_Dataset[[#This Row],[Ship_Date]],"mmm")</f>
        <v>Sep</v>
      </c>
      <c r="AK4621" t="str">
        <f>TEXT(Agricultural_Export_Analysis_Cleaned_Dataset[[#This Row],[Ship_Date]],"ddd")</f>
        <v>Wed</v>
      </c>
      <c r="AL4621" t="str">
        <f>TEXT(Agricultural_Export_Analysis_Cleaned_Dataset[[#This Row],[Delivery_Date]],"yyyy")</f>
        <v>2025</v>
      </c>
      <c r="AM4621" t="str">
        <f>TEXT(Agricultural_Export_Analysis_Cleaned_Dataset[[#This Row],[Delivery_Date]],"mmm")</f>
        <v>Oct</v>
      </c>
      <c r="AN4621" t="str">
        <f>TEXT(Agricultural_Export_Analysis_Cleaned_Dataset[[#This Row],[Delivery_Date]],"ddd")</f>
        <v>Mon</v>
      </c>
      <c r="AO4621">
        <f>Agricultural_Export_Analysis_Cleaned_Dataset[[#This Row],[Delivery_Date]]-Agricultural_Export_Analysis_Cleaned_Dataset[[#This Row],[Ship_Date]]</f>
        <v>26</v>
      </c>
      <c r="AP4621">
        <f>Agricultural_Export_Analysis_Cleaned_Dataset[[#This Row],[Ship_Date]]-Agricultural_Export_Analysis_Cleaned_Dataset[[#This Row],[Order_Date]]</f>
        <v>9</v>
      </c>
      <c r="AQ4621" s="4" t="str">
        <f>TEXT(Agricultural_Export_Analysis_Cleaned_Dataset[[#This Row],[Order_Date]],"mmm yyyy")</f>
        <v>Sep 2025</v>
      </c>
    </row>
    <row r="4622" spans="1:43" x14ac:dyDescent="0.3">
      <c r="A4622" t="s">
        <v>8332</v>
      </c>
      <c r="B4622" t="s">
        <v>8333</v>
      </c>
      <c r="C4622" s="2">
        <v>45954</v>
      </c>
      <c r="D4622" s="2">
        <v>45956</v>
      </c>
      <c r="E4622" s="2">
        <v>45974</v>
      </c>
      <c r="F4622" t="s">
        <v>35</v>
      </c>
      <c r="G4622" t="s">
        <v>73</v>
      </c>
      <c r="H4622" t="s">
        <v>74</v>
      </c>
      <c r="I4622" t="s">
        <v>52</v>
      </c>
      <c r="J4622" t="s">
        <v>39</v>
      </c>
      <c r="K4622" s="7">
        <v>0</v>
      </c>
      <c r="L4622" t="s">
        <v>80</v>
      </c>
      <c r="M4622" t="s">
        <v>140</v>
      </c>
      <c r="N4622" t="s">
        <v>49</v>
      </c>
      <c r="O4622">
        <v>171</v>
      </c>
      <c r="P4622" s="6">
        <v>259.10000000000002</v>
      </c>
      <c r="Q4622" s="6">
        <v>44306.1</v>
      </c>
      <c r="R4622" s="5">
        <v>0.15</v>
      </c>
      <c r="S4622" s="6">
        <v>37660.184999999998</v>
      </c>
      <c r="T4622" s="6">
        <v>4977.49</v>
      </c>
      <c r="U4622" s="6">
        <v>18283.95</v>
      </c>
      <c r="V4622" s="6">
        <v>2208.33</v>
      </c>
      <c r="W4622" s="6">
        <v>1772.01</v>
      </c>
      <c r="X4622" s="6">
        <v>10418.405000000001</v>
      </c>
      <c r="Y4622" s="5">
        <v>0.27664242753985402</v>
      </c>
      <c r="Z4622" t="s">
        <v>54</v>
      </c>
      <c r="AA4622" t="s">
        <v>75</v>
      </c>
      <c r="AB4622" t="s">
        <v>83</v>
      </c>
      <c r="AC4622" t="s">
        <v>66</v>
      </c>
      <c r="AD4622" t="s">
        <v>77</v>
      </c>
      <c r="AE4622" t="s">
        <v>58</v>
      </c>
      <c r="AF4622" t="str">
        <f>TEXT(Agricultural_Export_Analysis_Cleaned_Dataset[[#This Row],[Order_Date]],"mmm")</f>
        <v>Oct</v>
      </c>
      <c r="AG4622" t="str">
        <f>TEXT(Agricultural_Export_Analysis_Cleaned_Dataset[[#This Row],[Order_Date]],"yyyy")</f>
        <v>2025</v>
      </c>
      <c r="AH4622" t="str">
        <f>TEXT(Agricultural_Export_Analysis_Cleaned_Dataset[[#This Row],[Order_Date]],"ddd")</f>
        <v>Fri</v>
      </c>
      <c r="AI4622" t="str">
        <f>TEXT(Agricultural_Export_Analysis_Cleaned_Dataset[[#This Row],[Ship_Date]],"yyyy")</f>
        <v>2025</v>
      </c>
      <c r="AJ4622" t="str">
        <f>TEXT(Agricultural_Export_Analysis_Cleaned_Dataset[[#This Row],[Ship_Date]],"mmm")</f>
        <v>Oct</v>
      </c>
      <c r="AK4622" t="str">
        <f>TEXT(Agricultural_Export_Analysis_Cleaned_Dataset[[#This Row],[Ship_Date]],"ddd")</f>
        <v>Sun</v>
      </c>
      <c r="AL4622" t="str">
        <f>TEXT(Agricultural_Export_Analysis_Cleaned_Dataset[[#This Row],[Delivery_Date]],"yyyy")</f>
        <v>2025</v>
      </c>
      <c r="AM4622" t="str">
        <f>TEXT(Agricultural_Export_Analysis_Cleaned_Dataset[[#This Row],[Delivery_Date]],"mmm")</f>
        <v>Nov</v>
      </c>
      <c r="AN4622" t="str">
        <f>TEXT(Agricultural_Export_Analysis_Cleaned_Dataset[[#This Row],[Delivery_Date]],"ddd")</f>
        <v>Thu</v>
      </c>
      <c r="AO4622">
        <f>Agricultural_Export_Analysis_Cleaned_Dataset[[#This Row],[Delivery_Date]]-Agricultural_Export_Analysis_Cleaned_Dataset[[#This Row],[Ship_Date]]</f>
        <v>18</v>
      </c>
      <c r="AP4622">
        <f>Agricultural_Export_Analysis_Cleaned_Dataset[[#This Row],[Ship_Date]]-Agricultural_Export_Analysis_Cleaned_Dataset[[#This Row],[Order_Date]]</f>
        <v>2</v>
      </c>
      <c r="AQ4622" s="4" t="str">
        <f>TEXT(Agricultural_Export_Analysis_Cleaned_Dataset[[#This Row],[Order_Date]],"mmm yyyy")</f>
        <v>Oct 2025</v>
      </c>
    </row>
    <row r="4623" spans="1:43" x14ac:dyDescent="0.3">
      <c r="A4623" t="s">
        <v>8334</v>
      </c>
      <c r="B4623" t="s">
        <v>8335</v>
      </c>
      <c r="C4623" s="2">
        <v>45851</v>
      </c>
      <c r="D4623" s="2">
        <v>45856</v>
      </c>
      <c r="E4623" s="2">
        <v>45885</v>
      </c>
      <c r="F4623" t="s">
        <v>35</v>
      </c>
      <c r="G4623" t="s">
        <v>96</v>
      </c>
      <c r="H4623" t="s">
        <v>74</v>
      </c>
      <c r="I4623" t="s">
        <v>97</v>
      </c>
      <c r="J4623" t="s">
        <v>53</v>
      </c>
      <c r="K4623" s="7">
        <v>4</v>
      </c>
      <c r="L4623" t="s">
        <v>87</v>
      </c>
      <c r="M4623" t="s">
        <v>33</v>
      </c>
      <c r="N4623" t="s">
        <v>34</v>
      </c>
      <c r="O4623">
        <v>520</v>
      </c>
      <c r="P4623" s="6">
        <v>307.39</v>
      </c>
      <c r="Q4623" s="6">
        <v>159842.79999999999</v>
      </c>
      <c r="R4623" s="5">
        <v>0.05</v>
      </c>
      <c r="S4623" s="6">
        <v>151850.66</v>
      </c>
      <c r="T4623" s="6">
        <v>3311.08</v>
      </c>
      <c r="U4623" s="6">
        <v>103438.52</v>
      </c>
      <c r="V4623" s="6">
        <v>320.29000000000002</v>
      </c>
      <c r="W4623" s="6">
        <v>17797.04</v>
      </c>
      <c r="X4623" s="6">
        <v>26983.73</v>
      </c>
      <c r="Y4623" s="5">
        <v>0.17769912886779701</v>
      </c>
      <c r="Z4623" t="s">
        <v>103</v>
      </c>
      <c r="AA4623" t="s">
        <v>119</v>
      </c>
      <c r="AB4623" t="s">
        <v>83</v>
      </c>
      <c r="AC4623" t="s">
        <v>66</v>
      </c>
      <c r="AD4623" t="s">
        <v>44</v>
      </c>
      <c r="AE4623" t="s">
        <v>67</v>
      </c>
      <c r="AF4623" t="str">
        <f>TEXT(Agricultural_Export_Analysis_Cleaned_Dataset[[#This Row],[Order_Date]],"mmm")</f>
        <v>Jul</v>
      </c>
      <c r="AG4623" t="str">
        <f>TEXT(Agricultural_Export_Analysis_Cleaned_Dataset[[#This Row],[Order_Date]],"yyyy")</f>
        <v>2025</v>
      </c>
      <c r="AH4623" t="str">
        <f>TEXT(Agricultural_Export_Analysis_Cleaned_Dataset[[#This Row],[Order_Date]],"ddd")</f>
        <v>Sun</v>
      </c>
      <c r="AI4623" t="str">
        <f>TEXT(Agricultural_Export_Analysis_Cleaned_Dataset[[#This Row],[Ship_Date]],"yyyy")</f>
        <v>2025</v>
      </c>
      <c r="AJ4623" t="str">
        <f>TEXT(Agricultural_Export_Analysis_Cleaned_Dataset[[#This Row],[Ship_Date]],"mmm")</f>
        <v>Jul</v>
      </c>
      <c r="AK4623" t="str">
        <f>TEXT(Agricultural_Export_Analysis_Cleaned_Dataset[[#This Row],[Ship_Date]],"ddd")</f>
        <v>Fri</v>
      </c>
      <c r="AL4623" t="str">
        <f>TEXT(Agricultural_Export_Analysis_Cleaned_Dataset[[#This Row],[Delivery_Date]],"yyyy")</f>
        <v>2025</v>
      </c>
      <c r="AM4623" t="str">
        <f>TEXT(Agricultural_Export_Analysis_Cleaned_Dataset[[#This Row],[Delivery_Date]],"mmm")</f>
        <v>Aug</v>
      </c>
      <c r="AN4623" t="str">
        <f>TEXT(Agricultural_Export_Analysis_Cleaned_Dataset[[#This Row],[Delivery_Date]],"ddd")</f>
        <v>Sat</v>
      </c>
      <c r="AO4623">
        <f>Agricultural_Export_Analysis_Cleaned_Dataset[[#This Row],[Delivery_Date]]-Agricultural_Export_Analysis_Cleaned_Dataset[[#This Row],[Ship_Date]]</f>
        <v>29</v>
      </c>
      <c r="AP4623">
        <f>Agricultural_Export_Analysis_Cleaned_Dataset[[#This Row],[Ship_Date]]-Agricultural_Export_Analysis_Cleaned_Dataset[[#This Row],[Order_Date]]</f>
        <v>5</v>
      </c>
      <c r="AQ4623" s="4" t="str">
        <f>TEXT(Agricultural_Export_Analysis_Cleaned_Dataset[[#This Row],[Order_Date]],"mmm yyyy")</f>
        <v>Jul 2025</v>
      </c>
    </row>
    <row r="4624" spans="1:43" x14ac:dyDescent="0.3">
      <c r="A4624" t="s">
        <v>8336</v>
      </c>
      <c r="B4624" t="s">
        <v>1734</v>
      </c>
      <c r="C4624" s="2">
        <v>45401</v>
      </c>
      <c r="D4624" s="2">
        <v>45408</v>
      </c>
      <c r="E4624" s="2">
        <v>45441</v>
      </c>
      <c r="F4624" t="s">
        <v>35</v>
      </c>
      <c r="G4624" t="s">
        <v>73</v>
      </c>
      <c r="H4624" t="s">
        <v>51</v>
      </c>
      <c r="I4624" t="s">
        <v>91</v>
      </c>
      <c r="J4624" t="s">
        <v>39</v>
      </c>
      <c r="K4624" s="7">
        <v>4</v>
      </c>
      <c r="L4624" t="s">
        <v>32</v>
      </c>
      <c r="M4624" t="s">
        <v>48</v>
      </c>
      <c r="N4624" t="s">
        <v>49</v>
      </c>
      <c r="O4624">
        <v>746</v>
      </c>
      <c r="P4624" s="6">
        <v>116.54</v>
      </c>
      <c r="Q4624" s="6">
        <v>86938.84</v>
      </c>
      <c r="R4624" s="5">
        <v>0.05</v>
      </c>
      <c r="S4624" s="6">
        <v>82591.898000000001</v>
      </c>
      <c r="T4624" s="6">
        <v>1414.51</v>
      </c>
      <c r="U4624" s="6">
        <v>43807.93</v>
      </c>
      <c r="V4624" s="6">
        <v>2601.92</v>
      </c>
      <c r="W4624" s="6">
        <v>4742.55</v>
      </c>
      <c r="X4624" s="6">
        <v>30024.988000000001</v>
      </c>
      <c r="Y4624" s="5">
        <v>0.363534302117624</v>
      </c>
      <c r="Z4624" t="s">
        <v>81</v>
      </c>
      <c r="AA4624" t="s">
        <v>165</v>
      </c>
      <c r="AB4624" t="s">
        <v>65</v>
      </c>
      <c r="AC4624" t="s">
        <v>76</v>
      </c>
      <c r="AD4624" t="s">
        <v>98</v>
      </c>
      <c r="AE4624" t="s">
        <v>45</v>
      </c>
      <c r="AF4624" t="str">
        <f>TEXT(Agricultural_Export_Analysis_Cleaned_Dataset[[#This Row],[Order_Date]],"mmm")</f>
        <v>Apr</v>
      </c>
      <c r="AG4624" t="str">
        <f>TEXT(Agricultural_Export_Analysis_Cleaned_Dataset[[#This Row],[Order_Date]],"yyyy")</f>
        <v>2024</v>
      </c>
      <c r="AH4624" t="str">
        <f>TEXT(Agricultural_Export_Analysis_Cleaned_Dataset[[#This Row],[Order_Date]],"ddd")</f>
        <v>Fri</v>
      </c>
      <c r="AI4624" t="str">
        <f>TEXT(Agricultural_Export_Analysis_Cleaned_Dataset[[#This Row],[Ship_Date]],"yyyy")</f>
        <v>2024</v>
      </c>
      <c r="AJ4624" t="str">
        <f>TEXT(Agricultural_Export_Analysis_Cleaned_Dataset[[#This Row],[Ship_Date]],"mmm")</f>
        <v>Apr</v>
      </c>
      <c r="AK4624" t="str">
        <f>TEXT(Agricultural_Export_Analysis_Cleaned_Dataset[[#This Row],[Ship_Date]],"ddd")</f>
        <v>Fri</v>
      </c>
      <c r="AL4624" t="str">
        <f>TEXT(Agricultural_Export_Analysis_Cleaned_Dataset[[#This Row],[Delivery_Date]],"yyyy")</f>
        <v>2024</v>
      </c>
      <c r="AM4624" t="str">
        <f>TEXT(Agricultural_Export_Analysis_Cleaned_Dataset[[#This Row],[Delivery_Date]],"mmm")</f>
        <v>May</v>
      </c>
      <c r="AN4624" t="str">
        <f>TEXT(Agricultural_Export_Analysis_Cleaned_Dataset[[#This Row],[Delivery_Date]],"ddd")</f>
        <v>Wed</v>
      </c>
      <c r="AO4624">
        <f>Agricultural_Export_Analysis_Cleaned_Dataset[[#This Row],[Delivery_Date]]-Agricultural_Export_Analysis_Cleaned_Dataset[[#This Row],[Ship_Date]]</f>
        <v>33</v>
      </c>
      <c r="AP4624">
        <f>Agricultural_Export_Analysis_Cleaned_Dataset[[#This Row],[Ship_Date]]-Agricultural_Export_Analysis_Cleaned_Dataset[[#This Row],[Order_Date]]</f>
        <v>7</v>
      </c>
      <c r="AQ4624" s="4" t="str">
        <f>TEXT(Agricultural_Export_Analysis_Cleaned_Dataset[[#This Row],[Order_Date]],"mmm yyyy")</f>
        <v>Apr 2024</v>
      </c>
    </row>
    <row r="4625" spans="1:43" x14ac:dyDescent="0.3">
      <c r="A4625" t="s">
        <v>8337</v>
      </c>
      <c r="B4625" t="s">
        <v>8338</v>
      </c>
      <c r="C4625" s="2">
        <v>45461</v>
      </c>
      <c r="D4625" s="2">
        <v>45468</v>
      </c>
      <c r="E4625" s="2">
        <v>45476</v>
      </c>
      <c r="F4625" t="s">
        <v>35</v>
      </c>
      <c r="G4625" t="s">
        <v>50</v>
      </c>
      <c r="H4625" t="s">
        <v>51</v>
      </c>
      <c r="I4625" t="s">
        <v>118</v>
      </c>
      <c r="J4625" t="s">
        <v>112</v>
      </c>
      <c r="K4625" s="7">
        <v>0</v>
      </c>
      <c r="L4625" t="s">
        <v>80</v>
      </c>
      <c r="M4625" t="s">
        <v>130</v>
      </c>
      <c r="N4625" t="s">
        <v>131</v>
      </c>
      <c r="O4625">
        <v>1895</v>
      </c>
      <c r="P4625" s="6">
        <v>483.9</v>
      </c>
      <c r="Q4625" s="6">
        <v>916990.5</v>
      </c>
      <c r="R4625" s="5">
        <v>0</v>
      </c>
      <c r="S4625" s="6">
        <v>916990.5</v>
      </c>
      <c r="T4625" s="6">
        <v>7573.65</v>
      </c>
      <c r="U4625" s="6">
        <v>467556.35</v>
      </c>
      <c r="V4625" s="6">
        <v>1747.73</v>
      </c>
      <c r="W4625" s="6">
        <v>42925.68</v>
      </c>
      <c r="X4625" s="6">
        <v>397187.09</v>
      </c>
      <c r="Y4625" s="5">
        <v>0.43314199002061599</v>
      </c>
      <c r="Z4625" t="s">
        <v>81</v>
      </c>
      <c r="AA4625" t="s">
        <v>150</v>
      </c>
      <c r="AB4625" t="s">
        <v>83</v>
      </c>
      <c r="AC4625" t="s">
        <v>76</v>
      </c>
      <c r="AD4625" t="s">
        <v>57</v>
      </c>
      <c r="AE4625" t="s">
        <v>67</v>
      </c>
      <c r="AF4625" t="str">
        <f>TEXT(Agricultural_Export_Analysis_Cleaned_Dataset[[#This Row],[Order_Date]],"mmm")</f>
        <v>Jun</v>
      </c>
      <c r="AG4625" t="str">
        <f>TEXT(Agricultural_Export_Analysis_Cleaned_Dataset[[#This Row],[Order_Date]],"yyyy")</f>
        <v>2024</v>
      </c>
      <c r="AH4625" t="str">
        <f>TEXT(Agricultural_Export_Analysis_Cleaned_Dataset[[#This Row],[Order_Date]],"ddd")</f>
        <v>Tue</v>
      </c>
      <c r="AI4625" t="str">
        <f>TEXT(Agricultural_Export_Analysis_Cleaned_Dataset[[#This Row],[Ship_Date]],"yyyy")</f>
        <v>2024</v>
      </c>
      <c r="AJ4625" t="str">
        <f>TEXT(Agricultural_Export_Analysis_Cleaned_Dataset[[#This Row],[Ship_Date]],"mmm")</f>
        <v>Jun</v>
      </c>
      <c r="AK4625" t="str">
        <f>TEXT(Agricultural_Export_Analysis_Cleaned_Dataset[[#This Row],[Ship_Date]],"ddd")</f>
        <v>Tue</v>
      </c>
      <c r="AL4625" t="str">
        <f>TEXT(Agricultural_Export_Analysis_Cleaned_Dataset[[#This Row],[Delivery_Date]],"yyyy")</f>
        <v>2024</v>
      </c>
      <c r="AM4625" t="str">
        <f>TEXT(Agricultural_Export_Analysis_Cleaned_Dataset[[#This Row],[Delivery_Date]],"mmm")</f>
        <v>Jul</v>
      </c>
      <c r="AN4625" t="str">
        <f>TEXT(Agricultural_Export_Analysis_Cleaned_Dataset[[#This Row],[Delivery_Date]],"ddd")</f>
        <v>Wed</v>
      </c>
      <c r="AO4625">
        <f>Agricultural_Export_Analysis_Cleaned_Dataset[[#This Row],[Delivery_Date]]-Agricultural_Export_Analysis_Cleaned_Dataset[[#This Row],[Ship_Date]]</f>
        <v>8</v>
      </c>
      <c r="AP4625">
        <f>Agricultural_Export_Analysis_Cleaned_Dataset[[#This Row],[Ship_Date]]-Agricultural_Export_Analysis_Cleaned_Dataset[[#This Row],[Order_Date]]</f>
        <v>7</v>
      </c>
      <c r="AQ4625" s="4" t="str">
        <f>TEXT(Agricultural_Export_Analysis_Cleaned_Dataset[[#This Row],[Order_Date]],"mmm yyyy")</f>
        <v>Jun 2024</v>
      </c>
    </row>
    <row r="4626" spans="1:43" x14ac:dyDescent="0.3">
      <c r="A4626" t="s">
        <v>8339</v>
      </c>
      <c r="B4626" t="s">
        <v>8340</v>
      </c>
      <c r="C4626" s="2">
        <v>45905</v>
      </c>
      <c r="D4626" s="2">
        <v>45909</v>
      </c>
      <c r="E4626" s="2">
        <v>45917</v>
      </c>
      <c r="F4626" t="s">
        <v>35</v>
      </c>
      <c r="G4626" t="s">
        <v>73</v>
      </c>
      <c r="H4626" t="s">
        <v>74</v>
      </c>
      <c r="I4626" t="s">
        <v>91</v>
      </c>
      <c r="J4626" t="s">
        <v>63</v>
      </c>
      <c r="K4626" s="7">
        <v>0</v>
      </c>
      <c r="L4626" t="s">
        <v>87</v>
      </c>
      <c r="M4626" t="s">
        <v>130</v>
      </c>
      <c r="N4626" t="s">
        <v>131</v>
      </c>
      <c r="O4626">
        <v>1823</v>
      </c>
      <c r="P4626" s="6">
        <v>404.8</v>
      </c>
      <c r="Q4626" s="6">
        <v>737950.4</v>
      </c>
      <c r="R4626" s="5">
        <v>0.1</v>
      </c>
      <c r="S4626" s="6">
        <v>664155.36</v>
      </c>
      <c r="T4626" s="6">
        <v>2066.16</v>
      </c>
      <c r="U4626" s="6">
        <v>364095.97</v>
      </c>
      <c r="V4626" s="6">
        <v>751.37</v>
      </c>
      <c r="W4626" s="6">
        <v>30389.98</v>
      </c>
      <c r="X4626" s="6">
        <v>266851.88</v>
      </c>
      <c r="Y4626" s="5">
        <v>0.40179135195114601</v>
      </c>
      <c r="Z4626" t="s">
        <v>103</v>
      </c>
      <c r="AA4626" t="s">
        <v>104</v>
      </c>
      <c r="AB4626" t="s">
        <v>83</v>
      </c>
      <c r="AC4626" t="s">
        <v>66</v>
      </c>
      <c r="AD4626" t="s">
        <v>44</v>
      </c>
      <c r="AE4626" t="s">
        <v>58</v>
      </c>
      <c r="AF4626" t="str">
        <f>TEXT(Agricultural_Export_Analysis_Cleaned_Dataset[[#This Row],[Order_Date]],"mmm")</f>
        <v>Sep</v>
      </c>
      <c r="AG4626" t="str">
        <f>TEXT(Agricultural_Export_Analysis_Cleaned_Dataset[[#This Row],[Order_Date]],"yyyy")</f>
        <v>2025</v>
      </c>
      <c r="AH4626" t="str">
        <f>TEXT(Agricultural_Export_Analysis_Cleaned_Dataset[[#This Row],[Order_Date]],"ddd")</f>
        <v>Fri</v>
      </c>
      <c r="AI4626" t="str">
        <f>TEXT(Agricultural_Export_Analysis_Cleaned_Dataset[[#This Row],[Ship_Date]],"yyyy")</f>
        <v>2025</v>
      </c>
      <c r="AJ4626" t="str">
        <f>TEXT(Agricultural_Export_Analysis_Cleaned_Dataset[[#This Row],[Ship_Date]],"mmm")</f>
        <v>Sep</v>
      </c>
      <c r="AK4626" t="str">
        <f>TEXT(Agricultural_Export_Analysis_Cleaned_Dataset[[#This Row],[Ship_Date]],"ddd")</f>
        <v>Tue</v>
      </c>
      <c r="AL4626" t="str">
        <f>TEXT(Agricultural_Export_Analysis_Cleaned_Dataset[[#This Row],[Delivery_Date]],"yyyy")</f>
        <v>2025</v>
      </c>
      <c r="AM4626" t="str">
        <f>TEXT(Agricultural_Export_Analysis_Cleaned_Dataset[[#This Row],[Delivery_Date]],"mmm")</f>
        <v>Sep</v>
      </c>
      <c r="AN4626" t="str">
        <f>TEXT(Agricultural_Export_Analysis_Cleaned_Dataset[[#This Row],[Delivery_Date]],"ddd")</f>
        <v>Wed</v>
      </c>
      <c r="AO4626">
        <f>Agricultural_Export_Analysis_Cleaned_Dataset[[#This Row],[Delivery_Date]]-Agricultural_Export_Analysis_Cleaned_Dataset[[#This Row],[Ship_Date]]</f>
        <v>8</v>
      </c>
      <c r="AP4626">
        <f>Agricultural_Export_Analysis_Cleaned_Dataset[[#This Row],[Ship_Date]]-Agricultural_Export_Analysis_Cleaned_Dataset[[#This Row],[Order_Date]]</f>
        <v>4</v>
      </c>
      <c r="AQ4626" s="4" t="str">
        <f>TEXT(Agricultural_Export_Analysis_Cleaned_Dataset[[#This Row],[Order_Date]],"mmm yyyy")</f>
        <v>Sep 2025</v>
      </c>
    </row>
    <row r="4627" spans="1:43" x14ac:dyDescent="0.3">
      <c r="A4627" t="s">
        <v>8341</v>
      </c>
      <c r="B4627" t="s">
        <v>8342</v>
      </c>
      <c r="C4627" s="2">
        <v>45878</v>
      </c>
      <c r="D4627" s="2">
        <v>45880</v>
      </c>
      <c r="E4627" s="2">
        <v>45910</v>
      </c>
      <c r="F4627" t="s">
        <v>35</v>
      </c>
      <c r="G4627" t="s">
        <v>96</v>
      </c>
      <c r="H4627" t="s">
        <v>51</v>
      </c>
      <c r="I4627" t="s">
        <v>91</v>
      </c>
      <c r="J4627" t="s">
        <v>63</v>
      </c>
      <c r="K4627" s="7">
        <v>0</v>
      </c>
      <c r="L4627" t="s">
        <v>70</v>
      </c>
      <c r="M4627" t="s">
        <v>130</v>
      </c>
      <c r="N4627" t="s">
        <v>131</v>
      </c>
      <c r="O4627">
        <v>1348</v>
      </c>
      <c r="P4627" s="6">
        <v>133.72999999999999</v>
      </c>
      <c r="Q4627" s="6">
        <v>180268.04</v>
      </c>
      <c r="R4627" s="5">
        <v>0.15</v>
      </c>
      <c r="S4627" s="6">
        <v>153227.834</v>
      </c>
      <c r="T4627" s="6">
        <v>956.52</v>
      </c>
      <c r="U4627" s="6">
        <v>108815.55</v>
      </c>
      <c r="V4627" s="6">
        <v>997.6</v>
      </c>
      <c r="W4627" s="6">
        <v>5692.44</v>
      </c>
      <c r="X4627" s="6">
        <v>36765.724000000002</v>
      </c>
      <c r="Y4627" s="5">
        <v>0.239941550045013</v>
      </c>
      <c r="Z4627" t="s">
        <v>103</v>
      </c>
      <c r="AA4627" t="s">
        <v>177</v>
      </c>
      <c r="AB4627" t="s">
        <v>65</v>
      </c>
      <c r="AC4627" t="s">
        <v>66</v>
      </c>
      <c r="AD4627" t="s">
        <v>84</v>
      </c>
      <c r="AE4627" t="s">
        <v>45</v>
      </c>
      <c r="AF4627" t="str">
        <f>TEXT(Agricultural_Export_Analysis_Cleaned_Dataset[[#This Row],[Order_Date]],"mmm")</f>
        <v>Aug</v>
      </c>
      <c r="AG4627" t="str">
        <f>TEXT(Agricultural_Export_Analysis_Cleaned_Dataset[[#This Row],[Order_Date]],"yyyy")</f>
        <v>2025</v>
      </c>
      <c r="AH4627" t="str">
        <f>TEXT(Agricultural_Export_Analysis_Cleaned_Dataset[[#This Row],[Order_Date]],"ddd")</f>
        <v>Sat</v>
      </c>
      <c r="AI4627" t="str">
        <f>TEXT(Agricultural_Export_Analysis_Cleaned_Dataset[[#This Row],[Ship_Date]],"yyyy")</f>
        <v>2025</v>
      </c>
      <c r="AJ4627" t="str">
        <f>TEXT(Agricultural_Export_Analysis_Cleaned_Dataset[[#This Row],[Ship_Date]],"mmm")</f>
        <v>Aug</v>
      </c>
      <c r="AK4627" t="str">
        <f>TEXT(Agricultural_Export_Analysis_Cleaned_Dataset[[#This Row],[Ship_Date]],"ddd")</f>
        <v>Mon</v>
      </c>
      <c r="AL4627" t="str">
        <f>TEXT(Agricultural_Export_Analysis_Cleaned_Dataset[[#This Row],[Delivery_Date]],"yyyy")</f>
        <v>2025</v>
      </c>
      <c r="AM4627" t="str">
        <f>TEXT(Agricultural_Export_Analysis_Cleaned_Dataset[[#This Row],[Delivery_Date]],"mmm")</f>
        <v>Sep</v>
      </c>
      <c r="AN4627" t="str">
        <f>TEXT(Agricultural_Export_Analysis_Cleaned_Dataset[[#This Row],[Delivery_Date]],"ddd")</f>
        <v>Wed</v>
      </c>
      <c r="AO4627">
        <f>Agricultural_Export_Analysis_Cleaned_Dataset[[#This Row],[Delivery_Date]]-Agricultural_Export_Analysis_Cleaned_Dataset[[#This Row],[Ship_Date]]</f>
        <v>30</v>
      </c>
      <c r="AP4627">
        <f>Agricultural_Export_Analysis_Cleaned_Dataset[[#This Row],[Ship_Date]]-Agricultural_Export_Analysis_Cleaned_Dataset[[#This Row],[Order_Date]]</f>
        <v>2</v>
      </c>
      <c r="AQ4627" s="4" t="str">
        <f>TEXT(Agricultural_Export_Analysis_Cleaned_Dataset[[#This Row],[Order_Date]],"mmm yyyy")</f>
        <v>Aug 2025</v>
      </c>
    </row>
    <row r="4628" spans="1:43" x14ac:dyDescent="0.3">
      <c r="A4628" t="s">
        <v>8343</v>
      </c>
      <c r="B4628" t="s">
        <v>8344</v>
      </c>
      <c r="C4628" s="2">
        <v>45770</v>
      </c>
      <c r="D4628" s="2">
        <v>45780</v>
      </c>
      <c r="E4628" s="2">
        <v>45815</v>
      </c>
      <c r="F4628" t="s">
        <v>35</v>
      </c>
      <c r="G4628" t="s">
        <v>50</v>
      </c>
      <c r="H4628" t="s">
        <v>51</v>
      </c>
      <c r="I4628" t="s">
        <v>118</v>
      </c>
      <c r="J4628" t="s">
        <v>112</v>
      </c>
      <c r="K4628" s="7">
        <v>10</v>
      </c>
      <c r="L4628" t="s">
        <v>70</v>
      </c>
      <c r="M4628" t="s">
        <v>101</v>
      </c>
      <c r="N4628" t="s">
        <v>102</v>
      </c>
      <c r="O4628">
        <v>606</v>
      </c>
      <c r="P4628" s="6">
        <v>217.62</v>
      </c>
      <c r="Q4628" s="6">
        <v>131877.72</v>
      </c>
      <c r="R4628" s="5">
        <v>0.15</v>
      </c>
      <c r="S4628" s="6">
        <v>112096.06200000001</v>
      </c>
      <c r="T4628" s="6">
        <v>1389.99</v>
      </c>
      <c r="U4628" s="6">
        <v>59988.9</v>
      </c>
      <c r="V4628" s="6">
        <v>891.48</v>
      </c>
      <c r="W4628" s="6">
        <v>9144.64</v>
      </c>
      <c r="X4628" s="6">
        <v>40681.052000000003</v>
      </c>
      <c r="Y4628" s="5">
        <v>0.36291240989357898</v>
      </c>
      <c r="Z4628" t="s">
        <v>81</v>
      </c>
      <c r="AA4628" t="s">
        <v>165</v>
      </c>
      <c r="AB4628" t="s">
        <v>65</v>
      </c>
      <c r="AC4628" t="s">
        <v>66</v>
      </c>
      <c r="AD4628" t="s">
        <v>84</v>
      </c>
      <c r="AE4628" t="s">
        <v>45</v>
      </c>
      <c r="AF4628" t="str">
        <f>TEXT(Agricultural_Export_Analysis_Cleaned_Dataset[[#This Row],[Order_Date]],"mmm")</f>
        <v>Apr</v>
      </c>
      <c r="AG4628" t="str">
        <f>TEXT(Agricultural_Export_Analysis_Cleaned_Dataset[[#This Row],[Order_Date]],"yyyy")</f>
        <v>2025</v>
      </c>
      <c r="AH4628" t="str">
        <f>TEXT(Agricultural_Export_Analysis_Cleaned_Dataset[[#This Row],[Order_Date]],"ddd")</f>
        <v>Wed</v>
      </c>
      <c r="AI4628" t="str">
        <f>TEXT(Agricultural_Export_Analysis_Cleaned_Dataset[[#This Row],[Ship_Date]],"yyyy")</f>
        <v>2025</v>
      </c>
      <c r="AJ4628" t="str">
        <f>TEXT(Agricultural_Export_Analysis_Cleaned_Dataset[[#This Row],[Ship_Date]],"mmm")</f>
        <v>May</v>
      </c>
      <c r="AK4628" t="str">
        <f>TEXT(Agricultural_Export_Analysis_Cleaned_Dataset[[#This Row],[Ship_Date]],"ddd")</f>
        <v>Sat</v>
      </c>
      <c r="AL4628" t="str">
        <f>TEXT(Agricultural_Export_Analysis_Cleaned_Dataset[[#This Row],[Delivery_Date]],"yyyy")</f>
        <v>2025</v>
      </c>
      <c r="AM4628" t="str">
        <f>TEXT(Agricultural_Export_Analysis_Cleaned_Dataset[[#This Row],[Delivery_Date]],"mmm")</f>
        <v>Jun</v>
      </c>
      <c r="AN4628" t="str">
        <f>TEXT(Agricultural_Export_Analysis_Cleaned_Dataset[[#This Row],[Delivery_Date]],"ddd")</f>
        <v>Sat</v>
      </c>
      <c r="AO4628">
        <f>Agricultural_Export_Analysis_Cleaned_Dataset[[#This Row],[Delivery_Date]]-Agricultural_Export_Analysis_Cleaned_Dataset[[#This Row],[Ship_Date]]</f>
        <v>35</v>
      </c>
      <c r="AP4628">
        <f>Agricultural_Export_Analysis_Cleaned_Dataset[[#This Row],[Ship_Date]]-Agricultural_Export_Analysis_Cleaned_Dataset[[#This Row],[Order_Date]]</f>
        <v>10</v>
      </c>
      <c r="AQ4628" s="4" t="str">
        <f>TEXT(Agricultural_Export_Analysis_Cleaned_Dataset[[#This Row],[Order_Date]],"mmm yyyy")</f>
        <v>Apr 2025</v>
      </c>
    </row>
    <row r="4629" spans="1:43" x14ac:dyDescent="0.3">
      <c r="A4629" t="s">
        <v>8345</v>
      </c>
      <c r="B4629" t="s">
        <v>8346</v>
      </c>
      <c r="C4629" s="2">
        <v>45492</v>
      </c>
      <c r="D4629" s="2">
        <v>45494</v>
      </c>
      <c r="E4629" s="2">
        <v>45500</v>
      </c>
      <c r="F4629" t="s">
        <v>35</v>
      </c>
      <c r="G4629" t="s">
        <v>8933</v>
      </c>
      <c r="H4629" t="s">
        <v>37</v>
      </c>
      <c r="I4629" t="s">
        <v>91</v>
      </c>
      <c r="J4629" t="s">
        <v>63</v>
      </c>
      <c r="K4629" s="7">
        <v>0</v>
      </c>
      <c r="L4629" t="s">
        <v>87</v>
      </c>
      <c r="M4629" t="s">
        <v>101</v>
      </c>
      <c r="N4629" t="s">
        <v>102</v>
      </c>
      <c r="O4629">
        <v>86</v>
      </c>
      <c r="P4629" s="6">
        <v>381.24</v>
      </c>
      <c r="Q4629" s="6">
        <v>32786.639999999999</v>
      </c>
      <c r="R4629" s="5">
        <v>0</v>
      </c>
      <c r="S4629" s="6">
        <v>32786.639999999999</v>
      </c>
      <c r="T4629" s="6">
        <v>10325.200000000001</v>
      </c>
      <c r="U4629" s="6">
        <v>16466.740000000002</v>
      </c>
      <c r="V4629" s="6">
        <v>160.19</v>
      </c>
      <c r="W4629" s="6">
        <v>1125.8800000000001</v>
      </c>
      <c r="X4629" s="6">
        <v>4708.63</v>
      </c>
      <c r="Y4629" s="5">
        <v>0.14361428923488301</v>
      </c>
      <c r="Z4629" t="s">
        <v>103</v>
      </c>
      <c r="AA4629" t="s">
        <v>119</v>
      </c>
      <c r="AB4629" t="s">
        <v>42</v>
      </c>
      <c r="AC4629" t="s">
        <v>66</v>
      </c>
      <c r="AD4629" t="s">
        <v>77</v>
      </c>
      <c r="AE4629" t="s">
        <v>67</v>
      </c>
      <c r="AF4629" t="str">
        <f>TEXT(Agricultural_Export_Analysis_Cleaned_Dataset[[#This Row],[Order_Date]],"mmm")</f>
        <v>Jul</v>
      </c>
      <c r="AG4629" t="str">
        <f>TEXT(Agricultural_Export_Analysis_Cleaned_Dataset[[#This Row],[Order_Date]],"yyyy")</f>
        <v>2024</v>
      </c>
      <c r="AH4629" t="str">
        <f>TEXT(Agricultural_Export_Analysis_Cleaned_Dataset[[#This Row],[Order_Date]],"ddd")</f>
        <v>Fri</v>
      </c>
      <c r="AI4629" t="str">
        <f>TEXT(Agricultural_Export_Analysis_Cleaned_Dataset[[#This Row],[Ship_Date]],"yyyy")</f>
        <v>2024</v>
      </c>
      <c r="AJ4629" t="str">
        <f>TEXT(Agricultural_Export_Analysis_Cleaned_Dataset[[#This Row],[Ship_Date]],"mmm")</f>
        <v>Jul</v>
      </c>
      <c r="AK4629" t="str">
        <f>TEXT(Agricultural_Export_Analysis_Cleaned_Dataset[[#This Row],[Ship_Date]],"ddd")</f>
        <v>Sun</v>
      </c>
      <c r="AL4629" t="str">
        <f>TEXT(Agricultural_Export_Analysis_Cleaned_Dataset[[#This Row],[Delivery_Date]],"yyyy")</f>
        <v>2024</v>
      </c>
      <c r="AM4629" t="str">
        <f>TEXT(Agricultural_Export_Analysis_Cleaned_Dataset[[#This Row],[Delivery_Date]],"mmm")</f>
        <v>Jul</v>
      </c>
      <c r="AN4629" t="str">
        <f>TEXT(Agricultural_Export_Analysis_Cleaned_Dataset[[#This Row],[Delivery_Date]],"ddd")</f>
        <v>Sat</v>
      </c>
      <c r="AO4629">
        <f>Agricultural_Export_Analysis_Cleaned_Dataset[[#This Row],[Delivery_Date]]-Agricultural_Export_Analysis_Cleaned_Dataset[[#This Row],[Ship_Date]]</f>
        <v>6</v>
      </c>
      <c r="AP4629">
        <f>Agricultural_Export_Analysis_Cleaned_Dataset[[#This Row],[Ship_Date]]-Agricultural_Export_Analysis_Cleaned_Dataset[[#This Row],[Order_Date]]</f>
        <v>2</v>
      </c>
      <c r="AQ4629" s="4" t="str">
        <f>TEXT(Agricultural_Export_Analysis_Cleaned_Dataset[[#This Row],[Order_Date]],"mmm yyyy")</f>
        <v>Jul 2024</v>
      </c>
    </row>
    <row r="4630" spans="1:43" x14ac:dyDescent="0.3">
      <c r="A4630" t="s">
        <v>8347</v>
      </c>
      <c r="B4630" t="s">
        <v>5975</v>
      </c>
      <c r="C4630" s="2">
        <v>45972</v>
      </c>
      <c r="D4630" s="2">
        <v>45976</v>
      </c>
      <c r="E4630" s="2">
        <v>46001</v>
      </c>
      <c r="F4630" t="s">
        <v>35</v>
      </c>
      <c r="G4630" t="s">
        <v>8932</v>
      </c>
      <c r="H4630" t="s">
        <v>74</v>
      </c>
      <c r="I4630" t="s">
        <v>38</v>
      </c>
      <c r="J4630" t="s">
        <v>112</v>
      </c>
      <c r="K4630" s="7">
        <v>10</v>
      </c>
      <c r="L4630" t="s">
        <v>70</v>
      </c>
      <c r="M4630" t="s">
        <v>71</v>
      </c>
      <c r="N4630" t="s">
        <v>72</v>
      </c>
      <c r="O4630">
        <v>1924</v>
      </c>
      <c r="P4630" s="6">
        <v>437.61</v>
      </c>
      <c r="Q4630" s="6">
        <v>841961.64</v>
      </c>
      <c r="R4630" s="5">
        <v>0.1</v>
      </c>
      <c r="S4630" s="6">
        <v>757765.47600000002</v>
      </c>
      <c r="T4630" s="6">
        <v>3089.03</v>
      </c>
      <c r="U4630" s="6">
        <v>442712.19</v>
      </c>
      <c r="V4630" s="6">
        <v>457.49</v>
      </c>
      <c r="W4630" s="6">
        <v>45948.79</v>
      </c>
      <c r="X4630" s="6">
        <v>265557.97600000002</v>
      </c>
      <c r="Y4630" s="5">
        <v>0.35044876602427799</v>
      </c>
      <c r="Z4630" t="s">
        <v>54</v>
      </c>
      <c r="AA4630" t="s">
        <v>92</v>
      </c>
      <c r="AB4630" t="s">
        <v>65</v>
      </c>
      <c r="AC4630" t="s">
        <v>66</v>
      </c>
      <c r="AD4630" t="s">
        <v>44</v>
      </c>
      <c r="AE4630" t="s">
        <v>45</v>
      </c>
      <c r="AF4630" t="str">
        <f>TEXT(Agricultural_Export_Analysis_Cleaned_Dataset[[#This Row],[Order_Date]],"mmm")</f>
        <v>Nov</v>
      </c>
      <c r="AG4630" t="str">
        <f>TEXT(Agricultural_Export_Analysis_Cleaned_Dataset[[#This Row],[Order_Date]],"yyyy")</f>
        <v>2025</v>
      </c>
      <c r="AH4630" t="str">
        <f>TEXT(Agricultural_Export_Analysis_Cleaned_Dataset[[#This Row],[Order_Date]],"ddd")</f>
        <v>Tue</v>
      </c>
      <c r="AI4630" t="str">
        <f>TEXT(Agricultural_Export_Analysis_Cleaned_Dataset[[#This Row],[Ship_Date]],"yyyy")</f>
        <v>2025</v>
      </c>
      <c r="AJ4630" t="str">
        <f>TEXT(Agricultural_Export_Analysis_Cleaned_Dataset[[#This Row],[Ship_Date]],"mmm")</f>
        <v>Nov</v>
      </c>
      <c r="AK4630" t="str">
        <f>TEXT(Agricultural_Export_Analysis_Cleaned_Dataset[[#This Row],[Ship_Date]],"ddd")</f>
        <v>Sat</v>
      </c>
      <c r="AL4630" t="str">
        <f>TEXT(Agricultural_Export_Analysis_Cleaned_Dataset[[#This Row],[Delivery_Date]],"yyyy")</f>
        <v>2025</v>
      </c>
      <c r="AM4630" t="str">
        <f>TEXT(Agricultural_Export_Analysis_Cleaned_Dataset[[#This Row],[Delivery_Date]],"mmm")</f>
        <v>Dec</v>
      </c>
      <c r="AN4630" t="str">
        <f>TEXT(Agricultural_Export_Analysis_Cleaned_Dataset[[#This Row],[Delivery_Date]],"ddd")</f>
        <v>Wed</v>
      </c>
      <c r="AO4630">
        <f>Agricultural_Export_Analysis_Cleaned_Dataset[[#This Row],[Delivery_Date]]-Agricultural_Export_Analysis_Cleaned_Dataset[[#This Row],[Ship_Date]]</f>
        <v>25</v>
      </c>
      <c r="AP4630">
        <f>Agricultural_Export_Analysis_Cleaned_Dataset[[#This Row],[Ship_Date]]-Agricultural_Export_Analysis_Cleaned_Dataset[[#This Row],[Order_Date]]</f>
        <v>4</v>
      </c>
      <c r="AQ4630" s="4" t="str">
        <f>TEXT(Agricultural_Export_Analysis_Cleaned_Dataset[[#This Row],[Order_Date]],"mmm yyyy")</f>
        <v>Nov 2025</v>
      </c>
    </row>
    <row r="4631" spans="1:43" x14ac:dyDescent="0.3">
      <c r="A4631" t="s">
        <v>8348</v>
      </c>
      <c r="B4631" t="s">
        <v>8349</v>
      </c>
      <c r="C4631" s="2">
        <v>45822</v>
      </c>
      <c r="D4631" s="2">
        <v>45831</v>
      </c>
      <c r="E4631" s="2">
        <v>45846</v>
      </c>
      <c r="F4631" t="s">
        <v>35</v>
      </c>
      <c r="G4631" t="s">
        <v>36</v>
      </c>
      <c r="H4631" t="s">
        <v>37</v>
      </c>
      <c r="I4631" t="s">
        <v>118</v>
      </c>
      <c r="J4631" t="s">
        <v>112</v>
      </c>
      <c r="K4631" s="7">
        <v>0</v>
      </c>
      <c r="L4631" t="s">
        <v>87</v>
      </c>
      <c r="M4631" t="s">
        <v>159</v>
      </c>
      <c r="N4631" t="s">
        <v>160</v>
      </c>
      <c r="O4631">
        <v>1099</v>
      </c>
      <c r="P4631" s="6">
        <v>381.06</v>
      </c>
      <c r="Q4631" s="6">
        <v>418784.94</v>
      </c>
      <c r="R4631" s="5">
        <v>0.1</v>
      </c>
      <c r="S4631" s="6">
        <v>376906.446</v>
      </c>
      <c r="T4631" s="6">
        <v>12006.34</v>
      </c>
      <c r="U4631" s="6">
        <v>220403.74</v>
      </c>
      <c r="V4631" s="6">
        <v>2919.13</v>
      </c>
      <c r="W4631" s="6">
        <v>20240.18</v>
      </c>
      <c r="X4631" s="6">
        <v>121337.056</v>
      </c>
      <c r="Y4631" s="5">
        <v>0.32192884278768702</v>
      </c>
      <c r="Z4631" t="s">
        <v>81</v>
      </c>
      <c r="AA4631" t="s">
        <v>150</v>
      </c>
      <c r="AB4631" t="s">
        <v>65</v>
      </c>
      <c r="AC4631" t="s">
        <v>43</v>
      </c>
      <c r="AD4631" t="s">
        <v>93</v>
      </c>
      <c r="AE4631" t="s">
        <v>58</v>
      </c>
      <c r="AF4631" t="str">
        <f>TEXT(Agricultural_Export_Analysis_Cleaned_Dataset[[#This Row],[Order_Date]],"mmm")</f>
        <v>Jun</v>
      </c>
      <c r="AG4631" t="str">
        <f>TEXT(Agricultural_Export_Analysis_Cleaned_Dataset[[#This Row],[Order_Date]],"yyyy")</f>
        <v>2025</v>
      </c>
      <c r="AH4631" t="str">
        <f>TEXT(Agricultural_Export_Analysis_Cleaned_Dataset[[#This Row],[Order_Date]],"ddd")</f>
        <v>Sat</v>
      </c>
      <c r="AI4631" t="str">
        <f>TEXT(Agricultural_Export_Analysis_Cleaned_Dataset[[#This Row],[Ship_Date]],"yyyy")</f>
        <v>2025</v>
      </c>
      <c r="AJ4631" t="str">
        <f>TEXT(Agricultural_Export_Analysis_Cleaned_Dataset[[#This Row],[Ship_Date]],"mmm")</f>
        <v>Jun</v>
      </c>
      <c r="AK4631" t="str">
        <f>TEXT(Agricultural_Export_Analysis_Cleaned_Dataset[[#This Row],[Ship_Date]],"ddd")</f>
        <v>Mon</v>
      </c>
      <c r="AL4631" t="str">
        <f>TEXT(Agricultural_Export_Analysis_Cleaned_Dataset[[#This Row],[Delivery_Date]],"yyyy")</f>
        <v>2025</v>
      </c>
      <c r="AM4631" t="str">
        <f>TEXT(Agricultural_Export_Analysis_Cleaned_Dataset[[#This Row],[Delivery_Date]],"mmm")</f>
        <v>Jul</v>
      </c>
      <c r="AN4631" t="str">
        <f>TEXT(Agricultural_Export_Analysis_Cleaned_Dataset[[#This Row],[Delivery_Date]],"ddd")</f>
        <v>Tue</v>
      </c>
      <c r="AO4631">
        <f>Agricultural_Export_Analysis_Cleaned_Dataset[[#This Row],[Delivery_Date]]-Agricultural_Export_Analysis_Cleaned_Dataset[[#This Row],[Ship_Date]]</f>
        <v>15</v>
      </c>
      <c r="AP4631">
        <f>Agricultural_Export_Analysis_Cleaned_Dataset[[#This Row],[Ship_Date]]-Agricultural_Export_Analysis_Cleaned_Dataset[[#This Row],[Order_Date]]</f>
        <v>9</v>
      </c>
      <c r="AQ4631" s="4" t="str">
        <f>TEXT(Agricultural_Export_Analysis_Cleaned_Dataset[[#This Row],[Order_Date]],"mmm yyyy")</f>
        <v>Jun 2025</v>
      </c>
    </row>
    <row r="4632" spans="1:43" x14ac:dyDescent="0.3">
      <c r="A4632" t="s">
        <v>8350</v>
      </c>
      <c r="B4632" t="s">
        <v>8351</v>
      </c>
      <c r="C4632" s="2">
        <v>45926</v>
      </c>
      <c r="D4632" s="2">
        <v>45935</v>
      </c>
      <c r="E4632" s="2">
        <v>45959</v>
      </c>
      <c r="F4632" t="s">
        <v>35</v>
      </c>
      <c r="G4632" t="s">
        <v>96</v>
      </c>
      <c r="H4632" t="s">
        <v>37</v>
      </c>
      <c r="I4632" t="s">
        <v>118</v>
      </c>
      <c r="J4632" t="s">
        <v>53</v>
      </c>
      <c r="K4632" s="7">
        <v>15</v>
      </c>
      <c r="L4632" t="s">
        <v>70</v>
      </c>
      <c r="M4632" t="s">
        <v>107</v>
      </c>
      <c r="N4632" t="s">
        <v>108</v>
      </c>
      <c r="O4632">
        <v>1806</v>
      </c>
      <c r="P4632" s="6">
        <v>243.47</v>
      </c>
      <c r="Q4632" s="6">
        <v>439706.82</v>
      </c>
      <c r="R4632" s="5">
        <v>0.05</v>
      </c>
      <c r="S4632" s="6">
        <v>417721.47899999999</v>
      </c>
      <c r="T4632" s="6">
        <v>8311.33</v>
      </c>
      <c r="U4632" s="6">
        <v>233446.63</v>
      </c>
      <c r="V4632" s="6">
        <v>1787.78</v>
      </c>
      <c r="W4632" s="6">
        <v>27018.58</v>
      </c>
      <c r="X4632" s="6">
        <v>147157.15900000001</v>
      </c>
      <c r="Y4632" s="5">
        <v>0.35228535375361902</v>
      </c>
      <c r="Z4632" t="s">
        <v>103</v>
      </c>
      <c r="AA4632" t="s">
        <v>104</v>
      </c>
      <c r="AB4632" t="s">
        <v>83</v>
      </c>
      <c r="AC4632" t="s">
        <v>43</v>
      </c>
      <c r="AD4632" t="s">
        <v>44</v>
      </c>
      <c r="AE4632" t="s">
        <v>67</v>
      </c>
      <c r="AF4632" t="str">
        <f>TEXT(Agricultural_Export_Analysis_Cleaned_Dataset[[#This Row],[Order_Date]],"mmm")</f>
        <v>Sep</v>
      </c>
      <c r="AG4632" t="str">
        <f>TEXT(Agricultural_Export_Analysis_Cleaned_Dataset[[#This Row],[Order_Date]],"yyyy")</f>
        <v>2025</v>
      </c>
      <c r="AH4632" t="str">
        <f>TEXT(Agricultural_Export_Analysis_Cleaned_Dataset[[#This Row],[Order_Date]],"ddd")</f>
        <v>Fri</v>
      </c>
      <c r="AI4632" t="str">
        <f>TEXT(Agricultural_Export_Analysis_Cleaned_Dataset[[#This Row],[Ship_Date]],"yyyy")</f>
        <v>2025</v>
      </c>
      <c r="AJ4632" t="str">
        <f>TEXT(Agricultural_Export_Analysis_Cleaned_Dataset[[#This Row],[Ship_Date]],"mmm")</f>
        <v>Oct</v>
      </c>
      <c r="AK4632" t="str">
        <f>TEXT(Agricultural_Export_Analysis_Cleaned_Dataset[[#This Row],[Ship_Date]],"ddd")</f>
        <v>Sun</v>
      </c>
      <c r="AL4632" t="str">
        <f>TEXT(Agricultural_Export_Analysis_Cleaned_Dataset[[#This Row],[Delivery_Date]],"yyyy")</f>
        <v>2025</v>
      </c>
      <c r="AM4632" t="str">
        <f>TEXT(Agricultural_Export_Analysis_Cleaned_Dataset[[#This Row],[Delivery_Date]],"mmm")</f>
        <v>Oct</v>
      </c>
      <c r="AN4632" t="str">
        <f>TEXT(Agricultural_Export_Analysis_Cleaned_Dataset[[#This Row],[Delivery_Date]],"ddd")</f>
        <v>Wed</v>
      </c>
      <c r="AO4632">
        <f>Agricultural_Export_Analysis_Cleaned_Dataset[[#This Row],[Delivery_Date]]-Agricultural_Export_Analysis_Cleaned_Dataset[[#This Row],[Ship_Date]]</f>
        <v>24</v>
      </c>
      <c r="AP4632">
        <f>Agricultural_Export_Analysis_Cleaned_Dataset[[#This Row],[Ship_Date]]-Agricultural_Export_Analysis_Cleaned_Dataset[[#This Row],[Order_Date]]</f>
        <v>9</v>
      </c>
      <c r="AQ4632" s="4" t="str">
        <f>TEXT(Agricultural_Export_Analysis_Cleaned_Dataset[[#This Row],[Order_Date]],"mmm yyyy")</f>
        <v>Sep 2025</v>
      </c>
    </row>
    <row r="4633" spans="1:43" x14ac:dyDescent="0.3">
      <c r="A4633" t="s">
        <v>8352</v>
      </c>
      <c r="B4633" t="s">
        <v>8353</v>
      </c>
      <c r="C4633" s="2">
        <v>45673</v>
      </c>
      <c r="D4633" s="2">
        <v>45682</v>
      </c>
      <c r="E4633" s="2">
        <v>45707</v>
      </c>
      <c r="F4633" t="s">
        <v>35</v>
      </c>
      <c r="G4633" t="s">
        <v>36</v>
      </c>
      <c r="H4633" t="s">
        <v>51</v>
      </c>
      <c r="I4633" t="s">
        <v>52</v>
      </c>
      <c r="J4633" t="s">
        <v>63</v>
      </c>
      <c r="K4633" s="7">
        <v>2</v>
      </c>
      <c r="L4633" t="s">
        <v>32</v>
      </c>
      <c r="M4633" t="s">
        <v>88</v>
      </c>
      <c r="N4633" t="s">
        <v>89</v>
      </c>
      <c r="O4633">
        <v>1237</v>
      </c>
      <c r="P4633" s="6">
        <v>427.56</v>
      </c>
      <c r="Q4633" s="6">
        <v>528891.72</v>
      </c>
      <c r="R4633" s="5">
        <v>0.1</v>
      </c>
      <c r="S4633" s="6">
        <v>476002.54800000001</v>
      </c>
      <c r="T4633" s="6">
        <v>5767.07</v>
      </c>
      <c r="U4633" s="6">
        <v>304629.90999999997</v>
      </c>
      <c r="V4633" s="6">
        <v>708.89</v>
      </c>
      <c r="W4633" s="6">
        <v>18109.73</v>
      </c>
      <c r="X4633" s="6">
        <v>146786.948</v>
      </c>
      <c r="Y4633" s="5">
        <v>0.30837429046703302</v>
      </c>
      <c r="Z4633" t="s">
        <v>40</v>
      </c>
      <c r="AA4633" t="s">
        <v>64</v>
      </c>
      <c r="AB4633" t="s">
        <v>83</v>
      </c>
      <c r="AC4633" t="s">
        <v>76</v>
      </c>
      <c r="AD4633" t="s">
        <v>84</v>
      </c>
      <c r="AE4633" t="s">
        <v>45</v>
      </c>
      <c r="AF4633" t="str">
        <f>TEXT(Agricultural_Export_Analysis_Cleaned_Dataset[[#This Row],[Order_Date]],"mmm")</f>
        <v>Jan</v>
      </c>
      <c r="AG4633" t="str">
        <f>TEXT(Agricultural_Export_Analysis_Cleaned_Dataset[[#This Row],[Order_Date]],"yyyy")</f>
        <v>2025</v>
      </c>
      <c r="AH4633" t="str">
        <f>TEXT(Agricultural_Export_Analysis_Cleaned_Dataset[[#This Row],[Order_Date]],"ddd")</f>
        <v>Thu</v>
      </c>
      <c r="AI4633" t="str">
        <f>TEXT(Agricultural_Export_Analysis_Cleaned_Dataset[[#This Row],[Ship_Date]],"yyyy")</f>
        <v>2025</v>
      </c>
      <c r="AJ4633" t="str">
        <f>TEXT(Agricultural_Export_Analysis_Cleaned_Dataset[[#This Row],[Ship_Date]],"mmm")</f>
        <v>Jan</v>
      </c>
      <c r="AK4633" t="str">
        <f>TEXT(Agricultural_Export_Analysis_Cleaned_Dataset[[#This Row],[Ship_Date]],"ddd")</f>
        <v>Sat</v>
      </c>
      <c r="AL4633" t="str">
        <f>TEXT(Agricultural_Export_Analysis_Cleaned_Dataset[[#This Row],[Delivery_Date]],"yyyy")</f>
        <v>2025</v>
      </c>
      <c r="AM4633" t="str">
        <f>TEXT(Agricultural_Export_Analysis_Cleaned_Dataset[[#This Row],[Delivery_Date]],"mmm")</f>
        <v>Feb</v>
      </c>
      <c r="AN4633" t="str">
        <f>TEXT(Agricultural_Export_Analysis_Cleaned_Dataset[[#This Row],[Delivery_Date]],"ddd")</f>
        <v>Wed</v>
      </c>
      <c r="AO4633">
        <f>Agricultural_Export_Analysis_Cleaned_Dataset[[#This Row],[Delivery_Date]]-Agricultural_Export_Analysis_Cleaned_Dataset[[#This Row],[Ship_Date]]</f>
        <v>25</v>
      </c>
      <c r="AP4633">
        <f>Agricultural_Export_Analysis_Cleaned_Dataset[[#This Row],[Ship_Date]]-Agricultural_Export_Analysis_Cleaned_Dataset[[#This Row],[Order_Date]]</f>
        <v>9</v>
      </c>
      <c r="AQ4633" s="4" t="str">
        <f>TEXT(Agricultural_Export_Analysis_Cleaned_Dataset[[#This Row],[Order_Date]],"mmm yyyy")</f>
        <v>Jan 2025</v>
      </c>
    </row>
    <row r="4634" spans="1:43" x14ac:dyDescent="0.3">
      <c r="A4634" t="s">
        <v>8354</v>
      </c>
      <c r="B4634" t="s">
        <v>8355</v>
      </c>
      <c r="C4634" s="2">
        <v>45343</v>
      </c>
      <c r="D4634" s="2">
        <v>45350</v>
      </c>
      <c r="E4634" s="2">
        <v>45378</v>
      </c>
      <c r="F4634" t="s">
        <v>35</v>
      </c>
      <c r="G4634" t="s">
        <v>132</v>
      </c>
      <c r="H4634" t="s">
        <v>74</v>
      </c>
      <c r="I4634" t="s">
        <v>38</v>
      </c>
      <c r="J4634" t="s">
        <v>39</v>
      </c>
      <c r="K4634" s="7">
        <v>4</v>
      </c>
      <c r="L4634" t="s">
        <v>32</v>
      </c>
      <c r="M4634" t="s">
        <v>88</v>
      </c>
      <c r="N4634" t="s">
        <v>89</v>
      </c>
      <c r="O4634">
        <v>1368</v>
      </c>
      <c r="P4634" s="6">
        <v>253.61</v>
      </c>
      <c r="Q4634" s="6">
        <v>346938.48</v>
      </c>
      <c r="R4634" s="5">
        <v>0</v>
      </c>
      <c r="S4634" s="6">
        <v>346938.48</v>
      </c>
      <c r="T4634" s="6">
        <v>1193.22</v>
      </c>
      <c r="U4634" s="6">
        <v>191725.58</v>
      </c>
      <c r="V4634" s="6">
        <v>312.97000000000003</v>
      </c>
      <c r="W4634" s="6">
        <v>29435.17</v>
      </c>
      <c r="X4634" s="6">
        <v>124271.54</v>
      </c>
      <c r="Y4634" s="5">
        <v>0.35819474392117001</v>
      </c>
      <c r="Z4634" t="s">
        <v>40</v>
      </c>
      <c r="AA4634" t="s">
        <v>147</v>
      </c>
      <c r="AB4634" t="s">
        <v>83</v>
      </c>
      <c r="AC4634" t="s">
        <v>76</v>
      </c>
      <c r="AD4634" t="s">
        <v>77</v>
      </c>
      <c r="AE4634" t="s">
        <v>45</v>
      </c>
      <c r="AF4634" t="str">
        <f>TEXT(Agricultural_Export_Analysis_Cleaned_Dataset[[#This Row],[Order_Date]],"mmm")</f>
        <v>Feb</v>
      </c>
      <c r="AG4634" t="str">
        <f>TEXT(Agricultural_Export_Analysis_Cleaned_Dataset[[#This Row],[Order_Date]],"yyyy")</f>
        <v>2024</v>
      </c>
      <c r="AH4634" t="str">
        <f>TEXT(Agricultural_Export_Analysis_Cleaned_Dataset[[#This Row],[Order_Date]],"ddd")</f>
        <v>Wed</v>
      </c>
      <c r="AI4634" t="str">
        <f>TEXT(Agricultural_Export_Analysis_Cleaned_Dataset[[#This Row],[Ship_Date]],"yyyy")</f>
        <v>2024</v>
      </c>
      <c r="AJ4634" t="str">
        <f>TEXT(Agricultural_Export_Analysis_Cleaned_Dataset[[#This Row],[Ship_Date]],"mmm")</f>
        <v>Feb</v>
      </c>
      <c r="AK4634" t="str">
        <f>TEXT(Agricultural_Export_Analysis_Cleaned_Dataset[[#This Row],[Ship_Date]],"ddd")</f>
        <v>Wed</v>
      </c>
      <c r="AL4634" t="str">
        <f>TEXT(Agricultural_Export_Analysis_Cleaned_Dataset[[#This Row],[Delivery_Date]],"yyyy")</f>
        <v>2024</v>
      </c>
      <c r="AM4634" t="str">
        <f>TEXT(Agricultural_Export_Analysis_Cleaned_Dataset[[#This Row],[Delivery_Date]],"mmm")</f>
        <v>Mar</v>
      </c>
      <c r="AN4634" t="str">
        <f>TEXT(Agricultural_Export_Analysis_Cleaned_Dataset[[#This Row],[Delivery_Date]],"ddd")</f>
        <v>Wed</v>
      </c>
      <c r="AO4634">
        <f>Agricultural_Export_Analysis_Cleaned_Dataset[[#This Row],[Delivery_Date]]-Agricultural_Export_Analysis_Cleaned_Dataset[[#This Row],[Ship_Date]]</f>
        <v>28</v>
      </c>
      <c r="AP4634">
        <f>Agricultural_Export_Analysis_Cleaned_Dataset[[#This Row],[Ship_Date]]-Agricultural_Export_Analysis_Cleaned_Dataset[[#This Row],[Order_Date]]</f>
        <v>7</v>
      </c>
      <c r="AQ4634" s="4" t="str">
        <f>TEXT(Agricultural_Export_Analysis_Cleaned_Dataset[[#This Row],[Order_Date]],"mmm yyyy")</f>
        <v>Feb 2024</v>
      </c>
    </row>
    <row r="4635" spans="1:43" x14ac:dyDescent="0.3">
      <c r="A4635" t="s">
        <v>8356</v>
      </c>
      <c r="B4635" t="s">
        <v>8357</v>
      </c>
      <c r="C4635" s="2">
        <v>45382</v>
      </c>
      <c r="D4635" s="2">
        <v>45389</v>
      </c>
      <c r="E4635" s="2">
        <v>45398</v>
      </c>
      <c r="F4635" t="s">
        <v>35</v>
      </c>
      <c r="G4635" t="s">
        <v>203</v>
      </c>
      <c r="H4635" t="s">
        <v>37</v>
      </c>
      <c r="I4635" t="s">
        <v>38</v>
      </c>
      <c r="J4635" t="s">
        <v>63</v>
      </c>
      <c r="K4635" s="7">
        <v>0</v>
      </c>
      <c r="L4635" t="s">
        <v>70</v>
      </c>
      <c r="M4635" t="s">
        <v>88</v>
      </c>
      <c r="N4635" t="s">
        <v>89</v>
      </c>
      <c r="O4635">
        <v>1892</v>
      </c>
      <c r="P4635" s="6">
        <v>473.42</v>
      </c>
      <c r="Q4635" s="6">
        <v>895710.64</v>
      </c>
      <c r="R4635" s="5">
        <v>0</v>
      </c>
      <c r="S4635" s="6">
        <v>895710.64</v>
      </c>
      <c r="T4635" s="6">
        <v>4717.72</v>
      </c>
      <c r="U4635" s="6">
        <v>478696.53</v>
      </c>
      <c r="V4635" s="6">
        <v>1860.41</v>
      </c>
      <c r="W4635" s="6">
        <v>84076.07</v>
      </c>
      <c r="X4635" s="6">
        <v>326359.90999999997</v>
      </c>
      <c r="Y4635" s="5">
        <v>0.36435863930342499</v>
      </c>
      <c r="Z4635" t="s">
        <v>40</v>
      </c>
      <c r="AA4635" t="s">
        <v>41</v>
      </c>
      <c r="AB4635" t="s">
        <v>42</v>
      </c>
      <c r="AC4635" t="s">
        <v>76</v>
      </c>
      <c r="AD4635" t="s">
        <v>98</v>
      </c>
      <c r="AE4635" t="s">
        <v>45</v>
      </c>
      <c r="AF4635" t="str">
        <f>TEXT(Agricultural_Export_Analysis_Cleaned_Dataset[[#This Row],[Order_Date]],"mmm")</f>
        <v>Mar</v>
      </c>
      <c r="AG4635" t="str">
        <f>TEXT(Agricultural_Export_Analysis_Cleaned_Dataset[[#This Row],[Order_Date]],"yyyy")</f>
        <v>2024</v>
      </c>
      <c r="AH4635" t="str">
        <f>TEXT(Agricultural_Export_Analysis_Cleaned_Dataset[[#This Row],[Order_Date]],"ddd")</f>
        <v>Sun</v>
      </c>
      <c r="AI4635" t="str">
        <f>TEXT(Agricultural_Export_Analysis_Cleaned_Dataset[[#This Row],[Ship_Date]],"yyyy")</f>
        <v>2024</v>
      </c>
      <c r="AJ4635" t="str">
        <f>TEXT(Agricultural_Export_Analysis_Cleaned_Dataset[[#This Row],[Ship_Date]],"mmm")</f>
        <v>Apr</v>
      </c>
      <c r="AK4635" t="str">
        <f>TEXT(Agricultural_Export_Analysis_Cleaned_Dataset[[#This Row],[Ship_Date]],"ddd")</f>
        <v>Sun</v>
      </c>
      <c r="AL4635" t="str">
        <f>TEXT(Agricultural_Export_Analysis_Cleaned_Dataset[[#This Row],[Delivery_Date]],"yyyy")</f>
        <v>2024</v>
      </c>
      <c r="AM4635" t="str">
        <f>TEXT(Agricultural_Export_Analysis_Cleaned_Dataset[[#This Row],[Delivery_Date]],"mmm")</f>
        <v>Apr</v>
      </c>
      <c r="AN4635" t="str">
        <f>TEXT(Agricultural_Export_Analysis_Cleaned_Dataset[[#This Row],[Delivery_Date]],"ddd")</f>
        <v>Tue</v>
      </c>
      <c r="AO4635">
        <f>Agricultural_Export_Analysis_Cleaned_Dataset[[#This Row],[Delivery_Date]]-Agricultural_Export_Analysis_Cleaned_Dataset[[#This Row],[Ship_Date]]</f>
        <v>9</v>
      </c>
      <c r="AP4635">
        <f>Agricultural_Export_Analysis_Cleaned_Dataset[[#This Row],[Ship_Date]]-Agricultural_Export_Analysis_Cleaned_Dataset[[#This Row],[Order_Date]]</f>
        <v>7</v>
      </c>
      <c r="AQ4635" s="4" t="str">
        <f>TEXT(Agricultural_Export_Analysis_Cleaned_Dataset[[#This Row],[Order_Date]],"mmm yyyy")</f>
        <v>Mar 2024</v>
      </c>
    </row>
    <row r="4636" spans="1:43" x14ac:dyDescent="0.3">
      <c r="A4636" t="s">
        <v>8358</v>
      </c>
      <c r="B4636" t="s">
        <v>8359</v>
      </c>
      <c r="C4636" s="2">
        <v>45652</v>
      </c>
      <c r="D4636" s="2">
        <v>45660</v>
      </c>
      <c r="E4636" s="2">
        <v>45674</v>
      </c>
      <c r="F4636" t="s">
        <v>35</v>
      </c>
      <c r="G4636" t="s">
        <v>8932</v>
      </c>
      <c r="H4636" t="s">
        <v>37</v>
      </c>
      <c r="I4636" t="s">
        <v>52</v>
      </c>
      <c r="J4636" t="s">
        <v>53</v>
      </c>
      <c r="K4636" s="7">
        <v>4</v>
      </c>
      <c r="L4636" t="s">
        <v>70</v>
      </c>
      <c r="M4636" t="s">
        <v>71</v>
      </c>
      <c r="N4636" t="s">
        <v>72</v>
      </c>
      <c r="O4636">
        <v>1058</v>
      </c>
      <c r="P4636" s="6">
        <v>173.11</v>
      </c>
      <c r="Q4636" s="6">
        <v>183150.38</v>
      </c>
      <c r="R4636" s="5">
        <v>0.15</v>
      </c>
      <c r="S4636" s="6">
        <v>155677.823</v>
      </c>
      <c r="T4636" s="6">
        <v>13518.85</v>
      </c>
      <c r="U4636" s="6">
        <v>112593.83</v>
      </c>
      <c r="V4636" s="6">
        <v>1172.9000000000001</v>
      </c>
      <c r="W4636" s="6">
        <v>11511.78</v>
      </c>
      <c r="X4636" s="6">
        <v>16880.463</v>
      </c>
      <c r="Y4636" s="5">
        <v>0.108432034021956</v>
      </c>
      <c r="Z4636" t="s">
        <v>54</v>
      </c>
      <c r="AA4636" t="s">
        <v>55</v>
      </c>
      <c r="AB4636" t="s">
        <v>42</v>
      </c>
      <c r="AC4636" t="s">
        <v>43</v>
      </c>
      <c r="AD4636" t="s">
        <v>77</v>
      </c>
      <c r="AE4636" t="s">
        <v>67</v>
      </c>
      <c r="AF4636" t="str">
        <f>TEXT(Agricultural_Export_Analysis_Cleaned_Dataset[[#This Row],[Order_Date]],"mmm")</f>
        <v>Dec</v>
      </c>
      <c r="AG4636" t="str">
        <f>TEXT(Agricultural_Export_Analysis_Cleaned_Dataset[[#This Row],[Order_Date]],"yyyy")</f>
        <v>2024</v>
      </c>
      <c r="AH4636" t="str">
        <f>TEXT(Agricultural_Export_Analysis_Cleaned_Dataset[[#This Row],[Order_Date]],"ddd")</f>
        <v>Thu</v>
      </c>
      <c r="AI4636" t="str">
        <f>TEXT(Agricultural_Export_Analysis_Cleaned_Dataset[[#This Row],[Ship_Date]],"yyyy")</f>
        <v>2025</v>
      </c>
      <c r="AJ4636" t="str">
        <f>TEXT(Agricultural_Export_Analysis_Cleaned_Dataset[[#This Row],[Ship_Date]],"mmm")</f>
        <v>Jan</v>
      </c>
      <c r="AK4636" t="str">
        <f>TEXT(Agricultural_Export_Analysis_Cleaned_Dataset[[#This Row],[Ship_Date]],"ddd")</f>
        <v>Fri</v>
      </c>
      <c r="AL4636" t="str">
        <f>TEXT(Agricultural_Export_Analysis_Cleaned_Dataset[[#This Row],[Delivery_Date]],"yyyy")</f>
        <v>2025</v>
      </c>
      <c r="AM4636" t="str">
        <f>TEXT(Agricultural_Export_Analysis_Cleaned_Dataset[[#This Row],[Delivery_Date]],"mmm")</f>
        <v>Jan</v>
      </c>
      <c r="AN4636" t="str">
        <f>TEXT(Agricultural_Export_Analysis_Cleaned_Dataset[[#This Row],[Delivery_Date]],"ddd")</f>
        <v>Fri</v>
      </c>
      <c r="AO4636">
        <f>Agricultural_Export_Analysis_Cleaned_Dataset[[#This Row],[Delivery_Date]]-Agricultural_Export_Analysis_Cleaned_Dataset[[#This Row],[Ship_Date]]</f>
        <v>14</v>
      </c>
      <c r="AP4636">
        <f>Agricultural_Export_Analysis_Cleaned_Dataset[[#This Row],[Ship_Date]]-Agricultural_Export_Analysis_Cleaned_Dataset[[#This Row],[Order_Date]]</f>
        <v>8</v>
      </c>
      <c r="AQ4636" s="4" t="str">
        <f>TEXT(Agricultural_Export_Analysis_Cleaned_Dataset[[#This Row],[Order_Date]],"mmm yyyy")</f>
        <v>Dec 2024</v>
      </c>
    </row>
    <row r="4637" spans="1:43" x14ac:dyDescent="0.3">
      <c r="A4637" t="s">
        <v>8360</v>
      </c>
      <c r="B4637" t="s">
        <v>7080</v>
      </c>
      <c r="C4637" s="2">
        <v>45766</v>
      </c>
      <c r="D4637" s="2">
        <v>45768</v>
      </c>
      <c r="E4637" s="2">
        <v>45794</v>
      </c>
      <c r="F4637" t="s">
        <v>35</v>
      </c>
      <c r="G4637" t="s">
        <v>36</v>
      </c>
      <c r="H4637" t="s">
        <v>74</v>
      </c>
      <c r="I4637" t="s">
        <v>38</v>
      </c>
      <c r="J4637" t="s">
        <v>53</v>
      </c>
      <c r="K4637" s="7">
        <v>2</v>
      </c>
      <c r="L4637" t="s">
        <v>32</v>
      </c>
      <c r="M4637" t="s">
        <v>71</v>
      </c>
      <c r="N4637" t="s">
        <v>72</v>
      </c>
      <c r="O4637">
        <v>477</v>
      </c>
      <c r="P4637" s="6">
        <v>27.67</v>
      </c>
      <c r="Q4637" s="6">
        <v>13198.59</v>
      </c>
      <c r="R4637" s="5">
        <v>0.1</v>
      </c>
      <c r="S4637" s="6">
        <v>11878.731</v>
      </c>
      <c r="T4637" s="6">
        <v>4534.43</v>
      </c>
      <c r="U4637" s="6">
        <v>5708.08</v>
      </c>
      <c r="V4637" s="6">
        <v>2783.27</v>
      </c>
      <c r="W4637" s="6">
        <v>799.05</v>
      </c>
      <c r="X4637" s="6">
        <v>-1946.0989999999999</v>
      </c>
      <c r="Y4637" s="5">
        <v>-0.16383054721922699</v>
      </c>
      <c r="Z4637" t="s">
        <v>81</v>
      </c>
      <c r="AA4637" t="s">
        <v>165</v>
      </c>
      <c r="AB4637" t="s">
        <v>56</v>
      </c>
      <c r="AC4637" t="s">
        <v>76</v>
      </c>
      <c r="AD4637" t="s">
        <v>77</v>
      </c>
      <c r="AE4637" t="s">
        <v>67</v>
      </c>
      <c r="AF4637" t="str">
        <f>TEXT(Agricultural_Export_Analysis_Cleaned_Dataset[[#This Row],[Order_Date]],"mmm")</f>
        <v>Apr</v>
      </c>
      <c r="AG4637" t="str">
        <f>TEXT(Agricultural_Export_Analysis_Cleaned_Dataset[[#This Row],[Order_Date]],"yyyy")</f>
        <v>2025</v>
      </c>
      <c r="AH4637" t="str">
        <f>TEXT(Agricultural_Export_Analysis_Cleaned_Dataset[[#This Row],[Order_Date]],"ddd")</f>
        <v>Sat</v>
      </c>
      <c r="AI4637" t="str">
        <f>TEXT(Agricultural_Export_Analysis_Cleaned_Dataset[[#This Row],[Ship_Date]],"yyyy")</f>
        <v>2025</v>
      </c>
      <c r="AJ4637" t="str">
        <f>TEXT(Agricultural_Export_Analysis_Cleaned_Dataset[[#This Row],[Ship_Date]],"mmm")</f>
        <v>Apr</v>
      </c>
      <c r="AK4637" t="str">
        <f>TEXT(Agricultural_Export_Analysis_Cleaned_Dataset[[#This Row],[Ship_Date]],"ddd")</f>
        <v>Mon</v>
      </c>
      <c r="AL4637" t="str">
        <f>TEXT(Agricultural_Export_Analysis_Cleaned_Dataset[[#This Row],[Delivery_Date]],"yyyy")</f>
        <v>2025</v>
      </c>
      <c r="AM4637" t="str">
        <f>TEXT(Agricultural_Export_Analysis_Cleaned_Dataset[[#This Row],[Delivery_Date]],"mmm")</f>
        <v>May</v>
      </c>
      <c r="AN4637" t="str">
        <f>TEXT(Agricultural_Export_Analysis_Cleaned_Dataset[[#This Row],[Delivery_Date]],"ddd")</f>
        <v>Sat</v>
      </c>
      <c r="AO4637">
        <f>Agricultural_Export_Analysis_Cleaned_Dataset[[#This Row],[Delivery_Date]]-Agricultural_Export_Analysis_Cleaned_Dataset[[#This Row],[Ship_Date]]</f>
        <v>26</v>
      </c>
      <c r="AP4637">
        <f>Agricultural_Export_Analysis_Cleaned_Dataset[[#This Row],[Ship_Date]]-Agricultural_Export_Analysis_Cleaned_Dataset[[#This Row],[Order_Date]]</f>
        <v>2</v>
      </c>
      <c r="AQ4637" s="4" t="str">
        <f>TEXT(Agricultural_Export_Analysis_Cleaned_Dataset[[#This Row],[Order_Date]],"mmm yyyy")</f>
        <v>Apr 2025</v>
      </c>
    </row>
    <row r="4638" spans="1:43" x14ac:dyDescent="0.3">
      <c r="A4638" t="s">
        <v>8361</v>
      </c>
      <c r="B4638" t="s">
        <v>893</v>
      </c>
      <c r="C4638" s="2">
        <v>45691</v>
      </c>
      <c r="D4638" s="2">
        <v>45698</v>
      </c>
      <c r="E4638" s="2">
        <v>45738</v>
      </c>
      <c r="F4638" t="s">
        <v>35</v>
      </c>
      <c r="G4638" t="s">
        <v>117</v>
      </c>
      <c r="H4638" t="s">
        <v>37</v>
      </c>
      <c r="I4638" t="s">
        <v>91</v>
      </c>
      <c r="J4638" t="s">
        <v>112</v>
      </c>
      <c r="K4638" s="7">
        <v>15</v>
      </c>
      <c r="L4638" t="s">
        <v>32</v>
      </c>
      <c r="M4638" t="s">
        <v>159</v>
      </c>
      <c r="N4638" t="s">
        <v>160</v>
      </c>
      <c r="O4638">
        <v>775</v>
      </c>
      <c r="P4638" s="6">
        <v>462.75</v>
      </c>
      <c r="Q4638" s="6">
        <v>358631.25</v>
      </c>
      <c r="R4638" s="5">
        <v>0</v>
      </c>
      <c r="S4638" s="6">
        <v>358631.25</v>
      </c>
      <c r="T4638" s="6">
        <v>4069.1</v>
      </c>
      <c r="U4638" s="6">
        <v>227008.36</v>
      </c>
      <c r="V4638" s="6">
        <v>2256.2399999999998</v>
      </c>
      <c r="W4638" s="6">
        <v>7214.58</v>
      </c>
      <c r="X4638" s="6">
        <v>118082.97</v>
      </c>
      <c r="Y4638" s="5">
        <v>0.32926012443143199</v>
      </c>
      <c r="Z4638" t="s">
        <v>40</v>
      </c>
      <c r="AA4638" t="s">
        <v>147</v>
      </c>
      <c r="AB4638" t="s">
        <v>56</v>
      </c>
      <c r="AC4638" t="s">
        <v>66</v>
      </c>
      <c r="AD4638" t="s">
        <v>93</v>
      </c>
      <c r="AE4638" t="s">
        <v>45</v>
      </c>
      <c r="AF4638" t="str">
        <f>TEXT(Agricultural_Export_Analysis_Cleaned_Dataset[[#This Row],[Order_Date]],"mmm")</f>
        <v>Feb</v>
      </c>
      <c r="AG4638" t="str">
        <f>TEXT(Agricultural_Export_Analysis_Cleaned_Dataset[[#This Row],[Order_Date]],"yyyy")</f>
        <v>2025</v>
      </c>
      <c r="AH4638" t="str">
        <f>TEXT(Agricultural_Export_Analysis_Cleaned_Dataset[[#This Row],[Order_Date]],"ddd")</f>
        <v>Mon</v>
      </c>
      <c r="AI4638" t="str">
        <f>TEXT(Agricultural_Export_Analysis_Cleaned_Dataset[[#This Row],[Ship_Date]],"yyyy")</f>
        <v>2025</v>
      </c>
      <c r="AJ4638" t="str">
        <f>TEXT(Agricultural_Export_Analysis_Cleaned_Dataset[[#This Row],[Ship_Date]],"mmm")</f>
        <v>Feb</v>
      </c>
      <c r="AK4638" t="str">
        <f>TEXT(Agricultural_Export_Analysis_Cleaned_Dataset[[#This Row],[Ship_Date]],"ddd")</f>
        <v>Mon</v>
      </c>
      <c r="AL4638" t="str">
        <f>TEXT(Agricultural_Export_Analysis_Cleaned_Dataset[[#This Row],[Delivery_Date]],"yyyy")</f>
        <v>2025</v>
      </c>
      <c r="AM4638" t="str">
        <f>TEXT(Agricultural_Export_Analysis_Cleaned_Dataset[[#This Row],[Delivery_Date]],"mmm")</f>
        <v>Mar</v>
      </c>
      <c r="AN4638" t="str">
        <f>TEXT(Agricultural_Export_Analysis_Cleaned_Dataset[[#This Row],[Delivery_Date]],"ddd")</f>
        <v>Sat</v>
      </c>
      <c r="AO4638">
        <f>Agricultural_Export_Analysis_Cleaned_Dataset[[#This Row],[Delivery_Date]]-Agricultural_Export_Analysis_Cleaned_Dataset[[#This Row],[Ship_Date]]</f>
        <v>40</v>
      </c>
      <c r="AP4638">
        <f>Agricultural_Export_Analysis_Cleaned_Dataset[[#This Row],[Ship_Date]]-Agricultural_Export_Analysis_Cleaned_Dataset[[#This Row],[Order_Date]]</f>
        <v>7</v>
      </c>
      <c r="AQ4638" s="4" t="str">
        <f>TEXT(Agricultural_Export_Analysis_Cleaned_Dataset[[#This Row],[Order_Date]],"mmm yyyy")</f>
        <v>Feb 2025</v>
      </c>
    </row>
    <row r="4639" spans="1:43" x14ac:dyDescent="0.3">
      <c r="A4639" t="s">
        <v>8362</v>
      </c>
      <c r="B4639" t="s">
        <v>4544</v>
      </c>
      <c r="C4639" s="2">
        <v>45731</v>
      </c>
      <c r="D4639" s="2">
        <v>45733</v>
      </c>
      <c r="E4639" s="2">
        <v>45748</v>
      </c>
      <c r="F4639" t="s">
        <v>35</v>
      </c>
      <c r="G4639" t="s">
        <v>117</v>
      </c>
      <c r="H4639" t="s">
        <v>74</v>
      </c>
      <c r="I4639" t="s">
        <v>91</v>
      </c>
      <c r="J4639" t="s">
        <v>63</v>
      </c>
      <c r="K4639" s="7">
        <v>0</v>
      </c>
      <c r="L4639" t="s">
        <v>80</v>
      </c>
      <c r="M4639" t="s">
        <v>130</v>
      </c>
      <c r="N4639" t="s">
        <v>131</v>
      </c>
      <c r="O4639">
        <v>481</v>
      </c>
      <c r="P4639" s="6">
        <v>163.34</v>
      </c>
      <c r="Q4639" s="6">
        <v>78566.539999999994</v>
      </c>
      <c r="R4639" s="5">
        <v>0.1</v>
      </c>
      <c r="S4639" s="6">
        <v>70709.885999999999</v>
      </c>
      <c r="T4639" s="6">
        <v>606.57000000000005</v>
      </c>
      <c r="U4639" s="6">
        <v>43696.28</v>
      </c>
      <c r="V4639" s="6">
        <v>2721.97</v>
      </c>
      <c r="W4639" s="6">
        <v>5011.91</v>
      </c>
      <c r="X4639" s="6">
        <v>18673.155999999999</v>
      </c>
      <c r="Y4639" s="5">
        <v>0.26408126297926698</v>
      </c>
      <c r="Z4639" t="s">
        <v>40</v>
      </c>
      <c r="AA4639" t="s">
        <v>41</v>
      </c>
      <c r="AB4639" t="s">
        <v>56</v>
      </c>
      <c r="AC4639" t="s">
        <v>66</v>
      </c>
      <c r="AD4639" t="s">
        <v>44</v>
      </c>
      <c r="AE4639" t="s">
        <v>58</v>
      </c>
      <c r="AF4639" t="str">
        <f>TEXT(Agricultural_Export_Analysis_Cleaned_Dataset[[#This Row],[Order_Date]],"mmm")</f>
        <v>Mar</v>
      </c>
      <c r="AG4639" t="str">
        <f>TEXT(Agricultural_Export_Analysis_Cleaned_Dataset[[#This Row],[Order_Date]],"yyyy")</f>
        <v>2025</v>
      </c>
      <c r="AH4639" t="str">
        <f>TEXT(Agricultural_Export_Analysis_Cleaned_Dataset[[#This Row],[Order_Date]],"ddd")</f>
        <v>Sat</v>
      </c>
      <c r="AI4639" t="str">
        <f>TEXT(Agricultural_Export_Analysis_Cleaned_Dataset[[#This Row],[Ship_Date]],"yyyy")</f>
        <v>2025</v>
      </c>
      <c r="AJ4639" t="str">
        <f>TEXT(Agricultural_Export_Analysis_Cleaned_Dataset[[#This Row],[Ship_Date]],"mmm")</f>
        <v>Mar</v>
      </c>
      <c r="AK4639" t="str">
        <f>TEXT(Agricultural_Export_Analysis_Cleaned_Dataset[[#This Row],[Ship_Date]],"ddd")</f>
        <v>Mon</v>
      </c>
      <c r="AL4639" t="str">
        <f>TEXT(Agricultural_Export_Analysis_Cleaned_Dataset[[#This Row],[Delivery_Date]],"yyyy")</f>
        <v>2025</v>
      </c>
      <c r="AM4639" t="str">
        <f>TEXT(Agricultural_Export_Analysis_Cleaned_Dataset[[#This Row],[Delivery_Date]],"mmm")</f>
        <v>Apr</v>
      </c>
      <c r="AN4639" t="str">
        <f>TEXT(Agricultural_Export_Analysis_Cleaned_Dataset[[#This Row],[Delivery_Date]],"ddd")</f>
        <v>Tue</v>
      </c>
      <c r="AO4639">
        <f>Agricultural_Export_Analysis_Cleaned_Dataset[[#This Row],[Delivery_Date]]-Agricultural_Export_Analysis_Cleaned_Dataset[[#This Row],[Ship_Date]]</f>
        <v>15</v>
      </c>
      <c r="AP4639">
        <f>Agricultural_Export_Analysis_Cleaned_Dataset[[#This Row],[Ship_Date]]-Agricultural_Export_Analysis_Cleaned_Dataset[[#This Row],[Order_Date]]</f>
        <v>2</v>
      </c>
      <c r="AQ4639" s="4" t="str">
        <f>TEXT(Agricultural_Export_Analysis_Cleaned_Dataset[[#This Row],[Order_Date]],"mmm yyyy")</f>
        <v>Mar 2025</v>
      </c>
    </row>
    <row r="4640" spans="1:43" x14ac:dyDescent="0.3">
      <c r="A4640" t="s">
        <v>8363</v>
      </c>
      <c r="B4640" t="s">
        <v>5167</v>
      </c>
      <c r="C4640" s="2">
        <v>45731</v>
      </c>
      <c r="D4640" s="2">
        <v>45737</v>
      </c>
      <c r="E4640" s="2">
        <v>45772</v>
      </c>
      <c r="F4640" t="s">
        <v>35</v>
      </c>
      <c r="G4640" t="s">
        <v>117</v>
      </c>
      <c r="H4640" t="s">
        <v>74</v>
      </c>
      <c r="I4640" t="s">
        <v>118</v>
      </c>
      <c r="J4640" t="s">
        <v>63</v>
      </c>
      <c r="K4640" s="7">
        <v>10</v>
      </c>
      <c r="L4640" t="s">
        <v>87</v>
      </c>
      <c r="M4640" t="s">
        <v>71</v>
      </c>
      <c r="N4640" t="s">
        <v>72</v>
      </c>
      <c r="O4640">
        <v>1243</v>
      </c>
      <c r="P4640" s="6">
        <v>209.9</v>
      </c>
      <c r="Q4640" s="6">
        <v>260905.7</v>
      </c>
      <c r="R4640" s="5">
        <v>0.1</v>
      </c>
      <c r="S4640" s="6">
        <v>234815.13</v>
      </c>
      <c r="T4640" s="6">
        <v>2240.41</v>
      </c>
      <c r="U4640" s="6">
        <v>121710.12</v>
      </c>
      <c r="V4640" s="6">
        <v>160.5</v>
      </c>
      <c r="W4640" s="6">
        <v>6625</v>
      </c>
      <c r="X4640" s="6">
        <v>104079.1</v>
      </c>
      <c r="Y4640" s="5">
        <v>0.44323847445435099</v>
      </c>
      <c r="Z4640" t="s">
        <v>40</v>
      </c>
      <c r="AA4640" t="s">
        <v>41</v>
      </c>
      <c r="AB4640" t="s">
        <v>42</v>
      </c>
      <c r="AC4640" t="s">
        <v>76</v>
      </c>
      <c r="AD4640" t="s">
        <v>84</v>
      </c>
      <c r="AE4640" t="s">
        <v>67</v>
      </c>
      <c r="AF4640" t="str">
        <f>TEXT(Agricultural_Export_Analysis_Cleaned_Dataset[[#This Row],[Order_Date]],"mmm")</f>
        <v>Mar</v>
      </c>
      <c r="AG4640" t="str">
        <f>TEXT(Agricultural_Export_Analysis_Cleaned_Dataset[[#This Row],[Order_Date]],"yyyy")</f>
        <v>2025</v>
      </c>
      <c r="AH4640" t="str">
        <f>TEXT(Agricultural_Export_Analysis_Cleaned_Dataset[[#This Row],[Order_Date]],"ddd")</f>
        <v>Sat</v>
      </c>
      <c r="AI4640" t="str">
        <f>TEXT(Agricultural_Export_Analysis_Cleaned_Dataset[[#This Row],[Ship_Date]],"yyyy")</f>
        <v>2025</v>
      </c>
      <c r="AJ4640" t="str">
        <f>TEXT(Agricultural_Export_Analysis_Cleaned_Dataset[[#This Row],[Ship_Date]],"mmm")</f>
        <v>Mar</v>
      </c>
      <c r="AK4640" t="str">
        <f>TEXT(Agricultural_Export_Analysis_Cleaned_Dataset[[#This Row],[Ship_Date]],"ddd")</f>
        <v>Fri</v>
      </c>
      <c r="AL4640" t="str">
        <f>TEXT(Agricultural_Export_Analysis_Cleaned_Dataset[[#This Row],[Delivery_Date]],"yyyy")</f>
        <v>2025</v>
      </c>
      <c r="AM4640" t="str">
        <f>TEXT(Agricultural_Export_Analysis_Cleaned_Dataset[[#This Row],[Delivery_Date]],"mmm")</f>
        <v>Apr</v>
      </c>
      <c r="AN4640" t="str">
        <f>TEXT(Agricultural_Export_Analysis_Cleaned_Dataset[[#This Row],[Delivery_Date]],"ddd")</f>
        <v>Fri</v>
      </c>
      <c r="AO4640">
        <f>Agricultural_Export_Analysis_Cleaned_Dataset[[#This Row],[Delivery_Date]]-Agricultural_Export_Analysis_Cleaned_Dataset[[#This Row],[Ship_Date]]</f>
        <v>35</v>
      </c>
      <c r="AP4640">
        <f>Agricultural_Export_Analysis_Cleaned_Dataset[[#This Row],[Ship_Date]]-Agricultural_Export_Analysis_Cleaned_Dataset[[#This Row],[Order_Date]]</f>
        <v>6</v>
      </c>
      <c r="AQ4640" s="4" t="str">
        <f>TEXT(Agricultural_Export_Analysis_Cleaned_Dataset[[#This Row],[Order_Date]],"mmm yyyy")</f>
        <v>Mar 2025</v>
      </c>
    </row>
    <row r="4641" spans="1:43" x14ac:dyDescent="0.3">
      <c r="A4641" t="s">
        <v>8364</v>
      </c>
      <c r="B4641" t="s">
        <v>6108</v>
      </c>
      <c r="C4641" s="2">
        <v>45544</v>
      </c>
      <c r="D4641" s="2">
        <v>45546</v>
      </c>
      <c r="E4641" s="2">
        <v>45563</v>
      </c>
      <c r="F4641" t="s">
        <v>35</v>
      </c>
      <c r="G4641" t="s">
        <v>8934</v>
      </c>
      <c r="H4641" t="s">
        <v>51</v>
      </c>
      <c r="I4641" t="s">
        <v>52</v>
      </c>
      <c r="J4641" t="s">
        <v>112</v>
      </c>
      <c r="K4641" s="7">
        <v>7</v>
      </c>
      <c r="L4641" t="s">
        <v>32</v>
      </c>
      <c r="M4641" t="s">
        <v>71</v>
      </c>
      <c r="N4641" t="s">
        <v>72</v>
      </c>
      <c r="O4641">
        <v>1918</v>
      </c>
      <c r="P4641" s="6">
        <v>341.45</v>
      </c>
      <c r="Q4641" s="6">
        <v>654901.1</v>
      </c>
      <c r="R4641" s="5">
        <v>0.05</v>
      </c>
      <c r="S4641" s="6">
        <v>622156.04500000004</v>
      </c>
      <c r="T4641" s="6">
        <v>2032.74</v>
      </c>
      <c r="U4641" s="6">
        <v>319210.25</v>
      </c>
      <c r="V4641" s="6">
        <v>486.58</v>
      </c>
      <c r="W4641" s="6">
        <v>52698.9</v>
      </c>
      <c r="X4641" s="6">
        <v>247727.57500000001</v>
      </c>
      <c r="Y4641" s="5">
        <v>0.39817595117957899</v>
      </c>
      <c r="Z4641" t="s">
        <v>103</v>
      </c>
      <c r="AA4641" t="s">
        <v>104</v>
      </c>
      <c r="AB4641" t="s">
        <v>83</v>
      </c>
      <c r="AC4641" t="s">
        <v>43</v>
      </c>
      <c r="AD4641" t="s">
        <v>57</v>
      </c>
      <c r="AE4641" t="s">
        <v>58</v>
      </c>
      <c r="AF4641" t="str">
        <f>TEXT(Agricultural_Export_Analysis_Cleaned_Dataset[[#This Row],[Order_Date]],"mmm")</f>
        <v>Sep</v>
      </c>
      <c r="AG4641" t="str">
        <f>TEXT(Agricultural_Export_Analysis_Cleaned_Dataset[[#This Row],[Order_Date]],"yyyy")</f>
        <v>2024</v>
      </c>
      <c r="AH4641" t="str">
        <f>TEXT(Agricultural_Export_Analysis_Cleaned_Dataset[[#This Row],[Order_Date]],"ddd")</f>
        <v>Mon</v>
      </c>
      <c r="AI4641" t="str">
        <f>TEXT(Agricultural_Export_Analysis_Cleaned_Dataset[[#This Row],[Ship_Date]],"yyyy")</f>
        <v>2024</v>
      </c>
      <c r="AJ4641" t="str">
        <f>TEXT(Agricultural_Export_Analysis_Cleaned_Dataset[[#This Row],[Ship_Date]],"mmm")</f>
        <v>Sep</v>
      </c>
      <c r="AK4641" t="str">
        <f>TEXT(Agricultural_Export_Analysis_Cleaned_Dataset[[#This Row],[Ship_Date]],"ddd")</f>
        <v>Wed</v>
      </c>
      <c r="AL4641" t="str">
        <f>TEXT(Agricultural_Export_Analysis_Cleaned_Dataset[[#This Row],[Delivery_Date]],"yyyy")</f>
        <v>2024</v>
      </c>
      <c r="AM4641" t="str">
        <f>TEXT(Agricultural_Export_Analysis_Cleaned_Dataset[[#This Row],[Delivery_Date]],"mmm")</f>
        <v>Sep</v>
      </c>
      <c r="AN4641" t="str">
        <f>TEXT(Agricultural_Export_Analysis_Cleaned_Dataset[[#This Row],[Delivery_Date]],"ddd")</f>
        <v>Sat</v>
      </c>
      <c r="AO4641">
        <f>Agricultural_Export_Analysis_Cleaned_Dataset[[#This Row],[Delivery_Date]]-Agricultural_Export_Analysis_Cleaned_Dataset[[#This Row],[Ship_Date]]</f>
        <v>17</v>
      </c>
      <c r="AP4641">
        <f>Agricultural_Export_Analysis_Cleaned_Dataset[[#This Row],[Ship_Date]]-Agricultural_Export_Analysis_Cleaned_Dataset[[#This Row],[Order_Date]]</f>
        <v>2</v>
      </c>
      <c r="AQ4641" s="4" t="str">
        <f>TEXT(Agricultural_Export_Analysis_Cleaned_Dataset[[#This Row],[Order_Date]],"mmm yyyy")</f>
        <v>Sep 2024</v>
      </c>
    </row>
    <row r="4642" spans="1:43" x14ac:dyDescent="0.3">
      <c r="A4642" t="s">
        <v>8365</v>
      </c>
      <c r="B4642" t="s">
        <v>8366</v>
      </c>
      <c r="C4642" s="2">
        <v>45591</v>
      </c>
      <c r="D4642" s="2">
        <v>45601</v>
      </c>
      <c r="E4642" s="2">
        <v>45619</v>
      </c>
      <c r="F4642" t="s">
        <v>35</v>
      </c>
      <c r="G4642" t="s">
        <v>73</v>
      </c>
      <c r="H4642" t="s">
        <v>51</v>
      </c>
      <c r="I4642" t="s">
        <v>97</v>
      </c>
      <c r="J4642" t="s">
        <v>53</v>
      </c>
      <c r="K4642" s="7">
        <v>0</v>
      </c>
      <c r="L4642" t="s">
        <v>87</v>
      </c>
      <c r="M4642" t="s">
        <v>88</v>
      </c>
      <c r="N4642" t="s">
        <v>89</v>
      </c>
      <c r="O4642">
        <v>1953</v>
      </c>
      <c r="P4642" s="6">
        <v>162.15</v>
      </c>
      <c r="Q4642" s="6">
        <v>316678.95</v>
      </c>
      <c r="R4642" s="5">
        <v>0.05</v>
      </c>
      <c r="S4642" s="6">
        <v>300845.0025</v>
      </c>
      <c r="T4642" s="6">
        <v>4492.51</v>
      </c>
      <c r="U4642" s="6">
        <v>141499.26</v>
      </c>
      <c r="V4642" s="6">
        <v>1085</v>
      </c>
      <c r="W4642" s="6">
        <v>34292.69</v>
      </c>
      <c r="X4642" s="6">
        <v>119475.5425</v>
      </c>
      <c r="Y4642" s="5">
        <v>0.39713321314021199</v>
      </c>
      <c r="Z4642" t="s">
        <v>54</v>
      </c>
      <c r="AA4642" t="s">
        <v>75</v>
      </c>
      <c r="AB4642" t="s">
        <v>42</v>
      </c>
      <c r="AC4642" t="s">
        <v>43</v>
      </c>
      <c r="AD4642" t="s">
        <v>98</v>
      </c>
      <c r="AE4642" t="s">
        <v>58</v>
      </c>
      <c r="AF4642" t="str">
        <f>TEXT(Agricultural_Export_Analysis_Cleaned_Dataset[[#This Row],[Order_Date]],"mmm")</f>
        <v>Oct</v>
      </c>
      <c r="AG4642" t="str">
        <f>TEXT(Agricultural_Export_Analysis_Cleaned_Dataset[[#This Row],[Order_Date]],"yyyy")</f>
        <v>2024</v>
      </c>
      <c r="AH4642" t="str">
        <f>TEXT(Agricultural_Export_Analysis_Cleaned_Dataset[[#This Row],[Order_Date]],"ddd")</f>
        <v>Sat</v>
      </c>
      <c r="AI4642" t="str">
        <f>TEXT(Agricultural_Export_Analysis_Cleaned_Dataset[[#This Row],[Ship_Date]],"yyyy")</f>
        <v>2024</v>
      </c>
      <c r="AJ4642" t="str">
        <f>TEXT(Agricultural_Export_Analysis_Cleaned_Dataset[[#This Row],[Ship_Date]],"mmm")</f>
        <v>Nov</v>
      </c>
      <c r="AK4642" t="str">
        <f>TEXT(Agricultural_Export_Analysis_Cleaned_Dataset[[#This Row],[Ship_Date]],"ddd")</f>
        <v>Tue</v>
      </c>
      <c r="AL4642" t="str">
        <f>TEXT(Agricultural_Export_Analysis_Cleaned_Dataset[[#This Row],[Delivery_Date]],"yyyy")</f>
        <v>2024</v>
      </c>
      <c r="AM4642" t="str">
        <f>TEXT(Agricultural_Export_Analysis_Cleaned_Dataset[[#This Row],[Delivery_Date]],"mmm")</f>
        <v>Nov</v>
      </c>
      <c r="AN4642" t="str">
        <f>TEXT(Agricultural_Export_Analysis_Cleaned_Dataset[[#This Row],[Delivery_Date]],"ddd")</f>
        <v>Sat</v>
      </c>
      <c r="AO4642">
        <f>Agricultural_Export_Analysis_Cleaned_Dataset[[#This Row],[Delivery_Date]]-Agricultural_Export_Analysis_Cleaned_Dataset[[#This Row],[Ship_Date]]</f>
        <v>18</v>
      </c>
      <c r="AP4642">
        <f>Agricultural_Export_Analysis_Cleaned_Dataset[[#This Row],[Ship_Date]]-Agricultural_Export_Analysis_Cleaned_Dataset[[#This Row],[Order_Date]]</f>
        <v>10</v>
      </c>
      <c r="AQ4642" s="4" t="str">
        <f>TEXT(Agricultural_Export_Analysis_Cleaned_Dataset[[#This Row],[Order_Date]],"mmm yyyy")</f>
        <v>Oct 2024</v>
      </c>
    </row>
    <row r="4643" spans="1:43" x14ac:dyDescent="0.3">
      <c r="A4643" t="s">
        <v>8367</v>
      </c>
      <c r="B4643" t="s">
        <v>8368</v>
      </c>
      <c r="C4643" s="2">
        <v>45478</v>
      </c>
      <c r="D4643" s="2">
        <v>45484</v>
      </c>
      <c r="E4643" s="2">
        <v>45520</v>
      </c>
      <c r="F4643" t="s">
        <v>35</v>
      </c>
      <c r="G4643" t="s">
        <v>132</v>
      </c>
      <c r="H4643" t="s">
        <v>74</v>
      </c>
      <c r="I4643" t="s">
        <v>52</v>
      </c>
      <c r="J4643" t="s">
        <v>53</v>
      </c>
      <c r="K4643" s="7">
        <v>7</v>
      </c>
      <c r="L4643" t="s">
        <v>32</v>
      </c>
      <c r="M4643" t="s">
        <v>130</v>
      </c>
      <c r="N4643" t="s">
        <v>131</v>
      </c>
      <c r="O4643">
        <v>1852</v>
      </c>
      <c r="P4643" s="6">
        <v>115.8</v>
      </c>
      <c r="Q4643" s="6">
        <v>214461.6</v>
      </c>
      <c r="R4643" s="5">
        <v>0.15</v>
      </c>
      <c r="S4643" s="6">
        <v>182292.36</v>
      </c>
      <c r="T4643" s="6">
        <v>4155.78</v>
      </c>
      <c r="U4643" s="6">
        <v>82803.490000000005</v>
      </c>
      <c r="V4643" s="6">
        <v>302.55</v>
      </c>
      <c r="W4643" s="6">
        <v>8641.5400000000009</v>
      </c>
      <c r="X4643" s="6">
        <v>86389</v>
      </c>
      <c r="Y4643" s="5">
        <v>0.47390356897019698</v>
      </c>
      <c r="Z4643" t="s">
        <v>103</v>
      </c>
      <c r="AA4643" t="s">
        <v>119</v>
      </c>
      <c r="AB4643" t="s">
        <v>42</v>
      </c>
      <c r="AC4643" t="s">
        <v>76</v>
      </c>
      <c r="AD4643" t="s">
        <v>57</v>
      </c>
      <c r="AE4643" t="s">
        <v>45</v>
      </c>
      <c r="AF4643" t="str">
        <f>TEXT(Agricultural_Export_Analysis_Cleaned_Dataset[[#This Row],[Order_Date]],"mmm")</f>
        <v>Jul</v>
      </c>
      <c r="AG4643" t="str">
        <f>TEXT(Agricultural_Export_Analysis_Cleaned_Dataset[[#This Row],[Order_Date]],"yyyy")</f>
        <v>2024</v>
      </c>
      <c r="AH4643" t="str">
        <f>TEXT(Agricultural_Export_Analysis_Cleaned_Dataset[[#This Row],[Order_Date]],"ddd")</f>
        <v>Fri</v>
      </c>
      <c r="AI4643" t="str">
        <f>TEXT(Agricultural_Export_Analysis_Cleaned_Dataset[[#This Row],[Ship_Date]],"yyyy")</f>
        <v>2024</v>
      </c>
      <c r="AJ4643" t="str">
        <f>TEXT(Agricultural_Export_Analysis_Cleaned_Dataset[[#This Row],[Ship_Date]],"mmm")</f>
        <v>Jul</v>
      </c>
      <c r="AK4643" t="str">
        <f>TEXT(Agricultural_Export_Analysis_Cleaned_Dataset[[#This Row],[Ship_Date]],"ddd")</f>
        <v>Thu</v>
      </c>
      <c r="AL4643" t="str">
        <f>TEXT(Agricultural_Export_Analysis_Cleaned_Dataset[[#This Row],[Delivery_Date]],"yyyy")</f>
        <v>2024</v>
      </c>
      <c r="AM4643" t="str">
        <f>TEXT(Agricultural_Export_Analysis_Cleaned_Dataset[[#This Row],[Delivery_Date]],"mmm")</f>
        <v>Aug</v>
      </c>
      <c r="AN4643" t="str">
        <f>TEXT(Agricultural_Export_Analysis_Cleaned_Dataset[[#This Row],[Delivery_Date]],"ddd")</f>
        <v>Fri</v>
      </c>
      <c r="AO4643">
        <f>Agricultural_Export_Analysis_Cleaned_Dataset[[#This Row],[Delivery_Date]]-Agricultural_Export_Analysis_Cleaned_Dataset[[#This Row],[Ship_Date]]</f>
        <v>36</v>
      </c>
      <c r="AP4643">
        <f>Agricultural_Export_Analysis_Cleaned_Dataset[[#This Row],[Ship_Date]]-Agricultural_Export_Analysis_Cleaned_Dataset[[#This Row],[Order_Date]]</f>
        <v>6</v>
      </c>
      <c r="AQ4643" s="4" t="str">
        <f>TEXT(Agricultural_Export_Analysis_Cleaned_Dataset[[#This Row],[Order_Date]],"mmm yyyy")</f>
        <v>Jul 2024</v>
      </c>
    </row>
    <row r="4644" spans="1:43" x14ac:dyDescent="0.3">
      <c r="A4644" t="s">
        <v>8369</v>
      </c>
      <c r="B4644" t="s">
        <v>1367</v>
      </c>
      <c r="C4644" s="2">
        <v>45308</v>
      </c>
      <c r="D4644" s="2">
        <v>45313</v>
      </c>
      <c r="E4644" s="2">
        <v>45320</v>
      </c>
      <c r="F4644" t="s">
        <v>35</v>
      </c>
      <c r="G4644" t="s">
        <v>8932</v>
      </c>
      <c r="H4644" t="s">
        <v>51</v>
      </c>
      <c r="I4644" t="s">
        <v>97</v>
      </c>
      <c r="J4644" t="s">
        <v>63</v>
      </c>
      <c r="K4644" s="7">
        <v>0</v>
      </c>
      <c r="L4644" t="s">
        <v>135</v>
      </c>
      <c r="M4644" t="s">
        <v>71</v>
      </c>
      <c r="N4644" t="s">
        <v>72</v>
      </c>
      <c r="O4644">
        <v>484</v>
      </c>
      <c r="P4644" s="6">
        <v>152.65</v>
      </c>
      <c r="Q4644" s="6">
        <v>73882.600000000006</v>
      </c>
      <c r="R4644" s="5">
        <v>0</v>
      </c>
      <c r="S4644" s="6">
        <v>73882.600000000006</v>
      </c>
      <c r="T4644" s="6">
        <v>9101.0400000000009</v>
      </c>
      <c r="U4644" s="6">
        <v>47649.79</v>
      </c>
      <c r="V4644" s="6">
        <v>1295.04</v>
      </c>
      <c r="W4644" s="6">
        <v>3587.15</v>
      </c>
      <c r="X4644" s="6">
        <v>12249.58</v>
      </c>
      <c r="Y4644" s="5">
        <v>0.16579790099427999</v>
      </c>
      <c r="Z4644" t="s">
        <v>40</v>
      </c>
      <c r="AA4644" t="s">
        <v>64</v>
      </c>
      <c r="AB4644" t="s">
        <v>56</v>
      </c>
      <c r="AC4644" t="s">
        <v>43</v>
      </c>
      <c r="AD4644" t="s">
        <v>123</v>
      </c>
      <c r="AE4644" t="s">
        <v>67</v>
      </c>
      <c r="AF4644" t="str">
        <f>TEXT(Agricultural_Export_Analysis_Cleaned_Dataset[[#This Row],[Order_Date]],"mmm")</f>
        <v>Jan</v>
      </c>
      <c r="AG4644" t="str">
        <f>TEXT(Agricultural_Export_Analysis_Cleaned_Dataset[[#This Row],[Order_Date]],"yyyy")</f>
        <v>2024</v>
      </c>
      <c r="AH4644" t="str">
        <f>TEXT(Agricultural_Export_Analysis_Cleaned_Dataset[[#This Row],[Order_Date]],"ddd")</f>
        <v>Wed</v>
      </c>
      <c r="AI4644" t="str">
        <f>TEXT(Agricultural_Export_Analysis_Cleaned_Dataset[[#This Row],[Ship_Date]],"yyyy")</f>
        <v>2024</v>
      </c>
      <c r="AJ4644" t="str">
        <f>TEXT(Agricultural_Export_Analysis_Cleaned_Dataset[[#This Row],[Ship_Date]],"mmm")</f>
        <v>Jan</v>
      </c>
      <c r="AK4644" t="str">
        <f>TEXT(Agricultural_Export_Analysis_Cleaned_Dataset[[#This Row],[Ship_Date]],"ddd")</f>
        <v>Mon</v>
      </c>
      <c r="AL4644" t="str">
        <f>TEXT(Agricultural_Export_Analysis_Cleaned_Dataset[[#This Row],[Delivery_Date]],"yyyy")</f>
        <v>2024</v>
      </c>
      <c r="AM4644" t="str">
        <f>TEXT(Agricultural_Export_Analysis_Cleaned_Dataset[[#This Row],[Delivery_Date]],"mmm")</f>
        <v>Jan</v>
      </c>
      <c r="AN4644" t="str">
        <f>TEXT(Agricultural_Export_Analysis_Cleaned_Dataset[[#This Row],[Delivery_Date]],"ddd")</f>
        <v>Mon</v>
      </c>
      <c r="AO4644">
        <f>Agricultural_Export_Analysis_Cleaned_Dataset[[#This Row],[Delivery_Date]]-Agricultural_Export_Analysis_Cleaned_Dataset[[#This Row],[Ship_Date]]</f>
        <v>7</v>
      </c>
      <c r="AP4644">
        <f>Agricultural_Export_Analysis_Cleaned_Dataset[[#This Row],[Ship_Date]]-Agricultural_Export_Analysis_Cleaned_Dataset[[#This Row],[Order_Date]]</f>
        <v>5</v>
      </c>
      <c r="AQ4644" s="4" t="str">
        <f>TEXT(Agricultural_Export_Analysis_Cleaned_Dataset[[#This Row],[Order_Date]],"mmm yyyy")</f>
        <v>Jan 2024</v>
      </c>
    </row>
    <row r="4645" spans="1:43" x14ac:dyDescent="0.3">
      <c r="A4645" t="s">
        <v>8370</v>
      </c>
      <c r="B4645" t="s">
        <v>7514</v>
      </c>
      <c r="C4645" s="2">
        <v>45846</v>
      </c>
      <c r="D4645" s="2">
        <v>45850</v>
      </c>
      <c r="E4645" s="2">
        <v>45860</v>
      </c>
      <c r="F4645" t="s">
        <v>35</v>
      </c>
      <c r="G4645" t="s">
        <v>203</v>
      </c>
      <c r="H4645" t="s">
        <v>37</v>
      </c>
      <c r="I4645" t="s">
        <v>52</v>
      </c>
      <c r="J4645" t="s">
        <v>112</v>
      </c>
      <c r="K4645" s="7">
        <v>0</v>
      </c>
      <c r="L4645" t="s">
        <v>70</v>
      </c>
      <c r="M4645" t="s">
        <v>61</v>
      </c>
      <c r="N4645" t="s">
        <v>62</v>
      </c>
      <c r="O4645">
        <v>602</v>
      </c>
      <c r="P4645" s="6">
        <v>391.33</v>
      </c>
      <c r="Q4645" s="6">
        <v>235580.66</v>
      </c>
      <c r="R4645" s="5">
        <v>0</v>
      </c>
      <c r="S4645" s="6">
        <v>235580.66</v>
      </c>
      <c r="T4645" s="6">
        <v>14897.54</v>
      </c>
      <c r="U4645" s="6">
        <v>135398.60999999999</v>
      </c>
      <c r="V4645" s="6">
        <v>2671.7</v>
      </c>
      <c r="W4645" s="6">
        <v>5319.85</v>
      </c>
      <c r="X4645" s="6">
        <v>77292.960000000006</v>
      </c>
      <c r="Y4645" s="5">
        <v>0.32809552363084499</v>
      </c>
      <c r="Z4645" t="s">
        <v>103</v>
      </c>
      <c r="AA4645" t="s">
        <v>119</v>
      </c>
      <c r="AB4645" t="s">
        <v>42</v>
      </c>
      <c r="AC4645" t="s">
        <v>43</v>
      </c>
      <c r="AD4645" t="s">
        <v>98</v>
      </c>
      <c r="AE4645" t="s">
        <v>58</v>
      </c>
      <c r="AF4645" t="str">
        <f>TEXT(Agricultural_Export_Analysis_Cleaned_Dataset[[#This Row],[Order_Date]],"mmm")</f>
        <v>Jul</v>
      </c>
      <c r="AG4645" t="str">
        <f>TEXT(Agricultural_Export_Analysis_Cleaned_Dataset[[#This Row],[Order_Date]],"yyyy")</f>
        <v>2025</v>
      </c>
      <c r="AH4645" t="str">
        <f>TEXT(Agricultural_Export_Analysis_Cleaned_Dataset[[#This Row],[Order_Date]],"ddd")</f>
        <v>Tue</v>
      </c>
      <c r="AI4645" t="str">
        <f>TEXT(Agricultural_Export_Analysis_Cleaned_Dataset[[#This Row],[Ship_Date]],"yyyy")</f>
        <v>2025</v>
      </c>
      <c r="AJ4645" t="str">
        <f>TEXT(Agricultural_Export_Analysis_Cleaned_Dataset[[#This Row],[Ship_Date]],"mmm")</f>
        <v>Jul</v>
      </c>
      <c r="AK4645" t="str">
        <f>TEXT(Agricultural_Export_Analysis_Cleaned_Dataset[[#This Row],[Ship_Date]],"ddd")</f>
        <v>Sat</v>
      </c>
      <c r="AL4645" t="str">
        <f>TEXT(Agricultural_Export_Analysis_Cleaned_Dataset[[#This Row],[Delivery_Date]],"yyyy")</f>
        <v>2025</v>
      </c>
      <c r="AM4645" t="str">
        <f>TEXT(Agricultural_Export_Analysis_Cleaned_Dataset[[#This Row],[Delivery_Date]],"mmm")</f>
        <v>Jul</v>
      </c>
      <c r="AN4645" t="str">
        <f>TEXT(Agricultural_Export_Analysis_Cleaned_Dataset[[#This Row],[Delivery_Date]],"ddd")</f>
        <v>Tue</v>
      </c>
      <c r="AO4645">
        <f>Agricultural_Export_Analysis_Cleaned_Dataset[[#This Row],[Delivery_Date]]-Agricultural_Export_Analysis_Cleaned_Dataset[[#This Row],[Ship_Date]]</f>
        <v>10</v>
      </c>
      <c r="AP4645">
        <f>Agricultural_Export_Analysis_Cleaned_Dataset[[#This Row],[Ship_Date]]-Agricultural_Export_Analysis_Cleaned_Dataset[[#This Row],[Order_Date]]</f>
        <v>4</v>
      </c>
      <c r="AQ4645" s="4" t="str">
        <f>TEXT(Agricultural_Export_Analysis_Cleaned_Dataset[[#This Row],[Order_Date]],"mmm yyyy")</f>
        <v>Jul 2025</v>
      </c>
    </row>
    <row r="4646" spans="1:43" x14ac:dyDescent="0.3">
      <c r="A4646" t="s">
        <v>8371</v>
      </c>
      <c r="B4646" t="s">
        <v>8372</v>
      </c>
      <c r="C4646" s="2">
        <v>45530</v>
      </c>
      <c r="D4646" s="2">
        <v>45532</v>
      </c>
      <c r="E4646" s="2">
        <v>45558</v>
      </c>
      <c r="F4646" t="s">
        <v>35</v>
      </c>
      <c r="G4646" t="s">
        <v>203</v>
      </c>
      <c r="H4646" t="s">
        <v>51</v>
      </c>
      <c r="I4646" t="s">
        <v>38</v>
      </c>
      <c r="J4646" t="s">
        <v>53</v>
      </c>
      <c r="K4646" s="7">
        <v>4</v>
      </c>
      <c r="L4646" t="s">
        <v>135</v>
      </c>
      <c r="M4646" t="s">
        <v>140</v>
      </c>
      <c r="N4646" t="s">
        <v>49</v>
      </c>
      <c r="O4646">
        <v>1592</v>
      </c>
      <c r="P4646" s="6">
        <v>293.94</v>
      </c>
      <c r="Q4646" s="6">
        <v>467952.48</v>
      </c>
      <c r="R4646" s="5">
        <v>0.1</v>
      </c>
      <c r="S4646" s="6">
        <v>421157.23200000002</v>
      </c>
      <c r="T4646" s="6">
        <v>2619.27</v>
      </c>
      <c r="U4646" s="6">
        <v>231923.84</v>
      </c>
      <c r="V4646" s="6">
        <v>1011.31</v>
      </c>
      <c r="W4646" s="6">
        <v>48524.43</v>
      </c>
      <c r="X4646" s="6">
        <v>137078.38200000001</v>
      </c>
      <c r="Y4646" s="5">
        <v>0.325480299481121</v>
      </c>
      <c r="Z4646" t="s">
        <v>103</v>
      </c>
      <c r="AA4646" t="s">
        <v>177</v>
      </c>
      <c r="AB4646" t="s">
        <v>56</v>
      </c>
      <c r="AC4646" t="s">
        <v>76</v>
      </c>
      <c r="AD4646" t="s">
        <v>77</v>
      </c>
      <c r="AE4646" t="s">
        <v>45</v>
      </c>
      <c r="AF4646" t="str">
        <f>TEXT(Agricultural_Export_Analysis_Cleaned_Dataset[[#This Row],[Order_Date]],"mmm")</f>
        <v>Aug</v>
      </c>
      <c r="AG4646" t="str">
        <f>TEXT(Agricultural_Export_Analysis_Cleaned_Dataset[[#This Row],[Order_Date]],"yyyy")</f>
        <v>2024</v>
      </c>
      <c r="AH4646" t="str">
        <f>TEXT(Agricultural_Export_Analysis_Cleaned_Dataset[[#This Row],[Order_Date]],"ddd")</f>
        <v>Mon</v>
      </c>
      <c r="AI4646" t="str">
        <f>TEXT(Agricultural_Export_Analysis_Cleaned_Dataset[[#This Row],[Ship_Date]],"yyyy")</f>
        <v>2024</v>
      </c>
      <c r="AJ4646" t="str">
        <f>TEXT(Agricultural_Export_Analysis_Cleaned_Dataset[[#This Row],[Ship_Date]],"mmm")</f>
        <v>Aug</v>
      </c>
      <c r="AK4646" t="str">
        <f>TEXT(Agricultural_Export_Analysis_Cleaned_Dataset[[#This Row],[Ship_Date]],"ddd")</f>
        <v>Wed</v>
      </c>
      <c r="AL4646" t="str">
        <f>TEXT(Agricultural_Export_Analysis_Cleaned_Dataset[[#This Row],[Delivery_Date]],"yyyy")</f>
        <v>2024</v>
      </c>
      <c r="AM4646" t="str">
        <f>TEXT(Agricultural_Export_Analysis_Cleaned_Dataset[[#This Row],[Delivery_Date]],"mmm")</f>
        <v>Sep</v>
      </c>
      <c r="AN4646" t="str">
        <f>TEXT(Agricultural_Export_Analysis_Cleaned_Dataset[[#This Row],[Delivery_Date]],"ddd")</f>
        <v>Mon</v>
      </c>
      <c r="AO4646">
        <f>Agricultural_Export_Analysis_Cleaned_Dataset[[#This Row],[Delivery_Date]]-Agricultural_Export_Analysis_Cleaned_Dataset[[#This Row],[Ship_Date]]</f>
        <v>26</v>
      </c>
      <c r="AP4646">
        <f>Agricultural_Export_Analysis_Cleaned_Dataset[[#This Row],[Ship_Date]]-Agricultural_Export_Analysis_Cleaned_Dataset[[#This Row],[Order_Date]]</f>
        <v>2</v>
      </c>
      <c r="AQ4646" s="4" t="str">
        <f>TEXT(Agricultural_Export_Analysis_Cleaned_Dataset[[#This Row],[Order_Date]],"mmm yyyy")</f>
        <v>Aug 2024</v>
      </c>
    </row>
    <row r="4647" spans="1:43" x14ac:dyDescent="0.3">
      <c r="A4647" t="s">
        <v>8373</v>
      </c>
      <c r="B4647" t="s">
        <v>3577</v>
      </c>
      <c r="C4647" s="2">
        <v>45859</v>
      </c>
      <c r="D4647" s="2">
        <v>45865</v>
      </c>
      <c r="E4647" s="2">
        <v>45899</v>
      </c>
      <c r="F4647" t="s">
        <v>35</v>
      </c>
      <c r="G4647" t="s">
        <v>132</v>
      </c>
      <c r="H4647" t="s">
        <v>74</v>
      </c>
      <c r="I4647" t="s">
        <v>97</v>
      </c>
      <c r="J4647" t="s">
        <v>53</v>
      </c>
      <c r="K4647" s="7">
        <v>10</v>
      </c>
      <c r="L4647" t="s">
        <v>32</v>
      </c>
      <c r="M4647" t="s">
        <v>140</v>
      </c>
      <c r="N4647" t="s">
        <v>49</v>
      </c>
      <c r="O4647">
        <v>1519</v>
      </c>
      <c r="P4647" s="6">
        <v>82.33</v>
      </c>
      <c r="Q4647" s="6">
        <v>125059.27</v>
      </c>
      <c r="R4647" s="5">
        <v>0.15</v>
      </c>
      <c r="S4647" s="6">
        <v>106300.3795</v>
      </c>
      <c r="T4647" s="6">
        <v>13573.34</v>
      </c>
      <c r="U4647" s="6">
        <v>58537.440000000002</v>
      </c>
      <c r="V4647" s="6">
        <v>2145.6999999999998</v>
      </c>
      <c r="W4647" s="6">
        <v>8612.44</v>
      </c>
      <c r="X4647" s="6">
        <v>23431.459500000001</v>
      </c>
      <c r="Y4647" s="5">
        <v>0.220426865926664</v>
      </c>
      <c r="Z4647" t="s">
        <v>103</v>
      </c>
      <c r="AA4647" t="s">
        <v>119</v>
      </c>
      <c r="AB4647" t="s">
        <v>42</v>
      </c>
      <c r="AC4647" t="s">
        <v>43</v>
      </c>
      <c r="AD4647" t="s">
        <v>84</v>
      </c>
      <c r="AE4647" t="s">
        <v>67</v>
      </c>
      <c r="AF4647" t="str">
        <f>TEXT(Agricultural_Export_Analysis_Cleaned_Dataset[[#This Row],[Order_Date]],"mmm")</f>
        <v>Jul</v>
      </c>
      <c r="AG4647" t="str">
        <f>TEXT(Agricultural_Export_Analysis_Cleaned_Dataset[[#This Row],[Order_Date]],"yyyy")</f>
        <v>2025</v>
      </c>
      <c r="AH4647" t="str">
        <f>TEXT(Agricultural_Export_Analysis_Cleaned_Dataset[[#This Row],[Order_Date]],"ddd")</f>
        <v>Mon</v>
      </c>
      <c r="AI4647" t="str">
        <f>TEXT(Agricultural_Export_Analysis_Cleaned_Dataset[[#This Row],[Ship_Date]],"yyyy")</f>
        <v>2025</v>
      </c>
      <c r="AJ4647" t="str">
        <f>TEXT(Agricultural_Export_Analysis_Cleaned_Dataset[[#This Row],[Ship_Date]],"mmm")</f>
        <v>Jul</v>
      </c>
      <c r="AK4647" t="str">
        <f>TEXT(Agricultural_Export_Analysis_Cleaned_Dataset[[#This Row],[Ship_Date]],"ddd")</f>
        <v>Sun</v>
      </c>
      <c r="AL4647" t="str">
        <f>TEXT(Agricultural_Export_Analysis_Cleaned_Dataset[[#This Row],[Delivery_Date]],"yyyy")</f>
        <v>2025</v>
      </c>
      <c r="AM4647" t="str">
        <f>TEXT(Agricultural_Export_Analysis_Cleaned_Dataset[[#This Row],[Delivery_Date]],"mmm")</f>
        <v>Aug</v>
      </c>
      <c r="AN4647" t="str">
        <f>TEXT(Agricultural_Export_Analysis_Cleaned_Dataset[[#This Row],[Delivery_Date]],"ddd")</f>
        <v>Sat</v>
      </c>
      <c r="AO4647">
        <f>Agricultural_Export_Analysis_Cleaned_Dataset[[#This Row],[Delivery_Date]]-Agricultural_Export_Analysis_Cleaned_Dataset[[#This Row],[Ship_Date]]</f>
        <v>34</v>
      </c>
      <c r="AP4647">
        <f>Agricultural_Export_Analysis_Cleaned_Dataset[[#This Row],[Ship_Date]]-Agricultural_Export_Analysis_Cleaned_Dataset[[#This Row],[Order_Date]]</f>
        <v>6</v>
      </c>
      <c r="AQ4647" s="4" t="str">
        <f>TEXT(Agricultural_Export_Analysis_Cleaned_Dataset[[#This Row],[Order_Date]],"mmm yyyy")</f>
        <v>Jul 2025</v>
      </c>
    </row>
    <row r="4648" spans="1:43" x14ac:dyDescent="0.3">
      <c r="A4648" t="s">
        <v>8374</v>
      </c>
      <c r="B4648" t="s">
        <v>8375</v>
      </c>
      <c r="C4648" s="2">
        <v>45567</v>
      </c>
      <c r="D4648" s="2">
        <v>45569</v>
      </c>
      <c r="E4648" s="2">
        <v>45592</v>
      </c>
      <c r="F4648" t="s">
        <v>35</v>
      </c>
      <c r="G4648" t="s">
        <v>96</v>
      </c>
      <c r="H4648" t="s">
        <v>51</v>
      </c>
      <c r="I4648" t="s">
        <v>38</v>
      </c>
      <c r="J4648" t="s">
        <v>53</v>
      </c>
      <c r="K4648" s="7">
        <v>15</v>
      </c>
      <c r="L4648" t="s">
        <v>70</v>
      </c>
      <c r="M4648" t="s">
        <v>61</v>
      </c>
      <c r="N4648" t="s">
        <v>62</v>
      </c>
      <c r="O4648">
        <v>1639</v>
      </c>
      <c r="P4648" s="6">
        <v>177.86</v>
      </c>
      <c r="Q4648" s="6">
        <v>291512.53999999998</v>
      </c>
      <c r="R4648" s="5">
        <v>0.15</v>
      </c>
      <c r="S4648" s="6">
        <v>247785.65900000001</v>
      </c>
      <c r="T4648" s="6">
        <v>9897.98</v>
      </c>
      <c r="U4648" s="6">
        <v>146593.13</v>
      </c>
      <c r="V4648" s="6">
        <v>1172.5899999999999</v>
      </c>
      <c r="W4648" s="6">
        <v>24932.76</v>
      </c>
      <c r="X4648" s="6">
        <v>65189.199000000001</v>
      </c>
      <c r="Y4648" s="5">
        <v>0.26308705379918701</v>
      </c>
      <c r="Z4648" t="s">
        <v>54</v>
      </c>
      <c r="AA4648" t="s">
        <v>75</v>
      </c>
      <c r="AB4648" t="s">
        <v>65</v>
      </c>
      <c r="AC4648" t="s">
        <v>43</v>
      </c>
      <c r="AD4648" t="s">
        <v>44</v>
      </c>
      <c r="AE4648" t="s">
        <v>45</v>
      </c>
      <c r="AF4648" t="str">
        <f>TEXT(Agricultural_Export_Analysis_Cleaned_Dataset[[#This Row],[Order_Date]],"mmm")</f>
        <v>Oct</v>
      </c>
      <c r="AG4648" t="str">
        <f>TEXT(Agricultural_Export_Analysis_Cleaned_Dataset[[#This Row],[Order_Date]],"yyyy")</f>
        <v>2024</v>
      </c>
      <c r="AH4648" t="str">
        <f>TEXT(Agricultural_Export_Analysis_Cleaned_Dataset[[#This Row],[Order_Date]],"ddd")</f>
        <v>Wed</v>
      </c>
      <c r="AI4648" t="str">
        <f>TEXT(Agricultural_Export_Analysis_Cleaned_Dataset[[#This Row],[Ship_Date]],"yyyy")</f>
        <v>2024</v>
      </c>
      <c r="AJ4648" t="str">
        <f>TEXT(Agricultural_Export_Analysis_Cleaned_Dataset[[#This Row],[Ship_Date]],"mmm")</f>
        <v>Oct</v>
      </c>
      <c r="AK4648" t="str">
        <f>TEXT(Agricultural_Export_Analysis_Cleaned_Dataset[[#This Row],[Ship_Date]],"ddd")</f>
        <v>Fri</v>
      </c>
      <c r="AL4648" t="str">
        <f>TEXT(Agricultural_Export_Analysis_Cleaned_Dataset[[#This Row],[Delivery_Date]],"yyyy")</f>
        <v>2024</v>
      </c>
      <c r="AM4648" t="str">
        <f>TEXT(Agricultural_Export_Analysis_Cleaned_Dataset[[#This Row],[Delivery_Date]],"mmm")</f>
        <v>Oct</v>
      </c>
      <c r="AN4648" t="str">
        <f>TEXT(Agricultural_Export_Analysis_Cleaned_Dataset[[#This Row],[Delivery_Date]],"ddd")</f>
        <v>Sun</v>
      </c>
      <c r="AO4648">
        <f>Agricultural_Export_Analysis_Cleaned_Dataset[[#This Row],[Delivery_Date]]-Agricultural_Export_Analysis_Cleaned_Dataset[[#This Row],[Ship_Date]]</f>
        <v>23</v>
      </c>
      <c r="AP4648">
        <f>Agricultural_Export_Analysis_Cleaned_Dataset[[#This Row],[Ship_Date]]-Agricultural_Export_Analysis_Cleaned_Dataset[[#This Row],[Order_Date]]</f>
        <v>2</v>
      </c>
      <c r="AQ4648" s="4" t="str">
        <f>TEXT(Agricultural_Export_Analysis_Cleaned_Dataset[[#This Row],[Order_Date]],"mmm yyyy")</f>
        <v>Oct 2024</v>
      </c>
    </row>
    <row r="4649" spans="1:43" x14ac:dyDescent="0.3">
      <c r="A4649" t="s">
        <v>8376</v>
      </c>
      <c r="B4649" t="s">
        <v>7012</v>
      </c>
      <c r="C4649" s="2">
        <v>45509</v>
      </c>
      <c r="D4649" s="2">
        <v>45515</v>
      </c>
      <c r="E4649" s="2">
        <v>45536</v>
      </c>
      <c r="F4649" t="s">
        <v>35</v>
      </c>
      <c r="G4649" t="s">
        <v>8933</v>
      </c>
      <c r="H4649" t="s">
        <v>51</v>
      </c>
      <c r="I4649" t="s">
        <v>52</v>
      </c>
      <c r="J4649" t="s">
        <v>112</v>
      </c>
      <c r="K4649" s="7">
        <v>0</v>
      </c>
      <c r="L4649" t="s">
        <v>70</v>
      </c>
      <c r="M4649" t="s">
        <v>140</v>
      </c>
      <c r="N4649" t="s">
        <v>49</v>
      </c>
      <c r="O4649">
        <v>65</v>
      </c>
      <c r="P4649" s="6">
        <v>243.6</v>
      </c>
      <c r="Q4649" s="6">
        <v>15834</v>
      </c>
      <c r="R4649" s="5">
        <v>0.1</v>
      </c>
      <c r="S4649" s="6">
        <v>14250.6</v>
      </c>
      <c r="T4649" s="6">
        <v>14155.87</v>
      </c>
      <c r="U4649" s="6">
        <v>6925.34</v>
      </c>
      <c r="V4649" s="6">
        <v>511.37</v>
      </c>
      <c r="W4649" s="6">
        <v>1505.95</v>
      </c>
      <c r="X4649" s="6">
        <v>-8847.93</v>
      </c>
      <c r="Y4649" s="5">
        <v>-0.62088122605364005</v>
      </c>
      <c r="Z4649" t="s">
        <v>103</v>
      </c>
      <c r="AA4649" t="s">
        <v>177</v>
      </c>
      <c r="AB4649" t="s">
        <v>83</v>
      </c>
      <c r="AC4649" t="s">
        <v>43</v>
      </c>
      <c r="AD4649" t="s">
        <v>57</v>
      </c>
      <c r="AE4649" t="s">
        <v>67</v>
      </c>
      <c r="AF4649" t="str">
        <f>TEXT(Agricultural_Export_Analysis_Cleaned_Dataset[[#This Row],[Order_Date]],"mmm")</f>
        <v>Aug</v>
      </c>
      <c r="AG4649" t="str">
        <f>TEXT(Agricultural_Export_Analysis_Cleaned_Dataset[[#This Row],[Order_Date]],"yyyy")</f>
        <v>2024</v>
      </c>
      <c r="AH4649" t="str">
        <f>TEXT(Agricultural_Export_Analysis_Cleaned_Dataset[[#This Row],[Order_Date]],"ddd")</f>
        <v>Mon</v>
      </c>
      <c r="AI4649" t="str">
        <f>TEXT(Agricultural_Export_Analysis_Cleaned_Dataset[[#This Row],[Ship_Date]],"yyyy")</f>
        <v>2024</v>
      </c>
      <c r="AJ4649" t="str">
        <f>TEXT(Agricultural_Export_Analysis_Cleaned_Dataset[[#This Row],[Ship_Date]],"mmm")</f>
        <v>Aug</v>
      </c>
      <c r="AK4649" t="str">
        <f>TEXT(Agricultural_Export_Analysis_Cleaned_Dataset[[#This Row],[Ship_Date]],"ddd")</f>
        <v>Sun</v>
      </c>
      <c r="AL4649" t="str">
        <f>TEXT(Agricultural_Export_Analysis_Cleaned_Dataset[[#This Row],[Delivery_Date]],"yyyy")</f>
        <v>2024</v>
      </c>
      <c r="AM4649" t="str">
        <f>TEXT(Agricultural_Export_Analysis_Cleaned_Dataset[[#This Row],[Delivery_Date]],"mmm")</f>
        <v>Sep</v>
      </c>
      <c r="AN4649" t="str">
        <f>TEXT(Agricultural_Export_Analysis_Cleaned_Dataset[[#This Row],[Delivery_Date]],"ddd")</f>
        <v>Sun</v>
      </c>
      <c r="AO4649">
        <f>Agricultural_Export_Analysis_Cleaned_Dataset[[#This Row],[Delivery_Date]]-Agricultural_Export_Analysis_Cleaned_Dataset[[#This Row],[Ship_Date]]</f>
        <v>21</v>
      </c>
      <c r="AP4649">
        <f>Agricultural_Export_Analysis_Cleaned_Dataset[[#This Row],[Ship_Date]]-Agricultural_Export_Analysis_Cleaned_Dataset[[#This Row],[Order_Date]]</f>
        <v>6</v>
      </c>
      <c r="AQ4649" s="4" t="str">
        <f>TEXT(Agricultural_Export_Analysis_Cleaned_Dataset[[#This Row],[Order_Date]],"mmm yyyy")</f>
        <v>Aug 2024</v>
      </c>
    </row>
    <row r="4650" spans="1:43" x14ac:dyDescent="0.3">
      <c r="A4650" t="s">
        <v>8377</v>
      </c>
      <c r="B4650" t="s">
        <v>8378</v>
      </c>
      <c r="C4650" s="2">
        <v>45937</v>
      </c>
      <c r="D4650" s="2">
        <v>45947</v>
      </c>
      <c r="E4650" s="2">
        <v>45973</v>
      </c>
      <c r="F4650" t="s">
        <v>35</v>
      </c>
      <c r="G4650" t="s">
        <v>8934</v>
      </c>
      <c r="H4650" t="s">
        <v>74</v>
      </c>
      <c r="I4650" t="s">
        <v>118</v>
      </c>
      <c r="J4650" t="s">
        <v>63</v>
      </c>
      <c r="K4650" s="7">
        <v>0</v>
      </c>
      <c r="L4650" t="s">
        <v>32</v>
      </c>
      <c r="M4650" t="s">
        <v>140</v>
      </c>
      <c r="N4650" t="s">
        <v>49</v>
      </c>
      <c r="O4650">
        <v>1588</v>
      </c>
      <c r="P4650" s="6">
        <v>219.79</v>
      </c>
      <c r="Q4650" s="6">
        <v>349026.52</v>
      </c>
      <c r="R4650" s="5">
        <v>0</v>
      </c>
      <c r="S4650" s="6">
        <v>349026.52</v>
      </c>
      <c r="T4650" s="6">
        <v>3952.27</v>
      </c>
      <c r="U4650" s="6">
        <v>169905.65</v>
      </c>
      <c r="V4650" s="6">
        <v>2012.33</v>
      </c>
      <c r="W4650" s="6">
        <v>33965.69</v>
      </c>
      <c r="X4650" s="6">
        <v>139190.57999999999</v>
      </c>
      <c r="Y4650" s="5">
        <v>0.39879657282203101</v>
      </c>
      <c r="Z4650" t="s">
        <v>54</v>
      </c>
      <c r="AA4650" t="s">
        <v>75</v>
      </c>
      <c r="AB4650" t="s">
        <v>65</v>
      </c>
      <c r="AC4650" t="s">
        <v>43</v>
      </c>
      <c r="AD4650" t="s">
        <v>77</v>
      </c>
      <c r="AE4650" t="s">
        <v>45</v>
      </c>
      <c r="AF4650" t="str">
        <f>TEXT(Agricultural_Export_Analysis_Cleaned_Dataset[[#This Row],[Order_Date]],"mmm")</f>
        <v>Oct</v>
      </c>
      <c r="AG4650" t="str">
        <f>TEXT(Agricultural_Export_Analysis_Cleaned_Dataset[[#This Row],[Order_Date]],"yyyy")</f>
        <v>2025</v>
      </c>
      <c r="AH4650" t="str">
        <f>TEXT(Agricultural_Export_Analysis_Cleaned_Dataset[[#This Row],[Order_Date]],"ddd")</f>
        <v>Tue</v>
      </c>
      <c r="AI4650" t="str">
        <f>TEXT(Agricultural_Export_Analysis_Cleaned_Dataset[[#This Row],[Ship_Date]],"yyyy")</f>
        <v>2025</v>
      </c>
      <c r="AJ4650" t="str">
        <f>TEXT(Agricultural_Export_Analysis_Cleaned_Dataset[[#This Row],[Ship_Date]],"mmm")</f>
        <v>Oct</v>
      </c>
      <c r="AK4650" t="str">
        <f>TEXT(Agricultural_Export_Analysis_Cleaned_Dataset[[#This Row],[Ship_Date]],"ddd")</f>
        <v>Fri</v>
      </c>
      <c r="AL4650" t="str">
        <f>TEXT(Agricultural_Export_Analysis_Cleaned_Dataset[[#This Row],[Delivery_Date]],"yyyy")</f>
        <v>2025</v>
      </c>
      <c r="AM4650" t="str">
        <f>TEXT(Agricultural_Export_Analysis_Cleaned_Dataset[[#This Row],[Delivery_Date]],"mmm")</f>
        <v>Nov</v>
      </c>
      <c r="AN4650" t="str">
        <f>TEXT(Agricultural_Export_Analysis_Cleaned_Dataset[[#This Row],[Delivery_Date]],"ddd")</f>
        <v>Wed</v>
      </c>
      <c r="AO4650">
        <f>Agricultural_Export_Analysis_Cleaned_Dataset[[#This Row],[Delivery_Date]]-Agricultural_Export_Analysis_Cleaned_Dataset[[#This Row],[Ship_Date]]</f>
        <v>26</v>
      </c>
      <c r="AP4650">
        <f>Agricultural_Export_Analysis_Cleaned_Dataset[[#This Row],[Ship_Date]]-Agricultural_Export_Analysis_Cleaned_Dataset[[#This Row],[Order_Date]]</f>
        <v>10</v>
      </c>
      <c r="AQ4650" s="4" t="str">
        <f>TEXT(Agricultural_Export_Analysis_Cleaned_Dataset[[#This Row],[Order_Date]],"mmm yyyy")</f>
        <v>Oct 2025</v>
      </c>
    </row>
    <row r="4651" spans="1:43" x14ac:dyDescent="0.3">
      <c r="A4651" t="s">
        <v>8379</v>
      </c>
      <c r="B4651" t="s">
        <v>2547</v>
      </c>
      <c r="C4651" s="2">
        <v>45569</v>
      </c>
      <c r="D4651" s="2">
        <v>45574</v>
      </c>
      <c r="E4651" s="2">
        <v>45590</v>
      </c>
      <c r="F4651" t="s">
        <v>35</v>
      </c>
      <c r="G4651" t="s">
        <v>8932</v>
      </c>
      <c r="H4651" t="s">
        <v>51</v>
      </c>
      <c r="I4651" t="s">
        <v>91</v>
      </c>
      <c r="J4651" t="s">
        <v>63</v>
      </c>
      <c r="K4651" s="7">
        <v>0</v>
      </c>
      <c r="L4651" t="s">
        <v>32</v>
      </c>
      <c r="M4651" t="s">
        <v>101</v>
      </c>
      <c r="N4651" t="s">
        <v>102</v>
      </c>
      <c r="O4651">
        <v>361</v>
      </c>
      <c r="P4651" s="6">
        <v>478.57</v>
      </c>
      <c r="Q4651" s="6">
        <v>172763.77</v>
      </c>
      <c r="R4651" s="5">
        <v>0.1</v>
      </c>
      <c r="S4651" s="6">
        <v>155487.39300000001</v>
      </c>
      <c r="T4651" s="6">
        <v>6874.88</v>
      </c>
      <c r="U4651" s="6">
        <v>84767.09</v>
      </c>
      <c r="V4651" s="6">
        <v>622.1</v>
      </c>
      <c r="W4651" s="6">
        <v>11374.25</v>
      </c>
      <c r="X4651" s="6">
        <v>51849.072999999997</v>
      </c>
      <c r="Y4651" s="5">
        <v>0.33346158810444498</v>
      </c>
      <c r="Z4651" t="s">
        <v>54</v>
      </c>
      <c r="AA4651" t="s">
        <v>75</v>
      </c>
      <c r="AB4651" t="s">
        <v>56</v>
      </c>
      <c r="AC4651" t="s">
        <v>76</v>
      </c>
      <c r="AD4651" t="s">
        <v>77</v>
      </c>
      <c r="AE4651" t="s">
        <v>58</v>
      </c>
      <c r="AF4651" t="str">
        <f>TEXT(Agricultural_Export_Analysis_Cleaned_Dataset[[#This Row],[Order_Date]],"mmm")</f>
        <v>Oct</v>
      </c>
      <c r="AG4651" t="str">
        <f>TEXT(Agricultural_Export_Analysis_Cleaned_Dataset[[#This Row],[Order_Date]],"yyyy")</f>
        <v>2024</v>
      </c>
      <c r="AH4651" t="str">
        <f>TEXT(Agricultural_Export_Analysis_Cleaned_Dataset[[#This Row],[Order_Date]],"ddd")</f>
        <v>Fri</v>
      </c>
      <c r="AI4651" t="str">
        <f>TEXT(Agricultural_Export_Analysis_Cleaned_Dataset[[#This Row],[Ship_Date]],"yyyy")</f>
        <v>2024</v>
      </c>
      <c r="AJ4651" t="str">
        <f>TEXT(Agricultural_Export_Analysis_Cleaned_Dataset[[#This Row],[Ship_Date]],"mmm")</f>
        <v>Oct</v>
      </c>
      <c r="AK4651" t="str">
        <f>TEXT(Agricultural_Export_Analysis_Cleaned_Dataset[[#This Row],[Ship_Date]],"ddd")</f>
        <v>Wed</v>
      </c>
      <c r="AL4651" t="str">
        <f>TEXT(Agricultural_Export_Analysis_Cleaned_Dataset[[#This Row],[Delivery_Date]],"yyyy")</f>
        <v>2024</v>
      </c>
      <c r="AM4651" t="str">
        <f>TEXT(Agricultural_Export_Analysis_Cleaned_Dataset[[#This Row],[Delivery_Date]],"mmm")</f>
        <v>Oct</v>
      </c>
      <c r="AN4651" t="str">
        <f>TEXT(Agricultural_Export_Analysis_Cleaned_Dataset[[#This Row],[Delivery_Date]],"ddd")</f>
        <v>Fri</v>
      </c>
      <c r="AO4651">
        <f>Agricultural_Export_Analysis_Cleaned_Dataset[[#This Row],[Delivery_Date]]-Agricultural_Export_Analysis_Cleaned_Dataset[[#This Row],[Ship_Date]]</f>
        <v>16</v>
      </c>
      <c r="AP4651">
        <f>Agricultural_Export_Analysis_Cleaned_Dataset[[#This Row],[Ship_Date]]-Agricultural_Export_Analysis_Cleaned_Dataset[[#This Row],[Order_Date]]</f>
        <v>5</v>
      </c>
      <c r="AQ4651" s="4" t="str">
        <f>TEXT(Agricultural_Export_Analysis_Cleaned_Dataset[[#This Row],[Order_Date]],"mmm yyyy")</f>
        <v>Oct 2024</v>
      </c>
    </row>
    <row r="4652" spans="1:43" x14ac:dyDescent="0.3">
      <c r="A4652" t="s">
        <v>8380</v>
      </c>
      <c r="B4652" t="s">
        <v>8381</v>
      </c>
      <c r="C4652" s="2">
        <v>45500</v>
      </c>
      <c r="D4652" s="2">
        <v>45503</v>
      </c>
      <c r="E4652" s="2">
        <v>45519</v>
      </c>
      <c r="F4652" t="s">
        <v>35</v>
      </c>
      <c r="G4652" t="s">
        <v>36</v>
      </c>
      <c r="H4652" t="s">
        <v>51</v>
      </c>
      <c r="I4652" t="s">
        <v>52</v>
      </c>
      <c r="J4652" t="s">
        <v>53</v>
      </c>
      <c r="K4652" s="7">
        <v>2</v>
      </c>
      <c r="L4652" t="s">
        <v>70</v>
      </c>
      <c r="M4652" t="s">
        <v>140</v>
      </c>
      <c r="N4652" t="s">
        <v>49</v>
      </c>
      <c r="O4652">
        <v>1058</v>
      </c>
      <c r="P4652" s="6">
        <v>405.85</v>
      </c>
      <c r="Q4652" s="6">
        <v>429389.3</v>
      </c>
      <c r="R4652" s="5">
        <v>0.05</v>
      </c>
      <c r="S4652" s="6">
        <v>407919.83500000002</v>
      </c>
      <c r="T4652" s="6">
        <v>13809.54</v>
      </c>
      <c r="U4652" s="6">
        <v>185750.95</v>
      </c>
      <c r="V4652" s="6">
        <v>2695.61</v>
      </c>
      <c r="W4652" s="6">
        <v>29249.22</v>
      </c>
      <c r="X4652" s="6">
        <v>176414.51500000001</v>
      </c>
      <c r="Y4652" s="5">
        <v>0.43247349077791197</v>
      </c>
      <c r="Z4652" t="s">
        <v>103</v>
      </c>
      <c r="AA4652" t="s">
        <v>119</v>
      </c>
      <c r="AB4652" t="s">
        <v>42</v>
      </c>
      <c r="AC4652" t="s">
        <v>76</v>
      </c>
      <c r="AD4652" t="s">
        <v>77</v>
      </c>
      <c r="AE4652" t="s">
        <v>45</v>
      </c>
      <c r="AF4652" t="str">
        <f>TEXT(Agricultural_Export_Analysis_Cleaned_Dataset[[#This Row],[Order_Date]],"mmm")</f>
        <v>Jul</v>
      </c>
      <c r="AG4652" t="str">
        <f>TEXT(Agricultural_Export_Analysis_Cleaned_Dataset[[#This Row],[Order_Date]],"yyyy")</f>
        <v>2024</v>
      </c>
      <c r="AH4652" t="str">
        <f>TEXT(Agricultural_Export_Analysis_Cleaned_Dataset[[#This Row],[Order_Date]],"ddd")</f>
        <v>Sat</v>
      </c>
      <c r="AI4652" t="str">
        <f>TEXT(Agricultural_Export_Analysis_Cleaned_Dataset[[#This Row],[Ship_Date]],"yyyy")</f>
        <v>2024</v>
      </c>
      <c r="AJ4652" t="str">
        <f>TEXT(Agricultural_Export_Analysis_Cleaned_Dataset[[#This Row],[Ship_Date]],"mmm")</f>
        <v>Jul</v>
      </c>
      <c r="AK4652" t="str">
        <f>TEXT(Agricultural_Export_Analysis_Cleaned_Dataset[[#This Row],[Ship_Date]],"ddd")</f>
        <v>Tue</v>
      </c>
      <c r="AL4652" t="str">
        <f>TEXT(Agricultural_Export_Analysis_Cleaned_Dataset[[#This Row],[Delivery_Date]],"yyyy")</f>
        <v>2024</v>
      </c>
      <c r="AM4652" t="str">
        <f>TEXT(Agricultural_Export_Analysis_Cleaned_Dataset[[#This Row],[Delivery_Date]],"mmm")</f>
        <v>Aug</v>
      </c>
      <c r="AN4652" t="str">
        <f>TEXT(Agricultural_Export_Analysis_Cleaned_Dataset[[#This Row],[Delivery_Date]],"ddd")</f>
        <v>Thu</v>
      </c>
      <c r="AO4652">
        <f>Agricultural_Export_Analysis_Cleaned_Dataset[[#This Row],[Delivery_Date]]-Agricultural_Export_Analysis_Cleaned_Dataset[[#This Row],[Ship_Date]]</f>
        <v>16</v>
      </c>
      <c r="AP4652">
        <f>Agricultural_Export_Analysis_Cleaned_Dataset[[#This Row],[Ship_Date]]-Agricultural_Export_Analysis_Cleaned_Dataset[[#This Row],[Order_Date]]</f>
        <v>3</v>
      </c>
      <c r="AQ4652" s="4" t="str">
        <f>TEXT(Agricultural_Export_Analysis_Cleaned_Dataset[[#This Row],[Order_Date]],"mmm yyyy")</f>
        <v>Jul 2024</v>
      </c>
    </row>
    <row r="4653" spans="1:43" x14ac:dyDescent="0.3">
      <c r="A4653" t="s">
        <v>8382</v>
      </c>
      <c r="B4653" t="s">
        <v>8383</v>
      </c>
      <c r="C4653" s="2">
        <v>45925</v>
      </c>
      <c r="D4653" s="2">
        <v>45926</v>
      </c>
      <c r="E4653" s="2">
        <v>45948</v>
      </c>
      <c r="F4653" t="s">
        <v>35</v>
      </c>
      <c r="G4653" t="s">
        <v>73</v>
      </c>
      <c r="H4653" t="s">
        <v>51</v>
      </c>
      <c r="I4653" t="s">
        <v>118</v>
      </c>
      <c r="J4653" t="s">
        <v>53</v>
      </c>
      <c r="K4653" s="7">
        <v>15</v>
      </c>
      <c r="L4653" t="s">
        <v>87</v>
      </c>
      <c r="M4653" t="s">
        <v>159</v>
      </c>
      <c r="N4653" t="s">
        <v>160</v>
      </c>
      <c r="O4653">
        <v>1032</v>
      </c>
      <c r="P4653" s="6">
        <v>325.92</v>
      </c>
      <c r="Q4653" s="6">
        <v>336349.44</v>
      </c>
      <c r="R4653" s="5">
        <v>0</v>
      </c>
      <c r="S4653" s="6">
        <v>336349.44</v>
      </c>
      <c r="T4653" s="6">
        <v>12937.33</v>
      </c>
      <c r="U4653" s="6">
        <v>216174.96</v>
      </c>
      <c r="V4653" s="6">
        <v>835.97</v>
      </c>
      <c r="W4653" s="6">
        <v>24061.43</v>
      </c>
      <c r="X4653" s="6">
        <v>82339.75</v>
      </c>
      <c r="Y4653" s="5">
        <v>0.24480418341115701</v>
      </c>
      <c r="Z4653" t="s">
        <v>103</v>
      </c>
      <c r="AA4653" t="s">
        <v>104</v>
      </c>
      <c r="AB4653" t="s">
        <v>56</v>
      </c>
      <c r="AC4653" t="s">
        <v>43</v>
      </c>
      <c r="AD4653" t="s">
        <v>84</v>
      </c>
      <c r="AE4653" t="s">
        <v>58</v>
      </c>
      <c r="AF4653" t="str">
        <f>TEXT(Agricultural_Export_Analysis_Cleaned_Dataset[[#This Row],[Order_Date]],"mmm")</f>
        <v>Sep</v>
      </c>
      <c r="AG4653" t="str">
        <f>TEXT(Agricultural_Export_Analysis_Cleaned_Dataset[[#This Row],[Order_Date]],"yyyy")</f>
        <v>2025</v>
      </c>
      <c r="AH4653" t="str">
        <f>TEXT(Agricultural_Export_Analysis_Cleaned_Dataset[[#This Row],[Order_Date]],"ddd")</f>
        <v>Thu</v>
      </c>
      <c r="AI4653" t="str">
        <f>TEXT(Agricultural_Export_Analysis_Cleaned_Dataset[[#This Row],[Ship_Date]],"yyyy")</f>
        <v>2025</v>
      </c>
      <c r="AJ4653" t="str">
        <f>TEXT(Agricultural_Export_Analysis_Cleaned_Dataset[[#This Row],[Ship_Date]],"mmm")</f>
        <v>Sep</v>
      </c>
      <c r="AK4653" t="str">
        <f>TEXT(Agricultural_Export_Analysis_Cleaned_Dataset[[#This Row],[Ship_Date]],"ddd")</f>
        <v>Fri</v>
      </c>
      <c r="AL4653" t="str">
        <f>TEXT(Agricultural_Export_Analysis_Cleaned_Dataset[[#This Row],[Delivery_Date]],"yyyy")</f>
        <v>2025</v>
      </c>
      <c r="AM4653" t="str">
        <f>TEXT(Agricultural_Export_Analysis_Cleaned_Dataset[[#This Row],[Delivery_Date]],"mmm")</f>
        <v>Oct</v>
      </c>
      <c r="AN4653" t="str">
        <f>TEXT(Agricultural_Export_Analysis_Cleaned_Dataset[[#This Row],[Delivery_Date]],"ddd")</f>
        <v>Sat</v>
      </c>
      <c r="AO4653">
        <f>Agricultural_Export_Analysis_Cleaned_Dataset[[#This Row],[Delivery_Date]]-Agricultural_Export_Analysis_Cleaned_Dataset[[#This Row],[Ship_Date]]</f>
        <v>22</v>
      </c>
      <c r="AP4653">
        <f>Agricultural_Export_Analysis_Cleaned_Dataset[[#This Row],[Ship_Date]]-Agricultural_Export_Analysis_Cleaned_Dataset[[#This Row],[Order_Date]]</f>
        <v>1</v>
      </c>
      <c r="AQ4653" s="4" t="str">
        <f>TEXT(Agricultural_Export_Analysis_Cleaned_Dataset[[#This Row],[Order_Date]],"mmm yyyy")</f>
        <v>Sep 2025</v>
      </c>
    </row>
    <row r="4654" spans="1:43" x14ac:dyDescent="0.3">
      <c r="A4654" t="s">
        <v>8384</v>
      </c>
      <c r="B4654" t="s">
        <v>7965</v>
      </c>
      <c r="C4654" s="2">
        <v>45856</v>
      </c>
      <c r="D4654" s="2">
        <v>45865</v>
      </c>
      <c r="E4654" s="2">
        <v>45895</v>
      </c>
      <c r="F4654" t="s">
        <v>35</v>
      </c>
      <c r="G4654" t="s">
        <v>73</v>
      </c>
      <c r="H4654" t="s">
        <v>51</v>
      </c>
      <c r="I4654" t="s">
        <v>38</v>
      </c>
      <c r="J4654" t="s">
        <v>39</v>
      </c>
      <c r="K4654" s="7">
        <v>2</v>
      </c>
      <c r="L4654" t="s">
        <v>32</v>
      </c>
      <c r="M4654" t="s">
        <v>159</v>
      </c>
      <c r="N4654" t="s">
        <v>160</v>
      </c>
      <c r="O4654">
        <v>1715</v>
      </c>
      <c r="P4654" s="6">
        <v>434.51</v>
      </c>
      <c r="Q4654" s="6">
        <v>745184.65</v>
      </c>
      <c r="R4654" s="5">
        <v>0.1</v>
      </c>
      <c r="S4654" s="6">
        <v>670666.18500000006</v>
      </c>
      <c r="T4654" s="6">
        <v>4476.1899999999996</v>
      </c>
      <c r="U4654" s="6">
        <v>472547.22</v>
      </c>
      <c r="V4654" s="6">
        <v>2979.93</v>
      </c>
      <c r="W4654" s="6">
        <v>66614.77</v>
      </c>
      <c r="X4654" s="6">
        <v>124048.075</v>
      </c>
      <c r="Y4654" s="5">
        <v>0.18496247130754001</v>
      </c>
      <c r="Z4654" t="s">
        <v>103</v>
      </c>
      <c r="AA4654" t="s">
        <v>119</v>
      </c>
      <c r="AB4654" t="s">
        <v>56</v>
      </c>
      <c r="AC4654" t="s">
        <v>43</v>
      </c>
      <c r="AD4654" t="s">
        <v>123</v>
      </c>
      <c r="AE4654" t="s">
        <v>58</v>
      </c>
      <c r="AF4654" t="str">
        <f>TEXT(Agricultural_Export_Analysis_Cleaned_Dataset[[#This Row],[Order_Date]],"mmm")</f>
        <v>Jul</v>
      </c>
      <c r="AG4654" t="str">
        <f>TEXT(Agricultural_Export_Analysis_Cleaned_Dataset[[#This Row],[Order_Date]],"yyyy")</f>
        <v>2025</v>
      </c>
      <c r="AH4654" t="str">
        <f>TEXT(Agricultural_Export_Analysis_Cleaned_Dataset[[#This Row],[Order_Date]],"ddd")</f>
        <v>Fri</v>
      </c>
      <c r="AI4654" t="str">
        <f>TEXT(Agricultural_Export_Analysis_Cleaned_Dataset[[#This Row],[Ship_Date]],"yyyy")</f>
        <v>2025</v>
      </c>
      <c r="AJ4654" t="str">
        <f>TEXT(Agricultural_Export_Analysis_Cleaned_Dataset[[#This Row],[Ship_Date]],"mmm")</f>
        <v>Jul</v>
      </c>
      <c r="AK4654" t="str">
        <f>TEXT(Agricultural_Export_Analysis_Cleaned_Dataset[[#This Row],[Ship_Date]],"ddd")</f>
        <v>Sun</v>
      </c>
      <c r="AL4654" t="str">
        <f>TEXT(Agricultural_Export_Analysis_Cleaned_Dataset[[#This Row],[Delivery_Date]],"yyyy")</f>
        <v>2025</v>
      </c>
      <c r="AM4654" t="str">
        <f>TEXT(Agricultural_Export_Analysis_Cleaned_Dataset[[#This Row],[Delivery_Date]],"mmm")</f>
        <v>Aug</v>
      </c>
      <c r="AN4654" t="str">
        <f>TEXT(Agricultural_Export_Analysis_Cleaned_Dataset[[#This Row],[Delivery_Date]],"ddd")</f>
        <v>Tue</v>
      </c>
      <c r="AO4654">
        <f>Agricultural_Export_Analysis_Cleaned_Dataset[[#This Row],[Delivery_Date]]-Agricultural_Export_Analysis_Cleaned_Dataset[[#This Row],[Ship_Date]]</f>
        <v>30</v>
      </c>
      <c r="AP4654">
        <f>Agricultural_Export_Analysis_Cleaned_Dataset[[#This Row],[Ship_Date]]-Agricultural_Export_Analysis_Cleaned_Dataset[[#This Row],[Order_Date]]</f>
        <v>9</v>
      </c>
      <c r="AQ4654" s="4" t="str">
        <f>TEXT(Agricultural_Export_Analysis_Cleaned_Dataset[[#This Row],[Order_Date]],"mmm yyyy")</f>
        <v>Jul 2025</v>
      </c>
    </row>
    <row r="4655" spans="1:43" x14ac:dyDescent="0.3">
      <c r="A4655" t="s">
        <v>8385</v>
      </c>
      <c r="B4655" t="s">
        <v>8386</v>
      </c>
      <c r="C4655" s="2">
        <v>45319</v>
      </c>
      <c r="D4655" s="2">
        <v>45328</v>
      </c>
      <c r="E4655" s="2">
        <v>45366</v>
      </c>
      <c r="F4655" t="s">
        <v>35</v>
      </c>
      <c r="G4655" t="s">
        <v>8933</v>
      </c>
      <c r="H4655" t="s">
        <v>37</v>
      </c>
      <c r="I4655" t="s">
        <v>91</v>
      </c>
      <c r="J4655" t="s">
        <v>39</v>
      </c>
      <c r="K4655" s="7">
        <v>10</v>
      </c>
      <c r="L4655" t="s">
        <v>70</v>
      </c>
      <c r="M4655" t="s">
        <v>88</v>
      </c>
      <c r="N4655" t="s">
        <v>89</v>
      </c>
      <c r="O4655">
        <v>1582</v>
      </c>
      <c r="P4655" s="6">
        <v>325.73</v>
      </c>
      <c r="Q4655" s="6">
        <v>515304.86</v>
      </c>
      <c r="R4655" s="5">
        <v>0.15</v>
      </c>
      <c r="S4655" s="6">
        <v>438009.13099999999</v>
      </c>
      <c r="T4655" s="6">
        <v>14168.07</v>
      </c>
      <c r="U4655" s="6">
        <v>256879.37</v>
      </c>
      <c r="V4655" s="6">
        <v>1439.71</v>
      </c>
      <c r="W4655" s="6">
        <v>25646.720000000001</v>
      </c>
      <c r="X4655" s="6">
        <v>139875.261</v>
      </c>
      <c r="Y4655" s="5">
        <v>0.31934325359988902</v>
      </c>
      <c r="Z4655" t="s">
        <v>40</v>
      </c>
      <c r="AA4655" t="s">
        <v>64</v>
      </c>
      <c r="AB4655" t="s">
        <v>42</v>
      </c>
      <c r="AC4655" t="s">
        <v>76</v>
      </c>
      <c r="AD4655" t="s">
        <v>77</v>
      </c>
      <c r="AE4655" t="s">
        <v>45</v>
      </c>
      <c r="AF4655" t="str">
        <f>TEXT(Agricultural_Export_Analysis_Cleaned_Dataset[[#This Row],[Order_Date]],"mmm")</f>
        <v>Jan</v>
      </c>
      <c r="AG4655" t="str">
        <f>TEXT(Agricultural_Export_Analysis_Cleaned_Dataset[[#This Row],[Order_Date]],"yyyy")</f>
        <v>2024</v>
      </c>
      <c r="AH4655" t="str">
        <f>TEXT(Agricultural_Export_Analysis_Cleaned_Dataset[[#This Row],[Order_Date]],"ddd")</f>
        <v>Sun</v>
      </c>
      <c r="AI4655" t="str">
        <f>TEXT(Agricultural_Export_Analysis_Cleaned_Dataset[[#This Row],[Ship_Date]],"yyyy")</f>
        <v>2024</v>
      </c>
      <c r="AJ4655" t="str">
        <f>TEXT(Agricultural_Export_Analysis_Cleaned_Dataset[[#This Row],[Ship_Date]],"mmm")</f>
        <v>Feb</v>
      </c>
      <c r="AK4655" t="str">
        <f>TEXT(Agricultural_Export_Analysis_Cleaned_Dataset[[#This Row],[Ship_Date]],"ddd")</f>
        <v>Tue</v>
      </c>
      <c r="AL4655" t="str">
        <f>TEXT(Agricultural_Export_Analysis_Cleaned_Dataset[[#This Row],[Delivery_Date]],"yyyy")</f>
        <v>2024</v>
      </c>
      <c r="AM4655" t="str">
        <f>TEXT(Agricultural_Export_Analysis_Cleaned_Dataset[[#This Row],[Delivery_Date]],"mmm")</f>
        <v>Mar</v>
      </c>
      <c r="AN4655" t="str">
        <f>TEXT(Agricultural_Export_Analysis_Cleaned_Dataset[[#This Row],[Delivery_Date]],"ddd")</f>
        <v>Fri</v>
      </c>
      <c r="AO4655">
        <f>Agricultural_Export_Analysis_Cleaned_Dataset[[#This Row],[Delivery_Date]]-Agricultural_Export_Analysis_Cleaned_Dataset[[#This Row],[Ship_Date]]</f>
        <v>38</v>
      </c>
      <c r="AP4655">
        <f>Agricultural_Export_Analysis_Cleaned_Dataset[[#This Row],[Ship_Date]]-Agricultural_Export_Analysis_Cleaned_Dataset[[#This Row],[Order_Date]]</f>
        <v>9</v>
      </c>
      <c r="AQ4655" s="4" t="str">
        <f>TEXT(Agricultural_Export_Analysis_Cleaned_Dataset[[#This Row],[Order_Date]],"mmm yyyy")</f>
        <v>Jan 2024</v>
      </c>
    </row>
    <row r="4656" spans="1:43" x14ac:dyDescent="0.3">
      <c r="A4656" t="s">
        <v>8387</v>
      </c>
      <c r="B4656" t="s">
        <v>8388</v>
      </c>
      <c r="C4656" s="2">
        <v>45740</v>
      </c>
      <c r="D4656" s="2">
        <v>45747</v>
      </c>
      <c r="E4656" s="2">
        <v>45775</v>
      </c>
      <c r="F4656" t="s">
        <v>35</v>
      </c>
      <c r="G4656" t="s">
        <v>50</v>
      </c>
      <c r="H4656" t="s">
        <v>37</v>
      </c>
      <c r="I4656" t="s">
        <v>38</v>
      </c>
      <c r="J4656" t="s">
        <v>63</v>
      </c>
      <c r="K4656" s="7">
        <v>2</v>
      </c>
      <c r="L4656" t="s">
        <v>70</v>
      </c>
      <c r="M4656" t="s">
        <v>159</v>
      </c>
      <c r="N4656" t="s">
        <v>160</v>
      </c>
      <c r="O4656">
        <v>451</v>
      </c>
      <c r="P4656" s="6">
        <v>69.25</v>
      </c>
      <c r="Q4656" s="6">
        <v>31231.75</v>
      </c>
      <c r="R4656" s="5">
        <v>0.1</v>
      </c>
      <c r="S4656" s="6">
        <v>28108.575000000001</v>
      </c>
      <c r="T4656" s="6">
        <v>14996.43</v>
      </c>
      <c r="U4656" s="6">
        <v>20675.45</v>
      </c>
      <c r="V4656" s="6">
        <v>2359.34</v>
      </c>
      <c r="W4656" s="6">
        <v>2701.75</v>
      </c>
      <c r="X4656" s="6">
        <v>-12624.395</v>
      </c>
      <c r="Y4656" s="5">
        <v>-0.44912966950476901</v>
      </c>
      <c r="Z4656" t="s">
        <v>40</v>
      </c>
      <c r="AA4656" t="s">
        <v>41</v>
      </c>
      <c r="AB4656" t="s">
        <v>56</v>
      </c>
      <c r="AC4656" t="s">
        <v>43</v>
      </c>
      <c r="AD4656" t="s">
        <v>123</v>
      </c>
      <c r="AE4656" t="s">
        <v>45</v>
      </c>
      <c r="AF4656" t="str">
        <f>TEXT(Agricultural_Export_Analysis_Cleaned_Dataset[[#This Row],[Order_Date]],"mmm")</f>
        <v>Mar</v>
      </c>
      <c r="AG4656" t="str">
        <f>TEXT(Agricultural_Export_Analysis_Cleaned_Dataset[[#This Row],[Order_Date]],"yyyy")</f>
        <v>2025</v>
      </c>
      <c r="AH4656" t="str">
        <f>TEXT(Agricultural_Export_Analysis_Cleaned_Dataset[[#This Row],[Order_Date]],"ddd")</f>
        <v>Mon</v>
      </c>
      <c r="AI4656" t="str">
        <f>TEXT(Agricultural_Export_Analysis_Cleaned_Dataset[[#This Row],[Ship_Date]],"yyyy")</f>
        <v>2025</v>
      </c>
      <c r="AJ4656" t="str">
        <f>TEXT(Agricultural_Export_Analysis_Cleaned_Dataset[[#This Row],[Ship_Date]],"mmm")</f>
        <v>Mar</v>
      </c>
      <c r="AK4656" t="str">
        <f>TEXT(Agricultural_Export_Analysis_Cleaned_Dataset[[#This Row],[Ship_Date]],"ddd")</f>
        <v>Mon</v>
      </c>
      <c r="AL4656" t="str">
        <f>TEXT(Agricultural_Export_Analysis_Cleaned_Dataset[[#This Row],[Delivery_Date]],"yyyy")</f>
        <v>2025</v>
      </c>
      <c r="AM4656" t="str">
        <f>TEXT(Agricultural_Export_Analysis_Cleaned_Dataset[[#This Row],[Delivery_Date]],"mmm")</f>
        <v>Apr</v>
      </c>
      <c r="AN4656" t="str">
        <f>TEXT(Agricultural_Export_Analysis_Cleaned_Dataset[[#This Row],[Delivery_Date]],"ddd")</f>
        <v>Mon</v>
      </c>
      <c r="AO4656">
        <f>Agricultural_Export_Analysis_Cleaned_Dataset[[#This Row],[Delivery_Date]]-Agricultural_Export_Analysis_Cleaned_Dataset[[#This Row],[Ship_Date]]</f>
        <v>28</v>
      </c>
      <c r="AP4656">
        <f>Agricultural_Export_Analysis_Cleaned_Dataset[[#This Row],[Ship_Date]]-Agricultural_Export_Analysis_Cleaned_Dataset[[#This Row],[Order_Date]]</f>
        <v>7</v>
      </c>
      <c r="AQ4656" s="4" t="str">
        <f>TEXT(Agricultural_Export_Analysis_Cleaned_Dataset[[#This Row],[Order_Date]],"mmm yyyy")</f>
        <v>Mar 2025</v>
      </c>
    </row>
    <row r="4657" spans="1:43" x14ac:dyDescent="0.3">
      <c r="A4657" t="s">
        <v>8389</v>
      </c>
      <c r="B4657" t="s">
        <v>8390</v>
      </c>
      <c r="C4657" s="2">
        <v>45380</v>
      </c>
      <c r="D4657" s="2">
        <v>45386</v>
      </c>
      <c r="E4657" s="2">
        <v>45399</v>
      </c>
      <c r="F4657" t="s">
        <v>35</v>
      </c>
      <c r="G4657" t="s">
        <v>203</v>
      </c>
      <c r="H4657" t="s">
        <v>74</v>
      </c>
      <c r="I4657" t="s">
        <v>38</v>
      </c>
      <c r="J4657" t="s">
        <v>112</v>
      </c>
      <c r="K4657" s="7">
        <v>4</v>
      </c>
      <c r="L4657" t="s">
        <v>80</v>
      </c>
      <c r="M4657" t="s">
        <v>71</v>
      </c>
      <c r="N4657" t="s">
        <v>72</v>
      </c>
      <c r="O4657">
        <v>577</v>
      </c>
      <c r="P4657" s="6">
        <v>93.57</v>
      </c>
      <c r="Q4657" s="6">
        <v>53989.89</v>
      </c>
      <c r="R4657" s="5">
        <v>0</v>
      </c>
      <c r="S4657" s="6">
        <v>53989.89</v>
      </c>
      <c r="T4657" s="6">
        <v>2641.38</v>
      </c>
      <c r="U4657" s="6">
        <v>26237.99</v>
      </c>
      <c r="V4657" s="6">
        <v>1564.5</v>
      </c>
      <c r="W4657" s="6">
        <v>3681.62</v>
      </c>
      <c r="X4657" s="6">
        <v>19864.400000000001</v>
      </c>
      <c r="Y4657" s="5">
        <v>0.36792814358391901</v>
      </c>
      <c r="Z4657" t="s">
        <v>40</v>
      </c>
      <c r="AA4657" t="s">
        <v>41</v>
      </c>
      <c r="AB4657" t="s">
        <v>65</v>
      </c>
      <c r="AC4657" t="s">
        <v>66</v>
      </c>
      <c r="AD4657" t="s">
        <v>57</v>
      </c>
      <c r="AE4657" t="s">
        <v>67</v>
      </c>
      <c r="AF4657" t="str">
        <f>TEXT(Agricultural_Export_Analysis_Cleaned_Dataset[[#This Row],[Order_Date]],"mmm")</f>
        <v>Mar</v>
      </c>
      <c r="AG4657" t="str">
        <f>TEXT(Agricultural_Export_Analysis_Cleaned_Dataset[[#This Row],[Order_Date]],"yyyy")</f>
        <v>2024</v>
      </c>
      <c r="AH4657" t="str">
        <f>TEXT(Agricultural_Export_Analysis_Cleaned_Dataset[[#This Row],[Order_Date]],"ddd")</f>
        <v>Fri</v>
      </c>
      <c r="AI4657" t="str">
        <f>TEXT(Agricultural_Export_Analysis_Cleaned_Dataset[[#This Row],[Ship_Date]],"yyyy")</f>
        <v>2024</v>
      </c>
      <c r="AJ4657" t="str">
        <f>TEXT(Agricultural_Export_Analysis_Cleaned_Dataset[[#This Row],[Ship_Date]],"mmm")</f>
        <v>Apr</v>
      </c>
      <c r="AK4657" t="str">
        <f>TEXT(Agricultural_Export_Analysis_Cleaned_Dataset[[#This Row],[Ship_Date]],"ddd")</f>
        <v>Thu</v>
      </c>
      <c r="AL4657" t="str">
        <f>TEXT(Agricultural_Export_Analysis_Cleaned_Dataset[[#This Row],[Delivery_Date]],"yyyy")</f>
        <v>2024</v>
      </c>
      <c r="AM4657" t="str">
        <f>TEXT(Agricultural_Export_Analysis_Cleaned_Dataset[[#This Row],[Delivery_Date]],"mmm")</f>
        <v>Apr</v>
      </c>
      <c r="AN4657" t="str">
        <f>TEXT(Agricultural_Export_Analysis_Cleaned_Dataset[[#This Row],[Delivery_Date]],"ddd")</f>
        <v>Wed</v>
      </c>
      <c r="AO4657">
        <f>Agricultural_Export_Analysis_Cleaned_Dataset[[#This Row],[Delivery_Date]]-Agricultural_Export_Analysis_Cleaned_Dataset[[#This Row],[Ship_Date]]</f>
        <v>13</v>
      </c>
      <c r="AP4657">
        <f>Agricultural_Export_Analysis_Cleaned_Dataset[[#This Row],[Ship_Date]]-Agricultural_Export_Analysis_Cleaned_Dataset[[#This Row],[Order_Date]]</f>
        <v>6</v>
      </c>
      <c r="AQ4657" s="4" t="str">
        <f>TEXT(Agricultural_Export_Analysis_Cleaned_Dataset[[#This Row],[Order_Date]],"mmm yyyy")</f>
        <v>Mar 2024</v>
      </c>
    </row>
    <row r="4658" spans="1:43" x14ac:dyDescent="0.3">
      <c r="A4658" t="s">
        <v>8391</v>
      </c>
      <c r="B4658" t="s">
        <v>8392</v>
      </c>
      <c r="C4658" s="2">
        <v>45418</v>
      </c>
      <c r="D4658" s="2">
        <v>45423</v>
      </c>
      <c r="E4658" s="2">
        <v>45445</v>
      </c>
      <c r="F4658" t="s">
        <v>35</v>
      </c>
      <c r="G4658" t="s">
        <v>8933</v>
      </c>
      <c r="H4658" t="s">
        <v>37</v>
      </c>
      <c r="I4658" t="s">
        <v>91</v>
      </c>
      <c r="J4658" t="s">
        <v>39</v>
      </c>
      <c r="K4658" s="7">
        <v>0</v>
      </c>
      <c r="L4658" t="s">
        <v>135</v>
      </c>
      <c r="M4658" t="s">
        <v>101</v>
      </c>
      <c r="N4658" t="s">
        <v>102</v>
      </c>
      <c r="O4658">
        <v>420</v>
      </c>
      <c r="P4658" s="6">
        <v>342.54</v>
      </c>
      <c r="Q4658" s="6">
        <v>143866.79999999999</v>
      </c>
      <c r="R4658" s="5">
        <v>0.1</v>
      </c>
      <c r="S4658" s="6">
        <v>129480.12</v>
      </c>
      <c r="T4658" s="6">
        <v>5812.33</v>
      </c>
      <c r="U4658" s="6">
        <v>68622.84</v>
      </c>
      <c r="V4658" s="6">
        <v>263.06</v>
      </c>
      <c r="W4658" s="6">
        <v>10138.1</v>
      </c>
      <c r="X4658" s="6">
        <v>44643.79</v>
      </c>
      <c r="Y4658" s="5">
        <v>0.34479262144644302</v>
      </c>
      <c r="Z4658" t="s">
        <v>81</v>
      </c>
      <c r="AA4658" t="s">
        <v>82</v>
      </c>
      <c r="AB4658" t="s">
        <v>65</v>
      </c>
      <c r="AC4658" t="s">
        <v>43</v>
      </c>
      <c r="AD4658" t="s">
        <v>93</v>
      </c>
      <c r="AE4658" t="s">
        <v>45</v>
      </c>
      <c r="AF4658" t="str">
        <f>TEXT(Agricultural_Export_Analysis_Cleaned_Dataset[[#This Row],[Order_Date]],"mmm")</f>
        <v>May</v>
      </c>
      <c r="AG4658" t="str">
        <f>TEXT(Agricultural_Export_Analysis_Cleaned_Dataset[[#This Row],[Order_Date]],"yyyy")</f>
        <v>2024</v>
      </c>
      <c r="AH4658" t="str">
        <f>TEXT(Agricultural_Export_Analysis_Cleaned_Dataset[[#This Row],[Order_Date]],"ddd")</f>
        <v>Mon</v>
      </c>
      <c r="AI4658" t="str">
        <f>TEXT(Agricultural_Export_Analysis_Cleaned_Dataset[[#This Row],[Ship_Date]],"yyyy")</f>
        <v>2024</v>
      </c>
      <c r="AJ4658" t="str">
        <f>TEXT(Agricultural_Export_Analysis_Cleaned_Dataset[[#This Row],[Ship_Date]],"mmm")</f>
        <v>May</v>
      </c>
      <c r="AK4658" t="str">
        <f>TEXT(Agricultural_Export_Analysis_Cleaned_Dataset[[#This Row],[Ship_Date]],"ddd")</f>
        <v>Sat</v>
      </c>
      <c r="AL4658" t="str">
        <f>TEXT(Agricultural_Export_Analysis_Cleaned_Dataset[[#This Row],[Delivery_Date]],"yyyy")</f>
        <v>2024</v>
      </c>
      <c r="AM4658" t="str">
        <f>TEXT(Agricultural_Export_Analysis_Cleaned_Dataset[[#This Row],[Delivery_Date]],"mmm")</f>
        <v>Jun</v>
      </c>
      <c r="AN4658" t="str">
        <f>TEXT(Agricultural_Export_Analysis_Cleaned_Dataset[[#This Row],[Delivery_Date]],"ddd")</f>
        <v>Sun</v>
      </c>
      <c r="AO4658">
        <f>Agricultural_Export_Analysis_Cleaned_Dataset[[#This Row],[Delivery_Date]]-Agricultural_Export_Analysis_Cleaned_Dataset[[#This Row],[Ship_Date]]</f>
        <v>22</v>
      </c>
      <c r="AP4658">
        <f>Agricultural_Export_Analysis_Cleaned_Dataset[[#This Row],[Ship_Date]]-Agricultural_Export_Analysis_Cleaned_Dataset[[#This Row],[Order_Date]]</f>
        <v>5</v>
      </c>
      <c r="AQ4658" s="4" t="str">
        <f>TEXT(Agricultural_Export_Analysis_Cleaned_Dataset[[#This Row],[Order_Date]],"mmm yyyy")</f>
        <v>May 2024</v>
      </c>
    </row>
    <row r="4659" spans="1:43" x14ac:dyDescent="0.3">
      <c r="A4659" t="s">
        <v>8393</v>
      </c>
      <c r="B4659" t="s">
        <v>1595</v>
      </c>
      <c r="C4659" s="2">
        <v>45553</v>
      </c>
      <c r="D4659" s="2">
        <v>45555</v>
      </c>
      <c r="E4659" s="2">
        <v>45574</v>
      </c>
      <c r="F4659" t="s">
        <v>35</v>
      </c>
      <c r="G4659" t="s">
        <v>132</v>
      </c>
      <c r="H4659" t="s">
        <v>37</v>
      </c>
      <c r="I4659" t="s">
        <v>38</v>
      </c>
      <c r="J4659" t="s">
        <v>63</v>
      </c>
      <c r="K4659" s="7">
        <v>0</v>
      </c>
      <c r="L4659" t="s">
        <v>70</v>
      </c>
      <c r="M4659" t="s">
        <v>71</v>
      </c>
      <c r="N4659" t="s">
        <v>72</v>
      </c>
      <c r="O4659">
        <v>239</v>
      </c>
      <c r="P4659" s="6">
        <v>472.27</v>
      </c>
      <c r="Q4659" s="6">
        <v>112872.53</v>
      </c>
      <c r="R4659" s="5">
        <v>0.1</v>
      </c>
      <c r="S4659" s="6">
        <v>101585.277</v>
      </c>
      <c r="T4659" s="6">
        <v>2507.7399999999998</v>
      </c>
      <c r="U4659" s="6">
        <v>46178.89</v>
      </c>
      <c r="V4659" s="6">
        <v>2602.92</v>
      </c>
      <c r="W4659" s="6">
        <v>4514.9799999999996</v>
      </c>
      <c r="X4659" s="6">
        <v>45780.747000000003</v>
      </c>
      <c r="Y4659" s="5">
        <v>0.45066320978777302</v>
      </c>
      <c r="Z4659" t="s">
        <v>103</v>
      </c>
      <c r="AA4659" t="s">
        <v>104</v>
      </c>
      <c r="AB4659" t="s">
        <v>42</v>
      </c>
      <c r="AC4659" t="s">
        <v>66</v>
      </c>
      <c r="AD4659" t="s">
        <v>84</v>
      </c>
      <c r="AE4659" t="s">
        <v>67</v>
      </c>
      <c r="AF4659" t="str">
        <f>TEXT(Agricultural_Export_Analysis_Cleaned_Dataset[[#This Row],[Order_Date]],"mmm")</f>
        <v>Sep</v>
      </c>
      <c r="AG4659" t="str">
        <f>TEXT(Agricultural_Export_Analysis_Cleaned_Dataset[[#This Row],[Order_Date]],"yyyy")</f>
        <v>2024</v>
      </c>
      <c r="AH4659" t="str">
        <f>TEXT(Agricultural_Export_Analysis_Cleaned_Dataset[[#This Row],[Order_Date]],"ddd")</f>
        <v>Wed</v>
      </c>
      <c r="AI4659" t="str">
        <f>TEXT(Agricultural_Export_Analysis_Cleaned_Dataset[[#This Row],[Ship_Date]],"yyyy")</f>
        <v>2024</v>
      </c>
      <c r="AJ4659" t="str">
        <f>TEXT(Agricultural_Export_Analysis_Cleaned_Dataset[[#This Row],[Ship_Date]],"mmm")</f>
        <v>Sep</v>
      </c>
      <c r="AK4659" t="str">
        <f>TEXT(Agricultural_Export_Analysis_Cleaned_Dataset[[#This Row],[Ship_Date]],"ddd")</f>
        <v>Fri</v>
      </c>
      <c r="AL4659" t="str">
        <f>TEXT(Agricultural_Export_Analysis_Cleaned_Dataset[[#This Row],[Delivery_Date]],"yyyy")</f>
        <v>2024</v>
      </c>
      <c r="AM4659" t="str">
        <f>TEXT(Agricultural_Export_Analysis_Cleaned_Dataset[[#This Row],[Delivery_Date]],"mmm")</f>
        <v>Oct</v>
      </c>
      <c r="AN4659" t="str">
        <f>TEXT(Agricultural_Export_Analysis_Cleaned_Dataset[[#This Row],[Delivery_Date]],"ddd")</f>
        <v>Wed</v>
      </c>
      <c r="AO4659">
        <f>Agricultural_Export_Analysis_Cleaned_Dataset[[#This Row],[Delivery_Date]]-Agricultural_Export_Analysis_Cleaned_Dataset[[#This Row],[Ship_Date]]</f>
        <v>19</v>
      </c>
      <c r="AP4659">
        <f>Agricultural_Export_Analysis_Cleaned_Dataset[[#This Row],[Ship_Date]]-Agricultural_Export_Analysis_Cleaned_Dataset[[#This Row],[Order_Date]]</f>
        <v>2</v>
      </c>
      <c r="AQ4659" s="4" t="str">
        <f>TEXT(Agricultural_Export_Analysis_Cleaned_Dataset[[#This Row],[Order_Date]],"mmm yyyy")</f>
        <v>Sep 2024</v>
      </c>
    </row>
    <row r="4660" spans="1:43" x14ac:dyDescent="0.3">
      <c r="A4660" t="s">
        <v>8394</v>
      </c>
      <c r="B4660" t="s">
        <v>4052</v>
      </c>
      <c r="C4660" s="2">
        <v>45561</v>
      </c>
      <c r="D4660" s="2">
        <v>45566</v>
      </c>
      <c r="E4660" s="2">
        <v>45597</v>
      </c>
      <c r="F4660" t="s">
        <v>35</v>
      </c>
      <c r="G4660" t="s">
        <v>36</v>
      </c>
      <c r="H4660" t="s">
        <v>51</v>
      </c>
      <c r="I4660" t="s">
        <v>52</v>
      </c>
      <c r="J4660" t="s">
        <v>112</v>
      </c>
      <c r="K4660" s="7">
        <v>10</v>
      </c>
      <c r="L4660" t="s">
        <v>80</v>
      </c>
      <c r="M4660" t="s">
        <v>159</v>
      </c>
      <c r="N4660" t="s">
        <v>160</v>
      </c>
      <c r="O4660">
        <v>1968</v>
      </c>
      <c r="P4660" s="6">
        <v>170.43</v>
      </c>
      <c r="Q4660" s="6">
        <v>335406.24</v>
      </c>
      <c r="R4660" s="5">
        <v>0.1</v>
      </c>
      <c r="S4660" s="6">
        <v>301865.61599999998</v>
      </c>
      <c r="T4660" s="6">
        <v>8107.49</v>
      </c>
      <c r="U4660" s="6">
        <v>193684.32</v>
      </c>
      <c r="V4660" s="6">
        <v>1349.12</v>
      </c>
      <c r="W4660" s="6">
        <v>32269.25</v>
      </c>
      <c r="X4660" s="6">
        <v>66455.436000000002</v>
      </c>
      <c r="Y4660" s="5">
        <v>0.22014907454713201</v>
      </c>
      <c r="Z4660" t="s">
        <v>103</v>
      </c>
      <c r="AA4660" t="s">
        <v>104</v>
      </c>
      <c r="AB4660" t="s">
        <v>65</v>
      </c>
      <c r="AC4660" t="s">
        <v>76</v>
      </c>
      <c r="AD4660" t="s">
        <v>84</v>
      </c>
      <c r="AE4660" t="s">
        <v>45</v>
      </c>
      <c r="AF4660" t="str">
        <f>TEXT(Agricultural_Export_Analysis_Cleaned_Dataset[[#This Row],[Order_Date]],"mmm")</f>
        <v>Sep</v>
      </c>
      <c r="AG4660" t="str">
        <f>TEXT(Agricultural_Export_Analysis_Cleaned_Dataset[[#This Row],[Order_Date]],"yyyy")</f>
        <v>2024</v>
      </c>
      <c r="AH4660" t="str">
        <f>TEXT(Agricultural_Export_Analysis_Cleaned_Dataset[[#This Row],[Order_Date]],"ddd")</f>
        <v>Thu</v>
      </c>
      <c r="AI4660" t="str">
        <f>TEXT(Agricultural_Export_Analysis_Cleaned_Dataset[[#This Row],[Ship_Date]],"yyyy")</f>
        <v>2024</v>
      </c>
      <c r="AJ4660" t="str">
        <f>TEXT(Agricultural_Export_Analysis_Cleaned_Dataset[[#This Row],[Ship_Date]],"mmm")</f>
        <v>Oct</v>
      </c>
      <c r="AK4660" t="str">
        <f>TEXT(Agricultural_Export_Analysis_Cleaned_Dataset[[#This Row],[Ship_Date]],"ddd")</f>
        <v>Tue</v>
      </c>
      <c r="AL4660" t="str">
        <f>TEXT(Agricultural_Export_Analysis_Cleaned_Dataset[[#This Row],[Delivery_Date]],"yyyy")</f>
        <v>2024</v>
      </c>
      <c r="AM4660" t="str">
        <f>TEXT(Agricultural_Export_Analysis_Cleaned_Dataset[[#This Row],[Delivery_Date]],"mmm")</f>
        <v>Nov</v>
      </c>
      <c r="AN4660" t="str">
        <f>TEXT(Agricultural_Export_Analysis_Cleaned_Dataset[[#This Row],[Delivery_Date]],"ddd")</f>
        <v>Fri</v>
      </c>
      <c r="AO4660">
        <f>Agricultural_Export_Analysis_Cleaned_Dataset[[#This Row],[Delivery_Date]]-Agricultural_Export_Analysis_Cleaned_Dataset[[#This Row],[Ship_Date]]</f>
        <v>31</v>
      </c>
      <c r="AP4660">
        <f>Agricultural_Export_Analysis_Cleaned_Dataset[[#This Row],[Ship_Date]]-Agricultural_Export_Analysis_Cleaned_Dataset[[#This Row],[Order_Date]]</f>
        <v>5</v>
      </c>
      <c r="AQ4660" s="4" t="str">
        <f>TEXT(Agricultural_Export_Analysis_Cleaned_Dataset[[#This Row],[Order_Date]],"mmm yyyy")</f>
        <v>Sep 2024</v>
      </c>
    </row>
    <row r="4661" spans="1:43" x14ac:dyDescent="0.3">
      <c r="A4661" t="s">
        <v>8395</v>
      </c>
      <c r="B4661" t="s">
        <v>8396</v>
      </c>
      <c r="C4661" s="2">
        <v>45532</v>
      </c>
      <c r="D4661" s="2">
        <v>45541</v>
      </c>
      <c r="E4661" s="2">
        <v>45555</v>
      </c>
      <c r="F4661" t="s">
        <v>35</v>
      </c>
      <c r="G4661" t="s">
        <v>8934</v>
      </c>
      <c r="H4661" t="s">
        <v>74</v>
      </c>
      <c r="I4661" t="s">
        <v>118</v>
      </c>
      <c r="J4661" t="s">
        <v>39</v>
      </c>
      <c r="K4661" s="7">
        <v>0</v>
      </c>
      <c r="L4661" t="s">
        <v>87</v>
      </c>
      <c r="M4661" t="s">
        <v>61</v>
      </c>
      <c r="N4661" t="s">
        <v>62</v>
      </c>
      <c r="O4661">
        <v>1526</v>
      </c>
      <c r="P4661" s="6">
        <v>477.81</v>
      </c>
      <c r="Q4661" s="6">
        <v>729138.06</v>
      </c>
      <c r="R4661" s="5">
        <v>0.15</v>
      </c>
      <c r="S4661" s="6">
        <v>619767.35100000002</v>
      </c>
      <c r="T4661" s="6">
        <v>7793.05</v>
      </c>
      <c r="U4661" s="6">
        <v>286593.68</v>
      </c>
      <c r="V4661" s="6">
        <v>2926.34</v>
      </c>
      <c r="W4661" s="6">
        <v>59528.72</v>
      </c>
      <c r="X4661" s="6">
        <v>262925.56099999999</v>
      </c>
      <c r="Y4661" s="5">
        <v>0.42423267468957099</v>
      </c>
      <c r="Z4661" t="s">
        <v>103</v>
      </c>
      <c r="AA4661" t="s">
        <v>177</v>
      </c>
      <c r="AB4661" t="s">
        <v>83</v>
      </c>
      <c r="AC4661" t="s">
        <v>43</v>
      </c>
      <c r="AD4661" t="s">
        <v>93</v>
      </c>
      <c r="AE4661" t="s">
        <v>58</v>
      </c>
      <c r="AF4661" t="str">
        <f>TEXT(Agricultural_Export_Analysis_Cleaned_Dataset[[#This Row],[Order_Date]],"mmm")</f>
        <v>Aug</v>
      </c>
      <c r="AG4661" t="str">
        <f>TEXT(Agricultural_Export_Analysis_Cleaned_Dataset[[#This Row],[Order_Date]],"yyyy")</f>
        <v>2024</v>
      </c>
      <c r="AH4661" t="str">
        <f>TEXT(Agricultural_Export_Analysis_Cleaned_Dataset[[#This Row],[Order_Date]],"ddd")</f>
        <v>Wed</v>
      </c>
      <c r="AI4661" t="str">
        <f>TEXT(Agricultural_Export_Analysis_Cleaned_Dataset[[#This Row],[Ship_Date]],"yyyy")</f>
        <v>2024</v>
      </c>
      <c r="AJ4661" t="str">
        <f>TEXT(Agricultural_Export_Analysis_Cleaned_Dataset[[#This Row],[Ship_Date]],"mmm")</f>
        <v>Sep</v>
      </c>
      <c r="AK4661" t="str">
        <f>TEXT(Agricultural_Export_Analysis_Cleaned_Dataset[[#This Row],[Ship_Date]],"ddd")</f>
        <v>Fri</v>
      </c>
      <c r="AL4661" t="str">
        <f>TEXT(Agricultural_Export_Analysis_Cleaned_Dataset[[#This Row],[Delivery_Date]],"yyyy")</f>
        <v>2024</v>
      </c>
      <c r="AM4661" t="str">
        <f>TEXT(Agricultural_Export_Analysis_Cleaned_Dataset[[#This Row],[Delivery_Date]],"mmm")</f>
        <v>Sep</v>
      </c>
      <c r="AN4661" t="str">
        <f>TEXT(Agricultural_Export_Analysis_Cleaned_Dataset[[#This Row],[Delivery_Date]],"ddd")</f>
        <v>Fri</v>
      </c>
      <c r="AO4661">
        <f>Agricultural_Export_Analysis_Cleaned_Dataset[[#This Row],[Delivery_Date]]-Agricultural_Export_Analysis_Cleaned_Dataset[[#This Row],[Ship_Date]]</f>
        <v>14</v>
      </c>
      <c r="AP4661">
        <f>Agricultural_Export_Analysis_Cleaned_Dataset[[#This Row],[Ship_Date]]-Agricultural_Export_Analysis_Cleaned_Dataset[[#This Row],[Order_Date]]</f>
        <v>9</v>
      </c>
      <c r="AQ4661" s="4" t="str">
        <f>TEXT(Agricultural_Export_Analysis_Cleaned_Dataset[[#This Row],[Order_Date]],"mmm yyyy")</f>
        <v>Aug 2024</v>
      </c>
    </row>
    <row r="4662" spans="1:43" x14ac:dyDescent="0.3">
      <c r="A4662" t="s">
        <v>8397</v>
      </c>
      <c r="B4662" t="s">
        <v>8398</v>
      </c>
      <c r="C4662" s="2">
        <v>45560</v>
      </c>
      <c r="D4662" s="2">
        <v>45570</v>
      </c>
      <c r="E4662" s="2">
        <v>45593</v>
      </c>
      <c r="F4662" t="s">
        <v>35</v>
      </c>
      <c r="G4662" t="s">
        <v>96</v>
      </c>
      <c r="H4662" t="s">
        <v>74</v>
      </c>
      <c r="I4662" t="s">
        <v>118</v>
      </c>
      <c r="J4662" t="s">
        <v>39</v>
      </c>
      <c r="K4662" s="7">
        <v>10</v>
      </c>
      <c r="L4662" t="s">
        <v>87</v>
      </c>
      <c r="M4662" t="s">
        <v>130</v>
      </c>
      <c r="N4662" t="s">
        <v>131</v>
      </c>
      <c r="O4662">
        <v>1579</v>
      </c>
      <c r="P4662" s="6">
        <v>418.05</v>
      </c>
      <c r="Q4662" s="6">
        <v>660100.94999999995</v>
      </c>
      <c r="R4662" s="5">
        <v>0</v>
      </c>
      <c r="S4662" s="6">
        <v>660100.94999999995</v>
      </c>
      <c r="T4662" s="6">
        <v>4745.93</v>
      </c>
      <c r="U4662" s="6">
        <v>355652.53</v>
      </c>
      <c r="V4662" s="6">
        <v>372.77</v>
      </c>
      <c r="W4662" s="6">
        <v>20999.23</v>
      </c>
      <c r="X4662" s="6">
        <v>278330.49</v>
      </c>
      <c r="Y4662" s="5">
        <v>0.42164837060149701</v>
      </c>
      <c r="Z4662" t="s">
        <v>103</v>
      </c>
      <c r="AA4662" t="s">
        <v>104</v>
      </c>
      <c r="AB4662" t="s">
        <v>83</v>
      </c>
      <c r="AC4662" t="s">
        <v>43</v>
      </c>
      <c r="AD4662" t="s">
        <v>57</v>
      </c>
      <c r="AE4662" t="s">
        <v>45</v>
      </c>
      <c r="AF4662" t="str">
        <f>TEXT(Agricultural_Export_Analysis_Cleaned_Dataset[[#This Row],[Order_Date]],"mmm")</f>
        <v>Sep</v>
      </c>
      <c r="AG4662" t="str">
        <f>TEXT(Agricultural_Export_Analysis_Cleaned_Dataset[[#This Row],[Order_Date]],"yyyy")</f>
        <v>2024</v>
      </c>
      <c r="AH4662" t="str">
        <f>TEXT(Agricultural_Export_Analysis_Cleaned_Dataset[[#This Row],[Order_Date]],"ddd")</f>
        <v>Wed</v>
      </c>
      <c r="AI4662" t="str">
        <f>TEXT(Agricultural_Export_Analysis_Cleaned_Dataset[[#This Row],[Ship_Date]],"yyyy")</f>
        <v>2024</v>
      </c>
      <c r="AJ4662" t="str">
        <f>TEXT(Agricultural_Export_Analysis_Cleaned_Dataset[[#This Row],[Ship_Date]],"mmm")</f>
        <v>Oct</v>
      </c>
      <c r="AK4662" t="str">
        <f>TEXT(Agricultural_Export_Analysis_Cleaned_Dataset[[#This Row],[Ship_Date]],"ddd")</f>
        <v>Sat</v>
      </c>
      <c r="AL4662" t="str">
        <f>TEXT(Agricultural_Export_Analysis_Cleaned_Dataset[[#This Row],[Delivery_Date]],"yyyy")</f>
        <v>2024</v>
      </c>
      <c r="AM4662" t="str">
        <f>TEXT(Agricultural_Export_Analysis_Cleaned_Dataset[[#This Row],[Delivery_Date]],"mmm")</f>
        <v>Oct</v>
      </c>
      <c r="AN4662" t="str">
        <f>TEXT(Agricultural_Export_Analysis_Cleaned_Dataset[[#This Row],[Delivery_Date]],"ddd")</f>
        <v>Mon</v>
      </c>
      <c r="AO4662">
        <f>Agricultural_Export_Analysis_Cleaned_Dataset[[#This Row],[Delivery_Date]]-Agricultural_Export_Analysis_Cleaned_Dataset[[#This Row],[Ship_Date]]</f>
        <v>23</v>
      </c>
      <c r="AP4662">
        <f>Agricultural_Export_Analysis_Cleaned_Dataset[[#This Row],[Ship_Date]]-Agricultural_Export_Analysis_Cleaned_Dataset[[#This Row],[Order_Date]]</f>
        <v>10</v>
      </c>
      <c r="AQ4662" s="4" t="str">
        <f>TEXT(Agricultural_Export_Analysis_Cleaned_Dataset[[#This Row],[Order_Date]],"mmm yyyy")</f>
        <v>Sep 2024</v>
      </c>
    </row>
    <row r="4663" spans="1:43" x14ac:dyDescent="0.3">
      <c r="A4663" t="s">
        <v>8399</v>
      </c>
      <c r="B4663" t="s">
        <v>8400</v>
      </c>
      <c r="C4663" s="2">
        <v>45792</v>
      </c>
      <c r="D4663" s="2">
        <v>45796</v>
      </c>
      <c r="E4663" s="2">
        <v>45809</v>
      </c>
      <c r="F4663" t="s">
        <v>35</v>
      </c>
      <c r="G4663" t="s">
        <v>36</v>
      </c>
      <c r="H4663" t="s">
        <v>51</v>
      </c>
      <c r="I4663" t="s">
        <v>38</v>
      </c>
      <c r="J4663" t="s">
        <v>112</v>
      </c>
      <c r="K4663" s="7">
        <v>7</v>
      </c>
      <c r="L4663" t="s">
        <v>135</v>
      </c>
      <c r="M4663" t="s">
        <v>159</v>
      </c>
      <c r="N4663" t="s">
        <v>160</v>
      </c>
      <c r="O4663">
        <v>710</v>
      </c>
      <c r="P4663" s="6">
        <v>144.6</v>
      </c>
      <c r="Q4663" s="6">
        <v>102666</v>
      </c>
      <c r="R4663" s="5">
        <v>0</v>
      </c>
      <c r="S4663" s="6">
        <v>102666</v>
      </c>
      <c r="T4663" s="6">
        <v>806</v>
      </c>
      <c r="U4663" s="6">
        <v>47895.07</v>
      </c>
      <c r="V4663" s="6">
        <v>2037.63</v>
      </c>
      <c r="W4663" s="6">
        <v>7255.99</v>
      </c>
      <c r="X4663" s="6">
        <v>44671.31</v>
      </c>
      <c r="Y4663" s="5">
        <v>0.43511298774667401</v>
      </c>
      <c r="Z4663" t="s">
        <v>81</v>
      </c>
      <c r="AA4663" t="s">
        <v>82</v>
      </c>
      <c r="AB4663" t="s">
        <v>42</v>
      </c>
      <c r="AC4663" t="s">
        <v>43</v>
      </c>
      <c r="AD4663" t="s">
        <v>98</v>
      </c>
      <c r="AE4663" t="s">
        <v>45</v>
      </c>
      <c r="AF4663" t="str">
        <f>TEXT(Agricultural_Export_Analysis_Cleaned_Dataset[[#This Row],[Order_Date]],"mmm")</f>
        <v>May</v>
      </c>
      <c r="AG4663" t="str">
        <f>TEXT(Agricultural_Export_Analysis_Cleaned_Dataset[[#This Row],[Order_Date]],"yyyy")</f>
        <v>2025</v>
      </c>
      <c r="AH4663" t="str">
        <f>TEXT(Agricultural_Export_Analysis_Cleaned_Dataset[[#This Row],[Order_Date]],"ddd")</f>
        <v>Thu</v>
      </c>
      <c r="AI4663" t="str">
        <f>TEXT(Agricultural_Export_Analysis_Cleaned_Dataset[[#This Row],[Ship_Date]],"yyyy")</f>
        <v>2025</v>
      </c>
      <c r="AJ4663" t="str">
        <f>TEXT(Agricultural_Export_Analysis_Cleaned_Dataset[[#This Row],[Ship_Date]],"mmm")</f>
        <v>May</v>
      </c>
      <c r="AK4663" t="str">
        <f>TEXT(Agricultural_Export_Analysis_Cleaned_Dataset[[#This Row],[Ship_Date]],"ddd")</f>
        <v>Mon</v>
      </c>
      <c r="AL4663" t="str">
        <f>TEXT(Agricultural_Export_Analysis_Cleaned_Dataset[[#This Row],[Delivery_Date]],"yyyy")</f>
        <v>2025</v>
      </c>
      <c r="AM4663" t="str">
        <f>TEXT(Agricultural_Export_Analysis_Cleaned_Dataset[[#This Row],[Delivery_Date]],"mmm")</f>
        <v>Jun</v>
      </c>
      <c r="AN4663" t="str">
        <f>TEXT(Agricultural_Export_Analysis_Cleaned_Dataset[[#This Row],[Delivery_Date]],"ddd")</f>
        <v>Sun</v>
      </c>
      <c r="AO4663">
        <f>Agricultural_Export_Analysis_Cleaned_Dataset[[#This Row],[Delivery_Date]]-Agricultural_Export_Analysis_Cleaned_Dataset[[#This Row],[Ship_Date]]</f>
        <v>13</v>
      </c>
      <c r="AP4663">
        <f>Agricultural_Export_Analysis_Cleaned_Dataset[[#This Row],[Ship_Date]]-Agricultural_Export_Analysis_Cleaned_Dataset[[#This Row],[Order_Date]]</f>
        <v>4</v>
      </c>
      <c r="AQ4663" s="4" t="str">
        <f>TEXT(Agricultural_Export_Analysis_Cleaned_Dataset[[#This Row],[Order_Date]],"mmm yyyy")</f>
        <v>May 2025</v>
      </c>
    </row>
    <row r="4664" spans="1:43" x14ac:dyDescent="0.3">
      <c r="A4664" t="s">
        <v>8401</v>
      </c>
      <c r="B4664" t="s">
        <v>8402</v>
      </c>
      <c r="C4664" s="2">
        <v>45320</v>
      </c>
      <c r="D4664" s="2">
        <v>45328</v>
      </c>
      <c r="E4664" s="2">
        <v>45347</v>
      </c>
      <c r="F4664" t="s">
        <v>35</v>
      </c>
      <c r="G4664" t="s">
        <v>96</v>
      </c>
      <c r="H4664" t="s">
        <v>37</v>
      </c>
      <c r="I4664" t="s">
        <v>97</v>
      </c>
      <c r="J4664" t="s">
        <v>39</v>
      </c>
      <c r="K4664" s="7">
        <v>0</v>
      </c>
      <c r="L4664" t="s">
        <v>80</v>
      </c>
      <c r="M4664" t="s">
        <v>48</v>
      </c>
      <c r="N4664" t="s">
        <v>49</v>
      </c>
      <c r="O4664">
        <v>184</v>
      </c>
      <c r="P4664" s="6">
        <v>477.81</v>
      </c>
      <c r="Q4664" s="6">
        <v>87917.04</v>
      </c>
      <c r="R4664" s="5">
        <v>0.15</v>
      </c>
      <c r="S4664" s="6">
        <v>74729.483999999997</v>
      </c>
      <c r="T4664" s="6">
        <v>2549.5886</v>
      </c>
      <c r="U4664" s="6">
        <v>45403.14</v>
      </c>
      <c r="V4664" s="6">
        <v>174.43</v>
      </c>
      <c r="W4664" s="6">
        <v>1517.32</v>
      </c>
      <c r="X4664" s="6">
        <v>25085.005399999998</v>
      </c>
      <c r="Y4664" s="5">
        <v>0.33567748764699601</v>
      </c>
      <c r="Z4664" t="s">
        <v>40</v>
      </c>
      <c r="AA4664" t="s">
        <v>64</v>
      </c>
      <c r="AB4664" t="s">
        <v>65</v>
      </c>
      <c r="AC4664" t="s">
        <v>76</v>
      </c>
      <c r="AD4664" t="s">
        <v>98</v>
      </c>
      <c r="AE4664" t="s">
        <v>58</v>
      </c>
      <c r="AF4664" t="str">
        <f>TEXT(Agricultural_Export_Analysis_Cleaned_Dataset[[#This Row],[Order_Date]],"mmm")</f>
        <v>Jan</v>
      </c>
      <c r="AG4664" t="str">
        <f>TEXT(Agricultural_Export_Analysis_Cleaned_Dataset[[#This Row],[Order_Date]],"yyyy")</f>
        <v>2024</v>
      </c>
      <c r="AH4664" t="str">
        <f>TEXT(Agricultural_Export_Analysis_Cleaned_Dataset[[#This Row],[Order_Date]],"ddd")</f>
        <v>Mon</v>
      </c>
      <c r="AI4664" t="str">
        <f>TEXT(Agricultural_Export_Analysis_Cleaned_Dataset[[#This Row],[Ship_Date]],"yyyy")</f>
        <v>2024</v>
      </c>
      <c r="AJ4664" t="str">
        <f>TEXT(Agricultural_Export_Analysis_Cleaned_Dataset[[#This Row],[Ship_Date]],"mmm")</f>
        <v>Feb</v>
      </c>
      <c r="AK4664" t="str">
        <f>TEXT(Agricultural_Export_Analysis_Cleaned_Dataset[[#This Row],[Ship_Date]],"ddd")</f>
        <v>Tue</v>
      </c>
      <c r="AL4664" t="str">
        <f>TEXT(Agricultural_Export_Analysis_Cleaned_Dataset[[#This Row],[Delivery_Date]],"yyyy")</f>
        <v>2024</v>
      </c>
      <c r="AM4664" t="str">
        <f>TEXT(Agricultural_Export_Analysis_Cleaned_Dataset[[#This Row],[Delivery_Date]],"mmm")</f>
        <v>Feb</v>
      </c>
      <c r="AN4664" t="str">
        <f>TEXT(Agricultural_Export_Analysis_Cleaned_Dataset[[#This Row],[Delivery_Date]],"ddd")</f>
        <v>Sun</v>
      </c>
      <c r="AO4664">
        <f>Agricultural_Export_Analysis_Cleaned_Dataset[[#This Row],[Delivery_Date]]-Agricultural_Export_Analysis_Cleaned_Dataset[[#This Row],[Ship_Date]]</f>
        <v>19</v>
      </c>
      <c r="AP4664">
        <f>Agricultural_Export_Analysis_Cleaned_Dataset[[#This Row],[Ship_Date]]-Agricultural_Export_Analysis_Cleaned_Dataset[[#This Row],[Order_Date]]</f>
        <v>8</v>
      </c>
      <c r="AQ4664" s="4" t="str">
        <f>TEXT(Agricultural_Export_Analysis_Cleaned_Dataset[[#This Row],[Order_Date]],"mmm yyyy")</f>
        <v>Jan 2024</v>
      </c>
    </row>
    <row r="4665" spans="1:43" x14ac:dyDescent="0.3">
      <c r="A4665" t="s">
        <v>8403</v>
      </c>
      <c r="B4665" t="s">
        <v>8404</v>
      </c>
      <c r="C4665" s="2">
        <v>45859</v>
      </c>
      <c r="D4665" s="2">
        <v>45863</v>
      </c>
      <c r="E4665" s="2">
        <v>45898</v>
      </c>
      <c r="F4665" t="s">
        <v>35</v>
      </c>
      <c r="G4665" t="s">
        <v>117</v>
      </c>
      <c r="H4665" t="s">
        <v>74</v>
      </c>
      <c r="I4665" t="s">
        <v>118</v>
      </c>
      <c r="J4665" t="s">
        <v>39</v>
      </c>
      <c r="K4665" s="7">
        <v>15</v>
      </c>
      <c r="L4665" t="s">
        <v>135</v>
      </c>
      <c r="M4665" t="s">
        <v>107</v>
      </c>
      <c r="N4665" t="s">
        <v>108</v>
      </c>
      <c r="O4665">
        <v>1026</v>
      </c>
      <c r="P4665" s="6">
        <v>270.13</v>
      </c>
      <c r="Q4665" s="6">
        <v>277153.38</v>
      </c>
      <c r="R4665" s="5">
        <v>0</v>
      </c>
      <c r="S4665" s="6">
        <v>277153.38</v>
      </c>
      <c r="T4665" s="6">
        <v>8730.5</v>
      </c>
      <c r="U4665" s="6">
        <v>131972.48000000001</v>
      </c>
      <c r="V4665" s="6">
        <v>416.08</v>
      </c>
      <c r="W4665" s="6">
        <v>13809.21</v>
      </c>
      <c r="X4665" s="6">
        <v>122225.11</v>
      </c>
      <c r="Y4665" s="5">
        <v>0.44100169371919601</v>
      </c>
      <c r="Z4665" t="s">
        <v>103</v>
      </c>
      <c r="AA4665" t="s">
        <v>119</v>
      </c>
      <c r="AB4665" t="s">
        <v>56</v>
      </c>
      <c r="AC4665" t="s">
        <v>43</v>
      </c>
      <c r="AD4665" t="s">
        <v>98</v>
      </c>
      <c r="AE4665" t="s">
        <v>45</v>
      </c>
      <c r="AF4665" t="str">
        <f>TEXT(Agricultural_Export_Analysis_Cleaned_Dataset[[#This Row],[Order_Date]],"mmm")</f>
        <v>Jul</v>
      </c>
      <c r="AG4665" t="str">
        <f>TEXT(Agricultural_Export_Analysis_Cleaned_Dataset[[#This Row],[Order_Date]],"yyyy")</f>
        <v>2025</v>
      </c>
      <c r="AH4665" t="str">
        <f>TEXT(Agricultural_Export_Analysis_Cleaned_Dataset[[#This Row],[Order_Date]],"ddd")</f>
        <v>Mon</v>
      </c>
      <c r="AI4665" t="str">
        <f>TEXT(Agricultural_Export_Analysis_Cleaned_Dataset[[#This Row],[Ship_Date]],"yyyy")</f>
        <v>2025</v>
      </c>
      <c r="AJ4665" t="str">
        <f>TEXT(Agricultural_Export_Analysis_Cleaned_Dataset[[#This Row],[Ship_Date]],"mmm")</f>
        <v>Jul</v>
      </c>
      <c r="AK4665" t="str">
        <f>TEXT(Agricultural_Export_Analysis_Cleaned_Dataset[[#This Row],[Ship_Date]],"ddd")</f>
        <v>Fri</v>
      </c>
      <c r="AL4665" t="str">
        <f>TEXT(Agricultural_Export_Analysis_Cleaned_Dataset[[#This Row],[Delivery_Date]],"yyyy")</f>
        <v>2025</v>
      </c>
      <c r="AM4665" t="str">
        <f>TEXT(Agricultural_Export_Analysis_Cleaned_Dataset[[#This Row],[Delivery_Date]],"mmm")</f>
        <v>Aug</v>
      </c>
      <c r="AN4665" t="str">
        <f>TEXT(Agricultural_Export_Analysis_Cleaned_Dataset[[#This Row],[Delivery_Date]],"ddd")</f>
        <v>Fri</v>
      </c>
      <c r="AO4665">
        <f>Agricultural_Export_Analysis_Cleaned_Dataset[[#This Row],[Delivery_Date]]-Agricultural_Export_Analysis_Cleaned_Dataset[[#This Row],[Ship_Date]]</f>
        <v>35</v>
      </c>
      <c r="AP4665">
        <f>Agricultural_Export_Analysis_Cleaned_Dataset[[#This Row],[Ship_Date]]-Agricultural_Export_Analysis_Cleaned_Dataset[[#This Row],[Order_Date]]</f>
        <v>4</v>
      </c>
      <c r="AQ4665" s="4" t="str">
        <f>TEXT(Agricultural_Export_Analysis_Cleaned_Dataset[[#This Row],[Order_Date]],"mmm yyyy")</f>
        <v>Jul 2025</v>
      </c>
    </row>
    <row r="4666" spans="1:43" x14ac:dyDescent="0.3">
      <c r="A4666" t="s">
        <v>8405</v>
      </c>
      <c r="B4666" t="s">
        <v>8406</v>
      </c>
      <c r="C4666" s="2">
        <v>45846</v>
      </c>
      <c r="D4666" s="2">
        <v>45851</v>
      </c>
      <c r="E4666" s="2">
        <v>45862</v>
      </c>
      <c r="F4666" t="s">
        <v>35</v>
      </c>
      <c r="G4666" t="s">
        <v>203</v>
      </c>
      <c r="H4666" t="s">
        <v>37</v>
      </c>
      <c r="I4666" t="s">
        <v>91</v>
      </c>
      <c r="J4666" t="s">
        <v>112</v>
      </c>
      <c r="K4666" s="7">
        <v>0</v>
      </c>
      <c r="L4666" t="s">
        <v>70</v>
      </c>
      <c r="M4666" t="s">
        <v>71</v>
      </c>
      <c r="N4666" t="s">
        <v>72</v>
      </c>
      <c r="O4666">
        <v>1964</v>
      </c>
      <c r="P4666" s="6">
        <v>181.97</v>
      </c>
      <c r="Q4666" s="6">
        <v>357389.08</v>
      </c>
      <c r="R4666" s="5">
        <v>0.05</v>
      </c>
      <c r="S4666" s="6">
        <v>339519.62599999999</v>
      </c>
      <c r="T4666" s="6">
        <v>11312.9</v>
      </c>
      <c r="U4666" s="6">
        <v>160907.92000000001</v>
      </c>
      <c r="V4666" s="6">
        <v>1295.1099999999999</v>
      </c>
      <c r="W4666" s="6">
        <v>8560.9699999999993</v>
      </c>
      <c r="X4666" s="6">
        <v>157442.726</v>
      </c>
      <c r="Y4666" s="5">
        <v>0.46372201764854698</v>
      </c>
      <c r="Z4666" t="s">
        <v>103</v>
      </c>
      <c r="AA4666" t="s">
        <v>119</v>
      </c>
      <c r="AB4666" t="s">
        <v>83</v>
      </c>
      <c r="AC4666" t="s">
        <v>76</v>
      </c>
      <c r="AD4666" t="s">
        <v>77</v>
      </c>
      <c r="AE4666" t="s">
        <v>45</v>
      </c>
      <c r="AF4666" t="str">
        <f>TEXT(Agricultural_Export_Analysis_Cleaned_Dataset[[#This Row],[Order_Date]],"mmm")</f>
        <v>Jul</v>
      </c>
      <c r="AG4666" t="str">
        <f>TEXT(Agricultural_Export_Analysis_Cleaned_Dataset[[#This Row],[Order_Date]],"yyyy")</f>
        <v>2025</v>
      </c>
      <c r="AH4666" t="str">
        <f>TEXT(Agricultural_Export_Analysis_Cleaned_Dataset[[#This Row],[Order_Date]],"ddd")</f>
        <v>Tue</v>
      </c>
      <c r="AI4666" t="str">
        <f>TEXT(Agricultural_Export_Analysis_Cleaned_Dataset[[#This Row],[Ship_Date]],"yyyy")</f>
        <v>2025</v>
      </c>
      <c r="AJ4666" t="str">
        <f>TEXT(Agricultural_Export_Analysis_Cleaned_Dataset[[#This Row],[Ship_Date]],"mmm")</f>
        <v>Jul</v>
      </c>
      <c r="AK4666" t="str">
        <f>TEXT(Agricultural_Export_Analysis_Cleaned_Dataset[[#This Row],[Ship_Date]],"ddd")</f>
        <v>Sun</v>
      </c>
      <c r="AL4666" t="str">
        <f>TEXT(Agricultural_Export_Analysis_Cleaned_Dataset[[#This Row],[Delivery_Date]],"yyyy")</f>
        <v>2025</v>
      </c>
      <c r="AM4666" t="str">
        <f>TEXT(Agricultural_Export_Analysis_Cleaned_Dataset[[#This Row],[Delivery_Date]],"mmm")</f>
        <v>Jul</v>
      </c>
      <c r="AN4666" t="str">
        <f>TEXT(Agricultural_Export_Analysis_Cleaned_Dataset[[#This Row],[Delivery_Date]],"ddd")</f>
        <v>Thu</v>
      </c>
      <c r="AO4666">
        <f>Agricultural_Export_Analysis_Cleaned_Dataset[[#This Row],[Delivery_Date]]-Agricultural_Export_Analysis_Cleaned_Dataset[[#This Row],[Ship_Date]]</f>
        <v>11</v>
      </c>
      <c r="AP4666">
        <f>Agricultural_Export_Analysis_Cleaned_Dataset[[#This Row],[Ship_Date]]-Agricultural_Export_Analysis_Cleaned_Dataset[[#This Row],[Order_Date]]</f>
        <v>5</v>
      </c>
      <c r="AQ4666" s="4" t="str">
        <f>TEXT(Agricultural_Export_Analysis_Cleaned_Dataset[[#This Row],[Order_Date]],"mmm yyyy")</f>
        <v>Jul 2025</v>
      </c>
    </row>
    <row r="4667" spans="1:43" x14ac:dyDescent="0.3">
      <c r="A4667" t="s">
        <v>8407</v>
      </c>
      <c r="B4667" t="s">
        <v>8408</v>
      </c>
      <c r="C4667" s="2">
        <v>45425</v>
      </c>
      <c r="D4667" s="2">
        <v>45435</v>
      </c>
      <c r="E4667" s="2">
        <v>45462</v>
      </c>
      <c r="F4667" t="s">
        <v>35</v>
      </c>
      <c r="G4667" t="s">
        <v>203</v>
      </c>
      <c r="H4667" t="s">
        <v>51</v>
      </c>
      <c r="I4667" t="s">
        <v>38</v>
      </c>
      <c r="J4667" t="s">
        <v>63</v>
      </c>
      <c r="K4667" s="7">
        <v>7</v>
      </c>
      <c r="L4667" t="s">
        <v>32</v>
      </c>
      <c r="M4667" t="s">
        <v>71</v>
      </c>
      <c r="N4667" t="s">
        <v>72</v>
      </c>
      <c r="O4667">
        <v>675</v>
      </c>
      <c r="P4667" s="6">
        <v>205.9</v>
      </c>
      <c r="Q4667" s="6">
        <v>138982.5</v>
      </c>
      <c r="R4667" s="5">
        <v>0.1</v>
      </c>
      <c r="S4667" s="6">
        <v>125084.25</v>
      </c>
      <c r="T4667" s="6">
        <v>11668.38</v>
      </c>
      <c r="U4667" s="6">
        <v>86386.59</v>
      </c>
      <c r="V4667" s="6">
        <v>690.9</v>
      </c>
      <c r="W4667" s="6">
        <v>8731.08</v>
      </c>
      <c r="X4667" s="6">
        <v>17607.3</v>
      </c>
      <c r="Y4667" s="5">
        <v>0.140763525383891</v>
      </c>
      <c r="Z4667" t="s">
        <v>81</v>
      </c>
      <c r="AA4667" t="s">
        <v>82</v>
      </c>
      <c r="AB4667" t="s">
        <v>83</v>
      </c>
      <c r="AC4667" t="s">
        <v>66</v>
      </c>
      <c r="AD4667" t="s">
        <v>98</v>
      </c>
      <c r="AE4667" t="s">
        <v>58</v>
      </c>
      <c r="AF4667" t="str">
        <f>TEXT(Agricultural_Export_Analysis_Cleaned_Dataset[[#This Row],[Order_Date]],"mmm")</f>
        <v>May</v>
      </c>
      <c r="AG4667" t="str">
        <f>TEXT(Agricultural_Export_Analysis_Cleaned_Dataset[[#This Row],[Order_Date]],"yyyy")</f>
        <v>2024</v>
      </c>
      <c r="AH4667" t="str">
        <f>TEXT(Agricultural_Export_Analysis_Cleaned_Dataset[[#This Row],[Order_Date]],"ddd")</f>
        <v>Mon</v>
      </c>
      <c r="AI4667" t="str">
        <f>TEXT(Agricultural_Export_Analysis_Cleaned_Dataset[[#This Row],[Ship_Date]],"yyyy")</f>
        <v>2024</v>
      </c>
      <c r="AJ4667" t="str">
        <f>TEXT(Agricultural_Export_Analysis_Cleaned_Dataset[[#This Row],[Ship_Date]],"mmm")</f>
        <v>May</v>
      </c>
      <c r="AK4667" t="str">
        <f>TEXT(Agricultural_Export_Analysis_Cleaned_Dataset[[#This Row],[Ship_Date]],"ddd")</f>
        <v>Thu</v>
      </c>
      <c r="AL4667" t="str">
        <f>TEXT(Agricultural_Export_Analysis_Cleaned_Dataset[[#This Row],[Delivery_Date]],"yyyy")</f>
        <v>2024</v>
      </c>
      <c r="AM4667" t="str">
        <f>TEXT(Agricultural_Export_Analysis_Cleaned_Dataset[[#This Row],[Delivery_Date]],"mmm")</f>
        <v>Jun</v>
      </c>
      <c r="AN4667" t="str">
        <f>TEXT(Agricultural_Export_Analysis_Cleaned_Dataset[[#This Row],[Delivery_Date]],"ddd")</f>
        <v>Wed</v>
      </c>
      <c r="AO4667">
        <f>Agricultural_Export_Analysis_Cleaned_Dataset[[#This Row],[Delivery_Date]]-Agricultural_Export_Analysis_Cleaned_Dataset[[#This Row],[Ship_Date]]</f>
        <v>27</v>
      </c>
      <c r="AP4667">
        <f>Agricultural_Export_Analysis_Cleaned_Dataset[[#This Row],[Ship_Date]]-Agricultural_Export_Analysis_Cleaned_Dataset[[#This Row],[Order_Date]]</f>
        <v>10</v>
      </c>
      <c r="AQ4667" s="4" t="str">
        <f>TEXT(Agricultural_Export_Analysis_Cleaned_Dataset[[#This Row],[Order_Date]],"mmm yyyy")</f>
        <v>May 2024</v>
      </c>
    </row>
    <row r="4668" spans="1:43" x14ac:dyDescent="0.3">
      <c r="A4668" t="s">
        <v>8409</v>
      </c>
      <c r="B4668" t="s">
        <v>4412</v>
      </c>
      <c r="C4668" s="2">
        <v>45312</v>
      </c>
      <c r="D4668" s="2">
        <v>45313</v>
      </c>
      <c r="E4668" s="2">
        <v>45343</v>
      </c>
      <c r="F4668" t="s">
        <v>35</v>
      </c>
      <c r="G4668" t="s">
        <v>50</v>
      </c>
      <c r="H4668" t="s">
        <v>51</v>
      </c>
      <c r="I4668" t="s">
        <v>52</v>
      </c>
      <c r="J4668" t="s">
        <v>63</v>
      </c>
      <c r="K4668" s="7">
        <v>0</v>
      </c>
      <c r="L4668" t="s">
        <v>70</v>
      </c>
      <c r="M4668" t="s">
        <v>107</v>
      </c>
      <c r="N4668" t="s">
        <v>108</v>
      </c>
      <c r="O4668">
        <v>1195</v>
      </c>
      <c r="P4668" s="6">
        <v>280.27999999999997</v>
      </c>
      <c r="Q4668" s="6">
        <v>334934.59999999998</v>
      </c>
      <c r="R4668" s="5">
        <v>0.1</v>
      </c>
      <c r="S4668" s="6">
        <v>301441.14</v>
      </c>
      <c r="T4668" s="6">
        <v>9044.08</v>
      </c>
      <c r="U4668" s="6">
        <v>198657.1</v>
      </c>
      <c r="V4668" s="6">
        <v>2118.34</v>
      </c>
      <c r="W4668" s="6">
        <v>34679.68</v>
      </c>
      <c r="X4668" s="6">
        <v>56941.94</v>
      </c>
      <c r="Y4668" s="5">
        <v>0.188899033489589</v>
      </c>
      <c r="Z4668" t="s">
        <v>40</v>
      </c>
      <c r="AA4668" t="s">
        <v>64</v>
      </c>
      <c r="AB4668" t="s">
        <v>42</v>
      </c>
      <c r="AC4668" t="s">
        <v>66</v>
      </c>
      <c r="AD4668" t="s">
        <v>93</v>
      </c>
      <c r="AE4668" t="s">
        <v>58</v>
      </c>
      <c r="AF4668" t="str">
        <f>TEXT(Agricultural_Export_Analysis_Cleaned_Dataset[[#This Row],[Order_Date]],"mmm")</f>
        <v>Jan</v>
      </c>
      <c r="AG4668" t="str">
        <f>TEXT(Agricultural_Export_Analysis_Cleaned_Dataset[[#This Row],[Order_Date]],"yyyy")</f>
        <v>2024</v>
      </c>
      <c r="AH4668" t="str">
        <f>TEXT(Agricultural_Export_Analysis_Cleaned_Dataset[[#This Row],[Order_Date]],"ddd")</f>
        <v>Sun</v>
      </c>
      <c r="AI4668" t="str">
        <f>TEXT(Agricultural_Export_Analysis_Cleaned_Dataset[[#This Row],[Ship_Date]],"yyyy")</f>
        <v>2024</v>
      </c>
      <c r="AJ4668" t="str">
        <f>TEXT(Agricultural_Export_Analysis_Cleaned_Dataset[[#This Row],[Ship_Date]],"mmm")</f>
        <v>Jan</v>
      </c>
      <c r="AK4668" t="str">
        <f>TEXT(Agricultural_Export_Analysis_Cleaned_Dataset[[#This Row],[Ship_Date]],"ddd")</f>
        <v>Mon</v>
      </c>
      <c r="AL4668" t="str">
        <f>TEXT(Agricultural_Export_Analysis_Cleaned_Dataset[[#This Row],[Delivery_Date]],"yyyy")</f>
        <v>2024</v>
      </c>
      <c r="AM4668" t="str">
        <f>TEXT(Agricultural_Export_Analysis_Cleaned_Dataset[[#This Row],[Delivery_Date]],"mmm")</f>
        <v>Feb</v>
      </c>
      <c r="AN4668" t="str">
        <f>TEXT(Agricultural_Export_Analysis_Cleaned_Dataset[[#This Row],[Delivery_Date]],"ddd")</f>
        <v>Wed</v>
      </c>
      <c r="AO4668">
        <f>Agricultural_Export_Analysis_Cleaned_Dataset[[#This Row],[Delivery_Date]]-Agricultural_Export_Analysis_Cleaned_Dataset[[#This Row],[Ship_Date]]</f>
        <v>30</v>
      </c>
      <c r="AP4668">
        <f>Agricultural_Export_Analysis_Cleaned_Dataset[[#This Row],[Ship_Date]]-Agricultural_Export_Analysis_Cleaned_Dataset[[#This Row],[Order_Date]]</f>
        <v>1</v>
      </c>
      <c r="AQ4668" s="4" t="str">
        <f>TEXT(Agricultural_Export_Analysis_Cleaned_Dataset[[#This Row],[Order_Date]],"mmm yyyy")</f>
        <v>Jan 2024</v>
      </c>
    </row>
    <row r="4669" spans="1:43" x14ac:dyDescent="0.3">
      <c r="A4669" t="s">
        <v>8410</v>
      </c>
      <c r="B4669" t="s">
        <v>8411</v>
      </c>
      <c r="C4669" s="2">
        <v>45665</v>
      </c>
      <c r="D4669" s="2">
        <v>45675</v>
      </c>
      <c r="E4669" s="2">
        <v>45715</v>
      </c>
      <c r="F4669" t="s">
        <v>35</v>
      </c>
      <c r="G4669" t="s">
        <v>8933</v>
      </c>
      <c r="H4669" t="s">
        <v>51</v>
      </c>
      <c r="I4669" t="s">
        <v>38</v>
      </c>
      <c r="J4669" t="s">
        <v>53</v>
      </c>
      <c r="K4669" s="7">
        <v>10</v>
      </c>
      <c r="L4669" t="s">
        <v>80</v>
      </c>
      <c r="M4669" t="s">
        <v>130</v>
      </c>
      <c r="N4669" t="s">
        <v>131</v>
      </c>
      <c r="O4669">
        <v>1800</v>
      </c>
      <c r="P4669" s="6">
        <v>339.75</v>
      </c>
      <c r="Q4669" s="6">
        <v>611550</v>
      </c>
      <c r="R4669" s="5">
        <v>0.1</v>
      </c>
      <c r="S4669" s="6">
        <v>550395</v>
      </c>
      <c r="T4669" s="6">
        <v>5712.5</v>
      </c>
      <c r="U4669" s="6">
        <v>385882.05</v>
      </c>
      <c r="V4669" s="6">
        <v>429.25</v>
      </c>
      <c r="W4669" s="6">
        <v>11170.29</v>
      </c>
      <c r="X4669" s="6">
        <v>147200.91</v>
      </c>
      <c r="Y4669" s="5">
        <v>0.26744594336794503</v>
      </c>
      <c r="Z4669" t="s">
        <v>40</v>
      </c>
      <c r="AA4669" t="s">
        <v>64</v>
      </c>
      <c r="AB4669" t="s">
        <v>65</v>
      </c>
      <c r="AC4669" t="s">
        <v>43</v>
      </c>
      <c r="AD4669" t="s">
        <v>57</v>
      </c>
      <c r="AE4669" t="s">
        <v>67</v>
      </c>
      <c r="AF4669" t="str">
        <f>TEXT(Agricultural_Export_Analysis_Cleaned_Dataset[[#This Row],[Order_Date]],"mmm")</f>
        <v>Jan</v>
      </c>
      <c r="AG4669" t="str">
        <f>TEXT(Agricultural_Export_Analysis_Cleaned_Dataset[[#This Row],[Order_Date]],"yyyy")</f>
        <v>2025</v>
      </c>
      <c r="AH4669" t="str">
        <f>TEXT(Agricultural_Export_Analysis_Cleaned_Dataset[[#This Row],[Order_Date]],"ddd")</f>
        <v>Wed</v>
      </c>
      <c r="AI4669" t="str">
        <f>TEXT(Agricultural_Export_Analysis_Cleaned_Dataset[[#This Row],[Ship_Date]],"yyyy")</f>
        <v>2025</v>
      </c>
      <c r="AJ4669" t="str">
        <f>TEXT(Agricultural_Export_Analysis_Cleaned_Dataset[[#This Row],[Ship_Date]],"mmm")</f>
        <v>Jan</v>
      </c>
      <c r="AK4669" t="str">
        <f>TEXT(Agricultural_Export_Analysis_Cleaned_Dataset[[#This Row],[Ship_Date]],"ddd")</f>
        <v>Sat</v>
      </c>
      <c r="AL4669" t="str">
        <f>TEXT(Agricultural_Export_Analysis_Cleaned_Dataset[[#This Row],[Delivery_Date]],"yyyy")</f>
        <v>2025</v>
      </c>
      <c r="AM4669" t="str">
        <f>TEXT(Agricultural_Export_Analysis_Cleaned_Dataset[[#This Row],[Delivery_Date]],"mmm")</f>
        <v>Feb</v>
      </c>
      <c r="AN4669" t="str">
        <f>TEXT(Agricultural_Export_Analysis_Cleaned_Dataset[[#This Row],[Delivery_Date]],"ddd")</f>
        <v>Thu</v>
      </c>
      <c r="AO4669">
        <f>Agricultural_Export_Analysis_Cleaned_Dataset[[#This Row],[Delivery_Date]]-Agricultural_Export_Analysis_Cleaned_Dataset[[#This Row],[Ship_Date]]</f>
        <v>40</v>
      </c>
      <c r="AP4669">
        <f>Agricultural_Export_Analysis_Cleaned_Dataset[[#This Row],[Ship_Date]]-Agricultural_Export_Analysis_Cleaned_Dataset[[#This Row],[Order_Date]]</f>
        <v>10</v>
      </c>
      <c r="AQ4669" s="4" t="str">
        <f>TEXT(Agricultural_Export_Analysis_Cleaned_Dataset[[#This Row],[Order_Date]],"mmm yyyy")</f>
        <v>Jan 2025</v>
      </c>
    </row>
    <row r="4670" spans="1:43" x14ac:dyDescent="0.3">
      <c r="A4670" t="s">
        <v>8412</v>
      </c>
      <c r="B4670" t="s">
        <v>8413</v>
      </c>
      <c r="C4670" s="2">
        <v>45891</v>
      </c>
      <c r="D4670" s="2">
        <v>45894</v>
      </c>
      <c r="E4670" s="2">
        <v>45920</v>
      </c>
      <c r="F4670" t="s">
        <v>35</v>
      </c>
      <c r="G4670" t="s">
        <v>73</v>
      </c>
      <c r="H4670" t="s">
        <v>51</v>
      </c>
      <c r="I4670" t="s">
        <v>91</v>
      </c>
      <c r="J4670" t="s">
        <v>63</v>
      </c>
      <c r="K4670" s="7">
        <v>10</v>
      </c>
      <c r="L4670" t="s">
        <v>80</v>
      </c>
      <c r="M4670" t="s">
        <v>61</v>
      </c>
      <c r="N4670" t="s">
        <v>62</v>
      </c>
      <c r="O4670">
        <v>1654</v>
      </c>
      <c r="P4670" s="6">
        <v>347.69</v>
      </c>
      <c r="Q4670" s="6">
        <v>575079.26</v>
      </c>
      <c r="R4670" s="5">
        <v>0.15</v>
      </c>
      <c r="S4670" s="6">
        <v>488817.37099999998</v>
      </c>
      <c r="T4670" s="6">
        <v>3025.95</v>
      </c>
      <c r="U4670" s="6">
        <v>326052.82</v>
      </c>
      <c r="V4670" s="6">
        <v>410.76</v>
      </c>
      <c r="W4670" s="6">
        <v>17978.36</v>
      </c>
      <c r="X4670" s="6">
        <v>141349.481</v>
      </c>
      <c r="Y4670" s="5">
        <v>0.289166239552481</v>
      </c>
      <c r="Z4670" t="s">
        <v>103</v>
      </c>
      <c r="AA4670" t="s">
        <v>177</v>
      </c>
      <c r="AB4670" t="s">
        <v>65</v>
      </c>
      <c r="AC4670" t="s">
        <v>66</v>
      </c>
      <c r="AD4670" t="s">
        <v>84</v>
      </c>
      <c r="AE4670" t="s">
        <v>67</v>
      </c>
      <c r="AF4670" t="str">
        <f>TEXT(Agricultural_Export_Analysis_Cleaned_Dataset[[#This Row],[Order_Date]],"mmm")</f>
        <v>Aug</v>
      </c>
      <c r="AG4670" t="str">
        <f>TEXT(Agricultural_Export_Analysis_Cleaned_Dataset[[#This Row],[Order_Date]],"yyyy")</f>
        <v>2025</v>
      </c>
      <c r="AH4670" t="str">
        <f>TEXT(Agricultural_Export_Analysis_Cleaned_Dataset[[#This Row],[Order_Date]],"ddd")</f>
        <v>Fri</v>
      </c>
      <c r="AI4670" t="str">
        <f>TEXT(Agricultural_Export_Analysis_Cleaned_Dataset[[#This Row],[Ship_Date]],"yyyy")</f>
        <v>2025</v>
      </c>
      <c r="AJ4670" t="str">
        <f>TEXT(Agricultural_Export_Analysis_Cleaned_Dataset[[#This Row],[Ship_Date]],"mmm")</f>
        <v>Aug</v>
      </c>
      <c r="AK4670" t="str">
        <f>TEXT(Agricultural_Export_Analysis_Cleaned_Dataset[[#This Row],[Ship_Date]],"ddd")</f>
        <v>Mon</v>
      </c>
      <c r="AL4670" t="str">
        <f>TEXT(Agricultural_Export_Analysis_Cleaned_Dataset[[#This Row],[Delivery_Date]],"yyyy")</f>
        <v>2025</v>
      </c>
      <c r="AM4670" t="str">
        <f>TEXT(Agricultural_Export_Analysis_Cleaned_Dataset[[#This Row],[Delivery_Date]],"mmm")</f>
        <v>Sep</v>
      </c>
      <c r="AN4670" t="str">
        <f>TEXT(Agricultural_Export_Analysis_Cleaned_Dataset[[#This Row],[Delivery_Date]],"ddd")</f>
        <v>Sat</v>
      </c>
      <c r="AO4670">
        <f>Agricultural_Export_Analysis_Cleaned_Dataset[[#This Row],[Delivery_Date]]-Agricultural_Export_Analysis_Cleaned_Dataset[[#This Row],[Ship_Date]]</f>
        <v>26</v>
      </c>
      <c r="AP4670">
        <f>Agricultural_Export_Analysis_Cleaned_Dataset[[#This Row],[Ship_Date]]-Agricultural_Export_Analysis_Cleaned_Dataset[[#This Row],[Order_Date]]</f>
        <v>3</v>
      </c>
      <c r="AQ4670" s="4" t="str">
        <f>TEXT(Agricultural_Export_Analysis_Cleaned_Dataset[[#This Row],[Order_Date]],"mmm yyyy")</f>
        <v>Aug 2025</v>
      </c>
    </row>
    <row r="4671" spans="1:43" x14ac:dyDescent="0.3">
      <c r="A4671" t="s">
        <v>8414</v>
      </c>
      <c r="B4671" t="s">
        <v>7926</v>
      </c>
      <c r="C4671" s="2">
        <v>45911</v>
      </c>
      <c r="D4671" s="2">
        <v>45916</v>
      </c>
      <c r="E4671" s="2">
        <v>45957</v>
      </c>
      <c r="F4671" t="s">
        <v>35</v>
      </c>
      <c r="G4671" t="s">
        <v>73</v>
      </c>
      <c r="H4671" t="s">
        <v>74</v>
      </c>
      <c r="I4671" t="s">
        <v>52</v>
      </c>
      <c r="J4671" t="s">
        <v>53</v>
      </c>
      <c r="K4671" s="7">
        <v>15</v>
      </c>
      <c r="L4671" t="s">
        <v>135</v>
      </c>
      <c r="M4671" t="s">
        <v>130</v>
      </c>
      <c r="N4671" t="s">
        <v>131</v>
      </c>
      <c r="O4671">
        <v>420</v>
      </c>
      <c r="P4671" s="6">
        <v>60.1</v>
      </c>
      <c r="Q4671" s="6">
        <v>25242</v>
      </c>
      <c r="R4671" s="5">
        <v>0.1</v>
      </c>
      <c r="S4671" s="6">
        <v>22717.8</v>
      </c>
      <c r="T4671" s="6">
        <v>13094.05</v>
      </c>
      <c r="U4671" s="6">
        <v>15781.95</v>
      </c>
      <c r="V4671" s="6">
        <v>2937.04</v>
      </c>
      <c r="W4671" s="6">
        <v>1983.16</v>
      </c>
      <c r="X4671" s="6">
        <v>-11078.4</v>
      </c>
      <c r="Y4671" s="5">
        <v>-0.48765285370942602</v>
      </c>
      <c r="Z4671" t="s">
        <v>103</v>
      </c>
      <c r="AA4671" t="s">
        <v>104</v>
      </c>
      <c r="AB4671" t="s">
        <v>65</v>
      </c>
      <c r="AC4671" t="s">
        <v>43</v>
      </c>
      <c r="AD4671" t="s">
        <v>98</v>
      </c>
      <c r="AE4671" t="s">
        <v>67</v>
      </c>
      <c r="AF4671" t="str">
        <f>TEXT(Agricultural_Export_Analysis_Cleaned_Dataset[[#This Row],[Order_Date]],"mmm")</f>
        <v>Sep</v>
      </c>
      <c r="AG4671" t="str">
        <f>TEXT(Agricultural_Export_Analysis_Cleaned_Dataset[[#This Row],[Order_Date]],"yyyy")</f>
        <v>2025</v>
      </c>
      <c r="AH4671" t="str">
        <f>TEXT(Agricultural_Export_Analysis_Cleaned_Dataset[[#This Row],[Order_Date]],"ddd")</f>
        <v>Thu</v>
      </c>
      <c r="AI4671" t="str">
        <f>TEXT(Agricultural_Export_Analysis_Cleaned_Dataset[[#This Row],[Ship_Date]],"yyyy")</f>
        <v>2025</v>
      </c>
      <c r="AJ4671" t="str">
        <f>TEXT(Agricultural_Export_Analysis_Cleaned_Dataset[[#This Row],[Ship_Date]],"mmm")</f>
        <v>Sep</v>
      </c>
      <c r="AK4671" t="str">
        <f>TEXT(Agricultural_Export_Analysis_Cleaned_Dataset[[#This Row],[Ship_Date]],"ddd")</f>
        <v>Tue</v>
      </c>
      <c r="AL4671" t="str">
        <f>TEXT(Agricultural_Export_Analysis_Cleaned_Dataset[[#This Row],[Delivery_Date]],"yyyy")</f>
        <v>2025</v>
      </c>
      <c r="AM4671" t="str">
        <f>TEXT(Agricultural_Export_Analysis_Cleaned_Dataset[[#This Row],[Delivery_Date]],"mmm")</f>
        <v>Oct</v>
      </c>
      <c r="AN4671" t="str">
        <f>TEXT(Agricultural_Export_Analysis_Cleaned_Dataset[[#This Row],[Delivery_Date]],"ddd")</f>
        <v>Mon</v>
      </c>
      <c r="AO4671">
        <f>Agricultural_Export_Analysis_Cleaned_Dataset[[#This Row],[Delivery_Date]]-Agricultural_Export_Analysis_Cleaned_Dataset[[#This Row],[Ship_Date]]</f>
        <v>41</v>
      </c>
      <c r="AP4671">
        <f>Agricultural_Export_Analysis_Cleaned_Dataset[[#This Row],[Ship_Date]]-Agricultural_Export_Analysis_Cleaned_Dataset[[#This Row],[Order_Date]]</f>
        <v>5</v>
      </c>
      <c r="AQ4671" s="4" t="str">
        <f>TEXT(Agricultural_Export_Analysis_Cleaned_Dataset[[#This Row],[Order_Date]],"mmm yyyy")</f>
        <v>Sep 2025</v>
      </c>
    </row>
    <row r="4672" spans="1:43" x14ac:dyDescent="0.3">
      <c r="A4672" t="s">
        <v>8415</v>
      </c>
      <c r="B4672" t="s">
        <v>2105</v>
      </c>
      <c r="C4672" s="2">
        <v>45649</v>
      </c>
      <c r="D4672" s="2">
        <v>45652</v>
      </c>
      <c r="E4672" s="2">
        <v>45694</v>
      </c>
      <c r="F4672" t="s">
        <v>35</v>
      </c>
      <c r="G4672" t="s">
        <v>96</v>
      </c>
      <c r="H4672" t="s">
        <v>74</v>
      </c>
      <c r="I4672" t="s">
        <v>91</v>
      </c>
      <c r="J4672" t="s">
        <v>53</v>
      </c>
      <c r="K4672" s="7">
        <v>15</v>
      </c>
      <c r="L4672" t="s">
        <v>70</v>
      </c>
      <c r="M4672" t="s">
        <v>140</v>
      </c>
      <c r="N4672" t="s">
        <v>49</v>
      </c>
      <c r="O4672">
        <v>1430</v>
      </c>
      <c r="P4672" s="6">
        <v>178.12</v>
      </c>
      <c r="Q4672" s="6">
        <v>254711.6</v>
      </c>
      <c r="R4672" s="5">
        <v>0.1</v>
      </c>
      <c r="S4672" s="6">
        <v>229240.44</v>
      </c>
      <c r="T4672" s="6">
        <v>6820.93</v>
      </c>
      <c r="U4672" s="6">
        <v>116637.75999999999</v>
      </c>
      <c r="V4672" s="6">
        <v>2644.12</v>
      </c>
      <c r="W4672" s="6">
        <v>27354.31</v>
      </c>
      <c r="X4672" s="6">
        <v>75783.320000000007</v>
      </c>
      <c r="Y4672" s="5">
        <v>0.33058442916965303</v>
      </c>
      <c r="Z4672" t="s">
        <v>54</v>
      </c>
      <c r="AA4672" t="s">
        <v>55</v>
      </c>
      <c r="AB4672" t="s">
        <v>56</v>
      </c>
      <c r="AC4672" t="s">
        <v>76</v>
      </c>
      <c r="AD4672" t="s">
        <v>44</v>
      </c>
      <c r="AE4672" t="s">
        <v>45</v>
      </c>
      <c r="AF4672" t="str">
        <f>TEXT(Agricultural_Export_Analysis_Cleaned_Dataset[[#This Row],[Order_Date]],"mmm")</f>
        <v>Dec</v>
      </c>
      <c r="AG4672" t="str">
        <f>TEXT(Agricultural_Export_Analysis_Cleaned_Dataset[[#This Row],[Order_Date]],"yyyy")</f>
        <v>2024</v>
      </c>
      <c r="AH4672" t="str">
        <f>TEXT(Agricultural_Export_Analysis_Cleaned_Dataset[[#This Row],[Order_Date]],"ddd")</f>
        <v>Mon</v>
      </c>
      <c r="AI4672" t="str">
        <f>TEXT(Agricultural_Export_Analysis_Cleaned_Dataset[[#This Row],[Ship_Date]],"yyyy")</f>
        <v>2024</v>
      </c>
      <c r="AJ4672" t="str">
        <f>TEXT(Agricultural_Export_Analysis_Cleaned_Dataset[[#This Row],[Ship_Date]],"mmm")</f>
        <v>Dec</v>
      </c>
      <c r="AK4672" t="str">
        <f>TEXT(Agricultural_Export_Analysis_Cleaned_Dataset[[#This Row],[Ship_Date]],"ddd")</f>
        <v>Thu</v>
      </c>
      <c r="AL4672" t="str">
        <f>TEXT(Agricultural_Export_Analysis_Cleaned_Dataset[[#This Row],[Delivery_Date]],"yyyy")</f>
        <v>2025</v>
      </c>
      <c r="AM4672" t="str">
        <f>TEXT(Agricultural_Export_Analysis_Cleaned_Dataset[[#This Row],[Delivery_Date]],"mmm")</f>
        <v>Feb</v>
      </c>
      <c r="AN4672" t="str">
        <f>TEXT(Agricultural_Export_Analysis_Cleaned_Dataset[[#This Row],[Delivery_Date]],"ddd")</f>
        <v>Thu</v>
      </c>
      <c r="AO4672">
        <f>Agricultural_Export_Analysis_Cleaned_Dataset[[#This Row],[Delivery_Date]]-Agricultural_Export_Analysis_Cleaned_Dataset[[#This Row],[Ship_Date]]</f>
        <v>42</v>
      </c>
      <c r="AP4672">
        <f>Agricultural_Export_Analysis_Cleaned_Dataset[[#This Row],[Ship_Date]]-Agricultural_Export_Analysis_Cleaned_Dataset[[#This Row],[Order_Date]]</f>
        <v>3</v>
      </c>
      <c r="AQ4672" s="4" t="str">
        <f>TEXT(Agricultural_Export_Analysis_Cleaned_Dataset[[#This Row],[Order_Date]],"mmm yyyy")</f>
        <v>Dec 2024</v>
      </c>
    </row>
    <row r="4673" spans="1:43" x14ac:dyDescent="0.3">
      <c r="A4673" t="s">
        <v>8416</v>
      </c>
      <c r="B4673" t="s">
        <v>8417</v>
      </c>
      <c r="C4673" s="2">
        <v>45396</v>
      </c>
      <c r="D4673" s="2">
        <v>45400</v>
      </c>
      <c r="E4673" s="2">
        <v>45419</v>
      </c>
      <c r="F4673" t="s">
        <v>35</v>
      </c>
      <c r="G4673" t="s">
        <v>8934</v>
      </c>
      <c r="H4673" t="s">
        <v>74</v>
      </c>
      <c r="I4673" t="s">
        <v>97</v>
      </c>
      <c r="J4673" t="s">
        <v>39</v>
      </c>
      <c r="K4673" s="7">
        <v>4</v>
      </c>
      <c r="L4673" t="s">
        <v>80</v>
      </c>
      <c r="M4673" t="s">
        <v>130</v>
      </c>
      <c r="N4673" t="s">
        <v>131</v>
      </c>
      <c r="O4673">
        <v>1274</v>
      </c>
      <c r="P4673" s="6">
        <v>287.02999999999997</v>
      </c>
      <c r="Q4673" s="6">
        <v>365676.22</v>
      </c>
      <c r="R4673" s="5">
        <v>0.15</v>
      </c>
      <c r="S4673" s="6">
        <v>310824.78700000001</v>
      </c>
      <c r="T4673" s="6">
        <v>5305.19</v>
      </c>
      <c r="U4673" s="6">
        <v>232703.17</v>
      </c>
      <c r="V4673" s="6">
        <v>1599.43</v>
      </c>
      <c r="W4673" s="6">
        <v>18142.849999999999</v>
      </c>
      <c r="X4673" s="6">
        <v>53074.146999999997</v>
      </c>
      <c r="Y4673" s="5">
        <v>0.170752620832649</v>
      </c>
      <c r="Z4673" t="s">
        <v>81</v>
      </c>
      <c r="AA4673" t="s">
        <v>165</v>
      </c>
      <c r="AB4673" t="s">
        <v>42</v>
      </c>
      <c r="AC4673" t="s">
        <v>76</v>
      </c>
      <c r="AD4673" t="s">
        <v>77</v>
      </c>
      <c r="AE4673" t="s">
        <v>45</v>
      </c>
      <c r="AF4673" t="str">
        <f>TEXT(Agricultural_Export_Analysis_Cleaned_Dataset[[#This Row],[Order_Date]],"mmm")</f>
        <v>Apr</v>
      </c>
      <c r="AG4673" t="str">
        <f>TEXT(Agricultural_Export_Analysis_Cleaned_Dataset[[#This Row],[Order_Date]],"yyyy")</f>
        <v>2024</v>
      </c>
      <c r="AH4673" t="str">
        <f>TEXT(Agricultural_Export_Analysis_Cleaned_Dataset[[#This Row],[Order_Date]],"ddd")</f>
        <v>Sun</v>
      </c>
      <c r="AI4673" t="str">
        <f>TEXT(Agricultural_Export_Analysis_Cleaned_Dataset[[#This Row],[Ship_Date]],"yyyy")</f>
        <v>2024</v>
      </c>
      <c r="AJ4673" t="str">
        <f>TEXT(Agricultural_Export_Analysis_Cleaned_Dataset[[#This Row],[Ship_Date]],"mmm")</f>
        <v>Apr</v>
      </c>
      <c r="AK4673" t="str">
        <f>TEXT(Agricultural_Export_Analysis_Cleaned_Dataset[[#This Row],[Ship_Date]],"ddd")</f>
        <v>Thu</v>
      </c>
      <c r="AL4673" t="str">
        <f>TEXT(Agricultural_Export_Analysis_Cleaned_Dataset[[#This Row],[Delivery_Date]],"yyyy")</f>
        <v>2024</v>
      </c>
      <c r="AM4673" t="str">
        <f>TEXT(Agricultural_Export_Analysis_Cleaned_Dataset[[#This Row],[Delivery_Date]],"mmm")</f>
        <v>May</v>
      </c>
      <c r="AN4673" t="str">
        <f>TEXT(Agricultural_Export_Analysis_Cleaned_Dataset[[#This Row],[Delivery_Date]],"ddd")</f>
        <v>Tue</v>
      </c>
      <c r="AO4673">
        <f>Agricultural_Export_Analysis_Cleaned_Dataset[[#This Row],[Delivery_Date]]-Agricultural_Export_Analysis_Cleaned_Dataset[[#This Row],[Ship_Date]]</f>
        <v>19</v>
      </c>
      <c r="AP4673">
        <f>Agricultural_Export_Analysis_Cleaned_Dataset[[#This Row],[Ship_Date]]-Agricultural_Export_Analysis_Cleaned_Dataset[[#This Row],[Order_Date]]</f>
        <v>4</v>
      </c>
      <c r="AQ4673" s="4" t="str">
        <f>TEXT(Agricultural_Export_Analysis_Cleaned_Dataset[[#This Row],[Order_Date]],"mmm yyyy")</f>
        <v>Apr 2024</v>
      </c>
    </row>
    <row r="4674" spans="1:43" x14ac:dyDescent="0.3">
      <c r="A4674" t="s">
        <v>8418</v>
      </c>
      <c r="B4674" t="s">
        <v>2339</v>
      </c>
      <c r="C4674" s="2">
        <v>45801</v>
      </c>
      <c r="D4674" s="2">
        <v>45807</v>
      </c>
      <c r="E4674" s="2">
        <v>45815</v>
      </c>
      <c r="F4674" t="s">
        <v>35</v>
      </c>
      <c r="G4674" t="s">
        <v>8932</v>
      </c>
      <c r="H4674" t="s">
        <v>51</v>
      </c>
      <c r="I4674" t="s">
        <v>97</v>
      </c>
      <c r="J4674" t="s">
        <v>39</v>
      </c>
      <c r="K4674" s="7">
        <v>0</v>
      </c>
      <c r="L4674" t="s">
        <v>87</v>
      </c>
      <c r="M4674" t="s">
        <v>61</v>
      </c>
      <c r="N4674" t="s">
        <v>62</v>
      </c>
      <c r="O4674">
        <v>324</v>
      </c>
      <c r="P4674" s="6">
        <v>32.58</v>
      </c>
      <c r="Q4674" s="6">
        <v>10555.92</v>
      </c>
      <c r="R4674" s="5">
        <v>0.1</v>
      </c>
      <c r="S4674" s="6">
        <v>9500.3279999999995</v>
      </c>
      <c r="T4674" s="6">
        <v>2770.09</v>
      </c>
      <c r="U4674" s="6">
        <v>5456.6</v>
      </c>
      <c r="V4674" s="6">
        <v>2451.35</v>
      </c>
      <c r="W4674" s="6">
        <v>1003.44</v>
      </c>
      <c r="X4674" s="6">
        <v>-2181.152</v>
      </c>
      <c r="Y4674" s="5">
        <v>-0.22958702057444799</v>
      </c>
      <c r="Z4674" t="s">
        <v>81</v>
      </c>
      <c r="AA4674" t="s">
        <v>82</v>
      </c>
      <c r="AB4674" t="s">
        <v>65</v>
      </c>
      <c r="AC4674" t="s">
        <v>66</v>
      </c>
      <c r="AD4674" t="s">
        <v>44</v>
      </c>
      <c r="AE4674" t="s">
        <v>67</v>
      </c>
      <c r="AF4674" t="str">
        <f>TEXT(Agricultural_Export_Analysis_Cleaned_Dataset[[#This Row],[Order_Date]],"mmm")</f>
        <v>May</v>
      </c>
      <c r="AG4674" t="str">
        <f>TEXT(Agricultural_Export_Analysis_Cleaned_Dataset[[#This Row],[Order_Date]],"yyyy")</f>
        <v>2025</v>
      </c>
      <c r="AH4674" t="str">
        <f>TEXT(Agricultural_Export_Analysis_Cleaned_Dataset[[#This Row],[Order_Date]],"ddd")</f>
        <v>Sat</v>
      </c>
      <c r="AI4674" t="str">
        <f>TEXT(Agricultural_Export_Analysis_Cleaned_Dataset[[#This Row],[Ship_Date]],"yyyy")</f>
        <v>2025</v>
      </c>
      <c r="AJ4674" t="str">
        <f>TEXT(Agricultural_Export_Analysis_Cleaned_Dataset[[#This Row],[Ship_Date]],"mmm")</f>
        <v>May</v>
      </c>
      <c r="AK4674" t="str">
        <f>TEXT(Agricultural_Export_Analysis_Cleaned_Dataset[[#This Row],[Ship_Date]],"ddd")</f>
        <v>Fri</v>
      </c>
      <c r="AL4674" t="str">
        <f>TEXT(Agricultural_Export_Analysis_Cleaned_Dataset[[#This Row],[Delivery_Date]],"yyyy")</f>
        <v>2025</v>
      </c>
      <c r="AM4674" t="str">
        <f>TEXT(Agricultural_Export_Analysis_Cleaned_Dataset[[#This Row],[Delivery_Date]],"mmm")</f>
        <v>Jun</v>
      </c>
      <c r="AN4674" t="str">
        <f>TEXT(Agricultural_Export_Analysis_Cleaned_Dataset[[#This Row],[Delivery_Date]],"ddd")</f>
        <v>Sat</v>
      </c>
      <c r="AO4674">
        <f>Agricultural_Export_Analysis_Cleaned_Dataset[[#This Row],[Delivery_Date]]-Agricultural_Export_Analysis_Cleaned_Dataset[[#This Row],[Ship_Date]]</f>
        <v>8</v>
      </c>
      <c r="AP4674">
        <f>Agricultural_Export_Analysis_Cleaned_Dataset[[#This Row],[Ship_Date]]-Agricultural_Export_Analysis_Cleaned_Dataset[[#This Row],[Order_Date]]</f>
        <v>6</v>
      </c>
      <c r="AQ4674" s="4" t="str">
        <f>TEXT(Agricultural_Export_Analysis_Cleaned_Dataset[[#This Row],[Order_Date]],"mmm yyyy")</f>
        <v>May 2025</v>
      </c>
    </row>
    <row r="4675" spans="1:43" x14ac:dyDescent="0.3">
      <c r="A4675" t="s">
        <v>8419</v>
      </c>
      <c r="B4675" t="s">
        <v>4134</v>
      </c>
      <c r="C4675" s="2">
        <v>45308</v>
      </c>
      <c r="D4675" s="2">
        <v>45315</v>
      </c>
      <c r="E4675" s="2">
        <v>45328</v>
      </c>
      <c r="F4675" t="s">
        <v>35</v>
      </c>
      <c r="G4675" t="s">
        <v>132</v>
      </c>
      <c r="H4675" t="s">
        <v>74</v>
      </c>
      <c r="I4675" t="s">
        <v>97</v>
      </c>
      <c r="J4675" t="s">
        <v>53</v>
      </c>
      <c r="K4675" s="7">
        <v>4</v>
      </c>
      <c r="L4675" t="s">
        <v>80</v>
      </c>
      <c r="M4675" t="s">
        <v>130</v>
      </c>
      <c r="N4675" t="s">
        <v>131</v>
      </c>
      <c r="O4675">
        <v>849</v>
      </c>
      <c r="P4675" s="6">
        <v>244.39</v>
      </c>
      <c r="Q4675" s="6">
        <v>207487.11</v>
      </c>
      <c r="R4675" s="5">
        <v>0.05</v>
      </c>
      <c r="S4675" s="6">
        <v>197112.75450000001</v>
      </c>
      <c r="T4675" s="6">
        <v>6238.16</v>
      </c>
      <c r="U4675" s="6">
        <v>114630.11</v>
      </c>
      <c r="V4675" s="6">
        <v>2763.39</v>
      </c>
      <c r="W4675" s="6">
        <v>13179.92</v>
      </c>
      <c r="X4675" s="6">
        <v>60301.174500000001</v>
      </c>
      <c r="Y4675" s="5">
        <v>0.30592223548882502</v>
      </c>
      <c r="Z4675" t="s">
        <v>40</v>
      </c>
      <c r="AA4675" t="s">
        <v>64</v>
      </c>
      <c r="AB4675" t="s">
        <v>56</v>
      </c>
      <c r="AC4675" t="s">
        <v>76</v>
      </c>
      <c r="AD4675" t="s">
        <v>44</v>
      </c>
      <c r="AE4675" t="s">
        <v>58</v>
      </c>
      <c r="AF4675" t="str">
        <f>TEXT(Agricultural_Export_Analysis_Cleaned_Dataset[[#This Row],[Order_Date]],"mmm")</f>
        <v>Jan</v>
      </c>
      <c r="AG4675" t="str">
        <f>TEXT(Agricultural_Export_Analysis_Cleaned_Dataset[[#This Row],[Order_Date]],"yyyy")</f>
        <v>2024</v>
      </c>
      <c r="AH4675" t="str">
        <f>TEXT(Agricultural_Export_Analysis_Cleaned_Dataset[[#This Row],[Order_Date]],"ddd")</f>
        <v>Wed</v>
      </c>
      <c r="AI4675" t="str">
        <f>TEXT(Agricultural_Export_Analysis_Cleaned_Dataset[[#This Row],[Ship_Date]],"yyyy")</f>
        <v>2024</v>
      </c>
      <c r="AJ4675" t="str">
        <f>TEXT(Agricultural_Export_Analysis_Cleaned_Dataset[[#This Row],[Ship_Date]],"mmm")</f>
        <v>Jan</v>
      </c>
      <c r="AK4675" t="str">
        <f>TEXT(Agricultural_Export_Analysis_Cleaned_Dataset[[#This Row],[Ship_Date]],"ddd")</f>
        <v>Wed</v>
      </c>
      <c r="AL4675" t="str">
        <f>TEXT(Agricultural_Export_Analysis_Cleaned_Dataset[[#This Row],[Delivery_Date]],"yyyy")</f>
        <v>2024</v>
      </c>
      <c r="AM4675" t="str">
        <f>TEXT(Agricultural_Export_Analysis_Cleaned_Dataset[[#This Row],[Delivery_Date]],"mmm")</f>
        <v>Feb</v>
      </c>
      <c r="AN4675" t="str">
        <f>TEXT(Agricultural_Export_Analysis_Cleaned_Dataset[[#This Row],[Delivery_Date]],"ddd")</f>
        <v>Tue</v>
      </c>
      <c r="AO4675">
        <f>Agricultural_Export_Analysis_Cleaned_Dataset[[#This Row],[Delivery_Date]]-Agricultural_Export_Analysis_Cleaned_Dataset[[#This Row],[Ship_Date]]</f>
        <v>13</v>
      </c>
      <c r="AP4675">
        <f>Agricultural_Export_Analysis_Cleaned_Dataset[[#This Row],[Ship_Date]]-Agricultural_Export_Analysis_Cleaned_Dataset[[#This Row],[Order_Date]]</f>
        <v>7</v>
      </c>
      <c r="AQ4675" s="4" t="str">
        <f>TEXT(Agricultural_Export_Analysis_Cleaned_Dataset[[#This Row],[Order_Date]],"mmm yyyy")</f>
        <v>Jan 2024</v>
      </c>
    </row>
    <row r="4676" spans="1:43" x14ac:dyDescent="0.3">
      <c r="A4676" t="s">
        <v>8420</v>
      </c>
      <c r="B4676" t="s">
        <v>8421</v>
      </c>
      <c r="C4676" s="2">
        <v>45941</v>
      </c>
      <c r="D4676" s="2">
        <v>45946</v>
      </c>
      <c r="E4676" s="2">
        <v>45954</v>
      </c>
      <c r="F4676" t="s">
        <v>35</v>
      </c>
      <c r="G4676" t="s">
        <v>117</v>
      </c>
      <c r="H4676" t="s">
        <v>74</v>
      </c>
      <c r="I4676" t="s">
        <v>52</v>
      </c>
      <c r="J4676" t="s">
        <v>63</v>
      </c>
      <c r="K4676" s="7">
        <v>0</v>
      </c>
      <c r="L4676" t="s">
        <v>70</v>
      </c>
      <c r="M4676" t="s">
        <v>48</v>
      </c>
      <c r="N4676" t="s">
        <v>49</v>
      </c>
      <c r="O4676">
        <v>613</v>
      </c>
      <c r="P4676" s="6">
        <v>79.42</v>
      </c>
      <c r="Q4676" s="6">
        <v>48684.46</v>
      </c>
      <c r="R4676" s="5">
        <v>0.1</v>
      </c>
      <c r="S4676" s="6">
        <v>43816.014000000003</v>
      </c>
      <c r="T4676" s="6">
        <v>7002.46</v>
      </c>
      <c r="U4676" s="6">
        <v>27122.65</v>
      </c>
      <c r="V4676" s="6">
        <v>1699.86</v>
      </c>
      <c r="W4676" s="6">
        <v>2222.7800000000002</v>
      </c>
      <c r="X4676" s="6">
        <v>5768.2640000000001</v>
      </c>
      <c r="Y4676" s="5">
        <v>0.131647392663331</v>
      </c>
      <c r="Z4676" t="s">
        <v>54</v>
      </c>
      <c r="AA4676" t="s">
        <v>75</v>
      </c>
      <c r="AB4676" t="s">
        <v>65</v>
      </c>
      <c r="AC4676" t="s">
        <v>43</v>
      </c>
      <c r="AD4676" t="s">
        <v>44</v>
      </c>
      <c r="AE4676" t="s">
        <v>58</v>
      </c>
      <c r="AF4676" t="str">
        <f>TEXT(Agricultural_Export_Analysis_Cleaned_Dataset[[#This Row],[Order_Date]],"mmm")</f>
        <v>Oct</v>
      </c>
      <c r="AG4676" t="str">
        <f>TEXT(Agricultural_Export_Analysis_Cleaned_Dataset[[#This Row],[Order_Date]],"yyyy")</f>
        <v>2025</v>
      </c>
      <c r="AH4676" t="str">
        <f>TEXT(Agricultural_Export_Analysis_Cleaned_Dataset[[#This Row],[Order_Date]],"ddd")</f>
        <v>Sat</v>
      </c>
      <c r="AI4676" t="str">
        <f>TEXT(Agricultural_Export_Analysis_Cleaned_Dataset[[#This Row],[Ship_Date]],"yyyy")</f>
        <v>2025</v>
      </c>
      <c r="AJ4676" t="str">
        <f>TEXT(Agricultural_Export_Analysis_Cleaned_Dataset[[#This Row],[Ship_Date]],"mmm")</f>
        <v>Oct</v>
      </c>
      <c r="AK4676" t="str">
        <f>TEXT(Agricultural_Export_Analysis_Cleaned_Dataset[[#This Row],[Ship_Date]],"ddd")</f>
        <v>Thu</v>
      </c>
      <c r="AL4676" t="str">
        <f>TEXT(Agricultural_Export_Analysis_Cleaned_Dataset[[#This Row],[Delivery_Date]],"yyyy")</f>
        <v>2025</v>
      </c>
      <c r="AM4676" t="str">
        <f>TEXT(Agricultural_Export_Analysis_Cleaned_Dataset[[#This Row],[Delivery_Date]],"mmm")</f>
        <v>Oct</v>
      </c>
      <c r="AN4676" t="str">
        <f>TEXT(Agricultural_Export_Analysis_Cleaned_Dataset[[#This Row],[Delivery_Date]],"ddd")</f>
        <v>Fri</v>
      </c>
      <c r="AO4676">
        <f>Agricultural_Export_Analysis_Cleaned_Dataset[[#This Row],[Delivery_Date]]-Agricultural_Export_Analysis_Cleaned_Dataset[[#This Row],[Ship_Date]]</f>
        <v>8</v>
      </c>
      <c r="AP4676">
        <f>Agricultural_Export_Analysis_Cleaned_Dataset[[#This Row],[Ship_Date]]-Agricultural_Export_Analysis_Cleaned_Dataset[[#This Row],[Order_Date]]</f>
        <v>5</v>
      </c>
      <c r="AQ4676" s="4" t="str">
        <f>TEXT(Agricultural_Export_Analysis_Cleaned_Dataset[[#This Row],[Order_Date]],"mmm yyyy")</f>
        <v>Oct 2025</v>
      </c>
    </row>
    <row r="4677" spans="1:43" x14ac:dyDescent="0.3">
      <c r="A4677" t="s">
        <v>8422</v>
      </c>
      <c r="B4677" t="s">
        <v>8423</v>
      </c>
      <c r="C4677" s="2">
        <v>45551</v>
      </c>
      <c r="D4677" s="2">
        <v>45561</v>
      </c>
      <c r="E4677" s="2">
        <v>45572</v>
      </c>
      <c r="F4677" t="s">
        <v>35</v>
      </c>
      <c r="G4677" t="s">
        <v>50</v>
      </c>
      <c r="H4677" t="s">
        <v>74</v>
      </c>
      <c r="I4677" t="s">
        <v>118</v>
      </c>
      <c r="J4677" t="s">
        <v>112</v>
      </c>
      <c r="K4677" s="7">
        <v>0</v>
      </c>
      <c r="L4677" t="s">
        <v>32</v>
      </c>
      <c r="M4677" t="s">
        <v>101</v>
      </c>
      <c r="N4677" t="s">
        <v>102</v>
      </c>
      <c r="O4677">
        <v>528</v>
      </c>
      <c r="P4677" s="6">
        <v>176.76</v>
      </c>
      <c r="Q4677" s="6">
        <v>93329.279999999999</v>
      </c>
      <c r="R4677" s="5">
        <v>0</v>
      </c>
      <c r="S4677" s="6">
        <v>93329.279999999999</v>
      </c>
      <c r="T4677" s="6">
        <v>13099.96</v>
      </c>
      <c r="U4677" s="6">
        <v>49365.73</v>
      </c>
      <c r="V4677" s="6">
        <v>1915.61</v>
      </c>
      <c r="W4677" s="6">
        <v>7802.95</v>
      </c>
      <c r="X4677" s="6">
        <v>21145.03</v>
      </c>
      <c r="Y4677" s="5">
        <v>0.22656373219636999</v>
      </c>
      <c r="Z4677" t="s">
        <v>103</v>
      </c>
      <c r="AA4677" t="s">
        <v>104</v>
      </c>
      <c r="AB4677" t="s">
        <v>83</v>
      </c>
      <c r="AC4677" t="s">
        <v>66</v>
      </c>
      <c r="AD4677" t="s">
        <v>84</v>
      </c>
      <c r="AE4677" t="s">
        <v>67</v>
      </c>
      <c r="AF4677" t="str">
        <f>TEXT(Agricultural_Export_Analysis_Cleaned_Dataset[[#This Row],[Order_Date]],"mmm")</f>
        <v>Sep</v>
      </c>
      <c r="AG4677" t="str">
        <f>TEXT(Agricultural_Export_Analysis_Cleaned_Dataset[[#This Row],[Order_Date]],"yyyy")</f>
        <v>2024</v>
      </c>
      <c r="AH4677" t="str">
        <f>TEXT(Agricultural_Export_Analysis_Cleaned_Dataset[[#This Row],[Order_Date]],"ddd")</f>
        <v>Mon</v>
      </c>
      <c r="AI4677" t="str">
        <f>TEXT(Agricultural_Export_Analysis_Cleaned_Dataset[[#This Row],[Ship_Date]],"yyyy")</f>
        <v>2024</v>
      </c>
      <c r="AJ4677" t="str">
        <f>TEXT(Agricultural_Export_Analysis_Cleaned_Dataset[[#This Row],[Ship_Date]],"mmm")</f>
        <v>Sep</v>
      </c>
      <c r="AK4677" t="str">
        <f>TEXT(Agricultural_Export_Analysis_Cleaned_Dataset[[#This Row],[Ship_Date]],"ddd")</f>
        <v>Thu</v>
      </c>
      <c r="AL4677" t="str">
        <f>TEXT(Agricultural_Export_Analysis_Cleaned_Dataset[[#This Row],[Delivery_Date]],"yyyy")</f>
        <v>2024</v>
      </c>
      <c r="AM4677" t="str">
        <f>TEXT(Agricultural_Export_Analysis_Cleaned_Dataset[[#This Row],[Delivery_Date]],"mmm")</f>
        <v>Oct</v>
      </c>
      <c r="AN4677" t="str">
        <f>TEXT(Agricultural_Export_Analysis_Cleaned_Dataset[[#This Row],[Delivery_Date]],"ddd")</f>
        <v>Mon</v>
      </c>
      <c r="AO4677">
        <f>Agricultural_Export_Analysis_Cleaned_Dataset[[#This Row],[Delivery_Date]]-Agricultural_Export_Analysis_Cleaned_Dataset[[#This Row],[Ship_Date]]</f>
        <v>11</v>
      </c>
      <c r="AP4677">
        <f>Agricultural_Export_Analysis_Cleaned_Dataset[[#This Row],[Ship_Date]]-Agricultural_Export_Analysis_Cleaned_Dataset[[#This Row],[Order_Date]]</f>
        <v>10</v>
      </c>
      <c r="AQ4677" s="4" t="str">
        <f>TEXT(Agricultural_Export_Analysis_Cleaned_Dataset[[#This Row],[Order_Date]],"mmm yyyy")</f>
        <v>Sep 2024</v>
      </c>
    </row>
    <row r="4678" spans="1:43" x14ac:dyDescent="0.3">
      <c r="A4678" t="s">
        <v>8424</v>
      </c>
      <c r="B4678" t="s">
        <v>8425</v>
      </c>
      <c r="C4678" s="2">
        <v>45338</v>
      </c>
      <c r="D4678" s="2">
        <v>45341</v>
      </c>
      <c r="E4678" s="2">
        <v>45365</v>
      </c>
      <c r="F4678" t="s">
        <v>35</v>
      </c>
      <c r="G4678" t="s">
        <v>203</v>
      </c>
      <c r="H4678" t="s">
        <v>74</v>
      </c>
      <c r="I4678" t="s">
        <v>118</v>
      </c>
      <c r="J4678" t="s">
        <v>63</v>
      </c>
      <c r="K4678" s="7">
        <v>15</v>
      </c>
      <c r="L4678" t="s">
        <v>135</v>
      </c>
      <c r="M4678" t="s">
        <v>88</v>
      </c>
      <c r="N4678" t="s">
        <v>89</v>
      </c>
      <c r="O4678">
        <v>194</v>
      </c>
      <c r="P4678" s="6">
        <v>126.77</v>
      </c>
      <c r="Q4678" s="6">
        <v>24593.38</v>
      </c>
      <c r="R4678" s="5">
        <v>0.05</v>
      </c>
      <c r="S4678" s="6">
        <v>23363.710999999999</v>
      </c>
      <c r="T4678" s="6">
        <v>13808.93</v>
      </c>
      <c r="U4678" s="6">
        <v>12390.48</v>
      </c>
      <c r="V4678" s="6">
        <v>399.52</v>
      </c>
      <c r="W4678" s="6">
        <v>2321.48</v>
      </c>
      <c r="X4678" s="6">
        <v>-5556.6989999999996</v>
      </c>
      <c r="Y4678" s="5">
        <v>-0.237834605983613</v>
      </c>
      <c r="Z4678" t="s">
        <v>40</v>
      </c>
      <c r="AA4678" t="s">
        <v>147</v>
      </c>
      <c r="AB4678" t="s">
        <v>42</v>
      </c>
      <c r="AC4678" t="s">
        <v>43</v>
      </c>
      <c r="AD4678" t="s">
        <v>93</v>
      </c>
      <c r="AE4678" t="s">
        <v>67</v>
      </c>
      <c r="AF4678" t="str">
        <f>TEXT(Agricultural_Export_Analysis_Cleaned_Dataset[[#This Row],[Order_Date]],"mmm")</f>
        <v>Feb</v>
      </c>
      <c r="AG4678" t="str">
        <f>TEXT(Agricultural_Export_Analysis_Cleaned_Dataset[[#This Row],[Order_Date]],"yyyy")</f>
        <v>2024</v>
      </c>
      <c r="AH4678" t="str">
        <f>TEXT(Agricultural_Export_Analysis_Cleaned_Dataset[[#This Row],[Order_Date]],"ddd")</f>
        <v>Fri</v>
      </c>
      <c r="AI4678" t="str">
        <f>TEXT(Agricultural_Export_Analysis_Cleaned_Dataset[[#This Row],[Ship_Date]],"yyyy")</f>
        <v>2024</v>
      </c>
      <c r="AJ4678" t="str">
        <f>TEXT(Agricultural_Export_Analysis_Cleaned_Dataset[[#This Row],[Ship_Date]],"mmm")</f>
        <v>Feb</v>
      </c>
      <c r="AK4678" t="str">
        <f>TEXT(Agricultural_Export_Analysis_Cleaned_Dataset[[#This Row],[Ship_Date]],"ddd")</f>
        <v>Mon</v>
      </c>
      <c r="AL4678" t="str">
        <f>TEXT(Agricultural_Export_Analysis_Cleaned_Dataset[[#This Row],[Delivery_Date]],"yyyy")</f>
        <v>2024</v>
      </c>
      <c r="AM4678" t="str">
        <f>TEXT(Agricultural_Export_Analysis_Cleaned_Dataset[[#This Row],[Delivery_Date]],"mmm")</f>
        <v>Mar</v>
      </c>
      <c r="AN4678" t="str">
        <f>TEXT(Agricultural_Export_Analysis_Cleaned_Dataset[[#This Row],[Delivery_Date]],"ddd")</f>
        <v>Thu</v>
      </c>
      <c r="AO4678">
        <f>Agricultural_Export_Analysis_Cleaned_Dataset[[#This Row],[Delivery_Date]]-Agricultural_Export_Analysis_Cleaned_Dataset[[#This Row],[Ship_Date]]</f>
        <v>24</v>
      </c>
      <c r="AP4678">
        <f>Agricultural_Export_Analysis_Cleaned_Dataset[[#This Row],[Ship_Date]]-Agricultural_Export_Analysis_Cleaned_Dataset[[#This Row],[Order_Date]]</f>
        <v>3</v>
      </c>
      <c r="AQ4678" s="4" t="str">
        <f>TEXT(Agricultural_Export_Analysis_Cleaned_Dataset[[#This Row],[Order_Date]],"mmm yyyy")</f>
        <v>Feb 2024</v>
      </c>
    </row>
    <row r="4679" spans="1:43" x14ac:dyDescent="0.3">
      <c r="A4679" t="s">
        <v>8426</v>
      </c>
      <c r="B4679" t="s">
        <v>8427</v>
      </c>
      <c r="C4679" s="2">
        <v>45566</v>
      </c>
      <c r="D4679" s="2">
        <v>45575</v>
      </c>
      <c r="E4679" s="2">
        <v>45601</v>
      </c>
      <c r="F4679" t="s">
        <v>35</v>
      </c>
      <c r="G4679" t="s">
        <v>8934</v>
      </c>
      <c r="H4679" t="s">
        <v>51</v>
      </c>
      <c r="I4679" t="s">
        <v>52</v>
      </c>
      <c r="J4679" t="s">
        <v>53</v>
      </c>
      <c r="K4679" s="7">
        <v>2</v>
      </c>
      <c r="L4679" t="s">
        <v>80</v>
      </c>
      <c r="M4679" t="s">
        <v>48</v>
      </c>
      <c r="N4679" t="s">
        <v>49</v>
      </c>
      <c r="O4679">
        <v>1782</v>
      </c>
      <c r="P4679" s="6">
        <v>252.21</v>
      </c>
      <c r="Q4679" s="6">
        <v>449438.22</v>
      </c>
      <c r="R4679" s="5">
        <v>0.15</v>
      </c>
      <c r="S4679" s="6">
        <v>382022.48700000002</v>
      </c>
      <c r="T4679" s="6">
        <v>5041.99</v>
      </c>
      <c r="U4679" s="6">
        <v>246832.83</v>
      </c>
      <c r="V4679" s="6">
        <v>265.85000000000002</v>
      </c>
      <c r="W4679" s="6">
        <v>38556.5</v>
      </c>
      <c r="X4679" s="6">
        <v>91325.316999999995</v>
      </c>
      <c r="Y4679" s="5">
        <v>0.23905743799840801</v>
      </c>
      <c r="Z4679" t="s">
        <v>54</v>
      </c>
      <c r="AA4679" t="s">
        <v>75</v>
      </c>
      <c r="AB4679" t="s">
        <v>56</v>
      </c>
      <c r="AC4679" t="s">
        <v>43</v>
      </c>
      <c r="AD4679" t="s">
        <v>93</v>
      </c>
      <c r="AE4679" t="s">
        <v>45</v>
      </c>
      <c r="AF4679" t="str">
        <f>TEXT(Agricultural_Export_Analysis_Cleaned_Dataset[[#This Row],[Order_Date]],"mmm")</f>
        <v>Oct</v>
      </c>
      <c r="AG4679" t="str">
        <f>TEXT(Agricultural_Export_Analysis_Cleaned_Dataset[[#This Row],[Order_Date]],"yyyy")</f>
        <v>2024</v>
      </c>
      <c r="AH4679" t="str">
        <f>TEXT(Agricultural_Export_Analysis_Cleaned_Dataset[[#This Row],[Order_Date]],"ddd")</f>
        <v>Tue</v>
      </c>
      <c r="AI4679" t="str">
        <f>TEXT(Agricultural_Export_Analysis_Cleaned_Dataset[[#This Row],[Ship_Date]],"yyyy")</f>
        <v>2024</v>
      </c>
      <c r="AJ4679" t="str">
        <f>TEXT(Agricultural_Export_Analysis_Cleaned_Dataset[[#This Row],[Ship_Date]],"mmm")</f>
        <v>Oct</v>
      </c>
      <c r="AK4679" t="str">
        <f>TEXT(Agricultural_Export_Analysis_Cleaned_Dataset[[#This Row],[Ship_Date]],"ddd")</f>
        <v>Thu</v>
      </c>
      <c r="AL4679" t="str">
        <f>TEXT(Agricultural_Export_Analysis_Cleaned_Dataset[[#This Row],[Delivery_Date]],"yyyy")</f>
        <v>2024</v>
      </c>
      <c r="AM4679" t="str">
        <f>TEXT(Agricultural_Export_Analysis_Cleaned_Dataset[[#This Row],[Delivery_Date]],"mmm")</f>
        <v>Nov</v>
      </c>
      <c r="AN4679" t="str">
        <f>TEXT(Agricultural_Export_Analysis_Cleaned_Dataset[[#This Row],[Delivery_Date]],"ddd")</f>
        <v>Tue</v>
      </c>
      <c r="AO4679">
        <f>Agricultural_Export_Analysis_Cleaned_Dataset[[#This Row],[Delivery_Date]]-Agricultural_Export_Analysis_Cleaned_Dataset[[#This Row],[Ship_Date]]</f>
        <v>26</v>
      </c>
      <c r="AP4679">
        <f>Agricultural_Export_Analysis_Cleaned_Dataset[[#This Row],[Ship_Date]]-Agricultural_Export_Analysis_Cleaned_Dataset[[#This Row],[Order_Date]]</f>
        <v>9</v>
      </c>
      <c r="AQ4679" s="4" t="str">
        <f>TEXT(Agricultural_Export_Analysis_Cleaned_Dataset[[#This Row],[Order_Date]],"mmm yyyy")</f>
        <v>Oct 2024</v>
      </c>
    </row>
    <row r="4680" spans="1:43" x14ac:dyDescent="0.3">
      <c r="A4680" t="s">
        <v>8428</v>
      </c>
      <c r="B4680" t="s">
        <v>8429</v>
      </c>
      <c r="C4680" s="2">
        <v>45445</v>
      </c>
      <c r="D4680" s="2">
        <v>45449</v>
      </c>
      <c r="E4680" s="2">
        <v>45473</v>
      </c>
      <c r="F4680" t="s">
        <v>35</v>
      </c>
      <c r="G4680" t="s">
        <v>50</v>
      </c>
      <c r="H4680" t="s">
        <v>74</v>
      </c>
      <c r="I4680" t="s">
        <v>91</v>
      </c>
      <c r="J4680" t="s">
        <v>39</v>
      </c>
      <c r="K4680" s="7">
        <v>7</v>
      </c>
      <c r="L4680" t="s">
        <v>135</v>
      </c>
      <c r="M4680" t="s">
        <v>107</v>
      </c>
      <c r="N4680" t="s">
        <v>108</v>
      </c>
      <c r="O4680">
        <v>1963</v>
      </c>
      <c r="P4680" s="6">
        <v>465.98</v>
      </c>
      <c r="Q4680" s="6">
        <v>914718.74</v>
      </c>
      <c r="R4680" s="5">
        <v>0.05</v>
      </c>
      <c r="S4680" s="6">
        <v>868982.80299999996</v>
      </c>
      <c r="T4680" s="6">
        <v>11949.9</v>
      </c>
      <c r="U4680" s="6">
        <v>509187.47</v>
      </c>
      <c r="V4680" s="6">
        <v>2596.09</v>
      </c>
      <c r="W4680" s="6">
        <v>103191.03999999999</v>
      </c>
      <c r="X4680" s="6">
        <v>242058.30300000001</v>
      </c>
      <c r="Y4680" s="5">
        <v>0.278553617130672</v>
      </c>
      <c r="Z4680" t="s">
        <v>81</v>
      </c>
      <c r="AA4680" t="s">
        <v>150</v>
      </c>
      <c r="AB4680" t="s">
        <v>42</v>
      </c>
      <c r="AC4680" t="s">
        <v>66</v>
      </c>
      <c r="AD4680" t="s">
        <v>44</v>
      </c>
      <c r="AE4680" t="s">
        <v>67</v>
      </c>
      <c r="AF4680" t="str">
        <f>TEXT(Agricultural_Export_Analysis_Cleaned_Dataset[[#This Row],[Order_Date]],"mmm")</f>
        <v>Jun</v>
      </c>
      <c r="AG4680" t="str">
        <f>TEXT(Agricultural_Export_Analysis_Cleaned_Dataset[[#This Row],[Order_Date]],"yyyy")</f>
        <v>2024</v>
      </c>
      <c r="AH4680" t="str">
        <f>TEXT(Agricultural_Export_Analysis_Cleaned_Dataset[[#This Row],[Order_Date]],"ddd")</f>
        <v>Sun</v>
      </c>
      <c r="AI4680" t="str">
        <f>TEXT(Agricultural_Export_Analysis_Cleaned_Dataset[[#This Row],[Ship_Date]],"yyyy")</f>
        <v>2024</v>
      </c>
      <c r="AJ4680" t="str">
        <f>TEXT(Agricultural_Export_Analysis_Cleaned_Dataset[[#This Row],[Ship_Date]],"mmm")</f>
        <v>Jun</v>
      </c>
      <c r="AK4680" t="str">
        <f>TEXT(Agricultural_Export_Analysis_Cleaned_Dataset[[#This Row],[Ship_Date]],"ddd")</f>
        <v>Thu</v>
      </c>
      <c r="AL4680" t="str">
        <f>TEXT(Agricultural_Export_Analysis_Cleaned_Dataset[[#This Row],[Delivery_Date]],"yyyy")</f>
        <v>2024</v>
      </c>
      <c r="AM4680" t="str">
        <f>TEXT(Agricultural_Export_Analysis_Cleaned_Dataset[[#This Row],[Delivery_Date]],"mmm")</f>
        <v>Jun</v>
      </c>
      <c r="AN4680" t="str">
        <f>TEXT(Agricultural_Export_Analysis_Cleaned_Dataset[[#This Row],[Delivery_Date]],"ddd")</f>
        <v>Sun</v>
      </c>
      <c r="AO4680">
        <f>Agricultural_Export_Analysis_Cleaned_Dataset[[#This Row],[Delivery_Date]]-Agricultural_Export_Analysis_Cleaned_Dataset[[#This Row],[Ship_Date]]</f>
        <v>24</v>
      </c>
      <c r="AP4680">
        <f>Agricultural_Export_Analysis_Cleaned_Dataset[[#This Row],[Ship_Date]]-Agricultural_Export_Analysis_Cleaned_Dataset[[#This Row],[Order_Date]]</f>
        <v>4</v>
      </c>
      <c r="AQ4680" s="4" t="str">
        <f>TEXT(Agricultural_Export_Analysis_Cleaned_Dataset[[#This Row],[Order_Date]],"mmm yyyy")</f>
        <v>Jun 2024</v>
      </c>
    </row>
    <row r="4681" spans="1:43" x14ac:dyDescent="0.3">
      <c r="A4681" t="s">
        <v>8430</v>
      </c>
      <c r="B4681" t="s">
        <v>425</v>
      </c>
      <c r="C4681" s="2">
        <v>45526</v>
      </c>
      <c r="D4681" s="2">
        <v>45531</v>
      </c>
      <c r="E4681" s="2">
        <v>45550</v>
      </c>
      <c r="F4681" t="s">
        <v>35</v>
      </c>
      <c r="G4681" t="s">
        <v>8934</v>
      </c>
      <c r="H4681" t="s">
        <v>51</v>
      </c>
      <c r="I4681" t="s">
        <v>52</v>
      </c>
      <c r="J4681" t="s">
        <v>39</v>
      </c>
      <c r="K4681" s="7">
        <v>10</v>
      </c>
      <c r="L4681" t="s">
        <v>87</v>
      </c>
      <c r="M4681" t="s">
        <v>130</v>
      </c>
      <c r="N4681" t="s">
        <v>131</v>
      </c>
      <c r="O4681">
        <v>243</v>
      </c>
      <c r="P4681" s="6">
        <v>411.51</v>
      </c>
      <c r="Q4681" s="6">
        <v>99996.93</v>
      </c>
      <c r="R4681" s="5">
        <v>0.15</v>
      </c>
      <c r="S4681" s="6">
        <v>84997.390499999994</v>
      </c>
      <c r="T4681" s="6">
        <v>7953.62</v>
      </c>
      <c r="U4681" s="6">
        <v>50605.61</v>
      </c>
      <c r="V4681" s="6">
        <v>1601.61</v>
      </c>
      <c r="W4681" s="6">
        <v>8089.64</v>
      </c>
      <c r="X4681" s="6">
        <v>16746.910500000002</v>
      </c>
      <c r="Y4681" s="5">
        <v>0.19702852524631301</v>
      </c>
      <c r="Z4681" t="s">
        <v>103</v>
      </c>
      <c r="AA4681" t="s">
        <v>177</v>
      </c>
      <c r="AB4681" t="s">
        <v>65</v>
      </c>
      <c r="AC4681" t="s">
        <v>76</v>
      </c>
      <c r="AD4681" t="s">
        <v>98</v>
      </c>
      <c r="AE4681" t="s">
        <v>67</v>
      </c>
      <c r="AF4681" t="str">
        <f>TEXT(Agricultural_Export_Analysis_Cleaned_Dataset[[#This Row],[Order_Date]],"mmm")</f>
        <v>Aug</v>
      </c>
      <c r="AG4681" t="str">
        <f>TEXT(Agricultural_Export_Analysis_Cleaned_Dataset[[#This Row],[Order_Date]],"yyyy")</f>
        <v>2024</v>
      </c>
      <c r="AH4681" t="str">
        <f>TEXT(Agricultural_Export_Analysis_Cleaned_Dataset[[#This Row],[Order_Date]],"ddd")</f>
        <v>Thu</v>
      </c>
      <c r="AI4681" t="str">
        <f>TEXT(Agricultural_Export_Analysis_Cleaned_Dataset[[#This Row],[Ship_Date]],"yyyy")</f>
        <v>2024</v>
      </c>
      <c r="AJ4681" t="str">
        <f>TEXT(Agricultural_Export_Analysis_Cleaned_Dataset[[#This Row],[Ship_Date]],"mmm")</f>
        <v>Aug</v>
      </c>
      <c r="AK4681" t="str">
        <f>TEXT(Agricultural_Export_Analysis_Cleaned_Dataset[[#This Row],[Ship_Date]],"ddd")</f>
        <v>Tue</v>
      </c>
      <c r="AL4681" t="str">
        <f>TEXT(Agricultural_Export_Analysis_Cleaned_Dataset[[#This Row],[Delivery_Date]],"yyyy")</f>
        <v>2024</v>
      </c>
      <c r="AM4681" t="str">
        <f>TEXT(Agricultural_Export_Analysis_Cleaned_Dataset[[#This Row],[Delivery_Date]],"mmm")</f>
        <v>Sep</v>
      </c>
      <c r="AN4681" t="str">
        <f>TEXT(Agricultural_Export_Analysis_Cleaned_Dataset[[#This Row],[Delivery_Date]],"ddd")</f>
        <v>Sun</v>
      </c>
      <c r="AO4681">
        <f>Agricultural_Export_Analysis_Cleaned_Dataset[[#This Row],[Delivery_Date]]-Agricultural_Export_Analysis_Cleaned_Dataset[[#This Row],[Ship_Date]]</f>
        <v>19</v>
      </c>
      <c r="AP4681">
        <f>Agricultural_Export_Analysis_Cleaned_Dataset[[#This Row],[Ship_Date]]-Agricultural_Export_Analysis_Cleaned_Dataset[[#This Row],[Order_Date]]</f>
        <v>5</v>
      </c>
      <c r="AQ4681" s="4" t="str">
        <f>TEXT(Agricultural_Export_Analysis_Cleaned_Dataset[[#This Row],[Order_Date]],"mmm yyyy")</f>
        <v>Aug 2024</v>
      </c>
    </row>
    <row r="4682" spans="1:43" x14ac:dyDescent="0.3">
      <c r="A4682" t="s">
        <v>8431</v>
      </c>
      <c r="B4682" t="s">
        <v>8432</v>
      </c>
      <c r="C4682" s="2">
        <v>45466</v>
      </c>
      <c r="D4682" s="2">
        <v>45472</v>
      </c>
      <c r="E4682" s="2">
        <v>45485</v>
      </c>
      <c r="F4682" t="s">
        <v>35</v>
      </c>
      <c r="G4682" t="s">
        <v>73</v>
      </c>
      <c r="H4682" t="s">
        <v>37</v>
      </c>
      <c r="I4682" t="s">
        <v>118</v>
      </c>
      <c r="J4682" t="s">
        <v>63</v>
      </c>
      <c r="K4682" s="7">
        <v>0</v>
      </c>
      <c r="L4682" t="s">
        <v>135</v>
      </c>
      <c r="M4682" t="s">
        <v>48</v>
      </c>
      <c r="N4682" t="s">
        <v>49</v>
      </c>
      <c r="O4682">
        <v>1901</v>
      </c>
      <c r="P4682" s="6">
        <v>287.89</v>
      </c>
      <c r="Q4682" s="6">
        <v>547278.89</v>
      </c>
      <c r="R4682" s="5">
        <v>0.05</v>
      </c>
      <c r="S4682" s="6">
        <v>519914.94549999997</v>
      </c>
      <c r="T4682" s="6">
        <v>2193.29</v>
      </c>
      <c r="U4682" s="6">
        <v>354323.6</v>
      </c>
      <c r="V4682" s="6">
        <v>1052.4000000000001</v>
      </c>
      <c r="W4682" s="6">
        <v>28780.5</v>
      </c>
      <c r="X4682" s="6">
        <v>133565.15549999999</v>
      </c>
      <c r="Y4682" s="5">
        <v>0.25689808815084397</v>
      </c>
      <c r="Z4682" t="s">
        <v>81</v>
      </c>
      <c r="AA4682" t="s">
        <v>150</v>
      </c>
      <c r="AB4682" t="s">
        <v>65</v>
      </c>
      <c r="AC4682" t="s">
        <v>66</v>
      </c>
      <c r="AD4682" t="s">
        <v>84</v>
      </c>
      <c r="AE4682" t="s">
        <v>58</v>
      </c>
      <c r="AF4682" t="str">
        <f>TEXT(Agricultural_Export_Analysis_Cleaned_Dataset[[#This Row],[Order_Date]],"mmm")</f>
        <v>Jun</v>
      </c>
      <c r="AG4682" t="str">
        <f>TEXT(Agricultural_Export_Analysis_Cleaned_Dataset[[#This Row],[Order_Date]],"yyyy")</f>
        <v>2024</v>
      </c>
      <c r="AH4682" t="str">
        <f>TEXT(Agricultural_Export_Analysis_Cleaned_Dataset[[#This Row],[Order_Date]],"ddd")</f>
        <v>Sun</v>
      </c>
      <c r="AI4682" t="str">
        <f>TEXT(Agricultural_Export_Analysis_Cleaned_Dataset[[#This Row],[Ship_Date]],"yyyy")</f>
        <v>2024</v>
      </c>
      <c r="AJ4682" t="str">
        <f>TEXT(Agricultural_Export_Analysis_Cleaned_Dataset[[#This Row],[Ship_Date]],"mmm")</f>
        <v>Jun</v>
      </c>
      <c r="AK4682" t="str">
        <f>TEXT(Agricultural_Export_Analysis_Cleaned_Dataset[[#This Row],[Ship_Date]],"ddd")</f>
        <v>Sat</v>
      </c>
      <c r="AL4682" t="str">
        <f>TEXT(Agricultural_Export_Analysis_Cleaned_Dataset[[#This Row],[Delivery_Date]],"yyyy")</f>
        <v>2024</v>
      </c>
      <c r="AM4682" t="str">
        <f>TEXT(Agricultural_Export_Analysis_Cleaned_Dataset[[#This Row],[Delivery_Date]],"mmm")</f>
        <v>Jul</v>
      </c>
      <c r="AN4682" t="str">
        <f>TEXT(Agricultural_Export_Analysis_Cleaned_Dataset[[#This Row],[Delivery_Date]],"ddd")</f>
        <v>Fri</v>
      </c>
      <c r="AO4682">
        <f>Agricultural_Export_Analysis_Cleaned_Dataset[[#This Row],[Delivery_Date]]-Agricultural_Export_Analysis_Cleaned_Dataset[[#This Row],[Ship_Date]]</f>
        <v>13</v>
      </c>
      <c r="AP4682">
        <f>Agricultural_Export_Analysis_Cleaned_Dataset[[#This Row],[Ship_Date]]-Agricultural_Export_Analysis_Cleaned_Dataset[[#This Row],[Order_Date]]</f>
        <v>6</v>
      </c>
      <c r="AQ4682" s="4" t="str">
        <f>TEXT(Agricultural_Export_Analysis_Cleaned_Dataset[[#This Row],[Order_Date]],"mmm yyyy")</f>
        <v>Jun 2024</v>
      </c>
    </row>
    <row r="4683" spans="1:43" x14ac:dyDescent="0.3">
      <c r="A4683" t="s">
        <v>8433</v>
      </c>
      <c r="B4683" t="s">
        <v>8434</v>
      </c>
      <c r="C4683" s="2">
        <v>45893</v>
      </c>
      <c r="D4683" s="2">
        <v>45899</v>
      </c>
      <c r="E4683" s="2">
        <v>45915</v>
      </c>
      <c r="F4683" t="s">
        <v>35</v>
      </c>
      <c r="G4683" t="s">
        <v>8934</v>
      </c>
      <c r="H4683" t="s">
        <v>51</v>
      </c>
      <c r="I4683" t="s">
        <v>118</v>
      </c>
      <c r="J4683" t="s">
        <v>112</v>
      </c>
      <c r="K4683" s="7">
        <v>2</v>
      </c>
      <c r="L4683" t="s">
        <v>80</v>
      </c>
      <c r="M4683" t="s">
        <v>130</v>
      </c>
      <c r="N4683" t="s">
        <v>131</v>
      </c>
      <c r="O4683">
        <v>1808</v>
      </c>
      <c r="P4683" s="6">
        <v>278.25</v>
      </c>
      <c r="Q4683" s="6">
        <v>503076</v>
      </c>
      <c r="R4683" s="5">
        <v>0</v>
      </c>
      <c r="S4683" s="6">
        <v>503076</v>
      </c>
      <c r="T4683" s="6">
        <v>4217.3</v>
      </c>
      <c r="U4683" s="6">
        <v>303044.46999999997</v>
      </c>
      <c r="V4683" s="6">
        <v>1791.53</v>
      </c>
      <c r="W4683" s="6">
        <v>47562.64</v>
      </c>
      <c r="X4683" s="6">
        <v>146460.06</v>
      </c>
      <c r="Y4683" s="5">
        <v>0.29112909381485103</v>
      </c>
      <c r="Z4683" t="s">
        <v>103</v>
      </c>
      <c r="AA4683" t="s">
        <v>177</v>
      </c>
      <c r="AB4683" t="s">
        <v>83</v>
      </c>
      <c r="AC4683" t="s">
        <v>76</v>
      </c>
      <c r="AD4683" t="s">
        <v>57</v>
      </c>
      <c r="AE4683" t="s">
        <v>67</v>
      </c>
      <c r="AF4683" t="str">
        <f>TEXT(Agricultural_Export_Analysis_Cleaned_Dataset[[#This Row],[Order_Date]],"mmm")</f>
        <v>Aug</v>
      </c>
      <c r="AG4683" t="str">
        <f>TEXT(Agricultural_Export_Analysis_Cleaned_Dataset[[#This Row],[Order_Date]],"yyyy")</f>
        <v>2025</v>
      </c>
      <c r="AH4683" t="str">
        <f>TEXT(Agricultural_Export_Analysis_Cleaned_Dataset[[#This Row],[Order_Date]],"ddd")</f>
        <v>Sun</v>
      </c>
      <c r="AI4683" t="str">
        <f>TEXT(Agricultural_Export_Analysis_Cleaned_Dataset[[#This Row],[Ship_Date]],"yyyy")</f>
        <v>2025</v>
      </c>
      <c r="AJ4683" t="str">
        <f>TEXT(Agricultural_Export_Analysis_Cleaned_Dataset[[#This Row],[Ship_Date]],"mmm")</f>
        <v>Aug</v>
      </c>
      <c r="AK4683" t="str">
        <f>TEXT(Agricultural_Export_Analysis_Cleaned_Dataset[[#This Row],[Ship_Date]],"ddd")</f>
        <v>Sat</v>
      </c>
      <c r="AL4683" t="str">
        <f>TEXT(Agricultural_Export_Analysis_Cleaned_Dataset[[#This Row],[Delivery_Date]],"yyyy")</f>
        <v>2025</v>
      </c>
      <c r="AM4683" t="str">
        <f>TEXT(Agricultural_Export_Analysis_Cleaned_Dataset[[#This Row],[Delivery_Date]],"mmm")</f>
        <v>Sep</v>
      </c>
      <c r="AN4683" t="str">
        <f>TEXT(Agricultural_Export_Analysis_Cleaned_Dataset[[#This Row],[Delivery_Date]],"ddd")</f>
        <v>Mon</v>
      </c>
      <c r="AO4683">
        <f>Agricultural_Export_Analysis_Cleaned_Dataset[[#This Row],[Delivery_Date]]-Agricultural_Export_Analysis_Cleaned_Dataset[[#This Row],[Ship_Date]]</f>
        <v>16</v>
      </c>
      <c r="AP4683">
        <f>Agricultural_Export_Analysis_Cleaned_Dataset[[#This Row],[Ship_Date]]-Agricultural_Export_Analysis_Cleaned_Dataset[[#This Row],[Order_Date]]</f>
        <v>6</v>
      </c>
      <c r="AQ4683" s="4" t="str">
        <f>TEXT(Agricultural_Export_Analysis_Cleaned_Dataset[[#This Row],[Order_Date]],"mmm yyyy")</f>
        <v>Aug 2025</v>
      </c>
    </row>
    <row r="4684" spans="1:43" x14ac:dyDescent="0.3">
      <c r="A4684" t="s">
        <v>8435</v>
      </c>
      <c r="B4684" t="s">
        <v>2265</v>
      </c>
      <c r="C4684" s="2">
        <v>45837</v>
      </c>
      <c r="D4684" s="2">
        <v>45840</v>
      </c>
      <c r="E4684" s="2">
        <v>45846</v>
      </c>
      <c r="F4684" t="s">
        <v>35</v>
      </c>
      <c r="G4684" t="s">
        <v>132</v>
      </c>
      <c r="H4684" t="s">
        <v>51</v>
      </c>
      <c r="I4684" t="s">
        <v>38</v>
      </c>
      <c r="J4684" t="s">
        <v>39</v>
      </c>
      <c r="K4684" s="7">
        <v>0</v>
      </c>
      <c r="L4684" t="s">
        <v>32</v>
      </c>
      <c r="M4684" t="s">
        <v>107</v>
      </c>
      <c r="N4684" t="s">
        <v>108</v>
      </c>
      <c r="O4684">
        <v>1591</v>
      </c>
      <c r="P4684" s="6">
        <v>468.48</v>
      </c>
      <c r="Q4684" s="6">
        <v>745351.68000000005</v>
      </c>
      <c r="R4684" s="5">
        <v>0.15</v>
      </c>
      <c r="S4684" s="6">
        <v>633548.92799999996</v>
      </c>
      <c r="T4684" s="6">
        <v>11061.18</v>
      </c>
      <c r="U4684" s="6">
        <v>421800.74</v>
      </c>
      <c r="V4684" s="6">
        <v>1768.46</v>
      </c>
      <c r="W4684" s="6">
        <v>26508.89</v>
      </c>
      <c r="X4684" s="6">
        <v>172409.658</v>
      </c>
      <c r="Y4684" s="5">
        <v>0.27213313823174801</v>
      </c>
      <c r="Z4684" t="s">
        <v>81</v>
      </c>
      <c r="AA4684" t="s">
        <v>150</v>
      </c>
      <c r="AB4684" t="s">
        <v>42</v>
      </c>
      <c r="AC4684" t="s">
        <v>43</v>
      </c>
      <c r="AD4684" t="s">
        <v>98</v>
      </c>
      <c r="AE4684" t="s">
        <v>45</v>
      </c>
      <c r="AF4684" t="str">
        <f>TEXT(Agricultural_Export_Analysis_Cleaned_Dataset[[#This Row],[Order_Date]],"mmm")</f>
        <v>Jun</v>
      </c>
      <c r="AG4684" t="str">
        <f>TEXT(Agricultural_Export_Analysis_Cleaned_Dataset[[#This Row],[Order_Date]],"yyyy")</f>
        <v>2025</v>
      </c>
      <c r="AH4684" t="str">
        <f>TEXT(Agricultural_Export_Analysis_Cleaned_Dataset[[#This Row],[Order_Date]],"ddd")</f>
        <v>Sun</v>
      </c>
      <c r="AI4684" t="str">
        <f>TEXT(Agricultural_Export_Analysis_Cleaned_Dataset[[#This Row],[Ship_Date]],"yyyy")</f>
        <v>2025</v>
      </c>
      <c r="AJ4684" t="str">
        <f>TEXT(Agricultural_Export_Analysis_Cleaned_Dataset[[#This Row],[Ship_Date]],"mmm")</f>
        <v>Jul</v>
      </c>
      <c r="AK4684" t="str">
        <f>TEXT(Agricultural_Export_Analysis_Cleaned_Dataset[[#This Row],[Ship_Date]],"ddd")</f>
        <v>Wed</v>
      </c>
      <c r="AL4684" t="str">
        <f>TEXT(Agricultural_Export_Analysis_Cleaned_Dataset[[#This Row],[Delivery_Date]],"yyyy")</f>
        <v>2025</v>
      </c>
      <c r="AM4684" t="str">
        <f>TEXT(Agricultural_Export_Analysis_Cleaned_Dataset[[#This Row],[Delivery_Date]],"mmm")</f>
        <v>Jul</v>
      </c>
      <c r="AN4684" t="str">
        <f>TEXT(Agricultural_Export_Analysis_Cleaned_Dataset[[#This Row],[Delivery_Date]],"ddd")</f>
        <v>Tue</v>
      </c>
      <c r="AO4684">
        <f>Agricultural_Export_Analysis_Cleaned_Dataset[[#This Row],[Delivery_Date]]-Agricultural_Export_Analysis_Cleaned_Dataset[[#This Row],[Ship_Date]]</f>
        <v>6</v>
      </c>
      <c r="AP4684">
        <f>Agricultural_Export_Analysis_Cleaned_Dataset[[#This Row],[Ship_Date]]-Agricultural_Export_Analysis_Cleaned_Dataset[[#This Row],[Order_Date]]</f>
        <v>3</v>
      </c>
      <c r="AQ4684" s="4" t="str">
        <f>TEXT(Agricultural_Export_Analysis_Cleaned_Dataset[[#This Row],[Order_Date]],"mmm yyyy")</f>
        <v>Jun 2025</v>
      </c>
    </row>
    <row r="4685" spans="1:43" x14ac:dyDescent="0.3">
      <c r="A4685" t="s">
        <v>8436</v>
      </c>
      <c r="B4685" t="s">
        <v>8437</v>
      </c>
      <c r="C4685" s="2">
        <v>45837</v>
      </c>
      <c r="D4685" s="2">
        <v>45847</v>
      </c>
      <c r="E4685" s="2">
        <v>45856</v>
      </c>
      <c r="F4685" t="s">
        <v>35</v>
      </c>
      <c r="G4685" t="s">
        <v>117</v>
      </c>
      <c r="H4685" t="s">
        <v>74</v>
      </c>
      <c r="I4685" t="s">
        <v>52</v>
      </c>
      <c r="J4685" t="s">
        <v>112</v>
      </c>
      <c r="K4685" s="7">
        <v>4</v>
      </c>
      <c r="L4685" t="s">
        <v>70</v>
      </c>
      <c r="M4685" t="s">
        <v>130</v>
      </c>
      <c r="N4685" t="s">
        <v>131</v>
      </c>
      <c r="O4685">
        <v>926</v>
      </c>
      <c r="P4685" s="6">
        <v>379.27</v>
      </c>
      <c r="Q4685" s="6">
        <v>351204.02</v>
      </c>
      <c r="R4685" s="5">
        <v>0.05</v>
      </c>
      <c r="S4685" s="6">
        <v>333643.81900000002</v>
      </c>
      <c r="T4685" s="6">
        <v>12013.24</v>
      </c>
      <c r="U4685" s="6">
        <v>239985.86</v>
      </c>
      <c r="V4685" s="6">
        <v>1070.6199999999999</v>
      </c>
      <c r="W4685" s="6">
        <v>22518.86</v>
      </c>
      <c r="X4685" s="6">
        <v>58055.239000000001</v>
      </c>
      <c r="Y4685" s="5">
        <v>0.174003640091412</v>
      </c>
      <c r="Z4685" t="s">
        <v>81</v>
      </c>
      <c r="AA4685" t="s">
        <v>150</v>
      </c>
      <c r="AB4685" t="s">
        <v>56</v>
      </c>
      <c r="AC4685" t="s">
        <v>43</v>
      </c>
      <c r="AD4685" t="s">
        <v>93</v>
      </c>
      <c r="AE4685" t="s">
        <v>67</v>
      </c>
      <c r="AF4685" t="str">
        <f>TEXT(Agricultural_Export_Analysis_Cleaned_Dataset[[#This Row],[Order_Date]],"mmm")</f>
        <v>Jun</v>
      </c>
      <c r="AG4685" t="str">
        <f>TEXT(Agricultural_Export_Analysis_Cleaned_Dataset[[#This Row],[Order_Date]],"yyyy")</f>
        <v>2025</v>
      </c>
      <c r="AH4685" t="str">
        <f>TEXT(Agricultural_Export_Analysis_Cleaned_Dataset[[#This Row],[Order_Date]],"ddd")</f>
        <v>Sun</v>
      </c>
      <c r="AI4685" t="str">
        <f>TEXT(Agricultural_Export_Analysis_Cleaned_Dataset[[#This Row],[Ship_Date]],"yyyy")</f>
        <v>2025</v>
      </c>
      <c r="AJ4685" t="str">
        <f>TEXT(Agricultural_Export_Analysis_Cleaned_Dataset[[#This Row],[Ship_Date]],"mmm")</f>
        <v>Jul</v>
      </c>
      <c r="AK4685" t="str">
        <f>TEXT(Agricultural_Export_Analysis_Cleaned_Dataset[[#This Row],[Ship_Date]],"ddd")</f>
        <v>Wed</v>
      </c>
      <c r="AL4685" t="str">
        <f>TEXT(Agricultural_Export_Analysis_Cleaned_Dataset[[#This Row],[Delivery_Date]],"yyyy")</f>
        <v>2025</v>
      </c>
      <c r="AM4685" t="str">
        <f>TEXT(Agricultural_Export_Analysis_Cleaned_Dataset[[#This Row],[Delivery_Date]],"mmm")</f>
        <v>Jul</v>
      </c>
      <c r="AN4685" t="str">
        <f>TEXT(Agricultural_Export_Analysis_Cleaned_Dataset[[#This Row],[Delivery_Date]],"ddd")</f>
        <v>Fri</v>
      </c>
      <c r="AO4685">
        <f>Agricultural_Export_Analysis_Cleaned_Dataset[[#This Row],[Delivery_Date]]-Agricultural_Export_Analysis_Cleaned_Dataset[[#This Row],[Ship_Date]]</f>
        <v>9</v>
      </c>
      <c r="AP4685">
        <f>Agricultural_Export_Analysis_Cleaned_Dataset[[#This Row],[Ship_Date]]-Agricultural_Export_Analysis_Cleaned_Dataset[[#This Row],[Order_Date]]</f>
        <v>10</v>
      </c>
      <c r="AQ4685" s="4" t="str">
        <f>TEXT(Agricultural_Export_Analysis_Cleaned_Dataset[[#This Row],[Order_Date]],"mmm yyyy")</f>
        <v>Jun 2025</v>
      </c>
    </row>
    <row r="4686" spans="1:43" x14ac:dyDescent="0.3">
      <c r="A4686" t="s">
        <v>8438</v>
      </c>
      <c r="B4686" t="s">
        <v>8439</v>
      </c>
      <c r="C4686" s="2">
        <v>45665</v>
      </c>
      <c r="D4686" s="2">
        <v>45673</v>
      </c>
      <c r="E4686" s="2">
        <v>45683</v>
      </c>
      <c r="F4686" t="s">
        <v>35</v>
      </c>
      <c r="G4686" t="s">
        <v>132</v>
      </c>
      <c r="H4686" t="s">
        <v>74</v>
      </c>
      <c r="I4686" t="s">
        <v>118</v>
      </c>
      <c r="J4686" t="s">
        <v>39</v>
      </c>
      <c r="K4686" s="7">
        <v>0</v>
      </c>
      <c r="L4686" t="s">
        <v>80</v>
      </c>
      <c r="M4686" t="s">
        <v>130</v>
      </c>
      <c r="N4686" t="s">
        <v>131</v>
      </c>
      <c r="O4686">
        <v>1409</v>
      </c>
      <c r="P4686" s="6">
        <v>227.34</v>
      </c>
      <c r="Q4686" s="6">
        <v>320322.06</v>
      </c>
      <c r="R4686" s="5">
        <v>0.1</v>
      </c>
      <c r="S4686" s="6">
        <v>288289.85399999999</v>
      </c>
      <c r="T4686" s="6">
        <v>3388.81</v>
      </c>
      <c r="U4686" s="6">
        <v>178895.56</v>
      </c>
      <c r="V4686" s="6">
        <v>565.86</v>
      </c>
      <c r="W4686" s="6">
        <v>12925.92</v>
      </c>
      <c r="X4686" s="6">
        <v>92513.703999999998</v>
      </c>
      <c r="Y4686" s="5">
        <v>0.32090516789397699</v>
      </c>
      <c r="Z4686" t="s">
        <v>40</v>
      </c>
      <c r="AA4686" t="s">
        <v>64</v>
      </c>
      <c r="AB4686" t="s">
        <v>65</v>
      </c>
      <c r="AC4686" t="s">
        <v>76</v>
      </c>
      <c r="AD4686" t="s">
        <v>93</v>
      </c>
      <c r="AE4686" t="s">
        <v>58</v>
      </c>
      <c r="AF4686" t="str">
        <f>TEXT(Agricultural_Export_Analysis_Cleaned_Dataset[[#This Row],[Order_Date]],"mmm")</f>
        <v>Jan</v>
      </c>
      <c r="AG4686" t="str">
        <f>TEXT(Agricultural_Export_Analysis_Cleaned_Dataset[[#This Row],[Order_Date]],"yyyy")</f>
        <v>2025</v>
      </c>
      <c r="AH4686" t="str">
        <f>TEXT(Agricultural_Export_Analysis_Cleaned_Dataset[[#This Row],[Order_Date]],"ddd")</f>
        <v>Wed</v>
      </c>
      <c r="AI4686" t="str">
        <f>TEXT(Agricultural_Export_Analysis_Cleaned_Dataset[[#This Row],[Ship_Date]],"yyyy")</f>
        <v>2025</v>
      </c>
      <c r="AJ4686" t="str">
        <f>TEXT(Agricultural_Export_Analysis_Cleaned_Dataset[[#This Row],[Ship_Date]],"mmm")</f>
        <v>Jan</v>
      </c>
      <c r="AK4686" t="str">
        <f>TEXT(Agricultural_Export_Analysis_Cleaned_Dataset[[#This Row],[Ship_Date]],"ddd")</f>
        <v>Thu</v>
      </c>
      <c r="AL4686" t="str">
        <f>TEXT(Agricultural_Export_Analysis_Cleaned_Dataset[[#This Row],[Delivery_Date]],"yyyy")</f>
        <v>2025</v>
      </c>
      <c r="AM4686" t="str">
        <f>TEXT(Agricultural_Export_Analysis_Cleaned_Dataset[[#This Row],[Delivery_Date]],"mmm")</f>
        <v>Jan</v>
      </c>
      <c r="AN4686" t="str">
        <f>TEXT(Agricultural_Export_Analysis_Cleaned_Dataset[[#This Row],[Delivery_Date]],"ddd")</f>
        <v>Sun</v>
      </c>
      <c r="AO4686">
        <f>Agricultural_Export_Analysis_Cleaned_Dataset[[#This Row],[Delivery_Date]]-Agricultural_Export_Analysis_Cleaned_Dataset[[#This Row],[Ship_Date]]</f>
        <v>10</v>
      </c>
      <c r="AP4686">
        <f>Agricultural_Export_Analysis_Cleaned_Dataset[[#This Row],[Ship_Date]]-Agricultural_Export_Analysis_Cleaned_Dataset[[#This Row],[Order_Date]]</f>
        <v>8</v>
      </c>
      <c r="AQ4686" s="4" t="str">
        <f>TEXT(Agricultural_Export_Analysis_Cleaned_Dataset[[#This Row],[Order_Date]],"mmm yyyy")</f>
        <v>Jan 2025</v>
      </c>
    </row>
    <row r="4687" spans="1:43" x14ac:dyDescent="0.3">
      <c r="A4687" t="s">
        <v>8440</v>
      </c>
      <c r="B4687" t="s">
        <v>8441</v>
      </c>
      <c r="C4687" s="2">
        <v>45483</v>
      </c>
      <c r="D4687" s="2">
        <v>45489</v>
      </c>
      <c r="E4687" s="2">
        <v>45496</v>
      </c>
      <c r="F4687" t="s">
        <v>35</v>
      </c>
      <c r="G4687" t="s">
        <v>8932</v>
      </c>
      <c r="H4687" t="s">
        <v>74</v>
      </c>
      <c r="I4687" t="s">
        <v>52</v>
      </c>
      <c r="J4687" t="s">
        <v>112</v>
      </c>
      <c r="K4687" s="7">
        <v>0</v>
      </c>
      <c r="L4687" t="s">
        <v>80</v>
      </c>
      <c r="M4687" t="s">
        <v>88</v>
      </c>
      <c r="N4687" t="s">
        <v>89</v>
      </c>
      <c r="O4687">
        <v>1591</v>
      </c>
      <c r="P4687" s="6">
        <v>182.8</v>
      </c>
      <c r="Q4687" s="6">
        <v>290834.8</v>
      </c>
      <c r="R4687" s="5">
        <v>0.05</v>
      </c>
      <c r="S4687" s="6">
        <v>276293.06</v>
      </c>
      <c r="T4687" s="6">
        <v>10870.57</v>
      </c>
      <c r="U4687" s="6">
        <v>164558.03</v>
      </c>
      <c r="V4687" s="6">
        <v>2427.9899999999998</v>
      </c>
      <c r="W4687" s="6">
        <v>22018.720000000001</v>
      </c>
      <c r="X4687" s="6">
        <v>76417.75</v>
      </c>
      <c r="Y4687" s="5">
        <v>0.27658222758110501</v>
      </c>
      <c r="Z4687" t="s">
        <v>103</v>
      </c>
      <c r="AA4687" t="s">
        <v>119</v>
      </c>
      <c r="AB4687" t="s">
        <v>83</v>
      </c>
      <c r="AC4687" t="s">
        <v>43</v>
      </c>
      <c r="AD4687" t="s">
        <v>44</v>
      </c>
      <c r="AE4687" t="s">
        <v>58</v>
      </c>
      <c r="AF4687" t="str">
        <f>TEXT(Agricultural_Export_Analysis_Cleaned_Dataset[[#This Row],[Order_Date]],"mmm")</f>
        <v>Jul</v>
      </c>
      <c r="AG4687" t="str">
        <f>TEXT(Agricultural_Export_Analysis_Cleaned_Dataset[[#This Row],[Order_Date]],"yyyy")</f>
        <v>2024</v>
      </c>
      <c r="AH4687" t="str">
        <f>TEXT(Agricultural_Export_Analysis_Cleaned_Dataset[[#This Row],[Order_Date]],"ddd")</f>
        <v>Wed</v>
      </c>
      <c r="AI4687" t="str">
        <f>TEXT(Agricultural_Export_Analysis_Cleaned_Dataset[[#This Row],[Ship_Date]],"yyyy")</f>
        <v>2024</v>
      </c>
      <c r="AJ4687" t="str">
        <f>TEXT(Agricultural_Export_Analysis_Cleaned_Dataset[[#This Row],[Ship_Date]],"mmm")</f>
        <v>Jul</v>
      </c>
      <c r="AK4687" t="str">
        <f>TEXT(Agricultural_Export_Analysis_Cleaned_Dataset[[#This Row],[Ship_Date]],"ddd")</f>
        <v>Tue</v>
      </c>
      <c r="AL4687" t="str">
        <f>TEXT(Agricultural_Export_Analysis_Cleaned_Dataset[[#This Row],[Delivery_Date]],"yyyy")</f>
        <v>2024</v>
      </c>
      <c r="AM4687" t="str">
        <f>TEXT(Agricultural_Export_Analysis_Cleaned_Dataset[[#This Row],[Delivery_Date]],"mmm")</f>
        <v>Jul</v>
      </c>
      <c r="AN4687" t="str">
        <f>TEXT(Agricultural_Export_Analysis_Cleaned_Dataset[[#This Row],[Delivery_Date]],"ddd")</f>
        <v>Tue</v>
      </c>
      <c r="AO4687">
        <f>Agricultural_Export_Analysis_Cleaned_Dataset[[#This Row],[Delivery_Date]]-Agricultural_Export_Analysis_Cleaned_Dataset[[#This Row],[Ship_Date]]</f>
        <v>7</v>
      </c>
      <c r="AP4687">
        <f>Agricultural_Export_Analysis_Cleaned_Dataset[[#This Row],[Ship_Date]]-Agricultural_Export_Analysis_Cleaned_Dataset[[#This Row],[Order_Date]]</f>
        <v>6</v>
      </c>
      <c r="AQ4687" s="4" t="str">
        <f>TEXT(Agricultural_Export_Analysis_Cleaned_Dataset[[#This Row],[Order_Date]],"mmm yyyy")</f>
        <v>Jul 2024</v>
      </c>
    </row>
    <row r="4688" spans="1:43" x14ac:dyDescent="0.3">
      <c r="A4688" t="s">
        <v>8442</v>
      </c>
      <c r="B4688" t="s">
        <v>8443</v>
      </c>
      <c r="C4688" s="2">
        <v>45833</v>
      </c>
      <c r="D4688" s="2">
        <v>45836</v>
      </c>
      <c r="E4688" s="2">
        <v>45851</v>
      </c>
      <c r="F4688" t="s">
        <v>35</v>
      </c>
      <c r="G4688" t="s">
        <v>8932</v>
      </c>
      <c r="H4688" t="s">
        <v>74</v>
      </c>
      <c r="I4688" t="s">
        <v>118</v>
      </c>
      <c r="J4688" t="s">
        <v>53</v>
      </c>
      <c r="K4688" s="7">
        <v>0</v>
      </c>
      <c r="L4688" t="s">
        <v>80</v>
      </c>
      <c r="M4688" t="s">
        <v>88</v>
      </c>
      <c r="N4688" t="s">
        <v>89</v>
      </c>
      <c r="O4688">
        <v>295</v>
      </c>
      <c r="P4688" s="6">
        <v>25.95</v>
      </c>
      <c r="Q4688" s="6">
        <v>7655.25</v>
      </c>
      <c r="R4688" s="5">
        <v>0.05</v>
      </c>
      <c r="S4688" s="6">
        <v>7272.4875000000002</v>
      </c>
      <c r="T4688" s="6">
        <v>2208.48</v>
      </c>
      <c r="U4688" s="6">
        <v>4846.78</v>
      </c>
      <c r="V4688" s="6">
        <v>1634.46</v>
      </c>
      <c r="W4688" s="6">
        <v>849.39</v>
      </c>
      <c r="X4688" s="6">
        <v>-2266.6224999999999</v>
      </c>
      <c r="Y4688" s="5">
        <v>-0.31167086914896702</v>
      </c>
      <c r="Z4688" t="s">
        <v>81</v>
      </c>
      <c r="AA4688" t="s">
        <v>150</v>
      </c>
      <c r="AB4688" t="s">
        <v>42</v>
      </c>
      <c r="AC4688" t="s">
        <v>76</v>
      </c>
      <c r="AD4688" t="s">
        <v>77</v>
      </c>
      <c r="AE4688" t="s">
        <v>45</v>
      </c>
      <c r="AF4688" t="str">
        <f>TEXT(Agricultural_Export_Analysis_Cleaned_Dataset[[#This Row],[Order_Date]],"mmm")</f>
        <v>Jun</v>
      </c>
      <c r="AG4688" t="str">
        <f>TEXT(Agricultural_Export_Analysis_Cleaned_Dataset[[#This Row],[Order_Date]],"yyyy")</f>
        <v>2025</v>
      </c>
      <c r="AH4688" t="str">
        <f>TEXT(Agricultural_Export_Analysis_Cleaned_Dataset[[#This Row],[Order_Date]],"ddd")</f>
        <v>Wed</v>
      </c>
      <c r="AI4688" t="str">
        <f>TEXT(Agricultural_Export_Analysis_Cleaned_Dataset[[#This Row],[Ship_Date]],"yyyy")</f>
        <v>2025</v>
      </c>
      <c r="AJ4688" t="str">
        <f>TEXT(Agricultural_Export_Analysis_Cleaned_Dataset[[#This Row],[Ship_Date]],"mmm")</f>
        <v>Jun</v>
      </c>
      <c r="AK4688" t="str">
        <f>TEXT(Agricultural_Export_Analysis_Cleaned_Dataset[[#This Row],[Ship_Date]],"ddd")</f>
        <v>Sat</v>
      </c>
      <c r="AL4688" t="str">
        <f>TEXT(Agricultural_Export_Analysis_Cleaned_Dataset[[#This Row],[Delivery_Date]],"yyyy")</f>
        <v>2025</v>
      </c>
      <c r="AM4688" t="str">
        <f>TEXT(Agricultural_Export_Analysis_Cleaned_Dataset[[#This Row],[Delivery_Date]],"mmm")</f>
        <v>Jul</v>
      </c>
      <c r="AN4688" t="str">
        <f>TEXT(Agricultural_Export_Analysis_Cleaned_Dataset[[#This Row],[Delivery_Date]],"ddd")</f>
        <v>Sun</v>
      </c>
      <c r="AO4688">
        <f>Agricultural_Export_Analysis_Cleaned_Dataset[[#This Row],[Delivery_Date]]-Agricultural_Export_Analysis_Cleaned_Dataset[[#This Row],[Ship_Date]]</f>
        <v>15</v>
      </c>
      <c r="AP4688">
        <f>Agricultural_Export_Analysis_Cleaned_Dataset[[#This Row],[Ship_Date]]-Agricultural_Export_Analysis_Cleaned_Dataset[[#This Row],[Order_Date]]</f>
        <v>3</v>
      </c>
      <c r="AQ4688" s="4" t="str">
        <f>TEXT(Agricultural_Export_Analysis_Cleaned_Dataset[[#This Row],[Order_Date]],"mmm yyyy")</f>
        <v>Jun 2025</v>
      </c>
    </row>
    <row r="4689" spans="1:43" x14ac:dyDescent="0.3">
      <c r="A4689" t="s">
        <v>8444</v>
      </c>
      <c r="B4689" t="s">
        <v>8445</v>
      </c>
      <c r="C4689" s="2">
        <v>45706</v>
      </c>
      <c r="D4689" s="2">
        <v>45713</v>
      </c>
      <c r="E4689" s="2">
        <v>45743</v>
      </c>
      <c r="F4689" t="s">
        <v>35</v>
      </c>
      <c r="G4689" t="s">
        <v>203</v>
      </c>
      <c r="H4689" t="s">
        <v>74</v>
      </c>
      <c r="I4689" t="s">
        <v>52</v>
      </c>
      <c r="J4689" t="s">
        <v>112</v>
      </c>
      <c r="K4689" s="7">
        <v>4</v>
      </c>
      <c r="L4689" t="s">
        <v>135</v>
      </c>
      <c r="M4689" t="s">
        <v>130</v>
      </c>
      <c r="N4689" t="s">
        <v>131</v>
      </c>
      <c r="O4689">
        <v>1751</v>
      </c>
      <c r="P4689" s="6">
        <v>234.49</v>
      </c>
      <c r="Q4689" s="6">
        <v>410591.99</v>
      </c>
      <c r="R4689" s="5">
        <v>0.1</v>
      </c>
      <c r="S4689" s="6">
        <v>369532.79100000003</v>
      </c>
      <c r="T4689" s="6">
        <v>27927.484199999999</v>
      </c>
      <c r="U4689" s="6">
        <v>193515.9</v>
      </c>
      <c r="V4689" s="6">
        <v>2272.54</v>
      </c>
      <c r="W4689" s="6">
        <v>12638.71</v>
      </c>
      <c r="X4689" s="6">
        <v>133178.1568</v>
      </c>
      <c r="Y4689" s="5">
        <v>0.360396046172477</v>
      </c>
      <c r="Z4689" t="s">
        <v>40</v>
      </c>
      <c r="AA4689" t="s">
        <v>147</v>
      </c>
      <c r="AB4689" t="s">
        <v>56</v>
      </c>
      <c r="AC4689" t="s">
        <v>76</v>
      </c>
      <c r="AD4689" t="s">
        <v>98</v>
      </c>
      <c r="AE4689" t="s">
        <v>58</v>
      </c>
      <c r="AF4689" t="str">
        <f>TEXT(Agricultural_Export_Analysis_Cleaned_Dataset[[#This Row],[Order_Date]],"mmm")</f>
        <v>Feb</v>
      </c>
      <c r="AG4689" t="str">
        <f>TEXT(Agricultural_Export_Analysis_Cleaned_Dataset[[#This Row],[Order_Date]],"yyyy")</f>
        <v>2025</v>
      </c>
      <c r="AH4689" t="str">
        <f>TEXT(Agricultural_Export_Analysis_Cleaned_Dataset[[#This Row],[Order_Date]],"ddd")</f>
        <v>Tue</v>
      </c>
      <c r="AI4689" t="str">
        <f>TEXT(Agricultural_Export_Analysis_Cleaned_Dataset[[#This Row],[Ship_Date]],"yyyy")</f>
        <v>2025</v>
      </c>
      <c r="AJ4689" t="str">
        <f>TEXT(Agricultural_Export_Analysis_Cleaned_Dataset[[#This Row],[Ship_Date]],"mmm")</f>
        <v>Feb</v>
      </c>
      <c r="AK4689" t="str">
        <f>TEXT(Agricultural_Export_Analysis_Cleaned_Dataset[[#This Row],[Ship_Date]],"ddd")</f>
        <v>Tue</v>
      </c>
      <c r="AL4689" t="str">
        <f>TEXT(Agricultural_Export_Analysis_Cleaned_Dataset[[#This Row],[Delivery_Date]],"yyyy")</f>
        <v>2025</v>
      </c>
      <c r="AM4689" t="str">
        <f>TEXT(Agricultural_Export_Analysis_Cleaned_Dataset[[#This Row],[Delivery_Date]],"mmm")</f>
        <v>Mar</v>
      </c>
      <c r="AN4689" t="str">
        <f>TEXT(Agricultural_Export_Analysis_Cleaned_Dataset[[#This Row],[Delivery_Date]],"ddd")</f>
        <v>Thu</v>
      </c>
      <c r="AO4689">
        <f>Agricultural_Export_Analysis_Cleaned_Dataset[[#This Row],[Delivery_Date]]-Agricultural_Export_Analysis_Cleaned_Dataset[[#This Row],[Ship_Date]]</f>
        <v>30</v>
      </c>
      <c r="AP4689">
        <f>Agricultural_Export_Analysis_Cleaned_Dataset[[#This Row],[Ship_Date]]-Agricultural_Export_Analysis_Cleaned_Dataset[[#This Row],[Order_Date]]</f>
        <v>7</v>
      </c>
      <c r="AQ4689" s="4" t="str">
        <f>TEXT(Agricultural_Export_Analysis_Cleaned_Dataset[[#This Row],[Order_Date]],"mmm yyyy")</f>
        <v>Feb 2025</v>
      </c>
    </row>
    <row r="4690" spans="1:43" x14ac:dyDescent="0.3">
      <c r="A4690" t="s">
        <v>8446</v>
      </c>
      <c r="B4690" t="s">
        <v>8447</v>
      </c>
      <c r="C4690" s="2">
        <v>45635</v>
      </c>
      <c r="D4690" s="2">
        <v>45643</v>
      </c>
      <c r="E4690" s="2">
        <v>45676</v>
      </c>
      <c r="F4690" t="s">
        <v>35</v>
      </c>
      <c r="G4690" t="s">
        <v>117</v>
      </c>
      <c r="H4690" t="s">
        <v>51</v>
      </c>
      <c r="I4690" t="s">
        <v>38</v>
      </c>
      <c r="J4690" t="s">
        <v>63</v>
      </c>
      <c r="K4690" s="7">
        <v>7</v>
      </c>
      <c r="L4690" t="s">
        <v>80</v>
      </c>
      <c r="M4690" t="s">
        <v>61</v>
      </c>
      <c r="N4690" t="s">
        <v>62</v>
      </c>
      <c r="O4690">
        <v>1108</v>
      </c>
      <c r="P4690" s="6">
        <v>259.36</v>
      </c>
      <c r="Q4690" s="6">
        <v>287370.88</v>
      </c>
      <c r="R4690" s="5">
        <v>0.05</v>
      </c>
      <c r="S4690" s="6">
        <v>273002.33600000001</v>
      </c>
      <c r="T4690" s="6">
        <v>5494.8</v>
      </c>
      <c r="U4690" s="6">
        <v>125095.18</v>
      </c>
      <c r="V4690" s="6">
        <v>1467.69</v>
      </c>
      <c r="W4690" s="6">
        <v>10137.92</v>
      </c>
      <c r="X4690" s="6">
        <v>130806.746</v>
      </c>
      <c r="Y4690" s="5">
        <v>0.47914148983692201</v>
      </c>
      <c r="Z4690" t="s">
        <v>54</v>
      </c>
      <c r="AA4690" t="s">
        <v>55</v>
      </c>
      <c r="AB4690" t="s">
        <v>83</v>
      </c>
      <c r="AC4690" t="s">
        <v>66</v>
      </c>
      <c r="AD4690" t="s">
        <v>98</v>
      </c>
      <c r="AE4690" t="s">
        <v>45</v>
      </c>
      <c r="AF4690" t="str">
        <f>TEXT(Agricultural_Export_Analysis_Cleaned_Dataset[[#This Row],[Order_Date]],"mmm")</f>
        <v>Dec</v>
      </c>
      <c r="AG4690" t="str">
        <f>TEXT(Agricultural_Export_Analysis_Cleaned_Dataset[[#This Row],[Order_Date]],"yyyy")</f>
        <v>2024</v>
      </c>
      <c r="AH4690" t="str">
        <f>TEXT(Agricultural_Export_Analysis_Cleaned_Dataset[[#This Row],[Order_Date]],"ddd")</f>
        <v>Mon</v>
      </c>
      <c r="AI4690" t="str">
        <f>TEXT(Agricultural_Export_Analysis_Cleaned_Dataset[[#This Row],[Ship_Date]],"yyyy")</f>
        <v>2024</v>
      </c>
      <c r="AJ4690" t="str">
        <f>TEXT(Agricultural_Export_Analysis_Cleaned_Dataset[[#This Row],[Ship_Date]],"mmm")</f>
        <v>Dec</v>
      </c>
      <c r="AK4690" t="str">
        <f>TEXT(Agricultural_Export_Analysis_Cleaned_Dataset[[#This Row],[Ship_Date]],"ddd")</f>
        <v>Tue</v>
      </c>
      <c r="AL4690" t="str">
        <f>TEXT(Agricultural_Export_Analysis_Cleaned_Dataset[[#This Row],[Delivery_Date]],"yyyy")</f>
        <v>2025</v>
      </c>
      <c r="AM4690" t="str">
        <f>TEXT(Agricultural_Export_Analysis_Cleaned_Dataset[[#This Row],[Delivery_Date]],"mmm")</f>
        <v>Jan</v>
      </c>
      <c r="AN4690" t="str">
        <f>TEXT(Agricultural_Export_Analysis_Cleaned_Dataset[[#This Row],[Delivery_Date]],"ddd")</f>
        <v>Sun</v>
      </c>
      <c r="AO4690">
        <f>Agricultural_Export_Analysis_Cleaned_Dataset[[#This Row],[Delivery_Date]]-Agricultural_Export_Analysis_Cleaned_Dataset[[#This Row],[Ship_Date]]</f>
        <v>33</v>
      </c>
      <c r="AP4690">
        <f>Agricultural_Export_Analysis_Cleaned_Dataset[[#This Row],[Ship_Date]]-Agricultural_Export_Analysis_Cleaned_Dataset[[#This Row],[Order_Date]]</f>
        <v>8</v>
      </c>
      <c r="AQ4690" s="4" t="str">
        <f>TEXT(Agricultural_Export_Analysis_Cleaned_Dataset[[#This Row],[Order_Date]],"mmm yyyy")</f>
        <v>Dec 2024</v>
      </c>
    </row>
    <row r="4691" spans="1:43" x14ac:dyDescent="0.3">
      <c r="A4691" t="s">
        <v>8448</v>
      </c>
      <c r="B4691" t="s">
        <v>8449</v>
      </c>
      <c r="C4691" s="2">
        <v>45460</v>
      </c>
      <c r="D4691" s="2">
        <v>45462</v>
      </c>
      <c r="E4691" s="2">
        <v>45491</v>
      </c>
      <c r="F4691" t="s">
        <v>35</v>
      </c>
      <c r="G4691" t="s">
        <v>36</v>
      </c>
      <c r="H4691" t="s">
        <v>74</v>
      </c>
      <c r="I4691" t="s">
        <v>91</v>
      </c>
      <c r="J4691" t="s">
        <v>63</v>
      </c>
      <c r="K4691" s="7">
        <v>0</v>
      </c>
      <c r="L4691" t="s">
        <v>135</v>
      </c>
      <c r="M4691" t="s">
        <v>33</v>
      </c>
      <c r="N4691" t="s">
        <v>34</v>
      </c>
      <c r="O4691">
        <v>66</v>
      </c>
      <c r="P4691" s="6">
        <v>429.12</v>
      </c>
      <c r="Q4691" s="6">
        <v>28321.919999999998</v>
      </c>
      <c r="R4691" s="5">
        <v>0.05</v>
      </c>
      <c r="S4691" s="6">
        <v>26905.824000000001</v>
      </c>
      <c r="T4691" s="6">
        <v>13864.68</v>
      </c>
      <c r="U4691" s="6">
        <v>12173.77</v>
      </c>
      <c r="V4691" s="6">
        <v>2432.4699999999998</v>
      </c>
      <c r="W4691" s="6">
        <v>2367.77</v>
      </c>
      <c r="X4691" s="6">
        <v>-3932.866</v>
      </c>
      <c r="Y4691" s="5">
        <v>-0.14617155007034899</v>
      </c>
      <c r="Z4691" t="s">
        <v>81</v>
      </c>
      <c r="AA4691" t="s">
        <v>150</v>
      </c>
      <c r="AB4691" t="s">
        <v>42</v>
      </c>
      <c r="AC4691" t="s">
        <v>76</v>
      </c>
      <c r="AD4691" t="s">
        <v>93</v>
      </c>
      <c r="AE4691" t="s">
        <v>58</v>
      </c>
      <c r="AF4691" t="str">
        <f>TEXT(Agricultural_Export_Analysis_Cleaned_Dataset[[#This Row],[Order_Date]],"mmm")</f>
        <v>Jun</v>
      </c>
      <c r="AG4691" t="str">
        <f>TEXT(Agricultural_Export_Analysis_Cleaned_Dataset[[#This Row],[Order_Date]],"yyyy")</f>
        <v>2024</v>
      </c>
      <c r="AH4691" t="str">
        <f>TEXT(Agricultural_Export_Analysis_Cleaned_Dataset[[#This Row],[Order_Date]],"ddd")</f>
        <v>Mon</v>
      </c>
      <c r="AI4691" t="str">
        <f>TEXT(Agricultural_Export_Analysis_Cleaned_Dataset[[#This Row],[Ship_Date]],"yyyy")</f>
        <v>2024</v>
      </c>
      <c r="AJ4691" t="str">
        <f>TEXT(Agricultural_Export_Analysis_Cleaned_Dataset[[#This Row],[Ship_Date]],"mmm")</f>
        <v>Jun</v>
      </c>
      <c r="AK4691" t="str">
        <f>TEXT(Agricultural_Export_Analysis_Cleaned_Dataset[[#This Row],[Ship_Date]],"ddd")</f>
        <v>Wed</v>
      </c>
      <c r="AL4691" t="str">
        <f>TEXT(Agricultural_Export_Analysis_Cleaned_Dataset[[#This Row],[Delivery_Date]],"yyyy")</f>
        <v>2024</v>
      </c>
      <c r="AM4691" t="str">
        <f>TEXT(Agricultural_Export_Analysis_Cleaned_Dataset[[#This Row],[Delivery_Date]],"mmm")</f>
        <v>Jul</v>
      </c>
      <c r="AN4691" t="str">
        <f>TEXT(Agricultural_Export_Analysis_Cleaned_Dataset[[#This Row],[Delivery_Date]],"ddd")</f>
        <v>Thu</v>
      </c>
      <c r="AO4691">
        <f>Agricultural_Export_Analysis_Cleaned_Dataset[[#This Row],[Delivery_Date]]-Agricultural_Export_Analysis_Cleaned_Dataset[[#This Row],[Ship_Date]]</f>
        <v>29</v>
      </c>
      <c r="AP4691">
        <f>Agricultural_Export_Analysis_Cleaned_Dataset[[#This Row],[Ship_Date]]-Agricultural_Export_Analysis_Cleaned_Dataset[[#This Row],[Order_Date]]</f>
        <v>2</v>
      </c>
      <c r="AQ4691" s="4" t="str">
        <f>TEXT(Agricultural_Export_Analysis_Cleaned_Dataset[[#This Row],[Order_Date]],"mmm yyyy")</f>
        <v>Jun 2024</v>
      </c>
    </row>
    <row r="4692" spans="1:43" x14ac:dyDescent="0.3">
      <c r="A4692" t="s">
        <v>8450</v>
      </c>
      <c r="B4692" t="s">
        <v>8451</v>
      </c>
      <c r="C4692" s="2">
        <v>45974</v>
      </c>
      <c r="D4692" s="2">
        <v>45978</v>
      </c>
      <c r="E4692" s="2">
        <v>45985</v>
      </c>
      <c r="F4692" t="s">
        <v>35</v>
      </c>
      <c r="G4692" t="s">
        <v>73</v>
      </c>
      <c r="H4692" t="s">
        <v>74</v>
      </c>
      <c r="I4692" t="s">
        <v>97</v>
      </c>
      <c r="J4692" t="s">
        <v>53</v>
      </c>
      <c r="K4692" s="7">
        <v>0</v>
      </c>
      <c r="L4692" t="s">
        <v>70</v>
      </c>
      <c r="M4692" t="s">
        <v>101</v>
      </c>
      <c r="N4692" t="s">
        <v>102</v>
      </c>
      <c r="O4692">
        <v>1163</v>
      </c>
      <c r="P4692" s="6">
        <v>474.22</v>
      </c>
      <c r="Q4692" s="6">
        <v>551517.86</v>
      </c>
      <c r="R4692" s="5">
        <v>0.15</v>
      </c>
      <c r="S4692" s="6">
        <v>468790.18099999998</v>
      </c>
      <c r="T4692" s="6">
        <v>4654.37</v>
      </c>
      <c r="U4692" s="6">
        <v>317707.13</v>
      </c>
      <c r="V4692" s="6">
        <v>494.61</v>
      </c>
      <c r="W4692" s="6">
        <v>51388.92</v>
      </c>
      <c r="X4692" s="6">
        <v>94545.150999999998</v>
      </c>
      <c r="Y4692" s="5">
        <v>0.201679034314074</v>
      </c>
      <c r="Z4692" t="s">
        <v>54</v>
      </c>
      <c r="AA4692" t="s">
        <v>92</v>
      </c>
      <c r="AB4692" t="s">
        <v>56</v>
      </c>
      <c r="AC4692" t="s">
        <v>43</v>
      </c>
      <c r="AD4692" t="s">
        <v>57</v>
      </c>
      <c r="AE4692" t="s">
        <v>58</v>
      </c>
      <c r="AF4692" t="str">
        <f>TEXT(Agricultural_Export_Analysis_Cleaned_Dataset[[#This Row],[Order_Date]],"mmm")</f>
        <v>Nov</v>
      </c>
      <c r="AG4692" t="str">
        <f>TEXT(Agricultural_Export_Analysis_Cleaned_Dataset[[#This Row],[Order_Date]],"yyyy")</f>
        <v>2025</v>
      </c>
      <c r="AH4692" t="str">
        <f>TEXT(Agricultural_Export_Analysis_Cleaned_Dataset[[#This Row],[Order_Date]],"ddd")</f>
        <v>Thu</v>
      </c>
      <c r="AI4692" t="str">
        <f>TEXT(Agricultural_Export_Analysis_Cleaned_Dataset[[#This Row],[Ship_Date]],"yyyy")</f>
        <v>2025</v>
      </c>
      <c r="AJ4692" t="str">
        <f>TEXT(Agricultural_Export_Analysis_Cleaned_Dataset[[#This Row],[Ship_Date]],"mmm")</f>
        <v>Nov</v>
      </c>
      <c r="AK4692" t="str">
        <f>TEXT(Agricultural_Export_Analysis_Cleaned_Dataset[[#This Row],[Ship_Date]],"ddd")</f>
        <v>Mon</v>
      </c>
      <c r="AL4692" t="str">
        <f>TEXT(Agricultural_Export_Analysis_Cleaned_Dataset[[#This Row],[Delivery_Date]],"yyyy")</f>
        <v>2025</v>
      </c>
      <c r="AM4692" t="str">
        <f>TEXT(Agricultural_Export_Analysis_Cleaned_Dataset[[#This Row],[Delivery_Date]],"mmm")</f>
        <v>Nov</v>
      </c>
      <c r="AN4692" t="str">
        <f>TEXT(Agricultural_Export_Analysis_Cleaned_Dataset[[#This Row],[Delivery_Date]],"ddd")</f>
        <v>Mon</v>
      </c>
      <c r="AO4692">
        <f>Agricultural_Export_Analysis_Cleaned_Dataset[[#This Row],[Delivery_Date]]-Agricultural_Export_Analysis_Cleaned_Dataset[[#This Row],[Ship_Date]]</f>
        <v>7</v>
      </c>
      <c r="AP4692">
        <f>Agricultural_Export_Analysis_Cleaned_Dataset[[#This Row],[Ship_Date]]-Agricultural_Export_Analysis_Cleaned_Dataset[[#This Row],[Order_Date]]</f>
        <v>4</v>
      </c>
      <c r="AQ4692" s="4" t="str">
        <f>TEXT(Agricultural_Export_Analysis_Cleaned_Dataset[[#This Row],[Order_Date]],"mmm yyyy")</f>
        <v>Nov 2025</v>
      </c>
    </row>
    <row r="4693" spans="1:43" x14ac:dyDescent="0.3">
      <c r="A4693" t="s">
        <v>8452</v>
      </c>
      <c r="B4693" t="s">
        <v>8453</v>
      </c>
      <c r="C4693" s="2">
        <v>45737</v>
      </c>
      <c r="D4693" s="2">
        <v>45747</v>
      </c>
      <c r="E4693" s="2">
        <v>45785</v>
      </c>
      <c r="F4693" t="s">
        <v>35</v>
      </c>
      <c r="G4693" t="s">
        <v>8933</v>
      </c>
      <c r="H4693" t="s">
        <v>51</v>
      </c>
      <c r="I4693" t="s">
        <v>52</v>
      </c>
      <c r="J4693" t="s">
        <v>63</v>
      </c>
      <c r="K4693" s="7">
        <v>15</v>
      </c>
      <c r="L4693" t="s">
        <v>32</v>
      </c>
      <c r="M4693" t="s">
        <v>101</v>
      </c>
      <c r="N4693" t="s">
        <v>102</v>
      </c>
      <c r="O4693">
        <v>1302</v>
      </c>
      <c r="P4693" s="6">
        <v>257.94</v>
      </c>
      <c r="Q4693" s="6">
        <v>335837.88</v>
      </c>
      <c r="R4693" s="5">
        <v>0.1</v>
      </c>
      <c r="S4693" s="6">
        <v>302254.092</v>
      </c>
      <c r="T4693" s="6">
        <v>7303.78</v>
      </c>
      <c r="U4693" s="6">
        <v>182823.78</v>
      </c>
      <c r="V4693" s="6">
        <v>2815.93</v>
      </c>
      <c r="W4693" s="6">
        <v>20778</v>
      </c>
      <c r="X4693" s="6">
        <v>88532.601999999999</v>
      </c>
      <c r="Y4693" s="5">
        <v>0.29290786905210903</v>
      </c>
      <c r="Z4693" t="s">
        <v>40</v>
      </c>
      <c r="AA4693" t="s">
        <v>41</v>
      </c>
      <c r="AB4693" t="s">
        <v>56</v>
      </c>
      <c r="AC4693" t="s">
        <v>66</v>
      </c>
      <c r="AD4693" t="s">
        <v>44</v>
      </c>
      <c r="AE4693" t="s">
        <v>58</v>
      </c>
      <c r="AF4693" t="str">
        <f>TEXT(Agricultural_Export_Analysis_Cleaned_Dataset[[#This Row],[Order_Date]],"mmm")</f>
        <v>Mar</v>
      </c>
      <c r="AG4693" t="str">
        <f>TEXT(Agricultural_Export_Analysis_Cleaned_Dataset[[#This Row],[Order_Date]],"yyyy")</f>
        <v>2025</v>
      </c>
      <c r="AH4693" t="str">
        <f>TEXT(Agricultural_Export_Analysis_Cleaned_Dataset[[#This Row],[Order_Date]],"ddd")</f>
        <v>Fri</v>
      </c>
      <c r="AI4693" t="str">
        <f>TEXT(Agricultural_Export_Analysis_Cleaned_Dataset[[#This Row],[Ship_Date]],"yyyy")</f>
        <v>2025</v>
      </c>
      <c r="AJ4693" t="str">
        <f>TEXT(Agricultural_Export_Analysis_Cleaned_Dataset[[#This Row],[Ship_Date]],"mmm")</f>
        <v>Mar</v>
      </c>
      <c r="AK4693" t="str">
        <f>TEXT(Agricultural_Export_Analysis_Cleaned_Dataset[[#This Row],[Ship_Date]],"ddd")</f>
        <v>Mon</v>
      </c>
      <c r="AL4693" t="str">
        <f>TEXT(Agricultural_Export_Analysis_Cleaned_Dataset[[#This Row],[Delivery_Date]],"yyyy")</f>
        <v>2025</v>
      </c>
      <c r="AM4693" t="str">
        <f>TEXT(Agricultural_Export_Analysis_Cleaned_Dataset[[#This Row],[Delivery_Date]],"mmm")</f>
        <v>May</v>
      </c>
      <c r="AN4693" t="str">
        <f>TEXT(Agricultural_Export_Analysis_Cleaned_Dataset[[#This Row],[Delivery_Date]],"ddd")</f>
        <v>Thu</v>
      </c>
      <c r="AO4693">
        <f>Agricultural_Export_Analysis_Cleaned_Dataset[[#This Row],[Delivery_Date]]-Agricultural_Export_Analysis_Cleaned_Dataset[[#This Row],[Ship_Date]]</f>
        <v>38</v>
      </c>
      <c r="AP4693">
        <f>Agricultural_Export_Analysis_Cleaned_Dataset[[#This Row],[Ship_Date]]-Agricultural_Export_Analysis_Cleaned_Dataset[[#This Row],[Order_Date]]</f>
        <v>10</v>
      </c>
      <c r="AQ4693" s="4" t="str">
        <f>TEXT(Agricultural_Export_Analysis_Cleaned_Dataset[[#This Row],[Order_Date]],"mmm yyyy")</f>
        <v>Mar 2025</v>
      </c>
    </row>
    <row r="4694" spans="1:43" x14ac:dyDescent="0.3">
      <c r="A4694" t="s">
        <v>8454</v>
      </c>
      <c r="B4694" t="s">
        <v>2866</v>
      </c>
      <c r="C4694" s="2">
        <v>45328</v>
      </c>
      <c r="D4694" s="2">
        <v>45336</v>
      </c>
      <c r="E4694" s="2">
        <v>45360</v>
      </c>
      <c r="F4694" t="s">
        <v>35</v>
      </c>
      <c r="G4694" t="s">
        <v>96</v>
      </c>
      <c r="H4694" t="s">
        <v>74</v>
      </c>
      <c r="I4694" t="s">
        <v>118</v>
      </c>
      <c r="J4694" t="s">
        <v>112</v>
      </c>
      <c r="K4694" s="7">
        <v>15</v>
      </c>
      <c r="L4694" t="s">
        <v>32</v>
      </c>
      <c r="M4694" t="s">
        <v>61</v>
      </c>
      <c r="N4694" t="s">
        <v>62</v>
      </c>
      <c r="O4694">
        <v>1903</v>
      </c>
      <c r="P4694" s="6">
        <v>223.67</v>
      </c>
      <c r="Q4694" s="6">
        <v>425644.01</v>
      </c>
      <c r="R4694" s="5">
        <v>0.05</v>
      </c>
      <c r="S4694" s="6">
        <v>404361.80949999997</v>
      </c>
      <c r="T4694" s="6">
        <v>1708.76</v>
      </c>
      <c r="U4694" s="6">
        <v>254988.68</v>
      </c>
      <c r="V4694" s="6">
        <v>2771.45</v>
      </c>
      <c r="W4694" s="6">
        <v>33713.120000000003</v>
      </c>
      <c r="X4694" s="6">
        <v>111179.79949999999</v>
      </c>
      <c r="Y4694" s="5">
        <v>0.27495128592256401</v>
      </c>
      <c r="Z4694" t="s">
        <v>40</v>
      </c>
      <c r="AA4694" t="s">
        <v>147</v>
      </c>
      <c r="AB4694" t="s">
        <v>56</v>
      </c>
      <c r="AC4694" t="s">
        <v>76</v>
      </c>
      <c r="AD4694" t="s">
        <v>84</v>
      </c>
      <c r="AE4694" t="s">
        <v>58</v>
      </c>
      <c r="AF4694" t="str">
        <f>TEXT(Agricultural_Export_Analysis_Cleaned_Dataset[[#This Row],[Order_Date]],"mmm")</f>
        <v>Feb</v>
      </c>
      <c r="AG4694" t="str">
        <f>TEXT(Agricultural_Export_Analysis_Cleaned_Dataset[[#This Row],[Order_Date]],"yyyy")</f>
        <v>2024</v>
      </c>
      <c r="AH4694" t="str">
        <f>TEXT(Agricultural_Export_Analysis_Cleaned_Dataset[[#This Row],[Order_Date]],"ddd")</f>
        <v>Tue</v>
      </c>
      <c r="AI4694" t="str">
        <f>TEXT(Agricultural_Export_Analysis_Cleaned_Dataset[[#This Row],[Ship_Date]],"yyyy")</f>
        <v>2024</v>
      </c>
      <c r="AJ4694" t="str">
        <f>TEXT(Agricultural_Export_Analysis_Cleaned_Dataset[[#This Row],[Ship_Date]],"mmm")</f>
        <v>Feb</v>
      </c>
      <c r="AK4694" t="str">
        <f>TEXT(Agricultural_Export_Analysis_Cleaned_Dataset[[#This Row],[Ship_Date]],"ddd")</f>
        <v>Wed</v>
      </c>
      <c r="AL4694" t="str">
        <f>TEXT(Agricultural_Export_Analysis_Cleaned_Dataset[[#This Row],[Delivery_Date]],"yyyy")</f>
        <v>2024</v>
      </c>
      <c r="AM4694" t="str">
        <f>TEXT(Agricultural_Export_Analysis_Cleaned_Dataset[[#This Row],[Delivery_Date]],"mmm")</f>
        <v>Mar</v>
      </c>
      <c r="AN4694" t="str">
        <f>TEXT(Agricultural_Export_Analysis_Cleaned_Dataset[[#This Row],[Delivery_Date]],"ddd")</f>
        <v>Sat</v>
      </c>
      <c r="AO4694">
        <f>Agricultural_Export_Analysis_Cleaned_Dataset[[#This Row],[Delivery_Date]]-Agricultural_Export_Analysis_Cleaned_Dataset[[#This Row],[Ship_Date]]</f>
        <v>24</v>
      </c>
      <c r="AP4694">
        <f>Agricultural_Export_Analysis_Cleaned_Dataset[[#This Row],[Ship_Date]]-Agricultural_Export_Analysis_Cleaned_Dataset[[#This Row],[Order_Date]]</f>
        <v>8</v>
      </c>
      <c r="AQ4694" s="4" t="str">
        <f>TEXT(Agricultural_Export_Analysis_Cleaned_Dataset[[#This Row],[Order_Date]],"mmm yyyy")</f>
        <v>Feb 2024</v>
      </c>
    </row>
    <row r="4695" spans="1:43" x14ac:dyDescent="0.3">
      <c r="A4695" t="s">
        <v>8455</v>
      </c>
      <c r="B4695" t="s">
        <v>265</v>
      </c>
      <c r="C4695" s="2">
        <v>45484</v>
      </c>
      <c r="D4695" s="2">
        <v>45485</v>
      </c>
      <c r="E4695" s="2">
        <v>45516</v>
      </c>
      <c r="F4695" t="s">
        <v>35</v>
      </c>
      <c r="G4695" t="s">
        <v>117</v>
      </c>
      <c r="H4695" t="s">
        <v>37</v>
      </c>
      <c r="I4695" t="s">
        <v>91</v>
      </c>
      <c r="J4695" t="s">
        <v>39</v>
      </c>
      <c r="K4695" s="7">
        <v>7</v>
      </c>
      <c r="L4695" t="s">
        <v>32</v>
      </c>
      <c r="M4695" t="s">
        <v>101</v>
      </c>
      <c r="N4695" t="s">
        <v>102</v>
      </c>
      <c r="O4695">
        <v>560</v>
      </c>
      <c r="P4695" s="6">
        <v>73.89</v>
      </c>
      <c r="Q4695" s="6">
        <v>41378.400000000001</v>
      </c>
      <c r="R4695" s="5">
        <v>0</v>
      </c>
      <c r="S4695" s="6">
        <v>41378.400000000001</v>
      </c>
      <c r="T4695" s="6">
        <v>7256.76</v>
      </c>
      <c r="U4695" s="6">
        <v>22706.2</v>
      </c>
      <c r="V4695" s="6">
        <v>405.65</v>
      </c>
      <c r="W4695" s="6">
        <v>4729.6099999999997</v>
      </c>
      <c r="X4695" s="6">
        <v>6280.18</v>
      </c>
      <c r="Y4695" s="5">
        <v>0.15177435570249201</v>
      </c>
      <c r="Z4695" t="s">
        <v>103</v>
      </c>
      <c r="AA4695" t="s">
        <v>119</v>
      </c>
      <c r="AB4695" t="s">
        <v>56</v>
      </c>
      <c r="AC4695" t="s">
        <v>43</v>
      </c>
      <c r="AD4695" t="s">
        <v>123</v>
      </c>
      <c r="AE4695" t="s">
        <v>58</v>
      </c>
      <c r="AF4695" t="str">
        <f>TEXT(Agricultural_Export_Analysis_Cleaned_Dataset[[#This Row],[Order_Date]],"mmm")</f>
        <v>Jul</v>
      </c>
      <c r="AG4695" t="str">
        <f>TEXT(Agricultural_Export_Analysis_Cleaned_Dataset[[#This Row],[Order_Date]],"yyyy")</f>
        <v>2024</v>
      </c>
      <c r="AH4695" t="str">
        <f>TEXT(Agricultural_Export_Analysis_Cleaned_Dataset[[#This Row],[Order_Date]],"ddd")</f>
        <v>Thu</v>
      </c>
      <c r="AI4695" t="str">
        <f>TEXT(Agricultural_Export_Analysis_Cleaned_Dataset[[#This Row],[Ship_Date]],"yyyy")</f>
        <v>2024</v>
      </c>
      <c r="AJ4695" t="str">
        <f>TEXT(Agricultural_Export_Analysis_Cleaned_Dataset[[#This Row],[Ship_Date]],"mmm")</f>
        <v>Jul</v>
      </c>
      <c r="AK4695" t="str">
        <f>TEXT(Agricultural_Export_Analysis_Cleaned_Dataset[[#This Row],[Ship_Date]],"ddd")</f>
        <v>Fri</v>
      </c>
      <c r="AL4695" t="str">
        <f>TEXT(Agricultural_Export_Analysis_Cleaned_Dataset[[#This Row],[Delivery_Date]],"yyyy")</f>
        <v>2024</v>
      </c>
      <c r="AM4695" t="str">
        <f>TEXT(Agricultural_Export_Analysis_Cleaned_Dataset[[#This Row],[Delivery_Date]],"mmm")</f>
        <v>Aug</v>
      </c>
      <c r="AN4695" t="str">
        <f>TEXT(Agricultural_Export_Analysis_Cleaned_Dataset[[#This Row],[Delivery_Date]],"ddd")</f>
        <v>Mon</v>
      </c>
      <c r="AO4695">
        <f>Agricultural_Export_Analysis_Cleaned_Dataset[[#This Row],[Delivery_Date]]-Agricultural_Export_Analysis_Cleaned_Dataset[[#This Row],[Ship_Date]]</f>
        <v>31</v>
      </c>
      <c r="AP4695">
        <f>Agricultural_Export_Analysis_Cleaned_Dataset[[#This Row],[Ship_Date]]-Agricultural_Export_Analysis_Cleaned_Dataset[[#This Row],[Order_Date]]</f>
        <v>1</v>
      </c>
      <c r="AQ4695" s="4" t="str">
        <f>TEXT(Agricultural_Export_Analysis_Cleaned_Dataset[[#This Row],[Order_Date]],"mmm yyyy")</f>
        <v>Jul 2024</v>
      </c>
    </row>
    <row r="4696" spans="1:43" x14ac:dyDescent="0.3">
      <c r="A4696" t="s">
        <v>8456</v>
      </c>
      <c r="B4696" t="s">
        <v>8457</v>
      </c>
      <c r="C4696" s="2">
        <v>45310</v>
      </c>
      <c r="D4696" s="2">
        <v>45311</v>
      </c>
      <c r="E4696" s="2">
        <v>45334</v>
      </c>
      <c r="F4696" t="s">
        <v>35</v>
      </c>
      <c r="G4696" t="s">
        <v>132</v>
      </c>
      <c r="H4696" t="s">
        <v>74</v>
      </c>
      <c r="I4696" t="s">
        <v>97</v>
      </c>
      <c r="J4696" t="s">
        <v>63</v>
      </c>
      <c r="K4696" s="7">
        <v>0</v>
      </c>
      <c r="L4696" t="s">
        <v>80</v>
      </c>
      <c r="M4696" t="s">
        <v>71</v>
      </c>
      <c r="N4696" t="s">
        <v>72</v>
      </c>
      <c r="O4696">
        <v>239</v>
      </c>
      <c r="P4696" s="6">
        <v>386.48</v>
      </c>
      <c r="Q4696" s="6">
        <v>92368.72</v>
      </c>
      <c r="R4696" s="5">
        <v>0.05</v>
      </c>
      <c r="S4696" s="6">
        <v>87750.284</v>
      </c>
      <c r="T4696" s="6">
        <v>10743.62</v>
      </c>
      <c r="U4696" s="6">
        <v>65219.96</v>
      </c>
      <c r="V4696" s="6">
        <v>220.63</v>
      </c>
      <c r="W4696" s="6">
        <v>7629.43</v>
      </c>
      <c r="X4696" s="6">
        <v>3936.6439999999998</v>
      </c>
      <c r="Y4696" s="5">
        <v>4.4861894691987397E-2</v>
      </c>
      <c r="Z4696" t="s">
        <v>40</v>
      </c>
      <c r="AA4696" t="s">
        <v>64</v>
      </c>
      <c r="AB4696" t="s">
        <v>65</v>
      </c>
      <c r="AC4696" t="s">
        <v>76</v>
      </c>
      <c r="AD4696" t="s">
        <v>84</v>
      </c>
      <c r="AE4696" t="s">
        <v>67</v>
      </c>
      <c r="AF4696" t="str">
        <f>TEXT(Agricultural_Export_Analysis_Cleaned_Dataset[[#This Row],[Order_Date]],"mmm")</f>
        <v>Jan</v>
      </c>
      <c r="AG4696" t="str">
        <f>TEXT(Agricultural_Export_Analysis_Cleaned_Dataset[[#This Row],[Order_Date]],"yyyy")</f>
        <v>2024</v>
      </c>
      <c r="AH4696" t="str">
        <f>TEXT(Agricultural_Export_Analysis_Cleaned_Dataset[[#This Row],[Order_Date]],"ddd")</f>
        <v>Fri</v>
      </c>
      <c r="AI4696" t="str">
        <f>TEXT(Agricultural_Export_Analysis_Cleaned_Dataset[[#This Row],[Ship_Date]],"yyyy")</f>
        <v>2024</v>
      </c>
      <c r="AJ4696" t="str">
        <f>TEXT(Agricultural_Export_Analysis_Cleaned_Dataset[[#This Row],[Ship_Date]],"mmm")</f>
        <v>Jan</v>
      </c>
      <c r="AK4696" t="str">
        <f>TEXT(Agricultural_Export_Analysis_Cleaned_Dataset[[#This Row],[Ship_Date]],"ddd")</f>
        <v>Sat</v>
      </c>
      <c r="AL4696" t="str">
        <f>TEXT(Agricultural_Export_Analysis_Cleaned_Dataset[[#This Row],[Delivery_Date]],"yyyy")</f>
        <v>2024</v>
      </c>
      <c r="AM4696" t="str">
        <f>TEXT(Agricultural_Export_Analysis_Cleaned_Dataset[[#This Row],[Delivery_Date]],"mmm")</f>
        <v>Feb</v>
      </c>
      <c r="AN4696" t="str">
        <f>TEXT(Agricultural_Export_Analysis_Cleaned_Dataset[[#This Row],[Delivery_Date]],"ddd")</f>
        <v>Mon</v>
      </c>
      <c r="AO4696">
        <f>Agricultural_Export_Analysis_Cleaned_Dataset[[#This Row],[Delivery_Date]]-Agricultural_Export_Analysis_Cleaned_Dataset[[#This Row],[Ship_Date]]</f>
        <v>23</v>
      </c>
      <c r="AP4696">
        <f>Agricultural_Export_Analysis_Cleaned_Dataset[[#This Row],[Ship_Date]]-Agricultural_Export_Analysis_Cleaned_Dataset[[#This Row],[Order_Date]]</f>
        <v>1</v>
      </c>
      <c r="AQ4696" s="4" t="str">
        <f>TEXT(Agricultural_Export_Analysis_Cleaned_Dataset[[#This Row],[Order_Date]],"mmm yyyy")</f>
        <v>Jan 2024</v>
      </c>
    </row>
    <row r="4697" spans="1:43" x14ac:dyDescent="0.3">
      <c r="A4697" t="s">
        <v>8458</v>
      </c>
      <c r="B4697" t="s">
        <v>1718</v>
      </c>
      <c r="C4697" s="2">
        <v>45455</v>
      </c>
      <c r="D4697" s="2">
        <v>45459</v>
      </c>
      <c r="E4697" s="2">
        <v>45477</v>
      </c>
      <c r="F4697" t="s">
        <v>35</v>
      </c>
      <c r="G4697" t="s">
        <v>132</v>
      </c>
      <c r="H4697" t="s">
        <v>74</v>
      </c>
      <c r="I4697" t="s">
        <v>97</v>
      </c>
      <c r="J4697" t="s">
        <v>63</v>
      </c>
      <c r="K4697" s="7">
        <v>10</v>
      </c>
      <c r="L4697" t="s">
        <v>135</v>
      </c>
      <c r="M4697" t="s">
        <v>71</v>
      </c>
      <c r="N4697" t="s">
        <v>72</v>
      </c>
      <c r="O4697">
        <v>838</v>
      </c>
      <c r="P4697" s="6">
        <v>164.31</v>
      </c>
      <c r="Q4697" s="6">
        <v>137691.78</v>
      </c>
      <c r="R4697" s="5">
        <v>0.1</v>
      </c>
      <c r="S4697" s="6">
        <v>123922.602</v>
      </c>
      <c r="T4697" s="6">
        <v>14560.28</v>
      </c>
      <c r="U4697" s="6">
        <v>67606.460000000006</v>
      </c>
      <c r="V4697" s="6">
        <v>1635.93</v>
      </c>
      <c r="W4697" s="6">
        <v>9874.52</v>
      </c>
      <c r="X4697" s="6">
        <v>30245.412</v>
      </c>
      <c r="Y4697" s="5">
        <v>0.24406695398471401</v>
      </c>
      <c r="Z4697" t="s">
        <v>81</v>
      </c>
      <c r="AA4697" t="s">
        <v>150</v>
      </c>
      <c r="AB4697" t="s">
        <v>83</v>
      </c>
      <c r="AC4697" t="s">
        <v>76</v>
      </c>
      <c r="AD4697" t="s">
        <v>84</v>
      </c>
      <c r="AE4697" t="s">
        <v>67</v>
      </c>
      <c r="AF4697" t="str">
        <f>TEXT(Agricultural_Export_Analysis_Cleaned_Dataset[[#This Row],[Order_Date]],"mmm")</f>
        <v>Jun</v>
      </c>
      <c r="AG4697" t="str">
        <f>TEXT(Agricultural_Export_Analysis_Cleaned_Dataset[[#This Row],[Order_Date]],"yyyy")</f>
        <v>2024</v>
      </c>
      <c r="AH4697" t="str">
        <f>TEXT(Agricultural_Export_Analysis_Cleaned_Dataset[[#This Row],[Order_Date]],"ddd")</f>
        <v>Wed</v>
      </c>
      <c r="AI4697" t="str">
        <f>TEXT(Agricultural_Export_Analysis_Cleaned_Dataset[[#This Row],[Ship_Date]],"yyyy")</f>
        <v>2024</v>
      </c>
      <c r="AJ4697" t="str">
        <f>TEXT(Agricultural_Export_Analysis_Cleaned_Dataset[[#This Row],[Ship_Date]],"mmm")</f>
        <v>Jun</v>
      </c>
      <c r="AK4697" t="str">
        <f>TEXT(Agricultural_Export_Analysis_Cleaned_Dataset[[#This Row],[Ship_Date]],"ddd")</f>
        <v>Sun</v>
      </c>
      <c r="AL4697" t="str">
        <f>TEXT(Agricultural_Export_Analysis_Cleaned_Dataset[[#This Row],[Delivery_Date]],"yyyy")</f>
        <v>2024</v>
      </c>
      <c r="AM4697" t="str">
        <f>TEXT(Agricultural_Export_Analysis_Cleaned_Dataset[[#This Row],[Delivery_Date]],"mmm")</f>
        <v>Jul</v>
      </c>
      <c r="AN4697" t="str">
        <f>TEXT(Agricultural_Export_Analysis_Cleaned_Dataset[[#This Row],[Delivery_Date]],"ddd")</f>
        <v>Thu</v>
      </c>
      <c r="AO4697">
        <f>Agricultural_Export_Analysis_Cleaned_Dataset[[#This Row],[Delivery_Date]]-Agricultural_Export_Analysis_Cleaned_Dataset[[#This Row],[Ship_Date]]</f>
        <v>18</v>
      </c>
      <c r="AP4697">
        <f>Agricultural_Export_Analysis_Cleaned_Dataset[[#This Row],[Ship_Date]]-Agricultural_Export_Analysis_Cleaned_Dataset[[#This Row],[Order_Date]]</f>
        <v>4</v>
      </c>
      <c r="AQ4697" s="4" t="str">
        <f>TEXT(Agricultural_Export_Analysis_Cleaned_Dataset[[#This Row],[Order_Date]],"mmm yyyy")</f>
        <v>Jun 2024</v>
      </c>
    </row>
    <row r="4698" spans="1:43" x14ac:dyDescent="0.3">
      <c r="A4698" t="s">
        <v>8459</v>
      </c>
      <c r="B4698" t="s">
        <v>1886</v>
      </c>
      <c r="C4698" s="2">
        <v>45552</v>
      </c>
      <c r="D4698" s="2">
        <v>45558</v>
      </c>
      <c r="E4698" s="2">
        <v>45572</v>
      </c>
      <c r="F4698" t="s">
        <v>35</v>
      </c>
      <c r="G4698" t="s">
        <v>73</v>
      </c>
      <c r="H4698" t="s">
        <v>74</v>
      </c>
      <c r="I4698" t="s">
        <v>52</v>
      </c>
      <c r="J4698" t="s">
        <v>63</v>
      </c>
      <c r="K4698" s="7">
        <v>0</v>
      </c>
      <c r="L4698" t="s">
        <v>135</v>
      </c>
      <c r="M4698" t="s">
        <v>88</v>
      </c>
      <c r="N4698" t="s">
        <v>89</v>
      </c>
      <c r="O4698">
        <v>549</v>
      </c>
      <c r="P4698" s="6">
        <v>210.45</v>
      </c>
      <c r="Q4698" s="6">
        <v>115537.05</v>
      </c>
      <c r="R4698" s="5">
        <v>0.15</v>
      </c>
      <c r="S4698" s="6">
        <v>98206.492499999993</v>
      </c>
      <c r="T4698" s="6">
        <v>3320.96</v>
      </c>
      <c r="U4698" s="6">
        <v>45480.41</v>
      </c>
      <c r="V4698" s="6">
        <v>2325.71</v>
      </c>
      <c r="W4698" s="6">
        <v>7709.22</v>
      </c>
      <c r="X4698" s="6">
        <v>39370.192499999997</v>
      </c>
      <c r="Y4698" s="5">
        <v>0.40089195223014401</v>
      </c>
      <c r="Z4698" t="s">
        <v>103</v>
      </c>
      <c r="AA4698" t="s">
        <v>104</v>
      </c>
      <c r="AB4698" t="s">
        <v>42</v>
      </c>
      <c r="AC4698" t="s">
        <v>76</v>
      </c>
      <c r="AD4698" t="s">
        <v>84</v>
      </c>
      <c r="AE4698" t="s">
        <v>58</v>
      </c>
      <c r="AF4698" t="str">
        <f>TEXT(Agricultural_Export_Analysis_Cleaned_Dataset[[#This Row],[Order_Date]],"mmm")</f>
        <v>Sep</v>
      </c>
      <c r="AG4698" t="str">
        <f>TEXT(Agricultural_Export_Analysis_Cleaned_Dataset[[#This Row],[Order_Date]],"yyyy")</f>
        <v>2024</v>
      </c>
      <c r="AH4698" t="str">
        <f>TEXT(Agricultural_Export_Analysis_Cleaned_Dataset[[#This Row],[Order_Date]],"ddd")</f>
        <v>Tue</v>
      </c>
      <c r="AI4698" t="str">
        <f>TEXT(Agricultural_Export_Analysis_Cleaned_Dataset[[#This Row],[Ship_Date]],"yyyy")</f>
        <v>2024</v>
      </c>
      <c r="AJ4698" t="str">
        <f>TEXT(Agricultural_Export_Analysis_Cleaned_Dataset[[#This Row],[Ship_Date]],"mmm")</f>
        <v>Sep</v>
      </c>
      <c r="AK4698" t="str">
        <f>TEXT(Agricultural_Export_Analysis_Cleaned_Dataset[[#This Row],[Ship_Date]],"ddd")</f>
        <v>Mon</v>
      </c>
      <c r="AL4698" t="str">
        <f>TEXT(Agricultural_Export_Analysis_Cleaned_Dataset[[#This Row],[Delivery_Date]],"yyyy")</f>
        <v>2024</v>
      </c>
      <c r="AM4698" t="str">
        <f>TEXT(Agricultural_Export_Analysis_Cleaned_Dataset[[#This Row],[Delivery_Date]],"mmm")</f>
        <v>Oct</v>
      </c>
      <c r="AN4698" t="str">
        <f>TEXT(Agricultural_Export_Analysis_Cleaned_Dataset[[#This Row],[Delivery_Date]],"ddd")</f>
        <v>Mon</v>
      </c>
      <c r="AO4698">
        <f>Agricultural_Export_Analysis_Cleaned_Dataset[[#This Row],[Delivery_Date]]-Agricultural_Export_Analysis_Cleaned_Dataset[[#This Row],[Ship_Date]]</f>
        <v>14</v>
      </c>
      <c r="AP4698">
        <f>Agricultural_Export_Analysis_Cleaned_Dataset[[#This Row],[Ship_Date]]-Agricultural_Export_Analysis_Cleaned_Dataset[[#This Row],[Order_Date]]</f>
        <v>6</v>
      </c>
      <c r="AQ4698" s="4" t="str">
        <f>TEXT(Agricultural_Export_Analysis_Cleaned_Dataset[[#This Row],[Order_Date]],"mmm yyyy")</f>
        <v>Sep 2024</v>
      </c>
    </row>
    <row r="4699" spans="1:43" x14ac:dyDescent="0.3">
      <c r="A4699" t="s">
        <v>8460</v>
      </c>
      <c r="B4699" t="s">
        <v>8461</v>
      </c>
      <c r="C4699" s="2">
        <v>45637</v>
      </c>
      <c r="D4699" s="2">
        <v>45643</v>
      </c>
      <c r="E4699" s="2">
        <v>45665</v>
      </c>
      <c r="F4699" t="s">
        <v>35</v>
      </c>
      <c r="G4699" t="s">
        <v>50</v>
      </c>
      <c r="H4699" t="s">
        <v>51</v>
      </c>
      <c r="I4699" t="s">
        <v>91</v>
      </c>
      <c r="J4699" t="s">
        <v>112</v>
      </c>
      <c r="K4699" s="7">
        <v>0</v>
      </c>
      <c r="L4699" t="s">
        <v>135</v>
      </c>
      <c r="M4699" t="s">
        <v>71</v>
      </c>
      <c r="N4699" t="s">
        <v>72</v>
      </c>
      <c r="O4699">
        <v>545</v>
      </c>
      <c r="P4699" s="6">
        <v>196.57</v>
      </c>
      <c r="Q4699" s="6">
        <v>107130.65</v>
      </c>
      <c r="R4699" s="5">
        <v>0.15</v>
      </c>
      <c r="S4699" s="6">
        <v>91061.052500000005</v>
      </c>
      <c r="T4699" s="6">
        <v>3837.5</v>
      </c>
      <c r="U4699" s="6">
        <v>57245.94</v>
      </c>
      <c r="V4699" s="6">
        <v>2119.1999999999998</v>
      </c>
      <c r="W4699" s="6">
        <v>8475.89</v>
      </c>
      <c r="X4699" s="6">
        <v>19382.522499999999</v>
      </c>
      <c r="Y4699" s="5">
        <v>0.21285194897126899</v>
      </c>
      <c r="Z4699" t="s">
        <v>54</v>
      </c>
      <c r="AA4699" t="s">
        <v>55</v>
      </c>
      <c r="AB4699" t="s">
        <v>42</v>
      </c>
      <c r="AC4699" t="s">
        <v>66</v>
      </c>
      <c r="AD4699" t="s">
        <v>57</v>
      </c>
      <c r="AE4699" t="s">
        <v>58</v>
      </c>
      <c r="AF4699" t="str">
        <f>TEXT(Agricultural_Export_Analysis_Cleaned_Dataset[[#This Row],[Order_Date]],"mmm")</f>
        <v>Dec</v>
      </c>
      <c r="AG4699" t="str">
        <f>TEXT(Agricultural_Export_Analysis_Cleaned_Dataset[[#This Row],[Order_Date]],"yyyy")</f>
        <v>2024</v>
      </c>
      <c r="AH4699" t="str">
        <f>TEXT(Agricultural_Export_Analysis_Cleaned_Dataset[[#This Row],[Order_Date]],"ddd")</f>
        <v>Wed</v>
      </c>
      <c r="AI4699" t="str">
        <f>TEXT(Agricultural_Export_Analysis_Cleaned_Dataset[[#This Row],[Ship_Date]],"yyyy")</f>
        <v>2024</v>
      </c>
      <c r="AJ4699" t="str">
        <f>TEXT(Agricultural_Export_Analysis_Cleaned_Dataset[[#This Row],[Ship_Date]],"mmm")</f>
        <v>Dec</v>
      </c>
      <c r="AK4699" t="str">
        <f>TEXT(Agricultural_Export_Analysis_Cleaned_Dataset[[#This Row],[Ship_Date]],"ddd")</f>
        <v>Tue</v>
      </c>
      <c r="AL4699" t="str">
        <f>TEXT(Agricultural_Export_Analysis_Cleaned_Dataset[[#This Row],[Delivery_Date]],"yyyy")</f>
        <v>2025</v>
      </c>
      <c r="AM4699" t="str">
        <f>TEXT(Agricultural_Export_Analysis_Cleaned_Dataset[[#This Row],[Delivery_Date]],"mmm")</f>
        <v>Jan</v>
      </c>
      <c r="AN4699" t="str">
        <f>TEXT(Agricultural_Export_Analysis_Cleaned_Dataset[[#This Row],[Delivery_Date]],"ddd")</f>
        <v>Wed</v>
      </c>
      <c r="AO4699">
        <f>Agricultural_Export_Analysis_Cleaned_Dataset[[#This Row],[Delivery_Date]]-Agricultural_Export_Analysis_Cleaned_Dataset[[#This Row],[Ship_Date]]</f>
        <v>22</v>
      </c>
      <c r="AP4699">
        <f>Agricultural_Export_Analysis_Cleaned_Dataset[[#This Row],[Ship_Date]]-Agricultural_Export_Analysis_Cleaned_Dataset[[#This Row],[Order_Date]]</f>
        <v>6</v>
      </c>
      <c r="AQ4699" s="4" t="str">
        <f>TEXT(Agricultural_Export_Analysis_Cleaned_Dataset[[#This Row],[Order_Date]],"mmm yyyy")</f>
        <v>Dec 2024</v>
      </c>
    </row>
    <row r="4700" spans="1:43" x14ac:dyDescent="0.3">
      <c r="A4700" t="s">
        <v>8462</v>
      </c>
      <c r="B4700" t="s">
        <v>6588</v>
      </c>
      <c r="C4700" s="2">
        <v>45571</v>
      </c>
      <c r="D4700" s="2">
        <v>45578</v>
      </c>
      <c r="E4700" s="2">
        <v>45587</v>
      </c>
      <c r="F4700" t="s">
        <v>35</v>
      </c>
      <c r="G4700" t="s">
        <v>203</v>
      </c>
      <c r="H4700" t="s">
        <v>74</v>
      </c>
      <c r="I4700" t="s">
        <v>91</v>
      </c>
      <c r="J4700" t="s">
        <v>63</v>
      </c>
      <c r="K4700" s="7">
        <v>0</v>
      </c>
      <c r="L4700" t="s">
        <v>32</v>
      </c>
      <c r="M4700" t="s">
        <v>33</v>
      </c>
      <c r="N4700" t="s">
        <v>34</v>
      </c>
      <c r="O4700">
        <v>1221</v>
      </c>
      <c r="P4700" s="6">
        <v>133.87</v>
      </c>
      <c r="Q4700" s="6">
        <v>163455.26999999999</v>
      </c>
      <c r="R4700" s="5">
        <v>0.15</v>
      </c>
      <c r="S4700" s="6">
        <v>138936.97949999999</v>
      </c>
      <c r="T4700" s="6">
        <v>2584.5700000000002</v>
      </c>
      <c r="U4700" s="6">
        <v>78308.179999999993</v>
      </c>
      <c r="V4700" s="6">
        <v>103.89</v>
      </c>
      <c r="W4700" s="6">
        <v>7207.92</v>
      </c>
      <c r="X4700" s="6">
        <v>50732.419500000004</v>
      </c>
      <c r="Y4700" s="5">
        <v>0.36514698737926699</v>
      </c>
      <c r="Z4700" t="s">
        <v>54</v>
      </c>
      <c r="AA4700" t="s">
        <v>75</v>
      </c>
      <c r="AB4700" t="s">
        <v>65</v>
      </c>
      <c r="AC4700" t="s">
        <v>76</v>
      </c>
      <c r="AD4700" t="s">
        <v>98</v>
      </c>
      <c r="AE4700" t="s">
        <v>58</v>
      </c>
      <c r="AF4700" t="str">
        <f>TEXT(Agricultural_Export_Analysis_Cleaned_Dataset[[#This Row],[Order_Date]],"mmm")</f>
        <v>Oct</v>
      </c>
      <c r="AG4700" t="str">
        <f>TEXT(Agricultural_Export_Analysis_Cleaned_Dataset[[#This Row],[Order_Date]],"yyyy")</f>
        <v>2024</v>
      </c>
      <c r="AH4700" t="str">
        <f>TEXT(Agricultural_Export_Analysis_Cleaned_Dataset[[#This Row],[Order_Date]],"ddd")</f>
        <v>Sun</v>
      </c>
      <c r="AI4700" t="str">
        <f>TEXT(Agricultural_Export_Analysis_Cleaned_Dataset[[#This Row],[Ship_Date]],"yyyy")</f>
        <v>2024</v>
      </c>
      <c r="AJ4700" t="str">
        <f>TEXT(Agricultural_Export_Analysis_Cleaned_Dataset[[#This Row],[Ship_Date]],"mmm")</f>
        <v>Oct</v>
      </c>
      <c r="AK4700" t="str">
        <f>TEXT(Agricultural_Export_Analysis_Cleaned_Dataset[[#This Row],[Ship_Date]],"ddd")</f>
        <v>Sun</v>
      </c>
      <c r="AL4700" t="str">
        <f>TEXT(Agricultural_Export_Analysis_Cleaned_Dataset[[#This Row],[Delivery_Date]],"yyyy")</f>
        <v>2024</v>
      </c>
      <c r="AM4700" t="str">
        <f>TEXT(Agricultural_Export_Analysis_Cleaned_Dataset[[#This Row],[Delivery_Date]],"mmm")</f>
        <v>Oct</v>
      </c>
      <c r="AN4700" t="str">
        <f>TEXT(Agricultural_Export_Analysis_Cleaned_Dataset[[#This Row],[Delivery_Date]],"ddd")</f>
        <v>Tue</v>
      </c>
      <c r="AO4700">
        <f>Agricultural_Export_Analysis_Cleaned_Dataset[[#This Row],[Delivery_Date]]-Agricultural_Export_Analysis_Cleaned_Dataset[[#This Row],[Ship_Date]]</f>
        <v>9</v>
      </c>
      <c r="AP4700">
        <f>Agricultural_Export_Analysis_Cleaned_Dataset[[#This Row],[Ship_Date]]-Agricultural_Export_Analysis_Cleaned_Dataset[[#This Row],[Order_Date]]</f>
        <v>7</v>
      </c>
      <c r="AQ4700" s="4" t="str">
        <f>TEXT(Agricultural_Export_Analysis_Cleaned_Dataset[[#This Row],[Order_Date]],"mmm yyyy")</f>
        <v>Oct 2024</v>
      </c>
    </row>
    <row r="4701" spans="1:43" x14ac:dyDescent="0.3">
      <c r="A4701" t="s">
        <v>8463</v>
      </c>
      <c r="B4701" t="s">
        <v>1231</v>
      </c>
      <c r="C4701" s="2">
        <v>45352</v>
      </c>
      <c r="D4701" s="2">
        <v>45354</v>
      </c>
      <c r="E4701" s="2">
        <v>45384</v>
      </c>
      <c r="F4701" t="s">
        <v>35</v>
      </c>
      <c r="G4701" t="s">
        <v>8932</v>
      </c>
      <c r="H4701" t="s">
        <v>74</v>
      </c>
      <c r="I4701" t="s">
        <v>97</v>
      </c>
      <c r="J4701" t="s">
        <v>112</v>
      </c>
      <c r="K4701" s="7">
        <v>4</v>
      </c>
      <c r="L4701" t="s">
        <v>135</v>
      </c>
      <c r="M4701" t="s">
        <v>107</v>
      </c>
      <c r="N4701" t="s">
        <v>108</v>
      </c>
      <c r="O4701">
        <v>806</v>
      </c>
      <c r="P4701" s="6">
        <v>321.54000000000002</v>
      </c>
      <c r="Q4701" s="6">
        <v>259161.24</v>
      </c>
      <c r="R4701" s="5">
        <v>0.15</v>
      </c>
      <c r="S4701" s="6">
        <v>220287.054</v>
      </c>
      <c r="T4701" s="6">
        <v>11962.93</v>
      </c>
      <c r="U4701" s="6">
        <v>149402.85999999999</v>
      </c>
      <c r="V4701" s="6">
        <v>190.32</v>
      </c>
      <c r="W4701" s="6">
        <v>5483.59</v>
      </c>
      <c r="X4701" s="6">
        <v>53247.353999999999</v>
      </c>
      <c r="Y4701" s="5">
        <v>0.24171803577708201</v>
      </c>
      <c r="Z4701" t="s">
        <v>40</v>
      </c>
      <c r="AA4701" t="s">
        <v>41</v>
      </c>
      <c r="AB4701" t="s">
        <v>56</v>
      </c>
      <c r="AC4701" t="s">
        <v>76</v>
      </c>
      <c r="AD4701" t="s">
        <v>84</v>
      </c>
      <c r="AE4701" t="s">
        <v>67</v>
      </c>
      <c r="AF4701" t="str">
        <f>TEXT(Agricultural_Export_Analysis_Cleaned_Dataset[[#This Row],[Order_Date]],"mmm")</f>
        <v>Mar</v>
      </c>
      <c r="AG4701" t="str">
        <f>TEXT(Agricultural_Export_Analysis_Cleaned_Dataset[[#This Row],[Order_Date]],"yyyy")</f>
        <v>2024</v>
      </c>
      <c r="AH4701" t="str">
        <f>TEXT(Agricultural_Export_Analysis_Cleaned_Dataset[[#This Row],[Order_Date]],"ddd")</f>
        <v>Fri</v>
      </c>
      <c r="AI4701" t="str">
        <f>TEXT(Agricultural_Export_Analysis_Cleaned_Dataset[[#This Row],[Ship_Date]],"yyyy")</f>
        <v>2024</v>
      </c>
      <c r="AJ4701" t="str">
        <f>TEXT(Agricultural_Export_Analysis_Cleaned_Dataset[[#This Row],[Ship_Date]],"mmm")</f>
        <v>Mar</v>
      </c>
      <c r="AK4701" t="str">
        <f>TEXT(Agricultural_Export_Analysis_Cleaned_Dataset[[#This Row],[Ship_Date]],"ddd")</f>
        <v>Sun</v>
      </c>
      <c r="AL4701" t="str">
        <f>TEXT(Agricultural_Export_Analysis_Cleaned_Dataset[[#This Row],[Delivery_Date]],"yyyy")</f>
        <v>2024</v>
      </c>
      <c r="AM4701" t="str">
        <f>TEXT(Agricultural_Export_Analysis_Cleaned_Dataset[[#This Row],[Delivery_Date]],"mmm")</f>
        <v>Apr</v>
      </c>
      <c r="AN4701" t="str">
        <f>TEXT(Agricultural_Export_Analysis_Cleaned_Dataset[[#This Row],[Delivery_Date]],"ddd")</f>
        <v>Tue</v>
      </c>
      <c r="AO4701">
        <f>Agricultural_Export_Analysis_Cleaned_Dataset[[#This Row],[Delivery_Date]]-Agricultural_Export_Analysis_Cleaned_Dataset[[#This Row],[Ship_Date]]</f>
        <v>30</v>
      </c>
      <c r="AP4701">
        <f>Agricultural_Export_Analysis_Cleaned_Dataset[[#This Row],[Ship_Date]]-Agricultural_Export_Analysis_Cleaned_Dataset[[#This Row],[Order_Date]]</f>
        <v>2</v>
      </c>
      <c r="AQ4701" s="4" t="str">
        <f>TEXT(Agricultural_Export_Analysis_Cleaned_Dataset[[#This Row],[Order_Date]],"mmm yyyy")</f>
        <v>Mar 2024</v>
      </c>
    </row>
    <row r="4702" spans="1:43" x14ac:dyDescent="0.3">
      <c r="A4702" t="s">
        <v>8464</v>
      </c>
      <c r="B4702" t="s">
        <v>2453</v>
      </c>
      <c r="C4702" s="2">
        <v>45711</v>
      </c>
      <c r="D4702" s="2">
        <v>45713</v>
      </c>
      <c r="E4702" s="2">
        <v>45734</v>
      </c>
      <c r="F4702" t="s">
        <v>35</v>
      </c>
      <c r="G4702" t="s">
        <v>203</v>
      </c>
      <c r="H4702" t="s">
        <v>74</v>
      </c>
      <c r="I4702" t="s">
        <v>52</v>
      </c>
      <c r="J4702" t="s">
        <v>63</v>
      </c>
      <c r="K4702" s="7">
        <v>0</v>
      </c>
      <c r="L4702" t="s">
        <v>80</v>
      </c>
      <c r="M4702" t="s">
        <v>48</v>
      </c>
      <c r="N4702" t="s">
        <v>49</v>
      </c>
      <c r="O4702">
        <v>1612</v>
      </c>
      <c r="P4702" s="6">
        <v>457.54</v>
      </c>
      <c r="Q4702" s="6">
        <v>737554.48</v>
      </c>
      <c r="R4702" s="5">
        <v>0.15</v>
      </c>
      <c r="S4702" s="6">
        <v>626921.30799999996</v>
      </c>
      <c r="T4702" s="6">
        <v>3638.38</v>
      </c>
      <c r="U4702" s="6">
        <v>468782.76</v>
      </c>
      <c r="V4702" s="6">
        <v>2414.65</v>
      </c>
      <c r="W4702" s="6">
        <v>53756.77</v>
      </c>
      <c r="X4702" s="6">
        <v>98328.748000000007</v>
      </c>
      <c r="Y4702" s="5">
        <v>0.156843844267612</v>
      </c>
      <c r="Z4702" t="s">
        <v>40</v>
      </c>
      <c r="AA4702" t="s">
        <v>147</v>
      </c>
      <c r="AB4702" t="s">
        <v>56</v>
      </c>
      <c r="AC4702" t="s">
        <v>66</v>
      </c>
      <c r="AD4702" t="s">
        <v>123</v>
      </c>
      <c r="AE4702" t="s">
        <v>67</v>
      </c>
      <c r="AF4702" t="str">
        <f>TEXT(Agricultural_Export_Analysis_Cleaned_Dataset[[#This Row],[Order_Date]],"mmm")</f>
        <v>Feb</v>
      </c>
      <c r="AG4702" t="str">
        <f>TEXT(Agricultural_Export_Analysis_Cleaned_Dataset[[#This Row],[Order_Date]],"yyyy")</f>
        <v>2025</v>
      </c>
      <c r="AH4702" t="str">
        <f>TEXT(Agricultural_Export_Analysis_Cleaned_Dataset[[#This Row],[Order_Date]],"ddd")</f>
        <v>Sun</v>
      </c>
      <c r="AI4702" t="str">
        <f>TEXT(Agricultural_Export_Analysis_Cleaned_Dataset[[#This Row],[Ship_Date]],"yyyy")</f>
        <v>2025</v>
      </c>
      <c r="AJ4702" t="str">
        <f>TEXT(Agricultural_Export_Analysis_Cleaned_Dataset[[#This Row],[Ship_Date]],"mmm")</f>
        <v>Feb</v>
      </c>
      <c r="AK4702" t="str">
        <f>TEXT(Agricultural_Export_Analysis_Cleaned_Dataset[[#This Row],[Ship_Date]],"ddd")</f>
        <v>Tue</v>
      </c>
      <c r="AL4702" t="str">
        <f>TEXT(Agricultural_Export_Analysis_Cleaned_Dataset[[#This Row],[Delivery_Date]],"yyyy")</f>
        <v>2025</v>
      </c>
      <c r="AM4702" t="str">
        <f>TEXT(Agricultural_Export_Analysis_Cleaned_Dataset[[#This Row],[Delivery_Date]],"mmm")</f>
        <v>Mar</v>
      </c>
      <c r="AN4702" t="str">
        <f>TEXT(Agricultural_Export_Analysis_Cleaned_Dataset[[#This Row],[Delivery_Date]],"ddd")</f>
        <v>Tue</v>
      </c>
      <c r="AO4702">
        <f>Agricultural_Export_Analysis_Cleaned_Dataset[[#This Row],[Delivery_Date]]-Agricultural_Export_Analysis_Cleaned_Dataset[[#This Row],[Ship_Date]]</f>
        <v>21</v>
      </c>
      <c r="AP4702">
        <f>Agricultural_Export_Analysis_Cleaned_Dataset[[#This Row],[Ship_Date]]-Agricultural_Export_Analysis_Cleaned_Dataset[[#This Row],[Order_Date]]</f>
        <v>2</v>
      </c>
      <c r="AQ4702" s="4" t="str">
        <f>TEXT(Agricultural_Export_Analysis_Cleaned_Dataset[[#This Row],[Order_Date]],"mmm yyyy")</f>
        <v>Feb 2025</v>
      </c>
    </row>
    <row r="4703" spans="1:43" x14ac:dyDescent="0.3">
      <c r="A4703" t="s">
        <v>8465</v>
      </c>
      <c r="B4703" t="s">
        <v>8466</v>
      </c>
      <c r="C4703" s="2">
        <v>45927</v>
      </c>
      <c r="D4703" s="2">
        <v>45937</v>
      </c>
      <c r="E4703" s="2">
        <v>45964</v>
      </c>
      <c r="F4703" t="s">
        <v>35</v>
      </c>
      <c r="G4703" t="s">
        <v>132</v>
      </c>
      <c r="H4703" t="s">
        <v>37</v>
      </c>
      <c r="I4703" t="s">
        <v>91</v>
      </c>
      <c r="J4703" t="s">
        <v>39</v>
      </c>
      <c r="K4703" s="7">
        <v>0</v>
      </c>
      <c r="L4703" t="s">
        <v>87</v>
      </c>
      <c r="M4703" t="s">
        <v>88</v>
      </c>
      <c r="N4703" t="s">
        <v>89</v>
      </c>
      <c r="O4703">
        <v>249</v>
      </c>
      <c r="P4703" s="6">
        <v>327.42</v>
      </c>
      <c r="Q4703" s="6">
        <v>81527.58</v>
      </c>
      <c r="R4703" s="5">
        <v>0.1</v>
      </c>
      <c r="S4703" s="6">
        <v>73374.822</v>
      </c>
      <c r="T4703" s="6">
        <v>966.65</v>
      </c>
      <c r="U4703" s="6">
        <v>50744.480000000003</v>
      </c>
      <c r="V4703" s="6">
        <v>1949.87</v>
      </c>
      <c r="W4703" s="6">
        <v>3562.03</v>
      </c>
      <c r="X4703" s="6">
        <v>16151.791999999999</v>
      </c>
      <c r="Y4703" s="5">
        <v>0.220127171143257</v>
      </c>
      <c r="Z4703" t="s">
        <v>103</v>
      </c>
      <c r="AA4703" t="s">
        <v>104</v>
      </c>
      <c r="AB4703" t="s">
        <v>83</v>
      </c>
      <c r="AC4703" t="s">
        <v>76</v>
      </c>
      <c r="AD4703" t="s">
        <v>123</v>
      </c>
      <c r="AE4703" t="s">
        <v>45</v>
      </c>
      <c r="AF4703" t="str">
        <f>TEXT(Agricultural_Export_Analysis_Cleaned_Dataset[[#This Row],[Order_Date]],"mmm")</f>
        <v>Sep</v>
      </c>
      <c r="AG4703" t="str">
        <f>TEXT(Agricultural_Export_Analysis_Cleaned_Dataset[[#This Row],[Order_Date]],"yyyy")</f>
        <v>2025</v>
      </c>
      <c r="AH4703" t="str">
        <f>TEXT(Agricultural_Export_Analysis_Cleaned_Dataset[[#This Row],[Order_Date]],"ddd")</f>
        <v>Sat</v>
      </c>
      <c r="AI4703" t="str">
        <f>TEXT(Agricultural_Export_Analysis_Cleaned_Dataset[[#This Row],[Ship_Date]],"yyyy")</f>
        <v>2025</v>
      </c>
      <c r="AJ4703" t="str">
        <f>TEXT(Agricultural_Export_Analysis_Cleaned_Dataset[[#This Row],[Ship_Date]],"mmm")</f>
        <v>Oct</v>
      </c>
      <c r="AK4703" t="str">
        <f>TEXT(Agricultural_Export_Analysis_Cleaned_Dataset[[#This Row],[Ship_Date]],"ddd")</f>
        <v>Tue</v>
      </c>
      <c r="AL4703" t="str">
        <f>TEXT(Agricultural_Export_Analysis_Cleaned_Dataset[[#This Row],[Delivery_Date]],"yyyy")</f>
        <v>2025</v>
      </c>
      <c r="AM4703" t="str">
        <f>TEXT(Agricultural_Export_Analysis_Cleaned_Dataset[[#This Row],[Delivery_Date]],"mmm")</f>
        <v>Nov</v>
      </c>
      <c r="AN4703" t="str">
        <f>TEXT(Agricultural_Export_Analysis_Cleaned_Dataset[[#This Row],[Delivery_Date]],"ddd")</f>
        <v>Mon</v>
      </c>
      <c r="AO4703">
        <f>Agricultural_Export_Analysis_Cleaned_Dataset[[#This Row],[Delivery_Date]]-Agricultural_Export_Analysis_Cleaned_Dataset[[#This Row],[Ship_Date]]</f>
        <v>27</v>
      </c>
      <c r="AP4703">
        <f>Agricultural_Export_Analysis_Cleaned_Dataset[[#This Row],[Ship_Date]]-Agricultural_Export_Analysis_Cleaned_Dataset[[#This Row],[Order_Date]]</f>
        <v>10</v>
      </c>
      <c r="AQ4703" s="4" t="str">
        <f>TEXT(Agricultural_Export_Analysis_Cleaned_Dataset[[#This Row],[Order_Date]],"mmm yyyy")</f>
        <v>Sep 2025</v>
      </c>
    </row>
    <row r="4704" spans="1:43" x14ac:dyDescent="0.3">
      <c r="A4704" t="s">
        <v>8467</v>
      </c>
      <c r="B4704" t="s">
        <v>8468</v>
      </c>
      <c r="C4704" s="2">
        <v>45849</v>
      </c>
      <c r="D4704" s="2">
        <v>45850</v>
      </c>
      <c r="E4704" s="2">
        <v>45873</v>
      </c>
      <c r="F4704" t="s">
        <v>35</v>
      </c>
      <c r="G4704" t="s">
        <v>73</v>
      </c>
      <c r="H4704" t="s">
        <v>74</v>
      </c>
      <c r="I4704" t="s">
        <v>38</v>
      </c>
      <c r="J4704" t="s">
        <v>112</v>
      </c>
      <c r="K4704" s="7">
        <v>10</v>
      </c>
      <c r="L4704" t="s">
        <v>32</v>
      </c>
      <c r="M4704" t="s">
        <v>33</v>
      </c>
      <c r="N4704" t="s">
        <v>34</v>
      </c>
      <c r="O4704">
        <v>1282</v>
      </c>
      <c r="P4704" s="6">
        <v>63.8</v>
      </c>
      <c r="Q4704" s="6">
        <v>81791.600000000006</v>
      </c>
      <c r="R4704" s="5">
        <v>0.1</v>
      </c>
      <c r="S4704" s="6">
        <v>73612.44</v>
      </c>
      <c r="T4704" s="6">
        <v>2885.12</v>
      </c>
      <c r="U4704" s="6">
        <v>39402.17</v>
      </c>
      <c r="V4704" s="6">
        <v>542.47</v>
      </c>
      <c r="W4704" s="6">
        <v>3473.35</v>
      </c>
      <c r="X4704" s="6">
        <v>27309.33</v>
      </c>
      <c r="Y4704" s="5">
        <v>0.37098797431521102</v>
      </c>
      <c r="Z4704" t="s">
        <v>103</v>
      </c>
      <c r="AA4704" t="s">
        <v>119</v>
      </c>
      <c r="AB4704" t="s">
        <v>42</v>
      </c>
      <c r="AC4704" t="s">
        <v>76</v>
      </c>
      <c r="AD4704" t="s">
        <v>44</v>
      </c>
      <c r="AE4704" t="s">
        <v>58</v>
      </c>
      <c r="AF4704" t="str">
        <f>TEXT(Agricultural_Export_Analysis_Cleaned_Dataset[[#This Row],[Order_Date]],"mmm")</f>
        <v>Jul</v>
      </c>
      <c r="AG4704" t="str">
        <f>TEXT(Agricultural_Export_Analysis_Cleaned_Dataset[[#This Row],[Order_Date]],"yyyy")</f>
        <v>2025</v>
      </c>
      <c r="AH4704" t="str">
        <f>TEXT(Agricultural_Export_Analysis_Cleaned_Dataset[[#This Row],[Order_Date]],"ddd")</f>
        <v>Fri</v>
      </c>
      <c r="AI4704" t="str">
        <f>TEXT(Agricultural_Export_Analysis_Cleaned_Dataset[[#This Row],[Ship_Date]],"yyyy")</f>
        <v>2025</v>
      </c>
      <c r="AJ4704" t="str">
        <f>TEXT(Agricultural_Export_Analysis_Cleaned_Dataset[[#This Row],[Ship_Date]],"mmm")</f>
        <v>Jul</v>
      </c>
      <c r="AK4704" t="str">
        <f>TEXT(Agricultural_Export_Analysis_Cleaned_Dataset[[#This Row],[Ship_Date]],"ddd")</f>
        <v>Sat</v>
      </c>
      <c r="AL4704" t="str">
        <f>TEXT(Agricultural_Export_Analysis_Cleaned_Dataset[[#This Row],[Delivery_Date]],"yyyy")</f>
        <v>2025</v>
      </c>
      <c r="AM4704" t="str">
        <f>TEXT(Agricultural_Export_Analysis_Cleaned_Dataset[[#This Row],[Delivery_Date]],"mmm")</f>
        <v>Aug</v>
      </c>
      <c r="AN4704" t="str">
        <f>TEXT(Agricultural_Export_Analysis_Cleaned_Dataset[[#This Row],[Delivery_Date]],"ddd")</f>
        <v>Mon</v>
      </c>
      <c r="AO4704">
        <f>Agricultural_Export_Analysis_Cleaned_Dataset[[#This Row],[Delivery_Date]]-Agricultural_Export_Analysis_Cleaned_Dataset[[#This Row],[Ship_Date]]</f>
        <v>23</v>
      </c>
      <c r="AP4704">
        <f>Agricultural_Export_Analysis_Cleaned_Dataset[[#This Row],[Ship_Date]]-Agricultural_Export_Analysis_Cleaned_Dataset[[#This Row],[Order_Date]]</f>
        <v>1</v>
      </c>
      <c r="AQ4704" s="4" t="str">
        <f>TEXT(Agricultural_Export_Analysis_Cleaned_Dataset[[#This Row],[Order_Date]],"mmm yyyy")</f>
        <v>Jul 2025</v>
      </c>
    </row>
    <row r="4705" spans="1:43" x14ac:dyDescent="0.3">
      <c r="A4705" t="s">
        <v>8469</v>
      </c>
      <c r="B4705" t="s">
        <v>1003</v>
      </c>
      <c r="C4705" s="2">
        <v>45763</v>
      </c>
      <c r="D4705" s="2">
        <v>45767</v>
      </c>
      <c r="E4705" s="2">
        <v>45794</v>
      </c>
      <c r="F4705" t="s">
        <v>35</v>
      </c>
      <c r="G4705" t="s">
        <v>8933</v>
      </c>
      <c r="H4705" t="s">
        <v>74</v>
      </c>
      <c r="I4705" t="s">
        <v>52</v>
      </c>
      <c r="J4705" t="s">
        <v>39</v>
      </c>
      <c r="K4705" s="7">
        <v>4</v>
      </c>
      <c r="L4705" t="s">
        <v>80</v>
      </c>
      <c r="M4705" t="s">
        <v>101</v>
      </c>
      <c r="N4705" t="s">
        <v>102</v>
      </c>
      <c r="O4705">
        <v>1437</v>
      </c>
      <c r="P4705" s="6">
        <v>49.85</v>
      </c>
      <c r="Q4705" s="6">
        <v>71634.45</v>
      </c>
      <c r="R4705" s="5">
        <v>0.05</v>
      </c>
      <c r="S4705" s="6">
        <v>68052.727499999994</v>
      </c>
      <c r="T4705" s="6">
        <v>3658.37</v>
      </c>
      <c r="U4705" s="6">
        <v>39495.83</v>
      </c>
      <c r="V4705" s="6">
        <v>1439.73</v>
      </c>
      <c r="W4705" s="6">
        <v>1740.27</v>
      </c>
      <c r="X4705" s="6">
        <v>21718.5275</v>
      </c>
      <c r="Y4705" s="5">
        <v>0.31914264567867601</v>
      </c>
      <c r="Z4705" t="s">
        <v>81</v>
      </c>
      <c r="AA4705" t="s">
        <v>165</v>
      </c>
      <c r="AB4705" t="s">
        <v>65</v>
      </c>
      <c r="AC4705" t="s">
        <v>76</v>
      </c>
      <c r="AD4705" t="s">
        <v>98</v>
      </c>
      <c r="AE4705" t="s">
        <v>67</v>
      </c>
      <c r="AF4705" t="str">
        <f>TEXT(Agricultural_Export_Analysis_Cleaned_Dataset[[#This Row],[Order_Date]],"mmm")</f>
        <v>Apr</v>
      </c>
      <c r="AG4705" t="str">
        <f>TEXT(Agricultural_Export_Analysis_Cleaned_Dataset[[#This Row],[Order_Date]],"yyyy")</f>
        <v>2025</v>
      </c>
      <c r="AH4705" t="str">
        <f>TEXT(Agricultural_Export_Analysis_Cleaned_Dataset[[#This Row],[Order_Date]],"ddd")</f>
        <v>Wed</v>
      </c>
      <c r="AI4705" t="str">
        <f>TEXT(Agricultural_Export_Analysis_Cleaned_Dataset[[#This Row],[Ship_Date]],"yyyy")</f>
        <v>2025</v>
      </c>
      <c r="AJ4705" t="str">
        <f>TEXT(Agricultural_Export_Analysis_Cleaned_Dataset[[#This Row],[Ship_Date]],"mmm")</f>
        <v>Apr</v>
      </c>
      <c r="AK4705" t="str">
        <f>TEXT(Agricultural_Export_Analysis_Cleaned_Dataset[[#This Row],[Ship_Date]],"ddd")</f>
        <v>Sun</v>
      </c>
      <c r="AL4705" t="str">
        <f>TEXT(Agricultural_Export_Analysis_Cleaned_Dataset[[#This Row],[Delivery_Date]],"yyyy")</f>
        <v>2025</v>
      </c>
      <c r="AM4705" t="str">
        <f>TEXT(Agricultural_Export_Analysis_Cleaned_Dataset[[#This Row],[Delivery_Date]],"mmm")</f>
        <v>May</v>
      </c>
      <c r="AN4705" t="str">
        <f>TEXT(Agricultural_Export_Analysis_Cleaned_Dataset[[#This Row],[Delivery_Date]],"ddd")</f>
        <v>Sat</v>
      </c>
      <c r="AO4705">
        <f>Agricultural_Export_Analysis_Cleaned_Dataset[[#This Row],[Delivery_Date]]-Agricultural_Export_Analysis_Cleaned_Dataset[[#This Row],[Ship_Date]]</f>
        <v>27</v>
      </c>
      <c r="AP4705">
        <f>Agricultural_Export_Analysis_Cleaned_Dataset[[#This Row],[Ship_Date]]-Agricultural_Export_Analysis_Cleaned_Dataset[[#This Row],[Order_Date]]</f>
        <v>4</v>
      </c>
      <c r="AQ4705" s="4" t="str">
        <f>TEXT(Agricultural_Export_Analysis_Cleaned_Dataset[[#This Row],[Order_Date]],"mmm yyyy")</f>
        <v>Apr 2025</v>
      </c>
    </row>
    <row r="4706" spans="1:43" x14ac:dyDescent="0.3">
      <c r="A4706" t="s">
        <v>8470</v>
      </c>
      <c r="B4706" t="s">
        <v>8471</v>
      </c>
      <c r="C4706" s="2">
        <v>45746</v>
      </c>
      <c r="D4706" s="2">
        <v>45752</v>
      </c>
      <c r="E4706" s="2">
        <v>45790</v>
      </c>
      <c r="F4706" t="s">
        <v>35</v>
      </c>
      <c r="G4706" t="s">
        <v>36</v>
      </c>
      <c r="H4706" t="s">
        <v>74</v>
      </c>
      <c r="I4706" t="s">
        <v>118</v>
      </c>
      <c r="J4706" t="s">
        <v>39</v>
      </c>
      <c r="K4706" s="7">
        <v>10</v>
      </c>
      <c r="L4706" t="s">
        <v>32</v>
      </c>
      <c r="M4706" t="s">
        <v>33</v>
      </c>
      <c r="N4706" t="s">
        <v>34</v>
      </c>
      <c r="O4706">
        <v>1988</v>
      </c>
      <c r="P4706" s="6">
        <v>493.03</v>
      </c>
      <c r="Q4706" s="6">
        <v>980143.64</v>
      </c>
      <c r="R4706" s="5">
        <v>0.1</v>
      </c>
      <c r="S4706" s="6">
        <v>882129.27599999995</v>
      </c>
      <c r="T4706" s="6">
        <v>12995.27</v>
      </c>
      <c r="U4706" s="6">
        <v>633574.27</v>
      </c>
      <c r="V4706" s="6">
        <v>2265.54</v>
      </c>
      <c r="W4706" s="6">
        <v>53158.77</v>
      </c>
      <c r="X4706" s="6">
        <v>180135.42600000001</v>
      </c>
      <c r="Y4706" s="5">
        <v>0.20420524621608799</v>
      </c>
      <c r="Z4706" t="s">
        <v>40</v>
      </c>
      <c r="AA4706" t="s">
        <v>41</v>
      </c>
      <c r="AB4706" t="s">
        <v>65</v>
      </c>
      <c r="AC4706" t="s">
        <v>76</v>
      </c>
      <c r="AD4706" t="s">
        <v>84</v>
      </c>
      <c r="AE4706" t="s">
        <v>67</v>
      </c>
      <c r="AF4706" t="str">
        <f>TEXT(Agricultural_Export_Analysis_Cleaned_Dataset[[#This Row],[Order_Date]],"mmm")</f>
        <v>Mar</v>
      </c>
      <c r="AG4706" t="str">
        <f>TEXT(Agricultural_Export_Analysis_Cleaned_Dataset[[#This Row],[Order_Date]],"yyyy")</f>
        <v>2025</v>
      </c>
      <c r="AH4706" t="str">
        <f>TEXT(Agricultural_Export_Analysis_Cleaned_Dataset[[#This Row],[Order_Date]],"ddd")</f>
        <v>Sun</v>
      </c>
      <c r="AI4706" t="str">
        <f>TEXT(Agricultural_Export_Analysis_Cleaned_Dataset[[#This Row],[Ship_Date]],"yyyy")</f>
        <v>2025</v>
      </c>
      <c r="AJ4706" t="str">
        <f>TEXT(Agricultural_Export_Analysis_Cleaned_Dataset[[#This Row],[Ship_Date]],"mmm")</f>
        <v>Apr</v>
      </c>
      <c r="AK4706" t="str">
        <f>TEXT(Agricultural_Export_Analysis_Cleaned_Dataset[[#This Row],[Ship_Date]],"ddd")</f>
        <v>Sat</v>
      </c>
      <c r="AL4706" t="str">
        <f>TEXT(Agricultural_Export_Analysis_Cleaned_Dataset[[#This Row],[Delivery_Date]],"yyyy")</f>
        <v>2025</v>
      </c>
      <c r="AM4706" t="str">
        <f>TEXT(Agricultural_Export_Analysis_Cleaned_Dataset[[#This Row],[Delivery_Date]],"mmm")</f>
        <v>May</v>
      </c>
      <c r="AN4706" t="str">
        <f>TEXT(Agricultural_Export_Analysis_Cleaned_Dataset[[#This Row],[Delivery_Date]],"ddd")</f>
        <v>Tue</v>
      </c>
      <c r="AO4706">
        <f>Agricultural_Export_Analysis_Cleaned_Dataset[[#This Row],[Delivery_Date]]-Agricultural_Export_Analysis_Cleaned_Dataset[[#This Row],[Ship_Date]]</f>
        <v>38</v>
      </c>
      <c r="AP4706">
        <f>Agricultural_Export_Analysis_Cleaned_Dataset[[#This Row],[Ship_Date]]-Agricultural_Export_Analysis_Cleaned_Dataset[[#This Row],[Order_Date]]</f>
        <v>6</v>
      </c>
      <c r="AQ4706" s="4" t="str">
        <f>TEXT(Agricultural_Export_Analysis_Cleaned_Dataset[[#This Row],[Order_Date]],"mmm yyyy")</f>
        <v>Mar 2025</v>
      </c>
    </row>
    <row r="4707" spans="1:43" x14ac:dyDescent="0.3">
      <c r="A4707" t="s">
        <v>8472</v>
      </c>
      <c r="B4707" t="s">
        <v>8473</v>
      </c>
      <c r="C4707" s="2">
        <v>45558</v>
      </c>
      <c r="D4707" s="2">
        <v>45559</v>
      </c>
      <c r="E4707" s="2">
        <v>45577</v>
      </c>
      <c r="F4707" t="s">
        <v>35</v>
      </c>
      <c r="G4707" t="s">
        <v>203</v>
      </c>
      <c r="H4707" t="s">
        <v>51</v>
      </c>
      <c r="I4707" t="s">
        <v>118</v>
      </c>
      <c r="J4707" t="s">
        <v>39</v>
      </c>
      <c r="K4707" s="7">
        <v>10</v>
      </c>
      <c r="L4707" t="s">
        <v>87</v>
      </c>
      <c r="M4707" t="s">
        <v>130</v>
      </c>
      <c r="N4707" t="s">
        <v>131</v>
      </c>
      <c r="O4707">
        <v>980</v>
      </c>
      <c r="P4707" s="6">
        <v>128.63</v>
      </c>
      <c r="Q4707" s="6">
        <v>126057.4</v>
      </c>
      <c r="R4707" s="5">
        <v>0</v>
      </c>
      <c r="S4707" s="6">
        <v>126057.4</v>
      </c>
      <c r="T4707" s="6">
        <v>6724.62</v>
      </c>
      <c r="U4707" s="6">
        <v>80500.52</v>
      </c>
      <c r="V4707" s="6">
        <v>2420.29</v>
      </c>
      <c r="W4707" s="6">
        <v>11051.78</v>
      </c>
      <c r="X4707" s="6">
        <v>25360.19</v>
      </c>
      <c r="Y4707" s="5">
        <v>0.20117970067604099</v>
      </c>
      <c r="Z4707" t="s">
        <v>103</v>
      </c>
      <c r="AA4707" t="s">
        <v>104</v>
      </c>
      <c r="AB4707" t="s">
        <v>65</v>
      </c>
      <c r="AC4707" t="s">
        <v>43</v>
      </c>
      <c r="AD4707" t="s">
        <v>123</v>
      </c>
      <c r="AE4707" t="s">
        <v>58</v>
      </c>
      <c r="AF4707" t="str">
        <f>TEXT(Agricultural_Export_Analysis_Cleaned_Dataset[[#This Row],[Order_Date]],"mmm")</f>
        <v>Sep</v>
      </c>
      <c r="AG4707" t="str">
        <f>TEXT(Agricultural_Export_Analysis_Cleaned_Dataset[[#This Row],[Order_Date]],"yyyy")</f>
        <v>2024</v>
      </c>
      <c r="AH4707" t="str">
        <f>TEXT(Agricultural_Export_Analysis_Cleaned_Dataset[[#This Row],[Order_Date]],"ddd")</f>
        <v>Mon</v>
      </c>
      <c r="AI4707" t="str">
        <f>TEXT(Agricultural_Export_Analysis_Cleaned_Dataset[[#This Row],[Ship_Date]],"yyyy")</f>
        <v>2024</v>
      </c>
      <c r="AJ4707" t="str">
        <f>TEXT(Agricultural_Export_Analysis_Cleaned_Dataset[[#This Row],[Ship_Date]],"mmm")</f>
        <v>Sep</v>
      </c>
      <c r="AK4707" t="str">
        <f>TEXT(Agricultural_Export_Analysis_Cleaned_Dataset[[#This Row],[Ship_Date]],"ddd")</f>
        <v>Tue</v>
      </c>
      <c r="AL4707" t="str">
        <f>TEXT(Agricultural_Export_Analysis_Cleaned_Dataset[[#This Row],[Delivery_Date]],"yyyy")</f>
        <v>2024</v>
      </c>
      <c r="AM4707" t="str">
        <f>TEXT(Agricultural_Export_Analysis_Cleaned_Dataset[[#This Row],[Delivery_Date]],"mmm")</f>
        <v>Oct</v>
      </c>
      <c r="AN4707" t="str">
        <f>TEXT(Agricultural_Export_Analysis_Cleaned_Dataset[[#This Row],[Delivery_Date]],"ddd")</f>
        <v>Sat</v>
      </c>
      <c r="AO4707">
        <f>Agricultural_Export_Analysis_Cleaned_Dataset[[#This Row],[Delivery_Date]]-Agricultural_Export_Analysis_Cleaned_Dataset[[#This Row],[Ship_Date]]</f>
        <v>18</v>
      </c>
      <c r="AP4707">
        <f>Agricultural_Export_Analysis_Cleaned_Dataset[[#This Row],[Ship_Date]]-Agricultural_Export_Analysis_Cleaned_Dataset[[#This Row],[Order_Date]]</f>
        <v>1</v>
      </c>
      <c r="AQ4707" s="4" t="str">
        <f>TEXT(Agricultural_Export_Analysis_Cleaned_Dataset[[#This Row],[Order_Date]],"mmm yyyy")</f>
        <v>Sep 2024</v>
      </c>
    </row>
    <row r="4708" spans="1:43" x14ac:dyDescent="0.3">
      <c r="A4708" t="s">
        <v>8474</v>
      </c>
      <c r="B4708" t="s">
        <v>8475</v>
      </c>
      <c r="C4708" s="2">
        <v>45754</v>
      </c>
      <c r="D4708" s="2">
        <v>45762</v>
      </c>
      <c r="E4708" s="2">
        <v>45779</v>
      </c>
      <c r="F4708" t="s">
        <v>35</v>
      </c>
      <c r="G4708" t="s">
        <v>117</v>
      </c>
      <c r="H4708" t="s">
        <v>74</v>
      </c>
      <c r="I4708" t="s">
        <v>91</v>
      </c>
      <c r="J4708" t="s">
        <v>63</v>
      </c>
      <c r="K4708" s="7">
        <v>0</v>
      </c>
      <c r="L4708" t="s">
        <v>135</v>
      </c>
      <c r="M4708" t="s">
        <v>48</v>
      </c>
      <c r="N4708" t="s">
        <v>49</v>
      </c>
      <c r="O4708">
        <v>642</v>
      </c>
      <c r="P4708" s="6">
        <v>212.64</v>
      </c>
      <c r="Q4708" s="6">
        <v>136514.88</v>
      </c>
      <c r="R4708" s="5">
        <v>0.1</v>
      </c>
      <c r="S4708" s="6">
        <v>122863.39200000001</v>
      </c>
      <c r="T4708" s="6">
        <v>13948.35</v>
      </c>
      <c r="U4708" s="6">
        <v>55547.97</v>
      </c>
      <c r="V4708" s="6">
        <v>2856.62</v>
      </c>
      <c r="W4708" s="6">
        <v>13234.26</v>
      </c>
      <c r="X4708" s="6">
        <v>37276.192000000003</v>
      </c>
      <c r="Y4708" s="5">
        <v>0.30339543287230802</v>
      </c>
      <c r="Z4708" t="s">
        <v>81</v>
      </c>
      <c r="AA4708" t="s">
        <v>165</v>
      </c>
      <c r="AB4708" t="s">
        <v>42</v>
      </c>
      <c r="AC4708" t="s">
        <v>76</v>
      </c>
      <c r="AD4708" t="s">
        <v>44</v>
      </c>
      <c r="AE4708" t="s">
        <v>67</v>
      </c>
      <c r="AF4708" t="str">
        <f>TEXT(Agricultural_Export_Analysis_Cleaned_Dataset[[#This Row],[Order_Date]],"mmm")</f>
        <v>Apr</v>
      </c>
      <c r="AG4708" t="str">
        <f>TEXT(Agricultural_Export_Analysis_Cleaned_Dataset[[#This Row],[Order_Date]],"yyyy")</f>
        <v>2025</v>
      </c>
      <c r="AH4708" t="str">
        <f>TEXT(Agricultural_Export_Analysis_Cleaned_Dataset[[#This Row],[Order_Date]],"ddd")</f>
        <v>Mon</v>
      </c>
      <c r="AI4708" t="str">
        <f>TEXT(Agricultural_Export_Analysis_Cleaned_Dataset[[#This Row],[Ship_Date]],"yyyy")</f>
        <v>2025</v>
      </c>
      <c r="AJ4708" t="str">
        <f>TEXT(Agricultural_Export_Analysis_Cleaned_Dataset[[#This Row],[Ship_Date]],"mmm")</f>
        <v>Apr</v>
      </c>
      <c r="AK4708" t="str">
        <f>TEXT(Agricultural_Export_Analysis_Cleaned_Dataset[[#This Row],[Ship_Date]],"ddd")</f>
        <v>Tue</v>
      </c>
      <c r="AL4708" t="str">
        <f>TEXT(Agricultural_Export_Analysis_Cleaned_Dataset[[#This Row],[Delivery_Date]],"yyyy")</f>
        <v>2025</v>
      </c>
      <c r="AM4708" t="str">
        <f>TEXT(Agricultural_Export_Analysis_Cleaned_Dataset[[#This Row],[Delivery_Date]],"mmm")</f>
        <v>May</v>
      </c>
      <c r="AN4708" t="str">
        <f>TEXT(Agricultural_Export_Analysis_Cleaned_Dataset[[#This Row],[Delivery_Date]],"ddd")</f>
        <v>Fri</v>
      </c>
      <c r="AO4708">
        <f>Agricultural_Export_Analysis_Cleaned_Dataset[[#This Row],[Delivery_Date]]-Agricultural_Export_Analysis_Cleaned_Dataset[[#This Row],[Ship_Date]]</f>
        <v>17</v>
      </c>
      <c r="AP4708">
        <f>Agricultural_Export_Analysis_Cleaned_Dataset[[#This Row],[Ship_Date]]-Agricultural_Export_Analysis_Cleaned_Dataset[[#This Row],[Order_Date]]</f>
        <v>8</v>
      </c>
      <c r="AQ4708" s="4" t="str">
        <f>TEXT(Agricultural_Export_Analysis_Cleaned_Dataset[[#This Row],[Order_Date]],"mmm yyyy")</f>
        <v>Apr 2025</v>
      </c>
    </row>
    <row r="4709" spans="1:43" x14ac:dyDescent="0.3">
      <c r="A4709" t="s">
        <v>8476</v>
      </c>
      <c r="B4709" t="s">
        <v>8477</v>
      </c>
      <c r="C4709" s="2">
        <v>45590</v>
      </c>
      <c r="D4709" s="2">
        <v>45599</v>
      </c>
      <c r="E4709" s="2">
        <v>45634</v>
      </c>
      <c r="F4709" t="s">
        <v>35</v>
      </c>
      <c r="G4709" t="s">
        <v>50</v>
      </c>
      <c r="H4709" t="s">
        <v>74</v>
      </c>
      <c r="I4709" t="s">
        <v>38</v>
      </c>
      <c r="J4709" t="s">
        <v>53</v>
      </c>
      <c r="K4709" s="7">
        <v>10</v>
      </c>
      <c r="L4709" t="s">
        <v>32</v>
      </c>
      <c r="M4709" t="s">
        <v>61</v>
      </c>
      <c r="N4709" t="s">
        <v>62</v>
      </c>
      <c r="O4709">
        <v>878</v>
      </c>
      <c r="P4709" s="6">
        <v>271.60000000000002</v>
      </c>
      <c r="Q4709" s="6">
        <v>238464.8</v>
      </c>
      <c r="R4709" s="5">
        <v>0.1</v>
      </c>
      <c r="S4709" s="6">
        <v>214618.32</v>
      </c>
      <c r="T4709" s="6">
        <v>3787.82</v>
      </c>
      <c r="U4709" s="6">
        <v>145598.53</v>
      </c>
      <c r="V4709" s="6">
        <v>2371.23</v>
      </c>
      <c r="W4709" s="6">
        <v>15952.99</v>
      </c>
      <c r="X4709" s="6">
        <v>46907.75</v>
      </c>
      <c r="Y4709" s="5">
        <v>0.21856358767508799</v>
      </c>
      <c r="Z4709" t="s">
        <v>54</v>
      </c>
      <c r="AA4709" t="s">
        <v>75</v>
      </c>
      <c r="AB4709" t="s">
        <v>56</v>
      </c>
      <c r="AC4709" t="s">
        <v>66</v>
      </c>
      <c r="AD4709" t="s">
        <v>98</v>
      </c>
      <c r="AE4709" t="s">
        <v>45</v>
      </c>
      <c r="AF4709" t="str">
        <f>TEXT(Agricultural_Export_Analysis_Cleaned_Dataset[[#This Row],[Order_Date]],"mmm")</f>
        <v>Oct</v>
      </c>
      <c r="AG4709" t="str">
        <f>TEXT(Agricultural_Export_Analysis_Cleaned_Dataset[[#This Row],[Order_Date]],"yyyy")</f>
        <v>2024</v>
      </c>
      <c r="AH4709" t="str">
        <f>TEXT(Agricultural_Export_Analysis_Cleaned_Dataset[[#This Row],[Order_Date]],"ddd")</f>
        <v>Fri</v>
      </c>
      <c r="AI4709" t="str">
        <f>TEXT(Agricultural_Export_Analysis_Cleaned_Dataset[[#This Row],[Ship_Date]],"yyyy")</f>
        <v>2024</v>
      </c>
      <c r="AJ4709" t="str">
        <f>TEXT(Agricultural_Export_Analysis_Cleaned_Dataset[[#This Row],[Ship_Date]],"mmm")</f>
        <v>Nov</v>
      </c>
      <c r="AK4709" t="str">
        <f>TEXT(Agricultural_Export_Analysis_Cleaned_Dataset[[#This Row],[Ship_Date]],"ddd")</f>
        <v>Sun</v>
      </c>
      <c r="AL4709" t="str">
        <f>TEXT(Agricultural_Export_Analysis_Cleaned_Dataset[[#This Row],[Delivery_Date]],"yyyy")</f>
        <v>2024</v>
      </c>
      <c r="AM4709" t="str">
        <f>TEXT(Agricultural_Export_Analysis_Cleaned_Dataset[[#This Row],[Delivery_Date]],"mmm")</f>
        <v>Dec</v>
      </c>
      <c r="AN4709" t="str">
        <f>TEXT(Agricultural_Export_Analysis_Cleaned_Dataset[[#This Row],[Delivery_Date]],"ddd")</f>
        <v>Sun</v>
      </c>
      <c r="AO4709">
        <f>Agricultural_Export_Analysis_Cleaned_Dataset[[#This Row],[Delivery_Date]]-Agricultural_Export_Analysis_Cleaned_Dataset[[#This Row],[Ship_Date]]</f>
        <v>35</v>
      </c>
      <c r="AP4709">
        <f>Agricultural_Export_Analysis_Cleaned_Dataset[[#This Row],[Ship_Date]]-Agricultural_Export_Analysis_Cleaned_Dataset[[#This Row],[Order_Date]]</f>
        <v>9</v>
      </c>
      <c r="AQ4709" s="4" t="str">
        <f>TEXT(Agricultural_Export_Analysis_Cleaned_Dataset[[#This Row],[Order_Date]],"mmm yyyy")</f>
        <v>Oct 2024</v>
      </c>
    </row>
    <row r="4710" spans="1:43" x14ac:dyDescent="0.3">
      <c r="A4710" t="s">
        <v>8478</v>
      </c>
      <c r="B4710" t="s">
        <v>5929</v>
      </c>
      <c r="C4710" s="2">
        <v>45672</v>
      </c>
      <c r="D4710" s="2">
        <v>45677</v>
      </c>
      <c r="E4710" s="2">
        <v>45687</v>
      </c>
      <c r="F4710" t="s">
        <v>35</v>
      </c>
      <c r="G4710" t="s">
        <v>36</v>
      </c>
      <c r="H4710" t="s">
        <v>51</v>
      </c>
      <c r="I4710" t="s">
        <v>97</v>
      </c>
      <c r="J4710" t="s">
        <v>53</v>
      </c>
      <c r="K4710" s="7">
        <v>2</v>
      </c>
      <c r="L4710" t="s">
        <v>32</v>
      </c>
      <c r="M4710" t="s">
        <v>101</v>
      </c>
      <c r="N4710" t="s">
        <v>102</v>
      </c>
      <c r="O4710">
        <v>1471</v>
      </c>
      <c r="P4710" s="6">
        <v>97.35</v>
      </c>
      <c r="Q4710" s="6">
        <v>143201.85</v>
      </c>
      <c r="R4710" s="5">
        <v>0.05</v>
      </c>
      <c r="S4710" s="6">
        <v>136041.75750000001</v>
      </c>
      <c r="T4710" s="6">
        <v>3711.68</v>
      </c>
      <c r="U4710" s="6">
        <v>84156.75</v>
      </c>
      <c r="V4710" s="6">
        <v>540.64</v>
      </c>
      <c r="W4710" s="6">
        <v>14284.43</v>
      </c>
      <c r="X4710" s="6">
        <v>33348.2575</v>
      </c>
      <c r="Y4710" s="5">
        <v>0.24513251014123399</v>
      </c>
      <c r="Z4710" t="s">
        <v>40</v>
      </c>
      <c r="AA4710" t="s">
        <v>64</v>
      </c>
      <c r="AB4710" t="s">
        <v>83</v>
      </c>
      <c r="AC4710" t="s">
        <v>76</v>
      </c>
      <c r="AD4710" t="s">
        <v>44</v>
      </c>
      <c r="AE4710" t="s">
        <v>58</v>
      </c>
      <c r="AF4710" t="str">
        <f>TEXT(Agricultural_Export_Analysis_Cleaned_Dataset[[#This Row],[Order_Date]],"mmm")</f>
        <v>Jan</v>
      </c>
      <c r="AG4710" t="str">
        <f>TEXT(Agricultural_Export_Analysis_Cleaned_Dataset[[#This Row],[Order_Date]],"yyyy")</f>
        <v>2025</v>
      </c>
      <c r="AH4710" t="str">
        <f>TEXT(Agricultural_Export_Analysis_Cleaned_Dataset[[#This Row],[Order_Date]],"ddd")</f>
        <v>Wed</v>
      </c>
      <c r="AI4710" t="str">
        <f>TEXT(Agricultural_Export_Analysis_Cleaned_Dataset[[#This Row],[Ship_Date]],"yyyy")</f>
        <v>2025</v>
      </c>
      <c r="AJ4710" t="str">
        <f>TEXT(Agricultural_Export_Analysis_Cleaned_Dataset[[#This Row],[Ship_Date]],"mmm")</f>
        <v>Jan</v>
      </c>
      <c r="AK4710" t="str">
        <f>TEXT(Agricultural_Export_Analysis_Cleaned_Dataset[[#This Row],[Ship_Date]],"ddd")</f>
        <v>Mon</v>
      </c>
      <c r="AL4710" t="str">
        <f>TEXT(Agricultural_Export_Analysis_Cleaned_Dataset[[#This Row],[Delivery_Date]],"yyyy")</f>
        <v>2025</v>
      </c>
      <c r="AM4710" t="str">
        <f>TEXT(Agricultural_Export_Analysis_Cleaned_Dataset[[#This Row],[Delivery_Date]],"mmm")</f>
        <v>Jan</v>
      </c>
      <c r="AN4710" t="str">
        <f>TEXT(Agricultural_Export_Analysis_Cleaned_Dataset[[#This Row],[Delivery_Date]],"ddd")</f>
        <v>Thu</v>
      </c>
      <c r="AO4710">
        <f>Agricultural_Export_Analysis_Cleaned_Dataset[[#This Row],[Delivery_Date]]-Agricultural_Export_Analysis_Cleaned_Dataset[[#This Row],[Ship_Date]]</f>
        <v>10</v>
      </c>
      <c r="AP4710">
        <f>Agricultural_Export_Analysis_Cleaned_Dataset[[#This Row],[Ship_Date]]-Agricultural_Export_Analysis_Cleaned_Dataset[[#This Row],[Order_Date]]</f>
        <v>5</v>
      </c>
      <c r="AQ4710" s="4" t="str">
        <f>TEXT(Agricultural_Export_Analysis_Cleaned_Dataset[[#This Row],[Order_Date]],"mmm yyyy")</f>
        <v>Jan 2025</v>
      </c>
    </row>
    <row r="4711" spans="1:43" x14ac:dyDescent="0.3">
      <c r="A4711" t="s">
        <v>8479</v>
      </c>
      <c r="B4711" t="s">
        <v>4560</v>
      </c>
      <c r="C4711" s="2">
        <v>45624</v>
      </c>
      <c r="D4711" s="2">
        <v>45627</v>
      </c>
      <c r="E4711" s="2">
        <v>45661</v>
      </c>
      <c r="F4711" t="s">
        <v>35</v>
      </c>
      <c r="G4711" t="s">
        <v>36</v>
      </c>
      <c r="H4711" t="s">
        <v>37</v>
      </c>
      <c r="I4711" t="s">
        <v>52</v>
      </c>
      <c r="J4711" t="s">
        <v>39</v>
      </c>
      <c r="K4711" s="7">
        <v>4</v>
      </c>
      <c r="L4711" t="s">
        <v>80</v>
      </c>
      <c r="M4711" t="s">
        <v>140</v>
      </c>
      <c r="N4711" t="s">
        <v>49</v>
      </c>
      <c r="O4711">
        <v>88</v>
      </c>
      <c r="P4711" s="6">
        <v>24.69</v>
      </c>
      <c r="Q4711" s="6">
        <v>2172.7199999999998</v>
      </c>
      <c r="R4711" s="5">
        <v>0.15</v>
      </c>
      <c r="S4711" s="6">
        <v>1846.8119999999999</v>
      </c>
      <c r="T4711" s="6">
        <v>3177.79</v>
      </c>
      <c r="U4711" s="6">
        <v>1381.44</v>
      </c>
      <c r="V4711" s="6">
        <v>2933.59</v>
      </c>
      <c r="W4711" s="6">
        <v>66.14</v>
      </c>
      <c r="X4711" s="6">
        <v>-5712.1480000000001</v>
      </c>
      <c r="Y4711" s="5">
        <v>-3.0929775201807201</v>
      </c>
      <c r="Z4711" t="s">
        <v>54</v>
      </c>
      <c r="AA4711" t="s">
        <v>92</v>
      </c>
      <c r="AB4711" t="s">
        <v>42</v>
      </c>
      <c r="AC4711" t="s">
        <v>76</v>
      </c>
      <c r="AD4711" t="s">
        <v>84</v>
      </c>
      <c r="AE4711" t="s">
        <v>67</v>
      </c>
      <c r="AF4711" t="str">
        <f>TEXT(Agricultural_Export_Analysis_Cleaned_Dataset[[#This Row],[Order_Date]],"mmm")</f>
        <v>Nov</v>
      </c>
      <c r="AG4711" t="str">
        <f>TEXT(Agricultural_Export_Analysis_Cleaned_Dataset[[#This Row],[Order_Date]],"yyyy")</f>
        <v>2024</v>
      </c>
      <c r="AH4711" t="str">
        <f>TEXT(Agricultural_Export_Analysis_Cleaned_Dataset[[#This Row],[Order_Date]],"ddd")</f>
        <v>Thu</v>
      </c>
      <c r="AI4711" t="str">
        <f>TEXT(Agricultural_Export_Analysis_Cleaned_Dataset[[#This Row],[Ship_Date]],"yyyy")</f>
        <v>2024</v>
      </c>
      <c r="AJ4711" t="str">
        <f>TEXT(Agricultural_Export_Analysis_Cleaned_Dataset[[#This Row],[Ship_Date]],"mmm")</f>
        <v>Dec</v>
      </c>
      <c r="AK4711" t="str">
        <f>TEXT(Agricultural_Export_Analysis_Cleaned_Dataset[[#This Row],[Ship_Date]],"ddd")</f>
        <v>Sun</v>
      </c>
      <c r="AL4711" t="str">
        <f>TEXT(Agricultural_Export_Analysis_Cleaned_Dataset[[#This Row],[Delivery_Date]],"yyyy")</f>
        <v>2025</v>
      </c>
      <c r="AM4711" t="str">
        <f>TEXT(Agricultural_Export_Analysis_Cleaned_Dataset[[#This Row],[Delivery_Date]],"mmm")</f>
        <v>Jan</v>
      </c>
      <c r="AN4711" t="str">
        <f>TEXT(Agricultural_Export_Analysis_Cleaned_Dataset[[#This Row],[Delivery_Date]],"ddd")</f>
        <v>Sat</v>
      </c>
      <c r="AO4711">
        <f>Agricultural_Export_Analysis_Cleaned_Dataset[[#This Row],[Delivery_Date]]-Agricultural_Export_Analysis_Cleaned_Dataset[[#This Row],[Ship_Date]]</f>
        <v>34</v>
      </c>
      <c r="AP4711">
        <f>Agricultural_Export_Analysis_Cleaned_Dataset[[#This Row],[Ship_Date]]-Agricultural_Export_Analysis_Cleaned_Dataset[[#This Row],[Order_Date]]</f>
        <v>3</v>
      </c>
      <c r="AQ4711" s="4" t="str">
        <f>TEXT(Agricultural_Export_Analysis_Cleaned_Dataset[[#This Row],[Order_Date]],"mmm yyyy")</f>
        <v>Nov 2024</v>
      </c>
    </row>
    <row r="4712" spans="1:43" x14ac:dyDescent="0.3">
      <c r="A4712" t="s">
        <v>8480</v>
      </c>
      <c r="B4712" t="s">
        <v>8481</v>
      </c>
      <c r="C4712" s="2">
        <v>45780</v>
      </c>
      <c r="D4712" s="2">
        <v>45781</v>
      </c>
      <c r="E4712" s="2">
        <v>45801</v>
      </c>
      <c r="F4712" t="s">
        <v>35</v>
      </c>
      <c r="G4712" t="s">
        <v>8934</v>
      </c>
      <c r="H4712" t="s">
        <v>51</v>
      </c>
      <c r="I4712" t="s">
        <v>38</v>
      </c>
      <c r="J4712" t="s">
        <v>112</v>
      </c>
      <c r="K4712" s="7">
        <v>4</v>
      </c>
      <c r="L4712" t="s">
        <v>80</v>
      </c>
      <c r="M4712" t="s">
        <v>88</v>
      </c>
      <c r="N4712" t="s">
        <v>89</v>
      </c>
      <c r="O4712">
        <v>617</v>
      </c>
      <c r="P4712" s="6">
        <v>86.9</v>
      </c>
      <c r="Q4712" s="6">
        <v>53617.3</v>
      </c>
      <c r="R4712" s="5">
        <v>0.15</v>
      </c>
      <c r="S4712" s="6">
        <v>45574.705000000002</v>
      </c>
      <c r="T4712" s="6">
        <v>13881.05</v>
      </c>
      <c r="U4712" s="6">
        <v>26451.05</v>
      </c>
      <c r="V4712" s="6">
        <v>1420.41</v>
      </c>
      <c r="W4712" s="6">
        <v>3485.37</v>
      </c>
      <c r="X4712" s="6">
        <v>336.82499999999999</v>
      </c>
      <c r="Y4712" s="5">
        <v>7.3906128410485003E-3</v>
      </c>
      <c r="Z4712" t="s">
        <v>81</v>
      </c>
      <c r="AA4712" t="s">
        <v>82</v>
      </c>
      <c r="AB4712" t="s">
        <v>56</v>
      </c>
      <c r="AC4712" t="s">
        <v>43</v>
      </c>
      <c r="AD4712" t="s">
        <v>44</v>
      </c>
      <c r="AE4712" t="s">
        <v>67</v>
      </c>
      <c r="AF4712" t="str">
        <f>TEXT(Agricultural_Export_Analysis_Cleaned_Dataset[[#This Row],[Order_Date]],"mmm")</f>
        <v>May</v>
      </c>
      <c r="AG4712" t="str">
        <f>TEXT(Agricultural_Export_Analysis_Cleaned_Dataset[[#This Row],[Order_Date]],"yyyy")</f>
        <v>2025</v>
      </c>
      <c r="AH4712" t="str">
        <f>TEXT(Agricultural_Export_Analysis_Cleaned_Dataset[[#This Row],[Order_Date]],"ddd")</f>
        <v>Sat</v>
      </c>
      <c r="AI4712" t="str">
        <f>TEXT(Agricultural_Export_Analysis_Cleaned_Dataset[[#This Row],[Ship_Date]],"yyyy")</f>
        <v>2025</v>
      </c>
      <c r="AJ4712" t="str">
        <f>TEXT(Agricultural_Export_Analysis_Cleaned_Dataset[[#This Row],[Ship_Date]],"mmm")</f>
        <v>May</v>
      </c>
      <c r="AK4712" t="str">
        <f>TEXT(Agricultural_Export_Analysis_Cleaned_Dataset[[#This Row],[Ship_Date]],"ddd")</f>
        <v>Sun</v>
      </c>
      <c r="AL4712" t="str">
        <f>TEXT(Agricultural_Export_Analysis_Cleaned_Dataset[[#This Row],[Delivery_Date]],"yyyy")</f>
        <v>2025</v>
      </c>
      <c r="AM4712" t="str">
        <f>TEXT(Agricultural_Export_Analysis_Cleaned_Dataset[[#This Row],[Delivery_Date]],"mmm")</f>
        <v>May</v>
      </c>
      <c r="AN4712" t="str">
        <f>TEXT(Agricultural_Export_Analysis_Cleaned_Dataset[[#This Row],[Delivery_Date]],"ddd")</f>
        <v>Sat</v>
      </c>
      <c r="AO4712">
        <f>Agricultural_Export_Analysis_Cleaned_Dataset[[#This Row],[Delivery_Date]]-Agricultural_Export_Analysis_Cleaned_Dataset[[#This Row],[Ship_Date]]</f>
        <v>20</v>
      </c>
      <c r="AP4712">
        <f>Agricultural_Export_Analysis_Cleaned_Dataset[[#This Row],[Ship_Date]]-Agricultural_Export_Analysis_Cleaned_Dataset[[#This Row],[Order_Date]]</f>
        <v>1</v>
      </c>
      <c r="AQ4712" s="4" t="str">
        <f>TEXT(Agricultural_Export_Analysis_Cleaned_Dataset[[#This Row],[Order_Date]],"mmm yyyy")</f>
        <v>May 2025</v>
      </c>
    </row>
    <row r="4713" spans="1:43" x14ac:dyDescent="0.3">
      <c r="A4713" t="s">
        <v>8482</v>
      </c>
      <c r="B4713" t="s">
        <v>8483</v>
      </c>
      <c r="C4713" s="2">
        <v>45530</v>
      </c>
      <c r="D4713" s="2">
        <v>45531</v>
      </c>
      <c r="E4713" s="2">
        <v>45556</v>
      </c>
      <c r="F4713" t="s">
        <v>35</v>
      </c>
      <c r="G4713" t="s">
        <v>132</v>
      </c>
      <c r="H4713" t="s">
        <v>74</v>
      </c>
      <c r="I4713" t="s">
        <v>52</v>
      </c>
      <c r="J4713" t="s">
        <v>53</v>
      </c>
      <c r="K4713" s="7">
        <v>0</v>
      </c>
      <c r="L4713" t="s">
        <v>80</v>
      </c>
      <c r="M4713" t="s">
        <v>71</v>
      </c>
      <c r="N4713" t="s">
        <v>72</v>
      </c>
      <c r="O4713">
        <v>672</v>
      </c>
      <c r="P4713" s="6">
        <v>97.71</v>
      </c>
      <c r="Q4713" s="6">
        <v>65661.119999999995</v>
      </c>
      <c r="R4713" s="5">
        <v>0.15</v>
      </c>
      <c r="S4713" s="6">
        <v>55811.951999999997</v>
      </c>
      <c r="T4713" s="6">
        <v>555.41999999999996</v>
      </c>
      <c r="U4713" s="6">
        <v>37229.46</v>
      </c>
      <c r="V4713" s="6">
        <v>1600.29</v>
      </c>
      <c r="W4713" s="6">
        <v>3410.5</v>
      </c>
      <c r="X4713" s="6">
        <v>13016.281999999999</v>
      </c>
      <c r="Y4713" s="5">
        <v>0.23321674898595199</v>
      </c>
      <c r="Z4713" t="s">
        <v>103</v>
      </c>
      <c r="AA4713" t="s">
        <v>177</v>
      </c>
      <c r="AB4713" t="s">
        <v>56</v>
      </c>
      <c r="AC4713" t="s">
        <v>66</v>
      </c>
      <c r="AD4713" t="s">
        <v>77</v>
      </c>
      <c r="AE4713" t="s">
        <v>67</v>
      </c>
      <c r="AF4713" t="str">
        <f>TEXT(Agricultural_Export_Analysis_Cleaned_Dataset[[#This Row],[Order_Date]],"mmm")</f>
        <v>Aug</v>
      </c>
      <c r="AG4713" t="str">
        <f>TEXT(Agricultural_Export_Analysis_Cleaned_Dataset[[#This Row],[Order_Date]],"yyyy")</f>
        <v>2024</v>
      </c>
      <c r="AH4713" t="str">
        <f>TEXT(Agricultural_Export_Analysis_Cleaned_Dataset[[#This Row],[Order_Date]],"ddd")</f>
        <v>Mon</v>
      </c>
      <c r="AI4713" t="str">
        <f>TEXT(Agricultural_Export_Analysis_Cleaned_Dataset[[#This Row],[Ship_Date]],"yyyy")</f>
        <v>2024</v>
      </c>
      <c r="AJ4713" t="str">
        <f>TEXT(Agricultural_Export_Analysis_Cleaned_Dataset[[#This Row],[Ship_Date]],"mmm")</f>
        <v>Aug</v>
      </c>
      <c r="AK4713" t="str">
        <f>TEXT(Agricultural_Export_Analysis_Cleaned_Dataset[[#This Row],[Ship_Date]],"ddd")</f>
        <v>Tue</v>
      </c>
      <c r="AL4713" t="str">
        <f>TEXT(Agricultural_Export_Analysis_Cleaned_Dataset[[#This Row],[Delivery_Date]],"yyyy")</f>
        <v>2024</v>
      </c>
      <c r="AM4713" t="str">
        <f>TEXT(Agricultural_Export_Analysis_Cleaned_Dataset[[#This Row],[Delivery_Date]],"mmm")</f>
        <v>Sep</v>
      </c>
      <c r="AN4713" t="str">
        <f>TEXT(Agricultural_Export_Analysis_Cleaned_Dataset[[#This Row],[Delivery_Date]],"ddd")</f>
        <v>Sat</v>
      </c>
      <c r="AO4713">
        <f>Agricultural_Export_Analysis_Cleaned_Dataset[[#This Row],[Delivery_Date]]-Agricultural_Export_Analysis_Cleaned_Dataset[[#This Row],[Ship_Date]]</f>
        <v>25</v>
      </c>
      <c r="AP4713">
        <f>Agricultural_Export_Analysis_Cleaned_Dataset[[#This Row],[Ship_Date]]-Agricultural_Export_Analysis_Cleaned_Dataset[[#This Row],[Order_Date]]</f>
        <v>1</v>
      </c>
      <c r="AQ4713" s="4" t="str">
        <f>TEXT(Agricultural_Export_Analysis_Cleaned_Dataset[[#This Row],[Order_Date]],"mmm yyyy")</f>
        <v>Aug 2024</v>
      </c>
    </row>
    <row r="4714" spans="1:43" x14ac:dyDescent="0.3">
      <c r="A4714" t="s">
        <v>8484</v>
      </c>
      <c r="B4714" t="s">
        <v>3607</v>
      </c>
      <c r="C4714" s="2">
        <v>45328</v>
      </c>
      <c r="D4714" s="2">
        <v>45334</v>
      </c>
      <c r="E4714" s="2">
        <v>45361</v>
      </c>
      <c r="F4714" t="s">
        <v>35</v>
      </c>
      <c r="G4714" t="s">
        <v>96</v>
      </c>
      <c r="H4714" t="s">
        <v>51</v>
      </c>
      <c r="I4714" t="s">
        <v>97</v>
      </c>
      <c r="J4714" t="s">
        <v>63</v>
      </c>
      <c r="K4714" s="7">
        <v>0</v>
      </c>
      <c r="L4714" t="s">
        <v>70</v>
      </c>
      <c r="M4714" t="s">
        <v>61</v>
      </c>
      <c r="N4714" t="s">
        <v>62</v>
      </c>
      <c r="O4714">
        <v>1689</v>
      </c>
      <c r="P4714" s="6">
        <v>225.82</v>
      </c>
      <c r="Q4714" s="6">
        <v>381409.98</v>
      </c>
      <c r="R4714" s="5">
        <v>0.15</v>
      </c>
      <c r="S4714" s="6">
        <v>324198.48300000001</v>
      </c>
      <c r="T4714" s="6">
        <v>8743.33</v>
      </c>
      <c r="U4714" s="6">
        <v>221538.38</v>
      </c>
      <c r="V4714" s="6">
        <v>2446.94</v>
      </c>
      <c r="W4714" s="6">
        <v>19531.2</v>
      </c>
      <c r="X4714" s="6">
        <v>71938.633000000002</v>
      </c>
      <c r="Y4714" s="5">
        <v>0.221896883459507</v>
      </c>
      <c r="Z4714" t="s">
        <v>40</v>
      </c>
      <c r="AA4714" t="s">
        <v>147</v>
      </c>
      <c r="AB4714" t="s">
        <v>56</v>
      </c>
      <c r="AC4714" t="s">
        <v>66</v>
      </c>
      <c r="AD4714" t="s">
        <v>77</v>
      </c>
      <c r="AE4714" t="s">
        <v>67</v>
      </c>
      <c r="AF4714" t="str">
        <f>TEXT(Agricultural_Export_Analysis_Cleaned_Dataset[[#This Row],[Order_Date]],"mmm")</f>
        <v>Feb</v>
      </c>
      <c r="AG4714" t="str">
        <f>TEXT(Agricultural_Export_Analysis_Cleaned_Dataset[[#This Row],[Order_Date]],"yyyy")</f>
        <v>2024</v>
      </c>
      <c r="AH4714" t="str">
        <f>TEXT(Agricultural_Export_Analysis_Cleaned_Dataset[[#This Row],[Order_Date]],"ddd")</f>
        <v>Tue</v>
      </c>
      <c r="AI4714" t="str">
        <f>TEXT(Agricultural_Export_Analysis_Cleaned_Dataset[[#This Row],[Ship_Date]],"yyyy")</f>
        <v>2024</v>
      </c>
      <c r="AJ4714" t="str">
        <f>TEXT(Agricultural_Export_Analysis_Cleaned_Dataset[[#This Row],[Ship_Date]],"mmm")</f>
        <v>Feb</v>
      </c>
      <c r="AK4714" t="str">
        <f>TEXT(Agricultural_Export_Analysis_Cleaned_Dataset[[#This Row],[Ship_Date]],"ddd")</f>
        <v>Mon</v>
      </c>
      <c r="AL4714" t="str">
        <f>TEXT(Agricultural_Export_Analysis_Cleaned_Dataset[[#This Row],[Delivery_Date]],"yyyy")</f>
        <v>2024</v>
      </c>
      <c r="AM4714" t="str">
        <f>TEXT(Agricultural_Export_Analysis_Cleaned_Dataset[[#This Row],[Delivery_Date]],"mmm")</f>
        <v>Mar</v>
      </c>
      <c r="AN4714" t="str">
        <f>TEXT(Agricultural_Export_Analysis_Cleaned_Dataset[[#This Row],[Delivery_Date]],"ddd")</f>
        <v>Sun</v>
      </c>
      <c r="AO4714">
        <f>Agricultural_Export_Analysis_Cleaned_Dataset[[#This Row],[Delivery_Date]]-Agricultural_Export_Analysis_Cleaned_Dataset[[#This Row],[Ship_Date]]</f>
        <v>27</v>
      </c>
      <c r="AP4714">
        <f>Agricultural_Export_Analysis_Cleaned_Dataset[[#This Row],[Ship_Date]]-Agricultural_Export_Analysis_Cleaned_Dataset[[#This Row],[Order_Date]]</f>
        <v>6</v>
      </c>
      <c r="AQ4714" s="4" t="str">
        <f>TEXT(Agricultural_Export_Analysis_Cleaned_Dataset[[#This Row],[Order_Date]],"mmm yyyy")</f>
        <v>Feb 2024</v>
      </c>
    </row>
    <row r="4715" spans="1:43" x14ac:dyDescent="0.3">
      <c r="A4715" t="s">
        <v>8485</v>
      </c>
      <c r="B4715" t="s">
        <v>8486</v>
      </c>
      <c r="C4715" s="2">
        <v>45688</v>
      </c>
      <c r="D4715" s="2">
        <v>45694</v>
      </c>
      <c r="E4715" s="2">
        <v>45726</v>
      </c>
      <c r="F4715" t="s">
        <v>35</v>
      </c>
      <c r="G4715" t="s">
        <v>50</v>
      </c>
      <c r="H4715" t="s">
        <v>51</v>
      </c>
      <c r="I4715" t="s">
        <v>38</v>
      </c>
      <c r="J4715" t="s">
        <v>63</v>
      </c>
      <c r="K4715" s="7">
        <v>15</v>
      </c>
      <c r="L4715" t="s">
        <v>32</v>
      </c>
      <c r="M4715" t="s">
        <v>48</v>
      </c>
      <c r="N4715" t="s">
        <v>49</v>
      </c>
      <c r="O4715">
        <v>1411</v>
      </c>
      <c r="P4715" s="6">
        <v>185.69</v>
      </c>
      <c r="Q4715" s="6">
        <v>262008.59</v>
      </c>
      <c r="R4715" s="5">
        <v>0.05</v>
      </c>
      <c r="S4715" s="6">
        <v>248908.1605</v>
      </c>
      <c r="T4715" s="6">
        <v>1353.42</v>
      </c>
      <c r="U4715" s="6">
        <v>122820.1</v>
      </c>
      <c r="V4715" s="6">
        <v>1713.44</v>
      </c>
      <c r="W4715" s="6">
        <v>28762.13</v>
      </c>
      <c r="X4715" s="6">
        <v>94259.070500000002</v>
      </c>
      <c r="Y4715" s="5">
        <v>0.37869015748883</v>
      </c>
      <c r="Z4715" t="s">
        <v>40</v>
      </c>
      <c r="AA4715" t="s">
        <v>64</v>
      </c>
      <c r="AB4715" t="s">
        <v>42</v>
      </c>
      <c r="AC4715" t="s">
        <v>66</v>
      </c>
      <c r="AD4715" t="s">
        <v>93</v>
      </c>
      <c r="AE4715" t="s">
        <v>45</v>
      </c>
      <c r="AF4715" t="str">
        <f>TEXT(Agricultural_Export_Analysis_Cleaned_Dataset[[#This Row],[Order_Date]],"mmm")</f>
        <v>Jan</v>
      </c>
      <c r="AG4715" t="str">
        <f>TEXT(Agricultural_Export_Analysis_Cleaned_Dataset[[#This Row],[Order_Date]],"yyyy")</f>
        <v>2025</v>
      </c>
      <c r="AH4715" t="str">
        <f>TEXT(Agricultural_Export_Analysis_Cleaned_Dataset[[#This Row],[Order_Date]],"ddd")</f>
        <v>Fri</v>
      </c>
      <c r="AI4715" t="str">
        <f>TEXT(Agricultural_Export_Analysis_Cleaned_Dataset[[#This Row],[Ship_Date]],"yyyy")</f>
        <v>2025</v>
      </c>
      <c r="AJ4715" t="str">
        <f>TEXT(Agricultural_Export_Analysis_Cleaned_Dataset[[#This Row],[Ship_Date]],"mmm")</f>
        <v>Feb</v>
      </c>
      <c r="AK4715" t="str">
        <f>TEXT(Agricultural_Export_Analysis_Cleaned_Dataset[[#This Row],[Ship_Date]],"ddd")</f>
        <v>Thu</v>
      </c>
      <c r="AL4715" t="str">
        <f>TEXT(Agricultural_Export_Analysis_Cleaned_Dataset[[#This Row],[Delivery_Date]],"yyyy")</f>
        <v>2025</v>
      </c>
      <c r="AM4715" t="str">
        <f>TEXT(Agricultural_Export_Analysis_Cleaned_Dataset[[#This Row],[Delivery_Date]],"mmm")</f>
        <v>Mar</v>
      </c>
      <c r="AN4715" t="str">
        <f>TEXT(Agricultural_Export_Analysis_Cleaned_Dataset[[#This Row],[Delivery_Date]],"ddd")</f>
        <v>Mon</v>
      </c>
      <c r="AO4715">
        <f>Agricultural_Export_Analysis_Cleaned_Dataset[[#This Row],[Delivery_Date]]-Agricultural_Export_Analysis_Cleaned_Dataset[[#This Row],[Ship_Date]]</f>
        <v>32</v>
      </c>
      <c r="AP4715">
        <f>Agricultural_Export_Analysis_Cleaned_Dataset[[#This Row],[Ship_Date]]-Agricultural_Export_Analysis_Cleaned_Dataset[[#This Row],[Order_Date]]</f>
        <v>6</v>
      </c>
      <c r="AQ4715" s="4" t="str">
        <f>TEXT(Agricultural_Export_Analysis_Cleaned_Dataset[[#This Row],[Order_Date]],"mmm yyyy")</f>
        <v>Jan 2025</v>
      </c>
    </row>
    <row r="4716" spans="1:43" x14ac:dyDescent="0.3">
      <c r="A4716" t="s">
        <v>8487</v>
      </c>
      <c r="B4716" t="s">
        <v>8488</v>
      </c>
      <c r="C4716" s="2">
        <v>45970</v>
      </c>
      <c r="D4716" s="2">
        <v>45979</v>
      </c>
      <c r="E4716" s="2">
        <v>45997</v>
      </c>
      <c r="F4716" t="s">
        <v>35</v>
      </c>
      <c r="G4716" t="s">
        <v>132</v>
      </c>
      <c r="H4716" t="s">
        <v>37</v>
      </c>
      <c r="I4716" t="s">
        <v>52</v>
      </c>
      <c r="J4716" t="s">
        <v>53</v>
      </c>
      <c r="K4716" s="7">
        <v>0</v>
      </c>
      <c r="L4716" t="s">
        <v>70</v>
      </c>
      <c r="M4716" t="s">
        <v>140</v>
      </c>
      <c r="N4716" t="s">
        <v>49</v>
      </c>
      <c r="O4716">
        <v>1116</v>
      </c>
      <c r="P4716" s="6">
        <v>196.78</v>
      </c>
      <c r="Q4716" s="6">
        <v>219606.48</v>
      </c>
      <c r="R4716" s="5">
        <v>0.1</v>
      </c>
      <c r="S4716" s="6">
        <v>197645.83199999999</v>
      </c>
      <c r="T4716" s="6">
        <v>1965.23</v>
      </c>
      <c r="U4716" s="6">
        <v>109436.91</v>
      </c>
      <c r="V4716" s="6">
        <v>1237.6500000000001</v>
      </c>
      <c r="W4716" s="6">
        <v>19920.41</v>
      </c>
      <c r="X4716" s="6">
        <v>65085.631999999998</v>
      </c>
      <c r="Y4716" s="5">
        <v>0.32930434880104098</v>
      </c>
      <c r="Z4716" t="s">
        <v>54</v>
      </c>
      <c r="AA4716" t="s">
        <v>92</v>
      </c>
      <c r="AB4716" t="s">
        <v>65</v>
      </c>
      <c r="AC4716" t="s">
        <v>66</v>
      </c>
      <c r="AD4716" t="s">
        <v>123</v>
      </c>
      <c r="AE4716" t="s">
        <v>67</v>
      </c>
      <c r="AF4716" t="str">
        <f>TEXT(Agricultural_Export_Analysis_Cleaned_Dataset[[#This Row],[Order_Date]],"mmm")</f>
        <v>Nov</v>
      </c>
      <c r="AG4716" t="str">
        <f>TEXT(Agricultural_Export_Analysis_Cleaned_Dataset[[#This Row],[Order_Date]],"yyyy")</f>
        <v>2025</v>
      </c>
      <c r="AH4716" t="str">
        <f>TEXT(Agricultural_Export_Analysis_Cleaned_Dataset[[#This Row],[Order_Date]],"ddd")</f>
        <v>Sun</v>
      </c>
      <c r="AI4716" t="str">
        <f>TEXT(Agricultural_Export_Analysis_Cleaned_Dataset[[#This Row],[Ship_Date]],"yyyy")</f>
        <v>2025</v>
      </c>
      <c r="AJ4716" t="str">
        <f>TEXT(Agricultural_Export_Analysis_Cleaned_Dataset[[#This Row],[Ship_Date]],"mmm")</f>
        <v>Nov</v>
      </c>
      <c r="AK4716" t="str">
        <f>TEXT(Agricultural_Export_Analysis_Cleaned_Dataset[[#This Row],[Ship_Date]],"ddd")</f>
        <v>Tue</v>
      </c>
      <c r="AL4716" t="str">
        <f>TEXT(Agricultural_Export_Analysis_Cleaned_Dataset[[#This Row],[Delivery_Date]],"yyyy")</f>
        <v>2025</v>
      </c>
      <c r="AM4716" t="str">
        <f>TEXT(Agricultural_Export_Analysis_Cleaned_Dataset[[#This Row],[Delivery_Date]],"mmm")</f>
        <v>Dec</v>
      </c>
      <c r="AN4716" t="str">
        <f>TEXT(Agricultural_Export_Analysis_Cleaned_Dataset[[#This Row],[Delivery_Date]],"ddd")</f>
        <v>Sat</v>
      </c>
      <c r="AO4716">
        <f>Agricultural_Export_Analysis_Cleaned_Dataset[[#This Row],[Delivery_Date]]-Agricultural_Export_Analysis_Cleaned_Dataset[[#This Row],[Ship_Date]]</f>
        <v>18</v>
      </c>
      <c r="AP4716">
        <f>Agricultural_Export_Analysis_Cleaned_Dataset[[#This Row],[Ship_Date]]-Agricultural_Export_Analysis_Cleaned_Dataset[[#This Row],[Order_Date]]</f>
        <v>9</v>
      </c>
      <c r="AQ4716" s="4" t="str">
        <f>TEXT(Agricultural_Export_Analysis_Cleaned_Dataset[[#This Row],[Order_Date]],"mmm yyyy")</f>
        <v>Nov 2025</v>
      </c>
    </row>
    <row r="4717" spans="1:43" x14ac:dyDescent="0.3">
      <c r="A4717" t="s">
        <v>8489</v>
      </c>
      <c r="B4717" t="s">
        <v>8490</v>
      </c>
      <c r="C4717" s="2">
        <v>45818</v>
      </c>
      <c r="D4717" s="2">
        <v>45828</v>
      </c>
      <c r="E4717" s="2">
        <v>45834</v>
      </c>
      <c r="F4717" t="s">
        <v>35</v>
      </c>
      <c r="G4717" t="s">
        <v>8933</v>
      </c>
      <c r="H4717" t="s">
        <v>37</v>
      </c>
      <c r="I4717" t="s">
        <v>52</v>
      </c>
      <c r="J4717" t="s">
        <v>63</v>
      </c>
      <c r="K4717" s="7">
        <v>0</v>
      </c>
      <c r="L4717" t="s">
        <v>135</v>
      </c>
      <c r="M4717" t="s">
        <v>88</v>
      </c>
      <c r="N4717" t="s">
        <v>89</v>
      </c>
      <c r="O4717">
        <v>766</v>
      </c>
      <c r="P4717" s="6">
        <v>165.99</v>
      </c>
      <c r="Q4717" s="6">
        <v>127148.34</v>
      </c>
      <c r="R4717" s="5">
        <v>0</v>
      </c>
      <c r="S4717" s="6">
        <v>127148.34</v>
      </c>
      <c r="T4717" s="6">
        <v>1131.25</v>
      </c>
      <c r="U4717" s="6">
        <v>64381.74</v>
      </c>
      <c r="V4717" s="6">
        <v>1342.82</v>
      </c>
      <c r="W4717" s="6">
        <v>12546.71</v>
      </c>
      <c r="X4717" s="6">
        <v>47745.82</v>
      </c>
      <c r="Y4717" s="5">
        <v>0.37551272788932999</v>
      </c>
      <c r="Z4717" t="s">
        <v>81</v>
      </c>
      <c r="AA4717" t="s">
        <v>150</v>
      </c>
      <c r="AB4717" t="s">
        <v>56</v>
      </c>
      <c r="AC4717" t="s">
        <v>66</v>
      </c>
      <c r="AD4717" t="s">
        <v>57</v>
      </c>
      <c r="AE4717" t="s">
        <v>67</v>
      </c>
      <c r="AF4717" t="str">
        <f>TEXT(Agricultural_Export_Analysis_Cleaned_Dataset[[#This Row],[Order_Date]],"mmm")</f>
        <v>Jun</v>
      </c>
      <c r="AG4717" t="str">
        <f>TEXT(Agricultural_Export_Analysis_Cleaned_Dataset[[#This Row],[Order_Date]],"yyyy")</f>
        <v>2025</v>
      </c>
      <c r="AH4717" t="str">
        <f>TEXT(Agricultural_Export_Analysis_Cleaned_Dataset[[#This Row],[Order_Date]],"ddd")</f>
        <v>Tue</v>
      </c>
      <c r="AI4717" t="str">
        <f>TEXT(Agricultural_Export_Analysis_Cleaned_Dataset[[#This Row],[Ship_Date]],"yyyy")</f>
        <v>2025</v>
      </c>
      <c r="AJ4717" t="str">
        <f>TEXT(Agricultural_Export_Analysis_Cleaned_Dataset[[#This Row],[Ship_Date]],"mmm")</f>
        <v>Jun</v>
      </c>
      <c r="AK4717" t="str">
        <f>TEXT(Agricultural_Export_Analysis_Cleaned_Dataset[[#This Row],[Ship_Date]],"ddd")</f>
        <v>Fri</v>
      </c>
      <c r="AL4717" t="str">
        <f>TEXT(Agricultural_Export_Analysis_Cleaned_Dataset[[#This Row],[Delivery_Date]],"yyyy")</f>
        <v>2025</v>
      </c>
      <c r="AM4717" t="str">
        <f>TEXT(Agricultural_Export_Analysis_Cleaned_Dataset[[#This Row],[Delivery_Date]],"mmm")</f>
        <v>Jun</v>
      </c>
      <c r="AN4717" t="str">
        <f>TEXT(Agricultural_Export_Analysis_Cleaned_Dataset[[#This Row],[Delivery_Date]],"ddd")</f>
        <v>Thu</v>
      </c>
      <c r="AO4717">
        <f>Agricultural_Export_Analysis_Cleaned_Dataset[[#This Row],[Delivery_Date]]-Agricultural_Export_Analysis_Cleaned_Dataset[[#This Row],[Ship_Date]]</f>
        <v>6</v>
      </c>
      <c r="AP4717">
        <f>Agricultural_Export_Analysis_Cleaned_Dataset[[#This Row],[Ship_Date]]-Agricultural_Export_Analysis_Cleaned_Dataset[[#This Row],[Order_Date]]</f>
        <v>10</v>
      </c>
      <c r="AQ4717" s="4" t="str">
        <f>TEXT(Agricultural_Export_Analysis_Cleaned_Dataset[[#This Row],[Order_Date]],"mmm yyyy")</f>
        <v>Jun 2025</v>
      </c>
    </row>
    <row r="4718" spans="1:43" x14ac:dyDescent="0.3">
      <c r="A4718" t="s">
        <v>8491</v>
      </c>
      <c r="B4718" t="s">
        <v>620</v>
      </c>
      <c r="C4718" s="2">
        <v>45338</v>
      </c>
      <c r="D4718" s="2">
        <v>45346</v>
      </c>
      <c r="E4718" s="2">
        <v>45373</v>
      </c>
      <c r="F4718" t="s">
        <v>35</v>
      </c>
      <c r="G4718" t="s">
        <v>203</v>
      </c>
      <c r="H4718" t="s">
        <v>74</v>
      </c>
      <c r="I4718" t="s">
        <v>52</v>
      </c>
      <c r="J4718" t="s">
        <v>53</v>
      </c>
      <c r="K4718" s="7">
        <v>0</v>
      </c>
      <c r="L4718" t="s">
        <v>32</v>
      </c>
      <c r="M4718" t="s">
        <v>33</v>
      </c>
      <c r="N4718" t="s">
        <v>34</v>
      </c>
      <c r="O4718">
        <v>1131</v>
      </c>
      <c r="P4718" s="6">
        <v>70.61</v>
      </c>
      <c r="Q4718" s="6">
        <v>79859.91</v>
      </c>
      <c r="R4718" s="5">
        <v>0.15</v>
      </c>
      <c r="S4718" s="6">
        <v>67880.923500000004</v>
      </c>
      <c r="T4718" s="6">
        <v>10109.91</v>
      </c>
      <c r="U4718" s="6">
        <v>48401.14</v>
      </c>
      <c r="V4718" s="6">
        <v>2347.8200000000002</v>
      </c>
      <c r="W4718" s="6">
        <v>5974.52</v>
      </c>
      <c r="X4718" s="6">
        <v>1047.5335</v>
      </c>
      <c r="Y4718" s="5">
        <v>1.5431927646064001E-2</v>
      </c>
      <c r="Z4718" t="s">
        <v>40</v>
      </c>
      <c r="AA4718" t="s">
        <v>147</v>
      </c>
      <c r="AB4718" t="s">
        <v>83</v>
      </c>
      <c r="AC4718" t="s">
        <v>66</v>
      </c>
      <c r="AD4718" t="s">
        <v>84</v>
      </c>
      <c r="AE4718" t="s">
        <v>58</v>
      </c>
      <c r="AF4718" t="str">
        <f>TEXT(Agricultural_Export_Analysis_Cleaned_Dataset[[#This Row],[Order_Date]],"mmm")</f>
        <v>Feb</v>
      </c>
      <c r="AG4718" t="str">
        <f>TEXT(Agricultural_Export_Analysis_Cleaned_Dataset[[#This Row],[Order_Date]],"yyyy")</f>
        <v>2024</v>
      </c>
      <c r="AH4718" t="str">
        <f>TEXT(Agricultural_Export_Analysis_Cleaned_Dataset[[#This Row],[Order_Date]],"ddd")</f>
        <v>Fri</v>
      </c>
      <c r="AI4718" t="str">
        <f>TEXT(Agricultural_Export_Analysis_Cleaned_Dataset[[#This Row],[Ship_Date]],"yyyy")</f>
        <v>2024</v>
      </c>
      <c r="AJ4718" t="str">
        <f>TEXT(Agricultural_Export_Analysis_Cleaned_Dataset[[#This Row],[Ship_Date]],"mmm")</f>
        <v>Feb</v>
      </c>
      <c r="AK4718" t="str">
        <f>TEXT(Agricultural_Export_Analysis_Cleaned_Dataset[[#This Row],[Ship_Date]],"ddd")</f>
        <v>Sat</v>
      </c>
      <c r="AL4718" t="str">
        <f>TEXT(Agricultural_Export_Analysis_Cleaned_Dataset[[#This Row],[Delivery_Date]],"yyyy")</f>
        <v>2024</v>
      </c>
      <c r="AM4718" t="str">
        <f>TEXT(Agricultural_Export_Analysis_Cleaned_Dataset[[#This Row],[Delivery_Date]],"mmm")</f>
        <v>Mar</v>
      </c>
      <c r="AN4718" t="str">
        <f>TEXT(Agricultural_Export_Analysis_Cleaned_Dataset[[#This Row],[Delivery_Date]],"ddd")</f>
        <v>Fri</v>
      </c>
      <c r="AO4718">
        <f>Agricultural_Export_Analysis_Cleaned_Dataset[[#This Row],[Delivery_Date]]-Agricultural_Export_Analysis_Cleaned_Dataset[[#This Row],[Ship_Date]]</f>
        <v>27</v>
      </c>
      <c r="AP4718">
        <f>Agricultural_Export_Analysis_Cleaned_Dataset[[#This Row],[Ship_Date]]-Agricultural_Export_Analysis_Cleaned_Dataset[[#This Row],[Order_Date]]</f>
        <v>8</v>
      </c>
      <c r="AQ4718" s="4" t="str">
        <f>TEXT(Agricultural_Export_Analysis_Cleaned_Dataset[[#This Row],[Order_Date]],"mmm yyyy")</f>
        <v>Feb 2024</v>
      </c>
    </row>
    <row r="4719" spans="1:43" x14ac:dyDescent="0.3">
      <c r="A4719" t="s">
        <v>8492</v>
      </c>
      <c r="B4719" t="s">
        <v>7237</v>
      </c>
      <c r="C4719" s="2">
        <v>45929</v>
      </c>
      <c r="D4719" s="2">
        <v>45937</v>
      </c>
      <c r="E4719" s="2">
        <v>45948</v>
      </c>
      <c r="F4719" t="s">
        <v>35</v>
      </c>
      <c r="G4719" t="s">
        <v>203</v>
      </c>
      <c r="H4719" t="s">
        <v>37</v>
      </c>
      <c r="I4719" t="s">
        <v>52</v>
      </c>
      <c r="J4719" t="s">
        <v>112</v>
      </c>
      <c r="K4719" s="7">
        <v>0</v>
      </c>
      <c r="L4719" t="s">
        <v>70</v>
      </c>
      <c r="M4719" t="s">
        <v>33</v>
      </c>
      <c r="N4719" t="s">
        <v>34</v>
      </c>
      <c r="O4719">
        <v>249</v>
      </c>
      <c r="P4719" s="6">
        <v>285.01</v>
      </c>
      <c r="Q4719" s="6">
        <v>70967.490000000005</v>
      </c>
      <c r="R4719" s="5">
        <v>0.05</v>
      </c>
      <c r="S4719" s="6">
        <v>67419.1155</v>
      </c>
      <c r="T4719" s="6">
        <v>11383.06</v>
      </c>
      <c r="U4719" s="6">
        <v>40524.9</v>
      </c>
      <c r="V4719" s="6">
        <v>853.63</v>
      </c>
      <c r="W4719" s="6">
        <v>6903</v>
      </c>
      <c r="X4719" s="6">
        <v>7754.5254999999997</v>
      </c>
      <c r="Y4719" s="5">
        <v>0.115019686071082</v>
      </c>
      <c r="Z4719" t="s">
        <v>103</v>
      </c>
      <c r="AA4719" t="s">
        <v>104</v>
      </c>
      <c r="AB4719" t="s">
        <v>83</v>
      </c>
      <c r="AC4719" t="s">
        <v>76</v>
      </c>
      <c r="AD4719" t="s">
        <v>84</v>
      </c>
      <c r="AE4719" t="s">
        <v>67</v>
      </c>
      <c r="AF4719" t="str">
        <f>TEXT(Agricultural_Export_Analysis_Cleaned_Dataset[[#This Row],[Order_Date]],"mmm")</f>
        <v>Sep</v>
      </c>
      <c r="AG4719" t="str">
        <f>TEXT(Agricultural_Export_Analysis_Cleaned_Dataset[[#This Row],[Order_Date]],"yyyy")</f>
        <v>2025</v>
      </c>
      <c r="AH4719" t="str">
        <f>TEXT(Agricultural_Export_Analysis_Cleaned_Dataset[[#This Row],[Order_Date]],"ddd")</f>
        <v>Mon</v>
      </c>
      <c r="AI4719" t="str">
        <f>TEXT(Agricultural_Export_Analysis_Cleaned_Dataset[[#This Row],[Ship_Date]],"yyyy")</f>
        <v>2025</v>
      </c>
      <c r="AJ4719" t="str">
        <f>TEXT(Agricultural_Export_Analysis_Cleaned_Dataset[[#This Row],[Ship_Date]],"mmm")</f>
        <v>Oct</v>
      </c>
      <c r="AK4719" t="str">
        <f>TEXT(Agricultural_Export_Analysis_Cleaned_Dataset[[#This Row],[Ship_Date]],"ddd")</f>
        <v>Tue</v>
      </c>
      <c r="AL4719" t="str">
        <f>TEXT(Agricultural_Export_Analysis_Cleaned_Dataset[[#This Row],[Delivery_Date]],"yyyy")</f>
        <v>2025</v>
      </c>
      <c r="AM4719" t="str">
        <f>TEXT(Agricultural_Export_Analysis_Cleaned_Dataset[[#This Row],[Delivery_Date]],"mmm")</f>
        <v>Oct</v>
      </c>
      <c r="AN4719" t="str">
        <f>TEXT(Agricultural_Export_Analysis_Cleaned_Dataset[[#This Row],[Delivery_Date]],"ddd")</f>
        <v>Sat</v>
      </c>
      <c r="AO4719">
        <f>Agricultural_Export_Analysis_Cleaned_Dataset[[#This Row],[Delivery_Date]]-Agricultural_Export_Analysis_Cleaned_Dataset[[#This Row],[Ship_Date]]</f>
        <v>11</v>
      </c>
      <c r="AP4719">
        <f>Agricultural_Export_Analysis_Cleaned_Dataset[[#This Row],[Ship_Date]]-Agricultural_Export_Analysis_Cleaned_Dataset[[#This Row],[Order_Date]]</f>
        <v>8</v>
      </c>
      <c r="AQ4719" s="4" t="str">
        <f>TEXT(Agricultural_Export_Analysis_Cleaned_Dataset[[#This Row],[Order_Date]],"mmm yyyy")</f>
        <v>Sep 2025</v>
      </c>
    </row>
    <row r="4720" spans="1:43" x14ac:dyDescent="0.3">
      <c r="A4720" t="s">
        <v>8493</v>
      </c>
      <c r="B4720" t="s">
        <v>8494</v>
      </c>
      <c r="C4720" s="2">
        <v>45910</v>
      </c>
      <c r="D4720" s="2">
        <v>45916</v>
      </c>
      <c r="E4720" s="2">
        <v>45928</v>
      </c>
      <c r="F4720" t="s">
        <v>35</v>
      </c>
      <c r="G4720" t="s">
        <v>8933</v>
      </c>
      <c r="H4720" t="s">
        <v>74</v>
      </c>
      <c r="I4720" t="s">
        <v>91</v>
      </c>
      <c r="J4720" t="s">
        <v>39</v>
      </c>
      <c r="K4720" s="7">
        <v>2</v>
      </c>
      <c r="L4720" t="s">
        <v>32</v>
      </c>
      <c r="M4720" t="s">
        <v>48</v>
      </c>
      <c r="N4720" t="s">
        <v>49</v>
      </c>
      <c r="O4720">
        <v>1735</v>
      </c>
      <c r="P4720" s="6">
        <v>358.3</v>
      </c>
      <c r="Q4720" s="6">
        <v>621650.5</v>
      </c>
      <c r="R4720" s="5">
        <v>0</v>
      </c>
      <c r="S4720" s="6">
        <v>621650.5</v>
      </c>
      <c r="T4720" s="6">
        <v>10285.709999999999</v>
      </c>
      <c r="U4720" s="6">
        <v>322022.25</v>
      </c>
      <c r="V4720" s="6">
        <v>2763.56</v>
      </c>
      <c r="W4720" s="6">
        <v>35682.53</v>
      </c>
      <c r="X4720" s="6">
        <v>250896.45</v>
      </c>
      <c r="Y4720" s="5">
        <v>0.403597278535125</v>
      </c>
      <c r="Z4720" t="s">
        <v>103</v>
      </c>
      <c r="AA4720" t="s">
        <v>104</v>
      </c>
      <c r="AB4720" t="s">
        <v>56</v>
      </c>
      <c r="AC4720" t="s">
        <v>43</v>
      </c>
      <c r="AD4720" t="s">
        <v>77</v>
      </c>
      <c r="AE4720" t="s">
        <v>67</v>
      </c>
      <c r="AF4720" t="str">
        <f>TEXT(Agricultural_Export_Analysis_Cleaned_Dataset[[#This Row],[Order_Date]],"mmm")</f>
        <v>Sep</v>
      </c>
      <c r="AG4720" t="str">
        <f>TEXT(Agricultural_Export_Analysis_Cleaned_Dataset[[#This Row],[Order_Date]],"yyyy")</f>
        <v>2025</v>
      </c>
      <c r="AH4720" t="str">
        <f>TEXT(Agricultural_Export_Analysis_Cleaned_Dataset[[#This Row],[Order_Date]],"ddd")</f>
        <v>Wed</v>
      </c>
      <c r="AI4720" t="str">
        <f>TEXT(Agricultural_Export_Analysis_Cleaned_Dataset[[#This Row],[Ship_Date]],"yyyy")</f>
        <v>2025</v>
      </c>
      <c r="AJ4720" t="str">
        <f>TEXT(Agricultural_Export_Analysis_Cleaned_Dataset[[#This Row],[Ship_Date]],"mmm")</f>
        <v>Sep</v>
      </c>
      <c r="AK4720" t="str">
        <f>TEXT(Agricultural_Export_Analysis_Cleaned_Dataset[[#This Row],[Ship_Date]],"ddd")</f>
        <v>Tue</v>
      </c>
      <c r="AL4720" t="str">
        <f>TEXT(Agricultural_Export_Analysis_Cleaned_Dataset[[#This Row],[Delivery_Date]],"yyyy")</f>
        <v>2025</v>
      </c>
      <c r="AM4720" t="str">
        <f>TEXT(Agricultural_Export_Analysis_Cleaned_Dataset[[#This Row],[Delivery_Date]],"mmm")</f>
        <v>Sep</v>
      </c>
      <c r="AN4720" t="str">
        <f>TEXT(Agricultural_Export_Analysis_Cleaned_Dataset[[#This Row],[Delivery_Date]],"ddd")</f>
        <v>Sun</v>
      </c>
      <c r="AO4720">
        <f>Agricultural_Export_Analysis_Cleaned_Dataset[[#This Row],[Delivery_Date]]-Agricultural_Export_Analysis_Cleaned_Dataset[[#This Row],[Ship_Date]]</f>
        <v>12</v>
      </c>
      <c r="AP4720">
        <f>Agricultural_Export_Analysis_Cleaned_Dataset[[#This Row],[Ship_Date]]-Agricultural_Export_Analysis_Cleaned_Dataset[[#This Row],[Order_Date]]</f>
        <v>6</v>
      </c>
      <c r="AQ4720" s="4" t="str">
        <f>TEXT(Agricultural_Export_Analysis_Cleaned_Dataset[[#This Row],[Order_Date]],"mmm yyyy")</f>
        <v>Sep 2025</v>
      </c>
    </row>
    <row r="4721" spans="1:43" x14ac:dyDescent="0.3">
      <c r="A4721" t="s">
        <v>8495</v>
      </c>
      <c r="B4721" t="s">
        <v>8496</v>
      </c>
      <c r="C4721" s="2">
        <v>45574</v>
      </c>
      <c r="D4721" s="2">
        <v>45582</v>
      </c>
      <c r="E4721" s="2">
        <v>45603</v>
      </c>
      <c r="F4721" t="s">
        <v>35</v>
      </c>
      <c r="G4721" t="s">
        <v>96</v>
      </c>
      <c r="H4721" t="s">
        <v>51</v>
      </c>
      <c r="I4721" t="s">
        <v>118</v>
      </c>
      <c r="J4721" t="s">
        <v>63</v>
      </c>
      <c r="K4721" s="7">
        <v>4</v>
      </c>
      <c r="L4721" t="s">
        <v>135</v>
      </c>
      <c r="M4721" t="s">
        <v>61</v>
      </c>
      <c r="N4721" t="s">
        <v>62</v>
      </c>
      <c r="O4721">
        <v>338</v>
      </c>
      <c r="P4721" s="6">
        <v>227.12</v>
      </c>
      <c r="Q4721" s="6">
        <v>76766.559999999998</v>
      </c>
      <c r="R4721" s="5">
        <v>0.15</v>
      </c>
      <c r="S4721" s="6">
        <v>65251.576000000001</v>
      </c>
      <c r="T4721" s="6">
        <v>2464.13</v>
      </c>
      <c r="U4721" s="6">
        <v>36956.199999999997</v>
      </c>
      <c r="V4721" s="6">
        <v>966.1</v>
      </c>
      <c r="W4721" s="6">
        <v>5168.2</v>
      </c>
      <c r="X4721" s="6">
        <v>19696.946</v>
      </c>
      <c r="Y4721" s="5">
        <v>0.30186161327352501</v>
      </c>
      <c r="Z4721" t="s">
        <v>54</v>
      </c>
      <c r="AA4721" t="s">
        <v>75</v>
      </c>
      <c r="AB4721" t="s">
        <v>56</v>
      </c>
      <c r="AC4721" t="s">
        <v>66</v>
      </c>
      <c r="AD4721" t="s">
        <v>44</v>
      </c>
      <c r="AE4721" t="s">
        <v>67</v>
      </c>
      <c r="AF4721" t="str">
        <f>TEXT(Agricultural_Export_Analysis_Cleaned_Dataset[[#This Row],[Order_Date]],"mmm")</f>
        <v>Oct</v>
      </c>
      <c r="AG4721" t="str">
        <f>TEXT(Agricultural_Export_Analysis_Cleaned_Dataset[[#This Row],[Order_Date]],"yyyy")</f>
        <v>2024</v>
      </c>
      <c r="AH4721" t="str">
        <f>TEXT(Agricultural_Export_Analysis_Cleaned_Dataset[[#This Row],[Order_Date]],"ddd")</f>
        <v>Wed</v>
      </c>
      <c r="AI4721" t="str">
        <f>TEXT(Agricultural_Export_Analysis_Cleaned_Dataset[[#This Row],[Ship_Date]],"yyyy")</f>
        <v>2024</v>
      </c>
      <c r="AJ4721" t="str">
        <f>TEXT(Agricultural_Export_Analysis_Cleaned_Dataset[[#This Row],[Ship_Date]],"mmm")</f>
        <v>Oct</v>
      </c>
      <c r="AK4721" t="str">
        <f>TEXT(Agricultural_Export_Analysis_Cleaned_Dataset[[#This Row],[Ship_Date]],"ddd")</f>
        <v>Thu</v>
      </c>
      <c r="AL4721" t="str">
        <f>TEXT(Agricultural_Export_Analysis_Cleaned_Dataset[[#This Row],[Delivery_Date]],"yyyy")</f>
        <v>2024</v>
      </c>
      <c r="AM4721" t="str">
        <f>TEXT(Agricultural_Export_Analysis_Cleaned_Dataset[[#This Row],[Delivery_Date]],"mmm")</f>
        <v>Nov</v>
      </c>
      <c r="AN4721" t="str">
        <f>TEXT(Agricultural_Export_Analysis_Cleaned_Dataset[[#This Row],[Delivery_Date]],"ddd")</f>
        <v>Thu</v>
      </c>
      <c r="AO4721">
        <f>Agricultural_Export_Analysis_Cleaned_Dataset[[#This Row],[Delivery_Date]]-Agricultural_Export_Analysis_Cleaned_Dataset[[#This Row],[Ship_Date]]</f>
        <v>21</v>
      </c>
      <c r="AP4721">
        <f>Agricultural_Export_Analysis_Cleaned_Dataset[[#This Row],[Ship_Date]]-Agricultural_Export_Analysis_Cleaned_Dataset[[#This Row],[Order_Date]]</f>
        <v>8</v>
      </c>
      <c r="AQ4721" s="4" t="str">
        <f>TEXT(Agricultural_Export_Analysis_Cleaned_Dataset[[#This Row],[Order_Date]],"mmm yyyy")</f>
        <v>Oct 2024</v>
      </c>
    </row>
    <row r="4722" spans="1:43" x14ac:dyDescent="0.3">
      <c r="A4722" t="s">
        <v>8497</v>
      </c>
      <c r="B4722" t="s">
        <v>8498</v>
      </c>
      <c r="C4722" s="2">
        <v>45350</v>
      </c>
      <c r="D4722" s="2">
        <v>45355</v>
      </c>
      <c r="E4722" s="2">
        <v>45375</v>
      </c>
      <c r="F4722" t="s">
        <v>35</v>
      </c>
      <c r="G4722" t="s">
        <v>36</v>
      </c>
      <c r="H4722" t="s">
        <v>51</v>
      </c>
      <c r="I4722" t="s">
        <v>52</v>
      </c>
      <c r="J4722" t="s">
        <v>39</v>
      </c>
      <c r="K4722" s="7">
        <v>0</v>
      </c>
      <c r="L4722" t="s">
        <v>135</v>
      </c>
      <c r="M4722" t="s">
        <v>48</v>
      </c>
      <c r="N4722" t="s">
        <v>49</v>
      </c>
      <c r="O4722">
        <v>1923</v>
      </c>
      <c r="P4722" s="6">
        <v>151.68</v>
      </c>
      <c r="Q4722" s="6">
        <v>291680.64000000001</v>
      </c>
      <c r="R4722" s="5">
        <v>0.05</v>
      </c>
      <c r="S4722" s="6">
        <v>277096.60800000001</v>
      </c>
      <c r="T4722" s="6">
        <v>2564.8000000000002</v>
      </c>
      <c r="U4722" s="6">
        <v>187044.65</v>
      </c>
      <c r="V4722" s="6">
        <v>507.1</v>
      </c>
      <c r="W4722" s="6">
        <v>30424.87</v>
      </c>
      <c r="X4722" s="6">
        <v>56555.188000000002</v>
      </c>
      <c r="Y4722" s="5">
        <v>0.20409917107321701</v>
      </c>
      <c r="Z4722" t="s">
        <v>40</v>
      </c>
      <c r="AA4722" t="s">
        <v>147</v>
      </c>
      <c r="AB4722" t="s">
        <v>65</v>
      </c>
      <c r="AC4722" t="s">
        <v>76</v>
      </c>
      <c r="AD4722" t="s">
        <v>123</v>
      </c>
      <c r="AE4722" t="s">
        <v>67</v>
      </c>
      <c r="AF4722" t="str">
        <f>TEXT(Agricultural_Export_Analysis_Cleaned_Dataset[[#This Row],[Order_Date]],"mmm")</f>
        <v>Feb</v>
      </c>
      <c r="AG4722" t="str">
        <f>TEXT(Agricultural_Export_Analysis_Cleaned_Dataset[[#This Row],[Order_Date]],"yyyy")</f>
        <v>2024</v>
      </c>
      <c r="AH4722" t="str">
        <f>TEXT(Agricultural_Export_Analysis_Cleaned_Dataset[[#This Row],[Order_Date]],"ddd")</f>
        <v>Wed</v>
      </c>
      <c r="AI4722" t="str">
        <f>TEXT(Agricultural_Export_Analysis_Cleaned_Dataset[[#This Row],[Ship_Date]],"yyyy")</f>
        <v>2024</v>
      </c>
      <c r="AJ4722" t="str">
        <f>TEXT(Agricultural_Export_Analysis_Cleaned_Dataset[[#This Row],[Ship_Date]],"mmm")</f>
        <v>Mar</v>
      </c>
      <c r="AK4722" t="str">
        <f>TEXT(Agricultural_Export_Analysis_Cleaned_Dataset[[#This Row],[Ship_Date]],"ddd")</f>
        <v>Mon</v>
      </c>
      <c r="AL4722" t="str">
        <f>TEXT(Agricultural_Export_Analysis_Cleaned_Dataset[[#This Row],[Delivery_Date]],"yyyy")</f>
        <v>2024</v>
      </c>
      <c r="AM4722" t="str">
        <f>TEXT(Agricultural_Export_Analysis_Cleaned_Dataset[[#This Row],[Delivery_Date]],"mmm")</f>
        <v>Mar</v>
      </c>
      <c r="AN4722" t="str">
        <f>TEXT(Agricultural_Export_Analysis_Cleaned_Dataset[[#This Row],[Delivery_Date]],"ddd")</f>
        <v>Sun</v>
      </c>
      <c r="AO4722">
        <f>Agricultural_Export_Analysis_Cleaned_Dataset[[#This Row],[Delivery_Date]]-Agricultural_Export_Analysis_Cleaned_Dataset[[#This Row],[Ship_Date]]</f>
        <v>20</v>
      </c>
      <c r="AP4722">
        <f>Agricultural_Export_Analysis_Cleaned_Dataset[[#This Row],[Ship_Date]]-Agricultural_Export_Analysis_Cleaned_Dataset[[#This Row],[Order_Date]]</f>
        <v>5</v>
      </c>
      <c r="AQ4722" s="4" t="str">
        <f>TEXT(Agricultural_Export_Analysis_Cleaned_Dataset[[#This Row],[Order_Date]],"mmm yyyy")</f>
        <v>Feb 2024</v>
      </c>
    </row>
    <row r="4723" spans="1:43" x14ac:dyDescent="0.3">
      <c r="A4723" t="s">
        <v>8499</v>
      </c>
      <c r="B4723" t="s">
        <v>6687</v>
      </c>
      <c r="C4723" s="2">
        <v>45706</v>
      </c>
      <c r="D4723" s="2">
        <v>45710</v>
      </c>
      <c r="E4723" s="2">
        <v>45742</v>
      </c>
      <c r="F4723" t="s">
        <v>35</v>
      </c>
      <c r="G4723" t="s">
        <v>203</v>
      </c>
      <c r="H4723" t="s">
        <v>74</v>
      </c>
      <c r="I4723" t="s">
        <v>118</v>
      </c>
      <c r="J4723" t="s">
        <v>39</v>
      </c>
      <c r="K4723" s="7">
        <v>15</v>
      </c>
      <c r="L4723" t="s">
        <v>32</v>
      </c>
      <c r="M4723" t="s">
        <v>88</v>
      </c>
      <c r="N4723" t="s">
        <v>89</v>
      </c>
      <c r="O4723">
        <v>1304</v>
      </c>
      <c r="P4723" s="6">
        <v>63.32</v>
      </c>
      <c r="Q4723" s="6">
        <v>82569.279999999999</v>
      </c>
      <c r="R4723" s="5">
        <v>0</v>
      </c>
      <c r="S4723" s="6">
        <v>82569.279999999999</v>
      </c>
      <c r="T4723" s="6">
        <v>13586.34</v>
      </c>
      <c r="U4723" s="6">
        <v>57958.63</v>
      </c>
      <c r="V4723" s="6">
        <v>197.18</v>
      </c>
      <c r="W4723" s="6">
        <v>6177.09</v>
      </c>
      <c r="X4723" s="6">
        <v>4650.04</v>
      </c>
      <c r="Y4723" s="5">
        <v>5.6316828728553897E-2</v>
      </c>
      <c r="Z4723" t="s">
        <v>40</v>
      </c>
      <c r="AA4723" t="s">
        <v>147</v>
      </c>
      <c r="AB4723" t="s">
        <v>56</v>
      </c>
      <c r="AC4723" t="s">
        <v>66</v>
      </c>
      <c r="AD4723" t="s">
        <v>123</v>
      </c>
      <c r="AE4723" t="s">
        <v>58</v>
      </c>
      <c r="AF4723" t="str">
        <f>TEXT(Agricultural_Export_Analysis_Cleaned_Dataset[[#This Row],[Order_Date]],"mmm")</f>
        <v>Feb</v>
      </c>
      <c r="AG4723" t="str">
        <f>TEXT(Agricultural_Export_Analysis_Cleaned_Dataset[[#This Row],[Order_Date]],"yyyy")</f>
        <v>2025</v>
      </c>
      <c r="AH4723" t="str">
        <f>TEXT(Agricultural_Export_Analysis_Cleaned_Dataset[[#This Row],[Order_Date]],"ddd")</f>
        <v>Tue</v>
      </c>
      <c r="AI4723" t="str">
        <f>TEXT(Agricultural_Export_Analysis_Cleaned_Dataset[[#This Row],[Ship_Date]],"yyyy")</f>
        <v>2025</v>
      </c>
      <c r="AJ4723" t="str">
        <f>TEXT(Agricultural_Export_Analysis_Cleaned_Dataset[[#This Row],[Ship_Date]],"mmm")</f>
        <v>Feb</v>
      </c>
      <c r="AK4723" t="str">
        <f>TEXT(Agricultural_Export_Analysis_Cleaned_Dataset[[#This Row],[Ship_Date]],"ddd")</f>
        <v>Sat</v>
      </c>
      <c r="AL4723" t="str">
        <f>TEXT(Agricultural_Export_Analysis_Cleaned_Dataset[[#This Row],[Delivery_Date]],"yyyy")</f>
        <v>2025</v>
      </c>
      <c r="AM4723" t="str">
        <f>TEXT(Agricultural_Export_Analysis_Cleaned_Dataset[[#This Row],[Delivery_Date]],"mmm")</f>
        <v>Mar</v>
      </c>
      <c r="AN4723" t="str">
        <f>TEXT(Agricultural_Export_Analysis_Cleaned_Dataset[[#This Row],[Delivery_Date]],"ddd")</f>
        <v>Wed</v>
      </c>
      <c r="AO4723">
        <f>Agricultural_Export_Analysis_Cleaned_Dataset[[#This Row],[Delivery_Date]]-Agricultural_Export_Analysis_Cleaned_Dataset[[#This Row],[Ship_Date]]</f>
        <v>32</v>
      </c>
      <c r="AP4723">
        <f>Agricultural_Export_Analysis_Cleaned_Dataset[[#This Row],[Ship_Date]]-Agricultural_Export_Analysis_Cleaned_Dataset[[#This Row],[Order_Date]]</f>
        <v>4</v>
      </c>
      <c r="AQ4723" s="4" t="str">
        <f>TEXT(Agricultural_Export_Analysis_Cleaned_Dataset[[#This Row],[Order_Date]],"mmm yyyy")</f>
        <v>Feb 2025</v>
      </c>
    </row>
    <row r="4724" spans="1:43" x14ac:dyDescent="0.3">
      <c r="A4724" t="s">
        <v>8500</v>
      </c>
      <c r="B4724" t="s">
        <v>8501</v>
      </c>
      <c r="C4724" s="2">
        <v>45857</v>
      </c>
      <c r="D4724" s="2">
        <v>45861</v>
      </c>
      <c r="E4724" s="2">
        <v>45882</v>
      </c>
      <c r="F4724" t="s">
        <v>35</v>
      </c>
      <c r="G4724" t="s">
        <v>8932</v>
      </c>
      <c r="H4724" t="s">
        <v>37</v>
      </c>
      <c r="I4724" t="s">
        <v>52</v>
      </c>
      <c r="J4724" t="s">
        <v>63</v>
      </c>
      <c r="K4724" s="7">
        <v>0</v>
      </c>
      <c r="L4724" t="s">
        <v>80</v>
      </c>
      <c r="M4724" t="s">
        <v>107</v>
      </c>
      <c r="N4724" t="s">
        <v>108</v>
      </c>
      <c r="O4724">
        <v>1327</v>
      </c>
      <c r="P4724" s="6">
        <v>121.7</v>
      </c>
      <c r="Q4724" s="6">
        <v>161495.9</v>
      </c>
      <c r="R4724" s="5">
        <v>0</v>
      </c>
      <c r="S4724" s="6">
        <v>161495.9</v>
      </c>
      <c r="T4724" s="6">
        <v>7092.26</v>
      </c>
      <c r="U4724" s="6">
        <v>84521.88</v>
      </c>
      <c r="V4724" s="6">
        <v>1718.64</v>
      </c>
      <c r="W4724" s="6">
        <v>7150.98</v>
      </c>
      <c r="X4724" s="6">
        <v>61012.14</v>
      </c>
      <c r="Y4724" s="5">
        <v>0.37779373965530999</v>
      </c>
      <c r="Z4724" t="s">
        <v>103</v>
      </c>
      <c r="AA4724" t="s">
        <v>119</v>
      </c>
      <c r="AB4724" t="s">
        <v>83</v>
      </c>
      <c r="AC4724" t="s">
        <v>66</v>
      </c>
      <c r="AD4724" t="s">
        <v>44</v>
      </c>
      <c r="AE4724" t="s">
        <v>45</v>
      </c>
      <c r="AF4724" t="str">
        <f>TEXT(Agricultural_Export_Analysis_Cleaned_Dataset[[#This Row],[Order_Date]],"mmm")</f>
        <v>Jul</v>
      </c>
      <c r="AG4724" t="str">
        <f>TEXT(Agricultural_Export_Analysis_Cleaned_Dataset[[#This Row],[Order_Date]],"yyyy")</f>
        <v>2025</v>
      </c>
      <c r="AH4724" t="str">
        <f>TEXT(Agricultural_Export_Analysis_Cleaned_Dataset[[#This Row],[Order_Date]],"ddd")</f>
        <v>Sat</v>
      </c>
      <c r="AI4724" t="str">
        <f>TEXT(Agricultural_Export_Analysis_Cleaned_Dataset[[#This Row],[Ship_Date]],"yyyy")</f>
        <v>2025</v>
      </c>
      <c r="AJ4724" t="str">
        <f>TEXT(Agricultural_Export_Analysis_Cleaned_Dataset[[#This Row],[Ship_Date]],"mmm")</f>
        <v>Jul</v>
      </c>
      <c r="AK4724" t="str">
        <f>TEXT(Agricultural_Export_Analysis_Cleaned_Dataset[[#This Row],[Ship_Date]],"ddd")</f>
        <v>Wed</v>
      </c>
      <c r="AL4724" t="str">
        <f>TEXT(Agricultural_Export_Analysis_Cleaned_Dataset[[#This Row],[Delivery_Date]],"yyyy")</f>
        <v>2025</v>
      </c>
      <c r="AM4724" t="str">
        <f>TEXT(Agricultural_Export_Analysis_Cleaned_Dataset[[#This Row],[Delivery_Date]],"mmm")</f>
        <v>Aug</v>
      </c>
      <c r="AN4724" t="str">
        <f>TEXT(Agricultural_Export_Analysis_Cleaned_Dataset[[#This Row],[Delivery_Date]],"ddd")</f>
        <v>Wed</v>
      </c>
      <c r="AO4724">
        <f>Agricultural_Export_Analysis_Cleaned_Dataset[[#This Row],[Delivery_Date]]-Agricultural_Export_Analysis_Cleaned_Dataset[[#This Row],[Ship_Date]]</f>
        <v>21</v>
      </c>
      <c r="AP4724">
        <f>Agricultural_Export_Analysis_Cleaned_Dataset[[#This Row],[Ship_Date]]-Agricultural_Export_Analysis_Cleaned_Dataset[[#This Row],[Order_Date]]</f>
        <v>4</v>
      </c>
      <c r="AQ4724" s="4" t="str">
        <f>TEXT(Agricultural_Export_Analysis_Cleaned_Dataset[[#This Row],[Order_Date]],"mmm yyyy")</f>
        <v>Jul 2025</v>
      </c>
    </row>
    <row r="4725" spans="1:43" x14ac:dyDescent="0.3">
      <c r="A4725" t="s">
        <v>8502</v>
      </c>
      <c r="B4725" t="s">
        <v>8503</v>
      </c>
      <c r="C4725" s="2">
        <v>45839</v>
      </c>
      <c r="D4725" s="2">
        <v>45848</v>
      </c>
      <c r="E4725" s="2">
        <v>45857</v>
      </c>
      <c r="F4725" t="s">
        <v>35</v>
      </c>
      <c r="G4725" t="s">
        <v>117</v>
      </c>
      <c r="H4725" t="s">
        <v>74</v>
      </c>
      <c r="I4725" t="s">
        <v>97</v>
      </c>
      <c r="J4725" t="s">
        <v>39</v>
      </c>
      <c r="K4725" s="7">
        <v>2</v>
      </c>
      <c r="L4725" t="s">
        <v>135</v>
      </c>
      <c r="M4725" t="s">
        <v>61</v>
      </c>
      <c r="N4725" t="s">
        <v>62</v>
      </c>
      <c r="O4725">
        <v>87</v>
      </c>
      <c r="P4725" s="6">
        <v>231.49</v>
      </c>
      <c r="Q4725" s="6">
        <v>20139.63</v>
      </c>
      <c r="R4725" s="5">
        <v>0.1</v>
      </c>
      <c r="S4725" s="6">
        <v>18125.667000000001</v>
      </c>
      <c r="T4725" s="6">
        <v>11703.59</v>
      </c>
      <c r="U4725" s="6">
        <v>8496.9699999999993</v>
      </c>
      <c r="V4725" s="6">
        <v>2686.51</v>
      </c>
      <c r="W4725" s="6">
        <v>688.17</v>
      </c>
      <c r="X4725" s="6">
        <v>-5449.5730000000003</v>
      </c>
      <c r="Y4725" s="5">
        <v>-0.30065503244653002</v>
      </c>
      <c r="Z4725" t="s">
        <v>103</v>
      </c>
      <c r="AA4725" t="s">
        <v>119</v>
      </c>
      <c r="AB4725" t="s">
        <v>56</v>
      </c>
      <c r="AC4725" t="s">
        <v>76</v>
      </c>
      <c r="AD4725" t="s">
        <v>123</v>
      </c>
      <c r="AE4725" t="s">
        <v>45</v>
      </c>
      <c r="AF4725" t="str">
        <f>TEXT(Agricultural_Export_Analysis_Cleaned_Dataset[[#This Row],[Order_Date]],"mmm")</f>
        <v>Jul</v>
      </c>
      <c r="AG4725" t="str">
        <f>TEXT(Agricultural_Export_Analysis_Cleaned_Dataset[[#This Row],[Order_Date]],"yyyy")</f>
        <v>2025</v>
      </c>
      <c r="AH4725" t="str">
        <f>TEXT(Agricultural_Export_Analysis_Cleaned_Dataset[[#This Row],[Order_Date]],"ddd")</f>
        <v>Tue</v>
      </c>
      <c r="AI4725" t="str">
        <f>TEXT(Agricultural_Export_Analysis_Cleaned_Dataset[[#This Row],[Ship_Date]],"yyyy")</f>
        <v>2025</v>
      </c>
      <c r="AJ4725" t="str">
        <f>TEXT(Agricultural_Export_Analysis_Cleaned_Dataset[[#This Row],[Ship_Date]],"mmm")</f>
        <v>Jul</v>
      </c>
      <c r="AK4725" t="str">
        <f>TEXT(Agricultural_Export_Analysis_Cleaned_Dataset[[#This Row],[Ship_Date]],"ddd")</f>
        <v>Thu</v>
      </c>
      <c r="AL4725" t="str">
        <f>TEXT(Agricultural_Export_Analysis_Cleaned_Dataset[[#This Row],[Delivery_Date]],"yyyy")</f>
        <v>2025</v>
      </c>
      <c r="AM4725" t="str">
        <f>TEXT(Agricultural_Export_Analysis_Cleaned_Dataset[[#This Row],[Delivery_Date]],"mmm")</f>
        <v>Jul</v>
      </c>
      <c r="AN4725" t="str">
        <f>TEXT(Agricultural_Export_Analysis_Cleaned_Dataset[[#This Row],[Delivery_Date]],"ddd")</f>
        <v>Sat</v>
      </c>
      <c r="AO4725">
        <f>Agricultural_Export_Analysis_Cleaned_Dataset[[#This Row],[Delivery_Date]]-Agricultural_Export_Analysis_Cleaned_Dataset[[#This Row],[Ship_Date]]</f>
        <v>9</v>
      </c>
      <c r="AP4725">
        <f>Agricultural_Export_Analysis_Cleaned_Dataset[[#This Row],[Ship_Date]]-Agricultural_Export_Analysis_Cleaned_Dataset[[#This Row],[Order_Date]]</f>
        <v>9</v>
      </c>
      <c r="AQ4725" s="4" t="str">
        <f>TEXT(Agricultural_Export_Analysis_Cleaned_Dataset[[#This Row],[Order_Date]],"mmm yyyy")</f>
        <v>Jul 2025</v>
      </c>
    </row>
    <row r="4726" spans="1:43" x14ac:dyDescent="0.3">
      <c r="A4726" t="s">
        <v>8504</v>
      </c>
      <c r="B4726" t="s">
        <v>8505</v>
      </c>
      <c r="C4726" s="2">
        <v>45715</v>
      </c>
      <c r="D4726" s="2">
        <v>45721</v>
      </c>
      <c r="E4726" s="2">
        <v>45740</v>
      </c>
      <c r="F4726" t="s">
        <v>35</v>
      </c>
      <c r="G4726" t="s">
        <v>96</v>
      </c>
      <c r="H4726" t="s">
        <v>51</v>
      </c>
      <c r="I4726" t="s">
        <v>118</v>
      </c>
      <c r="J4726" t="s">
        <v>112</v>
      </c>
      <c r="K4726" s="7">
        <v>7</v>
      </c>
      <c r="L4726" t="s">
        <v>70</v>
      </c>
      <c r="M4726" t="s">
        <v>101</v>
      </c>
      <c r="N4726" t="s">
        <v>102</v>
      </c>
      <c r="O4726">
        <v>1398</v>
      </c>
      <c r="P4726" s="6">
        <v>255.83</v>
      </c>
      <c r="Q4726" s="6">
        <v>357650.34</v>
      </c>
      <c r="R4726" s="5">
        <v>0.1</v>
      </c>
      <c r="S4726" s="6">
        <v>321885.30599999998</v>
      </c>
      <c r="T4726" s="6">
        <v>7890.72</v>
      </c>
      <c r="U4726" s="6">
        <v>235457.32</v>
      </c>
      <c r="V4726" s="6">
        <v>2063.3000000000002</v>
      </c>
      <c r="W4726" s="6">
        <v>6896.37</v>
      </c>
      <c r="X4726" s="6">
        <v>69577.596000000005</v>
      </c>
      <c r="Y4726" s="5">
        <v>0.21615648401173099</v>
      </c>
      <c r="Z4726" t="s">
        <v>40</v>
      </c>
      <c r="AA4726" t="s">
        <v>147</v>
      </c>
      <c r="AB4726" t="s">
        <v>56</v>
      </c>
      <c r="AC4726" t="s">
        <v>76</v>
      </c>
      <c r="AD4726" t="s">
        <v>98</v>
      </c>
      <c r="AE4726" t="s">
        <v>58</v>
      </c>
      <c r="AF4726" t="str">
        <f>TEXT(Agricultural_Export_Analysis_Cleaned_Dataset[[#This Row],[Order_Date]],"mmm")</f>
        <v>Feb</v>
      </c>
      <c r="AG4726" t="str">
        <f>TEXT(Agricultural_Export_Analysis_Cleaned_Dataset[[#This Row],[Order_Date]],"yyyy")</f>
        <v>2025</v>
      </c>
      <c r="AH4726" t="str">
        <f>TEXT(Agricultural_Export_Analysis_Cleaned_Dataset[[#This Row],[Order_Date]],"ddd")</f>
        <v>Thu</v>
      </c>
      <c r="AI4726" t="str">
        <f>TEXT(Agricultural_Export_Analysis_Cleaned_Dataset[[#This Row],[Ship_Date]],"yyyy")</f>
        <v>2025</v>
      </c>
      <c r="AJ4726" t="str">
        <f>TEXT(Agricultural_Export_Analysis_Cleaned_Dataset[[#This Row],[Ship_Date]],"mmm")</f>
        <v>Mar</v>
      </c>
      <c r="AK4726" t="str">
        <f>TEXT(Agricultural_Export_Analysis_Cleaned_Dataset[[#This Row],[Ship_Date]],"ddd")</f>
        <v>Wed</v>
      </c>
      <c r="AL4726" t="str">
        <f>TEXT(Agricultural_Export_Analysis_Cleaned_Dataset[[#This Row],[Delivery_Date]],"yyyy")</f>
        <v>2025</v>
      </c>
      <c r="AM4726" t="str">
        <f>TEXT(Agricultural_Export_Analysis_Cleaned_Dataset[[#This Row],[Delivery_Date]],"mmm")</f>
        <v>Mar</v>
      </c>
      <c r="AN4726" t="str">
        <f>TEXT(Agricultural_Export_Analysis_Cleaned_Dataset[[#This Row],[Delivery_Date]],"ddd")</f>
        <v>Mon</v>
      </c>
      <c r="AO4726">
        <f>Agricultural_Export_Analysis_Cleaned_Dataset[[#This Row],[Delivery_Date]]-Agricultural_Export_Analysis_Cleaned_Dataset[[#This Row],[Ship_Date]]</f>
        <v>19</v>
      </c>
      <c r="AP4726">
        <f>Agricultural_Export_Analysis_Cleaned_Dataset[[#This Row],[Ship_Date]]-Agricultural_Export_Analysis_Cleaned_Dataset[[#This Row],[Order_Date]]</f>
        <v>6</v>
      </c>
      <c r="AQ4726" s="4" t="str">
        <f>TEXT(Agricultural_Export_Analysis_Cleaned_Dataset[[#This Row],[Order_Date]],"mmm yyyy")</f>
        <v>Feb 2025</v>
      </c>
    </row>
    <row r="4727" spans="1:43" x14ac:dyDescent="0.3">
      <c r="A4727" t="s">
        <v>8506</v>
      </c>
      <c r="B4727" t="s">
        <v>8507</v>
      </c>
      <c r="C4727" s="2">
        <v>45522</v>
      </c>
      <c r="D4727" s="2">
        <v>45525</v>
      </c>
      <c r="E4727" s="2">
        <v>45548</v>
      </c>
      <c r="F4727" t="s">
        <v>35</v>
      </c>
      <c r="G4727" t="s">
        <v>50</v>
      </c>
      <c r="H4727" t="s">
        <v>37</v>
      </c>
      <c r="I4727" t="s">
        <v>97</v>
      </c>
      <c r="J4727" t="s">
        <v>53</v>
      </c>
      <c r="K4727" s="7">
        <v>4</v>
      </c>
      <c r="L4727" t="s">
        <v>70</v>
      </c>
      <c r="M4727" t="s">
        <v>140</v>
      </c>
      <c r="N4727" t="s">
        <v>49</v>
      </c>
      <c r="O4727">
        <v>945</v>
      </c>
      <c r="P4727" s="6">
        <v>44.55</v>
      </c>
      <c r="Q4727" s="6">
        <v>42099.75</v>
      </c>
      <c r="R4727" s="5">
        <v>0.05</v>
      </c>
      <c r="S4727" s="6">
        <v>39994.762499999997</v>
      </c>
      <c r="T4727" s="6">
        <v>2361.8000000000002</v>
      </c>
      <c r="U4727" s="6">
        <v>19128.77</v>
      </c>
      <c r="V4727" s="6">
        <v>184.33</v>
      </c>
      <c r="W4727" s="6">
        <v>3317.97</v>
      </c>
      <c r="X4727" s="6">
        <v>15001.8925</v>
      </c>
      <c r="Y4727" s="5">
        <v>0.37509642668836901</v>
      </c>
      <c r="Z4727" t="s">
        <v>103</v>
      </c>
      <c r="AA4727" t="s">
        <v>177</v>
      </c>
      <c r="AB4727" t="s">
        <v>83</v>
      </c>
      <c r="AC4727" t="s">
        <v>76</v>
      </c>
      <c r="AD4727" t="s">
        <v>98</v>
      </c>
      <c r="AE4727" t="s">
        <v>45</v>
      </c>
      <c r="AF4727" t="str">
        <f>TEXT(Agricultural_Export_Analysis_Cleaned_Dataset[[#This Row],[Order_Date]],"mmm")</f>
        <v>Aug</v>
      </c>
      <c r="AG4727" t="str">
        <f>TEXT(Agricultural_Export_Analysis_Cleaned_Dataset[[#This Row],[Order_Date]],"yyyy")</f>
        <v>2024</v>
      </c>
      <c r="AH4727" t="str">
        <f>TEXT(Agricultural_Export_Analysis_Cleaned_Dataset[[#This Row],[Order_Date]],"ddd")</f>
        <v>Sun</v>
      </c>
      <c r="AI4727" t="str">
        <f>TEXT(Agricultural_Export_Analysis_Cleaned_Dataset[[#This Row],[Ship_Date]],"yyyy")</f>
        <v>2024</v>
      </c>
      <c r="AJ4727" t="str">
        <f>TEXT(Agricultural_Export_Analysis_Cleaned_Dataset[[#This Row],[Ship_Date]],"mmm")</f>
        <v>Aug</v>
      </c>
      <c r="AK4727" t="str">
        <f>TEXT(Agricultural_Export_Analysis_Cleaned_Dataset[[#This Row],[Ship_Date]],"ddd")</f>
        <v>Wed</v>
      </c>
      <c r="AL4727" t="str">
        <f>TEXT(Agricultural_Export_Analysis_Cleaned_Dataset[[#This Row],[Delivery_Date]],"yyyy")</f>
        <v>2024</v>
      </c>
      <c r="AM4727" t="str">
        <f>TEXT(Agricultural_Export_Analysis_Cleaned_Dataset[[#This Row],[Delivery_Date]],"mmm")</f>
        <v>Sep</v>
      </c>
      <c r="AN4727" t="str">
        <f>TEXT(Agricultural_Export_Analysis_Cleaned_Dataset[[#This Row],[Delivery_Date]],"ddd")</f>
        <v>Fri</v>
      </c>
      <c r="AO4727">
        <f>Agricultural_Export_Analysis_Cleaned_Dataset[[#This Row],[Delivery_Date]]-Agricultural_Export_Analysis_Cleaned_Dataset[[#This Row],[Ship_Date]]</f>
        <v>23</v>
      </c>
      <c r="AP4727">
        <f>Agricultural_Export_Analysis_Cleaned_Dataset[[#This Row],[Ship_Date]]-Agricultural_Export_Analysis_Cleaned_Dataset[[#This Row],[Order_Date]]</f>
        <v>3</v>
      </c>
      <c r="AQ4727" s="4" t="str">
        <f>TEXT(Agricultural_Export_Analysis_Cleaned_Dataset[[#This Row],[Order_Date]],"mmm yyyy")</f>
        <v>Aug 2024</v>
      </c>
    </row>
    <row r="4728" spans="1:43" x14ac:dyDescent="0.3">
      <c r="A4728" t="s">
        <v>8508</v>
      </c>
      <c r="B4728" t="s">
        <v>8509</v>
      </c>
      <c r="C4728" s="2">
        <v>45297</v>
      </c>
      <c r="D4728" s="2">
        <v>45300</v>
      </c>
      <c r="E4728" s="2">
        <v>45312</v>
      </c>
      <c r="F4728" t="s">
        <v>35</v>
      </c>
      <c r="G4728" t="s">
        <v>117</v>
      </c>
      <c r="H4728" t="s">
        <v>74</v>
      </c>
      <c r="I4728" t="s">
        <v>38</v>
      </c>
      <c r="J4728" t="s">
        <v>112</v>
      </c>
      <c r="K4728" s="7">
        <v>7</v>
      </c>
      <c r="L4728" t="s">
        <v>135</v>
      </c>
      <c r="M4728" t="s">
        <v>130</v>
      </c>
      <c r="N4728" t="s">
        <v>131</v>
      </c>
      <c r="O4728">
        <v>1130</v>
      </c>
      <c r="P4728" s="6">
        <v>145.93</v>
      </c>
      <c r="Q4728" s="6">
        <v>164900.9</v>
      </c>
      <c r="R4728" s="5">
        <v>0.1</v>
      </c>
      <c r="S4728" s="6">
        <v>148410.81</v>
      </c>
      <c r="T4728" s="6">
        <v>6825.53</v>
      </c>
      <c r="U4728" s="6">
        <v>91957.14</v>
      </c>
      <c r="V4728" s="6">
        <v>1904.11</v>
      </c>
      <c r="W4728" s="6">
        <v>6322.81</v>
      </c>
      <c r="X4728" s="6">
        <v>41401.22</v>
      </c>
      <c r="Y4728" s="5">
        <v>0.27896364152988601</v>
      </c>
      <c r="Z4728" t="s">
        <v>40</v>
      </c>
      <c r="AA4728" t="s">
        <v>64</v>
      </c>
      <c r="AB4728" t="s">
        <v>83</v>
      </c>
      <c r="AC4728" t="s">
        <v>76</v>
      </c>
      <c r="AD4728" t="s">
        <v>57</v>
      </c>
      <c r="AE4728" t="s">
        <v>58</v>
      </c>
      <c r="AF4728" t="str">
        <f>TEXT(Agricultural_Export_Analysis_Cleaned_Dataset[[#This Row],[Order_Date]],"mmm")</f>
        <v>Jan</v>
      </c>
      <c r="AG4728" t="str">
        <f>TEXT(Agricultural_Export_Analysis_Cleaned_Dataset[[#This Row],[Order_Date]],"yyyy")</f>
        <v>2024</v>
      </c>
      <c r="AH4728" t="str">
        <f>TEXT(Agricultural_Export_Analysis_Cleaned_Dataset[[#This Row],[Order_Date]],"ddd")</f>
        <v>Sat</v>
      </c>
      <c r="AI4728" t="str">
        <f>TEXT(Agricultural_Export_Analysis_Cleaned_Dataset[[#This Row],[Ship_Date]],"yyyy")</f>
        <v>2024</v>
      </c>
      <c r="AJ4728" t="str">
        <f>TEXT(Agricultural_Export_Analysis_Cleaned_Dataset[[#This Row],[Ship_Date]],"mmm")</f>
        <v>Jan</v>
      </c>
      <c r="AK4728" t="str">
        <f>TEXT(Agricultural_Export_Analysis_Cleaned_Dataset[[#This Row],[Ship_Date]],"ddd")</f>
        <v>Tue</v>
      </c>
      <c r="AL4728" t="str">
        <f>TEXT(Agricultural_Export_Analysis_Cleaned_Dataset[[#This Row],[Delivery_Date]],"yyyy")</f>
        <v>2024</v>
      </c>
      <c r="AM4728" t="str">
        <f>TEXT(Agricultural_Export_Analysis_Cleaned_Dataset[[#This Row],[Delivery_Date]],"mmm")</f>
        <v>Jan</v>
      </c>
      <c r="AN4728" t="str">
        <f>TEXT(Agricultural_Export_Analysis_Cleaned_Dataset[[#This Row],[Delivery_Date]],"ddd")</f>
        <v>Sun</v>
      </c>
      <c r="AO4728">
        <f>Agricultural_Export_Analysis_Cleaned_Dataset[[#This Row],[Delivery_Date]]-Agricultural_Export_Analysis_Cleaned_Dataset[[#This Row],[Ship_Date]]</f>
        <v>12</v>
      </c>
      <c r="AP4728">
        <f>Agricultural_Export_Analysis_Cleaned_Dataset[[#This Row],[Ship_Date]]-Agricultural_Export_Analysis_Cleaned_Dataset[[#This Row],[Order_Date]]</f>
        <v>3</v>
      </c>
      <c r="AQ4728" s="4" t="str">
        <f>TEXT(Agricultural_Export_Analysis_Cleaned_Dataset[[#This Row],[Order_Date]],"mmm yyyy")</f>
        <v>Jan 2024</v>
      </c>
    </row>
    <row r="4729" spans="1:43" x14ac:dyDescent="0.3">
      <c r="A4729" t="s">
        <v>8510</v>
      </c>
      <c r="B4729" t="s">
        <v>8511</v>
      </c>
      <c r="C4729" s="2">
        <v>45357</v>
      </c>
      <c r="D4729" s="2">
        <v>45365</v>
      </c>
      <c r="E4729" s="2">
        <v>45375</v>
      </c>
      <c r="F4729" t="s">
        <v>35</v>
      </c>
      <c r="G4729" t="s">
        <v>203</v>
      </c>
      <c r="H4729" t="s">
        <v>74</v>
      </c>
      <c r="I4729" t="s">
        <v>38</v>
      </c>
      <c r="J4729" t="s">
        <v>39</v>
      </c>
      <c r="K4729" s="7">
        <v>0</v>
      </c>
      <c r="L4729" t="s">
        <v>8935</v>
      </c>
      <c r="M4729" t="s">
        <v>159</v>
      </c>
      <c r="N4729" t="s">
        <v>160</v>
      </c>
      <c r="O4729">
        <v>1828</v>
      </c>
      <c r="P4729" s="6">
        <v>455.52</v>
      </c>
      <c r="Q4729" s="6">
        <v>832690.56</v>
      </c>
      <c r="R4729" s="5">
        <v>0.15</v>
      </c>
      <c r="S4729" s="6">
        <v>707786.97600000002</v>
      </c>
      <c r="T4729" s="6">
        <v>6749.78</v>
      </c>
      <c r="U4729" s="6">
        <v>464154.41</v>
      </c>
      <c r="V4729" s="6">
        <v>2860.14</v>
      </c>
      <c r="W4729" s="6">
        <v>56706.96</v>
      </c>
      <c r="X4729" s="6">
        <v>177315.68599999999</v>
      </c>
      <c r="Y4729" s="5">
        <v>0.250521261357598</v>
      </c>
      <c r="Z4729" t="s">
        <v>40</v>
      </c>
      <c r="AA4729" t="s">
        <v>41</v>
      </c>
      <c r="AB4729" t="s">
        <v>65</v>
      </c>
      <c r="AC4729" t="s">
        <v>76</v>
      </c>
      <c r="AD4729" t="s">
        <v>84</v>
      </c>
      <c r="AE4729" t="s">
        <v>45</v>
      </c>
      <c r="AF4729" t="str">
        <f>TEXT(Agricultural_Export_Analysis_Cleaned_Dataset[[#This Row],[Order_Date]],"mmm")</f>
        <v>Mar</v>
      </c>
      <c r="AG4729" t="str">
        <f>TEXT(Agricultural_Export_Analysis_Cleaned_Dataset[[#This Row],[Order_Date]],"yyyy")</f>
        <v>2024</v>
      </c>
      <c r="AH4729" t="str">
        <f>TEXT(Agricultural_Export_Analysis_Cleaned_Dataset[[#This Row],[Order_Date]],"ddd")</f>
        <v>Wed</v>
      </c>
      <c r="AI4729" t="str">
        <f>TEXT(Agricultural_Export_Analysis_Cleaned_Dataset[[#This Row],[Ship_Date]],"yyyy")</f>
        <v>2024</v>
      </c>
      <c r="AJ4729" t="str">
        <f>TEXT(Agricultural_Export_Analysis_Cleaned_Dataset[[#This Row],[Ship_Date]],"mmm")</f>
        <v>Mar</v>
      </c>
      <c r="AK4729" t="str">
        <f>TEXT(Agricultural_Export_Analysis_Cleaned_Dataset[[#This Row],[Ship_Date]],"ddd")</f>
        <v>Thu</v>
      </c>
      <c r="AL4729" t="str">
        <f>TEXT(Agricultural_Export_Analysis_Cleaned_Dataset[[#This Row],[Delivery_Date]],"yyyy")</f>
        <v>2024</v>
      </c>
      <c r="AM4729" t="str">
        <f>TEXT(Agricultural_Export_Analysis_Cleaned_Dataset[[#This Row],[Delivery_Date]],"mmm")</f>
        <v>Mar</v>
      </c>
      <c r="AN4729" t="str">
        <f>TEXT(Agricultural_Export_Analysis_Cleaned_Dataset[[#This Row],[Delivery_Date]],"ddd")</f>
        <v>Sun</v>
      </c>
      <c r="AO4729">
        <f>Agricultural_Export_Analysis_Cleaned_Dataset[[#This Row],[Delivery_Date]]-Agricultural_Export_Analysis_Cleaned_Dataset[[#This Row],[Ship_Date]]</f>
        <v>10</v>
      </c>
      <c r="AP4729">
        <f>Agricultural_Export_Analysis_Cleaned_Dataset[[#This Row],[Ship_Date]]-Agricultural_Export_Analysis_Cleaned_Dataset[[#This Row],[Order_Date]]</f>
        <v>8</v>
      </c>
      <c r="AQ4729" s="4" t="str">
        <f>TEXT(Agricultural_Export_Analysis_Cleaned_Dataset[[#This Row],[Order_Date]],"mmm yyyy")</f>
        <v>Mar 2024</v>
      </c>
    </row>
    <row r="4730" spans="1:43" x14ac:dyDescent="0.3">
      <c r="A4730" t="s">
        <v>8512</v>
      </c>
      <c r="B4730" t="s">
        <v>3871</v>
      </c>
      <c r="C4730" s="2">
        <v>45297</v>
      </c>
      <c r="D4730" s="2">
        <v>45299</v>
      </c>
      <c r="E4730" s="2">
        <v>45311</v>
      </c>
      <c r="F4730" t="s">
        <v>35</v>
      </c>
      <c r="G4730" t="s">
        <v>203</v>
      </c>
      <c r="H4730" t="s">
        <v>51</v>
      </c>
      <c r="I4730" t="s">
        <v>91</v>
      </c>
      <c r="J4730" t="s">
        <v>112</v>
      </c>
      <c r="K4730" s="7">
        <v>0</v>
      </c>
      <c r="L4730" t="s">
        <v>70</v>
      </c>
      <c r="M4730" t="s">
        <v>107</v>
      </c>
      <c r="N4730" t="s">
        <v>108</v>
      </c>
      <c r="O4730">
        <v>1641</v>
      </c>
      <c r="P4730" s="6">
        <v>398.51</v>
      </c>
      <c r="Q4730" s="6">
        <v>653954.91</v>
      </c>
      <c r="R4730" s="5">
        <v>0.05</v>
      </c>
      <c r="S4730" s="6">
        <v>621257.16449999996</v>
      </c>
      <c r="T4730" s="6">
        <v>11388.72</v>
      </c>
      <c r="U4730" s="6">
        <v>338381.75</v>
      </c>
      <c r="V4730" s="6">
        <v>2591.3000000000002</v>
      </c>
      <c r="W4730" s="6">
        <v>38255.94</v>
      </c>
      <c r="X4730" s="6">
        <v>230639.45449999999</v>
      </c>
      <c r="Y4730" s="5">
        <v>0.37124634962660502</v>
      </c>
      <c r="Z4730" t="s">
        <v>40</v>
      </c>
      <c r="AA4730" t="s">
        <v>64</v>
      </c>
      <c r="AB4730" t="s">
        <v>56</v>
      </c>
      <c r="AC4730" t="s">
        <v>43</v>
      </c>
      <c r="AD4730" t="s">
        <v>98</v>
      </c>
      <c r="AE4730" t="s">
        <v>45</v>
      </c>
      <c r="AF4730" t="str">
        <f>TEXT(Agricultural_Export_Analysis_Cleaned_Dataset[[#This Row],[Order_Date]],"mmm")</f>
        <v>Jan</v>
      </c>
      <c r="AG4730" t="str">
        <f>TEXT(Agricultural_Export_Analysis_Cleaned_Dataset[[#This Row],[Order_Date]],"yyyy")</f>
        <v>2024</v>
      </c>
      <c r="AH4730" t="str">
        <f>TEXT(Agricultural_Export_Analysis_Cleaned_Dataset[[#This Row],[Order_Date]],"ddd")</f>
        <v>Sat</v>
      </c>
      <c r="AI4730" t="str">
        <f>TEXT(Agricultural_Export_Analysis_Cleaned_Dataset[[#This Row],[Ship_Date]],"yyyy")</f>
        <v>2024</v>
      </c>
      <c r="AJ4730" t="str">
        <f>TEXT(Agricultural_Export_Analysis_Cleaned_Dataset[[#This Row],[Ship_Date]],"mmm")</f>
        <v>Jan</v>
      </c>
      <c r="AK4730" t="str">
        <f>TEXT(Agricultural_Export_Analysis_Cleaned_Dataset[[#This Row],[Ship_Date]],"ddd")</f>
        <v>Mon</v>
      </c>
      <c r="AL4730" t="str">
        <f>TEXT(Agricultural_Export_Analysis_Cleaned_Dataset[[#This Row],[Delivery_Date]],"yyyy")</f>
        <v>2024</v>
      </c>
      <c r="AM4730" t="str">
        <f>TEXT(Agricultural_Export_Analysis_Cleaned_Dataset[[#This Row],[Delivery_Date]],"mmm")</f>
        <v>Jan</v>
      </c>
      <c r="AN4730" t="str">
        <f>TEXT(Agricultural_Export_Analysis_Cleaned_Dataset[[#This Row],[Delivery_Date]],"ddd")</f>
        <v>Sat</v>
      </c>
      <c r="AO4730">
        <f>Agricultural_Export_Analysis_Cleaned_Dataset[[#This Row],[Delivery_Date]]-Agricultural_Export_Analysis_Cleaned_Dataset[[#This Row],[Ship_Date]]</f>
        <v>12</v>
      </c>
      <c r="AP4730">
        <f>Agricultural_Export_Analysis_Cleaned_Dataset[[#This Row],[Ship_Date]]-Agricultural_Export_Analysis_Cleaned_Dataset[[#This Row],[Order_Date]]</f>
        <v>2</v>
      </c>
      <c r="AQ4730" s="4" t="str">
        <f>TEXT(Agricultural_Export_Analysis_Cleaned_Dataset[[#This Row],[Order_Date]],"mmm yyyy")</f>
        <v>Jan 2024</v>
      </c>
    </row>
    <row r="4731" spans="1:43" x14ac:dyDescent="0.3">
      <c r="A4731" t="s">
        <v>8513</v>
      </c>
      <c r="B4731" t="s">
        <v>7605</v>
      </c>
      <c r="C4731" s="2">
        <v>45482</v>
      </c>
      <c r="D4731" s="2">
        <v>45485</v>
      </c>
      <c r="E4731" s="2">
        <v>45508</v>
      </c>
      <c r="F4731" t="s">
        <v>35</v>
      </c>
      <c r="G4731" t="s">
        <v>117</v>
      </c>
      <c r="H4731" t="s">
        <v>51</v>
      </c>
      <c r="I4731" t="s">
        <v>91</v>
      </c>
      <c r="J4731" t="s">
        <v>39</v>
      </c>
      <c r="K4731" s="7">
        <v>0</v>
      </c>
      <c r="L4731" t="s">
        <v>70</v>
      </c>
      <c r="M4731" t="s">
        <v>130</v>
      </c>
      <c r="N4731" t="s">
        <v>131</v>
      </c>
      <c r="O4731">
        <v>870</v>
      </c>
      <c r="P4731" s="6">
        <v>250.23</v>
      </c>
      <c r="Q4731" s="6">
        <v>217700.1</v>
      </c>
      <c r="R4731" s="5">
        <v>0.05</v>
      </c>
      <c r="S4731" s="6">
        <v>206815.095</v>
      </c>
      <c r="T4731" s="6">
        <v>12503.21</v>
      </c>
      <c r="U4731" s="6">
        <v>150448.43</v>
      </c>
      <c r="V4731" s="6">
        <v>1971.42</v>
      </c>
      <c r="W4731" s="6">
        <v>18036.79</v>
      </c>
      <c r="X4731" s="6">
        <v>23855.244999999999</v>
      </c>
      <c r="Y4731" s="5">
        <v>0.11534576332544801</v>
      </c>
      <c r="Z4731" t="s">
        <v>103</v>
      </c>
      <c r="AA4731" t="s">
        <v>119</v>
      </c>
      <c r="AB4731" t="s">
        <v>83</v>
      </c>
      <c r="AC4731" t="s">
        <v>76</v>
      </c>
      <c r="AD4731" t="s">
        <v>93</v>
      </c>
      <c r="AE4731" t="s">
        <v>58</v>
      </c>
      <c r="AF4731" t="str">
        <f>TEXT(Agricultural_Export_Analysis_Cleaned_Dataset[[#This Row],[Order_Date]],"mmm")</f>
        <v>Jul</v>
      </c>
      <c r="AG4731" t="str">
        <f>TEXT(Agricultural_Export_Analysis_Cleaned_Dataset[[#This Row],[Order_Date]],"yyyy")</f>
        <v>2024</v>
      </c>
      <c r="AH4731" t="str">
        <f>TEXT(Agricultural_Export_Analysis_Cleaned_Dataset[[#This Row],[Order_Date]],"ddd")</f>
        <v>Tue</v>
      </c>
      <c r="AI4731" t="str">
        <f>TEXT(Agricultural_Export_Analysis_Cleaned_Dataset[[#This Row],[Ship_Date]],"yyyy")</f>
        <v>2024</v>
      </c>
      <c r="AJ4731" t="str">
        <f>TEXT(Agricultural_Export_Analysis_Cleaned_Dataset[[#This Row],[Ship_Date]],"mmm")</f>
        <v>Jul</v>
      </c>
      <c r="AK4731" t="str">
        <f>TEXT(Agricultural_Export_Analysis_Cleaned_Dataset[[#This Row],[Ship_Date]],"ddd")</f>
        <v>Fri</v>
      </c>
      <c r="AL4731" t="str">
        <f>TEXT(Agricultural_Export_Analysis_Cleaned_Dataset[[#This Row],[Delivery_Date]],"yyyy")</f>
        <v>2024</v>
      </c>
      <c r="AM4731" t="str">
        <f>TEXT(Agricultural_Export_Analysis_Cleaned_Dataset[[#This Row],[Delivery_Date]],"mmm")</f>
        <v>Aug</v>
      </c>
      <c r="AN4731" t="str">
        <f>TEXT(Agricultural_Export_Analysis_Cleaned_Dataset[[#This Row],[Delivery_Date]],"ddd")</f>
        <v>Sun</v>
      </c>
      <c r="AO4731">
        <f>Agricultural_Export_Analysis_Cleaned_Dataset[[#This Row],[Delivery_Date]]-Agricultural_Export_Analysis_Cleaned_Dataset[[#This Row],[Ship_Date]]</f>
        <v>23</v>
      </c>
      <c r="AP4731">
        <f>Agricultural_Export_Analysis_Cleaned_Dataset[[#This Row],[Ship_Date]]-Agricultural_Export_Analysis_Cleaned_Dataset[[#This Row],[Order_Date]]</f>
        <v>3</v>
      </c>
      <c r="AQ4731" s="4" t="str">
        <f>TEXT(Agricultural_Export_Analysis_Cleaned_Dataset[[#This Row],[Order_Date]],"mmm yyyy")</f>
        <v>Jul 2024</v>
      </c>
    </row>
    <row r="4732" spans="1:43" x14ac:dyDescent="0.3">
      <c r="A4732" t="s">
        <v>8514</v>
      </c>
      <c r="B4732" t="s">
        <v>8515</v>
      </c>
      <c r="C4732" s="2">
        <v>45667</v>
      </c>
      <c r="D4732" s="2">
        <v>45674</v>
      </c>
      <c r="E4732" s="2">
        <v>45705</v>
      </c>
      <c r="F4732" t="s">
        <v>35</v>
      </c>
      <c r="G4732" t="s">
        <v>50</v>
      </c>
      <c r="H4732" t="s">
        <v>37</v>
      </c>
      <c r="I4732" t="s">
        <v>38</v>
      </c>
      <c r="J4732" t="s">
        <v>53</v>
      </c>
      <c r="K4732" s="7">
        <v>10</v>
      </c>
      <c r="L4732" t="s">
        <v>135</v>
      </c>
      <c r="M4732" t="s">
        <v>159</v>
      </c>
      <c r="N4732" t="s">
        <v>160</v>
      </c>
      <c r="O4732">
        <v>623</v>
      </c>
      <c r="P4732" s="6">
        <v>180.47</v>
      </c>
      <c r="Q4732" s="6">
        <v>112432.81</v>
      </c>
      <c r="R4732" s="5">
        <v>0</v>
      </c>
      <c r="S4732" s="6">
        <v>112432.81</v>
      </c>
      <c r="T4732" s="6">
        <v>2752.29</v>
      </c>
      <c r="U4732" s="6">
        <v>51930.559999999998</v>
      </c>
      <c r="V4732" s="6">
        <v>1250.4000000000001</v>
      </c>
      <c r="W4732" s="6">
        <v>12827.88</v>
      </c>
      <c r="X4732" s="6">
        <v>43671.68</v>
      </c>
      <c r="Y4732" s="5">
        <v>0.38842469560264498</v>
      </c>
      <c r="Z4732" t="s">
        <v>40</v>
      </c>
      <c r="AA4732" t="s">
        <v>64</v>
      </c>
      <c r="AB4732" t="s">
        <v>83</v>
      </c>
      <c r="AC4732" t="s">
        <v>76</v>
      </c>
      <c r="AD4732" t="s">
        <v>57</v>
      </c>
      <c r="AE4732" t="s">
        <v>45</v>
      </c>
      <c r="AF4732" t="str">
        <f>TEXT(Agricultural_Export_Analysis_Cleaned_Dataset[[#This Row],[Order_Date]],"mmm")</f>
        <v>Jan</v>
      </c>
      <c r="AG4732" t="str">
        <f>TEXT(Agricultural_Export_Analysis_Cleaned_Dataset[[#This Row],[Order_Date]],"yyyy")</f>
        <v>2025</v>
      </c>
      <c r="AH4732" t="str">
        <f>TEXT(Agricultural_Export_Analysis_Cleaned_Dataset[[#This Row],[Order_Date]],"ddd")</f>
        <v>Fri</v>
      </c>
      <c r="AI4732" t="str">
        <f>TEXT(Agricultural_Export_Analysis_Cleaned_Dataset[[#This Row],[Ship_Date]],"yyyy")</f>
        <v>2025</v>
      </c>
      <c r="AJ4732" t="str">
        <f>TEXT(Agricultural_Export_Analysis_Cleaned_Dataset[[#This Row],[Ship_Date]],"mmm")</f>
        <v>Jan</v>
      </c>
      <c r="AK4732" t="str">
        <f>TEXT(Agricultural_Export_Analysis_Cleaned_Dataset[[#This Row],[Ship_Date]],"ddd")</f>
        <v>Fri</v>
      </c>
      <c r="AL4732" t="str">
        <f>TEXT(Agricultural_Export_Analysis_Cleaned_Dataset[[#This Row],[Delivery_Date]],"yyyy")</f>
        <v>2025</v>
      </c>
      <c r="AM4732" t="str">
        <f>TEXT(Agricultural_Export_Analysis_Cleaned_Dataset[[#This Row],[Delivery_Date]],"mmm")</f>
        <v>Feb</v>
      </c>
      <c r="AN4732" t="str">
        <f>TEXT(Agricultural_Export_Analysis_Cleaned_Dataset[[#This Row],[Delivery_Date]],"ddd")</f>
        <v>Mon</v>
      </c>
      <c r="AO4732">
        <f>Agricultural_Export_Analysis_Cleaned_Dataset[[#This Row],[Delivery_Date]]-Agricultural_Export_Analysis_Cleaned_Dataset[[#This Row],[Ship_Date]]</f>
        <v>31</v>
      </c>
      <c r="AP4732">
        <f>Agricultural_Export_Analysis_Cleaned_Dataset[[#This Row],[Ship_Date]]-Agricultural_Export_Analysis_Cleaned_Dataset[[#This Row],[Order_Date]]</f>
        <v>7</v>
      </c>
      <c r="AQ4732" s="4" t="str">
        <f>TEXT(Agricultural_Export_Analysis_Cleaned_Dataset[[#This Row],[Order_Date]],"mmm yyyy")</f>
        <v>Jan 2025</v>
      </c>
    </row>
    <row r="4733" spans="1:43" x14ac:dyDescent="0.3">
      <c r="A4733" t="s">
        <v>8516</v>
      </c>
      <c r="B4733" t="s">
        <v>127</v>
      </c>
      <c r="C4733" s="2">
        <v>45979</v>
      </c>
      <c r="D4733" s="2">
        <v>45988</v>
      </c>
      <c r="E4733" s="2">
        <v>46007</v>
      </c>
      <c r="F4733" t="s">
        <v>35</v>
      </c>
      <c r="G4733" t="s">
        <v>8934</v>
      </c>
      <c r="H4733" t="s">
        <v>74</v>
      </c>
      <c r="I4733" t="s">
        <v>52</v>
      </c>
      <c r="J4733" t="s">
        <v>39</v>
      </c>
      <c r="K4733" s="7">
        <v>7</v>
      </c>
      <c r="L4733" t="s">
        <v>135</v>
      </c>
      <c r="M4733" t="s">
        <v>140</v>
      </c>
      <c r="N4733" t="s">
        <v>49</v>
      </c>
      <c r="O4733">
        <v>1567</v>
      </c>
      <c r="P4733" s="6">
        <v>158.76</v>
      </c>
      <c r="Q4733" s="6">
        <v>248776.92</v>
      </c>
      <c r="R4733" s="5">
        <v>0.15</v>
      </c>
      <c r="S4733" s="6">
        <v>211460.38200000001</v>
      </c>
      <c r="T4733" s="6">
        <v>11006.08</v>
      </c>
      <c r="U4733" s="6">
        <v>146246.79999999999</v>
      </c>
      <c r="V4733" s="6">
        <v>444.97</v>
      </c>
      <c r="W4733" s="6">
        <v>7761.09</v>
      </c>
      <c r="X4733" s="6">
        <v>46001.442000000003</v>
      </c>
      <c r="Y4733" s="5">
        <v>0.217541657519563</v>
      </c>
      <c r="Z4733" t="s">
        <v>54</v>
      </c>
      <c r="AA4733" t="s">
        <v>92</v>
      </c>
      <c r="AB4733" t="s">
        <v>42</v>
      </c>
      <c r="AC4733" t="s">
        <v>76</v>
      </c>
      <c r="AD4733" t="s">
        <v>98</v>
      </c>
      <c r="AE4733" t="s">
        <v>67</v>
      </c>
      <c r="AF4733" t="str">
        <f>TEXT(Agricultural_Export_Analysis_Cleaned_Dataset[[#This Row],[Order_Date]],"mmm")</f>
        <v>Nov</v>
      </c>
      <c r="AG4733" t="str">
        <f>TEXT(Agricultural_Export_Analysis_Cleaned_Dataset[[#This Row],[Order_Date]],"yyyy")</f>
        <v>2025</v>
      </c>
      <c r="AH4733" t="str">
        <f>TEXT(Agricultural_Export_Analysis_Cleaned_Dataset[[#This Row],[Order_Date]],"ddd")</f>
        <v>Tue</v>
      </c>
      <c r="AI4733" t="str">
        <f>TEXT(Agricultural_Export_Analysis_Cleaned_Dataset[[#This Row],[Ship_Date]],"yyyy")</f>
        <v>2025</v>
      </c>
      <c r="AJ4733" t="str">
        <f>TEXT(Agricultural_Export_Analysis_Cleaned_Dataset[[#This Row],[Ship_Date]],"mmm")</f>
        <v>Nov</v>
      </c>
      <c r="AK4733" t="str">
        <f>TEXT(Agricultural_Export_Analysis_Cleaned_Dataset[[#This Row],[Ship_Date]],"ddd")</f>
        <v>Thu</v>
      </c>
      <c r="AL4733" t="str">
        <f>TEXT(Agricultural_Export_Analysis_Cleaned_Dataset[[#This Row],[Delivery_Date]],"yyyy")</f>
        <v>2025</v>
      </c>
      <c r="AM4733" t="str">
        <f>TEXT(Agricultural_Export_Analysis_Cleaned_Dataset[[#This Row],[Delivery_Date]],"mmm")</f>
        <v>Dec</v>
      </c>
      <c r="AN4733" t="str">
        <f>TEXT(Agricultural_Export_Analysis_Cleaned_Dataset[[#This Row],[Delivery_Date]],"ddd")</f>
        <v>Tue</v>
      </c>
      <c r="AO4733">
        <f>Agricultural_Export_Analysis_Cleaned_Dataset[[#This Row],[Delivery_Date]]-Agricultural_Export_Analysis_Cleaned_Dataset[[#This Row],[Ship_Date]]</f>
        <v>19</v>
      </c>
      <c r="AP4733">
        <f>Agricultural_Export_Analysis_Cleaned_Dataset[[#This Row],[Ship_Date]]-Agricultural_Export_Analysis_Cleaned_Dataset[[#This Row],[Order_Date]]</f>
        <v>9</v>
      </c>
      <c r="AQ4733" s="4" t="str">
        <f>TEXT(Agricultural_Export_Analysis_Cleaned_Dataset[[#This Row],[Order_Date]],"mmm yyyy")</f>
        <v>Nov 2025</v>
      </c>
    </row>
    <row r="4734" spans="1:43" x14ac:dyDescent="0.3">
      <c r="A4734" t="s">
        <v>8517</v>
      </c>
      <c r="B4734" t="s">
        <v>7324</v>
      </c>
      <c r="C4734" s="2">
        <v>45575</v>
      </c>
      <c r="D4734" s="2">
        <v>45581</v>
      </c>
      <c r="E4734" s="2">
        <v>45593</v>
      </c>
      <c r="F4734" t="s">
        <v>35</v>
      </c>
      <c r="G4734" t="s">
        <v>96</v>
      </c>
      <c r="H4734" t="s">
        <v>74</v>
      </c>
      <c r="I4734" t="s">
        <v>118</v>
      </c>
      <c r="J4734" t="s">
        <v>53</v>
      </c>
      <c r="K4734" s="7">
        <v>0</v>
      </c>
      <c r="L4734" t="s">
        <v>135</v>
      </c>
      <c r="M4734" t="s">
        <v>159</v>
      </c>
      <c r="N4734" t="s">
        <v>160</v>
      </c>
      <c r="O4734">
        <v>1026</v>
      </c>
      <c r="P4734" s="6">
        <v>122.29</v>
      </c>
      <c r="Q4734" s="6">
        <v>125469.54</v>
      </c>
      <c r="R4734" s="5">
        <v>0</v>
      </c>
      <c r="S4734" s="6">
        <v>125469.54</v>
      </c>
      <c r="T4734" s="6">
        <v>6946.01</v>
      </c>
      <c r="U4734" s="6">
        <v>70334.289999999994</v>
      </c>
      <c r="V4734" s="6">
        <v>778.99</v>
      </c>
      <c r="W4734" s="6">
        <v>7385.67</v>
      </c>
      <c r="X4734" s="6">
        <v>40024.58</v>
      </c>
      <c r="Y4734" s="5">
        <v>0.31899838000521902</v>
      </c>
      <c r="Z4734" t="s">
        <v>54</v>
      </c>
      <c r="AA4734" t="s">
        <v>75</v>
      </c>
      <c r="AB4734" t="s">
        <v>65</v>
      </c>
      <c r="AC4734" t="s">
        <v>76</v>
      </c>
      <c r="AD4734" t="s">
        <v>57</v>
      </c>
      <c r="AE4734" t="s">
        <v>67</v>
      </c>
      <c r="AF4734" t="str">
        <f>TEXT(Agricultural_Export_Analysis_Cleaned_Dataset[[#This Row],[Order_Date]],"mmm")</f>
        <v>Oct</v>
      </c>
      <c r="AG4734" t="str">
        <f>TEXT(Agricultural_Export_Analysis_Cleaned_Dataset[[#This Row],[Order_Date]],"yyyy")</f>
        <v>2024</v>
      </c>
      <c r="AH4734" t="str">
        <f>TEXT(Agricultural_Export_Analysis_Cleaned_Dataset[[#This Row],[Order_Date]],"ddd")</f>
        <v>Thu</v>
      </c>
      <c r="AI4734" t="str">
        <f>TEXT(Agricultural_Export_Analysis_Cleaned_Dataset[[#This Row],[Ship_Date]],"yyyy")</f>
        <v>2024</v>
      </c>
      <c r="AJ4734" t="str">
        <f>TEXT(Agricultural_Export_Analysis_Cleaned_Dataset[[#This Row],[Ship_Date]],"mmm")</f>
        <v>Oct</v>
      </c>
      <c r="AK4734" t="str">
        <f>TEXT(Agricultural_Export_Analysis_Cleaned_Dataset[[#This Row],[Ship_Date]],"ddd")</f>
        <v>Wed</v>
      </c>
      <c r="AL4734" t="str">
        <f>TEXT(Agricultural_Export_Analysis_Cleaned_Dataset[[#This Row],[Delivery_Date]],"yyyy")</f>
        <v>2024</v>
      </c>
      <c r="AM4734" t="str">
        <f>TEXT(Agricultural_Export_Analysis_Cleaned_Dataset[[#This Row],[Delivery_Date]],"mmm")</f>
        <v>Oct</v>
      </c>
      <c r="AN4734" t="str">
        <f>TEXT(Agricultural_Export_Analysis_Cleaned_Dataset[[#This Row],[Delivery_Date]],"ddd")</f>
        <v>Mon</v>
      </c>
      <c r="AO4734">
        <f>Agricultural_Export_Analysis_Cleaned_Dataset[[#This Row],[Delivery_Date]]-Agricultural_Export_Analysis_Cleaned_Dataset[[#This Row],[Ship_Date]]</f>
        <v>12</v>
      </c>
      <c r="AP4734">
        <f>Agricultural_Export_Analysis_Cleaned_Dataset[[#This Row],[Ship_Date]]-Agricultural_Export_Analysis_Cleaned_Dataset[[#This Row],[Order_Date]]</f>
        <v>6</v>
      </c>
      <c r="AQ4734" s="4" t="str">
        <f>TEXT(Agricultural_Export_Analysis_Cleaned_Dataset[[#This Row],[Order_Date]],"mmm yyyy")</f>
        <v>Oct 2024</v>
      </c>
    </row>
    <row r="4735" spans="1:43" x14ac:dyDescent="0.3">
      <c r="A4735" t="s">
        <v>8518</v>
      </c>
      <c r="B4735" t="s">
        <v>8519</v>
      </c>
      <c r="C4735" s="2">
        <v>45544</v>
      </c>
      <c r="D4735" s="2">
        <v>45546</v>
      </c>
      <c r="E4735" s="2">
        <v>45556</v>
      </c>
      <c r="F4735" t="s">
        <v>35</v>
      </c>
      <c r="G4735" t="s">
        <v>203</v>
      </c>
      <c r="H4735" t="s">
        <v>51</v>
      </c>
      <c r="I4735" t="s">
        <v>52</v>
      </c>
      <c r="J4735" t="s">
        <v>63</v>
      </c>
      <c r="K4735" s="7">
        <v>2</v>
      </c>
      <c r="L4735" t="s">
        <v>80</v>
      </c>
      <c r="M4735" t="s">
        <v>33</v>
      </c>
      <c r="N4735" t="s">
        <v>34</v>
      </c>
      <c r="O4735">
        <v>1510</v>
      </c>
      <c r="P4735" s="6">
        <v>469.22</v>
      </c>
      <c r="Q4735" s="6">
        <v>708522.2</v>
      </c>
      <c r="R4735" s="5">
        <v>0.1</v>
      </c>
      <c r="S4735" s="6">
        <v>637669.98</v>
      </c>
      <c r="T4735" s="6">
        <v>5089.5</v>
      </c>
      <c r="U4735" s="6">
        <v>353259.83</v>
      </c>
      <c r="V4735" s="6">
        <v>1304.9000000000001</v>
      </c>
      <c r="W4735" s="6">
        <v>50764.91</v>
      </c>
      <c r="X4735" s="6">
        <v>227250.84</v>
      </c>
      <c r="Y4735" s="5">
        <v>0.35637688322727701</v>
      </c>
      <c r="Z4735" t="s">
        <v>103</v>
      </c>
      <c r="AA4735" t="s">
        <v>104</v>
      </c>
      <c r="AB4735" t="s">
        <v>56</v>
      </c>
      <c r="AC4735" t="s">
        <v>76</v>
      </c>
      <c r="AD4735" t="s">
        <v>44</v>
      </c>
      <c r="AE4735" t="s">
        <v>45</v>
      </c>
      <c r="AF4735" t="str">
        <f>TEXT(Agricultural_Export_Analysis_Cleaned_Dataset[[#This Row],[Order_Date]],"mmm")</f>
        <v>Sep</v>
      </c>
      <c r="AG4735" t="str">
        <f>TEXT(Agricultural_Export_Analysis_Cleaned_Dataset[[#This Row],[Order_Date]],"yyyy")</f>
        <v>2024</v>
      </c>
      <c r="AH4735" t="str">
        <f>TEXT(Agricultural_Export_Analysis_Cleaned_Dataset[[#This Row],[Order_Date]],"ddd")</f>
        <v>Mon</v>
      </c>
      <c r="AI4735" t="str">
        <f>TEXT(Agricultural_Export_Analysis_Cleaned_Dataset[[#This Row],[Ship_Date]],"yyyy")</f>
        <v>2024</v>
      </c>
      <c r="AJ4735" t="str">
        <f>TEXT(Agricultural_Export_Analysis_Cleaned_Dataset[[#This Row],[Ship_Date]],"mmm")</f>
        <v>Sep</v>
      </c>
      <c r="AK4735" t="str">
        <f>TEXT(Agricultural_Export_Analysis_Cleaned_Dataset[[#This Row],[Ship_Date]],"ddd")</f>
        <v>Wed</v>
      </c>
      <c r="AL4735" t="str">
        <f>TEXT(Agricultural_Export_Analysis_Cleaned_Dataset[[#This Row],[Delivery_Date]],"yyyy")</f>
        <v>2024</v>
      </c>
      <c r="AM4735" t="str">
        <f>TEXT(Agricultural_Export_Analysis_Cleaned_Dataset[[#This Row],[Delivery_Date]],"mmm")</f>
        <v>Sep</v>
      </c>
      <c r="AN4735" t="str">
        <f>TEXT(Agricultural_Export_Analysis_Cleaned_Dataset[[#This Row],[Delivery_Date]],"ddd")</f>
        <v>Sat</v>
      </c>
      <c r="AO4735">
        <f>Agricultural_Export_Analysis_Cleaned_Dataset[[#This Row],[Delivery_Date]]-Agricultural_Export_Analysis_Cleaned_Dataset[[#This Row],[Ship_Date]]</f>
        <v>10</v>
      </c>
      <c r="AP4735">
        <f>Agricultural_Export_Analysis_Cleaned_Dataset[[#This Row],[Ship_Date]]-Agricultural_Export_Analysis_Cleaned_Dataset[[#This Row],[Order_Date]]</f>
        <v>2</v>
      </c>
      <c r="AQ4735" s="4" t="str">
        <f>TEXT(Agricultural_Export_Analysis_Cleaned_Dataset[[#This Row],[Order_Date]],"mmm yyyy")</f>
        <v>Sep 2024</v>
      </c>
    </row>
    <row r="4736" spans="1:43" x14ac:dyDescent="0.3">
      <c r="A4736" t="s">
        <v>8520</v>
      </c>
      <c r="B4736" t="s">
        <v>552</v>
      </c>
      <c r="C4736" s="2">
        <v>45980</v>
      </c>
      <c r="D4736" s="2">
        <v>45989</v>
      </c>
      <c r="E4736" s="2">
        <v>46004</v>
      </c>
      <c r="F4736" t="s">
        <v>35</v>
      </c>
      <c r="G4736" t="s">
        <v>8933</v>
      </c>
      <c r="H4736" t="s">
        <v>74</v>
      </c>
      <c r="I4736" t="s">
        <v>52</v>
      </c>
      <c r="J4736" t="s">
        <v>53</v>
      </c>
      <c r="K4736" s="7">
        <v>10</v>
      </c>
      <c r="L4736" t="s">
        <v>32</v>
      </c>
      <c r="M4736" t="s">
        <v>88</v>
      </c>
      <c r="N4736" t="s">
        <v>89</v>
      </c>
      <c r="O4736">
        <v>1016</v>
      </c>
      <c r="P4736" s="6">
        <v>398.24</v>
      </c>
      <c r="Q4736" s="6">
        <v>404611.84000000003</v>
      </c>
      <c r="R4736" s="5">
        <v>0.05</v>
      </c>
      <c r="S4736" s="6">
        <v>384381.24800000002</v>
      </c>
      <c r="T4736" s="6">
        <v>2001.69</v>
      </c>
      <c r="U4736" s="6">
        <v>200997.09</v>
      </c>
      <c r="V4736" s="6">
        <v>2899.4</v>
      </c>
      <c r="W4736" s="6">
        <v>32690.61</v>
      </c>
      <c r="X4736" s="6">
        <v>145792.45800000001</v>
      </c>
      <c r="Y4736" s="5">
        <v>0.37929128634287601</v>
      </c>
      <c r="Z4736" t="s">
        <v>54</v>
      </c>
      <c r="AA4736" t="s">
        <v>92</v>
      </c>
      <c r="AB4736" t="s">
        <v>56</v>
      </c>
      <c r="AC4736" t="s">
        <v>66</v>
      </c>
      <c r="AD4736" t="s">
        <v>93</v>
      </c>
      <c r="AE4736" t="s">
        <v>67</v>
      </c>
      <c r="AF4736" t="str">
        <f>TEXT(Agricultural_Export_Analysis_Cleaned_Dataset[[#This Row],[Order_Date]],"mmm")</f>
        <v>Nov</v>
      </c>
      <c r="AG4736" t="str">
        <f>TEXT(Agricultural_Export_Analysis_Cleaned_Dataset[[#This Row],[Order_Date]],"yyyy")</f>
        <v>2025</v>
      </c>
      <c r="AH4736" t="str">
        <f>TEXT(Agricultural_Export_Analysis_Cleaned_Dataset[[#This Row],[Order_Date]],"ddd")</f>
        <v>Wed</v>
      </c>
      <c r="AI4736" t="str">
        <f>TEXT(Agricultural_Export_Analysis_Cleaned_Dataset[[#This Row],[Ship_Date]],"yyyy")</f>
        <v>2025</v>
      </c>
      <c r="AJ4736" t="str">
        <f>TEXT(Agricultural_Export_Analysis_Cleaned_Dataset[[#This Row],[Ship_Date]],"mmm")</f>
        <v>Nov</v>
      </c>
      <c r="AK4736" t="str">
        <f>TEXT(Agricultural_Export_Analysis_Cleaned_Dataset[[#This Row],[Ship_Date]],"ddd")</f>
        <v>Fri</v>
      </c>
      <c r="AL4736" t="str">
        <f>TEXT(Agricultural_Export_Analysis_Cleaned_Dataset[[#This Row],[Delivery_Date]],"yyyy")</f>
        <v>2025</v>
      </c>
      <c r="AM4736" t="str">
        <f>TEXT(Agricultural_Export_Analysis_Cleaned_Dataset[[#This Row],[Delivery_Date]],"mmm")</f>
        <v>Dec</v>
      </c>
      <c r="AN4736" t="str">
        <f>TEXT(Agricultural_Export_Analysis_Cleaned_Dataset[[#This Row],[Delivery_Date]],"ddd")</f>
        <v>Sat</v>
      </c>
      <c r="AO4736">
        <f>Agricultural_Export_Analysis_Cleaned_Dataset[[#This Row],[Delivery_Date]]-Agricultural_Export_Analysis_Cleaned_Dataset[[#This Row],[Ship_Date]]</f>
        <v>15</v>
      </c>
      <c r="AP4736">
        <f>Agricultural_Export_Analysis_Cleaned_Dataset[[#This Row],[Ship_Date]]-Agricultural_Export_Analysis_Cleaned_Dataset[[#This Row],[Order_Date]]</f>
        <v>9</v>
      </c>
      <c r="AQ4736" s="4" t="str">
        <f>TEXT(Agricultural_Export_Analysis_Cleaned_Dataset[[#This Row],[Order_Date]],"mmm yyyy")</f>
        <v>Nov 2025</v>
      </c>
    </row>
    <row r="4737" spans="1:43" x14ac:dyDescent="0.3">
      <c r="A4737" t="s">
        <v>8521</v>
      </c>
      <c r="B4737" t="s">
        <v>8152</v>
      </c>
      <c r="C4737" s="2">
        <v>45352</v>
      </c>
      <c r="D4737" s="2">
        <v>45361</v>
      </c>
      <c r="E4737" s="2">
        <v>45374</v>
      </c>
      <c r="F4737" t="s">
        <v>35</v>
      </c>
      <c r="G4737" t="s">
        <v>117</v>
      </c>
      <c r="H4737" t="s">
        <v>51</v>
      </c>
      <c r="I4737" t="s">
        <v>118</v>
      </c>
      <c r="J4737" t="s">
        <v>112</v>
      </c>
      <c r="K4737" s="7">
        <v>0</v>
      </c>
      <c r="L4737" t="s">
        <v>87</v>
      </c>
      <c r="M4737" t="s">
        <v>130</v>
      </c>
      <c r="N4737" t="s">
        <v>131</v>
      </c>
      <c r="O4737">
        <v>1805</v>
      </c>
      <c r="P4737" s="6">
        <v>120.02</v>
      </c>
      <c r="Q4737" s="6">
        <v>216636.1</v>
      </c>
      <c r="R4737" s="5">
        <v>0</v>
      </c>
      <c r="S4737" s="6">
        <v>216636.1</v>
      </c>
      <c r="T4737" s="6">
        <v>939.67</v>
      </c>
      <c r="U4737" s="6">
        <v>160560.41</v>
      </c>
      <c r="V4737" s="6">
        <v>2986.15</v>
      </c>
      <c r="W4737" s="6">
        <v>20321.150000000001</v>
      </c>
      <c r="X4737" s="6">
        <v>31828.720000000001</v>
      </c>
      <c r="Y4737" s="5">
        <v>0.14692251199130699</v>
      </c>
      <c r="Z4737" t="s">
        <v>40</v>
      </c>
      <c r="AA4737" t="s">
        <v>41</v>
      </c>
      <c r="AB4737" t="s">
        <v>56</v>
      </c>
      <c r="AC4737" t="s">
        <v>76</v>
      </c>
      <c r="AD4737" t="s">
        <v>57</v>
      </c>
      <c r="AE4737" t="s">
        <v>45</v>
      </c>
      <c r="AF4737" t="str">
        <f>TEXT(Agricultural_Export_Analysis_Cleaned_Dataset[[#This Row],[Order_Date]],"mmm")</f>
        <v>Mar</v>
      </c>
      <c r="AG4737" t="str">
        <f>TEXT(Agricultural_Export_Analysis_Cleaned_Dataset[[#This Row],[Order_Date]],"yyyy")</f>
        <v>2024</v>
      </c>
      <c r="AH4737" t="str">
        <f>TEXT(Agricultural_Export_Analysis_Cleaned_Dataset[[#This Row],[Order_Date]],"ddd")</f>
        <v>Fri</v>
      </c>
      <c r="AI4737" t="str">
        <f>TEXT(Agricultural_Export_Analysis_Cleaned_Dataset[[#This Row],[Ship_Date]],"yyyy")</f>
        <v>2024</v>
      </c>
      <c r="AJ4737" t="str">
        <f>TEXT(Agricultural_Export_Analysis_Cleaned_Dataset[[#This Row],[Ship_Date]],"mmm")</f>
        <v>Mar</v>
      </c>
      <c r="AK4737" t="str">
        <f>TEXT(Agricultural_Export_Analysis_Cleaned_Dataset[[#This Row],[Ship_Date]],"ddd")</f>
        <v>Sun</v>
      </c>
      <c r="AL4737" t="str">
        <f>TEXT(Agricultural_Export_Analysis_Cleaned_Dataset[[#This Row],[Delivery_Date]],"yyyy")</f>
        <v>2024</v>
      </c>
      <c r="AM4737" t="str">
        <f>TEXT(Agricultural_Export_Analysis_Cleaned_Dataset[[#This Row],[Delivery_Date]],"mmm")</f>
        <v>Mar</v>
      </c>
      <c r="AN4737" t="str">
        <f>TEXT(Agricultural_Export_Analysis_Cleaned_Dataset[[#This Row],[Delivery_Date]],"ddd")</f>
        <v>Sat</v>
      </c>
      <c r="AO4737">
        <f>Agricultural_Export_Analysis_Cleaned_Dataset[[#This Row],[Delivery_Date]]-Agricultural_Export_Analysis_Cleaned_Dataset[[#This Row],[Ship_Date]]</f>
        <v>13</v>
      </c>
      <c r="AP4737">
        <f>Agricultural_Export_Analysis_Cleaned_Dataset[[#This Row],[Ship_Date]]-Agricultural_Export_Analysis_Cleaned_Dataset[[#This Row],[Order_Date]]</f>
        <v>9</v>
      </c>
      <c r="AQ4737" s="4" t="str">
        <f>TEXT(Agricultural_Export_Analysis_Cleaned_Dataset[[#This Row],[Order_Date]],"mmm yyyy")</f>
        <v>Mar 2024</v>
      </c>
    </row>
    <row r="4738" spans="1:43" x14ac:dyDescent="0.3">
      <c r="A4738" t="s">
        <v>8522</v>
      </c>
      <c r="B4738" t="s">
        <v>5775</v>
      </c>
      <c r="C4738" s="2">
        <v>45769</v>
      </c>
      <c r="D4738" s="2">
        <v>45771</v>
      </c>
      <c r="E4738" s="2">
        <v>45800</v>
      </c>
      <c r="F4738" t="s">
        <v>35</v>
      </c>
      <c r="G4738" t="s">
        <v>73</v>
      </c>
      <c r="H4738" t="s">
        <v>51</v>
      </c>
      <c r="I4738" t="s">
        <v>52</v>
      </c>
      <c r="J4738" t="s">
        <v>53</v>
      </c>
      <c r="K4738" s="7">
        <v>4</v>
      </c>
      <c r="L4738" t="s">
        <v>70</v>
      </c>
      <c r="M4738" t="s">
        <v>130</v>
      </c>
      <c r="N4738" t="s">
        <v>131</v>
      </c>
      <c r="O4738">
        <v>196</v>
      </c>
      <c r="P4738" s="6">
        <v>280.60000000000002</v>
      </c>
      <c r="Q4738" s="6">
        <v>54997.599999999999</v>
      </c>
      <c r="R4738" s="5">
        <v>0.15</v>
      </c>
      <c r="S4738" s="6">
        <v>46747.96</v>
      </c>
      <c r="T4738" s="6">
        <v>4784.87</v>
      </c>
      <c r="U4738" s="6">
        <v>25567.98</v>
      </c>
      <c r="V4738" s="6">
        <v>2806.18</v>
      </c>
      <c r="W4738" s="6">
        <v>5257.12</v>
      </c>
      <c r="X4738" s="6">
        <v>8331.81</v>
      </c>
      <c r="Y4738" s="5">
        <v>0.178228311994791</v>
      </c>
      <c r="Z4738" t="s">
        <v>81</v>
      </c>
      <c r="AA4738" t="s">
        <v>165</v>
      </c>
      <c r="AB4738" t="s">
        <v>83</v>
      </c>
      <c r="AC4738" t="s">
        <v>66</v>
      </c>
      <c r="AD4738" t="s">
        <v>93</v>
      </c>
      <c r="AE4738" t="s">
        <v>45</v>
      </c>
      <c r="AF4738" t="str">
        <f>TEXT(Agricultural_Export_Analysis_Cleaned_Dataset[[#This Row],[Order_Date]],"mmm")</f>
        <v>Apr</v>
      </c>
      <c r="AG4738" t="str">
        <f>TEXT(Agricultural_Export_Analysis_Cleaned_Dataset[[#This Row],[Order_Date]],"yyyy")</f>
        <v>2025</v>
      </c>
      <c r="AH4738" t="str">
        <f>TEXT(Agricultural_Export_Analysis_Cleaned_Dataset[[#This Row],[Order_Date]],"ddd")</f>
        <v>Tue</v>
      </c>
      <c r="AI4738" t="str">
        <f>TEXT(Agricultural_Export_Analysis_Cleaned_Dataset[[#This Row],[Ship_Date]],"yyyy")</f>
        <v>2025</v>
      </c>
      <c r="AJ4738" t="str">
        <f>TEXT(Agricultural_Export_Analysis_Cleaned_Dataset[[#This Row],[Ship_Date]],"mmm")</f>
        <v>Apr</v>
      </c>
      <c r="AK4738" t="str">
        <f>TEXT(Agricultural_Export_Analysis_Cleaned_Dataset[[#This Row],[Ship_Date]],"ddd")</f>
        <v>Thu</v>
      </c>
      <c r="AL4738" t="str">
        <f>TEXT(Agricultural_Export_Analysis_Cleaned_Dataset[[#This Row],[Delivery_Date]],"yyyy")</f>
        <v>2025</v>
      </c>
      <c r="AM4738" t="str">
        <f>TEXT(Agricultural_Export_Analysis_Cleaned_Dataset[[#This Row],[Delivery_Date]],"mmm")</f>
        <v>May</v>
      </c>
      <c r="AN4738" t="str">
        <f>TEXT(Agricultural_Export_Analysis_Cleaned_Dataset[[#This Row],[Delivery_Date]],"ddd")</f>
        <v>Fri</v>
      </c>
      <c r="AO4738">
        <f>Agricultural_Export_Analysis_Cleaned_Dataset[[#This Row],[Delivery_Date]]-Agricultural_Export_Analysis_Cleaned_Dataset[[#This Row],[Ship_Date]]</f>
        <v>29</v>
      </c>
      <c r="AP4738">
        <f>Agricultural_Export_Analysis_Cleaned_Dataset[[#This Row],[Ship_Date]]-Agricultural_Export_Analysis_Cleaned_Dataset[[#This Row],[Order_Date]]</f>
        <v>2</v>
      </c>
      <c r="AQ4738" s="4" t="str">
        <f>TEXT(Agricultural_Export_Analysis_Cleaned_Dataset[[#This Row],[Order_Date]],"mmm yyyy")</f>
        <v>Apr 2025</v>
      </c>
    </row>
    <row r="4739" spans="1:43" x14ac:dyDescent="0.3">
      <c r="A4739" t="s">
        <v>8523</v>
      </c>
      <c r="B4739" t="s">
        <v>1061</v>
      </c>
      <c r="C4739" s="2">
        <v>45369</v>
      </c>
      <c r="D4739" s="2">
        <v>45377</v>
      </c>
      <c r="E4739" s="2">
        <v>45394</v>
      </c>
      <c r="F4739" t="s">
        <v>35</v>
      </c>
      <c r="G4739" t="s">
        <v>8934</v>
      </c>
      <c r="H4739" t="s">
        <v>37</v>
      </c>
      <c r="I4739" t="s">
        <v>118</v>
      </c>
      <c r="J4739" t="s">
        <v>53</v>
      </c>
      <c r="K4739" s="7">
        <v>10</v>
      </c>
      <c r="L4739" t="s">
        <v>70</v>
      </c>
      <c r="M4739" t="s">
        <v>159</v>
      </c>
      <c r="N4739" t="s">
        <v>160</v>
      </c>
      <c r="O4739">
        <v>1566</v>
      </c>
      <c r="P4739" s="6">
        <v>147.13</v>
      </c>
      <c r="Q4739" s="6">
        <v>230405.58</v>
      </c>
      <c r="R4739" s="5">
        <v>0.05</v>
      </c>
      <c r="S4739" s="6">
        <v>218885.30100000001</v>
      </c>
      <c r="T4739" s="6">
        <v>14700.98</v>
      </c>
      <c r="U4739" s="6">
        <v>158125.32999999999</v>
      </c>
      <c r="V4739" s="6">
        <v>1359</v>
      </c>
      <c r="W4739" s="6">
        <v>12956.4</v>
      </c>
      <c r="X4739" s="6">
        <v>31743.591</v>
      </c>
      <c r="Y4739" s="5">
        <v>0.14502385886569899</v>
      </c>
      <c r="Z4739" t="s">
        <v>40</v>
      </c>
      <c r="AA4739" t="s">
        <v>41</v>
      </c>
      <c r="AB4739" t="s">
        <v>65</v>
      </c>
      <c r="AC4739" t="s">
        <v>66</v>
      </c>
      <c r="AD4739" t="s">
        <v>93</v>
      </c>
      <c r="AE4739" t="s">
        <v>45</v>
      </c>
      <c r="AF4739" t="str">
        <f>TEXT(Agricultural_Export_Analysis_Cleaned_Dataset[[#This Row],[Order_Date]],"mmm")</f>
        <v>Mar</v>
      </c>
      <c r="AG4739" t="str">
        <f>TEXT(Agricultural_Export_Analysis_Cleaned_Dataset[[#This Row],[Order_Date]],"yyyy")</f>
        <v>2024</v>
      </c>
      <c r="AH4739" t="str">
        <f>TEXT(Agricultural_Export_Analysis_Cleaned_Dataset[[#This Row],[Order_Date]],"ddd")</f>
        <v>Mon</v>
      </c>
      <c r="AI4739" t="str">
        <f>TEXT(Agricultural_Export_Analysis_Cleaned_Dataset[[#This Row],[Ship_Date]],"yyyy")</f>
        <v>2024</v>
      </c>
      <c r="AJ4739" t="str">
        <f>TEXT(Agricultural_Export_Analysis_Cleaned_Dataset[[#This Row],[Ship_Date]],"mmm")</f>
        <v>Mar</v>
      </c>
      <c r="AK4739" t="str">
        <f>TEXT(Agricultural_Export_Analysis_Cleaned_Dataset[[#This Row],[Ship_Date]],"ddd")</f>
        <v>Tue</v>
      </c>
      <c r="AL4739" t="str">
        <f>TEXT(Agricultural_Export_Analysis_Cleaned_Dataset[[#This Row],[Delivery_Date]],"yyyy")</f>
        <v>2024</v>
      </c>
      <c r="AM4739" t="str">
        <f>TEXT(Agricultural_Export_Analysis_Cleaned_Dataset[[#This Row],[Delivery_Date]],"mmm")</f>
        <v>Apr</v>
      </c>
      <c r="AN4739" t="str">
        <f>TEXT(Agricultural_Export_Analysis_Cleaned_Dataset[[#This Row],[Delivery_Date]],"ddd")</f>
        <v>Fri</v>
      </c>
      <c r="AO4739">
        <f>Agricultural_Export_Analysis_Cleaned_Dataset[[#This Row],[Delivery_Date]]-Agricultural_Export_Analysis_Cleaned_Dataset[[#This Row],[Ship_Date]]</f>
        <v>17</v>
      </c>
      <c r="AP4739">
        <f>Agricultural_Export_Analysis_Cleaned_Dataset[[#This Row],[Ship_Date]]-Agricultural_Export_Analysis_Cleaned_Dataset[[#This Row],[Order_Date]]</f>
        <v>8</v>
      </c>
      <c r="AQ4739" s="4" t="str">
        <f>TEXT(Agricultural_Export_Analysis_Cleaned_Dataset[[#This Row],[Order_Date]],"mmm yyyy")</f>
        <v>Mar 2024</v>
      </c>
    </row>
    <row r="4740" spans="1:43" x14ac:dyDescent="0.3">
      <c r="A4740" t="s">
        <v>8524</v>
      </c>
      <c r="B4740" t="s">
        <v>1615</v>
      </c>
      <c r="C4740" s="2">
        <v>45856</v>
      </c>
      <c r="D4740" s="2">
        <v>45866</v>
      </c>
      <c r="E4740" s="2">
        <v>45879</v>
      </c>
      <c r="F4740" t="s">
        <v>35</v>
      </c>
      <c r="G4740" t="s">
        <v>36</v>
      </c>
      <c r="H4740" t="s">
        <v>74</v>
      </c>
      <c r="I4740" t="s">
        <v>91</v>
      </c>
      <c r="J4740" t="s">
        <v>112</v>
      </c>
      <c r="K4740" s="7">
        <v>0</v>
      </c>
      <c r="L4740" t="s">
        <v>135</v>
      </c>
      <c r="M4740" t="s">
        <v>159</v>
      </c>
      <c r="N4740" t="s">
        <v>160</v>
      </c>
      <c r="O4740">
        <v>196</v>
      </c>
      <c r="P4740" s="6">
        <v>67.180000000000007</v>
      </c>
      <c r="Q4740" s="6">
        <v>13167.28</v>
      </c>
      <c r="R4740" s="5">
        <v>0.15</v>
      </c>
      <c r="S4740" s="6">
        <v>11192.188</v>
      </c>
      <c r="T4740" s="6">
        <v>12023.49</v>
      </c>
      <c r="U4740" s="6">
        <v>5601.82</v>
      </c>
      <c r="V4740" s="6">
        <v>2072.0700000000002</v>
      </c>
      <c r="W4740" s="6">
        <v>1104.03</v>
      </c>
      <c r="X4740" s="6">
        <v>-9609.2219999999998</v>
      </c>
      <c r="Y4740" s="5">
        <v>-0.85856509915666102</v>
      </c>
      <c r="Z4740" t="s">
        <v>103</v>
      </c>
      <c r="AA4740" t="s">
        <v>119</v>
      </c>
      <c r="AB4740" t="s">
        <v>65</v>
      </c>
      <c r="AC4740" t="s">
        <v>43</v>
      </c>
      <c r="AD4740" t="s">
        <v>98</v>
      </c>
      <c r="AE4740" t="s">
        <v>45</v>
      </c>
      <c r="AF4740" t="str">
        <f>TEXT(Agricultural_Export_Analysis_Cleaned_Dataset[[#This Row],[Order_Date]],"mmm")</f>
        <v>Jul</v>
      </c>
      <c r="AG4740" t="str">
        <f>TEXT(Agricultural_Export_Analysis_Cleaned_Dataset[[#This Row],[Order_Date]],"yyyy")</f>
        <v>2025</v>
      </c>
      <c r="AH4740" t="str">
        <f>TEXT(Agricultural_Export_Analysis_Cleaned_Dataset[[#This Row],[Order_Date]],"ddd")</f>
        <v>Fri</v>
      </c>
      <c r="AI4740" t="str">
        <f>TEXT(Agricultural_Export_Analysis_Cleaned_Dataset[[#This Row],[Ship_Date]],"yyyy")</f>
        <v>2025</v>
      </c>
      <c r="AJ4740" t="str">
        <f>TEXT(Agricultural_Export_Analysis_Cleaned_Dataset[[#This Row],[Ship_Date]],"mmm")</f>
        <v>Jul</v>
      </c>
      <c r="AK4740" t="str">
        <f>TEXT(Agricultural_Export_Analysis_Cleaned_Dataset[[#This Row],[Ship_Date]],"ddd")</f>
        <v>Mon</v>
      </c>
      <c r="AL4740" t="str">
        <f>TEXT(Agricultural_Export_Analysis_Cleaned_Dataset[[#This Row],[Delivery_Date]],"yyyy")</f>
        <v>2025</v>
      </c>
      <c r="AM4740" t="str">
        <f>TEXT(Agricultural_Export_Analysis_Cleaned_Dataset[[#This Row],[Delivery_Date]],"mmm")</f>
        <v>Aug</v>
      </c>
      <c r="AN4740" t="str">
        <f>TEXT(Agricultural_Export_Analysis_Cleaned_Dataset[[#This Row],[Delivery_Date]],"ddd")</f>
        <v>Sun</v>
      </c>
      <c r="AO4740">
        <f>Agricultural_Export_Analysis_Cleaned_Dataset[[#This Row],[Delivery_Date]]-Agricultural_Export_Analysis_Cleaned_Dataset[[#This Row],[Ship_Date]]</f>
        <v>13</v>
      </c>
      <c r="AP4740">
        <f>Agricultural_Export_Analysis_Cleaned_Dataset[[#This Row],[Ship_Date]]-Agricultural_Export_Analysis_Cleaned_Dataset[[#This Row],[Order_Date]]</f>
        <v>10</v>
      </c>
      <c r="AQ4740" s="4" t="str">
        <f>TEXT(Agricultural_Export_Analysis_Cleaned_Dataset[[#This Row],[Order_Date]],"mmm yyyy")</f>
        <v>Jul 2025</v>
      </c>
    </row>
    <row r="4741" spans="1:43" x14ac:dyDescent="0.3">
      <c r="A4741" t="s">
        <v>8525</v>
      </c>
      <c r="B4741" t="s">
        <v>8526</v>
      </c>
      <c r="C4741" s="2">
        <v>45943</v>
      </c>
      <c r="D4741" s="2">
        <v>45949</v>
      </c>
      <c r="E4741" s="2">
        <v>45983</v>
      </c>
      <c r="F4741" t="s">
        <v>35</v>
      </c>
      <c r="G4741" t="s">
        <v>50</v>
      </c>
      <c r="H4741" t="s">
        <v>51</v>
      </c>
      <c r="I4741" t="s">
        <v>97</v>
      </c>
      <c r="J4741" t="s">
        <v>112</v>
      </c>
      <c r="K4741" s="7">
        <v>7</v>
      </c>
      <c r="L4741" t="s">
        <v>87</v>
      </c>
      <c r="M4741" t="s">
        <v>107</v>
      </c>
      <c r="N4741" t="s">
        <v>108</v>
      </c>
      <c r="O4741">
        <v>562</v>
      </c>
      <c r="P4741" s="6">
        <v>425.19</v>
      </c>
      <c r="Q4741" s="6">
        <v>238956.78</v>
      </c>
      <c r="R4741" s="5">
        <v>0</v>
      </c>
      <c r="S4741" s="6">
        <v>238956.78</v>
      </c>
      <c r="T4741" s="6">
        <v>2525.38</v>
      </c>
      <c r="U4741" s="6">
        <v>114079.24</v>
      </c>
      <c r="V4741" s="6">
        <v>548.25</v>
      </c>
      <c r="W4741" s="6">
        <v>16792.5</v>
      </c>
      <c r="X4741" s="6">
        <v>105011.41</v>
      </c>
      <c r="Y4741" s="5">
        <v>0.43945775466174303</v>
      </c>
      <c r="Z4741" t="s">
        <v>54</v>
      </c>
      <c r="AA4741" t="s">
        <v>75</v>
      </c>
      <c r="AB4741" t="s">
        <v>83</v>
      </c>
      <c r="AC4741" t="s">
        <v>43</v>
      </c>
      <c r="AD4741" t="s">
        <v>77</v>
      </c>
      <c r="AE4741" t="s">
        <v>58</v>
      </c>
      <c r="AF4741" t="str">
        <f>TEXT(Agricultural_Export_Analysis_Cleaned_Dataset[[#This Row],[Order_Date]],"mmm")</f>
        <v>Oct</v>
      </c>
      <c r="AG4741" t="str">
        <f>TEXT(Agricultural_Export_Analysis_Cleaned_Dataset[[#This Row],[Order_Date]],"yyyy")</f>
        <v>2025</v>
      </c>
      <c r="AH4741" t="str">
        <f>TEXT(Agricultural_Export_Analysis_Cleaned_Dataset[[#This Row],[Order_Date]],"ddd")</f>
        <v>Mon</v>
      </c>
      <c r="AI4741" t="str">
        <f>TEXT(Agricultural_Export_Analysis_Cleaned_Dataset[[#This Row],[Ship_Date]],"yyyy")</f>
        <v>2025</v>
      </c>
      <c r="AJ4741" t="str">
        <f>TEXT(Agricultural_Export_Analysis_Cleaned_Dataset[[#This Row],[Ship_Date]],"mmm")</f>
        <v>Oct</v>
      </c>
      <c r="AK4741" t="str">
        <f>TEXT(Agricultural_Export_Analysis_Cleaned_Dataset[[#This Row],[Ship_Date]],"ddd")</f>
        <v>Sun</v>
      </c>
      <c r="AL4741" t="str">
        <f>TEXT(Agricultural_Export_Analysis_Cleaned_Dataset[[#This Row],[Delivery_Date]],"yyyy")</f>
        <v>2025</v>
      </c>
      <c r="AM4741" t="str">
        <f>TEXT(Agricultural_Export_Analysis_Cleaned_Dataset[[#This Row],[Delivery_Date]],"mmm")</f>
        <v>Nov</v>
      </c>
      <c r="AN4741" t="str">
        <f>TEXT(Agricultural_Export_Analysis_Cleaned_Dataset[[#This Row],[Delivery_Date]],"ddd")</f>
        <v>Sat</v>
      </c>
      <c r="AO4741">
        <f>Agricultural_Export_Analysis_Cleaned_Dataset[[#This Row],[Delivery_Date]]-Agricultural_Export_Analysis_Cleaned_Dataset[[#This Row],[Ship_Date]]</f>
        <v>34</v>
      </c>
      <c r="AP4741">
        <f>Agricultural_Export_Analysis_Cleaned_Dataset[[#This Row],[Ship_Date]]-Agricultural_Export_Analysis_Cleaned_Dataset[[#This Row],[Order_Date]]</f>
        <v>6</v>
      </c>
      <c r="AQ4741" s="4" t="str">
        <f>TEXT(Agricultural_Export_Analysis_Cleaned_Dataset[[#This Row],[Order_Date]],"mmm yyyy")</f>
        <v>Oct 2025</v>
      </c>
    </row>
    <row r="4742" spans="1:43" x14ac:dyDescent="0.3">
      <c r="A4742" t="s">
        <v>8527</v>
      </c>
      <c r="B4742" t="s">
        <v>8528</v>
      </c>
      <c r="C4742" s="2">
        <v>45671</v>
      </c>
      <c r="D4742" s="2">
        <v>45678</v>
      </c>
      <c r="E4742" s="2">
        <v>45687</v>
      </c>
      <c r="F4742" t="s">
        <v>35</v>
      </c>
      <c r="G4742" t="s">
        <v>50</v>
      </c>
      <c r="H4742" t="s">
        <v>51</v>
      </c>
      <c r="I4742" t="s">
        <v>52</v>
      </c>
      <c r="J4742" t="s">
        <v>112</v>
      </c>
      <c r="K4742" s="7">
        <v>0</v>
      </c>
      <c r="L4742" t="s">
        <v>70</v>
      </c>
      <c r="M4742" t="s">
        <v>107</v>
      </c>
      <c r="N4742" t="s">
        <v>108</v>
      </c>
      <c r="O4742">
        <v>1843</v>
      </c>
      <c r="P4742" s="6">
        <v>294.68</v>
      </c>
      <c r="Q4742" s="6">
        <v>543095.24</v>
      </c>
      <c r="R4742" s="5">
        <v>0.1</v>
      </c>
      <c r="S4742" s="6">
        <v>488785.71600000001</v>
      </c>
      <c r="T4742" s="6">
        <v>7098.64</v>
      </c>
      <c r="U4742" s="6">
        <v>226252.78</v>
      </c>
      <c r="V4742" s="6">
        <v>370.23</v>
      </c>
      <c r="W4742" s="6">
        <v>32702.85</v>
      </c>
      <c r="X4742" s="6">
        <v>222361.21599999999</v>
      </c>
      <c r="Y4742" s="5">
        <v>0.45492576546570002</v>
      </c>
      <c r="Z4742" t="s">
        <v>40</v>
      </c>
      <c r="AA4742" t="s">
        <v>64</v>
      </c>
      <c r="AB4742" t="s">
        <v>42</v>
      </c>
      <c r="AC4742" t="s">
        <v>76</v>
      </c>
      <c r="AD4742" t="s">
        <v>44</v>
      </c>
      <c r="AE4742" t="s">
        <v>45</v>
      </c>
      <c r="AF4742" t="str">
        <f>TEXT(Agricultural_Export_Analysis_Cleaned_Dataset[[#This Row],[Order_Date]],"mmm")</f>
        <v>Jan</v>
      </c>
      <c r="AG4742" t="str">
        <f>TEXT(Agricultural_Export_Analysis_Cleaned_Dataset[[#This Row],[Order_Date]],"yyyy")</f>
        <v>2025</v>
      </c>
      <c r="AH4742" t="str">
        <f>TEXT(Agricultural_Export_Analysis_Cleaned_Dataset[[#This Row],[Order_Date]],"ddd")</f>
        <v>Tue</v>
      </c>
      <c r="AI4742" t="str">
        <f>TEXT(Agricultural_Export_Analysis_Cleaned_Dataset[[#This Row],[Ship_Date]],"yyyy")</f>
        <v>2025</v>
      </c>
      <c r="AJ4742" t="str">
        <f>TEXT(Agricultural_Export_Analysis_Cleaned_Dataset[[#This Row],[Ship_Date]],"mmm")</f>
        <v>Jan</v>
      </c>
      <c r="AK4742" t="str">
        <f>TEXT(Agricultural_Export_Analysis_Cleaned_Dataset[[#This Row],[Ship_Date]],"ddd")</f>
        <v>Tue</v>
      </c>
      <c r="AL4742" t="str">
        <f>TEXT(Agricultural_Export_Analysis_Cleaned_Dataset[[#This Row],[Delivery_Date]],"yyyy")</f>
        <v>2025</v>
      </c>
      <c r="AM4742" t="str">
        <f>TEXT(Agricultural_Export_Analysis_Cleaned_Dataset[[#This Row],[Delivery_Date]],"mmm")</f>
        <v>Jan</v>
      </c>
      <c r="AN4742" t="str">
        <f>TEXT(Agricultural_Export_Analysis_Cleaned_Dataset[[#This Row],[Delivery_Date]],"ddd")</f>
        <v>Thu</v>
      </c>
      <c r="AO4742">
        <f>Agricultural_Export_Analysis_Cleaned_Dataset[[#This Row],[Delivery_Date]]-Agricultural_Export_Analysis_Cleaned_Dataset[[#This Row],[Ship_Date]]</f>
        <v>9</v>
      </c>
      <c r="AP4742">
        <f>Agricultural_Export_Analysis_Cleaned_Dataset[[#This Row],[Ship_Date]]-Agricultural_Export_Analysis_Cleaned_Dataset[[#This Row],[Order_Date]]</f>
        <v>7</v>
      </c>
      <c r="AQ4742" s="4" t="str">
        <f>TEXT(Agricultural_Export_Analysis_Cleaned_Dataset[[#This Row],[Order_Date]],"mmm yyyy")</f>
        <v>Jan 2025</v>
      </c>
    </row>
    <row r="4743" spans="1:43" x14ac:dyDescent="0.3">
      <c r="A4743" t="s">
        <v>8529</v>
      </c>
      <c r="B4743" t="s">
        <v>8530</v>
      </c>
      <c r="C4743" s="2">
        <v>45753</v>
      </c>
      <c r="D4743" s="2">
        <v>45755</v>
      </c>
      <c r="E4743" s="2">
        <v>45771</v>
      </c>
      <c r="F4743" t="s">
        <v>35</v>
      </c>
      <c r="G4743" t="s">
        <v>8934</v>
      </c>
      <c r="H4743" t="s">
        <v>74</v>
      </c>
      <c r="I4743" t="s">
        <v>52</v>
      </c>
      <c r="J4743" t="s">
        <v>112</v>
      </c>
      <c r="K4743" s="7">
        <v>4</v>
      </c>
      <c r="L4743" t="s">
        <v>70</v>
      </c>
      <c r="M4743" t="s">
        <v>159</v>
      </c>
      <c r="N4743" t="s">
        <v>160</v>
      </c>
      <c r="O4743">
        <v>1336</v>
      </c>
      <c r="P4743" s="6">
        <v>117.32</v>
      </c>
      <c r="Q4743" s="6">
        <v>156739.51999999999</v>
      </c>
      <c r="R4743" s="5">
        <v>0.15</v>
      </c>
      <c r="S4743" s="6">
        <v>133228.592</v>
      </c>
      <c r="T4743" s="6">
        <v>13242.81</v>
      </c>
      <c r="U4743" s="6">
        <v>86920.17</v>
      </c>
      <c r="V4743" s="6">
        <v>1204.24</v>
      </c>
      <c r="W4743" s="6">
        <v>10019.59</v>
      </c>
      <c r="X4743" s="6">
        <v>21841.781999999999</v>
      </c>
      <c r="Y4743" s="5">
        <v>0.16394215139645099</v>
      </c>
      <c r="Z4743" t="s">
        <v>81</v>
      </c>
      <c r="AA4743" t="s">
        <v>165</v>
      </c>
      <c r="AB4743" t="s">
        <v>83</v>
      </c>
      <c r="AC4743" t="s">
        <v>43</v>
      </c>
      <c r="AD4743" t="s">
        <v>123</v>
      </c>
      <c r="AE4743" t="s">
        <v>45</v>
      </c>
      <c r="AF4743" t="str">
        <f>TEXT(Agricultural_Export_Analysis_Cleaned_Dataset[[#This Row],[Order_Date]],"mmm")</f>
        <v>Apr</v>
      </c>
      <c r="AG4743" t="str">
        <f>TEXT(Agricultural_Export_Analysis_Cleaned_Dataset[[#This Row],[Order_Date]],"yyyy")</f>
        <v>2025</v>
      </c>
      <c r="AH4743" t="str">
        <f>TEXT(Agricultural_Export_Analysis_Cleaned_Dataset[[#This Row],[Order_Date]],"ddd")</f>
        <v>Sun</v>
      </c>
      <c r="AI4743" t="str">
        <f>TEXT(Agricultural_Export_Analysis_Cleaned_Dataset[[#This Row],[Ship_Date]],"yyyy")</f>
        <v>2025</v>
      </c>
      <c r="AJ4743" t="str">
        <f>TEXT(Agricultural_Export_Analysis_Cleaned_Dataset[[#This Row],[Ship_Date]],"mmm")</f>
        <v>Apr</v>
      </c>
      <c r="AK4743" t="str">
        <f>TEXT(Agricultural_Export_Analysis_Cleaned_Dataset[[#This Row],[Ship_Date]],"ddd")</f>
        <v>Tue</v>
      </c>
      <c r="AL4743" t="str">
        <f>TEXT(Agricultural_Export_Analysis_Cleaned_Dataset[[#This Row],[Delivery_Date]],"yyyy")</f>
        <v>2025</v>
      </c>
      <c r="AM4743" t="str">
        <f>TEXT(Agricultural_Export_Analysis_Cleaned_Dataset[[#This Row],[Delivery_Date]],"mmm")</f>
        <v>Apr</v>
      </c>
      <c r="AN4743" t="str">
        <f>TEXT(Agricultural_Export_Analysis_Cleaned_Dataset[[#This Row],[Delivery_Date]],"ddd")</f>
        <v>Thu</v>
      </c>
      <c r="AO4743">
        <f>Agricultural_Export_Analysis_Cleaned_Dataset[[#This Row],[Delivery_Date]]-Agricultural_Export_Analysis_Cleaned_Dataset[[#This Row],[Ship_Date]]</f>
        <v>16</v>
      </c>
      <c r="AP4743">
        <f>Agricultural_Export_Analysis_Cleaned_Dataset[[#This Row],[Ship_Date]]-Agricultural_Export_Analysis_Cleaned_Dataset[[#This Row],[Order_Date]]</f>
        <v>2</v>
      </c>
      <c r="AQ4743" s="4" t="str">
        <f>TEXT(Agricultural_Export_Analysis_Cleaned_Dataset[[#This Row],[Order_Date]],"mmm yyyy")</f>
        <v>Apr 2025</v>
      </c>
    </row>
    <row r="4744" spans="1:43" x14ac:dyDescent="0.3">
      <c r="A4744" t="s">
        <v>8531</v>
      </c>
      <c r="B4744" t="s">
        <v>8532</v>
      </c>
      <c r="C4744" s="2">
        <v>45658</v>
      </c>
      <c r="D4744" s="2">
        <v>45666</v>
      </c>
      <c r="E4744" s="2">
        <v>45680</v>
      </c>
      <c r="F4744" t="s">
        <v>35</v>
      </c>
      <c r="G4744" t="s">
        <v>50</v>
      </c>
      <c r="H4744" t="s">
        <v>74</v>
      </c>
      <c r="I4744" t="s">
        <v>97</v>
      </c>
      <c r="J4744" t="s">
        <v>39</v>
      </c>
      <c r="K4744" s="7">
        <v>7</v>
      </c>
      <c r="L4744" t="s">
        <v>87</v>
      </c>
      <c r="M4744" t="s">
        <v>101</v>
      </c>
      <c r="N4744" t="s">
        <v>102</v>
      </c>
      <c r="O4744">
        <v>110</v>
      </c>
      <c r="P4744" s="6">
        <v>490.57</v>
      </c>
      <c r="Q4744" s="6">
        <v>53962.7</v>
      </c>
      <c r="R4744" s="5">
        <v>0.05</v>
      </c>
      <c r="S4744" s="6">
        <v>51264.565000000002</v>
      </c>
      <c r="T4744" s="6">
        <v>3273.55</v>
      </c>
      <c r="U4744" s="6">
        <v>26166.62</v>
      </c>
      <c r="V4744" s="6">
        <v>2348.2600000000002</v>
      </c>
      <c r="W4744" s="6">
        <v>1097.81</v>
      </c>
      <c r="X4744" s="6">
        <v>18378.325000000001</v>
      </c>
      <c r="Y4744" s="5">
        <v>0.35849957958289502</v>
      </c>
      <c r="Z4744" t="s">
        <v>40</v>
      </c>
      <c r="AA4744" t="s">
        <v>64</v>
      </c>
      <c r="AB4744" t="s">
        <v>65</v>
      </c>
      <c r="AC4744" t="s">
        <v>43</v>
      </c>
      <c r="AD4744" t="s">
        <v>57</v>
      </c>
      <c r="AE4744" t="s">
        <v>67</v>
      </c>
      <c r="AF4744" t="str">
        <f>TEXT(Agricultural_Export_Analysis_Cleaned_Dataset[[#This Row],[Order_Date]],"mmm")</f>
        <v>Jan</v>
      </c>
      <c r="AG4744" t="str">
        <f>TEXT(Agricultural_Export_Analysis_Cleaned_Dataset[[#This Row],[Order_Date]],"yyyy")</f>
        <v>2025</v>
      </c>
      <c r="AH4744" t="str">
        <f>TEXT(Agricultural_Export_Analysis_Cleaned_Dataset[[#This Row],[Order_Date]],"ddd")</f>
        <v>Wed</v>
      </c>
      <c r="AI4744" t="str">
        <f>TEXT(Agricultural_Export_Analysis_Cleaned_Dataset[[#This Row],[Ship_Date]],"yyyy")</f>
        <v>2025</v>
      </c>
      <c r="AJ4744" t="str">
        <f>TEXT(Agricultural_Export_Analysis_Cleaned_Dataset[[#This Row],[Ship_Date]],"mmm")</f>
        <v>Jan</v>
      </c>
      <c r="AK4744" t="str">
        <f>TEXT(Agricultural_Export_Analysis_Cleaned_Dataset[[#This Row],[Ship_Date]],"ddd")</f>
        <v>Thu</v>
      </c>
      <c r="AL4744" t="str">
        <f>TEXT(Agricultural_Export_Analysis_Cleaned_Dataset[[#This Row],[Delivery_Date]],"yyyy")</f>
        <v>2025</v>
      </c>
      <c r="AM4744" t="str">
        <f>TEXT(Agricultural_Export_Analysis_Cleaned_Dataset[[#This Row],[Delivery_Date]],"mmm")</f>
        <v>Jan</v>
      </c>
      <c r="AN4744" t="str">
        <f>TEXT(Agricultural_Export_Analysis_Cleaned_Dataset[[#This Row],[Delivery_Date]],"ddd")</f>
        <v>Thu</v>
      </c>
      <c r="AO4744">
        <f>Agricultural_Export_Analysis_Cleaned_Dataset[[#This Row],[Delivery_Date]]-Agricultural_Export_Analysis_Cleaned_Dataset[[#This Row],[Ship_Date]]</f>
        <v>14</v>
      </c>
      <c r="AP4744">
        <f>Agricultural_Export_Analysis_Cleaned_Dataset[[#This Row],[Ship_Date]]-Agricultural_Export_Analysis_Cleaned_Dataset[[#This Row],[Order_Date]]</f>
        <v>8</v>
      </c>
      <c r="AQ4744" s="4" t="str">
        <f>TEXT(Agricultural_Export_Analysis_Cleaned_Dataset[[#This Row],[Order_Date]],"mmm yyyy")</f>
        <v>Jan 2025</v>
      </c>
    </row>
    <row r="4745" spans="1:43" x14ac:dyDescent="0.3">
      <c r="A4745" t="s">
        <v>8533</v>
      </c>
      <c r="B4745" t="s">
        <v>2277</v>
      </c>
      <c r="C4745" s="2">
        <v>45875</v>
      </c>
      <c r="D4745" s="2">
        <v>45883</v>
      </c>
      <c r="E4745" s="2">
        <v>45901</v>
      </c>
      <c r="F4745" t="s">
        <v>35</v>
      </c>
      <c r="G4745" t="s">
        <v>203</v>
      </c>
      <c r="H4745" t="s">
        <v>51</v>
      </c>
      <c r="I4745" t="s">
        <v>118</v>
      </c>
      <c r="J4745" t="s">
        <v>112</v>
      </c>
      <c r="K4745" s="7">
        <v>7</v>
      </c>
      <c r="L4745" t="s">
        <v>87</v>
      </c>
      <c r="M4745" t="s">
        <v>101</v>
      </c>
      <c r="N4745" t="s">
        <v>102</v>
      </c>
      <c r="O4745">
        <v>699</v>
      </c>
      <c r="P4745" s="6">
        <v>473.36</v>
      </c>
      <c r="Q4745" s="6">
        <v>330878.64</v>
      </c>
      <c r="R4745" s="5">
        <v>0.15</v>
      </c>
      <c r="S4745" s="6">
        <v>281246.84399999998</v>
      </c>
      <c r="T4745" s="6">
        <v>8684.9599999999991</v>
      </c>
      <c r="U4745" s="6">
        <v>140882</v>
      </c>
      <c r="V4745" s="6">
        <v>1049.8900000000001</v>
      </c>
      <c r="W4745" s="6">
        <v>16135.16</v>
      </c>
      <c r="X4745" s="6">
        <v>114494.834</v>
      </c>
      <c r="Y4745" s="5">
        <v>0.40709731128574</v>
      </c>
      <c r="Z4745" t="s">
        <v>103</v>
      </c>
      <c r="AA4745" t="s">
        <v>177</v>
      </c>
      <c r="AB4745" t="s">
        <v>65</v>
      </c>
      <c r="AC4745" t="s">
        <v>43</v>
      </c>
      <c r="AD4745" t="s">
        <v>57</v>
      </c>
      <c r="AE4745" t="s">
        <v>58</v>
      </c>
      <c r="AF4745" t="str">
        <f>TEXT(Agricultural_Export_Analysis_Cleaned_Dataset[[#This Row],[Order_Date]],"mmm")</f>
        <v>Aug</v>
      </c>
      <c r="AG4745" t="str">
        <f>TEXT(Agricultural_Export_Analysis_Cleaned_Dataset[[#This Row],[Order_Date]],"yyyy")</f>
        <v>2025</v>
      </c>
      <c r="AH4745" t="str">
        <f>TEXT(Agricultural_Export_Analysis_Cleaned_Dataset[[#This Row],[Order_Date]],"ddd")</f>
        <v>Wed</v>
      </c>
      <c r="AI4745" t="str">
        <f>TEXT(Agricultural_Export_Analysis_Cleaned_Dataset[[#This Row],[Ship_Date]],"yyyy")</f>
        <v>2025</v>
      </c>
      <c r="AJ4745" t="str">
        <f>TEXT(Agricultural_Export_Analysis_Cleaned_Dataset[[#This Row],[Ship_Date]],"mmm")</f>
        <v>Aug</v>
      </c>
      <c r="AK4745" t="str">
        <f>TEXT(Agricultural_Export_Analysis_Cleaned_Dataset[[#This Row],[Ship_Date]],"ddd")</f>
        <v>Thu</v>
      </c>
      <c r="AL4745" t="str">
        <f>TEXT(Agricultural_Export_Analysis_Cleaned_Dataset[[#This Row],[Delivery_Date]],"yyyy")</f>
        <v>2025</v>
      </c>
      <c r="AM4745" t="str">
        <f>TEXT(Agricultural_Export_Analysis_Cleaned_Dataset[[#This Row],[Delivery_Date]],"mmm")</f>
        <v>Sep</v>
      </c>
      <c r="AN4745" t="str">
        <f>TEXT(Agricultural_Export_Analysis_Cleaned_Dataset[[#This Row],[Delivery_Date]],"ddd")</f>
        <v>Mon</v>
      </c>
      <c r="AO4745">
        <f>Agricultural_Export_Analysis_Cleaned_Dataset[[#This Row],[Delivery_Date]]-Agricultural_Export_Analysis_Cleaned_Dataset[[#This Row],[Ship_Date]]</f>
        <v>18</v>
      </c>
      <c r="AP4745">
        <f>Agricultural_Export_Analysis_Cleaned_Dataset[[#This Row],[Ship_Date]]-Agricultural_Export_Analysis_Cleaned_Dataset[[#This Row],[Order_Date]]</f>
        <v>8</v>
      </c>
      <c r="AQ4745" s="4" t="str">
        <f>TEXT(Agricultural_Export_Analysis_Cleaned_Dataset[[#This Row],[Order_Date]],"mmm yyyy")</f>
        <v>Aug 2025</v>
      </c>
    </row>
    <row r="4746" spans="1:43" x14ac:dyDescent="0.3">
      <c r="A4746" t="s">
        <v>8534</v>
      </c>
      <c r="B4746" t="s">
        <v>893</v>
      </c>
      <c r="C4746" s="2">
        <v>45800</v>
      </c>
      <c r="D4746" s="2">
        <v>45810</v>
      </c>
      <c r="E4746" s="2">
        <v>45828</v>
      </c>
      <c r="F4746" t="s">
        <v>35</v>
      </c>
      <c r="G4746" t="s">
        <v>73</v>
      </c>
      <c r="H4746" t="s">
        <v>74</v>
      </c>
      <c r="I4746" t="s">
        <v>52</v>
      </c>
      <c r="J4746" t="s">
        <v>63</v>
      </c>
      <c r="K4746" s="7">
        <v>0</v>
      </c>
      <c r="L4746" t="s">
        <v>80</v>
      </c>
      <c r="M4746" t="s">
        <v>71</v>
      </c>
      <c r="N4746" t="s">
        <v>72</v>
      </c>
      <c r="O4746">
        <v>1113</v>
      </c>
      <c r="P4746" s="6">
        <v>204.36</v>
      </c>
      <c r="Q4746" s="6">
        <v>227452.68</v>
      </c>
      <c r="R4746" s="5">
        <v>0.05</v>
      </c>
      <c r="S4746" s="6">
        <v>216080.046</v>
      </c>
      <c r="T4746" s="6">
        <v>5840.08</v>
      </c>
      <c r="U4746" s="6">
        <v>104022.31</v>
      </c>
      <c r="V4746" s="6">
        <v>1757.41</v>
      </c>
      <c r="W4746" s="6">
        <v>9624.9599999999991</v>
      </c>
      <c r="X4746" s="6">
        <v>94835.285999999993</v>
      </c>
      <c r="Y4746" s="5">
        <v>0.43888960482727801</v>
      </c>
      <c r="Z4746" t="s">
        <v>81</v>
      </c>
      <c r="AA4746" t="s">
        <v>82</v>
      </c>
      <c r="AB4746" t="s">
        <v>42</v>
      </c>
      <c r="AC4746" t="s">
        <v>43</v>
      </c>
      <c r="AD4746" t="s">
        <v>98</v>
      </c>
      <c r="AE4746" t="s">
        <v>45</v>
      </c>
      <c r="AF4746" t="str">
        <f>TEXT(Agricultural_Export_Analysis_Cleaned_Dataset[[#This Row],[Order_Date]],"mmm")</f>
        <v>May</v>
      </c>
      <c r="AG4746" t="str">
        <f>TEXT(Agricultural_Export_Analysis_Cleaned_Dataset[[#This Row],[Order_Date]],"yyyy")</f>
        <v>2025</v>
      </c>
      <c r="AH4746" t="str">
        <f>TEXT(Agricultural_Export_Analysis_Cleaned_Dataset[[#This Row],[Order_Date]],"ddd")</f>
        <v>Fri</v>
      </c>
      <c r="AI4746" t="str">
        <f>TEXT(Agricultural_Export_Analysis_Cleaned_Dataset[[#This Row],[Ship_Date]],"yyyy")</f>
        <v>2025</v>
      </c>
      <c r="AJ4746" t="str">
        <f>TEXT(Agricultural_Export_Analysis_Cleaned_Dataset[[#This Row],[Ship_Date]],"mmm")</f>
        <v>Jun</v>
      </c>
      <c r="AK4746" t="str">
        <f>TEXT(Agricultural_Export_Analysis_Cleaned_Dataset[[#This Row],[Ship_Date]],"ddd")</f>
        <v>Mon</v>
      </c>
      <c r="AL4746" t="str">
        <f>TEXT(Agricultural_Export_Analysis_Cleaned_Dataset[[#This Row],[Delivery_Date]],"yyyy")</f>
        <v>2025</v>
      </c>
      <c r="AM4746" t="str">
        <f>TEXT(Agricultural_Export_Analysis_Cleaned_Dataset[[#This Row],[Delivery_Date]],"mmm")</f>
        <v>Jun</v>
      </c>
      <c r="AN4746" t="str">
        <f>TEXT(Agricultural_Export_Analysis_Cleaned_Dataset[[#This Row],[Delivery_Date]],"ddd")</f>
        <v>Fri</v>
      </c>
      <c r="AO4746">
        <f>Agricultural_Export_Analysis_Cleaned_Dataset[[#This Row],[Delivery_Date]]-Agricultural_Export_Analysis_Cleaned_Dataset[[#This Row],[Ship_Date]]</f>
        <v>18</v>
      </c>
      <c r="AP4746">
        <f>Agricultural_Export_Analysis_Cleaned_Dataset[[#This Row],[Ship_Date]]-Agricultural_Export_Analysis_Cleaned_Dataset[[#This Row],[Order_Date]]</f>
        <v>10</v>
      </c>
      <c r="AQ4746" s="4" t="str">
        <f>TEXT(Agricultural_Export_Analysis_Cleaned_Dataset[[#This Row],[Order_Date]],"mmm yyyy")</f>
        <v>May 2025</v>
      </c>
    </row>
    <row r="4747" spans="1:43" x14ac:dyDescent="0.3">
      <c r="A4747" t="s">
        <v>8535</v>
      </c>
      <c r="B4747" t="s">
        <v>313</v>
      </c>
      <c r="C4747" s="2">
        <v>45413</v>
      </c>
      <c r="D4747" s="2">
        <v>45418</v>
      </c>
      <c r="E4747" s="2">
        <v>45428</v>
      </c>
      <c r="F4747" t="s">
        <v>35</v>
      </c>
      <c r="G4747" t="s">
        <v>8932</v>
      </c>
      <c r="H4747" t="s">
        <v>74</v>
      </c>
      <c r="I4747" t="s">
        <v>97</v>
      </c>
      <c r="J4747" t="s">
        <v>53</v>
      </c>
      <c r="K4747" s="7">
        <v>0</v>
      </c>
      <c r="L4747" t="s">
        <v>32</v>
      </c>
      <c r="M4747" t="s">
        <v>130</v>
      </c>
      <c r="N4747" t="s">
        <v>131</v>
      </c>
      <c r="O4747">
        <v>1875</v>
      </c>
      <c r="P4747" s="6">
        <v>109.25</v>
      </c>
      <c r="Q4747" s="6">
        <v>204843.75</v>
      </c>
      <c r="R4747" s="5">
        <v>0.15</v>
      </c>
      <c r="S4747" s="6">
        <v>174117.1875</v>
      </c>
      <c r="T4747" s="6">
        <v>7626.76</v>
      </c>
      <c r="U4747" s="6">
        <v>85020.5</v>
      </c>
      <c r="V4747" s="6">
        <v>1032.28</v>
      </c>
      <c r="W4747" s="6">
        <v>20648.759999999998</v>
      </c>
      <c r="X4747" s="6">
        <v>59788.887499999997</v>
      </c>
      <c r="Y4747" s="5">
        <v>0.34338303046619101</v>
      </c>
      <c r="Z4747" t="s">
        <v>81</v>
      </c>
      <c r="AA4747" t="s">
        <v>82</v>
      </c>
      <c r="AB4747" t="s">
        <v>65</v>
      </c>
      <c r="AC4747" t="s">
        <v>66</v>
      </c>
      <c r="AD4747" t="s">
        <v>44</v>
      </c>
      <c r="AE4747" t="s">
        <v>67</v>
      </c>
      <c r="AF4747" t="str">
        <f>TEXT(Agricultural_Export_Analysis_Cleaned_Dataset[[#This Row],[Order_Date]],"mmm")</f>
        <v>May</v>
      </c>
      <c r="AG4747" t="str">
        <f>TEXT(Agricultural_Export_Analysis_Cleaned_Dataset[[#This Row],[Order_Date]],"yyyy")</f>
        <v>2024</v>
      </c>
      <c r="AH4747" t="str">
        <f>TEXT(Agricultural_Export_Analysis_Cleaned_Dataset[[#This Row],[Order_Date]],"ddd")</f>
        <v>Wed</v>
      </c>
      <c r="AI4747" t="str">
        <f>TEXT(Agricultural_Export_Analysis_Cleaned_Dataset[[#This Row],[Ship_Date]],"yyyy")</f>
        <v>2024</v>
      </c>
      <c r="AJ4747" t="str">
        <f>TEXT(Agricultural_Export_Analysis_Cleaned_Dataset[[#This Row],[Ship_Date]],"mmm")</f>
        <v>May</v>
      </c>
      <c r="AK4747" t="str">
        <f>TEXT(Agricultural_Export_Analysis_Cleaned_Dataset[[#This Row],[Ship_Date]],"ddd")</f>
        <v>Mon</v>
      </c>
      <c r="AL4747" t="str">
        <f>TEXT(Agricultural_Export_Analysis_Cleaned_Dataset[[#This Row],[Delivery_Date]],"yyyy")</f>
        <v>2024</v>
      </c>
      <c r="AM4747" t="str">
        <f>TEXT(Agricultural_Export_Analysis_Cleaned_Dataset[[#This Row],[Delivery_Date]],"mmm")</f>
        <v>May</v>
      </c>
      <c r="AN4747" t="str">
        <f>TEXT(Agricultural_Export_Analysis_Cleaned_Dataset[[#This Row],[Delivery_Date]],"ddd")</f>
        <v>Thu</v>
      </c>
      <c r="AO4747">
        <f>Agricultural_Export_Analysis_Cleaned_Dataset[[#This Row],[Delivery_Date]]-Agricultural_Export_Analysis_Cleaned_Dataset[[#This Row],[Ship_Date]]</f>
        <v>10</v>
      </c>
      <c r="AP4747">
        <f>Agricultural_Export_Analysis_Cleaned_Dataset[[#This Row],[Ship_Date]]-Agricultural_Export_Analysis_Cleaned_Dataset[[#This Row],[Order_Date]]</f>
        <v>5</v>
      </c>
      <c r="AQ4747" s="4" t="str">
        <f>TEXT(Agricultural_Export_Analysis_Cleaned_Dataset[[#This Row],[Order_Date]],"mmm yyyy")</f>
        <v>May 2024</v>
      </c>
    </row>
    <row r="4748" spans="1:43" x14ac:dyDescent="0.3">
      <c r="A4748" t="s">
        <v>8536</v>
      </c>
      <c r="B4748" t="s">
        <v>8537</v>
      </c>
      <c r="C4748" s="2">
        <v>45766</v>
      </c>
      <c r="D4748" s="2">
        <v>45768</v>
      </c>
      <c r="E4748" s="2">
        <v>45782</v>
      </c>
      <c r="F4748" t="s">
        <v>35</v>
      </c>
      <c r="G4748" t="s">
        <v>50</v>
      </c>
      <c r="H4748" t="s">
        <v>37</v>
      </c>
      <c r="I4748" t="s">
        <v>118</v>
      </c>
      <c r="J4748" t="s">
        <v>63</v>
      </c>
      <c r="K4748" s="7">
        <v>0</v>
      </c>
      <c r="L4748" t="s">
        <v>135</v>
      </c>
      <c r="M4748" t="s">
        <v>107</v>
      </c>
      <c r="N4748" t="s">
        <v>108</v>
      </c>
      <c r="O4748">
        <v>823</v>
      </c>
      <c r="P4748" s="6">
        <v>250.71</v>
      </c>
      <c r="Q4748" s="6">
        <v>206334.33</v>
      </c>
      <c r="R4748" s="5">
        <v>0.15</v>
      </c>
      <c r="S4748" s="6">
        <v>175384.18049999999</v>
      </c>
      <c r="T4748" s="6">
        <v>14688.07</v>
      </c>
      <c r="U4748" s="6">
        <v>103066.49</v>
      </c>
      <c r="V4748" s="6">
        <v>1765.5</v>
      </c>
      <c r="W4748" s="6">
        <v>17399.12</v>
      </c>
      <c r="X4748" s="6">
        <v>38465.000500000002</v>
      </c>
      <c r="Y4748" s="5">
        <v>0.21931852913039701</v>
      </c>
      <c r="Z4748" t="s">
        <v>81</v>
      </c>
      <c r="AA4748" t="s">
        <v>165</v>
      </c>
      <c r="AB4748" t="s">
        <v>83</v>
      </c>
      <c r="AC4748" t="s">
        <v>43</v>
      </c>
      <c r="AD4748" t="s">
        <v>57</v>
      </c>
      <c r="AE4748" t="s">
        <v>67</v>
      </c>
      <c r="AF4748" t="str">
        <f>TEXT(Agricultural_Export_Analysis_Cleaned_Dataset[[#This Row],[Order_Date]],"mmm")</f>
        <v>Apr</v>
      </c>
      <c r="AG4748" t="str">
        <f>TEXT(Agricultural_Export_Analysis_Cleaned_Dataset[[#This Row],[Order_Date]],"yyyy")</f>
        <v>2025</v>
      </c>
      <c r="AH4748" t="str">
        <f>TEXT(Agricultural_Export_Analysis_Cleaned_Dataset[[#This Row],[Order_Date]],"ddd")</f>
        <v>Sat</v>
      </c>
      <c r="AI4748" t="str">
        <f>TEXT(Agricultural_Export_Analysis_Cleaned_Dataset[[#This Row],[Ship_Date]],"yyyy")</f>
        <v>2025</v>
      </c>
      <c r="AJ4748" t="str">
        <f>TEXT(Agricultural_Export_Analysis_Cleaned_Dataset[[#This Row],[Ship_Date]],"mmm")</f>
        <v>Apr</v>
      </c>
      <c r="AK4748" t="str">
        <f>TEXT(Agricultural_Export_Analysis_Cleaned_Dataset[[#This Row],[Ship_Date]],"ddd")</f>
        <v>Mon</v>
      </c>
      <c r="AL4748" t="str">
        <f>TEXT(Agricultural_Export_Analysis_Cleaned_Dataset[[#This Row],[Delivery_Date]],"yyyy")</f>
        <v>2025</v>
      </c>
      <c r="AM4748" t="str">
        <f>TEXT(Agricultural_Export_Analysis_Cleaned_Dataset[[#This Row],[Delivery_Date]],"mmm")</f>
        <v>May</v>
      </c>
      <c r="AN4748" t="str">
        <f>TEXT(Agricultural_Export_Analysis_Cleaned_Dataset[[#This Row],[Delivery_Date]],"ddd")</f>
        <v>Mon</v>
      </c>
      <c r="AO4748">
        <f>Agricultural_Export_Analysis_Cleaned_Dataset[[#This Row],[Delivery_Date]]-Agricultural_Export_Analysis_Cleaned_Dataset[[#This Row],[Ship_Date]]</f>
        <v>14</v>
      </c>
      <c r="AP4748">
        <f>Agricultural_Export_Analysis_Cleaned_Dataset[[#This Row],[Ship_Date]]-Agricultural_Export_Analysis_Cleaned_Dataset[[#This Row],[Order_Date]]</f>
        <v>2</v>
      </c>
      <c r="AQ4748" s="4" t="str">
        <f>TEXT(Agricultural_Export_Analysis_Cleaned_Dataset[[#This Row],[Order_Date]],"mmm yyyy")</f>
        <v>Apr 2025</v>
      </c>
    </row>
    <row r="4749" spans="1:43" x14ac:dyDescent="0.3">
      <c r="A4749" t="s">
        <v>8538</v>
      </c>
      <c r="B4749" t="s">
        <v>8539</v>
      </c>
      <c r="C4749" s="2">
        <v>45986</v>
      </c>
      <c r="D4749" s="2">
        <v>45988</v>
      </c>
      <c r="E4749" s="2">
        <v>46011</v>
      </c>
      <c r="F4749" t="s">
        <v>35</v>
      </c>
      <c r="G4749" t="s">
        <v>132</v>
      </c>
      <c r="H4749" t="s">
        <v>51</v>
      </c>
      <c r="I4749" t="s">
        <v>91</v>
      </c>
      <c r="J4749" t="s">
        <v>39</v>
      </c>
      <c r="K4749" s="7">
        <v>4</v>
      </c>
      <c r="L4749" t="s">
        <v>87</v>
      </c>
      <c r="M4749" t="s">
        <v>140</v>
      </c>
      <c r="N4749" t="s">
        <v>49</v>
      </c>
      <c r="O4749">
        <v>415</v>
      </c>
      <c r="P4749" s="6">
        <v>116.23</v>
      </c>
      <c r="Q4749" s="6">
        <v>48235.45</v>
      </c>
      <c r="R4749" s="5">
        <v>0.15</v>
      </c>
      <c r="S4749" s="6">
        <v>41000.1325</v>
      </c>
      <c r="T4749" s="6">
        <v>11320.33</v>
      </c>
      <c r="U4749" s="6">
        <v>30666.49</v>
      </c>
      <c r="V4749" s="6">
        <v>1215.55</v>
      </c>
      <c r="W4749" s="6">
        <v>3872.46</v>
      </c>
      <c r="X4749" s="6">
        <v>-6074.6975000000002</v>
      </c>
      <c r="Y4749" s="5">
        <v>-0.14816287483949001</v>
      </c>
      <c r="Z4749" t="s">
        <v>54</v>
      </c>
      <c r="AA4749" t="s">
        <v>92</v>
      </c>
      <c r="AB4749" t="s">
        <v>56</v>
      </c>
      <c r="AC4749" t="s">
        <v>66</v>
      </c>
      <c r="AD4749" t="s">
        <v>57</v>
      </c>
      <c r="AE4749" t="s">
        <v>58</v>
      </c>
      <c r="AF4749" t="str">
        <f>TEXT(Agricultural_Export_Analysis_Cleaned_Dataset[[#This Row],[Order_Date]],"mmm")</f>
        <v>Nov</v>
      </c>
      <c r="AG4749" t="str">
        <f>TEXT(Agricultural_Export_Analysis_Cleaned_Dataset[[#This Row],[Order_Date]],"yyyy")</f>
        <v>2025</v>
      </c>
      <c r="AH4749" t="str">
        <f>TEXT(Agricultural_Export_Analysis_Cleaned_Dataset[[#This Row],[Order_Date]],"ddd")</f>
        <v>Tue</v>
      </c>
      <c r="AI4749" t="str">
        <f>TEXT(Agricultural_Export_Analysis_Cleaned_Dataset[[#This Row],[Ship_Date]],"yyyy")</f>
        <v>2025</v>
      </c>
      <c r="AJ4749" t="str">
        <f>TEXT(Agricultural_Export_Analysis_Cleaned_Dataset[[#This Row],[Ship_Date]],"mmm")</f>
        <v>Nov</v>
      </c>
      <c r="AK4749" t="str">
        <f>TEXT(Agricultural_Export_Analysis_Cleaned_Dataset[[#This Row],[Ship_Date]],"ddd")</f>
        <v>Thu</v>
      </c>
      <c r="AL4749" t="str">
        <f>TEXT(Agricultural_Export_Analysis_Cleaned_Dataset[[#This Row],[Delivery_Date]],"yyyy")</f>
        <v>2025</v>
      </c>
      <c r="AM4749" t="str">
        <f>TEXT(Agricultural_Export_Analysis_Cleaned_Dataset[[#This Row],[Delivery_Date]],"mmm")</f>
        <v>Dec</v>
      </c>
      <c r="AN4749" t="str">
        <f>TEXT(Agricultural_Export_Analysis_Cleaned_Dataset[[#This Row],[Delivery_Date]],"ddd")</f>
        <v>Sat</v>
      </c>
      <c r="AO4749">
        <f>Agricultural_Export_Analysis_Cleaned_Dataset[[#This Row],[Delivery_Date]]-Agricultural_Export_Analysis_Cleaned_Dataset[[#This Row],[Ship_Date]]</f>
        <v>23</v>
      </c>
      <c r="AP4749">
        <f>Agricultural_Export_Analysis_Cleaned_Dataset[[#This Row],[Ship_Date]]-Agricultural_Export_Analysis_Cleaned_Dataset[[#This Row],[Order_Date]]</f>
        <v>2</v>
      </c>
      <c r="AQ4749" s="4" t="str">
        <f>TEXT(Agricultural_Export_Analysis_Cleaned_Dataset[[#This Row],[Order_Date]],"mmm yyyy")</f>
        <v>Nov 2025</v>
      </c>
    </row>
    <row r="4750" spans="1:43" x14ac:dyDescent="0.3">
      <c r="A4750" t="s">
        <v>8540</v>
      </c>
      <c r="B4750" t="s">
        <v>8541</v>
      </c>
      <c r="C4750" s="2">
        <v>45976</v>
      </c>
      <c r="D4750" s="2">
        <v>45978</v>
      </c>
      <c r="E4750" s="2">
        <v>45995</v>
      </c>
      <c r="F4750" t="s">
        <v>35</v>
      </c>
      <c r="G4750" t="s">
        <v>73</v>
      </c>
      <c r="H4750" t="s">
        <v>74</v>
      </c>
      <c r="I4750" t="s">
        <v>38</v>
      </c>
      <c r="J4750" t="s">
        <v>112</v>
      </c>
      <c r="K4750" s="7">
        <v>10</v>
      </c>
      <c r="L4750" t="s">
        <v>32</v>
      </c>
      <c r="M4750" t="s">
        <v>159</v>
      </c>
      <c r="N4750" t="s">
        <v>160</v>
      </c>
      <c r="O4750">
        <v>655</v>
      </c>
      <c r="P4750" s="6">
        <v>424.77</v>
      </c>
      <c r="Q4750" s="6">
        <v>278224.34999999998</v>
      </c>
      <c r="R4750" s="5">
        <v>0.15</v>
      </c>
      <c r="S4750" s="6">
        <v>236490.69750000001</v>
      </c>
      <c r="T4750" s="6">
        <v>13997.11</v>
      </c>
      <c r="U4750" s="6">
        <v>149895.66</v>
      </c>
      <c r="V4750" s="6">
        <v>1838.34</v>
      </c>
      <c r="W4750" s="6">
        <v>12955.15</v>
      </c>
      <c r="X4750" s="6">
        <v>57804.4375</v>
      </c>
      <c r="Y4750" s="5">
        <v>0.244425840470956</v>
      </c>
      <c r="Z4750" t="s">
        <v>54</v>
      </c>
      <c r="AA4750" t="s">
        <v>92</v>
      </c>
      <c r="AB4750" t="s">
        <v>65</v>
      </c>
      <c r="AC4750" t="s">
        <v>43</v>
      </c>
      <c r="AD4750" t="s">
        <v>93</v>
      </c>
      <c r="AE4750" t="s">
        <v>67</v>
      </c>
      <c r="AF4750" t="str">
        <f>TEXT(Agricultural_Export_Analysis_Cleaned_Dataset[[#This Row],[Order_Date]],"mmm")</f>
        <v>Nov</v>
      </c>
      <c r="AG4750" t="str">
        <f>TEXT(Agricultural_Export_Analysis_Cleaned_Dataset[[#This Row],[Order_Date]],"yyyy")</f>
        <v>2025</v>
      </c>
      <c r="AH4750" t="str">
        <f>TEXT(Agricultural_Export_Analysis_Cleaned_Dataset[[#This Row],[Order_Date]],"ddd")</f>
        <v>Sat</v>
      </c>
      <c r="AI4750" t="str">
        <f>TEXT(Agricultural_Export_Analysis_Cleaned_Dataset[[#This Row],[Ship_Date]],"yyyy")</f>
        <v>2025</v>
      </c>
      <c r="AJ4750" t="str">
        <f>TEXT(Agricultural_Export_Analysis_Cleaned_Dataset[[#This Row],[Ship_Date]],"mmm")</f>
        <v>Nov</v>
      </c>
      <c r="AK4750" t="str">
        <f>TEXT(Agricultural_Export_Analysis_Cleaned_Dataset[[#This Row],[Ship_Date]],"ddd")</f>
        <v>Mon</v>
      </c>
      <c r="AL4750" t="str">
        <f>TEXT(Agricultural_Export_Analysis_Cleaned_Dataset[[#This Row],[Delivery_Date]],"yyyy")</f>
        <v>2025</v>
      </c>
      <c r="AM4750" t="str">
        <f>TEXT(Agricultural_Export_Analysis_Cleaned_Dataset[[#This Row],[Delivery_Date]],"mmm")</f>
        <v>Dec</v>
      </c>
      <c r="AN4750" t="str">
        <f>TEXT(Agricultural_Export_Analysis_Cleaned_Dataset[[#This Row],[Delivery_Date]],"ddd")</f>
        <v>Thu</v>
      </c>
      <c r="AO4750">
        <f>Agricultural_Export_Analysis_Cleaned_Dataset[[#This Row],[Delivery_Date]]-Agricultural_Export_Analysis_Cleaned_Dataset[[#This Row],[Ship_Date]]</f>
        <v>17</v>
      </c>
      <c r="AP4750">
        <f>Agricultural_Export_Analysis_Cleaned_Dataset[[#This Row],[Ship_Date]]-Agricultural_Export_Analysis_Cleaned_Dataset[[#This Row],[Order_Date]]</f>
        <v>2</v>
      </c>
      <c r="AQ4750" s="4" t="str">
        <f>TEXT(Agricultural_Export_Analysis_Cleaned_Dataset[[#This Row],[Order_Date]],"mmm yyyy")</f>
        <v>Nov 2025</v>
      </c>
    </row>
    <row r="4751" spans="1:43" x14ac:dyDescent="0.3">
      <c r="A4751" t="s">
        <v>8542</v>
      </c>
      <c r="B4751" t="s">
        <v>5700</v>
      </c>
      <c r="C4751" s="2">
        <v>45936</v>
      </c>
      <c r="D4751" s="2">
        <v>45940</v>
      </c>
      <c r="E4751" s="2">
        <v>45985</v>
      </c>
      <c r="F4751" t="s">
        <v>35</v>
      </c>
      <c r="G4751" t="s">
        <v>96</v>
      </c>
      <c r="H4751" t="s">
        <v>37</v>
      </c>
      <c r="I4751" t="s">
        <v>97</v>
      </c>
      <c r="J4751" t="s">
        <v>112</v>
      </c>
      <c r="K4751" s="7">
        <v>15</v>
      </c>
      <c r="L4751" t="s">
        <v>87</v>
      </c>
      <c r="M4751" t="s">
        <v>71</v>
      </c>
      <c r="N4751" t="s">
        <v>72</v>
      </c>
      <c r="O4751">
        <v>1914</v>
      </c>
      <c r="P4751" s="6">
        <v>73.62</v>
      </c>
      <c r="Q4751" s="6">
        <v>140908.68</v>
      </c>
      <c r="R4751" s="5">
        <v>0.15</v>
      </c>
      <c r="S4751" s="6">
        <v>119772.378</v>
      </c>
      <c r="T4751" s="6">
        <v>25438.683000000001</v>
      </c>
      <c r="U4751" s="6">
        <v>60359.83</v>
      </c>
      <c r="V4751" s="6">
        <v>2221.85</v>
      </c>
      <c r="W4751" s="6">
        <v>3778.4</v>
      </c>
      <c r="X4751" s="6">
        <v>27973.615000000002</v>
      </c>
      <c r="Y4751" s="5">
        <v>0.23355647959891801</v>
      </c>
      <c r="Z4751" t="s">
        <v>54</v>
      </c>
      <c r="AA4751" t="s">
        <v>75</v>
      </c>
      <c r="AB4751" t="s">
        <v>83</v>
      </c>
      <c r="AC4751" t="s">
        <v>66</v>
      </c>
      <c r="AD4751" t="s">
        <v>57</v>
      </c>
      <c r="AE4751" t="s">
        <v>58</v>
      </c>
      <c r="AF4751" t="str">
        <f>TEXT(Agricultural_Export_Analysis_Cleaned_Dataset[[#This Row],[Order_Date]],"mmm")</f>
        <v>Oct</v>
      </c>
      <c r="AG4751" t="str">
        <f>TEXT(Agricultural_Export_Analysis_Cleaned_Dataset[[#This Row],[Order_Date]],"yyyy")</f>
        <v>2025</v>
      </c>
      <c r="AH4751" t="str">
        <f>TEXT(Agricultural_Export_Analysis_Cleaned_Dataset[[#This Row],[Order_Date]],"ddd")</f>
        <v>Mon</v>
      </c>
      <c r="AI4751" t="str">
        <f>TEXT(Agricultural_Export_Analysis_Cleaned_Dataset[[#This Row],[Ship_Date]],"yyyy")</f>
        <v>2025</v>
      </c>
      <c r="AJ4751" t="str">
        <f>TEXT(Agricultural_Export_Analysis_Cleaned_Dataset[[#This Row],[Ship_Date]],"mmm")</f>
        <v>Oct</v>
      </c>
      <c r="AK4751" t="str">
        <f>TEXT(Agricultural_Export_Analysis_Cleaned_Dataset[[#This Row],[Ship_Date]],"ddd")</f>
        <v>Fri</v>
      </c>
      <c r="AL4751" t="str">
        <f>TEXT(Agricultural_Export_Analysis_Cleaned_Dataset[[#This Row],[Delivery_Date]],"yyyy")</f>
        <v>2025</v>
      </c>
      <c r="AM4751" t="str">
        <f>TEXT(Agricultural_Export_Analysis_Cleaned_Dataset[[#This Row],[Delivery_Date]],"mmm")</f>
        <v>Nov</v>
      </c>
      <c r="AN4751" t="str">
        <f>TEXT(Agricultural_Export_Analysis_Cleaned_Dataset[[#This Row],[Delivery_Date]],"ddd")</f>
        <v>Mon</v>
      </c>
      <c r="AO4751">
        <f>Agricultural_Export_Analysis_Cleaned_Dataset[[#This Row],[Delivery_Date]]-Agricultural_Export_Analysis_Cleaned_Dataset[[#This Row],[Ship_Date]]</f>
        <v>45</v>
      </c>
      <c r="AP4751">
        <f>Agricultural_Export_Analysis_Cleaned_Dataset[[#This Row],[Ship_Date]]-Agricultural_Export_Analysis_Cleaned_Dataset[[#This Row],[Order_Date]]</f>
        <v>4</v>
      </c>
      <c r="AQ4751" s="4" t="str">
        <f>TEXT(Agricultural_Export_Analysis_Cleaned_Dataset[[#This Row],[Order_Date]],"mmm yyyy")</f>
        <v>Oct 2025</v>
      </c>
    </row>
    <row r="4752" spans="1:43" x14ac:dyDescent="0.3">
      <c r="A4752" t="s">
        <v>8543</v>
      </c>
      <c r="B4752" t="s">
        <v>8544</v>
      </c>
      <c r="C4752" s="2">
        <v>45389</v>
      </c>
      <c r="D4752" s="2">
        <v>45394</v>
      </c>
      <c r="E4752" s="2">
        <v>45413</v>
      </c>
      <c r="F4752" t="s">
        <v>35</v>
      </c>
      <c r="G4752" t="s">
        <v>73</v>
      </c>
      <c r="H4752" t="s">
        <v>74</v>
      </c>
      <c r="I4752" t="s">
        <v>118</v>
      </c>
      <c r="J4752" t="s">
        <v>39</v>
      </c>
      <c r="K4752" s="7">
        <v>2</v>
      </c>
      <c r="L4752" t="s">
        <v>135</v>
      </c>
      <c r="M4752" t="s">
        <v>159</v>
      </c>
      <c r="N4752" t="s">
        <v>160</v>
      </c>
      <c r="O4752">
        <v>1080</v>
      </c>
      <c r="P4752" s="6">
        <v>192.51</v>
      </c>
      <c r="Q4752" s="6">
        <v>207910.8</v>
      </c>
      <c r="R4752" s="5">
        <v>0</v>
      </c>
      <c r="S4752" s="6">
        <v>207910.8</v>
      </c>
      <c r="T4752" s="6">
        <v>11494.22</v>
      </c>
      <c r="U4752" s="6">
        <v>121315.33</v>
      </c>
      <c r="V4752" s="6">
        <v>2203.35</v>
      </c>
      <c r="W4752" s="6">
        <v>10565.6</v>
      </c>
      <c r="X4752" s="6">
        <v>62332.3</v>
      </c>
      <c r="Y4752" s="5">
        <v>0.29980308863223998</v>
      </c>
      <c r="Z4752" t="s">
        <v>81</v>
      </c>
      <c r="AA4752" t="s">
        <v>165</v>
      </c>
      <c r="AB4752" t="s">
        <v>42</v>
      </c>
      <c r="AC4752" t="s">
        <v>66</v>
      </c>
      <c r="AD4752" t="s">
        <v>44</v>
      </c>
      <c r="AE4752" t="s">
        <v>67</v>
      </c>
      <c r="AF4752" t="str">
        <f>TEXT(Agricultural_Export_Analysis_Cleaned_Dataset[[#This Row],[Order_Date]],"mmm")</f>
        <v>Apr</v>
      </c>
      <c r="AG4752" t="str">
        <f>TEXT(Agricultural_Export_Analysis_Cleaned_Dataset[[#This Row],[Order_Date]],"yyyy")</f>
        <v>2024</v>
      </c>
      <c r="AH4752" t="str">
        <f>TEXT(Agricultural_Export_Analysis_Cleaned_Dataset[[#This Row],[Order_Date]],"ddd")</f>
        <v>Sun</v>
      </c>
      <c r="AI4752" t="str">
        <f>TEXT(Agricultural_Export_Analysis_Cleaned_Dataset[[#This Row],[Ship_Date]],"yyyy")</f>
        <v>2024</v>
      </c>
      <c r="AJ4752" t="str">
        <f>TEXT(Agricultural_Export_Analysis_Cleaned_Dataset[[#This Row],[Ship_Date]],"mmm")</f>
        <v>Apr</v>
      </c>
      <c r="AK4752" t="str">
        <f>TEXT(Agricultural_Export_Analysis_Cleaned_Dataset[[#This Row],[Ship_Date]],"ddd")</f>
        <v>Fri</v>
      </c>
      <c r="AL4752" t="str">
        <f>TEXT(Agricultural_Export_Analysis_Cleaned_Dataset[[#This Row],[Delivery_Date]],"yyyy")</f>
        <v>2024</v>
      </c>
      <c r="AM4752" t="str">
        <f>TEXT(Agricultural_Export_Analysis_Cleaned_Dataset[[#This Row],[Delivery_Date]],"mmm")</f>
        <v>May</v>
      </c>
      <c r="AN4752" t="str">
        <f>TEXT(Agricultural_Export_Analysis_Cleaned_Dataset[[#This Row],[Delivery_Date]],"ddd")</f>
        <v>Wed</v>
      </c>
      <c r="AO4752">
        <f>Agricultural_Export_Analysis_Cleaned_Dataset[[#This Row],[Delivery_Date]]-Agricultural_Export_Analysis_Cleaned_Dataset[[#This Row],[Ship_Date]]</f>
        <v>19</v>
      </c>
      <c r="AP4752">
        <f>Agricultural_Export_Analysis_Cleaned_Dataset[[#This Row],[Ship_Date]]-Agricultural_Export_Analysis_Cleaned_Dataset[[#This Row],[Order_Date]]</f>
        <v>5</v>
      </c>
      <c r="AQ4752" s="4" t="str">
        <f>TEXT(Agricultural_Export_Analysis_Cleaned_Dataset[[#This Row],[Order_Date]],"mmm yyyy")</f>
        <v>Apr 2024</v>
      </c>
    </row>
    <row r="4753" spans="1:43" x14ac:dyDescent="0.3">
      <c r="A4753" t="s">
        <v>8545</v>
      </c>
      <c r="B4753" t="s">
        <v>8546</v>
      </c>
      <c r="C4753" s="2">
        <v>45810</v>
      </c>
      <c r="D4753" s="2">
        <v>45820</v>
      </c>
      <c r="E4753" s="2">
        <v>45834</v>
      </c>
      <c r="F4753" t="s">
        <v>35</v>
      </c>
      <c r="G4753" t="s">
        <v>8934</v>
      </c>
      <c r="H4753" t="s">
        <v>51</v>
      </c>
      <c r="I4753" t="s">
        <v>97</v>
      </c>
      <c r="J4753" t="s">
        <v>63</v>
      </c>
      <c r="K4753" s="7">
        <v>2</v>
      </c>
      <c r="L4753" t="s">
        <v>87</v>
      </c>
      <c r="M4753" t="s">
        <v>159</v>
      </c>
      <c r="N4753" t="s">
        <v>160</v>
      </c>
      <c r="O4753">
        <v>908</v>
      </c>
      <c r="P4753" s="6">
        <v>471.21</v>
      </c>
      <c r="Q4753" s="6">
        <v>427858.68</v>
      </c>
      <c r="R4753" s="5">
        <v>0.1</v>
      </c>
      <c r="S4753" s="6">
        <v>385072.81199999998</v>
      </c>
      <c r="T4753" s="6">
        <v>1174.3</v>
      </c>
      <c r="U4753" s="6">
        <v>245751.86</v>
      </c>
      <c r="V4753" s="6">
        <v>1766.27</v>
      </c>
      <c r="W4753" s="6">
        <v>25339.89</v>
      </c>
      <c r="X4753" s="6">
        <v>111040.492</v>
      </c>
      <c r="Y4753" s="5">
        <v>0.28836232665525102</v>
      </c>
      <c r="Z4753" t="s">
        <v>81</v>
      </c>
      <c r="AA4753" t="s">
        <v>150</v>
      </c>
      <c r="AB4753" t="s">
        <v>56</v>
      </c>
      <c r="AC4753" t="s">
        <v>76</v>
      </c>
      <c r="AD4753" t="s">
        <v>44</v>
      </c>
      <c r="AE4753" t="s">
        <v>67</v>
      </c>
      <c r="AF4753" t="str">
        <f>TEXT(Agricultural_Export_Analysis_Cleaned_Dataset[[#This Row],[Order_Date]],"mmm")</f>
        <v>Jun</v>
      </c>
      <c r="AG4753" t="str">
        <f>TEXT(Agricultural_Export_Analysis_Cleaned_Dataset[[#This Row],[Order_Date]],"yyyy")</f>
        <v>2025</v>
      </c>
      <c r="AH4753" t="str">
        <f>TEXT(Agricultural_Export_Analysis_Cleaned_Dataset[[#This Row],[Order_Date]],"ddd")</f>
        <v>Mon</v>
      </c>
      <c r="AI4753" t="str">
        <f>TEXT(Agricultural_Export_Analysis_Cleaned_Dataset[[#This Row],[Ship_Date]],"yyyy")</f>
        <v>2025</v>
      </c>
      <c r="AJ4753" t="str">
        <f>TEXT(Agricultural_Export_Analysis_Cleaned_Dataset[[#This Row],[Ship_Date]],"mmm")</f>
        <v>Jun</v>
      </c>
      <c r="AK4753" t="str">
        <f>TEXT(Agricultural_Export_Analysis_Cleaned_Dataset[[#This Row],[Ship_Date]],"ddd")</f>
        <v>Thu</v>
      </c>
      <c r="AL4753" t="str">
        <f>TEXT(Agricultural_Export_Analysis_Cleaned_Dataset[[#This Row],[Delivery_Date]],"yyyy")</f>
        <v>2025</v>
      </c>
      <c r="AM4753" t="str">
        <f>TEXT(Agricultural_Export_Analysis_Cleaned_Dataset[[#This Row],[Delivery_Date]],"mmm")</f>
        <v>Jun</v>
      </c>
      <c r="AN4753" t="str">
        <f>TEXT(Agricultural_Export_Analysis_Cleaned_Dataset[[#This Row],[Delivery_Date]],"ddd")</f>
        <v>Thu</v>
      </c>
      <c r="AO4753">
        <f>Agricultural_Export_Analysis_Cleaned_Dataset[[#This Row],[Delivery_Date]]-Agricultural_Export_Analysis_Cleaned_Dataset[[#This Row],[Ship_Date]]</f>
        <v>14</v>
      </c>
      <c r="AP4753">
        <f>Agricultural_Export_Analysis_Cleaned_Dataset[[#This Row],[Ship_Date]]-Agricultural_Export_Analysis_Cleaned_Dataset[[#This Row],[Order_Date]]</f>
        <v>10</v>
      </c>
      <c r="AQ4753" s="4" t="str">
        <f>TEXT(Agricultural_Export_Analysis_Cleaned_Dataset[[#This Row],[Order_Date]],"mmm yyyy")</f>
        <v>Jun 2025</v>
      </c>
    </row>
    <row r="4754" spans="1:43" x14ac:dyDescent="0.3">
      <c r="A4754" t="s">
        <v>8547</v>
      </c>
      <c r="B4754" t="s">
        <v>8548</v>
      </c>
      <c r="C4754" s="2">
        <v>45387</v>
      </c>
      <c r="D4754" s="2">
        <v>45392</v>
      </c>
      <c r="E4754" s="2">
        <v>45415</v>
      </c>
      <c r="F4754" t="s">
        <v>35</v>
      </c>
      <c r="G4754" t="s">
        <v>203</v>
      </c>
      <c r="H4754" t="s">
        <v>37</v>
      </c>
      <c r="I4754" t="s">
        <v>118</v>
      </c>
      <c r="J4754" t="s">
        <v>112</v>
      </c>
      <c r="K4754" s="7">
        <v>0</v>
      </c>
      <c r="L4754" t="s">
        <v>87</v>
      </c>
      <c r="M4754" t="s">
        <v>48</v>
      </c>
      <c r="N4754" t="s">
        <v>49</v>
      </c>
      <c r="O4754">
        <v>1132</v>
      </c>
      <c r="P4754" s="6">
        <v>364.02</v>
      </c>
      <c r="Q4754" s="6">
        <v>412070.64</v>
      </c>
      <c r="R4754" s="5">
        <v>0.15</v>
      </c>
      <c r="S4754" s="6">
        <v>350260.04399999999</v>
      </c>
      <c r="T4754" s="6">
        <v>9372.6</v>
      </c>
      <c r="U4754" s="6">
        <v>225255.61</v>
      </c>
      <c r="V4754" s="6">
        <v>2044.62</v>
      </c>
      <c r="W4754" s="6">
        <v>21099.41</v>
      </c>
      <c r="X4754" s="6">
        <v>92487.804000000004</v>
      </c>
      <c r="Y4754" s="5">
        <v>0.26405468047049102</v>
      </c>
      <c r="Z4754" t="s">
        <v>81</v>
      </c>
      <c r="AA4754" t="s">
        <v>165</v>
      </c>
      <c r="AB4754" t="s">
        <v>42</v>
      </c>
      <c r="AC4754" t="s">
        <v>76</v>
      </c>
      <c r="AD4754" t="s">
        <v>98</v>
      </c>
      <c r="AE4754" t="s">
        <v>58</v>
      </c>
      <c r="AF4754" t="str">
        <f>TEXT(Agricultural_Export_Analysis_Cleaned_Dataset[[#This Row],[Order_Date]],"mmm")</f>
        <v>Apr</v>
      </c>
      <c r="AG4754" t="str">
        <f>TEXT(Agricultural_Export_Analysis_Cleaned_Dataset[[#This Row],[Order_Date]],"yyyy")</f>
        <v>2024</v>
      </c>
      <c r="AH4754" t="str">
        <f>TEXT(Agricultural_Export_Analysis_Cleaned_Dataset[[#This Row],[Order_Date]],"ddd")</f>
        <v>Fri</v>
      </c>
      <c r="AI4754" t="str">
        <f>TEXT(Agricultural_Export_Analysis_Cleaned_Dataset[[#This Row],[Ship_Date]],"yyyy")</f>
        <v>2024</v>
      </c>
      <c r="AJ4754" t="str">
        <f>TEXT(Agricultural_Export_Analysis_Cleaned_Dataset[[#This Row],[Ship_Date]],"mmm")</f>
        <v>Apr</v>
      </c>
      <c r="AK4754" t="str">
        <f>TEXT(Agricultural_Export_Analysis_Cleaned_Dataset[[#This Row],[Ship_Date]],"ddd")</f>
        <v>Wed</v>
      </c>
      <c r="AL4754" t="str">
        <f>TEXT(Agricultural_Export_Analysis_Cleaned_Dataset[[#This Row],[Delivery_Date]],"yyyy")</f>
        <v>2024</v>
      </c>
      <c r="AM4754" t="str">
        <f>TEXT(Agricultural_Export_Analysis_Cleaned_Dataset[[#This Row],[Delivery_Date]],"mmm")</f>
        <v>May</v>
      </c>
      <c r="AN4754" t="str">
        <f>TEXT(Agricultural_Export_Analysis_Cleaned_Dataset[[#This Row],[Delivery_Date]],"ddd")</f>
        <v>Fri</v>
      </c>
      <c r="AO4754">
        <f>Agricultural_Export_Analysis_Cleaned_Dataset[[#This Row],[Delivery_Date]]-Agricultural_Export_Analysis_Cleaned_Dataset[[#This Row],[Ship_Date]]</f>
        <v>23</v>
      </c>
      <c r="AP4754">
        <f>Agricultural_Export_Analysis_Cleaned_Dataset[[#This Row],[Ship_Date]]-Agricultural_Export_Analysis_Cleaned_Dataset[[#This Row],[Order_Date]]</f>
        <v>5</v>
      </c>
      <c r="AQ4754" s="4" t="str">
        <f>TEXT(Agricultural_Export_Analysis_Cleaned_Dataset[[#This Row],[Order_Date]],"mmm yyyy")</f>
        <v>Apr 2024</v>
      </c>
    </row>
    <row r="4755" spans="1:43" x14ac:dyDescent="0.3">
      <c r="A4755" t="s">
        <v>8549</v>
      </c>
      <c r="B4755" t="s">
        <v>2240</v>
      </c>
      <c r="C4755" s="2">
        <v>45864</v>
      </c>
      <c r="D4755" s="2">
        <v>45868</v>
      </c>
      <c r="E4755" s="2">
        <v>45892</v>
      </c>
      <c r="F4755" t="s">
        <v>35</v>
      </c>
      <c r="G4755" t="s">
        <v>96</v>
      </c>
      <c r="H4755" t="s">
        <v>51</v>
      </c>
      <c r="I4755" t="s">
        <v>97</v>
      </c>
      <c r="J4755" t="s">
        <v>112</v>
      </c>
      <c r="K4755" s="7">
        <v>0</v>
      </c>
      <c r="L4755" t="s">
        <v>135</v>
      </c>
      <c r="M4755" t="s">
        <v>130</v>
      </c>
      <c r="N4755" t="s">
        <v>131</v>
      </c>
      <c r="O4755">
        <v>518</v>
      </c>
      <c r="P4755" s="6">
        <v>293.11</v>
      </c>
      <c r="Q4755" s="6">
        <v>151830.98000000001</v>
      </c>
      <c r="R4755" s="5">
        <v>0</v>
      </c>
      <c r="S4755" s="6">
        <v>151830.98000000001</v>
      </c>
      <c r="T4755" s="6">
        <v>10227.9</v>
      </c>
      <c r="U4755" s="6">
        <v>84426.59</v>
      </c>
      <c r="V4755" s="6">
        <v>1973.96</v>
      </c>
      <c r="W4755" s="6">
        <v>5333.19</v>
      </c>
      <c r="X4755" s="6">
        <v>49869.34</v>
      </c>
      <c r="Y4755" s="5">
        <v>0.32845299424399399</v>
      </c>
      <c r="Z4755" t="s">
        <v>103</v>
      </c>
      <c r="AA4755" t="s">
        <v>119</v>
      </c>
      <c r="AB4755" t="s">
        <v>56</v>
      </c>
      <c r="AC4755" t="s">
        <v>66</v>
      </c>
      <c r="AD4755" t="s">
        <v>84</v>
      </c>
      <c r="AE4755" t="s">
        <v>58</v>
      </c>
      <c r="AF4755" t="str">
        <f>TEXT(Agricultural_Export_Analysis_Cleaned_Dataset[[#This Row],[Order_Date]],"mmm")</f>
        <v>Jul</v>
      </c>
      <c r="AG4755" t="str">
        <f>TEXT(Agricultural_Export_Analysis_Cleaned_Dataset[[#This Row],[Order_Date]],"yyyy")</f>
        <v>2025</v>
      </c>
      <c r="AH4755" t="str">
        <f>TEXT(Agricultural_Export_Analysis_Cleaned_Dataset[[#This Row],[Order_Date]],"ddd")</f>
        <v>Sat</v>
      </c>
      <c r="AI4755" t="str">
        <f>TEXT(Agricultural_Export_Analysis_Cleaned_Dataset[[#This Row],[Ship_Date]],"yyyy")</f>
        <v>2025</v>
      </c>
      <c r="AJ4755" t="str">
        <f>TEXT(Agricultural_Export_Analysis_Cleaned_Dataset[[#This Row],[Ship_Date]],"mmm")</f>
        <v>Jul</v>
      </c>
      <c r="AK4755" t="str">
        <f>TEXT(Agricultural_Export_Analysis_Cleaned_Dataset[[#This Row],[Ship_Date]],"ddd")</f>
        <v>Wed</v>
      </c>
      <c r="AL4755" t="str">
        <f>TEXT(Agricultural_Export_Analysis_Cleaned_Dataset[[#This Row],[Delivery_Date]],"yyyy")</f>
        <v>2025</v>
      </c>
      <c r="AM4755" t="str">
        <f>TEXT(Agricultural_Export_Analysis_Cleaned_Dataset[[#This Row],[Delivery_Date]],"mmm")</f>
        <v>Aug</v>
      </c>
      <c r="AN4755" t="str">
        <f>TEXT(Agricultural_Export_Analysis_Cleaned_Dataset[[#This Row],[Delivery_Date]],"ddd")</f>
        <v>Sat</v>
      </c>
      <c r="AO4755">
        <f>Agricultural_Export_Analysis_Cleaned_Dataset[[#This Row],[Delivery_Date]]-Agricultural_Export_Analysis_Cleaned_Dataset[[#This Row],[Ship_Date]]</f>
        <v>24</v>
      </c>
      <c r="AP4755">
        <f>Agricultural_Export_Analysis_Cleaned_Dataset[[#This Row],[Ship_Date]]-Agricultural_Export_Analysis_Cleaned_Dataset[[#This Row],[Order_Date]]</f>
        <v>4</v>
      </c>
      <c r="AQ4755" s="4" t="str">
        <f>TEXT(Agricultural_Export_Analysis_Cleaned_Dataset[[#This Row],[Order_Date]],"mmm yyyy")</f>
        <v>Jul 2025</v>
      </c>
    </row>
    <row r="4756" spans="1:43" x14ac:dyDescent="0.3">
      <c r="A4756" t="s">
        <v>8550</v>
      </c>
      <c r="B4756" t="s">
        <v>8551</v>
      </c>
      <c r="C4756" s="2">
        <v>45796</v>
      </c>
      <c r="D4756" s="2">
        <v>45797</v>
      </c>
      <c r="E4756" s="2">
        <v>45827</v>
      </c>
      <c r="F4756" t="s">
        <v>35</v>
      </c>
      <c r="G4756" t="s">
        <v>203</v>
      </c>
      <c r="H4756" t="s">
        <v>37</v>
      </c>
      <c r="I4756" t="s">
        <v>97</v>
      </c>
      <c r="J4756" t="s">
        <v>63</v>
      </c>
      <c r="K4756" s="7">
        <v>15</v>
      </c>
      <c r="L4756" t="s">
        <v>87</v>
      </c>
      <c r="M4756" t="s">
        <v>140</v>
      </c>
      <c r="N4756" t="s">
        <v>49</v>
      </c>
      <c r="O4756">
        <v>1321</v>
      </c>
      <c r="P4756" s="6">
        <v>265.94</v>
      </c>
      <c r="Q4756" s="6">
        <v>351306.74</v>
      </c>
      <c r="R4756" s="5">
        <v>0.15</v>
      </c>
      <c r="S4756" s="6">
        <v>298610.72899999999</v>
      </c>
      <c r="T4756" s="6">
        <v>11617.95</v>
      </c>
      <c r="U4756" s="6">
        <v>149487.20000000001</v>
      </c>
      <c r="V4756" s="6">
        <v>148.29</v>
      </c>
      <c r="W4756" s="6">
        <v>9203.49</v>
      </c>
      <c r="X4756" s="6">
        <v>128153.799</v>
      </c>
      <c r="Y4756" s="5">
        <v>0.42916675977841401</v>
      </c>
      <c r="Z4756" t="s">
        <v>81</v>
      </c>
      <c r="AA4756" t="s">
        <v>82</v>
      </c>
      <c r="AB4756" t="s">
        <v>65</v>
      </c>
      <c r="AC4756" t="s">
        <v>43</v>
      </c>
      <c r="AD4756" t="s">
        <v>44</v>
      </c>
      <c r="AE4756" t="s">
        <v>45</v>
      </c>
      <c r="AF4756" t="str">
        <f>TEXT(Agricultural_Export_Analysis_Cleaned_Dataset[[#This Row],[Order_Date]],"mmm")</f>
        <v>May</v>
      </c>
      <c r="AG4756" t="str">
        <f>TEXT(Agricultural_Export_Analysis_Cleaned_Dataset[[#This Row],[Order_Date]],"yyyy")</f>
        <v>2025</v>
      </c>
      <c r="AH4756" t="str">
        <f>TEXT(Agricultural_Export_Analysis_Cleaned_Dataset[[#This Row],[Order_Date]],"ddd")</f>
        <v>Mon</v>
      </c>
      <c r="AI4756" t="str">
        <f>TEXT(Agricultural_Export_Analysis_Cleaned_Dataset[[#This Row],[Ship_Date]],"yyyy")</f>
        <v>2025</v>
      </c>
      <c r="AJ4756" t="str">
        <f>TEXT(Agricultural_Export_Analysis_Cleaned_Dataset[[#This Row],[Ship_Date]],"mmm")</f>
        <v>May</v>
      </c>
      <c r="AK4756" t="str">
        <f>TEXT(Agricultural_Export_Analysis_Cleaned_Dataset[[#This Row],[Ship_Date]],"ddd")</f>
        <v>Tue</v>
      </c>
      <c r="AL4756" t="str">
        <f>TEXT(Agricultural_Export_Analysis_Cleaned_Dataset[[#This Row],[Delivery_Date]],"yyyy")</f>
        <v>2025</v>
      </c>
      <c r="AM4756" t="str">
        <f>TEXT(Agricultural_Export_Analysis_Cleaned_Dataset[[#This Row],[Delivery_Date]],"mmm")</f>
        <v>Jun</v>
      </c>
      <c r="AN4756" t="str">
        <f>TEXT(Agricultural_Export_Analysis_Cleaned_Dataset[[#This Row],[Delivery_Date]],"ddd")</f>
        <v>Thu</v>
      </c>
      <c r="AO4756">
        <f>Agricultural_Export_Analysis_Cleaned_Dataset[[#This Row],[Delivery_Date]]-Agricultural_Export_Analysis_Cleaned_Dataset[[#This Row],[Ship_Date]]</f>
        <v>30</v>
      </c>
      <c r="AP4756">
        <f>Agricultural_Export_Analysis_Cleaned_Dataset[[#This Row],[Ship_Date]]-Agricultural_Export_Analysis_Cleaned_Dataset[[#This Row],[Order_Date]]</f>
        <v>1</v>
      </c>
      <c r="AQ4756" s="4" t="str">
        <f>TEXT(Agricultural_Export_Analysis_Cleaned_Dataset[[#This Row],[Order_Date]],"mmm yyyy")</f>
        <v>May 2025</v>
      </c>
    </row>
    <row r="4757" spans="1:43" x14ac:dyDescent="0.3">
      <c r="A4757" t="s">
        <v>8552</v>
      </c>
      <c r="B4757" t="s">
        <v>2056</v>
      </c>
      <c r="C4757" s="2">
        <v>45486</v>
      </c>
      <c r="D4757" s="2">
        <v>45491</v>
      </c>
      <c r="E4757" s="2">
        <v>45508</v>
      </c>
      <c r="F4757" t="s">
        <v>35</v>
      </c>
      <c r="G4757" t="s">
        <v>8932</v>
      </c>
      <c r="H4757" t="s">
        <v>74</v>
      </c>
      <c r="I4757" t="s">
        <v>97</v>
      </c>
      <c r="J4757" t="s">
        <v>112</v>
      </c>
      <c r="K4757" s="7">
        <v>2</v>
      </c>
      <c r="L4757" t="s">
        <v>87</v>
      </c>
      <c r="M4757" t="s">
        <v>61</v>
      </c>
      <c r="N4757" t="s">
        <v>62</v>
      </c>
      <c r="O4757">
        <v>282</v>
      </c>
      <c r="P4757" s="6">
        <v>134.47999999999999</v>
      </c>
      <c r="Q4757" s="6">
        <v>37923.360000000001</v>
      </c>
      <c r="R4757" s="5">
        <v>0.05</v>
      </c>
      <c r="S4757" s="6">
        <v>36027.192000000003</v>
      </c>
      <c r="T4757" s="6">
        <v>3936.2784999999999</v>
      </c>
      <c r="U4757" s="6">
        <v>22176.240000000002</v>
      </c>
      <c r="V4757" s="6">
        <v>2867.84</v>
      </c>
      <c r="W4757" s="6">
        <v>4044.83</v>
      </c>
      <c r="X4757" s="6">
        <v>3002.0034999999998</v>
      </c>
      <c r="Y4757" s="5">
        <v>8.3326045944275701E-2</v>
      </c>
      <c r="Z4757" t="s">
        <v>103</v>
      </c>
      <c r="AA4757" t="s">
        <v>119</v>
      </c>
      <c r="AB4757" t="s">
        <v>83</v>
      </c>
      <c r="AC4757" t="s">
        <v>43</v>
      </c>
      <c r="AD4757" t="s">
        <v>123</v>
      </c>
      <c r="AE4757" t="s">
        <v>58</v>
      </c>
      <c r="AF4757" t="str">
        <f>TEXT(Agricultural_Export_Analysis_Cleaned_Dataset[[#This Row],[Order_Date]],"mmm")</f>
        <v>Jul</v>
      </c>
      <c r="AG4757" t="str">
        <f>TEXT(Agricultural_Export_Analysis_Cleaned_Dataset[[#This Row],[Order_Date]],"yyyy")</f>
        <v>2024</v>
      </c>
      <c r="AH4757" t="str">
        <f>TEXT(Agricultural_Export_Analysis_Cleaned_Dataset[[#This Row],[Order_Date]],"ddd")</f>
        <v>Sat</v>
      </c>
      <c r="AI4757" t="str">
        <f>TEXT(Agricultural_Export_Analysis_Cleaned_Dataset[[#This Row],[Ship_Date]],"yyyy")</f>
        <v>2024</v>
      </c>
      <c r="AJ4757" t="str">
        <f>TEXT(Agricultural_Export_Analysis_Cleaned_Dataset[[#This Row],[Ship_Date]],"mmm")</f>
        <v>Jul</v>
      </c>
      <c r="AK4757" t="str">
        <f>TEXT(Agricultural_Export_Analysis_Cleaned_Dataset[[#This Row],[Ship_Date]],"ddd")</f>
        <v>Thu</v>
      </c>
      <c r="AL4757" t="str">
        <f>TEXT(Agricultural_Export_Analysis_Cleaned_Dataset[[#This Row],[Delivery_Date]],"yyyy")</f>
        <v>2024</v>
      </c>
      <c r="AM4757" t="str">
        <f>TEXT(Agricultural_Export_Analysis_Cleaned_Dataset[[#This Row],[Delivery_Date]],"mmm")</f>
        <v>Aug</v>
      </c>
      <c r="AN4757" t="str">
        <f>TEXT(Agricultural_Export_Analysis_Cleaned_Dataset[[#This Row],[Delivery_Date]],"ddd")</f>
        <v>Sun</v>
      </c>
      <c r="AO4757">
        <f>Agricultural_Export_Analysis_Cleaned_Dataset[[#This Row],[Delivery_Date]]-Agricultural_Export_Analysis_Cleaned_Dataset[[#This Row],[Ship_Date]]</f>
        <v>17</v>
      </c>
      <c r="AP4757">
        <f>Agricultural_Export_Analysis_Cleaned_Dataset[[#This Row],[Ship_Date]]-Agricultural_Export_Analysis_Cleaned_Dataset[[#This Row],[Order_Date]]</f>
        <v>5</v>
      </c>
      <c r="AQ4757" s="4" t="str">
        <f>TEXT(Agricultural_Export_Analysis_Cleaned_Dataset[[#This Row],[Order_Date]],"mmm yyyy")</f>
        <v>Jul 2024</v>
      </c>
    </row>
    <row r="4758" spans="1:43" x14ac:dyDescent="0.3">
      <c r="A4758" t="s">
        <v>8553</v>
      </c>
      <c r="B4758" t="s">
        <v>8554</v>
      </c>
      <c r="C4758" s="2">
        <v>45680</v>
      </c>
      <c r="D4758" s="2">
        <v>45685</v>
      </c>
      <c r="E4758" s="2">
        <v>45710</v>
      </c>
      <c r="F4758" t="s">
        <v>35</v>
      </c>
      <c r="G4758" t="s">
        <v>96</v>
      </c>
      <c r="H4758" t="s">
        <v>51</v>
      </c>
      <c r="I4758" t="s">
        <v>118</v>
      </c>
      <c r="J4758" t="s">
        <v>53</v>
      </c>
      <c r="K4758" s="7">
        <v>7</v>
      </c>
      <c r="L4758" t="s">
        <v>70</v>
      </c>
      <c r="M4758" t="s">
        <v>130</v>
      </c>
      <c r="N4758" t="s">
        <v>131</v>
      </c>
      <c r="O4758">
        <v>779</v>
      </c>
      <c r="P4758" s="6">
        <v>425.68</v>
      </c>
      <c r="Q4758" s="6">
        <v>331604.71999999997</v>
      </c>
      <c r="R4758" s="5">
        <v>0.1</v>
      </c>
      <c r="S4758" s="6">
        <v>298444.24800000002</v>
      </c>
      <c r="T4758" s="6">
        <v>4061.08</v>
      </c>
      <c r="U4758" s="6">
        <v>208337.11</v>
      </c>
      <c r="V4758" s="6">
        <v>1221.1600000000001</v>
      </c>
      <c r="W4758" s="6">
        <v>17747.98</v>
      </c>
      <c r="X4758" s="6">
        <v>67076.918000000005</v>
      </c>
      <c r="Y4758" s="5">
        <v>0.22475527154405101</v>
      </c>
      <c r="Z4758" t="s">
        <v>40</v>
      </c>
      <c r="AA4758" t="s">
        <v>64</v>
      </c>
      <c r="AB4758" t="s">
        <v>83</v>
      </c>
      <c r="AC4758" t="s">
        <v>66</v>
      </c>
      <c r="AD4758" t="s">
        <v>84</v>
      </c>
      <c r="AE4758" t="s">
        <v>45</v>
      </c>
      <c r="AF4758" t="str">
        <f>TEXT(Agricultural_Export_Analysis_Cleaned_Dataset[[#This Row],[Order_Date]],"mmm")</f>
        <v>Jan</v>
      </c>
      <c r="AG4758" t="str">
        <f>TEXT(Agricultural_Export_Analysis_Cleaned_Dataset[[#This Row],[Order_Date]],"yyyy")</f>
        <v>2025</v>
      </c>
      <c r="AH4758" t="str">
        <f>TEXT(Agricultural_Export_Analysis_Cleaned_Dataset[[#This Row],[Order_Date]],"ddd")</f>
        <v>Thu</v>
      </c>
      <c r="AI4758" t="str">
        <f>TEXT(Agricultural_Export_Analysis_Cleaned_Dataset[[#This Row],[Ship_Date]],"yyyy")</f>
        <v>2025</v>
      </c>
      <c r="AJ4758" t="str">
        <f>TEXT(Agricultural_Export_Analysis_Cleaned_Dataset[[#This Row],[Ship_Date]],"mmm")</f>
        <v>Jan</v>
      </c>
      <c r="AK4758" t="str">
        <f>TEXT(Agricultural_Export_Analysis_Cleaned_Dataset[[#This Row],[Ship_Date]],"ddd")</f>
        <v>Tue</v>
      </c>
      <c r="AL4758" t="str">
        <f>TEXT(Agricultural_Export_Analysis_Cleaned_Dataset[[#This Row],[Delivery_Date]],"yyyy")</f>
        <v>2025</v>
      </c>
      <c r="AM4758" t="str">
        <f>TEXT(Agricultural_Export_Analysis_Cleaned_Dataset[[#This Row],[Delivery_Date]],"mmm")</f>
        <v>Feb</v>
      </c>
      <c r="AN4758" t="str">
        <f>TEXT(Agricultural_Export_Analysis_Cleaned_Dataset[[#This Row],[Delivery_Date]],"ddd")</f>
        <v>Sat</v>
      </c>
      <c r="AO4758">
        <f>Agricultural_Export_Analysis_Cleaned_Dataset[[#This Row],[Delivery_Date]]-Agricultural_Export_Analysis_Cleaned_Dataset[[#This Row],[Ship_Date]]</f>
        <v>25</v>
      </c>
      <c r="AP4758">
        <f>Agricultural_Export_Analysis_Cleaned_Dataset[[#This Row],[Ship_Date]]-Agricultural_Export_Analysis_Cleaned_Dataset[[#This Row],[Order_Date]]</f>
        <v>5</v>
      </c>
      <c r="AQ4758" s="4" t="str">
        <f>TEXT(Agricultural_Export_Analysis_Cleaned_Dataset[[#This Row],[Order_Date]],"mmm yyyy")</f>
        <v>Jan 2025</v>
      </c>
    </row>
    <row r="4759" spans="1:43" x14ac:dyDescent="0.3">
      <c r="A4759" t="s">
        <v>8555</v>
      </c>
      <c r="B4759" t="s">
        <v>8556</v>
      </c>
      <c r="C4759" s="2">
        <v>45918</v>
      </c>
      <c r="D4759" s="2">
        <v>45919</v>
      </c>
      <c r="E4759" s="2">
        <v>45940</v>
      </c>
      <c r="F4759" t="s">
        <v>35</v>
      </c>
      <c r="G4759" t="s">
        <v>8933</v>
      </c>
      <c r="H4759" t="s">
        <v>37</v>
      </c>
      <c r="I4759" t="s">
        <v>97</v>
      </c>
      <c r="J4759" t="s">
        <v>63</v>
      </c>
      <c r="K4759" s="7">
        <v>15</v>
      </c>
      <c r="L4759" t="s">
        <v>70</v>
      </c>
      <c r="M4759" t="s">
        <v>48</v>
      </c>
      <c r="N4759" t="s">
        <v>49</v>
      </c>
      <c r="O4759">
        <v>1518</v>
      </c>
      <c r="P4759" s="6">
        <v>209.82</v>
      </c>
      <c r="Q4759" s="6">
        <v>318506.76</v>
      </c>
      <c r="R4759" s="5">
        <v>0.05</v>
      </c>
      <c r="S4759" s="6">
        <v>302581.42200000002</v>
      </c>
      <c r="T4759" s="6">
        <v>5612.61</v>
      </c>
      <c r="U4759" s="6">
        <v>160307.81</v>
      </c>
      <c r="V4759" s="6">
        <v>1641.44</v>
      </c>
      <c r="W4759" s="6">
        <v>28891.279999999999</v>
      </c>
      <c r="X4759" s="6">
        <v>106128.28200000001</v>
      </c>
      <c r="Y4759" s="5">
        <v>0.35074288863643499</v>
      </c>
      <c r="Z4759" t="s">
        <v>103</v>
      </c>
      <c r="AA4759" t="s">
        <v>104</v>
      </c>
      <c r="AB4759" t="s">
        <v>83</v>
      </c>
      <c r="AC4759" t="s">
        <v>76</v>
      </c>
      <c r="AD4759" t="s">
        <v>44</v>
      </c>
      <c r="AE4759" t="s">
        <v>67</v>
      </c>
      <c r="AF4759" t="str">
        <f>TEXT(Agricultural_Export_Analysis_Cleaned_Dataset[[#This Row],[Order_Date]],"mmm")</f>
        <v>Sep</v>
      </c>
      <c r="AG4759" t="str">
        <f>TEXT(Agricultural_Export_Analysis_Cleaned_Dataset[[#This Row],[Order_Date]],"yyyy")</f>
        <v>2025</v>
      </c>
      <c r="AH4759" t="str">
        <f>TEXT(Agricultural_Export_Analysis_Cleaned_Dataset[[#This Row],[Order_Date]],"ddd")</f>
        <v>Thu</v>
      </c>
      <c r="AI4759" t="str">
        <f>TEXT(Agricultural_Export_Analysis_Cleaned_Dataset[[#This Row],[Ship_Date]],"yyyy")</f>
        <v>2025</v>
      </c>
      <c r="AJ4759" t="str">
        <f>TEXT(Agricultural_Export_Analysis_Cleaned_Dataset[[#This Row],[Ship_Date]],"mmm")</f>
        <v>Sep</v>
      </c>
      <c r="AK4759" t="str">
        <f>TEXT(Agricultural_Export_Analysis_Cleaned_Dataset[[#This Row],[Ship_Date]],"ddd")</f>
        <v>Fri</v>
      </c>
      <c r="AL4759" t="str">
        <f>TEXT(Agricultural_Export_Analysis_Cleaned_Dataset[[#This Row],[Delivery_Date]],"yyyy")</f>
        <v>2025</v>
      </c>
      <c r="AM4759" t="str">
        <f>TEXT(Agricultural_Export_Analysis_Cleaned_Dataset[[#This Row],[Delivery_Date]],"mmm")</f>
        <v>Oct</v>
      </c>
      <c r="AN4759" t="str">
        <f>TEXT(Agricultural_Export_Analysis_Cleaned_Dataset[[#This Row],[Delivery_Date]],"ddd")</f>
        <v>Fri</v>
      </c>
      <c r="AO4759">
        <f>Agricultural_Export_Analysis_Cleaned_Dataset[[#This Row],[Delivery_Date]]-Agricultural_Export_Analysis_Cleaned_Dataset[[#This Row],[Ship_Date]]</f>
        <v>21</v>
      </c>
      <c r="AP4759">
        <f>Agricultural_Export_Analysis_Cleaned_Dataset[[#This Row],[Ship_Date]]-Agricultural_Export_Analysis_Cleaned_Dataset[[#This Row],[Order_Date]]</f>
        <v>1</v>
      </c>
      <c r="AQ4759" s="4" t="str">
        <f>TEXT(Agricultural_Export_Analysis_Cleaned_Dataset[[#This Row],[Order_Date]],"mmm yyyy")</f>
        <v>Sep 2025</v>
      </c>
    </row>
    <row r="4760" spans="1:43" x14ac:dyDescent="0.3">
      <c r="A4760" t="s">
        <v>8557</v>
      </c>
      <c r="B4760" t="s">
        <v>2453</v>
      </c>
      <c r="C4760" s="2">
        <v>45605</v>
      </c>
      <c r="D4760" s="2">
        <v>45606</v>
      </c>
      <c r="E4760" s="2">
        <v>45612</v>
      </c>
      <c r="F4760" t="s">
        <v>35</v>
      </c>
      <c r="G4760" t="s">
        <v>73</v>
      </c>
      <c r="H4760" t="s">
        <v>51</v>
      </c>
      <c r="I4760" t="s">
        <v>38</v>
      </c>
      <c r="J4760" t="s">
        <v>39</v>
      </c>
      <c r="K4760" s="7">
        <v>0</v>
      </c>
      <c r="L4760" t="s">
        <v>70</v>
      </c>
      <c r="M4760" t="s">
        <v>140</v>
      </c>
      <c r="N4760" t="s">
        <v>49</v>
      </c>
      <c r="O4760">
        <v>1590</v>
      </c>
      <c r="P4760" s="6">
        <v>156.66</v>
      </c>
      <c r="Q4760" s="6">
        <v>249089.4</v>
      </c>
      <c r="R4760" s="5">
        <v>0</v>
      </c>
      <c r="S4760" s="6">
        <v>249089.4</v>
      </c>
      <c r="T4760" s="6">
        <v>5694.76</v>
      </c>
      <c r="U4760" s="6">
        <v>135034.22</v>
      </c>
      <c r="V4760" s="6">
        <v>1077.77</v>
      </c>
      <c r="W4760" s="6">
        <v>10942.41</v>
      </c>
      <c r="X4760" s="6">
        <v>96340.24</v>
      </c>
      <c r="Y4760" s="5">
        <v>0.38676973006478799</v>
      </c>
      <c r="Z4760" t="s">
        <v>54</v>
      </c>
      <c r="AA4760" t="s">
        <v>92</v>
      </c>
      <c r="AB4760" t="s">
        <v>83</v>
      </c>
      <c r="AC4760" t="s">
        <v>43</v>
      </c>
      <c r="AD4760" t="s">
        <v>77</v>
      </c>
      <c r="AE4760" t="s">
        <v>67</v>
      </c>
      <c r="AF4760" t="str">
        <f>TEXT(Agricultural_Export_Analysis_Cleaned_Dataset[[#This Row],[Order_Date]],"mmm")</f>
        <v>Nov</v>
      </c>
      <c r="AG4760" t="str">
        <f>TEXT(Agricultural_Export_Analysis_Cleaned_Dataset[[#This Row],[Order_Date]],"yyyy")</f>
        <v>2024</v>
      </c>
      <c r="AH4760" t="str">
        <f>TEXT(Agricultural_Export_Analysis_Cleaned_Dataset[[#This Row],[Order_Date]],"ddd")</f>
        <v>Sat</v>
      </c>
      <c r="AI4760" t="str">
        <f>TEXT(Agricultural_Export_Analysis_Cleaned_Dataset[[#This Row],[Ship_Date]],"yyyy")</f>
        <v>2024</v>
      </c>
      <c r="AJ4760" t="str">
        <f>TEXT(Agricultural_Export_Analysis_Cleaned_Dataset[[#This Row],[Ship_Date]],"mmm")</f>
        <v>Nov</v>
      </c>
      <c r="AK4760" t="str">
        <f>TEXT(Agricultural_Export_Analysis_Cleaned_Dataset[[#This Row],[Ship_Date]],"ddd")</f>
        <v>Sun</v>
      </c>
      <c r="AL4760" t="str">
        <f>TEXT(Agricultural_Export_Analysis_Cleaned_Dataset[[#This Row],[Delivery_Date]],"yyyy")</f>
        <v>2024</v>
      </c>
      <c r="AM4760" t="str">
        <f>TEXT(Agricultural_Export_Analysis_Cleaned_Dataset[[#This Row],[Delivery_Date]],"mmm")</f>
        <v>Nov</v>
      </c>
      <c r="AN4760" t="str">
        <f>TEXT(Agricultural_Export_Analysis_Cleaned_Dataset[[#This Row],[Delivery_Date]],"ddd")</f>
        <v>Sat</v>
      </c>
      <c r="AO4760">
        <f>Agricultural_Export_Analysis_Cleaned_Dataset[[#This Row],[Delivery_Date]]-Agricultural_Export_Analysis_Cleaned_Dataset[[#This Row],[Ship_Date]]</f>
        <v>6</v>
      </c>
      <c r="AP4760">
        <f>Agricultural_Export_Analysis_Cleaned_Dataset[[#This Row],[Ship_Date]]-Agricultural_Export_Analysis_Cleaned_Dataset[[#This Row],[Order_Date]]</f>
        <v>1</v>
      </c>
      <c r="AQ4760" s="4" t="str">
        <f>TEXT(Agricultural_Export_Analysis_Cleaned_Dataset[[#This Row],[Order_Date]],"mmm yyyy")</f>
        <v>Nov 2024</v>
      </c>
    </row>
    <row r="4761" spans="1:43" x14ac:dyDescent="0.3">
      <c r="A4761" t="s">
        <v>8558</v>
      </c>
      <c r="B4761" t="s">
        <v>4758</v>
      </c>
      <c r="C4761" s="2">
        <v>45332</v>
      </c>
      <c r="D4761" s="2">
        <v>45333</v>
      </c>
      <c r="E4761" s="2">
        <v>45356</v>
      </c>
      <c r="F4761" t="s">
        <v>35</v>
      </c>
      <c r="G4761" t="s">
        <v>96</v>
      </c>
      <c r="H4761" t="s">
        <v>51</v>
      </c>
      <c r="I4761" t="s">
        <v>91</v>
      </c>
      <c r="J4761" t="s">
        <v>53</v>
      </c>
      <c r="K4761" s="7">
        <v>0</v>
      </c>
      <c r="L4761" t="s">
        <v>32</v>
      </c>
      <c r="M4761" t="s">
        <v>101</v>
      </c>
      <c r="N4761" t="s">
        <v>102</v>
      </c>
      <c r="O4761">
        <v>1471</v>
      </c>
      <c r="P4761" s="6">
        <v>388.04</v>
      </c>
      <c r="Q4761" s="6">
        <v>570806.84</v>
      </c>
      <c r="R4761" s="5">
        <v>0.1</v>
      </c>
      <c r="S4761" s="6">
        <v>513726.15600000002</v>
      </c>
      <c r="T4761" s="6">
        <v>24266.327399999998</v>
      </c>
      <c r="U4761" s="6">
        <v>358690.27</v>
      </c>
      <c r="V4761" s="6">
        <v>1384.42</v>
      </c>
      <c r="W4761" s="6">
        <v>45566.58</v>
      </c>
      <c r="X4761" s="6">
        <v>83818.558600000004</v>
      </c>
      <c r="Y4761" s="5">
        <v>0.16315805150407001</v>
      </c>
      <c r="Z4761" t="s">
        <v>40</v>
      </c>
      <c r="AA4761" t="s">
        <v>147</v>
      </c>
      <c r="AB4761" t="s">
        <v>65</v>
      </c>
      <c r="AC4761" t="s">
        <v>66</v>
      </c>
      <c r="AD4761" t="s">
        <v>77</v>
      </c>
      <c r="AE4761" t="s">
        <v>45</v>
      </c>
      <c r="AF4761" t="str">
        <f>TEXT(Agricultural_Export_Analysis_Cleaned_Dataset[[#This Row],[Order_Date]],"mmm")</f>
        <v>Feb</v>
      </c>
      <c r="AG4761" t="str">
        <f>TEXT(Agricultural_Export_Analysis_Cleaned_Dataset[[#This Row],[Order_Date]],"yyyy")</f>
        <v>2024</v>
      </c>
      <c r="AH4761" t="str">
        <f>TEXT(Agricultural_Export_Analysis_Cleaned_Dataset[[#This Row],[Order_Date]],"ddd")</f>
        <v>Sat</v>
      </c>
      <c r="AI4761" t="str">
        <f>TEXT(Agricultural_Export_Analysis_Cleaned_Dataset[[#This Row],[Ship_Date]],"yyyy")</f>
        <v>2024</v>
      </c>
      <c r="AJ4761" t="str">
        <f>TEXT(Agricultural_Export_Analysis_Cleaned_Dataset[[#This Row],[Ship_Date]],"mmm")</f>
        <v>Feb</v>
      </c>
      <c r="AK4761" t="str">
        <f>TEXT(Agricultural_Export_Analysis_Cleaned_Dataset[[#This Row],[Ship_Date]],"ddd")</f>
        <v>Sun</v>
      </c>
      <c r="AL4761" t="str">
        <f>TEXT(Agricultural_Export_Analysis_Cleaned_Dataset[[#This Row],[Delivery_Date]],"yyyy")</f>
        <v>2024</v>
      </c>
      <c r="AM4761" t="str">
        <f>TEXT(Agricultural_Export_Analysis_Cleaned_Dataset[[#This Row],[Delivery_Date]],"mmm")</f>
        <v>Mar</v>
      </c>
      <c r="AN4761" t="str">
        <f>TEXT(Agricultural_Export_Analysis_Cleaned_Dataset[[#This Row],[Delivery_Date]],"ddd")</f>
        <v>Tue</v>
      </c>
      <c r="AO4761">
        <f>Agricultural_Export_Analysis_Cleaned_Dataset[[#This Row],[Delivery_Date]]-Agricultural_Export_Analysis_Cleaned_Dataset[[#This Row],[Ship_Date]]</f>
        <v>23</v>
      </c>
      <c r="AP4761">
        <f>Agricultural_Export_Analysis_Cleaned_Dataset[[#This Row],[Ship_Date]]-Agricultural_Export_Analysis_Cleaned_Dataset[[#This Row],[Order_Date]]</f>
        <v>1</v>
      </c>
      <c r="AQ4761" s="4" t="str">
        <f>TEXT(Agricultural_Export_Analysis_Cleaned_Dataset[[#This Row],[Order_Date]],"mmm yyyy")</f>
        <v>Feb 2024</v>
      </c>
    </row>
    <row r="4762" spans="1:43" x14ac:dyDescent="0.3">
      <c r="A4762" t="s">
        <v>8559</v>
      </c>
      <c r="B4762" t="s">
        <v>4031</v>
      </c>
      <c r="C4762" s="2">
        <v>45451</v>
      </c>
      <c r="D4762" s="2">
        <v>45452</v>
      </c>
      <c r="E4762" s="2">
        <v>45491</v>
      </c>
      <c r="F4762" t="s">
        <v>35</v>
      </c>
      <c r="G4762" t="s">
        <v>8933</v>
      </c>
      <c r="H4762" t="s">
        <v>37</v>
      </c>
      <c r="I4762" t="s">
        <v>118</v>
      </c>
      <c r="J4762" t="s">
        <v>39</v>
      </c>
      <c r="K4762" s="7">
        <v>15</v>
      </c>
      <c r="L4762" t="s">
        <v>87</v>
      </c>
      <c r="M4762" t="s">
        <v>33</v>
      </c>
      <c r="N4762" t="s">
        <v>34</v>
      </c>
      <c r="O4762">
        <v>1447</v>
      </c>
      <c r="P4762" s="6">
        <v>204.06</v>
      </c>
      <c r="Q4762" s="6">
        <v>295274.82</v>
      </c>
      <c r="R4762" s="5">
        <v>0.1</v>
      </c>
      <c r="S4762" s="6">
        <v>265747.33799999999</v>
      </c>
      <c r="T4762" s="6">
        <v>11995.83</v>
      </c>
      <c r="U4762" s="6">
        <v>126210.72</v>
      </c>
      <c r="V4762" s="6">
        <v>671.42</v>
      </c>
      <c r="W4762" s="6">
        <v>18387.55</v>
      </c>
      <c r="X4762" s="6">
        <v>108481.818</v>
      </c>
      <c r="Y4762" s="5">
        <v>0.40821412856447897</v>
      </c>
      <c r="Z4762" t="s">
        <v>81</v>
      </c>
      <c r="AA4762" t="s">
        <v>150</v>
      </c>
      <c r="AB4762" t="s">
        <v>83</v>
      </c>
      <c r="AC4762" t="s">
        <v>66</v>
      </c>
      <c r="AD4762" t="s">
        <v>57</v>
      </c>
      <c r="AE4762" t="s">
        <v>45</v>
      </c>
      <c r="AF4762" t="str">
        <f>TEXT(Agricultural_Export_Analysis_Cleaned_Dataset[[#This Row],[Order_Date]],"mmm")</f>
        <v>Jun</v>
      </c>
      <c r="AG4762" t="str">
        <f>TEXT(Agricultural_Export_Analysis_Cleaned_Dataset[[#This Row],[Order_Date]],"yyyy")</f>
        <v>2024</v>
      </c>
      <c r="AH4762" t="str">
        <f>TEXT(Agricultural_Export_Analysis_Cleaned_Dataset[[#This Row],[Order_Date]],"ddd")</f>
        <v>Sat</v>
      </c>
      <c r="AI4762" t="str">
        <f>TEXT(Agricultural_Export_Analysis_Cleaned_Dataset[[#This Row],[Ship_Date]],"yyyy")</f>
        <v>2024</v>
      </c>
      <c r="AJ4762" t="str">
        <f>TEXT(Agricultural_Export_Analysis_Cleaned_Dataset[[#This Row],[Ship_Date]],"mmm")</f>
        <v>Jun</v>
      </c>
      <c r="AK4762" t="str">
        <f>TEXT(Agricultural_Export_Analysis_Cleaned_Dataset[[#This Row],[Ship_Date]],"ddd")</f>
        <v>Sun</v>
      </c>
      <c r="AL4762" t="str">
        <f>TEXT(Agricultural_Export_Analysis_Cleaned_Dataset[[#This Row],[Delivery_Date]],"yyyy")</f>
        <v>2024</v>
      </c>
      <c r="AM4762" t="str">
        <f>TEXT(Agricultural_Export_Analysis_Cleaned_Dataset[[#This Row],[Delivery_Date]],"mmm")</f>
        <v>Jul</v>
      </c>
      <c r="AN4762" t="str">
        <f>TEXT(Agricultural_Export_Analysis_Cleaned_Dataset[[#This Row],[Delivery_Date]],"ddd")</f>
        <v>Thu</v>
      </c>
      <c r="AO4762">
        <f>Agricultural_Export_Analysis_Cleaned_Dataset[[#This Row],[Delivery_Date]]-Agricultural_Export_Analysis_Cleaned_Dataset[[#This Row],[Ship_Date]]</f>
        <v>39</v>
      </c>
      <c r="AP4762">
        <f>Agricultural_Export_Analysis_Cleaned_Dataset[[#This Row],[Ship_Date]]-Agricultural_Export_Analysis_Cleaned_Dataset[[#This Row],[Order_Date]]</f>
        <v>1</v>
      </c>
      <c r="AQ4762" s="4" t="str">
        <f>TEXT(Agricultural_Export_Analysis_Cleaned_Dataset[[#This Row],[Order_Date]],"mmm yyyy")</f>
        <v>Jun 2024</v>
      </c>
    </row>
    <row r="4763" spans="1:43" x14ac:dyDescent="0.3">
      <c r="A4763" t="s">
        <v>8560</v>
      </c>
      <c r="B4763" t="s">
        <v>872</v>
      </c>
      <c r="C4763" s="2">
        <v>45904</v>
      </c>
      <c r="D4763" s="2">
        <v>45914</v>
      </c>
      <c r="E4763" s="2">
        <v>45942</v>
      </c>
      <c r="F4763" t="s">
        <v>35</v>
      </c>
      <c r="G4763" t="s">
        <v>73</v>
      </c>
      <c r="H4763" t="s">
        <v>37</v>
      </c>
      <c r="I4763" t="s">
        <v>118</v>
      </c>
      <c r="J4763" t="s">
        <v>39</v>
      </c>
      <c r="K4763" s="7">
        <v>7</v>
      </c>
      <c r="L4763" t="s">
        <v>80</v>
      </c>
      <c r="M4763" t="s">
        <v>159</v>
      </c>
      <c r="N4763" t="s">
        <v>160</v>
      </c>
      <c r="O4763">
        <v>1275</v>
      </c>
      <c r="P4763" s="6">
        <v>342.12</v>
      </c>
      <c r="Q4763" s="6">
        <v>436203</v>
      </c>
      <c r="R4763" s="5">
        <v>0.05</v>
      </c>
      <c r="S4763" s="6">
        <v>414392.85</v>
      </c>
      <c r="T4763" s="6">
        <v>1730.78</v>
      </c>
      <c r="U4763" s="6">
        <v>195333.43</v>
      </c>
      <c r="V4763" s="6">
        <v>2765.93</v>
      </c>
      <c r="W4763" s="6">
        <v>46618.97</v>
      </c>
      <c r="X4763" s="6">
        <v>167943.74</v>
      </c>
      <c r="Y4763" s="5">
        <v>0.40527663544387899</v>
      </c>
      <c r="Z4763" t="s">
        <v>103</v>
      </c>
      <c r="AA4763" t="s">
        <v>104</v>
      </c>
      <c r="AB4763" t="s">
        <v>65</v>
      </c>
      <c r="AC4763" t="s">
        <v>43</v>
      </c>
      <c r="AD4763" t="s">
        <v>77</v>
      </c>
      <c r="AE4763" t="s">
        <v>58</v>
      </c>
      <c r="AF4763" t="str">
        <f>TEXT(Agricultural_Export_Analysis_Cleaned_Dataset[[#This Row],[Order_Date]],"mmm")</f>
        <v>Sep</v>
      </c>
      <c r="AG4763" t="str">
        <f>TEXT(Agricultural_Export_Analysis_Cleaned_Dataset[[#This Row],[Order_Date]],"yyyy")</f>
        <v>2025</v>
      </c>
      <c r="AH4763" t="str">
        <f>TEXT(Agricultural_Export_Analysis_Cleaned_Dataset[[#This Row],[Order_Date]],"ddd")</f>
        <v>Thu</v>
      </c>
      <c r="AI4763" t="str">
        <f>TEXT(Agricultural_Export_Analysis_Cleaned_Dataset[[#This Row],[Ship_Date]],"yyyy")</f>
        <v>2025</v>
      </c>
      <c r="AJ4763" t="str">
        <f>TEXT(Agricultural_Export_Analysis_Cleaned_Dataset[[#This Row],[Ship_Date]],"mmm")</f>
        <v>Sep</v>
      </c>
      <c r="AK4763" t="str">
        <f>TEXT(Agricultural_Export_Analysis_Cleaned_Dataset[[#This Row],[Ship_Date]],"ddd")</f>
        <v>Sun</v>
      </c>
      <c r="AL4763" t="str">
        <f>TEXT(Agricultural_Export_Analysis_Cleaned_Dataset[[#This Row],[Delivery_Date]],"yyyy")</f>
        <v>2025</v>
      </c>
      <c r="AM4763" t="str">
        <f>TEXT(Agricultural_Export_Analysis_Cleaned_Dataset[[#This Row],[Delivery_Date]],"mmm")</f>
        <v>Oct</v>
      </c>
      <c r="AN4763" t="str">
        <f>TEXT(Agricultural_Export_Analysis_Cleaned_Dataset[[#This Row],[Delivery_Date]],"ddd")</f>
        <v>Sun</v>
      </c>
      <c r="AO4763">
        <f>Agricultural_Export_Analysis_Cleaned_Dataset[[#This Row],[Delivery_Date]]-Agricultural_Export_Analysis_Cleaned_Dataset[[#This Row],[Ship_Date]]</f>
        <v>28</v>
      </c>
      <c r="AP4763">
        <f>Agricultural_Export_Analysis_Cleaned_Dataset[[#This Row],[Ship_Date]]-Agricultural_Export_Analysis_Cleaned_Dataset[[#This Row],[Order_Date]]</f>
        <v>10</v>
      </c>
      <c r="AQ4763" s="4" t="str">
        <f>TEXT(Agricultural_Export_Analysis_Cleaned_Dataset[[#This Row],[Order_Date]],"mmm yyyy")</f>
        <v>Sep 2025</v>
      </c>
    </row>
    <row r="4764" spans="1:43" x14ac:dyDescent="0.3">
      <c r="A4764" t="s">
        <v>8561</v>
      </c>
      <c r="B4764" t="s">
        <v>8562</v>
      </c>
      <c r="C4764" s="2">
        <v>45582</v>
      </c>
      <c r="D4764" s="2">
        <v>45585</v>
      </c>
      <c r="E4764" s="2">
        <v>45605</v>
      </c>
      <c r="F4764" t="s">
        <v>35</v>
      </c>
      <c r="G4764" t="s">
        <v>8934</v>
      </c>
      <c r="H4764" t="s">
        <v>74</v>
      </c>
      <c r="I4764" t="s">
        <v>97</v>
      </c>
      <c r="J4764" t="s">
        <v>112</v>
      </c>
      <c r="K4764" s="7">
        <v>0</v>
      </c>
      <c r="L4764" t="s">
        <v>87</v>
      </c>
      <c r="M4764" t="s">
        <v>101</v>
      </c>
      <c r="N4764" t="s">
        <v>102</v>
      </c>
      <c r="O4764">
        <v>1591</v>
      </c>
      <c r="P4764" s="6">
        <v>34.33</v>
      </c>
      <c r="Q4764" s="6">
        <v>54619.03</v>
      </c>
      <c r="R4764" s="5">
        <v>0.1</v>
      </c>
      <c r="S4764" s="6">
        <v>49157.127</v>
      </c>
      <c r="T4764" s="6">
        <v>13562.64</v>
      </c>
      <c r="U4764" s="6">
        <v>25676.2</v>
      </c>
      <c r="V4764" s="6">
        <v>2603.3200000000002</v>
      </c>
      <c r="W4764" s="6">
        <v>5699.08</v>
      </c>
      <c r="X4764" s="6">
        <v>1615.8869999999999</v>
      </c>
      <c r="Y4764" s="5">
        <v>3.2871876340535601E-2</v>
      </c>
      <c r="Z4764" t="s">
        <v>54</v>
      </c>
      <c r="AA4764" t="s">
        <v>75</v>
      </c>
      <c r="AB4764" t="s">
        <v>42</v>
      </c>
      <c r="AC4764" t="s">
        <v>66</v>
      </c>
      <c r="AD4764" t="s">
        <v>98</v>
      </c>
      <c r="AE4764" t="s">
        <v>67</v>
      </c>
      <c r="AF4764" t="str">
        <f>TEXT(Agricultural_Export_Analysis_Cleaned_Dataset[[#This Row],[Order_Date]],"mmm")</f>
        <v>Oct</v>
      </c>
      <c r="AG4764" t="str">
        <f>TEXT(Agricultural_Export_Analysis_Cleaned_Dataset[[#This Row],[Order_Date]],"yyyy")</f>
        <v>2024</v>
      </c>
      <c r="AH4764" t="str">
        <f>TEXT(Agricultural_Export_Analysis_Cleaned_Dataset[[#This Row],[Order_Date]],"ddd")</f>
        <v>Thu</v>
      </c>
      <c r="AI4764" t="str">
        <f>TEXT(Agricultural_Export_Analysis_Cleaned_Dataset[[#This Row],[Ship_Date]],"yyyy")</f>
        <v>2024</v>
      </c>
      <c r="AJ4764" t="str">
        <f>TEXT(Agricultural_Export_Analysis_Cleaned_Dataset[[#This Row],[Ship_Date]],"mmm")</f>
        <v>Oct</v>
      </c>
      <c r="AK4764" t="str">
        <f>TEXT(Agricultural_Export_Analysis_Cleaned_Dataset[[#This Row],[Ship_Date]],"ddd")</f>
        <v>Sun</v>
      </c>
      <c r="AL4764" t="str">
        <f>TEXT(Agricultural_Export_Analysis_Cleaned_Dataset[[#This Row],[Delivery_Date]],"yyyy")</f>
        <v>2024</v>
      </c>
      <c r="AM4764" t="str">
        <f>TEXT(Agricultural_Export_Analysis_Cleaned_Dataset[[#This Row],[Delivery_Date]],"mmm")</f>
        <v>Nov</v>
      </c>
      <c r="AN4764" t="str">
        <f>TEXT(Agricultural_Export_Analysis_Cleaned_Dataset[[#This Row],[Delivery_Date]],"ddd")</f>
        <v>Sat</v>
      </c>
      <c r="AO4764">
        <f>Agricultural_Export_Analysis_Cleaned_Dataset[[#This Row],[Delivery_Date]]-Agricultural_Export_Analysis_Cleaned_Dataset[[#This Row],[Ship_Date]]</f>
        <v>20</v>
      </c>
      <c r="AP4764">
        <f>Agricultural_Export_Analysis_Cleaned_Dataset[[#This Row],[Ship_Date]]-Agricultural_Export_Analysis_Cleaned_Dataset[[#This Row],[Order_Date]]</f>
        <v>3</v>
      </c>
      <c r="AQ4764" s="4" t="str">
        <f>TEXT(Agricultural_Export_Analysis_Cleaned_Dataset[[#This Row],[Order_Date]],"mmm yyyy")</f>
        <v>Oct 2024</v>
      </c>
    </row>
    <row r="4765" spans="1:43" x14ac:dyDescent="0.3">
      <c r="A4765" t="s">
        <v>8563</v>
      </c>
      <c r="B4765" t="s">
        <v>5459</v>
      </c>
      <c r="C4765" s="2">
        <v>45657</v>
      </c>
      <c r="D4765" s="2">
        <v>45665</v>
      </c>
      <c r="E4765" s="2">
        <v>45695</v>
      </c>
      <c r="F4765" t="s">
        <v>35</v>
      </c>
      <c r="G4765" t="s">
        <v>132</v>
      </c>
      <c r="H4765" t="s">
        <v>51</v>
      </c>
      <c r="I4765" t="s">
        <v>118</v>
      </c>
      <c r="J4765" t="s">
        <v>112</v>
      </c>
      <c r="K4765" s="7">
        <v>4</v>
      </c>
      <c r="L4765" t="s">
        <v>70</v>
      </c>
      <c r="M4765" t="s">
        <v>130</v>
      </c>
      <c r="N4765" t="s">
        <v>131</v>
      </c>
      <c r="O4765">
        <v>504</v>
      </c>
      <c r="P4765" s="6">
        <v>130.21</v>
      </c>
      <c r="Q4765" s="6">
        <v>65625.84</v>
      </c>
      <c r="R4765" s="5">
        <v>0.05</v>
      </c>
      <c r="S4765" s="6">
        <v>62344.548000000003</v>
      </c>
      <c r="T4765" s="6">
        <v>7108.24</v>
      </c>
      <c r="U4765" s="6">
        <v>46581.24</v>
      </c>
      <c r="V4765" s="6">
        <v>2397.4699999999998</v>
      </c>
      <c r="W4765" s="6">
        <v>4500.55</v>
      </c>
      <c r="X4765" s="6">
        <v>1757.048</v>
      </c>
      <c r="Y4765" s="5">
        <v>2.81828653244868E-2</v>
      </c>
      <c r="Z4765" t="s">
        <v>54</v>
      </c>
      <c r="AA4765" t="s">
        <v>55</v>
      </c>
      <c r="AB4765" t="s">
        <v>42</v>
      </c>
      <c r="AC4765" t="s">
        <v>76</v>
      </c>
      <c r="AD4765" t="s">
        <v>44</v>
      </c>
      <c r="AE4765" t="s">
        <v>58</v>
      </c>
      <c r="AF4765" t="str">
        <f>TEXT(Agricultural_Export_Analysis_Cleaned_Dataset[[#This Row],[Order_Date]],"mmm")</f>
        <v>Dec</v>
      </c>
      <c r="AG4765" t="str">
        <f>TEXT(Agricultural_Export_Analysis_Cleaned_Dataset[[#This Row],[Order_Date]],"yyyy")</f>
        <v>2024</v>
      </c>
      <c r="AH4765" t="str">
        <f>TEXT(Agricultural_Export_Analysis_Cleaned_Dataset[[#This Row],[Order_Date]],"ddd")</f>
        <v>Tue</v>
      </c>
      <c r="AI4765" t="str">
        <f>TEXT(Agricultural_Export_Analysis_Cleaned_Dataset[[#This Row],[Ship_Date]],"yyyy")</f>
        <v>2025</v>
      </c>
      <c r="AJ4765" t="str">
        <f>TEXT(Agricultural_Export_Analysis_Cleaned_Dataset[[#This Row],[Ship_Date]],"mmm")</f>
        <v>Jan</v>
      </c>
      <c r="AK4765" t="str">
        <f>TEXT(Agricultural_Export_Analysis_Cleaned_Dataset[[#This Row],[Ship_Date]],"ddd")</f>
        <v>Wed</v>
      </c>
      <c r="AL4765" t="str">
        <f>TEXT(Agricultural_Export_Analysis_Cleaned_Dataset[[#This Row],[Delivery_Date]],"yyyy")</f>
        <v>2025</v>
      </c>
      <c r="AM4765" t="str">
        <f>TEXT(Agricultural_Export_Analysis_Cleaned_Dataset[[#This Row],[Delivery_Date]],"mmm")</f>
        <v>Feb</v>
      </c>
      <c r="AN4765" t="str">
        <f>TEXT(Agricultural_Export_Analysis_Cleaned_Dataset[[#This Row],[Delivery_Date]],"ddd")</f>
        <v>Fri</v>
      </c>
      <c r="AO4765">
        <f>Agricultural_Export_Analysis_Cleaned_Dataset[[#This Row],[Delivery_Date]]-Agricultural_Export_Analysis_Cleaned_Dataset[[#This Row],[Ship_Date]]</f>
        <v>30</v>
      </c>
      <c r="AP4765">
        <f>Agricultural_Export_Analysis_Cleaned_Dataset[[#This Row],[Ship_Date]]-Agricultural_Export_Analysis_Cleaned_Dataset[[#This Row],[Order_Date]]</f>
        <v>8</v>
      </c>
      <c r="AQ4765" s="4" t="str">
        <f>TEXT(Agricultural_Export_Analysis_Cleaned_Dataset[[#This Row],[Order_Date]],"mmm yyyy")</f>
        <v>Dec 2024</v>
      </c>
    </row>
    <row r="4766" spans="1:43" x14ac:dyDescent="0.3">
      <c r="A4766" t="s">
        <v>8564</v>
      </c>
      <c r="B4766" t="s">
        <v>8565</v>
      </c>
      <c r="C4766" s="2">
        <v>45672</v>
      </c>
      <c r="D4766" s="2">
        <v>45678</v>
      </c>
      <c r="E4766" s="2">
        <v>45698</v>
      </c>
      <c r="F4766" t="s">
        <v>35</v>
      </c>
      <c r="G4766" t="s">
        <v>96</v>
      </c>
      <c r="H4766" t="s">
        <v>74</v>
      </c>
      <c r="I4766" t="s">
        <v>97</v>
      </c>
      <c r="J4766" t="s">
        <v>39</v>
      </c>
      <c r="K4766" s="7">
        <v>0</v>
      </c>
      <c r="L4766" t="s">
        <v>87</v>
      </c>
      <c r="M4766" t="s">
        <v>88</v>
      </c>
      <c r="N4766" t="s">
        <v>89</v>
      </c>
      <c r="O4766">
        <v>1934</v>
      </c>
      <c r="P4766" s="6">
        <v>225.54</v>
      </c>
      <c r="Q4766" s="6">
        <v>436194.36</v>
      </c>
      <c r="R4766" s="5">
        <v>0.05</v>
      </c>
      <c r="S4766" s="6">
        <v>414384.64199999999</v>
      </c>
      <c r="T4766" s="6">
        <v>5716.77</v>
      </c>
      <c r="U4766" s="6">
        <v>199232.78</v>
      </c>
      <c r="V4766" s="6">
        <v>1589.98</v>
      </c>
      <c r="W4766" s="6">
        <v>26936.19</v>
      </c>
      <c r="X4766" s="6">
        <v>180908.92199999999</v>
      </c>
      <c r="Y4766" s="5">
        <v>0.43657245868682598</v>
      </c>
      <c r="Z4766" t="s">
        <v>40</v>
      </c>
      <c r="AA4766" t="s">
        <v>64</v>
      </c>
      <c r="AB4766" t="s">
        <v>56</v>
      </c>
      <c r="AC4766" t="s">
        <v>76</v>
      </c>
      <c r="AD4766" t="s">
        <v>44</v>
      </c>
      <c r="AE4766" t="s">
        <v>67</v>
      </c>
      <c r="AF4766" t="str">
        <f>TEXT(Agricultural_Export_Analysis_Cleaned_Dataset[[#This Row],[Order_Date]],"mmm")</f>
        <v>Jan</v>
      </c>
      <c r="AG4766" t="str">
        <f>TEXT(Agricultural_Export_Analysis_Cleaned_Dataset[[#This Row],[Order_Date]],"yyyy")</f>
        <v>2025</v>
      </c>
      <c r="AH4766" t="str">
        <f>TEXT(Agricultural_Export_Analysis_Cleaned_Dataset[[#This Row],[Order_Date]],"ddd")</f>
        <v>Wed</v>
      </c>
      <c r="AI4766" t="str">
        <f>TEXT(Agricultural_Export_Analysis_Cleaned_Dataset[[#This Row],[Ship_Date]],"yyyy")</f>
        <v>2025</v>
      </c>
      <c r="AJ4766" t="str">
        <f>TEXT(Agricultural_Export_Analysis_Cleaned_Dataset[[#This Row],[Ship_Date]],"mmm")</f>
        <v>Jan</v>
      </c>
      <c r="AK4766" t="str">
        <f>TEXT(Agricultural_Export_Analysis_Cleaned_Dataset[[#This Row],[Ship_Date]],"ddd")</f>
        <v>Tue</v>
      </c>
      <c r="AL4766" t="str">
        <f>TEXT(Agricultural_Export_Analysis_Cleaned_Dataset[[#This Row],[Delivery_Date]],"yyyy")</f>
        <v>2025</v>
      </c>
      <c r="AM4766" t="str">
        <f>TEXT(Agricultural_Export_Analysis_Cleaned_Dataset[[#This Row],[Delivery_Date]],"mmm")</f>
        <v>Feb</v>
      </c>
      <c r="AN4766" t="str">
        <f>TEXT(Agricultural_Export_Analysis_Cleaned_Dataset[[#This Row],[Delivery_Date]],"ddd")</f>
        <v>Mon</v>
      </c>
      <c r="AO4766">
        <f>Agricultural_Export_Analysis_Cleaned_Dataset[[#This Row],[Delivery_Date]]-Agricultural_Export_Analysis_Cleaned_Dataset[[#This Row],[Ship_Date]]</f>
        <v>20</v>
      </c>
      <c r="AP4766">
        <f>Agricultural_Export_Analysis_Cleaned_Dataset[[#This Row],[Ship_Date]]-Agricultural_Export_Analysis_Cleaned_Dataset[[#This Row],[Order_Date]]</f>
        <v>6</v>
      </c>
      <c r="AQ4766" s="4" t="str">
        <f>TEXT(Agricultural_Export_Analysis_Cleaned_Dataset[[#This Row],[Order_Date]],"mmm yyyy")</f>
        <v>Jan 2025</v>
      </c>
    </row>
    <row r="4767" spans="1:43" x14ac:dyDescent="0.3">
      <c r="A4767" t="s">
        <v>8566</v>
      </c>
      <c r="B4767" t="s">
        <v>8567</v>
      </c>
      <c r="C4767" s="2">
        <v>45415</v>
      </c>
      <c r="D4767" s="2">
        <v>45424</v>
      </c>
      <c r="E4767" s="2">
        <v>45431</v>
      </c>
      <c r="F4767" t="s">
        <v>35</v>
      </c>
      <c r="G4767" t="s">
        <v>8932</v>
      </c>
      <c r="H4767" t="s">
        <v>37</v>
      </c>
      <c r="I4767" t="s">
        <v>52</v>
      </c>
      <c r="J4767" t="s">
        <v>39</v>
      </c>
      <c r="K4767" s="7">
        <v>0</v>
      </c>
      <c r="L4767" t="s">
        <v>32</v>
      </c>
      <c r="M4767" t="s">
        <v>61</v>
      </c>
      <c r="N4767" t="s">
        <v>62</v>
      </c>
      <c r="O4767">
        <v>225</v>
      </c>
      <c r="P4767" s="6">
        <v>264.74</v>
      </c>
      <c r="Q4767" s="6">
        <v>59566.5</v>
      </c>
      <c r="R4767" s="5">
        <v>0.15</v>
      </c>
      <c r="S4767" s="6">
        <v>50631.525000000001</v>
      </c>
      <c r="T4767" s="6">
        <v>4208.62</v>
      </c>
      <c r="U4767" s="6">
        <v>26605.82</v>
      </c>
      <c r="V4767" s="6">
        <v>2680.16</v>
      </c>
      <c r="W4767" s="6">
        <v>1908.52</v>
      </c>
      <c r="X4767" s="6">
        <v>15228.405000000001</v>
      </c>
      <c r="Y4767" s="5">
        <v>0.30076923418759399</v>
      </c>
      <c r="Z4767" t="s">
        <v>81</v>
      </c>
      <c r="AA4767" t="s">
        <v>82</v>
      </c>
      <c r="AB4767" t="s">
        <v>83</v>
      </c>
      <c r="AC4767" t="s">
        <v>66</v>
      </c>
      <c r="AD4767" t="s">
        <v>98</v>
      </c>
      <c r="AE4767" t="s">
        <v>67</v>
      </c>
      <c r="AF4767" t="str">
        <f>TEXT(Agricultural_Export_Analysis_Cleaned_Dataset[[#This Row],[Order_Date]],"mmm")</f>
        <v>May</v>
      </c>
      <c r="AG4767" t="str">
        <f>TEXT(Agricultural_Export_Analysis_Cleaned_Dataset[[#This Row],[Order_Date]],"yyyy")</f>
        <v>2024</v>
      </c>
      <c r="AH4767" t="str">
        <f>TEXT(Agricultural_Export_Analysis_Cleaned_Dataset[[#This Row],[Order_Date]],"ddd")</f>
        <v>Fri</v>
      </c>
      <c r="AI4767" t="str">
        <f>TEXT(Agricultural_Export_Analysis_Cleaned_Dataset[[#This Row],[Ship_Date]],"yyyy")</f>
        <v>2024</v>
      </c>
      <c r="AJ4767" t="str">
        <f>TEXT(Agricultural_Export_Analysis_Cleaned_Dataset[[#This Row],[Ship_Date]],"mmm")</f>
        <v>May</v>
      </c>
      <c r="AK4767" t="str">
        <f>TEXT(Agricultural_Export_Analysis_Cleaned_Dataset[[#This Row],[Ship_Date]],"ddd")</f>
        <v>Sun</v>
      </c>
      <c r="AL4767" t="str">
        <f>TEXT(Agricultural_Export_Analysis_Cleaned_Dataset[[#This Row],[Delivery_Date]],"yyyy")</f>
        <v>2024</v>
      </c>
      <c r="AM4767" t="str">
        <f>TEXT(Agricultural_Export_Analysis_Cleaned_Dataset[[#This Row],[Delivery_Date]],"mmm")</f>
        <v>May</v>
      </c>
      <c r="AN4767" t="str">
        <f>TEXT(Agricultural_Export_Analysis_Cleaned_Dataset[[#This Row],[Delivery_Date]],"ddd")</f>
        <v>Sun</v>
      </c>
      <c r="AO4767">
        <f>Agricultural_Export_Analysis_Cleaned_Dataset[[#This Row],[Delivery_Date]]-Agricultural_Export_Analysis_Cleaned_Dataset[[#This Row],[Ship_Date]]</f>
        <v>7</v>
      </c>
      <c r="AP4767">
        <f>Agricultural_Export_Analysis_Cleaned_Dataset[[#This Row],[Ship_Date]]-Agricultural_Export_Analysis_Cleaned_Dataset[[#This Row],[Order_Date]]</f>
        <v>9</v>
      </c>
      <c r="AQ4767" s="4" t="str">
        <f>TEXT(Agricultural_Export_Analysis_Cleaned_Dataset[[#This Row],[Order_Date]],"mmm yyyy")</f>
        <v>May 2024</v>
      </c>
    </row>
    <row r="4768" spans="1:43" x14ac:dyDescent="0.3">
      <c r="A4768" t="s">
        <v>8568</v>
      </c>
      <c r="B4768" t="s">
        <v>8569</v>
      </c>
      <c r="C4768" s="2">
        <v>45865</v>
      </c>
      <c r="D4768" s="2">
        <v>45873</v>
      </c>
      <c r="E4768" s="2">
        <v>45894</v>
      </c>
      <c r="F4768" t="s">
        <v>35</v>
      </c>
      <c r="G4768" t="s">
        <v>117</v>
      </c>
      <c r="H4768" t="s">
        <v>51</v>
      </c>
      <c r="I4768" t="s">
        <v>91</v>
      </c>
      <c r="J4768" t="s">
        <v>112</v>
      </c>
      <c r="K4768" s="7">
        <v>10</v>
      </c>
      <c r="L4768" t="s">
        <v>87</v>
      </c>
      <c r="M4768" t="s">
        <v>48</v>
      </c>
      <c r="N4768" t="s">
        <v>49</v>
      </c>
      <c r="O4768">
        <v>501</v>
      </c>
      <c r="P4768" s="6">
        <v>104.23</v>
      </c>
      <c r="Q4768" s="6">
        <v>52219.23</v>
      </c>
      <c r="R4768" s="5">
        <v>0.15</v>
      </c>
      <c r="S4768" s="6">
        <v>44386.345500000003</v>
      </c>
      <c r="T4768" s="6">
        <v>14475.2</v>
      </c>
      <c r="U4768" s="6">
        <v>20191.09</v>
      </c>
      <c r="V4768" s="6">
        <v>2259.6</v>
      </c>
      <c r="W4768" s="6">
        <v>2817.55</v>
      </c>
      <c r="X4768" s="6">
        <v>4642.9054999999998</v>
      </c>
      <c r="Y4768" s="5">
        <v>0.104602112377105</v>
      </c>
      <c r="Z4768" t="s">
        <v>103</v>
      </c>
      <c r="AA4768" t="s">
        <v>119</v>
      </c>
      <c r="AB4768" t="s">
        <v>42</v>
      </c>
      <c r="AC4768" t="s">
        <v>76</v>
      </c>
      <c r="AD4768" t="s">
        <v>77</v>
      </c>
      <c r="AE4768" t="s">
        <v>58</v>
      </c>
      <c r="AF4768" t="str">
        <f>TEXT(Agricultural_Export_Analysis_Cleaned_Dataset[[#This Row],[Order_Date]],"mmm")</f>
        <v>Jul</v>
      </c>
      <c r="AG4768" t="str">
        <f>TEXT(Agricultural_Export_Analysis_Cleaned_Dataset[[#This Row],[Order_Date]],"yyyy")</f>
        <v>2025</v>
      </c>
      <c r="AH4768" t="str">
        <f>TEXT(Agricultural_Export_Analysis_Cleaned_Dataset[[#This Row],[Order_Date]],"ddd")</f>
        <v>Sun</v>
      </c>
      <c r="AI4768" t="str">
        <f>TEXT(Agricultural_Export_Analysis_Cleaned_Dataset[[#This Row],[Ship_Date]],"yyyy")</f>
        <v>2025</v>
      </c>
      <c r="AJ4768" t="str">
        <f>TEXT(Agricultural_Export_Analysis_Cleaned_Dataset[[#This Row],[Ship_Date]],"mmm")</f>
        <v>Aug</v>
      </c>
      <c r="AK4768" t="str">
        <f>TEXT(Agricultural_Export_Analysis_Cleaned_Dataset[[#This Row],[Ship_Date]],"ddd")</f>
        <v>Mon</v>
      </c>
      <c r="AL4768" t="str">
        <f>TEXT(Agricultural_Export_Analysis_Cleaned_Dataset[[#This Row],[Delivery_Date]],"yyyy")</f>
        <v>2025</v>
      </c>
      <c r="AM4768" t="str">
        <f>TEXT(Agricultural_Export_Analysis_Cleaned_Dataset[[#This Row],[Delivery_Date]],"mmm")</f>
        <v>Aug</v>
      </c>
      <c r="AN4768" t="str">
        <f>TEXT(Agricultural_Export_Analysis_Cleaned_Dataset[[#This Row],[Delivery_Date]],"ddd")</f>
        <v>Mon</v>
      </c>
      <c r="AO4768">
        <f>Agricultural_Export_Analysis_Cleaned_Dataset[[#This Row],[Delivery_Date]]-Agricultural_Export_Analysis_Cleaned_Dataset[[#This Row],[Ship_Date]]</f>
        <v>21</v>
      </c>
      <c r="AP4768">
        <f>Agricultural_Export_Analysis_Cleaned_Dataset[[#This Row],[Ship_Date]]-Agricultural_Export_Analysis_Cleaned_Dataset[[#This Row],[Order_Date]]</f>
        <v>8</v>
      </c>
      <c r="AQ4768" s="4" t="str">
        <f>TEXT(Agricultural_Export_Analysis_Cleaned_Dataset[[#This Row],[Order_Date]],"mmm yyyy")</f>
        <v>Jul 2025</v>
      </c>
    </row>
    <row r="4769" spans="1:43" x14ac:dyDescent="0.3">
      <c r="A4769" t="s">
        <v>8570</v>
      </c>
      <c r="B4769" t="s">
        <v>4231</v>
      </c>
      <c r="C4769" s="2">
        <v>45329</v>
      </c>
      <c r="D4769" s="2">
        <v>45335</v>
      </c>
      <c r="E4769" s="2">
        <v>45365</v>
      </c>
      <c r="F4769" t="s">
        <v>35</v>
      </c>
      <c r="G4769" t="s">
        <v>8934</v>
      </c>
      <c r="H4769" t="s">
        <v>37</v>
      </c>
      <c r="I4769" t="s">
        <v>52</v>
      </c>
      <c r="J4769" t="s">
        <v>63</v>
      </c>
      <c r="K4769" s="7">
        <v>10</v>
      </c>
      <c r="L4769" t="s">
        <v>87</v>
      </c>
      <c r="M4769" t="s">
        <v>88</v>
      </c>
      <c r="N4769" t="s">
        <v>89</v>
      </c>
      <c r="O4769">
        <v>108</v>
      </c>
      <c r="P4769" s="6">
        <v>382.14</v>
      </c>
      <c r="Q4769" s="6">
        <v>41271.120000000003</v>
      </c>
      <c r="R4769" s="5">
        <v>0.1</v>
      </c>
      <c r="S4769" s="6">
        <v>37144.008000000002</v>
      </c>
      <c r="T4769" s="6">
        <v>3743.22</v>
      </c>
      <c r="U4769" s="6">
        <v>27163.69</v>
      </c>
      <c r="V4769" s="6">
        <v>2686.6</v>
      </c>
      <c r="W4769" s="6">
        <v>2800.52</v>
      </c>
      <c r="X4769" s="6">
        <v>749.97799999999995</v>
      </c>
      <c r="Y4769" s="5">
        <v>2.01910897714647E-2</v>
      </c>
      <c r="Z4769" t="s">
        <v>40</v>
      </c>
      <c r="AA4769" t="s">
        <v>147</v>
      </c>
      <c r="AB4769" t="s">
        <v>56</v>
      </c>
      <c r="AC4769" t="s">
        <v>66</v>
      </c>
      <c r="AD4769" t="s">
        <v>44</v>
      </c>
      <c r="AE4769" t="s">
        <v>58</v>
      </c>
      <c r="AF4769" t="str">
        <f>TEXT(Agricultural_Export_Analysis_Cleaned_Dataset[[#This Row],[Order_Date]],"mmm")</f>
        <v>Feb</v>
      </c>
      <c r="AG4769" t="str">
        <f>TEXT(Agricultural_Export_Analysis_Cleaned_Dataset[[#This Row],[Order_Date]],"yyyy")</f>
        <v>2024</v>
      </c>
      <c r="AH4769" t="str">
        <f>TEXT(Agricultural_Export_Analysis_Cleaned_Dataset[[#This Row],[Order_Date]],"ddd")</f>
        <v>Wed</v>
      </c>
      <c r="AI4769" t="str">
        <f>TEXT(Agricultural_Export_Analysis_Cleaned_Dataset[[#This Row],[Ship_Date]],"yyyy")</f>
        <v>2024</v>
      </c>
      <c r="AJ4769" t="str">
        <f>TEXT(Agricultural_Export_Analysis_Cleaned_Dataset[[#This Row],[Ship_Date]],"mmm")</f>
        <v>Feb</v>
      </c>
      <c r="AK4769" t="str">
        <f>TEXT(Agricultural_Export_Analysis_Cleaned_Dataset[[#This Row],[Ship_Date]],"ddd")</f>
        <v>Tue</v>
      </c>
      <c r="AL4769" t="str">
        <f>TEXT(Agricultural_Export_Analysis_Cleaned_Dataset[[#This Row],[Delivery_Date]],"yyyy")</f>
        <v>2024</v>
      </c>
      <c r="AM4769" t="str">
        <f>TEXT(Agricultural_Export_Analysis_Cleaned_Dataset[[#This Row],[Delivery_Date]],"mmm")</f>
        <v>Mar</v>
      </c>
      <c r="AN4769" t="str">
        <f>TEXT(Agricultural_Export_Analysis_Cleaned_Dataset[[#This Row],[Delivery_Date]],"ddd")</f>
        <v>Thu</v>
      </c>
      <c r="AO4769">
        <f>Agricultural_Export_Analysis_Cleaned_Dataset[[#This Row],[Delivery_Date]]-Agricultural_Export_Analysis_Cleaned_Dataset[[#This Row],[Ship_Date]]</f>
        <v>30</v>
      </c>
      <c r="AP4769">
        <f>Agricultural_Export_Analysis_Cleaned_Dataset[[#This Row],[Ship_Date]]-Agricultural_Export_Analysis_Cleaned_Dataset[[#This Row],[Order_Date]]</f>
        <v>6</v>
      </c>
      <c r="AQ4769" s="4" t="str">
        <f>TEXT(Agricultural_Export_Analysis_Cleaned_Dataset[[#This Row],[Order_Date]],"mmm yyyy")</f>
        <v>Feb 2024</v>
      </c>
    </row>
    <row r="4770" spans="1:43" x14ac:dyDescent="0.3">
      <c r="A4770" t="s">
        <v>8571</v>
      </c>
      <c r="B4770" t="s">
        <v>2701</v>
      </c>
      <c r="C4770" s="2">
        <v>45865</v>
      </c>
      <c r="D4770" s="2">
        <v>45874</v>
      </c>
      <c r="E4770" s="2">
        <v>45916</v>
      </c>
      <c r="F4770" t="s">
        <v>35</v>
      </c>
      <c r="G4770" t="s">
        <v>73</v>
      </c>
      <c r="H4770" t="s">
        <v>51</v>
      </c>
      <c r="I4770" t="s">
        <v>91</v>
      </c>
      <c r="J4770" t="s">
        <v>39</v>
      </c>
      <c r="K4770" s="7">
        <v>15</v>
      </c>
      <c r="L4770" t="s">
        <v>80</v>
      </c>
      <c r="M4770" t="s">
        <v>88</v>
      </c>
      <c r="N4770" t="s">
        <v>89</v>
      </c>
      <c r="O4770">
        <v>550</v>
      </c>
      <c r="P4770" s="6">
        <v>62.5</v>
      </c>
      <c r="Q4770" s="6">
        <v>34375</v>
      </c>
      <c r="R4770" s="5">
        <v>0.05</v>
      </c>
      <c r="S4770" s="6">
        <v>32656.25</v>
      </c>
      <c r="T4770" s="6">
        <v>8456.7099999999991</v>
      </c>
      <c r="U4770" s="6">
        <v>18993.14</v>
      </c>
      <c r="V4770" s="6">
        <v>1585.92</v>
      </c>
      <c r="W4770" s="6">
        <v>920.1</v>
      </c>
      <c r="X4770" s="6">
        <v>2700.38</v>
      </c>
      <c r="Y4770" s="5">
        <v>8.2691062200957094E-2</v>
      </c>
      <c r="Z4770" t="s">
        <v>103</v>
      </c>
      <c r="AA4770" t="s">
        <v>119</v>
      </c>
      <c r="AB4770" t="s">
        <v>83</v>
      </c>
      <c r="AC4770" t="s">
        <v>66</v>
      </c>
      <c r="AD4770" t="s">
        <v>77</v>
      </c>
      <c r="AE4770" t="s">
        <v>45</v>
      </c>
      <c r="AF4770" t="str">
        <f>TEXT(Agricultural_Export_Analysis_Cleaned_Dataset[[#This Row],[Order_Date]],"mmm")</f>
        <v>Jul</v>
      </c>
      <c r="AG4770" t="str">
        <f>TEXT(Agricultural_Export_Analysis_Cleaned_Dataset[[#This Row],[Order_Date]],"yyyy")</f>
        <v>2025</v>
      </c>
      <c r="AH4770" t="str">
        <f>TEXT(Agricultural_Export_Analysis_Cleaned_Dataset[[#This Row],[Order_Date]],"ddd")</f>
        <v>Sun</v>
      </c>
      <c r="AI4770" t="str">
        <f>TEXT(Agricultural_Export_Analysis_Cleaned_Dataset[[#This Row],[Ship_Date]],"yyyy")</f>
        <v>2025</v>
      </c>
      <c r="AJ4770" t="str">
        <f>TEXT(Agricultural_Export_Analysis_Cleaned_Dataset[[#This Row],[Ship_Date]],"mmm")</f>
        <v>Aug</v>
      </c>
      <c r="AK4770" t="str">
        <f>TEXT(Agricultural_Export_Analysis_Cleaned_Dataset[[#This Row],[Ship_Date]],"ddd")</f>
        <v>Tue</v>
      </c>
      <c r="AL4770" t="str">
        <f>TEXT(Agricultural_Export_Analysis_Cleaned_Dataset[[#This Row],[Delivery_Date]],"yyyy")</f>
        <v>2025</v>
      </c>
      <c r="AM4770" t="str">
        <f>TEXT(Agricultural_Export_Analysis_Cleaned_Dataset[[#This Row],[Delivery_Date]],"mmm")</f>
        <v>Sep</v>
      </c>
      <c r="AN4770" t="str">
        <f>TEXT(Agricultural_Export_Analysis_Cleaned_Dataset[[#This Row],[Delivery_Date]],"ddd")</f>
        <v>Tue</v>
      </c>
      <c r="AO4770">
        <f>Agricultural_Export_Analysis_Cleaned_Dataset[[#This Row],[Delivery_Date]]-Agricultural_Export_Analysis_Cleaned_Dataset[[#This Row],[Ship_Date]]</f>
        <v>42</v>
      </c>
      <c r="AP4770">
        <f>Agricultural_Export_Analysis_Cleaned_Dataset[[#This Row],[Ship_Date]]-Agricultural_Export_Analysis_Cleaned_Dataset[[#This Row],[Order_Date]]</f>
        <v>9</v>
      </c>
      <c r="AQ4770" s="4" t="str">
        <f>TEXT(Agricultural_Export_Analysis_Cleaned_Dataset[[#This Row],[Order_Date]],"mmm yyyy")</f>
        <v>Jul 2025</v>
      </c>
    </row>
    <row r="4771" spans="1:43" x14ac:dyDescent="0.3">
      <c r="A4771" t="s">
        <v>8572</v>
      </c>
      <c r="B4771" t="s">
        <v>8573</v>
      </c>
      <c r="C4771" s="2">
        <v>45616</v>
      </c>
      <c r="D4771" s="2">
        <v>45623</v>
      </c>
      <c r="E4771" s="2">
        <v>45647</v>
      </c>
      <c r="F4771" t="s">
        <v>35</v>
      </c>
      <c r="G4771" t="s">
        <v>8934</v>
      </c>
      <c r="H4771" t="s">
        <v>51</v>
      </c>
      <c r="I4771" t="s">
        <v>97</v>
      </c>
      <c r="J4771" t="s">
        <v>112</v>
      </c>
      <c r="K4771" s="7">
        <v>2</v>
      </c>
      <c r="L4771" t="s">
        <v>135</v>
      </c>
      <c r="M4771" t="s">
        <v>88</v>
      </c>
      <c r="N4771" t="s">
        <v>89</v>
      </c>
      <c r="O4771">
        <v>1753</v>
      </c>
      <c r="P4771" s="6">
        <v>159.24</v>
      </c>
      <c r="Q4771" s="6">
        <v>279147.71999999997</v>
      </c>
      <c r="R4771" s="5">
        <v>0.05</v>
      </c>
      <c r="S4771" s="6">
        <v>265190.33399999997</v>
      </c>
      <c r="T4771" s="6">
        <v>14162.99</v>
      </c>
      <c r="U4771" s="6">
        <v>150498.46</v>
      </c>
      <c r="V4771" s="6">
        <v>1014.98</v>
      </c>
      <c r="W4771" s="6">
        <v>16041.15</v>
      </c>
      <c r="X4771" s="6">
        <v>83472.754000000001</v>
      </c>
      <c r="Y4771" s="5">
        <v>0.31476544691858899</v>
      </c>
      <c r="Z4771" t="s">
        <v>54</v>
      </c>
      <c r="AA4771" t="s">
        <v>92</v>
      </c>
      <c r="AB4771" t="s">
        <v>83</v>
      </c>
      <c r="AC4771" t="s">
        <v>66</v>
      </c>
      <c r="AD4771" t="s">
        <v>98</v>
      </c>
      <c r="AE4771" t="s">
        <v>67</v>
      </c>
      <c r="AF4771" t="str">
        <f>TEXT(Agricultural_Export_Analysis_Cleaned_Dataset[[#This Row],[Order_Date]],"mmm")</f>
        <v>Nov</v>
      </c>
      <c r="AG4771" t="str">
        <f>TEXT(Agricultural_Export_Analysis_Cleaned_Dataset[[#This Row],[Order_Date]],"yyyy")</f>
        <v>2024</v>
      </c>
      <c r="AH4771" t="str">
        <f>TEXT(Agricultural_Export_Analysis_Cleaned_Dataset[[#This Row],[Order_Date]],"ddd")</f>
        <v>Wed</v>
      </c>
      <c r="AI4771" t="str">
        <f>TEXT(Agricultural_Export_Analysis_Cleaned_Dataset[[#This Row],[Ship_Date]],"yyyy")</f>
        <v>2024</v>
      </c>
      <c r="AJ4771" t="str">
        <f>TEXT(Agricultural_Export_Analysis_Cleaned_Dataset[[#This Row],[Ship_Date]],"mmm")</f>
        <v>Nov</v>
      </c>
      <c r="AK4771" t="str">
        <f>TEXT(Agricultural_Export_Analysis_Cleaned_Dataset[[#This Row],[Ship_Date]],"ddd")</f>
        <v>Wed</v>
      </c>
      <c r="AL4771" t="str">
        <f>TEXT(Agricultural_Export_Analysis_Cleaned_Dataset[[#This Row],[Delivery_Date]],"yyyy")</f>
        <v>2024</v>
      </c>
      <c r="AM4771" t="str">
        <f>TEXT(Agricultural_Export_Analysis_Cleaned_Dataset[[#This Row],[Delivery_Date]],"mmm")</f>
        <v>Dec</v>
      </c>
      <c r="AN4771" t="str">
        <f>TEXT(Agricultural_Export_Analysis_Cleaned_Dataset[[#This Row],[Delivery_Date]],"ddd")</f>
        <v>Sat</v>
      </c>
      <c r="AO4771">
        <f>Agricultural_Export_Analysis_Cleaned_Dataset[[#This Row],[Delivery_Date]]-Agricultural_Export_Analysis_Cleaned_Dataset[[#This Row],[Ship_Date]]</f>
        <v>24</v>
      </c>
      <c r="AP4771">
        <f>Agricultural_Export_Analysis_Cleaned_Dataset[[#This Row],[Ship_Date]]-Agricultural_Export_Analysis_Cleaned_Dataset[[#This Row],[Order_Date]]</f>
        <v>7</v>
      </c>
      <c r="AQ4771" s="4" t="str">
        <f>TEXT(Agricultural_Export_Analysis_Cleaned_Dataset[[#This Row],[Order_Date]],"mmm yyyy")</f>
        <v>Nov 2024</v>
      </c>
    </row>
    <row r="4772" spans="1:43" x14ac:dyDescent="0.3">
      <c r="A4772" t="s">
        <v>8574</v>
      </c>
      <c r="B4772" t="s">
        <v>8575</v>
      </c>
      <c r="C4772" s="2">
        <v>45320</v>
      </c>
      <c r="D4772" s="2">
        <v>45324</v>
      </c>
      <c r="E4772" s="2">
        <v>45353</v>
      </c>
      <c r="F4772" t="s">
        <v>35</v>
      </c>
      <c r="G4772" t="s">
        <v>117</v>
      </c>
      <c r="H4772" t="s">
        <v>74</v>
      </c>
      <c r="I4772" t="s">
        <v>97</v>
      </c>
      <c r="J4772" t="s">
        <v>63</v>
      </c>
      <c r="K4772" s="7">
        <v>15</v>
      </c>
      <c r="L4772" t="s">
        <v>32</v>
      </c>
      <c r="M4772" t="s">
        <v>159</v>
      </c>
      <c r="N4772" t="s">
        <v>160</v>
      </c>
      <c r="O4772">
        <v>802</v>
      </c>
      <c r="P4772" s="6">
        <v>216.76</v>
      </c>
      <c r="Q4772" s="6">
        <v>173841.52</v>
      </c>
      <c r="R4772" s="5">
        <v>0</v>
      </c>
      <c r="S4772" s="6">
        <v>173841.52</v>
      </c>
      <c r="T4772" s="6">
        <v>12971.8781</v>
      </c>
      <c r="U4772" s="6">
        <v>99050.15</v>
      </c>
      <c r="V4772" s="6">
        <v>2862.28</v>
      </c>
      <c r="W4772" s="6">
        <v>13332.38</v>
      </c>
      <c r="X4772" s="6">
        <v>45624.831899999997</v>
      </c>
      <c r="Y4772" s="5">
        <v>0.26245071894469002</v>
      </c>
      <c r="Z4772" t="s">
        <v>40</v>
      </c>
      <c r="AA4772" t="s">
        <v>64</v>
      </c>
      <c r="AB4772" t="s">
        <v>56</v>
      </c>
      <c r="AC4772" t="s">
        <v>43</v>
      </c>
      <c r="AD4772" t="s">
        <v>57</v>
      </c>
      <c r="AE4772" t="s">
        <v>45</v>
      </c>
      <c r="AF4772" t="str">
        <f>TEXT(Agricultural_Export_Analysis_Cleaned_Dataset[[#This Row],[Order_Date]],"mmm")</f>
        <v>Jan</v>
      </c>
      <c r="AG4772" t="str">
        <f>TEXT(Agricultural_Export_Analysis_Cleaned_Dataset[[#This Row],[Order_Date]],"yyyy")</f>
        <v>2024</v>
      </c>
      <c r="AH4772" t="str">
        <f>TEXT(Agricultural_Export_Analysis_Cleaned_Dataset[[#This Row],[Order_Date]],"ddd")</f>
        <v>Mon</v>
      </c>
      <c r="AI4772" t="str">
        <f>TEXT(Agricultural_Export_Analysis_Cleaned_Dataset[[#This Row],[Ship_Date]],"yyyy")</f>
        <v>2024</v>
      </c>
      <c r="AJ4772" t="str">
        <f>TEXT(Agricultural_Export_Analysis_Cleaned_Dataset[[#This Row],[Ship_Date]],"mmm")</f>
        <v>Feb</v>
      </c>
      <c r="AK4772" t="str">
        <f>TEXT(Agricultural_Export_Analysis_Cleaned_Dataset[[#This Row],[Ship_Date]],"ddd")</f>
        <v>Fri</v>
      </c>
      <c r="AL4772" t="str">
        <f>TEXT(Agricultural_Export_Analysis_Cleaned_Dataset[[#This Row],[Delivery_Date]],"yyyy")</f>
        <v>2024</v>
      </c>
      <c r="AM4772" t="str">
        <f>TEXT(Agricultural_Export_Analysis_Cleaned_Dataset[[#This Row],[Delivery_Date]],"mmm")</f>
        <v>Mar</v>
      </c>
      <c r="AN4772" t="str">
        <f>TEXT(Agricultural_Export_Analysis_Cleaned_Dataset[[#This Row],[Delivery_Date]],"ddd")</f>
        <v>Sat</v>
      </c>
      <c r="AO4772">
        <f>Agricultural_Export_Analysis_Cleaned_Dataset[[#This Row],[Delivery_Date]]-Agricultural_Export_Analysis_Cleaned_Dataset[[#This Row],[Ship_Date]]</f>
        <v>29</v>
      </c>
      <c r="AP4772">
        <f>Agricultural_Export_Analysis_Cleaned_Dataset[[#This Row],[Ship_Date]]-Agricultural_Export_Analysis_Cleaned_Dataset[[#This Row],[Order_Date]]</f>
        <v>4</v>
      </c>
      <c r="AQ4772" s="4" t="str">
        <f>TEXT(Agricultural_Export_Analysis_Cleaned_Dataset[[#This Row],[Order_Date]],"mmm yyyy")</f>
        <v>Jan 2024</v>
      </c>
    </row>
    <row r="4773" spans="1:43" x14ac:dyDescent="0.3">
      <c r="A4773" t="s">
        <v>8576</v>
      </c>
      <c r="B4773" t="s">
        <v>4209</v>
      </c>
      <c r="C4773" s="2">
        <v>45770</v>
      </c>
      <c r="D4773" s="2">
        <v>45775</v>
      </c>
      <c r="E4773" s="2">
        <v>45797</v>
      </c>
      <c r="F4773" t="s">
        <v>35</v>
      </c>
      <c r="G4773" t="s">
        <v>8933</v>
      </c>
      <c r="H4773" t="s">
        <v>51</v>
      </c>
      <c r="I4773" t="s">
        <v>52</v>
      </c>
      <c r="J4773" t="s">
        <v>112</v>
      </c>
      <c r="K4773" s="7">
        <v>0</v>
      </c>
      <c r="L4773" t="s">
        <v>80</v>
      </c>
      <c r="M4773" t="s">
        <v>130</v>
      </c>
      <c r="N4773" t="s">
        <v>131</v>
      </c>
      <c r="O4773">
        <v>163</v>
      </c>
      <c r="P4773" s="6">
        <v>132.19999999999999</v>
      </c>
      <c r="Q4773" s="6">
        <v>21548.6</v>
      </c>
      <c r="R4773" s="5">
        <v>0</v>
      </c>
      <c r="S4773" s="6">
        <v>21548.6</v>
      </c>
      <c r="T4773" s="6">
        <v>4071.14</v>
      </c>
      <c r="U4773" s="6">
        <v>11179.95</v>
      </c>
      <c r="V4773" s="6">
        <v>647.97</v>
      </c>
      <c r="W4773" s="6">
        <v>1856.13</v>
      </c>
      <c r="X4773" s="6">
        <v>3793.41</v>
      </c>
      <c r="Y4773" s="5">
        <v>0.17603974272110501</v>
      </c>
      <c r="Z4773" t="s">
        <v>81</v>
      </c>
      <c r="AA4773" t="s">
        <v>165</v>
      </c>
      <c r="AB4773" t="s">
        <v>83</v>
      </c>
      <c r="AC4773" t="s">
        <v>66</v>
      </c>
      <c r="AD4773" t="s">
        <v>84</v>
      </c>
      <c r="AE4773" t="s">
        <v>67</v>
      </c>
      <c r="AF4773" t="str">
        <f>TEXT(Agricultural_Export_Analysis_Cleaned_Dataset[[#This Row],[Order_Date]],"mmm")</f>
        <v>Apr</v>
      </c>
      <c r="AG4773" t="str">
        <f>TEXT(Agricultural_Export_Analysis_Cleaned_Dataset[[#This Row],[Order_Date]],"yyyy")</f>
        <v>2025</v>
      </c>
      <c r="AH4773" t="str">
        <f>TEXT(Agricultural_Export_Analysis_Cleaned_Dataset[[#This Row],[Order_Date]],"ddd")</f>
        <v>Wed</v>
      </c>
      <c r="AI4773" t="str">
        <f>TEXT(Agricultural_Export_Analysis_Cleaned_Dataset[[#This Row],[Ship_Date]],"yyyy")</f>
        <v>2025</v>
      </c>
      <c r="AJ4773" t="str">
        <f>TEXT(Agricultural_Export_Analysis_Cleaned_Dataset[[#This Row],[Ship_Date]],"mmm")</f>
        <v>Apr</v>
      </c>
      <c r="AK4773" t="str">
        <f>TEXT(Agricultural_Export_Analysis_Cleaned_Dataset[[#This Row],[Ship_Date]],"ddd")</f>
        <v>Mon</v>
      </c>
      <c r="AL4773" t="str">
        <f>TEXT(Agricultural_Export_Analysis_Cleaned_Dataset[[#This Row],[Delivery_Date]],"yyyy")</f>
        <v>2025</v>
      </c>
      <c r="AM4773" t="str">
        <f>TEXT(Agricultural_Export_Analysis_Cleaned_Dataset[[#This Row],[Delivery_Date]],"mmm")</f>
        <v>May</v>
      </c>
      <c r="AN4773" t="str">
        <f>TEXT(Agricultural_Export_Analysis_Cleaned_Dataset[[#This Row],[Delivery_Date]],"ddd")</f>
        <v>Tue</v>
      </c>
      <c r="AO4773">
        <f>Agricultural_Export_Analysis_Cleaned_Dataset[[#This Row],[Delivery_Date]]-Agricultural_Export_Analysis_Cleaned_Dataset[[#This Row],[Ship_Date]]</f>
        <v>22</v>
      </c>
      <c r="AP4773">
        <f>Agricultural_Export_Analysis_Cleaned_Dataset[[#This Row],[Ship_Date]]-Agricultural_Export_Analysis_Cleaned_Dataset[[#This Row],[Order_Date]]</f>
        <v>5</v>
      </c>
      <c r="AQ4773" s="4" t="str">
        <f>TEXT(Agricultural_Export_Analysis_Cleaned_Dataset[[#This Row],[Order_Date]],"mmm yyyy")</f>
        <v>Apr 2025</v>
      </c>
    </row>
    <row r="4774" spans="1:43" x14ac:dyDescent="0.3">
      <c r="A4774" t="s">
        <v>8577</v>
      </c>
      <c r="B4774" t="s">
        <v>8578</v>
      </c>
      <c r="C4774" s="2">
        <v>45558</v>
      </c>
      <c r="D4774" s="2">
        <v>45565</v>
      </c>
      <c r="E4774" s="2">
        <v>45584</v>
      </c>
      <c r="F4774" t="s">
        <v>35</v>
      </c>
      <c r="G4774" t="s">
        <v>203</v>
      </c>
      <c r="H4774" t="s">
        <v>37</v>
      </c>
      <c r="I4774" t="s">
        <v>91</v>
      </c>
      <c r="J4774" t="s">
        <v>53</v>
      </c>
      <c r="K4774" s="7">
        <v>2</v>
      </c>
      <c r="L4774" t="s">
        <v>32</v>
      </c>
      <c r="M4774" t="s">
        <v>159</v>
      </c>
      <c r="N4774" t="s">
        <v>160</v>
      </c>
      <c r="O4774">
        <v>1736</v>
      </c>
      <c r="P4774" s="6">
        <v>179.11</v>
      </c>
      <c r="Q4774" s="6">
        <v>310934.96000000002</v>
      </c>
      <c r="R4774" s="5">
        <v>0.1</v>
      </c>
      <c r="S4774" s="6">
        <v>279841.46399999998</v>
      </c>
      <c r="T4774" s="6">
        <v>10529.72</v>
      </c>
      <c r="U4774" s="6">
        <v>160357.45000000001</v>
      </c>
      <c r="V4774" s="6">
        <v>1682.29</v>
      </c>
      <c r="W4774" s="6">
        <v>16465.830000000002</v>
      </c>
      <c r="X4774" s="6">
        <v>90806.173999999999</v>
      </c>
      <c r="Y4774" s="5">
        <v>0.32449149136812699</v>
      </c>
      <c r="Z4774" t="s">
        <v>103</v>
      </c>
      <c r="AA4774" t="s">
        <v>104</v>
      </c>
      <c r="AB4774" t="s">
        <v>83</v>
      </c>
      <c r="AC4774" t="s">
        <v>43</v>
      </c>
      <c r="AD4774" t="s">
        <v>57</v>
      </c>
      <c r="AE4774" t="s">
        <v>58</v>
      </c>
      <c r="AF4774" t="str">
        <f>TEXT(Agricultural_Export_Analysis_Cleaned_Dataset[[#This Row],[Order_Date]],"mmm")</f>
        <v>Sep</v>
      </c>
      <c r="AG4774" t="str">
        <f>TEXT(Agricultural_Export_Analysis_Cleaned_Dataset[[#This Row],[Order_Date]],"yyyy")</f>
        <v>2024</v>
      </c>
      <c r="AH4774" t="str">
        <f>TEXT(Agricultural_Export_Analysis_Cleaned_Dataset[[#This Row],[Order_Date]],"ddd")</f>
        <v>Mon</v>
      </c>
      <c r="AI4774" t="str">
        <f>TEXT(Agricultural_Export_Analysis_Cleaned_Dataset[[#This Row],[Ship_Date]],"yyyy")</f>
        <v>2024</v>
      </c>
      <c r="AJ4774" t="str">
        <f>TEXT(Agricultural_Export_Analysis_Cleaned_Dataset[[#This Row],[Ship_Date]],"mmm")</f>
        <v>Sep</v>
      </c>
      <c r="AK4774" t="str">
        <f>TEXT(Agricultural_Export_Analysis_Cleaned_Dataset[[#This Row],[Ship_Date]],"ddd")</f>
        <v>Mon</v>
      </c>
      <c r="AL4774" t="str">
        <f>TEXT(Agricultural_Export_Analysis_Cleaned_Dataset[[#This Row],[Delivery_Date]],"yyyy")</f>
        <v>2024</v>
      </c>
      <c r="AM4774" t="str">
        <f>TEXT(Agricultural_Export_Analysis_Cleaned_Dataset[[#This Row],[Delivery_Date]],"mmm")</f>
        <v>Oct</v>
      </c>
      <c r="AN4774" t="str">
        <f>TEXT(Agricultural_Export_Analysis_Cleaned_Dataset[[#This Row],[Delivery_Date]],"ddd")</f>
        <v>Sat</v>
      </c>
      <c r="AO4774">
        <f>Agricultural_Export_Analysis_Cleaned_Dataset[[#This Row],[Delivery_Date]]-Agricultural_Export_Analysis_Cleaned_Dataset[[#This Row],[Ship_Date]]</f>
        <v>19</v>
      </c>
      <c r="AP4774">
        <f>Agricultural_Export_Analysis_Cleaned_Dataset[[#This Row],[Ship_Date]]-Agricultural_Export_Analysis_Cleaned_Dataset[[#This Row],[Order_Date]]</f>
        <v>7</v>
      </c>
      <c r="AQ4774" s="4" t="str">
        <f>TEXT(Agricultural_Export_Analysis_Cleaned_Dataset[[#This Row],[Order_Date]],"mmm yyyy")</f>
        <v>Sep 2024</v>
      </c>
    </row>
    <row r="4775" spans="1:43" x14ac:dyDescent="0.3">
      <c r="A4775" t="s">
        <v>8579</v>
      </c>
      <c r="B4775" t="s">
        <v>8580</v>
      </c>
      <c r="C4775" s="2">
        <v>45686</v>
      </c>
      <c r="D4775" s="2">
        <v>45692</v>
      </c>
      <c r="E4775" s="2">
        <v>45711</v>
      </c>
      <c r="F4775" t="s">
        <v>35</v>
      </c>
      <c r="G4775" t="s">
        <v>117</v>
      </c>
      <c r="H4775" t="s">
        <v>51</v>
      </c>
      <c r="I4775" t="s">
        <v>91</v>
      </c>
      <c r="J4775" t="s">
        <v>63</v>
      </c>
      <c r="K4775" s="7">
        <v>7</v>
      </c>
      <c r="L4775" t="s">
        <v>80</v>
      </c>
      <c r="M4775" t="s">
        <v>61</v>
      </c>
      <c r="N4775" t="s">
        <v>62</v>
      </c>
      <c r="O4775">
        <v>143</v>
      </c>
      <c r="P4775" s="6">
        <v>200.32</v>
      </c>
      <c r="Q4775" s="6">
        <v>28645.759999999998</v>
      </c>
      <c r="R4775" s="5">
        <v>0.1</v>
      </c>
      <c r="S4775" s="6">
        <v>25781.184000000001</v>
      </c>
      <c r="T4775" s="6">
        <v>2689.17</v>
      </c>
      <c r="U4775" s="6">
        <v>16063.07</v>
      </c>
      <c r="V4775" s="6">
        <v>1987.12</v>
      </c>
      <c r="W4775" s="6">
        <v>1491.73</v>
      </c>
      <c r="X4775" s="6">
        <v>3550.0940000000001</v>
      </c>
      <c r="Y4775" s="5">
        <v>0.137700968272055</v>
      </c>
      <c r="Z4775" t="s">
        <v>40</v>
      </c>
      <c r="AA4775" t="s">
        <v>64</v>
      </c>
      <c r="AB4775" t="s">
        <v>83</v>
      </c>
      <c r="AC4775" t="s">
        <v>43</v>
      </c>
      <c r="AD4775" t="s">
        <v>98</v>
      </c>
      <c r="AE4775" t="s">
        <v>67</v>
      </c>
      <c r="AF4775" t="str">
        <f>TEXT(Agricultural_Export_Analysis_Cleaned_Dataset[[#This Row],[Order_Date]],"mmm")</f>
        <v>Jan</v>
      </c>
      <c r="AG4775" t="str">
        <f>TEXT(Agricultural_Export_Analysis_Cleaned_Dataset[[#This Row],[Order_Date]],"yyyy")</f>
        <v>2025</v>
      </c>
      <c r="AH4775" t="str">
        <f>TEXT(Agricultural_Export_Analysis_Cleaned_Dataset[[#This Row],[Order_Date]],"ddd")</f>
        <v>Wed</v>
      </c>
      <c r="AI4775" t="str">
        <f>TEXT(Agricultural_Export_Analysis_Cleaned_Dataset[[#This Row],[Ship_Date]],"yyyy")</f>
        <v>2025</v>
      </c>
      <c r="AJ4775" t="str">
        <f>TEXT(Agricultural_Export_Analysis_Cleaned_Dataset[[#This Row],[Ship_Date]],"mmm")</f>
        <v>Feb</v>
      </c>
      <c r="AK4775" t="str">
        <f>TEXT(Agricultural_Export_Analysis_Cleaned_Dataset[[#This Row],[Ship_Date]],"ddd")</f>
        <v>Tue</v>
      </c>
      <c r="AL4775" t="str">
        <f>TEXT(Agricultural_Export_Analysis_Cleaned_Dataset[[#This Row],[Delivery_Date]],"yyyy")</f>
        <v>2025</v>
      </c>
      <c r="AM4775" t="str">
        <f>TEXT(Agricultural_Export_Analysis_Cleaned_Dataset[[#This Row],[Delivery_Date]],"mmm")</f>
        <v>Feb</v>
      </c>
      <c r="AN4775" t="str">
        <f>TEXT(Agricultural_Export_Analysis_Cleaned_Dataset[[#This Row],[Delivery_Date]],"ddd")</f>
        <v>Sun</v>
      </c>
      <c r="AO4775">
        <f>Agricultural_Export_Analysis_Cleaned_Dataset[[#This Row],[Delivery_Date]]-Agricultural_Export_Analysis_Cleaned_Dataset[[#This Row],[Ship_Date]]</f>
        <v>19</v>
      </c>
      <c r="AP4775">
        <f>Agricultural_Export_Analysis_Cleaned_Dataset[[#This Row],[Ship_Date]]-Agricultural_Export_Analysis_Cleaned_Dataset[[#This Row],[Order_Date]]</f>
        <v>6</v>
      </c>
      <c r="AQ4775" s="4" t="str">
        <f>TEXT(Agricultural_Export_Analysis_Cleaned_Dataset[[#This Row],[Order_Date]],"mmm yyyy")</f>
        <v>Jan 2025</v>
      </c>
    </row>
    <row r="4776" spans="1:43" x14ac:dyDescent="0.3">
      <c r="A4776" t="s">
        <v>8581</v>
      </c>
      <c r="B4776" t="s">
        <v>7581</v>
      </c>
      <c r="C4776" s="2">
        <v>45425</v>
      </c>
      <c r="D4776" s="2">
        <v>45432</v>
      </c>
      <c r="E4776" s="2">
        <v>45454</v>
      </c>
      <c r="F4776" t="s">
        <v>35</v>
      </c>
      <c r="G4776" t="s">
        <v>203</v>
      </c>
      <c r="H4776" t="s">
        <v>51</v>
      </c>
      <c r="I4776" t="s">
        <v>52</v>
      </c>
      <c r="J4776" t="s">
        <v>53</v>
      </c>
      <c r="K4776" s="7">
        <v>10</v>
      </c>
      <c r="L4776" t="s">
        <v>32</v>
      </c>
      <c r="M4776" t="s">
        <v>33</v>
      </c>
      <c r="N4776" t="s">
        <v>34</v>
      </c>
      <c r="O4776">
        <v>1964</v>
      </c>
      <c r="P4776" s="6">
        <v>298.55</v>
      </c>
      <c r="Q4776" s="6">
        <v>586352.19999999995</v>
      </c>
      <c r="R4776" s="5">
        <v>0.15</v>
      </c>
      <c r="S4776" s="6">
        <v>498399.37</v>
      </c>
      <c r="T4776" s="6">
        <v>1869.43</v>
      </c>
      <c r="U4776" s="6">
        <v>288717.21000000002</v>
      </c>
      <c r="V4776" s="6">
        <v>2891.85</v>
      </c>
      <c r="W4776" s="6">
        <v>56088.47</v>
      </c>
      <c r="X4776" s="6">
        <v>148832.41</v>
      </c>
      <c r="Y4776" s="5">
        <v>0.29862078276704102</v>
      </c>
      <c r="Z4776" t="s">
        <v>81</v>
      </c>
      <c r="AA4776" t="s">
        <v>82</v>
      </c>
      <c r="AB4776" t="s">
        <v>65</v>
      </c>
      <c r="AC4776" t="s">
        <v>43</v>
      </c>
      <c r="AD4776" t="s">
        <v>44</v>
      </c>
      <c r="AE4776" t="s">
        <v>67</v>
      </c>
      <c r="AF4776" t="str">
        <f>TEXT(Agricultural_Export_Analysis_Cleaned_Dataset[[#This Row],[Order_Date]],"mmm")</f>
        <v>May</v>
      </c>
      <c r="AG4776" t="str">
        <f>TEXT(Agricultural_Export_Analysis_Cleaned_Dataset[[#This Row],[Order_Date]],"yyyy")</f>
        <v>2024</v>
      </c>
      <c r="AH4776" t="str">
        <f>TEXT(Agricultural_Export_Analysis_Cleaned_Dataset[[#This Row],[Order_Date]],"ddd")</f>
        <v>Mon</v>
      </c>
      <c r="AI4776" t="str">
        <f>TEXT(Agricultural_Export_Analysis_Cleaned_Dataset[[#This Row],[Ship_Date]],"yyyy")</f>
        <v>2024</v>
      </c>
      <c r="AJ4776" t="str">
        <f>TEXT(Agricultural_Export_Analysis_Cleaned_Dataset[[#This Row],[Ship_Date]],"mmm")</f>
        <v>May</v>
      </c>
      <c r="AK4776" t="str">
        <f>TEXT(Agricultural_Export_Analysis_Cleaned_Dataset[[#This Row],[Ship_Date]],"ddd")</f>
        <v>Mon</v>
      </c>
      <c r="AL4776" t="str">
        <f>TEXT(Agricultural_Export_Analysis_Cleaned_Dataset[[#This Row],[Delivery_Date]],"yyyy")</f>
        <v>2024</v>
      </c>
      <c r="AM4776" t="str">
        <f>TEXT(Agricultural_Export_Analysis_Cleaned_Dataset[[#This Row],[Delivery_Date]],"mmm")</f>
        <v>Jun</v>
      </c>
      <c r="AN4776" t="str">
        <f>TEXT(Agricultural_Export_Analysis_Cleaned_Dataset[[#This Row],[Delivery_Date]],"ddd")</f>
        <v>Tue</v>
      </c>
      <c r="AO4776">
        <f>Agricultural_Export_Analysis_Cleaned_Dataset[[#This Row],[Delivery_Date]]-Agricultural_Export_Analysis_Cleaned_Dataset[[#This Row],[Ship_Date]]</f>
        <v>22</v>
      </c>
      <c r="AP4776">
        <f>Agricultural_Export_Analysis_Cleaned_Dataset[[#This Row],[Ship_Date]]-Agricultural_Export_Analysis_Cleaned_Dataset[[#This Row],[Order_Date]]</f>
        <v>7</v>
      </c>
      <c r="AQ4776" s="4" t="str">
        <f>TEXT(Agricultural_Export_Analysis_Cleaned_Dataset[[#This Row],[Order_Date]],"mmm yyyy")</f>
        <v>May 2024</v>
      </c>
    </row>
    <row r="4777" spans="1:43" x14ac:dyDescent="0.3">
      <c r="A4777" t="s">
        <v>8582</v>
      </c>
      <c r="B4777" t="s">
        <v>5917</v>
      </c>
      <c r="C4777" s="2">
        <v>45435</v>
      </c>
      <c r="D4777" s="2">
        <v>45439</v>
      </c>
      <c r="E4777" s="2">
        <v>45457</v>
      </c>
      <c r="F4777" t="s">
        <v>35</v>
      </c>
      <c r="G4777" t="s">
        <v>8934</v>
      </c>
      <c r="H4777" t="s">
        <v>74</v>
      </c>
      <c r="I4777" t="s">
        <v>97</v>
      </c>
      <c r="J4777" t="s">
        <v>112</v>
      </c>
      <c r="K4777" s="7">
        <v>2</v>
      </c>
      <c r="L4777" t="s">
        <v>80</v>
      </c>
      <c r="M4777" t="s">
        <v>48</v>
      </c>
      <c r="N4777" t="s">
        <v>49</v>
      </c>
      <c r="O4777">
        <v>1347</v>
      </c>
      <c r="P4777" s="6">
        <v>254.15</v>
      </c>
      <c r="Q4777" s="6">
        <v>342340.05</v>
      </c>
      <c r="R4777" s="5">
        <v>0.15</v>
      </c>
      <c r="S4777" s="6">
        <v>290989.04249999998</v>
      </c>
      <c r="T4777" s="6">
        <v>4838.9799999999996</v>
      </c>
      <c r="U4777" s="6">
        <v>185563.21</v>
      </c>
      <c r="V4777" s="6">
        <v>1688.03</v>
      </c>
      <c r="W4777" s="6">
        <v>12361.42</v>
      </c>
      <c r="X4777" s="6">
        <v>86537.402499999997</v>
      </c>
      <c r="Y4777" s="5">
        <v>0.29739058816965602</v>
      </c>
      <c r="Z4777" t="s">
        <v>81</v>
      </c>
      <c r="AA4777" t="s">
        <v>82</v>
      </c>
      <c r="AB4777" t="s">
        <v>65</v>
      </c>
      <c r="AC4777" t="s">
        <v>76</v>
      </c>
      <c r="AD4777" t="s">
        <v>93</v>
      </c>
      <c r="AE4777" t="s">
        <v>58</v>
      </c>
      <c r="AF4777" t="str">
        <f>TEXT(Agricultural_Export_Analysis_Cleaned_Dataset[[#This Row],[Order_Date]],"mmm")</f>
        <v>May</v>
      </c>
      <c r="AG4777" t="str">
        <f>TEXT(Agricultural_Export_Analysis_Cleaned_Dataset[[#This Row],[Order_Date]],"yyyy")</f>
        <v>2024</v>
      </c>
      <c r="AH4777" t="str">
        <f>TEXT(Agricultural_Export_Analysis_Cleaned_Dataset[[#This Row],[Order_Date]],"ddd")</f>
        <v>Thu</v>
      </c>
      <c r="AI4777" t="str">
        <f>TEXT(Agricultural_Export_Analysis_Cleaned_Dataset[[#This Row],[Ship_Date]],"yyyy")</f>
        <v>2024</v>
      </c>
      <c r="AJ4777" t="str">
        <f>TEXT(Agricultural_Export_Analysis_Cleaned_Dataset[[#This Row],[Ship_Date]],"mmm")</f>
        <v>May</v>
      </c>
      <c r="AK4777" t="str">
        <f>TEXT(Agricultural_Export_Analysis_Cleaned_Dataset[[#This Row],[Ship_Date]],"ddd")</f>
        <v>Mon</v>
      </c>
      <c r="AL4777" t="str">
        <f>TEXT(Agricultural_Export_Analysis_Cleaned_Dataset[[#This Row],[Delivery_Date]],"yyyy")</f>
        <v>2024</v>
      </c>
      <c r="AM4777" t="str">
        <f>TEXT(Agricultural_Export_Analysis_Cleaned_Dataset[[#This Row],[Delivery_Date]],"mmm")</f>
        <v>Jun</v>
      </c>
      <c r="AN4777" t="str">
        <f>TEXT(Agricultural_Export_Analysis_Cleaned_Dataset[[#This Row],[Delivery_Date]],"ddd")</f>
        <v>Fri</v>
      </c>
      <c r="AO4777">
        <f>Agricultural_Export_Analysis_Cleaned_Dataset[[#This Row],[Delivery_Date]]-Agricultural_Export_Analysis_Cleaned_Dataset[[#This Row],[Ship_Date]]</f>
        <v>18</v>
      </c>
      <c r="AP4777">
        <f>Agricultural_Export_Analysis_Cleaned_Dataset[[#This Row],[Ship_Date]]-Agricultural_Export_Analysis_Cleaned_Dataset[[#This Row],[Order_Date]]</f>
        <v>4</v>
      </c>
      <c r="AQ4777" s="4" t="str">
        <f>TEXT(Agricultural_Export_Analysis_Cleaned_Dataset[[#This Row],[Order_Date]],"mmm yyyy")</f>
        <v>May 2024</v>
      </c>
    </row>
    <row r="4778" spans="1:43" x14ac:dyDescent="0.3">
      <c r="A4778" t="s">
        <v>8583</v>
      </c>
      <c r="B4778" t="s">
        <v>8584</v>
      </c>
      <c r="C4778" s="2">
        <v>45322</v>
      </c>
      <c r="D4778" s="2">
        <v>45332</v>
      </c>
      <c r="E4778" s="2">
        <v>45371</v>
      </c>
      <c r="F4778" t="s">
        <v>35</v>
      </c>
      <c r="G4778" t="s">
        <v>50</v>
      </c>
      <c r="H4778" t="s">
        <v>74</v>
      </c>
      <c r="I4778" t="s">
        <v>52</v>
      </c>
      <c r="J4778" t="s">
        <v>39</v>
      </c>
      <c r="K4778" s="7">
        <v>10</v>
      </c>
      <c r="L4778" t="s">
        <v>80</v>
      </c>
      <c r="M4778" t="s">
        <v>48</v>
      </c>
      <c r="N4778" t="s">
        <v>49</v>
      </c>
      <c r="O4778">
        <v>1442</v>
      </c>
      <c r="P4778" s="6">
        <v>93.6</v>
      </c>
      <c r="Q4778" s="6">
        <v>134971.20000000001</v>
      </c>
      <c r="R4778" s="5">
        <v>0</v>
      </c>
      <c r="S4778" s="6">
        <v>134971.20000000001</v>
      </c>
      <c r="T4778" s="6">
        <v>6319.41</v>
      </c>
      <c r="U4778" s="6">
        <v>100013.06</v>
      </c>
      <c r="V4778" s="6">
        <v>960.53</v>
      </c>
      <c r="W4778" s="6">
        <v>6732.35</v>
      </c>
      <c r="X4778" s="6">
        <v>20945.849999999999</v>
      </c>
      <c r="Y4778" s="5">
        <v>0.15518755112201699</v>
      </c>
      <c r="Z4778" t="s">
        <v>40</v>
      </c>
      <c r="AA4778" t="s">
        <v>64</v>
      </c>
      <c r="AB4778" t="s">
        <v>65</v>
      </c>
      <c r="AC4778" t="s">
        <v>76</v>
      </c>
      <c r="AD4778" t="s">
        <v>57</v>
      </c>
      <c r="AE4778" t="s">
        <v>45</v>
      </c>
      <c r="AF4778" t="str">
        <f>TEXT(Agricultural_Export_Analysis_Cleaned_Dataset[[#This Row],[Order_Date]],"mmm")</f>
        <v>Jan</v>
      </c>
      <c r="AG4778" t="str">
        <f>TEXT(Agricultural_Export_Analysis_Cleaned_Dataset[[#This Row],[Order_Date]],"yyyy")</f>
        <v>2024</v>
      </c>
      <c r="AH4778" t="str">
        <f>TEXT(Agricultural_Export_Analysis_Cleaned_Dataset[[#This Row],[Order_Date]],"ddd")</f>
        <v>Wed</v>
      </c>
      <c r="AI4778" t="str">
        <f>TEXT(Agricultural_Export_Analysis_Cleaned_Dataset[[#This Row],[Ship_Date]],"yyyy")</f>
        <v>2024</v>
      </c>
      <c r="AJ4778" t="str">
        <f>TEXT(Agricultural_Export_Analysis_Cleaned_Dataset[[#This Row],[Ship_Date]],"mmm")</f>
        <v>Feb</v>
      </c>
      <c r="AK4778" t="str">
        <f>TEXT(Agricultural_Export_Analysis_Cleaned_Dataset[[#This Row],[Ship_Date]],"ddd")</f>
        <v>Sat</v>
      </c>
      <c r="AL4778" t="str">
        <f>TEXT(Agricultural_Export_Analysis_Cleaned_Dataset[[#This Row],[Delivery_Date]],"yyyy")</f>
        <v>2024</v>
      </c>
      <c r="AM4778" t="str">
        <f>TEXT(Agricultural_Export_Analysis_Cleaned_Dataset[[#This Row],[Delivery_Date]],"mmm")</f>
        <v>Mar</v>
      </c>
      <c r="AN4778" t="str">
        <f>TEXT(Agricultural_Export_Analysis_Cleaned_Dataset[[#This Row],[Delivery_Date]],"ddd")</f>
        <v>Wed</v>
      </c>
      <c r="AO4778">
        <f>Agricultural_Export_Analysis_Cleaned_Dataset[[#This Row],[Delivery_Date]]-Agricultural_Export_Analysis_Cleaned_Dataset[[#This Row],[Ship_Date]]</f>
        <v>39</v>
      </c>
      <c r="AP4778">
        <f>Agricultural_Export_Analysis_Cleaned_Dataset[[#This Row],[Ship_Date]]-Agricultural_Export_Analysis_Cleaned_Dataset[[#This Row],[Order_Date]]</f>
        <v>10</v>
      </c>
      <c r="AQ4778" s="4" t="str">
        <f>TEXT(Agricultural_Export_Analysis_Cleaned_Dataset[[#This Row],[Order_Date]],"mmm yyyy")</f>
        <v>Jan 2024</v>
      </c>
    </row>
    <row r="4779" spans="1:43" x14ac:dyDescent="0.3">
      <c r="A4779" t="s">
        <v>8585</v>
      </c>
      <c r="B4779" t="s">
        <v>2707</v>
      </c>
      <c r="C4779" s="2">
        <v>45858</v>
      </c>
      <c r="D4779" s="2">
        <v>45862</v>
      </c>
      <c r="E4779" s="2">
        <v>45887</v>
      </c>
      <c r="F4779" t="s">
        <v>35</v>
      </c>
      <c r="G4779" t="s">
        <v>203</v>
      </c>
      <c r="H4779" t="s">
        <v>51</v>
      </c>
      <c r="I4779" t="s">
        <v>52</v>
      </c>
      <c r="J4779" t="s">
        <v>53</v>
      </c>
      <c r="K4779" s="7">
        <v>4</v>
      </c>
      <c r="L4779" t="s">
        <v>87</v>
      </c>
      <c r="M4779" t="s">
        <v>107</v>
      </c>
      <c r="N4779" t="s">
        <v>108</v>
      </c>
      <c r="O4779">
        <v>913</v>
      </c>
      <c r="P4779" s="6">
        <v>196.81</v>
      </c>
      <c r="Q4779" s="6">
        <v>179687.53</v>
      </c>
      <c r="R4779" s="5">
        <v>0.1</v>
      </c>
      <c r="S4779" s="6">
        <v>161718.777</v>
      </c>
      <c r="T4779" s="6">
        <v>8273.66</v>
      </c>
      <c r="U4779" s="6">
        <v>76870.92</v>
      </c>
      <c r="V4779" s="6">
        <v>2776.06</v>
      </c>
      <c r="W4779" s="6">
        <v>19034.16</v>
      </c>
      <c r="X4779" s="6">
        <v>54763.976999999999</v>
      </c>
      <c r="Y4779" s="5">
        <v>0.33863709592609598</v>
      </c>
      <c r="Z4779" t="s">
        <v>103</v>
      </c>
      <c r="AA4779" t="s">
        <v>119</v>
      </c>
      <c r="AB4779" t="s">
        <v>83</v>
      </c>
      <c r="AC4779" t="s">
        <v>76</v>
      </c>
      <c r="AD4779" t="s">
        <v>93</v>
      </c>
      <c r="AE4779" t="s">
        <v>67</v>
      </c>
      <c r="AF4779" t="str">
        <f>TEXT(Agricultural_Export_Analysis_Cleaned_Dataset[[#This Row],[Order_Date]],"mmm")</f>
        <v>Jul</v>
      </c>
      <c r="AG4779" t="str">
        <f>TEXT(Agricultural_Export_Analysis_Cleaned_Dataset[[#This Row],[Order_Date]],"yyyy")</f>
        <v>2025</v>
      </c>
      <c r="AH4779" t="str">
        <f>TEXT(Agricultural_Export_Analysis_Cleaned_Dataset[[#This Row],[Order_Date]],"ddd")</f>
        <v>Sun</v>
      </c>
      <c r="AI4779" t="str">
        <f>TEXT(Agricultural_Export_Analysis_Cleaned_Dataset[[#This Row],[Ship_Date]],"yyyy")</f>
        <v>2025</v>
      </c>
      <c r="AJ4779" t="str">
        <f>TEXT(Agricultural_Export_Analysis_Cleaned_Dataset[[#This Row],[Ship_Date]],"mmm")</f>
        <v>Jul</v>
      </c>
      <c r="AK4779" t="str">
        <f>TEXT(Agricultural_Export_Analysis_Cleaned_Dataset[[#This Row],[Ship_Date]],"ddd")</f>
        <v>Thu</v>
      </c>
      <c r="AL4779" t="str">
        <f>TEXT(Agricultural_Export_Analysis_Cleaned_Dataset[[#This Row],[Delivery_Date]],"yyyy")</f>
        <v>2025</v>
      </c>
      <c r="AM4779" t="str">
        <f>TEXT(Agricultural_Export_Analysis_Cleaned_Dataset[[#This Row],[Delivery_Date]],"mmm")</f>
        <v>Aug</v>
      </c>
      <c r="AN4779" t="str">
        <f>TEXT(Agricultural_Export_Analysis_Cleaned_Dataset[[#This Row],[Delivery_Date]],"ddd")</f>
        <v>Mon</v>
      </c>
      <c r="AO4779">
        <f>Agricultural_Export_Analysis_Cleaned_Dataset[[#This Row],[Delivery_Date]]-Agricultural_Export_Analysis_Cleaned_Dataset[[#This Row],[Ship_Date]]</f>
        <v>25</v>
      </c>
      <c r="AP4779">
        <f>Agricultural_Export_Analysis_Cleaned_Dataset[[#This Row],[Ship_Date]]-Agricultural_Export_Analysis_Cleaned_Dataset[[#This Row],[Order_Date]]</f>
        <v>4</v>
      </c>
      <c r="AQ4779" s="4" t="str">
        <f>TEXT(Agricultural_Export_Analysis_Cleaned_Dataset[[#This Row],[Order_Date]],"mmm yyyy")</f>
        <v>Jul 2025</v>
      </c>
    </row>
    <row r="4780" spans="1:43" x14ac:dyDescent="0.3">
      <c r="A4780" t="s">
        <v>8586</v>
      </c>
      <c r="B4780" t="s">
        <v>7670</v>
      </c>
      <c r="C4780" s="2">
        <v>45933</v>
      </c>
      <c r="D4780" s="2">
        <v>45943</v>
      </c>
      <c r="E4780" s="2">
        <v>45964</v>
      </c>
      <c r="F4780" t="s">
        <v>35</v>
      </c>
      <c r="G4780" t="s">
        <v>8934</v>
      </c>
      <c r="H4780" t="s">
        <v>37</v>
      </c>
      <c r="I4780" t="s">
        <v>118</v>
      </c>
      <c r="J4780" t="s">
        <v>112</v>
      </c>
      <c r="K4780" s="7">
        <v>15</v>
      </c>
      <c r="L4780" t="s">
        <v>135</v>
      </c>
      <c r="M4780" t="s">
        <v>101</v>
      </c>
      <c r="N4780" t="s">
        <v>102</v>
      </c>
      <c r="O4780">
        <v>1295</v>
      </c>
      <c r="P4780" s="6">
        <v>26.3</v>
      </c>
      <c r="Q4780" s="6">
        <v>34058.5</v>
      </c>
      <c r="R4780" s="5">
        <v>0.1</v>
      </c>
      <c r="S4780" s="6">
        <v>30652.65</v>
      </c>
      <c r="T4780" s="6">
        <v>11822.44</v>
      </c>
      <c r="U4780" s="6">
        <v>21397.4</v>
      </c>
      <c r="V4780" s="6">
        <v>1110.5</v>
      </c>
      <c r="W4780" s="6">
        <v>2850.83</v>
      </c>
      <c r="X4780" s="6">
        <v>-6528.52</v>
      </c>
      <c r="Y4780" s="5">
        <v>-0.21298386925763399</v>
      </c>
      <c r="Z4780" t="s">
        <v>54</v>
      </c>
      <c r="AA4780" t="s">
        <v>75</v>
      </c>
      <c r="AB4780" t="s">
        <v>42</v>
      </c>
      <c r="AC4780" t="s">
        <v>66</v>
      </c>
      <c r="AD4780" t="s">
        <v>77</v>
      </c>
      <c r="AE4780" t="s">
        <v>58</v>
      </c>
      <c r="AF4780" t="str">
        <f>TEXT(Agricultural_Export_Analysis_Cleaned_Dataset[[#This Row],[Order_Date]],"mmm")</f>
        <v>Oct</v>
      </c>
      <c r="AG4780" t="str">
        <f>TEXT(Agricultural_Export_Analysis_Cleaned_Dataset[[#This Row],[Order_Date]],"yyyy")</f>
        <v>2025</v>
      </c>
      <c r="AH4780" t="str">
        <f>TEXT(Agricultural_Export_Analysis_Cleaned_Dataset[[#This Row],[Order_Date]],"ddd")</f>
        <v>Fri</v>
      </c>
      <c r="AI4780" t="str">
        <f>TEXT(Agricultural_Export_Analysis_Cleaned_Dataset[[#This Row],[Ship_Date]],"yyyy")</f>
        <v>2025</v>
      </c>
      <c r="AJ4780" t="str">
        <f>TEXT(Agricultural_Export_Analysis_Cleaned_Dataset[[#This Row],[Ship_Date]],"mmm")</f>
        <v>Oct</v>
      </c>
      <c r="AK4780" t="str">
        <f>TEXT(Agricultural_Export_Analysis_Cleaned_Dataset[[#This Row],[Ship_Date]],"ddd")</f>
        <v>Mon</v>
      </c>
      <c r="AL4780" t="str">
        <f>TEXT(Agricultural_Export_Analysis_Cleaned_Dataset[[#This Row],[Delivery_Date]],"yyyy")</f>
        <v>2025</v>
      </c>
      <c r="AM4780" t="str">
        <f>TEXT(Agricultural_Export_Analysis_Cleaned_Dataset[[#This Row],[Delivery_Date]],"mmm")</f>
        <v>Nov</v>
      </c>
      <c r="AN4780" t="str">
        <f>TEXT(Agricultural_Export_Analysis_Cleaned_Dataset[[#This Row],[Delivery_Date]],"ddd")</f>
        <v>Mon</v>
      </c>
      <c r="AO4780">
        <f>Agricultural_Export_Analysis_Cleaned_Dataset[[#This Row],[Delivery_Date]]-Agricultural_Export_Analysis_Cleaned_Dataset[[#This Row],[Ship_Date]]</f>
        <v>21</v>
      </c>
      <c r="AP4780">
        <f>Agricultural_Export_Analysis_Cleaned_Dataset[[#This Row],[Ship_Date]]-Agricultural_Export_Analysis_Cleaned_Dataset[[#This Row],[Order_Date]]</f>
        <v>10</v>
      </c>
      <c r="AQ4780" s="4" t="str">
        <f>TEXT(Agricultural_Export_Analysis_Cleaned_Dataset[[#This Row],[Order_Date]],"mmm yyyy")</f>
        <v>Oct 2025</v>
      </c>
    </row>
    <row r="4781" spans="1:43" x14ac:dyDescent="0.3">
      <c r="A4781" t="s">
        <v>8587</v>
      </c>
      <c r="B4781" t="s">
        <v>4587</v>
      </c>
      <c r="C4781" s="2">
        <v>45541</v>
      </c>
      <c r="D4781" s="2">
        <v>45543</v>
      </c>
      <c r="E4781" s="2">
        <v>45557</v>
      </c>
      <c r="F4781" t="s">
        <v>35</v>
      </c>
      <c r="G4781" t="s">
        <v>8933</v>
      </c>
      <c r="H4781" t="s">
        <v>74</v>
      </c>
      <c r="I4781" t="s">
        <v>91</v>
      </c>
      <c r="J4781" t="s">
        <v>63</v>
      </c>
      <c r="K4781" s="7">
        <v>2</v>
      </c>
      <c r="L4781" t="s">
        <v>135</v>
      </c>
      <c r="M4781" t="s">
        <v>48</v>
      </c>
      <c r="N4781" t="s">
        <v>49</v>
      </c>
      <c r="O4781">
        <v>1499</v>
      </c>
      <c r="P4781" s="6">
        <v>118.13</v>
      </c>
      <c r="Q4781" s="6">
        <v>177076.87</v>
      </c>
      <c r="R4781" s="5">
        <v>0.15</v>
      </c>
      <c r="S4781" s="6">
        <v>150515.3395</v>
      </c>
      <c r="T4781" s="6">
        <v>12936.78</v>
      </c>
      <c r="U4781" s="6">
        <v>97015.73</v>
      </c>
      <c r="V4781" s="6">
        <v>2306.92</v>
      </c>
      <c r="W4781" s="6">
        <v>17666.55</v>
      </c>
      <c r="X4781" s="6">
        <v>20589.359499999999</v>
      </c>
      <c r="Y4781" s="5">
        <v>0.13679243303968999</v>
      </c>
      <c r="Z4781" t="s">
        <v>103</v>
      </c>
      <c r="AA4781" t="s">
        <v>104</v>
      </c>
      <c r="AB4781" t="s">
        <v>83</v>
      </c>
      <c r="AC4781" t="s">
        <v>43</v>
      </c>
      <c r="AD4781" t="s">
        <v>77</v>
      </c>
      <c r="AE4781" t="s">
        <v>45</v>
      </c>
      <c r="AF4781" t="str">
        <f>TEXT(Agricultural_Export_Analysis_Cleaned_Dataset[[#This Row],[Order_Date]],"mmm")</f>
        <v>Sep</v>
      </c>
      <c r="AG4781" t="str">
        <f>TEXT(Agricultural_Export_Analysis_Cleaned_Dataset[[#This Row],[Order_Date]],"yyyy")</f>
        <v>2024</v>
      </c>
      <c r="AH4781" t="str">
        <f>TEXT(Agricultural_Export_Analysis_Cleaned_Dataset[[#This Row],[Order_Date]],"ddd")</f>
        <v>Fri</v>
      </c>
      <c r="AI4781" t="str">
        <f>TEXT(Agricultural_Export_Analysis_Cleaned_Dataset[[#This Row],[Ship_Date]],"yyyy")</f>
        <v>2024</v>
      </c>
      <c r="AJ4781" t="str">
        <f>TEXT(Agricultural_Export_Analysis_Cleaned_Dataset[[#This Row],[Ship_Date]],"mmm")</f>
        <v>Sep</v>
      </c>
      <c r="AK4781" t="str">
        <f>TEXT(Agricultural_Export_Analysis_Cleaned_Dataset[[#This Row],[Ship_Date]],"ddd")</f>
        <v>Sun</v>
      </c>
      <c r="AL4781" t="str">
        <f>TEXT(Agricultural_Export_Analysis_Cleaned_Dataset[[#This Row],[Delivery_Date]],"yyyy")</f>
        <v>2024</v>
      </c>
      <c r="AM4781" t="str">
        <f>TEXT(Agricultural_Export_Analysis_Cleaned_Dataset[[#This Row],[Delivery_Date]],"mmm")</f>
        <v>Sep</v>
      </c>
      <c r="AN4781" t="str">
        <f>TEXT(Agricultural_Export_Analysis_Cleaned_Dataset[[#This Row],[Delivery_Date]],"ddd")</f>
        <v>Sun</v>
      </c>
      <c r="AO4781">
        <f>Agricultural_Export_Analysis_Cleaned_Dataset[[#This Row],[Delivery_Date]]-Agricultural_Export_Analysis_Cleaned_Dataset[[#This Row],[Ship_Date]]</f>
        <v>14</v>
      </c>
      <c r="AP4781">
        <f>Agricultural_Export_Analysis_Cleaned_Dataset[[#This Row],[Ship_Date]]-Agricultural_Export_Analysis_Cleaned_Dataset[[#This Row],[Order_Date]]</f>
        <v>2</v>
      </c>
      <c r="AQ4781" s="4" t="str">
        <f>TEXT(Agricultural_Export_Analysis_Cleaned_Dataset[[#This Row],[Order_Date]],"mmm yyyy")</f>
        <v>Sep 2024</v>
      </c>
    </row>
    <row r="4782" spans="1:43" x14ac:dyDescent="0.3">
      <c r="A4782" t="s">
        <v>8588</v>
      </c>
      <c r="B4782" t="s">
        <v>4978</v>
      </c>
      <c r="C4782" s="2">
        <v>45863</v>
      </c>
      <c r="D4782" s="2">
        <v>45864</v>
      </c>
      <c r="E4782" s="2">
        <v>45876</v>
      </c>
      <c r="F4782" t="s">
        <v>35</v>
      </c>
      <c r="G4782" t="s">
        <v>132</v>
      </c>
      <c r="H4782" t="s">
        <v>51</v>
      </c>
      <c r="I4782" t="s">
        <v>38</v>
      </c>
      <c r="J4782" t="s">
        <v>112</v>
      </c>
      <c r="K4782" s="7">
        <v>0</v>
      </c>
      <c r="L4782" t="s">
        <v>135</v>
      </c>
      <c r="M4782" t="s">
        <v>33</v>
      </c>
      <c r="N4782" t="s">
        <v>34</v>
      </c>
      <c r="O4782">
        <v>913</v>
      </c>
      <c r="P4782" s="6">
        <v>433.87</v>
      </c>
      <c r="Q4782" s="6">
        <v>396123.31</v>
      </c>
      <c r="R4782" s="5">
        <v>0.1</v>
      </c>
      <c r="S4782" s="6">
        <v>356510.97899999999</v>
      </c>
      <c r="T4782" s="6">
        <v>7309.16</v>
      </c>
      <c r="U4782" s="6">
        <v>198486.42</v>
      </c>
      <c r="V4782" s="6">
        <v>1361.82</v>
      </c>
      <c r="W4782" s="6">
        <v>16255.99</v>
      </c>
      <c r="X4782" s="6">
        <v>133097.58900000001</v>
      </c>
      <c r="Y4782" s="5">
        <v>0.373333773263684</v>
      </c>
      <c r="Z4782" t="s">
        <v>103</v>
      </c>
      <c r="AA4782" t="s">
        <v>119</v>
      </c>
      <c r="AB4782" t="s">
        <v>65</v>
      </c>
      <c r="AC4782" t="s">
        <v>76</v>
      </c>
      <c r="AD4782" t="s">
        <v>84</v>
      </c>
      <c r="AE4782" t="s">
        <v>67</v>
      </c>
      <c r="AF4782" t="str">
        <f>TEXT(Agricultural_Export_Analysis_Cleaned_Dataset[[#This Row],[Order_Date]],"mmm")</f>
        <v>Jul</v>
      </c>
      <c r="AG4782" t="str">
        <f>TEXT(Agricultural_Export_Analysis_Cleaned_Dataset[[#This Row],[Order_Date]],"yyyy")</f>
        <v>2025</v>
      </c>
      <c r="AH4782" t="str">
        <f>TEXT(Agricultural_Export_Analysis_Cleaned_Dataset[[#This Row],[Order_Date]],"ddd")</f>
        <v>Fri</v>
      </c>
      <c r="AI4782" t="str">
        <f>TEXT(Agricultural_Export_Analysis_Cleaned_Dataset[[#This Row],[Ship_Date]],"yyyy")</f>
        <v>2025</v>
      </c>
      <c r="AJ4782" t="str">
        <f>TEXT(Agricultural_Export_Analysis_Cleaned_Dataset[[#This Row],[Ship_Date]],"mmm")</f>
        <v>Jul</v>
      </c>
      <c r="AK4782" t="str">
        <f>TEXT(Agricultural_Export_Analysis_Cleaned_Dataset[[#This Row],[Ship_Date]],"ddd")</f>
        <v>Sat</v>
      </c>
      <c r="AL4782" t="str">
        <f>TEXT(Agricultural_Export_Analysis_Cleaned_Dataset[[#This Row],[Delivery_Date]],"yyyy")</f>
        <v>2025</v>
      </c>
      <c r="AM4782" t="str">
        <f>TEXT(Agricultural_Export_Analysis_Cleaned_Dataset[[#This Row],[Delivery_Date]],"mmm")</f>
        <v>Aug</v>
      </c>
      <c r="AN4782" t="str">
        <f>TEXT(Agricultural_Export_Analysis_Cleaned_Dataset[[#This Row],[Delivery_Date]],"ddd")</f>
        <v>Thu</v>
      </c>
      <c r="AO4782">
        <f>Agricultural_Export_Analysis_Cleaned_Dataset[[#This Row],[Delivery_Date]]-Agricultural_Export_Analysis_Cleaned_Dataset[[#This Row],[Ship_Date]]</f>
        <v>12</v>
      </c>
      <c r="AP4782">
        <f>Agricultural_Export_Analysis_Cleaned_Dataset[[#This Row],[Ship_Date]]-Agricultural_Export_Analysis_Cleaned_Dataset[[#This Row],[Order_Date]]</f>
        <v>1</v>
      </c>
      <c r="AQ4782" s="4" t="str">
        <f>TEXT(Agricultural_Export_Analysis_Cleaned_Dataset[[#This Row],[Order_Date]],"mmm yyyy")</f>
        <v>Jul 2025</v>
      </c>
    </row>
    <row r="4783" spans="1:43" x14ac:dyDescent="0.3">
      <c r="A4783" t="s">
        <v>8589</v>
      </c>
      <c r="B4783" t="s">
        <v>8590</v>
      </c>
      <c r="C4783" s="2">
        <v>45923</v>
      </c>
      <c r="D4783" s="2">
        <v>45931</v>
      </c>
      <c r="E4783" s="2">
        <v>45956</v>
      </c>
      <c r="F4783" t="s">
        <v>35</v>
      </c>
      <c r="G4783" t="s">
        <v>8934</v>
      </c>
      <c r="H4783" t="s">
        <v>37</v>
      </c>
      <c r="I4783" t="s">
        <v>52</v>
      </c>
      <c r="J4783" t="s">
        <v>112</v>
      </c>
      <c r="K4783" s="7">
        <v>7</v>
      </c>
      <c r="L4783" t="s">
        <v>135</v>
      </c>
      <c r="M4783" t="s">
        <v>33</v>
      </c>
      <c r="N4783" t="s">
        <v>34</v>
      </c>
      <c r="O4783">
        <v>675</v>
      </c>
      <c r="P4783" s="6">
        <v>361.08</v>
      </c>
      <c r="Q4783" s="6">
        <v>243729</v>
      </c>
      <c r="R4783" s="5">
        <v>0.05</v>
      </c>
      <c r="S4783" s="6">
        <v>231542.55</v>
      </c>
      <c r="T4783" s="6">
        <v>5816.74</v>
      </c>
      <c r="U4783" s="6">
        <v>154479.20000000001</v>
      </c>
      <c r="V4783" s="6">
        <v>379.22</v>
      </c>
      <c r="W4783" s="6">
        <v>18191.62</v>
      </c>
      <c r="X4783" s="6">
        <v>52675.77</v>
      </c>
      <c r="Y4783" s="5">
        <v>0.22749930844244401</v>
      </c>
      <c r="Z4783" t="s">
        <v>103</v>
      </c>
      <c r="AA4783" t="s">
        <v>104</v>
      </c>
      <c r="AB4783" t="s">
        <v>83</v>
      </c>
      <c r="AC4783" t="s">
        <v>66</v>
      </c>
      <c r="AD4783" t="s">
        <v>123</v>
      </c>
      <c r="AE4783" t="s">
        <v>58</v>
      </c>
      <c r="AF4783" t="str">
        <f>TEXT(Agricultural_Export_Analysis_Cleaned_Dataset[[#This Row],[Order_Date]],"mmm")</f>
        <v>Sep</v>
      </c>
      <c r="AG4783" t="str">
        <f>TEXT(Agricultural_Export_Analysis_Cleaned_Dataset[[#This Row],[Order_Date]],"yyyy")</f>
        <v>2025</v>
      </c>
      <c r="AH4783" t="str">
        <f>TEXT(Agricultural_Export_Analysis_Cleaned_Dataset[[#This Row],[Order_Date]],"ddd")</f>
        <v>Tue</v>
      </c>
      <c r="AI4783" t="str">
        <f>TEXT(Agricultural_Export_Analysis_Cleaned_Dataset[[#This Row],[Ship_Date]],"yyyy")</f>
        <v>2025</v>
      </c>
      <c r="AJ4783" t="str">
        <f>TEXT(Agricultural_Export_Analysis_Cleaned_Dataset[[#This Row],[Ship_Date]],"mmm")</f>
        <v>Oct</v>
      </c>
      <c r="AK4783" t="str">
        <f>TEXT(Agricultural_Export_Analysis_Cleaned_Dataset[[#This Row],[Ship_Date]],"ddd")</f>
        <v>Wed</v>
      </c>
      <c r="AL4783" t="str">
        <f>TEXT(Agricultural_Export_Analysis_Cleaned_Dataset[[#This Row],[Delivery_Date]],"yyyy")</f>
        <v>2025</v>
      </c>
      <c r="AM4783" t="str">
        <f>TEXT(Agricultural_Export_Analysis_Cleaned_Dataset[[#This Row],[Delivery_Date]],"mmm")</f>
        <v>Oct</v>
      </c>
      <c r="AN4783" t="str">
        <f>TEXT(Agricultural_Export_Analysis_Cleaned_Dataset[[#This Row],[Delivery_Date]],"ddd")</f>
        <v>Sun</v>
      </c>
      <c r="AO4783">
        <f>Agricultural_Export_Analysis_Cleaned_Dataset[[#This Row],[Delivery_Date]]-Agricultural_Export_Analysis_Cleaned_Dataset[[#This Row],[Ship_Date]]</f>
        <v>25</v>
      </c>
      <c r="AP4783">
        <f>Agricultural_Export_Analysis_Cleaned_Dataset[[#This Row],[Ship_Date]]-Agricultural_Export_Analysis_Cleaned_Dataset[[#This Row],[Order_Date]]</f>
        <v>8</v>
      </c>
      <c r="AQ4783" s="4" t="str">
        <f>TEXT(Agricultural_Export_Analysis_Cleaned_Dataset[[#This Row],[Order_Date]],"mmm yyyy")</f>
        <v>Sep 2025</v>
      </c>
    </row>
    <row r="4784" spans="1:43" x14ac:dyDescent="0.3">
      <c r="A4784" t="s">
        <v>8591</v>
      </c>
      <c r="B4784" t="s">
        <v>3922</v>
      </c>
      <c r="C4784" s="2">
        <v>45870</v>
      </c>
      <c r="D4784" s="2">
        <v>45879</v>
      </c>
      <c r="E4784" s="2">
        <v>45894</v>
      </c>
      <c r="F4784" t="s">
        <v>35</v>
      </c>
      <c r="G4784" t="s">
        <v>73</v>
      </c>
      <c r="H4784" t="s">
        <v>74</v>
      </c>
      <c r="I4784" t="s">
        <v>38</v>
      </c>
      <c r="J4784" t="s">
        <v>63</v>
      </c>
      <c r="K4784" s="7">
        <v>10</v>
      </c>
      <c r="L4784" t="s">
        <v>87</v>
      </c>
      <c r="M4784" t="s">
        <v>130</v>
      </c>
      <c r="N4784" t="s">
        <v>131</v>
      </c>
      <c r="O4784">
        <v>1308</v>
      </c>
      <c r="P4784" s="6">
        <v>149.96</v>
      </c>
      <c r="Q4784" s="6">
        <v>196147.68</v>
      </c>
      <c r="R4784" s="5">
        <v>0.05</v>
      </c>
      <c r="S4784" s="6">
        <v>186340.296</v>
      </c>
      <c r="T4784" s="6">
        <v>12031.28</v>
      </c>
      <c r="U4784" s="6">
        <v>100856.08</v>
      </c>
      <c r="V4784" s="6">
        <v>2593.04</v>
      </c>
      <c r="W4784" s="6">
        <v>6468.68</v>
      </c>
      <c r="X4784" s="6">
        <v>64391.216</v>
      </c>
      <c r="Y4784" s="5">
        <v>0.34555711986204002</v>
      </c>
      <c r="Z4784" t="s">
        <v>103</v>
      </c>
      <c r="AA4784" t="s">
        <v>177</v>
      </c>
      <c r="AB4784" t="s">
        <v>42</v>
      </c>
      <c r="AC4784" t="s">
        <v>43</v>
      </c>
      <c r="AD4784" t="s">
        <v>77</v>
      </c>
      <c r="AE4784" t="s">
        <v>45</v>
      </c>
      <c r="AF4784" t="str">
        <f>TEXT(Agricultural_Export_Analysis_Cleaned_Dataset[[#This Row],[Order_Date]],"mmm")</f>
        <v>Aug</v>
      </c>
      <c r="AG4784" t="str">
        <f>TEXT(Agricultural_Export_Analysis_Cleaned_Dataset[[#This Row],[Order_Date]],"yyyy")</f>
        <v>2025</v>
      </c>
      <c r="AH4784" t="str">
        <f>TEXT(Agricultural_Export_Analysis_Cleaned_Dataset[[#This Row],[Order_Date]],"ddd")</f>
        <v>Fri</v>
      </c>
      <c r="AI4784" t="str">
        <f>TEXT(Agricultural_Export_Analysis_Cleaned_Dataset[[#This Row],[Ship_Date]],"yyyy")</f>
        <v>2025</v>
      </c>
      <c r="AJ4784" t="str">
        <f>TEXT(Agricultural_Export_Analysis_Cleaned_Dataset[[#This Row],[Ship_Date]],"mmm")</f>
        <v>Aug</v>
      </c>
      <c r="AK4784" t="str">
        <f>TEXT(Agricultural_Export_Analysis_Cleaned_Dataset[[#This Row],[Ship_Date]],"ddd")</f>
        <v>Sun</v>
      </c>
      <c r="AL4784" t="str">
        <f>TEXT(Agricultural_Export_Analysis_Cleaned_Dataset[[#This Row],[Delivery_Date]],"yyyy")</f>
        <v>2025</v>
      </c>
      <c r="AM4784" t="str">
        <f>TEXT(Agricultural_Export_Analysis_Cleaned_Dataset[[#This Row],[Delivery_Date]],"mmm")</f>
        <v>Aug</v>
      </c>
      <c r="AN4784" t="str">
        <f>TEXT(Agricultural_Export_Analysis_Cleaned_Dataset[[#This Row],[Delivery_Date]],"ddd")</f>
        <v>Mon</v>
      </c>
      <c r="AO4784">
        <f>Agricultural_Export_Analysis_Cleaned_Dataset[[#This Row],[Delivery_Date]]-Agricultural_Export_Analysis_Cleaned_Dataset[[#This Row],[Ship_Date]]</f>
        <v>15</v>
      </c>
      <c r="AP4784">
        <f>Agricultural_Export_Analysis_Cleaned_Dataset[[#This Row],[Ship_Date]]-Agricultural_Export_Analysis_Cleaned_Dataset[[#This Row],[Order_Date]]</f>
        <v>9</v>
      </c>
      <c r="AQ4784" s="4" t="str">
        <f>TEXT(Agricultural_Export_Analysis_Cleaned_Dataset[[#This Row],[Order_Date]],"mmm yyyy")</f>
        <v>Aug 2025</v>
      </c>
    </row>
    <row r="4785" spans="1:43" x14ac:dyDescent="0.3">
      <c r="A4785" t="s">
        <v>8592</v>
      </c>
      <c r="B4785" t="s">
        <v>8593</v>
      </c>
      <c r="C4785" s="2">
        <v>45513</v>
      </c>
      <c r="D4785" s="2">
        <v>45522</v>
      </c>
      <c r="E4785" s="2">
        <v>45543</v>
      </c>
      <c r="F4785" t="s">
        <v>35</v>
      </c>
      <c r="G4785" t="s">
        <v>8932</v>
      </c>
      <c r="H4785" t="s">
        <v>51</v>
      </c>
      <c r="I4785" t="s">
        <v>38</v>
      </c>
      <c r="J4785" t="s">
        <v>112</v>
      </c>
      <c r="K4785" s="7">
        <v>0</v>
      </c>
      <c r="L4785" t="s">
        <v>70</v>
      </c>
      <c r="M4785" t="s">
        <v>130</v>
      </c>
      <c r="N4785" t="s">
        <v>131</v>
      </c>
      <c r="O4785">
        <v>371</v>
      </c>
      <c r="P4785" s="6">
        <v>336.89</v>
      </c>
      <c r="Q4785" s="6">
        <v>124986.19</v>
      </c>
      <c r="R4785" s="5">
        <v>0</v>
      </c>
      <c r="S4785" s="6">
        <v>124986.19</v>
      </c>
      <c r="T4785" s="6">
        <v>9990.76</v>
      </c>
      <c r="U4785" s="6">
        <v>59508.27</v>
      </c>
      <c r="V4785" s="6">
        <v>1919.86</v>
      </c>
      <c r="W4785" s="6">
        <v>4477.2299999999996</v>
      </c>
      <c r="X4785" s="6">
        <v>49090.07</v>
      </c>
      <c r="Y4785" s="5">
        <v>0.392763952561479</v>
      </c>
      <c r="Z4785" t="s">
        <v>103</v>
      </c>
      <c r="AA4785" t="s">
        <v>177</v>
      </c>
      <c r="AB4785" t="s">
        <v>42</v>
      </c>
      <c r="AC4785" t="s">
        <v>76</v>
      </c>
      <c r="AD4785" t="s">
        <v>77</v>
      </c>
      <c r="AE4785" t="s">
        <v>67</v>
      </c>
      <c r="AF4785" t="str">
        <f>TEXT(Agricultural_Export_Analysis_Cleaned_Dataset[[#This Row],[Order_Date]],"mmm")</f>
        <v>Aug</v>
      </c>
      <c r="AG4785" t="str">
        <f>TEXT(Agricultural_Export_Analysis_Cleaned_Dataset[[#This Row],[Order_Date]],"yyyy")</f>
        <v>2024</v>
      </c>
      <c r="AH4785" t="str">
        <f>TEXT(Agricultural_Export_Analysis_Cleaned_Dataset[[#This Row],[Order_Date]],"ddd")</f>
        <v>Fri</v>
      </c>
      <c r="AI4785" t="str">
        <f>TEXT(Agricultural_Export_Analysis_Cleaned_Dataset[[#This Row],[Ship_Date]],"yyyy")</f>
        <v>2024</v>
      </c>
      <c r="AJ4785" t="str">
        <f>TEXT(Agricultural_Export_Analysis_Cleaned_Dataset[[#This Row],[Ship_Date]],"mmm")</f>
        <v>Aug</v>
      </c>
      <c r="AK4785" t="str">
        <f>TEXT(Agricultural_Export_Analysis_Cleaned_Dataset[[#This Row],[Ship_Date]],"ddd")</f>
        <v>Sun</v>
      </c>
      <c r="AL4785" t="str">
        <f>TEXT(Agricultural_Export_Analysis_Cleaned_Dataset[[#This Row],[Delivery_Date]],"yyyy")</f>
        <v>2024</v>
      </c>
      <c r="AM4785" t="str">
        <f>TEXT(Agricultural_Export_Analysis_Cleaned_Dataset[[#This Row],[Delivery_Date]],"mmm")</f>
        <v>Sep</v>
      </c>
      <c r="AN4785" t="str">
        <f>TEXT(Agricultural_Export_Analysis_Cleaned_Dataset[[#This Row],[Delivery_Date]],"ddd")</f>
        <v>Sun</v>
      </c>
      <c r="AO4785">
        <f>Agricultural_Export_Analysis_Cleaned_Dataset[[#This Row],[Delivery_Date]]-Agricultural_Export_Analysis_Cleaned_Dataset[[#This Row],[Ship_Date]]</f>
        <v>21</v>
      </c>
      <c r="AP4785">
        <f>Agricultural_Export_Analysis_Cleaned_Dataset[[#This Row],[Ship_Date]]-Agricultural_Export_Analysis_Cleaned_Dataset[[#This Row],[Order_Date]]</f>
        <v>9</v>
      </c>
      <c r="AQ4785" s="4" t="str">
        <f>TEXT(Agricultural_Export_Analysis_Cleaned_Dataset[[#This Row],[Order_Date]],"mmm yyyy")</f>
        <v>Aug 2024</v>
      </c>
    </row>
    <row r="4786" spans="1:43" x14ac:dyDescent="0.3">
      <c r="A4786" t="s">
        <v>8594</v>
      </c>
      <c r="B4786" t="s">
        <v>4340</v>
      </c>
      <c r="C4786" s="2">
        <v>45319</v>
      </c>
      <c r="D4786" s="2">
        <v>45323</v>
      </c>
      <c r="E4786" s="2">
        <v>45359</v>
      </c>
      <c r="F4786" t="s">
        <v>35</v>
      </c>
      <c r="G4786" t="s">
        <v>36</v>
      </c>
      <c r="H4786" t="s">
        <v>37</v>
      </c>
      <c r="I4786" t="s">
        <v>91</v>
      </c>
      <c r="J4786" t="s">
        <v>39</v>
      </c>
      <c r="K4786" s="7">
        <v>15</v>
      </c>
      <c r="L4786" t="s">
        <v>70</v>
      </c>
      <c r="M4786" t="s">
        <v>101</v>
      </c>
      <c r="N4786" t="s">
        <v>102</v>
      </c>
      <c r="O4786">
        <v>522</v>
      </c>
      <c r="P4786" s="6">
        <v>186.88</v>
      </c>
      <c r="Q4786" s="6">
        <v>97551.360000000001</v>
      </c>
      <c r="R4786" s="5">
        <v>0.15</v>
      </c>
      <c r="S4786" s="6">
        <v>82918.656000000003</v>
      </c>
      <c r="T4786" s="6">
        <v>8611.1643999999997</v>
      </c>
      <c r="U4786" s="6">
        <v>43730.38</v>
      </c>
      <c r="V4786" s="6">
        <v>1776.76</v>
      </c>
      <c r="W4786" s="6">
        <v>4497.66</v>
      </c>
      <c r="X4786" s="6">
        <v>24302.691599999998</v>
      </c>
      <c r="Y4786" s="5">
        <v>0.29309075582591798</v>
      </c>
      <c r="Z4786" t="s">
        <v>40</v>
      </c>
      <c r="AA4786" t="s">
        <v>64</v>
      </c>
      <c r="AB4786" t="s">
        <v>83</v>
      </c>
      <c r="AC4786" t="s">
        <v>66</v>
      </c>
      <c r="AD4786" t="s">
        <v>123</v>
      </c>
      <c r="AE4786" t="s">
        <v>45</v>
      </c>
      <c r="AF4786" t="str">
        <f>TEXT(Agricultural_Export_Analysis_Cleaned_Dataset[[#This Row],[Order_Date]],"mmm")</f>
        <v>Jan</v>
      </c>
      <c r="AG4786" t="str">
        <f>TEXT(Agricultural_Export_Analysis_Cleaned_Dataset[[#This Row],[Order_Date]],"yyyy")</f>
        <v>2024</v>
      </c>
      <c r="AH4786" t="str">
        <f>TEXT(Agricultural_Export_Analysis_Cleaned_Dataset[[#This Row],[Order_Date]],"ddd")</f>
        <v>Sun</v>
      </c>
      <c r="AI4786" t="str">
        <f>TEXT(Agricultural_Export_Analysis_Cleaned_Dataset[[#This Row],[Ship_Date]],"yyyy")</f>
        <v>2024</v>
      </c>
      <c r="AJ4786" t="str">
        <f>TEXT(Agricultural_Export_Analysis_Cleaned_Dataset[[#This Row],[Ship_Date]],"mmm")</f>
        <v>Feb</v>
      </c>
      <c r="AK4786" t="str">
        <f>TEXT(Agricultural_Export_Analysis_Cleaned_Dataset[[#This Row],[Ship_Date]],"ddd")</f>
        <v>Thu</v>
      </c>
      <c r="AL4786" t="str">
        <f>TEXT(Agricultural_Export_Analysis_Cleaned_Dataset[[#This Row],[Delivery_Date]],"yyyy")</f>
        <v>2024</v>
      </c>
      <c r="AM4786" t="str">
        <f>TEXT(Agricultural_Export_Analysis_Cleaned_Dataset[[#This Row],[Delivery_Date]],"mmm")</f>
        <v>Mar</v>
      </c>
      <c r="AN4786" t="str">
        <f>TEXT(Agricultural_Export_Analysis_Cleaned_Dataset[[#This Row],[Delivery_Date]],"ddd")</f>
        <v>Fri</v>
      </c>
      <c r="AO4786">
        <f>Agricultural_Export_Analysis_Cleaned_Dataset[[#This Row],[Delivery_Date]]-Agricultural_Export_Analysis_Cleaned_Dataset[[#This Row],[Ship_Date]]</f>
        <v>36</v>
      </c>
      <c r="AP4786">
        <f>Agricultural_Export_Analysis_Cleaned_Dataset[[#This Row],[Ship_Date]]-Agricultural_Export_Analysis_Cleaned_Dataset[[#This Row],[Order_Date]]</f>
        <v>4</v>
      </c>
      <c r="AQ4786" s="4" t="str">
        <f>TEXT(Agricultural_Export_Analysis_Cleaned_Dataset[[#This Row],[Order_Date]],"mmm yyyy")</f>
        <v>Jan 2024</v>
      </c>
    </row>
    <row r="4787" spans="1:43" x14ac:dyDescent="0.3">
      <c r="A4787" t="s">
        <v>8595</v>
      </c>
      <c r="B4787" t="s">
        <v>8596</v>
      </c>
      <c r="C4787" s="2">
        <v>45778</v>
      </c>
      <c r="D4787" s="2">
        <v>45783</v>
      </c>
      <c r="E4787" s="2">
        <v>45819</v>
      </c>
      <c r="F4787" t="s">
        <v>35</v>
      </c>
      <c r="G4787" t="s">
        <v>8934</v>
      </c>
      <c r="H4787" t="s">
        <v>37</v>
      </c>
      <c r="I4787" t="s">
        <v>91</v>
      </c>
      <c r="J4787" t="s">
        <v>53</v>
      </c>
      <c r="K4787" s="7">
        <v>10</v>
      </c>
      <c r="L4787" t="s">
        <v>80</v>
      </c>
      <c r="M4787" t="s">
        <v>48</v>
      </c>
      <c r="N4787" t="s">
        <v>49</v>
      </c>
      <c r="O4787">
        <v>1075</v>
      </c>
      <c r="P4787" s="6">
        <v>262.42</v>
      </c>
      <c r="Q4787" s="6">
        <v>282101.5</v>
      </c>
      <c r="R4787" s="5">
        <v>0.15</v>
      </c>
      <c r="S4787" s="6">
        <v>239786.27499999999</v>
      </c>
      <c r="T4787" s="6">
        <v>1963.9</v>
      </c>
      <c r="U4787" s="6">
        <v>136989.54999999999</v>
      </c>
      <c r="V4787" s="6">
        <v>2192.96</v>
      </c>
      <c r="W4787" s="6">
        <v>9691.52</v>
      </c>
      <c r="X4787" s="6">
        <v>88948.345000000001</v>
      </c>
      <c r="Y4787" s="5">
        <v>0.37094844148189898</v>
      </c>
      <c r="Z4787" t="s">
        <v>81</v>
      </c>
      <c r="AA4787" t="s">
        <v>82</v>
      </c>
      <c r="AB4787" t="s">
        <v>83</v>
      </c>
      <c r="AC4787" t="s">
        <v>66</v>
      </c>
      <c r="AD4787" t="s">
        <v>98</v>
      </c>
      <c r="AE4787" t="s">
        <v>58</v>
      </c>
      <c r="AF4787" t="str">
        <f>TEXT(Agricultural_Export_Analysis_Cleaned_Dataset[[#This Row],[Order_Date]],"mmm")</f>
        <v>May</v>
      </c>
      <c r="AG4787" t="str">
        <f>TEXT(Agricultural_Export_Analysis_Cleaned_Dataset[[#This Row],[Order_Date]],"yyyy")</f>
        <v>2025</v>
      </c>
      <c r="AH4787" t="str">
        <f>TEXT(Agricultural_Export_Analysis_Cleaned_Dataset[[#This Row],[Order_Date]],"ddd")</f>
        <v>Thu</v>
      </c>
      <c r="AI4787" t="str">
        <f>TEXT(Agricultural_Export_Analysis_Cleaned_Dataset[[#This Row],[Ship_Date]],"yyyy")</f>
        <v>2025</v>
      </c>
      <c r="AJ4787" t="str">
        <f>TEXT(Agricultural_Export_Analysis_Cleaned_Dataset[[#This Row],[Ship_Date]],"mmm")</f>
        <v>May</v>
      </c>
      <c r="AK4787" t="str">
        <f>TEXT(Agricultural_Export_Analysis_Cleaned_Dataset[[#This Row],[Ship_Date]],"ddd")</f>
        <v>Tue</v>
      </c>
      <c r="AL4787" t="str">
        <f>TEXT(Agricultural_Export_Analysis_Cleaned_Dataset[[#This Row],[Delivery_Date]],"yyyy")</f>
        <v>2025</v>
      </c>
      <c r="AM4787" t="str">
        <f>TEXT(Agricultural_Export_Analysis_Cleaned_Dataset[[#This Row],[Delivery_Date]],"mmm")</f>
        <v>Jun</v>
      </c>
      <c r="AN4787" t="str">
        <f>TEXT(Agricultural_Export_Analysis_Cleaned_Dataset[[#This Row],[Delivery_Date]],"ddd")</f>
        <v>Wed</v>
      </c>
      <c r="AO4787">
        <f>Agricultural_Export_Analysis_Cleaned_Dataset[[#This Row],[Delivery_Date]]-Agricultural_Export_Analysis_Cleaned_Dataset[[#This Row],[Ship_Date]]</f>
        <v>36</v>
      </c>
      <c r="AP4787">
        <f>Agricultural_Export_Analysis_Cleaned_Dataset[[#This Row],[Ship_Date]]-Agricultural_Export_Analysis_Cleaned_Dataset[[#This Row],[Order_Date]]</f>
        <v>5</v>
      </c>
      <c r="AQ4787" s="4" t="str">
        <f>TEXT(Agricultural_Export_Analysis_Cleaned_Dataset[[#This Row],[Order_Date]],"mmm yyyy")</f>
        <v>May 2025</v>
      </c>
    </row>
    <row r="4788" spans="1:43" x14ac:dyDescent="0.3">
      <c r="A4788" t="s">
        <v>8597</v>
      </c>
      <c r="B4788" t="s">
        <v>8598</v>
      </c>
      <c r="C4788" s="2">
        <v>45864</v>
      </c>
      <c r="D4788" s="2">
        <v>45865</v>
      </c>
      <c r="E4788" s="2">
        <v>45889</v>
      </c>
      <c r="F4788" t="s">
        <v>35</v>
      </c>
      <c r="G4788" t="s">
        <v>36</v>
      </c>
      <c r="H4788" t="s">
        <v>74</v>
      </c>
      <c r="I4788" t="s">
        <v>52</v>
      </c>
      <c r="J4788" t="s">
        <v>112</v>
      </c>
      <c r="K4788" s="7">
        <v>2</v>
      </c>
      <c r="L4788" t="s">
        <v>135</v>
      </c>
      <c r="M4788" t="s">
        <v>107</v>
      </c>
      <c r="N4788" t="s">
        <v>108</v>
      </c>
      <c r="O4788">
        <v>1691</v>
      </c>
      <c r="P4788" s="6">
        <v>433.61</v>
      </c>
      <c r="Q4788" s="6">
        <v>733234.51</v>
      </c>
      <c r="R4788" s="5">
        <v>0.15</v>
      </c>
      <c r="S4788" s="6">
        <v>623249.33349999995</v>
      </c>
      <c r="T4788" s="6">
        <v>640.14</v>
      </c>
      <c r="U4788" s="6">
        <v>351117.11</v>
      </c>
      <c r="V4788" s="6">
        <v>1304.55</v>
      </c>
      <c r="W4788" s="6">
        <v>14605.61</v>
      </c>
      <c r="X4788" s="6">
        <v>255581.9235</v>
      </c>
      <c r="Y4788" s="5">
        <v>0.41007973817592502</v>
      </c>
      <c r="Z4788" t="s">
        <v>103</v>
      </c>
      <c r="AA4788" t="s">
        <v>119</v>
      </c>
      <c r="AB4788" t="s">
        <v>65</v>
      </c>
      <c r="AC4788" t="s">
        <v>76</v>
      </c>
      <c r="AD4788" t="s">
        <v>57</v>
      </c>
      <c r="AE4788" t="s">
        <v>45</v>
      </c>
      <c r="AF4788" t="str">
        <f>TEXT(Agricultural_Export_Analysis_Cleaned_Dataset[[#This Row],[Order_Date]],"mmm")</f>
        <v>Jul</v>
      </c>
      <c r="AG4788" t="str">
        <f>TEXT(Agricultural_Export_Analysis_Cleaned_Dataset[[#This Row],[Order_Date]],"yyyy")</f>
        <v>2025</v>
      </c>
      <c r="AH4788" t="str">
        <f>TEXT(Agricultural_Export_Analysis_Cleaned_Dataset[[#This Row],[Order_Date]],"ddd")</f>
        <v>Sat</v>
      </c>
      <c r="AI4788" t="str">
        <f>TEXT(Agricultural_Export_Analysis_Cleaned_Dataset[[#This Row],[Ship_Date]],"yyyy")</f>
        <v>2025</v>
      </c>
      <c r="AJ4788" t="str">
        <f>TEXT(Agricultural_Export_Analysis_Cleaned_Dataset[[#This Row],[Ship_Date]],"mmm")</f>
        <v>Jul</v>
      </c>
      <c r="AK4788" t="str">
        <f>TEXT(Agricultural_Export_Analysis_Cleaned_Dataset[[#This Row],[Ship_Date]],"ddd")</f>
        <v>Sun</v>
      </c>
      <c r="AL4788" t="str">
        <f>TEXT(Agricultural_Export_Analysis_Cleaned_Dataset[[#This Row],[Delivery_Date]],"yyyy")</f>
        <v>2025</v>
      </c>
      <c r="AM4788" t="str">
        <f>TEXT(Agricultural_Export_Analysis_Cleaned_Dataset[[#This Row],[Delivery_Date]],"mmm")</f>
        <v>Aug</v>
      </c>
      <c r="AN4788" t="str">
        <f>TEXT(Agricultural_Export_Analysis_Cleaned_Dataset[[#This Row],[Delivery_Date]],"ddd")</f>
        <v>Wed</v>
      </c>
      <c r="AO4788">
        <f>Agricultural_Export_Analysis_Cleaned_Dataset[[#This Row],[Delivery_Date]]-Agricultural_Export_Analysis_Cleaned_Dataset[[#This Row],[Ship_Date]]</f>
        <v>24</v>
      </c>
      <c r="AP4788">
        <f>Agricultural_Export_Analysis_Cleaned_Dataset[[#This Row],[Ship_Date]]-Agricultural_Export_Analysis_Cleaned_Dataset[[#This Row],[Order_Date]]</f>
        <v>1</v>
      </c>
      <c r="AQ4788" s="4" t="str">
        <f>TEXT(Agricultural_Export_Analysis_Cleaned_Dataset[[#This Row],[Order_Date]],"mmm yyyy")</f>
        <v>Jul 2025</v>
      </c>
    </row>
    <row r="4789" spans="1:43" x14ac:dyDescent="0.3">
      <c r="A4789" t="s">
        <v>8599</v>
      </c>
      <c r="B4789" t="s">
        <v>6744</v>
      </c>
      <c r="C4789" s="2">
        <v>45868</v>
      </c>
      <c r="D4789" s="2">
        <v>45870</v>
      </c>
      <c r="E4789" s="2">
        <v>45880</v>
      </c>
      <c r="F4789" t="s">
        <v>35</v>
      </c>
      <c r="G4789" t="s">
        <v>96</v>
      </c>
      <c r="H4789" t="s">
        <v>74</v>
      </c>
      <c r="I4789" t="s">
        <v>52</v>
      </c>
      <c r="J4789" t="s">
        <v>63</v>
      </c>
      <c r="K4789" s="7">
        <v>0</v>
      </c>
      <c r="L4789" t="s">
        <v>87</v>
      </c>
      <c r="M4789" t="s">
        <v>71</v>
      </c>
      <c r="N4789" t="s">
        <v>72</v>
      </c>
      <c r="O4789">
        <v>824</v>
      </c>
      <c r="P4789" s="6">
        <v>148.19999999999999</v>
      </c>
      <c r="Q4789" s="6">
        <v>122116.8</v>
      </c>
      <c r="R4789" s="5">
        <v>0</v>
      </c>
      <c r="S4789" s="6">
        <v>122116.8</v>
      </c>
      <c r="T4789" s="6">
        <v>10951.6587</v>
      </c>
      <c r="U4789" s="6">
        <v>69096.59</v>
      </c>
      <c r="V4789" s="6">
        <v>248.7</v>
      </c>
      <c r="W4789" s="6">
        <v>2537.9299999999998</v>
      </c>
      <c r="X4789" s="6">
        <v>39281.921300000002</v>
      </c>
      <c r="Y4789" s="5">
        <v>0.32167499689879098</v>
      </c>
      <c r="Z4789" t="s">
        <v>103</v>
      </c>
      <c r="AA4789" t="s">
        <v>119</v>
      </c>
      <c r="AB4789" t="s">
        <v>42</v>
      </c>
      <c r="AC4789" t="s">
        <v>66</v>
      </c>
      <c r="AD4789" t="s">
        <v>77</v>
      </c>
      <c r="AE4789" t="s">
        <v>58</v>
      </c>
      <c r="AF4789" t="str">
        <f>TEXT(Agricultural_Export_Analysis_Cleaned_Dataset[[#This Row],[Order_Date]],"mmm")</f>
        <v>Jul</v>
      </c>
      <c r="AG4789" t="str">
        <f>TEXT(Agricultural_Export_Analysis_Cleaned_Dataset[[#This Row],[Order_Date]],"yyyy")</f>
        <v>2025</v>
      </c>
      <c r="AH4789" t="str">
        <f>TEXT(Agricultural_Export_Analysis_Cleaned_Dataset[[#This Row],[Order_Date]],"ddd")</f>
        <v>Wed</v>
      </c>
      <c r="AI4789" t="str">
        <f>TEXT(Agricultural_Export_Analysis_Cleaned_Dataset[[#This Row],[Ship_Date]],"yyyy")</f>
        <v>2025</v>
      </c>
      <c r="AJ4789" t="str">
        <f>TEXT(Agricultural_Export_Analysis_Cleaned_Dataset[[#This Row],[Ship_Date]],"mmm")</f>
        <v>Aug</v>
      </c>
      <c r="AK4789" t="str">
        <f>TEXT(Agricultural_Export_Analysis_Cleaned_Dataset[[#This Row],[Ship_Date]],"ddd")</f>
        <v>Fri</v>
      </c>
      <c r="AL4789" t="str">
        <f>TEXT(Agricultural_Export_Analysis_Cleaned_Dataset[[#This Row],[Delivery_Date]],"yyyy")</f>
        <v>2025</v>
      </c>
      <c r="AM4789" t="str">
        <f>TEXT(Agricultural_Export_Analysis_Cleaned_Dataset[[#This Row],[Delivery_Date]],"mmm")</f>
        <v>Aug</v>
      </c>
      <c r="AN4789" t="str">
        <f>TEXT(Agricultural_Export_Analysis_Cleaned_Dataset[[#This Row],[Delivery_Date]],"ddd")</f>
        <v>Mon</v>
      </c>
      <c r="AO4789">
        <f>Agricultural_Export_Analysis_Cleaned_Dataset[[#This Row],[Delivery_Date]]-Agricultural_Export_Analysis_Cleaned_Dataset[[#This Row],[Ship_Date]]</f>
        <v>10</v>
      </c>
      <c r="AP4789">
        <f>Agricultural_Export_Analysis_Cleaned_Dataset[[#This Row],[Ship_Date]]-Agricultural_Export_Analysis_Cleaned_Dataset[[#This Row],[Order_Date]]</f>
        <v>2</v>
      </c>
      <c r="AQ4789" s="4" t="str">
        <f>TEXT(Agricultural_Export_Analysis_Cleaned_Dataset[[#This Row],[Order_Date]],"mmm yyyy")</f>
        <v>Jul 2025</v>
      </c>
    </row>
    <row r="4790" spans="1:43" x14ac:dyDescent="0.3">
      <c r="A4790" t="s">
        <v>8600</v>
      </c>
      <c r="B4790" t="s">
        <v>8601</v>
      </c>
      <c r="C4790" s="2">
        <v>45456</v>
      </c>
      <c r="D4790" s="2">
        <v>45466</v>
      </c>
      <c r="E4790" s="2">
        <v>45501</v>
      </c>
      <c r="F4790" t="s">
        <v>35</v>
      </c>
      <c r="G4790" t="s">
        <v>96</v>
      </c>
      <c r="H4790" t="s">
        <v>37</v>
      </c>
      <c r="I4790" t="s">
        <v>97</v>
      </c>
      <c r="J4790" t="s">
        <v>39</v>
      </c>
      <c r="K4790" s="7">
        <v>10</v>
      </c>
      <c r="L4790" t="s">
        <v>80</v>
      </c>
      <c r="M4790" t="s">
        <v>101</v>
      </c>
      <c r="N4790" t="s">
        <v>102</v>
      </c>
      <c r="O4790">
        <v>222</v>
      </c>
      <c r="P4790" s="6">
        <v>427.46</v>
      </c>
      <c r="Q4790" s="6">
        <v>94896.12</v>
      </c>
      <c r="R4790" s="5">
        <v>0.05</v>
      </c>
      <c r="S4790" s="6">
        <v>90151.313999999998</v>
      </c>
      <c r="T4790" s="6">
        <v>7882.71</v>
      </c>
      <c r="U4790" s="6">
        <v>67261.490000000005</v>
      </c>
      <c r="V4790" s="6">
        <v>242.55</v>
      </c>
      <c r="W4790" s="6">
        <v>7956.8</v>
      </c>
      <c r="X4790" s="6">
        <v>6807.7640000000001</v>
      </c>
      <c r="Y4790" s="5">
        <v>7.5514861602571606E-2</v>
      </c>
      <c r="Z4790" t="s">
        <v>81</v>
      </c>
      <c r="AA4790" t="s">
        <v>150</v>
      </c>
      <c r="AB4790" t="s">
        <v>65</v>
      </c>
      <c r="AC4790" t="s">
        <v>43</v>
      </c>
      <c r="AD4790" t="s">
        <v>77</v>
      </c>
      <c r="AE4790" t="s">
        <v>58</v>
      </c>
      <c r="AF4790" t="str">
        <f>TEXT(Agricultural_Export_Analysis_Cleaned_Dataset[[#This Row],[Order_Date]],"mmm")</f>
        <v>Jun</v>
      </c>
      <c r="AG4790" t="str">
        <f>TEXT(Agricultural_Export_Analysis_Cleaned_Dataset[[#This Row],[Order_Date]],"yyyy")</f>
        <v>2024</v>
      </c>
      <c r="AH4790" t="str">
        <f>TEXT(Agricultural_Export_Analysis_Cleaned_Dataset[[#This Row],[Order_Date]],"ddd")</f>
        <v>Thu</v>
      </c>
      <c r="AI4790" t="str">
        <f>TEXT(Agricultural_Export_Analysis_Cleaned_Dataset[[#This Row],[Ship_Date]],"yyyy")</f>
        <v>2024</v>
      </c>
      <c r="AJ4790" t="str">
        <f>TEXT(Agricultural_Export_Analysis_Cleaned_Dataset[[#This Row],[Ship_Date]],"mmm")</f>
        <v>Jun</v>
      </c>
      <c r="AK4790" t="str">
        <f>TEXT(Agricultural_Export_Analysis_Cleaned_Dataset[[#This Row],[Ship_Date]],"ddd")</f>
        <v>Sun</v>
      </c>
      <c r="AL4790" t="str">
        <f>TEXT(Agricultural_Export_Analysis_Cleaned_Dataset[[#This Row],[Delivery_Date]],"yyyy")</f>
        <v>2024</v>
      </c>
      <c r="AM4790" t="str">
        <f>TEXT(Agricultural_Export_Analysis_Cleaned_Dataset[[#This Row],[Delivery_Date]],"mmm")</f>
        <v>Jul</v>
      </c>
      <c r="AN4790" t="str">
        <f>TEXT(Agricultural_Export_Analysis_Cleaned_Dataset[[#This Row],[Delivery_Date]],"ddd")</f>
        <v>Sun</v>
      </c>
      <c r="AO4790">
        <f>Agricultural_Export_Analysis_Cleaned_Dataset[[#This Row],[Delivery_Date]]-Agricultural_Export_Analysis_Cleaned_Dataset[[#This Row],[Ship_Date]]</f>
        <v>35</v>
      </c>
      <c r="AP4790">
        <f>Agricultural_Export_Analysis_Cleaned_Dataset[[#This Row],[Ship_Date]]-Agricultural_Export_Analysis_Cleaned_Dataset[[#This Row],[Order_Date]]</f>
        <v>10</v>
      </c>
      <c r="AQ4790" s="4" t="str">
        <f>TEXT(Agricultural_Export_Analysis_Cleaned_Dataset[[#This Row],[Order_Date]],"mmm yyyy")</f>
        <v>Jun 2024</v>
      </c>
    </row>
    <row r="4791" spans="1:43" x14ac:dyDescent="0.3">
      <c r="A4791" t="s">
        <v>8602</v>
      </c>
      <c r="B4791" t="s">
        <v>8603</v>
      </c>
      <c r="C4791" s="2">
        <v>45621</v>
      </c>
      <c r="D4791" s="2">
        <v>45629</v>
      </c>
      <c r="E4791" s="2">
        <v>45670</v>
      </c>
      <c r="F4791" t="s">
        <v>35</v>
      </c>
      <c r="G4791" t="s">
        <v>117</v>
      </c>
      <c r="H4791" t="s">
        <v>74</v>
      </c>
      <c r="I4791" t="s">
        <v>38</v>
      </c>
      <c r="J4791" t="s">
        <v>63</v>
      </c>
      <c r="K4791" s="7">
        <v>15</v>
      </c>
      <c r="L4791" t="s">
        <v>135</v>
      </c>
      <c r="M4791" t="s">
        <v>159</v>
      </c>
      <c r="N4791" t="s">
        <v>160</v>
      </c>
      <c r="O4791">
        <v>910</v>
      </c>
      <c r="P4791" s="6">
        <v>232.12</v>
      </c>
      <c r="Q4791" s="6">
        <v>211229.2</v>
      </c>
      <c r="R4791" s="5">
        <v>0.1</v>
      </c>
      <c r="S4791" s="6">
        <v>190106.28</v>
      </c>
      <c r="T4791" s="6">
        <v>14009.52</v>
      </c>
      <c r="U4791" s="6">
        <v>105168.8</v>
      </c>
      <c r="V4791" s="6">
        <v>665.75</v>
      </c>
      <c r="W4791" s="6">
        <v>16246.71</v>
      </c>
      <c r="X4791" s="6">
        <v>54015.5</v>
      </c>
      <c r="Y4791" s="5">
        <v>0.28413317014040801</v>
      </c>
      <c r="Z4791" t="s">
        <v>54</v>
      </c>
      <c r="AA4791" t="s">
        <v>92</v>
      </c>
      <c r="AB4791" t="s">
        <v>65</v>
      </c>
      <c r="AC4791" t="s">
        <v>43</v>
      </c>
      <c r="AD4791" t="s">
        <v>98</v>
      </c>
      <c r="AE4791" t="s">
        <v>67</v>
      </c>
      <c r="AF4791" t="str">
        <f>TEXT(Agricultural_Export_Analysis_Cleaned_Dataset[[#This Row],[Order_Date]],"mmm")</f>
        <v>Nov</v>
      </c>
      <c r="AG4791" t="str">
        <f>TEXT(Agricultural_Export_Analysis_Cleaned_Dataset[[#This Row],[Order_Date]],"yyyy")</f>
        <v>2024</v>
      </c>
      <c r="AH4791" t="str">
        <f>TEXT(Agricultural_Export_Analysis_Cleaned_Dataset[[#This Row],[Order_Date]],"ddd")</f>
        <v>Mon</v>
      </c>
      <c r="AI4791" t="str">
        <f>TEXT(Agricultural_Export_Analysis_Cleaned_Dataset[[#This Row],[Ship_Date]],"yyyy")</f>
        <v>2024</v>
      </c>
      <c r="AJ4791" t="str">
        <f>TEXT(Agricultural_Export_Analysis_Cleaned_Dataset[[#This Row],[Ship_Date]],"mmm")</f>
        <v>Dec</v>
      </c>
      <c r="AK4791" t="str">
        <f>TEXT(Agricultural_Export_Analysis_Cleaned_Dataset[[#This Row],[Ship_Date]],"ddd")</f>
        <v>Tue</v>
      </c>
      <c r="AL4791" t="str">
        <f>TEXT(Agricultural_Export_Analysis_Cleaned_Dataset[[#This Row],[Delivery_Date]],"yyyy")</f>
        <v>2025</v>
      </c>
      <c r="AM4791" t="str">
        <f>TEXT(Agricultural_Export_Analysis_Cleaned_Dataset[[#This Row],[Delivery_Date]],"mmm")</f>
        <v>Jan</v>
      </c>
      <c r="AN4791" t="str">
        <f>TEXT(Agricultural_Export_Analysis_Cleaned_Dataset[[#This Row],[Delivery_Date]],"ddd")</f>
        <v>Mon</v>
      </c>
      <c r="AO4791">
        <f>Agricultural_Export_Analysis_Cleaned_Dataset[[#This Row],[Delivery_Date]]-Agricultural_Export_Analysis_Cleaned_Dataset[[#This Row],[Ship_Date]]</f>
        <v>41</v>
      </c>
      <c r="AP4791">
        <f>Agricultural_Export_Analysis_Cleaned_Dataset[[#This Row],[Ship_Date]]-Agricultural_Export_Analysis_Cleaned_Dataset[[#This Row],[Order_Date]]</f>
        <v>8</v>
      </c>
      <c r="AQ4791" s="4" t="str">
        <f>TEXT(Agricultural_Export_Analysis_Cleaned_Dataset[[#This Row],[Order_Date]],"mmm yyyy")</f>
        <v>Nov 2024</v>
      </c>
    </row>
    <row r="4792" spans="1:43" x14ac:dyDescent="0.3">
      <c r="A4792" t="s">
        <v>8604</v>
      </c>
      <c r="B4792" t="s">
        <v>2310</v>
      </c>
      <c r="C4792" s="2">
        <v>45852</v>
      </c>
      <c r="D4792" s="2">
        <v>45859</v>
      </c>
      <c r="E4792" s="2">
        <v>45883</v>
      </c>
      <c r="F4792" t="s">
        <v>35</v>
      </c>
      <c r="G4792" t="s">
        <v>36</v>
      </c>
      <c r="H4792" t="s">
        <v>74</v>
      </c>
      <c r="I4792" t="s">
        <v>91</v>
      </c>
      <c r="J4792" t="s">
        <v>53</v>
      </c>
      <c r="K4792" s="7">
        <v>2</v>
      </c>
      <c r="L4792" t="s">
        <v>32</v>
      </c>
      <c r="M4792" t="s">
        <v>107</v>
      </c>
      <c r="N4792" t="s">
        <v>108</v>
      </c>
      <c r="O4792">
        <v>282</v>
      </c>
      <c r="P4792" s="6">
        <v>497.81</v>
      </c>
      <c r="Q4792" s="6">
        <v>140382.42000000001</v>
      </c>
      <c r="R4792" s="5">
        <v>0.1</v>
      </c>
      <c r="S4792" s="6">
        <v>126344.178</v>
      </c>
      <c r="T4792" s="6">
        <v>8707.9599999999991</v>
      </c>
      <c r="U4792" s="6">
        <v>89926.55</v>
      </c>
      <c r="V4792" s="6">
        <v>1010.69</v>
      </c>
      <c r="W4792" s="6">
        <v>9828.09</v>
      </c>
      <c r="X4792" s="6">
        <v>16870.887999999999</v>
      </c>
      <c r="Y4792" s="5">
        <v>0.133531186533977</v>
      </c>
      <c r="Z4792" t="s">
        <v>103</v>
      </c>
      <c r="AA4792" t="s">
        <v>119</v>
      </c>
      <c r="AB4792" t="s">
        <v>83</v>
      </c>
      <c r="AC4792" t="s">
        <v>43</v>
      </c>
      <c r="AD4792" t="s">
        <v>77</v>
      </c>
      <c r="AE4792" t="s">
        <v>45</v>
      </c>
      <c r="AF4792" t="str">
        <f>TEXT(Agricultural_Export_Analysis_Cleaned_Dataset[[#This Row],[Order_Date]],"mmm")</f>
        <v>Jul</v>
      </c>
      <c r="AG4792" t="str">
        <f>TEXT(Agricultural_Export_Analysis_Cleaned_Dataset[[#This Row],[Order_Date]],"yyyy")</f>
        <v>2025</v>
      </c>
      <c r="AH4792" t="str">
        <f>TEXT(Agricultural_Export_Analysis_Cleaned_Dataset[[#This Row],[Order_Date]],"ddd")</f>
        <v>Mon</v>
      </c>
      <c r="AI4792" t="str">
        <f>TEXT(Agricultural_Export_Analysis_Cleaned_Dataset[[#This Row],[Ship_Date]],"yyyy")</f>
        <v>2025</v>
      </c>
      <c r="AJ4792" t="str">
        <f>TEXT(Agricultural_Export_Analysis_Cleaned_Dataset[[#This Row],[Ship_Date]],"mmm")</f>
        <v>Jul</v>
      </c>
      <c r="AK4792" t="str">
        <f>TEXT(Agricultural_Export_Analysis_Cleaned_Dataset[[#This Row],[Ship_Date]],"ddd")</f>
        <v>Mon</v>
      </c>
      <c r="AL4792" t="str">
        <f>TEXT(Agricultural_Export_Analysis_Cleaned_Dataset[[#This Row],[Delivery_Date]],"yyyy")</f>
        <v>2025</v>
      </c>
      <c r="AM4792" t="str">
        <f>TEXT(Agricultural_Export_Analysis_Cleaned_Dataset[[#This Row],[Delivery_Date]],"mmm")</f>
        <v>Aug</v>
      </c>
      <c r="AN4792" t="str">
        <f>TEXT(Agricultural_Export_Analysis_Cleaned_Dataset[[#This Row],[Delivery_Date]],"ddd")</f>
        <v>Thu</v>
      </c>
      <c r="AO4792">
        <f>Agricultural_Export_Analysis_Cleaned_Dataset[[#This Row],[Delivery_Date]]-Agricultural_Export_Analysis_Cleaned_Dataset[[#This Row],[Ship_Date]]</f>
        <v>24</v>
      </c>
      <c r="AP4792">
        <f>Agricultural_Export_Analysis_Cleaned_Dataset[[#This Row],[Ship_Date]]-Agricultural_Export_Analysis_Cleaned_Dataset[[#This Row],[Order_Date]]</f>
        <v>7</v>
      </c>
      <c r="AQ4792" s="4" t="str">
        <f>TEXT(Agricultural_Export_Analysis_Cleaned_Dataset[[#This Row],[Order_Date]],"mmm yyyy")</f>
        <v>Jul 2025</v>
      </c>
    </row>
    <row r="4793" spans="1:43" x14ac:dyDescent="0.3">
      <c r="A4793" t="s">
        <v>8605</v>
      </c>
      <c r="B4793" t="s">
        <v>8606</v>
      </c>
      <c r="C4793" s="2">
        <v>45818</v>
      </c>
      <c r="D4793" s="2">
        <v>45824</v>
      </c>
      <c r="E4793" s="2">
        <v>45842</v>
      </c>
      <c r="F4793" t="s">
        <v>35</v>
      </c>
      <c r="G4793" t="s">
        <v>8934</v>
      </c>
      <c r="H4793" t="s">
        <v>51</v>
      </c>
      <c r="I4793" t="s">
        <v>38</v>
      </c>
      <c r="J4793" t="s">
        <v>39</v>
      </c>
      <c r="K4793" s="7">
        <v>10</v>
      </c>
      <c r="L4793" t="s">
        <v>87</v>
      </c>
      <c r="M4793" t="s">
        <v>140</v>
      </c>
      <c r="N4793" t="s">
        <v>49</v>
      </c>
      <c r="O4793">
        <v>1758</v>
      </c>
      <c r="P4793" s="6">
        <v>199.73</v>
      </c>
      <c r="Q4793" s="6">
        <v>351125.34</v>
      </c>
      <c r="R4793" s="5">
        <v>0.1</v>
      </c>
      <c r="S4793" s="6">
        <v>316012.80599999998</v>
      </c>
      <c r="T4793" s="6">
        <v>2209.2399999999998</v>
      </c>
      <c r="U4793" s="6">
        <v>216410.57</v>
      </c>
      <c r="V4793" s="6">
        <v>2439.41</v>
      </c>
      <c r="W4793" s="6">
        <v>29549.51</v>
      </c>
      <c r="X4793" s="6">
        <v>65404.076000000001</v>
      </c>
      <c r="Y4793" s="5">
        <v>0.20696653666623899</v>
      </c>
      <c r="Z4793" t="s">
        <v>81</v>
      </c>
      <c r="AA4793" t="s">
        <v>150</v>
      </c>
      <c r="AB4793" t="s">
        <v>65</v>
      </c>
      <c r="AC4793" t="s">
        <v>76</v>
      </c>
      <c r="AD4793" t="s">
        <v>93</v>
      </c>
      <c r="AE4793" t="s">
        <v>58</v>
      </c>
      <c r="AF4793" t="str">
        <f>TEXT(Agricultural_Export_Analysis_Cleaned_Dataset[[#This Row],[Order_Date]],"mmm")</f>
        <v>Jun</v>
      </c>
      <c r="AG4793" t="str">
        <f>TEXT(Agricultural_Export_Analysis_Cleaned_Dataset[[#This Row],[Order_Date]],"yyyy")</f>
        <v>2025</v>
      </c>
      <c r="AH4793" t="str">
        <f>TEXT(Agricultural_Export_Analysis_Cleaned_Dataset[[#This Row],[Order_Date]],"ddd")</f>
        <v>Tue</v>
      </c>
      <c r="AI4793" t="str">
        <f>TEXT(Agricultural_Export_Analysis_Cleaned_Dataset[[#This Row],[Ship_Date]],"yyyy")</f>
        <v>2025</v>
      </c>
      <c r="AJ4793" t="str">
        <f>TEXT(Agricultural_Export_Analysis_Cleaned_Dataset[[#This Row],[Ship_Date]],"mmm")</f>
        <v>Jun</v>
      </c>
      <c r="AK4793" t="str">
        <f>TEXT(Agricultural_Export_Analysis_Cleaned_Dataset[[#This Row],[Ship_Date]],"ddd")</f>
        <v>Mon</v>
      </c>
      <c r="AL4793" t="str">
        <f>TEXT(Agricultural_Export_Analysis_Cleaned_Dataset[[#This Row],[Delivery_Date]],"yyyy")</f>
        <v>2025</v>
      </c>
      <c r="AM4793" t="str">
        <f>TEXT(Agricultural_Export_Analysis_Cleaned_Dataset[[#This Row],[Delivery_Date]],"mmm")</f>
        <v>Jul</v>
      </c>
      <c r="AN4793" t="str">
        <f>TEXT(Agricultural_Export_Analysis_Cleaned_Dataset[[#This Row],[Delivery_Date]],"ddd")</f>
        <v>Fri</v>
      </c>
      <c r="AO4793">
        <f>Agricultural_Export_Analysis_Cleaned_Dataset[[#This Row],[Delivery_Date]]-Agricultural_Export_Analysis_Cleaned_Dataset[[#This Row],[Ship_Date]]</f>
        <v>18</v>
      </c>
      <c r="AP4793">
        <f>Agricultural_Export_Analysis_Cleaned_Dataset[[#This Row],[Ship_Date]]-Agricultural_Export_Analysis_Cleaned_Dataset[[#This Row],[Order_Date]]</f>
        <v>6</v>
      </c>
      <c r="AQ4793" s="4" t="str">
        <f>TEXT(Agricultural_Export_Analysis_Cleaned_Dataset[[#This Row],[Order_Date]],"mmm yyyy")</f>
        <v>Jun 2025</v>
      </c>
    </row>
    <row r="4794" spans="1:43" x14ac:dyDescent="0.3">
      <c r="A4794" t="s">
        <v>8607</v>
      </c>
      <c r="B4794" t="s">
        <v>722</v>
      </c>
      <c r="C4794" s="2">
        <v>45954</v>
      </c>
      <c r="D4794" s="2">
        <v>45957</v>
      </c>
      <c r="E4794" s="2">
        <v>45983</v>
      </c>
      <c r="F4794" t="s">
        <v>35</v>
      </c>
      <c r="G4794" t="s">
        <v>50</v>
      </c>
      <c r="H4794" t="s">
        <v>74</v>
      </c>
      <c r="I4794" t="s">
        <v>52</v>
      </c>
      <c r="J4794" t="s">
        <v>39</v>
      </c>
      <c r="K4794" s="7">
        <v>4</v>
      </c>
      <c r="L4794" t="s">
        <v>80</v>
      </c>
      <c r="M4794" t="s">
        <v>33</v>
      </c>
      <c r="N4794" t="s">
        <v>34</v>
      </c>
      <c r="O4794">
        <v>1127</v>
      </c>
      <c r="P4794" s="6">
        <v>381.16</v>
      </c>
      <c r="Q4794" s="6">
        <v>429567.32</v>
      </c>
      <c r="R4794" s="5">
        <v>0</v>
      </c>
      <c r="S4794" s="6">
        <v>429567.32</v>
      </c>
      <c r="T4794" s="6">
        <v>17589.951400000002</v>
      </c>
      <c r="U4794" s="6">
        <v>261992.27</v>
      </c>
      <c r="V4794" s="6">
        <v>2950.35</v>
      </c>
      <c r="W4794" s="6">
        <v>10126.41</v>
      </c>
      <c r="X4794" s="6">
        <v>136908.33859999999</v>
      </c>
      <c r="Y4794" s="5">
        <v>0.31871218369218601</v>
      </c>
      <c r="Z4794" t="s">
        <v>54</v>
      </c>
      <c r="AA4794" t="s">
        <v>75</v>
      </c>
      <c r="AB4794" t="s">
        <v>65</v>
      </c>
      <c r="AC4794" t="s">
        <v>66</v>
      </c>
      <c r="AD4794" t="s">
        <v>44</v>
      </c>
      <c r="AE4794" t="s">
        <v>58</v>
      </c>
      <c r="AF4794" t="str">
        <f>TEXT(Agricultural_Export_Analysis_Cleaned_Dataset[[#This Row],[Order_Date]],"mmm")</f>
        <v>Oct</v>
      </c>
      <c r="AG4794" t="str">
        <f>TEXT(Agricultural_Export_Analysis_Cleaned_Dataset[[#This Row],[Order_Date]],"yyyy")</f>
        <v>2025</v>
      </c>
      <c r="AH4794" t="str">
        <f>TEXT(Agricultural_Export_Analysis_Cleaned_Dataset[[#This Row],[Order_Date]],"ddd")</f>
        <v>Fri</v>
      </c>
      <c r="AI4794" t="str">
        <f>TEXT(Agricultural_Export_Analysis_Cleaned_Dataset[[#This Row],[Ship_Date]],"yyyy")</f>
        <v>2025</v>
      </c>
      <c r="AJ4794" t="str">
        <f>TEXT(Agricultural_Export_Analysis_Cleaned_Dataset[[#This Row],[Ship_Date]],"mmm")</f>
        <v>Oct</v>
      </c>
      <c r="AK4794" t="str">
        <f>TEXT(Agricultural_Export_Analysis_Cleaned_Dataset[[#This Row],[Ship_Date]],"ddd")</f>
        <v>Mon</v>
      </c>
      <c r="AL4794" t="str">
        <f>TEXT(Agricultural_Export_Analysis_Cleaned_Dataset[[#This Row],[Delivery_Date]],"yyyy")</f>
        <v>2025</v>
      </c>
      <c r="AM4794" t="str">
        <f>TEXT(Agricultural_Export_Analysis_Cleaned_Dataset[[#This Row],[Delivery_Date]],"mmm")</f>
        <v>Nov</v>
      </c>
      <c r="AN4794" t="str">
        <f>TEXT(Agricultural_Export_Analysis_Cleaned_Dataset[[#This Row],[Delivery_Date]],"ddd")</f>
        <v>Sat</v>
      </c>
      <c r="AO4794">
        <f>Agricultural_Export_Analysis_Cleaned_Dataset[[#This Row],[Delivery_Date]]-Agricultural_Export_Analysis_Cleaned_Dataset[[#This Row],[Ship_Date]]</f>
        <v>26</v>
      </c>
      <c r="AP4794">
        <f>Agricultural_Export_Analysis_Cleaned_Dataset[[#This Row],[Ship_Date]]-Agricultural_Export_Analysis_Cleaned_Dataset[[#This Row],[Order_Date]]</f>
        <v>3</v>
      </c>
      <c r="AQ4794" s="4" t="str">
        <f>TEXT(Agricultural_Export_Analysis_Cleaned_Dataset[[#This Row],[Order_Date]],"mmm yyyy")</f>
        <v>Oct 2025</v>
      </c>
    </row>
    <row r="4795" spans="1:43" x14ac:dyDescent="0.3">
      <c r="A4795" t="s">
        <v>8608</v>
      </c>
      <c r="B4795" t="s">
        <v>1686</v>
      </c>
      <c r="C4795" s="2">
        <v>45962</v>
      </c>
      <c r="D4795" s="2">
        <v>45971</v>
      </c>
      <c r="E4795" s="2">
        <v>45994</v>
      </c>
      <c r="F4795" t="s">
        <v>35</v>
      </c>
      <c r="G4795" t="s">
        <v>96</v>
      </c>
      <c r="H4795" t="s">
        <v>74</v>
      </c>
      <c r="I4795" t="s">
        <v>118</v>
      </c>
      <c r="J4795" t="s">
        <v>39</v>
      </c>
      <c r="K4795" s="7">
        <v>15</v>
      </c>
      <c r="L4795" t="s">
        <v>32</v>
      </c>
      <c r="M4795" t="s">
        <v>71</v>
      </c>
      <c r="N4795" t="s">
        <v>72</v>
      </c>
      <c r="O4795">
        <v>1452</v>
      </c>
      <c r="P4795" s="6">
        <v>441.08</v>
      </c>
      <c r="Q4795" s="6">
        <v>640448.16</v>
      </c>
      <c r="R4795" s="5">
        <v>0.15</v>
      </c>
      <c r="S4795" s="6">
        <v>544380.93599999999</v>
      </c>
      <c r="T4795" s="6">
        <v>7460.8</v>
      </c>
      <c r="U4795" s="6">
        <v>285402.92</v>
      </c>
      <c r="V4795" s="6">
        <v>2488.0100000000002</v>
      </c>
      <c r="W4795" s="6">
        <v>42046.21</v>
      </c>
      <c r="X4795" s="6">
        <v>206982.99600000001</v>
      </c>
      <c r="Y4795" s="5">
        <v>0.38021720143410798</v>
      </c>
      <c r="Z4795" t="s">
        <v>54</v>
      </c>
      <c r="AA4795" t="s">
        <v>92</v>
      </c>
      <c r="AB4795" t="s">
        <v>56</v>
      </c>
      <c r="AC4795" t="s">
        <v>76</v>
      </c>
      <c r="AD4795" t="s">
        <v>98</v>
      </c>
      <c r="AE4795" t="s">
        <v>45</v>
      </c>
      <c r="AF4795" t="str">
        <f>TEXT(Agricultural_Export_Analysis_Cleaned_Dataset[[#This Row],[Order_Date]],"mmm")</f>
        <v>Nov</v>
      </c>
      <c r="AG4795" t="str">
        <f>TEXT(Agricultural_Export_Analysis_Cleaned_Dataset[[#This Row],[Order_Date]],"yyyy")</f>
        <v>2025</v>
      </c>
      <c r="AH4795" t="str">
        <f>TEXT(Agricultural_Export_Analysis_Cleaned_Dataset[[#This Row],[Order_Date]],"ddd")</f>
        <v>Sat</v>
      </c>
      <c r="AI4795" t="str">
        <f>TEXT(Agricultural_Export_Analysis_Cleaned_Dataset[[#This Row],[Ship_Date]],"yyyy")</f>
        <v>2025</v>
      </c>
      <c r="AJ4795" t="str">
        <f>TEXT(Agricultural_Export_Analysis_Cleaned_Dataset[[#This Row],[Ship_Date]],"mmm")</f>
        <v>Nov</v>
      </c>
      <c r="AK4795" t="str">
        <f>TEXT(Agricultural_Export_Analysis_Cleaned_Dataset[[#This Row],[Ship_Date]],"ddd")</f>
        <v>Mon</v>
      </c>
      <c r="AL4795" t="str">
        <f>TEXT(Agricultural_Export_Analysis_Cleaned_Dataset[[#This Row],[Delivery_Date]],"yyyy")</f>
        <v>2025</v>
      </c>
      <c r="AM4795" t="str">
        <f>TEXT(Agricultural_Export_Analysis_Cleaned_Dataset[[#This Row],[Delivery_Date]],"mmm")</f>
        <v>Dec</v>
      </c>
      <c r="AN4795" t="str">
        <f>TEXT(Agricultural_Export_Analysis_Cleaned_Dataset[[#This Row],[Delivery_Date]],"ddd")</f>
        <v>Wed</v>
      </c>
      <c r="AO4795">
        <f>Agricultural_Export_Analysis_Cleaned_Dataset[[#This Row],[Delivery_Date]]-Agricultural_Export_Analysis_Cleaned_Dataset[[#This Row],[Ship_Date]]</f>
        <v>23</v>
      </c>
      <c r="AP4795">
        <f>Agricultural_Export_Analysis_Cleaned_Dataset[[#This Row],[Ship_Date]]-Agricultural_Export_Analysis_Cleaned_Dataset[[#This Row],[Order_Date]]</f>
        <v>9</v>
      </c>
      <c r="AQ4795" s="4" t="str">
        <f>TEXT(Agricultural_Export_Analysis_Cleaned_Dataset[[#This Row],[Order_Date]],"mmm yyyy")</f>
        <v>Nov 2025</v>
      </c>
    </row>
    <row r="4796" spans="1:43" x14ac:dyDescent="0.3">
      <c r="A4796" t="s">
        <v>8609</v>
      </c>
      <c r="B4796" t="s">
        <v>8610</v>
      </c>
      <c r="C4796" s="2">
        <v>45415</v>
      </c>
      <c r="D4796" s="2">
        <v>45419</v>
      </c>
      <c r="E4796" s="2">
        <v>45464</v>
      </c>
      <c r="F4796" t="s">
        <v>35</v>
      </c>
      <c r="G4796" t="s">
        <v>8932</v>
      </c>
      <c r="H4796" t="s">
        <v>51</v>
      </c>
      <c r="I4796" t="s">
        <v>97</v>
      </c>
      <c r="J4796" t="s">
        <v>39</v>
      </c>
      <c r="K4796" s="7">
        <v>15</v>
      </c>
      <c r="L4796" t="s">
        <v>70</v>
      </c>
      <c r="M4796" t="s">
        <v>107</v>
      </c>
      <c r="N4796" t="s">
        <v>108</v>
      </c>
      <c r="O4796">
        <v>408</v>
      </c>
      <c r="P4796" s="6">
        <v>431.33</v>
      </c>
      <c r="Q4796" s="6">
        <v>175982.64</v>
      </c>
      <c r="R4796" s="5">
        <v>0.05</v>
      </c>
      <c r="S4796" s="6">
        <v>167183.508</v>
      </c>
      <c r="T4796" s="6">
        <v>5787.82</v>
      </c>
      <c r="U4796" s="6">
        <v>83281.119999999995</v>
      </c>
      <c r="V4796" s="6">
        <v>960.95</v>
      </c>
      <c r="W4796" s="6">
        <v>3984.48</v>
      </c>
      <c r="X4796" s="6">
        <v>73169.138000000006</v>
      </c>
      <c r="Y4796" s="5">
        <v>0.43765763067969599</v>
      </c>
      <c r="Z4796" t="s">
        <v>81</v>
      </c>
      <c r="AA4796" t="s">
        <v>82</v>
      </c>
      <c r="AB4796" t="s">
        <v>65</v>
      </c>
      <c r="AC4796" t="s">
        <v>43</v>
      </c>
      <c r="AD4796" t="s">
        <v>57</v>
      </c>
      <c r="AE4796" t="s">
        <v>58</v>
      </c>
      <c r="AF4796" t="str">
        <f>TEXT(Agricultural_Export_Analysis_Cleaned_Dataset[[#This Row],[Order_Date]],"mmm")</f>
        <v>May</v>
      </c>
      <c r="AG4796" t="str">
        <f>TEXT(Agricultural_Export_Analysis_Cleaned_Dataset[[#This Row],[Order_Date]],"yyyy")</f>
        <v>2024</v>
      </c>
      <c r="AH4796" t="str">
        <f>TEXT(Agricultural_Export_Analysis_Cleaned_Dataset[[#This Row],[Order_Date]],"ddd")</f>
        <v>Fri</v>
      </c>
      <c r="AI4796" t="str">
        <f>TEXT(Agricultural_Export_Analysis_Cleaned_Dataset[[#This Row],[Ship_Date]],"yyyy")</f>
        <v>2024</v>
      </c>
      <c r="AJ4796" t="str">
        <f>TEXT(Agricultural_Export_Analysis_Cleaned_Dataset[[#This Row],[Ship_Date]],"mmm")</f>
        <v>May</v>
      </c>
      <c r="AK4796" t="str">
        <f>TEXT(Agricultural_Export_Analysis_Cleaned_Dataset[[#This Row],[Ship_Date]],"ddd")</f>
        <v>Tue</v>
      </c>
      <c r="AL4796" t="str">
        <f>TEXT(Agricultural_Export_Analysis_Cleaned_Dataset[[#This Row],[Delivery_Date]],"yyyy")</f>
        <v>2024</v>
      </c>
      <c r="AM4796" t="str">
        <f>TEXT(Agricultural_Export_Analysis_Cleaned_Dataset[[#This Row],[Delivery_Date]],"mmm")</f>
        <v>Jun</v>
      </c>
      <c r="AN4796" t="str">
        <f>TEXT(Agricultural_Export_Analysis_Cleaned_Dataset[[#This Row],[Delivery_Date]],"ddd")</f>
        <v>Fri</v>
      </c>
      <c r="AO4796">
        <f>Agricultural_Export_Analysis_Cleaned_Dataset[[#This Row],[Delivery_Date]]-Agricultural_Export_Analysis_Cleaned_Dataset[[#This Row],[Ship_Date]]</f>
        <v>45</v>
      </c>
      <c r="AP4796">
        <f>Agricultural_Export_Analysis_Cleaned_Dataset[[#This Row],[Ship_Date]]-Agricultural_Export_Analysis_Cleaned_Dataset[[#This Row],[Order_Date]]</f>
        <v>4</v>
      </c>
      <c r="AQ4796" s="4" t="str">
        <f>TEXT(Agricultural_Export_Analysis_Cleaned_Dataset[[#This Row],[Order_Date]],"mmm yyyy")</f>
        <v>May 2024</v>
      </c>
    </row>
    <row r="4797" spans="1:43" x14ac:dyDescent="0.3">
      <c r="A4797" t="s">
        <v>8611</v>
      </c>
      <c r="B4797" t="s">
        <v>8612</v>
      </c>
      <c r="C4797" s="2">
        <v>45905</v>
      </c>
      <c r="D4797" s="2">
        <v>45907</v>
      </c>
      <c r="E4797" s="2">
        <v>45921</v>
      </c>
      <c r="F4797" t="s">
        <v>35</v>
      </c>
      <c r="G4797" t="s">
        <v>73</v>
      </c>
      <c r="H4797" t="s">
        <v>74</v>
      </c>
      <c r="I4797" t="s">
        <v>118</v>
      </c>
      <c r="J4797" t="s">
        <v>63</v>
      </c>
      <c r="K4797" s="7">
        <v>2</v>
      </c>
      <c r="L4797" t="s">
        <v>80</v>
      </c>
      <c r="M4797" t="s">
        <v>88</v>
      </c>
      <c r="N4797" t="s">
        <v>89</v>
      </c>
      <c r="O4797">
        <v>884</v>
      </c>
      <c r="P4797" s="6">
        <v>406.85</v>
      </c>
      <c r="Q4797" s="6">
        <v>359655.4</v>
      </c>
      <c r="R4797" s="5">
        <v>0.1</v>
      </c>
      <c r="S4797" s="6">
        <v>323689.86</v>
      </c>
      <c r="T4797" s="6">
        <v>10520.04</v>
      </c>
      <c r="U4797" s="6">
        <v>155780.01999999999</v>
      </c>
      <c r="V4797" s="6">
        <v>785.72</v>
      </c>
      <c r="W4797" s="6">
        <v>20487.64</v>
      </c>
      <c r="X4797" s="6">
        <v>136116.44</v>
      </c>
      <c r="Y4797" s="5">
        <v>0.42051499543421</v>
      </c>
      <c r="Z4797" t="s">
        <v>103</v>
      </c>
      <c r="AA4797" t="s">
        <v>104</v>
      </c>
      <c r="AB4797" t="s">
        <v>65</v>
      </c>
      <c r="AC4797" t="s">
        <v>43</v>
      </c>
      <c r="AD4797" t="s">
        <v>44</v>
      </c>
      <c r="AE4797" t="s">
        <v>67</v>
      </c>
      <c r="AF4797" t="str">
        <f>TEXT(Agricultural_Export_Analysis_Cleaned_Dataset[[#This Row],[Order_Date]],"mmm")</f>
        <v>Sep</v>
      </c>
      <c r="AG4797" t="str">
        <f>TEXT(Agricultural_Export_Analysis_Cleaned_Dataset[[#This Row],[Order_Date]],"yyyy")</f>
        <v>2025</v>
      </c>
      <c r="AH4797" t="str">
        <f>TEXT(Agricultural_Export_Analysis_Cleaned_Dataset[[#This Row],[Order_Date]],"ddd")</f>
        <v>Fri</v>
      </c>
      <c r="AI4797" t="str">
        <f>TEXT(Agricultural_Export_Analysis_Cleaned_Dataset[[#This Row],[Ship_Date]],"yyyy")</f>
        <v>2025</v>
      </c>
      <c r="AJ4797" t="str">
        <f>TEXT(Agricultural_Export_Analysis_Cleaned_Dataset[[#This Row],[Ship_Date]],"mmm")</f>
        <v>Sep</v>
      </c>
      <c r="AK4797" t="str">
        <f>TEXT(Agricultural_Export_Analysis_Cleaned_Dataset[[#This Row],[Ship_Date]],"ddd")</f>
        <v>Sun</v>
      </c>
      <c r="AL4797" t="str">
        <f>TEXT(Agricultural_Export_Analysis_Cleaned_Dataset[[#This Row],[Delivery_Date]],"yyyy")</f>
        <v>2025</v>
      </c>
      <c r="AM4797" t="str">
        <f>TEXT(Agricultural_Export_Analysis_Cleaned_Dataset[[#This Row],[Delivery_Date]],"mmm")</f>
        <v>Sep</v>
      </c>
      <c r="AN4797" t="str">
        <f>TEXT(Agricultural_Export_Analysis_Cleaned_Dataset[[#This Row],[Delivery_Date]],"ddd")</f>
        <v>Sun</v>
      </c>
      <c r="AO4797">
        <f>Agricultural_Export_Analysis_Cleaned_Dataset[[#This Row],[Delivery_Date]]-Agricultural_Export_Analysis_Cleaned_Dataset[[#This Row],[Ship_Date]]</f>
        <v>14</v>
      </c>
      <c r="AP4797">
        <f>Agricultural_Export_Analysis_Cleaned_Dataset[[#This Row],[Ship_Date]]-Agricultural_Export_Analysis_Cleaned_Dataset[[#This Row],[Order_Date]]</f>
        <v>2</v>
      </c>
      <c r="AQ4797" s="4" t="str">
        <f>TEXT(Agricultural_Export_Analysis_Cleaned_Dataset[[#This Row],[Order_Date]],"mmm yyyy")</f>
        <v>Sep 2025</v>
      </c>
    </row>
    <row r="4798" spans="1:43" x14ac:dyDescent="0.3">
      <c r="A4798" t="s">
        <v>8613</v>
      </c>
      <c r="B4798" t="s">
        <v>943</v>
      </c>
      <c r="C4798" s="2">
        <v>45979</v>
      </c>
      <c r="D4798" s="2">
        <v>45983</v>
      </c>
      <c r="E4798" s="2">
        <v>46019</v>
      </c>
      <c r="F4798" t="s">
        <v>35</v>
      </c>
      <c r="G4798" t="s">
        <v>8934</v>
      </c>
      <c r="H4798" t="s">
        <v>51</v>
      </c>
      <c r="I4798" t="s">
        <v>118</v>
      </c>
      <c r="J4798" t="s">
        <v>112</v>
      </c>
      <c r="K4798" s="7">
        <v>15</v>
      </c>
      <c r="L4798" t="s">
        <v>135</v>
      </c>
      <c r="M4798" t="s">
        <v>61</v>
      </c>
      <c r="N4798" t="s">
        <v>62</v>
      </c>
      <c r="O4798">
        <v>846</v>
      </c>
      <c r="P4798" s="6">
        <v>73.14</v>
      </c>
      <c r="Q4798" s="6">
        <v>61876.44</v>
      </c>
      <c r="R4798" s="5">
        <v>0.05</v>
      </c>
      <c r="S4798" s="6">
        <v>58782.618000000002</v>
      </c>
      <c r="T4798" s="6">
        <v>6157.31</v>
      </c>
      <c r="U4798" s="6">
        <v>31917.09</v>
      </c>
      <c r="V4798" s="6">
        <v>2702.63</v>
      </c>
      <c r="W4798" s="6">
        <v>2038.31</v>
      </c>
      <c r="X4798" s="6">
        <v>15967.278</v>
      </c>
      <c r="Y4798" s="5">
        <v>0.271632644874715</v>
      </c>
      <c r="Z4798" t="s">
        <v>54</v>
      </c>
      <c r="AA4798" t="s">
        <v>92</v>
      </c>
      <c r="AB4798" t="s">
        <v>83</v>
      </c>
      <c r="AC4798" t="s">
        <v>43</v>
      </c>
      <c r="AD4798" t="s">
        <v>77</v>
      </c>
      <c r="AE4798" t="s">
        <v>58</v>
      </c>
      <c r="AF4798" t="str">
        <f>TEXT(Agricultural_Export_Analysis_Cleaned_Dataset[[#This Row],[Order_Date]],"mmm")</f>
        <v>Nov</v>
      </c>
      <c r="AG4798" t="str">
        <f>TEXT(Agricultural_Export_Analysis_Cleaned_Dataset[[#This Row],[Order_Date]],"yyyy")</f>
        <v>2025</v>
      </c>
      <c r="AH4798" t="str">
        <f>TEXT(Agricultural_Export_Analysis_Cleaned_Dataset[[#This Row],[Order_Date]],"ddd")</f>
        <v>Tue</v>
      </c>
      <c r="AI4798" t="str">
        <f>TEXT(Agricultural_Export_Analysis_Cleaned_Dataset[[#This Row],[Ship_Date]],"yyyy")</f>
        <v>2025</v>
      </c>
      <c r="AJ4798" t="str">
        <f>TEXT(Agricultural_Export_Analysis_Cleaned_Dataset[[#This Row],[Ship_Date]],"mmm")</f>
        <v>Nov</v>
      </c>
      <c r="AK4798" t="str">
        <f>TEXT(Agricultural_Export_Analysis_Cleaned_Dataset[[#This Row],[Ship_Date]],"ddd")</f>
        <v>Sat</v>
      </c>
      <c r="AL4798" t="str">
        <f>TEXT(Agricultural_Export_Analysis_Cleaned_Dataset[[#This Row],[Delivery_Date]],"yyyy")</f>
        <v>2025</v>
      </c>
      <c r="AM4798" t="str">
        <f>TEXT(Agricultural_Export_Analysis_Cleaned_Dataset[[#This Row],[Delivery_Date]],"mmm")</f>
        <v>Dec</v>
      </c>
      <c r="AN4798" t="str">
        <f>TEXT(Agricultural_Export_Analysis_Cleaned_Dataset[[#This Row],[Delivery_Date]],"ddd")</f>
        <v>Sun</v>
      </c>
      <c r="AO4798">
        <f>Agricultural_Export_Analysis_Cleaned_Dataset[[#This Row],[Delivery_Date]]-Agricultural_Export_Analysis_Cleaned_Dataset[[#This Row],[Ship_Date]]</f>
        <v>36</v>
      </c>
      <c r="AP4798">
        <f>Agricultural_Export_Analysis_Cleaned_Dataset[[#This Row],[Ship_Date]]-Agricultural_Export_Analysis_Cleaned_Dataset[[#This Row],[Order_Date]]</f>
        <v>4</v>
      </c>
      <c r="AQ4798" s="4" t="str">
        <f>TEXT(Agricultural_Export_Analysis_Cleaned_Dataset[[#This Row],[Order_Date]],"mmm yyyy")</f>
        <v>Nov 2025</v>
      </c>
    </row>
    <row r="4799" spans="1:43" x14ac:dyDescent="0.3">
      <c r="A4799" t="s">
        <v>8614</v>
      </c>
      <c r="B4799" t="s">
        <v>2052</v>
      </c>
      <c r="C4799" s="2">
        <v>45715</v>
      </c>
      <c r="D4799" s="2">
        <v>45725</v>
      </c>
      <c r="E4799" s="2">
        <v>45754</v>
      </c>
      <c r="F4799" t="s">
        <v>35</v>
      </c>
      <c r="G4799" t="s">
        <v>50</v>
      </c>
      <c r="H4799" t="s">
        <v>37</v>
      </c>
      <c r="I4799" t="s">
        <v>118</v>
      </c>
      <c r="J4799" t="s">
        <v>112</v>
      </c>
      <c r="K4799" s="7">
        <v>7</v>
      </c>
      <c r="L4799" t="s">
        <v>70</v>
      </c>
      <c r="M4799" t="s">
        <v>101</v>
      </c>
      <c r="N4799" t="s">
        <v>102</v>
      </c>
      <c r="O4799">
        <v>1084</v>
      </c>
      <c r="P4799" s="6">
        <v>415.52</v>
      </c>
      <c r="Q4799" s="6">
        <v>450423.68</v>
      </c>
      <c r="R4799" s="5">
        <v>0.1</v>
      </c>
      <c r="S4799" s="6">
        <v>405381.31199999998</v>
      </c>
      <c r="T4799" s="6">
        <v>9676.8700000000008</v>
      </c>
      <c r="U4799" s="6">
        <v>195103.78</v>
      </c>
      <c r="V4799" s="6">
        <v>2793.89</v>
      </c>
      <c r="W4799" s="6">
        <v>19346.66</v>
      </c>
      <c r="X4799" s="6">
        <v>178460.11199999999</v>
      </c>
      <c r="Y4799" s="5">
        <v>0.44022777251261203</v>
      </c>
      <c r="Z4799" t="s">
        <v>40</v>
      </c>
      <c r="AA4799" t="s">
        <v>147</v>
      </c>
      <c r="AB4799" t="s">
        <v>56</v>
      </c>
      <c r="AC4799" t="s">
        <v>43</v>
      </c>
      <c r="AD4799" t="s">
        <v>77</v>
      </c>
      <c r="AE4799" t="s">
        <v>67</v>
      </c>
      <c r="AF4799" t="str">
        <f>TEXT(Agricultural_Export_Analysis_Cleaned_Dataset[[#This Row],[Order_Date]],"mmm")</f>
        <v>Feb</v>
      </c>
      <c r="AG4799" t="str">
        <f>TEXT(Agricultural_Export_Analysis_Cleaned_Dataset[[#This Row],[Order_Date]],"yyyy")</f>
        <v>2025</v>
      </c>
      <c r="AH4799" t="str">
        <f>TEXT(Agricultural_Export_Analysis_Cleaned_Dataset[[#This Row],[Order_Date]],"ddd")</f>
        <v>Thu</v>
      </c>
      <c r="AI4799" t="str">
        <f>TEXT(Agricultural_Export_Analysis_Cleaned_Dataset[[#This Row],[Ship_Date]],"yyyy")</f>
        <v>2025</v>
      </c>
      <c r="AJ4799" t="str">
        <f>TEXT(Agricultural_Export_Analysis_Cleaned_Dataset[[#This Row],[Ship_Date]],"mmm")</f>
        <v>Mar</v>
      </c>
      <c r="AK4799" t="str">
        <f>TEXT(Agricultural_Export_Analysis_Cleaned_Dataset[[#This Row],[Ship_Date]],"ddd")</f>
        <v>Sun</v>
      </c>
      <c r="AL4799" t="str">
        <f>TEXT(Agricultural_Export_Analysis_Cleaned_Dataset[[#This Row],[Delivery_Date]],"yyyy")</f>
        <v>2025</v>
      </c>
      <c r="AM4799" t="str">
        <f>TEXT(Agricultural_Export_Analysis_Cleaned_Dataset[[#This Row],[Delivery_Date]],"mmm")</f>
        <v>Apr</v>
      </c>
      <c r="AN4799" t="str">
        <f>TEXT(Agricultural_Export_Analysis_Cleaned_Dataset[[#This Row],[Delivery_Date]],"ddd")</f>
        <v>Mon</v>
      </c>
      <c r="AO4799">
        <f>Agricultural_Export_Analysis_Cleaned_Dataset[[#This Row],[Delivery_Date]]-Agricultural_Export_Analysis_Cleaned_Dataset[[#This Row],[Ship_Date]]</f>
        <v>29</v>
      </c>
      <c r="AP4799">
        <f>Agricultural_Export_Analysis_Cleaned_Dataset[[#This Row],[Ship_Date]]-Agricultural_Export_Analysis_Cleaned_Dataset[[#This Row],[Order_Date]]</f>
        <v>10</v>
      </c>
      <c r="AQ4799" s="4" t="str">
        <f>TEXT(Agricultural_Export_Analysis_Cleaned_Dataset[[#This Row],[Order_Date]],"mmm yyyy")</f>
        <v>Feb 2025</v>
      </c>
    </row>
    <row r="4800" spans="1:43" x14ac:dyDescent="0.3">
      <c r="A4800" t="s">
        <v>8615</v>
      </c>
      <c r="B4800" t="s">
        <v>5598</v>
      </c>
      <c r="C4800" s="2">
        <v>45617</v>
      </c>
      <c r="D4800" s="2">
        <v>45620</v>
      </c>
      <c r="E4800" s="2">
        <v>45635</v>
      </c>
      <c r="F4800" t="s">
        <v>35</v>
      </c>
      <c r="G4800" t="s">
        <v>8932</v>
      </c>
      <c r="H4800" t="s">
        <v>74</v>
      </c>
      <c r="I4800" t="s">
        <v>97</v>
      </c>
      <c r="J4800" t="s">
        <v>39</v>
      </c>
      <c r="K4800" s="7">
        <v>0</v>
      </c>
      <c r="L4800" t="s">
        <v>80</v>
      </c>
      <c r="M4800" t="s">
        <v>48</v>
      </c>
      <c r="N4800" t="s">
        <v>49</v>
      </c>
      <c r="O4800">
        <v>283</v>
      </c>
      <c r="P4800" s="6">
        <v>90.68</v>
      </c>
      <c r="Q4800" s="6">
        <v>25662.44</v>
      </c>
      <c r="R4800" s="5">
        <v>0</v>
      </c>
      <c r="S4800" s="6">
        <v>25662.44</v>
      </c>
      <c r="T4800" s="6">
        <v>3921.3780999999999</v>
      </c>
      <c r="U4800" s="6">
        <v>17248.060000000001</v>
      </c>
      <c r="V4800" s="6">
        <v>2045.74</v>
      </c>
      <c r="W4800" s="6">
        <v>2807.11</v>
      </c>
      <c r="X4800" s="6">
        <v>-359.84809999999999</v>
      </c>
      <c r="Y4800" s="5">
        <v>-1.40223631679329E-2</v>
      </c>
      <c r="Z4800" t="s">
        <v>54</v>
      </c>
      <c r="AA4800" t="s">
        <v>92</v>
      </c>
      <c r="AB4800" t="s">
        <v>42</v>
      </c>
      <c r="AC4800" t="s">
        <v>76</v>
      </c>
      <c r="AD4800" t="s">
        <v>98</v>
      </c>
      <c r="AE4800" t="s">
        <v>67</v>
      </c>
      <c r="AF4800" t="str">
        <f>TEXT(Agricultural_Export_Analysis_Cleaned_Dataset[[#This Row],[Order_Date]],"mmm")</f>
        <v>Nov</v>
      </c>
      <c r="AG4800" t="str">
        <f>TEXT(Agricultural_Export_Analysis_Cleaned_Dataset[[#This Row],[Order_Date]],"yyyy")</f>
        <v>2024</v>
      </c>
      <c r="AH4800" t="str">
        <f>TEXT(Agricultural_Export_Analysis_Cleaned_Dataset[[#This Row],[Order_Date]],"ddd")</f>
        <v>Thu</v>
      </c>
      <c r="AI4800" t="str">
        <f>TEXT(Agricultural_Export_Analysis_Cleaned_Dataset[[#This Row],[Ship_Date]],"yyyy")</f>
        <v>2024</v>
      </c>
      <c r="AJ4800" t="str">
        <f>TEXT(Agricultural_Export_Analysis_Cleaned_Dataset[[#This Row],[Ship_Date]],"mmm")</f>
        <v>Nov</v>
      </c>
      <c r="AK4800" t="str">
        <f>TEXT(Agricultural_Export_Analysis_Cleaned_Dataset[[#This Row],[Ship_Date]],"ddd")</f>
        <v>Sun</v>
      </c>
      <c r="AL4800" t="str">
        <f>TEXT(Agricultural_Export_Analysis_Cleaned_Dataset[[#This Row],[Delivery_Date]],"yyyy")</f>
        <v>2024</v>
      </c>
      <c r="AM4800" t="str">
        <f>TEXT(Agricultural_Export_Analysis_Cleaned_Dataset[[#This Row],[Delivery_Date]],"mmm")</f>
        <v>Dec</v>
      </c>
      <c r="AN4800" t="str">
        <f>TEXT(Agricultural_Export_Analysis_Cleaned_Dataset[[#This Row],[Delivery_Date]],"ddd")</f>
        <v>Mon</v>
      </c>
      <c r="AO4800">
        <f>Agricultural_Export_Analysis_Cleaned_Dataset[[#This Row],[Delivery_Date]]-Agricultural_Export_Analysis_Cleaned_Dataset[[#This Row],[Ship_Date]]</f>
        <v>15</v>
      </c>
      <c r="AP4800">
        <f>Agricultural_Export_Analysis_Cleaned_Dataset[[#This Row],[Ship_Date]]-Agricultural_Export_Analysis_Cleaned_Dataset[[#This Row],[Order_Date]]</f>
        <v>3</v>
      </c>
      <c r="AQ4800" s="4" t="str">
        <f>TEXT(Agricultural_Export_Analysis_Cleaned_Dataset[[#This Row],[Order_Date]],"mmm yyyy")</f>
        <v>Nov 2024</v>
      </c>
    </row>
    <row r="4801" spans="1:43" x14ac:dyDescent="0.3">
      <c r="A4801" t="s">
        <v>8616</v>
      </c>
      <c r="B4801" t="s">
        <v>5744</v>
      </c>
      <c r="C4801" s="2">
        <v>45620</v>
      </c>
      <c r="D4801" s="2">
        <v>45621</v>
      </c>
      <c r="E4801" s="2">
        <v>45628</v>
      </c>
      <c r="F4801" t="s">
        <v>35</v>
      </c>
      <c r="G4801" t="s">
        <v>203</v>
      </c>
      <c r="H4801" t="s">
        <v>37</v>
      </c>
      <c r="I4801" t="s">
        <v>118</v>
      </c>
      <c r="J4801" t="s">
        <v>112</v>
      </c>
      <c r="K4801" s="7">
        <v>2</v>
      </c>
      <c r="L4801" t="s">
        <v>87</v>
      </c>
      <c r="M4801" t="s">
        <v>107</v>
      </c>
      <c r="N4801" t="s">
        <v>108</v>
      </c>
      <c r="O4801">
        <v>1307</v>
      </c>
      <c r="P4801" s="6">
        <v>347.71</v>
      </c>
      <c r="Q4801" s="6">
        <v>454456.97</v>
      </c>
      <c r="R4801" s="5">
        <v>0.05</v>
      </c>
      <c r="S4801" s="6">
        <v>431734.12150000001</v>
      </c>
      <c r="T4801" s="6">
        <v>13128.08</v>
      </c>
      <c r="U4801" s="6">
        <v>244005.06</v>
      </c>
      <c r="V4801" s="6">
        <v>1214.4100000000001</v>
      </c>
      <c r="W4801" s="6">
        <v>34842.79</v>
      </c>
      <c r="X4801" s="6">
        <v>138543.78150000001</v>
      </c>
      <c r="Y4801" s="5">
        <v>0.32090069929763498</v>
      </c>
      <c r="Z4801" t="s">
        <v>54</v>
      </c>
      <c r="AA4801" t="s">
        <v>92</v>
      </c>
      <c r="AB4801" t="s">
        <v>42</v>
      </c>
      <c r="AC4801" t="s">
        <v>76</v>
      </c>
      <c r="AD4801" t="s">
        <v>93</v>
      </c>
      <c r="AE4801" t="s">
        <v>67</v>
      </c>
      <c r="AF4801" t="str">
        <f>TEXT(Agricultural_Export_Analysis_Cleaned_Dataset[[#This Row],[Order_Date]],"mmm")</f>
        <v>Nov</v>
      </c>
      <c r="AG4801" t="str">
        <f>TEXT(Agricultural_Export_Analysis_Cleaned_Dataset[[#This Row],[Order_Date]],"yyyy")</f>
        <v>2024</v>
      </c>
      <c r="AH4801" t="str">
        <f>TEXT(Agricultural_Export_Analysis_Cleaned_Dataset[[#This Row],[Order_Date]],"ddd")</f>
        <v>Sun</v>
      </c>
      <c r="AI4801" t="str">
        <f>TEXT(Agricultural_Export_Analysis_Cleaned_Dataset[[#This Row],[Ship_Date]],"yyyy")</f>
        <v>2024</v>
      </c>
      <c r="AJ4801" t="str">
        <f>TEXT(Agricultural_Export_Analysis_Cleaned_Dataset[[#This Row],[Ship_Date]],"mmm")</f>
        <v>Nov</v>
      </c>
      <c r="AK4801" t="str">
        <f>TEXT(Agricultural_Export_Analysis_Cleaned_Dataset[[#This Row],[Ship_Date]],"ddd")</f>
        <v>Mon</v>
      </c>
      <c r="AL4801" t="str">
        <f>TEXT(Agricultural_Export_Analysis_Cleaned_Dataset[[#This Row],[Delivery_Date]],"yyyy")</f>
        <v>2024</v>
      </c>
      <c r="AM4801" t="str">
        <f>TEXT(Agricultural_Export_Analysis_Cleaned_Dataset[[#This Row],[Delivery_Date]],"mmm")</f>
        <v>Dec</v>
      </c>
      <c r="AN4801" t="str">
        <f>TEXT(Agricultural_Export_Analysis_Cleaned_Dataset[[#This Row],[Delivery_Date]],"ddd")</f>
        <v>Mon</v>
      </c>
      <c r="AO4801">
        <f>Agricultural_Export_Analysis_Cleaned_Dataset[[#This Row],[Delivery_Date]]-Agricultural_Export_Analysis_Cleaned_Dataset[[#This Row],[Ship_Date]]</f>
        <v>7</v>
      </c>
      <c r="AP4801">
        <f>Agricultural_Export_Analysis_Cleaned_Dataset[[#This Row],[Ship_Date]]-Agricultural_Export_Analysis_Cleaned_Dataset[[#This Row],[Order_Date]]</f>
        <v>1</v>
      </c>
      <c r="AQ4801" s="4" t="str">
        <f>TEXT(Agricultural_Export_Analysis_Cleaned_Dataset[[#This Row],[Order_Date]],"mmm yyyy")</f>
        <v>Nov 2024</v>
      </c>
    </row>
    <row r="4802" spans="1:43" x14ac:dyDescent="0.3">
      <c r="A4802" t="s">
        <v>8617</v>
      </c>
      <c r="B4802" t="s">
        <v>4778</v>
      </c>
      <c r="C4802" s="2">
        <v>45952</v>
      </c>
      <c r="D4802" s="2">
        <v>45959</v>
      </c>
      <c r="E4802" s="2">
        <v>45978</v>
      </c>
      <c r="F4802" t="s">
        <v>35</v>
      </c>
      <c r="G4802" t="s">
        <v>96</v>
      </c>
      <c r="H4802" t="s">
        <v>74</v>
      </c>
      <c r="I4802" t="s">
        <v>52</v>
      </c>
      <c r="J4802" t="s">
        <v>63</v>
      </c>
      <c r="K4802" s="7">
        <v>0</v>
      </c>
      <c r="L4802" t="s">
        <v>135</v>
      </c>
      <c r="M4802" t="s">
        <v>71</v>
      </c>
      <c r="N4802" t="s">
        <v>72</v>
      </c>
      <c r="O4802">
        <v>1417</v>
      </c>
      <c r="P4802" s="6">
        <v>312.88</v>
      </c>
      <c r="Q4802" s="6">
        <v>443350.96</v>
      </c>
      <c r="R4802" s="5">
        <v>0.15</v>
      </c>
      <c r="S4802" s="6">
        <v>376848.31599999999</v>
      </c>
      <c r="T4802" s="6">
        <v>2161.44</v>
      </c>
      <c r="U4802" s="6">
        <v>220322.22</v>
      </c>
      <c r="V4802" s="6">
        <v>717.96</v>
      </c>
      <c r="W4802" s="6">
        <v>42584.34</v>
      </c>
      <c r="X4802" s="6">
        <v>111062.356</v>
      </c>
      <c r="Y4802" s="5">
        <v>0.29471368528020703</v>
      </c>
      <c r="Z4802" t="s">
        <v>54</v>
      </c>
      <c r="AA4802" t="s">
        <v>75</v>
      </c>
      <c r="AB4802" t="s">
        <v>65</v>
      </c>
      <c r="AC4802" t="s">
        <v>66</v>
      </c>
      <c r="AD4802" t="s">
        <v>84</v>
      </c>
      <c r="AE4802" t="s">
        <v>67</v>
      </c>
      <c r="AF4802" t="str">
        <f>TEXT(Agricultural_Export_Analysis_Cleaned_Dataset[[#This Row],[Order_Date]],"mmm")</f>
        <v>Oct</v>
      </c>
      <c r="AG4802" t="str">
        <f>TEXT(Agricultural_Export_Analysis_Cleaned_Dataset[[#This Row],[Order_Date]],"yyyy")</f>
        <v>2025</v>
      </c>
      <c r="AH4802" t="str">
        <f>TEXT(Agricultural_Export_Analysis_Cleaned_Dataset[[#This Row],[Order_Date]],"ddd")</f>
        <v>Wed</v>
      </c>
      <c r="AI4802" t="str">
        <f>TEXT(Agricultural_Export_Analysis_Cleaned_Dataset[[#This Row],[Ship_Date]],"yyyy")</f>
        <v>2025</v>
      </c>
      <c r="AJ4802" t="str">
        <f>TEXT(Agricultural_Export_Analysis_Cleaned_Dataset[[#This Row],[Ship_Date]],"mmm")</f>
        <v>Oct</v>
      </c>
      <c r="AK4802" t="str">
        <f>TEXT(Agricultural_Export_Analysis_Cleaned_Dataset[[#This Row],[Ship_Date]],"ddd")</f>
        <v>Wed</v>
      </c>
      <c r="AL4802" t="str">
        <f>TEXT(Agricultural_Export_Analysis_Cleaned_Dataset[[#This Row],[Delivery_Date]],"yyyy")</f>
        <v>2025</v>
      </c>
      <c r="AM4802" t="str">
        <f>TEXT(Agricultural_Export_Analysis_Cleaned_Dataset[[#This Row],[Delivery_Date]],"mmm")</f>
        <v>Nov</v>
      </c>
      <c r="AN4802" t="str">
        <f>TEXT(Agricultural_Export_Analysis_Cleaned_Dataset[[#This Row],[Delivery_Date]],"ddd")</f>
        <v>Mon</v>
      </c>
      <c r="AO4802">
        <f>Agricultural_Export_Analysis_Cleaned_Dataset[[#This Row],[Delivery_Date]]-Agricultural_Export_Analysis_Cleaned_Dataset[[#This Row],[Ship_Date]]</f>
        <v>19</v>
      </c>
      <c r="AP4802">
        <f>Agricultural_Export_Analysis_Cleaned_Dataset[[#This Row],[Ship_Date]]-Agricultural_Export_Analysis_Cleaned_Dataset[[#This Row],[Order_Date]]</f>
        <v>7</v>
      </c>
      <c r="AQ4802" s="4" t="str">
        <f>TEXT(Agricultural_Export_Analysis_Cleaned_Dataset[[#This Row],[Order_Date]],"mmm yyyy")</f>
        <v>Oct 2025</v>
      </c>
    </row>
    <row r="4803" spans="1:43" x14ac:dyDescent="0.3">
      <c r="A4803" t="s">
        <v>8618</v>
      </c>
      <c r="B4803" t="s">
        <v>5072</v>
      </c>
      <c r="C4803" s="2">
        <v>45603</v>
      </c>
      <c r="D4803" s="2">
        <v>45610</v>
      </c>
      <c r="E4803" s="2">
        <v>45644</v>
      </c>
      <c r="F4803" t="s">
        <v>35</v>
      </c>
      <c r="G4803" t="s">
        <v>8934</v>
      </c>
      <c r="H4803" t="s">
        <v>51</v>
      </c>
      <c r="I4803" t="s">
        <v>38</v>
      </c>
      <c r="J4803" t="s">
        <v>39</v>
      </c>
      <c r="K4803" s="7">
        <v>10</v>
      </c>
      <c r="L4803" t="s">
        <v>135</v>
      </c>
      <c r="M4803" t="s">
        <v>130</v>
      </c>
      <c r="N4803" t="s">
        <v>131</v>
      </c>
      <c r="O4803">
        <v>652</v>
      </c>
      <c r="P4803" s="6">
        <v>214.43</v>
      </c>
      <c r="Q4803" s="6">
        <v>139808.35999999999</v>
      </c>
      <c r="R4803" s="5">
        <v>0.15</v>
      </c>
      <c r="S4803" s="6">
        <v>118837.106</v>
      </c>
      <c r="T4803" s="6">
        <v>3577.27</v>
      </c>
      <c r="U4803" s="6">
        <v>62865.46</v>
      </c>
      <c r="V4803" s="6">
        <v>2057.5500000000002</v>
      </c>
      <c r="W4803" s="6">
        <v>9583.1200000000008</v>
      </c>
      <c r="X4803" s="6">
        <v>40753.705999999998</v>
      </c>
      <c r="Y4803" s="5">
        <v>0.34293755016215199</v>
      </c>
      <c r="Z4803" t="s">
        <v>54</v>
      </c>
      <c r="AA4803" t="s">
        <v>92</v>
      </c>
      <c r="AB4803" t="s">
        <v>56</v>
      </c>
      <c r="AC4803" t="s">
        <v>43</v>
      </c>
      <c r="AD4803" t="s">
        <v>84</v>
      </c>
      <c r="AE4803" t="s">
        <v>67</v>
      </c>
      <c r="AF4803" t="str">
        <f>TEXT(Agricultural_Export_Analysis_Cleaned_Dataset[[#This Row],[Order_Date]],"mmm")</f>
        <v>Nov</v>
      </c>
      <c r="AG4803" t="str">
        <f>TEXT(Agricultural_Export_Analysis_Cleaned_Dataset[[#This Row],[Order_Date]],"yyyy")</f>
        <v>2024</v>
      </c>
      <c r="AH4803" t="str">
        <f>TEXT(Agricultural_Export_Analysis_Cleaned_Dataset[[#This Row],[Order_Date]],"ddd")</f>
        <v>Thu</v>
      </c>
      <c r="AI4803" t="str">
        <f>TEXT(Agricultural_Export_Analysis_Cleaned_Dataset[[#This Row],[Ship_Date]],"yyyy")</f>
        <v>2024</v>
      </c>
      <c r="AJ4803" t="str">
        <f>TEXT(Agricultural_Export_Analysis_Cleaned_Dataset[[#This Row],[Ship_Date]],"mmm")</f>
        <v>Nov</v>
      </c>
      <c r="AK4803" t="str">
        <f>TEXT(Agricultural_Export_Analysis_Cleaned_Dataset[[#This Row],[Ship_Date]],"ddd")</f>
        <v>Thu</v>
      </c>
      <c r="AL4803" t="str">
        <f>TEXT(Agricultural_Export_Analysis_Cleaned_Dataset[[#This Row],[Delivery_Date]],"yyyy")</f>
        <v>2024</v>
      </c>
      <c r="AM4803" t="str">
        <f>TEXT(Agricultural_Export_Analysis_Cleaned_Dataset[[#This Row],[Delivery_Date]],"mmm")</f>
        <v>Dec</v>
      </c>
      <c r="AN4803" t="str">
        <f>TEXT(Agricultural_Export_Analysis_Cleaned_Dataset[[#This Row],[Delivery_Date]],"ddd")</f>
        <v>Wed</v>
      </c>
      <c r="AO4803">
        <f>Agricultural_Export_Analysis_Cleaned_Dataset[[#This Row],[Delivery_Date]]-Agricultural_Export_Analysis_Cleaned_Dataset[[#This Row],[Ship_Date]]</f>
        <v>34</v>
      </c>
      <c r="AP4803">
        <f>Agricultural_Export_Analysis_Cleaned_Dataset[[#This Row],[Ship_Date]]-Agricultural_Export_Analysis_Cleaned_Dataset[[#This Row],[Order_Date]]</f>
        <v>7</v>
      </c>
      <c r="AQ4803" s="4" t="str">
        <f>TEXT(Agricultural_Export_Analysis_Cleaned_Dataset[[#This Row],[Order_Date]],"mmm yyyy")</f>
        <v>Nov 2024</v>
      </c>
    </row>
    <row r="4804" spans="1:43" x14ac:dyDescent="0.3">
      <c r="A4804" t="s">
        <v>8619</v>
      </c>
      <c r="B4804" t="s">
        <v>8620</v>
      </c>
      <c r="C4804" s="2">
        <v>45970</v>
      </c>
      <c r="D4804" s="2">
        <v>45972</v>
      </c>
      <c r="E4804" s="2">
        <v>45987</v>
      </c>
      <c r="F4804" t="s">
        <v>35</v>
      </c>
      <c r="G4804" t="s">
        <v>8933</v>
      </c>
      <c r="H4804" t="s">
        <v>37</v>
      </c>
      <c r="I4804" t="s">
        <v>97</v>
      </c>
      <c r="J4804" t="s">
        <v>63</v>
      </c>
      <c r="K4804" s="7">
        <v>2</v>
      </c>
      <c r="L4804" t="s">
        <v>80</v>
      </c>
      <c r="M4804" t="s">
        <v>107</v>
      </c>
      <c r="N4804" t="s">
        <v>108</v>
      </c>
      <c r="O4804">
        <v>55</v>
      </c>
      <c r="P4804" s="6">
        <v>237.77</v>
      </c>
      <c r="Q4804" s="6">
        <v>13077.35</v>
      </c>
      <c r="R4804" s="5">
        <v>0.05</v>
      </c>
      <c r="S4804" s="6">
        <v>12423.4825</v>
      </c>
      <c r="T4804" s="6">
        <v>8548.15</v>
      </c>
      <c r="U4804" s="6">
        <v>8417.3700000000008</v>
      </c>
      <c r="V4804" s="6">
        <v>2922.15</v>
      </c>
      <c r="W4804" s="6">
        <v>496.77</v>
      </c>
      <c r="X4804" s="6">
        <v>-7960.9575000000004</v>
      </c>
      <c r="Y4804" s="5">
        <v>-0.64079918815034398</v>
      </c>
      <c r="Z4804" t="s">
        <v>54</v>
      </c>
      <c r="AA4804" t="s">
        <v>92</v>
      </c>
      <c r="AB4804" t="s">
        <v>65</v>
      </c>
      <c r="AC4804" t="s">
        <v>43</v>
      </c>
      <c r="AD4804" t="s">
        <v>123</v>
      </c>
      <c r="AE4804" t="s">
        <v>67</v>
      </c>
      <c r="AF4804" t="str">
        <f>TEXT(Agricultural_Export_Analysis_Cleaned_Dataset[[#This Row],[Order_Date]],"mmm")</f>
        <v>Nov</v>
      </c>
      <c r="AG4804" t="str">
        <f>TEXT(Agricultural_Export_Analysis_Cleaned_Dataset[[#This Row],[Order_Date]],"yyyy")</f>
        <v>2025</v>
      </c>
      <c r="AH4804" t="str">
        <f>TEXT(Agricultural_Export_Analysis_Cleaned_Dataset[[#This Row],[Order_Date]],"ddd")</f>
        <v>Sun</v>
      </c>
      <c r="AI4804" t="str">
        <f>TEXT(Agricultural_Export_Analysis_Cleaned_Dataset[[#This Row],[Ship_Date]],"yyyy")</f>
        <v>2025</v>
      </c>
      <c r="AJ4804" t="str">
        <f>TEXT(Agricultural_Export_Analysis_Cleaned_Dataset[[#This Row],[Ship_Date]],"mmm")</f>
        <v>Nov</v>
      </c>
      <c r="AK4804" t="str">
        <f>TEXT(Agricultural_Export_Analysis_Cleaned_Dataset[[#This Row],[Ship_Date]],"ddd")</f>
        <v>Tue</v>
      </c>
      <c r="AL4804" t="str">
        <f>TEXT(Agricultural_Export_Analysis_Cleaned_Dataset[[#This Row],[Delivery_Date]],"yyyy")</f>
        <v>2025</v>
      </c>
      <c r="AM4804" t="str">
        <f>TEXT(Agricultural_Export_Analysis_Cleaned_Dataset[[#This Row],[Delivery_Date]],"mmm")</f>
        <v>Nov</v>
      </c>
      <c r="AN4804" t="str">
        <f>TEXT(Agricultural_Export_Analysis_Cleaned_Dataset[[#This Row],[Delivery_Date]],"ddd")</f>
        <v>Wed</v>
      </c>
      <c r="AO4804">
        <f>Agricultural_Export_Analysis_Cleaned_Dataset[[#This Row],[Delivery_Date]]-Agricultural_Export_Analysis_Cleaned_Dataset[[#This Row],[Ship_Date]]</f>
        <v>15</v>
      </c>
      <c r="AP4804">
        <f>Agricultural_Export_Analysis_Cleaned_Dataset[[#This Row],[Ship_Date]]-Agricultural_Export_Analysis_Cleaned_Dataset[[#This Row],[Order_Date]]</f>
        <v>2</v>
      </c>
      <c r="AQ4804" s="4" t="str">
        <f>TEXT(Agricultural_Export_Analysis_Cleaned_Dataset[[#This Row],[Order_Date]],"mmm yyyy")</f>
        <v>Nov 2025</v>
      </c>
    </row>
    <row r="4805" spans="1:43" x14ac:dyDescent="0.3">
      <c r="A4805" t="s">
        <v>8621</v>
      </c>
      <c r="B4805" t="s">
        <v>8622</v>
      </c>
      <c r="C4805" s="2">
        <v>45320</v>
      </c>
      <c r="D4805" s="2">
        <v>45324</v>
      </c>
      <c r="E4805" s="2">
        <v>45356</v>
      </c>
      <c r="F4805" t="s">
        <v>35</v>
      </c>
      <c r="G4805" t="s">
        <v>117</v>
      </c>
      <c r="H4805" t="s">
        <v>74</v>
      </c>
      <c r="I4805" t="s">
        <v>118</v>
      </c>
      <c r="J4805" t="s">
        <v>63</v>
      </c>
      <c r="K4805" s="7">
        <v>10</v>
      </c>
      <c r="L4805" t="s">
        <v>32</v>
      </c>
      <c r="M4805" t="s">
        <v>101</v>
      </c>
      <c r="N4805" t="s">
        <v>102</v>
      </c>
      <c r="O4805">
        <v>1025</v>
      </c>
      <c r="P4805" s="6">
        <v>203.59</v>
      </c>
      <c r="Q4805" s="6">
        <v>208679.75</v>
      </c>
      <c r="R4805" s="5">
        <v>0.15</v>
      </c>
      <c r="S4805" s="6">
        <v>177377.78750000001</v>
      </c>
      <c r="T4805" s="6">
        <v>6687.38</v>
      </c>
      <c r="U4805" s="6">
        <v>97882.49</v>
      </c>
      <c r="V4805" s="6">
        <v>2583.69</v>
      </c>
      <c r="W4805" s="6">
        <v>18862.310000000001</v>
      </c>
      <c r="X4805" s="6">
        <v>51361.917500000003</v>
      </c>
      <c r="Y4805" s="5">
        <v>0.28956228524386102</v>
      </c>
      <c r="Z4805" t="s">
        <v>40</v>
      </c>
      <c r="AA4805" t="s">
        <v>64</v>
      </c>
      <c r="AB4805" t="s">
        <v>42</v>
      </c>
      <c r="AC4805" t="s">
        <v>66</v>
      </c>
      <c r="AD4805" t="s">
        <v>44</v>
      </c>
      <c r="AE4805" t="s">
        <v>67</v>
      </c>
      <c r="AF4805" t="str">
        <f>TEXT(Agricultural_Export_Analysis_Cleaned_Dataset[[#This Row],[Order_Date]],"mmm")</f>
        <v>Jan</v>
      </c>
      <c r="AG4805" t="str">
        <f>TEXT(Agricultural_Export_Analysis_Cleaned_Dataset[[#This Row],[Order_Date]],"yyyy")</f>
        <v>2024</v>
      </c>
      <c r="AH4805" t="str">
        <f>TEXT(Agricultural_Export_Analysis_Cleaned_Dataset[[#This Row],[Order_Date]],"ddd")</f>
        <v>Mon</v>
      </c>
      <c r="AI4805" t="str">
        <f>TEXT(Agricultural_Export_Analysis_Cleaned_Dataset[[#This Row],[Ship_Date]],"yyyy")</f>
        <v>2024</v>
      </c>
      <c r="AJ4805" t="str">
        <f>TEXT(Agricultural_Export_Analysis_Cleaned_Dataset[[#This Row],[Ship_Date]],"mmm")</f>
        <v>Feb</v>
      </c>
      <c r="AK4805" t="str">
        <f>TEXT(Agricultural_Export_Analysis_Cleaned_Dataset[[#This Row],[Ship_Date]],"ddd")</f>
        <v>Fri</v>
      </c>
      <c r="AL4805" t="str">
        <f>TEXT(Agricultural_Export_Analysis_Cleaned_Dataset[[#This Row],[Delivery_Date]],"yyyy")</f>
        <v>2024</v>
      </c>
      <c r="AM4805" t="str">
        <f>TEXT(Agricultural_Export_Analysis_Cleaned_Dataset[[#This Row],[Delivery_Date]],"mmm")</f>
        <v>Mar</v>
      </c>
      <c r="AN4805" t="str">
        <f>TEXT(Agricultural_Export_Analysis_Cleaned_Dataset[[#This Row],[Delivery_Date]],"ddd")</f>
        <v>Tue</v>
      </c>
      <c r="AO4805">
        <f>Agricultural_Export_Analysis_Cleaned_Dataset[[#This Row],[Delivery_Date]]-Agricultural_Export_Analysis_Cleaned_Dataset[[#This Row],[Ship_Date]]</f>
        <v>32</v>
      </c>
      <c r="AP4805">
        <f>Agricultural_Export_Analysis_Cleaned_Dataset[[#This Row],[Ship_Date]]-Agricultural_Export_Analysis_Cleaned_Dataset[[#This Row],[Order_Date]]</f>
        <v>4</v>
      </c>
      <c r="AQ4805" s="4" t="str">
        <f>TEXT(Agricultural_Export_Analysis_Cleaned_Dataset[[#This Row],[Order_Date]],"mmm yyyy")</f>
        <v>Jan 2024</v>
      </c>
    </row>
    <row r="4806" spans="1:43" x14ac:dyDescent="0.3">
      <c r="A4806" t="s">
        <v>8623</v>
      </c>
      <c r="B4806" t="s">
        <v>8624</v>
      </c>
      <c r="C4806" s="2">
        <v>45605</v>
      </c>
      <c r="D4806" s="2">
        <v>45608</v>
      </c>
      <c r="E4806" s="2">
        <v>45633</v>
      </c>
      <c r="F4806" t="s">
        <v>35</v>
      </c>
      <c r="G4806" t="s">
        <v>117</v>
      </c>
      <c r="H4806" t="s">
        <v>37</v>
      </c>
      <c r="I4806" t="s">
        <v>38</v>
      </c>
      <c r="J4806" t="s">
        <v>53</v>
      </c>
      <c r="K4806" s="7">
        <v>15</v>
      </c>
      <c r="L4806" t="s">
        <v>32</v>
      </c>
      <c r="M4806" t="s">
        <v>107</v>
      </c>
      <c r="N4806" t="s">
        <v>108</v>
      </c>
      <c r="O4806">
        <v>552</v>
      </c>
      <c r="P4806" s="6">
        <v>327.52</v>
      </c>
      <c r="Q4806" s="6">
        <v>180791.04000000001</v>
      </c>
      <c r="R4806" s="5">
        <v>0.05</v>
      </c>
      <c r="S4806" s="6">
        <v>171751.48800000001</v>
      </c>
      <c r="T4806" s="6">
        <v>7033.07</v>
      </c>
      <c r="U4806" s="6">
        <v>82869.460000000006</v>
      </c>
      <c r="V4806" s="6">
        <v>2286.86</v>
      </c>
      <c r="W4806" s="6">
        <v>16645.53</v>
      </c>
      <c r="X4806" s="6">
        <v>62916.567999999999</v>
      </c>
      <c r="Y4806" s="5">
        <v>0.36632327750196803</v>
      </c>
      <c r="Z4806" t="s">
        <v>54</v>
      </c>
      <c r="AA4806" t="s">
        <v>92</v>
      </c>
      <c r="AB4806" t="s">
        <v>56</v>
      </c>
      <c r="AC4806" t="s">
        <v>66</v>
      </c>
      <c r="AD4806" t="s">
        <v>84</v>
      </c>
      <c r="AE4806" t="s">
        <v>58</v>
      </c>
      <c r="AF4806" t="str">
        <f>TEXT(Agricultural_Export_Analysis_Cleaned_Dataset[[#This Row],[Order_Date]],"mmm")</f>
        <v>Nov</v>
      </c>
      <c r="AG4806" t="str">
        <f>TEXT(Agricultural_Export_Analysis_Cleaned_Dataset[[#This Row],[Order_Date]],"yyyy")</f>
        <v>2024</v>
      </c>
      <c r="AH4806" t="str">
        <f>TEXT(Agricultural_Export_Analysis_Cleaned_Dataset[[#This Row],[Order_Date]],"ddd")</f>
        <v>Sat</v>
      </c>
      <c r="AI4806" t="str">
        <f>TEXT(Agricultural_Export_Analysis_Cleaned_Dataset[[#This Row],[Ship_Date]],"yyyy")</f>
        <v>2024</v>
      </c>
      <c r="AJ4806" t="str">
        <f>TEXT(Agricultural_Export_Analysis_Cleaned_Dataset[[#This Row],[Ship_Date]],"mmm")</f>
        <v>Nov</v>
      </c>
      <c r="AK4806" t="str">
        <f>TEXT(Agricultural_Export_Analysis_Cleaned_Dataset[[#This Row],[Ship_Date]],"ddd")</f>
        <v>Tue</v>
      </c>
      <c r="AL4806" t="str">
        <f>TEXT(Agricultural_Export_Analysis_Cleaned_Dataset[[#This Row],[Delivery_Date]],"yyyy")</f>
        <v>2024</v>
      </c>
      <c r="AM4806" t="str">
        <f>TEXT(Agricultural_Export_Analysis_Cleaned_Dataset[[#This Row],[Delivery_Date]],"mmm")</f>
        <v>Dec</v>
      </c>
      <c r="AN4806" t="str">
        <f>TEXT(Agricultural_Export_Analysis_Cleaned_Dataset[[#This Row],[Delivery_Date]],"ddd")</f>
        <v>Sat</v>
      </c>
      <c r="AO4806">
        <f>Agricultural_Export_Analysis_Cleaned_Dataset[[#This Row],[Delivery_Date]]-Agricultural_Export_Analysis_Cleaned_Dataset[[#This Row],[Ship_Date]]</f>
        <v>25</v>
      </c>
      <c r="AP4806">
        <f>Agricultural_Export_Analysis_Cleaned_Dataset[[#This Row],[Ship_Date]]-Agricultural_Export_Analysis_Cleaned_Dataset[[#This Row],[Order_Date]]</f>
        <v>3</v>
      </c>
      <c r="AQ4806" s="4" t="str">
        <f>TEXT(Agricultural_Export_Analysis_Cleaned_Dataset[[#This Row],[Order_Date]],"mmm yyyy")</f>
        <v>Nov 2024</v>
      </c>
    </row>
    <row r="4807" spans="1:43" x14ac:dyDescent="0.3">
      <c r="A4807" t="s">
        <v>8625</v>
      </c>
      <c r="B4807" t="s">
        <v>8626</v>
      </c>
      <c r="C4807" s="2">
        <v>45911</v>
      </c>
      <c r="D4807" s="2">
        <v>45916</v>
      </c>
      <c r="E4807" s="2">
        <v>45931</v>
      </c>
      <c r="F4807" t="s">
        <v>35</v>
      </c>
      <c r="G4807" t="s">
        <v>8933</v>
      </c>
      <c r="H4807" t="s">
        <v>37</v>
      </c>
      <c r="I4807" t="s">
        <v>38</v>
      </c>
      <c r="J4807" t="s">
        <v>112</v>
      </c>
      <c r="K4807" s="7">
        <v>0</v>
      </c>
      <c r="L4807" t="s">
        <v>32</v>
      </c>
      <c r="M4807" t="s">
        <v>159</v>
      </c>
      <c r="N4807" t="s">
        <v>160</v>
      </c>
      <c r="O4807">
        <v>1951</v>
      </c>
      <c r="P4807" s="6">
        <v>177.18</v>
      </c>
      <c r="Q4807" s="6">
        <v>345678.18</v>
      </c>
      <c r="R4807" s="5">
        <v>0.1</v>
      </c>
      <c r="S4807" s="6">
        <v>311110.36200000002</v>
      </c>
      <c r="T4807" s="6">
        <v>12095.97</v>
      </c>
      <c r="U4807" s="6">
        <v>165854.82999999999</v>
      </c>
      <c r="V4807" s="6">
        <v>1368.08</v>
      </c>
      <c r="W4807" s="6">
        <v>36079.54</v>
      </c>
      <c r="X4807" s="6">
        <v>95711.941999999995</v>
      </c>
      <c r="Y4807" s="5">
        <v>0.307646268625408</v>
      </c>
      <c r="Z4807" t="s">
        <v>103</v>
      </c>
      <c r="AA4807" t="s">
        <v>104</v>
      </c>
      <c r="AB4807" t="s">
        <v>65</v>
      </c>
      <c r="AC4807" t="s">
        <v>66</v>
      </c>
      <c r="AD4807" t="s">
        <v>84</v>
      </c>
      <c r="AE4807" t="s">
        <v>58</v>
      </c>
      <c r="AF4807" t="str">
        <f>TEXT(Agricultural_Export_Analysis_Cleaned_Dataset[[#This Row],[Order_Date]],"mmm")</f>
        <v>Sep</v>
      </c>
      <c r="AG4807" t="str">
        <f>TEXT(Agricultural_Export_Analysis_Cleaned_Dataset[[#This Row],[Order_Date]],"yyyy")</f>
        <v>2025</v>
      </c>
      <c r="AH4807" t="str">
        <f>TEXT(Agricultural_Export_Analysis_Cleaned_Dataset[[#This Row],[Order_Date]],"ddd")</f>
        <v>Thu</v>
      </c>
      <c r="AI4807" t="str">
        <f>TEXT(Agricultural_Export_Analysis_Cleaned_Dataset[[#This Row],[Ship_Date]],"yyyy")</f>
        <v>2025</v>
      </c>
      <c r="AJ4807" t="str">
        <f>TEXT(Agricultural_Export_Analysis_Cleaned_Dataset[[#This Row],[Ship_Date]],"mmm")</f>
        <v>Sep</v>
      </c>
      <c r="AK4807" t="str">
        <f>TEXT(Agricultural_Export_Analysis_Cleaned_Dataset[[#This Row],[Ship_Date]],"ddd")</f>
        <v>Tue</v>
      </c>
      <c r="AL4807" t="str">
        <f>TEXT(Agricultural_Export_Analysis_Cleaned_Dataset[[#This Row],[Delivery_Date]],"yyyy")</f>
        <v>2025</v>
      </c>
      <c r="AM4807" t="str">
        <f>TEXT(Agricultural_Export_Analysis_Cleaned_Dataset[[#This Row],[Delivery_Date]],"mmm")</f>
        <v>Oct</v>
      </c>
      <c r="AN4807" t="str">
        <f>TEXT(Agricultural_Export_Analysis_Cleaned_Dataset[[#This Row],[Delivery_Date]],"ddd")</f>
        <v>Wed</v>
      </c>
      <c r="AO4807">
        <f>Agricultural_Export_Analysis_Cleaned_Dataset[[#This Row],[Delivery_Date]]-Agricultural_Export_Analysis_Cleaned_Dataset[[#This Row],[Ship_Date]]</f>
        <v>15</v>
      </c>
      <c r="AP4807">
        <f>Agricultural_Export_Analysis_Cleaned_Dataset[[#This Row],[Ship_Date]]-Agricultural_Export_Analysis_Cleaned_Dataset[[#This Row],[Order_Date]]</f>
        <v>5</v>
      </c>
      <c r="AQ4807" s="4" t="str">
        <f>TEXT(Agricultural_Export_Analysis_Cleaned_Dataset[[#This Row],[Order_Date]],"mmm yyyy")</f>
        <v>Sep 2025</v>
      </c>
    </row>
    <row r="4808" spans="1:43" x14ac:dyDescent="0.3">
      <c r="A4808" t="s">
        <v>8627</v>
      </c>
      <c r="B4808" t="s">
        <v>8628</v>
      </c>
      <c r="C4808" s="2">
        <v>45502</v>
      </c>
      <c r="D4808" s="2">
        <v>45508</v>
      </c>
      <c r="E4808" s="2">
        <v>45522</v>
      </c>
      <c r="F4808" t="s">
        <v>35</v>
      </c>
      <c r="G4808" t="s">
        <v>203</v>
      </c>
      <c r="H4808" t="s">
        <v>51</v>
      </c>
      <c r="I4808" t="s">
        <v>91</v>
      </c>
      <c r="J4808" t="s">
        <v>63</v>
      </c>
      <c r="K4808" s="7">
        <v>0</v>
      </c>
      <c r="L4808" t="s">
        <v>80</v>
      </c>
      <c r="M4808" t="s">
        <v>140</v>
      </c>
      <c r="N4808" t="s">
        <v>49</v>
      </c>
      <c r="O4808">
        <v>1039</v>
      </c>
      <c r="P4808" s="6">
        <v>208.53</v>
      </c>
      <c r="Q4808" s="6">
        <v>216662.67</v>
      </c>
      <c r="R4808" s="5">
        <v>0.05</v>
      </c>
      <c r="S4808" s="6">
        <v>205829.53649999999</v>
      </c>
      <c r="T4808" s="6">
        <v>10978.11</v>
      </c>
      <c r="U4808" s="6">
        <v>130412.23</v>
      </c>
      <c r="V4808" s="6">
        <v>705.76</v>
      </c>
      <c r="W4808" s="6">
        <v>8063.62</v>
      </c>
      <c r="X4808" s="6">
        <v>55669.816500000001</v>
      </c>
      <c r="Y4808" s="5">
        <v>0.27046563601429502</v>
      </c>
      <c r="Z4808" t="s">
        <v>103</v>
      </c>
      <c r="AA4808" t="s">
        <v>119</v>
      </c>
      <c r="AB4808" t="s">
        <v>42</v>
      </c>
      <c r="AC4808" t="s">
        <v>66</v>
      </c>
      <c r="AD4808" t="s">
        <v>123</v>
      </c>
      <c r="AE4808" t="s">
        <v>45</v>
      </c>
      <c r="AF4808" t="str">
        <f>TEXT(Agricultural_Export_Analysis_Cleaned_Dataset[[#This Row],[Order_Date]],"mmm")</f>
        <v>Jul</v>
      </c>
      <c r="AG4808" t="str">
        <f>TEXT(Agricultural_Export_Analysis_Cleaned_Dataset[[#This Row],[Order_Date]],"yyyy")</f>
        <v>2024</v>
      </c>
      <c r="AH4808" t="str">
        <f>TEXT(Agricultural_Export_Analysis_Cleaned_Dataset[[#This Row],[Order_Date]],"ddd")</f>
        <v>Mon</v>
      </c>
      <c r="AI4808" t="str">
        <f>TEXT(Agricultural_Export_Analysis_Cleaned_Dataset[[#This Row],[Ship_Date]],"yyyy")</f>
        <v>2024</v>
      </c>
      <c r="AJ4808" t="str">
        <f>TEXT(Agricultural_Export_Analysis_Cleaned_Dataset[[#This Row],[Ship_Date]],"mmm")</f>
        <v>Aug</v>
      </c>
      <c r="AK4808" t="str">
        <f>TEXT(Agricultural_Export_Analysis_Cleaned_Dataset[[#This Row],[Ship_Date]],"ddd")</f>
        <v>Sun</v>
      </c>
      <c r="AL4808" t="str">
        <f>TEXT(Agricultural_Export_Analysis_Cleaned_Dataset[[#This Row],[Delivery_Date]],"yyyy")</f>
        <v>2024</v>
      </c>
      <c r="AM4808" t="str">
        <f>TEXT(Agricultural_Export_Analysis_Cleaned_Dataset[[#This Row],[Delivery_Date]],"mmm")</f>
        <v>Aug</v>
      </c>
      <c r="AN4808" t="str">
        <f>TEXT(Agricultural_Export_Analysis_Cleaned_Dataset[[#This Row],[Delivery_Date]],"ddd")</f>
        <v>Sun</v>
      </c>
      <c r="AO4808">
        <f>Agricultural_Export_Analysis_Cleaned_Dataset[[#This Row],[Delivery_Date]]-Agricultural_Export_Analysis_Cleaned_Dataset[[#This Row],[Ship_Date]]</f>
        <v>14</v>
      </c>
      <c r="AP4808">
        <f>Agricultural_Export_Analysis_Cleaned_Dataset[[#This Row],[Ship_Date]]-Agricultural_Export_Analysis_Cleaned_Dataset[[#This Row],[Order_Date]]</f>
        <v>6</v>
      </c>
      <c r="AQ4808" s="4" t="str">
        <f>TEXT(Agricultural_Export_Analysis_Cleaned_Dataset[[#This Row],[Order_Date]],"mmm yyyy")</f>
        <v>Jul 2024</v>
      </c>
    </row>
    <row r="4809" spans="1:43" x14ac:dyDescent="0.3">
      <c r="A4809" t="s">
        <v>8629</v>
      </c>
      <c r="B4809" t="s">
        <v>4458</v>
      </c>
      <c r="C4809" s="2">
        <v>45853</v>
      </c>
      <c r="D4809" s="2">
        <v>45862</v>
      </c>
      <c r="E4809" s="2">
        <v>45882</v>
      </c>
      <c r="F4809" t="s">
        <v>35</v>
      </c>
      <c r="G4809" t="s">
        <v>117</v>
      </c>
      <c r="H4809" t="s">
        <v>74</v>
      </c>
      <c r="I4809" t="s">
        <v>91</v>
      </c>
      <c r="J4809" t="s">
        <v>39</v>
      </c>
      <c r="K4809" s="7">
        <v>0</v>
      </c>
      <c r="L4809" t="s">
        <v>87</v>
      </c>
      <c r="M4809" t="s">
        <v>159</v>
      </c>
      <c r="N4809" t="s">
        <v>160</v>
      </c>
      <c r="O4809">
        <v>549</v>
      </c>
      <c r="P4809" s="6">
        <v>85.81</v>
      </c>
      <c r="Q4809" s="6">
        <v>47109.69</v>
      </c>
      <c r="R4809" s="5">
        <v>0.05</v>
      </c>
      <c r="S4809" s="6">
        <v>44754.205499999996</v>
      </c>
      <c r="T4809" s="6">
        <v>8879.7520000000004</v>
      </c>
      <c r="U4809" s="6">
        <v>21472.83</v>
      </c>
      <c r="V4809" s="6">
        <v>551.51</v>
      </c>
      <c r="W4809" s="6">
        <v>3925.98</v>
      </c>
      <c r="X4809" s="6">
        <v>9924.1334999999999</v>
      </c>
      <c r="Y4809" s="5">
        <v>0.22174750791179701</v>
      </c>
      <c r="Z4809" t="s">
        <v>103</v>
      </c>
      <c r="AA4809" t="s">
        <v>119</v>
      </c>
      <c r="AB4809" t="s">
        <v>42</v>
      </c>
      <c r="AC4809" t="s">
        <v>76</v>
      </c>
      <c r="AD4809" t="s">
        <v>44</v>
      </c>
      <c r="AE4809" t="s">
        <v>45</v>
      </c>
      <c r="AF4809" t="str">
        <f>TEXT(Agricultural_Export_Analysis_Cleaned_Dataset[[#This Row],[Order_Date]],"mmm")</f>
        <v>Jul</v>
      </c>
      <c r="AG4809" t="str">
        <f>TEXT(Agricultural_Export_Analysis_Cleaned_Dataset[[#This Row],[Order_Date]],"yyyy")</f>
        <v>2025</v>
      </c>
      <c r="AH4809" t="str">
        <f>TEXT(Agricultural_Export_Analysis_Cleaned_Dataset[[#This Row],[Order_Date]],"ddd")</f>
        <v>Tue</v>
      </c>
      <c r="AI4809" t="str">
        <f>TEXT(Agricultural_Export_Analysis_Cleaned_Dataset[[#This Row],[Ship_Date]],"yyyy")</f>
        <v>2025</v>
      </c>
      <c r="AJ4809" t="str">
        <f>TEXT(Agricultural_Export_Analysis_Cleaned_Dataset[[#This Row],[Ship_Date]],"mmm")</f>
        <v>Jul</v>
      </c>
      <c r="AK4809" t="str">
        <f>TEXT(Agricultural_Export_Analysis_Cleaned_Dataset[[#This Row],[Ship_Date]],"ddd")</f>
        <v>Thu</v>
      </c>
      <c r="AL4809" t="str">
        <f>TEXT(Agricultural_Export_Analysis_Cleaned_Dataset[[#This Row],[Delivery_Date]],"yyyy")</f>
        <v>2025</v>
      </c>
      <c r="AM4809" t="str">
        <f>TEXT(Agricultural_Export_Analysis_Cleaned_Dataset[[#This Row],[Delivery_Date]],"mmm")</f>
        <v>Aug</v>
      </c>
      <c r="AN4809" t="str">
        <f>TEXT(Agricultural_Export_Analysis_Cleaned_Dataset[[#This Row],[Delivery_Date]],"ddd")</f>
        <v>Wed</v>
      </c>
      <c r="AO4809">
        <f>Agricultural_Export_Analysis_Cleaned_Dataset[[#This Row],[Delivery_Date]]-Agricultural_Export_Analysis_Cleaned_Dataset[[#This Row],[Ship_Date]]</f>
        <v>20</v>
      </c>
      <c r="AP4809">
        <f>Agricultural_Export_Analysis_Cleaned_Dataset[[#This Row],[Ship_Date]]-Agricultural_Export_Analysis_Cleaned_Dataset[[#This Row],[Order_Date]]</f>
        <v>9</v>
      </c>
      <c r="AQ4809" s="4" t="str">
        <f>TEXT(Agricultural_Export_Analysis_Cleaned_Dataset[[#This Row],[Order_Date]],"mmm yyyy")</f>
        <v>Jul 2025</v>
      </c>
    </row>
    <row r="4810" spans="1:43" x14ac:dyDescent="0.3">
      <c r="A4810" t="s">
        <v>8630</v>
      </c>
      <c r="B4810" t="s">
        <v>8631</v>
      </c>
      <c r="C4810" s="2">
        <v>45372</v>
      </c>
      <c r="D4810" s="2">
        <v>45380</v>
      </c>
      <c r="E4810" s="2">
        <v>45409</v>
      </c>
      <c r="F4810" t="s">
        <v>35</v>
      </c>
      <c r="G4810" t="s">
        <v>73</v>
      </c>
      <c r="H4810" t="s">
        <v>51</v>
      </c>
      <c r="I4810" t="s">
        <v>38</v>
      </c>
      <c r="J4810" t="s">
        <v>39</v>
      </c>
      <c r="K4810" s="7">
        <v>4</v>
      </c>
      <c r="L4810" t="s">
        <v>70</v>
      </c>
      <c r="M4810" t="s">
        <v>88</v>
      </c>
      <c r="N4810" t="s">
        <v>89</v>
      </c>
      <c r="O4810">
        <v>914</v>
      </c>
      <c r="P4810" s="6">
        <v>43.27</v>
      </c>
      <c r="Q4810" s="6">
        <v>39548.78</v>
      </c>
      <c r="R4810" s="5">
        <v>0</v>
      </c>
      <c r="S4810" s="6">
        <v>39548.78</v>
      </c>
      <c r="T4810" s="6">
        <v>1155.26</v>
      </c>
      <c r="U4810" s="6">
        <v>29012.39</v>
      </c>
      <c r="V4810" s="6">
        <v>2655.26</v>
      </c>
      <c r="W4810" s="6">
        <v>4014.36</v>
      </c>
      <c r="X4810" s="6">
        <v>2711.51</v>
      </c>
      <c r="Y4810" s="5">
        <v>6.8561154098811694E-2</v>
      </c>
      <c r="Z4810" t="s">
        <v>40</v>
      </c>
      <c r="AA4810" t="s">
        <v>41</v>
      </c>
      <c r="AB4810" t="s">
        <v>83</v>
      </c>
      <c r="AC4810" t="s">
        <v>43</v>
      </c>
      <c r="AD4810" t="s">
        <v>44</v>
      </c>
      <c r="AE4810" t="s">
        <v>45</v>
      </c>
      <c r="AF4810" t="str">
        <f>TEXT(Agricultural_Export_Analysis_Cleaned_Dataset[[#This Row],[Order_Date]],"mmm")</f>
        <v>Mar</v>
      </c>
      <c r="AG4810" t="str">
        <f>TEXT(Agricultural_Export_Analysis_Cleaned_Dataset[[#This Row],[Order_Date]],"yyyy")</f>
        <v>2024</v>
      </c>
      <c r="AH4810" t="str">
        <f>TEXT(Agricultural_Export_Analysis_Cleaned_Dataset[[#This Row],[Order_Date]],"ddd")</f>
        <v>Thu</v>
      </c>
      <c r="AI4810" t="str">
        <f>TEXT(Agricultural_Export_Analysis_Cleaned_Dataset[[#This Row],[Ship_Date]],"yyyy")</f>
        <v>2024</v>
      </c>
      <c r="AJ4810" t="str">
        <f>TEXT(Agricultural_Export_Analysis_Cleaned_Dataset[[#This Row],[Ship_Date]],"mmm")</f>
        <v>Mar</v>
      </c>
      <c r="AK4810" t="str">
        <f>TEXT(Agricultural_Export_Analysis_Cleaned_Dataset[[#This Row],[Ship_Date]],"ddd")</f>
        <v>Fri</v>
      </c>
      <c r="AL4810" t="str">
        <f>TEXT(Agricultural_Export_Analysis_Cleaned_Dataset[[#This Row],[Delivery_Date]],"yyyy")</f>
        <v>2024</v>
      </c>
      <c r="AM4810" t="str">
        <f>TEXT(Agricultural_Export_Analysis_Cleaned_Dataset[[#This Row],[Delivery_Date]],"mmm")</f>
        <v>Apr</v>
      </c>
      <c r="AN4810" t="str">
        <f>TEXT(Agricultural_Export_Analysis_Cleaned_Dataset[[#This Row],[Delivery_Date]],"ddd")</f>
        <v>Sat</v>
      </c>
      <c r="AO4810">
        <f>Agricultural_Export_Analysis_Cleaned_Dataset[[#This Row],[Delivery_Date]]-Agricultural_Export_Analysis_Cleaned_Dataset[[#This Row],[Ship_Date]]</f>
        <v>29</v>
      </c>
      <c r="AP4810">
        <f>Agricultural_Export_Analysis_Cleaned_Dataset[[#This Row],[Ship_Date]]-Agricultural_Export_Analysis_Cleaned_Dataset[[#This Row],[Order_Date]]</f>
        <v>8</v>
      </c>
      <c r="AQ4810" s="4" t="str">
        <f>TEXT(Agricultural_Export_Analysis_Cleaned_Dataset[[#This Row],[Order_Date]],"mmm yyyy")</f>
        <v>Mar 2024</v>
      </c>
    </row>
    <row r="4811" spans="1:43" x14ac:dyDescent="0.3">
      <c r="A4811" t="s">
        <v>8632</v>
      </c>
      <c r="B4811" t="s">
        <v>8633</v>
      </c>
      <c r="C4811" s="2">
        <v>45591</v>
      </c>
      <c r="D4811" s="2">
        <v>45593</v>
      </c>
      <c r="E4811" s="2">
        <v>45615</v>
      </c>
      <c r="F4811" t="s">
        <v>35</v>
      </c>
      <c r="G4811" t="s">
        <v>117</v>
      </c>
      <c r="H4811" t="s">
        <v>51</v>
      </c>
      <c r="I4811" t="s">
        <v>118</v>
      </c>
      <c r="J4811" t="s">
        <v>112</v>
      </c>
      <c r="K4811" s="7">
        <v>0</v>
      </c>
      <c r="L4811" t="s">
        <v>135</v>
      </c>
      <c r="M4811" t="s">
        <v>48</v>
      </c>
      <c r="N4811" t="s">
        <v>49</v>
      </c>
      <c r="O4811">
        <v>532</v>
      </c>
      <c r="P4811" s="6">
        <v>332.85</v>
      </c>
      <c r="Q4811" s="6">
        <v>177076.2</v>
      </c>
      <c r="R4811" s="5">
        <v>0.1</v>
      </c>
      <c r="S4811" s="6">
        <v>159368.57999999999</v>
      </c>
      <c r="T4811" s="6">
        <v>6546.38</v>
      </c>
      <c r="U4811" s="6">
        <v>79791.179999999993</v>
      </c>
      <c r="V4811" s="6">
        <v>2230.48</v>
      </c>
      <c r="W4811" s="6">
        <v>14643.03</v>
      </c>
      <c r="X4811" s="6">
        <v>56157.51</v>
      </c>
      <c r="Y4811" s="5">
        <v>0.35237504155461502</v>
      </c>
      <c r="Z4811" t="s">
        <v>54</v>
      </c>
      <c r="AA4811" t="s">
        <v>75</v>
      </c>
      <c r="AB4811" t="s">
        <v>65</v>
      </c>
      <c r="AC4811" t="s">
        <v>76</v>
      </c>
      <c r="AD4811" t="s">
        <v>93</v>
      </c>
      <c r="AE4811" t="s">
        <v>58</v>
      </c>
      <c r="AF4811" t="str">
        <f>TEXT(Agricultural_Export_Analysis_Cleaned_Dataset[[#This Row],[Order_Date]],"mmm")</f>
        <v>Oct</v>
      </c>
      <c r="AG4811" t="str">
        <f>TEXT(Agricultural_Export_Analysis_Cleaned_Dataset[[#This Row],[Order_Date]],"yyyy")</f>
        <v>2024</v>
      </c>
      <c r="AH4811" t="str">
        <f>TEXT(Agricultural_Export_Analysis_Cleaned_Dataset[[#This Row],[Order_Date]],"ddd")</f>
        <v>Sat</v>
      </c>
      <c r="AI4811" t="str">
        <f>TEXT(Agricultural_Export_Analysis_Cleaned_Dataset[[#This Row],[Ship_Date]],"yyyy")</f>
        <v>2024</v>
      </c>
      <c r="AJ4811" t="str">
        <f>TEXT(Agricultural_Export_Analysis_Cleaned_Dataset[[#This Row],[Ship_Date]],"mmm")</f>
        <v>Oct</v>
      </c>
      <c r="AK4811" t="str">
        <f>TEXT(Agricultural_Export_Analysis_Cleaned_Dataset[[#This Row],[Ship_Date]],"ddd")</f>
        <v>Mon</v>
      </c>
      <c r="AL4811" t="str">
        <f>TEXT(Agricultural_Export_Analysis_Cleaned_Dataset[[#This Row],[Delivery_Date]],"yyyy")</f>
        <v>2024</v>
      </c>
      <c r="AM4811" t="str">
        <f>TEXT(Agricultural_Export_Analysis_Cleaned_Dataset[[#This Row],[Delivery_Date]],"mmm")</f>
        <v>Nov</v>
      </c>
      <c r="AN4811" t="str">
        <f>TEXT(Agricultural_Export_Analysis_Cleaned_Dataset[[#This Row],[Delivery_Date]],"ddd")</f>
        <v>Tue</v>
      </c>
      <c r="AO4811">
        <f>Agricultural_Export_Analysis_Cleaned_Dataset[[#This Row],[Delivery_Date]]-Agricultural_Export_Analysis_Cleaned_Dataset[[#This Row],[Ship_Date]]</f>
        <v>22</v>
      </c>
      <c r="AP4811">
        <f>Agricultural_Export_Analysis_Cleaned_Dataset[[#This Row],[Ship_Date]]-Agricultural_Export_Analysis_Cleaned_Dataset[[#This Row],[Order_Date]]</f>
        <v>2</v>
      </c>
      <c r="AQ4811" s="4" t="str">
        <f>TEXT(Agricultural_Export_Analysis_Cleaned_Dataset[[#This Row],[Order_Date]],"mmm yyyy")</f>
        <v>Oct 2024</v>
      </c>
    </row>
    <row r="4812" spans="1:43" x14ac:dyDescent="0.3">
      <c r="A4812" t="s">
        <v>8634</v>
      </c>
      <c r="B4812" t="s">
        <v>8635</v>
      </c>
      <c r="C4812" s="2">
        <v>45645</v>
      </c>
      <c r="D4812" s="2">
        <v>45651</v>
      </c>
      <c r="E4812" s="2">
        <v>45671</v>
      </c>
      <c r="F4812" t="s">
        <v>35</v>
      </c>
      <c r="G4812" t="s">
        <v>36</v>
      </c>
      <c r="H4812" t="s">
        <v>51</v>
      </c>
      <c r="I4812" t="s">
        <v>97</v>
      </c>
      <c r="J4812" t="s">
        <v>53</v>
      </c>
      <c r="K4812" s="7">
        <v>4</v>
      </c>
      <c r="L4812" t="s">
        <v>80</v>
      </c>
      <c r="M4812" t="s">
        <v>48</v>
      </c>
      <c r="N4812" t="s">
        <v>49</v>
      </c>
      <c r="O4812">
        <v>1723</v>
      </c>
      <c r="P4812" s="6">
        <v>268.27</v>
      </c>
      <c r="Q4812" s="6">
        <v>462229.21</v>
      </c>
      <c r="R4812" s="5">
        <v>0.1</v>
      </c>
      <c r="S4812" s="6">
        <v>416006.28899999999</v>
      </c>
      <c r="T4812" s="6">
        <v>1227.04</v>
      </c>
      <c r="U4812" s="6">
        <v>240685.24</v>
      </c>
      <c r="V4812" s="6">
        <v>101.81</v>
      </c>
      <c r="W4812" s="6">
        <v>44767.839999999997</v>
      </c>
      <c r="X4812" s="6">
        <v>129224.359</v>
      </c>
      <c r="Y4812" s="5">
        <v>0.31063078231492802</v>
      </c>
      <c r="Z4812" t="s">
        <v>54</v>
      </c>
      <c r="AA4812" t="s">
        <v>55</v>
      </c>
      <c r="AB4812" t="s">
        <v>42</v>
      </c>
      <c r="AC4812" t="s">
        <v>66</v>
      </c>
      <c r="AD4812" t="s">
        <v>123</v>
      </c>
      <c r="AE4812" t="s">
        <v>67</v>
      </c>
      <c r="AF4812" t="str">
        <f>TEXT(Agricultural_Export_Analysis_Cleaned_Dataset[[#This Row],[Order_Date]],"mmm")</f>
        <v>Dec</v>
      </c>
      <c r="AG4812" t="str">
        <f>TEXT(Agricultural_Export_Analysis_Cleaned_Dataset[[#This Row],[Order_Date]],"yyyy")</f>
        <v>2024</v>
      </c>
      <c r="AH4812" t="str">
        <f>TEXT(Agricultural_Export_Analysis_Cleaned_Dataset[[#This Row],[Order_Date]],"ddd")</f>
        <v>Thu</v>
      </c>
      <c r="AI4812" t="str">
        <f>TEXT(Agricultural_Export_Analysis_Cleaned_Dataset[[#This Row],[Ship_Date]],"yyyy")</f>
        <v>2024</v>
      </c>
      <c r="AJ4812" t="str">
        <f>TEXT(Agricultural_Export_Analysis_Cleaned_Dataset[[#This Row],[Ship_Date]],"mmm")</f>
        <v>Dec</v>
      </c>
      <c r="AK4812" t="str">
        <f>TEXT(Agricultural_Export_Analysis_Cleaned_Dataset[[#This Row],[Ship_Date]],"ddd")</f>
        <v>Wed</v>
      </c>
      <c r="AL4812" t="str">
        <f>TEXT(Agricultural_Export_Analysis_Cleaned_Dataset[[#This Row],[Delivery_Date]],"yyyy")</f>
        <v>2025</v>
      </c>
      <c r="AM4812" t="str">
        <f>TEXT(Agricultural_Export_Analysis_Cleaned_Dataset[[#This Row],[Delivery_Date]],"mmm")</f>
        <v>Jan</v>
      </c>
      <c r="AN4812" t="str">
        <f>TEXT(Agricultural_Export_Analysis_Cleaned_Dataset[[#This Row],[Delivery_Date]],"ddd")</f>
        <v>Tue</v>
      </c>
      <c r="AO4812">
        <f>Agricultural_Export_Analysis_Cleaned_Dataset[[#This Row],[Delivery_Date]]-Agricultural_Export_Analysis_Cleaned_Dataset[[#This Row],[Ship_Date]]</f>
        <v>20</v>
      </c>
      <c r="AP4812">
        <f>Agricultural_Export_Analysis_Cleaned_Dataset[[#This Row],[Ship_Date]]-Agricultural_Export_Analysis_Cleaned_Dataset[[#This Row],[Order_Date]]</f>
        <v>6</v>
      </c>
      <c r="AQ4812" s="4" t="str">
        <f>TEXT(Agricultural_Export_Analysis_Cleaned_Dataset[[#This Row],[Order_Date]],"mmm yyyy")</f>
        <v>Dec 2024</v>
      </c>
    </row>
    <row r="4813" spans="1:43" x14ac:dyDescent="0.3">
      <c r="A4813" t="s">
        <v>8636</v>
      </c>
      <c r="B4813" t="s">
        <v>8637</v>
      </c>
      <c r="C4813" s="2">
        <v>45728</v>
      </c>
      <c r="D4813" s="2">
        <v>45731</v>
      </c>
      <c r="E4813" s="2">
        <v>45744</v>
      </c>
      <c r="F4813" t="s">
        <v>35</v>
      </c>
      <c r="G4813" t="s">
        <v>8933</v>
      </c>
      <c r="H4813" t="s">
        <v>37</v>
      </c>
      <c r="I4813" t="s">
        <v>97</v>
      </c>
      <c r="J4813" t="s">
        <v>112</v>
      </c>
      <c r="K4813" s="7">
        <v>7</v>
      </c>
      <c r="L4813" t="s">
        <v>70</v>
      </c>
      <c r="M4813" t="s">
        <v>140</v>
      </c>
      <c r="N4813" t="s">
        <v>49</v>
      </c>
      <c r="O4813">
        <v>1172</v>
      </c>
      <c r="P4813" s="6">
        <v>376.53</v>
      </c>
      <c r="Q4813" s="6">
        <v>441293.16</v>
      </c>
      <c r="R4813" s="5">
        <v>0.15</v>
      </c>
      <c r="S4813" s="6">
        <v>375099.18599999999</v>
      </c>
      <c r="T4813" s="6">
        <v>1889.79</v>
      </c>
      <c r="U4813" s="6">
        <v>226625.43</v>
      </c>
      <c r="V4813" s="6">
        <v>252.15</v>
      </c>
      <c r="W4813" s="6">
        <v>19398.23</v>
      </c>
      <c r="X4813" s="6">
        <v>126933.586</v>
      </c>
      <c r="Y4813" s="5">
        <v>0.338400057205136</v>
      </c>
      <c r="Z4813" t="s">
        <v>40</v>
      </c>
      <c r="AA4813" t="s">
        <v>41</v>
      </c>
      <c r="AB4813" t="s">
        <v>65</v>
      </c>
      <c r="AC4813" t="s">
        <v>76</v>
      </c>
      <c r="AD4813" t="s">
        <v>84</v>
      </c>
      <c r="AE4813" t="s">
        <v>67</v>
      </c>
      <c r="AF4813" t="str">
        <f>TEXT(Agricultural_Export_Analysis_Cleaned_Dataset[[#This Row],[Order_Date]],"mmm")</f>
        <v>Mar</v>
      </c>
      <c r="AG4813" t="str">
        <f>TEXT(Agricultural_Export_Analysis_Cleaned_Dataset[[#This Row],[Order_Date]],"yyyy")</f>
        <v>2025</v>
      </c>
      <c r="AH4813" t="str">
        <f>TEXT(Agricultural_Export_Analysis_Cleaned_Dataset[[#This Row],[Order_Date]],"ddd")</f>
        <v>Wed</v>
      </c>
      <c r="AI4813" t="str">
        <f>TEXT(Agricultural_Export_Analysis_Cleaned_Dataset[[#This Row],[Ship_Date]],"yyyy")</f>
        <v>2025</v>
      </c>
      <c r="AJ4813" t="str">
        <f>TEXT(Agricultural_Export_Analysis_Cleaned_Dataset[[#This Row],[Ship_Date]],"mmm")</f>
        <v>Mar</v>
      </c>
      <c r="AK4813" t="str">
        <f>TEXT(Agricultural_Export_Analysis_Cleaned_Dataset[[#This Row],[Ship_Date]],"ddd")</f>
        <v>Sat</v>
      </c>
      <c r="AL4813" t="str">
        <f>TEXT(Agricultural_Export_Analysis_Cleaned_Dataset[[#This Row],[Delivery_Date]],"yyyy")</f>
        <v>2025</v>
      </c>
      <c r="AM4813" t="str">
        <f>TEXT(Agricultural_Export_Analysis_Cleaned_Dataset[[#This Row],[Delivery_Date]],"mmm")</f>
        <v>Mar</v>
      </c>
      <c r="AN4813" t="str">
        <f>TEXT(Agricultural_Export_Analysis_Cleaned_Dataset[[#This Row],[Delivery_Date]],"ddd")</f>
        <v>Fri</v>
      </c>
      <c r="AO4813">
        <f>Agricultural_Export_Analysis_Cleaned_Dataset[[#This Row],[Delivery_Date]]-Agricultural_Export_Analysis_Cleaned_Dataset[[#This Row],[Ship_Date]]</f>
        <v>13</v>
      </c>
      <c r="AP4813">
        <f>Agricultural_Export_Analysis_Cleaned_Dataset[[#This Row],[Ship_Date]]-Agricultural_Export_Analysis_Cleaned_Dataset[[#This Row],[Order_Date]]</f>
        <v>3</v>
      </c>
      <c r="AQ4813" s="4" t="str">
        <f>TEXT(Agricultural_Export_Analysis_Cleaned_Dataset[[#This Row],[Order_Date]],"mmm yyyy")</f>
        <v>Mar 2025</v>
      </c>
    </row>
    <row r="4814" spans="1:43" x14ac:dyDescent="0.3">
      <c r="A4814" t="s">
        <v>8638</v>
      </c>
      <c r="B4814" t="s">
        <v>8639</v>
      </c>
      <c r="C4814" s="2">
        <v>45427</v>
      </c>
      <c r="D4814" s="2">
        <v>45431</v>
      </c>
      <c r="E4814" s="2">
        <v>45445</v>
      </c>
      <c r="F4814" t="s">
        <v>35</v>
      </c>
      <c r="G4814" t="s">
        <v>8934</v>
      </c>
      <c r="H4814" t="s">
        <v>74</v>
      </c>
      <c r="I4814" t="s">
        <v>91</v>
      </c>
      <c r="J4814" t="s">
        <v>112</v>
      </c>
      <c r="K4814" s="7">
        <v>4</v>
      </c>
      <c r="L4814" t="s">
        <v>32</v>
      </c>
      <c r="M4814" t="s">
        <v>33</v>
      </c>
      <c r="N4814" t="s">
        <v>34</v>
      </c>
      <c r="O4814">
        <v>1844</v>
      </c>
      <c r="P4814" s="6">
        <v>377.4</v>
      </c>
      <c r="Q4814" s="6">
        <v>695925.6</v>
      </c>
      <c r="R4814" s="5">
        <v>0.15</v>
      </c>
      <c r="S4814" s="6">
        <v>591536.76</v>
      </c>
      <c r="T4814" s="6">
        <v>9841.2000000000007</v>
      </c>
      <c r="U4814" s="6">
        <v>306798.43</v>
      </c>
      <c r="V4814" s="6">
        <v>1489.49</v>
      </c>
      <c r="W4814" s="6">
        <v>51096.39</v>
      </c>
      <c r="X4814" s="6">
        <v>222311.25</v>
      </c>
      <c r="Y4814" s="5">
        <v>0.37581983915927702</v>
      </c>
      <c r="Z4814" t="s">
        <v>81</v>
      </c>
      <c r="AA4814" t="s">
        <v>82</v>
      </c>
      <c r="AB4814" t="s">
        <v>83</v>
      </c>
      <c r="AC4814" t="s">
        <v>66</v>
      </c>
      <c r="AD4814" t="s">
        <v>93</v>
      </c>
      <c r="AE4814" t="s">
        <v>45</v>
      </c>
      <c r="AF4814" t="str">
        <f>TEXT(Agricultural_Export_Analysis_Cleaned_Dataset[[#This Row],[Order_Date]],"mmm")</f>
        <v>May</v>
      </c>
      <c r="AG4814" t="str">
        <f>TEXT(Agricultural_Export_Analysis_Cleaned_Dataset[[#This Row],[Order_Date]],"yyyy")</f>
        <v>2024</v>
      </c>
      <c r="AH4814" t="str">
        <f>TEXT(Agricultural_Export_Analysis_Cleaned_Dataset[[#This Row],[Order_Date]],"ddd")</f>
        <v>Wed</v>
      </c>
      <c r="AI4814" t="str">
        <f>TEXT(Agricultural_Export_Analysis_Cleaned_Dataset[[#This Row],[Ship_Date]],"yyyy")</f>
        <v>2024</v>
      </c>
      <c r="AJ4814" t="str">
        <f>TEXT(Agricultural_Export_Analysis_Cleaned_Dataset[[#This Row],[Ship_Date]],"mmm")</f>
        <v>May</v>
      </c>
      <c r="AK4814" t="str">
        <f>TEXT(Agricultural_Export_Analysis_Cleaned_Dataset[[#This Row],[Ship_Date]],"ddd")</f>
        <v>Sun</v>
      </c>
      <c r="AL4814" t="str">
        <f>TEXT(Agricultural_Export_Analysis_Cleaned_Dataset[[#This Row],[Delivery_Date]],"yyyy")</f>
        <v>2024</v>
      </c>
      <c r="AM4814" t="str">
        <f>TEXT(Agricultural_Export_Analysis_Cleaned_Dataset[[#This Row],[Delivery_Date]],"mmm")</f>
        <v>Jun</v>
      </c>
      <c r="AN4814" t="str">
        <f>TEXT(Agricultural_Export_Analysis_Cleaned_Dataset[[#This Row],[Delivery_Date]],"ddd")</f>
        <v>Sun</v>
      </c>
      <c r="AO4814">
        <f>Agricultural_Export_Analysis_Cleaned_Dataset[[#This Row],[Delivery_Date]]-Agricultural_Export_Analysis_Cleaned_Dataset[[#This Row],[Ship_Date]]</f>
        <v>14</v>
      </c>
      <c r="AP4814">
        <f>Agricultural_Export_Analysis_Cleaned_Dataset[[#This Row],[Ship_Date]]-Agricultural_Export_Analysis_Cleaned_Dataset[[#This Row],[Order_Date]]</f>
        <v>4</v>
      </c>
      <c r="AQ4814" s="4" t="str">
        <f>TEXT(Agricultural_Export_Analysis_Cleaned_Dataset[[#This Row],[Order_Date]],"mmm yyyy")</f>
        <v>May 2024</v>
      </c>
    </row>
    <row r="4815" spans="1:43" x14ac:dyDescent="0.3">
      <c r="A4815" t="s">
        <v>8640</v>
      </c>
      <c r="B4815" t="s">
        <v>8641</v>
      </c>
      <c r="C4815" s="2">
        <v>45526</v>
      </c>
      <c r="D4815" s="2">
        <v>45527</v>
      </c>
      <c r="E4815" s="2">
        <v>45550</v>
      </c>
      <c r="F4815" t="s">
        <v>35</v>
      </c>
      <c r="G4815" t="s">
        <v>36</v>
      </c>
      <c r="H4815" t="s">
        <v>37</v>
      </c>
      <c r="I4815" t="s">
        <v>118</v>
      </c>
      <c r="J4815" t="s">
        <v>63</v>
      </c>
      <c r="K4815" s="7">
        <v>0</v>
      </c>
      <c r="L4815" t="s">
        <v>80</v>
      </c>
      <c r="M4815" t="s">
        <v>130</v>
      </c>
      <c r="N4815" t="s">
        <v>131</v>
      </c>
      <c r="O4815">
        <v>697</v>
      </c>
      <c r="P4815" s="6">
        <v>309.01</v>
      </c>
      <c r="Q4815" s="6">
        <v>215379.97</v>
      </c>
      <c r="R4815" s="5">
        <v>0.05</v>
      </c>
      <c r="S4815" s="6">
        <v>204610.97150000001</v>
      </c>
      <c r="T4815" s="6">
        <v>7802.16</v>
      </c>
      <c r="U4815" s="6">
        <v>146930.18</v>
      </c>
      <c r="V4815" s="6">
        <v>1675.82</v>
      </c>
      <c r="W4815" s="6">
        <v>20707.27</v>
      </c>
      <c r="X4815" s="6">
        <v>27495.541499999999</v>
      </c>
      <c r="Y4815" s="5">
        <v>0.134379604859068</v>
      </c>
      <c r="Z4815" t="s">
        <v>103</v>
      </c>
      <c r="AA4815" t="s">
        <v>177</v>
      </c>
      <c r="AB4815" t="s">
        <v>65</v>
      </c>
      <c r="AC4815" t="s">
        <v>66</v>
      </c>
      <c r="AD4815" t="s">
        <v>57</v>
      </c>
      <c r="AE4815" t="s">
        <v>67</v>
      </c>
      <c r="AF4815" t="str">
        <f>TEXT(Agricultural_Export_Analysis_Cleaned_Dataset[[#This Row],[Order_Date]],"mmm")</f>
        <v>Aug</v>
      </c>
      <c r="AG4815" t="str">
        <f>TEXT(Agricultural_Export_Analysis_Cleaned_Dataset[[#This Row],[Order_Date]],"yyyy")</f>
        <v>2024</v>
      </c>
      <c r="AH4815" t="str">
        <f>TEXT(Agricultural_Export_Analysis_Cleaned_Dataset[[#This Row],[Order_Date]],"ddd")</f>
        <v>Thu</v>
      </c>
      <c r="AI4815" t="str">
        <f>TEXT(Agricultural_Export_Analysis_Cleaned_Dataset[[#This Row],[Ship_Date]],"yyyy")</f>
        <v>2024</v>
      </c>
      <c r="AJ4815" t="str">
        <f>TEXT(Agricultural_Export_Analysis_Cleaned_Dataset[[#This Row],[Ship_Date]],"mmm")</f>
        <v>Aug</v>
      </c>
      <c r="AK4815" t="str">
        <f>TEXT(Agricultural_Export_Analysis_Cleaned_Dataset[[#This Row],[Ship_Date]],"ddd")</f>
        <v>Fri</v>
      </c>
      <c r="AL4815" t="str">
        <f>TEXT(Agricultural_Export_Analysis_Cleaned_Dataset[[#This Row],[Delivery_Date]],"yyyy")</f>
        <v>2024</v>
      </c>
      <c r="AM4815" t="str">
        <f>TEXT(Agricultural_Export_Analysis_Cleaned_Dataset[[#This Row],[Delivery_Date]],"mmm")</f>
        <v>Sep</v>
      </c>
      <c r="AN4815" t="str">
        <f>TEXT(Agricultural_Export_Analysis_Cleaned_Dataset[[#This Row],[Delivery_Date]],"ddd")</f>
        <v>Sun</v>
      </c>
      <c r="AO4815">
        <f>Agricultural_Export_Analysis_Cleaned_Dataset[[#This Row],[Delivery_Date]]-Agricultural_Export_Analysis_Cleaned_Dataset[[#This Row],[Ship_Date]]</f>
        <v>23</v>
      </c>
      <c r="AP4815">
        <f>Agricultural_Export_Analysis_Cleaned_Dataset[[#This Row],[Ship_Date]]-Agricultural_Export_Analysis_Cleaned_Dataset[[#This Row],[Order_Date]]</f>
        <v>1</v>
      </c>
      <c r="AQ4815" s="4" t="str">
        <f>TEXT(Agricultural_Export_Analysis_Cleaned_Dataset[[#This Row],[Order_Date]],"mmm yyyy")</f>
        <v>Aug 2024</v>
      </c>
    </row>
    <row r="4816" spans="1:43" x14ac:dyDescent="0.3">
      <c r="A4816" t="s">
        <v>8642</v>
      </c>
      <c r="B4816" t="s">
        <v>7398</v>
      </c>
      <c r="C4816" s="2">
        <v>45887</v>
      </c>
      <c r="D4816" s="2">
        <v>45894</v>
      </c>
      <c r="E4816" s="2">
        <v>45924</v>
      </c>
      <c r="F4816" t="s">
        <v>35</v>
      </c>
      <c r="G4816" t="s">
        <v>117</v>
      </c>
      <c r="H4816" t="s">
        <v>37</v>
      </c>
      <c r="I4816" t="s">
        <v>118</v>
      </c>
      <c r="J4816" t="s">
        <v>53</v>
      </c>
      <c r="K4816" s="7">
        <v>15</v>
      </c>
      <c r="L4816" t="s">
        <v>70</v>
      </c>
      <c r="M4816" t="s">
        <v>159</v>
      </c>
      <c r="N4816" t="s">
        <v>160</v>
      </c>
      <c r="O4816">
        <v>1933</v>
      </c>
      <c r="P4816" s="6">
        <v>471.52</v>
      </c>
      <c r="Q4816" s="6">
        <v>911448.16</v>
      </c>
      <c r="R4816" s="5">
        <v>0.1</v>
      </c>
      <c r="S4816" s="6">
        <v>820303.34400000004</v>
      </c>
      <c r="T4816" s="6">
        <v>10762.76</v>
      </c>
      <c r="U4816" s="6">
        <v>413550.78</v>
      </c>
      <c r="V4816" s="6">
        <v>1184.48</v>
      </c>
      <c r="W4816" s="6">
        <v>42867.56</v>
      </c>
      <c r="X4816" s="6">
        <v>351937.76400000002</v>
      </c>
      <c r="Y4816" s="5">
        <v>0.42903368195948699</v>
      </c>
      <c r="Z4816" t="s">
        <v>103</v>
      </c>
      <c r="AA4816" t="s">
        <v>177</v>
      </c>
      <c r="AB4816" t="s">
        <v>65</v>
      </c>
      <c r="AC4816" t="s">
        <v>66</v>
      </c>
      <c r="AD4816" t="s">
        <v>77</v>
      </c>
      <c r="AE4816" t="s">
        <v>45</v>
      </c>
      <c r="AF4816" t="str">
        <f>TEXT(Agricultural_Export_Analysis_Cleaned_Dataset[[#This Row],[Order_Date]],"mmm")</f>
        <v>Aug</v>
      </c>
      <c r="AG4816" t="str">
        <f>TEXT(Agricultural_Export_Analysis_Cleaned_Dataset[[#This Row],[Order_Date]],"yyyy")</f>
        <v>2025</v>
      </c>
      <c r="AH4816" t="str">
        <f>TEXT(Agricultural_Export_Analysis_Cleaned_Dataset[[#This Row],[Order_Date]],"ddd")</f>
        <v>Mon</v>
      </c>
      <c r="AI4816" t="str">
        <f>TEXT(Agricultural_Export_Analysis_Cleaned_Dataset[[#This Row],[Ship_Date]],"yyyy")</f>
        <v>2025</v>
      </c>
      <c r="AJ4816" t="str">
        <f>TEXT(Agricultural_Export_Analysis_Cleaned_Dataset[[#This Row],[Ship_Date]],"mmm")</f>
        <v>Aug</v>
      </c>
      <c r="AK4816" t="str">
        <f>TEXT(Agricultural_Export_Analysis_Cleaned_Dataset[[#This Row],[Ship_Date]],"ddd")</f>
        <v>Mon</v>
      </c>
      <c r="AL4816" t="str">
        <f>TEXT(Agricultural_Export_Analysis_Cleaned_Dataset[[#This Row],[Delivery_Date]],"yyyy")</f>
        <v>2025</v>
      </c>
      <c r="AM4816" t="str">
        <f>TEXT(Agricultural_Export_Analysis_Cleaned_Dataset[[#This Row],[Delivery_Date]],"mmm")</f>
        <v>Sep</v>
      </c>
      <c r="AN4816" t="str">
        <f>TEXT(Agricultural_Export_Analysis_Cleaned_Dataset[[#This Row],[Delivery_Date]],"ddd")</f>
        <v>Wed</v>
      </c>
      <c r="AO4816">
        <f>Agricultural_Export_Analysis_Cleaned_Dataset[[#This Row],[Delivery_Date]]-Agricultural_Export_Analysis_Cleaned_Dataset[[#This Row],[Ship_Date]]</f>
        <v>30</v>
      </c>
      <c r="AP4816">
        <f>Agricultural_Export_Analysis_Cleaned_Dataset[[#This Row],[Ship_Date]]-Agricultural_Export_Analysis_Cleaned_Dataset[[#This Row],[Order_Date]]</f>
        <v>7</v>
      </c>
      <c r="AQ4816" s="4" t="str">
        <f>TEXT(Agricultural_Export_Analysis_Cleaned_Dataset[[#This Row],[Order_Date]],"mmm yyyy")</f>
        <v>Aug 2025</v>
      </c>
    </row>
    <row r="4817" spans="1:43" x14ac:dyDescent="0.3">
      <c r="A4817" t="s">
        <v>8643</v>
      </c>
      <c r="B4817" t="s">
        <v>5802</v>
      </c>
      <c r="C4817" s="2">
        <v>45468</v>
      </c>
      <c r="D4817" s="2">
        <v>45472</v>
      </c>
      <c r="E4817" s="2">
        <v>45500</v>
      </c>
      <c r="F4817" t="s">
        <v>35</v>
      </c>
      <c r="G4817" t="s">
        <v>117</v>
      </c>
      <c r="H4817" t="s">
        <v>37</v>
      </c>
      <c r="I4817" t="s">
        <v>38</v>
      </c>
      <c r="J4817" t="s">
        <v>112</v>
      </c>
      <c r="K4817" s="7">
        <v>7</v>
      </c>
      <c r="L4817" t="s">
        <v>80</v>
      </c>
      <c r="M4817" t="s">
        <v>33</v>
      </c>
      <c r="N4817" t="s">
        <v>34</v>
      </c>
      <c r="O4817">
        <v>1647</v>
      </c>
      <c r="P4817" s="6">
        <v>25.13</v>
      </c>
      <c r="Q4817" s="6">
        <v>41389.11</v>
      </c>
      <c r="R4817" s="5">
        <v>0</v>
      </c>
      <c r="S4817" s="6">
        <v>41389.11</v>
      </c>
      <c r="T4817" s="6">
        <v>12993.23</v>
      </c>
      <c r="U4817" s="6">
        <v>29870.62</v>
      </c>
      <c r="V4817" s="6">
        <v>458.65</v>
      </c>
      <c r="W4817" s="6">
        <v>4557.8999999999996</v>
      </c>
      <c r="X4817" s="6">
        <v>-6491.29</v>
      </c>
      <c r="Y4817" s="5">
        <v>-0.15683569905223901</v>
      </c>
      <c r="Z4817" t="s">
        <v>81</v>
      </c>
      <c r="AA4817" t="s">
        <v>150</v>
      </c>
      <c r="AB4817" t="s">
        <v>42</v>
      </c>
      <c r="AC4817" t="s">
        <v>76</v>
      </c>
      <c r="AD4817" t="s">
        <v>44</v>
      </c>
      <c r="AE4817" t="s">
        <v>67</v>
      </c>
      <c r="AF4817" t="str">
        <f>TEXT(Agricultural_Export_Analysis_Cleaned_Dataset[[#This Row],[Order_Date]],"mmm")</f>
        <v>Jun</v>
      </c>
      <c r="AG4817" t="str">
        <f>TEXT(Agricultural_Export_Analysis_Cleaned_Dataset[[#This Row],[Order_Date]],"yyyy")</f>
        <v>2024</v>
      </c>
      <c r="AH4817" t="str">
        <f>TEXT(Agricultural_Export_Analysis_Cleaned_Dataset[[#This Row],[Order_Date]],"ddd")</f>
        <v>Tue</v>
      </c>
      <c r="AI4817" t="str">
        <f>TEXT(Agricultural_Export_Analysis_Cleaned_Dataset[[#This Row],[Ship_Date]],"yyyy")</f>
        <v>2024</v>
      </c>
      <c r="AJ4817" t="str">
        <f>TEXT(Agricultural_Export_Analysis_Cleaned_Dataset[[#This Row],[Ship_Date]],"mmm")</f>
        <v>Jun</v>
      </c>
      <c r="AK4817" t="str">
        <f>TEXT(Agricultural_Export_Analysis_Cleaned_Dataset[[#This Row],[Ship_Date]],"ddd")</f>
        <v>Sat</v>
      </c>
      <c r="AL4817" t="str">
        <f>TEXT(Agricultural_Export_Analysis_Cleaned_Dataset[[#This Row],[Delivery_Date]],"yyyy")</f>
        <v>2024</v>
      </c>
      <c r="AM4817" t="str">
        <f>TEXT(Agricultural_Export_Analysis_Cleaned_Dataset[[#This Row],[Delivery_Date]],"mmm")</f>
        <v>Jul</v>
      </c>
      <c r="AN4817" t="str">
        <f>TEXT(Agricultural_Export_Analysis_Cleaned_Dataset[[#This Row],[Delivery_Date]],"ddd")</f>
        <v>Sat</v>
      </c>
      <c r="AO4817">
        <f>Agricultural_Export_Analysis_Cleaned_Dataset[[#This Row],[Delivery_Date]]-Agricultural_Export_Analysis_Cleaned_Dataset[[#This Row],[Ship_Date]]</f>
        <v>28</v>
      </c>
      <c r="AP4817">
        <f>Agricultural_Export_Analysis_Cleaned_Dataset[[#This Row],[Ship_Date]]-Agricultural_Export_Analysis_Cleaned_Dataset[[#This Row],[Order_Date]]</f>
        <v>4</v>
      </c>
      <c r="AQ4817" s="4" t="str">
        <f>TEXT(Agricultural_Export_Analysis_Cleaned_Dataset[[#This Row],[Order_Date]],"mmm yyyy")</f>
        <v>Jun 2024</v>
      </c>
    </row>
    <row r="4818" spans="1:43" x14ac:dyDescent="0.3">
      <c r="A4818" t="s">
        <v>8644</v>
      </c>
      <c r="B4818" t="s">
        <v>8645</v>
      </c>
      <c r="C4818" s="2">
        <v>45679</v>
      </c>
      <c r="D4818" s="2">
        <v>45686</v>
      </c>
      <c r="E4818" s="2">
        <v>45706</v>
      </c>
      <c r="F4818" t="s">
        <v>35</v>
      </c>
      <c r="G4818" t="s">
        <v>132</v>
      </c>
      <c r="H4818" t="s">
        <v>74</v>
      </c>
      <c r="I4818" t="s">
        <v>118</v>
      </c>
      <c r="J4818" t="s">
        <v>39</v>
      </c>
      <c r="K4818" s="7">
        <v>4</v>
      </c>
      <c r="L4818" t="s">
        <v>32</v>
      </c>
      <c r="M4818" t="s">
        <v>48</v>
      </c>
      <c r="N4818" t="s">
        <v>49</v>
      </c>
      <c r="O4818">
        <v>1706</v>
      </c>
      <c r="P4818" s="6">
        <v>447.29</v>
      </c>
      <c r="Q4818" s="6">
        <v>763076.74</v>
      </c>
      <c r="R4818" s="5">
        <v>0</v>
      </c>
      <c r="S4818" s="6">
        <v>763076.74</v>
      </c>
      <c r="T4818" s="6">
        <v>8713.68</v>
      </c>
      <c r="U4818" s="6">
        <v>412567.63</v>
      </c>
      <c r="V4818" s="6">
        <v>1085.3399999999999</v>
      </c>
      <c r="W4818" s="6">
        <v>29142.7</v>
      </c>
      <c r="X4818" s="6">
        <v>311567.39</v>
      </c>
      <c r="Y4818" s="5">
        <v>0.40830413727458098</v>
      </c>
      <c r="Z4818" t="s">
        <v>40</v>
      </c>
      <c r="AA4818" t="s">
        <v>64</v>
      </c>
      <c r="AB4818" t="s">
        <v>56</v>
      </c>
      <c r="AC4818" t="s">
        <v>43</v>
      </c>
      <c r="AD4818" t="s">
        <v>44</v>
      </c>
      <c r="AE4818" t="s">
        <v>58</v>
      </c>
      <c r="AF4818" t="str">
        <f>TEXT(Agricultural_Export_Analysis_Cleaned_Dataset[[#This Row],[Order_Date]],"mmm")</f>
        <v>Jan</v>
      </c>
      <c r="AG4818" t="str">
        <f>TEXT(Agricultural_Export_Analysis_Cleaned_Dataset[[#This Row],[Order_Date]],"yyyy")</f>
        <v>2025</v>
      </c>
      <c r="AH4818" t="str">
        <f>TEXT(Agricultural_Export_Analysis_Cleaned_Dataset[[#This Row],[Order_Date]],"ddd")</f>
        <v>Wed</v>
      </c>
      <c r="AI4818" t="str">
        <f>TEXT(Agricultural_Export_Analysis_Cleaned_Dataset[[#This Row],[Ship_Date]],"yyyy")</f>
        <v>2025</v>
      </c>
      <c r="AJ4818" t="str">
        <f>TEXT(Agricultural_Export_Analysis_Cleaned_Dataset[[#This Row],[Ship_Date]],"mmm")</f>
        <v>Jan</v>
      </c>
      <c r="AK4818" t="str">
        <f>TEXT(Agricultural_Export_Analysis_Cleaned_Dataset[[#This Row],[Ship_Date]],"ddd")</f>
        <v>Wed</v>
      </c>
      <c r="AL4818" t="str">
        <f>TEXT(Agricultural_Export_Analysis_Cleaned_Dataset[[#This Row],[Delivery_Date]],"yyyy")</f>
        <v>2025</v>
      </c>
      <c r="AM4818" t="str">
        <f>TEXT(Agricultural_Export_Analysis_Cleaned_Dataset[[#This Row],[Delivery_Date]],"mmm")</f>
        <v>Feb</v>
      </c>
      <c r="AN4818" t="str">
        <f>TEXT(Agricultural_Export_Analysis_Cleaned_Dataset[[#This Row],[Delivery_Date]],"ddd")</f>
        <v>Tue</v>
      </c>
      <c r="AO4818">
        <f>Agricultural_Export_Analysis_Cleaned_Dataset[[#This Row],[Delivery_Date]]-Agricultural_Export_Analysis_Cleaned_Dataset[[#This Row],[Ship_Date]]</f>
        <v>20</v>
      </c>
      <c r="AP4818">
        <f>Agricultural_Export_Analysis_Cleaned_Dataset[[#This Row],[Ship_Date]]-Agricultural_Export_Analysis_Cleaned_Dataset[[#This Row],[Order_Date]]</f>
        <v>7</v>
      </c>
      <c r="AQ4818" s="4" t="str">
        <f>TEXT(Agricultural_Export_Analysis_Cleaned_Dataset[[#This Row],[Order_Date]],"mmm yyyy")</f>
        <v>Jan 2025</v>
      </c>
    </row>
    <row r="4819" spans="1:43" x14ac:dyDescent="0.3">
      <c r="A4819" t="s">
        <v>8646</v>
      </c>
      <c r="B4819" t="s">
        <v>8647</v>
      </c>
      <c r="C4819" s="2">
        <v>45663</v>
      </c>
      <c r="D4819" s="2">
        <v>45670</v>
      </c>
      <c r="E4819" s="2">
        <v>45688</v>
      </c>
      <c r="F4819" t="s">
        <v>35</v>
      </c>
      <c r="G4819" t="s">
        <v>73</v>
      </c>
      <c r="H4819" t="s">
        <v>51</v>
      </c>
      <c r="I4819" t="s">
        <v>118</v>
      </c>
      <c r="J4819" t="s">
        <v>63</v>
      </c>
      <c r="K4819" s="7">
        <v>2</v>
      </c>
      <c r="L4819" t="s">
        <v>87</v>
      </c>
      <c r="M4819" t="s">
        <v>130</v>
      </c>
      <c r="N4819" t="s">
        <v>131</v>
      </c>
      <c r="O4819">
        <v>139</v>
      </c>
      <c r="P4819" s="6">
        <v>198.52</v>
      </c>
      <c r="Q4819" s="6">
        <v>27594.28</v>
      </c>
      <c r="R4819" s="5">
        <v>0</v>
      </c>
      <c r="S4819" s="6">
        <v>27594.28</v>
      </c>
      <c r="T4819" s="6">
        <v>3723.74</v>
      </c>
      <c r="U4819" s="6">
        <v>13676.09</v>
      </c>
      <c r="V4819" s="6">
        <v>932.03</v>
      </c>
      <c r="W4819" s="6">
        <v>1563.87</v>
      </c>
      <c r="X4819" s="6">
        <v>7698.55</v>
      </c>
      <c r="Y4819" s="5">
        <v>0.27899079084505901</v>
      </c>
      <c r="Z4819" t="s">
        <v>40</v>
      </c>
      <c r="AA4819" t="s">
        <v>64</v>
      </c>
      <c r="AB4819" t="s">
        <v>42</v>
      </c>
      <c r="AC4819" t="s">
        <v>66</v>
      </c>
      <c r="AD4819" t="s">
        <v>77</v>
      </c>
      <c r="AE4819" t="s">
        <v>58</v>
      </c>
      <c r="AF4819" t="str">
        <f>TEXT(Agricultural_Export_Analysis_Cleaned_Dataset[[#This Row],[Order_Date]],"mmm")</f>
        <v>Jan</v>
      </c>
      <c r="AG4819" t="str">
        <f>TEXT(Agricultural_Export_Analysis_Cleaned_Dataset[[#This Row],[Order_Date]],"yyyy")</f>
        <v>2025</v>
      </c>
      <c r="AH4819" t="str">
        <f>TEXT(Agricultural_Export_Analysis_Cleaned_Dataset[[#This Row],[Order_Date]],"ddd")</f>
        <v>Mon</v>
      </c>
      <c r="AI4819" t="str">
        <f>TEXT(Agricultural_Export_Analysis_Cleaned_Dataset[[#This Row],[Ship_Date]],"yyyy")</f>
        <v>2025</v>
      </c>
      <c r="AJ4819" t="str">
        <f>TEXT(Agricultural_Export_Analysis_Cleaned_Dataset[[#This Row],[Ship_Date]],"mmm")</f>
        <v>Jan</v>
      </c>
      <c r="AK4819" t="str">
        <f>TEXT(Agricultural_Export_Analysis_Cleaned_Dataset[[#This Row],[Ship_Date]],"ddd")</f>
        <v>Mon</v>
      </c>
      <c r="AL4819" t="str">
        <f>TEXT(Agricultural_Export_Analysis_Cleaned_Dataset[[#This Row],[Delivery_Date]],"yyyy")</f>
        <v>2025</v>
      </c>
      <c r="AM4819" t="str">
        <f>TEXT(Agricultural_Export_Analysis_Cleaned_Dataset[[#This Row],[Delivery_Date]],"mmm")</f>
        <v>Jan</v>
      </c>
      <c r="AN4819" t="str">
        <f>TEXT(Agricultural_Export_Analysis_Cleaned_Dataset[[#This Row],[Delivery_Date]],"ddd")</f>
        <v>Fri</v>
      </c>
      <c r="AO4819">
        <f>Agricultural_Export_Analysis_Cleaned_Dataset[[#This Row],[Delivery_Date]]-Agricultural_Export_Analysis_Cleaned_Dataset[[#This Row],[Ship_Date]]</f>
        <v>18</v>
      </c>
      <c r="AP4819">
        <f>Agricultural_Export_Analysis_Cleaned_Dataset[[#This Row],[Ship_Date]]-Agricultural_Export_Analysis_Cleaned_Dataset[[#This Row],[Order_Date]]</f>
        <v>7</v>
      </c>
      <c r="AQ4819" s="4" t="str">
        <f>TEXT(Agricultural_Export_Analysis_Cleaned_Dataset[[#This Row],[Order_Date]],"mmm yyyy")</f>
        <v>Jan 2025</v>
      </c>
    </row>
    <row r="4820" spans="1:43" x14ac:dyDescent="0.3">
      <c r="A4820" t="s">
        <v>8648</v>
      </c>
      <c r="B4820" t="s">
        <v>8649</v>
      </c>
      <c r="C4820" s="2">
        <v>45904</v>
      </c>
      <c r="D4820" s="2">
        <v>45911</v>
      </c>
      <c r="E4820" s="2">
        <v>45945</v>
      </c>
      <c r="F4820" t="s">
        <v>35</v>
      </c>
      <c r="G4820" t="s">
        <v>203</v>
      </c>
      <c r="H4820" t="s">
        <v>51</v>
      </c>
      <c r="I4820" t="s">
        <v>38</v>
      </c>
      <c r="J4820" t="s">
        <v>53</v>
      </c>
      <c r="K4820" s="7">
        <v>10</v>
      </c>
      <c r="L4820" t="s">
        <v>80</v>
      </c>
      <c r="M4820" t="s">
        <v>48</v>
      </c>
      <c r="N4820" t="s">
        <v>49</v>
      </c>
      <c r="O4820">
        <v>1100</v>
      </c>
      <c r="P4820" s="6">
        <v>92.71</v>
      </c>
      <c r="Q4820" s="6">
        <v>101981</v>
      </c>
      <c r="R4820" s="5">
        <v>0.15</v>
      </c>
      <c r="S4820" s="6">
        <v>86683.85</v>
      </c>
      <c r="T4820" s="6">
        <v>7232.37</v>
      </c>
      <c r="U4820" s="6">
        <v>55995</v>
      </c>
      <c r="V4820" s="6">
        <v>768.64</v>
      </c>
      <c r="W4820" s="6">
        <v>8900.42</v>
      </c>
      <c r="X4820" s="6">
        <v>13787.42</v>
      </c>
      <c r="Y4820" s="5">
        <v>0.159054079854552</v>
      </c>
      <c r="Z4820" t="s">
        <v>103</v>
      </c>
      <c r="AA4820" t="s">
        <v>104</v>
      </c>
      <c r="AB4820" t="s">
        <v>65</v>
      </c>
      <c r="AC4820" t="s">
        <v>76</v>
      </c>
      <c r="AD4820" t="s">
        <v>93</v>
      </c>
      <c r="AE4820" t="s">
        <v>67</v>
      </c>
      <c r="AF4820" t="str">
        <f>TEXT(Agricultural_Export_Analysis_Cleaned_Dataset[[#This Row],[Order_Date]],"mmm")</f>
        <v>Sep</v>
      </c>
      <c r="AG4820" t="str">
        <f>TEXT(Agricultural_Export_Analysis_Cleaned_Dataset[[#This Row],[Order_Date]],"yyyy")</f>
        <v>2025</v>
      </c>
      <c r="AH4820" t="str">
        <f>TEXT(Agricultural_Export_Analysis_Cleaned_Dataset[[#This Row],[Order_Date]],"ddd")</f>
        <v>Thu</v>
      </c>
      <c r="AI4820" t="str">
        <f>TEXT(Agricultural_Export_Analysis_Cleaned_Dataset[[#This Row],[Ship_Date]],"yyyy")</f>
        <v>2025</v>
      </c>
      <c r="AJ4820" t="str">
        <f>TEXT(Agricultural_Export_Analysis_Cleaned_Dataset[[#This Row],[Ship_Date]],"mmm")</f>
        <v>Sep</v>
      </c>
      <c r="AK4820" t="str">
        <f>TEXT(Agricultural_Export_Analysis_Cleaned_Dataset[[#This Row],[Ship_Date]],"ddd")</f>
        <v>Thu</v>
      </c>
      <c r="AL4820" t="str">
        <f>TEXT(Agricultural_Export_Analysis_Cleaned_Dataset[[#This Row],[Delivery_Date]],"yyyy")</f>
        <v>2025</v>
      </c>
      <c r="AM4820" t="str">
        <f>TEXT(Agricultural_Export_Analysis_Cleaned_Dataset[[#This Row],[Delivery_Date]],"mmm")</f>
        <v>Oct</v>
      </c>
      <c r="AN4820" t="str">
        <f>TEXT(Agricultural_Export_Analysis_Cleaned_Dataset[[#This Row],[Delivery_Date]],"ddd")</f>
        <v>Wed</v>
      </c>
      <c r="AO4820">
        <f>Agricultural_Export_Analysis_Cleaned_Dataset[[#This Row],[Delivery_Date]]-Agricultural_Export_Analysis_Cleaned_Dataset[[#This Row],[Ship_Date]]</f>
        <v>34</v>
      </c>
      <c r="AP4820">
        <f>Agricultural_Export_Analysis_Cleaned_Dataset[[#This Row],[Ship_Date]]-Agricultural_Export_Analysis_Cleaned_Dataset[[#This Row],[Order_Date]]</f>
        <v>7</v>
      </c>
      <c r="AQ4820" s="4" t="str">
        <f>TEXT(Agricultural_Export_Analysis_Cleaned_Dataset[[#This Row],[Order_Date]],"mmm yyyy")</f>
        <v>Sep 2025</v>
      </c>
    </row>
    <row r="4821" spans="1:43" x14ac:dyDescent="0.3">
      <c r="A4821" t="s">
        <v>8650</v>
      </c>
      <c r="B4821" t="s">
        <v>8651</v>
      </c>
      <c r="C4821" s="2">
        <v>45867</v>
      </c>
      <c r="D4821" s="2">
        <v>45875</v>
      </c>
      <c r="E4821" s="2">
        <v>45896</v>
      </c>
      <c r="F4821" t="s">
        <v>35</v>
      </c>
      <c r="G4821" t="s">
        <v>132</v>
      </c>
      <c r="H4821" t="s">
        <v>74</v>
      </c>
      <c r="I4821" t="s">
        <v>118</v>
      </c>
      <c r="J4821" t="s">
        <v>63</v>
      </c>
      <c r="K4821" s="7">
        <v>2</v>
      </c>
      <c r="L4821" t="s">
        <v>135</v>
      </c>
      <c r="M4821" t="s">
        <v>61</v>
      </c>
      <c r="N4821" t="s">
        <v>62</v>
      </c>
      <c r="O4821">
        <v>1941</v>
      </c>
      <c r="P4821" s="6">
        <v>174.23</v>
      </c>
      <c r="Q4821" s="6">
        <v>338180.43</v>
      </c>
      <c r="R4821" s="5">
        <v>0.1</v>
      </c>
      <c r="S4821" s="6">
        <v>304362.38699999999</v>
      </c>
      <c r="T4821" s="6">
        <v>9368.77</v>
      </c>
      <c r="U4821" s="6">
        <v>157981.6</v>
      </c>
      <c r="V4821" s="6">
        <v>2987.38</v>
      </c>
      <c r="W4821" s="6">
        <v>20079.18</v>
      </c>
      <c r="X4821" s="6">
        <v>113945.45699999999</v>
      </c>
      <c r="Y4821" s="5">
        <v>0.374374304667285</v>
      </c>
      <c r="Z4821" t="s">
        <v>103</v>
      </c>
      <c r="AA4821" t="s">
        <v>119</v>
      </c>
      <c r="AB4821" t="s">
        <v>42</v>
      </c>
      <c r="AC4821" t="s">
        <v>76</v>
      </c>
      <c r="AD4821" t="s">
        <v>44</v>
      </c>
      <c r="AE4821" t="s">
        <v>45</v>
      </c>
      <c r="AF4821" t="str">
        <f>TEXT(Agricultural_Export_Analysis_Cleaned_Dataset[[#This Row],[Order_Date]],"mmm")</f>
        <v>Jul</v>
      </c>
      <c r="AG4821" t="str">
        <f>TEXT(Agricultural_Export_Analysis_Cleaned_Dataset[[#This Row],[Order_Date]],"yyyy")</f>
        <v>2025</v>
      </c>
      <c r="AH4821" t="str">
        <f>TEXT(Agricultural_Export_Analysis_Cleaned_Dataset[[#This Row],[Order_Date]],"ddd")</f>
        <v>Tue</v>
      </c>
      <c r="AI4821" t="str">
        <f>TEXT(Agricultural_Export_Analysis_Cleaned_Dataset[[#This Row],[Ship_Date]],"yyyy")</f>
        <v>2025</v>
      </c>
      <c r="AJ4821" t="str">
        <f>TEXT(Agricultural_Export_Analysis_Cleaned_Dataset[[#This Row],[Ship_Date]],"mmm")</f>
        <v>Aug</v>
      </c>
      <c r="AK4821" t="str">
        <f>TEXT(Agricultural_Export_Analysis_Cleaned_Dataset[[#This Row],[Ship_Date]],"ddd")</f>
        <v>Wed</v>
      </c>
      <c r="AL4821" t="str">
        <f>TEXT(Agricultural_Export_Analysis_Cleaned_Dataset[[#This Row],[Delivery_Date]],"yyyy")</f>
        <v>2025</v>
      </c>
      <c r="AM4821" t="str">
        <f>TEXT(Agricultural_Export_Analysis_Cleaned_Dataset[[#This Row],[Delivery_Date]],"mmm")</f>
        <v>Aug</v>
      </c>
      <c r="AN4821" t="str">
        <f>TEXT(Agricultural_Export_Analysis_Cleaned_Dataset[[#This Row],[Delivery_Date]],"ddd")</f>
        <v>Wed</v>
      </c>
      <c r="AO4821">
        <f>Agricultural_Export_Analysis_Cleaned_Dataset[[#This Row],[Delivery_Date]]-Agricultural_Export_Analysis_Cleaned_Dataset[[#This Row],[Ship_Date]]</f>
        <v>21</v>
      </c>
      <c r="AP4821">
        <f>Agricultural_Export_Analysis_Cleaned_Dataset[[#This Row],[Ship_Date]]-Agricultural_Export_Analysis_Cleaned_Dataset[[#This Row],[Order_Date]]</f>
        <v>8</v>
      </c>
      <c r="AQ4821" s="4" t="str">
        <f>TEXT(Agricultural_Export_Analysis_Cleaned_Dataset[[#This Row],[Order_Date]],"mmm yyyy")</f>
        <v>Jul 2025</v>
      </c>
    </row>
    <row r="4822" spans="1:43" x14ac:dyDescent="0.3">
      <c r="A4822" t="s">
        <v>8652</v>
      </c>
      <c r="B4822" t="s">
        <v>931</v>
      </c>
      <c r="C4822" s="2">
        <v>45763</v>
      </c>
      <c r="D4822" s="2">
        <v>45765</v>
      </c>
      <c r="E4822" s="2">
        <v>45790</v>
      </c>
      <c r="F4822" t="s">
        <v>35</v>
      </c>
      <c r="G4822" t="s">
        <v>117</v>
      </c>
      <c r="H4822" t="s">
        <v>74</v>
      </c>
      <c r="I4822" t="s">
        <v>91</v>
      </c>
      <c r="J4822" t="s">
        <v>112</v>
      </c>
      <c r="K4822" s="7">
        <v>0</v>
      </c>
      <c r="L4822" t="s">
        <v>135</v>
      </c>
      <c r="M4822" t="s">
        <v>101</v>
      </c>
      <c r="N4822" t="s">
        <v>102</v>
      </c>
      <c r="O4822">
        <v>1694</v>
      </c>
      <c r="P4822" s="6">
        <v>456.07</v>
      </c>
      <c r="Q4822" s="6">
        <v>772582.58</v>
      </c>
      <c r="R4822" s="5">
        <v>0.05</v>
      </c>
      <c r="S4822" s="6">
        <v>733953.451</v>
      </c>
      <c r="T4822" s="6">
        <v>7429.34</v>
      </c>
      <c r="U4822" s="6">
        <v>522002.96</v>
      </c>
      <c r="V4822" s="6">
        <v>1376.33</v>
      </c>
      <c r="W4822" s="6">
        <v>85507.66</v>
      </c>
      <c r="X4822" s="6">
        <v>117637.16099999999</v>
      </c>
      <c r="Y4822" s="5">
        <v>0.16027877631710999</v>
      </c>
      <c r="Z4822" t="s">
        <v>81</v>
      </c>
      <c r="AA4822" t="s">
        <v>165</v>
      </c>
      <c r="AB4822" t="s">
        <v>65</v>
      </c>
      <c r="AC4822" t="s">
        <v>76</v>
      </c>
      <c r="AD4822" t="s">
        <v>84</v>
      </c>
      <c r="AE4822" t="s">
        <v>67</v>
      </c>
      <c r="AF4822" t="str">
        <f>TEXT(Agricultural_Export_Analysis_Cleaned_Dataset[[#This Row],[Order_Date]],"mmm")</f>
        <v>Apr</v>
      </c>
      <c r="AG4822" t="str">
        <f>TEXT(Agricultural_Export_Analysis_Cleaned_Dataset[[#This Row],[Order_Date]],"yyyy")</f>
        <v>2025</v>
      </c>
      <c r="AH4822" t="str">
        <f>TEXT(Agricultural_Export_Analysis_Cleaned_Dataset[[#This Row],[Order_Date]],"ddd")</f>
        <v>Wed</v>
      </c>
      <c r="AI4822" t="str">
        <f>TEXT(Agricultural_Export_Analysis_Cleaned_Dataset[[#This Row],[Ship_Date]],"yyyy")</f>
        <v>2025</v>
      </c>
      <c r="AJ4822" t="str">
        <f>TEXT(Agricultural_Export_Analysis_Cleaned_Dataset[[#This Row],[Ship_Date]],"mmm")</f>
        <v>Apr</v>
      </c>
      <c r="AK4822" t="str">
        <f>TEXT(Agricultural_Export_Analysis_Cleaned_Dataset[[#This Row],[Ship_Date]],"ddd")</f>
        <v>Fri</v>
      </c>
      <c r="AL4822" t="str">
        <f>TEXT(Agricultural_Export_Analysis_Cleaned_Dataset[[#This Row],[Delivery_Date]],"yyyy")</f>
        <v>2025</v>
      </c>
      <c r="AM4822" t="str">
        <f>TEXT(Agricultural_Export_Analysis_Cleaned_Dataset[[#This Row],[Delivery_Date]],"mmm")</f>
        <v>May</v>
      </c>
      <c r="AN4822" t="str">
        <f>TEXT(Agricultural_Export_Analysis_Cleaned_Dataset[[#This Row],[Delivery_Date]],"ddd")</f>
        <v>Tue</v>
      </c>
      <c r="AO4822">
        <f>Agricultural_Export_Analysis_Cleaned_Dataset[[#This Row],[Delivery_Date]]-Agricultural_Export_Analysis_Cleaned_Dataset[[#This Row],[Ship_Date]]</f>
        <v>25</v>
      </c>
      <c r="AP4822">
        <f>Agricultural_Export_Analysis_Cleaned_Dataset[[#This Row],[Ship_Date]]-Agricultural_Export_Analysis_Cleaned_Dataset[[#This Row],[Order_Date]]</f>
        <v>2</v>
      </c>
      <c r="AQ4822" s="4" t="str">
        <f>TEXT(Agricultural_Export_Analysis_Cleaned_Dataset[[#This Row],[Order_Date]],"mmm yyyy")</f>
        <v>Apr 2025</v>
      </c>
    </row>
    <row r="4823" spans="1:43" x14ac:dyDescent="0.3">
      <c r="A4823" t="s">
        <v>8653</v>
      </c>
      <c r="B4823" t="s">
        <v>8654</v>
      </c>
      <c r="C4823" s="2">
        <v>45320</v>
      </c>
      <c r="D4823" s="2">
        <v>45328</v>
      </c>
      <c r="E4823" s="2">
        <v>45356</v>
      </c>
      <c r="F4823" t="s">
        <v>35</v>
      </c>
      <c r="G4823" t="s">
        <v>117</v>
      </c>
      <c r="H4823" t="s">
        <v>74</v>
      </c>
      <c r="I4823" t="s">
        <v>97</v>
      </c>
      <c r="J4823" t="s">
        <v>63</v>
      </c>
      <c r="K4823" s="7">
        <v>4</v>
      </c>
      <c r="L4823" t="s">
        <v>32</v>
      </c>
      <c r="M4823" t="s">
        <v>88</v>
      </c>
      <c r="N4823" t="s">
        <v>89</v>
      </c>
      <c r="O4823">
        <v>912</v>
      </c>
      <c r="P4823" s="6">
        <v>180.34</v>
      </c>
      <c r="Q4823" s="6">
        <v>164470.07999999999</v>
      </c>
      <c r="R4823" s="5">
        <v>0.15</v>
      </c>
      <c r="S4823" s="6">
        <v>139799.568</v>
      </c>
      <c r="T4823" s="6">
        <v>13280.16</v>
      </c>
      <c r="U4823" s="6">
        <v>94019.49</v>
      </c>
      <c r="V4823" s="6">
        <v>444.67</v>
      </c>
      <c r="W4823" s="6">
        <v>6330.14</v>
      </c>
      <c r="X4823" s="6">
        <v>25725.108</v>
      </c>
      <c r="Y4823" s="5">
        <v>0.184014216696292</v>
      </c>
      <c r="Z4823" t="s">
        <v>40</v>
      </c>
      <c r="AA4823" t="s">
        <v>64</v>
      </c>
      <c r="AB4823" t="s">
        <v>83</v>
      </c>
      <c r="AC4823" t="s">
        <v>76</v>
      </c>
      <c r="AD4823" t="s">
        <v>123</v>
      </c>
      <c r="AE4823" t="s">
        <v>58</v>
      </c>
      <c r="AF4823" t="str">
        <f>TEXT(Agricultural_Export_Analysis_Cleaned_Dataset[[#This Row],[Order_Date]],"mmm")</f>
        <v>Jan</v>
      </c>
      <c r="AG4823" t="str">
        <f>TEXT(Agricultural_Export_Analysis_Cleaned_Dataset[[#This Row],[Order_Date]],"yyyy")</f>
        <v>2024</v>
      </c>
      <c r="AH4823" t="str">
        <f>TEXT(Agricultural_Export_Analysis_Cleaned_Dataset[[#This Row],[Order_Date]],"ddd")</f>
        <v>Mon</v>
      </c>
      <c r="AI4823" t="str">
        <f>TEXT(Agricultural_Export_Analysis_Cleaned_Dataset[[#This Row],[Ship_Date]],"yyyy")</f>
        <v>2024</v>
      </c>
      <c r="AJ4823" t="str">
        <f>TEXT(Agricultural_Export_Analysis_Cleaned_Dataset[[#This Row],[Ship_Date]],"mmm")</f>
        <v>Feb</v>
      </c>
      <c r="AK4823" t="str">
        <f>TEXT(Agricultural_Export_Analysis_Cleaned_Dataset[[#This Row],[Ship_Date]],"ddd")</f>
        <v>Tue</v>
      </c>
      <c r="AL4823" t="str">
        <f>TEXT(Agricultural_Export_Analysis_Cleaned_Dataset[[#This Row],[Delivery_Date]],"yyyy")</f>
        <v>2024</v>
      </c>
      <c r="AM4823" t="str">
        <f>TEXT(Agricultural_Export_Analysis_Cleaned_Dataset[[#This Row],[Delivery_Date]],"mmm")</f>
        <v>Mar</v>
      </c>
      <c r="AN4823" t="str">
        <f>TEXT(Agricultural_Export_Analysis_Cleaned_Dataset[[#This Row],[Delivery_Date]],"ddd")</f>
        <v>Tue</v>
      </c>
      <c r="AO4823">
        <f>Agricultural_Export_Analysis_Cleaned_Dataset[[#This Row],[Delivery_Date]]-Agricultural_Export_Analysis_Cleaned_Dataset[[#This Row],[Ship_Date]]</f>
        <v>28</v>
      </c>
      <c r="AP4823">
        <f>Agricultural_Export_Analysis_Cleaned_Dataset[[#This Row],[Ship_Date]]-Agricultural_Export_Analysis_Cleaned_Dataset[[#This Row],[Order_Date]]</f>
        <v>8</v>
      </c>
      <c r="AQ4823" s="4" t="str">
        <f>TEXT(Agricultural_Export_Analysis_Cleaned_Dataset[[#This Row],[Order_Date]],"mmm yyyy")</f>
        <v>Jan 2024</v>
      </c>
    </row>
    <row r="4824" spans="1:43" x14ac:dyDescent="0.3">
      <c r="A4824" t="s">
        <v>8655</v>
      </c>
      <c r="B4824" t="s">
        <v>4811</v>
      </c>
      <c r="C4824" s="2">
        <v>45308</v>
      </c>
      <c r="D4824" s="2">
        <v>45317</v>
      </c>
      <c r="E4824" s="2">
        <v>45346</v>
      </c>
      <c r="F4824" t="s">
        <v>35</v>
      </c>
      <c r="G4824" t="s">
        <v>117</v>
      </c>
      <c r="H4824" t="s">
        <v>51</v>
      </c>
      <c r="I4824" t="s">
        <v>118</v>
      </c>
      <c r="J4824" t="s">
        <v>63</v>
      </c>
      <c r="K4824" s="7">
        <v>7</v>
      </c>
      <c r="L4824" t="s">
        <v>32</v>
      </c>
      <c r="M4824" t="s">
        <v>33</v>
      </c>
      <c r="N4824" t="s">
        <v>34</v>
      </c>
      <c r="O4824">
        <v>1530</v>
      </c>
      <c r="P4824" s="6">
        <v>466.43</v>
      </c>
      <c r="Q4824" s="6">
        <v>713637.9</v>
      </c>
      <c r="R4824" s="5">
        <v>0.05</v>
      </c>
      <c r="S4824" s="6">
        <v>677956.005</v>
      </c>
      <c r="T4824" s="6">
        <v>680.48</v>
      </c>
      <c r="U4824" s="6">
        <v>309653.37</v>
      </c>
      <c r="V4824" s="6">
        <v>1633.96</v>
      </c>
      <c r="W4824" s="6">
        <v>21062.14</v>
      </c>
      <c r="X4824" s="6">
        <v>344926.05499999999</v>
      </c>
      <c r="Y4824" s="5">
        <v>0.50877350809806599</v>
      </c>
      <c r="Z4824" t="s">
        <v>40</v>
      </c>
      <c r="AA4824" t="s">
        <v>64</v>
      </c>
      <c r="AB4824" t="s">
        <v>42</v>
      </c>
      <c r="AC4824" t="s">
        <v>43</v>
      </c>
      <c r="AD4824" t="s">
        <v>98</v>
      </c>
      <c r="AE4824" t="s">
        <v>67</v>
      </c>
      <c r="AF4824" t="str">
        <f>TEXT(Agricultural_Export_Analysis_Cleaned_Dataset[[#This Row],[Order_Date]],"mmm")</f>
        <v>Jan</v>
      </c>
      <c r="AG4824" t="str">
        <f>TEXT(Agricultural_Export_Analysis_Cleaned_Dataset[[#This Row],[Order_Date]],"yyyy")</f>
        <v>2024</v>
      </c>
      <c r="AH4824" t="str">
        <f>TEXT(Agricultural_Export_Analysis_Cleaned_Dataset[[#This Row],[Order_Date]],"ddd")</f>
        <v>Wed</v>
      </c>
      <c r="AI4824" t="str">
        <f>TEXT(Agricultural_Export_Analysis_Cleaned_Dataset[[#This Row],[Ship_Date]],"yyyy")</f>
        <v>2024</v>
      </c>
      <c r="AJ4824" t="str">
        <f>TEXT(Agricultural_Export_Analysis_Cleaned_Dataset[[#This Row],[Ship_Date]],"mmm")</f>
        <v>Jan</v>
      </c>
      <c r="AK4824" t="str">
        <f>TEXT(Agricultural_Export_Analysis_Cleaned_Dataset[[#This Row],[Ship_Date]],"ddd")</f>
        <v>Fri</v>
      </c>
      <c r="AL4824" t="str">
        <f>TEXT(Agricultural_Export_Analysis_Cleaned_Dataset[[#This Row],[Delivery_Date]],"yyyy")</f>
        <v>2024</v>
      </c>
      <c r="AM4824" t="str">
        <f>TEXT(Agricultural_Export_Analysis_Cleaned_Dataset[[#This Row],[Delivery_Date]],"mmm")</f>
        <v>Feb</v>
      </c>
      <c r="AN4824" t="str">
        <f>TEXT(Agricultural_Export_Analysis_Cleaned_Dataset[[#This Row],[Delivery_Date]],"ddd")</f>
        <v>Sat</v>
      </c>
      <c r="AO4824">
        <f>Agricultural_Export_Analysis_Cleaned_Dataset[[#This Row],[Delivery_Date]]-Agricultural_Export_Analysis_Cleaned_Dataset[[#This Row],[Ship_Date]]</f>
        <v>29</v>
      </c>
      <c r="AP4824">
        <f>Agricultural_Export_Analysis_Cleaned_Dataset[[#This Row],[Ship_Date]]-Agricultural_Export_Analysis_Cleaned_Dataset[[#This Row],[Order_Date]]</f>
        <v>9</v>
      </c>
      <c r="AQ4824" s="4" t="str">
        <f>TEXT(Agricultural_Export_Analysis_Cleaned_Dataset[[#This Row],[Order_Date]],"mmm yyyy")</f>
        <v>Jan 2024</v>
      </c>
    </row>
    <row r="4825" spans="1:43" x14ac:dyDescent="0.3">
      <c r="A4825" t="s">
        <v>8656</v>
      </c>
      <c r="B4825" t="s">
        <v>572</v>
      </c>
      <c r="C4825" s="2">
        <v>45370</v>
      </c>
      <c r="D4825" s="2">
        <v>45379</v>
      </c>
      <c r="E4825" s="2">
        <v>45419</v>
      </c>
      <c r="F4825" t="s">
        <v>35</v>
      </c>
      <c r="G4825" t="s">
        <v>132</v>
      </c>
      <c r="H4825" t="s">
        <v>37</v>
      </c>
      <c r="I4825" t="s">
        <v>118</v>
      </c>
      <c r="J4825" t="s">
        <v>53</v>
      </c>
      <c r="K4825" s="7">
        <v>10</v>
      </c>
      <c r="L4825" t="s">
        <v>70</v>
      </c>
      <c r="M4825" t="s">
        <v>88</v>
      </c>
      <c r="N4825" t="s">
        <v>89</v>
      </c>
      <c r="O4825">
        <v>1909</v>
      </c>
      <c r="P4825" s="6">
        <v>203.03</v>
      </c>
      <c r="Q4825" s="6">
        <v>387584.27</v>
      </c>
      <c r="R4825" s="5">
        <v>0.1</v>
      </c>
      <c r="S4825" s="6">
        <v>348825.84299999999</v>
      </c>
      <c r="T4825" s="6">
        <v>1111.03</v>
      </c>
      <c r="U4825" s="6">
        <v>230521.55</v>
      </c>
      <c r="V4825" s="6">
        <v>2925.99</v>
      </c>
      <c r="W4825" s="6">
        <v>30171.9</v>
      </c>
      <c r="X4825" s="6">
        <v>84095.373000000007</v>
      </c>
      <c r="Y4825" s="5">
        <v>0.241081257847057</v>
      </c>
      <c r="Z4825" t="s">
        <v>40</v>
      </c>
      <c r="AA4825" t="s">
        <v>41</v>
      </c>
      <c r="AB4825" t="s">
        <v>65</v>
      </c>
      <c r="AC4825" t="s">
        <v>76</v>
      </c>
      <c r="AD4825" t="s">
        <v>123</v>
      </c>
      <c r="AE4825" t="s">
        <v>45</v>
      </c>
      <c r="AF4825" t="str">
        <f>TEXT(Agricultural_Export_Analysis_Cleaned_Dataset[[#This Row],[Order_Date]],"mmm")</f>
        <v>Mar</v>
      </c>
      <c r="AG4825" t="str">
        <f>TEXT(Agricultural_Export_Analysis_Cleaned_Dataset[[#This Row],[Order_Date]],"yyyy")</f>
        <v>2024</v>
      </c>
      <c r="AH4825" t="str">
        <f>TEXT(Agricultural_Export_Analysis_Cleaned_Dataset[[#This Row],[Order_Date]],"ddd")</f>
        <v>Tue</v>
      </c>
      <c r="AI4825" t="str">
        <f>TEXT(Agricultural_Export_Analysis_Cleaned_Dataset[[#This Row],[Ship_Date]],"yyyy")</f>
        <v>2024</v>
      </c>
      <c r="AJ4825" t="str">
        <f>TEXT(Agricultural_Export_Analysis_Cleaned_Dataset[[#This Row],[Ship_Date]],"mmm")</f>
        <v>Mar</v>
      </c>
      <c r="AK4825" t="str">
        <f>TEXT(Agricultural_Export_Analysis_Cleaned_Dataset[[#This Row],[Ship_Date]],"ddd")</f>
        <v>Thu</v>
      </c>
      <c r="AL4825" t="str">
        <f>TEXT(Agricultural_Export_Analysis_Cleaned_Dataset[[#This Row],[Delivery_Date]],"yyyy")</f>
        <v>2024</v>
      </c>
      <c r="AM4825" t="str">
        <f>TEXT(Agricultural_Export_Analysis_Cleaned_Dataset[[#This Row],[Delivery_Date]],"mmm")</f>
        <v>May</v>
      </c>
      <c r="AN4825" t="str">
        <f>TEXT(Agricultural_Export_Analysis_Cleaned_Dataset[[#This Row],[Delivery_Date]],"ddd")</f>
        <v>Tue</v>
      </c>
      <c r="AO4825">
        <f>Agricultural_Export_Analysis_Cleaned_Dataset[[#This Row],[Delivery_Date]]-Agricultural_Export_Analysis_Cleaned_Dataset[[#This Row],[Ship_Date]]</f>
        <v>40</v>
      </c>
      <c r="AP4825">
        <f>Agricultural_Export_Analysis_Cleaned_Dataset[[#This Row],[Ship_Date]]-Agricultural_Export_Analysis_Cleaned_Dataset[[#This Row],[Order_Date]]</f>
        <v>9</v>
      </c>
      <c r="AQ4825" s="4" t="str">
        <f>TEXT(Agricultural_Export_Analysis_Cleaned_Dataset[[#This Row],[Order_Date]],"mmm yyyy")</f>
        <v>Mar 2024</v>
      </c>
    </row>
    <row r="4826" spans="1:43" x14ac:dyDescent="0.3">
      <c r="A4826" t="s">
        <v>8657</v>
      </c>
      <c r="B4826" t="s">
        <v>7821</v>
      </c>
      <c r="C4826" s="2">
        <v>45618</v>
      </c>
      <c r="D4826" s="2">
        <v>45624</v>
      </c>
      <c r="E4826" s="2">
        <v>45655</v>
      </c>
      <c r="F4826" t="s">
        <v>35</v>
      </c>
      <c r="G4826" t="s">
        <v>8932</v>
      </c>
      <c r="H4826" t="s">
        <v>51</v>
      </c>
      <c r="I4826" t="s">
        <v>118</v>
      </c>
      <c r="J4826" t="s">
        <v>63</v>
      </c>
      <c r="K4826" s="7">
        <v>4</v>
      </c>
      <c r="L4826" t="s">
        <v>135</v>
      </c>
      <c r="M4826" t="s">
        <v>159</v>
      </c>
      <c r="N4826" t="s">
        <v>160</v>
      </c>
      <c r="O4826">
        <v>1057</v>
      </c>
      <c r="P4826" s="6">
        <v>174.2</v>
      </c>
      <c r="Q4826" s="6">
        <v>184129.4</v>
      </c>
      <c r="R4826" s="5">
        <v>0</v>
      </c>
      <c r="S4826" s="6">
        <v>184129.4</v>
      </c>
      <c r="T4826" s="6">
        <v>13684.45</v>
      </c>
      <c r="U4826" s="6">
        <v>137562.17000000001</v>
      </c>
      <c r="V4826" s="6">
        <v>2126</v>
      </c>
      <c r="W4826" s="6">
        <v>9795.06</v>
      </c>
      <c r="X4826" s="6">
        <v>20961.72</v>
      </c>
      <c r="Y4826" s="5">
        <v>0.113842330448043</v>
      </c>
      <c r="Z4826" t="s">
        <v>54</v>
      </c>
      <c r="AA4826" t="s">
        <v>92</v>
      </c>
      <c r="AB4826" t="s">
        <v>65</v>
      </c>
      <c r="AC4826" t="s">
        <v>66</v>
      </c>
      <c r="AD4826" t="s">
        <v>44</v>
      </c>
      <c r="AE4826" t="s">
        <v>67</v>
      </c>
      <c r="AF4826" t="str">
        <f>TEXT(Agricultural_Export_Analysis_Cleaned_Dataset[[#This Row],[Order_Date]],"mmm")</f>
        <v>Nov</v>
      </c>
      <c r="AG4826" t="str">
        <f>TEXT(Agricultural_Export_Analysis_Cleaned_Dataset[[#This Row],[Order_Date]],"yyyy")</f>
        <v>2024</v>
      </c>
      <c r="AH4826" t="str">
        <f>TEXT(Agricultural_Export_Analysis_Cleaned_Dataset[[#This Row],[Order_Date]],"ddd")</f>
        <v>Fri</v>
      </c>
      <c r="AI4826" t="str">
        <f>TEXT(Agricultural_Export_Analysis_Cleaned_Dataset[[#This Row],[Ship_Date]],"yyyy")</f>
        <v>2024</v>
      </c>
      <c r="AJ4826" t="str">
        <f>TEXT(Agricultural_Export_Analysis_Cleaned_Dataset[[#This Row],[Ship_Date]],"mmm")</f>
        <v>Nov</v>
      </c>
      <c r="AK4826" t="str">
        <f>TEXT(Agricultural_Export_Analysis_Cleaned_Dataset[[#This Row],[Ship_Date]],"ddd")</f>
        <v>Thu</v>
      </c>
      <c r="AL4826" t="str">
        <f>TEXT(Agricultural_Export_Analysis_Cleaned_Dataset[[#This Row],[Delivery_Date]],"yyyy")</f>
        <v>2024</v>
      </c>
      <c r="AM4826" t="str">
        <f>TEXT(Agricultural_Export_Analysis_Cleaned_Dataset[[#This Row],[Delivery_Date]],"mmm")</f>
        <v>Dec</v>
      </c>
      <c r="AN4826" t="str">
        <f>TEXT(Agricultural_Export_Analysis_Cleaned_Dataset[[#This Row],[Delivery_Date]],"ddd")</f>
        <v>Sun</v>
      </c>
      <c r="AO4826">
        <f>Agricultural_Export_Analysis_Cleaned_Dataset[[#This Row],[Delivery_Date]]-Agricultural_Export_Analysis_Cleaned_Dataset[[#This Row],[Ship_Date]]</f>
        <v>31</v>
      </c>
      <c r="AP4826">
        <f>Agricultural_Export_Analysis_Cleaned_Dataset[[#This Row],[Ship_Date]]-Agricultural_Export_Analysis_Cleaned_Dataset[[#This Row],[Order_Date]]</f>
        <v>6</v>
      </c>
      <c r="AQ4826" s="4" t="str">
        <f>TEXT(Agricultural_Export_Analysis_Cleaned_Dataset[[#This Row],[Order_Date]],"mmm yyyy")</f>
        <v>Nov 2024</v>
      </c>
    </row>
    <row r="4827" spans="1:43" x14ac:dyDescent="0.3">
      <c r="A4827" t="s">
        <v>8658</v>
      </c>
      <c r="B4827" t="s">
        <v>8659</v>
      </c>
      <c r="C4827" s="2">
        <v>45572</v>
      </c>
      <c r="D4827" s="2">
        <v>45575</v>
      </c>
      <c r="E4827" s="2">
        <v>45594</v>
      </c>
      <c r="F4827" t="s">
        <v>35</v>
      </c>
      <c r="G4827" t="s">
        <v>8932</v>
      </c>
      <c r="H4827" t="s">
        <v>51</v>
      </c>
      <c r="I4827" t="s">
        <v>118</v>
      </c>
      <c r="J4827" t="s">
        <v>39</v>
      </c>
      <c r="K4827" s="7">
        <v>0</v>
      </c>
      <c r="L4827" t="s">
        <v>70</v>
      </c>
      <c r="M4827" t="s">
        <v>71</v>
      </c>
      <c r="N4827" t="s">
        <v>72</v>
      </c>
      <c r="O4827">
        <v>336</v>
      </c>
      <c r="P4827" s="6">
        <v>298.64999999999998</v>
      </c>
      <c r="Q4827" s="6">
        <v>100346.4</v>
      </c>
      <c r="R4827" s="5">
        <v>0.05</v>
      </c>
      <c r="S4827" s="6">
        <v>95329.08</v>
      </c>
      <c r="T4827" s="6">
        <v>5874.51</v>
      </c>
      <c r="U4827" s="6">
        <v>54140.33</v>
      </c>
      <c r="V4827" s="6">
        <v>249.73</v>
      </c>
      <c r="W4827" s="6">
        <v>3820.71</v>
      </c>
      <c r="X4827" s="6">
        <v>31243.8</v>
      </c>
      <c r="Y4827" s="5">
        <v>0.32774679038127702</v>
      </c>
      <c r="Z4827" t="s">
        <v>54</v>
      </c>
      <c r="AA4827" t="s">
        <v>75</v>
      </c>
      <c r="AB4827" t="s">
        <v>42</v>
      </c>
      <c r="AC4827" t="s">
        <v>76</v>
      </c>
      <c r="AD4827" t="s">
        <v>77</v>
      </c>
      <c r="AE4827" t="s">
        <v>58</v>
      </c>
      <c r="AF4827" t="str">
        <f>TEXT(Agricultural_Export_Analysis_Cleaned_Dataset[[#This Row],[Order_Date]],"mmm")</f>
        <v>Oct</v>
      </c>
      <c r="AG4827" t="str">
        <f>TEXT(Agricultural_Export_Analysis_Cleaned_Dataset[[#This Row],[Order_Date]],"yyyy")</f>
        <v>2024</v>
      </c>
      <c r="AH4827" t="str">
        <f>TEXT(Agricultural_Export_Analysis_Cleaned_Dataset[[#This Row],[Order_Date]],"ddd")</f>
        <v>Mon</v>
      </c>
      <c r="AI4827" t="str">
        <f>TEXT(Agricultural_Export_Analysis_Cleaned_Dataset[[#This Row],[Ship_Date]],"yyyy")</f>
        <v>2024</v>
      </c>
      <c r="AJ4827" t="str">
        <f>TEXT(Agricultural_Export_Analysis_Cleaned_Dataset[[#This Row],[Ship_Date]],"mmm")</f>
        <v>Oct</v>
      </c>
      <c r="AK4827" t="str">
        <f>TEXT(Agricultural_Export_Analysis_Cleaned_Dataset[[#This Row],[Ship_Date]],"ddd")</f>
        <v>Thu</v>
      </c>
      <c r="AL4827" t="str">
        <f>TEXT(Agricultural_Export_Analysis_Cleaned_Dataset[[#This Row],[Delivery_Date]],"yyyy")</f>
        <v>2024</v>
      </c>
      <c r="AM4827" t="str">
        <f>TEXT(Agricultural_Export_Analysis_Cleaned_Dataset[[#This Row],[Delivery_Date]],"mmm")</f>
        <v>Oct</v>
      </c>
      <c r="AN4827" t="str">
        <f>TEXT(Agricultural_Export_Analysis_Cleaned_Dataset[[#This Row],[Delivery_Date]],"ddd")</f>
        <v>Tue</v>
      </c>
      <c r="AO4827">
        <f>Agricultural_Export_Analysis_Cleaned_Dataset[[#This Row],[Delivery_Date]]-Agricultural_Export_Analysis_Cleaned_Dataset[[#This Row],[Ship_Date]]</f>
        <v>19</v>
      </c>
      <c r="AP4827">
        <f>Agricultural_Export_Analysis_Cleaned_Dataset[[#This Row],[Ship_Date]]-Agricultural_Export_Analysis_Cleaned_Dataset[[#This Row],[Order_Date]]</f>
        <v>3</v>
      </c>
      <c r="AQ4827" s="4" t="str">
        <f>TEXT(Agricultural_Export_Analysis_Cleaned_Dataset[[#This Row],[Order_Date]],"mmm yyyy")</f>
        <v>Oct 2024</v>
      </c>
    </row>
    <row r="4828" spans="1:43" x14ac:dyDescent="0.3">
      <c r="A4828" t="s">
        <v>8660</v>
      </c>
      <c r="B4828" t="s">
        <v>5450</v>
      </c>
      <c r="C4828" s="2">
        <v>45577</v>
      </c>
      <c r="D4828" s="2">
        <v>45580</v>
      </c>
      <c r="E4828" s="2">
        <v>45593</v>
      </c>
      <c r="F4828" t="s">
        <v>35</v>
      </c>
      <c r="G4828" t="s">
        <v>96</v>
      </c>
      <c r="H4828" t="s">
        <v>37</v>
      </c>
      <c r="I4828" t="s">
        <v>52</v>
      </c>
      <c r="J4828" t="s">
        <v>112</v>
      </c>
      <c r="K4828" s="7">
        <v>0</v>
      </c>
      <c r="L4828" t="s">
        <v>87</v>
      </c>
      <c r="M4828" t="s">
        <v>159</v>
      </c>
      <c r="N4828" t="s">
        <v>160</v>
      </c>
      <c r="O4828">
        <v>1384</v>
      </c>
      <c r="P4828" s="6">
        <v>22.81</v>
      </c>
      <c r="Q4828" s="6">
        <v>31569.040000000001</v>
      </c>
      <c r="R4828" s="5">
        <v>0.1</v>
      </c>
      <c r="S4828" s="6">
        <v>28412.135999999999</v>
      </c>
      <c r="T4828" s="6">
        <v>7634.26</v>
      </c>
      <c r="U4828" s="6">
        <v>16068.79</v>
      </c>
      <c r="V4828" s="6">
        <v>366.78</v>
      </c>
      <c r="W4828" s="6">
        <v>2082.3200000000002</v>
      </c>
      <c r="X4828" s="6">
        <v>2259.9859999999999</v>
      </c>
      <c r="Y4828" s="5">
        <v>7.9542981210564301E-2</v>
      </c>
      <c r="Z4828" t="s">
        <v>54</v>
      </c>
      <c r="AA4828" t="s">
        <v>75</v>
      </c>
      <c r="AB4828" t="s">
        <v>42</v>
      </c>
      <c r="AC4828" t="s">
        <v>43</v>
      </c>
      <c r="AD4828" t="s">
        <v>123</v>
      </c>
      <c r="AE4828" t="s">
        <v>45</v>
      </c>
      <c r="AF4828" t="str">
        <f>TEXT(Agricultural_Export_Analysis_Cleaned_Dataset[[#This Row],[Order_Date]],"mmm")</f>
        <v>Oct</v>
      </c>
      <c r="AG4828" t="str">
        <f>TEXT(Agricultural_Export_Analysis_Cleaned_Dataset[[#This Row],[Order_Date]],"yyyy")</f>
        <v>2024</v>
      </c>
      <c r="AH4828" t="str">
        <f>TEXT(Agricultural_Export_Analysis_Cleaned_Dataset[[#This Row],[Order_Date]],"ddd")</f>
        <v>Sat</v>
      </c>
      <c r="AI4828" t="str">
        <f>TEXT(Agricultural_Export_Analysis_Cleaned_Dataset[[#This Row],[Ship_Date]],"yyyy")</f>
        <v>2024</v>
      </c>
      <c r="AJ4828" t="str">
        <f>TEXT(Agricultural_Export_Analysis_Cleaned_Dataset[[#This Row],[Ship_Date]],"mmm")</f>
        <v>Oct</v>
      </c>
      <c r="AK4828" t="str">
        <f>TEXT(Agricultural_Export_Analysis_Cleaned_Dataset[[#This Row],[Ship_Date]],"ddd")</f>
        <v>Tue</v>
      </c>
      <c r="AL4828" t="str">
        <f>TEXT(Agricultural_Export_Analysis_Cleaned_Dataset[[#This Row],[Delivery_Date]],"yyyy")</f>
        <v>2024</v>
      </c>
      <c r="AM4828" t="str">
        <f>TEXT(Agricultural_Export_Analysis_Cleaned_Dataset[[#This Row],[Delivery_Date]],"mmm")</f>
        <v>Oct</v>
      </c>
      <c r="AN4828" t="str">
        <f>TEXT(Agricultural_Export_Analysis_Cleaned_Dataset[[#This Row],[Delivery_Date]],"ddd")</f>
        <v>Mon</v>
      </c>
      <c r="AO4828">
        <f>Agricultural_Export_Analysis_Cleaned_Dataset[[#This Row],[Delivery_Date]]-Agricultural_Export_Analysis_Cleaned_Dataset[[#This Row],[Ship_Date]]</f>
        <v>13</v>
      </c>
      <c r="AP4828">
        <f>Agricultural_Export_Analysis_Cleaned_Dataset[[#This Row],[Ship_Date]]-Agricultural_Export_Analysis_Cleaned_Dataset[[#This Row],[Order_Date]]</f>
        <v>3</v>
      </c>
      <c r="AQ4828" s="4" t="str">
        <f>TEXT(Agricultural_Export_Analysis_Cleaned_Dataset[[#This Row],[Order_Date]],"mmm yyyy")</f>
        <v>Oct 2024</v>
      </c>
    </row>
    <row r="4829" spans="1:43" x14ac:dyDescent="0.3">
      <c r="A4829" t="s">
        <v>8661</v>
      </c>
      <c r="B4829" t="s">
        <v>8662</v>
      </c>
      <c r="C4829" s="2">
        <v>45847</v>
      </c>
      <c r="D4829" s="2">
        <v>45850</v>
      </c>
      <c r="E4829" s="2">
        <v>45865</v>
      </c>
      <c r="F4829" t="s">
        <v>35</v>
      </c>
      <c r="G4829" t="s">
        <v>8934</v>
      </c>
      <c r="H4829" t="s">
        <v>37</v>
      </c>
      <c r="I4829" t="s">
        <v>91</v>
      </c>
      <c r="J4829" t="s">
        <v>39</v>
      </c>
      <c r="K4829" s="7">
        <v>4</v>
      </c>
      <c r="L4829" t="s">
        <v>32</v>
      </c>
      <c r="M4829" t="s">
        <v>71</v>
      </c>
      <c r="N4829" t="s">
        <v>72</v>
      </c>
      <c r="O4829">
        <v>1884</v>
      </c>
      <c r="P4829" s="6">
        <v>378.7</v>
      </c>
      <c r="Q4829" s="6">
        <v>713470.8</v>
      </c>
      <c r="R4829" s="5">
        <v>0.1</v>
      </c>
      <c r="S4829" s="6">
        <v>642123.72</v>
      </c>
      <c r="T4829" s="6">
        <v>7996.32</v>
      </c>
      <c r="U4829" s="6">
        <v>416911.04</v>
      </c>
      <c r="V4829" s="6">
        <v>554.59</v>
      </c>
      <c r="W4829" s="6">
        <v>59747.97</v>
      </c>
      <c r="X4829" s="6">
        <v>156913.79999999999</v>
      </c>
      <c r="Y4829" s="5">
        <v>0.24436692667263599</v>
      </c>
      <c r="Z4829" t="s">
        <v>103</v>
      </c>
      <c r="AA4829" t="s">
        <v>119</v>
      </c>
      <c r="AB4829" t="s">
        <v>42</v>
      </c>
      <c r="AC4829" t="s">
        <v>66</v>
      </c>
      <c r="AD4829" t="s">
        <v>44</v>
      </c>
      <c r="AE4829" t="s">
        <v>58</v>
      </c>
      <c r="AF4829" t="str">
        <f>TEXT(Agricultural_Export_Analysis_Cleaned_Dataset[[#This Row],[Order_Date]],"mmm")</f>
        <v>Jul</v>
      </c>
      <c r="AG4829" t="str">
        <f>TEXT(Agricultural_Export_Analysis_Cleaned_Dataset[[#This Row],[Order_Date]],"yyyy")</f>
        <v>2025</v>
      </c>
      <c r="AH4829" t="str">
        <f>TEXT(Agricultural_Export_Analysis_Cleaned_Dataset[[#This Row],[Order_Date]],"ddd")</f>
        <v>Wed</v>
      </c>
      <c r="AI4829" t="str">
        <f>TEXT(Agricultural_Export_Analysis_Cleaned_Dataset[[#This Row],[Ship_Date]],"yyyy")</f>
        <v>2025</v>
      </c>
      <c r="AJ4829" t="str">
        <f>TEXT(Agricultural_Export_Analysis_Cleaned_Dataset[[#This Row],[Ship_Date]],"mmm")</f>
        <v>Jul</v>
      </c>
      <c r="AK4829" t="str">
        <f>TEXT(Agricultural_Export_Analysis_Cleaned_Dataset[[#This Row],[Ship_Date]],"ddd")</f>
        <v>Sat</v>
      </c>
      <c r="AL4829" t="str">
        <f>TEXT(Agricultural_Export_Analysis_Cleaned_Dataset[[#This Row],[Delivery_Date]],"yyyy")</f>
        <v>2025</v>
      </c>
      <c r="AM4829" t="str">
        <f>TEXT(Agricultural_Export_Analysis_Cleaned_Dataset[[#This Row],[Delivery_Date]],"mmm")</f>
        <v>Jul</v>
      </c>
      <c r="AN4829" t="str">
        <f>TEXT(Agricultural_Export_Analysis_Cleaned_Dataset[[#This Row],[Delivery_Date]],"ddd")</f>
        <v>Sun</v>
      </c>
      <c r="AO4829">
        <f>Agricultural_Export_Analysis_Cleaned_Dataset[[#This Row],[Delivery_Date]]-Agricultural_Export_Analysis_Cleaned_Dataset[[#This Row],[Ship_Date]]</f>
        <v>15</v>
      </c>
      <c r="AP4829">
        <f>Agricultural_Export_Analysis_Cleaned_Dataset[[#This Row],[Ship_Date]]-Agricultural_Export_Analysis_Cleaned_Dataset[[#This Row],[Order_Date]]</f>
        <v>3</v>
      </c>
      <c r="AQ4829" s="4" t="str">
        <f>TEXT(Agricultural_Export_Analysis_Cleaned_Dataset[[#This Row],[Order_Date]],"mmm yyyy")</f>
        <v>Jul 2025</v>
      </c>
    </row>
    <row r="4830" spans="1:43" x14ac:dyDescent="0.3">
      <c r="A4830" t="s">
        <v>8663</v>
      </c>
      <c r="B4830" t="s">
        <v>8664</v>
      </c>
      <c r="C4830" s="2">
        <v>45864</v>
      </c>
      <c r="D4830" s="2">
        <v>45870</v>
      </c>
      <c r="E4830" s="2">
        <v>45898</v>
      </c>
      <c r="F4830" t="s">
        <v>35</v>
      </c>
      <c r="G4830" t="s">
        <v>36</v>
      </c>
      <c r="H4830" t="s">
        <v>37</v>
      </c>
      <c r="I4830" t="s">
        <v>118</v>
      </c>
      <c r="J4830" t="s">
        <v>53</v>
      </c>
      <c r="K4830" s="7">
        <v>7</v>
      </c>
      <c r="L4830" t="s">
        <v>32</v>
      </c>
      <c r="M4830" t="s">
        <v>88</v>
      </c>
      <c r="N4830" t="s">
        <v>89</v>
      </c>
      <c r="O4830">
        <v>732</v>
      </c>
      <c r="P4830" s="6">
        <v>449.38</v>
      </c>
      <c r="Q4830" s="6">
        <v>328946.15999999997</v>
      </c>
      <c r="R4830" s="5">
        <v>0.1</v>
      </c>
      <c r="S4830" s="6">
        <v>296051.54399999999</v>
      </c>
      <c r="T4830" s="6">
        <v>9765.7900000000009</v>
      </c>
      <c r="U4830" s="6">
        <v>149295.34</v>
      </c>
      <c r="V4830" s="6">
        <v>1926.3</v>
      </c>
      <c r="W4830" s="6">
        <v>30192.71</v>
      </c>
      <c r="X4830" s="6">
        <v>104871.40399999999</v>
      </c>
      <c r="Y4830" s="5">
        <v>0.35423359926810599</v>
      </c>
      <c r="Z4830" t="s">
        <v>103</v>
      </c>
      <c r="AA4830" t="s">
        <v>119</v>
      </c>
      <c r="AB4830" t="s">
        <v>56</v>
      </c>
      <c r="AC4830" t="s">
        <v>66</v>
      </c>
      <c r="AD4830" t="s">
        <v>77</v>
      </c>
      <c r="AE4830" t="s">
        <v>45</v>
      </c>
      <c r="AF4830" t="str">
        <f>TEXT(Agricultural_Export_Analysis_Cleaned_Dataset[[#This Row],[Order_Date]],"mmm")</f>
        <v>Jul</v>
      </c>
      <c r="AG4830" t="str">
        <f>TEXT(Agricultural_Export_Analysis_Cleaned_Dataset[[#This Row],[Order_Date]],"yyyy")</f>
        <v>2025</v>
      </c>
      <c r="AH4830" t="str">
        <f>TEXT(Agricultural_Export_Analysis_Cleaned_Dataset[[#This Row],[Order_Date]],"ddd")</f>
        <v>Sat</v>
      </c>
      <c r="AI4830" t="str">
        <f>TEXT(Agricultural_Export_Analysis_Cleaned_Dataset[[#This Row],[Ship_Date]],"yyyy")</f>
        <v>2025</v>
      </c>
      <c r="AJ4830" t="str">
        <f>TEXT(Agricultural_Export_Analysis_Cleaned_Dataset[[#This Row],[Ship_Date]],"mmm")</f>
        <v>Aug</v>
      </c>
      <c r="AK4830" t="str">
        <f>TEXT(Agricultural_Export_Analysis_Cleaned_Dataset[[#This Row],[Ship_Date]],"ddd")</f>
        <v>Fri</v>
      </c>
      <c r="AL4830" t="str">
        <f>TEXT(Agricultural_Export_Analysis_Cleaned_Dataset[[#This Row],[Delivery_Date]],"yyyy")</f>
        <v>2025</v>
      </c>
      <c r="AM4830" t="str">
        <f>TEXT(Agricultural_Export_Analysis_Cleaned_Dataset[[#This Row],[Delivery_Date]],"mmm")</f>
        <v>Aug</v>
      </c>
      <c r="AN4830" t="str">
        <f>TEXT(Agricultural_Export_Analysis_Cleaned_Dataset[[#This Row],[Delivery_Date]],"ddd")</f>
        <v>Fri</v>
      </c>
      <c r="AO4830">
        <f>Agricultural_Export_Analysis_Cleaned_Dataset[[#This Row],[Delivery_Date]]-Agricultural_Export_Analysis_Cleaned_Dataset[[#This Row],[Ship_Date]]</f>
        <v>28</v>
      </c>
      <c r="AP4830">
        <f>Agricultural_Export_Analysis_Cleaned_Dataset[[#This Row],[Ship_Date]]-Agricultural_Export_Analysis_Cleaned_Dataset[[#This Row],[Order_Date]]</f>
        <v>6</v>
      </c>
      <c r="AQ4830" s="4" t="str">
        <f>TEXT(Agricultural_Export_Analysis_Cleaned_Dataset[[#This Row],[Order_Date]],"mmm yyyy")</f>
        <v>Jul 2025</v>
      </c>
    </row>
    <row r="4831" spans="1:43" x14ac:dyDescent="0.3">
      <c r="A4831" t="s">
        <v>8665</v>
      </c>
      <c r="B4831" t="s">
        <v>8666</v>
      </c>
      <c r="C4831" s="2">
        <v>45660</v>
      </c>
      <c r="D4831" s="2">
        <v>45664</v>
      </c>
      <c r="E4831" s="2">
        <v>45674</v>
      </c>
      <c r="F4831" t="s">
        <v>35</v>
      </c>
      <c r="G4831" t="s">
        <v>132</v>
      </c>
      <c r="H4831" t="s">
        <v>51</v>
      </c>
      <c r="I4831" t="s">
        <v>38</v>
      </c>
      <c r="J4831" t="s">
        <v>63</v>
      </c>
      <c r="K4831" s="7">
        <v>0</v>
      </c>
      <c r="L4831" t="s">
        <v>135</v>
      </c>
      <c r="M4831" t="s">
        <v>48</v>
      </c>
      <c r="N4831" t="s">
        <v>49</v>
      </c>
      <c r="O4831">
        <v>575</v>
      </c>
      <c r="P4831" s="6">
        <v>250.79</v>
      </c>
      <c r="Q4831" s="6">
        <v>144204.25</v>
      </c>
      <c r="R4831" s="5">
        <v>0.15</v>
      </c>
      <c r="S4831" s="6">
        <v>122573.6125</v>
      </c>
      <c r="T4831" s="6">
        <v>8169.82</v>
      </c>
      <c r="U4831" s="6">
        <v>79237.08</v>
      </c>
      <c r="V4831" s="6">
        <v>2133.3000000000002</v>
      </c>
      <c r="W4831" s="6">
        <v>7486.09</v>
      </c>
      <c r="X4831" s="6">
        <v>25547.322499999998</v>
      </c>
      <c r="Y4831" s="5">
        <v>0.20842432542322301</v>
      </c>
      <c r="Z4831" t="s">
        <v>40</v>
      </c>
      <c r="AA4831" t="s">
        <v>64</v>
      </c>
      <c r="AB4831" t="s">
        <v>83</v>
      </c>
      <c r="AC4831" t="s">
        <v>66</v>
      </c>
      <c r="AD4831" t="s">
        <v>77</v>
      </c>
      <c r="AE4831" t="s">
        <v>67</v>
      </c>
      <c r="AF4831" t="str">
        <f>TEXT(Agricultural_Export_Analysis_Cleaned_Dataset[[#This Row],[Order_Date]],"mmm")</f>
        <v>Jan</v>
      </c>
      <c r="AG4831" t="str">
        <f>TEXT(Agricultural_Export_Analysis_Cleaned_Dataset[[#This Row],[Order_Date]],"yyyy")</f>
        <v>2025</v>
      </c>
      <c r="AH4831" t="str">
        <f>TEXT(Agricultural_Export_Analysis_Cleaned_Dataset[[#This Row],[Order_Date]],"ddd")</f>
        <v>Fri</v>
      </c>
      <c r="AI4831" t="str">
        <f>TEXT(Agricultural_Export_Analysis_Cleaned_Dataset[[#This Row],[Ship_Date]],"yyyy")</f>
        <v>2025</v>
      </c>
      <c r="AJ4831" t="str">
        <f>TEXT(Agricultural_Export_Analysis_Cleaned_Dataset[[#This Row],[Ship_Date]],"mmm")</f>
        <v>Jan</v>
      </c>
      <c r="AK4831" t="str">
        <f>TEXT(Agricultural_Export_Analysis_Cleaned_Dataset[[#This Row],[Ship_Date]],"ddd")</f>
        <v>Tue</v>
      </c>
      <c r="AL4831" t="str">
        <f>TEXT(Agricultural_Export_Analysis_Cleaned_Dataset[[#This Row],[Delivery_Date]],"yyyy")</f>
        <v>2025</v>
      </c>
      <c r="AM4831" t="str">
        <f>TEXT(Agricultural_Export_Analysis_Cleaned_Dataset[[#This Row],[Delivery_Date]],"mmm")</f>
        <v>Jan</v>
      </c>
      <c r="AN4831" t="str">
        <f>TEXT(Agricultural_Export_Analysis_Cleaned_Dataset[[#This Row],[Delivery_Date]],"ddd")</f>
        <v>Fri</v>
      </c>
      <c r="AO4831">
        <f>Agricultural_Export_Analysis_Cleaned_Dataset[[#This Row],[Delivery_Date]]-Agricultural_Export_Analysis_Cleaned_Dataset[[#This Row],[Ship_Date]]</f>
        <v>10</v>
      </c>
      <c r="AP4831">
        <f>Agricultural_Export_Analysis_Cleaned_Dataset[[#This Row],[Ship_Date]]-Agricultural_Export_Analysis_Cleaned_Dataset[[#This Row],[Order_Date]]</f>
        <v>4</v>
      </c>
      <c r="AQ4831" s="4" t="str">
        <f>TEXT(Agricultural_Export_Analysis_Cleaned_Dataset[[#This Row],[Order_Date]],"mmm yyyy")</f>
        <v>Jan 2025</v>
      </c>
    </row>
    <row r="4832" spans="1:43" x14ac:dyDescent="0.3">
      <c r="A4832" t="s">
        <v>8667</v>
      </c>
      <c r="B4832" t="s">
        <v>181</v>
      </c>
      <c r="C4832" s="2">
        <v>45759</v>
      </c>
      <c r="D4832" s="2">
        <v>45764</v>
      </c>
      <c r="E4832" s="2">
        <v>45784</v>
      </c>
      <c r="F4832" t="s">
        <v>35</v>
      </c>
      <c r="G4832" t="s">
        <v>8933</v>
      </c>
      <c r="H4832" t="s">
        <v>74</v>
      </c>
      <c r="I4832" t="s">
        <v>118</v>
      </c>
      <c r="J4832" t="s">
        <v>112</v>
      </c>
      <c r="K4832" s="7">
        <v>15</v>
      </c>
      <c r="L4832" t="s">
        <v>32</v>
      </c>
      <c r="M4832" t="s">
        <v>130</v>
      </c>
      <c r="N4832" t="s">
        <v>131</v>
      </c>
      <c r="O4832">
        <v>1081</v>
      </c>
      <c r="P4832" s="6">
        <v>330.8</v>
      </c>
      <c r="Q4832" s="6">
        <v>357594.8</v>
      </c>
      <c r="R4832" s="5">
        <v>0</v>
      </c>
      <c r="S4832" s="6">
        <v>357594.8</v>
      </c>
      <c r="T4832" s="6">
        <v>10480.870000000001</v>
      </c>
      <c r="U4832" s="6">
        <v>173328.01</v>
      </c>
      <c r="V4832" s="6">
        <v>759.59</v>
      </c>
      <c r="W4832" s="6">
        <v>10168.799999999999</v>
      </c>
      <c r="X4832" s="6">
        <v>162857.53</v>
      </c>
      <c r="Y4832" s="5">
        <v>0.45542477127743503</v>
      </c>
      <c r="Z4832" t="s">
        <v>81</v>
      </c>
      <c r="AA4832" t="s">
        <v>165</v>
      </c>
      <c r="AB4832" t="s">
        <v>83</v>
      </c>
      <c r="AC4832" t="s">
        <v>76</v>
      </c>
      <c r="AD4832" t="s">
        <v>98</v>
      </c>
      <c r="AE4832" t="s">
        <v>58</v>
      </c>
      <c r="AF4832" t="str">
        <f>TEXT(Agricultural_Export_Analysis_Cleaned_Dataset[[#This Row],[Order_Date]],"mmm")</f>
        <v>Apr</v>
      </c>
      <c r="AG4832" t="str">
        <f>TEXT(Agricultural_Export_Analysis_Cleaned_Dataset[[#This Row],[Order_Date]],"yyyy")</f>
        <v>2025</v>
      </c>
      <c r="AH4832" t="str">
        <f>TEXT(Agricultural_Export_Analysis_Cleaned_Dataset[[#This Row],[Order_Date]],"ddd")</f>
        <v>Sat</v>
      </c>
      <c r="AI4832" t="str">
        <f>TEXT(Agricultural_Export_Analysis_Cleaned_Dataset[[#This Row],[Ship_Date]],"yyyy")</f>
        <v>2025</v>
      </c>
      <c r="AJ4832" t="str">
        <f>TEXT(Agricultural_Export_Analysis_Cleaned_Dataset[[#This Row],[Ship_Date]],"mmm")</f>
        <v>Apr</v>
      </c>
      <c r="AK4832" t="str">
        <f>TEXT(Agricultural_Export_Analysis_Cleaned_Dataset[[#This Row],[Ship_Date]],"ddd")</f>
        <v>Thu</v>
      </c>
      <c r="AL4832" t="str">
        <f>TEXT(Agricultural_Export_Analysis_Cleaned_Dataset[[#This Row],[Delivery_Date]],"yyyy")</f>
        <v>2025</v>
      </c>
      <c r="AM4832" t="str">
        <f>TEXT(Agricultural_Export_Analysis_Cleaned_Dataset[[#This Row],[Delivery_Date]],"mmm")</f>
        <v>May</v>
      </c>
      <c r="AN4832" t="str">
        <f>TEXT(Agricultural_Export_Analysis_Cleaned_Dataset[[#This Row],[Delivery_Date]],"ddd")</f>
        <v>Wed</v>
      </c>
      <c r="AO4832">
        <f>Agricultural_Export_Analysis_Cleaned_Dataset[[#This Row],[Delivery_Date]]-Agricultural_Export_Analysis_Cleaned_Dataset[[#This Row],[Ship_Date]]</f>
        <v>20</v>
      </c>
      <c r="AP4832">
        <f>Agricultural_Export_Analysis_Cleaned_Dataset[[#This Row],[Ship_Date]]-Agricultural_Export_Analysis_Cleaned_Dataset[[#This Row],[Order_Date]]</f>
        <v>5</v>
      </c>
      <c r="AQ4832" s="4" t="str">
        <f>TEXT(Agricultural_Export_Analysis_Cleaned_Dataset[[#This Row],[Order_Date]],"mmm yyyy")</f>
        <v>Apr 2025</v>
      </c>
    </row>
    <row r="4833" spans="1:43" x14ac:dyDescent="0.3">
      <c r="A4833" t="s">
        <v>8668</v>
      </c>
      <c r="B4833" t="s">
        <v>2347</v>
      </c>
      <c r="C4833" s="2">
        <v>45935</v>
      </c>
      <c r="D4833" s="2">
        <v>45944</v>
      </c>
      <c r="E4833" s="2">
        <v>45958</v>
      </c>
      <c r="F4833" t="s">
        <v>35</v>
      </c>
      <c r="G4833" t="s">
        <v>96</v>
      </c>
      <c r="H4833" t="s">
        <v>51</v>
      </c>
      <c r="I4833" t="s">
        <v>97</v>
      </c>
      <c r="J4833" t="s">
        <v>63</v>
      </c>
      <c r="K4833" s="7">
        <v>0</v>
      </c>
      <c r="L4833" t="s">
        <v>135</v>
      </c>
      <c r="M4833" t="s">
        <v>61</v>
      </c>
      <c r="N4833" t="s">
        <v>62</v>
      </c>
      <c r="O4833">
        <v>1074</v>
      </c>
      <c r="P4833" s="6">
        <v>51.16</v>
      </c>
      <c r="Q4833" s="6">
        <v>54945.84</v>
      </c>
      <c r="R4833" s="5">
        <v>0</v>
      </c>
      <c r="S4833" s="6">
        <v>54945.84</v>
      </c>
      <c r="T4833" s="6">
        <v>14290.74</v>
      </c>
      <c r="U4833" s="6">
        <v>31030.27</v>
      </c>
      <c r="V4833" s="6">
        <v>1800.46</v>
      </c>
      <c r="W4833" s="6">
        <v>2363.0500000000002</v>
      </c>
      <c r="X4833" s="6">
        <v>5461.32</v>
      </c>
      <c r="Y4833" s="5">
        <v>9.9394603849900107E-2</v>
      </c>
      <c r="Z4833" t="s">
        <v>54</v>
      </c>
      <c r="AA4833" t="s">
        <v>75</v>
      </c>
      <c r="AB4833" t="s">
        <v>56</v>
      </c>
      <c r="AC4833" t="s">
        <v>43</v>
      </c>
      <c r="AD4833" t="s">
        <v>123</v>
      </c>
      <c r="AE4833" t="s">
        <v>58</v>
      </c>
      <c r="AF4833" t="str">
        <f>TEXT(Agricultural_Export_Analysis_Cleaned_Dataset[[#This Row],[Order_Date]],"mmm")</f>
        <v>Oct</v>
      </c>
      <c r="AG4833" t="str">
        <f>TEXT(Agricultural_Export_Analysis_Cleaned_Dataset[[#This Row],[Order_Date]],"yyyy")</f>
        <v>2025</v>
      </c>
      <c r="AH4833" t="str">
        <f>TEXT(Agricultural_Export_Analysis_Cleaned_Dataset[[#This Row],[Order_Date]],"ddd")</f>
        <v>Sun</v>
      </c>
      <c r="AI4833" t="str">
        <f>TEXT(Agricultural_Export_Analysis_Cleaned_Dataset[[#This Row],[Ship_Date]],"yyyy")</f>
        <v>2025</v>
      </c>
      <c r="AJ4833" t="str">
        <f>TEXT(Agricultural_Export_Analysis_Cleaned_Dataset[[#This Row],[Ship_Date]],"mmm")</f>
        <v>Oct</v>
      </c>
      <c r="AK4833" t="str">
        <f>TEXT(Agricultural_Export_Analysis_Cleaned_Dataset[[#This Row],[Ship_Date]],"ddd")</f>
        <v>Tue</v>
      </c>
      <c r="AL4833" t="str">
        <f>TEXT(Agricultural_Export_Analysis_Cleaned_Dataset[[#This Row],[Delivery_Date]],"yyyy")</f>
        <v>2025</v>
      </c>
      <c r="AM4833" t="str">
        <f>TEXT(Agricultural_Export_Analysis_Cleaned_Dataset[[#This Row],[Delivery_Date]],"mmm")</f>
        <v>Oct</v>
      </c>
      <c r="AN4833" t="str">
        <f>TEXT(Agricultural_Export_Analysis_Cleaned_Dataset[[#This Row],[Delivery_Date]],"ddd")</f>
        <v>Tue</v>
      </c>
      <c r="AO4833">
        <f>Agricultural_Export_Analysis_Cleaned_Dataset[[#This Row],[Delivery_Date]]-Agricultural_Export_Analysis_Cleaned_Dataset[[#This Row],[Ship_Date]]</f>
        <v>14</v>
      </c>
      <c r="AP4833">
        <f>Agricultural_Export_Analysis_Cleaned_Dataset[[#This Row],[Ship_Date]]-Agricultural_Export_Analysis_Cleaned_Dataset[[#This Row],[Order_Date]]</f>
        <v>9</v>
      </c>
      <c r="AQ4833" s="4" t="str">
        <f>TEXT(Agricultural_Export_Analysis_Cleaned_Dataset[[#This Row],[Order_Date]],"mmm yyyy")</f>
        <v>Oct 2025</v>
      </c>
    </row>
    <row r="4834" spans="1:43" x14ac:dyDescent="0.3">
      <c r="A4834" t="s">
        <v>8669</v>
      </c>
      <c r="B4834" t="s">
        <v>8670</v>
      </c>
      <c r="C4834" s="2">
        <v>45628</v>
      </c>
      <c r="D4834" s="2">
        <v>45637</v>
      </c>
      <c r="E4834" s="2">
        <v>45655</v>
      </c>
      <c r="F4834" t="s">
        <v>35</v>
      </c>
      <c r="G4834" t="s">
        <v>132</v>
      </c>
      <c r="H4834" t="s">
        <v>37</v>
      </c>
      <c r="I4834" t="s">
        <v>118</v>
      </c>
      <c r="J4834" t="s">
        <v>112</v>
      </c>
      <c r="K4834" s="7">
        <v>7</v>
      </c>
      <c r="L4834" t="s">
        <v>87</v>
      </c>
      <c r="M4834" t="s">
        <v>71</v>
      </c>
      <c r="N4834" t="s">
        <v>72</v>
      </c>
      <c r="O4834">
        <v>799</v>
      </c>
      <c r="P4834" s="6">
        <v>404.48</v>
      </c>
      <c r="Q4834" s="6">
        <v>323179.52000000002</v>
      </c>
      <c r="R4834" s="5">
        <v>0.1</v>
      </c>
      <c r="S4834" s="6">
        <v>290861.56800000003</v>
      </c>
      <c r="T4834" s="6">
        <v>11076.35</v>
      </c>
      <c r="U4834" s="6">
        <v>138595.76999999999</v>
      </c>
      <c r="V4834" s="6">
        <v>1391.55</v>
      </c>
      <c r="W4834" s="6">
        <v>10724.51</v>
      </c>
      <c r="X4834" s="6">
        <v>129073.38800000001</v>
      </c>
      <c r="Y4834" s="5">
        <v>0.44376226425348803</v>
      </c>
      <c r="Z4834" t="s">
        <v>54</v>
      </c>
      <c r="AA4834" t="s">
        <v>55</v>
      </c>
      <c r="AB4834" t="s">
        <v>56</v>
      </c>
      <c r="AC4834" t="s">
        <v>43</v>
      </c>
      <c r="AD4834" t="s">
        <v>93</v>
      </c>
      <c r="AE4834" t="s">
        <v>58</v>
      </c>
      <c r="AF4834" t="str">
        <f>TEXT(Agricultural_Export_Analysis_Cleaned_Dataset[[#This Row],[Order_Date]],"mmm")</f>
        <v>Dec</v>
      </c>
      <c r="AG4834" t="str">
        <f>TEXT(Agricultural_Export_Analysis_Cleaned_Dataset[[#This Row],[Order_Date]],"yyyy")</f>
        <v>2024</v>
      </c>
      <c r="AH4834" t="str">
        <f>TEXT(Agricultural_Export_Analysis_Cleaned_Dataset[[#This Row],[Order_Date]],"ddd")</f>
        <v>Mon</v>
      </c>
      <c r="AI4834" t="str">
        <f>TEXT(Agricultural_Export_Analysis_Cleaned_Dataset[[#This Row],[Ship_Date]],"yyyy")</f>
        <v>2024</v>
      </c>
      <c r="AJ4834" t="str">
        <f>TEXT(Agricultural_Export_Analysis_Cleaned_Dataset[[#This Row],[Ship_Date]],"mmm")</f>
        <v>Dec</v>
      </c>
      <c r="AK4834" t="str">
        <f>TEXT(Agricultural_Export_Analysis_Cleaned_Dataset[[#This Row],[Ship_Date]],"ddd")</f>
        <v>Wed</v>
      </c>
      <c r="AL4834" t="str">
        <f>TEXT(Agricultural_Export_Analysis_Cleaned_Dataset[[#This Row],[Delivery_Date]],"yyyy")</f>
        <v>2024</v>
      </c>
      <c r="AM4834" t="str">
        <f>TEXT(Agricultural_Export_Analysis_Cleaned_Dataset[[#This Row],[Delivery_Date]],"mmm")</f>
        <v>Dec</v>
      </c>
      <c r="AN4834" t="str">
        <f>TEXT(Agricultural_Export_Analysis_Cleaned_Dataset[[#This Row],[Delivery_Date]],"ddd")</f>
        <v>Sun</v>
      </c>
      <c r="AO4834">
        <f>Agricultural_Export_Analysis_Cleaned_Dataset[[#This Row],[Delivery_Date]]-Agricultural_Export_Analysis_Cleaned_Dataset[[#This Row],[Ship_Date]]</f>
        <v>18</v>
      </c>
      <c r="AP4834">
        <f>Agricultural_Export_Analysis_Cleaned_Dataset[[#This Row],[Ship_Date]]-Agricultural_Export_Analysis_Cleaned_Dataset[[#This Row],[Order_Date]]</f>
        <v>9</v>
      </c>
      <c r="AQ4834" s="4" t="str">
        <f>TEXT(Agricultural_Export_Analysis_Cleaned_Dataset[[#This Row],[Order_Date]],"mmm yyyy")</f>
        <v>Dec 2024</v>
      </c>
    </row>
    <row r="4835" spans="1:43" x14ac:dyDescent="0.3">
      <c r="A4835" t="s">
        <v>8671</v>
      </c>
      <c r="B4835" t="s">
        <v>7865</v>
      </c>
      <c r="C4835" s="2">
        <v>45487</v>
      </c>
      <c r="D4835" s="2">
        <v>45490</v>
      </c>
      <c r="E4835" s="2">
        <v>45512</v>
      </c>
      <c r="F4835" t="s">
        <v>35</v>
      </c>
      <c r="G4835" t="s">
        <v>50</v>
      </c>
      <c r="H4835" t="s">
        <v>74</v>
      </c>
      <c r="I4835" t="s">
        <v>52</v>
      </c>
      <c r="J4835" t="s">
        <v>53</v>
      </c>
      <c r="K4835" s="7">
        <v>7</v>
      </c>
      <c r="L4835" t="s">
        <v>87</v>
      </c>
      <c r="M4835" t="s">
        <v>88</v>
      </c>
      <c r="N4835" t="s">
        <v>89</v>
      </c>
      <c r="O4835">
        <v>1888</v>
      </c>
      <c r="P4835" s="6">
        <v>335.69</v>
      </c>
      <c r="Q4835" s="6">
        <v>633782.72</v>
      </c>
      <c r="R4835" s="5">
        <v>0</v>
      </c>
      <c r="S4835" s="6">
        <v>633782.72</v>
      </c>
      <c r="T4835" s="6">
        <v>4390.41</v>
      </c>
      <c r="U4835" s="6">
        <v>453483.63</v>
      </c>
      <c r="V4835" s="6">
        <v>2914.71</v>
      </c>
      <c r="W4835" s="6">
        <v>61366.31</v>
      </c>
      <c r="X4835" s="6">
        <v>111627.66</v>
      </c>
      <c r="Y4835" s="5">
        <v>0.17612922611711501</v>
      </c>
      <c r="Z4835" t="s">
        <v>103</v>
      </c>
      <c r="AA4835" t="s">
        <v>119</v>
      </c>
      <c r="AB4835" t="s">
        <v>42</v>
      </c>
      <c r="AC4835" t="s">
        <v>43</v>
      </c>
      <c r="AD4835" t="s">
        <v>77</v>
      </c>
      <c r="AE4835" t="s">
        <v>67</v>
      </c>
      <c r="AF4835" t="str">
        <f>TEXT(Agricultural_Export_Analysis_Cleaned_Dataset[[#This Row],[Order_Date]],"mmm")</f>
        <v>Jul</v>
      </c>
      <c r="AG4835" t="str">
        <f>TEXT(Agricultural_Export_Analysis_Cleaned_Dataset[[#This Row],[Order_Date]],"yyyy")</f>
        <v>2024</v>
      </c>
      <c r="AH4835" t="str">
        <f>TEXT(Agricultural_Export_Analysis_Cleaned_Dataset[[#This Row],[Order_Date]],"ddd")</f>
        <v>Sun</v>
      </c>
      <c r="AI4835" t="str">
        <f>TEXT(Agricultural_Export_Analysis_Cleaned_Dataset[[#This Row],[Ship_Date]],"yyyy")</f>
        <v>2024</v>
      </c>
      <c r="AJ4835" t="str">
        <f>TEXT(Agricultural_Export_Analysis_Cleaned_Dataset[[#This Row],[Ship_Date]],"mmm")</f>
        <v>Jul</v>
      </c>
      <c r="AK4835" t="str">
        <f>TEXT(Agricultural_Export_Analysis_Cleaned_Dataset[[#This Row],[Ship_Date]],"ddd")</f>
        <v>Wed</v>
      </c>
      <c r="AL4835" t="str">
        <f>TEXT(Agricultural_Export_Analysis_Cleaned_Dataset[[#This Row],[Delivery_Date]],"yyyy")</f>
        <v>2024</v>
      </c>
      <c r="AM4835" t="str">
        <f>TEXT(Agricultural_Export_Analysis_Cleaned_Dataset[[#This Row],[Delivery_Date]],"mmm")</f>
        <v>Aug</v>
      </c>
      <c r="AN4835" t="str">
        <f>TEXT(Agricultural_Export_Analysis_Cleaned_Dataset[[#This Row],[Delivery_Date]],"ddd")</f>
        <v>Thu</v>
      </c>
      <c r="AO4835">
        <f>Agricultural_Export_Analysis_Cleaned_Dataset[[#This Row],[Delivery_Date]]-Agricultural_Export_Analysis_Cleaned_Dataset[[#This Row],[Ship_Date]]</f>
        <v>22</v>
      </c>
      <c r="AP4835">
        <f>Agricultural_Export_Analysis_Cleaned_Dataset[[#This Row],[Ship_Date]]-Agricultural_Export_Analysis_Cleaned_Dataset[[#This Row],[Order_Date]]</f>
        <v>3</v>
      </c>
      <c r="AQ4835" s="4" t="str">
        <f>TEXT(Agricultural_Export_Analysis_Cleaned_Dataset[[#This Row],[Order_Date]],"mmm yyyy")</f>
        <v>Jul 2024</v>
      </c>
    </row>
    <row r="4836" spans="1:43" x14ac:dyDescent="0.3">
      <c r="A4836" t="s">
        <v>8672</v>
      </c>
      <c r="B4836" t="s">
        <v>3353</v>
      </c>
      <c r="C4836" s="2">
        <v>45666</v>
      </c>
      <c r="D4836" s="2">
        <v>45676</v>
      </c>
      <c r="E4836" s="2">
        <v>45708</v>
      </c>
      <c r="F4836" t="s">
        <v>35</v>
      </c>
      <c r="G4836" t="s">
        <v>73</v>
      </c>
      <c r="H4836" t="s">
        <v>51</v>
      </c>
      <c r="I4836" t="s">
        <v>52</v>
      </c>
      <c r="J4836" t="s">
        <v>39</v>
      </c>
      <c r="K4836" s="7">
        <v>2</v>
      </c>
      <c r="L4836" t="s">
        <v>70</v>
      </c>
      <c r="M4836" t="s">
        <v>48</v>
      </c>
      <c r="N4836" t="s">
        <v>49</v>
      </c>
      <c r="O4836">
        <v>1605</v>
      </c>
      <c r="P4836" s="6">
        <v>171.05</v>
      </c>
      <c r="Q4836" s="6">
        <v>274535.25</v>
      </c>
      <c r="R4836" s="5">
        <v>0</v>
      </c>
      <c r="S4836" s="6">
        <v>274535.25</v>
      </c>
      <c r="T4836" s="6">
        <v>12287.04</v>
      </c>
      <c r="U4836" s="6">
        <v>203079.08</v>
      </c>
      <c r="V4836" s="6">
        <v>543.08000000000004</v>
      </c>
      <c r="W4836" s="6">
        <v>25495.95</v>
      </c>
      <c r="X4836" s="6">
        <v>33130.1</v>
      </c>
      <c r="Y4836" s="5">
        <v>0.12067703509840701</v>
      </c>
      <c r="Z4836" t="s">
        <v>40</v>
      </c>
      <c r="AA4836" t="s">
        <v>64</v>
      </c>
      <c r="AB4836" t="s">
        <v>56</v>
      </c>
      <c r="AC4836" t="s">
        <v>66</v>
      </c>
      <c r="AD4836" t="s">
        <v>98</v>
      </c>
      <c r="AE4836" t="s">
        <v>58</v>
      </c>
      <c r="AF4836" t="str">
        <f>TEXT(Agricultural_Export_Analysis_Cleaned_Dataset[[#This Row],[Order_Date]],"mmm")</f>
        <v>Jan</v>
      </c>
      <c r="AG4836" t="str">
        <f>TEXT(Agricultural_Export_Analysis_Cleaned_Dataset[[#This Row],[Order_Date]],"yyyy")</f>
        <v>2025</v>
      </c>
      <c r="AH4836" t="str">
        <f>TEXT(Agricultural_Export_Analysis_Cleaned_Dataset[[#This Row],[Order_Date]],"ddd")</f>
        <v>Thu</v>
      </c>
      <c r="AI4836" t="str">
        <f>TEXT(Agricultural_Export_Analysis_Cleaned_Dataset[[#This Row],[Ship_Date]],"yyyy")</f>
        <v>2025</v>
      </c>
      <c r="AJ4836" t="str">
        <f>TEXT(Agricultural_Export_Analysis_Cleaned_Dataset[[#This Row],[Ship_Date]],"mmm")</f>
        <v>Jan</v>
      </c>
      <c r="AK4836" t="str">
        <f>TEXT(Agricultural_Export_Analysis_Cleaned_Dataset[[#This Row],[Ship_Date]],"ddd")</f>
        <v>Sun</v>
      </c>
      <c r="AL4836" t="str">
        <f>TEXT(Agricultural_Export_Analysis_Cleaned_Dataset[[#This Row],[Delivery_Date]],"yyyy")</f>
        <v>2025</v>
      </c>
      <c r="AM4836" t="str">
        <f>TEXT(Agricultural_Export_Analysis_Cleaned_Dataset[[#This Row],[Delivery_Date]],"mmm")</f>
        <v>Feb</v>
      </c>
      <c r="AN4836" t="str">
        <f>TEXT(Agricultural_Export_Analysis_Cleaned_Dataset[[#This Row],[Delivery_Date]],"ddd")</f>
        <v>Thu</v>
      </c>
      <c r="AO4836">
        <f>Agricultural_Export_Analysis_Cleaned_Dataset[[#This Row],[Delivery_Date]]-Agricultural_Export_Analysis_Cleaned_Dataset[[#This Row],[Ship_Date]]</f>
        <v>32</v>
      </c>
      <c r="AP4836">
        <f>Agricultural_Export_Analysis_Cleaned_Dataset[[#This Row],[Ship_Date]]-Agricultural_Export_Analysis_Cleaned_Dataset[[#This Row],[Order_Date]]</f>
        <v>10</v>
      </c>
      <c r="AQ4836" s="4" t="str">
        <f>TEXT(Agricultural_Export_Analysis_Cleaned_Dataset[[#This Row],[Order_Date]],"mmm yyyy")</f>
        <v>Jan 2025</v>
      </c>
    </row>
    <row r="4837" spans="1:43" x14ac:dyDescent="0.3">
      <c r="A4837" t="s">
        <v>8673</v>
      </c>
      <c r="B4837" t="s">
        <v>8674</v>
      </c>
      <c r="C4837" s="2">
        <v>45885</v>
      </c>
      <c r="D4837" s="2">
        <v>45892</v>
      </c>
      <c r="E4837" s="2">
        <v>45918</v>
      </c>
      <c r="F4837" t="s">
        <v>35</v>
      </c>
      <c r="G4837" t="s">
        <v>117</v>
      </c>
      <c r="H4837" t="s">
        <v>74</v>
      </c>
      <c r="I4837" t="s">
        <v>91</v>
      </c>
      <c r="J4837" t="s">
        <v>112</v>
      </c>
      <c r="K4837" s="7">
        <v>7</v>
      </c>
      <c r="L4837" t="s">
        <v>135</v>
      </c>
      <c r="M4837" t="s">
        <v>130</v>
      </c>
      <c r="N4837" t="s">
        <v>131</v>
      </c>
      <c r="O4837">
        <v>231</v>
      </c>
      <c r="P4837" s="6">
        <v>401.54</v>
      </c>
      <c r="Q4837" s="6">
        <v>92755.74</v>
      </c>
      <c r="R4837" s="5">
        <v>0</v>
      </c>
      <c r="S4837" s="6">
        <v>92755.74</v>
      </c>
      <c r="T4837" s="6">
        <v>12644.57</v>
      </c>
      <c r="U4837" s="6">
        <v>64158.04</v>
      </c>
      <c r="V4837" s="6">
        <v>2828.97</v>
      </c>
      <c r="W4837" s="6">
        <v>5384.87</v>
      </c>
      <c r="X4837" s="6">
        <v>7739.29</v>
      </c>
      <c r="Y4837" s="5">
        <v>8.3437316116501306E-2</v>
      </c>
      <c r="Z4837" t="s">
        <v>103</v>
      </c>
      <c r="AA4837" t="s">
        <v>177</v>
      </c>
      <c r="AB4837" t="s">
        <v>42</v>
      </c>
      <c r="AC4837" t="s">
        <v>43</v>
      </c>
      <c r="AD4837" t="s">
        <v>93</v>
      </c>
      <c r="AE4837" t="s">
        <v>67</v>
      </c>
      <c r="AF4837" t="str">
        <f>TEXT(Agricultural_Export_Analysis_Cleaned_Dataset[[#This Row],[Order_Date]],"mmm")</f>
        <v>Aug</v>
      </c>
      <c r="AG4837" t="str">
        <f>TEXT(Agricultural_Export_Analysis_Cleaned_Dataset[[#This Row],[Order_Date]],"yyyy")</f>
        <v>2025</v>
      </c>
      <c r="AH4837" t="str">
        <f>TEXT(Agricultural_Export_Analysis_Cleaned_Dataset[[#This Row],[Order_Date]],"ddd")</f>
        <v>Sat</v>
      </c>
      <c r="AI4837" t="str">
        <f>TEXT(Agricultural_Export_Analysis_Cleaned_Dataset[[#This Row],[Ship_Date]],"yyyy")</f>
        <v>2025</v>
      </c>
      <c r="AJ4837" t="str">
        <f>TEXT(Agricultural_Export_Analysis_Cleaned_Dataset[[#This Row],[Ship_Date]],"mmm")</f>
        <v>Aug</v>
      </c>
      <c r="AK4837" t="str">
        <f>TEXT(Agricultural_Export_Analysis_Cleaned_Dataset[[#This Row],[Ship_Date]],"ddd")</f>
        <v>Sat</v>
      </c>
      <c r="AL4837" t="str">
        <f>TEXT(Agricultural_Export_Analysis_Cleaned_Dataset[[#This Row],[Delivery_Date]],"yyyy")</f>
        <v>2025</v>
      </c>
      <c r="AM4837" t="str">
        <f>TEXT(Agricultural_Export_Analysis_Cleaned_Dataset[[#This Row],[Delivery_Date]],"mmm")</f>
        <v>Sep</v>
      </c>
      <c r="AN4837" t="str">
        <f>TEXT(Agricultural_Export_Analysis_Cleaned_Dataset[[#This Row],[Delivery_Date]],"ddd")</f>
        <v>Thu</v>
      </c>
      <c r="AO4837">
        <f>Agricultural_Export_Analysis_Cleaned_Dataset[[#This Row],[Delivery_Date]]-Agricultural_Export_Analysis_Cleaned_Dataset[[#This Row],[Ship_Date]]</f>
        <v>26</v>
      </c>
      <c r="AP4837">
        <f>Agricultural_Export_Analysis_Cleaned_Dataset[[#This Row],[Ship_Date]]-Agricultural_Export_Analysis_Cleaned_Dataset[[#This Row],[Order_Date]]</f>
        <v>7</v>
      </c>
      <c r="AQ4837" s="4" t="str">
        <f>TEXT(Agricultural_Export_Analysis_Cleaned_Dataset[[#This Row],[Order_Date]],"mmm yyyy")</f>
        <v>Aug 2025</v>
      </c>
    </row>
    <row r="4838" spans="1:43" x14ac:dyDescent="0.3">
      <c r="A4838" t="s">
        <v>8675</v>
      </c>
      <c r="B4838" t="s">
        <v>2221</v>
      </c>
      <c r="C4838" s="2">
        <v>45540</v>
      </c>
      <c r="D4838" s="2">
        <v>45550</v>
      </c>
      <c r="E4838" s="2">
        <v>45573</v>
      </c>
      <c r="F4838" t="s">
        <v>35</v>
      </c>
      <c r="G4838" t="s">
        <v>36</v>
      </c>
      <c r="H4838" t="s">
        <v>51</v>
      </c>
      <c r="I4838" t="s">
        <v>118</v>
      </c>
      <c r="J4838" t="s">
        <v>63</v>
      </c>
      <c r="K4838" s="7">
        <v>15</v>
      </c>
      <c r="L4838" t="s">
        <v>70</v>
      </c>
      <c r="M4838" t="s">
        <v>88</v>
      </c>
      <c r="N4838" t="s">
        <v>89</v>
      </c>
      <c r="O4838">
        <v>52</v>
      </c>
      <c r="P4838" s="6">
        <v>281.39</v>
      </c>
      <c r="Q4838" s="6">
        <v>14632.28</v>
      </c>
      <c r="R4838" s="5">
        <v>0.05</v>
      </c>
      <c r="S4838" s="6">
        <v>13900.665999999999</v>
      </c>
      <c r="T4838" s="6">
        <v>10324.11</v>
      </c>
      <c r="U4838" s="6">
        <v>9366.08</v>
      </c>
      <c r="V4838" s="6">
        <v>1808.33</v>
      </c>
      <c r="W4838" s="6">
        <v>903.92</v>
      </c>
      <c r="X4838" s="6">
        <v>-8501.7739999999994</v>
      </c>
      <c r="Y4838" s="5">
        <v>-0.61160911282955799</v>
      </c>
      <c r="Z4838" t="s">
        <v>103</v>
      </c>
      <c r="AA4838" t="s">
        <v>104</v>
      </c>
      <c r="AB4838" t="s">
        <v>83</v>
      </c>
      <c r="AC4838" t="s">
        <v>76</v>
      </c>
      <c r="AD4838" t="s">
        <v>123</v>
      </c>
      <c r="AE4838" t="s">
        <v>45</v>
      </c>
      <c r="AF4838" t="str">
        <f>TEXT(Agricultural_Export_Analysis_Cleaned_Dataset[[#This Row],[Order_Date]],"mmm")</f>
        <v>Sep</v>
      </c>
      <c r="AG4838" t="str">
        <f>TEXT(Agricultural_Export_Analysis_Cleaned_Dataset[[#This Row],[Order_Date]],"yyyy")</f>
        <v>2024</v>
      </c>
      <c r="AH4838" t="str">
        <f>TEXT(Agricultural_Export_Analysis_Cleaned_Dataset[[#This Row],[Order_Date]],"ddd")</f>
        <v>Thu</v>
      </c>
      <c r="AI4838" t="str">
        <f>TEXT(Agricultural_Export_Analysis_Cleaned_Dataset[[#This Row],[Ship_Date]],"yyyy")</f>
        <v>2024</v>
      </c>
      <c r="AJ4838" t="str">
        <f>TEXT(Agricultural_Export_Analysis_Cleaned_Dataset[[#This Row],[Ship_Date]],"mmm")</f>
        <v>Sep</v>
      </c>
      <c r="AK4838" t="str">
        <f>TEXT(Agricultural_Export_Analysis_Cleaned_Dataset[[#This Row],[Ship_Date]],"ddd")</f>
        <v>Sun</v>
      </c>
      <c r="AL4838" t="str">
        <f>TEXT(Agricultural_Export_Analysis_Cleaned_Dataset[[#This Row],[Delivery_Date]],"yyyy")</f>
        <v>2024</v>
      </c>
      <c r="AM4838" t="str">
        <f>TEXT(Agricultural_Export_Analysis_Cleaned_Dataset[[#This Row],[Delivery_Date]],"mmm")</f>
        <v>Oct</v>
      </c>
      <c r="AN4838" t="str">
        <f>TEXT(Agricultural_Export_Analysis_Cleaned_Dataset[[#This Row],[Delivery_Date]],"ddd")</f>
        <v>Tue</v>
      </c>
      <c r="AO4838">
        <f>Agricultural_Export_Analysis_Cleaned_Dataset[[#This Row],[Delivery_Date]]-Agricultural_Export_Analysis_Cleaned_Dataset[[#This Row],[Ship_Date]]</f>
        <v>23</v>
      </c>
      <c r="AP4838">
        <f>Agricultural_Export_Analysis_Cleaned_Dataset[[#This Row],[Ship_Date]]-Agricultural_Export_Analysis_Cleaned_Dataset[[#This Row],[Order_Date]]</f>
        <v>10</v>
      </c>
      <c r="AQ4838" s="4" t="str">
        <f>TEXT(Agricultural_Export_Analysis_Cleaned_Dataset[[#This Row],[Order_Date]],"mmm yyyy")</f>
        <v>Sep 2024</v>
      </c>
    </row>
    <row r="4839" spans="1:43" x14ac:dyDescent="0.3">
      <c r="A4839" t="s">
        <v>8676</v>
      </c>
      <c r="B4839" t="s">
        <v>8677</v>
      </c>
      <c r="C4839" s="2">
        <v>45758</v>
      </c>
      <c r="D4839" s="2">
        <v>45765</v>
      </c>
      <c r="E4839" s="2">
        <v>45795</v>
      </c>
      <c r="F4839" t="s">
        <v>35</v>
      </c>
      <c r="G4839" t="s">
        <v>50</v>
      </c>
      <c r="H4839" t="s">
        <v>37</v>
      </c>
      <c r="I4839" t="s">
        <v>97</v>
      </c>
      <c r="J4839" t="s">
        <v>112</v>
      </c>
      <c r="K4839" s="7">
        <v>15</v>
      </c>
      <c r="L4839" t="s">
        <v>70</v>
      </c>
      <c r="M4839" t="s">
        <v>33</v>
      </c>
      <c r="N4839" t="s">
        <v>34</v>
      </c>
      <c r="O4839">
        <v>648</v>
      </c>
      <c r="P4839" s="6">
        <v>34.880000000000003</v>
      </c>
      <c r="Q4839" s="6">
        <v>22602.240000000002</v>
      </c>
      <c r="R4839" s="5">
        <v>0.1</v>
      </c>
      <c r="S4839" s="6">
        <v>20342.016</v>
      </c>
      <c r="T4839" s="6">
        <v>7694.75</v>
      </c>
      <c r="U4839" s="6">
        <v>9327.8700000000008</v>
      </c>
      <c r="V4839" s="6">
        <v>1589.45</v>
      </c>
      <c r="W4839" s="6">
        <v>2017.86</v>
      </c>
      <c r="X4839" s="6">
        <v>-287.91399999999999</v>
      </c>
      <c r="Y4839" s="5">
        <v>-1.41536610727277E-2</v>
      </c>
      <c r="Z4839" t="s">
        <v>81</v>
      </c>
      <c r="AA4839" t="s">
        <v>165</v>
      </c>
      <c r="AB4839" t="s">
        <v>83</v>
      </c>
      <c r="AC4839" t="s">
        <v>43</v>
      </c>
      <c r="AD4839" t="s">
        <v>93</v>
      </c>
      <c r="AE4839" t="s">
        <v>45</v>
      </c>
      <c r="AF4839" t="str">
        <f>TEXT(Agricultural_Export_Analysis_Cleaned_Dataset[[#This Row],[Order_Date]],"mmm")</f>
        <v>Apr</v>
      </c>
      <c r="AG4839" t="str">
        <f>TEXT(Agricultural_Export_Analysis_Cleaned_Dataset[[#This Row],[Order_Date]],"yyyy")</f>
        <v>2025</v>
      </c>
      <c r="AH4839" t="str">
        <f>TEXT(Agricultural_Export_Analysis_Cleaned_Dataset[[#This Row],[Order_Date]],"ddd")</f>
        <v>Fri</v>
      </c>
      <c r="AI4839" t="str">
        <f>TEXT(Agricultural_Export_Analysis_Cleaned_Dataset[[#This Row],[Ship_Date]],"yyyy")</f>
        <v>2025</v>
      </c>
      <c r="AJ4839" t="str">
        <f>TEXT(Agricultural_Export_Analysis_Cleaned_Dataset[[#This Row],[Ship_Date]],"mmm")</f>
        <v>Apr</v>
      </c>
      <c r="AK4839" t="str">
        <f>TEXT(Agricultural_Export_Analysis_Cleaned_Dataset[[#This Row],[Ship_Date]],"ddd")</f>
        <v>Fri</v>
      </c>
      <c r="AL4839" t="str">
        <f>TEXT(Agricultural_Export_Analysis_Cleaned_Dataset[[#This Row],[Delivery_Date]],"yyyy")</f>
        <v>2025</v>
      </c>
      <c r="AM4839" t="str">
        <f>TEXT(Agricultural_Export_Analysis_Cleaned_Dataset[[#This Row],[Delivery_Date]],"mmm")</f>
        <v>May</v>
      </c>
      <c r="AN4839" t="str">
        <f>TEXT(Agricultural_Export_Analysis_Cleaned_Dataset[[#This Row],[Delivery_Date]],"ddd")</f>
        <v>Sun</v>
      </c>
      <c r="AO4839">
        <f>Agricultural_Export_Analysis_Cleaned_Dataset[[#This Row],[Delivery_Date]]-Agricultural_Export_Analysis_Cleaned_Dataset[[#This Row],[Ship_Date]]</f>
        <v>30</v>
      </c>
      <c r="AP4839">
        <f>Agricultural_Export_Analysis_Cleaned_Dataset[[#This Row],[Ship_Date]]-Agricultural_Export_Analysis_Cleaned_Dataset[[#This Row],[Order_Date]]</f>
        <v>7</v>
      </c>
      <c r="AQ4839" s="4" t="str">
        <f>TEXT(Agricultural_Export_Analysis_Cleaned_Dataset[[#This Row],[Order_Date]],"mmm yyyy")</f>
        <v>Apr 2025</v>
      </c>
    </row>
    <row r="4840" spans="1:43" x14ac:dyDescent="0.3">
      <c r="A4840" t="s">
        <v>8678</v>
      </c>
      <c r="B4840" t="s">
        <v>7921</v>
      </c>
      <c r="C4840" s="2">
        <v>45336</v>
      </c>
      <c r="D4840" s="2">
        <v>45344</v>
      </c>
      <c r="E4840" s="2">
        <v>45373</v>
      </c>
      <c r="F4840" t="s">
        <v>35</v>
      </c>
      <c r="G4840" t="s">
        <v>117</v>
      </c>
      <c r="H4840" t="s">
        <v>51</v>
      </c>
      <c r="I4840" t="s">
        <v>38</v>
      </c>
      <c r="J4840" t="s">
        <v>112</v>
      </c>
      <c r="K4840" s="7">
        <v>0</v>
      </c>
      <c r="L4840" t="s">
        <v>80</v>
      </c>
      <c r="M4840" t="s">
        <v>71</v>
      </c>
      <c r="N4840" t="s">
        <v>72</v>
      </c>
      <c r="O4840">
        <v>545</v>
      </c>
      <c r="P4840" s="6">
        <v>125.5</v>
      </c>
      <c r="Q4840" s="6">
        <v>68397.5</v>
      </c>
      <c r="R4840" s="5">
        <v>0.15</v>
      </c>
      <c r="S4840" s="6">
        <v>58137.875</v>
      </c>
      <c r="T4840" s="6">
        <v>3405.23</v>
      </c>
      <c r="U4840" s="6">
        <v>27744.15</v>
      </c>
      <c r="V4840" s="6">
        <v>2416.4699999999998</v>
      </c>
      <c r="W4840" s="6">
        <v>1657.48</v>
      </c>
      <c r="X4840" s="6">
        <v>22914.544999999998</v>
      </c>
      <c r="Y4840" s="5">
        <v>0.394141426737733</v>
      </c>
      <c r="Z4840" t="s">
        <v>40</v>
      </c>
      <c r="AA4840" t="s">
        <v>147</v>
      </c>
      <c r="AB4840" t="s">
        <v>65</v>
      </c>
      <c r="AC4840" t="s">
        <v>76</v>
      </c>
      <c r="AD4840" t="s">
        <v>44</v>
      </c>
      <c r="AE4840" t="s">
        <v>58</v>
      </c>
      <c r="AF4840" t="str">
        <f>TEXT(Agricultural_Export_Analysis_Cleaned_Dataset[[#This Row],[Order_Date]],"mmm")</f>
        <v>Feb</v>
      </c>
      <c r="AG4840" t="str">
        <f>TEXT(Agricultural_Export_Analysis_Cleaned_Dataset[[#This Row],[Order_Date]],"yyyy")</f>
        <v>2024</v>
      </c>
      <c r="AH4840" t="str">
        <f>TEXT(Agricultural_Export_Analysis_Cleaned_Dataset[[#This Row],[Order_Date]],"ddd")</f>
        <v>Wed</v>
      </c>
      <c r="AI4840" t="str">
        <f>TEXT(Agricultural_Export_Analysis_Cleaned_Dataset[[#This Row],[Ship_Date]],"yyyy")</f>
        <v>2024</v>
      </c>
      <c r="AJ4840" t="str">
        <f>TEXT(Agricultural_Export_Analysis_Cleaned_Dataset[[#This Row],[Ship_Date]],"mmm")</f>
        <v>Feb</v>
      </c>
      <c r="AK4840" t="str">
        <f>TEXT(Agricultural_Export_Analysis_Cleaned_Dataset[[#This Row],[Ship_Date]],"ddd")</f>
        <v>Thu</v>
      </c>
      <c r="AL4840" t="str">
        <f>TEXT(Agricultural_Export_Analysis_Cleaned_Dataset[[#This Row],[Delivery_Date]],"yyyy")</f>
        <v>2024</v>
      </c>
      <c r="AM4840" t="str">
        <f>TEXT(Agricultural_Export_Analysis_Cleaned_Dataset[[#This Row],[Delivery_Date]],"mmm")</f>
        <v>Mar</v>
      </c>
      <c r="AN4840" t="str">
        <f>TEXT(Agricultural_Export_Analysis_Cleaned_Dataset[[#This Row],[Delivery_Date]],"ddd")</f>
        <v>Fri</v>
      </c>
      <c r="AO4840">
        <f>Agricultural_Export_Analysis_Cleaned_Dataset[[#This Row],[Delivery_Date]]-Agricultural_Export_Analysis_Cleaned_Dataset[[#This Row],[Ship_Date]]</f>
        <v>29</v>
      </c>
      <c r="AP4840">
        <f>Agricultural_Export_Analysis_Cleaned_Dataset[[#This Row],[Ship_Date]]-Agricultural_Export_Analysis_Cleaned_Dataset[[#This Row],[Order_Date]]</f>
        <v>8</v>
      </c>
      <c r="AQ4840" s="4" t="str">
        <f>TEXT(Agricultural_Export_Analysis_Cleaned_Dataset[[#This Row],[Order_Date]],"mmm yyyy")</f>
        <v>Feb 2024</v>
      </c>
    </row>
    <row r="4841" spans="1:43" x14ac:dyDescent="0.3">
      <c r="A4841" t="s">
        <v>8679</v>
      </c>
      <c r="B4841" t="s">
        <v>8680</v>
      </c>
      <c r="C4841" s="2">
        <v>45855</v>
      </c>
      <c r="D4841" s="2">
        <v>45857</v>
      </c>
      <c r="E4841" s="2">
        <v>45873</v>
      </c>
      <c r="F4841" t="s">
        <v>35</v>
      </c>
      <c r="G4841" t="s">
        <v>8934</v>
      </c>
      <c r="H4841" t="s">
        <v>37</v>
      </c>
      <c r="I4841" t="s">
        <v>118</v>
      </c>
      <c r="J4841" t="s">
        <v>53</v>
      </c>
      <c r="K4841" s="7">
        <v>4</v>
      </c>
      <c r="L4841" t="s">
        <v>87</v>
      </c>
      <c r="M4841" t="s">
        <v>61</v>
      </c>
      <c r="N4841" t="s">
        <v>62</v>
      </c>
      <c r="O4841">
        <v>1225</v>
      </c>
      <c r="P4841" s="6">
        <v>193.53</v>
      </c>
      <c r="Q4841" s="6">
        <v>237074.25</v>
      </c>
      <c r="R4841" s="5">
        <v>0.15</v>
      </c>
      <c r="S4841" s="6">
        <v>201513.11249999999</v>
      </c>
      <c r="T4841" s="6">
        <v>13367.34</v>
      </c>
      <c r="U4841" s="6">
        <v>91675.29</v>
      </c>
      <c r="V4841" s="6">
        <v>560.67999999999995</v>
      </c>
      <c r="W4841" s="6">
        <v>9480.9500000000007</v>
      </c>
      <c r="X4841" s="6">
        <v>86428.852499999994</v>
      </c>
      <c r="Y4841" s="5">
        <v>0.42889939730348797</v>
      </c>
      <c r="Z4841" t="s">
        <v>103</v>
      </c>
      <c r="AA4841" t="s">
        <v>119</v>
      </c>
      <c r="AB4841" t="s">
        <v>65</v>
      </c>
      <c r="AC4841" t="s">
        <v>76</v>
      </c>
      <c r="AD4841" t="s">
        <v>93</v>
      </c>
      <c r="AE4841" t="s">
        <v>67</v>
      </c>
      <c r="AF4841" t="str">
        <f>TEXT(Agricultural_Export_Analysis_Cleaned_Dataset[[#This Row],[Order_Date]],"mmm")</f>
        <v>Jul</v>
      </c>
      <c r="AG4841" t="str">
        <f>TEXT(Agricultural_Export_Analysis_Cleaned_Dataset[[#This Row],[Order_Date]],"yyyy")</f>
        <v>2025</v>
      </c>
      <c r="AH4841" t="str">
        <f>TEXT(Agricultural_Export_Analysis_Cleaned_Dataset[[#This Row],[Order_Date]],"ddd")</f>
        <v>Thu</v>
      </c>
      <c r="AI4841" t="str">
        <f>TEXT(Agricultural_Export_Analysis_Cleaned_Dataset[[#This Row],[Ship_Date]],"yyyy")</f>
        <v>2025</v>
      </c>
      <c r="AJ4841" t="str">
        <f>TEXT(Agricultural_Export_Analysis_Cleaned_Dataset[[#This Row],[Ship_Date]],"mmm")</f>
        <v>Jul</v>
      </c>
      <c r="AK4841" t="str">
        <f>TEXT(Agricultural_Export_Analysis_Cleaned_Dataset[[#This Row],[Ship_Date]],"ddd")</f>
        <v>Sat</v>
      </c>
      <c r="AL4841" t="str">
        <f>TEXT(Agricultural_Export_Analysis_Cleaned_Dataset[[#This Row],[Delivery_Date]],"yyyy")</f>
        <v>2025</v>
      </c>
      <c r="AM4841" t="str">
        <f>TEXT(Agricultural_Export_Analysis_Cleaned_Dataset[[#This Row],[Delivery_Date]],"mmm")</f>
        <v>Aug</v>
      </c>
      <c r="AN4841" t="str">
        <f>TEXT(Agricultural_Export_Analysis_Cleaned_Dataset[[#This Row],[Delivery_Date]],"ddd")</f>
        <v>Mon</v>
      </c>
      <c r="AO4841">
        <f>Agricultural_Export_Analysis_Cleaned_Dataset[[#This Row],[Delivery_Date]]-Agricultural_Export_Analysis_Cleaned_Dataset[[#This Row],[Ship_Date]]</f>
        <v>16</v>
      </c>
      <c r="AP4841">
        <f>Agricultural_Export_Analysis_Cleaned_Dataset[[#This Row],[Ship_Date]]-Agricultural_Export_Analysis_Cleaned_Dataset[[#This Row],[Order_Date]]</f>
        <v>2</v>
      </c>
      <c r="AQ4841" s="4" t="str">
        <f>TEXT(Agricultural_Export_Analysis_Cleaned_Dataset[[#This Row],[Order_Date]],"mmm yyyy")</f>
        <v>Jul 2025</v>
      </c>
    </row>
    <row r="4842" spans="1:43" x14ac:dyDescent="0.3">
      <c r="A4842" t="s">
        <v>8681</v>
      </c>
      <c r="B4842" t="s">
        <v>8682</v>
      </c>
      <c r="C4842" s="2">
        <v>45514</v>
      </c>
      <c r="D4842" s="2">
        <v>45523</v>
      </c>
      <c r="E4842" s="2">
        <v>45528</v>
      </c>
      <c r="F4842" t="s">
        <v>35</v>
      </c>
      <c r="G4842" t="s">
        <v>96</v>
      </c>
      <c r="H4842" t="s">
        <v>37</v>
      </c>
      <c r="I4842" t="s">
        <v>97</v>
      </c>
      <c r="J4842" t="s">
        <v>112</v>
      </c>
      <c r="K4842" s="7">
        <v>0</v>
      </c>
      <c r="L4842" t="s">
        <v>80</v>
      </c>
      <c r="M4842" t="s">
        <v>107</v>
      </c>
      <c r="N4842" t="s">
        <v>108</v>
      </c>
      <c r="O4842">
        <v>1560</v>
      </c>
      <c r="P4842" s="6">
        <v>109.29</v>
      </c>
      <c r="Q4842" s="6">
        <v>170492.4</v>
      </c>
      <c r="R4842" s="5">
        <v>0.1</v>
      </c>
      <c r="S4842" s="6">
        <v>153443.16</v>
      </c>
      <c r="T4842" s="6">
        <v>9993.3700000000008</v>
      </c>
      <c r="U4842" s="6">
        <v>77012.820000000007</v>
      </c>
      <c r="V4842" s="6">
        <v>2779.22</v>
      </c>
      <c r="W4842" s="6">
        <v>7968.45</v>
      </c>
      <c r="X4842" s="6">
        <v>55689.3</v>
      </c>
      <c r="Y4842" s="5">
        <v>0.36293113358718598</v>
      </c>
      <c r="Z4842" t="s">
        <v>103</v>
      </c>
      <c r="AA4842" t="s">
        <v>177</v>
      </c>
      <c r="AB4842" t="s">
        <v>56</v>
      </c>
      <c r="AC4842" t="s">
        <v>43</v>
      </c>
      <c r="AD4842" t="s">
        <v>84</v>
      </c>
      <c r="AE4842" t="s">
        <v>45</v>
      </c>
      <c r="AF4842" t="str">
        <f>TEXT(Agricultural_Export_Analysis_Cleaned_Dataset[[#This Row],[Order_Date]],"mmm")</f>
        <v>Aug</v>
      </c>
      <c r="AG4842" t="str">
        <f>TEXT(Agricultural_Export_Analysis_Cleaned_Dataset[[#This Row],[Order_Date]],"yyyy")</f>
        <v>2024</v>
      </c>
      <c r="AH4842" t="str">
        <f>TEXT(Agricultural_Export_Analysis_Cleaned_Dataset[[#This Row],[Order_Date]],"ddd")</f>
        <v>Sat</v>
      </c>
      <c r="AI4842" t="str">
        <f>TEXT(Agricultural_Export_Analysis_Cleaned_Dataset[[#This Row],[Ship_Date]],"yyyy")</f>
        <v>2024</v>
      </c>
      <c r="AJ4842" t="str">
        <f>TEXT(Agricultural_Export_Analysis_Cleaned_Dataset[[#This Row],[Ship_Date]],"mmm")</f>
        <v>Aug</v>
      </c>
      <c r="AK4842" t="str">
        <f>TEXT(Agricultural_Export_Analysis_Cleaned_Dataset[[#This Row],[Ship_Date]],"ddd")</f>
        <v>Mon</v>
      </c>
      <c r="AL4842" t="str">
        <f>TEXT(Agricultural_Export_Analysis_Cleaned_Dataset[[#This Row],[Delivery_Date]],"yyyy")</f>
        <v>2024</v>
      </c>
      <c r="AM4842" t="str">
        <f>TEXT(Agricultural_Export_Analysis_Cleaned_Dataset[[#This Row],[Delivery_Date]],"mmm")</f>
        <v>Aug</v>
      </c>
      <c r="AN4842" t="str">
        <f>TEXT(Agricultural_Export_Analysis_Cleaned_Dataset[[#This Row],[Delivery_Date]],"ddd")</f>
        <v>Sat</v>
      </c>
      <c r="AO4842">
        <f>Agricultural_Export_Analysis_Cleaned_Dataset[[#This Row],[Delivery_Date]]-Agricultural_Export_Analysis_Cleaned_Dataset[[#This Row],[Ship_Date]]</f>
        <v>5</v>
      </c>
      <c r="AP4842">
        <f>Agricultural_Export_Analysis_Cleaned_Dataset[[#This Row],[Ship_Date]]-Agricultural_Export_Analysis_Cleaned_Dataset[[#This Row],[Order_Date]]</f>
        <v>9</v>
      </c>
      <c r="AQ4842" s="4" t="str">
        <f>TEXT(Agricultural_Export_Analysis_Cleaned_Dataset[[#This Row],[Order_Date]],"mmm yyyy")</f>
        <v>Aug 2024</v>
      </c>
    </row>
    <row r="4843" spans="1:43" x14ac:dyDescent="0.3">
      <c r="A4843" t="s">
        <v>8683</v>
      </c>
      <c r="B4843" t="s">
        <v>8684</v>
      </c>
      <c r="C4843" s="2">
        <v>45449</v>
      </c>
      <c r="D4843" s="2">
        <v>45456</v>
      </c>
      <c r="E4843" s="2">
        <v>45469</v>
      </c>
      <c r="F4843" t="s">
        <v>35</v>
      </c>
      <c r="G4843" t="s">
        <v>8932</v>
      </c>
      <c r="H4843" t="s">
        <v>37</v>
      </c>
      <c r="I4843" t="s">
        <v>91</v>
      </c>
      <c r="J4843" t="s">
        <v>53</v>
      </c>
      <c r="K4843" s="7">
        <v>0</v>
      </c>
      <c r="L4843" t="s">
        <v>32</v>
      </c>
      <c r="M4843" t="s">
        <v>48</v>
      </c>
      <c r="N4843" t="s">
        <v>49</v>
      </c>
      <c r="O4843">
        <v>1255</v>
      </c>
      <c r="P4843" s="6">
        <v>69.790000000000006</v>
      </c>
      <c r="Q4843" s="6">
        <v>87586.45</v>
      </c>
      <c r="R4843" s="5">
        <v>0.15</v>
      </c>
      <c r="S4843" s="6">
        <v>74448.482499999998</v>
      </c>
      <c r="T4843" s="6">
        <v>6779.33</v>
      </c>
      <c r="U4843" s="6">
        <v>46006.95</v>
      </c>
      <c r="V4843" s="6">
        <v>842.11</v>
      </c>
      <c r="W4843" s="6">
        <v>8625.66</v>
      </c>
      <c r="X4843" s="6">
        <v>12194.432500000001</v>
      </c>
      <c r="Y4843" s="5">
        <v>0.16379692494067999</v>
      </c>
      <c r="Z4843" t="s">
        <v>81</v>
      </c>
      <c r="AA4843" t="s">
        <v>150</v>
      </c>
      <c r="AB4843" t="s">
        <v>65</v>
      </c>
      <c r="AC4843" t="s">
        <v>76</v>
      </c>
      <c r="AD4843" t="s">
        <v>57</v>
      </c>
      <c r="AE4843" t="s">
        <v>45</v>
      </c>
      <c r="AF4843" t="str">
        <f>TEXT(Agricultural_Export_Analysis_Cleaned_Dataset[[#This Row],[Order_Date]],"mmm")</f>
        <v>Jun</v>
      </c>
      <c r="AG4843" t="str">
        <f>TEXT(Agricultural_Export_Analysis_Cleaned_Dataset[[#This Row],[Order_Date]],"yyyy")</f>
        <v>2024</v>
      </c>
      <c r="AH4843" t="str">
        <f>TEXT(Agricultural_Export_Analysis_Cleaned_Dataset[[#This Row],[Order_Date]],"ddd")</f>
        <v>Thu</v>
      </c>
      <c r="AI4843" t="str">
        <f>TEXT(Agricultural_Export_Analysis_Cleaned_Dataset[[#This Row],[Ship_Date]],"yyyy")</f>
        <v>2024</v>
      </c>
      <c r="AJ4843" t="str">
        <f>TEXT(Agricultural_Export_Analysis_Cleaned_Dataset[[#This Row],[Ship_Date]],"mmm")</f>
        <v>Jun</v>
      </c>
      <c r="AK4843" t="str">
        <f>TEXT(Agricultural_Export_Analysis_Cleaned_Dataset[[#This Row],[Ship_Date]],"ddd")</f>
        <v>Thu</v>
      </c>
      <c r="AL4843" t="str">
        <f>TEXT(Agricultural_Export_Analysis_Cleaned_Dataset[[#This Row],[Delivery_Date]],"yyyy")</f>
        <v>2024</v>
      </c>
      <c r="AM4843" t="str">
        <f>TEXT(Agricultural_Export_Analysis_Cleaned_Dataset[[#This Row],[Delivery_Date]],"mmm")</f>
        <v>Jun</v>
      </c>
      <c r="AN4843" t="str">
        <f>TEXT(Agricultural_Export_Analysis_Cleaned_Dataset[[#This Row],[Delivery_Date]],"ddd")</f>
        <v>Wed</v>
      </c>
      <c r="AO4843">
        <f>Agricultural_Export_Analysis_Cleaned_Dataset[[#This Row],[Delivery_Date]]-Agricultural_Export_Analysis_Cleaned_Dataset[[#This Row],[Ship_Date]]</f>
        <v>13</v>
      </c>
      <c r="AP4843">
        <f>Agricultural_Export_Analysis_Cleaned_Dataset[[#This Row],[Ship_Date]]-Agricultural_Export_Analysis_Cleaned_Dataset[[#This Row],[Order_Date]]</f>
        <v>7</v>
      </c>
      <c r="AQ4843" s="4" t="str">
        <f>TEXT(Agricultural_Export_Analysis_Cleaned_Dataset[[#This Row],[Order_Date]],"mmm yyyy")</f>
        <v>Jun 2024</v>
      </c>
    </row>
    <row r="4844" spans="1:43" x14ac:dyDescent="0.3">
      <c r="A4844" t="s">
        <v>8685</v>
      </c>
      <c r="B4844" t="s">
        <v>8686</v>
      </c>
      <c r="C4844" s="2">
        <v>45631</v>
      </c>
      <c r="D4844" s="2">
        <v>45635</v>
      </c>
      <c r="E4844" s="2">
        <v>45654</v>
      </c>
      <c r="F4844" t="s">
        <v>35</v>
      </c>
      <c r="G4844" t="s">
        <v>8932</v>
      </c>
      <c r="H4844" t="s">
        <v>51</v>
      </c>
      <c r="I4844" t="s">
        <v>52</v>
      </c>
      <c r="J4844" t="s">
        <v>63</v>
      </c>
      <c r="K4844" s="7">
        <v>10</v>
      </c>
      <c r="L4844" t="s">
        <v>32</v>
      </c>
      <c r="M4844" t="s">
        <v>159</v>
      </c>
      <c r="N4844" t="s">
        <v>160</v>
      </c>
      <c r="O4844">
        <v>253</v>
      </c>
      <c r="P4844" s="6">
        <v>478.36</v>
      </c>
      <c r="Q4844" s="6">
        <v>121025.08</v>
      </c>
      <c r="R4844" s="5">
        <v>0.15</v>
      </c>
      <c r="S4844" s="6">
        <v>102871.318</v>
      </c>
      <c r="T4844" s="6">
        <v>4092.1261</v>
      </c>
      <c r="U4844" s="6">
        <v>49193.88</v>
      </c>
      <c r="V4844" s="6">
        <v>2179.4499999999998</v>
      </c>
      <c r="W4844" s="6">
        <v>8184.83</v>
      </c>
      <c r="X4844" s="6">
        <v>39221.031900000002</v>
      </c>
      <c r="Y4844" s="5">
        <v>0.38126304426507202</v>
      </c>
      <c r="Z4844" t="s">
        <v>54</v>
      </c>
      <c r="AA4844" t="s">
        <v>55</v>
      </c>
      <c r="AB4844" t="s">
        <v>56</v>
      </c>
      <c r="AC4844" t="s">
        <v>76</v>
      </c>
      <c r="AD4844" t="s">
        <v>93</v>
      </c>
      <c r="AE4844" t="s">
        <v>45</v>
      </c>
      <c r="AF4844" t="str">
        <f>TEXT(Agricultural_Export_Analysis_Cleaned_Dataset[[#This Row],[Order_Date]],"mmm")</f>
        <v>Dec</v>
      </c>
      <c r="AG4844" t="str">
        <f>TEXT(Agricultural_Export_Analysis_Cleaned_Dataset[[#This Row],[Order_Date]],"yyyy")</f>
        <v>2024</v>
      </c>
      <c r="AH4844" t="str">
        <f>TEXT(Agricultural_Export_Analysis_Cleaned_Dataset[[#This Row],[Order_Date]],"ddd")</f>
        <v>Thu</v>
      </c>
      <c r="AI4844" t="str">
        <f>TEXT(Agricultural_Export_Analysis_Cleaned_Dataset[[#This Row],[Ship_Date]],"yyyy")</f>
        <v>2024</v>
      </c>
      <c r="AJ4844" t="str">
        <f>TEXT(Agricultural_Export_Analysis_Cleaned_Dataset[[#This Row],[Ship_Date]],"mmm")</f>
        <v>Dec</v>
      </c>
      <c r="AK4844" t="str">
        <f>TEXT(Agricultural_Export_Analysis_Cleaned_Dataset[[#This Row],[Ship_Date]],"ddd")</f>
        <v>Mon</v>
      </c>
      <c r="AL4844" t="str">
        <f>TEXT(Agricultural_Export_Analysis_Cleaned_Dataset[[#This Row],[Delivery_Date]],"yyyy")</f>
        <v>2024</v>
      </c>
      <c r="AM4844" t="str">
        <f>TEXT(Agricultural_Export_Analysis_Cleaned_Dataset[[#This Row],[Delivery_Date]],"mmm")</f>
        <v>Dec</v>
      </c>
      <c r="AN4844" t="str">
        <f>TEXT(Agricultural_Export_Analysis_Cleaned_Dataset[[#This Row],[Delivery_Date]],"ddd")</f>
        <v>Sat</v>
      </c>
      <c r="AO4844">
        <f>Agricultural_Export_Analysis_Cleaned_Dataset[[#This Row],[Delivery_Date]]-Agricultural_Export_Analysis_Cleaned_Dataset[[#This Row],[Ship_Date]]</f>
        <v>19</v>
      </c>
      <c r="AP4844">
        <f>Agricultural_Export_Analysis_Cleaned_Dataset[[#This Row],[Ship_Date]]-Agricultural_Export_Analysis_Cleaned_Dataset[[#This Row],[Order_Date]]</f>
        <v>4</v>
      </c>
      <c r="AQ4844" s="4" t="str">
        <f>TEXT(Agricultural_Export_Analysis_Cleaned_Dataset[[#This Row],[Order_Date]],"mmm yyyy")</f>
        <v>Dec 2024</v>
      </c>
    </row>
    <row r="4845" spans="1:43" x14ac:dyDescent="0.3">
      <c r="A4845" t="s">
        <v>8687</v>
      </c>
      <c r="B4845" t="s">
        <v>8688</v>
      </c>
      <c r="C4845" s="2">
        <v>45692</v>
      </c>
      <c r="D4845" s="2">
        <v>45702</v>
      </c>
      <c r="E4845" s="2">
        <v>45721</v>
      </c>
      <c r="F4845" t="s">
        <v>35</v>
      </c>
      <c r="G4845" t="s">
        <v>8934</v>
      </c>
      <c r="H4845" t="s">
        <v>51</v>
      </c>
      <c r="I4845" t="s">
        <v>38</v>
      </c>
      <c r="J4845" t="s">
        <v>39</v>
      </c>
      <c r="K4845" s="7">
        <v>10</v>
      </c>
      <c r="L4845" t="s">
        <v>135</v>
      </c>
      <c r="M4845" t="s">
        <v>140</v>
      </c>
      <c r="N4845" t="s">
        <v>49</v>
      </c>
      <c r="O4845">
        <v>1290</v>
      </c>
      <c r="P4845" s="6">
        <v>47</v>
      </c>
      <c r="Q4845" s="6">
        <v>60630</v>
      </c>
      <c r="R4845" s="5">
        <v>0.15</v>
      </c>
      <c r="S4845" s="6">
        <v>51535.5</v>
      </c>
      <c r="T4845" s="6">
        <v>14930.51</v>
      </c>
      <c r="U4845" s="6">
        <v>35141.64</v>
      </c>
      <c r="V4845" s="6">
        <v>1119.67</v>
      </c>
      <c r="W4845" s="6">
        <v>2531.88</v>
      </c>
      <c r="X4845" s="6">
        <v>-2188.1999999999998</v>
      </c>
      <c r="Y4845" s="5">
        <v>-4.24600518089472E-2</v>
      </c>
      <c r="Z4845" t="s">
        <v>40</v>
      </c>
      <c r="AA4845" t="s">
        <v>147</v>
      </c>
      <c r="AB4845" t="s">
        <v>83</v>
      </c>
      <c r="AC4845" t="s">
        <v>76</v>
      </c>
      <c r="AD4845" t="s">
        <v>84</v>
      </c>
      <c r="AE4845" t="s">
        <v>67</v>
      </c>
      <c r="AF4845" t="str">
        <f>TEXT(Agricultural_Export_Analysis_Cleaned_Dataset[[#This Row],[Order_Date]],"mmm")</f>
        <v>Feb</v>
      </c>
      <c r="AG4845" t="str">
        <f>TEXT(Agricultural_Export_Analysis_Cleaned_Dataset[[#This Row],[Order_Date]],"yyyy")</f>
        <v>2025</v>
      </c>
      <c r="AH4845" t="str">
        <f>TEXT(Agricultural_Export_Analysis_Cleaned_Dataset[[#This Row],[Order_Date]],"ddd")</f>
        <v>Tue</v>
      </c>
      <c r="AI4845" t="str">
        <f>TEXT(Agricultural_Export_Analysis_Cleaned_Dataset[[#This Row],[Ship_Date]],"yyyy")</f>
        <v>2025</v>
      </c>
      <c r="AJ4845" t="str">
        <f>TEXT(Agricultural_Export_Analysis_Cleaned_Dataset[[#This Row],[Ship_Date]],"mmm")</f>
        <v>Feb</v>
      </c>
      <c r="AK4845" t="str">
        <f>TEXT(Agricultural_Export_Analysis_Cleaned_Dataset[[#This Row],[Ship_Date]],"ddd")</f>
        <v>Fri</v>
      </c>
      <c r="AL4845" t="str">
        <f>TEXT(Agricultural_Export_Analysis_Cleaned_Dataset[[#This Row],[Delivery_Date]],"yyyy")</f>
        <v>2025</v>
      </c>
      <c r="AM4845" t="str">
        <f>TEXT(Agricultural_Export_Analysis_Cleaned_Dataset[[#This Row],[Delivery_Date]],"mmm")</f>
        <v>Mar</v>
      </c>
      <c r="AN4845" t="str">
        <f>TEXT(Agricultural_Export_Analysis_Cleaned_Dataset[[#This Row],[Delivery_Date]],"ddd")</f>
        <v>Wed</v>
      </c>
      <c r="AO4845">
        <f>Agricultural_Export_Analysis_Cleaned_Dataset[[#This Row],[Delivery_Date]]-Agricultural_Export_Analysis_Cleaned_Dataset[[#This Row],[Ship_Date]]</f>
        <v>19</v>
      </c>
      <c r="AP4845">
        <f>Agricultural_Export_Analysis_Cleaned_Dataset[[#This Row],[Ship_Date]]-Agricultural_Export_Analysis_Cleaned_Dataset[[#This Row],[Order_Date]]</f>
        <v>10</v>
      </c>
      <c r="AQ4845" s="4" t="str">
        <f>TEXT(Agricultural_Export_Analysis_Cleaned_Dataset[[#This Row],[Order_Date]],"mmm yyyy")</f>
        <v>Feb 2025</v>
      </c>
    </row>
    <row r="4846" spans="1:43" x14ac:dyDescent="0.3">
      <c r="A4846" t="s">
        <v>8689</v>
      </c>
      <c r="B4846" t="s">
        <v>8690</v>
      </c>
      <c r="C4846" s="2">
        <v>45918</v>
      </c>
      <c r="D4846" s="2">
        <v>45928</v>
      </c>
      <c r="E4846" s="2">
        <v>45957</v>
      </c>
      <c r="F4846" t="s">
        <v>35</v>
      </c>
      <c r="G4846" t="s">
        <v>203</v>
      </c>
      <c r="H4846" t="s">
        <v>37</v>
      </c>
      <c r="I4846" t="s">
        <v>38</v>
      </c>
      <c r="J4846" t="s">
        <v>39</v>
      </c>
      <c r="K4846" s="7">
        <v>0</v>
      </c>
      <c r="L4846" t="s">
        <v>135</v>
      </c>
      <c r="M4846" t="s">
        <v>159</v>
      </c>
      <c r="N4846" t="s">
        <v>160</v>
      </c>
      <c r="O4846">
        <v>213</v>
      </c>
      <c r="P4846" s="6">
        <v>59.74</v>
      </c>
      <c r="Q4846" s="6">
        <v>12724.62</v>
      </c>
      <c r="R4846" s="5">
        <v>0.15</v>
      </c>
      <c r="S4846" s="6">
        <v>10815.927</v>
      </c>
      <c r="T4846" s="6">
        <v>4248.5</v>
      </c>
      <c r="U4846" s="6">
        <v>7264.56</v>
      </c>
      <c r="V4846" s="6">
        <v>2170.54</v>
      </c>
      <c r="W4846" s="6">
        <v>964.25</v>
      </c>
      <c r="X4846" s="6">
        <v>-3831.9229999999998</v>
      </c>
      <c r="Y4846" s="5">
        <v>-0.35428521290870402</v>
      </c>
      <c r="Z4846" t="s">
        <v>103</v>
      </c>
      <c r="AA4846" t="s">
        <v>104</v>
      </c>
      <c r="AB4846" t="s">
        <v>65</v>
      </c>
      <c r="AC4846" t="s">
        <v>66</v>
      </c>
      <c r="AD4846" t="s">
        <v>93</v>
      </c>
      <c r="AE4846" t="s">
        <v>45</v>
      </c>
      <c r="AF4846" t="str">
        <f>TEXT(Agricultural_Export_Analysis_Cleaned_Dataset[[#This Row],[Order_Date]],"mmm")</f>
        <v>Sep</v>
      </c>
      <c r="AG4846" t="str">
        <f>TEXT(Agricultural_Export_Analysis_Cleaned_Dataset[[#This Row],[Order_Date]],"yyyy")</f>
        <v>2025</v>
      </c>
      <c r="AH4846" t="str">
        <f>TEXT(Agricultural_Export_Analysis_Cleaned_Dataset[[#This Row],[Order_Date]],"ddd")</f>
        <v>Thu</v>
      </c>
      <c r="AI4846" t="str">
        <f>TEXT(Agricultural_Export_Analysis_Cleaned_Dataset[[#This Row],[Ship_Date]],"yyyy")</f>
        <v>2025</v>
      </c>
      <c r="AJ4846" t="str">
        <f>TEXT(Agricultural_Export_Analysis_Cleaned_Dataset[[#This Row],[Ship_Date]],"mmm")</f>
        <v>Sep</v>
      </c>
      <c r="AK4846" t="str">
        <f>TEXT(Agricultural_Export_Analysis_Cleaned_Dataset[[#This Row],[Ship_Date]],"ddd")</f>
        <v>Sun</v>
      </c>
      <c r="AL4846" t="str">
        <f>TEXT(Agricultural_Export_Analysis_Cleaned_Dataset[[#This Row],[Delivery_Date]],"yyyy")</f>
        <v>2025</v>
      </c>
      <c r="AM4846" t="str">
        <f>TEXT(Agricultural_Export_Analysis_Cleaned_Dataset[[#This Row],[Delivery_Date]],"mmm")</f>
        <v>Oct</v>
      </c>
      <c r="AN4846" t="str">
        <f>TEXT(Agricultural_Export_Analysis_Cleaned_Dataset[[#This Row],[Delivery_Date]],"ddd")</f>
        <v>Mon</v>
      </c>
      <c r="AO4846">
        <f>Agricultural_Export_Analysis_Cleaned_Dataset[[#This Row],[Delivery_Date]]-Agricultural_Export_Analysis_Cleaned_Dataset[[#This Row],[Ship_Date]]</f>
        <v>29</v>
      </c>
      <c r="AP4846">
        <f>Agricultural_Export_Analysis_Cleaned_Dataset[[#This Row],[Ship_Date]]-Agricultural_Export_Analysis_Cleaned_Dataset[[#This Row],[Order_Date]]</f>
        <v>10</v>
      </c>
      <c r="AQ4846" s="4" t="str">
        <f>TEXT(Agricultural_Export_Analysis_Cleaned_Dataset[[#This Row],[Order_Date]],"mmm yyyy")</f>
        <v>Sep 2025</v>
      </c>
    </row>
    <row r="4847" spans="1:43" x14ac:dyDescent="0.3">
      <c r="A4847" t="s">
        <v>8691</v>
      </c>
      <c r="B4847" t="s">
        <v>8692</v>
      </c>
      <c r="C4847" s="2">
        <v>45772</v>
      </c>
      <c r="D4847" s="2">
        <v>45773</v>
      </c>
      <c r="E4847" s="2">
        <v>45798</v>
      </c>
      <c r="F4847" t="s">
        <v>35</v>
      </c>
      <c r="G4847" t="s">
        <v>203</v>
      </c>
      <c r="H4847" t="s">
        <v>37</v>
      </c>
      <c r="I4847" t="s">
        <v>91</v>
      </c>
      <c r="J4847" t="s">
        <v>39</v>
      </c>
      <c r="K4847" s="7">
        <v>0</v>
      </c>
      <c r="L4847" t="s">
        <v>87</v>
      </c>
      <c r="M4847" t="s">
        <v>61</v>
      </c>
      <c r="N4847" t="s">
        <v>62</v>
      </c>
      <c r="O4847">
        <v>442</v>
      </c>
      <c r="P4847" s="6">
        <v>212</v>
      </c>
      <c r="Q4847" s="6">
        <v>93704</v>
      </c>
      <c r="R4847" s="5">
        <v>0.1</v>
      </c>
      <c r="S4847" s="6">
        <v>84333.6</v>
      </c>
      <c r="T4847" s="6">
        <v>11966.86</v>
      </c>
      <c r="U4847" s="6">
        <v>60618.83</v>
      </c>
      <c r="V4847" s="6">
        <v>2272.62</v>
      </c>
      <c r="W4847" s="6">
        <v>1921.94</v>
      </c>
      <c r="X4847" s="6">
        <v>7553.35</v>
      </c>
      <c r="Y4847" s="5">
        <v>8.9565131809860005E-2</v>
      </c>
      <c r="Z4847" t="s">
        <v>81</v>
      </c>
      <c r="AA4847" t="s">
        <v>165</v>
      </c>
      <c r="AB4847" t="s">
        <v>83</v>
      </c>
      <c r="AC4847" t="s">
        <v>66</v>
      </c>
      <c r="AD4847" t="s">
        <v>123</v>
      </c>
      <c r="AE4847" t="s">
        <v>58</v>
      </c>
      <c r="AF4847" t="str">
        <f>TEXT(Agricultural_Export_Analysis_Cleaned_Dataset[[#This Row],[Order_Date]],"mmm")</f>
        <v>Apr</v>
      </c>
      <c r="AG4847" t="str">
        <f>TEXT(Agricultural_Export_Analysis_Cleaned_Dataset[[#This Row],[Order_Date]],"yyyy")</f>
        <v>2025</v>
      </c>
      <c r="AH4847" t="str">
        <f>TEXT(Agricultural_Export_Analysis_Cleaned_Dataset[[#This Row],[Order_Date]],"ddd")</f>
        <v>Fri</v>
      </c>
      <c r="AI4847" t="str">
        <f>TEXT(Agricultural_Export_Analysis_Cleaned_Dataset[[#This Row],[Ship_Date]],"yyyy")</f>
        <v>2025</v>
      </c>
      <c r="AJ4847" t="str">
        <f>TEXT(Agricultural_Export_Analysis_Cleaned_Dataset[[#This Row],[Ship_Date]],"mmm")</f>
        <v>Apr</v>
      </c>
      <c r="AK4847" t="str">
        <f>TEXT(Agricultural_Export_Analysis_Cleaned_Dataset[[#This Row],[Ship_Date]],"ddd")</f>
        <v>Sat</v>
      </c>
      <c r="AL4847" t="str">
        <f>TEXT(Agricultural_Export_Analysis_Cleaned_Dataset[[#This Row],[Delivery_Date]],"yyyy")</f>
        <v>2025</v>
      </c>
      <c r="AM4847" t="str">
        <f>TEXT(Agricultural_Export_Analysis_Cleaned_Dataset[[#This Row],[Delivery_Date]],"mmm")</f>
        <v>May</v>
      </c>
      <c r="AN4847" t="str">
        <f>TEXT(Agricultural_Export_Analysis_Cleaned_Dataset[[#This Row],[Delivery_Date]],"ddd")</f>
        <v>Wed</v>
      </c>
      <c r="AO4847">
        <f>Agricultural_Export_Analysis_Cleaned_Dataset[[#This Row],[Delivery_Date]]-Agricultural_Export_Analysis_Cleaned_Dataset[[#This Row],[Ship_Date]]</f>
        <v>25</v>
      </c>
      <c r="AP4847">
        <f>Agricultural_Export_Analysis_Cleaned_Dataset[[#This Row],[Ship_Date]]-Agricultural_Export_Analysis_Cleaned_Dataset[[#This Row],[Order_Date]]</f>
        <v>1</v>
      </c>
      <c r="AQ4847" s="4" t="str">
        <f>TEXT(Agricultural_Export_Analysis_Cleaned_Dataset[[#This Row],[Order_Date]],"mmm yyyy")</f>
        <v>Apr 2025</v>
      </c>
    </row>
    <row r="4848" spans="1:43" x14ac:dyDescent="0.3">
      <c r="A4848" t="s">
        <v>8693</v>
      </c>
      <c r="B4848" t="s">
        <v>7694</v>
      </c>
      <c r="C4848" s="2">
        <v>45879</v>
      </c>
      <c r="D4848" s="2">
        <v>45888</v>
      </c>
      <c r="E4848" s="2">
        <v>45918</v>
      </c>
      <c r="F4848" t="s">
        <v>35</v>
      </c>
      <c r="G4848" t="s">
        <v>73</v>
      </c>
      <c r="H4848" t="s">
        <v>51</v>
      </c>
      <c r="I4848" t="s">
        <v>97</v>
      </c>
      <c r="J4848" t="s">
        <v>39</v>
      </c>
      <c r="K4848" s="7">
        <v>0</v>
      </c>
      <c r="L4848" t="s">
        <v>32</v>
      </c>
      <c r="M4848" t="s">
        <v>140</v>
      </c>
      <c r="N4848" t="s">
        <v>49</v>
      </c>
      <c r="O4848">
        <v>268</v>
      </c>
      <c r="P4848" s="6">
        <v>371.85</v>
      </c>
      <c r="Q4848" s="6">
        <v>99655.8</v>
      </c>
      <c r="R4848" s="5">
        <v>0.15</v>
      </c>
      <c r="S4848" s="6">
        <v>84707.43</v>
      </c>
      <c r="T4848" s="6">
        <v>4620.2</v>
      </c>
      <c r="U4848" s="6">
        <v>47297.56</v>
      </c>
      <c r="V4848" s="6">
        <v>1950.2</v>
      </c>
      <c r="W4848" s="6">
        <v>6950.71</v>
      </c>
      <c r="X4848" s="6">
        <v>23888.76</v>
      </c>
      <c r="Y4848" s="5">
        <v>0.28201493068553701</v>
      </c>
      <c r="Z4848" t="s">
        <v>103</v>
      </c>
      <c r="AA4848" t="s">
        <v>177</v>
      </c>
      <c r="AB4848" t="s">
        <v>56</v>
      </c>
      <c r="AC4848" t="s">
        <v>76</v>
      </c>
      <c r="AD4848" t="s">
        <v>77</v>
      </c>
      <c r="AE4848" t="s">
        <v>58</v>
      </c>
      <c r="AF4848" t="str">
        <f>TEXT(Agricultural_Export_Analysis_Cleaned_Dataset[[#This Row],[Order_Date]],"mmm")</f>
        <v>Aug</v>
      </c>
      <c r="AG4848" t="str">
        <f>TEXT(Agricultural_Export_Analysis_Cleaned_Dataset[[#This Row],[Order_Date]],"yyyy")</f>
        <v>2025</v>
      </c>
      <c r="AH4848" t="str">
        <f>TEXT(Agricultural_Export_Analysis_Cleaned_Dataset[[#This Row],[Order_Date]],"ddd")</f>
        <v>Sun</v>
      </c>
      <c r="AI4848" t="str">
        <f>TEXT(Agricultural_Export_Analysis_Cleaned_Dataset[[#This Row],[Ship_Date]],"yyyy")</f>
        <v>2025</v>
      </c>
      <c r="AJ4848" t="str">
        <f>TEXT(Agricultural_Export_Analysis_Cleaned_Dataset[[#This Row],[Ship_Date]],"mmm")</f>
        <v>Aug</v>
      </c>
      <c r="AK4848" t="str">
        <f>TEXT(Agricultural_Export_Analysis_Cleaned_Dataset[[#This Row],[Ship_Date]],"ddd")</f>
        <v>Tue</v>
      </c>
      <c r="AL4848" t="str">
        <f>TEXT(Agricultural_Export_Analysis_Cleaned_Dataset[[#This Row],[Delivery_Date]],"yyyy")</f>
        <v>2025</v>
      </c>
      <c r="AM4848" t="str">
        <f>TEXT(Agricultural_Export_Analysis_Cleaned_Dataset[[#This Row],[Delivery_Date]],"mmm")</f>
        <v>Sep</v>
      </c>
      <c r="AN4848" t="str">
        <f>TEXT(Agricultural_Export_Analysis_Cleaned_Dataset[[#This Row],[Delivery_Date]],"ddd")</f>
        <v>Thu</v>
      </c>
      <c r="AO4848">
        <f>Agricultural_Export_Analysis_Cleaned_Dataset[[#This Row],[Delivery_Date]]-Agricultural_Export_Analysis_Cleaned_Dataset[[#This Row],[Ship_Date]]</f>
        <v>30</v>
      </c>
      <c r="AP4848">
        <f>Agricultural_Export_Analysis_Cleaned_Dataset[[#This Row],[Ship_Date]]-Agricultural_Export_Analysis_Cleaned_Dataset[[#This Row],[Order_Date]]</f>
        <v>9</v>
      </c>
      <c r="AQ4848" s="4" t="str">
        <f>TEXT(Agricultural_Export_Analysis_Cleaned_Dataset[[#This Row],[Order_Date]],"mmm yyyy")</f>
        <v>Aug 2025</v>
      </c>
    </row>
    <row r="4849" spans="1:43" x14ac:dyDescent="0.3">
      <c r="A4849" t="s">
        <v>8694</v>
      </c>
      <c r="B4849" t="s">
        <v>3831</v>
      </c>
      <c r="C4849" s="2">
        <v>45632</v>
      </c>
      <c r="D4849" s="2">
        <v>45639</v>
      </c>
      <c r="E4849" s="2">
        <v>45655</v>
      </c>
      <c r="F4849" t="s">
        <v>35</v>
      </c>
      <c r="G4849" t="s">
        <v>73</v>
      </c>
      <c r="H4849" t="s">
        <v>74</v>
      </c>
      <c r="I4849" t="s">
        <v>97</v>
      </c>
      <c r="J4849" t="s">
        <v>39</v>
      </c>
      <c r="K4849" s="7">
        <v>4</v>
      </c>
      <c r="L4849" t="s">
        <v>87</v>
      </c>
      <c r="M4849" t="s">
        <v>88</v>
      </c>
      <c r="N4849" t="s">
        <v>89</v>
      </c>
      <c r="O4849">
        <v>1363</v>
      </c>
      <c r="P4849" s="6">
        <v>205.61</v>
      </c>
      <c r="Q4849" s="6">
        <v>280246.43</v>
      </c>
      <c r="R4849" s="5">
        <v>0.05</v>
      </c>
      <c r="S4849" s="6">
        <v>266234.10849999997</v>
      </c>
      <c r="T4849" s="6">
        <v>5359.42</v>
      </c>
      <c r="U4849" s="6">
        <v>153788</v>
      </c>
      <c r="V4849" s="6">
        <v>2769.1</v>
      </c>
      <c r="W4849" s="6">
        <v>10828.71</v>
      </c>
      <c r="X4849" s="6">
        <v>93488.878500000006</v>
      </c>
      <c r="Y4849" s="5">
        <v>0.351152897075169</v>
      </c>
      <c r="Z4849" t="s">
        <v>54</v>
      </c>
      <c r="AA4849" t="s">
        <v>55</v>
      </c>
      <c r="AB4849" t="s">
        <v>83</v>
      </c>
      <c r="AC4849" t="s">
        <v>66</v>
      </c>
      <c r="AD4849" t="s">
        <v>57</v>
      </c>
      <c r="AE4849" t="s">
        <v>58</v>
      </c>
      <c r="AF4849" t="str">
        <f>TEXT(Agricultural_Export_Analysis_Cleaned_Dataset[[#This Row],[Order_Date]],"mmm")</f>
        <v>Dec</v>
      </c>
      <c r="AG4849" t="str">
        <f>TEXT(Agricultural_Export_Analysis_Cleaned_Dataset[[#This Row],[Order_Date]],"yyyy")</f>
        <v>2024</v>
      </c>
      <c r="AH4849" t="str">
        <f>TEXT(Agricultural_Export_Analysis_Cleaned_Dataset[[#This Row],[Order_Date]],"ddd")</f>
        <v>Fri</v>
      </c>
      <c r="AI4849" t="str">
        <f>TEXT(Agricultural_Export_Analysis_Cleaned_Dataset[[#This Row],[Ship_Date]],"yyyy")</f>
        <v>2024</v>
      </c>
      <c r="AJ4849" t="str">
        <f>TEXT(Agricultural_Export_Analysis_Cleaned_Dataset[[#This Row],[Ship_Date]],"mmm")</f>
        <v>Dec</v>
      </c>
      <c r="AK4849" t="str">
        <f>TEXT(Agricultural_Export_Analysis_Cleaned_Dataset[[#This Row],[Ship_Date]],"ddd")</f>
        <v>Fri</v>
      </c>
      <c r="AL4849" t="str">
        <f>TEXT(Agricultural_Export_Analysis_Cleaned_Dataset[[#This Row],[Delivery_Date]],"yyyy")</f>
        <v>2024</v>
      </c>
      <c r="AM4849" t="str">
        <f>TEXT(Agricultural_Export_Analysis_Cleaned_Dataset[[#This Row],[Delivery_Date]],"mmm")</f>
        <v>Dec</v>
      </c>
      <c r="AN4849" t="str">
        <f>TEXT(Agricultural_Export_Analysis_Cleaned_Dataset[[#This Row],[Delivery_Date]],"ddd")</f>
        <v>Sun</v>
      </c>
      <c r="AO4849">
        <f>Agricultural_Export_Analysis_Cleaned_Dataset[[#This Row],[Delivery_Date]]-Agricultural_Export_Analysis_Cleaned_Dataset[[#This Row],[Ship_Date]]</f>
        <v>16</v>
      </c>
      <c r="AP4849">
        <f>Agricultural_Export_Analysis_Cleaned_Dataset[[#This Row],[Ship_Date]]-Agricultural_Export_Analysis_Cleaned_Dataset[[#This Row],[Order_Date]]</f>
        <v>7</v>
      </c>
      <c r="AQ4849" s="4" t="str">
        <f>TEXT(Agricultural_Export_Analysis_Cleaned_Dataset[[#This Row],[Order_Date]],"mmm yyyy")</f>
        <v>Dec 2024</v>
      </c>
    </row>
    <row r="4850" spans="1:43" x14ac:dyDescent="0.3">
      <c r="A4850" t="s">
        <v>8695</v>
      </c>
      <c r="B4850" t="s">
        <v>8696</v>
      </c>
      <c r="C4850" s="2">
        <v>45579</v>
      </c>
      <c r="D4850" s="2">
        <v>45581</v>
      </c>
      <c r="E4850" s="2">
        <v>45614</v>
      </c>
      <c r="F4850" t="s">
        <v>35</v>
      </c>
      <c r="G4850" t="s">
        <v>8933</v>
      </c>
      <c r="H4850" t="s">
        <v>37</v>
      </c>
      <c r="I4850" t="s">
        <v>118</v>
      </c>
      <c r="J4850" t="s">
        <v>63</v>
      </c>
      <c r="K4850" s="7">
        <v>7</v>
      </c>
      <c r="L4850" t="s">
        <v>87</v>
      </c>
      <c r="M4850" t="s">
        <v>71</v>
      </c>
      <c r="N4850" t="s">
        <v>72</v>
      </c>
      <c r="O4850">
        <v>760</v>
      </c>
      <c r="P4850" s="6">
        <v>99.63</v>
      </c>
      <c r="Q4850" s="6">
        <v>75718.8</v>
      </c>
      <c r="R4850" s="5">
        <v>0.1</v>
      </c>
      <c r="S4850" s="6">
        <v>68146.92</v>
      </c>
      <c r="T4850" s="6">
        <v>8715.7800000000007</v>
      </c>
      <c r="U4850" s="6">
        <v>45530.09</v>
      </c>
      <c r="V4850" s="6">
        <v>806.97</v>
      </c>
      <c r="W4850" s="6">
        <v>6398.47</v>
      </c>
      <c r="X4850" s="6">
        <v>6695.61</v>
      </c>
      <c r="Y4850" s="5">
        <v>9.8252569595221606E-2</v>
      </c>
      <c r="Z4850" t="s">
        <v>54</v>
      </c>
      <c r="AA4850" t="s">
        <v>75</v>
      </c>
      <c r="AB4850" t="s">
        <v>56</v>
      </c>
      <c r="AC4850" t="s">
        <v>66</v>
      </c>
      <c r="AD4850" t="s">
        <v>123</v>
      </c>
      <c r="AE4850" t="s">
        <v>58</v>
      </c>
      <c r="AF4850" t="str">
        <f>TEXT(Agricultural_Export_Analysis_Cleaned_Dataset[[#This Row],[Order_Date]],"mmm")</f>
        <v>Oct</v>
      </c>
      <c r="AG4850" t="str">
        <f>TEXT(Agricultural_Export_Analysis_Cleaned_Dataset[[#This Row],[Order_Date]],"yyyy")</f>
        <v>2024</v>
      </c>
      <c r="AH4850" t="str">
        <f>TEXT(Agricultural_Export_Analysis_Cleaned_Dataset[[#This Row],[Order_Date]],"ddd")</f>
        <v>Mon</v>
      </c>
      <c r="AI4850" t="str">
        <f>TEXT(Agricultural_Export_Analysis_Cleaned_Dataset[[#This Row],[Ship_Date]],"yyyy")</f>
        <v>2024</v>
      </c>
      <c r="AJ4850" t="str">
        <f>TEXT(Agricultural_Export_Analysis_Cleaned_Dataset[[#This Row],[Ship_Date]],"mmm")</f>
        <v>Oct</v>
      </c>
      <c r="AK4850" t="str">
        <f>TEXT(Agricultural_Export_Analysis_Cleaned_Dataset[[#This Row],[Ship_Date]],"ddd")</f>
        <v>Wed</v>
      </c>
      <c r="AL4850" t="str">
        <f>TEXT(Agricultural_Export_Analysis_Cleaned_Dataset[[#This Row],[Delivery_Date]],"yyyy")</f>
        <v>2024</v>
      </c>
      <c r="AM4850" t="str">
        <f>TEXT(Agricultural_Export_Analysis_Cleaned_Dataset[[#This Row],[Delivery_Date]],"mmm")</f>
        <v>Nov</v>
      </c>
      <c r="AN4850" t="str">
        <f>TEXT(Agricultural_Export_Analysis_Cleaned_Dataset[[#This Row],[Delivery_Date]],"ddd")</f>
        <v>Mon</v>
      </c>
      <c r="AO4850">
        <f>Agricultural_Export_Analysis_Cleaned_Dataset[[#This Row],[Delivery_Date]]-Agricultural_Export_Analysis_Cleaned_Dataset[[#This Row],[Ship_Date]]</f>
        <v>33</v>
      </c>
      <c r="AP4850">
        <f>Agricultural_Export_Analysis_Cleaned_Dataset[[#This Row],[Ship_Date]]-Agricultural_Export_Analysis_Cleaned_Dataset[[#This Row],[Order_Date]]</f>
        <v>2</v>
      </c>
      <c r="AQ4850" s="4" t="str">
        <f>TEXT(Agricultural_Export_Analysis_Cleaned_Dataset[[#This Row],[Order_Date]],"mmm yyyy")</f>
        <v>Oct 2024</v>
      </c>
    </row>
    <row r="4851" spans="1:43" x14ac:dyDescent="0.3">
      <c r="A4851" t="s">
        <v>8697</v>
      </c>
      <c r="B4851" t="s">
        <v>8698</v>
      </c>
      <c r="C4851" s="2">
        <v>45979</v>
      </c>
      <c r="D4851" s="2">
        <v>45985</v>
      </c>
      <c r="E4851" s="2">
        <v>45990</v>
      </c>
      <c r="F4851" t="s">
        <v>35</v>
      </c>
      <c r="G4851" t="s">
        <v>50</v>
      </c>
      <c r="H4851" t="s">
        <v>74</v>
      </c>
      <c r="I4851" t="s">
        <v>97</v>
      </c>
      <c r="J4851" t="s">
        <v>39</v>
      </c>
      <c r="K4851" s="7">
        <v>0</v>
      </c>
      <c r="L4851" t="s">
        <v>32</v>
      </c>
      <c r="M4851" t="s">
        <v>61</v>
      </c>
      <c r="N4851" t="s">
        <v>62</v>
      </c>
      <c r="O4851">
        <v>498</v>
      </c>
      <c r="P4851" s="6">
        <v>281.73</v>
      </c>
      <c r="Q4851" s="6">
        <v>140301.54</v>
      </c>
      <c r="R4851" s="5">
        <v>0.1</v>
      </c>
      <c r="S4851" s="6">
        <v>126271.386</v>
      </c>
      <c r="T4851" s="6">
        <v>9892.01</v>
      </c>
      <c r="U4851" s="6">
        <v>57470.83</v>
      </c>
      <c r="V4851" s="6">
        <v>2668.37</v>
      </c>
      <c r="W4851" s="6">
        <v>13760.55</v>
      </c>
      <c r="X4851" s="6">
        <v>42479.625999999997</v>
      </c>
      <c r="Y4851" s="5">
        <v>0.33641529839547302</v>
      </c>
      <c r="Z4851" t="s">
        <v>54</v>
      </c>
      <c r="AA4851" t="s">
        <v>92</v>
      </c>
      <c r="AB4851" t="s">
        <v>56</v>
      </c>
      <c r="AC4851" t="s">
        <v>66</v>
      </c>
      <c r="AD4851" t="s">
        <v>123</v>
      </c>
      <c r="AE4851" t="s">
        <v>67</v>
      </c>
      <c r="AF4851" t="str">
        <f>TEXT(Agricultural_Export_Analysis_Cleaned_Dataset[[#This Row],[Order_Date]],"mmm")</f>
        <v>Nov</v>
      </c>
      <c r="AG4851" t="str">
        <f>TEXT(Agricultural_Export_Analysis_Cleaned_Dataset[[#This Row],[Order_Date]],"yyyy")</f>
        <v>2025</v>
      </c>
      <c r="AH4851" t="str">
        <f>TEXT(Agricultural_Export_Analysis_Cleaned_Dataset[[#This Row],[Order_Date]],"ddd")</f>
        <v>Tue</v>
      </c>
      <c r="AI4851" t="str">
        <f>TEXT(Agricultural_Export_Analysis_Cleaned_Dataset[[#This Row],[Ship_Date]],"yyyy")</f>
        <v>2025</v>
      </c>
      <c r="AJ4851" t="str">
        <f>TEXT(Agricultural_Export_Analysis_Cleaned_Dataset[[#This Row],[Ship_Date]],"mmm")</f>
        <v>Nov</v>
      </c>
      <c r="AK4851" t="str">
        <f>TEXT(Agricultural_Export_Analysis_Cleaned_Dataset[[#This Row],[Ship_Date]],"ddd")</f>
        <v>Mon</v>
      </c>
      <c r="AL4851" t="str">
        <f>TEXT(Agricultural_Export_Analysis_Cleaned_Dataset[[#This Row],[Delivery_Date]],"yyyy")</f>
        <v>2025</v>
      </c>
      <c r="AM4851" t="str">
        <f>TEXT(Agricultural_Export_Analysis_Cleaned_Dataset[[#This Row],[Delivery_Date]],"mmm")</f>
        <v>Nov</v>
      </c>
      <c r="AN4851" t="str">
        <f>TEXT(Agricultural_Export_Analysis_Cleaned_Dataset[[#This Row],[Delivery_Date]],"ddd")</f>
        <v>Sat</v>
      </c>
      <c r="AO4851">
        <f>Agricultural_Export_Analysis_Cleaned_Dataset[[#This Row],[Delivery_Date]]-Agricultural_Export_Analysis_Cleaned_Dataset[[#This Row],[Ship_Date]]</f>
        <v>5</v>
      </c>
      <c r="AP4851">
        <f>Agricultural_Export_Analysis_Cleaned_Dataset[[#This Row],[Ship_Date]]-Agricultural_Export_Analysis_Cleaned_Dataset[[#This Row],[Order_Date]]</f>
        <v>6</v>
      </c>
      <c r="AQ4851" s="4" t="str">
        <f>TEXT(Agricultural_Export_Analysis_Cleaned_Dataset[[#This Row],[Order_Date]],"mmm yyyy")</f>
        <v>Nov 2025</v>
      </c>
    </row>
    <row r="4852" spans="1:43" x14ac:dyDescent="0.3">
      <c r="A4852" t="s">
        <v>8699</v>
      </c>
      <c r="B4852" t="s">
        <v>4170</v>
      </c>
      <c r="C4852" s="2">
        <v>45750</v>
      </c>
      <c r="D4852" s="2">
        <v>45751</v>
      </c>
      <c r="E4852" s="2">
        <v>45774</v>
      </c>
      <c r="F4852" t="s">
        <v>35</v>
      </c>
      <c r="G4852" t="s">
        <v>50</v>
      </c>
      <c r="H4852" t="s">
        <v>74</v>
      </c>
      <c r="I4852" t="s">
        <v>91</v>
      </c>
      <c r="J4852" t="s">
        <v>112</v>
      </c>
      <c r="K4852" s="7">
        <v>0</v>
      </c>
      <c r="L4852" t="s">
        <v>70</v>
      </c>
      <c r="M4852" t="s">
        <v>33</v>
      </c>
      <c r="N4852" t="s">
        <v>34</v>
      </c>
      <c r="O4852">
        <v>239</v>
      </c>
      <c r="P4852" s="6">
        <v>322.05</v>
      </c>
      <c r="Q4852" s="6">
        <v>76969.95</v>
      </c>
      <c r="R4852" s="5">
        <v>0.05</v>
      </c>
      <c r="S4852" s="6">
        <v>73121.452499999999</v>
      </c>
      <c r="T4852" s="6">
        <v>2632</v>
      </c>
      <c r="U4852" s="6">
        <v>35921.589999999997</v>
      </c>
      <c r="V4852" s="6">
        <v>1562.79</v>
      </c>
      <c r="W4852" s="6">
        <v>4871.45</v>
      </c>
      <c r="X4852" s="6">
        <v>28133.622500000001</v>
      </c>
      <c r="Y4852" s="5">
        <v>0.38475196454829702</v>
      </c>
      <c r="Z4852" t="s">
        <v>81</v>
      </c>
      <c r="AA4852" t="s">
        <v>165</v>
      </c>
      <c r="AB4852" t="s">
        <v>65</v>
      </c>
      <c r="AC4852" t="s">
        <v>66</v>
      </c>
      <c r="AD4852" t="s">
        <v>77</v>
      </c>
      <c r="AE4852" t="s">
        <v>45</v>
      </c>
      <c r="AF4852" t="str">
        <f>TEXT(Agricultural_Export_Analysis_Cleaned_Dataset[[#This Row],[Order_Date]],"mmm")</f>
        <v>Apr</v>
      </c>
      <c r="AG4852" t="str">
        <f>TEXT(Agricultural_Export_Analysis_Cleaned_Dataset[[#This Row],[Order_Date]],"yyyy")</f>
        <v>2025</v>
      </c>
      <c r="AH4852" t="str">
        <f>TEXT(Agricultural_Export_Analysis_Cleaned_Dataset[[#This Row],[Order_Date]],"ddd")</f>
        <v>Thu</v>
      </c>
      <c r="AI4852" t="str">
        <f>TEXT(Agricultural_Export_Analysis_Cleaned_Dataset[[#This Row],[Ship_Date]],"yyyy")</f>
        <v>2025</v>
      </c>
      <c r="AJ4852" t="str">
        <f>TEXT(Agricultural_Export_Analysis_Cleaned_Dataset[[#This Row],[Ship_Date]],"mmm")</f>
        <v>Apr</v>
      </c>
      <c r="AK4852" t="str">
        <f>TEXT(Agricultural_Export_Analysis_Cleaned_Dataset[[#This Row],[Ship_Date]],"ddd")</f>
        <v>Fri</v>
      </c>
      <c r="AL4852" t="str">
        <f>TEXT(Agricultural_Export_Analysis_Cleaned_Dataset[[#This Row],[Delivery_Date]],"yyyy")</f>
        <v>2025</v>
      </c>
      <c r="AM4852" t="str">
        <f>TEXT(Agricultural_Export_Analysis_Cleaned_Dataset[[#This Row],[Delivery_Date]],"mmm")</f>
        <v>Apr</v>
      </c>
      <c r="AN4852" t="str">
        <f>TEXT(Agricultural_Export_Analysis_Cleaned_Dataset[[#This Row],[Delivery_Date]],"ddd")</f>
        <v>Sun</v>
      </c>
      <c r="AO4852">
        <f>Agricultural_Export_Analysis_Cleaned_Dataset[[#This Row],[Delivery_Date]]-Agricultural_Export_Analysis_Cleaned_Dataset[[#This Row],[Ship_Date]]</f>
        <v>23</v>
      </c>
      <c r="AP4852">
        <f>Agricultural_Export_Analysis_Cleaned_Dataset[[#This Row],[Ship_Date]]-Agricultural_Export_Analysis_Cleaned_Dataset[[#This Row],[Order_Date]]</f>
        <v>1</v>
      </c>
      <c r="AQ4852" s="4" t="str">
        <f>TEXT(Agricultural_Export_Analysis_Cleaned_Dataset[[#This Row],[Order_Date]],"mmm yyyy")</f>
        <v>Apr 2025</v>
      </c>
    </row>
    <row r="4853" spans="1:43" x14ac:dyDescent="0.3">
      <c r="A4853" t="s">
        <v>8700</v>
      </c>
      <c r="B4853" t="s">
        <v>876</v>
      </c>
      <c r="C4853" s="2">
        <v>45540</v>
      </c>
      <c r="D4853" s="2">
        <v>45547</v>
      </c>
      <c r="E4853" s="2">
        <v>45575</v>
      </c>
      <c r="F4853" t="s">
        <v>35</v>
      </c>
      <c r="G4853" t="s">
        <v>8933</v>
      </c>
      <c r="H4853" t="s">
        <v>37</v>
      </c>
      <c r="I4853" t="s">
        <v>52</v>
      </c>
      <c r="J4853" t="s">
        <v>112</v>
      </c>
      <c r="K4853" s="7">
        <v>10</v>
      </c>
      <c r="L4853" t="s">
        <v>87</v>
      </c>
      <c r="M4853" t="s">
        <v>71</v>
      </c>
      <c r="N4853" t="s">
        <v>72</v>
      </c>
      <c r="O4853">
        <v>1958</v>
      </c>
      <c r="P4853" s="6">
        <v>329.26</v>
      </c>
      <c r="Q4853" s="6">
        <v>644691.07999999996</v>
      </c>
      <c r="R4853" s="5">
        <v>0.15</v>
      </c>
      <c r="S4853" s="6">
        <v>547987.41799999995</v>
      </c>
      <c r="T4853" s="6">
        <v>5225.21</v>
      </c>
      <c r="U4853" s="6">
        <v>270786.15999999997</v>
      </c>
      <c r="V4853" s="6">
        <v>1602.04</v>
      </c>
      <c r="W4853" s="6">
        <v>49202.12</v>
      </c>
      <c r="X4853" s="6">
        <v>221171.88800000001</v>
      </c>
      <c r="Y4853" s="5">
        <v>0.403607602538057</v>
      </c>
      <c r="Z4853" t="s">
        <v>103</v>
      </c>
      <c r="AA4853" t="s">
        <v>104</v>
      </c>
      <c r="AB4853" t="s">
        <v>42</v>
      </c>
      <c r="AC4853" t="s">
        <v>66</v>
      </c>
      <c r="AD4853" t="s">
        <v>57</v>
      </c>
      <c r="AE4853" t="s">
        <v>45</v>
      </c>
      <c r="AF4853" t="str">
        <f>TEXT(Agricultural_Export_Analysis_Cleaned_Dataset[[#This Row],[Order_Date]],"mmm")</f>
        <v>Sep</v>
      </c>
      <c r="AG4853" t="str">
        <f>TEXT(Agricultural_Export_Analysis_Cleaned_Dataset[[#This Row],[Order_Date]],"yyyy")</f>
        <v>2024</v>
      </c>
      <c r="AH4853" t="str">
        <f>TEXT(Agricultural_Export_Analysis_Cleaned_Dataset[[#This Row],[Order_Date]],"ddd")</f>
        <v>Thu</v>
      </c>
      <c r="AI4853" t="str">
        <f>TEXT(Agricultural_Export_Analysis_Cleaned_Dataset[[#This Row],[Ship_Date]],"yyyy")</f>
        <v>2024</v>
      </c>
      <c r="AJ4853" t="str">
        <f>TEXT(Agricultural_Export_Analysis_Cleaned_Dataset[[#This Row],[Ship_Date]],"mmm")</f>
        <v>Sep</v>
      </c>
      <c r="AK4853" t="str">
        <f>TEXT(Agricultural_Export_Analysis_Cleaned_Dataset[[#This Row],[Ship_Date]],"ddd")</f>
        <v>Thu</v>
      </c>
      <c r="AL4853" t="str">
        <f>TEXT(Agricultural_Export_Analysis_Cleaned_Dataset[[#This Row],[Delivery_Date]],"yyyy")</f>
        <v>2024</v>
      </c>
      <c r="AM4853" t="str">
        <f>TEXT(Agricultural_Export_Analysis_Cleaned_Dataset[[#This Row],[Delivery_Date]],"mmm")</f>
        <v>Oct</v>
      </c>
      <c r="AN4853" t="str">
        <f>TEXT(Agricultural_Export_Analysis_Cleaned_Dataset[[#This Row],[Delivery_Date]],"ddd")</f>
        <v>Thu</v>
      </c>
      <c r="AO4853">
        <f>Agricultural_Export_Analysis_Cleaned_Dataset[[#This Row],[Delivery_Date]]-Agricultural_Export_Analysis_Cleaned_Dataset[[#This Row],[Ship_Date]]</f>
        <v>28</v>
      </c>
      <c r="AP4853">
        <f>Agricultural_Export_Analysis_Cleaned_Dataset[[#This Row],[Ship_Date]]-Agricultural_Export_Analysis_Cleaned_Dataset[[#This Row],[Order_Date]]</f>
        <v>7</v>
      </c>
      <c r="AQ4853" s="4" t="str">
        <f>TEXT(Agricultural_Export_Analysis_Cleaned_Dataset[[#This Row],[Order_Date]],"mmm yyyy")</f>
        <v>Sep 2024</v>
      </c>
    </row>
    <row r="4854" spans="1:43" x14ac:dyDescent="0.3">
      <c r="A4854" t="s">
        <v>8701</v>
      </c>
      <c r="B4854" t="s">
        <v>5780</v>
      </c>
      <c r="C4854" s="2">
        <v>45670</v>
      </c>
      <c r="D4854" s="2">
        <v>45677</v>
      </c>
      <c r="E4854" s="2">
        <v>45687</v>
      </c>
      <c r="F4854" t="s">
        <v>35</v>
      </c>
      <c r="G4854" t="s">
        <v>8934</v>
      </c>
      <c r="H4854" t="s">
        <v>51</v>
      </c>
      <c r="I4854" t="s">
        <v>91</v>
      </c>
      <c r="J4854" t="s">
        <v>112</v>
      </c>
      <c r="K4854" s="7">
        <v>2</v>
      </c>
      <c r="L4854" t="s">
        <v>135</v>
      </c>
      <c r="M4854" t="s">
        <v>71</v>
      </c>
      <c r="N4854" t="s">
        <v>72</v>
      </c>
      <c r="O4854">
        <v>1885</v>
      </c>
      <c r="P4854" s="6">
        <v>175.92</v>
      </c>
      <c r="Q4854" s="6">
        <v>331609.2</v>
      </c>
      <c r="R4854" s="5">
        <v>0</v>
      </c>
      <c r="S4854" s="6">
        <v>331609.2</v>
      </c>
      <c r="T4854" s="6">
        <v>12800.11</v>
      </c>
      <c r="U4854" s="6">
        <v>239949.37</v>
      </c>
      <c r="V4854" s="6">
        <v>492.8</v>
      </c>
      <c r="W4854" s="6">
        <v>35116.199999999997</v>
      </c>
      <c r="X4854" s="6">
        <v>43250.720000000001</v>
      </c>
      <c r="Y4854" s="5">
        <v>0.13042677947415199</v>
      </c>
      <c r="Z4854" t="s">
        <v>40</v>
      </c>
      <c r="AA4854" t="s">
        <v>64</v>
      </c>
      <c r="AB4854" t="s">
        <v>56</v>
      </c>
      <c r="AC4854" t="s">
        <v>66</v>
      </c>
      <c r="AD4854" t="s">
        <v>84</v>
      </c>
      <c r="AE4854" t="s">
        <v>67</v>
      </c>
      <c r="AF4854" t="str">
        <f>TEXT(Agricultural_Export_Analysis_Cleaned_Dataset[[#This Row],[Order_Date]],"mmm")</f>
        <v>Jan</v>
      </c>
      <c r="AG4854" t="str">
        <f>TEXT(Agricultural_Export_Analysis_Cleaned_Dataset[[#This Row],[Order_Date]],"yyyy")</f>
        <v>2025</v>
      </c>
      <c r="AH4854" t="str">
        <f>TEXT(Agricultural_Export_Analysis_Cleaned_Dataset[[#This Row],[Order_Date]],"ddd")</f>
        <v>Mon</v>
      </c>
      <c r="AI4854" t="str">
        <f>TEXT(Agricultural_Export_Analysis_Cleaned_Dataset[[#This Row],[Ship_Date]],"yyyy")</f>
        <v>2025</v>
      </c>
      <c r="AJ4854" t="str">
        <f>TEXT(Agricultural_Export_Analysis_Cleaned_Dataset[[#This Row],[Ship_Date]],"mmm")</f>
        <v>Jan</v>
      </c>
      <c r="AK4854" t="str">
        <f>TEXT(Agricultural_Export_Analysis_Cleaned_Dataset[[#This Row],[Ship_Date]],"ddd")</f>
        <v>Mon</v>
      </c>
      <c r="AL4854" t="str">
        <f>TEXT(Agricultural_Export_Analysis_Cleaned_Dataset[[#This Row],[Delivery_Date]],"yyyy")</f>
        <v>2025</v>
      </c>
      <c r="AM4854" t="str">
        <f>TEXT(Agricultural_Export_Analysis_Cleaned_Dataset[[#This Row],[Delivery_Date]],"mmm")</f>
        <v>Jan</v>
      </c>
      <c r="AN4854" t="str">
        <f>TEXT(Agricultural_Export_Analysis_Cleaned_Dataset[[#This Row],[Delivery_Date]],"ddd")</f>
        <v>Thu</v>
      </c>
      <c r="AO4854">
        <f>Agricultural_Export_Analysis_Cleaned_Dataset[[#This Row],[Delivery_Date]]-Agricultural_Export_Analysis_Cleaned_Dataset[[#This Row],[Ship_Date]]</f>
        <v>10</v>
      </c>
      <c r="AP4854">
        <f>Agricultural_Export_Analysis_Cleaned_Dataset[[#This Row],[Ship_Date]]-Agricultural_Export_Analysis_Cleaned_Dataset[[#This Row],[Order_Date]]</f>
        <v>7</v>
      </c>
      <c r="AQ4854" s="4" t="str">
        <f>TEXT(Agricultural_Export_Analysis_Cleaned_Dataset[[#This Row],[Order_Date]],"mmm yyyy")</f>
        <v>Jan 2025</v>
      </c>
    </row>
    <row r="4855" spans="1:43" x14ac:dyDescent="0.3">
      <c r="A4855" t="s">
        <v>8702</v>
      </c>
      <c r="B4855" t="s">
        <v>8703</v>
      </c>
      <c r="C4855" s="2">
        <v>45759</v>
      </c>
      <c r="D4855" s="2">
        <v>45761</v>
      </c>
      <c r="E4855" s="2">
        <v>45778</v>
      </c>
      <c r="F4855" t="s">
        <v>35</v>
      </c>
      <c r="G4855" t="s">
        <v>8932</v>
      </c>
      <c r="H4855" t="s">
        <v>51</v>
      </c>
      <c r="I4855" t="s">
        <v>91</v>
      </c>
      <c r="J4855" t="s">
        <v>63</v>
      </c>
      <c r="K4855" s="7">
        <v>0</v>
      </c>
      <c r="L4855" t="s">
        <v>70</v>
      </c>
      <c r="M4855" t="s">
        <v>159</v>
      </c>
      <c r="N4855" t="s">
        <v>160</v>
      </c>
      <c r="O4855">
        <v>380</v>
      </c>
      <c r="P4855" s="6">
        <v>202.76</v>
      </c>
      <c r="Q4855" s="6">
        <v>77048.800000000003</v>
      </c>
      <c r="R4855" s="5">
        <v>0</v>
      </c>
      <c r="S4855" s="6">
        <v>77048.800000000003</v>
      </c>
      <c r="T4855" s="6">
        <v>11006.19</v>
      </c>
      <c r="U4855" s="6">
        <v>41328.910000000003</v>
      </c>
      <c r="V4855" s="6">
        <v>1971.77</v>
      </c>
      <c r="W4855" s="6">
        <v>6023.87</v>
      </c>
      <c r="X4855" s="6">
        <v>16718.060000000001</v>
      </c>
      <c r="Y4855" s="5">
        <v>0.21698014764668599</v>
      </c>
      <c r="Z4855" t="s">
        <v>81</v>
      </c>
      <c r="AA4855" t="s">
        <v>165</v>
      </c>
      <c r="AB4855" t="s">
        <v>65</v>
      </c>
      <c r="AC4855" t="s">
        <v>76</v>
      </c>
      <c r="AD4855" t="s">
        <v>123</v>
      </c>
      <c r="AE4855" t="s">
        <v>45</v>
      </c>
      <c r="AF4855" t="str">
        <f>TEXT(Agricultural_Export_Analysis_Cleaned_Dataset[[#This Row],[Order_Date]],"mmm")</f>
        <v>Apr</v>
      </c>
      <c r="AG4855" t="str">
        <f>TEXT(Agricultural_Export_Analysis_Cleaned_Dataset[[#This Row],[Order_Date]],"yyyy")</f>
        <v>2025</v>
      </c>
      <c r="AH4855" t="str">
        <f>TEXT(Agricultural_Export_Analysis_Cleaned_Dataset[[#This Row],[Order_Date]],"ddd")</f>
        <v>Sat</v>
      </c>
      <c r="AI4855" t="str">
        <f>TEXT(Agricultural_Export_Analysis_Cleaned_Dataset[[#This Row],[Ship_Date]],"yyyy")</f>
        <v>2025</v>
      </c>
      <c r="AJ4855" t="str">
        <f>TEXT(Agricultural_Export_Analysis_Cleaned_Dataset[[#This Row],[Ship_Date]],"mmm")</f>
        <v>Apr</v>
      </c>
      <c r="AK4855" t="str">
        <f>TEXT(Agricultural_Export_Analysis_Cleaned_Dataset[[#This Row],[Ship_Date]],"ddd")</f>
        <v>Mon</v>
      </c>
      <c r="AL4855" t="str">
        <f>TEXT(Agricultural_Export_Analysis_Cleaned_Dataset[[#This Row],[Delivery_Date]],"yyyy")</f>
        <v>2025</v>
      </c>
      <c r="AM4855" t="str">
        <f>TEXT(Agricultural_Export_Analysis_Cleaned_Dataset[[#This Row],[Delivery_Date]],"mmm")</f>
        <v>May</v>
      </c>
      <c r="AN4855" t="str">
        <f>TEXT(Agricultural_Export_Analysis_Cleaned_Dataset[[#This Row],[Delivery_Date]],"ddd")</f>
        <v>Thu</v>
      </c>
      <c r="AO4855">
        <f>Agricultural_Export_Analysis_Cleaned_Dataset[[#This Row],[Delivery_Date]]-Agricultural_Export_Analysis_Cleaned_Dataset[[#This Row],[Ship_Date]]</f>
        <v>17</v>
      </c>
      <c r="AP4855">
        <f>Agricultural_Export_Analysis_Cleaned_Dataset[[#This Row],[Ship_Date]]-Agricultural_Export_Analysis_Cleaned_Dataset[[#This Row],[Order_Date]]</f>
        <v>2</v>
      </c>
      <c r="AQ4855" s="4" t="str">
        <f>TEXT(Agricultural_Export_Analysis_Cleaned_Dataset[[#This Row],[Order_Date]],"mmm yyyy")</f>
        <v>Apr 2025</v>
      </c>
    </row>
    <row r="4856" spans="1:43" x14ac:dyDescent="0.3">
      <c r="A4856" t="s">
        <v>8704</v>
      </c>
      <c r="B4856" t="s">
        <v>8705</v>
      </c>
      <c r="C4856" s="2">
        <v>45980</v>
      </c>
      <c r="D4856" s="2">
        <v>45982</v>
      </c>
      <c r="E4856" s="2">
        <v>46007</v>
      </c>
      <c r="F4856" t="s">
        <v>35</v>
      </c>
      <c r="G4856" t="s">
        <v>8932</v>
      </c>
      <c r="H4856" t="s">
        <v>74</v>
      </c>
      <c r="I4856" t="s">
        <v>118</v>
      </c>
      <c r="J4856" t="s">
        <v>39</v>
      </c>
      <c r="K4856" s="7">
        <v>10</v>
      </c>
      <c r="L4856" t="s">
        <v>32</v>
      </c>
      <c r="M4856" t="s">
        <v>33</v>
      </c>
      <c r="N4856" t="s">
        <v>34</v>
      </c>
      <c r="O4856">
        <v>389</v>
      </c>
      <c r="P4856" s="6">
        <v>112.29</v>
      </c>
      <c r="Q4856" s="6">
        <v>43680.81</v>
      </c>
      <c r="R4856" s="5">
        <v>0.05</v>
      </c>
      <c r="S4856" s="6">
        <v>41496.769500000002</v>
      </c>
      <c r="T4856" s="6">
        <v>3615.07</v>
      </c>
      <c r="U4856" s="6">
        <v>28892.97</v>
      </c>
      <c r="V4856" s="6">
        <v>944.91</v>
      </c>
      <c r="W4856" s="6">
        <v>2217.54</v>
      </c>
      <c r="X4856" s="6">
        <v>5826.2794999999996</v>
      </c>
      <c r="Y4856" s="5">
        <v>0.14040320656768199</v>
      </c>
      <c r="Z4856" t="s">
        <v>54</v>
      </c>
      <c r="AA4856" t="s">
        <v>92</v>
      </c>
      <c r="AB4856" t="s">
        <v>65</v>
      </c>
      <c r="AC4856" t="s">
        <v>66</v>
      </c>
      <c r="AD4856" t="s">
        <v>93</v>
      </c>
      <c r="AE4856" t="s">
        <v>67</v>
      </c>
      <c r="AF4856" t="str">
        <f>TEXT(Agricultural_Export_Analysis_Cleaned_Dataset[[#This Row],[Order_Date]],"mmm")</f>
        <v>Nov</v>
      </c>
      <c r="AG4856" t="str">
        <f>TEXT(Agricultural_Export_Analysis_Cleaned_Dataset[[#This Row],[Order_Date]],"yyyy")</f>
        <v>2025</v>
      </c>
      <c r="AH4856" t="str">
        <f>TEXT(Agricultural_Export_Analysis_Cleaned_Dataset[[#This Row],[Order_Date]],"ddd")</f>
        <v>Wed</v>
      </c>
      <c r="AI4856" t="str">
        <f>TEXT(Agricultural_Export_Analysis_Cleaned_Dataset[[#This Row],[Ship_Date]],"yyyy")</f>
        <v>2025</v>
      </c>
      <c r="AJ4856" t="str">
        <f>TEXT(Agricultural_Export_Analysis_Cleaned_Dataset[[#This Row],[Ship_Date]],"mmm")</f>
        <v>Nov</v>
      </c>
      <c r="AK4856" t="str">
        <f>TEXT(Agricultural_Export_Analysis_Cleaned_Dataset[[#This Row],[Ship_Date]],"ddd")</f>
        <v>Fri</v>
      </c>
      <c r="AL4856" t="str">
        <f>TEXT(Agricultural_Export_Analysis_Cleaned_Dataset[[#This Row],[Delivery_Date]],"yyyy")</f>
        <v>2025</v>
      </c>
      <c r="AM4856" t="str">
        <f>TEXT(Agricultural_Export_Analysis_Cleaned_Dataset[[#This Row],[Delivery_Date]],"mmm")</f>
        <v>Dec</v>
      </c>
      <c r="AN4856" t="str">
        <f>TEXT(Agricultural_Export_Analysis_Cleaned_Dataset[[#This Row],[Delivery_Date]],"ddd")</f>
        <v>Tue</v>
      </c>
      <c r="AO4856">
        <f>Agricultural_Export_Analysis_Cleaned_Dataset[[#This Row],[Delivery_Date]]-Agricultural_Export_Analysis_Cleaned_Dataset[[#This Row],[Ship_Date]]</f>
        <v>25</v>
      </c>
      <c r="AP4856">
        <f>Agricultural_Export_Analysis_Cleaned_Dataset[[#This Row],[Ship_Date]]-Agricultural_Export_Analysis_Cleaned_Dataset[[#This Row],[Order_Date]]</f>
        <v>2</v>
      </c>
      <c r="AQ4856" s="4" t="str">
        <f>TEXT(Agricultural_Export_Analysis_Cleaned_Dataset[[#This Row],[Order_Date]],"mmm yyyy")</f>
        <v>Nov 2025</v>
      </c>
    </row>
    <row r="4857" spans="1:43" x14ac:dyDescent="0.3">
      <c r="A4857" t="s">
        <v>8706</v>
      </c>
      <c r="B4857" t="s">
        <v>6181</v>
      </c>
      <c r="C4857" s="2">
        <v>45684</v>
      </c>
      <c r="D4857" s="2">
        <v>45687</v>
      </c>
      <c r="E4857" s="2">
        <v>45694</v>
      </c>
      <c r="F4857" t="s">
        <v>35</v>
      </c>
      <c r="G4857" t="s">
        <v>50</v>
      </c>
      <c r="H4857" t="s">
        <v>51</v>
      </c>
      <c r="I4857" t="s">
        <v>91</v>
      </c>
      <c r="J4857" t="s">
        <v>112</v>
      </c>
      <c r="K4857" s="7">
        <v>0</v>
      </c>
      <c r="L4857" t="s">
        <v>135</v>
      </c>
      <c r="M4857" t="s">
        <v>159</v>
      </c>
      <c r="N4857" t="s">
        <v>160</v>
      </c>
      <c r="O4857">
        <v>891</v>
      </c>
      <c r="P4857" s="6">
        <v>495.53</v>
      </c>
      <c r="Q4857" s="6">
        <v>441517.23</v>
      </c>
      <c r="R4857" s="5">
        <v>0</v>
      </c>
      <c r="S4857" s="6">
        <v>441517.23</v>
      </c>
      <c r="T4857" s="6">
        <v>3420.67</v>
      </c>
      <c r="U4857" s="6">
        <v>228587.21</v>
      </c>
      <c r="V4857" s="6">
        <v>2211.6999999999998</v>
      </c>
      <c r="W4857" s="6">
        <v>44689.2</v>
      </c>
      <c r="X4857" s="6">
        <v>162608.45000000001</v>
      </c>
      <c r="Y4857" s="5">
        <v>0.36829468693667999</v>
      </c>
      <c r="Z4857" t="s">
        <v>40</v>
      </c>
      <c r="AA4857" t="s">
        <v>64</v>
      </c>
      <c r="AB4857" t="s">
        <v>42</v>
      </c>
      <c r="AC4857" t="s">
        <v>43</v>
      </c>
      <c r="AD4857" t="s">
        <v>123</v>
      </c>
      <c r="AE4857" t="s">
        <v>45</v>
      </c>
      <c r="AF4857" t="str">
        <f>TEXT(Agricultural_Export_Analysis_Cleaned_Dataset[[#This Row],[Order_Date]],"mmm")</f>
        <v>Jan</v>
      </c>
      <c r="AG4857" t="str">
        <f>TEXT(Agricultural_Export_Analysis_Cleaned_Dataset[[#This Row],[Order_Date]],"yyyy")</f>
        <v>2025</v>
      </c>
      <c r="AH4857" t="str">
        <f>TEXT(Agricultural_Export_Analysis_Cleaned_Dataset[[#This Row],[Order_Date]],"ddd")</f>
        <v>Mon</v>
      </c>
      <c r="AI4857" t="str">
        <f>TEXT(Agricultural_Export_Analysis_Cleaned_Dataset[[#This Row],[Ship_Date]],"yyyy")</f>
        <v>2025</v>
      </c>
      <c r="AJ4857" t="str">
        <f>TEXT(Agricultural_Export_Analysis_Cleaned_Dataset[[#This Row],[Ship_Date]],"mmm")</f>
        <v>Jan</v>
      </c>
      <c r="AK4857" t="str">
        <f>TEXT(Agricultural_Export_Analysis_Cleaned_Dataset[[#This Row],[Ship_Date]],"ddd")</f>
        <v>Thu</v>
      </c>
      <c r="AL4857" t="str">
        <f>TEXT(Agricultural_Export_Analysis_Cleaned_Dataset[[#This Row],[Delivery_Date]],"yyyy")</f>
        <v>2025</v>
      </c>
      <c r="AM4857" t="str">
        <f>TEXT(Agricultural_Export_Analysis_Cleaned_Dataset[[#This Row],[Delivery_Date]],"mmm")</f>
        <v>Feb</v>
      </c>
      <c r="AN4857" t="str">
        <f>TEXT(Agricultural_Export_Analysis_Cleaned_Dataset[[#This Row],[Delivery_Date]],"ddd")</f>
        <v>Thu</v>
      </c>
      <c r="AO4857">
        <f>Agricultural_Export_Analysis_Cleaned_Dataset[[#This Row],[Delivery_Date]]-Agricultural_Export_Analysis_Cleaned_Dataset[[#This Row],[Ship_Date]]</f>
        <v>7</v>
      </c>
      <c r="AP4857">
        <f>Agricultural_Export_Analysis_Cleaned_Dataset[[#This Row],[Ship_Date]]-Agricultural_Export_Analysis_Cleaned_Dataset[[#This Row],[Order_Date]]</f>
        <v>3</v>
      </c>
      <c r="AQ4857" s="4" t="str">
        <f>TEXT(Agricultural_Export_Analysis_Cleaned_Dataset[[#This Row],[Order_Date]],"mmm yyyy")</f>
        <v>Jan 2025</v>
      </c>
    </row>
    <row r="4858" spans="1:43" x14ac:dyDescent="0.3">
      <c r="A4858" t="s">
        <v>8707</v>
      </c>
      <c r="B4858" t="s">
        <v>8708</v>
      </c>
      <c r="C4858" s="2">
        <v>45384</v>
      </c>
      <c r="D4858" s="2">
        <v>45388</v>
      </c>
      <c r="E4858" s="2">
        <v>45396</v>
      </c>
      <c r="F4858" t="s">
        <v>35</v>
      </c>
      <c r="G4858" t="s">
        <v>50</v>
      </c>
      <c r="H4858" t="s">
        <v>51</v>
      </c>
      <c r="I4858" t="s">
        <v>52</v>
      </c>
      <c r="J4858" t="s">
        <v>53</v>
      </c>
      <c r="K4858" s="7">
        <v>2</v>
      </c>
      <c r="L4858" t="s">
        <v>70</v>
      </c>
      <c r="M4858" t="s">
        <v>140</v>
      </c>
      <c r="N4858" t="s">
        <v>49</v>
      </c>
      <c r="O4858">
        <v>816</v>
      </c>
      <c r="P4858" s="6">
        <v>275.85000000000002</v>
      </c>
      <c r="Q4858" s="6">
        <v>225093.6</v>
      </c>
      <c r="R4858" s="5">
        <v>0.15</v>
      </c>
      <c r="S4858" s="6">
        <v>191329.56</v>
      </c>
      <c r="T4858" s="6">
        <v>1501.32</v>
      </c>
      <c r="U4858" s="6">
        <v>86790.13</v>
      </c>
      <c r="V4858" s="6">
        <v>1943.27</v>
      </c>
      <c r="W4858" s="6">
        <v>6892.98</v>
      </c>
      <c r="X4858" s="6">
        <v>94201.86</v>
      </c>
      <c r="Y4858" s="5">
        <v>0.49235392586487903</v>
      </c>
      <c r="Z4858" t="s">
        <v>81</v>
      </c>
      <c r="AA4858" t="s">
        <v>165</v>
      </c>
      <c r="AB4858" t="s">
        <v>42</v>
      </c>
      <c r="AC4858" t="s">
        <v>76</v>
      </c>
      <c r="AD4858" t="s">
        <v>84</v>
      </c>
      <c r="AE4858" t="s">
        <v>58</v>
      </c>
      <c r="AF4858" t="str">
        <f>TEXT(Agricultural_Export_Analysis_Cleaned_Dataset[[#This Row],[Order_Date]],"mmm")</f>
        <v>Apr</v>
      </c>
      <c r="AG4858" t="str">
        <f>TEXT(Agricultural_Export_Analysis_Cleaned_Dataset[[#This Row],[Order_Date]],"yyyy")</f>
        <v>2024</v>
      </c>
      <c r="AH4858" t="str">
        <f>TEXT(Agricultural_Export_Analysis_Cleaned_Dataset[[#This Row],[Order_Date]],"ddd")</f>
        <v>Tue</v>
      </c>
      <c r="AI4858" t="str">
        <f>TEXT(Agricultural_Export_Analysis_Cleaned_Dataset[[#This Row],[Ship_Date]],"yyyy")</f>
        <v>2024</v>
      </c>
      <c r="AJ4858" t="str">
        <f>TEXT(Agricultural_Export_Analysis_Cleaned_Dataset[[#This Row],[Ship_Date]],"mmm")</f>
        <v>Apr</v>
      </c>
      <c r="AK4858" t="str">
        <f>TEXT(Agricultural_Export_Analysis_Cleaned_Dataset[[#This Row],[Ship_Date]],"ddd")</f>
        <v>Sat</v>
      </c>
      <c r="AL4858" t="str">
        <f>TEXT(Agricultural_Export_Analysis_Cleaned_Dataset[[#This Row],[Delivery_Date]],"yyyy")</f>
        <v>2024</v>
      </c>
      <c r="AM4858" t="str">
        <f>TEXT(Agricultural_Export_Analysis_Cleaned_Dataset[[#This Row],[Delivery_Date]],"mmm")</f>
        <v>Apr</v>
      </c>
      <c r="AN4858" t="str">
        <f>TEXT(Agricultural_Export_Analysis_Cleaned_Dataset[[#This Row],[Delivery_Date]],"ddd")</f>
        <v>Sun</v>
      </c>
      <c r="AO4858">
        <f>Agricultural_Export_Analysis_Cleaned_Dataset[[#This Row],[Delivery_Date]]-Agricultural_Export_Analysis_Cleaned_Dataset[[#This Row],[Ship_Date]]</f>
        <v>8</v>
      </c>
      <c r="AP4858">
        <f>Agricultural_Export_Analysis_Cleaned_Dataset[[#This Row],[Ship_Date]]-Agricultural_Export_Analysis_Cleaned_Dataset[[#This Row],[Order_Date]]</f>
        <v>4</v>
      </c>
      <c r="AQ4858" s="4" t="str">
        <f>TEXT(Agricultural_Export_Analysis_Cleaned_Dataset[[#This Row],[Order_Date]],"mmm yyyy")</f>
        <v>Apr 2024</v>
      </c>
    </row>
    <row r="4859" spans="1:43" x14ac:dyDescent="0.3">
      <c r="A4859" t="s">
        <v>8709</v>
      </c>
      <c r="B4859" t="s">
        <v>6040</v>
      </c>
      <c r="C4859" s="2">
        <v>45648</v>
      </c>
      <c r="D4859" s="2">
        <v>45653</v>
      </c>
      <c r="E4859" s="2">
        <v>45685</v>
      </c>
      <c r="F4859" t="s">
        <v>35</v>
      </c>
      <c r="G4859" t="s">
        <v>8933</v>
      </c>
      <c r="H4859" t="s">
        <v>51</v>
      </c>
      <c r="I4859" t="s">
        <v>118</v>
      </c>
      <c r="J4859" t="s">
        <v>63</v>
      </c>
      <c r="K4859" s="7">
        <v>10</v>
      </c>
      <c r="L4859" t="s">
        <v>80</v>
      </c>
      <c r="M4859" t="s">
        <v>71</v>
      </c>
      <c r="N4859" t="s">
        <v>72</v>
      </c>
      <c r="O4859">
        <v>215</v>
      </c>
      <c r="P4859" s="6">
        <v>119.89</v>
      </c>
      <c r="Q4859" s="6">
        <v>25776.35</v>
      </c>
      <c r="R4859" s="5">
        <v>0.05</v>
      </c>
      <c r="S4859" s="6">
        <v>24487.532500000001</v>
      </c>
      <c r="T4859" s="6">
        <v>14655.86</v>
      </c>
      <c r="U4859" s="6">
        <v>14940.93</v>
      </c>
      <c r="V4859" s="6">
        <v>720.79</v>
      </c>
      <c r="W4859" s="6">
        <v>1986.78</v>
      </c>
      <c r="X4859" s="6">
        <v>-7816.8275000000003</v>
      </c>
      <c r="Y4859" s="5">
        <v>-0.31921662584827598</v>
      </c>
      <c r="Z4859" t="s">
        <v>54</v>
      </c>
      <c r="AA4859" t="s">
        <v>55</v>
      </c>
      <c r="AB4859" t="s">
        <v>65</v>
      </c>
      <c r="AC4859" t="s">
        <v>76</v>
      </c>
      <c r="AD4859" t="s">
        <v>57</v>
      </c>
      <c r="AE4859" t="s">
        <v>67</v>
      </c>
      <c r="AF4859" t="str">
        <f>TEXT(Agricultural_Export_Analysis_Cleaned_Dataset[[#This Row],[Order_Date]],"mmm")</f>
        <v>Dec</v>
      </c>
      <c r="AG4859" t="str">
        <f>TEXT(Agricultural_Export_Analysis_Cleaned_Dataset[[#This Row],[Order_Date]],"yyyy")</f>
        <v>2024</v>
      </c>
      <c r="AH4859" t="str">
        <f>TEXT(Agricultural_Export_Analysis_Cleaned_Dataset[[#This Row],[Order_Date]],"ddd")</f>
        <v>Sun</v>
      </c>
      <c r="AI4859" t="str">
        <f>TEXT(Agricultural_Export_Analysis_Cleaned_Dataset[[#This Row],[Ship_Date]],"yyyy")</f>
        <v>2024</v>
      </c>
      <c r="AJ4859" t="str">
        <f>TEXT(Agricultural_Export_Analysis_Cleaned_Dataset[[#This Row],[Ship_Date]],"mmm")</f>
        <v>Dec</v>
      </c>
      <c r="AK4859" t="str">
        <f>TEXT(Agricultural_Export_Analysis_Cleaned_Dataset[[#This Row],[Ship_Date]],"ddd")</f>
        <v>Fri</v>
      </c>
      <c r="AL4859" t="str">
        <f>TEXT(Agricultural_Export_Analysis_Cleaned_Dataset[[#This Row],[Delivery_Date]],"yyyy")</f>
        <v>2025</v>
      </c>
      <c r="AM4859" t="str">
        <f>TEXT(Agricultural_Export_Analysis_Cleaned_Dataset[[#This Row],[Delivery_Date]],"mmm")</f>
        <v>Jan</v>
      </c>
      <c r="AN4859" t="str">
        <f>TEXT(Agricultural_Export_Analysis_Cleaned_Dataset[[#This Row],[Delivery_Date]],"ddd")</f>
        <v>Tue</v>
      </c>
      <c r="AO4859">
        <f>Agricultural_Export_Analysis_Cleaned_Dataset[[#This Row],[Delivery_Date]]-Agricultural_Export_Analysis_Cleaned_Dataset[[#This Row],[Ship_Date]]</f>
        <v>32</v>
      </c>
      <c r="AP4859">
        <f>Agricultural_Export_Analysis_Cleaned_Dataset[[#This Row],[Ship_Date]]-Agricultural_Export_Analysis_Cleaned_Dataset[[#This Row],[Order_Date]]</f>
        <v>5</v>
      </c>
      <c r="AQ4859" s="4" t="str">
        <f>TEXT(Agricultural_Export_Analysis_Cleaned_Dataset[[#This Row],[Order_Date]],"mmm yyyy")</f>
        <v>Dec 2024</v>
      </c>
    </row>
    <row r="4860" spans="1:43" x14ac:dyDescent="0.3">
      <c r="A4860" t="s">
        <v>8710</v>
      </c>
      <c r="B4860" t="s">
        <v>8711</v>
      </c>
      <c r="C4860" s="2">
        <v>45952</v>
      </c>
      <c r="D4860" s="2">
        <v>45953</v>
      </c>
      <c r="E4860" s="2">
        <v>45971</v>
      </c>
      <c r="F4860" t="s">
        <v>35</v>
      </c>
      <c r="G4860" t="s">
        <v>132</v>
      </c>
      <c r="H4860" t="s">
        <v>51</v>
      </c>
      <c r="I4860" t="s">
        <v>118</v>
      </c>
      <c r="J4860" t="s">
        <v>53</v>
      </c>
      <c r="K4860" s="7">
        <v>0</v>
      </c>
      <c r="L4860" t="s">
        <v>87</v>
      </c>
      <c r="M4860" t="s">
        <v>88</v>
      </c>
      <c r="N4860" t="s">
        <v>89</v>
      </c>
      <c r="O4860">
        <v>506</v>
      </c>
      <c r="P4860" s="6">
        <v>440.03</v>
      </c>
      <c r="Q4860" s="6">
        <v>222655.18</v>
      </c>
      <c r="R4860" s="5">
        <v>0</v>
      </c>
      <c r="S4860" s="6">
        <v>222655.18</v>
      </c>
      <c r="T4860" s="6">
        <v>7241.1841999999997</v>
      </c>
      <c r="U4860" s="6">
        <v>160090.63</v>
      </c>
      <c r="V4860" s="6">
        <v>823.01</v>
      </c>
      <c r="W4860" s="6">
        <v>22262.639999999999</v>
      </c>
      <c r="X4860" s="6">
        <v>32237.715800000002</v>
      </c>
      <c r="Y4860" s="5">
        <v>0.14478763010925699</v>
      </c>
      <c r="Z4860" t="s">
        <v>54</v>
      </c>
      <c r="AA4860" t="s">
        <v>75</v>
      </c>
      <c r="AB4860" t="s">
        <v>65</v>
      </c>
      <c r="AC4860" t="s">
        <v>43</v>
      </c>
      <c r="AD4860" t="s">
        <v>77</v>
      </c>
      <c r="AE4860" t="s">
        <v>67</v>
      </c>
      <c r="AF4860" t="str">
        <f>TEXT(Agricultural_Export_Analysis_Cleaned_Dataset[[#This Row],[Order_Date]],"mmm")</f>
        <v>Oct</v>
      </c>
      <c r="AG4860" t="str">
        <f>TEXT(Agricultural_Export_Analysis_Cleaned_Dataset[[#This Row],[Order_Date]],"yyyy")</f>
        <v>2025</v>
      </c>
      <c r="AH4860" t="str">
        <f>TEXT(Agricultural_Export_Analysis_Cleaned_Dataset[[#This Row],[Order_Date]],"ddd")</f>
        <v>Wed</v>
      </c>
      <c r="AI4860" t="str">
        <f>TEXT(Agricultural_Export_Analysis_Cleaned_Dataset[[#This Row],[Ship_Date]],"yyyy")</f>
        <v>2025</v>
      </c>
      <c r="AJ4860" t="str">
        <f>TEXT(Agricultural_Export_Analysis_Cleaned_Dataset[[#This Row],[Ship_Date]],"mmm")</f>
        <v>Oct</v>
      </c>
      <c r="AK4860" t="str">
        <f>TEXT(Agricultural_Export_Analysis_Cleaned_Dataset[[#This Row],[Ship_Date]],"ddd")</f>
        <v>Thu</v>
      </c>
      <c r="AL4860" t="str">
        <f>TEXT(Agricultural_Export_Analysis_Cleaned_Dataset[[#This Row],[Delivery_Date]],"yyyy")</f>
        <v>2025</v>
      </c>
      <c r="AM4860" t="str">
        <f>TEXT(Agricultural_Export_Analysis_Cleaned_Dataset[[#This Row],[Delivery_Date]],"mmm")</f>
        <v>Nov</v>
      </c>
      <c r="AN4860" t="str">
        <f>TEXT(Agricultural_Export_Analysis_Cleaned_Dataset[[#This Row],[Delivery_Date]],"ddd")</f>
        <v>Mon</v>
      </c>
      <c r="AO4860">
        <f>Agricultural_Export_Analysis_Cleaned_Dataset[[#This Row],[Delivery_Date]]-Agricultural_Export_Analysis_Cleaned_Dataset[[#This Row],[Ship_Date]]</f>
        <v>18</v>
      </c>
      <c r="AP4860">
        <f>Agricultural_Export_Analysis_Cleaned_Dataset[[#This Row],[Ship_Date]]-Agricultural_Export_Analysis_Cleaned_Dataset[[#This Row],[Order_Date]]</f>
        <v>1</v>
      </c>
      <c r="AQ4860" s="4" t="str">
        <f>TEXT(Agricultural_Export_Analysis_Cleaned_Dataset[[#This Row],[Order_Date]],"mmm yyyy")</f>
        <v>Oct 2025</v>
      </c>
    </row>
    <row r="4861" spans="1:43" x14ac:dyDescent="0.3">
      <c r="A4861" t="s">
        <v>8712</v>
      </c>
      <c r="B4861" t="s">
        <v>8713</v>
      </c>
      <c r="C4861" s="2">
        <v>45792</v>
      </c>
      <c r="D4861" s="2">
        <v>45795</v>
      </c>
      <c r="E4861" s="2">
        <v>45800</v>
      </c>
      <c r="F4861" t="s">
        <v>35</v>
      </c>
      <c r="G4861" t="s">
        <v>36</v>
      </c>
      <c r="H4861" t="s">
        <v>37</v>
      </c>
      <c r="I4861" t="s">
        <v>38</v>
      </c>
      <c r="J4861" t="s">
        <v>63</v>
      </c>
      <c r="K4861" s="7">
        <v>0</v>
      </c>
      <c r="L4861" t="s">
        <v>32</v>
      </c>
      <c r="M4861" t="s">
        <v>88</v>
      </c>
      <c r="N4861" t="s">
        <v>89</v>
      </c>
      <c r="O4861">
        <v>1999</v>
      </c>
      <c r="P4861" s="6">
        <v>407.75</v>
      </c>
      <c r="Q4861" s="6">
        <v>815092.25</v>
      </c>
      <c r="R4861" s="5">
        <v>0</v>
      </c>
      <c r="S4861" s="6">
        <v>815092.25</v>
      </c>
      <c r="T4861" s="6">
        <v>3348.77</v>
      </c>
      <c r="U4861" s="6">
        <v>390981.76</v>
      </c>
      <c r="V4861" s="6">
        <v>1677.31</v>
      </c>
      <c r="W4861" s="6">
        <v>22041.24</v>
      </c>
      <c r="X4861" s="6">
        <v>397043.17</v>
      </c>
      <c r="Y4861" s="5">
        <v>0.48711439717406202</v>
      </c>
      <c r="Z4861" t="s">
        <v>81</v>
      </c>
      <c r="AA4861" t="s">
        <v>82</v>
      </c>
      <c r="AB4861" t="s">
        <v>65</v>
      </c>
      <c r="AC4861" t="s">
        <v>76</v>
      </c>
      <c r="AD4861" t="s">
        <v>123</v>
      </c>
      <c r="AE4861" t="s">
        <v>58</v>
      </c>
      <c r="AF4861" t="str">
        <f>TEXT(Agricultural_Export_Analysis_Cleaned_Dataset[[#This Row],[Order_Date]],"mmm")</f>
        <v>May</v>
      </c>
      <c r="AG4861" t="str">
        <f>TEXT(Agricultural_Export_Analysis_Cleaned_Dataset[[#This Row],[Order_Date]],"yyyy")</f>
        <v>2025</v>
      </c>
      <c r="AH4861" t="str">
        <f>TEXT(Agricultural_Export_Analysis_Cleaned_Dataset[[#This Row],[Order_Date]],"ddd")</f>
        <v>Thu</v>
      </c>
      <c r="AI4861" t="str">
        <f>TEXT(Agricultural_Export_Analysis_Cleaned_Dataset[[#This Row],[Ship_Date]],"yyyy")</f>
        <v>2025</v>
      </c>
      <c r="AJ4861" t="str">
        <f>TEXT(Agricultural_Export_Analysis_Cleaned_Dataset[[#This Row],[Ship_Date]],"mmm")</f>
        <v>May</v>
      </c>
      <c r="AK4861" t="str">
        <f>TEXT(Agricultural_Export_Analysis_Cleaned_Dataset[[#This Row],[Ship_Date]],"ddd")</f>
        <v>Sun</v>
      </c>
      <c r="AL4861" t="str">
        <f>TEXT(Agricultural_Export_Analysis_Cleaned_Dataset[[#This Row],[Delivery_Date]],"yyyy")</f>
        <v>2025</v>
      </c>
      <c r="AM4861" t="str">
        <f>TEXT(Agricultural_Export_Analysis_Cleaned_Dataset[[#This Row],[Delivery_Date]],"mmm")</f>
        <v>May</v>
      </c>
      <c r="AN4861" t="str">
        <f>TEXT(Agricultural_Export_Analysis_Cleaned_Dataset[[#This Row],[Delivery_Date]],"ddd")</f>
        <v>Fri</v>
      </c>
      <c r="AO4861">
        <f>Agricultural_Export_Analysis_Cleaned_Dataset[[#This Row],[Delivery_Date]]-Agricultural_Export_Analysis_Cleaned_Dataset[[#This Row],[Ship_Date]]</f>
        <v>5</v>
      </c>
      <c r="AP4861">
        <f>Agricultural_Export_Analysis_Cleaned_Dataset[[#This Row],[Ship_Date]]-Agricultural_Export_Analysis_Cleaned_Dataset[[#This Row],[Order_Date]]</f>
        <v>3</v>
      </c>
      <c r="AQ4861" s="4" t="str">
        <f>TEXT(Agricultural_Export_Analysis_Cleaned_Dataset[[#This Row],[Order_Date]],"mmm yyyy")</f>
        <v>May 2025</v>
      </c>
    </row>
    <row r="4862" spans="1:43" x14ac:dyDescent="0.3">
      <c r="A4862" t="s">
        <v>8714</v>
      </c>
      <c r="B4862" t="s">
        <v>3933</v>
      </c>
      <c r="C4862" s="2">
        <v>45904</v>
      </c>
      <c r="D4862" s="2">
        <v>45910</v>
      </c>
      <c r="E4862" s="2">
        <v>45947</v>
      </c>
      <c r="F4862" t="s">
        <v>35</v>
      </c>
      <c r="G4862" t="s">
        <v>96</v>
      </c>
      <c r="H4862" t="s">
        <v>74</v>
      </c>
      <c r="I4862" t="s">
        <v>91</v>
      </c>
      <c r="J4862" t="s">
        <v>112</v>
      </c>
      <c r="K4862" s="7">
        <v>10</v>
      </c>
      <c r="L4862" t="s">
        <v>70</v>
      </c>
      <c r="M4862" t="s">
        <v>88</v>
      </c>
      <c r="N4862" t="s">
        <v>89</v>
      </c>
      <c r="O4862">
        <v>1301</v>
      </c>
      <c r="P4862" s="6">
        <v>430.23</v>
      </c>
      <c r="Q4862" s="6">
        <v>559729.23</v>
      </c>
      <c r="R4862" s="5">
        <v>0.1</v>
      </c>
      <c r="S4862" s="6">
        <v>503756.30699999997</v>
      </c>
      <c r="T4862" s="6">
        <v>14472.46</v>
      </c>
      <c r="U4862" s="6">
        <v>298401.32</v>
      </c>
      <c r="V4862" s="6">
        <v>2427.09</v>
      </c>
      <c r="W4862" s="6">
        <v>50168.51</v>
      </c>
      <c r="X4862" s="6">
        <v>138286.927</v>
      </c>
      <c r="Y4862" s="5">
        <v>0.27451155465136401</v>
      </c>
      <c r="Z4862" t="s">
        <v>103</v>
      </c>
      <c r="AA4862" t="s">
        <v>104</v>
      </c>
      <c r="AB4862" t="s">
        <v>65</v>
      </c>
      <c r="AC4862" t="s">
        <v>76</v>
      </c>
      <c r="AD4862" t="s">
        <v>44</v>
      </c>
      <c r="AE4862" t="s">
        <v>58</v>
      </c>
      <c r="AF4862" t="str">
        <f>TEXT(Agricultural_Export_Analysis_Cleaned_Dataset[[#This Row],[Order_Date]],"mmm")</f>
        <v>Sep</v>
      </c>
      <c r="AG4862" t="str">
        <f>TEXT(Agricultural_Export_Analysis_Cleaned_Dataset[[#This Row],[Order_Date]],"yyyy")</f>
        <v>2025</v>
      </c>
      <c r="AH4862" t="str">
        <f>TEXT(Agricultural_Export_Analysis_Cleaned_Dataset[[#This Row],[Order_Date]],"ddd")</f>
        <v>Thu</v>
      </c>
      <c r="AI4862" t="str">
        <f>TEXT(Agricultural_Export_Analysis_Cleaned_Dataset[[#This Row],[Ship_Date]],"yyyy")</f>
        <v>2025</v>
      </c>
      <c r="AJ4862" t="str">
        <f>TEXT(Agricultural_Export_Analysis_Cleaned_Dataset[[#This Row],[Ship_Date]],"mmm")</f>
        <v>Sep</v>
      </c>
      <c r="AK4862" t="str">
        <f>TEXT(Agricultural_Export_Analysis_Cleaned_Dataset[[#This Row],[Ship_Date]],"ddd")</f>
        <v>Wed</v>
      </c>
      <c r="AL4862" t="str">
        <f>TEXT(Agricultural_Export_Analysis_Cleaned_Dataset[[#This Row],[Delivery_Date]],"yyyy")</f>
        <v>2025</v>
      </c>
      <c r="AM4862" t="str">
        <f>TEXT(Agricultural_Export_Analysis_Cleaned_Dataset[[#This Row],[Delivery_Date]],"mmm")</f>
        <v>Oct</v>
      </c>
      <c r="AN4862" t="str">
        <f>TEXT(Agricultural_Export_Analysis_Cleaned_Dataset[[#This Row],[Delivery_Date]],"ddd")</f>
        <v>Fri</v>
      </c>
      <c r="AO4862">
        <f>Agricultural_Export_Analysis_Cleaned_Dataset[[#This Row],[Delivery_Date]]-Agricultural_Export_Analysis_Cleaned_Dataset[[#This Row],[Ship_Date]]</f>
        <v>37</v>
      </c>
      <c r="AP4862">
        <f>Agricultural_Export_Analysis_Cleaned_Dataset[[#This Row],[Ship_Date]]-Agricultural_Export_Analysis_Cleaned_Dataset[[#This Row],[Order_Date]]</f>
        <v>6</v>
      </c>
      <c r="AQ4862" s="4" t="str">
        <f>TEXT(Agricultural_Export_Analysis_Cleaned_Dataset[[#This Row],[Order_Date]],"mmm yyyy")</f>
        <v>Sep 2025</v>
      </c>
    </row>
    <row r="4863" spans="1:43" x14ac:dyDescent="0.3">
      <c r="A4863" t="s">
        <v>8715</v>
      </c>
      <c r="B4863" t="s">
        <v>8716</v>
      </c>
      <c r="C4863" s="2">
        <v>45878</v>
      </c>
      <c r="D4863" s="2">
        <v>45885</v>
      </c>
      <c r="E4863" s="2">
        <v>45915</v>
      </c>
      <c r="F4863" t="s">
        <v>35</v>
      </c>
      <c r="G4863" t="s">
        <v>117</v>
      </c>
      <c r="H4863" t="s">
        <v>74</v>
      </c>
      <c r="I4863" t="s">
        <v>91</v>
      </c>
      <c r="J4863" t="s">
        <v>63</v>
      </c>
      <c r="K4863" s="7">
        <v>0</v>
      </c>
      <c r="L4863" t="s">
        <v>8935</v>
      </c>
      <c r="M4863" t="s">
        <v>61</v>
      </c>
      <c r="N4863" t="s">
        <v>62</v>
      </c>
      <c r="O4863">
        <v>1683</v>
      </c>
      <c r="P4863" s="6">
        <v>395.3</v>
      </c>
      <c r="Q4863" s="6">
        <v>665289.9</v>
      </c>
      <c r="R4863" s="5">
        <v>0</v>
      </c>
      <c r="S4863" s="6">
        <v>665289.9</v>
      </c>
      <c r="T4863" s="6">
        <v>597.98</v>
      </c>
      <c r="U4863" s="6">
        <v>383392</v>
      </c>
      <c r="V4863" s="6">
        <v>1563.54</v>
      </c>
      <c r="W4863" s="6">
        <v>29379.42</v>
      </c>
      <c r="X4863" s="6">
        <v>250356.96</v>
      </c>
      <c r="Y4863" s="5">
        <v>0.37631258192856998</v>
      </c>
      <c r="Z4863" t="s">
        <v>103</v>
      </c>
      <c r="AA4863" t="s">
        <v>177</v>
      </c>
      <c r="AB4863" t="s">
        <v>65</v>
      </c>
      <c r="AC4863" t="s">
        <v>76</v>
      </c>
      <c r="AD4863" t="s">
        <v>77</v>
      </c>
      <c r="AE4863" t="s">
        <v>58</v>
      </c>
      <c r="AF4863" t="str">
        <f>TEXT(Agricultural_Export_Analysis_Cleaned_Dataset[[#This Row],[Order_Date]],"mmm")</f>
        <v>Aug</v>
      </c>
      <c r="AG4863" t="str">
        <f>TEXT(Agricultural_Export_Analysis_Cleaned_Dataset[[#This Row],[Order_Date]],"yyyy")</f>
        <v>2025</v>
      </c>
      <c r="AH4863" t="str">
        <f>TEXT(Agricultural_Export_Analysis_Cleaned_Dataset[[#This Row],[Order_Date]],"ddd")</f>
        <v>Sat</v>
      </c>
      <c r="AI4863" t="str">
        <f>TEXT(Agricultural_Export_Analysis_Cleaned_Dataset[[#This Row],[Ship_Date]],"yyyy")</f>
        <v>2025</v>
      </c>
      <c r="AJ4863" t="str">
        <f>TEXT(Agricultural_Export_Analysis_Cleaned_Dataset[[#This Row],[Ship_Date]],"mmm")</f>
        <v>Aug</v>
      </c>
      <c r="AK4863" t="str">
        <f>TEXT(Agricultural_Export_Analysis_Cleaned_Dataset[[#This Row],[Ship_Date]],"ddd")</f>
        <v>Sat</v>
      </c>
      <c r="AL4863" t="str">
        <f>TEXT(Agricultural_Export_Analysis_Cleaned_Dataset[[#This Row],[Delivery_Date]],"yyyy")</f>
        <v>2025</v>
      </c>
      <c r="AM4863" t="str">
        <f>TEXT(Agricultural_Export_Analysis_Cleaned_Dataset[[#This Row],[Delivery_Date]],"mmm")</f>
        <v>Sep</v>
      </c>
      <c r="AN4863" t="str">
        <f>TEXT(Agricultural_Export_Analysis_Cleaned_Dataset[[#This Row],[Delivery_Date]],"ddd")</f>
        <v>Mon</v>
      </c>
      <c r="AO4863">
        <f>Agricultural_Export_Analysis_Cleaned_Dataset[[#This Row],[Delivery_Date]]-Agricultural_Export_Analysis_Cleaned_Dataset[[#This Row],[Ship_Date]]</f>
        <v>30</v>
      </c>
      <c r="AP4863">
        <f>Agricultural_Export_Analysis_Cleaned_Dataset[[#This Row],[Ship_Date]]-Agricultural_Export_Analysis_Cleaned_Dataset[[#This Row],[Order_Date]]</f>
        <v>7</v>
      </c>
      <c r="AQ4863" s="4" t="str">
        <f>TEXT(Agricultural_Export_Analysis_Cleaned_Dataset[[#This Row],[Order_Date]],"mmm yyyy")</f>
        <v>Aug 2025</v>
      </c>
    </row>
    <row r="4864" spans="1:43" x14ac:dyDescent="0.3">
      <c r="A4864" t="s">
        <v>8717</v>
      </c>
      <c r="B4864" t="s">
        <v>3401</v>
      </c>
      <c r="C4864" s="2">
        <v>45937</v>
      </c>
      <c r="D4864" s="2">
        <v>45939</v>
      </c>
      <c r="E4864" s="2">
        <v>45969</v>
      </c>
      <c r="F4864" t="s">
        <v>35</v>
      </c>
      <c r="G4864" t="s">
        <v>132</v>
      </c>
      <c r="H4864" t="s">
        <v>51</v>
      </c>
      <c r="I4864" t="s">
        <v>52</v>
      </c>
      <c r="J4864" t="s">
        <v>53</v>
      </c>
      <c r="K4864" s="7">
        <v>0</v>
      </c>
      <c r="L4864" t="s">
        <v>135</v>
      </c>
      <c r="M4864" t="s">
        <v>159</v>
      </c>
      <c r="N4864" t="s">
        <v>160</v>
      </c>
      <c r="O4864">
        <v>1090</v>
      </c>
      <c r="P4864" s="6">
        <v>55.64</v>
      </c>
      <c r="Q4864" s="6">
        <v>60647.6</v>
      </c>
      <c r="R4864" s="5">
        <v>0.1</v>
      </c>
      <c r="S4864" s="6">
        <v>54582.84</v>
      </c>
      <c r="T4864" s="6">
        <v>13440.12</v>
      </c>
      <c r="U4864" s="6">
        <v>36553.19</v>
      </c>
      <c r="V4864" s="6">
        <v>1629.13</v>
      </c>
      <c r="W4864" s="6">
        <v>1707.53</v>
      </c>
      <c r="X4864" s="6">
        <v>1252.8699999999999</v>
      </c>
      <c r="Y4864" s="5">
        <v>2.29535509694988E-2</v>
      </c>
      <c r="Z4864" t="s">
        <v>54</v>
      </c>
      <c r="AA4864" t="s">
        <v>75</v>
      </c>
      <c r="AB4864" t="s">
        <v>65</v>
      </c>
      <c r="AC4864" t="s">
        <v>76</v>
      </c>
      <c r="AD4864" t="s">
        <v>77</v>
      </c>
      <c r="AE4864" t="s">
        <v>67</v>
      </c>
      <c r="AF4864" t="str">
        <f>TEXT(Agricultural_Export_Analysis_Cleaned_Dataset[[#This Row],[Order_Date]],"mmm")</f>
        <v>Oct</v>
      </c>
      <c r="AG4864" t="str">
        <f>TEXT(Agricultural_Export_Analysis_Cleaned_Dataset[[#This Row],[Order_Date]],"yyyy")</f>
        <v>2025</v>
      </c>
      <c r="AH4864" t="str">
        <f>TEXT(Agricultural_Export_Analysis_Cleaned_Dataset[[#This Row],[Order_Date]],"ddd")</f>
        <v>Tue</v>
      </c>
      <c r="AI4864" t="str">
        <f>TEXT(Agricultural_Export_Analysis_Cleaned_Dataset[[#This Row],[Ship_Date]],"yyyy")</f>
        <v>2025</v>
      </c>
      <c r="AJ4864" t="str">
        <f>TEXT(Agricultural_Export_Analysis_Cleaned_Dataset[[#This Row],[Ship_Date]],"mmm")</f>
        <v>Oct</v>
      </c>
      <c r="AK4864" t="str">
        <f>TEXT(Agricultural_Export_Analysis_Cleaned_Dataset[[#This Row],[Ship_Date]],"ddd")</f>
        <v>Thu</v>
      </c>
      <c r="AL4864" t="str">
        <f>TEXT(Agricultural_Export_Analysis_Cleaned_Dataset[[#This Row],[Delivery_Date]],"yyyy")</f>
        <v>2025</v>
      </c>
      <c r="AM4864" t="str">
        <f>TEXT(Agricultural_Export_Analysis_Cleaned_Dataset[[#This Row],[Delivery_Date]],"mmm")</f>
        <v>Nov</v>
      </c>
      <c r="AN4864" t="str">
        <f>TEXT(Agricultural_Export_Analysis_Cleaned_Dataset[[#This Row],[Delivery_Date]],"ddd")</f>
        <v>Sat</v>
      </c>
      <c r="AO4864">
        <f>Agricultural_Export_Analysis_Cleaned_Dataset[[#This Row],[Delivery_Date]]-Agricultural_Export_Analysis_Cleaned_Dataset[[#This Row],[Ship_Date]]</f>
        <v>30</v>
      </c>
      <c r="AP4864">
        <f>Agricultural_Export_Analysis_Cleaned_Dataset[[#This Row],[Ship_Date]]-Agricultural_Export_Analysis_Cleaned_Dataset[[#This Row],[Order_Date]]</f>
        <v>2</v>
      </c>
      <c r="AQ4864" s="4" t="str">
        <f>TEXT(Agricultural_Export_Analysis_Cleaned_Dataset[[#This Row],[Order_Date]],"mmm yyyy")</f>
        <v>Oct 2025</v>
      </c>
    </row>
    <row r="4865" spans="1:43" x14ac:dyDescent="0.3">
      <c r="A4865" t="s">
        <v>8718</v>
      </c>
      <c r="B4865" t="s">
        <v>7358</v>
      </c>
      <c r="C4865" s="2">
        <v>45375</v>
      </c>
      <c r="D4865" s="2">
        <v>45380</v>
      </c>
      <c r="E4865" s="2">
        <v>45415</v>
      </c>
      <c r="F4865" t="s">
        <v>35</v>
      </c>
      <c r="G4865" t="s">
        <v>36</v>
      </c>
      <c r="H4865" t="s">
        <v>37</v>
      </c>
      <c r="I4865" t="s">
        <v>97</v>
      </c>
      <c r="J4865" t="s">
        <v>53</v>
      </c>
      <c r="K4865" s="7">
        <v>7</v>
      </c>
      <c r="L4865" t="s">
        <v>80</v>
      </c>
      <c r="M4865" t="s">
        <v>101</v>
      </c>
      <c r="N4865" t="s">
        <v>102</v>
      </c>
      <c r="O4865">
        <v>1440</v>
      </c>
      <c r="P4865" s="6">
        <v>220.94</v>
      </c>
      <c r="Q4865" s="6">
        <v>318153.59999999998</v>
      </c>
      <c r="R4865" s="5">
        <v>0</v>
      </c>
      <c r="S4865" s="6">
        <v>318153.59999999998</v>
      </c>
      <c r="T4865" s="6">
        <v>3012.23</v>
      </c>
      <c r="U4865" s="6">
        <v>170618.58</v>
      </c>
      <c r="V4865" s="6">
        <v>1006.32</v>
      </c>
      <c r="W4865" s="6">
        <v>20142.59</v>
      </c>
      <c r="X4865" s="6">
        <v>123373.88</v>
      </c>
      <c r="Y4865" s="5">
        <v>0.38778087062349798</v>
      </c>
      <c r="Z4865" t="s">
        <v>40</v>
      </c>
      <c r="AA4865" t="s">
        <v>41</v>
      </c>
      <c r="AB4865" t="s">
        <v>42</v>
      </c>
      <c r="AC4865" t="s">
        <v>43</v>
      </c>
      <c r="AD4865" t="s">
        <v>84</v>
      </c>
      <c r="AE4865" t="s">
        <v>58</v>
      </c>
      <c r="AF4865" t="str">
        <f>TEXT(Agricultural_Export_Analysis_Cleaned_Dataset[[#This Row],[Order_Date]],"mmm")</f>
        <v>Mar</v>
      </c>
      <c r="AG4865" t="str">
        <f>TEXT(Agricultural_Export_Analysis_Cleaned_Dataset[[#This Row],[Order_Date]],"yyyy")</f>
        <v>2024</v>
      </c>
      <c r="AH4865" t="str">
        <f>TEXT(Agricultural_Export_Analysis_Cleaned_Dataset[[#This Row],[Order_Date]],"ddd")</f>
        <v>Sun</v>
      </c>
      <c r="AI4865" t="str">
        <f>TEXT(Agricultural_Export_Analysis_Cleaned_Dataset[[#This Row],[Ship_Date]],"yyyy")</f>
        <v>2024</v>
      </c>
      <c r="AJ4865" t="str">
        <f>TEXT(Agricultural_Export_Analysis_Cleaned_Dataset[[#This Row],[Ship_Date]],"mmm")</f>
        <v>Mar</v>
      </c>
      <c r="AK4865" t="str">
        <f>TEXT(Agricultural_Export_Analysis_Cleaned_Dataset[[#This Row],[Ship_Date]],"ddd")</f>
        <v>Fri</v>
      </c>
      <c r="AL4865" t="str">
        <f>TEXT(Agricultural_Export_Analysis_Cleaned_Dataset[[#This Row],[Delivery_Date]],"yyyy")</f>
        <v>2024</v>
      </c>
      <c r="AM4865" t="str">
        <f>TEXT(Agricultural_Export_Analysis_Cleaned_Dataset[[#This Row],[Delivery_Date]],"mmm")</f>
        <v>May</v>
      </c>
      <c r="AN4865" t="str">
        <f>TEXT(Agricultural_Export_Analysis_Cleaned_Dataset[[#This Row],[Delivery_Date]],"ddd")</f>
        <v>Fri</v>
      </c>
      <c r="AO4865">
        <f>Agricultural_Export_Analysis_Cleaned_Dataset[[#This Row],[Delivery_Date]]-Agricultural_Export_Analysis_Cleaned_Dataset[[#This Row],[Ship_Date]]</f>
        <v>35</v>
      </c>
      <c r="AP4865">
        <f>Agricultural_Export_Analysis_Cleaned_Dataset[[#This Row],[Ship_Date]]-Agricultural_Export_Analysis_Cleaned_Dataset[[#This Row],[Order_Date]]</f>
        <v>5</v>
      </c>
      <c r="AQ4865" s="4" t="str">
        <f>TEXT(Agricultural_Export_Analysis_Cleaned_Dataset[[#This Row],[Order_Date]],"mmm yyyy")</f>
        <v>Mar 2024</v>
      </c>
    </row>
    <row r="4866" spans="1:43" x14ac:dyDescent="0.3">
      <c r="A4866" t="s">
        <v>8719</v>
      </c>
      <c r="B4866" t="s">
        <v>8720</v>
      </c>
      <c r="C4866" s="2">
        <v>45569</v>
      </c>
      <c r="D4866" s="2">
        <v>45577</v>
      </c>
      <c r="E4866" s="2">
        <v>45611</v>
      </c>
      <c r="F4866" t="s">
        <v>35</v>
      </c>
      <c r="G4866" t="s">
        <v>8934</v>
      </c>
      <c r="H4866" t="s">
        <v>37</v>
      </c>
      <c r="I4866" t="s">
        <v>97</v>
      </c>
      <c r="J4866" t="s">
        <v>39</v>
      </c>
      <c r="K4866" s="7">
        <v>4</v>
      </c>
      <c r="L4866" t="s">
        <v>135</v>
      </c>
      <c r="M4866" t="s">
        <v>88</v>
      </c>
      <c r="N4866" t="s">
        <v>89</v>
      </c>
      <c r="O4866">
        <v>460</v>
      </c>
      <c r="P4866" s="6">
        <v>30.32</v>
      </c>
      <c r="Q4866" s="6">
        <v>13947.2</v>
      </c>
      <c r="R4866" s="5">
        <v>0.15</v>
      </c>
      <c r="S4866" s="6">
        <v>11855.12</v>
      </c>
      <c r="T4866" s="6">
        <v>7262.32</v>
      </c>
      <c r="U4866" s="6">
        <v>8732.07</v>
      </c>
      <c r="V4866" s="6">
        <v>1170.8499999999999</v>
      </c>
      <c r="W4866" s="6">
        <v>604.53</v>
      </c>
      <c r="X4866" s="6">
        <v>-5914.65</v>
      </c>
      <c r="Y4866" s="5">
        <v>-0.49891101903649998</v>
      </c>
      <c r="Z4866" t="s">
        <v>54</v>
      </c>
      <c r="AA4866" t="s">
        <v>75</v>
      </c>
      <c r="AB4866" t="s">
        <v>56</v>
      </c>
      <c r="AC4866" t="s">
        <v>66</v>
      </c>
      <c r="AD4866" t="s">
        <v>44</v>
      </c>
      <c r="AE4866" t="s">
        <v>67</v>
      </c>
      <c r="AF4866" t="str">
        <f>TEXT(Agricultural_Export_Analysis_Cleaned_Dataset[[#This Row],[Order_Date]],"mmm")</f>
        <v>Oct</v>
      </c>
      <c r="AG4866" t="str">
        <f>TEXT(Agricultural_Export_Analysis_Cleaned_Dataset[[#This Row],[Order_Date]],"yyyy")</f>
        <v>2024</v>
      </c>
      <c r="AH4866" t="str">
        <f>TEXT(Agricultural_Export_Analysis_Cleaned_Dataset[[#This Row],[Order_Date]],"ddd")</f>
        <v>Fri</v>
      </c>
      <c r="AI4866" t="str">
        <f>TEXT(Agricultural_Export_Analysis_Cleaned_Dataset[[#This Row],[Ship_Date]],"yyyy")</f>
        <v>2024</v>
      </c>
      <c r="AJ4866" t="str">
        <f>TEXT(Agricultural_Export_Analysis_Cleaned_Dataset[[#This Row],[Ship_Date]],"mmm")</f>
        <v>Oct</v>
      </c>
      <c r="AK4866" t="str">
        <f>TEXT(Agricultural_Export_Analysis_Cleaned_Dataset[[#This Row],[Ship_Date]],"ddd")</f>
        <v>Sat</v>
      </c>
      <c r="AL4866" t="str">
        <f>TEXT(Agricultural_Export_Analysis_Cleaned_Dataset[[#This Row],[Delivery_Date]],"yyyy")</f>
        <v>2024</v>
      </c>
      <c r="AM4866" t="str">
        <f>TEXT(Agricultural_Export_Analysis_Cleaned_Dataset[[#This Row],[Delivery_Date]],"mmm")</f>
        <v>Nov</v>
      </c>
      <c r="AN4866" t="str">
        <f>TEXT(Agricultural_Export_Analysis_Cleaned_Dataset[[#This Row],[Delivery_Date]],"ddd")</f>
        <v>Fri</v>
      </c>
      <c r="AO4866">
        <f>Agricultural_Export_Analysis_Cleaned_Dataset[[#This Row],[Delivery_Date]]-Agricultural_Export_Analysis_Cleaned_Dataset[[#This Row],[Ship_Date]]</f>
        <v>34</v>
      </c>
      <c r="AP4866">
        <f>Agricultural_Export_Analysis_Cleaned_Dataset[[#This Row],[Ship_Date]]-Agricultural_Export_Analysis_Cleaned_Dataset[[#This Row],[Order_Date]]</f>
        <v>8</v>
      </c>
      <c r="AQ4866" s="4" t="str">
        <f>TEXT(Agricultural_Export_Analysis_Cleaned_Dataset[[#This Row],[Order_Date]],"mmm yyyy")</f>
        <v>Oct 2024</v>
      </c>
    </row>
    <row r="4867" spans="1:43" x14ac:dyDescent="0.3">
      <c r="A4867" t="s">
        <v>8721</v>
      </c>
      <c r="B4867" t="s">
        <v>4466</v>
      </c>
      <c r="C4867" s="2">
        <v>45903</v>
      </c>
      <c r="D4867" s="2">
        <v>45908</v>
      </c>
      <c r="E4867" s="2">
        <v>45925</v>
      </c>
      <c r="F4867" t="s">
        <v>35</v>
      </c>
      <c r="G4867" t="s">
        <v>8934</v>
      </c>
      <c r="H4867" t="s">
        <v>74</v>
      </c>
      <c r="I4867" t="s">
        <v>52</v>
      </c>
      <c r="J4867" t="s">
        <v>53</v>
      </c>
      <c r="K4867" s="7">
        <v>10</v>
      </c>
      <c r="L4867" t="s">
        <v>70</v>
      </c>
      <c r="M4867" t="s">
        <v>33</v>
      </c>
      <c r="N4867" t="s">
        <v>34</v>
      </c>
      <c r="O4867">
        <v>312</v>
      </c>
      <c r="P4867" s="6">
        <v>74.95</v>
      </c>
      <c r="Q4867" s="6">
        <v>23384.400000000001</v>
      </c>
      <c r="R4867" s="5">
        <v>0.1</v>
      </c>
      <c r="S4867" s="6">
        <v>21045.96</v>
      </c>
      <c r="T4867" s="6">
        <v>8044.32</v>
      </c>
      <c r="U4867" s="6">
        <v>15724.52</v>
      </c>
      <c r="V4867" s="6">
        <v>714.71</v>
      </c>
      <c r="W4867" s="6">
        <v>2016.93</v>
      </c>
      <c r="X4867" s="6">
        <v>-5454.52</v>
      </c>
      <c r="Y4867" s="5">
        <v>-0.259171831553419</v>
      </c>
      <c r="Z4867" t="s">
        <v>103</v>
      </c>
      <c r="AA4867" t="s">
        <v>104</v>
      </c>
      <c r="AB4867" t="s">
        <v>65</v>
      </c>
      <c r="AC4867" t="s">
        <v>76</v>
      </c>
      <c r="AD4867" t="s">
        <v>77</v>
      </c>
      <c r="AE4867" t="s">
        <v>67</v>
      </c>
      <c r="AF4867" t="str">
        <f>TEXT(Agricultural_Export_Analysis_Cleaned_Dataset[[#This Row],[Order_Date]],"mmm")</f>
        <v>Sep</v>
      </c>
      <c r="AG4867" t="str">
        <f>TEXT(Agricultural_Export_Analysis_Cleaned_Dataset[[#This Row],[Order_Date]],"yyyy")</f>
        <v>2025</v>
      </c>
      <c r="AH4867" t="str">
        <f>TEXT(Agricultural_Export_Analysis_Cleaned_Dataset[[#This Row],[Order_Date]],"ddd")</f>
        <v>Wed</v>
      </c>
      <c r="AI4867" t="str">
        <f>TEXT(Agricultural_Export_Analysis_Cleaned_Dataset[[#This Row],[Ship_Date]],"yyyy")</f>
        <v>2025</v>
      </c>
      <c r="AJ4867" t="str">
        <f>TEXT(Agricultural_Export_Analysis_Cleaned_Dataset[[#This Row],[Ship_Date]],"mmm")</f>
        <v>Sep</v>
      </c>
      <c r="AK4867" t="str">
        <f>TEXT(Agricultural_Export_Analysis_Cleaned_Dataset[[#This Row],[Ship_Date]],"ddd")</f>
        <v>Mon</v>
      </c>
      <c r="AL4867" t="str">
        <f>TEXT(Agricultural_Export_Analysis_Cleaned_Dataset[[#This Row],[Delivery_Date]],"yyyy")</f>
        <v>2025</v>
      </c>
      <c r="AM4867" t="str">
        <f>TEXT(Agricultural_Export_Analysis_Cleaned_Dataset[[#This Row],[Delivery_Date]],"mmm")</f>
        <v>Sep</v>
      </c>
      <c r="AN4867" t="str">
        <f>TEXT(Agricultural_Export_Analysis_Cleaned_Dataset[[#This Row],[Delivery_Date]],"ddd")</f>
        <v>Thu</v>
      </c>
      <c r="AO4867">
        <f>Agricultural_Export_Analysis_Cleaned_Dataset[[#This Row],[Delivery_Date]]-Agricultural_Export_Analysis_Cleaned_Dataset[[#This Row],[Ship_Date]]</f>
        <v>17</v>
      </c>
      <c r="AP4867">
        <f>Agricultural_Export_Analysis_Cleaned_Dataset[[#This Row],[Ship_Date]]-Agricultural_Export_Analysis_Cleaned_Dataset[[#This Row],[Order_Date]]</f>
        <v>5</v>
      </c>
      <c r="AQ4867" s="4" t="str">
        <f>TEXT(Agricultural_Export_Analysis_Cleaned_Dataset[[#This Row],[Order_Date]],"mmm yyyy")</f>
        <v>Sep 2025</v>
      </c>
    </row>
    <row r="4868" spans="1:43" x14ac:dyDescent="0.3">
      <c r="A4868" t="s">
        <v>8722</v>
      </c>
      <c r="B4868" t="s">
        <v>1093</v>
      </c>
      <c r="C4868" s="2">
        <v>45321</v>
      </c>
      <c r="D4868" s="2">
        <v>45322</v>
      </c>
      <c r="E4868" s="2">
        <v>45335</v>
      </c>
      <c r="F4868" t="s">
        <v>35</v>
      </c>
      <c r="G4868" t="s">
        <v>8932</v>
      </c>
      <c r="H4868" t="s">
        <v>74</v>
      </c>
      <c r="I4868" t="s">
        <v>91</v>
      </c>
      <c r="J4868" t="s">
        <v>39</v>
      </c>
      <c r="K4868" s="7">
        <v>2</v>
      </c>
      <c r="L4868" t="s">
        <v>70</v>
      </c>
      <c r="M4868" t="s">
        <v>61</v>
      </c>
      <c r="N4868" t="s">
        <v>62</v>
      </c>
      <c r="O4868">
        <v>924</v>
      </c>
      <c r="P4868" s="6">
        <v>304.31</v>
      </c>
      <c r="Q4868" s="6">
        <v>281182.44</v>
      </c>
      <c r="R4868" s="5">
        <v>0</v>
      </c>
      <c r="S4868" s="6">
        <v>281182.44</v>
      </c>
      <c r="T4868" s="6">
        <v>5585.01</v>
      </c>
      <c r="U4868" s="6">
        <v>138033.57999999999</v>
      </c>
      <c r="V4868" s="6">
        <v>2436.41</v>
      </c>
      <c r="W4868" s="6">
        <v>21745.01</v>
      </c>
      <c r="X4868" s="6">
        <v>113382.43</v>
      </c>
      <c r="Y4868" s="5">
        <v>0.40323439116610599</v>
      </c>
      <c r="Z4868" t="s">
        <v>40</v>
      </c>
      <c r="AA4868" t="s">
        <v>64</v>
      </c>
      <c r="AB4868" t="s">
        <v>83</v>
      </c>
      <c r="AC4868" t="s">
        <v>76</v>
      </c>
      <c r="AD4868" t="s">
        <v>123</v>
      </c>
      <c r="AE4868" t="s">
        <v>67</v>
      </c>
      <c r="AF4868" t="str">
        <f>TEXT(Agricultural_Export_Analysis_Cleaned_Dataset[[#This Row],[Order_Date]],"mmm")</f>
        <v>Jan</v>
      </c>
      <c r="AG4868" t="str">
        <f>TEXT(Agricultural_Export_Analysis_Cleaned_Dataset[[#This Row],[Order_Date]],"yyyy")</f>
        <v>2024</v>
      </c>
      <c r="AH4868" t="str">
        <f>TEXT(Agricultural_Export_Analysis_Cleaned_Dataset[[#This Row],[Order_Date]],"ddd")</f>
        <v>Tue</v>
      </c>
      <c r="AI4868" t="str">
        <f>TEXT(Agricultural_Export_Analysis_Cleaned_Dataset[[#This Row],[Ship_Date]],"yyyy")</f>
        <v>2024</v>
      </c>
      <c r="AJ4868" t="str">
        <f>TEXT(Agricultural_Export_Analysis_Cleaned_Dataset[[#This Row],[Ship_Date]],"mmm")</f>
        <v>Jan</v>
      </c>
      <c r="AK4868" t="str">
        <f>TEXT(Agricultural_Export_Analysis_Cleaned_Dataset[[#This Row],[Ship_Date]],"ddd")</f>
        <v>Wed</v>
      </c>
      <c r="AL4868" t="str">
        <f>TEXT(Agricultural_Export_Analysis_Cleaned_Dataset[[#This Row],[Delivery_Date]],"yyyy")</f>
        <v>2024</v>
      </c>
      <c r="AM4868" t="str">
        <f>TEXT(Agricultural_Export_Analysis_Cleaned_Dataset[[#This Row],[Delivery_Date]],"mmm")</f>
        <v>Feb</v>
      </c>
      <c r="AN4868" t="str">
        <f>TEXT(Agricultural_Export_Analysis_Cleaned_Dataset[[#This Row],[Delivery_Date]],"ddd")</f>
        <v>Tue</v>
      </c>
      <c r="AO4868">
        <f>Agricultural_Export_Analysis_Cleaned_Dataset[[#This Row],[Delivery_Date]]-Agricultural_Export_Analysis_Cleaned_Dataset[[#This Row],[Ship_Date]]</f>
        <v>13</v>
      </c>
      <c r="AP4868">
        <f>Agricultural_Export_Analysis_Cleaned_Dataset[[#This Row],[Ship_Date]]-Agricultural_Export_Analysis_Cleaned_Dataset[[#This Row],[Order_Date]]</f>
        <v>1</v>
      </c>
      <c r="AQ4868" s="4" t="str">
        <f>TEXT(Agricultural_Export_Analysis_Cleaned_Dataset[[#This Row],[Order_Date]],"mmm yyyy")</f>
        <v>Jan 2024</v>
      </c>
    </row>
    <row r="4869" spans="1:43" x14ac:dyDescent="0.3">
      <c r="A4869" t="s">
        <v>8723</v>
      </c>
      <c r="B4869" t="s">
        <v>8724</v>
      </c>
      <c r="C4869" s="2">
        <v>45356</v>
      </c>
      <c r="D4869" s="2">
        <v>45363</v>
      </c>
      <c r="E4869" s="2">
        <v>45397</v>
      </c>
      <c r="F4869" t="s">
        <v>35</v>
      </c>
      <c r="G4869" t="s">
        <v>203</v>
      </c>
      <c r="H4869" t="s">
        <v>74</v>
      </c>
      <c r="I4869" t="s">
        <v>118</v>
      </c>
      <c r="J4869" t="s">
        <v>112</v>
      </c>
      <c r="K4869" s="7">
        <v>7</v>
      </c>
      <c r="L4869" t="s">
        <v>135</v>
      </c>
      <c r="M4869" t="s">
        <v>101</v>
      </c>
      <c r="N4869" t="s">
        <v>102</v>
      </c>
      <c r="O4869">
        <v>1219</v>
      </c>
      <c r="P4869" s="6">
        <v>476.92</v>
      </c>
      <c r="Q4869" s="6">
        <v>581365.48</v>
      </c>
      <c r="R4869" s="5">
        <v>0.15</v>
      </c>
      <c r="S4869" s="6">
        <v>494160.658</v>
      </c>
      <c r="T4869" s="6">
        <v>10381.67</v>
      </c>
      <c r="U4869" s="6">
        <v>289026.03000000003</v>
      </c>
      <c r="V4869" s="6">
        <v>1063.57</v>
      </c>
      <c r="W4869" s="6">
        <v>24546.42</v>
      </c>
      <c r="X4869" s="6">
        <v>169142.96799999999</v>
      </c>
      <c r="Y4869" s="5">
        <v>0.34228335514317698</v>
      </c>
      <c r="Z4869" t="s">
        <v>40</v>
      </c>
      <c r="AA4869" t="s">
        <v>41</v>
      </c>
      <c r="AB4869" t="s">
        <v>56</v>
      </c>
      <c r="AC4869" t="s">
        <v>66</v>
      </c>
      <c r="AD4869" t="s">
        <v>98</v>
      </c>
      <c r="AE4869" t="s">
        <v>67</v>
      </c>
      <c r="AF4869" t="str">
        <f>TEXT(Agricultural_Export_Analysis_Cleaned_Dataset[[#This Row],[Order_Date]],"mmm")</f>
        <v>Mar</v>
      </c>
      <c r="AG4869" t="str">
        <f>TEXT(Agricultural_Export_Analysis_Cleaned_Dataset[[#This Row],[Order_Date]],"yyyy")</f>
        <v>2024</v>
      </c>
      <c r="AH4869" t="str">
        <f>TEXT(Agricultural_Export_Analysis_Cleaned_Dataset[[#This Row],[Order_Date]],"ddd")</f>
        <v>Tue</v>
      </c>
      <c r="AI4869" t="str">
        <f>TEXT(Agricultural_Export_Analysis_Cleaned_Dataset[[#This Row],[Ship_Date]],"yyyy")</f>
        <v>2024</v>
      </c>
      <c r="AJ4869" t="str">
        <f>TEXT(Agricultural_Export_Analysis_Cleaned_Dataset[[#This Row],[Ship_Date]],"mmm")</f>
        <v>Mar</v>
      </c>
      <c r="AK4869" t="str">
        <f>TEXT(Agricultural_Export_Analysis_Cleaned_Dataset[[#This Row],[Ship_Date]],"ddd")</f>
        <v>Tue</v>
      </c>
      <c r="AL4869" t="str">
        <f>TEXT(Agricultural_Export_Analysis_Cleaned_Dataset[[#This Row],[Delivery_Date]],"yyyy")</f>
        <v>2024</v>
      </c>
      <c r="AM4869" t="str">
        <f>TEXT(Agricultural_Export_Analysis_Cleaned_Dataset[[#This Row],[Delivery_Date]],"mmm")</f>
        <v>Apr</v>
      </c>
      <c r="AN4869" t="str">
        <f>TEXT(Agricultural_Export_Analysis_Cleaned_Dataset[[#This Row],[Delivery_Date]],"ddd")</f>
        <v>Mon</v>
      </c>
      <c r="AO4869">
        <f>Agricultural_Export_Analysis_Cleaned_Dataset[[#This Row],[Delivery_Date]]-Agricultural_Export_Analysis_Cleaned_Dataset[[#This Row],[Ship_Date]]</f>
        <v>34</v>
      </c>
      <c r="AP4869">
        <f>Agricultural_Export_Analysis_Cleaned_Dataset[[#This Row],[Ship_Date]]-Agricultural_Export_Analysis_Cleaned_Dataset[[#This Row],[Order_Date]]</f>
        <v>7</v>
      </c>
      <c r="AQ4869" s="4" t="str">
        <f>TEXT(Agricultural_Export_Analysis_Cleaned_Dataset[[#This Row],[Order_Date]],"mmm yyyy")</f>
        <v>Mar 2024</v>
      </c>
    </row>
    <row r="4870" spans="1:43" x14ac:dyDescent="0.3">
      <c r="A4870" t="s">
        <v>8725</v>
      </c>
      <c r="B4870" t="s">
        <v>8726</v>
      </c>
      <c r="C4870" s="2">
        <v>45373</v>
      </c>
      <c r="D4870" s="2">
        <v>45379</v>
      </c>
      <c r="E4870" s="2">
        <v>45407</v>
      </c>
      <c r="F4870" t="s">
        <v>35</v>
      </c>
      <c r="G4870" t="s">
        <v>117</v>
      </c>
      <c r="H4870" t="s">
        <v>37</v>
      </c>
      <c r="I4870" t="s">
        <v>118</v>
      </c>
      <c r="J4870" t="s">
        <v>53</v>
      </c>
      <c r="K4870" s="7">
        <v>10</v>
      </c>
      <c r="L4870" t="s">
        <v>87</v>
      </c>
      <c r="M4870" t="s">
        <v>48</v>
      </c>
      <c r="N4870" t="s">
        <v>49</v>
      </c>
      <c r="O4870">
        <v>299</v>
      </c>
      <c r="P4870" s="6">
        <v>473.32</v>
      </c>
      <c r="Q4870" s="6">
        <v>141522.68</v>
      </c>
      <c r="R4870" s="5">
        <v>0.15</v>
      </c>
      <c r="S4870" s="6">
        <v>120294.27800000001</v>
      </c>
      <c r="T4870" s="6">
        <v>10217.25</v>
      </c>
      <c r="U4870" s="6">
        <v>88996.81</v>
      </c>
      <c r="V4870" s="6">
        <v>352.46</v>
      </c>
      <c r="W4870" s="6">
        <v>8313.9699999999993</v>
      </c>
      <c r="X4870" s="6">
        <v>12413.788</v>
      </c>
      <c r="Y4870" s="5">
        <v>0.103195166107568</v>
      </c>
      <c r="Z4870" t="s">
        <v>40</v>
      </c>
      <c r="AA4870" t="s">
        <v>41</v>
      </c>
      <c r="AB4870" t="s">
        <v>56</v>
      </c>
      <c r="AC4870" t="s">
        <v>43</v>
      </c>
      <c r="AD4870" t="s">
        <v>93</v>
      </c>
      <c r="AE4870" t="s">
        <v>58</v>
      </c>
      <c r="AF4870" t="str">
        <f>TEXT(Agricultural_Export_Analysis_Cleaned_Dataset[[#This Row],[Order_Date]],"mmm")</f>
        <v>Mar</v>
      </c>
      <c r="AG4870" t="str">
        <f>TEXT(Agricultural_Export_Analysis_Cleaned_Dataset[[#This Row],[Order_Date]],"yyyy")</f>
        <v>2024</v>
      </c>
      <c r="AH4870" t="str">
        <f>TEXT(Agricultural_Export_Analysis_Cleaned_Dataset[[#This Row],[Order_Date]],"ddd")</f>
        <v>Fri</v>
      </c>
      <c r="AI4870" t="str">
        <f>TEXT(Agricultural_Export_Analysis_Cleaned_Dataset[[#This Row],[Ship_Date]],"yyyy")</f>
        <v>2024</v>
      </c>
      <c r="AJ4870" t="str">
        <f>TEXT(Agricultural_Export_Analysis_Cleaned_Dataset[[#This Row],[Ship_Date]],"mmm")</f>
        <v>Mar</v>
      </c>
      <c r="AK4870" t="str">
        <f>TEXT(Agricultural_Export_Analysis_Cleaned_Dataset[[#This Row],[Ship_Date]],"ddd")</f>
        <v>Thu</v>
      </c>
      <c r="AL4870" t="str">
        <f>TEXT(Agricultural_Export_Analysis_Cleaned_Dataset[[#This Row],[Delivery_Date]],"yyyy")</f>
        <v>2024</v>
      </c>
      <c r="AM4870" t="str">
        <f>TEXT(Agricultural_Export_Analysis_Cleaned_Dataset[[#This Row],[Delivery_Date]],"mmm")</f>
        <v>Apr</v>
      </c>
      <c r="AN4870" t="str">
        <f>TEXT(Agricultural_Export_Analysis_Cleaned_Dataset[[#This Row],[Delivery_Date]],"ddd")</f>
        <v>Thu</v>
      </c>
      <c r="AO4870">
        <f>Agricultural_Export_Analysis_Cleaned_Dataset[[#This Row],[Delivery_Date]]-Agricultural_Export_Analysis_Cleaned_Dataset[[#This Row],[Ship_Date]]</f>
        <v>28</v>
      </c>
      <c r="AP4870">
        <f>Agricultural_Export_Analysis_Cleaned_Dataset[[#This Row],[Ship_Date]]-Agricultural_Export_Analysis_Cleaned_Dataset[[#This Row],[Order_Date]]</f>
        <v>6</v>
      </c>
      <c r="AQ4870" s="4" t="str">
        <f>TEXT(Agricultural_Export_Analysis_Cleaned_Dataset[[#This Row],[Order_Date]],"mmm yyyy")</f>
        <v>Mar 2024</v>
      </c>
    </row>
    <row r="4871" spans="1:43" x14ac:dyDescent="0.3">
      <c r="A4871" t="s">
        <v>8727</v>
      </c>
      <c r="B4871" t="s">
        <v>2748</v>
      </c>
      <c r="C4871" s="2">
        <v>45303</v>
      </c>
      <c r="D4871" s="2">
        <v>45306</v>
      </c>
      <c r="E4871" s="2">
        <v>45349</v>
      </c>
      <c r="F4871" t="s">
        <v>35</v>
      </c>
      <c r="G4871" t="s">
        <v>96</v>
      </c>
      <c r="H4871" t="s">
        <v>37</v>
      </c>
      <c r="I4871" t="s">
        <v>38</v>
      </c>
      <c r="J4871" t="s">
        <v>112</v>
      </c>
      <c r="K4871" s="7">
        <v>15</v>
      </c>
      <c r="L4871" t="s">
        <v>135</v>
      </c>
      <c r="M4871" t="s">
        <v>101</v>
      </c>
      <c r="N4871" t="s">
        <v>102</v>
      </c>
      <c r="O4871">
        <v>650</v>
      </c>
      <c r="P4871" s="6">
        <v>45.84</v>
      </c>
      <c r="Q4871" s="6">
        <v>29796</v>
      </c>
      <c r="R4871" s="5">
        <v>0.15</v>
      </c>
      <c r="S4871" s="6">
        <v>25326.6</v>
      </c>
      <c r="T4871" s="6">
        <v>4647.12</v>
      </c>
      <c r="U4871" s="6">
        <v>17021.8</v>
      </c>
      <c r="V4871" s="6">
        <v>2992.39</v>
      </c>
      <c r="W4871" s="6">
        <v>1639.52</v>
      </c>
      <c r="X4871" s="6">
        <v>-974.23</v>
      </c>
      <c r="Y4871" s="5">
        <v>-3.8466671404768102E-2</v>
      </c>
      <c r="Z4871" t="s">
        <v>40</v>
      </c>
      <c r="AA4871" t="s">
        <v>64</v>
      </c>
      <c r="AB4871" t="s">
        <v>56</v>
      </c>
      <c r="AC4871" t="s">
        <v>76</v>
      </c>
      <c r="AD4871" t="s">
        <v>123</v>
      </c>
      <c r="AE4871" t="s">
        <v>67</v>
      </c>
      <c r="AF4871" t="str">
        <f>TEXT(Agricultural_Export_Analysis_Cleaned_Dataset[[#This Row],[Order_Date]],"mmm")</f>
        <v>Jan</v>
      </c>
      <c r="AG4871" t="str">
        <f>TEXT(Agricultural_Export_Analysis_Cleaned_Dataset[[#This Row],[Order_Date]],"yyyy")</f>
        <v>2024</v>
      </c>
      <c r="AH4871" t="str">
        <f>TEXT(Agricultural_Export_Analysis_Cleaned_Dataset[[#This Row],[Order_Date]],"ddd")</f>
        <v>Fri</v>
      </c>
      <c r="AI4871" t="str">
        <f>TEXT(Agricultural_Export_Analysis_Cleaned_Dataset[[#This Row],[Ship_Date]],"yyyy")</f>
        <v>2024</v>
      </c>
      <c r="AJ4871" t="str">
        <f>TEXT(Agricultural_Export_Analysis_Cleaned_Dataset[[#This Row],[Ship_Date]],"mmm")</f>
        <v>Jan</v>
      </c>
      <c r="AK4871" t="str">
        <f>TEXT(Agricultural_Export_Analysis_Cleaned_Dataset[[#This Row],[Ship_Date]],"ddd")</f>
        <v>Mon</v>
      </c>
      <c r="AL4871" t="str">
        <f>TEXT(Agricultural_Export_Analysis_Cleaned_Dataset[[#This Row],[Delivery_Date]],"yyyy")</f>
        <v>2024</v>
      </c>
      <c r="AM4871" t="str">
        <f>TEXT(Agricultural_Export_Analysis_Cleaned_Dataset[[#This Row],[Delivery_Date]],"mmm")</f>
        <v>Feb</v>
      </c>
      <c r="AN4871" t="str">
        <f>TEXT(Agricultural_Export_Analysis_Cleaned_Dataset[[#This Row],[Delivery_Date]],"ddd")</f>
        <v>Tue</v>
      </c>
      <c r="AO4871">
        <f>Agricultural_Export_Analysis_Cleaned_Dataset[[#This Row],[Delivery_Date]]-Agricultural_Export_Analysis_Cleaned_Dataset[[#This Row],[Ship_Date]]</f>
        <v>43</v>
      </c>
      <c r="AP4871">
        <f>Agricultural_Export_Analysis_Cleaned_Dataset[[#This Row],[Ship_Date]]-Agricultural_Export_Analysis_Cleaned_Dataset[[#This Row],[Order_Date]]</f>
        <v>3</v>
      </c>
      <c r="AQ4871" s="4" t="str">
        <f>TEXT(Agricultural_Export_Analysis_Cleaned_Dataset[[#This Row],[Order_Date]],"mmm yyyy")</f>
        <v>Jan 2024</v>
      </c>
    </row>
    <row r="4872" spans="1:43" x14ac:dyDescent="0.3">
      <c r="A4872" t="s">
        <v>8728</v>
      </c>
      <c r="B4872" t="s">
        <v>8729</v>
      </c>
      <c r="C4872" s="2">
        <v>45333</v>
      </c>
      <c r="D4872" s="2">
        <v>45341</v>
      </c>
      <c r="E4872" s="2">
        <v>45371</v>
      </c>
      <c r="F4872" t="s">
        <v>35</v>
      </c>
      <c r="G4872" t="s">
        <v>8934</v>
      </c>
      <c r="H4872" t="s">
        <v>37</v>
      </c>
      <c r="I4872" t="s">
        <v>52</v>
      </c>
      <c r="J4872" t="s">
        <v>39</v>
      </c>
      <c r="K4872" s="7">
        <v>7</v>
      </c>
      <c r="L4872" t="s">
        <v>32</v>
      </c>
      <c r="M4872" t="s">
        <v>61</v>
      </c>
      <c r="N4872" t="s">
        <v>62</v>
      </c>
      <c r="O4872">
        <v>1383</v>
      </c>
      <c r="P4872" s="6">
        <v>143.94</v>
      </c>
      <c r="Q4872" s="6">
        <v>199069.02</v>
      </c>
      <c r="R4872" s="5">
        <v>0.1</v>
      </c>
      <c r="S4872" s="6">
        <v>179162.11799999999</v>
      </c>
      <c r="T4872" s="6">
        <v>12337.47</v>
      </c>
      <c r="U4872" s="6">
        <v>82530.91</v>
      </c>
      <c r="V4872" s="6">
        <v>1203.22</v>
      </c>
      <c r="W4872" s="6">
        <v>10933.97</v>
      </c>
      <c r="X4872" s="6">
        <v>72156.547999999995</v>
      </c>
      <c r="Y4872" s="5">
        <v>0.402744446233885</v>
      </c>
      <c r="Z4872" t="s">
        <v>40</v>
      </c>
      <c r="AA4872" t="s">
        <v>147</v>
      </c>
      <c r="AB4872" t="s">
        <v>42</v>
      </c>
      <c r="AC4872" t="s">
        <v>43</v>
      </c>
      <c r="AD4872" t="s">
        <v>98</v>
      </c>
      <c r="AE4872" t="s">
        <v>45</v>
      </c>
      <c r="AF4872" t="str">
        <f>TEXT(Agricultural_Export_Analysis_Cleaned_Dataset[[#This Row],[Order_Date]],"mmm")</f>
        <v>Feb</v>
      </c>
      <c r="AG4872" t="str">
        <f>TEXT(Agricultural_Export_Analysis_Cleaned_Dataset[[#This Row],[Order_Date]],"yyyy")</f>
        <v>2024</v>
      </c>
      <c r="AH4872" t="str">
        <f>TEXT(Agricultural_Export_Analysis_Cleaned_Dataset[[#This Row],[Order_Date]],"ddd")</f>
        <v>Sun</v>
      </c>
      <c r="AI4872" t="str">
        <f>TEXT(Agricultural_Export_Analysis_Cleaned_Dataset[[#This Row],[Ship_Date]],"yyyy")</f>
        <v>2024</v>
      </c>
      <c r="AJ4872" t="str">
        <f>TEXT(Agricultural_Export_Analysis_Cleaned_Dataset[[#This Row],[Ship_Date]],"mmm")</f>
        <v>Feb</v>
      </c>
      <c r="AK4872" t="str">
        <f>TEXT(Agricultural_Export_Analysis_Cleaned_Dataset[[#This Row],[Ship_Date]],"ddd")</f>
        <v>Mon</v>
      </c>
      <c r="AL4872" t="str">
        <f>TEXT(Agricultural_Export_Analysis_Cleaned_Dataset[[#This Row],[Delivery_Date]],"yyyy")</f>
        <v>2024</v>
      </c>
      <c r="AM4872" t="str">
        <f>TEXT(Agricultural_Export_Analysis_Cleaned_Dataset[[#This Row],[Delivery_Date]],"mmm")</f>
        <v>Mar</v>
      </c>
      <c r="AN4872" t="str">
        <f>TEXT(Agricultural_Export_Analysis_Cleaned_Dataset[[#This Row],[Delivery_Date]],"ddd")</f>
        <v>Wed</v>
      </c>
      <c r="AO4872">
        <f>Agricultural_Export_Analysis_Cleaned_Dataset[[#This Row],[Delivery_Date]]-Agricultural_Export_Analysis_Cleaned_Dataset[[#This Row],[Ship_Date]]</f>
        <v>30</v>
      </c>
      <c r="AP4872">
        <f>Agricultural_Export_Analysis_Cleaned_Dataset[[#This Row],[Ship_Date]]-Agricultural_Export_Analysis_Cleaned_Dataset[[#This Row],[Order_Date]]</f>
        <v>8</v>
      </c>
      <c r="AQ4872" s="4" t="str">
        <f>TEXT(Agricultural_Export_Analysis_Cleaned_Dataset[[#This Row],[Order_Date]],"mmm yyyy")</f>
        <v>Feb 2024</v>
      </c>
    </row>
    <row r="4873" spans="1:43" x14ac:dyDescent="0.3">
      <c r="A4873" t="s">
        <v>8730</v>
      </c>
      <c r="B4873" t="s">
        <v>4197</v>
      </c>
      <c r="C4873" s="2">
        <v>45840</v>
      </c>
      <c r="D4873" s="2">
        <v>45844</v>
      </c>
      <c r="E4873" s="2">
        <v>45868</v>
      </c>
      <c r="F4873" t="s">
        <v>35</v>
      </c>
      <c r="G4873" t="s">
        <v>73</v>
      </c>
      <c r="H4873" t="s">
        <v>37</v>
      </c>
      <c r="I4873" t="s">
        <v>38</v>
      </c>
      <c r="J4873" t="s">
        <v>53</v>
      </c>
      <c r="K4873" s="7">
        <v>7</v>
      </c>
      <c r="L4873" t="s">
        <v>32</v>
      </c>
      <c r="M4873" t="s">
        <v>88</v>
      </c>
      <c r="N4873" t="s">
        <v>89</v>
      </c>
      <c r="O4873">
        <v>1379</v>
      </c>
      <c r="P4873" s="6">
        <v>231.1</v>
      </c>
      <c r="Q4873" s="6">
        <v>318686.90000000002</v>
      </c>
      <c r="R4873" s="5">
        <v>0.05</v>
      </c>
      <c r="S4873" s="6">
        <v>302752.55499999999</v>
      </c>
      <c r="T4873" s="6">
        <v>6415.6</v>
      </c>
      <c r="U4873" s="6">
        <v>167958.42</v>
      </c>
      <c r="V4873" s="6">
        <v>607.53</v>
      </c>
      <c r="W4873" s="6">
        <v>10373.99</v>
      </c>
      <c r="X4873" s="6">
        <v>117397.015</v>
      </c>
      <c r="Y4873" s="5">
        <v>0.38776556320061401</v>
      </c>
      <c r="Z4873" t="s">
        <v>103</v>
      </c>
      <c r="AA4873" t="s">
        <v>119</v>
      </c>
      <c r="AB4873" t="s">
        <v>65</v>
      </c>
      <c r="AC4873" t="s">
        <v>76</v>
      </c>
      <c r="AD4873" t="s">
        <v>57</v>
      </c>
      <c r="AE4873" t="s">
        <v>67</v>
      </c>
      <c r="AF4873" t="str">
        <f>TEXT(Agricultural_Export_Analysis_Cleaned_Dataset[[#This Row],[Order_Date]],"mmm")</f>
        <v>Jul</v>
      </c>
      <c r="AG4873" t="str">
        <f>TEXT(Agricultural_Export_Analysis_Cleaned_Dataset[[#This Row],[Order_Date]],"yyyy")</f>
        <v>2025</v>
      </c>
      <c r="AH4873" t="str">
        <f>TEXT(Agricultural_Export_Analysis_Cleaned_Dataset[[#This Row],[Order_Date]],"ddd")</f>
        <v>Wed</v>
      </c>
      <c r="AI4873" t="str">
        <f>TEXT(Agricultural_Export_Analysis_Cleaned_Dataset[[#This Row],[Ship_Date]],"yyyy")</f>
        <v>2025</v>
      </c>
      <c r="AJ4873" t="str">
        <f>TEXT(Agricultural_Export_Analysis_Cleaned_Dataset[[#This Row],[Ship_Date]],"mmm")</f>
        <v>Jul</v>
      </c>
      <c r="AK4873" t="str">
        <f>TEXT(Agricultural_Export_Analysis_Cleaned_Dataset[[#This Row],[Ship_Date]],"ddd")</f>
        <v>Sun</v>
      </c>
      <c r="AL4873" t="str">
        <f>TEXT(Agricultural_Export_Analysis_Cleaned_Dataset[[#This Row],[Delivery_Date]],"yyyy")</f>
        <v>2025</v>
      </c>
      <c r="AM4873" t="str">
        <f>TEXT(Agricultural_Export_Analysis_Cleaned_Dataset[[#This Row],[Delivery_Date]],"mmm")</f>
        <v>Jul</v>
      </c>
      <c r="AN4873" t="str">
        <f>TEXT(Agricultural_Export_Analysis_Cleaned_Dataset[[#This Row],[Delivery_Date]],"ddd")</f>
        <v>Wed</v>
      </c>
      <c r="AO4873">
        <f>Agricultural_Export_Analysis_Cleaned_Dataset[[#This Row],[Delivery_Date]]-Agricultural_Export_Analysis_Cleaned_Dataset[[#This Row],[Ship_Date]]</f>
        <v>24</v>
      </c>
      <c r="AP4873">
        <f>Agricultural_Export_Analysis_Cleaned_Dataset[[#This Row],[Ship_Date]]-Agricultural_Export_Analysis_Cleaned_Dataset[[#This Row],[Order_Date]]</f>
        <v>4</v>
      </c>
      <c r="AQ4873" s="4" t="str">
        <f>TEXT(Agricultural_Export_Analysis_Cleaned_Dataset[[#This Row],[Order_Date]],"mmm yyyy")</f>
        <v>Jul 2025</v>
      </c>
    </row>
    <row r="4874" spans="1:43" x14ac:dyDescent="0.3">
      <c r="A4874" t="s">
        <v>8731</v>
      </c>
      <c r="B4874" t="s">
        <v>4283</v>
      </c>
      <c r="C4874" s="2">
        <v>45339</v>
      </c>
      <c r="D4874" s="2">
        <v>45345</v>
      </c>
      <c r="E4874" s="2">
        <v>45353</v>
      </c>
      <c r="F4874" t="s">
        <v>35</v>
      </c>
      <c r="G4874" t="s">
        <v>36</v>
      </c>
      <c r="H4874" t="s">
        <v>37</v>
      </c>
      <c r="I4874" t="s">
        <v>118</v>
      </c>
      <c r="J4874" t="s">
        <v>39</v>
      </c>
      <c r="K4874" s="7">
        <v>0</v>
      </c>
      <c r="L4874" t="s">
        <v>80</v>
      </c>
      <c r="M4874" t="s">
        <v>33</v>
      </c>
      <c r="N4874" t="s">
        <v>34</v>
      </c>
      <c r="O4874">
        <v>498</v>
      </c>
      <c r="P4874" s="6">
        <v>472.69</v>
      </c>
      <c r="Q4874" s="6">
        <v>235399.62</v>
      </c>
      <c r="R4874" s="5">
        <v>0.15</v>
      </c>
      <c r="S4874" s="6">
        <v>200089.677</v>
      </c>
      <c r="T4874" s="6">
        <v>14445.87</v>
      </c>
      <c r="U4874" s="6">
        <v>109102.53</v>
      </c>
      <c r="V4874" s="6">
        <v>1445.88</v>
      </c>
      <c r="W4874" s="6">
        <v>6377.49</v>
      </c>
      <c r="X4874" s="6">
        <v>68717.907000000007</v>
      </c>
      <c r="Y4874" s="5">
        <v>0.343435543653759</v>
      </c>
      <c r="Z4874" t="s">
        <v>40</v>
      </c>
      <c r="AA4874" t="s">
        <v>147</v>
      </c>
      <c r="AB4874" t="s">
        <v>42</v>
      </c>
      <c r="AC4874" t="s">
        <v>76</v>
      </c>
      <c r="AD4874" t="s">
        <v>123</v>
      </c>
      <c r="AE4874" t="s">
        <v>45</v>
      </c>
      <c r="AF4874" t="str">
        <f>TEXT(Agricultural_Export_Analysis_Cleaned_Dataset[[#This Row],[Order_Date]],"mmm")</f>
        <v>Feb</v>
      </c>
      <c r="AG4874" t="str">
        <f>TEXT(Agricultural_Export_Analysis_Cleaned_Dataset[[#This Row],[Order_Date]],"yyyy")</f>
        <v>2024</v>
      </c>
      <c r="AH4874" t="str">
        <f>TEXT(Agricultural_Export_Analysis_Cleaned_Dataset[[#This Row],[Order_Date]],"ddd")</f>
        <v>Sat</v>
      </c>
      <c r="AI4874" t="str">
        <f>TEXT(Agricultural_Export_Analysis_Cleaned_Dataset[[#This Row],[Ship_Date]],"yyyy")</f>
        <v>2024</v>
      </c>
      <c r="AJ4874" t="str">
        <f>TEXT(Agricultural_Export_Analysis_Cleaned_Dataset[[#This Row],[Ship_Date]],"mmm")</f>
        <v>Feb</v>
      </c>
      <c r="AK4874" t="str">
        <f>TEXT(Agricultural_Export_Analysis_Cleaned_Dataset[[#This Row],[Ship_Date]],"ddd")</f>
        <v>Fri</v>
      </c>
      <c r="AL4874" t="str">
        <f>TEXT(Agricultural_Export_Analysis_Cleaned_Dataset[[#This Row],[Delivery_Date]],"yyyy")</f>
        <v>2024</v>
      </c>
      <c r="AM4874" t="str">
        <f>TEXT(Agricultural_Export_Analysis_Cleaned_Dataset[[#This Row],[Delivery_Date]],"mmm")</f>
        <v>Mar</v>
      </c>
      <c r="AN4874" t="str">
        <f>TEXT(Agricultural_Export_Analysis_Cleaned_Dataset[[#This Row],[Delivery_Date]],"ddd")</f>
        <v>Sat</v>
      </c>
      <c r="AO4874">
        <f>Agricultural_Export_Analysis_Cleaned_Dataset[[#This Row],[Delivery_Date]]-Agricultural_Export_Analysis_Cleaned_Dataset[[#This Row],[Ship_Date]]</f>
        <v>8</v>
      </c>
      <c r="AP4874">
        <f>Agricultural_Export_Analysis_Cleaned_Dataset[[#This Row],[Ship_Date]]-Agricultural_Export_Analysis_Cleaned_Dataset[[#This Row],[Order_Date]]</f>
        <v>6</v>
      </c>
      <c r="AQ4874" s="4" t="str">
        <f>TEXT(Agricultural_Export_Analysis_Cleaned_Dataset[[#This Row],[Order_Date]],"mmm yyyy")</f>
        <v>Feb 2024</v>
      </c>
    </row>
    <row r="4875" spans="1:43" x14ac:dyDescent="0.3">
      <c r="A4875" t="s">
        <v>8732</v>
      </c>
      <c r="B4875" t="s">
        <v>8733</v>
      </c>
      <c r="C4875" s="2">
        <v>45540</v>
      </c>
      <c r="D4875" s="2">
        <v>45542</v>
      </c>
      <c r="E4875" s="2">
        <v>45558</v>
      </c>
      <c r="F4875" t="s">
        <v>35</v>
      </c>
      <c r="G4875" t="s">
        <v>8932</v>
      </c>
      <c r="H4875" t="s">
        <v>37</v>
      </c>
      <c r="I4875" t="s">
        <v>118</v>
      </c>
      <c r="J4875" t="s">
        <v>39</v>
      </c>
      <c r="K4875" s="7">
        <v>0</v>
      </c>
      <c r="L4875" t="s">
        <v>87</v>
      </c>
      <c r="M4875" t="s">
        <v>101</v>
      </c>
      <c r="N4875" t="s">
        <v>102</v>
      </c>
      <c r="O4875">
        <v>1614</v>
      </c>
      <c r="P4875" s="6">
        <v>470.09</v>
      </c>
      <c r="Q4875" s="6">
        <v>758725.26</v>
      </c>
      <c r="R4875" s="5">
        <v>0.15</v>
      </c>
      <c r="S4875" s="6">
        <v>644916.47100000002</v>
      </c>
      <c r="T4875" s="6">
        <v>14767.58</v>
      </c>
      <c r="U4875" s="6">
        <v>364729.57</v>
      </c>
      <c r="V4875" s="6">
        <v>444.56</v>
      </c>
      <c r="W4875" s="6">
        <v>52777.78</v>
      </c>
      <c r="X4875" s="6">
        <v>212196.981</v>
      </c>
      <c r="Y4875" s="5">
        <v>0.32903017761504799</v>
      </c>
      <c r="Z4875" t="s">
        <v>103</v>
      </c>
      <c r="AA4875" t="s">
        <v>104</v>
      </c>
      <c r="AB4875" t="s">
        <v>83</v>
      </c>
      <c r="AC4875" t="s">
        <v>76</v>
      </c>
      <c r="AD4875" t="s">
        <v>84</v>
      </c>
      <c r="AE4875" t="s">
        <v>67</v>
      </c>
      <c r="AF4875" t="str">
        <f>TEXT(Agricultural_Export_Analysis_Cleaned_Dataset[[#This Row],[Order_Date]],"mmm")</f>
        <v>Sep</v>
      </c>
      <c r="AG4875" t="str">
        <f>TEXT(Agricultural_Export_Analysis_Cleaned_Dataset[[#This Row],[Order_Date]],"yyyy")</f>
        <v>2024</v>
      </c>
      <c r="AH4875" t="str">
        <f>TEXT(Agricultural_Export_Analysis_Cleaned_Dataset[[#This Row],[Order_Date]],"ddd")</f>
        <v>Thu</v>
      </c>
      <c r="AI4875" t="str">
        <f>TEXT(Agricultural_Export_Analysis_Cleaned_Dataset[[#This Row],[Ship_Date]],"yyyy")</f>
        <v>2024</v>
      </c>
      <c r="AJ4875" t="str">
        <f>TEXT(Agricultural_Export_Analysis_Cleaned_Dataset[[#This Row],[Ship_Date]],"mmm")</f>
        <v>Sep</v>
      </c>
      <c r="AK4875" t="str">
        <f>TEXT(Agricultural_Export_Analysis_Cleaned_Dataset[[#This Row],[Ship_Date]],"ddd")</f>
        <v>Sat</v>
      </c>
      <c r="AL4875" t="str">
        <f>TEXT(Agricultural_Export_Analysis_Cleaned_Dataset[[#This Row],[Delivery_Date]],"yyyy")</f>
        <v>2024</v>
      </c>
      <c r="AM4875" t="str">
        <f>TEXT(Agricultural_Export_Analysis_Cleaned_Dataset[[#This Row],[Delivery_Date]],"mmm")</f>
        <v>Sep</v>
      </c>
      <c r="AN4875" t="str">
        <f>TEXT(Agricultural_Export_Analysis_Cleaned_Dataset[[#This Row],[Delivery_Date]],"ddd")</f>
        <v>Mon</v>
      </c>
      <c r="AO4875">
        <f>Agricultural_Export_Analysis_Cleaned_Dataset[[#This Row],[Delivery_Date]]-Agricultural_Export_Analysis_Cleaned_Dataset[[#This Row],[Ship_Date]]</f>
        <v>16</v>
      </c>
      <c r="AP4875">
        <f>Agricultural_Export_Analysis_Cleaned_Dataset[[#This Row],[Ship_Date]]-Agricultural_Export_Analysis_Cleaned_Dataset[[#This Row],[Order_Date]]</f>
        <v>2</v>
      </c>
      <c r="AQ4875" s="4" t="str">
        <f>TEXT(Agricultural_Export_Analysis_Cleaned_Dataset[[#This Row],[Order_Date]],"mmm yyyy")</f>
        <v>Sep 2024</v>
      </c>
    </row>
    <row r="4876" spans="1:43" x14ac:dyDescent="0.3">
      <c r="A4876" t="s">
        <v>8734</v>
      </c>
      <c r="B4876" t="s">
        <v>8735</v>
      </c>
      <c r="C4876" s="2">
        <v>45754</v>
      </c>
      <c r="D4876" s="2">
        <v>45760</v>
      </c>
      <c r="E4876" s="2">
        <v>45770</v>
      </c>
      <c r="F4876" t="s">
        <v>35</v>
      </c>
      <c r="G4876" t="s">
        <v>203</v>
      </c>
      <c r="H4876" t="s">
        <v>74</v>
      </c>
      <c r="I4876" t="s">
        <v>118</v>
      </c>
      <c r="J4876" t="s">
        <v>39</v>
      </c>
      <c r="K4876" s="7">
        <v>0</v>
      </c>
      <c r="L4876" t="s">
        <v>32</v>
      </c>
      <c r="M4876" t="s">
        <v>48</v>
      </c>
      <c r="N4876" t="s">
        <v>49</v>
      </c>
      <c r="O4876">
        <v>316</v>
      </c>
      <c r="P4876" s="6">
        <v>455.11</v>
      </c>
      <c r="Q4876" s="6">
        <v>143814.76</v>
      </c>
      <c r="R4876" s="5">
        <v>0</v>
      </c>
      <c r="S4876" s="6">
        <v>143814.76</v>
      </c>
      <c r="T4876" s="6">
        <v>9924.11</v>
      </c>
      <c r="U4876" s="6">
        <v>76408.87</v>
      </c>
      <c r="V4876" s="6">
        <v>1452.85</v>
      </c>
      <c r="W4876" s="6">
        <v>6921.52</v>
      </c>
      <c r="X4876" s="6">
        <v>49107.41</v>
      </c>
      <c r="Y4876" s="5">
        <v>0.341462934680696</v>
      </c>
      <c r="Z4876" t="s">
        <v>81</v>
      </c>
      <c r="AA4876" t="s">
        <v>165</v>
      </c>
      <c r="AB4876" t="s">
        <v>83</v>
      </c>
      <c r="AC4876" t="s">
        <v>76</v>
      </c>
      <c r="AD4876" t="s">
        <v>44</v>
      </c>
      <c r="AE4876" t="s">
        <v>58</v>
      </c>
      <c r="AF4876" t="str">
        <f>TEXT(Agricultural_Export_Analysis_Cleaned_Dataset[[#This Row],[Order_Date]],"mmm")</f>
        <v>Apr</v>
      </c>
      <c r="AG4876" t="str">
        <f>TEXT(Agricultural_Export_Analysis_Cleaned_Dataset[[#This Row],[Order_Date]],"yyyy")</f>
        <v>2025</v>
      </c>
      <c r="AH4876" t="str">
        <f>TEXT(Agricultural_Export_Analysis_Cleaned_Dataset[[#This Row],[Order_Date]],"ddd")</f>
        <v>Mon</v>
      </c>
      <c r="AI4876" t="str">
        <f>TEXT(Agricultural_Export_Analysis_Cleaned_Dataset[[#This Row],[Ship_Date]],"yyyy")</f>
        <v>2025</v>
      </c>
      <c r="AJ4876" t="str">
        <f>TEXT(Agricultural_Export_Analysis_Cleaned_Dataset[[#This Row],[Ship_Date]],"mmm")</f>
        <v>Apr</v>
      </c>
      <c r="AK4876" t="str">
        <f>TEXT(Agricultural_Export_Analysis_Cleaned_Dataset[[#This Row],[Ship_Date]],"ddd")</f>
        <v>Sun</v>
      </c>
      <c r="AL4876" t="str">
        <f>TEXT(Agricultural_Export_Analysis_Cleaned_Dataset[[#This Row],[Delivery_Date]],"yyyy")</f>
        <v>2025</v>
      </c>
      <c r="AM4876" t="str">
        <f>TEXT(Agricultural_Export_Analysis_Cleaned_Dataset[[#This Row],[Delivery_Date]],"mmm")</f>
        <v>Apr</v>
      </c>
      <c r="AN4876" t="str">
        <f>TEXT(Agricultural_Export_Analysis_Cleaned_Dataset[[#This Row],[Delivery_Date]],"ddd")</f>
        <v>Wed</v>
      </c>
      <c r="AO4876">
        <f>Agricultural_Export_Analysis_Cleaned_Dataset[[#This Row],[Delivery_Date]]-Agricultural_Export_Analysis_Cleaned_Dataset[[#This Row],[Ship_Date]]</f>
        <v>10</v>
      </c>
      <c r="AP4876">
        <f>Agricultural_Export_Analysis_Cleaned_Dataset[[#This Row],[Ship_Date]]-Agricultural_Export_Analysis_Cleaned_Dataset[[#This Row],[Order_Date]]</f>
        <v>6</v>
      </c>
      <c r="AQ4876" s="4" t="str">
        <f>TEXT(Agricultural_Export_Analysis_Cleaned_Dataset[[#This Row],[Order_Date]],"mmm yyyy")</f>
        <v>Apr 2025</v>
      </c>
    </row>
    <row r="4877" spans="1:43" x14ac:dyDescent="0.3">
      <c r="A4877" t="s">
        <v>8736</v>
      </c>
      <c r="B4877" t="s">
        <v>8737</v>
      </c>
      <c r="C4877" s="2">
        <v>45881</v>
      </c>
      <c r="D4877" s="2">
        <v>45890</v>
      </c>
      <c r="E4877" s="2">
        <v>45930</v>
      </c>
      <c r="F4877" t="s">
        <v>35</v>
      </c>
      <c r="G4877" t="s">
        <v>73</v>
      </c>
      <c r="H4877" t="s">
        <v>74</v>
      </c>
      <c r="I4877" t="s">
        <v>91</v>
      </c>
      <c r="J4877" t="s">
        <v>112</v>
      </c>
      <c r="K4877" s="7">
        <v>10</v>
      </c>
      <c r="L4877" t="s">
        <v>135</v>
      </c>
      <c r="M4877" t="s">
        <v>130</v>
      </c>
      <c r="N4877" t="s">
        <v>131</v>
      </c>
      <c r="O4877">
        <v>1845</v>
      </c>
      <c r="P4877" s="6">
        <v>235.45</v>
      </c>
      <c r="Q4877" s="6">
        <v>434405.25</v>
      </c>
      <c r="R4877" s="5">
        <v>0.15</v>
      </c>
      <c r="S4877" s="6">
        <v>369244.46250000002</v>
      </c>
      <c r="T4877" s="6">
        <v>29426.7323</v>
      </c>
      <c r="U4877" s="6">
        <v>210659.02</v>
      </c>
      <c r="V4877" s="6">
        <v>665.16</v>
      </c>
      <c r="W4877" s="6">
        <v>24100.1</v>
      </c>
      <c r="X4877" s="6">
        <v>104393.45020000001</v>
      </c>
      <c r="Y4877" s="5">
        <v>0.28272177583573599</v>
      </c>
      <c r="Z4877" t="s">
        <v>103</v>
      </c>
      <c r="AA4877" t="s">
        <v>177</v>
      </c>
      <c r="AB4877" t="s">
        <v>42</v>
      </c>
      <c r="AC4877" t="s">
        <v>66</v>
      </c>
      <c r="AD4877" t="s">
        <v>93</v>
      </c>
      <c r="AE4877" t="s">
        <v>67</v>
      </c>
      <c r="AF4877" t="str">
        <f>TEXT(Agricultural_Export_Analysis_Cleaned_Dataset[[#This Row],[Order_Date]],"mmm")</f>
        <v>Aug</v>
      </c>
      <c r="AG4877" t="str">
        <f>TEXT(Agricultural_Export_Analysis_Cleaned_Dataset[[#This Row],[Order_Date]],"yyyy")</f>
        <v>2025</v>
      </c>
      <c r="AH4877" t="str">
        <f>TEXT(Agricultural_Export_Analysis_Cleaned_Dataset[[#This Row],[Order_Date]],"ddd")</f>
        <v>Tue</v>
      </c>
      <c r="AI4877" t="str">
        <f>TEXT(Agricultural_Export_Analysis_Cleaned_Dataset[[#This Row],[Ship_Date]],"yyyy")</f>
        <v>2025</v>
      </c>
      <c r="AJ4877" t="str">
        <f>TEXT(Agricultural_Export_Analysis_Cleaned_Dataset[[#This Row],[Ship_Date]],"mmm")</f>
        <v>Aug</v>
      </c>
      <c r="AK4877" t="str">
        <f>TEXT(Agricultural_Export_Analysis_Cleaned_Dataset[[#This Row],[Ship_Date]],"ddd")</f>
        <v>Thu</v>
      </c>
      <c r="AL4877" t="str">
        <f>TEXT(Agricultural_Export_Analysis_Cleaned_Dataset[[#This Row],[Delivery_Date]],"yyyy")</f>
        <v>2025</v>
      </c>
      <c r="AM4877" t="str">
        <f>TEXT(Agricultural_Export_Analysis_Cleaned_Dataset[[#This Row],[Delivery_Date]],"mmm")</f>
        <v>Sep</v>
      </c>
      <c r="AN4877" t="str">
        <f>TEXT(Agricultural_Export_Analysis_Cleaned_Dataset[[#This Row],[Delivery_Date]],"ddd")</f>
        <v>Tue</v>
      </c>
      <c r="AO4877">
        <f>Agricultural_Export_Analysis_Cleaned_Dataset[[#This Row],[Delivery_Date]]-Agricultural_Export_Analysis_Cleaned_Dataset[[#This Row],[Ship_Date]]</f>
        <v>40</v>
      </c>
      <c r="AP4877">
        <f>Agricultural_Export_Analysis_Cleaned_Dataset[[#This Row],[Ship_Date]]-Agricultural_Export_Analysis_Cleaned_Dataset[[#This Row],[Order_Date]]</f>
        <v>9</v>
      </c>
      <c r="AQ4877" s="4" t="str">
        <f>TEXT(Agricultural_Export_Analysis_Cleaned_Dataset[[#This Row],[Order_Date]],"mmm yyyy")</f>
        <v>Aug 2025</v>
      </c>
    </row>
    <row r="4878" spans="1:43" x14ac:dyDescent="0.3">
      <c r="A4878" t="s">
        <v>8738</v>
      </c>
      <c r="B4878" t="s">
        <v>8739</v>
      </c>
      <c r="C4878" s="2">
        <v>45376</v>
      </c>
      <c r="D4878" s="2">
        <v>45378</v>
      </c>
      <c r="E4878" s="2">
        <v>45417</v>
      </c>
      <c r="F4878" t="s">
        <v>35</v>
      </c>
      <c r="G4878" t="s">
        <v>8933</v>
      </c>
      <c r="H4878" t="s">
        <v>74</v>
      </c>
      <c r="I4878" t="s">
        <v>38</v>
      </c>
      <c r="J4878" t="s">
        <v>63</v>
      </c>
      <c r="K4878" s="7">
        <v>15</v>
      </c>
      <c r="L4878" t="s">
        <v>80</v>
      </c>
      <c r="M4878" t="s">
        <v>107</v>
      </c>
      <c r="N4878" t="s">
        <v>108</v>
      </c>
      <c r="O4878">
        <v>880</v>
      </c>
      <c r="P4878" s="6">
        <v>188.96</v>
      </c>
      <c r="Q4878" s="6">
        <v>166284.79999999999</v>
      </c>
      <c r="R4878" s="5">
        <v>0</v>
      </c>
      <c r="S4878" s="6">
        <v>166284.79999999999</v>
      </c>
      <c r="T4878" s="6">
        <v>7439.8</v>
      </c>
      <c r="U4878" s="6">
        <v>117601.53</v>
      </c>
      <c r="V4878" s="6">
        <v>1900.99</v>
      </c>
      <c r="W4878" s="6">
        <v>6568.37</v>
      </c>
      <c r="X4878" s="6">
        <v>32774.11</v>
      </c>
      <c r="Y4878" s="5">
        <v>0.19709624692094499</v>
      </c>
      <c r="Z4878" t="s">
        <v>40</v>
      </c>
      <c r="AA4878" t="s">
        <v>41</v>
      </c>
      <c r="AB4878" t="s">
        <v>56</v>
      </c>
      <c r="AC4878" t="s">
        <v>76</v>
      </c>
      <c r="AD4878" t="s">
        <v>44</v>
      </c>
      <c r="AE4878" t="s">
        <v>58</v>
      </c>
      <c r="AF4878" t="str">
        <f>TEXT(Agricultural_Export_Analysis_Cleaned_Dataset[[#This Row],[Order_Date]],"mmm")</f>
        <v>Mar</v>
      </c>
      <c r="AG4878" t="str">
        <f>TEXT(Agricultural_Export_Analysis_Cleaned_Dataset[[#This Row],[Order_Date]],"yyyy")</f>
        <v>2024</v>
      </c>
      <c r="AH4878" t="str">
        <f>TEXT(Agricultural_Export_Analysis_Cleaned_Dataset[[#This Row],[Order_Date]],"ddd")</f>
        <v>Mon</v>
      </c>
      <c r="AI4878" t="str">
        <f>TEXT(Agricultural_Export_Analysis_Cleaned_Dataset[[#This Row],[Ship_Date]],"yyyy")</f>
        <v>2024</v>
      </c>
      <c r="AJ4878" t="str">
        <f>TEXT(Agricultural_Export_Analysis_Cleaned_Dataset[[#This Row],[Ship_Date]],"mmm")</f>
        <v>Mar</v>
      </c>
      <c r="AK4878" t="str">
        <f>TEXT(Agricultural_Export_Analysis_Cleaned_Dataset[[#This Row],[Ship_Date]],"ddd")</f>
        <v>Wed</v>
      </c>
      <c r="AL4878" t="str">
        <f>TEXT(Agricultural_Export_Analysis_Cleaned_Dataset[[#This Row],[Delivery_Date]],"yyyy")</f>
        <v>2024</v>
      </c>
      <c r="AM4878" t="str">
        <f>TEXT(Agricultural_Export_Analysis_Cleaned_Dataset[[#This Row],[Delivery_Date]],"mmm")</f>
        <v>May</v>
      </c>
      <c r="AN4878" t="str">
        <f>TEXT(Agricultural_Export_Analysis_Cleaned_Dataset[[#This Row],[Delivery_Date]],"ddd")</f>
        <v>Sun</v>
      </c>
      <c r="AO4878">
        <f>Agricultural_Export_Analysis_Cleaned_Dataset[[#This Row],[Delivery_Date]]-Agricultural_Export_Analysis_Cleaned_Dataset[[#This Row],[Ship_Date]]</f>
        <v>39</v>
      </c>
      <c r="AP4878">
        <f>Agricultural_Export_Analysis_Cleaned_Dataset[[#This Row],[Ship_Date]]-Agricultural_Export_Analysis_Cleaned_Dataset[[#This Row],[Order_Date]]</f>
        <v>2</v>
      </c>
      <c r="AQ4878" s="4" t="str">
        <f>TEXT(Agricultural_Export_Analysis_Cleaned_Dataset[[#This Row],[Order_Date]],"mmm yyyy")</f>
        <v>Mar 2024</v>
      </c>
    </row>
    <row r="4879" spans="1:43" x14ac:dyDescent="0.3">
      <c r="A4879" t="s">
        <v>8740</v>
      </c>
      <c r="B4879" t="s">
        <v>8741</v>
      </c>
      <c r="C4879" s="2">
        <v>45759</v>
      </c>
      <c r="D4879" s="2">
        <v>45763</v>
      </c>
      <c r="E4879" s="2">
        <v>45771</v>
      </c>
      <c r="F4879" t="s">
        <v>35</v>
      </c>
      <c r="G4879" t="s">
        <v>8932</v>
      </c>
      <c r="H4879" t="s">
        <v>37</v>
      </c>
      <c r="I4879" t="s">
        <v>118</v>
      </c>
      <c r="J4879" t="s">
        <v>112</v>
      </c>
      <c r="K4879" s="7">
        <v>0</v>
      </c>
      <c r="L4879" t="s">
        <v>87</v>
      </c>
      <c r="M4879" t="s">
        <v>71</v>
      </c>
      <c r="N4879" t="s">
        <v>72</v>
      </c>
      <c r="O4879">
        <v>1083</v>
      </c>
      <c r="P4879" s="6">
        <v>205.33</v>
      </c>
      <c r="Q4879" s="6">
        <v>222372.39</v>
      </c>
      <c r="R4879" s="5">
        <v>0.15</v>
      </c>
      <c r="S4879" s="6">
        <v>189016.53150000001</v>
      </c>
      <c r="T4879" s="6">
        <v>919.51</v>
      </c>
      <c r="U4879" s="6">
        <v>97038.94</v>
      </c>
      <c r="V4879" s="6">
        <v>2443.0700000000002</v>
      </c>
      <c r="W4879" s="6">
        <v>15288.6</v>
      </c>
      <c r="X4879" s="6">
        <v>73326.411500000002</v>
      </c>
      <c r="Y4879" s="5">
        <v>0.38793649908870498</v>
      </c>
      <c r="Z4879" t="s">
        <v>81</v>
      </c>
      <c r="AA4879" t="s">
        <v>165</v>
      </c>
      <c r="AB4879" t="s">
        <v>56</v>
      </c>
      <c r="AC4879" t="s">
        <v>76</v>
      </c>
      <c r="AD4879" t="s">
        <v>44</v>
      </c>
      <c r="AE4879" t="s">
        <v>67</v>
      </c>
      <c r="AF4879" t="str">
        <f>TEXT(Agricultural_Export_Analysis_Cleaned_Dataset[[#This Row],[Order_Date]],"mmm")</f>
        <v>Apr</v>
      </c>
      <c r="AG4879" t="str">
        <f>TEXT(Agricultural_Export_Analysis_Cleaned_Dataset[[#This Row],[Order_Date]],"yyyy")</f>
        <v>2025</v>
      </c>
      <c r="AH4879" t="str">
        <f>TEXT(Agricultural_Export_Analysis_Cleaned_Dataset[[#This Row],[Order_Date]],"ddd")</f>
        <v>Sat</v>
      </c>
      <c r="AI4879" t="str">
        <f>TEXT(Agricultural_Export_Analysis_Cleaned_Dataset[[#This Row],[Ship_Date]],"yyyy")</f>
        <v>2025</v>
      </c>
      <c r="AJ4879" t="str">
        <f>TEXT(Agricultural_Export_Analysis_Cleaned_Dataset[[#This Row],[Ship_Date]],"mmm")</f>
        <v>Apr</v>
      </c>
      <c r="AK4879" t="str">
        <f>TEXT(Agricultural_Export_Analysis_Cleaned_Dataset[[#This Row],[Ship_Date]],"ddd")</f>
        <v>Wed</v>
      </c>
      <c r="AL4879" t="str">
        <f>TEXT(Agricultural_Export_Analysis_Cleaned_Dataset[[#This Row],[Delivery_Date]],"yyyy")</f>
        <v>2025</v>
      </c>
      <c r="AM4879" t="str">
        <f>TEXT(Agricultural_Export_Analysis_Cleaned_Dataset[[#This Row],[Delivery_Date]],"mmm")</f>
        <v>Apr</v>
      </c>
      <c r="AN4879" t="str">
        <f>TEXT(Agricultural_Export_Analysis_Cleaned_Dataset[[#This Row],[Delivery_Date]],"ddd")</f>
        <v>Thu</v>
      </c>
      <c r="AO4879">
        <f>Agricultural_Export_Analysis_Cleaned_Dataset[[#This Row],[Delivery_Date]]-Agricultural_Export_Analysis_Cleaned_Dataset[[#This Row],[Ship_Date]]</f>
        <v>8</v>
      </c>
      <c r="AP4879">
        <f>Agricultural_Export_Analysis_Cleaned_Dataset[[#This Row],[Ship_Date]]-Agricultural_Export_Analysis_Cleaned_Dataset[[#This Row],[Order_Date]]</f>
        <v>4</v>
      </c>
      <c r="AQ4879" s="4" t="str">
        <f>TEXT(Agricultural_Export_Analysis_Cleaned_Dataset[[#This Row],[Order_Date]],"mmm yyyy")</f>
        <v>Apr 2025</v>
      </c>
    </row>
    <row r="4880" spans="1:43" x14ac:dyDescent="0.3">
      <c r="A4880" t="s">
        <v>8742</v>
      </c>
      <c r="B4880" t="s">
        <v>8743</v>
      </c>
      <c r="C4880" s="2">
        <v>45806</v>
      </c>
      <c r="D4880" s="2">
        <v>45816</v>
      </c>
      <c r="E4880" s="2">
        <v>45826</v>
      </c>
      <c r="F4880" t="s">
        <v>35</v>
      </c>
      <c r="G4880" t="s">
        <v>8932</v>
      </c>
      <c r="H4880" t="s">
        <v>74</v>
      </c>
      <c r="I4880" t="s">
        <v>97</v>
      </c>
      <c r="J4880" t="s">
        <v>39</v>
      </c>
      <c r="K4880" s="7">
        <v>4</v>
      </c>
      <c r="L4880" t="s">
        <v>80</v>
      </c>
      <c r="M4880" t="s">
        <v>130</v>
      </c>
      <c r="N4880" t="s">
        <v>131</v>
      </c>
      <c r="O4880">
        <v>1651</v>
      </c>
      <c r="P4880" s="6">
        <v>137.41</v>
      </c>
      <c r="Q4880" s="6">
        <v>226863.91</v>
      </c>
      <c r="R4880" s="5">
        <v>0.1</v>
      </c>
      <c r="S4880" s="6">
        <v>204177.519</v>
      </c>
      <c r="T4880" s="6">
        <v>6676.9</v>
      </c>
      <c r="U4880" s="6">
        <v>145726.6</v>
      </c>
      <c r="V4880" s="6">
        <v>967.23</v>
      </c>
      <c r="W4880" s="6">
        <v>4129.57</v>
      </c>
      <c r="X4880" s="6">
        <v>46677.218999999997</v>
      </c>
      <c r="Y4880" s="5">
        <v>0.22861096181700599</v>
      </c>
      <c r="Z4880" t="s">
        <v>81</v>
      </c>
      <c r="AA4880" t="s">
        <v>82</v>
      </c>
      <c r="AB4880" t="s">
        <v>56</v>
      </c>
      <c r="AC4880" t="s">
        <v>66</v>
      </c>
      <c r="AD4880" t="s">
        <v>93</v>
      </c>
      <c r="AE4880" t="s">
        <v>67</v>
      </c>
      <c r="AF4880" t="str">
        <f>TEXT(Agricultural_Export_Analysis_Cleaned_Dataset[[#This Row],[Order_Date]],"mmm")</f>
        <v>May</v>
      </c>
      <c r="AG4880" t="str">
        <f>TEXT(Agricultural_Export_Analysis_Cleaned_Dataset[[#This Row],[Order_Date]],"yyyy")</f>
        <v>2025</v>
      </c>
      <c r="AH4880" t="str">
        <f>TEXT(Agricultural_Export_Analysis_Cleaned_Dataset[[#This Row],[Order_Date]],"ddd")</f>
        <v>Thu</v>
      </c>
      <c r="AI4880" t="str">
        <f>TEXT(Agricultural_Export_Analysis_Cleaned_Dataset[[#This Row],[Ship_Date]],"yyyy")</f>
        <v>2025</v>
      </c>
      <c r="AJ4880" t="str">
        <f>TEXT(Agricultural_Export_Analysis_Cleaned_Dataset[[#This Row],[Ship_Date]],"mmm")</f>
        <v>Jun</v>
      </c>
      <c r="AK4880" t="str">
        <f>TEXT(Agricultural_Export_Analysis_Cleaned_Dataset[[#This Row],[Ship_Date]],"ddd")</f>
        <v>Sun</v>
      </c>
      <c r="AL4880" t="str">
        <f>TEXT(Agricultural_Export_Analysis_Cleaned_Dataset[[#This Row],[Delivery_Date]],"yyyy")</f>
        <v>2025</v>
      </c>
      <c r="AM4880" t="str">
        <f>TEXT(Agricultural_Export_Analysis_Cleaned_Dataset[[#This Row],[Delivery_Date]],"mmm")</f>
        <v>Jun</v>
      </c>
      <c r="AN4880" t="str">
        <f>TEXT(Agricultural_Export_Analysis_Cleaned_Dataset[[#This Row],[Delivery_Date]],"ddd")</f>
        <v>Wed</v>
      </c>
      <c r="AO4880">
        <f>Agricultural_Export_Analysis_Cleaned_Dataset[[#This Row],[Delivery_Date]]-Agricultural_Export_Analysis_Cleaned_Dataset[[#This Row],[Ship_Date]]</f>
        <v>10</v>
      </c>
      <c r="AP4880">
        <f>Agricultural_Export_Analysis_Cleaned_Dataset[[#This Row],[Ship_Date]]-Agricultural_Export_Analysis_Cleaned_Dataset[[#This Row],[Order_Date]]</f>
        <v>10</v>
      </c>
      <c r="AQ4880" s="4" t="str">
        <f>TEXT(Agricultural_Export_Analysis_Cleaned_Dataset[[#This Row],[Order_Date]],"mmm yyyy")</f>
        <v>May 2025</v>
      </c>
    </row>
    <row r="4881" spans="1:43" x14ac:dyDescent="0.3">
      <c r="A4881" t="s">
        <v>8744</v>
      </c>
      <c r="B4881" t="s">
        <v>8745</v>
      </c>
      <c r="C4881" s="2">
        <v>45583</v>
      </c>
      <c r="D4881" s="2">
        <v>45590</v>
      </c>
      <c r="E4881" s="2">
        <v>45607</v>
      </c>
      <c r="F4881" t="s">
        <v>35</v>
      </c>
      <c r="G4881" t="s">
        <v>8932</v>
      </c>
      <c r="H4881" t="s">
        <v>37</v>
      </c>
      <c r="I4881" t="s">
        <v>97</v>
      </c>
      <c r="J4881" t="s">
        <v>63</v>
      </c>
      <c r="K4881" s="7">
        <v>4</v>
      </c>
      <c r="L4881" t="s">
        <v>8935</v>
      </c>
      <c r="M4881" t="s">
        <v>130</v>
      </c>
      <c r="N4881" t="s">
        <v>131</v>
      </c>
      <c r="O4881">
        <v>526</v>
      </c>
      <c r="P4881" s="6">
        <v>283.62</v>
      </c>
      <c r="Q4881" s="6">
        <v>149184.12</v>
      </c>
      <c r="R4881" s="5">
        <v>0.15</v>
      </c>
      <c r="S4881" s="6">
        <v>126806.50199999999</v>
      </c>
      <c r="T4881" s="6">
        <v>3511.97</v>
      </c>
      <c r="U4881" s="6">
        <v>86194.7</v>
      </c>
      <c r="V4881" s="6">
        <v>2158.59</v>
      </c>
      <c r="W4881" s="6">
        <v>4575.53</v>
      </c>
      <c r="X4881" s="6">
        <v>30365.712</v>
      </c>
      <c r="Y4881" s="5">
        <v>0.23946494478650601</v>
      </c>
      <c r="Z4881" t="s">
        <v>54</v>
      </c>
      <c r="AA4881" t="s">
        <v>75</v>
      </c>
      <c r="AB4881" t="s">
        <v>65</v>
      </c>
      <c r="AC4881" t="s">
        <v>43</v>
      </c>
      <c r="AD4881" t="s">
        <v>98</v>
      </c>
      <c r="AE4881" t="s">
        <v>45</v>
      </c>
      <c r="AF4881" t="str">
        <f>TEXT(Agricultural_Export_Analysis_Cleaned_Dataset[[#This Row],[Order_Date]],"mmm")</f>
        <v>Oct</v>
      </c>
      <c r="AG4881" t="str">
        <f>TEXT(Agricultural_Export_Analysis_Cleaned_Dataset[[#This Row],[Order_Date]],"yyyy")</f>
        <v>2024</v>
      </c>
      <c r="AH4881" t="str">
        <f>TEXT(Agricultural_Export_Analysis_Cleaned_Dataset[[#This Row],[Order_Date]],"ddd")</f>
        <v>Fri</v>
      </c>
      <c r="AI4881" t="str">
        <f>TEXT(Agricultural_Export_Analysis_Cleaned_Dataset[[#This Row],[Ship_Date]],"yyyy")</f>
        <v>2024</v>
      </c>
      <c r="AJ4881" t="str">
        <f>TEXT(Agricultural_Export_Analysis_Cleaned_Dataset[[#This Row],[Ship_Date]],"mmm")</f>
        <v>Oct</v>
      </c>
      <c r="AK4881" t="str">
        <f>TEXT(Agricultural_Export_Analysis_Cleaned_Dataset[[#This Row],[Ship_Date]],"ddd")</f>
        <v>Fri</v>
      </c>
      <c r="AL4881" t="str">
        <f>TEXT(Agricultural_Export_Analysis_Cleaned_Dataset[[#This Row],[Delivery_Date]],"yyyy")</f>
        <v>2024</v>
      </c>
      <c r="AM4881" t="str">
        <f>TEXT(Agricultural_Export_Analysis_Cleaned_Dataset[[#This Row],[Delivery_Date]],"mmm")</f>
        <v>Nov</v>
      </c>
      <c r="AN4881" t="str">
        <f>TEXT(Agricultural_Export_Analysis_Cleaned_Dataset[[#This Row],[Delivery_Date]],"ddd")</f>
        <v>Mon</v>
      </c>
      <c r="AO4881">
        <f>Agricultural_Export_Analysis_Cleaned_Dataset[[#This Row],[Delivery_Date]]-Agricultural_Export_Analysis_Cleaned_Dataset[[#This Row],[Ship_Date]]</f>
        <v>17</v>
      </c>
      <c r="AP4881">
        <f>Agricultural_Export_Analysis_Cleaned_Dataset[[#This Row],[Ship_Date]]-Agricultural_Export_Analysis_Cleaned_Dataset[[#This Row],[Order_Date]]</f>
        <v>7</v>
      </c>
      <c r="AQ4881" s="4" t="str">
        <f>TEXT(Agricultural_Export_Analysis_Cleaned_Dataset[[#This Row],[Order_Date]],"mmm yyyy")</f>
        <v>Oct 2024</v>
      </c>
    </row>
    <row r="4882" spans="1:43" x14ac:dyDescent="0.3">
      <c r="A4882" t="s">
        <v>8746</v>
      </c>
      <c r="B4882" t="s">
        <v>8747</v>
      </c>
      <c r="C4882" s="2">
        <v>45458</v>
      </c>
      <c r="D4882" s="2">
        <v>45468</v>
      </c>
      <c r="E4882" s="2">
        <v>45493</v>
      </c>
      <c r="F4882" t="s">
        <v>35</v>
      </c>
      <c r="G4882" t="s">
        <v>36</v>
      </c>
      <c r="H4882" t="s">
        <v>51</v>
      </c>
      <c r="I4882" t="s">
        <v>52</v>
      </c>
      <c r="J4882" t="s">
        <v>53</v>
      </c>
      <c r="K4882" s="7">
        <v>4</v>
      </c>
      <c r="L4882" t="s">
        <v>87</v>
      </c>
      <c r="M4882" t="s">
        <v>88</v>
      </c>
      <c r="N4882" t="s">
        <v>89</v>
      </c>
      <c r="O4882">
        <v>1882</v>
      </c>
      <c r="P4882" s="6">
        <v>23.73</v>
      </c>
      <c r="Q4882" s="6">
        <v>44659.86</v>
      </c>
      <c r="R4882" s="5">
        <v>0.1</v>
      </c>
      <c r="S4882" s="6">
        <v>40193.874000000003</v>
      </c>
      <c r="T4882" s="6">
        <v>527.13</v>
      </c>
      <c r="U4882" s="6">
        <v>29048.38</v>
      </c>
      <c r="V4882" s="6">
        <v>1951.34</v>
      </c>
      <c r="W4882" s="6">
        <v>4612.87</v>
      </c>
      <c r="X4882" s="6">
        <v>4054.154</v>
      </c>
      <c r="Y4882" s="5">
        <v>0.10086497260751701</v>
      </c>
      <c r="Z4882" t="s">
        <v>81</v>
      </c>
      <c r="AA4882" t="s">
        <v>150</v>
      </c>
      <c r="AB4882" t="s">
        <v>56</v>
      </c>
      <c r="AC4882" t="s">
        <v>76</v>
      </c>
      <c r="AD4882" t="s">
        <v>84</v>
      </c>
      <c r="AE4882" t="s">
        <v>45</v>
      </c>
      <c r="AF4882" t="str">
        <f>TEXT(Agricultural_Export_Analysis_Cleaned_Dataset[[#This Row],[Order_Date]],"mmm")</f>
        <v>Jun</v>
      </c>
      <c r="AG4882" t="str">
        <f>TEXT(Agricultural_Export_Analysis_Cleaned_Dataset[[#This Row],[Order_Date]],"yyyy")</f>
        <v>2024</v>
      </c>
      <c r="AH4882" t="str">
        <f>TEXT(Agricultural_Export_Analysis_Cleaned_Dataset[[#This Row],[Order_Date]],"ddd")</f>
        <v>Sat</v>
      </c>
      <c r="AI4882" t="str">
        <f>TEXT(Agricultural_Export_Analysis_Cleaned_Dataset[[#This Row],[Ship_Date]],"yyyy")</f>
        <v>2024</v>
      </c>
      <c r="AJ4882" t="str">
        <f>TEXT(Agricultural_Export_Analysis_Cleaned_Dataset[[#This Row],[Ship_Date]],"mmm")</f>
        <v>Jun</v>
      </c>
      <c r="AK4882" t="str">
        <f>TEXT(Agricultural_Export_Analysis_Cleaned_Dataset[[#This Row],[Ship_Date]],"ddd")</f>
        <v>Tue</v>
      </c>
      <c r="AL4882" t="str">
        <f>TEXT(Agricultural_Export_Analysis_Cleaned_Dataset[[#This Row],[Delivery_Date]],"yyyy")</f>
        <v>2024</v>
      </c>
      <c r="AM4882" t="str">
        <f>TEXT(Agricultural_Export_Analysis_Cleaned_Dataset[[#This Row],[Delivery_Date]],"mmm")</f>
        <v>Jul</v>
      </c>
      <c r="AN4882" t="str">
        <f>TEXT(Agricultural_Export_Analysis_Cleaned_Dataset[[#This Row],[Delivery_Date]],"ddd")</f>
        <v>Sat</v>
      </c>
      <c r="AO4882">
        <f>Agricultural_Export_Analysis_Cleaned_Dataset[[#This Row],[Delivery_Date]]-Agricultural_Export_Analysis_Cleaned_Dataset[[#This Row],[Ship_Date]]</f>
        <v>25</v>
      </c>
      <c r="AP4882">
        <f>Agricultural_Export_Analysis_Cleaned_Dataset[[#This Row],[Ship_Date]]-Agricultural_Export_Analysis_Cleaned_Dataset[[#This Row],[Order_Date]]</f>
        <v>10</v>
      </c>
      <c r="AQ4882" s="4" t="str">
        <f>TEXT(Agricultural_Export_Analysis_Cleaned_Dataset[[#This Row],[Order_Date]],"mmm yyyy")</f>
        <v>Jun 2024</v>
      </c>
    </row>
    <row r="4883" spans="1:43" x14ac:dyDescent="0.3">
      <c r="A4883" t="s">
        <v>8748</v>
      </c>
      <c r="B4883" t="s">
        <v>8749</v>
      </c>
      <c r="C4883" s="2">
        <v>45496</v>
      </c>
      <c r="D4883" s="2">
        <v>45503</v>
      </c>
      <c r="E4883" s="2">
        <v>45515</v>
      </c>
      <c r="F4883" t="s">
        <v>35</v>
      </c>
      <c r="G4883" t="s">
        <v>117</v>
      </c>
      <c r="H4883" t="s">
        <v>37</v>
      </c>
      <c r="I4883" t="s">
        <v>38</v>
      </c>
      <c r="J4883" t="s">
        <v>63</v>
      </c>
      <c r="K4883" s="7">
        <v>0</v>
      </c>
      <c r="L4883" t="s">
        <v>80</v>
      </c>
      <c r="M4883" t="s">
        <v>130</v>
      </c>
      <c r="N4883" t="s">
        <v>131</v>
      </c>
      <c r="O4883">
        <v>151</v>
      </c>
      <c r="P4883" s="6">
        <v>132.77000000000001</v>
      </c>
      <c r="Q4883" s="6">
        <v>20048.27</v>
      </c>
      <c r="R4883" s="5">
        <v>0.1</v>
      </c>
      <c r="S4883" s="6">
        <v>18043.442999999999</v>
      </c>
      <c r="T4883" s="6">
        <v>1042.8900000000001</v>
      </c>
      <c r="U4883" s="6">
        <v>8982.1200000000008</v>
      </c>
      <c r="V4883" s="6">
        <v>2052.12</v>
      </c>
      <c r="W4883" s="6">
        <v>664.97</v>
      </c>
      <c r="X4883" s="6">
        <v>5301.3429999999998</v>
      </c>
      <c r="Y4883" s="5">
        <v>0.293809945252688</v>
      </c>
      <c r="Z4883" t="s">
        <v>103</v>
      </c>
      <c r="AA4883" t="s">
        <v>119</v>
      </c>
      <c r="AB4883" t="s">
        <v>56</v>
      </c>
      <c r="AC4883" t="s">
        <v>43</v>
      </c>
      <c r="AD4883" t="s">
        <v>77</v>
      </c>
      <c r="AE4883" t="s">
        <v>67</v>
      </c>
      <c r="AF4883" t="str">
        <f>TEXT(Agricultural_Export_Analysis_Cleaned_Dataset[[#This Row],[Order_Date]],"mmm")</f>
        <v>Jul</v>
      </c>
      <c r="AG4883" t="str">
        <f>TEXT(Agricultural_Export_Analysis_Cleaned_Dataset[[#This Row],[Order_Date]],"yyyy")</f>
        <v>2024</v>
      </c>
      <c r="AH4883" t="str">
        <f>TEXT(Agricultural_Export_Analysis_Cleaned_Dataset[[#This Row],[Order_Date]],"ddd")</f>
        <v>Tue</v>
      </c>
      <c r="AI4883" t="str">
        <f>TEXT(Agricultural_Export_Analysis_Cleaned_Dataset[[#This Row],[Ship_Date]],"yyyy")</f>
        <v>2024</v>
      </c>
      <c r="AJ4883" t="str">
        <f>TEXT(Agricultural_Export_Analysis_Cleaned_Dataset[[#This Row],[Ship_Date]],"mmm")</f>
        <v>Jul</v>
      </c>
      <c r="AK4883" t="str">
        <f>TEXT(Agricultural_Export_Analysis_Cleaned_Dataset[[#This Row],[Ship_Date]],"ddd")</f>
        <v>Tue</v>
      </c>
      <c r="AL4883" t="str">
        <f>TEXT(Agricultural_Export_Analysis_Cleaned_Dataset[[#This Row],[Delivery_Date]],"yyyy")</f>
        <v>2024</v>
      </c>
      <c r="AM4883" t="str">
        <f>TEXT(Agricultural_Export_Analysis_Cleaned_Dataset[[#This Row],[Delivery_Date]],"mmm")</f>
        <v>Aug</v>
      </c>
      <c r="AN4883" t="str">
        <f>TEXT(Agricultural_Export_Analysis_Cleaned_Dataset[[#This Row],[Delivery_Date]],"ddd")</f>
        <v>Sun</v>
      </c>
      <c r="AO4883">
        <f>Agricultural_Export_Analysis_Cleaned_Dataset[[#This Row],[Delivery_Date]]-Agricultural_Export_Analysis_Cleaned_Dataset[[#This Row],[Ship_Date]]</f>
        <v>12</v>
      </c>
      <c r="AP4883">
        <f>Agricultural_Export_Analysis_Cleaned_Dataset[[#This Row],[Ship_Date]]-Agricultural_Export_Analysis_Cleaned_Dataset[[#This Row],[Order_Date]]</f>
        <v>7</v>
      </c>
      <c r="AQ4883" s="4" t="str">
        <f>TEXT(Agricultural_Export_Analysis_Cleaned_Dataset[[#This Row],[Order_Date]],"mmm yyyy")</f>
        <v>Jul 2024</v>
      </c>
    </row>
    <row r="4884" spans="1:43" x14ac:dyDescent="0.3">
      <c r="A4884" t="s">
        <v>8750</v>
      </c>
      <c r="B4884" t="s">
        <v>5121</v>
      </c>
      <c r="C4884" s="2">
        <v>45436</v>
      </c>
      <c r="D4884" s="2">
        <v>45443</v>
      </c>
      <c r="E4884" s="2">
        <v>45453</v>
      </c>
      <c r="F4884" t="s">
        <v>35</v>
      </c>
      <c r="G4884" t="s">
        <v>8933</v>
      </c>
      <c r="H4884" t="s">
        <v>37</v>
      </c>
      <c r="I4884" t="s">
        <v>52</v>
      </c>
      <c r="J4884" t="s">
        <v>53</v>
      </c>
      <c r="K4884" s="7">
        <v>0</v>
      </c>
      <c r="L4884" t="s">
        <v>87</v>
      </c>
      <c r="M4884" t="s">
        <v>48</v>
      </c>
      <c r="N4884" t="s">
        <v>49</v>
      </c>
      <c r="O4884">
        <v>219</v>
      </c>
      <c r="P4884" s="6">
        <v>91.88</v>
      </c>
      <c r="Q4884" s="6">
        <v>20121.72</v>
      </c>
      <c r="R4884" s="5">
        <v>0</v>
      </c>
      <c r="S4884" s="6">
        <v>20121.72</v>
      </c>
      <c r="T4884" s="6">
        <v>5580.33</v>
      </c>
      <c r="U4884" s="6">
        <v>12450.22</v>
      </c>
      <c r="V4884" s="6">
        <v>2832.96</v>
      </c>
      <c r="W4884" s="6">
        <v>853.93</v>
      </c>
      <c r="X4884" s="6">
        <v>-1595.72</v>
      </c>
      <c r="Y4884" s="5">
        <v>-7.9303359752545904E-2</v>
      </c>
      <c r="Z4884" t="s">
        <v>81</v>
      </c>
      <c r="AA4884" t="s">
        <v>82</v>
      </c>
      <c r="AB4884" t="s">
        <v>65</v>
      </c>
      <c r="AC4884" t="s">
        <v>76</v>
      </c>
      <c r="AD4884" t="s">
        <v>123</v>
      </c>
      <c r="AE4884" t="s">
        <v>45</v>
      </c>
      <c r="AF4884" t="str">
        <f>TEXT(Agricultural_Export_Analysis_Cleaned_Dataset[[#This Row],[Order_Date]],"mmm")</f>
        <v>May</v>
      </c>
      <c r="AG4884" t="str">
        <f>TEXT(Agricultural_Export_Analysis_Cleaned_Dataset[[#This Row],[Order_Date]],"yyyy")</f>
        <v>2024</v>
      </c>
      <c r="AH4884" t="str">
        <f>TEXT(Agricultural_Export_Analysis_Cleaned_Dataset[[#This Row],[Order_Date]],"ddd")</f>
        <v>Fri</v>
      </c>
      <c r="AI4884" t="str">
        <f>TEXT(Agricultural_Export_Analysis_Cleaned_Dataset[[#This Row],[Ship_Date]],"yyyy")</f>
        <v>2024</v>
      </c>
      <c r="AJ4884" t="str">
        <f>TEXT(Agricultural_Export_Analysis_Cleaned_Dataset[[#This Row],[Ship_Date]],"mmm")</f>
        <v>May</v>
      </c>
      <c r="AK4884" t="str">
        <f>TEXT(Agricultural_Export_Analysis_Cleaned_Dataset[[#This Row],[Ship_Date]],"ddd")</f>
        <v>Fri</v>
      </c>
      <c r="AL4884" t="str">
        <f>TEXT(Agricultural_Export_Analysis_Cleaned_Dataset[[#This Row],[Delivery_Date]],"yyyy")</f>
        <v>2024</v>
      </c>
      <c r="AM4884" t="str">
        <f>TEXT(Agricultural_Export_Analysis_Cleaned_Dataset[[#This Row],[Delivery_Date]],"mmm")</f>
        <v>Jun</v>
      </c>
      <c r="AN4884" t="str">
        <f>TEXT(Agricultural_Export_Analysis_Cleaned_Dataset[[#This Row],[Delivery_Date]],"ddd")</f>
        <v>Mon</v>
      </c>
      <c r="AO4884">
        <f>Agricultural_Export_Analysis_Cleaned_Dataset[[#This Row],[Delivery_Date]]-Agricultural_Export_Analysis_Cleaned_Dataset[[#This Row],[Ship_Date]]</f>
        <v>10</v>
      </c>
      <c r="AP4884">
        <f>Agricultural_Export_Analysis_Cleaned_Dataset[[#This Row],[Ship_Date]]-Agricultural_Export_Analysis_Cleaned_Dataset[[#This Row],[Order_Date]]</f>
        <v>7</v>
      </c>
      <c r="AQ4884" s="4" t="str">
        <f>TEXT(Agricultural_Export_Analysis_Cleaned_Dataset[[#This Row],[Order_Date]],"mmm yyyy")</f>
        <v>May 2024</v>
      </c>
    </row>
    <row r="4885" spans="1:43" x14ac:dyDescent="0.3">
      <c r="A4885" t="s">
        <v>8751</v>
      </c>
      <c r="B4885" t="s">
        <v>8752</v>
      </c>
      <c r="C4885" s="2">
        <v>45664</v>
      </c>
      <c r="D4885" s="2">
        <v>45665</v>
      </c>
      <c r="E4885" s="2">
        <v>45675</v>
      </c>
      <c r="F4885" t="s">
        <v>35</v>
      </c>
      <c r="G4885" t="s">
        <v>50</v>
      </c>
      <c r="H4885" t="s">
        <v>37</v>
      </c>
      <c r="I4885" t="s">
        <v>118</v>
      </c>
      <c r="J4885" t="s">
        <v>39</v>
      </c>
      <c r="K4885" s="7">
        <v>2</v>
      </c>
      <c r="L4885" t="s">
        <v>32</v>
      </c>
      <c r="M4885" t="s">
        <v>140</v>
      </c>
      <c r="N4885" t="s">
        <v>49</v>
      </c>
      <c r="O4885">
        <v>250</v>
      </c>
      <c r="P4885" s="6">
        <v>369.42</v>
      </c>
      <c r="Q4885" s="6">
        <v>92355</v>
      </c>
      <c r="R4885" s="5">
        <v>0.15</v>
      </c>
      <c r="S4885" s="6">
        <v>78501.75</v>
      </c>
      <c r="T4885" s="6">
        <v>7290.87</v>
      </c>
      <c r="U4885" s="6">
        <v>44532.86</v>
      </c>
      <c r="V4885" s="6">
        <v>960.5</v>
      </c>
      <c r="W4885" s="6">
        <v>1974.54</v>
      </c>
      <c r="X4885" s="6">
        <v>23742.98</v>
      </c>
      <c r="Y4885" s="5">
        <v>0.302451601397421</v>
      </c>
      <c r="Z4885" t="s">
        <v>40</v>
      </c>
      <c r="AA4885" t="s">
        <v>64</v>
      </c>
      <c r="AB4885" t="s">
        <v>83</v>
      </c>
      <c r="AC4885" t="s">
        <v>43</v>
      </c>
      <c r="AD4885" t="s">
        <v>44</v>
      </c>
      <c r="AE4885" t="s">
        <v>58</v>
      </c>
      <c r="AF4885" t="str">
        <f>TEXT(Agricultural_Export_Analysis_Cleaned_Dataset[[#This Row],[Order_Date]],"mmm")</f>
        <v>Jan</v>
      </c>
      <c r="AG4885" t="str">
        <f>TEXT(Agricultural_Export_Analysis_Cleaned_Dataset[[#This Row],[Order_Date]],"yyyy")</f>
        <v>2025</v>
      </c>
      <c r="AH4885" t="str">
        <f>TEXT(Agricultural_Export_Analysis_Cleaned_Dataset[[#This Row],[Order_Date]],"ddd")</f>
        <v>Tue</v>
      </c>
      <c r="AI4885" t="str">
        <f>TEXT(Agricultural_Export_Analysis_Cleaned_Dataset[[#This Row],[Ship_Date]],"yyyy")</f>
        <v>2025</v>
      </c>
      <c r="AJ4885" t="str">
        <f>TEXT(Agricultural_Export_Analysis_Cleaned_Dataset[[#This Row],[Ship_Date]],"mmm")</f>
        <v>Jan</v>
      </c>
      <c r="AK4885" t="str">
        <f>TEXT(Agricultural_Export_Analysis_Cleaned_Dataset[[#This Row],[Ship_Date]],"ddd")</f>
        <v>Wed</v>
      </c>
      <c r="AL4885" t="str">
        <f>TEXT(Agricultural_Export_Analysis_Cleaned_Dataset[[#This Row],[Delivery_Date]],"yyyy")</f>
        <v>2025</v>
      </c>
      <c r="AM4885" t="str">
        <f>TEXT(Agricultural_Export_Analysis_Cleaned_Dataset[[#This Row],[Delivery_Date]],"mmm")</f>
        <v>Jan</v>
      </c>
      <c r="AN4885" t="str">
        <f>TEXT(Agricultural_Export_Analysis_Cleaned_Dataset[[#This Row],[Delivery_Date]],"ddd")</f>
        <v>Sat</v>
      </c>
      <c r="AO4885">
        <f>Agricultural_Export_Analysis_Cleaned_Dataset[[#This Row],[Delivery_Date]]-Agricultural_Export_Analysis_Cleaned_Dataset[[#This Row],[Ship_Date]]</f>
        <v>10</v>
      </c>
      <c r="AP4885">
        <f>Agricultural_Export_Analysis_Cleaned_Dataset[[#This Row],[Ship_Date]]-Agricultural_Export_Analysis_Cleaned_Dataset[[#This Row],[Order_Date]]</f>
        <v>1</v>
      </c>
      <c r="AQ4885" s="4" t="str">
        <f>TEXT(Agricultural_Export_Analysis_Cleaned_Dataset[[#This Row],[Order_Date]],"mmm yyyy")</f>
        <v>Jan 2025</v>
      </c>
    </row>
    <row r="4886" spans="1:43" x14ac:dyDescent="0.3">
      <c r="A4886" t="s">
        <v>8753</v>
      </c>
      <c r="B4886" t="s">
        <v>8754</v>
      </c>
      <c r="C4886" s="2">
        <v>45558</v>
      </c>
      <c r="D4886" s="2">
        <v>45566</v>
      </c>
      <c r="E4886" s="2">
        <v>45596</v>
      </c>
      <c r="F4886" t="s">
        <v>35</v>
      </c>
      <c r="G4886" t="s">
        <v>117</v>
      </c>
      <c r="H4886" t="s">
        <v>37</v>
      </c>
      <c r="I4886" t="s">
        <v>91</v>
      </c>
      <c r="J4886" t="s">
        <v>53</v>
      </c>
      <c r="K4886" s="7">
        <v>10</v>
      </c>
      <c r="L4886" t="s">
        <v>32</v>
      </c>
      <c r="M4886" t="s">
        <v>107</v>
      </c>
      <c r="N4886" t="s">
        <v>108</v>
      </c>
      <c r="O4886">
        <v>1788</v>
      </c>
      <c r="P4886" s="6">
        <v>132.37</v>
      </c>
      <c r="Q4886" s="6">
        <v>236677.56</v>
      </c>
      <c r="R4886" s="5">
        <v>0.1</v>
      </c>
      <c r="S4886" s="6">
        <v>213009.804</v>
      </c>
      <c r="T4886" s="6">
        <v>12619.61</v>
      </c>
      <c r="U4886" s="6">
        <v>117174.63</v>
      </c>
      <c r="V4886" s="6">
        <v>1537.19</v>
      </c>
      <c r="W4886" s="6">
        <v>18234.669999999998</v>
      </c>
      <c r="X4886" s="6">
        <v>63443.703999999998</v>
      </c>
      <c r="Y4886" s="5">
        <v>0.29784405604166497</v>
      </c>
      <c r="Z4886" t="s">
        <v>103</v>
      </c>
      <c r="AA4886" t="s">
        <v>104</v>
      </c>
      <c r="AB4886" t="s">
        <v>83</v>
      </c>
      <c r="AC4886" t="s">
        <v>76</v>
      </c>
      <c r="AD4886" t="s">
        <v>93</v>
      </c>
      <c r="AE4886" t="s">
        <v>67</v>
      </c>
      <c r="AF4886" t="str">
        <f>TEXT(Agricultural_Export_Analysis_Cleaned_Dataset[[#This Row],[Order_Date]],"mmm")</f>
        <v>Sep</v>
      </c>
      <c r="AG4886" t="str">
        <f>TEXT(Agricultural_Export_Analysis_Cleaned_Dataset[[#This Row],[Order_Date]],"yyyy")</f>
        <v>2024</v>
      </c>
      <c r="AH4886" t="str">
        <f>TEXT(Agricultural_Export_Analysis_Cleaned_Dataset[[#This Row],[Order_Date]],"ddd")</f>
        <v>Mon</v>
      </c>
      <c r="AI4886" t="str">
        <f>TEXT(Agricultural_Export_Analysis_Cleaned_Dataset[[#This Row],[Ship_Date]],"yyyy")</f>
        <v>2024</v>
      </c>
      <c r="AJ4886" t="str">
        <f>TEXT(Agricultural_Export_Analysis_Cleaned_Dataset[[#This Row],[Ship_Date]],"mmm")</f>
        <v>Oct</v>
      </c>
      <c r="AK4886" t="str">
        <f>TEXT(Agricultural_Export_Analysis_Cleaned_Dataset[[#This Row],[Ship_Date]],"ddd")</f>
        <v>Tue</v>
      </c>
      <c r="AL4886" t="str">
        <f>TEXT(Agricultural_Export_Analysis_Cleaned_Dataset[[#This Row],[Delivery_Date]],"yyyy")</f>
        <v>2024</v>
      </c>
      <c r="AM4886" t="str">
        <f>TEXT(Agricultural_Export_Analysis_Cleaned_Dataset[[#This Row],[Delivery_Date]],"mmm")</f>
        <v>Oct</v>
      </c>
      <c r="AN4886" t="str">
        <f>TEXT(Agricultural_Export_Analysis_Cleaned_Dataset[[#This Row],[Delivery_Date]],"ddd")</f>
        <v>Thu</v>
      </c>
      <c r="AO4886">
        <f>Agricultural_Export_Analysis_Cleaned_Dataset[[#This Row],[Delivery_Date]]-Agricultural_Export_Analysis_Cleaned_Dataset[[#This Row],[Ship_Date]]</f>
        <v>30</v>
      </c>
      <c r="AP4886">
        <f>Agricultural_Export_Analysis_Cleaned_Dataset[[#This Row],[Ship_Date]]-Agricultural_Export_Analysis_Cleaned_Dataset[[#This Row],[Order_Date]]</f>
        <v>8</v>
      </c>
      <c r="AQ4886" s="4" t="str">
        <f>TEXT(Agricultural_Export_Analysis_Cleaned_Dataset[[#This Row],[Order_Date]],"mmm yyyy")</f>
        <v>Sep 2024</v>
      </c>
    </row>
    <row r="4887" spans="1:43" x14ac:dyDescent="0.3">
      <c r="A4887" t="s">
        <v>8755</v>
      </c>
      <c r="B4887" t="s">
        <v>8756</v>
      </c>
      <c r="C4887" s="2">
        <v>45342</v>
      </c>
      <c r="D4887" s="2">
        <v>45349</v>
      </c>
      <c r="E4887" s="2">
        <v>45372</v>
      </c>
      <c r="F4887" t="s">
        <v>35</v>
      </c>
      <c r="G4887" t="s">
        <v>8933</v>
      </c>
      <c r="H4887" t="s">
        <v>74</v>
      </c>
      <c r="I4887" t="s">
        <v>91</v>
      </c>
      <c r="J4887" t="s">
        <v>39</v>
      </c>
      <c r="K4887" s="7">
        <v>0</v>
      </c>
      <c r="L4887" t="s">
        <v>32</v>
      </c>
      <c r="M4887" t="s">
        <v>130</v>
      </c>
      <c r="N4887" t="s">
        <v>131</v>
      </c>
      <c r="O4887">
        <v>661</v>
      </c>
      <c r="P4887" s="6">
        <v>105.65</v>
      </c>
      <c r="Q4887" s="6">
        <v>69834.649999999994</v>
      </c>
      <c r="R4887" s="5">
        <v>0.1</v>
      </c>
      <c r="S4887" s="6">
        <v>62851.184999999998</v>
      </c>
      <c r="T4887" s="6">
        <v>6389.48</v>
      </c>
      <c r="U4887" s="6">
        <v>29265.81</v>
      </c>
      <c r="V4887" s="6">
        <v>913.49</v>
      </c>
      <c r="W4887" s="6">
        <v>3064.85</v>
      </c>
      <c r="X4887" s="6">
        <v>23217.555</v>
      </c>
      <c r="Y4887" s="5">
        <v>0.36940520691853301</v>
      </c>
      <c r="Z4887" t="s">
        <v>40</v>
      </c>
      <c r="AA4887" t="s">
        <v>147</v>
      </c>
      <c r="AB4887" t="s">
        <v>42</v>
      </c>
      <c r="AC4887" t="s">
        <v>76</v>
      </c>
      <c r="AD4887" t="s">
        <v>77</v>
      </c>
      <c r="AE4887" t="s">
        <v>58</v>
      </c>
      <c r="AF4887" t="str">
        <f>TEXT(Agricultural_Export_Analysis_Cleaned_Dataset[[#This Row],[Order_Date]],"mmm")</f>
        <v>Feb</v>
      </c>
      <c r="AG4887" t="str">
        <f>TEXT(Agricultural_Export_Analysis_Cleaned_Dataset[[#This Row],[Order_Date]],"yyyy")</f>
        <v>2024</v>
      </c>
      <c r="AH4887" t="str">
        <f>TEXT(Agricultural_Export_Analysis_Cleaned_Dataset[[#This Row],[Order_Date]],"ddd")</f>
        <v>Tue</v>
      </c>
      <c r="AI4887" t="str">
        <f>TEXT(Agricultural_Export_Analysis_Cleaned_Dataset[[#This Row],[Ship_Date]],"yyyy")</f>
        <v>2024</v>
      </c>
      <c r="AJ4887" t="str">
        <f>TEXT(Agricultural_Export_Analysis_Cleaned_Dataset[[#This Row],[Ship_Date]],"mmm")</f>
        <v>Feb</v>
      </c>
      <c r="AK4887" t="str">
        <f>TEXT(Agricultural_Export_Analysis_Cleaned_Dataset[[#This Row],[Ship_Date]],"ddd")</f>
        <v>Tue</v>
      </c>
      <c r="AL4887" t="str">
        <f>TEXT(Agricultural_Export_Analysis_Cleaned_Dataset[[#This Row],[Delivery_Date]],"yyyy")</f>
        <v>2024</v>
      </c>
      <c r="AM4887" t="str">
        <f>TEXT(Agricultural_Export_Analysis_Cleaned_Dataset[[#This Row],[Delivery_Date]],"mmm")</f>
        <v>Mar</v>
      </c>
      <c r="AN4887" t="str">
        <f>TEXT(Agricultural_Export_Analysis_Cleaned_Dataset[[#This Row],[Delivery_Date]],"ddd")</f>
        <v>Thu</v>
      </c>
      <c r="AO4887">
        <f>Agricultural_Export_Analysis_Cleaned_Dataset[[#This Row],[Delivery_Date]]-Agricultural_Export_Analysis_Cleaned_Dataset[[#This Row],[Ship_Date]]</f>
        <v>23</v>
      </c>
      <c r="AP4887">
        <f>Agricultural_Export_Analysis_Cleaned_Dataset[[#This Row],[Ship_Date]]-Agricultural_Export_Analysis_Cleaned_Dataset[[#This Row],[Order_Date]]</f>
        <v>7</v>
      </c>
      <c r="AQ4887" s="4" t="str">
        <f>TEXT(Agricultural_Export_Analysis_Cleaned_Dataset[[#This Row],[Order_Date]],"mmm yyyy")</f>
        <v>Feb 2024</v>
      </c>
    </row>
    <row r="4888" spans="1:43" x14ac:dyDescent="0.3">
      <c r="A4888" t="s">
        <v>8757</v>
      </c>
      <c r="B4888" t="s">
        <v>7823</v>
      </c>
      <c r="C4888" s="2">
        <v>45359</v>
      </c>
      <c r="D4888" s="2">
        <v>45368</v>
      </c>
      <c r="E4888" s="2">
        <v>45389</v>
      </c>
      <c r="F4888" t="s">
        <v>35</v>
      </c>
      <c r="G4888" t="s">
        <v>132</v>
      </c>
      <c r="H4888" t="s">
        <v>37</v>
      </c>
      <c r="I4888" t="s">
        <v>38</v>
      </c>
      <c r="J4888" t="s">
        <v>39</v>
      </c>
      <c r="K4888" s="7">
        <v>4</v>
      </c>
      <c r="L4888" t="s">
        <v>80</v>
      </c>
      <c r="M4888" t="s">
        <v>88</v>
      </c>
      <c r="N4888" t="s">
        <v>89</v>
      </c>
      <c r="O4888">
        <v>1551</v>
      </c>
      <c r="P4888" s="6">
        <v>279.5</v>
      </c>
      <c r="Q4888" s="6">
        <v>433504.5</v>
      </c>
      <c r="R4888" s="5">
        <v>0.15</v>
      </c>
      <c r="S4888" s="6">
        <v>368478.82500000001</v>
      </c>
      <c r="T4888" s="6">
        <v>10371.049999999999</v>
      </c>
      <c r="U4888" s="6">
        <v>215723.93</v>
      </c>
      <c r="V4888" s="6">
        <v>2215.1</v>
      </c>
      <c r="W4888" s="6">
        <v>12425.57</v>
      </c>
      <c r="X4888" s="6">
        <v>127743.175</v>
      </c>
      <c r="Y4888" s="5">
        <v>0.34667711231439202</v>
      </c>
      <c r="Z4888" t="s">
        <v>40</v>
      </c>
      <c r="AA4888" t="s">
        <v>41</v>
      </c>
      <c r="AB4888" t="s">
        <v>42</v>
      </c>
      <c r="AC4888" t="s">
        <v>66</v>
      </c>
      <c r="AD4888" t="s">
        <v>44</v>
      </c>
      <c r="AE4888" t="s">
        <v>67</v>
      </c>
      <c r="AF4888" t="str">
        <f>TEXT(Agricultural_Export_Analysis_Cleaned_Dataset[[#This Row],[Order_Date]],"mmm")</f>
        <v>Mar</v>
      </c>
      <c r="AG4888" t="str">
        <f>TEXT(Agricultural_Export_Analysis_Cleaned_Dataset[[#This Row],[Order_Date]],"yyyy")</f>
        <v>2024</v>
      </c>
      <c r="AH4888" t="str">
        <f>TEXT(Agricultural_Export_Analysis_Cleaned_Dataset[[#This Row],[Order_Date]],"ddd")</f>
        <v>Fri</v>
      </c>
      <c r="AI4888" t="str">
        <f>TEXT(Agricultural_Export_Analysis_Cleaned_Dataset[[#This Row],[Ship_Date]],"yyyy")</f>
        <v>2024</v>
      </c>
      <c r="AJ4888" t="str">
        <f>TEXT(Agricultural_Export_Analysis_Cleaned_Dataset[[#This Row],[Ship_Date]],"mmm")</f>
        <v>Mar</v>
      </c>
      <c r="AK4888" t="str">
        <f>TEXT(Agricultural_Export_Analysis_Cleaned_Dataset[[#This Row],[Ship_Date]],"ddd")</f>
        <v>Sun</v>
      </c>
      <c r="AL4888" t="str">
        <f>TEXT(Agricultural_Export_Analysis_Cleaned_Dataset[[#This Row],[Delivery_Date]],"yyyy")</f>
        <v>2024</v>
      </c>
      <c r="AM4888" t="str">
        <f>TEXT(Agricultural_Export_Analysis_Cleaned_Dataset[[#This Row],[Delivery_Date]],"mmm")</f>
        <v>Apr</v>
      </c>
      <c r="AN4888" t="str">
        <f>TEXT(Agricultural_Export_Analysis_Cleaned_Dataset[[#This Row],[Delivery_Date]],"ddd")</f>
        <v>Sun</v>
      </c>
      <c r="AO4888">
        <f>Agricultural_Export_Analysis_Cleaned_Dataset[[#This Row],[Delivery_Date]]-Agricultural_Export_Analysis_Cleaned_Dataset[[#This Row],[Ship_Date]]</f>
        <v>21</v>
      </c>
      <c r="AP4888">
        <f>Agricultural_Export_Analysis_Cleaned_Dataset[[#This Row],[Ship_Date]]-Agricultural_Export_Analysis_Cleaned_Dataset[[#This Row],[Order_Date]]</f>
        <v>9</v>
      </c>
      <c r="AQ4888" s="4" t="str">
        <f>TEXT(Agricultural_Export_Analysis_Cleaned_Dataset[[#This Row],[Order_Date]],"mmm yyyy")</f>
        <v>Mar 2024</v>
      </c>
    </row>
    <row r="4889" spans="1:43" x14ac:dyDescent="0.3">
      <c r="A4889" t="s">
        <v>8758</v>
      </c>
      <c r="B4889" t="s">
        <v>3579</v>
      </c>
      <c r="C4889" s="2">
        <v>45532</v>
      </c>
      <c r="D4889" s="2">
        <v>45537</v>
      </c>
      <c r="E4889" s="2">
        <v>45547</v>
      </c>
      <c r="F4889" t="s">
        <v>35</v>
      </c>
      <c r="G4889" t="s">
        <v>117</v>
      </c>
      <c r="H4889" t="s">
        <v>51</v>
      </c>
      <c r="I4889" t="s">
        <v>97</v>
      </c>
      <c r="J4889" t="s">
        <v>39</v>
      </c>
      <c r="K4889" s="7">
        <v>0</v>
      </c>
      <c r="L4889" t="s">
        <v>70</v>
      </c>
      <c r="M4889" t="s">
        <v>33</v>
      </c>
      <c r="N4889" t="s">
        <v>34</v>
      </c>
      <c r="O4889">
        <v>1569</v>
      </c>
      <c r="P4889" s="6">
        <v>458.65</v>
      </c>
      <c r="Q4889" s="6">
        <v>719621.85</v>
      </c>
      <c r="R4889" s="5">
        <v>0</v>
      </c>
      <c r="S4889" s="6">
        <v>719621.85</v>
      </c>
      <c r="T4889" s="6">
        <v>13558.41</v>
      </c>
      <c r="U4889" s="6">
        <v>483835.38</v>
      </c>
      <c r="V4889" s="6">
        <v>2840.07</v>
      </c>
      <c r="W4889" s="6">
        <v>69676.600000000006</v>
      </c>
      <c r="X4889" s="6">
        <v>149711.39000000001</v>
      </c>
      <c r="Y4889" s="5">
        <v>0.20804175137261299</v>
      </c>
      <c r="Z4889" t="s">
        <v>103</v>
      </c>
      <c r="AA4889" t="s">
        <v>177</v>
      </c>
      <c r="AB4889" t="s">
        <v>83</v>
      </c>
      <c r="AC4889" t="s">
        <v>66</v>
      </c>
      <c r="AD4889" t="s">
        <v>93</v>
      </c>
      <c r="AE4889" t="s">
        <v>45</v>
      </c>
      <c r="AF4889" t="str">
        <f>TEXT(Agricultural_Export_Analysis_Cleaned_Dataset[[#This Row],[Order_Date]],"mmm")</f>
        <v>Aug</v>
      </c>
      <c r="AG4889" t="str">
        <f>TEXT(Agricultural_Export_Analysis_Cleaned_Dataset[[#This Row],[Order_Date]],"yyyy")</f>
        <v>2024</v>
      </c>
      <c r="AH4889" t="str">
        <f>TEXT(Agricultural_Export_Analysis_Cleaned_Dataset[[#This Row],[Order_Date]],"ddd")</f>
        <v>Wed</v>
      </c>
      <c r="AI4889" t="str">
        <f>TEXT(Agricultural_Export_Analysis_Cleaned_Dataset[[#This Row],[Ship_Date]],"yyyy")</f>
        <v>2024</v>
      </c>
      <c r="AJ4889" t="str">
        <f>TEXT(Agricultural_Export_Analysis_Cleaned_Dataset[[#This Row],[Ship_Date]],"mmm")</f>
        <v>Sep</v>
      </c>
      <c r="AK4889" t="str">
        <f>TEXT(Agricultural_Export_Analysis_Cleaned_Dataset[[#This Row],[Ship_Date]],"ddd")</f>
        <v>Mon</v>
      </c>
      <c r="AL4889" t="str">
        <f>TEXT(Agricultural_Export_Analysis_Cleaned_Dataset[[#This Row],[Delivery_Date]],"yyyy")</f>
        <v>2024</v>
      </c>
      <c r="AM4889" t="str">
        <f>TEXT(Agricultural_Export_Analysis_Cleaned_Dataset[[#This Row],[Delivery_Date]],"mmm")</f>
        <v>Sep</v>
      </c>
      <c r="AN4889" t="str">
        <f>TEXT(Agricultural_Export_Analysis_Cleaned_Dataset[[#This Row],[Delivery_Date]],"ddd")</f>
        <v>Thu</v>
      </c>
      <c r="AO4889">
        <f>Agricultural_Export_Analysis_Cleaned_Dataset[[#This Row],[Delivery_Date]]-Agricultural_Export_Analysis_Cleaned_Dataset[[#This Row],[Ship_Date]]</f>
        <v>10</v>
      </c>
      <c r="AP4889">
        <f>Agricultural_Export_Analysis_Cleaned_Dataset[[#This Row],[Ship_Date]]-Agricultural_Export_Analysis_Cleaned_Dataset[[#This Row],[Order_Date]]</f>
        <v>5</v>
      </c>
      <c r="AQ4889" s="4" t="str">
        <f>TEXT(Agricultural_Export_Analysis_Cleaned_Dataset[[#This Row],[Order_Date]],"mmm yyyy")</f>
        <v>Aug 2024</v>
      </c>
    </row>
    <row r="4890" spans="1:43" x14ac:dyDescent="0.3">
      <c r="A4890" t="s">
        <v>8759</v>
      </c>
      <c r="B4890" t="s">
        <v>8760</v>
      </c>
      <c r="C4890" s="2">
        <v>45904</v>
      </c>
      <c r="D4890" s="2">
        <v>45912</v>
      </c>
      <c r="E4890" s="2">
        <v>45932</v>
      </c>
      <c r="F4890" t="s">
        <v>35</v>
      </c>
      <c r="G4890" t="s">
        <v>96</v>
      </c>
      <c r="H4890" t="s">
        <v>51</v>
      </c>
      <c r="I4890" t="s">
        <v>97</v>
      </c>
      <c r="J4890" t="s">
        <v>39</v>
      </c>
      <c r="K4890" s="7">
        <v>7</v>
      </c>
      <c r="L4890" t="s">
        <v>80</v>
      </c>
      <c r="M4890" t="s">
        <v>71</v>
      </c>
      <c r="N4890" t="s">
        <v>72</v>
      </c>
      <c r="O4890">
        <v>107</v>
      </c>
      <c r="P4890" s="6">
        <v>167.31</v>
      </c>
      <c r="Q4890" s="6">
        <v>17902.169999999998</v>
      </c>
      <c r="R4890" s="5">
        <v>0.15</v>
      </c>
      <c r="S4890" s="6">
        <v>15216.844499999999</v>
      </c>
      <c r="T4890" s="6">
        <v>11535.67</v>
      </c>
      <c r="U4890" s="6">
        <v>10843.33</v>
      </c>
      <c r="V4890" s="6">
        <v>927.44</v>
      </c>
      <c r="W4890" s="6">
        <v>408.73</v>
      </c>
      <c r="X4890" s="6">
        <v>-8498.3255000000008</v>
      </c>
      <c r="Y4890" s="5">
        <v>-0.55848145783444103</v>
      </c>
      <c r="Z4890" t="s">
        <v>103</v>
      </c>
      <c r="AA4890" t="s">
        <v>104</v>
      </c>
      <c r="AB4890" t="s">
        <v>65</v>
      </c>
      <c r="AC4890" t="s">
        <v>43</v>
      </c>
      <c r="AD4890" t="s">
        <v>44</v>
      </c>
      <c r="AE4890" t="s">
        <v>45</v>
      </c>
      <c r="AF4890" t="str">
        <f>TEXT(Agricultural_Export_Analysis_Cleaned_Dataset[[#This Row],[Order_Date]],"mmm")</f>
        <v>Sep</v>
      </c>
      <c r="AG4890" t="str">
        <f>TEXT(Agricultural_Export_Analysis_Cleaned_Dataset[[#This Row],[Order_Date]],"yyyy")</f>
        <v>2025</v>
      </c>
      <c r="AH4890" t="str">
        <f>TEXT(Agricultural_Export_Analysis_Cleaned_Dataset[[#This Row],[Order_Date]],"ddd")</f>
        <v>Thu</v>
      </c>
      <c r="AI4890" t="str">
        <f>TEXT(Agricultural_Export_Analysis_Cleaned_Dataset[[#This Row],[Ship_Date]],"yyyy")</f>
        <v>2025</v>
      </c>
      <c r="AJ4890" t="str">
        <f>TEXT(Agricultural_Export_Analysis_Cleaned_Dataset[[#This Row],[Ship_Date]],"mmm")</f>
        <v>Sep</v>
      </c>
      <c r="AK4890" t="str">
        <f>TEXT(Agricultural_Export_Analysis_Cleaned_Dataset[[#This Row],[Ship_Date]],"ddd")</f>
        <v>Fri</v>
      </c>
      <c r="AL4890" t="str">
        <f>TEXT(Agricultural_Export_Analysis_Cleaned_Dataset[[#This Row],[Delivery_Date]],"yyyy")</f>
        <v>2025</v>
      </c>
      <c r="AM4890" t="str">
        <f>TEXT(Agricultural_Export_Analysis_Cleaned_Dataset[[#This Row],[Delivery_Date]],"mmm")</f>
        <v>Oct</v>
      </c>
      <c r="AN4890" t="str">
        <f>TEXT(Agricultural_Export_Analysis_Cleaned_Dataset[[#This Row],[Delivery_Date]],"ddd")</f>
        <v>Thu</v>
      </c>
      <c r="AO4890">
        <f>Agricultural_Export_Analysis_Cleaned_Dataset[[#This Row],[Delivery_Date]]-Agricultural_Export_Analysis_Cleaned_Dataset[[#This Row],[Ship_Date]]</f>
        <v>20</v>
      </c>
      <c r="AP4890">
        <f>Agricultural_Export_Analysis_Cleaned_Dataset[[#This Row],[Ship_Date]]-Agricultural_Export_Analysis_Cleaned_Dataset[[#This Row],[Order_Date]]</f>
        <v>8</v>
      </c>
      <c r="AQ4890" s="4" t="str">
        <f>TEXT(Agricultural_Export_Analysis_Cleaned_Dataset[[#This Row],[Order_Date]],"mmm yyyy")</f>
        <v>Sep 2025</v>
      </c>
    </row>
    <row r="4891" spans="1:43" x14ac:dyDescent="0.3">
      <c r="A4891" t="s">
        <v>8761</v>
      </c>
      <c r="B4891" t="s">
        <v>8762</v>
      </c>
      <c r="C4891" s="2">
        <v>45833</v>
      </c>
      <c r="D4891" s="2">
        <v>45841</v>
      </c>
      <c r="E4891" s="2">
        <v>45860</v>
      </c>
      <c r="F4891" t="s">
        <v>35</v>
      </c>
      <c r="G4891" t="s">
        <v>8933</v>
      </c>
      <c r="H4891" t="s">
        <v>74</v>
      </c>
      <c r="I4891" t="s">
        <v>52</v>
      </c>
      <c r="J4891" t="s">
        <v>63</v>
      </c>
      <c r="K4891" s="7">
        <v>0</v>
      </c>
      <c r="L4891" t="s">
        <v>135</v>
      </c>
      <c r="M4891" t="s">
        <v>61</v>
      </c>
      <c r="N4891" t="s">
        <v>62</v>
      </c>
      <c r="O4891">
        <v>96</v>
      </c>
      <c r="P4891" s="6">
        <v>413.39</v>
      </c>
      <c r="Q4891" s="6">
        <v>39685.440000000002</v>
      </c>
      <c r="R4891" s="5">
        <v>0.05</v>
      </c>
      <c r="S4891" s="6">
        <v>37701.167999999998</v>
      </c>
      <c r="T4891" s="6">
        <v>5629.49</v>
      </c>
      <c r="U4891" s="6">
        <v>22750.89</v>
      </c>
      <c r="V4891" s="6">
        <v>2011.7</v>
      </c>
      <c r="W4891" s="6">
        <v>1193.9100000000001</v>
      </c>
      <c r="X4891" s="6">
        <v>6115.1779999999999</v>
      </c>
      <c r="Y4891" s="5">
        <v>0.16220128776912199</v>
      </c>
      <c r="Z4891" t="s">
        <v>81</v>
      </c>
      <c r="AA4891" t="s">
        <v>150</v>
      </c>
      <c r="AB4891" t="s">
        <v>42</v>
      </c>
      <c r="AC4891" t="s">
        <v>43</v>
      </c>
      <c r="AD4891" t="s">
        <v>93</v>
      </c>
      <c r="AE4891" t="s">
        <v>58</v>
      </c>
      <c r="AF4891" t="str">
        <f>TEXT(Agricultural_Export_Analysis_Cleaned_Dataset[[#This Row],[Order_Date]],"mmm")</f>
        <v>Jun</v>
      </c>
      <c r="AG4891" t="str">
        <f>TEXT(Agricultural_Export_Analysis_Cleaned_Dataset[[#This Row],[Order_Date]],"yyyy")</f>
        <v>2025</v>
      </c>
      <c r="AH4891" t="str">
        <f>TEXT(Agricultural_Export_Analysis_Cleaned_Dataset[[#This Row],[Order_Date]],"ddd")</f>
        <v>Wed</v>
      </c>
      <c r="AI4891" t="str">
        <f>TEXT(Agricultural_Export_Analysis_Cleaned_Dataset[[#This Row],[Ship_Date]],"yyyy")</f>
        <v>2025</v>
      </c>
      <c r="AJ4891" t="str">
        <f>TEXT(Agricultural_Export_Analysis_Cleaned_Dataset[[#This Row],[Ship_Date]],"mmm")</f>
        <v>Jul</v>
      </c>
      <c r="AK4891" t="str">
        <f>TEXT(Agricultural_Export_Analysis_Cleaned_Dataset[[#This Row],[Ship_Date]],"ddd")</f>
        <v>Thu</v>
      </c>
      <c r="AL4891" t="str">
        <f>TEXT(Agricultural_Export_Analysis_Cleaned_Dataset[[#This Row],[Delivery_Date]],"yyyy")</f>
        <v>2025</v>
      </c>
      <c r="AM4891" t="str">
        <f>TEXT(Agricultural_Export_Analysis_Cleaned_Dataset[[#This Row],[Delivery_Date]],"mmm")</f>
        <v>Jul</v>
      </c>
      <c r="AN4891" t="str">
        <f>TEXT(Agricultural_Export_Analysis_Cleaned_Dataset[[#This Row],[Delivery_Date]],"ddd")</f>
        <v>Tue</v>
      </c>
      <c r="AO4891">
        <f>Agricultural_Export_Analysis_Cleaned_Dataset[[#This Row],[Delivery_Date]]-Agricultural_Export_Analysis_Cleaned_Dataset[[#This Row],[Ship_Date]]</f>
        <v>19</v>
      </c>
      <c r="AP4891">
        <f>Agricultural_Export_Analysis_Cleaned_Dataset[[#This Row],[Ship_Date]]-Agricultural_Export_Analysis_Cleaned_Dataset[[#This Row],[Order_Date]]</f>
        <v>8</v>
      </c>
      <c r="AQ4891" s="4" t="str">
        <f>TEXT(Agricultural_Export_Analysis_Cleaned_Dataset[[#This Row],[Order_Date]],"mmm yyyy")</f>
        <v>Jun 2025</v>
      </c>
    </row>
    <row r="4892" spans="1:43" x14ac:dyDescent="0.3">
      <c r="A4892" t="s">
        <v>8763</v>
      </c>
      <c r="B4892" t="s">
        <v>8764</v>
      </c>
      <c r="C4892" s="2">
        <v>45895</v>
      </c>
      <c r="D4892" s="2">
        <v>45899</v>
      </c>
      <c r="E4892" s="2">
        <v>45912</v>
      </c>
      <c r="F4892" t="s">
        <v>35</v>
      </c>
      <c r="G4892" t="s">
        <v>8933</v>
      </c>
      <c r="H4892" t="s">
        <v>37</v>
      </c>
      <c r="I4892" t="s">
        <v>91</v>
      </c>
      <c r="J4892" t="s">
        <v>112</v>
      </c>
      <c r="K4892" s="7">
        <v>7</v>
      </c>
      <c r="L4892" t="s">
        <v>32</v>
      </c>
      <c r="M4892" t="s">
        <v>101</v>
      </c>
      <c r="N4892" t="s">
        <v>102</v>
      </c>
      <c r="O4892">
        <v>1547</v>
      </c>
      <c r="P4892" s="6">
        <v>485.08</v>
      </c>
      <c r="Q4892" s="6">
        <v>750418.76</v>
      </c>
      <c r="R4892" s="5">
        <v>0.15</v>
      </c>
      <c r="S4892" s="6">
        <v>637855.946</v>
      </c>
      <c r="T4892" s="6">
        <v>25520.060099999999</v>
      </c>
      <c r="U4892" s="6">
        <v>294878.94</v>
      </c>
      <c r="V4892" s="6">
        <v>2748.27</v>
      </c>
      <c r="W4892" s="6">
        <v>34837.910000000003</v>
      </c>
      <c r="X4892" s="6">
        <v>279870.7659</v>
      </c>
      <c r="Y4892" s="5">
        <v>0.43876798142411499</v>
      </c>
      <c r="Z4892" t="s">
        <v>103</v>
      </c>
      <c r="AA4892" t="s">
        <v>177</v>
      </c>
      <c r="AB4892" t="s">
        <v>83</v>
      </c>
      <c r="AC4892" t="s">
        <v>66</v>
      </c>
      <c r="AD4892" t="s">
        <v>44</v>
      </c>
      <c r="AE4892" t="s">
        <v>67</v>
      </c>
      <c r="AF4892" t="str">
        <f>TEXT(Agricultural_Export_Analysis_Cleaned_Dataset[[#This Row],[Order_Date]],"mmm")</f>
        <v>Aug</v>
      </c>
      <c r="AG4892" t="str">
        <f>TEXT(Agricultural_Export_Analysis_Cleaned_Dataset[[#This Row],[Order_Date]],"yyyy")</f>
        <v>2025</v>
      </c>
      <c r="AH4892" t="str">
        <f>TEXT(Agricultural_Export_Analysis_Cleaned_Dataset[[#This Row],[Order_Date]],"ddd")</f>
        <v>Tue</v>
      </c>
      <c r="AI4892" t="str">
        <f>TEXT(Agricultural_Export_Analysis_Cleaned_Dataset[[#This Row],[Ship_Date]],"yyyy")</f>
        <v>2025</v>
      </c>
      <c r="AJ4892" t="str">
        <f>TEXT(Agricultural_Export_Analysis_Cleaned_Dataset[[#This Row],[Ship_Date]],"mmm")</f>
        <v>Aug</v>
      </c>
      <c r="AK4892" t="str">
        <f>TEXT(Agricultural_Export_Analysis_Cleaned_Dataset[[#This Row],[Ship_Date]],"ddd")</f>
        <v>Sat</v>
      </c>
      <c r="AL4892" t="str">
        <f>TEXT(Agricultural_Export_Analysis_Cleaned_Dataset[[#This Row],[Delivery_Date]],"yyyy")</f>
        <v>2025</v>
      </c>
      <c r="AM4892" t="str">
        <f>TEXT(Agricultural_Export_Analysis_Cleaned_Dataset[[#This Row],[Delivery_Date]],"mmm")</f>
        <v>Sep</v>
      </c>
      <c r="AN4892" t="str">
        <f>TEXT(Agricultural_Export_Analysis_Cleaned_Dataset[[#This Row],[Delivery_Date]],"ddd")</f>
        <v>Fri</v>
      </c>
      <c r="AO4892">
        <f>Agricultural_Export_Analysis_Cleaned_Dataset[[#This Row],[Delivery_Date]]-Agricultural_Export_Analysis_Cleaned_Dataset[[#This Row],[Ship_Date]]</f>
        <v>13</v>
      </c>
      <c r="AP4892">
        <f>Agricultural_Export_Analysis_Cleaned_Dataset[[#This Row],[Ship_Date]]-Agricultural_Export_Analysis_Cleaned_Dataset[[#This Row],[Order_Date]]</f>
        <v>4</v>
      </c>
      <c r="AQ4892" s="4" t="str">
        <f>TEXT(Agricultural_Export_Analysis_Cleaned_Dataset[[#This Row],[Order_Date]],"mmm yyyy")</f>
        <v>Aug 2025</v>
      </c>
    </row>
    <row r="4893" spans="1:43" x14ac:dyDescent="0.3">
      <c r="A4893" t="s">
        <v>8765</v>
      </c>
      <c r="B4893" t="s">
        <v>1679</v>
      </c>
      <c r="C4893" s="2">
        <v>45527</v>
      </c>
      <c r="D4893" s="2">
        <v>45531</v>
      </c>
      <c r="E4893" s="2">
        <v>45547</v>
      </c>
      <c r="F4893" t="s">
        <v>35</v>
      </c>
      <c r="G4893" t="s">
        <v>50</v>
      </c>
      <c r="H4893" t="s">
        <v>37</v>
      </c>
      <c r="I4893" t="s">
        <v>38</v>
      </c>
      <c r="J4893" t="s">
        <v>63</v>
      </c>
      <c r="K4893" s="7">
        <v>2</v>
      </c>
      <c r="L4893" t="s">
        <v>135</v>
      </c>
      <c r="M4893" t="s">
        <v>88</v>
      </c>
      <c r="N4893" t="s">
        <v>89</v>
      </c>
      <c r="O4893">
        <v>542</v>
      </c>
      <c r="P4893" s="6">
        <v>371.06</v>
      </c>
      <c r="Q4893" s="6">
        <v>201114.52</v>
      </c>
      <c r="R4893" s="5">
        <v>0</v>
      </c>
      <c r="S4893" s="6">
        <v>201114.52</v>
      </c>
      <c r="T4893" s="6">
        <v>14620.63</v>
      </c>
      <c r="U4893" s="6">
        <v>134532.48000000001</v>
      </c>
      <c r="V4893" s="6">
        <v>1462.38</v>
      </c>
      <c r="W4893" s="6">
        <v>9297.67</v>
      </c>
      <c r="X4893" s="6">
        <v>41201.360000000001</v>
      </c>
      <c r="Y4893" s="5">
        <v>0.20486516836278101</v>
      </c>
      <c r="Z4893" t="s">
        <v>103</v>
      </c>
      <c r="AA4893" t="s">
        <v>177</v>
      </c>
      <c r="AB4893" t="s">
        <v>56</v>
      </c>
      <c r="AC4893" t="s">
        <v>43</v>
      </c>
      <c r="AD4893" t="s">
        <v>123</v>
      </c>
      <c r="AE4893" t="s">
        <v>67</v>
      </c>
      <c r="AF4893" t="str">
        <f>TEXT(Agricultural_Export_Analysis_Cleaned_Dataset[[#This Row],[Order_Date]],"mmm")</f>
        <v>Aug</v>
      </c>
      <c r="AG4893" t="str">
        <f>TEXT(Agricultural_Export_Analysis_Cleaned_Dataset[[#This Row],[Order_Date]],"yyyy")</f>
        <v>2024</v>
      </c>
      <c r="AH4893" t="str">
        <f>TEXT(Agricultural_Export_Analysis_Cleaned_Dataset[[#This Row],[Order_Date]],"ddd")</f>
        <v>Fri</v>
      </c>
      <c r="AI4893" t="str">
        <f>TEXT(Agricultural_Export_Analysis_Cleaned_Dataset[[#This Row],[Ship_Date]],"yyyy")</f>
        <v>2024</v>
      </c>
      <c r="AJ4893" t="str">
        <f>TEXT(Agricultural_Export_Analysis_Cleaned_Dataset[[#This Row],[Ship_Date]],"mmm")</f>
        <v>Aug</v>
      </c>
      <c r="AK4893" t="str">
        <f>TEXT(Agricultural_Export_Analysis_Cleaned_Dataset[[#This Row],[Ship_Date]],"ddd")</f>
        <v>Tue</v>
      </c>
      <c r="AL4893" t="str">
        <f>TEXT(Agricultural_Export_Analysis_Cleaned_Dataset[[#This Row],[Delivery_Date]],"yyyy")</f>
        <v>2024</v>
      </c>
      <c r="AM4893" t="str">
        <f>TEXT(Agricultural_Export_Analysis_Cleaned_Dataset[[#This Row],[Delivery_Date]],"mmm")</f>
        <v>Sep</v>
      </c>
      <c r="AN4893" t="str">
        <f>TEXT(Agricultural_Export_Analysis_Cleaned_Dataset[[#This Row],[Delivery_Date]],"ddd")</f>
        <v>Thu</v>
      </c>
      <c r="AO4893">
        <f>Agricultural_Export_Analysis_Cleaned_Dataset[[#This Row],[Delivery_Date]]-Agricultural_Export_Analysis_Cleaned_Dataset[[#This Row],[Ship_Date]]</f>
        <v>16</v>
      </c>
      <c r="AP4893">
        <f>Agricultural_Export_Analysis_Cleaned_Dataset[[#This Row],[Ship_Date]]-Agricultural_Export_Analysis_Cleaned_Dataset[[#This Row],[Order_Date]]</f>
        <v>4</v>
      </c>
      <c r="AQ4893" s="4" t="str">
        <f>TEXT(Agricultural_Export_Analysis_Cleaned_Dataset[[#This Row],[Order_Date]],"mmm yyyy")</f>
        <v>Aug 2024</v>
      </c>
    </row>
    <row r="4894" spans="1:43" x14ac:dyDescent="0.3">
      <c r="A4894" t="s">
        <v>8766</v>
      </c>
      <c r="B4894" t="s">
        <v>8767</v>
      </c>
      <c r="C4894" s="2">
        <v>45805</v>
      </c>
      <c r="D4894" s="2">
        <v>45809</v>
      </c>
      <c r="E4894" s="2">
        <v>45836</v>
      </c>
      <c r="F4894" t="s">
        <v>35</v>
      </c>
      <c r="G4894" t="s">
        <v>8934</v>
      </c>
      <c r="H4894" t="s">
        <v>74</v>
      </c>
      <c r="I4894" t="s">
        <v>91</v>
      </c>
      <c r="J4894" t="s">
        <v>112</v>
      </c>
      <c r="K4894" s="7">
        <v>0</v>
      </c>
      <c r="L4894" t="s">
        <v>80</v>
      </c>
      <c r="M4894" t="s">
        <v>48</v>
      </c>
      <c r="N4894" t="s">
        <v>49</v>
      </c>
      <c r="O4894">
        <v>868</v>
      </c>
      <c r="P4894" s="6">
        <v>374.47</v>
      </c>
      <c r="Q4894" s="6">
        <v>325039.96000000002</v>
      </c>
      <c r="R4894" s="5">
        <v>0.1</v>
      </c>
      <c r="S4894" s="6">
        <v>292535.96399999998</v>
      </c>
      <c r="T4894" s="6">
        <v>2568.7199999999998</v>
      </c>
      <c r="U4894" s="6">
        <v>134047.85999999999</v>
      </c>
      <c r="V4894" s="6">
        <v>2970.27</v>
      </c>
      <c r="W4894" s="6">
        <v>13519.75</v>
      </c>
      <c r="X4894" s="6">
        <v>139429.364</v>
      </c>
      <c r="Y4894" s="5">
        <v>0.47662298369577599</v>
      </c>
      <c r="Z4894" t="s">
        <v>81</v>
      </c>
      <c r="AA4894" t="s">
        <v>82</v>
      </c>
      <c r="AB4894" t="s">
        <v>42</v>
      </c>
      <c r="AC4894" t="s">
        <v>43</v>
      </c>
      <c r="AD4894" t="s">
        <v>84</v>
      </c>
      <c r="AE4894" t="s">
        <v>67</v>
      </c>
      <c r="AF4894" t="str">
        <f>TEXT(Agricultural_Export_Analysis_Cleaned_Dataset[[#This Row],[Order_Date]],"mmm")</f>
        <v>May</v>
      </c>
      <c r="AG4894" t="str">
        <f>TEXT(Agricultural_Export_Analysis_Cleaned_Dataset[[#This Row],[Order_Date]],"yyyy")</f>
        <v>2025</v>
      </c>
      <c r="AH4894" t="str">
        <f>TEXT(Agricultural_Export_Analysis_Cleaned_Dataset[[#This Row],[Order_Date]],"ddd")</f>
        <v>Wed</v>
      </c>
      <c r="AI4894" t="str">
        <f>TEXT(Agricultural_Export_Analysis_Cleaned_Dataset[[#This Row],[Ship_Date]],"yyyy")</f>
        <v>2025</v>
      </c>
      <c r="AJ4894" t="str">
        <f>TEXT(Agricultural_Export_Analysis_Cleaned_Dataset[[#This Row],[Ship_Date]],"mmm")</f>
        <v>Jun</v>
      </c>
      <c r="AK4894" t="str">
        <f>TEXT(Agricultural_Export_Analysis_Cleaned_Dataset[[#This Row],[Ship_Date]],"ddd")</f>
        <v>Sun</v>
      </c>
      <c r="AL4894" t="str">
        <f>TEXT(Agricultural_Export_Analysis_Cleaned_Dataset[[#This Row],[Delivery_Date]],"yyyy")</f>
        <v>2025</v>
      </c>
      <c r="AM4894" t="str">
        <f>TEXT(Agricultural_Export_Analysis_Cleaned_Dataset[[#This Row],[Delivery_Date]],"mmm")</f>
        <v>Jun</v>
      </c>
      <c r="AN4894" t="str">
        <f>TEXT(Agricultural_Export_Analysis_Cleaned_Dataset[[#This Row],[Delivery_Date]],"ddd")</f>
        <v>Sat</v>
      </c>
      <c r="AO4894">
        <f>Agricultural_Export_Analysis_Cleaned_Dataset[[#This Row],[Delivery_Date]]-Agricultural_Export_Analysis_Cleaned_Dataset[[#This Row],[Ship_Date]]</f>
        <v>27</v>
      </c>
      <c r="AP4894">
        <f>Agricultural_Export_Analysis_Cleaned_Dataset[[#This Row],[Ship_Date]]-Agricultural_Export_Analysis_Cleaned_Dataset[[#This Row],[Order_Date]]</f>
        <v>4</v>
      </c>
      <c r="AQ4894" s="4" t="str">
        <f>TEXT(Agricultural_Export_Analysis_Cleaned_Dataset[[#This Row],[Order_Date]],"mmm yyyy")</f>
        <v>May 2025</v>
      </c>
    </row>
    <row r="4895" spans="1:43" x14ac:dyDescent="0.3">
      <c r="A4895" t="s">
        <v>8768</v>
      </c>
      <c r="B4895" t="s">
        <v>7014</v>
      </c>
      <c r="C4895" s="2">
        <v>45430</v>
      </c>
      <c r="D4895" s="2">
        <v>45432</v>
      </c>
      <c r="E4895" s="2">
        <v>45459</v>
      </c>
      <c r="F4895" t="s">
        <v>35</v>
      </c>
      <c r="G4895" t="s">
        <v>73</v>
      </c>
      <c r="H4895" t="s">
        <v>37</v>
      </c>
      <c r="I4895" t="s">
        <v>38</v>
      </c>
      <c r="J4895" t="s">
        <v>39</v>
      </c>
      <c r="K4895" s="7">
        <v>2</v>
      </c>
      <c r="L4895" t="s">
        <v>87</v>
      </c>
      <c r="M4895" t="s">
        <v>88</v>
      </c>
      <c r="N4895" t="s">
        <v>89</v>
      </c>
      <c r="O4895">
        <v>1386</v>
      </c>
      <c r="P4895" s="6">
        <v>315.49</v>
      </c>
      <c r="Q4895" s="6">
        <v>437269.14</v>
      </c>
      <c r="R4895" s="5">
        <v>0.1</v>
      </c>
      <c r="S4895" s="6">
        <v>393542.22600000002</v>
      </c>
      <c r="T4895" s="6">
        <v>5577.63</v>
      </c>
      <c r="U4895" s="6">
        <v>199516.29</v>
      </c>
      <c r="V4895" s="6">
        <v>2895.36</v>
      </c>
      <c r="W4895" s="6">
        <v>41236.04</v>
      </c>
      <c r="X4895" s="6">
        <v>144316.90599999999</v>
      </c>
      <c r="Y4895" s="5">
        <v>0.36671263327153097</v>
      </c>
      <c r="Z4895" t="s">
        <v>81</v>
      </c>
      <c r="AA4895" t="s">
        <v>82</v>
      </c>
      <c r="AB4895" t="s">
        <v>83</v>
      </c>
      <c r="AC4895" t="s">
        <v>76</v>
      </c>
      <c r="AD4895" t="s">
        <v>44</v>
      </c>
      <c r="AE4895" t="s">
        <v>67</v>
      </c>
      <c r="AF4895" t="str">
        <f>TEXT(Agricultural_Export_Analysis_Cleaned_Dataset[[#This Row],[Order_Date]],"mmm")</f>
        <v>May</v>
      </c>
      <c r="AG4895" t="str">
        <f>TEXT(Agricultural_Export_Analysis_Cleaned_Dataset[[#This Row],[Order_Date]],"yyyy")</f>
        <v>2024</v>
      </c>
      <c r="AH4895" t="str">
        <f>TEXT(Agricultural_Export_Analysis_Cleaned_Dataset[[#This Row],[Order_Date]],"ddd")</f>
        <v>Sat</v>
      </c>
      <c r="AI4895" t="str">
        <f>TEXT(Agricultural_Export_Analysis_Cleaned_Dataset[[#This Row],[Ship_Date]],"yyyy")</f>
        <v>2024</v>
      </c>
      <c r="AJ4895" t="str">
        <f>TEXT(Agricultural_Export_Analysis_Cleaned_Dataset[[#This Row],[Ship_Date]],"mmm")</f>
        <v>May</v>
      </c>
      <c r="AK4895" t="str">
        <f>TEXT(Agricultural_Export_Analysis_Cleaned_Dataset[[#This Row],[Ship_Date]],"ddd")</f>
        <v>Mon</v>
      </c>
      <c r="AL4895" t="str">
        <f>TEXT(Agricultural_Export_Analysis_Cleaned_Dataset[[#This Row],[Delivery_Date]],"yyyy")</f>
        <v>2024</v>
      </c>
      <c r="AM4895" t="str">
        <f>TEXT(Agricultural_Export_Analysis_Cleaned_Dataset[[#This Row],[Delivery_Date]],"mmm")</f>
        <v>Jun</v>
      </c>
      <c r="AN4895" t="str">
        <f>TEXT(Agricultural_Export_Analysis_Cleaned_Dataset[[#This Row],[Delivery_Date]],"ddd")</f>
        <v>Sun</v>
      </c>
      <c r="AO4895">
        <f>Agricultural_Export_Analysis_Cleaned_Dataset[[#This Row],[Delivery_Date]]-Agricultural_Export_Analysis_Cleaned_Dataset[[#This Row],[Ship_Date]]</f>
        <v>27</v>
      </c>
      <c r="AP4895">
        <f>Agricultural_Export_Analysis_Cleaned_Dataset[[#This Row],[Ship_Date]]-Agricultural_Export_Analysis_Cleaned_Dataset[[#This Row],[Order_Date]]</f>
        <v>2</v>
      </c>
      <c r="AQ4895" s="4" t="str">
        <f>TEXT(Agricultural_Export_Analysis_Cleaned_Dataset[[#This Row],[Order_Date]],"mmm yyyy")</f>
        <v>May 2024</v>
      </c>
    </row>
    <row r="4896" spans="1:43" x14ac:dyDescent="0.3">
      <c r="A4896" t="s">
        <v>8769</v>
      </c>
      <c r="B4896" t="s">
        <v>1554</v>
      </c>
      <c r="C4896" s="2">
        <v>45796</v>
      </c>
      <c r="D4896" s="2">
        <v>45800</v>
      </c>
      <c r="E4896" s="2">
        <v>45811</v>
      </c>
      <c r="F4896" t="s">
        <v>35</v>
      </c>
      <c r="G4896" t="s">
        <v>203</v>
      </c>
      <c r="H4896" t="s">
        <v>37</v>
      </c>
      <c r="I4896" t="s">
        <v>97</v>
      </c>
      <c r="J4896" t="s">
        <v>112</v>
      </c>
      <c r="K4896" s="7">
        <v>0</v>
      </c>
      <c r="L4896" t="s">
        <v>80</v>
      </c>
      <c r="M4896" t="s">
        <v>48</v>
      </c>
      <c r="N4896" t="s">
        <v>49</v>
      </c>
      <c r="O4896">
        <v>153</v>
      </c>
      <c r="P4896" s="6">
        <v>290.72000000000003</v>
      </c>
      <c r="Q4896" s="6">
        <v>44480.160000000003</v>
      </c>
      <c r="R4896" s="5">
        <v>0.15</v>
      </c>
      <c r="S4896" s="6">
        <v>37808.135999999999</v>
      </c>
      <c r="T4896" s="6">
        <v>8862.65</v>
      </c>
      <c r="U4896" s="6">
        <v>26480.57</v>
      </c>
      <c r="V4896" s="6">
        <v>1121.3800000000001</v>
      </c>
      <c r="W4896" s="6">
        <v>1895.08</v>
      </c>
      <c r="X4896" s="6">
        <v>-551.54399999999998</v>
      </c>
      <c r="Y4896" s="5">
        <v>-1.4587971223971499E-2</v>
      </c>
      <c r="Z4896" t="s">
        <v>81</v>
      </c>
      <c r="AA4896" t="s">
        <v>82</v>
      </c>
      <c r="AB4896" t="s">
        <v>65</v>
      </c>
      <c r="AC4896" t="s">
        <v>66</v>
      </c>
      <c r="AD4896" t="s">
        <v>57</v>
      </c>
      <c r="AE4896" t="s">
        <v>45</v>
      </c>
      <c r="AF4896" t="str">
        <f>TEXT(Agricultural_Export_Analysis_Cleaned_Dataset[[#This Row],[Order_Date]],"mmm")</f>
        <v>May</v>
      </c>
      <c r="AG4896" t="str">
        <f>TEXT(Agricultural_Export_Analysis_Cleaned_Dataset[[#This Row],[Order_Date]],"yyyy")</f>
        <v>2025</v>
      </c>
      <c r="AH4896" t="str">
        <f>TEXT(Agricultural_Export_Analysis_Cleaned_Dataset[[#This Row],[Order_Date]],"ddd")</f>
        <v>Mon</v>
      </c>
      <c r="AI4896" t="str">
        <f>TEXT(Agricultural_Export_Analysis_Cleaned_Dataset[[#This Row],[Ship_Date]],"yyyy")</f>
        <v>2025</v>
      </c>
      <c r="AJ4896" t="str">
        <f>TEXT(Agricultural_Export_Analysis_Cleaned_Dataset[[#This Row],[Ship_Date]],"mmm")</f>
        <v>May</v>
      </c>
      <c r="AK4896" t="str">
        <f>TEXT(Agricultural_Export_Analysis_Cleaned_Dataset[[#This Row],[Ship_Date]],"ddd")</f>
        <v>Fri</v>
      </c>
      <c r="AL4896" t="str">
        <f>TEXT(Agricultural_Export_Analysis_Cleaned_Dataset[[#This Row],[Delivery_Date]],"yyyy")</f>
        <v>2025</v>
      </c>
      <c r="AM4896" t="str">
        <f>TEXT(Agricultural_Export_Analysis_Cleaned_Dataset[[#This Row],[Delivery_Date]],"mmm")</f>
        <v>Jun</v>
      </c>
      <c r="AN4896" t="str">
        <f>TEXT(Agricultural_Export_Analysis_Cleaned_Dataset[[#This Row],[Delivery_Date]],"ddd")</f>
        <v>Tue</v>
      </c>
      <c r="AO4896">
        <f>Agricultural_Export_Analysis_Cleaned_Dataset[[#This Row],[Delivery_Date]]-Agricultural_Export_Analysis_Cleaned_Dataset[[#This Row],[Ship_Date]]</f>
        <v>11</v>
      </c>
      <c r="AP4896">
        <f>Agricultural_Export_Analysis_Cleaned_Dataset[[#This Row],[Ship_Date]]-Agricultural_Export_Analysis_Cleaned_Dataset[[#This Row],[Order_Date]]</f>
        <v>4</v>
      </c>
      <c r="AQ4896" s="4" t="str">
        <f>TEXT(Agricultural_Export_Analysis_Cleaned_Dataset[[#This Row],[Order_Date]],"mmm yyyy")</f>
        <v>May 2025</v>
      </c>
    </row>
    <row r="4897" spans="1:43" x14ac:dyDescent="0.3">
      <c r="A4897" t="s">
        <v>8770</v>
      </c>
      <c r="B4897" t="s">
        <v>2744</v>
      </c>
      <c r="C4897" s="2">
        <v>45464</v>
      </c>
      <c r="D4897" s="2">
        <v>45471</v>
      </c>
      <c r="E4897" s="2">
        <v>45499</v>
      </c>
      <c r="F4897" t="s">
        <v>35</v>
      </c>
      <c r="G4897" t="s">
        <v>8933</v>
      </c>
      <c r="H4897" t="s">
        <v>74</v>
      </c>
      <c r="I4897" t="s">
        <v>91</v>
      </c>
      <c r="J4897" t="s">
        <v>63</v>
      </c>
      <c r="K4897" s="7">
        <v>0</v>
      </c>
      <c r="L4897" t="s">
        <v>70</v>
      </c>
      <c r="M4897" t="s">
        <v>71</v>
      </c>
      <c r="N4897" t="s">
        <v>72</v>
      </c>
      <c r="O4897">
        <v>906</v>
      </c>
      <c r="P4897" s="6">
        <v>176.79</v>
      </c>
      <c r="Q4897" s="6">
        <v>160171.74</v>
      </c>
      <c r="R4897" s="5">
        <v>0.15</v>
      </c>
      <c r="S4897" s="6">
        <v>136145.97899999999</v>
      </c>
      <c r="T4897" s="6">
        <v>14039.88</v>
      </c>
      <c r="U4897" s="6">
        <v>69604.73</v>
      </c>
      <c r="V4897" s="6">
        <v>1906.95</v>
      </c>
      <c r="W4897" s="6">
        <v>6237.66</v>
      </c>
      <c r="X4897" s="6">
        <v>44356.758999999998</v>
      </c>
      <c r="Y4897" s="5">
        <v>0.32580293098483598</v>
      </c>
      <c r="Z4897" t="s">
        <v>81</v>
      </c>
      <c r="AA4897" t="s">
        <v>150</v>
      </c>
      <c r="AB4897" t="s">
        <v>56</v>
      </c>
      <c r="AC4897" t="s">
        <v>43</v>
      </c>
      <c r="AD4897" t="s">
        <v>57</v>
      </c>
      <c r="AE4897" t="s">
        <v>58</v>
      </c>
      <c r="AF4897" t="str">
        <f>TEXT(Agricultural_Export_Analysis_Cleaned_Dataset[[#This Row],[Order_Date]],"mmm")</f>
        <v>Jun</v>
      </c>
      <c r="AG4897" t="str">
        <f>TEXT(Agricultural_Export_Analysis_Cleaned_Dataset[[#This Row],[Order_Date]],"yyyy")</f>
        <v>2024</v>
      </c>
      <c r="AH4897" t="str">
        <f>TEXT(Agricultural_Export_Analysis_Cleaned_Dataset[[#This Row],[Order_Date]],"ddd")</f>
        <v>Fri</v>
      </c>
      <c r="AI4897" t="str">
        <f>TEXT(Agricultural_Export_Analysis_Cleaned_Dataset[[#This Row],[Ship_Date]],"yyyy")</f>
        <v>2024</v>
      </c>
      <c r="AJ4897" t="str">
        <f>TEXT(Agricultural_Export_Analysis_Cleaned_Dataset[[#This Row],[Ship_Date]],"mmm")</f>
        <v>Jun</v>
      </c>
      <c r="AK4897" t="str">
        <f>TEXT(Agricultural_Export_Analysis_Cleaned_Dataset[[#This Row],[Ship_Date]],"ddd")</f>
        <v>Fri</v>
      </c>
      <c r="AL4897" t="str">
        <f>TEXT(Agricultural_Export_Analysis_Cleaned_Dataset[[#This Row],[Delivery_Date]],"yyyy")</f>
        <v>2024</v>
      </c>
      <c r="AM4897" t="str">
        <f>TEXT(Agricultural_Export_Analysis_Cleaned_Dataset[[#This Row],[Delivery_Date]],"mmm")</f>
        <v>Jul</v>
      </c>
      <c r="AN4897" t="str">
        <f>TEXT(Agricultural_Export_Analysis_Cleaned_Dataset[[#This Row],[Delivery_Date]],"ddd")</f>
        <v>Fri</v>
      </c>
      <c r="AO4897">
        <f>Agricultural_Export_Analysis_Cleaned_Dataset[[#This Row],[Delivery_Date]]-Agricultural_Export_Analysis_Cleaned_Dataset[[#This Row],[Ship_Date]]</f>
        <v>28</v>
      </c>
      <c r="AP4897">
        <f>Agricultural_Export_Analysis_Cleaned_Dataset[[#This Row],[Ship_Date]]-Agricultural_Export_Analysis_Cleaned_Dataset[[#This Row],[Order_Date]]</f>
        <v>7</v>
      </c>
      <c r="AQ4897" s="4" t="str">
        <f>TEXT(Agricultural_Export_Analysis_Cleaned_Dataset[[#This Row],[Order_Date]],"mmm yyyy")</f>
        <v>Jun 2024</v>
      </c>
    </row>
    <row r="4898" spans="1:43" x14ac:dyDescent="0.3">
      <c r="A4898" t="s">
        <v>8771</v>
      </c>
      <c r="B4898" t="s">
        <v>6075</v>
      </c>
      <c r="C4898" s="2">
        <v>45586</v>
      </c>
      <c r="D4898" s="2">
        <v>45588</v>
      </c>
      <c r="E4898" s="2">
        <v>45602</v>
      </c>
      <c r="F4898" t="s">
        <v>35</v>
      </c>
      <c r="G4898" t="s">
        <v>8933</v>
      </c>
      <c r="H4898" t="s">
        <v>74</v>
      </c>
      <c r="I4898" t="s">
        <v>91</v>
      </c>
      <c r="J4898" t="s">
        <v>63</v>
      </c>
      <c r="K4898" s="7">
        <v>0</v>
      </c>
      <c r="L4898" t="s">
        <v>70</v>
      </c>
      <c r="M4898" t="s">
        <v>101</v>
      </c>
      <c r="N4898" t="s">
        <v>102</v>
      </c>
      <c r="O4898">
        <v>1628</v>
      </c>
      <c r="P4898" s="6">
        <v>191.2</v>
      </c>
      <c r="Q4898" s="6">
        <v>311273.59999999998</v>
      </c>
      <c r="R4898" s="5">
        <v>0.1</v>
      </c>
      <c r="S4898" s="6">
        <v>280146.24</v>
      </c>
      <c r="T4898" s="6">
        <v>10539.68</v>
      </c>
      <c r="U4898" s="6">
        <v>164343.79</v>
      </c>
      <c r="V4898" s="6">
        <v>2512.2399999999998</v>
      </c>
      <c r="W4898" s="6">
        <v>20722.46</v>
      </c>
      <c r="X4898" s="6">
        <v>82028.070000000007</v>
      </c>
      <c r="Y4898" s="5">
        <v>0.29280446526785397</v>
      </c>
      <c r="Z4898" t="s">
        <v>54</v>
      </c>
      <c r="AA4898" t="s">
        <v>75</v>
      </c>
      <c r="AB4898" t="s">
        <v>65</v>
      </c>
      <c r="AC4898" t="s">
        <v>76</v>
      </c>
      <c r="AD4898" t="s">
        <v>44</v>
      </c>
      <c r="AE4898" t="s">
        <v>45</v>
      </c>
      <c r="AF4898" t="str">
        <f>TEXT(Agricultural_Export_Analysis_Cleaned_Dataset[[#This Row],[Order_Date]],"mmm")</f>
        <v>Oct</v>
      </c>
      <c r="AG4898" t="str">
        <f>TEXT(Agricultural_Export_Analysis_Cleaned_Dataset[[#This Row],[Order_Date]],"yyyy")</f>
        <v>2024</v>
      </c>
      <c r="AH4898" t="str">
        <f>TEXT(Agricultural_Export_Analysis_Cleaned_Dataset[[#This Row],[Order_Date]],"ddd")</f>
        <v>Mon</v>
      </c>
      <c r="AI4898" t="str">
        <f>TEXT(Agricultural_Export_Analysis_Cleaned_Dataset[[#This Row],[Ship_Date]],"yyyy")</f>
        <v>2024</v>
      </c>
      <c r="AJ4898" t="str">
        <f>TEXT(Agricultural_Export_Analysis_Cleaned_Dataset[[#This Row],[Ship_Date]],"mmm")</f>
        <v>Oct</v>
      </c>
      <c r="AK4898" t="str">
        <f>TEXT(Agricultural_Export_Analysis_Cleaned_Dataset[[#This Row],[Ship_Date]],"ddd")</f>
        <v>Wed</v>
      </c>
      <c r="AL4898" t="str">
        <f>TEXT(Agricultural_Export_Analysis_Cleaned_Dataset[[#This Row],[Delivery_Date]],"yyyy")</f>
        <v>2024</v>
      </c>
      <c r="AM4898" t="str">
        <f>TEXT(Agricultural_Export_Analysis_Cleaned_Dataset[[#This Row],[Delivery_Date]],"mmm")</f>
        <v>Nov</v>
      </c>
      <c r="AN4898" t="str">
        <f>TEXT(Agricultural_Export_Analysis_Cleaned_Dataset[[#This Row],[Delivery_Date]],"ddd")</f>
        <v>Wed</v>
      </c>
      <c r="AO4898">
        <f>Agricultural_Export_Analysis_Cleaned_Dataset[[#This Row],[Delivery_Date]]-Agricultural_Export_Analysis_Cleaned_Dataset[[#This Row],[Ship_Date]]</f>
        <v>14</v>
      </c>
      <c r="AP4898">
        <f>Agricultural_Export_Analysis_Cleaned_Dataset[[#This Row],[Ship_Date]]-Agricultural_Export_Analysis_Cleaned_Dataset[[#This Row],[Order_Date]]</f>
        <v>2</v>
      </c>
      <c r="AQ4898" s="4" t="str">
        <f>TEXT(Agricultural_Export_Analysis_Cleaned_Dataset[[#This Row],[Order_Date]],"mmm yyyy")</f>
        <v>Oct 2024</v>
      </c>
    </row>
    <row r="4899" spans="1:43" x14ac:dyDescent="0.3">
      <c r="A4899" t="s">
        <v>8772</v>
      </c>
      <c r="B4899" t="s">
        <v>8773</v>
      </c>
      <c r="C4899" s="2">
        <v>45549</v>
      </c>
      <c r="D4899" s="2">
        <v>45559</v>
      </c>
      <c r="E4899" s="2">
        <v>45582</v>
      </c>
      <c r="F4899" t="s">
        <v>35</v>
      </c>
      <c r="G4899" t="s">
        <v>96</v>
      </c>
      <c r="H4899" t="s">
        <v>51</v>
      </c>
      <c r="I4899" t="s">
        <v>38</v>
      </c>
      <c r="J4899" t="s">
        <v>112</v>
      </c>
      <c r="K4899" s="7">
        <v>0</v>
      </c>
      <c r="L4899" t="s">
        <v>70</v>
      </c>
      <c r="M4899" t="s">
        <v>71</v>
      </c>
      <c r="N4899" t="s">
        <v>72</v>
      </c>
      <c r="O4899">
        <v>1472</v>
      </c>
      <c r="P4899" s="6">
        <v>27.8</v>
      </c>
      <c r="Q4899" s="6">
        <v>40921.599999999999</v>
      </c>
      <c r="R4899" s="5">
        <v>0.05</v>
      </c>
      <c r="S4899" s="6">
        <v>38875.519999999997</v>
      </c>
      <c r="T4899" s="6">
        <v>5255.19</v>
      </c>
      <c r="U4899" s="6">
        <v>21294.880000000001</v>
      </c>
      <c r="V4899" s="6">
        <v>619.16999999999996</v>
      </c>
      <c r="W4899" s="6">
        <v>1978.12</v>
      </c>
      <c r="X4899" s="6">
        <v>9728.16</v>
      </c>
      <c r="Y4899" s="5">
        <v>0.25023871063332398</v>
      </c>
      <c r="Z4899" t="s">
        <v>103</v>
      </c>
      <c r="AA4899" t="s">
        <v>104</v>
      </c>
      <c r="AB4899" t="s">
        <v>65</v>
      </c>
      <c r="AC4899" t="s">
        <v>76</v>
      </c>
      <c r="AD4899" t="s">
        <v>93</v>
      </c>
      <c r="AE4899" t="s">
        <v>67</v>
      </c>
      <c r="AF4899" t="str">
        <f>TEXT(Agricultural_Export_Analysis_Cleaned_Dataset[[#This Row],[Order_Date]],"mmm")</f>
        <v>Sep</v>
      </c>
      <c r="AG4899" t="str">
        <f>TEXT(Agricultural_Export_Analysis_Cleaned_Dataset[[#This Row],[Order_Date]],"yyyy")</f>
        <v>2024</v>
      </c>
      <c r="AH4899" t="str">
        <f>TEXT(Agricultural_Export_Analysis_Cleaned_Dataset[[#This Row],[Order_Date]],"ddd")</f>
        <v>Sat</v>
      </c>
      <c r="AI4899" t="str">
        <f>TEXT(Agricultural_Export_Analysis_Cleaned_Dataset[[#This Row],[Ship_Date]],"yyyy")</f>
        <v>2024</v>
      </c>
      <c r="AJ4899" t="str">
        <f>TEXT(Agricultural_Export_Analysis_Cleaned_Dataset[[#This Row],[Ship_Date]],"mmm")</f>
        <v>Sep</v>
      </c>
      <c r="AK4899" t="str">
        <f>TEXT(Agricultural_Export_Analysis_Cleaned_Dataset[[#This Row],[Ship_Date]],"ddd")</f>
        <v>Tue</v>
      </c>
      <c r="AL4899" t="str">
        <f>TEXT(Agricultural_Export_Analysis_Cleaned_Dataset[[#This Row],[Delivery_Date]],"yyyy")</f>
        <v>2024</v>
      </c>
      <c r="AM4899" t="str">
        <f>TEXT(Agricultural_Export_Analysis_Cleaned_Dataset[[#This Row],[Delivery_Date]],"mmm")</f>
        <v>Oct</v>
      </c>
      <c r="AN4899" t="str">
        <f>TEXT(Agricultural_Export_Analysis_Cleaned_Dataset[[#This Row],[Delivery_Date]],"ddd")</f>
        <v>Thu</v>
      </c>
      <c r="AO4899">
        <f>Agricultural_Export_Analysis_Cleaned_Dataset[[#This Row],[Delivery_Date]]-Agricultural_Export_Analysis_Cleaned_Dataset[[#This Row],[Ship_Date]]</f>
        <v>23</v>
      </c>
      <c r="AP4899">
        <f>Agricultural_Export_Analysis_Cleaned_Dataset[[#This Row],[Ship_Date]]-Agricultural_Export_Analysis_Cleaned_Dataset[[#This Row],[Order_Date]]</f>
        <v>10</v>
      </c>
      <c r="AQ4899" s="4" t="str">
        <f>TEXT(Agricultural_Export_Analysis_Cleaned_Dataset[[#This Row],[Order_Date]],"mmm yyyy")</f>
        <v>Sep 2024</v>
      </c>
    </row>
    <row r="4900" spans="1:43" x14ac:dyDescent="0.3">
      <c r="A4900" t="s">
        <v>8774</v>
      </c>
      <c r="B4900" t="s">
        <v>8775</v>
      </c>
      <c r="C4900" s="2">
        <v>45573</v>
      </c>
      <c r="D4900" s="2">
        <v>45580</v>
      </c>
      <c r="E4900" s="2">
        <v>45615</v>
      </c>
      <c r="F4900" t="s">
        <v>35</v>
      </c>
      <c r="G4900" t="s">
        <v>117</v>
      </c>
      <c r="H4900" t="s">
        <v>51</v>
      </c>
      <c r="I4900" t="s">
        <v>118</v>
      </c>
      <c r="J4900" t="s">
        <v>63</v>
      </c>
      <c r="K4900" s="7">
        <v>15</v>
      </c>
      <c r="L4900" t="s">
        <v>32</v>
      </c>
      <c r="M4900" t="s">
        <v>101</v>
      </c>
      <c r="N4900" t="s">
        <v>102</v>
      </c>
      <c r="O4900">
        <v>163</v>
      </c>
      <c r="P4900" s="6">
        <v>123.02</v>
      </c>
      <c r="Q4900" s="6">
        <v>20052.259999999998</v>
      </c>
      <c r="R4900" s="5">
        <v>0.05</v>
      </c>
      <c r="S4900" s="6">
        <v>19049.647000000001</v>
      </c>
      <c r="T4900" s="6">
        <v>12973.18</v>
      </c>
      <c r="U4900" s="6">
        <v>12814.44</v>
      </c>
      <c r="V4900" s="6">
        <v>583.85</v>
      </c>
      <c r="W4900" s="6">
        <v>1116.25</v>
      </c>
      <c r="X4900" s="6">
        <v>-8438.0730000000003</v>
      </c>
      <c r="Y4900" s="5">
        <v>-0.44295167254280399</v>
      </c>
      <c r="Z4900" t="s">
        <v>54</v>
      </c>
      <c r="AA4900" t="s">
        <v>75</v>
      </c>
      <c r="AB4900" t="s">
        <v>65</v>
      </c>
      <c r="AC4900" t="s">
        <v>76</v>
      </c>
      <c r="AD4900" t="s">
        <v>123</v>
      </c>
      <c r="AE4900" t="s">
        <v>67</v>
      </c>
      <c r="AF4900" t="str">
        <f>TEXT(Agricultural_Export_Analysis_Cleaned_Dataset[[#This Row],[Order_Date]],"mmm")</f>
        <v>Oct</v>
      </c>
      <c r="AG4900" t="str">
        <f>TEXT(Agricultural_Export_Analysis_Cleaned_Dataset[[#This Row],[Order_Date]],"yyyy")</f>
        <v>2024</v>
      </c>
      <c r="AH4900" t="str">
        <f>TEXT(Agricultural_Export_Analysis_Cleaned_Dataset[[#This Row],[Order_Date]],"ddd")</f>
        <v>Tue</v>
      </c>
      <c r="AI4900" t="str">
        <f>TEXT(Agricultural_Export_Analysis_Cleaned_Dataset[[#This Row],[Ship_Date]],"yyyy")</f>
        <v>2024</v>
      </c>
      <c r="AJ4900" t="str">
        <f>TEXT(Agricultural_Export_Analysis_Cleaned_Dataset[[#This Row],[Ship_Date]],"mmm")</f>
        <v>Oct</v>
      </c>
      <c r="AK4900" t="str">
        <f>TEXT(Agricultural_Export_Analysis_Cleaned_Dataset[[#This Row],[Ship_Date]],"ddd")</f>
        <v>Tue</v>
      </c>
      <c r="AL4900" t="str">
        <f>TEXT(Agricultural_Export_Analysis_Cleaned_Dataset[[#This Row],[Delivery_Date]],"yyyy")</f>
        <v>2024</v>
      </c>
      <c r="AM4900" t="str">
        <f>TEXT(Agricultural_Export_Analysis_Cleaned_Dataset[[#This Row],[Delivery_Date]],"mmm")</f>
        <v>Nov</v>
      </c>
      <c r="AN4900" t="str">
        <f>TEXT(Agricultural_Export_Analysis_Cleaned_Dataset[[#This Row],[Delivery_Date]],"ddd")</f>
        <v>Tue</v>
      </c>
      <c r="AO4900">
        <f>Agricultural_Export_Analysis_Cleaned_Dataset[[#This Row],[Delivery_Date]]-Agricultural_Export_Analysis_Cleaned_Dataset[[#This Row],[Ship_Date]]</f>
        <v>35</v>
      </c>
      <c r="AP4900">
        <f>Agricultural_Export_Analysis_Cleaned_Dataset[[#This Row],[Ship_Date]]-Agricultural_Export_Analysis_Cleaned_Dataset[[#This Row],[Order_Date]]</f>
        <v>7</v>
      </c>
      <c r="AQ4900" s="4" t="str">
        <f>TEXT(Agricultural_Export_Analysis_Cleaned_Dataset[[#This Row],[Order_Date]],"mmm yyyy")</f>
        <v>Oct 2024</v>
      </c>
    </row>
    <row r="4901" spans="1:43" x14ac:dyDescent="0.3">
      <c r="A4901" t="s">
        <v>8776</v>
      </c>
      <c r="B4901" t="s">
        <v>8777</v>
      </c>
      <c r="C4901" s="2">
        <v>45466</v>
      </c>
      <c r="D4901" s="2">
        <v>45468</v>
      </c>
      <c r="E4901" s="2">
        <v>45506</v>
      </c>
      <c r="F4901" t="s">
        <v>35</v>
      </c>
      <c r="G4901" t="s">
        <v>8934</v>
      </c>
      <c r="H4901" t="s">
        <v>51</v>
      </c>
      <c r="I4901" t="s">
        <v>52</v>
      </c>
      <c r="J4901" t="s">
        <v>39</v>
      </c>
      <c r="K4901" s="7">
        <v>10</v>
      </c>
      <c r="L4901" t="s">
        <v>32</v>
      </c>
      <c r="M4901" t="s">
        <v>107</v>
      </c>
      <c r="N4901" t="s">
        <v>108</v>
      </c>
      <c r="O4901">
        <v>286</v>
      </c>
      <c r="P4901" s="6">
        <v>412.09</v>
      </c>
      <c r="Q4901" s="6">
        <v>117857.74</v>
      </c>
      <c r="R4901" s="5">
        <v>0.15</v>
      </c>
      <c r="S4901" s="6">
        <v>100179.079</v>
      </c>
      <c r="T4901" s="6">
        <v>4899.5</v>
      </c>
      <c r="U4901" s="6">
        <v>50003.4</v>
      </c>
      <c r="V4901" s="6">
        <v>2274.35</v>
      </c>
      <c r="W4901" s="6">
        <v>10129.56</v>
      </c>
      <c r="X4901" s="6">
        <v>32872.269</v>
      </c>
      <c r="Y4901" s="5">
        <v>0.32813506899978601</v>
      </c>
      <c r="Z4901" t="s">
        <v>81</v>
      </c>
      <c r="AA4901" t="s">
        <v>150</v>
      </c>
      <c r="AB4901" t="s">
        <v>65</v>
      </c>
      <c r="AC4901" t="s">
        <v>43</v>
      </c>
      <c r="AD4901" t="s">
        <v>57</v>
      </c>
      <c r="AE4901" t="s">
        <v>58</v>
      </c>
      <c r="AF4901" t="str">
        <f>TEXT(Agricultural_Export_Analysis_Cleaned_Dataset[[#This Row],[Order_Date]],"mmm")</f>
        <v>Jun</v>
      </c>
      <c r="AG4901" t="str">
        <f>TEXT(Agricultural_Export_Analysis_Cleaned_Dataset[[#This Row],[Order_Date]],"yyyy")</f>
        <v>2024</v>
      </c>
      <c r="AH4901" t="str">
        <f>TEXT(Agricultural_Export_Analysis_Cleaned_Dataset[[#This Row],[Order_Date]],"ddd")</f>
        <v>Sun</v>
      </c>
      <c r="AI4901" t="str">
        <f>TEXT(Agricultural_Export_Analysis_Cleaned_Dataset[[#This Row],[Ship_Date]],"yyyy")</f>
        <v>2024</v>
      </c>
      <c r="AJ4901" t="str">
        <f>TEXT(Agricultural_Export_Analysis_Cleaned_Dataset[[#This Row],[Ship_Date]],"mmm")</f>
        <v>Jun</v>
      </c>
      <c r="AK4901" t="str">
        <f>TEXT(Agricultural_Export_Analysis_Cleaned_Dataset[[#This Row],[Ship_Date]],"ddd")</f>
        <v>Tue</v>
      </c>
      <c r="AL4901" t="str">
        <f>TEXT(Agricultural_Export_Analysis_Cleaned_Dataset[[#This Row],[Delivery_Date]],"yyyy")</f>
        <v>2024</v>
      </c>
      <c r="AM4901" t="str">
        <f>TEXT(Agricultural_Export_Analysis_Cleaned_Dataset[[#This Row],[Delivery_Date]],"mmm")</f>
        <v>Aug</v>
      </c>
      <c r="AN4901" t="str">
        <f>TEXT(Agricultural_Export_Analysis_Cleaned_Dataset[[#This Row],[Delivery_Date]],"ddd")</f>
        <v>Fri</v>
      </c>
      <c r="AO4901">
        <f>Agricultural_Export_Analysis_Cleaned_Dataset[[#This Row],[Delivery_Date]]-Agricultural_Export_Analysis_Cleaned_Dataset[[#This Row],[Ship_Date]]</f>
        <v>38</v>
      </c>
      <c r="AP4901">
        <f>Agricultural_Export_Analysis_Cleaned_Dataset[[#This Row],[Ship_Date]]-Agricultural_Export_Analysis_Cleaned_Dataset[[#This Row],[Order_Date]]</f>
        <v>2</v>
      </c>
      <c r="AQ4901" s="4" t="str">
        <f>TEXT(Agricultural_Export_Analysis_Cleaned_Dataset[[#This Row],[Order_Date]],"mmm yyyy")</f>
        <v>Jun 2024</v>
      </c>
    </row>
    <row r="4902" spans="1:43" x14ac:dyDescent="0.3">
      <c r="A4902" t="s">
        <v>8778</v>
      </c>
      <c r="B4902" t="s">
        <v>6320</v>
      </c>
      <c r="C4902" s="2">
        <v>45428</v>
      </c>
      <c r="D4902" s="2">
        <v>45435</v>
      </c>
      <c r="E4902" s="2">
        <v>45456</v>
      </c>
      <c r="F4902" t="s">
        <v>35</v>
      </c>
      <c r="G4902" t="s">
        <v>8933</v>
      </c>
      <c r="H4902" t="s">
        <v>74</v>
      </c>
      <c r="I4902" t="s">
        <v>97</v>
      </c>
      <c r="J4902" t="s">
        <v>112</v>
      </c>
      <c r="K4902" s="7">
        <v>0</v>
      </c>
      <c r="L4902" t="s">
        <v>135</v>
      </c>
      <c r="M4902" t="s">
        <v>48</v>
      </c>
      <c r="N4902" t="s">
        <v>49</v>
      </c>
      <c r="O4902">
        <v>1533</v>
      </c>
      <c r="P4902" s="6">
        <v>401.32</v>
      </c>
      <c r="Q4902" s="6">
        <v>615223.56000000006</v>
      </c>
      <c r="R4902" s="5">
        <v>0.05</v>
      </c>
      <c r="S4902" s="6">
        <v>584462.38199999998</v>
      </c>
      <c r="T4902" s="6">
        <v>6230.53</v>
      </c>
      <c r="U4902" s="6">
        <v>338938.97</v>
      </c>
      <c r="V4902" s="6">
        <v>1279.5999999999999</v>
      </c>
      <c r="W4902" s="6">
        <v>34826.870000000003</v>
      </c>
      <c r="X4902" s="6">
        <v>203186.41200000001</v>
      </c>
      <c r="Y4902" s="5">
        <v>0.34764668909007701</v>
      </c>
      <c r="Z4902" t="s">
        <v>81</v>
      </c>
      <c r="AA4902" t="s">
        <v>82</v>
      </c>
      <c r="AB4902" t="s">
        <v>65</v>
      </c>
      <c r="AC4902" t="s">
        <v>76</v>
      </c>
      <c r="AD4902" t="s">
        <v>77</v>
      </c>
      <c r="AE4902" t="s">
        <v>67</v>
      </c>
      <c r="AF4902" t="str">
        <f>TEXT(Agricultural_Export_Analysis_Cleaned_Dataset[[#This Row],[Order_Date]],"mmm")</f>
        <v>May</v>
      </c>
      <c r="AG4902" t="str">
        <f>TEXT(Agricultural_Export_Analysis_Cleaned_Dataset[[#This Row],[Order_Date]],"yyyy")</f>
        <v>2024</v>
      </c>
      <c r="AH4902" t="str">
        <f>TEXT(Agricultural_Export_Analysis_Cleaned_Dataset[[#This Row],[Order_Date]],"ddd")</f>
        <v>Thu</v>
      </c>
      <c r="AI4902" t="str">
        <f>TEXT(Agricultural_Export_Analysis_Cleaned_Dataset[[#This Row],[Ship_Date]],"yyyy")</f>
        <v>2024</v>
      </c>
      <c r="AJ4902" t="str">
        <f>TEXT(Agricultural_Export_Analysis_Cleaned_Dataset[[#This Row],[Ship_Date]],"mmm")</f>
        <v>May</v>
      </c>
      <c r="AK4902" t="str">
        <f>TEXT(Agricultural_Export_Analysis_Cleaned_Dataset[[#This Row],[Ship_Date]],"ddd")</f>
        <v>Thu</v>
      </c>
      <c r="AL4902" t="str">
        <f>TEXT(Agricultural_Export_Analysis_Cleaned_Dataset[[#This Row],[Delivery_Date]],"yyyy")</f>
        <v>2024</v>
      </c>
      <c r="AM4902" t="str">
        <f>TEXT(Agricultural_Export_Analysis_Cleaned_Dataset[[#This Row],[Delivery_Date]],"mmm")</f>
        <v>Jun</v>
      </c>
      <c r="AN4902" t="str">
        <f>TEXT(Agricultural_Export_Analysis_Cleaned_Dataset[[#This Row],[Delivery_Date]],"ddd")</f>
        <v>Thu</v>
      </c>
      <c r="AO4902">
        <f>Agricultural_Export_Analysis_Cleaned_Dataset[[#This Row],[Delivery_Date]]-Agricultural_Export_Analysis_Cleaned_Dataset[[#This Row],[Ship_Date]]</f>
        <v>21</v>
      </c>
      <c r="AP4902">
        <f>Agricultural_Export_Analysis_Cleaned_Dataset[[#This Row],[Ship_Date]]-Agricultural_Export_Analysis_Cleaned_Dataset[[#This Row],[Order_Date]]</f>
        <v>7</v>
      </c>
      <c r="AQ4902" s="4" t="str">
        <f>TEXT(Agricultural_Export_Analysis_Cleaned_Dataset[[#This Row],[Order_Date]],"mmm yyyy")</f>
        <v>May 2024</v>
      </c>
    </row>
    <row r="4903" spans="1:43" x14ac:dyDescent="0.3">
      <c r="A4903" t="s">
        <v>8779</v>
      </c>
      <c r="B4903" t="s">
        <v>5984</v>
      </c>
      <c r="C4903" s="2">
        <v>45584</v>
      </c>
      <c r="D4903" s="2">
        <v>45586</v>
      </c>
      <c r="E4903" s="2">
        <v>45615</v>
      </c>
      <c r="F4903" t="s">
        <v>35</v>
      </c>
      <c r="G4903" t="s">
        <v>8932</v>
      </c>
      <c r="H4903" t="s">
        <v>37</v>
      </c>
      <c r="I4903" t="s">
        <v>91</v>
      </c>
      <c r="J4903" t="s">
        <v>63</v>
      </c>
      <c r="K4903" s="7">
        <v>15</v>
      </c>
      <c r="L4903" t="s">
        <v>135</v>
      </c>
      <c r="M4903" t="s">
        <v>71</v>
      </c>
      <c r="N4903" t="s">
        <v>72</v>
      </c>
      <c r="O4903">
        <v>1197</v>
      </c>
      <c r="P4903" s="6">
        <v>150.47999999999999</v>
      </c>
      <c r="Q4903" s="6">
        <v>180124.56</v>
      </c>
      <c r="R4903" s="5">
        <v>0.05</v>
      </c>
      <c r="S4903" s="6">
        <v>171118.33199999999</v>
      </c>
      <c r="T4903" s="6">
        <v>7695.96</v>
      </c>
      <c r="U4903" s="6">
        <v>125887.29</v>
      </c>
      <c r="V4903" s="6">
        <v>1749.66</v>
      </c>
      <c r="W4903" s="6">
        <v>19810.439999999999</v>
      </c>
      <c r="X4903" s="6">
        <v>15974.982</v>
      </c>
      <c r="Y4903" s="5">
        <v>9.3356344777834693E-2</v>
      </c>
      <c r="Z4903" t="s">
        <v>54</v>
      </c>
      <c r="AA4903" t="s">
        <v>75</v>
      </c>
      <c r="AB4903" t="s">
        <v>65</v>
      </c>
      <c r="AC4903" t="s">
        <v>76</v>
      </c>
      <c r="AD4903" t="s">
        <v>44</v>
      </c>
      <c r="AE4903" t="s">
        <v>58</v>
      </c>
      <c r="AF4903" t="str">
        <f>TEXT(Agricultural_Export_Analysis_Cleaned_Dataset[[#This Row],[Order_Date]],"mmm")</f>
        <v>Oct</v>
      </c>
      <c r="AG4903" t="str">
        <f>TEXT(Agricultural_Export_Analysis_Cleaned_Dataset[[#This Row],[Order_Date]],"yyyy")</f>
        <v>2024</v>
      </c>
      <c r="AH4903" t="str">
        <f>TEXT(Agricultural_Export_Analysis_Cleaned_Dataset[[#This Row],[Order_Date]],"ddd")</f>
        <v>Sat</v>
      </c>
      <c r="AI4903" t="str">
        <f>TEXT(Agricultural_Export_Analysis_Cleaned_Dataset[[#This Row],[Ship_Date]],"yyyy")</f>
        <v>2024</v>
      </c>
      <c r="AJ4903" t="str">
        <f>TEXT(Agricultural_Export_Analysis_Cleaned_Dataset[[#This Row],[Ship_Date]],"mmm")</f>
        <v>Oct</v>
      </c>
      <c r="AK4903" t="str">
        <f>TEXT(Agricultural_Export_Analysis_Cleaned_Dataset[[#This Row],[Ship_Date]],"ddd")</f>
        <v>Mon</v>
      </c>
      <c r="AL4903" t="str">
        <f>TEXT(Agricultural_Export_Analysis_Cleaned_Dataset[[#This Row],[Delivery_Date]],"yyyy")</f>
        <v>2024</v>
      </c>
      <c r="AM4903" t="str">
        <f>TEXT(Agricultural_Export_Analysis_Cleaned_Dataset[[#This Row],[Delivery_Date]],"mmm")</f>
        <v>Nov</v>
      </c>
      <c r="AN4903" t="str">
        <f>TEXT(Agricultural_Export_Analysis_Cleaned_Dataset[[#This Row],[Delivery_Date]],"ddd")</f>
        <v>Tue</v>
      </c>
      <c r="AO4903">
        <f>Agricultural_Export_Analysis_Cleaned_Dataset[[#This Row],[Delivery_Date]]-Agricultural_Export_Analysis_Cleaned_Dataset[[#This Row],[Ship_Date]]</f>
        <v>29</v>
      </c>
      <c r="AP4903">
        <f>Agricultural_Export_Analysis_Cleaned_Dataset[[#This Row],[Ship_Date]]-Agricultural_Export_Analysis_Cleaned_Dataset[[#This Row],[Order_Date]]</f>
        <v>2</v>
      </c>
      <c r="AQ4903" s="4" t="str">
        <f>TEXT(Agricultural_Export_Analysis_Cleaned_Dataset[[#This Row],[Order_Date]],"mmm yyyy")</f>
        <v>Oct 2024</v>
      </c>
    </row>
    <row r="4904" spans="1:43" x14ac:dyDescent="0.3">
      <c r="A4904" t="s">
        <v>8780</v>
      </c>
      <c r="B4904" t="s">
        <v>7222</v>
      </c>
      <c r="C4904" s="2">
        <v>45320</v>
      </c>
      <c r="D4904" s="2">
        <v>45325</v>
      </c>
      <c r="E4904" s="2">
        <v>45336</v>
      </c>
      <c r="F4904" t="s">
        <v>35</v>
      </c>
      <c r="G4904" t="s">
        <v>8934</v>
      </c>
      <c r="H4904" t="s">
        <v>74</v>
      </c>
      <c r="I4904" t="s">
        <v>91</v>
      </c>
      <c r="J4904" t="s">
        <v>112</v>
      </c>
      <c r="K4904" s="7">
        <v>2</v>
      </c>
      <c r="L4904" t="s">
        <v>87</v>
      </c>
      <c r="M4904" t="s">
        <v>88</v>
      </c>
      <c r="N4904" t="s">
        <v>89</v>
      </c>
      <c r="O4904">
        <v>1750</v>
      </c>
      <c r="P4904" s="6">
        <v>411.88</v>
      </c>
      <c r="Q4904" s="6">
        <v>720790</v>
      </c>
      <c r="R4904" s="5">
        <v>0.1</v>
      </c>
      <c r="S4904" s="6">
        <v>648711</v>
      </c>
      <c r="T4904" s="6">
        <v>25043.6211</v>
      </c>
      <c r="U4904" s="6">
        <v>448416.85</v>
      </c>
      <c r="V4904" s="6">
        <v>2970.63</v>
      </c>
      <c r="W4904" s="6">
        <v>75880.55</v>
      </c>
      <c r="X4904" s="6">
        <v>96399.348899999997</v>
      </c>
      <c r="Y4904" s="5">
        <v>0.148601378589618</v>
      </c>
      <c r="Z4904" t="s">
        <v>40</v>
      </c>
      <c r="AA4904" t="s">
        <v>64</v>
      </c>
      <c r="AB4904" t="s">
        <v>65</v>
      </c>
      <c r="AC4904" t="s">
        <v>76</v>
      </c>
      <c r="AD4904" t="s">
        <v>98</v>
      </c>
      <c r="AE4904" t="s">
        <v>45</v>
      </c>
      <c r="AF4904" t="str">
        <f>TEXT(Agricultural_Export_Analysis_Cleaned_Dataset[[#This Row],[Order_Date]],"mmm")</f>
        <v>Jan</v>
      </c>
      <c r="AG4904" t="str">
        <f>TEXT(Agricultural_Export_Analysis_Cleaned_Dataset[[#This Row],[Order_Date]],"yyyy")</f>
        <v>2024</v>
      </c>
      <c r="AH4904" t="str">
        <f>TEXT(Agricultural_Export_Analysis_Cleaned_Dataset[[#This Row],[Order_Date]],"ddd")</f>
        <v>Mon</v>
      </c>
      <c r="AI4904" t="str">
        <f>TEXT(Agricultural_Export_Analysis_Cleaned_Dataset[[#This Row],[Ship_Date]],"yyyy")</f>
        <v>2024</v>
      </c>
      <c r="AJ4904" t="str">
        <f>TEXT(Agricultural_Export_Analysis_Cleaned_Dataset[[#This Row],[Ship_Date]],"mmm")</f>
        <v>Feb</v>
      </c>
      <c r="AK4904" t="str">
        <f>TEXT(Agricultural_Export_Analysis_Cleaned_Dataset[[#This Row],[Ship_Date]],"ddd")</f>
        <v>Sat</v>
      </c>
      <c r="AL4904" t="str">
        <f>TEXT(Agricultural_Export_Analysis_Cleaned_Dataset[[#This Row],[Delivery_Date]],"yyyy")</f>
        <v>2024</v>
      </c>
      <c r="AM4904" t="str">
        <f>TEXT(Agricultural_Export_Analysis_Cleaned_Dataset[[#This Row],[Delivery_Date]],"mmm")</f>
        <v>Feb</v>
      </c>
      <c r="AN4904" t="str">
        <f>TEXT(Agricultural_Export_Analysis_Cleaned_Dataset[[#This Row],[Delivery_Date]],"ddd")</f>
        <v>Wed</v>
      </c>
      <c r="AO4904">
        <f>Agricultural_Export_Analysis_Cleaned_Dataset[[#This Row],[Delivery_Date]]-Agricultural_Export_Analysis_Cleaned_Dataset[[#This Row],[Ship_Date]]</f>
        <v>11</v>
      </c>
      <c r="AP4904">
        <f>Agricultural_Export_Analysis_Cleaned_Dataset[[#This Row],[Ship_Date]]-Agricultural_Export_Analysis_Cleaned_Dataset[[#This Row],[Order_Date]]</f>
        <v>5</v>
      </c>
      <c r="AQ4904" s="4" t="str">
        <f>TEXT(Agricultural_Export_Analysis_Cleaned_Dataset[[#This Row],[Order_Date]],"mmm yyyy")</f>
        <v>Jan 2024</v>
      </c>
    </row>
    <row r="4905" spans="1:43" x14ac:dyDescent="0.3">
      <c r="A4905" t="s">
        <v>8781</v>
      </c>
      <c r="B4905" t="s">
        <v>8256</v>
      </c>
      <c r="C4905" s="2">
        <v>45569</v>
      </c>
      <c r="D4905" s="2">
        <v>45575</v>
      </c>
      <c r="E4905" s="2">
        <v>45585</v>
      </c>
      <c r="F4905" t="s">
        <v>35</v>
      </c>
      <c r="G4905" t="s">
        <v>8932</v>
      </c>
      <c r="H4905" t="s">
        <v>51</v>
      </c>
      <c r="I4905" t="s">
        <v>97</v>
      </c>
      <c r="J4905" t="s">
        <v>53</v>
      </c>
      <c r="K4905" s="7">
        <v>4</v>
      </c>
      <c r="L4905" t="s">
        <v>32</v>
      </c>
      <c r="M4905" t="s">
        <v>48</v>
      </c>
      <c r="N4905" t="s">
        <v>49</v>
      </c>
      <c r="O4905">
        <v>1852</v>
      </c>
      <c r="P4905" s="6">
        <v>276.2</v>
      </c>
      <c r="Q4905" s="6">
        <v>511522.4</v>
      </c>
      <c r="R4905" s="5">
        <v>0.15</v>
      </c>
      <c r="S4905" s="6">
        <v>434794.04</v>
      </c>
      <c r="T4905" s="6">
        <v>7445.14</v>
      </c>
      <c r="U4905" s="6">
        <v>238136.68</v>
      </c>
      <c r="V4905" s="6">
        <v>2409.7199999999998</v>
      </c>
      <c r="W4905" s="6">
        <v>17226.3</v>
      </c>
      <c r="X4905" s="6">
        <v>169576.2</v>
      </c>
      <c r="Y4905" s="5">
        <v>0.39001500572546899</v>
      </c>
      <c r="Z4905" t="s">
        <v>54</v>
      </c>
      <c r="AA4905" t="s">
        <v>75</v>
      </c>
      <c r="AB4905" t="s">
        <v>83</v>
      </c>
      <c r="AC4905" t="s">
        <v>43</v>
      </c>
      <c r="AD4905" t="s">
        <v>98</v>
      </c>
      <c r="AE4905" t="s">
        <v>67</v>
      </c>
      <c r="AF4905" t="str">
        <f>TEXT(Agricultural_Export_Analysis_Cleaned_Dataset[[#This Row],[Order_Date]],"mmm")</f>
        <v>Oct</v>
      </c>
      <c r="AG4905" t="str">
        <f>TEXT(Agricultural_Export_Analysis_Cleaned_Dataset[[#This Row],[Order_Date]],"yyyy")</f>
        <v>2024</v>
      </c>
      <c r="AH4905" t="str">
        <f>TEXT(Agricultural_Export_Analysis_Cleaned_Dataset[[#This Row],[Order_Date]],"ddd")</f>
        <v>Fri</v>
      </c>
      <c r="AI4905" t="str">
        <f>TEXT(Agricultural_Export_Analysis_Cleaned_Dataset[[#This Row],[Ship_Date]],"yyyy")</f>
        <v>2024</v>
      </c>
      <c r="AJ4905" t="str">
        <f>TEXT(Agricultural_Export_Analysis_Cleaned_Dataset[[#This Row],[Ship_Date]],"mmm")</f>
        <v>Oct</v>
      </c>
      <c r="AK4905" t="str">
        <f>TEXT(Agricultural_Export_Analysis_Cleaned_Dataset[[#This Row],[Ship_Date]],"ddd")</f>
        <v>Thu</v>
      </c>
      <c r="AL4905" t="str">
        <f>TEXT(Agricultural_Export_Analysis_Cleaned_Dataset[[#This Row],[Delivery_Date]],"yyyy")</f>
        <v>2024</v>
      </c>
      <c r="AM4905" t="str">
        <f>TEXT(Agricultural_Export_Analysis_Cleaned_Dataset[[#This Row],[Delivery_Date]],"mmm")</f>
        <v>Oct</v>
      </c>
      <c r="AN4905" t="str">
        <f>TEXT(Agricultural_Export_Analysis_Cleaned_Dataset[[#This Row],[Delivery_Date]],"ddd")</f>
        <v>Sun</v>
      </c>
      <c r="AO4905">
        <f>Agricultural_Export_Analysis_Cleaned_Dataset[[#This Row],[Delivery_Date]]-Agricultural_Export_Analysis_Cleaned_Dataset[[#This Row],[Ship_Date]]</f>
        <v>10</v>
      </c>
      <c r="AP4905">
        <f>Agricultural_Export_Analysis_Cleaned_Dataset[[#This Row],[Ship_Date]]-Agricultural_Export_Analysis_Cleaned_Dataset[[#This Row],[Order_Date]]</f>
        <v>6</v>
      </c>
      <c r="AQ4905" s="4" t="str">
        <f>TEXT(Agricultural_Export_Analysis_Cleaned_Dataset[[#This Row],[Order_Date]],"mmm yyyy")</f>
        <v>Oct 2024</v>
      </c>
    </row>
    <row r="4906" spans="1:43" x14ac:dyDescent="0.3">
      <c r="A4906" t="s">
        <v>8782</v>
      </c>
      <c r="B4906" t="s">
        <v>8783</v>
      </c>
      <c r="C4906" s="2">
        <v>45481</v>
      </c>
      <c r="D4906" s="2">
        <v>45491</v>
      </c>
      <c r="E4906" s="2">
        <v>45515</v>
      </c>
      <c r="F4906" t="s">
        <v>35</v>
      </c>
      <c r="G4906" t="s">
        <v>117</v>
      </c>
      <c r="H4906" t="s">
        <v>74</v>
      </c>
      <c r="I4906" t="s">
        <v>97</v>
      </c>
      <c r="J4906" t="s">
        <v>53</v>
      </c>
      <c r="K4906" s="7">
        <v>7</v>
      </c>
      <c r="L4906" t="s">
        <v>80</v>
      </c>
      <c r="M4906" t="s">
        <v>140</v>
      </c>
      <c r="N4906" t="s">
        <v>49</v>
      </c>
      <c r="O4906">
        <v>527</v>
      </c>
      <c r="P4906" s="6">
        <v>412.15</v>
      </c>
      <c r="Q4906" s="6">
        <v>217203.05</v>
      </c>
      <c r="R4906" s="5">
        <v>0.1</v>
      </c>
      <c r="S4906" s="6">
        <v>195482.745</v>
      </c>
      <c r="T4906" s="6">
        <v>604.66</v>
      </c>
      <c r="U4906" s="6">
        <v>88921.62</v>
      </c>
      <c r="V4906" s="6">
        <v>2463.33</v>
      </c>
      <c r="W4906" s="6">
        <v>23132.43</v>
      </c>
      <c r="X4906" s="6">
        <v>80360.705000000002</v>
      </c>
      <c r="Y4906" s="5">
        <v>0.41108848251542601</v>
      </c>
      <c r="Z4906" t="s">
        <v>103</v>
      </c>
      <c r="AA4906" t="s">
        <v>119</v>
      </c>
      <c r="AB4906" t="s">
        <v>56</v>
      </c>
      <c r="AC4906" t="s">
        <v>43</v>
      </c>
      <c r="AD4906" t="s">
        <v>84</v>
      </c>
      <c r="AE4906" t="s">
        <v>58</v>
      </c>
      <c r="AF4906" t="str">
        <f>TEXT(Agricultural_Export_Analysis_Cleaned_Dataset[[#This Row],[Order_Date]],"mmm")</f>
        <v>Jul</v>
      </c>
      <c r="AG4906" t="str">
        <f>TEXT(Agricultural_Export_Analysis_Cleaned_Dataset[[#This Row],[Order_Date]],"yyyy")</f>
        <v>2024</v>
      </c>
      <c r="AH4906" t="str">
        <f>TEXT(Agricultural_Export_Analysis_Cleaned_Dataset[[#This Row],[Order_Date]],"ddd")</f>
        <v>Mon</v>
      </c>
      <c r="AI4906" t="str">
        <f>TEXT(Agricultural_Export_Analysis_Cleaned_Dataset[[#This Row],[Ship_Date]],"yyyy")</f>
        <v>2024</v>
      </c>
      <c r="AJ4906" t="str">
        <f>TEXT(Agricultural_Export_Analysis_Cleaned_Dataset[[#This Row],[Ship_Date]],"mmm")</f>
        <v>Jul</v>
      </c>
      <c r="AK4906" t="str">
        <f>TEXT(Agricultural_Export_Analysis_Cleaned_Dataset[[#This Row],[Ship_Date]],"ddd")</f>
        <v>Thu</v>
      </c>
      <c r="AL4906" t="str">
        <f>TEXT(Agricultural_Export_Analysis_Cleaned_Dataset[[#This Row],[Delivery_Date]],"yyyy")</f>
        <v>2024</v>
      </c>
      <c r="AM4906" t="str">
        <f>TEXT(Agricultural_Export_Analysis_Cleaned_Dataset[[#This Row],[Delivery_Date]],"mmm")</f>
        <v>Aug</v>
      </c>
      <c r="AN4906" t="str">
        <f>TEXT(Agricultural_Export_Analysis_Cleaned_Dataset[[#This Row],[Delivery_Date]],"ddd")</f>
        <v>Sun</v>
      </c>
      <c r="AO4906">
        <f>Agricultural_Export_Analysis_Cleaned_Dataset[[#This Row],[Delivery_Date]]-Agricultural_Export_Analysis_Cleaned_Dataset[[#This Row],[Ship_Date]]</f>
        <v>24</v>
      </c>
      <c r="AP4906">
        <f>Agricultural_Export_Analysis_Cleaned_Dataset[[#This Row],[Ship_Date]]-Agricultural_Export_Analysis_Cleaned_Dataset[[#This Row],[Order_Date]]</f>
        <v>10</v>
      </c>
      <c r="AQ4906" s="4" t="str">
        <f>TEXT(Agricultural_Export_Analysis_Cleaned_Dataset[[#This Row],[Order_Date]],"mmm yyyy")</f>
        <v>Jul 2024</v>
      </c>
    </row>
    <row r="4907" spans="1:43" x14ac:dyDescent="0.3">
      <c r="A4907" t="s">
        <v>8784</v>
      </c>
      <c r="B4907" t="s">
        <v>2958</v>
      </c>
      <c r="C4907" s="2">
        <v>45804</v>
      </c>
      <c r="D4907" s="2">
        <v>45813</v>
      </c>
      <c r="E4907" s="2">
        <v>45820</v>
      </c>
      <c r="F4907" t="s">
        <v>35</v>
      </c>
      <c r="G4907" t="s">
        <v>73</v>
      </c>
      <c r="H4907" t="s">
        <v>37</v>
      </c>
      <c r="I4907" t="s">
        <v>38</v>
      </c>
      <c r="J4907" t="s">
        <v>63</v>
      </c>
      <c r="K4907" s="7">
        <v>0</v>
      </c>
      <c r="L4907" t="s">
        <v>80</v>
      </c>
      <c r="M4907" t="s">
        <v>88</v>
      </c>
      <c r="N4907" t="s">
        <v>89</v>
      </c>
      <c r="O4907">
        <v>620</v>
      </c>
      <c r="P4907" s="6">
        <v>240.27</v>
      </c>
      <c r="Q4907" s="6">
        <v>148967.4</v>
      </c>
      <c r="R4907" s="5">
        <v>0</v>
      </c>
      <c r="S4907" s="6">
        <v>148967.4</v>
      </c>
      <c r="T4907" s="6">
        <v>4762.37</v>
      </c>
      <c r="U4907" s="6">
        <v>102884.39</v>
      </c>
      <c r="V4907" s="6">
        <v>103.37</v>
      </c>
      <c r="W4907" s="6">
        <v>17753.89</v>
      </c>
      <c r="X4907" s="6">
        <v>23463.38</v>
      </c>
      <c r="Y4907" s="5">
        <v>0.15750681021485199</v>
      </c>
      <c r="Z4907" t="s">
        <v>81</v>
      </c>
      <c r="AA4907" t="s">
        <v>82</v>
      </c>
      <c r="AB4907" t="s">
        <v>56</v>
      </c>
      <c r="AC4907" t="s">
        <v>66</v>
      </c>
      <c r="AD4907" t="s">
        <v>77</v>
      </c>
      <c r="AE4907" t="s">
        <v>45</v>
      </c>
      <c r="AF4907" t="str">
        <f>TEXT(Agricultural_Export_Analysis_Cleaned_Dataset[[#This Row],[Order_Date]],"mmm")</f>
        <v>May</v>
      </c>
      <c r="AG4907" t="str">
        <f>TEXT(Agricultural_Export_Analysis_Cleaned_Dataset[[#This Row],[Order_Date]],"yyyy")</f>
        <v>2025</v>
      </c>
      <c r="AH4907" t="str">
        <f>TEXT(Agricultural_Export_Analysis_Cleaned_Dataset[[#This Row],[Order_Date]],"ddd")</f>
        <v>Tue</v>
      </c>
      <c r="AI4907" t="str">
        <f>TEXT(Agricultural_Export_Analysis_Cleaned_Dataset[[#This Row],[Ship_Date]],"yyyy")</f>
        <v>2025</v>
      </c>
      <c r="AJ4907" t="str">
        <f>TEXT(Agricultural_Export_Analysis_Cleaned_Dataset[[#This Row],[Ship_Date]],"mmm")</f>
        <v>Jun</v>
      </c>
      <c r="AK4907" t="str">
        <f>TEXT(Agricultural_Export_Analysis_Cleaned_Dataset[[#This Row],[Ship_Date]],"ddd")</f>
        <v>Thu</v>
      </c>
      <c r="AL4907" t="str">
        <f>TEXT(Agricultural_Export_Analysis_Cleaned_Dataset[[#This Row],[Delivery_Date]],"yyyy")</f>
        <v>2025</v>
      </c>
      <c r="AM4907" t="str">
        <f>TEXT(Agricultural_Export_Analysis_Cleaned_Dataset[[#This Row],[Delivery_Date]],"mmm")</f>
        <v>Jun</v>
      </c>
      <c r="AN4907" t="str">
        <f>TEXT(Agricultural_Export_Analysis_Cleaned_Dataset[[#This Row],[Delivery_Date]],"ddd")</f>
        <v>Thu</v>
      </c>
      <c r="AO4907">
        <f>Agricultural_Export_Analysis_Cleaned_Dataset[[#This Row],[Delivery_Date]]-Agricultural_Export_Analysis_Cleaned_Dataset[[#This Row],[Ship_Date]]</f>
        <v>7</v>
      </c>
      <c r="AP4907">
        <f>Agricultural_Export_Analysis_Cleaned_Dataset[[#This Row],[Ship_Date]]-Agricultural_Export_Analysis_Cleaned_Dataset[[#This Row],[Order_Date]]</f>
        <v>9</v>
      </c>
      <c r="AQ4907" s="4" t="str">
        <f>TEXT(Agricultural_Export_Analysis_Cleaned_Dataset[[#This Row],[Order_Date]],"mmm yyyy")</f>
        <v>May 2025</v>
      </c>
    </row>
    <row r="4908" spans="1:43" x14ac:dyDescent="0.3">
      <c r="A4908" t="s">
        <v>8785</v>
      </c>
      <c r="B4908" t="s">
        <v>628</v>
      </c>
      <c r="C4908" s="2">
        <v>45697</v>
      </c>
      <c r="D4908" s="2">
        <v>45707</v>
      </c>
      <c r="E4908" s="2">
        <v>45742</v>
      </c>
      <c r="F4908" t="s">
        <v>35</v>
      </c>
      <c r="G4908" t="s">
        <v>132</v>
      </c>
      <c r="H4908" t="s">
        <v>37</v>
      </c>
      <c r="I4908" t="s">
        <v>52</v>
      </c>
      <c r="J4908" t="s">
        <v>39</v>
      </c>
      <c r="K4908" s="7">
        <v>7</v>
      </c>
      <c r="L4908" t="s">
        <v>80</v>
      </c>
      <c r="M4908" t="s">
        <v>48</v>
      </c>
      <c r="N4908" t="s">
        <v>49</v>
      </c>
      <c r="O4908">
        <v>51</v>
      </c>
      <c r="P4908" s="6">
        <v>213.78</v>
      </c>
      <c r="Q4908" s="6">
        <v>10902.78</v>
      </c>
      <c r="R4908" s="5">
        <v>0.15</v>
      </c>
      <c r="S4908" s="6">
        <v>9267.3629999999994</v>
      </c>
      <c r="T4908" s="6">
        <v>2791.1</v>
      </c>
      <c r="U4908" s="6">
        <v>6571.91</v>
      </c>
      <c r="V4908" s="6">
        <v>684.94</v>
      </c>
      <c r="W4908" s="6">
        <v>717.97</v>
      </c>
      <c r="X4908" s="6">
        <v>-1498.557</v>
      </c>
      <c r="Y4908" s="5">
        <v>-0.16170263320860501</v>
      </c>
      <c r="Z4908" t="s">
        <v>40</v>
      </c>
      <c r="AA4908" t="s">
        <v>147</v>
      </c>
      <c r="AB4908" t="s">
        <v>65</v>
      </c>
      <c r="AC4908" t="s">
        <v>76</v>
      </c>
      <c r="AD4908" t="s">
        <v>44</v>
      </c>
      <c r="AE4908" t="s">
        <v>67</v>
      </c>
      <c r="AF4908" t="str">
        <f>TEXT(Agricultural_Export_Analysis_Cleaned_Dataset[[#This Row],[Order_Date]],"mmm")</f>
        <v>Feb</v>
      </c>
      <c r="AG4908" t="str">
        <f>TEXT(Agricultural_Export_Analysis_Cleaned_Dataset[[#This Row],[Order_Date]],"yyyy")</f>
        <v>2025</v>
      </c>
      <c r="AH4908" t="str">
        <f>TEXT(Agricultural_Export_Analysis_Cleaned_Dataset[[#This Row],[Order_Date]],"ddd")</f>
        <v>Sun</v>
      </c>
      <c r="AI4908" t="str">
        <f>TEXT(Agricultural_Export_Analysis_Cleaned_Dataset[[#This Row],[Ship_Date]],"yyyy")</f>
        <v>2025</v>
      </c>
      <c r="AJ4908" t="str">
        <f>TEXT(Agricultural_Export_Analysis_Cleaned_Dataset[[#This Row],[Ship_Date]],"mmm")</f>
        <v>Feb</v>
      </c>
      <c r="AK4908" t="str">
        <f>TEXT(Agricultural_Export_Analysis_Cleaned_Dataset[[#This Row],[Ship_Date]],"ddd")</f>
        <v>Wed</v>
      </c>
      <c r="AL4908" t="str">
        <f>TEXT(Agricultural_Export_Analysis_Cleaned_Dataset[[#This Row],[Delivery_Date]],"yyyy")</f>
        <v>2025</v>
      </c>
      <c r="AM4908" t="str">
        <f>TEXT(Agricultural_Export_Analysis_Cleaned_Dataset[[#This Row],[Delivery_Date]],"mmm")</f>
        <v>Mar</v>
      </c>
      <c r="AN4908" t="str">
        <f>TEXT(Agricultural_Export_Analysis_Cleaned_Dataset[[#This Row],[Delivery_Date]],"ddd")</f>
        <v>Wed</v>
      </c>
      <c r="AO4908">
        <f>Agricultural_Export_Analysis_Cleaned_Dataset[[#This Row],[Delivery_Date]]-Agricultural_Export_Analysis_Cleaned_Dataset[[#This Row],[Ship_Date]]</f>
        <v>35</v>
      </c>
      <c r="AP4908">
        <f>Agricultural_Export_Analysis_Cleaned_Dataset[[#This Row],[Ship_Date]]-Agricultural_Export_Analysis_Cleaned_Dataset[[#This Row],[Order_Date]]</f>
        <v>10</v>
      </c>
      <c r="AQ4908" s="4" t="str">
        <f>TEXT(Agricultural_Export_Analysis_Cleaned_Dataset[[#This Row],[Order_Date]],"mmm yyyy")</f>
        <v>Feb 2025</v>
      </c>
    </row>
    <row r="4909" spans="1:43" x14ac:dyDescent="0.3">
      <c r="A4909" t="s">
        <v>8786</v>
      </c>
      <c r="B4909" t="s">
        <v>2693</v>
      </c>
      <c r="C4909" s="2">
        <v>45327</v>
      </c>
      <c r="D4909" s="2">
        <v>45331</v>
      </c>
      <c r="E4909" s="2">
        <v>45341</v>
      </c>
      <c r="F4909" t="s">
        <v>35</v>
      </c>
      <c r="G4909" t="s">
        <v>132</v>
      </c>
      <c r="H4909" t="s">
        <v>51</v>
      </c>
      <c r="I4909" t="s">
        <v>38</v>
      </c>
      <c r="J4909" t="s">
        <v>63</v>
      </c>
      <c r="K4909" s="7">
        <v>0</v>
      </c>
      <c r="L4909" t="s">
        <v>135</v>
      </c>
      <c r="M4909" t="s">
        <v>33</v>
      </c>
      <c r="N4909" t="s">
        <v>34</v>
      </c>
      <c r="O4909">
        <v>306</v>
      </c>
      <c r="P4909" s="6">
        <v>284.31</v>
      </c>
      <c r="Q4909" s="6">
        <v>86998.86</v>
      </c>
      <c r="R4909" s="5">
        <v>0.05</v>
      </c>
      <c r="S4909" s="6">
        <v>82648.917000000001</v>
      </c>
      <c r="T4909" s="6">
        <v>752.87</v>
      </c>
      <c r="U4909" s="6">
        <v>48974.55</v>
      </c>
      <c r="V4909" s="6">
        <v>1376.58</v>
      </c>
      <c r="W4909" s="6">
        <v>8328.66</v>
      </c>
      <c r="X4909" s="6">
        <v>23216.257000000001</v>
      </c>
      <c r="Y4909" s="5">
        <v>0.28090213208722398</v>
      </c>
      <c r="Z4909" t="s">
        <v>40</v>
      </c>
      <c r="AA4909" t="s">
        <v>147</v>
      </c>
      <c r="AB4909" t="s">
        <v>65</v>
      </c>
      <c r="AC4909" t="s">
        <v>66</v>
      </c>
      <c r="AD4909" t="s">
        <v>84</v>
      </c>
      <c r="AE4909" t="s">
        <v>58</v>
      </c>
      <c r="AF4909" t="str">
        <f>TEXT(Agricultural_Export_Analysis_Cleaned_Dataset[[#This Row],[Order_Date]],"mmm")</f>
        <v>Feb</v>
      </c>
      <c r="AG4909" t="str">
        <f>TEXT(Agricultural_Export_Analysis_Cleaned_Dataset[[#This Row],[Order_Date]],"yyyy")</f>
        <v>2024</v>
      </c>
      <c r="AH4909" t="str">
        <f>TEXT(Agricultural_Export_Analysis_Cleaned_Dataset[[#This Row],[Order_Date]],"ddd")</f>
        <v>Mon</v>
      </c>
      <c r="AI4909" t="str">
        <f>TEXT(Agricultural_Export_Analysis_Cleaned_Dataset[[#This Row],[Ship_Date]],"yyyy")</f>
        <v>2024</v>
      </c>
      <c r="AJ4909" t="str">
        <f>TEXT(Agricultural_Export_Analysis_Cleaned_Dataset[[#This Row],[Ship_Date]],"mmm")</f>
        <v>Feb</v>
      </c>
      <c r="AK4909" t="str">
        <f>TEXT(Agricultural_Export_Analysis_Cleaned_Dataset[[#This Row],[Ship_Date]],"ddd")</f>
        <v>Fri</v>
      </c>
      <c r="AL4909" t="str">
        <f>TEXT(Agricultural_Export_Analysis_Cleaned_Dataset[[#This Row],[Delivery_Date]],"yyyy")</f>
        <v>2024</v>
      </c>
      <c r="AM4909" t="str">
        <f>TEXT(Agricultural_Export_Analysis_Cleaned_Dataset[[#This Row],[Delivery_Date]],"mmm")</f>
        <v>Feb</v>
      </c>
      <c r="AN4909" t="str">
        <f>TEXT(Agricultural_Export_Analysis_Cleaned_Dataset[[#This Row],[Delivery_Date]],"ddd")</f>
        <v>Mon</v>
      </c>
      <c r="AO4909">
        <f>Agricultural_Export_Analysis_Cleaned_Dataset[[#This Row],[Delivery_Date]]-Agricultural_Export_Analysis_Cleaned_Dataset[[#This Row],[Ship_Date]]</f>
        <v>10</v>
      </c>
      <c r="AP4909">
        <f>Agricultural_Export_Analysis_Cleaned_Dataset[[#This Row],[Ship_Date]]-Agricultural_Export_Analysis_Cleaned_Dataset[[#This Row],[Order_Date]]</f>
        <v>4</v>
      </c>
      <c r="AQ4909" s="4" t="str">
        <f>TEXT(Agricultural_Export_Analysis_Cleaned_Dataset[[#This Row],[Order_Date]],"mmm yyyy")</f>
        <v>Feb 2024</v>
      </c>
    </row>
    <row r="4910" spans="1:43" x14ac:dyDescent="0.3">
      <c r="A4910" t="s">
        <v>8787</v>
      </c>
      <c r="B4910" t="s">
        <v>7586</v>
      </c>
      <c r="C4910" s="2">
        <v>45786</v>
      </c>
      <c r="D4910" s="2">
        <v>45795</v>
      </c>
      <c r="E4910" s="2">
        <v>45827</v>
      </c>
      <c r="F4910" t="s">
        <v>35</v>
      </c>
      <c r="G4910" t="s">
        <v>132</v>
      </c>
      <c r="H4910" t="s">
        <v>37</v>
      </c>
      <c r="I4910" t="s">
        <v>91</v>
      </c>
      <c r="J4910" t="s">
        <v>63</v>
      </c>
      <c r="K4910" s="7">
        <v>4</v>
      </c>
      <c r="L4910" t="s">
        <v>135</v>
      </c>
      <c r="M4910" t="s">
        <v>107</v>
      </c>
      <c r="N4910" t="s">
        <v>108</v>
      </c>
      <c r="O4910">
        <v>1856</v>
      </c>
      <c r="P4910" s="6">
        <v>153.43</v>
      </c>
      <c r="Q4910" s="6">
        <v>284766.08000000002</v>
      </c>
      <c r="R4910" s="5">
        <v>0</v>
      </c>
      <c r="S4910" s="6">
        <v>284766.08000000002</v>
      </c>
      <c r="T4910" s="6">
        <v>1787.4</v>
      </c>
      <c r="U4910" s="6">
        <v>208752.56</v>
      </c>
      <c r="V4910" s="6">
        <v>2327</v>
      </c>
      <c r="W4910" s="6">
        <v>13524.41</v>
      </c>
      <c r="X4910" s="6">
        <v>58374.71</v>
      </c>
      <c r="Y4910" s="5">
        <v>0.20499179537113399</v>
      </c>
      <c r="Z4910" t="s">
        <v>81</v>
      </c>
      <c r="AA4910" t="s">
        <v>82</v>
      </c>
      <c r="AB4910" t="s">
        <v>65</v>
      </c>
      <c r="AC4910" t="s">
        <v>43</v>
      </c>
      <c r="AD4910" t="s">
        <v>44</v>
      </c>
      <c r="AE4910" t="s">
        <v>58</v>
      </c>
      <c r="AF4910" t="str">
        <f>TEXT(Agricultural_Export_Analysis_Cleaned_Dataset[[#This Row],[Order_Date]],"mmm")</f>
        <v>May</v>
      </c>
      <c r="AG4910" t="str">
        <f>TEXT(Agricultural_Export_Analysis_Cleaned_Dataset[[#This Row],[Order_Date]],"yyyy")</f>
        <v>2025</v>
      </c>
      <c r="AH4910" t="str">
        <f>TEXT(Agricultural_Export_Analysis_Cleaned_Dataset[[#This Row],[Order_Date]],"ddd")</f>
        <v>Fri</v>
      </c>
      <c r="AI4910" t="str">
        <f>TEXT(Agricultural_Export_Analysis_Cleaned_Dataset[[#This Row],[Ship_Date]],"yyyy")</f>
        <v>2025</v>
      </c>
      <c r="AJ4910" t="str">
        <f>TEXT(Agricultural_Export_Analysis_Cleaned_Dataset[[#This Row],[Ship_Date]],"mmm")</f>
        <v>May</v>
      </c>
      <c r="AK4910" t="str">
        <f>TEXT(Agricultural_Export_Analysis_Cleaned_Dataset[[#This Row],[Ship_Date]],"ddd")</f>
        <v>Sun</v>
      </c>
      <c r="AL4910" t="str">
        <f>TEXT(Agricultural_Export_Analysis_Cleaned_Dataset[[#This Row],[Delivery_Date]],"yyyy")</f>
        <v>2025</v>
      </c>
      <c r="AM4910" t="str">
        <f>TEXT(Agricultural_Export_Analysis_Cleaned_Dataset[[#This Row],[Delivery_Date]],"mmm")</f>
        <v>Jun</v>
      </c>
      <c r="AN4910" t="str">
        <f>TEXT(Agricultural_Export_Analysis_Cleaned_Dataset[[#This Row],[Delivery_Date]],"ddd")</f>
        <v>Thu</v>
      </c>
      <c r="AO4910">
        <f>Agricultural_Export_Analysis_Cleaned_Dataset[[#This Row],[Delivery_Date]]-Agricultural_Export_Analysis_Cleaned_Dataset[[#This Row],[Ship_Date]]</f>
        <v>32</v>
      </c>
      <c r="AP4910">
        <f>Agricultural_Export_Analysis_Cleaned_Dataset[[#This Row],[Ship_Date]]-Agricultural_Export_Analysis_Cleaned_Dataset[[#This Row],[Order_Date]]</f>
        <v>9</v>
      </c>
      <c r="AQ4910" s="4" t="str">
        <f>TEXT(Agricultural_Export_Analysis_Cleaned_Dataset[[#This Row],[Order_Date]],"mmm yyyy")</f>
        <v>May 2025</v>
      </c>
    </row>
    <row r="4911" spans="1:43" x14ac:dyDescent="0.3">
      <c r="A4911" t="s">
        <v>8788</v>
      </c>
      <c r="B4911" t="s">
        <v>688</v>
      </c>
      <c r="C4911" s="2">
        <v>45502</v>
      </c>
      <c r="D4911" s="2">
        <v>45504</v>
      </c>
      <c r="E4911" s="2">
        <v>45513</v>
      </c>
      <c r="F4911" t="s">
        <v>35</v>
      </c>
      <c r="G4911" t="s">
        <v>8933</v>
      </c>
      <c r="H4911" t="s">
        <v>51</v>
      </c>
      <c r="I4911" t="s">
        <v>38</v>
      </c>
      <c r="J4911" t="s">
        <v>39</v>
      </c>
      <c r="K4911" s="7">
        <v>4</v>
      </c>
      <c r="L4911" t="s">
        <v>70</v>
      </c>
      <c r="M4911" t="s">
        <v>33</v>
      </c>
      <c r="N4911" t="s">
        <v>34</v>
      </c>
      <c r="O4911">
        <v>315</v>
      </c>
      <c r="P4911" s="6">
        <v>374.69</v>
      </c>
      <c r="Q4911" s="6">
        <v>118027.35</v>
      </c>
      <c r="R4911" s="5">
        <v>0.05</v>
      </c>
      <c r="S4911" s="6">
        <v>112125.9825</v>
      </c>
      <c r="T4911" s="6">
        <v>11908.93</v>
      </c>
      <c r="U4911" s="6">
        <v>68257.83</v>
      </c>
      <c r="V4911" s="6">
        <v>330.95</v>
      </c>
      <c r="W4911" s="6">
        <v>6692.87</v>
      </c>
      <c r="X4911" s="6">
        <v>24935.4025</v>
      </c>
      <c r="Y4911" s="5">
        <v>0.222387371276769</v>
      </c>
      <c r="Z4911" t="s">
        <v>103</v>
      </c>
      <c r="AA4911" t="s">
        <v>119</v>
      </c>
      <c r="AB4911" t="s">
        <v>42</v>
      </c>
      <c r="AC4911" t="s">
        <v>43</v>
      </c>
      <c r="AD4911" t="s">
        <v>77</v>
      </c>
      <c r="AE4911" t="s">
        <v>58</v>
      </c>
      <c r="AF4911" t="str">
        <f>TEXT(Agricultural_Export_Analysis_Cleaned_Dataset[[#This Row],[Order_Date]],"mmm")</f>
        <v>Jul</v>
      </c>
      <c r="AG4911" t="str">
        <f>TEXT(Agricultural_Export_Analysis_Cleaned_Dataset[[#This Row],[Order_Date]],"yyyy")</f>
        <v>2024</v>
      </c>
      <c r="AH4911" t="str">
        <f>TEXT(Agricultural_Export_Analysis_Cleaned_Dataset[[#This Row],[Order_Date]],"ddd")</f>
        <v>Mon</v>
      </c>
      <c r="AI4911" t="str">
        <f>TEXT(Agricultural_Export_Analysis_Cleaned_Dataset[[#This Row],[Ship_Date]],"yyyy")</f>
        <v>2024</v>
      </c>
      <c r="AJ4911" t="str">
        <f>TEXT(Agricultural_Export_Analysis_Cleaned_Dataset[[#This Row],[Ship_Date]],"mmm")</f>
        <v>Jul</v>
      </c>
      <c r="AK4911" t="str">
        <f>TEXT(Agricultural_Export_Analysis_Cleaned_Dataset[[#This Row],[Ship_Date]],"ddd")</f>
        <v>Wed</v>
      </c>
      <c r="AL4911" t="str">
        <f>TEXT(Agricultural_Export_Analysis_Cleaned_Dataset[[#This Row],[Delivery_Date]],"yyyy")</f>
        <v>2024</v>
      </c>
      <c r="AM4911" t="str">
        <f>TEXT(Agricultural_Export_Analysis_Cleaned_Dataset[[#This Row],[Delivery_Date]],"mmm")</f>
        <v>Aug</v>
      </c>
      <c r="AN4911" t="str">
        <f>TEXT(Agricultural_Export_Analysis_Cleaned_Dataset[[#This Row],[Delivery_Date]],"ddd")</f>
        <v>Fri</v>
      </c>
      <c r="AO4911">
        <f>Agricultural_Export_Analysis_Cleaned_Dataset[[#This Row],[Delivery_Date]]-Agricultural_Export_Analysis_Cleaned_Dataset[[#This Row],[Ship_Date]]</f>
        <v>9</v>
      </c>
      <c r="AP4911">
        <f>Agricultural_Export_Analysis_Cleaned_Dataset[[#This Row],[Ship_Date]]-Agricultural_Export_Analysis_Cleaned_Dataset[[#This Row],[Order_Date]]</f>
        <v>2</v>
      </c>
      <c r="AQ4911" s="4" t="str">
        <f>TEXT(Agricultural_Export_Analysis_Cleaned_Dataset[[#This Row],[Order_Date]],"mmm yyyy")</f>
        <v>Jul 2024</v>
      </c>
    </row>
    <row r="4912" spans="1:43" x14ac:dyDescent="0.3">
      <c r="A4912" t="s">
        <v>8789</v>
      </c>
      <c r="B4912" t="s">
        <v>8790</v>
      </c>
      <c r="C4912" s="2">
        <v>45958</v>
      </c>
      <c r="D4912" s="2">
        <v>45965</v>
      </c>
      <c r="E4912" s="2">
        <v>45994</v>
      </c>
      <c r="F4912" t="s">
        <v>35</v>
      </c>
      <c r="G4912" t="s">
        <v>8934</v>
      </c>
      <c r="H4912" t="s">
        <v>51</v>
      </c>
      <c r="I4912" t="s">
        <v>118</v>
      </c>
      <c r="J4912" t="s">
        <v>112</v>
      </c>
      <c r="K4912" s="7">
        <v>0</v>
      </c>
      <c r="L4912" t="s">
        <v>80</v>
      </c>
      <c r="M4912" t="s">
        <v>61</v>
      </c>
      <c r="N4912" t="s">
        <v>62</v>
      </c>
      <c r="O4912">
        <v>395</v>
      </c>
      <c r="P4912" s="6">
        <v>391.38</v>
      </c>
      <c r="Q4912" s="6">
        <v>154595.1</v>
      </c>
      <c r="R4912" s="5">
        <v>0.15</v>
      </c>
      <c r="S4912" s="6">
        <v>131405.83499999999</v>
      </c>
      <c r="T4912" s="6">
        <v>10331.129999999999</v>
      </c>
      <c r="U4912" s="6">
        <v>70976.13</v>
      </c>
      <c r="V4912" s="6">
        <v>764.66</v>
      </c>
      <c r="W4912" s="6">
        <v>7176.79</v>
      </c>
      <c r="X4912" s="6">
        <v>42157.125</v>
      </c>
      <c r="Y4912" s="5">
        <v>0.32081623316042202</v>
      </c>
      <c r="Z4912" t="s">
        <v>54</v>
      </c>
      <c r="AA4912" t="s">
        <v>75</v>
      </c>
      <c r="AB4912" t="s">
        <v>42</v>
      </c>
      <c r="AC4912" t="s">
        <v>76</v>
      </c>
      <c r="AD4912" t="s">
        <v>123</v>
      </c>
      <c r="AE4912" t="s">
        <v>58</v>
      </c>
      <c r="AF4912" t="str">
        <f>TEXT(Agricultural_Export_Analysis_Cleaned_Dataset[[#This Row],[Order_Date]],"mmm")</f>
        <v>Oct</v>
      </c>
      <c r="AG4912" t="str">
        <f>TEXT(Agricultural_Export_Analysis_Cleaned_Dataset[[#This Row],[Order_Date]],"yyyy")</f>
        <v>2025</v>
      </c>
      <c r="AH4912" t="str">
        <f>TEXT(Agricultural_Export_Analysis_Cleaned_Dataset[[#This Row],[Order_Date]],"ddd")</f>
        <v>Tue</v>
      </c>
      <c r="AI4912" t="str">
        <f>TEXT(Agricultural_Export_Analysis_Cleaned_Dataset[[#This Row],[Ship_Date]],"yyyy")</f>
        <v>2025</v>
      </c>
      <c r="AJ4912" t="str">
        <f>TEXT(Agricultural_Export_Analysis_Cleaned_Dataset[[#This Row],[Ship_Date]],"mmm")</f>
        <v>Nov</v>
      </c>
      <c r="AK4912" t="str">
        <f>TEXT(Agricultural_Export_Analysis_Cleaned_Dataset[[#This Row],[Ship_Date]],"ddd")</f>
        <v>Tue</v>
      </c>
      <c r="AL4912" t="str">
        <f>TEXT(Agricultural_Export_Analysis_Cleaned_Dataset[[#This Row],[Delivery_Date]],"yyyy")</f>
        <v>2025</v>
      </c>
      <c r="AM4912" t="str">
        <f>TEXT(Agricultural_Export_Analysis_Cleaned_Dataset[[#This Row],[Delivery_Date]],"mmm")</f>
        <v>Dec</v>
      </c>
      <c r="AN4912" t="str">
        <f>TEXT(Agricultural_Export_Analysis_Cleaned_Dataset[[#This Row],[Delivery_Date]],"ddd")</f>
        <v>Wed</v>
      </c>
      <c r="AO4912">
        <f>Agricultural_Export_Analysis_Cleaned_Dataset[[#This Row],[Delivery_Date]]-Agricultural_Export_Analysis_Cleaned_Dataset[[#This Row],[Ship_Date]]</f>
        <v>29</v>
      </c>
      <c r="AP4912">
        <f>Agricultural_Export_Analysis_Cleaned_Dataset[[#This Row],[Ship_Date]]-Agricultural_Export_Analysis_Cleaned_Dataset[[#This Row],[Order_Date]]</f>
        <v>7</v>
      </c>
      <c r="AQ4912" s="4" t="str">
        <f>TEXT(Agricultural_Export_Analysis_Cleaned_Dataset[[#This Row],[Order_Date]],"mmm yyyy")</f>
        <v>Oct 2025</v>
      </c>
    </row>
    <row r="4913" spans="1:43" x14ac:dyDescent="0.3">
      <c r="A4913" t="s">
        <v>8791</v>
      </c>
      <c r="B4913" t="s">
        <v>8792</v>
      </c>
      <c r="C4913" s="2">
        <v>45883</v>
      </c>
      <c r="D4913" s="2">
        <v>45892</v>
      </c>
      <c r="E4913" s="2">
        <v>45905</v>
      </c>
      <c r="F4913" t="s">
        <v>35</v>
      </c>
      <c r="G4913" t="s">
        <v>8933</v>
      </c>
      <c r="H4913" t="s">
        <v>74</v>
      </c>
      <c r="I4913" t="s">
        <v>91</v>
      </c>
      <c r="J4913" t="s">
        <v>112</v>
      </c>
      <c r="K4913" s="7">
        <v>4</v>
      </c>
      <c r="L4913" t="s">
        <v>70</v>
      </c>
      <c r="M4913" t="s">
        <v>33</v>
      </c>
      <c r="N4913" t="s">
        <v>34</v>
      </c>
      <c r="O4913">
        <v>395</v>
      </c>
      <c r="P4913" s="6">
        <v>481.71</v>
      </c>
      <c r="Q4913" s="6">
        <v>190275.45</v>
      </c>
      <c r="R4913" s="5">
        <v>0.1</v>
      </c>
      <c r="S4913" s="6">
        <v>171247.905</v>
      </c>
      <c r="T4913" s="6">
        <v>4542.24</v>
      </c>
      <c r="U4913" s="6">
        <v>83391.759999999995</v>
      </c>
      <c r="V4913" s="6">
        <v>2751.99</v>
      </c>
      <c r="W4913" s="6">
        <v>14917.42</v>
      </c>
      <c r="X4913" s="6">
        <v>65644.494999999995</v>
      </c>
      <c r="Y4913" s="5">
        <v>0.38333020774765098</v>
      </c>
      <c r="Z4913" t="s">
        <v>103</v>
      </c>
      <c r="AA4913" t="s">
        <v>177</v>
      </c>
      <c r="AB4913" t="s">
        <v>65</v>
      </c>
      <c r="AC4913" t="s">
        <v>76</v>
      </c>
      <c r="AD4913" t="s">
        <v>123</v>
      </c>
      <c r="AE4913" t="s">
        <v>58</v>
      </c>
      <c r="AF4913" t="str">
        <f>TEXT(Agricultural_Export_Analysis_Cleaned_Dataset[[#This Row],[Order_Date]],"mmm")</f>
        <v>Aug</v>
      </c>
      <c r="AG4913" t="str">
        <f>TEXT(Agricultural_Export_Analysis_Cleaned_Dataset[[#This Row],[Order_Date]],"yyyy")</f>
        <v>2025</v>
      </c>
      <c r="AH4913" t="str">
        <f>TEXT(Agricultural_Export_Analysis_Cleaned_Dataset[[#This Row],[Order_Date]],"ddd")</f>
        <v>Thu</v>
      </c>
      <c r="AI4913" t="str">
        <f>TEXT(Agricultural_Export_Analysis_Cleaned_Dataset[[#This Row],[Ship_Date]],"yyyy")</f>
        <v>2025</v>
      </c>
      <c r="AJ4913" t="str">
        <f>TEXT(Agricultural_Export_Analysis_Cleaned_Dataset[[#This Row],[Ship_Date]],"mmm")</f>
        <v>Aug</v>
      </c>
      <c r="AK4913" t="str">
        <f>TEXT(Agricultural_Export_Analysis_Cleaned_Dataset[[#This Row],[Ship_Date]],"ddd")</f>
        <v>Sat</v>
      </c>
      <c r="AL4913" t="str">
        <f>TEXT(Agricultural_Export_Analysis_Cleaned_Dataset[[#This Row],[Delivery_Date]],"yyyy")</f>
        <v>2025</v>
      </c>
      <c r="AM4913" t="str">
        <f>TEXT(Agricultural_Export_Analysis_Cleaned_Dataset[[#This Row],[Delivery_Date]],"mmm")</f>
        <v>Sep</v>
      </c>
      <c r="AN4913" t="str">
        <f>TEXT(Agricultural_Export_Analysis_Cleaned_Dataset[[#This Row],[Delivery_Date]],"ddd")</f>
        <v>Fri</v>
      </c>
      <c r="AO4913">
        <f>Agricultural_Export_Analysis_Cleaned_Dataset[[#This Row],[Delivery_Date]]-Agricultural_Export_Analysis_Cleaned_Dataset[[#This Row],[Ship_Date]]</f>
        <v>13</v>
      </c>
      <c r="AP4913">
        <f>Agricultural_Export_Analysis_Cleaned_Dataset[[#This Row],[Ship_Date]]-Agricultural_Export_Analysis_Cleaned_Dataset[[#This Row],[Order_Date]]</f>
        <v>9</v>
      </c>
      <c r="AQ4913" s="4" t="str">
        <f>TEXT(Agricultural_Export_Analysis_Cleaned_Dataset[[#This Row],[Order_Date]],"mmm yyyy")</f>
        <v>Aug 2025</v>
      </c>
    </row>
    <row r="4914" spans="1:43" x14ac:dyDescent="0.3">
      <c r="A4914" t="s">
        <v>8793</v>
      </c>
      <c r="B4914" t="s">
        <v>8794</v>
      </c>
      <c r="C4914" s="2">
        <v>45789</v>
      </c>
      <c r="D4914" s="2">
        <v>45798</v>
      </c>
      <c r="E4914" s="2">
        <v>45833</v>
      </c>
      <c r="F4914" t="s">
        <v>35</v>
      </c>
      <c r="G4914" t="s">
        <v>50</v>
      </c>
      <c r="H4914" t="s">
        <v>74</v>
      </c>
      <c r="I4914" t="s">
        <v>52</v>
      </c>
      <c r="J4914" t="s">
        <v>112</v>
      </c>
      <c r="K4914" s="7">
        <v>7</v>
      </c>
      <c r="L4914" t="s">
        <v>135</v>
      </c>
      <c r="M4914" t="s">
        <v>61</v>
      </c>
      <c r="N4914" t="s">
        <v>62</v>
      </c>
      <c r="O4914">
        <v>1608</v>
      </c>
      <c r="P4914" s="6">
        <v>123.6</v>
      </c>
      <c r="Q4914" s="6">
        <v>198748.79999999999</v>
      </c>
      <c r="R4914" s="5">
        <v>0.15</v>
      </c>
      <c r="S4914" s="6">
        <v>168936.48</v>
      </c>
      <c r="T4914" s="6">
        <v>6473.72</v>
      </c>
      <c r="U4914" s="6">
        <v>103078.73</v>
      </c>
      <c r="V4914" s="6">
        <v>1055.02</v>
      </c>
      <c r="W4914" s="6">
        <v>5422.76</v>
      </c>
      <c r="X4914" s="6">
        <v>52906.25</v>
      </c>
      <c r="Y4914" s="5">
        <v>0.31317244209184403</v>
      </c>
      <c r="Z4914" t="s">
        <v>81</v>
      </c>
      <c r="AA4914" t="s">
        <v>82</v>
      </c>
      <c r="AB4914" t="s">
        <v>65</v>
      </c>
      <c r="AC4914" t="s">
        <v>76</v>
      </c>
      <c r="AD4914" t="s">
        <v>77</v>
      </c>
      <c r="AE4914" t="s">
        <v>45</v>
      </c>
      <c r="AF4914" t="str">
        <f>TEXT(Agricultural_Export_Analysis_Cleaned_Dataset[[#This Row],[Order_Date]],"mmm")</f>
        <v>May</v>
      </c>
      <c r="AG4914" t="str">
        <f>TEXT(Agricultural_Export_Analysis_Cleaned_Dataset[[#This Row],[Order_Date]],"yyyy")</f>
        <v>2025</v>
      </c>
      <c r="AH4914" t="str">
        <f>TEXT(Agricultural_Export_Analysis_Cleaned_Dataset[[#This Row],[Order_Date]],"ddd")</f>
        <v>Mon</v>
      </c>
      <c r="AI4914" t="str">
        <f>TEXT(Agricultural_Export_Analysis_Cleaned_Dataset[[#This Row],[Ship_Date]],"yyyy")</f>
        <v>2025</v>
      </c>
      <c r="AJ4914" t="str">
        <f>TEXT(Agricultural_Export_Analysis_Cleaned_Dataset[[#This Row],[Ship_Date]],"mmm")</f>
        <v>May</v>
      </c>
      <c r="AK4914" t="str">
        <f>TEXT(Agricultural_Export_Analysis_Cleaned_Dataset[[#This Row],[Ship_Date]],"ddd")</f>
        <v>Wed</v>
      </c>
      <c r="AL4914" t="str">
        <f>TEXT(Agricultural_Export_Analysis_Cleaned_Dataset[[#This Row],[Delivery_Date]],"yyyy")</f>
        <v>2025</v>
      </c>
      <c r="AM4914" t="str">
        <f>TEXT(Agricultural_Export_Analysis_Cleaned_Dataset[[#This Row],[Delivery_Date]],"mmm")</f>
        <v>Jun</v>
      </c>
      <c r="AN4914" t="str">
        <f>TEXT(Agricultural_Export_Analysis_Cleaned_Dataset[[#This Row],[Delivery_Date]],"ddd")</f>
        <v>Wed</v>
      </c>
      <c r="AO4914">
        <f>Agricultural_Export_Analysis_Cleaned_Dataset[[#This Row],[Delivery_Date]]-Agricultural_Export_Analysis_Cleaned_Dataset[[#This Row],[Ship_Date]]</f>
        <v>35</v>
      </c>
      <c r="AP4914">
        <f>Agricultural_Export_Analysis_Cleaned_Dataset[[#This Row],[Ship_Date]]-Agricultural_Export_Analysis_Cleaned_Dataset[[#This Row],[Order_Date]]</f>
        <v>9</v>
      </c>
      <c r="AQ4914" s="4" t="str">
        <f>TEXT(Agricultural_Export_Analysis_Cleaned_Dataset[[#This Row],[Order_Date]],"mmm yyyy")</f>
        <v>May 2025</v>
      </c>
    </row>
    <row r="4915" spans="1:43" x14ac:dyDescent="0.3">
      <c r="A4915" t="s">
        <v>8795</v>
      </c>
      <c r="B4915" t="s">
        <v>8796</v>
      </c>
      <c r="C4915" s="2">
        <v>45879</v>
      </c>
      <c r="D4915" s="2">
        <v>45887</v>
      </c>
      <c r="E4915" s="2">
        <v>45898</v>
      </c>
      <c r="F4915" t="s">
        <v>35</v>
      </c>
      <c r="G4915" t="s">
        <v>8933</v>
      </c>
      <c r="H4915" t="s">
        <v>37</v>
      </c>
      <c r="I4915" t="s">
        <v>97</v>
      </c>
      <c r="J4915" t="s">
        <v>63</v>
      </c>
      <c r="K4915" s="7">
        <v>4</v>
      </c>
      <c r="L4915" t="s">
        <v>70</v>
      </c>
      <c r="M4915" t="s">
        <v>33</v>
      </c>
      <c r="N4915" t="s">
        <v>34</v>
      </c>
      <c r="O4915">
        <v>811</v>
      </c>
      <c r="P4915" s="6">
        <v>472.33</v>
      </c>
      <c r="Q4915" s="6">
        <v>383059.63</v>
      </c>
      <c r="R4915" s="5">
        <v>0</v>
      </c>
      <c r="S4915" s="6">
        <v>383059.63</v>
      </c>
      <c r="T4915" s="6">
        <v>2849.55</v>
      </c>
      <c r="U4915" s="6">
        <v>286846.71999999997</v>
      </c>
      <c r="V4915" s="6">
        <v>2430.63</v>
      </c>
      <c r="W4915" s="6">
        <v>14187.6</v>
      </c>
      <c r="X4915" s="6">
        <v>76745.13</v>
      </c>
      <c r="Y4915" s="5">
        <v>0.200347736982882</v>
      </c>
      <c r="Z4915" t="s">
        <v>103</v>
      </c>
      <c r="AA4915" t="s">
        <v>177</v>
      </c>
      <c r="AB4915" t="s">
        <v>42</v>
      </c>
      <c r="AC4915" t="s">
        <v>66</v>
      </c>
      <c r="AD4915" t="s">
        <v>77</v>
      </c>
      <c r="AE4915" t="s">
        <v>58</v>
      </c>
      <c r="AF4915" t="str">
        <f>TEXT(Agricultural_Export_Analysis_Cleaned_Dataset[[#This Row],[Order_Date]],"mmm")</f>
        <v>Aug</v>
      </c>
      <c r="AG4915" t="str">
        <f>TEXT(Agricultural_Export_Analysis_Cleaned_Dataset[[#This Row],[Order_Date]],"yyyy")</f>
        <v>2025</v>
      </c>
      <c r="AH4915" t="str">
        <f>TEXT(Agricultural_Export_Analysis_Cleaned_Dataset[[#This Row],[Order_Date]],"ddd")</f>
        <v>Sun</v>
      </c>
      <c r="AI4915" t="str">
        <f>TEXT(Agricultural_Export_Analysis_Cleaned_Dataset[[#This Row],[Ship_Date]],"yyyy")</f>
        <v>2025</v>
      </c>
      <c r="AJ4915" t="str">
        <f>TEXT(Agricultural_Export_Analysis_Cleaned_Dataset[[#This Row],[Ship_Date]],"mmm")</f>
        <v>Aug</v>
      </c>
      <c r="AK4915" t="str">
        <f>TEXT(Agricultural_Export_Analysis_Cleaned_Dataset[[#This Row],[Ship_Date]],"ddd")</f>
        <v>Mon</v>
      </c>
      <c r="AL4915" t="str">
        <f>TEXT(Agricultural_Export_Analysis_Cleaned_Dataset[[#This Row],[Delivery_Date]],"yyyy")</f>
        <v>2025</v>
      </c>
      <c r="AM4915" t="str">
        <f>TEXT(Agricultural_Export_Analysis_Cleaned_Dataset[[#This Row],[Delivery_Date]],"mmm")</f>
        <v>Aug</v>
      </c>
      <c r="AN4915" t="str">
        <f>TEXT(Agricultural_Export_Analysis_Cleaned_Dataset[[#This Row],[Delivery_Date]],"ddd")</f>
        <v>Fri</v>
      </c>
      <c r="AO4915">
        <f>Agricultural_Export_Analysis_Cleaned_Dataset[[#This Row],[Delivery_Date]]-Agricultural_Export_Analysis_Cleaned_Dataset[[#This Row],[Ship_Date]]</f>
        <v>11</v>
      </c>
      <c r="AP4915">
        <f>Agricultural_Export_Analysis_Cleaned_Dataset[[#This Row],[Ship_Date]]-Agricultural_Export_Analysis_Cleaned_Dataset[[#This Row],[Order_Date]]</f>
        <v>8</v>
      </c>
      <c r="AQ4915" s="4" t="str">
        <f>TEXT(Agricultural_Export_Analysis_Cleaned_Dataset[[#This Row],[Order_Date]],"mmm yyyy")</f>
        <v>Aug 2025</v>
      </c>
    </row>
    <row r="4916" spans="1:43" x14ac:dyDescent="0.3">
      <c r="A4916" t="s">
        <v>8797</v>
      </c>
      <c r="B4916" t="s">
        <v>2135</v>
      </c>
      <c r="C4916" s="2">
        <v>45385</v>
      </c>
      <c r="D4916" s="2">
        <v>45388</v>
      </c>
      <c r="E4916" s="2">
        <v>45420</v>
      </c>
      <c r="F4916" t="s">
        <v>35</v>
      </c>
      <c r="G4916" t="s">
        <v>36</v>
      </c>
      <c r="H4916" t="s">
        <v>37</v>
      </c>
      <c r="I4916" t="s">
        <v>91</v>
      </c>
      <c r="J4916" t="s">
        <v>53</v>
      </c>
      <c r="K4916" s="7">
        <v>10</v>
      </c>
      <c r="L4916" t="s">
        <v>32</v>
      </c>
      <c r="M4916" t="s">
        <v>107</v>
      </c>
      <c r="N4916" t="s">
        <v>108</v>
      </c>
      <c r="O4916">
        <v>342</v>
      </c>
      <c r="P4916" s="6">
        <v>353.28</v>
      </c>
      <c r="Q4916" s="6">
        <v>120821.75999999999</v>
      </c>
      <c r="R4916" s="5">
        <v>0</v>
      </c>
      <c r="S4916" s="6">
        <v>120821.75999999999</v>
      </c>
      <c r="T4916" s="6">
        <v>9726.69</v>
      </c>
      <c r="U4916" s="6">
        <v>75605.16</v>
      </c>
      <c r="V4916" s="6">
        <v>2750.17</v>
      </c>
      <c r="W4916" s="6">
        <v>3093.57</v>
      </c>
      <c r="X4916" s="6">
        <v>29646.17</v>
      </c>
      <c r="Y4916" s="5">
        <v>0.245371115269302</v>
      </c>
      <c r="Z4916" t="s">
        <v>81</v>
      </c>
      <c r="AA4916" t="s">
        <v>165</v>
      </c>
      <c r="AB4916" t="s">
        <v>42</v>
      </c>
      <c r="AC4916" t="s">
        <v>66</v>
      </c>
      <c r="AD4916" t="s">
        <v>57</v>
      </c>
      <c r="AE4916" t="s">
        <v>45</v>
      </c>
      <c r="AF4916" t="str">
        <f>TEXT(Agricultural_Export_Analysis_Cleaned_Dataset[[#This Row],[Order_Date]],"mmm")</f>
        <v>Apr</v>
      </c>
      <c r="AG4916" t="str">
        <f>TEXT(Agricultural_Export_Analysis_Cleaned_Dataset[[#This Row],[Order_Date]],"yyyy")</f>
        <v>2024</v>
      </c>
      <c r="AH4916" t="str">
        <f>TEXT(Agricultural_Export_Analysis_Cleaned_Dataset[[#This Row],[Order_Date]],"ddd")</f>
        <v>Wed</v>
      </c>
      <c r="AI4916" t="str">
        <f>TEXT(Agricultural_Export_Analysis_Cleaned_Dataset[[#This Row],[Ship_Date]],"yyyy")</f>
        <v>2024</v>
      </c>
      <c r="AJ4916" t="str">
        <f>TEXT(Agricultural_Export_Analysis_Cleaned_Dataset[[#This Row],[Ship_Date]],"mmm")</f>
        <v>Apr</v>
      </c>
      <c r="AK4916" t="str">
        <f>TEXT(Agricultural_Export_Analysis_Cleaned_Dataset[[#This Row],[Ship_Date]],"ddd")</f>
        <v>Sat</v>
      </c>
      <c r="AL4916" t="str">
        <f>TEXT(Agricultural_Export_Analysis_Cleaned_Dataset[[#This Row],[Delivery_Date]],"yyyy")</f>
        <v>2024</v>
      </c>
      <c r="AM4916" t="str">
        <f>TEXT(Agricultural_Export_Analysis_Cleaned_Dataset[[#This Row],[Delivery_Date]],"mmm")</f>
        <v>May</v>
      </c>
      <c r="AN4916" t="str">
        <f>TEXT(Agricultural_Export_Analysis_Cleaned_Dataset[[#This Row],[Delivery_Date]],"ddd")</f>
        <v>Wed</v>
      </c>
      <c r="AO4916">
        <f>Agricultural_Export_Analysis_Cleaned_Dataset[[#This Row],[Delivery_Date]]-Agricultural_Export_Analysis_Cleaned_Dataset[[#This Row],[Ship_Date]]</f>
        <v>32</v>
      </c>
      <c r="AP4916">
        <f>Agricultural_Export_Analysis_Cleaned_Dataset[[#This Row],[Ship_Date]]-Agricultural_Export_Analysis_Cleaned_Dataset[[#This Row],[Order_Date]]</f>
        <v>3</v>
      </c>
      <c r="AQ4916" s="4" t="str">
        <f>TEXT(Agricultural_Export_Analysis_Cleaned_Dataset[[#This Row],[Order_Date]],"mmm yyyy")</f>
        <v>Apr 2024</v>
      </c>
    </row>
    <row r="4917" spans="1:43" x14ac:dyDescent="0.3">
      <c r="A4917" t="s">
        <v>8798</v>
      </c>
      <c r="B4917" t="s">
        <v>1180</v>
      </c>
      <c r="C4917" s="2">
        <v>45483</v>
      </c>
      <c r="D4917" s="2">
        <v>45491</v>
      </c>
      <c r="E4917" s="2">
        <v>45496</v>
      </c>
      <c r="F4917" t="s">
        <v>35</v>
      </c>
      <c r="G4917" t="s">
        <v>132</v>
      </c>
      <c r="H4917" t="s">
        <v>74</v>
      </c>
      <c r="I4917" t="s">
        <v>91</v>
      </c>
      <c r="J4917" t="s">
        <v>63</v>
      </c>
      <c r="K4917" s="7">
        <v>0</v>
      </c>
      <c r="L4917" t="s">
        <v>70</v>
      </c>
      <c r="M4917" t="s">
        <v>88</v>
      </c>
      <c r="N4917" t="s">
        <v>89</v>
      </c>
      <c r="O4917">
        <v>1640</v>
      </c>
      <c r="P4917" s="6">
        <v>406.1</v>
      </c>
      <c r="Q4917" s="6">
        <v>666004</v>
      </c>
      <c r="R4917" s="5">
        <v>0.05</v>
      </c>
      <c r="S4917" s="6">
        <v>632703.80000000005</v>
      </c>
      <c r="T4917" s="6">
        <v>2470.29</v>
      </c>
      <c r="U4917" s="6">
        <v>441620.19</v>
      </c>
      <c r="V4917" s="6">
        <v>2723.15</v>
      </c>
      <c r="W4917" s="6">
        <v>45889.42</v>
      </c>
      <c r="X4917" s="6">
        <v>140000.75</v>
      </c>
      <c r="Y4917" s="5">
        <v>0.22127376190881101</v>
      </c>
      <c r="Z4917" t="s">
        <v>103</v>
      </c>
      <c r="AA4917" t="s">
        <v>119</v>
      </c>
      <c r="AB4917" t="s">
        <v>83</v>
      </c>
      <c r="AC4917" t="s">
        <v>43</v>
      </c>
      <c r="AD4917" t="s">
        <v>77</v>
      </c>
      <c r="AE4917" t="s">
        <v>67</v>
      </c>
      <c r="AF4917" t="str">
        <f>TEXT(Agricultural_Export_Analysis_Cleaned_Dataset[[#This Row],[Order_Date]],"mmm")</f>
        <v>Jul</v>
      </c>
      <c r="AG4917" t="str">
        <f>TEXT(Agricultural_Export_Analysis_Cleaned_Dataset[[#This Row],[Order_Date]],"yyyy")</f>
        <v>2024</v>
      </c>
      <c r="AH4917" t="str">
        <f>TEXT(Agricultural_Export_Analysis_Cleaned_Dataset[[#This Row],[Order_Date]],"ddd")</f>
        <v>Wed</v>
      </c>
      <c r="AI4917" t="str">
        <f>TEXT(Agricultural_Export_Analysis_Cleaned_Dataset[[#This Row],[Ship_Date]],"yyyy")</f>
        <v>2024</v>
      </c>
      <c r="AJ4917" t="str">
        <f>TEXT(Agricultural_Export_Analysis_Cleaned_Dataset[[#This Row],[Ship_Date]],"mmm")</f>
        <v>Jul</v>
      </c>
      <c r="AK4917" t="str">
        <f>TEXT(Agricultural_Export_Analysis_Cleaned_Dataset[[#This Row],[Ship_Date]],"ddd")</f>
        <v>Thu</v>
      </c>
      <c r="AL4917" t="str">
        <f>TEXT(Agricultural_Export_Analysis_Cleaned_Dataset[[#This Row],[Delivery_Date]],"yyyy")</f>
        <v>2024</v>
      </c>
      <c r="AM4917" t="str">
        <f>TEXT(Agricultural_Export_Analysis_Cleaned_Dataset[[#This Row],[Delivery_Date]],"mmm")</f>
        <v>Jul</v>
      </c>
      <c r="AN4917" t="str">
        <f>TEXT(Agricultural_Export_Analysis_Cleaned_Dataset[[#This Row],[Delivery_Date]],"ddd")</f>
        <v>Tue</v>
      </c>
      <c r="AO4917">
        <f>Agricultural_Export_Analysis_Cleaned_Dataset[[#This Row],[Delivery_Date]]-Agricultural_Export_Analysis_Cleaned_Dataset[[#This Row],[Ship_Date]]</f>
        <v>5</v>
      </c>
      <c r="AP4917">
        <f>Agricultural_Export_Analysis_Cleaned_Dataset[[#This Row],[Ship_Date]]-Agricultural_Export_Analysis_Cleaned_Dataset[[#This Row],[Order_Date]]</f>
        <v>8</v>
      </c>
      <c r="AQ4917" s="4" t="str">
        <f>TEXT(Agricultural_Export_Analysis_Cleaned_Dataset[[#This Row],[Order_Date]],"mmm yyyy")</f>
        <v>Jul 2024</v>
      </c>
    </row>
    <row r="4918" spans="1:43" x14ac:dyDescent="0.3">
      <c r="A4918" t="s">
        <v>8799</v>
      </c>
      <c r="B4918" t="s">
        <v>8800</v>
      </c>
      <c r="C4918" s="2">
        <v>45778</v>
      </c>
      <c r="D4918" s="2">
        <v>45784</v>
      </c>
      <c r="E4918" s="2">
        <v>45794</v>
      </c>
      <c r="F4918" t="s">
        <v>35</v>
      </c>
      <c r="G4918" t="s">
        <v>203</v>
      </c>
      <c r="H4918" t="s">
        <v>74</v>
      </c>
      <c r="I4918" t="s">
        <v>38</v>
      </c>
      <c r="J4918" t="s">
        <v>112</v>
      </c>
      <c r="K4918" s="7">
        <v>0</v>
      </c>
      <c r="L4918" t="s">
        <v>8935</v>
      </c>
      <c r="M4918" t="s">
        <v>107</v>
      </c>
      <c r="N4918" t="s">
        <v>108</v>
      </c>
      <c r="O4918">
        <v>424</v>
      </c>
      <c r="P4918" s="6">
        <v>230.48</v>
      </c>
      <c r="Q4918" s="6">
        <v>97723.520000000004</v>
      </c>
      <c r="R4918" s="5">
        <v>0.05</v>
      </c>
      <c r="S4918" s="6">
        <v>92837.343999999997</v>
      </c>
      <c r="T4918" s="6">
        <v>11065.8</v>
      </c>
      <c r="U4918" s="6">
        <v>67061.789999999994</v>
      </c>
      <c r="V4918" s="6">
        <v>556.23</v>
      </c>
      <c r="W4918" s="6">
        <v>7638.19</v>
      </c>
      <c r="X4918" s="6">
        <v>6515.3339999999998</v>
      </c>
      <c r="Y4918" s="5">
        <v>7.01800990773713E-2</v>
      </c>
      <c r="Z4918" t="s">
        <v>81</v>
      </c>
      <c r="AA4918" t="s">
        <v>82</v>
      </c>
      <c r="AB4918" t="s">
        <v>65</v>
      </c>
      <c r="AC4918" t="s">
        <v>66</v>
      </c>
      <c r="AD4918" t="s">
        <v>77</v>
      </c>
      <c r="AE4918" t="s">
        <v>45</v>
      </c>
      <c r="AF4918" t="str">
        <f>TEXT(Agricultural_Export_Analysis_Cleaned_Dataset[[#This Row],[Order_Date]],"mmm")</f>
        <v>May</v>
      </c>
      <c r="AG4918" t="str">
        <f>TEXT(Agricultural_Export_Analysis_Cleaned_Dataset[[#This Row],[Order_Date]],"yyyy")</f>
        <v>2025</v>
      </c>
      <c r="AH4918" t="str">
        <f>TEXT(Agricultural_Export_Analysis_Cleaned_Dataset[[#This Row],[Order_Date]],"ddd")</f>
        <v>Thu</v>
      </c>
      <c r="AI4918" t="str">
        <f>TEXT(Agricultural_Export_Analysis_Cleaned_Dataset[[#This Row],[Ship_Date]],"yyyy")</f>
        <v>2025</v>
      </c>
      <c r="AJ4918" t="str">
        <f>TEXT(Agricultural_Export_Analysis_Cleaned_Dataset[[#This Row],[Ship_Date]],"mmm")</f>
        <v>May</v>
      </c>
      <c r="AK4918" t="str">
        <f>TEXT(Agricultural_Export_Analysis_Cleaned_Dataset[[#This Row],[Ship_Date]],"ddd")</f>
        <v>Wed</v>
      </c>
      <c r="AL4918" t="str">
        <f>TEXT(Agricultural_Export_Analysis_Cleaned_Dataset[[#This Row],[Delivery_Date]],"yyyy")</f>
        <v>2025</v>
      </c>
      <c r="AM4918" t="str">
        <f>TEXT(Agricultural_Export_Analysis_Cleaned_Dataset[[#This Row],[Delivery_Date]],"mmm")</f>
        <v>May</v>
      </c>
      <c r="AN4918" t="str">
        <f>TEXT(Agricultural_Export_Analysis_Cleaned_Dataset[[#This Row],[Delivery_Date]],"ddd")</f>
        <v>Sat</v>
      </c>
      <c r="AO4918">
        <f>Agricultural_Export_Analysis_Cleaned_Dataset[[#This Row],[Delivery_Date]]-Agricultural_Export_Analysis_Cleaned_Dataset[[#This Row],[Ship_Date]]</f>
        <v>10</v>
      </c>
      <c r="AP4918">
        <f>Agricultural_Export_Analysis_Cleaned_Dataset[[#This Row],[Ship_Date]]-Agricultural_Export_Analysis_Cleaned_Dataset[[#This Row],[Order_Date]]</f>
        <v>6</v>
      </c>
      <c r="AQ4918" s="4" t="str">
        <f>TEXT(Agricultural_Export_Analysis_Cleaned_Dataset[[#This Row],[Order_Date]],"mmm yyyy")</f>
        <v>May 2025</v>
      </c>
    </row>
    <row r="4919" spans="1:43" x14ac:dyDescent="0.3">
      <c r="A4919" t="s">
        <v>8801</v>
      </c>
      <c r="B4919" t="s">
        <v>8802</v>
      </c>
      <c r="C4919" s="2">
        <v>45844</v>
      </c>
      <c r="D4919" s="2">
        <v>45849</v>
      </c>
      <c r="E4919" s="2">
        <v>45862</v>
      </c>
      <c r="F4919" t="s">
        <v>35</v>
      </c>
      <c r="G4919" t="s">
        <v>203</v>
      </c>
      <c r="H4919" t="s">
        <v>51</v>
      </c>
      <c r="I4919" t="s">
        <v>91</v>
      </c>
      <c r="J4919" t="s">
        <v>53</v>
      </c>
      <c r="K4919" s="7">
        <v>0</v>
      </c>
      <c r="L4919" t="s">
        <v>70</v>
      </c>
      <c r="M4919" t="s">
        <v>159</v>
      </c>
      <c r="N4919" t="s">
        <v>160</v>
      </c>
      <c r="O4919">
        <v>740</v>
      </c>
      <c r="P4919" s="6">
        <v>139.81</v>
      </c>
      <c r="Q4919" s="6">
        <v>103459.4</v>
      </c>
      <c r="R4919" s="5">
        <v>0.05</v>
      </c>
      <c r="S4919" s="6">
        <v>98286.43</v>
      </c>
      <c r="T4919" s="6">
        <v>9227.49</v>
      </c>
      <c r="U4919" s="6">
        <v>51964.08</v>
      </c>
      <c r="V4919" s="6">
        <v>254.83</v>
      </c>
      <c r="W4919" s="6">
        <v>3195.11</v>
      </c>
      <c r="X4919" s="6">
        <v>33644.92</v>
      </c>
      <c r="Y4919" s="5">
        <v>0.34231500727007802</v>
      </c>
      <c r="Z4919" t="s">
        <v>103</v>
      </c>
      <c r="AA4919" t="s">
        <v>119</v>
      </c>
      <c r="AB4919" t="s">
        <v>42</v>
      </c>
      <c r="AC4919" t="s">
        <v>66</v>
      </c>
      <c r="AD4919" t="s">
        <v>44</v>
      </c>
      <c r="AE4919" t="s">
        <v>67</v>
      </c>
      <c r="AF4919" t="str">
        <f>TEXT(Agricultural_Export_Analysis_Cleaned_Dataset[[#This Row],[Order_Date]],"mmm")</f>
        <v>Jul</v>
      </c>
      <c r="AG4919" t="str">
        <f>TEXT(Agricultural_Export_Analysis_Cleaned_Dataset[[#This Row],[Order_Date]],"yyyy")</f>
        <v>2025</v>
      </c>
      <c r="AH4919" t="str">
        <f>TEXT(Agricultural_Export_Analysis_Cleaned_Dataset[[#This Row],[Order_Date]],"ddd")</f>
        <v>Sun</v>
      </c>
      <c r="AI4919" t="str">
        <f>TEXT(Agricultural_Export_Analysis_Cleaned_Dataset[[#This Row],[Ship_Date]],"yyyy")</f>
        <v>2025</v>
      </c>
      <c r="AJ4919" t="str">
        <f>TEXT(Agricultural_Export_Analysis_Cleaned_Dataset[[#This Row],[Ship_Date]],"mmm")</f>
        <v>Jul</v>
      </c>
      <c r="AK4919" t="str">
        <f>TEXT(Agricultural_Export_Analysis_Cleaned_Dataset[[#This Row],[Ship_Date]],"ddd")</f>
        <v>Fri</v>
      </c>
      <c r="AL4919" t="str">
        <f>TEXT(Agricultural_Export_Analysis_Cleaned_Dataset[[#This Row],[Delivery_Date]],"yyyy")</f>
        <v>2025</v>
      </c>
      <c r="AM4919" t="str">
        <f>TEXT(Agricultural_Export_Analysis_Cleaned_Dataset[[#This Row],[Delivery_Date]],"mmm")</f>
        <v>Jul</v>
      </c>
      <c r="AN4919" t="str">
        <f>TEXT(Agricultural_Export_Analysis_Cleaned_Dataset[[#This Row],[Delivery_Date]],"ddd")</f>
        <v>Thu</v>
      </c>
      <c r="AO4919">
        <f>Agricultural_Export_Analysis_Cleaned_Dataset[[#This Row],[Delivery_Date]]-Agricultural_Export_Analysis_Cleaned_Dataset[[#This Row],[Ship_Date]]</f>
        <v>13</v>
      </c>
      <c r="AP4919">
        <f>Agricultural_Export_Analysis_Cleaned_Dataset[[#This Row],[Ship_Date]]-Agricultural_Export_Analysis_Cleaned_Dataset[[#This Row],[Order_Date]]</f>
        <v>5</v>
      </c>
      <c r="AQ4919" s="4" t="str">
        <f>TEXT(Agricultural_Export_Analysis_Cleaned_Dataset[[#This Row],[Order_Date]],"mmm yyyy")</f>
        <v>Jul 2025</v>
      </c>
    </row>
    <row r="4920" spans="1:43" x14ac:dyDescent="0.3">
      <c r="A4920" t="s">
        <v>8803</v>
      </c>
      <c r="B4920" t="s">
        <v>6478</v>
      </c>
      <c r="C4920" s="2">
        <v>45447</v>
      </c>
      <c r="D4920" s="2">
        <v>45449</v>
      </c>
      <c r="E4920" s="2">
        <v>45469</v>
      </c>
      <c r="F4920" t="s">
        <v>35</v>
      </c>
      <c r="G4920" t="s">
        <v>96</v>
      </c>
      <c r="H4920" t="s">
        <v>37</v>
      </c>
      <c r="I4920" t="s">
        <v>38</v>
      </c>
      <c r="J4920" t="s">
        <v>63</v>
      </c>
      <c r="K4920" s="7">
        <v>0</v>
      </c>
      <c r="L4920" t="s">
        <v>70</v>
      </c>
      <c r="M4920" t="s">
        <v>140</v>
      </c>
      <c r="N4920" t="s">
        <v>49</v>
      </c>
      <c r="O4920">
        <v>318</v>
      </c>
      <c r="P4920" s="6">
        <v>455.01</v>
      </c>
      <c r="Q4920" s="6">
        <v>144693.18</v>
      </c>
      <c r="R4920" s="5">
        <v>0</v>
      </c>
      <c r="S4920" s="6">
        <v>144693.18</v>
      </c>
      <c r="T4920" s="6">
        <v>10980.57</v>
      </c>
      <c r="U4920" s="6">
        <v>88749.99</v>
      </c>
      <c r="V4920" s="6">
        <v>2954.62</v>
      </c>
      <c r="W4920" s="6">
        <v>8720.89</v>
      </c>
      <c r="X4920" s="6">
        <v>33287.11</v>
      </c>
      <c r="Y4920" s="5">
        <v>0.230053068154283</v>
      </c>
      <c r="Z4920" t="s">
        <v>81</v>
      </c>
      <c r="AA4920" t="s">
        <v>150</v>
      </c>
      <c r="AB4920" t="s">
        <v>83</v>
      </c>
      <c r="AC4920" t="s">
        <v>66</v>
      </c>
      <c r="AD4920" t="s">
        <v>44</v>
      </c>
      <c r="AE4920" t="s">
        <v>58</v>
      </c>
      <c r="AF4920" t="str">
        <f>TEXT(Agricultural_Export_Analysis_Cleaned_Dataset[[#This Row],[Order_Date]],"mmm")</f>
        <v>Jun</v>
      </c>
      <c r="AG4920" t="str">
        <f>TEXT(Agricultural_Export_Analysis_Cleaned_Dataset[[#This Row],[Order_Date]],"yyyy")</f>
        <v>2024</v>
      </c>
      <c r="AH4920" t="str">
        <f>TEXT(Agricultural_Export_Analysis_Cleaned_Dataset[[#This Row],[Order_Date]],"ddd")</f>
        <v>Tue</v>
      </c>
      <c r="AI4920" t="str">
        <f>TEXT(Agricultural_Export_Analysis_Cleaned_Dataset[[#This Row],[Ship_Date]],"yyyy")</f>
        <v>2024</v>
      </c>
      <c r="AJ4920" t="str">
        <f>TEXT(Agricultural_Export_Analysis_Cleaned_Dataset[[#This Row],[Ship_Date]],"mmm")</f>
        <v>Jun</v>
      </c>
      <c r="AK4920" t="str">
        <f>TEXT(Agricultural_Export_Analysis_Cleaned_Dataset[[#This Row],[Ship_Date]],"ddd")</f>
        <v>Thu</v>
      </c>
      <c r="AL4920" t="str">
        <f>TEXT(Agricultural_Export_Analysis_Cleaned_Dataset[[#This Row],[Delivery_Date]],"yyyy")</f>
        <v>2024</v>
      </c>
      <c r="AM4920" t="str">
        <f>TEXT(Agricultural_Export_Analysis_Cleaned_Dataset[[#This Row],[Delivery_Date]],"mmm")</f>
        <v>Jun</v>
      </c>
      <c r="AN4920" t="str">
        <f>TEXT(Agricultural_Export_Analysis_Cleaned_Dataset[[#This Row],[Delivery_Date]],"ddd")</f>
        <v>Wed</v>
      </c>
      <c r="AO4920">
        <f>Agricultural_Export_Analysis_Cleaned_Dataset[[#This Row],[Delivery_Date]]-Agricultural_Export_Analysis_Cleaned_Dataset[[#This Row],[Ship_Date]]</f>
        <v>20</v>
      </c>
      <c r="AP4920">
        <f>Agricultural_Export_Analysis_Cleaned_Dataset[[#This Row],[Ship_Date]]-Agricultural_Export_Analysis_Cleaned_Dataset[[#This Row],[Order_Date]]</f>
        <v>2</v>
      </c>
      <c r="AQ4920" s="4" t="str">
        <f>TEXT(Agricultural_Export_Analysis_Cleaned_Dataset[[#This Row],[Order_Date]],"mmm yyyy")</f>
        <v>Jun 2024</v>
      </c>
    </row>
    <row r="4921" spans="1:43" x14ac:dyDescent="0.3">
      <c r="A4921" t="s">
        <v>8804</v>
      </c>
      <c r="B4921" t="s">
        <v>8805</v>
      </c>
      <c r="C4921" s="2">
        <v>45556</v>
      </c>
      <c r="D4921" s="2">
        <v>45563</v>
      </c>
      <c r="E4921" s="2">
        <v>45596</v>
      </c>
      <c r="F4921" t="s">
        <v>35</v>
      </c>
      <c r="G4921" t="s">
        <v>96</v>
      </c>
      <c r="H4921" t="s">
        <v>51</v>
      </c>
      <c r="I4921" t="s">
        <v>38</v>
      </c>
      <c r="J4921" t="s">
        <v>63</v>
      </c>
      <c r="K4921" s="7">
        <v>7</v>
      </c>
      <c r="L4921" t="s">
        <v>80</v>
      </c>
      <c r="M4921" t="s">
        <v>61</v>
      </c>
      <c r="N4921" t="s">
        <v>62</v>
      </c>
      <c r="O4921">
        <v>177</v>
      </c>
      <c r="P4921" s="6">
        <v>62.67</v>
      </c>
      <c r="Q4921" s="6">
        <v>11092.59</v>
      </c>
      <c r="R4921" s="5">
        <v>0.05</v>
      </c>
      <c r="S4921" s="6">
        <v>10537.960499999999</v>
      </c>
      <c r="T4921" s="6">
        <v>3902.79</v>
      </c>
      <c r="U4921" s="6">
        <v>7210.37</v>
      </c>
      <c r="V4921" s="6">
        <v>1107.55</v>
      </c>
      <c r="W4921" s="6">
        <v>242.43</v>
      </c>
      <c r="X4921" s="6">
        <v>-1925.1795</v>
      </c>
      <c r="Y4921" s="5">
        <v>-0.18268995219710699</v>
      </c>
      <c r="Z4921" t="s">
        <v>103</v>
      </c>
      <c r="AA4921" t="s">
        <v>104</v>
      </c>
      <c r="AB4921" t="s">
        <v>65</v>
      </c>
      <c r="AC4921" t="s">
        <v>66</v>
      </c>
      <c r="AD4921" t="s">
        <v>57</v>
      </c>
      <c r="AE4921" t="s">
        <v>58</v>
      </c>
      <c r="AF4921" t="str">
        <f>TEXT(Agricultural_Export_Analysis_Cleaned_Dataset[[#This Row],[Order_Date]],"mmm")</f>
        <v>Sep</v>
      </c>
      <c r="AG4921" t="str">
        <f>TEXT(Agricultural_Export_Analysis_Cleaned_Dataset[[#This Row],[Order_Date]],"yyyy")</f>
        <v>2024</v>
      </c>
      <c r="AH4921" t="str">
        <f>TEXT(Agricultural_Export_Analysis_Cleaned_Dataset[[#This Row],[Order_Date]],"ddd")</f>
        <v>Sat</v>
      </c>
      <c r="AI4921" t="str">
        <f>TEXT(Agricultural_Export_Analysis_Cleaned_Dataset[[#This Row],[Ship_Date]],"yyyy")</f>
        <v>2024</v>
      </c>
      <c r="AJ4921" t="str">
        <f>TEXT(Agricultural_Export_Analysis_Cleaned_Dataset[[#This Row],[Ship_Date]],"mmm")</f>
        <v>Sep</v>
      </c>
      <c r="AK4921" t="str">
        <f>TEXT(Agricultural_Export_Analysis_Cleaned_Dataset[[#This Row],[Ship_Date]],"ddd")</f>
        <v>Sat</v>
      </c>
      <c r="AL4921" t="str">
        <f>TEXT(Agricultural_Export_Analysis_Cleaned_Dataset[[#This Row],[Delivery_Date]],"yyyy")</f>
        <v>2024</v>
      </c>
      <c r="AM4921" t="str">
        <f>TEXT(Agricultural_Export_Analysis_Cleaned_Dataset[[#This Row],[Delivery_Date]],"mmm")</f>
        <v>Oct</v>
      </c>
      <c r="AN4921" t="str">
        <f>TEXT(Agricultural_Export_Analysis_Cleaned_Dataset[[#This Row],[Delivery_Date]],"ddd")</f>
        <v>Thu</v>
      </c>
      <c r="AO4921">
        <f>Agricultural_Export_Analysis_Cleaned_Dataset[[#This Row],[Delivery_Date]]-Agricultural_Export_Analysis_Cleaned_Dataset[[#This Row],[Ship_Date]]</f>
        <v>33</v>
      </c>
      <c r="AP4921">
        <f>Agricultural_Export_Analysis_Cleaned_Dataset[[#This Row],[Ship_Date]]-Agricultural_Export_Analysis_Cleaned_Dataset[[#This Row],[Order_Date]]</f>
        <v>7</v>
      </c>
      <c r="AQ4921" s="4" t="str">
        <f>TEXT(Agricultural_Export_Analysis_Cleaned_Dataset[[#This Row],[Order_Date]],"mmm yyyy")</f>
        <v>Sep 2024</v>
      </c>
    </row>
    <row r="4922" spans="1:43" x14ac:dyDescent="0.3">
      <c r="A4922" t="s">
        <v>8806</v>
      </c>
      <c r="B4922" t="s">
        <v>2374</v>
      </c>
      <c r="C4922" s="2">
        <v>45951</v>
      </c>
      <c r="D4922" s="2">
        <v>45958</v>
      </c>
      <c r="E4922" s="2">
        <v>45965</v>
      </c>
      <c r="F4922" t="s">
        <v>35</v>
      </c>
      <c r="G4922" t="s">
        <v>8933</v>
      </c>
      <c r="H4922" t="s">
        <v>51</v>
      </c>
      <c r="I4922" t="s">
        <v>52</v>
      </c>
      <c r="J4922" t="s">
        <v>112</v>
      </c>
      <c r="K4922" s="7">
        <v>0</v>
      </c>
      <c r="L4922" t="s">
        <v>8935</v>
      </c>
      <c r="M4922" t="s">
        <v>71</v>
      </c>
      <c r="N4922" t="s">
        <v>72</v>
      </c>
      <c r="O4922">
        <v>1768</v>
      </c>
      <c r="P4922" s="6">
        <v>430.78</v>
      </c>
      <c r="Q4922" s="6">
        <v>761619.04</v>
      </c>
      <c r="R4922" s="5">
        <v>0.1</v>
      </c>
      <c r="S4922" s="6">
        <v>685457.13600000006</v>
      </c>
      <c r="T4922" s="6">
        <v>14765.33</v>
      </c>
      <c r="U4922" s="6">
        <v>413368.59</v>
      </c>
      <c r="V4922" s="6">
        <v>313.95</v>
      </c>
      <c r="W4922" s="6">
        <v>66949.279999999999</v>
      </c>
      <c r="X4922" s="6">
        <v>190059.986</v>
      </c>
      <c r="Y4922" s="5">
        <v>0.27727479373706598</v>
      </c>
      <c r="Z4922" t="s">
        <v>54</v>
      </c>
      <c r="AA4922" t="s">
        <v>75</v>
      </c>
      <c r="AB4922" t="s">
        <v>83</v>
      </c>
      <c r="AC4922" t="s">
        <v>76</v>
      </c>
      <c r="AD4922" t="s">
        <v>98</v>
      </c>
      <c r="AE4922" t="s">
        <v>58</v>
      </c>
      <c r="AF4922" t="str">
        <f>TEXT(Agricultural_Export_Analysis_Cleaned_Dataset[[#This Row],[Order_Date]],"mmm")</f>
        <v>Oct</v>
      </c>
      <c r="AG4922" t="str">
        <f>TEXT(Agricultural_Export_Analysis_Cleaned_Dataset[[#This Row],[Order_Date]],"yyyy")</f>
        <v>2025</v>
      </c>
      <c r="AH4922" t="str">
        <f>TEXT(Agricultural_Export_Analysis_Cleaned_Dataset[[#This Row],[Order_Date]],"ddd")</f>
        <v>Tue</v>
      </c>
      <c r="AI4922" t="str">
        <f>TEXT(Agricultural_Export_Analysis_Cleaned_Dataset[[#This Row],[Ship_Date]],"yyyy")</f>
        <v>2025</v>
      </c>
      <c r="AJ4922" t="str">
        <f>TEXT(Agricultural_Export_Analysis_Cleaned_Dataset[[#This Row],[Ship_Date]],"mmm")</f>
        <v>Oct</v>
      </c>
      <c r="AK4922" t="str">
        <f>TEXT(Agricultural_Export_Analysis_Cleaned_Dataset[[#This Row],[Ship_Date]],"ddd")</f>
        <v>Tue</v>
      </c>
      <c r="AL4922" t="str">
        <f>TEXT(Agricultural_Export_Analysis_Cleaned_Dataset[[#This Row],[Delivery_Date]],"yyyy")</f>
        <v>2025</v>
      </c>
      <c r="AM4922" t="str">
        <f>TEXT(Agricultural_Export_Analysis_Cleaned_Dataset[[#This Row],[Delivery_Date]],"mmm")</f>
        <v>Nov</v>
      </c>
      <c r="AN4922" t="str">
        <f>TEXT(Agricultural_Export_Analysis_Cleaned_Dataset[[#This Row],[Delivery_Date]],"ddd")</f>
        <v>Tue</v>
      </c>
      <c r="AO4922">
        <f>Agricultural_Export_Analysis_Cleaned_Dataset[[#This Row],[Delivery_Date]]-Agricultural_Export_Analysis_Cleaned_Dataset[[#This Row],[Ship_Date]]</f>
        <v>7</v>
      </c>
      <c r="AP4922">
        <f>Agricultural_Export_Analysis_Cleaned_Dataset[[#This Row],[Ship_Date]]-Agricultural_Export_Analysis_Cleaned_Dataset[[#This Row],[Order_Date]]</f>
        <v>7</v>
      </c>
      <c r="AQ4922" s="4" t="str">
        <f>TEXT(Agricultural_Export_Analysis_Cleaned_Dataset[[#This Row],[Order_Date]],"mmm yyyy")</f>
        <v>Oct 2025</v>
      </c>
    </row>
    <row r="4923" spans="1:43" x14ac:dyDescent="0.3">
      <c r="A4923" t="s">
        <v>8807</v>
      </c>
      <c r="B4923" t="s">
        <v>4920</v>
      </c>
      <c r="C4923" s="2">
        <v>45343</v>
      </c>
      <c r="D4923" s="2">
        <v>45352</v>
      </c>
      <c r="E4923" s="2">
        <v>45372</v>
      </c>
      <c r="F4923" t="s">
        <v>35</v>
      </c>
      <c r="G4923" t="s">
        <v>36</v>
      </c>
      <c r="H4923" t="s">
        <v>51</v>
      </c>
      <c r="I4923" t="s">
        <v>97</v>
      </c>
      <c r="J4923" t="s">
        <v>63</v>
      </c>
      <c r="K4923" s="7">
        <v>0</v>
      </c>
      <c r="L4923" t="s">
        <v>135</v>
      </c>
      <c r="M4923" t="s">
        <v>48</v>
      </c>
      <c r="N4923" t="s">
        <v>49</v>
      </c>
      <c r="O4923">
        <v>590</v>
      </c>
      <c r="P4923" s="6">
        <v>297.45999999999998</v>
      </c>
      <c r="Q4923" s="6">
        <v>175501.4</v>
      </c>
      <c r="R4923" s="5">
        <v>0.05</v>
      </c>
      <c r="S4923" s="6">
        <v>166726.32999999999</v>
      </c>
      <c r="T4923" s="6">
        <v>3305.36</v>
      </c>
      <c r="U4923" s="6">
        <v>89315.49</v>
      </c>
      <c r="V4923" s="6">
        <v>1174.6600000000001</v>
      </c>
      <c r="W4923" s="6">
        <v>18233.57</v>
      </c>
      <c r="X4923" s="6">
        <v>54697.25</v>
      </c>
      <c r="Y4923" s="5">
        <v>0.32806605891223001</v>
      </c>
      <c r="Z4923" t="s">
        <v>40</v>
      </c>
      <c r="AA4923" t="s">
        <v>147</v>
      </c>
      <c r="AB4923" t="s">
        <v>83</v>
      </c>
      <c r="AC4923" t="s">
        <v>66</v>
      </c>
      <c r="AD4923" t="s">
        <v>84</v>
      </c>
      <c r="AE4923" t="s">
        <v>45</v>
      </c>
      <c r="AF4923" t="str">
        <f>TEXT(Agricultural_Export_Analysis_Cleaned_Dataset[[#This Row],[Order_Date]],"mmm")</f>
        <v>Feb</v>
      </c>
      <c r="AG4923" t="str">
        <f>TEXT(Agricultural_Export_Analysis_Cleaned_Dataset[[#This Row],[Order_Date]],"yyyy")</f>
        <v>2024</v>
      </c>
      <c r="AH4923" t="str">
        <f>TEXT(Agricultural_Export_Analysis_Cleaned_Dataset[[#This Row],[Order_Date]],"ddd")</f>
        <v>Wed</v>
      </c>
      <c r="AI4923" t="str">
        <f>TEXT(Agricultural_Export_Analysis_Cleaned_Dataset[[#This Row],[Ship_Date]],"yyyy")</f>
        <v>2024</v>
      </c>
      <c r="AJ4923" t="str">
        <f>TEXT(Agricultural_Export_Analysis_Cleaned_Dataset[[#This Row],[Ship_Date]],"mmm")</f>
        <v>Mar</v>
      </c>
      <c r="AK4923" t="str">
        <f>TEXT(Agricultural_Export_Analysis_Cleaned_Dataset[[#This Row],[Ship_Date]],"ddd")</f>
        <v>Fri</v>
      </c>
      <c r="AL4923" t="str">
        <f>TEXT(Agricultural_Export_Analysis_Cleaned_Dataset[[#This Row],[Delivery_Date]],"yyyy")</f>
        <v>2024</v>
      </c>
      <c r="AM4923" t="str">
        <f>TEXT(Agricultural_Export_Analysis_Cleaned_Dataset[[#This Row],[Delivery_Date]],"mmm")</f>
        <v>Mar</v>
      </c>
      <c r="AN4923" t="str">
        <f>TEXT(Agricultural_Export_Analysis_Cleaned_Dataset[[#This Row],[Delivery_Date]],"ddd")</f>
        <v>Thu</v>
      </c>
      <c r="AO4923">
        <f>Agricultural_Export_Analysis_Cleaned_Dataset[[#This Row],[Delivery_Date]]-Agricultural_Export_Analysis_Cleaned_Dataset[[#This Row],[Ship_Date]]</f>
        <v>20</v>
      </c>
      <c r="AP4923">
        <f>Agricultural_Export_Analysis_Cleaned_Dataset[[#This Row],[Ship_Date]]-Agricultural_Export_Analysis_Cleaned_Dataset[[#This Row],[Order_Date]]</f>
        <v>9</v>
      </c>
      <c r="AQ4923" s="4" t="str">
        <f>TEXT(Agricultural_Export_Analysis_Cleaned_Dataset[[#This Row],[Order_Date]],"mmm yyyy")</f>
        <v>Feb 2024</v>
      </c>
    </row>
    <row r="4924" spans="1:43" x14ac:dyDescent="0.3">
      <c r="A4924" t="s">
        <v>8808</v>
      </c>
      <c r="B4924" t="s">
        <v>5128</v>
      </c>
      <c r="C4924" s="2">
        <v>45778</v>
      </c>
      <c r="D4924" s="2">
        <v>45785</v>
      </c>
      <c r="E4924" s="2">
        <v>45811</v>
      </c>
      <c r="F4924" t="s">
        <v>35</v>
      </c>
      <c r="G4924" t="s">
        <v>8934</v>
      </c>
      <c r="H4924" t="s">
        <v>37</v>
      </c>
      <c r="I4924" t="s">
        <v>91</v>
      </c>
      <c r="J4924" t="s">
        <v>112</v>
      </c>
      <c r="K4924" s="7">
        <v>0</v>
      </c>
      <c r="L4924" t="s">
        <v>87</v>
      </c>
      <c r="M4924" t="s">
        <v>140</v>
      </c>
      <c r="N4924" t="s">
        <v>49</v>
      </c>
      <c r="O4924">
        <v>1828</v>
      </c>
      <c r="P4924" s="6">
        <v>378.48</v>
      </c>
      <c r="Q4924" s="6">
        <v>691861.44</v>
      </c>
      <c r="R4924" s="5">
        <v>0.1</v>
      </c>
      <c r="S4924" s="6">
        <v>622675.29599999997</v>
      </c>
      <c r="T4924" s="6">
        <v>3741.79</v>
      </c>
      <c r="U4924" s="6">
        <v>347967.19</v>
      </c>
      <c r="V4924" s="6">
        <v>1792.76</v>
      </c>
      <c r="W4924" s="6">
        <v>21379.919999999998</v>
      </c>
      <c r="X4924" s="6">
        <v>247793.636</v>
      </c>
      <c r="Y4924" s="5">
        <v>0.39795000314256901</v>
      </c>
      <c r="Z4924" t="s">
        <v>81</v>
      </c>
      <c r="AA4924" t="s">
        <v>82</v>
      </c>
      <c r="AB4924" t="s">
        <v>42</v>
      </c>
      <c r="AC4924" t="s">
        <v>66</v>
      </c>
      <c r="AD4924" t="s">
        <v>84</v>
      </c>
      <c r="AE4924" t="s">
        <v>67</v>
      </c>
      <c r="AF4924" t="str">
        <f>TEXT(Agricultural_Export_Analysis_Cleaned_Dataset[[#This Row],[Order_Date]],"mmm")</f>
        <v>May</v>
      </c>
      <c r="AG4924" t="str">
        <f>TEXT(Agricultural_Export_Analysis_Cleaned_Dataset[[#This Row],[Order_Date]],"yyyy")</f>
        <v>2025</v>
      </c>
      <c r="AH4924" t="str">
        <f>TEXT(Agricultural_Export_Analysis_Cleaned_Dataset[[#This Row],[Order_Date]],"ddd")</f>
        <v>Thu</v>
      </c>
      <c r="AI4924" t="str">
        <f>TEXT(Agricultural_Export_Analysis_Cleaned_Dataset[[#This Row],[Ship_Date]],"yyyy")</f>
        <v>2025</v>
      </c>
      <c r="AJ4924" t="str">
        <f>TEXT(Agricultural_Export_Analysis_Cleaned_Dataset[[#This Row],[Ship_Date]],"mmm")</f>
        <v>May</v>
      </c>
      <c r="AK4924" t="str">
        <f>TEXT(Agricultural_Export_Analysis_Cleaned_Dataset[[#This Row],[Ship_Date]],"ddd")</f>
        <v>Thu</v>
      </c>
      <c r="AL4924" t="str">
        <f>TEXT(Agricultural_Export_Analysis_Cleaned_Dataset[[#This Row],[Delivery_Date]],"yyyy")</f>
        <v>2025</v>
      </c>
      <c r="AM4924" t="str">
        <f>TEXT(Agricultural_Export_Analysis_Cleaned_Dataset[[#This Row],[Delivery_Date]],"mmm")</f>
        <v>Jun</v>
      </c>
      <c r="AN4924" t="str">
        <f>TEXT(Agricultural_Export_Analysis_Cleaned_Dataset[[#This Row],[Delivery_Date]],"ddd")</f>
        <v>Tue</v>
      </c>
      <c r="AO4924">
        <f>Agricultural_Export_Analysis_Cleaned_Dataset[[#This Row],[Delivery_Date]]-Agricultural_Export_Analysis_Cleaned_Dataset[[#This Row],[Ship_Date]]</f>
        <v>26</v>
      </c>
      <c r="AP4924">
        <f>Agricultural_Export_Analysis_Cleaned_Dataset[[#This Row],[Ship_Date]]-Agricultural_Export_Analysis_Cleaned_Dataset[[#This Row],[Order_Date]]</f>
        <v>7</v>
      </c>
      <c r="AQ4924" s="4" t="str">
        <f>TEXT(Agricultural_Export_Analysis_Cleaned_Dataset[[#This Row],[Order_Date]],"mmm yyyy")</f>
        <v>May 2025</v>
      </c>
    </row>
    <row r="4925" spans="1:43" x14ac:dyDescent="0.3">
      <c r="A4925" t="s">
        <v>8809</v>
      </c>
      <c r="B4925" t="s">
        <v>7608</v>
      </c>
      <c r="C4925" s="2">
        <v>45843</v>
      </c>
      <c r="D4925" s="2">
        <v>45849</v>
      </c>
      <c r="E4925" s="2">
        <v>45869</v>
      </c>
      <c r="F4925" t="s">
        <v>35</v>
      </c>
      <c r="G4925" t="s">
        <v>8934</v>
      </c>
      <c r="H4925" t="s">
        <v>51</v>
      </c>
      <c r="I4925" t="s">
        <v>52</v>
      </c>
      <c r="J4925" t="s">
        <v>53</v>
      </c>
      <c r="K4925" s="7">
        <v>4</v>
      </c>
      <c r="L4925" t="s">
        <v>135</v>
      </c>
      <c r="M4925" t="s">
        <v>88</v>
      </c>
      <c r="N4925" t="s">
        <v>89</v>
      </c>
      <c r="O4925">
        <v>1147</v>
      </c>
      <c r="P4925" s="6">
        <v>435.02</v>
      </c>
      <c r="Q4925" s="6">
        <v>498967.94</v>
      </c>
      <c r="R4925" s="5">
        <v>0.05</v>
      </c>
      <c r="S4925" s="6">
        <v>474019.54300000001</v>
      </c>
      <c r="T4925" s="6">
        <v>7757.44</v>
      </c>
      <c r="U4925" s="6">
        <v>292587.65000000002</v>
      </c>
      <c r="V4925" s="6">
        <v>1066.17</v>
      </c>
      <c r="W4925" s="6">
        <v>38255.629999999997</v>
      </c>
      <c r="X4925" s="6">
        <v>134352.65299999999</v>
      </c>
      <c r="Y4925" s="5">
        <v>0.28343272969232802</v>
      </c>
      <c r="Z4925" t="s">
        <v>103</v>
      </c>
      <c r="AA4925" t="s">
        <v>119</v>
      </c>
      <c r="AB4925" t="s">
        <v>83</v>
      </c>
      <c r="AC4925" t="s">
        <v>43</v>
      </c>
      <c r="AD4925" t="s">
        <v>93</v>
      </c>
      <c r="AE4925" t="s">
        <v>58</v>
      </c>
      <c r="AF4925" t="str">
        <f>TEXT(Agricultural_Export_Analysis_Cleaned_Dataset[[#This Row],[Order_Date]],"mmm")</f>
        <v>Jul</v>
      </c>
      <c r="AG4925" t="str">
        <f>TEXT(Agricultural_Export_Analysis_Cleaned_Dataset[[#This Row],[Order_Date]],"yyyy")</f>
        <v>2025</v>
      </c>
      <c r="AH4925" t="str">
        <f>TEXT(Agricultural_Export_Analysis_Cleaned_Dataset[[#This Row],[Order_Date]],"ddd")</f>
        <v>Sat</v>
      </c>
      <c r="AI4925" t="str">
        <f>TEXT(Agricultural_Export_Analysis_Cleaned_Dataset[[#This Row],[Ship_Date]],"yyyy")</f>
        <v>2025</v>
      </c>
      <c r="AJ4925" t="str">
        <f>TEXT(Agricultural_Export_Analysis_Cleaned_Dataset[[#This Row],[Ship_Date]],"mmm")</f>
        <v>Jul</v>
      </c>
      <c r="AK4925" t="str">
        <f>TEXT(Agricultural_Export_Analysis_Cleaned_Dataset[[#This Row],[Ship_Date]],"ddd")</f>
        <v>Fri</v>
      </c>
      <c r="AL4925" t="str">
        <f>TEXT(Agricultural_Export_Analysis_Cleaned_Dataset[[#This Row],[Delivery_Date]],"yyyy")</f>
        <v>2025</v>
      </c>
      <c r="AM4925" t="str">
        <f>TEXT(Agricultural_Export_Analysis_Cleaned_Dataset[[#This Row],[Delivery_Date]],"mmm")</f>
        <v>Jul</v>
      </c>
      <c r="AN4925" t="str">
        <f>TEXT(Agricultural_Export_Analysis_Cleaned_Dataset[[#This Row],[Delivery_Date]],"ddd")</f>
        <v>Thu</v>
      </c>
      <c r="AO4925">
        <f>Agricultural_Export_Analysis_Cleaned_Dataset[[#This Row],[Delivery_Date]]-Agricultural_Export_Analysis_Cleaned_Dataset[[#This Row],[Ship_Date]]</f>
        <v>20</v>
      </c>
      <c r="AP4925">
        <f>Agricultural_Export_Analysis_Cleaned_Dataset[[#This Row],[Ship_Date]]-Agricultural_Export_Analysis_Cleaned_Dataset[[#This Row],[Order_Date]]</f>
        <v>6</v>
      </c>
      <c r="AQ4925" s="4" t="str">
        <f>TEXT(Agricultural_Export_Analysis_Cleaned_Dataset[[#This Row],[Order_Date]],"mmm yyyy")</f>
        <v>Jul 2025</v>
      </c>
    </row>
    <row r="4926" spans="1:43" x14ac:dyDescent="0.3">
      <c r="A4926" t="s">
        <v>8810</v>
      </c>
      <c r="B4926" t="s">
        <v>8811</v>
      </c>
      <c r="C4926" s="2">
        <v>45475</v>
      </c>
      <c r="D4926" s="2">
        <v>45480</v>
      </c>
      <c r="E4926" s="2">
        <v>45508</v>
      </c>
      <c r="F4926" t="s">
        <v>35</v>
      </c>
      <c r="G4926" t="s">
        <v>132</v>
      </c>
      <c r="H4926" t="s">
        <v>37</v>
      </c>
      <c r="I4926" t="s">
        <v>52</v>
      </c>
      <c r="J4926" t="s">
        <v>63</v>
      </c>
      <c r="K4926" s="7">
        <v>4</v>
      </c>
      <c r="L4926" t="s">
        <v>87</v>
      </c>
      <c r="M4926" t="s">
        <v>130</v>
      </c>
      <c r="N4926" t="s">
        <v>131</v>
      </c>
      <c r="O4926">
        <v>1084</v>
      </c>
      <c r="P4926" s="6">
        <v>406.47</v>
      </c>
      <c r="Q4926" s="6">
        <v>440613.48</v>
      </c>
      <c r="R4926" s="5">
        <v>0.15</v>
      </c>
      <c r="S4926" s="6">
        <v>374521.45799999998</v>
      </c>
      <c r="T4926" s="6">
        <v>6301.06</v>
      </c>
      <c r="U4926" s="6">
        <v>172989.21</v>
      </c>
      <c r="V4926" s="6">
        <v>2466.75</v>
      </c>
      <c r="W4926" s="6">
        <v>43031.35</v>
      </c>
      <c r="X4926" s="6">
        <v>149733.08799999999</v>
      </c>
      <c r="Y4926" s="5">
        <v>0.39979842223085699</v>
      </c>
      <c r="Z4926" t="s">
        <v>103</v>
      </c>
      <c r="AA4926" t="s">
        <v>119</v>
      </c>
      <c r="AB4926" t="s">
        <v>65</v>
      </c>
      <c r="AC4926" t="s">
        <v>66</v>
      </c>
      <c r="AD4926" t="s">
        <v>98</v>
      </c>
      <c r="AE4926" t="s">
        <v>45</v>
      </c>
      <c r="AF4926" t="str">
        <f>TEXT(Agricultural_Export_Analysis_Cleaned_Dataset[[#This Row],[Order_Date]],"mmm")</f>
        <v>Jul</v>
      </c>
      <c r="AG4926" t="str">
        <f>TEXT(Agricultural_Export_Analysis_Cleaned_Dataset[[#This Row],[Order_Date]],"yyyy")</f>
        <v>2024</v>
      </c>
      <c r="AH4926" t="str">
        <f>TEXT(Agricultural_Export_Analysis_Cleaned_Dataset[[#This Row],[Order_Date]],"ddd")</f>
        <v>Tue</v>
      </c>
      <c r="AI4926" t="str">
        <f>TEXT(Agricultural_Export_Analysis_Cleaned_Dataset[[#This Row],[Ship_Date]],"yyyy")</f>
        <v>2024</v>
      </c>
      <c r="AJ4926" t="str">
        <f>TEXT(Agricultural_Export_Analysis_Cleaned_Dataset[[#This Row],[Ship_Date]],"mmm")</f>
        <v>Jul</v>
      </c>
      <c r="AK4926" t="str">
        <f>TEXT(Agricultural_Export_Analysis_Cleaned_Dataset[[#This Row],[Ship_Date]],"ddd")</f>
        <v>Sun</v>
      </c>
      <c r="AL4926" t="str">
        <f>TEXT(Agricultural_Export_Analysis_Cleaned_Dataset[[#This Row],[Delivery_Date]],"yyyy")</f>
        <v>2024</v>
      </c>
      <c r="AM4926" t="str">
        <f>TEXT(Agricultural_Export_Analysis_Cleaned_Dataset[[#This Row],[Delivery_Date]],"mmm")</f>
        <v>Aug</v>
      </c>
      <c r="AN4926" t="str">
        <f>TEXT(Agricultural_Export_Analysis_Cleaned_Dataset[[#This Row],[Delivery_Date]],"ddd")</f>
        <v>Sun</v>
      </c>
      <c r="AO4926">
        <f>Agricultural_Export_Analysis_Cleaned_Dataset[[#This Row],[Delivery_Date]]-Agricultural_Export_Analysis_Cleaned_Dataset[[#This Row],[Ship_Date]]</f>
        <v>28</v>
      </c>
      <c r="AP4926">
        <f>Agricultural_Export_Analysis_Cleaned_Dataset[[#This Row],[Ship_Date]]-Agricultural_Export_Analysis_Cleaned_Dataset[[#This Row],[Order_Date]]</f>
        <v>5</v>
      </c>
      <c r="AQ4926" s="4" t="str">
        <f>TEXT(Agricultural_Export_Analysis_Cleaned_Dataset[[#This Row],[Order_Date]],"mmm yyyy")</f>
        <v>Jul 2024</v>
      </c>
    </row>
    <row r="4927" spans="1:43" x14ac:dyDescent="0.3">
      <c r="A4927" t="s">
        <v>8812</v>
      </c>
      <c r="B4927" t="s">
        <v>8813</v>
      </c>
      <c r="C4927" s="2">
        <v>45882</v>
      </c>
      <c r="D4927" s="2">
        <v>45887</v>
      </c>
      <c r="E4927" s="2">
        <v>45911</v>
      </c>
      <c r="F4927" t="s">
        <v>35</v>
      </c>
      <c r="G4927" t="s">
        <v>73</v>
      </c>
      <c r="H4927" t="s">
        <v>51</v>
      </c>
      <c r="I4927" t="s">
        <v>91</v>
      </c>
      <c r="J4927" t="s">
        <v>112</v>
      </c>
      <c r="K4927" s="7">
        <v>0</v>
      </c>
      <c r="L4927" t="s">
        <v>80</v>
      </c>
      <c r="M4927" t="s">
        <v>101</v>
      </c>
      <c r="N4927" t="s">
        <v>102</v>
      </c>
      <c r="O4927">
        <v>663</v>
      </c>
      <c r="P4927" s="6">
        <v>470.3</v>
      </c>
      <c r="Q4927" s="6">
        <v>311808.90000000002</v>
      </c>
      <c r="R4927" s="5">
        <v>0.1</v>
      </c>
      <c r="S4927" s="6">
        <v>280628.01</v>
      </c>
      <c r="T4927" s="6">
        <v>11859.52</v>
      </c>
      <c r="U4927" s="6">
        <v>195677.56</v>
      </c>
      <c r="V4927" s="6">
        <v>1567.62</v>
      </c>
      <c r="W4927" s="6">
        <v>25012.51</v>
      </c>
      <c r="X4927" s="6">
        <v>46510.8</v>
      </c>
      <c r="Y4927" s="5">
        <v>0.165738266825183</v>
      </c>
      <c r="Z4927" t="s">
        <v>103</v>
      </c>
      <c r="AA4927" t="s">
        <v>177</v>
      </c>
      <c r="AB4927" t="s">
        <v>83</v>
      </c>
      <c r="AC4927" t="s">
        <v>43</v>
      </c>
      <c r="AD4927" t="s">
        <v>84</v>
      </c>
      <c r="AE4927" t="s">
        <v>45</v>
      </c>
      <c r="AF4927" t="str">
        <f>TEXT(Agricultural_Export_Analysis_Cleaned_Dataset[[#This Row],[Order_Date]],"mmm")</f>
        <v>Aug</v>
      </c>
      <c r="AG4927" t="str">
        <f>TEXT(Agricultural_Export_Analysis_Cleaned_Dataset[[#This Row],[Order_Date]],"yyyy")</f>
        <v>2025</v>
      </c>
      <c r="AH4927" t="str">
        <f>TEXT(Agricultural_Export_Analysis_Cleaned_Dataset[[#This Row],[Order_Date]],"ddd")</f>
        <v>Wed</v>
      </c>
      <c r="AI4927" t="str">
        <f>TEXT(Agricultural_Export_Analysis_Cleaned_Dataset[[#This Row],[Ship_Date]],"yyyy")</f>
        <v>2025</v>
      </c>
      <c r="AJ4927" t="str">
        <f>TEXT(Agricultural_Export_Analysis_Cleaned_Dataset[[#This Row],[Ship_Date]],"mmm")</f>
        <v>Aug</v>
      </c>
      <c r="AK4927" t="str">
        <f>TEXT(Agricultural_Export_Analysis_Cleaned_Dataset[[#This Row],[Ship_Date]],"ddd")</f>
        <v>Mon</v>
      </c>
      <c r="AL4927" t="str">
        <f>TEXT(Agricultural_Export_Analysis_Cleaned_Dataset[[#This Row],[Delivery_Date]],"yyyy")</f>
        <v>2025</v>
      </c>
      <c r="AM4927" t="str">
        <f>TEXT(Agricultural_Export_Analysis_Cleaned_Dataset[[#This Row],[Delivery_Date]],"mmm")</f>
        <v>Sep</v>
      </c>
      <c r="AN4927" t="str">
        <f>TEXT(Agricultural_Export_Analysis_Cleaned_Dataset[[#This Row],[Delivery_Date]],"ddd")</f>
        <v>Thu</v>
      </c>
      <c r="AO4927">
        <f>Agricultural_Export_Analysis_Cleaned_Dataset[[#This Row],[Delivery_Date]]-Agricultural_Export_Analysis_Cleaned_Dataset[[#This Row],[Ship_Date]]</f>
        <v>24</v>
      </c>
      <c r="AP4927">
        <f>Agricultural_Export_Analysis_Cleaned_Dataset[[#This Row],[Ship_Date]]-Agricultural_Export_Analysis_Cleaned_Dataset[[#This Row],[Order_Date]]</f>
        <v>5</v>
      </c>
      <c r="AQ4927" s="4" t="str">
        <f>TEXT(Agricultural_Export_Analysis_Cleaned_Dataset[[#This Row],[Order_Date]],"mmm yyyy")</f>
        <v>Aug 2025</v>
      </c>
    </row>
    <row r="4928" spans="1:43" x14ac:dyDescent="0.3">
      <c r="A4928" t="s">
        <v>8814</v>
      </c>
      <c r="B4928" t="s">
        <v>8729</v>
      </c>
      <c r="C4928" s="2">
        <v>45992</v>
      </c>
      <c r="D4928" s="2">
        <v>45997</v>
      </c>
      <c r="E4928" s="2">
        <v>46020</v>
      </c>
      <c r="F4928" t="s">
        <v>35</v>
      </c>
      <c r="G4928" t="s">
        <v>50</v>
      </c>
      <c r="H4928" t="s">
        <v>51</v>
      </c>
      <c r="I4928" t="s">
        <v>118</v>
      </c>
      <c r="J4928" t="s">
        <v>63</v>
      </c>
      <c r="K4928" s="7">
        <v>0</v>
      </c>
      <c r="L4928" t="s">
        <v>70</v>
      </c>
      <c r="M4928" t="s">
        <v>107</v>
      </c>
      <c r="N4928" t="s">
        <v>108</v>
      </c>
      <c r="O4928">
        <v>911</v>
      </c>
      <c r="P4928" s="6">
        <v>264.88</v>
      </c>
      <c r="Q4928" s="6">
        <v>241305.68</v>
      </c>
      <c r="R4928" s="5">
        <v>0.15</v>
      </c>
      <c r="S4928" s="6">
        <v>205109.82800000001</v>
      </c>
      <c r="T4928" s="6">
        <v>5192.2299999999996</v>
      </c>
      <c r="U4928" s="6">
        <v>101877.68</v>
      </c>
      <c r="V4928" s="6">
        <v>2616.0700000000002</v>
      </c>
      <c r="W4928" s="6">
        <v>8085.73</v>
      </c>
      <c r="X4928" s="6">
        <v>87338.118000000002</v>
      </c>
      <c r="Y4928" s="5">
        <v>0.42581147306115402</v>
      </c>
      <c r="Z4928" t="s">
        <v>54</v>
      </c>
      <c r="AA4928" t="s">
        <v>55</v>
      </c>
      <c r="AB4928" t="s">
        <v>83</v>
      </c>
      <c r="AC4928" t="s">
        <v>76</v>
      </c>
      <c r="AD4928" t="s">
        <v>77</v>
      </c>
      <c r="AE4928" t="s">
        <v>45</v>
      </c>
      <c r="AF4928" t="str">
        <f>TEXT(Agricultural_Export_Analysis_Cleaned_Dataset[[#This Row],[Order_Date]],"mmm")</f>
        <v>Dec</v>
      </c>
      <c r="AG4928" t="str">
        <f>TEXT(Agricultural_Export_Analysis_Cleaned_Dataset[[#This Row],[Order_Date]],"yyyy")</f>
        <v>2025</v>
      </c>
      <c r="AH4928" t="str">
        <f>TEXT(Agricultural_Export_Analysis_Cleaned_Dataset[[#This Row],[Order_Date]],"ddd")</f>
        <v>Mon</v>
      </c>
      <c r="AI4928" t="str">
        <f>TEXT(Agricultural_Export_Analysis_Cleaned_Dataset[[#This Row],[Ship_Date]],"yyyy")</f>
        <v>2025</v>
      </c>
      <c r="AJ4928" t="str">
        <f>TEXT(Agricultural_Export_Analysis_Cleaned_Dataset[[#This Row],[Ship_Date]],"mmm")</f>
        <v>Dec</v>
      </c>
      <c r="AK4928" t="str">
        <f>TEXT(Agricultural_Export_Analysis_Cleaned_Dataset[[#This Row],[Ship_Date]],"ddd")</f>
        <v>Sat</v>
      </c>
      <c r="AL4928" t="str">
        <f>TEXT(Agricultural_Export_Analysis_Cleaned_Dataset[[#This Row],[Delivery_Date]],"yyyy")</f>
        <v>2025</v>
      </c>
      <c r="AM4928" t="str">
        <f>TEXT(Agricultural_Export_Analysis_Cleaned_Dataset[[#This Row],[Delivery_Date]],"mmm")</f>
        <v>Dec</v>
      </c>
      <c r="AN4928" t="str">
        <f>TEXT(Agricultural_Export_Analysis_Cleaned_Dataset[[#This Row],[Delivery_Date]],"ddd")</f>
        <v>Mon</v>
      </c>
      <c r="AO4928">
        <f>Agricultural_Export_Analysis_Cleaned_Dataset[[#This Row],[Delivery_Date]]-Agricultural_Export_Analysis_Cleaned_Dataset[[#This Row],[Ship_Date]]</f>
        <v>23</v>
      </c>
      <c r="AP4928">
        <f>Agricultural_Export_Analysis_Cleaned_Dataset[[#This Row],[Ship_Date]]-Agricultural_Export_Analysis_Cleaned_Dataset[[#This Row],[Order_Date]]</f>
        <v>5</v>
      </c>
      <c r="AQ4928" s="4" t="str">
        <f>TEXT(Agricultural_Export_Analysis_Cleaned_Dataset[[#This Row],[Order_Date]],"mmm yyyy")</f>
        <v>Dec 2025</v>
      </c>
    </row>
    <row r="4929" spans="1:43" x14ac:dyDescent="0.3">
      <c r="A4929" t="s">
        <v>8815</v>
      </c>
      <c r="B4929" t="s">
        <v>1298</v>
      </c>
      <c r="C4929" s="2">
        <v>45793</v>
      </c>
      <c r="D4929" s="2">
        <v>45801</v>
      </c>
      <c r="E4929" s="2">
        <v>45814</v>
      </c>
      <c r="F4929" t="s">
        <v>35</v>
      </c>
      <c r="G4929" t="s">
        <v>8932</v>
      </c>
      <c r="H4929" t="s">
        <v>74</v>
      </c>
      <c r="I4929" t="s">
        <v>38</v>
      </c>
      <c r="J4929" t="s">
        <v>63</v>
      </c>
      <c r="K4929" s="7">
        <v>7</v>
      </c>
      <c r="L4929" t="s">
        <v>80</v>
      </c>
      <c r="M4929" t="s">
        <v>88</v>
      </c>
      <c r="N4929" t="s">
        <v>89</v>
      </c>
      <c r="O4929">
        <v>1256</v>
      </c>
      <c r="P4929" s="6">
        <v>192.73</v>
      </c>
      <c r="Q4929" s="6">
        <v>242068.88</v>
      </c>
      <c r="R4929" s="5">
        <v>0.05</v>
      </c>
      <c r="S4929" s="6">
        <v>229965.43599999999</v>
      </c>
      <c r="T4929" s="6">
        <v>3828.6</v>
      </c>
      <c r="U4929" s="6">
        <v>125615.36</v>
      </c>
      <c r="V4929" s="6">
        <v>507.03</v>
      </c>
      <c r="W4929" s="6">
        <v>18893.62</v>
      </c>
      <c r="X4929" s="6">
        <v>81120.826000000001</v>
      </c>
      <c r="Y4929" s="5">
        <v>0.352752254473581</v>
      </c>
      <c r="Z4929" t="s">
        <v>81</v>
      </c>
      <c r="AA4929" t="s">
        <v>82</v>
      </c>
      <c r="AB4929" t="s">
        <v>42</v>
      </c>
      <c r="AC4929" t="s">
        <v>43</v>
      </c>
      <c r="AD4929" t="s">
        <v>44</v>
      </c>
      <c r="AE4929" t="s">
        <v>67</v>
      </c>
      <c r="AF4929" t="str">
        <f>TEXT(Agricultural_Export_Analysis_Cleaned_Dataset[[#This Row],[Order_Date]],"mmm")</f>
        <v>May</v>
      </c>
      <c r="AG4929" t="str">
        <f>TEXT(Agricultural_Export_Analysis_Cleaned_Dataset[[#This Row],[Order_Date]],"yyyy")</f>
        <v>2025</v>
      </c>
      <c r="AH4929" t="str">
        <f>TEXT(Agricultural_Export_Analysis_Cleaned_Dataset[[#This Row],[Order_Date]],"ddd")</f>
        <v>Fri</v>
      </c>
      <c r="AI4929" t="str">
        <f>TEXT(Agricultural_Export_Analysis_Cleaned_Dataset[[#This Row],[Ship_Date]],"yyyy")</f>
        <v>2025</v>
      </c>
      <c r="AJ4929" t="str">
        <f>TEXT(Agricultural_Export_Analysis_Cleaned_Dataset[[#This Row],[Ship_Date]],"mmm")</f>
        <v>May</v>
      </c>
      <c r="AK4929" t="str">
        <f>TEXT(Agricultural_Export_Analysis_Cleaned_Dataset[[#This Row],[Ship_Date]],"ddd")</f>
        <v>Sat</v>
      </c>
      <c r="AL4929" t="str">
        <f>TEXT(Agricultural_Export_Analysis_Cleaned_Dataset[[#This Row],[Delivery_Date]],"yyyy")</f>
        <v>2025</v>
      </c>
      <c r="AM4929" t="str">
        <f>TEXT(Agricultural_Export_Analysis_Cleaned_Dataset[[#This Row],[Delivery_Date]],"mmm")</f>
        <v>Jun</v>
      </c>
      <c r="AN4929" t="str">
        <f>TEXT(Agricultural_Export_Analysis_Cleaned_Dataset[[#This Row],[Delivery_Date]],"ddd")</f>
        <v>Fri</v>
      </c>
      <c r="AO4929">
        <f>Agricultural_Export_Analysis_Cleaned_Dataset[[#This Row],[Delivery_Date]]-Agricultural_Export_Analysis_Cleaned_Dataset[[#This Row],[Ship_Date]]</f>
        <v>13</v>
      </c>
      <c r="AP4929">
        <f>Agricultural_Export_Analysis_Cleaned_Dataset[[#This Row],[Ship_Date]]-Agricultural_Export_Analysis_Cleaned_Dataset[[#This Row],[Order_Date]]</f>
        <v>8</v>
      </c>
      <c r="AQ4929" s="4" t="str">
        <f>TEXT(Agricultural_Export_Analysis_Cleaned_Dataset[[#This Row],[Order_Date]],"mmm yyyy")</f>
        <v>May 2025</v>
      </c>
    </row>
    <row r="4930" spans="1:43" x14ac:dyDescent="0.3">
      <c r="A4930" t="s">
        <v>8816</v>
      </c>
      <c r="B4930" t="s">
        <v>4665</v>
      </c>
      <c r="C4930" s="2">
        <v>45660</v>
      </c>
      <c r="D4930" s="2">
        <v>45669</v>
      </c>
      <c r="E4930" s="2">
        <v>45689</v>
      </c>
      <c r="F4930" t="s">
        <v>35</v>
      </c>
      <c r="G4930" t="s">
        <v>50</v>
      </c>
      <c r="H4930" t="s">
        <v>37</v>
      </c>
      <c r="I4930" t="s">
        <v>38</v>
      </c>
      <c r="J4930" t="s">
        <v>112</v>
      </c>
      <c r="K4930" s="7">
        <v>10</v>
      </c>
      <c r="L4930" t="s">
        <v>87</v>
      </c>
      <c r="M4930" t="s">
        <v>71</v>
      </c>
      <c r="N4930" t="s">
        <v>72</v>
      </c>
      <c r="O4930">
        <v>588</v>
      </c>
      <c r="P4930" s="6">
        <v>295.95999999999998</v>
      </c>
      <c r="Q4930" s="6">
        <v>174024.48</v>
      </c>
      <c r="R4930" s="5">
        <v>0</v>
      </c>
      <c r="S4930" s="6">
        <v>174024.48</v>
      </c>
      <c r="T4930" s="6">
        <v>2087.94</v>
      </c>
      <c r="U4930" s="6">
        <v>91717.09</v>
      </c>
      <c r="V4930" s="6">
        <v>2424.71</v>
      </c>
      <c r="W4930" s="6">
        <v>12956.81</v>
      </c>
      <c r="X4930" s="6">
        <v>64837.93</v>
      </c>
      <c r="Y4930" s="5">
        <v>0.37257936354701399</v>
      </c>
      <c r="Z4930" t="s">
        <v>40</v>
      </c>
      <c r="AA4930" t="s">
        <v>64</v>
      </c>
      <c r="AB4930" t="s">
        <v>83</v>
      </c>
      <c r="AC4930" t="s">
        <v>66</v>
      </c>
      <c r="AD4930" t="s">
        <v>57</v>
      </c>
      <c r="AE4930" t="s">
        <v>58</v>
      </c>
      <c r="AF4930" t="str">
        <f>TEXT(Agricultural_Export_Analysis_Cleaned_Dataset[[#This Row],[Order_Date]],"mmm")</f>
        <v>Jan</v>
      </c>
      <c r="AG4930" t="str">
        <f>TEXT(Agricultural_Export_Analysis_Cleaned_Dataset[[#This Row],[Order_Date]],"yyyy")</f>
        <v>2025</v>
      </c>
      <c r="AH4930" t="str">
        <f>TEXT(Agricultural_Export_Analysis_Cleaned_Dataset[[#This Row],[Order_Date]],"ddd")</f>
        <v>Fri</v>
      </c>
      <c r="AI4930" t="str">
        <f>TEXT(Agricultural_Export_Analysis_Cleaned_Dataset[[#This Row],[Ship_Date]],"yyyy")</f>
        <v>2025</v>
      </c>
      <c r="AJ4930" t="str">
        <f>TEXT(Agricultural_Export_Analysis_Cleaned_Dataset[[#This Row],[Ship_Date]],"mmm")</f>
        <v>Jan</v>
      </c>
      <c r="AK4930" t="str">
        <f>TEXT(Agricultural_Export_Analysis_Cleaned_Dataset[[#This Row],[Ship_Date]],"ddd")</f>
        <v>Sun</v>
      </c>
      <c r="AL4930" t="str">
        <f>TEXT(Agricultural_Export_Analysis_Cleaned_Dataset[[#This Row],[Delivery_Date]],"yyyy")</f>
        <v>2025</v>
      </c>
      <c r="AM4930" t="str">
        <f>TEXT(Agricultural_Export_Analysis_Cleaned_Dataset[[#This Row],[Delivery_Date]],"mmm")</f>
        <v>Feb</v>
      </c>
      <c r="AN4930" t="str">
        <f>TEXT(Agricultural_Export_Analysis_Cleaned_Dataset[[#This Row],[Delivery_Date]],"ddd")</f>
        <v>Sat</v>
      </c>
      <c r="AO4930">
        <f>Agricultural_Export_Analysis_Cleaned_Dataset[[#This Row],[Delivery_Date]]-Agricultural_Export_Analysis_Cleaned_Dataset[[#This Row],[Ship_Date]]</f>
        <v>20</v>
      </c>
      <c r="AP4930">
        <f>Agricultural_Export_Analysis_Cleaned_Dataset[[#This Row],[Ship_Date]]-Agricultural_Export_Analysis_Cleaned_Dataset[[#This Row],[Order_Date]]</f>
        <v>9</v>
      </c>
      <c r="AQ4930" s="4" t="str">
        <f>TEXT(Agricultural_Export_Analysis_Cleaned_Dataset[[#This Row],[Order_Date]],"mmm yyyy")</f>
        <v>Jan 2025</v>
      </c>
    </row>
    <row r="4931" spans="1:43" x14ac:dyDescent="0.3">
      <c r="A4931" t="s">
        <v>8817</v>
      </c>
      <c r="B4931" t="s">
        <v>2025</v>
      </c>
      <c r="C4931" s="2">
        <v>45801</v>
      </c>
      <c r="D4931" s="2">
        <v>45802</v>
      </c>
      <c r="E4931" s="2">
        <v>45820</v>
      </c>
      <c r="F4931" t="s">
        <v>35</v>
      </c>
      <c r="G4931" t="s">
        <v>132</v>
      </c>
      <c r="H4931" t="s">
        <v>74</v>
      </c>
      <c r="I4931" t="s">
        <v>118</v>
      </c>
      <c r="J4931" t="s">
        <v>63</v>
      </c>
      <c r="K4931" s="7">
        <v>0</v>
      </c>
      <c r="L4931" t="s">
        <v>135</v>
      </c>
      <c r="M4931" t="s">
        <v>130</v>
      </c>
      <c r="N4931" t="s">
        <v>131</v>
      </c>
      <c r="O4931">
        <v>1429</v>
      </c>
      <c r="P4931" s="6">
        <v>429.18</v>
      </c>
      <c r="Q4931" s="6">
        <v>613298.22</v>
      </c>
      <c r="R4931" s="5">
        <v>0</v>
      </c>
      <c r="S4931" s="6">
        <v>613298.22</v>
      </c>
      <c r="T4931" s="6">
        <v>9922.26</v>
      </c>
      <c r="U4931" s="6">
        <v>426737.88</v>
      </c>
      <c r="V4931" s="6">
        <v>1191.29</v>
      </c>
      <c r="W4931" s="6">
        <v>39299.4</v>
      </c>
      <c r="X4931" s="6">
        <v>136147.39000000001</v>
      </c>
      <c r="Y4931" s="5">
        <v>0.22199214926793701</v>
      </c>
      <c r="Z4931" t="s">
        <v>81</v>
      </c>
      <c r="AA4931" t="s">
        <v>82</v>
      </c>
      <c r="AB4931" t="s">
        <v>56</v>
      </c>
      <c r="AC4931" t="s">
        <v>76</v>
      </c>
      <c r="AD4931" t="s">
        <v>44</v>
      </c>
      <c r="AE4931" t="s">
        <v>45</v>
      </c>
      <c r="AF4931" t="str">
        <f>TEXT(Agricultural_Export_Analysis_Cleaned_Dataset[[#This Row],[Order_Date]],"mmm")</f>
        <v>May</v>
      </c>
      <c r="AG4931" t="str">
        <f>TEXT(Agricultural_Export_Analysis_Cleaned_Dataset[[#This Row],[Order_Date]],"yyyy")</f>
        <v>2025</v>
      </c>
      <c r="AH4931" t="str">
        <f>TEXT(Agricultural_Export_Analysis_Cleaned_Dataset[[#This Row],[Order_Date]],"ddd")</f>
        <v>Sat</v>
      </c>
      <c r="AI4931" t="str">
        <f>TEXT(Agricultural_Export_Analysis_Cleaned_Dataset[[#This Row],[Ship_Date]],"yyyy")</f>
        <v>2025</v>
      </c>
      <c r="AJ4931" t="str">
        <f>TEXT(Agricultural_Export_Analysis_Cleaned_Dataset[[#This Row],[Ship_Date]],"mmm")</f>
        <v>May</v>
      </c>
      <c r="AK4931" t="str">
        <f>TEXT(Agricultural_Export_Analysis_Cleaned_Dataset[[#This Row],[Ship_Date]],"ddd")</f>
        <v>Sun</v>
      </c>
      <c r="AL4931" t="str">
        <f>TEXT(Agricultural_Export_Analysis_Cleaned_Dataset[[#This Row],[Delivery_Date]],"yyyy")</f>
        <v>2025</v>
      </c>
      <c r="AM4931" t="str">
        <f>TEXT(Agricultural_Export_Analysis_Cleaned_Dataset[[#This Row],[Delivery_Date]],"mmm")</f>
        <v>Jun</v>
      </c>
      <c r="AN4931" t="str">
        <f>TEXT(Agricultural_Export_Analysis_Cleaned_Dataset[[#This Row],[Delivery_Date]],"ddd")</f>
        <v>Thu</v>
      </c>
      <c r="AO4931">
        <f>Agricultural_Export_Analysis_Cleaned_Dataset[[#This Row],[Delivery_Date]]-Agricultural_Export_Analysis_Cleaned_Dataset[[#This Row],[Ship_Date]]</f>
        <v>18</v>
      </c>
      <c r="AP4931">
        <f>Agricultural_Export_Analysis_Cleaned_Dataset[[#This Row],[Ship_Date]]-Agricultural_Export_Analysis_Cleaned_Dataset[[#This Row],[Order_Date]]</f>
        <v>1</v>
      </c>
      <c r="AQ4931" s="4" t="str">
        <f>TEXT(Agricultural_Export_Analysis_Cleaned_Dataset[[#This Row],[Order_Date]],"mmm yyyy")</f>
        <v>May 2025</v>
      </c>
    </row>
    <row r="4932" spans="1:43" x14ac:dyDescent="0.3">
      <c r="A4932" t="s">
        <v>8818</v>
      </c>
      <c r="B4932" t="s">
        <v>8819</v>
      </c>
      <c r="C4932" s="2">
        <v>45685</v>
      </c>
      <c r="D4932" s="2">
        <v>45690</v>
      </c>
      <c r="E4932" s="2">
        <v>45720</v>
      </c>
      <c r="F4932" t="s">
        <v>35</v>
      </c>
      <c r="G4932" t="s">
        <v>203</v>
      </c>
      <c r="H4932" t="s">
        <v>37</v>
      </c>
      <c r="I4932" t="s">
        <v>52</v>
      </c>
      <c r="J4932" t="s">
        <v>53</v>
      </c>
      <c r="K4932" s="7">
        <v>7</v>
      </c>
      <c r="L4932" t="s">
        <v>135</v>
      </c>
      <c r="M4932" t="s">
        <v>101</v>
      </c>
      <c r="N4932" t="s">
        <v>102</v>
      </c>
      <c r="O4932">
        <v>187</v>
      </c>
      <c r="P4932" s="6">
        <v>127.91</v>
      </c>
      <c r="Q4932" s="6">
        <v>23919.17</v>
      </c>
      <c r="R4932" s="5">
        <v>0.1</v>
      </c>
      <c r="S4932" s="6">
        <v>21527.253000000001</v>
      </c>
      <c r="T4932" s="6">
        <v>3791.07</v>
      </c>
      <c r="U4932" s="6">
        <v>14275.18</v>
      </c>
      <c r="V4932" s="6">
        <v>1216.1600000000001</v>
      </c>
      <c r="W4932" s="6">
        <v>1071.9000000000001</v>
      </c>
      <c r="X4932" s="6">
        <v>1172.943</v>
      </c>
      <c r="Y4932" s="5">
        <v>5.4486422396763698E-2</v>
      </c>
      <c r="Z4932" t="s">
        <v>40</v>
      </c>
      <c r="AA4932" t="s">
        <v>64</v>
      </c>
      <c r="AB4932" t="s">
        <v>65</v>
      </c>
      <c r="AC4932" t="s">
        <v>76</v>
      </c>
      <c r="AD4932" t="s">
        <v>84</v>
      </c>
      <c r="AE4932" t="s">
        <v>67</v>
      </c>
      <c r="AF4932" t="str">
        <f>TEXT(Agricultural_Export_Analysis_Cleaned_Dataset[[#This Row],[Order_Date]],"mmm")</f>
        <v>Jan</v>
      </c>
      <c r="AG4932" t="str">
        <f>TEXT(Agricultural_Export_Analysis_Cleaned_Dataset[[#This Row],[Order_Date]],"yyyy")</f>
        <v>2025</v>
      </c>
      <c r="AH4932" t="str">
        <f>TEXT(Agricultural_Export_Analysis_Cleaned_Dataset[[#This Row],[Order_Date]],"ddd")</f>
        <v>Tue</v>
      </c>
      <c r="AI4932" t="str">
        <f>TEXT(Agricultural_Export_Analysis_Cleaned_Dataset[[#This Row],[Ship_Date]],"yyyy")</f>
        <v>2025</v>
      </c>
      <c r="AJ4932" t="str">
        <f>TEXT(Agricultural_Export_Analysis_Cleaned_Dataset[[#This Row],[Ship_Date]],"mmm")</f>
        <v>Feb</v>
      </c>
      <c r="AK4932" t="str">
        <f>TEXT(Agricultural_Export_Analysis_Cleaned_Dataset[[#This Row],[Ship_Date]],"ddd")</f>
        <v>Sun</v>
      </c>
      <c r="AL4932" t="str">
        <f>TEXT(Agricultural_Export_Analysis_Cleaned_Dataset[[#This Row],[Delivery_Date]],"yyyy")</f>
        <v>2025</v>
      </c>
      <c r="AM4932" t="str">
        <f>TEXT(Agricultural_Export_Analysis_Cleaned_Dataset[[#This Row],[Delivery_Date]],"mmm")</f>
        <v>Mar</v>
      </c>
      <c r="AN4932" t="str">
        <f>TEXT(Agricultural_Export_Analysis_Cleaned_Dataset[[#This Row],[Delivery_Date]],"ddd")</f>
        <v>Tue</v>
      </c>
      <c r="AO4932">
        <f>Agricultural_Export_Analysis_Cleaned_Dataset[[#This Row],[Delivery_Date]]-Agricultural_Export_Analysis_Cleaned_Dataset[[#This Row],[Ship_Date]]</f>
        <v>30</v>
      </c>
      <c r="AP4932">
        <f>Agricultural_Export_Analysis_Cleaned_Dataset[[#This Row],[Ship_Date]]-Agricultural_Export_Analysis_Cleaned_Dataset[[#This Row],[Order_Date]]</f>
        <v>5</v>
      </c>
      <c r="AQ4932" s="4" t="str">
        <f>TEXT(Agricultural_Export_Analysis_Cleaned_Dataset[[#This Row],[Order_Date]],"mmm yyyy")</f>
        <v>Jan 2025</v>
      </c>
    </row>
    <row r="4933" spans="1:43" x14ac:dyDescent="0.3">
      <c r="A4933" t="s">
        <v>8820</v>
      </c>
      <c r="B4933" t="s">
        <v>8821</v>
      </c>
      <c r="C4933" s="2">
        <v>45563</v>
      </c>
      <c r="D4933" s="2">
        <v>45565</v>
      </c>
      <c r="E4933" s="2">
        <v>45580</v>
      </c>
      <c r="F4933" t="s">
        <v>35</v>
      </c>
      <c r="G4933" t="s">
        <v>96</v>
      </c>
      <c r="H4933" t="s">
        <v>37</v>
      </c>
      <c r="I4933" t="s">
        <v>118</v>
      </c>
      <c r="J4933" t="s">
        <v>53</v>
      </c>
      <c r="K4933" s="7">
        <v>0</v>
      </c>
      <c r="L4933" t="s">
        <v>87</v>
      </c>
      <c r="M4933" t="s">
        <v>159</v>
      </c>
      <c r="N4933" t="s">
        <v>160</v>
      </c>
      <c r="O4933">
        <v>1839</v>
      </c>
      <c r="P4933" s="6">
        <v>240.18</v>
      </c>
      <c r="Q4933" s="6">
        <v>441691.02</v>
      </c>
      <c r="R4933" s="5">
        <v>0.1</v>
      </c>
      <c r="S4933" s="6">
        <v>397521.91800000001</v>
      </c>
      <c r="T4933" s="6">
        <v>965.99</v>
      </c>
      <c r="U4933" s="6">
        <v>195428.48000000001</v>
      </c>
      <c r="V4933" s="6">
        <v>777.47</v>
      </c>
      <c r="W4933" s="6">
        <v>30910.33</v>
      </c>
      <c r="X4933" s="6">
        <v>169439.64799999999</v>
      </c>
      <c r="Y4933" s="5">
        <v>0.426239762709134</v>
      </c>
      <c r="Z4933" t="s">
        <v>103</v>
      </c>
      <c r="AA4933" t="s">
        <v>104</v>
      </c>
      <c r="AB4933" t="s">
        <v>56</v>
      </c>
      <c r="AC4933" t="s">
        <v>76</v>
      </c>
      <c r="AD4933" t="s">
        <v>93</v>
      </c>
      <c r="AE4933" t="s">
        <v>45</v>
      </c>
      <c r="AF4933" t="str">
        <f>TEXT(Agricultural_Export_Analysis_Cleaned_Dataset[[#This Row],[Order_Date]],"mmm")</f>
        <v>Sep</v>
      </c>
      <c r="AG4933" t="str">
        <f>TEXT(Agricultural_Export_Analysis_Cleaned_Dataset[[#This Row],[Order_Date]],"yyyy")</f>
        <v>2024</v>
      </c>
      <c r="AH4933" t="str">
        <f>TEXT(Agricultural_Export_Analysis_Cleaned_Dataset[[#This Row],[Order_Date]],"ddd")</f>
        <v>Sat</v>
      </c>
      <c r="AI4933" t="str">
        <f>TEXT(Agricultural_Export_Analysis_Cleaned_Dataset[[#This Row],[Ship_Date]],"yyyy")</f>
        <v>2024</v>
      </c>
      <c r="AJ4933" t="str">
        <f>TEXT(Agricultural_Export_Analysis_Cleaned_Dataset[[#This Row],[Ship_Date]],"mmm")</f>
        <v>Sep</v>
      </c>
      <c r="AK4933" t="str">
        <f>TEXT(Agricultural_Export_Analysis_Cleaned_Dataset[[#This Row],[Ship_Date]],"ddd")</f>
        <v>Mon</v>
      </c>
      <c r="AL4933" t="str">
        <f>TEXT(Agricultural_Export_Analysis_Cleaned_Dataset[[#This Row],[Delivery_Date]],"yyyy")</f>
        <v>2024</v>
      </c>
      <c r="AM4933" t="str">
        <f>TEXT(Agricultural_Export_Analysis_Cleaned_Dataset[[#This Row],[Delivery_Date]],"mmm")</f>
        <v>Oct</v>
      </c>
      <c r="AN4933" t="str">
        <f>TEXT(Agricultural_Export_Analysis_Cleaned_Dataset[[#This Row],[Delivery_Date]],"ddd")</f>
        <v>Tue</v>
      </c>
      <c r="AO4933">
        <f>Agricultural_Export_Analysis_Cleaned_Dataset[[#This Row],[Delivery_Date]]-Agricultural_Export_Analysis_Cleaned_Dataset[[#This Row],[Ship_Date]]</f>
        <v>15</v>
      </c>
      <c r="AP4933">
        <f>Agricultural_Export_Analysis_Cleaned_Dataset[[#This Row],[Ship_Date]]-Agricultural_Export_Analysis_Cleaned_Dataset[[#This Row],[Order_Date]]</f>
        <v>2</v>
      </c>
      <c r="AQ4933" s="4" t="str">
        <f>TEXT(Agricultural_Export_Analysis_Cleaned_Dataset[[#This Row],[Order_Date]],"mmm yyyy")</f>
        <v>Sep 2024</v>
      </c>
    </row>
    <row r="4934" spans="1:43" x14ac:dyDescent="0.3">
      <c r="A4934" t="s">
        <v>8822</v>
      </c>
      <c r="B4934" t="s">
        <v>8823</v>
      </c>
      <c r="C4934" s="2">
        <v>45633</v>
      </c>
      <c r="D4934" s="2">
        <v>45638</v>
      </c>
      <c r="E4934" s="2">
        <v>45664</v>
      </c>
      <c r="F4934" t="s">
        <v>35</v>
      </c>
      <c r="G4934" t="s">
        <v>8933</v>
      </c>
      <c r="H4934" t="s">
        <v>51</v>
      </c>
      <c r="I4934" t="s">
        <v>91</v>
      </c>
      <c r="J4934" t="s">
        <v>112</v>
      </c>
      <c r="K4934" s="7">
        <v>10</v>
      </c>
      <c r="L4934" t="s">
        <v>70</v>
      </c>
      <c r="M4934" t="s">
        <v>130</v>
      </c>
      <c r="N4934" t="s">
        <v>131</v>
      </c>
      <c r="O4934">
        <v>245</v>
      </c>
      <c r="P4934" s="6">
        <v>28.73</v>
      </c>
      <c r="Q4934" s="6">
        <v>7038.85</v>
      </c>
      <c r="R4934" s="5">
        <v>0.15</v>
      </c>
      <c r="S4934" s="6">
        <v>5983.0225</v>
      </c>
      <c r="T4934" s="6">
        <v>2740.1</v>
      </c>
      <c r="U4934" s="6">
        <v>4159.29</v>
      </c>
      <c r="V4934" s="6">
        <v>184.75</v>
      </c>
      <c r="W4934" s="6">
        <v>250.45</v>
      </c>
      <c r="X4934" s="6">
        <v>-1351.5675000000001</v>
      </c>
      <c r="Y4934" s="5">
        <v>-0.225900454160084</v>
      </c>
      <c r="Z4934" t="s">
        <v>54</v>
      </c>
      <c r="AA4934" t="s">
        <v>55</v>
      </c>
      <c r="AB4934" t="s">
        <v>83</v>
      </c>
      <c r="AC4934" t="s">
        <v>43</v>
      </c>
      <c r="AD4934" t="s">
        <v>57</v>
      </c>
      <c r="AE4934" t="s">
        <v>58</v>
      </c>
      <c r="AF4934" t="str">
        <f>TEXT(Agricultural_Export_Analysis_Cleaned_Dataset[[#This Row],[Order_Date]],"mmm")</f>
        <v>Dec</v>
      </c>
      <c r="AG4934" t="str">
        <f>TEXT(Agricultural_Export_Analysis_Cleaned_Dataset[[#This Row],[Order_Date]],"yyyy")</f>
        <v>2024</v>
      </c>
      <c r="AH4934" t="str">
        <f>TEXT(Agricultural_Export_Analysis_Cleaned_Dataset[[#This Row],[Order_Date]],"ddd")</f>
        <v>Sat</v>
      </c>
      <c r="AI4934" t="str">
        <f>TEXT(Agricultural_Export_Analysis_Cleaned_Dataset[[#This Row],[Ship_Date]],"yyyy")</f>
        <v>2024</v>
      </c>
      <c r="AJ4934" t="str">
        <f>TEXT(Agricultural_Export_Analysis_Cleaned_Dataset[[#This Row],[Ship_Date]],"mmm")</f>
        <v>Dec</v>
      </c>
      <c r="AK4934" t="str">
        <f>TEXT(Agricultural_Export_Analysis_Cleaned_Dataset[[#This Row],[Ship_Date]],"ddd")</f>
        <v>Thu</v>
      </c>
      <c r="AL4934" t="str">
        <f>TEXT(Agricultural_Export_Analysis_Cleaned_Dataset[[#This Row],[Delivery_Date]],"yyyy")</f>
        <v>2025</v>
      </c>
      <c r="AM4934" t="str">
        <f>TEXT(Agricultural_Export_Analysis_Cleaned_Dataset[[#This Row],[Delivery_Date]],"mmm")</f>
        <v>Jan</v>
      </c>
      <c r="AN4934" t="str">
        <f>TEXT(Agricultural_Export_Analysis_Cleaned_Dataset[[#This Row],[Delivery_Date]],"ddd")</f>
        <v>Tue</v>
      </c>
      <c r="AO4934">
        <f>Agricultural_Export_Analysis_Cleaned_Dataset[[#This Row],[Delivery_Date]]-Agricultural_Export_Analysis_Cleaned_Dataset[[#This Row],[Ship_Date]]</f>
        <v>26</v>
      </c>
      <c r="AP4934">
        <f>Agricultural_Export_Analysis_Cleaned_Dataset[[#This Row],[Ship_Date]]-Agricultural_Export_Analysis_Cleaned_Dataset[[#This Row],[Order_Date]]</f>
        <v>5</v>
      </c>
      <c r="AQ4934" s="4" t="str">
        <f>TEXT(Agricultural_Export_Analysis_Cleaned_Dataset[[#This Row],[Order_Date]],"mmm yyyy")</f>
        <v>Dec 2024</v>
      </c>
    </row>
    <row r="4935" spans="1:43" x14ac:dyDescent="0.3">
      <c r="A4935" t="s">
        <v>8824</v>
      </c>
      <c r="B4935" t="s">
        <v>740</v>
      </c>
      <c r="C4935" s="2">
        <v>45515</v>
      </c>
      <c r="D4935" s="2">
        <v>45517</v>
      </c>
      <c r="E4935" s="2">
        <v>45542</v>
      </c>
      <c r="F4935" t="s">
        <v>35</v>
      </c>
      <c r="G4935" t="s">
        <v>8933</v>
      </c>
      <c r="H4935" t="s">
        <v>37</v>
      </c>
      <c r="I4935" t="s">
        <v>38</v>
      </c>
      <c r="J4935" t="s">
        <v>63</v>
      </c>
      <c r="K4935" s="7">
        <v>0</v>
      </c>
      <c r="L4935" t="s">
        <v>87</v>
      </c>
      <c r="M4935" t="s">
        <v>140</v>
      </c>
      <c r="N4935" t="s">
        <v>49</v>
      </c>
      <c r="O4935">
        <v>543</v>
      </c>
      <c r="P4935" s="6">
        <v>414.67</v>
      </c>
      <c r="Q4935" s="6">
        <v>225165.81</v>
      </c>
      <c r="R4935" s="5">
        <v>0.05</v>
      </c>
      <c r="S4935" s="6">
        <v>213907.51949999999</v>
      </c>
      <c r="T4935" s="6">
        <v>13109.51</v>
      </c>
      <c r="U4935" s="6">
        <v>134331.45000000001</v>
      </c>
      <c r="V4935" s="6">
        <v>1362.84</v>
      </c>
      <c r="W4935" s="6">
        <v>8265.1200000000008</v>
      </c>
      <c r="X4935" s="6">
        <v>56838.599499999997</v>
      </c>
      <c r="Y4935" s="5">
        <v>0.26571576180612</v>
      </c>
      <c r="Z4935" t="s">
        <v>103</v>
      </c>
      <c r="AA4935" t="s">
        <v>177</v>
      </c>
      <c r="AB4935" t="s">
        <v>65</v>
      </c>
      <c r="AC4935" t="s">
        <v>43</v>
      </c>
      <c r="AD4935" t="s">
        <v>57</v>
      </c>
      <c r="AE4935" t="s">
        <v>58</v>
      </c>
      <c r="AF4935" t="str">
        <f>TEXT(Agricultural_Export_Analysis_Cleaned_Dataset[[#This Row],[Order_Date]],"mmm")</f>
        <v>Aug</v>
      </c>
      <c r="AG4935" t="str">
        <f>TEXT(Agricultural_Export_Analysis_Cleaned_Dataset[[#This Row],[Order_Date]],"yyyy")</f>
        <v>2024</v>
      </c>
      <c r="AH4935" t="str">
        <f>TEXT(Agricultural_Export_Analysis_Cleaned_Dataset[[#This Row],[Order_Date]],"ddd")</f>
        <v>Sun</v>
      </c>
      <c r="AI4935" t="str">
        <f>TEXT(Agricultural_Export_Analysis_Cleaned_Dataset[[#This Row],[Ship_Date]],"yyyy")</f>
        <v>2024</v>
      </c>
      <c r="AJ4935" t="str">
        <f>TEXT(Agricultural_Export_Analysis_Cleaned_Dataset[[#This Row],[Ship_Date]],"mmm")</f>
        <v>Aug</v>
      </c>
      <c r="AK4935" t="str">
        <f>TEXT(Agricultural_Export_Analysis_Cleaned_Dataset[[#This Row],[Ship_Date]],"ddd")</f>
        <v>Tue</v>
      </c>
      <c r="AL4935" t="str">
        <f>TEXT(Agricultural_Export_Analysis_Cleaned_Dataset[[#This Row],[Delivery_Date]],"yyyy")</f>
        <v>2024</v>
      </c>
      <c r="AM4935" t="str">
        <f>TEXT(Agricultural_Export_Analysis_Cleaned_Dataset[[#This Row],[Delivery_Date]],"mmm")</f>
        <v>Sep</v>
      </c>
      <c r="AN4935" t="str">
        <f>TEXT(Agricultural_Export_Analysis_Cleaned_Dataset[[#This Row],[Delivery_Date]],"ddd")</f>
        <v>Sat</v>
      </c>
      <c r="AO4935">
        <f>Agricultural_Export_Analysis_Cleaned_Dataset[[#This Row],[Delivery_Date]]-Agricultural_Export_Analysis_Cleaned_Dataset[[#This Row],[Ship_Date]]</f>
        <v>25</v>
      </c>
      <c r="AP4935">
        <f>Agricultural_Export_Analysis_Cleaned_Dataset[[#This Row],[Ship_Date]]-Agricultural_Export_Analysis_Cleaned_Dataset[[#This Row],[Order_Date]]</f>
        <v>2</v>
      </c>
      <c r="AQ4935" s="4" t="str">
        <f>TEXT(Agricultural_Export_Analysis_Cleaned_Dataset[[#This Row],[Order_Date]],"mmm yyyy")</f>
        <v>Aug 2024</v>
      </c>
    </row>
    <row r="4936" spans="1:43" x14ac:dyDescent="0.3">
      <c r="A4936" t="s">
        <v>8825</v>
      </c>
      <c r="B4936" t="s">
        <v>1806</v>
      </c>
      <c r="C4936" s="2">
        <v>45529</v>
      </c>
      <c r="D4936" s="2">
        <v>45532</v>
      </c>
      <c r="E4936" s="2">
        <v>45556</v>
      </c>
      <c r="F4936" t="s">
        <v>35</v>
      </c>
      <c r="G4936" t="s">
        <v>8933</v>
      </c>
      <c r="H4936" t="s">
        <v>51</v>
      </c>
      <c r="I4936" t="s">
        <v>38</v>
      </c>
      <c r="J4936" t="s">
        <v>63</v>
      </c>
      <c r="K4936" s="7">
        <v>7</v>
      </c>
      <c r="L4936" t="s">
        <v>135</v>
      </c>
      <c r="M4936" t="s">
        <v>159</v>
      </c>
      <c r="N4936" t="s">
        <v>160</v>
      </c>
      <c r="O4936">
        <v>1286</v>
      </c>
      <c r="P4936" s="6">
        <v>319.76</v>
      </c>
      <c r="Q4936" s="6">
        <v>411211.36</v>
      </c>
      <c r="R4936" s="5">
        <v>0.15</v>
      </c>
      <c r="S4936" s="6">
        <v>349529.65600000002</v>
      </c>
      <c r="T4936" s="6">
        <v>11358.44</v>
      </c>
      <c r="U4936" s="6">
        <v>256940.44</v>
      </c>
      <c r="V4936" s="6">
        <v>1381.5</v>
      </c>
      <c r="W4936" s="6">
        <v>24646.59</v>
      </c>
      <c r="X4936" s="6">
        <v>55202.686000000002</v>
      </c>
      <c r="Y4936" s="5">
        <v>0.15793419829303401</v>
      </c>
      <c r="Z4936" t="s">
        <v>103</v>
      </c>
      <c r="AA4936" t="s">
        <v>177</v>
      </c>
      <c r="AB4936" t="s">
        <v>65</v>
      </c>
      <c r="AC4936" t="s">
        <v>43</v>
      </c>
      <c r="AD4936" t="s">
        <v>84</v>
      </c>
      <c r="AE4936" t="s">
        <v>45</v>
      </c>
      <c r="AF4936" t="str">
        <f>TEXT(Agricultural_Export_Analysis_Cleaned_Dataset[[#This Row],[Order_Date]],"mmm")</f>
        <v>Aug</v>
      </c>
      <c r="AG4936" t="str">
        <f>TEXT(Agricultural_Export_Analysis_Cleaned_Dataset[[#This Row],[Order_Date]],"yyyy")</f>
        <v>2024</v>
      </c>
      <c r="AH4936" t="str">
        <f>TEXT(Agricultural_Export_Analysis_Cleaned_Dataset[[#This Row],[Order_Date]],"ddd")</f>
        <v>Sun</v>
      </c>
      <c r="AI4936" t="str">
        <f>TEXT(Agricultural_Export_Analysis_Cleaned_Dataset[[#This Row],[Ship_Date]],"yyyy")</f>
        <v>2024</v>
      </c>
      <c r="AJ4936" t="str">
        <f>TEXT(Agricultural_Export_Analysis_Cleaned_Dataset[[#This Row],[Ship_Date]],"mmm")</f>
        <v>Aug</v>
      </c>
      <c r="AK4936" t="str">
        <f>TEXT(Agricultural_Export_Analysis_Cleaned_Dataset[[#This Row],[Ship_Date]],"ddd")</f>
        <v>Wed</v>
      </c>
      <c r="AL4936" t="str">
        <f>TEXT(Agricultural_Export_Analysis_Cleaned_Dataset[[#This Row],[Delivery_Date]],"yyyy")</f>
        <v>2024</v>
      </c>
      <c r="AM4936" t="str">
        <f>TEXT(Agricultural_Export_Analysis_Cleaned_Dataset[[#This Row],[Delivery_Date]],"mmm")</f>
        <v>Sep</v>
      </c>
      <c r="AN4936" t="str">
        <f>TEXT(Agricultural_Export_Analysis_Cleaned_Dataset[[#This Row],[Delivery_Date]],"ddd")</f>
        <v>Sat</v>
      </c>
      <c r="AO4936">
        <f>Agricultural_Export_Analysis_Cleaned_Dataset[[#This Row],[Delivery_Date]]-Agricultural_Export_Analysis_Cleaned_Dataset[[#This Row],[Ship_Date]]</f>
        <v>24</v>
      </c>
      <c r="AP4936">
        <f>Agricultural_Export_Analysis_Cleaned_Dataset[[#This Row],[Ship_Date]]-Agricultural_Export_Analysis_Cleaned_Dataset[[#This Row],[Order_Date]]</f>
        <v>3</v>
      </c>
      <c r="AQ4936" s="4" t="str">
        <f>TEXT(Agricultural_Export_Analysis_Cleaned_Dataset[[#This Row],[Order_Date]],"mmm yyyy")</f>
        <v>Aug 2024</v>
      </c>
    </row>
    <row r="4937" spans="1:43" x14ac:dyDescent="0.3">
      <c r="A4937" t="s">
        <v>8826</v>
      </c>
      <c r="B4937" t="s">
        <v>578</v>
      </c>
      <c r="C4937" s="2">
        <v>45415</v>
      </c>
      <c r="D4937" s="2">
        <v>45423</v>
      </c>
      <c r="E4937" s="2">
        <v>45432</v>
      </c>
      <c r="F4937" t="s">
        <v>35</v>
      </c>
      <c r="G4937" t="s">
        <v>36</v>
      </c>
      <c r="H4937" t="s">
        <v>37</v>
      </c>
      <c r="I4937" t="s">
        <v>91</v>
      </c>
      <c r="J4937" t="s">
        <v>112</v>
      </c>
      <c r="K4937" s="7">
        <v>0</v>
      </c>
      <c r="L4937" t="s">
        <v>87</v>
      </c>
      <c r="M4937" t="s">
        <v>130</v>
      </c>
      <c r="N4937" t="s">
        <v>131</v>
      </c>
      <c r="O4937">
        <v>557</v>
      </c>
      <c r="P4937" s="6">
        <v>204.11</v>
      </c>
      <c r="Q4937" s="6">
        <v>113689.27</v>
      </c>
      <c r="R4937" s="5">
        <v>0.15</v>
      </c>
      <c r="S4937" s="6">
        <v>96635.879499999995</v>
      </c>
      <c r="T4937" s="6">
        <v>14706.61</v>
      </c>
      <c r="U4937" s="6">
        <v>66574.77</v>
      </c>
      <c r="V4937" s="6">
        <v>383.93</v>
      </c>
      <c r="W4937" s="6">
        <v>4416.57</v>
      </c>
      <c r="X4937" s="6">
        <v>10553.9995</v>
      </c>
      <c r="Y4937" s="5">
        <v>0.109214088541513</v>
      </c>
      <c r="Z4937" t="s">
        <v>81</v>
      </c>
      <c r="AA4937" t="s">
        <v>82</v>
      </c>
      <c r="AB4937" t="s">
        <v>83</v>
      </c>
      <c r="AC4937" t="s">
        <v>43</v>
      </c>
      <c r="AD4937" t="s">
        <v>77</v>
      </c>
      <c r="AE4937" t="s">
        <v>45</v>
      </c>
      <c r="AF4937" t="str">
        <f>TEXT(Agricultural_Export_Analysis_Cleaned_Dataset[[#This Row],[Order_Date]],"mmm")</f>
        <v>May</v>
      </c>
      <c r="AG4937" t="str">
        <f>TEXT(Agricultural_Export_Analysis_Cleaned_Dataset[[#This Row],[Order_Date]],"yyyy")</f>
        <v>2024</v>
      </c>
      <c r="AH4937" t="str">
        <f>TEXT(Agricultural_Export_Analysis_Cleaned_Dataset[[#This Row],[Order_Date]],"ddd")</f>
        <v>Fri</v>
      </c>
      <c r="AI4937" t="str">
        <f>TEXT(Agricultural_Export_Analysis_Cleaned_Dataset[[#This Row],[Ship_Date]],"yyyy")</f>
        <v>2024</v>
      </c>
      <c r="AJ4937" t="str">
        <f>TEXT(Agricultural_Export_Analysis_Cleaned_Dataset[[#This Row],[Ship_Date]],"mmm")</f>
        <v>May</v>
      </c>
      <c r="AK4937" t="str">
        <f>TEXT(Agricultural_Export_Analysis_Cleaned_Dataset[[#This Row],[Ship_Date]],"ddd")</f>
        <v>Sat</v>
      </c>
      <c r="AL4937" t="str">
        <f>TEXT(Agricultural_Export_Analysis_Cleaned_Dataset[[#This Row],[Delivery_Date]],"yyyy")</f>
        <v>2024</v>
      </c>
      <c r="AM4937" t="str">
        <f>TEXT(Agricultural_Export_Analysis_Cleaned_Dataset[[#This Row],[Delivery_Date]],"mmm")</f>
        <v>May</v>
      </c>
      <c r="AN4937" t="str">
        <f>TEXT(Agricultural_Export_Analysis_Cleaned_Dataset[[#This Row],[Delivery_Date]],"ddd")</f>
        <v>Mon</v>
      </c>
      <c r="AO4937">
        <f>Agricultural_Export_Analysis_Cleaned_Dataset[[#This Row],[Delivery_Date]]-Agricultural_Export_Analysis_Cleaned_Dataset[[#This Row],[Ship_Date]]</f>
        <v>9</v>
      </c>
      <c r="AP4937">
        <f>Agricultural_Export_Analysis_Cleaned_Dataset[[#This Row],[Ship_Date]]-Agricultural_Export_Analysis_Cleaned_Dataset[[#This Row],[Order_Date]]</f>
        <v>8</v>
      </c>
      <c r="AQ4937" s="4" t="str">
        <f>TEXT(Agricultural_Export_Analysis_Cleaned_Dataset[[#This Row],[Order_Date]],"mmm yyyy")</f>
        <v>May 2024</v>
      </c>
    </row>
    <row r="4938" spans="1:43" x14ac:dyDescent="0.3">
      <c r="A4938" t="s">
        <v>8827</v>
      </c>
      <c r="B4938" t="s">
        <v>513</v>
      </c>
      <c r="C4938" s="2">
        <v>45702</v>
      </c>
      <c r="D4938" s="2">
        <v>45705</v>
      </c>
      <c r="E4938" s="2">
        <v>45732</v>
      </c>
      <c r="F4938" t="s">
        <v>35</v>
      </c>
      <c r="G4938" t="s">
        <v>132</v>
      </c>
      <c r="H4938" t="s">
        <v>37</v>
      </c>
      <c r="I4938" t="s">
        <v>118</v>
      </c>
      <c r="J4938" t="s">
        <v>53</v>
      </c>
      <c r="K4938" s="7">
        <v>2</v>
      </c>
      <c r="L4938" t="s">
        <v>32</v>
      </c>
      <c r="M4938" t="s">
        <v>48</v>
      </c>
      <c r="N4938" t="s">
        <v>49</v>
      </c>
      <c r="O4938">
        <v>736</v>
      </c>
      <c r="P4938" s="6">
        <v>120.26</v>
      </c>
      <c r="Q4938" s="6">
        <v>88511.360000000001</v>
      </c>
      <c r="R4938" s="5">
        <v>0.05</v>
      </c>
      <c r="S4938" s="6">
        <v>84085.792000000001</v>
      </c>
      <c r="T4938" s="6">
        <v>11394.5</v>
      </c>
      <c r="U4938" s="6">
        <v>51174.66</v>
      </c>
      <c r="V4938" s="6">
        <v>2349.17</v>
      </c>
      <c r="W4938" s="6">
        <v>4188.6400000000003</v>
      </c>
      <c r="X4938" s="6">
        <v>14978.822</v>
      </c>
      <c r="Y4938" s="5">
        <v>0.17813737188798801</v>
      </c>
      <c r="Z4938" t="s">
        <v>40</v>
      </c>
      <c r="AA4938" t="s">
        <v>147</v>
      </c>
      <c r="AB4938" t="s">
        <v>83</v>
      </c>
      <c r="AC4938" t="s">
        <v>66</v>
      </c>
      <c r="AD4938" t="s">
        <v>44</v>
      </c>
      <c r="AE4938" t="s">
        <v>67</v>
      </c>
      <c r="AF4938" t="str">
        <f>TEXT(Agricultural_Export_Analysis_Cleaned_Dataset[[#This Row],[Order_Date]],"mmm")</f>
        <v>Feb</v>
      </c>
      <c r="AG4938" t="str">
        <f>TEXT(Agricultural_Export_Analysis_Cleaned_Dataset[[#This Row],[Order_Date]],"yyyy")</f>
        <v>2025</v>
      </c>
      <c r="AH4938" t="str">
        <f>TEXT(Agricultural_Export_Analysis_Cleaned_Dataset[[#This Row],[Order_Date]],"ddd")</f>
        <v>Fri</v>
      </c>
      <c r="AI4938" t="str">
        <f>TEXT(Agricultural_Export_Analysis_Cleaned_Dataset[[#This Row],[Ship_Date]],"yyyy")</f>
        <v>2025</v>
      </c>
      <c r="AJ4938" t="str">
        <f>TEXT(Agricultural_Export_Analysis_Cleaned_Dataset[[#This Row],[Ship_Date]],"mmm")</f>
        <v>Feb</v>
      </c>
      <c r="AK4938" t="str">
        <f>TEXT(Agricultural_Export_Analysis_Cleaned_Dataset[[#This Row],[Ship_Date]],"ddd")</f>
        <v>Mon</v>
      </c>
      <c r="AL4938" t="str">
        <f>TEXT(Agricultural_Export_Analysis_Cleaned_Dataset[[#This Row],[Delivery_Date]],"yyyy")</f>
        <v>2025</v>
      </c>
      <c r="AM4938" t="str">
        <f>TEXT(Agricultural_Export_Analysis_Cleaned_Dataset[[#This Row],[Delivery_Date]],"mmm")</f>
        <v>Mar</v>
      </c>
      <c r="AN4938" t="str">
        <f>TEXT(Agricultural_Export_Analysis_Cleaned_Dataset[[#This Row],[Delivery_Date]],"ddd")</f>
        <v>Sun</v>
      </c>
      <c r="AO4938">
        <f>Agricultural_Export_Analysis_Cleaned_Dataset[[#This Row],[Delivery_Date]]-Agricultural_Export_Analysis_Cleaned_Dataset[[#This Row],[Ship_Date]]</f>
        <v>27</v>
      </c>
      <c r="AP4938">
        <f>Agricultural_Export_Analysis_Cleaned_Dataset[[#This Row],[Ship_Date]]-Agricultural_Export_Analysis_Cleaned_Dataset[[#This Row],[Order_Date]]</f>
        <v>3</v>
      </c>
      <c r="AQ4938" s="4" t="str">
        <f>TEXT(Agricultural_Export_Analysis_Cleaned_Dataset[[#This Row],[Order_Date]],"mmm yyyy")</f>
        <v>Feb 2025</v>
      </c>
    </row>
    <row r="4939" spans="1:43" x14ac:dyDescent="0.3">
      <c r="A4939" t="s">
        <v>8828</v>
      </c>
      <c r="B4939" t="s">
        <v>8262</v>
      </c>
      <c r="C4939" s="2">
        <v>45427</v>
      </c>
      <c r="D4939" s="2">
        <v>45437</v>
      </c>
      <c r="E4939" s="2">
        <v>45447</v>
      </c>
      <c r="F4939" t="s">
        <v>35</v>
      </c>
      <c r="G4939" t="s">
        <v>132</v>
      </c>
      <c r="H4939" t="s">
        <v>37</v>
      </c>
      <c r="I4939" t="s">
        <v>118</v>
      </c>
      <c r="J4939" t="s">
        <v>39</v>
      </c>
      <c r="K4939" s="7">
        <v>0</v>
      </c>
      <c r="L4939" t="s">
        <v>80</v>
      </c>
      <c r="M4939" t="s">
        <v>33</v>
      </c>
      <c r="N4939" t="s">
        <v>34</v>
      </c>
      <c r="O4939">
        <v>1302</v>
      </c>
      <c r="P4939" s="6">
        <v>139.82</v>
      </c>
      <c r="Q4939" s="6">
        <v>182045.64</v>
      </c>
      <c r="R4939" s="5">
        <v>0.05</v>
      </c>
      <c r="S4939" s="6">
        <v>172943.35800000001</v>
      </c>
      <c r="T4939" s="6">
        <v>8216.2199999999993</v>
      </c>
      <c r="U4939" s="6">
        <v>109175.32</v>
      </c>
      <c r="V4939" s="6">
        <v>465.66</v>
      </c>
      <c r="W4939" s="6">
        <v>12664.58</v>
      </c>
      <c r="X4939" s="6">
        <v>42421.578000000001</v>
      </c>
      <c r="Y4939" s="5">
        <v>0.24529174459535999</v>
      </c>
      <c r="Z4939" t="s">
        <v>81</v>
      </c>
      <c r="AA4939" t="s">
        <v>82</v>
      </c>
      <c r="AB4939" t="s">
        <v>65</v>
      </c>
      <c r="AC4939" t="s">
        <v>66</v>
      </c>
      <c r="AD4939" t="s">
        <v>77</v>
      </c>
      <c r="AE4939" t="s">
        <v>58</v>
      </c>
      <c r="AF4939" t="str">
        <f>TEXT(Agricultural_Export_Analysis_Cleaned_Dataset[[#This Row],[Order_Date]],"mmm")</f>
        <v>May</v>
      </c>
      <c r="AG4939" t="str">
        <f>TEXT(Agricultural_Export_Analysis_Cleaned_Dataset[[#This Row],[Order_Date]],"yyyy")</f>
        <v>2024</v>
      </c>
      <c r="AH4939" t="str">
        <f>TEXT(Agricultural_Export_Analysis_Cleaned_Dataset[[#This Row],[Order_Date]],"ddd")</f>
        <v>Wed</v>
      </c>
      <c r="AI4939" t="str">
        <f>TEXT(Agricultural_Export_Analysis_Cleaned_Dataset[[#This Row],[Ship_Date]],"yyyy")</f>
        <v>2024</v>
      </c>
      <c r="AJ4939" t="str">
        <f>TEXT(Agricultural_Export_Analysis_Cleaned_Dataset[[#This Row],[Ship_Date]],"mmm")</f>
        <v>May</v>
      </c>
      <c r="AK4939" t="str">
        <f>TEXT(Agricultural_Export_Analysis_Cleaned_Dataset[[#This Row],[Ship_Date]],"ddd")</f>
        <v>Sat</v>
      </c>
      <c r="AL4939" t="str">
        <f>TEXT(Agricultural_Export_Analysis_Cleaned_Dataset[[#This Row],[Delivery_Date]],"yyyy")</f>
        <v>2024</v>
      </c>
      <c r="AM4939" t="str">
        <f>TEXT(Agricultural_Export_Analysis_Cleaned_Dataset[[#This Row],[Delivery_Date]],"mmm")</f>
        <v>Jun</v>
      </c>
      <c r="AN4939" t="str">
        <f>TEXT(Agricultural_Export_Analysis_Cleaned_Dataset[[#This Row],[Delivery_Date]],"ddd")</f>
        <v>Tue</v>
      </c>
      <c r="AO4939">
        <f>Agricultural_Export_Analysis_Cleaned_Dataset[[#This Row],[Delivery_Date]]-Agricultural_Export_Analysis_Cleaned_Dataset[[#This Row],[Ship_Date]]</f>
        <v>10</v>
      </c>
      <c r="AP4939">
        <f>Agricultural_Export_Analysis_Cleaned_Dataset[[#This Row],[Ship_Date]]-Agricultural_Export_Analysis_Cleaned_Dataset[[#This Row],[Order_Date]]</f>
        <v>10</v>
      </c>
      <c r="AQ4939" s="4" t="str">
        <f>TEXT(Agricultural_Export_Analysis_Cleaned_Dataset[[#This Row],[Order_Date]],"mmm yyyy")</f>
        <v>May 2024</v>
      </c>
    </row>
    <row r="4940" spans="1:43" x14ac:dyDescent="0.3">
      <c r="A4940" t="s">
        <v>8829</v>
      </c>
      <c r="B4940" t="s">
        <v>8830</v>
      </c>
      <c r="C4940" s="2">
        <v>45476</v>
      </c>
      <c r="D4940" s="2">
        <v>45477</v>
      </c>
      <c r="E4940" s="2">
        <v>45511</v>
      </c>
      <c r="F4940" t="s">
        <v>35</v>
      </c>
      <c r="G4940" t="s">
        <v>203</v>
      </c>
      <c r="H4940" t="s">
        <v>74</v>
      </c>
      <c r="I4940" t="s">
        <v>97</v>
      </c>
      <c r="J4940" t="s">
        <v>112</v>
      </c>
      <c r="K4940" s="7">
        <v>7</v>
      </c>
      <c r="L4940" t="s">
        <v>32</v>
      </c>
      <c r="M4940" t="s">
        <v>71</v>
      </c>
      <c r="N4940" t="s">
        <v>72</v>
      </c>
      <c r="O4940">
        <v>1537</v>
      </c>
      <c r="P4940" s="6">
        <v>255.38</v>
      </c>
      <c r="Q4940" s="6">
        <v>392519.06</v>
      </c>
      <c r="R4940" s="5">
        <v>0</v>
      </c>
      <c r="S4940" s="6">
        <v>392519.06</v>
      </c>
      <c r="T4940" s="6">
        <v>13325.68</v>
      </c>
      <c r="U4940" s="6">
        <v>210163.24</v>
      </c>
      <c r="V4940" s="6">
        <v>428.49</v>
      </c>
      <c r="W4940" s="6">
        <v>29373.79</v>
      </c>
      <c r="X4940" s="6">
        <v>139227.85999999999</v>
      </c>
      <c r="Y4940" s="5">
        <v>0.35470343784070002</v>
      </c>
      <c r="Z4940" t="s">
        <v>103</v>
      </c>
      <c r="AA4940" t="s">
        <v>119</v>
      </c>
      <c r="AB4940" t="s">
        <v>65</v>
      </c>
      <c r="AC4940" t="s">
        <v>66</v>
      </c>
      <c r="AD4940" t="s">
        <v>123</v>
      </c>
      <c r="AE4940" t="s">
        <v>67</v>
      </c>
      <c r="AF4940" t="str">
        <f>TEXT(Agricultural_Export_Analysis_Cleaned_Dataset[[#This Row],[Order_Date]],"mmm")</f>
        <v>Jul</v>
      </c>
      <c r="AG4940" t="str">
        <f>TEXT(Agricultural_Export_Analysis_Cleaned_Dataset[[#This Row],[Order_Date]],"yyyy")</f>
        <v>2024</v>
      </c>
      <c r="AH4940" t="str">
        <f>TEXT(Agricultural_Export_Analysis_Cleaned_Dataset[[#This Row],[Order_Date]],"ddd")</f>
        <v>Wed</v>
      </c>
      <c r="AI4940" t="str">
        <f>TEXT(Agricultural_Export_Analysis_Cleaned_Dataset[[#This Row],[Ship_Date]],"yyyy")</f>
        <v>2024</v>
      </c>
      <c r="AJ4940" t="str">
        <f>TEXT(Agricultural_Export_Analysis_Cleaned_Dataset[[#This Row],[Ship_Date]],"mmm")</f>
        <v>Jul</v>
      </c>
      <c r="AK4940" t="str">
        <f>TEXT(Agricultural_Export_Analysis_Cleaned_Dataset[[#This Row],[Ship_Date]],"ddd")</f>
        <v>Thu</v>
      </c>
      <c r="AL4940" t="str">
        <f>TEXT(Agricultural_Export_Analysis_Cleaned_Dataset[[#This Row],[Delivery_Date]],"yyyy")</f>
        <v>2024</v>
      </c>
      <c r="AM4940" t="str">
        <f>TEXT(Agricultural_Export_Analysis_Cleaned_Dataset[[#This Row],[Delivery_Date]],"mmm")</f>
        <v>Aug</v>
      </c>
      <c r="AN4940" t="str">
        <f>TEXT(Agricultural_Export_Analysis_Cleaned_Dataset[[#This Row],[Delivery_Date]],"ddd")</f>
        <v>Wed</v>
      </c>
      <c r="AO4940">
        <f>Agricultural_Export_Analysis_Cleaned_Dataset[[#This Row],[Delivery_Date]]-Agricultural_Export_Analysis_Cleaned_Dataset[[#This Row],[Ship_Date]]</f>
        <v>34</v>
      </c>
      <c r="AP4940">
        <f>Agricultural_Export_Analysis_Cleaned_Dataset[[#This Row],[Ship_Date]]-Agricultural_Export_Analysis_Cleaned_Dataset[[#This Row],[Order_Date]]</f>
        <v>1</v>
      </c>
      <c r="AQ4940" s="4" t="str">
        <f>TEXT(Agricultural_Export_Analysis_Cleaned_Dataset[[#This Row],[Order_Date]],"mmm yyyy")</f>
        <v>Jul 2024</v>
      </c>
    </row>
    <row r="4941" spans="1:43" x14ac:dyDescent="0.3">
      <c r="A4941" t="s">
        <v>8831</v>
      </c>
      <c r="B4941" t="s">
        <v>8832</v>
      </c>
      <c r="C4941" s="2">
        <v>45308</v>
      </c>
      <c r="D4941" s="2">
        <v>45313</v>
      </c>
      <c r="E4941" s="2">
        <v>45318</v>
      </c>
      <c r="F4941" t="s">
        <v>35</v>
      </c>
      <c r="G4941" t="s">
        <v>203</v>
      </c>
      <c r="H4941" t="s">
        <v>37</v>
      </c>
      <c r="I4941" t="s">
        <v>91</v>
      </c>
      <c r="J4941" t="s">
        <v>63</v>
      </c>
      <c r="K4941" s="7">
        <v>0</v>
      </c>
      <c r="L4941" t="s">
        <v>135</v>
      </c>
      <c r="M4941" t="s">
        <v>33</v>
      </c>
      <c r="N4941" t="s">
        <v>34</v>
      </c>
      <c r="O4941">
        <v>1551</v>
      </c>
      <c r="P4941" s="6">
        <v>286.12</v>
      </c>
      <c r="Q4941" s="6">
        <v>443772.12</v>
      </c>
      <c r="R4941" s="5">
        <v>0.15</v>
      </c>
      <c r="S4941" s="6">
        <v>377206.30200000003</v>
      </c>
      <c r="T4941" s="6">
        <v>1337.33</v>
      </c>
      <c r="U4941" s="6">
        <v>248275.53</v>
      </c>
      <c r="V4941" s="6">
        <v>1272.04</v>
      </c>
      <c r="W4941" s="6">
        <v>16553.04</v>
      </c>
      <c r="X4941" s="6">
        <v>109768.36199999999</v>
      </c>
      <c r="Y4941" s="5">
        <v>0.291003520932691</v>
      </c>
      <c r="Z4941" t="s">
        <v>40</v>
      </c>
      <c r="AA4941" t="s">
        <v>64</v>
      </c>
      <c r="AB4941" t="s">
        <v>83</v>
      </c>
      <c r="AC4941" t="s">
        <v>66</v>
      </c>
      <c r="AD4941" t="s">
        <v>57</v>
      </c>
      <c r="AE4941" t="s">
        <v>67</v>
      </c>
      <c r="AF4941" t="str">
        <f>TEXT(Agricultural_Export_Analysis_Cleaned_Dataset[[#This Row],[Order_Date]],"mmm")</f>
        <v>Jan</v>
      </c>
      <c r="AG4941" t="str">
        <f>TEXT(Agricultural_Export_Analysis_Cleaned_Dataset[[#This Row],[Order_Date]],"yyyy")</f>
        <v>2024</v>
      </c>
      <c r="AH4941" t="str">
        <f>TEXT(Agricultural_Export_Analysis_Cleaned_Dataset[[#This Row],[Order_Date]],"ddd")</f>
        <v>Wed</v>
      </c>
      <c r="AI4941" t="str">
        <f>TEXT(Agricultural_Export_Analysis_Cleaned_Dataset[[#This Row],[Ship_Date]],"yyyy")</f>
        <v>2024</v>
      </c>
      <c r="AJ4941" t="str">
        <f>TEXT(Agricultural_Export_Analysis_Cleaned_Dataset[[#This Row],[Ship_Date]],"mmm")</f>
        <v>Jan</v>
      </c>
      <c r="AK4941" t="str">
        <f>TEXT(Agricultural_Export_Analysis_Cleaned_Dataset[[#This Row],[Ship_Date]],"ddd")</f>
        <v>Mon</v>
      </c>
      <c r="AL4941" t="str">
        <f>TEXT(Agricultural_Export_Analysis_Cleaned_Dataset[[#This Row],[Delivery_Date]],"yyyy")</f>
        <v>2024</v>
      </c>
      <c r="AM4941" t="str">
        <f>TEXT(Agricultural_Export_Analysis_Cleaned_Dataset[[#This Row],[Delivery_Date]],"mmm")</f>
        <v>Jan</v>
      </c>
      <c r="AN4941" t="str">
        <f>TEXT(Agricultural_Export_Analysis_Cleaned_Dataset[[#This Row],[Delivery_Date]],"ddd")</f>
        <v>Sat</v>
      </c>
      <c r="AO4941">
        <f>Agricultural_Export_Analysis_Cleaned_Dataset[[#This Row],[Delivery_Date]]-Agricultural_Export_Analysis_Cleaned_Dataset[[#This Row],[Ship_Date]]</f>
        <v>5</v>
      </c>
      <c r="AP4941">
        <f>Agricultural_Export_Analysis_Cleaned_Dataset[[#This Row],[Ship_Date]]-Agricultural_Export_Analysis_Cleaned_Dataset[[#This Row],[Order_Date]]</f>
        <v>5</v>
      </c>
      <c r="AQ4941" s="4" t="str">
        <f>TEXT(Agricultural_Export_Analysis_Cleaned_Dataset[[#This Row],[Order_Date]],"mmm yyyy")</f>
        <v>Jan 2024</v>
      </c>
    </row>
    <row r="4942" spans="1:43" x14ac:dyDescent="0.3">
      <c r="A4942" t="s">
        <v>8833</v>
      </c>
      <c r="B4942" t="s">
        <v>8834</v>
      </c>
      <c r="C4942" s="2">
        <v>45674</v>
      </c>
      <c r="D4942" s="2">
        <v>45683</v>
      </c>
      <c r="E4942" s="2">
        <v>45706</v>
      </c>
      <c r="F4942" t="s">
        <v>35</v>
      </c>
      <c r="G4942" t="s">
        <v>117</v>
      </c>
      <c r="H4942" t="s">
        <v>37</v>
      </c>
      <c r="I4942" t="s">
        <v>52</v>
      </c>
      <c r="J4942" t="s">
        <v>53</v>
      </c>
      <c r="K4942" s="7">
        <v>0</v>
      </c>
      <c r="L4942" t="s">
        <v>87</v>
      </c>
      <c r="M4942" t="s">
        <v>101</v>
      </c>
      <c r="N4942" t="s">
        <v>102</v>
      </c>
      <c r="O4942">
        <v>876</v>
      </c>
      <c r="P4942" s="6">
        <v>255.04</v>
      </c>
      <c r="Q4942" s="6">
        <v>223415.04000000001</v>
      </c>
      <c r="R4942" s="5">
        <v>0.05</v>
      </c>
      <c r="S4942" s="6">
        <v>212244.288</v>
      </c>
      <c r="T4942" s="6">
        <v>8439.66</v>
      </c>
      <c r="U4942" s="6">
        <v>121501.79</v>
      </c>
      <c r="V4942" s="6">
        <v>2702.87</v>
      </c>
      <c r="W4942" s="6">
        <v>9529.09</v>
      </c>
      <c r="X4942" s="6">
        <v>70070.877999999997</v>
      </c>
      <c r="Y4942" s="5">
        <v>0.33014258550976899</v>
      </c>
      <c r="Z4942" t="s">
        <v>40</v>
      </c>
      <c r="AA4942" t="s">
        <v>64</v>
      </c>
      <c r="AB4942" t="s">
        <v>83</v>
      </c>
      <c r="AC4942" t="s">
        <v>66</v>
      </c>
      <c r="AD4942" t="s">
        <v>57</v>
      </c>
      <c r="AE4942" t="s">
        <v>67</v>
      </c>
      <c r="AF4942" t="str">
        <f>TEXT(Agricultural_Export_Analysis_Cleaned_Dataset[[#This Row],[Order_Date]],"mmm")</f>
        <v>Jan</v>
      </c>
      <c r="AG4942" t="str">
        <f>TEXT(Agricultural_Export_Analysis_Cleaned_Dataset[[#This Row],[Order_Date]],"yyyy")</f>
        <v>2025</v>
      </c>
      <c r="AH4942" t="str">
        <f>TEXT(Agricultural_Export_Analysis_Cleaned_Dataset[[#This Row],[Order_Date]],"ddd")</f>
        <v>Fri</v>
      </c>
      <c r="AI4942" t="str">
        <f>TEXT(Agricultural_Export_Analysis_Cleaned_Dataset[[#This Row],[Ship_Date]],"yyyy")</f>
        <v>2025</v>
      </c>
      <c r="AJ4942" t="str">
        <f>TEXT(Agricultural_Export_Analysis_Cleaned_Dataset[[#This Row],[Ship_Date]],"mmm")</f>
        <v>Jan</v>
      </c>
      <c r="AK4942" t="str">
        <f>TEXT(Agricultural_Export_Analysis_Cleaned_Dataset[[#This Row],[Ship_Date]],"ddd")</f>
        <v>Sun</v>
      </c>
      <c r="AL4942" t="str">
        <f>TEXT(Agricultural_Export_Analysis_Cleaned_Dataset[[#This Row],[Delivery_Date]],"yyyy")</f>
        <v>2025</v>
      </c>
      <c r="AM4942" t="str">
        <f>TEXT(Agricultural_Export_Analysis_Cleaned_Dataset[[#This Row],[Delivery_Date]],"mmm")</f>
        <v>Feb</v>
      </c>
      <c r="AN4942" t="str">
        <f>TEXT(Agricultural_Export_Analysis_Cleaned_Dataset[[#This Row],[Delivery_Date]],"ddd")</f>
        <v>Tue</v>
      </c>
      <c r="AO4942">
        <f>Agricultural_Export_Analysis_Cleaned_Dataset[[#This Row],[Delivery_Date]]-Agricultural_Export_Analysis_Cleaned_Dataset[[#This Row],[Ship_Date]]</f>
        <v>23</v>
      </c>
      <c r="AP4942">
        <f>Agricultural_Export_Analysis_Cleaned_Dataset[[#This Row],[Ship_Date]]-Agricultural_Export_Analysis_Cleaned_Dataset[[#This Row],[Order_Date]]</f>
        <v>9</v>
      </c>
      <c r="AQ4942" s="4" t="str">
        <f>TEXT(Agricultural_Export_Analysis_Cleaned_Dataset[[#This Row],[Order_Date]],"mmm yyyy")</f>
        <v>Jan 2025</v>
      </c>
    </row>
    <row r="4943" spans="1:43" x14ac:dyDescent="0.3">
      <c r="A4943" t="s">
        <v>8835</v>
      </c>
      <c r="B4943" t="s">
        <v>5188</v>
      </c>
      <c r="C4943" s="2">
        <v>45817</v>
      </c>
      <c r="D4943" s="2">
        <v>45827</v>
      </c>
      <c r="E4943" s="2">
        <v>45839</v>
      </c>
      <c r="F4943" t="s">
        <v>35</v>
      </c>
      <c r="G4943" t="s">
        <v>8934</v>
      </c>
      <c r="H4943" t="s">
        <v>37</v>
      </c>
      <c r="I4943" t="s">
        <v>118</v>
      </c>
      <c r="J4943" t="s">
        <v>53</v>
      </c>
      <c r="K4943" s="7">
        <v>0</v>
      </c>
      <c r="L4943" t="s">
        <v>8935</v>
      </c>
      <c r="M4943" t="s">
        <v>101</v>
      </c>
      <c r="N4943" t="s">
        <v>102</v>
      </c>
      <c r="O4943">
        <v>1393</v>
      </c>
      <c r="P4943" s="6">
        <v>116.54</v>
      </c>
      <c r="Q4943" s="6">
        <v>162340.22</v>
      </c>
      <c r="R4943" s="5">
        <v>0.15</v>
      </c>
      <c r="S4943" s="6">
        <v>137989.18700000001</v>
      </c>
      <c r="T4943" s="6">
        <v>13618.18</v>
      </c>
      <c r="U4943" s="6">
        <v>89404.63</v>
      </c>
      <c r="V4943" s="6">
        <v>978.26</v>
      </c>
      <c r="W4943" s="6">
        <v>16032.06</v>
      </c>
      <c r="X4943" s="6">
        <v>17956.057000000001</v>
      </c>
      <c r="Y4943" s="5">
        <v>0.13012655114780899</v>
      </c>
      <c r="Z4943" t="s">
        <v>81</v>
      </c>
      <c r="AA4943" t="s">
        <v>150</v>
      </c>
      <c r="AB4943" t="s">
        <v>83</v>
      </c>
      <c r="AC4943" t="s">
        <v>76</v>
      </c>
      <c r="AD4943" t="s">
        <v>93</v>
      </c>
      <c r="AE4943" t="s">
        <v>67</v>
      </c>
      <c r="AF4943" t="str">
        <f>TEXT(Agricultural_Export_Analysis_Cleaned_Dataset[[#This Row],[Order_Date]],"mmm")</f>
        <v>Jun</v>
      </c>
      <c r="AG4943" t="str">
        <f>TEXT(Agricultural_Export_Analysis_Cleaned_Dataset[[#This Row],[Order_Date]],"yyyy")</f>
        <v>2025</v>
      </c>
      <c r="AH4943" t="str">
        <f>TEXT(Agricultural_Export_Analysis_Cleaned_Dataset[[#This Row],[Order_Date]],"ddd")</f>
        <v>Mon</v>
      </c>
      <c r="AI4943" t="str">
        <f>TEXT(Agricultural_Export_Analysis_Cleaned_Dataset[[#This Row],[Ship_Date]],"yyyy")</f>
        <v>2025</v>
      </c>
      <c r="AJ4943" t="str">
        <f>TEXT(Agricultural_Export_Analysis_Cleaned_Dataset[[#This Row],[Ship_Date]],"mmm")</f>
        <v>Jun</v>
      </c>
      <c r="AK4943" t="str">
        <f>TEXT(Agricultural_Export_Analysis_Cleaned_Dataset[[#This Row],[Ship_Date]],"ddd")</f>
        <v>Thu</v>
      </c>
      <c r="AL4943" t="str">
        <f>TEXT(Agricultural_Export_Analysis_Cleaned_Dataset[[#This Row],[Delivery_Date]],"yyyy")</f>
        <v>2025</v>
      </c>
      <c r="AM4943" t="str">
        <f>TEXT(Agricultural_Export_Analysis_Cleaned_Dataset[[#This Row],[Delivery_Date]],"mmm")</f>
        <v>Jul</v>
      </c>
      <c r="AN4943" t="str">
        <f>TEXT(Agricultural_Export_Analysis_Cleaned_Dataset[[#This Row],[Delivery_Date]],"ddd")</f>
        <v>Tue</v>
      </c>
      <c r="AO4943">
        <f>Agricultural_Export_Analysis_Cleaned_Dataset[[#This Row],[Delivery_Date]]-Agricultural_Export_Analysis_Cleaned_Dataset[[#This Row],[Ship_Date]]</f>
        <v>12</v>
      </c>
      <c r="AP4943">
        <f>Agricultural_Export_Analysis_Cleaned_Dataset[[#This Row],[Ship_Date]]-Agricultural_Export_Analysis_Cleaned_Dataset[[#This Row],[Order_Date]]</f>
        <v>10</v>
      </c>
      <c r="AQ4943" s="4" t="str">
        <f>TEXT(Agricultural_Export_Analysis_Cleaned_Dataset[[#This Row],[Order_Date]],"mmm yyyy")</f>
        <v>Jun 2025</v>
      </c>
    </row>
    <row r="4944" spans="1:43" x14ac:dyDescent="0.3">
      <c r="A4944" t="s">
        <v>8836</v>
      </c>
      <c r="B4944" t="s">
        <v>7567</v>
      </c>
      <c r="C4944" s="2">
        <v>45666</v>
      </c>
      <c r="D4944" s="2">
        <v>45675</v>
      </c>
      <c r="E4944" s="2">
        <v>45710</v>
      </c>
      <c r="F4944" t="s">
        <v>35</v>
      </c>
      <c r="G4944" t="s">
        <v>36</v>
      </c>
      <c r="H4944" t="s">
        <v>37</v>
      </c>
      <c r="I4944" t="s">
        <v>118</v>
      </c>
      <c r="J4944" t="s">
        <v>39</v>
      </c>
      <c r="K4944" s="7">
        <v>15</v>
      </c>
      <c r="L4944" t="s">
        <v>70</v>
      </c>
      <c r="M4944" t="s">
        <v>140</v>
      </c>
      <c r="N4944" t="s">
        <v>49</v>
      </c>
      <c r="O4944">
        <v>265</v>
      </c>
      <c r="P4944" s="6">
        <v>78.680000000000007</v>
      </c>
      <c r="Q4944" s="6">
        <v>20850.2</v>
      </c>
      <c r="R4944" s="5">
        <v>0.1</v>
      </c>
      <c r="S4944" s="6">
        <v>18765.18</v>
      </c>
      <c r="T4944" s="6">
        <v>6536.4</v>
      </c>
      <c r="U4944" s="6">
        <v>13309.51</v>
      </c>
      <c r="V4944" s="6">
        <v>1968.45</v>
      </c>
      <c r="W4944" s="6">
        <v>1382.03</v>
      </c>
      <c r="X4944" s="6">
        <v>-4431.21</v>
      </c>
      <c r="Y4944" s="5">
        <v>-0.236140021038967</v>
      </c>
      <c r="Z4944" t="s">
        <v>40</v>
      </c>
      <c r="AA4944" t="s">
        <v>64</v>
      </c>
      <c r="AB4944" t="s">
        <v>83</v>
      </c>
      <c r="AC4944" t="s">
        <v>66</v>
      </c>
      <c r="AD4944" t="s">
        <v>44</v>
      </c>
      <c r="AE4944" t="s">
        <v>58</v>
      </c>
      <c r="AF4944" t="str">
        <f>TEXT(Agricultural_Export_Analysis_Cleaned_Dataset[[#This Row],[Order_Date]],"mmm")</f>
        <v>Jan</v>
      </c>
      <c r="AG4944" t="str">
        <f>TEXT(Agricultural_Export_Analysis_Cleaned_Dataset[[#This Row],[Order_Date]],"yyyy")</f>
        <v>2025</v>
      </c>
      <c r="AH4944" t="str">
        <f>TEXT(Agricultural_Export_Analysis_Cleaned_Dataset[[#This Row],[Order_Date]],"ddd")</f>
        <v>Thu</v>
      </c>
      <c r="AI4944" t="str">
        <f>TEXT(Agricultural_Export_Analysis_Cleaned_Dataset[[#This Row],[Ship_Date]],"yyyy")</f>
        <v>2025</v>
      </c>
      <c r="AJ4944" t="str">
        <f>TEXT(Agricultural_Export_Analysis_Cleaned_Dataset[[#This Row],[Ship_Date]],"mmm")</f>
        <v>Jan</v>
      </c>
      <c r="AK4944" t="str">
        <f>TEXT(Agricultural_Export_Analysis_Cleaned_Dataset[[#This Row],[Ship_Date]],"ddd")</f>
        <v>Sat</v>
      </c>
      <c r="AL4944" t="str">
        <f>TEXT(Agricultural_Export_Analysis_Cleaned_Dataset[[#This Row],[Delivery_Date]],"yyyy")</f>
        <v>2025</v>
      </c>
      <c r="AM4944" t="str">
        <f>TEXT(Agricultural_Export_Analysis_Cleaned_Dataset[[#This Row],[Delivery_Date]],"mmm")</f>
        <v>Feb</v>
      </c>
      <c r="AN4944" t="str">
        <f>TEXT(Agricultural_Export_Analysis_Cleaned_Dataset[[#This Row],[Delivery_Date]],"ddd")</f>
        <v>Sat</v>
      </c>
      <c r="AO4944">
        <f>Agricultural_Export_Analysis_Cleaned_Dataset[[#This Row],[Delivery_Date]]-Agricultural_Export_Analysis_Cleaned_Dataset[[#This Row],[Ship_Date]]</f>
        <v>35</v>
      </c>
      <c r="AP4944">
        <f>Agricultural_Export_Analysis_Cleaned_Dataset[[#This Row],[Ship_Date]]-Agricultural_Export_Analysis_Cleaned_Dataset[[#This Row],[Order_Date]]</f>
        <v>9</v>
      </c>
      <c r="AQ4944" s="4" t="str">
        <f>TEXT(Agricultural_Export_Analysis_Cleaned_Dataset[[#This Row],[Order_Date]],"mmm yyyy")</f>
        <v>Jan 2025</v>
      </c>
    </row>
    <row r="4945" spans="1:43" x14ac:dyDescent="0.3">
      <c r="A4945" t="s">
        <v>8837</v>
      </c>
      <c r="B4945" t="s">
        <v>5533</v>
      </c>
      <c r="C4945" s="2">
        <v>45409</v>
      </c>
      <c r="D4945" s="2">
        <v>45410</v>
      </c>
      <c r="E4945" s="2">
        <v>45427</v>
      </c>
      <c r="F4945" t="s">
        <v>35</v>
      </c>
      <c r="G4945" t="s">
        <v>132</v>
      </c>
      <c r="H4945" t="s">
        <v>37</v>
      </c>
      <c r="I4945" t="s">
        <v>118</v>
      </c>
      <c r="J4945" t="s">
        <v>39</v>
      </c>
      <c r="K4945" s="7">
        <v>10</v>
      </c>
      <c r="L4945" t="s">
        <v>135</v>
      </c>
      <c r="M4945" t="s">
        <v>71</v>
      </c>
      <c r="N4945" t="s">
        <v>72</v>
      </c>
      <c r="O4945">
        <v>1794</v>
      </c>
      <c r="P4945" s="6">
        <v>486.77</v>
      </c>
      <c r="Q4945" s="6">
        <v>873265.38</v>
      </c>
      <c r="R4945" s="5">
        <v>0.15</v>
      </c>
      <c r="S4945" s="6">
        <v>742275.57299999997</v>
      </c>
      <c r="T4945" s="6">
        <v>14701.01</v>
      </c>
      <c r="U4945" s="6">
        <v>427881.5</v>
      </c>
      <c r="V4945" s="6">
        <v>2107.2399999999998</v>
      </c>
      <c r="W4945" s="6">
        <v>20986.34</v>
      </c>
      <c r="X4945" s="6">
        <v>276599.48300000001</v>
      </c>
      <c r="Y4945" s="5">
        <v>0.37263718901874698</v>
      </c>
      <c r="Z4945" t="s">
        <v>81</v>
      </c>
      <c r="AA4945" t="s">
        <v>165</v>
      </c>
      <c r="AB4945" t="s">
        <v>56</v>
      </c>
      <c r="AC4945" t="s">
        <v>66</v>
      </c>
      <c r="AD4945" t="s">
        <v>93</v>
      </c>
      <c r="AE4945" t="s">
        <v>45</v>
      </c>
      <c r="AF4945" t="str">
        <f>TEXT(Agricultural_Export_Analysis_Cleaned_Dataset[[#This Row],[Order_Date]],"mmm")</f>
        <v>Apr</v>
      </c>
      <c r="AG4945" t="str">
        <f>TEXT(Agricultural_Export_Analysis_Cleaned_Dataset[[#This Row],[Order_Date]],"yyyy")</f>
        <v>2024</v>
      </c>
      <c r="AH4945" t="str">
        <f>TEXT(Agricultural_Export_Analysis_Cleaned_Dataset[[#This Row],[Order_Date]],"ddd")</f>
        <v>Sat</v>
      </c>
      <c r="AI4945" t="str">
        <f>TEXT(Agricultural_Export_Analysis_Cleaned_Dataset[[#This Row],[Ship_Date]],"yyyy")</f>
        <v>2024</v>
      </c>
      <c r="AJ4945" t="str">
        <f>TEXT(Agricultural_Export_Analysis_Cleaned_Dataset[[#This Row],[Ship_Date]],"mmm")</f>
        <v>Apr</v>
      </c>
      <c r="AK4945" t="str">
        <f>TEXT(Agricultural_Export_Analysis_Cleaned_Dataset[[#This Row],[Ship_Date]],"ddd")</f>
        <v>Sun</v>
      </c>
      <c r="AL4945" t="str">
        <f>TEXT(Agricultural_Export_Analysis_Cleaned_Dataset[[#This Row],[Delivery_Date]],"yyyy")</f>
        <v>2024</v>
      </c>
      <c r="AM4945" t="str">
        <f>TEXT(Agricultural_Export_Analysis_Cleaned_Dataset[[#This Row],[Delivery_Date]],"mmm")</f>
        <v>May</v>
      </c>
      <c r="AN4945" t="str">
        <f>TEXT(Agricultural_Export_Analysis_Cleaned_Dataset[[#This Row],[Delivery_Date]],"ddd")</f>
        <v>Wed</v>
      </c>
      <c r="AO4945">
        <f>Agricultural_Export_Analysis_Cleaned_Dataset[[#This Row],[Delivery_Date]]-Agricultural_Export_Analysis_Cleaned_Dataset[[#This Row],[Ship_Date]]</f>
        <v>17</v>
      </c>
      <c r="AP4945">
        <f>Agricultural_Export_Analysis_Cleaned_Dataset[[#This Row],[Ship_Date]]-Agricultural_Export_Analysis_Cleaned_Dataset[[#This Row],[Order_Date]]</f>
        <v>1</v>
      </c>
      <c r="AQ4945" s="4" t="str">
        <f>TEXT(Agricultural_Export_Analysis_Cleaned_Dataset[[#This Row],[Order_Date]],"mmm yyyy")</f>
        <v>Apr 2024</v>
      </c>
    </row>
    <row r="4946" spans="1:43" x14ac:dyDescent="0.3">
      <c r="A4946" t="s">
        <v>8838</v>
      </c>
      <c r="B4946" t="s">
        <v>6913</v>
      </c>
      <c r="C4946" s="2">
        <v>45592</v>
      </c>
      <c r="D4946" s="2">
        <v>45601</v>
      </c>
      <c r="E4946" s="2">
        <v>45615</v>
      </c>
      <c r="F4946" t="s">
        <v>35</v>
      </c>
      <c r="G4946" t="s">
        <v>8932</v>
      </c>
      <c r="H4946" t="s">
        <v>74</v>
      </c>
      <c r="I4946" t="s">
        <v>38</v>
      </c>
      <c r="J4946" t="s">
        <v>53</v>
      </c>
      <c r="K4946" s="7">
        <v>7</v>
      </c>
      <c r="L4946" t="s">
        <v>135</v>
      </c>
      <c r="M4946" t="s">
        <v>88</v>
      </c>
      <c r="N4946" t="s">
        <v>89</v>
      </c>
      <c r="O4946">
        <v>604</v>
      </c>
      <c r="P4946" s="6">
        <v>412.31</v>
      </c>
      <c r="Q4946" s="6">
        <v>249035.24</v>
      </c>
      <c r="R4946" s="5">
        <v>0</v>
      </c>
      <c r="S4946" s="6">
        <v>249035.24</v>
      </c>
      <c r="T4946" s="6">
        <v>14177.5</v>
      </c>
      <c r="U4946" s="6">
        <v>183665.88</v>
      </c>
      <c r="V4946" s="6">
        <v>285.39</v>
      </c>
      <c r="W4946" s="6">
        <v>25482.560000000001</v>
      </c>
      <c r="X4946" s="6">
        <v>25423.91</v>
      </c>
      <c r="Y4946" s="5">
        <v>0.10208960788039501</v>
      </c>
      <c r="Z4946" t="s">
        <v>54</v>
      </c>
      <c r="AA4946" t="s">
        <v>75</v>
      </c>
      <c r="AB4946" t="s">
        <v>83</v>
      </c>
      <c r="AC4946" t="s">
        <v>76</v>
      </c>
      <c r="AD4946" t="s">
        <v>57</v>
      </c>
      <c r="AE4946" t="s">
        <v>67</v>
      </c>
      <c r="AF4946" t="str">
        <f>TEXT(Agricultural_Export_Analysis_Cleaned_Dataset[[#This Row],[Order_Date]],"mmm")</f>
        <v>Oct</v>
      </c>
      <c r="AG4946" t="str">
        <f>TEXT(Agricultural_Export_Analysis_Cleaned_Dataset[[#This Row],[Order_Date]],"yyyy")</f>
        <v>2024</v>
      </c>
      <c r="AH4946" t="str">
        <f>TEXT(Agricultural_Export_Analysis_Cleaned_Dataset[[#This Row],[Order_Date]],"ddd")</f>
        <v>Sun</v>
      </c>
      <c r="AI4946" t="str">
        <f>TEXT(Agricultural_Export_Analysis_Cleaned_Dataset[[#This Row],[Ship_Date]],"yyyy")</f>
        <v>2024</v>
      </c>
      <c r="AJ4946" t="str">
        <f>TEXT(Agricultural_Export_Analysis_Cleaned_Dataset[[#This Row],[Ship_Date]],"mmm")</f>
        <v>Nov</v>
      </c>
      <c r="AK4946" t="str">
        <f>TEXT(Agricultural_Export_Analysis_Cleaned_Dataset[[#This Row],[Ship_Date]],"ddd")</f>
        <v>Tue</v>
      </c>
      <c r="AL4946" t="str">
        <f>TEXT(Agricultural_Export_Analysis_Cleaned_Dataset[[#This Row],[Delivery_Date]],"yyyy")</f>
        <v>2024</v>
      </c>
      <c r="AM4946" t="str">
        <f>TEXT(Agricultural_Export_Analysis_Cleaned_Dataset[[#This Row],[Delivery_Date]],"mmm")</f>
        <v>Nov</v>
      </c>
      <c r="AN4946" t="str">
        <f>TEXT(Agricultural_Export_Analysis_Cleaned_Dataset[[#This Row],[Delivery_Date]],"ddd")</f>
        <v>Tue</v>
      </c>
      <c r="AO4946">
        <f>Agricultural_Export_Analysis_Cleaned_Dataset[[#This Row],[Delivery_Date]]-Agricultural_Export_Analysis_Cleaned_Dataset[[#This Row],[Ship_Date]]</f>
        <v>14</v>
      </c>
      <c r="AP4946">
        <f>Agricultural_Export_Analysis_Cleaned_Dataset[[#This Row],[Ship_Date]]-Agricultural_Export_Analysis_Cleaned_Dataset[[#This Row],[Order_Date]]</f>
        <v>9</v>
      </c>
      <c r="AQ4946" s="4" t="str">
        <f>TEXT(Agricultural_Export_Analysis_Cleaned_Dataset[[#This Row],[Order_Date]],"mmm yyyy")</f>
        <v>Oct 2024</v>
      </c>
    </row>
    <row r="4947" spans="1:43" x14ac:dyDescent="0.3">
      <c r="A4947" t="s">
        <v>8839</v>
      </c>
      <c r="B4947" t="s">
        <v>2127</v>
      </c>
      <c r="C4947" s="2">
        <v>45476</v>
      </c>
      <c r="D4947" s="2">
        <v>45481</v>
      </c>
      <c r="E4947" s="2">
        <v>45486</v>
      </c>
      <c r="F4947" t="s">
        <v>35</v>
      </c>
      <c r="G4947" t="s">
        <v>132</v>
      </c>
      <c r="H4947" t="s">
        <v>51</v>
      </c>
      <c r="I4947" t="s">
        <v>97</v>
      </c>
      <c r="J4947" t="s">
        <v>63</v>
      </c>
      <c r="K4947" s="7">
        <v>0</v>
      </c>
      <c r="L4947" t="s">
        <v>32</v>
      </c>
      <c r="M4947" t="s">
        <v>101</v>
      </c>
      <c r="N4947" t="s">
        <v>102</v>
      </c>
      <c r="O4947">
        <v>1032</v>
      </c>
      <c r="P4947" s="6">
        <v>135.97</v>
      </c>
      <c r="Q4947" s="6">
        <v>140321.04</v>
      </c>
      <c r="R4947" s="5">
        <v>0.15</v>
      </c>
      <c r="S4947" s="6">
        <v>119272.88400000001</v>
      </c>
      <c r="T4947" s="6">
        <v>14452.45</v>
      </c>
      <c r="U4947" s="6">
        <v>88396.4</v>
      </c>
      <c r="V4947" s="6">
        <v>2309.44</v>
      </c>
      <c r="W4947" s="6">
        <v>8430.52</v>
      </c>
      <c r="X4947" s="6">
        <v>5684.0739999999996</v>
      </c>
      <c r="Y4947" s="5">
        <v>4.7656045610501102E-2</v>
      </c>
      <c r="Z4947" t="s">
        <v>103</v>
      </c>
      <c r="AA4947" t="s">
        <v>119</v>
      </c>
      <c r="AB4947" t="s">
        <v>42</v>
      </c>
      <c r="AC4947" t="s">
        <v>76</v>
      </c>
      <c r="AD4947" t="s">
        <v>84</v>
      </c>
      <c r="AE4947" t="s">
        <v>45</v>
      </c>
      <c r="AF4947" t="str">
        <f>TEXT(Agricultural_Export_Analysis_Cleaned_Dataset[[#This Row],[Order_Date]],"mmm")</f>
        <v>Jul</v>
      </c>
      <c r="AG4947" t="str">
        <f>TEXT(Agricultural_Export_Analysis_Cleaned_Dataset[[#This Row],[Order_Date]],"yyyy")</f>
        <v>2024</v>
      </c>
      <c r="AH4947" t="str">
        <f>TEXT(Agricultural_Export_Analysis_Cleaned_Dataset[[#This Row],[Order_Date]],"ddd")</f>
        <v>Wed</v>
      </c>
      <c r="AI4947" t="str">
        <f>TEXT(Agricultural_Export_Analysis_Cleaned_Dataset[[#This Row],[Ship_Date]],"yyyy")</f>
        <v>2024</v>
      </c>
      <c r="AJ4947" t="str">
        <f>TEXT(Agricultural_Export_Analysis_Cleaned_Dataset[[#This Row],[Ship_Date]],"mmm")</f>
        <v>Jul</v>
      </c>
      <c r="AK4947" t="str">
        <f>TEXT(Agricultural_Export_Analysis_Cleaned_Dataset[[#This Row],[Ship_Date]],"ddd")</f>
        <v>Mon</v>
      </c>
      <c r="AL4947" t="str">
        <f>TEXT(Agricultural_Export_Analysis_Cleaned_Dataset[[#This Row],[Delivery_Date]],"yyyy")</f>
        <v>2024</v>
      </c>
      <c r="AM4947" t="str">
        <f>TEXT(Agricultural_Export_Analysis_Cleaned_Dataset[[#This Row],[Delivery_Date]],"mmm")</f>
        <v>Jul</v>
      </c>
      <c r="AN4947" t="str">
        <f>TEXT(Agricultural_Export_Analysis_Cleaned_Dataset[[#This Row],[Delivery_Date]],"ddd")</f>
        <v>Sat</v>
      </c>
      <c r="AO4947">
        <f>Agricultural_Export_Analysis_Cleaned_Dataset[[#This Row],[Delivery_Date]]-Agricultural_Export_Analysis_Cleaned_Dataset[[#This Row],[Ship_Date]]</f>
        <v>5</v>
      </c>
      <c r="AP4947">
        <f>Agricultural_Export_Analysis_Cleaned_Dataset[[#This Row],[Ship_Date]]-Agricultural_Export_Analysis_Cleaned_Dataset[[#This Row],[Order_Date]]</f>
        <v>5</v>
      </c>
      <c r="AQ4947" s="4" t="str">
        <f>TEXT(Agricultural_Export_Analysis_Cleaned_Dataset[[#This Row],[Order_Date]],"mmm yyyy")</f>
        <v>Jul 2024</v>
      </c>
    </row>
    <row r="4948" spans="1:43" x14ac:dyDescent="0.3">
      <c r="A4948" t="s">
        <v>8840</v>
      </c>
      <c r="B4948" t="s">
        <v>8841</v>
      </c>
      <c r="C4948" s="2">
        <v>45585</v>
      </c>
      <c r="D4948" s="2">
        <v>45590</v>
      </c>
      <c r="E4948" s="2">
        <v>45598</v>
      </c>
      <c r="F4948" t="s">
        <v>35</v>
      </c>
      <c r="G4948" t="s">
        <v>132</v>
      </c>
      <c r="H4948" t="s">
        <v>37</v>
      </c>
      <c r="I4948" t="s">
        <v>38</v>
      </c>
      <c r="J4948" t="s">
        <v>63</v>
      </c>
      <c r="K4948" s="7">
        <v>0</v>
      </c>
      <c r="L4948" t="s">
        <v>32</v>
      </c>
      <c r="M4948" t="s">
        <v>33</v>
      </c>
      <c r="N4948" t="s">
        <v>34</v>
      </c>
      <c r="O4948">
        <v>1903</v>
      </c>
      <c r="P4948" s="6">
        <v>297.02999999999997</v>
      </c>
      <c r="Q4948" s="6">
        <v>565248.09</v>
      </c>
      <c r="R4948" s="5">
        <v>0</v>
      </c>
      <c r="S4948" s="6">
        <v>565248.09</v>
      </c>
      <c r="T4948" s="6">
        <v>13104.28</v>
      </c>
      <c r="U4948" s="6">
        <v>330160.49</v>
      </c>
      <c r="V4948" s="6">
        <v>1480.66</v>
      </c>
      <c r="W4948" s="6">
        <v>51849.57</v>
      </c>
      <c r="X4948" s="6">
        <v>168653.09</v>
      </c>
      <c r="Y4948" s="5">
        <v>0.29837003075941398</v>
      </c>
      <c r="Z4948" t="s">
        <v>54</v>
      </c>
      <c r="AA4948" t="s">
        <v>75</v>
      </c>
      <c r="AB4948" t="s">
        <v>65</v>
      </c>
      <c r="AC4948" t="s">
        <v>43</v>
      </c>
      <c r="AD4948" t="s">
        <v>123</v>
      </c>
      <c r="AE4948" t="s">
        <v>45</v>
      </c>
      <c r="AF4948" t="str">
        <f>TEXT(Agricultural_Export_Analysis_Cleaned_Dataset[[#This Row],[Order_Date]],"mmm")</f>
        <v>Oct</v>
      </c>
      <c r="AG4948" t="str">
        <f>TEXT(Agricultural_Export_Analysis_Cleaned_Dataset[[#This Row],[Order_Date]],"yyyy")</f>
        <v>2024</v>
      </c>
      <c r="AH4948" t="str">
        <f>TEXT(Agricultural_Export_Analysis_Cleaned_Dataset[[#This Row],[Order_Date]],"ddd")</f>
        <v>Sun</v>
      </c>
      <c r="AI4948" t="str">
        <f>TEXT(Agricultural_Export_Analysis_Cleaned_Dataset[[#This Row],[Ship_Date]],"yyyy")</f>
        <v>2024</v>
      </c>
      <c r="AJ4948" t="str">
        <f>TEXT(Agricultural_Export_Analysis_Cleaned_Dataset[[#This Row],[Ship_Date]],"mmm")</f>
        <v>Oct</v>
      </c>
      <c r="AK4948" t="str">
        <f>TEXT(Agricultural_Export_Analysis_Cleaned_Dataset[[#This Row],[Ship_Date]],"ddd")</f>
        <v>Fri</v>
      </c>
      <c r="AL4948" t="str">
        <f>TEXT(Agricultural_Export_Analysis_Cleaned_Dataset[[#This Row],[Delivery_Date]],"yyyy")</f>
        <v>2024</v>
      </c>
      <c r="AM4948" t="str">
        <f>TEXT(Agricultural_Export_Analysis_Cleaned_Dataset[[#This Row],[Delivery_Date]],"mmm")</f>
        <v>Nov</v>
      </c>
      <c r="AN4948" t="str">
        <f>TEXT(Agricultural_Export_Analysis_Cleaned_Dataset[[#This Row],[Delivery_Date]],"ddd")</f>
        <v>Sat</v>
      </c>
      <c r="AO4948">
        <f>Agricultural_Export_Analysis_Cleaned_Dataset[[#This Row],[Delivery_Date]]-Agricultural_Export_Analysis_Cleaned_Dataset[[#This Row],[Ship_Date]]</f>
        <v>8</v>
      </c>
      <c r="AP4948">
        <f>Agricultural_Export_Analysis_Cleaned_Dataset[[#This Row],[Ship_Date]]-Agricultural_Export_Analysis_Cleaned_Dataset[[#This Row],[Order_Date]]</f>
        <v>5</v>
      </c>
      <c r="AQ4948" s="4" t="str">
        <f>TEXT(Agricultural_Export_Analysis_Cleaned_Dataset[[#This Row],[Order_Date]],"mmm yyyy")</f>
        <v>Oct 2024</v>
      </c>
    </row>
    <row r="4949" spans="1:43" x14ac:dyDescent="0.3">
      <c r="A4949" t="s">
        <v>8842</v>
      </c>
      <c r="B4949" t="s">
        <v>8843</v>
      </c>
      <c r="C4949" s="2">
        <v>45673</v>
      </c>
      <c r="D4949" s="2">
        <v>45679</v>
      </c>
      <c r="E4949" s="2">
        <v>45720</v>
      </c>
      <c r="F4949" t="s">
        <v>35</v>
      </c>
      <c r="G4949" t="s">
        <v>73</v>
      </c>
      <c r="H4949" t="s">
        <v>37</v>
      </c>
      <c r="I4949" t="s">
        <v>118</v>
      </c>
      <c r="J4949" t="s">
        <v>63</v>
      </c>
      <c r="K4949" s="7">
        <v>15</v>
      </c>
      <c r="L4949" t="s">
        <v>135</v>
      </c>
      <c r="M4949" t="s">
        <v>107</v>
      </c>
      <c r="N4949" t="s">
        <v>108</v>
      </c>
      <c r="O4949">
        <v>1374</v>
      </c>
      <c r="P4949" s="6">
        <v>494.33</v>
      </c>
      <c r="Q4949" s="6">
        <v>679209.42</v>
      </c>
      <c r="R4949" s="5">
        <v>0.05</v>
      </c>
      <c r="S4949" s="6">
        <v>645248.94900000002</v>
      </c>
      <c r="T4949" s="6">
        <v>14521.64</v>
      </c>
      <c r="U4949" s="6">
        <v>428648.74</v>
      </c>
      <c r="V4949" s="6">
        <v>1319.82</v>
      </c>
      <c r="W4949" s="6">
        <v>57253.279999999999</v>
      </c>
      <c r="X4949" s="6">
        <v>143505.46900000001</v>
      </c>
      <c r="Y4949" s="5">
        <v>0.22240325880794301</v>
      </c>
      <c r="Z4949" t="s">
        <v>40</v>
      </c>
      <c r="AA4949" t="s">
        <v>64</v>
      </c>
      <c r="AB4949" t="s">
        <v>56</v>
      </c>
      <c r="AC4949" t="s">
        <v>66</v>
      </c>
      <c r="AD4949" t="s">
        <v>123</v>
      </c>
      <c r="AE4949" t="s">
        <v>45</v>
      </c>
      <c r="AF4949" t="str">
        <f>TEXT(Agricultural_Export_Analysis_Cleaned_Dataset[[#This Row],[Order_Date]],"mmm")</f>
        <v>Jan</v>
      </c>
      <c r="AG4949" t="str">
        <f>TEXT(Agricultural_Export_Analysis_Cleaned_Dataset[[#This Row],[Order_Date]],"yyyy")</f>
        <v>2025</v>
      </c>
      <c r="AH4949" t="str">
        <f>TEXT(Agricultural_Export_Analysis_Cleaned_Dataset[[#This Row],[Order_Date]],"ddd")</f>
        <v>Thu</v>
      </c>
      <c r="AI4949" t="str">
        <f>TEXT(Agricultural_Export_Analysis_Cleaned_Dataset[[#This Row],[Ship_Date]],"yyyy")</f>
        <v>2025</v>
      </c>
      <c r="AJ4949" t="str">
        <f>TEXT(Agricultural_Export_Analysis_Cleaned_Dataset[[#This Row],[Ship_Date]],"mmm")</f>
        <v>Jan</v>
      </c>
      <c r="AK4949" t="str">
        <f>TEXT(Agricultural_Export_Analysis_Cleaned_Dataset[[#This Row],[Ship_Date]],"ddd")</f>
        <v>Wed</v>
      </c>
      <c r="AL4949" t="str">
        <f>TEXT(Agricultural_Export_Analysis_Cleaned_Dataset[[#This Row],[Delivery_Date]],"yyyy")</f>
        <v>2025</v>
      </c>
      <c r="AM4949" t="str">
        <f>TEXT(Agricultural_Export_Analysis_Cleaned_Dataset[[#This Row],[Delivery_Date]],"mmm")</f>
        <v>Mar</v>
      </c>
      <c r="AN4949" t="str">
        <f>TEXT(Agricultural_Export_Analysis_Cleaned_Dataset[[#This Row],[Delivery_Date]],"ddd")</f>
        <v>Tue</v>
      </c>
      <c r="AO4949">
        <f>Agricultural_Export_Analysis_Cleaned_Dataset[[#This Row],[Delivery_Date]]-Agricultural_Export_Analysis_Cleaned_Dataset[[#This Row],[Ship_Date]]</f>
        <v>41</v>
      </c>
      <c r="AP4949">
        <f>Agricultural_Export_Analysis_Cleaned_Dataset[[#This Row],[Ship_Date]]-Agricultural_Export_Analysis_Cleaned_Dataset[[#This Row],[Order_Date]]</f>
        <v>6</v>
      </c>
      <c r="AQ4949" s="4" t="str">
        <f>TEXT(Agricultural_Export_Analysis_Cleaned_Dataset[[#This Row],[Order_Date]],"mmm yyyy")</f>
        <v>Jan 2025</v>
      </c>
    </row>
    <row r="4950" spans="1:43" x14ac:dyDescent="0.3">
      <c r="A4950" t="s">
        <v>8844</v>
      </c>
      <c r="B4950" t="s">
        <v>6144</v>
      </c>
      <c r="C4950" s="2">
        <v>45697</v>
      </c>
      <c r="D4950" s="2">
        <v>45707</v>
      </c>
      <c r="E4950" s="2">
        <v>45749</v>
      </c>
      <c r="F4950" t="s">
        <v>35</v>
      </c>
      <c r="G4950" t="s">
        <v>117</v>
      </c>
      <c r="H4950" t="s">
        <v>51</v>
      </c>
      <c r="I4950" t="s">
        <v>91</v>
      </c>
      <c r="J4950" t="s">
        <v>39</v>
      </c>
      <c r="K4950" s="7">
        <v>15</v>
      </c>
      <c r="L4950" t="s">
        <v>70</v>
      </c>
      <c r="M4950" t="s">
        <v>107</v>
      </c>
      <c r="N4950" t="s">
        <v>108</v>
      </c>
      <c r="O4950">
        <v>1978</v>
      </c>
      <c r="P4950" s="6">
        <v>464.81</v>
      </c>
      <c r="Q4950" s="6">
        <v>919394.18</v>
      </c>
      <c r="R4950" s="5">
        <v>0.1</v>
      </c>
      <c r="S4950" s="6">
        <v>827454.76199999999</v>
      </c>
      <c r="T4950" s="6">
        <v>1908.6</v>
      </c>
      <c r="U4950" s="6">
        <v>551027.67000000004</v>
      </c>
      <c r="V4950" s="6">
        <v>333.09</v>
      </c>
      <c r="W4950" s="6">
        <v>77470.48</v>
      </c>
      <c r="X4950" s="6">
        <v>196714.92199999999</v>
      </c>
      <c r="Y4950" s="5">
        <v>0.23773495668153499</v>
      </c>
      <c r="Z4950" t="s">
        <v>40</v>
      </c>
      <c r="AA4950" t="s">
        <v>147</v>
      </c>
      <c r="AB4950" t="s">
        <v>65</v>
      </c>
      <c r="AC4950" t="s">
        <v>76</v>
      </c>
      <c r="AD4950" t="s">
        <v>57</v>
      </c>
      <c r="AE4950" t="s">
        <v>58</v>
      </c>
      <c r="AF4950" t="str">
        <f>TEXT(Agricultural_Export_Analysis_Cleaned_Dataset[[#This Row],[Order_Date]],"mmm")</f>
        <v>Feb</v>
      </c>
      <c r="AG4950" t="str">
        <f>TEXT(Agricultural_Export_Analysis_Cleaned_Dataset[[#This Row],[Order_Date]],"yyyy")</f>
        <v>2025</v>
      </c>
      <c r="AH4950" t="str">
        <f>TEXT(Agricultural_Export_Analysis_Cleaned_Dataset[[#This Row],[Order_Date]],"ddd")</f>
        <v>Sun</v>
      </c>
      <c r="AI4950" t="str">
        <f>TEXT(Agricultural_Export_Analysis_Cleaned_Dataset[[#This Row],[Ship_Date]],"yyyy")</f>
        <v>2025</v>
      </c>
      <c r="AJ4950" t="str">
        <f>TEXT(Agricultural_Export_Analysis_Cleaned_Dataset[[#This Row],[Ship_Date]],"mmm")</f>
        <v>Feb</v>
      </c>
      <c r="AK4950" t="str">
        <f>TEXT(Agricultural_Export_Analysis_Cleaned_Dataset[[#This Row],[Ship_Date]],"ddd")</f>
        <v>Wed</v>
      </c>
      <c r="AL4950" t="str">
        <f>TEXT(Agricultural_Export_Analysis_Cleaned_Dataset[[#This Row],[Delivery_Date]],"yyyy")</f>
        <v>2025</v>
      </c>
      <c r="AM4950" t="str">
        <f>TEXT(Agricultural_Export_Analysis_Cleaned_Dataset[[#This Row],[Delivery_Date]],"mmm")</f>
        <v>Apr</v>
      </c>
      <c r="AN4950" t="str">
        <f>TEXT(Agricultural_Export_Analysis_Cleaned_Dataset[[#This Row],[Delivery_Date]],"ddd")</f>
        <v>Wed</v>
      </c>
      <c r="AO4950">
        <f>Agricultural_Export_Analysis_Cleaned_Dataset[[#This Row],[Delivery_Date]]-Agricultural_Export_Analysis_Cleaned_Dataset[[#This Row],[Ship_Date]]</f>
        <v>42</v>
      </c>
      <c r="AP4950">
        <f>Agricultural_Export_Analysis_Cleaned_Dataset[[#This Row],[Ship_Date]]-Agricultural_Export_Analysis_Cleaned_Dataset[[#This Row],[Order_Date]]</f>
        <v>10</v>
      </c>
      <c r="AQ4950" s="4" t="str">
        <f>TEXT(Agricultural_Export_Analysis_Cleaned_Dataset[[#This Row],[Order_Date]],"mmm yyyy")</f>
        <v>Feb 2025</v>
      </c>
    </row>
    <row r="4951" spans="1:43" x14ac:dyDescent="0.3">
      <c r="A4951" t="s">
        <v>8845</v>
      </c>
      <c r="B4951" t="s">
        <v>8846</v>
      </c>
      <c r="C4951" s="2">
        <v>45732</v>
      </c>
      <c r="D4951" s="2">
        <v>45733</v>
      </c>
      <c r="E4951" s="2">
        <v>45751</v>
      </c>
      <c r="F4951" t="s">
        <v>35</v>
      </c>
      <c r="G4951" t="s">
        <v>96</v>
      </c>
      <c r="H4951" t="s">
        <v>37</v>
      </c>
      <c r="I4951" t="s">
        <v>91</v>
      </c>
      <c r="J4951" t="s">
        <v>53</v>
      </c>
      <c r="K4951" s="7">
        <v>7</v>
      </c>
      <c r="L4951" t="s">
        <v>32</v>
      </c>
      <c r="M4951" t="s">
        <v>48</v>
      </c>
      <c r="N4951" t="s">
        <v>49</v>
      </c>
      <c r="O4951">
        <v>858</v>
      </c>
      <c r="P4951" s="6">
        <v>387.57</v>
      </c>
      <c r="Q4951" s="6">
        <v>332535.06</v>
      </c>
      <c r="R4951" s="5">
        <v>0.05</v>
      </c>
      <c r="S4951" s="6">
        <v>315908.30699999997</v>
      </c>
      <c r="T4951" s="6">
        <v>8076.78</v>
      </c>
      <c r="U4951" s="6">
        <v>180770.46</v>
      </c>
      <c r="V4951" s="6">
        <v>345.98</v>
      </c>
      <c r="W4951" s="6">
        <v>29855.43</v>
      </c>
      <c r="X4951" s="6">
        <v>96859.657000000007</v>
      </c>
      <c r="Y4951" s="5">
        <v>0.30660686931540498</v>
      </c>
      <c r="Z4951" t="s">
        <v>40</v>
      </c>
      <c r="AA4951" t="s">
        <v>41</v>
      </c>
      <c r="AB4951" t="s">
        <v>65</v>
      </c>
      <c r="AC4951" t="s">
        <v>76</v>
      </c>
      <c r="AD4951" t="s">
        <v>84</v>
      </c>
      <c r="AE4951" t="s">
        <v>45</v>
      </c>
      <c r="AF4951" t="str">
        <f>TEXT(Agricultural_Export_Analysis_Cleaned_Dataset[[#This Row],[Order_Date]],"mmm")</f>
        <v>Mar</v>
      </c>
      <c r="AG4951" t="str">
        <f>TEXT(Agricultural_Export_Analysis_Cleaned_Dataset[[#This Row],[Order_Date]],"yyyy")</f>
        <v>2025</v>
      </c>
      <c r="AH4951" t="str">
        <f>TEXT(Agricultural_Export_Analysis_Cleaned_Dataset[[#This Row],[Order_Date]],"ddd")</f>
        <v>Sun</v>
      </c>
      <c r="AI4951" t="str">
        <f>TEXT(Agricultural_Export_Analysis_Cleaned_Dataset[[#This Row],[Ship_Date]],"yyyy")</f>
        <v>2025</v>
      </c>
      <c r="AJ4951" t="str">
        <f>TEXT(Agricultural_Export_Analysis_Cleaned_Dataset[[#This Row],[Ship_Date]],"mmm")</f>
        <v>Mar</v>
      </c>
      <c r="AK4951" t="str">
        <f>TEXT(Agricultural_Export_Analysis_Cleaned_Dataset[[#This Row],[Ship_Date]],"ddd")</f>
        <v>Mon</v>
      </c>
      <c r="AL4951" t="str">
        <f>TEXT(Agricultural_Export_Analysis_Cleaned_Dataset[[#This Row],[Delivery_Date]],"yyyy")</f>
        <v>2025</v>
      </c>
      <c r="AM4951" t="str">
        <f>TEXT(Agricultural_Export_Analysis_Cleaned_Dataset[[#This Row],[Delivery_Date]],"mmm")</f>
        <v>Apr</v>
      </c>
      <c r="AN4951" t="str">
        <f>TEXT(Agricultural_Export_Analysis_Cleaned_Dataset[[#This Row],[Delivery_Date]],"ddd")</f>
        <v>Fri</v>
      </c>
      <c r="AO4951">
        <f>Agricultural_Export_Analysis_Cleaned_Dataset[[#This Row],[Delivery_Date]]-Agricultural_Export_Analysis_Cleaned_Dataset[[#This Row],[Ship_Date]]</f>
        <v>18</v>
      </c>
      <c r="AP4951">
        <f>Agricultural_Export_Analysis_Cleaned_Dataset[[#This Row],[Ship_Date]]-Agricultural_Export_Analysis_Cleaned_Dataset[[#This Row],[Order_Date]]</f>
        <v>1</v>
      </c>
      <c r="AQ4951" s="4" t="str">
        <f>TEXT(Agricultural_Export_Analysis_Cleaned_Dataset[[#This Row],[Order_Date]],"mmm yyyy")</f>
        <v>Mar 2025</v>
      </c>
    </row>
    <row r="4952" spans="1:43" x14ac:dyDescent="0.3">
      <c r="A4952" t="s">
        <v>8847</v>
      </c>
      <c r="B4952" t="s">
        <v>8848</v>
      </c>
      <c r="C4952" s="2">
        <v>45495</v>
      </c>
      <c r="D4952" s="2">
        <v>45496</v>
      </c>
      <c r="E4952" s="2">
        <v>45506</v>
      </c>
      <c r="F4952" t="s">
        <v>35</v>
      </c>
      <c r="G4952" t="s">
        <v>36</v>
      </c>
      <c r="H4952" t="s">
        <v>51</v>
      </c>
      <c r="I4952" t="s">
        <v>97</v>
      </c>
      <c r="J4952" t="s">
        <v>39</v>
      </c>
      <c r="K4952" s="7">
        <v>0</v>
      </c>
      <c r="L4952" t="s">
        <v>135</v>
      </c>
      <c r="M4952" t="s">
        <v>140</v>
      </c>
      <c r="N4952" t="s">
        <v>49</v>
      </c>
      <c r="O4952">
        <v>1806</v>
      </c>
      <c r="P4952" s="6">
        <v>185.86</v>
      </c>
      <c r="Q4952" s="6">
        <v>335663.16</v>
      </c>
      <c r="R4952" s="5">
        <v>0.1</v>
      </c>
      <c r="S4952" s="6">
        <v>302096.84399999998</v>
      </c>
      <c r="T4952" s="6">
        <v>5480.73</v>
      </c>
      <c r="U4952" s="6">
        <v>217692.06</v>
      </c>
      <c r="V4952" s="6">
        <v>1287.8399999999999</v>
      </c>
      <c r="W4952" s="6">
        <v>17994.27</v>
      </c>
      <c r="X4952" s="6">
        <v>59641.944000000003</v>
      </c>
      <c r="Y4952" s="5">
        <v>0.19742657093100899</v>
      </c>
      <c r="Z4952" t="s">
        <v>103</v>
      </c>
      <c r="AA4952" t="s">
        <v>119</v>
      </c>
      <c r="AB4952" t="s">
        <v>83</v>
      </c>
      <c r="AC4952" t="s">
        <v>66</v>
      </c>
      <c r="AD4952" t="s">
        <v>84</v>
      </c>
      <c r="AE4952" t="s">
        <v>45</v>
      </c>
      <c r="AF4952" t="str">
        <f>TEXT(Agricultural_Export_Analysis_Cleaned_Dataset[[#This Row],[Order_Date]],"mmm")</f>
        <v>Jul</v>
      </c>
      <c r="AG4952" t="str">
        <f>TEXT(Agricultural_Export_Analysis_Cleaned_Dataset[[#This Row],[Order_Date]],"yyyy")</f>
        <v>2024</v>
      </c>
      <c r="AH4952" t="str">
        <f>TEXT(Agricultural_Export_Analysis_Cleaned_Dataset[[#This Row],[Order_Date]],"ddd")</f>
        <v>Mon</v>
      </c>
      <c r="AI4952" t="str">
        <f>TEXT(Agricultural_Export_Analysis_Cleaned_Dataset[[#This Row],[Ship_Date]],"yyyy")</f>
        <v>2024</v>
      </c>
      <c r="AJ4952" t="str">
        <f>TEXT(Agricultural_Export_Analysis_Cleaned_Dataset[[#This Row],[Ship_Date]],"mmm")</f>
        <v>Jul</v>
      </c>
      <c r="AK4952" t="str">
        <f>TEXT(Agricultural_Export_Analysis_Cleaned_Dataset[[#This Row],[Ship_Date]],"ddd")</f>
        <v>Tue</v>
      </c>
      <c r="AL4952" t="str">
        <f>TEXT(Agricultural_Export_Analysis_Cleaned_Dataset[[#This Row],[Delivery_Date]],"yyyy")</f>
        <v>2024</v>
      </c>
      <c r="AM4952" t="str">
        <f>TEXT(Agricultural_Export_Analysis_Cleaned_Dataset[[#This Row],[Delivery_Date]],"mmm")</f>
        <v>Aug</v>
      </c>
      <c r="AN4952" t="str">
        <f>TEXT(Agricultural_Export_Analysis_Cleaned_Dataset[[#This Row],[Delivery_Date]],"ddd")</f>
        <v>Fri</v>
      </c>
      <c r="AO4952">
        <f>Agricultural_Export_Analysis_Cleaned_Dataset[[#This Row],[Delivery_Date]]-Agricultural_Export_Analysis_Cleaned_Dataset[[#This Row],[Ship_Date]]</f>
        <v>10</v>
      </c>
      <c r="AP4952">
        <f>Agricultural_Export_Analysis_Cleaned_Dataset[[#This Row],[Ship_Date]]-Agricultural_Export_Analysis_Cleaned_Dataset[[#This Row],[Order_Date]]</f>
        <v>1</v>
      </c>
      <c r="AQ4952" s="4" t="str">
        <f>TEXT(Agricultural_Export_Analysis_Cleaned_Dataset[[#This Row],[Order_Date]],"mmm yyyy")</f>
        <v>Jul 2024</v>
      </c>
    </row>
    <row r="4953" spans="1:43" x14ac:dyDescent="0.3">
      <c r="A4953" t="s">
        <v>8849</v>
      </c>
      <c r="B4953" t="s">
        <v>8850</v>
      </c>
      <c r="C4953" s="2">
        <v>45560</v>
      </c>
      <c r="D4953" s="2">
        <v>45567</v>
      </c>
      <c r="E4953" s="2">
        <v>45594</v>
      </c>
      <c r="F4953" t="s">
        <v>35</v>
      </c>
      <c r="G4953" t="s">
        <v>203</v>
      </c>
      <c r="H4953" t="s">
        <v>74</v>
      </c>
      <c r="I4953" t="s">
        <v>52</v>
      </c>
      <c r="J4953" t="s">
        <v>39</v>
      </c>
      <c r="K4953" s="7">
        <v>0</v>
      </c>
      <c r="L4953" t="s">
        <v>80</v>
      </c>
      <c r="M4953" t="s">
        <v>48</v>
      </c>
      <c r="N4953" t="s">
        <v>49</v>
      </c>
      <c r="O4953">
        <v>995</v>
      </c>
      <c r="P4953" s="6">
        <v>170.58</v>
      </c>
      <c r="Q4953" s="6">
        <v>169727.1</v>
      </c>
      <c r="R4953" s="5">
        <v>0</v>
      </c>
      <c r="S4953" s="6">
        <v>169727.1</v>
      </c>
      <c r="T4953" s="6">
        <v>10816.51</v>
      </c>
      <c r="U4953" s="6">
        <v>114023.13</v>
      </c>
      <c r="V4953" s="6">
        <v>2315.64</v>
      </c>
      <c r="W4953" s="6">
        <v>15740.75</v>
      </c>
      <c r="X4953" s="6">
        <v>26831.07</v>
      </c>
      <c r="Y4953" s="5">
        <v>0.15808359419326701</v>
      </c>
      <c r="Z4953" t="s">
        <v>103</v>
      </c>
      <c r="AA4953" t="s">
        <v>104</v>
      </c>
      <c r="AB4953" t="s">
        <v>56</v>
      </c>
      <c r="AC4953" t="s">
        <v>43</v>
      </c>
      <c r="AD4953" t="s">
        <v>77</v>
      </c>
      <c r="AE4953" t="s">
        <v>45</v>
      </c>
      <c r="AF4953" t="str">
        <f>TEXT(Agricultural_Export_Analysis_Cleaned_Dataset[[#This Row],[Order_Date]],"mmm")</f>
        <v>Sep</v>
      </c>
      <c r="AG4953" t="str">
        <f>TEXT(Agricultural_Export_Analysis_Cleaned_Dataset[[#This Row],[Order_Date]],"yyyy")</f>
        <v>2024</v>
      </c>
      <c r="AH4953" t="str">
        <f>TEXT(Agricultural_Export_Analysis_Cleaned_Dataset[[#This Row],[Order_Date]],"ddd")</f>
        <v>Wed</v>
      </c>
      <c r="AI4953" t="str">
        <f>TEXT(Agricultural_Export_Analysis_Cleaned_Dataset[[#This Row],[Ship_Date]],"yyyy")</f>
        <v>2024</v>
      </c>
      <c r="AJ4953" t="str">
        <f>TEXT(Agricultural_Export_Analysis_Cleaned_Dataset[[#This Row],[Ship_Date]],"mmm")</f>
        <v>Oct</v>
      </c>
      <c r="AK4953" t="str">
        <f>TEXT(Agricultural_Export_Analysis_Cleaned_Dataset[[#This Row],[Ship_Date]],"ddd")</f>
        <v>Wed</v>
      </c>
      <c r="AL4953" t="str">
        <f>TEXT(Agricultural_Export_Analysis_Cleaned_Dataset[[#This Row],[Delivery_Date]],"yyyy")</f>
        <v>2024</v>
      </c>
      <c r="AM4953" t="str">
        <f>TEXT(Agricultural_Export_Analysis_Cleaned_Dataset[[#This Row],[Delivery_Date]],"mmm")</f>
        <v>Oct</v>
      </c>
      <c r="AN4953" t="str">
        <f>TEXT(Agricultural_Export_Analysis_Cleaned_Dataset[[#This Row],[Delivery_Date]],"ddd")</f>
        <v>Tue</v>
      </c>
      <c r="AO4953">
        <f>Agricultural_Export_Analysis_Cleaned_Dataset[[#This Row],[Delivery_Date]]-Agricultural_Export_Analysis_Cleaned_Dataset[[#This Row],[Ship_Date]]</f>
        <v>27</v>
      </c>
      <c r="AP4953">
        <f>Agricultural_Export_Analysis_Cleaned_Dataset[[#This Row],[Ship_Date]]-Agricultural_Export_Analysis_Cleaned_Dataset[[#This Row],[Order_Date]]</f>
        <v>7</v>
      </c>
      <c r="AQ4953" s="4" t="str">
        <f>TEXT(Agricultural_Export_Analysis_Cleaned_Dataset[[#This Row],[Order_Date]],"mmm yyyy")</f>
        <v>Sep 2024</v>
      </c>
    </row>
    <row r="4954" spans="1:43" x14ac:dyDescent="0.3">
      <c r="A4954" t="s">
        <v>8851</v>
      </c>
      <c r="B4954" t="s">
        <v>8852</v>
      </c>
      <c r="C4954" s="2">
        <v>45592</v>
      </c>
      <c r="D4954" s="2">
        <v>45601</v>
      </c>
      <c r="E4954" s="2">
        <v>45627</v>
      </c>
      <c r="F4954" t="s">
        <v>35</v>
      </c>
      <c r="G4954" t="s">
        <v>132</v>
      </c>
      <c r="H4954" t="s">
        <v>37</v>
      </c>
      <c r="I4954" t="s">
        <v>52</v>
      </c>
      <c r="J4954" t="s">
        <v>53</v>
      </c>
      <c r="K4954" s="7">
        <v>15</v>
      </c>
      <c r="L4954" t="s">
        <v>32</v>
      </c>
      <c r="M4954" t="s">
        <v>101</v>
      </c>
      <c r="N4954" t="s">
        <v>102</v>
      </c>
      <c r="O4954">
        <v>201</v>
      </c>
      <c r="P4954" s="6">
        <v>341.39</v>
      </c>
      <c r="Q4954" s="6">
        <v>68619.39</v>
      </c>
      <c r="R4954" s="5">
        <v>0.1</v>
      </c>
      <c r="S4954" s="6">
        <v>61757.451000000001</v>
      </c>
      <c r="T4954" s="6">
        <v>6774.34</v>
      </c>
      <c r="U4954" s="6">
        <v>34232.11</v>
      </c>
      <c r="V4954" s="6">
        <v>1261.99</v>
      </c>
      <c r="W4954" s="6">
        <v>2336.15</v>
      </c>
      <c r="X4954" s="6">
        <v>17152.861000000001</v>
      </c>
      <c r="Y4954" s="5">
        <v>0.27774561161858802</v>
      </c>
      <c r="Z4954" t="s">
        <v>54</v>
      </c>
      <c r="AA4954" t="s">
        <v>75</v>
      </c>
      <c r="AB4954" t="s">
        <v>83</v>
      </c>
      <c r="AC4954" t="s">
        <v>66</v>
      </c>
      <c r="AD4954" t="s">
        <v>77</v>
      </c>
      <c r="AE4954" t="s">
        <v>67</v>
      </c>
      <c r="AF4954" t="str">
        <f>TEXT(Agricultural_Export_Analysis_Cleaned_Dataset[[#This Row],[Order_Date]],"mmm")</f>
        <v>Oct</v>
      </c>
      <c r="AG4954" t="str">
        <f>TEXT(Agricultural_Export_Analysis_Cleaned_Dataset[[#This Row],[Order_Date]],"yyyy")</f>
        <v>2024</v>
      </c>
      <c r="AH4954" t="str">
        <f>TEXT(Agricultural_Export_Analysis_Cleaned_Dataset[[#This Row],[Order_Date]],"ddd")</f>
        <v>Sun</v>
      </c>
      <c r="AI4954" t="str">
        <f>TEXT(Agricultural_Export_Analysis_Cleaned_Dataset[[#This Row],[Ship_Date]],"yyyy")</f>
        <v>2024</v>
      </c>
      <c r="AJ4954" t="str">
        <f>TEXT(Agricultural_Export_Analysis_Cleaned_Dataset[[#This Row],[Ship_Date]],"mmm")</f>
        <v>Nov</v>
      </c>
      <c r="AK4954" t="str">
        <f>TEXT(Agricultural_Export_Analysis_Cleaned_Dataset[[#This Row],[Ship_Date]],"ddd")</f>
        <v>Tue</v>
      </c>
      <c r="AL4954" t="str">
        <f>TEXT(Agricultural_Export_Analysis_Cleaned_Dataset[[#This Row],[Delivery_Date]],"yyyy")</f>
        <v>2024</v>
      </c>
      <c r="AM4954" t="str">
        <f>TEXT(Agricultural_Export_Analysis_Cleaned_Dataset[[#This Row],[Delivery_Date]],"mmm")</f>
        <v>Dec</v>
      </c>
      <c r="AN4954" t="str">
        <f>TEXT(Agricultural_Export_Analysis_Cleaned_Dataset[[#This Row],[Delivery_Date]],"ddd")</f>
        <v>Sun</v>
      </c>
      <c r="AO4954">
        <f>Agricultural_Export_Analysis_Cleaned_Dataset[[#This Row],[Delivery_Date]]-Agricultural_Export_Analysis_Cleaned_Dataset[[#This Row],[Ship_Date]]</f>
        <v>26</v>
      </c>
      <c r="AP4954">
        <f>Agricultural_Export_Analysis_Cleaned_Dataset[[#This Row],[Ship_Date]]-Agricultural_Export_Analysis_Cleaned_Dataset[[#This Row],[Order_Date]]</f>
        <v>9</v>
      </c>
      <c r="AQ4954" s="4" t="str">
        <f>TEXT(Agricultural_Export_Analysis_Cleaned_Dataset[[#This Row],[Order_Date]],"mmm yyyy")</f>
        <v>Oct 2024</v>
      </c>
    </row>
    <row r="4955" spans="1:43" x14ac:dyDescent="0.3">
      <c r="A4955" t="s">
        <v>8853</v>
      </c>
      <c r="B4955" t="s">
        <v>8854</v>
      </c>
      <c r="C4955" s="2">
        <v>45694</v>
      </c>
      <c r="D4955" s="2">
        <v>45697</v>
      </c>
      <c r="E4955" s="2">
        <v>45726</v>
      </c>
      <c r="F4955" t="s">
        <v>35</v>
      </c>
      <c r="G4955" t="s">
        <v>203</v>
      </c>
      <c r="H4955" t="s">
        <v>74</v>
      </c>
      <c r="I4955" t="s">
        <v>38</v>
      </c>
      <c r="J4955" t="s">
        <v>112</v>
      </c>
      <c r="K4955" s="7">
        <v>0</v>
      </c>
      <c r="L4955" t="s">
        <v>70</v>
      </c>
      <c r="M4955" t="s">
        <v>140</v>
      </c>
      <c r="N4955" t="s">
        <v>49</v>
      </c>
      <c r="O4955">
        <v>1023</v>
      </c>
      <c r="P4955" s="6">
        <v>305.55</v>
      </c>
      <c r="Q4955" s="6">
        <v>312577.65000000002</v>
      </c>
      <c r="R4955" s="5">
        <v>0.1</v>
      </c>
      <c r="S4955" s="6">
        <v>281319.88500000001</v>
      </c>
      <c r="T4955" s="6">
        <v>6156.97</v>
      </c>
      <c r="U4955" s="6">
        <v>143986.41</v>
      </c>
      <c r="V4955" s="6">
        <v>159.57</v>
      </c>
      <c r="W4955" s="6">
        <v>13513.71</v>
      </c>
      <c r="X4955" s="6">
        <v>117503.22500000001</v>
      </c>
      <c r="Y4955" s="5">
        <v>0.41768545796185003</v>
      </c>
      <c r="Z4955" t="s">
        <v>40</v>
      </c>
      <c r="AA4955" t="s">
        <v>147</v>
      </c>
      <c r="AB4955" t="s">
        <v>65</v>
      </c>
      <c r="AC4955" t="s">
        <v>43</v>
      </c>
      <c r="AD4955" t="s">
        <v>93</v>
      </c>
      <c r="AE4955" t="s">
        <v>58</v>
      </c>
      <c r="AF4955" t="str">
        <f>TEXT(Agricultural_Export_Analysis_Cleaned_Dataset[[#This Row],[Order_Date]],"mmm")</f>
        <v>Feb</v>
      </c>
      <c r="AG4955" t="str">
        <f>TEXT(Agricultural_Export_Analysis_Cleaned_Dataset[[#This Row],[Order_Date]],"yyyy")</f>
        <v>2025</v>
      </c>
      <c r="AH4955" t="str">
        <f>TEXT(Agricultural_Export_Analysis_Cleaned_Dataset[[#This Row],[Order_Date]],"ddd")</f>
        <v>Thu</v>
      </c>
      <c r="AI4955" t="str">
        <f>TEXT(Agricultural_Export_Analysis_Cleaned_Dataset[[#This Row],[Ship_Date]],"yyyy")</f>
        <v>2025</v>
      </c>
      <c r="AJ4955" t="str">
        <f>TEXT(Agricultural_Export_Analysis_Cleaned_Dataset[[#This Row],[Ship_Date]],"mmm")</f>
        <v>Feb</v>
      </c>
      <c r="AK4955" t="str">
        <f>TEXT(Agricultural_Export_Analysis_Cleaned_Dataset[[#This Row],[Ship_Date]],"ddd")</f>
        <v>Sun</v>
      </c>
      <c r="AL4955" t="str">
        <f>TEXT(Agricultural_Export_Analysis_Cleaned_Dataset[[#This Row],[Delivery_Date]],"yyyy")</f>
        <v>2025</v>
      </c>
      <c r="AM4955" t="str">
        <f>TEXT(Agricultural_Export_Analysis_Cleaned_Dataset[[#This Row],[Delivery_Date]],"mmm")</f>
        <v>Mar</v>
      </c>
      <c r="AN4955" t="str">
        <f>TEXT(Agricultural_Export_Analysis_Cleaned_Dataset[[#This Row],[Delivery_Date]],"ddd")</f>
        <v>Mon</v>
      </c>
      <c r="AO4955">
        <f>Agricultural_Export_Analysis_Cleaned_Dataset[[#This Row],[Delivery_Date]]-Agricultural_Export_Analysis_Cleaned_Dataset[[#This Row],[Ship_Date]]</f>
        <v>29</v>
      </c>
      <c r="AP4955">
        <f>Agricultural_Export_Analysis_Cleaned_Dataset[[#This Row],[Ship_Date]]-Agricultural_Export_Analysis_Cleaned_Dataset[[#This Row],[Order_Date]]</f>
        <v>3</v>
      </c>
      <c r="AQ4955" s="4" t="str">
        <f>TEXT(Agricultural_Export_Analysis_Cleaned_Dataset[[#This Row],[Order_Date]],"mmm yyyy")</f>
        <v>Feb 2025</v>
      </c>
    </row>
    <row r="4956" spans="1:43" x14ac:dyDescent="0.3">
      <c r="A4956" t="s">
        <v>8855</v>
      </c>
      <c r="B4956" t="s">
        <v>8856</v>
      </c>
      <c r="C4956" s="2">
        <v>45469</v>
      </c>
      <c r="D4956" s="2">
        <v>45477</v>
      </c>
      <c r="E4956" s="2">
        <v>45500</v>
      </c>
      <c r="F4956" t="s">
        <v>35</v>
      </c>
      <c r="G4956" t="s">
        <v>117</v>
      </c>
      <c r="H4956" t="s">
        <v>74</v>
      </c>
      <c r="I4956" t="s">
        <v>91</v>
      </c>
      <c r="J4956" t="s">
        <v>39</v>
      </c>
      <c r="K4956" s="7">
        <v>0</v>
      </c>
      <c r="L4956" t="s">
        <v>32</v>
      </c>
      <c r="M4956" t="s">
        <v>107</v>
      </c>
      <c r="N4956" t="s">
        <v>108</v>
      </c>
      <c r="O4956">
        <v>769</v>
      </c>
      <c r="P4956" s="6">
        <v>446.84</v>
      </c>
      <c r="Q4956" s="6">
        <v>343619.96</v>
      </c>
      <c r="R4956" s="5">
        <v>0</v>
      </c>
      <c r="S4956" s="6">
        <v>343619.96</v>
      </c>
      <c r="T4956" s="6">
        <v>3805.11</v>
      </c>
      <c r="U4956" s="6">
        <v>250403.21</v>
      </c>
      <c r="V4956" s="6">
        <v>1608.48</v>
      </c>
      <c r="W4956" s="6">
        <v>24032.6</v>
      </c>
      <c r="X4956" s="6">
        <v>63770.559999999998</v>
      </c>
      <c r="Y4956" s="5">
        <v>0.18558456266626699</v>
      </c>
      <c r="Z4956" t="s">
        <v>81</v>
      </c>
      <c r="AA4956" t="s">
        <v>150</v>
      </c>
      <c r="AB4956" t="s">
        <v>83</v>
      </c>
      <c r="AC4956" t="s">
        <v>43</v>
      </c>
      <c r="AD4956" t="s">
        <v>123</v>
      </c>
      <c r="AE4956" t="s">
        <v>67</v>
      </c>
      <c r="AF4956" t="str">
        <f>TEXT(Agricultural_Export_Analysis_Cleaned_Dataset[[#This Row],[Order_Date]],"mmm")</f>
        <v>Jun</v>
      </c>
      <c r="AG4956" t="str">
        <f>TEXT(Agricultural_Export_Analysis_Cleaned_Dataset[[#This Row],[Order_Date]],"yyyy")</f>
        <v>2024</v>
      </c>
      <c r="AH4956" t="str">
        <f>TEXT(Agricultural_Export_Analysis_Cleaned_Dataset[[#This Row],[Order_Date]],"ddd")</f>
        <v>Wed</v>
      </c>
      <c r="AI4956" t="str">
        <f>TEXT(Agricultural_Export_Analysis_Cleaned_Dataset[[#This Row],[Ship_Date]],"yyyy")</f>
        <v>2024</v>
      </c>
      <c r="AJ4956" t="str">
        <f>TEXT(Agricultural_Export_Analysis_Cleaned_Dataset[[#This Row],[Ship_Date]],"mmm")</f>
        <v>Jul</v>
      </c>
      <c r="AK4956" t="str">
        <f>TEXT(Agricultural_Export_Analysis_Cleaned_Dataset[[#This Row],[Ship_Date]],"ddd")</f>
        <v>Thu</v>
      </c>
      <c r="AL4956" t="str">
        <f>TEXT(Agricultural_Export_Analysis_Cleaned_Dataset[[#This Row],[Delivery_Date]],"yyyy")</f>
        <v>2024</v>
      </c>
      <c r="AM4956" t="str">
        <f>TEXT(Agricultural_Export_Analysis_Cleaned_Dataset[[#This Row],[Delivery_Date]],"mmm")</f>
        <v>Jul</v>
      </c>
      <c r="AN4956" t="str">
        <f>TEXT(Agricultural_Export_Analysis_Cleaned_Dataset[[#This Row],[Delivery_Date]],"ddd")</f>
        <v>Sat</v>
      </c>
      <c r="AO4956">
        <f>Agricultural_Export_Analysis_Cleaned_Dataset[[#This Row],[Delivery_Date]]-Agricultural_Export_Analysis_Cleaned_Dataset[[#This Row],[Ship_Date]]</f>
        <v>23</v>
      </c>
      <c r="AP4956">
        <f>Agricultural_Export_Analysis_Cleaned_Dataset[[#This Row],[Ship_Date]]-Agricultural_Export_Analysis_Cleaned_Dataset[[#This Row],[Order_Date]]</f>
        <v>8</v>
      </c>
      <c r="AQ4956" s="4" t="str">
        <f>TEXT(Agricultural_Export_Analysis_Cleaned_Dataset[[#This Row],[Order_Date]],"mmm yyyy")</f>
        <v>Jun 2024</v>
      </c>
    </row>
    <row r="4957" spans="1:43" x14ac:dyDescent="0.3">
      <c r="A4957" t="s">
        <v>8857</v>
      </c>
      <c r="B4957" t="s">
        <v>8858</v>
      </c>
      <c r="C4957" s="2">
        <v>45988</v>
      </c>
      <c r="D4957" s="2">
        <v>45989</v>
      </c>
      <c r="E4957" s="2">
        <v>46008</v>
      </c>
      <c r="F4957" t="s">
        <v>35</v>
      </c>
      <c r="G4957" t="s">
        <v>117</v>
      </c>
      <c r="H4957" t="s">
        <v>37</v>
      </c>
      <c r="I4957" t="s">
        <v>52</v>
      </c>
      <c r="J4957" t="s">
        <v>112</v>
      </c>
      <c r="K4957" s="7">
        <v>10</v>
      </c>
      <c r="L4957" t="s">
        <v>80</v>
      </c>
      <c r="M4957" t="s">
        <v>61</v>
      </c>
      <c r="N4957" t="s">
        <v>62</v>
      </c>
      <c r="O4957">
        <v>1447</v>
      </c>
      <c r="P4957" s="6">
        <v>111.68</v>
      </c>
      <c r="Q4957" s="6">
        <v>161600.95999999999</v>
      </c>
      <c r="R4957" s="5">
        <v>0.15</v>
      </c>
      <c r="S4957" s="6">
        <v>137360.81599999999</v>
      </c>
      <c r="T4957" s="6">
        <v>6487.13</v>
      </c>
      <c r="U4957" s="6">
        <v>71611.33</v>
      </c>
      <c r="V4957" s="6">
        <v>2458.5700000000002</v>
      </c>
      <c r="W4957" s="6">
        <v>11027.08</v>
      </c>
      <c r="X4957" s="6">
        <v>45776.705999999998</v>
      </c>
      <c r="Y4957" s="5">
        <v>0.33325883853223498</v>
      </c>
      <c r="Z4957" t="s">
        <v>54</v>
      </c>
      <c r="AA4957" t="s">
        <v>92</v>
      </c>
      <c r="AB4957" t="s">
        <v>56</v>
      </c>
      <c r="AC4957" t="s">
        <v>76</v>
      </c>
      <c r="AD4957" t="s">
        <v>123</v>
      </c>
      <c r="AE4957" t="s">
        <v>67</v>
      </c>
      <c r="AF4957" t="str">
        <f>TEXT(Agricultural_Export_Analysis_Cleaned_Dataset[[#This Row],[Order_Date]],"mmm")</f>
        <v>Nov</v>
      </c>
      <c r="AG4957" t="str">
        <f>TEXT(Agricultural_Export_Analysis_Cleaned_Dataset[[#This Row],[Order_Date]],"yyyy")</f>
        <v>2025</v>
      </c>
      <c r="AH4957" t="str">
        <f>TEXT(Agricultural_Export_Analysis_Cleaned_Dataset[[#This Row],[Order_Date]],"ddd")</f>
        <v>Thu</v>
      </c>
      <c r="AI4957" t="str">
        <f>TEXT(Agricultural_Export_Analysis_Cleaned_Dataset[[#This Row],[Ship_Date]],"yyyy")</f>
        <v>2025</v>
      </c>
      <c r="AJ4957" t="str">
        <f>TEXT(Agricultural_Export_Analysis_Cleaned_Dataset[[#This Row],[Ship_Date]],"mmm")</f>
        <v>Nov</v>
      </c>
      <c r="AK4957" t="str">
        <f>TEXT(Agricultural_Export_Analysis_Cleaned_Dataset[[#This Row],[Ship_Date]],"ddd")</f>
        <v>Fri</v>
      </c>
      <c r="AL4957" t="str">
        <f>TEXT(Agricultural_Export_Analysis_Cleaned_Dataset[[#This Row],[Delivery_Date]],"yyyy")</f>
        <v>2025</v>
      </c>
      <c r="AM4957" t="str">
        <f>TEXT(Agricultural_Export_Analysis_Cleaned_Dataset[[#This Row],[Delivery_Date]],"mmm")</f>
        <v>Dec</v>
      </c>
      <c r="AN4957" t="str">
        <f>TEXT(Agricultural_Export_Analysis_Cleaned_Dataset[[#This Row],[Delivery_Date]],"ddd")</f>
        <v>Wed</v>
      </c>
      <c r="AO4957">
        <f>Agricultural_Export_Analysis_Cleaned_Dataset[[#This Row],[Delivery_Date]]-Agricultural_Export_Analysis_Cleaned_Dataset[[#This Row],[Ship_Date]]</f>
        <v>19</v>
      </c>
      <c r="AP4957">
        <f>Agricultural_Export_Analysis_Cleaned_Dataset[[#This Row],[Ship_Date]]-Agricultural_Export_Analysis_Cleaned_Dataset[[#This Row],[Order_Date]]</f>
        <v>1</v>
      </c>
      <c r="AQ4957" s="4" t="str">
        <f>TEXT(Agricultural_Export_Analysis_Cleaned_Dataset[[#This Row],[Order_Date]],"mmm yyyy")</f>
        <v>Nov 2025</v>
      </c>
    </row>
    <row r="4958" spans="1:43" x14ac:dyDescent="0.3">
      <c r="A4958" t="s">
        <v>8859</v>
      </c>
      <c r="B4958" t="s">
        <v>8860</v>
      </c>
      <c r="C4958" s="2">
        <v>45533</v>
      </c>
      <c r="D4958" s="2">
        <v>45541</v>
      </c>
      <c r="E4958" s="2">
        <v>45577</v>
      </c>
      <c r="F4958" t="s">
        <v>35</v>
      </c>
      <c r="G4958" t="s">
        <v>50</v>
      </c>
      <c r="H4958" t="s">
        <v>74</v>
      </c>
      <c r="I4958" t="s">
        <v>97</v>
      </c>
      <c r="J4958" t="s">
        <v>112</v>
      </c>
      <c r="K4958" s="7">
        <v>7</v>
      </c>
      <c r="L4958" t="s">
        <v>70</v>
      </c>
      <c r="M4958" t="s">
        <v>48</v>
      </c>
      <c r="N4958" t="s">
        <v>49</v>
      </c>
      <c r="O4958">
        <v>1633</v>
      </c>
      <c r="P4958" s="6">
        <v>25.18</v>
      </c>
      <c r="Q4958" s="6">
        <v>41118.94</v>
      </c>
      <c r="R4958" s="5">
        <v>0.05</v>
      </c>
      <c r="S4958" s="6">
        <v>39062.993000000002</v>
      </c>
      <c r="T4958" s="6">
        <v>14245.1</v>
      </c>
      <c r="U4958" s="6">
        <v>18686.28</v>
      </c>
      <c r="V4958" s="6">
        <v>2940.88</v>
      </c>
      <c r="W4958" s="6">
        <v>4302.0200000000004</v>
      </c>
      <c r="X4958" s="6">
        <v>-1111.287</v>
      </c>
      <c r="Y4958" s="5">
        <v>-2.84485881560585E-2</v>
      </c>
      <c r="Z4958" t="s">
        <v>103</v>
      </c>
      <c r="AA4958" t="s">
        <v>177</v>
      </c>
      <c r="AB4958" t="s">
        <v>56</v>
      </c>
      <c r="AC4958" t="s">
        <v>76</v>
      </c>
      <c r="AD4958" t="s">
        <v>57</v>
      </c>
      <c r="AE4958" t="s">
        <v>58</v>
      </c>
      <c r="AF4958" t="str">
        <f>TEXT(Agricultural_Export_Analysis_Cleaned_Dataset[[#This Row],[Order_Date]],"mmm")</f>
        <v>Aug</v>
      </c>
      <c r="AG4958" t="str">
        <f>TEXT(Agricultural_Export_Analysis_Cleaned_Dataset[[#This Row],[Order_Date]],"yyyy")</f>
        <v>2024</v>
      </c>
      <c r="AH4958" t="str">
        <f>TEXT(Agricultural_Export_Analysis_Cleaned_Dataset[[#This Row],[Order_Date]],"ddd")</f>
        <v>Thu</v>
      </c>
      <c r="AI4958" t="str">
        <f>TEXT(Agricultural_Export_Analysis_Cleaned_Dataset[[#This Row],[Ship_Date]],"yyyy")</f>
        <v>2024</v>
      </c>
      <c r="AJ4958" t="str">
        <f>TEXT(Agricultural_Export_Analysis_Cleaned_Dataset[[#This Row],[Ship_Date]],"mmm")</f>
        <v>Sep</v>
      </c>
      <c r="AK4958" t="str">
        <f>TEXT(Agricultural_Export_Analysis_Cleaned_Dataset[[#This Row],[Ship_Date]],"ddd")</f>
        <v>Fri</v>
      </c>
      <c r="AL4958" t="str">
        <f>TEXT(Agricultural_Export_Analysis_Cleaned_Dataset[[#This Row],[Delivery_Date]],"yyyy")</f>
        <v>2024</v>
      </c>
      <c r="AM4958" t="str">
        <f>TEXT(Agricultural_Export_Analysis_Cleaned_Dataset[[#This Row],[Delivery_Date]],"mmm")</f>
        <v>Oct</v>
      </c>
      <c r="AN4958" t="str">
        <f>TEXT(Agricultural_Export_Analysis_Cleaned_Dataset[[#This Row],[Delivery_Date]],"ddd")</f>
        <v>Sat</v>
      </c>
      <c r="AO4958">
        <f>Agricultural_Export_Analysis_Cleaned_Dataset[[#This Row],[Delivery_Date]]-Agricultural_Export_Analysis_Cleaned_Dataset[[#This Row],[Ship_Date]]</f>
        <v>36</v>
      </c>
      <c r="AP4958">
        <f>Agricultural_Export_Analysis_Cleaned_Dataset[[#This Row],[Ship_Date]]-Agricultural_Export_Analysis_Cleaned_Dataset[[#This Row],[Order_Date]]</f>
        <v>8</v>
      </c>
      <c r="AQ4958" s="4" t="str">
        <f>TEXT(Agricultural_Export_Analysis_Cleaned_Dataset[[#This Row],[Order_Date]],"mmm yyyy")</f>
        <v>Aug 2024</v>
      </c>
    </row>
    <row r="4959" spans="1:43" x14ac:dyDescent="0.3">
      <c r="A4959" t="s">
        <v>8861</v>
      </c>
      <c r="B4959" t="s">
        <v>8862</v>
      </c>
      <c r="C4959" s="2">
        <v>45352</v>
      </c>
      <c r="D4959" s="2">
        <v>45359</v>
      </c>
      <c r="E4959" s="2">
        <v>45398</v>
      </c>
      <c r="F4959" t="s">
        <v>35</v>
      </c>
      <c r="G4959" t="s">
        <v>73</v>
      </c>
      <c r="H4959" t="s">
        <v>37</v>
      </c>
      <c r="I4959" t="s">
        <v>52</v>
      </c>
      <c r="J4959" t="s">
        <v>112</v>
      </c>
      <c r="K4959" s="7">
        <v>15</v>
      </c>
      <c r="L4959" t="s">
        <v>70</v>
      </c>
      <c r="M4959" t="s">
        <v>61</v>
      </c>
      <c r="N4959" t="s">
        <v>62</v>
      </c>
      <c r="O4959">
        <v>1242</v>
      </c>
      <c r="P4959" s="6">
        <v>282.95</v>
      </c>
      <c r="Q4959" s="6">
        <v>351423.9</v>
      </c>
      <c r="R4959" s="5">
        <v>0</v>
      </c>
      <c r="S4959" s="6">
        <v>351423.9</v>
      </c>
      <c r="T4959" s="6">
        <v>17336.375700000001</v>
      </c>
      <c r="U4959" s="6">
        <v>224771.4</v>
      </c>
      <c r="V4959" s="6">
        <v>814.16</v>
      </c>
      <c r="W4959" s="6">
        <v>18571.330000000002</v>
      </c>
      <c r="X4959" s="6">
        <v>89930.634300000005</v>
      </c>
      <c r="Y4959" s="5">
        <v>0.25590358050266498</v>
      </c>
      <c r="Z4959" t="s">
        <v>40</v>
      </c>
      <c r="AA4959" t="s">
        <v>41</v>
      </c>
      <c r="AB4959" t="s">
        <v>65</v>
      </c>
      <c r="AC4959" t="s">
        <v>76</v>
      </c>
      <c r="AD4959" t="s">
        <v>123</v>
      </c>
      <c r="AE4959" t="s">
        <v>58</v>
      </c>
      <c r="AF4959" t="str">
        <f>TEXT(Agricultural_Export_Analysis_Cleaned_Dataset[[#This Row],[Order_Date]],"mmm")</f>
        <v>Mar</v>
      </c>
      <c r="AG4959" t="str">
        <f>TEXT(Agricultural_Export_Analysis_Cleaned_Dataset[[#This Row],[Order_Date]],"yyyy")</f>
        <v>2024</v>
      </c>
      <c r="AH4959" t="str">
        <f>TEXT(Agricultural_Export_Analysis_Cleaned_Dataset[[#This Row],[Order_Date]],"ddd")</f>
        <v>Fri</v>
      </c>
      <c r="AI4959" t="str">
        <f>TEXT(Agricultural_Export_Analysis_Cleaned_Dataset[[#This Row],[Ship_Date]],"yyyy")</f>
        <v>2024</v>
      </c>
      <c r="AJ4959" t="str">
        <f>TEXT(Agricultural_Export_Analysis_Cleaned_Dataset[[#This Row],[Ship_Date]],"mmm")</f>
        <v>Mar</v>
      </c>
      <c r="AK4959" t="str">
        <f>TEXT(Agricultural_Export_Analysis_Cleaned_Dataset[[#This Row],[Ship_Date]],"ddd")</f>
        <v>Fri</v>
      </c>
      <c r="AL4959" t="str">
        <f>TEXT(Agricultural_Export_Analysis_Cleaned_Dataset[[#This Row],[Delivery_Date]],"yyyy")</f>
        <v>2024</v>
      </c>
      <c r="AM4959" t="str">
        <f>TEXT(Agricultural_Export_Analysis_Cleaned_Dataset[[#This Row],[Delivery_Date]],"mmm")</f>
        <v>Apr</v>
      </c>
      <c r="AN4959" t="str">
        <f>TEXT(Agricultural_Export_Analysis_Cleaned_Dataset[[#This Row],[Delivery_Date]],"ddd")</f>
        <v>Tue</v>
      </c>
      <c r="AO4959">
        <f>Agricultural_Export_Analysis_Cleaned_Dataset[[#This Row],[Delivery_Date]]-Agricultural_Export_Analysis_Cleaned_Dataset[[#This Row],[Ship_Date]]</f>
        <v>39</v>
      </c>
      <c r="AP4959">
        <f>Agricultural_Export_Analysis_Cleaned_Dataset[[#This Row],[Ship_Date]]-Agricultural_Export_Analysis_Cleaned_Dataset[[#This Row],[Order_Date]]</f>
        <v>7</v>
      </c>
      <c r="AQ4959" s="4" t="str">
        <f>TEXT(Agricultural_Export_Analysis_Cleaned_Dataset[[#This Row],[Order_Date]],"mmm yyyy")</f>
        <v>Mar 2024</v>
      </c>
    </row>
    <row r="4960" spans="1:43" x14ac:dyDescent="0.3">
      <c r="A4960" t="s">
        <v>8863</v>
      </c>
      <c r="B4960" t="s">
        <v>2580</v>
      </c>
      <c r="C4960" s="2">
        <v>45318</v>
      </c>
      <c r="D4960" s="2">
        <v>45327</v>
      </c>
      <c r="E4960" s="2">
        <v>45352</v>
      </c>
      <c r="F4960" t="s">
        <v>35</v>
      </c>
      <c r="G4960" t="s">
        <v>203</v>
      </c>
      <c r="H4960" t="s">
        <v>37</v>
      </c>
      <c r="I4960" t="s">
        <v>91</v>
      </c>
      <c r="J4960" t="s">
        <v>112</v>
      </c>
      <c r="K4960" s="7">
        <v>2</v>
      </c>
      <c r="L4960" t="s">
        <v>32</v>
      </c>
      <c r="M4960" t="s">
        <v>88</v>
      </c>
      <c r="N4960" t="s">
        <v>89</v>
      </c>
      <c r="O4960">
        <v>1726</v>
      </c>
      <c r="P4960" s="6">
        <v>320.51</v>
      </c>
      <c r="Q4960" s="6">
        <v>553200.26</v>
      </c>
      <c r="R4960" s="5">
        <v>0.15</v>
      </c>
      <c r="S4960" s="6">
        <v>470220.22100000002</v>
      </c>
      <c r="T4960" s="6">
        <v>11745.13</v>
      </c>
      <c r="U4960" s="6">
        <v>336503.12</v>
      </c>
      <c r="V4960" s="6">
        <v>2503.71</v>
      </c>
      <c r="W4960" s="6">
        <v>52924.65</v>
      </c>
      <c r="X4960" s="6">
        <v>66543.611000000004</v>
      </c>
      <c r="Y4960" s="5">
        <v>0.141515843062819</v>
      </c>
      <c r="Z4960" t="s">
        <v>40</v>
      </c>
      <c r="AA4960" t="s">
        <v>64</v>
      </c>
      <c r="AB4960" t="s">
        <v>65</v>
      </c>
      <c r="AC4960" t="s">
        <v>76</v>
      </c>
      <c r="AD4960" t="s">
        <v>57</v>
      </c>
      <c r="AE4960" t="s">
        <v>45</v>
      </c>
      <c r="AF4960" t="str">
        <f>TEXT(Agricultural_Export_Analysis_Cleaned_Dataset[[#This Row],[Order_Date]],"mmm")</f>
        <v>Jan</v>
      </c>
      <c r="AG4960" t="str">
        <f>TEXT(Agricultural_Export_Analysis_Cleaned_Dataset[[#This Row],[Order_Date]],"yyyy")</f>
        <v>2024</v>
      </c>
      <c r="AH4960" t="str">
        <f>TEXT(Agricultural_Export_Analysis_Cleaned_Dataset[[#This Row],[Order_Date]],"ddd")</f>
        <v>Sat</v>
      </c>
      <c r="AI4960" t="str">
        <f>TEXT(Agricultural_Export_Analysis_Cleaned_Dataset[[#This Row],[Ship_Date]],"yyyy")</f>
        <v>2024</v>
      </c>
      <c r="AJ4960" t="str">
        <f>TEXT(Agricultural_Export_Analysis_Cleaned_Dataset[[#This Row],[Ship_Date]],"mmm")</f>
        <v>Feb</v>
      </c>
      <c r="AK4960" t="str">
        <f>TEXT(Agricultural_Export_Analysis_Cleaned_Dataset[[#This Row],[Ship_Date]],"ddd")</f>
        <v>Mon</v>
      </c>
      <c r="AL4960" t="str">
        <f>TEXT(Agricultural_Export_Analysis_Cleaned_Dataset[[#This Row],[Delivery_Date]],"yyyy")</f>
        <v>2024</v>
      </c>
      <c r="AM4960" t="str">
        <f>TEXT(Agricultural_Export_Analysis_Cleaned_Dataset[[#This Row],[Delivery_Date]],"mmm")</f>
        <v>Mar</v>
      </c>
      <c r="AN4960" t="str">
        <f>TEXT(Agricultural_Export_Analysis_Cleaned_Dataset[[#This Row],[Delivery_Date]],"ddd")</f>
        <v>Fri</v>
      </c>
      <c r="AO4960">
        <f>Agricultural_Export_Analysis_Cleaned_Dataset[[#This Row],[Delivery_Date]]-Agricultural_Export_Analysis_Cleaned_Dataset[[#This Row],[Ship_Date]]</f>
        <v>25</v>
      </c>
      <c r="AP4960">
        <f>Agricultural_Export_Analysis_Cleaned_Dataset[[#This Row],[Ship_Date]]-Agricultural_Export_Analysis_Cleaned_Dataset[[#This Row],[Order_Date]]</f>
        <v>9</v>
      </c>
      <c r="AQ4960" s="4" t="str">
        <f>TEXT(Agricultural_Export_Analysis_Cleaned_Dataset[[#This Row],[Order_Date]],"mmm yyyy")</f>
        <v>Jan 2024</v>
      </c>
    </row>
    <row r="4961" spans="1:43" x14ac:dyDescent="0.3">
      <c r="A4961" t="s">
        <v>8864</v>
      </c>
      <c r="B4961" t="s">
        <v>8865</v>
      </c>
      <c r="C4961" s="2">
        <v>45507</v>
      </c>
      <c r="D4961" s="2">
        <v>45512</v>
      </c>
      <c r="E4961" s="2">
        <v>45535</v>
      </c>
      <c r="F4961" t="s">
        <v>35</v>
      </c>
      <c r="G4961" t="s">
        <v>203</v>
      </c>
      <c r="H4961" t="s">
        <v>51</v>
      </c>
      <c r="I4961" t="s">
        <v>118</v>
      </c>
      <c r="J4961" t="s">
        <v>53</v>
      </c>
      <c r="K4961" s="7">
        <v>7</v>
      </c>
      <c r="L4961" t="s">
        <v>80</v>
      </c>
      <c r="M4961" t="s">
        <v>101</v>
      </c>
      <c r="N4961" t="s">
        <v>102</v>
      </c>
      <c r="O4961">
        <v>1461</v>
      </c>
      <c r="P4961" s="6">
        <v>275.7</v>
      </c>
      <c r="Q4961" s="6">
        <v>402797.7</v>
      </c>
      <c r="R4961" s="5">
        <v>0.05</v>
      </c>
      <c r="S4961" s="6">
        <v>382657.815</v>
      </c>
      <c r="T4961" s="6">
        <v>13697.85</v>
      </c>
      <c r="U4961" s="6">
        <v>237343.57</v>
      </c>
      <c r="V4961" s="6">
        <v>2001.5</v>
      </c>
      <c r="W4961" s="6">
        <v>31812.02</v>
      </c>
      <c r="X4961" s="6">
        <v>97802.875</v>
      </c>
      <c r="Y4961" s="5">
        <v>0.25558833810829101</v>
      </c>
      <c r="Z4961" t="s">
        <v>103</v>
      </c>
      <c r="AA4961" t="s">
        <v>177</v>
      </c>
      <c r="AB4961" t="s">
        <v>65</v>
      </c>
      <c r="AC4961" t="s">
        <v>76</v>
      </c>
      <c r="AD4961" t="s">
        <v>98</v>
      </c>
      <c r="AE4961" t="s">
        <v>45</v>
      </c>
      <c r="AF4961" t="str">
        <f>TEXT(Agricultural_Export_Analysis_Cleaned_Dataset[[#This Row],[Order_Date]],"mmm")</f>
        <v>Aug</v>
      </c>
      <c r="AG4961" t="str">
        <f>TEXT(Agricultural_Export_Analysis_Cleaned_Dataset[[#This Row],[Order_Date]],"yyyy")</f>
        <v>2024</v>
      </c>
      <c r="AH4961" t="str">
        <f>TEXT(Agricultural_Export_Analysis_Cleaned_Dataset[[#This Row],[Order_Date]],"ddd")</f>
        <v>Sat</v>
      </c>
      <c r="AI4961" t="str">
        <f>TEXT(Agricultural_Export_Analysis_Cleaned_Dataset[[#This Row],[Ship_Date]],"yyyy")</f>
        <v>2024</v>
      </c>
      <c r="AJ4961" t="str">
        <f>TEXT(Agricultural_Export_Analysis_Cleaned_Dataset[[#This Row],[Ship_Date]],"mmm")</f>
        <v>Aug</v>
      </c>
      <c r="AK4961" t="str">
        <f>TEXT(Agricultural_Export_Analysis_Cleaned_Dataset[[#This Row],[Ship_Date]],"ddd")</f>
        <v>Thu</v>
      </c>
      <c r="AL4961" t="str">
        <f>TEXT(Agricultural_Export_Analysis_Cleaned_Dataset[[#This Row],[Delivery_Date]],"yyyy")</f>
        <v>2024</v>
      </c>
      <c r="AM4961" t="str">
        <f>TEXT(Agricultural_Export_Analysis_Cleaned_Dataset[[#This Row],[Delivery_Date]],"mmm")</f>
        <v>Aug</v>
      </c>
      <c r="AN4961" t="str">
        <f>TEXT(Agricultural_Export_Analysis_Cleaned_Dataset[[#This Row],[Delivery_Date]],"ddd")</f>
        <v>Sat</v>
      </c>
      <c r="AO4961">
        <f>Agricultural_Export_Analysis_Cleaned_Dataset[[#This Row],[Delivery_Date]]-Agricultural_Export_Analysis_Cleaned_Dataset[[#This Row],[Ship_Date]]</f>
        <v>23</v>
      </c>
      <c r="AP4961">
        <f>Agricultural_Export_Analysis_Cleaned_Dataset[[#This Row],[Ship_Date]]-Agricultural_Export_Analysis_Cleaned_Dataset[[#This Row],[Order_Date]]</f>
        <v>5</v>
      </c>
      <c r="AQ4961" s="4" t="str">
        <f>TEXT(Agricultural_Export_Analysis_Cleaned_Dataset[[#This Row],[Order_Date]],"mmm yyyy")</f>
        <v>Aug 2024</v>
      </c>
    </row>
    <row r="4962" spans="1:43" x14ac:dyDescent="0.3">
      <c r="A4962" t="s">
        <v>8866</v>
      </c>
      <c r="B4962" t="s">
        <v>8867</v>
      </c>
      <c r="C4962" s="2">
        <v>45378</v>
      </c>
      <c r="D4962" s="2">
        <v>45388</v>
      </c>
      <c r="E4962" s="2">
        <v>45403</v>
      </c>
      <c r="F4962" t="s">
        <v>35</v>
      </c>
      <c r="G4962" t="s">
        <v>50</v>
      </c>
      <c r="H4962" t="s">
        <v>51</v>
      </c>
      <c r="I4962" t="s">
        <v>38</v>
      </c>
      <c r="J4962" t="s">
        <v>63</v>
      </c>
      <c r="K4962" s="7">
        <v>0</v>
      </c>
      <c r="L4962" t="s">
        <v>135</v>
      </c>
      <c r="M4962" t="s">
        <v>61</v>
      </c>
      <c r="N4962" t="s">
        <v>62</v>
      </c>
      <c r="O4962">
        <v>619</v>
      </c>
      <c r="P4962" s="6">
        <v>153.37</v>
      </c>
      <c r="Q4962" s="6">
        <v>94936.03</v>
      </c>
      <c r="R4962" s="5">
        <v>0</v>
      </c>
      <c r="S4962" s="6">
        <v>94936.03</v>
      </c>
      <c r="T4962" s="6">
        <v>13149.42</v>
      </c>
      <c r="U4962" s="6">
        <v>50849.19</v>
      </c>
      <c r="V4962" s="6">
        <v>759.15</v>
      </c>
      <c r="W4962" s="6">
        <v>4551.7700000000004</v>
      </c>
      <c r="X4962" s="6">
        <v>25626.5</v>
      </c>
      <c r="Y4962" s="5">
        <v>0.26993439687756099</v>
      </c>
      <c r="Z4962" t="s">
        <v>40</v>
      </c>
      <c r="AA4962" t="s">
        <v>41</v>
      </c>
      <c r="AB4962" t="s">
        <v>42</v>
      </c>
      <c r="AC4962" t="s">
        <v>76</v>
      </c>
      <c r="AD4962" t="s">
        <v>44</v>
      </c>
      <c r="AE4962" t="s">
        <v>67</v>
      </c>
      <c r="AF4962" t="str">
        <f>TEXT(Agricultural_Export_Analysis_Cleaned_Dataset[[#This Row],[Order_Date]],"mmm")</f>
        <v>Mar</v>
      </c>
      <c r="AG4962" t="str">
        <f>TEXT(Agricultural_Export_Analysis_Cleaned_Dataset[[#This Row],[Order_Date]],"yyyy")</f>
        <v>2024</v>
      </c>
      <c r="AH4962" t="str">
        <f>TEXT(Agricultural_Export_Analysis_Cleaned_Dataset[[#This Row],[Order_Date]],"ddd")</f>
        <v>Wed</v>
      </c>
      <c r="AI4962" t="str">
        <f>TEXT(Agricultural_Export_Analysis_Cleaned_Dataset[[#This Row],[Ship_Date]],"yyyy")</f>
        <v>2024</v>
      </c>
      <c r="AJ4962" t="str">
        <f>TEXT(Agricultural_Export_Analysis_Cleaned_Dataset[[#This Row],[Ship_Date]],"mmm")</f>
        <v>Apr</v>
      </c>
      <c r="AK4962" t="str">
        <f>TEXT(Agricultural_Export_Analysis_Cleaned_Dataset[[#This Row],[Ship_Date]],"ddd")</f>
        <v>Sat</v>
      </c>
      <c r="AL4962" t="str">
        <f>TEXT(Agricultural_Export_Analysis_Cleaned_Dataset[[#This Row],[Delivery_Date]],"yyyy")</f>
        <v>2024</v>
      </c>
      <c r="AM4962" t="str">
        <f>TEXT(Agricultural_Export_Analysis_Cleaned_Dataset[[#This Row],[Delivery_Date]],"mmm")</f>
        <v>Apr</v>
      </c>
      <c r="AN4962" t="str">
        <f>TEXT(Agricultural_Export_Analysis_Cleaned_Dataset[[#This Row],[Delivery_Date]],"ddd")</f>
        <v>Sun</v>
      </c>
      <c r="AO4962">
        <f>Agricultural_Export_Analysis_Cleaned_Dataset[[#This Row],[Delivery_Date]]-Agricultural_Export_Analysis_Cleaned_Dataset[[#This Row],[Ship_Date]]</f>
        <v>15</v>
      </c>
      <c r="AP4962">
        <f>Agricultural_Export_Analysis_Cleaned_Dataset[[#This Row],[Ship_Date]]-Agricultural_Export_Analysis_Cleaned_Dataset[[#This Row],[Order_Date]]</f>
        <v>10</v>
      </c>
      <c r="AQ4962" s="4" t="str">
        <f>TEXT(Agricultural_Export_Analysis_Cleaned_Dataset[[#This Row],[Order_Date]],"mmm yyyy")</f>
        <v>Mar 2024</v>
      </c>
    </row>
    <row r="4963" spans="1:43" x14ac:dyDescent="0.3">
      <c r="A4963" t="s">
        <v>8868</v>
      </c>
      <c r="B4963" t="s">
        <v>8869</v>
      </c>
      <c r="C4963" s="2">
        <v>45915</v>
      </c>
      <c r="D4963" s="2">
        <v>45924</v>
      </c>
      <c r="E4963" s="2">
        <v>45939</v>
      </c>
      <c r="F4963" t="s">
        <v>35</v>
      </c>
      <c r="G4963" t="s">
        <v>96</v>
      </c>
      <c r="H4963" t="s">
        <v>74</v>
      </c>
      <c r="I4963" t="s">
        <v>52</v>
      </c>
      <c r="J4963" t="s">
        <v>53</v>
      </c>
      <c r="K4963" s="7">
        <v>0</v>
      </c>
      <c r="L4963" t="s">
        <v>70</v>
      </c>
      <c r="M4963" t="s">
        <v>130</v>
      </c>
      <c r="N4963" t="s">
        <v>131</v>
      </c>
      <c r="O4963">
        <v>1826</v>
      </c>
      <c r="P4963" s="6">
        <v>164.42</v>
      </c>
      <c r="Q4963" s="6">
        <v>300230.92</v>
      </c>
      <c r="R4963" s="5">
        <v>0.15</v>
      </c>
      <c r="S4963" s="6">
        <v>255196.28200000001</v>
      </c>
      <c r="T4963" s="6">
        <v>2133.5300000000002</v>
      </c>
      <c r="U4963" s="6">
        <v>134624.19</v>
      </c>
      <c r="V4963" s="6">
        <v>501.4</v>
      </c>
      <c r="W4963" s="6">
        <v>8021.11</v>
      </c>
      <c r="X4963" s="6">
        <v>109916.052</v>
      </c>
      <c r="Y4963" s="5">
        <v>0.43071180794083802</v>
      </c>
      <c r="Z4963" t="s">
        <v>103</v>
      </c>
      <c r="AA4963" t="s">
        <v>104</v>
      </c>
      <c r="AB4963" t="s">
        <v>83</v>
      </c>
      <c r="AC4963" t="s">
        <v>76</v>
      </c>
      <c r="AD4963" t="s">
        <v>123</v>
      </c>
      <c r="AE4963" t="s">
        <v>67</v>
      </c>
      <c r="AF4963" t="str">
        <f>TEXT(Agricultural_Export_Analysis_Cleaned_Dataset[[#This Row],[Order_Date]],"mmm")</f>
        <v>Sep</v>
      </c>
      <c r="AG4963" t="str">
        <f>TEXT(Agricultural_Export_Analysis_Cleaned_Dataset[[#This Row],[Order_Date]],"yyyy")</f>
        <v>2025</v>
      </c>
      <c r="AH4963" t="str">
        <f>TEXT(Agricultural_Export_Analysis_Cleaned_Dataset[[#This Row],[Order_Date]],"ddd")</f>
        <v>Mon</v>
      </c>
      <c r="AI4963" t="str">
        <f>TEXT(Agricultural_Export_Analysis_Cleaned_Dataset[[#This Row],[Ship_Date]],"yyyy")</f>
        <v>2025</v>
      </c>
      <c r="AJ4963" t="str">
        <f>TEXT(Agricultural_Export_Analysis_Cleaned_Dataset[[#This Row],[Ship_Date]],"mmm")</f>
        <v>Sep</v>
      </c>
      <c r="AK4963" t="str">
        <f>TEXT(Agricultural_Export_Analysis_Cleaned_Dataset[[#This Row],[Ship_Date]],"ddd")</f>
        <v>Wed</v>
      </c>
      <c r="AL4963" t="str">
        <f>TEXT(Agricultural_Export_Analysis_Cleaned_Dataset[[#This Row],[Delivery_Date]],"yyyy")</f>
        <v>2025</v>
      </c>
      <c r="AM4963" t="str">
        <f>TEXT(Agricultural_Export_Analysis_Cleaned_Dataset[[#This Row],[Delivery_Date]],"mmm")</f>
        <v>Oct</v>
      </c>
      <c r="AN4963" t="str">
        <f>TEXT(Agricultural_Export_Analysis_Cleaned_Dataset[[#This Row],[Delivery_Date]],"ddd")</f>
        <v>Thu</v>
      </c>
      <c r="AO4963">
        <f>Agricultural_Export_Analysis_Cleaned_Dataset[[#This Row],[Delivery_Date]]-Agricultural_Export_Analysis_Cleaned_Dataset[[#This Row],[Ship_Date]]</f>
        <v>15</v>
      </c>
      <c r="AP4963">
        <f>Agricultural_Export_Analysis_Cleaned_Dataset[[#This Row],[Ship_Date]]-Agricultural_Export_Analysis_Cleaned_Dataset[[#This Row],[Order_Date]]</f>
        <v>9</v>
      </c>
      <c r="AQ4963" s="4" t="str">
        <f>TEXT(Agricultural_Export_Analysis_Cleaned_Dataset[[#This Row],[Order_Date]],"mmm yyyy")</f>
        <v>Sep 2025</v>
      </c>
    </row>
    <row r="4964" spans="1:43" x14ac:dyDescent="0.3">
      <c r="A4964" t="s">
        <v>8870</v>
      </c>
      <c r="B4964" t="s">
        <v>2023</v>
      </c>
      <c r="C4964" s="2">
        <v>45696</v>
      </c>
      <c r="D4964" s="2">
        <v>45702</v>
      </c>
      <c r="E4964" s="2">
        <v>45728</v>
      </c>
      <c r="F4964" t="s">
        <v>35</v>
      </c>
      <c r="G4964" t="s">
        <v>117</v>
      </c>
      <c r="H4964" t="s">
        <v>37</v>
      </c>
      <c r="I4964" t="s">
        <v>52</v>
      </c>
      <c r="J4964" t="s">
        <v>112</v>
      </c>
      <c r="K4964" s="7">
        <v>0</v>
      </c>
      <c r="L4964" t="s">
        <v>87</v>
      </c>
      <c r="M4964" t="s">
        <v>140</v>
      </c>
      <c r="N4964" t="s">
        <v>49</v>
      </c>
      <c r="O4964">
        <v>746</v>
      </c>
      <c r="P4964" s="6">
        <v>360.59</v>
      </c>
      <c r="Q4964" s="6">
        <v>269000.14</v>
      </c>
      <c r="R4964" s="5">
        <v>0.15</v>
      </c>
      <c r="S4964" s="6">
        <v>228650.11900000001</v>
      </c>
      <c r="T4964" s="6">
        <v>12656.81</v>
      </c>
      <c r="U4964" s="6">
        <v>115665.94</v>
      </c>
      <c r="V4964" s="6">
        <v>2717.16</v>
      </c>
      <c r="W4964" s="6">
        <v>6326.55</v>
      </c>
      <c r="X4964" s="6">
        <v>91283.659</v>
      </c>
      <c r="Y4964" s="5">
        <v>0.39922856545725199</v>
      </c>
      <c r="Z4964" t="s">
        <v>40</v>
      </c>
      <c r="AA4964" t="s">
        <v>147</v>
      </c>
      <c r="AB4964" t="s">
        <v>83</v>
      </c>
      <c r="AC4964" t="s">
        <v>66</v>
      </c>
      <c r="AD4964" t="s">
        <v>44</v>
      </c>
      <c r="AE4964" t="s">
        <v>58</v>
      </c>
      <c r="AF4964" t="str">
        <f>TEXT(Agricultural_Export_Analysis_Cleaned_Dataset[[#This Row],[Order_Date]],"mmm")</f>
        <v>Feb</v>
      </c>
      <c r="AG4964" t="str">
        <f>TEXT(Agricultural_Export_Analysis_Cleaned_Dataset[[#This Row],[Order_Date]],"yyyy")</f>
        <v>2025</v>
      </c>
      <c r="AH4964" t="str">
        <f>TEXT(Agricultural_Export_Analysis_Cleaned_Dataset[[#This Row],[Order_Date]],"ddd")</f>
        <v>Sat</v>
      </c>
      <c r="AI4964" t="str">
        <f>TEXT(Agricultural_Export_Analysis_Cleaned_Dataset[[#This Row],[Ship_Date]],"yyyy")</f>
        <v>2025</v>
      </c>
      <c r="AJ4964" t="str">
        <f>TEXT(Agricultural_Export_Analysis_Cleaned_Dataset[[#This Row],[Ship_Date]],"mmm")</f>
        <v>Feb</v>
      </c>
      <c r="AK4964" t="str">
        <f>TEXT(Agricultural_Export_Analysis_Cleaned_Dataset[[#This Row],[Ship_Date]],"ddd")</f>
        <v>Fri</v>
      </c>
      <c r="AL4964" t="str">
        <f>TEXT(Agricultural_Export_Analysis_Cleaned_Dataset[[#This Row],[Delivery_Date]],"yyyy")</f>
        <v>2025</v>
      </c>
      <c r="AM4964" t="str">
        <f>TEXT(Agricultural_Export_Analysis_Cleaned_Dataset[[#This Row],[Delivery_Date]],"mmm")</f>
        <v>Mar</v>
      </c>
      <c r="AN4964" t="str">
        <f>TEXT(Agricultural_Export_Analysis_Cleaned_Dataset[[#This Row],[Delivery_Date]],"ddd")</f>
        <v>Wed</v>
      </c>
      <c r="AO4964">
        <f>Agricultural_Export_Analysis_Cleaned_Dataset[[#This Row],[Delivery_Date]]-Agricultural_Export_Analysis_Cleaned_Dataset[[#This Row],[Ship_Date]]</f>
        <v>26</v>
      </c>
      <c r="AP4964">
        <f>Agricultural_Export_Analysis_Cleaned_Dataset[[#This Row],[Ship_Date]]-Agricultural_Export_Analysis_Cleaned_Dataset[[#This Row],[Order_Date]]</f>
        <v>6</v>
      </c>
      <c r="AQ4964" s="4" t="str">
        <f>TEXT(Agricultural_Export_Analysis_Cleaned_Dataset[[#This Row],[Order_Date]],"mmm yyyy")</f>
        <v>Feb 2025</v>
      </c>
    </row>
    <row r="4965" spans="1:43" x14ac:dyDescent="0.3">
      <c r="A4965" t="s">
        <v>8871</v>
      </c>
      <c r="B4965" t="s">
        <v>8872</v>
      </c>
      <c r="C4965" s="2">
        <v>45550</v>
      </c>
      <c r="D4965" s="2">
        <v>45553</v>
      </c>
      <c r="E4965" s="2">
        <v>45582</v>
      </c>
      <c r="F4965" t="s">
        <v>35</v>
      </c>
      <c r="G4965" t="s">
        <v>117</v>
      </c>
      <c r="H4965" t="s">
        <v>51</v>
      </c>
      <c r="I4965" t="s">
        <v>52</v>
      </c>
      <c r="J4965" t="s">
        <v>39</v>
      </c>
      <c r="K4965" s="7">
        <v>2</v>
      </c>
      <c r="L4965" t="s">
        <v>87</v>
      </c>
      <c r="M4965" t="s">
        <v>48</v>
      </c>
      <c r="N4965" t="s">
        <v>49</v>
      </c>
      <c r="O4965">
        <v>227</v>
      </c>
      <c r="P4965" s="6">
        <v>131.69</v>
      </c>
      <c r="Q4965" s="6">
        <v>29893.63</v>
      </c>
      <c r="R4965" s="5">
        <v>0.15</v>
      </c>
      <c r="S4965" s="6">
        <v>25409.585500000001</v>
      </c>
      <c r="T4965" s="6">
        <v>1803.35</v>
      </c>
      <c r="U4965" s="6">
        <v>12372.72</v>
      </c>
      <c r="V4965" s="6">
        <v>1290.55</v>
      </c>
      <c r="W4965" s="6">
        <v>1115.08</v>
      </c>
      <c r="X4965" s="6">
        <v>8827.8855000000003</v>
      </c>
      <c r="Y4965" s="5">
        <v>0.34742343593129499</v>
      </c>
      <c r="Z4965" t="s">
        <v>103</v>
      </c>
      <c r="AA4965" t="s">
        <v>104</v>
      </c>
      <c r="AB4965" t="s">
        <v>56</v>
      </c>
      <c r="AC4965" t="s">
        <v>43</v>
      </c>
      <c r="AD4965" t="s">
        <v>93</v>
      </c>
      <c r="AE4965" t="s">
        <v>67</v>
      </c>
      <c r="AF4965" t="str">
        <f>TEXT(Agricultural_Export_Analysis_Cleaned_Dataset[[#This Row],[Order_Date]],"mmm")</f>
        <v>Sep</v>
      </c>
      <c r="AG4965" t="str">
        <f>TEXT(Agricultural_Export_Analysis_Cleaned_Dataset[[#This Row],[Order_Date]],"yyyy")</f>
        <v>2024</v>
      </c>
      <c r="AH4965" t="str">
        <f>TEXT(Agricultural_Export_Analysis_Cleaned_Dataset[[#This Row],[Order_Date]],"ddd")</f>
        <v>Sun</v>
      </c>
      <c r="AI4965" t="str">
        <f>TEXT(Agricultural_Export_Analysis_Cleaned_Dataset[[#This Row],[Ship_Date]],"yyyy")</f>
        <v>2024</v>
      </c>
      <c r="AJ4965" t="str">
        <f>TEXT(Agricultural_Export_Analysis_Cleaned_Dataset[[#This Row],[Ship_Date]],"mmm")</f>
        <v>Sep</v>
      </c>
      <c r="AK4965" t="str">
        <f>TEXT(Agricultural_Export_Analysis_Cleaned_Dataset[[#This Row],[Ship_Date]],"ddd")</f>
        <v>Wed</v>
      </c>
      <c r="AL4965" t="str">
        <f>TEXT(Agricultural_Export_Analysis_Cleaned_Dataset[[#This Row],[Delivery_Date]],"yyyy")</f>
        <v>2024</v>
      </c>
      <c r="AM4965" t="str">
        <f>TEXT(Agricultural_Export_Analysis_Cleaned_Dataset[[#This Row],[Delivery_Date]],"mmm")</f>
        <v>Oct</v>
      </c>
      <c r="AN4965" t="str">
        <f>TEXT(Agricultural_Export_Analysis_Cleaned_Dataset[[#This Row],[Delivery_Date]],"ddd")</f>
        <v>Thu</v>
      </c>
      <c r="AO4965">
        <f>Agricultural_Export_Analysis_Cleaned_Dataset[[#This Row],[Delivery_Date]]-Agricultural_Export_Analysis_Cleaned_Dataset[[#This Row],[Ship_Date]]</f>
        <v>29</v>
      </c>
      <c r="AP4965">
        <f>Agricultural_Export_Analysis_Cleaned_Dataset[[#This Row],[Ship_Date]]-Agricultural_Export_Analysis_Cleaned_Dataset[[#This Row],[Order_Date]]</f>
        <v>3</v>
      </c>
      <c r="AQ4965" s="4" t="str">
        <f>TEXT(Agricultural_Export_Analysis_Cleaned_Dataset[[#This Row],[Order_Date]],"mmm yyyy")</f>
        <v>Sep 2024</v>
      </c>
    </row>
    <row r="4966" spans="1:43" x14ac:dyDescent="0.3">
      <c r="A4966" t="s">
        <v>8873</v>
      </c>
      <c r="B4966" t="s">
        <v>6689</v>
      </c>
      <c r="C4966" s="2">
        <v>45450</v>
      </c>
      <c r="D4966" s="2">
        <v>45460</v>
      </c>
      <c r="E4966" s="2">
        <v>45471</v>
      </c>
      <c r="F4966" t="s">
        <v>35</v>
      </c>
      <c r="G4966" t="s">
        <v>8934</v>
      </c>
      <c r="H4966" t="s">
        <v>51</v>
      </c>
      <c r="I4966" t="s">
        <v>52</v>
      </c>
      <c r="J4966" t="s">
        <v>112</v>
      </c>
      <c r="K4966" s="7">
        <v>0</v>
      </c>
      <c r="L4966" t="s">
        <v>70</v>
      </c>
      <c r="M4966" t="s">
        <v>130</v>
      </c>
      <c r="N4966" t="s">
        <v>131</v>
      </c>
      <c r="O4966">
        <v>1559</v>
      </c>
      <c r="P4966" s="6">
        <v>300.92</v>
      </c>
      <c r="Q4966" s="6">
        <v>469134.28</v>
      </c>
      <c r="R4966" s="5">
        <v>0.1</v>
      </c>
      <c r="S4966" s="6">
        <v>422220.85200000001</v>
      </c>
      <c r="T4966" s="6">
        <v>13691.54</v>
      </c>
      <c r="U4966" s="6">
        <v>299558.90000000002</v>
      </c>
      <c r="V4966" s="6">
        <v>384.72</v>
      </c>
      <c r="W4966" s="6">
        <v>9655.7000000000007</v>
      </c>
      <c r="X4966" s="6">
        <v>98929.991999999998</v>
      </c>
      <c r="Y4966" s="5">
        <v>0.23430863618265799</v>
      </c>
      <c r="Z4966" t="s">
        <v>81</v>
      </c>
      <c r="AA4966" t="s">
        <v>150</v>
      </c>
      <c r="AB4966" t="s">
        <v>56</v>
      </c>
      <c r="AC4966" t="s">
        <v>76</v>
      </c>
      <c r="AD4966" t="s">
        <v>93</v>
      </c>
      <c r="AE4966" t="s">
        <v>45</v>
      </c>
      <c r="AF4966" t="str">
        <f>TEXT(Agricultural_Export_Analysis_Cleaned_Dataset[[#This Row],[Order_Date]],"mmm")</f>
        <v>Jun</v>
      </c>
      <c r="AG4966" t="str">
        <f>TEXT(Agricultural_Export_Analysis_Cleaned_Dataset[[#This Row],[Order_Date]],"yyyy")</f>
        <v>2024</v>
      </c>
      <c r="AH4966" t="str">
        <f>TEXT(Agricultural_Export_Analysis_Cleaned_Dataset[[#This Row],[Order_Date]],"ddd")</f>
        <v>Fri</v>
      </c>
      <c r="AI4966" t="str">
        <f>TEXT(Agricultural_Export_Analysis_Cleaned_Dataset[[#This Row],[Ship_Date]],"yyyy")</f>
        <v>2024</v>
      </c>
      <c r="AJ4966" t="str">
        <f>TEXT(Agricultural_Export_Analysis_Cleaned_Dataset[[#This Row],[Ship_Date]],"mmm")</f>
        <v>Jun</v>
      </c>
      <c r="AK4966" t="str">
        <f>TEXT(Agricultural_Export_Analysis_Cleaned_Dataset[[#This Row],[Ship_Date]],"ddd")</f>
        <v>Mon</v>
      </c>
      <c r="AL4966" t="str">
        <f>TEXT(Agricultural_Export_Analysis_Cleaned_Dataset[[#This Row],[Delivery_Date]],"yyyy")</f>
        <v>2024</v>
      </c>
      <c r="AM4966" t="str">
        <f>TEXT(Agricultural_Export_Analysis_Cleaned_Dataset[[#This Row],[Delivery_Date]],"mmm")</f>
        <v>Jun</v>
      </c>
      <c r="AN4966" t="str">
        <f>TEXT(Agricultural_Export_Analysis_Cleaned_Dataset[[#This Row],[Delivery_Date]],"ddd")</f>
        <v>Fri</v>
      </c>
      <c r="AO4966">
        <f>Agricultural_Export_Analysis_Cleaned_Dataset[[#This Row],[Delivery_Date]]-Agricultural_Export_Analysis_Cleaned_Dataset[[#This Row],[Ship_Date]]</f>
        <v>11</v>
      </c>
      <c r="AP4966">
        <f>Agricultural_Export_Analysis_Cleaned_Dataset[[#This Row],[Ship_Date]]-Agricultural_Export_Analysis_Cleaned_Dataset[[#This Row],[Order_Date]]</f>
        <v>10</v>
      </c>
      <c r="AQ4966" s="4" t="str">
        <f>TEXT(Agricultural_Export_Analysis_Cleaned_Dataset[[#This Row],[Order_Date]],"mmm yyyy")</f>
        <v>Jun 2024</v>
      </c>
    </row>
    <row r="4967" spans="1:43" x14ac:dyDescent="0.3">
      <c r="A4967" t="s">
        <v>8874</v>
      </c>
      <c r="B4967" t="s">
        <v>6827</v>
      </c>
      <c r="C4967" s="2">
        <v>45785</v>
      </c>
      <c r="D4967" s="2">
        <v>45795</v>
      </c>
      <c r="E4967" s="2">
        <v>45832</v>
      </c>
      <c r="F4967" t="s">
        <v>35</v>
      </c>
      <c r="G4967" t="s">
        <v>50</v>
      </c>
      <c r="H4967" t="s">
        <v>37</v>
      </c>
      <c r="I4967" t="s">
        <v>97</v>
      </c>
      <c r="J4967" t="s">
        <v>112</v>
      </c>
      <c r="K4967" s="7">
        <v>15</v>
      </c>
      <c r="L4967" t="s">
        <v>32</v>
      </c>
      <c r="M4967" t="s">
        <v>48</v>
      </c>
      <c r="N4967" t="s">
        <v>49</v>
      </c>
      <c r="O4967">
        <v>539</v>
      </c>
      <c r="P4967" s="6">
        <v>265.02999999999997</v>
      </c>
      <c r="Q4967" s="6">
        <v>142851.17000000001</v>
      </c>
      <c r="R4967" s="5">
        <v>0.15</v>
      </c>
      <c r="S4967" s="6">
        <v>121423.4945</v>
      </c>
      <c r="T4967" s="6">
        <v>14957.84</v>
      </c>
      <c r="U4967" s="6">
        <v>86297.600000000006</v>
      </c>
      <c r="V4967" s="6">
        <v>809.81</v>
      </c>
      <c r="W4967" s="6">
        <v>13124.24</v>
      </c>
      <c r="X4967" s="6">
        <v>6234.0045</v>
      </c>
      <c r="Y4967" s="5">
        <v>5.1341007155744398E-2</v>
      </c>
      <c r="Z4967" t="s">
        <v>81</v>
      </c>
      <c r="AA4967" t="s">
        <v>82</v>
      </c>
      <c r="AB4967" t="s">
        <v>56</v>
      </c>
      <c r="AC4967" t="s">
        <v>43</v>
      </c>
      <c r="AD4967" t="s">
        <v>93</v>
      </c>
      <c r="AE4967" t="s">
        <v>45</v>
      </c>
      <c r="AF4967" t="str">
        <f>TEXT(Agricultural_Export_Analysis_Cleaned_Dataset[[#This Row],[Order_Date]],"mmm")</f>
        <v>May</v>
      </c>
      <c r="AG4967" t="str">
        <f>TEXT(Agricultural_Export_Analysis_Cleaned_Dataset[[#This Row],[Order_Date]],"yyyy")</f>
        <v>2025</v>
      </c>
      <c r="AH4967" t="str">
        <f>TEXT(Agricultural_Export_Analysis_Cleaned_Dataset[[#This Row],[Order_Date]],"ddd")</f>
        <v>Thu</v>
      </c>
      <c r="AI4967" t="str">
        <f>TEXT(Agricultural_Export_Analysis_Cleaned_Dataset[[#This Row],[Ship_Date]],"yyyy")</f>
        <v>2025</v>
      </c>
      <c r="AJ4967" t="str">
        <f>TEXT(Agricultural_Export_Analysis_Cleaned_Dataset[[#This Row],[Ship_Date]],"mmm")</f>
        <v>May</v>
      </c>
      <c r="AK4967" t="str">
        <f>TEXT(Agricultural_Export_Analysis_Cleaned_Dataset[[#This Row],[Ship_Date]],"ddd")</f>
        <v>Sun</v>
      </c>
      <c r="AL4967" t="str">
        <f>TEXT(Agricultural_Export_Analysis_Cleaned_Dataset[[#This Row],[Delivery_Date]],"yyyy")</f>
        <v>2025</v>
      </c>
      <c r="AM4967" t="str">
        <f>TEXT(Agricultural_Export_Analysis_Cleaned_Dataset[[#This Row],[Delivery_Date]],"mmm")</f>
        <v>Jun</v>
      </c>
      <c r="AN4967" t="str">
        <f>TEXT(Agricultural_Export_Analysis_Cleaned_Dataset[[#This Row],[Delivery_Date]],"ddd")</f>
        <v>Tue</v>
      </c>
      <c r="AO4967">
        <f>Agricultural_Export_Analysis_Cleaned_Dataset[[#This Row],[Delivery_Date]]-Agricultural_Export_Analysis_Cleaned_Dataset[[#This Row],[Ship_Date]]</f>
        <v>37</v>
      </c>
      <c r="AP4967">
        <f>Agricultural_Export_Analysis_Cleaned_Dataset[[#This Row],[Ship_Date]]-Agricultural_Export_Analysis_Cleaned_Dataset[[#This Row],[Order_Date]]</f>
        <v>10</v>
      </c>
      <c r="AQ4967" s="4" t="str">
        <f>TEXT(Agricultural_Export_Analysis_Cleaned_Dataset[[#This Row],[Order_Date]],"mmm yyyy")</f>
        <v>May 2025</v>
      </c>
    </row>
    <row r="4968" spans="1:43" x14ac:dyDescent="0.3">
      <c r="A4968" t="s">
        <v>8875</v>
      </c>
      <c r="B4968" t="s">
        <v>8720</v>
      </c>
      <c r="C4968" s="2">
        <v>45581</v>
      </c>
      <c r="D4968" s="2">
        <v>45582</v>
      </c>
      <c r="E4968" s="2">
        <v>45608</v>
      </c>
      <c r="F4968" t="s">
        <v>35</v>
      </c>
      <c r="G4968" t="s">
        <v>132</v>
      </c>
      <c r="H4968" t="s">
        <v>74</v>
      </c>
      <c r="I4968" t="s">
        <v>118</v>
      </c>
      <c r="J4968" t="s">
        <v>112</v>
      </c>
      <c r="K4968" s="7">
        <v>0</v>
      </c>
      <c r="L4968" t="s">
        <v>8935</v>
      </c>
      <c r="M4968" t="s">
        <v>107</v>
      </c>
      <c r="N4968" t="s">
        <v>108</v>
      </c>
      <c r="O4968">
        <v>202</v>
      </c>
      <c r="P4968" s="6">
        <v>35.659999999999997</v>
      </c>
      <c r="Q4968" s="6">
        <v>7203.32</v>
      </c>
      <c r="R4968" s="5">
        <v>0.15</v>
      </c>
      <c r="S4968" s="6">
        <v>6122.8220000000001</v>
      </c>
      <c r="T4968" s="6">
        <v>1684.94</v>
      </c>
      <c r="U4968" s="6">
        <v>3048.39</v>
      </c>
      <c r="V4968" s="6">
        <v>2593.9299999999998</v>
      </c>
      <c r="W4968" s="6">
        <v>357.92</v>
      </c>
      <c r="X4968" s="6">
        <v>-1562.3579999999999</v>
      </c>
      <c r="Y4968" s="5">
        <v>-0.25516959336724199</v>
      </c>
      <c r="Z4968" t="s">
        <v>54</v>
      </c>
      <c r="AA4968" t="s">
        <v>75</v>
      </c>
      <c r="AB4968" t="s">
        <v>56</v>
      </c>
      <c r="AC4968" t="s">
        <v>43</v>
      </c>
      <c r="AD4968" t="s">
        <v>98</v>
      </c>
      <c r="AE4968" t="s">
        <v>45</v>
      </c>
      <c r="AF4968" t="str">
        <f>TEXT(Agricultural_Export_Analysis_Cleaned_Dataset[[#This Row],[Order_Date]],"mmm")</f>
        <v>Oct</v>
      </c>
      <c r="AG4968" t="str">
        <f>TEXT(Agricultural_Export_Analysis_Cleaned_Dataset[[#This Row],[Order_Date]],"yyyy")</f>
        <v>2024</v>
      </c>
      <c r="AH4968" t="str">
        <f>TEXT(Agricultural_Export_Analysis_Cleaned_Dataset[[#This Row],[Order_Date]],"ddd")</f>
        <v>Wed</v>
      </c>
      <c r="AI4968" t="str">
        <f>TEXT(Agricultural_Export_Analysis_Cleaned_Dataset[[#This Row],[Ship_Date]],"yyyy")</f>
        <v>2024</v>
      </c>
      <c r="AJ4968" t="str">
        <f>TEXT(Agricultural_Export_Analysis_Cleaned_Dataset[[#This Row],[Ship_Date]],"mmm")</f>
        <v>Oct</v>
      </c>
      <c r="AK4968" t="str">
        <f>TEXT(Agricultural_Export_Analysis_Cleaned_Dataset[[#This Row],[Ship_Date]],"ddd")</f>
        <v>Thu</v>
      </c>
      <c r="AL4968" t="str">
        <f>TEXT(Agricultural_Export_Analysis_Cleaned_Dataset[[#This Row],[Delivery_Date]],"yyyy")</f>
        <v>2024</v>
      </c>
      <c r="AM4968" t="str">
        <f>TEXT(Agricultural_Export_Analysis_Cleaned_Dataset[[#This Row],[Delivery_Date]],"mmm")</f>
        <v>Nov</v>
      </c>
      <c r="AN4968" t="str">
        <f>TEXT(Agricultural_Export_Analysis_Cleaned_Dataset[[#This Row],[Delivery_Date]],"ddd")</f>
        <v>Tue</v>
      </c>
      <c r="AO4968">
        <f>Agricultural_Export_Analysis_Cleaned_Dataset[[#This Row],[Delivery_Date]]-Agricultural_Export_Analysis_Cleaned_Dataset[[#This Row],[Ship_Date]]</f>
        <v>26</v>
      </c>
      <c r="AP4968">
        <f>Agricultural_Export_Analysis_Cleaned_Dataset[[#This Row],[Ship_Date]]-Agricultural_Export_Analysis_Cleaned_Dataset[[#This Row],[Order_Date]]</f>
        <v>1</v>
      </c>
      <c r="AQ4968" s="4" t="str">
        <f>TEXT(Agricultural_Export_Analysis_Cleaned_Dataset[[#This Row],[Order_Date]],"mmm yyyy")</f>
        <v>Oct 2024</v>
      </c>
    </row>
    <row r="4969" spans="1:43" x14ac:dyDescent="0.3">
      <c r="A4969" t="s">
        <v>8876</v>
      </c>
      <c r="B4969" t="s">
        <v>8877</v>
      </c>
      <c r="C4969" s="2">
        <v>45348</v>
      </c>
      <c r="D4969" s="2">
        <v>45355</v>
      </c>
      <c r="E4969" s="2">
        <v>45373</v>
      </c>
      <c r="F4969" t="s">
        <v>35</v>
      </c>
      <c r="G4969" t="s">
        <v>8934</v>
      </c>
      <c r="H4969" t="s">
        <v>74</v>
      </c>
      <c r="I4969" t="s">
        <v>97</v>
      </c>
      <c r="J4969" t="s">
        <v>63</v>
      </c>
      <c r="K4969" s="7">
        <v>7</v>
      </c>
      <c r="L4969" t="s">
        <v>80</v>
      </c>
      <c r="M4969" t="s">
        <v>48</v>
      </c>
      <c r="N4969" t="s">
        <v>49</v>
      </c>
      <c r="O4969">
        <v>1678</v>
      </c>
      <c r="P4969" s="6">
        <v>397.02</v>
      </c>
      <c r="Q4969" s="6">
        <v>666199.56000000006</v>
      </c>
      <c r="R4969" s="5">
        <v>0.15</v>
      </c>
      <c r="S4969" s="6">
        <v>566269.62600000005</v>
      </c>
      <c r="T4969" s="6">
        <v>2534.13</v>
      </c>
      <c r="U4969" s="6">
        <v>394136.45</v>
      </c>
      <c r="V4969" s="6">
        <v>1808.35</v>
      </c>
      <c r="W4969" s="6">
        <v>57966.65</v>
      </c>
      <c r="X4969" s="6">
        <v>109824.046</v>
      </c>
      <c r="Y4969" s="5">
        <v>0.193943028122084</v>
      </c>
      <c r="Z4969" t="s">
        <v>40</v>
      </c>
      <c r="AA4969" t="s">
        <v>147</v>
      </c>
      <c r="AB4969" t="s">
        <v>65</v>
      </c>
      <c r="AC4969" t="s">
        <v>43</v>
      </c>
      <c r="AD4969" t="s">
        <v>57</v>
      </c>
      <c r="AE4969" t="s">
        <v>67</v>
      </c>
      <c r="AF4969" t="str">
        <f>TEXT(Agricultural_Export_Analysis_Cleaned_Dataset[[#This Row],[Order_Date]],"mmm")</f>
        <v>Feb</v>
      </c>
      <c r="AG4969" t="str">
        <f>TEXT(Agricultural_Export_Analysis_Cleaned_Dataset[[#This Row],[Order_Date]],"yyyy")</f>
        <v>2024</v>
      </c>
      <c r="AH4969" t="str">
        <f>TEXT(Agricultural_Export_Analysis_Cleaned_Dataset[[#This Row],[Order_Date]],"ddd")</f>
        <v>Mon</v>
      </c>
      <c r="AI4969" t="str">
        <f>TEXT(Agricultural_Export_Analysis_Cleaned_Dataset[[#This Row],[Ship_Date]],"yyyy")</f>
        <v>2024</v>
      </c>
      <c r="AJ4969" t="str">
        <f>TEXT(Agricultural_Export_Analysis_Cleaned_Dataset[[#This Row],[Ship_Date]],"mmm")</f>
        <v>Mar</v>
      </c>
      <c r="AK4969" t="str">
        <f>TEXT(Agricultural_Export_Analysis_Cleaned_Dataset[[#This Row],[Ship_Date]],"ddd")</f>
        <v>Mon</v>
      </c>
      <c r="AL4969" t="str">
        <f>TEXT(Agricultural_Export_Analysis_Cleaned_Dataset[[#This Row],[Delivery_Date]],"yyyy")</f>
        <v>2024</v>
      </c>
      <c r="AM4969" t="str">
        <f>TEXT(Agricultural_Export_Analysis_Cleaned_Dataset[[#This Row],[Delivery_Date]],"mmm")</f>
        <v>Mar</v>
      </c>
      <c r="AN4969" t="str">
        <f>TEXT(Agricultural_Export_Analysis_Cleaned_Dataset[[#This Row],[Delivery_Date]],"ddd")</f>
        <v>Fri</v>
      </c>
      <c r="AO4969">
        <f>Agricultural_Export_Analysis_Cleaned_Dataset[[#This Row],[Delivery_Date]]-Agricultural_Export_Analysis_Cleaned_Dataset[[#This Row],[Ship_Date]]</f>
        <v>18</v>
      </c>
      <c r="AP4969">
        <f>Agricultural_Export_Analysis_Cleaned_Dataset[[#This Row],[Ship_Date]]-Agricultural_Export_Analysis_Cleaned_Dataset[[#This Row],[Order_Date]]</f>
        <v>7</v>
      </c>
      <c r="AQ4969" s="4" t="str">
        <f>TEXT(Agricultural_Export_Analysis_Cleaned_Dataset[[#This Row],[Order_Date]],"mmm yyyy")</f>
        <v>Feb 2024</v>
      </c>
    </row>
    <row r="4970" spans="1:43" x14ac:dyDescent="0.3">
      <c r="A4970" t="s">
        <v>8878</v>
      </c>
      <c r="B4970" t="s">
        <v>8879</v>
      </c>
      <c r="C4970" s="2">
        <v>45302</v>
      </c>
      <c r="D4970" s="2">
        <v>45306</v>
      </c>
      <c r="E4970" s="2">
        <v>45327</v>
      </c>
      <c r="F4970" t="s">
        <v>35</v>
      </c>
      <c r="G4970" t="s">
        <v>8932</v>
      </c>
      <c r="H4970" t="s">
        <v>51</v>
      </c>
      <c r="I4970" t="s">
        <v>52</v>
      </c>
      <c r="J4970" t="s">
        <v>53</v>
      </c>
      <c r="K4970" s="7">
        <v>7</v>
      </c>
      <c r="L4970" t="s">
        <v>135</v>
      </c>
      <c r="M4970" t="s">
        <v>33</v>
      </c>
      <c r="N4970" t="s">
        <v>34</v>
      </c>
      <c r="O4970">
        <v>524</v>
      </c>
      <c r="P4970" s="6">
        <v>291.83999999999997</v>
      </c>
      <c r="Q4970" s="6">
        <v>152924.16</v>
      </c>
      <c r="R4970" s="5">
        <v>0.05</v>
      </c>
      <c r="S4970" s="6">
        <v>145277.95199999999</v>
      </c>
      <c r="T4970" s="6">
        <v>951.51</v>
      </c>
      <c r="U4970" s="6">
        <v>87724.9</v>
      </c>
      <c r="V4970" s="6">
        <v>721.13</v>
      </c>
      <c r="W4970" s="6">
        <v>11157.24</v>
      </c>
      <c r="X4970" s="6">
        <v>44723.171999999999</v>
      </c>
      <c r="Y4970" s="5">
        <v>0.30784555663339702</v>
      </c>
      <c r="Z4970" t="s">
        <v>40</v>
      </c>
      <c r="AA4970" t="s">
        <v>64</v>
      </c>
      <c r="AB4970" t="s">
        <v>65</v>
      </c>
      <c r="AC4970" t="s">
        <v>66</v>
      </c>
      <c r="AD4970" t="s">
        <v>57</v>
      </c>
      <c r="AE4970" t="s">
        <v>67</v>
      </c>
      <c r="AF4970" t="str">
        <f>TEXT(Agricultural_Export_Analysis_Cleaned_Dataset[[#This Row],[Order_Date]],"mmm")</f>
        <v>Jan</v>
      </c>
      <c r="AG4970" t="str">
        <f>TEXT(Agricultural_Export_Analysis_Cleaned_Dataset[[#This Row],[Order_Date]],"yyyy")</f>
        <v>2024</v>
      </c>
      <c r="AH4970" t="str">
        <f>TEXT(Agricultural_Export_Analysis_Cleaned_Dataset[[#This Row],[Order_Date]],"ddd")</f>
        <v>Thu</v>
      </c>
      <c r="AI4970" t="str">
        <f>TEXT(Agricultural_Export_Analysis_Cleaned_Dataset[[#This Row],[Ship_Date]],"yyyy")</f>
        <v>2024</v>
      </c>
      <c r="AJ4970" t="str">
        <f>TEXT(Agricultural_Export_Analysis_Cleaned_Dataset[[#This Row],[Ship_Date]],"mmm")</f>
        <v>Jan</v>
      </c>
      <c r="AK4970" t="str">
        <f>TEXT(Agricultural_Export_Analysis_Cleaned_Dataset[[#This Row],[Ship_Date]],"ddd")</f>
        <v>Mon</v>
      </c>
      <c r="AL4970" t="str">
        <f>TEXT(Agricultural_Export_Analysis_Cleaned_Dataset[[#This Row],[Delivery_Date]],"yyyy")</f>
        <v>2024</v>
      </c>
      <c r="AM4970" t="str">
        <f>TEXT(Agricultural_Export_Analysis_Cleaned_Dataset[[#This Row],[Delivery_Date]],"mmm")</f>
        <v>Feb</v>
      </c>
      <c r="AN4970" t="str">
        <f>TEXT(Agricultural_Export_Analysis_Cleaned_Dataset[[#This Row],[Delivery_Date]],"ddd")</f>
        <v>Mon</v>
      </c>
      <c r="AO4970">
        <f>Agricultural_Export_Analysis_Cleaned_Dataset[[#This Row],[Delivery_Date]]-Agricultural_Export_Analysis_Cleaned_Dataset[[#This Row],[Ship_Date]]</f>
        <v>21</v>
      </c>
      <c r="AP4970">
        <f>Agricultural_Export_Analysis_Cleaned_Dataset[[#This Row],[Ship_Date]]-Agricultural_Export_Analysis_Cleaned_Dataset[[#This Row],[Order_Date]]</f>
        <v>4</v>
      </c>
      <c r="AQ4970" s="4" t="str">
        <f>TEXT(Agricultural_Export_Analysis_Cleaned_Dataset[[#This Row],[Order_Date]],"mmm yyyy")</f>
        <v>Jan 2024</v>
      </c>
    </row>
    <row r="4971" spans="1:43" x14ac:dyDescent="0.3">
      <c r="A4971" t="s">
        <v>8880</v>
      </c>
      <c r="B4971" t="s">
        <v>8881</v>
      </c>
      <c r="C4971" s="2">
        <v>45777</v>
      </c>
      <c r="D4971" s="2">
        <v>45785</v>
      </c>
      <c r="E4971" s="2">
        <v>45798</v>
      </c>
      <c r="F4971" t="s">
        <v>35</v>
      </c>
      <c r="G4971" t="s">
        <v>117</v>
      </c>
      <c r="H4971" t="s">
        <v>51</v>
      </c>
      <c r="I4971" t="s">
        <v>91</v>
      </c>
      <c r="J4971" t="s">
        <v>112</v>
      </c>
      <c r="K4971" s="7">
        <v>2</v>
      </c>
      <c r="L4971" t="s">
        <v>70</v>
      </c>
      <c r="M4971" t="s">
        <v>71</v>
      </c>
      <c r="N4971" t="s">
        <v>72</v>
      </c>
      <c r="O4971">
        <v>1355</v>
      </c>
      <c r="P4971" s="6">
        <v>118.91</v>
      </c>
      <c r="Q4971" s="6">
        <v>161123.04999999999</v>
      </c>
      <c r="R4971" s="5">
        <v>0.15</v>
      </c>
      <c r="S4971" s="6">
        <v>136954.5925</v>
      </c>
      <c r="T4971" s="6">
        <v>10104.379999999999</v>
      </c>
      <c r="U4971" s="6">
        <v>64122.76</v>
      </c>
      <c r="V4971" s="6">
        <v>2926.51</v>
      </c>
      <c r="W4971" s="6">
        <v>14978.11</v>
      </c>
      <c r="X4971" s="6">
        <v>44822.832499999997</v>
      </c>
      <c r="Y4971" s="5">
        <v>0.32728243486979097</v>
      </c>
      <c r="Z4971" t="s">
        <v>81</v>
      </c>
      <c r="AA4971" t="s">
        <v>165</v>
      </c>
      <c r="AB4971" t="s">
        <v>42</v>
      </c>
      <c r="AC4971" t="s">
        <v>76</v>
      </c>
      <c r="AD4971" t="s">
        <v>77</v>
      </c>
      <c r="AE4971" t="s">
        <v>67</v>
      </c>
      <c r="AF4971" t="str">
        <f>TEXT(Agricultural_Export_Analysis_Cleaned_Dataset[[#This Row],[Order_Date]],"mmm")</f>
        <v>Apr</v>
      </c>
      <c r="AG4971" t="str">
        <f>TEXT(Agricultural_Export_Analysis_Cleaned_Dataset[[#This Row],[Order_Date]],"yyyy")</f>
        <v>2025</v>
      </c>
      <c r="AH4971" t="str">
        <f>TEXT(Agricultural_Export_Analysis_Cleaned_Dataset[[#This Row],[Order_Date]],"ddd")</f>
        <v>Wed</v>
      </c>
      <c r="AI4971" t="str">
        <f>TEXT(Agricultural_Export_Analysis_Cleaned_Dataset[[#This Row],[Ship_Date]],"yyyy")</f>
        <v>2025</v>
      </c>
      <c r="AJ4971" t="str">
        <f>TEXT(Agricultural_Export_Analysis_Cleaned_Dataset[[#This Row],[Ship_Date]],"mmm")</f>
        <v>May</v>
      </c>
      <c r="AK4971" t="str">
        <f>TEXT(Agricultural_Export_Analysis_Cleaned_Dataset[[#This Row],[Ship_Date]],"ddd")</f>
        <v>Thu</v>
      </c>
      <c r="AL4971" t="str">
        <f>TEXT(Agricultural_Export_Analysis_Cleaned_Dataset[[#This Row],[Delivery_Date]],"yyyy")</f>
        <v>2025</v>
      </c>
      <c r="AM4971" t="str">
        <f>TEXT(Agricultural_Export_Analysis_Cleaned_Dataset[[#This Row],[Delivery_Date]],"mmm")</f>
        <v>May</v>
      </c>
      <c r="AN4971" t="str">
        <f>TEXT(Agricultural_Export_Analysis_Cleaned_Dataset[[#This Row],[Delivery_Date]],"ddd")</f>
        <v>Wed</v>
      </c>
      <c r="AO4971">
        <f>Agricultural_Export_Analysis_Cleaned_Dataset[[#This Row],[Delivery_Date]]-Agricultural_Export_Analysis_Cleaned_Dataset[[#This Row],[Ship_Date]]</f>
        <v>13</v>
      </c>
      <c r="AP4971">
        <f>Agricultural_Export_Analysis_Cleaned_Dataset[[#This Row],[Ship_Date]]-Agricultural_Export_Analysis_Cleaned_Dataset[[#This Row],[Order_Date]]</f>
        <v>8</v>
      </c>
      <c r="AQ4971" s="4" t="str">
        <f>TEXT(Agricultural_Export_Analysis_Cleaned_Dataset[[#This Row],[Order_Date]],"mmm yyyy")</f>
        <v>Apr 2025</v>
      </c>
    </row>
    <row r="4972" spans="1:43" x14ac:dyDescent="0.3">
      <c r="A4972" t="s">
        <v>8882</v>
      </c>
      <c r="B4972" t="s">
        <v>8883</v>
      </c>
      <c r="C4972" s="2">
        <v>45867</v>
      </c>
      <c r="D4972" s="2">
        <v>45875</v>
      </c>
      <c r="E4972" s="2">
        <v>45893</v>
      </c>
      <c r="F4972" t="s">
        <v>35</v>
      </c>
      <c r="G4972" t="s">
        <v>8934</v>
      </c>
      <c r="H4972" t="s">
        <v>37</v>
      </c>
      <c r="I4972" t="s">
        <v>118</v>
      </c>
      <c r="J4972" t="s">
        <v>39</v>
      </c>
      <c r="K4972" s="7">
        <v>2</v>
      </c>
      <c r="L4972" t="s">
        <v>32</v>
      </c>
      <c r="M4972" t="s">
        <v>33</v>
      </c>
      <c r="N4972" t="s">
        <v>34</v>
      </c>
      <c r="O4972">
        <v>435</v>
      </c>
      <c r="P4972" s="6">
        <v>243.82</v>
      </c>
      <c r="Q4972" s="6">
        <v>106061.7</v>
      </c>
      <c r="R4972" s="5">
        <v>0.15</v>
      </c>
      <c r="S4972" s="6">
        <v>90152.445000000007</v>
      </c>
      <c r="T4972" s="6">
        <v>4087.09</v>
      </c>
      <c r="U4972" s="6">
        <v>48748.78</v>
      </c>
      <c r="V4972" s="6">
        <v>2669.45</v>
      </c>
      <c r="W4972" s="6">
        <v>8880.1</v>
      </c>
      <c r="X4972" s="6">
        <v>25767.025000000001</v>
      </c>
      <c r="Y4972" s="5">
        <v>0.28581615285087397</v>
      </c>
      <c r="Z4972" t="s">
        <v>103</v>
      </c>
      <c r="AA4972" t="s">
        <v>119</v>
      </c>
      <c r="AB4972" t="s">
        <v>65</v>
      </c>
      <c r="AC4972" t="s">
        <v>66</v>
      </c>
      <c r="AD4972" t="s">
        <v>44</v>
      </c>
      <c r="AE4972" t="s">
        <v>45</v>
      </c>
      <c r="AF4972" t="str">
        <f>TEXT(Agricultural_Export_Analysis_Cleaned_Dataset[[#This Row],[Order_Date]],"mmm")</f>
        <v>Jul</v>
      </c>
      <c r="AG4972" t="str">
        <f>TEXT(Agricultural_Export_Analysis_Cleaned_Dataset[[#This Row],[Order_Date]],"yyyy")</f>
        <v>2025</v>
      </c>
      <c r="AH4972" t="str">
        <f>TEXT(Agricultural_Export_Analysis_Cleaned_Dataset[[#This Row],[Order_Date]],"ddd")</f>
        <v>Tue</v>
      </c>
      <c r="AI4972" t="str">
        <f>TEXT(Agricultural_Export_Analysis_Cleaned_Dataset[[#This Row],[Ship_Date]],"yyyy")</f>
        <v>2025</v>
      </c>
      <c r="AJ4972" t="str">
        <f>TEXT(Agricultural_Export_Analysis_Cleaned_Dataset[[#This Row],[Ship_Date]],"mmm")</f>
        <v>Aug</v>
      </c>
      <c r="AK4972" t="str">
        <f>TEXT(Agricultural_Export_Analysis_Cleaned_Dataset[[#This Row],[Ship_Date]],"ddd")</f>
        <v>Wed</v>
      </c>
      <c r="AL4972" t="str">
        <f>TEXT(Agricultural_Export_Analysis_Cleaned_Dataset[[#This Row],[Delivery_Date]],"yyyy")</f>
        <v>2025</v>
      </c>
      <c r="AM4972" t="str">
        <f>TEXT(Agricultural_Export_Analysis_Cleaned_Dataset[[#This Row],[Delivery_Date]],"mmm")</f>
        <v>Aug</v>
      </c>
      <c r="AN4972" t="str">
        <f>TEXT(Agricultural_Export_Analysis_Cleaned_Dataset[[#This Row],[Delivery_Date]],"ddd")</f>
        <v>Sun</v>
      </c>
      <c r="AO4972">
        <f>Agricultural_Export_Analysis_Cleaned_Dataset[[#This Row],[Delivery_Date]]-Agricultural_Export_Analysis_Cleaned_Dataset[[#This Row],[Ship_Date]]</f>
        <v>18</v>
      </c>
      <c r="AP4972">
        <f>Agricultural_Export_Analysis_Cleaned_Dataset[[#This Row],[Ship_Date]]-Agricultural_Export_Analysis_Cleaned_Dataset[[#This Row],[Order_Date]]</f>
        <v>8</v>
      </c>
      <c r="AQ4972" s="4" t="str">
        <f>TEXT(Agricultural_Export_Analysis_Cleaned_Dataset[[#This Row],[Order_Date]],"mmm yyyy")</f>
        <v>Jul 2025</v>
      </c>
    </row>
    <row r="4973" spans="1:43" x14ac:dyDescent="0.3">
      <c r="A4973" t="s">
        <v>8884</v>
      </c>
      <c r="B4973" t="s">
        <v>3710</v>
      </c>
      <c r="C4973" s="2">
        <v>45385</v>
      </c>
      <c r="D4973" s="2">
        <v>45390</v>
      </c>
      <c r="E4973" s="2">
        <v>45433</v>
      </c>
      <c r="F4973" t="s">
        <v>35</v>
      </c>
      <c r="G4973" t="s">
        <v>73</v>
      </c>
      <c r="H4973" t="s">
        <v>74</v>
      </c>
      <c r="I4973" t="s">
        <v>118</v>
      </c>
      <c r="J4973" t="s">
        <v>39</v>
      </c>
      <c r="K4973" s="7">
        <v>15</v>
      </c>
      <c r="L4973" t="s">
        <v>32</v>
      </c>
      <c r="M4973" t="s">
        <v>33</v>
      </c>
      <c r="N4973" t="s">
        <v>34</v>
      </c>
      <c r="O4973">
        <v>974</v>
      </c>
      <c r="P4973" s="6">
        <v>451.04</v>
      </c>
      <c r="Q4973" s="6">
        <v>439312.96</v>
      </c>
      <c r="R4973" s="5">
        <v>0.1</v>
      </c>
      <c r="S4973" s="6">
        <v>395381.66399999999</v>
      </c>
      <c r="T4973" s="6">
        <v>6862.28</v>
      </c>
      <c r="U4973" s="6">
        <v>189794.08</v>
      </c>
      <c r="V4973" s="6">
        <v>1577.79</v>
      </c>
      <c r="W4973" s="6">
        <v>38595.97</v>
      </c>
      <c r="X4973" s="6">
        <v>158551.54399999999</v>
      </c>
      <c r="Y4973" s="5">
        <v>0.40100884395084102</v>
      </c>
      <c r="Z4973" t="s">
        <v>81</v>
      </c>
      <c r="AA4973" t="s">
        <v>165</v>
      </c>
      <c r="AB4973" t="s">
        <v>65</v>
      </c>
      <c r="AC4973" t="s">
        <v>76</v>
      </c>
      <c r="AD4973" t="s">
        <v>57</v>
      </c>
      <c r="AE4973" t="s">
        <v>67</v>
      </c>
      <c r="AF4973" t="str">
        <f>TEXT(Agricultural_Export_Analysis_Cleaned_Dataset[[#This Row],[Order_Date]],"mmm")</f>
        <v>Apr</v>
      </c>
      <c r="AG4973" t="str">
        <f>TEXT(Agricultural_Export_Analysis_Cleaned_Dataset[[#This Row],[Order_Date]],"yyyy")</f>
        <v>2024</v>
      </c>
      <c r="AH4973" t="str">
        <f>TEXT(Agricultural_Export_Analysis_Cleaned_Dataset[[#This Row],[Order_Date]],"ddd")</f>
        <v>Wed</v>
      </c>
      <c r="AI4973" t="str">
        <f>TEXT(Agricultural_Export_Analysis_Cleaned_Dataset[[#This Row],[Ship_Date]],"yyyy")</f>
        <v>2024</v>
      </c>
      <c r="AJ4973" t="str">
        <f>TEXT(Agricultural_Export_Analysis_Cleaned_Dataset[[#This Row],[Ship_Date]],"mmm")</f>
        <v>Apr</v>
      </c>
      <c r="AK4973" t="str">
        <f>TEXT(Agricultural_Export_Analysis_Cleaned_Dataset[[#This Row],[Ship_Date]],"ddd")</f>
        <v>Mon</v>
      </c>
      <c r="AL4973" t="str">
        <f>TEXT(Agricultural_Export_Analysis_Cleaned_Dataset[[#This Row],[Delivery_Date]],"yyyy")</f>
        <v>2024</v>
      </c>
      <c r="AM4973" t="str">
        <f>TEXT(Agricultural_Export_Analysis_Cleaned_Dataset[[#This Row],[Delivery_Date]],"mmm")</f>
        <v>May</v>
      </c>
      <c r="AN4973" t="str">
        <f>TEXT(Agricultural_Export_Analysis_Cleaned_Dataset[[#This Row],[Delivery_Date]],"ddd")</f>
        <v>Tue</v>
      </c>
      <c r="AO4973">
        <f>Agricultural_Export_Analysis_Cleaned_Dataset[[#This Row],[Delivery_Date]]-Agricultural_Export_Analysis_Cleaned_Dataset[[#This Row],[Ship_Date]]</f>
        <v>43</v>
      </c>
      <c r="AP4973">
        <f>Agricultural_Export_Analysis_Cleaned_Dataset[[#This Row],[Ship_Date]]-Agricultural_Export_Analysis_Cleaned_Dataset[[#This Row],[Order_Date]]</f>
        <v>5</v>
      </c>
      <c r="AQ4973" s="4" t="str">
        <f>TEXT(Agricultural_Export_Analysis_Cleaned_Dataset[[#This Row],[Order_Date]],"mmm yyyy")</f>
        <v>Apr 2024</v>
      </c>
    </row>
    <row r="4974" spans="1:43" x14ac:dyDescent="0.3">
      <c r="A4974" t="s">
        <v>8885</v>
      </c>
      <c r="B4974" t="s">
        <v>7559</v>
      </c>
      <c r="C4974" s="2">
        <v>45372</v>
      </c>
      <c r="D4974" s="2">
        <v>45380</v>
      </c>
      <c r="E4974" s="2">
        <v>45388</v>
      </c>
      <c r="F4974" t="s">
        <v>35</v>
      </c>
      <c r="G4974" t="s">
        <v>203</v>
      </c>
      <c r="H4974" t="s">
        <v>74</v>
      </c>
      <c r="I4974" t="s">
        <v>97</v>
      </c>
      <c r="J4974" t="s">
        <v>53</v>
      </c>
      <c r="K4974" s="7">
        <v>0</v>
      </c>
      <c r="L4974" t="s">
        <v>70</v>
      </c>
      <c r="M4974" t="s">
        <v>71</v>
      </c>
      <c r="N4974" t="s">
        <v>72</v>
      </c>
      <c r="O4974">
        <v>1048</v>
      </c>
      <c r="P4974" s="6">
        <v>415.15</v>
      </c>
      <c r="Q4974" s="6">
        <v>435077.2</v>
      </c>
      <c r="R4974" s="5">
        <v>0.05</v>
      </c>
      <c r="S4974" s="6">
        <v>413323.34</v>
      </c>
      <c r="T4974" s="6">
        <v>5031.22</v>
      </c>
      <c r="U4974" s="6">
        <v>195283.81</v>
      </c>
      <c r="V4974" s="6">
        <v>784.68</v>
      </c>
      <c r="W4974" s="6">
        <v>8713.4</v>
      </c>
      <c r="X4974" s="6">
        <v>203510.23</v>
      </c>
      <c r="Y4974" s="5">
        <v>0.49237536404307602</v>
      </c>
      <c r="Z4974" t="s">
        <v>40</v>
      </c>
      <c r="AA4974" t="s">
        <v>41</v>
      </c>
      <c r="AB4974" t="s">
        <v>42</v>
      </c>
      <c r="AC4974" t="s">
        <v>66</v>
      </c>
      <c r="AD4974" t="s">
        <v>84</v>
      </c>
      <c r="AE4974" t="s">
        <v>45</v>
      </c>
      <c r="AF4974" t="str">
        <f>TEXT(Agricultural_Export_Analysis_Cleaned_Dataset[[#This Row],[Order_Date]],"mmm")</f>
        <v>Mar</v>
      </c>
      <c r="AG4974" t="str">
        <f>TEXT(Agricultural_Export_Analysis_Cleaned_Dataset[[#This Row],[Order_Date]],"yyyy")</f>
        <v>2024</v>
      </c>
      <c r="AH4974" t="str">
        <f>TEXT(Agricultural_Export_Analysis_Cleaned_Dataset[[#This Row],[Order_Date]],"ddd")</f>
        <v>Thu</v>
      </c>
      <c r="AI4974" t="str">
        <f>TEXT(Agricultural_Export_Analysis_Cleaned_Dataset[[#This Row],[Ship_Date]],"yyyy")</f>
        <v>2024</v>
      </c>
      <c r="AJ4974" t="str">
        <f>TEXT(Agricultural_Export_Analysis_Cleaned_Dataset[[#This Row],[Ship_Date]],"mmm")</f>
        <v>Mar</v>
      </c>
      <c r="AK4974" t="str">
        <f>TEXT(Agricultural_Export_Analysis_Cleaned_Dataset[[#This Row],[Ship_Date]],"ddd")</f>
        <v>Fri</v>
      </c>
      <c r="AL4974" t="str">
        <f>TEXT(Agricultural_Export_Analysis_Cleaned_Dataset[[#This Row],[Delivery_Date]],"yyyy")</f>
        <v>2024</v>
      </c>
      <c r="AM4974" t="str">
        <f>TEXT(Agricultural_Export_Analysis_Cleaned_Dataset[[#This Row],[Delivery_Date]],"mmm")</f>
        <v>Apr</v>
      </c>
      <c r="AN4974" t="str">
        <f>TEXT(Agricultural_Export_Analysis_Cleaned_Dataset[[#This Row],[Delivery_Date]],"ddd")</f>
        <v>Sat</v>
      </c>
      <c r="AO4974">
        <f>Agricultural_Export_Analysis_Cleaned_Dataset[[#This Row],[Delivery_Date]]-Agricultural_Export_Analysis_Cleaned_Dataset[[#This Row],[Ship_Date]]</f>
        <v>8</v>
      </c>
      <c r="AP4974">
        <f>Agricultural_Export_Analysis_Cleaned_Dataset[[#This Row],[Ship_Date]]-Agricultural_Export_Analysis_Cleaned_Dataset[[#This Row],[Order_Date]]</f>
        <v>8</v>
      </c>
      <c r="AQ4974" s="4" t="str">
        <f>TEXT(Agricultural_Export_Analysis_Cleaned_Dataset[[#This Row],[Order_Date]],"mmm yyyy")</f>
        <v>Mar 2024</v>
      </c>
    </row>
    <row r="4975" spans="1:43" x14ac:dyDescent="0.3">
      <c r="A4975" t="s">
        <v>8886</v>
      </c>
      <c r="B4975" t="s">
        <v>8887</v>
      </c>
      <c r="C4975" s="2">
        <v>45631</v>
      </c>
      <c r="D4975" s="2">
        <v>45633</v>
      </c>
      <c r="E4975" s="2">
        <v>45661</v>
      </c>
      <c r="F4975" t="s">
        <v>35</v>
      </c>
      <c r="G4975" t="s">
        <v>73</v>
      </c>
      <c r="H4975" t="s">
        <v>74</v>
      </c>
      <c r="I4975" t="s">
        <v>91</v>
      </c>
      <c r="J4975" t="s">
        <v>112</v>
      </c>
      <c r="K4975" s="7">
        <v>0</v>
      </c>
      <c r="L4975" t="s">
        <v>135</v>
      </c>
      <c r="M4975" t="s">
        <v>107</v>
      </c>
      <c r="N4975" t="s">
        <v>108</v>
      </c>
      <c r="O4975">
        <v>1168</v>
      </c>
      <c r="P4975" s="6">
        <v>108.31</v>
      </c>
      <c r="Q4975" s="6">
        <v>126506.08</v>
      </c>
      <c r="R4975" s="5">
        <v>0.15</v>
      </c>
      <c r="S4975" s="6">
        <v>107530.16800000001</v>
      </c>
      <c r="T4975" s="6">
        <v>5432.23</v>
      </c>
      <c r="U4975" s="6">
        <v>73815.62</v>
      </c>
      <c r="V4975" s="6">
        <v>1913.61</v>
      </c>
      <c r="W4975" s="6">
        <v>6100.76</v>
      </c>
      <c r="X4975" s="6">
        <v>20267.948</v>
      </c>
      <c r="Y4975" s="5">
        <v>0.18848615581071201</v>
      </c>
      <c r="Z4975" t="s">
        <v>54</v>
      </c>
      <c r="AA4975" t="s">
        <v>55</v>
      </c>
      <c r="AB4975" t="s">
        <v>65</v>
      </c>
      <c r="AC4975" t="s">
        <v>43</v>
      </c>
      <c r="AD4975" t="s">
        <v>44</v>
      </c>
      <c r="AE4975" t="s">
        <v>45</v>
      </c>
      <c r="AF4975" t="str">
        <f>TEXT(Agricultural_Export_Analysis_Cleaned_Dataset[[#This Row],[Order_Date]],"mmm")</f>
        <v>Dec</v>
      </c>
      <c r="AG4975" t="str">
        <f>TEXT(Agricultural_Export_Analysis_Cleaned_Dataset[[#This Row],[Order_Date]],"yyyy")</f>
        <v>2024</v>
      </c>
      <c r="AH4975" t="str">
        <f>TEXT(Agricultural_Export_Analysis_Cleaned_Dataset[[#This Row],[Order_Date]],"ddd")</f>
        <v>Thu</v>
      </c>
      <c r="AI4975" t="str">
        <f>TEXT(Agricultural_Export_Analysis_Cleaned_Dataset[[#This Row],[Ship_Date]],"yyyy")</f>
        <v>2024</v>
      </c>
      <c r="AJ4975" t="str">
        <f>TEXT(Agricultural_Export_Analysis_Cleaned_Dataset[[#This Row],[Ship_Date]],"mmm")</f>
        <v>Dec</v>
      </c>
      <c r="AK4975" t="str">
        <f>TEXT(Agricultural_Export_Analysis_Cleaned_Dataset[[#This Row],[Ship_Date]],"ddd")</f>
        <v>Sat</v>
      </c>
      <c r="AL4975" t="str">
        <f>TEXT(Agricultural_Export_Analysis_Cleaned_Dataset[[#This Row],[Delivery_Date]],"yyyy")</f>
        <v>2025</v>
      </c>
      <c r="AM4975" t="str">
        <f>TEXT(Agricultural_Export_Analysis_Cleaned_Dataset[[#This Row],[Delivery_Date]],"mmm")</f>
        <v>Jan</v>
      </c>
      <c r="AN4975" t="str">
        <f>TEXT(Agricultural_Export_Analysis_Cleaned_Dataset[[#This Row],[Delivery_Date]],"ddd")</f>
        <v>Sat</v>
      </c>
      <c r="AO4975">
        <f>Agricultural_Export_Analysis_Cleaned_Dataset[[#This Row],[Delivery_Date]]-Agricultural_Export_Analysis_Cleaned_Dataset[[#This Row],[Ship_Date]]</f>
        <v>28</v>
      </c>
      <c r="AP4975">
        <f>Agricultural_Export_Analysis_Cleaned_Dataset[[#This Row],[Ship_Date]]-Agricultural_Export_Analysis_Cleaned_Dataset[[#This Row],[Order_Date]]</f>
        <v>2</v>
      </c>
      <c r="AQ4975" s="4" t="str">
        <f>TEXT(Agricultural_Export_Analysis_Cleaned_Dataset[[#This Row],[Order_Date]],"mmm yyyy")</f>
        <v>Dec 2024</v>
      </c>
    </row>
    <row r="4976" spans="1:43" x14ac:dyDescent="0.3">
      <c r="A4976" t="s">
        <v>8888</v>
      </c>
      <c r="B4976" t="s">
        <v>8889</v>
      </c>
      <c r="C4976" s="2">
        <v>45738</v>
      </c>
      <c r="D4976" s="2">
        <v>45748</v>
      </c>
      <c r="E4976" s="2">
        <v>45772</v>
      </c>
      <c r="F4976" t="s">
        <v>35</v>
      </c>
      <c r="G4976" t="s">
        <v>36</v>
      </c>
      <c r="H4976" t="s">
        <v>51</v>
      </c>
      <c r="I4976" t="s">
        <v>118</v>
      </c>
      <c r="J4976" t="s">
        <v>63</v>
      </c>
      <c r="K4976" s="7">
        <v>0</v>
      </c>
      <c r="L4976" t="s">
        <v>70</v>
      </c>
      <c r="M4976" t="s">
        <v>88</v>
      </c>
      <c r="N4976" t="s">
        <v>89</v>
      </c>
      <c r="O4976">
        <v>625</v>
      </c>
      <c r="P4976" s="6">
        <v>214.01</v>
      </c>
      <c r="Q4976" s="6">
        <v>133756.25</v>
      </c>
      <c r="R4976" s="5">
        <v>0.15</v>
      </c>
      <c r="S4976" s="6">
        <v>113692.8125</v>
      </c>
      <c r="T4976" s="6">
        <v>11131.34</v>
      </c>
      <c r="U4976" s="6">
        <v>61204.639999999999</v>
      </c>
      <c r="V4976" s="6">
        <v>2559.44</v>
      </c>
      <c r="W4976" s="6">
        <v>5489.83</v>
      </c>
      <c r="X4976" s="6">
        <v>33307.5625</v>
      </c>
      <c r="Y4976" s="5">
        <v>0.29296102161251403</v>
      </c>
      <c r="Z4976" t="s">
        <v>40</v>
      </c>
      <c r="AA4976" t="s">
        <v>41</v>
      </c>
      <c r="AB4976" t="s">
        <v>65</v>
      </c>
      <c r="AC4976" t="s">
        <v>66</v>
      </c>
      <c r="AD4976" t="s">
        <v>84</v>
      </c>
      <c r="AE4976" t="s">
        <v>45</v>
      </c>
      <c r="AF4976" t="str">
        <f>TEXT(Agricultural_Export_Analysis_Cleaned_Dataset[[#This Row],[Order_Date]],"mmm")</f>
        <v>Mar</v>
      </c>
      <c r="AG4976" t="str">
        <f>TEXT(Agricultural_Export_Analysis_Cleaned_Dataset[[#This Row],[Order_Date]],"yyyy")</f>
        <v>2025</v>
      </c>
      <c r="AH4976" t="str">
        <f>TEXT(Agricultural_Export_Analysis_Cleaned_Dataset[[#This Row],[Order_Date]],"ddd")</f>
        <v>Sat</v>
      </c>
      <c r="AI4976" t="str">
        <f>TEXT(Agricultural_Export_Analysis_Cleaned_Dataset[[#This Row],[Ship_Date]],"yyyy")</f>
        <v>2025</v>
      </c>
      <c r="AJ4976" t="str">
        <f>TEXT(Agricultural_Export_Analysis_Cleaned_Dataset[[#This Row],[Ship_Date]],"mmm")</f>
        <v>Apr</v>
      </c>
      <c r="AK4976" t="str">
        <f>TEXT(Agricultural_Export_Analysis_Cleaned_Dataset[[#This Row],[Ship_Date]],"ddd")</f>
        <v>Tue</v>
      </c>
      <c r="AL4976" t="str">
        <f>TEXT(Agricultural_Export_Analysis_Cleaned_Dataset[[#This Row],[Delivery_Date]],"yyyy")</f>
        <v>2025</v>
      </c>
      <c r="AM4976" t="str">
        <f>TEXT(Agricultural_Export_Analysis_Cleaned_Dataset[[#This Row],[Delivery_Date]],"mmm")</f>
        <v>Apr</v>
      </c>
      <c r="AN4976" t="str">
        <f>TEXT(Agricultural_Export_Analysis_Cleaned_Dataset[[#This Row],[Delivery_Date]],"ddd")</f>
        <v>Fri</v>
      </c>
      <c r="AO4976">
        <f>Agricultural_Export_Analysis_Cleaned_Dataset[[#This Row],[Delivery_Date]]-Agricultural_Export_Analysis_Cleaned_Dataset[[#This Row],[Ship_Date]]</f>
        <v>24</v>
      </c>
      <c r="AP4976">
        <f>Agricultural_Export_Analysis_Cleaned_Dataset[[#This Row],[Ship_Date]]-Agricultural_Export_Analysis_Cleaned_Dataset[[#This Row],[Order_Date]]</f>
        <v>10</v>
      </c>
      <c r="AQ4976" s="4" t="str">
        <f>TEXT(Agricultural_Export_Analysis_Cleaned_Dataset[[#This Row],[Order_Date]],"mmm yyyy")</f>
        <v>Mar 2025</v>
      </c>
    </row>
    <row r="4977" spans="1:43" x14ac:dyDescent="0.3">
      <c r="A4977" t="s">
        <v>8890</v>
      </c>
      <c r="B4977" t="s">
        <v>8891</v>
      </c>
      <c r="C4977" s="2">
        <v>45483</v>
      </c>
      <c r="D4977" s="2">
        <v>45491</v>
      </c>
      <c r="E4977" s="2">
        <v>45508</v>
      </c>
      <c r="F4977" t="s">
        <v>35</v>
      </c>
      <c r="G4977" t="s">
        <v>50</v>
      </c>
      <c r="H4977" t="s">
        <v>51</v>
      </c>
      <c r="I4977" t="s">
        <v>38</v>
      </c>
      <c r="J4977" t="s">
        <v>39</v>
      </c>
      <c r="K4977" s="7">
        <v>0</v>
      </c>
      <c r="L4977" t="s">
        <v>80</v>
      </c>
      <c r="M4977" t="s">
        <v>101</v>
      </c>
      <c r="N4977" t="s">
        <v>102</v>
      </c>
      <c r="O4977">
        <v>1719</v>
      </c>
      <c r="P4977" s="6">
        <v>148</v>
      </c>
      <c r="Q4977" s="6">
        <v>254412</v>
      </c>
      <c r="R4977" s="5">
        <v>0.15</v>
      </c>
      <c r="S4977" s="6">
        <v>216250.2</v>
      </c>
      <c r="T4977" s="6">
        <v>13518.83</v>
      </c>
      <c r="U4977" s="6">
        <v>132742.21</v>
      </c>
      <c r="V4977" s="6">
        <v>2308.31</v>
      </c>
      <c r="W4977" s="6">
        <v>19985.16</v>
      </c>
      <c r="X4977" s="6">
        <v>47695.69</v>
      </c>
      <c r="Y4977" s="5">
        <v>0.220557900062058</v>
      </c>
      <c r="Z4977" t="s">
        <v>103</v>
      </c>
      <c r="AA4977" t="s">
        <v>119</v>
      </c>
      <c r="AB4977" t="s">
        <v>42</v>
      </c>
      <c r="AC4977" t="s">
        <v>43</v>
      </c>
      <c r="AD4977" t="s">
        <v>93</v>
      </c>
      <c r="AE4977" t="s">
        <v>58</v>
      </c>
      <c r="AF4977" t="str">
        <f>TEXT(Agricultural_Export_Analysis_Cleaned_Dataset[[#This Row],[Order_Date]],"mmm")</f>
        <v>Jul</v>
      </c>
      <c r="AG4977" t="str">
        <f>TEXT(Agricultural_Export_Analysis_Cleaned_Dataset[[#This Row],[Order_Date]],"yyyy")</f>
        <v>2024</v>
      </c>
      <c r="AH4977" t="str">
        <f>TEXT(Agricultural_Export_Analysis_Cleaned_Dataset[[#This Row],[Order_Date]],"ddd")</f>
        <v>Wed</v>
      </c>
      <c r="AI4977" t="str">
        <f>TEXT(Agricultural_Export_Analysis_Cleaned_Dataset[[#This Row],[Ship_Date]],"yyyy")</f>
        <v>2024</v>
      </c>
      <c r="AJ4977" t="str">
        <f>TEXT(Agricultural_Export_Analysis_Cleaned_Dataset[[#This Row],[Ship_Date]],"mmm")</f>
        <v>Jul</v>
      </c>
      <c r="AK4977" t="str">
        <f>TEXT(Agricultural_Export_Analysis_Cleaned_Dataset[[#This Row],[Ship_Date]],"ddd")</f>
        <v>Thu</v>
      </c>
      <c r="AL4977" t="str">
        <f>TEXT(Agricultural_Export_Analysis_Cleaned_Dataset[[#This Row],[Delivery_Date]],"yyyy")</f>
        <v>2024</v>
      </c>
      <c r="AM4977" t="str">
        <f>TEXT(Agricultural_Export_Analysis_Cleaned_Dataset[[#This Row],[Delivery_Date]],"mmm")</f>
        <v>Aug</v>
      </c>
      <c r="AN4977" t="str">
        <f>TEXT(Agricultural_Export_Analysis_Cleaned_Dataset[[#This Row],[Delivery_Date]],"ddd")</f>
        <v>Sun</v>
      </c>
      <c r="AO4977">
        <f>Agricultural_Export_Analysis_Cleaned_Dataset[[#This Row],[Delivery_Date]]-Agricultural_Export_Analysis_Cleaned_Dataset[[#This Row],[Ship_Date]]</f>
        <v>17</v>
      </c>
      <c r="AP4977">
        <f>Agricultural_Export_Analysis_Cleaned_Dataset[[#This Row],[Ship_Date]]-Agricultural_Export_Analysis_Cleaned_Dataset[[#This Row],[Order_Date]]</f>
        <v>8</v>
      </c>
      <c r="AQ4977" s="4" t="str">
        <f>TEXT(Agricultural_Export_Analysis_Cleaned_Dataset[[#This Row],[Order_Date]],"mmm yyyy")</f>
        <v>Jul 2024</v>
      </c>
    </row>
    <row r="4978" spans="1:43" x14ac:dyDescent="0.3">
      <c r="A4978" t="s">
        <v>8892</v>
      </c>
      <c r="B4978" t="s">
        <v>8893</v>
      </c>
      <c r="C4978" s="2">
        <v>45753</v>
      </c>
      <c r="D4978" s="2">
        <v>45755</v>
      </c>
      <c r="E4978" s="2">
        <v>45784</v>
      </c>
      <c r="F4978" t="s">
        <v>35</v>
      </c>
      <c r="G4978" t="s">
        <v>50</v>
      </c>
      <c r="H4978" t="s">
        <v>37</v>
      </c>
      <c r="I4978" t="s">
        <v>97</v>
      </c>
      <c r="J4978" t="s">
        <v>63</v>
      </c>
      <c r="K4978" s="7">
        <v>0</v>
      </c>
      <c r="L4978" t="s">
        <v>87</v>
      </c>
      <c r="M4978" t="s">
        <v>33</v>
      </c>
      <c r="N4978" t="s">
        <v>34</v>
      </c>
      <c r="O4978">
        <v>1454</v>
      </c>
      <c r="P4978" s="6">
        <v>232.77</v>
      </c>
      <c r="Q4978" s="6">
        <v>338447.58</v>
      </c>
      <c r="R4978" s="5">
        <v>0.1</v>
      </c>
      <c r="S4978" s="6">
        <v>304602.82199999999</v>
      </c>
      <c r="T4978" s="6">
        <v>6061.19</v>
      </c>
      <c r="U4978" s="6">
        <v>166747.69</v>
      </c>
      <c r="V4978" s="6">
        <v>1421.17</v>
      </c>
      <c r="W4978" s="6">
        <v>7204.36</v>
      </c>
      <c r="X4978" s="6">
        <v>123168.412</v>
      </c>
      <c r="Y4978" s="5">
        <v>0.40435742253234902</v>
      </c>
      <c r="Z4978" t="s">
        <v>81</v>
      </c>
      <c r="AA4978" t="s">
        <v>165</v>
      </c>
      <c r="AB4978" t="s">
        <v>56</v>
      </c>
      <c r="AC4978" t="s">
        <v>76</v>
      </c>
      <c r="AD4978" t="s">
        <v>98</v>
      </c>
      <c r="AE4978" t="s">
        <v>58</v>
      </c>
      <c r="AF4978" t="str">
        <f>TEXT(Agricultural_Export_Analysis_Cleaned_Dataset[[#This Row],[Order_Date]],"mmm")</f>
        <v>Apr</v>
      </c>
      <c r="AG4978" t="str">
        <f>TEXT(Agricultural_Export_Analysis_Cleaned_Dataset[[#This Row],[Order_Date]],"yyyy")</f>
        <v>2025</v>
      </c>
      <c r="AH4978" t="str">
        <f>TEXT(Agricultural_Export_Analysis_Cleaned_Dataset[[#This Row],[Order_Date]],"ddd")</f>
        <v>Sun</v>
      </c>
      <c r="AI4978" t="str">
        <f>TEXT(Agricultural_Export_Analysis_Cleaned_Dataset[[#This Row],[Ship_Date]],"yyyy")</f>
        <v>2025</v>
      </c>
      <c r="AJ4978" t="str">
        <f>TEXT(Agricultural_Export_Analysis_Cleaned_Dataset[[#This Row],[Ship_Date]],"mmm")</f>
        <v>Apr</v>
      </c>
      <c r="AK4978" t="str">
        <f>TEXT(Agricultural_Export_Analysis_Cleaned_Dataset[[#This Row],[Ship_Date]],"ddd")</f>
        <v>Tue</v>
      </c>
      <c r="AL4978" t="str">
        <f>TEXT(Agricultural_Export_Analysis_Cleaned_Dataset[[#This Row],[Delivery_Date]],"yyyy")</f>
        <v>2025</v>
      </c>
      <c r="AM4978" t="str">
        <f>TEXT(Agricultural_Export_Analysis_Cleaned_Dataset[[#This Row],[Delivery_Date]],"mmm")</f>
        <v>May</v>
      </c>
      <c r="AN4978" t="str">
        <f>TEXT(Agricultural_Export_Analysis_Cleaned_Dataset[[#This Row],[Delivery_Date]],"ddd")</f>
        <v>Wed</v>
      </c>
      <c r="AO4978">
        <f>Agricultural_Export_Analysis_Cleaned_Dataset[[#This Row],[Delivery_Date]]-Agricultural_Export_Analysis_Cleaned_Dataset[[#This Row],[Ship_Date]]</f>
        <v>29</v>
      </c>
      <c r="AP4978">
        <f>Agricultural_Export_Analysis_Cleaned_Dataset[[#This Row],[Ship_Date]]-Agricultural_Export_Analysis_Cleaned_Dataset[[#This Row],[Order_Date]]</f>
        <v>2</v>
      </c>
      <c r="AQ4978" s="4" t="str">
        <f>TEXT(Agricultural_Export_Analysis_Cleaned_Dataset[[#This Row],[Order_Date]],"mmm yyyy")</f>
        <v>Apr 2025</v>
      </c>
    </row>
    <row r="4979" spans="1:43" x14ac:dyDescent="0.3">
      <c r="A4979" t="s">
        <v>8894</v>
      </c>
      <c r="B4979" t="s">
        <v>491</v>
      </c>
      <c r="C4979" s="2">
        <v>45666</v>
      </c>
      <c r="D4979" s="2">
        <v>45670</v>
      </c>
      <c r="E4979" s="2">
        <v>45701</v>
      </c>
      <c r="F4979" t="s">
        <v>35</v>
      </c>
      <c r="G4979" t="s">
        <v>8934</v>
      </c>
      <c r="H4979" t="s">
        <v>74</v>
      </c>
      <c r="I4979" t="s">
        <v>38</v>
      </c>
      <c r="J4979" t="s">
        <v>112</v>
      </c>
      <c r="K4979" s="7">
        <v>10</v>
      </c>
      <c r="L4979" t="s">
        <v>87</v>
      </c>
      <c r="M4979" t="s">
        <v>71</v>
      </c>
      <c r="N4979" t="s">
        <v>72</v>
      </c>
      <c r="O4979">
        <v>633</v>
      </c>
      <c r="P4979" s="6">
        <v>291.68</v>
      </c>
      <c r="Q4979" s="6">
        <v>184633.44</v>
      </c>
      <c r="R4979" s="5">
        <v>0</v>
      </c>
      <c r="S4979" s="6">
        <v>184633.44</v>
      </c>
      <c r="T4979" s="6">
        <v>10991.83</v>
      </c>
      <c r="U4979" s="6">
        <v>136798.32999999999</v>
      </c>
      <c r="V4979" s="6">
        <v>796.01</v>
      </c>
      <c r="W4979" s="6">
        <v>9381.8799999999992</v>
      </c>
      <c r="X4979" s="6">
        <v>26665.39</v>
      </c>
      <c r="Y4979" s="5">
        <v>0.144423404557701</v>
      </c>
      <c r="Z4979" t="s">
        <v>40</v>
      </c>
      <c r="AA4979" t="s">
        <v>64</v>
      </c>
      <c r="AB4979" t="s">
        <v>83</v>
      </c>
      <c r="AC4979" t="s">
        <v>66</v>
      </c>
      <c r="AD4979" t="s">
        <v>84</v>
      </c>
      <c r="AE4979" t="s">
        <v>67</v>
      </c>
      <c r="AF4979" t="str">
        <f>TEXT(Agricultural_Export_Analysis_Cleaned_Dataset[[#This Row],[Order_Date]],"mmm")</f>
        <v>Jan</v>
      </c>
      <c r="AG4979" t="str">
        <f>TEXT(Agricultural_Export_Analysis_Cleaned_Dataset[[#This Row],[Order_Date]],"yyyy")</f>
        <v>2025</v>
      </c>
      <c r="AH4979" t="str">
        <f>TEXT(Agricultural_Export_Analysis_Cleaned_Dataset[[#This Row],[Order_Date]],"ddd")</f>
        <v>Thu</v>
      </c>
      <c r="AI4979" t="str">
        <f>TEXT(Agricultural_Export_Analysis_Cleaned_Dataset[[#This Row],[Ship_Date]],"yyyy")</f>
        <v>2025</v>
      </c>
      <c r="AJ4979" t="str">
        <f>TEXT(Agricultural_Export_Analysis_Cleaned_Dataset[[#This Row],[Ship_Date]],"mmm")</f>
        <v>Jan</v>
      </c>
      <c r="AK4979" t="str">
        <f>TEXT(Agricultural_Export_Analysis_Cleaned_Dataset[[#This Row],[Ship_Date]],"ddd")</f>
        <v>Mon</v>
      </c>
      <c r="AL4979" t="str">
        <f>TEXT(Agricultural_Export_Analysis_Cleaned_Dataset[[#This Row],[Delivery_Date]],"yyyy")</f>
        <v>2025</v>
      </c>
      <c r="AM4979" t="str">
        <f>TEXT(Agricultural_Export_Analysis_Cleaned_Dataset[[#This Row],[Delivery_Date]],"mmm")</f>
        <v>Feb</v>
      </c>
      <c r="AN4979" t="str">
        <f>TEXT(Agricultural_Export_Analysis_Cleaned_Dataset[[#This Row],[Delivery_Date]],"ddd")</f>
        <v>Thu</v>
      </c>
      <c r="AO4979">
        <f>Agricultural_Export_Analysis_Cleaned_Dataset[[#This Row],[Delivery_Date]]-Agricultural_Export_Analysis_Cleaned_Dataset[[#This Row],[Ship_Date]]</f>
        <v>31</v>
      </c>
      <c r="AP4979">
        <f>Agricultural_Export_Analysis_Cleaned_Dataset[[#This Row],[Ship_Date]]-Agricultural_Export_Analysis_Cleaned_Dataset[[#This Row],[Order_Date]]</f>
        <v>4</v>
      </c>
      <c r="AQ4979" s="4" t="str">
        <f>TEXT(Agricultural_Export_Analysis_Cleaned_Dataset[[#This Row],[Order_Date]],"mmm yyyy")</f>
        <v>Jan 2025</v>
      </c>
    </row>
    <row r="4980" spans="1:43" x14ac:dyDescent="0.3">
      <c r="A4980" t="s">
        <v>8895</v>
      </c>
      <c r="B4980" t="s">
        <v>8896</v>
      </c>
      <c r="C4980" s="2">
        <v>45334</v>
      </c>
      <c r="D4980" s="2">
        <v>45344</v>
      </c>
      <c r="E4980" s="2">
        <v>45366</v>
      </c>
      <c r="F4980" t="s">
        <v>35</v>
      </c>
      <c r="G4980" t="s">
        <v>96</v>
      </c>
      <c r="H4980" t="s">
        <v>37</v>
      </c>
      <c r="I4980" t="s">
        <v>52</v>
      </c>
      <c r="J4980" t="s">
        <v>39</v>
      </c>
      <c r="K4980" s="7">
        <v>2</v>
      </c>
      <c r="L4980" t="s">
        <v>32</v>
      </c>
      <c r="M4980" t="s">
        <v>140</v>
      </c>
      <c r="N4980" t="s">
        <v>49</v>
      </c>
      <c r="O4980">
        <v>895</v>
      </c>
      <c r="P4980" s="6">
        <v>237.01</v>
      </c>
      <c r="Q4980" s="6">
        <v>212123.95</v>
      </c>
      <c r="R4980" s="5">
        <v>0.1</v>
      </c>
      <c r="S4980" s="6">
        <v>190911.55499999999</v>
      </c>
      <c r="T4980" s="6">
        <v>7702.93</v>
      </c>
      <c r="U4980" s="6">
        <v>129439.41</v>
      </c>
      <c r="V4980" s="6">
        <v>363.99</v>
      </c>
      <c r="W4980" s="6">
        <v>10808.16</v>
      </c>
      <c r="X4980" s="6">
        <v>42597.065000000002</v>
      </c>
      <c r="Y4980" s="5">
        <v>0.223124603432202</v>
      </c>
      <c r="Z4980" t="s">
        <v>40</v>
      </c>
      <c r="AA4980" t="s">
        <v>147</v>
      </c>
      <c r="AB4980" t="s">
        <v>83</v>
      </c>
      <c r="AC4980" t="s">
        <v>43</v>
      </c>
      <c r="AD4980" t="s">
        <v>57</v>
      </c>
      <c r="AE4980" t="s">
        <v>58</v>
      </c>
      <c r="AF4980" t="str">
        <f>TEXT(Agricultural_Export_Analysis_Cleaned_Dataset[[#This Row],[Order_Date]],"mmm")</f>
        <v>Feb</v>
      </c>
      <c r="AG4980" t="str">
        <f>TEXT(Agricultural_Export_Analysis_Cleaned_Dataset[[#This Row],[Order_Date]],"yyyy")</f>
        <v>2024</v>
      </c>
      <c r="AH4980" t="str">
        <f>TEXT(Agricultural_Export_Analysis_Cleaned_Dataset[[#This Row],[Order_Date]],"ddd")</f>
        <v>Mon</v>
      </c>
      <c r="AI4980" t="str">
        <f>TEXT(Agricultural_Export_Analysis_Cleaned_Dataset[[#This Row],[Ship_Date]],"yyyy")</f>
        <v>2024</v>
      </c>
      <c r="AJ4980" t="str">
        <f>TEXT(Agricultural_Export_Analysis_Cleaned_Dataset[[#This Row],[Ship_Date]],"mmm")</f>
        <v>Feb</v>
      </c>
      <c r="AK4980" t="str">
        <f>TEXT(Agricultural_Export_Analysis_Cleaned_Dataset[[#This Row],[Ship_Date]],"ddd")</f>
        <v>Thu</v>
      </c>
      <c r="AL4980" t="str">
        <f>TEXT(Agricultural_Export_Analysis_Cleaned_Dataset[[#This Row],[Delivery_Date]],"yyyy")</f>
        <v>2024</v>
      </c>
      <c r="AM4980" t="str">
        <f>TEXT(Agricultural_Export_Analysis_Cleaned_Dataset[[#This Row],[Delivery_Date]],"mmm")</f>
        <v>Mar</v>
      </c>
      <c r="AN4980" t="str">
        <f>TEXT(Agricultural_Export_Analysis_Cleaned_Dataset[[#This Row],[Delivery_Date]],"ddd")</f>
        <v>Fri</v>
      </c>
      <c r="AO4980">
        <f>Agricultural_Export_Analysis_Cleaned_Dataset[[#This Row],[Delivery_Date]]-Agricultural_Export_Analysis_Cleaned_Dataset[[#This Row],[Ship_Date]]</f>
        <v>22</v>
      </c>
      <c r="AP4980">
        <f>Agricultural_Export_Analysis_Cleaned_Dataset[[#This Row],[Ship_Date]]-Agricultural_Export_Analysis_Cleaned_Dataset[[#This Row],[Order_Date]]</f>
        <v>10</v>
      </c>
      <c r="AQ4980" s="4" t="str">
        <f>TEXT(Agricultural_Export_Analysis_Cleaned_Dataset[[#This Row],[Order_Date]],"mmm yyyy")</f>
        <v>Feb 2024</v>
      </c>
    </row>
    <row r="4981" spans="1:43" x14ac:dyDescent="0.3">
      <c r="A4981" t="s">
        <v>8897</v>
      </c>
      <c r="B4981" t="s">
        <v>8898</v>
      </c>
      <c r="C4981" s="2">
        <v>45399</v>
      </c>
      <c r="D4981" s="2">
        <v>45406</v>
      </c>
      <c r="E4981" s="2">
        <v>45436</v>
      </c>
      <c r="F4981" t="s">
        <v>35</v>
      </c>
      <c r="G4981" t="s">
        <v>36</v>
      </c>
      <c r="H4981" t="s">
        <v>74</v>
      </c>
      <c r="I4981" t="s">
        <v>118</v>
      </c>
      <c r="J4981" t="s">
        <v>112</v>
      </c>
      <c r="K4981" s="7">
        <v>2</v>
      </c>
      <c r="L4981" t="s">
        <v>87</v>
      </c>
      <c r="M4981" t="s">
        <v>61</v>
      </c>
      <c r="N4981" t="s">
        <v>62</v>
      </c>
      <c r="O4981">
        <v>1029</v>
      </c>
      <c r="P4981" s="6">
        <v>452.66</v>
      </c>
      <c r="Q4981" s="6">
        <v>465787.14</v>
      </c>
      <c r="R4981" s="5">
        <v>0.1</v>
      </c>
      <c r="S4981" s="6">
        <v>419208.42599999998</v>
      </c>
      <c r="T4981" s="6">
        <v>3010.65</v>
      </c>
      <c r="U4981" s="6">
        <v>241357.53</v>
      </c>
      <c r="V4981" s="6">
        <v>972.82</v>
      </c>
      <c r="W4981" s="6">
        <v>10041.34</v>
      </c>
      <c r="X4981" s="6">
        <v>163826.08600000001</v>
      </c>
      <c r="Y4981" s="5">
        <v>0.39079864773519601</v>
      </c>
      <c r="Z4981" t="s">
        <v>81</v>
      </c>
      <c r="AA4981" t="s">
        <v>165</v>
      </c>
      <c r="AB4981" t="s">
        <v>83</v>
      </c>
      <c r="AC4981" t="s">
        <v>66</v>
      </c>
      <c r="AD4981" t="s">
        <v>44</v>
      </c>
      <c r="AE4981" t="s">
        <v>67</v>
      </c>
      <c r="AF4981" t="str">
        <f>TEXT(Agricultural_Export_Analysis_Cleaned_Dataset[[#This Row],[Order_Date]],"mmm")</f>
        <v>Apr</v>
      </c>
      <c r="AG4981" t="str">
        <f>TEXT(Agricultural_Export_Analysis_Cleaned_Dataset[[#This Row],[Order_Date]],"yyyy")</f>
        <v>2024</v>
      </c>
      <c r="AH4981" t="str">
        <f>TEXT(Agricultural_Export_Analysis_Cleaned_Dataset[[#This Row],[Order_Date]],"ddd")</f>
        <v>Wed</v>
      </c>
      <c r="AI4981" t="str">
        <f>TEXT(Agricultural_Export_Analysis_Cleaned_Dataset[[#This Row],[Ship_Date]],"yyyy")</f>
        <v>2024</v>
      </c>
      <c r="AJ4981" t="str">
        <f>TEXT(Agricultural_Export_Analysis_Cleaned_Dataset[[#This Row],[Ship_Date]],"mmm")</f>
        <v>Apr</v>
      </c>
      <c r="AK4981" t="str">
        <f>TEXT(Agricultural_Export_Analysis_Cleaned_Dataset[[#This Row],[Ship_Date]],"ddd")</f>
        <v>Wed</v>
      </c>
      <c r="AL4981" t="str">
        <f>TEXT(Agricultural_Export_Analysis_Cleaned_Dataset[[#This Row],[Delivery_Date]],"yyyy")</f>
        <v>2024</v>
      </c>
      <c r="AM4981" t="str">
        <f>TEXT(Agricultural_Export_Analysis_Cleaned_Dataset[[#This Row],[Delivery_Date]],"mmm")</f>
        <v>May</v>
      </c>
      <c r="AN4981" t="str">
        <f>TEXT(Agricultural_Export_Analysis_Cleaned_Dataset[[#This Row],[Delivery_Date]],"ddd")</f>
        <v>Fri</v>
      </c>
      <c r="AO4981">
        <f>Agricultural_Export_Analysis_Cleaned_Dataset[[#This Row],[Delivery_Date]]-Agricultural_Export_Analysis_Cleaned_Dataset[[#This Row],[Ship_Date]]</f>
        <v>30</v>
      </c>
      <c r="AP4981">
        <f>Agricultural_Export_Analysis_Cleaned_Dataset[[#This Row],[Ship_Date]]-Agricultural_Export_Analysis_Cleaned_Dataset[[#This Row],[Order_Date]]</f>
        <v>7</v>
      </c>
      <c r="AQ4981" s="4" t="str">
        <f>TEXT(Agricultural_Export_Analysis_Cleaned_Dataset[[#This Row],[Order_Date]],"mmm yyyy")</f>
        <v>Apr 2024</v>
      </c>
    </row>
    <row r="4982" spans="1:43" x14ac:dyDescent="0.3">
      <c r="A4982" t="s">
        <v>8899</v>
      </c>
      <c r="B4982" t="s">
        <v>8900</v>
      </c>
      <c r="C4982" s="2">
        <v>45893</v>
      </c>
      <c r="D4982" s="2">
        <v>45895</v>
      </c>
      <c r="E4982" s="2">
        <v>45913</v>
      </c>
      <c r="F4982" t="s">
        <v>35</v>
      </c>
      <c r="G4982" t="s">
        <v>203</v>
      </c>
      <c r="H4982" t="s">
        <v>37</v>
      </c>
      <c r="I4982" t="s">
        <v>38</v>
      </c>
      <c r="J4982" t="s">
        <v>63</v>
      </c>
      <c r="K4982" s="7">
        <v>0</v>
      </c>
      <c r="L4982" t="s">
        <v>32</v>
      </c>
      <c r="M4982" t="s">
        <v>107</v>
      </c>
      <c r="N4982" t="s">
        <v>108</v>
      </c>
      <c r="O4982">
        <v>1925</v>
      </c>
      <c r="P4982" s="6">
        <v>311.87</v>
      </c>
      <c r="Q4982" s="6">
        <v>600349.75</v>
      </c>
      <c r="R4982" s="5">
        <v>0.1</v>
      </c>
      <c r="S4982" s="6">
        <v>540314.77500000002</v>
      </c>
      <c r="T4982" s="6">
        <v>730.01</v>
      </c>
      <c r="U4982" s="6">
        <v>386701.27</v>
      </c>
      <c r="V4982" s="6">
        <v>2015.07</v>
      </c>
      <c r="W4982" s="6">
        <v>26913.360000000001</v>
      </c>
      <c r="X4982" s="6">
        <v>123955.065</v>
      </c>
      <c r="Y4982" s="5">
        <v>0.229412688187178</v>
      </c>
      <c r="Z4982" t="s">
        <v>103</v>
      </c>
      <c r="AA4982" t="s">
        <v>177</v>
      </c>
      <c r="AB4982" t="s">
        <v>42</v>
      </c>
      <c r="AC4982" t="s">
        <v>76</v>
      </c>
      <c r="AD4982" t="s">
        <v>98</v>
      </c>
      <c r="AE4982" t="s">
        <v>45</v>
      </c>
      <c r="AF4982" t="str">
        <f>TEXT(Agricultural_Export_Analysis_Cleaned_Dataset[[#This Row],[Order_Date]],"mmm")</f>
        <v>Aug</v>
      </c>
      <c r="AG4982" t="str">
        <f>TEXT(Agricultural_Export_Analysis_Cleaned_Dataset[[#This Row],[Order_Date]],"yyyy")</f>
        <v>2025</v>
      </c>
      <c r="AH4982" t="str">
        <f>TEXT(Agricultural_Export_Analysis_Cleaned_Dataset[[#This Row],[Order_Date]],"ddd")</f>
        <v>Sun</v>
      </c>
      <c r="AI4982" t="str">
        <f>TEXT(Agricultural_Export_Analysis_Cleaned_Dataset[[#This Row],[Ship_Date]],"yyyy")</f>
        <v>2025</v>
      </c>
      <c r="AJ4982" t="str">
        <f>TEXT(Agricultural_Export_Analysis_Cleaned_Dataset[[#This Row],[Ship_Date]],"mmm")</f>
        <v>Aug</v>
      </c>
      <c r="AK4982" t="str">
        <f>TEXT(Agricultural_Export_Analysis_Cleaned_Dataset[[#This Row],[Ship_Date]],"ddd")</f>
        <v>Tue</v>
      </c>
      <c r="AL4982" t="str">
        <f>TEXT(Agricultural_Export_Analysis_Cleaned_Dataset[[#This Row],[Delivery_Date]],"yyyy")</f>
        <v>2025</v>
      </c>
      <c r="AM4982" t="str">
        <f>TEXT(Agricultural_Export_Analysis_Cleaned_Dataset[[#This Row],[Delivery_Date]],"mmm")</f>
        <v>Sep</v>
      </c>
      <c r="AN4982" t="str">
        <f>TEXT(Agricultural_Export_Analysis_Cleaned_Dataset[[#This Row],[Delivery_Date]],"ddd")</f>
        <v>Sat</v>
      </c>
      <c r="AO4982">
        <f>Agricultural_Export_Analysis_Cleaned_Dataset[[#This Row],[Delivery_Date]]-Agricultural_Export_Analysis_Cleaned_Dataset[[#This Row],[Ship_Date]]</f>
        <v>18</v>
      </c>
      <c r="AP4982">
        <f>Agricultural_Export_Analysis_Cleaned_Dataset[[#This Row],[Ship_Date]]-Agricultural_Export_Analysis_Cleaned_Dataset[[#This Row],[Order_Date]]</f>
        <v>2</v>
      </c>
      <c r="AQ4982" s="4" t="str">
        <f>TEXT(Agricultural_Export_Analysis_Cleaned_Dataset[[#This Row],[Order_Date]],"mmm yyyy")</f>
        <v>Aug 2025</v>
      </c>
    </row>
    <row r="4983" spans="1:43" x14ac:dyDescent="0.3">
      <c r="A4983" t="s">
        <v>8901</v>
      </c>
      <c r="B4983" t="s">
        <v>1860</v>
      </c>
      <c r="C4983" s="2">
        <v>45717</v>
      </c>
      <c r="D4983" s="2">
        <v>45719</v>
      </c>
      <c r="E4983" s="2">
        <v>45729</v>
      </c>
      <c r="F4983" t="s">
        <v>35</v>
      </c>
      <c r="G4983" t="s">
        <v>117</v>
      </c>
      <c r="H4983" t="s">
        <v>74</v>
      </c>
      <c r="I4983" t="s">
        <v>118</v>
      </c>
      <c r="J4983" t="s">
        <v>39</v>
      </c>
      <c r="K4983" s="7">
        <v>0</v>
      </c>
      <c r="L4983" t="s">
        <v>70</v>
      </c>
      <c r="M4983" t="s">
        <v>33</v>
      </c>
      <c r="N4983" t="s">
        <v>34</v>
      </c>
      <c r="O4983">
        <v>688</v>
      </c>
      <c r="P4983" s="6">
        <v>469.87</v>
      </c>
      <c r="Q4983" s="6">
        <v>323270.56</v>
      </c>
      <c r="R4983" s="5">
        <v>0</v>
      </c>
      <c r="S4983" s="6">
        <v>323270.56</v>
      </c>
      <c r="T4983" s="6">
        <v>6143.44</v>
      </c>
      <c r="U4983" s="6">
        <v>173418.68</v>
      </c>
      <c r="V4983" s="6">
        <v>1397.42</v>
      </c>
      <c r="W4983" s="6">
        <v>35426.959999999999</v>
      </c>
      <c r="X4983" s="6">
        <v>106884.06</v>
      </c>
      <c r="Y4983" s="5">
        <v>0.33063344834122799</v>
      </c>
      <c r="Z4983" t="s">
        <v>40</v>
      </c>
      <c r="AA4983" t="s">
        <v>41</v>
      </c>
      <c r="AB4983" t="s">
        <v>56</v>
      </c>
      <c r="AC4983" t="s">
        <v>66</v>
      </c>
      <c r="AD4983" t="s">
        <v>44</v>
      </c>
      <c r="AE4983" t="s">
        <v>67</v>
      </c>
      <c r="AF4983" t="str">
        <f>TEXT(Agricultural_Export_Analysis_Cleaned_Dataset[[#This Row],[Order_Date]],"mmm")</f>
        <v>Mar</v>
      </c>
      <c r="AG4983" t="str">
        <f>TEXT(Agricultural_Export_Analysis_Cleaned_Dataset[[#This Row],[Order_Date]],"yyyy")</f>
        <v>2025</v>
      </c>
      <c r="AH4983" t="str">
        <f>TEXT(Agricultural_Export_Analysis_Cleaned_Dataset[[#This Row],[Order_Date]],"ddd")</f>
        <v>Sat</v>
      </c>
      <c r="AI4983" t="str">
        <f>TEXT(Agricultural_Export_Analysis_Cleaned_Dataset[[#This Row],[Ship_Date]],"yyyy")</f>
        <v>2025</v>
      </c>
      <c r="AJ4983" t="str">
        <f>TEXT(Agricultural_Export_Analysis_Cleaned_Dataset[[#This Row],[Ship_Date]],"mmm")</f>
        <v>Mar</v>
      </c>
      <c r="AK4983" t="str">
        <f>TEXT(Agricultural_Export_Analysis_Cleaned_Dataset[[#This Row],[Ship_Date]],"ddd")</f>
        <v>Mon</v>
      </c>
      <c r="AL4983" t="str">
        <f>TEXT(Agricultural_Export_Analysis_Cleaned_Dataset[[#This Row],[Delivery_Date]],"yyyy")</f>
        <v>2025</v>
      </c>
      <c r="AM4983" t="str">
        <f>TEXT(Agricultural_Export_Analysis_Cleaned_Dataset[[#This Row],[Delivery_Date]],"mmm")</f>
        <v>Mar</v>
      </c>
      <c r="AN4983" t="str">
        <f>TEXT(Agricultural_Export_Analysis_Cleaned_Dataset[[#This Row],[Delivery_Date]],"ddd")</f>
        <v>Thu</v>
      </c>
      <c r="AO4983">
        <f>Agricultural_Export_Analysis_Cleaned_Dataset[[#This Row],[Delivery_Date]]-Agricultural_Export_Analysis_Cleaned_Dataset[[#This Row],[Ship_Date]]</f>
        <v>10</v>
      </c>
      <c r="AP4983">
        <f>Agricultural_Export_Analysis_Cleaned_Dataset[[#This Row],[Ship_Date]]-Agricultural_Export_Analysis_Cleaned_Dataset[[#This Row],[Order_Date]]</f>
        <v>2</v>
      </c>
      <c r="AQ4983" s="4" t="str">
        <f>TEXT(Agricultural_Export_Analysis_Cleaned_Dataset[[#This Row],[Order_Date]],"mmm yyyy")</f>
        <v>Mar 2025</v>
      </c>
    </row>
    <row r="4984" spans="1:43" x14ac:dyDescent="0.3">
      <c r="A4984" t="s">
        <v>8902</v>
      </c>
      <c r="B4984" t="s">
        <v>8903</v>
      </c>
      <c r="C4984" s="2">
        <v>45739</v>
      </c>
      <c r="D4984" s="2">
        <v>45740</v>
      </c>
      <c r="E4984" s="2">
        <v>45774</v>
      </c>
      <c r="F4984" t="s">
        <v>35</v>
      </c>
      <c r="G4984" t="s">
        <v>36</v>
      </c>
      <c r="H4984" t="s">
        <v>51</v>
      </c>
      <c r="I4984" t="s">
        <v>91</v>
      </c>
      <c r="J4984" t="s">
        <v>112</v>
      </c>
      <c r="K4984" s="7">
        <v>7</v>
      </c>
      <c r="L4984" t="s">
        <v>80</v>
      </c>
      <c r="M4984" t="s">
        <v>159</v>
      </c>
      <c r="N4984" t="s">
        <v>160</v>
      </c>
      <c r="O4984">
        <v>746</v>
      </c>
      <c r="P4984" s="6">
        <v>26.86</v>
      </c>
      <c r="Q4984" s="6">
        <v>20037.560000000001</v>
      </c>
      <c r="R4984" s="5">
        <v>0.15</v>
      </c>
      <c r="S4984" s="6">
        <v>17031.925999999999</v>
      </c>
      <c r="T4984" s="6">
        <v>5786.27</v>
      </c>
      <c r="U4984" s="6">
        <v>9923.2199999999993</v>
      </c>
      <c r="V4984" s="6">
        <v>1084.9100000000001</v>
      </c>
      <c r="W4984" s="6">
        <v>927.99</v>
      </c>
      <c r="X4984" s="6">
        <v>-690.46400000000006</v>
      </c>
      <c r="Y4984" s="5">
        <v>-4.05393964252782E-2</v>
      </c>
      <c r="Z4984" t="s">
        <v>40</v>
      </c>
      <c r="AA4984" t="s">
        <v>41</v>
      </c>
      <c r="AB4984" t="s">
        <v>56</v>
      </c>
      <c r="AC4984" t="s">
        <v>43</v>
      </c>
      <c r="AD4984" t="s">
        <v>77</v>
      </c>
      <c r="AE4984" t="s">
        <v>58</v>
      </c>
      <c r="AF4984" t="str">
        <f>TEXT(Agricultural_Export_Analysis_Cleaned_Dataset[[#This Row],[Order_Date]],"mmm")</f>
        <v>Mar</v>
      </c>
      <c r="AG4984" t="str">
        <f>TEXT(Agricultural_Export_Analysis_Cleaned_Dataset[[#This Row],[Order_Date]],"yyyy")</f>
        <v>2025</v>
      </c>
      <c r="AH4984" t="str">
        <f>TEXT(Agricultural_Export_Analysis_Cleaned_Dataset[[#This Row],[Order_Date]],"ddd")</f>
        <v>Sun</v>
      </c>
      <c r="AI4984" t="str">
        <f>TEXT(Agricultural_Export_Analysis_Cleaned_Dataset[[#This Row],[Ship_Date]],"yyyy")</f>
        <v>2025</v>
      </c>
      <c r="AJ4984" t="str">
        <f>TEXT(Agricultural_Export_Analysis_Cleaned_Dataset[[#This Row],[Ship_Date]],"mmm")</f>
        <v>Mar</v>
      </c>
      <c r="AK4984" t="str">
        <f>TEXT(Agricultural_Export_Analysis_Cleaned_Dataset[[#This Row],[Ship_Date]],"ddd")</f>
        <v>Mon</v>
      </c>
      <c r="AL4984" t="str">
        <f>TEXT(Agricultural_Export_Analysis_Cleaned_Dataset[[#This Row],[Delivery_Date]],"yyyy")</f>
        <v>2025</v>
      </c>
      <c r="AM4984" t="str">
        <f>TEXT(Agricultural_Export_Analysis_Cleaned_Dataset[[#This Row],[Delivery_Date]],"mmm")</f>
        <v>Apr</v>
      </c>
      <c r="AN4984" t="str">
        <f>TEXT(Agricultural_Export_Analysis_Cleaned_Dataset[[#This Row],[Delivery_Date]],"ddd")</f>
        <v>Sun</v>
      </c>
      <c r="AO4984">
        <f>Agricultural_Export_Analysis_Cleaned_Dataset[[#This Row],[Delivery_Date]]-Agricultural_Export_Analysis_Cleaned_Dataset[[#This Row],[Ship_Date]]</f>
        <v>34</v>
      </c>
      <c r="AP4984">
        <f>Agricultural_Export_Analysis_Cleaned_Dataset[[#This Row],[Ship_Date]]-Agricultural_Export_Analysis_Cleaned_Dataset[[#This Row],[Order_Date]]</f>
        <v>1</v>
      </c>
      <c r="AQ4984" s="4" t="str">
        <f>TEXT(Agricultural_Export_Analysis_Cleaned_Dataset[[#This Row],[Order_Date]],"mmm yyyy")</f>
        <v>Mar 2025</v>
      </c>
    </row>
    <row r="4985" spans="1:43" x14ac:dyDescent="0.3">
      <c r="A4985" t="s">
        <v>8904</v>
      </c>
      <c r="B4985" t="s">
        <v>6409</v>
      </c>
      <c r="C4985" s="2">
        <v>45739</v>
      </c>
      <c r="D4985" s="2">
        <v>45742</v>
      </c>
      <c r="E4985" s="2">
        <v>45759</v>
      </c>
      <c r="F4985" t="s">
        <v>35</v>
      </c>
      <c r="G4985" t="s">
        <v>8933</v>
      </c>
      <c r="H4985" t="s">
        <v>37</v>
      </c>
      <c r="I4985" t="s">
        <v>97</v>
      </c>
      <c r="J4985" t="s">
        <v>63</v>
      </c>
      <c r="K4985" s="7">
        <v>2</v>
      </c>
      <c r="L4985" t="s">
        <v>32</v>
      </c>
      <c r="M4985" t="s">
        <v>140</v>
      </c>
      <c r="N4985" t="s">
        <v>49</v>
      </c>
      <c r="O4985">
        <v>309</v>
      </c>
      <c r="P4985" s="6">
        <v>290.73</v>
      </c>
      <c r="Q4985" s="6">
        <v>89835.57</v>
      </c>
      <c r="R4985" s="5">
        <v>0.15</v>
      </c>
      <c r="S4985" s="6">
        <v>76360.234500000006</v>
      </c>
      <c r="T4985" s="6">
        <v>7474.42</v>
      </c>
      <c r="U4985" s="6">
        <v>53185.08</v>
      </c>
      <c r="V4985" s="6">
        <v>2130.11</v>
      </c>
      <c r="W4985" s="6">
        <v>6847.94</v>
      </c>
      <c r="X4985" s="6">
        <v>6722.6845000000003</v>
      </c>
      <c r="Y4985" s="5">
        <v>8.8039076150296602E-2</v>
      </c>
      <c r="Z4985" t="s">
        <v>40</v>
      </c>
      <c r="AA4985" t="s">
        <v>41</v>
      </c>
      <c r="AB4985" t="s">
        <v>56</v>
      </c>
      <c r="AC4985" t="s">
        <v>43</v>
      </c>
      <c r="AD4985" t="s">
        <v>93</v>
      </c>
      <c r="AE4985" t="s">
        <v>67</v>
      </c>
      <c r="AF4985" t="str">
        <f>TEXT(Agricultural_Export_Analysis_Cleaned_Dataset[[#This Row],[Order_Date]],"mmm")</f>
        <v>Mar</v>
      </c>
      <c r="AG4985" t="str">
        <f>TEXT(Agricultural_Export_Analysis_Cleaned_Dataset[[#This Row],[Order_Date]],"yyyy")</f>
        <v>2025</v>
      </c>
      <c r="AH4985" t="str">
        <f>TEXT(Agricultural_Export_Analysis_Cleaned_Dataset[[#This Row],[Order_Date]],"ddd")</f>
        <v>Sun</v>
      </c>
      <c r="AI4985" t="str">
        <f>TEXT(Agricultural_Export_Analysis_Cleaned_Dataset[[#This Row],[Ship_Date]],"yyyy")</f>
        <v>2025</v>
      </c>
      <c r="AJ4985" t="str">
        <f>TEXT(Agricultural_Export_Analysis_Cleaned_Dataset[[#This Row],[Ship_Date]],"mmm")</f>
        <v>Mar</v>
      </c>
      <c r="AK4985" t="str">
        <f>TEXT(Agricultural_Export_Analysis_Cleaned_Dataset[[#This Row],[Ship_Date]],"ddd")</f>
        <v>Wed</v>
      </c>
      <c r="AL4985" t="str">
        <f>TEXT(Agricultural_Export_Analysis_Cleaned_Dataset[[#This Row],[Delivery_Date]],"yyyy")</f>
        <v>2025</v>
      </c>
      <c r="AM4985" t="str">
        <f>TEXT(Agricultural_Export_Analysis_Cleaned_Dataset[[#This Row],[Delivery_Date]],"mmm")</f>
        <v>Apr</v>
      </c>
      <c r="AN4985" t="str">
        <f>TEXT(Agricultural_Export_Analysis_Cleaned_Dataset[[#This Row],[Delivery_Date]],"ddd")</f>
        <v>Sat</v>
      </c>
      <c r="AO4985">
        <f>Agricultural_Export_Analysis_Cleaned_Dataset[[#This Row],[Delivery_Date]]-Agricultural_Export_Analysis_Cleaned_Dataset[[#This Row],[Ship_Date]]</f>
        <v>17</v>
      </c>
      <c r="AP4985">
        <f>Agricultural_Export_Analysis_Cleaned_Dataset[[#This Row],[Ship_Date]]-Agricultural_Export_Analysis_Cleaned_Dataset[[#This Row],[Order_Date]]</f>
        <v>3</v>
      </c>
      <c r="AQ4985" s="4" t="str">
        <f>TEXT(Agricultural_Export_Analysis_Cleaned_Dataset[[#This Row],[Order_Date]],"mmm yyyy")</f>
        <v>Mar 2025</v>
      </c>
    </row>
    <row r="4986" spans="1:43" x14ac:dyDescent="0.3">
      <c r="A4986" t="s">
        <v>8905</v>
      </c>
      <c r="B4986" t="s">
        <v>8906</v>
      </c>
      <c r="C4986" s="2">
        <v>45369</v>
      </c>
      <c r="D4986" s="2">
        <v>45373</v>
      </c>
      <c r="E4986" s="2">
        <v>45389</v>
      </c>
      <c r="F4986" t="s">
        <v>35</v>
      </c>
      <c r="G4986" t="s">
        <v>117</v>
      </c>
      <c r="H4986" t="s">
        <v>51</v>
      </c>
      <c r="I4986" t="s">
        <v>38</v>
      </c>
      <c r="J4986" t="s">
        <v>63</v>
      </c>
      <c r="K4986" s="7">
        <v>0</v>
      </c>
      <c r="L4986" t="s">
        <v>8935</v>
      </c>
      <c r="M4986" t="s">
        <v>71</v>
      </c>
      <c r="N4986" t="s">
        <v>72</v>
      </c>
      <c r="O4986">
        <v>1144</v>
      </c>
      <c r="P4986" s="6">
        <v>76.790000000000006</v>
      </c>
      <c r="Q4986" s="6">
        <v>87847.76</v>
      </c>
      <c r="R4986" s="5">
        <v>0.1</v>
      </c>
      <c r="S4986" s="6">
        <v>79062.983999999997</v>
      </c>
      <c r="T4986" s="6">
        <v>13453.25</v>
      </c>
      <c r="U4986" s="6">
        <v>51560.18</v>
      </c>
      <c r="V4986" s="6">
        <v>2643.36</v>
      </c>
      <c r="W4986" s="6">
        <v>5218.47</v>
      </c>
      <c r="X4986" s="6">
        <v>6187.7240000000002</v>
      </c>
      <c r="Y4986" s="5">
        <v>7.8263223659759698E-2</v>
      </c>
      <c r="Z4986" t="s">
        <v>40</v>
      </c>
      <c r="AA4986" t="s">
        <v>41</v>
      </c>
      <c r="AB4986" t="s">
        <v>42</v>
      </c>
      <c r="AC4986" t="s">
        <v>66</v>
      </c>
      <c r="AD4986" t="s">
        <v>57</v>
      </c>
      <c r="AE4986" t="s">
        <v>58</v>
      </c>
      <c r="AF4986" t="str">
        <f>TEXT(Agricultural_Export_Analysis_Cleaned_Dataset[[#This Row],[Order_Date]],"mmm")</f>
        <v>Mar</v>
      </c>
      <c r="AG4986" t="str">
        <f>TEXT(Agricultural_Export_Analysis_Cleaned_Dataset[[#This Row],[Order_Date]],"yyyy")</f>
        <v>2024</v>
      </c>
      <c r="AH4986" t="str">
        <f>TEXT(Agricultural_Export_Analysis_Cleaned_Dataset[[#This Row],[Order_Date]],"ddd")</f>
        <v>Mon</v>
      </c>
      <c r="AI4986" t="str">
        <f>TEXT(Agricultural_Export_Analysis_Cleaned_Dataset[[#This Row],[Ship_Date]],"yyyy")</f>
        <v>2024</v>
      </c>
      <c r="AJ4986" t="str">
        <f>TEXT(Agricultural_Export_Analysis_Cleaned_Dataset[[#This Row],[Ship_Date]],"mmm")</f>
        <v>Mar</v>
      </c>
      <c r="AK4986" t="str">
        <f>TEXT(Agricultural_Export_Analysis_Cleaned_Dataset[[#This Row],[Ship_Date]],"ddd")</f>
        <v>Fri</v>
      </c>
      <c r="AL4986" t="str">
        <f>TEXT(Agricultural_Export_Analysis_Cleaned_Dataset[[#This Row],[Delivery_Date]],"yyyy")</f>
        <v>2024</v>
      </c>
      <c r="AM4986" t="str">
        <f>TEXT(Agricultural_Export_Analysis_Cleaned_Dataset[[#This Row],[Delivery_Date]],"mmm")</f>
        <v>Apr</v>
      </c>
      <c r="AN4986" t="str">
        <f>TEXT(Agricultural_Export_Analysis_Cleaned_Dataset[[#This Row],[Delivery_Date]],"ddd")</f>
        <v>Sun</v>
      </c>
      <c r="AO4986">
        <f>Agricultural_Export_Analysis_Cleaned_Dataset[[#This Row],[Delivery_Date]]-Agricultural_Export_Analysis_Cleaned_Dataset[[#This Row],[Ship_Date]]</f>
        <v>16</v>
      </c>
      <c r="AP4986">
        <f>Agricultural_Export_Analysis_Cleaned_Dataset[[#This Row],[Ship_Date]]-Agricultural_Export_Analysis_Cleaned_Dataset[[#This Row],[Order_Date]]</f>
        <v>4</v>
      </c>
      <c r="AQ4986" s="4" t="str">
        <f>TEXT(Agricultural_Export_Analysis_Cleaned_Dataset[[#This Row],[Order_Date]],"mmm yyyy")</f>
        <v>Mar 2024</v>
      </c>
    </row>
    <row r="4987" spans="1:43" x14ac:dyDescent="0.3">
      <c r="A4987" t="s">
        <v>8907</v>
      </c>
      <c r="B4987" t="s">
        <v>229</v>
      </c>
      <c r="C4987" s="2">
        <v>45898</v>
      </c>
      <c r="D4987" s="2">
        <v>45903</v>
      </c>
      <c r="E4987" s="2">
        <v>45915</v>
      </c>
      <c r="F4987" t="s">
        <v>35</v>
      </c>
      <c r="G4987" t="s">
        <v>96</v>
      </c>
      <c r="H4987" t="s">
        <v>74</v>
      </c>
      <c r="I4987" t="s">
        <v>118</v>
      </c>
      <c r="J4987" t="s">
        <v>112</v>
      </c>
      <c r="K4987" s="7">
        <v>0</v>
      </c>
      <c r="L4987" t="s">
        <v>32</v>
      </c>
      <c r="M4987" t="s">
        <v>88</v>
      </c>
      <c r="N4987" t="s">
        <v>89</v>
      </c>
      <c r="O4987">
        <v>778</v>
      </c>
      <c r="P4987" s="6">
        <v>115.41</v>
      </c>
      <c r="Q4987" s="6">
        <v>89788.98</v>
      </c>
      <c r="R4987" s="5">
        <v>0.15</v>
      </c>
      <c r="S4987" s="6">
        <v>76320.633000000002</v>
      </c>
      <c r="T4987" s="6">
        <v>2519.1</v>
      </c>
      <c r="U4987" s="6">
        <v>42403.15</v>
      </c>
      <c r="V4987" s="6">
        <v>1117.51</v>
      </c>
      <c r="W4987" s="6">
        <v>6606.24</v>
      </c>
      <c r="X4987" s="6">
        <v>23674.633000000002</v>
      </c>
      <c r="Y4987" s="5">
        <v>0.31019964155695601</v>
      </c>
      <c r="Z4987" t="s">
        <v>103</v>
      </c>
      <c r="AA4987" t="s">
        <v>177</v>
      </c>
      <c r="AB4987" t="s">
        <v>56</v>
      </c>
      <c r="AC4987" t="s">
        <v>76</v>
      </c>
      <c r="AD4987" t="s">
        <v>44</v>
      </c>
      <c r="AE4987" t="s">
        <v>67</v>
      </c>
      <c r="AF4987" t="str">
        <f>TEXT(Agricultural_Export_Analysis_Cleaned_Dataset[[#This Row],[Order_Date]],"mmm")</f>
        <v>Aug</v>
      </c>
      <c r="AG4987" t="str">
        <f>TEXT(Agricultural_Export_Analysis_Cleaned_Dataset[[#This Row],[Order_Date]],"yyyy")</f>
        <v>2025</v>
      </c>
      <c r="AH4987" t="str">
        <f>TEXT(Agricultural_Export_Analysis_Cleaned_Dataset[[#This Row],[Order_Date]],"ddd")</f>
        <v>Fri</v>
      </c>
      <c r="AI4987" t="str">
        <f>TEXT(Agricultural_Export_Analysis_Cleaned_Dataset[[#This Row],[Ship_Date]],"yyyy")</f>
        <v>2025</v>
      </c>
      <c r="AJ4987" t="str">
        <f>TEXT(Agricultural_Export_Analysis_Cleaned_Dataset[[#This Row],[Ship_Date]],"mmm")</f>
        <v>Sep</v>
      </c>
      <c r="AK4987" t="str">
        <f>TEXT(Agricultural_Export_Analysis_Cleaned_Dataset[[#This Row],[Ship_Date]],"ddd")</f>
        <v>Wed</v>
      </c>
      <c r="AL4987" t="str">
        <f>TEXT(Agricultural_Export_Analysis_Cleaned_Dataset[[#This Row],[Delivery_Date]],"yyyy")</f>
        <v>2025</v>
      </c>
      <c r="AM4987" t="str">
        <f>TEXT(Agricultural_Export_Analysis_Cleaned_Dataset[[#This Row],[Delivery_Date]],"mmm")</f>
        <v>Sep</v>
      </c>
      <c r="AN4987" t="str">
        <f>TEXT(Agricultural_Export_Analysis_Cleaned_Dataset[[#This Row],[Delivery_Date]],"ddd")</f>
        <v>Mon</v>
      </c>
      <c r="AO4987">
        <f>Agricultural_Export_Analysis_Cleaned_Dataset[[#This Row],[Delivery_Date]]-Agricultural_Export_Analysis_Cleaned_Dataset[[#This Row],[Ship_Date]]</f>
        <v>12</v>
      </c>
      <c r="AP4987">
        <f>Agricultural_Export_Analysis_Cleaned_Dataset[[#This Row],[Ship_Date]]-Agricultural_Export_Analysis_Cleaned_Dataset[[#This Row],[Order_Date]]</f>
        <v>5</v>
      </c>
      <c r="AQ4987" s="4" t="str">
        <f>TEXT(Agricultural_Export_Analysis_Cleaned_Dataset[[#This Row],[Order_Date]],"mmm yyyy")</f>
        <v>Aug 2025</v>
      </c>
    </row>
    <row r="4988" spans="1:43" x14ac:dyDescent="0.3">
      <c r="A4988" t="s">
        <v>8908</v>
      </c>
      <c r="B4988" t="s">
        <v>3497</v>
      </c>
      <c r="C4988" s="2">
        <v>45950</v>
      </c>
      <c r="D4988" s="2">
        <v>45958</v>
      </c>
      <c r="E4988" s="2">
        <v>45983</v>
      </c>
      <c r="F4988" t="s">
        <v>35</v>
      </c>
      <c r="G4988" t="s">
        <v>36</v>
      </c>
      <c r="H4988" t="s">
        <v>51</v>
      </c>
      <c r="I4988" t="s">
        <v>118</v>
      </c>
      <c r="J4988" t="s">
        <v>53</v>
      </c>
      <c r="K4988" s="7">
        <v>0</v>
      </c>
      <c r="L4988" t="s">
        <v>70</v>
      </c>
      <c r="M4988" t="s">
        <v>71</v>
      </c>
      <c r="N4988" t="s">
        <v>72</v>
      </c>
      <c r="O4988">
        <v>555</v>
      </c>
      <c r="P4988" s="6">
        <v>342.05</v>
      </c>
      <c r="Q4988" s="6">
        <v>189837.75</v>
      </c>
      <c r="R4988" s="5">
        <v>0.1</v>
      </c>
      <c r="S4988" s="6">
        <v>170853.97500000001</v>
      </c>
      <c r="T4988" s="6">
        <v>3628.2</v>
      </c>
      <c r="U4988" s="6">
        <v>86062.45</v>
      </c>
      <c r="V4988" s="6">
        <v>1202.3900000000001</v>
      </c>
      <c r="W4988" s="6">
        <v>9893.6200000000008</v>
      </c>
      <c r="X4988" s="6">
        <v>70067.315000000002</v>
      </c>
      <c r="Y4988" s="5">
        <v>0.41010058443182301</v>
      </c>
      <c r="Z4988" t="s">
        <v>54</v>
      </c>
      <c r="AA4988" t="s">
        <v>75</v>
      </c>
      <c r="AB4988" t="s">
        <v>42</v>
      </c>
      <c r="AC4988" t="s">
        <v>76</v>
      </c>
      <c r="AD4988" t="s">
        <v>93</v>
      </c>
      <c r="AE4988" t="s">
        <v>67</v>
      </c>
      <c r="AF4988" t="str">
        <f>TEXT(Agricultural_Export_Analysis_Cleaned_Dataset[[#This Row],[Order_Date]],"mmm")</f>
        <v>Oct</v>
      </c>
      <c r="AG4988" t="str">
        <f>TEXT(Agricultural_Export_Analysis_Cleaned_Dataset[[#This Row],[Order_Date]],"yyyy")</f>
        <v>2025</v>
      </c>
      <c r="AH4988" t="str">
        <f>TEXT(Agricultural_Export_Analysis_Cleaned_Dataset[[#This Row],[Order_Date]],"ddd")</f>
        <v>Mon</v>
      </c>
      <c r="AI4988" t="str">
        <f>TEXT(Agricultural_Export_Analysis_Cleaned_Dataset[[#This Row],[Ship_Date]],"yyyy")</f>
        <v>2025</v>
      </c>
      <c r="AJ4988" t="str">
        <f>TEXT(Agricultural_Export_Analysis_Cleaned_Dataset[[#This Row],[Ship_Date]],"mmm")</f>
        <v>Oct</v>
      </c>
      <c r="AK4988" t="str">
        <f>TEXT(Agricultural_Export_Analysis_Cleaned_Dataset[[#This Row],[Ship_Date]],"ddd")</f>
        <v>Tue</v>
      </c>
      <c r="AL4988" t="str">
        <f>TEXT(Agricultural_Export_Analysis_Cleaned_Dataset[[#This Row],[Delivery_Date]],"yyyy")</f>
        <v>2025</v>
      </c>
      <c r="AM4988" t="str">
        <f>TEXT(Agricultural_Export_Analysis_Cleaned_Dataset[[#This Row],[Delivery_Date]],"mmm")</f>
        <v>Nov</v>
      </c>
      <c r="AN4988" t="str">
        <f>TEXT(Agricultural_Export_Analysis_Cleaned_Dataset[[#This Row],[Delivery_Date]],"ddd")</f>
        <v>Sat</v>
      </c>
      <c r="AO4988">
        <f>Agricultural_Export_Analysis_Cleaned_Dataset[[#This Row],[Delivery_Date]]-Agricultural_Export_Analysis_Cleaned_Dataset[[#This Row],[Ship_Date]]</f>
        <v>25</v>
      </c>
      <c r="AP4988">
        <f>Agricultural_Export_Analysis_Cleaned_Dataset[[#This Row],[Ship_Date]]-Agricultural_Export_Analysis_Cleaned_Dataset[[#This Row],[Order_Date]]</f>
        <v>8</v>
      </c>
      <c r="AQ4988" s="4" t="str">
        <f>TEXT(Agricultural_Export_Analysis_Cleaned_Dataset[[#This Row],[Order_Date]],"mmm yyyy")</f>
        <v>Oct 2025</v>
      </c>
    </row>
    <row r="4989" spans="1:43" x14ac:dyDescent="0.3">
      <c r="A4989" t="s">
        <v>8909</v>
      </c>
      <c r="B4989" t="s">
        <v>6086</v>
      </c>
      <c r="C4989" s="2">
        <v>45334</v>
      </c>
      <c r="D4989" s="2">
        <v>45343</v>
      </c>
      <c r="E4989" s="2">
        <v>45362</v>
      </c>
      <c r="F4989" t="s">
        <v>35</v>
      </c>
      <c r="G4989" t="s">
        <v>203</v>
      </c>
      <c r="H4989" t="s">
        <v>74</v>
      </c>
      <c r="I4989" t="s">
        <v>52</v>
      </c>
      <c r="J4989" t="s">
        <v>63</v>
      </c>
      <c r="K4989" s="7">
        <v>0</v>
      </c>
      <c r="L4989" t="s">
        <v>80</v>
      </c>
      <c r="M4989" t="s">
        <v>140</v>
      </c>
      <c r="N4989" t="s">
        <v>49</v>
      </c>
      <c r="O4989">
        <v>751</v>
      </c>
      <c r="P4989" s="6">
        <v>369.5</v>
      </c>
      <c r="Q4989" s="6">
        <v>277494.5</v>
      </c>
      <c r="R4989" s="5">
        <v>0.1</v>
      </c>
      <c r="S4989" s="6">
        <v>249745.05</v>
      </c>
      <c r="T4989" s="6">
        <v>3804.97</v>
      </c>
      <c r="U4989" s="6">
        <v>123515.89</v>
      </c>
      <c r="V4989" s="6">
        <v>974.5</v>
      </c>
      <c r="W4989" s="6">
        <v>19496.18</v>
      </c>
      <c r="X4989" s="6">
        <v>101953.51</v>
      </c>
      <c r="Y4989" s="5">
        <v>0.40823035331431001</v>
      </c>
      <c r="Z4989" t="s">
        <v>40</v>
      </c>
      <c r="AA4989" t="s">
        <v>147</v>
      </c>
      <c r="AB4989" t="s">
        <v>83</v>
      </c>
      <c r="AC4989" t="s">
        <v>76</v>
      </c>
      <c r="AD4989" t="s">
        <v>84</v>
      </c>
      <c r="AE4989" t="s">
        <v>45</v>
      </c>
      <c r="AF4989" t="str">
        <f>TEXT(Agricultural_Export_Analysis_Cleaned_Dataset[[#This Row],[Order_Date]],"mmm")</f>
        <v>Feb</v>
      </c>
      <c r="AG4989" t="str">
        <f>TEXT(Agricultural_Export_Analysis_Cleaned_Dataset[[#This Row],[Order_Date]],"yyyy")</f>
        <v>2024</v>
      </c>
      <c r="AH4989" t="str">
        <f>TEXT(Agricultural_Export_Analysis_Cleaned_Dataset[[#This Row],[Order_Date]],"ddd")</f>
        <v>Mon</v>
      </c>
      <c r="AI4989" t="str">
        <f>TEXT(Agricultural_Export_Analysis_Cleaned_Dataset[[#This Row],[Ship_Date]],"yyyy")</f>
        <v>2024</v>
      </c>
      <c r="AJ4989" t="str">
        <f>TEXT(Agricultural_Export_Analysis_Cleaned_Dataset[[#This Row],[Ship_Date]],"mmm")</f>
        <v>Feb</v>
      </c>
      <c r="AK4989" t="str">
        <f>TEXT(Agricultural_Export_Analysis_Cleaned_Dataset[[#This Row],[Ship_Date]],"ddd")</f>
        <v>Wed</v>
      </c>
      <c r="AL4989" t="str">
        <f>TEXT(Agricultural_Export_Analysis_Cleaned_Dataset[[#This Row],[Delivery_Date]],"yyyy")</f>
        <v>2024</v>
      </c>
      <c r="AM4989" t="str">
        <f>TEXT(Agricultural_Export_Analysis_Cleaned_Dataset[[#This Row],[Delivery_Date]],"mmm")</f>
        <v>Mar</v>
      </c>
      <c r="AN4989" t="str">
        <f>TEXT(Agricultural_Export_Analysis_Cleaned_Dataset[[#This Row],[Delivery_Date]],"ddd")</f>
        <v>Mon</v>
      </c>
      <c r="AO4989">
        <f>Agricultural_Export_Analysis_Cleaned_Dataset[[#This Row],[Delivery_Date]]-Agricultural_Export_Analysis_Cleaned_Dataset[[#This Row],[Ship_Date]]</f>
        <v>19</v>
      </c>
      <c r="AP4989">
        <f>Agricultural_Export_Analysis_Cleaned_Dataset[[#This Row],[Ship_Date]]-Agricultural_Export_Analysis_Cleaned_Dataset[[#This Row],[Order_Date]]</f>
        <v>9</v>
      </c>
      <c r="AQ4989" s="4" t="str">
        <f>TEXT(Agricultural_Export_Analysis_Cleaned_Dataset[[#This Row],[Order_Date]],"mmm yyyy")</f>
        <v>Feb 2024</v>
      </c>
    </row>
    <row r="4990" spans="1:43" x14ac:dyDescent="0.3">
      <c r="A4990" t="s">
        <v>8910</v>
      </c>
      <c r="B4990" t="s">
        <v>3879</v>
      </c>
      <c r="C4990" s="2">
        <v>45906</v>
      </c>
      <c r="D4990" s="2">
        <v>45908</v>
      </c>
      <c r="E4990" s="2">
        <v>45938</v>
      </c>
      <c r="F4990" t="s">
        <v>35</v>
      </c>
      <c r="G4990" t="s">
        <v>73</v>
      </c>
      <c r="H4990" t="s">
        <v>74</v>
      </c>
      <c r="I4990" t="s">
        <v>52</v>
      </c>
      <c r="J4990" t="s">
        <v>39</v>
      </c>
      <c r="K4990" s="7">
        <v>15</v>
      </c>
      <c r="L4990" t="s">
        <v>87</v>
      </c>
      <c r="M4990" t="s">
        <v>33</v>
      </c>
      <c r="N4990" t="s">
        <v>34</v>
      </c>
      <c r="O4990">
        <v>1299</v>
      </c>
      <c r="P4990" s="6">
        <v>215.16</v>
      </c>
      <c r="Q4990" s="6">
        <v>279492.84000000003</v>
      </c>
      <c r="R4990" s="5">
        <v>0.05</v>
      </c>
      <c r="S4990" s="6">
        <v>265518.19799999997</v>
      </c>
      <c r="T4990" s="6">
        <v>6423.51</v>
      </c>
      <c r="U4990" s="6">
        <v>136494.07999999999</v>
      </c>
      <c r="V4990" s="6">
        <v>955.48</v>
      </c>
      <c r="W4990" s="6">
        <v>14259.04</v>
      </c>
      <c r="X4990" s="6">
        <v>107386.088</v>
      </c>
      <c r="Y4990" s="5">
        <v>0.40443965351105599</v>
      </c>
      <c r="Z4990" t="s">
        <v>103</v>
      </c>
      <c r="AA4990" t="s">
        <v>104</v>
      </c>
      <c r="AB4990" t="s">
        <v>42</v>
      </c>
      <c r="AC4990" t="s">
        <v>43</v>
      </c>
      <c r="AD4990" t="s">
        <v>84</v>
      </c>
      <c r="AE4990" t="s">
        <v>67</v>
      </c>
      <c r="AF4990" t="str">
        <f>TEXT(Agricultural_Export_Analysis_Cleaned_Dataset[[#This Row],[Order_Date]],"mmm")</f>
        <v>Sep</v>
      </c>
      <c r="AG4990" t="str">
        <f>TEXT(Agricultural_Export_Analysis_Cleaned_Dataset[[#This Row],[Order_Date]],"yyyy")</f>
        <v>2025</v>
      </c>
      <c r="AH4990" t="str">
        <f>TEXT(Agricultural_Export_Analysis_Cleaned_Dataset[[#This Row],[Order_Date]],"ddd")</f>
        <v>Sat</v>
      </c>
      <c r="AI4990" t="str">
        <f>TEXT(Agricultural_Export_Analysis_Cleaned_Dataset[[#This Row],[Ship_Date]],"yyyy")</f>
        <v>2025</v>
      </c>
      <c r="AJ4990" t="str">
        <f>TEXT(Agricultural_Export_Analysis_Cleaned_Dataset[[#This Row],[Ship_Date]],"mmm")</f>
        <v>Sep</v>
      </c>
      <c r="AK4990" t="str">
        <f>TEXT(Agricultural_Export_Analysis_Cleaned_Dataset[[#This Row],[Ship_Date]],"ddd")</f>
        <v>Mon</v>
      </c>
      <c r="AL4990" t="str">
        <f>TEXT(Agricultural_Export_Analysis_Cleaned_Dataset[[#This Row],[Delivery_Date]],"yyyy")</f>
        <v>2025</v>
      </c>
      <c r="AM4990" t="str">
        <f>TEXT(Agricultural_Export_Analysis_Cleaned_Dataset[[#This Row],[Delivery_Date]],"mmm")</f>
        <v>Oct</v>
      </c>
      <c r="AN4990" t="str">
        <f>TEXT(Agricultural_Export_Analysis_Cleaned_Dataset[[#This Row],[Delivery_Date]],"ddd")</f>
        <v>Wed</v>
      </c>
      <c r="AO4990">
        <f>Agricultural_Export_Analysis_Cleaned_Dataset[[#This Row],[Delivery_Date]]-Agricultural_Export_Analysis_Cleaned_Dataset[[#This Row],[Ship_Date]]</f>
        <v>30</v>
      </c>
      <c r="AP4990">
        <f>Agricultural_Export_Analysis_Cleaned_Dataset[[#This Row],[Ship_Date]]-Agricultural_Export_Analysis_Cleaned_Dataset[[#This Row],[Order_Date]]</f>
        <v>2</v>
      </c>
      <c r="AQ4990" s="4" t="str">
        <f>TEXT(Agricultural_Export_Analysis_Cleaned_Dataset[[#This Row],[Order_Date]],"mmm yyyy")</f>
        <v>Sep 2025</v>
      </c>
    </row>
    <row r="4991" spans="1:43" x14ac:dyDescent="0.3">
      <c r="A4991" t="s">
        <v>8911</v>
      </c>
      <c r="B4991" t="s">
        <v>8912</v>
      </c>
      <c r="C4991" s="2">
        <v>45704</v>
      </c>
      <c r="D4991" s="2">
        <v>45711</v>
      </c>
      <c r="E4991" s="2">
        <v>45721</v>
      </c>
      <c r="F4991" t="s">
        <v>35</v>
      </c>
      <c r="G4991" t="s">
        <v>96</v>
      </c>
      <c r="H4991" t="s">
        <v>51</v>
      </c>
      <c r="I4991" t="s">
        <v>91</v>
      </c>
      <c r="J4991" t="s">
        <v>53</v>
      </c>
      <c r="K4991" s="7">
        <v>0</v>
      </c>
      <c r="L4991" t="s">
        <v>135</v>
      </c>
      <c r="M4991" t="s">
        <v>107</v>
      </c>
      <c r="N4991" t="s">
        <v>108</v>
      </c>
      <c r="O4991">
        <v>356</v>
      </c>
      <c r="P4991" s="6">
        <v>46.88</v>
      </c>
      <c r="Q4991" s="6">
        <v>16689.28</v>
      </c>
      <c r="R4991" s="5">
        <v>0.15</v>
      </c>
      <c r="S4991" s="6">
        <v>14185.888000000001</v>
      </c>
      <c r="T4991" s="6">
        <v>10956.16</v>
      </c>
      <c r="U4991" s="6">
        <v>9862.75</v>
      </c>
      <c r="V4991" s="6">
        <v>677.83</v>
      </c>
      <c r="W4991" s="6">
        <v>1415.77</v>
      </c>
      <c r="X4991" s="6">
        <v>-8726.6219999999994</v>
      </c>
      <c r="Y4991" s="5">
        <v>-0.61516219499265801</v>
      </c>
      <c r="Z4991" t="s">
        <v>40</v>
      </c>
      <c r="AA4991" t="s">
        <v>147</v>
      </c>
      <c r="AB4991" t="s">
        <v>42</v>
      </c>
      <c r="AC4991" t="s">
        <v>66</v>
      </c>
      <c r="AD4991" t="s">
        <v>77</v>
      </c>
      <c r="AE4991" t="s">
        <v>45</v>
      </c>
      <c r="AF4991" t="str">
        <f>TEXT(Agricultural_Export_Analysis_Cleaned_Dataset[[#This Row],[Order_Date]],"mmm")</f>
        <v>Feb</v>
      </c>
      <c r="AG4991" t="str">
        <f>TEXT(Agricultural_Export_Analysis_Cleaned_Dataset[[#This Row],[Order_Date]],"yyyy")</f>
        <v>2025</v>
      </c>
      <c r="AH4991" t="str">
        <f>TEXT(Agricultural_Export_Analysis_Cleaned_Dataset[[#This Row],[Order_Date]],"ddd")</f>
        <v>Sun</v>
      </c>
      <c r="AI4991" t="str">
        <f>TEXT(Agricultural_Export_Analysis_Cleaned_Dataset[[#This Row],[Ship_Date]],"yyyy")</f>
        <v>2025</v>
      </c>
      <c r="AJ4991" t="str">
        <f>TEXT(Agricultural_Export_Analysis_Cleaned_Dataset[[#This Row],[Ship_Date]],"mmm")</f>
        <v>Feb</v>
      </c>
      <c r="AK4991" t="str">
        <f>TEXT(Agricultural_Export_Analysis_Cleaned_Dataset[[#This Row],[Ship_Date]],"ddd")</f>
        <v>Sun</v>
      </c>
      <c r="AL4991" t="str">
        <f>TEXT(Agricultural_Export_Analysis_Cleaned_Dataset[[#This Row],[Delivery_Date]],"yyyy")</f>
        <v>2025</v>
      </c>
      <c r="AM4991" t="str">
        <f>TEXT(Agricultural_Export_Analysis_Cleaned_Dataset[[#This Row],[Delivery_Date]],"mmm")</f>
        <v>Mar</v>
      </c>
      <c r="AN4991" t="str">
        <f>TEXT(Agricultural_Export_Analysis_Cleaned_Dataset[[#This Row],[Delivery_Date]],"ddd")</f>
        <v>Wed</v>
      </c>
      <c r="AO4991">
        <f>Agricultural_Export_Analysis_Cleaned_Dataset[[#This Row],[Delivery_Date]]-Agricultural_Export_Analysis_Cleaned_Dataset[[#This Row],[Ship_Date]]</f>
        <v>10</v>
      </c>
      <c r="AP4991">
        <f>Agricultural_Export_Analysis_Cleaned_Dataset[[#This Row],[Ship_Date]]-Agricultural_Export_Analysis_Cleaned_Dataset[[#This Row],[Order_Date]]</f>
        <v>7</v>
      </c>
      <c r="AQ4991" s="4" t="str">
        <f>TEXT(Agricultural_Export_Analysis_Cleaned_Dataset[[#This Row],[Order_Date]],"mmm yyyy")</f>
        <v>Feb 2025</v>
      </c>
    </row>
    <row r="4992" spans="1:43" x14ac:dyDescent="0.3">
      <c r="A4992" t="s">
        <v>8913</v>
      </c>
      <c r="B4992" t="s">
        <v>4539</v>
      </c>
      <c r="C4992" s="2">
        <v>45544</v>
      </c>
      <c r="D4992" s="2">
        <v>45545</v>
      </c>
      <c r="E4992" s="2">
        <v>45563</v>
      </c>
      <c r="F4992" t="s">
        <v>35</v>
      </c>
      <c r="G4992" t="s">
        <v>8933</v>
      </c>
      <c r="H4992" t="s">
        <v>51</v>
      </c>
      <c r="I4992" t="s">
        <v>97</v>
      </c>
      <c r="J4992" t="s">
        <v>63</v>
      </c>
      <c r="K4992" s="7">
        <v>0</v>
      </c>
      <c r="L4992" t="s">
        <v>70</v>
      </c>
      <c r="M4992" t="s">
        <v>88</v>
      </c>
      <c r="N4992" t="s">
        <v>89</v>
      </c>
      <c r="O4992">
        <v>1359</v>
      </c>
      <c r="P4992" s="6">
        <v>495.13</v>
      </c>
      <c r="Q4992" s="6">
        <v>672881.67</v>
      </c>
      <c r="R4992" s="5">
        <v>0.15</v>
      </c>
      <c r="S4992" s="6">
        <v>571949.41949999996</v>
      </c>
      <c r="T4992" s="6">
        <v>8630.86</v>
      </c>
      <c r="U4992" s="6">
        <v>356912.7</v>
      </c>
      <c r="V4992" s="6">
        <v>2287.13</v>
      </c>
      <c r="W4992" s="6">
        <v>56679.11</v>
      </c>
      <c r="X4992" s="6">
        <v>147439.6195</v>
      </c>
      <c r="Y4992" s="5">
        <v>0.25778436776610802</v>
      </c>
      <c r="Z4992" t="s">
        <v>103</v>
      </c>
      <c r="AA4992" t="s">
        <v>104</v>
      </c>
      <c r="AB4992" t="s">
        <v>65</v>
      </c>
      <c r="AC4992" t="s">
        <v>66</v>
      </c>
      <c r="AD4992" t="s">
        <v>57</v>
      </c>
      <c r="AE4992" t="s">
        <v>67</v>
      </c>
      <c r="AF4992" t="str">
        <f>TEXT(Agricultural_Export_Analysis_Cleaned_Dataset[[#This Row],[Order_Date]],"mmm")</f>
        <v>Sep</v>
      </c>
      <c r="AG4992" t="str">
        <f>TEXT(Agricultural_Export_Analysis_Cleaned_Dataset[[#This Row],[Order_Date]],"yyyy")</f>
        <v>2024</v>
      </c>
      <c r="AH4992" t="str">
        <f>TEXT(Agricultural_Export_Analysis_Cleaned_Dataset[[#This Row],[Order_Date]],"ddd")</f>
        <v>Mon</v>
      </c>
      <c r="AI4992" t="str">
        <f>TEXT(Agricultural_Export_Analysis_Cleaned_Dataset[[#This Row],[Ship_Date]],"yyyy")</f>
        <v>2024</v>
      </c>
      <c r="AJ4992" t="str">
        <f>TEXT(Agricultural_Export_Analysis_Cleaned_Dataset[[#This Row],[Ship_Date]],"mmm")</f>
        <v>Sep</v>
      </c>
      <c r="AK4992" t="str">
        <f>TEXT(Agricultural_Export_Analysis_Cleaned_Dataset[[#This Row],[Ship_Date]],"ddd")</f>
        <v>Tue</v>
      </c>
      <c r="AL4992" t="str">
        <f>TEXT(Agricultural_Export_Analysis_Cleaned_Dataset[[#This Row],[Delivery_Date]],"yyyy")</f>
        <v>2024</v>
      </c>
      <c r="AM4992" t="str">
        <f>TEXT(Agricultural_Export_Analysis_Cleaned_Dataset[[#This Row],[Delivery_Date]],"mmm")</f>
        <v>Sep</v>
      </c>
      <c r="AN4992" t="str">
        <f>TEXT(Agricultural_Export_Analysis_Cleaned_Dataset[[#This Row],[Delivery_Date]],"ddd")</f>
        <v>Sat</v>
      </c>
      <c r="AO4992">
        <f>Agricultural_Export_Analysis_Cleaned_Dataset[[#This Row],[Delivery_Date]]-Agricultural_Export_Analysis_Cleaned_Dataset[[#This Row],[Ship_Date]]</f>
        <v>18</v>
      </c>
      <c r="AP4992">
        <f>Agricultural_Export_Analysis_Cleaned_Dataset[[#This Row],[Ship_Date]]-Agricultural_Export_Analysis_Cleaned_Dataset[[#This Row],[Order_Date]]</f>
        <v>1</v>
      </c>
      <c r="AQ4992" s="4" t="str">
        <f>TEXT(Agricultural_Export_Analysis_Cleaned_Dataset[[#This Row],[Order_Date]],"mmm yyyy")</f>
        <v>Sep 2024</v>
      </c>
    </row>
    <row r="4993" spans="1:43" x14ac:dyDescent="0.3">
      <c r="A4993" t="s">
        <v>8914</v>
      </c>
      <c r="B4993" t="s">
        <v>8915</v>
      </c>
      <c r="C4993" s="2">
        <v>45988</v>
      </c>
      <c r="D4993" s="2">
        <v>45991</v>
      </c>
      <c r="E4993" s="2">
        <v>45996</v>
      </c>
      <c r="F4993" t="s">
        <v>35</v>
      </c>
      <c r="G4993" t="s">
        <v>8933</v>
      </c>
      <c r="H4993" t="s">
        <v>51</v>
      </c>
      <c r="I4993" t="s">
        <v>52</v>
      </c>
      <c r="J4993" t="s">
        <v>112</v>
      </c>
      <c r="K4993" s="7">
        <v>0</v>
      </c>
      <c r="L4993" t="s">
        <v>80</v>
      </c>
      <c r="M4993" t="s">
        <v>71</v>
      </c>
      <c r="N4993" t="s">
        <v>72</v>
      </c>
      <c r="O4993">
        <v>1394</v>
      </c>
      <c r="P4993" s="6">
        <v>340.12</v>
      </c>
      <c r="Q4993" s="6">
        <v>474127.28</v>
      </c>
      <c r="R4993" s="5">
        <v>0.05</v>
      </c>
      <c r="S4993" s="6">
        <v>450420.91600000003</v>
      </c>
      <c r="T4993" s="6">
        <v>14424.13</v>
      </c>
      <c r="U4993" s="6">
        <v>209093.71</v>
      </c>
      <c r="V4993" s="6">
        <v>1117.67</v>
      </c>
      <c r="W4993" s="6">
        <v>48438.52</v>
      </c>
      <c r="X4993" s="6">
        <v>177346.886</v>
      </c>
      <c r="Y4993" s="5">
        <v>0.393735902797196</v>
      </c>
      <c r="Z4993" t="s">
        <v>54</v>
      </c>
      <c r="AA4993" t="s">
        <v>92</v>
      </c>
      <c r="AB4993" t="s">
        <v>65</v>
      </c>
      <c r="AC4993" t="s">
        <v>66</v>
      </c>
      <c r="AD4993" t="s">
        <v>98</v>
      </c>
      <c r="AE4993" t="s">
        <v>45</v>
      </c>
      <c r="AF4993" t="str">
        <f>TEXT(Agricultural_Export_Analysis_Cleaned_Dataset[[#This Row],[Order_Date]],"mmm")</f>
        <v>Nov</v>
      </c>
      <c r="AG4993" t="str">
        <f>TEXT(Agricultural_Export_Analysis_Cleaned_Dataset[[#This Row],[Order_Date]],"yyyy")</f>
        <v>2025</v>
      </c>
      <c r="AH4993" t="str">
        <f>TEXT(Agricultural_Export_Analysis_Cleaned_Dataset[[#This Row],[Order_Date]],"ddd")</f>
        <v>Thu</v>
      </c>
      <c r="AI4993" t="str">
        <f>TEXT(Agricultural_Export_Analysis_Cleaned_Dataset[[#This Row],[Ship_Date]],"yyyy")</f>
        <v>2025</v>
      </c>
      <c r="AJ4993" t="str">
        <f>TEXT(Agricultural_Export_Analysis_Cleaned_Dataset[[#This Row],[Ship_Date]],"mmm")</f>
        <v>Nov</v>
      </c>
      <c r="AK4993" t="str">
        <f>TEXT(Agricultural_Export_Analysis_Cleaned_Dataset[[#This Row],[Ship_Date]],"ddd")</f>
        <v>Sun</v>
      </c>
      <c r="AL4993" t="str">
        <f>TEXT(Agricultural_Export_Analysis_Cleaned_Dataset[[#This Row],[Delivery_Date]],"yyyy")</f>
        <v>2025</v>
      </c>
      <c r="AM4993" t="str">
        <f>TEXT(Agricultural_Export_Analysis_Cleaned_Dataset[[#This Row],[Delivery_Date]],"mmm")</f>
        <v>Dec</v>
      </c>
      <c r="AN4993" t="str">
        <f>TEXT(Agricultural_Export_Analysis_Cleaned_Dataset[[#This Row],[Delivery_Date]],"ddd")</f>
        <v>Fri</v>
      </c>
      <c r="AO4993">
        <f>Agricultural_Export_Analysis_Cleaned_Dataset[[#This Row],[Delivery_Date]]-Agricultural_Export_Analysis_Cleaned_Dataset[[#This Row],[Ship_Date]]</f>
        <v>5</v>
      </c>
      <c r="AP4993">
        <f>Agricultural_Export_Analysis_Cleaned_Dataset[[#This Row],[Ship_Date]]-Agricultural_Export_Analysis_Cleaned_Dataset[[#This Row],[Order_Date]]</f>
        <v>3</v>
      </c>
      <c r="AQ4993" s="4" t="str">
        <f>TEXT(Agricultural_Export_Analysis_Cleaned_Dataset[[#This Row],[Order_Date]],"mmm yyyy")</f>
        <v>Nov 2025</v>
      </c>
    </row>
    <row r="4994" spans="1:43" x14ac:dyDescent="0.3">
      <c r="A4994" t="s">
        <v>8916</v>
      </c>
      <c r="B4994" t="s">
        <v>8917</v>
      </c>
      <c r="C4994" s="2">
        <v>45962</v>
      </c>
      <c r="D4994" s="2">
        <v>45968</v>
      </c>
      <c r="E4994" s="2">
        <v>45997</v>
      </c>
      <c r="F4994" t="s">
        <v>35</v>
      </c>
      <c r="G4994" t="s">
        <v>50</v>
      </c>
      <c r="H4994" t="s">
        <v>51</v>
      </c>
      <c r="I4994" t="s">
        <v>118</v>
      </c>
      <c r="J4994" t="s">
        <v>53</v>
      </c>
      <c r="K4994" s="7">
        <v>15</v>
      </c>
      <c r="L4994" t="s">
        <v>135</v>
      </c>
      <c r="M4994" t="s">
        <v>107</v>
      </c>
      <c r="N4994" t="s">
        <v>108</v>
      </c>
      <c r="O4994">
        <v>209</v>
      </c>
      <c r="P4994" s="6">
        <v>272.32</v>
      </c>
      <c r="Q4994" s="6">
        <v>56914.879999999997</v>
      </c>
      <c r="R4994" s="5">
        <v>0.15</v>
      </c>
      <c r="S4994" s="6">
        <v>48377.648000000001</v>
      </c>
      <c r="T4994" s="6">
        <v>12563.36</v>
      </c>
      <c r="U4994" s="6">
        <v>30434.6</v>
      </c>
      <c r="V4994" s="6">
        <v>2419.36</v>
      </c>
      <c r="W4994" s="6">
        <v>2582.58</v>
      </c>
      <c r="X4994" s="6">
        <v>377.74799999999999</v>
      </c>
      <c r="Y4994" s="5">
        <v>7.8083167664537902E-3</v>
      </c>
      <c r="Z4994" t="s">
        <v>54</v>
      </c>
      <c r="AA4994" t="s">
        <v>92</v>
      </c>
      <c r="AB4994" t="s">
        <v>65</v>
      </c>
      <c r="AC4994" t="s">
        <v>43</v>
      </c>
      <c r="AD4994" t="s">
        <v>84</v>
      </c>
      <c r="AE4994" t="s">
        <v>67</v>
      </c>
      <c r="AF4994" t="str">
        <f>TEXT(Agricultural_Export_Analysis_Cleaned_Dataset[[#This Row],[Order_Date]],"mmm")</f>
        <v>Nov</v>
      </c>
      <c r="AG4994" t="str">
        <f>TEXT(Agricultural_Export_Analysis_Cleaned_Dataset[[#This Row],[Order_Date]],"yyyy")</f>
        <v>2025</v>
      </c>
      <c r="AH4994" t="str">
        <f>TEXT(Agricultural_Export_Analysis_Cleaned_Dataset[[#This Row],[Order_Date]],"ddd")</f>
        <v>Sat</v>
      </c>
      <c r="AI4994" t="str">
        <f>TEXT(Agricultural_Export_Analysis_Cleaned_Dataset[[#This Row],[Ship_Date]],"yyyy")</f>
        <v>2025</v>
      </c>
      <c r="AJ4994" t="str">
        <f>TEXT(Agricultural_Export_Analysis_Cleaned_Dataset[[#This Row],[Ship_Date]],"mmm")</f>
        <v>Nov</v>
      </c>
      <c r="AK4994" t="str">
        <f>TEXT(Agricultural_Export_Analysis_Cleaned_Dataset[[#This Row],[Ship_Date]],"ddd")</f>
        <v>Fri</v>
      </c>
      <c r="AL4994" t="str">
        <f>TEXT(Agricultural_Export_Analysis_Cleaned_Dataset[[#This Row],[Delivery_Date]],"yyyy")</f>
        <v>2025</v>
      </c>
      <c r="AM4994" t="str">
        <f>TEXT(Agricultural_Export_Analysis_Cleaned_Dataset[[#This Row],[Delivery_Date]],"mmm")</f>
        <v>Dec</v>
      </c>
      <c r="AN4994" t="str">
        <f>TEXT(Agricultural_Export_Analysis_Cleaned_Dataset[[#This Row],[Delivery_Date]],"ddd")</f>
        <v>Sat</v>
      </c>
      <c r="AO4994">
        <f>Agricultural_Export_Analysis_Cleaned_Dataset[[#This Row],[Delivery_Date]]-Agricultural_Export_Analysis_Cleaned_Dataset[[#This Row],[Ship_Date]]</f>
        <v>29</v>
      </c>
      <c r="AP4994">
        <f>Agricultural_Export_Analysis_Cleaned_Dataset[[#This Row],[Ship_Date]]-Agricultural_Export_Analysis_Cleaned_Dataset[[#This Row],[Order_Date]]</f>
        <v>6</v>
      </c>
      <c r="AQ4994" s="4" t="str">
        <f>TEXT(Agricultural_Export_Analysis_Cleaned_Dataset[[#This Row],[Order_Date]],"mmm yyyy")</f>
        <v>Nov 2025</v>
      </c>
    </row>
    <row r="4995" spans="1:43" x14ac:dyDescent="0.3">
      <c r="A4995" t="s">
        <v>8918</v>
      </c>
      <c r="B4995" t="s">
        <v>4702</v>
      </c>
      <c r="C4995" s="2">
        <v>45917</v>
      </c>
      <c r="D4995" s="2">
        <v>45921</v>
      </c>
      <c r="E4995" s="2">
        <v>45940</v>
      </c>
      <c r="F4995" t="s">
        <v>35</v>
      </c>
      <c r="G4995" t="s">
        <v>8934</v>
      </c>
      <c r="H4995" t="s">
        <v>37</v>
      </c>
      <c r="I4995" t="s">
        <v>38</v>
      </c>
      <c r="J4995" t="s">
        <v>112</v>
      </c>
      <c r="K4995" s="7">
        <v>7</v>
      </c>
      <c r="L4995" t="s">
        <v>32</v>
      </c>
      <c r="M4995" t="s">
        <v>88</v>
      </c>
      <c r="N4995" t="s">
        <v>89</v>
      </c>
      <c r="O4995">
        <v>220</v>
      </c>
      <c r="P4995" s="6">
        <v>227.07</v>
      </c>
      <c r="Q4995" s="6">
        <v>49955.4</v>
      </c>
      <c r="R4995" s="5">
        <v>0.1</v>
      </c>
      <c r="S4995" s="6">
        <v>44959.86</v>
      </c>
      <c r="T4995" s="6">
        <v>14982.32</v>
      </c>
      <c r="U4995" s="6">
        <v>27370.6</v>
      </c>
      <c r="V4995" s="6">
        <v>2285.29</v>
      </c>
      <c r="W4995" s="6">
        <v>3897.21</v>
      </c>
      <c r="X4995" s="6">
        <v>-3575.56</v>
      </c>
      <c r="Y4995" s="5">
        <v>-7.95278277112072E-2</v>
      </c>
      <c r="Z4995" t="s">
        <v>103</v>
      </c>
      <c r="AA4995" t="s">
        <v>104</v>
      </c>
      <c r="AB4995" t="s">
        <v>56</v>
      </c>
      <c r="AC4995" t="s">
        <v>43</v>
      </c>
      <c r="AD4995" t="s">
        <v>84</v>
      </c>
      <c r="AE4995" t="s">
        <v>58</v>
      </c>
      <c r="AF4995" t="str">
        <f>TEXT(Agricultural_Export_Analysis_Cleaned_Dataset[[#This Row],[Order_Date]],"mmm")</f>
        <v>Sep</v>
      </c>
      <c r="AG4995" t="str">
        <f>TEXT(Agricultural_Export_Analysis_Cleaned_Dataset[[#This Row],[Order_Date]],"yyyy")</f>
        <v>2025</v>
      </c>
      <c r="AH4995" t="str">
        <f>TEXT(Agricultural_Export_Analysis_Cleaned_Dataset[[#This Row],[Order_Date]],"ddd")</f>
        <v>Wed</v>
      </c>
      <c r="AI4995" t="str">
        <f>TEXT(Agricultural_Export_Analysis_Cleaned_Dataset[[#This Row],[Ship_Date]],"yyyy")</f>
        <v>2025</v>
      </c>
      <c r="AJ4995" t="str">
        <f>TEXT(Agricultural_Export_Analysis_Cleaned_Dataset[[#This Row],[Ship_Date]],"mmm")</f>
        <v>Sep</v>
      </c>
      <c r="AK4995" t="str">
        <f>TEXT(Agricultural_Export_Analysis_Cleaned_Dataset[[#This Row],[Ship_Date]],"ddd")</f>
        <v>Sun</v>
      </c>
      <c r="AL4995" t="str">
        <f>TEXT(Agricultural_Export_Analysis_Cleaned_Dataset[[#This Row],[Delivery_Date]],"yyyy")</f>
        <v>2025</v>
      </c>
      <c r="AM4995" t="str">
        <f>TEXT(Agricultural_Export_Analysis_Cleaned_Dataset[[#This Row],[Delivery_Date]],"mmm")</f>
        <v>Oct</v>
      </c>
      <c r="AN4995" t="str">
        <f>TEXT(Agricultural_Export_Analysis_Cleaned_Dataset[[#This Row],[Delivery_Date]],"ddd")</f>
        <v>Fri</v>
      </c>
      <c r="AO4995">
        <f>Agricultural_Export_Analysis_Cleaned_Dataset[[#This Row],[Delivery_Date]]-Agricultural_Export_Analysis_Cleaned_Dataset[[#This Row],[Ship_Date]]</f>
        <v>19</v>
      </c>
      <c r="AP4995">
        <f>Agricultural_Export_Analysis_Cleaned_Dataset[[#This Row],[Ship_Date]]-Agricultural_Export_Analysis_Cleaned_Dataset[[#This Row],[Order_Date]]</f>
        <v>4</v>
      </c>
      <c r="AQ4995" s="4" t="str">
        <f>TEXT(Agricultural_Export_Analysis_Cleaned_Dataset[[#This Row],[Order_Date]],"mmm yyyy")</f>
        <v>Sep 2025</v>
      </c>
    </row>
    <row r="4996" spans="1:43" x14ac:dyDescent="0.3">
      <c r="A4996" t="s">
        <v>8919</v>
      </c>
      <c r="B4996" t="s">
        <v>8920</v>
      </c>
      <c r="C4996" s="2">
        <v>45333</v>
      </c>
      <c r="D4996" s="2">
        <v>45339</v>
      </c>
      <c r="E4996" s="2">
        <v>45353</v>
      </c>
      <c r="F4996" t="s">
        <v>35</v>
      </c>
      <c r="G4996" t="s">
        <v>73</v>
      </c>
      <c r="H4996" t="s">
        <v>37</v>
      </c>
      <c r="I4996" t="s">
        <v>52</v>
      </c>
      <c r="J4996" t="s">
        <v>112</v>
      </c>
      <c r="K4996" s="7">
        <v>2</v>
      </c>
      <c r="L4996" t="s">
        <v>70</v>
      </c>
      <c r="M4996" t="s">
        <v>159</v>
      </c>
      <c r="N4996" t="s">
        <v>160</v>
      </c>
      <c r="O4996">
        <v>577</v>
      </c>
      <c r="P4996" s="6">
        <v>163.22999999999999</v>
      </c>
      <c r="Q4996" s="6">
        <v>94183.71</v>
      </c>
      <c r="R4996" s="5">
        <v>0.15</v>
      </c>
      <c r="S4996" s="6">
        <v>80056.1535</v>
      </c>
      <c r="T4996" s="6">
        <v>918.08</v>
      </c>
      <c r="U4996" s="6">
        <v>52295.53</v>
      </c>
      <c r="V4996" s="6">
        <v>508.37</v>
      </c>
      <c r="W4996" s="6">
        <v>8749.2900000000009</v>
      </c>
      <c r="X4996" s="6">
        <v>17584.8835</v>
      </c>
      <c r="Y4996" s="5">
        <v>0.21965686247965899</v>
      </c>
      <c r="Z4996" t="s">
        <v>40</v>
      </c>
      <c r="AA4996" t="s">
        <v>147</v>
      </c>
      <c r="AB4996" t="s">
        <v>83</v>
      </c>
      <c r="AC4996" t="s">
        <v>66</v>
      </c>
      <c r="AD4996" t="s">
        <v>93</v>
      </c>
      <c r="AE4996" t="s">
        <v>45</v>
      </c>
      <c r="AF4996" t="str">
        <f>TEXT(Agricultural_Export_Analysis_Cleaned_Dataset[[#This Row],[Order_Date]],"mmm")</f>
        <v>Feb</v>
      </c>
      <c r="AG4996" t="str">
        <f>TEXT(Agricultural_Export_Analysis_Cleaned_Dataset[[#This Row],[Order_Date]],"yyyy")</f>
        <v>2024</v>
      </c>
      <c r="AH4996" t="str">
        <f>TEXT(Agricultural_Export_Analysis_Cleaned_Dataset[[#This Row],[Order_Date]],"ddd")</f>
        <v>Sun</v>
      </c>
      <c r="AI4996" t="str">
        <f>TEXT(Agricultural_Export_Analysis_Cleaned_Dataset[[#This Row],[Ship_Date]],"yyyy")</f>
        <v>2024</v>
      </c>
      <c r="AJ4996" t="str">
        <f>TEXT(Agricultural_Export_Analysis_Cleaned_Dataset[[#This Row],[Ship_Date]],"mmm")</f>
        <v>Feb</v>
      </c>
      <c r="AK4996" t="str">
        <f>TEXT(Agricultural_Export_Analysis_Cleaned_Dataset[[#This Row],[Ship_Date]],"ddd")</f>
        <v>Sat</v>
      </c>
      <c r="AL4996" t="str">
        <f>TEXT(Agricultural_Export_Analysis_Cleaned_Dataset[[#This Row],[Delivery_Date]],"yyyy")</f>
        <v>2024</v>
      </c>
      <c r="AM4996" t="str">
        <f>TEXT(Agricultural_Export_Analysis_Cleaned_Dataset[[#This Row],[Delivery_Date]],"mmm")</f>
        <v>Mar</v>
      </c>
      <c r="AN4996" t="str">
        <f>TEXT(Agricultural_Export_Analysis_Cleaned_Dataset[[#This Row],[Delivery_Date]],"ddd")</f>
        <v>Sat</v>
      </c>
      <c r="AO4996">
        <f>Agricultural_Export_Analysis_Cleaned_Dataset[[#This Row],[Delivery_Date]]-Agricultural_Export_Analysis_Cleaned_Dataset[[#This Row],[Ship_Date]]</f>
        <v>14</v>
      </c>
      <c r="AP4996">
        <f>Agricultural_Export_Analysis_Cleaned_Dataset[[#This Row],[Ship_Date]]-Agricultural_Export_Analysis_Cleaned_Dataset[[#This Row],[Order_Date]]</f>
        <v>6</v>
      </c>
      <c r="AQ4996" s="4" t="str">
        <f>TEXT(Agricultural_Export_Analysis_Cleaned_Dataset[[#This Row],[Order_Date]],"mmm yyyy")</f>
        <v>Feb 2024</v>
      </c>
    </row>
    <row r="4997" spans="1:43" x14ac:dyDescent="0.3">
      <c r="A4997" t="s">
        <v>8921</v>
      </c>
      <c r="B4997" t="s">
        <v>8134</v>
      </c>
      <c r="C4997" s="2">
        <v>45572</v>
      </c>
      <c r="D4997" s="2">
        <v>45582</v>
      </c>
      <c r="E4997" s="2">
        <v>45605</v>
      </c>
      <c r="F4997" t="s">
        <v>35</v>
      </c>
      <c r="G4997" t="s">
        <v>96</v>
      </c>
      <c r="H4997" t="s">
        <v>51</v>
      </c>
      <c r="I4997" t="s">
        <v>38</v>
      </c>
      <c r="J4997" t="s">
        <v>53</v>
      </c>
      <c r="K4997" s="7">
        <v>2</v>
      </c>
      <c r="L4997" t="s">
        <v>70</v>
      </c>
      <c r="M4997" t="s">
        <v>33</v>
      </c>
      <c r="N4997" t="s">
        <v>34</v>
      </c>
      <c r="O4997">
        <v>645</v>
      </c>
      <c r="P4997" s="6">
        <v>290.69</v>
      </c>
      <c r="Q4997" s="6">
        <v>187495.05</v>
      </c>
      <c r="R4997" s="5">
        <v>0.15</v>
      </c>
      <c r="S4997" s="6">
        <v>159370.79250000001</v>
      </c>
      <c r="T4997" s="6">
        <v>1657.68</v>
      </c>
      <c r="U4997" s="6">
        <v>89128.42</v>
      </c>
      <c r="V4997" s="6">
        <v>101.57</v>
      </c>
      <c r="W4997" s="6">
        <v>4779.3100000000004</v>
      </c>
      <c r="X4997" s="6">
        <v>63703.8125</v>
      </c>
      <c r="Y4997" s="5">
        <v>0.399720748706197</v>
      </c>
      <c r="Z4997" t="s">
        <v>54</v>
      </c>
      <c r="AA4997" t="s">
        <v>75</v>
      </c>
      <c r="AB4997" t="s">
        <v>83</v>
      </c>
      <c r="AC4997" t="s">
        <v>43</v>
      </c>
      <c r="AD4997" t="s">
        <v>123</v>
      </c>
      <c r="AE4997" t="s">
        <v>45</v>
      </c>
      <c r="AF4997" t="str">
        <f>TEXT(Agricultural_Export_Analysis_Cleaned_Dataset[[#This Row],[Order_Date]],"mmm")</f>
        <v>Oct</v>
      </c>
      <c r="AG4997" t="str">
        <f>TEXT(Agricultural_Export_Analysis_Cleaned_Dataset[[#This Row],[Order_Date]],"yyyy")</f>
        <v>2024</v>
      </c>
      <c r="AH4997" t="str">
        <f>TEXT(Agricultural_Export_Analysis_Cleaned_Dataset[[#This Row],[Order_Date]],"ddd")</f>
        <v>Mon</v>
      </c>
      <c r="AI4997" t="str">
        <f>TEXT(Agricultural_Export_Analysis_Cleaned_Dataset[[#This Row],[Ship_Date]],"yyyy")</f>
        <v>2024</v>
      </c>
      <c r="AJ4997" t="str">
        <f>TEXT(Agricultural_Export_Analysis_Cleaned_Dataset[[#This Row],[Ship_Date]],"mmm")</f>
        <v>Oct</v>
      </c>
      <c r="AK4997" t="str">
        <f>TEXT(Agricultural_Export_Analysis_Cleaned_Dataset[[#This Row],[Ship_Date]],"ddd")</f>
        <v>Thu</v>
      </c>
      <c r="AL4997" t="str">
        <f>TEXT(Agricultural_Export_Analysis_Cleaned_Dataset[[#This Row],[Delivery_Date]],"yyyy")</f>
        <v>2024</v>
      </c>
      <c r="AM4997" t="str">
        <f>TEXT(Agricultural_Export_Analysis_Cleaned_Dataset[[#This Row],[Delivery_Date]],"mmm")</f>
        <v>Nov</v>
      </c>
      <c r="AN4997" t="str">
        <f>TEXT(Agricultural_Export_Analysis_Cleaned_Dataset[[#This Row],[Delivery_Date]],"ddd")</f>
        <v>Sat</v>
      </c>
      <c r="AO4997">
        <f>Agricultural_Export_Analysis_Cleaned_Dataset[[#This Row],[Delivery_Date]]-Agricultural_Export_Analysis_Cleaned_Dataset[[#This Row],[Ship_Date]]</f>
        <v>23</v>
      </c>
      <c r="AP4997">
        <f>Agricultural_Export_Analysis_Cleaned_Dataset[[#This Row],[Ship_Date]]-Agricultural_Export_Analysis_Cleaned_Dataset[[#This Row],[Order_Date]]</f>
        <v>10</v>
      </c>
      <c r="AQ4997" s="4" t="str">
        <f>TEXT(Agricultural_Export_Analysis_Cleaned_Dataset[[#This Row],[Order_Date]],"mmm yyyy")</f>
        <v>Oct 2024</v>
      </c>
    </row>
    <row r="4998" spans="1:43" x14ac:dyDescent="0.3">
      <c r="A4998" t="s">
        <v>8922</v>
      </c>
      <c r="B4998" t="s">
        <v>4310</v>
      </c>
      <c r="C4998" s="2">
        <v>45440</v>
      </c>
      <c r="D4998" s="2">
        <v>45446</v>
      </c>
      <c r="E4998" s="2">
        <v>45465</v>
      </c>
      <c r="F4998" t="s">
        <v>35</v>
      </c>
      <c r="G4998" t="s">
        <v>203</v>
      </c>
      <c r="H4998" t="s">
        <v>74</v>
      </c>
      <c r="I4998" t="s">
        <v>91</v>
      </c>
      <c r="J4998" t="s">
        <v>63</v>
      </c>
      <c r="K4998" s="7">
        <v>0</v>
      </c>
      <c r="L4998" t="s">
        <v>87</v>
      </c>
      <c r="M4998" t="s">
        <v>130</v>
      </c>
      <c r="N4998" t="s">
        <v>131</v>
      </c>
      <c r="O4998">
        <v>1034</v>
      </c>
      <c r="P4998" s="6">
        <v>46.62</v>
      </c>
      <c r="Q4998" s="6">
        <v>48205.08</v>
      </c>
      <c r="R4998" s="5">
        <v>0.15</v>
      </c>
      <c r="S4998" s="6">
        <v>40974.317999999999</v>
      </c>
      <c r="T4998" s="6">
        <v>7024.59</v>
      </c>
      <c r="U4998" s="6">
        <v>25426.02</v>
      </c>
      <c r="V4998" s="6">
        <v>2550.5100000000002</v>
      </c>
      <c r="W4998" s="6">
        <v>923.2</v>
      </c>
      <c r="X4998" s="6">
        <v>5049.9979999999996</v>
      </c>
      <c r="Y4998" s="5">
        <v>0.123247884199073</v>
      </c>
      <c r="Z4998" t="s">
        <v>81</v>
      </c>
      <c r="AA4998" t="s">
        <v>82</v>
      </c>
      <c r="AB4998" t="s">
        <v>56</v>
      </c>
      <c r="AC4998" t="s">
        <v>43</v>
      </c>
      <c r="AD4998" t="s">
        <v>44</v>
      </c>
      <c r="AE4998" t="s">
        <v>58</v>
      </c>
      <c r="AF4998" t="str">
        <f>TEXT(Agricultural_Export_Analysis_Cleaned_Dataset[[#This Row],[Order_Date]],"mmm")</f>
        <v>May</v>
      </c>
      <c r="AG4998" t="str">
        <f>TEXT(Agricultural_Export_Analysis_Cleaned_Dataset[[#This Row],[Order_Date]],"yyyy")</f>
        <v>2024</v>
      </c>
      <c r="AH4998" t="str">
        <f>TEXT(Agricultural_Export_Analysis_Cleaned_Dataset[[#This Row],[Order_Date]],"ddd")</f>
        <v>Tue</v>
      </c>
      <c r="AI4998" t="str">
        <f>TEXT(Agricultural_Export_Analysis_Cleaned_Dataset[[#This Row],[Ship_Date]],"yyyy")</f>
        <v>2024</v>
      </c>
      <c r="AJ4998" t="str">
        <f>TEXT(Agricultural_Export_Analysis_Cleaned_Dataset[[#This Row],[Ship_Date]],"mmm")</f>
        <v>Jun</v>
      </c>
      <c r="AK4998" t="str">
        <f>TEXT(Agricultural_Export_Analysis_Cleaned_Dataset[[#This Row],[Ship_Date]],"ddd")</f>
        <v>Mon</v>
      </c>
      <c r="AL4998" t="str">
        <f>TEXT(Agricultural_Export_Analysis_Cleaned_Dataset[[#This Row],[Delivery_Date]],"yyyy")</f>
        <v>2024</v>
      </c>
      <c r="AM4998" t="str">
        <f>TEXT(Agricultural_Export_Analysis_Cleaned_Dataset[[#This Row],[Delivery_Date]],"mmm")</f>
        <v>Jun</v>
      </c>
      <c r="AN4998" t="str">
        <f>TEXT(Agricultural_Export_Analysis_Cleaned_Dataset[[#This Row],[Delivery_Date]],"ddd")</f>
        <v>Sat</v>
      </c>
      <c r="AO4998">
        <f>Agricultural_Export_Analysis_Cleaned_Dataset[[#This Row],[Delivery_Date]]-Agricultural_Export_Analysis_Cleaned_Dataset[[#This Row],[Ship_Date]]</f>
        <v>19</v>
      </c>
      <c r="AP4998">
        <f>Agricultural_Export_Analysis_Cleaned_Dataset[[#This Row],[Ship_Date]]-Agricultural_Export_Analysis_Cleaned_Dataset[[#This Row],[Order_Date]]</f>
        <v>6</v>
      </c>
      <c r="AQ4998" s="4" t="str">
        <f>TEXT(Agricultural_Export_Analysis_Cleaned_Dataset[[#This Row],[Order_Date]],"mmm yyyy")</f>
        <v>May 2024</v>
      </c>
    </row>
    <row r="4999" spans="1:43" x14ac:dyDescent="0.3">
      <c r="A4999" t="s">
        <v>8923</v>
      </c>
      <c r="B4999" t="s">
        <v>1470</v>
      </c>
      <c r="C4999" s="2">
        <v>45856</v>
      </c>
      <c r="D4999" s="2">
        <v>45858</v>
      </c>
      <c r="E4999" s="2">
        <v>45867</v>
      </c>
      <c r="F4999" t="s">
        <v>35</v>
      </c>
      <c r="G4999" t="s">
        <v>73</v>
      </c>
      <c r="H4999" t="s">
        <v>37</v>
      </c>
      <c r="I4999" t="s">
        <v>38</v>
      </c>
      <c r="J4999" t="s">
        <v>112</v>
      </c>
      <c r="K4999" s="7">
        <v>4</v>
      </c>
      <c r="L4999" t="s">
        <v>87</v>
      </c>
      <c r="M4999" t="s">
        <v>101</v>
      </c>
      <c r="N4999" t="s">
        <v>102</v>
      </c>
      <c r="O4999">
        <v>1006</v>
      </c>
      <c r="P4999" s="6">
        <v>391.11</v>
      </c>
      <c r="Q4999" s="6">
        <v>393456.66</v>
      </c>
      <c r="R4999" s="5">
        <v>0.1</v>
      </c>
      <c r="S4999" s="6">
        <v>354110.99400000001</v>
      </c>
      <c r="T4999" s="6">
        <v>3320.82</v>
      </c>
      <c r="U4999" s="6">
        <v>183201.8</v>
      </c>
      <c r="V4999" s="6">
        <v>1953.94</v>
      </c>
      <c r="W4999" s="6">
        <v>42485.42</v>
      </c>
      <c r="X4999" s="6">
        <v>123149.014</v>
      </c>
      <c r="Y4999" s="5">
        <v>0.34776953013777401</v>
      </c>
      <c r="Z4999" t="s">
        <v>103</v>
      </c>
      <c r="AA4999" t="s">
        <v>119</v>
      </c>
      <c r="AB4999" t="s">
        <v>56</v>
      </c>
      <c r="AC4999" t="s">
        <v>76</v>
      </c>
      <c r="AD4999" t="s">
        <v>77</v>
      </c>
      <c r="AE4999" t="s">
        <v>58</v>
      </c>
      <c r="AF4999" t="str">
        <f>TEXT(Agricultural_Export_Analysis_Cleaned_Dataset[[#This Row],[Order_Date]],"mmm")</f>
        <v>Jul</v>
      </c>
      <c r="AG4999" t="str">
        <f>TEXT(Agricultural_Export_Analysis_Cleaned_Dataset[[#This Row],[Order_Date]],"yyyy")</f>
        <v>2025</v>
      </c>
      <c r="AH4999" t="str">
        <f>TEXT(Agricultural_Export_Analysis_Cleaned_Dataset[[#This Row],[Order_Date]],"ddd")</f>
        <v>Fri</v>
      </c>
      <c r="AI4999" t="str">
        <f>TEXT(Agricultural_Export_Analysis_Cleaned_Dataset[[#This Row],[Ship_Date]],"yyyy")</f>
        <v>2025</v>
      </c>
      <c r="AJ4999" t="str">
        <f>TEXT(Agricultural_Export_Analysis_Cleaned_Dataset[[#This Row],[Ship_Date]],"mmm")</f>
        <v>Jul</v>
      </c>
      <c r="AK4999" t="str">
        <f>TEXT(Agricultural_Export_Analysis_Cleaned_Dataset[[#This Row],[Ship_Date]],"ddd")</f>
        <v>Sun</v>
      </c>
      <c r="AL4999" t="str">
        <f>TEXT(Agricultural_Export_Analysis_Cleaned_Dataset[[#This Row],[Delivery_Date]],"yyyy")</f>
        <v>2025</v>
      </c>
      <c r="AM4999" t="str">
        <f>TEXT(Agricultural_Export_Analysis_Cleaned_Dataset[[#This Row],[Delivery_Date]],"mmm")</f>
        <v>Jul</v>
      </c>
      <c r="AN4999" t="str">
        <f>TEXT(Agricultural_Export_Analysis_Cleaned_Dataset[[#This Row],[Delivery_Date]],"ddd")</f>
        <v>Tue</v>
      </c>
      <c r="AO4999">
        <f>Agricultural_Export_Analysis_Cleaned_Dataset[[#This Row],[Delivery_Date]]-Agricultural_Export_Analysis_Cleaned_Dataset[[#This Row],[Ship_Date]]</f>
        <v>9</v>
      </c>
      <c r="AP4999">
        <f>Agricultural_Export_Analysis_Cleaned_Dataset[[#This Row],[Ship_Date]]-Agricultural_Export_Analysis_Cleaned_Dataset[[#This Row],[Order_Date]]</f>
        <v>2</v>
      </c>
      <c r="AQ4999" s="4" t="str">
        <f>TEXT(Agricultural_Export_Analysis_Cleaned_Dataset[[#This Row],[Order_Date]],"mmm yyyy")</f>
        <v>Jul 2025</v>
      </c>
    </row>
    <row r="5000" spans="1:43" x14ac:dyDescent="0.3">
      <c r="A5000" t="s">
        <v>8924</v>
      </c>
      <c r="B5000" t="s">
        <v>3026</v>
      </c>
      <c r="C5000" s="2">
        <v>45868</v>
      </c>
      <c r="D5000" s="2">
        <v>45875</v>
      </c>
      <c r="E5000" s="2">
        <v>45889</v>
      </c>
      <c r="F5000" t="s">
        <v>35</v>
      </c>
      <c r="G5000" t="s">
        <v>8932</v>
      </c>
      <c r="H5000" t="s">
        <v>51</v>
      </c>
      <c r="I5000" t="s">
        <v>91</v>
      </c>
      <c r="J5000" t="s">
        <v>63</v>
      </c>
      <c r="K5000" s="7">
        <v>0</v>
      </c>
      <c r="L5000" t="s">
        <v>87</v>
      </c>
      <c r="M5000" t="s">
        <v>71</v>
      </c>
      <c r="N5000" t="s">
        <v>72</v>
      </c>
      <c r="O5000">
        <v>1252</v>
      </c>
      <c r="P5000" s="6">
        <v>495.8</v>
      </c>
      <c r="Q5000" s="6">
        <v>620741.6</v>
      </c>
      <c r="R5000" s="5">
        <v>0</v>
      </c>
      <c r="S5000" s="6">
        <v>620741.6</v>
      </c>
      <c r="T5000" s="6">
        <v>3488.29</v>
      </c>
      <c r="U5000" s="6">
        <v>343464.06</v>
      </c>
      <c r="V5000" s="6">
        <v>2536.11</v>
      </c>
      <c r="W5000" s="6">
        <v>54050.05</v>
      </c>
      <c r="X5000" s="6">
        <v>217203.09</v>
      </c>
      <c r="Y5000" s="5">
        <v>0.34990902816888703</v>
      </c>
      <c r="Z5000" t="s">
        <v>103</v>
      </c>
      <c r="AA5000" t="s">
        <v>119</v>
      </c>
      <c r="AB5000" t="s">
        <v>56</v>
      </c>
      <c r="AC5000" t="s">
        <v>43</v>
      </c>
      <c r="AD5000" t="s">
        <v>98</v>
      </c>
      <c r="AE5000" t="s">
        <v>67</v>
      </c>
      <c r="AF5000" t="str">
        <f>TEXT(Agricultural_Export_Analysis_Cleaned_Dataset[[#This Row],[Order_Date]],"mmm")</f>
        <v>Jul</v>
      </c>
      <c r="AG5000" t="str">
        <f>TEXT(Agricultural_Export_Analysis_Cleaned_Dataset[[#This Row],[Order_Date]],"yyyy")</f>
        <v>2025</v>
      </c>
      <c r="AH5000" t="str">
        <f>TEXT(Agricultural_Export_Analysis_Cleaned_Dataset[[#This Row],[Order_Date]],"ddd")</f>
        <v>Wed</v>
      </c>
      <c r="AI5000" t="str">
        <f>TEXT(Agricultural_Export_Analysis_Cleaned_Dataset[[#This Row],[Ship_Date]],"yyyy")</f>
        <v>2025</v>
      </c>
      <c r="AJ5000" t="str">
        <f>TEXT(Agricultural_Export_Analysis_Cleaned_Dataset[[#This Row],[Ship_Date]],"mmm")</f>
        <v>Aug</v>
      </c>
      <c r="AK5000" t="str">
        <f>TEXT(Agricultural_Export_Analysis_Cleaned_Dataset[[#This Row],[Ship_Date]],"ddd")</f>
        <v>Wed</v>
      </c>
      <c r="AL5000" t="str">
        <f>TEXT(Agricultural_Export_Analysis_Cleaned_Dataset[[#This Row],[Delivery_Date]],"yyyy")</f>
        <v>2025</v>
      </c>
      <c r="AM5000" t="str">
        <f>TEXT(Agricultural_Export_Analysis_Cleaned_Dataset[[#This Row],[Delivery_Date]],"mmm")</f>
        <v>Aug</v>
      </c>
      <c r="AN5000" t="str">
        <f>TEXT(Agricultural_Export_Analysis_Cleaned_Dataset[[#This Row],[Delivery_Date]],"ddd")</f>
        <v>Wed</v>
      </c>
      <c r="AO5000">
        <f>Agricultural_Export_Analysis_Cleaned_Dataset[[#This Row],[Delivery_Date]]-Agricultural_Export_Analysis_Cleaned_Dataset[[#This Row],[Ship_Date]]</f>
        <v>14</v>
      </c>
      <c r="AP5000">
        <f>Agricultural_Export_Analysis_Cleaned_Dataset[[#This Row],[Ship_Date]]-Agricultural_Export_Analysis_Cleaned_Dataset[[#This Row],[Order_Date]]</f>
        <v>7</v>
      </c>
      <c r="AQ5000" s="4" t="str">
        <f>TEXT(Agricultural_Export_Analysis_Cleaned_Dataset[[#This Row],[Order_Date]],"mmm yyyy")</f>
        <v>Jul 2025</v>
      </c>
    </row>
    <row r="5001" spans="1:43" x14ac:dyDescent="0.3">
      <c r="A5001" t="s">
        <v>8925</v>
      </c>
      <c r="B5001" t="s">
        <v>8926</v>
      </c>
      <c r="C5001" s="2">
        <v>45761</v>
      </c>
      <c r="D5001" s="2">
        <v>45764</v>
      </c>
      <c r="E5001" s="2">
        <v>45779</v>
      </c>
      <c r="F5001" t="s">
        <v>35</v>
      </c>
      <c r="G5001" t="s">
        <v>73</v>
      </c>
      <c r="H5001" t="s">
        <v>37</v>
      </c>
      <c r="I5001" t="s">
        <v>38</v>
      </c>
      <c r="J5001" t="s">
        <v>63</v>
      </c>
      <c r="K5001" s="7">
        <v>4</v>
      </c>
      <c r="L5001" t="s">
        <v>32</v>
      </c>
      <c r="M5001" t="s">
        <v>33</v>
      </c>
      <c r="N5001" t="s">
        <v>34</v>
      </c>
      <c r="O5001">
        <v>363</v>
      </c>
      <c r="P5001" s="6">
        <v>219.56</v>
      </c>
      <c r="Q5001" s="6">
        <v>79700.28</v>
      </c>
      <c r="R5001" s="5">
        <v>0.05</v>
      </c>
      <c r="S5001" s="6">
        <v>75715.266000000003</v>
      </c>
      <c r="T5001" s="6">
        <v>14222.11</v>
      </c>
      <c r="U5001" s="6">
        <v>56646.75</v>
      </c>
      <c r="V5001" s="6">
        <v>557.65</v>
      </c>
      <c r="W5001" s="6">
        <v>4680.3100000000004</v>
      </c>
      <c r="X5001" s="6">
        <v>-391.55399999999997</v>
      </c>
      <c r="Y5001" s="5">
        <v>-5.1714009695216397E-3</v>
      </c>
      <c r="Z5001" t="s">
        <v>81</v>
      </c>
      <c r="AA5001" t="s">
        <v>165</v>
      </c>
      <c r="AB5001" t="s">
        <v>83</v>
      </c>
      <c r="AC5001" t="s">
        <v>66</v>
      </c>
      <c r="AD5001" t="s">
        <v>77</v>
      </c>
      <c r="AE5001" t="s">
        <v>45</v>
      </c>
      <c r="AF5001" t="str">
        <f>TEXT(Agricultural_Export_Analysis_Cleaned_Dataset[[#This Row],[Order_Date]],"mmm")</f>
        <v>Apr</v>
      </c>
      <c r="AG5001" t="str">
        <f>TEXT(Agricultural_Export_Analysis_Cleaned_Dataset[[#This Row],[Order_Date]],"yyyy")</f>
        <v>2025</v>
      </c>
      <c r="AH5001" t="str">
        <f>TEXT(Agricultural_Export_Analysis_Cleaned_Dataset[[#This Row],[Order_Date]],"ddd")</f>
        <v>Mon</v>
      </c>
      <c r="AI5001" t="str">
        <f>TEXT(Agricultural_Export_Analysis_Cleaned_Dataset[[#This Row],[Ship_Date]],"yyyy")</f>
        <v>2025</v>
      </c>
      <c r="AJ5001" t="str">
        <f>TEXT(Agricultural_Export_Analysis_Cleaned_Dataset[[#This Row],[Ship_Date]],"mmm")</f>
        <v>Apr</v>
      </c>
      <c r="AK5001" t="str">
        <f>TEXT(Agricultural_Export_Analysis_Cleaned_Dataset[[#This Row],[Ship_Date]],"ddd")</f>
        <v>Thu</v>
      </c>
      <c r="AL5001" t="str">
        <f>TEXT(Agricultural_Export_Analysis_Cleaned_Dataset[[#This Row],[Delivery_Date]],"yyyy")</f>
        <v>2025</v>
      </c>
      <c r="AM5001" t="str">
        <f>TEXT(Agricultural_Export_Analysis_Cleaned_Dataset[[#This Row],[Delivery_Date]],"mmm")</f>
        <v>May</v>
      </c>
      <c r="AN5001" t="str">
        <f>TEXT(Agricultural_Export_Analysis_Cleaned_Dataset[[#This Row],[Delivery_Date]],"ddd")</f>
        <v>Fri</v>
      </c>
      <c r="AO5001">
        <f>Agricultural_Export_Analysis_Cleaned_Dataset[[#This Row],[Delivery_Date]]-Agricultural_Export_Analysis_Cleaned_Dataset[[#This Row],[Ship_Date]]</f>
        <v>15</v>
      </c>
      <c r="AP5001">
        <f>Agricultural_Export_Analysis_Cleaned_Dataset[[#This Row],[Ship_Date]]-Agricultural_Export_Analysis_Cleaned_Dataset[[#This Row],[Order_Date]]</f>
        <v>3</v>
      </c>
      <c r="AQ5001" s="4" t="str">
        <f>TEXT(Agricultural_Export_Analysis_Cleaned_Dataset[[#This Row],[Order_Date]],"mmm yyyy")</f>
        <v>Apr 2025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51"/>
  <sheetViews>
    <sheetView topLeftCell="A163" workbookViewId="0">
      <selection sqref="A1:AD5051"/>
    </sheetView>
  </sheetViews>
  <sheetFormatPr defaultRowHeight="14.4" x14ac:dyDescent="0.3"/>
  <cols>
    <col min="1" max="1" width="10.44140625" customWidth="1"/>
    <col min="2" max="2" width="13.77734375" customWidth="1"/>
    <col min="3" max="3" width="17" customWidth="1"/>
    <col min="4" max="4" width="15.5546875" customWidth="1"/>
    <col min="5" max="5" width="18.109375" customWidth="1"/>
    <col min="6" max="6" width="10.21875" customWidth="1"/>
    <col min="7" max="7" width="11.5546875" customWidth="1"/>
    <col min="8" max="8" width="17.6640625" customWidth="1"/>
    <col min="9" max="9" width="10.21875" customWidth="1"/>
    <col min="10" max="10" width="16.88671875" customWidth="1"/>
    <col min="11" max="11" width="14.88671875" customWidth="1"/>
    <col min="12" max="12" width="15.77734375" customWidth="1"/>
    <col min="14" max="14" width="11.5546875" customWidth="1"/>
    <col min="15" max="15" width="22" customWidth="1"/>
    <col min="16" max="16" width="15.6640625" customWidth="1"/>
    <col min="17" max="17" width="20.21875" customWidth="1"/>
    <col min="18" max="18" width="18" customWidth="1"/>
    <col min="20" max="20" width="15.88671875" customWidth="1"/>
    <col min="21" max="21" width="20.33203125" customWidth="1"/>
    <col min="22" max="22" width="12.5546875" customWidth="1"/>
    <col min="23" max="23" width="11.44140625" customWidth="1"/>
    <col min="24" max="24" width="14.5546875" customWidth="1"/>
    <col min="25" max="25" width="9.33203125" customWidth="1"/>
    <col min="27" max="27" width="9.77734375" customWidth="1"/>
    <col min="28" max="28" width="12.44140625" customWidth="1"/>
    <col min="29" max="29" width="18.77734375" customWidth="1"/>
    <col min="30" max="30" width="21.7773437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>
        <v>101</v>
      </c>
      <c r="G2">
        <v>375.94</v>
      </c>
      <c r="H2">
        <v>0.05</v>
      </c>
      <c r="I2">
        <v>36071.440000000002</v>
      </c>
      <c r="J2">
        <v>18647.61</v>
      </c>
      <c r="K2">
        <v>11178.83</v>
      </c>
      <c r="L2">
        <v>2062.4299999999998</v>
      </c>
      <c r="M2">
        <v>3939.65</v>
      </c>
      <c r="N2">
        <v>242.92</v>
      </c>
      <c r="O2">
        <v>0.67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>
        <v>10</v>
      </c>
      <c r="V2" s="1">
        <v>45381</v>
      </c>
      <c r="W2" s="1">
        <v>45391</v>
      </c>
      <c r="X2" s="1">
        <v>45407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</row>
    <row r="3" spans="1:30" x14ac:dyDescent="0.3">
      <c r="A3" t="s">
        <v>46</v>
      </c>
      <c r="B3" t="s">
        <v>47</v>
      </c>
      <c r="C3" t="s">
        <v>32</v>
      </c>
      <c r="D3" t="s">
        <v>48</v>
      </c>
      <c r="E3" t="s">
        <v>49</v>
      </c>
      <c r="F3">
        <v>909</v>
      </c>
      <c r="G3">
        <v>125.81</v>
      </c>
      <c r="H3">
        <v>0.1</v>
      </c>
      <c r="I3">
        <v>102925.16</v>
      </c>
      <c r="J3">
        <v>71309.55</v>
      </c>
      <c r="K3">
        <v>594.23</v>
      </c>
      <c r="L3">
        <v>2436.88</v>
      </c>
      <c r="M3">
        <v>9244.11</v>
      </c>
      <c r="N3">
        <v>19340.39</v>
      </c>
      <c r="O3">
        <v>18.79</v>
      </c>
      <c r="P3" t="s">
        <v>35</v>
      </c>
      <c r="Q3" t="s">
        <v>50</v>
      </c>
      <c r="R3" t="s">
        <v>51</v>
      </c>
      <c r="S3" t="s">
        <v>52</v>
      </c>
      <c r="T3" t="s">
        <v>53</v>
      </c>
      <c r="U3">
        <v>0</v>
      </c>
      <c r="V3" s="1">
        <v>45640</v>
      </c>
      <c r="W3" s="1">
        <v>45645</v>
      </c>
      <c r="X3" s="1">
        <v>45656</v>
      </c>
      <c r="Y3" t="s">
        <v>54</v>
      </c>
      <c r="Z3" t="s">
        <v>55</v>
      </c>
      <c r="AA3" t="s">
        <v>56</v>
      </c>
      <c r="AB3" t="s">
        <v>43</v>
      </c>
      <c r="AC3" t="s">
        <v>57</v>
      </c>
      <c r="AD3" t="s">
        <v>58</v>
      </c>
    </row>
    <row r="4" spans="1:30" x14ac:dyDescent="0.3">
      <c r="A4" t="s">
        <v>59</v>
      </c>
      <c r="B4" t="s">
        <v>60</v>
      </c>
      <c r="C4" t="s">
        <v>32</v>
      </c>
      <c r="D4" t="s">
        <v>61</v>
      </c>
      <c r="E4" t="s">
        <v>62</v>
      </c>
      <c r="F4">
        <v>1148</v>
      </c>
      <c r="G4">
        <v>79.92</v>
      </c>
      <c r="H4">
        <v>0.15</v>
      </c>
      <c r="I4">
        <v>77985.94</v>
      </c>
      <c r="J4">
        <v>36937.269999999997</v>
      </c>
      <c r="K4">
        <v>4751.09</v>
      </c>
      <c r="L4">
        <v>1923.06</v>
      </c>
      <c r="M4">
        <v>8465</v>
      </c>
      <c r="N4">
        <v>25909.52</v>
      </c>
      <c r="O4">
        <v>33.22</v>
      </c>
      <c r="P4" t="s">
        <v>35</v>
      </c>
      <c r="Q4" t="s">
        <v>36</v>
      </c>
      <c r="R4" t="s">
        <v>51</v>
      </c>
      <c r="S4" t="s">
        <v>52</v>
      </c>
      <c r="T4" t="s">
        <v>63</v>
      </c>
      <c r="U4">
        <v>2</v>
      </c>
      <c r="V4" s="1">
        <v>45662</v>
      </c>
      <c r="W4" s="1">
        <v>45672</v>
      </c>
      <c r="X4" s="1">
        <v>45701</v>
      </c>
      <c r="Y4" t="s">
        <v>40</v>
      </c>
      <c r="Z4" t="s">
        <v>64</v>
      </c>
      <c r="AA4" t="s">
        <v>65</v>
      </c>
      <c r="AB4" t="s">
        <v>66</v>
      </c>
      <c r="AC4" t="s">
        <v>57</v>
      </c>
      <c r="AD4" t="s">
        <v>67</v>
      </c>
    </row>
    <row r="5" spans="1:30" x14ac:dyDescent="0.3">
      <c r="A5" t="s">
        <v>68</v>
      </c>
      <c r="B5" t="s">
        <v>69</v>
      </c>
      <c r="C5" t="s">
        <v>70</v>
      </c>
      <c r="D5" t="s">
        <v>71</v>
      </c>
      <c r="E5" t="s">
        <v>72</v>
      </c>
      <c r="F5">
        <v>383</v>
      </c>
      <c r="G5">
        <v>197.69</v>
      </c>
      <c r="H5">
        <v>0.05</v>
      </c>
      <c r="I5">
        <v>71929.509999999995</v>
      </c>
      <c r="J5">
        <v>46829.89</v>
      </c>
      <c r="K5">
        <v>10676.39</v>
      </c>
      <c r="L5">
        <v>2082.29</v>
      </c>
      <c r="M5">
        <v>1952.18</v>
      </c>
      <c r="N5">
        <v>10388.76</v>
      </c>
      <c r="O5">
        <v>14.44</v>
      </c>
      <c r="P5" t="s">
        <v>35</v>
      </c>
      <c r="Q5" t="s">
        <v>73</v>
      </c>
      <c r="R5" t="s">
        <v>74</v>
      </c>
      <c r="S5" t="s">
        <v>38</v>
      </c>
      <c r="T5" t="s">
        <v>63</v>
      </c>
      <c r="U5">
        <v>2</v>
      </c>
      <c r="V5" s="1">
        <v>45942</v>
      </c>
      <c r="W5" s="1">
        <v>45945</v>
      </c>
      <c r="X5" s="1">
        <v>45957</v>
      </c>
      <c r="Y5" t="s">
        <v>54</v>
      </c>
      <c r="Z5" t="s">
        <v>75</v>
      </c>
      <c r="AA5" t="s">
        <v>56</v>
      </c>
      <c r="AB5" t="s">
        <v>76</v>
      </c>
      <c r="AC5" t="s">
        <v>77</v>
      </c>
      <c r="AD5" t="s">
        <v>58</v>
      </c>
    </row>
    <row r="6" spans="1:30" x14ac:dyDescent="0.3">
      <c r="A6" t="s">
        <v>78</v>
      </c>
      <c r="B6" t="s">
        <v>79</v>
      </c>
      <c r="C6" t="s">
        <v>80</v>
      </c>
      <c r="D6" t="s">
        <v>71</v>
      </c>
      <c r="E6" t="s">
        <v>72</v>
      </c>
      <c r="F6">
        <v>871</v>
      </c>
      <c r="G6">
        <v>148.52000000000001</v>
      </c>
      <c r="H6">
        <v>0.05</v>
      </c>
      <c r="I6">
        <v>122892.87</v>
      </c>
      <c r="J6">
        <v>88967.17</v>
      </c>
      <c r="K6">
        <v>8724.11</v>
      </c>
      <c r="L6">
        <v>2181.9499999999998</v>
      </c>
      <c r="M6">
        <v>5070.8900000000003</v>
      </c>
      <c r="N6">
        <v>17948.75</v>
      </c>
      <c r="O6">
        <v>14.61</v>
      </c>
      <c r="P6" t="s">
        <v>35</v>
      </c>
      <c r="Q6" t="s">
        <v>36</v>
      </c>
      <c r="R6" t="s">
        <v>74</v>
      </c>
      <c r="S6" t="s">
        <v>38</v>
      </c>
      <c r="T6" t="s">
        <v>53</v>
      </c>
      <c r="U6">
        <v>15</v>
      </c>
      <c r="V6" s="1">
        <v>45803</v>
      </c>
      <c r="W6" s="1">
        <v>45810</v>
      </c>
      <c r="X6" s="1">
        <v>45834</v>
      </c>
      <c r="Y6" t="s">
        <v>81</v>
      </c>
      <c r="Z6" t="s">
        <v>82</v>
      </c>
      <c r="AA6" t="s">
        <v>83</v>
      </c>
      <c r="AB6" t="s">
        <v>43</v>
      </c>
      <c r="AC6" t="s">
        <v>84</v>
      </c>
      <c r="AD6" t="s">
        <v>67</v>
      </c>
    </row>
    <row r="7" spans="1:30" x14ac:dyDescent="0.3">
      <c r="A7" t="s">
        <v>85</v>
      </c>
      <c r="B7" t="s">
        <v>86</v>
      </c>
      <c r="C7" t="s">
        <v>87</v>
      </c>
      <c r="D7" t="s">
        <v>88</v>
      </c>
      <c r="E7" t="s">
        <v>89</v>
      </c>
      <c r="F7">
        <v>333</v>
      </c>
      <c r="G7">
        <v>264.57</v>
      </c>
      <c r="H7">
        <v>0</v>
      </c>
      <c r="I7">
        <v>88101.81</v>
      </c>
      <c r="J7">
        <v>59621.55</v>
      </c>
      <c r="K7">
        <v>12985.99</v>
      </c>
      <c r="L7">
        <v>543.24</v>
      </c>
      <c r="M7">
        <v>3171.51</v>
      </c>
      <c r="N7">
        <v>11779.52</v>
      </c>
      <c r="O7">
        <v>13.37</v>
      </c>
      <c r="P7" t="s">
        <v>35</v>
      </c>
      <c r="Q7" t="s">
        <v>90</v>
      </c>
      <c r="R7" t="s">
        <v>74</v>
      </c>
      <c r="S7" t="s">
        <v>91</v>
      </c>
      <c r="T7" t="s">
        <v>39</v>
      </c>
      <c r="U7">
        <v>0</v>
      </c>
      <c r="V7" s="1">
        <v>45988</v>
      </c>
      <c r="W7" s="1">
        <v>45995</v>
      </c>
      <c r="X7" s="1">
        <v>46012</v>
      </c>
      <c r="Y7" t="s">
        <v>54</v>
      </c>
      <c r="Z7" t="s">
        <v>92</v>
      </c>
      <c r="AA7" t="s">
        <v>65</v>
      </c>
      <c r="AB7" t="s">
        <v>43</v>
      </c>
      <c r="AC7" t="s">
        <v>93</v>
      </c>
      <c r="AD7" t="s">
        <v>67</v>
      </c>
    </row>
    <row r="8" spans="1:30" x14ac:dyDescent="0.3">
      <c r="A8" t="s">
        <v>94</v>
      </c>
      <c r="B8" t="s">
        <v>95</v>
      </c>
      <c r="C8" t="s">
        <v>87</v>
      </c>
      <c r="D8" t="s">
        <v>71</v>
      </c>
      <c r="E8" t="s">
        <v>72</v>
      </c>
      <c r="F8">
        <v>278</v>
      </c>
      <c r="G8">
        <v>160.88</v>
      </c>
      <c r="H8">
        <v>0.05</v>
      </c>
      <c r="I8">
        <v>42488.41</v>
      </c>
      <c r="J8">
        <v>24903.18</v>
      </c>
      <c r="K8">
        <v>14330.33</v>
      </c>
      <c r="L8">
        <v>2639.97</v>
      </c>
      <c r="M8">
        <v>1968.87</v>
      </c>
      <c r="N8">
        <v>-1353.94</v>
      </c>
      <c r="O8">
        <v>-3.19</v>
      </c>
      <c r="P8" t="s">
        <v>35</v>
      </c>
      <c r="Q8" t="s">
        <v>96</v>
      </c>
      <c r="R8" t="s">
        <v>37</v>
      </c>
      <c r="S8" t="s">
        <v>97</v>
      </c>
      <c r="T8" t="s">
        <v>53</v>
      </c>
      <c r="U8">
        <v>0</v>
      </c>
      <c r="V8" s="1">
        <v>45804</v>
      </c>
      <c r="W8" s="1">
        <v>45807</v>
      </c>
      <c r="X8" s="1">
        <v>45832</v>
      </c>
      <c r="Y8" t="s">
        <v>81</v>
      </c>
      <c r="Z8" t="s">
        <v>82</v>
      </c>
      <c r="AA8" t="s">
        <v>42</v>
      </c>
      <c r="AB8" t="s">
        <v>43</v>
      </c>
      <c r="AC8" t="s">
        <v>98</v>
      </c>
      <c r="AD8" t="s">
        <v>45</v>
      </c>
    </row>
    <row r="9" spans="1:30" x14ac:dyDescent="0.3">
      <c r="A9" t="s">
        <v>99</v>
      </c>
      <c r="B9" t="s">
        <v>100</v>
      </c>
      <c r="C9" t="s">
        <v>32</v>
      </c>
      <c r="D9" t="s">
        <v>101</v>
      </c>
      <c r="E9" t="s">
        <v>102</v>
      </c>
      <c r="F9">
        <v>1276</v>
      </c>
      <c r="G9">
        <v>175.59</v>
      </c>
      <c r="H9">
        <v>0</v>
      </c>
      <c r="I9">
        <v>224052.84</v>
      </c>
      <c r="J9">
        <v>108343.06</v>
      </c>
      <c r="K9">
        <v>5763.22</v>
      </c>
      <c r="L9">
        <v>2957.43</v>
      </c>
      <c r="M9">
        <v>22557.08</v>
      </c>
      <c r="N9">
        <v>84432.05</v>
      </c>
      <c r="O9">
        <v>37.68</v>
      </c>
      <c r="P9" t="s">
        <v>35</v>
      </c>
      <c r="Q9" t="s">
        <v>90</v>
      </c>
      <c r="R9" t="s">
        <v>37</v>
      </c>
      <c r="S9" t="s">
        <v>38</v>
      </c>
      <c r="T9" t="s">
        <v>63</v>
      </c>
      <c r="U9">
        <v>2</v>
      </c>
      <c r="V9" s="1">
        <v>45537</v>
      </c>
      <c r="W9" s="1">
        <v>45538</v>
      </c>
      <c r="X9" s="1">
        <v>45563</v>
      </c>
      <c r="Y9" t="s">
        <v>103</v>
      </c>
      <c r="Z9" t="s">
        <v>104</v>
      </c>
      <c r="AA9" t="s">
        <v>42</v>
      </c>
      <c r="AB9" t="s">
        <v>43</v>
      </c>
      <c r="AC9" t="s">
        <v>84</v>
      </c>
      <c r="AD9" t="s">
        <v>45</v>
      </c>
    </row>
    <row r="10" spans="1:30" x14ac:dyDescent="0.3">
      <c r="A10" t="s">
        <v>105</v>
      </c>
      <c r="B10" t="s">
        <v>106</v>
      </c>
      <c r="C10" t="s">
        <v>70</v>
      </c>
      <c r="D10" t="s">
        <v>107</v>
      </c>
      <c r="E10" t="s">
        <v>108</v>
      </c>
      <c r="F10">
        <v>592</v>
      </c>
      <c r="G10">
        <v>273.27999999999997</v>
      </c>
      <c r="H10">
        <v>0.15</v>
      </c>
      <c r="I10">
        <v>137514.5</v>
      </c>
      <c r="J10">
        <v>101665.69</v>
      </c>
      <c r="K10">
        <v>13969.25</v>
      </c>
      <c r="L10">
        <v>2290.27</v>
      </c>
      <c r="M10">
        <v>12236.97</v>
      </c>
      <c r="N10">
        <v>7352.32</v>
      </c>
      <c r="O10">
        <v>5.35</v>
      </c>
      <c r="P10" t="s">
        <v>35</v>
      </c>
      <c r="Q10" t="s">
        <v>50</v>
      </c>
      <c r="R10" t="s">
        <v>37</v>
      </c>
      <c r="S10" t="s">
        <v>97</v>
      </c>
      <c r="T10" t="s">
        <v>39</v>
      </c>
      <c r="U10">
        <v>7</v>
      </c>
      <c r="V10" s="1">
        <v>45611</v>
      </c>
      <c r="W10" s="1">
        <v>45618</v>
      </c>
      <c r="X10" s="1">
        <v>45644</v>
      </c>
      <c r="Y10" t="s">
        <v>54</v>
      </c>
      <c r="Z10" t="s">
        <v>92</v>
      </c>
      <c r="AA10" t="s">
        <v>56</v>
      </c>
      <c r="AB10" t="s">
        <v>76</v>
      </c>
      <c r="AC10" t="s">
        <v>93</v>
      </c>
      <c r="AD10" t="s">
        <v>45</v>
      </c>
    </row>
    <row r="11" spans="1:30" x14ac:dyDescent="0.3">
      <c r="A11" t="s">
        <v>109</v>
      </c>
      <c r="B11" t="s">
        <v>110</v>
      </c>
      <c r="C11" t="s">
        <v>80</v>
      </c>
      <c r="D11" t="s">
        <v>88</v>
      </c>
      <c r="E11" t="s">
        <v>89</v>
      </c>
      <c r="F11">
        <v>1255</v>
      </c>
      <c r="G11">
        <v>125.7</v>
      </c>
      <c r="H11">
        <v>0</v>
      </c>
      <c r="I11">
        <v>157753.5</v>
      </c>
      <c r="J11">
        <v>104488.39</v>
      </c>
      <c r="K11">
        <v>1353.67</v>
      </c>
      <c r="L11">
        <v>295.45999999999998</v>
      </c>
      <c r="M11">
        <v>3650.62</v>
      </c>
      <c r="N11">
        <v>47965.36</v>
      </c>
      <c r="O11">
        <v>30.41</v>
      </c>
      <c r="P11" t="s">
        <v>35</v>
      </c>
      <c r="Q11" t="s">
        <v>111</v>
      </c>
      <c r="R11" t="s">
        <v>37</v>
      </c>
      <c r="S11" t="s">
        <v>38</v>
      </c>
      <c r="T11" t="s">
        <v>112</v>
      </c>
      <c r="U11">
        <v>2</v>
      </c>
      <c r="V11" s="1">
        <v>45630</v>
      </c>
      <c r="W11" s="1">
        <v>45632</v>
      </c>
      <c r="X11" s="1">
        <v>45647</v>
      </c>
      <c r="Y11" t="s">
        <v>54</v>
      </c>
      <c r="Z11" t="s">
        <v>55</v>
      </c>
      <c r="AA11" t="s">
        <v>42</v>
      </c>
      <c r="AB11" t="s">
        <v>66</v>
      </c>
      <c r="AC11" t="s">
        <v>98</v>
      </c>
      <c r="AD11" t="s">
        <v>67</v>
      </c>
    </row>
    <row r="12" spans="1:30" x14ac:dyDescent="0.3">
      <c r="A12" t="s">
        <v>113</v>
      </c>
      <c r="B12" t="s">
        <v>114</v>
      </c>
      <c r="C12" t="s">
        <v>32</v>
      </c>
      <c r="D12" t="s">
        <v>88</v>
      </c>
      <c r="E12" t="s">
        <v>89</v>
      </c>
      <c r="F12">
        <v>243</v>
      </c>
      <c r="G12">
        <v>66.53</v>
      </c>
      <c r="H12">
        <v>0.15</v>
      </c>
      <c r="I12">
        <v>13741.77</v>
      </c>
      <c r="J12">
        <v>7644.4</v>
      </c>
      <c r="K12">
        <v>6460.98</v>
      </c>
      <c r="L12">
        <v>2605.13</v>
      </c>
      <c r="M12">
        <v>349.28</v>
      </c>
      <c r="N12">
        <v>-3318.02</v>
      </c>
      <c r="O12">
        <v>-24.15</v>
      </c>
      <c r="P12" t="s">
        <v>35</v>
      </c>
      <c r="Q12" t="s">
        <v>36</v>
      </c>
      <c r="R12" t="s">
        <v>37</v>
      </c>
      <c r="S12" t="s">
        <v>97</v>
      </c>
      <c r="T12" t="s">
        <v>112</v>
      </c>
      <c r="U12">
        <v>0</v>
      </c>
      <c r="V12" s="1">
        <v>45961</v>
      </c>
      <c r="W12" s="1">
        <v>45963</v>
      </c>
      <c r="X12" s="1">
        <v>45980</v>
      </c>
      <c r="Y12" t="s">
        <v>54</v>
      </c>
      <c r="Z12" t="s">
        <v>75</v>
      </c>
      <c r="AA12" t="s">
        <v>42</v>
      </c>
      <c r="AB12" t="s">
        <v>66</v>
      </c>
      <c r="AC12" t="s">
        <v>77</v>
      </c>
      <c r="AD12" t="s">
        <v>67</v>
      </c>
    </row>
    <row r="13" spans="1:30" x14ac:dyDescent="0.3">
      <c r="A13" t="s">
        <v>115</v>
      </c>
      <c r="B13" t="s">
        <v>116</v>
      </c>
      <c r="C13" t="s">
        <v>80</v>
      </c>
      <c r="D13" t="s">
        <v>61</v>
      </c>
      <c r="E13" t="s">
        <v>62</v>
      </c>
      <c r="F13">
        <v>561</v>
      </c>
      <c r="G13">
        <v>439.75</v>
      </c>
      <c r="H13">
        <v>0</v>
      </c>
      <c r="I13">
        <v>246699.75</v>
      </c>
      <c r="J13">
        <v>143810.96</v>
      </c>
      <c r="K13">
        <v>12989.56</v>
      </c>
      <c r="L13">
        <v>1695.94</v>
      </c>
      <c r="M13">
        <v>6182.01</v>
      </c>
      <c r="N13">
        <v>82021.279999999999</v>
      </c>
      <c r="O13">
        <v>33.25</v>
      </c>
      <c r="P13" t="s">
        <v>35</v>
      </c>
      <c r="Q13" t="s">
        <v>117</v>
      </c>
      <c r="R13" t="s">
        <v>51</v>
      </c>
      <c r="S13" t="s">
        <v>118</v>
      </c>
      <c r="T13" t="s">
        <v>63</v>
      </c>
      <c r="U13">
        <v>0</v>
      </c>
      <c r="V13" s="1">
        <v>45845</v>
      </c>
      <c r="W13" s="1">
        <v>45846</v>
      </c>
      <c r="X13" s="1">
        <v>45875</v>
      </c>
      <c r="Y13" t="s">
        <v>103</v>
      </c>
      <c r="Z13" t="s">
        <v>119</v>
      </c>
      <c r="AA13" t="s">
        <v>83</v>
      </c>
      <c r="AB13" t="s">
        <v>76</v>
      </c>
      <c r="AC13" t="s">
        <v>77</v>
      </c>
      <c r="AD13" t="s">
        <v>67</v>
      </c>
    </row>
    <row r="14" spans="1:30" x14ac:dyDescent="0.3">
      <c r="A14" t="s">
        <v>120</v>
      </c>
      <c r="B14" t="s">
        <v>121</v>
      </c>
      <c r="C14" t="s">
        <v>80</v>
      </c>
      <c r="D14" t="s">
        <v>101</v>
      </c>
      <c r="E14" t="s">
        <v>102</v>
      </c>
      <c r="F14">
        <v>849</v>
      </c>
      <c r="G14">
        <v>147.30000000000001</v>
      </c>
      <c r="H14">
        <v>0.15</v>
      </c>
      <c r="I14">
        <v>106299.05</v>
      </c>
      <c r="J14">
        <v>56931.09</v>
      </c>
      <c r="L14">
        <v>2218.4699999999998</v>
      </c>
      <c r="M14">
        <v>10453.040000000001</v>
      </c>
      <c r="N14">
        <v>26095.87</v>
      </c>
      <c r="O14">
        <v>24.55</v>
      </c>
      <c r="P14" t="s">
        <v>35</v>
      </c>
      <c r="Q14" t="s">
        <v>122</v>
      </c>
      <c r="R14" t="s">
        <v>74</v>
      </c>
      <c r="S14" t="s">
        <v>38</v>
      </c>
      <c r="T14" t="s">
        <v>39</v>
      </c>
      <c r="U14">
        <v>0</v>
      </c>
      <c r="V14" s="1">
        <v>45969</v>
      </c>
      <c r="W14" s="1">
        <v>45977</v>
      </c>
      <c r="X14" s="1">
        <v>45988</v>
      </c>
      <c r="Y14" t="s">
        <v>54</v>
      </c>
      <c r="Z14" t="s">
        <v>92</v>
      </c>
      <c r="AA14" t="s">
        <v>56</v>
      </c>
      <c r="AB14" t="s">
        <v>76</v>
      </c>
      <c r="AC14" t="s">
        <v>123</v>
      </c>
      <c r="AD14" t="s">
        <v>45</v>
      </c>
    </row>
    <row r="15" spans="1:30" x14ac:dyDescent="0.3">
      <c r="A15" t="s">
        <v>124</v>
      </c>
      <c r="B15" t="s">
        <v>125</v>
      </c>
      <c r="C15" t="s">
        <v>87</v>
      </c>
      <c r="D15" t="s">
        <v>61</v>
      </c>
      <c r="E15" t="s">
        <v>62</v>
      </c>
      <c r="F15">
        <v>1079</v>
      </c>
      <c r="G15">
        <v>461.31</v>
      </c>
      <c r="H15">
        <v>0.05</v>
      </c>
      <c r="I15">
        <v>472865.82</v>
      </c>
      <c r="J15">
        <v>220858.54</v>
      </c>
      <c r="K15">
        <v>7863.51</v>
      </c>
      <c r="L15">
        <v>2568.89</v>
      </c>
      <c r="M15">
        <v>12697.46</v>
      </c>
      <c r="N15">
        <v>228877.42</v>
      </c>
      <c r="O15">
        <v>48.4</v>
      </c>
      <c r="P15" t="s">
        <v>35</v>
      </c>
      <c r="Q15" t="s">
        <v>96</v>
      </c>
      <c r="R15" t="s">
        <v>37</v>
      </c>
      <c r="S15" t="s">
        <v>38</v>
      </c>
      <c r="T15" t="s">
        <v>39</v>
      </c>
      <c r="U15">
        <v>10</v>
      </c>
      <c r="V15" s="1">
        <v>45361</v>
      </c>
      <c r="W15" s="1">
        <v>45365</v>
      </c>
      <c r="X15" s="1">
        <v>45383</v>
      </c>
      <c r="Y15" t="s">
        <v>40</v>
      </c>
      <c r="Z15" t="s">
        <v>41</v>
      </c>
      <c r="AA15" t="s">
        <v>83</v>
      </c>
      <c r="AB15" t="s">
        <v>43</v>
      </c>
      <c r="AC15" t="s">
        <v>93</v>
      </c>
      <c r="AD15" t="s">
        <v>45</v>
      </c>
    </row>
    <row r="16" spans="1:30" x14ac:dyDescent="0.3">
      <c r="A16" t="s">
        <v>126</v>
      </c>
      <c r="B16" t="s">
        <v>127</v>
      </c>
      <c r="C16" t="s">
        <v>32</v>
      </c>
      <c r="D16" t="s">
        <v>48</v>
      </c>
      <c r="E16" t="s">
        <v>49</v>
      </c>
      <c r="F16">
        <v>697</v>
      </c>
      <c r="G16">
        <v>468.66</v>
      </c>
      <c r="H16">
        <v>0.05</v>
      </c>
      <c r="I16">
        <v>310323.21999999997</v>
      </c>
      <c r="J16">
        <v>201994.91</v>
      </c>
      <c r="K16">
        <v>5055.67</v>
      </c>
      <c r="L16">
        <v>870.28</v>
      </c>
      <c r="M16">
        <v>10267.92</v>
      </c>
      <c r="N16">
        <v>92134.44</v>
      </c>
      <c r="O16">
        <v>29.69</v>
      </c>
      <c r="P16" t="s">
        <v>35</v>
      </c>
      <c r="Q16" t="s">
        <v>90</v>
      </c>
      <c r="R16" t="s">
        <v>74</v>
      </c>
      <c r="S16" t="s">
        <v>38</v>
      </c>
      <c r="T16" t="s">
        <v>39</v>
      </c>
      <c r="U16">
        <v>15</v>
      </c>
      <c r="V16" s="1">
        <v>45952</v>
      </c>
      <c r="W16" s="1">
        <v>45957</v>
      </c>
      <c r="X16" s="1">
        <v>45987</v>
      </c>
      <c r="Y16" t="s">
        <v>54</v>
      </c>
      <c r="Z16" t="s">
        <v>75</v>
      </c>
      <c r="AA16" t="s">
        <v>65</v>
      </c>
      <c r="AB16" t="s">
        <v>43</v>
      </c>
      <c r="AC16" t="s">
        <v>77</v>
      </c>
      <c r="AD16" t="s">
        <v>45</v>
      </c>
    </row>
    <row r="17" spans="1:30" x14ac:dyDescent="0.3">
      <c r="A17" t="s">
        <v>128</v>
      </c>
      <c r="B17" t="s">
        <v>129</v>
      </c>
      <c r="C17" t="s">
        <v>32</v>
      </c>
      <c r="D17" t="s">
        <v>130</v>
      </c>
      <c r="E17" t="s">
        <v>131</v>
      </c>
      <c r="F17">
        <v>321</v>
      </c>
      <c r="G17">
        <v>467.96</v>
      </c>
      <c r="H17">
        <v>0</v>
      </c>
      <c r="I17">
        <v>150215.16</v>
      </c>
      <c r="J17">
        <v>107220.74</v>
      </c>
      <c r="K17">
        <v>5858.14</v>
      </c>
      <c r="L17">
        <v>557.47</v>
      </c>
      <c r="M17">
        <v>15528.42</v>
      </c>
      <c r="N17">
        <v>21050.39</v>
      </c>
      <c r="O17">
        <v>14.01</v>
      </c>
      <c r="P17" t="s">
        <v>35</v>
      </c>
      <c r="Q17" t="s">
        <v>132</v>
      </c>
      <c r="R17" t="s">
        <v>51</v>
      </c>
      <c r="S17" t="s">
        <v>52</v>
      </c>
      <c r="T17" t="s">
        <v>39</v>
      </c>
      <c r="U17">
        <v>0</v>
      </c>
      <c r="V17" s="1">
        <v>45601</v>
      </c>
      <c r="W17" s="1">
        <v>45611</v>
      </c>
      <c r="X17" s="1">
        <v>45637</v>
      </c>
      <c r="Y17" t="s">
        <v>54</v>
      </c>
      <c r="Z17" t="s">
        <v>92</v>
      </c>
      <c r="AA17" t="s">
        <v>42</v>
      </c>
      <c r="AB17" t="s">
        <v>66</v>
      </c>
      <c r="AC17" t="s">
        <v>57</v>
      </c>
      <c r="AD17" t="s">
        <v>45</v>
      </c>
    </row>
    <row r="18" spans="1:30" x14ac:dyDescent="0.3">
      <c r="A18" t="s">
        <v>133</v>
      </c>
      <c r="B18" t="s">
        <v>134</v>
      </c>
      <c r="C18" t="s">
        <v>135</v>
      </c>
      <c r="D18" t="s">
        <v>88</v>
      </c>
      <c r="E18" t="s">
        <v>89</v>
      </c>
      <c r="F18">
        <v>1519</v>
      </c>
      <c r="G18">
        <v>184.58</v>
      </c>
      <c r="H18">
        <v>0.1</v>
      </c>
      <c r="I18">
        <v>252339.32</v>
      </c>
      <c r="J18">
        <v>151813.07</v>
      </c>
      <c r="K18">
        <v>4141.26</v>
      </c>
      <c r="L18">
        <v>2733.66</v>
      </c>
      <c r="M18">
        <v>6328.64</v>
      </c>
      <c r="N18">
        <v>87322.69</v>
      </c>
      <c r="O18">
        <v>34.61</v>
      </c>
      <c r="P18" t="s">
        <v>35</v>
      </c>
      <c r="Q18" t="s">
        <v>132</v>
      </c>
      <c r="R18" t="s">
        <v>74</v>
      </c>
      <c r="S18" t="s">
        <v>91</v>
      </c>
      <c r="T18" t="s">
        <v>63</v>
      </c>
      <c r="U18">
        <v>4</v>
      </c>
      <c r="V18" s="1">
        <v>45941</v>
      </c>
      <c r="W18" s="1">
        <v>45948</v>
      </c>
      <c r="X18" s="1">
        <v>45958</v>
      </c>
      <c r="Y18" t="s">
        <v>54</v>
      </c>
      <c r="Z18" t="s">
        <v>75</v>
      </c>
      <c r="AA18" t="s">
        <v>83</v>
      </c>
      <c r="AB18" t="s">
        <v>43</v>
      </c>
      <c r="AC18" t="s">
        <v>44</v>
      </c>
      <c r="AD18" t="s">
        <v>67</v>
      </c>
    </row>
    <row r="19" spans="1:30" x14ac:dyDescent="0.3">
      <c r="A19" t="s">
        <v>136</v>
      </c>
      <c r="B19" t="s">
        <v>137</v>
      </c>
      <c r="C19" t="s">
        <v>135</v>
      </c>
      <c r="D19" t="s">
        <v>48</v>
      </c>
      <c r="E19" t="s">
        <v>49</v>
      </c>
      <c r="F19">
        <v>69</v>
      </c>
      <c r="G19">
        <v>73.7</v>
      </c>
      <c r="H19">
        <v>0.05</v>
      </c>
      <c r="I19">
        <v>4831.03</v>
      </c>
      <c r="J19">
        <v>2964.69</v>
      </c>
      <c r="K19">
        <v>12601.63</v>
      </c>
      <c r="L19">
        <v>1789.28</v>
      </c>
      <c r="M19">
        <v>168.17</v>
      </c>
      <c r="N19">
        <v>-12692.74</v>
      </c>
      <c r="O19">
        <v>-262.73</v>
      </c>
      <c r="P19" t="s">
        <v>35</v>
      </c>
      <c r="Q19" t="s">
        <v>36</v>
      </c>
      <c r="R19" t="s">
        <v>74</v>
      </c>
      <c r="S19" t="s">
        <v>97</v>
      </c>
      <c r="T19" t="s">
        <v>39</v>
      </c>
      <c r="U19">
        <v>4</v>
      </c>
      <c r="V19" s="1">
        <v>45422</v>
      </c>
      <c r="W19" s="1">
        <v>45423</v>
      </c>
      <c r="X19" s="1">
        <v>45443</v>
      </c>
      <c r="Y19" t="s">
        <v>81</v>
      </c>
      <c r="Z19" t="s">
        <v>82</v>
      </c>
      <c r="AA19" t="s">
        <v>56</v>
      </c>
      <c r="AB19" t="s">
        <v>43</v>
      </c>
      <c r="AC19" t="s">
        <v>98</v>
      </c>
      <c r="AD19" t="s">
        <v>67</v>
      </c>
    </row>
    <row r="20" spans="1:30" x14ac:dyDescent="0.3">
      <c r="A20" t="s">
        <v>138</v>
      </c>
      <c r="B20" t="s">
        <v>139</v>
      </c>
      <c r="C20" t="s">
        <v>80</v>
      </c>
      <c r="D20" t="s">
        <v>140</v>
      </c>
      <c r="E20" t="s">
        <v>49</v>
      </c>
      <c r="F20">
        <v>1584</v>
      </c>
      <c r="G20">
        <v>94.19</v>
      </c>
      <c r="H20">
        <v>0.05</v>
      </c>
      <c r="I20">
        <v>141737.10999999999</v>
      </c>
      <c r="J20">
        <v>100545.71</v>
      </c>
      <c r="K20">
        <v>14654.99</v>
      </c>
      <c r="L20">
        <v>2451.2399999999998</v>
      </c>
      <c r="M20">
        <v>15327.68</v>
      </c>
      <c r="N20">
        <v>8757.49</v>
      </c>
      <c r="O20">
        <v>6.18</v>
      </c>
      <c r="P20" t="s">
        <v>35</v>
      </c>
      <c r="Q20" t="s">
        <v>73</v>
      </c>
      <c r="R20" t="s">
        <v>37</v>
      </c>
      <c r="S20" t="s">
        <v>52</v>
      </c>
      <c r="T20" t="s">
        <v>112</v>
      </c>
      <c r="U20">
        <v>7</v>
      </c>
      <c r="V20" s="1">
        <v>45317</v>
      </c>
      <c r="W20" s="1">
        <v>45320</v>
      </c>
      <c r="X20" s="1">
        <v>45357</v>
      </c>
      <c r="Y20" t="s">
        <v>40</v>
      </c>
      <c r="Z20" t="s">
        <v>64</v>
      </c>
      <c r="AA20" t="s">
        <v>65</v>
      </c>
      <c r="AB20" t="s">
        <v>66</v>
      </c>
      <c r="AC20" t="s">
        <v>77</v>
      </c>
      <c r="AD20" t="s">
        <v>58</v>
      </c>
    </row>
    <row r="21" spans="1:30" x14ac:dyDescent="0.3">
      <c r="A21" t="s">
        <v>141</v>
      </c>
      <c r="B21" t="s">
        <v>142</v>
      </c>
      <c r="C21" t="s">
        <v>70</v>
      </c>
      <c r="D21" t="s">
        <v>61</v>
      </c>
      <c r="E21" t="s">
        <v>62</v>
      </c>
      <c r="F21">
        <v>766</v>
      </c>
      <c r="G21">
        <v>166.49</v>
      </c>
      <c r="H21">
        <v>0.05</v>
      </c>
      <c r="I21">
        <v>121154.77</v>
      </c>
      <c r="J21">
        <v>62622.12</v>
      </c>
      <c r="K21">
        <v>10070.48</v>
      </c>
      <c r="L21">
        <v>1255.55</v>
      </c>
      <c r="M21">
        <v>5798.5</v>
      </c>
      <c r="N21">
        <v>41408.120000000003</v>
      </c>
      <c r="O21">
        <v>34.18</v>
      </c>
      <c r="P21" t="s">
        <v>35</v>
      </c>
      <c r="Q21" t="s">
        <v>111</v>
      </c>
      <c r="R21" t="s">
        <v>51</v>
      </c>
      <c r="S21" t="s">
        <v>52</v>
      </c>
      <c r="T21" t="s">
        <v>39</v>
      </c>
      <c r="U21">
        <v>7</v>
      </c>
      <c r="V21" s="1">
        <v>45363</v>
      </c>
      <c r="W21" s="1">
        <v>45368</v>
      </c>
      <c r="X21" s="1">
        <v>45400</v>
      </c>
      <c r="Y21" t="s">
        <v>40</v>
      </c>
      <c r="Z21" t="s">
        <v>41</v>
      </c>
      <c r="AA21" t="s">
        <v>56</v>
      </c>
      <c r="AB21" t="s">
        <v>76</v>
      </c>
      <c r="AC21" t="s">
        <v>93</v>
      </c>
      <c r="AD21" t="s">
        <v>67</v>
      </c>
    </row>
    <row r="22" spans="1:30" x14ac:dyDescent="0.3">
      <c r="A22" t="s">
        <v>143</v>
      </c>
      <c r="B22" t="s">
        <v>144</v>
      </c>
      <c r="C22" t="s">
        <v>70</v>
      </c>
      <c r="D22" t="s">
        <v>101</v>
      </c>
      <c r="E22" t="s">
        <v>102</v>
      </c>
      <c r="F22">
        <v>272</v>
      </c>
      <c r="G22">
        <v>306.35000000000002</v>
      </c>
      <c r="H22">
        <v>0.1</v>
      </c>
      <c r="I22">
        <v>74994.48</v>
      </c>
      <c r="J22">
        <v>50138.57</v>
      </c>
      <c r="K22">
        <v>5048.32</v>
      </c>
      <c r="L22">
        <v>1858.01</v>
      </c>
      <c r="M22">
        <v>5335.28</v>
      </c>
      <c r="N22">
        <v>12614.3</v>
      </c>
      <c r="O22">
        <v>16.82</v>
      </c>
      <c r="P22" t="s">
        <v>35</v>
      </c>
      <c r="Q22" t="s">
        <v>122</v>
      </c>
      <c r="R22" t="s">
        <v>74</v>
      </c>
      <c r="S22" t="s">
        <v>38</v>
      </c>
      <c r="T22" t="s">
        <v>63</v>
      </c>
      <c r="U22">
        <v>2</v>
      </c>
      <c r="V22" s="1">
        <v>45686</v>
      </c>
      <c r="W22" s="1">
        <v>45696</v>
      </c>
      <c r="X22" s="1">
        <v>45711</v>
      </c>
      <c r="Y22" t="s">
        <v>40</v>
      </c>
      <c r="Z22" t="s">
        <v>64</v>
      </c>
      <c r="AA22" t="s">
        <v>56</v>
      </c>
      <c r="AB22" t="s">
        <v>66</v>
      </c>
      <c r="AC22" t="s">
        <v>123</v>
      </c>
      <c r="AD22" t="s">
        <v>45</v>
      </c>
    </row>
    <row r="23" spans="1:30" x14ac:dyDescent="0.3">
      <c r="A23" t="s">
        <v>145</v>
      </c>
      <c r="B23" t="s">
        <v>146</v>
      </c>
      <c r="C23" t="s">
        <v>70</v>
      </c>
      <c r="D23" t="s">
        <v>71</v>
      </c>
      <c r="E23" t="s">
        <v>72</v>
      </c>
      <c r="F23">
        <v>1326</v>
      </c>
      <c r="G23">
        <v>170.68</v>
      </c>
      <c r="H23">
        <v>0</v>
      </c>
      <c r="I23">
        <v>226321.68</v>
      </c>
      <c r="J23">
        <v>150713.54999999999</v>
      </c>
      <c r="K23">
        <v>4854.67</v>
      </c>
      <c r="L23">
        <v>996.93</v>
      </c>
      <c r="M23">
        <v>13769.25</v>
      </c>
      <c r="N23">
        <v>55987.28</v>
      </c>
      <c r="O23">
        <v>24.74</v>
      </c>
      <c r="P23" t="s">
        <v>35</v>
      </c>
      <c r="Q23" t="s">
        <v>132</v>
      </c>
      <c r="R23" t="s">
        <v>74</v>
      </c>
      <c r="S23" t="s">
        <v>38</v>
      </c>
      <c r="T23" t="s">
        <v>53</v>
      </c>
      <c r="U23">
        <v>0</v>
      </c>
      <c r="V23" s="1">
        <v>45704</v>
      </c>
      <c r="W23" s="1">
        <v>45709</v>
      </c>
      <c r="X23" s="1">
        <v>45720</v>
      </c>
      <c r="Y23" t="s">
        <v>40</v>
      </c>
      <c r="Z23" t="s">
        <v>147</v>
      </c>
      <c r="AA23" t="s">
        <v>83</v>
      </c>
      <c r="AB23" t="s">
        <v>43</v>
      </c>
      <c r="AC23" t="s">
        <v>98</v>
      </c>
      <c r="AD23" t="s">
        <v>58</v>
      </c>
    </row>
    <row r="24" spans="1:30" x14ac:dyDescent="0.3">
      <c r="A24" t="s">
        <v>148</v>
      </c>
      <c r="B24" t="s">
        <v>149</v>
      </c>
      <c r="C24" t="s">
        <v>32</v>
      </c>
      <c r="D24" t="s">
        <v>130</v>
      </c>
      <c r="E24" t="s">
        <v>131</v>
      </c>
      <c r="F24">
        <v>637</v>
      </c>
      <c r="G24">
        <v>120.89</v>
      </c>
      <c r="H24">
        <v>0.1</v>
      </c>
      <c r="I24">
        <v>69306.240000000005</v>
      </c>
      <c r="J24">
        <v>40855.78</v>
      </c>
      <c r="K24">
        <v>6911.32</v>
      </c>
      <c r="L24">
        <v>719.73</v>
      </c>
      <c r="M24">
        <v>4665.6000000000004</v>
      </c>
      <c r="N24">
        <v>16153.81</v>
      </c>
      <c r="O24">
        <v>23.31</v>
      </c>
      <c r="P24" t="s">
        <v>35</v>
      </c>
      <c r="Q24" t="s">
        <v>36</v>
      </c>
      <c r="R24" t="s">
        <v>74</v>
      </c>
      <c r="S24" t="s">
        <v>91</v>
      </c>
      <c r="T24" t="s">
        <v>63</v>
      </c>
      <c r="U24">
        <v>4</v>
      </c>
      <c r="V24" s="1">
        <v>45465</v>
      </c>
      <c r="W24" s="1">
        <v>45467</v>
      </c>
      <c r="X24" s="1">
        <v>45492</v>
      </c>
      <c r="Y24" t="s">
        <v>81</v>
      </c>
      <c r="Z24" t="s">
        <v>150</v>
      </c>
      <c r="AA24" t="s">
        <v>42</v>
      </c>
      <c r="AB24" t="s">
        <v>76</v>
      </c>
      <c r="AC24" t="s">
        <v>123</v>
      </c>
      <c r="AD24" t="s">
        <v>58</v>
      </c>
    </row>
    <row r="25" spans="1:30" x14ac:dyDescent="0.3">
      <c r="A25" t="s">
        <v>151</v>
      </c>
      <c r="B25" t="s">
        <v>152</v>
      </c>
      <c r="C25" t="s">
        <v>32</v>
      </c>
      <c r="D25" t="s">
        <v>88</v>
      </c>
      <c r="E25" t="s">
        <v>89</v>
      </c>
      <c r="F25">
        <v>1023</v>
      </c>
      <c r="G25">
        <v>313.41000000000003</v>
      </c>
      <c r="H25">
        <v>0</v>
      </c>
      <c r="I25">
        <v>320618.43</v>
      </c>
      <c r="J25">
        <v>188082.74</v>
      </c>
      <c r="K25">
        <v>13348.99</v>
      </c>
      <c r="L25">
        <v>1769.45</v>
      </c>
      <c r="M25">
        <v>29443.86</v>
      </c>
      <c r="N25">
        <v>87973.39</v>
      </c>
      <c r="O25">
        <v>27.44</v>
      </c>
      <c r="P25" t="s">
        <v>35</v>
      </c>
      <c r="Q25" t="s">
        <v>50</v>
      </c>
      <c r="R25" t="s">
        <v>51</v>
      </c>
      <c r="S25" t="s">
        <v>97</v>
      </c>
      <c r="T25" t="s">
        <v>63</v>
      </c>
      <c r="U25">
        <v>10</v>
      </c>
      <c r="V25" s="1">
        <v>45685</v>
      </c>
      <c r="W25" s="1">
        <v>45693</v>
      </c>
      <c r="X25" s="1">
        <v>45715</v>
      </c>
      <c r="Y25" t="s">
        <v>40</v>
      </c>
      <c r="Z25" t="s">
        <v>64</v>
      </c>
      <c r="AA25" t="s">
        <v>83</v>
      </c>
      <c r="AB25" t="s">
        <v>76</v>
      </c>
      <c r="AC25" t="s">
        <v>93</v>
      </c>
      <c r="AD25" t="s">
        <v>58</v>
      </c>
    </row>
    <row r="26" spans="1:30" x14ac:dyDescent="0.3">
      <c r="A26" t="s">
        <v>153</v>
      </c>
      <c r="B26" t="s">
        <v>154</v>
      </c>
      <c r="C26" t="s">
        <v>80</v>
      </c>
      <c r="D26" t="s">
        <v>33</v>
      </c>
      <c r="E26" t="s">
        <v>34</v>
      </c>
      <c r="F26">
        <v>984</v>
      </c>
      <c r="G26">
        <v>84</v>
      </c>
      <c r="H26">
        <v>0.15</v>
      </c>
      <c r="I26">
        <v>70257.600000000006</v>
      </c>
      <c r="J26">
        <v>45686.64</v>
      </c>
      <c r="K26">
        <v>14824.44</v>
      </c>
      <c r="L26">
        <v>1826.81</v>
      </c>
      <c r="M26">
        <v>8079.9</v>
      </c>
      <c r="N26">
        <v>-160.19</v>
      </c>
      <c r="O26">
        <v>-0.23</v>
      </c>
      <c r="P26" t="s">
        <v>35</v>
      </c>
      <c r="Q26" t="s">
        <v>90</v>
      </c>
      <c r="R26" t="s">
        <v>51</v>
      </c>
      <c r="S26" t="s">
        <v>91</v>
      </c>
      <c r="T26" t="s">
        <v>63</v>
      </c>
      <c r="U26">
        <v>10</v>
      </c>
      <c r="V26" s="1">
        <v>45745</v>
      </c>
      <c r="W26" s="1">
        <v>45755</v>
      </c>
      <c r="X26" s="1">
        <v>45787</v>
      </c>
      <c r="Y26" t="s">
        <v>40</v>
      </c>
      <c r="Z26" t="s">
        <v>41</v>
      </c>
      <c r="AA26" t="s">
        <v>56</v>
      </c>
      <c r="AB26" t="s">
        <v>43</v>
      </c>
      <c r="AC26" t="s">
        <v>84</v>
      </c>
      <c r="AD26" t="s">
        <v>45</v>
      </c>
    </row>
    <row r="27" spans="1:30" x14ac:dyDescent="0.3">
      <c r="A27" t="s">
        <v>155</v>
      </c>
      <c r="B27" t="s">
        <v>156</v>
      </c>
      <c r="C27" t="s">
        <v>80</v>
      </c>
      <c r="D27" t="s">
        <v>88</v>
      </c>
      <c r="E27" t="s">
        <v>89</v>
      </c>
      <c r="F27">
        <v>612</v>
      </c>
      <c r="G27">
        <v>231.14</v>
      </c>
      <c r="H27">
        <v>0.1</v>
      </c>
      <c r="I27">
        <v>127311.91</v>
      </c>
      <c r="J27">
        <v>66246.509999999995</v>
      </c>
      <c r="K27">
        <v>5369.79</v>
      </c>
      <c r="L27">
        <v>2689.78</v>
      </c>
      <c r="M27">
        <v>3572.09</v>
      </c>
      <c r="N27">
        <v>49433.74</v>
      </c>
      <c r="O27">
        <v>38.83</v>
      </c>
      <c r="P27" t="s">
        <v>35</v>
      </c>
      <c r="Q27" t="s">
        <v>50</v>
      </c>
      <c r="R27" t="s">
        <v>51</v>
      </c>
      <c r="S27" t="s">
        <v>118</v>
      </c>
      <c r="T27" t="s">
        <v>53</v>
      </c>
      <c r="U27">
        <v>10</v>
      </c>
      <c r="V27" s="1">
        <v>45446</v>
      </c>
      <c r="W27" s="1">
        <v>45450</v>
      </c>
      <c r="X27" s="1">
        <v>45487</v>
      </c>
      <c r="Y27" t="s">
        <v>81</v>
      </c>
      <c r="Z27" t="s">
        <v>150</v>
      </c>
      <c r="AA27" t="s">
        <v>83</v>
      </c>
      <c r="AB27" t="s">
        <v>66</v>
      </c>
      <c r="AC27" t="s">
        <v>123</v>
      </c>
      <c r="AD27" t="s">
        <v>58</v>
      </c>
    </row>
    <row r="28" spans="1:30" x14ac:dyDescent="0.3">
      <c r="A28" t="s">
        <v>157</v>
      </c>
      <c r="B28" t="s">
        <v>158</v>
      </c>
      <c r="C28" t="s">
        <v>87</v>
      </c>
      <c r="D28" t="s">
        <v>159</v>
      </c>
      <c r="E28" t="s">
        <v>160</v>
      </c>
      <c r="F28">
        <v>847</v>
      </c>
      <c r="G28">
        <v>454.32</v>
      </c>
      <c r="H28">
        <v>0</v>
      </c>
      <c r="I28">
        <v>384809.04</v>
      </c>
      <c r="J28">
        <v>272067.53999999998</v>
      </c>
      <c r="K28">
        <v>11601.12</v>
      </c>
      <c r="L28">
        <v>1203.0999999999999</v>
      </c>
      <c r="M28">
        <v>7923.07</v>
      </c>
      <c r="N28">
        <v>92014.21</v>
      </c>
      <c r="O28">
        <v>23.91</v>
      </c>
      <c r="P28" t="s">
        <v>35</v>
      </c>
      <c r="Q28" t="s">
        <v>96</v>
      </c>
      <c r="R28" t="s">
        <v>37</v>
      </c>
      <c r="S28" t="s">
        <v>118</v>
      </c>
      <c r="T28" t="s">
        <v>63</v>
      </c>
      <c r="U28">
        <v>10</v>
      </c>
      <c r="V28" s="1">
        <v>45652</v>
      </c>
      <c r="W28" s="1">
        <v>45657</v>
      </c>
      <c r="X28" s="1">
        <v>45685</v>
      </c>
      <c r="Y28" t="s">
        <v>54</v>
      </c>
      <c r="Z28" t="s">
        <v>55</v>
      </c>
      <c r="AA28" t="s">
        <v>56</v>
      </c>
      <c r="AB28" t="s">
        <v>66</v>
      </c>
      <c r="AC28" t="s">
        <v>84</v>
      </c>
      <c r="AD28" t="s">
        <v>58</v>
      </c>
    </row>
    <row r="29" spans="1:30" x14ac:dyDescent="0.3">
      <c r="A29" t="s">
        <v>161</v>
      </c>
      <c r="B29" t="s">
        <v>162</v>
      </c>
      <c r="C29" t="s">
        <v>32</v>
      </c>
      <c r="D29" t="s">
        <v>159</v>
      </c>
      <c r="E29" t="s">
        <v>160</v>
      </c>
      <c r="F29">
        <v>738</v>
      </c>
      <c r="G29">
        <v>341.06</v>
      </c>
      <c r="H29">
        <v>0.15</v>
      </c>
      <c r="I29">
        <v>213946.94</v>
      </c>
      <c r="J29">
        <v>142757.04</v>
      </c>
      <c r="K29">
        <v>12687.33</v>
      </c>
      <c r="L29">
        <v>2766.67</v>
      </c>
      <c r="M29">
        <v>25261.19</v>
      </c>
      <c r="N29">
        <v>30474.71</v>
      </c>
      <c r="O29">
        <v>14.24</v>
      </c>
      <c r="P29" t="s">
        <v>35</v>
      </c>
      <c r="Q29" t="s">
        <v>117</v>
      </c>
      <c r="R29" t="s">
        <v>37</v>
      </c>
      <c r="S29" t="s">
        <v>118</v>
      </c>
      <c r="T29" t="s">
        <v>63</v>
      </c>
      <c r="U29">
        <v>10</v>
      </c>
      <c r="V29" s="1">
        <v>45838</v>
      </c>
      <c r="W29" s="1">
        <v>45839</v>
      </c>
      <c r="X29" s="1">
        <v>45872</v>
      </c>
      <c r="Y29" t="s">
        <v>81</v>
      </c>
      <c r="Z29" t="s">
        <v>150</v>
      </c>
      <c r="AA29" t="s">
        <v>65</v>
      </c>
      <c r="AB29" t="s">
        <v>66</v>
      </c>
      <c r="AC29" t="s">
        <v>84</v>
      </c>
      <c r="AD29" t="s">
        <v>67</v>
      </c>
    </row>
    <row r="30" spans="1:30" x14ac:dyDescent="0.3">
      <c r="A30" t="s">
        <v>163</v>
      </c>
      <c r="B30" t="s">
        <v>164</v>
      </c>
      <c r="C30" t="s">
        <v>32</v>
      </c>
      <c r="D30" t="s">
        <v>88</v>
      </c>
      <c r="E30" t="s">
        <v>89</v>
      </c>
      <c r="F30">
        <v>981</v>
      </c>
      <c r="G30">
        <v>176.89</v>
      </c>
      <c r="H30">
        <v>0.15</v>
      </c>
      <c r="I30">
        <v>147499.73000000001</v>
      </c>
      <c r="J30">
        <v>78687.710000000006</v>
      </c>
      <c r="K30">
        <v>14292.46</v>
      </c>
      <c r="L30">
        <v>1322.54</v>
      </c>
      <c r="M30">
        <v>15264.91</v>
      </c>
      <c r="N30">
        <v>37932.11</v>
      </c>
      <c r="O30">
        <v>25.72</v>
      </c>
      <c r="P30" t="s">
        <v>35</v>
      </c>
      <c r="Q30" t="s">
        <v>122</v>
      </c>
      <c r="R30" t="s">
        <v>37</v>
      </c>
      <c r="S30" t="s">
        <v>97</v>
      </c>
      <c r="T30" t="s">
        <v>63</v>
      </c>
      <c r="U30">
        <v>0</v>
      </c>
      <c r="V30" s="1">
        <v>45773</v>
      </c>
      <c r="W30" s="1">
        <v>45774</v>
      </c>
      <c r="X30" s="1">
        <v>45790</v>
      </c>
      <c r="Y30" t="s">
        <v>81</v>
      </c>
      <c r="Z30" t="s">
        <v>165</v>
      </c>
      <c r="AA30" t="s">
        <v>65</v>
      </c>
      <c r="AB30" t="s">
        <v>43</v>
      </c>
      <c r="AC30" t="s">
        <v>77</v>
      </c>
      <c r="AD30" t="s">
        <v>58</v>
      </c>
    </row>
    <row r="31" spans="1:30" x14ac:dyDescent="0.3">
      <c r="A31" t="s">
        <v>166</v>
      </c>
      <c r="B31" t="s">
        <v>167</v>
      </c>
      <c r="C31" t="s">
        <v>135</v>
      </c>
      <c r="D31" t="s">
        <v>107</v>
      </c>
      <c r="E31" t="s">
        <v>108</v>
      </c>
      <c r="F31">
        <v>1019</v>
      </c>
      <c r="G31">
        <v>341.34</v>
      </c>
      <c r="H31">
        <v>0.05</v>
      </c>
      <c r="I31">
        <v>330434.19</v>
      </c>
      <c r="J31">
        <v>194794.32</v>
      </c>
      <c r="K31">
        <v>4215.53</v>
      </c>
      <c r="L31">
        <v>1169.8</v>
      </c>
      <c r="M31">
        <v>26629.45</v>
      </c>
      <c r="N31">
        <v>103625.09</v>
      </c>
      <c r="O31">
        <v>31.36</v>
      </c>
      <c r="P31" t="s">
        <v>35</v>
      </c>
      <c r="Q31" t="s">
        <v>96</v>
      </c>
      <c r="R31" t="s">
        <v>74</v>
      </c>
      <c r="S31" t="s">
        <v>118</v>
      </c>
      <c r="T31" t="s">
        <v>112</v>
      </c>
      <c r="U31">
        <v>4</v>
      </c>
      <c r="V31" s="1">
        <v>45409</v>
      </c>
      <c r="W31" s="1">
        <v>45412</v>
      </c>
      <c r="X31" s="1">
        <v>45424</v>
      </c>
      <c r="Y31" t="s">
        <v>81</v>
      </c>
      <c r="Z31" t="s">
        <v>165</v>
      </c>
      <c r="AA31" t="s">
        <v>42</v>
      </c>
      <c r="AB31" t="s">
        <v>76</v>
      </c>
      <c r="AC31" t="s">
        <v>93</v>
      </c>
      <c r="AD31" t="s">
        <v>45</v>
      </c>
    </row>
    <row r="32" spans="1:30" x14ac:dyDescent="0.3">
      <c r="A32" t="s">
        <v>168</v>
      </c>
      <c r="B32" t="s">
        <v>169</v>
      </c>
      <c r="C32" t="s">
        <v>32</v>
      </c>
      <c r="D32" t="s">
        <v>88</v>
      </c>
      <c r="E32" t="s">
        <v>89</v>
      </c>
      <c r="F32">
        <v>258</v>
      </c>
      <c r="G32">
        <v>354.65</v>
      </c>
      <c r="H32">
        <v>0.1</v>
      </c>
      <c r="I32">
        <v>82349.73</v>
      </c>
      <c r="J32">
        <v>58063.8</v>
      </c>
      <c r="K32">
        <v>9205.9699999999993</v>
      </c>
      <c r="L32">
        <v>451.06</v>
      </c>
      <c r="M32">
        <v>9748.93</v>
      </c>
      <c r="N32">
        <v>4879.97</v>
      </c>
      <c r="O32">
        <v>5.93</v>
      </c>
      <c r="P32" t="s">
        <v>35</v>
      </c>
      <c r="Q32" t="s">
        <v>111</v>
      </c>
      <c r="R32" t="s">
        <v>74</v>
      </c>
      <c r="S32" t="s">
        <v>91</v>
      </c>
      <c r="T32" t="s">
        <v>170</v>
      </c>
      <c r="U32">
        <v>10</v>
      </c>
      <c r="V32" s="1">
        <v>45334</v>
      </c>
      <c r="W32" s="1">
        <v>45340</v>
      </c>
      <c r="X32" s="1">
        <v>45376</v>
      </c>
      <c r="Y32" t="s">
        <v>40</v>
      </c>
      <c r="Z32" t="s">
        <v>147</v>
      </c>
      <c r="AA32" t="s">
        <v>83</v>
      </c>
      <c r="AB32" t="s">
        <v>66</v>
      </c>
      <c r="AC32" t="s">
        <v>123</v>
      </c>
      <c r="AD32" t="s">
        <v>67</v>
      </c>
    </row>
    <row r="33" spans="1:30" x14ac:dyDescent="0.3">
      <c r="A33" t="s">
        <v>171</v>
      </c>
      <c r="B33" t="s">
        <v>172</v>
      </c>
      <c r="C33" t="s">
        <v>87</v>
      </c>
      <c r="D33" t="s">
        <v>71</v>
      </c>
      <c r="E33" t="s">
        <v>72</v>
      </c>
      <c r="F33">
        <v>1351</v>
      </c>
      <c r="G33">
        <v>447.96</v>
      </c>
      <c r="H33">
        <v>0.15</v>
      </c>
      <c r="I33">
        <v>514414.87</v>
      </c>
      <c r="J33">
        <v>340641.72</v>
      </c>
      <c r="K33">
        <v>6814.56</v>
      </c>
      <c r="L33">
        <v>2228.0100000000002</v>
      </c>
      <c r="M33">
        <v>59953.7</v>
      </c>
      <c r="N33">
        <v>104776.88</v>
      </c>
      <c r="O33">
        <v>20.37</v>
      </c>
      <c r="P33" t="s">
        <v>35</v>
      </c>
      <c r="Q33" t="s">
        <v>73</v>
      </c>
      <c r="R33" t="s">
        <v>51</v>
      </c>
      <c r="S33" t="s">
        <v>97</v>
      </c>
      <c r="T33" t="s">
        <v>39</v>
      </c>
      <c r="U33">
        <v>15</v>
      </c>
      <c r="V33" s="1">
        <v>45568</v>
      </c>
      <c r="W33" s="1">
        <v>45578</v>
      </c>
      <c r="X33" s="1">
        <v>45612</v>
      </c>
      <c r="Y33" t="s">
        <v>54</v>
      </c>
      <c r="Z33" t="s">
        <v>75</v>
      </c>
      <c r="AA33" t="s">
        <v>56</v>
      </c>
      <c r="AB33" t="s">
        <v>66</v>
      </c>
      <c r="AC33" t="s">
        <v>77</v>
      </c>
      <c r="AD33" t="s">
        <v>67</v>
      </c>
    </row>
    <row r="34" spans="1:30" x14ac:dyDescent="0.3">
      <c r="A34" t="s">
        <v>173</v>
      </c>
      <c r="B34" t="s">
        <v>174</v>
      </c>
      <c r="C34" t="s">
        <v>87</v>
      </c>
      <c r="D34" t="s">
        <v>140</v>
      </c>
      <c r="E34" t="s">
        <v>49</v>
      </c>
      <c r="F34">
        <v>1299</v>
      </c>
      <c r="G34">
        <v>340.73</v>
      </c>
      <c r="H34">
        <v>0.1</v>
      </c>
      <c r="I34">
        <v>398347.44</v>
      </c>
      <c r="J34">
        <v>182686.12</v>
      </c>
      <c r="K34">
        <v>12838.82</v>
      </c>
      <c r="L34">
        <v>627.34</v>
      </c>
      <c r="M34">
        <v>16416.689999999999</v>
      </c>
      <c r="N34">
        <v>185778.47</v>
      </c>
      <c r="O34">
        <v>46.64</v>
      </c>
      <c r="P34" t="s">
        <v>35</v>
      </c>
      <c r="Q34" t="s">
        <v>122</v>
      </c>
      <c r="R34" t="s">
        <v>74</v>
      </c>
      <c r="S34" t="s">
        <v>97</v>
      </c>
      <c r="T34" t="s">
        <v>39</v>
      </c>
      <c r="U34">
        <v>4</v>
      </c>
      <c r="V34" s="1">
        <v>45556</v>
      </c>
      <c r="W34" s="1">
        <v>45562</v>
      </c>
      <c r="X34" s="1">
        <v>45590</v>
      </c>
      <c r="Y34" t="s">
        <v>103</v>
      </c>
      <c r="Z34" t="s">
        <v>104</v>
      </c>
      <c r="AA34" t="s">
        <v>42</v>
      </c>
      <c r="AB34" t="s">
        <v>43</v>
      </c>
      <c r="AC34" t="s">
        <v>84</v>
      </c>
      <c r="AD34" t="s">
        <v>67</v>
      </c>
    </row>
    <row r="35" spans="1:30" x14ac:dyDescent="0.3">
      <c r="A35" t="s">
        <v>175</v>
      </c>
      <c r="B35" t="s">
        <v>176</v>
      </c>
      <c r="C35" t="s">
        <v>70</v>
      </c>
      <c r="D35" t="s">
        <v>48</v>
      </c>
      <c r="E35" t="s">
        <v>49</v>
      </c>
      <c r="F35">
        <v>1602</v>
      </c>
      <c r="G35">
        <v>135.36000000000001</v>
      </c>
      <c r="H35">
        <v>0.15</v>
      </c>
      <c r="I35">
        <v>184319.71</v>
      </c>
      <c r="J35">
        <v>118659.66</v>
      </c>
      <c r="K35">
        <v>7616.91</v>
      </c>
      <c r="L35">
        <v>2399.5100000000002</v>
      </c>
      <c r="M35">
        <v>5401.55</v>
      </c>
      <c r="N35">
        <v>50242.080000000002</v>
      </c>
      <c r="O35">
        <v>27.26</v>
      </c>
      <c r="P35" t="s">
        <v>35</v>
      </c>
      <c r="Q35" t="s">
        <v>111</v>
      </c>
      <c r="R35" t="s">
        <v>74</v>
      </c>
      <c r="S35" t="s">
        <v>91</v>
      </c>
      <c r="T35" t="s">
        <v>112</v>
      </c>
      <c r="U35">
        <v>2</v>
      </c>
      <c r="V35" s="1">
        <v>45518</v>
      </c>
      <c r="W35" s="1">
        <v>45525</v>
      </c>
      <c r="X35" s="1">
        <v>45541</v>
      </c>
      <c r="Y35" t="s">
        <v>103</v>
      </c>
      <c r="Z35" t="s">
        <v>177</v>
      </c>
      <c r="AA35" t="s">
        <v>56</v>
      </c>
      <c r="AB35" t="s">
        <v>66</v>
      </c>
      <c r="AC35" t="s">
        <v>44</v>
      </c>
      <c r="AD35" t="s">
        <v>67</v>
      </c>
    </row>
    <row r="36" spans="1:30" x14ac:dyDescent="0.3">
      <c r="A36" t="s">
        <v>178</v>
      </c>
      <c r="B36" t="s">
        <v>179</v>
      </c>
      <c r="C36" t="s">
        <v>135</v>
      </c>
      <c r="D36" t="s">
        <v>130</v>
      </c>
      <c r="E36" t="s">
        <v>131</v>
      </c>
      <c r="F36">
        <v>677</v>
      </c>
      <c r="G36">
        <v>140.66999999999999</v>
      </c>
      <c r="H36">
        <v>0</v>
      </c>
      <c r="I36">
        <v>95233.59</v>
      </c>
      <c r="J36">
        <v>63462.26</v>
      </c>
      <c r="K36">
        <v>5075.45</v>
      </c>
      <c r="L36">
        <v>2254.36</v>
      </c>
      <c r="M36">
        <v>10960.22</v>
      </c>
      <c r="N36">
        <v>13481.3</v>
      </c>
      <c r="O36">
        <v>14.16</v>
      </c>
      <c r="P36" t="s">
        <v>35</v>
      </c>
      <c r="Q36" t="s">
        <v>96</v>
      </c>
      <c r="R36" t="s">
        <v>74</v>
      </c>
      <c r="S36" t="s">
        <v>38</v>
      </c>
      <c r="T36" t="s">
        <v>53</v>
      </c>
      <c r="U36">
        <v>2</v>
      </c>
      <c r="V36" s="1">
        <v>45481</v>
      </c>
      <c r="W36" s="1">
        <v>45485</v>
      </c>
      <c r="X36" s="1">
        <v>45515</v>
      </c>
      <c r="Y36" t="s">
        <v>103</v>
      </c>
      <c r="Z36" t="s">
        <v>119</v>
      </c>
      <c r="AA36" t="s">
        <v>65</v>
      </c>
      <c r="AB36" t="s">
        <v>76</v>
      </c>
      <c r="AC36" t="s">
        <v>57</v>
      </c>
      <c r="AD36" t="s">
        <v>58</v>
      </c>
    </row>
    <row r="37" spans="1:30" x14ac:dyDescent="0.3">
      <c r="A37" t="s">
        <v>180</v>
      </c>
      <c r="B37" t="s">
        <v>181</v>
      </c>
      <c r="C37" t="s">
        <v>70</v>
      </c>
      <c r="D37" t="s">
        <v>71</v>
      </c>
      <c r="E37" t="s">
        <v>72</v>
      </c>
      <c r="F37">
        <v>417</v>
      </c>
      <c r="G37">
        <v>165.09</v>
      </c>
      <c r="H37">
        <v>0.05</v>
      </c>
      <c r="I37">
        <v>65400.4</v>
      </c>
      <c r="J37">
        <v>34812.199999999997</v>
      </c>
      <c r="K37">
        <v>14627.28</v>
      </c>
      <c r="L37">
        <v>1704.74</v>
      </c>
      <c r="M37">
        <v>5869.15</v>
      </c>
      <c r="N37">
        <v>8387.0300000000007</v>
      </c>
      <c r="O37">
        <v>12.82</v>
      </c>
      <c r="P37" t="s">
        <v>35</v>
      </c>
      <c r="Q37" t="s">
        <v>90</v>
      </c>
      <c r="R37" t="s">
        <v>51</v>
      </c>
      <c r="S37" t="s">
        <v>91</v>
      </c>
      <c r="T37" t="s">
        <v>63</v>
      </c>
      <c r="U37">
        <v>0</v>
      </c>
      <c r="V37" s="1">
        <v>45421</v>
      </c>
      <c r="W37" s="1">
        <v>45429</v>
      </c>
      <c r="X37" s="1">
        <v>45434</v>
      </c>
      <c r="Y37" t="s">
        <v>81</v>
      </c>
      <c r="Z37" t="s">
        <v>82</v>
      </c>
      <c r="AA37" t="s">
        <v>65</v>
      </c>
      <c r="AB37" t="s">
        <v>66</v>
      </c>
      <c r="AC37" t="s">
        <v>98</v>
      </c>
      <c r="AD37" t="s">
        <v>67</v>
      </c>
    </row>
    <row r="38" spans="1:30" x14ac:dyDescent="0.3">
      <c r="A38" t="s">
        <v>182</v>
      </c>
      <c r="B38" t="s">
        <v>183</v>
      </c>
      <c r="C38" t="s">
        <v>87</v>
      </c>
      <c r="D38" t="s">
        <v>33</v>
      </c>
      <c r="E38" t="s">
        <v>34</v>
      </c>
      <c r="F38">
        <v>1733</v>
      </c>
      <c r="G38">
        <v>51.36</v>
      </c>
      <c r="H38">
        <v>0.15</v>
      </c>
      <c r="I38">
        <v>75655.850000000006</v>
      </c>
      <c r="J38">
        <v>35726.559999999998</v>
      </c>
      <c r="K38">
        <v>9626.9599999999991</v>
      </c>
      <c r="L38">
        <v>255.47</v>
      </c>
      <c r="M38">
        <v>2641.88</v>
      </c>
      <c r="N38">
        <v>27404.98</v>
      </c>
      <c r="O38">
        <v>36.22</v>
      </c>
      <c r="P38" t="s">
        <v>35</v>
      </c>
      <c r="Q38" t="s">
        <v>184</v>
      </c>
      <c r="R38" t="s">
        <v>74</v>
      </c>
      <c r="S38" t="s">
        <v>38</v>
      </c>
      <c r="T38" t="s">
        <v>63</v>
      </c>
      <c r="U38">
        <v>0</v>
      </c>
      <c r="V38" s="1">
        <v>45868</v>
      </c>
      <c r="W38" s="1">
        <v>45873</v>
      </c>
      <c r="X38" s="1">
        <v>45885</v>
      </c>
      <c r="Y38" t="s">
        <v>103</v>
      </c>
      <c r="Z38" t="s">
        <v>119</v>
      </c>
      <c r="AA38" t="s">
        <v>83</v>
      </c>
      <c r="AB38" t="s">
        <v>66</v>
      </c>
      <c r="AC38" t="s">
        <v>84</v>
      </c>
      <c r="AD38" t="s">
        <v>67</v>
      </c>
    </row>
    <row r="39" spans="1:30" x14ac:dyDescent="0.3">
      <c r="A39" t="s">
        <v>185</v>
      </c>
      <c r="B39" t="s">
        <v>186</v>
      </c>
      <c r="C39" t="s">
        <v>80</v>
      </c>
      <c r="D39" t="s">
        <v>140</v>
      </c>
      <c r="E39" t="s">
        <v>49</v>
      </c>
      <c r="F39">
        <v>928</v>
      </c>
      <c r="G39">
        <v>166.58</v>
      </c>
      <c r="H39">
        <v>0</v>
      </c>
      <c r="I39">
        <v>154586.23999999999</v>
      </c>
      <c r="J39">
        <v>97835.97</v>
      </c>
      <c r="K39">
        <v>11231.29</v>
      </c>
      <c r="L39">
        <v>2848.01</v>
      </c>
      <c r="M39">
        <v>6303.84</v>
      </c>
      <c r="N39">
        <v>36367.129999999997</v>
      </c>
      <c r="O39">
        <v>23.53</v>
      </c>
      <c r="P39" t="s">
        <v>35</v>
      </c>
      <c r="Q39" t="s">
        <v>111</v>
      </c>
      <c r="R39" t="s">
        <v>37</v>
      </c>
      <c r="S39" t="s">
        <v>97</v>
      </c>
      <c r="T39" t="s">
        <v>39</v>
      </c>
      <c r="U39">
        <v>0</v>
      </c>
      <c r="V39" s="1">
        <v>45508</v>
      </c>
      <c r="W39" s="1">
        <v>45513</v>
      </c>
      <c r="X39" s="1">
        <v>45523</v>
      </c>
      <c r="Y39" t="s">
        <v>103</v>
      </c>
      <c r="Z39" t="s">
        <v>177</v>
      </c>
      <c r="AA39" t="s">
        <v>83</v>
      </c>
      <c r="AB39" t="s">
        <v>66</v>
      </c>
      <c r="AC39" t="s">
        <v>44</v>
      </c>
      <c r="AD39" t="s">
        <v>45</v>
      </c>
    </row>
    <row r="40" spans="1:30" x14ac:dyDescent="0.3">
      <c r="A40" t="s">
        <v>187</v>
      </c>
      <c r="B40" t="s">
        <v>188</v>
      </c>
      <c r="C40" t="s">
        <v>87</v>
      </c>
      <c r="D40" t="s">
        <v>61</v>
      </c>
      <c r="E40" t="s">
        <v>62</v>
      </c>
      <c r="F40">
        <v>646</v>
      </c>
      <c r="G40">
        <v>35.67</v>
      </c>
      <c r="H40">
        <v>0.1</v>
      </c>
      <c r="I40">
        <v>20738.54</v>
      </c>
      <c r="J40">
        <v>13730.71</v>
      </c>
      <c r="K40">
        <v>10693.32</v>
      </c>
      <c r="L40">
        <v>1416.69</v>
      </c>
      <c r="M40">
        <v>1840.31</v>
      </c>
      <c r="N40">
        <v>-6942.49</v>
      </c>
      <c r="O40">
        <v>-33.479999999999997</v>
      </c>
      <c r="P40" t="s">
        <v>35</v>
      </c>
      <c r="Q40" t="s">
        <v>36</v>
      </c>
      <c r="R40" t="s">
        <v>74</v>
      </c>
      <c r="S40" t="s">
        <v>97</v>
      </c>
      <c r="T40" t="s">
        <v>53</v>
      </c>
      <c r="U40">
        <v>2</v>
      </c>
      <c r="V40" s="1">
        <v>45562</v>
      </c>
      <c r="W40" s="1">
        <v>45572</v>
      </c>
      <c r="X40" s="1">
        <v>45592</v>
      </c>
      <c r="Y40" t="s">
        <v>103</v>
      </c>
      <c r="Z40" t="s">
        <v>104</v>
      </c>
      <c r="AA40" t="s">
        <v>42</v>
      </c>
      <c r="AB40" t="s">
        <v>76</v>
      </c>
      <c r="AC40" t="s">
        <v>123</v>
      </c>
      <c r="AD40" t="s">
        <v>58</v>
      </c>
    </row>
    <row r="41" spans="1:30" x14ac:dyDescent="0.3">
      <c r="A41" t="s">
        <v>189</v>
      </c>
      <c r="B41" t="s">
        <v>190</v>
      </c>
      <c r="C41" t="s">
        <v>87</v>
      </c>
      <c r="D41" t="s">
        <v>130</v>
      </c>
      <c r="E41" t="s">
        <v>131</v>
      </c>
      <c r="F41">
        <v>1268</v>
      </c>
      <c r="G41">
        <v>379.5</v>
      </c>
      <c r="H41">
        <v>0.1</v>
      </c>
      <c r="I41">
        <v>433085.4</v>
      </c>
      <c r="J41">
        <v>251945.71</v>
      </c>
      <c r="K41">
        <v>7296.12</v>
      </c>
      <c r="L41">
        <v>981.86</v>
      </c>
      <c r="M41">
        <v>26093.759999999998</v>
      </c>
      <c r="N41">
        <v>146767.95000000001</v>
      </c>
      <c r="O41">
        <v>33.89</v>
      </c>
      <c r="P41" t="s">
        <v>35</v>
      </c>
      <c r="Q41" t="s">
        <v>122</v>
      </c>
      <c r="R41" t="s">
        <v>51</v>
      </c>
      <c r="S41" t="s">
        <v>91</v>
      </c>
      <c r="T41" t="s">
        <v>53</v>
      </c>
      <c r="U41">
        <v>15</v>
      </c>
      <c r="V41" s="1">
        <v>45570</v>
      </c>
      <c r="W41" s="1">
        <v>45579</v>
      </c>
      <c r="X41" s="1">
        <v>45613</v>
      </c>
      <c r="Y41" t="s">
        <v>54</v>
      </c>
      <c r="Z41" t="s">
        <v>75</v>
      </c>
      <c r="AA41" t="s">
        <v>65</v>
      </c>
      <c r="AB41" t="s">
        <v>76</v>
      </c>
      <c r="AC41" t="s">
        <v>77</v>
      </c>
      <c r="AD41" t="s">
        <v>45</v>
      </c>
    </row>
    <row r="42" spans="1:30" x14ac:dyDescent="0.3">
      <c r="A42" t="s">
        <v>191</v>
      </c>
      <c r="B42" t="s">
        <v>192</v>
      </c>
      <c r="C42" t="s">
        <v>70</v>
      </c>
      <c r="D42" t="s">
        <v>140</v>
      </c>
      <c r="E42" t="s">
        <v>49</v>
      </c>
      <c r="F42">
        <v>1252</v>
      </c>
      <c r="G42">
        <v>476.38</v>
      </c>
      <c r="H42">
        <v>0.1</v>
      </c>
      <c r="I42">
        <v>536784.98</v>
      </c>
      <c r="J42">
        <v>334349.46000000002</v>
      </c>
      <c r="K42">
        <v>11565.08</v>
      </c>
      <c r="L42">
        <v>608.04999999999995</v>
      </c>
      <c r="M42">
        <v>38592.9</v>
      </c>
      <c r="N42">
        <v>151669.49</v>
      </c>
      <c r="O42">
        <v>28.26</v>
      </c>
      <c r="P42" t="s">
        <v>35</v>
      </c>
      <c r="Q42" t="s">
        <v>193</v>
      </c>
      <c r="R42" t="s">
        <v>51</v>
      </c>
      <c r="S42" t="s">
        <v>91</v>
      </c>
      <c r="T42" t="s">
        <v>112</v>
      </c>
      <c r="U42">
        <v>0</v>
      </c>
      <c r="V42" s="1">
        <v>45744</v>
      </c>
      <c r="W42" s="1">
        <v>45749</v>
      </c>
      <c r="X42" s="1">
        <v>45772</v>
      </c>
      <c r="Y42" t="s">
        <v>40</v>
      </c>
      <c r="Z42" t="s">
        <v>41</v>
      </c>
      <c r="AA42" t="s">
        <v>56</v>
      </c>
      <c r="AB42" t="s">
        <v>66</v>
      </c>
      <c r="AC42" t="s">
        <v>44</v>
      </c>
      <c r="AD42" t="s">
        <v>58</v>
      </c>
    </row>
    <row r="43" spans="1:30" x14ac:dyDescent="0.3">
      <c r="A43" t="s">
        <v>194</v>
      </c>
      <c r="B43" t="s">
        <v>195</v>
      </c>
      <c r="C43" t="s">
        <v>32</v>
      </c>
      <c r="D43" t="s">
        <v>107</v>
      </c>
      <c r="E43" t="s">
        <v>108</v>
      </c>
      <c r="F43">
        <v>725</v>
      </c>
      <c r="G43">
        <v>217.59</v>
      </c>
      <c r="H43">
        <v>0.15</v>
      </c>
      <c r="I43">
        <v>134089.84</v>
      </c>
      <c r="J43">
        <v>71934.55</v>
      </c>
      <c r="K43">
        <v>14205.31</v>
      </c>
      <c r="L43">
        <v>2459.34</v>
      </c>
      <c r="M43">
        <v>10058.030000000001</v>
      </c>
      <c r="N43">
        <v>35432.61</v>
      </c>
      <c r="O43">
        <v>26.42</v>
      </c>
      <c r="P43" t="s">
        <v>35</v>
      </c>
      <c r="Q43" t="s">
        <v>117</v>
      </c>
      <c r="R43" t="s">
        <v>74</v>
      </c>
      <c r="S43" t="s">
        <v>52</v>
      </c>
      <c r="T43" t="s">
        <v>112</v>
      </c>
      <c r="U43">
        <v>7</v>
      </c>
      <c r="V43" s="1">
        <v>45757</v>
      </c>
      <c r="W43" s="1">
        <v>45759</v>
      </c>
      <c r="X43" s="1">
        <v>45779</v>
      </c>
      <c r="Y43" t="s">
        <v>81</v>
      </c>
      <c r="Z43" t="s">
        <v>165</v>
      </c>
      <c r="AA43" t="s">
        <v>83</v>
      </c>
      <c r="AB43" t="s">
        <v>76</v>
      </c>
      <c r="AC43" t="s">
        <v>77</v>
      </c>
      <c r="AD43" t="s">
        <v>45</v>
      </c>
    </row>
    <row r="44" spans="1:30" x14ac:dyDescent="0.3">
      <c r="A44" t="s">
        <v>196</v>
      </c>
      <c r="B44" t="s">
        <v>197</v>
      </c>
      <c r="C44" t="s">
        <v>80</v>
      </c>
      <c r="D44" t="s">
        <v>71</v>
      </c>
      <c r="E44" t="s">
        <v>72</v>
      </c>
      <c r="F44">
        <v>1325</v>
      </c>
      <c r="G44">
        <v>383.09</v>
      </c>
      <c r="H44">
        <v>0.15</v>
      </c>
      <c r="I44">
        <v>431455.11</v>
      </c>
      <c r="J44">
        <v>292525.34000000003</v>
      </c>
      <c r="K44">
        <v>3451.59</v>
      </c>
      <c r="L44">
        <v>1692.74</v>
      </c>
      <c r="M44">
        <v>48654.02</v>
      </c>
      <c r="N44">
        <v>85131.42</v>
      </c>
      <c r="O44">
        <v>19.73</v>
      </c>
      <c r="P44" t="s">
        <v>35</v>
      </c>
      <c r="Q44" t="s">
        <v>73</v>
      </c>
      <c r="R44" t="s">
        <v>74</v>
      </c>
      <c r="S44" t="s">
        <v>52</v>
      </c>
      <c r="T44" t="s">
        <v>112</v>
      </c>
      <c r="U44">
        <v>0</v>
      </c>
      <c r="V44" s="1">
        <v>45740</v>
      </c>
      <c r="W44" s="1">
        <v>45748</v>
      </c>
      <c r="X44" s="1">
        <v>45753</v>
      </c>
      <c r="Y44" t="s">
        <v>40</v>
      </c>
      <c r="Z44" t="s">
        <v>41</v>
      </c>
      <c r="AA44" t="s">
        <v>65</v>
      </c>
      <c r="AB44" t="s">
        <v>76</v>
      </c>
      <c r="AC44" t="s">
        <v>98</v>
      </c>
      <c r="AD44" t="s">
        <v>58</v>
      </c>
    </row>
    <row r="45" spans="1:30" x14ac:dyDescent="0.3">
      <c r="A45" t="s">
        <v>198</v>
      </c>
      <c r="B45" t="s">
        <v>199</v>
      </c>
      <c r="C45" t="s">
        <v>70</v>
      </c>
      <c r="D45" t="s">
        <v>61</v>
      </c>
      <c r="E45" t="s">
        <v>62</v>
      </c>
      <c r="F45">
        <v>1989</v>
      </c>
      <c r="G45">
        <v>76.38</v>
      </c>
      <c r="H45">
        <v>0.05</v>
      </c>
      <c r="I45">
        <v>144323.82999999999</v>
      </c>
      <c r="J45">
        <v>86523.96</v>
      </c>
      <c r="K45">
        <v>10890.75</v>
      </c>
      <c r="L45">
        <v>1575.73</v>
      </c>
      <c r="M45">
        <v>6832.65</v>
      </c>
      <c r="N45">
        <v>38500.74</v>
      </c>
      <c r="O45">
        <v>26.68</v>
      </c>
      <c r="P45" t="s">
        <v>35</v>
      </c>
      <c r="Q45" t="s">
        <v>36</v>
      </c>
      <c r="R45" t="s">
        <v>74</v>
      </c>
      <c r="S45" t="s">
        <v>38</v>
      </c>
      <c r="T45" t="s">
        <v>200</v>
      </c>
      <c r="U45">
        <v>2</v>
      </c>
      <c r="V45" s="1">
        <v>45786</v>
      </c>
      <c r="W45" s="1">
        <v>45794</v>
      </c>
      <c r="X45" s="1">
        <v>45815</v>
      </c>
      <c r="Y45" t="s">
        <v>81</v>
      </c>
      <c r="Z45" t="s">
        <v>82</v>
      </c>
      <c r="AA45" t="s">
        <v>65</v>
      </c>
      <c r="AB45" t="s">
        <v>66</v>
      </c>
      <c r="AC45" t="s">
        <v>98</v>
      </c>
      <c r="AD45" t="s">
        <v>67</v>
      </c>
    </row>
    <row r="46" spans="1:30" x14ac:dyDescent="0.3">
      <c r="A46" t="s">
        <v>201</v>
      </c>
      <c r="B46" t="s">
        <v>202</v>
      </c>
      <c r="C46" t="s">
        <v>70</v>
      </c>
      <c r="D46" t="s">
        <v>71</v>
      </c>
      <c r="E46" t="s">
        <v>72</v>
      </c>
      <c r="F46">
        <v>1963</v>
      </c>
      <c r="G46">
        <v>398.1</v>
      </c>
      <c r="H46">
        <v>0.1</v>
      </c>
      <c r="I46">
        <v>703323.27</v>
      </c>
      <c r="J46">
        <v>489628.93</v>
      </c>
      <c r="L46">
        <v>965.81</v>
      </c>
      <c r="M46">
        <v>55347.16</v>
      </c>
      <c r="N46">
        <v>152780.20000000001</v>
      </c>
      <c r="O46">
        <v>21.72</v>
      </c>
      <c r="P46" t="s">
        <v>35</v>
      </c>
      <c r="Q46" t="s">
        <v>203</v>
      </c>
      <c r="R46" t="s">
        <v>51</v>
      </c>
      <c r="S46" t="s">
        <v>38</v>
      </c>
      <c r="T46" t="s">
        <v>112</v>
      </c>
      <c r="U46">
        <v>0</v>
      </c>
      <c r="V46" s="1">
        <v>45967</v>
      </c>
      <c r="W46" s="1">
        <v>45975</v>
      </c>
      <c r="X46" s="1">
        <v>45994</v>
      </c>
      <c r="Y46" t="s">
        <v>54</v>
      </c>
      <c r="Z46" t="s">
        <v>92</v>
      </c>
      <c r="AA46" t="s">
        <v>83</v>
      </c>
      <c r="AB46" t="s">
        <v>66</v>
      </c>
      <c r="AC46" t="s">
        <v>98</v>
      </c>
      <c r="AD46" t="s">
        <v>58</v>
      </c>
    </row>
    <row r="47" spans="1:30" x14ac:dyDescent="0.3">
      <c r="A47" t="s">
        <v>204</v>
      </c>
      <c r="B47" t="s">
        <v>205</v>
      </c>
      <c r="C47" t="s">
        <v>87</v>
      </c>
      <c r="D47" t="s">
        <v>88</v>
      </c>
      <c r="E47" t="s">
        <v>89</v>
      </c>
      <c r="F47">
        <v>1221</v>
      </c>
      <c r="G47">
        <v>203.83</v>
      </c>
      <c r="H47">
        <v>0.15</v>
      </c>
      <c r="I47">
        <v>211544.97</v>
      </c>
      <c r="J47">
        <v>97965.25</v>
      </c>
      <c r="K47">
        <v>11298.22</v>
      </c>
      <c r="L47">
        <v>2145.16</v>
      </c>
      <c r="M47">
        <v>21395.85</v>
      </c>
      <c r="N47">
        <v>78740.490000000005</v>
      </c>
      <c r="O47">
        <v>37.22</v>
      </c>
      <c r="P47" t="s">
        <v>35</v>
      </c>
      <c r="Q47" t="s">
        <v>96</v>
      </c>
      <c r="R47" t="s">
        <v>51</v>
      </c>
      <c r="S47" t="s">
        <v>52</v>
      </c>
      <c r="T47" t="s">
        <v>112</v>
      </c>
      <c r="U47">
        <v>15</v>
      </c>
      <c r="V47" s="1">
        <v>45687</v>
      </c>
      <c r="W47" s="1">
        <v>45690</v>
      </c>
      <c r="X47" s="1">
        <v>45711</v>
      </c>
      <c r="Y47" t="s">
        <v>40</v>
      </c>
      <c r="Z47" t="s">
        <v>64</v>
      </c>
      <c r="AA47" t="s">
        <v>65</v>
      </c>
      <c r="AB47" t="s">
        <v>43</v>
      </c>
      <c r="AC47" t="s">
        <v>84</v>
      </c>
      <c r="AD47" t="s">
        <v>58</v>
      </c>
    </row>
    <row r="48" spans="1:30" x14ac:dyDescent="0.3">
      <c r="A48" t="s">
        <v>206</v>
      </c>
      <c r="B48" t="s">
        <v>207</v>
      </c>
      <c r="C48" t="s">
        <v>70</v>
      </c>
      <c r="D48" t="s">
        <v>107</v>
      </c>
      <c r="E48" t="s">
        <v>108</v>
      </c>
      <c r="F48">
        <v>889</v>
      </c>
      <c r="G48">
        <v>438.05</v>
      </c>
      <c r="H48">
        <v>0.05</v>
      </c>
      <c r="I48">
        <v>369955.13</v>
      </c>
      <c r="J48">
        <v>174784.74</v>
      </c>
      <c r="K48">
        <v>11832.12</v>
      </c>
      <c r="L48">
        <v>868.57</v>
      </c>
      <c r="M48">
        <v>30456.9</v>
      </c>
      <c r="N48">
        <v>152012.79999999999</v>
      </c>
      <c r="O48">
        <v>41.09</v>
      </c>
      <c r="P48" t="s">
        <v>35</v>
      </c>
      <c r="Q48" t="s">
        <v>203</v>
      </c>
      <c r="R48" t="s">
        <v>74</v>
      </c>
      <c r="S48" t="s">
        <v>118</v>
      </c>
      <c r="T48" t="s">
        <v>39</v>
      </c>
      <c r="U48">
        <v>7</v>
      </c>
      <c r="V48" s="1">
        <v>45699</v>
      </c>
      <c r="W48" s="1">
        <v>45701</v>
      </c>
      <c r="X48" s="1">
        <v>45734</v>
      </c>
      <c r="Y48" t="s">
        <v>40</v>
      </c>
      <c r="Z48" t="s">
        <v>147</v>
      </c>
      <c r="AA48" t="s">
        <v>65</v>
      </c>
      <c r="AB48" t="s">
        <v>76</v>
      </c>
      <c r="AC48" t="s">
        <v>44</v>
      </c>
      <c r="AD48" t="s">
        <v>45</v>
      </c>
    </row>
    <row r="49" spans="1:30" x14ac:dyDescent="0.3">
      <c r="A49" t="s">
        <v>208</v>
      </c>
      <c r="B49" t="s">
        <v>209</v>
      </c>
      <c r="C49" t="s">
        <v>32</v>
      </c>
      <c r="D49" t="s">
        <v>130</v>
      </c>
      <c r="E49" t="s">
        <v>131</v>
      </c>
      <c r="F49">
        <v>515</v>
      </c>
      <c r="G49">
        <v>378.45</v>
      </c>
      <c r="H49">
        <v>0.15</v>
      </c>
      <c r="I49">
        <v>165666.49</v>
      </c>
      <c r="J49">
        <v>123173.25</v>
      </c>
      <c r="K49">
        <v>11525.36</v>
      </c>
      <c r="L49">
        <v>2141.2800000000002</v>
      </c>
      <c r="M49">
        <v>4978.3999999999996</v>
      </c>
      <c r="N49">
        <v>23848.2</v>
      </c>
      <c r="O49">
        <v>14.4</v>
      </c>
      <c r="P49" t="s">
        <v>35</v>
      </c>
      <c r="Q49" t="s">
        <v>73</v>
      </c>
      <c r="R49" t="s">
        <v>51</v>
      </c>
      <c r="S49" t="s">
        <v>91</v>
      </c>
      <c r="T49" t="s">
        <v>112</v>
      </c>
      <c r="U49">
        <v>0</v>
      </c>
      <c r="V49" s="1">
        <v>45462</v>
      </c>
      <c r="W49" s="1">
        <v>45467</v>
      </c>
      <c r="X49" s="1">
        <v>45473</v>
      </c>
      <c r="Y49" t="s">
        <v>81</v>
      </c>
      <c r="Z49" t="s">
        <v>150</v>
      </c>
      <c r="AA49" t="s">
        <v>42</v>
      </c>
      <c r="AB49" t="s">
        <v>76</v>
      </c>
      <c r="AC49" t="s">
        <v>93</v>
      </c>
      <c r="AD49" t="s">
        <v>67</v>
      </c>
    </row>
    <row r="50" spans="1:30" x14ac:dyDescent="0.3">
      <c r="A50" t="s">
        <v>210</v>
      </c>
      <c r="B50" t="s">
        <v>211</v>
      </c>
      <c r="C50" t="s">
        <v>135</v>
      </c>
      <c r="D50" t="s">
        <v>140</v>
      </c>
      <c r="E50" t="s">
        <v>49</v>
      </c>
      <c r="F50">
        <v>1446</v>
      </c>
      <c r="G50">
        <v>400.41</v>
      </c>
      <c r="H50">
        <v>0.05</v>
      </c>
      <c r="I50">
        <v>550043.22</v>
      </c>
      <c r="J50">
        <v>276408.15999999997</v>
      </c>
      <c r="K50">
        <v>9337.6299999999992</v>
      </c>
      <c r="L50">
        <v>1209.3800000000001</v>
      </c>
      <c r="M50">
        <v>48576.22</v>
      </c>
      <c r="N50">
        <v>214511.83</v>
      </c>
      <c r="O50">
        <v>39</v>
      </c>
      <c r="P50" t="s">
        <v>35</v>
      </c>
      <c r="Q50" t="s">
        <v>90</v>
      </c>
      <c r="R50" t="s">
        <v>51</v>
      </c>
      <c r="S50" t="s">
        <v>52</v>
      </c>
      <c r="T50" t="s">
        <v>112</v>
      </c>
      <c r="U50">
        <v>0</v>
      </c>
      <c r="V50" s="1">
        <v>45801</v>
      </c>
      <c r="W50" s="1">
        <v>45811</v>
      </c>
      <c r="X50" s="1">
        <v>45823</v>
      </c>
      <c r="Y50" t="s">
        <v>81</v>
      </c>
      <c r="Z50" t="s">
        <v>82</v>
      </c>
      <c r="AA50" t="s">
        <v>56</v>
      </c>
      <c r="AB50" t="s">
        <v>43</v>
      </c>
      <c r="AC50" t="s">
        <v>93</v>
      </c>
      <c r="AD50" t="s">
        <v>58</v>
      </c>
    </row>
    <row r="51" spans="1:30" x14ac:dyDescent="0.3">
      <c r="A51" t="s">
        <v>212</v>
      </c>
      <c r="B51" t="s">
        <v>213</v>
      </c>
      <c r="C51" t="s">
        <v>70</v>
      </c>
      <c r="D51" t="s">
        <v>33</v>
      </c>
      <c r="E51" t="s">
        <v>34</v>
      </c>
      <c r="F51">
        <v>954</v>
      </c>
      <c r="G51">
        <v>473.71</v>
      </c>
      <c r="H51">
        <v>0.1</v>
      </c>
      <c r="I51">
        <v>406727.41</v>
      </c>
      <c r="J51">
        <v>260989.5</v>
      </c>
      <c r="K51">
        <v>6652.48</v>
      </c>
      <c r="L51">
        <v>825.28</v>
      </c>
      <c r="M51">
        <v>42515.38</v>
      </c>
      <c r="N51">
        <v>95744.77</v>
      </c>
      <c r="O51">
        <v>23.54</v>
      </c>
      <c r="P51" t="s">
        <v>35</v>
      </c>
      <c r="Q51" t="s">
        <v>96</v>
      </c>
      <c r="R51" t="s">
        <v>51</v>
      </c>
      <c r="S51" t="s">
        <v>38</v>
      </c>
      <c r="T51" t="s">
        <v>53</v>
      </c>
      <c r="U51">
        <v>15</v>
      </c>
      <c r="V51" s="1">
        <v>45495</v>
      </c>
      <c r="W51" s="1">
        <v>45502</v>
      </c>
      <c r="X51" s="1">
        <v>45525</v>
      </c>
      <c r="Y51" t="s">
        <v>103</v>
      </c>
      <c r="Z51" t="s">
        <v>119</v>
      </c>
      <c r="AA51" t="s">
        <v>56</v>
      </c>
      <c r="AB51" t="s">
        <v>76</v>
      </c>
      <c r="AC51" t="s">
        <v>98</v>
      </c>
      <c r="AD51" t="s">
        <v>45</v>
      </c>
    </row>
    <row r="52" spans="1:30" x14ac:dyDescent="0.3">
      <c r="A52" t="s">
        <v>214</v>
      </c>
      <c r="B52" t="s">
        <v>215</v>
      </c>
      <c r="C52" t="s">
        <v>87</v>
      </c>
      <c r="D52" t="s">
        <v>159</v>
      </c>
      <c r="E52" t="s">
        <v>160</v>
      </c>
      <c r="F52">
        <v>612</v>
      </c>
      <c r="G52">
        <v>23.89</v>
      </c>
      <c r="H52">
        <v>0</v>
      </c>
      <c r="I52">
        <v>14620.68</v>
      </c>
      <c r="J52">
        <v>10573.46</v>
      </c>
      <c r="K52">
        <v>11305</v>
      </c>
      <c r="L52">
        <v>2515.23</v>
      </c>
      <c r="M52">
        <v>1612.57</v>
      </c>
      <c r="N52">
        <v>-11385.58</v>
      </c>
      <c r="O52">
        <v>-77.87</v>
      </c>
      <c r="P52" t="s">
        <v>35</v>
      </c>
      <c r="Q52" t="s">
        <v>73</v>
      </c>
      <c r="R52" t="s">
        <v>74</v>
      </c>
      <c r="S52" t="s">
        <v>97</v>
      </c>
      <c r="T52" t="s">
        <v>39</v>
      </c>
      <c r="U52">
        <v>7</v>
      </c>
      <c r="V52" s="1">
        <v>45527</v>
      </c>
      <c r="W52" s="1">
        <v>45537</v>
      </c>
      <c r="X52" s="1">
        <v>45556</v>
      </c>
      <c r="Y52" t="s">
        <v>103</v>
      </c>
      <c r="Z52" t="s">
        <v>177</v>
      </c>
      <c r="AA52" t="s">
        <v>65</v>
      </c>
      <c r="AB52" t="s">
        <v>66</v>
      </c>
      <c r="AC52" t="s">
        <v>98</v>
      </c>
      <c r="AD52" t="s">
        <v>67</v>
      </c>
    </row>
    <row r="53" spans="1:30" x14ac:dyDescent="0.3">
      <c r="A53" t="s">
        <v>216</v>
      </c>
      <c r="B53" t="s">
        <v>217</v>
      </c>
      <c r="C53" t="s">
        <v>135</v>
      </c>
      <c r="D53" t="s">
        <v>101</v>
      </c>
      <c r="E53" t="s">
        <v>102</v>
      </c>
      <c r="F53">
        <v>1236</v>
      </c>
      <c r="G53">
        <v>195.13</v>
      </c>
      <c r="H53">
        <v>0.05</v>
      </c>
      <c r="I53">
        <v>229121.65</v>
      </c>
      <c r="J53">
        <v>109300.19</v>
      </c>
      <c r="K53">
        <v>4779.1000000000004</v>
      </c>
      <c r="L53">
        <v>2267.69</v>
      </c>
      <c r="M53">
        <v>8606.73</v>
      </c>
      <c r="N53">
        <v>104167.94</v>
      </c>
      <c r="O53">
        <v>45.46</v>
      </c>
      <c r="P53" t="s">
        <v>35</v>
      </c>
      <c r="Q53" t="s">
        <v>132</v>
      </c>
      <c r="R53" t="s">
        <v>51</v>
      </c>
      <c r="S53" t="s">
        <v>118</v>
      </c>
      <c r="T53" t="s">
        <v>53</v>
      </c>
      <c r="U53">
        <v>7</v>
      </c>
      <c r="V53" s="1">
        <v>45427</v>
      </c>
      <c r="W53" s="1">
        <v>45436</v>
      </c>
      <c r="X53" s="1">
        <v>45464</v>
      </c>
      <c r="Y53" t="s">
        <v>81</v>
      </c>
      <c r="Z53" t="s">
        <v>82</v>
      </c>
      <c r="AA53" t="s">
        <v>56</v>
      </c>
      <c r="AB53" t="s">
        <v>76</v>
      </c>
      <c r="AC53" t="s">
        <v>84</v>
      </c>
      <c r="AD53" t="s">
        <v>58</v>
      </c>
    </row>
    <row r="54" spans="1:30" x14ac:dyDescent="0.3">
      <c r="A54" t="s">
        <v>218</v>
      </c>
      <c r="B54" t="s">
        <v>219</v>
      </c>
      <c r="C54" t="s">
        <v>135</v>
      </c>
      <c r="D54" t="s">
        <v>107</v>
      </c>
      <c r="E54" t="s">
        <v>108</v>
      </c>
      <c r="F54">
        <v>1594</v>
      </c>
      <c r="G54">
        <v>483.92</v>
      </c>
      <c r="H54">
        <v>0.15</v>
      </c>
      <c r="I54">
        <v>655663.21</v>
      </c>
      <c r="J54">
        <v>485309.4</v>
      </c>
      <c r="K54">
        <v>12166.52</v>
      </c>
      <c r="L54">
        <v>1160.75</v>
      </c>
      <c r="M54">
        <v>64955.37</v>
      </c>
      <c r="N54">
        <v>92071.17</v>
      </c>
      <c r="O54">
        <v>14.04</v>
      </c>
      <c r="P54" t="s">
        <v>35</v>
      </c>
      <c r="Q54" t="s">
        <v>96</v>
      </c>
      <c r="R54" t="s">
        <v>51</v>
      </c>
      <c r="S54" t="s">
        <v>91</v>
      </c>
      <c r="T54" t="s">
        <v>39</v>
      </c>
      <c r="U54">
        <v>0</v>
      </c>
      <c r="V54" s="1">
        <v>45306</v>
      </c>
      <c r="W54" s="1">
        <v>45311</v>
      </c>
      <c r="X54" s="1">
        <v>45330</v>
      </c>
      <c r="Y54" t="s">
        <v>40</v>
      </c>
      <c r="Z54" t="s">
        <v>64</v>
      </c>
      <c r="AA54" t="s">
        <v>42</v>
      </c>
      <c r="AB54" t="s">
        <v>66</v>
      </c>
      <c r="AC54" t="s">
        <v>123</v>
      </c>
      <c r="AD54" t="s">
        <v>45</v>
      </c>
    </row>
    <row r="55" spans="1:30" x14ac:dyDescent="0.3">
      <c r="A55" t="s">
        <v>220</v>
      </c>
      <c r="B55" t="s">
        <v>221</v>
      </c>
      <c r="C55" t="s">
        <v>32</v>
      </c>
      <c r="D55" t="s">
        <v>48</v>
      </c>
      <c r="E55" t="s">
        <v>49</v>
      </c>
      <c r="F55">
        <v>721</v>
      </c>
      <c r="G55">
        <v>459.32</v>
      </c>
      <c r="H55">
        <v>0.05</v>
      </c>
      <c r="I55">
        <v>314611.23</v>
      </c>
      <c r="J55">
        <v>202702.67</v>
      </c>
      <c r="K55">
        <v>9713.36</v>
      </c>
      <c r="L55">
        <v>1446.38</v>
      </c>
      <c r="M55">
        <v>28348.9</v>
      </c>
      <c r="N55">
        <v>72399.92</v>
      </c>
      <c r="O55">
        <v>23.01</v>
      </c>
      <c r="P55" t="s">
        <v>35</v>
      </c>
      <c r="Q55" t="s">
        <v>73</v>
      </c>
      <c r="R55" t="s">
        <v>51</v>
      </c>
      <c r="S55" t="s">
        <v>52</v>
      </c>
      <c r="T55" t="s">
        <v>39</v>
      </c>
      <c r="U55">
        <v>0</v>
      </c>
      <c r="V55" s="1">
        <v>45956</v>
      </c>
      <c r="W55" s="1">
        <v>45963</v>
      </c>
      <c r="X55" s="1">
        <v>45972</v>
      </c>
      <c r="Y55" t="s">
        <v>54</v>
      </c>
      <c r="Z55" t="s">
        <v>75</v>
      </c>
      <c r="AA55" t="s">
        <v>42</v>
      </c>
      <c r="AB55" t="s">
        <v>43</v>
      </c>
      <c r="AC55" t="s">
        <v>77</v>
      </c>
      <c r="AD55" t="s">
        <v>67</v>
      </c>
    </row>
    <row r="56" spans="1:30" x14ac:dyDescent="0.3">
      <c r="A56" t="s">
        <v>222</v>
      </c>
      <c r="B56" t="s">
        <v>223</v>
      </c>
      <c r="C56" t="s">
        <v>135</v>
      </c>
      <c r="D56" t="s">
        <v>61</v>
      </c>
      <c r="E56" t="s">
        <v>62</v>
      </c>
      <c r="F56">
        <v>809</v>
      </c>
      <c r="G56">
        <v>341.83</v>
      </c>
      <c r="H56">
        <v>0.15</v>
      </c>
      <c r="I56">
        <v>235059.4</v>
      </c>
      <c r="J56">
        <v>147194.69</v>
      </c>
      <c r="L56">
        <v>2667.7</v>
      </c>
      <c r="M56">
        <v>20095.740000000002</v>
      </c>
      <c r="N56">
        <v>54065.58</v>
      </c>
      <c r="O56">
        <v>23</v>
      </c>
      <c r="P56" t="s">
        <v>35</v>
      </c>
      <c r="Q56" t="s">
        <v>36</v>
      </c>
      <c r="R56" t="s">
        <v>51</v>
      </c>
      <c r="S56" t="s">
        <v>118</v>
      </c>
      <c r="T56" t="s">
        <v>63</v>
      </c>
      <c r="U56">
        <v>10</v>
      </c>
      <c r="V56" s="1">
        <v>45793</v>
      </c>
      <c r="W56" s="1">
        <v>45803</v>
      </c>
      <c r="X56" s="1">
        <v>45826</v>
      </c>
      <c r="Y56" t="s">
        <v>81</v>
      </c>
      <c r="Z56" t="s">
        <v>82</v>
      </c>
      <c r="AA56" t="s">
        <v>56</v>
      </c>
      <c r="AB56" t="s">
        <v>76</v>
      </c>
      <c r="AC56" t="s">
        <v>44</v>
      </c>
      <c r="AD56" t="s">
        <v>67</v>
      </c>
    </row>
    <row r="57" spans="1:30" x14ac:dyDescent="0.3">
      <c r="A57" t="s">
        <v>224</v>
      </c>
      <c r="B57" t="s">
        <v>225</v>
      </c>
      <c r="C57" t="s">
        <v>32</v>
      </c>
      <c r="D57" t="s">
        <v>48</v>
      </c>
      <c r="E57" t="s">
        <v>49</v>
      </c>
      <c r="F57">
        <v>1896</v>
      </c>
      <c r="G57">
        <v>489.36</v>
      </c>
      <c r="H57">
        <v>0.1</v>
      </c>
      <c r="I57">
        <v>835043.9</v>
      </c>
      <c r="J57">
        <v>390938.35</v>
      </c>
      <c r="K57">
        <v>4500.28</v>
      </c>
      <c r="L57">
        <v>2907.8</v>
      </c>
      <c r="M57">
        <v>95947.44</v>
      </c>
      <c r="N57">
        <v>340750.03</v>
      </c>
      <c r="O57">
        <v>40.81</v>
      </c>
      <c r="P57" t="s">
        <v>35</v>
      </c>
      <c r="Q57" t="s">
        <v>203</v>
      </c>
      <c r="R57" t="s">
        <v>37</v>
      </c>
      <c r="S57" t="s">
        <v>97</v>
      </c>
      <c r="T57" t="s">
        <v>63</v>
      </c>
      <c r="U57">
        <v>2</v>
      </c>
      <c r="V57" s="1">
        <v>45757</v>
      </c>
      <c r="W57" s="1">
        <v>45759</v>
      </c>
      <c r="X57" s="1">
        <v>45786</v>
      </c>
      <c r="Y57" t="s">
        <v>81</v>
      </c>
      <c r="Z57" t="s">
        <v>165</v>
      </c>
      <c r="AA57" t="s">
        <v>65</v>
      </c>
      <c r="AB57" t="s">
        <v>43</v>
      </c>
      <c r="AC57" t="s">
        <v>77</v>
      </c>
      <c r="AD57" t="s">
        <v>45</v>
      </c>
    </row>
    <row r="58" spans="1:30" x14ac:dyDescent="0.3">
      <c r="A58" t="s">
        <v>226</v>
      </c>
      <c r="B58" t="s">
        <v>227</v>
      </c>
      <c r="C58" t="s">
        <v>32</v>
      </c>
      <c r="D58" t="s">
        <v>88</v>
      </c>
      <c r="E58" t="s">
        <v>89</v>
      </c>
      <c r="F58">
        <v>1715</v>
      </c>
      <c r="G58">
        <v>437.45</v>
      </c>
      <c r="H58">
        <v>0.1</v>
      </c>
      <c r="I58">
        <v>675204.08</v>
      </c>
      <c r="J58">
        <v>460698.88</v>
      </c>
      <c r="K58">
        <v>11935.33</v>
      </c>
      <c r="L58">
        <v>1828.35</v>
      </c>
      <c r="M58">
        <v>32225.79</v>
      </c>
      <c r="N58">
        <v>168515.73</v>
      </c>
      <c r="O58">
        <v>24.96</v>
      </c>
      <c r="P58" t="s">
        <v>35</v>
      </c>
      <c r="Q58" t="s">
        <v>122</v>
      </c>
      <c r="R58" t="s">
        <v>37</v>
      </c>
      <c r="S58" t="s">
        <v>52</v>
      </c>
      <c r="T58" t="s">
        <v>53</v>
      </c>
      <c r="U58">
        <v>4</v>
      </c>
      <c r="V58" s="1">
        <v>45440</v>
      </c>
      <c r="W58" s="1">
        <v>45443</v>
      </c>
      <c r="X58" s="1">
        <v>45477</v>
      </c>
      <c r="Y58" t="s">
        <v>81</v>
      </c>
      <c r="Z58" t="s">
        <v>82</v>
      </c>
      <c r="AA58" t="s">
        <v>42</v>
      </c>
      <c r="AB58" t="s">
        <v>43</v>
      </c>
      <c r="AC58" t="s">
        <v>57</v>
      </c>
      <c r="AD58" t="s">
        <v>58</v>
      </c>
    </row>
    <row r="59" spans="1:30" x14ac:dyDescent="0.3">
      <c r="A59" t="s">
        <v>228</v>
      </c>
      <c r="B59" t="s">
        <v>229</v>
      </c>
      <c r="C59" t="s">
        <v>80</v>
      </c>
      <c r="D59" t="s">
        <v>107</v>
      </c>
      <c r="E59" t="s">
        <v>108</v>
      </c>
      <c r="F59">
        <v>593</v>
      </c>
      <c r="G59">
        <v>45.15</v>
      </c>
      <c r="H59">
        <v>0.15</v>
      </c>
      <c r="I59">
        <v>22757.86</v>
      </c>
      <c r="J59">
        <v>13832.81</v>
      </c>
      <c r="K59">
        <v>11312.15</v>
      </c>
      <c r="L59">
        <v>1481.11</v>
      </c>
      <c r="M59">
        <v>2225.7600000000002</v>
      </c>
      <c r="N59">
        <v>-6093.97</v>
      </c>
      <c r="O59">
        <v>-26.78</v>
      </c>
      <c r="P59" t="s">
        <v>35</v>
      </c>
      <c r="Q59" t="s">
        <v>96</v>
      </c>
      <c r="R59" t="s">
        <v>37</v>
      </c>
      <c r="S59" t="s">
        <v>38</v>
      </c>
      <c r="T59" t="s">
        <v>53</v>
      </c>
      <c r="U59">
        <v>0</v>
      </c>
      <c r="V59" s="1">
        <v>45817</v>
      </c>
      <c r="W59" s="1">
        <v>45827</v>
      </c>
      <c r="X59" s="1">
        <v>45846</v>
      </c>
      <c r="Y59" t="s">
        <v>81</v>
      </c>
      <c r="Z59" t="s">
        <v>150</v>
      </c>
      <c r="AA59" t="s">
        <v>83</v>
      </c>
      <c r="AB59" t="s">
        <v>43</v>
      </c>
      <c r="AC59" t="s">
        <v>123</v>
      </c>
      <c r="AD59" t="s">
        <v>58</v>
      </c>
    </row>
    <row r="60" spans="1:30" x14ac:dyDescent="0.3">
      <c r="A60" t="s">
        <v>230</v>
      </c>
      <c r="B60" t="s">
        <v>231</v>
      </c>
      <c r="C60" t="s">
        <v>87</v>
      </c>
      <c r="D60" t="s">
        <v>61</v>
      </c>
      <c r="E60" t="s">
        <v>62</v>
      </c>
      <c r="F60">
        <v>1785</v>
      </c>
      <c r="G60">
        <v>212.78</v>
      </c>
      <c r="H60">
        <v>0</v>
      </c>
      <c r="I60">
        <v>379812.3</v>
      </c>
      <c r="J60">
        <v>226778.58</v>
      </c>
      <c r="K60">
        <v>13690.66</v>
      </c>
      <c r="L60">
        <v>313.12</v>
      </c>
      <c r="M60">
        <v>10664.77</v>
      </c>
      <c r="N60">
        <v>128365.17</v>
      </c>
      <c r="O60">
        <v>33.799999999999997</v>
      </c>
      <c r="P60" t="s">
        <v>35</v>
      </c>
      <c r="Q60" t="s">
        <v>96</v>
      </c>
      <c r="R60" t="s">
        <v>74</v>
      </c>
      <c r="S60" t="s">
        <v>91</v>
      </c>
      <c r="T60" t="s">
        <v>112</v>
      </c>
      <c r="U60">
        <v>0</v>
      </c>
      <c r="V60" s="1">
        <v>45914</v>
      </c>
      <c r="W60" s="1">
        <v>45917</v>
      </c>
      <c r="X60" s="1">
        <v>45926</v>
      </c>
      <c r="Y60" t="s">
        <v>103</v>
      </c>
      <c r="Z60" t="s">
        <v>104</v>
      </c>
      <c r="AA60" t="s">
        <v>56</v>
      </c>
      <c r="AB60" t="s">
        <v>66</v>
      </c>
      <c r="AC60" t="s">
        <v>93</v>
      </c>
      <c r="AD60" t="s">
        <v>45</v>
      </c>
    </row>
    <row r="61" spans="1:30" x14ac:dyDescent="0.3">
      <c r="A61" t="s">
        <v>232</v>
      </c>
      <c r="B61" t="s">
        <v>233</v>
      </c>
      <c r="C61" t="s">
        <v>135</v>
      </c>
      <c r="D61" t="s">
        <v>159</v>
      </c>
      <c r="E61" t="s">
        <v>160</v>
      </c>
      <c r="F61">
        <v>253</v>
      </c>
      <c r="G61">
        <v>400.69</v>
      </c>
      <c r="H61">
        <v>0</v>
      </c>
      <c r="I61">
        <v>101374.57</v>
      </c>
      <c r="J61">
        <v>71554.009999999995</v>
      </c>
      <c r="K61">
        <v>9938.2900000000009</v>
      </c>
      <c r="L61">
        <v>2329.9899999999998</v>
      </c>
      <c r="M61">
        <v>9334.98</v>
      </c>
      <c r="N61">
        <v>8217.2999999999993</v>
      </c>
      <c r="O61">
        <v>8.11</v>
      </c>
      <c r="P61" t="s">
        <v>35</v>
      </c>
      <c r="Q61" t="s">
        <v>90</v>
      </c>
      <c r="R61" t="s">
        <v>51</v>
      </c>
      <c r="S61" t="s">
        <v>118</v>
      </c>
      <c r="T61" t="s">
        <v>39</v>
      </c>
      <c r="U61">
        <v>15</v>
      </c>
      <c r="V61" s="1">
        <v>45512</v>
      </c>
      <c r="W61" s="1">
        <v>45519</v>
      </c>
      <c r="X61" s="1">
        <v>45546</v>
      </c>
      <c r="Y61" t="s">
        <v>103</v>
      </c>
      <c r="Z61" t="s">
        <v>177</v>
      </c>
      <c r="AA61" t="s">
        <v>56</v>
      </c>
      <c r="AB61" t="s">
        <v>66</v>
      </c>
      <c r="AC61" t="s">
        <v>57</v>
      </c>
      <c r="AD61" t="s">
        <v>45</v>
      </c>
    </row>
    <row r="62" spans="1:30" x14ac:dyDescent="0.3">
      <c r="A62" t="s">
        <v>234</v>
      </c>
      <c r="B62" t="s">
        <v>235</v>
      </c>
      <c r="C62" t="s">
        <v>32</v>
      </c>
      <c r="D62" t="s">
        <v>130</v>
      </c>
      <c r="E62" t="s">
        <v>131</v>
      </c>
      <c r="F62">
        <v>816</v>
      </c>
      <c r="G62">
        <v>477.72</v>
      </c>
      <c r="H62">
        <v>0.15</v>
      </c>
      <c r="I62">
        <v>331346.59000000003</v>
      </c>
      <c r="J62">
        <v>155779.28</v>
      </c>
      <c r="K62">
        <v>12560.69</v>
      </c>
      <c r="L62">
        <v>370.37</v>
      </c>
      <c r="M62">
        <v>9826.56</v>
      </c>
      <c r="N62">
        <v>152809.69</v>
      </c>
      <c r="O62">
        <v>46.12</v>
      </c>
      <c r="P62" t="s">
        <v>35</v>
      </c>
      <c r="Q62" t="s">
        <v>117</v>
      </c>
      <c r="R62" t="s">
        <v>51</v>
      </c>
      <c r="S62" t="s">
        <v>118</v>
      </c>
      <c r="T62" t="s">
        <v>39</v>
      </c>
      <c r="U62">
        <v>0</v>
      </c>
      <c r="V62" s="1">
        <v>45673</v>
      </c>
      <c r="W62" s="1">
        <v>45676</v>
      </c>
      <c r="X62" s="1">
        <v>45699</v>
      </c>
      <c r="Y62" t="s">
        <v>40</v>
      </c>
      <c r="Z62" t="s">
        <v>64</v>
      </c>
      <c r="AA62" t="s">
        <v>56</v>
      </c>
      <c r="AB62" t="s">
        <v>43</v>
      </c>
      <c r="AC62" t="s">
        <v>57</v>
      </c>
      <c r="AD62" t="s">
        <v>67</v>
      </c>
    </row>
    <row r="63" spans="1:30" x14ac:dyDescent="0.3">
      <c r="A63" t="s">
        <v>236</v>
      </c>
      <c r="B63" t="s">
        <v>237</v>
      </c>
      <c r="C63" t="s">
        <v>70</v>
      </c>
      <c r="D63" t="s">
        <v>33</v>
      </c>
      <c r="E63" t="s">
        <v>34</v>
      </c>
      <c r="F63">
        <v>1233</v>
      </c>
      <c r="G63">
        <v>263.56</v>
      </c>
      <c r="H63">
        <v>0.05</v>
      </c>
      <c r="I63">
        <v>308721.01</v>
      </c>
      <c r="J63">
        <v>199748.94</v>
      </c>
      <c r="K63">
        <v>3751.55</v>
      </c>
      <c r="L63">
        <v>413.83</v>
      </c>
      <c r="M63">
        <v>32272.87</v>
      </c>
      <c r="N63">
        <v>72533.820000000007</v>
      </c>
      <c r="O63">
        <v>23.49</v>
      </c>
      <c r="P63" t="s">
        <v>35</v>
      </c>
      <c r="Q63" t="s">
        <v>111</v>
      </c>
      <c r="R63" t="s">
        <v>74</v>
      </c>
      <c r="S63" t="s">
        <v>38</v>
      </c>
      <c r="T63" t="s">
        <v>39</v>
      </c>
      <c r="U63">
        <v>4</v>
      </c>
      <c r="V63" s="1">
        <v>45668</v>
      </c>
      <c r="W63" s="1">
        <v>45670</v>
      </c>
      <c r="X63" s="1">
        <v>45697</v>
      </c>
      <c r="Y63" t="s">
        <v>40</v>
      </c>
      <c r="Z63" t="s">
        <v>64</v>
      </c>
      <c r="AA63" t="s">
        <v>56</v>
      </c>
      <c r="AB63" t="s">
        <v>76</v>
      </c>
      <c r="AC63" t="s">
        <v>77</v>
      </c>
      <c r="AD63" t="s">
        <v>67</v>
      </c>
    </row>
    <row r="64" spans="1:30" x14ac:dyDescent="0.3">
      <c r="A64" t="s">
        <v>238</v>
      </c>
      <c r="B64" t="s">
        <v>239</v>
      </c>
      <c r="C64" t="s">
        <v>80</v>
      </c>
      <c r="D64" t="s">
        <v>130</v>
      </c>
      <c r="E64" t="s">
        <v>131</v>
      </c>
      <c r="F64">
        <v>1937</v>
      </c>
      <c r="G64">
        <v>183.12</v>
      </c>
      <c r="H64">
        <v>0</v>
      </c>
      <c r="I64">
        <v>354703.44</v>
      </c>
      <c r="J64">
        <v>178920.1</v>
      </c>
      <c r="K64">
        <v>2577.15</v>
      </c>
      <c r="L64">
        <v>2006.3</v>
      </c>
      <c r="M64">
        <v>9562.2900000000009</v>
      </c>
      <c r="N64">
        <v>161637.6</v>
      </c>
      <c r="O64">
        <v>45.57</v>
      </c>
      <c r="P64" t="s">
        <v>35</v>
      </c>
      <c r="Q64" t="s">
        <v>117</v>
      </c>
      <c r="R64" t="s">
        <v>51</v>
      </c>
      <c r="S64" t="s">
        <v>118</v>
      </c>
      <c r="T64" t="s">
        <v>53</v>
      </c>
      <c r="U64">
        <v>0</v>
      </c>
      <c r="V64" s="1">
        <v>45940</v>
      </c>
      <c r="W64" s="1">
        <v>45941</v>
      </c>
      <c r="X64" s="1">
        <v>45969</v>
      </c>
      <c r="Y64" t="s">
        <v>54</v>
      </c>
      <c r="Z64" t="s">
        <v>75</v>
      </c>
      <c r="AA64" t="s">
        <v>42</v>
      </c>
      <c r="AB64" t="s">
        <v>66</v>
      </c>
      <c r="AC64" t="s">
        <v>57</v>
      </c>
      <c r="AD64" t="s">
        <v>45</v>
      </c>
    </row>
    <row r="65" spans="1:30" x14ac:dyDescent="0.3">
      <c r="A65" t="s">
        <v>240</v>
      </c>
      <c r="B65" t="s">
        <v>241</v>
      </c>
      <c r="C65" t="s">
        <v>70</v>
      </c>
      <c r="D65" t="s">
        <v>71</v>
      </c>
      <c r="E65" t="s">
        <v>72</v>
      </c>
      <c r="F65">
        <v>1640</v>
      </c>
      <c r="G65">
        <v>471.88</v>
      </c>
      <c r="H65">
        <v>0</v>
      </c>
      <c r="I65">
        <v>773883.2</v>
      </c>
      <c r="J65">
        <v>553328.54</v>
      </c>
      <c r="K65">
        <v>2755.91</v>
      </c>
      <c r="L65">
        <v>2287.86</v>
      </c>
      <c r="M65">
        <v>19328.7</v>
      </c>
      <c r="N65">
        <v>196182.19</v>
      </c>
      <c r="O65">
        <v>25.35</v>
      </c>
      <c r="P65" t="s">
        <v>35</v>
      </c>
      <c r="Q65" t="s">
        <v>96</v>
      </c>
      <c r="R65" t="s">
        <v>51</v>
      </c>
      <c r="S65" t="s">
        <v>118</v>
      </c>
      <c r="T65" t="s">
        <v>53</v>
      </c>
      <c r="U65">
        <v>15</v>
      </c>
      <c r="V65" s="1">
        <v>45375</v>
      </c>
      <c r="W65" s="1">
        <v>45380</v>
      </c>
      <c r="X65" s="1">
        <v>45421</v>
      </c>
      <c r="Y65" t="s">
        <v>40</v>
      </c>
      <c r="Z65" t="s">
        <v>41</v>
      </c>
      <c r="AA65" t="s">
        <v>42</v>
      </c>
      <c r="AB65" t="s">
        <v>43</v>
      </c>
      <c r="AC65" t="s">
        <v>123</v>
      </c>
      <c r="AD65" t="s">
        <v>67</v>
      </c>
    </row>
    <row r="66" spans="1:30" x14ac:dyDescent="0.3">
      <c r="A66" t="s">
        <v>242</v>
      </c>
      <c r="B66" t="s">
        <v>243</v>
      </c>
      <c r="C66" t="s">
        <v>80</v>
      </c>
      <c r="D66" t="s">
        <v>159</v>
      </c>
      <c r="E66" t="s">
        <v>160</v>
      </c>
      <c r="F66">
        <v>277</v>
      </c>
      <c r="G66">
        <v>155.96</v>
      </c>
      <c r="H66">
        <v>0.15</v>
      </c>
      <c r="I66">
        <v>36720.78</v>
      </c>
      <c r="J66">
        <v>22329.18</v>
      </c>
      <c r="K66">
        <v>4972.08</v>
      </c>
      <c r="L66">
        <v>739.5</v>
      </c>
      <c r="M66">
        <v>4349.38</v>
      </c>
      <c r="N66">
        <v>4330.6400000000003</v>
      </c>
      <c r="O66">
        <v>11.79</v>
      </c>
      <c r="P66" t="s">
        <v>35</v>
      </c>
      <c r="Q66" t="s">
        <v>73</v>
      </c>
      <c r="R66" t="s">
        <v>51</v>
      </c>
      <c r="S66" t="s">
        <v>91</v>
      </c>
      <c r="T66" t="s">
        <v>39</v>
      </c>
      <c r="U66">
        <v>2</v>
      </c>
      <c r="V66" s="1">
        <v>45348</v>
      </c>
      <c r="W66" s="1">
        <v>45349</v>
      </c>
      <c r="X66" s="1">
        <v>45365</v>
      </c>
      <c r="Y66" t="s">
        <v>40</v>
      </c>
      <c r="Z66" t="s">
        <v>147</v>
      </c>
      <c r="AA66" t="s">
        <v>65</v>
      </c>
      <c r="AB66" t="s">
        <v>66</v>
      </c>
      <c r="AC66" t="s">
        <v>44</v>
      </c>
      <c r="AD66" t="s">
        <v>67</v>
      </c>
    </row>
    <row r="67" spans="1:30" x14ac:dyDescent="0.3">
      <c r="A67" t="s">
        <v>244</v>
      </c>
      <c r="B67" t="s">
        <v>245</v>
      </c>
      <c r="C67" t="s">
        <v>135</v>
      </c>
      <c r="D67" t="s">
        <v>107</v>
      </c>
      <c r="E67" t="s">
        <v>108</v>
      </c>
      <c r="F67">
        <v>314</v>
      </c>
      <c r="G67">
        <v>202.5</v>
      </c>
      <c r="H67">
        <v>0.05</v>
      </c>
      <c r="I67">
        <v>60405.75</v>
      </c>
      <c r="J67">
        <v>36248.199999999997</v>
      </c>
      <c r="K67">
        <v>12583.64</v>
      </c>
      <c r="L67">
        <v>2437.98</v>
      </c>
      <c r="M67">
        <v>1643.49</v>
      </c>
      <c r="N67">
        <v>7492.44</v>
      </c>
      <c r="O67">
        <v>12.4</v>
      </c>
      <c r="P67" t="s">
        <v>35</v>
      </c>
      <c r="Q67" t="s">
        <v>96</v>
      </c>
      <c r="R67" t="s">
        <v>51</v>
      </c>
      <c r="S67" t="s">
        <v>38</v>
      </c>
      <c r="T67" t="s">
        <v>112</v>
      </c>
      <c r="U67">
        <v>0</v>
      </c>
      <c r="V67" s="1">
        <v>45335</v>
      </c>
      <c r="W67" s="1">
        <v>45342</v>
      </c>
      <c r="X67" s="1">
        <v>45361</v>
      </c>
      <c r="Y67" t="s">
        <v>40</v>
      </c>
      <c r="Z67" t="s">
        <v>147</v>
      </c>
      <c r="AA67" t="s">
        <v>83</v>
      </c>
      <c r="AB67" t="s">
        <v>66</v>
      </c>
      <c r="AC67" t="s">
        <v>123</v>
      </c>
      <c r="AD67" t="s">
        <v>67</v>
      </c>
    </row>
    <row r="68" spans="1:30" x14ac:dyDescent="0.3">
      <c r="A68" t="s">
        <v>246</v>
      </c>
      <c r="B68" t="s">
        <v>247</v>
      </c>
      <c r="C68" t="s">
        <v>70</v>
      </c>
      <c r="D68" t="s">
        <v>101</v>
      </c>
      <c r="E68" t="s">
        <v>102</v>
      </c>
      <c r="F68">
        <v>715</v>
      </c>
      <c r="G68">
        <v>102.5</v>
      </c>
      <c r="H68">
        <v>0.15</v>
      </c>
      <c r="I68">
        <v>62294.38</v>
      </c>
      <c r="J68">
        <v>43581.63</v>
      </c>
      <c r="K68">
        <v>13836.66</v>
      </c>
      <c r="L68">
        <v>355.58</v>
      </c>
      <c r="M68">
        <v>6506.55</v>
      </c>
      <c r="N68">
        <v>-1986.04</v>
      </c>
      <c r="O68">
        <v>-3.19</v>
      </c>
      <c r="P68" t="s">
        <v>35</v>
      </c>
      <c r="Q68" t="s">
        <v>73</v>
      </c>
      <c r="R68" t="s">
        <v>74</v>
      </c>
      <c r="S68" t="s">
        <v>91</v>
      </c>
      <c r="T68" t="s">
        <v>63</v>
      </c>
      <c r="U68">
        <v>10</v>
      </c>
      <c r="V68" s="1">
        <v>45541</v>
      </c>
      <c r="W68" s="1">
        <v>45548</v>
      </c>
      <c r="X68" s="1">
        <v>45579</v>
      </c>
      <c r="Y68" t="s">
        <v>103</v>
      </c>
      <c r="Z68" t="s">
        <v>104</v>
      </c>
      <c r="AA68" t="s">
        <v>56</v>
      </c>
      <c r="AB68" t="s">
        <v>76</v>
      </c>
      <c r="AC68" t="s">
        <v>123</v>
      </c>
      <c r="AD68" t="s">
        <v>45</v>
      </c>
    </row>
    <row r="69" spans="1:30" x14ac:dyDescent="0.3">
      <c r="A69" t="s">
        <v>248</v>
      </c>
      <c r="B69" t="s">
        <v>249</v>
      </c>
      <c r="C69" t="s">
        <v>87</v>
      </c>
      <c r="D69" t="s">
        <v>33</v>
      </c>
      <c r="E69" t="s">
        <v>34</v>
      </c>
      <c r="F69">
        <v>1136</v>
      </c>
      <c r="G69">
        <v>264.77999999999997</v>
      </c>
      <c r="H69">
        <v>0.1</v>
      </c>
      <c r="I69">
        <v>270711.07</v>
      </c>
      <c r="J69">
        <v>150333.96</v>
      </c>
      <c r="K69">
        <v>14394.24</v>
      </c>
      <c r="L69">
        <v>1971.78</v>
      </c>
      <c r="M69">
        <v>9412.35</v>
      </c>
      <c r="N69">
        <v>94598.74</v>
      </c>
      <c r="O69">
        <v>34.94</v>
      </c>
      <c r="P69" t="s">
        <v>35</v>
      </c>
      <c r="Q69" t="s">
        <v>132</v>
      </c>
      <c r="R69" t="s">
        <v>74</v>
      </c>
      <c r="S69" t="s">
        <v>52</v>
      </c>
      <c r="T69" t="s">
        <v>63</v>
      </c>
      <c r="U69">
        <v>4</v>
      </c>
      <c r="V69" s="1">
        <v>45397</v>
      </c>
      <c r="W69" s="1">
        <v>45400</v>
      </c>
      <c r="X69" s="1">
        <v>45415</v>
      </c>
      <c r="Y69" t="s">
        <v>81</v>
      </c>
      <c r="Z69" t="s">
        <v>165</v>
      </c>
      <c r="AA69" t="s">
        <v>83</v>
      </c>
      <c r="AB69" t="s">
        <v>66</v>
      </c>
      <c r="AC69" t="s">
        <v>98</v>
      </c>
      <c r="AD69" t="s">
        <v>45</v>
      </c>
    </row>
    <row r="70" spans="1:30" x14ac:dyDescent="0.3">
      <c r="A70" t="s">
        <v>250</v>
      </c>
      <c r="B70" t="s">
        <v>251</v>
      </c>
      <c r="C70" t="s">
        <v>135</v>
      </c>
      <c r="D70" t="s">
        <v>140</v>
      </c>
      <c r="E70" t="s">
        <v>49</v>
      </c>
      <c r="F70">
        <v>969</v>
      </c>
      <c r="G70">
        <v>346.94</v>
      </c>
      <c r="H70">
        <v>0.1</v>
      </c>
      <c r="I70">
        <v>302566.37</v>
      </c>
      <c r="J70">
        <v>214602.48</v>
      </c>
      <c r="K70">
        <v>9594.65</v>
      </c>
      <c r="L70">
        <v>537.78</v>
      </c>
      <c r="M70">
        <v>8117.44</v>
      </c>
      <c r="N70">
        <v>69714.02</v>
      </c>
      <c r="O70">
        <v>23.04</v>
      </c>
      <c r="P70" t="s">
        <v>35</v>
      </c>
      <c r="Q70" t="s">
        <v>111</v>
      </c>
      <c r="R70" t="s">
        <v>37</v>
      </c>
      <c r="S70" t="s">
        <v>91</v>
      </c>
      <c r="T70" t="s">
        <v>112</v>
      </c>
      <c r="U70">
        <v>4</v>
      </c>
      <c r="V70" s="1">
        <v>45744</v>
      </c>
      <c r="W70" s="1">
        <v>45749</v>
      </c>
      <c r="X70" s="1">
        <v>45776</v>
      </c>
      <c r="Y70" t="s">
        <v>40</v>
      </c>
      <c r="Z70" t="s">
        <v>41</v>
      </c>
      <c r="AA70" t="s">
        <v>83</v>
      </c>
      <c r="AB70" t="s">
        <v>76</v>
      </c>
      <c r="AC70" t="s">
        <v>123</v>
      </c>
      <c r="AD70" t="s">
        <v>67</v>
      </c>
    </row>
    <row r="71" spans="1:30" x14ac:dyDescent="0.3">
      <c r="A71" t="s">
        <v>252</v>
      </c>
      <c r="B71" t="s">
        <v>253</v>
      </c>
      <c r="C71" t="s">
        <v>87</v>
      </c>
      <c r="D71" t="s">
        <v>130</v>
      </c>
      <c r="E71" t="s">
        <v>131</v>
      </c>
      <c r="F71">
        <v>207</v>
      </c>
      <c r="G71">
        <v>329.44</v>
      </c>
      <c r="H71">
        <v>0</v>
      </c>
      <c r="I71">
        <v>68194.080000000002</v>
      </c>
      <c r="J71">
        <v>43269.32</v>
      </c>
      <c r="K71">
        <v>7852.48</v>
      </c>
      <c r="L71">
        <v>1441.86</v>
      </c>
      <c r="M71">
        <v>5143.99</v>
      </c>
      <c r="N71">
        <v>10486.43</v>
      </c>
      <c r="O71">
        <v>15.38</v>
      </c>
      <c r="P71" t="s">
        <v>35</v>
      </c>
      <c r="Q71" t="s">
        <v>132</v>
      </c>
      <c r="R71" t="s">
        <v>37</v>
      </c>
      <c r="S71" t="s">
        <v>118</v>
      </c>
      <c r="T71" t="s">
        <v>39</v>
      </c>
      <c r="U71">
        <v>2</v>
      </c>
      <c r="V71" s="1">
        <v>45334</v>
      </c>
      <c r="W71" s="1">
        <v>45342</v>
      </c>
      <c r="X71" s="1">
        <v>45359</v>
      </c>
      <c r="Y71" t="s">
        <v>40</v>
      </c>
      <c r="Z71" t="s">
        <v>147</v>
      </c>
      <c r="AA71" t="s">
        <v>56</v>
      </c>
      <c r="AB71" t="s">
        <v>43</v>
      </c>
      <c r="AC71" t="s">
        <v>123</v>
      </c>
      <c r="AD71" t="s">
        <v>45</v>
      </c>
    </row>
    <row r="72" spans="1:30" x14ac:dyDescent="0.3">
      <c r="A72" t="s">
        <v>254</v>
      </c>
      <c r="B72" t="s">
        <v>255</v>
      </c>
      <c r="C72" t="s">
        <v>87</v>
      </c>
      <c r="D72" t="s">
        <v>107</v>
      </c>
      <c r="E72" t="s">
        <v>108</v>
      </c>
      <c r="F72">
        <v>130</v>
      </c>
      <c r="G72">
        <v>138.91999999999999</v>
      </c>
      <c r="H72">
        <v>0.15</v>
      </c>
      <c r="I72">
        <v>15350.66</v>
      </c>
      <c r="J72">
        <v>11471.48</v>
      </c>
      <c r="K72">
        <v>8098.99</v>
      </c>
      <c r="L72">
        <v>1868.44</v>
      </c>
      <c r="M72">
        <v>865.62</v>
      </c>
      <c r="N72">
        <v>-6953.87</v>
      </c>
      <c r="O72">
        <v>-45.3</v>
      </c>
      <c r="P72" t="s">
        <v>35</v>
      </c>
      <c r="Q72" t="s">
        <v>122</v>
      </c>
      <c r="R72" t="s">
        <v>74</v>
      </c>
      <c r="S72" t="s">
        <v>91</v>
      </c>
      <c r="T72" t="s">
        <v>39</v>
      </c>
      <c r="U72">
        <v>10</v>
      </c>
      <c r="V72" s="1">
        <v>45581</v>
      </c>
      <c r="W72" s="1">
        <v>45588</v>
      </c>
      <c r="X72" s="1">
        <v>45627</v>
      </c>
      <c r="Y72" t="s">
        <v>54</v>
      </c>
      <c r="Z72" t="s">
        <v>75</v>
      </c>
      <c r="AA72" t="s">
        <v>56</v>
      </c>
      <c r="AB72" t="s">
        <v>76</v>
      </c>
      <c r="AC72" t="s">
        <v>93</v>
      </c>
      <c r="AD72" t="s">
        <v>45</v>
      </c>
    </row>
    <row r="73" spans="1:30" x14ac:dyDescent="0.3">
      <c r="A73" t="s">
        <v>256</v>
      </c>
      <c r="B73" t="s">
        <v>257</v>
      </c>
      <c r="C73" t="s">
        <v>135</v>
      </c>
      <c r="D73" t="s">
        <v>159</v>
      </c>
      <c r="E73" t="s">
        <v>160</v>
      </c>
      <c r="F73">
        <v>631</v>
      </c>
      <c r="G73">
        <v>140.96</v>
      </c>
      <c r="H73">
        <v>0.05</v>
      </c>
      <c r="I73">
        <v>84498.47</v>
      </c>
      <c r="J73">
        <v>46474.89</v>
      </c>
      <c r="K73">
        <v>8949.7199999999993</v>
      </c>
      <c r="L73">
        <v>510.14</v>
      </c>
      <c r="M73">
        <v>4645.8999999999996</v>
      </c>
      <c r="N73">
        <v>23917.82</v>
      </c>
      <c r="O73">
        <v>28.31</v>
      </c>
      <c r="P73" t="s">
        <v>35</v>
      </c>
      <c r="Q73" t="s">
        <v>111</v>
      </c>
      <c r="R73" t="s">
        <v>51</v>
      </c>
      <c r="S73" t="s">
        <v>91</v>
      </c>
      <c r="T73" t="s">
        <v>63</v>
      </c>
      <c r="U73">
        <v>0</v>
      </c>
      <c r="V73" s="1">
        <v>45963</v>
      </c>
      <c r="W73" s="1">
        <v>45970</v>
      </c>
      <c r="X73" s="1">
        <v>45994</v>
      </c>
      <c r="Y73" t="s">
        <v>54</v>
      </c>
      <c r="Z73" t="s">
        <v>92</v>
      </c>
      <c r="AA73" t="s">
        <v>65</v>
      </c>
      <c r="AB73" t="s">
        <v>43</v>
      </c>
      <c r="AC73" t="s">
        <v>44</v>
      </c>
      <c r="AD73" t="s">
        <v>67</v>
      </c>
    </row>
    <row r="74" spans="1:30" x14ac:dyDescent="0.3">
      <c r="A74" t="s">
        <v>258</v>
      </c>
      <c r="B74" t="s">
        <v>259</v>
      </c>
      <c r="C74" t="s">
        <v>32</v>
      </c>
      <c r="D74" t="s">
        <v>48</v>
      </c>
      <c r="E74" t="s">
        <v>49</v>
      </c>
      <c r="F74">
        <v>791</v>
      </c>
      <c r="G74">
        <v>28.75</v>
      </c>
      <c r="H74">
        <v>0.1</v>
      </c>
      <c r="I74">
        <v>20467.12</v>
      </c>
      <c r="J74">
        <v>10317.040000000001</v>
      </c>
      <c r="K74">
        <v>3605.79</v>
      </c>
      <c r="L74">
        <v>2848.24</v>
      </c>
      <c r="M74">
        <v>1404.6</v>
      </c>
      <c r="N74">
        <v>2291.4499999999998</v>
      </c>
      <c r="O74">
        <v>11.2</v>
      </c>
      <c r="P74" t="s">
        <v>35</v>
      </c>
      <c r="Q74" t="s">
        <v>111</v>
      </c>
      <c r="R74" t="s">
        <v>74</v>
      </c>
      <c r="S74" t="s">
        <v>38</v>
      </c>
      <c r="T74" t="s">
        <v>39</v>
      </c>
      <c r="U74">
        <v>0</v>
      </c>
      <c r="V74" s="1">
        <v>45523</v>
      </c>
      <c r="W74" s="1">
        <v>45526</v>
      </c>
      <c r="X74" s="1">
        <v>45533</v>
      </c>
      <c r="Y74" t="s">
        <v>103</v>
      </c>
      <c r="Z74" t="s">
        <v>177</v>
      </c>
      <c r="AA74" t="s">
        <v>56</v>
      </c>
      <c r="AB74" t="s">
        <v>43</v>
      </c>
      <c r="AC74" t="s">
        <v>77</v>
      </c>
      <c r="AD74" t="s">
        <v>45</v>
      </c>
    </row>
    <row r="75" spans="1:30" x14ac:dyDescent="0.3">
      <c r="A75" t="s">
        <v>260</v>
      </c>
      <c r="B75" t="s">
        <v>261</v>
      </c>
      <c r="C75" t="s">
        <v>80</v>
      </c>
      <c r="D75" t="s">
        <v>159</v>
      </c>
      <c r="E75" t="s">
        <v>160</v>
      </c>
      <c r="F75">
        <v>365</v>
      </c>
      <c r="G75">
        <v>97.88</v>
      </c>
      <c r="H75">
        <v>0.05</v>
      </c>
      <c r="I75">
        <v>33939.89</v>
      </c>
      <c r="J75">
        <v>22616.01</v>
      </c>
      <c r="K75">
        <v>1133.54</v>
      </c>
      <c r="L75">
        <v>1156.47</v>
      </c>
      <c r="M75">
        <v>3121.06</v>
      </c>
      <c r="N75">
        <v>5912.81</v>
      </c>
      <c r="O75">
        <v>17.420000000000002</v>
      </c>
      <c r="P75" t="s">
        <v>35</v>
      </c>
      <c r="Q75" t="s">
        <v>111</v>
      </c>
      <c r="R75" t="s">
        <v>37</v>
      </c>
      <c r="S75" t="s">
        <v>91</v>
      </c>
      <c r="T75" t="s">
        <v>112</v>
      </c>
      <c r="U75">
        <v>4</v>
      </c>
      <c r="V75" s="1">
        <v>45746</v>
      </c>
      <c r="W75" s="1">
        <v>45756</v>
      </c>
      <c r="X75" s="1">
        <v>45789</v>
      </c>
      <c r="Y75" t="s">
        <v>40</v>
      </c>
      <c r="Z75" t="s">
        <v>41</v>
      </c>
      <c r="AA75" t="s">
        <v>42</v>
      </c>
      <c r="AB75" t="s">
        <v>66</v>
      </c>
      <c r="AC75" t="s">
        <v>44</v>
      </c>
      <c r="AD75" t="s">
        <v>45</v>
      </c>
    </row>
    <row r="76" spans="1:30" x14ac:dyDescent="0.3">
      <c r="A76" t="s">
        <v>262</v>
      </c>
      <c r="B76" t="s">
        <v>263</v>
      </c>
      <c r="C76" t="s">
        <v>135</v>
      </c>
      <c r="D76" t="s">
        <v>61</v>
      </c>
      <c r="E76" t="s">
        <v>62</v>
      </c>
      <c r="F76">
        <v>995</v>
      </c>
      <c r="G76">
        <v>389.33</v>
      </c>
      <c r="H76">
        <v>0.15</v>
      </c>
      <c r="I76">
        <v>329275.84999999998</v>
      </c>
      <c r="J76">
        <v>197852.64</v>
      </c>
      <c r="K76">
        <v>6570.58</v>
      </c>
      <c r="L76">
        <v>569.97</v>
      </c>
      <c r="M76">
        <v>13161.08</v>
      </c>
      <c r="N76">
        <v>111121.58</v>
      </c>
      <c r="O76">
        <v>33.75</v>
      </c>
      <c r="P76" t="s">
        <v>35</v>
      </c>
      <c r="Q76" t="s">
        <v>111</v>
      </c>
      <c r="R76" t="s">
        <v>37</v>
      </c>
      <c r="S76" t="s">
        <v>38</v>
      </c>
      <c r="T76" t="s">
        <v>39</v>
      </c>
      <c r="U76">
        <v>4</v>
      </c>
      <c r="V76" s="1">
        <v>45911</v>
      </c>
      <c r="W76" s="1">
        <v>45914</v>
      </c>
      <c r="X76" s="1">
        <v>45924</v>
      </c>
      <c r="Y76" t="s">
        <v>103</v>
      </c>
      <c r="Z76" t="s">
        <v>104</v>
      </c>
      <c r="AA76" t="s">
        <v>56</v>
      </c>
      <c r="AB76" t="s">
        <v>76</v>
      </c>
      <c r="AC76" t="s">
        <v>98</v>
      </c>
      <c r="AD76" t="s">
        <v>58</v>
      </c>
    </row>
    <row r="77" spans="1:30" x14ac:dyDescent="0.3">
      <c r="A77" t="s">
        <v>264</v>
      </c>
      <c r="B77" t="s">
        <v>265</v>
      </c>
      <c r="C77" t="s">
        <v>87</v>
      </c>
      <c r="D77" t="s">
        <v>130</v>
      </c>
      <c r="E77" t="s">
        <v>131</v>
      </c>
      <c r="F77">
        <v>970</v>
      </c>
      <c r="G77">
        <v>454.55</v>
      </c>
      <c r="H77">
        <v>0.05</v>
      </c>
      <c r="I77">
        <v>418867.82</v>
      </c>
      <c r="J77">
        <v>292920.14</v>
      </c>
      <c r="K77">
        <v>1829.85</v>
      </c>
      <c r="L77">
        <v>2740.46</v>
      </c>
      <c r="M77">
        <v>42586.43</v>
      </c>
      <c r="N77">
        <v>78790.94</v>
      </c>
      <c r="O77">
        <v>18.809999999999999</v>
      </c>
      <c r="P77" t="s">
        <v>35</v>
      </c>
      <c r="Q77" t="s">
        <v>203</v>
      </c>
      <c r="R77" t="s">
        <v>37</v>
      </c>
      <c r="S77" t="s">
        <v>118</v>
      </c>
      <c r="T77" t="s">
        <v>39</v>
      </c>
      <c r="U77">
        <v>10</v>
      </c>
      <c r="V77" s="1">
        <v>45649</v>
      </c>
      <c r="W77" s="1">
        <v>45650</v>
      </c>
      <c r="X77" s="1">
        <v>45666</v>
      </c>
      <c r="Y77" t="s">
        <v>54</v>
      </c>
      <c r="Z77" t="s">
        <v>55</v>
      </c>
      <c r="AA77" t="s">
        <v>56</v>
      </c>
      <c r="AB77" t="s">
        <v>76</v>
      </c>
      <c r="AC77" t="s">
        <v>123</v>
      </c>
      <c r="AD77" t="s">
        <v>67</v>
      </c>
    </row>
    <row r="78" spans="1:30" x14ac:dyDescent="0.3">
      <c r="A78" t="s">
        <v>266</v>
      </c>
      <c r="B78" t="s">
        <v>267</v>
      </c>
      <c r="C78" t="s">
        <v>32</v>
      </c>
      <c r="D78" t="s">
        <v>33</v>
      </c>
      <c r="E78" t="s">
        <v>34</v>
      </c>
      <c r="F78">
        <v>1768</v>
      </c>
      <c r="G78">
        <v>363.06</v>
      </c>
      <c r="H78">
        <v>0.1</v>
      </c>
      <c r="I78">
        <v>577701.06999999995</v>
      </c>
      <c r="J78">
        <v>397119.91</v>
      </c>
      <c r="K78">
        <v>2495.19</v>
      </c>
      <c r="L78">
        <v>931.95</v>
      </c>
      <c r="M78">
        <v>59489.440000000002</v>
      </c>
      <c r="N78">
        <v>117664.58</v>
      </c>
      <c r="O78">
        <v>20.37</v>
      </c>
      <c r="P78" t="s">
        <v>35</v>
      </c>
      <c r="Q78" t="s">
        <v>122</v>
      </c>
      <c r="R78" t="s">
        <v>51</v>
      </c>
      <c r="S78" t="s">
        <v>97</v>
      </c>
      <c r="T78" t="s">
        <v>268</v>
      </c>
      <c r="U78">
        <v>15</v>
      </c>
      <c r="V78" s="1">
        <v>45434</v>
      </c>
      <c r="W78" s="1">
        <v>45442</v>
      </c>
      <c r="X78" s="1">
        <v>45481</v>
      </c>
      <c r="Y78" t="s">
        <v>81</v>
      </c>
      <c r="Z78" t="s">
        <v>82</v>
      </c>
      <c r="AA78" t="s">
        <v>83</v>
      </c>
      <c r="AB78" t="s">
        <v>76</v>
      </c>
      <c r="AC78" t="s">
        <v>98</v>
      </c>
      <c r="AD78" t="s">
        <v>67</v>
      </c>
    </row>
    <row r="79" spans="1:30" x14ac:dyDescent="0.3">
      <c r="A79" t="s">
        <v>269</v>
      </c>
      <c r="B79" t="s">
        <v>270</v>
      </c>
      <c r="C79" t="s">
        <v>87</v>
      </c>
      <c r="D79" t="s">
        <v>88</v>
      </c>
      <c r="E79" t="s">
        <v>89</v>
      </c>
      <c r="F79">
        <v>666</v>
      </c>
      <c r="G79">
        <v>78.489999999999995</v>
      </c>
      <c r="H79">
        <v>0.05</v>
      </c>
      <c r="I79">
        <v>49660.62</v>
      </c>
      <c r="J79">
        <v>28601.919999999998</v>
      </c>
      <c r="K79">
        <v>12011.54</v>
      </c>
      <c r="L79">
        <v>1425.63</v>
      </c>
      <c r="M79">
        <v>1543.74</v>
      </c>
      <c r="N79">
        <v>6077.79</v>
      </c>
      <c r="O79">
        <v>12.24</v>
      </c>
      <c r="P79" t="s">
        <v>35</v>
      </c>
      <c r="Q79" t="s">
        <v>36</v>
      </c>
      <c r="R79" t="s">
        <v>74</v>
      </c>
      <c r="S79" t="s">
        <v>97</v>
      </c>
      <c r="T79" t="s">
        <v>53</v>
      </c>
      <c r="U79">
        <v>0</v>
      </c>
      <c r="V79" s="1">
        <v>45803</v>
      </c>
      <c r="W79" s="1">
        <v>45813</v>
      </c>
      <c r="X79" s="1">
        <v>45838</v>
      </c>
      <c r="Y79" t="s">
        <v>81</v>
      </c>
      <c r="Z79" t="s">
        <v>82</v>
      </c>
      <c r="AA79" t="s">
        <v>83</v>
      </c>
      <c r="AB79" t="s">
        <v>76</v>
      </c>
      <c r="AC79" t="s">
        <v>93</v>
      </c>
      <c r="AD79" t="s">
        <v>67</v>
      </c>
    </row>
    <row r="80" spans="1:30" x14ac:dyDescent="0.3">
      <c r="A80" t="s">
        <v>271</v>
      </c>
      <c r="B80" t="s">
        <v>272</v>
      </c>
      <c r="C80" t="s">
        <v>32</v>
      </c>
      <c r="D80" t="s">
        <v>88</v>
      </c>
      <c r="E80" t="s">
        <v>89</v>
      </c>
      <c r="F80">
        <v>1218</v>
      </c>
      <c r="G80">
        <v>219.95</v>
      </c>
      <c r="H80">
        <v>0</v>
      </c>
      <c r="I80">
        <v>267899.09999999998</v>
      </c>
      <c r="J80">
        <v>162626.91</v>
      </c>
      <c r="K80">
        <v>5728.75</v>
      </c>
      <c r="L80">
        <v>2864.87</v>
      </c>
      <c r="M80">
        <v>19933.89</v>
      </c>
      <c r="N80">
        <v>76744.679999999993</v>
      </c>
      <c r="O80">
        <v>28.65</v>
      </c>
      <c r="P80" t="s">
        <v>35</v>
      </c>
      <c r="Q80" t="s">
        <v>117</v>
      </c>
      <c r="R80" t="s">
        <v>51</v>
      </c>
      <c r="S80" t="s">
        <v>91</v>
      </c>
      <c r="T80" t="s">
        <v>39</v>
      </c>
      <c r="U80">
        <v>0</v>
      </c>
      <c r="V80" s="1">
        <v>45811</v>
      </c>
      <c r="W80" s="1">
        <v>45820</v>
      </c>
      <c r="X80" s="1">
        <v>45837</v>
      </c>
      <c r="Y80" t="s">
        <v>81</v>
      </c>
      <c r="Z80" t="s">
        <v>150</v>
      </c>
      <c r="AA80" t="s">
        <v>56</v>
      </c>
      <c r="AB80" t="s">
        <v>76</v>
      </c>
      <c r="AC80" t="s">
        <v>57</v>
      </c>
      <c r="AD80" t="s">
        <v>58</v>
      </c>
    </row>
    <row r="81" spans="1:30" x14ac:dyDescent="0.3">
      <c r="A81" t="s">
        <v>273</v>
      </c>
      <c r="B81" t="s">
        <v>274</v>
      </c>
      <c r="C81" t="s">
        <v>32</v>
      </c>
      <c r="D81" t="s">
        <v>33</v>
      </c>
      <c r="E81" t="s">
        <v>34</v>
      </c>
      <c r="F81">
        <v>1630</v>
      </c>
      <c r="G81">
        <v>299.31</v>
      </c>
      <c r="H81">
        <v>0.1</v>
      </c>
      <c r="I81">
        <v>439087.77</v>
      </c>
      <c r="J81">
        <v>215163.05</v>
      </c>
      <c r="K81">
        <v>5608.34</v>
      </c>
      <c r="L81">
        <v>1081.79</v>
      </c>
      <c r="M81">
        <v>37006.120000000003</v>
      </c>
      <c r="N81">
        <v>180228.47</v>
      </c>
      <c r="O81">
        <v>41.05</v>
      </c>
      <c r="P81" t="s">
        <v>35</v>
      </c>
      <c r="Q81" t="s">
        <v>90</v>
      </c>
      <c r="R81" t="s">
        <v>37</v>
      </c>
      <c r="S81" t="s">
        <v>91</v>
      </c>
      <c r="T81" t="s">
        <v>63</v>
      </c>
      <c r="U81">
        <v>0</v>
      </c>
      <c r="V81" s="1">
        <v>45767</v>
      </c>
      <c r="W81" s="1">
        <v>45775</v>
      </c>
      <c r="X81" s="1">
        <v>45805</v>
      </c>
      <c r="Y81" t="s">
        <v>81</v>
      </c>
      <c r="Z81" t="s">
        <v>165</v>
      </c>
      <c r="AA81" t="s">
        <v>65</v>
      </c>
      <c r="AB81" t="s">
        <v>76</v>
      </c>
      <c r="AC81" t="s">
        <v>123</v>
      </c>
      <c r="AD81" t="s">
        <v>67</v>
      </c>
    </row>
    <row r="82" spans="1:30" x14ac:dyDescent="0.3">
      <c r="A82" t="s">
        <v>275</v>
      </c>
      <c r="B82" t="s">
        <v>276</v>
      </c>
      <c r="C82" t="s">
        <v>70</v>
      </c>
      <c r="D82" t="s">
        <v>130</v>
      </c>
      <c r="E82" t="s">
        <v>131</v>
      </c>
      <c r="F82">
        <v>1105</v>
      </c>
      <c r="G82">
        <v>211.15</v>
      </c>
      <c r="H82">
        <v>0.15</v>
      </c>
      <c r="I82">
        <v>198322.64</v>
      </c>
      <c r="J82">
        <v>104316.54</v>
      </c>
      <c r="K82">
        <v>11422.72</v>
      </c>
      <c r="L82">
        <v>654.20000000000005</v>
      </c>
      <c r="M82">
        <v>11046.06</v>
      </c>
      <c r="N82">
        <v>70883.12</v>
      </c>
      <c r="O82">
        <v>35.74</v>
      </c>
      <c r="P82" t="s">
        <v>35</v>
      </c>
      <c r="Q82" t="s">
        <v>117</v>
      </c>
      <c r="R82" t="s">
        <v>74</v>
      </c>
      <c r="S82" t="s">
        <v>118</v>
      </c>
      <c r="T82" t="s">
        <v>112</v>
      </c>
      <c r="U82">
        <v>4</v>
      </c>
      <c r="V82" s="1">
        <v>45340</v>
      </c>
      <c r="W82" s="1">
        <v>45346</v>
      </c>
      <c r="X82" s="1">
        <v>45358</v>
      </c>
      <c r="Y82" t="s">
        <v>40</v>
      </c>
      <c r="Z82" t="s">
        <v>147</v>
      </c>
      <c r="AA82" t="s">
        <v>56</v>
      </c>
      <c r="AB82" t="s">
        <v>76</v>
      </c>
      <c r="AC82" t="s">
        <v>84</v>
      </c>
      <c r="AD82" t="s">
        <v>45</v>
      </c>
    </row>
    <row r="83" spans="1:30" x14ac:dyDescent="0.3">
      <c r="A83" t="s">
        <v>277</v>
      </c>
      <c r="B83" t="s">
        <v>278</v>
      </c>
      <c r="C83" t="s">
        <v>32</v>
      </c>
      <c r="D83" t="s">
        <v>61</v>
      </c>
      <c r="E83" t="s">
        <v>62</v>
      </c>
      <c r="F83">
        <v>802</v>
      </c>
      <c r="G83">
        <v>463.67</v>
      </c>
      <c r="H83">
        <v>0.1</v>
      </c>
      <c r="I83">
        <v>334677.01</v>
      </c>
      <c r="J83">
        <v>231042.41</v>
      </c>
      <c r="K83">
        <v>11042.68</v>
      </c>
      <c r="L83">
        <v>328.89</v>
      </c>
      <c r="M83">
        <v>26856.27</v>
      </c>
      <c r="N83">
        <v>65406.76</v>
      </c>
      <c r="O83">
        <v>19.54</v>
      </c>
      <c r="P83" t="s">
        <v>35</v>
      </c>
      <c r="Q83" t="s">
        <v>279</v>
      </c>
      <c r="R83" t="s">
        <v>74</v>
      </c>
      <c r="S83" t="s">
        <v>91</v>
      </c>
      <c r="T83" t="s">
        <v>53</v>
      </c>
      <c r="U83">
        <v>4</v>
      </c>
      <c r="V83" s="1">
        <v>45476</v>
      </c>
      <c r="W83" s="1">
        <v>45485</v>
      </c>
      <c r="X83" s="1">
        <v>45504</v>
      </c>
      <c r="Y83" t="s">
        <v>103</v>
      </c>
      <c r="Z83" t="s">
        <v>119</v>
      </c>
      <c r="AA83" t="s">
        <v>83</v>
      </c>
      <c r="AB83" t="s">
        <v>43</v>
      </c>
      <c r="AC83" t="s">
        <v>44</v>
      </c>
      <c r="AD83" t="s">
        <v>67</v>
      </c>
    </row>
    <row r="84" spans="1:30" x14ac:dyDescent="0.3">
      <c r="A84" t="s">
        <v>280</v>
      </c>
      <c r="B84" t="s">
        <v>281</v>
      </c>
      <c r="C84" t="s">
        <v>135</v>
      </c>
      <c r="D84" t="s">
        <v>107</v>
      </c>
      <c r="E84" t="s">
        <v>108</v>
      </c>
      <c r="F84">
        <v>1462</v>
      </c>
      <c r="G84">
        <v>233.08</v>
      </c>
      <c r="H84">
        <v>0.15</v>
      </c>
      <c r="I84">
        <v>289648.52</v>
      </c>
      <c r="J84">
        <v>134022.26999999999</v>
      </c>
      <c r="K84">
        <v>13115.54</v>
      </c>
      <c r="L84">
        <v>1122.42</v>
      </c>
      <c r="M84">
        <v>34704.25</v>
      </c>
      <c r="N84">
        <v>106684.04</v>
      </c>
      <c r="O84">
        <v>36.83</v>
      </c>
      <c r="P84" t="s">
        <v>35</v>
      </c>
      <c r="Q84" t="s">
        <v>111</v>
      </c>
      <c r="R84" t="s">
        <v>74</v>
      </c>
      <c r="S84" t="s">
        <v>97</v>
      </c>
      <c r="T84" t="s">
        <v>39</v>
      </c>
      <c r="U84">
        <v>0</v>
      </c>
      <c r="V84" s="1">
        <v>45573</v>
      </c>
      <c r="W84" s="1">
        <v>45574</v>
      </c>
      <c r="X84" s="1">
        <v>45600</v>
      </c>
      <c r="Y84" t="s">
        <v>54</v>
      </c>
      <c r="Z84" t="s">
        <v>75</v>
      </c>
      <c r="AA84" t="s">
        <v>42</v>
      </c>
      <c r="AB84" t="s">
        <v>43</v>
      </c>
      <c r="AC84" t="s">
        <v>44</v>
      </c>
      <c r="AD84" t="s">
        <v>67</v>
      </c>
    </row>
    <row r="85" spans="1:30" x14ac:dyDescent="0.3">
      <c r="A85" t="s">
        <v>282</v>
      </c>
      <c r="B85" t="s">
        <v>283</v>
      </c>
      <c r="C85" t="s">
        <v>87</v>
      </c>
      <c r="D85" t="s">
        <v>101</v>
      </c>
      <c r="E85" t="s">
        <v>102</v>
      </c>
      <c r="F85">
        <v>308</v>
      </c>
      <c r="G85">
        <v>52.27</v>
      </c>
      <c r="H85">
        <v>0.1</v>
      </c>
      <c r="I85">
        <v>14489.24</v>
      </c>
      <c r="J85">
        <v>8094.34</v>
      </c>
      <c r="K85">
        <v>14267.27</v>
      </c>
      <c r="L85">
        <v>193.92</v>
      </c>
      <c r="M85">
        <v>512.11</v>
      </c>
      <c r="N85">
        <v>-8578.4</v>
      </c>
      <c r="O85">
        <v>-59.21</v>
      </c>
      <c r="P85" t="s">
        <v>35</v>
      </c>
      <c r="Q85" t="s">
        <v>132</v>
      </c>
      <c r="R85" t="s">
        <v>74</v>
      </c>
      <c r="S85" t="s">
        <v>91</v>
      </c>
      <c r="T85" t="s">
        <v>112</v>
      </c>
      <c r="U85">
        <v>7</v>
      </c>
      <c r="V85" s="1">
        <v>45752</v>
      </c>
      <c r="W85" s="1">
        <v>45758</v>
      </c>
      <c r="X85" s="1">
        <v>45784</v>
      </c>
      <c r="Y85" t="s">
        <v>81</v>
      </c>
      <c r="Z85" t="s">
        <v>165</v>
      </c>
      <c r="AA85" t="s">
        <v>56</v>
      </c>
      <c r="AB85" t="s">
        <v>43</v>
      </c>
      <c r="AC85" t="s">
        <v>57</v>
      </c>
      <c r="AD85" t="s">
        <v>58</v>
      </c>
    </row>
    <row r="86" spans="1:30" x14ac:dyDescent="0.3">
      <c r="A86" t="s">
        <v>284</v>
      </c>
      <c r="B86" t="s">
        <v>285</v>
      </c>
      <c r="C86" t="s">
        <v>80</v>
      </c>
      <c r="D86" t="s">
        <v>33</v>
      </c>
      <c r="E86" t="s">
        <v>34</v>
      </c>
      <c r="F86">
        <v>103</v>
      </c>
      <c r="G86">
        <v>373.12</v>
      </c>
      <c r="H86">
        <v>0.15</v>
      </c>
      <c r="I86">
        <v>32666.66</v>
      </c>
      <c r="J86">
        <v>19773.900000000001</v>
      </c>
      <c r="K86">
        <v>13746.37</v>
      </c>
      <c r="L86">
        <v>441.51</v>
      </c>
      <c r="M86">
        <v>3184.88</v>
      </c>
      <c r="N86">
        <v>-4480</v>
      </c>
      <c r="O86">
        <v>-13.71</v>
      </c>
      <c r="P86" t="s">
        <v>35</v>
      </c>
      <c r="Q86" t="s">
        <v>50</v>
      </c>
      <c r="R86" t="s">
        <v>37</v>
      </c>
      <c r="S86" t="s">
        <v>52</v>
      </c>
      <c r="T86" t="s">
        <v>112</v>
      </c>
      <c r="U86">
        <v>4</v>
      </c>
      <c r="V86" s="1">
        <v>45748</v>
      </c>
      <c r="W86" s="1">
        <v>45752</v>
      </c>
      <c r="X86" s="1">
        <v>45783</v>
      </c>
      <c r="Y86" t="s">
        <v>81</v>
      </c>
      <c r="Z86" t="s">
        <v>165</v>
      </c>
      <c r="AA86" t="s">
        <v>42</v>
      </c>
      <c r="AB86" t="s">
        <v>43</v>
      </c>
      <c r="AC86" t="s">
        <v>84</v>
      </c>
      <c r="AD86" t="s">
        <v>58</v>
      </c>
    </row>
    <row r="87" spans="1:30" x14ac:dyDescent="0.3">
      <c r="A87" t="s">
        <v>286</v>
      </c>
      <c r="B87" t="s">
        <v>164</v>
      </c>
      <c r="C87" t="s">
        <v>32</v>
      </c>
      <c r="D87" t="s">
        <v>71</v>
      </c>
      <c r="E87" t="s">
        <v>72</v>
      </c>
      <c r="F87">
        <v>1417</v>
      </c>
      <c r="G87">
        <v>186.76</v>
      </c>
      <c r="H87">
        <v>0</v>
      </c>
      <c r="I87">
        <v>264638.92</v>
      </c>
      <c r="J87">
        <v>162752.71</v>
      </c>
      <c r="K87">
        <v>4710.25</v>
      </c>
      <c r="L87">
        <v>969.87</v>
      </c>
      <c r="M87">
        <v>9460.98</v>
      </c>
      <c r="N87">
        <v>86745.11</v>
      </c>
      <c r="O87">
        <v>32.78</v>
      </c>
      <c r="P87" t="s">
        <v>35</v>
      </c>
      <c r="Q87" t="s">
        <v>36</v>
      </c>
      <c r="R87" t="s">
        <v>37</v>
      </c>
      <c r="S87" t="s">
        <v>97</v>
      </c>
      <c r="T87" t="s">
        <v>112</v>
      </c>
      <c r="U87">
        <v>7</v>
      </c>
      <c r="V87" s="1">
        <v>45945</v>
      </c>
      <c r="W87" s="1">
        <v>45948</v>
      </c>
      <c r="X87" s="1">
        <v>45976</v>
      </c>
      <c r="Y87" t="s">
        <v>54</v>
      </c>
      <c r="Z87" t="s">
        <v>75</v>
      </c>
      <c r="AA87" t="s">
        <v>65</v>
      </c>
      <c r="AB87" t="s">
        <v>66</v>
      </c>
      <c r="AC87" t="s">
        <v>93</v>
      </c>
      <c r="AD87" t="s">
        <v>45</v>
      </c>
    </row>
    <row r="88" spans="1:30" x14ac:dyDescent="0.3">
      <c r="A88" t="s">
        <v>287</v>
      </c>
      <c r="B88" t="s">
        <v>288</v>
      </c>
      <c r="C88" t="s">
        <v>87</v>
      </c>
      <c r="D88" t="s">
        <v>71</v>
      </c>
      <c r="E88" t="s">
        <v>72</v>
      </c>
      <c r="F88">
        <v>1007</v>
      </c>
      <c r="G88">
        <v>405.76</v>
      </c>
      <c r="H88">
        <v>0.05</v>
      </c>
      <c r="I88">
        <v>388170.3</v>
      </c>
      <c r="J88">
        <v>245938.69</v>
      </c>
      <c r="K88">
        <v>1750.12</v>
      </c>
      <c r="L88">
        <v>996.94</v>
      </c>
      <c r="M88">
        <v>46564.72</v>
      </c>
      <c r="N88">
        <v>92919.83</v>
      </c>
      <c r="O88">
        <v>23.94</v>
      </c>
      <c r="P88" t="s">
        <v>35</v>
      </c>
      <c r="Q88" t="s">
        <v>50</v>
      </c>
      <c r="R88" t="s">
        <v>37</v>
      </c>
      <c r="S88" t="s">
        <v>91</v>
      </c>
      <c r="T88" t="s">
        <v>39</v>
      </c>
      <c r="U88">
        <v>10</v>
      </c>
      <c r="V88" s="1">
        <v>45782</v>
      </c>
      <c r="W88" s="1">
        <v>45791</v>
      </c>
      <c r="X88" s="1">
        <v>45830</v>
      </c>
      <c r="Y88" t="s">
        <v>81</v>
      </c>
      <c r="Z88" t="s">
        <v>82</v>
      </c>
      <c r="AA88" t="s">
        <v>83</v>
      </c>
      <c r="AB88" t="s">
        <v>66</v>
      </c>
      <c r="AC88" t="s">
        <v>44</v>
      </c>
      <c r="AD88" t="s">
        <v>45</v>
      </c>
    </row>
    <row r="89" spans="1:30" x14ac:dyDescent="0.3">
      <c r="A89" t="s">
        <v>289</v>
      </c>
      <c r="B89" t="s">
        <v>290</v>
      </c>
      <c r="C89" t="s">
        <v>80</v>
      </c>
      <c r="D89" t="s">
        <v>71</v>
      </c>
      <c r="E89" t="s">
        <v>72</v>
      </c>
      <c r="F89">
        <v>312</v>
      </c>
      <c r="G89">
        <v>441.42</v>
      </c>
      <c r="H89">
        <v>0.05</v>
      </c>
      <c r="I89">
        <v>130836.89</v>
      </c>
      <c r="J89">
        <v>89012.85</v>
      </c>
      <c r="K89">
        <v>2370.98</v>
      </c>
      <c r="L89">
        <v>1558.3</v>
      </c>
      <c r="M89">
        <v>13976.15</v>
      </c>
      <c r="N89">
        <v>23918.61</v>
      </c>
      <c r="O89">
        <v>18.28</v>
      </c>
      <c r="P89" t="s">
        <v>35</v>
      </c>
      <c r="Q89" t="s">
        <v>203</v>
      </c>
      <c r="R89" t="s">
        <v>74</v>
      </c>
      <c r="S89" t="s">
        <v>97</v>
      </c>
      <c r="T89" t="s">
        <v>53</v>
      </c>
      <c r="U89">
        <v>0</v>
      </c>
      <c r="V89" s="1">
        <v>45419</v>
      </c>
      <c r="W89" s="1">
        <v>45428</v>
      </c>
      <c r="X89" s="1">
        <v>45442</v>
      </c>
      <c r="Y89" t="s">
        <v>81</v>
      </c>
      <c r="Z89" t="s">
        <v>82</v>
      </c>
      <c r="AA89" t="s">
        <v>56</v>
      </c>
      <c r="AB89" t="s">
        <v>76</v>
      </c>
      <c r="AC89" t="s">
        <v>57</v>
      </c>
      <c r="AD89" t="s">
        <v>58</v>
      </c>
    </row>
    <row r="90" spans="1:30" x14ac:dyDescent="0.3">
      <c r="A90" t="s">
        <v>291</v>
      </c>
      <c r="B90" t="s">
        <v>292</v>
      </c>
      <c r="C90" t="s">
        <v>87</v>
      </c>
      <c r="D90" t="s">
        <v>48</v>
      </c>
      <c r="E90" t="s">
        <v>49</v>
      </c>
      <c r="F90">
        <v>612</v>
      </c>
      <c r="G90">
        <v>80.08</v>
      </c>
      <c r="H90">
        <v>0.1</v>
      </c>
      <c r="I90">
        <v>44108.06</v>
      </c>
      <c r="J90">
        <v>27979</v>
      </c>
      <c r="K90">
        <v>1854.71</v>
      </c>
      <c r="L90">
        <v>1958.86</v>
      </c>
      <c r="M90">
        <v>3492.51</v>
      </c>
      <c r="N90">
        <v>8822.98</v>
      </c>
      <c r="O90">
        <v>20</v>
      </c>
      <c r="P90" t="s">
        <v>35</v>
      </c>
      <c r="Q90" t="s">
        <v>122</v>
      </c>
      <c r="R90" t="s">
        <v>37</v>
      </c>
      <c r="S90" t="s">
        <v>52</v>
      </c>
      <c r="T90" t="s">
        <v>39</v>
      </c>
      <c r="U90">
        <v>0</v>
      </c>
      <c r="V90" s="1">
        <v>45886</v>
      </c>
      <c r="W90" s="1">
        <v>45889</v>
      </c>
      <c r="X90" s="1">
        <v>45915</v>
      </c>
      <c r="Y90" t="s">
        <v>103</v>
      </c>
      <c r="Z90" t="s">
        <v>177</v>
      </c>
      <c r="AA90" t="s">
        <v>56</v>
      </c>
      <c r="AB90" t="s">
        <v>43</v>
      </c>
      <c r="AC90" t="s">
        <v>77</v>
      </c>
      <c r="AD90" t="s">
        <v>45</v>
      </c>
    </row>
    <row r="91" spans="1:30" x14ac:dyDescent="0.3">
      <c r="A91" t="s">
        <v>293</v>
      </c>
      <c r="B91" t="s">
        <v>294</v>
      </c>
      <c r="C91" t="s">
        <v>32</v>
      </c>
      <c r="D91" t="s">
        <v>159</v>
      </c>
      <c r="E91" t="s">
        <v>160</v>
      </c>
      <c r="F91">
        <v>1315</v>
      </c>
      <c r="G91">
        <v>326.72000000000003</v>
      </c>
      <c r="H91">
        <v>0.15</v>
      </c>
      <c r="I91">
        <v>365191.28</v>
      </c>
      <c r="J91">
        <v>261732.25</v>
      </c>
      <c r="K91">
        <v>8410.8700000000008</v>
      </c>
      <c r="L91">
        <v>1961.53</v>
      </c>
      <c r="M91">
        <v>18336.04</v>
      </c>
      <c r="N91">
        <v>74750.59</v>
      </c>
      <c r="O91">
        <v>20.47</v>
      </c>
      <c r="P91" t="s">
        <v>35</v>
      </c>
      <c r="Q91" t="s">
        <v>132</v>
      </c>
      <c r="R91" t="s">
        <v>51</v>
      </c>
      <c r="S91" t="s">
        <v>118</v>
      </c>
      <c r="T91" t="s">
        <v>112</v>
      </c>
      <c r="U91">
        <v>4</v>
      </c>
      <c r="V91" s="1">
        <v>45542</v>
      </c>
      <c r="W91" s="1">
        <v>45549</v>
      </c>
      <c r="X91" s="1">
        <v>45572</v>
      </c>
      <c r="Y91" t="s">
        <v>103</v>
      </c>
      <c r="Z91" t="s">
        <v>104</v>
      </c>
      <c r="AA91" t="s">
        <v>83</v>
      </c>
      <c r="AB91" t="s">
        <v>76</v>
      </c>
      <c r="AC91" t="s">
        <v>57</v>
      </c>
      <c r="AD91" t="s">
        <v>45</v>
      </c>
    </row>
    <row r="92" spans="1:30" x14ac:dyDescent="0.3">
      <c r="A92" t="s">
        <v>295</v>
      </c>
      <c r="B92" t="s">
        <v>296</v>
      </c>
      <c r="C92" t="s">
        <v>70</v>
      </c>
      <c r="D92" t="s">
        <v>107</v>
      </c>
      <c r="E92" t="s">
        <v>108</v>
      </c>
      <c r="F92">
        <v>690</v>
      </c>
      <c r="G92">
        <v>433.51</v>
      </c>
      <c r="H92">
        <v>0.1</v>
      </c>
      <c r="I92">
        <v>269209.71000000002</v>
      </c>
      <c r="J92">
        <v>180440.48</v>
      </c>
      <c r="K92">
        <v>12981.27</v>
      </c>
      <c r="L92">
        <v>2928.58</v>
      </c>
      <c r="M92">
        <v>8904.5499999999993</v>
      </c>
      <c r="N92">
        <v>63954.83</v>
      </c>
      <c r="O92">
        <v>23.76</v>
      </c>
      <c r="P92" t="s">
        <v>35</v>
      </c>
      <c r="Q92" t="s">
        <v>297</v>
      </c>
      <c r="R92" t="s">
        <v>51</v>
      </c>
      <c r="S92" t="s">
        <v>118</v>
      </c>
      <c r="T92" t="s">
        <v>63</v>
      </c>
      <c r="U92">
        <v>0</v>
      </c>
      <c r="V92" s="1">
        <v>45671</v>
      </c>
      <c r="W92" s="1">
        <v>45680</v>
      </c>
      <c r="X92" s="1">
        <v>45695</v>
      </c>
      <c r="Y92" t="s">
        <v>40</v>
      </c>
      <c r="Z92" t="s">
        <v>64</v>
      </c>
      <c r="AA92" t="s">
        <v>42</v>
      </c>
      <c r="AB92" t="s">
        <v>76</v>
      </c>
      <c r="AC92" t="s">
        <v>123</v>
      </c>
      <c r="AD92" t="s">
        <v>67</v>
      </c>
    </row>
    <row r="93" spans="1:30" x14ac:dyDescent="0.3">
      <c r="A93" t="s">
        <v>298</v>
      </c>
      <c r="B93" t="s">
        <v>299</v>
      </c>
      <c r="C93" t="s">
        <v>70</v>
      </c>
      <c r="D93" t="s">
        <v>159</v>
      </c>
      <c r="E93" t="s">
        <v>160</v>
      </c>
      <c r="F93">
        <v>1819</v>
      </c>
      <c r="G93">
        <v>315.38</v>
      </c>
      <c r="H93">
        <v>0.05</v>
      </c>
      <c r="I93">
        <v>544992.41</v>
      </c>
      <c r="J93">
        <v>402643.53</v>
      </c>
      <c r="K93">
        <v>13583.51</v>
      </c>
      <c r="L93">
        <v>2459.09</v>
      </c>
      <c r="M93">
        <v>61788.6</v>
      </c>
      <c r="N93">
        <v>64517.68</v>
      </c>
      <c r="O93">
        <v>11.84</v>
      </c>
      <c r="P93" t="s">
        <v>35</v>
      </c>
      <c r="Q93" t="s">
        <v>90</v>
      </c>
      <c r="R93" t="s">
        <v>51</v>
      </c>
      <c r="S93" t="s">
        <v>118</v>
      </c>
      <c r="T93" t="s">
        <v>39</v>
      </c>
      <c r="U93">
        <v>0</v>
      </c>
      <c r="V93" s="1">
        <v>45612</v>
      </c>
      <c r="W93" s="1">
        <v>45616</v>
      </c>
      <c r="X93" s="1">
        <v>45636</v>
      </c>
      <c r="Y93" t="s">
        <v>54</v>
      </c>
      <c r="Z93" t="s">
        <v>92</v>
      </c>
      <c r="AA93" t="s">
        <v>65</v>
      </c>
      <c r="AB93" t="s">
        <v>66</v>
      </c>
      <c r="AC93" t="s">
        <v>93</v>
      </c>
      <c r="AD93" t="s">
        <v>67</v>
      </c>
    </row>
    <row r="94" spans="1:30" x14ac:dyDescent="0.3">
      <c r="A94" t="s">
        <v>300</v>
      </c>
      <c r="B94" t="s">
        <v>301</v>
      </c>
      <c r="C94" t="s">
        <v>80</v>
      </c>
      <c r="D94" t="s">
        <v>88</v>
      </c>
      <c r="E94" t="s">
        <v>89</v>
      </c>
      <c r="F94">
        <v>490</v>
      </c>
      <c r="G94">
        <v>300.01</v>
      </c>
      <c r="H94">
        <v>0</v>
      </c>
      <c r="I94">
        <v>147004.9</v>
      </c>
      <c r="J94">
        <v>68381.11</v>
      </c>
      <c r="K94">
        <v>7675.97</v>
      </c>
      <c r="L94">
        <v>2658.78</v>
      </c>
      <c r="M94">
        <v>12558.04</v>
      </c>
      <c r="N94">
        <v>55731</v>
      </c>
      <c r="O94">
        <v>37.909999999999997</v>
      </c>
      <c r="P94" t="s">
        <v>35</v>
      </c>
      <c r="Q94" t="s">
        <v>73</v>
      </c>
      <c r="R94" t="s">
        <v>74</v>
      </c>
      <c r="S94" t="s">
        <v>91</v>
      </c>
      <c r="T94" t="s">
        <v>112</v>
      </c>
      <c r="U94">
        <v>0</v>
      </c>
      <c r="V94" s="1">
        <v>45773</v>
      </c>
      <c r="W94" s="1">
        <v>45778</v>
      </c>
      <c r="X94" s="1">
        <v>45786</v>
      </c>
      <c r="Y94" t="s">
        <v>81</v>
      </c>
      <c r="Z94" t="s">
        <v>165</v>
      </c>
      <c r="AA94" t="s">
        <v>56</v>
      </c>
      <c r="AB94" t="s">
        <v>76</v>
      </c>
      <c r="AC94" t="s">
        <v>84</v>
      </c>
      <c r="AD94" t="s">
        <v>58</v>
      </c>
    </row>
    <row r="95" spans="1:30" x14ac:dyDescent="0.3">
      <c r="A95" t="s">
        <v>302</v>
      </c>
      <c r="B95" t="s">
        <v>303</v>
      </c>
      <c r="C95" t="s">
        <v>70</v>
      </c>
      <c r="D95" t="s">
        <v>140</v>
      </c>
      <c r="E95" t="s">
        <v>49</v>
      </c>
      <c r="F95">
        <v>1200</v>
      </c>
      <c r="G95">
        <v>113.43</v>
      </c>
      <c r="H95">
        <v>0.1</v>
      </c>
      <c r="I95">
        <v>122504.4</v>
      </c>
      <c r="J95">
        <v>57829.37</v>
      </c>
      <c r="K95">
        <v>7811.71</v>
      </c>
      <c r="L95">
        <v>2316.77</v>
      </c>
      <c r="M95">
        <v>5876.79</v>
      </c>
      <c r="N95">
        <v>48669.760000000002</v>
      </c>
      <c r="O95">
        <v>39.729999999999997</v>
      </c>
      <c r="P95" t="s">
        <v>35</v>
      </c>
      <c r="Q95" t="s">
        <v>203</v>
      </c>
      <c r="R95" t="s">
        <v>51</v>
      </c>
      <c r="S95" t="s">
        <v>38</v>
      </c>
      <c r="T95" t="s">
        <v>53</v>
      </c>
      <c r="U95">
        <v>0</v>
      </c>
      <c r="V95" s="1">
        <v>45930</v>
      </c>
      <c r="W95" s="1">
        <v>45940</v>
      </c>
      <c r="X95" s="1">
        <v>45949</v>
      </c>
      <c r="Y95" t="s">
        <v>103</v>
      </c>
      <c r="Z95" t="s">
        <v>104</v>
      </c>
      <c r="AA95" t="s">
        <v>42</v>
      </c>
      <c r="AB95" t="s">
        <v>76</v>
      </c>
      <c r="AC95" t="s">
        <v>93</v>
      </c>
      <c r="AD95" t="s">
        <v>45</v>
      </c>
    </row>
    <row r="96" spans="1:30" x14ac:dyDescent="0.3">
      <c r="A96" t="s">
        <v>304</v>
      </c>
      <c r="B96" t="s">
        <v>305</v>
      </c>
      <c r="C96" t="s">
        <v>80</v>
      </c>
      <c r="D96" t="s">
        <v>159</v>
      </c>
      <c r="E96" t="s">
        <v>160</v>
      </c>
      <c r="F96">
        <v>1074</v>
      </c>
      <c r="G96">
        <v>39.32</v>
      </c>
      <c r="H96">
        <v>0</v>
      </c>
      <c r="I96">
        <v>42229.68</v>
      </c>
      <c r="J96">
        <v>20739.46</v>
      </c>
      <c r="K96">
        <v>5329.09</v>
      </c>
      <c r="L96">
        <v>1473.86</v>
      </c>
      <c r="M96">
        <v>2774.44</v>
      </c>
      <c r="N96">
        <v>11912.83</v>
      </c>
      <c r="O96">
        <v>28.21</v>
      </c>
      <c r="P96" t="s">
        <v>35</v>
      </c>
      <c r="Q96" t="s">
        <v>117</v>
      </c>
      <c r="R96" t="s">
        <v>74</v>
      </c>
      <c r="S96" t="s">
        <v>91</v>
      </c>
      <c r="T96" t="s">
        <v>53</v>
      </c>
      <c r="U96">
        <v>0</v>
      </c>
      <c r="V96" s="1">
        <v>45912</v>
      </c>
      <c r="W96" s="1">
        <v>45921</v>
      </c>
      <c r="X96" s="1">
        <v>45936</v>
      </c>
      <c r="Y96" t="s">
        <v>103</v>
      </c>
      <c r="Z96" t="s">
        <v>104</v>
      </c>
      <c r="AA96" t="s">
        <v>83</v>
      </c>
      <c r="AB96" t="s">
        <v>43</v>
      </c>
      <c r="AC96" t="s">
        <v>93</v>
      </c>
      <c r="AD96" t="s">
        <v>67</v>
      </c>
    </row>
    <row r="97" spans="1:30" x14ac:dyDescent="0.3">
      <c r="A97" t="s">
        <v>306</v>
      </c>
      <c r="B97" t="s">
        <v>307</v>
      </c>
      <c r="C97" t="s">
        <v>32</v>
      </c>
      <c r="D97" t="s">
        <v>61</v>
      </c>
      <c r="E97" t="s">
        <v>62</v>
      </c>
      <c r="F97">
        <v>1720</v>
      </c>
      <c r="G97">
        <v>27.99</v>
      </c>
      <c r="H97">
        <v>0.1</v>
      </c>
      <c r="I97">
        <v>43328.52</v>
      </c>
      <c r="J97">
        <v>28256.34</v>
      </c>
      <c r="K97">
        <v>14708.52</v>
      </c>
      <c r="L97">
        <v>1792.74</v>
      </c>
      <c r="M97">
        <v>4318.79</v>
      </c>
      <c r="N97">
        <v>-5747.87</v>
      </c>
      <c r="O97">
        <v>-13.27</v>
      </c>
      <c r="P97" t="s">
        <v>35</v>
      </c>
      <c r="Q97" t="s">
        <v>96</v>
      </c>
      <c r="R97" t="s">
        <v>51</v>
      </c>
      <c r="S97" t="s">
        <v>97</v>
      </c>
      <c r="T97" t="s">
        <v>112</v>
      </c>
      <c r="U97">
        <v>15</v>
      </c>
      <c r="V97" s="1">
        <v>45936</v>
      </c>
      <c r="W97" s="1">
        <v>45937</v>
      </c>
      <c r="X97" s="1">
        <v>45965</v>
      </c>
      <c r="Y97" t="s">
        <v>54</v>
      </c>
      <c r="Z97" t="s">
        <v>75</v>
      </c>
      <c r="AA97" t="s">
        <v>42</v>
      </c>
      <c r="AB97" t="s">
        <v>43</v>
      </c>
      <c r="AC97" t="s">
        <v>77</v>
      </c>
      <c r="AD97" t="s">
        <v>58</v>
      </c>
    </row>
    <row r="98" spans="1:30" x14ac:dyDescent="0.3">
      <c r="A98" t="s">
        <v>308</v>
      </c>
      <c r="B98" t="s">
        <v>309</v>
      </c>
      <c r="C98" t="s">
        <v>80</v>
      </c>
      <c r="D98" t="s">
        <v>140</v>
      </c>
      <c r="E98" t="s">
        <v>49</v>
      </c>
      <c r="F98">
        <v>1991</v>
      </c>
      <c r="G98">
        <v>356.25</v>
      </c>
      <c r="H98">
        <v>0.05</v>
      </c>
      <c r="I98">
        <v>673829.06</v>
      </c>
      <c r="J98">
        <v>307051.24</v>
      </c>
      <c r="K98">
        <v>5048.54</v>
      </c>
      <c r="L98">
        <v>539.15</v>
      </c>
      <c r="M98">
        <v>60004.5</v>
      </c>
      <c r="N98">
        <v>301185.63</v>
      </c>
      <c r="O98">
        <v>44.7</v>
      </c>
      <c r="P98" t="s">
        <v>35</v>
      </c>
      <c r="Q98" t="s">
        <v>111</v>
      </c>
      <c r="R98" t="s">
        <v>37</v>
      </c>
      <c r="S98" t="s">
        <v>38</v>
      </c>
      <c r="T98" t="s">
        <v>53</v>
      </c>
      <c r="U98">
        <v>15</v>
      </c>
      <c r="V98" s="1">
        <v>45712</v>
      </c>
      <c r="W98" s="1">
        <v>45721</v>
      </c>
      <c r="X98" s="1">
        <v>45764</v>
      </c>
      <c r="Y98" t="s">
        <v>40</v>
      </c>
      <c r="Z98" t="s">
        <v>147</v>
      </c>
      <c r="AA98" t="s">
        <v>83</v>
      </c>
      <c r="AB98" t="s">
        <v>43</v>
      </c>
      <c r="AC98" t="s">
        <v>84</v>
      </c>
      <c r="AD98" t="s">
        <v>67</v>
      </c>
    </row>
    <row r="99" spans="1:30" x14ac:dyDescent="0.3">
      <c r="A99" t="s">
        <v>310</v>
      </c>
      <c r="B99" t="s">
        <v>311</v>
      </c>
      <c r="C99" t="s">
        <v>135</v>
      </c>
      <c r="D99" t="s">
        <v>107</v>
      </c>
      <c r="E99" t="s">
        <v>108</v>
      </c>
      <c r="F99">
        <v>991</v>
      </c>
      <c r="G99">
        <v>457.82</v>
      </c>
      <c r="H99">
        <v>0.1</v>
      </c>
      <c r="I99">
        <v>408329.66</v>
      </c>
      <c r="J99">
        <v>250666.21</v>
      </c>
      <c r="K99">
        <v>10300.09</v>
      </c>
      <c r="L99">
        <v>2616.1999999999998</v>
      </c>
      <c r="M99">
        <v>35963.47</v>
      </c>
      <c r="N99">
        <v>108783.69</v>
      </c>
      <c r="O99">
        <v>26.64</v>
      </c>
      <c r="P99" t="s">
        <v>35</v>
      </c>
      <c r="Q99" t="s">
        <v>111</v>
      </c>
      <c r="R99" t="s">
        <v>51</v>
      </c>
      <c r="S99" t="s">
        <v>97</v>
      </c>
      <c r="T99" t="s">
        <v>53</v>
      </c>
      <c r="U99">
        <v>15</v>
      </c>
      <c r="V99" s="1">
        <v>45562</v>
      </c>
      <c r="W99" s="1">
        <v>45572</v>
      </c>
      <c r="X99" s="1">
        <v>45598</v>
      </c>
      <c r="Y99" t="s">
        <v>103</v>
      </c>
      <c r="Z99" t="s">
        <v>104</v>
      </c>
      <c r="AA99" t="s">
        <v>56</v>
      </c>
      <c r="AB99" t="s">
        <v>43</v>
      </c>
      <c r="AC99" t="s">
        <v>77</v>
      </c>
      <c r="AD99" t="s">
        <v>45</v>
      </c>
    </row>
    <row r="100" spans="1:30" x14ac:dyDescent="0.3">
      <c r="A100" t="s">
        <v>312</v>
      </c>
      <c r="B100" t="s">
        <v>313</v>
      </c>
      <c r="C100" t="s">
        <v>135</v>
      </c>
      <c r="D100" t="s">
        <v>61</v>
      </c>
      <c r="E100" t="s">
        <v>62</v>
      </c>
      <c r="F100">
        <v>699</v>
      </c>
      <c r="G100">
        <v>250.31</v>
      </c>
      <c r="H100">
        <v>0.1</v>
      </c>
      <c r="I100">
        <v>157470.01999999999</v>
      </c>
      <c r="J100">
        <v>84456.97</v>
      </c>
      <c r="K100">
        <v>8815.41</v>
      </c>
      <c r="L100">
        <v>1675.25</v>
      </c>
      <c r="M100">
        <v>17254.939999999999</v>
      </c>
      <c r="N100">
        <v>45267.45</v>
      </c>
      <c r="O100">
        <v>28.75</v>
      </c>
      <c r="P100" t="s">
        <v>35</v>
      </c>
      <c r="Q100" t="s">
        <v>50</v>
      </c>
      <c r="R100" t="s">
        <v>51</v>
      </c>
      <c r="S100" t="s">
        <v>118</v>
      </c>
      <c r="T100" t="s">
        <v>53</v>
      </c>
      <c r="U100">
        <v>0</v>
      </c>
      <c r="V100" s="1">
        <v>45696</v>
      </c>
      <c r="W100" s="1">
        <v>45702</v>
      </c>
      <c r="X100" s="1">
        <v>45716</v>
      </c>
      <c r="Y100" t="s">
        <v>40</v>
      </c>
      <c r="Z100" t="s">
        <v>147</v>
      </c>
      <c r="AA100" t="s">
        <v>83</v>
      </c>
      <c r="AB100" t="s">
        <v>76</v>
      </c>
      <c r="AC100" t="s">
        <v>77</v>
      </c>
      <c r="AD100" t="s">
        <v>45</v>
      </c>
    </row>
    <row r="101" spans="1:30" x14ac:dyDescent="0.3">
      <c r="A101" t="s">
        <v>314</v>
      </c>
      <c r="B101" t="s">
        <v>315</v>
      </c>
      <c r="C101" t="s">
        <v>32</v>
      </c>
      <c r="D101" t="s">
        <v>130</v>
      </c>
      <c r="E101" t="s">
        <v>131</v>
      </c>
      <c r="F101">
        <v>1960</v>
      </c>
      <c r="G101">
        <v>289.77</v>
      </c>
      <c r="H101">
        <v>0.1</v>
      </c>
      <c r="I101">
        <v>511154.28</v>
      </c>
      <c r="J101">
        <v>251069.72</v>
      </c>
      <c r="K101">
        <v>9427.32</v>
      </c>
      <c r="L101">
        <v>1801.81</v>
      </c>
      <c r="M101">
        <v>22616.43</v>
      </c>
      <c r="N101">
        <v>226239</v>
      </c>
      <c r="O101">
        <v>44.26</v>
      </c>
      <c r="P101" t="s">
        <v>35</v>
      </c>
      <c r="Q101" t="s">
        <v>50</v>
      </c>
      <c r="R101" t="s">
        <v>51</v>
      </c>
      <c r="S101" t="s">
        <v>91</v>
      </c>
      <c r="T101" t="s">
        <v>112</v>
      </c>
      <c r="U101">
        <v>2</v>
      </c>
      <c r="V101" s="1">
        <v>45977</v>
      </c>
      <c r="W101" s="1">
        <v>45986</v>
      </c>
      <c r="X101" s="1">
        <v>46013</v>
      </c>
      <c r="Y101" t="s">
        <v>54</v>
      </c>
      <c r="Z101" t="s">
        <v>92</v>
      </c>
      <c r="AA101" t="s">
        <v>65</v>
      </c>
      <c r="AB101" t="s">
        <v>43</v>
      </c>
      <c r="AC101" t="s">
        <v>98</v>
      </c>
      <c r="AD101" t="s">
        <v>58</v>
      </c>
    </row>
    <row r="102" spans="1:30" x14ac:dyDescent="0.3">
      <c r="A102" t="s">
        <v>316</v>
      </c>
      <c r="B102" t="s">
        <v>317</v>
      </c>
      <c r="C102" t="s">
        <v>32</v>
      </c>
      <c r="D102" t="s">
        <v>101</v>
      </c>
      <c r="E102" t="s">
        <v>102</v>
      </c>
      <c r="F102">
        <v>1177</v>
      </c>
      <c r="G102">
        <v>489.4</v>
      </c>
      <c r="H102">
        <v>0.05</v>
      </c>
      <c r="I102">
        <v>547222.61</v>
      </c>
      <c r="J102">
        <v>313050.86</v>
      </c>
      <c r="K102">
        <v>14057.97</v>
      </c>
      <c r="L102">
        <v>2647.36</v>
      </c>
      <c r="M102">
        <v>37071.51</v>
      </c>
      <c r="N102">
        <v>180394.91</v>
      </c>
      <c r="O102">
        <v>32.97</v>
      </c>
      <c r="P102" t="s">
        <v>35</v>
      </c>
      <c r="Q102" t="s">
        <v>96</v>
      </c>
      <c r="R102" t="s">
        <v>37</v>
      </c>
      <c r="S102" t="s">
        <v>38</v>
      </c>
      <c r="T102" t="s">
        <v>39</v>
      </c>
      <c r="U102">
        <v>7</v>
      </c>
      <c r="V102" s="1">
        <v>45496</v>
      </c>
      <c r="W102" s="1">
        <v>45501</v>
      </c>
      <c r="X102" s="1">
        <v>45522</v>
      </c>
      <c r="Y102" t="s">
        <v>103</v>
      </c>
      <c r="Z102" t="s">
        <v>119</v>
      </c>
      <c r="AA102" t="s">
        <v>42</v>
      </c>
      <c r="AB102" t="s">
        <v>66</v>
      </c>
      <c r="AC102" t="s">
        <v>98</v>
      </c>
      <c r="AD102" t="s">
        <v>58</v>
      </c>
    </row>
    <row r="103" spans="1:30" x14ac:dyDescent="0.3">
      <c r="A103" t="s">
        <v>318</v>
      </c>
      <c r="B103" t="s">
        <v>319</v>
      </c>
      <c r="C103" t="s">
        <v>135</v>
      </c>
      <c r="D103" t="s">
        <v>101</v>
      </c>
      <c r="E103" t="s">
        <v>102</v>
      </c>
      <c r="F103">
        <v>1762</v>
      </c>
      <c r="G103">
        <v>210.56</v>
      </c>
      <c r="H103">
        <v>0.15</v>
      </c>
      <c r="I103">
        <v>315355.71000000002</v>
      </c>
      <c r="J103">
        <v>159536.4</v>
      </c>
      <c r="K103">
        <v>11360.55</v>
      </c>
      <c r="L103">
        <v>2629.64</v>
      </c>
      <c r="M103">
        <v>15435.62</v>
      </c>
      <c r="N103">
        <v>126393.5</v>
      </c>
      <c r="O103">
        <v>40.08</v>
      </c>
      <c r="P103" t="s">
        <v>35</v>
      </c>
      <c r="Q103" t="s">
        <v>73</v>
      </c>
      <c r="R103" t="s">
        <v>51</v>
      </c>
      <c r="S103" t="s">
        <v>38</v>
      </c>
      <c r="T103" t="s">
        <v>112</v>
      </c>
      <c r="U103">
        <v>4</v>
      </c>
      <c r="V103" s="1">
        <v>45330</v>
      </c>
      <c r="W103" s="1">
        <v>45331</v>
      </c>
      <c r="X103" s="1">
        <v>45358</v>
      </c>
      <c r="Y103" t="s">
        <v>40</v>
      </c>
      <c r="Z103" t="s">
        <v>147</v>
      </c>
      <c r="AA103" t="s">
        <v>42</v>
      </c>
      <c r="AB103" t="s">
        <v>43</v>
      </c>
      <c r="AC103" t="s">
        <v>84</v>
      </c>
      <c r="AD103" t="s">
        <v>67</v>
      </c>
    </row>
    <row r="104" spans="1:30" x14ac:dyDescent="0.3">
      <c r="A104" t="s">
        <v>320</v>
      </c>
      <c r="B104" t="s">
        <v>321</v>
      </c>
      <c r="C104" t="s">
        <v>70</v>
      </c>
      <c r="D104" t="s">
        <v>88</v>
      </c>
      <c r="E104" t="s">
        <v>89</v>
      </c>
      <c r="F104">
        <v>1706</v>
      </c>
      <c r="G104">
        <v>74.069999999999993</v>
      </c>
      <c r="H104">
        <v>0.05</v>
      </c>
      <c r="I104">
        <v>120045.25</v>
      </c>
      <c r="J104">
        <v>80350.58</v>
      </c>
      <c r="K104">
        <v>9900.14</v>
      </c>
      <c r="L104">
        <v>2183.9299999999998</v>
      </c>
      <c r="M104">
        <v>2569.98</v>
      </c>
      <c r="N104">
        <v>25040.62</v>
      </c>
      <c r="O104">
        <v>20.86</v>
      </c>
      <c r="P104" t="s">
        <v>35</v>
      </c>
      <c r="Q104" t="s">
        <v>111</v>
      </c>
      <c r="R104" t="s">
        <v>51</v>
      </c>
      <c r="S104" t="s">
        <v>52</v>
      </c>
      <c r="T104" t="s">
        <v>112</v>
      </c>
      <c r="U104">
        <v>2</v>
      </c>
      <c r="V104" s="1">
        <v>45637</v>
      </c>
      <c r="W104" s="1">
        <v>45642</v>
      </c>
      <c r="X104" s="1">
        <v>45654</v>
      </c>
      <c r="Y104" t="s">
        <v>54</v>
      </c>
      <c r="Z104" t="s">
        <v>55</v>
      </c>
      <c r="AA104" t="s">
        <v>65</v>
      </c>
      <c r="AB104" t="s">
        <v>76</v>
      </c>
      <c r="AC104" t="s">
        <v>77</v>
      </c>
      <c r="AD104" t="s">
        <v>67</v>
      </c>
    </row>
    <row r="105" spans="1:30" x14ac:dyDescent="0.3">
      <c r="A105" t="s">
        <v>322</v>
      </c>
      <c r="B105" t="s">
        <v>323</v>
      </c>
      <c r="C105" t="s">
        <v>80</v>
      </c>
      <c r="D105" t="s">
        <v>71</v>
      </c>
      <c r="E105" t="s">
        <v>72</v>
      </c>
      <c r="F105">
        <v>1966</v>
      </c>
      <c r="G105">
        <v>139.06</v>
      </c>
      <c r="H105">
        <v>0.1</v>
      </c>
      <c r="I105">
        <v>246052.76</v>
      </c>
      <c r="J105">
        <v>139037.6</v>
      </c>
      <c r="K105">
        <v>6977.67</v>
      </c>
      <c r="L105">
        <v>874.28</v>
      </c>
      <c r="M105">
        <v>13031.58</v>
      </c>
      <c r="N105">
        <v>86131.63</v>
      </c>
      <c r="O105">
        <v>35.01</v>
      </c>
      <c r="P105" t="s">
        <v>35</v>
      </c>
      <c r="Q105" t="s">
        <v>122</v>
      </c>
      <c r="R105" t="s">
        <v>74</v>
      </c>
      <c r="S105" t="s">
        <v>52</v>
      </c>
      <c r="T105" t="s">
        <v>112</v>
      </c>
      <c r="U105">
        <v>0</v>
      </c>
      <c r="V105" s="1">
        <v>45888</v>
      </c>
      <c r="W105" s="1">
        <v>45898</v>
      </c>
      <c r="X105" s="1">
        <v>45911</v>
      </c>
      <c r="Y105" t="s">
        <v>103</v>
      </c>
      <c r="Z105" t="s">
        <v>177</v>
      </c>
      <c r="AA105" t="s">
        <v>56</v>
      </c>
      <c r="AB105" t="s">
        <v>76</v>
      </c>
      <c r="AC105" t="s">
        <v>84</v>
      </c>
      <c r="AD105" t="s">
        <v>45</v>
      </c>
    </row>
    <row r="106" spans="1:30" x14ac:dyDescent="0.3">
      <c r="A106" t="s">
        <v>324</v>
      </c>
      <c r="B106" t="s">
        <v>325</v>
      </c>
      <c r="C106" t="s">
        <v>70</v>
      </c>
      <c r="D106" t="s">
        <v>48</v>
      </c>
      <c r="E106" t="s">
        <v>49</v>
      </c>
      <c r="F106">
        <v>1940</v>
      </c>
      <c r="G106">
        <v>449.66</v>
      </c>
      <c r="H106">
        <v>0.1</v>
      </c>
      <c r="I106">
        <v>785106.36</v>
      </c>
      <c r="J106">
        <v>515883.27</v>
      </c>
      <c r="K106">
        <v>9761.31</v>
      </c>
      <c r="L106">
        <v>2827.84</v>
      </c>
      <c r="M106">
        <v>44558.23</v>
      </c>
      <c r="N106">
        <v>212075.71</v>
      </c>
      <c r="O106">
        <v>27.01</v>
      </c>
      <c r="P106" t="s">
        <v>35</v>
      </c>
      <c r="Q106" t="s">
        <v>326</v>
      </c>
      <c r="R106" t="s">
        <v>51</v>
      </c>
      <c r="S106" t="s">
        <v>118</v>
      </c>
      <c r="T106" t="s">
        <v>170</v>
      </c>
      <c r="U106">
        <v>0</v>
      </c>
      <c r="V106" s="1">
        <v>45518</v>
      </c>
      <c r="W106" s="1">
        <v>45522</v>
      </c>
      <c r="X106" s="1">
        <v>45542</v>
      </c>
      <c r="Y106" t="s">
        <v>103</v>
      </c>
      <c r="Z106" t="s">
        <v>177</v>
      </c>
      <c r="AA106" t="s">
        <v>42</v>
      </c>
      <c r="AB106" t="s">
        <v>76</v>
      </c>
      <c r="AC106" t="s">
        <v>44</v>
      </c>
      <c r="AD106" t="s">
        <v>45</v>
      </c>
    </row>
    <row r="107" spans="1:30" x14ac:dyDescent="0.3">
      <c r="A107" t="s">
        <v>327</v>
      </c>
      <c r="B107" t="s">
        <v>328</v>
      </c>
      <c r="C107" t="s">
        <v>87</v>
      </c>
      <c r="D107" t="s">
        <v>33</v>
      </c>
      <c r="E107" t="s">
        <v>34</v>
      </c>
      <c r="F107">
        <v>1126</v>
      </c>
      <c r="G107">
        <v>234.44</v>
      </c>
      <c r="H107">
        <v>0.1</v>
      </c>
      <c r="I107">
        <v>237581.5</v>
      </c>
      <c r="J107">
        <v>112478.39999999999</v>
      </c>
      <c r="K107">
        <v>8680.4500000000007</v>
      </c>
      <c r="L107">
        <v>279.10000000000002</v>
      </c>
      <c r="M107">
        <v>17762.759999999998</v>
      </c>
      <c r="N107">
        <v>98380.79</v>
      </c>
      <c r="O107">
        <v>41.41</v>
      </c>
      <c r="P107" t="s">
        <v>35</v>
      </c>
      <c r="Q107" t="s">
        <v>90</v>
      </c>
      <c r="R107" t="s">
        <v>37</v>
      </c>
      <c r="S107" t="s">
        <v>97</v>
      </c>
      <c r="T107" t="s">
        <v>112</v>
      </c>
      <c r="U107">
        <v>0</v>
      </c>
      <c r="V107" s="1">
        <v>45809</v>
      </c>
      <c r="W107" s="1">
        <v>45813</v>
      </c>
      <c r="X107" s="1">
        <v>45823</v>
      </c>
      <c r="Y107" t="s">
        <v>81</v>
      </c>
      <c r="Z107" t="s">
        <v>150</v>
      </c>
      <c r="AA107" t="s">
        <v>65</v>
      </c>
      <c r="AB107" t="s">
        <v>43</v>
      </c>
      <c r="AC107" t="s">
        <v>84</v>
      </c>
      <c r="AD107" t="s">
        <v>58</v>
      </c>
    </row>
    <row r="108" spans="1:30" x14ac:dyDescent="0.3">
      <c r="A108" t="s">
        <v>329</v>
      </c>
      <c r="B108" t="s">
        <v>330</v>
      </c>
      <c r="C108" t="s">
        <v>87</v>
      </c>
      <c r="D108" t="s">
        <v>61</v>
      </c>
      <c r="E108" t="s">
        <v>62</v>
      </c>
      <c r="F108">
        <v>320</v>
      </c>
      <c r="G108">
        <v>266.36</v>
      </c>
      <c r="H108">
        <v>0.15</v>
      </c>
      <c r="I108">
        <v>72449.919999999998</v>
      </c>
      <c r="J108">
        <v>44859.06</v>
      </c>
      <c r="K108">
        <v>8602.56</v>
      </c>
      <c r="L108">
        <v>2051.0300000000002</v>
      </c>
      <c r="M108">
        <v>3681.68</v>
      </c>
      <c r="N108">
        <v>13255.59</v>
      </c>
      <c r="O108">
        <v>18.3</v>
      </c>
      <c r="P108" t="s">
        <v>35</v>
      </c>
      <c r="Q108" t="s">
        <v>50</v>
      </c>
      <c r="R108" t="s">
        <v>37</v>
      </c>
      <c r="S108" t="s">
        <v>118</v>
      </c>
      <c r="T108" t="s">
        <v>53</v>
      </c>
      <c r="U108">
        <v>4</v>
      </c>
      <c r="V108" s="1">
        <v>45314</v>
      </c>
      <c r="W108" s="1">
        <v>45321</v>
      </c>
      <c r="X108" s="1">
        <v>45330</v>
      </c>
      <c r="Y108" t="s">
        <v>40</v>
      </c>
      <c r="Z108" t="s">
        <v>64</v>
      </c>
      <c r="AA108" t="s">
        <v>65</v>
      </c>
      <c r="AB108" t="s">
        <v>43</v>
      </c>
      <c r="AC108" t="s">
        <v>123</v>
      </c>
      <c r="AD108" t="s">
        <v>58</v>
      </c>
    </row>
    <row r="109" spans="1:30" x14ac:dyDescent="0.3">
      <c r="A109" t="s">
        <v>331</v>
      </c>
      <c r="B109" t="s">
        <v>332</v>
      </c>
      <c r="C109" t="s">
        <v>70</v>
      </c>
      <c r="D109" t="s">
        <v>61</v>
      </c>
      <c r="E109" t="s">
        <v>62</v>
      </c>
      <c r="F109">
        <v>114</v>
      </c>
      <c r="G109">
        <v>157.80000000000001</v>
      </c>
      <c r="H109">
        <v>0.05</v>
      </c>
      <c r="I109">
        <v>17089.740000000002</v>
      </c>
      <c r="J109">
        <v>11632.84</v>
      </c>
      <c r="K109">
        <v>11604.5</v>
      </c>
      <c r="L109">
        <v>2937.17</v>
      </c>
      <c r="M109">
        <v>1445.59</v>
      </c>
      <c r="N109">
        <v>-10530.36</v>
      </c>
      <c r="O109">
        <v>-61.62</v>
      </c>
      <c r="P109" t="s">
        <v>35</v>
      </c>
      <c r="Q109" t="s">
        <v>50</v>
      </c>
      <c r="R109" t="s">
        <v>74</v>
      </c>
      <c r="S109" t="s">
        <v>38</v>
      </c>
      <c r="T109" t="s">
        <v>63</v>
      </c>
      <c r="U109">
        <v>10</v>
      </c>
      <c r="V109" s="1">
        <v>45722</v>
      </c>
      <c r="W109" s="1">
        <v>45728</v>
      </c>
      <c r="X109" s="1">
        <v>45757</v>
      </c>
      <c r="Y109" t="s">
        <v>40</v>
      </c>
      <c r="Z109" t="s">
        <v>41</v>
      </c>
      <c r="AA109" t="s">
        <v>56</v>
      </c>
      <c r="AB109" t="s">
        <v>76</v>
      </c>
      <c r="AC109" t="s">
        <v>77</v>
      </c>
      <c r="AD109" t="s">
        <v>45</v>
      </c>
    </row>
    <row r="110" spans="1:30" x14ac:dyDescent="0.3">
      <c r="A110" t="s">
        <v>333</v>
      </c>
      <c r="B110" t="s">
        <v>334</v>
      </c>
      <c r="C110" t="s">
        <v>70</v>
      </c>
      <c r="D110" t="s">
        <v>159</v>
      </c>
      <c r="E110" t="s">
        <v>160</v>
      </c>
      <c r="F110">
        <v>1133</v>
      </c>
      <c r="G110">
        <v>81.13</v>
      </c>
      <c r="H110">
        <v>0.05</v>
      </c>
      <c r="I110">
        <v>87324.28</v>
      </c>
      <c r="J110">
        <v>61165.98</v>
      </c>
      <c r="K110">
        <v>11464.6</v>
      </c>
      <c r="L110">
        <v>2937.62</v>
      </c>
      <c r="M110">
        <v>5789.63</v>
      </c>
      <c r="N110">
        <v>5966.45</v>
      </c>
      <c r="O110">
        <v>6.83</v>
      </c>
      <c r="P110" t="s">
        <v>35</v>
      </c>
      <c r="Q110" t="s">
        <v>203</v>
      </c>
      <c r="R110" t="s">
        <v>37</v>
      </c>
      <c r="S110" t="s">
        <v>91</v>
      </c>
      <c r="T110" t="s">
        <v>63</v>
      </c>
      <c r="U110">
        <v>10</v>
      </c>
      <c r="V110" s="1">
        <v>45849</v>
      </c>
      <c r="W110" s="1">
        <v>45856</v>
      </c>
      <c r="X110" s="1">
        <v>45878</v>
      </c>
      <c r="Y110" t="s">
        <v>103</v>
      </c>
      <c r="Z110" t="s">
        <v>119</v>
      </c>
      <c r="AA110" t="s">
        <v>65</v>
      </c>
      <c r="AB110" t="s">
        <v>76</v>
      </c>
      <c r="AC110" t="s">
        <v>98</v>
      </c>
      <c r="AD110" t="s">
        <v>45</v>
      </c>
    </row>
    <row r="111" spans="1:30" x14ac:dyDescent="0.3">
      <c r="A111" t="s">
        <v>335</v>
      </c>
      <c r="B111" t="s">
        <v>336</v>
      </c>
      <c r="C111" t="s">
        <v>70</v>
      </c>
      <c r="D111" t="s">
        <v>159</v>
      </c>
      <c r="E111" t="s">
        <v>160</v>
      </c>
      <c r="F111">
        <v>1309</v>
      </c>
      <c r="G111">
        <v>387.71</v>
      </c>
      <c r="H111">
        <v>0</v>
      </c>
      <c r="I111">
        <v>507512.39</v>
      </c>
      <c r="J111">
        <v>265022.90999999997</v>
      </c>
      <c r="K111">
        <v>1475.72</v>
      </c>
      <c r="L111">
        <v>1822.44</v>
      </c>
      <c r="M111">
        <v>32807.69</v>
      </c>
      <c r="N111">
        <v>206383.63</v>
      </c>
      <c r="O111">
        <v>40.67</v>
      </c>
      <c r="P111" t="s">
        <v>35</v>
      </c>
      <c r="Q111" t="s">
        <v>90</v>
      </c>
      <c r="R111" t="s">
        <v>37</v>
      </c>
      <c r="S111" t="s">
        <v>38</v>
      </c>
      <c r="T111" t="s">
        <v>63</v>
      </c>
      <c r="U111">
        <v>2</v>
      </c>
      <c r="V111" s="1">
        <v>45980</v>
      </c>
      <c r="W111" s="1">
        <v>45981</v>
      </c>
      <c r="X111" s="1">
        <v>46011</v>
      </c>
      <c r="Y111" t="s">
        <v>54</v>
      </c>
      <c r="Z111" t="s">
        <v>92</v>
      </c>
      <c r="AA111" t="s">
        <v>65</v>
      </c>
      <c r="AB111" t="s">
        <v>76</v>
      </c>
      <c r="AC111" t="s">
        <v>93</v>
      </c>
      <c r="AD111" t="s">
        <v>67</v>
      </c>
    </row>
    <row r="112" spans="1:30" x14ac:dyDescent="0.3">
      <c r="A112" t="s">
        <v>337</v>
      </c>
      <c r="B112" t="s">
        <v>338</v>
      </c>
      <c r="C112" t="s">
        <v>135</v>
      </c>
      <c r="D112" t="s">
        <v>88</v>
      </c>
      <c r="E112" t="s">
        <v>89</v>
      </c>
      <c r="F112">
        <v>1720</v>
      </c>
      <c r="G112">
        <v>459.87</v>
      </c>
      <c r="H112">
        <v>0.1</v>
      </c>
      <c r="I112">
        <v>711878.76</v>
      </c>
      <c r="J112">
        <v>443673.06</v>
      </c>
      <c r="K112">
        <v>11701.8</v>
      </c>
      <c r="L112">
        <v>2473.31</v>
      </c>
      <c r="M112">
        <v>31102.27</v>
      </c>
      <c r="N112">
        <v>222928.32</v>
      </c>
      <c r="O112">
        <v>31.32</v>
      </c>
      <c r="P112" t="s">
        <v>35</v>
      </c>
      <c r="Q112" t="s">
        <v>122</v>
      </c>
      <c r="R112" t="s">
        <v>74</v>
      </c>
      <c r="S112" t="s">
        <v>38</v>
      </c>
      <c r="T112" t="s">
        <v>63</v>
      </c>
      <c r="U112">
        <v>2</v>
      </c>
      <c r="V112" s="1">
        <v>45438</v>
      </c>
      <c r="W112" s="1">
        <v>45447</v>
      </c>
      <c r="X112" s="1">
        <v>45467</v>
      </c>
      <c r="Y112" t="s">
        <v>81</v>
      </c>
      <c r="Z112" t="s">
        <v>82</v>
      </c>
      <c r="AA112" t="s">
        <v>83</v>
      </c>
      <c r="AB112" t="s">
        <v>43</v>
      </c>
      <c r="AC112" t="s">
        <v>84</v>
      </c>
      <c r="AD112" t="s">
        <v>58</v>
      </c>
    </row>
    <row r="113" spans="1:30" x14ac:dyDescent="0.3">
      <c r="A113" t="s">
        <v>339</v>
      </c>
      <c r="B113" t="s">
        <v>340</v>
      </c>
      <c r="C113" t="s">
        <v>135</v>
      </c>
      <c r="D113" t="s">
        <v>71</v>
      </c>
      <c r="E113" t="s">
        <v>72</v>
      </c>
      <c r="F113">
        <v>1978</v>
      </c>
      <c r="G113">
        <v>328.79</v>
      </c>
      <c r="H113">
        <v>0.15</v>
      </c>
      <c r="I113">
        <v>552794.63</v>
      </c>
      <c r="J113">
        <v>379074.15</v>
      </c>
      <c r="K113">
        <v>5121.6499999999996</v>
      </c>
      <c r="L113">
        <v>1307.3399999999999</v>
      </c>
      <c r="M113">
        <v>19304.560000000001</v>
      </c>
      <c r="N113">
        <v>147986.93</v>
      </c>
      <c r="O113">
        <v>26.77</v>
      </c>
      <c r="P113" t="s">
        <v>35</v>
      </c>
      <c r="Q113" t="s">
        <v>132</v>
      </c>
      <c r="R113" t="s">
        <v>51</v>
      </c>
      <c r="S113" t="s">
        <v>52</v>
      </c>
      <c r="T113" t="s">
        <v>112</v>
      </c>
      <c r="U113">
        <v>15</v>
      </c>
      <c r="V113" s="1">
        <v>45677</v>
      </c>
      <c r="W113" s="1">
        <v>45680</v>
      </c>
      <c r="X113" s="1">
        <v>45707</v>
      </c>
      <c r="Y113" t="s">
        <v>40</v>
      </c>
      <c r="Z113" t="s">
        <v>64</v>
      </c>
      <c r="AA113" t="s">
        <v>83</v>
      </c>
      <c r="AB113" t="s">
        <v>43</v>
      </c>
      <c r="AC113" t="s">
        <v>93</v>
      </c>
      <c r="AD113" t="s">
        <v>58</v>
      </c>
    </row>
    <row r="114" spans="1:30" x14ac:dyDescent="0.3">
      <c r="A114" t="s">
        <v>341</v>
      </c>
      <c r="B114" t="s">
        <v>342</v>
      </c>
      <c r="C114" t="s">
        <v>32</v>
      </c>
      <c r="D114" t="s">
        <v>159</v>
      </c>
      <c r="E114" t="s">
        <v>160</v>
      </c>
      <c r="F114">
        <v>547</v>
      </c>
      <c r="G114">
        <v>142.4</v>
      </c>
      <c r="H114">
        <v>0.1</v>
      </c>
      <c r="I114">
        <v>70103.520000000004</v>
      </c>
      <c r="J114">
        <v>45147.49</v>
      </c>
      <c r="K114">
        <v>13872.28</v>
      </c>
      <c r="L114">
        <v>2556.69</v>
      </c>
      <c r="M114">
        <v>2050.2800000000002</v>
      </c>
      <c r="N114">
        <v>6476.78</v>
      </c>
      <c r="O114">
        <v>9.24</v>
      </c>
      <c r="P114" t="s">
        <v>35</v>
      </c>
      <c r="Q114" t="s">
        <v>36</v>
      </c>
      <c r="R114" t="s">
        <v>74</v>
      </c>
      <c r="S114" t="s">
        <v>38</v>
      </c>
      <c r="T114" t="s">
        <v>63</v>
      </c>
      <c r="U114">
        <v>4</v>
      </c>
      <c r="V114" s="1">
        <v>45487</v>
      </c>
      <c r="W114" s="1">
        <v>45488</v>
      </c>
      <c r="X114" s="1">
        <v>45509</v>
      </c>
      <c r="Y114" t="s">
        <v>103</v>
      </c>
      <c r="Z114" t="s">
        <v>119</v>
      </c>
      <c r="AA114" t="s">
        <v>83</v>
      </c>
      <c r="AB114" t="s">
        <v>76</v>
      </c>
      <c r="AC114" t="s">
        <v>98</v>
      </c>
      <c r="AD114" t="s">
        <v>67</v>
      </c>
    </row>
    <row r="115" spans="1:30" x14ac:dyDescent="0.3">
      <c r="A115" t="s">
        <v>343</v>
      </c>
      <c r="B115" t="s">
        <v>344</v>
      </c>
      <c r="C115" t="s">
        <v>87</v>
      </c>
      <c r="D115" t="s">
        <v>130</v>
      </c>
      <c r="E115" t="s">
        <v>131</v>
      </c>
      <c r="F115">
        <v>1911</v>
      </c>
      <c r="G115">
        <v>27.36</v>
      </c>
      <c r="H115">
        <v>0.05</v>
      </c>
      <c r="I115">
        <v>49670.71</v>
      </c>
      <c r="J115">
        <v>36687.94</v>
      </c>
      <c r="K115">
        <v>2201.08</v>
      </c>
      <c r="L115">
        <v>2998.76</v>
      </c>
      <c r="M115">
        <v>3372.25</v>
      </c>
      <c r="N115">
        <v>4410.68</v>
      </c>
      <c r="O115">
        <v>8.8800000000000008</v>
      </c>
      <c r="P115" t="s">
        <v>35</v>
      </c>
      <c r="Q115" t="s">
        <v>203</v>
      </c>
      <c r="R115" t="s">
        <v>51</v>
      </c>
      <c r="S115" t="s">
        <v>118</v>
      </c>
      <c r="T115" t="s">
        <v>112</v>
      </c>
      <c r="U115">
        <v>2</v>
      </c>
      <c r="V115" s="1">
        <v>45540</v>
      </c>
      <c r="W115" s="1">
        <v>45550</v>
      </c>
      <c r="X115" s="1">
        <v>45569</v>
      </c>
      <c r="Y115" t="s">
        <v>103</v>
      </c>
      <c r="Z115" t="s">
        <v>104</v>
      </c>
      <c r="AA115" t="s">
        <v>56</v>
      </c>
      <c r="AB115" t="s">
        <v>66</v>
      </c>
      <c r="AC115" t="s">
        <v>57</v>
      </c>
      <c r="AD115" t="s">
        <v>67</v>
      </c>
    </row>
    <row r="116" spans="1:30" x14ac:dyDescent="0.3">
      <c r="A116" t="s">
        <v>345</v>
      </c>
      <c r="B116" t="s">
        <v>346</v>
      </c>
      <c r="C116" t="s">
        <v>87</v>
      </c>
      <c r="D116" t="s">
        <v>48</v>
      </c>
      <c r="E116" t="s">
        <v>49</v>
      </c>
      <c r="F116">
        <v>1857</v>
      </c>
      <c r="G116">
        <v>258.69</v>
      </c>
      <c r="H116">
        <v>0</v>
      </c>
      <c r="I116">
        <v>480387.33</v>
      </c>
      <c r="J116">
        <v>331873.18</v>
      </c>
      <c r="K116">
        <v>10975</v>
      </c>
      <c r="L116">
        <v>2308.7199999999998</v>
      </c>
      <c r="M116">
        <v>24991.35</v>
      </c>
      <c r="N116">
        <v>110239.08</v>
      </c>
      <c r="O116">
        <v>22.95</v>
      </c>
      <c r="P116" t="s">
        <v>35</v>
      </c>
      <c r="Q116" t="s">
        <v>36</v>
      </c>
      <c r="R116" t="s">
        <v>74</v>
      </c>
      <c r="S116" t="s">
        <v>97</v>
      </c>
      <c r="T116" t="s">
        <v>39</v>
      </c>
      <c r="U116">
        <v>7</v>
      </c>
      <c r="V116" s="1">
        <v>45500</v>
      </c>
      <c r="W116" s="1">
        <v>45506</v>
      </c>
      <c r="X116" s="1">
        <v>45531</v>
      </c>
      <c r="Y116" t="s">
        <v>103</v>
      </c>
      <c r="Z116" t="s">
        <v>119</v>
      </c>
      <c r="AA116" t="s">
        <v>56</v>
      </c>
      <c r="AB116" t="s">
        <v>43</v>
      </c>
      <c r="AC116" t="s">
        <v>93</v>
      </c>
      <c r="AD116" t="s">
        <v>45</v>
      </c>
    </row>
    <row r="117" spans="1:30" x14ac:dyDescent="0.3">
      <c r="A117" t="s">
        <v>347</v>
      </c>
      <c r="B117" t="s">
        <v>348</v>
      </c>
      <c r="C117" t="s">
        <v>70</v>
      </c>
      <c r="D117" t="s">
        <v>159</v>
      </c>
      <c r="E117" t="s">
        <v>160</v>
      </c>
      <c r="F117">
        <v>654</v>
      </c>
      <c r="G117">
        <v>93.16</v>
      </c>
      <c r="H117">
        <v>0.1</v>
      </c>
      <c r="I117">
        <v>54833.98</v>
      </c>
      <c r="J117">
        <v>28459.14</v>
      </c>
      <c r="K117">
        <v>8761.9500000000007</v>
      </c>
      <c r="L117">
        <v>812.62</v>
      </c>
      <c r="M117">
        <v>4116.07</v>
      </c>
      <c r="N117">
        <v>12684.2</v>
      </c>
      <c r="O117">
        <v>23.13</v>
      </c>
      <c r="P117" t="s">
        <v>35</v>
      </c>
      <c r="Q117" t="s">
        <v>132</v>
      </c>
      <c r="R117" t="s">
        <v>74</v>
      </c>
      <c r="S117" t="s">
        <v>91</v>
      </c>
      <c r="T117" t="s">
        <v>63</v>
      </c>
      <c r="U117">
        <v>15</v>
      </c>
      <c r="V117" s="1">
        <v>45637</v>
      </c>
      <c r="W117" s="1">
        <v>45642</v>
      </c>
      <c r="X117" s="1">
        <v>45685</v>
      </c>
      <c r="Y117" t="s">
        <v>54</v>
      </c>
      <c r="Z117" t="s">
        <v>55</v>
      </c>
      <c r="AA117" t="s">
        <v>42</v>
      </c>
      <c r="AB117" t="s">
        <v>43</v>
      </c>
      <c r="AC117" t="s">
        <v>93</v>
      </c>
      <c r="AD117" t="s">
        <v>67</v>
      </c>
    </row>
    <row r="118" spans="1:30" x14ac:dyDescent="0.3">
      <c r="A118" t="s">
        <v>349</v>
      </c>
      <c r="B118" t="s">
        <v>350</v>
      </c>
      <c r="C118" t="s">
        <v>32</v>
      </c>
      <c r="D118" t="s">
        <v>107</v>
      </c>
      <c r="E118" t="s">
        <v>108</v>
      </c>
      <c r="F118">
        <v>1927</v>
      </c>
      <c r="G118">
        <v>446.89</v>
      </c>
      <c r="H118">
        <v>0</v>
      </c>
      <c r="I118">
        <v>861157.03</v>
      </c>
      <c r="J118">
        <v>522880.19</v>
      </c>
      <c r="K118">
        <v>12666.49</v>
      </c>
      <c r="L118">
        <v>315.56</v>
      </c>
      <c r="M118">
        <v>87665.43</v>
      </c>
      <c r="N118">
        <v>237629.36</v>
      </c>
      <c r="O118">
        <v>27.59</v>
      </c>
      <c r="P118" t="s">
        <v>35</v>
      </c>
      <c r="Q118" t="s">
        <v>132</v>
      </c>
      <c r="R118" t="s">
        <v>37</v>
      </c>
      <c r="S118" t="s">
        <v>97</v>
      </c>
      <c r="T118" t="s">
        <v>112</v>
      </c>
      <c r="U118">
        <v>10</v>
      </c>
      <c r="V118" s="1">
        <v>45341</v>
      </c>
      <c r="W118" s="1">
        <v>45342</v>
      </c>
      <c r="X118" s="1">
        <v>45361</v>
      </c>
      <c r="Y118" t="s">
        <v>40</v>
      </c>
      <c r="Z118" t="s">
        <v>147</v>
      </c>
      <c r="AA118" t="s">
        <v>56</v>
      </c>
      <c r="AB118" t="s">
        <v>76</v>
      </c>
      <c r="AC118" t="s">
        <v>93</v>
      </c>
      <c r="AD118" t="s">
        <v>45</v>
      </c>
    </row>
    <row r="119" spans="1:30" x14ac:dyDescent="0.3">
      <c r="A119" t="s">
        <v>351</v>
      </c>
      <c r="B119" t="s">
        <v>352</v>
      </c>
      <c r="C119" t="s">
        <v>70</v>
      </c>
      <c r="D119" t="s">
        <v>140</v>
      </c>
      <c r="E119" t="s">
        <v>49</v>
      </c>
      <c r="F119">
        <v>1919</v>
      </c>
      <c r="G119">
        <v>251.94</v>
      </c>
      <c r="H119">
        <v>0.15</v>
      </c>
      <c r="I119">
        <v>410951.93</v>
      </c>
      <c r="J119">
        <v>186867.87</v>
      </c>
      <c r="K119">
        <v>8217.08</v>
      </c>
      <c r="L119">
        <v>1292.8800000000001</v>
      </c>
      <c r="M119">
        <v>8906.4</v>
      </c>
      <c r="N119">
        <v>205667.7</v>
      </c>
      <c r="O119">
        <v>50.05</v>
      </c>
      <c r="P119" t="s">
        <v>35</v>
      </c>
      <c r="Q119" t="s">
        <v>132</v>
      </c>
      <c r="R119" t="s">
        <v>37</v>
      </c>
      <c r="S119" t="s">
        <v>52</v>
      </c>
      <c r="T119" t="s">
        <v>63</v>
      </c>
      <c r="U119">
        <v>4</v>
      </c>
      <c r="V119" s="1">
        <v>45573</v>
      </c>
      <c r="W119" s="1">
        <v>45582</v>
      </c>
      <c r="X119" s="1">
        <v>45591</v>
      </c>
      <c r="Y119" t="s">
        <v>54</v>
      </c>
      <c r="Z119" t="s">
        <v>75</v>
      </c>
      <c r="AA119" t="s">
        <v>42</v>
      </c>
      <c r="AB119" t="s">
        <v>76</v>
      </c>
      <c r="AC119" t="s">
        <v>93</v>
      </c>
      <c r="AD119" t="s">
        <v>45</v>
      </c>
    </row>
    <row r="120" spans="1:30" x14ac:dyDescent="0.3">
      <c r="A120" t="s">
        <v>353</v>
      </c>
      <c r="B120" t="s">
        <v>354</v>
      </c>
      <c r="C120" t="s">
        <v>32</v>
      </c>
      <c r="D120" t="s">
        <v>130</v>
      </c>
      <c r="E120" t="s">
        <v>131</v>
      </c>
      <c r="F120">
        <v>1719</v>
      </c>
      <c r="G120">
        <v>190.13</v>
      </c>
      <c r="H120">
        <v>0.15</v>
      </c>
      <c r="I120">
        <v>277808.45</v>
      </c>
      <c r="J120">
        <v>131599.47</v>
      </c>
      <c r="K120">
        <v>14409.82</v>
      </c>
      <c r="L120">
        <v>1431.09</v>
      </c>
      <c r="M120">
        <v>12312.69</v>
      </c>
      <c r="N120">
        <v>118055.38</v>
      </c>
      <c r="O120">
        <v>42.5</v>
      </c>
      <c r="P120" t="s">
        <v>35</v>
      </c>
      <c r="Q120" t="s">
        <v>117</v>
      </c>
      <c r="R120" t="s">
        <v>51</v>
      </c>
      <c r="S120" t="s">
        <v>118</v>
      </c>
      <c r="T120" t="s">
        <v>112</v>
      </c>
      <c r="U120">
        <v>0</v>
      </c>
      <c r="V120" s="1">
        <v>45523</v>
      </c>
      <c r="W120" s="1">
        <v>45528</v>
      </c>
      <c r="X120" s="1">
        <v>45553</v>
      </c>
      <c r="Y120" t="s">
        <v>103</v>
      </c>
      <c r="Z120" t="s">
        <v>177</v>
      </c>
      <c r="AA120" t="s">
        <v>65</v>
      </c>
      <c r="AB120" t="s">
        <v>43</v>
      </c>
      <c r="AC120" t="s">
        <v>123</v>
      </c>
      <c r="AD120" t="s">
        <v>45</v>
      </c>
    </row>
    <row r="121" spans="1:30" x14ac:dyDescent="0.3">
      <c r="A121" t="s">
        <v>355</v>
      </c>
      <c r="B121" t="s">
        <v>356</v>
      </c>
      <c r="C121" t="s">
        <v>135</v>
      </c>
      <c r="D121" t="s">
        <v>107</v>
      </c>
      <c r="E121" t="s">
        <v>108</v>
      </c>
      <c r="F121">
        <v>219</v>
      </c>
      <c r="G121">
        <v>259.93</v>
      </c>
      <c r="H121">
        <v>0.15</v>
      </c>
      <c r="I121">
        <v>48385.97</v>
      </c>
      <c r="J121">
        <v>31135.03</v>
      </c>
      <c r="K121">
        <v>5303.42</v>
      </c>
      <c r="L121">
        <v>2934.25</v>
      </c>
      <c r="M121">
        <v>5679.74</v>
      </c>
      <c r="N121">
        <v>3333.53</v>
      </c>
      <c r="O121">
        <v>6.89</v>
      </c>
      <c r="P121" t="s">
        <v>35</v>
      </c>
      <c r="Q121" t="s">
        <v>122</v>
      </c>
      <c r="R121" t="s">
        <v>37</v>
      </c>
      <c r="S121" t="s">
        <v>91</v>
      </c>
      <c r="T121" t="s">
        <v>39</v>
      </c>
      <c r="U121">
        <v>2</v>
      </c>
      <c r="V121" s="1">
        <v>45832</v>
      </c>
      <c r="W121" s="1">
        <v>45833</v>
      </c>
      <c r="X121" s="1">
        <v>45846</v>
      </c>
      <c r="Y121" t="s">
        <v>81</v>
      </c>
      <c r="Z121" t="s">
        <v>150</v>
      </c>
      <c r="AA121" t="s">
        <v>42</v>
      </c>
      <c r="AB121" t="s">
        <v>66</v>
      </c>
      <c r="AC121" t="s">
        <v>123</v>
      </c>
      <c r="AD121" t="s">
        <v>58</v>
      </c>
    </row>
    <row r="122" spans="1:30" x14ac:dyDescent="0.3">
      <c r="A122" t="s">
        <v>357</v>
      </c>
      <c r="B122" t="s">
        <v>358</v>
      </c>
      <c r="C122" t="s">
        <v>32</v>
      </c>
      <c r="D122" t="s">
        <v>140</v>
      </c>
      <c r="E122" t="s">
        <v>49</v>
      </c>
      <c r="F122">
        <v>345</v>
      </c>
      <c r="G122">
        <v>381.08</v>
      </c>
      <c r="H122">
        <v>0.15</v>
      </c>
      <c r="I122">
        <v>111751.71</v>
      </c>
      <c r="J122">
        <v>81429.279999999999</v>
      </c>
      <c r="K122">
        <v>4839.51</v>
      </c>
      <c r="L122">
        <v>1735.48</v>
      </c>
      <c r="M122">
        <v>8567.9599999999991</v>
      </c>
      <c r="N122">
        <v>15179.48</v>
      </c>
      <c r="O122">
        <v>13.58</v>
      </c>
      <c r="P122" t="s">
        <v>35</v>
      </c>
      <c r="Q122" t="s">
        <v>111</v>
      </c>
      <c r="R122" t="s">
        <v>74</v>
      </c>
      <c r="S122" t="s">
        <v>91</v>
      </c>
      <c r="T122" t="s">
        <v>39</v>
      </c>
      <c r="U122">
        <v>7</v>
      </c>
      <c r="V122" s="1">
        <v>45690</v>
      </c>
      <c r="W122" s="1">
        <v>45699</v>
      </c>
      <c r="X122" s="1">
        <v>45723</v>
      </c>
      <c r="Y122" t="s">
        <v>40</v>
      </c>
      <c r="Z122" t="s">
        <v>147</v>
      </c>
      <c r="AA122" t="s">
        <v>65</v>
      </c>
      <c r="AB122" t="s">
        <v>66</v>
      </c>
      <c r="AC122" t="s">
        <v>77</v>
      </c>
      <c r="AD122" t="s">
        <v>58</v>
      </c>
    </row>
    <row r="123" spans="1:30" x14ac:dyDescent="0.3">
      <c r="A123" t="s">
        <v>359</v>
      </c>
      <c r="B123" t="s">
        <v>360</v>
      </c>
      <c r="C123" t="s">
        <v>70</v>
      </c>
      <c r="D123" t="s">
        <v>71</v>
      </c>
      <c r="E123" t="s">
        <v>72</v>
      </c>
      <c r="F123">
        <v>1289</v>
      </c>
      <c r="G123">
        <v>389.12</v>
      </c>
      <c r="H123">
        <v>0.15</v>
      </c>
      <c r="I123">
        <v>426339.33</v>
      </c>
      <c r="J123">
        <v>315779.38</v>
      </c>
      <c r="K123">
        <v>5232.46</v>
      </c>
      <c r="L123">
        <v>1938.96</v>
      </c>
      <c r="M123">
        <v>41932.53</v>
      </c>
      <c r="N123">
        <v>61456</v>
      </c>
      <c r="O123">
        <v>14.41</v>
      </c>
      <c r="P123" t="s">
        <v>35</v>
      </c>
      <c r="Q123" t="s">
        <v>184</v>
      </c>
      <c r="R123" t="s">
        <v>74</v>
      </c>
      <c r="S123" t="s">
        <v>38</v>
      </c>
      <c r="T123" t="s">
        <v>112</v>
      </c>
      <c r="U123">
        <v>2</v>
      </c>
      <c r="V123" s="1">
        <v>45753</v>
      </c>
      <c r="W123" s="1">
        <v>45761</v>
      </c>
      <c r="X123" s="1">
        <v>45779</v>
      </c>
      <c r="Y123" t="s">
        <v>81</v>
      </c>
      <c r="Z123" t="s">
        <v>165</v>
      </c>
      <c r="AA123" t="s">
        <v>65</v>
      </c>
      <c r="AB123" t="s">
        <v>43</v>
      </c>
      <c r="AC123" t="s">
        <v>57</v>
      </c>
      <c r="AD123" t="s">
        <v>58</v>
      </c>
    </row>
    <row r="124" spans="1:30" x14ac:dyDescent="0.3">
      <c r="A124" t="s">
        <v>361</v>
      </c>
      <c r="B124" t="s">
        <v>362</v>
      </c>
      <c r="C124" t="s">
        <v>135</v>
      </c>
      <c r="D124" t="s">
        <v>33</v>
      </c>
      <c r="E124" t="s">
        <v>34</v>
      </c>
      <c r="F124">
        <v>218</v>
      </c>
      <c r="G124">
        <v>148.63</v>
      </c>
      <c r="H124">
        <v>0.15</v>
      </c>
      <c r="I124">
        <v>27541.14</v>
      </c>
      <c r="J124">
        <v>18273.63</v>
      </c>
      <c r="K124">
        <v>9691.56</v>
      </c>
      <c r="L124">
        <v>2245</v>
      </c>
      <c r="M124">
        <v>1422.99</v>
      </c>
      <c r="N124">
        <v>-4092.04</v>
      </c>
      <c r="O124">
        <v>-14.86</v>
      </c>
      <c r="P124" t="s">
        <v>35</v>
      </c>
      <c r="Q124" t="s">
        <v>73</v>
      </c>
      <c r="R124" t="s">
        <v>37</v>
      </c>
      <c r="S124" t="s">
        <v>97</v>
      </c>
      <c r="T124" t="s">
        <v>39</v>
      </c>
      <c r="U124">
        <v>0</v>
      </c>
      <c r="V124" s="1">
        <v>45401</v>
      </c>
      <c r="W124" s="1">
        <v>45403</v>
      </c>
      <c r="X124" s="1">
        <v>45417</v>
      </c>
      <c r="Y124" t="s">
        <v>81</v>
      </c>
      <c r="Z124" t="s">
        <v>165</v>
      </c>
      <c r="AA124" t="s">
        <v>42</v>
      </c>
      <c r="AB124" t="s">
        <v>66</v>
      </c>
      <c r="AC124" t="s">
        <v>84</v>
      </c>
      <c r="AD124" t="s">
        <v>45</v>
      </c>
    </row>
    <row r="125" spans="1:30" x14ac:dyDescent="0.3">
      <c r="A125" t="s">
        <v>363</v>
      </c>
      <c r="B125" t="s">
        <v>364</v>
      </c>
      <c r="C125" t="s">
        <v>32</v>
      </c>
      <c r="D125" t="s">
        <v>48</v>
      </c>
      <c r="E125" t="s">
        <v>49</v>
      </c>
      <c r="F125">
        <v>1099</v>
      </c>
      <c r="G125">
        <v>215.86</v>
      </c>
      <c r="H125">
        <v>0</v>
      </c>
      <c r="I125">
        <v>237230.14</v>
      </c>
      <c r="J125">
        <v>113131.65</v>
      </c>
      <c r="L125">
        <v>1831.08</v>
      </c>
      <c r="M125">
        <v>23353.85</v>
      </c>
      <c r="N125">
        <v>90377.37</v>
      </c>
      <c r="O125">
        <v>38.1</v>
      </c>
      <c r="P125" t="s">
        <v>35</v>
      </c>
      <c r="Q125" t="s">
        <v>111</v>
      </c>
      <c r="R125" t="s">
        <v>37</v>
      </c>
      <c r="S125" t="s">
        <v>38</v>
      </c>
      <c r="T125" t="s">
        <v>63</v>
      </c>
      <c r="U125">
        <v>4</v>
      </c>
      <c r="V125" s="1">
        <v>45686</v>
      </c>
      <c r="W125" s="1">
        <v>45687</v>
      </c>
      <c r="X125" s="1">
        <v>45709</v>
      </c>
      <c r="Y125" t="s">
        <v>40</v>
      </c>
      <c r="Z125" t="s">
        <v>64</v>
      </c>
      <c r="AA125" t="s">
        <v>83</v>
      </c>
      <c r="AB125" t="s">
        <v>76</v>
      </c>
      <c r="AC125" t="s">
        <v>77</v>
      </c>
      <c r="AD125" t="s">
        <v>67</v>
      </c>
    </row>
    <row r="126" spans="1:30" x14ac:dyDescent="0.3">
      <c r="A126" t="s">
        <v>365</v>
      </c>
      <c r="B126" t="s">
        <v>366</v>
      </c>
      <c r="C126" t="s">
        <v>87</v>
      </c>
      <c r="D126" t="s">
        <v>130</v>
      </c>
      <c r="E126" t="s">
        <v>131</v>
      </c>
      <c r="F126">
        <v>599</v>
      </c>
      <c r="G126">
        <v>256.7</v>
      </c>
      <c r="H126">
        <v>0</v>
      </c>
      <c r="I126">
        <v>153763.29999999999</v>
      </c>
      <c r="J126">
        <v>76906.59</v>
      </c>
      <c r="K126">
        <v>4501.45</v>
      </c>
      <c r="L126">
        <v>969.28</v>
      </c>
      <c r="M126">
        <v>15109.81</v>
      </c>
      <c r="N126">
        <v>56276.17</v>
      </c>
      <c r="O126">
        <v>36.6</v>
      </c>
      <c r="P126" t="s">
        <v>35</v>
      </c>
      <c r="Q126" t="s">
        <v>96</v>
      </c>
      <c r="R126" t="s">
        <v>37</v>
      </c>
      <c r="S126" t="s">
        <v>118</v>
      </c>
      <c r="T126" t="s">
        <v>39</v>
      </c>
      <c r="U126">
        <v>2</v>
      </c>
      <c r="V126" s="1">
        <v>45661</v>
      </c>
      <c r="W126" s="1">
        <v>45666</v>
      </c>
      <c r="X126" s="1">
        <v>45696</v>
      </c>
      <c r="Y126" t="s">
        <v>40</v>
      </c>
      <c r="Z126" t="s">
        <v>64</v>
      </c>
      <c r="AA126" t="s">
        <v>42</v>
      </c>
      <c r="AB126" t="s">
        <v>66</v>
      </c>
      <c r="AC126" t="s">
        <v>123</v>
      </c>
      <c r="AD126" t="s">
        <v>67</v>
      </c>
    </row>
    <row r="127" spans="1:30" x14ac:dyDescent="0.3">
      <c r="A127" t="s">
        <v>367</v>
      </c>
      <c r="B127" t="s">
        <v>368</v>
      </c>
      <c r="C127" t="s">
        <v>70</v>
      </c>
      <c r="D127" t="s">
        <v>71</v>
      </c>
      <c r="E127" t="s">
        <v>72</v>
      </c>
      <c r="F127">
        <v>1773</v>
      </c>
      <c r="G127">
        <v>317.69</v>
      </c>
      <c r="H127">
        <v>0.1</v>
      </c>
      <c r="I127">
        <v>506937.93</v>
      </c>
      <c r="J127">
        <v>295071.78000000003</v>
      </c>
      <c r="K127">
        <v>6743.94</v>
      </c>
      <c r="L127">
        <v>2488.25</v>
      </c>
      <c r="M127">
        <v>43142.29</v>
      </c>
      <c r="N127">
        <v>159491.67000000001</v>
      </c>
      <c r="O127">
        <v>31.46</v>
      </c>
      <c r="P127" t="s">
        <v>35</v>
      </c>
      <c r="Q127" t="s">
        <v>203</v>
      </c>
      <c r="R127" t="s">
        <v>37</v>
      </c>
      <c r="S127" t="s">
        <v>118</v>
      </c>
      <c r="T127" t="s">
        <v>53</v>
      </c>
      <c r="U127">
        <v>4</v>
      </c>
      <c r="V127" s="1">
        <v>45900</v>
      </c>
      <c r="W127" s="1">
        <v>45903</v>
      </c>
      <c r="X127" s="1">
        <v>45922</v>
      </c>
      <c r="Y127" t="s">
        <v>103</v>
      </c>
      <c r="Z127" t="s">
        <v>177</v>
      </c>
      <c r="AA127" t="s">
        <v>56</v>
      </c>
      <c r="AB127" t="s">
        <v>43</v>
      </c>
      <c r="AC127" t="s">
        <v>44</v>
      </c>
      <c r="AD127" t="s">
        <v>45</v>
      </c>
    </row>
    <row r="128" spans="1:30" x14ac:dyDescent="0.3">
      <c r="A128" t="s">
        <v>369</v>
      </c>
      <c r="B128" t="s">
        <v>370</v>
      </c>
      <c r="C128" t="s">
        <v>70</v>
      </c>
      <c r="D128" t="s">
        <v>61</v>
      </c>
      <c r="E128" t="s">
        <v>62</v>
      </c>
      <c r="F128">
        <v>1229</v>
      </c>
      <c r="G128">
        <v>395.35</v>
      </c>
      <c r="H128">
        <v>0.1</v>
      </c>
      <c r="I128">
        <v>437296.64000000001</v>
      </c>
      <c r="J128">
        <v>246117.8</v>
      </c>
      <c r="K128">
        <v>12339.17</v>
      </c>
      <c r="L128">
        <v>1239.51</v>
      </c>
      <c r="M128">
        <v>13726.21</v>
      </c>
      <c r="N128">
        <v>163873.95000000001</v>
      </c>
      <c r="O128">
        <v>37.47</v>
      </c>
      <c r="P128" t="s">
        <v>35</v>
      </c>
      <c r="Q128" t="s">
        <v>36</v>
      </c>
      <c r="R128" t="s">
        <v>51</v>
      </c>
      <c r="S128" t="s">
        <v>91</v>
      </c>
      <c r="T128" t="s">
        <v>39</v>
      </c>
      <c r="U128">
        <v>0</v>
      </c>
      <c r="V128" s="1">
        <v>45869</v>
      </c>
      <c r="W128" s="1">
        <v>45873</v>
      </c>
      <c r="X128" s="1">
        <v>45899</v>
      </c>
      <c r="Y128" t="s">
        <v>103</v>
      </c>
      <c r="Z128" t="s">
        <v>119</v>
      </c>
      <c r="AA128" t="s">
        <v>83</v>
      </c>
      <c r="AB128" t="s">
        <v>43</v>
      </c>
      <c r="AC128" t="s">
        <v>84</v>
      </c>
      <c r="AD128" t="s">
        <v>58</v>
      </c>
    </row>
    <row r="129" spans="1:30" x14ac:dyDescent="0.3">
      <c r="A129" t="s">
        <v>371</v>
      </c>
      <c r="B129" t="s">
        <v>372</v>
      </c>
      <c r="C129" t="s">
        <v>70</v>
      </c>
      <c r="D129" t="s">
        <v>130</v>
      </c>
      <c r="E129" t="s">
        <v>131</v>
      </c>
      <c r="F129">
        <v>545</v>
      </c>
      <c r="G129">
        <v>141.29</v>
      </c>
      <c r="H129">
        <v>0.05</v>
      </c>
      <c r="I129">
        <v>73152.899999999994</v>
      </c>
      <c r="J129">
        <v>48615.29</v>
      </c>
      <c r="K129">
        <v>11941.61</v>
      </c>
      <c r="L129">
        <v>314.5</v>
      </c>
      <c r="M129">
        <v>8710.32</v>
      </c>
      <c r="N129">
        <v>3571.18</v>
      </c>
      <c r="O129">
        <v>4.88</v>
      </c>
      <c r="P129" t="s">
        <v>35</v>
      </c>
      <c r="Q129" t="s">
        <v>111</v>
      </c>
      <c r="R129" t="s">
        <v>37</v>
      </c>
      <c r="S129" t="s">
        <v>91</v>
      </c>
      <c r="T129" t="s">
        <v>39</v>
      </c>
      <c r="U129">
        <v>10</v>
      </c>
      <c r="V129" s="1">
        <v>45782</v>
      </c>
      <c r="W129" s="1">
        <v>45792</v>
      </c>
      <c r="X129" s="1">
        <v>45824</v>
      </c>
      <c r="Y129" t="s">
        <v>81</v>
      </c>
      <c r="Z129" t="s">
        <v>82</v>
      </c>
      <c r="AA129" t="s">
        <v>65</v>
      </c>
      <c r="AB129" t="s">
        <v>76</v>
      </c>
      <c r="AC129" t="s">
        <v>44</v>
      </c>
      <c r="AD129" t="s">
        <v>45</v>
      </c>
    </row>
    <row r="130" spans="1:30" x14ac:dyDescent="0.3">
      <c r="A130" t="s">
        <v>373</v>
      </c>
      <c r="B130" t="s">
        <v>374</v>
      </c>
      <c r="C130" t="s">
        <v>135</v>
      </c>
      <c r="D130" t="s">
        <v>71</v>
      </c>
      <c r="E130" t="s">
        <v>72</v>
      </c>
      <c r="F130">
        <v>390</v>
      </c>
      <c r="G130">
        <v>330.56</v>
      </c>
      <c r="H130">
        <v>0</v>
      </c>
      <c r="I130">
        <v>128918.39999999999</v>
      </c>
      <c r="J130">
        <v>79796.12</v>
      </c>
      <c r="K130">
        <v>9852.9500000000007</v>
      </c>
      <c r="L130">
        <v>1975.56</v>
      </c>
      <c r="M130">
        <v>15042.34</v>
      </c>
      <c r="N130">
        <v>22251.43</v>
      </c>
      <c r="O130">
        <v>17.260000000000002</v>
      </c>
      <c r="P130" t="s">
        <v>35</v>
      </c>
      <c r="Q130" t="s">
        <v>36</v>
      </c>
      <c r="R130" t="s">
        <v>74</v>
      </c>
      <c r="S130" t="s">
        <v>38</v>
      </c>
      <c r="T130" t="s">
        <v>63</v>
      </c>
      <c r="U130">
        <v>0</v>
      </c>
      <c r="V130" s="1">
        <v>45631</v>
      </c>
      <c r="W130" s="1">
        <v>45638</v>
      </c>
      <c r="X130" s="1">
        <v>45643</v>
      </c>
      <c r="Y130" t="s">
        <v>54</v>
      </c>
      <c r="Z130" t="s">
        <v>55</v>
      </c>
      <c r="AA130" t="s">
        <v>83</v>
      </c>
      <c r="AB130" t="s">
        <v>66</v>
      </c>
      <c r="AC130" t="s">
        <v>84</v>
      </c>
      <c r="AD130" t="s">
        <v>67</v>
      </c>
    </row>
    <row r="131" spans="1:30" x14ac:dyDescent="0.3">
      <c r="A131" t="s">
        <v>375</v>
      </c>
      <c r="B131" t="s">
        <v>376</v>
      </c>
      <c r="C131" t="s">
        <v>135</v>
      </c>
      <c r="D131" t="s">
        <v>140</v>
      </c>
      <c r="E131" t="s">
        <v>49</v>
      </c>
      <c r="F131">
        <v>1464</v>
      </c>
      <c r="G131">
        <v>260.22000000000003</v>
      </c>
      <c r="H131">
        <v>0.1</v>
      </c>
      <c r="I131">
        <v>342865.87</v>
      </c>
      <c r="J131">
        <v>256913.11</v>
      </c>
      <c r="K131">
        <v>7500.18</v>
      </c>
      <c r="L131">
        <v>956.75</v>
      </c>
      <c r="M131">
        <v>38419.75</v>
      </c>
      <c r="N131">
        <v>39076.080000000002</v>
      </c>
      <c r="O131">
        <v>11.4</v>
      </c>
      <c r="P131" t="s">
        <v>35</v>
      </c>
      <c r="Q131" t="s">
        <v>90</v>
      </c>
      <c r="R131" t="s">
        <v>37</v>
      </c>
      <c r="S131" t="s">
        <v>38</v>
      </c>
      <c r="T131" t="s">
        <v>112</v>
      </c>
      <c r="U131">
        <v>0</v>
      </c>
      <c r="V131" s="1">
        <v>45379</v>
      </c>
      <c r="W131" s="1">
        <v>45381</v>
      </c>
      <c r="X131" s="1">
        <v>45397</v>
      </c>
      <c r="Y131" t="s">
        <v>40</v>
      </c>
      <c r="Z131" t="s">
        <v>41</v>
      </c>
      <c r="AA131" t="s">
        <v>56</v>
      </c>
      <c r="AB131" t="s">
        <v>66</v>
      </c>
      <c r="AC131" t="s">
        <v>123</v>
      </c>
      <c r="AD131" t="s">
        <v>67</v>
      </c>
    </row>
    <row r="132" spans="1:30" x14ac:dyDescent="0.3">
      <c r="A132" t="s">
        <v>377</v>
      </c>
      <c r="B132" t="s">
        <v>227</v>
      </c>
      <c r="C132" t="s">
        <v>87</v>
      </c>
      <c r="D132" t="s">
        <v>61</v>
      </c>
      <c r="E132" t="s">
        <v>62</v>
      </c>
      <c r="F132">
        <v>703</v>
      </c>
      <c r="G132">
        <v>52.24</v>
      </c>
      <c r="H132">
        <v>0</v>
      </c>
      <c r="I132">
        <v>36724.720000000001</v>
      </c>
      <c r="J132">
        <v>25452.28</v>
      </c>
      <c r="K132">
        <v>2168.7399999999998</v>
      </c>
      <c r="L132">
        <v>2562.62</v>
      </c>
      <c r="M132">
        <v>3114.15</v>
      </c>
      <c r="N132">
        <v>3426.93</v>
      </c>
      <c r="O132">
        <v>9.33</v>
      </c>
      <c r="P132" t="s">
        <v>35</v>
      </c>
      <c r="Q132" t="s">
        <v>132</v>
      </c>
      <c r="R132" t="s">
        <v>51</v>
      </c>
      <c r="S132" t="s">
        <v>38</v>
      </c>
      <c r="T132" t="s">
        <v>112</v>
      </c>
      <c r="U132">
        <v>2</v>
      </c>
      <c r="V132" s="1">
        <v>45985</v>
      </c>
      <c r="W132" s="1">
        <v>45988</v>
      </c>
      <c r="X132" s="1">
        <v>46011</v>
      </c>
      <c r="Y132" t="s">
        <v>54</v>
      </c>
      <c r="Z132" t="s">
        <v>92</v>
      </c>
      <c r="AA132" t="s">
        <v>83</v>
      </c>
      <c r="AB132" t="s">
        <v>76</v>
      </c>
      <c r="AC132" t="s">
        <v>98</v>
      </c>
      <c r="AD132" t="s">
        <v>67</v>
      </c>
    </row>
    <row r="133" spans="1:30" x14ac:dyDescent="0.3">
      <c r="A133" t="s">
        <v>378</v>
      </c>
      <c r="B133" t="s">
        <v>379</v>
      </c>
      <c r="C133" t="s">
        <v>80</v>
      </c>
      <c r="D133" t="s">
        <v>107</v>
      </c>
      <c r="E133" t="s">
        <v>108</v>
      </c>
      <c r="F133">
        <v>431</v>
      </c>
      <c r="G133">
        <v>327.43</v>
      </c>
      <c r="H133">
        <v>0.15</v>
      </c>
      <c r="I133">
        <v>119953.98</v>
      </c>
      <c r="J133">
        <v>68214.8</v>
      </c>
      <c r="K133">
        <v>11192.13</v>
      </c>
      <c r="L133">
        <v>2660.98</v>
      </c>
      <c r="M133">
        <v>7791.91</v>
      </c>
      <c r="N133">
        <v>30094.16</v>
      </c>
      <c r="O133">
        <v>25.09</v>
      </c>
      <c r="P133" t="s">
        <v>35</v>
      </c>
      <c r="Q133" t="s">
        <v>73</v>
      </c>
      <c r="R133" t="s">
        <v>74</v>
      </c>
      <c r="S133" t="s">
        <v>52</v>
      </c>
      <c r="T133" t="s">
        <v>39</v>
      </c>
      <c r="U133">
        <v>0</v>
      </c>
      <c r="V133" s="1">
        <v>45731</v>
      </c>
      <c r="W133" s="1">
        <v>45738</v>
      </c>
      <c r="X133" s="1">
        <v>45765</v>
      </c>
      <c r="Y133" t="s">
        <v>40</v>
      </c>
      <c r="Z133" t="s">
        <v>41</v>
      </c>
      <c r="AA133" t="s">
        <v>42</v>
      </c>
      <c r="AB133" t="s">
        <v>66</v>
      </c>
      <c r="AC133" t="s">
        <v>57</v>
      </c>
      <c r="AD133" t="s">
        <v>58</v>
      </c>
    </row>
    <row r="134" spans="1:30" x14ac:dyDescent="0.3">
      <c r="A134" t="s">
        <v>380</v>
      </c>
      <c r="B134" t="s">
        <v>381</v>
      </c>
      <c r="C134" t="s">
        <v>87</v>
      </c>
      <c r="D134" t="s">
        <v>61</v>
      </c>
      <c r="E134" t="s">
        <v>62</v>
      </c>
      <c r="F134">
        <v>283</v>
      </c>
      <c r="G134">
        <v>145.93</v>
      </c>
      <c r="H134">
        <v>0.15</v>
      </c>
      <c r="I134">
        <v>35103.46</v>
      </c>
      <c r="J134">
        <v>21353.94</v>
      </c>
      <c r="K134">
        <v>9767.07</v>
      </c>
      <c r="L134">
        <v>1831.22</v>
      </c>
      <c r="M134">
        <v>2847.97</v>
      </c>
      <c r="N134">
        <v>-696.74</v>
      </c>
      <c r="O134">
        <v>-1.98</v>
      </c>
      <c r="P134" t="s">
        <v>35</v>
      </c>
      <c r="Q134" t="s">
        <v>132</v>
      </c>
      <c r="R134" t="s">
        <v>74</v>
      </c>
      <c r="S134" t="s">
        <v>91</v>
      </c>
      <c r="T134" t="s">
        <v>39</v>
      </c>
      <c r="U134">
        <v>7</v>
      </c>
      <c r="V134" s="1">
        <v>45893</v>
      </c>
      <c r="W134" s="1">
        <v>45895</v>
      </c>
      <c r="X134" s="1">
        <v>45918</v>
      </c>
      <c r="Y134" t="s">
        <v>103</v>
      </c>
      <c r="Z134" t="s">
        <v>177</v>
      </c>
      <c r="AA134" t="s">
        <v>42</v>
      </c>
      <c r="AB134" t="s">
        <v>66</v>
      </c>
      <c r="AC134" t="s">
        <v>123</v>
      </c>
      <c r="AD134" t="s">
        <v>58</v>
      </c>
    </row>
    <row r="135" spans="1:30" x14ac:dyDescent="0.3">
      <c r="A135" t="s">
        <v>382</v>
      </c>
      <c r="B135" t="s">
        <v>383</v>
      </c>
      <c r="C135" t="s">
        <v>70</v>
      </c>
      <c r="D135" t="s">
        <v>130</v>
      </c>
      <c r="E135" t="s">
        <v>131</v>
      </c>
      <c r="F135">
        <v>289</v>
      </c>
      <c r="G135">
        <v>107.86</v>
      </c>
      <c r="H135">
        <v>0.05</v>
      </c>
      <c r="I135">
        <v>29612.959999999999</v>
      </c>
      <c r="J135">
        <v>17863.939999999999</v>
      </c>
      <c r="K135">
        <v>6564.47</v>
      </c>
      <c r="L135">
        <v>499.82</v>
      </c>
      <c r="M135">
        <v>1728.54</v>
      </c>
      <c r="N135">
        <v>2956.19</v>
      </c>
      <c r="O135">
        <v>9.98</v>
      </c>
      <c r="P135" t="s">
        <v>35</v>
      </c>
      <c r="Q135" t="s">
        <v>73</v>
      </c>
      <c r="R135" t="s">
        <v>37</v>
      </c>
      <c r="S135" t="s">
        <v>97</v>
      </c>
      <c r="T135" t="s">
        <v>53</v>
      </c>
      <c r="U135">
        <v>0</v>
      </c>
      <c r="V135" s="1">
        <v>45482</v>
      </c>
      <c r="W135" s="1">
        <v>45490</v>
      </c>
      <c r="X135" s="1">
        <v>45512</v>
      </c>
      <c r="Y135" t="s">
        <v>103</v>
      </c>
      <c r="Z135" t="s">
        <v>119</v>
      </c>
      <c r="AA135" t="s">
        <v>83</v>
      </c>
      <c r="AB135" t="s">
        <v>43</v>
      </c>
      <c r="AC135" t="s">
        <v>123</v>
      </c>
      <c r="AD135" t="s">
        <v>67</v>
      </c>
    </row>
    <row r="136" spans="1:30" x14ac:dyDescent="0.3">
      <c r="A136" t="s">
        <v>384</v>
      </c>
      <c r="B136" t="s">
        <v>385</v>
      </c>
      <c r="C136" t="s">
        <v>87</v>
      </c>
      <c r="D136" t="s">
        <v>101</v>
      </c>
      <c r="E136" t="s">
        <v>102</v>
      </c>
      <c r="F136">
        <v>1042</v>
      </c>
      <c r="G136">
        <v>85.54</v>
      </c>
      <c r="H136">
        <v>0.15</v>
      </c>
      <c r="I136">
        <v>75762.78</v>
      </c>
      <c r="J136">
        <v>55999.96</v>
      </c>
      <c r="K136">
        <v>7828.85</v>
      </c>
      <c r="L136">
        <v>1535.41</v>
      </c>
      <c r="M136">
        <v>6702.71</v>
      </c>
      <c r="N136">
        <v>3695.85</v>
      </c>
      <c r="O136">
        <v>4.88</v>
      </c>
      <c r="P136" t="s">
        <v>35</v>
      </c>
      <c r="Q136" t="s">
        <v>122</v>
      </c>
      <c r="R136" t="s">
        <v>37</v>
      </c>
      <c r="S136" t="s">
        <v>91</v>
      </c>
      <c r="T136" t="s">
        <v>39</v>
      </c>
      <c r="U136">
        <v>15</v>
      </c>
      <c r="V136" s="1">
        <v>45717</v>
      </c>
      <c r="W136" s="1">
        <v>45725</v>
      </c>
      <c r="X136" s="1">
        <v>45750</v>
      </c>
      <c r="Y136" t="s">
        <v>40</v>
      </c>
      <c r="Z136" t="s">
        <v>41</v>
      </c>
      <c r="AA136" t="s">
        <v>56</v>
      </c>
      <c r="AB136" t="s">
        <v>76</v>
      </c>
      <c r="AC136" t="s">
        <v>93</v>
      </c>
      <c r="AD136" t="s">
        <v>67</v>
      </c>
    </row>
    <row r="137" spans="1:30" x14ac:dyDescent="0.3">
      <c r="A137" t="s">
        <v>386</v>
      </c>
      <c r="B137" t="s">
        <v>387</v>
      </c>
      <c r="C137" t="s">
        <v>87</v>
      </c>
      <c r="D137" t="s">
        <v>107</v>
      </c>
      <c r="E137" t="s">
        <v>108</v>
      </c>
      <c r="F137">
        <v>1648</v>
      </c>
      <c r="G137">
        <v>239.51</v>
      </c>
      <c r="H137">
        <v>0.15</v>
      </c>
      <c r="I137">
        <v>335505.61</v>
      </c>
      <c r="J137">
        <v>206308.39</v>
      </c>
      <c r="K137">
        <v>2141.56</v>
      </c>
      <c r="L137">
        <v>431.2</v>
      </c>
      <c r="M137">
        <v>32715.59</v>
      </c>
      <c r="N137">
        <v>93908.87</v>
      </c>
      <c r="O137">
        <v>27.99</v>
      </c>
      <c r="P137" t="s">
        <v>35</v>
      </c>
      <c r="Q137" t="s">
        <v>36</v>
      </c>
      <c r="R137" t="s">
        <v>51</v>
      </c>
      <c r="S137" t="s">
        <v>52</v>
      </c>
      <c r="T137" t="s">
        <v>63</v>
      </c>
      <c r="U137">
        <v>0</v>
      </c>
      <c r="V137" s="1">
        <v>45667</v>
      </c>
      <c r="W137" s="1">
        <v>45676</v>
      </c>
      <c r="X137" s="1">
        <v>45705</v>
      </c>
      <c r="Y137" t="s">
        <v>40</v>
      </c>
      <c r="Z137" t="s">
        <v>64</v>
      </c>
      <c r="AA137" t="s">
        <v>56</v>
      </c>
      <c r="AB137" t="s">
        <v>76</v>
      </c>
      <c r="AC137" t="s">
        <v>84</v>
      </c>
      <c r="AD137" t="s">
        <v>67</v>
      </c>
    </row>
    <row r="138" spans="1:30" x14ac:dyDescent="0.3">
      <c r="A138" t="s">
        <v>388</v>
      </c>
      <c r="B138" t="s">
        <v>389</v>
      </c>
      <c r="C138" t="s">
        <v>80</v>
      </c>
      <c r="D138" t="s">
        <v>71</v>
      </c>
      <c r="E138" t="s">
        <v>72</v>
      </c>
      <c r="F138">
        <v>1815</v>
      </c>
      <c r="G138">
        <v>412.03</v>
      </c>
      <c r="H138">
        <v>0.15</v>
      </c>
      <c r="I138">
        <v>635659.28</v>
      </c>
      <c r="J138">
        <v>451055.65</v>
      </c>
      <c r="K138">
        <v>2202.1</v>
      </c>
      <c r="L138">
        <v>2454.48</v>
      </c>
      <c r="M138">
        <v>26054.29</v>
      </c>
      <c r="N138">
        <v>153892.76</v>
      </c>
      <c r="O138">
        <v>24.21</v>
      </c>
      <c r="P138" t="s">
        <v>35</v>
      </c>
      <c r="Q138" t="s">
        <v>36</v>
      </c>
      <c r="R138" t="s">
        <v>37</v>
      </c>
      <c r="S138" t="s">
        <v>38</v>
      </c>
      <c r="T138" t="s">
        <v>53</v>
      </c>
      <c r="U138">
        <v>10</v>
      </c>
      <c r="V138" s="1">
        <v>45894</v>
      </c>
      <c r="W138" s="1">
        <v>45900</v>
      </c>
      <c r="X138" s="1">
        <v>45920</v>
      </c>
      <c r="Y138" t="s">
        <v>103</v>
      </c>
      <c r="Z138" t="s">
        <v>177</v>
      </c>
      <c r="AA138" t="s">
        <v>56</v>
      </c>
      <c r="AB138" t="s">
        <v>43</v>
      </c>
      <c r="AC138" t="s">
        <v>93</v>
      </c>
      <c r="AD138" t="s">
        <v>58</v>
      </c>
    </row>
    <row r="139" spans="1:30" x14ac:dyDescent="0.3">
      <c r="A139" t="s">
        <v>390</v>
      </c>
      <c r="B139" t="s">
        <v>391</v>
      </c>
      <c r="D139" t="s">
        <v>71</v>
      </c>
      <c r="E139" t="s">
        <v>72</v>
      </c>
      <c r="F139">
        <v>1491</v>
      </c>
      <c r="G139">
        <v>160.46</v>
      </c>
      <c r="H139">
        <v>0.1</v>
      </c>
      <c r="I139">
        <v>215321.27</v>
      </c>
      <c r="J139">
        <v>158415.99</v>
      </c>
      <c r="K139">
        <v>7959.02</v>
      </c>
      <c r="L139">
        <v>2710.45</v>
      </c>
      <c r="M139">
        <v>21859</v>
      </c>
      <c r="N139">
        <v>24376.81</v>
      </c>
      <c r="O139">
        <v>11.32</v>
      </c>
      <c r="P139" t="s">
        <v>35</v>
      </c>
      <c r="Q139" t="s">
        <v>36</v>
      </c>
      <c r="R139" t="s">
        <v>37</v>
      </c>
      <c r="S139" t="s">
        <v>91</v>
      </c>
      <c r="T139" t="s">
        <v>63</v>
      </c>
      <c r="U139">
        <v>0</v>
      </c>
      <c r="V139" s="1">
        <v>45430</v>
      </c>
      <c r="W139" s="1">
        <v>45437</v>
      </c>
      <c r="X139" s="1">
        <v>45450</v>
      </c>
      <c r="Y139" t="s">
        <v>81</v>
      </c>
      <c r="Z139" t="s">
        <v>82</v>
      </c>
      <c r="AA139" t="s">
        <v>83</v>
      </c>
      <c r="AB139" t="s">
        <v>66</v>
      </c>
      <c r="AC139" t="s">
        <v>77</v>
      </c>
      <c r="AD139" t="s">
        <v>45</v>
      </c>
    </row>
    <row r="140" spans="1:30" x14ac:dyDescent="0.3">
      <c r="A140" t="s">
        <v>392</v>
      </c>
      <c r="B140" t="s">
        <v>393</v>
      </c>
      <c r="C140" t="s">
        <v>87</v>
      </c>
      <c r="D140" t="s">
        <v>130</v>
      </c>
      <c r="E140" t="s">
        <v>131</v>
      </c>
      <c r="F140">
        <v>1335</v>
      </c>
      <c r="G140">
        <v>218.83</v>
      </c>
      <c r="H140">
        <v>0.15</v>
      </c>
      <c r="I140">
        <v>248317.34</v>
      </c>
      <c r="J140">
        <v>117368.4</v>
      </c>
      <c r="K140">
        <v>12021.68</v>
      </c>
      <c r="L140">
        <v>2329.7600000000002</v>
      </c>
      <c r="M140">
        <v>14969.83</v>
      </c>
      <c r="N140">
        <v>101627.67</v>
      </c>
      <c r="O140">
        <v>40.93</v>
      </c>
      <c r="P140" t="s">
        <v>35</v>
      </c>
      <c r="Q140" t="s">
        <v>122</v>
      </c>
      <c r="R140" t="s">
        <v>74</v>
      </c>
      <c r="S140" t="s">
        <v>52</v>
      </c>
      <c r="T140" t="s">
        <v>112</v>
      </c>
      <c r="U140">
        <v>15</v>
      </c>
      <c r="V140" s="1">
        <v>45576</v>
      </c>
      <c r="W140" s="1">
        <v>45582</v>
      </c>
      <c r="X140" s="1">
        <v>45617</v>
      </c>
      <c r="Y140" t="s">
        <v>54</v>
      </c>
      <c r="Z140" t="s">
        <v>75</v>
      </c>
      <c r="AA140" t="s">
        <v>56</v>
      </c>
      <c r="AB140" t="s">
        <v>76</v>
      </c>
      <c r="AC140" t="s">
        <v>98</v>
      </c>
      <c r="AD140" t="s">
        <v>45</v>
      </c>
    </row>
    <row r="141" spans="1:30" x14ac:dyDescent="0.3">
      <c r="A141" t="s">
        <v>394</v>
      </c>
      <c r="B141" t="s">
        <v>395</v>
      </c>
      <c r="C141" t="s">
        <v>32</v>
      </c>
      <c r="D141" t="s">
        <v>159</v>
      </c>
      <c r="E141" t="s">
        <v>160</v>
      </c>
      <c r="F141">
        <v>496</v>
      </c>
      <c r="G141">
        <v>484.7</v>
      </c>
      <c r="H141">
        <v>0.05</v>
      </c>
      <c r="I141">
        <v>228390.64</v>
      </c>
      <c r="J141">
        <v>136672.26999999999</v>
      </c>
      <c r="K141">
        <v>5181.54</v>
      </c>
      <c r="L141">
        <v>922.42</v>
      </c>
      <c r="M141">
        <v>17067.87</v>
      </c>
      <c r="N141">
        <v>68546.539999999994</v>
      </c>
      <c r="O141">
        <v>30.01</v>
      </c>
      <c r="P141" t="s">
        <v>35</v>
      </c>
      <c r="Q141" t="s">
        <v>122</v>
      </c>
      <c r="R141" t="s">
        <v>37</v>
      </c>
      <c r="S141" t="s">
        <v>118</v>
      </c>
      <c r="T141" t="s">
        <v>39</v>
      </c>
      <c r="U141">
        <v>15</v>
      </c>
      <c r="V141" s="1">
        <v>45425</v>
      </c>
      <c r="W141" s="1">
        <v>45435</v>
      </c>
      <c r="X141" s="1">
        <v>45480</v>
      </c>
      <c r="Y141" t="s">
        <v>81</v>
      </c>
      <c r="Z141" t="s">
        <v>82</v>
      </c>
      <c r="AA141" t="s">
        <v>65</v>
      </c>
      <c r="AB141" t="s">
        <v>76</v>
      </c>
      <c r="AC141" t="s">
        <v>84</v>
      </c>
      <c r="AD141" t="s">
        <v>67</v>
      </c>
    </row>
    <row r="142" spans="1:30" x14ac:dyDescent="0.3">
      <c r="A142" t="s">
        <v>396</v>
      </c>
      <c r="B142" t="s">
        <v>397</v>
      </c>
      <c r="C142" t="s">
        <v>80</v>
      </c>
      <c r="D142" t="s">
        <v>101</v>
      </c>
      <c r="E142" t="s">
        <v>102</v>
      </c>
      <c r="F142">
        <v>926</v>
      </c>
      <c r="G142">
        <v>117.11</v>
      </c>
      <c r="H142">
        <v>0.05</v>
      </c>
      <c r="I142">
        <v>103021.67</v>
      </c>
      <c r="J142">
        <v>73623.850000000006</v>
      </c>
      <c r="K142">
        <v>4877.05</v>
      </c>
      <c r="L142">
        <v>2635.83</v>
      </c>
      <c r="M142">
        <v>11091.26</v>
      </c>
      <c r="N142">
        <v>10793.68</v>
      </c>
      <c r="O142">
        <v>10.48</v>
      </c>
      <c r="P142" t="s">
        <v>35</v>
      </c>
      <c r="Q142" t="s">
        <v>122</v>
      </c>
      <c r="R142" t="s">
        <v>51</v>
      </c>
      <c r="S142" t="s">
        <v>91</v>
      </c>
      <c r="T142" t="s">
        <v>63</v>
      </c>
      <c r="U142">
        <v>4</v>
      </c>
      <c r="V142" s="1">
        <v>45387</v>
      </c>
      <c r="W142" s="1">
        <v>45393</v>
      </c>
      <c r="X142" s="1">
        <v>45404</v>
      </c>
      <c r="Y142" t="s">
        <v>81</v>
      </c>
      <c r="Z142" t="s">
        <v>165</v>
      </c>
      <c r="AA142" t="s">
        <v>83</v>
      </c>
      <c r="AB142" t="s">
        <v>43</v>
      </c>
      <c r="AC142" t="s">
        <v>123</v>
      </c>
      <c r="AD142" t="s">
        <v>45</v>
      </c>
    </row>
    <row r="143" spans="1:30" x14ac:dyDescent="0.3">
      <c r="A143" t="s">
        <v>398</v>
      </c>
      <c r="B143" t="s">
        <v>399</v>
      </c>
      <c r="C143" t="s">
        <v>70</v>
      </c>
      <c r="D143" t="s">
        <v>33</v>
      </c>
      <c r="E143" t="s">
        <v>34</v>
      </c>
      <c r="F143">
        <v>52</v>
      </c>
      <c r="G143">
        <v>122.44</v>
      </c>
      <c r="H143">
        <v>0</v>
      </c>
      <c r="I143">
        <v>6366.88</v>
      </c>
      <c r="J143">
        <v>3118.56</v>
      </c>
      <c r="K143">
        <v>3779.77</v>
      </c>
      <c r="L143">
        <v>2071.9499999999998</v>
      </c>
      <c r="M143">
        <v>133.25</v>
      </c>
      <c r="N143">
        <v>-2736.65</v>
      </c>
      <c r="O143">
        <v>-42.98</v>
      </c>
      <c r="P143" t="s">
        <v>35</v>
      </c>
      <c r="Q143" t="s">
        <v>50</v>
      </c>
      <c r="R143" t="s">
        <v>37</v>
      </c>
      <c r="S143" t="s">
        <v>118</v>
      </c>
      <c r="T143" t="s">
        <v>39</v>
      </c>
      <c r="U143">
        <v>10</v>
      </c>
      <c r="V143" s="1">
        <v>45643</v>
      </c>
      <c r="W143" s="1">
        <v>45645</v>
      </c>
      <c r="X143" s="1">
        <v>45682</v>
      </c>
      <c r="Y143" t="s">
        <v>54</v>
      </c>
      <c r="Z143" t="s">
        <v>55</v>
      </c>
      <c r="AA143" t="s">
        <v>65</v>
      </c>
      <c r="AB143" t="s">
        <v>76</v>
      </c>
      <c r="AC143" t="s">
        <v>57</v>
      </c>
      <c r="AD143" t="s">
        <v>67</v>
      </c>
    </row>
    <row r="144" spans="1:30" x14ac:dyDescent="0.3">
      <c r="A144" t="s">
        <v>400</v>
      </c>
      <c r="B144" t="s">
        <v>401</v>
      </c>
      <c r="C144" t="s">
        <v>80</v>
      </c>
      <c r="D144" t="s">
        <v>130</v>
      </c>
      <c r="E144" t="s">
        <v>131</v>
      </c>
      <c r="F144">
        <v>330</v>
      </c>
      <c r="G144">
        <v>203.71</v>
      </c>
      <c r="H144">
        <v>0.05</v>
      </c>
      <c r="I144">
        <v>63863.08</v>
      </c>
      <c r="J144">
        <v>41030.29</v>
      </c>
      <c r="K144">
        <v>10318.49</v>
      </c>
      <c r="L144">
        <v>298.39</v>
      </c>
      <c r="M144">
        <v>4874.6099999999997</v>
      </c>
      <c r="N144">
        <v>7341.3</v>
      </c>
      <c r="O144">
        <v>11.5</v>
      </c>
      <c r="P144" t="s">
        <v>35</v>
      </c>
      <c r="Q144" t="s">
        <v>117</v>
      </c>
      <c r="R144" t="s">
        <v>74</v>
      </c>
      <c r="S144" t="s">
        <v>118</v>
      </c>
      <c r="T144" t="s">
        <v>63</v>
      </c>
      <c r="U144">
        <v>15</v>
      </c>
      <c r="V144" s="1">
        <v>45916</v>
      </c>
      <c r="W144" s="1">
        <v>45919</v>
      </c>
      <c r="X144" s="1">
        <v>45950</v>
      </c>
      <c r="Y144" t="s">
        <v>103</v>
      </c>
      <c r="Z144" t="s">
        <v>104</v>
      </c>
      <c r="AA144" t="s">
        <v>65</v>
      </c>
      <c r="AB144" t="s">
        <v>76</v>
      </c>
      <c r="AC144" t="s">
        <v>77</v>
      </c>
      <c r="AD144" t="s">
        <v>58</v>
      </c>
    </row>
    <row r="145" spans="1:30" x14ac:dyDescent="0.3">
      <c r="A145" t="s">
        <v>402</v>
      </c>
      <c r="B145" t="s">
        <v>403</v>
      </c>
      <c r="C145" t="s">
        <v>135</v>
      </c>
      <c r="D145" t="s">
        <v>140</v>
      </c>
      <c r="E145" t="s">
        <v>49</v>
      </c>
      <c r="F145">
        <v>1545</v>
      </c>
      <c r="G145">
        <v>204.34</v>
      </c>
      <c r="H145">
        <v>0.15</v>
      </c>
      <c r="I145">
        <v>268349.51</v>
      </c>
      <c r="J145">
        <v>146076.35</v>
      </c>
      <c r="K145">
        <v>2527.54</v>
      </c>
      <c r="L145">
        <v>903.21</v>
      </c>
      <c r="M145">
        <v>7627.8</v>
      </c>
      <c r="N145">
        <v>111214.61</v>
      </c>
      <c r="O145">
        <v>41.44</v>
      </c>
      <c r="P145" t="s">
        <v>35</v>
      </c>
      <c r="Q145" t="s">
        <v>36</v>
      </c>
      <c r="R145" t="s">
        <v>74</v>
      </c>
      <c r="S145" t="s">
        <v>38</v>
      </c>
      <c r="T145" t="s">
        <v>63</v>
      </c>
      <c r="U145">
        <v>4</v>
      </c>
      <c r="V145" s="1">
        <v>45858</v>
      </c>
      <c r="W145" s="1">
        <v>45868</v>
      </c>
      <c r="X145" s="1">
        <v>45901</v>
      </c>
      <c r="Y145" t="s">
        <v>103</v>
      </c>
      <c r="Z145" t="s">
        <v>119</v>
      </c>
      <c r="AA145" t="s">
        <v>83</v>
      </c>
      <c r="AB145" t="s">
        <v>66</v>
      </c>
      <c r="AC145" t="s">
        <v>44</v>
      </c>
      <c r="AD145" t="s">
        <v>58</v>
      </c>
    </row>
    <row r="146" spans="1:30" x14ac:dyDescent="0.3">
      <c r="A146" t="s">
        <v>404</v>
      </c>
      <c r="B146" t="s">
        <v>405</v>
      </c>
      <c r="C146" t="s">
        <v>135</v>
      </c>
      <c r="D146" t="s">
        <v>88</v>
      </c>
      <c r="E146" t="s">
        <v>89</v>
      </c>
      <c r="F146">
        <v>1063</v>
      </c>
      <c r="G146">
        <v>205.23</v>
      </c>
      <c r="H146">
        <v>0.05</v>
      </c>
      <c r="I146">
        <v>207251.52</v>
      </c>
      <c r="J146">
        <v>124324.96</v>
      </c>
      <c r="K146">
        <v>9111.98</v>
      </c>
      <c r="L146">
        <v>1632.03</v>
      </c>
      <c r="M146">
        <v>24407.95</v>
      </c>
      <c r="N146">
        <v>47774.6</v>
      </c>
      <c r="O146">
        <v>23.05</v>
      </c>
      <c r="P146" t="s">
        <v>35</v>
      </c>
      <c r="Q146" t="s">
        <v>111</v>
      </c>
      <c r="R146" t="s">
        <v>74</v>
      </c>
      <c r="S146" t="s">
        <v>97</v>
      </c>
      <c r="T146" t="s">
        <v>112</v>
      </c>
      <c r="U146">
        <v>0</v>
      </c>
      <c r="V146" s="1">
        <v>45661</v>
      </c>
      <c r="W146" s="1">
        <v>45667</v>
      </c>
      <c r="X146" s="1">
        <v>45684</v>
      </c>
      <c r="Y146" t="s">
        <v>40</v>
      </c>
      <c r="Z146" t="s">
        <v>64</v>
      </c>
      <c r="AA146" t="s">
        <v>65</v>
      </c>
      <c r="AB146" t="s">
        <v>76</v>
      </c>
      <c r="AC146" t="s">
        <v>93</v>
      </c>
      <c r="AD146" t="s">
        <v>58</v>
      </c>
    </row>
    <row r="147" spans="1:30" x14ac:dyDescent="0.3">
      <c r="A147" t="s">
        <v>406</v>
      </c>
      <c r="B147" t="s">
        <v>407</v>
      </c>
      <c r="C147" t="s">
        <v>87</v>
      </c>
      <c r="D147" t="s">
        <v>101</v>
      </c>
      <c r="E147" t="s">
        <v>102</v>
      </c>
      <c r="F147">
        <v>586</v>
      </c>
      <c r="G147">
        <v>123.56</v>
      </c>
      <c r="H147">
        <v>0</v>
      </c>
      <c r="I147">
        <v>72406.16</v>
      </c>
      <c r="J147">
        <v>53189.85</v>
      </c>
      <c r="K147">
        <v>6270.64</v>
      </c>
      <c r="L147">
        <v>930.81</v>
      </c>
      <c r="M147">
        <v>6608</v>
      </c>
      <c r="N147">
        <v>5406.86</v>
      </c>
      <c r="O147">
        <v>7.47</v>
      </c>
      <c r="P147" t="s">
        <v>35</v>
      </c>
      <c r="Q147" t="s">
        <v>96</v>
      </c>
      <c r="R147" t="s">
        <v>37</v>
      </c>
      <c r="S147" t="s">
        <v>91</v>
      </c>
      <c r="T147" t="s">
        <v>39</v>
      </c>
      <c r="U147">
        <v>10</v>
      </c>
      <c r="V147" s="1">
        <v>45717</v>
      </c>
      <c r="W147" s="1">
        <v>45724</v>
      </c>
      <c r="X147" s="1">
        <v>45741</v>
      </c>
      <c r="Y147" t="s">
        <v>40</v>
      </c>
      <c r="Z147" t="s">
        <v>41</v>
      </c>
      <c r="AA147" t="s">
        <v>56</v>
      </c>
      <c r="AB147" t="s">
        <v>76</v>
      </c>
      <c r="AC147" t="s">
        <v>93</v>
      </c>
      <c r="AD147" t="s">
        <v>58</v>
      </c>
    </row>
    <row r="148" spans="1:30" x14ac:dyDescent="0.3">
      <c r="A148" t="s">
        <v>408</v>
      </c>
      <c r="B148" t="s">
        <v>409</v>
      </c>
      <c r="C148" t="s">
        <v>87</v>
      </c>
      <c r="D148" t="s">
        <v>107</v>
      </c>
      <c r="E148" t="s">
        <v>108</v>
      </c>
      <c r="F148">
        <v>1148</v>
      </c>
      <c r="G148">
        <v>176.84</v>
      </c>
      <c r="H148">
        <v>0</v>
      </c>
      <c r="I148">
        <v>203012.32</v>
      </c>
      <c r="J148">
        <v>110246.01</v>
      </c>
      <c r="K148">
        <v>6843.55</v>
      </c>
      <c r="L148">
        <v>2864.94</v>
      </c>
      <c r="M148">
        <v>8904.8799999999992</v>
      </c>
      <c r="N148">
        <v>74152.94</v>
      </c>
      <c r="O148">
        <v>36.53</v>
      </c>
      <c r="P148" t="s">
        <v>35</v>
      </c>
      <c r="Q148" t="s">
        <v>96</v>
      </c>
      <c r="R148" t="s">
        <v>37</v>
      </c>
      <c r="S148" t="s">
        <v>91</v>
      </c>
      <c r="T148" t="s">
        <v>63</v>
      </c>
      <c r="U148">
        <v>10</v>
      </c>
      <c r="V148" s="1">
        <v>45542</v>
      </c>
      <c r="W148" s="1">
        <v>45544</v>
      </c>
      <c r="X148" s="1">
        <v>45562</v>
      </c>
      <c r="Y148" t="s">
        <v>103</v>
      </c>
      <c r="Z148" t="s">
        <v>104</v>
      </c>
      <c r="AA148" t="s">
        <v>65</v>
      </c>
      <c r="AB148" t="s">
        <v>76</v>
      </c>
      <c r="AC148" t="s">
        <v>44</v>
      </c>
      <c r="AD148" t="s">
        <v>58</v>
      </c>
    </row>
    <row r="149" spans="1:30" x14ac:dyDescent="0.3">
      <c r="A149" t="s">
        <v>410</v>
      </c>
      <c r="B149" t="s">
        <v>411</v>
      </c>
      <c r="C149" t="s">
        <v>135</v>
      </c>
      <c r="D149" t="s">
        <v>101</v>
      </c>
      <c r="E149" t="s">
        <v>102</v>
      </c>
      <c r="F149">
        <v>385</v>
      </c>
      <c r="G149">
        <v>258.27999999999997</v>
      </c>
      <c r="H149">
        <v>0.1</v>
      </c>
      <c r="I149">
        <v>89494.02</v>
      </c>
      <c r="J149">
        <v>54314.06</v>
      </c>
      <c r="K149">
        <v>11853.31</v>
      </c>
      <c r="L149">
        <v>2190.2199999999998</v>
      </c>
      <c r="M149">
        <v>3284.1</v>
      </c>
      <c r="N149">
        <v>17852.330000000002</v>
      </c>
      <c r="O149">
        <v>19.95</v>
      </c>
      <c r="P149" t="s">
        <v>35</v>
      </c>
      <c r="Q149" t="s">
        <v>117</v>
      </c>
      <c r="R149" t="s">
        <v>51</v>
      </c>
      <c r="S149" t="s">
        <v>38</v>
      </c>
      <c r="T149" t="s">
        <v>39</v>
      </c>
      <c r="U149">
        <v>0</v>
      </c>
      <c r="V149" s="1">
        <v>45421</v>
      </c>
      <c r="W149" s="1">
        <v>45426</v>
      </c>
      <c r="X149" s="1">
        <v>45455</v>
      </c>
      <c r="Y149" t="s">
        <v>81</v>
      </c>
      <c r="Z149" t="s">
        <v>82</v>
      </c>
      <c r="AA149" t="s">
        <v>56</v>
      </c>
      <c r="AB149" t="s">
        <v>43</v>
      </c>
      <c r="AC149" t="s">
        <v>93</v>
      </c>
      <c r="AD149" t="s">
        <v>45</v>
      </c>
    </row>
    <row r="150" spans="1:30" x14ac:dyDescent="0.3">
      <c r="A150" t="s">
        <v>412</v>
      </c>
      <c r="B150" t="s">
        <v>413</v>
      </c>
      <c r="C150" t="s">
        <v>32</v>
      </c>
      <c r="D150" t="s">
        <v>33</v>
      </c>
      <c r="E150" t="s">
        <v>34</v>
      </c>
      <c r="F150">
        <v>1066</v>
      </c>
      <c r="G150">
        <v>238.49</v>
      </c>
      <c r="H150">
        <v>0.1</v>
      </c>
      <c r="I150">
        <v>228807.31</v>
      </c>
      <c r="J150">
        <v>106768.75</v>
      </c>
      <c r="K150">
        <v>12960.72</v>
      </c>
      <c r="L150">
        <v>583.96</v>
      </c>
      <c r="M150">
        <v>8175.51</v>
      </c>
      <c r="N150">
        <v>100318.37</v>
      </c>
      <c r="O150">
        <v>43.84</v>
      </c>
      <c r="P150" t="s">
        <v>35</v>
      </c>
      <c r="Q150" t="s">
        <v>122</v>
      </c>
      <c r="R150" t="s">
        <v>37</v>
      </c>
      <c r="S150" t="s">
        <v>97</v>
      </c>
      <c r="T150" t="s">
        <v>39</v>
      </c>
      <c r="U150">
        <v>0</v>
      </c>
      <c r="V150" s="1">
        <v>45397</v>
      </c>
      <c r="W150" s="1">
        <v>45407</v>
      </c>
      <c r="X150" s="1">
        <v>45419</v>
      </c>
      <c r="Y150" t="s">
        <v>81</v>
      </c>
      <c r="Z150" t="s">
        <v>165</v>
      </c>
      <c r="AA150" t="s">
        <v>83</v>
      </c>
      <c r="AB150" t="s">
        <v>66</v>
      </c>
      <c r="AC150" t="s">
        <v>84</v>
      </c>
      <c r="AD150" t="s">
        <v>58</v>
      </c>
    </row>
    <row r="151" spans="1:30" x14ac:dyDescent="0.3">
      <c r="A151" t="s">
        <v>414</v>
      </c>
      <c r="B151" t="s">
        <v>415</v>
      </c>
      <c r="C151" t="s">
        <v>135</v>
      </c>
      <c r="D151" t="s">
        <v>107</v>
      </c>
      <c r="E151" t="s">
        <v>108</v>
      </c>
      <c r="F151">
        <v>1957</v>
      </c>
      <c r="G151">
        <v>480.96</v>
      </c>
      <c r="H151">
        <v>0</v>
      </c>
      <c r="I151">
        <v>941238.72</v>
      </c>
      <c r="J151">
        <v>579670.75</v>
      </c>
      <c r="K151">
        <v>13752.24</v>
      </c>
      <c r="L151">
        <v>2247.9299999999998</v>
      </c>
      <c r="M151">
        <v>58297.440000000002</v>
      </c>
      <c r="N151">
        <v>287270.36</v>
      </c>
      <c r="O151">
        <v>30.52</v>
      </c>
      <c r="P151" t="s">
        <v>35</v>
      </c>
      <c r="Q151" t="s">
        <v>50</v>
      </c>
      <c r="R151" t="s">
        <v>74</v>
      </c>
      <c r="S151" t="s">
        <v>91</v>
      </c>
      <c r="T151" t="s">
        <v>39</v>
      </c>
      <c r="U151">
        <v>10</v>
      </c>
      <c r="V151" s="1">
        <v>45621</v>
      </c>
      <c r="W151" s="1">
        <v>45625</v>
      </c>
      <c r="X151" s="1">
        <v>45663</v>
      </c>
      <c r="Y151" t="s">
        <v>54</v>
      </c>
      <c r="Z151" t="s">
        <v>92</v>
      </c>
      <c r="AA151" t="s">
        <v>65</v>
      </c>
      <c r="AB151" t="s">
        <v>76</v>
      </c>
      <c r="AC151" t="s">
        <v>77</v>
      </c>
      <c r="AD151" t="s">
        <v>45</v>
      </c>
    </row>
    <row r="152" spans="1:30" x14ac:dyDescent="0.3">
      <c r="A152" t="s">
        <v>416</v>
      </c>
      <c r="B152" t="s">
        <v>417</v>
      </c>
      <c r="C152" t="s">
        <v>87</v>
      </c>
      <c r="D152" t="s">
        <v>101</v>
      </c>
      <c r="E152" t="s">
        <v>102</v>
      </c>
      <c r="F152">
        <v>871</v>
      </c>
      <c r="G152">
        <v>53.08</v>
      </c>
      <c r="H152">
        <v>0.15</v>
      </c>
      <c r="I152">
        <v>39297.78</v>
      </c>
      <c r="J152">
        <v>27893.94</v>
      </c>
      <c r="K152">
        <v>11716.15</v>
      </c>
      <c r="L152">
        <v>1001.02</v>
      </c>
      <c r="M152">
        <v>1125.43</v>
      </c>
      <c r="N152">
        <v>-2438.7600000000002</v>
      </c>
      <c r="O152">
        <v>-6.21</v>
      </c>
      <c r="P152" t="s">
        <v>35</v>
      </c>
      <c r="Q152" t="s">
        <v>73</v>
      </c>
      <c r="R152" t="s">
        <v>74</v>
      </c>
      <c r="S152" t="s">
        <v>38</v>
      </c>
      <c r="T152" t="s">
        <v>63</v>
      </c>
      <c r="U152">
        <v>7</v>
      </c>
      <c r="V152" s="1">
        <v>45759</v>
      </c>
      <c r="W152" s="1">
        <v>45760</v>
      </c>
      <c r="X152" s="1">
        <v>45778</v>
      </c>
      <c r="Y152" t="s">
        <v>81</v>
      </c>
      <c r="Z152" t="s">
        <v>165</v>
      </c>
      <c r="AA152" t="s">
        <v>83</v>
      </c>
      <c r="AB152" t="s">
        <v>66</v>
      </c>
      <c r="AC152" t="s">
        <v>93</v>
      </c>
      <c r="AD152" t="s">
        <v>67</v>
      </c>
    </row>
    <row r="153" spans="1:30" x14ac:dyDescent="0.3">
      <c r="A153" t="s">
        <v>418</v>
      </c>
      <c r="B153" t="s">
        <v>419</v>
      </c>
      <c r="C153" t="s">
        <v>135</v>
      </c>
      <c r="D153" t="s">
        <v>88</v>
      </c>
      <c r="E153" t="s">
        <v>89</v>
      </c>
      <c r="F153">
        <v>1550</v>
      </c>
      <c r="G153">
        <v>452.21</v>
      </c>
      <c r="H153">
        <v>0.05</v>
      </c>
      <c r="I153">
        <v>665879.22</v>
      </c>
      <c r="J153">
        <v>329723.36</v>
      </c>
      <c r="K153">
        <v>14019.76</v>
      </c>
      <c r="L153">
        <v>169.34</v>
      </c>
      <c r="M153">
        <v>49377.95</v>
      </c>
      <c r="N153">
        <v>272588.81</v>
      </c>
      <c r="O153">
        <v>40.94</v>
      </c>
      <c r="P153" t="s">
        <v>35</v>
      </c>
      <c r="Q153" t="s">
        <v>50</v>
      </c>
      <c r="R153" t="s">
        <v>37</v>
      </c>
      <c r="S153" t="s">
        <v>38</v>
      </c>
      <c r="T153" t="s">
        <v>63</v>
      </c>
      <c r="U153">
        <v>7</v>
      </c>
      <c r="V153" s="1">
        <v>45943</v>
      </c>
      <c r="W153" s="1">
        <v>45944</v>
      </c>
      <c r="X153" s="1">
        <v>45956</v>
      </c>
      <c r="Y153" t="s">
        <v>54</v>
      </c>
      <c r="Z153" t="s">
        <v>75</v>
      </c>
      <c r="AA153" t="s">
        <v>83</v>
      </c>
      <c r="AB153" t="s">
        <v>66</v>
      </c>
      <c r="AC153" t="s">
        <v>123</v>
      </c>
      <c r="AD153" t="s">
        <v>58</v>
      </c>
    </row>
    <row r="154" spans="1:30" x14ac:dyDescent="0.3">
      <c r="A154" t="s">
        <v>420</v>
      </c>
      <c r="B154" t="s">
        <v>421</v>
      </c>
      <c r="C154" t="s">
        <v>70</v>
      </c>
      <c r="D154" t="s">
        <v>130</v>
      </c>
      <c r="E154" t="s">
        <v>131</v>
      </c>
      <c r="F154">
        <v>240</v>
      </c>
      <c r="G154">
        <v>41.07</v>
      </c>
      <c r="H154">
        <v>0.05</v>
      </c>
      <c r="I154">
        <v>9363.9599999999991</v>
      </c>
      <c r="J154">
        <v>6734.43</v>
      </c>
      <c r="K154">
        <v>8036.51</v>
      </c>
      <c r="L154">
        <v>2132.46</v>
      </c>
      <c r="M154">
        <v>536.08000000000004</v>
      </c>
      <c r="N154">
        <v>-8075.52</v>
      </c>
      <c r="O154">
        <v>-86.24</v>
      </c>
      <c r="P154" t="s">
        <v>35</v>
      </c>
      <c r="Q154" t="s">
        <v>50</v>
      </c>
      <c r="R154" t="s">
        <v>74</v>
      </c>
      <c r="S154" t="s">
        <v>38</v>
      </c>
      <c r="T154" t="s">
        <v>39</v>
      </c>
      <c r="U154">
        <v>0</v>
      </c>
      <c r="V154" s="1">
        <v>45378</v>
      </c>
      <c r="W154" s="1">
        <v>45388</v>
      </c>
      <c r="X154" s="1">
        <v>45409</v>
      </c>
      <c r="Y154" t="s">
        <v>40</v>
      </c>
      <c r="Z154" t="s">
        <v>41</v>
      </c>
      <c r="AA154" t="s">
        <v>83</v>
      </c>
      <c r="AB154" t="s">
        <v>43</v>
      </c>
      <c r="AC154" t="s">
        <v>77</v>
      </c>
      <c r="AD154" t="s">
        <v>58</v>
      </c>
    </row>
    <row r="155" spans="1:30" x14ac:dyDescent="0.3">
      <c r="A155" t="s">
        <v>422</v>
      </c>
      <c r="B155" t="s">
        <v>423</v>
      </c>
      <c r="C155" t="s">
        <v>80</v>
      </c>
      <c r="D155" t="s">
        <v>130</v>
      </c>
      <c r="E155" t="s">
        <v>131</v>
      </c>
      <c r="F155">
        <v>584</v>
      </c>
      <c r="G155">
        <v>428.44</v>
      </c>
      <c r="H155">
        <v>0.15</v>
      </c>
      <c r="I155">
        <v>212677.62</v>
      </c>
      <c r="J155">
        <v>140413.53</v>
      </c>
      <c r="K155">
        <v>11162.62</v>
      </c>
      <c r="L155">
        <v>1022.37</v>
      </c>
      <c r="M155">
        <v>10037.450000000001</v>
      </c>
      <c r="N155">
        <v>50041.65</v>
      </c>
      <c r="O155">
        <v>23.53</v>
      </c>
      <c r="P155" t="s">
        <v>35</v>
      </c>
      <c r="Q155" t="s">
        <v>50</v>
      </c>
      <c r="R155" t="s">
        <v>37</v>
      </c>
      <c r="S155" t="s">
        <v>118</v>
      </c>
      <c r="T155" t="s">
        <v>112</v>
      </c>
      <c r="U155">
        <v>0</v>
      </c>
      <c r="V155" s="1">
        <v>45368</v>
      </c>
      <c r="W155" s="1">
        <v>45372</v>
      </c>
      <c r="X155" s="1">
        <v>45401</v>
      </c>
      <c r="Y155" t="s">
        <v>40</v>
      </c>
      <c r="Z155" t="s">
        <v>41</v>
      </c>
      <c r="AA155" t="s">
        <v>56</v>
      </c>
      <c r="AB155" t="s">
        <v>66</v>
      </c>
      <c r="AC155" t="s">
        <v>123</v>
      </c>
      <c r="AD155" t="s">
        <v>45</v>
      </c>
    </row>
    <row r="156" spans="1:30" x14ac:dyDescent="0.3">
      <c r="A156" t="s">
        <v>424</v>
      </c>
      <c r="B156" t="s">
        <v>425</v>
      </c>
      <c r="C156" t="s">
        <v>80</v>
      </c>
      <c r="D156" t="s">
        <v>71</v>
      </c>
      <c r="E156" t="s">
        <v>72</v>
      </c>
      <c r="F156">
        <v>1627</v>
      </c>
      <c r="G156">
        <v>119.67</v>
      </c>
      <c r="H156">
        <v>0.1</v>
      </c>
      <c r="I156">
        <v>175232.78</v>
      </c>
      <c r="J156">
        <v>103212.8</v>
      </c>
      <c r="K156">
        <v>12860.99</v>
      </c>
      <c r="L156">
        <v>362.22</v>
      </c>
      <c r="M156">
        <v>17656.400000000001</v>
      </c>
      <c r="N156">
        <v>41140.370000000003</v>
      </c>
      <c r="O156">
        <v>23.48</v>
      </c>
      <c r="P156" t="s">
        <v>35</v>
      </c>
      <c r="Q156" t="s">
        <v>50</v>
      </c>
      <c r="R156" t="s">
        <v>74</v>
      </c>
      <c r="S156" t="s">
        <v>97</v>
      </c>
      <c r="T156" t="s">
        <v>53</v>
      </c>
      <c r="U156">
        <v>0</v>
      </c>
      <c r="V156" s="1">
        <v>45603</v>
      </c>
      <c r="W156" s="1">
        <v>45613</v>
      </c>
      <c r="X156" s="1">
        <v>45624</v>
      </c>
      <c r="Y156" t="s">
        <v>54</v>
      </c>
      <c r="Z156" t="s">
        <v>92</v>
      </c>
      <c r="AA156" t="s">
        <v>83</v>
      </c>
      <c r="AB156" t="s">
        <v>43</v>
      </c>
      <c r="AC156" t="s">
        <v>123</v>
      </c>
      <c r="AD156" t="s">
        <v>45</v>
      </c>
    </row>
    <row r="157" spans="1:30" x14ac:dyDescent="0.3">
      <c r="A157" t="s">
        <v>426</v>
      </c>
      <c r="B157" t="s">
        <v>427</v>
      </c>
      <c r="C157" t="s">
        <v>32</v>
      </c>
      <c r="D157" t="s">
        <v>130</v>
      </c>
      <c r="E157" t="s">
        <v>131</v>
      </c>
      <c r="F157">
        <v>582</v>
      </c>
      <c r="G157">
        <v>413.64</v>
      </c>
      <c r="H157">
        <v>0.05</v>
      </c>
      <c r="I157">
        <v>228701.56</v>
      </c>
      <c r="J157">
        <v>105048.26</v>
      </c>
      <c r="K157">
        <v>6363.69</v>
      </c>
      <c r="L157">
        <v>1411.38</v>
      </c>
      <c r="M157">
        <v>21682.7</v>
      </c>
      <c r="N157">
        <v>94195.53</v>
      </c>
      <c r="O157">
        <v>41.19</v>
      </c>
      <c r="P157" t="s">
        <v>35</v>
      </c>
      <c r="Q157" t="s">
        <v>122</v>
      </c>
      <c r="R157" t="s">
        <v>37</v>
      </c>
      <c r="S157" t="s">
        <v>97</v>
      </c>
      <c r="T157" t="s">
        <v>63</v>
      </c>
      <c r="U157">
        <v>15</v>
      </c>
      <c r="V157" s="1">
        <v>45547</v>
      </c>
      <c r="W157" s="1">
        <v>45549</v>
      </c>
      <c r="X157" s="1">
        <v>45572</v>
      </c>
      <c r="Y157" t="s">
        <v>103</v>
      </c>
      <c r="Z157" t="s">
        <v>104</v>
      </c>
      <c r="AA157" t="s">
        <v>42</v>
      </c>
      <c r="AB157" t="s">
        <v>66</v>
      </c>
      <c r="AC157" t="s">
        <v>57</v>
      </c>
      <c r="AD157" t="s">
        <v>45</v>
      </c>
    </row>
    <row r="158" spans="1:30" x14ac:dyDescent="0.3">
      <c r="A158" t="s">
        <v>428</v>
      </c>
      <c r="B158" t="s">
        <v>429</v>
      </c>
      <c r="C158" t="s">
        <v>70</v>
      </c>
      <c r="D158" t="s">
        <v>33</v>
      </c>
      <c r="E158" t="s">
        <v>34</v>
      </c>
      <c r="F158">
        <v>1242</v>
      </c>
      <c r="G158">
        <v>301.33999999999997</v>
      </c>
      <c r="H158">
        <v>0</v>
      </c>
      <c r="I158">
        <v>374264.28</v>
      </c>
      <c r="J158">
        <v>170866.63</v>
      </c>
      <c r="K158">
        <v>1434.84</v>
      </c>
      <c r="L158">
        <v>2717.24</v>
      </c>
      <c r="M158">
        <v>24081.34</v>
      </c>
      <c r="N158">
        <v>175164.23</v>
      </c>
      <c r="O158">
        <v>46.8</v>
      </c>
      <c r="P158" t="s">
        <v>35</v>
      </c>
      <c r="Q158" t="s">
        <v>122</v>
      </c>
      <c r="R158" t="s">
        <v>37</v>
      </c>
      <c r="S158" t="s">
        <v>38</v>
      </c>
      <c r="T158" t="s">
        <v>112</v>
      </c>
      <c r="U158">
        <v>7</v>
      </c>
      <c r="V158" s="1">
        <v>45423</v>
      </c>
      <c r="W158" s="1">
        <v>45425</v>
      </c>
      <c r="X158" s="1">
        <v>45440</v>
      </c>
      <c r="Y158" t="s">
        <v>81</v>
      </c>
      <c r="Z158" t="s">
        <v>82</v>
      </c>
      <c r="AA158" t="s">
        <v>83</v>
      </c>
      <c r="AB158" t="s">
        <v>66</v>
      </c>
      <c r="AC158" t="s">
        <v>123</v>
      </c>
      <c r="AD158" t="s">
        <v>67</v>
      </c>
    </row>
    <row r="159" spans="1:30" x14ac:dyDescent="0.3">
      <c r="A159" t="s">
        <v>430</v>
      </c>
      <c r="B159" t="s">
        <v>431</v>
      </c>
      <c r="C159" t="s">
        <v>87</v>
      </c>
      <c r="D159" t="s">
        <v>159</v>
      </c>
      <c r="E159" t="s">
        <v>160</v>
      </c>
      <c r="F159">
        <v>403</v>
      </c>
      <c r="G159">
        <v>189.89</v>
      </c>
      <c r="H159">
        <v>0.05</v>
      </c>
      <c r="I159">
        <v>72699.39</v>
      </c>
      <c r="J159">
        <v>38712.03</v>
      </c>
      <c r="K159">
        <v>6967.17</v>
      </c>
      <c r="L159">
        <v>531.03</v>
      </c>
      <c r="M159">
        <v>5918.51</v>
      </c>
      <c r="N159">
        <v>20570.650000000001</v>
      </c>
      <c r="O159">
        <v>28.3</v>
      </c>
      <c r="P159" t="s">
        <v>35</v>
      </c>
      <c r="Q159" t="s">
        <v>90</v>
      </c>
      <c r="R159" t="s">
        <v>37</v>
      </c>
      <c r="S159" t="s">
        <v>52</v>
      </c>
      <c r="T159" t="s">
        <v>53</v>
      </c>
      <c r="U159">
        <v>4</v>
      </c>
      <c r="V159" s="1">
        <v>45923</v>
      </c>
      <c r="W159" s="1">
        <v>45927</v>
      </c>
      <c r="X159" s="1">
        <v>45951</v>
      </c>
      <c r="Y159" t="s">
        <v>103</v>
      </c>
      <c r="Z159" t="s">
        <v>104</v>
      </c>
      <c r="AA159" t="s">
        <v>83</v>
      </c>
      <c r="AB159" t="s">
        <v>76</v>
      </c>
      <c r="AC159" t="s">
        <v>84</v>
      </c>
      <c r="AD159" t="s">
        <v>58</v>
      </c>
    </row>
    <row r="160" spans="1:30" x14ac:dyDescent="0.3">
      <c r="A160" t="s">
        <v>432</v>
      </c>
      <c r="B160" t="s">
        <v>433</v>
      </c>
      <c r="D160" t="s">
        <v>48</v>
      </c>
      <c r="E160" t="s">
        <v>49</v>
      </c>
      <c r="F160">
        <v>560</v>
      </c>
      <c r="G160">
        <v>322.76</v>
      </c>
      <c r="H160">
        <v>0</v>
      </c>
      <c r="I160">
        <v>180745.60000000001</v>
      </c>
      <c r="J160">
        <v>134984.63</v>
      </c>
      <c r="K160">
        <v>11837.78</v>
      </c>
      <c r="L160">
        <v>1141.43</v>
      </c>
      <c r="M160">
        <v>13456.83</v>
      </c>
      <c r="N160">
        <v>19324.93</v>
      </c>
      <c r="O160">
        <v>10.69</v>
      </c>
      <c r="P160" t="s">
        <v>35</v>
      </c>
      <c r="Q160" t="s">
        <v>122</v>
      </c>
      <c r="R160" t="s">
        <v>51</v>
      </c>
      <c r="S160" t="s">
        <v>38</v>
      </c>
      <c r="T160" t="s">
        <v>63</v>
      </c>
      <c r="U160">
        <v>7</v>
      </c>
      <c r="V160" s="1">
        <v>45788</v>
      </c>
      <c r="W160" s="1">
        <v>45794</v>
      </c>
      <c r="X160" s="1">
        <v>45818</v>
      </c>
      <c r="Y160" t="s">
        <v>81</v>
      </c>
      <c r="Z160" t="s">
        <v>82</v>
      </c>
      <c r="AA160" t="s">
        <v>65</v>
      </c>
      <c r="AB160" t="s">
        <v>66</v>
      </c>
      <c r="AC160" t="s">
        <v>123</v>
      </c>
      <c r="AD160" t="s">
        <v>67</v>
      </c>
    </row>
    <row r="161" spans="1:30" x14ac:dyDescent="0.3">
      <c r="A161" t="s">
        <v>434</v>
      </c>
      <c r="B161" t="s">
        <v>435</v>
      </c>
      <c r="C161" t="s">
        <v>80</v>
      </c>
      <c r="D161" t="s">
        <v>48</v>
      </c>
      <c r="E161" t="s">
        <v>49</v>
      </c>
      <c r="F161">
        <v>782</v>
      </c>
      <c r="G161">
        <v>388.08</v>
      </c>
      <c r="H161">
        <v>0.05</v>
      </c>
      <c r="I161">
        <v>288304.63</v>
      </c>
      <c r="J161">
        <v>213977.95</v>
      </c>
      <c r="K161">
        <v>1951.95</v>
      </c>
      <c r="L161">
        <v>2004.91</v>
      </c>
      <c r="M161">
        <v>13450.19</v>
      </c>
      <c r="N161">
        <v>56919.63</v>
      </c>
      <c r="O161">
        <v>19.739999999999998</v>
      </c>
      <c r="P161" t="s">
        <v>35</v>
      </c>
      <c r="Q161" t="s">
        <v>36</v>
      </c>
      <c r="R161" t="s">
        <v>74</v>
      </c>
      <c r="S161" t="s">
        <v>91</v>
      </c>
      <c r="T161" t="s">
        <v>53</v>
      </c>
      <c r="U161">
        <v>10</v>
      </c>
      <c r="V161" s="1">
        <v>45349</v>
      </c>
      <c r="W161" s="1">
        <v>45353</v>
      </c>
      <c r="X161" s="1">
        <v>45379</v>
      </c>
      <c r="Y161" t="s">
        <v>40</v>
      </c>
      <c r="Z161" t="s">
        <v>147</v>
      </c>
      <c r="AA161" t="s">
        <v>65</v>
      </c>
      <c r="AB161" t="s">
        <v>43</v>
      </c>
      <c r="AC161" t="s">
        <v>44</v>
      </c>
      <c r="AD161" t="s">
        <v>67</v>
      </c>
    </row>
    <row r="162" spans="1:30" x14ac:dyDescent="0.3">
      <c r="A162" t="s">
        <v>436</v>
      </c>
      <c r="B162" t="s">
        <v>251</v>
      </c>
      <c r="C162" t="s">
        <v>80</v>
      </c>
      <c r="D162" t="s">
        <v>140</v>
      </c>
      <c r="E162" t="s">
        <v>49</v>
      </c>
      <c r="F162">
        <v>1204</v>
      </c>
      <c r="G162">
        <v>88.21</v>
      </c>
      <c r="H162">
        <v>0.05</v>
      </c>
      <c r="I162">
        <v>100894.6</v>
      </c>
      <c r="J162">
        <v>70728.03</v>
      </c>
      <c r="K162">
        <v>12250.82</v>
      </c>
      <c r="L162">
        <v>2914.12</v>
      </c>
      <c r="M162">
        <v>7487.64</v>
      </c>
      <c r="N162">
        <v>7513.99</v>
      </c>
      <c r="O162">
        <v>7.45</v>
      </c>
      <c r="P162" t="s">
        <v>35</v>
      </c>
      <c r="Q162" t="s">
        <v>96</v>
      </c>
      <c r="R162" t="s">
        <v>37</v>
      </c>
      <c r="S162" t="s">
        <v>52</v>
      </c>
      <c r="T162" t="s">
        <v>112</v>
      </c>
      <c r="U162">
        <v>0</v>
      </c>
      <c r="V162" s="1">
        <v>45471</v>
      </c>
      <c r="W162" s="1">
        <v>45479</v>
      </c>
      <c r="X162" s="1">
        <v>45486</v>
      </c>
      <c r="Y162" t="s">
        <v>81</v>
      </c>
      <c r="Z162" t="s">
        <v>150</v>
      </c>
      <c r="AA162" t="s">
        <v>65</v>
      </c>
      <c r="AB162" t="s">
        <v>66</v>
      </c>
      <c r="AC162" t="s">
        <v>93</v>
      </c>
      <c r="AD162" t="s">
        <v>58</v>
      </c>
    </row>
    <row r="163" spans="1:30" x14ac:dyDescent="0.3">
      <c r="A163" t="s">
        <v>437</v>
      </c>
      <c r="B163" t="s">
        <v>438</v>
      </c>
      <c r="C163" t="s">
        <v>70</v>
      </c>
      <c r="D163" t="s">
        <v>107</v>
      </c>
      <c r="E163" t="s">
        <v>108</v>
      </c>
      <c r="F163">
        <v>747</v>
      </c>
      <c r="G163">
        <v>364.13</v>
      </c>
      <c r="H163">
        <v>0.1</v>
      </c>
      <c r="I163">
        <v>244804.6</v>
      </c>
      <c r="J163">
        <v>114535.94</v>
      </c>
      <c r="K163">
        <v>2641.82</v>
      </c>
      <c r="L163">
        <v>2143.62</v>
      </c>
      <c r="M163">
        <v>8363.81</v>
      </c>
      <c r="N163">
        <v>117119.41</v>
      </c>
      <c r="O163">
        <v>47.84</v>
      </c>
      <c r="P163" t="s">
        <v>35</v>
      </c>
      <c r="Q163" t="s">
        <v>96</v>
      </c>
      <c r="R163" t="s">
        <v>37</v>
      </c>
      <c r="S163" t="s">
        <v>91</v>
      </c>
      <c r="T163" t="s">
        <v>53</v>
      </c>
      <c r="U163">
        <v>7</v>
      </c>
      <c r="V163" s="1">
        <v>45405</v>
      </c>
      <c r="W163" s="1">
        <v>45414</v>
      </c>
      <c r="X163" s="1">
        <v>45428</v>
      </c>
      <c r="Y163" t="s">
        <v>81</v>
      </c>
      <c r="Z163" t="s">
        <v>165</v>
      </c>
      <c r="AA163" t="s">
        <v>56</v>
      </c>
      <c r="AB163" t="s">
        <v>76</v>
      </c>
      <c r="AC163" t="s">
        <v>77</v>
      </c>
      <c r="AD163" t="s">
        <v>45</v>
      </c>
    </row>
    <row r="164" spans="1:30" x14ac:dyDescent="0.3">
      <c r="A164" t="s">
        <v>439</v>
      </c>
      <c r="B164" t="s">
        <v>440</v>
      </c>
      <c r="C164" t="s">
        <v>70</v>
      </c>
      <c r="D164" t="s">
        <v>159</v>
      </c>
      <c r="E164" t="s">
        <v>160</v>
      </c>
      <c r="F164">
        <v>1671</v>
      </c>
      <c r="G164">
        <v>326.85000000000002</v>
      </c>
      <c r="H164">
        <v>0.15</v>
      </c>
      <c r="I164">
        <v>464241.4</v>
      </c>
      <c r="J164">
        <v>299321.53999999998</v>
      </c>
      <c r="K164">
        <v>3025.94</v>
      </c>
      <c r="L164">
        <v>2909.35</v>
      </c>
      <c r="M164">
        <v>41482.769999999997</v>
      </c>
      <c r="N164">
        <v>117501.8</v>
      </c>
      <c r="O164">
        <v>25.31</v>
      </c>
      <c r="P164" t="s">
        <v>35</v>
      </c>
      <c r="Q164" t="s">
        <v>73</v>
      </c>
      <c r="R164" t="s">
        <v>74</v>
      </c>
      <c r="S164" t="s">
        <v>91</v>
      </c>
      <c r="T164" t="s">
        <v>63</v>
      </c>
      <c r="U164">
        <v>2</v>
      </c>
      <c r="V164" s="1">
        <v>45920</v>
      </c>
      <c r="W164" s="1">
        <v>45926</v>
      </c>
      <c r="X164" s="1">
        <v>45954</v>
      </c>
      <c r="Y164" t="s">
        <v>103</v>
      </c>
      <c r="Z164" t="s">
        <v>104</v>
      </c>
      <c r="AA164" t="s">
        <v>42</v>
      </c>
      <c r="AB164" t="s">
        <v>43</v>
      </c>
      <c r="AC164" t="s">
        <v>123</v>
      </c>
      <c r="AD164" t="s">
        <v>45</v>
      </c>
    </row>
    <row r="165" spans="1:30" x14ac:dyDescent="0.3">
      <c r="A165" t="s">
        <v>441</v>
      </c>
      <c r="B165" t="s">
        <v>442</v>
      </c>
      <c r="C165" t="s">
        <v>135</v>
      </c>
      <c r="D165" t="s">
        <v>140</v>
      </c>
      <c r="E165" t="s">
        <v>49</v>
      </c>
      <c r="F165">
        <v>851</v>
      </c>
      <c r="G165">
        <v>428.36</v>
      </c>
      <c r="H165">
        <v>0</v>
      </c>
      <c r="I165">
        <v>364534.36</v>
      </c>
      <c r="J165">
        <v>183952.98</v>
      </c>
      <c r="K165">
        <v>5114.1499999999996</v>
      </c>
      <c r="L165">
        <v>2445.54</v>
      </c>
      <c r="M165">
        <v>29577.63</v>
      </c>
      <c r="N165">
        <v>143444.06</v>
      </c>
      <c r="O165">
        <v>39.35</v>
      </c>
      <c r="P165" t="s">
        <v>35</v>
      </c>
      <c r="Q165" t="s">
        <v>50</v>
      </c>
      <c r="R165" t="s">
        <v>37</v>
      </c>
      <c r="S165" t="s">
        <v>91</v>
      </c>
      <c r="T165" t="s">
        <v>443</v>
      </c>
      <c r="U165">
        <v>0</v>
      </c>
      <c r="V165" s="1">
        <v>45946</v>
      </c>
      <c r="W165" s="1">
        <v>45956</v>
      </c>
      <c r="X165" s="1">
        <v>45976</v>
      </c>
      <c r="Y165" t="s">
        <v>54</v>
      </c>
      <c r="Z165" t="s">
        <v>75</v>
      </c>
      <c r="AA165" t="s">
        <v>42</v>
      </c>
      <c r="AB165" t="s">
        <v>43</v>
      </c>
      <c r="AC165" t="s">
        <v>123</v>
      </c>
      <c r="AD165" t="s">
        <v>45</v>
      </c>
    </row>
    <row r="166" spans="1:30" x14ac:dyDescent="0.3">
      <c r="A166" t="s">
        <v>444</v>
      </c>
      <c r="B166" t="s">
        <v>445</v>
      </c>
      <c r="C166" t="s">
        <v>80</v>
      </c>
      <c r="D166" t="s">
        <v>71</v>
      </c>
      <c r="E166" t="s">
        <v>72</v>
      </c>
      <c r="F166">
        <v>964</v>
      </c>
      <c r="G166">
        <v>25.47</v>
      </c>
      <c r="H166">
        <v>0.05</v>
      </c>
      <c r="I166">
        <v>23325.43</v>
      </c>
      <c r="J166">
        <v>12242.64</v>
      </c>
      <c r="K166">
        <v>1483.02</v>
      </c>
      <c r="L166">
        <v>844.31</v>
      </c>
      <c r="M166">
        <v>718.5</v>
      </c>
      <c r="N166">
        <v>8036.96</v>
      </c>
      <c r="O166">
        <v>34.46</v>
      </c>
      <c r="P166" t="s">
        <v>35</v>
      </c>
      <c r="Q166" t="s">
        <v>117</v>
      </c>
      <c r="R166" t="s">
        <v>51</v>
      </c>
      <c r="S166" t="s">
        <v>118</v>
      </c>
      <c r="T166" t="s">
        <v>53</v>
      </c>
      <c r="U166">
        <v>10</v>
      </c>
      <c r="V166" s="1">
        <v>45293</v>
      </c>
      <c r="W166" s="1">
        <v>45294</v>
      </c>
      <c r="X166" s="1">
        <v>45323</v>
      </c>
      <c r="Y166" t="s">
        <v>40</v>
      </c>
      <c r="Z166" t="s">
        <v>64</v>
      </c>
      <c r="AA166" t="s">
        <v>83</v>
      </c>
      <c r="AB166" t="s">
        <v>76</v>
      </c>
      <c r="AC166" t="s">
        <v>98</v>
      </c>
      <c r="AD166" t="s">
        <v>67</v>
      </c>
    </row>
    <row r="167" spans="1:30" x14ac:dyDescent="0.3">
      <c r="A167" t="s">
        <v>446</v>
      </c>
      <c r="B167" t="s">
        <v>447</v>
      </c>
      <c r="C167" t="s">
        <v>80</v>
      </c>
      <c r="D167" t="s">
        <v>140</v>
      </c>
      <c r="E167" t="s">
        <v>49</v>
      </c>
      <c r="F167">
        <v>1383</v>
      </c>
      <c r="G167">
        <v>383.96</v>
      </c>
      <c r="H167">
        <v>0.05</v>
      </c>
      <c r="I167">
        <v>504465.85</v>
      </c>
      <c r="J167">
        <v>251626.03</v>
      </c>
      <c r="K167">
        <v>1568.79</v>
      </c>
      <c r="L167">
        <v>2552.71</v>
      </c>
      <c r="M167">
        <v>24966.45</v>
      </c>
      <c r="N167">
        <v>223751.87</v>
      </c>
      <c r="O167">
        <v>44.35</v>
      </c>
      <c r="P167" t="s">
        <v>35</v>
      </c>
      <c r="Q167" t="s">
        <v>117</v>
      </c>
      <c r="R167" t="s">
        <v>37</v>
      </c>
      <c r="S167" t="s">
        <v>52</v>
      </c>
      <c r="T167" t="s">
        <v>39</v>
      </c>
      <c r="U167">
        <v>0</v>
      </c>
      <c r="V167" s="1">
        <v>45618</v>
      </c>
      <c r="W167" s="1">
        <v>45623</v>
      </c>
      <c r="X167" s="1">
        <v>45630</v>
      </c>
      <c r="Y167" t="s">
        <v>54</v>
      </c>
      <c r="Z167" t="s">
        <v>92</v>
      </c>
      <c r="AA167" t="s">
        <v>56</v>
      </c>
      <c r="AB167" t="s">
        <v>43</v>
      </c>
      <c r="AC167" t="s">
        <v>93</v>
      </c>
      <c r="AD167" t="s">
        <v>67</v>
      </c>
    </row>
    <row r="168" spans="1:30" x14ac:dyDescent="0.3">
      <c r="A168" t="s">
        <v>448</v>
      </c>
      <c r="B168" t="s">
        <v>449</v>
      </c>
      <c r="C168" t="s">
        <v>135</v>
      </c>
      <c r="D168" t="s">
        <v>101</v>
      </c>
      <c r="E168" t="s">
        <v>102</v>
      </c>
      <c r="F168">
        <v>933</v>
      </c>
      <c r="G168">
        <v>472.37</v>
      </c>
      <c r="H168">
        <v>0.05</v>
      </c>
      <c r="I168">
        <v>418685.15</v>
      </c>
      <c r="J168">
        <v>264690.78000000003</v>
      </c>
      <c r="K168">
        <v>6795.91</v>
      </c>
      <c r="L168">
        <v>255.31</v>
      </c>
      <c r="M168">
        <v>22236.14</v>
      </c>
      <c r="N168">
        <v>124707.01</v>
      </c>
      <c r="O168">
        <v>29.79</v>
      </c>
      <c r="P168" t="s">
        <v>35</v>
      </c>
      <c r="Q168" t="s">
        <v>36</v>
      </c>
      <c r="R168" t="s">
        <v>37</v>
      </c>
      <c r="S168" t="s">
        <v>52</v>
      </c>
      <c r="T168" t="s">
        <v>112</v>
      </c>
      <c r="U168">
        <v>4</v>
      </c>
      <c r="V168" s="1">
        <v>45486</v>
      </c>
      <c r="W168" s="1">
        <v>45493</v>
      </c>
      <c r="X168" s="1">
        <v>45523</v>
      </c>
      <c r="Y168" t="s">
        <v>103</v>
      </c>
      <c r="Z168" t="s">
        <v>119</v>
      </c>
      <c r="AA168" t="s">
        <v>83</v>
      </c>
      <c r="AB168" t="s">
        <v>76</v>
      </c>
      <c r="AC168" t="s">
        <v>123</v>
      </c>
      <c r="AD168" t="s">
        <v>67</v>
      </c>
    </row>
    <row r="169" spans="1:30" x14ac:dyDescent="0.3">
      <c r="A169" t="s">
        <v>450</v>
      </c>
      <c r="B169" t="s">
        <v>451</v>
      </c>
      <c r="D169" t="s">
        <v>101</v>
      </c>
      <c r="E169" t="s">
        <v>102</v>
      </c>
      <c r="F169">
        <v>925</v>
      </c>
      <c r="G169">
        <v>62.06</v>
      </c>
      <c r="H169">
        <v>0.15</v>
      </c>
      <c r="I169">
        <v>48794.67</v>
      </c>
      <c r="J169">
        <v>24880.52</v>
      </c>
      <c r="K169">
        <v>873.17</v>
      </c>
      <c r="L169">
        <v>595.41</v>
      </c>
      <c r="M169">
        <v>2399.7800000000002</v>
      </c>
      <c r="N169">
        <v>20045.79</v>
      </c>
      <c r="O169">
        <v>41.08</v>
      </c>
      <c r="P169" t="s">
        <v>35</v>
      </c>
      <c r="Q169" t="s">
        <v>90</v>
      </c>
      <c r="R169" t="s">
        <v>74</v>
      </c>
      <c r="S169" t="s">
        <v>91</v>
      </c>
      <c r="T169" t="s">
        <v>39</v>
      </c>
      <c r="U169">
        <v>0</v>
      </c>
      <c r="V169" s="1">
        <v>45375</v>
      </c>
      <c r="W169" s="1">
        <v>45383</v>
      </c>
      <c r="X169" s="1">
        <v>45397</v>
      </c>
      <c r="Y169" t="s">
        <v>40</v>
      </c>
      <c r="Z169" t="s">
        <v>41</v>
      </c>
      <c r="AA169" t="s">
        <v>83</v>
      </c>
      <c r="AB169" t="s">
        <v>76</v>
      </c>
      <c r="AC169" t="s">
        <v>57</v>
      </c>
      <c r="AD169" t="s">
        <v>67</v>
      </c>
    </row>
    <row r="170" spans="1:30" x14ac:dyDescent="0.3">
      <c r="A170" t="s">
        <v>452</v>
      </c>
      <c r="B170" t="s">
        <v>453</v>
      </c>
      <c r="C170" t="s">
        <v>87</v>
      </c>
      <c r="D170" t="s">
        <v>71</v>
      </c>
      <c r="E170" t="s">
        <v>72</v>
      </c>
      <c r="F170">
        <v>432</v>
      </c>
      <c r="G170">
        <v>233.97</v>
      </c>
      <c r="H170">
        <v>0.1</v>
      </c>
      <c r="I170">
        <v>90967.54</v>
      </c>
      <c r="J170">
        <v>52936.02</v>
      </c>
      <c r="K170">
        <v>4319.3100000000004</v>
      </c>
      <c r="L170">
        <v>2527.5300000000002</v>
      </c>
      <c r="M170">
        <v>6952.16</v>
      </c>
      <c r="N170">
        <v>24232.52</v>
      </c>
      <c r="O170">
        <v>26.64</v>
      </c>
      <c r="P170" t="s">
        <v>35</v>
      </c>
      <c r="Q170" t="s">
        <v>117</v>
      </c>
      <c r="R170" t="s">
        <v>74</v>
      </c>
      <c r="S170" t="s">
        <v>97</v>
      </c>
      <c r="T170" t="s">
        <v>39</v>
      </c>
      <c r="U170">
        <v>0</v>
      </c>
      <c r="V170" s="1">
        <v>45446</v>
      </c>
      <c r="W170" s="1">
        <v>45448</v>
      </c>
      <c r="X170" s="1">
        <v>45474</v>
      </c>
      <c r="Y170" t="s">
        <v>81</v>
      </c>
      <c r="Z170" t="s">
        <v>150</v>
      </c>
      <c r="AA170" t="s">
        <v>83</v>
      </c>
      <c r="AB170" t="s">
        <v>43</v>
      </c>
      <c r="AC170" t="s">
        <v>84</v>
      </c>
      <c r="AD170" t="s">
        <v>45</v>
      </c>
    </row>
    <row r="171" spans="1:30" x14ac:dyDescent="0.3">
      <c r="A171" t="s">
        <v>454</v>
      </c>
      <c r="B171" t="s">
        <v>455</v>
      </c>
      <c r="C171" t="s">
        <v>80</v>
      </c>
      <c r="D171" t="s">
        <v>61</v>
      </c>
      <c r="E171" t="s">
        <v>62</v>
      </c>
      <c r="F171">
        <v>1222</v>
      </c>
      <c r="G171">
        <v>443.19</v>
      </c>
      <c r="H171">
        <v>0.15</v>
      </c>
      <c r="I171">
        <v>460341.45</v>
      </c>
      <c r="J171">
        <v>248425.86</v>
      </c>
      <c r="K171">
        <v>6224.66</v>
      </c>
      <c r="L171">
        <v>2576.4299999999998</v>
      </c>
      <c r="M171">
        <v>10805.53</v>
      </c>
      <c r="N171">
        <v>192308.97</v>
      </c>
      <c r="O171">
        <v>41.78</v>
      </c>
      <c r="P171" t="s">
        <v>35</v>
      </c>
      <c r="Q171" t="s">
        <v>132</v>
      </c>
      <c r="R171" t="s">
        <v>37</v>
      </c>
      <c r="S171" t="s">
        <v>97</v>
      </c>
      <c r="T171" t="s">
        <v>63</v>
      </c>
      <c r="U171">
        <v>0</v>
      </c>
      <c r="V171" s="1">
        <v>45876</v>
      </c>
      <c r="W171" s="1">
        <v>45885</v>
      </c>
      <c r="X171" s="1">
        <v>45893</v>
      </c>
      <c r="Y171" t="s">
        <v>103</v>
      </c>
      <c r="Z171" t="s">
        <v>177</v>
      </c>
      <c r="AA171" t="s">
        <v>65</v>
      </c>
      <c r="AB171" t="s">
        <v>66</v>
      </c>
      <c r="AC171" t="s">
        <v>123</v>
      </c>
      <c r="AD171" t="s">
        <v>45</v>
      </c>
    </row>
    <row r="172" spans="1:30" x14ac:dyDescent="0.3">
      <c r="A172" t="s">
        <v>456</v>
      </c>
      <c r="B172" t="s">
        <v>457</v>
      </c>
      <c r="C172" t="s">
        <v>87</v>
      </c>
      <c r="D172" t="s">
        <v>159</v>
      </c>
      <c r="E172" t="s">
        <v>160</v>
      </c>
      <c r="F172">
        <v>463</v>
      </c>
      <c r="G172">
        <v>498.69</v>
      </c>
      <c r="H172">
        <v>0.05</v>
      </c>
      <c r="I172">
        <v>219348.8</v>
      </c>
      <c r="J172">
        <v>153595.14000000001</v>
      </c>
      <c r="K172">
        <v>4239.3500000000004</v>
      </c>
      <c r="L172">
        <v>2741.33</v>
      </c>
      <c r="M172">
        <v>24439.27</v>
      </c>
      <c r="N172">
        <v>34333.71</v>
      </c>
      <c r="O172">
        <v>15.65</v>
      </c>
      <c r="P172" t="s">
        <v>35</v>
      </c>
      <c r="Q172" t="s">
        <v>203</v>
      </c>
      <c r="R172" t="s">
        <v>51</v>
      </c>
      <c r="S172" t="s">
        <v>38</v>
      </c>
      <c r="T172" t="s">
        <v>112</v>
      </c>
      <c r="U172">
        <v>10</v>
      </c>
      <c r="V172" s="1">
        <v>45360</v>
      </c>
      <c r="W172" s="1">
        <v>45362</v>
      </c>
      <c r="X172" s="1">
        <v>45394</v>
      </c>
      <c r="Y172" t="s">
        <v>40</v>
      </c>
      <c r="Z172" t="s">
        <v>41</v>
      </c>
      <c r="AA172" t="s">
        <v>65</v>
      </c>
      <c r="AB172" t="s">
        <v>43</v>
      </c>
      <c r="AC172" t="s">
        <v>93</v>
      </c>
      <c r="AD172" t="s">
        <v>45</v>
      </c>
    </row>
    <row r="173" spans="1:30" x14ac:dyDescent="0.3">
      <c r="A173" t="s">
        <v>458</v>
      </c>
      <c r="B173" t="s">
        <v>459</v>
      </c>
      <c r="C173" t="s">
        <v>87</v>
      </c>
      <c r="D173" t="s">
        <v>48</v>
      </c>
      <c r="E173" t="s">
        <v>49</v>
      </c>
      <c r="F173">
        <v>1650</v>
      </c>
      <c r="G173">
        <v>221.41</v>
      </c>
      <c r="H173">
        <v>0.15</v>
      </c>
      <c r="I173">
        <v>310527.52</v>
      </c>
      <c r="J173">
        <v>153677.79999999999</v>
      </c>
      <c r="K173">
        <v>8715.61</v>
      </c>
      <c r="L173">
        <v>1789.76</v>
      </c>
      <c r="M173">
        <v>36171.230000000003</v>
      </c>
      <c r="N173">
        <v>110173.12</v>
      </c>
      <c r="O173">
        <v>35.479999999999997</v>
      </c>
      <c r="P173" t="s">
        <v>35</v>
      </c>
      <c r="Q173" t="s">
        <v>203</v>
      </c>
      <c r="R173" t="s">
        <v>51</v>
      </c>
      <c r="S173" t="s">
        <v>91</v>
      </c>
      <c r="T173" t="s">
        <v>112</v>
      </c>
      <c r="U173">
        <v>0</v>
      </c>
      <c r="V173" s="1">
        <v>45394</v>
      </c>
      <c r="W173" s="1">
        <v>45396</v>
      </c>
      <c r="X173" s="1">
        <v>45426</v>
      </c>
      <c r="Y173" t="s">
        <v>81</v>
      </c>
      <c r="Z173" t="s">
        <v>165</v>
      </c>
      <c r="AA173" t="s">
        <v>83</v>
      </c>
      <c r="AB173" t="s">
        <v>43</v>
      </c>
      <c r="AC173" t="s">
        <v>93</v>
      </c>
      <c r="AD173" t="s">
        <v>67</v>
      </c>
    </row>
    <row r="174" spans="1:30" x14ac:dyDescent="0.3">
      <c r="A174" t="s">
        <v>460</v>
      </c>
      <c r="B174" t="s">
        <v>461</v>
      </c>
      <c r="C174" t="s">
        <v>135</v>
      </c>
      <c r="D174" t="s">
        <v>101</v>
      </c>
      <c r="E174" t="s">
        <v>102</v>
      </c>
      <c r="F174">
        <v>402</v>
      </c>
      <c r="G174">
        <v>152.19999999999999</v>
      </c>
      <c r="H174">
        <v>0.05</v>
      </c>
      <c r="I174">
        <v>58125.18</v>
      </c>
      <c r="J174">
        <v>36937</v>
      </c>
      <c r="K174">
        <v>10371.790000000001</v>
      </c>
      <c r="L174">
        <v>1264.99</v>
      </c>
      <c r="M174">
        <v>3463.06</v>
      </c>
      <c r="N174">
        <v>6088.34</v>
      </c>
      <c r="O174">
        <v>10.47</v>
      </c>
      <c r="P174" t="s">
        <v>35</v>
      </c>
      <c r="Q174" t="s">
        <v>203</v>
      </c>
      <c r="R174" t="s">
        <v>37</v>
      </c>
      <c r="S174" t="s">
        <v>91</v>
      </c>
      <c r="T174" t="s">
        <v>53</v>
      </c>
      <c r="U174">
        <v>0</v>
      </c>
      <c r="V174" s="1">
        <v>45631</v>
      </c>
      <c r="W174" s="1">
        <v>45635</v>
      </c>
      <c r="X174" s="1">
        <v>45663</v>
      </c>
      <c r="Y174" t="s">
        <v>54</v>
      </c>
      <c r="Z174" t="s">
        <v>55</v>
      </c>
      <c r="AA174" t="s">
        <v>56</v>
      </c>
      <c r="AB174" t="s">
        <v>66</v>
      </c>
      <c r="AC174" t="s">
        <v>98</v>
      </c>
      <c r="AD174" t="s">
        <v>67</v>
      </c>
    </row>
    <row r="175" spans="1:30" x14ac:dyDescent="0.3">
      <c r="A175" t="s">
        <v>462</v>
      </c>
      <c r="B175" t="s">
        <v>463</v>
      </c>
      <c r="C175" t="s">
        <v>80</v>
      </c>
      <c r="D175" t="s">
        <v>33</v>
      </c>
      <c r="E175" t="s">
        <v>34</v>
      </c>
      <c r="F175">
        <v>1829</v>
      </c>
      <c r="G175">
        <v>129.41999999999999</v>
      </c>
      <c r="H175">
        <v>0.1</v>
      </c>
      <c r="I175">
        <v>213038.26</v>
      </c>
      <c r="J175">
        <v>158131.01999999999</v>
      </c>
      <c r="K175">
        <v>6925.1</v>
      </c>
      <c r="L175">
        <v>2494.89</v>
      </c>
      <c r="M175">
        <v>10000.44</v>
      </c>
      <c r="N175">
        <v>35486.81</v>
      </c>
      <c r="O175">
        <v>16.66</v>
      </c>
      <c r="P175" t="s">
        <v>35</v>
      </c>
      <c r="Q175" t="s">
        <v>117</v>
      </c>
      <c r="R175" t="s">
        <v>74</v>
      </c>
      <c r="S175" t="s">
        <v>118</v>
      </c>
      <c r="T175" t="s">
        <v>53</v>
      </c>
      <c r="U175">
        <v>0</v>
      </c>
      <c r="V175" s="1">
        <v>45718</v>
      </c>
      <c r="W175" s="1">
        <v>45728</v>
      </c>
      <c r="X175" s="1">
        <v>45739</v>
      </c>
      <c r="Y175" t="s">
        <v>40</v>
      </c>
      <c r="Z175" t="s">
        <v>41</v>
      </c>
      <c r="AA175" t="s">
        <v>65</v>
      </c>
      <c r="AB175" t="s">
        <v>43</v>
      </c>
      <c r="AC175" t="s">
        <v>98</v>
      </c>
      <c r="AD175" t="s">
        <v>58</v>
      </c>
    </row>
    <row r="176" spans="1:30" x14ac:dyDescent="0.3">
      <c r="A176" t="s">
        <v>464</v>
      </c>
      <c r="B176" t="s">
        <v>465</v>
      </c>
      <c r="C176" t="s">
        <v>70</v>
      </c>
      <c r="D176" t="s">
        <v>33</v>
      </c>
      <c r="E176" t="s">
        <v>34</v>
      </c>
      <c r="F176">
        <v>687</v>
      </c>
      <c r="G176">
        <v>360.59</v>
      </c>
      <c r="H176">
        <v>0.15</v>
      </c>
      <c r="I176">
        <v>210566.53</v>
      </c>
      <c r="J176">
        <v>103323.93</v>
      </c>
      <c r="K176">
        <v>12843.78</v>
      </c>
      <c r="L176">
        <v>2650.06</v>
      </c>
      <c r="M176">
        <v>4820.88</v>
      </c>
      <c r="N176">
        <v>86927.88</v>
      </c>
      <c r="O176">
        <v>41.28</v>
      </c>
      <c r="P176" t="s">
        <v>35</v>
      </c>
      <c r="Q176" t="s">
        <v>122</v>
      </c>
      <c r="R176" t="s">
        <v>51</v>
      </c>
      <c r="S176" t="s">
        <v>97</v>
      </c>
      <c r="T176" t="s">
        <v>53</v>
      </c>
      <c r="U176">
        <v>0</v>
      </c>
      <c r="V176" s="1">
        <v>45489</v>
      </c>
      <c r="W176" s="1">
        <v>45493</v>
      </c>
      <c r="X176" s="1">
        <v>45505</v>
      </c>
      <c r="Y176" t="s">
        <v>103</v>
      </c>
      <c r="Z176" t="s">
        <v>119</v>
      </c>
      <c r="AA176" t="s">
        <v>56</v>
      </c>
      <c r="AB176" t="s">
        <v>66</v>
      </c>
      <c r="AC176" t="s">
        <v>93</v>
      </c>
      <c r="AD176" t="s">
        <v>67</v>
      </c>
    </row>
    <row r="177" spans="1:30" x14ac:dyDescent="0.3">
      <c r="A177" t="s">
        <v>466</v>
      </c>
      <c r="B177" t="s">
        <v>467</v>
      </c>
      <c r="C177" t="s">
        <v>32</v>
      </c>
      <c r="D177" t="s">
        <v>33</v>
      </c>
      <c r="E177" t="s">
        <v>34</v>
      </c>
      <c r="F177">
        <v>1445</v>
      </c>
      <c r="G177">
        <v>34.67</v>
      </c>
      <c r="H177">
        <v>0.1</v>
      </c>
      <c r="I177">
        <v>45088.33</v>
      </c>
      <c r="J177">
        <v>26901.32</v>
      </c>
      <c r="K177">
        <v>6968.5</v>
      </c>
      <c r="L177">
        <v>2885.51</v>
      </c>
      <c r="M177">
        <v>3041.58</v>
      </c>
      <c r="N177">
        <v>5291.42</v>
      </c>
      <c r="O177">
        <v>11.74</v>
      </c>
      <c r="P177" t="s">
        <v>35</v>
      </c>
      <c r="Q177" t="s">
        <v>73</v>
      </c>
      <c r="R177" t="s">
        <v>37</v>
      </c>
      <c r="S177" t="s">
        <v>118</v>
      </c>
      <c r="T177" t="s">
        <v>39</v>
      </c>
      <c r="U177">
        <v>7</v>
      </c>
      <c r="V177" s="1">
        <v>45856</v>
      </c>
      <c r="W177" s="1">
        <v>45862</v>
      </c>
      <c r="X177" s="1">
        <v>45879</v>
      </c>
      <c r="Y177" t="s">
        <v>103</v>
      </c>
      <c r="Z177" t="s">
        <v>119</v>
      </c>
      <c r="AA177" t="s">
        <v>42</v>
      </c>
      <c r="AB177" t="s">
        <v>43</v>
      </c>
      <c r="AC177" t="s">
        <v>98</v>
      </c>
      <c r="AD177" t="s">
        <v>58</v>
      </c>
    </row>
    <row r="178" spans="1:30" x14ac:dyDescent="0.3">
      <c r="A178" t="s">
        <v>468</v>
      </c>
      <c r="B178" t="s">
        <v>469</v>
      </c>
      <c r="C178" t="s">
        <v>87</v>
      </c>
      <c r="D178" t="s">
        <v>88</v>
      </c>
      <c r="E178" t="s">
        <v>89</v>
      </c>
      <c r="F178">
        <v>1375</v>
      </c>
      <c r="G178">
        <v>128.05000000000001</v>
      </c>
      <c r="H178">
        <v>0.05</v>
      </c>
      <c r="I178">
        <v>167265.31</v>
      </c>
      <c r="J178">
        <v>88771.89</v>
      </c>
      <c r="K178">
        <v>6437.85</v>
      </c>
      <c r="L178">
        <v>158.15</v>
      </c>
      <c r="M178">
        <v>16397.080000000002</v>
      </c>
      <c r="N178">
        <v>55500.34</v>
      </c>
      <c r="O178">
        <v>33.18</v>
      </c>
      <c r="P178" t="s">
        <v>35</v>
      </c>
      <c r="Q178" t="s">
        <v>122</v>
      </c>
      <c r="R178" t="s">
        <v>37</v>
      </c>
      <c r="S178" t="s">
        <v>91</v>
      </c>
      <c r="T178" t="s">
        <v>53</v>
      </c>
      <c r="U178">
        <v>15</v>
      </c>
      <c r="V178" s="1">
        <v>45990</v>
      </c>
      <c r="W178" s="1">
        <v>45991</v>
      </c>
      <c r="X178" s="1">
        <v>46015</v>
      </c>
      <c r="Y178" t="s">
        <v>54</v>
      </c>
      <c r="Z178" t="s">
        <v>92</v>
      </c>
      <c r="AA178" t="s">
        <v>56</v>
      </c>
      <c r="AB178" t="s">
        <v>66</v>
      </c>
      <c r="AC178" t="s">
        <v>84</v>
      </c>
      <c r="AD178" t="s">
        <v>67</v>
      </c>
    </row>
    <row r="179" spans="1:30" x14ac:dyDescent="0.3">
      <c r="A179" t="s">
        <v>470</v>
      </c>
      <c r="B179" t="s">
        <v>471</v>
      </c>
      <c r="C179" t="s">
        <v>70</v>
      </c>
      <c r="D179" t="s">
        <v>61</v>
      </c>
      <c r="E179" t="s">
        <v>62</v>
      </c>
      <c r="F179">
        <v>566</v>
      </c>
      <c r="G179">
        <v>124.74</v>
      </c>
      <c r="H179">
        <v>0.1</v>
      </c>
      <c r="I179">
        <v>63542.559999999998</v>
      </c>
      <c r="J179">
        <v>41503.39</v>
      </c>
      <c r="K179">
        <v>12452.51</v>
      </c>
      <c r="L179">
        <v>1251.74</v>
      </c>
      <c r="M179">
        <v>1920.97</v>
      </c>
      <c r="N179">
        <v>6413.95</v>
      </c>
      <c r="O179">
        <v>10.09</v>
      </c>
      <c r="P179" t="s">
        <v>35</v>
      </c>
      <c r="Q179" t="s">
        <v>50</v>
      </c>
      <c r="R179" t="s">
        <v>51</v>
      </c>
      <c r="S179" t="s">
        <v>91</v>
      </c>
      <c r="T179" t="s">
        <v>53</v>
      </c>
      <c r="U179">
        <v>4</v>
      </c>
      <c r="V179" s="1">
        <v>45815</v>
      </c>
      <c r="W179" s="1">
        <v>45821</v>
      </c>
      <c r="X179" s="1">
        <v>45839</v>
      </c>
      <c r="Y179" t="s">
        <v>81</v>
      </c>
      <c r="Z179" t="s">
        <v>150</v>
      </c>
      <c r="AA179" t="s">
        <v>56</v>
      </c>
      <c r="AB179" t="s">
        <v>66</v>
      </c>
      <c r="AC179" t="s">
        <v>44</v>
      </c>
      <c r="AD179" t="s">
        <v>45</v>
      </c>
    </row>
    <row r="180" spans="1:30" x14ac:dyDescent="0.3">
      <c r="A180" t="s">
        <v>472</v>
      </c>
      <c r="B180" t="s">
        <v>473</v>
      </c>
      <c r="C180" t="s">
        <v>70</v>
      </c>
      <c r="D180" t="s">
        <v>130</v>
      </c>
      <c r="E180" t="s">
        <v>131</v>
      </c>
      <c r="F180">
        <v>435</v>
      </c>
      <c r="G180">
        <v>91.97</v>
      </c>
      <c r="H180">
        <v>0.05</v>
      </c>
      <c r="I180">
        <v>38006.6</v>
      </c>
      <c r="J180">
        <v>27361.18</v>
      </c>
      <c r="K180">
        <v>12178.73</v>
      </c>
      <c r="L180">
        <v>2426.85</v>
      </c>
      <c r="M180">
        <v>3040.65</v>
      </c>
      <c r="N180">
        <v>-7000.81</v>
      </c>
      <c r="O180">
        <v>-18.420000000000002</v>
      </c>
      <c r="P180" t="s">
        <v>35</v>
      </c>
      <c r="Q180" t="s">
        <v>73</v>
      </c>
      <c r="R180" t="s">
        <v>51</v>
      </c>
      <c r="S180" t="s">
        <v>118</v>
      </c>
      <c r="T180" t="s">
        <v>112</v>
      </c>
      <c r="U180">
        <v>0</v>
      </c>
      <c r="V180" s="1">
        <v>45968</v>
      </c>
      <c r="W180" s="1">
        <v>45974</v>
      </c>
      <c r="X180" s="1">
        <v>46002</v>
      </c>
      <c r="Y180" t="s">
        <v>54</v>
      </c>
      <c r="Z180" t="s">
        <v>92</v>
      </c>
      <c r="AA180" t="s">
        <v>83</v>
      </c>
      <c r="AB180" t="s">
        <v>43</v>
      </c>
      <c r="AC180" t="s">
        <v>123</v>
      </c>
      <c r="AD180" t="s">
        <v>45</v>
      </c>
    </row>
    <row r="181" spans="1:30" x14ac:dyDescent="0.3">
      <c r="A181" t="s">
        <v>474</v>
      </c>
      <c r="B181" t="s">
        <v>475</v>
      </c>
      <c r="C181" t="s">
        <v>135</v>
      </c>
      <c r="D181" t="s">
        <v>140</v>
      </c>
      <c r="E181" t="s">
        <v>49</v>
      </c>
      <c r="F181">
        <v>1721</v>
      </c>
      <c r="G181">
        <v>111.16</v>
      </c>
      <c r="H181">
        <v>0.05</v>
      </c>
      <c r="I181">
        <v>181741.04</v>
      </c>
      <c r="J181">
        <v>119203.12</v>
      </c>
      <c r="K181">
        <v>9755.5499999999993</v>
      </c>
      <c r="L181">
        <v>1479.63</v>
      </c>
      <c r="M181">
        <v>20730.62</v>
      </c>
      <c r="N181">
        <v>30572.12</v>
      </c>
      <c r="O181">
        <v>16.82</v>
      </c>
      <c r="P181" t="s">
        <v>35</v>
      </c>
      <c r="Q181" t="s">
        <v>50</v>
      </c>
      <c r="R181" t="s">
        <v>51</v>
      </c>
      <c r="S181" t="s">
        <v>97</v>
      </c>
      <c r="T181" t="s">
        <v>53</v>
      </c>
      <c r="U181">
        <v>4</v>
      </c>
      <c r="V181" s="1">
        <v>45659</v>
      </c>
      <c r="W181" s="1">
        <v>45668</v>
      </c>
      <c r="X181" s="1">
        <v>45682</v>
      </c>
      <c r="Y181" t="s">
        <v>40</v>
      </c>
      <c r="Z181" t="s">
        <v>64</v>
      </c>
      <c r="AA181" t="s">
        <v>42</v>
      </c>
      <c r="AB181" t="s">
        <v>43</v>
      </c>
      <c r="AC181" t="s">
        <v>57</v>
      </c>
      <c r="AD181" t="s">
        <v>45</v>
      </c>
    </row>
    <row r="182" spans="1:30" x14ac:dyDescent="0.3">
      <c r="A182" t="s">
        <v>476</v>
      </c>
      <c r="B182" t="s">
        <v>477</v>
      </c>
      <c r="C182" t="s">
        <v>70</v>
      </c>
      <c r="D182" t="s">
        <v>33</v>
      </c>
      <c r="E182" t="s">
        <v>34</v>
      </c>
      <c r="F182">
        <v>505</v>
      </c>
      <c r="G182">
        <v>190.54</v>
      </c>
      <c r="H182">
        <v>0.1</v>
      </c>
      <c r="I182">
        <v>86600.43</v>
      </c>
      <c r="J182">
        <v>49894.13</v>
      </c>
      <c r="K182">
        <v>13359.23</v>
      </c>
      <c r="L182">
        <v>1177.8800000000001</v>
      </c>
      <c r="M182">
        <v>6803.08</v>
      </c>
      <c r="N182">
        <v>15366.11</v>
      </c>
      <c r="O182">
        <v>17.739999999999998</v>
      </c>
      <c r="P182" t="s">
        <v>35</v>
      </c>
      <c r="Q182" t="s">
        <v>36</v>
      </c>
      <c r="R182" t="s">
        <v>74</v>
      </c>
      <c r="S182" t="s">
        <v>52</v>
      </c>
      <c r="T182" t="s">
        <v>112</v>
      </c>
      <c r="U182">
        <v>15</v>
      </c>
      <c r="V182" s="1">
        <v>45766</v>
      </c>
      <c r="W182" s="1">
        <v>45768</v>
      </c>
      <c r="X182" s="1">
        <v>45789</v>
      </c>
      <c r="Y182" t="s">
        <v>81</v>
      </c>
      <c r="Z182" t="s">
        <v>165</v>
      </c>
      <c r="AA182" t="s">
        <v>56</v>
      </c>
      <c r="AB182" t="s">
        <v>66</v>
      </c>
      <c r="AC182" t="s">
        <v>123</v>
      </c>
      <c r="AD182" t="s">
        <v>58</v>
      </c>
    </row>
    <row r="183" spans="1:30" x14ac:dyDescent="0.3">
      <c r="A183" t="s">
        <v>478</v>
      </c>
      <c r="B183" t="s">
        <v>479</v>
      </c>
      <c r="C183" t="s">
        <v>32</v>
      </c>
      <c r="D183" t="s">
        <v>107</v>
      </c>
      <c r="E183" t="s">
        <v>108</v>
      </c>
      <c r="F183">
        <v>460</v>
      </c>
      <c r="G183">
        <v>184.48</v>
      </c>
      <c r="H183">
        <v>0.15</v>
      </c>
      <c r="I183">
        <v>72131.679999999993</v>
      </c>
      <c r="J183">
        <v>35558.559999999998</v>
      </c>
      <c r="K183">
        <v>13004.71</v>
      </c>
      <c r="L183">
        <v>623.03</v>
      </c>
      <c r="M183">
        <v>2025.54</v>
      </c>
      <c r="N183">
        <v>20919.84</v>
      </c>
      <c r="O183">
        <v>29</v>
      </c>
      <c r="P183" t="s">
        <v>35</v>
      </c>
      <c r="Q183" t="s">
        <v>90</v>
      </c>
      <c r="R183" t="s">
        <v>51</v>
      </c>
      <c r="S183" t="s">
        <v>97</v>
      </c>
      <c r="T183" t="s">
        <v>63</v>
      </c>
      <c r="U183">
        <v>7</v>
      </c>
      <c r="V183" s="1">
        <v>45632</v>
      </c>
      <c r="W183" s="1">
        <v>45635</v>
      </c>
      <c r="X183" s="1">
        <v>45667</v>
      </c>
      <c r="Y183" t="s">
        <v>54</v>
      </c>
      <c r="Z183" t="s">
        <v>55</v>
      </c>
      <c r="AA183" t="s">
        <v>42</v>
      </c>
      <c r="AB183" t="s">
        <v>66</v>
      </c>
      <c r="AC183" t="s">
        <v>98</v>
      </c>
      <c r="AD183" t="s">
        <v>58</v>
      </c>
    </row>
    <row r="184" spans="1:30" x14ac:dyDescent="0.3">
      <c r="A184" t="s">
        <v>480</v>
      </c>
      <c r="B184" t="s">
        <v>481</v>
      </c>
      <c r="C184" t="s">
        <v>80</v>
      </c>
      <c r="D184" t="s">
        <v>107</v>
      </c>
      <c r="E184" t="s">
        <v>108</v>
      </c>
      <c r="F184">
        <v>1308</v>
      </c>
      <c r="G184">
        <v>228.18</v>
      </c>
      <c r="H184">
        <v>0.15</v>
      </c>
      <c r="I184">
        <v>253690.52</v>
      </c>
      <c r="J184">
        <v>144861.85999999999</v>
      </c>
      <c r="K184">
        <v>14497.25</v>
      </c>
      <c r="L184">
        <v>1211.6199999999999</v>
      </c>
      <c r="M184">
        <v>6030.87</v>
      </c>
      <c r="N184">
        <v>87088.92</v>
      </c>
      <c r="O184">
        <v>34.33</v>
      </c>
      <c r="P184" t="s">
        <v>35</v>
      </c>
      <c r="Q184" t="s">
        <v>122</v>
      </c>
      <c r="R184" t="s">
        <v>74</v>
      </c>
      <c r="S184" t="s">
        <v>52</v>
      </c>
      <c r="T184" t="s">
        <v>63</v>
      </c>
      <c r="U184">
        <v>0</v>
      </c>
      <c r="V184" s="1">
        <v>45496</v>
      </c>
      <c r="W184" s="1">
        <v>45502</v>
      </c>
      <c r="X184" s="1">
        <v>45517</v>
      </c>
      <c r="Y184" t="s">
        <v>103</v>
      </c>
      <c r="Z184" t="s">
        <v>119</v>
      </c>
      <c r="AA184" t="s">
        <v>42</v>
      </c>
      <c r="AB184" t="s">
        <v>43</v>
      </c>
      <c r="AC184" t="s">
        <v>57</v>
      </c>
      <c r="AD184" t="s">
        <v>67</v>
      </c>
    </row>
    <row r="185" spans="1:30" x14ac:dyDescent="0.3">
      <c r="A185" t="s">
        <v>482</v>
      </c>
      <c r="B185" t="s">
        <v>483</v>
      </c>
      <c r="C185" t="s">
        <v>135</v>
      </c>
      <c r="D185" t="s">
        <v>107</v>
      </c>
      <c r="E185" t="s">
        <v>108</v>
      </c>
      <c r="F185">
        <v>260</v>
      </c>
      <c r="G185">
        <v>204.1</v>
      </c>
      <c r="H185">
        <v>0.1</v>
      </c>
      <c r="I185">
        <v>47759.4</v>
      </c>
      <c r="J185">
        <v>23884.77</v>
      </c>
      <c r="K185">
        <v>12445.74</v>
      </c>
      <c r="L185">
        <v>964.79</v>
      </c>
      <c r="M185">
        <v>2344.16</v>
      </c>
      <c r="N185">
        <v>8119.94</v>
      </c>
      <c r="O185">
        <v>17</v>
      </c>
      <c r="P185" t="s">
        <v>35</v>
      </c>
      <c r="Q185" t="s">
        <v>90</v>
      </c>
      <c r="R185" t="s">
        <v>51</v>
      </c>
      <c r="S185" t="s">
        <v>97</v>
      </c>
      <c r="T185" t="s">
        <v>63</v>
      </c>
      <c r="U185">
        <v>7</v>
      </c>
      <c r="V185" s="1">
        <v>45824</v>
      </c>
      <c r="W185" s="1">
        <v>45834</v>
      </c>
      <c r="X185" s="1">
        <v>45859</v>
      </c>
      <c r="Y185" t="s">
        <v>81</v>
      </c>
      <c r="Z185" t="s">
        <v>150</v>
      </c>
      <c r="AA185" t="s">
        <v>83</v>
      </c>
      <c r="AB185" t="s">
        <v>76</v>
      </c>
      <c r="AC185" t="s">
        <v>77</v>
      </c>
      <c r="AD185" t="s">
        <v>58</v>
      </c>
    </row>
    <row r="186" spans="1:30" x14ac:dyDescent="0.3">
      <c r="A186" t="s">
        <v>484</v>
      </c>
      <c r="B186" t="s">
        <v>485</v>
      </c>
      <c r="C186" t="s">
        <v>32</v>
      </c>
      <c r="D186" t="s">
        <v>107</v>
      </c>
      <c r="E186" t="s">
        <v>108</v>
      </c>
      <c r="F186">
        <v>482</v>
      </c>
      <c r="G186">
        <v>372.36</v>
      </c>
      <c r="H186">
        <v>0.05</v>
      </c>
      <c r="I186">
        <v>170503.64</v>
      </c>
      <c r="J186">
        <v>83026.509999999995</v>
      </c>
      <c r="K186">
        <v>10811.1</v>
      </c>
      <c r="L186">
        <v>2397.17</v>
      </c>
      <c r="M186">
        <v>9807.24</v>
      </c>
      <c r="N186">
        <v>64461.62</v>
      </c>
      <c r="O186">
        <v>37.81</v>
      </c>
      <c r="P186" t="s">
        <v>35</v>
      </c>
      <c r="Q186" t="s">
        <v>122</v>
      </c>
      <c r="R186" t="s">
        <v>37</v>
      </c>
      <c r="S186" t="s">
        <v>52</v>
      </c>
      <c r="T186" t="s">
        <v>112</v>
      </c>
      <c r="U186">
        <v>0</v>
      </c>
      <c r="V186" s="1">
        <v>45947</v>
      </c>
      <c r="W186" s="1">
        <v>45952</v>
      </c>
      <c r="X186" s="1">
        <v>45976</v>
      </c>
      <c r="Y186" t="s">
        <v>54</v>
      </c>
      <c r="Z186" t="s">
        <v>75</v>
      </c>
      <c r="AA186" t="s">
        <v>83</v>
      </c>
      <c r="AB186" t="s">
        <v>66</v>
      </c>
      <c r="AC186" t="s">
        <v>123</v>
      </c>
      <c r="AD186" t="s">
        <v>45</v>
      </c>
    </row>
    <row r="187" spans="1:30" x14ac:dyDescent="0.3">
      <c r="A187" t="s">
        <v>486</v>
      </c>
      <c r="B187" t="s">
        <v>487</v>
      </c>
      <c r="C187" t="s">
        <v>70</v>
      </c>
      <c r="D187" t="s">
        <v>130</v>
      </c>
      <c r="E187" t="s">
        <v>131</v>
      </c>
      <c r="F187">
        <v>1021</v>
      </c>
      <c r="G187">
        <v>356.9</v>
      </c>
      <c r="H187">
        <v>0.05</v>
      </c>
      <c r="I187">
        <v>346175.15</v>
      </c>
      <c r="J187">
        <v>227976.28</v>
      </c>
      <c r="L187">
        <v>973.24</v>
      </c>
      <c r="M187">
        <v>29828.69</v>
      </c>
      <c r="N187">
        <v>77757.429999999993</v>
      </c>
      <c r="O187">
        <v>22.46</v>
      </c>
      <c r="P187" t="s">
        <v>35</v>
      </c>
      <c r="Q187" t="s">
        <v>50</v>
      </c>
      <c r="R187" t="s">
        <v>74</v>
      </c>
      <c r="S187" t="s">
        <v>38</v>
      </c>
      <c r="T187" t="s">
        <v>39</v>
      </c>
      <c r="U187">
        <v>4</v>
      </c>
      <c r="V187" s="1">
        <v>45970</v>
      </c>
      <c r="W187" s="1">
        <v>45979</v>
      </c>
      <c r="X187" s="1">
        <v>46007</v>
      </c>
      <c r="Y187" t="s">
        <v>54</v>
      </c>
      <c r="Z187" t="s">
        <v>92</v>
      </c>
      <c r="AA187" t="s">
        <v>56</v>
      </c>
      <c r="AB187" t="s">
        <v>76</v>
      </c>
      <c r="AC187" t="s">
        <v>98</v>
      </c>
      <c r="AD187" t="s">
        <v>58</v>
      </c>
    </row>
    <row r="188" spans="1:30" x14ac:dyDescent="0.3">
      <c r="A188" t="s">
        <v>488</v>
      </c>
      <c r="B188" t="s">
        <v>489</v>
      </c>
      <c r="C188" t="s">
        <v>135</v>
      </c>
      <c r="D188" t="s">
        <v>61</v>
      </c>
      <c r="E188" t="s">
        <v>62</v>
      </c>
      <c r="F188">
        <v>456</v>
      </c>
      <c r="G188">
        <v>312.32</v>
      </c>
      <c r="H188">
        <v>0.1</v>
      </c>
      <c r="I188">
        <v>128176.13</v>
      </c>
      <c r="J188">
        <v>89652.75</v>
      </c>
      <c r="K188">
        <v>14610.24</v>
      </c>
      <c r="L188">
        <v>1137.97</v>
      </c>
      <c r="M188">
        <v>7815.62</v>
      </c>
      <c r="N188">
        <v>14959.55</v>
      </c>
      <c r="O188">
        <v>11.67</v>
      </c>
      <c r="P188" t="s">
        <v>35</v>
      </c>
      <c r="Q188" t="s">
        <v>36</v>
      </c>
      <c r="R188" t="s">
        <v>37</v>
      </c>
      <c r="S188" t="s">
        <v>52</v>
      </c>
      <c r="T188" t="s">
        <v>39</v>
      </c>
      <c r="U188">
        <v>15</v>
      </c>
      <c r="V188" s="1">
        <v>45456</v>
      </c>
      <c r="W188" s="1">
        <v>45457</v>
      </c>
      <c r="X188" s="1">
        <v>45483</v>
      </c>
      <c r="Y188" t="s">
        <v>81</v>
      </c>
      <c r="Z188" t="s">
        <v>150</v>
      </c>
      <c r="AA188" t="s">
        <v>65</v>
      </c>
      <c r="AB188" t="s">
        <v>43</v>
      </c>
      <c r="AC188" t="s">
        <v>44</v>
      </c>
      <c r="AD188" t="s">
        <v>67</v>
      </c>
    </row>
    <row r="189" spans="1:30" x14ac:dyDescent="0.3">
      <c r="A189" t="s">
        <v>490</v>
      </c>
      <c r="B189" t="s">
        <v>491</v>
      </c>
      <c r="C189" t="s">
        <v>80</v>
      </c>
      <c r="D189" t="s">
        <v>107</v>
      </c>
      <c r="E189" t="s">
        <v>108</v>
      </c>
      <c r="F189">
        <v>1994</v>
      </c>
      <c r="G189">
        <v>63.24</v>
      </c>
      <c r="H189">
        <v>0</v>
      </c>
      <c r="I189">
        <v>126100.56</v>
      </c>
      <c r="J189">
        <v>84117.79</v>
      </c>
      <c r="K189">
        <v>1968.71</v>
      </c>
      <c r="L189">
        <v>842.09</v>
      </c>
      <c r="M189">
        <v>5436.96</v>
      </c>
      <c r="N189">
        <v>33735.01</v>
      </c>
      <c r="O189">
        <v>26.75</v>
      </c>
      <c r="P189" t="s">
        <v>35</v>
      </c>
      <c r="Q189" t="s">
        <v>122</v>
      </c>
      <c r="R189" t="s">
        <v>51</v>
      </c>
      <c r="S189" t="s">
        <v>91</v>
      </c>
      <c r="T189" t="s">
        <v>53</v>
      </c>
      <c r="U189">
        <v>15</v>
      </c>
      <c r="V189" s="1">
        <v>45595</v>
      </c>
      <c r="W189" s="1">
        <v>45600</v>
      </c>
      <c r="X189" s="1">
        <v>45621</v>
      </c>
      <c r="Y189" t="s">
        <v>54</v>
      </c>
      <c r="Z189" t="s">
        <v>75</v>
      </c>
      <c r="AA189" t="s">
        <v>83</v>
      </c>
      <c r="AB189" t="s">
        <v>43</v>
      </c>
      <c r="AC189" t="s">
        <v>123</v>
      </c>
      <c r="AD189" t="s">
        <v>58</v>
      </c>
    </row>
    <row r="190" spans="1:30" x14ac:dyDescent="0.3">
      <c r="A190" t="s">
        <v>492</v>
      </c>
      <c r="B190" t="s">
        <v>493</v>
      </c>
      <c r="C190" t="s">
        <v>70</v>
      </c>
      <c r="D190" t="s">
        <v>101</v>
      </c>
      <c r="E190" t="s">
        <v>102</v>
      </c>
      <c r="F190">
        <v>69</v>
      </c>
      <c r="G190">
        <v>428.96</v>
      </c>
      <c r="H190">
        <v>0.05</v>
      </c>
      <c r="I190">
        <v>28118.33</v>
      </c>
      <c r="J190">
        <v>15425.67</v>
      </c>
      <c r="K190">
        <v>13470.65</v>
      </c>
      <c r="L190">
        <v>2869.76</v>
      </c>
      <c r="M190">
        <v>1316.81</v>
      </c>
      <c r="N190">
        <v>-4964.5600000000004</v>
      </c>
      <c r="O190">
        <v>-17.66</v>
      </c>
      <c r="P190" t="s">
        <v>35</v>
      </c>
      <c r="Q190" t="s">
        <v>117</v>
      </c>
      <c r="R190" t="s">
        <v>51</v>
      </c>
      <c r="S190" t="s">
        <v>91</v>
      </c>
      <c r="T190" t="s">
        <v>112</v>
      </c>
      <c r="U190">
        <v>7</v>
      </c>
      <c r="V190" s="1">
        <v>45387</v>
      </c>
      <c r="W190" s="1">
        <v>45393</v>
      </c>
      <c r="X190" s="1">
        <v>45410</v>
      </c>
      <c r="Y190" t="s">
        <v>81</v>
      </c>
      <c r="Z190" t="s">
        <v>165</v>
      </c>
      <c r="AA190" t="s">
        <v>83</v>
      </c>
      <c r="AB190" t="s">
        <v>66</v>
      </c>
      <c r="AC190" t="s">
        <v>44</v>
      </c>
      <c r="AD190" t="s">
        <v>58</v>
      </c>
    </row>
    <row r="191" spans="1:30" x14ac:dyDescent="0.3">
      <c r="A191" t="s">
        <v>494</v>
      </c>
      <c r="B191" t="s">
        <v>495</v>
      </c>
      <c r="C191" t="s">
        <v>135</v>
      </c>
      <c r="D191" t="s">
        <v>33</v>
      </c>
      <c r="E191" t="s">
        <v>34</v>
      </c>
      <c r="F191">
        <v>321</v>
      </c>
      <c r="G191">
        <v>354.16</v>
      </c>
      <c r="H191">
        <v>0</v>
      </c>
      <c r="I191">
        <v>113685.36</v>
      </c>
      <c r="J191">
        <v>84635.43</v>
      </c>
      <c r="K191">
        <v>12743.07</v>
      </c>
      <c r="L191">
        <v>400.77</v>
      </c>
      <c r="M191">
        <v>12633.02</v>
      </c>
      <c r="N191">
        <v>3273.07</v>
      </c>
      <c r="O191">
        <v>2.88</v>
      </c>
      <c r="P191" t="s">
        <v>35</v>
      </c>
      <c r="Q191" t="s">
        <v>96</v>
      </c>
      <c r="R191" t="s">
        <v>37</v>
      </c>
      <c r="S191" t="s">
        <v>97</v>
      </c>
      <c r="T191" t="s">
        <v>112</v>
      </c>
      <c r="U191">
        <v>15</v>
      </c>
      <c r="V191" s="1">
        <v>45786</v>
      </c>
      <c r="W191" s="1">
        <v>45796</v>
      </c>
      <c r="X191" s="1">
        <v>45821</v>
      </c>
      <c r="Y191" t="s">
        <v>81</v>
      </c>
      <c r="Z191" t="s">
        <v>82</v>
      </c>
      <c r="AA191" t="s">
        <v>83</v>
      </c>
      <c r="AB191" t="s">
        <v>76</v>
      </c>
      <c r="AC191" t="s">
        <v>84</v>
      </c>
      <c r="AD191" t="s">
        <v>67</v>
      </c>
    </row>
    <row r="192" spans="1:30" x14ac:dyDescent="0.3">
      <c r="A192" t="s">
        <v>496</v>
      </c>
      <c r="B192" t="s">
        <v>497</v>
      </c>
      <c r="C192" t="s">
        <v>87</v>
      </c>
      <c r="D192" t="s">
        <v>101</v>
      </c>
      <c r="E192" t="s">
        <v>102</v>
      </c>
      <c r="F192">
        <v>179</v>
      </c>
      <c r="G192">
        <v>145.57</v>
      </c>
      <c r="H192">
        <v>0.1</v>
      </c>
      <c r="I192">
        <v>23451.33</v>
      </c>
      <c r="J192">
        <v>10640.06</v>
      </c>
      <c r="K192">
        <v>13090.82</v>
      </c>
      <c r="L192">
        <v>1621.97</v>
      </c>
      <c r="M192">
        <v>2212.92</v>
      </c>
      <c r="N192">
        <v>-4114.4399999999996</v>
      </c>
      <c r="O192">
        <v>-17.54</v>
      </c>
      <c r="P192" t="s">
        <v>35</v>
      </c>
      <c r="Q192" t="s">
        <v>50</v>
      </c>
      <c r="R192" t="s">
        <v>51</v>
      </c>
      <c r="S192" t="s">
        <v>97</v>
      </c>
      <c r="T192" t="s">
        <v>112</v>
      </c>
      <c r="U192">
        <v>7</v>
      </c>
      <c r="V192" s="1">
        <v>45870</v>
      </c>
      <c r="W192" s="1">
        <v>45874</v>
      </c>
      <c r="X192" s="1">
        <v>45902</v>
      </c>
      <c r="Y192" t="s">
        <v>103</v>
      </c>
      <c r="Z192" t="s">
        <v>177</v>
      </c>
      <c r="AA192" t="s">
        <v>56</v>
      </c>
      <c r="AB192" t="s">
        <v>43</v>
      </c>
      <c r="AC192" t="s">
        <v>44</v>
      </c>
      <c r="AD192" t="s">
        <v>45</v>
      </c>
    </row>
    <row r="193" spans="1:30" x14ac:dyDescent="0.3">
      <c r="A193" t="s">
        <v>498</v>
      </c>
      <c r="B193" t="s">
        <v>499</v>
      </c>
      <c r="C193" t="s">
        <v>135</v>
      </c>
      <c r="D193" t="s">
        <v>159</v>
      </c>
      <c r="E193" t="s">
        <v>160</v>
      </c>
      <c r="F193">
        <v>354</v>
      </c>
      <c r="G193">
        <v>422.74</v>
      </c>
      <c r="H193">
        <v>0</v>
      </c>
      <c r="I193">
        <v>149649.96</v>
      </c>
      <c r="J193">
        <v>67865.279999999999</v>
      </c>
      <c r="K193">
        <v>14048.39</v>
      </c>
      <c r="L193">
        <v>1566.15</v>
      </c>
      <c r="M193">
        <v>10015.91</v>
      </c>
      <c r="N193">
        <v>56154.23</v>
      </c>
      <c r="O193">
        <v>37.520000000000003</v>
      </c>
      <c r="P193" t="s">
        <v>35</v>
      </c>
      <c r="Q193" t="s">
        <v>36</v>
      </c>
      <c r="R193" t="s">
        <v>51</v>
      </c>
      <c r="S193" t="s">
        <v>91</v>
      </c>
      <c r="T193" t="s">
        <v>39</v>
      </c>
      <c r="U193">
        <v>0</v>
      </c>
      <c r="V193" s="1">
        <v>45799</v>
      </c>
      <c r="W193" s="1">
        <v>45802</v>
      </c>
      <c r="X193" s="1">
        <v>45831</v>
      </c>
      <c r="Y193" t="s">
        <v>81</v>
      </c>
      <c r="Z193" t="s">
        <v>82</v>
      </c>
      <c r="AA193" t="s">
        <v>42</v>
      </c>
      <c r="AB193" t="s">
        <v>43</v>
      </c>
      <c r="AC193" t="s">
        <v>44</v>
      </c>
      <c r="AD193" t="s">
        <v>67</v>
      </c>
    </row>
    <row r="194" spans="1:30" x14ac:dyDescent="0.3">
      <c r="A194" t="s">
        <v>500</v>
      </c>
      <c r="B194" t="s">
        <v>501</v>
      </c>
      <c r="C194" t="s">
        <v>32</v>
      </c>
      <c r="D194" t="s">
        <v>159</v>
      </c>
      <c r="E194" t="s">
        <v>160</v>
      </c>
      <c r="F194">
        <v>1723</v>
      </c>
      <c r="G194">
        <v>132.80000000000001</v>
      </c>
      <c r="H194">
        <v>0.15</v>
      </c>
      <c r="I194">
        <v>194492.24</v>
      </c>
      <c r="J194">
        <v>113438.89</v>
      </c>
      <c r="K194">
        <v>8809.01</v>
      </c>
      <c r="L194">
        <v>355.26</v>
      </c>
      <c r="M194">
        <v>13584.43</v>
      </c>
      <c r="N194">
        <v>58304.65</v>
      </c>
      <c r="O194">
        <v>29.98</v>
      </c>
      <c r="P194" t="s">
        <v>35</v>
      </c>
      <c r="Q194" t="s">
        <v>117</v>
      </c>
      <c r="R194" t="s">
        <v>51</v>
      </c>
      <c r="S194" t="s">
        <v>52</v>
      </c>
      <c r="T194" t="s">
        <v>39</v>
      </c>
      <c r="U194">
        <v>15</v>
      </c>
      <c r="V194" s="1">
        <v>45615</v>
      </c>
      <c r="W194" s="1">
        <v>45617</v>
      </c>
      <c r="X194" s="1">
        <v>45660</v>
      </c>
      <c r="Y194" t="s">
        <v>54</v>
      </c>
      <c r="Z194" t="s">
        <v>92</v>
      </c>
      <c r="AA194" t="s">
        <v>65</v>
      </c>
      <c r="AB194" t="s">
        <v>43</v>
      </c>
      <c r="AC194" t="s">
        <v>93</v>
      </c>
      <c r="AD194" t="s">
        <v>45</v>
      </c>
    </row>
    <row r="195" spans="1:30" x14ac:dyDescent="0.3">
      <c r="A195" t="s">
        <v>502</v>
      </c>
      <c r="B195" t="s">
        <v>503</v>
      </c>
      <c r="C195" t="s">
        <v>135</v>
      </c>
      <c r="D195" t="s">
        <v>130</v>
      </c>
      <c r="E195" t="s">
        <v>131</v>
      </c>
      <c r="F195">
        <v>1872</v>
      </c>
      <c r="G195">
        <v>264</v>
      </c>
      <c r="H195">
        <v>0.05</v>
      </c>
      <c r="I195">
        <v>469497.59999999998</v>
      </c>
      <c r="J195">
        <v>303473.28999999998</v>
      </c>
      <c r="K195">
        <v>7115.01</v>
      </c>
      <c r="L195">
        <v>1088.48</v>
      </c>
      <c r="M195">
        <v>48138.1</v>
      </c>
      <c r="N195">
        <v>109682.72</v>
      </c>
      <c r="O195">
        <v>23.36</v>
      </c>
      <c r="P195" t="s">
        <v>35</v>
      </c>
      <c r="Q195" t="s">
        <v>90</v>
      </c>
      <c r="R195" t="s">
        <v>37</v>
      </c>
      <c r="S195" t="s">
        <v>52</v>
      </c>
      <c r="T195" t="s">
        <v>63</v>
      </c>
      <c r="U195">
        <v>7</v>
      </c>
      <c r="V195" s="1">
        <v>45520</v>
      </c>
      <c r="W195" s="1">
        <v>45528</v>
      </c>
      <c r="X195" s="1">
        <v>45557</v>
      </c>
      <c r="Y195" t="s">
        <v>103</v>
      </c>
      <c r="Z195" t="s">
        <v>177</v>
      </c>
      <c r="AA195" t="s">
        <v>65</v>
      </c>
      <c r="AB195" t="s">
        <v>66</v>
      </c>
      <c r="AC195" t="s">
        <v>57</v>
      </c>
      <c r="AD195" t="s">
        <v>45</v>
      </c>
    </row>
    <row r="196" spans="1:30" x14ac:dyDescent="0.3">
      <c r="A196" t="s">
        <v>504</v>
      </c>
      <c r="B196" t="s">
        <v>505</v>
      </c>
      <c r="C196" t="s">
        <v>80</v>
      </c>
      <c r="D196" t="s">
        <v>130</v>
      </c>
      <c r="E196" t="s">
        <v>131</v>
      </c>
      <c r="F196">
        <v>1171</v>
      </c>
      <c r="G196">
        <v>270.55</v>
      </c>
      <c r="H196">
        <v>0</v>
      </c>
      <c r="I196">
        <v>316814.05</v>
      </c>
      <c r="J196">
        <v>146917.26999999999</v>
      </c>
      <c r="K196">
        <v>2880.25</v>
      </c>
      <c r="L196">
        <v>507.3</v>
      </c>
      <c r="M196">
        <v>29047.29</v>
      </c>
      <c r="N196">
        <v>137461.94</v>
      </c>
      <c r="O196">
        <v>43.39</v>
      </c>
      <c r="P196" t="s">
        <v>35</v>
      </c>
      <c r="Q196" t="s">
        <v>50</v>
      </c>
      <c r="R196" t="s">
        <v>51</v>
      </c>
      <c r="S196" t="s">
        <v>97</v>
      </c>
      <c r="T196" t="s">
        <v>112</v>
      </c>
      <c r="U196">
        <v>4</v>
      </c>
      <c r="V196" s="1">
        <v>45711</v>
      </c>
      <c r="W196" s="1">
        <v>45713</v>
      </c>
      <c r="X196" s="1">
        <v>45741</v>
      </c>
      <c r="Y196" t="s">
        <v>40</v>
      </c>
      <c r="Z196" t="s">
        <v>147</v>
      </c>
      <c r="AA196" t="s">
        <v>42</v>
      </c>
      <c r="AB196" t="s">
        <v>43</v>
      </c>
      <c r="AC196" t="s">
        <v>57</v>
      </c>
      <c r="AD196" t="s">
        <v>58</v>
      </c>
    </row>
    <row r="197" spans="1:30" x14ac:dyDescent="0.3">
      <c r="A197" t="s">
        <v>506</v>
      </c>
      <c r="B197" t="s">
        <v>507</v>
      </c>
      <c r="C197" t="s">
        <v>87</v>
      </c>
      <c r="D197" t="s">
        <v>159</v>
      </c>
      <c r="E197" t="s">
        <v>160</v>
      </c>
      <c r="F197">
        <v>145</v>
      </c>
      <c r="G197">
        <v>464.78</v>
      </c>
      <c r="H197">
        <v>0</v>
      </c>
      <c r="I197">
        <v>67393.100000000006</v>
      </c>
      <c r="J197">
        <v>45938.07</v>
      </c>
      <c r="K197">
        <v>7032.32</v>
      </c>
      <c r="L197">
        <v>2009.52</v>
      </c>
      <c r="M197">
        <v>7791.92</v>
      </c>
      <c r="N197">
        <v>4621.2700000000004</v>
      </c>
      <c r="O197">
        <v>6.86</v>
      </c>
      <c r="P197" t="s">
        <v>35</v>
      </c>
      <c r="Q197" t="s">
        <v>117</v>
      </c>
      <c r="R197" t="s">
        <v>74</v>
      </c>
      <c r="S197" t="s">
        <v>118</v>
      </c>
      <c r="T197" t="s">
        <v>63</v>
      </c>
      <c r="U197">
        <v>0</v>
      </c>
      <c r="V197" s="1">
        <v>45429</v>
      </c>
      <c r="W197" s="1">
        <v>45437</v>
      </c>
      <c r="X197" s="1">
        <v>45458</v>
      </c>
      <c r="Y197" t="s">
        <v>81</v>
      </c>
      <c r="Z197" t="s">
        <v>82</v>
      </c>
      <c r="AA197" t="s">
        <v>42</v>
      </c>
      <c r="AB197" t="s">
        <v>43</v>
      </c>
      <c r="AC197" t="s">
        <v>98</v>
      </c>
      <c r="AD197" t="s">
        <v>58</v>
      </c>
    </row>
    <row r="198" spans="1:30" x14ac:dyDescent="0.3">
      <c r="A198" t="s">
        <v>508</v>
      </c>
      <c r="B198" t="s">
        <v>509</v>
      </c>
      <c r="C198" t="s">
        <v>70</v>
      </c>
      <c r="D198" t="s">
        <v>33</v>
      </c>
      <c r="E198" t="s">
        <v>34</v>
      </c>
      <c r="F198">
        <v>843</v>
      </c>
      <c r="G198">
        <v>335.61</v>
      </c>
      <c r="H198">
        <v>0.1</v>
      </c>
      <c r="I198">
        <v>254627.31</v>
      </c>
      <c r="J198">
        <v>153090.35</v>
      </c>
      <c r="K198">
        <v>6077.61</v>
      </c>
      <c r="L198">
        <v>2940.55</v>
      </c>
      <c r="M198">
        <v>28414.12</v>
      </c>
      <c r="N198">
        <v>64104.68</v>
      </c>
      <c r="O198">
        <v>25.18</v>
      </c>
      <c r="P198" t="s">
        <v>35</v>
      </c>
      <c r="Q198" t="s">
        <v>132</v>
      </c>
      <c r="R198" t="s">
        <v>37</v>
      </c>
      <c r="S198" t="s">
        <v>118</v>
      </c>
      <c r="T198" t="s">
        <v>53</v>
      </c>
      <c r="U198">
        <v>10</v>
      </c>
      <c r="V198" s="1">
        <v>45546</v>
      </c>
      <c r="W198" s="1">
        <v>45551</v>
      </c>
      <c r="X198" s="1">
        <v>45576</v>
      </c>
      <c r="Y198" t="s">
        <v>103</v>
      </c>
      <c r="Z198" t="s">
        <v>104</v>
      </c>
      <c r="AA198" t="s">
        <v>56</v>
      </c>
      <c r="AB198" t="s">
        <v>43</v>
      </c>
      <c r="AC198" t="s">
        <v>44</v>
      </c>
      <c r="AD198" t="s">
        <v>45</v>
      </c>
    </row>
    <row r="199" spans="1:30" x14ac:dyDescent="0.3">
      <c r="A199" t="s">
        <v>510</v>
      </c>
      <c r="B199" t="s">
        <v>511</v>
      </c>
      <c r="C199" t="s">
        <v>135</v>
      </c>
      <c r="D199" t="s">
        <v>88</v>
      </c>
      <c r="E199" t="s">
        <v>89</v>
      </c>
      <c r="F199">
        <v>461</v>
      </c>
      <c r="G199">
        <v>120.66</v>
      </c>
      <c r="H199">
        <v>0.1</v>
      </c>
      <c r="I199">
        <v>50061.83</v>
      </c>
      <c r="J199">
        <v>32839.730000000003</v>
      </c>
      <c r="K199">
        <v>13857.28</v>
      </c>
      <c r="L199">
        <v>484.75</v>
      </c>
      <c r="M199">
        <v>4557.6099999999997</v>
      </c>
      <c r="N199">
        <v>-1677.54</v>
      </c>
      <c r="O199">
        <v>-3.35</v>
      </c>
      <c r="P199" t="s">
        <v>35</v>
      </c>
      <c r="Q199" t="s">
        <v>111</v>
      </c>
      <c r="R199" t="s">
        <v>51</v>
      </c>
      <c r="S199" t="s">
        <v>38</v>
      </c>
      <c r="T199" t="s">
        <v>112</v>
      </c>
      <c r="U199">
        <v>7</v>
      </c>
      <c r="V199" s="1">
        <v>45474</v>
      </c>
      <c r="W199" s="1">
        <v>45483</v>
      </c>
      <c r="X199" s="1">
        <v>45517</v>
      </c>
      <c r="Y199" t="s">
        <v>103</v>
      </c>
      <c r="Z199" t="s">
        <v>119</v>
      </c>
      <c r="AA199" t="s">
        <v>56</v>
      </c>
      <c r="AB199" t="s">
        <v>66</v>
      </c>
      <c r="AC199" t="s">
        <v>98</v>
      </c>
      <c r="AD199" t="s">
        <v>58</v>
      </c>
    </row>
    <row r="200" spans="1:30" x14ac:dyDescent="0.3">
      <c r="A200" t="s">
        <v>512</v>
      </c>
      <c r="B200" t="s">
        <v>513</v>
      </c>
      <c r="C200" t="s">
        <v>80</v>
      </c>
      <c r="D200" t="s">
        <v>48</v>
      </c>
      <c r="E200" t="s">
        <v>49</v>
      </c>
      <c r="F200">
        <v>268</v>
      </c>
      <c r="G200">
        <v>32.130000000000003</v>
      </c>
      <c r="H200">
        <v>0.05</v>
      </c>
      <c r="I200">
        <v>8180.3</v>
      </c>
      <c r="J200">
        <v>3811.36</v>
      </c>
      <c r="L200">
        <v>874.24</v>
      </c>
      <c r="M200">
        <v>806.19</v>
      </c>
      <c r="N200">
        <v>1367.74</v>
      </c>
      <c r="O200">
        <v>16.72</v>
      </c>
      <c r="P200" t="s">
        <v>35</v>
      </c>
      <c r="Q200" t="s">
        <v>111</v>
      </c>
      <c r="R200" t="s">
        <v>37</v>
      </c>
      <c r="S200" t="s">
        <v>91</v>
      </c>
      <c r="T200" t="s">
        <v>112</v>
      </c>
      <c r="U200">
        <v>0</v>
      </c>
      <c r="V200" s="1">
        <v>45585</v>
      </c>
      <c r="W200" s="1">
        <v>45590</v>
      </c>
      <c r="X200" s="1">
        <v>45596</v>
      </c>
      <c r="Y200" t="s">
        <v>54</v>
      </c>
      <c r="Z200" t="s">
        <v>75</v>
      </c>
      <c r="AA200" t="s">
        <v>65</v>
      </c>
      <c r="AB200" t="s">
        <v>43</v>
      </c>
      <c r="AC200" t="s">
        <v>98</v>
      </c>
      <c r="AD200" t="s">
        <v>45</v>
      </c>
    </row>
    <row r="201" spans="1:30" x14ac:dyDescent="0.3">
      <c r="A201" t="s">
        <v>514</v>
      </c>
      <c r="B201" t="s">
        <v>515</v>
      </c>
      <c r="C201" t="s">
        <v>135</v>
      </c>
      <c r="D201" t="s">
        <v>48</v>
      </c>
      <c r="E201" t="s">
        <v>49</v>
      </c>
      <c r="F201">
        <v>1821</v>
      </c>
      <c r="G201">
        <v>127.67</v>
      </c>
      <c r="H201">
        <v>0.15</v>
      </c>
      <c r="I201">
        <v>197614.01</v>
      </c>
      <c r="J201">
        <v>103011.96</v>
      </c>
      <c r="K201">
        <v>11872.45</v>
      </c>
      <c r="L201">
        <v>2416.58</v>
      </c>
      <c r="M201">
        <v>9636.42</v>
      </c>
      <c r="N201">
        <v>70676.600000000006</v>
      </c>
      <c r="O201">
        <v>35.76</v>
      </c>
      <c r="P201" t="s">
        <v>35</v>
      </c>
      <c r="Q201" t="s">
        <v>111</v>
      </c>
      <c r="R201" t="s">
        <v>37</v>
      </c>
      <c r="S201" t="s">
        <v>52</v>
      </c>
      <c r="T201" t="s">
        <v>53</v>
      </c>
      <c r="U201">
        <v>10</v>
      </c>
      <c r="V201" s="1">
        <v>45972</v>
      </c>
      <c r="W201" s="1">
        <v>45973</v>
      </c>
      <c r="X201" s="1">
        <v>46000</v>
      </c>
      <c r="Y201" t="s">
        <v>54</v>
      </c>
      <c r="Z201" t="s">
        <v>92</v>
      </c>
      <c r="AA201" t="s">
        <v>42</v>
      </c>
      <c r="AB201" t="s">
        <v>43</v>
      </c>
      <c r="AC201" t="s">
        <v>98</v>
      </c>
      <c r="AD201" t="s">
        <v>67</v>
      </c>
    </row>
    <row r="202" spans="1:30" x14ac:dyDescent="0.3">
      <c r="A202" t="s">
        <v>516</v>
      </c>
      <c r="B202" t="s">
        <v>517</v>
      </c>
      <c r="C202" t="s">
        <v>80</v>
      </c>
      <c r="D202" t="s">
        <v>88</v>
      </c>
      <c r="E202" t="s">
        <v>89</v>
      </c>
      <c r="F202">
        <v>1916</v>
      </c>
      <c r="G202">
        <v>324.22000000000003</v>
      </c>
      <c r="H202">
        <v>0.1</v>
      </c>
      <c r="I202">
        <v>559084.97</v>
      </c>
      <c r="J202">
        <v>378239.05</v>
      </c>
      <c r="K202">
        <v>8425.92</v>
      </c>
      <c r="L202">
        <v>1849.82</v>
      </c>
      <c r="M202">
        <v>54574.9</v>
      </c>
      <c r="N202">
        <v>115995.28</v>
      </c>
      <c r="O202">
        <v>20.75</v>
      </c>
      <c r="P202" t="s">
        <v>35</v>
      </c>
      <c r="Q202" t="s">
        <v>132</v>
      </c>
      <c r="R202" t="s">
        <v>74</v>
      </c>
      <c r="S202" t="s">
        <v>38</v>
      </c>
      <c r="T202" t="s">
        <v>39</v>
      </c>
      <c r="U202">
        <v>15</v>
      </c>
      <c r="V202" s="1">
        <v>45490</v>
      </c>
      <c r="W202" s="1">
        <v>45495</v>
      </c>
      <c r="X202" s="1">
        <v>45520</v>
      </c>
      <c r="Y202" t="s">
        <v>103</v>
      </c>
      <c r="Z202" t="s">
        <v>119</v>
      </c>
      <c r="AA202" t="s">
        <v>83</v>
      </c>
      <c r="AB202" t="s">
        <v>76</v>
      </c>
      <c r="AC202" t="s">
        <v>84</v>
      </c>
      <c r="AD202" t="s">
        <v>67</v>
      </c>
    </row>
    <row r="203" spans="1:30" x14ac:dyDescent="0.3">
      <c r="A203" t="s">
        <v>518</v>
      </c>
      <c r="B203" t="s">
        <v>519</v>
      </c>
      <c r="C203" t="s">
        <v>70</v>
      </c>
      <c r="D203" t="s">
        <v>48</v>
      </c>
      <c r="E203" t="s">
        <v>49</v>
      </c>
      <c r="F203">
        <v>591</v>
      </c>
      <c r="G203">
        <v>82.43</v>
      </c>
      <c r="H203">
        <v>0.1</v>
      </c>
      <c r="I203">
        <v>43844.52</v>
      </c>
      <c r="J203">
        <v>19804.29</v>
      </c>
      <c r="K203">
        <v>7261.8</v>
      </c>
      <c r="L203">
        <v>2818.73</v>
      </c>
      <c r="M203">
        <v>1052.01</v>
      </c>
      <c r="N203">
        <v>12907.69</v>
      </c>
      <c r="O203">
        <v>29.44</v>
      </c>
      <c r="P203" t="s">
        <v>35</v>
      </c>
      <c r="Q203" t="s">
        <v>96</v>
      </c>
      <c r="R203" t="s">
        <v>74</v>
      </c>
      <c r="S203" t="s">
        <v>91</v>
      </c>
      <c r="T203" t="s">
        <v>39</v>
      </c>
      <c r="U203">
        <v>0</v>
      </c>
      <c r="V203" s="1">
        <v>45622</v>
      </c>
      <c r="W203" s="1">
        <v>45632</v>
      </c>
      <c r="X203" s="1">
        <v>45661</v>
      </c>
      <c r="Y203" t="s">
        <v>54</v>
      </c>
      <c r="Z203" t="s">
        <v>92</v>
      </c>
      <c r="AA203" t="s">
        <v>56</v>
      </c>
      <c r="AB203" t="s">
        <v>43</v>
      </c>
      <c r="AC203" t="s">
        <v>77</v>
      </c>
      <c r="AD203" t="s">
        <v>58</v>
      </c>
    </row>
    <row r="204" spans="1:30" x14ac:dyDescent="0.3">
      <c r="A204" t="s">
        <v>520</v>
      </c>
      <c r="B204" t="s">
        <v>521</v>
      </c>
      <c r="C204" t="s">
        <v>80</v>
      </c>
      <c r="D204" t="s">
        <v>48</v>
      </c>
      <c r="E204" t="s">
        <v>49</v>
      </c>
      <c r="F204">
        <v>189</v>
      </c>
      <c r="G204">
        <v>397.4</v>
      </c>
      <c r="H204">
        <v>0.05</v>
      </c>
      <c r="I204">
        <v>71353.17</v>
      </c>
      <c r="J204">
        <v>41012.33</v>
      </c>
      <c r="K204">
        <v>8287.02</v>
      </c>
      <c r="L204">
        <v>366.64</v>
      </c>
      <c r="M204">
        <v>3005.38</v>
      </c>
      <c r="N204">
        <v>18681.8</v>
      </c>
      <c r="O204">
        <v>26.18</v>
      </c>
      <c r="P204" t="s">
        <v>35</v>
      </c>
      <c r="Q204" t="s">
        <v>96</v>
      </c>
      <c r="R204" t="s">
        <v>74</v>
      </c>
      <c r="S204" t="s">
        <v>118</v>
      </c>
      <c r="T204" t="s">
        <v>39</v>
      </c>
      <c r="U204">
        <v>7</v>
      </c>
      <c r="V204" s="1">
        <v>45510</v>
      </c>
      <c r="W204" s="1">
        <v>45516</v>
      </c>
      <c r="X204" s="1">
        <v>45539</v>
      </c>
      <c r="Y204" t="s">
        <v>103</v>
      </c>
      <c r="Z204" t="s">
        <v>177</v>
      </c>
      <c r="AA204" t="s">
        <v>65</v>
      </c>
      <c r="AB204" t="s">
        <v>43</v>
      </c>
      <c r="AC204" t="s">
        <v>57</v>
      </c>
      <c r="AD204" t="s">
        <v>67</v>
      </c>
    </row>
    <row r="205" spans="1:30" x14ac:dyDescent="0.3">
      <c r="A205" t="s">
        <v>522</v>
      </c>
      <c r="B205" t="s">
        <v>523</v>
      </c>
      <c r="C205" t="s">
        <v>32</v>
      </c>
      <c r="D205" t="s">
        <v>88</v>
      </c>
      <c r="E205" t="s">
        <v>89</v>
      </c>
      <c r="F205">
        <v>1902</v>
      </c>
      <c r="G205">
        <v>328.29</v>
      </c>
      <c r="H205">
        <v>0.05</v>
      </c>
      <c r="I205">
        <v>593187.19999999995</v>
      </c>
      <c r="J205">
        <v>437575.84</v>
      </c>
      <c r="K205">
        <v>10396.99</v>
      </c>
      <c r="L205">
        <v>1030.72</v>
      </c>
      <c r="M205">
        <v>66195.679999999993</v>
      </c>
      <c r="N205">
        <v>77987.97</v>
      </c>
      <c r="O205">
        <v>13.15</v>
      </c>
      <c r="P205" t="s">
        <v>35</v>
      </c>
      <c r="Q205" t="s">
        <v>111</v>
      </c>
      <c r="R205" t="s">
        <v>51</v>
      </c>
      <c r="S205" t="s">
        <v>38</v>
      </c>
      <c r="T205" t="s">
        <v>112</v>
      </c>
      <c r="U205">
        <v>4</v>
      </c>
      <c r="V205" s="1">
        <v>45408</v>
      </c>
      <c r="W205" s="1">
        <v>45415</v>
      </c>
      <c r="X205" s="1">
        <v>45441</v>
      </c>
      <c r="Y205" t="s">
        <v>81</v>
      </c>
      <c r="Z205" t="s">
        <v>165</v>
      </c>
      <c r="AA205" t="s">
        <v>83</v>
      </c>
      <c r="AB205" t="s">
        <v>76</v>
      </c>
      <c r="AC205" t="s">
        <v>57</v>
      </c>
      <c r="AD205" t="s">
        <v>45</v>
      </c>
    </row>
    <row r="206" spans="1:30" x14ac:dyDescent="0.3">
      <c r="A206" t="s">
        <v>524</v>
      </c>
      <c r="B206" t="s">
        <v>525</v>
      </c>
      <c r="C206" t="s">
        <v>32</v>
      </c>
      <c r="D206" t="s">
        <v>88</v>
      </c>
      <c r="E206" t="s">
        <v>89</v>
      </c>
      <c r="F206">
        <v>706</v>
      </c>
      <c r="G206">
        <v>266.67</v>
      </c>
      <c r="H206">
        <v>0</v>
      </c>
      <c r="I206">
        <v>188269.02</v>
      </c>
      <c r="J206">
        <v>94175.64</v>
      </c>
      <c r="K206">
        <v>14366</v>
      </c>
      <c r="L206">
        <v>1660.13</v>
      </c>
      <c r="M206">
        <v>3903.39</v>
      </c>
      <c r="N206">
        <v>74163.86</v>
      </c>
      <c r="O206">
        <v>39.39</v>
      </c>
      <c r="P206" t="s">
        <v>35</v>
      </c>
      <c r="Q206" t="s">
        <v>36</v>
      </c>
      <c r="R206" t="s">
        <v>74</v>
      </c>
      <c r="S206" t="s">
        <v>118</v>
      </c>
      <c r="T206" t="s">
        <v>39</v>
      </c>
      <c r="U206">
        <v>2</v>
      </c>
      <c r="V206" s="1">
        <v>45359</v>
      </c>
      <c r="W206" s="1">
        <v>45363</v>
      </c>
      <c r="X206" s="1">
        <v>45391</v>
      </c>
      <c r="Y206" t="s">
        <v>40</v>
      </c>
      <c r="Z206" t="s">
        <v>41</v>
      </c>
      <c r="AA206" t="s">
        <v>42</v>
      </c>
      <c r="AB206" t="s">
        <v>76</v>
      </c>
      <c r="AC206" t="s">
        <v>84</v>
      </c>
      <c r="AD206" t="s">
        <v>45</v>
      </c>
    </row>
    <row r="207" spans="1:30" x14ac:dyDescent="0.3">
      <c r="A207" t="s">
        <v>526</v>
      </c>
      <c r="B207" t="s">
        <v>527</v>
      </c>
      <c r="C207" t="s">
        <v>70</v>
      </c>
      <c r="D207" t="s">
        <v>71</v>
      </c>
      <c r="E207" t="s">
        <v>72</v>
      </c>
      <c r="F207">
        <v>127</v>
      </c>
      <c r="G207">
        <v>62.01</v>
      </c>
      <c r="H207">
        <v>0</v>
      </c>
      <c r="I207">
        <v>7875.27</v>
      </c>
      <c r="J207">
        <v>3964.39</v>
      </c>
      <c r="K207">
        <v>4152.67</v>
      </c>
      <c r="L207">
        <v>304.27999999999997</v>
      </c>
      <c r="M207">
        <v>804.55</v>
      </c>
      <c r="N207">
        <v>-1350.62</v>
      </c>
      <c r="O207">
        <v>-17.149999999999999</v>
      </c>
      <c r="P207" t="s">
        <v>35</v>
      </c>
      <c r="Q207" t="s">
        <v>203</v>
      </c>
      <c r="R207" t="s">
        <v>37</v>
      </c>
      <c r="S207" t="s">
        <v>118</v>
      </c>
      <c r="T207" t="s">
        <v>39</v>
      </c>
      <c r="U207">
        <v>10</v>
      </c>
      <c r="V207" s="1">
        <v>45556</v>
      </c>
      <c r="W207" s="1">
        <v>45563</v>
      </c>
      <c r="X207" s="1">
        <v>45592</v>
      </c>
      <c r="Y207" t="s">
        <v>103</v>
      </c>
      <c r="Z207" t="s">
        <v>104</v>
      </c>
      <c r="AA207" t="s">
        <v>65</v>
      </c>
      <c r="AB207" t="s">
        <v>43</v>
      </c>
      <c r="AC207" t="s">
        <v>44</v>
      </c>
      <c r="AD207" t="s">
        <v>45</v>
      </c>
    </row>
    <row r="208" spans="1:30" x14ac:dyDescent="0.3">
      <c r="A208" t="s">
        <v>528</v>
      </c>
      <c r="B208" t="s">
        <v>529</v>
      </c>
      <c r="C208" t="s">
        <v>70</v>
      </c>
      <c r="D208" t="s">
        <v>33</v>
      </c>
      <c r="E208" t="s">
        <v>34</v>
      </c>
      <c r="F208">
        <v>1598</v>
      </c>
      <c r="G208">
        <v>378.06</v>
      </c>
      <c r="H208">
        <v>0</v>
      </c>
      <c r="I208">
        <v>604139.88</v>
      </c>
      <c r="J208">
        <v>398892.18</v>
      </c>
      <c r="K208">
        <v>1552.55</v>
      </c>
      <c r="L208">
        <v>2791.34</v>
      </c>
      <c r="M208">
        <v>18494.87</v>
      </c>
      <c r="N208">
        <v>182408.94</v>
      </c>
      <c r="O208">
        <v>30.19</v>
      </c>
      <c r="P208" t="s">
        <v>35</v>
      </c>
      <c r="Q208" t="s">
        <v>117</v>
      </c>
      <c r="R208" t="s">
        <v>74</v>
      </c>
      <c r="S208" t="s">
        <v>52</v>
      </c>
      <c r="T208" t="s">
        <v>112</v>
      </c>
      <c r="U208">
        <v>0</v>
      </c>
      <c r="V208" s="1">
        <v>45600</v>
      </c>
      <c r="W208" s="1">
        <v>45610</v>
      </c>
      <c r="X208" s="1">
        <v>45624</v>
      </c>
      <c r="Y208" t="s">
        <v>54</v>
      </c>
      <c r="Z208" t="s">
        <v>92</v>
      </c>
      <c r="AA208" t="s">
        <v>42</v>
      </c>
      <c r="AB208" t="s">
        <v>43</v>
      </c>
      <c r="AC208" t="s">
        <v>77</v>
      </c>
      <c r="AD208" t="s">
        <v>58</v>
      </c>
    </row>
    <row r="209" spans="1:30" x14ac:dyDescent="0.3">
      <c r="A209" t="s">
        <v>530</v>
      </c>
      <c r="B209" t="s">
        <v>531</v>
      </c>
      <c r="C209" t="s">
        <v>32</v>
      </c>
      <c r="D209" t="s">
        <v>159</v>
      </c>
      <c r="E209" t="s">
        <v>160</v>
      </c>
      <c r="F209">
        <v>1681</v>
      </c>
      <c r="G209">
        <v>402.79</v>
      </c>
      <c r="H209">
        <v>0.1</v>
      </c>
      <c r="I209">
        <v>609380.99</v>
      </c>
      <c r="J209">
        <v>449747.72</v>
      </c>
      <c r="L209">
        <v>2064.14</v>
      </c>
      <c r="M209">
        <v>67895.34</v>
      </c>
      <c r="N209">
        <v>87084.69</v>
      </c>
      <c r="O209">
        <v>14.29</v>
      </c>
      <c r="P209" t="s">
        <v>35</v>
      </c>
      <c r="Q209" t="s">
        <v>122</v>
      </c>
      <c r="R209" t="s">
        <v>37</v>
      </c>
      <c r="S209" t="s">
        <v>38</v>
      </c>
      <c r="T209" t="s">
        <v>112</v>
      </c>
      <c r="U209">
        <v>0</v>
      </c>
      <c r="V209" s="1">
        <v>45955</v>
      </c>
      <c r="W209" s="1">
        <v>45961</v>
      </c>
      <c r="X209" s="1">
        <v>45983</v>
      </c>
      <c r="Y209" t="s">
        <v>54</v>
      </c>
      <c r="Z209" t="s">
        <v>75</v>
      </c>
      <c r="AA209" t="s">
        <v>65</v>
      </c>
      <c r="AB209" t="s">
        <v>66</v>
      </c>
      <c r="AC209" t="s">
        <v>77</v>
      </c>
      <c r="AD209" t="s">
        <v>45</v>
      </c>
    </row>
    <row r="210" spans="1:30" x14ac:dyDescent="0.3">
      <c r="A210" t="s">
        <v>532</v>
      </c>
      <c r="B210" t="s">
        <v>533</v>
      </c>
      <c r="C210" t="s">
        <v>70</v>
      </c>
      <c r="D210" t="s">
        <v>71</v>
      </c>
      <c r="E210" t="s">
        <v>72</v>
      </c>
      <c r="F210">
        <v>483</v>
      </c>
      <c r="G210">
        <v>218.07</v>
      </c>
      <c r="H210">
        <v>0.05</v>
      </c>
      <c r="I210">
        <v>100061.42</v>
      </c>
      <c r="J210">
        <v>49859.24</v>
      </c>
      <c r="K210">
        <v>3701.43</v>
      </c>
      <c r="L210">
        <v>2520.77</v>
      </c>
      <c r="M210">
        <v>3945.68</v>
      </c>
      <c r="N210">
        <v>40034.300000000003</v>
      </c>
      <c r="O210">
        <v>40.01</v>
      </c>
      <c r="P210" t="s">
        <v>35</v>
      </c>
      <c r="Q210" t="s">
        <v>111</v>
      </c>
      <c r="R210" t="s">
        <v>37</v>
      </c>
      <c r="S210" t="s">
        <v>91</v>
      </c>
      <c r="T210" t="s">
        <v>39</v>
      </c>
      <c r="U210">
        <v>0</v>
      </c>
      <c r="V210" s="1">
        <v>45477</v>
      </c>
      <c r="W210" s="1">
        <v>45487</v>
      </c>
      <c r="X210" s="1">
        <v>45516</v>
      </c>
      <c r="Y210" t="s">
        <v>103</v>
      </c>
      <c r="Z210" t="s">
        <v>119</v>
      </c>
      <c r="AA210" t="s">
        <v>56</v>
      </c>
      <c r="AB210" t="s">
        <v>76</v>
      </c>
      <c r="AC210" t="s">
        <v>77</v>
      </c>
      <c r="AD210" t="s">
        <v>45</v>
      </c>
    </row>
    <row r="211" spans="1:30" x14ac:dyDescent="0.3">
      <c r="A211" t="s">
        <v>534</v>
      </c>
      <c r="B211" t="s">
        <v>535</v>
      </c>
      <c r="C211" t="s">
        <v>87</v>
      </c>
      <c r="D211" t="s">
        <v>140</v>
      </c>
      <c r="E211" t="s">
        <v>49</v>
      </c>
      <c r="F211">
        <v>1047</v>
      </c>
      <c r="G211">
        <v>476.74</v>
      </c>
      <c r="H211">
        <v>0.1</v>
      </c>
      <c r="I211">
        <v>449232.1</v>
      </c>
      <c r="J211">
        <v>219433.95</v>
      </c>
      <c r="K211">
        <v>10004.36</v>
      </c>
      <c r="L211">
        <v>390.13</v>
      </c>
      <c r="M211">
        <v>36815.279999999999</v>
      </c>
      <c r="N211">
        <v>182588.38</v>
      </c>
      <c r="O211">
        <v>40.64</v>
      </c>
      <c r="P211" t="s">
        <v>35</v>
      </c>
      <c r="Q211" t="s">
        <v>73</v>
      </c>
      <c r="R211" t="s">
        <v>74</v>
      </c>
      <c r="S211" t="s">
        <v>38</v>
      </c>
      <c r="T211" t="s">
        <v>63</v>
      </c>
      <c r="U211">
        <v>15</v>
      </c>
      <c r="V211" s="1">
        <v>45490</v>
      </c>
      <c r="W211" s="1">
        <v>45496</v>
      </c>
      <c r="X211" s="1">
        <v>45530</v>
      </c>
      <c r="Y211" t="s">
        <v>103</v>
      </c>
      <c r="Z211" t="s">
        <v>119</v>
      </c>
      <c r="AA211" t="s">
        <v>56</v>
      </c>
      <c r="AB211" t="s">
        <v>66</v>
      </c>
      <c r="AC211" t="s">
        <v>84</v>
      </c>
      <c r="AD211" t="s">
        <v>58</v>
      </c>
    </row>
    <row r="212" spans="1:30" x14ac:dyDescent="0.3">
      <c r="A212" t="s">
        <v>536</v>
      </c>
      <c r="B212" t="s">
        <v>537</v>
      </c>
      <c r="C212" t="s">
        <v>135</v>
      </c>
      <c r="D212" t="s">
        <v>101</v>
      </c>
      <c r="E212" t="s">
        <v>102</v>
      </c>
      <c r="F212">
        <v>691</v>
      </c>
      <c r="G212">
        <v>138.16</v>
      </c>
      <c r="H212">
        <v>0.05</v>
      </c>
      <c r="I212">
        <v>90695.13</v>
      </c>
      <c r="J212">
        <v>60190.71</v>
      </c>
      <c r="K212">
        <v>9792.16</v>
      </c>
      <c r="L212">
        <v>902.37</v>
      </c>
      <c r="M212">
        <v>5074.2700000000004</v>
      </c>
      <c r="N212">
        <v>14735.62</v>
      </c>
      <c r="O212">
        <v>16.25</v>
      </c>
      <c r="P212" t="s">
        <v>35</v>
      </c>
      <c r="Q212" t="s">
        <v>73</v>
      </c>
      <c r="R212" t="s">
        <v>51</v>
      </c>
      <c r="S212" t="s">
        <v>38</v>
      </c>
      <c r="T212" t="s">
        <v>39</v>
      </c>
      <c r="U212">
        <v>15</v>
      </c>
      <c r="V212" s="1">
        <v>45987</v>
      </c>
      <c r="W212" s="1">
        <v>45993</v>
      </c>
      <c r="X212" s="1">
        <v>46027</v>
      </c>
      <c r="Y212" t="s">
        <v>54</v>
      </c>
      <c r="Z212" t="s">
        <v>92</v>
      </c>
      <c r="AA212" t="s">
        <v>42</v>
      </c>
      <c r="AB212" t="s">
        <v>43</v>
      </c>
      <c r="AC212" t="s">
        <v>93</v>
      </c>
      <c r="AD212" t="s">
        <v>58</v>
      </c>
    </row>
    <row r="213" spans="1:30" x14ac:dyDescent="0.3">
      <c r="A213" t="s">
        <v>538</v>
      </c>
      <c r="B213" t="s">
        <v>539</v>
      </c>
      <c r="C213" t="s">
        <v>87</v>
      </c>
      <c r="D213" t="s">
        <v>130</v>
      </c>
      <c r="E213" t="s">
        <v>131</v>
      </c>
      <c r="F213">
        <v>1808</v>
      </c>
      <c r="G213">
        <v>416.69</v>
      </c>
      <c r="H213">
        <v>0.05</v>
      </c>
      <c r="I213">
        <v>715706.74</v>
      </c>
      <c r="J213">
        <v>378587.68</v>
      </c>
      <c r="K213">
        <v>13351.87</v>
      </c>
      <c r="L213">
        <v>321.74</v>
      </c>
      <c r="M213">
        <v>19710.560000000001</v>
      </c>
      <c r="N213">
        <v>303734.89</v>
      </c>
      <c r="O213">
        <v>42.44</v>
      </c>
      <c r="P213" t="s">
        <v>35</v>
      </c>
      <c r="Q213" t="s">
        <v>193</v>
      </c>
      <c r="R213" t="s">
        <v>37</v>
      </c>
      <c r="S213" t="s">
        <v>38</v>
      </c>
      <c r="T213" t="s">
        <v>53</v>
      </c>
      <c r="U213">
        <v>0</v>
      </c>
      <c r="V213" s="1">
        <v>45311</v>
      </c>
      <c r="W213" s="1">
        <v>45320</v>
      </c>
      <c r="X213" s="1">
        <v>45343</v>
      </c>
      <c r="Y213" t="s">
        <v>40</v>
      </c>
      <c r="Z213" t="s">
        <v>64</v>
      </c>
      <c r="AA213" t="s">
        <v>83</v>
      </c>
      <c r="AB213" t="s">
        <v>43</v>
      </c>
      <c r="AC213" t="s">
        <v>98</v>
      </c>
      <c r="AD213" t="s">
        <v>58</v>
      </c>
    </row>
    <row r="214" spans="1:30" x14ac:dyDescent="0.3">
      <c r="A214" t="s">
        <v>540</v>
      </c>
      <c r="B214" t="s">
        <v>541</v>
      </c>
      <c r="C214" t="s">
        <v>80</v>
      </c>
      <c r="D214" t="s">
        <v>71</v>
      </c>
      <c r="E214" t="s">
        <v>72</v>
      </c>
      <c r="F214">
        <v>853</v>
      </c>
      <c r="G214">
        <v>127.19</v>
      </c>
      <c r="H214">
        <v>0.1</v>
      </c>
      <c r="I214">
        <v>97643.76</v>
      </c>
      <c r="J214">
        <v>47861.49</v>
      </c>
      <c r="K214">
        <v>7766.29</v>
      </c>
      <c r="L214">
        <v>362.61</v>
      </c>
      <c r="M214">
        <v>5505.8</v>
      </c>
      <c r="N214">
        <v>36147.57</v>
      </c>
      <c r="O214">
        <v>37.020000000000003</v>
      </c>
      <c r="P214" t="s">
        <v>35</v>
      </c>
      <c r="Q214" t="s">
        <v>90</v>
      </c>
      <c r="R214" t="s">
        <v>37</v>
      </c>
      <c r="S214" t="s">
        <v>97</v>
      </c>
      <c r="T214" t="s">
        <v>63</v>
      </c>
      <c r="U214">
        <v>0</v>
      </c>
      <c r="V214" s="1">
        <v>45302</v>
      </c>
      <c r="W214" s="1">
        <v>45306</v>
      </c>
      <c r="X214" s="1">
        <v>45335</v>
      </c>
      <c r="Y214" t="s">
        <v>40</v>
      </c>
      <c r="Z214" t="s">
        <v>64</v>
      </c>
      <c r="AA214" t="s">
        <v>83</v>
      </c>
      <c r="AB214" t="s">
        <v>66</v>
      </c>
      <c r="AC214" t="s">
        <v>123</v>
      </c>
      <c r="AD214" t="s">
        <v>58</v>
      </c>
    </row>
    <row r="215" spans="1:30" x14ac:dyDescent="0.3">
      <c r="A215" t="s">
        <v>542</v>
      </c>
      <c r="B215" t="s">
        <v>137</v>
      </c>
      <c r="C215" t="s">
        <v>135</v>
      </c>
      <c r="D215" t="s">
        <v>61</v>
      </c>
      <c r="E215" t="s">
        <v>62</v>
      </c>
      <c r="F215">
        <v>524</v>
      </c>
      <c r="G215">
        <v>50.17</v>
      </c>
      <c r="H215">
        <v>0.1</v>
      </c>
      <c r="I215">
        <v>23660.17</v>
      </c>
      <c r="J215">
        <v>12308.15</v>
      </c>
      <c r="K215">
        <v>10194.49</v>
      </c>
      <c r="L215">
        <v>1601.87</v>
      </c>
      <c r="M215">
        <v>2345.81</v>
      </c>
      <c r="N215">
        <v>-2790.15</v>
      </c>
      <c r="O215">
        <v>-11.79</v>
      </c>
      <c r="P215" t="s">
        <v>35</v>
      </c>
      <c r="Q215" t="s">
        <v>50</v>
      </c>
      <c r="R215" t="s">
        <v>74</v>
      </c>
      <c r="S215" t="s">
        <v>38</v>
      </c>
      <c r="T215" t="s">
        <v>53</v>
      </c>
      <c r="U215">
        <v>15</v>
      </c>
      <c r="V215" s="1">
        <v>45689</v>
      </c>
      <c r="W215" s="1">
        <v>45697</v>
      </c>
      <c r="X215" s="1">
        <v>45718</v>
      </c>
      <c r="Y215" t="s">
        <v>40</v>
      </c>
      <c r="Z215" t="s">
        <v>147</v>
      </c>
      <c r="AA215" t="s">
        <v>56</v>
      </c>
      <c r="AB215" t="s">
        <v>43</v>
      </c>
      <c r="AC215" t="s">
        <v>93</v>
      </c>
      <c r="AD215" t="s">
        <v>45</v>
      </c>
    </row>
    <row r="216" spans="1:30" x14ac:dyDescent="0.3">
      <c r="A216" t="s">
        <v>543</v>
      </c>
      <c r="B216" t="s">
        <v>544</v>
      </c>
      <c r="C216" t="s">
        <v>70</v>
      </c>
      <c r="D216" t="s">
        <v>107</v>
      </c>
      <c r="E216" t="s">
        <v>108</v>
      </c>
      <c r="F216">
        <v>821</v>
      </c>
      <c r="G216">
        <v>333.76</v>
      </c>
      <c r="H216">
        <v>0.1</v>
      </c>
      <c r="I216">
        <v>246615.26</v>
      </c>
      <c r="J216">
        <v>154456.04</v>
      </c>
      <c r="K216">
        <v>13524.29</v>
      </c>
      <c r="L216">
        <v>325.73</v>
      </c>
      <c r="M216">
        <v>11136.81</v>
      </c>
      <c r="N216">
        <v>67172.39</v>
      </c>
      <c r="O216">
        <v>27.24</v>
      </c>
      <c r="P216" t="s">
        <v>35</v>
      </c>
      <c r="Q216" t="s">
        <v>90</v>
      </c>
      <c r="R216" t="s">
        <v>74</v>
      </c>
      <c r="S216" t="s">
        <v>52</v>
      </c>
      <c r="T216" t="s">
        <v>63</v>
      </c>
      <c r="U216">
        <v>10</v>
      </c>
      <c r="V216" s="1">
        <v>45520</v>
      </c>
      <c r="W216" s="1">
        <v>45529</v>
      </c>
      <c r="X216" s="1">
        <v>45555</v>
      </c>
      <c r="Y216" t="s">
        <v>103</v>
      </c>
      <c r="Z216" t="s">
        <v>177</v>
      </c>
      <c r="AA216" t="s">
        <v>83</v>
      </c>
      <c r="AB216" t="s">
        <v>76</v>
      </c>
      <c r="AC216" t="s">
        <v>77</v>
      </c>
      <c r="AD216" t="s">
        <v>58</v>
      </c>
    </row>
    <row r="217" spans="1:30" x14ac:dyDescent="0.3">
      <c r="A217" t="s">
        <v>545</v>
      </c>
      <c r="B217" t="s">
        <v>546</v>
      </c>
      <c r="C217" t="s">
        <v>70</v>
      </c>
      <c r="D217" t="s">
        <v>48</v>
      </c>
      <c r="E217" t="s">
        <v>49</v>
      </c>
      <c r="F217">
        <v>1367</v>
      </c>
      <c r="G217">
        <v>154.79</v>
      </c>
      <c r="H217">
        <v>0.05</v>
      </c>
      <c r="I217">
        <v>201018.03</v>
      </c>
      <c r="J217">
        <v>101729.54</v>
      </c>
      <c r="K217">
        <v>5752.23</v>
      </c>
      <c r="L217">
        <v>2180.1799999999998</v>
      </c>
      <c r="M217">
        <v>6399.01</v>
      </c>
      <c r="N217">
        <v>84957.07</v>
      </c>
      <c r="O217">
        <v>42.26</v>
      </c>
      <c r="P217" t="s">
        <v>35</v>
      </c>
      <c r="Q217" t="s">
        <v>90</v>
      </c>
      <c r="R217" t="s">
        <v>51</v>
      </c>
      <c r="S217" t="s">
        <v>97</v>
      </c>
      <c r="T217" t="s">
        <v>63</v>
      </c>
      <c r="U217">
        <v>7</v>
      </c>
      <c r="V217" s="1">
        <v>45527</v>
      </c>
      <c r="W217" s="1">
        <v>45534</v>
      </c>
      <c r="X217" s="1">
        <v>45569</v>
      </c>
      <c r="Y217" t="s">
        <v>103</v>
      </c>
      <c r="Z217" t="s">
        <v>177</v>
      </c>
      <c r="AA217" t="s">
        <v>83</v>
      </c>
      <c r="AB217" t="s">
        <v>76</v>
      </c>
      <c r="AC217" t="s">
        <v>77</v>
      </c>
      <c r="AD217" t="s">
        <v>58</v>
      </c>
    </row>
    <row r="218" spans="1:30" x14ac:dyDescent="0.3">
      <c r="A218" t="s">
        <v>547</v>
      </c>
      <c r="B218" t="s">
        <v>548</v>
      </c>
      <c r="C218" t="s">
        <v>135</v>
      </c>
      <c r="D218" t="s">
        <v>107</v>
      </c>
      <c r="E218" t="s">
        <v>108</v>
      </c>
      <c r="F218">
        <v>1224</v>
      </c>
      <c r="G218">
        <v>304.33</v>
      </c>
      <c r="H218">
        <v>0.05</v>
      </c>
      <c r="I218">
        <v>353874.92</v>
      </c>
      <c r="J218">
        <v>226077.28</v>
      </c>
      <c r="L218">
        <v>1759.58</v>
      </c>
      <c r="M218">
        <v>9056.08</v>
      </c>
      <c r="N218">
        <v>115913.71</v>
      </c>
      <c r="O218">
        <v>32.76</v>
      </c>
      <c r="P218" t="s">
        <v>35</v>
      </c>
      <c r="Q218" t="s">
        <v>50</v>
      </c>
      <c r="R218" t="s">
        <v>37</v>
      </c>
      <c r="S218" t="s">
        <v>118</v>
      </c>
      <c r="T218" t="s">
        <v>112</v>
      </c>
      <c r="U218">
        <v>10</v>
      </c>
      <c r="V218" s="1">
        <v>45556</v>
      </c>
      <c r="W218" s="1">
        <v>45559</v>
      </c>
      <c r="X218" s="1">
        <v>45593</v>
      </c>
      <c r="Y218" t="s">
        <v>103</v>
      </c>
      <c r="Z218" t="s">
        <v>104</v>
      </c>
      <c r="AA218" t="s">
        <v>83</v>
      </c>
      <c r="AB218" t="s">
        <v>76</v>
      </c>
      <c r="AC218" t="s">
        <v>77</v>
      </c>
      <c r="AD218" t="s">
        <v>67</v>
      </c>
    </row>
    <row r="219" spans="1:30" x14ac:dyDescent="0.3">
      <c r="A219" t="s">
        <v>549</v>
      </c>
      <c r="B219" t="s">
        <v>550</v>
      </c>
      <c r="C219" t="s">
        <v>70</v>
      </c>
      <c r="D219" t="s">
        <v>140</v>
      </c>
      <c r="E219" t="s">
        <v>49</v>
      </c>
      <c r="F219">
        <v>342</v>
      </c>
      <c r="G219">
        <v>401.42</v>
      </c>
      <c r="H219">
        <v>0.05</v>
      </c>
      <c r="I219">
        <v>130421.36</v>
      </c>
      <c r="J219">
        <v>83073.649999999994</v>
      </c>
      <c r="K219">
        <v>7906.67</v>
      </c>
      <c r="L219">
        <v>586.39</v>
      </c>
      <c r="M219">
        <v>11550</v>
      </c>
      <c r="N219">
        <v>27304.65</v>
      </c>
      <c r="O219">
        <v>20.94</v>
      </c>
      <c r="P219" t="s">
        <v>35</v>
      </c>
      <c r="Q219" t="s">
        <v>132</v>
      </c>
      <c r="R219" t="s">
        <v>37</v>
      </c>
      <c r="S219" t="s">
        <v>52</v>
      </c>
      <c r="T219" t="s">
        <v>63</v>
      </c>
      <c r="U219">
        <v>0</v>
      </c>
      <c r="V219" s="1">
        <v>45756</v>
      </c>
      <c r="W219" s="1">
        <v>45766</v>
      </c>
      <c r="X219" s="1">
        <v>45778</v>
      </c>
      <c r="Y219" t="s">
        <v>81</v>
      </c>
      <c r="Z219" t="s">
        <v>165</v>
      </c>
      <c r="AA219" t="s">
        <v>83</v>
      </c>
      <c r="AB219" t="s">
        <v>76</v>
      </c>
      <c r="AC219" t="s">
        <v>93</v>
      </c>
      <c r="AD219" t="s">
        <v>58</v>
      </c>
    </row>
    <row r="220" spans="1:30" x14ac:dyDescent="0.3">
      <c r="A220" t="s">
        <v>551</v>
      </c>
      <c r="B220" t="s">
        <v>552</v>
      </c>
      <c r="C220" t="s">
        <v>87</v>
      </c>
      <c r="D220" t="s">
        <v>107</v>
      </c>
      <c r="E220" t="s">
        <v>108</v>
      </c>
      <c r="F220">
        <v>1024</v>
      </c>
      <c r="G220">
        <v>452.77</v>
      </c>
      <c r="H220">
        <v>0</v>
      </c>
      <c r="I220">
        <v>463636.47999999998</v>
      </c>
      <c r="J220">
        <v>330723.86</v>
      </c>
      <c r="K220">
        <v>8205.73</v>
      </c>
      <c r="L220">
        <v>2281.91</v>
      </c>
      <c r="M220">
        <v>13593.36</v>
      </c>
      <c r="N220">
        <v>108831.62</v>
      </c>
      <c r="O220">
        <v>23.47</v>
      </c>
      <c r="P220" t="s">
        <v>35</v>
      </c>
      <c r="Q220" t="s">
        <v>117</v>
      </c>
      <c r="R220" t="s">
        <v>51</v>
      </c>
      <c r="S220" t="s">
        <v>52</v>
      </c>
      <c r="T220" t="s">
        <v>112</v>
      </c>
      <c r="U220">
        <v>0</v>
      </c>
      <c r="V220" s="1">
        <v>45967</v>
      </c>
      <c r="W220" s="1">
        <v>45970</v>
      </c>
      <c r="X220" s="1">
        <v>45999</v>
      </c>
      <c r="Y220" t="s">
        <v>54</v>
      </c>
      <c r="Z220" t="s">
        <v>92</v>
      </c>
      <c r="AA220" t="s">
        <v>42</v>
      </c>
      <c r="AB220" t="s">
        <v>66</v>
      </c>
      <c r="AC220" t="s">
        <v>98</v>
      </c>
      <c r="AD220" t="s">
        <v>67</v>
      </c>
    </row>
    <row r="221" spans="1:30" x14ac:dyDescent="0.3">
      <c r="A221" t="s">
        <v>553</v>
      </c>
      <c r="B221" t="s">
        <v>554</v>
      </c>
      <c r="C221" t="s">
        <v>32</v>
      </c>
      <c r="D221" t="s">
        <v>71</v>
      </c>
      <c r="E221" t="s">
        <v>72</v>
      </c>
      <c r="F221">
        <v>1256</v>
      </c>
      <c r="G221">
        <v>406.22</v>
      </c>
      <c r="H221">
        <v>0</v>
      </c>
      <c r="I221">
        <v>510212.32</v>
      </c>
      <c r="J221">
        <v>294722.52</v>
      </c>
      <c r="K221">
        <v>4190.51</v>
      </c>
      <c r="L221">
        <v>2320.9899999999998</v>
      </c>
      <c r="M221">
        <v>56637.919999999998</v>
      </c>
      <c r="N221">
        <v>152340.38</v>
      </c>
      <c r="O221">
        <v>29.86</v>
      </c>
      <c r="P221" t="s">
        <v>35</v>
      </c>
      <c r="Q221" t="s">
        <v>122</v>
      </c>
      <c r="R221" t="s">
        <v>74</v>
      </c>
      <c r="S221" t="s">
        <v>38</v>
      </c>
      <c r="T221" t="s">
        <v>39</v>
      </c>
      <c r="U221">
        <v>10</v>
      </c>
      <c r="V221" s="1">
        <v>45377</v>
      </c>
      <c r="W221" s="1">
        <v>45382</v>
      </c>
      <c r="X221" s="1">
        <v>45405</v>
      </c>
      <c r="Y221" t="s">
        <v>40</v>
      </c>
      <c r="Z221" t="s">
        <v>41</v>
      </c>
      <c r="AA221" t="s">
        <v>65</v>
      </c>
      <c r="AB221" t="s">
        <v>66</v>
      </c>
      <c r="AC221" t="s">
        <v>44</v>
      </c>
      <c r="AD221" t="s">
        <v>58</v>
      </c>
    </row>
    <row r="222" spans="1:30" x14ac:dyDescent="0.3">
      <c r="A222" t="s">
        <v>555</v>
      </c>
      <c r="B222" t="s">
        <v>556</v>
      </c>
      <c r="C222" t="s">
        <v>80</v>
      </c>
      <c r="D222" t="s">
        <v>71</v>
      </c>
      <c r="E222" t="s">
        <v>72</v>
      </c>
      <c r="F222">
        <v>887</v>
      </c>
      <c r="G222">
        <v>193.89</v>
      </c>
      <c r="H222">
        <v>0.05</v>
      </c>
      <c r="I222">
        <v>163381.41</v>
      </c>
      <c r="J222">
        <v>94405.29</v>
      </c>
      <c r="K222">
        <v>8987.8700000000008</v>
      </c>
      <c r="L222">
        <v>857.78</v>
      </c>
      <c r="M222">
        <v>12026.59</v>
      </c>
      <c r="N222">
        <v>47103.88</v>
      </c>
      <c r="O222">
        <v>28.83</v>
      </c>
      <c r="P222" t="s">
        <v>35</v>
      </c>
      <c r="Q222" t="s">
        <v>117</v>
      </c>
      <c r="R222" t="s">
        <v>74</v>
      </c>
      <c r="S222" t="s">
        <v>38</v>
      </c>
      <c r="T222" t="s">
        <v>112</v>
      </c>
      <c r="U222">
        <v>4</v>
      </c>
      <c r="V222" s="1">
        <v>45870</v>
      </c>
      <c r="W222" s="1">
        <v>45876</v>
      </c>
      <c r="X222" s="1">
        <v>45906</v>
      </c>
      <c r="Y222" t="s">
        <v>103</v>
      </c>
      <c r="Z222" t="s">
        <v>177</v>
      </c>
      <c r="AA222" t="s">
        <v>42</v>
      </c>
      <c r="AB222" t="s">
        <v>66</v>
      </c>
      <c r="AC222" t="s">
        <v>93</v>
      </c>
      <c r="AD222" t="s">
        <v>45</v>
      </c>
    </row>
    <row r="223" spans="1:30" x14ac:dyDescent="0.3">
      <c r="A223" t="s">
        <v>557</v>
      </c>
      <c r="B223" t="s">
        <v>558</v>
      </c>
      <c r="C223" t="s">
        <v>32</v>
      </c>
      <c r="D223" t="s">
        <v>61</v>
      </c>
      <c r="E223" t="s">
        <v>62</v>
      </c>
      <c r="F223">
        <v>569</v>
      </c>
      <c r="G223">
        <v>494.48</v>
      </c>
      <c r="H223">
        <v>0.1</v>
      </c>
      <c r="I223">
        <v>253223.21</v>
      </c>
      <c r="J223">
        <v>172763.65</v>
      </c>
      <c r="K223">
        <v>6272.88</v>
      </c>
      <c r="L223">
        <v>500.4</v>
      </c>
      <c r="M223">
        <v>26938.66</v>
      </c>
      <c r="N223">
        <v>46747.62</v>
      </c>
      <c r="O223">
        <v>18.46</v>
      </c>
      <c r="P223" t="s">
        <v>35</v>
      </c>
      <c r="Q223" t="s">
        <v>36</v>
      </c>
      <c r="R223" t="s">
        <v>74</v>
      </c>
      <c r="S223" t="s">
        <v>118</v>
      </c>
      <c r="T223" t="s">
        <v>53</v>
      </c>
      <c r="U223">
        <v>15</v>
      </c>
      <c r="V223" s="1">
        <v>45413</v>
      </c>
      <c r="W223" s="1">
        <v>45417</v>
      </c>
      <c r="X223" s="1">
        <v>45462</v>
      </c>
      <c r="Y223" t="s">
        <v>81</v>
      </c>
      <c r="Z223" t="s">
        <v>82</v>
      </c>
      <c r="AA223" t="s">
        <v>65</v>
      </c>
      <c r="AB223" t="s">
        <v>76</v>
      </c>
      <c r="AC223" t="s">
        <v>84</v>
      </c>
      <c r="AD223" t="s">
        <v>45</v>
      </c>
    </row>
    <row r="224" spans="1:30" x14ac:dyDescent="0.3">
      <c r="A224" t="s">
        <v>559</v>
      </c>
      <c r="B224" t="s">
        <v>560</v>
      </c>
      <c r="C224" t="s">
        <v>70</v>
      </c>
      <c r="D224" t="s">
        <v>101</v>
      </c>
      <c r="E224" t="s">
        <v>102</v>
      </c>
      <c r="F224">
        <v>1697</v>
      </c>
      <c r="G224">
        <v>63.72</v>
      </c>
      <c r="H224">
        <v>0.05</v>
      </c>
      <c r="I224">
        <v>102726.2</v>
      </c>
      <c r="J224">
        <v>60762.61</v>
      </c>
      <c r="K224">
        <v>9203.56</v>
      </c>
      <c r="L224">
        <v>355.61</v>
      </c>
      <c r="M224">
        <v>4757.17</v>
      </c>
      <c r="N224">
        <v>27647.25</v>
      </c>
      <c r="O224">
        <v>26.91</v>
      </c>
      <c r="P224" t="s">
        <v>35</v>
      </c>
      <c r="Q224" t="s">
        <v>96</v>
      </c>
      <c r="R224" t="s">
        <v>74</v>
      </c>
      <c r="S224" t="s">
        <v>38</v>
      </c>
      <c r="T224" t="s">
        <v>53</v>
      </c>
      <c r="U224">
        <v>0</v>
      </c>
      <c r="V224" s="1">
        <v>45671</v>
      </c>
      <c r="W224" s="1">
        <v>45673</v>
      </c>
      <c r="X224" s="1">
        <v>45701</v>
      </c>
      <c r="Y224" t="s">
        <v>40</v>
      </c>
      <c r="Z224" t="s">
        <v>64</v>
      </c>
      <c r="AA224" t="s">
        <v>65</v>
      </c>
      <c r="AB224" t="s">
        <v>76</v>
      </c>
      <c r="AC224" t="s">
        <v>44</v>
      </c>
      <c r="AD224" t="s">
        <v>67</v>
      </c>
    </row>
    <row r="225" spans="1:30" x14ac:dyDescent="0.3">
      <c r="A225" t="s">
        <v>561</v>
      </c>
      <c r="B225" t="s">
        <v>562</v>
      </c>
      <c r="C225" t="s">
        <v>32</v>
      </c>
      <c r="D225" t="s">
        <v>61</v>
      </c>
      <c r="E225" t="s">
        <v>62</v>
      </c>
      <c r="F225">
        <v>71</v>
      </c>
      <c r="G225">
        <v>116.82</v>
      </c>
      <c r="H225">
        <v>0.1</v>
      </c>
      <c r="I225">
        <v>7464.8</v>
      </c>
      <c r="J225">
        <v>3795.28</v>
      </c>
      <c r="K225">
        <v>11867.41</v>
      </c>
      <c r="L225">
        <v>1580.59</v>
      </c>
      <c r="M225">
        <v>670.67</v>
      </c>
      <c r="N225">
        <v>-10449.15</v>
      </c>
      <c r="O225">
        <v>-139.97999999999999</v>
      </c>
      <c r="P225" t="s">
        <v>35</v>
      </c>
      <c r="Q225" t="s">
        <v>132</v>
      </c>
      <c r="R225" t="s">
        <v>37</v>
      </c>
      <c r="S225" t="s">
        <v>91</v>
      </c>
      <c r="T225" t="s">
        <v>112</v>
      </c>
      <c r="U225">
        <v>0</v>
      </c>
      <c r="V225" s="1">
        <v>45921</v>
      </c>
      <c r="W225" s="1">
        <v>45924</v>
      </c>
      <c r="X225" s="1">
        <v>45940</v>
      </c>
      <c r="Y225" t="s">
        <v>103</v>
      </c>
      <c r="Z225" t="s">
        <v>104</v>
      </c>
      <c r="AA225" t="s">
        <v>56</v>
      </c>
      <c r="AB225" t="s">
        <v>43</v>
      </c>
      <c r="AC225" t="s">
        <v>84</v>
      </c>
      <c r="AD225" t="s">
        <v>67</v>
      </c>
    </row>
    <row r="226" spans="1:30" x14ac:dyDescent="0.3">
      <c r="A226" t="s">
        <v>563</v>
      </c>
      <c r="B226" t="s">
        <v>564</v>
      </c>
      <c r="C226" t="s">
        <v>87</v>
      </c>
      <c r="D226" t="s">
        <v>140</v>
      </c>
      <c r="E226" t="s">
        <v>49</v>
      </c>
      <c r="F226">
        <v>460</v>
      </c>
      <c r="G226">
        <v>268.52</v>
      </c>
      <c r="H226">
        <v>0</v>
      </c>
      <c r="I226">
        <v>123519.2</v>
      </c>
      <c r="J226">
        <v>89644.46</v>
      </c>
      <c r="K226">
        <v>8469.09</v>
      </c>
      <c r="L226">
        <v>2205.8000000000002</v>
      </c>
      <c r="M226">
        <v>9376.51</v>
      </c>
      <c r="N226">
        <v>13823.34</v>
      </c>
      <c r="O226">
        <v>11.19</v>
      </c>
      <c r="P226" t="s">
        <v>35</v>
      </c>
      <c r="Q226" t="s">
        <v>36</v>
      </c>
      <c r="R226" t="s">
        <v>51</v>
      </c>
      <c r="S226" t="s">
        <v>118</v>
      </c>
      <c r="T226" t="s">
        <v>39</v>
      </c>
      <c r="U226">
        <v>7</v>
      </c>
      <c r="V226" s="1">
        <v>45888</v>
      </c>
      <c r="W226" s="1">
        <v>45894</v>
      </c>
      <c r="X226" s="1">
        <v>45914</v>
      </c>
      <c r="Y226" t="s">
        <v>103</v>
      </c>
      <c r="Z226" t="s">
        <v>177</v>
      </c>
      <c r="AA226" t="s">
        <v>56</v>
      </c>
      <c r="AB226" t="s">
        <v>76</v>
      </c>
      <c r="AC226" t="s">
        <v>84</v>
      </c>
      <c r="AD226" t="s">
        <v>45</v>
      </c>
    </row>
    <row r="227" spans="1:30" x14ac:dyDescent="0.3">
      <c r="A227" t="s">
        <v>565</v>
      </c>
      <c r="B227" t="s">
        <v>566</v>
      </c>
      <c r="C227" t="s">
        <v>70</v>
      </c>
      <c r="D227" t="s">
        <v>33</v>
      </c>
      <c r="E227" t="s">
        <v>34</v>
      </c>
      <c r="F227">
        <v>1194</v>
      </c>
      <c r="G227">
        <v>54.75</v>
      </c>
      <c r="H227">
        <v>0.1</v>
      </c>
      <c r="I227">
        <v>58834.35</v>
      </c>
      <c r="J227">
        <v>32475.96</v>
      </c>
      <c r="K227">
        <v>2196.63</v>
      </c>
      <c r="L227">
        <v>1588.53</v>
      </c>
      <c r="M227">
        <v>2692.81</v>
      </c>
      <c r="N227">
        <v>19880.419999999998</v>
      </c>
      <c r="O227">
        <v>33.79</v>
      </c>
      <c r="P227" t="s">
        <v>35</v>
      </c>
      <c r="Q227" t="s">
        <v>96</v>
      </c>
      <c r="R227" t="s">
        <v>51</v>
      </c>
      <c r="S227" t="s">
        <v>97</v>
      </c>
      <c r="T227" t="s">
        <v>53</v>
      </c>
      <c r="U227">
        <v>4</v>
      </c>
      <c r="V227" s="1">
        <v>45842</v>
      </c>
      <c r="W227" s="1">
        <v>45852</v>
      </c>
      <c r="X227" s="1">
        <v>45883</v>
      </c>
      <c r="Y227" t="s">
        <v>103</v>
      </c>
      <c r="Z227" t="s">
        <v>119</v>
      </c>
      <c r="AA227" t="s">
        <v>83</v>
      </c>
      <c r="AB227" t="s">
        <v>43</v>
      </c>
      <c r="AC227" t="s">
        <v>84</v>
      </c>
      <c r="AD227" t="s">
        <v>45</v>
      </c>
    </row>
    <row r="228" spans="1:30" x14ac:dyDescent="0.3">
      <c r="A228" t="s">
        <v>567</v>
      </c>
      <c r="B228" t="s">
        <v>568</v>
      </c>
      <c r="C228" t="s">
        <v>32</v>
      </c>
      <c r="D228" t="s">
        <v>101</v>
      </c>
      <c r="E228" t="s">
        <v>102</v>
      </c>
      <c r="F228">
        <v>1037</v>
      </c>
      <c r="G228">
        <v>75.81</v>
      </c>
      <c r="H228">
        <v>0</v>
      </c>
      <c r="I228">
        <v>78614.97</v>
      </c>
      <c r="J228">
        <v>44401.89</v>
      </c>
      <c r="K228">
        <v>11935.51</v>
      </c>
      <c r="L228">
        <v>739.11</v>
      </c>
      <c r="M228">
        <v>7084.59</v>
      </c>
      <c r="N228">
        <v>14453.87</v>
      </c>
      <c r="O228">
        <v>18.39</v>
      </c>
      <c r="P228" t="s">
        <v>35</v>
      </c>
      <c r="Q228" t="s">
        <v>73</v>
      </c>
      <c r="R228" t="s">
        <v>37</v>
      </c>
      <c r="S228" t="s">
        <v>91</v>
      </c>
      <c r="T228" t="s">
        <v>39</v>
      </c>
      <c r="U228">
        <v>7</v>
      </c>
      <c r="V228" s="1">
        <v>45615</v>
      </c>
      <c r="W228" s="1">
        <v>45622</v>
      </c>
      <c r="X228" s="1">
        <v>45650</v>
      </c>
      <c r="Y228" t="s">
        <v>54</v>
      </c>
      <c r="Z228" t="s">
        <v>92</v>
      </c>
      <c r="AA228" t="s">
        <v>83</v>
      </c>
      <c r="AB228" t="s">
        <v>43</v>
      </c>
      <c r="AC228" t="s">
        <v>44</v>
      </c>
      <c r="AD228" t="s">
        <v>67</v>
      </c>
    </row>
    <row r="229" spans="1:30" x14ac:dyDescent="0.3">
      <c r="A229" t="s">
        <v>569</v>
      </c>
      <c r="B229" t="s">
        <v>570</v>
      </c>
      <c r="C229" t="s">
        <v>80</v>
      </c>
      <c r="D229" t="s">
        <v>33</v>
      </c>
      <c r="E229" t="s">
        <v>34</v>
      </c>
      <c r="F229">
        <v>1185</v>
      </c>
      <c r="G229">
        <v>467.07</v>
      </c>
      <c r="H229">
        <v>0.15</v>
      </c>
      <c r="I229">
        <v>470456.26</v>
      </c>
      <c r="J229">
        <v>256004.34</v>
      </c>
      <c r="K229">
        <v>3669.21</v>
      </c>
      <c r="L229">
        <v>1763.77</v>
      </c>
      <c r="M229">
        <v>18008.330000000002</v>
      </c>
      <c r="N229">
        <v>191010.61</v>
      </c>
      <c r="O229">
        <v>40.6</v>
      </c>
      <c r="P229" t="s">
        <v>35</v>
      </c>
      <c r="Q229" t="s">
        <v>36</v>
      </c>
      <c r="R229" t="s">
        <v>51</v>
      </c>
      <c r="S229" t="s">
        <v>97</v>
      </c>
      <c r="T229" t="s">
        <v>63</v>
      </c>
      <c r="U229">
        <v>15</v>
      </c>
      <c r="V229" s="1">
        <v>45991</v>
      </c>
      <c r="W229" s="1">
        <v>45995</v>
      </c>
      <c r="X229" s="1">
        <v>46038</v>
      </c>
      <c r="Y229" t="s">
        <v>54</v>
      </c>
      <c r="Z229" t="s">
        <v>92</v>
      </c>
      <c r="AA229" t="s">
        <v>42</v>
      </c>
      <c r="AB229" t="s">
        <v>76</v>
      </c>
      <c r="AC229" t="s">
        <v>98</v>
      </c>
      <c r="AD229" t="s">
        <v>45</v>
      </c>
    </row>
    <row r="230" spans="1:30" x14ac:dyDescent="0.3">
      <c r="A230" t="s">
        <v>571</v>
      </c>
      <c r="B230" t="s">
        <v>572</v>
      </c>
      <c r="C230" t="s">
        <v>70</v>
      </c>
      <c r="D230" t="s">
        <v>71</v>
      </c>
      <c r="E230" t="s">
        <v>72</v>
      </c>
      <c r="F230">
        <v>369</v>
      </c>
      <c r="G230">
        <v>393.89</v>
      </c>
      <c r="H230">
        <v>0</v>
      </c>
      <c r="I230">
        <v>145345.41</v>
      </c>
      <c r="J230">
        <v>105528.97</v>
      </c>
      <c r="K230">
        <v>10299.280000000001</v>
      </c>
      <c r="L230">
        <v>2023.93</v>
      </c>
      <c r="M230">
        <v>11828.6</v>
      </c>
      <c r="N230">
        <v>15664.63</v>
      </c>
      <c r="O230">
        <v>10.78</v>
      </c>
      <c r="P230" t="s">
        <v>35</v>
      </c>
      <c r="Q230" t="s">
        <v>96</v>
      </c>
      <c r="R230" t="s">
        <v>51</v>
      </c>
      <c r="S230" t="s">
        <v>118</v>
      </c>
      <c r="T230" t="s">
        <v>63</v>
      </c>
      <c r="U230">
        <v>15</v>
      </c>
      <c r="V230" s="1">
        <v>45846</v>
      </c>
      <c r="W230" s="1">
        <v>45847</v>
      </c>
      <c r="X230" s="1">
        <v>45878</v>
      </c>
      <c r="Y230" t="s">
        <v>103</v>
      </c>
      <c r="Z230" t="s">
        <v>119</v>
      </c>
      <c r="AA230" t="s">
        <v>56</v>
      </c>
      <c r="AB230" t="s">
        <v>66</v>
      </c>
      <c r="AC230" t="s">
        <v>77</v>
      </c>
      <c r="AD230" t="s">
        <v>45</v>
      </c>
    </row>
    <row r="231" spans="1:30" x14ac:dyDescent="0.3">
      <c r="A231" t="s">
        <v>573</v>
      </c>
      <c r="B231" t="s">
        <v>574</v>
      </c>
      <c r="C231" t="s">
        <v>70</v>
      </c>
      <c r="D231" t="s">
        <v>107</v>
      </c>
      <c r="E231" t="s">
        <v>108</v>
      </c>
      <c r="F231">
        <v>160</v>
      </c>
      <c r="G231">
        <v>272.35000000000002</v>
      </c>
      <c r="H231">
        <v>0.15</v>
      </c>
      <c r="I231">
        <v>37039.599999999999</v>
      </c>
      <c r="J231">
        <v>21982.86</v>
      </c>
      <c r="K231">
        <v>8341.14</v>
      </c>
      <c r="L231">
        <v>1557.18</v>
      </c>
      <c r="M231">
        <v>2199.1</v>
      </c>
      <c r="N231">
        <v>2959.32</v>
      </c>
      <c r="O231">
        <v>7.99</v>
      </c>
      <c r="P231" t="s">
        <v>35</v>
      </c>
      <c r="Q231" t="s">
        <v>203</v>
      </c>
      <c r="R231" t="s">
        <v>74</v>
      </c>
      <c r="S231" t="s">
        <v>52</v>
      </c>
      <c r="T231" t="s">
        <v>39</v>
      </c>
      <c r="U231">
        <v>0</v>
      </c>
      <c r="V231" s="1">
        <v>45470</v>
      </c>
      <c r="W231" s="1">
        <v>45478</v>
      </c>
      <c r="X231" s="1">
        <v>45505</v>
      </c>
      <c r="Y231" t="s">
        <v>81</v>
      </c>
      <c r="Z231" t="s">
        <v>150</v>
      </c>
      <c r="AA231" t="s">
        <v>42</v>
      </c>
      <c r="AB231" t="s">
        <v>66</v>
      </c>
      <c r="AC231" t="s">
        <v>93</v>
      </c>
      <c r="AD231" t="s">
        <v>58</v>
      </c>
    </row>
    <row r="232" spans="1:30" x14ac:dyDescent="0.3">
      <c r="A232" t="s">
        <v>575</v>
      </c>
      <c r="B232" t="s">
        <v>576</v>
      </c>
      <c r="C232" t="s">
        <v>80</v>
      </c>
      <c r="D232" t="s">
        <v>71</v>
      </c>
      <c r="E232" t="s">
        <v>72</v>
      </c>
      <c r="F232">
        <v>790</v>
      </c>
      <c r="G232">
        <v>314.13</v>
      </c>
      <c r="H232">
        <v>0.1</v>
      </c>
      <c r="I232">
        <v>223346.43</v>
      </c>
      <c r="J232">
        <v>113045.84</v>
      </c>
      <c r="K232">
        <v>4311.3100000000004</v>
      </c>
      <c r="L232">
        <v>881.28</v>
      </c>
      <c r="M232">
        <v>25875.279999999999</v>
      </c>
      <c r="N232">
        <v>79232.72</v>
      </c>
      <c r="O232">
        <v>35.479999999999997</v>
      </c>
      <c r="P232" t="s">
        <v>35</v>
      </c>
      <c r="Q232" t="s">
        <v>117</v>
      </c>
      <c r="R232" t="s">
        <v>74</v>
      </c>
      <c r="S232" t="s">
        <v>91</v>
      </c>
      <c r="T232" t="s">
        <v>53</v>
      </c>
      <c r="U232">
        <v>0</v>
      </c>
      <c r="V232" s="1">
        <v>45643</v>
      </c>
      <c r="W232" s="1">
        <v>45649</v>
      </c>
      <c r="X232" s="1">
        <v>45669</v>
      </c>
      <c r="Y232" t="s">
        <v>54</v>
      </c>
      <c r="Z232" t="s">
        <v>55</v>
      </c>
      <c r="AA232" t="s">
        <v>83</v>
      </c>
      <c r="AB232" t="s">
        <v>66</v>
      </c>
      <c r="AC232" t="s">
        <v>84</v>
      </c>
      <c r="AD232" t="s">
        <v>58</v>
      </c>
    </row>
    <row r="233" spans="1:30" x14ac:dyDescent="0.3">
      <c r="A233" t="s">
        <v>577</v>
      </c>
      <c r="B233" t="s">
        <v>578</v>
      </c>
      <c r="D233" t="s">
        <v>140</v>
      </c>
      <c r="E233" t="s">
        <v>49</v>
      </c>
      <c r="F233">
        <v>318</v>
      </c>
      <c r="G233">
        <v>490.05</v>
      </c>
      <c r="H233">
        <v>0.05</v>
      </c>
      <c r="I233">
        <v>148044.1</v>
      </c>
      <c r="J233">
        <v>102780.68</v>
      </c>
      <c r="K233">
        <v>10951.82</v>
      </c>
      <c r="L233">
        <v>2431.85</v>
      </c>
      <c r="M233">
        <v>11182.36</v>
      </c>
      <c r="N233">
        <v>20697.39</v>
      </c>
      <c r="O233">
        <v>13.98</v>
      </c>
      <c r="P233" t="s">
        <v>35</v>
      </c>
      <c r="Q233" t="s">
        <v>122</v>
      </c>
      <c r="R233" t="s">
        <v>37</v>
      </c>
      <c r="S233" t="s">
        <v>118</v>
      </c>
      <c r="T233" t="s">
        <v>112</v>
      </c>
      <c r="U233">
        <v>0</v>
      </c>
      <c r="V233" s="1">
        <v>45682</v>
      </c>
      <c r="W233" s="1">
        <v>45686</v>
      </c>
      <c r="X233" s="1">
        <v>45716</v>
      </c>
      <c r="Y233" t="s">
        <v>40</v>
      </c>
      <c r="Z233" t="s">
        <v>64</v>
      </c>
      <c r="AA233" t="s">
        <v>42</v>
      </c>
      <c r="AB233" t="s">
        <v>43</v>
      </c>
      <c r="AC233" t="s">
        <v>93</v>
      </c>
      <c r="AD233" t="s">
        <v>45</v>
      </c>
    </row>
    <row r="234" spans="1:30" x14ac:dyDescent="0.3">
      <c r="A234" t="s">
        <v>579</v>
      </c>
      <c r="B234" t="s">
        <v>580</v>
      </c>
      <c r="C234" t="s">
        <v>70</v>
      </c>
      <c r="D234" t="s">
        <v>71</v>
      </c>
      <c r="E234" t="s">
        <v>72</v>
      </c>
      <c r="F234">
        <v>1658</v>
      </c>
      <c r="G234">
        <v>253.58</v>
      </c>
      <c r="H234">
        <v>0.1</v>
      </c>
      <c r="I234">
        <v>378392.08</v>
      </c>
      <c r="J234">
        <v>234089.06</v>
      </c>
      <c r="K234">
        <v>8733.6</v>
      </c>
      <c r="L234">
        <v>1255.3699999999999</v>
      </c>
      <c r="M234">
        <v>33697.449999999997</v>
      </c>
      <c r="N234">
        <v>100616.6</v>
      </c>
      <c r="O234">
        <v>26.59</v>
      </c>
      <c r="P234" t="s">
        <v>35</v>
      </c>
      <c r="Q234" t="s">
        <v>203</v>
      </c>
      <c r="R234" t="s">
        <v>51</v>
      </c>
      <c r="S234" t="s">
        <v>91</v>
      </c>
      <c r="T234" t="s">
        <v>53</v>
      </c>
      <c r="U234">
        <v>4</v>
      </c>
      <c r="V234" s="1">
        <v>45353</v>
      </c>
      <c r="W234" s="1">
        <v>45357</v>
      </c>
      <c r="X234" s="1">
        <v>45381</v>
      </c>
      <c r="Y234" t="s">
        <v>40</v>
      </c>
      <c r="Z234" t="s">
        <v>41</v>
      </c>
      <c r="AA234" t="s">
        <v>56</v>
      </c>
      <c r="AB234" t="s">
        <v>66</v>
      </c>
      <c r="AC234" t="s">
        <v>123</v>
      </c>
      <c r="AD234" t="s">
        <v>67</v>
      </c>
    </row>
    <row r="235" spans="1:30" x14ac:dyDescent="0.3">
      <c r="A235" t="s">
        <v>581</v>
      </c>
      <c r="B235" t="s">
        <v>582</v>
      </c>
      <c r="C235" t="s">
        <v>70</v>
      </c>
      <c r="D235" t="s">
        <v>33</v>
      </c>
      <c r="E235" t="s">
        <v>34</v>
      </c>
      <c r="F235">
        <v>769</v>
      </c>
      <c r="G235">
        <v>436.34</v>
      </c>
      <c r="H235">
        <v>0.05</v>
      </c>
      <c r="I235">
        <v>318768.19</v>
      </c>
      <c r="J235">
        <v>198610.47</v>
      </c>
      <c r="K235">
        <v>9923.0499999999993</v>
      </c>
      <c r="L235">
        <v>1661.47</v>
      </c>
      <c r="M235">
        <v>37594.660000000003</v>
      </c>
      <c r="N235">
        <v>70978.539999999994</v>
      </c>
      <c r="O235">
        <v>22.27</v>
      </c>
      <c r="P235" t="s">
        <v>35</v>
      </c>
      <c r="Q235" t="s">
        <v>90</v>
      </c>
      <c r="R235" t="s">
        <v>37</v>
      </c>
      <c r="S235" t="s">
        <v>118</v>
      </c>
      <c r="T235" t="s">
        <v>53</v>
      </c>
      <c r="U235">
        <v>7</v>
      </c>
      <c r="V235" s="1">
        <v>45583</v>
      </c>
      <c r="W235" s="1">
        <v>45589</v>
      </c>
      <c r="X235" s="1">
        <v>45622</v>
      </c>
      <c r="Y235" t="s">
        <v>54</v>
      </c>
      <c r="Z235" t="s">
        <v>75</v>
      </c>
      <c r="AA235" t="s">
        <v>83</v>
      </c>
      <c r="AB235" t="s">
        <v>43</v>
      </c>
      <c r="AC235" t="s">
        <v>77</v>
      </c>
      <c r="AD235" t="s">
        <v>58</v>
      </c>
    </row>
    <row r="236" spans="1:30" x14ac:dyDescent="0.3">
      <c r="A236" t="s">
        <v>583</v>
      </c>
      <c r="B236" t="s">
        <v>584</v>
      </c>
      <c r="C236" t="s">
        <v>135</v>
      </c>
      <c r="D236" t="s">
        <v>71</v>
      </c>
      <c r="E236" t="s">
        <v>72</v>
      </c>
      <c r="F236">
        <v>913</v>
      </c>
      <c r="G236">
        <v>323.01</v>
      </c>
      <c r="H236">
        <v>0.15</v>
      </c>
      <c r="I236">
        <v>250671.91</v>
      </c>
      <c r="J236">
        <v>176641.03</v>
      </c>
      <c r="K236">
        <v>1534.49</v>
      </c>
      <c r="L236">
        <v>569.79999999999995</v>
      </c>
      <c r="M236">
        <v>10734.22</v>
      </c>
      <c r="N236">
        <v>61192.37</v>
      </c>
      <c r="O236">
        <v>24.41</v>
      </c>
      <c r="P236" t="s">
        <v>35</v>
      </c>
      <c r="Q236" t="s">
        <v>90</v>
      </c>
      <c r="R236" t="s">
        <v>51</v>
      </c>
      <c r="S236" t="s">
        <v>38</v>
      </c>
      <c r="T236" t="s">
        <v>112</v>
      </c>
      <c r="U236">
        <v>4</v>
      </c>
      <c r="V236" s="1">
        <v>45616</v>
      </c>
      <c r="W236" s="1">
        <v>45621</v>
      </c>
      <c r="X236" s="1">
        <v>45649</v>
      </c>
      <c r="Y236" t="s">
        <v>54</v>
      </c>
      <c r="Z236" t="s">
        <v>92</v>
      </c>
      <c r="AA236" t="s">
        <v>83</v>
      </c>
      <c r="AB236" t="s">
        <v>76</v>
      </c>
      <c r="AC236" t="s">
        <v>77</v>
      </c>
      <c r="AD236" t="s">
        <v>58</v>
      </c>
    </row>
    <row r="237" spans="1:30" x14ac:dyDescent="0.3">
      <c r="A237" t="s">
        <v>585</v>
      </c>
      <c r="B237" t="s">
        <v>586</v>
      </c>
      <c r="C237" t="s">
        <v>32</v>
      </c>
      <c r="D237" t="s">
        <v>107</v>
      </c>
      <c r="E237" t="s">
        <v>108</v>
      </c>
      <c r="F237">
        <v>1540</v>
      </c>
      <c r="G237">
        <v>132.62</v>
      </c>
      <c r="H237">
        <v>0.1</v>
      </c>
      <c r="I237">
        <v>183811.32</v>
      </c>
      <c r="J237">
        <v>134574</v>
      </c>
      <c r="K237">
        <v>10660.11</v>
      </c>
      <c r="L237">
        <v>332.19</v>
      </c>
      <c r="M237">
        <v>6744.23</v>
      </c>
      <c r="N237">
        <v>31500.79</v>
      </c>
      <c r="O237">
        <v>17.14</v>
      </c>
      <c r="P237" t="s">
        <v>35</v>
      </c>
      <c r="Q237" t="s">
        <v>122</v>
      </c>
      <c r="R237" t="s">
        <v>51</v>
      </c>
      <c r="S237" t="s">
        <v>38</v>
      </c>
      <c r="T237" t="s">
        <v>39</v>
      </c>
      <c r="U237">
        <v>0</v>
      </c>
      <c r="V237" s="1">
        <v>45397</v>
      </c>
      <c r="W237" s="1">
        <v>45399</v>
      </c>
      <c r="X237" s="1">
        <v>45419</v>
      </c>
      <c r="Y237" t="s">
        <v>81</v>
      </c>
      <c r="Z237" t="s">
        <v>165</v>
      </c>
      <c r="AA237" t="s">
        <v>65</v>
      </c>
      <c r="AB237" t="s">
        <v>66</v>
      </c>
      <c r="AC237" t="s">
        <v>93</v>
      </c>
      <c r="AD237" t="s">
        <v>58</v>
      </c>
    </row>
    <row r="238" spans="1:30" x14ac:dyDescent="0.3">
      <c r="A238" t="s">
        <v>587</v>
      </c>
      <c r="B238" t="s">
        <v>588</v>
      </c>
      <c r="C238" t="s">
        <v>135</v>
      </c>
      <c r="D238" t="s">
        <v>33</v>
      </c>
      <c r="E238" t="s">
        <v>34</v>
      </c>
      <c r="F238">
        <v>1391</v>
      </c>
      <c r="G238">
        <v>467.16</v>
      </c>
      <c r="H238">
        <v>0.15</v>
      </c>
      <c r="I238">
        <v>552346.63</v>
      </c>
      <c r="J238">
        <v>299819.93</v>
      </c>
      <c r="K238">
        <v>4087.25</v>
      </c>
      <c r="L238">
        <v>924.11</v>
      </c>
      <c r="M238">
        <v>45650.38</v>
      </c>
      <c r="N238">
        <v>201864.95999999999</v>
      </c>
      <c r="O238">
        <v>36.549999999999997</v>
      </c>
      <c r="P238" t="s">
        <v>35</v>
      </c>
      <c r="Q238" t="s">
        <v>203</v>
      </c>
      <c r="R238" t="s">
        <v>51</v>
      </c>
      <c r="S238" t="s">
        <v>118</v>
      </c>
      <c r="T238" t="s">
        <v>53</v>
      </c>
      <c r="U238">
        <v>0</v>
      </c>
      <c r="V238" s="1">
        <v>45426</v>
      </c>
      <c r="W238" s="1">
        <v>45435</v>
      </c>
      <c r="X238" s="1">
        <v>45440</v>
      </c>
      <c r="Y238" t="s">
        <v>81</v>
      </c>
      <c r="Z238" t="s">
        <v>82</v>
      </c>
      <c r="AA238" t="s">
        <v>83</v>
      </c>
      <c r="AB238" t="s">
        <v>76</v>
      </c>
      <c r="AC238" t="s">
        <v>44</v>
      </c>
      <c r="AD238" t="s">
        <v>45</v>
      </c>
    </row>
    <row r="239" spans="1:30" x14ac:dyDescent="0.3">
      <c r="A239" t="s">
        <v>589</v>
      </c>
      <c r="B239" t="s">
        <v>590</v>
      </c>
      <c r="C239" t="s">
        <v>135</v>
      </c>
      <c r="D239" t="s">
        <v>107</v>
      </c>
      <c r="E239" t="s">
        <v>108</v>
      </c>
      <c r="F239">
        <v>1260</v>
      </c>
      <c r="G239">
        <v>306.83999999999997</v>
      </c>
      <c r="H239">
        <v>0.15</v>
      </c>
      <c r="I239">
        <v>328625.64</v>
      </c>
      <c r="J239">
        <v>199488.23</v>
      </c>
      <c r="L239">
        <v>998.02</v>
      </c>
      <c r="M239">
        <v>17981.349999999999</v>
      </c>
      <c r="N239">
        <v>100384.88</v>
      </c>
      <c r="O239">
        <v>30.55</v>
      </c>
      <c r="P239" t="s">
        <v>35</v>
      </c>
      <c r="Q239" t="s">
        <v>117</v>
      </c>
      <c r="R239" t="s">
        <v>51</v>
      </c>
      <c r="S239" t="s">
        <v>97</v>
      </c>
      <c r="T239" t="s">
        <v>53</v>
      </c>
      <c r="U239">
        <v>0</v>
      </c>
      <c r="V239" s="1">
        <v>45844</v>
      </c>
      <c r="W239" s="1">
        <v>45848</v>
      </c>
      <c r="X239" s="1">
        <v>45867</v>
      </c>
      <c r="Y239" t="s">
        <v>103</v>
      </c>
      <c r="Z239" t="s">
        <v>119</v>
      </c>
      <c r="AA239" t="s">
        <v>65</v>
      </c>
      <c r="AB239" t="s">
        <v>76</v>
      </c>
      <c r="AC239" t="s">
        <v>93</v>
      </c>
      <c r="AD239" t="s">
        <v>58</v>
      </c>
    </row>
    <row r="240" spans="1:30" x14ac:dyDescent="0.3">
      <c r="A240" t="s">
        <v>591</v>
      </c>
      <c r="B240" t="s">
        <v>592</v>
      </c>
      <c r="C240" t="s">
        <v>87</v>
      </c>
      <c r="D240" t="s">
        <v>71</v>
      </c>
      <c r="E240" t="s">
        <v>72</v>
      </c>
      <c r="F240">
        <v>637</v>
      </c>
      <c r="G240">
        <v>245.22</v>
      </c>
      <c r="H240">
        <v>0</v>
      </c>
      <c r="I240">
        <v>156205.14000000001</v>
      </c>
      <c r="J240">
        <v>102522.27</v>
      </c>
      <c r="K240">
        <v>7633.01</v>
      </c>
      <c r="L240">
        <v>2290.87</v>
      </c>
      <c r="M240">
        <v>7804.17</v>
      </c>
      <c r="N240">
        <v>35954.82</v>
      </c>
      <c r="O240">
        <v>23.02</v>
      </c>
      <c r="P240" t="s">
        <v>35</v>
      </c>
      <c r="Q240" t="s">
        <v>203</v>
      </c>
      <c r="R240" t="s">
        <v>37</v>
      </c>
      <c r="S240" t="s">
        <v>118</v>
      </c>
      <c r="T240" t="s">
        <v>112</v>
      </c>
      <c r="U240">
        <v>2</v>
      </c>
      <c r="V240" s="1">
        <v>45732</v>
      </c>
      <c r="W240" s="1">
        <v>45737</v>
      </c>
      <c r="X240" s="1">
        <v>45769</v>
      </c>
      <c r="Y240" t="s">
        <v>40</v>
      </c>
      <c r="Z240" t="s">
        <v>41</v>
      </c>
      <c r="AA240" t="s">
        <v>83</v>
      </c>
      <c r="AB240" t="s">
        <v>76</v>
      </c>
      <c r="AC240" t="s">
        <v>77</v>
      </c>
      <c r="AD240" t="s">
        <v>45</v>
      </c>
    </row>
    <row r="241" spans="1:30" x14ac:dyDescent="0.3">
      <c r="A241" t="s">
        <v>593</v>
      </c>
      <c r="B241" t="s">
        <v>594</v>
      </c>
      <c r="C241" t="s">
        <v>135</v>
      </c>
      <c r="D241" t="s">
        <v>159</v>
      </c>
      <c r="E241" t="s">
        <v>160</v>
      </c>
      <c r="F241">
        <v>1746</v>
      </c>
      <c r="G241">
        <v>201.61</v>
      </c>
      <c r="H241">
        <v>0.1</v>
      </c>
      <c r="I241">
        <v>316809.95</v>
      </c>
      <c r="J241">
        <v>150092.81</v>
      </c>
      <c r="K241">
        <v>9567.18</v>
      </c>
      <c r="L241">
        <v>1598.17</v>
      </c>
      <c r="M241">
        <v>31679.7</v>
      </c>
      <c r="N241">
        <v>123872.09</v>
      </c>
      <c r="O241">
        <v>39.1</v>
      </c>
      <c r="P241" t="s">
        <v>35</v>
      </c>
      <c r="Q241" t="s">
        <v>117</v>
      </c>
      <c r="R241" t="s">
        <v>37</v>
      </c>
      <c r="S241" t="s">
        <v>52</v>
      </c>
      <c r="T241" t="s">
        <v>63</v>
      </c>
      <c r="U241">
        <v>4</v>
      </c>
      <c r="V241" s="1">
        <v>45919</v>
      </c>
      <c r="W241" s="1">
        <v>45924</v>
      </c>
      <c r="X241" s="1">
        <v>45953</v>
      </c>
      <c r="Y241" t="s">
        <v>103</v>
      </c>
      <c r="Z241" t="s">
        <v>104</v>
      </c>
      <c r="AA241" t="s">
        <v>42</v>
      </c>
      <c r="AB241" t="s">
        <v>66</v>
      </c>
      <c r="AC241" t="s">
        <v>123</v>
      </c>
      <c r="AD241" t="s">
        <v>45</v>
      </c>
    </row>
    <row r="242" spans="1:30" x14ac:dyDescent="0.3">
      <c r="A242" t="s">
        <v>595</v>
      </c>
      <c r="B242" t="s">
        <v>596</v>
      </c>
      <c r="C242" t="s">
        <v>70</v>
      </c>
      <c r="D242" t="s">
        <v>61</v>
      </c>
      <c r="E242" t="s">
        <v>62</v>
      </c>
      <c r="F242">
        <v>1315</v>
      </c>
      <c r="G242">
        <v>237.33</v>
      </c>
      <c r="H242">
        <v>0.15</v>
      </c>
      <c r="I242">
        <v>265275.61</v>
      </c>
      <c r="J242">
        <v>134318.81</v>
      </c>
      <c r="K242">
        <v>781.23</v>
      </c>
      <c r="L242">
        <v>243.93</v>
      </c>
      <c r="M242">
        <v>19496.98</v>
      </c>
      <c r="N242">
        <v>110434.66</v>
      </c>
      <c r="O242">
        <v>41.63</v>
      </c>
      <c r="P242" t="s">
        <v>35</v>
      </c>
      <c r="Q242" t="s">
        <v>122</v>
      </c>
      <c r="R242" t="s">
        <v>37</v>
      </c>
      <c r="S242" t="s">
        <v>52</v>
      </c>
      <c r="T242" t="s">
        <v>63</v>
      </c>
      <c r="U242">
        <v>4</v>
      </c>
      <c r="V242" s="1">
        <v>45482</v>
      </c>
      <c r="W242" s="1">
        <v>45484</v>
      </c>
      <c r="X242" s="1">
        <v>45501</v>
      </c>
      <c r="Y242" t="s">
        <v>103</v>
      </c>
      <c r="Z242" t="s">
        <v>119</v>
      </c>
      <c r="AA242" t="s">
        <v>65</v>
      </c>
      <c r="AB242" t="s">
        <v>66</v>
      </c>
      <c r="AC242" t="s">
        <v>77</v>
      </c>
      <c r="AD242" t="s">
        <v>67</v>
      </c>
    </row>
    <row r="243" spans="1:30" x14ac:dyDescent="0.3">
      <c r="A243" t="s">
        <v>597</v>
      </c>
      <c r="B243" t="s">
        <v>598</v>
      </c>
      <c r="C243" t="s">
        <v>32</v>
      </c>
      <c r="D243" t="s">
        <v>159</v>
      </c>
      <c r="E243" t="s">
        <v>160</v>
      </c>
      <c r="F243">
        <v>688</v>
      </c>
      <c r="G243">
        <v>397.15</v>
      </c>
      <c r="H243">
        <v>0.15</v>
      </c>
      <c r="I243">
        <v>232253.32</v>
      </c>
      <c r="J243">
        <v>174048.09</v>
      </c>
      <c r="L243">
        <v>2395.13</v>
      </c>
      <c r="M243">
        <v>12315.2</v>
      </c>
      <c r="N243">
        <v>36271.480000000003</v>
      </c>
      <c r="O243">
        <v>15.62</v>
      </c>
      <c r="P243" t="s">
        <v>35</v>
      </c>
      <c r="Q243" t="s">
        <v>111</v>
      </c>
      <c r="R243" t="s">
        <v>51</v>
      </c>
      <c r="S243" t="s">
        <v>97</v>
      </c>
      <c r="T243" t="s">
        <v>63</v>
      </c>
      <c r="U243">
        <v>4</v>
      </c>
      <c r="V243" s="1">
        <v>45441</v>
      </c>
      <c r="W243" s="1">
        <v>45442</v>
      </c>
      <c r="X243" s="1">
        <v>45475</v>
      </c>
      <c r="Y243" t="s">
        <v>81</v>
      </c>
      <c r="Z243" t="s">
        <v>82</v>
      </c>
      <c r="AA243" t="s">
        <v>56</v>
      </c>
      <c r="AB243" t="s">
        <v>66</v>
      </c>
      <c r="AC243" t="s">
        <v>98</v>
      </c>
      <c r="AD243" t="s">
        <v>58</v>
      </c>
    </row>
    <row r="244" spans="1:30" x14ac:dyDescent="0.3">
      <c r="A244" t="s">
        <v>599</v>
      </c>
      <c r="B244" t="s">
        <v>600</v>
      </c>
      <c r="C244" t="s">
        <v>135</v>
      </c>
      <c r="D244" t="s">
        <v>33</v>
      </c>
      <c r="E244" t="s">
        <v>34</v>
      </c>
      <c r="F244">
        <v>1623</v>
      </c>
      <c r="G244">
        <v>363.05</v>
      </c>
      <c r="H244">
        <v>0.15</v>
      </c>
      <c r="I244">
        <v>500845.63</v>
      </c>
      <c r="J244">
        <v>341259.98</v>
      </c>
      <c r="K244">
        <v>6922.93</v>
      </c>
      <c r="L244">
        <v>2239.1</v>
      </c>
      <c r="M244">
        <v>11695.26</v>
      </c>
      <c r="N244">
        <v>138728.35999999999</v>
      </c>
      <c r="O244">
        <v>27.7</v>
      </c>
      <c r="P244" t="s">
        <v>35</v>
      </c>
      <c r="Q244" t="s">
        <v>203</v>
      </c>
      <c r="R244" t="s">
        <v>37</v>
      </c>
      <c r="S244" t="s">
        <v>52</v>
      </c>
      <c r="T244" t="s">
        <v>39</v>
      </c>
      <c r="U244">
        <v>2</v>
      </c>
      <c r="V244" s="1">
        <v>45763</v>
      </c>
      <c r="W244" s="1">
        <v>45765</v>
      </c>
      <c r="X244" s="1">
        <v>45787</v>
      </c>
      <c r="Y244" t="s">
        <v>81</v>
      </c>
      <c r="Z244" t="s">
        <v>165</v>
      </c>
      <c r="AA244" t="s">
        <v>56</v>
      </c>
      <c r="AB244" t="s">
        <v>66</v>
      </c>
      <c r="AC244" t="s">
        <v>44</v>
      </c>
      <c r="AD244" t="s">
        <v>67</v>
      </c>
    </row>
    <row r="245" spans="1:30" x14ac:dyDescent="0.3">
      <c r="A245" t="s">
        <v>601</v>
      </c>
      <c r="B245" t="s">
        <v>602</v>
      </c>
      <c r="C245" t="s">
        <v>32</v>
      </c>
      <c r="D245" t="s">
        <v>88</v>
      </c>
      <c r="E245" t="s">
        <v>89</v>
      </c>
      <c r="F245">
        <v>788</v>
      </c>
      <c r="G245">
        <v>446.01</v>
      </c>
      <c r="H245">
        <v>0.05</v>
      </c>
      <c r="I245">
        <v>333883.09000000003</v>
      </c>
      <c r="J245">
        <v>247735.32</v>
      </c>
      <c r="K245">
        <v>3921.5</v>
      </c>
      <c r="L245">
        <v>1359.07</v>
      </c>
      <c r="M245">
        <v>7180.75</v>
      </c>
      <c r="N245">
        <v>73686.45</v>
      </c>
      <c r="O245">
        <v>22.07</v>
      </c>
      <c r="P245" t="s">
        <v>35</v>
      </c>
      <c r="Q245" t="s">
        <v>122</v>
      </c>
      <c r="R245" t="s">
        <v>74</v>
      </c>
      <c r="S245" t="s">
        <v>118</v>
      </c>
      <c r="T245" t="s">
        <v>63</v>
      </c>
      <c r="U245">
        <v>0</v>
      </c>
      <c r="V245" s="1">
        <v>45574</v>
      </c>
      <c r="W245" s="1">
        <v>45584</v>
      </c>
      <c r="X245" s="1">
        <v>45601</v>
      </c>
      <c r="Y245" t="s">
        <v>54</v>
      </c>
      <c r="Z245" t="s">
        <v>75</v>
      </c>
      <c r="AA245" t="s">
        <v>56</v>
      </c>
      <c r="AB245" t="s">
        <v>76</v>
      </c>
      <c r="AC245" t="s">
        <v>77</v>
      </c>
      <c r="AD245" t="s">
        <v>58</v>
      </c>
    </row>
    <row r="246" spans="1:30" x14ac:dyDescent="0.3">
      <c r="A246" t="s">
        <v>603</v>
      </c>
      <c r="B246" t="s">
        <v>604</v>
      </c>
      <c r="C246" t="s">
        <v>80</v>
      </c>
      <c r="D246" t="s">
        <v>61</v>
      </c>
      <c r="E246" t="s">
        <v>62</v>
      </c>
      <c r="F246">
        <v>237</v>
      </c>
      <c r="G246">
        <v>349.25</v>
      </c>
      <c r="H246">
        <v>0.1</v>
      </c>
      <c r="I246">
        <v>74495.03</v>
      </c>
      <c r="J246">
        <v>54325.85</v>
      </c>
      <c r="K246">
        <v>14956.11</v>
      </c>
      <c r="L246">
        <v>1912.88</v>
      </c>
      <c r="M246">
        <v>1935.2</v>
      </c>
      <c r="N246">
        <v>1364.99</v>
      </c>
      <c r="O246">
        <v>1.83</v>
      </c>
      <c r="P246" t="s">
        <v>35</v>
      </c>
      <c r="Q246" t="s">
        <v>203</v>
      </c>
      <c r="R246" t="s">
        <v>74</v>
      </c>
      <c r="S246" t="s">
        <v>91</v>
      </c>
      <c r="T246" t="s">
        <v>112</v>
      </c>
      <c r="U246">
        <v>0</v>
      </c>
      <c r="V246" s="1">
        <v>45952</v>
      </c>
      <c r="W246" s="1">
        <v>45955</v>
      </c>
      <c r="X246" s="1">
        <v>45964</v>
      </c>
      <c r="Y246" t="s">
        <v>54</v>
      </c>
      <c r="Z246" t="s">
        <v>75</v>
      </c>
      <c r="AA246" t="s">
        <v>42</v>
      </c>
      <c r="AB246" t="s">
        <v>76</v>
      </c>
      <c r="AC246" t="s">
        <v>44</v>
      </c>
      <c r="AD246" t="s">
        <v>67</v>
      </c>
    </row>
    <row r="247" spans="1:30" x14ac:dyDescent="0.3">
      <c r="A247" t="s">
        <v>605</v>
      </c>
      <c r="B247" t="s">
        <v>606</v>
      </c>
      <c r="C247" t="s">
        <v>135</v>
      </c>
      <c r="D247" t="s">
        <v>71</v>
      </c>
      <c r="E247" t="s">
        <v>72</v>
      </c>
      <c r="F247">
        <v>1533</v>
      </c>
      <c r="G247">
        <v>84.67</v>
      </c>
      <c r="H247">
        <v>0</v>
      </c>
      <c r="I247">
        <v>129799.11</v>
      </c>
      <c r="J247">
        <v>77307.13</v>
      </c>
      <c r="K247">
        <v>6843.75</v>
      </c>
      <c r="L247">
        <v>954.67</v>
      </c>
      <c r="M247">
        <v>11643.47</v>
      </c>
      <c r="N247">
        <v>33050.089999999997</v>
      </c>
      <c r="O247">
        <v>25.46</v>
      </c>
      <c r="P247" t="s">
        <v>35</v>
      </c>
      <c r="Q247" t="s">
        <v>326</v>
      </c>
      <c r="R247" t="s">
        <v>51</v>
      </c>
      <c r="S247" t="s">
        <v>38</v>
      </c>
      <c r="T247" t="s">
        <v>63</v>
      </c>
      <c r="U247">
        <v>0</v>
      </c>
      <c r="V247" s="1">
        <v>45486</v>
      </c>
      <c r="W247" s="1">
        <v>45496</v>
      </c>
      <c r="X247" s="1">
        <v>45518</v>
      </c>
      <c r="Y247" t="s">
        <v>103</v>
      </c>
      <c r="Z247" t="s">
        <v>119</v>
      </c>
      <c r="AA247" t="s">
        <v>65</v>
      </c>
      <c r="AB247" t="s">
        <v>43</v>
      </c>
      <c r="AC247" t="s">
        <v>77</v>
      </c>
      <c r="AD247" t="s">
        <v>67</v>
      </c>
    </row>
    <row r="248" spans="1:30" x14ac:dyDescent="0.3">
      <c r="A248" t="s">
        <v>607</v>
      </c>
      <c r="B248" t="s">
        <v>608</v>
      </c>
      <c r="C248" t="s">
        <v>135</v>
      </c>
      <c r="D248" t="s">
        <v>130</v>
      </c>
      <c r="E248" t="s">
        <v>131</v>
      </c>
      <c r="F248">
        <v>1728</v>
      </c>
      <c r="G248">
        <v>146.41</v>
      </c>
      <c r="H248">
        <v>0.1</v>
      </c>
      <c r="I248">
        <v>227696.83</v>
      </c>
      <c r="J248">
        <v>133481.28</v>
      </c>
      <c r="K248">
        <v>11750.81</v>
      </c>
      <c r="L248">
        <v>1567.28</v>
      </c>
      <c r="M248">
        <v>21259.09</v>
      </c>
      <c r="N248">
        <v>59638.37</v>
      </c>
      <c r="O248">
        <v>26.19</v>
      </c>
      <c r="P248" t="s">
        <v>35</v>
      </c>
      <c r="Q248" t="s">
        <v>50</v>
      </c>
      <c r="R248" t="s">
        <v>74</v>
      </c>
      <c r="S248" t="s">
        <v>38</v>
      </c>
      <c r="T248" t="s">
        <v>112</v>
      </c>
      <c r="U248">
        <v>7</v>
      </c>
      <c r="V248" s="1">
        <v>45311</v>
      </c>
      <c r="W248" s="1">
        <v>45321</v>
      </c>
      <c r="X248" s="1">
        <v>45357</v>
      </c>
      <c r="Y248" t="s">
        <v>40</v>
      </c>
      <c r="Z248" t="s">
        <v>64</v>
      </c>
      <c r="AA248" t="s">
        <v>42</v>
      </c>
      <c r="AB248" t="s">
        <v>43</v>
      </c>
      <c r="AC248" t="s">
        <v>44</v>
      </c>
      <c r="AD248" t="s">
        <v>67</v>
      </c>
    </row>
    <row r="249" spans="1:30" x14ac:dyDescent="0.3">
      <c r="A249" t="s">
        <v>609</v>
      </c>
      <c r="B249" t="s">
        <v>610</v>
      </c>
      <c r="C249" t="s">
        <v>32</v>
      </c>
      <c r="D249" t="s">
        <v>48</v>
      </c>
      <c r="E249" t="s">
        <v>49</v>
      </c>
      <c r="F249">
        <v>365</v>
      </c>
      <c r="G249">
        <v>314.26</v>
      </c>
      <c r="H249">
        <v>0.1</v>
      </c>
      <c r="I249">
        <v>103234.41</v>
      </c>
      <c r="J249">
        <v>59147.26</v>
      </c>
      <c r="K249">
        <v>5169.3500000000004</v>
      </c>
      <c r="L249">
        <v>379.14</v>
      </c>
      <c r="M249">
        <v>8866.7099999999991</v>
      </c>
      <c r="N249">
        <v>29671.95</v>
      </c>
      <c r="O249">
        <v>28.74</v>
      </c>
      <c r="P249" t="s">
        <v>35</v>
      </c>
      <c r="Q249" t="s">
        <v>90</v>
      </c>
      <c r="R249" t="s">
        <v>37</v>
      </c>
      <c r="S249" t="s">
        <v>52</v>
      </c>
      <c r="T249" t="s">
        <v>39</v>
      </c>
      <c r="U249">
        <v>0</v>
      </c>
      <c r="V249" s="1">
        <v>45336</v>
      </c>
      <c r="W249" s="1">
        <v>45339</v>
      </c>
      <c r="X249" s="1">
        <v>45345</v>
      </c>
      <c r="Y249" t="s">
        <v>40</v>
      </c>
      <c r="Z249" t="s">
        <v>147</v>
      </c>
      <c r="AA249" t="s">
        <v>83</v>
      </c>
      <c r="AB249" t="s">
        <v>43</v>
      </c>
      <c r="AC249" t="s">
        <v>84</v>
      </c>
      <c r="AD249" t="s">
        <v>45</v>
      </c>
    </row>
    <row r="250" spans="1:30" x14ac:dyDescent="0.3">
      <c r="A250" t="s">
        <v>611</v>
      </c>
      <c r="B250" t="s">
        <v>612</v>
      </c>
      <c r="C250" t="s">
        <v>135</v>
      </c>
      <c r="D250" t="s">
        <v>140</v>
      </c>
      <c r="E250" t="s">
        <v>49</v>
      </c>
      <c r="F250">
        <v>1486</v>
      </c>
      <c r="G250">
        <v>303.33999999999997</v>
      </c>
      <c r="H250">
        <v>0</v>
      </c>
      <c r="I250">
        <v>450763.24</v>
      </c>
      <c r="J250">
        <v>252385.14</v>
      </c>
      <c r="K250">
        <v>9286.33</v>
      </c>
      <c r="L250">
        <v>305.52999999999997</v>
      </c>
      <c r="M250">
        <v>50945.760000000002</v>
      </c>
      <c r="N250">
        <v>137840.48000000001</v>
      </c>
      <c r="O250">
        <v>30.58</v>
      </c>
      <c r="P250" t="s">
        <v>35</v>
      </c>
      <c r="Q250" t="s">
        <v>111</v>
      </c>
      <c r="R250" t="s">
        <v>74</v>
      </c>
      <c r="S250" t="s">
        <v>118</v>
      </c>
      <c r="T250" t="s">
        <v>53</v>
      </c>
      <c r="U250">
        <v>0</v>
      </c>
      <c r="V250" s="1">
        <v>45505</v>
      </c>
      <c r="W250" s="1">
        <v>45513</v>
      </c>
      <c r="X250" s="1">
        <v>45532</v>
      </c>
      <c r="Y250" t="s">
        <v>103</v>
      </c>
      <c r="Z250" t="s">
        <v>177</v>
      </c>
      <c r="AA250" t="s">
        <v>65</v>
      </c>
      <c r="AB250" t="s">
        <v>43</v>
      </c>
      <c r="AC250" t="s">
        <v>57</v>
      </c>
      <c r="AD250" t="s">
        <v>45</v>
      </c>
    </row>
    <row r="251" spans="1:30" x14ac:dyDescent="0.3">
      <c r="A251" t="s">
        <v>613</v>
      </c>
      <c r="B251" t="s">
        <v>614</v>
      </c>
      <c r="C251" t="s">
        <v>87</v>
      </c>
      <c r="D251" t="s">
        <v>101</v>
      </c>
      <c r="E251" t="s">
        <v>102</v>
      </c>
      <c r="F251">
        <v>1553</v>
      </c>
      <c r="G251">
        <v>53.79</v>
      </c>
      <c r="H251">
        <v>0.1</v>
      </c>
      <c r="I251">
        <v>75182.28</v>
      </c>
      <c r="J251">
        <v>35589.83</v>
      </c>
      <c r="K251">
        <v>3630.55</v>
      </c>
      <c r="L251">
        <v>1606.51</v>
      </c>
      <c r="M251">
        <v>2264.6799999999998</v>
      </c>
      <c r="N251">
        <v>32090.71</v>
      </c>
      <c r="O251">
        <v>42.68</v>
      </c>
      <c r="P251" t="s">
        <v>35</v>
      </c>
      <c r="Q251" t="s">
        <v>36</v>
      </c>
      <c r="R251" t="s">
        <v>74</v>
      </c>
      <c r="S251" t="s">
        <v>97</v>
      </c>
      <c r="T251" t="s">
        <v>112</v>
      </c>
      <c r="U251">
        <v>10</v>
      </c>
      <c r="V251" s="1">
        <v>45528</v>
      </c>
      <c r="W251" s="1">
        <v>45537</v>
      </c>
      <c r="X251" s="1">
        <v>45558</v>
      </c>
      <c r="Y251" t="s">
        <v>103</v>
      </c>
      <c r="Z251" t="s">
        <v>177</v>
      </c>
      <c r="AA251" t="s">
        <v>65</v>
      </c>
      <c r="AB251" t="s">
        <v>43</v>
      </c>
      <c r="AC251" t="s">
        <v>93</v>
      </c>
      <c r="AD251" t="s">
        <v>67</v>
      </c>
    </row>
    <row r="252" spans="1:30" x14ac:dyDescent="0.3">
      <c r="A252" t="s">
        <v>615</v>
      </c>
      <c r="B252" t="s">
        <v>616</v>
      </c>
      <c r="C252" t="s">
        <v>87</v>
      </c>
      <c r="D252" t="s">
        <v>61</v>
      </c>
      <c r="E252" t="s">
        <v>62</v>
      </c>
      <c r="F252">
        <v>1488</v>
      </c>
      <c r="G252">
        <v>339.32</v>
      </c>
      <c r="H252">
        <v>0</v>
      </c>
      <c r="I252">
        <v>504908.16</v>
      </c>
      <c r="J252">
        <v>252475.69</v>
      </c>
      <c r="K252">
        <v>3115.75</v>
      </c>
      <c r="L252">
        <v>1264.52</v>
      </c>
      <c r="M252">
        <v>27139.46</v>
      </c>
      <c r="N252">
        <v>220912.74</v>
      </c>
      <c r="O252">
        <v>43.75</v>
      </c>
      <c r="P252" t="s">
        <v>35</v>
      </c>
      <c r="Q252" t="s">
        <v>203</v>
      </c>
      <c r="R252" t="s">
        <v>51</v>
      </c>
      <c r="S252" t="s">
        <v>118</v>
      </c>
      <c r="T252" t="s">
        <v>112</v>
      </c>
      <c r="U252">
        <v>15</v>
      </c>
      <c r="V252" s="1">
        <v>45453</v>
      </c>
      <c r="W252" s="1">
        <v>45462</v>
      </c>
      <c r="X252" s="1">
        <v>45493</v>
      </c>
      <c r="Y252" t="s">
        <v>81</v>
      </c>
      <c r="Z252" t="s">
        <v>150</v>
      </c>
      <c r="AA252" t="s">
        <v>56</v>
      </c>
      <c r="AB252" t="s">
        <v>43</v>
      </c>
      <c r="AC252" t="s">
        <v>77</v>
      </c>
      <c r="AD252" t="s">
        <v>45</v>
      </c>
    </row>
    <row r="253" spans="1:30" x14ac:dyDescent="0.3">
      <c r="A253" t="s">
        <v>617</v>
      </c>
      <c r="B253" t="s">
        <v>618</v>
      </c>
      <c r="C253" t="s">
        <v>135</v>
      </c>
      <c r="D253" t="s">
        <v>48</v>
      </c>
      <c r="E253" t="s">
        <v>49</v>
      </c>
      <c r="F253">
        <v>488</v>
      </c>
      <c r="G253">
        <v>200.03</v>
      </c>
      <c r="H253">
        <v>0.1</v>
      </c>
      <c r="I253">
        <v>87853.18</v>
      </c>
      <c r="J253">
        <v>49022.3</v>
      </c>
      <c r="K253">
        <v>7059.85</v>
      </c>
      <c r="L253">
        <v>2883.49</v>
      </c>
      <c r="M253">
        <v>1758.78</v>
      </c>
      <c r="N253">
        <v>27128.76</v>
      </c>
      <c r="O253">
        <v>30.88</v>
      </c>
      <c r="P253" t="s">
        <v>35</v>
      </c>
      <c r="Q253" t="s">
        <v>122</v>
      </c>
      <c r="R253" t="s">
        <v>51</v>
      </c>
      <c r="S253" t="s">
        <v>97</v>
      </c>
      <c r="T253" t="s">
        <v>63</v>
      </c>
      <c r="U253">
        <v>0</v>
      </c>
      <c r="V253" s="1">
        <v>45327</v>
      </c>
      <c r="W253" s="1">
        <v>45332</v>
      </c>
      <c r="X253" s="1">
        <v>45353</v>
      </c>
      <c r="Y253" t="s">
        <v>40</v>
      </c>
      <c r="Z253" t="s">
        <v>147</v>
      </c>
      <c r="AA253" t="s">
        <v>56</v>
      </c>
      <c r="AB253" t="s">
        <v>76</v>
      </c>
      <c r="AC253" t="s">
        <v>98</v>
      </c>
      <c r="AD253" t="s">
        <v>45</v>
      </c>
    </row>
    <row r="254" spans="1:30" x14ac:dyDescent="0.3">
      <c r="A254" t="s">
        <v>619</v>
      </c>
      <c r="B254" t="s">
        <v>620</v>
      </c>
      <c r="C254" t="s">
        <v>32</v>
      </c>
      <c r="D254" t="s">
        <v>130</v>
      </c>
      <c r="E254" t="s">
        <v>131</v>
      </c>
      <c r="F254">
        <v>1932</v>
      </c>
      <c r="G254">
        <v>285.76</v>
      </c>
      <c r="H254">
        <v>0.05</v>
      </c>
      <c r="I254">
        <v>524483.9</v>
      </c>
      <c r="J254">
        <v>250853.38</v>
      </c>
      <c r="K254">
        <v>7175.36</v>
      </c>
      <c r="L254">
        <v>552.71</v>
      </c>
      <c r="M254">
        <v>24387.88</v>
      </c>
      <c r="N254">
        <v>241514.57</v>
      </c>
      <c r="O254">
        <v>46.05</v>
      </c>
      <c r="P254" t="s">
        <v>35</v>
      </c>
      <c r="Q254" t="s">
        <v>96</v>
      </c>
      <c r="R254" t="s">
        <v>51</v>
      </c>
      <c r="S254" t="s">
        <v>38</v>
      </c>
      <c r="T254" t="s">
        <v>63</v>
      </c>
      <c r="U254">
        <v>2</v>
      </c>
      <c r="V254" s="1">
        <v>45888</v>
      </c>
      <c r="W254" s="1">
        <v>45892</v>
      </c>
      <c r="X254" s="1">
        <v>45907</v>
      </c>
      <c r="Y254" t="s">
        <v>103</v>
      </c>
      <c r="Z254" t="s">
        <v>177</v>
      </c>
      <c r="AA254" t="s">
        <v>65</v>
      </c>
      <c r="AB254" t="s">
        <v>43</v>
      </c>
      <c r="AC254" t="s">
        <v>57</v>
      </c>
      <c r="AD254" t="s">
        <v>67</v>
      </c>
    </row>
    <row r="255" spans="1:30" x14ac:dyDescent="0.3">
      <c r="A255" t="s">
        <v>621</v>
      </c>
      <c r="B255" t="s">
        <v>622</v>
      </c>
      <c r="C255" t="s">
        <v>70</v>
      </c>
      <c r="D255" t="s">
        <v>107</v>
      </c>
      <c r="E255" t="s">
        <v>108</v>
      </c>
      <c r="F255">
        <v>1049</v>
      </c>
      <c r="G255">
        <v>416.34</v>
      </c>
      <c r="H255">
        <v>0</v>
      </c>
      <c r="I255">
        <v>436740.66</v>
      </c>
      <c r="J255">
        <v>274521.8</v>
      </c>
      <c r="K255">
        <v>4855.7</v>
      </c>
      <c r="L255">
        <v>2219.29</v>
      </c>
      <c r="M255">
        <v>33903.47</v>
      </c>
      <c r="N255">
        <v>121240.4</v>
      </c>
      <c r="O255">
        <v>27.76</v>
      </c>
      <c r="P255" t="s">
        <v>35</v>
      </c>
      <c r="Q255" t="s">
        <v>50</v>
      </c>
      <c r="R255" t="s">
        <v>37</v>
      </c>
      <c r="S255" t="s">
        <v>38</v>
      </c>
      <c r="T255" t="s">
        <v>39</v>
      </c>
      <c r="U255">
        <v>7</v>
      </c>
      <c r="V255" s="1">
        <v>45372</v>
      </c>
      <c r="W255" s="1">
        <v>45373</v>
      </c>
      <c r="X255" s="1">
        <v>45396</v>
      </c>
      <c r="Y255" t="s">
        <v>40</v>
      </c>
      <c r="Z255" t="s">
        <v>41</v>
      </c>
      <c r="AA255" t="s">
        <v>83</v>
      </c>
      <c r="AB255" t="s">
        <v>76</v>
      </c>
      <c r="AC255" t="s">
        <v>57</v>
      </c>
      <c r="AD255" t="s">
        <v>45</v>
      </c>
    </row>
    <row r="256" spans="1:30" x14ac:dyDescent="0.3">
      <c r="A256" t="s">
        <v>623</v>
      </c>
      <c r="B256" t="s">
        <v>624</v>
      </c>
      <c r="C256" t="s">
        <v>135</v>
      </c>
      <c r="D256" t="s">
        <v>101</v>
      </c>
      <c r="E256" t="s">
        <v>102</v>
      </c>
      <c r="F256">
        <v>703</v>
      </c>
      <c r="G256">
        <v>279.17</v>
      </c>
      <c r="H256">
        <v>0.05</v>
      </c>
      <c r="I256">
        <v>186443.68</v>
      </c>
      <c r="J256">
        <v>102180.36</v>
      </c>
      <c r="K256">
        <v>10617.65</v>
      </c>
      <c r="L256">
        <v>544.27</v>
      </c>
      <c r="M256">
        <v>16288.38</v>
      </c>
      <c r="N256">
        <v>56813.02</v>
      </c>
      <c r="O256">
        <v>30.47</v>
      </c>
      <c r="P256" t="s">
        <v>35</v>
      </c>
      <c r="Q256" t="s">
        <v>117</v>
      </c>
      <c r="R256" t="s">
        <v>37</v>
      </c>
      <c r="S256" t="s">
        <v>97</v>
      </c>
      <c r="T256" t="s">
        <v>53</v>
      </c>
      <c r="U256">
        <v>0</v>
      </c>
      <c r="V256" s="1">
        <v>45694</v>
      </c>
      <c r="W256" s="1">
        <v>45702</v>
      </c>
      <c r="X256" s="1">
        <v>45714</v>
      </c>
      <c r="Y256" t="s">
        <v>40</v>
      </c>
      <c r="Z256" t="s">
        <v>147</v>
      </c>
      <c r="AA256" t="s">
        <v>65</v>
      </c>
      <c r="AB256" t="s">
        <v>66</v>
      </c>
      <c r="AC256" t="s">
        <v>93</v>
      </c>
      <c r="AD256" t="s">
        <v>45</v>
      </c>
    </row>
    <row r="257" spans="1:30" x14ac:dyDescent="0.3">
      <c r="A257" t="s">
        <v>625</v>
      </c>
      <c r="B257" t="s">
        <v>626</v>
      </c>
      <c r="C257" t="s">
        <v>87</v>
      </c>
      <c r="D257" t="s">
        <v>101</v>
      </c>
      <c r="E257" t="s">
        <v>102</v>
      </c>
      <c r="F257">
        <v>1172</v>
      </c>
      <c r="G257">
        <v>211.61</v>
      </c>
      <c r="H257">
        <v>0</v>
      </c>
      <c r="I257">
        <v>248006.92</v>
      </c>
      <c r="J257">
        <v>141254.35</v>
      </c>
      <c r="K257">
        <v>6800.12</v>
      </c>
      <c r="L257">
        <v>2123.8200000000002</v>
      </c>
      <c r="M257">
        <v>23859.08</v>
      </c>
      <c r="N257">
        <v>73969.55</v>
      </c>
      <c r="O257">
        <v>29.83</v>
      </c>
      <c r="P257" t="s">
        <v>35</v>
      </c>
      <c r="Q257" t="s">
        <v>36</v>
      </c>
      <c r="R257" t="s">
        <v>74</v>
      </c>
      <c r="S257" t="s">
        <v>38</v>
      </c>
      <c r="T257" t="s">
        <v>63</v>
      </c>
      <c r="U257">
        <v>2</v>
      </c>
      <c r="V257" s="1">
        <v>45784</v>
      </c>
      <c r="W257" s="1">
        <v>45793</v>
      </c>
      <c r="X257" s="1">
        <v>45815</v>
      </c>
      <c r="Y257" t="s">
        <v>81</v>
      </c>
      <c r="Z257" t="s">
        <v>82</v>
      </c>
      <c r="AA257" t="s">
        <v>42</v>
      </c>
      <c r="AB257" t="s">
        <v>76</v>
      </c>
      <c r="AC257" t="s">
        <v>57</v>
      </c>
      <c r="AD257" t="s">
        <v>67</v>
      </c>
    </row>
    <row r="258" spans="1:30" x14ac:dyDescent="0.3">
      <c r="A258" t="s">
        <v>627</v>
      </c>
      <c r="B258" t="s">
        <v>628</v>
      </c>
      <c r="C258" t="s">
        <v>80</v>
      </c>
      <c r="D258" t="s">
        <v>71</v>
      </c>
      <c r="E258" t="s">
        <v>72</v>
      </c>
      <c r="F258">
        <v>1452</v>
      </c>
      <c r="G258">
        <v>463.59</v>
      </c>
      <c r="H258">
        <v>0</v>
      </c>
      <c r="I258">
        <v>673132.68</v>
      </c>
      <c r="J258">
        <v>325633.96999999997</v>
      </c>
      <c r="K258">
        <v>6496.94</v>
      </c>
      <c r="L258">
        <v>1159.28</v>
      </c>
      <c r="M258">
        <v>26285.14</v>
      </c>
      <c r="N258">
        <v>313557.34999999998</v>
      </c>
      <c r="O258">
        <v>46.58</v>
      </c>
      <c r="P258" t="s">
        <v>35</v>
      </c>
      <c r="Q258" t="s">
        <v>203</v>
      </c>
      <c r="R258" t="s">
        <v>74</v>
      </c>
      <c r="S258" t="s">
        <v>118</v>
      </c>
      <c r="T258" t="s">
        <v>63</v>
      </c>
      <c r="U258">
        <v>0</v>
      </c>
      <c r="V258" s="1">
        <v>45644</v>
      </c>
      <c r="W258" s="1">
        <v>45654</v>
      </c>
      <c r="X258" s="1">
        <v>45683</v>
      </c>
      <c r="Y258" t="s">
        <v>54</v>
      </c>
      <c r="Z258" t="s">
        <v>55</v>
      </c>
      <c r="AA258" t="s">
        <v>83</v>
      </c>
      <c r="AB258" t="s">
        <v>76</v>
      </c>
      <c r="AC258" t="s">
        <v>98</v>
      </c>
      <c r="AD258" t="s">
        <v>58</v>
      </c>
    </row>
    <row r="259" spans="1:30" x14ac:dyDescent="0.3">
      <c r="A259" t="s">
        <v>629</v>
      </c>
      <c r="B259" t="s">
        <v>630</v>
      </c>
      <c r="C259" t="s">
        <v>135</v>
      </c>
      <c r="D259" t="s">
        <v>88</v>
      </c>
      <c r="E259" t="s">
        <v>89</v>
      </c>
      <c r="F259">
        <v>1453</v>
      </c>
      <c r="G259">
        <v>199.43</v>
      </c>
      <c r="H259">
        <v>0</v>
      </c>
      <c r="I259">
        <v>289771.78999999998</v>
      </c>
      <c r="J259">
        <v>140165.95000000001</v>
      </c>
      <c r="K259">
        <v>1290.8</v>
      </c>
      <c r="L259">
        <v>2851.93</v>
      </c>
      <c r="M259">
        <v>32649.45</v>
      </c>
      <c r="N259">
        <v>112813.66</v>
      </c>
      <c r="O259">
        <v>38.93</v>
      </c>
      <c r="P259" t="s">
        <v>35</v>
      </c>
      <c r="Q259" t="s">
        <v>90</v>
      </c>
      <c r="R259" t="s">
        <v>51</v>
      </c>
      <c r="S259" t="s">
        <v>52</v>
      </c>
      <c r="T259" t="s">
        <v>53</v>
      </c>
      <c r="U259">
        <v>7</v>
      </c>
      <c r="V259" s="1">
        <v>45586</v>
      </c>
      <c r="W259" s="1">
        <v>45587</v>
      </c>
      <c r="X259" s="1">
        <v>45621</v>
      </c>
      <c r="Y259" t="s">
        <v>54</v>
      </c>
      <c r="Z259" t="s">
        <v>75</v>
      </c>
      <c r="AA259" t="s">
        <v>42</v>
      </c>
      <c r="AB259" t="s">
        <v>43</v>
      </c>
      <c r="AC259" t="s">
        <v>93</v>
      </c>
      <c r="AD259" t="s">
        <v>58</v>
      </c>
    </row>
    <row r="260" spans="1:30" x14ac:dyDescent="0.3">
      <c r="A260" t="s">
        <v>631</v>
      </c>
      <c r="B260" t="s">
        <v>632</v>
      </c>
      <c r="C260" t="s">
        <v>32</v>
      </c>
      <c r="D260" t="s">
        <v>88</v>
      </c>
      <c r="E260" t="s">
        <v>89</v>
      </c>
      <c r="F260">
        <v>1169</v>
      </c>
      <c r="G260">
        <v>271.17</v>
      </c>
      <c r="H260">
        <v>0.1</v>
      </c>
      <c r="I260">
        <v>285297.96000000002</v>
      </c>
      <c r="J260">
        <v>175355.54</v>
      </c>
      <c r="K260">
        <v>9534.11</v>
      </c>
      <c r="L260">
        <v>2977.68</v>
      </c>
      <c r="M260">
        <v>25536.2</v>
      </c>
      <c r="N260">
        <v>71894.429999999993</v>
      </c>
      <c r="O260">
        <v>25.2</v>
      </c>
      <c r="P260" t="s">
        <v>35</v>
      </c>
      <c r="Q260" t="s">
        <v>73</v>
      </c>
      <c r="R260" t="s">
        <v>37</v>
      </c>
      <c r="S260" t="s">
        <v>52</v>
      </c>
      <c r="T260" t="s">
        <v>53</v>
      </c>
      <c r="U260">
        <v>10</v>
      </c>
      <c r="V260" s="1">
        <v>45976</v>
      </c>
      <c r="W260" s="1">
        <v>45977</v>
      </c>
      <c r="X260" s="1">
        <v>46010</v>
      </c>
      <c r="Y260" t="s">
        <v>54</v>
      </c>
      <c r="Z260" t="s">
        <v>92</v>
      </c>
      <c r="AA260" t="s">
        <v>42</v>
      </c>
      <c r="AB260" t="s">
        <v>43</v>
      </c>
      <c r="AC260" t="s">
        <v>93</v>
      </c>
      <c r="AD260" t="s">
        <v>67</v>
      </c>
    </row>
    <row r="261" spans="1:30" x14ac:dyDescent="0.3">
      <c r="A261" t="s">
        <v>633</v>
      </c>
      <c r="B261" t="s">
        <v>634</v>
      </c>
      <c r="C261" t="s">
        <v>80</v>
      </c>
      <c r="D261" t="s">
        <v>101</v>
      </c>
      <c r="E261" t="s">
        <v>102</v>
      </c>
      <c r="F261">
        <v>1002</v>
      </c>
      <c r="G261">
        <v>334.28</v>
      </c>
      <c r="H261">
        <v>0</v>
      </c>
      <c r="I261">
        <v>334948.56</v>
      </c>
      <c r="J261">
        <v>157418.9</v>
      </c>
      <c r="K261">
        <v>10075.41</v>
      </c>
      <c r="L261">
        <v>2022.65</v>
      </c>
      <c r="M261">
        <v>37275.379999999997</v>
      </c>
      <c r="N261">
        <v>128156.22</v>
      </c>
      <c r="O261">
        <v>38.26</v>
      </c>
      <c r="P261" t="s">
        <v>35</v>
      </c>
      <c r="Q261" t="s">
        <v>117</v>
      </c>
      <c r="R261" t="s">
        <v>74</v>
      </c>
      <c r="S261" t="s">
        <v>52</v>
      </c>
      <c r="T261" t="s">
        <v>53</v>
      </c>
      <c r="U261">
        <v>0</v>
      </c>
      <c r="V261" s="1">
        <v>45660</v>
      </c>
      <c r="W261" s="1">
        <v>45662</v>
      </c>
      <c r="X261" s="1">
        <v>45676</v>
      </c>
      <c r="Y261" t="s">
        <v>40</v>
      </c>
      <c r="Z261" t="s">
        <v>64</v>
      </c>
      <c r="AA261" t="s">
        <v>83</v>
      </c>
      <c r="AB261" t="s">
        <v>43</v>
      </c>
      <c r="AC261" t="s">
        <v>93</v>
      </c>
      <c r="AD261" t="s">
        <v>58</v>
      </c>
    </row>
    <row r="262" spans="1:30" x14ac:dyDescent="0.3">
      <c r="A262" t="s">
        <v>635</v>
      </c>
      <c r="B262" t="s">
        <v>636</v>
      </c>
      <c r="C262" t="s">
        <v>32</v>
      </c>
      <c r="D262" t="s">
        <v>107</v>
      </c>
      <c r="E262" t="s">
        <v>108</v>
      </c>
      <c r="F262">
        <v>457</v>
      </c>
      <c r="G262">
        <v>260.31</v>
      </c>
      <c r="H262">
        <v>0.15</v>
      </c>
      <c r="I262">
        <v>101117.42</v>
      </c>
      <c r="J262">
        <v>62511.42</v>
      </c>
      <c r="K262">
        <v>10830.8</v>
      </c>
      <c r="L262">
        <v>215.28</v>
      </c>
      <c r="M262">
        <v>11348.11</v>
      </c>
      <c r="N262">
        <v>16211.81</v>
      </c>
      <c r="O262">
        <v>16.03</v>
      </c>
      <c r="P262" t="s">
        <v>35</v>
      </c>
      <c r="Q262" t="s">
        <v>297</v>
      </c>
      <c r="R262" t="s">
        <v>74</v>
      </c>
      <c r="S262" t="s">
        <v>91</v>
      </c>
      <c r="T262" t="s">
        <v>53</v>
      </c>
      <c r="U262">
        <v>15</v>
      </c>
      <c r="V262" s="1">
        <v>45604</v>
      </c>
      <c r="W262" s="1">
        <v>45610</v>
      </c>
      <c r="X262" s="1">
        <v>45642</v>
      </c>
      <c r="Y262" t="s">
        <v>54</v>
      </c>
      <c r="Z262" t="s">
        <v>92</v>
      </c>
      <c r="AA262" t="s">
        <v>56</v>
      </c>
      <c r="AB262" t="s">
        <v>76</v>
      </c>
      <c r="AC262" t="s">
        <v>93</v>
      </c>
      <c r="AD262" t="s">
        <v>67</v>
      </c>
    </row>
    <row r="263" spans="1:30" x14ac:dyDescent="0.3">
      <c r="A263" t="s">
        <v>637</v>
      </c>
      <c r="B263" t="s">
        <v>638</v>
      </c>
      <c r="C263" t="s">
        <v>80</v>
      </c>
      <c r="D263" t="s">
        <v>101</v>
      </c>
      <c r="E263" t="s">
        <v>102</v>
      </c>
      <c r="F263">
        <v>1331</v>
      </c>
      <c r="G263">
        <v>143.69</v>
      </c>
      <c r="H263">
        <v>0.15</v>
      </c>
      <c r="I263">
        <v>162563.68</v>
      </c>
      <c r="J263">
        <v>116577.77</v>
      </c>
      <c r="K263">
        <v>12315.45</v>
      </c>
      <c r="L263">
        <v>185.45</v>
      </c>
      <c r="M263">
        <v>12272.57</v>
      </c>
      <c r="N263">
        <v>21212.44</v>
      </c>
      <c r="O263">
        <v>13.05</v>
      </c>
      <c r="P263" t="s">
        <v>35</v>
      </c>
      <c r="Q263" t="s">
        <v>50</v>
      </c>
      <c r="R263" t="s">
        <v>74</v>
      </c>
      <c r="S263" t="s">
        <v>118</v>
      </c>
      <c r="T263" t="s">
        <v>63</v>
      </c>
      <c r="U263">
        <v>0</v>
      </c>
      <c r="V263" s="1">
        <v>45578</v>
      </c>
      <c r="W263" s="1">
        <v>45582</v>
      </c>
      <c r="X263" s="1">
        <v>45597</v>
      </c>
      <c r="Y263" t="s">
        <v>54</v>
      </c>
      <c r="Z263" t="s">
        <v>75</v>
      </c>
      <c r="AA263" t="s">
        <v>83</v>
      </c>
      <c r="AB263" t="s">
        <v>76</v>
      </c>
      <c r="AC263" t="s">
        <v>93</v>
      </c>
      <c r="AD263" t="s">
        <v>58</v>
      </c>
    </row>
    <row r="264" spans="1:30" x14ac:dyDescent="0.3">
      <c r="A264" t="s">
        <v>639</v>
      </c>
      <c r="B264" t="s">
        <v>640</v>
      </c>
      <c r="C264" t="s">
        <v>80</v>
      </c>
      <c r="D264" t="s">
        <v>159</v>
      </c>
      <c r="E264" t="s">
        <v>160</v>
      </c>
      <c r="F264">
        <v>689</v>
      </c>
      <c r="G264">
        <v>456.67</v>
      </c>
      <c r="H264">
        <v>0.1</v>
      </c>
      <c r="I264">
        <v>283181.07</v>
      </c>
      <c r="J264">
        <v>165590.34</v>
      </c>
      <c r="K264">
        <v>2410.6999999999998</v>
      </c>
      <c r="L264">
        <v>1992.17</v>
      </c>
      <c r="M264">
        <v>22117.31</v>
      </c>
      <c r="N264">
        <v>91070.55</v>
      </c>
      <c r="O264">
        <v>32.159999999999997</v>
      </c>
      <c r="P264" t="s">
        <v>35</v>
      </c>
      <c r="Q264" t="s">
        <v>117</v>
      </c>
      <c r="R264" t="s">
        <v>37</v>
      </c>
      <c r="S264" t="s">
        <v>38</v>
      </c>
      <c r="T264" t="s">
        <v>200</v>
      </c>
      <c r="U264">
        <v>0</v>
      </c>
      <c r="V264" s="1">
        <v>45992</v>
      </c>
      <c r="W264" s="1">
        <v>45996</v>
      </c>
      <c r="X264" s="1">
        <v>46010</v>
      </c>
      <c r="Y264" t="s">
        <v>54</v>
      </c>
      <c r="Z264" t="s">
        <v>55</v>
      </c>
      <c r="AA264" t="s">
        <v>56</v>
      </c>
      <c r="AB264" t="s">
        <v>76</v>
      </c>
      <c r="AC264" t="s">
        <v>93</v>
      </c>
      <c r="AD264" t="s">
        <v>45</v>
      </c>
    </row>
    <row r="265" spans="1:30" x14ac:dyDescent="0.3">
      <c r="A265" t="s">
        <v>641</v>
      </c>
      <c r="B265" t="s">
        <v>642</v>
      </c>
      <c r="C265" t="s">
        <v>80</v>
      </c>
      <c r="D265" t="s">
        <v>33</v>
      </c>
      <c r="E265" t="s">
        <v>34</v>
      </c>
      <c r="F265">
        <v>427</v>
      </c>
      <c r="G265">
        <v>172.45</v>
      </c>
      <c r="H265">
        <v>0.05</v>
      </c>
      <c r="I265">
        <v>69954.34</v>
      </c>
      <c r="J265">
        <v>46738.16</v>
      </c>
      <c r="K265">
        <v>11598.81</v>
      </c>
      <c r="L265">
        <v>2652.38</v>
      </c>
      <c r="M265">
        <v>4295.4799999999996</v>
      </c>
      <c r="N265">
        <v>4669.51</v>
      </c>
      <c r="O265">
        <v>6.68</v>
      </c>
      <c r="P265" t="s">
        <v>35</v>
      </c>
      <c r="Q265" t="s">
        <v>36</v>
      </c>
      <c r="R265" t="s">
        <v>37</v>
      </c>
      <c r="S265" t="s">
        <v>97</v>
      </c>
      <c r="T265" t="s">
        <v>63</v>
      </c>
      <c r="U265">
        <v>15</v>
      </c>
      <c r="V265" s="1">
        <v>45713</v>
      </c>
      <c r="W265" s="1">
        <v>45718</v>
      </c>
      <c r="X265" s="1">
        <v>45761</v>
      </c>
      <c r="Y265" t="s">
        <v>40</v>
      </c>
      <c r="Z265" t="s">
        <v>147</v>
      </c>
      <c r="AA265" t="s">
        <v>65</v>
      </c>
      <c r="AB265" t="s">
        <v>43</v>
      </c>
      <c r="AC265" t="s">
        <v>93</v>
      </c>
      <c r="AD265" t="s">
        <v>67</v>
      </c>
    </row>
    <row r="266" spans="1:30" x14ac:dyDescent="0.3">
      <c r="A266" t="s">
        <v>643</v>
      </c>
      <c r="B266" t="s">
        <v>644</v>
      </c>
      <c r="C266" t="s">
        <v>80</v>
      </c>
      <c r="D266" t="s">
        <v>140</v>
      </c>
      <c r="E266" t="s">
        <v>49</v>
      </c>
      <c r="F266">
        <v>1211</v>
      </c>
      <c r="G266">
        <v>313.93</v>
      </c>
      <c r="H266">
        <v>0.05</v>
      </c>
      <c r="I266">
        <v>361160.77</v>
      </c>
      <c r="J266">
        <v>187541.29</v>
      </c>
      <c r="K266">
        <v>878.23</v>
      </c>
      <c r="L266">
        <v>330.48</v>
      </c>
      <c r="M266">
        <v>35387.480000000003</v>
      </c>
      <c r="N266">
        <v>137023.29</v>
      </c>
      <c r="O266">
        <v>37.94</v>
      </c>
      <c r="P266" t="s">
        <v>35</v>
      </c>
      <c r="Q266" t="s">
        <v>117</v>
      </c>
      <c r="R266" t="s">
        <v>51</v>
      </c>
      <c r="S266" t="s">
        <v>118</v>
      </c>
      <c r="T266" t="s">
        <v>63</v>
      </c>
      <c r="U266">
        <v>15</v>
      </c>
      <c r="V266" s="1">
        <v>45429</v>
      </c>
      <c r="W266" s="1">
        <v>45438</v>
      </c>
      <c r="X266" s="1">
        <v>45480</v>
      </c>
      <c r="Y266" t="s">
        <v>81</v>
      </c>
      <c r="Z266" t="s">
        <v>82</v>
      </c>
      <c r="AA266" t="s">
        <v>42</v>
      </c>
      <c r="AB266" t="s">
        <v>76</v>
      </c>
      <c r="AC266" t="s">
        <v>77</v>
      </c>
      <c r="AD266" t="s">
        <v>58</v>
      </c>
    </row>
    <row r="267" spans="1:30" x14ac:dyDescent="0.3">
      <c r="A267" t="s">
        <v>645</v>
      </c>
      <c r="B267" t="s">
        <v>646</v>
      </c>
      <c r="C267" t="s">
        <v>135</v>
      </c>
      <c r="D267" t="s">
        <v>159</v>
      </c>
      <c r="E267" t="s">
        <v>160</v>
      </c>
      <c r="F267">
        <v>1615</v>
      </c>
      <c r="G267">
        <v>485.03</v>
      </c>
      <c r="H267">
        <v>0.1</v>
      </c>
      <c r="I267">
        <v>704991.1</v>
      </c>
      <c r="J267">
        <v>518210.34</v>
      </c>
      <c r="K267">
        <v>3727.04</v>
      </c>
      <c r="L267">
        <v>2046.88</v>
      </c>
      <c r="M267">
        <v>28399.41</v>
      </c>
      <c r="N267">
        <v>152607.43</v>
      </c>
      <c r="O267">
        <v>21.65</v>
      </c>
      <c r="P267" t="s">
        <v>35</v>
      </c>
      <c r="Q267" t="s">
        <v>90</v>
      </c>
      <c r="R267" t="s">
        <v>37</v>
      </c>
      <c r="S267" t="s">
        <v>118</v>
      </c>
      <c r="T267" t="s">
        <v>112</v>
      </c>
      <c r="U267">
        <v>0</v>
      </c>
      <c r="V267" s="1">
        <v>45501</v>
      </c>
      <c r="W267" s="1">
        <v>45503</v>
      </c>
      <c r="X267" s="1">
        <v>45522</v>
      </c>
      <c r="Y267" t="s">
        <v>103</v>
      </c>
      <c r="Z267" t="s">
        <v>119</v>
      </c>
      <c r="AA267" t="s">
        <v>65</v>
      </c>
      <c r="AB267" t="s">
        <v>43</v>
      </c>
      <c r="AC267" t="s">
        <v>44</v>
      </c>
      <c r="AD267" t="s">
        <v>67</v>
      </c>
    </row>
    <row r="268" spans="1:30" x14ac:dyDescent="0.3">
      <c r="A268" t="s">
        <v>647</v>
      </c>
      <c r="B268" t="s">
        <v>648</v>
      </c>
      <c r="C268" t="s">
        <v>87</v>
      </c>
      <c r="D268" t="s">
        <v>71</v>
      </c>
      <c r="E268" t="s">
        <v>72</v>
      </c>
      <c r="F268">
        <v>857</v>
      </c>
      <c r="G268">
        <v>313.52</v>
      </c>
      <c r="H268">
        <v>0</v>
      </c>
      <c r="I268">
        <v>268686.64</v>
      </c>
      <c r="J268">
        <v>162876.42000000001</v>
      </c>
      <c r="K268">
        <v>7048.34</v>
      </c>
      <c r="L268">
        <v>2498.33</v>
      </c>
      <c r="M268">
        <v>6513.39</v>
      </c>
      <c r="N268">
        <v>89750.16</v>
      </c>
      <c r="O268">
        <v>33.4</v>
      </c>
      <c r="P268" t="s">
        <v>35</v>
      </c>
      <c r="Q268" t="s">
        <v>117</v>
      </c>
      <c r="R268" t="s">
        <v>74</v>
      </c>
      <c r="S268" t="s">
        <v>52</v>
      </c>
      <c r="T268" t="s">
        <v>63</v>
      </c>
      <c r="U268">
        <v>10</v>
      </c>
      <c r="V268" s="1">
        <v>45543</v>
      </c>
      <c r="W268" s="1">
        <v>45552</v>
      </c>
      <c r="X268" s="1">
        <v>45590</v>
      </c>
      <c r="Y268" t="s">
        <v>103</v>
      </c>
      <c r="Z268" t="s">
        <v>104</v>
      </c>
      <c r="AA268" t="s">
        <v>56</v>
      </c>
      <c r="AB268" t="s">
        <v>66</v>
      </c>
      <c r="AC268" t="s">
        <v>84</v>
      </c>
      <c r="AD268" t="s">
        <v>67</v>
      </c>
    </row>
    <row r="269" spans="1:30" x14ac:dyDescent="0.3">
      <c r="A269" t="s">
        <v>649</v>
      </c>
      <c r="B269" t="s">
        <v>650</v>
      </c>
      <c r="C269" t="s">
        <v>32</v>
      </c>
      <c r="D269" t="s">
        <v>130</v>
      </c>
      <c r="E269" t="s">
        <v>131</v>
      </c>
      <c r="F269">
        <v>994</v>
      </c>
      <c r="G269">
        <v>99.91</v>
      </c>
      <c r="H269">
        <v>0.1</v>
      </c>
      <c r="I269">
        <v>89379.49</v>
      </c>
      <c r="J269">
        <v>56661.26</v>
      </c>
      <c r="K269">
        <v>1290.93</v>
      </c>
      <c r="L269">
        <v>1599.21</v>
      </c>
      <c r="M269">
        <v>3058.92</v>
      </c>
      <c r="N269">
        <v>26769.17</v>
      </c>
      <c r="O269">
        <v>29.95</v>
      </c>
      <c r="P269" t="s">
        <v>35</v>
      </c>
      <c r="Q269" t="s">
        <v>132</v>
      </c>
      <c r="R269" t="s">
        <v>74</v>
      </c>
      <c r="S269" t="s">
        <v>38</v>
      </c>
      <c r="T269" t="s">
        <v>63</v>
      </c>
      <c r="U269">
        <v>0</v>
      </c>
      <c r="V269" s="1">
        <v>45953</v>
      </c>
      <c r="W269" s="1">
        <v>45961</v>
      </c>
      <c r="X269" s="1">
        <v>45989</v>
      </c>
      <c r="Y269" t="s">
        <v>54</v>
      </c>
      <c r="Z269" t="s">
        <v>75</v>
      </c>
      <c r="AA269" t="s">
        <v>83</v>
      </c>
      <c r="AB269" t="s">
        <v>66</v>
      </c>
      <c r="AC269" t="s">
        <v>57</v>
      </c>
      <c r="AD269" t="s">
        <v>67</v>
      </c>
    </row>
    <row r="270" spans="1:30" x14ac:dyDescent="0.3">
      <c r="A270" t="s">
        <v>651</v>
      </c>
      <c r="B270" t="s">
        <v>652</v>
      </c>
      <c r="C270" t="s">
        <v>135</v>
      </c>
      <c r="D270" t="s">
        <v>101</v>
      </c>
      <c r="E270" t="s">
        <v>102</v>
      </c>
      <c r="F270">
        <v>416</v>
      </c>
      <c r="G270">
        <v>237.77</v>
      </c>
      <c r="H270">
        <v>0.05</v>
      </c>
      <c r="I270">
        <v>93966.7</v>
      </c>
      <c r="J270">
        <v>67164.06</v>
      </c>
      <c r="K270">
        <v>1807.61</v>
      </c>
      <c r="L270">
        <v>1039.82</v>
      </c>
      <c r="M270">
        <v>7973.79</v>
      </c>
      <c r="N270">
        <v>15981.42</v>
      </c>
      <c r="O270">
        <v>17.010000000000002</v>
      </c>
      <c r="P270" t="s">
        <v>35</v>
      </c>
      <c r="Q270" t="s">
        <v>50</v>
      </c>
      <c r="R270" t="s">
        <v>74</v>
      </c>
      <c r="S270" t="s">
        <v>118</v>
      </c>
      <c r="T270" t="s">
        <v>63</v>
      </c>
      <c r="U270">
        <v>0</v>
      </c>
      <c r="V270" s="1">
        <v>45459</v>
      </c>
      <c r="W270" s="1">
        <v>45461</v>
      </c>
      <c r="X270" s="1">
        <v>45469</v>
      </c>
      <c r="Y270" t="s">
        <v>81</v>
      </c>
      <c r="Z270" t="s">
        <v>150</v>
      </c>
      <c r="AA270" t="s">
        <v>83</v>
      </c>
      <c r="AB270" t="s">
        <v>43</v>
      </c>
      <c r="AC270" t="s">
        <v>84</v>
      </c>
      <c r="AD270" t="s">
        <v>58</v>
      </c>
    </row>
    <row r="271" spans="1:30" x14ac:dyDescent="0.3">
      <c r="A271" t="s">
        <v>653</v>
      </c>
      <c r="B271" t="s">
        <v>654</v>
      </c>
      <c r="C271" t="s">
        <v>32</v>
      </c>
      <c r="D271" t="s">
        <v>107</v>
      </c>
      <c r="E271" t="s">
        <v>108</v>
      </c>
      <c r="F271">
        <v>1918</v>
      </c>
      <c r="G271">
        <v>180.89</v>
      </c>
      <c r="H271">
        <v>0.05</v>
      </c>
      <c r="I271">
        <v>329599.67</v>
      </c>
      <c r="J271">
        <v>164350.67000000001</v>
      </c>
      <c r="K271">
        <v>2596.81</v>
      </c>
      <c r="L271">
        <v>2330.5500000000002</v>
      </c>
      <c r="M271">
        <v>8283.19</v>
      </c>
      <c r="N271">
        <v>152038.45000000001</v>
      </c>
      <c r="O271">
        <v>46.13</v>
      </c>
      <c r="P271" t="s">
        <v>35</v>
      </c>
      <c r="Q271" t="s">
        <v>132</v>
      </c>
      <c r="R271" t="s">
        <v>37</v>
      </c>
      <c r="S271" t="s">
        <v>52</v>
      </c>
      <c r="T271" t="s">
        <v>53</v>
      </c>
      <c r="U271">
        <v>15</v>
      </c>
      <c r="V271" s="1">
        <v>45607</v>
      </c>
      <c r="W271" s="1">
        <v>45612</v>
      </c>
      <c r="X271" s="1">
        <v>45641</v>
      </c>
      <c r="Y271" t="s">
        <v>54</v>
      </c>
      <c r="Z271" t="s">
        <v>92</v>
      </c>
      <c r="AA271" t="s">
        <v>65</v>
      </c>
      <c r="AB271" t="s">
        <v>66</v>
      </c>
      <c r="AC271" t="s">
        <v>84</v>
      </c>
      <c r="AD271" t="s">
        <v>67</v>
      </c>
    </row>
    <row r="272" spans="1:30" x14ac:dyDescent="0.3">
      <c r="A272" t="s">
        <v>655</v>
      </c>
      <c r="B272" t="s">
        <v>656</v>
      </c>
      <c r="C272" t="s">
        <v>135</v>
      </c>
      <c r="D272" t="s">
        <v>48</v>
      </c>
      <c r="E272" t="s">
        <v>49</v>
      </c>
      <c r="F272">
        <v>1703</v>
      </c>
      <c r="G272">
        <v>22.76</v>
      </c>
      <c r="H272">
        <v>0.15</v>
      </c>
      <c r="I272">
        <v>32946.239999999998</v>
      </c>
      <c r="J272">
        <v>17176.97</v>
      </c>
      <c r="K272">
        <v>9038.5</v>
      </c>
      <c r="L272">
        <v>1479.56</v>
      </c>
      <c r="M272">
        <v>2010.22</v>
      </c>
      <c r="N272">
        <v>3240.99</v>
      </c>
      <c r="O272">
        <v>9.84</v>
      </c>
      <c r="P272" t="s">
        <v>35</v>
      </c>
      <c r="Q272" t="s">
        <v>96</v>
      </c>
      <c r="R272" t="s">
        <v>74</v>
      </c>
      <c r="S272" t="s">
        <v>38</v>
      </c>
      <c r="T272" t="s">
        <v>63</v>
      </c>
      <c r="U272">
        <v>0</v>
      </c>
      <c r="V272" s="1">
        <v>45373</v>
      </c>
      <c r="W272" s="1">
        <v>45383</v>
      </c>
      <c r="X272" s="1">
        <v>45395</v>
      </c>
      <c r="Y272" t="s">
        <v>40</v>
      </c>
      <c r="Z272" t="s">
        <v>41</v>
      </c>
      <c r="AA272" t="s">
        <v>65</v>
      </c>
      <c r="AB272" t="s">
        <v>76</v>
      </c>
      <c r="AC272" t="s">
        <v>77</v>
      </c>
      <c r="AD272" t="s">
        <v>58</v>
      </c>
    </row>
    <row r="273" spans="1:30" x14ac:dyDescent="0.3">
      <c r="A273" t="s">
        <v>657</v>
      </c>
      <c r="B273" t="s">
        <v>658</v>
      </c>
      <c r="C273" t="s">
        <v>135</v>
      </c>
      <c r="D273" t="s">
        <v>71</v>
      </c>
      <c r="E273" t="s">
        <v>72</v>
      </c>
      <c r="F273">
        <v>125</v>
      </c>
      <c r="G273">
        <v>89.78</v>
      </c>
      <c r="H273">
        <v>0</v>
      </c>
      <c r="I273">
        <v>11222.5</v>
      </c>
      <c r="J273">
        <v>7295.74</v>
      </c>
      <c r="K273">
        <v>12651.21</v>
      </c>
      <c r="L273">
        <v>965.48</v>
      </c>
      <c r="M273">
        <v>1257.3499999999999</v>
      </c>
      <c r="N273">
        <v>-10947.28</v>
      </c>
      <c r="O273">
        <v>-97.55</v>
      </c>
      <c r="P273" t="s">
        <v>35</v>
      </c>
      <c r="Q273" t="s">
        <v>96</v>
      </c>
      <c r="R273" t="s">
        <v>74</v>
      </c>
      <c r="S273" t="s">
        <v>38</v>
      </c>
      <c r="T273" t="s">
        <v>63</v>
      </c>
      <c r="U273">
        <v>10</v>
      </c>
      <c r="V273" s="1">
        <v>45342</v>
      </c>
      <c r="W273" s="1">
        <v>45344</v>
      </c>
      <c r="X273" s="1">
        <v>45364</v>
      </c>
      <c r="Y273" t="s">
        <v>40</v>
      </c>
      <c r="Z273" t="s">
        <v>147</v>
      </c>
      <c r="AA273" t="s">
        <v>83</v>
      </c>
      <c r="AB273" t="s">
        <v>43</v>
      </c>
      <c r="AC273" t="s">
        <v>93</v>
      </c>
      <c r="AD273" t="s">
        <v>67</v>
      </c>
    </row>
    <row r="274" spans="1:30" x14ac:dyDescent="0.3">
      <c r="A274" t="s">
        <v>659</v>
      </c>
      <c r="B274" t="s">
        <v>660</v>
      </c>
      <c r="C274" t="s">
        <v>32</v>
      </c>
      <c r="D274" t="s">
        <v>101</v>
      </c>
      <c r="E274" t="s">
        <v>102</v>
      </c>
      <c r="F274">
        <v>240</v>
      </c>
      <c r="G274">
        <v>388.89</v>
      </c>
      <c r="H274">
        <v>0.1</v>
      </c>
      <c r="I274">
        <v>84000.24</v>
      </c>
      <c r="J274">
        <v>47088.08</v>
      </c>
      <c r="K274">
        <v>5994.62</v>
      </c>
      <c r="L274">
        <v>296.23</v>
      </c>
      <c r="M274">
        <v>5269.54</v>
      </c>
      <c r="N274">
        <v>25351.77</v>
      </c>
      <c r="O274">
        <v>30.18</v>
      </c>
      <c r="P274" t="s">
        <v>35</v>
      </c>
      <c r="Q274" t="s">
        <v>73</v>
      </c>
      <c r="R274" t="s">
        <v>51</v>
      </c>
      <c r="S274" t="s">
        <v>38</v>
      </c>
      <c r="T274" t="s">
        <v>112</v>
      </c>
      <c r="U274">
        <v>4</v>
      </c>
      <c r="V274" s="1">
        <v>45855</v>
      </c>
      <c r="W274" s="1">
        <v>45857</v>
      </c>
      <c r="X274" s="1">
        <v>45881</v>
      </c>
      <c r="Y274" t="s">
        <v>103</v>
      </c>
      <c r="Z274" t="s">
        <v>119</v>
      </c>
      <c r="AA274" t="s">
        <v>42</v>
      </c>
      <c r="AB274" t="s">
        <v>43</v>
      </c>
      <c r="AC274" t="s">
        <v>77</v>
      </c>
      <c r="AD274" t="s">
        <v>45</v>
      </c>
    </row>
    <row r="275" spans="1:30" x14ac:dyDescent="0.3">
      <c r="A275" t="s">
        <v>661</v>
      </c>
      <c r="B275" t="s">
        <v>662</v>
      </c>
      <c r="C275" t="s">
        <v>87</v>
      </c>
      <c r="D275" t="s">
        <v>101</v>
      </c>
      <c r="E275" t="s">
        <v>102</v>
      </c>
      <c r="F275">
        <v>273</v>
      </c>
      <c r="G275">
        <v>294.26</v>
      </c>
      <c r="H275">
        <v>0</v>
      </c>
      <c r="I275">
        <v>80332.98</v>
      </c>
      <c r="J275">
        <v>47806.07</v>
      </c>
      <c r="K275">
        <v>10485.49</v>
      </c>
      <c r="L275">
        <v>2808.29</v>
      </c>
      <c r="M275">
        <v>9529.73</v>
      </c>
      <c r="N275">
        <v>9703.4</v>
      </c>
      <c r="O275">
        <v>12.08</v>
      </c>
      <c r="P275" t="s">
        <v>35</v>
      </c>
      <c r="Q275" t="s">
        <v>96</v>
      </c>
      <c r="R275" t="s">
        <v>51</v>
      </c>
      <c r="S275" t="s">
        <v>97</v>
      </c>
      <c r="T275" t="s">
        <v>112</v>
      </c>
      <c r="U275">
        <v>7</v>
      </c>
      <c r="V275" s="1">
        <v>45586</v>
      </c>
      <c r="W275" s="1">
        <v>45593</v>
      </c>
      <c r="X275" s="1">
        <v>45613</v>
      </c>
      <c r="Y275" t="s">
        <v>54</v>
      </c>
      <c r="Z275" t="s">
        <v>75</v>
      </c>
      <c r="AA275" t="s">
        <v>83</v>
      </c>
      <c r="AB275" t="s">
        <v>66</v>
      </c>
      <c r="AC275" t="s">
        <v>98</v>
      </c>
      <c r="AD275" t="s">
        <v>58</v>
      </c>
    </row>
    <row r="276" spans="1:30" x14ac:dyDescent="0.3">
      <c r="A276" t="s">
        <v>663</v>
      </c>
      <c r="B276" t="s">
        <v>664</v>
      </c>
      <c r="D276" t="s">
        <v>140</v>
      </c>
      <c r="E276" t="s">
        <v>49</v>
      </c>
      <c r="F276">
        <v>526</v>
      </c>
      <c r="G276">
        <v>360.12</v>
      </c>
      <c r="H276">
        <v>0.05</v>
      </c>
      <c r="I276">
        <v>179951.96</v>
      </c>
      <c r="J276">
        <v>81063.73</v>
      </c>
      <c r="K276">
        <v>847.81</v>
      </c>
      <c r="L276">
        <v>1913.84</v>
      </c>
      <c r="M276">
        <v>5721.14</v>
      </c>
      <c r="N276">
        <v>90405.440000000002</v>
      </c>
      <c r="O276">
        <v>50.24</v>
      </c>
      <c r="P276" t="s">
        <v>35</v>
      </c>
      <c r="Q276" t="s">
        <v>203</v>
      </c>
      <c r="R276" t="s">
        <v>74</v>
      </c>
      <c r="S276" t="s">
        <v>97</v>
      </c>
      <c r="T276" t="s">
        <v>39</v>
      </c>
      <c r="U276">
        <v>10</v>
      </c>
      <c r="V276" s="1">
        <v>45504</v>
      </c>
      <c r="W276" s="1">
        <v>45514</v>
      </c>
      <c r="X276" s="1">
        <v>45542</v>
      </c>
      <c r="Y276" t="s">
        <v>103</v>
      </c>
      <c r="Z276" t="s">
        <v>119</v>
      </c>
      <c r="AA276" t="s">
        <v>42</v>
      </c>
      <c r="AB276" t="s">
        <v>43</v>
      </c>
      <c r="AC276" t="s">
        <v>57</v>
      </c>
      <c r="AD276" t="s">
        <v>67</v>
      </c>
    </row>
    <row r="277" spans="1:30" x14ac:dyDescent="0.3">
      <c r="A277" t="s">
        <v>665</v>
      </c>
      <c r="B277" t="s">
        <v>666</v>
      </c>
      <c r="C277" t="s">
        <v>135</v>
      </c>
      <c r="D277" t="s">
        <v>33</v>
      </c>
      <c r="E277" t="s">
        <v>34</v>
      </c>
      <c r="F277">
        <v>680</v>
      </c>
      <c r="G277">
        <v>164.14</v>
      </c>
      <c r="H277">
        <v>0.1</v>
      </c>
      <c r="I277">
        <v>100453.68</v>
      </c>
      <c r="J277">
        <v>68319.53</v>
      </c>
      <c r="K277">
        <v>2150.63</v>
      </c>
      <c r="L277">
        <v>1066.52</v>
      </c>
      <c r="M277">
        <v>5987.53</v>
      </c>
      <c r="N277">
        <v>22929.47</v>
      </c>
      <c r="O277">
        <v>22.83</v>
      </c>
      <c r="P277" t="s">
        <v>35</v>
      </c>
      <c r="Q277" t="s">
        <v>203</v>
      </c>
      <c r="R277" t="s">
        <v>74</v>
      </c>
      <c r="S277" t="s">
        <v>118</v>
      </c>
      <c r="T277" t="s">
        <v>112</v>
      </c>
      <c r="U277">
        <v>0</v>
      </c>
      <c r="V277" s="1">
        <v>45874</v>
      </c>
      <c r="W277" s="1">
        <v>45884</v>
      </c>
      <c r="X277" s="1">
        <v>45894</v>
      </c>
      <c r="Y277" t="s">
        <v>103</v>
      </c>
      <c r="Z277" t="s">
        <v>177</v>
      </c>
      <c r="AA277" t="s">
        <v>65</v>
      </c>
      <c r="AB277" t="s">
        <v>43</v>
      </c>
      <c r="AC277" t="s">
        <v>77</v>
      </c>
      <c r="AD277" t="s">
        <v>67</v>
      </c>
    </row>
    <row r="278" spans="1:30" x14ac:dyDescent="0.3">
      <c r="A278" t="s">
        <v>667</v>
      </c>
      <c r="B278" t="s">
        <v>668</v>
      </c>
      <c r="C278" t="s">
        <v>32</v>
      </c>
      <c r="D278" t="s">
        <v>107</v>
      </c>
      <c r="E278" t="s">
        <v>108</v>
      </c>
      <c r="F278">
        <v>1334</v>
      </c>
      <c r="G278">
        <v>241.1</v>
      </c>
      <c r="H278">
        <v>0.1</v>
      </c>
      <c r="I278">
        <v>289464.65999999997</v>
      </c>
      <c r="J278">
        <v>170419.72</v>
      </c>
      <c r="K278">
        <v>12305.42</v>
      </c>
      <c r="L278">
        <v>2790.59</v>
      </c>
      <c r="M278">
        <v>7410.94</v>
      </c>
      <c r="N278">
        <v>96537.99</v>
      </c>
      <c r="O278">
        <v>33.35</v>
      </c>
      <c r="P278" t="s">
        <v>35</v>
      </c>
      <c r="Q278" t="s">
        <v>36</v>
      </c>
      <c r="R278" t="s">
        <v>74</v>
      </c>
      <c r="S278" t="s">
        <v>91</v>
      </c>
      <c r="T278" t="s">
        <v>53</v>
      </c>
      <c r="U278">
        <v>7</v>
      </c>
      <c r="V278" s="1">
        <v>45825</v>
      </c>
      <c r="W278" s="1">
        <v>45830</v>
      </c>
      <c r="X278" s="1">
        <v>45859</v>
      </c>
      <c r="Y278" t="s">
        <v>81</v>
      </c>
      <c r="Z278" t="s">
        <v>150</v>
      </c>
      <c r="AA278" t="s">
        <v>65</v>
      </c>
      <c r="AB278" t="s">
        <v>76</v>
      </c>
      <c r="AC278" t="s">
        <v>57</v>
      </c>
      <c r="AD278" t="s">
        <v>58</v>
      </c>
    </row>
    <row r="279" spans="1:30" x14ac:dyDescent="0.3">
      <c r="A279" t="s">
        <v>669</v>
      </c>
      <c r="B279" t="s">
        <v>670</v>
      </c>
      <c r="C279" t="s">
        <v>32</v>
      </c>
      <c r="D279" t="s">
        <v>71</v>
      </c>
      <c r="E279" t="s">
        <v>72</v>
      </c>
      <c r="F279">
        <v>818</v>
      </c>
      <c r="G279">
        <v>320.73</v>
      </c>
      <c r="H279">
        <v>0.05</v>
      </c>
      <c r="I279">
        <v>249239.28</v>
      </c>
      <c r="J279">
        <v>154850.99</v>
      </c>
      <c r="K279">
        <v>6148.71</v>
      </c>
      <c r="L279">
        <v>1826.06</v>
      </c>
      <c r="M279">
        <v>26533.86</v>
      </c>
      <c r="N279">
        <v>59879.66</v>
      </c>
      <c r="O279">
        <v>24.02</v>
      </c>
      <c r="P279" t="s">
        <v>35</v>
      </c>
      <c r="Q279" t="s">
        <v>90</v>
      </c>
      <c r="R279" t="s">
        <v>37</v>
      </c>
      <c r="S279" t="s">
        <v>91</v>
      </c>
      <c r="T279" t="s">
        <v>112</v>
      </c>
      <c r="U279">
        <v>0</v>
      </c>
      <c r="V279" s="1">
        <v>45607</v>
      </c>
      <c r="W279" s="1">
        <v>45613</v>
      </c>
      <c r="X279" s="1">
        <v>45626</v>
      </c>
      <c r="Y279" t="s">
        <v>54</v>
      </c>
      <c r="Z279" t="s">
        <v>92</v>
      </c>
      <c r="AA279" t="s">
        <v>56</v>
      </c>
      <c r="AB279" t="s">
        <v>76</v>
      </c>
      <c r="AC279" t="s">
        <v>93</v>
      </c>
      <c r="AD279" t="s">
        <v>67</v>
      </c>
    </row>
    <row r="280" spans="1:30" x14ac:dyDescent="0.3">
      <c r="A280" t="s">
        <v>671</v>
      </c>
      <c r="B280" t="s">
        <v>672</v>
      </c>
      <c r="C280" t="s">
        <v>70</v>
      </c>
      <c r="D280" t="s">
        <v>107</v>
      </c>
      <c r="E280" t="s">
        <v>108</v>
      </c>
      <c r="F280">
        <v>279</v>
      </c>
      <c r="G280">
        <v>199.62</v>
      </c>
      <c r="H280">
        <v>0</v>
      </c>
      <c r="I280">
        <v>55693.98</v>
      </c>
      <c r="J280">
        <v>38057.760000000002</v>
      </c>
      <c r="K280">
        <v>13743.63</v>
      </c>
      <c r="L280">
        <v>1386.94</v>
      </c>
      <c r="M280">
        <v>1252.75</v>
      </c>
      <c r="N280">
        <v>1252.9000000000001</v>
      </c>
      <c r="O280">
        <v>2.25</v>
      </c>
      <c r="P280" t="s">
        <v>35</v>
      </c>
      <c r="Q280" t="s">
        <v>111</v>
      </c>
      <c r="R280" t="s">
        <v>51</v>
      </c>
      <c r="S280" t="s">
        <v>91</v>
      </c>
      <c r="T280" t="s">
        <v>63</v>
      </c>
      <c r="U280">
        <v>0</v>
      </c>
      <c r="V280" s="1">
        <v>45786</v>
      </c>
      <c r="W280" s="1">
        <v>45795</v>
      </c>
      <c r="X280" s="1">
        <v>45806</v>
      </c>
      <c r="Y280" t="s">
        <v>81</v>
      </c>
      <c r="Z280" t="s">
        <v>82</v>
      </c>
      <c r="AA280" t="s">
        <v>65</v>
      </c>
      <c r="AB280" t="s">
        <v>43</v>
      </c>
      <c r="AC280" t="s">
        <v>44</v>
      </c>
      <c r="AD280" t="s">
        <v>58</v>
      </c>
    </row>
    <row r="281" spans="1:30" x14ac:dyDescent="0.3">
      <c r="A281" t="s">
        <v>673</v>
      </c>
      <c r="B281" t="s">
        <v>674</v>
      </c>
      <c r="C281" t="s">
        <v>32</v>
      </c>
      <c r="D281" t="s">
        <v>88</v>
      </c>
      <c r="E281" t="s">
        <v>89</v>
      </c>
      <c r="F281">
        <v>1533</v>
      </c>
      <c r="G281">
        <v>37.549999999999997</v>
      </c>
      <c r="H281">
        <v>0.15</v>
      </c>
      <c r="I281">
        <v>48929.53</v>
      </c>
      <c r="J281">
        <v>32494.26</v>
      </c>
      <c r="K281">
        <v>8074</v>
      </c>
      <c r="L281">
        <v>111.92</v>
      </c>
      <c r="M281">
        <v>5540.47</v>
      </c>
      <c r="N281">
        <v>2708.88</v>
      </c>
      <c r="O281">
        <v>5.54</v>
      </c>
      <c r="P281" t="s">
        <v>35</v>
      </c>
      <c r="Q281" t="s">
        <v>111</v>
      </c>
      <c r="R281" t="s">
        <v>74</v>
      </c>
      <c r="S281" t="s">
        <v>91</v>
      </c>
      <c r="T281" t="s">
        <v>39</v>
      </c>
      <c r="U281">
        <v>7</v>
      </c>
      <c r="V281" s="1">
        <v>45900</v>
      </c>
      <c r="W281" s="1">
        <v>45902</v>
      </c>
      <c r="X281" s="1">
        <v>45928</v>
      </c>
      <c r="Y281" t="s">
        <v>103</v>
      </c>
      <c r="Z281" t="s">
        <v>177</v>
      </c>
      <c r="AA281" t="s">
        <v>56</v>
      </c>
      <c r="AB281" t="s">
        <v>43</v>
      </c>
      <c r="AC281" t="s">
        <v>77</v>
      </c>
      <c r="AD281" t="s">
        <v>67</v>
      </c>
    </row>
    <row r="282" spans="1:30" x14ac:dyDescent="0.3">
      <c r="A282" t="s">
        <v>675</v>
      </c>
      <c r="B282" t="s">
        <v>676</v>
      </c>
      <c r="C282" t="s">
        <v>135</v>
      </c>
      <c r="D282" t="s">
        <v>88</v>
      </c>
      <c r="E282" t="s">
        <v>89</v>
      </c>
      <c r="F282">
        <v>444</v>
      </c>
      <c r="G282">
        <v>157.55000000000001</v>
      </c>
      <c r="H282">
        <v>0.1</v>
      </c>
      <c r="I282">
        <v>62956.98</v>
      </c>
      <c r="J282">
        <v>42926.34</v>
      </c>
      <c r="K282">
        <v>10231.299999999999</v>
      </c>
      <c r="L282">
        <v>890.7</v>
      </c>
      <c r="M282">
        <v>2250.69</v>
      </c>
      <c r="N282">
        <v>6657.95</v>
      </c>
      <c r="O282">
        <v>10.58</v>
      </c>
      <c r="P282" t="s">
        <v>35</v>
      </c>
      <c r="Q282" t="s">
        <v>111</v>
      </c>
      <c r="R282" t="s">
        <v>51</v>
      </c>
      <c r="S282" t="s">
        <v>91</v>
      </c>
      <c r="T282" t="s">
        <v>63</v>
      </c>
      <c r="U282">
        <v>0</v>
      </c>
      <c r="V282" s="1">
        <v>45409</v>
      </c>
      <c r="W282" s="1">
        <v>45410</v>
      </c>
      <c r="X282" s="1">
        <v>45421</v>
      </c>
      <c r="Y282" t="s">
        <v>81</v>
      </c>
      <c r="Z282" t="s">
        <v>165</v>
      </c>
      <c r="AA282" t="s">
        <v>56</v>
      </c>
      <c r="AB282" t="s">
        <v>43</v>
      </c>
      <c r="AC282" t="s">
        <v>77</v>
      </c>
      <c r="AD282" t="s">
        <v>58</v>
      </c>
    </row>
    <row r="283" spans="1:30" x14ac:dyDescent="0.3">
      <c r="A283" t="s">
        <v>677</v>
      </c>
      <c r="B283" t="s">
        <v>678</v>
      </c>
      <c r="C283" t="s">
        <v>70</v>
      </c>
      <c r="D283" t="s">
        <v>33</v>
      </c>
      <c r="E283" t="s">
        <v>34</v>
      </c>
      <c r="F283">
        <v>687</v>
      </c>
      <c r="G283">
        <v>314.37</v>
      </c>
      <c r="H283">
        <v>0.1</v>
      </c>
      <c r="I283">
        <v>194374.97</v>
      </c>
      <c r="J283">
        <v>118991.13</v>
      </c>
      <c r="K283">
        <v>1235.53</v>
      </c>
      <c r="L283">
        <v>184.08</v>
      </c>
      <c r="M283">
        <v>21445.24</v>
      </c>
      <c r="N283">
        <v>52518.99</v>
      </c>
      <c r="O283">
        <v>27.02</v>
      </c>
      <c r="P283" t="s">
        <v>35</v>
      </c>
      <c r="Q283" t="s">
        <v>117</v>
      </c>
      <c r="R283" t="s">
        <v>37</v>
      </c>
      <c r="S283" t="s">
        <v>38</v>
      </c>
      <c r="T283" t="s">
        <v>112</v>
      </c>
      <c r="U283">
        <v>10</v>
      </c>
      <c r="V283" s="1">
        <v>45343</v>
      </c>
      <c r="W283" s="1">
        <v>45345</v>
      </c>
      <c r="X283" s="1">
        <v>45361</v>
      </c>
      <c r="Y283" t="s">
        <v>40</v>
      </c>
      <c r="Z283" t="s">
        <v>147</v>
      </c>
      <c r="AA283" t="s">
        <v>56</v>
      </c>
      <c r="AB283" t="s">
        <v>66</v>
      </c>
      <c r="AC283" t="s">
        <v>57</v>
      </c>
      <c r="AD283" t="s">
        <v>58</v>
      </c>
    </row>
    <row r="284" spans="1:30" x14ac:dyDescent="0.3">
      <c r="A284" t="s">
        <v>679</v>
      </c>
      <c r="B284" t="s">
        <v>680</v>
      </c>
      <c r="C284" t="s">
        <v>70</v>
      </c>
      <c r="D284" t="s">
        <v>48</v>
      </c>
      <c r="E284" t="s">
        <v>49</v>
      </c>
      <c r="F284">
        <v>210</v>
      </c>
      <c r="G284">
        <v>487.37</v>
      </c>
      <c r="H284">
        <v>0.15</v>
      </c>
      <c r="I284">
        <v>86995.54</v>
      </c>
      <c r="J284">
        <v>53966.53</v>
      </c>
      <c r="K284">
        <v>1847.28</v>
      </c>
      <c r="L284">
        <v>2426.8200000000002</v>
      </c>
      <c r="M284">
        <v>7817.41</v>
      </c>
      <c r="N284">
        <v>20937.5</v>
      </c>
      <c r="O284">
        <v>24.07</v>
      </c>
      <c r="P284" t="s">
        <v>35</v>
      </c>
      <c r="Q284" t="s">
        <v>36</v>
      </c>
      <c r="R284" t="s">
        <v>37</v>
      </c>
      <c r="S284" t="s">
        <v>97</v>
      </c>
      <c r="T284" t="s">
        <v>53</v>
      </c>
      <c r="U284">
        <v>4</v>
      </c>
      <c r="V284" s="1">
        <v>45391</v>
      </c>
      <c r="W284" s="1">
        <v>45399</v>
      </c>
      <c r="X284" s="1">
        <v>45429</v>
      </c>
      <c r="Y284" t="s">
        <v>81</v>
      </c>
      <c r="Z284" t="s">
        <v>165</v>
      </c>
      <c r="AA284" t="s">
        <v>56</v>
      </c>
      <c r="AB284" t="s">
        <v>66</v>
      </c>
      <c r="AC284" t="s">
        <v>77</v>
      </c>
      <c r="AD284" t="s">
        <v>45</v>
      </c>
    </row>
    <row r="285" spans="1:30" x14ac:dyDescent="0.3">
      <c r="A285" t="s">
        <v>681</v>
      </c>
      <c r="B285" t="s">
        <v>682</v>
      </c>
      <c r="C285" t="s">
        <v>87</v>
      </c>
      <c r="D285" t="s">
        <v>71</v>
      </c>
      <c r="E285" t="s">
        <v>72</v>
      </c>
      <c r="F285">
        <v>1665</v>
      </c>
      <c r="G285">
        <v>433.18</v>
      </c>
      <c r="H285">
        <v>0.1</v>
      </c>
      <c r="I285">
        <v>649120.23</v>
      </c>
      <c r="J285">
        <v>380374.67</v>
      </c>
      <c r="K285">
        <v>938.83</v>
      </c>
      <c r="L285">
        <v>1478.47</v>
      </c>
      <c r="M285">
        <v>35795.14</v>
      </c>
      <c r="N285">
        <v>230533.12</v>
      </c>
      <c r="O285">
        <v>35.51</v>
      </c>
      <c r="P285" t="s">
        <v>35</v>
      </c>
      <c r="Q285" t="s">
        <v>96</v>
      </c>
      <c r="R285" t="s">
        <v>37</v>
      </c>
      <c r="S285" t="s">
        <v>38</v>
      </c>
      <c r="T285" t="s">
        <v>39</v>
      </c>
      <c r="U285">
        <v>4</v>
      </c>
      <c r="V285" s="1">
        <v>45764</v>
      </c>
      <c r="W285" s="1">
        <v>45767</v>
      </c>
      <c r="X285" s="1">
        <v>45800</v>
      </c>
      <c r="Y285" t="s">
        <v>81</v>
      </c>
      <c r="Z285" t="s">
        <v>165</v>
      </c>
      <c r="AA285" t="s">
        <v>83</v>
      </c>
      <c r="AB285" t="s">
        <v>43</v>
      </c>
      <c r="AC285" t="s">
        <v>98</v>
      </c>
      <c r="AD285" t="s">
        <v>58</v>
      </c>
    </row>
    <row r="286" spans="1:30" x14ac:dyDescent="0.3">
      <c r="A286" t="s">
        <v>683</v>
      </c>
      <c r="B286" t="s">
        <v>684</v>
      </c>
      <c r="C286" t="s">
        <v>135</v>
      </c>
      <c r="D286" t="s">
        <v>71</v>
      </c>
      <c r="E286" t="s">
        <v>72</v>
      </c>
      <c r="F286">
        <v>1188</v>
      </c>
      <c r="G286">
        <v>331.74</v>
      </c>
      <c r="H286">
        <v>0.1</v>
      </c>
      <c r="I286">
        <v>354696.41</v>
      </c>
      <c r="J286">
        <v>216302.27</v>
      </c>
      <c r="K286">
        <v>6311.84</v>
      </c>
      <c r="L286">
        <v>1298.98</v>
      </c>
      <c r="M286">
        <v>29116.14</v>
      </c>
      <c r="N286">
        <v>101667.18</v>
      </c>
      <c r="O286">
        <v>28.66</v>
      </c>
      <c r="P286" t="s">
        <v>35</v>
      </c>
      <c r="Q286" t="s">
        <v>36</v>
      </c>
      <c r="R286" t="s">
        <v>74</v>
      </c>
      <c r="S286" t="s">
        <v>38</v>
      </c>
      <c r="T286" t="s">
        <v>112</v>
      </c>
      <c r="U286">
        <v>15</v>
      </c>
      <c r="V286" s="1">
        <v>45853</v>
      </c>
      <c r="W286" s="1">
        <v>45856</v>
      </c>
      <c r="X286" s="1">
        <v>45888</v>
      </c>
      <c r="Y286" t="s">
        <v>103</v>
      </c>
      <c r="Z286" t="s">
        <v>119</v>
      </c>
      <c r="AA286" t="s">
        <v>83</v>
      </c>
      <c r="AB286" t="s">
        <v>43</v>
      </c>
      <c r="AC286" t="s">
        <v>98</v>
      </c>
      <c r="AD286" t="s">
        <v>67</v>
      </c>
    </row>
    <row r="287" spans="1:30" x14ac:dyDescent="0.3">
      <c r="A287" t="s">
        <v>685</v>
      </c>
      <c r="B287" t="s">
        <v>686</v>
      </c>
      <c r="C287" t="s">
        <v>70</v>
      </c>
      <c r="D287" t="s">
        <v>48</v>
      </c>
      <c r="E287" t="s">
        <v>49</v>
      </c>
      <c r="F287">
        <v>1471</v>
      </c>
      <c r="G287">
        <v>133.35</v>
      </c>
      <c r="H287">
        <v>0</v>
      </c>
      <c r="I287">
        <v>196157.85</v>
      </c>
      <c r="J287">
        <v>131780.82999999999</v>
      </c>
      <c r="K287">
        <v>10822.68</v>
      </c>
      <c r="L287">
        <v>2526.5700000000002</v>
      </c>
      <c r="M287">
        <v>6165.69</v>
      </c>
      <c r="N287">
        <v>44862.080000000002</v>
      </c>
      <c r="O287">
        <v>22.87</v>
      </c>
      <c r="P287" t="s">
        <v>35</v>
      </c>
      <c r="Q287" t="s">
        <v>132</v>
      </c>
      <c r="R287" t="s">
        <v>51</v>
      </c>
      <c r="S287" t="s">
        <v>118</v>
      </c>
      <c r="T287" t="s">
        <v>39</v>
      </c>
      <c r="U287">
        <v>7</v>
      </c>
      <c r="V287" s="1">
        <v>45902</v>
      </c>
      <c r="W287" s="1">
        <v>45910</v>
      </c>
      <c r="X287" s="1">
        <v>45939</v>
      </c>
      <c r="Y287" t="s">
        <v>103</v>
      </c>
      <c r="Z287" t="s">
        <v>104</v>
      </c>
      <c r="AA287" t="s">
        <v>65</v>
      </c>
      <c r="AB287" t="s">
        <v>43</v>
      </c>
      <c r="AC287" t="s">
        <v>98</v>
      </c>
      <c r="AD287" t="s">
        <v>45</v>
      </c>
    </row>
    <row r="288" spans="1:30" x14ac:dyDescent="0.3">
      <c r="A288" t="s">
        <v>687</v>
      </c>
      <c r="B288" t="s">
        <v>688</v>
      </c>
      <c r="C288" t="s">
        <v>70</v>
      </c>
      <c r="D288" t="s">
        <v>159</v>
      </c>
      <c r="E288" t="s">
        <v>160</v>
      </c>
      <c r="F288">
        <v>720</v>
      </c>
      <c r="G288">
        <v>257.26</v>
      </c>
      <c r="H288">
        <v>0</v>
      </c>
      <c r="I288">
        <v>185227.2</v>
      </c>
      <c r="J288">
        <v>88382.99</v>
      </c>
      <c r="K288">
        <v>12346.99</v>
      </c>
      <c r="L288">
        <v>2673.06</v>
      </c>
      <c r="M288">
        <v>20435.3</v>
      </c>
      <c r="N288">
        <v>61388.86</v>
      </c>
      <c r="O288">
        <v>33.14</v>
      </c>
      <c r="P288" t="s">
        <v>35</v>
      </c>
      <c r="Q288" t="s">
        <v>111</v>
      </c>
      <c r="R288" t="s">
        <v>51</v>
      </c>
      <c r="S288" t="s">
        <v>118</v>
      </c>
      <c r="T288" t="s">
        <v>112</v>
      </c>
      <c r="U288">
        <v>0</v>
      </c>
      <c r="V288" s="1">
        <v>45943</v>
      </c>
      <c r="W288" s="1">
        <v>45944</v>
      </c>
      <c r="X288" s="1">
        <v>45970</v>
      </c>
      <c r="Y288" t="s">
        <v>54</v>
      </c>
      <c r="Z288" t="s">
        <v>75</v>
      </c>
      <c r="AA288" t="s">
        <v>42</v>
      </c>
      <c r="AB288" t="s">
        <v>76</v>
      </c>
      <c r="AC288" t="s">
        <v>44</v>
      </c>
      <c r="AD288" t="s">
        <v>67</v>
      </c>
    </row>
    <row r="289" spans="1:30" x14ac:dyDescent="0.3">
      <c r="A289" t="s">
        <v>689</v>
      </c>
      <c r="B289" t="s">
        <v>690</v>
      </c>
      <c r="C289" t="s">
        <v>70</v>
      </c>
      <c r="D289" t="s">
        <v>130</v>
      </c>
      <c r="E289" t="s">
        <v>131</v>
      </c>
      <c r="F289">
        <v>1217</v>
      </c>
      <c r="G289">
        <v>401.29</v>
      </c>
      <c r="H289">
        <v>0.1</v>
      </c>
      <c r="I289">
        <v>439532.94</v>
      </c>
      <c r="J289">
        <v>318903.34000000003</v>
      </c>
      <c r="K289">
        <v>14081.81</v>
      </c>
      <c r="L289">
        <v>2181.59</v>
      </c>
      <c r="M289">
        <v>49013.11</v>
      </c>
      <c r="N289">
        <v>55353.09</v>
      </c>
      <c r="O289">
        <v>12.59</v>
      </c>
      <c r="P289" t="s">
        <v>35</v>
      </c>
      <c r="Q289" t="s">
        <v>132</v>
      </c>
      <c r="R289" t="s">
        <v>51</v>
      </c>
      <c r="S289" t="s">
        <v>52</v>
      </c>
      <c r="T289" t="s">
        <v>53</v>
      </c>
      <c r="U289">
        <v>0</v>
      </c>
      <c r="V289" s="1">
        <v>45383</v>
      </c>
      <c r="W289" s="1">
        <v>45393</v>
      </c>
      <c r="X289" s="1">
        <v>45417</v>
      </c>
      <c r="Y289" t="s">
        <v>81</v>
      </c>
      <c r="Z289" t="s">
        <v>165</v>
      </c>
      <c r="AA289" t="s">
        <v>65</v>
      </c>
      <c r="AB289" t="s">
        <v>76</v>
      </c>
      <c r="AC289" t="s">
        <v>44</v>
      </c>
      <c r="AD289" t="s">
        <v>45</v>
      </c>
    </row>
    <row r="290" spans="1:30" x14ac:dyDescent="0.3">
      <c r="A290" t="s">
        <v>691</v>
      </c>
      <c r="B290" t="s">
        <v>692</v>
      </c>
      <c r="C290" t="s">
        <v>80</v>
      </c>
      <c r="D290" t="s">
        <v>71</v>
      </c>
      <c r="E290" t="s">
        <v>72</v>
      </c>
      <c r="F290">
        <v>274</v>
      </c>
      <c r="G290">
        <v>433.4</v>
      </c>
      <c r="H290">
        <v>0</v>
      </c>
      <c r="I290">
        <v>118751.6</v>
      </c>
      <c r="J290">
        <v>61818.8</v>
      </c>
      <c r="K290">
        <v>10682.22</v>
      </c>
      <c r="L290">
        <v>1243.3800000000001</v>
      </c>
      <c r="M290">
        <v>6152.84</v>
      </c>
      <c r="N290">
        <v>38854.36</v>
      </c>
      <c r="O290">
        <v>32.72</v>
      </c>
      <c r="P290" t="s">
        <v>35</v>
      </c>
      <c r="Q290" t="s">
        <v>132</v>
      </c>
      <c r="R290" t="s">
        <v>51</v>
      </c>
      <c r="S290" t="s">
        <v>97</v>
      </c>
      <c r="T290" t="s">
        <v>170</v>
      </c>
      <c r="U290">
        <v>10</v>
      </c>
      <c r="V290" s="1">
        <v>45683</v>
      </c>
      <c r="W290" s="1">
        <v>45690</v>
      </c>
      <c r="X290" s="1">
        <v>45718</v>
      </c>
      <c r="Y290" t="s">
        <v>40</v>
      </c>
      <c r="Z290" t="s">
        <v>64</v>
      </c>
      <c r="AA290" t="s">
        <v>83</v>
      </c>
      <c r="AB290" t="s">
        <v>66</v>
      </c>
      <c r="AC290" t="s">
        <v>98</v>
      </c>
      <c r="AD290" t="s">
        <v>67</v>
      </c>
    </row>
    <row r="291" spans="1:30" x14ac:dyDescent="0.3">
      <c r="A291" t="s">
        <v>693</v>
      </c>
      <c r="B291" t="s">
        <v>694</v>
      </c>
      <c r="C291" t="s">
        <v>70</v>
      </c>
      <c r="D291" t="s">
        <v>107</v>
      </c>
      <c r="E291" t="s">
        <v>108</v>
      </c>
      <c r="F291">
        <v>640</v>
      </c>
      <c r="G291">
        <v>498.78</v>
      </c>
      <c r="H291">
        <v>0.05</v>
      </c>
      <c r="I291">
        <v>303258.23999999999</v>
      </c>
      <c r="J291">
        <v>148682.43</v>
      </c>
      <c r="K291">
        <v>1540.32</v>
      </c>
      <c r="L291">
        <v>145.55000000000001</v>
      </c>
      <c r="M291">
        <v>27940.37</v>
      </c>
      <c r="N291">
        <v>124949.57</v>
      </c>
      <c r="O291">
        <v>41.2</v>
      </c>
      <c r="P291" t="s">
        <v>35</v>
      </c>
      <c r="Q291" t="s">
        <v>90</v>
      </c>
      <c r="R291" t="s">
        <v>74</v>
      </c>
      <c r="S291" t="s">
        <v>38</v>
      </c>
      <c r="T291" t="s">
        <v>112</v>
      </c>
      <c r="U291">
        <v>0</v>
      </c>
      <c r="V291" s="1">
        <v>45790</v>
      </c>
      <c r="W291" s="1">
        <v>45797</v>
      </c>
      <c r="X291" s="1">
        <v>45804</v>
      </c>
      <c r="Y291" t="s">
        <v>81</v>
      </c>
      <c r="Z291" t="s">
        <v>82</v>
      </c>
      <c r="AA291" t="s">
        <v>42</v>
      </c>
      <c r="AB291" t="s">
        <v>66</v>
      </c>
      <c r="AC291" t="s">
        <v>93</v>
      </c>
      <c r="AD291" t="s">
        <v>67</v>
      </c>
    </row>
    <row r="292" spans="1:30" x14ac:dyDescent="0.3">
      <c r="A292" t="s">
        <v>695</v>
      </c>
      <c r="B292" t="s">
        <v>696</v>
      </c>
      <c r="C292" t="s">
        <v>87</v>
      </c>
      <c r="D292" t="s">
        <v>48</v>
      </c>
      <c r="E292" t="s">
        <v>49</v>
      </c>
      <c r="F292">
        <v>1729</v>
      </c>
      <c r="G292">
        <v>236.02</v>
      </c>
      <c r="H292">
        <v>0.1</v>
      </c>
      <c r="I292">
        <v>367270.72</v>
      </c>
      <c r="J292">
        <v>190144.23</v>
      </c>
      <c r="K292">
        <v>6659.19</v>
      </c>
      <c r="L292">
        <v>121.55</v>
      </c>
      <c r="M292">
        <v>25641.26</v>
      </c>
      <c r="N292">
        <v>144704.49</v>
      </c>
      <c r="O292">
        <v>39.4</v>
      </c>
      <c r="P292" t="s">
        <v>35</v>
      </c>
      <c r="Q292" t="s">
        <v>203</v>
      </c>
      <c r="R292" t="s">
        <v>37</v>
      </c>
      <c r="S292" t="s">
        <v>52</v>
      </c>
      <c r="T292" t="s">
        <v>112</v>
      </c>
      <c r="U292">
        <v>4</v>
      </c>
      <c r="V292" s="1">
        <v>45534</v>
      </c>
      <c r="W292" s="1">
        <v>45543</v>
      </c>
      <c r="X292" s="1">
        <v>45565</v>
      </c>
      <c r="Y292" t="s">
        <v>103</v>
      </c>
      <c r="Z292" t="s">
        <v>177</v>
      </c>
      <c r="AA292" t="s">
        <v>56</v>
      </c>
      <c r="AB292" t="s">
        <v>76</v>
      </c>
      <c r="AC292" t="s">
        <v>93</v>
      </c>
      <c r="AD292" t="s">
        <v>67</v>
      </c>
    </row>
    <row r="293" spans="1:30" x14ac:dyDescent="0.3">
      <c r="A293" t="s">
        <v>697</v>
      </c>
      <c r="B293" t="s">
        <v>698</v>
      </c>
      <c r="C293" t="s">
        <v>135</v>
      </c>
      <c r="D293" t="s">
        <v>33</v>
      </c>
      <c r="E293" t="s">
        <v>34</v>
      </c>
      <c r="F293">
        <v>340</v>
      </c>
      <c r="G293">
        <v>370.49</v>
      </c>
      <c r="H293">
        <v>0.1</v>
      </c>
      <c r="I293">
        <v>113369.94</v>
      </c>
      <c r="J293">
        <v>66829.41</v>
      </c>
      <c r="K293">
        <v>1634.4</v>
      </c>
      <c r="L293">
        <v>2680.75</v>
      </c>
      <c r="M293">
        <v>3270.11</v>
      </c>
      <c r="N293">
        <v>38955.269999999997</v>
      </c>
      <c r="O293">
        <v>34.36</v>
      </c>
      <c r="P293" t="s">
        <v>35</v>
      </c>
      <c r="Q293" t="s">
        <v>111</v>
      </c>
      <c r="R293" t="s">
        <v>37</v>
      </c>
      <c r="S293" t="s">
        <v>118</v>
      </c>
      <c r="T293" t="s">
        <v>112</v>
      </c>
      <c r="U293">
        <v>4</v>
      </c>
      <c r="V293" s="1">
        <v>45775</v>
      </c>
      <c r="W293" s="1">
        <v>45777</v>
      </c>
      <c r="X293" s="1">
        <v>45805</v>
      </c>
      <c r="Y293" t="s">
        <v>81</v>
      </c>
      <c r="Z293" t="s">
        <v>165</v>
      </c>
      <c r="AA293" t="s">
        <v>83</v>
      </c>
      <c r="AB293" t="s">
        <v>43</v>
      </c>
      <c r="AC293" t="s">
        <v>44</v>
      </c>
      <c r="AD293" t="s">
        <v>67</v>
      </c>
    </row>
    <row r="294" spans="1:30" x14ac:dyDescent="0.3">
      <c r="A294" t="s">
        <v>699</v>
      </c>
      <c r="B294" t="s">
        <v>700</v>
      </c>
      <c r="C294" t="s">
        <v>87</v>
      </c>
      <c r="D294" t="s">
        <v>159</v>
      </c>
      <c r="E294" t="s">
        <v>160</v>
      </c>
      <c r="F294">
        <v>772</v>
      </c>
      <c r="G294">
        <v>481.08</v>
      </c>
      <c r="H294">
        <v>0.1</v>
      </c>
      <c r="I294">
        <v>334254.38</v>
      </c>
      <c r="J294">
        <v>179415.23</v>
      </c>
      <c r="K294">
        <v>1012.23</v>
      </c>
      <c r="L294">
        <v>2776.31</v>
      </c>
      <c r="M294">
        <v>31734.959999999999</v>
      </c>
      <c r="N294">
        <v>119315.65</v>
      </c>
      <c r="O294">
        <v>35.700000000000003</v>
      </c>
      <c r="P294" t="s">
        <v>35</v>
      </c>
      <c r="Q294" t="s">
        <v>132</v>
      </c>
      <c r="R294" t="s">
        <v>74</v>
      </c>
      <c r="S294" t="s">
        <v>52</v>
      </c>
      <c r="T294" t="s">
        <v>53</v>
      </c>
      <c r="U294">
        <v>0</v>
      </c>
      <c r="V294" s="1">
        <v>45869</v>
      </c>
      <c r="W294" s="1">
        <v>45874</v>
      </c>
      <c r="X294" s="1">
        <v>45899</v>
      </c>
      <c r="Y294" t="s">
        <v>103</v>
      </c>
      <c r="Z294" t="s">
        <v>119</v>
      </c>
      <c r="AA294" t="s">
        <v>65</v>
      </c>
      <c r="AB294" t="s">
        <v>66</v>
      </c>
      <c r="AC294" t="s">
        <v>84</v>
      </c>
      <c r="AD294" t="s">
        <v>58</v>
      </c>
    </row>
    <row r="295" spans="1:30" x14ac:dyDescent="0.3">
      <c r="A295" t="s">
        <v>701</v>
      </c>
      <c r="B295" t="s">
        <v>702</v>
      </c>
      <c r="C295" t="s">
        <v>70</v>
      </c>
      <c r="D295" t="s">
        <v>107</v>
      </c>
      <c r="E295" t="s">
        <v>108</v>
      </c>
      <c r="F295">
        <v>1085</v>
      </c>
      <c r="G295">
        <v>56.89</v>
      </c>
      <c r="H295">
        <v>0.1</v>
      </c>
      <c r="I295">
        <v>55553.08</v>
      </c>
      <c r="J295">
        <v>29199.55</v>
      </c>
      <c r="K295">
        <v>9429.07</v>
      </c>
      <c r="L295">
        <v>898.13</v>
      </c>
      <c r="M295">
        <v>2538.5300000000002</v>
      </c>
      <c r="N295">
        <v>13487.8</v>
      </c>
      <c r="O295">
        <v>24.28</v>
      </c>
      <c r="P295" t="s">
        <v>35</v>
      </c>
      <c r="Q295" t="s">
        <v>203</v>
      </c>
      <c r="R295" t="s">
        <v>37</v>
      </c>
      <c r="S295" t="s">
        <v>91</v>
      </c>
      <c r="T295" t="s">
        <v>63</v>
      </c>
      <c r="U295">
        <v>0</v>
      </c>
      <c r="V295" s="1">
        <v>45406</v>
      </c>
      <c r="W295" s="1">
        <v>45416</v>
      </c>
      <c r="X295" s="1">
        <v>45439</v>
      </c>
      <c r="Y295" t="s">
        <v>81</v>
      </c>
      <c r="Z295" t="s">
        <v>165</v>
      </c>
      <c r="AA295" t="s">
        <v>83</v>
      </c>
      <c r="AB295" t="s">
        <v>76</v>
      </c>
      <c r="AC295" t="s">
        <v>98</v>
      </c>
      <c r="AD295" t="s">
        <v>45</v>
      </c>
    </row>
    <row r="296" spans="1:30" x14ac:dyDescent="0.3">
      <c r="A296" t="s">
        <v>703</v>
      </c>
      <c r="B296" t="s">
        <v>704</v>
      </c>
      <c r="C296" t="s">
        <v>80</v>
      </c>
      <c r="D296" t="s">
        <v>101</v>
      </c>
      <c r="E296" t="s">
        <v>102</v>
      </c>
      <c r="F296">
        <v>752</v>
      </c>
      <c r="G296">
        <v>492.35</v>
      </c>
      <c r="H296">
        <v>0.05</v>
      </c>
      <c r="I296">
        <v>351734.84</v>
      </c>
      <c r="J296">
        <v>221122.76</v>
      </c>
      <c r="K296">
        <v>12414.99</v>
      </c>
      <c r="L296">
        <v>2529.08</v>
      </c>
      <c r="M296">
        <v>33511.93</v>
      </c>
      <c r="N296">
        <v>82156.08</v>
      </c>
      <c r="O296">
        <v>23.36</v>
      </c>
      <c r="P296" t="s">
        <v>35</v>
      </c>
      <c r="Q296" t="s">
        <v>36</v>
      </c>
      <c r="R296" t="s">
        <v>74</v>
      </c>
      <c r="S296" t="s">
        <v>91</v>
      </c>
      <c r="T296" t="s">
        <v>39</v>
      </c>
      <c r="U296">
        <v>2</v>
      </c>
      <c r="V296" s="1">
        <v>45714</v>
      </c>
      <c r="W296" s="1">
        <v>45721</v>
      </c>
      <c r="X296" s="1">
        <v>45749</v>
      </c>
      <c r="Y296" t="s">
        <v>40</v>
      </c>
      <c r="Z296" t="s">
        <v>147</v>
      </c>
      <c r="AA296" t="s">
        <v>56</v>
      </c>
      <c r="AB296" t="s">
        <v>76</v>
      </c>
      <c r="AC296" t="s">
        <v>123</v>
      </c>
      <c r="AD296" t="s">
        <v>58</v>
      </c>
    </row>
    <row r="297" spans="1:30" x14ac:dyDescent="0.3">
      <c r="A297" t="s">
        <v>705</v>
      </c>
      <c r="B297" t="s">
        <v>706</v>
      </c>
      <c r="C297" t="s">
        <v>70</v>
      </c>
      <c r="D297" t="s">
        <v>61</v>
      </c>
      <c r="E297" t="s">
        <v>62</v>
      </c>
      <c r="F297">
        <v>866</v>
      </c>
      <c r="G297">
        <v>248.59</v>
      </c>
      <c r="H297">
        <v>0.15</v>
      </c>
      <c r="I297">
        <v>182987.1</v>
      </c>
      <c r="J297">
        <v>123304.97</v>
      </c>
      <c r="K297">
        <v>11410.2</v>
      </c>
      <c r="L297">
        <v>1644.31</v>
      </c>
      <c r="M297">
        <v>10609.61</v>
      </c>
      <c r="N297">
        <v>36018.01</v>
      </c>
      <c r="O297">
        <v>19.68</v>
      </c>
      <c r="P297" t="s">
        <v>35</v>
      </c>
      <c r="Q297" t="s">
        <v>122</v>
      </c>
      <c r="R297" t="s">
        <v>51</v>
      </c>
      <c r="S297" t="s">
        <v>118</v>
      </c>
      <c r="T297" t="s">
        <v>112</v>
      </c>
      <c r="U297">
        <v>4</v>
      </c>
      <c r="V297" s="1">
        <v>45691</v>
      </c>
      <c r="W297" s="1">
        <v>45699</v>
      </c>
      <c r="X297" s="1">
        <v>45712</v>
      </c>
      <c r="Y297" t="s">
        <v>40</v>
      </c>
      <c r="Z297" t="s">
        <v>147</v>
      </c>
      <c r="AA297" t="s">
        <v>56</v>
      </c>
      <c r="AB297" t="s">
        <v>43</v>
      </c>
      <c r="AC297" t="s">
        <v>44</v>
      </c>
      <c r="AD297" t="s">
        <v>58</v>
      </c>
    </row>
    <row r="298" spans="1:30" x14ac:dyDescent="0.3">
      <c r="A298" t="s">
        <v>707</v>
      </c>
      <c r="B298" t="s">
        <v>708</v>
      </c>
      <c r="C298" t="s">
        <v>135</v>
      </c>
      <c r="D298" t="s">
        <v>33</v>
      </c>
      <c r="E298" t="s">
        <v>34</v>
      </c>
      <c r="F298">
        <v>1929</v>
      </c>
      <c r="G298">
        <v>275.02</v>
      </c>
      <c r="H298">
        <v>0.1</v>
      </c>
      <c r="I298">
        <v>477462.22</v>
      </c>
      <c r="J298">
        <v>351820.47</v>
      </c>
      <c r="K298">
        <v>6760.9</v>
      </c>
      <c r="L298">
        <v>2762.32</v>
      </c>
      <c r="M298">
        <v>50532.480000000003</v>
      </c>
      <c r="N298">
        <v>65586.05</v>
      </c>
      <c r="O298">
        <v>13.74</v>
      </c>
      <c r="P298" t="s">
        <v>35</v>
      </c>
      <c r="Q298" t="s">
        <v>96</v>
      </c>
      <c r="R298" t="s">
        <v>51</v>
      </c>
      <c r="S298" t="s">
        <v>118</v>
      </c>
      <c r="T298" t="s">
        <v>63</v>
      </c>
      <c r="U298">
        <v>4</v>
      </c>
      <c r="V298" s="1">
        <v>45635</v>
      </c>
      <c r="W298" s="1">
        <v>45640</v>
      </c>
      <c r="X298" s="1">
        <v>45674</v>
      </c>
      <c r="Y298" t="s">
        <v>54</v>
      </c>
      <c r="Z298" t="s">
        <v>55</v>
      </c>
      <c r="AA298" t="s">
        <v>42</v>
      </c>
      <c r="AB298" t="s">
        <v>43</v>
      </c>
      <c r="AC298" t="s">
        <v>57</v>
      </c>
      <c r="AD298" t="s">
        <v>45</v>
      </c>
    </row>
    <row r="299" spans="1:30" x14ac:dyDescent="0.3">
      <c r="A299" t="s">
        <v>709</v>
      </c>
      <c r="B299" t="s">
        <v>710</v>
      </c>
      <c r="C299" t="s">
        <v>135</v>
      </c>
      <c r="D299" t="s">
        <v>107</v>
      </c>
      <c r="E299" t="s">
        <v>108</v>
      </c>
      <c r="F299">
        <v>691</v>
      </c>
      <c r="G299">
        <v>282.85000000000002</v>
      </c>
      <c r="H299">
        <v>0</v>
      </c>
      <c r="I299">
        <v>195449.35</v>
      </c>
      <c r="J299">
        <v>136718.16</v>
      </c>
      <c r="K299">
        <v>673.44</v>
      </c>
      <c r="L299">
        <v>383.33</v>
      </c>
      <c r="M299">
        <v>5939.85</v>
      </c>
      <c r="N299">
        <v>51734.57</v>
      </c>
      <c r="O299">
        <v>26.47</v>
      </c>
      <c r="P299" t="s">
        <v>35</v>
      </c>
      <c r="Q299" t="s">
        <v>36</v>
      </c>
      <c r="R299" t="s">
        <v>37</v>
      </c>
      <c r="S299" t="s">
        <v>52</v>
      </c>
      <c r="T299" t="s">
        <v>39</v>
      </c>
      <c r="U299">
        <v>2</v>
      </c>
      <c r="V299" s="1">
        <v>45748</v>
      </c>
      <c r="W299" s="1">
        <v>45754</v>
      </c>
      <c r="X299" s="1">
        <v>45784</v>
      </c>
      <c r="Y299" t="s">
        <v>81</v>
      </c>
      <c r="Z299" t="s">
        <v>165</v>
      </c>
      <c r="AA299" t="s">
        <v>65</v>
      </c>
      <c r="AB299" t="s">
        <v>43</v>
      </c>
      <c r="AC299" t="s">
        <v>44</v>
      </c>
      <c r="AD299" t="s">
        <v>58</v>
      </c>
    </row>
    <row r="300" spans="1:30" x14ac:dyDescent="0.3">
      <c r="A300" t="s">
        <v>711</v>
      </c>
      <c r="B300" t="s">
        <v>712</v>
      </c>
      <c r="C300" t="s">
        <v>135</v>
      </c>
      <c r="D300" t="s">
        <v>140</v>
      </c>
      <c r="E300" t="s">
        <v>49</v>
      </c>
      <c r="F300">
        <v>1356</v>
      </c>
      <c r="G300">
        <v>78.459999999999994</v>
      </c>
      <c r="H300">
        <v>0</v>
      </c>
      <c r="I300">
        <v>106391.76</v>
      </c>
      <c r="J300">
        <v>50633.53</v>
      </c>
      <c r="K300">
        <v>9267.94</v>
      </c>
      <c r="L300">
        <v>1190.28</v>
      </c>
      <c r="M300">
        <v>10254.65</v>
      </c>
      <c r="N300">
        <v>35045.360000000001</v>
      </c>
      <c r="O300">
        <v>32.94</v>
      </c>
      <c r="P300" t="s">
        <v>35</v>
      </c>
      <c r="Q300" t="s">
        <v>73</v>
      </c>
      <c r="R300" t="s">
        <v>51</v>
      </c>
      <c r="S300" t="s">
        <v>52</v>
      </c>
      <c r="T300" t="s">
        <v>112</v>
      </c>
      <c r="U300">
        <v>0</v>
      </c>
      <c r="V300" s="1">
        <v>45955</v>
      </c>
      <c r="W300" s="1">
        <v>45965</v>
      </c>
      <c r="X300" s="1">
        <v>45973</v>
      </c>
      <c r="Y300" t="s">
        <v>54</v>
      </c>
      <c r="Z300" t="s">
        <v>75</v>
      </c>
      <c r="AA300" t="s">
        <v>56</v>
      </c>
      <c r="AB300" t="s">
        <v>66</v>
      </c>
      <c r="AC300" t="s">
        <v>44</v>
      </c>
      <c r="AD300" t="s">
        <v>45</v>
      </c>
    </row>
    <row r="301" spans="1:30" x14ac:dyDescent="0.3">
      <c r="A301" t="s">
        <v>713</v>
      </c>
      <c r="B301" t="s">
        <v>714</v>
      </c>
      <c r="C301" t="s">
        <v>70</v>
      </c>
      <c r="D301" t="s">
        <v>71</v>
      </c>
      <c r="E301" t="s">
        <v>72</v>
      </c>
      <c r="F301">
        <v>577</v>
      </c>
      <c r="G301">
        <v>97.74</v>
      </c>
      <c r="H301">
        <v>0</v>
      </c>
      <c r="I301">
        <v>56395.98</v>
      </c>
      <c r="J301">
        <v>30069.56</v>
      </c>
      <c r="K301">
        <v>1404.62</v>
      </c>
      <c r="L301">
        <v>1226.9100000000001</v>
      </c>
      <c r="M301">
        <v>6744.73</v>
      </c>
      <c r="N301">
        <v>16950.16</v>
      </c>
      <c r="O301">
        <v>30.06</v>
      </c>
      <c r="P301" t="s">
        <v>35</v>
      </c>
      <c r="Q301" t="s">
        <v>36</v>
      </c>
      <c r="R301" t="s">
        <v>74</v>
      </c>
      <c r="S301" t="s">
        <v>118</v>
      </c>
      <c r="T301" t="s">
        <v>63</v>
      </c>
      <c r="U301">
        <v>0</v>
      </c>
      <c r="V301" s="1">
        <v>45556</v>
      </c>
      <c r="W301" s="1">
        <v>45561</v>
      </c>
      <c r="X301" s="1">
        <v>45580</v>
      </c>
      <c r="Y301" t="s">
        <v>103</v>
      </c>
      <c r="Z301" t="s">
        <v>104</v>
      </c>
      <c r="AA301" t="s">
        <v>83</v>
      </c>
      <c r="AB301" t="s">
        <v>76</v>
      </c>
      <c r="AC301" t="s">
        <v>77</v>
      </c>
      <c r="AD301" t="s">
        <v>45</v>
      </c>
    </row>
    <row r="302" spans="1:30" x14ac:dyDescent="0.3">
      <c r="A302" t="s">
        <v>715</v>
      </c>
      <c r="B302" t="s">
        <v>716</v>
      </c>
      <c r="C302" t="s">
        <v>80</v>
      </c>
      <c r="D302" t="s">
        <v>159</v>
      </c>
      <c r="E302" t="s">
        <v>160</v>
      </c>
      <c r="F302">
        <v>497</v>
      </c>
      <c r="G302">
        <v>314.7</v>
      </c>
      <c r="H302">
        <v>0</v>
      </c>
      <c r="I302">
        <v>156405.9</v>
      </c>
      <c r="J302">
        <v>113203.9</v>
      </c>
      <c r="K302">
        <v>10873.3</v>
      </c>
      <c r="L302">
        <v>399.53</v>
      </c>
      <c r="M302">
        <v>4268.62</v>
      </c>
      <c r="N302">
        <v>27660.55</v>
      </c>
      <c r="O302">
        <v>17.690000000000001</v>
      </c>
      <c r="P302" t="s">
        <v>35</v>
      </c>
      <c r="Q302" t="s">
        <v>122</v>
      </c>
      <c r="R302" t="s">
        <v>37</v>
      </c>
      <c r="S302" t="s">
        <v>118</v>
      </c>
      <c r="T302" t="s">
        <v>53</v>
      </c>
      <c r="U302">
        <v>15</v>
      </c>
      <c r="V302" s="1">
        <v>45877</v>
      </c>
      <c r="W302" s="1">
        <v>45882</v>
      </c>
      <c r="X302" s="1">
        <v>45902</v>
      </c>
      <c r="Y302" t="s">
        <v>103</v>
      </c>
      <c r="Z302" t="s">
        <v>177</v>
      </c>
      <c r="AA302" t="s">
        <v>42</v>
      </c>
      <c r="AB302" t="s">
        <v>43</v>
      </c>
      <c r="AC302" t="s">
        <v>57</v>
      </c>
      <c r="AD302" t="s">
        <v>67</v>
      </c>
    </row>
    <row r="303" spans="1:30" x14ac:dyDescent="0.3">
      <c r="A303" t="s">
        <v>717</v>
      </c>
      <c r="B303" t="s">
        <v>718</v>
      </c>
      <c r="C303" t="s">
        <v>70</v>
      </c>
      <c r="D303" t="s">
        <v>140</v>
      </c>
      <c r="E303" t="s">
        <v>49</v>
      </c>
      <c r="F303">
        <v>57</v>
      </c>
      <c r="G303">
        <v>267.38</v>
      </c>
      <c r="H303">
        <v>0.15</v>
      </c>
      <c r="I303">
        <v>12954.56</v>
      </c>
      <c r="J303">
        <v>7687.78</v>
      </c>
      <c r="K303">
        <v>6356.73</v>
      </c>
      <c r="L303">
        <v>2210.5300000000002</v>
      </c>
      <c r="M303">
        <v>1311.36</v>
      </c>
      <c r="N303">
        <v>-4611.84</v>
      </c>
      <c r="O303">
        <v>-35.6</v>
      </c>
      <c r="P303" t="s">
        <v>35</v>
      </c>
      <c r="Q303" t="s">
        <v>50</v>
      </c>
      <c r="R303" t="s">
        <v>74</v>
      </c>
      <c r="S303" t="s">
        <v>38</v>
      </c>
      <c r="T303" t="s">
        <v>53</v>
      </c>
      <c r="U303">
        <v>2</v>
      </c>
      <c r="V303" s="1">
        <v>45363</v>
      </c>
      <c r="W303" s="1">
        <v>45372</v>
      </c>
      <c r="X303" s="1">
        <v>45379</v>
      </c>
      <c r="Y303" t="s">
        <v>40</v>
      </c>
      <c r="Z303" t="s">
        <v>41</v>
      </c>
      <c r="AA303" t="s">
        <v>56</v>
      </c>
      <c r="AB303" t="s">
        <v>43</v>
      </c>
      <c r="AC303" t="s">
        <v>57</v>
      </c>
      <c r="AD303" t="s">
        <v>67</v>
      </c>
    </row>
    <row r="304" spans="1:30" x14ac:dyDescent="0.3">
      <c r="A304" t="s">
        <v>719</v>
      </c>
      <c r="B304" t="s">
        <v>720</v>
      </c>
      <c r="C304" t="s">
        <v>70</v>
      </c>
      <c r="D304" t="s">
        <v>101</v>
      </c>
      <c r="E304" t="s">
        <v>102</v>
      </c>
      <c r="F304">
        <v>1344</v>
      </c>
      <c r="G304">
        <v>498.57</v>
      </c>
      <c r="H304">
        <v>0</v>
      </c>
      <c r="I304">
        <v>670078.07999999996</v>
      </c>
      <c r="J304">
        <v>374980.12</v>
      </c>
      <c r="K304">
        <v>12873.46</v>
      </c>
      <c r="L304">
        <v>1086.18</v>
      </c>
      <c r="M304">
        <v>69767.3</v>
      </c>
      <c r="N304">
        <v>211371.02</v>
      </c>
      <c r="O304">
        <v>31.54</v>
      </c>
      <c r="P304" t="s">
        <v>35</v>
      </c>
      <c r="Q304" t="s">
        <v>36</v>
      </c>
      <c r="R304" t="s">
        <v>51</v>
      </c>
      <c r="S304" t="s">
        <v>118</v>
      </c>
      <c r="T304" t="s">
        <v>39</v>
      </c>
      <c r="U304">
        <v>0</v>
      </c>
      <c r="V304" s="1">
        <v>45588</v>
      </c>
      <c r="W304" s="1">
        <v>45592</v>
      </c>
      <c r="X304" s="1">
        <v>45614</v>
      </c>
      <c r="Y304" t="s">
        <v>54</v>
      </c>
      <c r="Z304" t="s">
        <v>75</v>
      </c>
      <c r="AA304" t="s">
        <v>56</v>
      </c>
      <c r="AB304" t="s">
        <v>66</v>
      </c>
      <c r="AC304" t="s">
        <v>123</v>
      </c>
      <c r="AD304" t="s">
        <v>45</v>
      </c>
    </row>
    <row r="305" spans="1:30" x14ac:dyDescent="0.3">
      <c r="A305" t="s">
        <v>721</v>
      </c>
      <c r="B305" t="s">
        <v>722</v>
      </c>
      <c r="C305" t="s">
        <v>70</v>
      </c>
      <c r="D305" t="s">
        <v>61</v>
      </c>
      <c r="E305" t="s">
        <v>62</v>
      </c>
      <c r="F305">
        <v>1555</v>
      </c>
      <c r="G305">
        <v>110.94</v>
      </c>
      <c r="H305">
        <v>0</v>
      </c>
      <c r="I305">
        <v>172511.7</v>
      </c>
      <c r="J305">
        <v>87623.49</v>
      </c>
      <c r="K305">
        <v>10936.22</v>
      </c>
      <c r="L305">
        <v>1819.54</v>
      </c>
      <c r="M305">
        <v>11890.07</v>
      </c>
      <c r="N305">
        <v>60242.38</v>
      </c>
      <c r="O305">
        <v>34.92</v>
      </c>
      <c r="P305" t="s">
        <v>35</v>
      </c>
      <c r="Q305" t="s">
        <v>122</v>
      </c>
      <c r="R305" t="s">
        <v>37</v>
      </c>
      <c r="S305" t="s">
        <v>91</v>
      </c>
      <c r="T305" t="s">
        <v>39</v>
      </c>
      <c r="U305">
        <v>4</v>
      </c>
      <c r="V305" s="1">
        <v>45356</v>
      </c>
      <c r="W305" s="1">
        <v>45365</v>
      </c>
      <c r="X305" s="1">
        <v>45389</v>
      </c>
      <c r="Y305" t="s">
        <v>40</v>
      </c>
      <c r="Z305" t="s">
        <v>41</v>
      </c>
      <c r="AA305" t="s">
        <v>56</v>
      </c>
      <c r="AB305" t="s">
        <v>43</v>
      </c>
      <c r="AC305" t="s">
        <v>123</v>
      </c>
      <c r="AD305" t="s">
        <v>67</v>
      </c>
    </row>
    <row r="306" spans="1:30" x14ac:dyDescent="0.3">
      <c r="A306" t="s">
        <v>723</v>
      </c>
      <c r="B306" t="s">
        <v>724</v>
      </c>
      <c r="C306" t="s">
        <v>70</v>
      </c>
      <c r="D306" t="s">
        <v>33</v>
      </c>
      <c r="E306" t="s">
        <v>34</v>
      </c>
      <c r="F306">
        <v>483</v>
      </c>
      <c r="G306">
        <v>407.41</v>
      </c>
      <c r="H306">
        <v>0.15</v>
      </c>
      <c r="I306">
        <v>167262.18</v>
      </c>
      <c r="J306">
        <v>122440.42</v>
      </c>
      <c r="K306">
        <v>13117.9</v>
      </c>
      <c r="L306">
        <v>1656.03</v>
      </c>
      <c r="M306">
        <v>15740.23</v>
      </c>
      <c r="N306">
        <v>14307.6</v>
      </c>
      <c r="O306">
        <v>8.5500000000000007</v>
      </c>
      <c r="P306" t="s">
        <v>35</v>
      </c>
      <c r="Q306" t="s">
        <v>122</v>
      </c>
      <c r="R306" t="s">
        <v>51</v>
      </c>
      <c r="S306" t="s">
        <v>38</v>
      </c>
      <c r="T306" t="s">
        <v>39</v>
      </c>
      <c r="U306">
        <v>0</v>
      </c>
      <c r="V306" s="1">
        <v>45530</v>
      </c>
      <c r="W306" s="1">
        <v>45532</v>
      </c>
      <c r="X306" s="1">
        <v>45560</v>
      </c>
      <c r="Y306" t="s">
        <v>103</v>
      </c>
      <c r="Z306" t="s">
        <v>177</v>
      </c>
      <c r="AA306" t="s">
        <v>42</v>
      </c>
      <c r="AB306" t="s">
        <v>43</v>
      </c>
      <c r="AC306" t="s">
        <v>44</v>
      </c>
      <c r="AD306" t="s">
        <v>58</v>
      </c>
    </row>
    <row r="307" spans="1:30" x14ac:dyDescent="0.3">
      <c r="A307" t="s">
        <v>725</v>
      </c>
      <c r="B307" t="s">
        <v>726</v>
      </c>
      <c r="C307" t="s">
        <v>32</v>
      </c>
      <c r="D307" t="s">
        <v>101</v>
      </c>
      <c r="E307" t="s">
        <v>102</v>
      </c>
      <c r="F307">
        <v>402</v>
      </c>
      <c r="G307">
        <v>323.68</v>
      </c>
      <c r="H307">
        <v>0.1</v>
      </c>
      <c r="I307">
        <v>117107.42</v>
      </c>
      <c r="J307">
        <v>81532.73</v>
      </c>
      <c r="K307">
        <v>1910.74</v>
      </c>
      <c r="L307">
        <v>1872.56</v>
      </c>
      <c r="M307">
        <v>12124.74</v>
      </c>
      <c r="N307">
        <v>19666.650000000001</v>
      </c>
      <c r="O307">
        <v>16.79</v>
      </c>
      <c r="P307" t="s">
        <v>35</v>
      </c>
      <c r="Q307" t="s">
        <v>36</v>
      </c>
      <c r="R307" t="s">
        <v>51</v>
      </c>
      <c r="S307" t="s">
        <v>91</v>
      </c>
      <c r="T307" t="s">
        <v>112</v>
      </c>
      <c r="U307">
        <v>0</v>
      </c>
      <c r="V307" s="1">
        <v>45357</v>
      </c>
      <c r="W307" s="1">
        <v>45359</v>
      </c>
      <c r="X307" s="1">
        <v>45379</v>
      </c>
      <c r="Y307" t="s">
        <v>40</v>
      </c>
      <c r="Z307" t="s">
        <v>41</v>
      </c>
      <c r="AA307" t="s">
        <v>56</v>
      </c>
      <c r="AB307" t="s">
        <v>76</v>
      </c>
      <c r="AC307" t="s">
        <v>44</v>
      </c>
      <c r="AD307" t="s">
        <v>45</v>
      </c>
    </row>
    <row r="308" spans="1:30" x14ac:dyDescent="0.3">
      <c r="A308" t="s">
        <v>727</v>
      </c>
      <c r="B308" t="s">
        <v>728</v>
      </c>
      <c r="C308" t="s">
        <v>87</v>
      </c>
      <c r="D308" t="s">
        <v>48</v>
      </c>
      <c r="E308" t="s">
        <v>49</v>
      </c>
      <c r="F308">
        <v>331</v>
      </c>
      <c r="G308">
        <v>174.36</v>
      </c>
      <c r="H308">
        <v>0.05</v>
      </c>
      <c r="I308">
        <v>54827.5</v>
      </c>
      <c r="J308">
        <v>37242.589999999997</v>
      </c>
      <c r="K308">
        <v>9099.74</v>
      </c>
      <c r="L308">
        <v>1072.96</v>
      </c>
      <c r="M308">
        <v>1758.57</v>
      </c>
      <c r="N308">
        <v>5653.64</v>
      </c>
      <c r="O308">
        <v>10.31</v>
      </c>
      <c r="P308" t="s">
        <v>35</v>
      </c>
      <c r="Q308" t="s">
        <v>132</v>
      </c>
      <c r="R308" t="s">
        <v>51</v>
      </c>
      <c r="S308" t="s">
        <v>97</v>
      </c>
      <c r="T308" t="s">
        <v>39</v>
      </c>
      <c r="U308">
        <v>0</v>
      </c>
      <c r="V308" s="1">
        <v>45436</v>
      </c>
      <c r="W308" s="1">
        <v>45443</v>
      </c>
      <c r="X308" s="1">
        <v>45470</v>
      </c>
      <c r="Y308" t="s">
        <v>81</v>
      </c>
      <c r="Z308" t="s">
        <v>82</v>
      </c>
      <c r="AA308" t="s">
        <v>42</v>
      </c>
      <c r="AB308" t="s">
        <v>76</v>
      </c>
      <c r="AC308" t="s">
        <v>98</v>
      </c>
      <c r="AD308" t="s">
        <v>45</v>
      </c>
    </row>
    <row r="309" spans="1:30" x14ac:dyDescent="0.3">
      <c r="A309" t="s">
        <v>729</v>
      </c>
      <c r="B309" t="s">
        <v>730</v>
      </c>
      <c r="C309" t="s">
        <v>80</v>
      </c>
      <c r="D309" t="s">
        <v>140</v>
      </c>
      <c r="E309" t="s">
        <v>49</v>
      </c>
      <c r="F309">
        <v>820</v>
      </c>
      <c r="G309">
        <v>393.28</v>
      </c>
      <c r="H309">
        <v>0</v>
      </c>
      <c r="I309">
        <v>322489.59999999998</v>
      </c>
      <c r="J309">
        <v>230221.48</v>
      </c>
      <c r="K309">
        <v>1670.48</v>
      </c>
      <c r="L309">
        <v>120.95</v>
      </c>
      <c r="M309">
        <v>36316.75</v>
      </c>
      <c r="N309">
        <v>54159.94</v>
      </c>
      <c r="O309">
        <v>16.79</v>
      </c>
      <c r="P309" t="s">
        <v>35</v>
      </c>
      <c r="Q309" t="s">
        <v>36</v>
      </c>
      <c r="R309" t="s">
        <v>37</v>
      </c>
      <c r="S309" t="s">
        <v>91</v>
      </c>
      <c r="T309" t="s">
        <v>112</v>
      </c>
      <c r="U309">
        <v>4</v>
      </c>
      <c r="V309" s="1">
        <v>45959</v>
      </c>
      <c r="W309" s="1">
        <v>45969</v>
      </c>
      <c r="X309" s="1">
        <v>45991</v>
      </c>
      <c r="Y309" t="s">
        <v>54</v>
      </c>
      <c r="Z309" t="s">
        <v>75</v>
      </c>
      <c r="AA309" t="s">
        <v>83</v>
      </c>
      <c r="AB309" t="s">
        <v>76</v>
      </c>
      <c r="AC309" t="s">
        <v>77</v>
      </c>
      <c r="AD309" t="s">
        <v>45</v>
      </c>
    </row>
    <row r="310" spans="1:30" x14ac:dyDescent="0.3">
      <c r="A310" t="s">
        <v>731</v>
      </c>
      <c r="B310" t="s">
        <v>732</v>
      </c>
      <c r="C310" t="s">
        <v>87</v>
      </c>
      <c r="D310" t="s">
        <v>101</v>
      </c>
      <c r="E310" t="s">
        <v>102</v>
      </c>
      <c r="F310">
        <v>1271</v>
      </c>
      <c r="G310">
        <v>106.4</v>
      </c>
      <c r="H310">
        <v>0.15</v>
      </c>
      <c r="I310">
        <v>114949.24</v>
      </c>
      <c r="J310">
        <v>72833.56</v>
      </c>
      <c r="K310">
        <v>1776.31</v>
      </c>
      <c r="L310">
        <v>2496.8000000000002</v>
      </c>
      <c r="M310">
        <v>5761.25</v>
      </c>
      <c r="N310">
        <v>32081.32</v>
      </c>
      <c r="O310">
        <v>27.91</v>
      </c>
      <c r="P310" t="s">
        <v>35</v>
      </c>
      <c r="Q310" t="s">
        <v>50</v>
      </c>
      <c r="R310" t="s">
        <v>74</v>
      </c>
      <c r="S310" t="s">
        <v>91</v>
      </c>
      <c r="T310" t="s">
        <v>63</v>
      </c>
      <c r="U310">
        <v>2</v>
      </c>
      <c r="V310" s="1">
        <v>45720</v>
      </c>
      <c r="W310" s="1">
        <v>45721</v>
      </c>
      <c r="X310" s="1">
        <v>45734</v>
      </c>
      <c r="Y310" t="s">
        <v>40</v>
      </c>
      <c r="Z310" t="s">
        <v>41</v>
      </c>
      <c r="AA310" t="s">
        <v>83</v>
      </c>
      <c r="AB310" t="s">
        <v>43</v>
      </c>
      <c r="AC310" t="s">
        <v>44</v>
      </c>
      <c r="AD310" t="s">
        <v>58</v>
      </c>
    </row>
    <row r="311" spans="1:30" x14ac:dyDescent="0.3">
      <c r="A311" t="s">
        <v>733</v>
      </c>
      <c r="B311" t="s">
        <v>734</v>
      </c>
      <c r="C311" t="s">
        <v>135</v>
      </c>
      <c r="D311" t="s">
        <v>130</v>
      </c>
      <c r="E311" t="s">
        <v>131</v>
      </c>
      <c r="F311">
        <v>158</v>
      </c>
      <c r="G311">
        <v>112.99</v>
      </c>
      <c r="H311">
        <v>0.05</v>
      </c>
      <c r="I311">
        <v>16959.8</v>
      </c>
      <c r="J311">
        <v>11118.39</v>
      </c>
      <c r="K311">
        <v>14544.32</v>
      </c>
      <c r="L311">
        <v>1475.8</v>
      </c>
      <c r="M311">
        <v>638.24</v>
      </c>
      <c r="N311">
        <v>-10816.95</v>
      </c>
      <c r="O311">
        <v>-63.78</v>
      </c>
      <c r="P311" t="s">
        <v>35</v>
      </c>
      <c r="Q311" t="s">
        <v>36</v>
      </c>
      <c r="R311" t="s">
        <v>51</v>
      </c>
      <c r="S311" t="s">
        <v>91</v>
      </c>
      <c r="T311" t="s">
        <v>53</v>
      </c>
      <c r="U311">
        <v>0</v>
      </c>
      <c r="V311" s="1">
        <v>45978</v>
      </c>
      <c r="W311" s="1">
        <v>45979</v>
      </c>
      <c r="X311" s="1">
        <v>46004</v>
      </c>
      <c r="Y311" t="s">
        <v>54</v>
      </c>
      <c r="Z311" t="s">
        <v>92</v>
      </c>
      <c r="AA311" t="s">
        <v>83</v>
      </c>
      <c r="AB311" t="s">
        <v>76</v>
      </c>
      <c r="AC311" t="s">
        <v>123</v>
      </c>
      <c r="AD311" t="s">
        <v>45</v>
      </c>
    </row>
    <row r="312" spans="1:30" x14ac:dyDescent="0.3">
      <c r="A312" t="s">
        <v>735</v>
      </c>
      <c r="B312" t="s">
        <v>736</v>
      </c>
      <c r="C312" t="s">
        <v>135</v>
      </c>
      <c r="D312" t="s">
        <v>101</v>
      </c>
      <c r="E312" t="s">
        <v>102</v>
      </c>
      <c r="F312">
        <v>1944</v>
      </c>
      <c r="G312">
        <v>277.93</v>
      </c>
      <c r="H312">
        <v>0.05</v>
      </c>
      <c r="I312">
        <v>513281.12</v>
      </c>
      <c r="J312">
        <v>351929.97</v>
      </c>
      <c r="K312">
        <v>7533.39</v>
      </c>
      <c r="L312">
        <v>436.59</v>
      </c>
      <c r="M312">
        <v>56208.35</v>
      </c>
      <c r="N312">
        <v>97172.82</v>
      </c>
      <c r="O312">
        <v>18.93</v>
      </c>
      <c r="P312" t="s">
        <v>35</v>
      </c>
      <c r="Q312" t="s">
        <v>36</v>
      </c>
      <c r="R312" t="s">
        <v>37</v>
      </c>
      <c r="S312" t="s">
        <v>91</v>
      </c>
      <c r="T312" t="s">
        <v>63</v>
      </c>
      <c r="U312">
        <v>7</v>
      </c>
      <c r="V312" s="1">
        <v>45747</v>
      </c>
      <c r="W312" s="1">
        <v>45757</v>
      </c>
      <c r="X312" s="1">
        <v>45782</v>
      </c>
      <c r="Y312" t="s">
        <v>40</v>
      </c>
      <c r="Z312" t="s">
        <v>41</v>
      </c>
      <c r="AA312" t="s">
        <v>65</v>
      </c>
      <c r="AB312" t="s">
        <v>76</v>
      </c>
      <c r="AC312" t="s">
        <v>44</v>
      </c>
      <c r="AD312" t="s">
        <v>67</v>
      </c>
    </row>
    <row r="313" spans="1:30" x14ac:dyDescent="0.3">
      <c r="A313" t="s">
        <v>737</v>
      </c>
      <c r="B313" t="s">
        <v>738</v>
      </c>
      <c r="C313" t="s">
        <v>80</v>
      </c>
      <c r="D313" t="s">
        <v>88</v>
      </c>
      <c r="E313" t="s">
        <v>89</v>
      </c>
      <c r="F313">
        <v>819</v>
      </c>
      <c r="G313">
        <v>447.86</v>
      </c>
      <c r="H313">
        <v>0</v>
      </c>
      <c r="I313">
        <v>366797.34</v>
      </c>
      <c r="J313">
        <v>216886.2</v>
      </c>
      <c r="K313">
        <v>7523.91</v>
      </c>
      <c r="L313">
        <v>2682.42</v>
      </c>
      <c r="M313">
        <v>12652.35</v>
      </c>
      <c r="N313">
        <v>127052.46</v>
      </c>
      <c r="O313">
        <v>34.64</v>
      </c>
      <c r="P313" t="s">
        <v>35</v>
      </c>
      <c r="Q313" t="s">
        <v>90</v>
      </c>
      <c r="R313" t="s">
        <v>74</v>
      </c>
      <c r="S313" t="s">
        <v>97</v>
      </c>
      <c r="T313" t="s">
        <v>53</v>
      </c>
      <c r="U313">
        <v>0</v>
      </c>
      <c r="V313" s="1">
        <v>45916</v>
      </c>
      <c r="W313" s="1">
        <v>45924</v>
      </c>
      <c r="X313" s="1">
        <v>45941</v>
      </c>
      <c r="Y313" t="s">
        <v>103</v>
      </c>
      <c r="Z313" t="s">
        <v>104</v>
      </c>
      <c r="AA313" t="s">
        <v>56</v>
      </c>
      <c r="AB313" t="s">
        <v>76</v>
      </c>
      <c r="AC313" t="s">
        <v>57</v>
      </c>
      <c r="AD313" t="s">
        <v>58</v>
      </c>
    </row>
    <row r="314" spans="1:30" x14ac:dyDescent="0.3">
      <c r="A314" t="s">
        <v>739</v>
      </c>
      <c r="B314" t="s">
        <v>740</v>
      </c>
      <c r="C314" t="s">
        <v>87</v>
      </c>
      <c r="D314" t="s">
        <v>101</v>
      </c>
      <c r="E314" t="s">
        <v>102</v>
      </c>
      <c r="F314">
        <v>1467</v>
      </c>
      <c r="G314">
        <v>292.95999999999998</v>
      </c>
      <c r="H314">
        <v>0.1</v>
      </c>
      <c r="I314">
        <v>386795.09</v>
      </c>
      <c r="J314">
        <v>189897.22</v>
      </c>
      <c r="K314">
        <v>12848.94</v>
      </c>
      <c r="L314">
        <v>1429.88</v>
      </c>
      <c r="M314">
        <v>14357.88</v>
      </c>
      <c r="N314">
        <v>168261.17</v>
      </c>
      <c r="O314">
        <v>43.5</v>
      </c>
      <c r="P314" t="s">
        <v>35</v>
      </c>
      <c r="Q314" t="s">
        <v>132</v>
      </c>
      <c r="R314" t="s">
        <v>74</v>
      </c>
      <c r="S314" t="s">
        <v>38</v>
      </c>
      <c r="T314" t="s">
        <v>200</v>
      </c>
      <c r="U314">
        <v>4</v>
      </c>
      <c r="V314" s="1">
        <v>45643</v>
      </c>
      <c r="W314" s="1">
        <v>45647</v>
      </c>
      <c r="X314" s="1">
        <v>45675</v>
      </c>
      <c r="Y314" t="s">
        <v>54</v>
      </c>
      <c r="Z314" t="s">
        <v>55</v>
      </c>
      <c r="AA314" t="s">
        <v>65</v>
      </c>
      <c r="AB314" t="s">
        <v>66</v>
      </c>
      <c r="AC314" t="s">
        <v>98</v>
      </c>
      <c r="AD314" t="s">
        <v>45</v>
      </c>
    </row>
    <row r="315" spans="1:30" x14ac:dyDescent="0.3">
      <c r="A315" t="s">
        <v>741</v>
      </c>
      <c r="B315" t="s">
        <v>742</v>
      </c>
      <c r="C315" t="s">
        <v>87</v>
      </c>
      <c r="D315" t="s">
        <v>61</v>
      </c>
      <c r="E315" t="s">
        <v>62</v>
      </c>
      <c r="F315">
        <v>1815</v>
      </c>
      <c r="G315">
        <v>497.92</v>
      </c>
      <c r="H315">
        <v>0.15</v>
      </c>
      <c r="I315">
        <v>768166.08</v>
      </c>
      <c r="J315">
        <v>538558.71</v>
      </c>
      <c r="K315">
        <v>4547.9799999999996</v>
      </c>
      <c r="L315">
        <v>2217.0500000000002</v>
      </c>
      <c r="M315">
        <v>71914.080000000002</v>
      </c>
      <c r="N315">
        <v>150928.26</v>
      </c>
      <c r="O315">
        <v>19.649999999999999</v>
      </c>
      <c r="P315" t="s">
        <v>35</v>
      </c>
      <c r="Q315" t="s">
        <v>132</v>
      </c>
      <c r="R315" t="s">
        <v>74</v>
      </c>
      <c r="S315" t="s">
        <v>52</v>
      </c>
      <c r="T315" t="s">
        <v>112</v>
      </c>
      <c r="U315">
        <v>7</v>
      </c>
      <c r="V315" s="1">
        <v>45544</v>
      </c>
      <c r="W315" s="1">
        <v>45548</v>
      </c>
      <c r="X315" s="1">
        <v>45573</v>
      </c>
      <c r="Y315" t="s">
        <v>103</v>
      </c>
      <c r="Z315" t="s">
        <v>104</v>
      </c>
      <c r="AA315" t="s">
        <v>65</v>
      </c>
      <c r="AB315" t="s">
        <v>76</v>
      </c>
      <c r="AC315" t="s">
        <v>84</v>
      </c>
      <c r="AD315" t="s">
        <v>45</v>
      </c>
    </row>
    <row r="316" spans="1:30" x14ac:dyDescent="0.3">
      <c r="A316" t="s">
        <v>743</v>
      </c>
      <c r="B316" t="s">
        <v>744</v>
      </c>
      <c r="C316" t="s">
        <v>80</v>
      </c>
      <c r="D316" t="s">
        <v>48</v>
      </c>
      <c r="E316" t="s">
        <v>49</v>
      </c>
      <c r="F316">
        <v>118</v>
      </c>
      <c r="G316">
        <v>224.33</v>
      </c>
      <c r="H316">
        <v>0.15</v>
      </c>
      <c r="I316">
        <v>22500.3</v>
      </c>
      <c r="J316">
        <v>13360.25</v>
      </c>
      <c r="K316">
        <v>12071.25</v>
      </c>
      <c r="L316">
        <v>2481.7399999999998</v>
      </c>
      <c r="M316">
        <v>1468.01</v>
      </c>
      <c r="N316">
        <v>-6880.95</v>
      </c>
      <c r="O316">
        <v>-30.58</v>
      </c>
      <c r="P316" t="s">
        <v>35</v>
      </c>
      <c r="Q316" t="s">
        <v>132</v>
      </c>
      <c r="R316" t="s">
        <v>51</v>
      </c>
      <c r="S316" t="s">
        <v>91</v>
      </c>
      <c r="T316" t="s">
        <v>268</v>
      </c>
      <c r="U316">
        <v>0</v>
      </c>
      <c r="V316" s="1">
        <v>45538</v>
      </c>
      <c r="W316" s="1">
        <v>45540</v>
      </c>
      <c r="X316" s="1">
        <v>45567</v>
      </c>
      <c r="Y316" t="s">
        <v>103</v>
      </c>
      <c r="Z316" t="s">
        <v>104</v>
      </c>
      <c r="AA316" t="s">
        <v>65</v>
      </c>
      <c r="AB316" t="s">
        <v>76</v>
      </c>
      <c r="AC316" t="s">
        <v>84</v>
      </c>
      <c r="AD316" t="s">
        <v>45</v>
      </c>
    </row>
    <row r="317" spans="1:30" x14ac:dyDescent="0.3">
      <c r="A317" t="s">
        <v>745</v>
      </c>
      <c r="B317" t="s">
        <v>746</v>
      </c>
      <c r="C317" t="s">
        <v>32</v>
      </c>
      <c r="D317" t="s">
        <v>130</v>
      </c>
      <c r="E317" t="s">
        <v>131</v>
      </c>
      <c r="F317">
        <v>381</v>
      </c>
      <c r="G317">
        <v>357.59</v>
      </c>
      <c r="H317">
        <v>0</v>
      </c>
      <c r="I317">
        <v>136241.79</v>
      </c>
      <c r="J317">
        <v>101217.60000000001</v>
      </c>
      <c r="K317">
        <v>7224.53</v>
      </c>
      <c r="L317">
        <v>502.01</v>
      </c>
      <c r="M317">
        <v>12304.47</v>
      </c>
      <c r="N317">
        <v>14993.18</v>
      </c>
      <c r="O317">
        <v>11</v>
      </c>
      <c r="P317" t="s">
        <v>35</v>
      </c>
      <c r="Q317" t="s">
        <v>117</v>
      </c>
      <c r="R317" t="s">
        <v>74</v>
      </c>
      <c r="S317" t="s">
        <v>91</v>
      </c>
      <c r="T317" t="s">
        <v>39</v>
      </c>
      <c r="U317">
        <v>15</v>
      </c>
      <c r="V317" s="1">
        <v>45481</v>
      </c>
      <c r="W317" s="1">
        <v>45487</v>
      </c>
      <c r="X317" s="1">
        <v>45529</v>
      </c>
      <c r="Y317" t="s">
        <v>103</v>
      </c>
      <c r="Z317" t="s">
        <v>119</v>
      </c>
      <c r="AA317" t="s">
        <v>56</v>
      </c>
      <c r="AB317" t="s">
        <v>66</v>
      </c>
      <c r="AC317" t="s">
        <v>98</v>
      </c>
      <c r="AD317" t="s">
        <v>67</v>
      </c>
    </row>
    <row r="318" spans="1:30" x14ac:dyDescent="0.3">
      <c r="A318" t="s">
        <v>747</v>
      </c>
      <c r="B318" t="s">
        <v>748</v>
      </c>
      <c r="C318" t="s">
        <v>70</v>
      </c>
      <c r="D318" t="s">
        <v>140</v>
      </c>
      <c r="E318" t="s">
        <v>49</v>
      </c>
      <c r="F318">
        <v>1160</v>
      </c>
      <c r="G318">
        <v>296.11</v>
      </c>
      <c r="H318">
        <v>0.05</v>
      </c>
      <c r="I318">
        <v>326313.21999999997</v>
      </c>
      <c r="J318">
        <v>223951.23</v>
      </c>
      <c r="K318">
        <v>1673.91</v>
      </c>
      <c r="L318">
        <v>2654.46</v>
      </c>
      <c r="M318">
        <v>30535.11</v>
      </c>
      <c r="N318">
        <v>67498.509999999995</v>
      </c>
      <c r="O318">
        <v>20.69</v>
      </c>
      <c r="P318" t="s">
        <v>35</v>
      </c>
      <c r="Q318" t="s">
        <v>203</v>
      </c>
      <c r="R318" t="s">
        <v>51</v>
      </c>
      <c r="S318" t="s">
        <v>38</v>
      </c>
      <c r="T318" t="s">
        <v>39</v>
      </c>
      <c r="U318">
        <v>7</v>
      </c>
      <c r="V318" s="1">
        <v>45348</v>
      </c>
      <c r="W318" s="1">
        <v>45357</v>
      </c>
      <c r="X318" s="1">
        <v>45370</v>
      </c>
      <c r="Y318" t="s">
        <v>40</v>
      </c>
      <c r="Z318" t="s">
        <v>147</v>
      </c>
      <c r="AA318" t="s">
        <v>56</v>
      </c>
      <c r="AB318" t="s">
        <v>66</v>
      </c>
      <c r="AC318" t="s">
        <v>77</v>
      </c>
      <c r="AD318" t="s">
        <v>45</v>
      </c>
    </row>
    <row r="319" spans="1:30" x14ac:dyDescent="0.3">
      <c r="A319" t="s">
        <v>749</v>
      </c>
      <c r="B319" t="s">
        <v>750</v>
      </c>
      <c r="C319" t="s">
        <v>135</v>
      </c>
      <c r="D319" t="s">
        <v>48</v>
      </c>
      <c r="E319" t="s">
        <v>49</v>
      </c>
      <c r="F319">
        <v>1493</v>
      </c>
      <c r="G319">
        <v>52.16</v>
      </c>
      <c r="H319">
        <v>0.05</v>
      </c>
      <c r="I319">
        <v>73981.14</v>
      </c>
      <c r="J319">
        <v>36363.339999999997</v>
      </c>
      <c r="K319">
        <v>5356.48</v>
      </c>
      <c r="L319">
        <v>1664.94</v>
      </c>
      <c r="M319">
        <v>6281.28</v>
      </c>
      <c r="N319">
        <v>24315.1</v>
      </c>
      <c r="O319">
        <v>32.869999999999997</v>
      </c>
      <c r="P319" t="s">
        <v>35</v>
      </c>
      <c r="Q319" t="s">
        <v>111</v>
      </c>
      <c r="R319" t="s">
        <v>74</v>
      </c>
      <c r="S319" t="s">
        <v>118</v>
      </c>
      <c r="T319" t="s">
        <v>53</v>
      </c>
      <c r="U319">
        <v>2</v>
      </c>
      <c r="V319" s="1">
        <v>45886</v>
      </c>
      <c r="W319" s="1">
        <v>45890</v>
      </c>
      <c r="X319" s="1">
        <v>45907</v>
      </c>
      <c r="Y319" t="s">
        <v>103</v>
      </c>
      <c r="Z319" t="s">
        <v>177</v>
      </c>
      <c r="AA319" t="s">
        <v>65</v>
      </c>
      <c r="AB319" t="s">
        <v>76</v>
      </c>
      <c r="AC319" t="s">
        <v>57</v>
      </c>
      <c r="AD319" t="s">
        <v>67</v>
      </c>
    </row>
    <row r="320" spans="1:30" x14ac:dyDescent="0.3">
      <c r="A320" t="s">
        <v>751</v>
      </c>
      <c r="B320" t="s">
        <v>752</v>
      </c>
      <c r="D320" t="s">
        <v>61</v>
      </c>
      <c r="E320" t="s">
        <v>62</v>
      </c>
      <c r="F320">
        <v>1045</v>
      </c>
      <c r="G320">
        <v>260.7</v>
      </c>
      <c r="H320">
        <v>0</v>
      </c>
      <c r="I320">
        <v>272431.5</v>
      </c>
      <c r="J320">
        <v>161020.41</v>
      </c>
      <c r="L320">
        <v>2493.6</v>
      </c>
      <c r="M320">
        <v>29952.51</v>
      </c>
      <c r="N320">
        <v>70752.37</v>
      </c>
      <c r="O320">
        <v>25.97</v>
      </c>
      <c r="P320" t="s">
        <v>35</v>
      </c>
      <c r="Q320" t="s">
        <v>90</v>
      </c>
      <c r="R320" t="s">
        <v>37</v>
      </c>
      <c r="S320" t="s">
        <v>52</v>
      </c>
      <c r="T320" t="s">
        <v>112</v>
      </c>
      <c r="U320">
        <v>7</v>
      </c>
      <c r="V320" s="1">
        <v>45754</v>
      </c>
      <c r="W320" s="1">
        <v>45764</v>
      </c>
      <c r="X320" s="1">
        <v>45801</v>
      </c>
      <c r="Y320" t="s">
        <v>81</v>
      </c>
      <c r="Z320" t="s">
        <v>165</v>
      </c>
      <c r="AA320" t="s">
        <v>42</v>
      </c>
      <c r="AB320" t="s">
        <v>66</v>
      </c>
      <c r="AC320" t="s">
        <v>123</v>
      </c>
      <c r="AD320" t="s">
        <v>58</v>
      </c>
    </row>
    <row r="321" spans="1:30" x14ac:dyDescent="0.3">
      <c r="A321" t="s">
        <v>753</v>
      </c>
      <c r="B321" t="s">
        <v>754</v>
      </c>
      <c r="C321" t="s">
        <v>70</v>
      </c>
      <c r="D321" t="s">
        <v>107</v>
      </c>
      <c r="E321" t="s">
        <v>108</v>
      </c>
      <c r="F321">
        <v>615</v>
      </c>
      <c r="G321">
        <v>73.77</v>
      </c>
      <c r="H321">
        <v>0.05</v>
      </c>
      <c r="I321">
        <v>43100.12</v>
      </c>
      <c r="J321">
        <v>25812.6</v>
      </c>
      <c r="K321">
        <v>13187.4</v>
      </c>
      <c r="L321">
        <v>1609.99</v>
      </c>
      <c r="M321">
        <v>3565.57</v>
      </c>
      <c r="N321">
        <v>-1075.44</v>
      </c>
      <c r="O321">
        <v>-2.5</v>
      </c>
      <c r="P321" t="s">
        <v>35</v>
      </c>
      <c r="Q321" t="s">
        <v>90</v>
      </c>
      <c r="R321" t="s">
        <v>74</v>
      </c>
      <c r="S321" t="s">
        <v>52</v>
      </c>
      <c r="T321" t="s">
        <v>53</v>
      </c>
      <c r="U321">
        <v>0</v>
      </c>
      <c r="V321" s="1">
        <v>45592</v>
      </c>
      <c r="W321" s="1">
        <v>45599</v>
      </c>
      <c r="X321" s="1">
        <v>45619</v>
      </c>
      <c r="Y321" t="s">
        <v>54</v>
      </c>
      <c r="Z321" t="s">
        <v>75</v>
      </c>
      <c r="AA321" t="s">
        <v>42</v>
      </c>
      <c r="AB321" t="s">
        <v>76</v>
      </c>
      <c r="AC321" t="s">
        <v>123</v>
      </c>
      <c r="AD321" t="s">
        <v>58</v>
      </c>
    </row>
    <row r="322" spans="1:30" x14ac:dyDescent="0.3">
      <c r="A322" t="s">
        <v>755</v>
      </c>
      <c r="B322" t="s">
        <v>756</v>
      </c>
      <c r="C322" t="s">
        <v>87</v>
      </c>
      <c r="D322" t="s">
        <v>48</v>
      </c>
      <c r="E322" t="s">
        <v>49</v>
      </c>
      <c r="F322">
        <v>1370</v>
      </c>
      <c r="G322">
        <v>181.22</v>
      </c>
      <c r="H322">
        <v>0.1</v>
      </c>
      <c r="I322">
        <v>223444.26</v>
      </c>
      <c r="J322">
        <v>144507.69</v>
      </c>
      <c r="K322">
        <v>11908.95</v>
      </c>
      <c r="L322">
        <v>1509.83</v>
      </c>
      <c r="M322">
        <v>19347.04</v>
      </c>
      <c r="N322">
        <v>46170.75</v>
      </c>
      <c r="O322">
        <v>20.66</v>
      </c>
      <c r="P322" t="s">
        <v>35</v>
      </c>
      <c r="Q322" t="s">
        <v>193</v>
      </c>
      <c r="R322" t="s">
        <v>51</v>
      </c>
      <c r="S322" t="s">
        <v>97</v>
      </c>
      <c r="T322" t="s">
        <v>53</v>
      </c>
      <c r="U322">
        <v>15</v>
      </c>
      <c r="V322" s="1">
        <v>45834</v>
      </c>
      <c r="W322" s="1">
        <v>45843</v>
      </c>
      <c r="X322" s="1">
        <v>45877</v>
      </c>
      <c r="Y322" t="s">
        <v>81</v>
      </c>
      <c r="Z322" t="s">
        <v>150</v>
      </c>
      <c r="AA322" t="s">
        <v>42</v>
      </c>
      <c r="AB322" t="s">
        <v>66</v>
      </c>
      <c r="AC322" t="s">
        <v>57</v>
      </c>
      <c r="AD322" t="s">
        <v>67</v>
      </c>
    </row>
    <row r="323" spans="1:30" x14ac:dyDescent="0.3">
      <c r="A323" t="s">
        <v>757</v>
      </c>
      <c r="B323" t="s">
        <v>758</v>
      </c>
      <c r="C323" t="s">
        <v>32</v>
      </c>
      <c r="D323" t="s">
        <v>101</v>
      </c>
      <c r="E323" t="s">
        <v>102</v>
      </c>
      <c r="F323">
        <v>353</v>
      </c>
      <c r="G323">
        <v>189.5</v>
      </c>
      <c r="H323">
        <v>0.15</v>
      </c>
      <c r="I323">
        <v>56859.47</v>
      </c>
      <c r="J323">
        <v>41897.71</v>
      </c>
      <c r="K323">
        <v>9470.14</v>
      </c>
      <c r="L323">
        <v>566.29</v>
      </c>
      <c r="M323">
        <v>4180.97</v>
      </c>
      <c r="N323">
        <v>744.36</v>
      </c>
      <c r="O323">
        <v>1.31</v>
      </c>
      <c r="P323" t="s">
        <v>35</v>
      </c>
      <c r="Q323" t="s">
        <v>122</v>
      </c>
      <c r="R323" t="s">
        <v>51</v>
      </c>
      <c r="S323" t="s">
        <v>38</v>
      </c>
      <c r="T323" t="s">
        <v>63</v>
      </c>
      <c r="U323">
        <v>0</v>
      </c>
      <c r="V323" s="1">
        <v>45478</v>
      </c>
      <c r="W323" s="1">
        <v>45481</v>
      </c>
      <c r="X323" s="1">
        <v>45491</v>
      </c>
      <c r="Y323" t="s">
        <v>103</v>
      </c>
      <c r="Z323" t="s">
        <v>119</v>
      </c>
      <c r="AA323" t="s">
        <v>83</v>
      </c>
      <c r="AB323" t="s">
        <v>66</v>
      </c>
      <c r="AC323" t="s">
        <v>57</v>
      </c>
      <c r="AD323" t="s">
        <v>58</v>
      </c>
    </row>
    <row r="324" spans="1:30" x14ac:dyDescent="0.3">
      <c r="A324" t="s">
        <v>759</v>
      </c>
      <c r="B324" t="s">
        <v>760</v>
      </c>
      <c r="C324" t="s">
        <v>70</v>
      </c>
      <c r="D324" t="s">
        <v>88</v>
      </c>
      <c r="E324" t="s">
        <v>89</v>
      </c>
      <c r="F324">
        <v>1201</v>
      </c>
      <c r="G324">
        <v>359.42</v>
      </c>
      <c r="H324">
        <v>0.1</v>
      </c>
      <c r="I324">
        <v>388497.08</v>
      </c>
      <c r="J324">
        <v>288811.36</v>
      </c>
      <c r="K324">
        <v>2645.19</v>
      </c>
      <c r="L324">
        <v>1400.44</v>
      </c>
      <c r="M324">
        <v>45666.5</v>
      </c>
      <c r="N324">
        <v>49973.59</v>
      </c>
      <c r="O324">
        <v>12.86</v>
      </c>
      <c r="P324" t="s">
        <v>35</v>
      </c>
      <c r="Q324" t="s">
        <v>132</v>
      </c>
      <c r="R324" t="s">
        <v>51</v>
      </c>
      <c r="S324" t="s">
        <v>91</v>
      </c>
      <c r="T324" t="s">
        <v>63</v>
      </c>
      <c r="U324">
        <v>0</v>
      </c>
      <c r="V324" s="1">
        <v>45838</v>
      </c>
      <c r="W324" s="1">
        <v>45843</v>
      </c>
      <c r="X324" s="1">
        <v>45848</v>
      </c>
      <c r="Y324" t="s">
        <v>81</v>
      </c>
      <c r="Z324" t="s">
        <v>150</v>
      </c>
      <c r="AA324" t="s">
        <v>65</v>
      </c>
      <c r="AB324" t="s">
        <v>43</v>
      </c>
      <c r="AC324" t="s">
        <v>93</v>
      </c>
      <c r="AD324" t="s">
        <v>45</v>
      </c>
    </row>
    <row r="325" spans="1:30" x14ac:dyDescent="0.3">
      <c r="A325" t="s">
        <v>761</v>
      </c>
      <c r="B325" t="s">
        <v>762</v>
      </c>
      <c r="C325" t="s">
        <v>70</v>
      </c>
      <c r="D325" t="s">
        <v>71</v>
      </c>
      <c r="E325" t="s">
        <v>72</v>
      </c>
      <c r="F325">
        <v>1375</v>
      </c>
      <c r="G325">
        <v>358.62</v>
      </c>
      <c r="H325">
        <v>0.15</v>
      </c>
      <c r="I325">
        <v>419137.12</v>
      </c>
      <c r="J325">
        <v>301272.93</v>
      </c>
      <c r="K325">
        <v>14559.28</v>
      </c>
      <c r="L325">
        <v>2287.0700000000002</v>
      </c>
      <c r="M325">
        <v>50047.73</v>
      </c>
      <c r="N325">
        <v>50970.11</v>
      </c>
      <c r="O325">
        <v>12.16</v>
      </c>
      <c r="P325" t="s">
        <v>35</v>
      </c>
      <c r="Q325" t="s">
        <v>122</v>
      </c>
      <c r="R325" t="s">
        <v>37</v>
      </c>
      <c r="S325" t="s">
        <v>38</v>
      </c>
      <c r="T325" t="s">
        <v>39</v>
      </c>
      <c r="U325">
        <v>15</v>
      </c>
      <c r="V325" s="1">
        <v>45974</v>
      </c>
      <c r="W325" s="1">
        <v>45977</v>
      </c>
      <c r="X325" s="1">
        <v>46007</v>
      </c>
      <c r="Y325" t="s">
        <v>54</v>
      </c>
      <c r="Z325" t="s">
        <v>92</v>
      </c>
      <c r="AA325" t="s">
        <v>56</v>
      </c>
      <c r="AB325" t="s">
        <v>76</v>
      </c>
      <c r="AC325" t="s">
        <v>84</v>
      </c>
      <c r="AD325" t="s">
        <v>45</v>
      </c>
    </row>
    <row r="326" spans="1:30" x14ac:dyDescent="0.3">
      <c r="A326" t="s">
        <v>763</v>
      </c>
      <c r="B326" t="s">
        <v>764</v>
      </c>
      <c r="C326" t="s">
        <v>70</v>
      </c>
      <c r="D326" t="s">
        <v>88</v>
      </c>
      <c r="E326" t="s">
        <v>89</v>
      </c>
      <c r="F326">
        <v>963</v>
      </c>
      <c r="G326">
        <v>191.55</v>
      </c>
      <c r="H326">
        <v>0.1</v>
      </c>
      <c r="I326">
        <v>166016.39000000001</v>
      </c>
      <c r="J326">
        <v>77448.320000000007</v>
      </c>
      <c r="K326">
        <v>9799.0300000000007</v>
      </c>
      <c r="L326">
        <v>1791.95</v>
      </c>
      <c r="M326">
        <v>7008.28</v>
      </c>
      <c r="N326">
        <v>69968.81</v>
      </c>
      <c r="O326">
        <v>42.15</v>
      </c>
      <c r="P326" t="s">
        <v>35</v>
      </c>
      <c r="Q326" t="s">
        <v>50</v>
      </c>
      <c r="R326" t="s">
        <v>74</v>
      </c>
      <c r="S326" t="s">
        <v>118</v>
      </c>
      <c r="T326" t="s">
        <v>63</v>
      </c>
      <c r="U326">
        <v>0</v>
      </c>
      <c r="V326" s="1">
        <v>45576</v>
      </c>
      <c r="W326" s="1">
        <v>45580</v>
      </c>
      <c r="X326" s="1">
        <v>45587</v>
      </c>
      <c r="Y326" t="s">
        <v>54</v>
      </c>
      <c r="Z326" t="s">
        <v>75</v>
      </c>
      <c r="AA326" t="s">
        <v>83</v>
      </c>
      <c r="AB326" t="s">
        <v>66</v>
      </c>
      <c r="AC326" t="s">
        <v>93</v>
      </c>
      <c r="AD326" t="s">
        <v>45</v>
      </c>
    </row>
    <row r="327" spans="1:30" x14ac:dyDescent="0.3">
      <c r="A327" t="s">
        <v>765</v>
      </c>
      <c r="B327" t="s">
        <v>766</v>
      </c>
      <c r="C327" t="s">
        <v>70</v>
      </c>
      <c r="D327" t="s">
        <v>48</v>
      </c>
      <c r="E327" t="s">
        <v>49</v>
      </c>
      <c r="F327">
        <v>1982</v>
      </c>
      <c r="G327">
        <v>46.9</v>
      </c>
      <c r="H327">
        <v>0.1</v>
      </c>
      <c r="I327">
        <v>83660.22</v>
      </c>
      <c r="J327">
        <v>47625.04</v>
      </c>
      <c r="K327">
        <v>10881.47</v>
      </c>
      <c r="L327">
        <v>1340.16</v>
      </c>
      <c r="M327">
        <v>4903.43</v>
      </c>
      <c r="N327">
        <v>18910.12</v>
      </c>
      <c r="O327">
        <v>22.6</v>
      </c>
      <c r="P327" t="s">
        <v>35</v>
      </c>
      <c r="Q327" t="s">
        <v>111</v>
      </c>
      <c r="R327" t="s">
        <v>37</v>
      </c>
      <c r="S327" t="s">
        <v>97</v>
      </c>
      <c r="T327" t="s">
        <v>112</v>
      </c>
      <c r="U327">
        <v>7</v>
      </c>
      <c r="V327" s="1">
        <v>45304</v>
      </c>
      <c r="W327" s="1">
        <v>45309</v>
      </c>
      <c r="X327" s="1">
        <v>45332</v>
      </c>
      <c r="Y327" t="s">
        <v>40</v>
      </c>
      <c r="Z327" t="s">
        <v>64</v>
      </c>
      <c r="AA327" t="s">
        <v>83</v>
      </c>
      <c r="AB327" t="s">
        <v>66</v>
      </c>
      <c r="AC327" t="s">
        <v>57</v>
      </c>
      <c r="AD327" t="s">
        <v>58</v>
      </c>
    </row>
    <row r="328" spans="1:30" x14ac:dyDescent="0.3">
      <c r="A328" t="s">
        <v>767</v>
      </c>
      <c r="B328" t="s">
        <v>768</v>
      </c>
      <c r="C328" t="s">
        <v>32</v>
      </c>
      <c r="D328" t="s">
        <v>159</v>
      </c>
      <c r="E328" t="s">
        <v>160</v>
      </c>
      <c r="F328">
        <v>1542</v>
      </c>
      <c r="G328">
        <v>450.29</v>
      </c>
      <c r="H328">
        <v>0.05</v>
      </c>
      <c r="I328">
        <v>659629.81999999995</v>
      </c>
      <c r="J328">
        <v>462171.92</v>
      </c>
      <c r="K328">
        <v>9170.07</v>
      </c>
      <c r="L328">
        <v>516.54999999999995</v>
      </c>
      <c r="M328">
        <v>33194.629999999997</v>
      </c>
      <c r="N328">
        <v>154576.65</v>
      </c>
      <c r="O328">
        <v>23.43</v>
      </c>
      <c r="P328" t="s">
        <v>35</v>
      </c>
      <c r="Q328" t="s">
        <v>122</v>
      </c>
      <c r="R328" t="s">
        <v>51</v>
      </c>
      <c r="S328" t="s">
        <v>91</v>
      </c>
      <c r="T328" t="s">
        <v>112</v>
      </c>
      <c r="U328">
        <v>0</v>
      </c>
      <c r="V328" s="1">
        <v>45829</v>
      </c>
      <c r="W328" s="1">
        <v>45835</v>
      </c>
      <c r="X328" s="1">
        <v>45858</v>
      </c>
      <c r="Y328" t="s">
        <v>81</v>
      </c>
      <c r="Z328" t="s">
        <v>150</v>
      </c>
      <c r="AA328" t="s">
        <v>42</v>
      </c>
      <c r="AB328" t="s">
        <v>43</v>
      </c>
      <c r="AC328" t="s">
        <v>84</v>
      </c>
      <c r="AD328" t="s">
        <v>45</v>
      </c>
    </row>
    <row r="329" spans="1:30" x14ac:dyDescent="0.3">
      <c r="A329" t="s">
        <v>769</v>
      </c>
      <c r="B329" t="s">
        <v>770</v>
      </c>
      <c r="C329" t="s">
        <v>80</v>
      </c>
      <c r="D329" t="s">
        <v>140</v>
      </c>
      <c r="E329" t="s">
        <v>49</v>
      </c>
      <c r="F329">
        <v>1596</v>
      </c>
      <c r="G329">
        <v>459.14</v>
      </c>
      <c r="H329">
        <v>0.05</v>
      </c>
      <c r="I329">
        <v>696148.07</v>
      </c>
      <c r="J329">
        <v>352113.03</v>
      </c>
      <c r="L329">
        <v>1706.21</v>
      </c>
      <c r="M329">
        <v>16863</v>
      </c>
      <c r="N329">
        <v>319430.17</v>
      </c>
      <c r="O329">
        <v>45.89</v>
      </c>
      <c r="P329" t="s">
        <v>35</v>
      </c>
      <c r="Q329" t="s">
        <v>122</v>
      </c>
      <c r="R329" t="s">
        <v>37</v>
      </c>
      <c r="S329" t="s">
        <v>97</v>
      </c>
      <c r="T329" t="s">
        <v>53</v>
      </c>
      <c r="U329">
        <v>4</v>
      </c>
      <c r="V329" s="1">
        <v>45601</v>
      </c>
      <c r="W329" s="1">
        <v>45611</v>
      </c>
      <c r="X329" s="1">
        <v>45635</v>
      </c>
      <c r="Y329" t="s">
        <v>54</v>
      </c>
      <c r="Z329" t="s">
        <v>92</v>
      </c>
      <c r="AA329" t="s">
        <v>56</v>
      </c>
      <c r="AB329" t="s">
        <v>43</v>
      </c>
      <c r="AC329" t="s">
        <v>98</v>
      </c>
      <c r="AD329" t="s">
        <v>45</v>
      </c>
    </row>
    <row r="330" spans="1:30" x14ac:dyDescent="0.3">
      <c r="A330" t="s">
        <v>771</v>
      </c>
      <c r="B330" t="s">
        <v>772</v>
      </c>
      <c r="C330" t="s">
        <v>87</v>
      </c>
      <c r="D330" t="s">
        <v>61</v>
      </c>
      <c r="E330" t="s">
        <v>62</v>
      </c>
      <c r="F330">
        <v>304</v>
      </c>
      <c r="G330">
        <v>333.83</v>
      </c>
      <c r="H330">
        <v>0.1</v>
      </c>
      <c r="I330">
        <v>91335.89</v>
      </c>
      <c r="J330">
        <v>52531.57</v>
      </c>
      <c r="K330">
        <v>7632.35</v>
      </c>
      <c r="L330">
        <v>2094.75</v>
      </c>
      <c r="M330">
        <v>4062.17</v>
      </c>
      <c r="N330">
        <v>25015.05</v>
      </c>
      <c r="O330">
        <v>27.39</v>
      </c>
      <c r="P330" t="s">
        <v>35</v>
      </c>
      <c r="Q330" t="s">
        <v>90</v>
      </c>
      <c r="R330" t="s">
        <v>74</v>
      </c>
      <c r="S330" t="s">
        <v>118</v>
      </c>
      <c r="T330" t="s">
        <v>53</v>
      </c>
      <c r="U330">
        <v>15</v>
      </c>
      <c r="V330" s="1">
        <v>45414</v>
      </c>
      <c r="W330" s="1">
        <v>45419</v>
      </c>
      <c r="X330" s="1">
        <v>45441</v>
      </c>
      <c r="Y330" t="s">
        <v>81</v>
      </c>
      <c r="Z330" t="s">
        <v>82</v>
      </c>
      <c r="AA330" t="s">
        <v>83</v>
      </c>
      <c r="AB330" t="s">
        <v>43</v>
      </c>
      <c r="AC330" t="s">
        <v>98</v>
      </c>
      <c r="AD330" t="s">
        <v>58</v>
      </c>
    </row>
    <row r="331" spans="1:30" x14ac:dyDescent="0.3">
      <c r="A331" t="s">
        <v>773</v>
      </c>
      <c r="B331" t="s">
        <v>774</v>
      </c>
      <c r="C331" t="s">
        <v>135</v>
      </c>
      <c r="D331" t="s">
        <v>71</v>
      </c>
      <c r="E331" t="s">
        <v>72</v>
      </c>
      <c r="F331">
        <v>1099</v>
      </c>
      <c r="G331">
        <v>371.82</v>
      </c>
      <c r="H331">
        <v>0</v>
      </c>
      <c r="I331">
        <v>408630.18</v>
      </c>
      <c r="J331">
        <v>287505.65999999997</v>
      </c>
      <c r="K331">
        <v>2861.28</v>
      </c>
      <c r="L331">
        <v>269.68</v>
      </c>
      <c r="M331">
        <v>21235.74</v>
      </c>
      <c r="N331">
        <v>96757.82</v>
      </c>
      <c r="O331">
        <v>23.68</v>
      </c>
      <c r="P331" t="s">
        <v>35</v>
      </c>
      <c r="Q331" t="s">
        <v>117</v>
      </c>
      <c r="R331" t="s">
        <v>74</v>
      </c>
      <c r="S331" t="s">
        <v>91</v>
      </c>
      <c r="T331" t="s">
        <v>39</v>
      </c>
      <c r="U331">
        <v>0</v>
      </c>
      <c r="V331" s="1">
        <v>45430</v>
      </c>
      <c r="W331" s="1">
        <v>45436</v>
      </c>
      <c r="X331" s="1">
        <v>45442</v>
      </c>
      <c r="Y331" t="s">
        <v>81</v>
      </c>
      <c r="Z331" t="s">
        <v>82</v>
      </c>
      <c r="AA331" t="s">
        <v>56</v>
      </c>
      <c r="AB331" t="s">
        <v>66</v>
      </c>
      <c r="AC331" t="s">
        <v>93</v>
      </c>
      <c r="AD331" t="s">
        <v>45</v>
      </c>
    </row>
    <row r="332" spans="1:30" x14ac:dyDescent="0.3">
      <c r="A332" t="s">
        <v>775</v>
      </c>
      <c r="B332" t="s">
        <v>776</v>
      </c>
      <c r="C332" t="s">
        <v>32</v>
      </c>
      <c r="D332" t="s">
        <v>33</v>
      </c>
      <c r="E332" t="s">
        <v>34</v>
      </c>
      <c r="F332">
        <v>1102</v>
      </c>
      <c r="G332">
        <v>113.03</v>
      </c>
      <c r="H332">
        <v>0.05</v>
      </c>
      <c r="I332">
        <v>118331.11</v>
      </c>
      <c r="J332">
        <v>80394.960000000006</v>
      </c>
      <c r="K332">
        <v>9182.06</v>
      </c>
      <c r="L332">
        <v>584.69000000000005</v>
      </c>
      <c r="M332">
        <v>6184.06</v>
      </c>
      <c r="N332">
        <v>21985.34</v>
      </c>
      <c r="O332">
        <v>18.579999999999998</v>
      </c>
      <c r="P332" t="s">
        <v>35</v>
      </c>
      <c r="Q332" t="s">
        <v>111</v>
      </c>
      <c r="R332" t="s">
        <v>74</v>
      </c>
      <c r="S332" t="s">
        <v>91</v>
      </c>
      <c r="T332" t="s">
        <v>63</v>
      </c>
      <c r="U332">
        <v>4</v>
      </c>
      <c r="V332" s="1">
        <v>45615</v>
      </c>
      <c r="W332" s="1">
        <v>45620</v>
      </c>
      <c r="X332" s="1">
        <v>45650</v>
      </c>
      <c r="Y332" t="s">
        <v>54</v>
      </c>
      <c r="Z332" t="s">
        <v>92</v>
      </c>
      <c r="AA332" t="s">
        <v>65</v>
      </c>
      <c r="AB332" t="s">
        <v>76</v>
      </c>
      <c r="AC332" t="s">
        <v>93</v>
      </c>
      <c r="AD332" t="s">
        <v>67</v>
      </c>
    </row>
    <row r="333" spans="1:30" x14ac:dyDescent="0.3">
      <c r="A333" t="s">
        <v>777</v>
      </c>
      <c r="B333" t="s">
        <v>778</v>
      </c>
      <c r="C333" t="s">
        <v>32</v>
      </c>
      <c r="D333" t="s">
        <v>71</v>
      </c>
      <c r="E333" t="s">
        <v>72</v>
      </c>
      <c r="F333">
        <v>1644</v>
      </c>
      <c r="G333">
        <v>252.75</v>
      </c>
      <c r="H333">
        <v>0.1</v>
      </c>
      <c r="I333">
        <v>373968.9</v>
      </c>
      <c r="J333">
        <v>271603.21999999997</v>
      </c>
      <c r="K333">
        <v>2863.92</v>
      </c>
      <c r="L333">
        <v>731.84</v>
      </c>
      <c r="M333">
        <v>26304.33</v>
      </c>
      <c r="N333">
        <v>72465.59</v>
      </c>
      <c r="O333">
        <v>19.38</v>
      </c>
      <c r="P333" t="s">
        <v>35</v>
      </c>
      <c r="Q333" t="s">
        <v>50</v>
      </c>
      <c r="R333" t="s">
        <v>37</v>
      </c>
      <c r="S333" t="s">
        <v>52</v>
      </c>
      <c r="T333" t="s">
        <v>112</v>
      </c>
      <c r="U333">
        <v>0</v>
      </c>
      <c r="V333" s="1">
        <v>45484</v>
      </c>
      <c r="W333" s="1">
        <v>45493</v>
      </c>
      <c r="X333" s="1">
        <v>45511</v>
      </c>
      <c r="Y333" t="s">
        <v>103</v>
      </c>
      <c r="Z333" t="s">
        <v>119</v>
      </c>
      <c r="AA333" t="s">
        <v>56</v>
      </c>
      <c r="AB333" t="s">
        <v>66</v>
      </c>
      <c r="AC333" t="s">
        <v>44</v>
      </c>
      <c r="AD333" t="s">
        <v>67</v>
      </c>
    </row>
    <row r="334" spans="1:30" x14ac:dyDescent="0.3">
      <c r="A334" t="s">
        <v>779</v>
      </c>
      <c r="B334" t="s">
        <v>780</v>
      </c>
      <c r="C334" t="s">
        <v>80</v>
      </c>
      <c r="D334" t="s">
        <v>107</v>
      </c>
      <c r="E334" t="s">
        <v>108</v>
      </c>
      <c r="F334">
        <v>1723</v>
      </c>
      <c r="G334">
        <v>232.13</v>
      </c>
      <c r="H334">
        <v>0.1</v>
      </c>
      <c r="I334">
        <v>359963.99</v>
      </c>
      <c r="J334">
        <v>180580.31</v>
      </c>
      <c r="K334">
        <v>4917.92</v>
      </c>
      <c r="L334">
        <v>2258.9299999999998</v>
      </c>
      <c r="M334">
        <v>11468.34</v>
      </c>
      <c r="N334">
        <v>160738.49</v>
      </c>
      <c r="O334">
        <v>44.65</v>
      </c>
      <c r="P334" t="s">
        <v>35</v>
      </c>
      <c r="Q334" t="s">
        <v>132</v>
      </c>
      <c r="R334" t="s">
        <v>37</v>
      </c>
      <c r="S334" t="s">
        <v>118</v>
      </c>
      <c r="T334" t="s">
        <v>39</v>
      </c>
      <c r="U334">
        <v>2</v>
      </c>
      <c r="V334" s="1">
        <v>45423</v>
      </c>
      <c r="W334" s="1">
        <v>45426</v>
      </c>
      <c r="X334" s="1">
        <v>45442</v>
      </c>
      <c r="Y334" t="s">
        <v>81</v>
      </c>
      <c r="Z334" t="s">
        <v>82</v>
      </c>
      <c r="AA334" t="s">
        <v>65</v>
      </c>
      <c r="AB334" t="s">
        <v>76</v>
      </c>
      <c r="AC334" t="s">
        <v>98</v>
      </c>
      <c r="AD334" t="s">
        <v>67</v>
      </c>
    </row>
    <row r="335" spans="1:30" x14ac:dyDescent="0.3">
      <c r="A335" t="s">
        <v>781</v>
      </c>
      <c r="B335" t="s">
        <v>782</v>
      </c>
      <c r="C335" t="s">
        <v>32</v>
      </c>
      <c r="D335" t="s">
        <v>159</v>
      </c>
      <c r="E335" t="s">
        <v>160</v>
      </c>
      <c r="F335">
        <v>137</v>
      </c>
      <c r="G335">
        <v>114.25</v>
      </c>
      <c r="H335">
        <v>0</v>
      </c>
      <c r="I335">
        <v>15652.25</v>
      </c>
      <c r="J335">
        <v>10767.44</v>
      </c>
      <c r="K335">
        <v>7945.45</v>
      </c>
      <c r="L335">
        <v>271.87</v>
      </c>
      <c r="M335">
        <v>499.19</v>
      </c>
      <c r="N335">
        <v>-3831.7</v>
      </c>
      <c r="O335">
        <v>-24.48</v>
      </c>
      <c r="P335" t="s">
        <v>35</v>
      </c>
      <c r="Q335" t="s">
        <v>50</v>
      </c>
      <c r="R335" t="s">
        <v>74</v>
      </c>
      <c r="S335" t="s">
        <v>97</v>
      </c>
      <c r="T335" t="s">
        <v>63</v>
      </c>
      <c r="U335">
        <v>0</v>
      </c>
      <c r="V335" s="1">
        <v>45551</v>
      </c>
      <c r="W335" s="1">
        <v>45552</v>
      </c>
      <c r="X335" s="1">
        <v>45566</v>
      </c>
      <c r="Y335" t="s">
        <v>103</v>
      </c>
      <c r="Z335" t="s">
        <v>104</v>
      </c>
      <c r="AA335" t="s">
        <v>42</v>
      </c>
      <c r="AB335" t="s">
        <v>43</v>
      </c>
      <c r="AC335" t="s">
        <v>57</v>
      </c>
      <c r="AD335" t="s">
        <v>58</v>
      </c>
    </row>
    <row r="336" spans="1:30" x14ac:dyDescent="0.3">
      <c r="A336" t="s">
        <v>783</v>
      </c>
      <c r="B336" t="s">
        <v>784</v>
      </c>
      <c r="C336" t="s">
        <v>87</v>
      </c>
      <c r="D336" t="s">
        <v>33</v>
      </c>
      <c r="E336" t="s">
        <v>34</v>
      </c>
      <c r="F336">
        <v>348</v>
      </c>
      <c r="G336">
        <v>426.01</v>
      </c>
      <c r="H336">
        <v>0.1</v>
      </c>
      <c r="I336">
        <v>133426.32999999999</v>
      </c>
      <c r="J336">
        <v>98019.98</v>
      </c>
      <c r="K336">
        <v>5543.63</v>
      </c>
      <c r="L336">
        <v>565.62</v>
      </c>
      <c r="M336">
        <v>9348.31</v>
      </c>
      <c r="N336">
        <v>19948.79</v>
      </c>
      <c r="O336">
        <v>14.95</v>
      </c>
      <c r="P336" t="s">
        <v>35</v>
      </c>
      <c r="Q336" t="s">
        <v>36</v>
      </c>
      <c r="R336" t="s">
        <v>74</v>
      </c>
      <c r="S336" t="s">
        <v>97</v>
      </c>
      <c r="T336" t="s">
        <v>53</v>
      </c>
      <c r="U336">
        <v>0</v>
      </c>
      <c r="V336" s="1">
        <v>45919</v>
      </c>
      <c r="W336" s="1">
        <v>45923</v>
      </c>
      <c r="X336" s="1">
        <v>45931</v>
      </c>
      <c r="Y336" t="s">
        <v>103</v>
      </c>
      <c r="Z336" t="s">
        <v>104</v>
      </c>
      <c r="AA336" t="s">
        <v>42</v>
      </c>
      <c r="AB336" t="s">
        <v>43</v>
      </c>
      <c r="AC336" t="s">
        <v>123</v>
      </c>
      <c r="AD336" t="s">
        <v>45</v>
      </c>
    </row>
    <row r="337" spans="1:30" x14ac:dyDescent="0.3">
      <c r="A337" t="s">
        <v>785</v>
      </c>
      <c r="B337" t="s">
        <v>786</v>
      </c>
      <c r="C337" t="s">
        <v>87</v>
      </c>
      <c r="D337" t="s">
        <v>33</v>
      </c>
      <c r="E337" t="s">
        <v>34</v>
      </c>
      <c r="F337">
        <v>1942</v>
      </c>
      <c r="G337">
        <v>122.73</v>
      </c>
      <c r="H337">
        <v>0.15</v>
      </c>
      <c r="I337">
        <v>202590.41</v>
      </c>
      <c r="J337">
        <v>113438.25</v>
      </c>
      <c r="K337">
        <v>9046.02</v>
      </c>
      <c r="L337">
        <v>1375.03</v>
      </c>
      <c r="M337">
        <v>23454.86</v>
      </c>
      <c r="N337">
        <v>55276.25</v>
      </c>
      <c r="O337">
        <v>27.28</v>
      </c>
      <c r="P337" t="s">
        <v>35</v>
      </c>
      <c r="Q337" t="s">
        <v>36</v>
      </c>
      <c r="R337" t="s">
        <v>51</v>
      </c>
      <c r="S337" t="s">
        <v>52</v>
      </c>
      <c r="T337" t="s">
        <v>53</v>
      </c>
      <c r="U337">
        <v>10</v>
      </c>
      <c r="V337" s="1">
        <v>45477</v>
      </c>
      <c r="W337" s="1">
        <v>45483</v>
      </c>
      <c r="X337" s="1">
        <v>45511</v>
      </c>
      <c r="Y337" t="s">
        <v>103</v>
      </c>
      <c r="Z337" t="s">
        <v>119</v>
      </c>
      <c r="AA337" t="s">
        <v>65</v>
      </c>
      <c r="AB337" t="s">
        <v>66</v>
      </c>
      <c r="AC337" t="s">
        <v>123</v>
      </c>
      <c r="AD337" t="s">
        <v>45</v>
      </c>
    </row>
    <row r="338" spans="1:30" x14ac:dyDescent="0.3">
      <c r="A338" t="s">
        <v>787</v>
      </c>
      <c r="B338" t="s">
        <v>788</v>
      </c>
      <c r="C338" t="s">
        <v>80</v>
      </c>
      <c r="D338" t="s">
        <v>107</v>
      </c>
      <c r="E338" t="s">
        <v>108</v>
      </c>
      <c r="F338">
        <v>1065</v>
      </c>
      <c r="G338">
        <v>385.89</v>
      </c>
      <c r="H338">
        <v>0.1</v>
      </c>
      <c r="I338">
        <v>369875.57</v>
      </c>
      <c r="J338">
        <v>228264.87</v>
      </c>
      <c r="K338">
        <v>1088.82</v>
      </c>
      <c r="L338">
        <v>1051.53</v>
      </c>
      <c r="M338">
        <v>11677.81</v>
      </c>
      <c r="N338">
        <v>127792.54</v>
      </c>
      <c r="O338">
        <v>34.549999999999997</v>
      </c>
      <c r="P338" t="s">
        <v>35</v>
      </c>
      <c r="Q338" t="s">
        <v>111</v>
      </c>
      <c r="R338" t="s">
        <v>51</v>
      </c>
      <c r="S338" t="s">
        <v>91</v>
      </c>
      <c r="T338" t="s">
        <v>112</v>
      </c>
      <c r="U338">
        <v>4</v>
      </c>
      <c r="V338" s="1">
        <v>45582</v>
      </c>
      <c r="W338" s="1">
        <v>45590</v>
      </c>
      <c r="X338" s="1">
        <v>45620</v>
      </c>
      <c r="Y338" t="s">
        <v>54</v>
      </c>
      <c r="Z338" t="s">
        <v>75</v>
      </c>
      <c r="AA338" t="s">
        <v>42</v>
      </c>
      <c r="AB338" t="s">
        <v>76</v>
      </c>
      <c r="AC338" t="s">
        <v>98</v>
      </c>
      <c r="AD338" t="s">
        <v>67</v>
      </c>
    </row>
    <row r="339" spans="1:30" x14ac:dyDescent="0.3">
      <c r="A339" t="s">
        <v>789</v>
      </c>
      <c r="B339" t="s">
        <v>790</v>
      </c>
      <c r="C339" t="s">
        <v>80</v>
      </c>
      <c r="D339" t="s">
        <v>71</v>
      </c>
      <c r="E339" t="s">
        <v>72</v>
      </c>
      <c r="F339">
        <v>417</v>
      </c>
      <c r="G339">
        <v>26.14</v>
      </c>
      <c r="H339">
        <v>0.15</v>
      </c>
      <c r="I339">
        <v>9265.32</v>
      </c>
      <c r="J339">
        <v>6037.55</v>
      </c>
      <c r="K339">
        <v>6247.36</v>
      </c>
      <c r="L339">
        <v>1615.72</v>
      </c>
      <c r="M339">
        <v>812.12</v>
      </c>
      <c r="N339">
        <v>-5447.43</v>
      </c>
      <c r="O339">
        <v>-58.79</v>
      </c>
      <c r="P339" t="s">
        <v>35</v>
      </c>
      <c r="Q339" t="s">
        <v>50</v>
      </c>
      <c r="R339" t="s">
        <v>51</v>
      </c>
      <c r="S339" t="s">
        <v>97</v>
      </c>
      <c r="T339" t="s">
        <v>53</v>
      </c>
      <c r="U339">
        <v>10</v>
      </c>
      <c r="V339" s="1">
        <v>45414</v>
      </c>
      <c r="W339" s="1">
        <v>45417</v>
      </c>
      <c r="X339" s="1">
        <v>45444</v>
      </c>
      <c r="Y339" t="s">
        <v>81</v>
      </c>
      <c r="Z339" t="s">
        <v>82</v>
      </c>
      <c r="AA339" t="s">
        <v>42</v>
      </c>
      <c r="AB339" t="s">
        <v>43</v>
      </c>
      <c r="AC339" t="s">
        <v>98</v>
      </c>
      <c r="AD339" t="s">
        <v>67</v>
      </c>
    </row>
    <row r="340" spans="1:30" x14ac:dyDescent="0.3">
      <c r="A340" t="s">
        <v>791</v>
      </c>
      <c r="B340" t="s">
        <v>527</v>
      </c>
      <c r="C340" t="s">
        <v>70</v>
      </c>
      <c r="D340" t="s">
        <v>33</v>
      </c>
      <c r="E340" t="s">
        <v>34</v>
      </c>
      <c r="F340">
        <v>526</v>
      </c>
      <c r="G340">
        <v>422.29</v>
      </c>
      <c r="H340">
        <v>0.15</v>
      </c>
      <c r="I340">
        <v>188805.86</v>
      </c>
      <c r="J340">
        <v>100738.4</v>
      </c>
      <c r="K340">
        <v>10845.66</v>
      </c>
      <c r="L340">
        <v>1787.56</v>
      </c>
      <c r="M340">
        <v>8930</v>
      </c>
      <c r="N340">
        <v>66504.240000000005</v>
      </c>
      <c r="O340">
        <v>35.22</v>
      </c>
      <c r="P340" t="s">
        <v>35</v>
      </c>
      <c r="Q340" t="s">
        <v>111</v>
      </c>
      <c r="R340" t="s">
        <v>51</v>
      </c>
      <c r="S340" t="s">
        <v>97</v>
      </c>
      <c r="T340" t="s">
        <v>112</v>
      </c>
      <c r="U340">
        <v>7</v>
      </c>
      <c r="V340" s="1">
        <v>45951</v>
      </c>
      <c r="W340" s="1">
        <v>45958</v>
      </c>
      <c r="X340" s="1">
        <v>45985</v>
      </c>
      <c r="Y340" t="s">
        <v>54</v>
      </c>
      <c r="Z340" t="s">
        <v>75</v>
      </c>
      <c r="AA340" t="s">
        <v>65</v>
      </c>
      <c r="AB340" t="s">
        <v>76</v>
      </c>
      <c r="AC340" t="s">
        <v>57</v>
      </c>
      <c r="AD340" t="s">
        <v>67</v>
      </c>
    </row>
    <row r="341" spans="1:30" x14ac:dyDescent="0.3">
      <c r="A341" t="s">
        <v>792</v>
      </c>
      <c r="B341" t="s">
        <v>793</v>
      </c>
      <c r="C341" t="s">
        <v>80</v>
      </c>
      <c r="D341" t="s">
        <v>61</v>
      </c>
      <c r="E341" t="s">
        <v>62</v>
      </c>
      <c r="F341">
        <v>522</v>
      </c>
      <c r="G341">
        <v>321.62</v>
      </c>
      <c r="H341">
        <v>0.05</v>
      </c>
      <c r="I341">
        <v>159491.35999999999</v>
      </c>
      <c r="J341">
        <v>73193.31</v>
      </c>
      <c r="K341">
        <v>11198.08</v>
      </c>
      <c r="L341">
        <v>2507.91</v>
      </c>
      <c r="M341">
        <v>11134.65</v>
      </c>
      <c r="N341">
        <v>61457.41</v>
      </c>
      <c r="O341">
        <v>38.53</v>
      </c>
      <c r="P341" t="s">
        <v>35</v>
      </c>
      <c r="Q341" t="s">
        <v>73</v>
      </c>
      <c r="R341" t="s">
        <v>74</v>
      </c>
      <c r="S341" t="s">
        <v>38</v>
      </c>
      <c r="T341" t="s">
        <v>39</v>
      </c>
      <c r="U341">
        <v>10</v>
      </c>
      <c r="V341" s="1">
        <v>45319</v>
      </c>
      <c r="W341" s="1">
        <v>45322</v>
      </c>
      <c r="X341" s="1">
        <v>45356</v>
      </c>
      <c r="Y341" t="s">
        <v>40</v>
      </c>
      <c r="Z341" t="s">
        <v>64</v>
      </c>
      <c r="AA341" t="s">
        <v>65</v>
      </c>
      <c r="AB341" t="s">
        <v>43</v>
      </c>
      <c r="AC341" t="s">
        <v>98</v>
      </c>
      <c r="AD341" t="s">
        <v>45</v>
      </c>
    </row>
    <row r="342" spans="1:30" x14ac:dyDescent="0.3">
      <c r="A342" t="s">
        <v>794</v>
      </c>
      <c r="B342" t="s">
        <v>795</v>
      </c>
      <c r="C342" t="s">
        <v>70</v>
      </c>
      <c r="D342" t="s">
        <v>61</v>
      </c>
      <c r="E342" t="s">
        <v>62</v>
      </c>
      <c r="F342">
        <v>1673</v>
      </c>
      <c r="G342">
        <v>243.69</v>
      </c>
      <c r="H342">
        <v>0.1</v>
      </c>
      <c r="I342">
        <v>366924.03</v>
      </c>
      <c r="J342">
        <v>237997.19</v>
      </c>
      <c r="K342">
        <v>7608.63</v>
      </c>
      <c r="L342">
        <v>858.83</v>
      </c>
      <c r="M342">
        <v>19946.560000000001</v>
      </c>
      <c r="N342">
        <v>100512.82</v>
      </c>
      <c r="O342">
        <v>27.39</v>
      </c>
      <c r="P342" t="s">
        <v>35</v>
      </c>
      <c r="Q342" t="s">
        <v>50</v>
      </c>
      <c r="R342" t="s">
        <v>51</v>
      </c>
      <c r="S342" t="s">
        <v>118</v>
      </c>
      <c r="T342" t="s">
        <v>53</v>
      </c>
      <c r="U342">
        <v>0</v>
      </c>
      <c r="V342" s="1">
        <v>45845</v>
      </c>
      <c r="W342" s="1">
        <v>45854</v>
      </c>
      <c r="X342" s="1">
        <v>45883</v>
      </c>
      <c r="Y342" t="s">
        <v>103</v>
      </c>
      <c r="Z342" t="s">
        <v>119</v>
      </c>
      <c r="AA342" t="s">
        <v>83</v>
      </c>
      <c r="AB342" t="s">
        <v>66</v>
      </c>
      <c r="AC342" t="s">
        <v>84</v>
      </c>
      <c r="AD342" t="s">
        <v>58</v>
      </c>
    </row>
    <row r="343" spans="1:30" x14ac:dyDescent="0.3">
      <c r="A343" t="s">
        <v>796</v>
      </c>
      <c r="B343" t="s">
        <v>348</v>
      </c>
      <c r="C343" t="s">
        <v>87</v>
      </c>
      <c r="D343" t="s">
        <v>101</v>
      </c>
      <c r="E343" t="s">
        <v>102</v>
      </c>
      <c r="F343">
        <v>412</v>
      </c>
      <c r="G343">
        <v>287.2</v>
      </c>
      <c r="H343">
        <v>0.1</v>
      </c>
      <c r="I343">
        <v>106493.75999999999</v>
      </c>
      <c r="J343">
        <v>76186.710000000006</v>
      </c>
      <c r="K343">
        <v>2880.09</v>
      </c>
      <c r="L343">
        <v>1348.98</v>
      </c>
      <c r="M343">
        <v>5457.38</v>
      </c>
      <c r="N343">
        <v>20620.599999999999</v>
      </c>
      <c r="O343">
        <v>19.36</v>
      </c>
      <c r="P343" t="s">
        <v>35</v>
      </c>
      <c r="Q343" t="s">
        <v>111</v>
      </c>
      <c r="R343" t="s">
        <v>74</v>
      </c>
      <c r="S343" t="s">
        <v>118</v>
      </c>
      <c r="T343" t="s">
        <v>112</v>
      </c>
      <c r="U343">
        <v>0</v>
      </c>
      <c r="V343" s="1">
        <v>45690</v>
      </c>
      <c r="W343" s="1">
        <v>45698</v>
      </c>
      <c r="X343" s="1">
        <v>45721</v>
      </c>
      <c r="Y343" t="s">
        <v>40</v>
      </c>
      <c r="Z343" t="s">
        <v>147</v>
      </c>
      <c r="AA343" t="s">
        <v>42</v>
      </c>
      <c r="AB343" t="s">
        <v>43</v>
      </c>
      <c r="AC343" t="s">
        <v>123</v>
      </c>
      <c r="AD343" t="s">
        <v>67</v>
      </c>
    </row>
    <row r="344" spans="1:30" x14ac:dyDescent="0.3">
      <c r="A344" t="s">
        <v>797</v>
      </c>
      <c r="B344" t="s">
        <v>798</v>
      </c>
      <c r="C344" t="s">
        <v>135</v>
      </c>
      <c r="D344" t="s">
        <v>130</v>
      </c>
      <c r="E344" t="s">
        <v>131</v>
      </c>
      <c r="F344">
        <v>1063</v>
      </c>
      <c r="G344">
        <v>303.7</v>
      </c>
      <c r="H344">
        <v>0.15</v>
      </c>
      <c r="I344">
        <v>274408.13</v>
      </c>
      <c r="J344">
        <v>174271.64</v>
      </c>
      <c r="K344">
        <v>5615.07</v>
      </c>
      <c r="L344">
        <v>2935.57</v>
      </c>
      <c r="M344">
        <v>14282.47</v>
      </c>
      <c r="N344">
        <v>77303.38</v>
      </c>
      <c r="O344">
        <v>28.17</v>
      </c>
      <c r="P344" t="s">
        <v>35</v>
      </c>
      <c r="Q344" t="s">
        <v>96</v>
      </c>
      <c r="R344" t="s">
        <v>37</v>
      </c>
      <c r="S344" t="s">
        <v>91</v>
      </c>
      <c r="T344" t="s">
        <v>112</v>
      </c>
      <c r="U344">
        <v>0</v>
      </c>
      <c r="V344" s="1">
        <v>45320</v>
      </c>
      <c r="W344" s="1">
        <v>45330</v>
      </c>
      <c r="X344" s="1">
        <v>45339</v>
      </c>
      <c r="Y344" t="s">
        <v>40</v>
      </c>
      <c r="Z344" t="s">
        <v>64</v>
      </c>
      <c r="AA344" t="s">
        <v>65</v>
      </c>
      <c r="AB344" t="s">
        <v>66</v>
      </c>
      <c r="AC344" t="s">
        <v>57</v>
      </c>
      <c r="AD344" t="s">
        <v>67</v>
      </c>
    </row>
    <row r="345" spans="1:30" x14ac:dyDescent="0.3">
      <c r="A345" t="s">
        <v>799</v>
      </c>
      <c r="B345" t="s">
        <v>800</v>
      </c>
      <c r="C345" t="s">
        <v>32</v>
      </c>
      <c r="D345" t="s">
        <v>159</v>
      </c>
      <c r="E345" t="s">
        <v>160</v>
      </c>
      <c r="F345">
        <v>769</v>
      </c>
      <c r="G345">
        <v>47.1</v>
      </c>
      <c r="H345">
        <v>0.05</v>
      </c>
      <c r="I345">
        <v>34408.9</v>
      </c>
      <c r="J345">
        <v>18040.04</v>
      </c>
      <c r="K345">
        <v>9897.2000000000007</v>
      </c>
      <c r="L345">
        <v>1818.34</v>
      </c>
      <c r="M345">
        <v>3820.73</v>
      </c>
      <c r="N345">
        <v>832.59</v>
      </c>
      <c r="O345">
        <v>2.42</v>
      </c>
      <c r="P345" t="s">
        <v>35</v>
      </c>
      <c r="Q345" t="s">
        <v>111</v>
      </c>
      <c r="R345" t="s">
        <v>51</v>
      </c>
      <c r="S345" t="s">
        <v>52</v>
      </c>
      <c r="T345" t="s">
        <v>112</v>
      </c>
      <c r="U345">
        <v>0</v>
      </c>
      <c r="V345" s="1">
        <v>45359</v>
      </c>
      <c r="W345" s="1">
        <v>45364</v>
      </c>
      <c r="X345" s="1">
        <v>45379</v>
      </c>
      <c r="Y345" t="s">
        <v>40</v>
      </c>
      <c r="Z345" t="s">
        <v>41</v>
      </c>
      <c r="AA345" t="s">
        <v>83</v>
      </c>
      <c r="AB345" t="s">
        <v>43</v>
      </c>
      <c r="AC345" t="s">
        <v>93</v>
      </c>
      <c r="AD345" t="s">
        <v>67</v>
      </c>
    </row>
    <row r="346" spans="1:30" x14ac:dyDescent="0.3">
      <c r="A346" t="s">
        <v>801</v>
      </c>
      <c r="B346" t="s">
        <v>802</v>
      </c>
      <c r="C346" t="s">
        <v>87</v>
      </c>
      <c r="D346" t="s">
        <v>130</v>
      </c>
      <c r="E346" t="s">
        <v>131</v>
      </c>
      <c r="F346">
        <v>91</v>
      </c>
      <c r="G346">
        <v>354.06</v>
      </c>
      <c r="H346">
        <v>0</v>
      </c>
      <c r="I346">
        <v>32219.46</v>
      </c>
      <c r="J346">
        <v>24027</v>
      </c>
      <c r="K346">
        <v>5977.2</v>
      </c>
      <c r="L346">
        <v>1231.8699999999999</v>
      </c>
      <c r="M346">
        <v>2489.08</v>
      </c>
      <c r="N346">
        <v>-1505.69</v>
      </c>
      <c r="O346">
        <v>-4.67</v>
      </c>
      <c r="P346" t="s">
        <v>35</v>
      </c>
      <c r="Q346" t="s">
        <v>203</v>
      </c>
      <c r="R346" t="s">
        <v>37</v>
      </c>
      <c r="S346" t="s">
        <v>38</v>
      </c>
      <c r="T346" t="s">
        <v>53</v>
      </c>
      <c r="U346">
        <v>2</v>
      </c>
      <c r="V346" s="1">
        <v>45792</v>
      </c>
      <c r="W346" s="1">
        <v>45794</v>
      </c>
      <c r="X346" s="1">
        <v>45811</v>
      </c>
      <c r="Y346" t="s">
        <v>81</v>
      </c>
      <c r="Z346" t="s">
        <v>82</v>
      </c>
      <c r="AA346" t="s">
        <v>56</v>
      </c>
      <c r="AB346" t="s">
        <v>66</v>
      </c>
      <c r="AC346" t="s">
        <v>77</v>
      </c>
      <c r="AD346" t="s">
        <v>67</v>
      </c>
    </row>
    <row r="347" spans="1:30" x14ac:dyDescent="0.3">
      <c r="A347" t="s">
        <v>803</v>
      </c>
      <c r="B347" t="s">
        <v>804</v>
      </c>
      <c r="C347" t="s">
        <v>87</v>
      </c>
      <c r="D347" t="s">
        <v>33</v>
      </c>
      <c r="E347" t="s">
        <v>34</v>
      </c>
      <c r="F347">
        <v>1771</v>
      </c>
      <c r="G347">
        <v>428.16</v>
      </c>
      <c r="H347">
        <v>0.05</v>
      </c>
      <c r="I347">
        <v>720357.79</v>
      </c>
      <c r="J347">
        <v>386260.65</v>
      </c>
      <c r="K347">
        <v>1189.2</v>
      </c>
      <c r="L347">
        <v>2989.06</v>
      </c>
      <c r="M347">
        <v>43367.51</v>
      </c>
      <c r="N347">
        <v>286551.37</v>
      </c>
      <c r="O347">
        <v>39.78</v>
      </c>
      <c r="P347" t="s">
        <v>35</v>
      </c>
      <c r="Q347" t="s">
        <v>203</v>
      </c>
      <c r="R347" t="s">
        <v>51</v>
      </c>
      <c r="S347" t="s">
        <v>52</v>
      </c>
      <c r="T347" t="s">
        <v>112</v>
      </c>
      <c r="U347">
        <v>0</v>
      </c>
      <c r="V347" s="1">
        <v>45523</v>
      </c>
      <c r="W347" s="1">
        <v>45533</v>
      </c>
      <c r="X347" s="1">
        <v>45560</v>
      </c>
      <c r="Y347" t="s">
        <v>103</v>
      </c>
      <c r="Z347" t="s">
        <v>177</v>
      </c>
      <c r="AA347" t="s">
        <v>83</v>
      </c>
      <c r="AB347" t="s">
        <v>76</v>
      </c>
      <c r="AC347" t="s">
        <v>57</v>
      </c>
      <c r="AD347" t="s">
        <v>58</v>
      </c>
    </row>
    <row r="348" spans="1:30" x14ac:dyDescent="0.3">
      <c r="A348" t="s">
        <v>805</v>
      </c>
      <c r="B348" t="s">
        <v>806</v>
      </c>
      <c r="C348" t="s">
        <v>80</v>
      </c>
      <c r="D348" t="s">
        <v>130</v>
      </c>
      <c r="E348" t="s">
        <v>131</v>
      </c>
      <c r="F348">
        <v>1083</v>
      </c>
      <c r="G348">
        <v>405.98</v>
      </c>
      <c r="H348">
        <v>0.15</v>
      </c>
      <c r="I348">
        <v>373724.89</v>
      </c>
      <c r="J348">
        <v>242561.28</v>
      </c>
      <c r="K348">
        <v>5043.62</v>
      </c>
      <c r="L348">
        <v>1301.51</v>
      </c>
      <c r="M348">
        <v>16864.89</v>
      </c>
      <c r="N348">
        <v>107953.59</v>
      </c>
      <c r="O348">
        <v>28.89</v>
      </c>
      <c r="P348" t="s">
        <v>35</v>
      </c>
      <c r="Q348" t="s">
        <v>96</v>
      </c>
      <c r="R348" t="s">
        <v>51</v>
      </c>
      <c r="S348" t="s">
        <v>97</v>
      </c>
      <c r="T348" t="s">
        <v>112</v>
      </c>
      <c r="U348">
        <v>0</v>
      </c>
      <c r="V348" s="1">
        <v>45819</v>
      </c>
      <c r="W348" s="1">
        <v>45827</v>
      </c>
      <c r="X348" s="1">
        <v>45832</v>
      </c>
      <c r="Y348" t="s">
        <v>81</v>
      </c>
      <c r="Z348" t="s">
        <v>150</v>
      </c>
      <c r="AA348" t="s">
        <v>56</v>
      </c>
      <c r="AB348" t="s">
        <v>43</v>
      </c>
      <c r="AC348" t="s">
        <v>93</v>
      </c>
      <c r="AD348" t="s">
        <v>45</v>
      </c>
    </row>
    <row r="349" spans="1:30" x14ac:dyDescent="0.3">
      <c r="A349" t="s">
        <v>807</v>
      </c>
      <c r="B349" t="s">
        <v>808</v>
      </c>
      <c r="C349" t="s">
        <v>80</v>
      </c>
      <c r="D349" t="s">
        <v>159</v>
      </c>
      <c r="E349" t="s">
        <v>160</v>
      </c>
      <c r="F349">
        <v>1964</v>
      </c>
      <c r="G349">
        <v>291.74</v>
      </c>
      <c r="H349">
        <v>0</v>
      </c>
      <c r="I349">
        <v>572977.36</v>
      </c>
      <c r="J349">
        <v>347614.41</v>
      </c>
      <c r="K349">
        <v>5781.98</v>
      </c>
      <c r="L349">
        <v>528.46</v>
      </c>
      <c r="M349">
        <v>20081.29</v>
      </c>
      <c r="N349">
        <v>198971.22</v>
      </c>
      <c r="O349">
        <v>34.729999999999997</v>
      </c>
      <c r="P349" t="s">
        <v>35</v>
      </c>
      <c r="Q349" t="s">
        <v>117</v>
      </c>
      <c r="R349" t="s">
        <v>51</v>
      </c>
      <c r="S349" t="s">
        <v>91</v>
      </c>
      <c r="T349" t="s">
        <v>63</v>
      </c>
      <c r="U349">
        <v>10</v>
      </c>
      <c r="V349" s="1">
        <v>45599</v>
      </c>
      <c r="W349" s="1">
        <v>45606</v>
      </c>
      <c r="X349" s="1">
        <v>45631</v>
      </c>
      <c r="Y349" t="s">
        <v>54</v>
      </c>
      <c r="Z349" t="s">
        <v>92</v>
      </c>
      <c r="AA349" t="s">
        <v>56</v>
      </c>
      <c r="AB349" t="s">
        <v>43</v>
      </c>
      <c r="AC349" t="s">
        <v>93</v>
      </c>
      <c r="AD349" t="s">
        <v>58</v>
      </c>
    </row>
    <row r="350" spans="1:30" x14ac:dyDescent="0.3">
      <c r="A350" t="s">
        <v>809</v>
      </c>
      <c r="B350" t="s">
        <v>810</v>
      </c>
      <c r="C350" t="s">
        <v>135</v>
      </c>
      <c r="D350" t="s">
        <v>159</v>
      </c>
      <c r="E350" t="s">
        <v>160</v>
      </c>
      <c r="F350">
        <v>538</v>
      </c>
      <c r="G350">
        <v>74.510000000000005</v>
      </c>
      <c r="H350">
        <v>0.05</v>
      </c>
      <c r="I350">
        <v>38082.06</v>
      </c>
      <c r="J350">
        <v>17453.439999999999</v>
      </c>
      <c r="K350">
        <v>12057.15</v>
      </c>
      <c r="L350">
        <v>1000.57</v>
      </c>
      <c r="M350">
        <v>2610.08</v>
      </c>
      <c r="N350">
        <v>4960.82</v>
      </c>
      <c r="O350">
        <v>13.03</v>
      </c>
      <c r="P350" t="s">
        <v>35</v>
      </c>
      <c r="Q350" t="s">
        <v>132</v>
      </c>
      <c r="R350" t="s">
        <v>37</v>
      </c>
      <c r="S350" t="s">
        <v>91</v>
      </c>
      <c r="T350" t="s">
        <v>53</v>
      </c>
      <c r="U350">
        <v>0</v>
      </c>
      <c r="V350" s="1">
        <v>45738</v>
      </c>
      <c r="W350" s="1">
        <v>45745</v>
      </c>
      <c r="X350" s="1">
        <v>45756</v>
      </c>
      <c r="Y350" t="s">
        <v>40</v>
      </c>
      <c r="Z350" t="s">
        <v>41</v>
      </c>
      <c r="AA350" t="s">
        <v>42</v>
      </c>
      <c r="AB350" t="s">
        <v>43</v>
      </c>
      <c r="AC350" t="s">
        <v>98</v>
      </c>
      <c r="AD350" t="s">
        <v>58</v>
      </c>
    </row>
    <row r="351" spans="1:30" x14ac:dyDescent="0.3">
      <c r="A351" t="s">
        <v>811</v>
      </c>
      <c r="B351" t="s">
        <v>812</v>
      </c>
      <c r="C351" t="s">
        <v>80</v>
      </c>
      <c r="D351" t="s">
        <v>61</v>
      </c>
      <c r="E351" t="s">
        <v>62</v>
      </c>
      <c r="F351">
        <v>1652</v>
      </c>
      <c r="G351">
        <v>29.56</v>
      </c>
      <c r="H351">
        <v>0</v>
      </c>
      <c r="I351">
        <v>48833.120000000003</v>
      </c>
      <c r="J351">
        <v>26573.59</v>
      </c>
      <c r="K351">
        <v>4820.7</v>
      </c>
      <c r="L351">
        <v>284.39</v>
      </c>
      <c r="M351">
        <v>5640.66</v>
      </c>
      <c r="N351">
        <v>11513.78</v>
      </c>
      <c r="O351">
        <v>23.58</v>
      </c>
      <c r="P351" t="s">
        <v>35</v>
      </c>
      <c r="Q351" t="s">
        <v>326</v>
      </c>
      <c r="R351" t="s">
        <v>74</v>
      </c>
      <c r="S351" t="s">
        <v>38</v>
      </c>
      <c r="T351" t="s">
        <v>39</v>
      </c>
      <c r="U351">
        <v>10</v>
      </c>
      <c r="V351" s="1">
        <v>45664</v>
      </c>
      <c r="W351" s="1">
        <v>45666</v>
      </c>
      <c r="X351" s="1">
        <v>45704</v>
      </c>
      <c r="Y351" t="s">
        <v>40</v>
      </c>
      <c r="Z351" t="s">
        <v>64</v>
      </c>
      <c r="AA351" t="s">
        <v>56</v>
      </c>
      <c r="AB351" t="s">
        <v>66</v>
      </c>
      <c r="AC351" t="s">
        <v>123</v>
      </c>
      <c r="AD351" t="s">
        <v>58</v>
      </c>
    </row>
    <row r="352" spans="1:30" x14ac:dyDescent="0.3">
      <c r="A352" t="s">
        <v>813</v>
      </c>
      <c r="B352" t="s">
        <v>814</v>
      </c>
      <c r="C352" t="s">
        <v>80</v>
      </c>
      <c r="D352" t="s">
        <v>140</v>
      </c>
      <c r="E352" t="s">
        <v>49</v>
      </c>
      <c r="F352">
        <v>300</v>
      </c>
      <c r="G352">
        <v>391.13</v>
      </c>
      <c r="H352">
        <v>0.1</v>
      </c>
      <c r="I352">
        <v>105605.1</v>
      </c>
      <c r="J352">
        <v>57954.58</v>
      </c>
      <c r="K352">
        <v>8972.73</v>
      </c>
      <c r="L352">
        <v>1230.8599999999999</v>
      </c>
      <c r="M352">
        <v>10015.32</v>
      </c>
      <c r="N352">
        <v>27431.61</v>
      </c>
      <c r="O352">
        <v>25.98</v>
      </c>
      <c r="P352" t="s">
        <v>35</v>
      </c>
      <c r="Q352" t="s">
        <v>36</v>
      </c>
      <c r="R352" t="s">
        <v>51</v>
      </c>
      <c r="S352" t="s">
        <v>118</v>
      </c>
      <c r="T352" t="s">
        <v>112</v>
      </c>
      <c r="U352">
        <v>2</v>
      </c>
      <c r="V352" s="1">
        <v>45533</v>
      </c>
      <c r="W352" s="1">
        <v>45540</v>
      </c>
      <c r="X352" s="1">
        <v>45551</v>
      </c>
      <c r="Y352" t="s">
        <v>103</v>
      </c>
      <c r="Z352" t="s">
        <v>177</v>
      </c>
      <c r="AA352" t="s">
        <v>56</v>
      </c>
      <c r="AB352" t="s">
        <v>43</v>
      </c>
      <c r="AC352" t="s">
        <v>123</v>
      </c>
      <c r="AD352" t="s">
        <v>67</v>
      </c>
    </row>
    <row r="353" spans="1:30" x14ac:dyDescent="0.3">
      <c r="A353" t="s">
        <v>815</v>
      </c>
      <c r="B353" t="s">
        <v>816</v>
      </c>
      <c r="C353" t="s">
        <v>135</v>
      </c>
      <c r="D353" t="s">
        <v>48</v>
      </c>
      <c r="E353" t="s">
        <v>49</v>
      </c>
      <c r="F353">
        <v>817</v>
      </c>
      <c r="G353">
        <v>355.82</v>
      </c>
      <c r="H353">
        <v>0</v>
      </c>
      <c r="I353">
        <v>290704.94</v>
      </c>
      <c r="J353">
        <v>158418.78</v>
      </c>
      <c r="K353">
        <v>6644.83</v>
      </c>
      <c r="L353">
        <v>2079.94</v>
      </c>
      <c r="M353">
        <v>33818.15</v>
      </c>
      <c r="N353">
        <v>89743.24</v>
      </c>
      <c r="O353">
        <v>30.87</v>
      </c>
      <c r="P353" t="s">
        <v>35</v>
      </c>
      <c r="Q353" t="s">
        <v>122</v>
      </c>
      <c r="R353" t="s">
        <v>74</v>
      </c>
      <c r="S353" t="s">
        <v>38</v>
      </c>
      <c r="T353" t="s">
        <v>39</v>
      </c>
      <c r="U353">
        <v>15</v>
      </c>
      <c r="V353" s="1">
        <v>45440</v>
      </c>
      <c r="W353" s="1">
        <v>45446</v>
      </c>
      <c r="X353" s="1">
        <v>45488</v>
      </c>
      <c r="Y353" t="s">
        <v>81</v>
      </c>
      <c r="Z353" t="s">
        <v>82</v>
      </c>
      <c r="AA353" t="s">
        <v>65</v>
      </c>
      <c r="AB353" t="s">
        <v>43</v>
      </c>
      <c r="AC353" t="s">
        <v>98</v>
      </c>
      <c r="AD353" t="s">
        <v>45</v>
      </c>
    </row>
    <row r="354" spans="1:30" x14ac:dyDescent="0.3">
      <c r="A354" t="s">
        <v>817</v>
      </c>
      <c r="B354" t="s">
        <v>818</v>
      </c>
      <c r="C354" t="s">
        <v>70</v>
      </c>
      <c r="D354" t="s">
        <v>88</v>
      </c>
      <c r="E354" t="s">
        <v>89</v>
      </c>
      <c r="F354">
        <v>568</v>
      </c>
      <c r="G354">
        <v>285.31</v>
      </c>
      <c r="H354">
        <v>0.1</v>
      </c>
      <c r="I354">
        <v>145850.47</v>
      </c>
      <c r="J354">
        <v>93590.02</v>
      </c>
      <c r="K354">
        <v>10658.94</v>
      </c>
      <c r="L354">
        <v>2719.16</v>
      </c>
      <c r="M354">
        <v>12911.39</v>
      </c>
      <c r="N354">
        <v>25970.959999999999</v>
      </c>
      <c r="O354">
        <v>17.809999999999999</v>
      </c>
      <c r="P354" t="s">
        <v>35</v>
      </c>
      <c r="Q354" t="s">
        <v>73</v>
      </c>
      <c r="R354" t="s">
        <v>51</v>
      </c>
      <c r="S354" t="s">
        <v>52</v>
      </c>
      <c r="T354" t="s">
        <v>63</v>
      </c>
      <c r="U354">
        <v>15</v>
      </c>
      <c r="V354" s="1">
        <v>45839</v>
      </c>
      <c r="W354" s="1">
        <v>45843</v>
      </c>
      <c r="X354" s="1">
        <v>45875</v>
      </c>
      <c r="Y354" t="s">
        <v>103</v>
      </c>
      <c r="Z354" t="s">
        <v>119</v>
      </c>
      <c r="AA354" t="s">
        <v>56</v>
      </c>
      <c r="AB354" t="s">
        <v>76</v>
      </c>
      <c r="AC354" t="s">
        <v>98</v>
      </c>
      <c r="AD354" t="s">
        <v>58</v>
      </c>
    </row>
    <row r="355" spans="1:30" x14ac:dyDescent="0.3">
      <c r="A355" t="s">
        <v>819</v>
      </c>
      <c r="B355" t="s">
        <v>820</v>
      </c>
      <c r="C355" t="s">
        <v>32</v>
      </c>
      <c r="D355" t="s">
        <v>61</v>
      </c>
      <c r="E355" t="s">
        <v>62</v>
      </c>
      <c r="F355">
        <v>1343</v>
      </c>
      <c r="G355">
        <v>172.25</v>
      </c>
      <c r="H355">
        <v>0.15</v>
      </c>
      <c r="I355">
        <v>196631.99</v>
      </c>
      <c r="J355">
        <v>135045.91</v>
      </c>
      <c r="K355">
        <v>4473.53</v>
      </c>
      <c r="L355">
        <v>332.27</v>
      </c>
      <c r="M355">
        <v>19259.25</v>
      </c>
      <c r="N355">
        <v>37521.03</v>
      </c>
      <c r="O355">
        <v>19.079999999999998</v>
      </c>
      <c r="P355" t="s">
        <v>35</v>
      </c>
      <c r="Q355" t="s">
        <v>132</v>
      </c>
      <c r="R355" t="s">
        <v>74</v>
      </c>
      <c r="S355" t="s">
        <v>91</v>
      </c>
      <c r="T355" t="s">
        <v>39</v>
      </c>
      <c r="U355">
        <v>10</v>
      </c>
      <c r="V355" s="1">
        <v>45795</v>
      </c>
      <c r="W355" s="1">
        <v>45803</v>
      </c>
      <c r="X355" s="1">
        <v>45828</v>
      </c>
      <c r="Y355" t="s">
        <v>81</v>
      </c>
      <c r="Z355" t="s">
        <v>82</v>
      </c>
      <c r="AA355" t="s">
        <v>56</v>
      </c>
      <c r="AB355" t="s">
        <v>66</v>
      </c>
      <c r="AC355" t="s">
        <v>93</v>
      </c>
      <c r="AD355" t="s">
        <v>45</v>
      </c>
    </row>
    <row r="356" spans="1:30" x14ac:dyDescent="0.3">
      <c r="A356" t="s">
        <v>821</v>
      </c>
      <c r="B356" t="s">
        <v>822</v>
      </c>
      <c r="C356" t="s">
        <v>135</v>
      </c>
      <c r="D356" t="s">
        <v>48</v>
      </c>
      <c r="E356" t="s">
        <v>49</v>
      </c>
      <c r="F356">
        <v>1560</v>
      </c>
      <c r="G356">
        <v>176.85</v>
      </c>
      <c r="H356">
        <v>0</v>
      </c>
      <c r="I356">
        <v>275886</v>
      </c>
      <c r="J356">
        <v>187214.21</v>
      </c>
      <c r="K356">
        <v>9799.91</v>
      </c>
      <c r="L356">
        <v>632.84</v>
      </c>
      <c r="M356">
        <v>17750.64</v>
      </c>
      <c r="N356">
        <v>60488.4</v>
      </c>
      <c r="O356">
        <v>21.93</v>
      </c>
      <c r="P356" t="s">
        <v>35</v>
      </c>
      <c r="Q356" t="s">
        <v>203</v>
      </c>
      <c r="R356" t="s">
        <v>74</v>
      </c>
      <c r="S356" t="s">
        <v>52</v>
      </c>
      <c r="T356" t="s">
        <v>39</v>
      </c>
      <c r="U356">
        <v>0</v>
      </c>
      <c r="V356" s="1">
        <v>45948</v>
      </c>
      <c r="W356" s="1">
        <v>45951</v>
      </c>
      <c r="X356" s="1">
        <v>45968</v>
      </c>
      <c r="Y356" t="s">
        <v>54</v>
      </c>
      <c r="Z356" t="s">
        <v>75</v>
      </c>
      <c r="AA356" t="s">
        <v>42</v>
      </c>
      <c r="AB356" t="s">
        <v>76</v>
      </c>
      <c r="AC356" t="s">
        <v>93</v>
      </c>
      <c r="AD356" t="s">
        <v>45</v>
      </c>
    </row>
    <row r="357" spans="1:30" x14ac:dyDescent="0.3">
      <c r="A357" t="s">
        <v>823</v>
      </c>
      <c r="B357" t="s">
        <v>824</v>
      </c>
      <c r="C357" t="s">
        <v>80</v>
      </c>
      <c r="D357" t="s">
        <v>107</v>
      </c>
      <c r="E357" t="s">
        <v>108</v>
      </c>
      <c r="F357">
        <v>1784</v>
      </c>
      <c r="G357">
        <v>305.13</v>
      </c>
      <c r="H357">
        <v>0.15</v>
      </c>
      <c r="I357">
        <v>462699.13</v>
      </c>
      <c r="J357">
        <v>318241.08</v>
      </c>
      <c r="K357">
        <v>5131.29</v>
      </c>
      <c r="L357">
        <v>1487.26</v>
      </c>
      <c r="M357">
        <v>43270.33</v>
      </c>
      <c r="N357">
        <v>94569.17</v>
      </c>
      <c r="O357">
        <v>20.440000000000001</v>
      </c>
      <c r="P357" t="s">
        <v>35</v>
      </c>
      <c r="Q357" t="s">
        <v>50</v>
      </c>
      <c r="R357" t="s">
        <v>51</v>
      </c>
      <c r="S357" t="s">
        <v>91</v>
      </c>
      <c r="T357" t="s">
        <v>63</v>
      </c>
      <c r="U357">
        <v>7</v>
      </c>
      <c r="V357" s="1">
        <v>45558</v>
      </c>
      <c r="W357" s="1">
        <v>45561</v>
      </c>
      <c r="X357" s="1">
        <v>45598</v>
      </c>
      <c r="Y357" t="s">
        <v>103</v>
      </c>
      <c r="Z357" t="s">
        <v>104</v>
      </c>
      <c r="AA357" t="s">
        <v>83</v>
      </c>
      <c r="AB357" t="s">
        <v>66</v>
      </c>
      <c r="AC357" t="s">
        <v>98</v>
      </c>
      <c r="AD357" t="s">
        <v>45</v>
      </c>
    </row>
    <row r="358" spans="1:30" x14ac:dyDescent="0.3">
      <c r="A358" t="s">
        <v>825</v>
      </c>
      <c r="B358" t="s">
        <v>826</v>
      </c>
      <c r="C358" t="s">
        <v>87</v>
      </c>
      <c r="D358" t="s">
        <v>88</v>
      </c>
      <c r="E358" t="s">
        <v>89</v>
      </c>
      <c r="F358">
        <v>92</v>
      </c>
      <c r="G358">
        <v>475.09</v>
      </c>
      <c r="H358">
        <v>0.05</v>
      </c>
      <c r="I358">
        <v>41522.870000000003</v>
      </c>
      <c r="J358">
        <v>29981.73</v>
      </c>
      <c r="K358">
        <v>14624.85</v>
      </c>
      <c r="L358">
        <v>674.97</v>
      </c>
      <c r="M358">
        <v>3742.29</v>
      </c>
      <c r="N358">
        <v>-7500.97</v>
      </c>
      <c r="O358">
        <v>-18.059999999999999</v>
      </c>
      <c r="P358" t="s">
        <v>35</v>
      </c>
      <c r="Q358" t="s">
        <v>73</v>
      </c>
      <c r="R358" t="s">
        <v>37</v>
      </c>
      <c r="S358" t="s">
        <v>52</v>
      </c>
      <c r="T358" t="s">
        <v>53</v>
      </c>
      <c r="U358">
        <v>10</v>
      </c>
      <c r="V358" s="1">
        <v>45464</v>
      </c>
      <c r="W358" s="1">
        <v>45465</v>
      </c>
      <c r="X358" s="1">
        <v>45499</v>
      </c>
      <c r="Y358" t="s">
        <v>81</v>
      </c>
      <c r="Z358" t="s">
        <v>150</v>
      </c>
      <c r="AA358" t="s">
        <v>42</v>
      </c>
      <c r="AB358" t="s">
        <v>43</v>
      </c>
      <c r="AC358" t="s">
        <v>123</v>
      </c>
      <c r="AD358" t="s">
        <v>58</v>
      </c>
    </row>
    <row r="359" spans="1:30" x14ac:dyDescent="0.3">
      <c r="A359" t="s">
        <v>827</v>
      </c>
      <c r="B359" t="s">
        <v>828</v>
      </c>
      <c r="C359" t="s">
        <v>70</v>
      </c>
      <c r="D359" t="s">
        <v>48</v>
      </c>
      <c r="E359" t="s">
        <v>49</v>
      </c>
      <c r="F359">
        <v>941</v>
      </c>
      <c r="G359">
        <v>391.21</v>
      </c>
      <c r="H359">
        <v>0.15</v>
      </c>
      <c r="I359">
        <v>312909.32</v>
      </c>
      <c r="J359">
        <v>218466.16</v>
      </c>
      <c r="K359">
        <v>7665.16</v>
      </c>
      <c r="L359">
        <v>751</v>
      </c>
      <c r="M359">
        <v>12614.79</v>
      </c>
      <c r="N359">
        <v>73412.210000000006</v>
      </c>
      <c r="O359">
        <v>23.46</v>
      </c>
      <c r="P359" t="s">
        <v>35</v>
      </c>
      <c r="Q359" t="s">
        <v>36</v>
      </c>
      <c r="R359" t="s">
        <v>74</v>
      </c>
      <c r="S359" t="s">
        <v>97</v>
      </c>
      <c r="T359" t="s">
        <v>53</v>
      </c>
      <c r="U359">
        <v>15</v>
      </c>
      <c r="V359" s="1">
        <v>45564</v>
      </c>
      <c r="W359" s="1">
        <v>45569</v>
      </c>
      <c r="X359" s="1">
        <v>45601</v>
      </c>
      <c r="Y359" t="s">
        <v>103</v>
      </c>
      <c r="Z359" t="s">
        <v>104</v>
      </c>
      <c r="AA359" t="s">
        <v>42</v>
      </c>
      <c r="AB359" t="s">
        <v>66</v>
      </c>
      <c r="AC359" t="s">
        <v>77</v>
      </c>
      <c r="AD359" t="s">
        <v>67</v>
      </c>
    </row>
    <row r="360" spans="1:30" x14ac:dyDescent="0.3">
      <c r="A360" t="s">
        <v>829</v>
      </c>
      <c r="B360" t="s">
        <v>830</v>
      </c>
      <c r="C360" t="s">
        <v>80</v>
      </c>
      <c r="D360" t="s">
        <v>107</v>
      </c>
      <c r="E360" t="s">
        <v>108</v>
      </c>
      <c r="F360">
        <v>108</v>
      </c>
      <c r="G360">
        <v>159.29</v>
      </c>
      <c r="H360">
        <v>0.1</v>
      </c>
      <c r="I360">
        <v>15482.99</v>
      </c>
      <c r="J360">
        <v>8061.15</v>
      </c>
      <c r="K360">
        <v>7039.16</v>
      </c>
      <c r="L360">
        <v>820.12</v>
      </c>
      <c r="M360">
        <v>1212.17</v>
      </c>
      <c r="N360">
        <v>-1649.61</v>
      </c>
      <c r="O360">
        <v>-10.65</v>
      </c>
      <c r="P360" t="s">
        <v>35</v>
      </c>
      <c r="Q360" t="s">
        <v>203</v>
      </c>
      <c r="R360" t="s">
        <v>74</v>
      </c>
      <c r="S360" t="s">
        <v>118</v>
      </c>
      <c r="T360" t="s">
        <v>63</v>
      </c>
      <c r="U360">
        <v>0</v>
      </c>
      <c r="V360" s="1">
        <v>45954</v>
      </c>
      <c r="W360" s="1">
        <v>45962</v>
      </c>
      <c r="X360" s="1">
        <v>45967</v>
      </c>
      <c r="Y360" t="s">
        <v>54</v>
      </c>
      <c r="Z360" t="s">
        <v>75</v>
      </c>
      <c r="AA360" t="s">
        <v>83</v>
      </c>
      <c r="AB360" t="s">
        <v>43</v>
      </c>
      <c r="AC360" t="s">
        <v>84</v>
      </c>
      <c r="AD360" t="s">
        <v>45</v>
      </c>
    </row>
    <row r="361" spans="1:30" x14ac:dyDescent="0.3">
      <c r="A361" t="s">
        <v>831</v>
      </c>
      <c r="B361" t="s">
        <v>832</v>
      </c>
      <c r="C361" t="s">
        <v>87</v>
      </c>
      <c r="D361" t="s">
        <v>140</v>
      </c>
      <c r="E361" t="s">
        <v>49</v>
      </c>
      <c r="F361">
        <v>574</v>
      </c>
      <c r="G361">
        <v>55.07</v>
      </c>
      <c r="H361">
        <v>0</v>
      </c>
      <c r="I361">
        <v>31610.18</v>
      </c>
      <c r="J361">
        <v>14718.77</v>
      </c>
      <c r="K361">
        <v>14000.44</v>
      </c>
      <c r="L361">
        <v>1465.7</v>
      </c>
      <c r="M361">
        <v>1752.16</v>
      </c>
      <c r="N361">
        <v>-326.89</v>
      </c>
      <c r="O361">
        <v>-1.03</v>
      </c>
      <c r="P361" t="s">
        <v>35</v>
      </c>
      <c r="Q361" t="s">
        <v>96</v>
      </c>
      <c r="R361" t="s">
        <v>51</v>
      </c>
      <c r="S361" t="s">
        <v>91</v>
      </c>
      <c r="T361" t="s">
        <v>112</v>
      </c>
      <c r="U361">
        <v>0</v>
      </c>
      <c r="V361" s="1">
        <v>45912</v>
      </c>
      <c r="W361" s="1">
        <v>45922</v>
      </c>
      <c r="X361" s="1">
        <v>45927</v>
      </c>
      <c r="Y361" t="s">
        <v>103</v>
      </c>
      <c r="Z361" t="s">
        <v>104</v>
      </c>
      <c r="AA361" t="s">
        <v>56</v>
      </c>
      <c r="AB361" t="s">
        <v>76</v>
      </c>
      <c r="AC361" t="s">
        <v>93</v>
      </c>
      <c r="AD361" t="s">
        <v>58</v>
      </c>
    </row>
    <row r="362" spans="1:30" x14ac:dyDescent="0.3">
      <c r="A362" t="s">
        <v>833</v>
      </c>
      <c r="B362" t="s">
        <v>834</v>
      </c>
      <c r="C362" t="s">
        <v>135</v>
      </c>
      <c r="D362" t="s">
        <v>140</v>
      </c>
      <c r="E362" t="s">
        <v>49</v>
      </c>
      <c r="F362">
        <v>417</v>
      </c>
      <c r="G362">
        <v>144.94</v>
      </c>
      <c r="H362">
        <v>0.15</v>
      </c>
      <c r="I362">
        <v>51373.98</v>
      </c>
      <c r="J362">
        <v>37456.67</v>
      </c>
      <c r="K362">
        <v>13229.5</v>
      </c>
      <c r="L362">
        <v>482.57</v>
      </c>
      <c r="M362">
        <v>2657.67</v>
      </c>
      <c r="N362">
        <v>-2452.4299999999998</v>
      </c>
      <c r="O362">
        <v>-4.7699999999999996</v>
      </c>
      <c r="P362" t="s">
        <v>35</v>
      </c>
      <c r="Q362" t="s">
        <v>122</v>
      </c>
      <c r="R362" t="s">
        <v>37</v>
      </c>
      <c r="S362" t="s">
        <v>118</v>
      </c>
      <c r="T362" t="s">
        <v>53</v>
      </c>
      <c r="U362">
        <v>0</v>
      </c>
      <c r="V362" s="1">
        <v>45835</v>
      </c>
      <c r="W362" s="1">
        <v>45842</v>
      </c>
      <c r="X362" s="1">
        <v>45855</v>
      </c>
      <c r="Y362" t="s">
        <v>81</v>
      </c>
      <c r="Z362" t="s">
        <v>150</v>
      </c>
      <c r="AA362" t="s">
        <v>56</v>
      </c>
      <c r="AB362" t="s">
        <v>66</v>
      </c>
      <c r="AC362" t="s">
        <v>57</v>
      </c>
      <c r="AD362" t="s">
        <v>67</v>
      </c>
    </row>
    <row r="363" spans="1:30" x14ac:dyDescent="0.3">
      <c r="A363" t="s">
        <v>835</v>
      </c>
      <c r="B363" t="s">
        <v>836</v>
      </c>
      <c r="C363" t="s">
        <v>80</v>
      </c>
      <c r="D363" t="s">
        <v>140</v>
      </c>
      <c r="E363" t="s">
        <v>49</v>
      </c>
      <c r="F363">
        <v>1748</v>
      </c>
      <c r="G363">
        <v>385.55</v>
      </c>
      <c r="H363">
        <v>0.1</v>
      </c>
      <c r="I363">
        <v>606547.26</v>
      </c>
      <c r="J363">
        <v>367016.78</v>
      </c>
      <c r="K363">
        <v>6818.74</v>
      </c>
      <c r="L363">
        <v>578.45000000000005</v>
      </c>
      <c r="M363">
        <v>56825.55</v>
      </c>
      <c r="N363">
        <v>175307.74</v>
      </c>
      <c r="O363">
        <v>28.9</v>
      </c>
      <c r="P363" t="s">
        <v>35</v>
      </c>
      <c r="Q363" t="s">
        <v>122</v>
      </c>
      <c r="R363" t="s">
        <v>37</v>
      </c>
      <c r="S363" t="s">
        <v>97</v>
      </c>
      <c r="T363" t="s">
        <v>39</v>
      </c>
      <c r="U363">
        <v>15</v>
      </c>
      <c r="V363" s="1">
        <v>45795</v>
      </c>
      <c r="W363" s="1">
        <v>45798</v>
      </c>
      <c r="X363" s="1">
        <v>45819</v>
      </c>
      <c r="Y363" t="s">
        <v>81</v>
      </c>
      <c r="Z363" t="s">
        <v>82</v>
      </c>
      <c r="AA363" t="s">
        <v>83</v>
      </c>
      <c r="AB363" t="s">
        <v>66</v>
      </c>
      <c r="AC363" t="s">
        <v>77</v>
      </c>
      <c r="AD363" t="s">
        <v>45</v>
      </c>
    </row>
    <row r="364" spans="1:30" x14ac:dyDescent="0.3">
      <c r="A364" t="s">
        <v>837</v>
      </c>
      <c r="B364" t="s">
        <v>838</v>
      </c>
      <c r="C364" t="s">
        <v>32</v>
      </c>
      <c r="D364" t="s">
        <v>61</v>
      </c>
      <c r="E364" t="s">
        <v>62</v>
      </c>
      <c r="F364">
        <v>943</v>
      </c>
      <c r="G364">
        <v>75.69</v>
      </c>
      <c r="H364">
        <v>0.15</v>
      </c>
      <c r="I364">
        <v>60669.32</v>
      </c>
      <c r="J364">
        <v>28043.64</v>
      </c>
      <c r="K364">
        <v>5669.54</v>
      </c>
      <c r="L364">
        <v>2156.1799999999998</v>
      </c>
      <c r="M364">
        <v>4157.0600000000004</v>
      </c>
      <c r="N364">
        <v>20642.900000000001</v>
      </c>
      <c r="O364">
        <v>34.03</v>
      </c>
      <c r="P364" t="s">
        <v>35</v>
      </c>
      <c r="Q364" t="s">
        <v>36</v>
      </c>
      <c r="R364" t="s">
        <v>51</v>
      </c>
      <c r="S364" t="s">
        <v>97</v>
      </c>
      <c r="T364" t="s">
        <v>63</v>
      </c>
      <c r="U364">
        <v>0</v>
      </c>
      <c r="V364" s="1">
        <v>45796</v>
      </c>
      <c r="W364" s="1">
        <v>45798</v>
      </c>
      <c r="X364" s="1">
        <v>45806</v>
      </c>
      <c r="Y364" t="s">
        <v>81</v>
      </c>
      <c r="Z364" t="s">
        <v>82</v>
      </c>
      <c r="AA364" t="s">
        <v>56</v>
      </c>
      <c r="AB364" t="s">
        <v>43</v>
      </c>
      <c r="AC364" t="s">
        <v>44</v>
      </c>
      <c r="AD364" t="s">
        <v>45</v>
      </c>
    </row>
    <row r="365" spans="1:30" x14ac:dyDescent="0.3">
      <c r="A365" t="s">
        <v>839</v>
      </c>
      <c r="B365" t="s">
        <v>840</v>
      </c>
      <c r="C365" t="s">
        <v>32</v>
      </c>
      <c r="D365" t="s">
        <v>88</v>
      </c>
      <c r="E365" t="s">
        <v>89</v>
      </c>
      <c r="F365">
        <v>1245</v>
      </c>
      <c r="G365">
        <v>499.04</v>
      </c>
      <c r="H365">
        <v>0</v>
      </c>
      <c r="I365">
        <v>621304.80000000005</v>
      </c>
      <c r="J365">
        <v>377631.93</v>
      </c>
      <c r="K365">
        <v>8776.42</v>
      </c>
      <c r="L365">
        <v>1307.6199999999999</v>
      </c>
      <c r="M365">
        <v>17199.919999999998</v>
      </c>
      <c r="N365">
        <v>216388.91</v>
      </c>
      <c r="O365">
        <v>34.83</v>
      </c>
      <c r="P365" t="s">
        <v>35</v>
      </c>
      <c r="Q365" t="s">
        <v>117</v>
      </c>
      <c r="R365" t="s">
        <v>51</v>
      </c>
      <c r="S365" t="s">
        <v>38</v>
      </c>
      <c r="T365" t="s">
        <v>39</v>
      </c>
      <c r="U365">
        <v>7</v>
      </c>
      <c r="V365" s="1">
        <v>45802</v>
      </c>
      <c r="W365" s="1">
        <v>45804</v>
      </c>
      <c r="X365" s="1">
        <v>45816</v>
      </c>
      <c r="Y365" t="s">
        <v>81</v>
      </c>
      <c r="Z365" t="s">
        <v>82</v>
      </c>
      <c r="AA365" t="s">
        <v>56</v>
      </c>
      <c r="AB365" t="s">
        <v>76</v>
      </c>
      <c r="AC365" t="s">
        <v>123</v>
      </c>
      <c r="AD365" t="s">
        <v>58</v>
      </c>
    </row>
    <row r="366" spans="1:30" x14ac:dyDescent="0.3">
      <c r="A366" t="s">
        <v>841</v>
      </c>
      <c r="B366" t="s">
        <v>842</v>
      </c>
      <c r="C366" t="s">
        <v>80</v>
      </c>
      <c r="D366" t="s">
        <v>61</v>
      </c>
      <c r="E366" t="s">
        <v>62</v>
      </c>
      <c r="F366">
        <v>1751</v>
      </c>
      <c r="G366">
        <v>359.7</v>
      </c>
      <c r="H366">
        <v>0.15</v>
      </c>
      <c r="I366">
        <v>535359.49</v>
      </c>
      <c r="J366">
        <v>313836.65000000002</v>
      </c>
      <c r="K366">
        <v>14350.42</v>
      </c>
      <c r="L366">
        <v>1823.19</v>
      </c>
      <c r="M366">
        <v>11017.99</v>
      </c>
      <c r="N366">
        <v>194331.24</v>
      </c>
      <c r="O366">
        <v>36.299999999999997</v>
      </c>
      <c r="P366" t="s">
        <v>35</v>
      </c>
      <c r="Q366" t="s">
        <v>122</v>
      </c>
      <c r="R366" t="s">
        <v>74</v>
      </c>
      <c r="S366" t="s">
        <v>91</v>
      </c>
      <c r="T366" t="s">
        <v>53</v>
      </c>
      <c r="U366">
        <v>15</v>
      </c>
      <c r="V366" s="1">
        <v>45336</v>
      </c>
      <c r="W366" s="1">
        <v>45346</v>
      </c>
      <c r="X366" s="1">
        <v>45376</v>
      </c>
      <c r="Y366" t="s">
        <v>40</v>
      </c>
      <c r="Z366" t="s">
        <v>147</v>
      </c>
      <c r="AA366" t="s">
        <v>65</v>
      </c>
      <c r="AB366" t="s">
        <v>43</v>
      </c>
      <c r="AC366" t="s">
        <v>123</v>
      </c>
      <c r="AD366" t="s">
        <v>45</v>
      </c>
    </row>
    <row r="367" spans="1:30" x14ac:dyDescent="0.3">
      <c r="A367" t="s">
        <v>843</v>
      </c>
      <c r="B367" t="s">
        <v>844</v>
      </c>
      <c r="C367" t="s">
        <v>135</v>
      </c>
      <c r="D367" t="s">
        <v>140</v>
      </c>
      <c r="E367" t="s">
        <v>49</v>
      </c>
      <c r="F367">
        <v>831</v>
      </c>
      <c r="G367">
        <v>64.42</v>
      </c>
      <c r="H367">
        <v>0.1</v>
      </c>
      <c r="I367">
        <v>48179.72</v>
      </c>
      <c r="J367">
        <v>24253.83</v>
      </c>
      <c r="K367">
        <v>14493.21</v>
      </c>
      <c r="L367">
        <v>2609.9899999999998</v>
      </c>
      <c r="M367">
        <v>1393.3</v>
      </c>
      <c r="N367">
        <v>5429.39</v>
      </c>
      <c r="O367">
        <v>11.27</v>
      </c>
      <c r="P367" t="s">
        <v>35</v>
      </c>
      <c r="Q367" t="s">
        <v>297</v>
      </c>
      <c r="R367" t="s">
        <v>37</v>
      </c>
      <c r="S367" t="s">
        <v>91</v>
      </c>
      <c r="T367" t="s">
        <v>112</v>
      </c>
      <c r="U367">
        <v>10</v>
      </c>
      <c r="V367" s="1">
        <v>45505</v>
      </c>
      <c r="W367" s="1">
        <v>45508</v>
      </c>
      <c r="X367" s="1">
        <v>45547</v>
      </c>
      <c r="Y367" t="s">
        <v>103</v>
      </c>
      <c r="Z367" t="s">
        <v>177</v>
      </c>
      <c r="AA367" t="s">
        <v>83</v>
      </c>
      <c r="AB367" t="s">
        <v>43</v>
      </c>
      <c r="AC367" t="s">
        <v>98</v>
      </c>
      <c r="AD367" t="s">
        <v>67</v>
      </c>
    </row>
    <row r="368" spans="1:30" x14ac:dyDescent="0.3">
      <c r="A368" t="s">
        <v>845</v>
      </c>
      <c r="B368" t="s">
        <v>846</v>
      </c>
      <c r="C368" t="s">
        <v>135</v>
      </c>
      <c r="D368" t="s">
        <v>140</v>
      </c>
      <c r="E368" t="s">
        <v>49</v>
      </c>
      <c r="F368">
        <v>318</v>
      </c>
      <c r="G368">
        <v>192.34</v>
      </c>
      <c r="H368">
        <v>0</v>
      </c>
      <c r="I368">
        <v>61164.12</v>
      </c>
      <c r="J368">
        <v>42791.39</v>
      </c>
      <c r="K368">
        <v>7933.47</v>
      </c>
      <c r="L368">
        <v>1519.91</v>
      </c>
      <c r="M368">
        <v>6638.83</v>
      </c>
      <c r="N368">
        <v>2280.52</v>
      </c>
      <c r="O368">
        <v>3.73</v>
      </c>
      <c r="P368" t="s">
        <v>35</v>
      </c>
      <c r="Q368" t="s">
        <v>96</v>
      </c>
      <c r="R368" t="s">
        <v>37</v>
      </c>
      <c r="S368" t="s">
        <v>118</v>
      </c>
      <c r="T368" t="s">
        <v>112</v>
      </c>
      <c r="U368">
        <v>10</v>
      </c>
      <c r="V368" s="1">
        <v>45779</v>
      </c>
      <c r="W368" s="1">
        <v>45784</v>
      </c>
      <c r="X368" s="1">
        <v>45801</v>
      </c>
      <c r="Y368" t="s">
        <v>81</v>
      </c>
      <c r="Z368" t="s">
        <v>82</v>
      </c>
      <c r="AA368" t="s">
        <v>65</v>
      </c>
      <c r="AB368" t="s">
        <v>76</v>
      </c>
      <c r="AC368" t="s">
        <v>93</v>
      </c>
      <c r="AD368" t="s">
        <v>67</v>
      </c>
    </row>
    <row r="369" spans="1:30" x14ac:dyDescent="0.3">
      <c r="A369" t="s">
        <v>847</v>
      </c>
      <c r="B369" t="s">
        <v>848</v>
      </c>
      <c r="C369" t="s">
        <v>135</v>
      </c>
      <c r="D369" t="s">
        <v>61</v>
      </c>
      <c r="E369" t="s">
        <v>62</v>
      </c>
      <c r="F369">
        <v>1435</v>
      </c>
      <c r="G369">
        <v>127.63</v>
      </c>
      <c r="H369">
        <v>0.05</v>
      </c>
      <c r="I369">
        <v>173991.6</v>
      </c>
      <c r="J369">
        <v>126874.72</v>
      </c>
      <c r="K369">
        <v>8145.54</v>
      </c>
      <c r="L369">
        <v>1976.95</v>
      </c>
      <c r="M369">
        <v>4940.84</v>
      </c>
      <c r="N369">
        <v>32053.55</v>
      </c>
      <c r="O369">
        <v>18.420000000000002</v>
      </c>
      <c r="P369" t="s">
        <v>35</v>
      </c>
      <c r="Q369" t="s">
        <v>132</v>
      </c>
      <c r="R369" t="s">
        <v>37</v>
      </c>
      <c r="S369" t="s">
        <v>91</v>
      </c>
      <c r="T369" t="s">
        <v>268</v>
      </c>
      <c r="U369">
        <v>0</v>
      </c>
      <c r="V369" s="1">
        <v>45771</v>
      </c>
      <c r="W369" s="1">
        <v>45778</v>
      </c>
      <c r="X369" s="1">
        <v>45808</v>
      </c>
      <c r="Y369" t="s">
        <v>81</v>
      </c>
      <c r="Z369" t="s">
        <v>165</v>
      </c>
      <c r="AA369" t="s">
        <v>83</v>
      </c>
      <c r="AB369" t="s">
        <v>66</v>
      </c>
      <c r="AC369" t="s">
        <v>93</v>
      </c>
      <c r="AD369" t="s">
        <v>58</v>
      </c>
    </row>
    <row r="370" spans="1:30" x14ac:dyDescent="0.3">
      <c r="A370" t="s">
        <v>849</v>
      </c>
      <c r="B370" t="s">
        <v>850</v>
      </c>
      <c r="C370" t="s">
        <v>87</v>
      </c>
      <c r="D370" t="s">
        <v>48</v>
      </c>
      <c r="E370" t="s">
        <v>49</v>
      </c>
      <c r="F370">
        <v>206</v>
      </c>
      <c r="G370">
        <v>460.3</v>
      </c>
      <c r="H370">
        <v>0</v>
      </c>
      <c r="I370">
        <v>94821.8</v>
      </c>
      <c r="J370">
        <v>57196.08</v>
      </c>
      <c r="K370">
        <v>6488.78</v>
      </c>
      <c r="L370">
        <v>1447.5</v>
      </c>
      <c r="M370">
        <v>8726.5499999999993</v>
      </c>
      <c r="N370">
        <v>20962.89</v>
      </c>
      <c r="O370">
        <v>22.11</v>
      </c>
      <c r="P370" t="s">
        <v>35</v>
      </c>
      <c r="Q370" t="s">
        <v>122</v>
      </c>
      <c r="R370" t="s">
        <v>37</v>
      </c>
      <c r="S370" t="s">
        <v>118</v>
      </c>
      <c r="T370" t="s">
        <v>63</v>
      </c>
      <c r="U370">
        <v>4</v>
      </c>
      <c r="V370" s="1">
        <v>45551</v>
      </c>
      <c r="W370" s="1">
        <v>45557</v>
      </c>
      <c r="X370" s="1">
        <v>45584</v>
      </c>
      <c r="Y370" t="s">
        <v>103</v>
      </c>
      <c r="Z370" t="s">
        <v>104</v>
      </c>
      <c r="AA370" t="s">
        <v>42</v>
      </c>
      <c r="AB370" t="s">
        <v>66</v>
      </c>
      <c r="AC370" t="s">
        <v>123</v>
      </c>
      <c r="AD370" t="s">
        <v>58</v>
      </c>
    </row>
    <row r="371" spans="1:30" x14ac:dyDescent="0.3">
      <c r="A371" t="s">
        <v>851</v>
      </c>
      <c r="B371" t="s">
        <v>852</v>
      </c>
      <c r="C371" t="s">
        <v>32</v>
      </c>
      <c r="D371" t="s">
        <v>159</v>
      </c>
      <c r="E371" t="s">
        <v>160</v>
      </c>
      <c r="F371">
        <v>1845</v>
      </c>
      <c r="G371">
        <v>358.1</v>
      </c>
      <c r="H371">
        <v>0.1</v>
      </c>
      <c r="I371">
        <v>594625.05000000005</v>
      </c>
      <c r="J371">
        <v>372331.92</v>
      </c>
      <c r="K371">
        <v>7097.47</v>
      </c>
      <c r="L371">
        <v>2043.75</v>
      </c>
      <c r="M371">
        <v>48985.83</v>
      </c>
      <c r="N371">
        <v>164166.07999999999</v>
      </c>
      <c r="O371">
        <v>27.61</v>
      </c>
      <c r="P371" t="s">
        <v>35</v>
      </c>
      <c r="Q371" t="s">
        <v>96</v>
      </c>
      <c r="R371" t="s">
        <v>51</v>
      </c>
      <c r="S371" t="s">
        <v>52</v>
      </c>
      <c r="T371" t="s">
        <v>112</v>
      </c>
      <c r="U371">
        <v>0</v>
      </c>
      <c r="V371" s="1">
        <v>45563</v>
      </c>
      <c r="W371" s="1">
        <v>45569</v>
      </c>
      <c r="X371" s="1">
        <v>45580</v>
      </c>
      <c r="Y371" t="s">
        <v>103</v>
      </c>
      <c r="Z371" t="s">
        <v>104</v>
      </c>
      <c r="AA371" t="s">
        <v>65</v>
      </c>
      <c r="AB371" t="s">
        <v>76</v>
      </c>
      <c r="AC371" t="s">
        <v>84</v>
      </c>
      <c r="AD371" t="s">
        <v>58</v>
      </c>
    </row>
    <row r="372" spans="1:30" x14ac:dyDescent="0.3">
      <c r="A372" t="s">
        <v>853</v>
      </c>
      <c r="B372" t="s">
        <v>854</v>
      </c>
      <c r="C372" t="s">
        <v>135</v>
      </c>
      <c r="D372" t="s">
        <v>101</v>
      </c>
      <c r="E372" t="s">
        <v>102</v>
      </c>
      <c r="F372">
        <v>401</v>
      </c>
      <c r="G372">
        <v>334.78</v>
      </c>
      <c r="H372">
        <v>0.15</v>
      </c>
      <c r="I372">
        <v>114109.75999999999</v>
      </c>
      <c r="J372">
        <v>75031.94</v>
      </c>
      <c r="K372">
        <v>13097.32</v>
      </c>
      <c r="L372">
        <v>2900.83</v>
      </c>
      <c r="M372">
        <v>9150.32</v>
      </c>
      <c r="N372">
        <v>13929.35</v>
      </c>
      <c r="O372">
        <v>12.21</v>
      </c>
      <c r="P372" t="s">
        <v>35</v>
      </c>
      <c r="Q372" t="s">
        <v>50</v>
      </c>
      <c r="R372" t="s">
        <v>37</v>
      </c>
      <c r="S372" t="s">
        <v>97</v>
      </c>
      <c r="T372" t="s">
        <v>39</v>
      </c>
      <c r="U372">
        <v>7</v>
      </c>
      <c r="V372" s="1">
        <v>45790</v>
      </c>
      <c r="W372" s="1">
        <v>45795</v>
      </c>
      <c r="X372" s="1">
        <v>45829</v>
      </c>
      <c r="Y372" t="s">
        <v>81</v>
      </c>
      <c r="Z372" t="s">
        <v>82</v>
      </c>
      <c r="AA372" t="s">
        <v>42</v>
      </c>
      <c r="AB372" t="s">
        <v>76</v>
      </c>
      <c r="AC372" t="s">
        <v>98</v>
      </c>
      <c r="AD372" t="s">
        <v>58</v>
      </c>
    </row>
    <row r="373" spans="1:30" x14ac:dyDescent="0.3">
      <c r="A373" t="s">
        <v>855</v>
      </c>
      <c r="B373" t="s">
        <v>856</v>
      </c>
      <c r="C373" t="s">
        <v>80</v>
      </c>
      <c r="D373" t="s">
        <v>88</v>
      </c>
      <c r="E373" t="s">
        <v>89</v>
      </c>
      <c r="F373">
        <v>1809</v>
      </c>
      <c r="G373">
        <v>32.869999999999997</v>
      </c>
      <c r="H373">
        <v>0.15</v>
      </c>
      <c r="I373">
        <v>50542.559999999998</v>
      </c>
      <c r="J373">
        <v>32579.08</v>
      </c>
      <c r="K373">
        <v>9921.23</v>
      </c>
      <c r="L373">
        <v>1363.79</v>
      </c>
      <c r="M373">
        <v>4175.1099999999997</v>
      </c>
      <c r="N373">
        <v>2503.35</v>
      </c>
      <c r="O373">
        <v>4.95</v>
      </c>
      <c r="P373" t="s">
        <v>35</v>
      </c>
      <c r="Q373" t="s">
        <v>90</v>
      </c>
      <c r="R373" t="s">
        <v>51</v>
      </c>
      <c r="S373" t="s">
        <v>52</v>
      </c>
      <c r="T373" t="s">
        <v>39</v>
      </c>
      <c r="U373">
        <v>0</v>
      </c>
      <c r="V373" s="1">
        <v>45843</v>
      </c>
      <c r="W373" s="1">
        <v>45847</v>
      </c>
      <c r="X373" s="1">
        <v>45861</v>
      </c>
      <c r="Y373" t="s">
        <v>103</v>
      </c>
      <c r="Z373" t="s">
        <v>119</v>
      </c>
      <c r="AA373" t="s">
        <v>42</v>
      </c>
      <c r="AB373" t="s">
        <v>76</v>
      </c>
      <c r="AC373" t="s">
        <v>44</v>
      </c>
      <c r="AD373" t="s">
        <v>45</v>
      </c>
    </row>
    <row r="374" spans="1:30" x14ac:dyDescent="0.3">
      <c r="A374" t="s">
        <v>857</v>
      </c>
      <c r="B374" t="s">
        <v>858</v>
      </c>
      <c r="C374" t="s">
        <v>70</v>
      </c>
      <c r="D374" t="s">
        <v>61</v>
      </c>
      <c r="E374" t="s">
        <v>62</v>
      </c>
      <c r="F374">
        <v>1043</v>
      </c>
      <c r="G374">
        <v>246.31</v>
      </c>
      <c r="H374">
        <v>0.15</v>
      </c>
      <c r="I374">
        <v>218366.13</v>
      </c>
      <c r="J374">
        <v>136602.84</v>
      </c>
      <c r="K374">
        <v>3419.41</v>
      </c>
      <c r="L374">
        <v>1751.35</v>
      </c>
      <c r="M374">
        <v>22575.53</v>
      </c>
      <c r="N374">
        <v>54017</v>
      </c>
      <c r="O374">
        <v>24.74</v>
      </c>
      <c r="P374" t="s">
        <v>35</v>
      </c>
      <c r="Q374" t="s">
        <v>90</v>
      </c>
      <c r="R374" t="s">
        <v>74</v>
      </c>
      <c r="S374" t="s">
        <v>38</v>
      </c>
      <c r="T374" t="s">
        <v>53</v>
      </c>
      <c r="U374">
        <v>0</v>
      </c>
      <c r="V374" s="1">
        <v>45344</v>
      </c>
      <c r="W374" s="1">
        <v>45350</v>
      </c>
      <c r="X374" s="1">
        <v>45358</v>
      </c>
      <c r="Y374" t="s">
        <v>40</v>
      </c>
      <c r="Z374" t="s">
        <v>147</v>
      </c>
      <c r="AA374" t="s">
        <v>65</v>
      </c>
      <c r="AB374" t="s">
        <v>66</v>
      </c>
      <c r="AC374" t="s">
        <v>84</v>
      </c>
      <c r="AD374" t="s">
        <v>67</v>
      </c>
    </row>
    <row r="375" spans="1:30" x14ac:dyDescent="0.3">
      <c r="A375" t="s">
        <v>859</v>
      </c>
      <c r="B375" t="s">
        <v>860</v>
      </c>
      <c r="C375" t="s">
        <v>70</v>
      </c>
      <c r="D375" t="s">
        <v>48</v>
      </c>
      <c r="E375" t="s">
        <v>49</v>
      </c>
      <c r="F375">
        <v>1260</v>
      </c>
      <c r="G375">
        <v>367.81</v>
      </c>
      <c r="H375">
        <v>0.15</v>
      </c>
      <c r="I375">
        <v>393924.51</v>
      </c>
      <c r="J375">
        <v>204672.04</v>
      </c>
      <c r="K375">
        <v>1380.22</v>
      </c>
      <c r="L375">
        <v>155.16</v>
      </c>
      <c r="M375">
        <v>30584.43</v>
      </c>
      <c r="N375">
        <v>157132.66</v>
      </c>
      <c r="O375">
        <v>39.89</v>
      </c>
      <c r="P375" t="s">
        <v>35</v>
      </c>
      <c r="Q375" t="s">
        <v>50</v>
      </c>
      <c r="R375" t="s">
        <v>51</v>
      </c>
      <c r="S375" t="s">
        <v>38</v>
      </c>
      <c r="T375" t="s">
        <v>53</v>
      </c>
      <c r="U375">
        <v>4</v>
      </c>
      <c r="V375" s="1">
        <v>45858</v>
      </c>
      <c r="W375" s="1">
        <v>45860</v>
      </c>
      <c r="X375" s="1">
        <v>45889</v>
      </c>
      <c r="Y375" t="s">
        <v>103</v>
      </c>
      <c r="Z375" t="s">
        <v>119</v>
      </c>
      <c r="AA375" t="s">
        <v>83</v>
      </c>
      <c r="AB375" t="s">
        <v>43</v>
      </c>
      <c r="AC375" t="s">
        <v>84</v>
      </c>
      <c r="AD375" t="s">
        <v>58</v>
      </c>
    </row>
    <row r="376" spans="1:30" x14ac:dyDescent="0.3">
      <c r="A376" t="s">
        <v>861</v>
      </c>
      <c r="B376" t="s">
        <v>862</v>
      </c>
      <c r="C376" t="s">
        <v>70</v>
      </c>
      <c r="D376" t="s">
        <v>107</v>
      </c>
      <c r="E376" t="s">
        <v>108</v>
      </c>
      <c r="F376">
        <v>639</v>
      </c>
      <c r="G376">
        <v>368.58</v>
      </c>
      <c r="H376">
        <v>0.15</v>
      </c>
      <c r="I376">
        <v>200194.23</v>
      </c>
      <c r="J376">
        <v>110738.28</v>
      </c>
      <c r="K376">
        <v>3865.5</v>
      </c>
      <c r="L376">
        <v>737.14</v>
      </c>
      <c r="M376">
        <v>22202.94</v>
      </c>
      <c r="N376">
        <v>62650.37</v>
      </c>
      <c r="O376">
        <v>31.29</v>
      </c>
      <c r="P376" t="s">
        <v>35</v>
      </c>
      <c r="Q376" t="s">
        <v>117</v>
      </c>
      <c r="R376" t="s">
        <v>74</v>
      </c>
      <c r="S376" t="s">
        <v>91</v>
      </c>
      <c r="T376" t="s">
        <v>112</v>
      </c>
      <c r="U376">
        <v>15</v>
      </c>
      <c r="V376" s="1">
        <v>45639</v>
      </c>
      <c r="W376" s="1">
        <v>45649</v>
      </c>
      <c r="X376" s="1">
        <v>45673</v>
      </c>
      <c r="Y376" t="s">
        <v>54</v>
      </c>
      <c r="Z376" t="s">
        <v>55</v>
      </c>
      <c r="AA376" t="s">
        <v>42</v>
      </c>
      <c r="AB376" t="s">
        <v>43</v>
      </c>
      <c r="AC376" t="s">
        <v>77</v>
      </c>
      <c r="AD376" t="s">
        <v>67</v>
      </c>
    </row>
    <row r="377" spans="1:30" x14ac:dyDescent="0.3">
      <c r="A377" t="s">
        <v>863</v>
      </c>
      <c r="B377" t="s">
        <v>864</v>
      </c>
      <c r="C377" t="s">
        <v>32</v>
      </c>
      <c r="D377" t="s">
        <v>33</v>
      </c>
      <c r="E377" t="s">
        <v>34</v>
      </c>
      <c r="F377">
        <v>1416</v>
      </c>
      <c r="G377">
        <v>251.79</v>
      </c>
      <c r="H377">
        <v>0.05</v>
      </c>
      <c r="I377">
        <v>338707.91</v>
      </c>
      <c r="J377">
        <v>172688.62</v>
      </c>
      <c r="K377">
        <v>9283.36</v>
      </c>
      <c r="L377">
        <v>392.62</v>
      </c>
      <c r="M377">
        <v>20863.88</v>
      </c>
      <c r="N377">
        <v>135479.43</v>
      </c>
      <c r="O377">
        <v>40</v>
      </c>
      <c r="P377" t="s">
        <v>35</v>
      </c>
      <c r="Q377" t="s">
        <v>203</v>
      </c>
      <c r="R377" t="s">
        <v>51</v>
      </c>
      <c r="S377" t="s">
        <v>91</v>
      </c>
      <c r="T377" t="s">
        <v>63</v>
      </c>
      <c r="U377">
        <v>2</v>
      </c>
      <c r="V377" s="1">
        <v>45797</v>
      </c>
      <c r="W377" s="1">
        <v>45802</v>
      </c>
      <c r="X377" s="1">
        <v>45815</v>
      </c>
      <c r="Y377" t="s">
        <v>81</v>
      </c>
      <c r="Z377" t="s">
        <v>82</v>
      </c>
      <c r="AA377" t="s">
        <v>42</v>
      </c>
      <c r="AB377" t="s">
        <v>43</v>
      </c>
      <c r="AC377" t="s">
        <v>123</v>
      </c>
      <c r="AD377" t="s">
        <v>58</v>
      </c>
    </row>
    <row r="378" spans="1:30" x14ac:dyDescent="0.3">
      <c r="A378" t="s">
        <v>865</v>
      </c>
      <c r="B378" t="s">
        <v>866</v>
      </c>
      <c r="C378" t="s">
        <v>87</v>
      </c>
      <c r="D378" t="s">
        <v>71</v>
      </c>
      <c r="E378" t="s">
        <v>72</v>
      </c>
      <c r="F378">
        <v>931</v>
      </c>
      <c r="G378">
        <v>74.709999999999994</v>
      </c>
      <c r="H378">
        <v>0.05</v>
      </c>
      <c r="I378">
        <v>66077.259999999995</v>
      </c>
      <c r="J378">
        <v>32127.19</v>
      </c>
      <c r="K378">
        <v>3749.39</v>
      </c>
      <c r="L378">
        <v>847.68</v>
      </c>
      <c r="M378">
        <v>3570.31</v>
      </c>
      <c r="N378">
        <v>25782.69</v>
      </c>
      <c r="O378">
        <v>39.020000000000003</v>
      </c>
      <c r="P378" t="s">
        <v>35</v>
      </c>
      <c r="Q378" t="s">
        <v>50</v>
      </c>
      <c r="R378" t="s">
        <v>74</v>
      </c>
      <c r="S378" t="s">
        <v>52</v>
      </c>
      <c r="T378" t="s">
        <v>112</v>
      </c>
      <c r="U378">
        <v>4</v>
      </c>
      <c r="V378" s="1">
        <v>45655</v>
      </c>
      <c r="W378" s="1">
        <v>45656</v>
      </c>
      <c r="X378" s="1">
        <v>45669</v>
      </c>
      <c r="Y378" t="s">
        <v>54</v>
      </c>
      <c r="Z378" t="s">
        <v>55</v>
      </c>
      <c r="AA378" t="s">
        <v>83</v>
      </c>
      <c r="AB378" t="s">
        <v>76</v>
      </c>
      <c r="AC378" t="s">
        <v>123</v>
      </c>
      <c r="AD378" t="s">
        <v>45</v>
      </c>
    </row>
    <row r="379" spans="1:30" x14ac:dyDescent="0.3">
      <c r="A379" t="s">
        <v>867</v>
      </c>
      <c r="B379" t="s">
        <v>868</v>
      </c>
      <c r="C379" t="s">
        <v>70</v>
      </c>
      <c r="D379" t="s">
        <v>140</v>
      </c>
      <c r="E379" t="s">
        <v>49</v>
      </c>
      <c r="F379">
        <v>1651</v>
      </c>
      <c r="G379">
        <v>432.03</v>
      </c>
      <c r="H379">
        <v>0</v>
      </c>
      <c r="I379">
        <v>713281.53</v>
      </c>
      <c r="J379">
        <v>497216.48</v>
      </c>
      <c r="K379">
        <v>1108.56</v>
      </c>
      <c r="L379">
        <v>405.69</v>
      </c>
      <c r="M379">
        <v>59197.1</v>
      </c>
      <c r="N379">
        <v>155353.70000000001</v>
      </c>
      <c r="O379">
        <v>21.78</v>
      </c>
      <c r="P379" t="s">
        <v>35</v>
      </c>
      <c r="Q379" t="s">
        <v>111</v>
      </c>
      <c r="R379" t="s">
        <v>51</v>
      </c>
      <c r="S379" t="s">
        <v>52</v>
      </c>
      <c r="T379" t="s">
        <v>63</v>
      </c>
      <c r="U379">
        <v>0</v>
      </c>
      <c r="V379" s="1">
        <v>45502</v>
      </c>
      <c r="W379" s="1">
        <v>45508</v>
      </c>
      <c r="X379" s="1">
        <v>45536</v>
      </c>
      <c r="Y379" t="s">
        <v>103</v>
      </c>
      <c r="Z379" t="s">
        <v>119</v>
      </c>
      <c r="AA379" t="s">
        <v>56</v>
      </c>
      <c r="AB379" t="s">
        <v>66</v>
      </c>
      <c r="AC379" t="s">
        <v>98</v>
      </c>
      <c r="AD379" t="s">
        <v>58</v>
      </c>
    </row>
    <row r="380" spans="1:30" x14ac:dyDescent="0.3">
      <c r="A380" t="s">
        <v>869</v>
      </c>
      <c r="B380" t="s">
        <v>870</v>
      </c>
      <c r="C380" t="s">
        <v>135</v>
      </c>
      <c r="D380" t="s">
        <v>33</v>
      </c>
      <c r="E380" t="s">
        <v>34</v>
      </c>
      <c r="F380">
        <v>1787</v>
      </c>
      <c r="G380">
        <v>116.91</v>
      </c>
      <c r="H380">
        <v>0.15</v>
      </c>
      <c r="I380">
        <v>177580.44</v>
      </c>
      <c r="J380">
        <v>120890.69</v>
      </c>
      <c r="K380">
        <v>595.52</v>
      </c>
      <c r="L380">
        <v>2520.96</v>
      </c>
      <c r="M380">
        <v>11962.94</v>
      </c>
      <c r="N380">
        <v>41610.33</v>
      </c>
      <c r="O380">
        <v>23.43</v>
      </c>
      <c r="P380" t="s">
        <v>35</v>
      </c>
      <c r="Q380" t="s">
        <v>117</v>
      </c>
      <c r="R380" t="s">
        <v>51</v>
      </c>
      <c r="S380" t="s">
        <v>97</v>
      </c>
      <c r="T380" t="s">
        <v>63</v>
      </c>
      <c r="U380">
        <v>0</v>
      </c>
      <c r="V380" s="1">
        <v>45585</v>
      </c>
      <c r="W380" s="1">
        <v>45594</v>
      </c>
      <c r="X380" s="1">
        <v>45601</v>
      </c>
      <c r="Y380" t="s">
        <v>54</v>
      </c>
      <c r="Z380" t="s">
        <v>75</v>
      </c>
      <c r="AA380" t="s">
        <v>83</v>
      </c>
      <c r="AB380" t="s">
        <v>76</v>
      </c>
      <c r="AC380" t="s">
        <v>77</v>
      </c>
      <c r="AD380" t="s">
        <v>67</v>
      </c>
    </row>
    <row r="381" spans="1:30" x14ac:dyDescent="0.3">
      <c r="A381" t="s">
        <v>871</v>
      </c>
      <c r="B381" t="s">
        <v>872</v>
      </c>
      <c r="C381" t="s">
        <v>32</v>
      </c>
      <c r="D381" t="s">
        <v>159</v>
      </c>
      <c r="E381" t="s">
        <v>160</v>
      </c>
      <c r="F381">
        <v>1930</v>
      </c>
      <c r="G381">
        <v>216.47</v>
      </c>
      <c r="H381">
        <v>0.15</v>
      </c>
      <c r="I381">
        <v>355119.03</v>
      </c>
      <c r="J381">
        <v>261208.57</v>
      </c>
      <c r="K381">
        <v>7984.25</v>
      </c>
      <c r="L381">
        <v>2078.38</v>
      </c>
      <c r="M381">
        <v>40616.39</v>
      </c>
      <c r="N381">
        <v>43231.44</v>
      </c>
      <c r="O381">
        <v>12.17</v>
      </c>
      <c r="P381" t="s">
        <v>35</v>
      </c>
      <c r="Q381" t="s">
        <v>50</v>
      </c>
      <c r="R381" t="s">
        <v>51</v>
      </c>
      <c r="S381" t="s">
        <v>91</v>
      </c>
      <c r="T381" t="s">
        <v>112</v>
      </c>
      <c r="U381">
        <v>0</v>
      </c>
      <c r="V381" s="1">
        <v>45745</v>
      </c>
      <c r="W381" s="1">
        <v>45748</v>
      </c>
      <c r="X381" s="1">
        <v>45775</v>
      </c>
      <c r="Y381" t="s">
        <v>40</v>
      </c>
      <c r="Z381" t="s">
        <v>41</v>
      </c>
      <c r="AA381" t="s">
        <v>42</v>
      </c>
      <c r="AB381" t="s">
        <v>66</v>
      </c>
      <c r="AC381" t="s">
        <v>123</v>
      </c>
      <c r="AD381" t="s">
        <v>67</v>
      </c>
    </row>
    <row r="382" spans="1:30" x14ac:dyDescent="0.3">
      <c r="A382" t="s">
        <v>873</v>
      </c>
      <c r="B382" t="s">
        <v>874</v>
      </c>
      <c r="C382" t="s">
        <v>87</v>
      </c>
      <c r="D382" t="s">
        <v>101</v>
      </c>
      <c r="E382" t="s">
        <v>102</v>
      </c>
      <c r="F382">
        <v>1402</v>
      </c>
      <c r="G382">
        <v>462.81</v>
      </c>
      <c r="H382">
        <v>0.05</v>
      </c>
      <c r="I382">
        <v>616416.64</v>
      </c>
      <c r="J382">
        <v>444284.35</v>
      </c>
      <c r="K382">
        <v>1338.24</v>
      </c>
      <c r="L382">
        <v>1931.66</v>
      </c>
      <c r="M382">
        <v>56301.62</v>
      </c>
      <c r="N382">
        <v>112560.77</v>
      </c>
      <c r="O382">
        <v>18.260000000000002</v>
      </c>
      <c r="P382" t="s">
        <v>35</v>
      </c>
      <c r="Q382" t="s">
        <v>73</v>
      </c>
      <c r="R382" t="s">
        <v>74</v>
      </c>
      <c r="S382" t="s">
        <v>91</v>
      </c>
      <c r="T382" t="s">
        <v>53</v>
      </c>
      <c r="U382">
        <v>4</v>
      </c>
      <c r="V382" s="1">
        <v>45968</v>
      </c>
      <c r="W382" s="1">
        <v>45977</v>
      </c>
      <c r="X382" s="1">
        <v>45999</v>
      </c>
      <c r="Y382" t="s">
        <v>54</v>
      </c>
      <c r="Z382" t="s">
        <v>92</v>
      </c>
      <c r="AA382" t="s">
        <v>65</v>
      </c>
      <c r="AB382" t="s">
        <v>66</v>
      </c>
      <c r="AC382" t="s">
        <v>93</v>
      </c>
      <c r="AD382" t="s">
        <v>45</v>
      </c>
    </row>
    <row r="383" spans="1:30" x14ac:dyDescent="0.3">
      <c r="A383" t="s">
        <v>875</v>
      </c>
      <c r="B383" t="s">
        <v>876</v>
      </c>
      <c r="C383" t="s">
        <v>32</v>
      </c>
      <c r="D383" t="s">
        <v>107</v>
      </c>
      <c r="E383" t="s">
        <v>108</v>
      </c>
      <c r="F383">
        <v>1484</v>
      </c>
      <c r="G383">
        <v>213.89</v>
      </c>
      <c r="H383">
        <v>0.05</v>
      </c>
      <c r="I383">
        <v>301542.12</v>
      </c>
      <c r="J383">
        <v>215986.76</v>
      </c>
      <c r="K383">
        <v>9553.2199999999993</v>
      </c>
      <c r="L383">
        <v>1892.74</v>
      </c>
      <c r="M383">
        <v>19363.34</v>
      </c>
      <c r="N383">
        <v>54746.06</v>
      </c>
      <c r="O383">
        <v>18.16</v>
      </c>
      <c r="P383" t="s">
        <v>35</v>
      </c>
      <c r="Q383" t="s">
        <v>111</v>
      </c>
      <c r="R383" t="s">
        <v>51</v>
      </c>
      <c r="S383" t="s">
        <v>118</v>
      </c>
      <c r="T383" t="s">
        <v>63</v>
      </c>
      <c r="U383">
        <v>2</v>
      </c>
      <c r="V383" s="1">
        <v>45645</v>
      </c>
      <c r="W383" s="1">
        <v>45652</v>
      </c>
      <c r="X383" s="1">
        <v>45668</v>
      </c>
      <c r="Y383" t="s">
        <v>54</v>
      </c>
      <c r="Z383" t="s">
        <v>55</v>
      </c>
      <c r="AA383" t="s">
        <v>56</v>
      </c>
      <c r="AB383" t="s">
        <v>76</v>
      </c>
      <c r="AC383" t="s">
        <v>123</v>
      </c>
      <c r="AD383" t="s">
        <v>45</v>
      </c>
    </row>
    <row r="384" spans="1:30" x14ac:dyDescent="0.3">
      <c r="A384" t="s">
        <v>877</v>
      </c>
      <c r="B384" t="s">
        <v>878</v>
      </c>
      <c r="C384" t="s">
        <v>135</v>
      </c>
      <c r="D384" t="s">
        <v>48</v>
      </c>
      <c r="E384" t="s">
        <v>49</v>
      </c>
      <c r="F384">
        <v>689</v>
      </c>
      <c r="G384">
        <v>270.24</v>
      </c>
      <c r="H384">
        <v>0.05</v>
      </c>
      <c r="I384">
        <v>176885.59</v>
      </c>
      <c r="J384">
        <v>80841.41</v>
      </c>
      <c r="K384">
        <v>13409.63</v>
      </c>
      <c r="L384">
        <v>1665.8</v>
      </c>
      <c r="M384">
        <v>8113.57</v>
      </c>
      <c r="N384">
        <v>72855.179999999993</v>
      </c>
      <c r="O384">
        <v>41.19</v>
      </c>
      <c r="P384" t="s">
        <v>35</v>
      </c>
      <c r="Q384" t="s">
        <v>73</v>
      </c>
      <c r="R384" t="s">
        <v>74</v>
      </c>
      <c r="S384" t="s">
        <v>38</v>
      </c>
      <c r="T384" t="s">
        <v>53</v>
      </c>
      <c r="U384">
        <v>0</v>
      </c>
      <c r="V384" s="1">
        <v>45603</v>
      </c>
      <c r="W384" s="1">
        <v>45610</v>
      </c>
      <c r="X384" s="1">
        <v>45638</v>
      </c>
      <c r="Y384" t="s">
        <v>54</v>
      </c>
      <c r="Z384" t="s">
        <v>92</v>
      </c>
      <c r="AA384" t="s">
        <v>65</v>
      </c>
      <c r="AB384" t="s">
        <v>76</v>
      </c>
      <c r="AC384" t="s">
        <v>98</v>
      </c>
      <c r="AD384" t="s">
        <v>45</v>
      </c>
    </row>
    <row r="385" spans="1:30" x14ac:dyDescent="0.3">
      <c r="A385" t="s">
        <v>879</v>
      </c>
      <c r="B385" t="s">
        <v>880</v>
      </c>
      <c r="C385" t="s">
        <v>135</v>
      </c>
      <c r="D385" t="s">
        <v>33</v>
      </c>
      <c r="E385" t="s">
        <v>34</v>
      </c>
      <c r="F385">
        <v>969</v>
      </c>
      <c r="G385">
        <v>163.02000000000001</v>
      </c>
      <c r="H385">
        <v>0</v>
      </c>
      <c r="I385">
        <v>157966.38</v>
      </c>
      <c r="J385">
        <v>92559.48</v>
      </c>
      <c r="K385">
        <v>14752.78</v>
      </c>
      <c r="L385">
        <v>2435.62</v>
      </c>
      <c r="M385">
        <v>18782.2</v>
      </c>
      <c r="N385">
        <v>29436.3</v>
      </c>
      <c r="O385">
        <v>18.63</v>
      </c>
      <c r="P385" t="s">
        <v>35</v>
      </c>
      <c r="Q385" t="s">
        <v>96</v>
      </c>
      <c r="R385" t="s">
        <v>74</v>
      </c>
      <c r="S385" t="s">
        <v>97</v>
      </c>
      <c r="T385" t="s">
        <v>112</v>
      </c>
      <c r="U385">
        <v>2</v>
      </c>
      <c r="V385" s="1">
        <v>45871</v>
      </c>
      <c r="W385" s="1">
        <v>45880</v>
      </c>
      <c r="X385" s="1">
        <v>45898</v>
      </c>
      <c r="Y385" t="s">
        <v>103</v>
      </c>
      <c r="Z385" t="s">
        <v>177</v>
      </c>
      <c r="AA385" t="s">
        <v>42</v>
      </c>
      <c r="AB385" t="s">
        <v>76</v>
      </c>
      <c r="AC385" t="s">
        <v>57</v>
      </c>
      <c r="AD385" t="s">
        <v>45</v>
      </c>
    </row>
    <row r="386" spans="1:30" x14ac:dyDescent="0.3">
      <c r="A386" t="s">
        <v>881</v>
      </c>
      <c r="B386" t="s">
        <v>882</v>
      </c>
      <c r="C386" t="s">
        <v>80</v>
      </c>
      <c r="D386" t="s">
        <v>140</v>
      </c>
      <c r="E386" t="s">
        <v>49</v>
      </c>
      <c r="F386">
        <v>444</v>
      </c>
      <c r="G386">
        <v>414.96</v>
      </c>
      <c r="H386">
        <v>0.1</v>
      </c>
      <c r="I386">
        <v>165818.01999999999</v>
      </c>
      <c r="J386">
        <v>97217.919999999998</v>
      </c>
      <c r="K386">
        <v>2625.02</v>
      </c>
      <c r="L386">
        <v>1334.51</v>
      </c>
      <c r="M386">
        <v>10148.94</v>
      </c>
      <c r="N386">
        <v>54491.63</v>
      </c>
      <c r="O386">
        <v>32.86</v>
      </c>
      <c r="P386" t="s">
        <v>35</v>
      </c>
      <c r="Q386" t="s">
        <v>90</v>
      </c>
      <c r="R386" t="s">
        <v>37</v>
      </c>
      <c r="S386" t="s">
        <v>91</v>
      </c>
      <c r="T386" t="s">
        <v>112</v>
      </c>
      <c r="U386">
        <v>10</v>
      </c>
      <c r="V386" s="1">
        <v>45386</v>
      </c>
      <c r="W386" s="1">
        <v>45387</v>
      </c>
      <c r="X386" s="1">
        <v>45406</v>
      </c>
      <c r="Y386" t="s">
        <v>81</v>
      </c>
      <c r="Z386" t="s">
        <v>165</v>
      </c>
      <c r="AA386" t="s">
        <v>83</v>
      </c>
      <c r="AB386" t="s">
        <v>66</v>
      </c>
      <c r="AC386" t="s">
        <v>93</v>
      </c>
      <c r="AD386" t="s">
        <v>67</v>
      </c>
    </row>
    <row r="387" spans="1:30" x14ac:dyDescent="0.3">
      <c r="A387" t="s">
        <v>883</v>
      </c>
      <c r="B387" t="s">
        <v>884</v>
      </c>
      <c r="C387" t="s">
        <v>87</v>
      </c>
      <c r="D387" t="s">
        <v>159</v>
      </c>
      <c r="E387" t="s">
        <v>160</v>
      </c>
      <c r="F387">
        <v>951</v>
      </c>
      <c r="G387">
        <v>350.73</v>
      </c>
      <c r="H387">
        <v>0.15</v>
      </c>
      <c r="I387">
        <v>283512.59999999998</v>
      </c>
      <c r="J387">
        <v>189815.96</v>
      </c>
      <c r="K387">
        <v>6545.37</v>
      </c>
      <c r="L387">
        <v>572.24</v>
      </c>
      <c r="M387">
        <v>20009.919999999998</v>
      </c>
      <c r="N387">
        <v>66569.11</v>
      </c>
      <c r="O387">
        <v>23.48</v>
      </c>
      <c r="P387" t="s">
        <v>35</v>
      </c>
      <c r="Q387" t="s">
        <v>50</v>
      </c>
      <c r="R387" t="s">
        <v>74</v>
      </c>
      <c r="S387" t="s">
        <v>97</v>
      </c>
      <c r="T387" t="s">
        <v>200</v>
      </c>
      <c r="U387">
        <v>0</v>
      </c>
      <c r="V387" s="1">
        <v>45788</v>
      </c>
      <c r="W387" s="1">
        <v>45796</v>
      </c>
      <c r="X387" s="1">
        <v>45823</v>
      </c>
      <c r="Y387" t="s">
        <v>81</v>
      </c>
      <c r="Z387" t="s">
        <v>82</v>
      </c>
      <c r="AA387" t="s">
        <v>83</v>
      </c>
      <c r="AB387" t="s">
        <v>76</v>
      </c>
      <c r="AC387" t="s">
        <v>44</v>
      </c>
      <c r="AD387" t="s">
        <v>58</v>
      </c>
    </row>
    <row r="388" spans="1:30" x14ac:dyDescent="0.3">
      <c r="A388" t="s">
        <v>885</v>
      </c>
      <c r="B388" t="s">
        <v>886</v>
      </c>
      <c r="C388" t="s">
        <v>135</v>
      </c>
      <c r="D388" t="s">
        <v>48</v>
      </c>
      <c r="E388" t="s">
        <v>49</v>
      </c>
      <c r="F388">
        <v>806</v>
      </c>
      <c r="G388">
        <v>462.41</v>
      </c>
      <c r="H388">
        <v>0</v>
      </c>
      <c r="I388">
        <v>372702.46</v>
      </c>
      <c r="J388">
        <v>234981.47</v>
      </c>
      <c r="K388">
        <v>6424.99</v>
      </c>
      <c r="L388">
        <v>450.51</v>
      </c>
      <c r="M388">
        <v>28763.86</v>
      </c>
      <c r="N388">
        <v>102081.63</v>
      </c>
      <c r="O388">
        <v>27.39</v>
      </c>
      <c r="P388" t="s">
        <v>35</v>
      </c>
      <c r="Q388" t="s">
        <v>203</v>
      </c>
      <c r="R388" t="s">
        <v>51</v>
      </c>
      <c r="S388" t="s">
        <v>91</v>
      </c>
      <c r="T388" t="s">
        <v>112</v>
      </c>
      <c r="U388">
        <v>0</v>
      </c>
      <c r="V388" s="1">
        <v>45333</v>
      </c>
      <c r="W388" s="1">
        <v>45342</v>
      </c>
      <c r="X388" s="1">
        <v>45350</v>
      </c>
      <c r="Y388" t="s">
        <v>40</v>
      </c>
      <c r="Z388" t="s">
        <v>147</v>
      </c>
      <c r="AA388" t="s">
        <v>65</v>
      </c>
      <c r="AB388" t="s">
        <v>76</v>
      </c>
      <c r="AC388" t="s">
        <v>77</v>
      </c>
      <c r="AD388" t="s">
        <v>45</v>
      </c>
    </row>
    <row r="389" spans="1:30" x14ac:dyDescent="0.3">
      <c r="A389" t="s">
        <v>887</v>
      </c>
      <c r="B389" t="s">
        <v>888</v>
      </c>
      <c r="C389" t="s">
        <v>70</v>
      </c>
      <c r="D389" t="s">
        <v>159</v>
      </c>
      <c r="E389" t="s">
        <v>160</v>
      </c>
      <c r="F389">
        <v>149</v>
      </c>
      <c r="G389">
        <v>469.67</v>
      </c>
      <c r="H389">
        <v>0.1</v>
      </c>
      <c r="I389">
        <v>62982.75</v>
      </c>
      <c r="J389">
        <v>45140.82</v>
      </c>
      <c r="K389">
        <v>3625.93</v>
      </c>
      <c r="L389">
        <v>2475.46</v>
      </c>
      <c r="M389">
        <v>4338.21</v>
      </c>
      <c r="N389">
        <v>7402.33</v>
      </c>
      <c r="O389">
        <v>11.75</v>
      </c>
      <c r="P389" t="s">
        <v>35</v>
      </c>
      <c r="Q389" t="s">
        <v>90</v>
      </c>
      <c r="R389" t="s">
        <v>74</v>
      </c>
      <c r="S389" t="s">
        <v>91</v>
      </c>
      <c r="T389" t="s">
        <v>112</v>
      </c>
      <c r="U389">
        <v>7</v>
      </c>
      <c r="V389" s="1">
        <v>45417</v>
      </c>
      <c r="W389" s="1">
        <v>45426</v>
      </c>
      <c r="X389" s="1">
        <v>45440</v>
      </c>
      <c r="Y389" t="s">
        <v>81</v>
      </c>
      <c r="Z389" t="s">
        <v>82</v>
      </c>
      <c r="AA389" t="s">
        <v>56</v>
      </c>
      <c r="AB389" t="s">
        <v>66</v>
      </c>
      <c r="AC389" t="s">
        <v>84</v>
      </c>
      <c r="AD389" t="s">
        <v>45</v>
      </c>
    </row>
    <row r="390" spans="1:30" x14ac:dyDescent="0.3">
      <c r="A390" t="s">
        <v>889</v>
      </c>
      <c r="B390" t="s">
        <v>315</v>
      </c>
      <c r="C390" t="s">
        <v>70</v>
      </c>
      <c r="D390" t="s">
        <v>140</v>
      </c>
      <c r="E390" t="s">
        <v>49</v>
      </c>
      <c r="F390">
        <v>321</v>
      </c>
      <c r="G390">
        <v>385.74</v>
      </c>
      <c r="H390">
        <v>0.15</v>
      </c>
      <c r="I390">
        <v>105249.16</v>
      </c>
      <c r="J390">
        <v>71411.94</v>
      </c>
      <c r="K390">
        <v>10174.700000000001</v>
      </c>
      <c r="L390">
        <v>532.04999999999995</v>
      </c>
      <c r="M390">
        <v>9765.69</v>
      </c>
      <c r="N390">
        <v>13364.78</v>
      </c>
      <c r="O390">
        <v>12.7</v>
      </c>
      <c r="P390" t="s">
        <v>35</v>
      </c>
      <c r="Q390" t="s">
        <v>203</v>
      </c>
      <c r="R390" t="s">
        <v>74</v>
      </c>
      <c r="S390" t="s">
        <v>52</v>
      </c>
      <c r="T390" t="s">
        <v>112</v>
      </c>
      <c r="U390">
        <v>10</v>
      </c>
      <c r="V390" s="1">
        <v>45383</v>
      </c>
      <c r="W390" s="1">
        <v>45393</v>
      </c>
      <c r="X390" s="1">
        <v>45420</v>
      </c>
      <c r="Y390" t="s">
        <v>81</v>
      </c>
      <c r="Z390" t="s">
        <v>165</v>
      </c>
      <c r="AA390" t="s">
        <v>56</v>
      </c>
      <c r="AB390" t="s">
        <v>43</v>
      </c>
      <c r="AC390" t="s">
        <v>123</v>
      </c>
      <c r="AD390" t="s">
        <v>58</v>
      </c>
    </row>
    <row r="391" spans="1:30" x14ac:dyDescent="0.3">
      <c r="A391" t="s">
        <v>890</v>
      </c>
      <c r="B391" t="s">
        <v>891</v>
      </c>
      <c r="C391" t="s">
        <v>80</v>
      </c>
      <c r="D391" t="s">
        <v>101</v>
      </c>
      <c r="E391" t="s">
        <v>102</v>
      </c>
      <c r="F391">
        <v>1221</v>
      </c>
      <c r="G391">
        <v>322.45</v>
      </c>
      <c r="H391">
        <v>0.1</v>
      </c>
      <c r="I391">
        <v>354340.3</v>
      </c>
      <c r="J391">
        <v>219093.32</v>
      </c>
      <c r="K391">
        <v>2294.83</v>
      </c>
      <c r="L391">
        <v>1722.12</v>
      </c>
      <c r="M391">
        <v>13905.26</v>
      </c>
      <c r="N391">
        <v>117324.77</v>
      </c>
      <c r="O391">
        <v>33.11</v>
      </c>
      <c r="P391" t="s">
        <v>35</v>
      </c>
      <c r="Q391" t="s">
        <v>90</v>
      </c>
      <c r="R391" t="s">
        <v>74</v>
      </c>
      <c r="S391" t="s">
        <v>52</v>
      </c>
      <c r="T391" t="s">
        <v>39</v>
      </c>
      <c r="U391">
        <v>0</v>
      </c>
      <c r="V391" s="1">
        <v>45925</v>
      </c>
      <c r="W391" s="1">
        <v>45934</v>
      </c>
      <c r="X391" s="1">
        <v>45957</v>
      </c>
      <c r="Y391" t="s">
        <v>103</v>
      </c>
      <c r="Z391" t="s">
        <v>104</v>
      </c>
      <c r="AA391" t="s">
        <v>42</v>
      </c>
      <c r="AB391" t="s">
        <v>76</v>
      </c>
      <c r="AC391" t="s">
        <v>57</v>
      </c>
      <c r="AD391" t="s">
        <v>58</v>
      </c>
    </row>
    <row r="392" spans="1:30" x14ac:dyDescent="0.3">
      <c r="A392" t="s">
        <v>892</v>
      </c>
      <c r="B392" t="s">
        <v>893</v>
      </c>
      <c r="C392" t="s">
        <v>70</v>
      </c>
      <c r="D392" t="s">
        <v>88</v>
      </c>
      <c r="E392" t="s">
        <v>89</v>
      </c>
      <c r="F392">
        <v>1749</v>
      </c>
      <c r="G392">
        <v>358.7</v>
      </c>
      <c r="H392">
        <v>0.15</v>
      </c>
      <c r="I392">
        <v>533261.35</v>
      </c>
      <c r="J392">
        <v>253509.45</v>
      </c>
      <c r="K392">
        <v>8236.39</v>
      </c>
      <c r="L392">
        <v>1029.25</v>
      </c>
      <c r="M392">
        <v>42068.62</v>
      </c>
      <c r="N392">
        <v>228417.64</v>
      </c>
      <c r="O392">
        <v>42.83</v>
      </c>
      <c r="P392" t="s">
        <v>35</v>
      </c>
      <c r="Q392" t="s">
        <v>122</v>
      </c>
      <c r="R392" t="s">
        <v>74</v>
      </c>
      <c r="S392" t="s">
        <v>91</v>
      </c>
      <c r="T392" t="s">
        <v>112</v>
      </c>
      <c r="U392">
        <v>7</v>
      </c>
      <c r="V392" s="1">
        <v>45795</v>
      </c>
      <c r="W392" s="1">
        <v>45796</v>
      </c>
      <c r="X392" s="1">
        <v>45821</v>
      </c>
      <c r="Y392" t="s">
        <v>81</v>
      </c>
      <c r="Z392" t="s">
        <v>82</v>
      </c>
      <c r="AA392" t="s">
        <v>56</v>
      </c>
      <c r="AB392" t="s">
        <v>76</v>
      </c>
      <c r="AC392" t="s">
        <v>123</v>
      </c>
      <c r="AD392" t="s">
        <v>58</v>
      </c>
    </row>
    <row r="393" spans="1:30" x14ac:dyDescent="0.3">
      <c r="A393" t="s">
        <v>894</v>
      </c>
      <c r="B393" t="s">
        <v>895</v>
      </c>
      <c r="C393" t="s">
        <v>32</v>
      </c>
      <c r="D393" t="s">
        <v>48</v>
      </c>
      <c r="E393" t="s">
        <v>49</v>
      </c>
      <c r="F393">
        <v>394</v>
      </c>
      <c r="G393">
        <v>156.97</v>
      </c>
      <c r="H393">
        <v>0.05</v>
      </c>
      <c r="I393">
        <v>58753.87</v>
      </c>
      <c r="J393">
        <v>30943.69</v>
      </c>
      <c r="K393">
        <v>1799.61</v>
      </c>
      <c r="L393">
        <v>989.7</v>
      </c>
      <c r="M393">
        <v>3567.98</v>
      </c>
      <c r="N393">
        <v>21452.89</v>
      </c>
      <c r="O393">
        <v>36.51</v>
      </c>
      <c r="P393" t="s">
        <v>35</v>
      </c>
      <c r="Q393" t="s">
        <v>73</v>
      </c>
      <c r="R393" t="s">
        <v>51</v>
      </c>
      <c r="S393" t="s">
        <v>52</v>
      </c>
      <c r="T393" t="s">
        <v>53</v>
      </c>
      <c r="U393">
        <v>7</v>
      </c>
      <c r="V393" s="1">
        <v>45465</v>
      </c>
      <c r="W393" s="1">
        <v>45466</v>
      </c>
      <c r="X393" s="1">
        <v>45483</v>
      </c>
      <c r="Y393" t="s">
        <v>81</v>
      </c>
      <c r="Z393" t="s">
        <v>150</v>
      </c>
      <c r="AA393" t="s">
        <v>42</v>
      </c>
      <c r="AB393" t="s">
        <v>66</v>
      </c>
      <c r="AC393" t="s">
        <v>57</v>
      </c>
      <c r="AD393" t="s">
        <v>67</v>
      </c>
    </row>
    <row r="394" spans="1:30" x14ac:dyDescent="0.3">
      <c r="A394" t="s">
        <v>896</v>
      </c>
      <c r="B394" t="s">
        <v>897</v>
      </c>
      <c r="C394" t="s">
        <v>32</v>
      </c>
      <c r="D394" t="s">
        <v>159</v>
      </c>
      <c r="E394" t="s">
        <v>160</v>
      </c>
      <c r="F394">
        <v>1978</v>
      </c>
      <c r="G394">
        <v>417.32</v>
      </c>
      <c r="H394">
        <v>0</v>
      </c>
      <c r="I394">
        <v>825458.96</v>
      </c>
      <c r="J394">
        <v>384303.51</v>
      </c>
      <c r="K394">
        <v>3974.53</v>
      </c>
      <c r="L394">
        <v>1831.31</v>
      </c>
      <c r="M394">
        <v>36030.550000000003</v>
      </c>
      <c r="N394">
        <v>399319.06</v>
      </c>
      <c r="O394">
        <v>48.38</v>
      </c>
      <c r="P394" t="s">
        <v>35</v>
      </c>
      <c r="Q394" t="s">
        <v>203</v>
      </c>
      <c r="R394" t="s">
        <v>51</v>
      </c>
      <c r="S394" t="s">
        <v>38</v>
      </c>
      <c r="T394" t="s">
        <v>112</v>
      </c>
      <c r="U394">
        <v>10</v>
      </c>
      <c r="V394" s="1">
        <v>45812</v>
      </c>
      <c r="W394" s="1">
        <v>45821</v>
      </c>
      <c r="X394" s="1">
        <v>45839</v>
      </c>
      <c r="Y394" t="s">
        <v>81</v>
      </c>
      <c r="Z394" t="s">
        <v>150</v>
      </c>
      <c r="AA394" t="s">
        <v>65</v>
      </c>
      <c r="AB394" t="s">
        <v>66</v>
      </c>
      <c r="AC394" t="s">
        <v>123</v>
      </c>
      <c r="AD394" t="s">
        <v>67</v>
      </c>
    </row>
    <row r="395" spans="1:30" x14ac:dyDescent="0.3">
      <c r="A395" t="s">
        <v>898</v>
      </c>
      <c r="B395" t="s">
        <v>899</v>
      </c>
      <c r="C395" t="s">
        <v>70</v>
      </c>
      <c r="D395" t="s">
        <v>88</v>
      </c>
      <c r="E395" t="s">
        <v>89</v>
      </c>
      <c r="F395">
        <v>1921</v>
      </c>
      <c r="G395">
        <v>445.35</v>
      </c>
      <c r="H395">
        <v>0.1</v>
      </c>
      <c r="I395">
        <v>769965.62</v>
      </c>
      <c r="J395">
        <v>474470.2</v>
      </c>
      <c r="L395">
        <v>394.38</v>
      </c>
      <c r="M395">
        <v>74146.02</v>
      </c>
      <c r="N395">
        <v>211955.52</v>
      </c>
      <c r="O395">
        <v>27.53</v>
      </c>
      <c r="P395" t="s">
        <v>35</v>
      </c>
      <c r="Q395" t="s">
        <v>50</v>
      </c>
      <c r="R395" t="s">
        <v>74</v>
      </c>
      <c r="S395" t="s">
        <v>38</v>
      </c>
      <c r="T395" t="s">
        <v>63</v>
      </c>
      <c r="U395">
        <v>4</v>
      </c>
      <c r="V395" s="1">
        <v>45959</v>
      </c>
      <c r="W395" s="1">
        <v>45962</v>
      </c>
      <c r="X395" s="1">
        <v>45989</v>
      </c>
      <c r="Y395" t="s">
        <v>54</v>
      </c>
      <c r="Z395" t="s">
        <v>75</v>
      </c>
      <c r="AA395" t="s">
        <v>42</v>
      </c>
      <c r="AB395" t="s">
        <v>66</v>
      </c>
      <c r="AC395" t="s">
        <v>93</v>
      </c>
      <c r="AD395" t="s">
        <v>58</v>
      </c>
    </row>
    <row r="396" spans="1:30" x14ac:dyDescent="0.3">
      <c r="A396" t="s">
        <v>900</v>
      </c>
      <c r="B396" t="s">
        <v>901</v>
      </c>
      <c r="C396" t="s">
        <v>135</v>
      </c>
      <c r="D396" t="s">
        <v>88</v>
      </c>
      <c r="E396" t="s">
        <v>89</v>
      </c>
      <c r="F396">
        <v>1150</v>
      </c>
      <c r="G396">
        <v>477.25</v>
      </c>
      <c r="H396">
        <v>0.15</v>
      </c>
      <c r="I396">
        <v>466511.88</v>
      </c>
      <c r="J396">
        <v>215779.3</v>
      </c>
      <c r="K396">
        <v>12283.33</v>
      </c>
      <c r="L396">
        <v>2887.23</v>
      </c>
      <c r="M396">
        <v>38288.03</v>
      </c>
      <c r="N396">
        <v>197273.99</v>
      </c>
      <c r="O396">
        <v>42.29</v>
      </c>
      <c r="P396" t="s">
        <v>35</v>
      </c>
      <c r="Q396" t="s">
        <v>96</v>
      </c>
      <c r="R396" t="s">
        <v>51</v>
      </c>
      <c r="S396" t="s">
        <v>118</v>
      </c>
      <c r="T396" t="s">
        <v>53</v>
      </c>
      <c r="U396">
        <v>0</v>
      </c>
      <c r="V396" s="1">
        <v>45960</v>
      </c>
      <c r="W396" s="1">
        <v>45963</v>
      </c>
      <c r="X396" s="1">
        <v>45969</v>
      </c>
      <c r="Y396" t="s">
        <v>54</v>
      </c>
      <c r="Z396" t="s">
        <v>75</v>
      </c>
      <c r="AA396" t="s">
        <v>42</v>
      </c>
      <c r="AB396" t="s">
        <v>43</v>
      </c>
      <c r="AC396" t="s">
        <v>98</v>
      </c>
      <c r="AD396" t="s">
        <v>45</v>
      </c>
    </row>
    <row r="397" spans="1:30" x14ac:dyDescent="0.3">
      <c r="A397" t="s">
        <v>902</v>
      </c>
      <c r="B397" t="s">
        <v>903</v>
      </c>
      <c r="C397" t="s">
        <v>135</v>
      </c>
      <c r="D397" t="s">
        <v>130</v>
      </c>
      <c r="E397" t="s">
        <v>131</v>
      </c>
      <c r="F397">
        <v>143</v>
      </c>
      <c r="G397">
        <v>97.48</v>
      </c>
      <c r="H397">
        <v>0</v>
      </c>
      <c r="I397">
        <v>13939.64</v>
      </c>
      <c r="J397">
        <v>7530.08</v>
      </c>
      <c r="K397">
        <v>6231.92</v>
      </c>
      <c r="L397">
        <v>456.63</v>
      </c>
      <c r="M397">
        <v>473.46</v>
      </c>
      <c r="N397">
        <v>-752.45</v>
      </c>
      <c r="O397">
        <v>-5.4</v>
      </c>
      <c r="P397" t="s">
        <v>35</v>
      </c>
      <c r="Q397" t="s">
        <v>203</v>
      </c>
      <c r="R397" t="s">
        <v>74</v>
      </c>
      <c r="S397" t="s">
        <v>91</v>
      </c>
      <c r="T397" t="s">
        <v>112</v>
      </c>
      <c r="U397">
        <v>10</v>
      </c>
      <c r="V397" s="1">
        <v>45861</v>
      </c>
      <c r="W397" s="1">
        <v>45866</v>
      </c>
      <c r="X397" s="1">
        <v>45887</v>
      </c>
      <c r="Y397" t="s">
        <v>103</v>
      </c>
      <c r="Z397" t="s">
        <v>119</v>
      </c>
      <c r="AA397" t="s">
        <v>56</v>
      </c>
      <c r="AB397" t="s">
        <v>76</v>
      </c>
      <c r="AC397" t="s">
        <v>44</v>
      </c>
      <c r="AD397" t="s">
        <v>67</v>
      </c>
    </row>
    <row r="398" spans="1:30" x14ac:dyDescent="0.3">
      <c r="A398" t="s">
        <v>904</v>
      </c>
      <c r="B398" t="s">
        <v>905</v>
      </c>
      <c r="C398" t="s">
        <v>70</v>
      </c>
      <c r="D398" t="s">
        <v>71</v>
      </c>
      <c r="E398" t="s">
        <v>72</v>
      </c>
      <c r="F398">
        <v>481</v>
      </c>
      <c r="G398">
        <v>240.7</v>
      </c>
      <c r="H398">
        <v>0.1</v>
      </c>
      <c r="I398">
        <v>104199.03</v>
      </c>
      <c r="J398">
        <v>47385.8</v>
      </c>
      <c r="K398">
        <v>10531.75</v>
      </c>
      <c r="L398">
        <v>1974.69</v>
      </c>
      <c r="M398">
        <v>2105.3200000000002</v>
      </c>
      <c r="N398">
        <v>42201.47</v>
      </c>
      <c r="O398">
        <v>40.5</v>
      </c>
      <c r="P398" t="s">
        <v>35</v>
      </c>
      <c r="Q398" t="s">
        <v>111</v>
      </c>
      <c r="R398" t="s">
        <v>74</v>
      </c>
      <c r="S398" t="s">
        <v>118</v>
      </c>
      <c r="T398" t="s">
        <v>112</v>
      </c>
      <c r="U398">
        <v>0</v>
      </c>
      <c r="V398" s="1">
        <v>45779</v>
      </c>
      <c r="W398" s="1">
        <v>45780</v>
      </c>
      <c r="X398" s="1">
        <v>45806</v>
      </c>
      <c r="Y398" t="s">
        <v>81</v>
      </c>
      <c r="Z398" t="s">
        <v>82</v>
      </c>
      <c r="AA398" t="s">
        <v>65</v>
      </c>
      <c r="AB398" t="s">
        <v>43</v>
      </c>
      <c r="AC398" t="s">
        <v>44</v>
      </c>
      <c r="AD398" t="s">
        <v>58</v>
      </c>
    </row>
    <row r="399" spans="1:30" x14ac:dyDescent="0.3">
      <c r="A399" t="s">
        <v>906</v>
      </c>
      <c r="B399" t="s">
        <v>907</v>
      </c>
      <c r="C399" t="s">
        <v>32</v>
      </c>
      <c r="D399" t="s">
        <v>48</v>
      </c>
      <c r="E399" t="s">
        <v>49</v>
      </c>
      <c r="F399">
        <v>113</v>
      </c>
      <c r="G399">
        <v>448.43</v>
      </c>
      <c r="H399">
        <v>0.15</v>
      </c>
      <c r="I399">
        <v>43071.7</v>
      </c>
      <c r="J399">
        <v>28068.7</v>
      </c>
      <c r="K399">
        <v>5618.42</v>
      </c>
      <c r="L399">
        <v>2457.0700000000002</v>
      </c>
      <c r="M399">
        <v>4425.47</v>
      </c>
      <c r="N399">
        <v>2502.04</v>
      </c>
      <c r="O399">
        <v>5.81</v>
      </c>
      <c r="P399" t="s">
        <v>35</v>
      </c>
      <c r="Q399" t="s">
        <v>90</v>
      </c>
      <c r="R399" t="s">
        <v>51</v>
      </c>
      <c r="S399" t="s">
        <v>97</v>
      </c>
      <c r="T399" t="s">
        <v>112</v>
      </c>
      <c r="U399">
        <v>0</v>
      </c>
      <c r="V399" s="1">
        <v>45658</v>
      </c>
      <c r="W399" s="1">
        <v>45665</v>
      </c>
      <c r="X399" s="1">
        <v>45694</v>
      </c>
      <c r="Y399" t="s">
        <v>40</v>
      </c>
      <c r="Z399" t="s">
        <v>64</v>
      </c>
      <c r="AA399" t="s">
        <v>65</v>
      </c>
      <c r="AB399" t="s">
        <v>76</v>
      </c>
      <c r="AC399" t="s">
        <v>44</v>
      </c>
      <c r="AD399" t="s">
        <v>58</v>
      </c>
    </row>
    <row r="400" spans="1:30" x14ac:dyDescent="0.3">
      <c r="A400" t="s">
        <v>908</v>
      </c>
      <c r="B400" t="s">
        <v>909</v>
      </c>
      <c r="C400" t="s">
        <v>135</v>
      </c>
      <c r="D400" t="s">
        <v>130</v>
      </c>
      <c r="E400" t="s">
        <v>131</v>
      </c>
      <c r="F400">
        <v>1443</v>
      </c>
      <c r="G400">
        <v>462.27</v>
      </c>
      <c r="H400">
        <v>0.1</v>
      </c>
      <c r="I400">
        <v>600350.05000000005</v>
      </c>
      <c r="J400">
        <v>304649.74</v>
      </c>
      <c r="K400">
        <v>12336.07</v>
      </c>
      <c r="L400">
        <v>1913.19</v>
      </c>
      <c r="M400">
        <v>60540.17</v>
      </c>
      <c r="N400">
        <v>220910.88</v>
      </c>
      <c r="O400">
        <v>36.799999999999997</v>
      </c>
      <c r="P400" t="s">
        <v>35</v>
      </c>
      <c r="Q400" t="s">
        <v>90</v>
      </c>
      <c r="R400" t="s">
        <v>74</v>
      </c>
      <c r="S400" t="s">
        <v>38</v>
      </c>
      <c r="T400" t="s">
        <v>63</v>
      </c>
      <c r="U400">
        <v>15</v>
      </c>
      <c r="V400" s="1">
        <v>45518</v>
      </c>
      <c r="W400" s="1">
        <v>45522</v>
      </c>
      <c r="X400" s="1">
        <v>45553</v>
      </c>
      <c r="Y400" t="s">
        <v>103</v>
      </c>
      <c r="Z400" t="s">
        <v>177</v>
      </c>
      <c r="AA400" t="s">
        <v>65</v>
      </c>
      <c r="AB400" t="s">
        <v>76</v>
      </c>
      <c r="AC400" t="s">
        <v>98</v>
      </c>
      <c r="AD400" t="s">
        <v>45</v>
      </c>
    </row>
    <row r="401" spans="1:30" x14ac:dyDescent="0.3">
      <c r="A401" t="s">
        <v>910</v>
      </c>
      <c r="B401" t="s">
        <v>911</v>
      </c>
      <c r="C401" t="s">
        <v>32</v>
      </c>
      <c r="D401" t="s">
        <v>159</v>
      </c>
      <c r="E401" t="s">
        <v>160</v>
      </c>
      <c r="F401">
        <v>277</v>
      </c>
      <c r="G401">
        <v>437.56</v>
      </c>
      <c r="H401">
        <v>0.15</v>
      </c>
      <c r="I401">
        <v>103023.5</v>
      </c>
      <c r="J401">
        <v>51629.52</v>
      </c>
      <c r="K401">
        <v>3309.67</v>
      </c>
      <c r="L401">
        <v>2242.56</v>
      </c>
      <c r="M401">
        <v>8985.4599999999991</v>
      </c>
      <c r="N401">
        <v>36856.29</v>
      </c>
      <c r="O401">
        <v>35.770000000000003</v>
      </c>
      <c r="P401" t="s">
        <v>35</v>
      </c>
      <c r="Q401" t="s">
        <v>132</v>
      </c>
      <c r="R401" t="s">
        <v>51</v>
      </c>
      <c r="S401" t="s">
        <v>38</v>
      </c>
      <c r="T401" t="s">
        <v>63</v>
      </c>
      <c r="U401">
        <v>0</v>
      </c>
      <c r="V401" s="1">
        <v>45909</v>
      </c>
      <c r="W401" s="1">
        <v>45919</v>
      </c>
      <c r="X401" s="1">
        <v>45926</v>
      </c>
      <c r="Y401" t="s">
        <v>103</v>
      </c>
      <c r="Z401" t="s">
        <v>104</v>
      </c>
      <c r="AA401" t="s">
        <v>56</v>
      </c>
      <c r="AB401" t="s">
        <v>76</v>
      </c>
      <c r="AC401" t="s">
        <v>98</v>
      </c>
      <c r="AD401" t="s">
        <v>45</v>
      </c>
    </row>
    <row r="402" spans="1:30" x14ac:dyDescent="0.3">
      <c r="A402" t="s">
        <v>912</v>
      </c>
      <c r="B402" t="s">
        <v>913</v>
      </c>
      <c r="C402" t="s">
        <v>135</v>
      </c>
      <c r="D402" t="s">
        <v>101</v>
      </c>
      <c r="E402" t="s">
        <v>102</v>
      </c>
      <c r="F402">
        <v>1469</v>
      </c>
      <c r="G402">
        <v>345.31</v>
      </c>
      <c r="H402">
        <v>0.1</v>
      </c>
      <c r="I402">
        <v>456534.35</v>
      </c>
      <c r="J402">
        <v>298666.65000000002</v>
      </c>
      <c r="K402">
        <v>13304.98</v>
      </c>
      <c r="L402">
        <v>105.67</v>
      </c>
      <c r="M402">
        <v>28629.93</v>
      </c>
      <c r="N402">
        <v>115827.12</v>
      </c>
      <c r="O402">
        <v>25.37</v>
      </c>
      <c r="P402" t="s">
        <v>35</v>
      </c>
      <c r="Q402" t="s">
        <v>50</v>
      </c>
      <c r="R402" t="s">
        <v>74</v>
      </c>
      <c r="S402" t="s">
        <v>38</v>
      </c>
      <c r="T402" t="s">
        <v>112</v>
      </c>
      <c r="U402">
        <v>7</v>
      </c>
      <c r="V402" s="1">
        <v>45981</v>
      </c>
      <c r="W402" s="1">
        <v>45982</v>
      </c>
      <c r="X402" s="1">
        <v>46007</v>
      </c>
      <c r="Y402" t="s">
        <v>54</v>
      </c>
      <c r="Z402" t="s">
        <v>92</v>
      </c>
      <c r="AA402" t="s">
        <v>83</v>
      </c>
      <c r="AB402" t="s">
        <v>66</v>
      </c>
      <c r="AC402" t="s">
        <v>93</v>
      </c>
      <c r="AD402" t="s">
        <v>58</v>
      </c>
    </row>
    <row r="403" spans="1:30" x14ac:dyDescent="0.3">
      <c r="A403" t="s">
        <v>914</v>
      </c>
      <c r="B403" t="s">
        <v>915</v>
      </c>
      <c r="D403" t="s">
        <v>88</v>
      </c>
      <c r="E403" t="s">
        <v>89</v>
      </c>
      <c r="F403">
        <v>146</v>
      </c>
      <c r="G403">
        <v>153.41</v>
      </c>
      <c r="H403">
        <v>0.15</v>
      </c>
      <c r="I403">
        <v>19038.18</v>
      </c>
      <c r="J403">
        <v>11608.02</v>
      </c>
      <c r="K403">
        <v>5085.51</v>
      </c>
      <c r="L403">
        <v>1236.3900000000001</v>
      </c>
      <c r="M403">
        <v>1017.98</v>
      </c>
      <c r="N403">
        <v>90.28</v>
      </c>
      <c r="O403">
        <v>0.47</v>
      </c>
      <c r="P403" t="s">
        <v>35</v>
      </c>
      <c r="Q403" t="s">
        <v>36</v>
      </c>
      <c r="R403" t="s">
        <v>37</v>
      </c>
      <c r="S403" t="s">
        <v>97</v>
      </c>
      <c r="T403" t="s">
        <v>53</v>
      </c>
      <c r="U403">
        <v>2</v>
      </c>
      <c r="V403" s="1">
        <v>45877</v>
      </c>
      <c r="W403" s="1">
        <v>45878</v>
      </c>
      <c r="X403" s="1">
        <v>45907</v>
      </c>
      <c r="Y403" t="s">
        <v>103</v>
      </c>
      <c r="Z403" t="s">
        <v>177</v>
      </c>
      <c r="AA403" t="s">
        <v>56</v>
      </c>
      <c r="AB403" t="s">
        <v>76</v>
      </c>
      <c r="AC403" t="s">
        <v>44</v>
      </c>
      <c r="AD403" t="s">
        <v>45</v>
      </c>
    </row>
    <row r="404" spans="1:30" x14ac:dyDescent="0.3">
      <c r="A404" t="s">
        <v>916</v>
      </c>
      <c r="B404" t="s">
        <v>917</v>
      </c>
      <c r="C404" t="s">
        <v>135</v>
      </c>
      <c r="D404" t="s">
        <v>33</v>
      </c>
      <c r="E404" t="s">
        <v>34</v>
      </c>
      <c r="F404">
        <v>107</v>
      </c>
      <c r="G404">
        <v>250.38</v>
      </c>
      <c r="H404">
        <v>0</v>
      </c>
      <c r="I404">
        <v>26790.66</v>
      </c>
      <c r="J404">
        <v>16818.080000000002</v>
      </c>
      <c r="K404">
        <v>9581.31</v>
      </c>
      <c r="L404">
        <v>1069.48</v>
      </c>
      <c r="M404">
        <v>1206.68</v>
      </c>
      <c r="N404">
        <v>-1884.89</v>
      </c>
      <c r="O404">
        <v>-7.04</v>
      </c>
      <c r="P404" t="s">
        <v>35</v>
      </c>
      <c r="Q404" t="s">
        <v>111</v>
      </c>
      <c r="R404" t="s">
        <v>37</v>
      </c>
      <c r="S404" t="s">
        <v>52</v>
      </c>
      <c r="T404" t="s">
        <v>112</v>
      </c>
      <c r="U404">
        <v>2</v>
      </c>
      <c r="V404" s="1">
        <v>45402</v>
      </c>
      <c r="W404" s="1">
        <v>45410</v>
      </c>
      <c r="X404" s="1">
        <v>45427</v>
      </c>
      <c r="Y404" t="s">
        <v>81</v>
      </c>
      <c r="Z404" t="s">
        <v>165</v>
      </c>
      <c r="AA404" t="s">
        <v>65</v>
      </c>
      <c r="AB404" t="s">
        <v>43</v>
      </c>
      <c r="AC404" t="s">
        <v>84</v>
      </c>
      <c r="AD404" t="s">
        <v>45</v>
      </c>
    </row>
    <row r="405" spans="1:30" x14ac:dyDescent="0.3">
      <c r="A405" t="s">
        <v>918</v>
      </c>
      <c r="B405" t="s">
        <v>919</v>
      </c>
      <c r="C405" t="s">
        <v>32</v>
      </c>
      <c r="D405" t="s">
        <v>33</v>
      </c>
      <c r="E405" t="s">
        <v>34</v>
      </c>
      <c r="F405">
        <v>225</v>
      </c>
      <c r="G405">
        <v>487.77</v>
      </c>
      <c r="H405">
        <v>0</v>
      </c>
      <c r="I405">
        <v>109748.25</v>
      </c>
      <c r="J405">
        <v>61812.25</v>
      </c>
      <c r="K405">
        <v>13406.21</v>
      </c>
      <c r="L405">
        <v>2110.75</v>
      </c>
      <c r="M405">
        <v>10784.37</v>
      </c>
      <c r="N405">
        <v>21634.67</v>
      </c>
      <c r="O405">
        <v>19.71</v>
      </c>
      <c r="P405" t="s">
        <v>35</v>
      </c>
      <c r="Q405" t="s">
        <v>50</v>
      </c>
      <c r="R405" t="s">
        <v>74</v>
      </c>
      <c r="S405" t="s">
        <v>52</v>
      </c>
      <c r="T405" t="s">
        <v>39</v>
      </c>
      <c r="U405">
        <v>0</v>
      </c>
      <c r="V405" s="1">
        <v>45355</v>
      </c>
      <c r="W405" s="1">
        <v>45363</v>
      </c>
      <c r="X405" s="1">
        <v>45377</v>
      </c>
      <c r="Y405" t="s">
        <v>40</v>
      </c>
      <c r="Z405" t="s">
        <v>41</v>
      </c>
      <c r="AA405" t="s">
        <v>56</v>
      </c>
      <c r="AB405" t="s">
        <v>66</v>
      </c>
      <c r="AC405" t="s">
        <v>84</v>
      </c>
      <c r="AD405" t="s">
        <v>58</v>
      </c>
    </row>
    <row r="406" spans="1:30" x14ac:dyDescent="0.3">
      <c r="A406" t="s">
        <v>920</v>
      </c>
      <c r="B406" t="s">
        <v>921</v>
      </c>
      <c r="C406" t="s">
        <v>135</v>
      </c>
      <c r="D406" t="s">
        <v>140</v>
      </c>
      <c r="E406" t="s">
        <v>49</v>
      </c>
      <c r="F406">
        <v>1590</v>
      </c>
      <c r="G406">
        <v>217.33</v>
      </c>
      <c r="H406">
        <v>0</v>
      </c>
      <c r="I406">
        <v>345554.7</v>
      </c>
      <c r="J406">
        <v>202503.13</v>
      </c>
      <c r="K406">
        <v>7231.03</v>
      </c>
      <c r="L406">
        <v>1341.51</v>
      </c>
      <c r="M406">
        <v>28342.77</v>
      </c>
      <c r="N406">
        <v>106136.26</v>
      </c>
      <c r="O406">
        <v>30.71</v>
      </c>
      <c r="P406" t="s">
        <v>35</v>
      </c>
      <c r="Q406" t="s">
        <v>96</v>
      </c>
      <c r="R406" t="s">
        <v>37</v>
      </c>
      <c r="S406" t="s">
        <v>52</v>
      </c>
      <c r="T406" t="s">
        <v>39</v>
      </c>
      <c r="U406">
        <v>0</v>
      </c>
      <c r="V406" s="1">
        <v>45395</v>
      </c>
      <c r="W406" s="1">
        <v>45401</v>
      </c>
      <c r="X406" s="1">
        <v>45420</v>
      </c>
      <c r="Y406" t="s">
        <v>81</v>
      </c>
      <c r="Z406" t="s">
        <v>165</v>
      </c>
      <c r="AA406" t="s">
        <v>65</v>
      </c>
      <c r="AB406" t="s">
        <v>43</v>
      </c>
      <c r="AC406" t="s">
        <v>44</v>
      </c>
      <c r="AD406" t="s">
        <v>58</v>
      </c>
    </row>
    <row r="407" spans="1:30" x14ac:dyDescent="0.3">
      <c r="A407" t="s">
        <v>922</v>
      </c>
      <c r="B407" t="s">
        <v>923</v>
      </c>
      <c r="C407" t="s">
        <v>32</v>
      </c>
      <c r="D407" t="s">
        <v>140</v>
      </c>
      <c r="E407" t="s">
        <v>49</v>
      </c>
      <c r="F407">
        <v>1666</v>
      </c>
      <c r="G407">
        <v>423.57</v>
      </c>
      <c r="H407">
        <v>0.05</v>
      </c>
      <c r="I407">
        <v>670384.24</v>
      </c>
      <c r="J407">
        <v>429856.49</v>
      </c>
      <c r="K407">
        <v>4216.1499999999996</v>
      </c>
      <c r="L407">
        <v>1320.92</v>
      </c>
      <c r="M407">
        <v>61985.27</v>
      </c>
      <c r="N407">
        <v>173005.41</v>
      </c>
      <c r="O407">
        <v>25.81</v>
      </c>
      <c r="P407" t="s">
        <v>35</v>
      </c>
      <c r="Q407" t="s">
        <v>132</v>
      </c>
      <c r="R407" t="s">
        <v>51</v>
      </c>
      <c r="S407" t="s">
        <v>38</v>
      </c>
      <c r="T407" t="s">
        <v>112</v>
      </c>
      <c r="U407">
        <v>2</v>
      </c>
      <c r="V407" s="1">
        <v>45747</v>
      </c>
      <c r="W407" s="1">
        <v>45750</v>
      </c>
      <c r="X407" s="1">
        <v>45761</v>
      </c>
      <c r="Y407" t="s">
        <v>40</v>
      </c>
      <c r="Z407" t="s">
        <v>41</v>
      </c>
      <c r="AA407" t="s">
        <v>56</v>
      </c>
      <c r="AB407" t="s">
        <v>66</v>
      </c>
      <c r="AC407" t="s">
        <v>93</v>
      </c>
      <c r="AD407" t="s">
        <v>45</v>
      </c>
    </row>
    <row r="408" spans="1:30" x14ac:dyDescent="0.3">
      <c r="A408" t="s">
        <v>924</v>
      </c>
      <c r="B408" t="s">
        <v>925</v>
      </c>
      <c r="C408" t="s">
        <v>70</v>
      </c>
      <c r="D408" t="s">
        <v>107</v>
      </c>
      <c r="E408" t="s">
        <v>108</v>
      </c>
      <c r="F408">
        <v>351</v>
      </c>
      <c r="G408">
        <v>245.37</v>
      </c>
      <c r="H408">
        <v>0.1</v>
      </c>
      <c r="I408">
        <v>77512.38</v>
      </c>
      <c r="J408">
        <v>41648.89</v>
      </c>
      <c r="K408">
        <v>14568.93</v>
      </c>
      <c r="L408">
        <v>1601.27</v>
      </c>
      <c r="M408">
        <v>6648.06</v>
      </c>
      <c r="N408">
        <v>13045.23</v>
      </c>
      <c r="O408">
        <v>16.829999999999998</v>
      </c>
      <c r="P408" t="s">
        <v>35</v>
      </c>
      <c r="Q408" t="s">
        <v>203</v>
      </c>
      <c r="R408" t="s">
        <v>37</v>
      </c>
      <c r="S408" t="s">
        <v>97</v>
      </c>
      <c r="T408" t="s">
        <v>63</v>
      </c>
      <c r="U408">
        <v>2</v>
      </c>
      <c r="V408" s="1">
        <v>45440</v>
      </c>
      <c r="W408" s="1">
        <v>45441</v>
      </c>
      <c r="X408" s="1">
        <v>45464</v>
      </c>
      <c r="Y408" t="s">
        <v>81</v>
      </c>
      <c r="Z408" t="s">
        <v>82</v>
      </c>
      <c r="AA408" t="s">
        <v>65</v>
      </c>
      <c r="AB408" t="s">
        <v>66</v>
      </c>
      <c r="AC408" t="s">
        <v>77</v>
      </c>
      <c r="AD408" t="s">
        <v>45</v>
      </c>
    </row>
    <row r="409" spans="1:30" x14ac:dyDescent="0.3">
      <c r="A409" t="s">
        <v>926</v>
      </c>
      <c r="B409" t="s">
        <v>927</v>
      </c>
      <c r="C409" t="s">
        <v>32</v>
      </c>
      <c r="D409" t="s">
        <v>61</v>
      </c>
      <c r="E409" t="s">
        <v>62</v>
      </c>
      <c r="F409">
        <v>1472</v>
      </c>
      <c r="G409">
        <v>352.08</v>
      </c>
      <c r="H409">
        <v>0.15</v>
      </c>
      <c r="I409">
        <v>440522.5</v>
      </c>
      <c r="J409">
        <v>277497.76</v>
      </c>
      <c r="K409">
        <v>5301.61</v>
      </c>
      <c r="L409">
        <v>1777.39</v>
      </c>
      <c r="M409">
        <v>51235.63</v>
      </c>
      <c r="N409">
        <v>104710.11</v>
      </c>
      <c r="O409">
        <v>23.77</v>
      </c>
      <c r="P409" t="s">
        <v>35</v>
      </c>
      <c r="Q409" t="s">
        <v>90</v>
      </c>
      <c r="R409" t="s">
        <v>37</v>
      </c>
      <c r="S409" t="s">
        <v>118</v>
      </c>
      <c r="T409" t="s">
        <v>63</v>
      </c>
      <c r="U409">
        <v>10</v>
      </c>
      <c r="V409" s="1">
        <v>45922</v>
      </c>
      <c r="W409" s="1">
        <v>45927</v>
      </c>
      <c r="X409" s="1">
        <v>45952</v>
      </c>
      <c r="Y409" t="s">
        <v>103</v>
      </c>
      <c r="Z409" t="s">
        <v>104</v>
      </c>
      <c r="AA409" t="s">
        <v>65</v>
      </c>
      <c r="AB409" t="s">
        <v>43</v>
      </c>
      <c r="AC409" t="s">
        <v>77</v>
      </c>
      <c r="AD409" t="s">
        <v>45</v>
      </c>
    </row>
    <row r="410" spans="1:30" x14ac:dyDescent="0.3">
      <c r="A410" t="s">
        <v>928</v>
      </c>
      <c r="B410" t="s">
        <v>929</v>
      </c>
      <c r="C410" t="s">
        <v>135</v>
      </c>
      <c r="D410" t="s">
        <v>88</v>
      </c>
      <c r="E410" t="s">
        <v>89</v>
      </c>
      <c r="F410">
        <v>1005</v>
      </c>
      <c r="G410">
        <v>319.48</v>
      </c>
      <c r="H410">
        <v>0.05</v>
      </c>
      <c r="I410">
        <v>305023.53000000003</v>
      </c>
      <c r="J410">
        <v>181252.26</v>
      </c>
      <c r="K410">
        <v>11641.05</v>
      </c>
      <c r="L410">
        <v>2462.4899999999998</v>
      </c>
      <c r="M410">
        <v>30724.14</v>
      </c>
      <c r="N410">
        <v>78943.59</v>
      </c>
      <c r="O410">
        <v>25.88</v>
      </c>
      <c r="P410" t="s">
        <v>35</v>
      </c>
      <c r="Q410" t="s">
        <v>193</v>
      </c>
      <c r="R410" t="s">
        <v>37</v>
      </c>
      <c r="S410" t="s">
        <v>91</v>
      </c>
      <c r="T410" t="s">
        <v>39</v>
      </c>
      <c r="U410">
        <v>10</v>
      </c>
      <c r="V410" s="1">
        <v>45676</v>
      </c>
      <c r="W410" s="1">
        <v>45680</v>
      </c>
      <c r="X410" s="1">
        <v>45700</v>
      </c>
      <c r="Y410" t="s">
        <v>40</v>
      </c>
      <c r="Z410" t="s">
        <v>64</v>
      </c>
      <c r="AA410" t="s">
        <v>65</v>
      </c>
      <c r="AB410" t="s">
        <v>76</v>
      </c>
      <c r="AC410" t="s">
        <v>57</v>
      </c>
      <c r="AD410" t="s">
        <v>67</v>
      </c>
    </row>
    <row r="411" spans="1:30" x14ac:dyDescent="0.3">
      <c r="A411" t="s">
        <v>930</v>
      </c>
      <c r="B411" t="s">
        <v>931</v>
      </c>
      <c r="C411" t="s">
        <v>80</v>
      </c>
      <c r="D411" t="s">
        <v>88</v>
      </c>
      <c r="E411" t="s">
        <v>89</v>
      </c>
      <c r="F411">
        <v>1342</v>
      </c>
      <c r="G411">
        <v>301.13</v>
      </c>
      <c r="H411">
        <v>0.1</v>
      </c>
      <c r="I411">
        <v>363704.81</v>
      </c>
      <c r="J411">
        <v>168457.68</v>
      </c>
      <c r="K411">
        <v>930.44</v>
      </c>
      <c r="L411">
        <v>673.69</v>
      </c>
      <c r="M411">
        <v>13607.89</v>
      </c>
      <c r="N411">
        <v>180035.11</v>
      </c>
      <c r="O411">
        <v>49.5</v>
      </c>
      <c r="P411" t="s">
        <v>35</v>
      </c>
      <c r="Q411" t="s">
        <v>36</v>
      </c>
      <c r="R411" t="s">
        <v>37</v>
      </c>
      <c r="S411" t="s">
        <v>97</v>
      </c>
      <c r="T411" t="s">
        <v>53</v>
      </c>
      <c r="U411">
        <v>7</v>
      </c>
      <c r="V411" s="1">
        <v>45560</v>
      </c>
      <c r="W411" s="1">
        <v>45563</v>
      </c>
      <c r="X411" s="1">
        <v>45592</v>
      </c>
      <c r="Y411" t="s">
        <v>103</v>
      </c>
      <c r="Z411" t="s">
        <v>104</v>
      </c>
      <c r="AA411" t="s">
        <v>65</v>
      </c>
      <c r="AB411" t="s">
        <v>76</v>
      </c>
      <c r="AC411" t="s">
        <v>98</v>
      </c>
      <c r="AD411" t="s">
        <v>45</v>
      </c>
    </row>
    <row r="412" spans="1:30" x14ac:dyDescent="0.3">
      <c r="A412" t="s">
        <v>932</v>
      </c>
      <c r="B412" t="s">
        <v>933</v>
      </c>
      <c r="C412" t="s">
        <v>32</v>
      </c>
      <c r="D412" t="s">
        <v>107</v>
      </c>
      <c r="E412" t="s">
        <v>108</v>
      </c>
      <c r="F412">
        <v>826</v>
      </c>
      <c r="G412">
        <v>334.34</v>
      </c>
      <c r="H412">
        <v>0</v>
      </c>
      <c r="I412">
        <v>276164.84000000003</v>
      </c>
      <c r="J412">
        <v>152309.04999999999</v>
      </c>
      <c r="K412">
        <v>3548.44</v>
      </c>
      <c r="L412">
        <v>1422.99</v>
      </c>
      <c r="M412">
        <v>15731.47</v>
      </c>
      <c r="N412">
        <v>103152.89</v>
      </c>
      <c r="O412">
        <v>37.35</v>
      </c>
      <c r="P412" t="s">
        <v>35</v>
      </c>
      <c r="Q412" t="s">
        <v>132</v>
      </c>
      <c r="R412" t="s">
        <v>37</v>
      </c>
      <c r="S412" t="s">
        <v>97</v>
      </c>
      <c r="T412" t="s">
        <v>63</v>
      </c>
      <c r="U412">
        <v>10</v>
      </c>
      <c r="V412" s="1">
        <v>45673</v>
      </c>
      <c r="W412" s="1">
        <v>45676</v>
      </c>
      <c r="X412" s="1">
        <v>45713</v>
      </c>
      <c r="Y412" t="s">
        <v>40</v>
      </c>
      <c r="Z412" t="s">
        <v>64</v>
      </c>
      <c r="AA412" t="s">
        <v>83</v>
      </c>
      <c r="AB412" t="s">
        <v>43</v>
      </c>
      <c r="AC412" t="s">
        <v>57</v>
      </c>
      <c r="AD412" t="s">
        <v>67</v>
      </c>
    </row>
    <row r="413" spans="1:30" x14ac:dyDescent="0.3">
      <c r="A413" t="s">
        <v>934</v>
      </c>
      <c r="B413" t="s">
        <v>935</v>
      </c>
      <c r="C413" t="s">
        <v>135</v>
      </c>
      <c r="D413" t="s">
        <v>140</v>
      </c>
      <c r="E413" t="s">
        <v>49</v>
      </c>
      <c r="F413">
        <v>929</v>
      </c>
      <c r="G413">
        <v>488.95</v>
      </c>
      <c r="H413">
        <v>0.05</v>
      </c>
      <c r="I413">
        <v>431522.82</v>
      </c>
      <c r="J413">
        <v>313416.78000000003</v>
      </c>
      <c r="K413">
        <v>11564.69</v>
      </c>
      <c r="L413">
        <v>1803.25</v>
      </c>
      <c r="M413">
        <v>45501.3</v>
      </c>
      <c r="N413">
        <v>59236.800000000003</v>
      </c>
      <c r="O413">
        <v>13.73</v>
      </c>
      <c r="P413" t="s">
        <v>35</v>
      </c>
      <c r="Q413" t="s">
        <v>132</v>
      </c>
      <c r="R413" t="s">
        <v>74</v>
      </c>
      <c r="S413" t="s">
        <v>38</v>
      </c>
      <c r="T413" t="s">
        <v>112</v>
      </c>
      <c r="U413">
        <v>7</v>
      </c>
      <c r="V413" s="1">
        <v>45593</v>
      </c>
      <c r="W413" s="1">
        <v>45596</v>
      </c>
      <c r="X413" s="1">
        <v>45615</v>
      </c>
      <c r="Y413" t="s">
        <v>54</v>
      </c>
      <c r="Z413" t="s">
        <v>75</v>
      </c>
      <c r="AA413" t="s">
        <v>42</v>
      </c>
      <c r="AB413" t="s">
        <v>43</v>
      </c>
      <c r="AC413" t="s">
        <v>123</v>
      </c>
      <c r="AD413" t="s">
        <v>67</v>
      </c>
    </row>
    <row r="414" spans="1:30" x14ac:dyDescent="0.3">
      <c r="A414" t="s">
        <v>936</v>
      </c>
      <c r="B414" t="s">
        <v>937</v>
      </c>
      <c r="C414" t="s">
        <v>87</v>
      </c>
      <c r="D414" t="s">
        <v>140</v>
      </c>
      <c r="E414" t="s">
        <v>49</v>
      </c>
      <c r="F414">
        <v>182</v>
      </c>
      <c r="G414">
        <v>100.37</v>
      </c>
      <c r="H414">
        <v>0.15</v>
      </c>
      <c r="I414">
        <v>15527.24</v>
      </c>
      <c r="J414">
        <v>10486.98</v>
      </c>
      <c r="K414">
        <v>9853.5400000000009</v>
      </c>
      <c r="L414">
        <v>1576.56</v>
      </c>
      <c r="M414">
        <v>1084.71</v>
      </c>
      <c r="N414">
        <v>-7474.55</v>
      </c>
      <c r="O414">
        <v>-48.14</v>
      </c>
      <c r="P414" t="s">
        <v>35</v>
      </c>
      <c r="Q414" t="s">
        <v>90</v>
      </c>
      <c r="R414" t="s">
        <v>74</v>
      </c>
      <c r="S414" t="s">
        <v>118</v>
      </c>
      <c r="T414" t="s">
        <v>170</v>
      </c>
      <c r="U414">
        <v>7</v>
      </c>
      <c r="V414" s="1">
        <v>45767</v>
      </c>
      <c r="W414" s="1">
        <v>45770</v>
      </c>
      <c r="X414" s="1">
        <v>45804</v>
      </c>
      <c r="Y414" t="s">
        <v>81</v>
      </c>
      <c r="Z414" t="s">
        <v>165</v>
      </c>
      <c r="AA414" t="s">
        <v>56</v>
      </c>
      <c r="AB414" t="s">
        <v>43</v>
      </c>
      <c r="AC414" t="s">
        <v>84</v>
      </c>
      <c r="AD414" t="s">
        <v>45</v>
      </c>
    </row>
    <row r="415" spans="1:30" x14ac:dyDescent="0.3">
      <c r="A415" t="s">
        <v>938</v>
      </c>
      <c r="B415" t="s">
        <v>939</v>
      </c>
      <c r="C415" t="s">
        <v>87</v>
      </c>
      <c r="D415" t="s">
        <v>140</v>
      </c>
      <c r="E415" t="s">
        <v>49</v>
      </c>
      <c r="F415">
        <v>1380</v>
      </c>
      <c r="G415">
        <v>37.57</v>
      </c>
      <c r="H415">
        <v>0.05</v>
      </c>
      <c r="I415">
        <v>49254.27</v>
      </c>
      <c r="J415">
        <v>35387.49</v>
      </c>
      <c r="K415">
        <v>7055.16</v>
      </c>
      <c r="L415">
        <v>779.72</v>
      </c>
      <c r="M415">
        <v>2061.75</v>
      </c>
      <c r="N415">
        <v>3970.15</v>
      </c>
      <c r="O415">
        <v>8.06</v>
      </c>
      <c r="P415" t="s">
        <v>35</v>
      </c>
      <c r="Q415" t="s">
        <v>50</v>
      </c>
      <c r="R415" t="s">
        <v>37</v>
      </c>
      <c r="S415" t="s">
        <v>52</v>
      </c>
      <c r="T415" t="s">
        <v>53</v>
      </c>
      <c r="U415">
        <v>0</v>
      </c>
      <c r="V415" s="1">
        <v>45727</v>
      </c>
      <c r="W415" s="1">
        <v>45734</v>
      </c>
      <c r="X415" s="1">
        <v>45750</v>
      </c>
      <c r="Y415" t="s">
        <v>40</v>
      </c>
      <c r="Z415" t="s">
        <v>41</v>
      </c>
      <c r="AA415" t="s">
        <v>83</v>
      </c>
      <c r="AB415" t="s">
        <v>43</v>
      </c>
      <c r="AC415" t="s">
        <v>57</v>
      </c>
      <c r="AD415" t="s">
        <v>58</v>
      </c>
    </row>
    <row r="416" spans="1:30" x14ac:dyDescent="0.3">
      <c r="A416" t="s">
        <v>940</v>
      </c>
      <c r="B416" t="s">
        <v>941</v>
      </c>
      <c r="C416" t="s">
        <v>70</v>
      </c>
      <c r="D416" t="s">
        <v>140</v>
      </c>
      <c r="E416" t="s">
        <v>49</v>
      </c>
      <c r="F416">
        <v>134</v>
      </c>
      <c r="G416">
        <v>243.32</v>
      </c>
      <c r="H416">
        <v>0.1</v>
      </c>
      <c r="I416">
        <v>29344.39</v>
      </c>
      <c r="J416">
        <v>16956.09</v>
      </c>
      <c r="K416">
        <v>7279.49</v>
      </c>
      <c r="L416">
        <v>1285.96</v>
      </c>
      <c r="M416">
        <v>2947.66</v>
      </c>
      <c r="N416">
        <v>875.19</v>
      </c>
      <c r="O416">
        <v>2.98</v>
      </c>
      <c r="P416" t="s">
        <v>35</v>
      </c>
      <c r="Q416" t="s">
        <v>36</v>
      </c>
      <c r="R416" t="s">
        <v>51</v>
      </c>
      <c r="S416" t="s">
        <v>52</v>
      </c>
      <c r="T416" t="s">
        <v>53</v>
      </c>
      <c r="U416">
        <v>10</v>
      </c>
      <c r="V416" s="1">
        <v>45616</v>
      </c>
      <c r="W416" s="1">
        <v>45621</v>
      </c>
      <c r="X416" s="1">
        <v>45636</v>
      </c>
      <c r="Y416" t="s">
        <v>54</v>
      </c>
      <c r="Z416" t="s">
        <v>92</v>
      </c>
      <c r="AA416" t="s">
        <v>65</v>
      </c>
      <c r="AB416" t="s">
        <v>66</v>
      </c>
      <c r="AC416" t="s">
        <v>98</v>
      </c>
      <c r="AD416" t="s">
        <v>45</v>
      </c>
    </row>
    <row r="417" spans="1:30" x14ac:dyDescent="0.3">
      <c r="A417" t="s">
        <v>942</v>
      </c>
      <c r="B417" t="s">
        <v>943</v>
      </c>
      <c r="C417" t="s">
        <v>135</v>
      </c>
      <c r="D417" t="s">
        <v>48</v>
      </c>
      <c r="E417" t="s">
        <v>49</v>
      </c>
      <c r="F417">
        <v>1169</v>
      </c>
      <c r="G417">
        <v>328.95</v>
      </c>
      <c r="H417">
        <v>0.1</v>
      </c>
      <c r="I417">
        <v>346088.29</v>
      </c>
      <c r="J417">
        <v>251945.97</v>
      </c>
      <c r="K417">
        <v>1926.93</v>
      </c>
      <c r="L417">
        <v>306.91000000000003</v>
      </c>
      <c r="M417">
        <v>8246.64</v>
      </c>
      <c r="N417">
        <v>83661.84</v>
      </c>
      <c r="O417">
        <v>24.17</v>
      </c>
      <c r="P417" t="s">
        <v>35</v>
      </c>
      <c r="Q417" t="s">
        <v>73</v>
      </c>
      <c r="R417" t="s">
        <v>74</v>
      </c>
      <c r="S417" t="s">
        <v>91</v>
      </c>
      <c r="T417" t="s">
        <v>63</v>
      </c>
      <c r="U417">
        <v>2</v>
      </c>
      <c r="V417" s="1">
        <v>45497</v>
      </c>
      <c r="W417" s="1">
        <v>45503</v>
      </c>
      <c r="X417" s="1">
        <v>45531</v>
      </c>
      <c r="Y417" t="s">
        <v>103</v>
      </c>
      <c r="Z417" t="s">
        <v>119</v>
      </c>
      <c r="AA417" t="s">
        <v>42</v>
      </c>
      <c r="AB417" t="s">
        <v>43</v>
      </c>
      <c r="AC417" t="s">
        <v>44</v>
      </c>
      <c r="AD417" t="s">
        <v>45</v>
      </c>
    </row>
    <row r="418" spans="1:30" x14ac:dyDescent="0.3">
      <c r="A418" t="s">
        <v>944</v>
      </c>
      <c r="B418" t="s">
        <v>945</v>
      </c>
      <c r="C418" t="s">
        <v>80</v>
      </c>
      <c r="D418" t="s">
        <v>130</v>
      </c>
      <c r="E418" t="s">
        <v>131</v>
      </c>
      <c r="F418">
        <v>67</v>
      </c>
      <c r="G418">
        <v>389.64</v>
      </c>
      <c r="H418">
        <v>0.1</v>
      </c>
      <c r="I418">
        <v>23495.29</v>
      </c>
      <c r="J418">
        <v>16369</v>
      </c>
      <c r="K418">
        <v>11855.36</v>
      </c>
      <c r="L418">
        <v>1271.05</v>
      </c>
      <c r="M418">
        <v>1423.25</v>
      </c>
      <c r="N418">
        <v>-7423.37</v>
      </c>
      <c r="O418">
        <v>-31.6</v>
      </c>
      <c r="P418" t="s">
        <v>35</v>
      </c>
      <c r="Q418" t="s">
        <v>117</v>
      </c>
      <c r="R418" t="s">
        <v>37</v>
      </c>
      <c r="S418" t="s">
        <v>97</v>
      </c>
      <c r="T418" t="s">
        <v>63</v>
      </c>
      <c r="U418">
        <v>15</v>
      </c>
      <c r="V418" s="1">
        <v>45885</v>
      </c>
      <c r="W418" s="1">
        <v>45886</v>
      </c>
      <c r="X418" s="1">
        <v>45926</v>
      </c>
      <c r="Y418" t="s">
        <v>103</v>
      </c>
      <c r="Z418" t="s">
        <v>177</v>
      </c>
      <c r="AA418" t="s">
        <v>83</v>
      </c>
      <c r="AB418" t="s">
        <v>76</v>
      </c>
      <c r="AC418" t="s">
        <v>93</v>
      </c>
      <c r="AD418" t="s">
        <v>45</v>
      </c>
    </row>
    <row r="419" spans="1:30" x14ac:dyDescent="0.3">
      <c r="A419" t="s">
        <v>946</v>
      </c>
      <c r="B419" t="s">
        <v>947</v>
      </c>
      <c r="C419" t="s">
        <v>135</v>
      </c>
      <c r="D419" t="s">
        <v>48</v>
      </c>
      <c r="E419" t="s">
        <v>49</v>
      </c>
      <c r="F419">
        <v>1601</v>
      </c>
      <c r="G419">
        <v>244.99</v>
      </c>
      <c r="H419">
        <v>0.15</v>
      </c>
      <c r="I419">
        <v>333394.64</v>
      </c>
      <c r="J419">
        <v>184099.81</v>
      </c>
      <c r="K419">
        <v>1745.2</v>
      </c>
      <c r="L419">
        <v>2552.8200000000002</v>
      </c>
      <c r="M419">
        <v>20963.62</v>
      </c>
      <c r="N419">
        <v>124033.19</v>
      </c>
      <c r="O419">
        <v>37.200000000000003</v>
      </c>
      <c r="P419" t="s">
        <v>35</v>
      </c>
      <c r="Q419" t="s">
        <v>132</v>
      </c>
      <c r="R419" t="s">
        <v>74</v>
      </c>
      <c r="S419" t="s">
        <v>97</v>
      </c>
      <c r="T419" t="s">
        <v>53</v>
      </c>
      <c r="U419">
        <v>15</v>
      </c>
      <c r="V419" s="1">
        <v>45719</v>
      </c>
      <c r="W419" s="1">
        <v>45723</v>
      </c>
      <c r="X419" s="1">
        <v>45757</v>
      </c>
      <c r="Y419" t="s">
        <v>40</v>
      </c>
      <c r="Z419" t="s">
        <v>41</v>
      </c>
      <c r="AA419" t="s">
        <v>65</v>
      </c>
      <c r="AB419" t="s">
        <v>66</v>
      </c>
      <c r="AC419" t="s">
        <v>98</v>
      </c>
      <c r="AD419" t="s">
        <v>45</v>
      </c>
    </row>
    <row r="420" spans="1:30" x14ac:dyDescent="0.3">
      <c r="A420" t="s">
        <v>948</v>
      </c>
      <c r="B420" t="s">
        <v>949</v>
      </c>
      <c r="C420" t="s">
        <v>80</v>
      </c>
      <c r="D420" t="s">
        <v>71</v>
      </c>
      <c r="E420" t="s">
        <v>72</v>
      </c>
      <c r="F420">
        <v>745</v>
      </c>
      <c r="G420">
        <v>128.24</v>
      </c>
      <c r="H420">
        <v>0.15</v>
      </c>
      <c r="I420">
        <v>81207.98</v>
      </c>
      <c r="J420">
        <v>53250.41</v>
      </c>
      <c r="K420">
        <v>6348.85</v>
      </c>
      <c r="L420">
        <v>2358.0700000000002</v>
      </c>
      <c r="M420">
        <v>5989.93</v>
      </c>
      <c r="N420">
        <v>13260.72</v>
      </c>
      <c r="O420">
        <v>16.329999999999998</v>
      </c>
      <c r="P420" t="s">
        <v>35</v>
      </c>
      <c r="Q420" t="s">
        <v>132</v>
      </c>
      <c r="R420" t="s">
        <v>51</v>
      </c>
      <c r="S420" t="s">
        <v>38</v>
      </c>
      <c r="T420" t="s">
        <v>112</v>
      </c>
      <c r="U420">
        <v>0</v>
      </c>
      <c r="V420" s="1">
        <v>45625</v>
      </c>
      <c r="W420" s="1">
        <v>45635</v>
      </c>
      <c r="X420" s="1">
        <v>45658</v>
      </c>
      <c r="Y420" t="s">
        <v>54</v>
      </c>
      <c r="Z420" t="s">
        <v>92</v>
      </c>
      <c r="AA420" t="s">
        <v>83</v>
      </c>
      <c r="AB420" t="s">
        <v>76</v>
      </c>
      <c r="AC420" t="s">
        <v>84</v>
      </c>
      <c r="AD420" t="s">
        <v>58</v>
      </c>
    </row>
    <row r="421" spans="1:30" x14ac:dyDescent="0.3">
      <c r="A421" t="s">
        <v>950</v>
      </c>
      <c r="B421" t="s">
        <v>951</v>
      </c>
      <c r="C421" t="s">
        <v>32</v>
      </c>
      <c r="D421" t="s">
        <v>48</v>
      </c>
      <c r="E421" t="s">
        <v>49</v>
      </c>
      <c r="F421">
        <v>841</v>
      </c>
      <c r="G421">
        <v>110.4</v>
      </c>
      <c r="H421">
        <v>0</v>
      </c>
      <c r="I421">
        <v>92846.399999999994</v>
      </c>
      <c r="J421">
        <v>50940.4</v>
      </c>
      <c r="K421">
        <v>14448.1</v>
      </c>
      <c r="L421">
        <v>1953.11</v>
      </c>
      <c r="M421">
        <v>4685.45</v>
      </c>
      <c r="N421">
        <v>20819.34</v>
      </c>
      <c r="O421">
        <v>22.42</v>
      </c>
      <c r="P421" t="s">
        <v>35</v>
      </c>
      <c r="Q421" t="s">
        <v>184</v>
      </c>
      <c r="R421" t="s">
        <v>37</v>
      </c>
      <c r="S421" t="s">
        <v>52</v>
      </c>
      <c r="T421" t="s">
        <v>112</v>
      </c>
      <c r="U421">
        <v>0</v>
      </c>
      <c r="V421" s="1">
        <v>45467</v>
      </c>
      <c r="W421" s="1">
        <v>45469</v>
      </c>
      <c r="X421" s="1">
        <v>45475</v>
      </c>
      <c r="Y421" t="s">
        <v>81</v>
      </c>
      <c r="Z421" t="s">
        <v>150</v>
      </c>
      <c r="AA421" t="s">
        <v>56</v>
      </c>
      <c r="AB421" t="s">
        <v>76</v>
      </c>
      <c r="AC421" t="s">
        <v>77</v>
      </c>
      <c r="AD421" t="s">
        <v>67</v>
      </c>
    </row>
    <row r="422" spans="1:30" x14ac:dyDescent="0.3">
      <c r="A422" t="s">
        <v>952</v>
      </c>
      <c r="B422" t="s">
        <v>953</v>
      </c>
      <c r="C422" t="s">
        <v>70</v>
      </c>
      <c r="D422" t="s">
        <v>48</v>
      </c>
      <c r="E422" t="s">
        <v>49</v>
      </c>
      <c r="F422">
        <v>193</v>
      </c>
      <c r="G422">
        <v>238.24</v>
      </c>
      <c r="H422">
        <v>0.1</v>
      </c>
      <c r="I422">
        <v>41382.29</v>
      </c>
      <c r="J422">
        <v>25059.439999999999</v>
      </c>
      <c r="K422">
        <v>2991.47</v>
      </c>
      <c r="L422">
        <v>2593.15</v>
      </c>
      <c r="M422">
        <v>2527.88</v>
      </c>
      <c r="N422">
        <v>8210.35</v>
      </c>
      <c r="O422">
        <v>19.84</v>
      </c>
      <c r="P422" t="s">
        <v>35</v>
      </c>
      <c r="Q422" t="s">
        <v>50</v>
      </c>
      <c r="R422" t="s">
        <v>51</v>
      </c>
      <c r="S422" t="s">
        <v>97</v>
      </c>
      <c r="T422" t="s">
        <v>63</v>
      </c>
      <c r="U422">
        <v>0</v>
      </c>
      <c r="V422" s="1">
        <v>45452</v>
      </c>
      <c r="W422" s="1">
        <v>45454</v>
      </c>
      <c r="X422" s="1">
        <v>45476</v>
      </c>
      <c r="Y422" t="s">
        <v>81</v>
      </c>
      <c r="Z422" t="s">
        <v>150</v>
      </c>
      <c r="AA422" t="s">
        <v>42</v>
      </c>
      <c r="AB422" t="s">
        <v>66</v>
      </c>
      <c r="AC422" t="s">
        <v>84</v>
      </c>
      <c r="AD422" t="s">
        <v>45</v>
      </c>
    </row>
    <row r="423" spans="1:30" x14ac:dyDescent="0.3">
      <c r="A423" t="s">
        <v>954</v>
      </c>
      <c r="B423" t="s">
        <v>955</v>
      </c>
      <c r="C423" t="s">
        <v>87</v>
      </c>
      <c r="D423" t="s">
        <v>61</v>
      </c>
      <c r="E423" t="s">
        <v>62</v>
      </c>
      <c r="F423">
        <v>375</v>
      </c>
      <c r="G423">
        <v>309.77999999999997</v>
      </c>
      <c r="H423">
        <v>0.1</v>
      </c>
      <c r="I423">
        <v>104550.75</v>
      </c>
      <c r="J423">
        <v>65474.65</v>
      </c>
      <c r="K423">
        <v>7785.89</v>
      </c>
      <c r="L423">
        <v>2086.02</v>
      </c>
      <c r="M423">
        <v>4970.7700000000004</v>
      </c>
      <c r="N423">
        <v>24233.42</v>
      </c>
      <c r="O423">
        <v>23.18</v>
      </c>
      <c r="P423" t="s">
        <v>35</v>
      </c>
      <c r="Q423" t="s">
        <v>36</v>
      </c>
      <c r="R423" t="s">
        <v>74</v>
      </c>
      <c r="S423" t="s">
        <v>91</v>
      </c>
      <c r="T423" t="s">
        <v>112</v>
      </c>
      <c r="U423">
        <v>15</v>
      </c>
      <c r="V423" s="1">
        <v>45299</v>
      </c>
      <c r="W423" s="1">
        <v>45302</v>
      </c>
      <c r="X423" s="1">
        <v>45324</v>
      </c>
      <c r="Y423" t="s">
        <v>40</v>
      </c>
      <c r="Z423" t="s">
        <v>64</v>
      </c>
      <c r="AA423" t="s">
        <v>83</v>
      </c>
      <c r="AB423" t="s">
        <v>66</v>
      </c>
      <c r="AC423" t="s">
        <v>93</v>
      </c>
      <c r="AD423" t="s">
        <v>58</v>
      </c>
    </row>
    <row r="424" spans="1:30" x14ac:dyDescent="0.3">
      <c r="A424" t="s">
        <v>956</v>
      </c>
      <c r="B424" t="s">
        <v>957</v>
      </c>
      <c r="C424" t="s">
        <v>70</v>
      </c>
      <c r="D424" t="s">
        <v>33</v>
      </c>
      <c r="E424" t="s">
        <v>34</v>
      </c>
      <c r="F424">
        <v>639</v>
      </c>
      <c r="G424">
        <v>330.22</v>
      </c>
      <c r="H424">
        <v>0.15</v>
      </c>
      <c r="I424">
        <v>179358.99</v>
      </c>
      <c r="J424">
        <v>99371.08</v>
      </c>
      <c r="K424">
        <v>12718.27</v>
      </c>
      <c r="L424">
        <v>2397.81</v>
      </c>
      <c r="M424">
        <v>10601.74</v>
      </c>
      <c r="N424">
        <v>54270.09</v>
      </c>
      <c r="O424">
        <v>30.26</v>
      </c>
      <c r="P424" t="s">
        <v>35</v>
      </c>
      <c r="Q424" t="s">
        <v>117</v>
      </c>
      <c r="R424" t="s">
        <v>74</v>
      </c>
      <c r="S424" t="s">
        <v>97</v>
      </c>
      <c r="T424" t="s">
        <v>39</v>
      </c>
      <c r="U424">
        <v>2</v>
      </c>
      <c r="V424" s="1">
        <v>45471</v>
      </c>
      <c r="W424" s="1">
        <v>45478</v>
      </c>
      <c r="X424" s="1">
        <v>45490</v>
      </c>
      <c r="Y424" t="s">
        <v>81</v>
      </c>
      <c r="Z424" t="s">
        <v>150</v>
      </c>
      <c r="AA424" t="s">
        <v>83</v>
      </c>
      <c r="AB424" t="s">
        <v>43</v>
      </c>
      <c r="AC424" t="s">
        <v>123</v>
      </c>
      <c r="AD424" t="s">
        <v>58</v>
      </c>
    </row>
    <row r="425" spans="1:30" x14ac:dyDescent="0.3">
      <c r="A425" t="s">
        <v>958</v>
      </c>
      <c r="B425" t="s">
        <v>959</v>
      </c>
      <c r="C425" t="s">
        <v>32</v>
      </c>
      <c r="D425" t="s">
        <v>107</v>
      </c>
      <c r="E425" t="s">
        <v>108</v>
      </c>
      <c r="F425">
        <v>610</v>
      </c>
      <c r="G425">
        <v>443.63</v>
      </c>
      <c r="H425">
        <v>0.1</v>
      </c>
      <c r="I425">
        <v>243552.87</v>
      </c>
      <c r="J425">
        <v>158308.65</v>
      </c>
      <c r="K425">
        <v>1467.79</v>
      </c>
      <c r="L425">
        <v>2206.96</v>
      </c>
      <c r="M425">
        <v>26845.24</v>
      </c>
      <c r="N425">
        <v>54724.23</v>
      </c>
      <c r="O425">
        <v>22.47</v>
      </c>
      <c r="P425" t="s">
        <v>35</v>
      </c>
      <c r="Q425" t="s">
        <v>111</v>
      </c>
      <c r="R425" t="s">
        <v>51</v>
      </c>
      <c r="S425" t="s">
        <v>118</v>
      </c>
      <c r="T425" t="s">
        <v>112</v>
      </c>
      <c r="U425">
        <v>0</v>
      </c>
      <c r="V425" s="1">
        <v>45797</v>
      </c>
      <c r="W425" s="1">
        <v>45804</v>
      </c>
      <c r="X425" s="1">
        <v>45820</v>
      </c>
      <c r="Y425" t="s">
        <v>81</v>
      </c>
      <c r="Z425" t="s">
        <v>82</v>
      </c>
      <c r="AA425" t="s">
        <v>42</v>
      </c>
      <c r="AB425" t="s">
        <v>66</v>
      </c>
      <c r="AC425" t="s">
        <v>77</v>
      </c>
      <c r="AD425" t="s">
        <v>45</v>
      </c>
    </row>
    <row r="426" spans="1:30" x14ac:dyDescent="0.3">
      <c r="A426" t="s">
        <v>960</v>
      </c>
      <c r="B426" t="s">
        <v>961</v>
      </c>
      <c r="C426" t="s">
        <v>135</v>
      </c>
      <c r="D426" t="s">
        <v>101</v>
      </c>
      <c r="E426" t="s">
        <v>102</v>
      </c>
      <c r="F426">
        <v>996</v>
      </c>
      <c r="G426">
        <v>32.82</v>
      </c>
      <c r="H426">
        <v>0.15</v>
      </c>
      <c r="I426">
        <v>27785.41</v>
      </c>
      <c r="J426">
        <v>15680.6</v>
      </c>
      <c r="K426">
        <v>11316.38</v>
      </c>
      <c r="L426">
        <v>2581.7399999999998</v>
      </c>
      <c r="M426">
        <v>1657.88</v>
      </c>
      <c r="N426">
        <v>-3451.19</v>
      </c>
      <c r="O426">
        <v>-12.42</v>
      </c>
      <c r="P426" t="s">
        <v>35</v>
      </c>
      <c r="Q426" t="s">
        <v>90</v>
      </c>
      <c r="R426" t="s">
        <v>51</v>
      </c>
      <c r="S426" t="s">
        <v>118</v>
      </c>
      <c r="T426" t="s">
        <v>39</v>
      </c>
      <c r="U426">
        <v>0</v>
      </c>
      <c r="V426" s="1">
        <v>45302</v>
      </c>
      <c r="W426" s="1">
        <v>45307</v>
      </c>
      <c r="X426" s="1">
        <v>45334</v>
      </c>
      <c r="Y426" t="s">
        <v>40</v>
      </c>
      <c r="Z426" t="s">
        <v>64</v>
      </c>
      <c r="AA426" t="s">
        <v>65</v>
      </c>
      <c r="AB426" t="s">
        <v>43</v>
      </c>
      <c r="AC426" t="s">
        <v>44</v>
      </c>
      <c r="AD426" t="s">
        <v>58</v>
      </c>
    </row>
    <row r="427" spans="1:30" x14ac:dyDescent="0.3">
      <c r="A427" t="s">
        <v>962</v>
      </c>
      <c r="B427" t="s">
        <v>963</v>
      </c>
      <c r="C427" t="s">
        <v>32</v>
      </c>
      <c r="D427" t="s">
        <v>61</v>
      </c>
      <c r="E427" t="s">
        <v>62</v>
      </c>
      <c r="F427">
        <v>337</v>
      </c>
      <c r="G427">
        <v>245.98</v>
      </c>
      <c r="H427">
        <v>0.1</v>
      </c>
      <c r="I427">
        <v>74605.73</v>
      </c>
      <c r="J427">
        <v>52408.19</v>
      </c>
      <c r="K427">
        <v>2973.54</v>
      </c>
      <c r="L427">
        <v>152.38999999999999</v>
      </c>
      <c r="M427">
        <v>2242.0100000000002</v>
      </c>
      <c r="N427">
        <v>16829.599999999999</v>
      </c>
      <c r="O427">
        <v>22.56</v>
      </c>
      <c r="P427" t="s">
        <v>35</v>
      </c>
      <c r="Q427" t="s">
        <v>73</v>
      </c>
      <c r="R427" t="s">
        <v>37</v>
      </c>
      <c r="S427" t="s">
        <v>118</v>
      </c>
      <c r="T427" t="s">
        <v>53</v>
      </c>
      <c r="U427">
        <v>10</v>
      </c>
      <c r="V427" s="1">
        <v>45593</v>
      </c>
      <c r="W427" s="1">
        <v>45595</v>
      </c>
      <c r="X427" s="1">
        <v>45615</v>
      </c>
      <c r="Y427" t="s">
        <v>54</v>
      </c>
      <c r="Z427" t="s">
        <v>75</v>
      </c>
      <c r="AA427" t="s">
        <v>42</v>
      </c>
      <c r="AB427" t="s">
        <v>76</v>
      </c>
      <c r="AC427" t="s">
        <v>44</v>
      </c>
      <c r="AD427" t="s">
        <v>58</v>
      </c>
    </row>
    <row r="428" spans="1:30" x14ac:dyDescent="0.3">
      <c r="A428" t="s">
        <v>964</v>
      </c>
      <c r="B428" t="s">
        <v>965</v>
      </c>
      <c r="C428" t="s">
        <v>87</v>
      </c>
      <c r="D428" t="s">
        <v>48</v>
      </c>
      <c r="E428" t="s">
        <v>49</v>
      </c>
      <c r="F428">
        <v>492</v>
      </c>
      <c r="G428">
        <v>232.19</v>
      </c>
      <c r="H428">
        <v>0</v>
      </c>
      <c r="I428">
        <v>114237.48</v>
      </c>
      <c r="J428">
        <v>80074.8</v>
      </c>
      <c r="K428">
        <v>12266.92</v>
      </c>
      <c r="L428">
        <v>1958.94</v>
      </c>
      <c r="M428">
        <v>10468.84</v>
      </c>
      <c r="N428">
        <v>9467.98</v>
      </c>
      <c r="O428">
        <v>8.2899999999999991</v>
      </c>
      <c r="P428" t="s">
        <v>35</v>
      </c>
      <c r="Q428" t="s">
        <v>122</v>
      </c>
      <c r="R428" t="s">
        <v>37</v>
      </c>
      <c r="S428" t="s">
        <v>118</v>
      </c>
      <c r="T428" t="s">
        <v>63</v>
      </c>
      <c r="U428">
        <v>4</v>
      </c>
      <c r="V428" s="1">
        <v>45397</v>
      </c>
      <c r="W428" s="1">
        <v>45404</v>
      </c>
      <c r="X428" s="1">
        <v>45427</v>
      </c>
      <c r="Y428" t="s">
        <v>81</v>
      </c>
      <c r="Z428" t="s">
        <v>165</v>
      </c>
      <c r="AA428" t="s">
        <v>42</v>
      </c>
      <c r="AB428" t="s">
        <v>66</v>
      </c>
      <c r="AC428" t="s">
        <v>77</v>
      </c>
      <c r="AD428" t="s">
        <v>58</v>
      </c>
    </row>
    <row r="429" spans="1:30" x14ac:dyDescent="0.3">
      <c r="A429" t="s">
        <v>966</v>
      </c>
      <c r="B429" t="s">
        <v>967</v>
      </c>
      <c r="C429" t="s">
        <v>87</v>
      </c>
      <c r="D429" t="s">
        <v>33</v>
      </c>
      <c r="E429" t="s">
        <v>34</v>
      </c>
      <c r="F429">
        <v>82</v>
      </c>
      <c r="G429">
        <v>222.41</v>
      </c>
      <c r="H429">
        <v>0</v>
      </c>
      <c r="I429">
        <v>18237.62</v>
      </c>
      <c r="J429">
        <v>10051.39</v>
      </c>
      <c r="K429">
        <v>3286.2</v>
      </c>
      <c r="L429">
        <v>2039.95</v>
      </c>
      <c r="M429">
        <v>767.02</v>
      </c>
      <c r="N429">
        <v>2093.06</v>
      </c>
      <c r="O429">
        <v>11.48</v>
      </c>
      <c r="P429" t="s">
        <v>35</v>
      </c>
      <c r="Q429" t="s">
        <v>50</v>
      </c>
      <c r="R429" t="s">
        <v>51</v>
      </c>
      <c r="S429" t="s">
        <v>91</v>
      </c>
      <c r="T429" t="s">
        <v>63</v>
      </c>
      <c r="U429">
        <v>0</v>
      </c>
      <c r="V429" s="1">
        <v>45390</v>
      </c>
      <c r="W429" s="1">
        <v>45393</v>
      </c>
      <c r="X429" s="1">
        <v>45399</v>
      </c>
      <c r="Y429" t="s">
        <v>81</v>
      </c>
      <c r="Z429" t="s">
        <v>165</v>
      </c>
      <c r="AA429" t="s">
        <v>42</v>
      </c>
      <c r="AB429" t="s">
        <v>43</v>
      </c>
      <c r="AC429" t="s">
        <v>84</v>
      </c>
      <c r="AD429" t="s">
        <v>67</v>
      </c>
    </row>
    <row r="430" spans="1:30" x14ac:dyDescent="0.3">
      <c r="A430" t="s">
        <v>968</v>
      </c>
      <c r="B430" t="s">
        <v>969</v>
      </c>
      <c r="C430" t="s">
        <v>87</v>
      </c>
      <c r="D430" t="s">
        <v>33</v>
      </c>
      <c r="E430" t="s">
        <v>34</v>
      </c>
      <c r="F430">
        <v>525</v>
      </c>
      <c r="G430">
        <v>122.61</v>
      </c>
      <c r="H430">
        <v>0.1</v>
      </c>
      <c r="I430">
        <v>57933.22</v>
      </c>
      <c r="J430">
        <v>31690.07</v>
      </c>
      <c r="K430">
        <v>717.42</v>
      </c>
      <c r="L430">
        <v>1996.58</v>
      </c>
      <c r="M430">
        <v>1228.08</v>
      </c>
      <c r="N430">
        <v>22301.07</v>
      </c>
      <c r="O430">
        <v>38.49</v>
      </c>
      <c r="P430" t="s">
        <v>35</v>
      </c>
      <c r="Q430" t="s">
        <v>203</v>
      </c>
      <c r="R430" t="s">
        <v>37</v>
      </c>
      <c r="S430" t="s">
        <v>52</v>
      </c>
      <c r="T430" t="s">
        <v>63</v>
      </c>
      <c r="U430">
        <v>2</v>
      </c>
      <c r="V430" s="1">
        <v>45509</v>
      </c>
      <c r="W430" s="1">
        <v>45517</v>
      </c>
      <c r="X430" s="1">
        <v>45526</v>
      </c>
      <c r="Y430" t="s">
        <v>103</v>
      </c>
      <c r="Z430" t="s">
        <v>177</v>
      </c>
      <c r="AA430" t="s">
        <v>83</v>
      </c>
      <c r="AB430" t="s">
        <v>66</v>
      </c>
      <c r="AC430" t="s">
        <v>98</v>
      </c>
      <c r="AD430" t="s">
        <v>45</v>
      </c>
    </row>
    <row r="431" spans="1:30" x14ac:dyDescent="0.3">
      <c r="A431" t="s">
        <v>970</v>
      </c>
      <c r="B431" t="s">
        <v>971</v>
      </c>
      <c r="C431" t="s">
        <v>70</v>
      </c>
      <c r="D431" t="s">
        <v>61</v>
      </c>
      <c r="E431" t="s">
        <v>62</v>
      </c>
      <c r="F431">
        <v>258</v>
      </c>
      <c r="G431">
        <v>362.01</v>
      </c>
      <c r="H431">
        <v>0.05</v>
      </c>
      <c r="I431">
        <v>88728.65</v>
      </c>
      <c r="J431">
        <v>46634.19</v>
      </c>
      <c r="K431">
        <v>1873.8</v>
      </c>
      <c r="L431">
        <v>1040.6300000000001</v>
      </c>
      <c r="M431">
        <v>7372.23</v>
      </c>
      <c r="N431">
        <v>31807.8</v>
      </c>
      <c r="O431">
        <v>35.85</v>
      </c>
      <c r="P431" t="s">
        <v>35</v>
      </c>
      <c r="Q431" t="s">
        <v>50</v>
      </c>
      <c r="R431" t="s">
        <v>51</v>
      </c>
      <c r="S431" t="s">
        <v>52</v>
      </c>
      <c r="T431" t="s">
        <v>112</v>
      </c>
      <c r="U431">
        <v>7</v>
      </c>
      <c r="V431" s="1">
        <v>45689</v>
      </c>
      <c r="W431" s="1">
        <v>45692</v>
      </c>
      <c r="X431" s="1">
        <v>45709</v>
      </c>
      <c r="Y431" t="s">
        <v>40</v>
      </c>
      <c r="Z431" t="s">
        <v>147</v>
      </c>
      <c r="AA431" t="s">
        <v>83</v>
      </c>
      <c r="AB431" t="s">
        <v>43</v>
      </c>
      <c r="AC431" t="s">
        <v>44</v>
      </c>
      <c r="AD431" t="s">
        <v>45</v>
      </c>
    </row>
    <row r="432" spans="1:30" x14ac:dyDescent="0.3">
      <c r="A432" t="s">
        <v>972</v>
      </c>
      <c r="B432" t="s">
        <v>973</v>
      </c>
      <c r="C432" t="s">
        <v>135</v>
      </c>
      <c r="D432" t="s">
        <v>88</v>
      </c>
      <c r="E432" t="s">
        <v>89</v>
      </c>
      <c r="F432">
        <v>1081</v>
      </c>
      <c r="G432">
        <v>301.98</v>
      </c>
      <c r="H432">
        <v>0</v>
      </c>
      <c r="I432">
        <v>326440.38</v>
      </c>
      <c r="J432">
        <v>169677.76</v>
      </c>
      <c r="K432">
        <v>9437.06</v>
      </c>
      <c r="L432">
        <v>2700.66</v>
      </c>
      <c r="M432">
        <v>16610.87</v>
      </c>
      <c r="N432">
        <v>128014.03</v>
      </c>
      <c r="O432">
        <v>39.22</v>
      </c>
      <c r="P432" t="s">
        <v>35</v>
      </c>
      <c r="Q432" t="s">
        <v>90</v>
      </c>
      <c r="R432" t="s">
        <v>51</v>
      </c>
      <c r="S432" t="s">
        <v>97</v>
      </c>
      <c r="T432" t="s">
        <v>63</v>
      </c>
      <c r="U432">
        <v>0</v>
      </c>
      <c r="V432" s="1">
        <v>45730</v>
      </c>
      <c r="W432" s="1">
        <v>45734</v>
      </c>
      <c r="X432" s="1">
        <v>45740</v>
      </c>
      <c r="Y432" t="s">
        <v>40</v>
      </c>
      <c r="Z432" t="s">
        <v>41</v>
      </c>
      <c r="AA432" t="s">
        <v>83</v>
      </c>
      <c r="AB432" t="s">
        <v>76</v>
      </c>
      <c r="AC432" t="s">
        <v>44</v>
      </c>
      <c r="AD432" t="s">
        <v>58</v>
      </c>
    </row>
    <row r="433" spans="1:30" x14ac:dyDescent="0.3">
      <c r="A433" t="s">
        <v>974</v>
      </c>
      <c r="B433" t="s">
        <v>975</v>
      </c>
      <c r="C433" t="s">
        <v>32</v>
      </c>
      <c r="D433" t="s">
        <v>88</v>
      </c>
      <c r="E433" t="s">
        <v>89</v>
      </c>
      <c r="F433">
        <v>1941</v>
      </c>
      <c r="G433">
        <v>368.15</v>
      </c>
      <c r="H433">
        <v>0.15</v>
      </c>
      <c r="I433">
        <v>607392.28</v>
      </c>
      <c r="J433">
        <v>408031.98</v>
      </c>
      <c r="K433">
        <v>5266</v>
      </c>
      <c r="L433">
        <v>906.57</v>
      </c>
      <c r="M433">
        <v>51239.74</v>
      </c>
      <c r="N433">
        <v>141947.99</v>
      </c>
      <c r="O433">
        <v>23.37</v>
      </c>
      <c r="P433" t="s">
        <v>35</v>
      </c>
      <c r="Q433" t="s">
        <v>36</v>
      </c>
      <c r="R433" t="s">
        <v>74</v>
      </c>
      <c r="S433" t="s">
        <v>91</v>
      </c>
      <c r="T433" t="s">
        <v>170</v>
      </c>
      <c r="U433">
        <v>10</v>
      </c>
      <c r="V433" s="1">
        <v>45332</v>
      </c>
      <c r="W433" s="1">
        <v>45341</v>
      </c>
      <c r="X433" s="1">
        <v>45376</v>
      </c>
      <c r="Y433" t="s">
        <v>40</v>
      </c>
      <c r="Z433" t="s">
        <v>147</v>
      </c>
      <c r="AA433" t="s">
        <v>42</v>
      </c>
      <c r="AB433" t="s">
        <v>76</v>
      </c>
      <c r="AC433" t="s">
        <v>93</v>
      </c>
      <c r="AD433" t="s">
        <v>58</v>
      </c>
    </row>
    <row r="434" spans="1:30" x14ac:dyDescent="0.3">
      <c r="A434" t="s">
        <v>976</v>
      </c>
      <c r="B434" t="s">
        <v>977</v>
      </c>
      <c r="C434" t="s">
        <v>32</v>
      </c>
      <c r="D434" t="s">
        <v>88</v>
      </c>
      <c r="E434" t="s">
        <v>89</v>
      </c>
      <c r="F434">
        <v>1691</v>
      </c>
      <c r="G434">
        <v>349.93</v>
      </c>
      <c r="H434">
        <v>0.05</v>
      </c>
      <c r="I434">
        <v>562145.05000000005</v>
      </c>
      <c r="J434">
        <v>355511.19</v>
      </c>
      <c r="K434">
        <v>6031.55</v>
      </c>
      <c r="L434">
        <v>1032.75</v>
      </c>
      <c r="M434">
        <v>36110</v>
      </c>
      <c r="N434">
        <v>163459.56</v>
      </c>
      <c r="O434">
        <v>29.08</v>
      </c>
      <c r="P434" t="s">
        <v>35</v>
      </c>
      <c r="Q434" t="s">
        <v>132</v>
      </c>
      <c r="R434" t="s">
        <v>37</v>
      </c>
      <c r="S434" t="s">
        <v>97</v>
      </c>
      <c r="T434" t="s">
        <v>170</v>
      </c>
      <c r="U434">
        <v>15</v>
      </c>
      <c r="V434" s="1">
        <v>45298</v>
      </c>
      <c r="W434" s="1">
        <v>45300</v>
      </c>
      <c r="X434" s="1">
        <v>45322</v>
      </c>
      <c r="Y434" t="s">
        <v>40</v>
      </c>
      <c r="Z434" t="s">
        <v>64</v>
      </c>
      <c r="AA434" t="s">
        <v>42</v>
      </c>
      <c r="AB434" t="s">
        <v>43</v>
      </c>
      <c r="AC434" t="s">
        <v>93</v>
      </c>
      <c r="AD434" t="s">
        <v>58</v>
      </c>
    </row>
    <row r="435" spans="1:30" x14ac:dyDescent="0.3">
      <c r="A435" t="s">
        <v>978</v>
      </c>
      <c r="B435" t="s">
        <v>979</v>
      </c>
      <c r="C435" t="s">
        <v>80</v>
      </c>
      <c r="D435" t="s">
        <v>88</v>
      </c>
      <c r="E435" t="s">
        <v>89</v>
      </c>
      <c r="F435">
        <v>1089</v>
      </c>
      <c r="G435">
        <v>57.52</v>
      </c>
      <c r="H435">
        <v>0.15</v>
      </c>
      <c r="I435">
        <v>53243.39</v>
      </c>
      <c r="J435">
        <v>28934.53</v>
      </c>
      <c r="K435">
        <v>10964.27</v>
      </c>
      <c r="L435">
        <v>810.28</v>
      </c>
      <c r="M435">
        <v>2004.27</v>
      </c>
      <c r="N435">
        <v>10530.04</v>
      </c>
      <c r="O435">
        <v>19.78</v>
      </c>
      <c r="P435" t="s">
        <v>35</v>
      </c>
      <c r="Q435" t="s">
        <v>73</v>
      </c>
      <c r="R435" t="s">
        <v>51</v>
      </c>
      <c r="S435" t="s">
        <v>52</v>
      </c>
      <c r="T435" t="s">
        <v>53</v>
      </c>
      <c r="U435">
        <v>4</v>
      </c>
      <c r="V435" s="1">
        <v>45546</v>
      </c>
      <c r="W435" s="1">
        <v>45551</v>
      </c>
      <c r="X435" s="1">
        <v>45578</v>
      </c>
      <c r="Y435" t="s">
        <v>103</v>
      </c>
      <c r="Z435" t="s">
        <v>104</v>
      </c>
      <c r="AA435" t="s">
        <v>83</v>
      </c>
      <c r="AB435" t="s">
        <v>66</v>
      </c>
      <c r="AC435" t="s">
        <v>77</v>
      </c>
      <c r="AD435" t="s">
        <v>67</v>
      </c>
    </row>
    <row r="436" spans="1:30" x14ac:dyDescent="0.3">
      <c r="A436" t="s">
        <v>980</v>
      </c>
      <c r="B436" t="s">
        <v>981</v>
      </c>
      <c r="C436" t="s">
        <v>87</v>
      </c>
      <c r="D436" t="s">
        <v>61</v>
      </c>
      <c r="E436" t="s">
        <v>62</v>
      </c>
      <c r="F436">
        <v>915</v>
      </c>
      <c r="G436">
        <v>262.54000000000002</v>
      </c>
      <c r="H436">
        <v>0.15</v>
      </c>
      <c r="I436">
        <v>204190.48</v>
      </c>
      <c r="J436">
        <v>138461.01999999999</v>
      </c>
      <c r="K436">
        <v>12384.26</v>
      </c>
      <c r="L436">
        <v>2401.3200000000002</v>
      </c>
      <c r="M436">
        <v>4488.33</v>
      </c>
      <c r="N436">
        <v>46455.55</v>
      </c>
      <c r="O436">
        <v>22.75</v>
      </c>
      <c r="P436" t="s">
        <v>35</v>
      </c>
      <c r="Q436" t="s">
        <v>111</v>
      </c>
      <c r="R436" t="s">
        <v>37</v>
      </c>
      <c r="S436" t="s">
        <v>38</v>
      </c>
      <c r="T436" t="s">
        <v>63</v>
      </c>
      <c r="U436">
        <v>0</v>
      </c>
      <c r="V436" s="1">
        <v>45682</v>
      </c>
      <c r="W436" s="1">
        <v>45689</v>
      </c>
      <c r="X436" s="1">
        <v>45718</v>
      </c>
      <c r="Y436" t="s">
        <v>40</v>
      </c>
      <c r="Z436" t="s">
        <v>64</v>
      </c>
      <c r="AA436" t="s">
        <v>56</v>
      </c>
      <c r="AB436" t="s">
        <v>66</v>
      </c>
      <c r="AC436" t="s">
        <v>84</v>
      </c>
      <c r="AD436" t="s">
        <v>67</v>
      </c>
    </row>
    <row r="437" spans="1:30" x14ac:dyDescent="0.3">
      <c r="A437" t="s">
        <v>982</v>
      </c>
      <c r="B437" t="s">
        <v>983</v>
      </c>
      <c r="C437" t="s">
        <v>70</v>
      </c>
      <c r="D437" t="s">
        <v>61</v>
      </c>
      <c r="E437" t="s">
        <v>62</v>
      </c>
      <c r="F437">
        <v>630</v>
      </c>
      <c r="G437">
        <v>200.07</v>
      </c>
      <c r="H437">
        <v>0.15</v>
      </c>
      <c r="I437">
        <v>107137.48</v>
      </c>
      <c r="J437">
        <v>50524.1</v>
      </c>
      <c r="K437">
        <v>2481.52</v>
      </c>
      <c r="L437">
        <v>1460.85</v>
      </c>
      <c r="M437">
        <v>3800.43</v>
      </c>
      <c r="N437">
        <v>48870.58</v>
      </c>
      <c r="O437">
        <v>45.61</v>
      </c>
      <c r="P437" t="s">
        <v>35</v>
      </c>
      <c r="Q437" t="s">
        <v>117</v>
      </c>
      <c r="R437" t="s">
        <v>51</v>
      </c>
      <c r="S437" t="s">
        <v>118</v>
      </c>
      <c r="T437" t="s">
        <v>53</v>
      </c>
      <c r="U437">
        <v>0</v>
      </c>
      <c r="V437" s="1">
        <v>45486</v>
      </c>
      <c r="W437" s="1">
        <v>45487</v>
      </c>
      <c r="X437" s="1">
        <v>45508</v>
      </c>
      <c r="Y437" t="s">
        <v>103</v>
      </c>
      <c r="Z437" t="s">
        <v>119</v>
      </c>
      <c r="AA437" t="s">
        <v>83</v>
      </c>
      <c r="AB437" t="s">
        <v>66</v>
      </c>
      <c r="AC437" t="s">
        <v>57</v>
      </c>
      <c r="AD437" t="s">
        <v>45</v>
      </c>
    </row>
    <row r="438" spans="1:30" x14ac:dyDescent="0.3">
      <c r="A438" t="s">
        <v>984</v>
      </c>
      <c r="B438" t="s">
        <v>951</v>
      </c>
      <c r="C438" t="s">
        <v>135</v>
      </c>
      <c r="D438" t="s">
        <v>140</v>
      </c>
      <c r="E438" t="s">
        <v>49</v>
      </c>
      <c r="F438">
        <v>195</v>
      </c>
      <c r="G438">
        <v>216.22</v>
      </c>
      <c r="H438">
        <v>0</v>
      </c>
      <c r="I438">
        <v>42162.9</v>
      </c>
      <c r="J438">
        <v>31526.959999999999</v>
      </c>
      <c r="K438">
        <v>2304.92</v>
      </c>
      <c r="L438">
        <v>2803.18</v>
      </c>
      <c r="M438">
        <v>1527.82</v>
      </c>
      <c r="N438">
        <v>4000.02</v>
      </c>
      <c r="O438">
        <v>9.49</v>
      </c>
      <c r="P438" t="s">
        <v>35</v>
      </c>
      <c r="Q438" t="s">
        <v>122</v>
      </c>
      <c r="R438" t="s">
        <v>74</v>
      </c>
      <c r="S438" t="s">
        <v>118</v>
      </c>
      <c r="T438" t="s">
        <v>112</v>
      </c>
      <c r="U438">
        <v>7</v>
      </c>
      <c r="V438" s="1">
        <v>45738</v>
      </c>
      <c r="W438" s="1">
        <v>45743</v>
      </c>
      <c r="X438" s="1">
        <v>45771</v>
      </c>
      <c r="Y438" t="s">
        <v>40</v>
      </c>
      <c r="Z438" t="s">
        <v>41</v>
      </c>
      <c r="AA438" t="s">
        <v>42</v>
      </c>
      <c r="AB438" t="s">
        <v>76</v>
      </c>
      <c r="AC438" t="s">
        <v>84</v>
      </c>
      <c r="AD438" t="s">
        <v>58</v>
      </c>
    </row>
    <row r="439" spans="1:30" x14ac:dyDescent="0.3">
      <c r="A439" t="s">
        <v>985</v>
      </c>
      <c r="B439" t="s">
        <v>986</v>
      </c>
      <c r="C439" t="s">
        <v>32</v>
      </c>
      <c r="D439" t="s">
        <v>71</v>
      </c>
      <c r="E439" t="s">
        <v>72</v>
      </c>
      <c r="F439">
        <v>1342</v>
      </c>
      <c r="G439">
        <v>359.15</v>
      </c>
      <c r="H439">
        <v>0</v>
      </c>
      <c r="I439">
        <v>481979.3</v>
      </c>
      <c r="J439">
        <v>317740.71999999997</v>
      </c>
      <c r="K439">
        <v>9857.34</v>
      </c>
      <c r="L439">
        <v>857.86</v>
      </c>
      <c r="M439">
        <v>31592.33</v>
      </c>
      <c r="N439">
        <v>121931.05</v>
      </c>
      <c r="O439">
        <v>25.3</v>
      </c>
      <c r="P439" t="s">
        <v>35</v>
      </c>
      <c r="Q439" t="s">
        <v>50</v>
      </c>
      <c r="R439" t="s">
        <v>37</v>
      </c>
      <c r="S439" t="s">
        <v>118</v>
      </c>
      <c r="T439" t="s">
        <v>112</v>
      </c>
      <c r="U439">
        <v>4</v>
      </c>
      <c r="V439" s="1">
        <v>45989</v>
      </c>
      <c r="W439" s="1">
        <v>45992</v>
      </c>
      <c r="X439" s="1">
        <v>46008</v>
      </c>
      <c r="Y439" t="s">
        <v>54</v>
      </c>
      <c r="Z439" t="s">
        <v>92</v>
      </c>
      <c r="AA439" t="s">
        <v>65</v>
      </c>
      <c r="AB439" t="s">
        <v>43</v>
      </c>
      <c r="AC439" t="s">
        <v>77</v>
      </c>
      <c r="AD439" t="s">
        <v>67</v>
      </c>
    </row>
    <row r="440" spans="1:30" x14ac:dyDescent="0.3">
      <c r="A440" t="s">
        <v>987</v>
      </c>
      <c r="B440" t="s">
        <v>988</v>
      </c>
      <c r="C440" t="s">
        <v>80</v>
      </c>
      <c r="D440" t="s">
        <v>107</v>
      </c>
      <c r="E440" t="s">
        <v>108</v>
      </c>
      <c r="F440">
        <v>1749</v>
      </c>
      <c r="G440">
        <v>224.9</v>
      </c>
      <c r="H440">
        <v>0.1</v>
      </c>
      <c r="I440">
        <v>354015.09</v>
      </c>
      <c r="J440">
        <v>212477.75</v>
      </c>
      <c r="K440">
        <v>8231.42</v>
      </c>
      <c r="L440">
        <v>2671.29</v>
      </c>
      <c r="M440">
        <v>27828.41</v>
      </c>
      <c r="N440">
        <v>102806.22</v>
      </c>
      <c r="O440">
        <v>29.04</v>
      </c>
      <c r="P440" t="s">
        <v>35</v>
      </c>
      <c r="Q440" t="s">
        <v>73</v>
      </c>
      <c r="R440" t="s">
        <v>74</v>
      </c>
      <c r="S440" t="s">
        <v>97</v>
      </c>
      <c r="T440" t="s">
        <v>112</v>
      </c>
      <c r="U440">
        <v>0</v>
      </c>
      <c r="V440" s="1">
        <v>45713</v>
      </c>
      <c r="W440" s="1">
        <v>45715</v>
      </c>
      <c r="X440" s="1">
        <v>45740</v>
      </c>
      <c r="Y440" t="s">
        <v>40</v>
      </c>
      <c r="Z440" t="s">
        <v>147</v>
      </c>
      <c r="AA440" t="s">
        <v>56</v>
      </c>
      <c r="AB440" t="s">
        <v>76</v>
      </c>
      <c r="AC440" t="s">
        <v>77</v>
      </c>
      <c r="AD440" t="s">
        <v>67</v>
      </c>
    </row>
    <row r="441" spans="1:30" x14ac:dyDescent="0.3">
      <c r="A441" t="s">
        <v>989</v>
      </c>
      <c r="B441" t="s">
        <v>990</v>
      </c>
      <c r="C441" t="s">
        <v>80</v>
      </c>
      <c r="D441" t="s">
        <v>101</v>
      </c>
      <c r="E441" t="s">
        <v>102</v>
      </c>
      <c r="F441">
        <v>248</v>
      </c>
      <c r="G441">
        <v>53.52</v>
      </c>
      <c r="H441">
        <v>0.15</v>
      </c>
      <c r="I441">
        <v>11282.02</v>
      </c>
      <c r="J441">
        <v>6853.7</v>
      </c>
      <c r="K441">
        <v>9990.56</v>
      </c>
      <c r="L441">
        <v>2225.8200000000002</v>
      </c>
      <c r="M441">
        <v>418.15</v>
      </c>
      <c r="N441">
        <v>-8206.2099999999991</v>
      </c>
      <c r="O441">
        <v>-72.739999999999995</v>
      </c>
      <c r="P441" t="s">
        <v>35</v>
      </c>
      <c r="Q441" t="s">
        <v>111</v>
      </c>
      <c r="R441" t="s">
        <v>37</v>
      </c>
      <c r="S441" t="s">
        <v>118</v>
      </c>
      <c r="T441" t="s">
        <v>63</v>
      </c>
      <c r="U441">
        <v>0</v>
      </c>
      <c r="V441" s="1">
        <v>45675</v>
      </c>
      <c r="W441" s="1">
        <v>45678</v>
      </c>
      <c r="X441" s="1">
        <v>45689</v>
      </c>
      <c r="Y441" t="s">
        <v>40</v>
      </c>
      <c r="Z441" t="s">
        <v>64</v>
      </c>
      <c r="AA441" t="s">
        <v>42</v>
      </c>
      <c r="AB441" t="s">
        <v>76</v>
      </c>
      <c r="AC441" t="s">
        <v>123</v>
      </c>
      <c r="AD441" t="s">
        <v>45</v>
      </c>
    </row>
    <row r="442" spans="1:30" x14ac:dyDescent="0.3">
      <c r="A442" t="s">
        <v>991</v>
      </c>
      <c r="B442" t="s">
        <v>992</v>
      </c>
      <c r="C442" t="s">
        <v>70</v>
      </c>
      <c r="D442" t="s">
        <v>107</v>
      </c>
      <c r="E442" t="s">
        <v>108</v>
      </c>
      <c r="F442">
        <v>1707</v>
      </c>
      <c r="G442">
        <v>384.4</v>
      </c>
      <c r="H442">
        <v>0.1</v>
      </c>
      <c r="I442">
        <v>590553.72</v>
      </c>
      <c r="J442">
        <v>439894.1</v>
      </c>
      <c r="K442">
        <v>13138.43</v>
      </c>
      <c r="L442">
        <v>1378.12</v>
      </c>
      <c r="M442">
        <v>65726.94</v>
      </c>
      <c r="N442">
        <v>70416.13</v>
      </c>
      <c r="O442">
        <v>11.92</v>
      </c>
      <c r="P442" t="s">
        <v>35</v>
      </c>
      <c r="Q442" t="s">
        <v>50</v>
      </c>
      <c r="R442" t="s">
        <v>51</v>
      </c>
      <c r="S442" t="s">
        <v>52</v>
      </c>
      <c r="T442" t="s">
        <v>53</v>
      </c>
      <c r="U442">
        <v>0</v>
      </c>
      <c r="V442" s="1">
        <v>45403</v>
      </c>
      <c r="W442" s="1">
        <v>45406</v>
      </c>
      <c r="X442" s="1">
        <v>45420</v>
      </c>
      <c r="Y442" t="s">
        <v>81</v>
      </c>
      <c r="Z442" t="s">
        <v>165</v>
      </c>
      <c r="AA442" t="s">
        <v>65</v>
      </c>
      <c r="AB442" t="s">
        <v>43</v>
      </c>
      <c r="AC442" t="s">
        <v>77</v>
      </c>
      <c r="AD442" t="s">
        <v>67</v>
      </c>
    </row>
    <row r="443" spans="1:30" x14ac:dyDescent="0.3">
      <c r="A443" t="s">
        <v>993</v>
      </c>
      <c r="B443" t="s">
        <v>592</v>
      </c>
      <c r="C443" t="s">
        <v>70</v>
      </c>
      <c r="D443" t="s">
        <v>61</v>
      </c>
      <c r="E443" t="s">
        <v>62</v>
      </c>
      <c r="F443">
        <v>1427</v>
      </c>
      <c r="G443">
        <v>385.06</v>
      </c>
      <c r="H443">
        <v>0</v>
      </c>
      <c r="I443">
        <v>549480.62</v>
      </c>
      <c r="J443">
        <v>257331.08</v>
      </c>
      <c r="K443">
        <v>11401.08</v>
      </c>
      <c r="L443">
        <v>120.96</v>
      </c>
      <c r="M443">
        <v>42993.86</v>
      </c>
      <c r="N443">
        <v>237633.64</v>
      </c>
      <c r="O443">
        <v>43.25</v>
      </c>
      <c r="P443" t="s">
        <v>35</v>
      </c>
      <c r="Q443" t="s">
        <v>96</v>
      </c>
      <c r="R443" t="s">
        <v>74</v>
      </c>
      <c r="S443" t="s">
        <v>91</v>
      </c>
      <c r="T443" t="s">
        <v>112</v>
      </c>
      <c r="U443">
        <v>2</v>
      </c>
      <c r="V443" s="1">
        <v>45334</v>
      </c>
      <c r="W443" s="1">
        <v>45336</v>
      </c>
      <c r="X443" s="1">
        <v>45359</v>
      </c>
      <c r="Y443" t="s">
        <v>40</v>
      </c>
      <c r="Z443" t="s">
        <v>147</v>
      </c>
      <c r="AA443" t="s">
        <v>83</v>
      </c>
      <c r="AB443" t="s">
        <v>66</v>
      </c>
      <c r="AC443" t="s">
        <v>93</v>
      </c>
      <c r="AD443" t="s">
        <v>67</v>
      </c>
    </row>
    <row r="444" spans="1:30" x14ac:dyDescent="0.3">
      <c r="A444" t="s">
        <v>994</v>
      </c>
      <c r="B444" t="s">
        <v>995</v>
      </c>
      <c r="C444" t="s">
        <v>32</v>
      </c>
      <c r="D444" t="s">
        <v>71</v>
      </c>
      <c r="E444" t="s">
        <v>72</v>
      </c>
      <c r="F444">
        <v>809</v>
      </c>
      <c r="G444">
        <v>347.29</v>
      </c>
      <c r="H444">
        <v>0.1</v>
      </c>
      <c r="I444">
        <v>252861.85</v>
      </c>
      <c r="J444">
        <v>189604.3</v>
      </c>
      <c r="K444">
        <v>12344.28</v>
      </c>
      <c r="L444">
        <v>2828.87</v>
      </c>
      <c r="M444">
        <v>21874.53</v>
      </c>
      <c r="N444">
        <v>26209.87</v>
      </c>
      <c r="O444">
        <v>10.37</v>
      </c>
      <c r="P444" t="s">
        <v>35</v>
      </c>
      <c r="Q444" t="s">
        <v>122</v>
      </c>
      <c r="R444" t="s">
        <v>51</v>
      </c>
      <c r="S444" t="s">
        <v>118</v>
      </c>
      <c r="T444" t="s">
        <v>63</v>
      </c>
      <c r="U444">
        <v>0</v>
      </c>
      <c r="V444" s="1">
        <v>45679</v>
      </c>
      <c r="W444" s="1">
        <v>45689</v>
      </c>
      <c r="X444" s="1">
        <v>45705</v>
      </c>
      <c r="Y444" t="s">
        <v>40</v>
      </c>
      <c r="Z444" t="s">
        <v>64</v>
      </c>
      <c r="AA444" t="s">
        <v>65</v>
      </c>
      <c r="AB444" t="s">
        <v>43</v>
      </c>
      <c r="AC444" t="s">
        <v>123</v>
      </c>
      <c r="AD444" t="s">
        <v>45</v>
      </c>
    </row>
    <row r="445" spans="1:30" x14ac:dyDescent="0.3">
      <c r="A445" t="s">
        <v>996</v>
      </c>
      <c r="B445" t="s">
        <v>997</v>
      </c>
      <c r="C445" t="s">
        <v>32</v>
      </c>
      <c r="D445" t="s">
        <v>130</v>
      </c>
      <c r="E445" t="s">
        <v>131</v>
      </c>
      <c r="F445">
        <v>1997</v>
      </c>
      <c r="G445">
        <v>355.65</v>
      </c>
      <c r="H445">
        <v>0.05</v>
      </c>
      <c r="I445">
        <v>674721.4</v>
      </c>
      <c r="J445">
        <v>378200.89</v>
      </c>
      <c r="K445">
        <v>9466.1</v>
      </c>
      <c r="L445">
        <v>2010.74</v>
      </c>
      <c r="M445">
        <v>45557.15</v>
      </c>
      <c r="N445">
        <v>239486.52</v>
      </c>
      <c r="O445">
        <v>35.49</v>
      </c>
      <c r="P445" t="s">
        <v>35</v>
      </c>
      <c r="Q445" t="s">
        <v>203</v>
      </c>
      <c r="R445" t="s">
        <v>37</v>
      </c>
      <c r="S445" t="s">
        <v>91</v>
      </c>
      <c r="T445" t="s">
        <v>112</v>
      </c>
      <c r="U445">
        <v>0</v>
      </c>
      <c r="V445" s="1">
        <v>45715</v>
      </c>
      <c r="W445" s="1">
        <v>45719</v>
      </c>
      <c r="X445" s="1">
        <v>45744</v>
      </c>
      <c r="Y445" t="s">
        <v>40</v>
      </c>
      <c r="Z445" t="s">
        <v>147</v>
      </c>
      <c r="AA445" t="s">
        <v>42</v>
      </c>
      <c r="AB445" t="s">
        <v>43</v>
      </c>
      <c r="AC445" t="s">
        <v>84</v>
      </c>
      <c r="AD445" t="s">
        <v>67</v>
      </c>
    </row>
    <row r="446" spans="1:30" x14ac:dyDescent="0.3">
      <c r="A446" t="s">
        <v>998</v>
      </c>
      <c r="B446" t="s">
        <v>999</v>
      </c>
      <c r="C446" t="s">
        <v>80</v>
      </c>
      <c r="D446" t="s">
        <v>140</v>
      </c>
      <c r="E446" t="s">
        <v>49</v>
      </c>
      <c r="F446">
        <v>1676</v>
      </c>
      <c r="G446">
        <v>59.06</v>
      </c>
      <c r="H446">
        <v>0.15</v>
      </c>
      <c r="I446">
        <v>84136.88</v>
      </c>
      <c r="J446">
        <v>61565.09</v>
      </c>
      <c r="K446">
        <v>14151.43</v>
      </c>
      <c r="L446">
        <v>1480.75</v>
      </c>
      <c r="M446">
        <v>7221.8</v>
      </c>
      <c r="N446">
        <v>-282.19</v>
      </c>
      <c r="O446">
        <v>-0.34</v>
      </c>
      <c r="P446" t="s">
        <v>35</v>
      </c>
      <c r="Q446" t="s">
        <v>111</v>
      </c>
      <c r="R446" t="s">
        <v>74</v>
      </c>
      <c r="S446" t="s">
        <v>38</v>
      </c>
      <c r="T446" t="s">
        <v>39</v>
      </c>
      <c r="U446">
        <v>4</v>
      </c>
      <c r="V446" s="1">
        <v>45394</v>
      </c>
      <c r="W446" s="1">
        <v>45401</v>
      </c>
      <c r="X446" s="1">
        <v>45429</v>
      </c>
      <c r="Y446" t="s">
        <v>81</v>
      </c>
      <c r="Z446" t="s">
        <v>165</v>
      </c>
      <c r="AA446" t="s">
        <v>42</v>
      </c>
      <c r="AB446" t="s">
        <v>66</v>
      </c>
      <c r="AC446" t="s">
        <v>98</v>
      </c>
      <c r="AD446" t="s">
        <v>58</v>
      </c>
    </row>
    <row r="447" spans="1:30" x14ac:dyDescent="0.3">
      <c r="A447" t="s">
        <v>1000</v>
      </c>
      <c r="B447" t="s">
        <v>1001</v>
      </c>
      <c r="C447" t="s">
        <v>32</v>
      </c>
      <c r="D447" t="s">
        <v>130</v>
      </c>
      <c r="E447" t="s">
        <v>131</v>
      </c>
      <c r="F447">
        <v>1754</v>
      </c>
      <c r="G447">
        <v>343.07</v>
      </c>
      <c r="H447">
        <v>0.15</v>
      </c>
      <c r="I447">
        <v>511483.06</v>
      </c>
      <c r="J447">
        <v>255954.23</v>
      </c>
      <c r="K447">
        <v>6971.16</v>
      </c>
      <c r="L447">
        <v>435.47</v>
      </c>
      <c r="M447">
        <v>44122.68</v>
      </c>
      <c r="N447">
        <v>203999.52</v>
      </c>
      <c r="O447">
        <v>39.880000000000003</v>
      </c>
      <c r="P447" t="s">
        <v>35</v>
      </c>
      <c r="Q447" t="s">
        <v>117</v>
      </c>
      <c r="R447" t="s">
        <v>74</v>
      </c>
      <c r="S447" t="s">
        <v>52</v>
      </c>
      <c r="T447" t="s">
        <v>63</v>
      </c>
      <c r="U447">
        <v>2</v>
      </c>
      <c r="V447" s="1">
        <v>45538</v>
      </c>
      <c r="W447" s="1">
        <v>45542</v>
      </c>
      <c r="X447" s="1">
        <v>45554</v>
      </c>
      <c r="Y447" t="s">
        <v>103</v>
      </c>
      <c r="Z447" t="s">
        <v>104</v>
      </c>
      <c r="AA447" t="s">
        <v>56</v>
      </c>
      <c r="AB447" t="s">
        <v>66</v>
      </c>
      <c r="AC447" t="s">
        <v>98</v>
      </c>
      <c r="AD447" t="s">
        <v>67</v>
      </c>
    </row>
    <row r="448" spans="1:30" x14ac:dyDescent="0.3">
      <c r="A448" t="s">
        <v>1002</v>
      </c>
      <c r="B448" t="s">
        <v>1003</v>
      </c>
      <c r="C448" t="s">
        <v>80</v>
      </c>
      <c r="D448" t="s">
        <v>88</v>
      </c>
      <c r="E448" t="s">
        <v>89</v>
      </c>
      <c r="F448">
        <v>1522</v>
      </c>
      <c r="G448">
        <v>143.66</v>
      </c>
      <c r="H448">
        <v>0.15</v>
      </c>
      <c r="I448">
        <v>185852.94</v>
      </c>
      <c r="J448">
        <v>136685.76000000001</v>
      </c>
      <c r="K448">
        <v>10223.719999999999</v>
      </c>
      <c r="L448">
        <v>2029.88</v>
      </c>
      <c r="M448">
        <v>20866.38</v>
      </c>
      <c r="N448">
        <v>16047.2</v>
      </c>
      <c r="O448">
        <v>8.6300000000000008</v>
      </c>
      <c r="P448" t="s">
        <v>35</v>
      </c>
      <c r="Q448" t="s">
        <v>96</v>
      </c>
      <c r="R448" t="s">
        <v>74</v>
      </c>
      <c r="S448" t="s">
        <v>52</v>
      </c>
      <c r="T448" t="s">
        <v>53</v>
      </c>
      <c r="U448">
        <v>0</v>
      </c>
      <c r="V448" s="1">
        <v>45940</v>
      </c>
      <c r="W448" s="1">
        <v>45948</v>
      </c>
      <c r="X448" s="1">
        <v>45978</v>
      </c>
      <c r="Y448" t="s">
        <v>54</v>
      </c>
      <c r="Z448" t="s">
        <v>75</v>
      </c>
      <c r="AA448" t="s">
        <v>83</v>
      </c>
      <c r="AB448" t="s">
        <v>43</v>
      </c>
      <c r="AC448" t="s">
        <v>44</v>
      </c>
      <c r="AD448" t="s">
        <v>45</v>
      </c>
    </row>
    <row r="449" spans="1:30" x14ac:dyDescent="0.3">
      <c r="A449" t="s">
        <v>1004</v>
      </c>
      <c r="B449" t="s">
        <v>1005</v>
      </c>
      <c r="C449" t="s">
        <v>87</v>
      </c>
      <c r="D449" t="s">
        <v>159</v>
      </c>
      <c r="E449" t="s">
        <v>160</v>
      </c>
      <c r="F449">
        <v>1389</v>
      </c>
      <c r="G449">
        <v>328.21</v>
      </c>
      <c r="H449">
        <v>0.15</v>
      </c>
      <c r="I449">
        <v>387501.14</v>
      </c>
      <c r="J449">
        <v>268357.81</v>
      </c>
      <c r="K449">
        <v>3741.49</v>
      </c>
      <c r="L449">
        <v>435.5</v>
      </c>
      <c r="M449">
        <v>11147.65</v>
      </c>
      <c r="N449">
        <v>103818.69</v>
      </c>
      <c r="O449">
        <v>26.79</v>
      </c>
      <c r="P449" t="s">
        <v>35</v>
      </c>
      <c r="Q449" t="s">
        <v>203</v>
      </c>
      <c r="R449" t="s">
        <v>37</v>
      </c>
      <c r="S449" t="s">
        <v>91</v>
      </c>
      <c r="T449" t="s">
        <v>112</v>
      </c>
      <c r="U449">
        <v>2</v>
      </c>
      <c r="V449" s="1">
        <v>45383</v>
      </c>
      <c r="W449" s="1">
        <v>45389</v>
      </c>
      <c r="X449" s="1">
        <v>45419</v>
      </c>
      <c r="Y449" t="s">
        <v>81</v>
      </c>
      <c r="Z449" t="s">
        <v>165</v>
      </c>
      <c r="AA449" t="s">
        <v>65</v>
      </c>
      <c r="AB449" t="s">
        <v>66</v>
      </c>
      <c r="AC449" t="s">
        <v>123</v>
      </c>
      <c r="AD449" t="s">
        <v>45</v>
      </c>
    </row>
    <row r="450" spans="1:30" x14ac:dyDescent="0.3">
      <c r="A450" t="s">
        <v>1006</v>
      </c>
      <c r="B450" t="s">
        <v>626</v>
      </c>
      <c r="C450" t="s">
        <v>32</v>
      </c>
      <c r="D450" t="s">
        <v>48</v>
      </c>
      <c r="E450" t="s">
        <v>49</v>
      </c>
      <c r="F450">
        <v>438</v>
      </c>
      <c r="G450">
        <v>426.62</v>
      </c>
      <c r="H450">
        <v>0.15</v>
      </c>
      <c r="I450">
        <v>158830.63</v>
      </c>
      <c r="J450">
        <v>86704.51</v>
      </c>
      <c r="K450">
        <v>5792.85</v>
      </c>
      <c r="L450">
        <v>2069.98</v>
      </c>
      <c r="M450">
        <v>15828.51</v>
      </c>
      <c r="N450">
        <v>48434.78</v>
      </c>
      <c r="O450">
        <v>30.49</v>
      </c>
      <c r="P450" t="s">
        <v>35</v>
      </c>
      <c r="Q450" t="s">
        <v>111</v>
      </c>
      <c r="R450" t="s">
        <v>51</v>
      </c>
      <c r="S450" t="s">
        <v>91</v>
      </c>
      <c r="T450" t="s">
        <v>63</v>
      </c>
      <c r="U450">
        <v>2</v>
      </c>
      <c r="V450" s="1">
        <v>45824</v>
      </c>
      <c r="W450" s="1">
        <v>45834</v>
      </c>
      <c r="X450" s="1">
        <v>45844</v>
      </c>
      <c r="Y450" t="s">
        <v>81</v>
      </c>
      <c r="Z450" t="s">
        <v>150</v>
      </c>
      <c r="AA450" t="s">
        <v>56</v>
      </c>
      <c r="AB450" t="s">
        <v>76</v>
      </c>
      <c r="AC450" t="s">
        <v>84</v>
      </c>
      <c r="AD450" t="s">
        <v>45</v>
      </c>
    </row>
    <row r="451" spans="1:30" x14ac:dyDescent="0.3">
      <c r="A451" t="s">
        <v>1007</v>
      </c>
      <c r="B451" t="s">
        <v>1008</v>
      </c>
      <c r="C451" t="s">
        <v>80</v>
      </c>
      <c r="D451" t="s">
        <v>61</v>
      </c>
      <c r="E451" t="s">
        <v>62</v>
      </c>
      <c r="F451">
        <v>351</v>
      </c>
      <c r="G451">
        <v>308.7</v>
      </c>
      <c r="H451">
        <v>0.05</v>
      </c>
      <c r="I451">
        <v>102936.01</v>
      </c>
      <c r="J451">
        <v>69391.02</v>
      </c>
      <c r="K451">
        <v>12812.35</v>
      </c>
      <c r="L451">
        <v>2500.48</v>
      </c>
      <c r="M451">
        <v>2412.2399999999998</v>
      </c>
      <c r="N451">
        <v>15819.92</v>
      </c>
      <c r="O451">
        <v>15.37</v>
      </c>
      <c r="P451" t="s">
        <v>35</v>
      </c>
      <c r="Q451" t="s">
        <v>90</v>
      </c>
      <c r="R451" t="s">
        <v>51</v>
      </c>
      <c r="S451" t="s">
        <v>118</v>
      </c>
      <c r="T451" t="s">
        <v>39</v>
      </c>
      <c r="U451">
        <v>0</v>
      </c>
      <c r="V451" s="1">
        <v>45619</v>
      </c>
      <c r="W451" s="1">
        <v>45624</v>
      </c>
      <c r="X451" s="1">
        <v>45637</v>
      </c>
      <c r="Y451" t="s">
        <v>54</v>
      </c>
      <c r="Z451" t="s">
        <v>92</v>
      </c>
      <c r="AA451" t="s">
        <v>56</v>
      </c>
      <c r="AB451" t="s">
        <v>76</v>
      </c>
      <c r="AC451" t="s">
        <v>98</v>
      </c>
      <c r="AD451" t="s">
        <v>45</v>
      </c>
    </row>
    <row r="452" spans="1:30" x14ac:dyDescent="0.3">
      <c r="A452" t="s">
        <v>1009</v>
      </c>
      <c r="B452" t="s">
        <v>1010</v>
      </c>
      <c r="C452" t="s">
        <v>32</v>
      </c>
      <c r="D452" t="s">
        <v>88</v>
      </c>
      <c r="E452" t="s">
        <v>89</v>
      </c>
      <c r="F452">
        <v>1786</v>
      </c>
      <c r="G452">
        <v>371.68</v>
      </c>
      <c r="H452">
        <v>0.05</v>
      </c>
      <c r="I452">
        <v>630629.46</v>
      </c>
      <c r="J452">
        <v>416292.52</v>
      </c>
      <c r="K452">
        <v>1262.21</v>
      </c>
      <c r="L452">
        <v>2609.75</v>
      </c>
      <c r="M452">
        <v>23902.13</v>
      </c>
      <c r="N452">
        <v>186562.85</v>
      </c>
      <c r="O452">
        <v>29.58</v>
      </c>
      <c r="P452" t="s">
        <v>35</v>
      </c>
      <c r="Q452" t="s">
        <v>111</v>
      </c>
      <c r="R452" t="s">
        <v>51</v>
      </c>
      <c r="S452" t="s">
        <v>91</v>
      </c>
      <c r="T452" t="s">
        <v>112</v>
      </c>
      <c r="U452">
        <v>4</v>
      </c>
      <c r="V452" s="1">
        <v>45791</v>
      </c>
      <c r="W452" s="1">
        <v>45798</v>
      </c>
      <c r="X452" s="1">
        <v>45828</v>
      </c>
      <c r="Y452" t="s">
        <v>81</v>
      </c>
      <c r="Z452" t="s">
        <v>82</v>
      </c>
      <c r="AA452" t="s">
        <v>83</v>
      </c>
      <c r="AB452" t="s">
        <v>66</v>
      </c>
      <c r="AC452" t="s">
        <v>98</v>
      </c>
      <c r="AD452" t="s">
        <v>67</v>
      </c>
    </row>
    <row r="453" spans="1:30" x14ac:dyDescent="0.3">
      <c r="A453" t="s">
        <v>1011</v>
      </c>
      <c r="B453" t="s">
        <v>1012</v>
      </c>
      <c r="C453" t="s">
        <v>135</v>
      </c>
      <c r="D453" t="s">
        <v>159</v>
      </c>
      <c r="E453" t="s">
        <v>160</v>
      </c>
      <c r="F453">
        <v>197</v>
      </c>
      <c r="G453">
        <v>273.37</v>
      </c>
      <c r="H453">
        <v>0.1</v>
      </c>
      <c r="I453">
        <v>48468.5</v>
      </c>
      <c r="J453">
        <v>25916.55</v>
      </c>
      <c r="K453">
        <v>13884.42</v>
      </c>
      <c r="L453">
        <v>2133.2199999999998</v>
      </c>
      <c r="M453">
        <v>3625.49</v>
      </c>
      <c r="N453">
        <v>2908.82</v>
      </c>
      <c r="O453">
        <v>6</v>
      </c>
      <c r="P453" t="s">
        <v>35</v>
      </c>
      <c r="Q453" t="s">
        <v>90</v>
      </c>
      <c r="R453" t="s">
        <v>74</v>
      </c>
      <c r="S453" t="s">
        <v>97</v>
      </c>
      <c r="T453" t="s">
        <v>63</v>
      </c>
      <c r="U453">
        <v>7</v>
      </c>
      <c r="V453" s="1">
        <v>45391</v>
      </c>
      <c r="W453" s="1">
        <v>45394</v>
      </c>
      <c r="X453" s="1">
        <v>45430</v>
      </c>
      <c r="Y453" t="s">
        <v>81</v>
      </c>
      <c r="Z453" t="s">
        <v>165</v>
      </c>
      <c r="AA453" t="s">
        <v>83</v>
      </c>
      <c r="AB453" t="s">
        <v>43</v>
      </c>
      <c r="AC453" t="s">
        <v>84</v>
      </c>
      <c r="AD453" t="s">
        <v>67</v>
      </c>
    </row>
    <row r="454" spans="1:30" x14ac:dyDescent="0.3">
      <c r="A454" t="s">
        <v>1013</v>
      </c>
      <c r="B454" t="s">
        <v>1014</v>
      </c>
      <c r="C454" t="s">
        <v>32</v>
      </c>
      <c r="D454" t="s">
        <v>107</v>
      </c>
      <c r="E454" t="s">
        <v>108</v>
      </c>
      <c r="F454">
        <v>479</v>
      </c>
      <c r="G454">
        <v>124.71</v>
      </c>
      <c r="H454">
        <v>0.05</v>
      </c>
      <c r="I454">
        <v>56749.29</v>
      </c>
      <c r="J454">
        <v>38055.83</v>
      </c>
      <c r="K454">
        <v>632.41999999999996</v>
      </c>
      <c r="L454">
        <v>2205.2800000000002</v>
      </c>
      <c r="M454">
        <v>4401.9399999999996</v>
      </c>
      <c r="N454">
        <v>11453.82</v>
      </c>
      <c r="O454">
        <v>20.18</v>
      </c>
      <c r="P454" t="s">
        <v>35</v>
      </c>
      <c r="Q454" t="s">
        <v>50</v>
      </c>
      <c r="R454" t="s">
        <v>51</v>
      </c>
      <c r="S454" t="s">
        <v>118</v>
      </c>
      <c r="T454" t="s">
        <v>63</v>
      </c>
      <c r="U454">
        <v>10</v>
      </c>
      <c r="V454" s="1">
        <v>45986</v>
      </c>
      <c r="W454" s="1">
        <v>45989</v>
      </c>
      <c r="X454" s="1">
        <v>46017</v>
      </c>
      <c r="Y454" t="s">
        <v>54</v>
      </c>
      <c r="Z454" t="s">
        <v>92</v>
      </c>
      <c r="AA454" t="s">
        <v>65</v>
      </c>
      <c r="AB454" t="s">
        <v>76</v>
      </c>
      <c r="AC454" t="s">
        <v>93</v>
      </c>
      <c r="AD454" t="s">
        <v>45</v>
      </c>
    </row>
    <row r="455" spans="1:30" x14ac:dyDescent="0.3">
      <c r="A455" t="s">
        <v>1015</v>
      </c>
      <c r="B455" t="s">
        <v>360</v>
      </c>
      <c r="C455" t="s">
        <v>32</v>
      </c>
      <c r="D455" t="s">
        <v>71</v>
      </c>
      <c r="E455" t="s">
        <v>72</v>
      </c>
      <c r="F455">
        <v>1265</v>
      </c>
      <c r="G455">
        <v>228.23</v>
      </c>
      <c r="H455">
        <v>0.05</v>
      </c>
      <c r="I455">
        <v>274275.40000000002</v>
      </c>
      <c r="J455">
        <v>175012.87</v>
      </c>
      <c r="K455">
        <v>6357.91</v>
      </c>
      <c r="L455">
        <v>198.58</v>
      </c>
      <c r="M455">
        <v>12091.58</v>
      </c>
      <c r="N455">
        <v>80614.460000000006</v>
      </c>
      <c r="O455">
        <v>29.39</v>
      </c>
      <c r="P455" t="s">
        <v>35</v>
      </c>
      <c r="Q455" t="s">
        <v>90</v>
      </c>
      <c r="R455" t="s">
        <v>74</v>
      </c>
      <c r="S455" t="s">
        <v>118</v>
      </c>
      <c r="T455" t="s">
        <v>53</v>
      </c>
      <c r="U455">
        <v>0</v>
      </c>
      <c r="V455" s="1">
        <v>45792</v>
      </c>
      <c r="W455" s="1">
        <v>45797</v>
      </c>
      <c r="X455" s="1">
        <v>45822</v>
      </c>
      <c r="Y455" t="s">
        <v>81</v>
      </c>
      <c r="Z455" t="s">
        <v>82</v>
      </c>
      <c r="AA455" t="s">
        <v>83</v>
      </c>
      <c r="AB455" t="s">
        <v>66</v>
      </c>
      <c r="AC455" t="s">
        <v>123</v>
      </c>
      <c r="AD455" t="s">
        <v>58</v>
      </c>
    </row>
    <row r="456" spans="1:30" x14ac:dyDescent="0.3">
      <c r="A456" t="s">
        <v>1016</v>
      </c>
      <c r="B456" t="s">
        <v>1017</v>
      </c>
      <c r="C456" t="s">
        <v>70</v>
      </c>
      <c r="D456" t="s">
        <v>33</v>
      </c>
      <c r="E456" t="s">
        <v>34</v>
      </c>
      <c r="F456">
        <v>219</v>
      </c>
      <c r="G456">
        <v>78.58</v>
      </c>
      <c r="H456">
        <v>0.05</v>
      </c>
      <c r="I456">
        <v>16348.57</v>
      </c>
      <c r="J456">
        <v>7469.79</v>
      </c>
      <c r="K456">
        <v>8808.24</v>
      </c>
      <c r="L456">
        <v>1760.63</v>
      </c>
      <c r="M456">
        <v>774.47</v>
      </c>
      <c r="N456">
        <v>-2464.56</v>
      </c>
      <c r="O456">
        <v>-15.08</v>
      </c>
      <c r="P456" t="s">
        <v>35</v>
      </c>
      <c r="Q456" t="s">
        <v>73</v>
      </c>
      <c r="R456" t="s">
        <v>74</v>
      </c>
      <c r="S456" t="s">
        <v>97</v>
      </c>
      <c r="T456" t="s">
        <v>39</v>
      </c>
      <c r="U456">
        <v>0</v>
      </c>
      <c r="V456" s="1">
        <v>45388</v>
      </c>
      <c r="W456" s="1">
        <v>45398</v>
      </c>
      <c r="X456" s="1">
        <v>45415</v>
      </c>
      <c r="Y456" t="s">
        <v>81</v>
      </c>
      <c r="Z456" t="s">
        <v>165</v>
      </c>
      <c r="AA456" t="s">
        <v>56</v>
      </c>
      <c r="AB456" t="s">
        <v>76</v>
      </c>
      <c r="AC456" t="s">
        <v>44</v>
      </c>
      <c r="AD456" t="s">
        <v>45</v>
      </c>
    </row>
    <row r="457" spans="1:30" x14ac:dyDescent="0.3">
      <c r="A457" t="s">
        <v>1018</v>
      </c>
      <c r="B457" t="s">
        <v>1019</v>
      </c>
      <c r="C457" t="s">
        <v>32</v>
      </c>
      <c r="D457" t="s">
        <v>107</v>
      </c>
      <c r="E457" t="s">
        <v>108</v>
      </c>
      <c r="F457">
        <v>880</v>
      </c>
      <c r="G457">
        <v>410.18</v>
      </c>
      <c r="H457">
        <v>0</v>
      </c>
      <c r="I457">
        <v>360958.4</v>
      </c>
      <c r="J457">
        <v>205074.53</v>
      </c>
      <c r="K457">
        <v>12353.21</v>
      </c>
      <c r="L457">
        <v>2372.08</v>
      </c>
      <c r="M457">
        <v>26353.13</v>
      </c>
      <c r="N457">
        <v>114805.45</v>
      </c>
      <c r="O457">
        <v>31.81</v>
      </c>
      <c r="P457" t="s">
        <v>35</v>
      </c>
      <c r="Q457" t="s">
        <v>132</v>
      </c>
      <c r="R457" t="s">
        <v>74</v>
      </c>
      <c r="S457" t="s">
        <v>97</v>
      </c>
      <c r="T457" t="s">
        <v>39</v>
      </c>
      <c r="U457">
        <v>0</v>
      </c>
      <c r="V457" s="1">
        <v>45357</v>
      </c>
      <c r="W457" s="1">
        <v>45366</v>
      </c>
      <c r="X457" s="1">
        <v>45395</v>
      </c>
      <c r="Y457" t="s">
        <v>40</v>
      </c>
      <c r="Z457" t="s">
        <v>41</v>
      </c>
      <c r="AA457" t="s">
        <v>83</v>
      </c>
      <c r="AB457" t="s">
        <v>66</v>
      </c>
      <c r="AC457" t="s">
        <v>123</v>
      </c>
      <c r="AD457" t="s">
        <v>58</v>
      </c>
    </row>
    <row r="458" spans="1:30" x14ac:dyDescent="0.3">
      <c r="A458" t="s">
        <v>1020</v>
      </c>
      <c r="B458" t="s">
        <v>1021</v>
      </c>
      <c r="C458" t="s">
        <v>80</v>
      </c>
      <c r="D458" t="s">
        <v>107</v>
      </c>
      <c r="E458" t="s">
        <v>108</v>
      </c>
      <c r="F458">
        <v>1227</v>
      </c>
      <c r="G458">
        <v>118.99</v>
      </c>
      <c r="H458">
        <v>0.05</v>
      </c>
      <c r="I458">
        <v>138700.69</v>
      </c>
      <c r="J458">
        <v>66069.56</v>
      </c>
      <c r="K458">
        <v>4223.03</v>
      </c>
      <c r="L458">
        <v>2283.9</v>
      </c>
      <c r="M458">
        <v>3947.56</v>
      </c>
      <c r="N458">
        <v>62176.639999999999</v>
      </c>
      <c r="O458">
        <v>44.83</v>
      </c>
      <c r="P458" t="s">
        <v>35</v>
      </c>
      <c r="Q458" t="s">
        <v>117</v>
      </c>
      <c r="R458" t="s">
        <v>74</v>
      </c>
      <c r="S458" t="s">
        <v>52</v>
      </c>
      <c r="T458" t="s">
        <v>63</v>
      </c>
      <c r="U458">
        <v>4</v>
      </c>
      <c r="V458" s="1">
        <v>45419</v>
      </c>
      <c r="W458" s="1">
        <v>45428</v>
      </c>
      <c r="X458" s="1">
        <v>45448</v>
      </c>
      <c r="Y458" t="s">
        <v>81</v>
      </c>
      <c r="Z458" t="s">
        <v>82</v>
      </c>
      <c r="AA458" t="s">
        <v>56</v>
      </c>
      <c r="AB458" t="s">
        <v>76</v>
      </c>
      <c r="AC458" t="s">
        <v>93</v>
      </c>
      <c r="AD458" t="s">
        <v>67</v>
      </c>
    </row>
    <row r="459" spans="1:30" x14ac:dyDescent="0.3">
      <c r="A459" t="s">
        <v>1022</v>
      </c>
      <c r="B459" t="s">
        <v>1023</v>
      </c>
      <c r="C459" t="s">
        <v>32</v>
      </c>
      <c r="D459" t="s">
        <v>48</v>
      </c>
      <c r="E459" t="s">
        <v>49</v>
      </c>
      <c r="F459">
        <v>961</v>
      </c>
      <c r="G459">
        <v>87.13</v>
      </c>
      <c r="H459">
        <v>0.15</v>
      </c>
      <c r="I459">
        <v>71172.14</v>
      </c>
      <c r="J459">
        <v>46869.02</v>
      </c>
      <c r="K459">
        <v>8078.66</v>
      </c>
      <c r="L459">
        <v>2959.46</v>
      </c>
      <c r="M459">
        <v>3929.54</v>
      </c>
      <c r="N459">
        <v>9335.4599999999991</v>
      </c>
      <c r="O459">
        <v>13.12</v>
      </c>
      <c r="P459" t="s">
        <v>35</v>
      </c>
      <c r="Q459" t="s">
        <v>36</v>
      </c>
      <c r="R459" t="s">
        <v>37</v>
      </c>
      <c r="S459" t="s">
        <v>97</v>
      </c>
      <c r="T459" t="s">
        <v>63</v>
      </c>
      <c r="U459">
        <v>2</v>
      </c>
      <c r="V459" s="1">
        <v>45843</v>
      </c>
      <c r="W459" s="1">
        <v>45852</v>
      </c>
      <c r="X459" s="1">
        <v>45881</v>
      </c>
      <c r="Y459" t="s">
        <v>103</v>
      </c>
      <c r="Z459" t="s">
        <v>119</v>
      </c>
      <c r="AA459" t="s">
        <v>56</v>
      </c>
      <c r="AB459" t="s">
        <v>76</v>
      </c>
      <c r="AC459" t="s">
        <v>77</v>
      </c>
      <c r="AD459" t="s">
        <v>45</v>
      </c>
    </row>
    <row r="460" spans="1:30" x14ac:dyDescent="0.3">
      <c r="A460" t="s">
        <v>1024</v>
      </c>
      <c r="B460" t="s">
        <v>1025</v>
      </c>
      <c r="C460" t="s">
        <v>135</v>
      </c>
      <c r="D460" t="s">
        <v>48</v>
      </c>
      <c r="E460" t="s">
        <v>49</v>
      </c>
      <c r="F460">
        <v>492</v>
      </c>
      <c r="G460">
        <v>304.06</v>
      </c>
      <c r="H460">
        <v>0.1</v>
      </c>
      <c r="I460">
        <v>134637.76999999999</v>
      </c>
      <c r="J460">
        <v>65776.960000000006</v>
      </c>
      <c r="K460">
        <v>9523.5300000000007</v>
      </c>
      <c r="L460">
        <v>315.64</v>
      </c>
      <c r="M460">
        <v>6125.58</v>
      </c>
      <c r="N460">
        <v>52896.06</v>
      </c>
      <c r="O460">
        <v>39.29</v>
      </c>
      <c r="P460" t="s">
        <v>35</v>
      </c>
      <c r="Q460" t="s">
        <v>117</v>
      </c>
      <c r="R460" t="s">
        <v>74</v>
      </c>
      <c r="S460" t="s">
        <v>97</v>
      </c>
      <c r="T460" t="s">
        <v>63</v>
      </c>
      <c r="U460">
        <v>10</v>
      </c>
      <c r="V460" s="1">
        <v>45682</v>
      </c>
      <c r="W460" s="1">
        <v>45685</v>
      </c>
      <c r="X460" s="1">
        <v>45714</v>
      </c>
      <c r="Y460" t="s">
        <v>40</v>
      </c>
      <c r="Z460" t="s">
        <v>64</v>
      </c>
      <c r="AA460" t="s">
        <v>65</v>
      </c>
      <c r="AB460" t="s">
        <v>43</v>
      </c>
      <c r="AC460" t="s">
        <v>44</v>
      </c>
      <c r="AD460" t="s">
        <v>67</v>
      </c>
    </row>
    <row r="461" spans="1:30" x14ac:dyDescent="0.3">
      <c r="A461" t="s">
        <v>1026</v>
      </c>
      <c r="B461" t="s">
        <v>1027</v>
      </c>
      <c r="C461" t="s">
        <v>32</v>
      </c>
      <c r="D461" t="s">
        <v>88</v>
      </c>
      <c r="E461" t="s">
        <v>89</v>
      </c>
      <c r="F461">
        <v>1513</v>
      </c>
      <c r="G461">
        <v>198.63</v>
      </c>
      <c r="H461">
        <v>0.05</v>
      </c>
      <c r="I461">
        <v>285500.83</v>
      </c>
      <c r="J461">
        <v>164421.62</v>
      </c>
      <c r="K461">
        <v>2725.63</v>
      </c>
      <c r="L461">
        <v>2978.1</v>
      </c>
      <c r="M461">
        <v>18090.11</v>
      </c>
      <c r="N461">
        <v>97285.37</v>
      </c>
      <c r="O461">
        <v>34.08</v>
      </c>
      <c r="P461" t="s">
        <v>35</v>
      </c>
      <c r="Q461" t="s">
        <v>111</v>
      </c>
      <c r="R461" t="s">
        <v>37</v>
      </c>
      <c r="S461" t="s">
        <v>38</v>
      </c>
      <c r="T461" t="s">
        <v>112</v>
      </c>
      <c r="U461">
        <v>2</v>
      </c>
      <c r="V461" s="1">
        <v>45318</v>
      </c>
      <c r="W461" s="1">
        <v>45328</v>
      </c>
      <c r="X461" s="1">
        <v>45337</v>
      </c>
      <c r="Y461" t="s">
        <v>40</v>
      </c>
      <c r="Z461" t="s">
        <v>64</v>
      </c>
      <c r="AA461" t="s">
        <v>65</v>
      </c>
      <c r="AB461" t="s">
        <v>66</v>
      </c>
      <c r="AC461" t="s">
        <v>44</v>
      </c>
      <c r="AD461" t="s">
        <v>58</v>
      </c>
    </row>
    <row r="462" spans="1:30" x14ac:dyDescent="0.3">
      <c r="A462" t="s">
        <v>1028</v>
      </c>
      <c r="B462" t="s">
        <v>1029</v>
      </c>
      <c r="C462" t="s">
        <v>80</v>
      </c>
      <c r="D462" t="s">
        <v>71</v>
      </c>
      <c r="E462" t="s">
        <v>72</v>
      </c>
      <c r="F462">
        <v>1912</v>
      </c>
      <c r="G462">
        <v>180.09</v>
      </c>
      <c r="H462">
        <v>0.1</v>
      </c>
      <c r="I462">
        <v>309898.87</v>
      </c>
      <c r="J462">
        <v>153058.71</v>
      </c>
      <c r="K462">
        <v>12072.41</v>
      </c>
      <c r="L462">
        <v>893.58</v>
      </c>
      <c r="M462">
        <v>9233.34</v>
      </c>
      <c r="N462">
        <v>134640.82999999999</v>
      </c>
      <c r="O462">
        <v>43.45</v>
      </c>
      <c r="P462" t="s">
        <v>35</v>
      </c>
      <c r="Q462" t="s">
        <v>111</v>
      </c>
      <c r="R462" t="s">
        <v>74</v>
      </c>
      <c r="S462" t="s">
        <v>91</v>
      </c>
      <c r="T462" t="s">
        <v>112</v>
      </c>
      <c r="U462">
        <v>0</v>
      </c>
      <c r="V462" s="1">
        <v>45519</v>
      </c>
      <c r="W462" s="1">
        <v>45526</v>
      </c>
      <c r="X462" s="1">
        <v>45556</v>
      </c>
      <c r="Y462" t="s">
        <v>103</v>
      </c>
      <c r="Z462" t="s">
        <v>177</v>
      </c>
      <c r="AA462" t="s">
        <v>65</v>
      </c>
      <c r="AB462" t="s">
        <v>43</v>
      </c>
      <c r="AC462" t="s">
        <v>57</v>
      </c>
      <c r="AD462" t="s">
        <v>45</v>
      </c>
    </row>
    <row r="463" spans="1:30" x14ac:dyDescent="0.3">
      <c r="A463" t="s">
        <v>1030</v>
      </c>
      <c r="B463" t="s">
        <v>1031</v>
      </c>
      <c r="C463" t="s">
        <v>87</v>
      </c>
      <c r="D463" t="s">
        <v>140</v>
      </c>
      <c r="E463" t="s">
        <v>49</v>
      </c>
      <c r="F463">
        <v>1822</v>
      </c>
      <c r="G463">
        <v>155.36000000000001</v>
      </c>
      <c r="H463">
        <v>0.1</v>
      </c>
      <c r="I463">
        <v>254759.33</v>
      </c>
      <c r="J463">
        <v>161069.06</v>
      </c>
      <c r="K463">
        <v>13500.27</v>
      </c>
      <c r="L463">
        <v>595.16999999999996</v>
      </c>
      <c r="M463">
        <v>29208.42</v>
      </c>
      <c r="N463">
        <v>50386.41</v>
      </c>
      <c r="O463">
        <v>19.78</v>
      </c>
      <c r="P463" t="s">
        <v>35</v>
      </c>
      <c r="Q463" t="s">
        <v>96</v>
      </c>
      <c r="R463" t="s">
        <v>51</v>
      </c>
      <c r="S463" t="s">
        <v>118</v>
      </c>
      <c r="T463" t="s">
        <v>63</v>
      </c>
      <c r="U463">
        <v>7</v>
      </c>
      <c r="V463" s="1">
        <v>45690</v>
      </c>
      <c r="W463" s="1">
        <v>45693</v>
      </c>
      <c r="X463" s="1">
        <v>45730</v>
      </c>
      <c r="Y463" t="s">
        <v>40</v>
      </c>
      <c r="Z463" t="s">
        <v>147</v>
      </c>
      <c r="AA463" t="s">
        <v>56</v>
      </c>
      <c r="AB463" t="s">
        <v>76</v>
      </c>
      <c r="AC463" t="s">
        <v>44</v>
      </c>
      <c r="AD463" t="s">
        <v>45</v>
      </c>
    </row>
    <row r="464" spans="1:30" x14ac:dyDescent="0.3">
      <c r="A464" t="s">
        <v>1032</v>
      </c>
      <c r="B464" t="s">
        <v>1033</v>
      </c>
      <c r="C464" t="s">
        <v>80</v>
      </c>
      <c r="D464" t="s">
        <v>107</v>
      </c>
      <c r="E464" t="s">
        <v>108</v>
      </c>
      <c r="F464">
        <v>1396</v>
      </c>
      <c r="G464">
        <v>80.66</v>
      </c>
      <c r="H464">
        <v>0.15</v>
      </c>
      <c r="I464">
        <v>95711.16</v>
      </c>
      <c r="J464">
        <v>59366.59</v>
      </c>
      <c r="K464">
        <v>4376.8599999999997</v>
      </c>
      <c r="L464">
        <v>2763.48</v>
      </c>
      <c r="M464">
        <v>8032.02</v>
      </c>
      <c r="N464">
        <v>21172.21</v>
      </c>
      <c r="O464">
        <v>22.12</v>
      </c>
      <c r="P464" t="s">
        <v>35</v>
      </c>
      <c r="Q464" t="s">
        <v>90</v>
      </c>
      <c r="R464" t="s">
        <v>51</v>
      </c>
      <c r="S464" t="s">
        <v>118</v>
      </c>
      <c r="T464" t="s">
        <v>53</v>
      </c>
      <c r="U464">
        <v>10</v>
      </c>
      <c r="V464" s="1">
        <v>45671</v>
      </c>
      <c r="W464" s="1">
        <v>45675</v>
      </c>
      <c r="X464" s="1">
        <v>45712</v>
      </c>
      <c r="Y464" t="s">
        <v>40</v>
      </c>
      <c r="Z464" t="s">
        <v>64</v>
      </c>
      <c r="AA464" t="s">
        <v>56</v>
      </c>
      <c r="AB464" t="s">
        <v>66</v>
      </c>
      <c r="AC464" t="s">
        <v>93</v>
      </c>
      <c r="AD464" t="s">
        <v>45</v>
      </c>
    </row>
    <row r="465" spans="1:30" x14ac:dyDescent="0.3">
      <c r="A465" t="s">
        <v>1034</v>
      </c>
      <c r="B465" t="s">
        <v>1035</v>
      </c>
      <c r="C465" t="s">
        <v>87</v>
      </c>
      <c r="D465" t="s">
        <v>88</v>
      </c>
      <c r="E465" t="s">
        <v>89</v>
      </c>
      <c r="F465">
        <v>675</v>
      </c>
      <c r="G465">
        <v>325.10000000000002</v>
      </c>
      <c r="H465">
        <v>0</v>
      </c>
      <c r="I465">
        <v>219442.5</v>
      </c>
      <c r="J465">
        <v>161122.67000000001</v>
      </c>
      <c r="K465">
        <v>6394.46</v>
      </c>
      <c r="L465">
        <v>1006.94</v>
      </c>
      <c r="M465">
        <v>6366.92</v>
      </c>
      <c r="N465">
        <v>44551.51</v>
      </c>
      <c r="O465">
        <v>20.3</v>
      </c>
      <c r="P465" t="s">
        <v>35</v>
      </c>
      <c r="Q465" t="s">
        <v>122</v>
      </c>
      <c r="R465" t="s">
        <v>37</v>
      </c>
      <c r="S465" t="s">
        <v>91</v>
      </c>
      <c r="T465" t="s">
        <v>112</v>
      </c>
      <c r="U465">
        <v>2</v>
      </c>
      <c r="V465" s="1">
        <v>45373</v>
      </c>
      <c r="W465" s="1">
        <v>45375</v>
      </c>
      <c r="X465" s="1">
        <v>45384</v>
      </c>
      <c r="Y465" t="s">
        <v>40</v>
      </c>
      <c r="Z465" t="s">
        <v>41</v>
      </c>
      <c r="AA465" t="s">
        <v>65</v>
      </c>
      <c r="AB465" t="s">
        <v>66</v>
      </c>
      <c r="AC465" t="s">
        <v>44</v>
      </c>
      <c r="AD465" t="s">
        <v>45</v>
      </c>
    </row>
    <row r="466" spans="1:30" x14ac:dyDescent="0.3">
      <c r="A466" t="s">
        <v>1036</v>
      </c>
      <c r="B466" t="s">
        <v>1037</v>
      </c>
      <c r="C466" t="s">
        <v>87</v>
      </c>
      <c r="D466" t="s">
        <v>107</v>
      </c>
      <c r="E466" t="s">
        <v>108</v>
      </c>
      <c r="F466">
        <v>1032</v>
      </c>
      <c r="G466">
        <v>258.95</v>
      </c>
      <c r="H466">
        <v>0</v>
      </c>
      <c r="I466">
        <v>267236.40000000002</v>
      </c>
      <c r="J466">
        <v>152763.4</v>
      </c>
      <c r="K466">
        <v>9436.16</v>
      </c>
      <c r="L466">
        <v>2741.57</v>
      </c>
      <c r="M466">
        <v>25278.35</v>
      </c>
      <c r="N466">
        <v>77016.92</v>
      </c>
      <c r="O466">
        <v>28.82</v>
      </c>
      <c r="P466" t="s">
        <v>35</v>
      </c>
      <c r="Q466" t="s">
        <v>122</v>
      </c>
      <c r="R466" t="s">
        <v>74</v>
      </c>
      <c r="S466" t="s">
        <v>118</v>
      </c>
      <c r="T466" t="s">
        <v>63</v>
      </c>
      <c r="U466">
        <v>7</v>
      </c>
      <c r="V466" s="1">
        <v>45727</v>
      </c>
      <c r="W466" s="1">
        <v>45736</v>
      </c>
      <c r="X466" s="1">
        <v>45755</v>
      </c>
      <c r="Y466" t="s">
        <v>40</v>
      </c>
      <c r="Z466" t="s">
        <v>41</v>
      </c>
      <c r="AA466" t="s">
        <v>42</v>
      </c>
      <c r="AB466" t="s">
        <v>76</v>
      </c>
      <c r="AC466" t="s">
        <v>123</v>
      </c>
      <c r="AD466" t="s">
        <v>67</v>
      </c>
    </row>
    <row r="467" spans="1:30" x14ac:dyDescent="0.3">
      <c r="A467" t="s">
        <v>1038</v>
      </c>
      <c r="B467" t="s">
        <v>1039</v>
      </c>
      <c r="C467" t="s">
        <v>70</v>
      </c>
      <c r="D467" t="s">
        <v>107</v>
      </c>
      <c r="E467" t="s">
        <v>108</v>
      </c>
      <c r="F467">
        <v>1102</v>
      </c>
      <c r="G467">
        <v>189.58</v>
      </c>
      <c r="H467">
        <v>0</v>
      </c>
      <c r="I467">
        <v>208917.16</v>
      </c>
      <c r="J467">
        <v>120506.9</v>
      </c>
      <c r="K467">
        <v>5996.87</v>
      </c>
      <c r="L467">
        <v>1182.52</v>
      </c>
      <c r="M467">
        <v>6543.99</v>
      </c>
      <c r="N467">
        <v>74686.880000000005</v>
      </c>
      <c r="O467">
        <v>35.75</v>
      </c>
      <c r="P467" t="s">
        <v>35</v>
      </c>
      <c r="Q467" t="s">
        <v>73</v>
      </c>
      <c r="R467" t="s">
        <v>51</v>
      </c>
      <c r="S467" t="s">
        <v>97</v>
      </c>
      <c r="T467" t="s">
        <v>39</v>
      </c>
      <c r="U467">
        <v>0</v>
      </c>
      <c r="V467" s="1">
        <v>45987</v>
      </c>
      <c r="W467" s="1">
        <v>45991</v>
      </c>
      <c r="X467" s="1">
        <v>46005</v>
      </c>
      <c r="Y467" t="s">
        <v>54</v>
      </c>
      <c r="Z467" t="s">
        <v>92</v>
      </c>
      <c r="AA467" t="s">
        <v>83</v>
      </c>
      <c r="AB467" t="s">
        <v>76</v>
      </c>
      <c r="AC467" t="s">
        <v>57</v>
      </c>
      <c r="AD467" t="s">
        <v>45</v>
      </c>
    </row>
    <row r="468" spans="1:30" x14ac:dyDescent="0.3">
      <c r="A468" t="s">
        <v>1040</v>
      </c>
      <c r="B468" t="s">
        <v>1041</v>
      </c>
      <c r="D468" t="s">
        <v>48</v>
      </c>
      <c r="E468" t="s">
        <v>49</v>
      </c>
      <c r="F468">
        <v>1741</v>
      </c>
      <c r="G468">
        <v>448.84</v>
      </c>
      <c r="H468">
        <v>0.15</v>
      </c>
      <c r="I468">
        <v>664215.87</v>
      </c>
      <c r="J468">
        <v>476739.73</v>
      </c>
      <c r="K468">
        <v>12801.1</v>
      </c>
      <c r="L468">
        <v>266.74</v>
      </c>
      <c r="M468">
        <v>13675.61</v>
      </c>
      <c r="N468">
        <v>160732.69</v>
      </c>
      <c r="O468">
        <v>24.2</v>
      </c>
      <c r="P468" t="s">
        <v>35</v>
      </c>
      <c r="Q468" t="s">
        <v>203</v>
      </c>
      <c r="R468" t="s">
        <v>74</v>
      </c>
      <c r="S468" t="s">
        <v>97</v>
      </c>
      <c r="T468" t="s">
        <v>112</v>
      </c>
      <c r="U468">
        <v>4</v>
      </c>
      <c r="V468" s="1">
        <v>45763</v>
      </c>
      <c r="W468" s="1">
        <v>45769</v>
      </c>
      <c r="X468" s="1">
        <v>45789</v>
      </c>
      <c r="Y468" t="s">
        <v>81</v>
      </c>
      <c r="Z468" t="s">
        <v>165</v>
      </c>
      <c r="AA468" t="s">
        <v>56</v>
      </c>
      <c r="AB468" t="s">
        <v>76</v>
      </c>
      <c r="AC468" t="s">
        <v>123</v>
      </c>
      <c r="AD468" t="s">
        <v>67</v>
      </c>
    </row>
    <row r="469" spans="1:30" x14ac:dyDescent="0.3">
      <c r="A469" t="s">
        <v>1042</v>
      </c>
      <c r="B469" t="s">
        <v>1043</v>
      </c>
      <c r="C469" t="s">
        <v>135</v>
      </c>
      <c r="D469" t="s">
        <v>61</v>
      </c>
      <c r="E469" t="s">
        <v>62</v>
      </c>
      <c r="F469">
        <v>454</v>
      </c>
      <c r="G469">
        <v>60.68</v>
      </c>
      <c r="H469">
        <v>0.05</v>
      </c>
      <c r="I469">
        <v>26171.279999999999</v>
      </c>
      <c r="J469">
        <v>15001.79</v>
      </c>
      <c r="K469">
        <v>13740.08</v>
      </c>
      <c r="L469">
        <v>120.04</v>
      </c>
      <c r="M469">
        <v>2537.17</v>
      </c>
      <c r="N469">
        <v>-5227.8</v>
      </c>
      <c r="O469">
        <v>-19.98</v>
      </c>
      <c r="P469" t="s">
        <v>35</v>
      </c>
      <c r="Q469" t="s">
        <v>184</v>
      </c>
      <c r="R469" t="s">
        <v>51</v>
      </c>
      <c r="S469" t="s">
        <v>97</v>
      </c>
      <c r="T469" t="s">
        <v>53</v>
      </c>
      <c r="U469">
        <v>15</v>
      </c>
      <c r="V469" s="1">
        <v>45548</v>
      </c>
      <c r="W469" s="1">
        <v>45552</v>
      </c>
      <c r="X469" s="1">
        <v>45584</v>
      </c>
      <c r="Y469" t="s">
        <v>103</v>
      </c>
      <c r="Z469" t="s">
        <v>104</v>
      </c>
      <c r="AA469" t="s">
        <v>65</v>
      </c>
      <c r="AB469" t="s">
        <v>66</v>
      </c>
      <c r="AC469" t="s">
        <v>44</v>
      </c>
      <c r="AD469" t="s">
        <v>67</v>
      </c>
    </row>
    <row r="470" spans="1:30" x14ac:dyDescent="0.3">
      <c r="A470" t="s">
        <v>1044</v>
      </c>
      <c r="B470" t="s">
        <v>1045</v>
      </c>
      <c r="C470" t="s">
        <v>135</v>
      </c>
      <c r="D470" t="s">
        <v>107</v>
      </c>
      <c r="E470" t="s">
        <v>108</v>
      </c>
      <c r="F470">
        <v>336</v>
      </c>
      <c r="G470">
        <v>189.79</v>
      </c>
      <c r="H470">
        <v>0.15</v>
      </c>
      <c r="I470">
        <v>54204.02</v>
      </c>
      <c r="J470">
        <v>24486.29</v>
      </c>
      <c r="K470">
        <v>13311.86</v>
      </c>
      <c r="L470">
        <v>2156.7399999999998</v>
      </c>
      <c r="M470">
        <v>1683.93</v>
      </c>
      <c r="N470">
        <v>12565.2</v>
      </c>
      <c r="O470">
        <v>23.18</v>
      </c>
      <c r="P470" t="s">
        <v>35</v>
      </c>
      <c r="Q470" t="s">
        <v>122</v>
      </c>
      <c r="R470" t="s">
        <v>37</v>
      </c>
      <c r="S470" t="s">
        <v>97</v>
      </c>
      <c r="T470" t="s">
        <v>112</v>
      </c>
      <c r="U470">
        <v>0</v>
      </c>
      <c r="V470" s="1">
        <v>45583</v>
      </c>
      <c r="W470" s="1">
        <v>45584</v>
      </c>
      <c r="X470" s="1">
        <v>45601</v>
      </c>
      <c r="Y470" t="s">
        <v>54</v>
      </c>
      <c r="Z470" t="s">
        <v>75</v>
      </c>
      <c r="AA470" t="s">
        <v>56</v>
      </c>
      <c r="AB470" t="s">
        <v>76</v>
      </c>
      <c r="AC470" t="s">
        <v>84</v>
      </c>
      <c r="AD470" t="s">
        <v>67</v>
      </c>
    </row>
    <row r="471" spans="1:30" x14ac:dyDescent="0.3">
      <c r="A471" t="s">
        <v>1046</v>
      </c>
      <c r="B471" t="s">
        <v>1047</v>
      </c>
      <c r="C471" t="s">
        <v>80</v>
      </c>
      <c r="D471" t="s">
        <v>48</v>
      </c>
      <c r="E471" t="s">
        <v>49</v>
      </c>
      <c r="F471">
        <v>1064</v>
      </c>
      <c r="G471">
        <v>403.91</v>
      </c>
      <c r="H471">
        <v>0.05</v>
      </c>
      <c r="I471">
        <v>408272.23</v>
      </c>
      <c r="J471">
        <v>223515.29</v>
      </c>
      <c r="K471">
        <v>11583.69</v>
      </c>
      <c r="L471">
        <v>2657.12</v>
      </c>
      <c r="M471">
        <v>28654.94</v>
      </c>
      <c r="N471">
        <v>141861.19</v>
      </c>
      <c r="O471">
        <v>34.75</v>
      </c>
      <c r="P471" t="s">
        <v>35</v>
      </c>
      <c r="Q471" t="s">
        <v>132</v>
      </c>
      <c r="R471" t="s">
        <v>51</v>
      </c>
      <c r="S471" t="s">
        <v>38</v>
      </c>
      <c r="T471" t="s">
        <v>39</v>
      </c>
      <c r="U471">
        <v>0</v>
      </c>
      <c r="V471" s="1">
        <v>45690</v>
      </c>
      <c r="W471" s="1">
        <v>45693</v>
      </c>
      <c r="X471" s="1">
        <v>45701</v>
      </c>
      <c r="Y471" t="s">
        <v>40</v>
      </c>
      <c r="Z471" t="s">
        <v>147</v>
      </c>
      <c r="AA471" t="s">
        <v>42</v>
      </c>
      <c r="AB471" t="s">
        <v>76</v>
      </c>
      <c r="AC471" t="s">
        <v>44</v>
      </c>
      <c r="AD471" t="s">
        <v>67</v>
      </c>
    </row>
    <row r="472" spans="1:30" x14ac:dyDescent="0.3">
      <c r="A472" t="s">
        <v>1048</v>
      </c>
      <c r="B472" t="s">
        <v>1049</v>
      </c>
      <c r="C472" t="s">
        <v>32</v>
      </c>
      <c r="D472" t="s">
        <v>159</v>
      </c>
      <c r="E472" t="s">
        <v>160</v>
      </c>
      <c r="F472">
        <v>1272</v>
      </c>
      <c r="G472">
        <v>373.97</v>
      </c>
      <c r="H472">
        <v>0.15</v>
      </c>
      <c r="I472">
        <v>404336.36</v>
      </c>
      <c r="J472">
        <v>240199.21</v>
      </c>
      <c r="K472">
        <v>4592.24</v>
      </c>
      <c r="L472">
        <v>339.58</v>
      </c>
      <c r="M472">
        <v>25430.81</v>
      </c>
      <c r="N472">
        <v>133774.51999999999</v>
      </c>
      <c r="O472">
        <v>33.08</v>
      </c>
      <c r="P472" t="s">
        <v>35</v>
      </c>
      <c r="Q472" t="s">
        <v>73</v>
      </c>
      <c r="R472" t="s">
        <v>74</v>
      </c>
      <c r="S472" t="s">
        <v>97</v>
      </c>
      <c r="T472" t="s">
        <v>112</v>
      </c>
      <c r="U472">
        <v>0</v>
      </c>
      <c r="V472" s="1">
        <v>45924</v>
      </c>
      <c r="W472" s="1">
        <v>45927</v>
      </c>
      <c r="X472" s="1">
        <v>45939</v>
      </c>
      <c r="Y472" t="s">
        <v>103</v>
      </c>
      <c r="Z472" t="s">
        <v>104</v>
      </c>
      <c r="AA472" t="s">
        <v>42</v>
      </c>
      <c r="AB472" t="s">
        <v>66</v>
      </c>
      <c r="AC472" t="s">
        <v>44</v>
      </c>
      <c r="AD472" t="s">
        <v>58</v>
      </c>
    </row>
    <row r="473" spans="1:30" x14ac:dyDescent="0.3">
      <c r="A473" t="s">
        <v>1050</v>
      </c>
      <c r="B473" t="s">
        <v>1051</v>
      </c>
      <c r="C473" t="s">
        <v>32</v>
      </c>
      <c r="D473" t="s">
        <v>48</v>
      </c>
      <c r="E473" t="s">
        <v>49</v>
      </c>
      <c r="F473">
        <v>1301</v>
      </c>
      <c r="G473">
        <v>106.97</v>
      </c>
      <c r="H473">
        <v>0.05</v>
      </c>
      <c r="I473">
        <v>132209.57</v>
      </c>
      <c r="J473">
        <v>68592.34</v>
      </c>
      <c r="K473">
        <v>2418.29</v>
      </c>
      <c r="L473">
        <v>211.26</v>
      </c>
      <c r="M473">
        <v>15738.21</v>
      </c>
      <c r="N473">
        <v>45249.47</v>
      </c>
      <c r="O473">
        <v>34.229999999999997</v>
      </c>
      <c r="P473" t="s">
        <v>35</v>
      </c>
      <c r="Q473" t="s">
        <v>122</v>
      </c>
      <c r="R473" t="s">
        <v>51</v>
      </c>
      <c r="S473" t="s">
        <v>118</v>
      </c>
      <c r="T473" t="s">
        <v>53</v>
      </c>
      <c r="U473">
        <v>0</v>
      </c>
      <c r="V473" s="1">
        <v>45441</v>
      </c>
      <c r="W473" s="1">
        <v>45448</v>
      </c>
      <c r="X473" s="1">
        <v>45472</v>
      </c>
      <c r="Y473" t="s">
        <v>81</v>
      </c>
      <c r="Z473" t="s">
        <v>82</v>
      </c>
      <c r="AA473" t="s">
        <v>42</v>
      </c>
      <c r="AB473" t="s">
        <v>76</v>
      </c>
      <c r="AC473" t="s">
        <v>57</v>
      </c>
      <c r="AD473" t="s">
        <v>67</v>
      </c>
    </row>
    <row r="474" spans="1:30" x14ac:dyDescent="0.3">
      <c r="A474" t="s">
        <v>1052</v>
      </c>
      <c r="B474" t="s">
        <v>1053</v>
      </c>
      <c r="C474" t="s">
        <v>32</v>
      </c>
      <c r="D474" t="s">
        <v>61</v>
      </c>
      <c r="E474" t="s">
        <v>62</v>
      </c>
      <c r="F474">
        <v>175</v>
      </c>
      <c r="G474">
        <v>264.73</v>
      </c>
      <c r="H474">
        <v>0</v>
      </c>
      <c r="I474">
        <v>46327.75</v>
      </c>
      <c r="J474">
        <v>25076.61</v>
      </c>
      <c r="K474">
        <v>4404.07</v>
      </c>
      <c r="L474">
        <v>913.61</v>
      </c>
      <c r="M474">
        <v>2552.77</v>
      </c>
      <c r="N474">
        <v>13380.69</v>
      </c>
      <c r="O474">
        <v>28.88</v>
      </c>
      <c r="P474" t="s">
        <v>35</v>
      </c>
      <c r="Q474" t="s">
        <v>122</v>
      </c>
      <c r="R474" t="s">
        <v>37</v>
      </c>
      <c r="S474" t="s">
        <v>91</v>
      </c>
      <c r="T474" t="s">
        <v>63</v>
      </c>
      <c r="U474">
        <v>7</v>
      </c>
      <c r="V474" s="1">
        <v>45720</v>
      </c>
      <c r="W474" s="1">
        <v>45724</v>
      </c>
      <c r="X474" s="1">
        <v>45737</v>
      </c>
      <c r="Y474" t="s">
        <v>40</v>
      </c>
      <c r="Z474" t="s">
        <v>41</v>
      </c>
      <c r="AA474" t="s">
        <v>56</v>
      </c>
      <c r="AB474" t="s">
        <v>66</v>
      </c>
      <c r="AC474" t="s">
        <v>57</v>
      </c>
      <c r="AD474" t="s">
        <v>45</v>
      </c>
    </row>
    <row r="475" spans="1:30" x14ac:dyDescent="0.3">
      <c r="A475" t="s">
        <v>1054</v>
      </c>
      <c r="B475" t="s">
        <v>1055</v>
      </c>
      <c r="C475" t="s">
        <v>87</v>
      </c>
      <c r="D475" t="s">
        <v>33</v>
      </c>
      <c r="E475" t="s">
        <v>34</v>
      </c>
      <c r="F475">
        <v>932</v>
      </c>
      <c r="G475">
        <v>108.72</v>
      </c>
      <c r="H475">
        <v>0.15</v>
      </c>
      <c r="I475">
        <v>86127.98</v>
      </c>
      <c r="J475">
        <v>48151.95</v>
      </c>
      <c r="K475">
        <v>4913.17</v>
      </c>
      <c r="L475">
        <v>380.97</v>
      </c>
      <c r="M475">
        <v>1840.22</v>
      </c>
      <c r="N475">
        <v>30841.67</v>
      </c>
      <c r="O475">
        <v>35.81</v>
      </c>
      <c r="P475" t="s">
        <v>35</v>
      </c>
      <c r="Q475" t="s">
        <v>111</v>
      </c>
      <c r="R475" t="s">
        <v>74</v>
      </c>
      <c r="S475" t="s">
        <v>91</v>
      </c>
      <c r="T475" t="s">
        <v>63</v>
      </c>
      <c r="U475">
        <v>7</v>
      </c>
      <c r="V475" s="1">
        <v>45857</v>
      </c>
      <c r="W475" s="1">
        <v>45860</v>
      </c>
      <c r="X475" s="1">
        <v>45883</v>
      </c>
      <c r="Y475" t="s">
        <v>103</v>
      </c>
      <c r="Z475" t="s">
        <v>119</v>
      </c>
      <c r="AA475" t="s">
        <v>56</v>
      </c>
      <c r="AB475" t="s">
        <v>76</v>
      </c>
      <c r="AC475" t="s">
        <v>93</v>
      </c>
      <c r="AD475" t="s">
        <v>67</v>
      </c>
    </row>
    <row r="476" spans="1:30" x14ac:dyDescent="0.3">
      <c r="A476" t="s">
        <v>1056</v>
      </c>
      <c r="B476" t="s">
        <v>1057</v>
      </c>
      <c r="C476" t="s">
        <v>87</v>
      </c>
      <c r="D476" t="s">
        <v>33</v>
      </c>
      <c r="E476" t="s">
        <v>34</v>
      </c>
      <c r="F476">
        <v>1866</v>
      </c>
      <c r="G476">
        <v>71.06</v>
      </c>
      <c r="H476">
        <v>0</v>
      </c>
      <c r="I476">
        <v>132597.96</v>
      </c>
      <c r="J476">
        <v>61301.59</v>
      </c>
      <c r="K476">
        <v>14540.79</v>
      </c>
      <c r="L476">
        <v>2663.72</v>
      </c>
      <c r="M476">
        <v>13490.64</v>
      </c>
      <c r="N476">
        <v>40601.22</v>
      </c>
      <c r="O476">
        <v>30.62</v>
      </c>
      <c r="P476" t="s">
        <v>35</v>
      </c>
      <c r="Q476" t="s">
        <v>203</v>
      </c>
      <c r="R476" t="s">
        <v>51</v>
      </c>
      <c r="S476" t="s">
        <v>118</v>
      </c>
      <c r="T476" t="s">
        <v>63</v>
      </c>
      <c r="U476">
        <v>0</v>
      </c>
      <c r="V476" s="1">
        <v>45489</v>
      </c>
      <c r="W476" s="1">
        <v>45497</v>
      </c>
      <c r="X476" s="1">
        <v>45504</v>
      </c>
      <c r="Y476" t="s">
        <v>103</v>
      </c>
      <c r="Z476" t="s">
        <v>119</v>
      </c>
      <c r="AA476" t="s">
        <v>42</v>
      </c>
      <c r="AB476" t="s">
        <v>76</v>
      </c>
      <c r="AC476" t="s">
        <v>77</v>
      </c>
      <c r="AD476" t="s">
        <v>58</v>
      </c>
    </row>
    <row r="477" spans="1:30" x14ac:dyDescent="0.3">
      <c r="A477" t="s">
        <v>1058</v>
      </c>
      <c r="B477" t="s">
        <v>1059</v>
      </c>
      <c r="C477" t="s">
        <v>32</v>
      </c>
      <c r="D477" t="s">
        <v>159</v>
      </c>
      <c r="E477" t="s">
        <v>160</v>
      </c>
      <c r="F477">
        <v>1177</v>
      </c>
      <c r="G477">
        <v>361.57</v>
      </c>
      <c r="H477">
        <v>0.1</v>
      </c>
      <c r="I477">
        <v>383011.1</v>
      </c>
      <c r="J477">
        <v>275183.48</v>
      </c>
      <c r="K477">
        <v>7002.99</v>
      </c>
      <c r="L477">
        <v>2180.25</v>
      </c>
      <c r="M477">
        <v>42546.76</v>
      </c>
      <c r="N477">
        <v>56097.62</v>
      </c>
      <c r="O477">
        <v>14.65</v>
      </c>
      <c r="P477" t="s">
        <v>35</v>
      </c>
      <c r="Q477" t="s">
        <v>132</v>
      </c>
      <c r="R477" t="s">
        <v>74</v>
      </c>
      <c r="S477" t="s">
        <v>91</v>
      </c>
      <c r="T477" t="s">
        <v>63</v>
      </c>
      <c r="U477">
        <v>10</v>
      </c>
      <c r="V477" s="1">
        <v>45361</v>
      </c>
      <c r="W477" s="1">
        <v>45369</v>
      </c>
      <c r="X477" s="1">
        <v>45400</v>
      </c>
      <c r="Y477" t="s">
        <v>40</v>
      </c>
      <c r="Z477" t="s">
        <v>41</v>
      </c>
      <c r="AA477" t="s">
        <v>56</v>
      </c>
      <c r="AB477" t="s">
        <v>76</v>
      </c>
      <c r="AC477" t="s">
        <v>93</v>
      </c>
      <c r="AD477" t="s">
        <v>58</v>
      </c>
    </row>
    <row r="478" spans="1:30" x14ac:dyDescent="0.3">
      <c r="A478" t="s">
        <v>1060</v>
      </c>
      <c r="B478" t="s">
        <v>1061</v>
      </c>
      <c r="C478" t="s">
        <v>80</v>
      </c>
      <c r="D478" t="s">
        <v>88</v>
      </c>
      <c r="E478" t="s">
        <v>89</v>
      </c>
      <c r="F478">
        <v>1566</v>
      </c>
      <c r="G478">
        <v>410.98</v>
      </c>
      <c r="H478">
        <v>0.15</v>
      </c>
      <c r="I478">
        <v>547055.48</v>
      </c>
      <c r="J478">
        <v>358544.69</v>
      </c>
      <c r="K478">
        <v>13118.71</v>
      </c>
      <c r="L478">
        <v>2917.46</v>
      </c>
      <c r="M478">
        <v>19995.87</v>
      </c>
      <c r="N478">
        <v>152478.75</v>
      </c>
      <c r="O478">
        <v>27.87</v>
      </c>
      <c r="P478" t="s">
        <v>35</v>
      </c>
      <c r="Q478" t="s">
        <v>132</v>
      </c>
      <c r="R478" t="s">
        <v>37</v>
      </c>
      <c r="S478" t="s">
        <v>97</v>
      </c>
      <c r="T478" t="s">
        <v>63</v>
      </c>
      <c r="U478">
        <v>10</v>
      </c>
      <c r="V478" s="1">
        <v>45813</v>
      </c>
      <c r="W478" s="1">
        <v>45820</v>
      </c>
      <c r="X478" s="1">
        <v>45847</v>
      </c>
      <c r="Y478" t="s">
        <v>81</v>
      </c>
      <c r="Z478" t="s">
        <v>150</v>
      </c>
      <c r="AA478" t="s">
        <v>65</v>
      </c>
      <c r="AB478" t="s">
        <v>43</v>
      </c>
      <c r="AC478" t="s">
        <v>84</v>
      </c>
      <c r="AD478" t="s">
        <v>45</v>
      </c>
    </row>
    <row r="479" spans="1:30" x14ac:dyDescent="0.3">
      <c r="A479" t="s">
        <v>1062</v>
      </c>
      <c r="B479" t="s">
        <v>1063</v>
      </c>
      <c r="C479" t="s">
        <v>135</v>
      </c>
      <c r="D479" t="s">
        <v>48</v>
      </c>
      <c r="E479" t="s">
        <v>49</v>
      </c>
      <c r="F479">
        <v>580</v>
      </c>
      <c r="G479">
        <v>165.64</v>
      </c>
      <c r="H479">
        <v>0.05</v>
      </c>
      <c r="I479">
        <v>91267.64</v>
      </c>
      <c r="J479">
        <v>49184.959999999999</v>
      </c>
      <c r="K479">
        <v>4393.46</v>
      </c>
      <c r="L479">
        <v>445.4</v>
      </c>
      <c r="M479">
        <v>3869.1</v>
      </c>
      <c r="N479">
        <v>33374.720000000001</v>
      </c>
      <c r="O479">
        <v>36.57</v>
      </c>
      <c r="P479" t="s">
        <v>35</v>
      </c>
      <c r="Q479" t="s">
        <v>132</v>
      </c>
      <c r="R479" t="s">
        <v>51</v>
      </c>
      <c r="S479" t="s">
        <v>52</v>
      </c>
      <c r="T479" t="s">
        <v>63</v>
      </c>
      <c r="U479">
        <v>4</v>
      </c>
      <c r="V479" s="1">
        <v>45838</v>
      </c>
      <c r="W479" s="1">
        <v>45842</v>
      </c>
      <c r="X479" s="1">
        <v>45852</v>
      </c>
      <c r="Y479" t="s">
        <v>81</v>
      </c>
      <c r="Z479" t="s">
        <v>150</v>
      </c>
      <c r="AA479" t="s">
        <v>42</v>
      </c>
      <c r="AB479" t="s">
        <v>43</v>
      </c>
      <c r="AC479" t="s">
        <v>123</v>
      </c>
      <c r="AD479" t="s">
        <v>58</v>
      </c>
    </row>
    <row r="480" spans="1:30" x14ac:dyDescent="0.3">
      <c r="A480" t="s">
        <v>1064</v>
      </c>
      <c r="B480" t="s">
        <v>1065</v>
      </c>
      <c r="C480" t="s">
        <v>32</v>
      </c>
      <c r="D480" t="s">
        <v>71</v>
      </c>
      <c r="E480" t="s">
        <v>72</v>
      </c>
      <c r="F480">
        <v>1345</v>
      </c>
      <c r="G480">
        <v>310.48</v>
      </c>
      <c r="H480">
        <v>0.1</v>
      </c>
      <c r="I480">
        <v>375836.04</v>
      </c>
      <c r="J480">
        <v>205720.83</v>
      </c>
      <c r="K480">
        <v>14223.2</v>
      </c>
      <c r="L480">
        <v>2663.56</v>
      </c>
      <c r="M480">
        <v>17440.23</v>
      </c>
      <c r="N480">
        <v>135788.22</v>
      </c>
      <c r="O480">
        <v>36.130000000000003</v>
      </c>
      <c r="P480" t="s">
        <v>35</v>
      </c>
      <c r="Q480" t="s">
        <v>203</v>
      </c>
      <c r="R480" t="s">
        <v>37</v>
      </c>
      <c r="S480" t="s">
        <v>91</v>
      </c>
      <c r="T480" t="s">
        <v>63</v>
      </c>
      <c r="U480">
        <v>4</v>
      </c>
      <c r="V480" s="1">
        <v>45428</v>
      </c>
      <c r="W480" s="1">
        <v>45435</v>
      </c>
      <c r="X480" s="1">
        <v>45454</v>
      </c>
      <c r="Y480" t="s">
        <v>81</v>
      </c>
      <c r="Z480" t="s">
        <v>82</v>
      </c>
      <c r="AA480" t="s">
        <v>56</v>
      </c>
      <c r="AB480" t="s">
        <v>76</v>
      </c>
      <c r="AC480" t="s">
        <v>93</v>
      </c>
      <c r="AD480" t="s">
        <v>45</v>
      </c>
    </row>
    <row r="481" spans="1:30" x14ac:dyDescent="0.3">
      <c r="A481" t="s">
        <v>1066</v>
      </c>
      <c r="B481" t="s">
        <v>1067</v>
      </c>
      <c r="C481" t="s">
        <v>80</v>
      </c>
      <c r="D481" t="s">
        <v>140</v>
      </c>
      <c r="E481" t="s">
        <v>49</v>
      </c>
      <c r="F481">
        <v>267</v>
      </c>
      <c r="G481">
        <v>366.85</v>
      </c>
      <c r="H481">
        <v>0.15</v>
      </c>
      <c r="I481">
        <v>83256.61</v>
      </c>
      <c r="J481">
        <v>61085.120000000003</v>
      </c>
      <c r="K481">
        <v>4231.5</v>
      </c>
      <c r="L481">
        <v>1916.07</v>
      </c>
      <c r="M481">
        <v>6696.68</v>
      </c>
      <c r="N481">
        <v>9327.24</v>
      </c>
      <c r="O481">
        <v>11.2</v>
      </c>
      <c r="P481" t="s">
        <v>35</v>
      </c>
      <c r="Q481" t="s">
        <v>96</v>
      </c>
      <c r="R481" t="s">
        <v>74</v>
      </c>
      <c r="S481" t="s">
        <v>118</v>
      </c>
      <c r="T481" t="s">
        <v>63</v>
      </c>
      <c r="U481">
        <v>2</v>
      </c>
      <c r="V481" s="1">
        <v>45503</v>
      </c>
      <c r="W481" s="1">
        <v>45511</v>
      </c>
      <c r="X481" s="1">
        <v>45528</v>
      </c>
      <c r="Y481" t="s">
        <v>103</v>
      </c>
      <c r="Z481" t="s">
        <v>119</v>
      </c>
      <c r="AA481" t="s">
        <v>83</v>
      </c>
      <c r="AB481" t="s">
        <v>76</v>
      </c>
      <c r="AC481" t="s">
        <v>44</v>
      </c>
      <c r="AD481" t="s">
        <v>45</v>
      </c>
    </row>
    <row r="482" spans="1:30" x14ac:dyDescent="0.3">
      <c r="A482" t="s">
        <v>1068</v>
      </c>
      <c r="B482" t="s">
        <v>1069</v>
      </c>
      <c r="C482" t="s">
        <v>135</v>
      </c>
      <c r="D482" t="s">
        <v>159</v>
      </c>
      <c r="E482" t="s">
        <v>160</v>
      </c>
      <c r="F482">
        <v>804</v>
      </c>
      <c r="G482">
        <v>91.2</v>
      </c>
      <c r="H482">
        <v>0.15</v>
      </c>
      <c r="I482">
        <v>62326.080000000002</v>
      </c>
      <c r="J482">
        <v>29798.55</v>
      </c>
      <c r="K482">
        <v>3131.95</v>
      </c>
      <c r="L482">
        <v>636.58000000000004</v>
      </c>
      <c r="M482">
        <v>6621.22</v>
      </c>
      <c r="N482">
        <v>22137.78</v>
      </c>
      <c r="O482">
        <v>35.520000000000003</v>
      </c>
      <c r="P482" t="s">
        <v>35</v>
      </c>
      <c r="Q482" t="s">
        <v>326</v>
      </c>
      <c r="R482" t="s">
        <v>51</v>
      </c>
      <c r="S482" t="s">
        <v>97</v>
      </c>
      <c r="T482" t="s">
        <v>63</v>
      </c>
      <c r="U482">
        <v>15</v>
      </c>
      <c r="V482" s="1">
        <v>45485</v>
      </c>
      <c r="W482" s="1">
        <v>45495</v>
      </c>
      <c r="X482" s="1">
        <v>45538</v>
      </c>
      <c r="Y482" t="s">
        <v>103</v>
      </c>
      <c r="Z482" t="s">
        <v>119</v>
      </c>
      <c r="AA482" t="s">
        <v>83</v>
      </c>
      <c r="AB482" t="s">
        <v>43</v>
      </c>
      <c r="AC482" t="s">
        <v>93</v>
      </c>
      <c r="AD482" t="s">
        <v>58</v>
      </c>
    </row>
    <row r="483" spans="1:30" x14ac:dyDescent="0.3">
      <c r="A483" t="s">
        <v>1070</v>
      </c>
      <c r="B483" t="s">
        <v>1071</v>
      </c>
      <c r="C483" t="s">
        <v>32</v>
      </c>
      <c r="D483" t="s">
        <v>33</v>
      </c>
      <c r="E483" t="s">
        <v>34</v>
      </c>
      <c r="F483">
        <v>343</v>
      </c>
      <c r="G483">
        <v>54.58</v>
      </c>
      <c r="H483">
        <v>0.05</v>
      </c>
      <c r="I483">
        <v>17784.89</v>
      </c>
      <c r="J483">
        <v>10430.969999999999</v>
      </c>
      <c r="K483">
        <v>9854.2199999999993</v>
      </c>
      <c r="L483">
        <v>1267.26</v>
      </c>
      <c r="M483">
        <v>1643.87</v>
      </c>
      <c r="N483">
        <v>-5411.43</v>
      </c>
      <c r="O483">
        <v>-30.43</v>
      </c>
      <c r="P483" t="s">
        <v>35</v>
      </c>
      <c r="Q483" t="s">
        <v>50</v>
      </c>
      <c r="R483" t="s">
        <v>37</v>
      </c>
      <c r="S483" t="s">
        <v>52</v>
      </c>
      <c r="T483" t="s">
        <v>63</v>
      </c>
      <c r="U483">
        <v>0</v>
      </c>
      <c r="V483" s="1">
        <v>45432</v>
      </c>
      <c r="W483" s="1">
        <v>45433</v>
      </c>
      <c r="X483" s="1">
        <v>45450</v>
      </c>
      <c r="Y483" t="s">
        <v>81</v>
      </c>
      <c r="Z483" t="s">
        <v>82</v>
      </c>
      <c r="AA483" t="s">
        <v>42</v>
      </c>
      <c r="AB483" t="s">
        <v>76</v>
      </c>
      <c r="AC483" t="s">
        <v>57</v>
      </c>
      <c r="AD483" t="s">
        <v>58</v>
      </c>
    </row>
    <row r="484" spans="1:30" x14ac:dyDescent="0.3">
      <c r="A484" t="s">
        <v>1072</v>
      </c>
      <c r="B484" t="s">
        <v>1073</v>
      </c>
      <c r="C484" t="s">
        <v>80</v>
      </c>
      <c r="D484" t="s">
        <v>140</v>
      </c>
      <c r="E484" t="s">
        <v>49</v>
      </c>
      <c r="F484">
        <v>77</v>
      </c>
      <c r="G484">
        <v>400.35</v>
      </c>
      <c r="H484">
        <v>0</v>
      </c>
      <c r="I484">
        <v>30826.95</v>
      </c>
      <c r="J484">
        <v>22728.26</v>
      </c>
      <c r="K484">
        <v>2041.91</v>
      </c>
      <c r="L484">
        <v>2234.7800000000002</v>
      </c>
      <c r="M484">
        <v>1659.69</v>
      </c>
      <c r="N484">
        <v>2162.31</v>
      </c>
      <c r="O484">
        <v>7.01</v>
      </c>
      <c r="P484" t="s">
        <v>35</v>
      </c>
      <c r="Q484" t="s">
        <v>73</v>
      </c>
      <c r="R484" t="s">
        <v>51</v>
      </c>
      <c r="S484" t="s">
        <v>118</v>
      </c>
      <c r="T484" t="s">
        <v>63</v>
      </c>
      <c r="U484">
        <v>0</v>
      </c>
      <c r="V484" s="1">
        <v>45379</v>
      </c>
      <c r="W484" s="1">
        <v>45383</v>
      </c>
      <c r="X484" s="1">
        <v>45403</v>
      </c>
      <c r="Y484" t="s">
        <v>40</v>
      </c>
      <c r="Z484" t="s">
        <v>41</v>
      </c>
      <c r="AA484" t="s">
        <v>42</v>
      </c>
      <c r="AB484" t="s">
        <v>76</v>
      </c>
      <c r="AC484" t="s">
        <v>93</v>
      </c>
      <c r="AD484" t="s">
        <v>45</v>
      </c>
    </row>
    <row r="485" spans="1:30" x14ac:dyDescent="0.3">
      <c r="A485" t="s">
        <v>1074</v>
      </c>
      <c r="B485" t="s">
        <v>1075</v>
      </c>
      <c r="C485" t="s">
        <v>80</v>
      </c>
      <c r="D485" t="s">
        <v>130</v>
      </c>
      <c r="E485" t="s">
        <v>131</v>
      </c>
      <c r="F485">
        <v>1335</v>
      </c>
      <c r="G485">
        <v>280.93</v>
      </c>
      <c r="H485">
        <v>0</v>
      </c>
      <c r="I485">
        <v>375041.55</v>
      </c>
      <c r="J485">
        <v>261583.03</v>
      </c>
      <c r="K485">
        <v>1990.82</v>
      </c>
      <c r="L485">
        <v>960.54</v>
      </c>
      <c r="M485">
        <v>26685.8</v>
      </c>
      <c r="N485">
        <v>83821.36</v>
      </c>
      <c r="O485">
        <v>22.35</v>
      </c>
      <c r="P485" t="s">
        <v>35</v>
      </c>
      <c r="Q485" t="s">
        <v>117</v>
      </c>
      <c r="R485" t="s">
        <v>51</v>
      </c>
      <c r="S485" t="s">
        <v>97</v>
      </c>
      <c r="T485" t="s">
        <v>53</v>
      </c>
      <c r="U485">
        <v>0</v>
      </c>
      <c r="V485" s="1">
        <v>45717</v>
      </c>
      <c r="W485" s="1">
        <v>45720</v>
      </c>
      <c r="X485" s="1">
        <v>45732</v>
      </c>
      <c r="Y485" t="s">
        <v>40</v>
      </c>
      <c r="Z485" t="s">
        <v>41</v>
      </c>
      <c r="AA485" t="s">
        <v>56</v>
      </c>
      <c r="AB485" t="s">
        <v>76</v>
      </c>
      <c r="AC485" t="s">
        <v>44</v>
      </c>
      <c r="AD485" t="s">
        <v>67</v>
      </c>
    </row>
    <row r="486" spans="1:30" x14ac:dyDescent="0.3">
      <c r="A486" t="s">
        <v>1076</v>
      </c>
      <c r="B486" t="s">
        <v>1077</v>
      </c>
      <c r="C486" t="s">
        <v>87</v>
      </c>
      <c r="D486" t="s">
        <v>33</v>
      </c>
      <c r="E486" t="s">
        <v>34</v>
      </c>
      <c r="F486">
        <v>1057</v>
      </c>
      <c r="G486">
        <v>101.39</v>
      </c>
      <c r="H486">
        <v>0</v>
      </c>
      <c r="I486">
        <v>107169.23</v>
      </c>
      <c r="J486">
        <v>55444.72</v>
      </c>
      <c r="K486">
        <v>14368.76</v>
      </c>
      <c r="L486">
        <v>917.26</v>
      </c>
      <c r="M486">
        <v>2960.98</v>
      </c>
      <c r="N486">
        <v>33477.51</v>
      </c>
      <c r="O486">
        <v>31.24</v>
      </c>
      <c r="P486" t="s">
        <v>35</v>
      </c>
      <c r="Q486" t="s">
        <v>132</v>
      </c>
      <c r="R486" t="s">
        <v>37</v>
      </c>
      <c r="S486" t="s">
        <v>118</v>
      </c>
      <c r="T486" t="s">
        <v>53</v>
      </c>
      <c r="U486">
        <v>7</v>
      </c>
      <c r="V486" s="1">
        <v>45633</v>
      </c>
      <c r="W486" s="1">
        <v>45635</v>
      </c>
      <c r="X486" s="1">
        <v>45649</v>
      </c>
      <c r="Y486" t="s">
        <v>54</v>
      </c>
      <c r="Z486" t="s">
        <v>55</v>
      </c>
      <c r="AA486" t="s">
        <v>42</v>
      </c>
      <c r="AB486" t="s">
        <v>43</v>
      </c>
      <c r="AC486" t="s">
        <v>84</v>
      </c>
      <c r="AD486" t="s">
        <v>58</v>
      </c>
    </row>
    <row r="487" spans="1:30" x14ac:dyDescent="0.3">
      <c r="A487" t="s">
        <v>1078</v>
      </c>
      <c r="B487" t="s">
        <v>1079</v>
      </c>
      <c r="C487" t="s">
        <v>135</v>
      </c>
      <c r="D487" t="s">
        <v>130</v>
      </c>
      <c r="E487" t="s">
        <v>131</v>
      </c>
      <c r="F487">
        <v>1329</v>
      </c>
      <c r="G487">
        <v>412.43</v>
      </c>
      <c r="H487">
        <v>0.1</v>
      </c>
      <c r="I487">
        <v>493307.52</v>
      </c>
      <c r="J487">
        <v>351541.13</v>
      </c>
      <c r="K487">
        <v>4430.8500000000004</v>
      </c>
      <c r="L487">
        <v>1547.83</v>
      </c>
      <c r="M487">
        <v>28074.75</v>
      </c>
      <c r="N487">
        <v>107712.96000000001</v>
      </c>
      <c r="O487">
        <v>21.83</v>
      </c>
      <c r="P487" t="s">
        <v>35</v>
      </c>
      <c r="Q487" t="s">
        <v>132</v>
      </c>
      <c r="R487" t="s">
        <v>51</v>
      </c>
      <c r="S487" t="s">
        <v>118</v>
      </c>
      <c r="T487" t="s">
        <v>112</v>
      </c>
      <c r="U487">
        <v>0</v>
      </c>
      <c r="V487" s="1">
        <v>45563</v>
      </c>
      <c r="W487" s="1">
        <v>45565</v>
      </c>
      <c r="X487" s="1">
        <v>45574</v>
      </c>
      <c r="Y487" t="s">
        <v>103</v>
      </c>
      <c r="Z487" t="s">
        <v>104</v>
      </c>
      <c r="AA487" t="s">
        <v>65</v>
      </c>
      <c r="AB487" t="s">
        <v>76</v>
      </c>
      <c r="AC487" t="s">
        <v>93</v>
      </c>
      <c r="AD487" t="s">
        <v>67</v>
      </c>
    </row>
    <row r="488" spans="1:30" x14ac:dyDescent="0.3">
      <c r="A488" t="s">
        <v>1080</v>
      </c>
      <c r="B488" t="s">
        <v>1081</v>
      </c>
      <c r="C488" t="s">
        <v>70</v>
      </c>
      <c r="D488" t="s">
        <v>130</v>
      </c>
      <c r="E488" t="s">
        <v>131</v>
      </c>
      <c r="F488">
        <v>346</v>
      </c>
      <c r="G488">
        <v>63.41</v>
      </c>
      <c r="H488">
        <v>0.05</v>
      </c>
      <c r="I488">
        <v>20842.87</v>
      </c>
      <c r="J488">
        <v>10516.51</v>
      </c>
      <c r="L488">
        <v>1026.02</v>
      </c>
      <c r="M488">
        <v>1300.25</v>
      </c>
      <c r="N488">
        <v>1917.34</v>
      </c>
      <c r="O488">
        <v>9.1999999999999993</v>
      </c>
      <c r="P488" t="s">
        <v>35</v>
      </c>
      <c r="Q488" t="s">
        <v>297</v>
      </c>
      <c r="R488" t="s">
        <v>74</v>
      </c>
      <c r="S488" t="s">
        <v>118</v>
      </c>
      <c r="T488" t="s">
        <v>112</v>
      </c>
      <c r="U488">
        <v>7</v>
      </c>
      <c r="V488" s="1">
        <v>45715</v>
      </c>
      <c r="W488" s="1">
        <v>45725</v>
      </c>
      <c r="X488" s="1">
        <v>45741</v>
      </c>
      <c r="Y488" t="s">
        <v>40</v>
      </c>
      <c r="Z488" t="s">
        <v>147</v>
      </c>
      <c r="AA488" t="s">
        <v>42</v>
      </c>
      <c r="AB488" t="s">
        <v>66</v>
      </c>
      <c r="AC488" t="s">
        <v>123</v>
      </c>
      <c r="AD488" t="s">
        <v>45</v>
      </c>
    </row>
    <row r="489" spans="1:30" x14ac:dyDescent="0.3">
      <c r="A489" t="s">
        <v>1082</v>
      </c>
      <c r="B489" t="s">
        <v>1083</v>
      </c>
      <c r="D489" t="s">
        <v>159</v>
      </c>
      <c r="E489" t="s">
        <v>160</v>
      </c>
      <c r="F489">
        <v>1129</v>
      </c>
      <c r="G489">
        <v>297.38</v>
      </c>
      <c r="H489">
        <v>0.05</v>
      </c>
      <c r="I489">
        <v>318954.92</v>
      </c>
      <c r="J489">
        <v>210806.24</v>
      </c>
      <c r="K489">
        <v>3910.3</v>
      </c>
      <c r="L489">
        <v>108.31</v>
      </c>
      <c r="M489">
        <v>38080.199999999997</v>
      </c>
      <c r="N489">
        <v>66049.87</v>
      </c>
      <c r="O489">
        <v>20.71</v>
      </c>
      <c r="P489" t="s">
        <v>35</v>
      </c>
      <c r="Q489" t="s">
        <v>203</v>
      </c>
      <c r="R489" t="s">
        <v>51</v>
      </c>
      <c r="S489" t="s">
        <v>97</v>
      </c>
      <c r="T489" t="s">
        <v>53</v>
      </c>
      <c r="U489">
        <v>15</v>
      </c>
      <c r="V489" s="1">
        <v>45309</v>
      </c>
      <c r="W489" s="1">
        <v>45315</v>
      </c>
      <c r="X489" s="1">
        <v>45339</v>
      </c>
      <c r="Y489" t="s">
        <v>40</v>
      </c>
      <c r="Z489" t="s">
        <v>64</v>
      </c>
      <c r="AA489" t="s">
        <v>83</v>
      </c>
      <c r="AB489" t="s">
        <v>76</v>
      </c>
      <c r="AC489" t="s">
        <v>98</v>
      </c>
      <c r="AD489" t="s">
        <v>45</v>
      </c>
    </row>
    <row r="490" spans="1:30" x14ac:dyDescent="0.3">
      <c r="A490" t="s">
        <v>1084</v>
      </c>
      <c r="B490" t="s">
        <v>1012</v>
      </c>
      <c r="C490" t="s">
        <v>32</v>
      </c>
      <c r="D490" t="s">
        <v>159</v>
      </c>
      <c r="E490" t="s">
        <v>160</v>
      </c>
      <c r="F490">
        <v>546</v>
      </c>
      <c r="G490">
        <v>121.15</v>
      </c>
      <c r="H490">
        <v>0.05</v>
      </c>
      <c r="I490">
        <v>62840.51</v>
      </c>
      <c r="J490">
        <v>29331.42</v>
      </c>
      <c r="K490">
        <v>2498.12</v>
      </c>
      <c r="L490">
        <v>2889.95</v>
      </c>
      <c r="M490">
        <v>5680.55</v>
      </c>
      <c r="N490">
        <v>22440.47</v>
      </c>
      <c r="O490">
        <v>35.71</v>
      </c>
      <c r="P490" t="s">
        <v>35</v>
      </c>
      <c r="Q490" t="s">
        <v>96</v>
      </c>
      <c r="R490" t="s">
        <v>37</v>
      </c>
      <c r="S490" t="s">
        <v>118</v>
      </c>
      <c r="T490" t="s">
        <v>63</v>
      </c>
      <c r="U490">
        <v>10</v>
      </c>
      <c r="V490" s="1">
        <v>45678</v>
      </c>
      <c r="W490" s="1">
        <v>45679</v>
      </c>
      <c r="X490" s="1">
        <v>45705</v>
      </c>
      <c r="Y490" t="s">
        <v>40</v>
      </c>
      <c r="Z490" t="s">
        <v>64</v>
      </c>
      <c r="AA490" t="s">
        <v>65</v>
      </c>
      <c r="AB490" t="s">
        <v>76</v>
      </c>
      <c r="AC490" t="s">
        <v>57</v>
      </c>
      <c r="AD490" t="s">
        <v>58</v>
      </c>
    </row>
    <row r="491" spans="1:30" x14ac:dyDescent="0.3">
      <c r="A491" t="s">
        <v>1085</v>
      </c>
      <c r="B491" t="s">
        <v>1086</v>
      </c>
      <c r="C491" t="s">
        <v>70</v>
      </c>
      <c r="D491" t="s">
        <v>33</v>
      </c>
      <c r="E491" t="s">
        <v>34</v>
      </c>
      <c r="F491">
        <v>551</v>
      </c>
      <c r="G491">
        <v>56.99</v>
      </c>
      <c r="H491">
        <v>0.15</v>
      </c>
      <c r="I491">
        <v>26691.27</v>
      </c>
      <c r="J491">
        <v>13209.91</v>
      </c>
      <c r="K491">
        <v>3145.16</v>
      </c>
      <c r="L491">
        <v>2256.3200000000002</v>
      </c>
      <c r="M491">
        <v>2530.62</v>
      </c>
      <c r="N491">
        <v>5549.26</v>
      </c>
      <c r="O491">
        <v>20.79</v>
      </c>
      <c r="P491" t="s">
        <v>35</v>
      </c>
      <c r="Q491" t="s">
        <v>122</v>
      </c>
      <c r="R491" t="s">
        <v>51</v>
      </c>
      <c r="S491" t="s">
        <v>52</v>
      </c>
      <c r="T491" t="s">
        <v>63</v>
      </c>
      <c r="U491">
        <v>10</v>
      </c>
      <c r="V491" s="1">
        <v>45598</v>
      </c>
      <c r="W491" s="1">
        <v>45606</v>
      </c>
      <c r="X491" s="1">
        <v>45644</v>
      </c>
      <c r="Y491" t="s">
        <v>54</v>
      </c>
      <c r="Z491" t="s">
        <v>92</v>
      </c>
      <c r="AA491" t="s">
        <v>65</v>
      </c>
      <c r="AB491" t="s">
        <v>43</v>
      </c>
      <c r="AC491" t="s">
        <v>123</v>
      </c>
      <c r="AD491" t="s">
        <v>45</v>
      </c>
    </row>
    <row r="492" spans="1:30" x14ac:dyDescent="0.3">
      <c r="A492" t="s">
        <v>1087</v>
      </c>
      <c r="B492" t="s">
        <v>1088</v>
      </c>
      <c r="C492" t="s">
        <v>70</v>
      </c>
      <c r="D492" t="s">
        <v>107</v>
      </c>
      <c r="E492" t="s">
        <v>108</v>
      </c>
      <c r="F492">
        <v>1080</v>
      </c>
      <c r="G492">
        <v>96.97</v>
      </c>
      <c r="H492">
        <v>0.15</v>
      </c>
      <c r="I492">
        <v>89018.46</v>
      </c>
      <c r="J492">
        <v>62295.48</v>
      </c>
      <c r="K492">
        <v>10358.6</v>
      </c>
      <c r="L492">
        <v>2640.33</v>
      </c>
      <c r="M492">
        <v>6713.38</v>
      </c>
      <c r="N492">
        <v>7010.67</v>
      </c>
      <c r="O492">
        <v>7.88</v>
      </c>
      <c r="P492" t="s">
        <v>35</v>
      </c>
      <c r="Q492" t="s">
        <v>297</v>
      </c>
      <c r="R492" t="s">
        <v>51</v>
      </c>
      <c r="S492" t="s">
        <v>52</v>
      </c>
      <c r="T492" t="s">
        <v>112</v>
      </c>
      <c r="U492">
        <v>4</v>
      </c>
      <c r="V492" s="1">
        <v>45556</v>
      </c>
      <c r="W492" s="1">
        <v>45566</v>
      </c>
      <c r="X492" s="1">
        <v>45597</v>
      </c>
      <c r="Y492" t="s">
        <v>103</v>
      </c>
      <c r="Z492" t="s">
        <v>104</v>
      </c>
      <c r="AA492" t="s">
        <v>42</v>
      </c>
      <c r="AB492" t="s">
        <v>43</v>
      </c>
      <c r="AC492" t="s">
        <v>77</v>
      </c>
      <c r="AD492" t="s">
        <v>67</v>
      </c>
    </row>
    <row r="493" spans="1:30" x14ac:dyDescent="0.3">
      <c r="A493" t="s">
        <v>1089</v>
      </c>
      <c r="B493" t="s">
        <v>539</v>
      </c>
      <c r="C493" t="s">
        <v>70</v>
      </c>
      <c r="D493" t="s">
        <v>140</v>
      </c>
      <c r="E493" t="s">
        <v>49</v>
      </c>
      <c r="F493">
        <v>164</v>
      </c>
      <c r="G493">
        <v>125.08</v>
      </c>
      <c r="H493">
        <v>0.05</v>
      </c>
      <c r="I493">
        <v>19487.46</v>
      </c>
      <c r="J493">
        <v>13577.92</v>
      </c>
      <c r="K493">
        <v>14651.82</v>
      </c>
      <c r="L493">
        <v>1854.74</v>
      </c>
      <c r="M493">
        <v>540.21</v>
      </c>
      <c r="N493">
        <v>-11137.23</v>
      </c>
      <c r="O493">
        <v>-57.15</v>
      </c>
      <c r="P493" t="s">
        <v>35</v>
      </c>
      <c r="Q493" t="s">
        <v>132</v>
      </c>
      <c r="R493" t="s">
        <v>37</v>
      </c>
      <c r="S493" t="s">
        <v>91</v>
      </c>
      <c r="T493" t="s">
        <v>112</v>
      </c>
      <c r="U493">
        <v>7</v>
      </c>
      <c r="V493" s="1">
        <v>45771</v>
      </c>
      <c r="W493" s="1">
        <v>45779</v>
      </c>
      <c r="X493" s="1">
        <v>45811</v>
      </c>
      <c r="Y493" t="s">
        <v>81</v>
      </c>
      <c r="Z493" t="s">
        <v>165</v>
      </c>
      <c r="AA493" t="s">
        <v>42</v>
      </c>
      <c r="AB493" t="s">
        <v>66</v>
      </c>
      <c r="AC493" t="s">
        <v>123</v>
      </c>
      <c r="AD493" t="s">
        <v>58</v>
      </c>
    </row>
    <row r="494" spans="1:30" x14ac:dyDescent="0.3">
      <c r="A494" t="s">
        <v>1090</v>
      </c>
      <c r="B494" t="s">
        <v>1091</v>
      </c>
      <c r="C494" t="s">
        <v>32</v>
      </c>
      <c r="D494" t="s">
        <v>33</v>
      </c>
      <c r="E494" t="s">
        <v>34</v>
      </c>
      <c r="F494">
        <v>792</v>
      </c>
      <c r="G494">
        <v>309.52999999999997</v>
      </c>
      <c r="H494">
        <v>0.1</v>
      </c>
      <c r="I494">
        <v>220632.98</v>
      </c>
      <c r="J494">
        <v>101141.39</v>
      </c>
      <c r="L494">
        <v>1670.55</v>
      </c>
      <c r="M494">
        <v>5853.82</v>
      </c>
      <c r="N494">
        <v>107375.22</v>
      </c>
      <c r="O494">
        <v>48.67</v>
      </c>
      <c r="P494" t="s">
        <v>35</v>
      </c>
      <c r="Q494" t="s">
        <v>36</v>
      </c>
      <c r="R494" t="s">
        <v>51</v>
      </c>
      <c r="S494" t="s">
        <v>52</v>
      </c>
      <c r="T494" t="s">
        <v>39</v>
      </c>
      <c r="U494">
        <v>4</v>
      </c>
      <c r="V494" s="1">
        <v>45903</v>
      </c>
      <c r="W494" s="1">
        <v>45904</v>
      </c>
      <c r="X494" s="1">
        <v>45919</v>
      </c>
      <c r="Y494" t="s">
        <v>103</v>
      </c>
      <c r="Z494" t="s">
        <v>104</v>
      </c>
      <c r="AA494" t="s">
        <v>83</v>
      </c>
      <c r="AB494" t="s">
        <v>76</v>
      </c>
      <c r="AC494" t="s">
        <v>123</v>
      </c>
      <c r="AD494" t="s">
        <v>67</v>
      </c>
    </row>
    <row r="495" spans="1:30" x14ac:dyDescent="0.3">
      <c r="A495" t="s">
        <v>1092</v>
      </c>
      <c r="B495" t="s">
        <v>1093</v>
      </c>
      <c r="C495" t="s">
        <v>135</v>
      </c>
      <c r="D495" t="s">
        <v>33</v>
      </c>
      <c r="E495" t="s">
        <v>34</v>
      </c>
      <c r="F495">
        <v>1982</v>
      </c>
      <c r="G495">
        <v>168.13</v>
      </c>
      <c r="H495">
        <v>0.1</v>
      </c>
      <c r="I495">
        <v>299910.28999999998</v>
      </c>
      <c r="J495">
        <v>202590.55</v>
      </c>
      <c r="K495">
        <v>14401.72</v>
      </c>
      <c r="L495">
        <v>1550.63</v>
      </c>
      <c r="M495">
        <v>15429.56</v>
      </c>
      <c r="N495">
        <v>65937.83</v>
      </c>
      <c r="O495">
        <v>21.99</v>
      </c>
      <c r="P495" t="s">
        <v>35</v>
      </c>
      <c r="Q495" t="s">
        <v>117</v>
      </c>
      <c r="R495" t="s">
        <v>74</v>
      </c>
      <c r="S495" t="s">
        <v>38</v>
      </c>
      <c r="T495" t="s">
        <v>39</v>
      </c>
      <c r="U495">
        <v>0</v>
      </c>
      <c r="V495" s="1">
        <v>45692</v>
      </c>
      <c r="W495" s="1">
        <v>45698</v>
      </c>
      <c r="X495" s="1">
        <v>45725</v>
      </c>
      <c r="Y495" t="s">
        <v>40</v>
      </c>
      <c r="Z495" t="s">
        <v>147</v>
      </c>
      <c r="AA495" t="s">
        <v>42</v>
      </c>
      <c r="AB495" t="s">
        <v>76</v>
      </c>
      <c r="AC495" t="s">
        <v>93</v>
      </c>
      <c r="AD495" t="s">
        <v>67</v>
      </c>
    </row>
    <row r="496" spans="1:30" x14ac:dyDescent="0.3">
      <c r="A496" t="s">
        <v>1094</v>
      </c>
      <c r="B496" t="s">
        <v>1095</v>
      </c>
      <c r="C496" t="s">
        <v>80</v>
      </c>
      <c r="D496" t="s">
        <v>61</v>
      </c>
      <c r="E496" t="s">
        <v>62</v>
      </c>
      <c r="F496">
        <v>1250</v>
      </c>
      <c r="G496">
        <v>437.03</v>
      </c>
      <c r="H496">
        <v>0</v>
      </c>
      <c r="I496">
        <v>546287.5</v>
      </c>
      <c r="J496">
        <v>293375.95</v>
      </c>
      <c r="K496">
        <v>2697.3</v>
      </c>
      <c r="L496">
        <v>1443.01</v>
      </c>
      <c r="M496">
        <v>59283.33</v>
      </c>
      <c r="N496">
        <v>189487.91</v>
      </c>
      <c r="O496">
        <v>34.69</v>
      </c>
      <c r="P496" t="s">
        <v>35</v>
      </c>
      <c r="Q496" t="s">
        <v>111</v>
      </c>
      <c r="R496" t="s">
        <v>74</v>
      </c>
      <c r="S496" t="s">
        <v>38</v>
      </c>
      <c r="T496" t="s">
        <v>53</v>
      </c>
      <c r="U496">
        <v>2</v>
      </c>
      <c r="V496" s="1">
        <v>45387</v>
      </c>
      <c r="W496" s="1">
        <v>45391</v>
      </c>
      <c r="X496" s="1">
        <v>45423</v>
      </c>
      <c r="Y496" t="s">
        <v>81</v>
      </c>
      <c r="Z496" t="s">
        <v>165</v>
      </c>
      <c r="AA496" t="s">
        <v>83</v>
      </c>
      <c r="AB496" t="s">
        <v>76</v>
      </c>
      <c r="AC496" t="s">
        <v>57</v>
      </c>
      <c r="AD496" t="s">
        <v>67</v>
      </c>
    </row>
    <row r="497" spans="1:30" x14ac:dyDescent="0.3">
      <c r="A497" t="s">
        <v>1096</v>
      </c>
      <c r="B497" t="s">
        <v>1097</v>
      </c>
      <c r="C497" t="s">
        <v>32</v>
      </c>
      <c r="D497" t="s">
        <v>71</v>
      </c>
      <c r="E497" t="s">
        <v>72</v>
      </c>
      <c r="F497">
        <v>1326</v>
      </c>
      <c r="G497">
        <v>430.86</v>
      </c>
      <c r="H497">
        <v>0.15</v>
      </c>
      <c r="I497">
        <v>485622.31</v>
      </c>
      <c r="J497">
        <v>224359.39</v>
      </c>
      <c r="K497">
        <v>10835.06</v>
      </c>
      <c r="L497">
        <v>2080.33</v>
      </c>
      <c r="M497">
        <v>21324.19</v>
      </c>
      <c r="N497">
        <v>227023.34</v>
      </c>
      <c r="O497">
        <v>46.75</v>
      </c>
      <c r="P497" t="s">
        <v>35</v>
      </c>
      <c r="Q497" t="s">
        <v>122</v>
      </c>
      <c r="R497" t="s">
        <v>37</v>
      </c>
      <c r="S497" t="s">
        <v>91</v>
      </c>
      <c r="T497" t="s">
        <v>39</v>
      </c>
      <c r="U497">
        <v>0</v>
      </c>
      <c r="V497" s="1">
        <v>45917</v>
      </c>
      <c r="W497" s="1">
        <v>45927</v>
      </c>
      <c r="X497" s="1">
        <v>45936</v>
      </c>
      <c r="Y497" t="s">
        <v>103</v>
      </c>
      <c r="Z497" t="s">
        <v>104</v>
      </c>
      <c r="AA497" t="s">
        <v>83</v>
      </c>
      <c r="AB497" t="s">
        <v>76</v>
      </c>
      <c r="AC497" t="s">
        <v>84</v>
      </c>
      <c r="AD497" t="s">
        <v>67</v>
      </c>
    </row>
    <row r="498" spans="1:30" x14ac:dyDescent="0.3">
      <c r="A498" t="s">
        <v>1098</v>
      </c>
      <c r="B498" t="s">
        <v>1099</v>
      </c>
      <c r="C498" t="s">
        <v>80</v>
      </c>
      <c r="D498" t="s">
        <v>107</v>
      </c>
      <c r="E498" t="s">
        <v>108</v>
      </c>
      <c r="F498">
        <v>1962</v>
      </c>
      <c r="G498">
        <v>161.88999999999999</v>
      </c>
      <c r="H498">
        <v>0</v>
      </c>
      <c r="I498">
        <v>317628.18</v>
      </c>
      <c r="J498">
        <v>169624.63</v>
      </c>
      <c r="K498">
        <v>5768.26</v>
      </c>
      <c r="L498">
        <v>358.76</v>
      </c>
      <c r="M498">
        <v>12044.02</v>
      </c>
      <c r="N498">
        <v>129832.51</v>
      </c>
      <c r="O498">
        <v>40.880000000000003</v>
      </c>
      <c r="P498" t="s">
        <v>35</v>
      </c>
      <c r="Q498" t="s">
        <v>50</v>
      </c>
      <c r="R498" t="s">
        <v>74</v>
      </c>
      <c r="S498" t="s">
        <v>118</v>
      </c>
      <c r="T498" t="s">
        <v>39</v>
      </c>
      <c r="U498">
        <v>15</v>
      </c>
      <c r="V498" s="1">
        <v>45763</v>
      </c>
      <c r="W498" s="1">
        <v>45768</v>
      </c>
      <c r="X498" s="1">
        <v>45796</v>
      </c>
      <c r="Y498" t="s">
        <v>81</v>
      </c>
      <c r="Z498" t="s">
        <v>165</v>
      </c>
      <c r="AA498" t="s">
        <v>56</v>
      </c>
      <c r="AB498" t="s">
        <v>66</v>
      </c>
      <c r="AC498" t="s">
        <v>84</v>
      </c>
      <c r="AD498" t="s">
        <v>67</v>
      </c>
    </row>
    <row r="499" spans="1:30" x14ac:dyDescent="0.3">
      <c r="A499" t="s">
        <v>1100</v>
      </c>
      <c r="B499" t="s">
        <v>429</v>
      </c>
      <c r="C499" t="s">
        <v>87</v>
      </c>
      <c r="D499" t="s">
        <v>140</v>
      </c>
      <c r="E499" t="s">
        <v>49</v>
      </c>
      <c r="F499">
        <v>1928</v>
      </c>
      <c r="G499">
        <v>346.68</v>
      </c>
      <c r="H499">
        <v>0.15</v>
      </c>
      <c r="I499">
        <v>568139.18000000005</v>
      </c>
      <c r="J499">
        <v>318169.12</v>
      </c>
      <c r="K499">
        <v>12750.12</v>
      </c>
      <c r="L499">
        <v>2860.93</v>
      </c>
      <c r="M499">
        <v>32593.18</v>
      </c>
      <c r="N499">
        <v>201765.83</v>
      </c>
      <c r="O499">
        <v>35.51</v>
      </c>
      <c r="P499" t="s">
        <v>35</v>
      </c>
      <c r="Q499" t="s">
        <v>122</v>
      </c>
      <c r="R499" t="s">
        <v>74</v>
      </c>
      <c r="S499" t="s">
        <v>97</v>
      </c>
      <c r="T499" t="s">
        <v>39</v>
      </c>
      <c r="U499">
        <v>15</v>
      </c>
      <c r="V499" s="1">
        <v>45990</v>
      </c>
      <c r="W499" s="1">
        <v>45997</v>
      </c>
      <c r="X499" s="1">
        <v>46025</v>
      </c>
      <c r="Y499" t="s">
        <v>54</v>
      </c>
      <c r="Z499" t="s">
        <v>92</v>
      </c>
      <c r="AA499" t="s">
        <v>42</v>
      </c>
      <c r="AB499" t="s">
        <v>76</v>
      </c>
      <c r="AC499" t="s">
        <v>57</v>
      </c>
      <c r="AD499" t="s">
        <v>67</v>
      </c>
    </row>
    <row r="500" spans="1:30" x14ac:dyDescent="0.3">
      <c r="A500" t="s">
        <v>1101</v>
      </c>
      <c r="B500" t="s">
        <v>1102</v>
      </c>
      <c r="C500" t="s">
        <v>80</v>
      </c>
      <c r="D500" t="s">
        <v>107</v>
      </c>
      <c r="E500" t="s">
        <v>108</v>
      </c>
      <c r="F500">
        <v>1217</v>
      </c>
      <c r="G500">
        <v>211.65</v>
      </c>
      <c r="H500">
        <v>0</v>
      </c>
      <c r="I500">
        <v>257578.05</v>
      </c>
      <c r="J500">
        <v>133146.06</v>
      </c>
      <c r="K500">
        <v>13175.3</v>
      </c>
      <c r="L500">
        <v>2040.54</v>
      </c>
      <c r="M500">
        <v>14139.44</v>
      </c>
      <c r="N500">
        <v>95076.71</v>
      </c>
      <c r="O500">
        <v>36.909999999999997</v>
      </c>
      <c r="P500" t="s">
        <v>35</v>
      </c>
      <c r="Q500" t="s">
        <v>50</v>
      </c>
      <c r="R500" t="s">
        <v>51</v>
      </c>
      <c r="S500" t="s">
        <v>118</v>
      </c>
      <c r="T500" t="s">
        <v>63</v>
      </c>
      <c r="U500">
        <v>15</v>
      </c>
      <c r="V500" s="1">
        <v>45771</v>
      </c>
      <c r="W500" s="1">
        <v>45780</v>
      </c>
      <c r="X500" s="1">
        <v>45803</v>
      </c>
      <c r="Y500" t="s">
        <v>81</v>
      </c>
      <c r="Z500" t="s">
        <v>165</v>
      </c>
      <c r="AA500" t="s">
        <v>83</v>
      </c>
      <c r="AB500" t="s">
        <v>66</v>
      </c>
      <c r="AC500" t="s">
        <v>123</v>
      </c>
      <c r="AD500" t="s">
        <v>67</v>
      </c>
    </row>
    <row r="501" spans="1:30" x14ac:dyDescent="0.3">
      <c r="A501" t="s">
        <v>1103</v>
      </c>
      <c r="B501" t="s">
        <v>1104</v>
      </c>
      <c r="C501" t="s">
        <v>87</v>
      </c>
      <c r="D501" t="s">
        <v>71</v>
      </c>
      <c r="E501" t="s">
        <v>72</v>
      </c>
      <c r="F501">
        <v>1287</v>
      </c>
      <c r="G501">
        <v>253.42</v>
      </c>
      <c r="H501">
        <v>0.15</v>
      </c>
      <c r="I501">
        <v>277228.81</v>
      </c>
      <c r="J501">
        <v>134261.34</v>
      </c>
      <c r="K501">
        <v>7091.39</v>
      </c>
      <c r="L501">
        <v>1680.74</v>
      </c>
      <c r="M501">
        <v>31840.66</v>
      </c>
      <c r="N501">
        <v>102354.68</v>
      </c>
      <c r="O501">
        <v>36.92</v>
      </c>
      <c r="P501" t="s">
        <v>35</v>
      </c>
      <c r="Q501" t="s">
        <v>117</v>
      </c>
      <c r="R501" t="s">
        <v>37</v>
      </c>
      <c r="S501" t="s">
        <v>91</v>
      </c>
      <c r="T501" t="s">
        <v>112</v>
      </c>
      <c r="U501">
        <v>7</v>
      </c>
      <c r="V501" s="1">
        <v>45441</v>
      </c>
      <c r="W501" s="1">
        <v>45445</v>
      </c>
      <c r="X501" s="1">
        <v>45475</v>
      </c>
      <c r="Y501" t="s">
        <v>81</v>
      </c>
      <c r="Z501" t="s">
        <v>82</v>
      </c>
      <c r="AA501" t="s">
        <v>83</v>
      </c>
      <c r="AB501" t="s">
        <v>76</v>
      </c>
      <c r="AC501" t="s">
        <v>123</v>
      </c>
      <c r="AD501" t="s">
        <v>58</v>
      </c>
    </row>
    <row r="502" spans="1:30" x14ac:dyDescent="0.3">
      <c r="A502" t="s">
        <v>1105</v>
      </c>
      <c r="B502" t="s">
        <v>1106</v>
      </c>
      <c r="C502" t="s">
        <v>80</v>
      </c>
      <c r="D502" t="s">
        <v>101</v>
      </c>
      <c r="E502" t="s">
        <v>102</v>
      </c>
      <c r="F502">
        <v>1603</v>
      </c>
      <c r="G502">
        <v>348.16</v>
      </c>
      <c r="H502">
        <v>0.1</v>
      </c>
      <c r="I502">
        <v>502290.43</v>
      </c>
      <c r="J502">
        <v>264014.59000000003</v>
      </c>
      <c r="K502">
        <v>3053.53</v>
      </c>
      <c r="L502">
        <v>511.04</v>
      </c>
      <c r="M502">
        <v>23803.81</v>
      </c>
      <c r="N502">
        <v>210907.46</v>
      </c>
      <c r="O502">
        <v>41.99</v>
      </c>
      <c r="P502" t="s">
        <v>35</v>
      </c>
      <c r="Q502" t="s">
        <v>73</v>
      </c>
      <c r="R502" t="s">
        <v>37</v>
      </c>
      <c r="S502" t="s">
        <v>52</v>
      </c>
      <c r="T502" t="s">
        <v>39</v>
      </c>
      <c r="U502">
        <v>15</v>
      </c>
      <c r="V502" s="1">
        <v>45375</v>
      </c>
      <c r="W502" s="1">
        <v>45380</v>
      </c>
      <c r="X502" s="1">
        <v>45413</v>
      </c>
      <c r="Y502" t="s">
        <v>40</v>
      </c>
      <c r="Z502" t="s">
        <v>41</v>
      </c>
      <c r="AA502" t="s">
        <v>83</v>
      </c>
      <c r="AB502" t="s">
        <v>66</v>
      </c>
      <c r="AC502" t="s">
        <v>98</v>
      </c>
      <c r="AD502" t="s">
        <v>67</v>
      </c>
    </row>
    <row r="503" spans="1:30" x14ac:dyDescent="0.3">
      <c r="A503" t="s">
        <v>1107</v>
      </c>
      <c r="B503" t="s">
        <v>1108</v>
      </c>
      <c r="C503" t="s">
        <v>32</v>
      </c>
      <c r="D503" t="s">
        <v>107</v>
      </c>
      <c r="E503" t="s">
        <v>108</v>
      </c>
      <c r="F503">
        <v>456</v>
      </c>
      <c r="G503">
        <v>187.65</v>
      </c>
      <c r="H503">
        <v>0.15</v>
      </c>
      <c r="I503">
        <v>72733.14</v>
      </c>
      <c r="J503">
        <v>43238.95</v>
      </c>
      <c r="K503">
        <v>8264.84</v>
      </c>
      <c r="L503">
        <v>2373.19</v>
      </c>
      <c r="M503">
        <v>8477.7000000000007</v>
      </c>
      <c r="N503">
        <v>10378.459999999999</v>
      </c>
      <c r="O503">
        <v>14.27</v>
      </c>
      <c r="P503" t="s">
        <v>35</v>
      </c>
      <c r="Q503" t="s">
        <v>279</v>
      </c>
      <c r="R503" t="s">
        <v>74</v>
      </c>
      <c r="S503" t="s">
        <v>97</v>
      </c>
      <c r="T503" t="s">
        <v>53</v>
      </c>
      <c r="U503">
        <v>10</v>
      </c>
      <c r="V503" s="1">
        <v>45739</v>
      </c>
      <c r="W503" s="1">
        <v>45745</v>
      </c>
      <c r="X503" s="1">
        <v>45760</v>
      </c>
      <c r="Y503" t="s">
        <v>40</v>
      </c>
      <c r="Z503" t="s">
        <v>41</v>
      </c>
      <c r="AA503" t="s">
        <v>56</v>
      </c>
      <c r="AB503" t="s">
        <v>76</v>
      </c>
      <c r="AC503" t="s">
        <v>77</v>
      </c>
      <c r="AD503" t="s">
        <v>67</v>
      </c>
    </row>
    <row r="504" spans="1:30" x14ac:dyDescent="0.3">
      <c r="A504" t="s">
        <v>1109</v>
      </c>
      <c r="B504" t="s">
        <v>1110</v>
      </c>
      <c r="C504" t="s">
        <v>32</v>
      </c>
      <c r="D504" t="s">
        <v>107</v>
      </c>
      <c r="E504" t="s">
        <v>108</v>
      </c>
      <c r="F504">
        <v>1072</v>
      </c>
      <c r="G504">
        <v>434.86</v>
      </c>
      <c r="H504">
        <v>0</v>
      </c>
      <c r="I504">
        <v>466169.92</v>
      </c>
      <c r="J504">
        <v>320540.78999999998</v>
      </c>
      <c r="K504">
        <v>10272.209999999999</v>
      </c>
      <c r="L504">
        <v>862.13</v>
      </c>
      <c r="M504">
        <v>42994.2</v>
      </c>
      <c r="N504">
        <v>91500.59</v>
      </c>
      <c r="O504">
        <v>19.63</v>
      </c>
      <c r="P504" t="s">
        <v>35</v>
      </c>
      <c r="Q504" t="s">
        <v>36</v>
      </c>
      <c r="R504" t="s">
        <v>74</v>
      </c>
      <c r="S504" t="s">
        <v>97</v>
      </c>
      <c r="T504" t="s">
        <v>112</v>
      </c>
      <c r="U504">
        <v>15</v>
      </c>
      <c r="V504" s="1">
        <v>45753</v>
      </c>
      <c r="W504" s="1">
        <v>45756</v>
      </c>
      <c r="X504" s="1">
        <v>45796</v>
      </c>
      <c r="Y504" t="s">
        <v>81</v>
      </c>
      <c r="Z504" t="s">
        <v>165</v>
      </c>
      <c r="AA504" t="s">
        <v>42</v>
      </c>
      <c r="AB504" t="s">
        <v>43</v>
      </c>
      <c r="AC504" t="s">
        <v>84</v>
      </c>
      <c r="AD504" t="s">
        <v>58</v>
      </c>
    </row>
    <row r="505" spans="1:30" x14ac:dyDescent="0.3">
      <c r="A505" t="s">
        <v>1111</v>
      </c>
      <c r="B505" t="s">
        <v>1112</v>
      </c>
      <c r="C505" t="s">
        <v>135</v>
      </c>
      <c r="D505" t="s">
        <v>71</v>
      </c>
      <c r="E505" t="s">
        <v>72</v>
      </c>
      <c r="F505">
        <v>479</v>
      </c>
      <c r="G505">
        <v>477.14</v>
      </c>
      <c r="H505">
        <v>0</v>
      </c>
      <c r="I505">
        <v>228550.06</v>
      </c>
      <c r="J505">
        <v>128234.16</v>
      </c>
      <c r="K505">
        <v>5775.02</v>
      </c>
      <c r="L505">
        <v>975.64</v>
      </c>
      <c r="M505">
        <v>11586.7</v>
      </c>
      <c r="N505">
        <v>81978.539999999994</v>
      </c>
      <c r="O505">
        <v>35.869999999999997</v>
      </c>
      <c r="P505" t="s">
        <v>35</v>
      </c>
      <c r="Q505" t="s">
        <v>203</v>
      </c>
      <c r="R505" t="s">
        <v>74</v>
      </c>
      <c r="S505" t="s">
        <v>118</v>
      </c>
      <c r="T505" t="s">
        <v>53</v>
      </c>
      <c r="U505">
        <v>15</v>
      </c>
      <c r="V505" s="1">
        <v>45419</v>
      </c>
      <c r="W505" s="1">
        <v>45427</v>
      </c>
      <c r="X505" s="1">
        <v>45460</v>
      </c>
      <c r="Y505" t="s">
        <v>81</v>
      </c>
      <c r="Z505" t="s">
        <v>82</v>
      </c>
      <c r="AA505" t="s">
        <v>65</v>
      </c>
      <c r="AB505" t="s">
        <v>76</v>
      </c>
      <c r="AC505" t="s">
        <v>84</v>
      </c>
      <c r="AD505" t="s">
        <v>67</v>
      </c>
    </row>
    <row r="506" spans="1:30" x14ac:dyDescent="0.3">
      <c r="A506" t="s">
        <v>1113</v>
      </c>
      <c r="B506" t="s">
        <v>1114</v>
      </c>
      <c r="C506" t="s">
        <v>32</v>
      </c>
      <c r="D506" t="s">
        <v>71</v>
      </c>
      <c r="E506" t="s">
        <v>72</v>
      </c>
      <c r="F506">
        <v>412</v>
      </c>
      <c r="G506">
        <v>285.32</v>
      </c>
      <c r="H506">
        <v>0.05</v>
      </c>
      <c r="I506">
        <v>111674.25</v>
      </c>
      <c r="J506">
        <v>68437.2</v>
      </c>
      <c r="K506">
        <v>6032.67</v>
      </c>
      <c r="L506">
        <v>2550.77</v>
      </c>
      <c r="M506">
        <v>9922.82</v>
      </c>
      <c r="N506">
        <v>24730.79</v>
      </c>
      <c r="O506">
        <v>22.15</v>
      </c>
      <c r="P506" t="s">
        <v>35</v>
      </c>
      <c r="Q506" t="s">
        <v>122</v>
      </c>
      <c r="R506" t="s">
        <v>74</v>
      </c>
      <c r="S506" t="s">
        <v>118</v>
      </c>
      <c r="T506" t="s">
        <v>39</v>
      </c>
      <c r="U506">
        <v>0</v>
      </c>
      <c r="V506" s="1">
        <v>45739</v>
      </c>
      <c r="W506" s="1">
        <v>45744</v>
      </c>
      <c r="X506" s="1">
        <v>45751</v>
      </c>
      <c r="Y506" t="s">
        <v>40</v>
      </c>
      <c r="Z506" t="s">
        <v>41</v>
      </c>
      <c r="AA506" t="s">
        <v>83</v>
      </c>
      <c r="AB506" t="s">
        <v>43</v>
      </c>
      <c r="AC506" t="s">
        <v>98</v>
      </c>
      <c r="AD506" t="s">
        <v>45</v>
      </c>
    </row>
    <row r="507" spans="1:30" x14ac:dyDescent="0.3">
      <c r="A507" t="s">
        <v>1115</v>
      </c>
      <c r="B507" t="s">
        <v>1116</v>
      </c>
      <c r="C507" t="s">
        <v>32</v>
      </c>
      <c r="D507" t="s">
        <v>48</v>
      </c>
      <c r="E507" t="s">
        <v>49</v>
      </c>
      <c r="F507">
        <v>254</v>
      </c>
      <c r="G507">
        <v>324.08999999999997</v>
      </c>
      <c r="H507">
        <v>0</v>
      </c>
      <c r="I507">
        <v>82318.86</v>
      </c>
      <c r="J507">
        <v>53533.03</v>
      </c>
      <c r="K507">
        <v>12849.73</v>
      </c>
      <c r="L507">
        <v>714.43</v>
      </c>
      <c r="M507">
        <v>8041.57</v>
      </c>
      <c r="N507">
        <v>7180.1</v>
      </c>
      <c r="O507">
        <v>8.7200000000000006</v>
      </c>
      <c r="P507" t="s">
        <v>35</v>
      </c>
      <c r="Q507" t="s">
        <v>203</v>
      </c>
      <c r="R507" t="s">
        <v>51</v>
      </c>
      <c r="S507" t="s">
        <v>118</v>
      </c>
      <c r="T507" t="s">
        <v>112</v>
      </c>
      <c r="U507">
        <v>0</v>
      </c>
      <c r="V507" s="1">
        <v>45856</v>
      </c>
      <c r="W507" s="1">
        <v>45863</v>
      </c>
      <c r="X507" s="1">
        <v>45874</v>
      </c>
      <c r="Y507" t="s">
        <v>103</v>
      </c>
      <c r="Z507" t="s">
        <v>119</v>
      </c>
      <c r="AA507" t="s">
        <v>65</v>
      </c>
      <c r="AB507" t="s">
        <v>66</v>
      </c>
      <c r="AC507" t="s">
        <v>98</v>
      </c>
      <c r="AD507" t="s">
        <v>58</v>
      </c>
    </row>
    <row r="508" spans="1:30" x14ac:dyDescent="0.3">
      <c r="A508" t="s">
        <v>1117</v>
      </c>
      <c r="B508" t="s">
        <v>1118</v>
      </c>
      <c r="C508" t="s">
        <v>80</v>
      </c>
      <c r="D508" t="s">
        <v>48</v>
      </c>
      <c r="E508" t="s">
        <v>49</v>
      </c>
      <c r="F508">
        <v>630</v>
      </c>
      <c r="G508">
        <v>148.44999999999999</v>
      </c>
      <c r="H508">
        <v>0.1</v>
      </c>
      <c r="I508">
        <v>84171.15</v>
      </c>
      <c r="J508">
        <v>45639.199999999997</v>
      </c>
      <c r="K508">
        <v>13588.76</v>
      </c>
      <c r="L508">
        <v>2737.08</v>
      </c>
      <c r="M508">
        <v>7350.67</v>
      </c>
      <c r="N508">
        <v>14855.44</v>
      </c>
      <c r="O508">
        <v>17.649999999999999</v>
      </c>
      <c r="P508" t="s">
        <v>35</v>
      </c>
      <c r="Q508" t="s">
        <v>203</v>
      </c>
      <c r="R508" t="s">
        <v>74</v>
      </c>
      <c r="S508" t="s">
        <v>38</v>
      </c>
      <c r="T508" t="s">
        <v>53</v>
      </c>
      <c r="U508">
        <v>0</v>
      </c>
      <c r="V508" s="1">
        <v>45296</v>
      </c>
      <c r="W508" s="1">
        <v>45303</v>
      </c>
      <c r="X508" s="1">
        <v>45308</v>
      </c>
      <c r="Y508" t="s">
        <v>40</v>
      </c>
      <c r="Z508" t="s">
        <v>64</v>
      </c>
      <c r="AA508" t="s">
        <v>56</v>
      </c>
      <c r="AB508" t="s">
        <v>76</v>
      </c>
      <c r="AC508" t="s">
        <v>93</v>
      </c>
      <c r="AD508" t="s">
        <v>67</v>
      </c>
    </row>
    <row r="509" spans="1:30" x14ac:dyDescent="0.3">
      <c r="A509" t="s">
        <v>1119</v>
      </c>
      <c r="B509" t="s">
        <v>435</v>
      </c>
      <c r="C509" t="s">
        <v>70</v>
      </c>
      <c r="D509" t="s">
        <v>88</v>
      </c>
      <c r="E509" t="s">
        <v>89</v>
      </c>
      <c r="F509">
        <v>1188</v>
      </c>
      <c r="G509">
        <v>487.28</v>
      </c>
      <c r="H509">
        <v>0.05</v>
      </c>
      <c r="I509">
        <v>549944.21</v>
      </c>
      <c r="J509">
        <v>349148.79</v>
      </c>
      <c r="K509">
        <v>6203.11</v>
      </c>
      <c r="L509">
        <v>249.58</v>
      </c>
      <c r="M509">
        <v>62250.41</v>
      </c>
      <c r="N509">
        <v>132092.32</v>
      </c>
      <c r="O509">
        <v>24.02</v>
      </c>
      <c r="P509" t="s">
        <v>35</v>
      </c>
      <c r="Q509" t="s">
        <v>203</v>
      </c>
      <c r="R509" t="s">
        <v>74</v>
      </c>
      <c r="S509" t="s">
        <v>97</v>
      </c>
      <c r="T509" t="s">
        <v>112</v>
      </c>
      <c r="U509">
        <v>10</v>
      </c>
      <c r="V509" s="1">
        <v>45731</v>
      </c>
      <c r="W509" s="1">
        <v>45734</v>
      </c>
      <c r="X509" s="1">
        <v>45772</v>
      </c>
      <c r="Y509" t="s">
        <v>40</v>
      </c>
      <c r="Z509" t="s">
        <v>41</v>
      </c>
      <c r="AA509" t="s">
        <v>42</v>
      </c>
      <c r="AB509" t="s">
        <v>76</v>
      </c>
      <c r="AC509" t="s">
        <v>44</v>
      </c>
      <c r="AD509" t="s">
        <v>58</v>
      </c>
    </row>
    <row r="510" spans="1:30" x14ac:dyDescent="0.3">
      <c r="A510" t="s">
        <v>1120</v>
      </c>
      <c r="B510" t="s">
        <v>167</v>
      </c>
      <c r="C510" t="s">
        <v>70</v>
      </c>
      <c r="D510" t="s">
        <v>48</v>
      </c>
      <c r="E510" t="s">
        <v>49</v>
      </c>
      <c r="F510">
        <v>292</v>
      </c>
      <c r="G510">
        <v>323.08999999999997</v>
      </c>
      <c r="H510">
        <v>0.15</v>
      </c>
      <c r="I510">
        <v>80190.94</v>
      </c>
      <c r="J510">
        <v>56366.95</v>
      </c>
      <c r="K510">
        <v>9596.1200000000008</v>
      </c>
      <c r="L510">
        <v>854.67</v>
      </c>
      <c r="M510">
        <v>6037.62</v>
      </c>
      <c r="N510">
        <v>7335.58</v>
      </c>
      <c r="O510">
        <v>9.15</v>
      </c>
      <c r="P510" t="s">
        <v>35</v>
      </c>
      <c r="Q510" t="s">
        <v>122</v>
      </c>
      <c r="R510" t="s">
        <v>74</v>
      </c>
      <c r="S510" t="s">
        <v>38</v>
      </c>
      <c r="T510" t="s">
        <v>63</v>
      </c>
      <c r="U510">
        <v>0</v>
      </c>
      <c r="V510" s="1">
        <v>45622</v>
      </c>
      <c r="W510" s="1">
        <v>45626</v>
      </c>
      <c r="X510" s="1">
        <v>45633</v>
      </c>
      <c r="Y510" t="s">
        <v>54</v>
      </c>
      <c r="Z510" t="s">
        <v>92</v>
      </c>
      <c r="AA510" t="s">
        <v>65</v>
      </c>
      <c r="AB510" t="s">
        <v>43</v>
      </c>
      <c r="AC510" t="s">
        <v>44</v>
      </c>
      <c r="AD510" t="s">
        <v>45</v>
      </c>
    </row>
    <row r="511" spans="1:30" x14ac:dyDescent="0.3">
      <c r="A511" t="s">
        <v>1121</v>
      </c>
      <c r="B511" t="s">
        <v>1122</v>
      </c>
      <c r="C511" t="s">
        <v>80</v>
      </c>
      <c r="D511" t="s">
        <v>33</v>
      </c>
      <c r="E511" t="s">
        <v>34</v>
      </c>
      <c r="F511">
        <v>1221</v>
      </c>
      <c r="G511">
        <v>203.55</v>
      </c>
      <c r="H511">
        <v>0.05</v>
      </c>
      <c r="I511">
        <v>236107.82</v>
      </c>
      <c r="J511">
        <v>175906.05</v>
      </c>
      <c r="K511">
        <v>9699.7199999999993</v>
      </c>
      <c r="L511">
        <v>2355.0100000000002</v>
      </c>
      <c r="M511">
        <v>9126.8700000000008</v>
      </c>
      <c r="N511">
        <v>39020.17</v>
      </c>
      <c r="O511">
        <v>16.53</v>
      </c>
      <c r="P511" t="s">
        <v>35</v>
      </c>
      <c r="Q511" t="s">
        <v>117</v>
      </c>
      <c r="R511" t="s">
        <v>51</v>
      </c>
      <c r="S511" t="s">
        <v>52</v>
      </c>
      <c r="T511" t="s">
        <v>53</v>
      </c>
      <c r="U511">
        <v>4</v>
      </c>
      <c r="V511" s="1">
        <v>45960</v>
      </c>
      <c r="W511" s="1">
        <v>45964</v>
      </c>
      <c r="X511" s="1">
        <v>45979</v>
      </c>
      <c r="Y511" t="s">
        <v>54</v>
      </c>
      <c r="Z511" t="s">
        <v>75</v>
      </c>
      <c r="AA511" t="s">
        <v>65</v>
      </c>
      <c r="AB511" t="s">
        <v>76</v>
      </c>
      <c r="AC511" t="s">
        <v>44</v>
      </c>
      <c r="AD511" t="s">
        <v>58</v>
      </c>
    </row>
    <row r="512" spans="1:30" x14ac:dyDescent="0.3">
      <c r="A512" t="s">
        <v>1123</v>
      </c>
      <c r="B512" t="s">
        <v>1124</v>
      </c>
      <c r="C512" t="s">
        <v>80</v>
      </c>
      <c r="D512" t="s">
        <v>140</v>
      </c>
      <c r="E512" t="s">
        <v>49</v>
      </c>
      <c r="F512">
        <v>1825</v>
      </c>
      <c r="G512">
        <v>69.64</v>
      </c>
      <c r="H512">
        <v>0.15</v>
      </c>
      <c r="I512">
        <v>108029.05</v>
      </c>
      <c r="J512">
        <v>78662.399999999994</v>
      </c>
      <c r="K512">
        <v>2278.92</v>
      </c>
      <c r="L512">
        <v>511.32</v>
      </c>
      <c r="M512">
        <v>4990.88</v>
      </c>
      <c r="N512">
        <v>21585.53</v>
      </c>
      <c r="O512">
        <v>19.98</v>
      </c>
      <c r="P512" t="s">
        <v>35</v>
      </c>
      <c r="Q512" t="s">
        <v>117</v>
      </c>
      <c r="R512" t="s">
        <v>37</v>
      </c>
      <c r="S512" t="s">
        <v>118</v>
      </c>
      <c r="T512" t="s">
        <v>39</v>
      </c>
      <c r="U512">
        <v>0</v>
      </c>
      <c r="V512" s="1">
        <v>45476</v>
      </c>
      <c r="W512" s="1">
        <v>45478</v>
      </c>
      <c r="X512" s="1">
        <v>45498</v>
      </c>
      <c r="Y512" t="s">
        <v>103</v>
      </c>
      <c r="Z512" t="s">
        <v>119</v>
      </c>
      <c r="AA512" t="s">
        <v>83</v>
      </c>
      <c r="AB512" t="s">
        <v>76</v>
      </c>
      <c r="AC512" t="s">
        <v>84</v>
      </c>
      <c r="AD512" t="s">
        <v>45</v>
      </c>
    </row>
    <row r="513" spans="1:30" x14ac:dyDescent="0.3">
      <c r="A513" t="s">
        <v>1125</v>
      </c>
      <c r="B513" t="s">
        <v>1126</v>
      </c>
      <c r="C513" t="s">
        <v>32</v>
      </c>
      <c r="D513" t="s">
        <v>33</v>
      </c>
      <c r="E513" t="s">
        <v>34</v>
      </c>
      <c r="F513">
        <v>480</v>
      </c>
      <c r="G513">
        <v>349.92</v>
      </c>
      <c r="H513">
        <v>0.15</v>
      </c>
      <c r="I513">
        <v>142767.35999999999</v>
      </c>
      <c r="J513">
        <v>102351.93</v>
      </c>
      <c r="K513">
        <v>9686.5</v>
      </c>
      <c r="L513">
        <v>1407.55</v>
      </c>
      <c r="M513">
        <v>5155.38</v>
      </c>
      <c r="N513">
        <v>24166</v>
      </c>
      <c r="O513">
        <v>16.93</v>
      </c>
      <c r="P513" t="s">
        <v>35</v>
      </c>
      <c r="Q513" t="s">
        <v>203</v>
      </c>
      <c r="R513" t="s">
        <v>51</v>
      </c>
      <c r="S513" t="s">
        <v>118</v>
      </c>
      <c r="T513" t="s">
        <v>39</v>
      </c>
      <c r="U513">
        <v>0</v>
      </c>
      <c r="V513" s="1">
        <v>45597</v>
      </c>
      <c r="W513" s="1">
        <v>45598</v>
      </c>
      <c r="X513" s="1">
        <v>45624</v>
      </c>
      <c r="Y513" t="s">
        <v>54</v>
      </c>
      <c r="Z513" t="s">
        <v>92</v>
      </c>
      <c r="AA513" t="s">
        <v>42</v>
      </c>
      <c r="AB513" t="s">
        <v>43</v>
      </c>
      <c r="AC513" t="s">
        <v>44</v>
      </c>
      <c r="AD513" t="s">
        <v>67</v>
      </c>
    </row>
    <row r="514" spans="1:30" x14ac:dyDescent="0.3">
      <c r="A514" t="s">
        <v>1127</v>
      </c>
      <c r="B514" t="s">
        <v>1128</v>
      </c>
      <c r="C514" t="s">
        <v>32</v>
      </c>
      <c r="D514" t="s">
        <v>33</v>
      </c>
      <c r="E514" t="s">
        <v>34</v>
      </c>
      <c r="F514">
        <v>444</v>
      </c>
      <c r="G514">
        <v>310.93</v>
      </c>
      <c r="H514">
        <v>0</v>
      </c>
      <c r="I514">
        <v>138052.92000000001</v>
      </c>
      <c r="J514">
        <v>83577.03</v>
      </c>
      <c r="K514">
        <v>11533.93</v>
      </c>
      <c r="L514">
        <v>727.29</v>
      </c>
      <c r="M514">
        <v>7798.48</v>
      </c>
      <c r="N514">
        <v>34416.19</v>
      </c>
      <c r="O514">
        <v>24.93</v>
      </c>
      <c r="P514" t="s">
        <v>35</v>
      </c>
      <c r="Q514" t="s">
        <v>132</v>
      </c>
      <c r="R514" t="s">
        <v>51</v>
      </c>
      <c r="S514" t="s">
        <v>91</v>
      </c>
      <c r="T514" t="s">
        <v>112</v>
      </c>
      <c r="U514">
        <v>7</v>
      </c>
      <c r="V514" s="1">
        <v>45514</v>
      </c>
      <c r="W514" s="1">
        <v>45515</v>
      </c>
      <c r="X514" s="1">
        <v>45531</v>
      </c>
      <c r="Y514" t="s">
        <v>103</v>
      </c>
      <c r="Z514" t="s">
        <v>177</v>
      </c>
      <c r="AA514" t="s">
        <v>42</v>
      </c>
      <c r="AB514" t="s">
        <v>76</v>
      </c>
      <c r="AC514" t="s">
        <v>57</v>
      </c>
      <c r="AD514" t="s">
        <v>45</v>
      </c>
    </row>
    <row r="515" spans="1:30" x14ac:dyDescent="0.3">
      <c r="A515" t="s">
        <v>1129</v>
      </c>
      <c r="B515" t="s">
        <v>1130</v>
      </c>
      <c r="C515" t="s">
        <v>80</v>
      </c>
      <c r="D515" t="s">
        <v>48</v>
      </c>
      <c r="E515" t="s">
        <v>49</v>
      </c>
      <c r="F515">
        <v>1385</v>
      </c>
      <c r="G515">
        <v>161.27000000000001</v>
      </c>
      <c r="H515">
        <v>0.15</v>
      </c>
      <c r="I515">
        <v>189855.11</v>
      </c>
      <c r="J515">
        <v>110271.38</v>
      </c>
      <c r="K515">
        <v>14222.01</v>
      </c>
      <c r="L515">
        <v>2774.81</v>
      </c>
      <c r="M515">
        <v>8545.25</v>
      </c>
      <c r="N515">
        <v>54041.66</v>
      </c>
      <c r="O515">
        <v>28.46</v>
      </c>
      <c r="P515" t="s">
        <v>35</v>
      </c>
      <c r="Q515" t="s">
        <v>36</v>
      </c>
      <c r="R515" t="s">
        <v>74</v>
      </c>
      <c r="S515" t="s">
        <v>118</v>
      </c>
      <c r="T515" t="s">
        <v>112</v>
      </c>
      <c r="U515">
        <v>10</v>
      </c>
      <c r="V515" s="1">
        <v>45494</v>
      </c>
      <c r="W515" s="1">
        <v>45499</v>
      </c>
      <c r="X515" s="1">
        <v>45517</v>
      </c>
      <c r="Y515" t="s">
        <v>103</v>
      </c>
      <c r="Z515" t="s">
        <v>119</v>
      </c>
      <c r="AA515" t="s">
        <v>83</v>
      </c>
      <c r="AB515" t="s">
        <v>66</v>
      </c>
      <c r="AC515" t="s">
        <v>93</v>
      </c>
      <c r="AD515" t="s">
        <v>45</v>
      </c>
    </row>
    <row r="516" spans="1:30" x14ac:dyDescent="0.3">
      <c r="A516" t="s">
        <v>1131</v>
      </c>
      <c r="B516" t="s">
        <v>1132</v>
      </c>
      <c r="C516" t="s">
        <v>87</v>
      </c>
      <c r="D516" t="s">
        <v>130</v>
      </c>
      <c r="E516" t="s">
        <v>131</v>
      </c>
      <c r="F516">
        <v>1720</v>
      </c>
      <c r="G516">
        <v>173</v>
      </c>
      <c r="H516">
        <v>0</v>
      </c>
      <c r="I516">
        <v>297560</v>
      </c>
      <c r="J516">
        <v>188114.07</v>
      </c>
      <c r="K516">
        <v>6725.04</v>
      </c>
      <c r="L516">
        <v>1744.71</v>
      </c>
      <c r="M516">
        <v>17078.77</v>
      </c>
      <c r="N516">
        <v>83897.41</v>
      </c>
      <c r="O516">
        <v>28.2</v>
      </c>
      <c r="P516" t="s">
        <v>35</v>
      </c>
      <c r="Q516" t="s">
        <v>73</v>
      </c>
      <c r="R516" t="s">
        <v>74</v>
      </c>
      <c r="S516" t="s">
        <v>118</v>
      </c>
      <c r="T516" t="s">
        <v>53</v>
      </c>
      <c r="U516">
        <v>15</v>
      </c>
      <c r="V516" s="1">
        <v>45939</v>
      </c>
      <c r="W516" s="1">
        <v>45941</v>
      </c>
      <c r="X516" s="1">
        <v>45966</v>
      </c>
      <c r="Y516" t="s">
        <v>54</v>
      </c>
      <c r="Z516" t="s">
        <v>75</v>
      </c>
      <c r="AA516" t="s">
        <v>56</v>
      </c>
      <c r="AB516" t="s">
        <v>66</v>
      </c>
      <c r="AC516" t="s">
        <v>123</v>
      </c>
      <c r="AD516" t="s">
        <v>58</v>
      </c>
    </row>
    <row r="517" spans="1:30" x14ac:dyDescent="0.3">
      <c r="A517" t="s">
        <v>1133</v>
      </c>
      <c r="B517" t="s">
        <v>1134</v>
      </c>
      <c r="C517" t="s">
        <v>135</v>
      </c>
      <c r="D517" t="s">
        <v>107</v>
      </c>
      <c r="E517" t="s">
        <v>108</v>
      </c>
      <c r="F517">
        <v>1706</v>
      </c>
      <c r="G517">
        <v>174.89</v>
      </c>
      <c r="H517">
        <v>0.05</v>
      </c>
      <c r="I517">
        <v>283444.21999999997</v>
      </c>
      <c r="J517">
        <v>157970.07999999999</v>
      </c>
      <c r="K517">
        <v>1553.28</v>
      </c>
      <c r="L517">
        <v>2005.17</v>
      </c>
      <c r="M517">
        <v>16212</v>
      </c>
      <c r="N517">
        <v>105703.69</v>
      </c>
      <c r="O517">
        <v>37.29</v>
      </c>
      <c r="P517" t="s">
        <v>35</v>
      </c>
      <c r="Q517" t="s">
        <v>193</v>
      </c>
      <c r="R517" t="s">
        <v>51</v>
      </c>
      <c r="S517" t="s">
        <v>38</v>
      </c>
      <c r="T517" t="s">
        <v>53</v>
      </c>
      <c r="U517">
        <v>0</v>
      </c>
      <c r="V517" s="1">
        <v>45613</v>
      </c>
      <c r="W517" s="1">
        <v>45615</v>
      </c>
      <c r="X517" s="1">
        <v>45630</v>
      </c>
      <c r="Y517" t="s">
        <v>54</v>
      </c>
      <c r="Z517" t="s">
        <v>92</v>
      </c>
      <c r="AA517" t="s">
        <v>42</v>
      </c>
      <c r="AB517" t="s">
        <v>43</v>
      </c>
      <c r="AC517" t="s">
        <v>123</v>
      </c>
      <c r="AD517" t="s">
        <v>67</v>
      </c>
    </row>
    <row r="518" spans="1:30" x14ac:dyDescent="0.3">
      <c r="A518" t="s">
        <v>1135</v>
      </c>
      <c r="B518" t="s">
        <v>1136</v>
      </c>
      <c r="C518" t="s">
        <v>135</v>
      </c>
      <c r="D518" t="s">
        <v>130</v>
      </c>
      <c r="E518" t="s">
        <v>131</v>
      </c>
      <c r="F518">
        <v>1282</v>
      </c>
      <c r="G518">
        <v>121.84</v>
      </c>
      <c r="H518">
        <v>0.05</v>
      </c>
      <c r="I518">
        <v>148388.94</v>
      </c>
      <c r="J518">
        <v>71356.69</v>
      </c>
      <c r="K518">
        <v>4531.7</v>
      </c>
      <c r="L518">
        <v>1862.92</v>
      </c>
      <c r="M518">
        <v>16075.87</v>
      </c>
      <c r="N518">
        <v>54561.760000000002</v>
      </c>
      <c r="O518">
        <v>36.770000000000003</v>
      </c>
      <c r="P518" t="s">
        <v>35</v>
      </c>
      <c r="Q518" t="s">
        <v>203</v>
      </c>
      <c r="R518" t="s">
        <v>37</v>
      </c>
      <c r="S518" t="s">
        <v>97</v>
      </c>
      <c r="T518" t="s">
        <v>39</v>
      </c>
      <c r="U518">
        <v>10</v>
      </c>
      <c r="V518" s="1">
        <v>45979</v>
      </c>
      <c r="W518" s="1">
        <v>45981</v>
      </c>
      <c r="X518" s="1">
        <v>46017</v>
      </c>
      <c r="Y518" t="s">
        <v>54</v>
      </c>
      <c r="Z518" t="s">
        <v>92</v>
      </c>
      <c r="AA518" t="s">
        <v>83</v>
      </c>
      <c r="AB518" t="s">
        <v>66</v>
      </c>
      <c r="AC518" t="s">
        <v>123</v>
      </c>
      <c r="AD518" t="s">
        <v>67</v>
      </c>
    </row>
    <row r="519" spans="1:30" x14ac:dyDescent="0.3">
      <c r="A519" t="s">
        <v>1137</v>
      </c>
      <c r="B519" t="s">
        <v>1138</v>
      </c>
      <c r="C519" t="s">
        <v>80</v>
      </c>
      <c r="D519" t="s">
        <v>159</v>
      </c>
      <c r="E519" t="s">
        <v>160</v>
      </c>
      <c r="F519">
        <v>294</v>
      </c>
      <c r="G519">
        <v>79.56</v>
      </c>
      <c r="H519">
        <v>0.05</v>
      </c>
      <c r="I519">
        <v>22221.11</v>
      </c>
      <c r="J519">
        <v>14008.84</v>
      </c>
      <c r="K519">
        <v>9071.98</v>
      </c>
      <c r="L519">
        <v>785.62</v>
      </c>
      <c r="M519">
        <v>491.68</v>
      </c>
      <c r="N519">
        <v>-2137.0100000000002</v>
      </c>
      <c r="O519">
        <v>-9.6199999999999992</v>
      </c>
      <c r="P519" t="s">
        <v>35</v>
      </c>
      <c r="Q519" t="s">
        <v>117</v>
      </c>
      <c r="R519" t="s">
        <v>37</v>
      </c>
      <c r="S519" t="s">
        <v>38</v>
      </c>
      <c r="T519" t="s">
        <v>39</v>
      </c>
      <c r="U519">
        <v>0</v>
      </c>
      <c r="V519" s="1">
        <v>45310</v>
      </c>
      <c r="W519" s="1">
        <v>45320</v>
      </c>
      <c r="X519" s="1">
        <v>45339</v>
      </c>
      <c r="Y519" t="s">
        <v>40</v>
      </c>
      <c r="Z519" t="s">
        <v>64</v>
      </c>
      <c r="AA519" t="s">
        <v>56</v>
      </c>
      <c r="AB519" t="s">
        <v>43</v>
      </c>
      <c r="AC519" t="s">
        <v>123</v>
      </c>
      <c r="AD519" t="s">
        <v>58</v>
      </c>
    </row>
    <row r="520" spans="1:30" x14ac:dyDescent="0.3">
      <c r="A520" t="s">
        <v>1139</v>
      </c>
      <c r="B520" t="s">
        <v>1140</v>
      </c>
      <c r="C520" t="s">
        <v>70</v>
      </c>
      <c r="D520" t="s">
        <v>61</v>
      </c>
      <c r="E520" t="s">
        <v>62</v>
      </c>
      <c r="F520">
        <v>244</v>
      </c>
      <c r="G520">
        <v>418.33</v>
      </c>
      <c r="H520">
        <v>0.15</v>
      </c>
      <c r="I520">
        <v>86761.64</v>
      </c>
      <c r="J520">
        <v>57867.94</v>
      </c>
      <c r="K520">
        <v>4482.7700000000004</v>
      </c>
      <c r="L520">
        <v>2285.71</v>
      </c>
      <c r="M520">
        <v>5208.6899999999996</v>
      </c>
      <c r="N520">
        <v>16916.53</v>
      </c>
      <c r="O520">
        <v>19.5</v>
      </c>
      <c r="P520" t="s">
        <v>35</v>
      </c>
      <c r="Q520" t="s">
        <v>73</v>
      </c>
      <c r="R520" t="s">
        <v>74</v>
      </c>
      <c r="S520" t="s">
        <v>118</v>
      </c>
      <c r="T520" t="s">
        <v>112</v>
      </c>
      <c r="U520">
        <v>15</v>
      </c>
      <c r="V520" s="1">
        <v>45861</v>
      </c>
      <c r="W520" s="1">
        <v>45867</v>
      </c>
      <c r="X520" s="1">
        <v>45906</v>
      </c>
      <c r="Y520" t="s">
        <v>103</v>
      </c>
      <c r="Z520" t="s">
        <v>119</v>
      </c>
      <c r="AA520" t="s">
        <v>65</v>
      </c>
      <c r="AB520" t="s">
        <v>66</v>
      </c>
      <c r="AC520" t="s">
        <v>93</v>
      </c>
      <c r="AD520" t="s">
        <v>58</v>
      </c>
    </row>
    <row r="521" spans="1:30" x14ac:dyDescent="0.3">
      <c r="A521" t="s">
        <v>1141</v>
      </c>
      <c r="B521" t="s">
        <v>1142</v>
      </c>
      <c r="C521" t="s">
        <v>87</v>
      </c>
      <c r="D521" t="s">
        <v>101</v>
      </c>
      <c r="E521" t="s">
        <v>102</v>
      </c>
      <c r="F521">
        <v>508</v>
      </c>
      <c r="G521">
        <v>42.96</v>
      </c>
      <c r="H521">
        <v>0</v>
      </c>
      <c r="I521">
        <v>21823.68</v>
      </c>
      <c r="J521">
        <v>10728.96</v>
      </c>
      <c r="K521">
        <v>14906.34</v>
      </c>
      <c r="L521">
        <v>2598.0300000000002</v>
      </c>
      <c r="M521">
        <v>2017.06</v>
      </c>
      <c r="N521">
        <v>-8426.7099999999991</v>
      </c>
      <c r="O521">
        <v>-38.61</v>
      </c>
      <c r="P521" t="s">
        <v>35</v>
      </c>
      <c r="Q521" t="s">
        <v>122</v>
      </c>
      <c r="R521" t="s">
        <v>74</v>
      </c>
      <c r="S521" t="s">
        <v>52</v>
      </c>
      <c r="T521" t="s">
        <v>53</v>
      </c>
      <c r="U521">
        <v>0</v>
      </c>
      <c r="V521" s="1">
        <v>45523</v>
      </c>
      <c r="W521" s="1">
        <v>45526</v>
      </c>
      <c r="X521" s="1">
        <v>45537</v>
      </c>
      <c r="Y521" t="s">
        <v>103</v>
      </c>
      <c r="Z521" t="s">
        <v>177</v>
      </c>
      <c r="AA521" t="s">
        <v>65</v>
      </c>
      <c r="AB521" t="s">
        <v>76</v>
      </c>
      <c r="AC521" t="s">
        <v>123</v>
      </c>
      <c r="AD521" t="s">
        <v>67</v>
      </c>
    </row>
    <row r="522" spans="1:30" x14ac:dyDescent="0.3">
      <c r="A522" t="s">
        <v>1143</v>
      </c>
      <c r="B522" t="s">
        <v>1144</v>
      </c>
      <c r="C522" t="s">
        <v>70</v>
      </c>
      <c r="D522" t="s">
        <v>33</v>
      </c>
      <c r="E522" t="s">
        <v>34</v>
      </c>
      <c r="F522">
        <v>590</v>
      </c>
      <c r="G522">
        <v>178.08</v>
      </c>
      <c r="H522">
        <v>0.15</v>
      </c>
      <c r="I522">
        <v>89307.12</v>
      </c>
      <c r="J522">
        <v>47419.72</v>
      </c>
      <c r="K522">
        <v>2969.91</v>
      </c>
      <c r="L522">
        <v>499.51</v>
      </c>
      <c r="M522">
        <v>5900.47</v>
      </c>
      <c r="N522">
        <v>32517.51</v>
      </c>
      <c r="O522">
        <v>36.409999999999997</v>
      </c>
      <c r="P522" t="s">
        <v>35</v>
      </c>
      <c r="Q522" t="s">
        <v>50</v>
      </c>
      <c r="R522" t="s">
        <v>74</v>
      </c>
      <c r="S522" t="s">
        <v>38</v>
      </c>
      <c r="T522" t="s">
        <v>63</v>
      </c>
      <c r="U522">
        <v>0</v>
      </c>
      <c r="V522" s="1">
        <v>45421</v>
      </c>
      <c r="W522" s="1">
        <v>45427</v>
      </c>
      <c r="X522" s="1">
        <v>45456</v>
      </c>
      <c r="Y522" t="s">
        <v>81</v>
      </c>
      <c r="Z522" t="s">
        <v>82</v>
      </c>
      <c r="AA522" t="s">
        <v>83</v>
      </c>
      <c r="AB522" t="s">
        <v>43</v>
      </c>
      <c r="AC522" t="s">
        <v>84</v>
      </c>
      <c r="AD522" t="s">
        <v>67</v>
      </c>
    </row>
    <row r="523" spans="1:30" x14ac:dyDescent="0.3">
      <c r="A523" t="s">
        <v>1145</v>
      </c>
      <c r="B523" t="s">
        <v>1146</v>
      </c>
      <c r="C523" t="s">
        <v>32</v>
      </c>
      <c r="D523" t="s">
        <v>71</v>
      </c>
      <c r="E523" t="s">
        <v>72</v>
      </c>
      <c r="F523">
        <v>1632</v>
      </c>
      <c r="G523">
        <v>370.81</v>
      </c>
      <c r="H523">
        <v>0.05</v>
      </c>
      <c r="I523">
        <v>574903.81999999995</v>
      </c>
      <c r="J523">
        <v>274539.46000000002</v>
      </c>
      <c r="K523">
        <v>11609.93</v>
      </c>
      <c r="L523">
        <v>2163.0100000000002</v>
      </c>
      <c r="M523">
        <v>31792.74</v>
      </c>
      <c r="N523">
        <v>254798.68</v>
      </c>
      <c r="O523">
        <v>44.32</v>
      </c>
      <c r="P523" t="s">
        <v>35</v>
      </c>
      <c r="Q523" t="s">
        <v>36</v>
      </c>
      <c r="R523" t="s">
        <v>37</v>
      </c>
      <c r="S523" t="s">
        <v>97</v>
      </c>
      <c r="T523" t="s">
        <v>112</v>
      </c>
      <c r="U523">
        <v>0</v>
      </c>
      <c r="V523" s="1">
        <v>45540</v>
      </c>
      <c r="W523" s="1">
        <v>45544</v>
      </c>
      <c r="X523" s="1">
        <v>45551</v>
      </c>
      <c r="Y523" t="s">
        <v>103</v>
      </c>
      <c r="Z523" t="s">
        <v>104</v>
      </c>
      <c r="AA523" t="s">
        <v>83</v>
      </c>
      <c r="AB523" t="s">
        <v>76</v>
      </c>
      <c r="AC523" t="s">
        <v>84</v>
      </c>
      <c r="AD523" t="s">
        <v>58</v>
      </c>
    </row>
    <row r="524" spans="1:30" x14ac:dyDescent="0.3">
      <c r="A524" t="s">
        <v>1147</v>
      </c>
      <c r="B524" t="s">
        <v>1148</v>
      </c>
      <c r="C524" t="s">
        <v>70</v>
      </c>
      <c r="D524" t="s">
        <v>71</v>
      </c>
      <c r="E524" t="s">
        <v>72</v>
      </c>
      <c r="F524">
        <v>477</v>
      </c>
      <c r="G524">
        <v>410.72</v>
      </c>
      <c r="H524">
        <v>0.1</v>
      </c>
      <c r="I524">
        <v>176322.1</v>
      </c>
      <c r="J524">
        <v>119572.2</v>
      </c>
      <c r="K524">
        <v>5021.47</v>
      </c>
      <c r="L524">
        <v>1416.66</v>
      </c>
      <c r="M524">
        <v>6241.78</v>
      </c>
      <c r="N524">
        <v>44069.99</v>
      </c>
      <c r="O524">
        <v>24.99</v>
      </c>
      <c r="P524" t="s">
        <v>35</v>
      </c>
      <c r="Q524" t="s">
        <v>90</v>
      </c>
      <c r="R524" t="s">
        <v>74</v>
      </c>
      <c r="S524" t="s">
        <v>38</v>
      </c>
      <c r="T524" t="s">
        <v>63</v>
      </c>
      <c r="U524">
        <v>0</v>
      </c>
      <c r="V524" s="1">
        <v>45808</v>
      </c>
      <c r="W524" s="1">
        <v>45810</v>
      </c>
      <c r="X524" s="1">
        <v>45822</v>
      </c>
      <c r="Y524" t="s">
        <v>81</v>
      </c>
      <c r="Z524" t="s">
        <v>82</v>
      </c>
      <c r="AA524" t="s">
        <v>83</v>
      </c>
      <c r="AB524" t="s">
        <v>76</v>
      </c>
      <c r="AC524" t="s">
        <v>123</v>
      </c>
      <c r="AD524" t="s">
        <v>67</v>
      </c>
    </row>
    <row r="525" spans="1:30" x14ac:dyDescent="0.3">
      <c r="A525" t="s">
        <v>1149</v>
      </c>
      <c r="B525" t="s">
        <v>882</v>
      </c>
      <c r="C525" t="s">
        <v>87</v>
      </c>
      <c r="D525" t="s">
        <v>159</v>
      </c>
      <c r="E525" t="s">
        <v>160</v>
      </c>
      <c r="F525">
        <v>386</v>
      </c>
      <c r="G525">
        <v>349.41</v>
      </c>
      <c r="H525">
        <v>0</v>
      </c>
      <c r="I525">
        <v>134872.26</v>
      </c>
      <c r="J525">
        <v>66652.11</v>
      </c>
      <c r="K525">
        <v>13204.85</v>
      </c>
      <c r="L525">
        <v>2260.58</v>
      </c>
      <c r="M525">
        <v>5941.97</v>
      </c>
      <c r="N525">
        <v>46812.75</v>
      </c>
      <c r="O525">
        <v>34.71</v>
      </c>
      <c r="P525" t="s">
        <v>35</v>
      </c>
      <c r="Q525" t="s">
        <v>90</v>
      </c>
      <c r="R525" t="s">
        <v>51</v>
      </c>
      <c r="S525" t="s">
        <v>91</v>
      </c>
      <c r="T525" t="s">
        <v>39</v>
      </c>
      <c r="U525">
        <v>4</v>
      </c>
      <c r="V525" s="1">
        <v>45763</v>
      </c>
      <c r="W525" s="1">
        <v>45766</v>
      </c>
      <c r="X525" s="1">
        <v>45775</v>
      </c>
      <c r="Y525" t="s">
        <v>81</v>
      </c>
      <c r="Z525" t="s">
        <v>165</v>
      </c>
      <c r="AA525" t="s">
        <v>65</v>
      </c>
      <c r="AB525" t="s">
        <v>66</v>
      </c>
      <c r="AC525" t="s">
        <v>84</v>
      </c>
      <c r="AD525" t="s">
        <v>58</v>
      </c>
    </row>
    <row r="526" spans="1:30" x14ac:dyDescent="0.3">
      <c r="A526" t="s">
        <v>1150</v>
      </c>
      <c r="B526" t="s">
        <v>1151</v>
      </c>
      <c r="C526" t="s">
        <v>80</v>
      </c>
      <c r="D526" t="s">
        <v>107</v>
      </c>
      <c r="E526" t="s">
        <v>108</v>
      </c>
      <c r="F526">
        <v>862</v>
      </c>
      <c r="G526">
        <v>261.05</v>
      </c>
      <c r="H526">
        <v>0.1</v>
      </c>
      <c r="I526">
        <v>202522.59</v>
      </c>
      <c r="J526">
        <v>94364.82</v>
      </c>
      <c r="K526">
        <v>4452.54</v>
      </c>
      <c r="L526">
        <v>383.66</v>
      </c>
      <c r="M526">
        <v>17186.509999999998</v>
      </c>
      <c r="N526">
        <v>86135.06</v>
      </c>
      <c r="O526">
        <v>42.53</v>
      </c>
      <c r="P526" t="s">
        <v>35</v>
      </c>
      <c r="Q526" t="s">
        <v>96</v>
      </c>
      <c r="R526" t="s">
        <v>51</v>
      </c>
      <c r="S526" t="s">
        <v>38</v>
      </c>
      <c r="T526" t="s">
        <v>112</v>
      </c>
      <c r="U526">
        <v>4</v>
      </c>
      <c r="V526" s="1">
        <v>45724</v>
      </c>
      <c r="W526" s="1">
        <v>45728</v>
      </c>
      <c r="X526" s="1">
        <v>45743</v>
      </c>
      <c r="Y526" t="s">
        <v>40</v>
      </c>
      <c r="Z526" t="s">
        <v>41</v>
      </c>
      <c r="AA526" t="s">
        <v>83</v>
      </c>
      <c r="AB526" t="s">
        <v>76</v>
      </c>
      <c r="AC526" t="s">
        <v>44</v>
      </c>
      <c r="AD526" t="s">
        <v>58</v>
      </c>
    </row>
    <row r="527" spans="1:30" x14ac:dyDescent="0.3">
      <c r="A527" t="s">
        <v>1152</v>
      </c>
      <c r="B527" t="s">
        <v>1153</v>
      </c>
      <c r="C527" t="s">
        <v>32</v>
      </c>
      <c r="D527" t="s">
        <v>88</v>
      </c>
      <c r="E527" t="s">
        <v>89</v>
      </c>
      <c r="F527">
        <v>277</v>
      </c>
      <c r="G527">
        <v>125.4</v>
      </c>
      <c r="H527">
        <v>0</v>
      </c>
      <c r="I527">
        <v>34735.800000000003</v>
      </c>
      <c r="J527">
        <v>24958.28</v>
      </c>
      <c r="L527">
        <v>792.42</v>
      </c>
      <c r="M527">
        <v>2543.12</v>
      </c>
      <c r="N527">
        <v>-2398.86</v>
      </c>
      <c r="O527">
        <v>-6.91</v>
      </c>
      <c r="P527" t="s">
        <v>35</v>
      </c>
      <c r="Q527" t="s">
        <v>36</v>
      </c>
      <c r="R527" t="s">
        <v>74</v>
      </c>
      <c r="S527" t="s">
        <v>91</v>
      </c>
      <c r="T527" t="s">
        <v>268</v>
      </c>
      <c r="U527">
        <v>10</v>
      </c>
      <c r="V527" s="1">
        <v>45574</v>
      </c>
      <c r="W527" s="1">
        <v>45578</v>
      </c>
      <c r="X527" s="1">
        <v>45605</v>
      </c>
      <c r="Y527" t="s">
        <v>54</v>
      </c>
      <c r="Z527" t="s">
        <v>75</v>
      </c>
      <c r="AA527" t="s">
        <v>42</v>
      </c>
      <c r="AB527" t="s">
        <v>76</v>
      </c>
      <c r="AC527" t="s">
        <v>98</v>
      </c>
      <c r="AD527" t="s">
        <v>58</v>
      </c>
    </row>
    <row r="528" spans="1:30" x14ac:dyDescent="0.3">
      <c r="A528" t="s">
        <v>1154</v>
      </c>
      <c r="B528" t="s">
        <v>1155</v>
      </c>
      <c r="C528" t="s">
        <v>32</v>
      </c>
      <c r="D528" t="s">
        <v>71</v>
      </c>
      <c r="E528" t="s">
        <v>72</v>
      </c>
      <c r="F528">
        <v>1354</v>
      </c>
      <c r="G528">
        <v>158.24</v>
      </c>
      <c r="H528">
        <v>0.1</v>
      </c>
      <c r="I528">
        <v>192831.26</v>
      </c>
      <c r="J528">
        <v>129228.7</v>
      </c>
      <c r="K528">
        <v>1866.52</v>
      </c>
      <c r="L528">
        <v>1559.4</v>
      </c>
      <c r="M528">
        <v>17363.900000000001</v>
      </c>
      <c r="N528">
        <v>42812.74</v>
      </c>
      <c r="O528">
        <v>22.2</v>
      </c>
      <c r="P528" t="s">
        <v>35</v>
      </c>
      <c r="Q528" t="s">
        <v>132</v>
      </c>
      <c r="R528" t="s">
        <v>37</v>
      </c>
      <c r="S528" t="s">
        <v>91</v>
      </c>
      <c r="T528" t="s">
        <v>112</v>
      </c>
      <c r="U528">
        <v>2</v>
      </c>
      <c r="V528" s="1">
        <v>45780</v>
      </c>
      <c r="W528" s="1">
        <v>45785</v>
      </c>
      <c r="X528" s="1">
        <v>45797</v>
      </c>
      <c r="Y528" t="s">
        <v>81</v>
      </c>
      <c r="Z528" t="s">
        <v>82</v>
      </c>
      <c r="AA528" t="s">
        <v>42</v>
      </c>
      <c r="AB528" t="s">
        <v>76</v>
      </c>
      <c r="AC528" t="s">
        <v>44</v>
      </c>
      <c r="AD528" t="s">
        <v>67</v>
      </c>
    </row>
    <row r="529" spans="1:30" x14ac:dyDescent="0.3">
      <c r="A529" t="s">
        <v>1156</v>
      </c>
      <c r="B529" t="s">
        <v>334</v>
      </c>
      <c r="D529" t="s">
        <v>159</v>
      </c>
      <c r="E529" t="s">
        <v>160</v>
      </c>
      <c r="F529">
        <v>734</v>
      </c>
      <c r="G529">
        <v>30</v>
      </c>
      <c r="H529">
        <v>0.1</v>
      </c>
      <c r="I529">
        <v>19818</v>
      </c>
      <c r="J529">
        <v>14157.53</v>
      </c>
      <c r="K529">
        <v>2975.51</v>
      </c>
      <c r="L529">
        <v>2304.7600000000002</v>
      </c>
      <c r="M529">
        <v>415.65</v>
      </c>
      <c r="N529">
        <v>-35.450000000000003</v>
      </c>
      <c r="O529">
        <v>-0.18</v>
      </c>
      <c r="P529" t="s">
        <v>35</v>
      </c>
      <c r="Q529" t="s">
        <v>193</v>
      </c>
      <c r="R529" t="s">
        <v>37</v>
      </c>
      <c r="S529" t="s">
        <v>52</v>
      </c>
      <c r="T529" t="s">
        <v>53</v>
      </c>
      <c r="U529">
        <v>0</v>
      </c>
      <c r="V529" s="1">
        <v>45652</v>
      </c>
      <c r="W529" s="1">
        <v>45660</v>
      </c>
      <c r="X529" s="1">
        <v>45680</v>
      </c>
      <c r="Y529" t="s">
        <v>54</v>
      </c>
      <c r="Z529" t="s">
        <v>55</v>
      </c>
      <c r="AA529" t="s">
        <v>42</v>
      </c>
      <c r="AB529" t="s">
        <v>43</v>
      </c>
      <c r="AC529" t="s">
        <v>93</v>
      </c>
      <c r="AD529" t="s">
        <v>58</v>
      </c>
    </row>
    <row r="530" spans="1:30" x14ac:dyDescent="0.3">
      <c r="A530" t="s">
        <v>1157</v>
      </c>
      <c r="B530" t="s">
        <v>1158</v>
      </c>
      <c r="C530" t="s">
        <v>70</v>
      </c>
      <c r="D530" t="s">
        <v>107</v>
      </c>
      <c r="E530" t="s">
        <v>108</v>
      </c>
      <c r="F530">
        <v>1637</v>
      </c>
      <c r="G530">
        <v>65.08</v>
      </c>
      <c r="H530">
        <v>0.1</v>
      </c>
      <c r="I530">
        <v>95882.36</v>
      </c>
      <c r="J530">
        <v>66270.8</v>
      </c>
      <c r="K530">
        <v>5367.32</v>
      </c>
      <c r="L530">
        <v>1522.92</v>
      </c>
      <c r="M530">
        <v>5281.02</v>
      </c>
      <c r="N530">
        <v>17440.3</v>
      </c>
      <c r="O530">
        <v>18.190000000000001</v>
      </c>
      <c r="P530" t="s">
        <v>35</v>
      </c>
      <c r="Q530" t="s">
        <v>122</v>
      </c>
      <c r="R530" t="s">
        <v>51</v>
      </c>
      <c r="S530" t="s">
        <v>91</v>
      </c>
      <c r="T530" t="s">
        <v>53</v>
      </c>
      <c r="U530">
        <v>15</v>
      </c>
      <c r="V530" s="1">
        <v>45850</v>
      </c>
      <c r="W530" s="1">
        <v>45855</v>
      </c>
      <c r="X530" s="1">
        <v>45883</v>
      </c>
      <c r="Y530" t="s">
        <v>103</v>
      </c>
      <c r="Z530" t="s">
        <v>119</v>
      </c>
      <c r="AA530" t="s">
        <v>83</v>
      </c>
      <c r="AB530" t="s">
        <v>76</v>
      </c>
      <c r="AC530" t="s">
        <v>57</v>
      </c>
      <c r="AD530" t="s">
        <v>45</v>
      </c>
    </row>
    <row r="531" spans="1:30" x14ac:dyDescent="0.3">
      <c r="A531" t="s">
        <v>1159</v>
      </c>
      <c r="B531" t="s">
        <v>1160</v>
      </c>
      <c r="C531" t="s">
        <v>135</v>
      </c>
      <c r="D531" t="s">
        <v>48</v>
      </c>
      <c r="E531" t="s">
        <v>49</v>
      </c>
      <c r="F531">
        <v>1541</v>
      </c>
      <c r="G531">
        <v>327.10000000000002</v>
      </c>
      <c r="H531">
        <v>0.05</v>
      </c>
      <c r="I531">
        <v>478858.04</v>
      </c>
      <c r="J531">
        <v>356074.64</v>
      </c>
      <c r="K531">
        <v>12915.85</v>
      </c>
      <c r="L531">
        <v>2012.16</v>
      </c>
      <c r="M531">
        <v>16359.38</v>
      </c>
      <c r="N531">
        <v>91496.01</v>
      </c>
      <c r="O531">
        <v>19.11</v>
      </c>
      <c r="P531" t="s">
        <v>35</v>
      </c>
      <c r="Q531" t="s">
        <v>36</v>
      </c>
      <c r="R531" t="s">
        <v>74</v>
      </c>
      <c r="S531" t="s">
        <v>52</v>
      </c>
      <c r="T531" t="s">
        <v>63</v>
      </c>
      <c r="U531">
        <v>2</v>
      </c>
      <c r="V531" s="1">
        <v>45801</v>
      </c>
      <c r="W531" s="1">
        <v>45802</v>
      </c>
      <c r="X531" s="1">
        <v>45827</v>
      </c>
      <c r="Y531" t="s">
        <v>81</v>
      </c>
      <c r="Z531" t="s">
        <v>82</v>
      </c>
      <c r="AA531" t="s">
        <v>83</v>
      </c>
      <c r="AB531" t="s">
        <v>43</v>
      </c>
      <c r="AC531" t="s">
        <v>123</v>
      </c>
      <c r="AD531" t="s">
        <v>67</v>
      </c>
    </row>
    <row r="532" spans="1:30" x14ac:dyDescent="0.3">
      <c r="A532" t="s">
        <v>1161</v>
      </c>
      <c r="B532" t="s">
        <v>1162</v>
      </c>
      <c r="C532" t="s">
        <v>87</v>
      </c>
      <c r="D532" t="s">
        <v>48</v>
      </c>
      <c r="E532" t="s">
        <v>49</v>
      </c>
      <c r="F532">
        <v>1891</v>
      </c>
      <c r="G532">
        <v>457.95</v>
      </c>
      <c r="H532">
        <v>0.05</v>
      </c>
      <c r="I532">
        <v>822684.28</v>
      </c>
      <c r="J532">
        <v>435687.67</v>
      </c>
      <c r="K532">
        <v>10346.459999999999</v>
      </c>
      <c r="L532">
        <v>2675.19</v>
      </c>
      <c r="M532">
        <v>48622.8</v>
      </c>
      <c r="N532">
        <v>325352.15999999997</v>
      </c>
      <c r="O532">
        <v>39.549999999999997</v>
      </c>
      <c r="P532" t="s">
        <v>35</v>
      </c>
      <c r="Q532" t="s">
        <v>111</v>
      </c>
      <c r="R532" t="s">
        <v>74</v>
      </c>
      <c r="S532" t="s">
        <v>91</v>
      </c>
      <c r="T532" t="s">
        <v>39</v>
      </c>
      <c r="U532">
        <v>4</v>
      </c>
      <c r="V532" s="1">
        <v>45719</v>
      </c>
      <c r="W532" s="1">
        <v>45724</v>
      </c>
      <c r="X532" s="1">
        <v>45739</v>
      </c>
      <c r="Y532" t="s">
        <v>40</v>
      </c>
      <c r="Z532" t="s">
        <v>41</v>
      </c>
      <c r="AA532" t="s">
        <v>83</v>
      </c>
      <c r="AB532" t="s">
        <v>66</v>
      </c>
      <c r="AC532" t="s">
        <v>93</v>
      </c>
      <c r="AD532" t="s">
        <v>67</v>
      </c>
    </row>
    <row r="533" spans="1:30" x14ac:dyDescent="0.3">
      <c r="A533" t="s">
        <v>1163</v>
      </c>
      <c r="B533" t="s">
        <v>1164</v>
      </c>
      <c r="C533" t="s">
        <v>135</v>
      </c>
      <c r="D533" t="s">
        <v>130</v>
      </c>
      <c r="E533" t="s">
        <v>131</v>
      </c>
      <c r="F533">
        <v>275</v>
      </c>
      <c r="G533">
        <v>485.35</v>
      </c>
      <c r="H533">
        <v>0.15</v>
      </c>
      <c r="I533">
        <v>113450.56</v>
      </c>
      <c r="J533">
        <v>82611.28</v>
      </c>
      <c r="K533">
        <v>2633.4</v>
      </c>
      <c r="L533">
        <v>2074.6799999999998</v>
      </c>
      <c r="M533">
        <v>8204.59</v>
      </c>
      <c r="N533">
        <v>17926.61</v>
      </c>
      <c r="O533">
        <v>15.8</v>
      </c>
      <c r="P533" t="s">
        <v>35</v>
      </c>
      <c r="Q533" t="s">
        <v>50</v>
      </c>
      <c r="R533" t="s">
        <v>51</v>
      </c>
      <c r="S533" t="s">
        <v>52</v>
      </c>
      <c r="T533" t="s">
        <v>112</v>
      </c>
      <c r="U533">
        <v>0</v>
      </c>
      <c r="V533" s="1">
        <v>45588</v>
      </c>
      <c r="W533" s="1">
        <v>45598</v>
      </c>
      <c r="X533" s="1">
        <v>45612</v>
      </c>
      <c r="Y533" t="s">
        <v>54</v>
      </c>
      <c r="Z533" t="s">
        <v>75</v>
      </c>
      <c r="AA533" t="s">
        <v>65</v>
      </c>
      <c r="AB533" t="s">
        <v>76</v>
      </c>
      <c r="AC533" t="s">
        <v>57</v>
      </c>
      <c r="AD533" t="s">
        <v>45</v>
      </c>
    </row>
    <row r="534" spans="1:30" x14ac:dyDescent="0.3">
      <c r="A534" t="s">
        <v>1165</v>
      </c>
      <c r="B534" t="s">
        <v>1166</v>
      </c>
      <c r="C534" t="s">
        <v>80</v>
      </c>
      <c r="D534" t="s">
        <v>33</v>
      </c>
      <c r="E534" t="s">
        <v>34</v>
      </c>
      <c r="F534">
        <v>158</v>
      </c>
      <c r="G534">
        <v>254.42</v>
      </c>
      <c r="H534">
        <v>0</v>
      </c>
      <c r="I534">
        <v>40198.36</v>
      </c>
      <c r="J534">
        <v>23278.74</v>
      </c>
      <c r="K534">
        <v>10073.67</v>
      </c>
      <c r="L534">
        <v>101.86</v>
      </c>
      <c r="M534">
        <v>1814.69</v>
      </c>
      <c r="N534">
        <v>4929.3999999999996</v>
      </c>
      <c r="O534">
        <v>12.26</v>
      </c>
      <c r="P534" t="s">
        <v>35</v>
      </c>
      <c r="Q534" t="s">
        <v>36</v>
      </c>
      <c r="R534" t="s">
        <v>51</v>
      </c>
      <c r="S534" t="s">
        <v>38</v>
      </c>
      <c r="T534" t="s">
        <v>39</v>
      </c>
      <c r="U534">
        <v>0</v>
      </c>
      <c r="V534" s="1">
        <v>45650</v>
      </c>
      <c r="W534" s="1">
        <v>45655</v>
      </c>
      <c r="X534" s="1">
        <v>45662</v>
      </c>
      <c r="Y534" t="s">
        <v>54</v>
      </c>
      <c r="Z534" t="s">
        <v>55</v>
      </c>
      <c r="AA534" t="s">
        <v>56</v>
      </c>
      <c r="AB534" t="s">
        <v>76</v>
      </c>
      <c r="AC534" t="s">
        <v>123</v>
      </c>
      <c r="AD534" t="s">
        <v>67</v>
      </c>
    </row>
    <row r="535" spans="1:30" x14ac:dyDescent="0.3">
      <c r="A535" t="s">
        <v>1167</v>
      </c>
      <c r="B535" t="s">
        <v>1168</v>
      </c>
      <c r="C535" t="s">
        <v>135</v>
      </c>
      <c r="D535" t="s">
        <v>71</v>
      </c>
      <c r="E535" t="s">
        <v>72</v>
      </c>
      <c r="F535">
        <v>559</v>
      </c>
      <c r="G535">
        <v>409.62</v>
      </c>
      <c r="H535">
        <v>0.15</v>
      </c>
      <c r="I535">
        <v>194630.94</v>
      </c>
      <c r="J535">
        <v>112257.09</v>
      </c>
      <c r="K535">
        <v>14520.15</v>
      </c>
      <c r="L535">
        <v>384.6</v>
      </c>
      <c r="M535">
        <v>8977.56</v>
      </c>
      <c r="N535">
        <v>58491.54</v>
      </c>
      <c r="O535">
        <v>30.05</v>
      </c>
      <c r="P535" t="s">
        <v>35</v>
      </c>
      <c r="Q535" t="s">
        <v>96</v>
      </c>
      <c r="R535" t="s">
        <v>37</v>
      </c>
      <c r="S535" t="s">
        <v>97</v>
      </c>
      <c r="T535" t="s">
        <v>53</v>
      </c>
      <c r="U535">
        <v>4</v>
      </c>
      <c r="V535" s="1">
        <v>45601</v>
      </c>
      <c r="W535" s="1">
        <v>45611</v>
      </c>
      <c r="X535" s="1">
        <v>45625</v>
      </c>
      <c r="Y535" t="s">
        <v>54</v>
      </c>
      <c r="Z535" t="s">
        <v>92</v>
      </c>
      <c r="AA535" t="s">
        <v>42</v>
      </c>
      <c r="AB535" t="s">
        <v>66</v>
      </c>
      <c r="AC535" t="s">
        <v>93</v>
      </c>
      <c r="AD535" t="s">
        <v>58</v>
      </c>
    </row>
    <row r="536" spans="1:30" x14ac:dyDescent="0.3">
      <c r="A536" t="s">
        <v>1169</v>
      </c>
      <c r="B536" t="s">
        <v>1170</v>
      </c>
      <c r="C536" t="s">
        <v>87</v>
      </c>
      <c r="D536" t="s">
        <v>130</v>
      </c>
      <c r="E536" t="s">
        <v>131</v>
      </c>
      <c r="F536">
        <v>674</v>
      </c>
      <c r="G536">
        <v>61.09</v>
      </c>
      <c r="H536">
        <v>0.15</v>
      </c>
      <c r="I536">
        <v>34998.46</v>
      </c>
      <c r="J536">
        <v>21480.28</v>
      </c>
      <c r="K536">
        <v>5951.51</v>
      </c>
      <c r="L536">
        <v>2640.17</v>
      </c>
      <c r="M536">
        <v>2229.0300000000002</v>
      </c>
      <c r="N536">
        <v>2697.47</v>
      </c>
      <c r="O536">
        <v>7.71</v>
      </c>
      <c r="P536" t="s">
        <v>35</v>
      </c>
      <c r="Q536" t="s">
        <v>203</v>
      </c>
      <c r="R536" t="s">
        <v>51</v>
      </c>
      <c r="S536" t="s">
        <v>91</v>
      </c>
      <c r="T536" t="s">
        <v>112</v>
      </c>
      <c r="U536">
        <v>15</v>
      </c>
      <c r="V536" s="1">
        <v>45433</v>
      </c>
      <c r="W536" s="1">
        <v>45442</v>
      </c>
      <c r="X536" s="1">
        <v>45484</v>
      </c>
      <c r="Y536" t="s">
        <v>81</v>
      </c>
      <c r="Z536" t="s">
        <v>82</v>
      </c>
      <c r="AA536" t="s">
        <v>83</v>
      </c>
      <c r="AB536" t="s">
        <v>66</v>
      </c>
      <c r="AC536" t="s">
        <v>84</v>
      </c>
      <c r="AD536" t="s">
        <v>67</v>
      </c>
    </row>
    <row r="537" spans="1:30" x14ac:dyDescent="0.3">
      <c r="A537" t="s">
        <v>1171</v>
      </c>
      <c r="B537" t="s">
        <v>1172</v>
      </c>
      <c r="C537" t="s">
        <v>87</v>
      </c>
      <c r="D537" t="s">
        <v>101</v>
      </c>
      <c r="E537" t="s">
        <v>102</v>
      </c>
      <c r="F537">
        <v>1918</v>
      </c>
      <c r="G537">
        <v>288.27999999999997</v>
      </c>
      <c r="H537">
        <v>0.15</v>
      </c>
      <c r="I537">
        <v>469982.88</v>
      </c>
      <c r="J537">
        <v>223960.33</v>
      </c>
      <c r="K537">
        <v>2538.4899999999998</v>
      </c>
      <c r="L537">
        <v>2729.86</v>
      </c>
      <c r="M537">
        <v>46370.02</v>
      </c>
      <c r="N537">
        <v>194384.18</v>
      </c>
      <c r="O537">
        <v>41.36</v>
      </c>
      <c r="P537" t="s">
        <v>35</v>
      </c>
      <c r="Q537" t="s">
        <v>73</v>
      </c>
      <c r="R537" t="s">
        <v>37</v>
      </c>
      <c r="S537" t="s">
        <v>118</v>
      </c>
      <c r="T537" t="s">
        <v>63</v>
      </c>
      <c r="U537">
        <v>7</v>
      </c>
      <c r="V537" s="1">
        <v>45886</v>
      </c>
      <c r="W537" s="1">
        <v>45895</v>
      </c>
      <c r="X537" s="1">
        <v>45911</v>
      </c>
      <c r="Y537" t="s">
        <v>103</v>
      </c>
      <c r="Z537" t="s">
        <v>177</v>
      </c>
      <c r="AA537" t="s">
        <v>83</v>
      </c>
      <c r="AB537" t="s">
        <v>43</v>
      </c>
      <c r="AC537" t="s">
        <v>123</v>
      </c>
      <c r="AD537" t="s">
        <v>67</v>
      </c>
    </row>
    <row r="538" spans="1:30" x14ac:dyDescent="0.3">
      <c r="A538" t="s">
        <v>1173</v>
      </c>
      <c r="B538" t="s">
        <v>1174</v>
      </c>
      <c r="C538" t="s">
        <v>32</v>
      </c>
      <c r="D538" t="s">
        <v>48</v>
      </c>
      <c r="E538" t="s">
        <v>49</v>
      </c>
      <c r="F538">
        <v>992</v>
      </c>
      <c r="G538">
        <v>422.82</v>
      </c>
      <c r="H538">
        <v>0</v>
      </c>
      <c r="I538">
        <v>419437.44</v>
      </c>
      <c r="J538">
        <v>195628.9</v>
      </c>
      <c r="K538">
        <v>12533.47</v>
      </c>
      <c r="L538">
        <v>1984.65</v>
      </c>
      <c r="M538">
        <v>22376.29</v>
      </c>
      <c r="N538">
        <v>186914.13</v>
      </c>
      <c r="O538">
        <v>44.56</v>
      </c>
      <c r="P538" t="s">
        <v>35</v>
      </c>
      <c r="Q538" t="s">
        <v>50</v>
      </c>
      <c r="R538" t="s">
        <v>74</v>
      </c>
      <c r="S538" t="s">
        <v>38</v>
      </c>
      <c r="T538" t="s">
        <v>39</v>
      </c>
      <c r="U538">
        <v>15</v>
      </c>
      <c r="V538" s="1">
        <v>45391</v>
      </c>
      <c r="W538" s="1">
        <v>45396</v>
      </c>
      <c r="X538" s="1">
        <v>45438</v>
      </c>
      <c r="Y538" t="s">
        <v>81</v>
      </c>
      <c r="Z538" t="s">
        <v>165</v>
      </c>
      <c r="AA538" t="s">
        <v>42</v>
      </c>
      <c r="AB538" t="s">
        <v>43</v>
      </c>
      <c r="AC538" t="s">
        <v>77</v>
      </c>
      <c r="AD538" t="s">
        <v>45</v>
      </c>
    </row>
    <row r="539" spans="1:30" x14ac:dyDescent="0.3">
      <c r="A539" t="s">
        <v>1175</v>
      </c>
      <c r="B539" t="s">
        <v>1176</v>
      </c>
      <c r="C539" t="s">
        <v>32</v>
      </c>
      <c r="D539" t="s">
        <v>61</v>
      </c>
      <c r="E539" t="s">
        <v>62</v>
      </c>
      <c r="F539">
        <v>329</v>
      </c>
      <c r="G539">
        <v>127.3</v>
      </c>
      <c r="H539">
        <v>0.05</v>
      </c>
      <c r="I539">
        <v>39787.61</v>
      </c>
      <c r="J539">
        <v>21495.96</v>
      </c>
      <c r="K539">
        <v>5007.92</v>
      </c>
      <c r="L539">
        <v>2968.56</v>
      </c>
      <c r="M539">
        <v>821.42</v>
      </c>
      <c r="N539">
        <v>9493.75</v>
      </c>
      <c r="O539">
        <v>23.86</v>
      </c>
      <c r="P539" t="s">
        <v>35</v>
      </c>
      <c r="Q539" t="s">
        <v>132</v>
      </c>
      <c r="R539" t="s">
        <v>74</v>
      </c>
      <c r="S539" t="s">
        <v>52</v>
      </c>
      <c r="T539" t="s">
        <v>39</v>
      </c>
      <c r="U539">
        <v>2</v>
      </c>
      <c r="V539" s="1">
        <v>45788</v>
      </c>
      <c r="W539" s="1">
        <v>45798</v>
      </c>
      <c r="X539" s="1">
        <v>45808</v>
      </c>
      <c r="Y539" t="s">
        <v>81</v>
      </c>
      <c r="Z539" t="s">
        <v>82</v>
      </c>
      <c r="AA539" t="s">
        <v>42</v>
      </c>
      <c r="AB539" t="s">
        <v>76</v>
      </c>
      <c r="AC539" t="s">
        <v>123</v>
      </c>
      <c r="AD539" t="s">
        <v>67</v>
      </c>
    </row>
    <row r="540" spans="1:30" x14ac:dyDescent="0.3">
      <c r="A540" t="s">
        <v>1177</v>
      </c>
      <c r="B540" t="s">
        <v>1178</v>
      </c>
      <c r="C540" t="s">
        <v>87</v>
      </c>
      <c r="D540" t="s">
        <v>101</v>
      </c>
      <c r="E540" t="s">
        <v>102</v>
      </c>
      <c r="F540">
        <v>1755</v>
      </c>
      <c r="G540">
        <v>262.79000000000002</v>
      </c>
      <c r="H540">
        <v>0.15</v>
      </c>
      <c r="I540">
        <v>392016.98</v>
      </c>
      <c r="J540">
        <v>182952.74</v>
      </c>
      <c r="K540">
        <v>2266.27</v>
      </c>
      <c r="L540">
        <v>1273.22</v>
      </c>
      <c r="M540">
        <v>46363.7</v>
      </c>
      <c r="N540">
        <v>159161.04999999999</v>
      </c>
      <c r="O540">
        <v>40.6</v>
      </c>
      <c r="P540" t="s">
        <v>35</v>
      </c>
      <c r="Q540" t="s">
        <v>50</v>
      </c>
      <c r="R540" t="s">
        <v>51</v>
      </c>
      <c r="S540" t="s">
        <v>97</v>
      </c>
      <c r="T540" t="s">
        <v>39</v>
      </c>
      <c r="U540">
        <v>4</v>
      </c>
      <c r="V540" s="1">
        <v>45532</v>
      </c>
      <c r="W540" s="1">
        <v>45541</v>
      </c>
      <c r="X540" s="1">
        <v>45569</v>
      </c>
      <c r="Y540" t="s">
        <v>103</v>
      </c>
      <c r="Z540" t="s">
        <v>177</v>
      </c>
      <c r="AA540" t="s">
        <v>42</v>
      </c>
      <c r="AB540" t="s">
        <v>76</v>
      </c>
      <c r="AC540" t="s">
        <v>98</v>
      </c>
      <c r="AD540" t="s">
        <v>45</v>
      </c>
    </row>
    <row r="541" spans="1:30" x14ac:dyDescent="0.3">
      <c r="A541" t="s">
        <v>1179</v>
      </c>
      <c r="B541" t="s">
        <v>1180</v>
      </c>
      <c r="C541" t="s">
        <v>32</v>
      </c>
      <c r="D541" t="s">
        <v>88</v>
      </c>
      <c r="E541" t="s">
        <v>89</v>
      </c>
      <c r="F541">
        <v>399</v>
      </c>
      <c r="G541">
        <v>265.52999999999997</v>
      </c>
      <c r="H541">
        <v>0.05</v>
      </c>
      <c r="I541">
        <v>100649.15</v>
      </c>
      <c r="J541">
        <v>59669.599999999999</v>
      </c>
      <c r="K541">
        <v>4705.5200000000004</v>
      </c>
      <c r="L541">
        <v>2035.85</v>
      </c>
      <c r="M541">
        <v>11666.16</v>
      </c>
      <c r="N541">
        <v>22572.02</v>
      </c>
      <c r="O541">
        <v>22.43</v>
      </c>
      <c r="P541" t="s">
        <v>35</v>
      </c>
      <c r="Q541" t="s">
        <v>90</v>
      </c>
      <c r="R541" t="s">
        <v>51</v>
      </c>
      <c r="S541" t="s">
        <v>118</v>
      </c>
      <c r="T541" t="s">
        <v>63</v>
      </c>
      <c r="U541">
        <v>4</v>
      </c>
      <c r="V541" s="1">
        <v>45796</v>
      </c>
      <c r="W541" s="1">
        <v>45802</v>
      </c>
      <c r="X541" s="1">
        <v>45823</v>
      </c>
      <c r="Y541" t="s">
        <v>81</v>
      </c>
      <c r="Z541" t="s">
        <v>82</v>
      </c>
      <c r="AA541" t="s">
        <v>65</v>
      </c>
      <c r="AB541" t="s">
        <v>66</v>
      </c>
      <c r="AC541" t="s">
        <v>84</v>
      </c>
      <c r="AD541" t="s">
        <v>58</v>
      </c>
    </row>
    <row r="542" spans="1:30" x14ac:dyDescent="0.3">
      <c r="A542" t="s">
        <v>1181</v>
      </c>
      <c r="B542" t="s">
        <v>1182</v>
      </c>
      <c r="C542" t="s">
        <v>135</v>
      </c>
      <c r="D542" t="s">
        <v>140</v>
      </c>
      <c r="E542" t="s">
        <v>49</v>
      </c>
      <c r="F542">
        <v>847</v>
      </c>
      <c r="G542">
        <v>25.29</v>
      </c>
      <c r="H542">
        <v>0.1</v>
      </c>
      <c r="I542">
        <v>19278.57</v>
      </c>
      <c r="J542">
        <v>8872.48</v>
      </c>
      <c r="K542">
        <v>9931.1200000000008</v>
      </c>
      <c r="L542">
        <v>2005.86</v>
      </c>
      <c r="M542">
        <v>1242.46</v>
      </c>
      <c r="N542">
        <v>-2773.35</v>
      </c>
      <c r="O542">
        <v>-14.39</v>
      </c>
      <c r="P542" t="s">
        <v>35</v>
      </c>
      <c r="Q542" t="s">
        <v>122</v>
      </c>
      <c r="R542" t="s">
        <v>37</v>
      </c>
      <c r="S542" t="s">
        <v>91</v>
      </c>
      <c r="T542" t="s">
        <v>63</v>
      </c>
      <c r="U542">
        <v>15</v>
      </c>
      <c r="V542" s="1">
        <v>45655</v>
      </c>
      <c r="W542" s="1">
        <v>45658</v>
      </c>
      <c r="X542" s="1">
        <v>45701</v>
      </c>
      <c r="Y542" t="s">
        <v>54</v>
      </c>
      <c r="Z542" t="s">
        <v>55</v>
      </c>
      <c r="AA542" t="s">
        <v>56</v>
      </c>
      <c r="AB542" t="s">
        <v>43</v>
      </c>
      <c r="AC542" t="s">
        <v>93</v>
      </c>
      <c r="AD542" t="s">
        <v>67</v>
      </c>
    </row>
    <row r="543" spans="1:30" x14ac:dyDescent="0.3">
      <c r="A543" t="s">
        <v>1183</v>
      </c>
      <c r="B543" t="s">
        <v>1184</v>
      </c>
      <c r="C543" t="s">
        <v>70</v>
      </c>
      <c r="D543" t="s">
        <v>48</v>
      </c>
      <c r="E543" t="s">
        <v>49</v>
      </c>
      <c r="F543">
        <v>178</v>
      </c>
      <c r="G543">
        <v>103.76</v>
      </c>
      <c r="H543">
        <v>0.05</v>
      </c>
      <c r="I543">
        <v>17545.82</v>
      </c>
      <c r="J543">
        <v>9747.76</v>
      </c>
      <c r="K543">
        <v>10928.53</v>
      </c>
      <c r="L543">
        <v>1083.94</v>
      </c>
      <c r="M543">
        <v>1605.76</v>
      </c>
      <c r="N543">
        <v>-5820.17</v>
      </c>
      <c r="O543">
        <v>-33.17</v>
      </c>
      <c r="P543" t="s">
        <v>35</v>
      </c>
      <c r="Q543" t="s">
        <v>117</v>
      </c>
      <c r="R543" t="s">
        <v>51</v>
      </c>
      <c r="S543" t="s">
        <v>38</v>
      </c>
      <c r="T543" t="s">
        <v>63</v>
      </c>
      <c r="U543">
        <v>4</v>
      </c>
      <c r="V543" s="1">
        <v>45435</v>
      </c>
      <c r="W543" s="1">
        <v>45440</v>
      </c>
      <c r="X543" s="1">
        <v>45461</v>
      </c>
      <c r="Y543" t="s">
        <v>81</v>
      </c>
      <c r="Z543" t="s">
        <v>82</v>
      </c>
      <c r="AA543" t="s">
        <v>56</v>
      </c>
      <c r="AB543" t="s">
        <v>76</v>
      </c>
      <c r="AC543" t="s">
        <v>44</v>
      </c>
      <c r="AD543" t="s">
        <v>67</v>
      </c>
    </row>
    <row r="544" spans="1:30" x14ac:dyDescent="0.3">
      <c r="A544" t="s">
        <v>1185</v>
      </c>
      <c r="B544" t="s">
        <v>1186</v>
      </c>
      <c r="D544" t="s">
        <v>140</v>
      </c>
      <c r="E544" t="s">
        <v>49</v>
      </c>
      <c r="F544">
        <v>1239</v>
      </c>
      <c r="G544">
        <v>187.09</v>
      </c>
      <c r="H544">
        <v>0.15</v>
      </c>
      <c r="I544">
        <v>197033.83</v>
      </c>
      <c r="J544">
        <v>92659.29</v>
      </c>
      <c r="K544">
        <v>928.07</v>
      </c>
      <c r="L544">
        <v>2225.34</v>
      </c>
      <c r="M544">
        <v>8506.0400000000009</v>
      </c>
      <c r="N544">
        <v>92715.09</v>
      </c>
      <c r="O544">
        <v>47.06</v>
      </c>
      <c r="P544" t="s">
        <v>35</v>
      </c>
      <c r="Q544" t="s">
        <v>36</v>
      </c>
      <c r="R544" t="s">
        <v>74</v>
      </c>
      <c r="S544" t="s">
        <v>97</v>
      </c>
      <c r="T544" t="s">
        <v>39</v>
      </c>
      <c r="U544">
        <v>15</v>
      </c>
      <c r="V544" s="1">
        <v>45973</v>
      </c>
      <c r="W544" s="1">
        <v>45975</v>
      </c>
      <c r="X544" s="1">
        <v>46016</v>
      </c>
      <c r="Y544" t="s">
        <v>54</v>
      </c>
      <c r="Z544" t="s">
        <v>92</v>
      </c>
      <c r="AA544" t="s">
        <v>42</v>
      </c>
      <c r="AB544" t="s">
        <v>43</v>
      </c>
      <c r="AC544" t="s">
        <v>84</v>
      </c>
      <c r="AD544" t="s">
        <v>67</v>
      </c>
    </row>
    <row r="545" spans="1:30" x14ac:dyDescent="0.3">
      <c r="A545" t="s">
        <v>1187</v>
      </c>
      <c r="B545" t="s">
        <v>1188</v>
      </c>
      <c r="C545" t="s">
        <v>70</v>
      </c>
      <c r="D545" t="s">
        <v>33</v>
      </c>
      <c r="E545" t="s">
        <v>34</v>
      </c>
      <c r="F545">
        <v>176</v>
      </c>
      <c r="G545">
        <v>313.70999999999998</v>
      </c>
      <c r="H545">
        <v>0</v>
      </c>
      <c r="I545">
        <v>55212.959999999999</v>
      </c>
      <c r="J545">
        <v>25465.62</v>
      </c>
      <c r="K545">
        <v>11374.06</v>
      </c>
      <c r="L545">
        <v>1380.43</v>
      </c>
      <c r="M545">
        <v>3171</v>
      </c>
      <c r="N545">
        <v>13821.85</v>
      </c>
      <c r="O545">
        <v>25.03</v>
      </c>
      <c r="P545" t="s">
        <v>35</v>
      </c>
      <c r="Q545" t="s">
        <v>297</v>
      </c>
      <c r="R545" t="s">
        <v>37</v>
      </c>
      <c r="S545" t="s">
        <v>38</v>
      </c>
      <c r="T545" t="s">
        <v>63</v>
      </c>
      <c r="U545">
        <v>0</v>
      </c>
      <c r="V545" s="1">
        <v>45938</v>
      </c>
      <c r="W545" s="1">
        <v>45939</v>
      </c>
      <c r="X545" s="1">
        <v>45954</v>
      </c>
      <c r="Y545" t="s">
        <v>54</v>
      </c>
      <c r="Z545" t="s">
        <v>75</v>
      </c>
      <c r="AA545" t="s">
        <v>42</v>
      </c>
      <c r="AB545" t="s">
        <v>66</v>
      </c>
      <c r="AC545" t="s">
        <v>84</v>
      </c>
      <c r="AD545" t="s">
        <v>67</v>
      </c>
    </row>
    <row r="546" spans="1:30" x14ac:dyDescent="0.3">
      <c r="A546" t="s">
        <v>1189</v>
      </c>
      <c r="B546" t="s">
        <v>812</v>
      </c>
      <c r="C546" t="s">
        <v>32</v>
      </c>
      <c r="D546" t="s">
        <v>130</v>
      </c>
      <c r="E546" t="s">
        <v>131</v>
      </c>
      <c r="F546">
        <v>511</v>
      </c>
      <c r="G546">
        <v>116.57</v>
      </c>
      <c r="H546">
        <v>0.05</v>
      </c>
      <c r="I546">
        <v>56588.91</v>
      </c>
      <c r="J546">
        <v>32833.96</v>
      </c>
      <c r="K546">
        <v>8163.68</v>
      </c>
      <c r="L546">
        <v>2391.0100000000002</v>
      </c>
      <c r="M546">
        <v>1618.55</v>
      </c>
      <c r="N546">
        <v>11581.71</v>
      </c>
      <c r="O546">
        <v>20.47</v>
      </c>
      <c r="P546" t="s">
        <v>35</v>
      </c>
      <c r="Q546" t="s">
        <v>203</v>
      </c>
      <c r="R546" t="s">
        <v>51</v>
      </c>
      <c r="S546" t="s">
        <v>38</v>
      </c>
      <c r="T546" t="s">
        <v>39</v>
      </c>
      <c r="U546">
        <v>2</v>
      </c>
      <c r="V546" s="1">
        <v>45316</v>
      </c>
      <c r="W546" s="1">
        <v>45318</v>
      </c>
      <c r="X546" s="1">
        <v>45326</v>
      </c>
      <c r="Y546" t="s">
        <v>40</v>
      </c>
      <c r="Z546" t="s">
        <v>64</v>
      </c>
      <c r="AA546" t="s">
        <v>56</v>
      </c>
      <c r="AB546" t="s">
        <v>76</v>
      </c>
      <c r="AC546" t="s">
        <v>44</v>
      </c>
      <c r="AD546" t="s">
        <v>45</v>
      </c>
    </row>
    <row r="547" spans="1:30" x14ac:dyDescent="0.3">
      <c r="A547" t="s">
        <v>1190</v>
      </c>
      <c r="B547" t="s">
        <v>1191</v>
      </c>
      <c r="C547" t="s">
        <v>70</v>
      </c>
      <c r="D547" t="s">
        <v>48</v>
      </c>
      <c r="E547" t="s">
        <v>49</v>
      </c>
      <c r="F547">
        <v>1066</v>
      </c>
      <c r="G547">
        <v>111.27</v>
      </c>
      <c r="H547">
        <v>0.05</v>
      </c>
      <c r="I547">
        <v>112683.13</v>
      </c>
      <c r="J547">
        <v>69988.73</v>
      </c>
      <c r="K547">
        <v>7369.13</v>
      </c>
      <c r="L547">
        <v>1121.1099999999999</v>
      </c>
      <c r="M547">
        <v>9222.8799999999992</v>
      </c>
      <c r="N547">
        <v>24981.279999999999</v>
      </c>
      <c r="O547">
        <v>22.17</v>
      </c>
      <c r="P547" t="s">
        <v>35</v>
      </c>
      <c r="Q547" t="s">
        <v>50</v>
      </c>
      <c r="R547" t="s">
        <v>74</v>
      </c>
      <c r="S547" t="s">
        <v>52</v>
      </c>
      <c r="T547" t="s">
        <v>63</v>
      </c>
      <c r="U547">
        <v>0</v>
      </c>
      <c r="V547" s="1">
        <v>45864</v>
      </c>
      <c r="W547" s="1">
        <v>45867</v>
      </c>
      <c r="X547" s="1">
        <v>45886</v>
      </c>
      <c r="Y547" t="s">
        <v>103</v>
      </c>
      <c r="Z547" t="s">
        <v>119</v>
      </c>
      <c r="AA547" t="s">
        <v>56</v>
      </c>
      <c r="AB547" t="s">
        <v>76</v>
      </c>
      <c r="AC547" t="s">
        <v>123</v>
      </c>
      <c r="AD547" t="s">
        <v>67</v>
      </c>
    </row>
    <row r="548" spans="1:30" x14ac:dyDescent="0.3">
      <c r="A548" t="s">
        <v>1192</v>
      </c>
      <c r="B548" t="s">
        <v>1193</v>
      </c>
      <c r="C548" t="s">
        <v>32</v>
      </c>
      <c r="D548" t="s">
        <v>88</v>
      </c>
      <c r="E548" t="s">
        <v>89</v>
      </c>
      <c r="F548">
        <v>155</v>
      </c>
      <c r="G548">
        <v>308.72000000000003</v>
      </c>
      <c r="H548">
        <v>0.1</v>
      </c>
      <c r="I548">
        <v>43066.44</v>
      </c>
      <c r="J548">
        <v>19671.150000000001</v>
      </c>
      <c r="K548">
        <v>12409.25</v>
      </c>
      <c r="L548">
        <v>940.7</v>
      </c>
      <c r="M548">
        <v>4427.87</v>
      </c>
      <c r="N548">
        <v>5617.47</v>
      </c>
      <c r="O548">
        <v>13.04</v>
      </c>
      <c r="P548" t="s">
        <v>35</v>
      </c>
      <c r="Q548" t="s">
        <v>193</v>
      </c>
      <c r="R548" t="s">
        <v>74</v>
      </c>
      <c r="S548" t="s">
        <v>97</v>
      </c>
      <c r="T548" t="s">
        <v>53</v>
      </c>
      <c r="U548">
        <v>0</v>
      </c>
      <c r="V548" s="1">
        <v>45691</v>
      </c>
      <c r="W548" s="1">
        <v>45697</v>
      </c>
      <c r="X548" s="1">
        <v>45707</v>
      </c>
      <c r="Y548" t="s">
        <v>40</v>
      </c>
      <c r="Z548" t="s">
        <v>147</v>
      </c>
      <c r="AA548" t="s">
        <v>83</v>
      </c>
      <c r="AB548" t="s">
        <v>43</v>
      </c>
      <c r="AC548" t="s">
        <v>123</v>
      </c>
      <c r="AD548" t="s">
        <v>45</v>
      </c>
    </row>
    <row r="549" spans="1:30" x14ac:dyDescent="0.3">
      <c r="A549" t="s">
        <v>1194</v>
      </c>
      <c r="B549" t="s">
        <v>235</v>
      </c>
      <c r="C549" t="s">
        <v>32</v>
      </c>
      <c r="D549" t="s">
        <v>33</v>
      </c>
      <c r="E549" t="s">
        <v>34</v>
      </c>
      <c r="F549">
        <v>1243</v>
      </c>
      <c r="G549">
        <v>246.07</v>
      </c>
      <c r="H549">
        <v>0.1</v>
      </c>
      <c r="I549">
        <v>275278.51</v>
      </c>
      <c r="J549">
        <v>177821.55</v>
      </c>
      <c r="K549">
        <v>967.98</v>
      </c>
      <c r="L549">
        <v>1322.08</v>
      </c>
      <c r="M549">
        <v>11025.21</v>
      </c>
      <c r="N549">
        <v>84141.69</v>
      </c>
      <c r="O549">
        <v>30.57</v>
      </c>
      <c r="P549" t="s">
        <v>35</v>
      </c>
      <c r="Q549" t="s">
        <v>36</v>
      </c>
      <c r="R549" t="s">
        <v>51</v>
      </c>
      <c r="S549" t="s">
        <v>52</v>
      </c>
      <c r="T549" t="s">
        <v>39</v>
      </c>
      <c r="U549">
        <v>2</v>
      </c>
      <c r="V549" s="1">
        <v>45352</v>
      </c>
      <c r="W549" s="1">
        <v>45355</v>
      </c>
      <c r="X549" s="1">
        <v>45379</v>
      </c>
      <c r="Y549" t="s">
        <v>40</v>
      </c>
      <c r="Z549" t="s">
        <v>41</v>
      </c>
      <c r="AA549" t="s">
        <v>56</v>
      </c>
      <c r="AB549" t="s">
        <v>76</v>
      </c>
      <c r="AC549" t="s">
        <v>84</v>
      </c>
      <c r="AD549" t="s">
        <v>45</v>
      </c>
    </row>
    <row r="550" spans="1:30" x14ac:dyDescent="0.3">
      <c r="A550" t="s">
        <v>1195</v>
      </c>
      <c r="B550" t="s">
        <v>1196</v>
      </c>
      <c r="C550" t="s">
        <v>135</v>
      </c>
      <c r="D550" t="s">
        <v>140</v>
      </c>
      <c r="E550" t="s">
        <v>49</v>
      </c>
      <c r="F550">
        <v>1953</v>
      </c>
      <c r="G550">
        <v>58.68</v>
      </c>
      <c r="H550">
        <v>0.15</v>
      </c>
      <c r="I550">
        <v>97411.73</v>
      </c>
      <c r="J550">
        <v>71498.28</v>
      </c>
      <c r="K550">
        <v>4422.37</v>
      </c>
      <c r="L550">
        <v>221.05</v>
      </c>
      <c r="M550">
        <v>2295.02</v>
      </c>
      <c r="N550">
        <v>18975.009999999998</v>
      </c>
      <c r="O550">
        <v>19.48</v>
      </c>
      <c r="P550" t="s">
        <v>35</v>
      </c>
      <c r="Q550" t="s">
        <v>36</v>
      </c>
      <c r="R550" t="s">
        <v>37</v>
      </c>
      <c r="S550" t="s">
        <v>52</v>
      </c>
      <c r="T550" t="s">
        <v>39</v>
      </c>
      <c r="U550">
        <v>7</v>
      </c>
      <c r="V550" s="1">
        <v>45811</v>
      </c>
      <c r="W550" s="1">
        <v>45815</v>
      </c>
      <c r="X550" s="1">
        <v>45840</v>
      </c>
      <c r="Y550" t="s">
        <v>81</v>
      </c>
      <c r="Z550" t="s">
        <v>150</v>
      </c>
      <c r="AA550" t="s">
        <v>42</v>
      </c>
      <c r="AB550" t="s">
        <v>43</v>
      </c>
      <c r="AC550" t="s">
        <v>93</v>
      </c>
      <c r="AD550" t="s">
        <v>67</v>
      </c>
    </row>
    <row r="551" spans="1:30" x14ac:dyDescent="0.3">
      <c r="A551" t="s">
        <v>1197</v>
      </c>
      <c r="B551" t="s">
        <v>1198</v>
      </c>
      <c r="C551" t="s">
        <v>135</v>
      </c>
      <c r="D551" t="s">
        <v>101</v>
      </c>
      <c r="E551" t="s">
        <v>102</v>
      </c>
      <c r="F551">
        <v>1181</v>
      </c>
      <c r="G551">
        <v>251.44</v>
      </c>
      <c r="H551">
        <v>0.15</v>
      </c>
      <c r="I551">
        <v>252408.04</v>
      </c>
      <c r="J551">
        <v>171562.87</v>
      </c>
      <c r="K551">
        <v>10583.89</v>
      </c>
      <c r="L551">
        <v>1346.18</v>
      </c>
      <c r="M551">
        <v>15821.78</v>
      </c>
      <c r="N551">
        <v>53093.32</v>
      </c>
      <c r="O551">
        <v>21.03</v>
      </c>
      <c r="P551" t="s">
        <v>35</v>
      </c>
      <c r="Q551" t="s">
        <v>36</v>
      </c>
      <c r="R551" t="s">
        <v>51</v>
      </c>
      <c r="S551" t="s">
        <v>118</v>
      </c>
      <c r="T551" t="s">
        <v>39</v>
      </c>
      <c r="U551">
        <v>15</v>
      </c>
      <c r="V551" s="1">
        <v>45433</v>
      </c>
      <c r="W551" s="1">
        <v>45435</v>
      </c>
      <c r="X551" s="1">
        <v>45458</v>
      </c>
      <c r="Y551" t="s">
        <v>81</v>
      </c>
      <c r="Z551" t="s">
        <v>82</v>
      </c>
      <c r="AA551" t="s">
        <v>42</v>
      </c>
      <c r="AB551" t="s">
        <v>76</v>
      </c>
      <c r="AC551" t="s">
        <v>123</v>
      </c>
      <c r="AD551" t="s">
        <v>45</v>
      </c>
    </row>
    <row r="552" spans="1:30" x14ac:dyDescent="0.3">
      <c r="A552" t="s">
        <v>1199</v>
      </c>
      <c r="B552" t="s">
        <v>1200</v>
      </c>
      <c r="C552" t="s">
        <v>135</v>
      </c>
      <c r="D552" t="s">
        <v>101</v>
      </c>
      <c r="E552" t="s">
        <v>102</v>
      </c>
      <c r="F552">
        <v>515</v>
      </c>
      <c r="G552">
        <v>218.27</v>
      </c>
      <c r="H552">
        <v>0</v>
      </c>
      <c r="I552">
        <v>112409.05</v>
      </c>
      <c r="J552">
        <v>84001.22</v>
      </c>
      <c r="K552">
        <v>716.03</v>
      </c>
      <c r="L552">
        <v>2187.5</v>
      </c>
      <c r="M552">
        <v>11382.79</v>
      </c>
      <c r="N552">
        <v>14121.51</v>
      </c>
      <c r="O552">
        <v>12.56</v>
      </c>
      <c r="P552" t="s">
        <v>35</v>
      </c>
      <c r="Q552" t="s">
        <v>122</v>
      </c>
      <c r="R552" t="s">
        <v>51</v>
      </c>
      <c r="S552" t="s">
        <v>91</v>
      </c>
      <c r="T552" t="s">
        <v>63</v>
      </c>
      <c r="U552">
        <v>0</v>
      </c>
      <c r="V552" s="1">
        <v>45370</v>
      </c>
      <c r="W552" s="1">
        <v>45371</v>
      </c>
      <c r="X552" s="1">
        <v>45390</v>
      </c>
      <c r="Y552" t="s">
        <v>40</v>
      </c>
      <c r="Z552" t="s">
        <v>41</v>
      </c>
      <c r="AA552" t="s">
        <v>56</v>
      </c>
      <c r="AB552" t="s">
        <v>76</v>
      </c>
      <c r="AC552" t="s">
        <v>93</v>
      </c>
      <c r="AD552" t="s">
        <v>67</v>
      </c>
    </row>
    <row r="553" spans="1:30" x14ac:dyDescent="0.3">
      <c r="A553" t="s">
        <v>1201</v>
      </c>
      <c r="B553" t="s">
        <v>1202</v>
      </c>
      <c r="C553" t="s">
        <v>135</v>
      </c>
      <c r="D553" t="s">
        <v>61</v>
      </c>
      <c r="E553" t="s">
        <v>62</v>
      </c>
      <c r="F553">
        <v>1396</v>
      </c>
      <c r="G553">
        <v>78.739999999999995</v>
      </c>
      <c r="H553">
        <v>0</v>
      </c>
      <c r="I553">
        <v>109921.04</v>
      </c>
      <c r="J553">
        <v>51983.13</v>
      </c>
      <c r="K553">
        <v>14106.37</v>
      </c>
      <c r="L553">
        <v>697</v>
      </c>
      <c r="M553">
        <v>9950.66</v>
      </c>
      <c r="N553">
        <v>33183.879999999997</v>
      </c>
      <c r="O553">
        <v>30.19</v>
      </c>
      <c r="P553" t="s">
        <v>35</v>
      </c>
      <c r="Q553" t="s">
        <v>111</v>
      </c>
      <c r="R553" t="s">
        <v>51</v>
      </c>
      <c r="S553" t="s">
        <v>97</v>
      </c>
      <c r="T553" t="s">
        <v>53</v>
      </c>
      <c r="U553">
        <v>15</v>
      </c>
      <c r="V553" s="1">
        <v>45657</v>
      </c>
      <c r="W553" s="1">
        <v>45661</v>
      </c>
      <c r="X553" s="1">
        <v>45703</v>
      </c>
      <c r="Y553" t="s">
        <v>54</v>
      </c>
      <c r="Z553" t="s">
        <v>55</v>
      </c>
      <c r="AA553" t="s">
        <v>56</v>
      </c>
      <c r="AB553" t="s">
        <v>43</v>
      </c>
      <c r="AC553" t="s">
        <v>93</v>
      </c>
      <c r="AD553" t="s">
        <v>45</v>
      </c>
    </row>
    <row r="554" spans="1:30" x14ac:dyDescent="0.3">
      <c r="A554" t="s">
        <v>1203</v>
      </c>
      <c r="B554" t="s">
        <v>1204</v>
      </c>
      <c r="C554" t="s">
        <v>32</v>
      </c>
      <c r="D554" t="s">
        <v>33</v>
      </c>
      <c r="E554" t="s">
        <v>34</v>
      </c>
      <c r="F554">
        <v>160</v>
      </c>
      <c r="G554">
        <v>186.39</v>
      </c>
      <c r="H554">
        <v>0.15</v>
      </c>
      <c r="I554">
        <v>25349.040000000001</v>
      </c>
      <c r="J554">
        <v>16772.21</v>
      </c>
      <c r="K554">
        <v>9517.14</v>
      </c>
      <c r="L554">
        <v>911.37</v>
      </c>
      <c r="M554">
        <v>1022.97</v>
      </c>
      <c r="N554">
        <v>-2874.65</v>
      </c>
      <c r="O554">
        <v>-11.34</v>
      </c>
      <c r="P554" t="s">
        <v>35</v>
      </c>
      <c r="Q554" t="s">
        <v>203</v>
      </c>
      <c r="R554" t="s">
        <v>74</v>
      </c>
      <c r="S554" t="s">
        <v>97</v>
      </c>
      <c r="T554" t="s">
        <v>39</v>
      </c>
      <c r="U554">
        <v>2</v>
      </c>
      <c r="V554" s="1">
        <v>45432</v>
      </c>
      <c r="W554" s="1">
        <v>45441</v>
      </c>
      <c r="X554" s="1">
        <v>45457</v>
      </c>
      <c r="Y554" t="s">
        <v>81</v>
      </c>
      <c r="Z554" t="s">
        <v>82</v>
      </c>
      <c r="AA554" t="s">
        <v>42</v>
      </c>
      <c r="AB554" t="s">
        <v>43</v>
      </c>
      <c r="AC554" t="s">
        <v>84</v>
      </c>
      <c r="AD554" t="s">
        <v>45</v>
      </c>
    </row>
    <row r="555" spans="1:30" x14ac:dyDescent="0.3">
      <c r="A555" t="s">
        <v>1205</v>
      </c>
      <c r="B555" t="s">
        <v>1206</v>
      </c>
      <c r="C555" t="s">
        <v>70</v>
      </c>
      <c r="D555" t="s">
        <v>61</v>
      </c>
      <c r="E555" t="s">
        <v>62</v>
      </c>
      <c r="F555">
        <v>283</v>
      </c>
      <c r="G555">
        <v>30.22</v>
      </c>
      <c r="H555">
        <v>0</v>
      </c>
      <c r="I555">
        <v>8552.26</v>
      </c>
      <c r="J555">
        <v>4542.0200000000004</v>
      </c>
      <c r="K555">
        <v>9029.48</v>
      </c>
      <c r="L555">
        <v>971.2</v>
      </c>
      <c r="M555">
        <v>996.42</v>
      </c>
      <c r="N555">
        <v>-6986.86</v>
      </c>
      <c r="O555">
        <v>-81.7</v>
      </c>
      <c r="P555" t="s">
        <v>35</v>
      </c>
      <c r="Q555" t="s">
        <v>117</v>
      </c>
      <c r="R555" t="s">
        <v>51</v>
      </c>
      <c r="S555" t="s">
        <v>52</v>
      </c>
      <c r="T555" t="s">
        <v>63</v>
      </c>
      <c r="U555">
        <v>10</v>
      </c>
      <c r="V555" s="1">
        <v>45353</v>
      </c>
      <c r="W555" s="1">
        <v>45358</v>
      </c>
      <c r="X555" s="1">
        <v>45388</v>
      </c>
      <c r="Y555" t="s">
        <v>40</v>
      </c>
      <c r="Z555" t="s">
        <v>41</v>
      </c>
      <c r="AA555" t="s">
        <v>42</v>
      </c>
      <c r="AB555" t="s">
        <v>66</v>
      </c>
      <c r="AC555" t="s">
        <v>77</v>
      </c>
      <c r="AD555" t="s">
        <v>45</v>
      </c>
    </row>
    <row r="556" spans="1:30" x14ac:dyDescent="0.3">
      <c r="A556" t="s">
        <v>1207</v>
      </c>
      <c r="B556" t="s">
        <v>1208</v>
      </c>
      <c r="C556" t="s">
        <v>135</v>
      </c>
      <c r="D556" t="s">
        <v>159</v>
      </c>
      <c r="E556" t="s">
        <v>160</v>
      </c>
      <c r="F556">
        <v>1140</v>
      </c>
      <c r="G556">
        <v>45.08</v>
      </c>
      <c r="H556">
        <v>0.1</v>
      </c>
      <c r="I556">
        <v>46252.08</v>
      </c>
      <c r="J556">
        <v>21247.83</v>
      </c>
      <c r="K556">
        <v>11563.45</v>
      </c>
      <c r="L556">
        <v>2817.95</v>
      </c>
      <c r="M556">
        <v>5134.2299999999996</v>
      </c>
      <c r="N556">
        <v>5488.62</v>
      </c>
      <c r="O556">
        <v>11.87</v>
      </c>
      <c r="P556" t="s">
        <v>35</v>
      </c>
      <c r="Q556" t="s">
        <v>96</v>
      </c>
      <c r="R556" t="s">
        <v>51</v>
      </c>
      <c r="S556" t="s">
        <v>118</v>
      </c>
      <c r="T556" t="s">
        <v>39</v>
      </c>
      <c r="U556">
        <v>2</v>
      </c>
      <c r="V556" s="1">
        <v>45636</v>
      </c>
      <c r="W556" s="1">
        <v>45641</v>
      </c>
      <c r="X556" s="1">
        <v>45672</v>
      </c>
      <c r="Y556" t="s">
        <v>54</v>
      </c>
      <c r="Z556" t="s">
        <v>55</v>
      </c>
      <c r="AA556" t="s">
        <v>65</v>
      </c>
      <c r="AB556" t="s">
        <v>43</v>
      </c>
      <c r="AC556" t="s">
        <v>84</v>
      </c>
      <c r="AD556" t="s">
        <v>45</v>
      </c>
    </row>
    <row r="557" spans="1:30" x14ac:dyDescent="0.3">
      <c r="A557" t="s">
        <v>1209</v>
      </c>
      <c r="B557" t="s">
        <v>1210</v>
      </c>
      <c r="C557" t="s">
        <v>135</v>
      </c>
      <c r="D557" t="s">
        <v>130</v>
      </c>
      <c r="E557" t="s">
        <v>131</v>
      </c>
      <c r="F557">
        <v>1808</v>
      </c>
      <c r="G557">
        <v>495.63</v>
      </c>
      <c r="H557">
        <v>0.15</v>
      </c>
      <c r="I557">
        <v>761684.18</v>
      </c>
      <c r="J557">
        <v>439606.41</v>
      </c>
      <c r="K557">
        <v>10928.69</v>
      </c>
      <c r="L557">
        <v>2330.14</v>
      </c>
      <c r="M557">
        <v>35045.14</v>
      </c>
      <c r="N557">
        <v>273773.8</v>
      </c>
      <c r="O557">
        <v>35.94</v>
      </c>
      <c r="P557" t="s">
        <v>35</v>
      </c>
      <c r="Q557" t="s">
        <v>73</v>
      </c>
      <c r="R557" t="s">
        <v>37</v>
      </c>
      <c r="S557" t="s">
        <v>97</v>
      </c>
      <c r="T557" t="s">
        <v>53</v>
      </c>
      <c r="U557">
        <v>2</v>
      </c>
      <c r="V557" s="1">
        <v>45682</v>
      </c>
      <c r="W557" s="1">
        <v>45690</v>
      </c>
      <c r="X557" s="1">
        <v>45701</v>
      </c>
      <c r="Y557" t="s">
        <v>40</v>
      </c>
      <c r="Z557" t="s">
        <v>64</v>
      </c>
      <c r="AA557" t="s">
        <v>56</v>
      </c>
      <c r="AB557" t="s">
        <v>43</v>
      </c>
      <c r="AC557" t="s">
        <v>84</v>
      </c>
      <c r="AD557" t="s">
        <v>58</v>
      </c>
    </row>
    <row r="558" spans="1:30" x14ac:dyDescent="0.3">
      <c r="A558" t="s">
        <v>1211</v>
      </c>
      <c r="B558" t="s">
        <v>1212</v>
      </c>
      <c r="C558" t="s">
        <v>70</v>
      </c>
      <c r="D558" t="s">
        <v>140</v>
      </c>
      <c r="E558" t="s">
        <v>49</v>
      </c>
      <c r="F558">
        <v>611</v>
      </c>
      <c r="G558">
        <v>193.61</v>
      </c>
      <c r="H558">
        <v>0.1</v>
      </c>
      <c r="I558">
        <v>106466.14</v>
      </c>
      <c r="J558">
        <v>72900.34</v>
      </c>
      <c r="K558">
        <v>12248.76</v>
      </c>
      <c r="L558">
        <v>1863.2</v>
      </c>
      <c r="M558">
        <v>3452.77</v>
      </c>
      <c r="N558">
        <v>16001.07</v>
      </c>
      <c r="O558">
        <v>15.03</v>
      </c>
      <c r="P558" t="s">
        <v>35</v>
      </c>
      <c r="Q558" t="s">
        <v>122</v>
      </c>
      <c r="R558" t="s">
        <v>51</v>
      </c>
      <c r="S558" t="s">
        <v>52</v>
      </c>
      <c r="T558" t="s">
        <v>112</v>
      </c>
      <c r="U558">
        <v>4</v>
      </c>
      <c r="V558" s="1">
        <v>45874</v>
      </c>
      <c r="W558" s="1">
        <v>45880</v>
      </c>
      <c r="X558" s="1">
        <v>45894</v>
      </c>
      <c r="Y558" t="s">
        <v>103</v>
      </c>
      <c r="Z558" t="s">
        <v>177</v>
      </c>
      <c r="AA558" t="s">
        <v>65</v>
      </c>
      <c r="AB558" t="s">
        <v>66</v>
      </c>
      <c r="AC558" t="s">
        <v>84</v>
      </c>
      <c r="AD558" t="s">
        <v>45</v>
      </c>
    </row>
    <row r="559" spans="1:30" x14ac:dyDescent="0.3">
      <c r="A559" t="s">
        <v>1213</v>
      </c>
      <c r="B559" t="s">
        <v>1214</v>
      </c>
      <c r="C559" t="s">
        <v>80</v>
      </c>
      <c r="D559" t="s">
        <v>48</v>
      </c>
      <c r="E559" t="s">
        <v>49</v>
      </c>
      <c r="F559">
        <v>496</v>
      </c>
      <c r="G559">
        <v>216.13</v>
      </c>
      <c r="H559">
        <v>0</v>
      </c>
      <c r="I559">
        <v>107200.48</v>
      </c>
      <c r="J559">
        <v>57130.75</v>
      </c>
      <c r="K559">
        <v>9349.76</v>
      </c>
      <c r="L559">
        <v>1010.68</v>
      </c>
      <c r="M559">
        <v>2830.56</v>
      </c>
      <c r="N559">
        <v>36878.730000000003</v>
      </c>
      <c r="O559">
        <v>34.4</v>
      </c>
      <c r="P559" t="s">
        <v>35</v>
      </c>
      <c r="Q559" t="s">
        <v>36</v>
      </c>
      <c r="R559" t="s">
        <v>74</v>
      </c>
      <c r="S559" t="s">
        <v>97</v>
      </c>
      <c r="T559" t="s">
        <v>63</v>
      </c>
      <c r="U559">
        <v>4</v>
      </c>
      <c r="V559" s="1">
        <v>45476</v>
      </c>
      <c r="W559" s="1">
        <v>45481</v>
      </c>
      <c r="X559" s="1">
        <v>45498</v>
      </c>
      <c r="Y559" t="s">
        <v>103</v>
      </c>
      <c r="Z559" t="s">
        <v>119</v>
      </c>
      <c r="AA559" t="s">
        <v>65</v>
      </c>
      <c r="AB559" t="s">
        <v>76</v>
      </c>
      <c r="AC559" t="s">
        <v>123</v>
      </c>
      <c r="AD559" t="s">
        <v>45</v>
      </c>
    </row>
    <row r="560" spans="1:30" x14ac:dyDescent="0.3">
      <c r="A560" t="s">
        <v>1215</v>
      </c>
      <c r="B560" t="s">
        <v>1216</v>
      </c>
      <c r="C560" t="s">
        <v>87</v>
      </c>
      <c r="D560" t="s">
        <v>101</v>
      </c>
      <c r="E560" t="s">
        <v>102</v>
      </c>
      <c r="F560">
        <v>427</v>
      </c>
      <c r="G560">
        <v>348.53</v>
      </c>
      <c r="H560">
        <v>0.15</v>
      </c>
      <c r="I560">
        <v>126498.96</v>
      </c>
      <c r="J560">
        <v>78931.199999999997</v>
      </c>
      <c r="K560">
        <v>1108.3599999999999</v>
      </c>
      <c r="L560">
        <v>2180.34</v>
      </c>
      <c r="M560">
        <v>3299.26</v>
      </c>
      <c r="N560">
        <v>40979.800000000003</v>
      </c>
      <c r="O560">
        <v>32.4</v>
      </c>
      <c r="P560" t="s">
        <v>35</v>
      </c>
      <c r="Q560" t="s">
        <v>122</v>
      </c>
      <c r="R560" t="s">
        <v>74</v>
      </c>
      <c r="S560" t="s">
        <v>97</v>
      </c>
      <c r="T560" t="s">
        <v>53</v>
      </c>
      <c r="U560">
        <v>0</v>
      </c>
      <c r="V560" s="1">
        <v>45557</v>
      </c>
      <c r="W560" s="1">
        <v>45562</v>
      </c>
      <c r="X560" s="1">
        <v>45588</v>
      </c>
      <c r="Y560" t="s">
        <v>103</v>
      </c>
      <c r="Z560" t="s">
        <v>104</v>
      </c>
      <c r="AA560" t="s">
        <v>65</v>
      </c>
      <c r="AB560" t="s">
        <v>76</v>
      </c>
      <c r="AC560" t="s">
        <v>93</v>
      </c>
      <c r="AD560" t="s">
        <v>67</v>
      </c>
    </row>
    <row r="561" spans="1:30" x14ac:dyDescent="0.3">
      <c r="A561" t="s">
        <v>1217</v>
      </c>
      <c r="B561" t="s">
        <v>1218</v>
      </c>
      <c r="C561" t="s">
        <v>135</v>
      </c>
      <c r="D561" t="s">
        <v>33</v>
      </c>
      <c r="E561" t="s">
        <v>34</v>
      </c>
      <c r="F561">
        <v>1096</v>
      </c>
      <c r="G561">
        <v>57.18</v>
      </c>
      <c r="H561">
        <v>0.05</v>
      </c>
      <c r="I561">
        <v>59535.82</v>
      </c>
      <c r="J561">
        <v>32609.95</v>
      </c>
      <c r="K561">
        <v>5884.71</v>
      </c>
      <c r="L561">
        <v>2485.81</v>
      </c>
      <c r="M561">
        <v>3667.23</v>
      </c>
      <c r="N561">
        <v>14888.12</v>
      </c>
      <c r="O561">
        <v>25.01</v>
      </c>
      <c r="P561" t="s">
        <v>35</v>
      </c>
      <c r="Q561" t="s">
        <v>96</v>
      </c>
      <c r="R561" t="s">
        <v>51</v>
      </c>
      <c r="S561" t="s">
        <v>91</v>
      </c>
      <c r="T561" t="s">
        <v>112</v>
      </c>
      <c r="U561">
        <v>4</v>
      </c>
      <c r="V561" s="1">
        <v>45949</v>
      </c>
      <c r="W561" s="1">
        <v>45956</v>
      </c>
      <c r="X561" s="1">
        <v>45969</v>
      </c>
      <c r="Y561" t="s">
        <v>54</v>
      </c>
      <c r="Z561" t="s">
        <v>75</v>
      </c>
      <c r="AA561" t="s">
        <v>56</v>
      </c>
      <c r="AB561" t="s">
        <v>66</v>
      </c>
      <c r="AC561" t="s">
        <v>57</v>
      </c>
      <c r="AD561" t="s">
        <v>45</v>
      </c>
    </row>
    <row r="562" spans="1:30" x14ac:dyDescent="0.3">
      <c r="A562" t="s">
        <v>1219</v>
      </c>
      <c r="B562" t="s">
        <v>1220</v>
      </c>
      <c r="C562" t="s">
        <v>87</v>
      </c>
      <c r="D562" t="s">
        <v>101</v>
      </c>
      <c r="E562" t="s">
        <v>102</v>
      </c>
      <c r="F562">
        <v>378</v>
      </c>
      <c r="G562">
        <v>196.78</v>
      </c>
      <c r="H562">
        <v>0.1</v>
      </c>
      <c r="I562">
        <v>66944.56</v>
      </c>
      <c r="J562">
        <v>48808.78</v>
      </c>
      <c r="K562">
        <v>13722.15</v>
      </c>
      <c r="L562">
        <v>174.05</v>
      </c>
      <c r="M562">
        <v>5416.07</v>
      </c>
      <c r="N562">
        <v>-1176.49</v>
      </c>
      <c r="O562">
        <v>-1.76</v>
      </c>
      <c r="P562" t="s">
        <v>35</v>
      </c>
      <c r="Q562" t="s">
        <v>122</v>
      </c>
      <c r="R562" t="s">
        <v>74</v>
      </c>
      <c r="S562" t="s">
        <v>97</v>
      </c>
      <c r="T562" t="s">
        <v>112</v>
      </c>
      <c r="U562">
        <v>7</v>
      </c>
      <c r="V562" s="1">
        <v>45612</v>
      </c>
      <c r="W562" s="1">
        <v>45621</v>
      </c>
      <c r="X562" s="1">
        <v>45639</v>
      </c>
      <c r="Y562" t="s">
        <v>54</v>
      </c>
      <c r="Z562" t="s">
        <v>92</v>
      </c>
      <c r="AA562" t="s">
        <v>65</v>
      </c>
      <c r="AB562" t="s">
        <v>76</v>
      </c>
      <c r="AC562" t="s">
        <v>77</v>
      </c>
      <c r="AD562" t="s">
        <v>45</v>
      </c>
    </row>
    <row r="563" spans="1:30" x14ac:dyDescent="0.3">
      <c r="A563" t="s">
        <v>1221</v>
      </c>
      <c r="B563" t="s">
        <v>1222</v>
      </c>
      <c r="C563" t="s">
        <v>80</v>
      </c>
      <c r="D563" t="s">
        <v>48</v>
      </c>
      <c r="E563" t="s">
        <v>49</v>
      </c>
      <c r="F563">
        <v>1226</v>
      </c>
      <c r="G563">
        <v>322.56</v>
      </c>
      <c r="H563">
        <v>0.15</v>
      </c>
      <c r="I563">
        <v>336139.78</v>
      </c>
      <c r="J563">
        <v>205613.41</v>
      </c>
      <c r="K563">
        <v>2258.0100000000002</v>
      </c>
      <c r="L563">
        <v>2647.59</v>
      </c>
      <c r="M563">
        <v>33553.660000000003</v>
      </c>
      <c r="N563">
        <v>92067.11</v>
      </c>
      <c r="O563">
        <v>27.39</v>
      </c>
      <c r="P563" t="s">
        <v>35</v>
      </c>
      <c r="Q563" t="s">
        <v>96</v>
      </c>
      <c r="R563" t="s">
        <v>51</v>
      </c>
      <c r="S563" t="s">
        <v>97</v>
      </c>
      <c r="T563" t="s">
        <v>53</v>
      </c>
      <c r="U563">
        <v>15</v>
      </c>
      <c r="V563" s="1">
        <v>45913</v>
      </c>
      <c r="W563" s="1">
        <v>45921</v>
      </c>
      <c r="X563" s="1">
        <v>45951</v>
      </c>
      <c r="Y563" t="s">
        <v>103</v>
      </c>
      <c r="Z563" t="s">
        <v>104</v>
      </c>
      <c r="AA563" t="s">
        <v>42</v>
      </c>
      <c r="AB563" t="s">
        <v>66</v>
      </c>
      <c r="AC563" t="s">
        <v>77</v>
      </c>
      <c r="AD563" t="s">
        <v>67</v>
      </c>
    </row>
    <row r="564" spans="1:30" x14ac:dyDescent="0.3">
      <c r="A564" t="s">
        <v>1223</v>
      </c>
      <c r="B564" t="s">
        <v>1017</v>
      </c>
      <c r="C564" t="s">
        <v>87</v>
      </c>
      <c r="D564" t="s">
        <v>71</v>
      </c>
      <c r="E564" t="s">
        <v>72</v>
      </c>
      <c r="F564">
        <v>1582</v>
      </c>
      <c r="G564">
        <v>486.75</v>
      </c>
      <c r="H564">
        <v>0.05</v>
      </c>
      <c r="I564">
        <v>731536.57</v>
      </c>
      <c r="J564">
        <v>426853.23</v>
      </c>
      <c r="K564">
        <v>14385.32</v>
      </c>
      <c r="L564">
        <v>1288.78</v>
      </c>
      <c r="M564">
        <v>20460.349999999999</v>
      </c>
      <c r="N564">
        <v>268548.89</v>
      </c>
      <c r="O564">
        <v>36.71</v>
      </c>
      <c r="P564" t="s">
        <v>35</v>
      </c>
      <c r="Q564" t="s">
        <v>36</v>
      </c>
      <c r="R564" t="s">
        <v>51</v>
      </c>
      <c r="S564" t="s">
        <v>118</v>
      </c>
      <c r="T564" t="s">
        <v>63</v>
      </c>
      <c r="U564">
        <v>0</v>
      </c>
      <c r="V564" s="1">
        <v>45865</v>
      </c>
      <c r="W564" s="1">
        <v>45874</v>
      </c>
      <c r="X564" s="1">
        <v>45890</v>
      </c>
      <c r="Y564" t="s">
        <v>103</v>
      </c>
      <c r="Z564" t="s">
        <v>119</v>
      </c>
      <c r="AA564" t="s">
        <v>42</v>
      </c>
      <c r="AB564" t="s">
        <v>43</v>
      </c>
      <c r="AC564" t="s">
        <v>77</v>
      </c>
      <c r="AD564" t="s">
        <v>67</v>
      </c>
    </row>
    <row r="565" spans="1:30" x14ac:dyDescent="0.3">
      <c r="A565" t="s">
        <v>1224</v>
      </c>
      <c r="B565" t="s">
        <v>1225</v>
      </c>
      <c r="C565" t="s">
        <v>80</v>
      </c>
      <c r="D565" t="s">
        <v>140</v>
      </c>
      <c r="E565" t="s">
        <v>49</v>
      </c>
      <c r="F565">
        <v>1413</v>
      </c>
      <c r="G565">
        <v>86.31</v>
      </c>
      <c r="H565">
        <v>0.1</v>
      </c>
      <c r="I565">
        <v>109760.43</v>
      </c>
      <c r="J565">
        <v>75598.240000000005</v>
      </c>
      <c r="K565">
        <v>5452.79</v>
      </c>
      <c r="L565">
        <v>442.1</v>
      </c>
      <c r="M565">
        <v>6678.95</v>
      </c>
      <c r="N565">
        <v>21588.35</v>
      </c>
      <c r="O565">
        <v>19.670000000000002</v>
      </c>
      <c r="P565" t="s">
        <v>35</v>
      </c>
      <c r="Q565" t="s">
        <v>90</v>
      </c>
      <c r="R565" t="s">
        <v>37</v>
      </c>
      <c r="S565" t="s">
        <v>97</v>
      </c>
      <c r="T565" t="s">
        <v>39</v>
      </c>
      <c r="U565">
        <v>15</v>
      </c>
      <c r="V565" s="1">
        <v>45809</v>
      </c>
      <c r="W565" s="1">
        <v>45812</v>
      </c>
      <c r="X565" s="1">
        <v>45852</v>
      </c>
      <c r="Y565" t="s">
        <v>81</v>
      </c>
      <c r="Z565" t="s">
        <v>150</v>
      </c>
      <c r="AA565" t="s">
        <v>83</v>
      </c>
      <c r="AB565" t="s">
        <v>66</v>
      </c>
      <c r="AC565" t="s">
        <v>98</v>
      </c>
      <c r="AD565" t="s">
        <v>45</v>
      </c>
    </row>
    <row r="566" spans="1:30" x14ac:dyDescent="0.3">
      <c r="A566" t="s">
        <v>1226</v>
      </c>
      <c r="B566" t="s">
        <v>1227</v>
      </c>
      <c r="C566" t="s">
        <v>80</v>
      </c>
      <c r="D566" t="s">
        <v>61</v>
      </c>
      <c r="E566" t="s">
        <v>62</v>
      </c>
      <c r="F566">
        <v>1571</v>
      </c>
      <c r="G566">
        <v>68.48</v>
      </c>
      <c r="H566">
        <v>0</v>
      </c>
      <c r="I566">
        <v>107582.08</v>
      </c>
      <c r="J566">
        <v>75324.41</v>
      </c>
      <c r="K566">
        <v>847.01</v>
      </c>
      <c r="L566">
        <v>584.11</v>
      </c>
      <c r="M566">
        <v>2937.15</v>
      </c>
      <c r="N566">
        <v>27889.4</v>
      </c>
      <c r="O566">
        <v>25.92</v>
      </c>
      <c r="P566" t="s">
        <v>35</v>
      </c>
      <c r="Q566" t="s">
        <v>117</v>
      </c>
      <c r="R566" t="s">
        <v>74</v>
      </c>
      <c r="S566" t="s">
        <v>38</v>
      </c>
      <c r="T566" t="s">
        <v>63</v>
      </c>
      <c r="U566">
        <v>10</v>
      </c>
      <c r="V566" s="1">
        <v>45819</v>
      </c>
      <c r="W566" s="1">
        <v>45828</v>
      </c>
      <c r="X566" s="1">
        <v>45856</v>
      </c>
      <c r="Y566" t="s">
        <v>81</v>
      </c>
      <c r="Z566" t="s">
        <v>150</v>
      </c>
      <c r="AA566" t="s">
        <v>56</v>
      </c>
      <c r="AB566" t="s">
        <v>76</v>
      </c>
      <c r="AC566" t="s">
        <v>57</v>
      </c>
      <c r="AD566" t="s">
        <v>67</v>
      </c>
    </row>
    <row r="567" spans="1:30" x14ac:dyDescent="0.3">
      <c r="A567" t="s">
        <v>1228</v>
      </c>
      <c r="B567" t="s">
        <v>1229</v>
      </c>
      <c r="C567" t="s">
        <v>80</v>
      </c>
      <c r="D567" t="s">
        <v>140</v>
      </c>
      <c r="E567" t="s">
        <v>49</v>
      </c>
      <c r="F567">
        <v>1296</v>
      </c>
      <c r="G567">
        <v>315.98</v>
      </c>
      <c r="H567">
        <v>0</v>
      </c>
      <c r="I567">
        <v>409510.08</v>
      </c>
      <c r="J567">
        <v>193340.26</v>
      </c>
      <c r="K567">
        <v>13850.49</v>
      </c>
      <c r="L567">
        <v>2854.77</v>
      </c>
      <c r="M567">
        <v>45483.23</v>
      </c>
      <c r="N567">
        <v>153981.32999999999</v>
      </c>
      <c r="O567">
        <v>37.6</v>
      </c>
      <c r="P567" t="s">
        <v>35</v>
      </c>
      <c r="Q567" t="s">
        <v>132</v>
      </c>
      <c r="R567" t="s">
        <v>74</v>
      </c>
      <c r="S567" t="s">
        <v>38</v>
      </c>
      <c r="T567" t="s">
        <v>39</v>
      </c>
      <c r="U567">
        <v>10</v>
      </c>
      <c r="V567" s="1">
        <v>45937</v>
      </c>
      <c r="W567" s="1">
        <v>45945</v>
      </c>
      <c r="X567" s="1">
        <v>45969</v>
      </c>
      <c r="Y567" t="s">
        <v>54</v>
      </c>
      <c r="Z567" t="s">
        <v>75</v>
      </c>
      <c r="AA567" t="s">
        <v>42</v>
      </c>
      <c r="AB567" t="s">
        <v>76</v>
      </c>
      <c r="AC567" t="s">
        <v>93</v>
      </c>
      <c r="AD567" t="s">
        <v>45</v>
      </c>
    </row>
    <row r="568" spans="1:30" x14ac:dyDescent="0.3">
      <c r="A568" t="s">
        <v>1230</v>
      </c>
      <c r="B568" t="s">
        <v>1231</v>
      </c>
      <c r="C568" t="s">
        <v>32</v>
      </c>
      <c r="D568" t="s">
        <v>71</v>
      </c>
      <c r="E568" t="s">
        <v>72</v>
      </c>
      <c r="F568">
        <v>1430</v>
      </c>
      <c r="G568">
        <v>331.71</v>
      </c>
      <c r="H568">
        <v>0.15</v>
      </c>
      <c r="I568">
        <v>403193.51</v>
      </c>
      <c r="J568">
        <v>220196.5</v>
      </c>
      <c r="K568">
        <v>3062.47</v>
      </c>
      <c r="L568">
        <v>2195.35</v>
      </c>
      <c r="M568">
        <v>19325.05</v>
      </c>
      <c r="N568">
        <v>158414.14000000001</v>
      </c>
      <c r="O568">
        <v>39.29</v>
      </c>
      <c r="P568" t="s">
        <v>35</v>
      </c>
      <c r="Q568" t="s">
        <v>96</v>
      </c>
      <c r="R568" t="s">
        <v>74</v>
      </c>
      <c r="S568" t="s">
        <v>38</v>
      </c>
      <c r="T568" t="s">
        <v>112</v>
      </c>
      <c r="U568">
        <v>4</v>
      </c>
      <c r="V568" s="1">
        <v>45391</v>
      </c>
      <c r="W568" s="1">
        <v>45395</v>
      </c>
      <c r="X568" s="1">
        <v>45419</v>
      </c>
      <c r="Y568" t="s">
        <v>81</v>
      </c>
      <c r="Z568" t="s">
        <v>165</v>
      </c>
      <c r="AA568" t="s">
        <v>56</v>
      </c>
      <c r="AB568" t="s">
        <v>66</v>
      </c>
      <c r="AC568" t="s">
        <v>84</v>
      </c>
      <c r="AD568" t="s">
        <v>67</v>
      </c>
    </row>
    <row r="569" spans="1:30" x14ac:dyDescent="0.3">
      <c r="A569" t="s">
        <v>1232</v>
      </c>
      <c r="B569" t="s">
        <v>1233</v>
      </c>
      <c r="C569" t="s">
        <v>135</v>
      </c>
      <c r="D569" t="s">
        <v>107</v>
      </c>
      <c r="E569" t="s">
        <v>108</v>
      </c>
      <c r="F569">
        <v>343</v>
      </c>
      <c r="G569">
        <v>40.130000000000003</v>
      </c>
      <c r="H569">
        <v>0.05</v>
      </c>
      <c r="I569">
        <v>13076.36</v>
      </c>
      <c r="J569">
        <v>7573.32</v>
      </c>
      <c r="K569">
        <v>4534.72</v>
      </c>
      <c r="L569">
        <v>2650.79</v>
      </c>
      <c r="M569">
        <v>672.61</v>
      </c>
      <c r="N569">
        <v>-2355.08</v>
      </c>
      <c r="O569">
        <v>-18.010000000000002</v>
      </c>
      <c r="P569" t="s">
        <v>35</v>
      </c>
      <c r="Q569" t="s">
        <v>90</v>
      </c>
      <c r="R569" t="s">
        <v>51</v>
      </c>
      <c r="S569" t="s">
        <v>97</v>
      </c>
      <c r="T569" t="s">
        <v>63</v>
      </c>
      <c r="U569">
        <v>0</v>
      </c>
      <c r="V569" s="1">
        <v>45647</v>
      </c>
      <c r="W569" s="1">
        <v>45652</v>
      </c>
      <c r="X569" s="1">
        <v>45660</v>
      </c>
      <c r="Y569" t="s">
        <v>54</v>
      </c>
      <c r="Z569" t="s">
        <v>55</v>
      </c>
      <c r="AA569" t="s">
        <v>56</v>
      </c>
      <c r="AB569" t="s">
        <v>66</v>
      </c>
      <c r="AC569" t="s">
        <v>93</v>
      </c>
      <c r="AD569" t="s">
        <v>58</v>
      </c>
    </row>
    <row r="570" spans="1:30" x14ac:dyDescent="0.3">
      <c r="A570" t="s">
        <v>1234</v>
      </c>
      <c r="B570" t="s">
        <v>1235</v>
      </c>
      <c r="C570" t="s">
        <v>32</v>
      </c>
      <c r="D570" t="s">
        <v>88</v>
      </c>
      <c r="E570" t="s">
        <v>89</v>
      </c>
      <c r="F570">
        <v>1414</v>
      </c>
      <c r="G570">
        <v>153.74</v>
      </c>
      <c r="H570">
        <v>0</v>
      </c>
      <c r="I570">
        <v>217388.36</v>
      </c>
      <c r="J570">
        <v>111314.35</v>
      </c>
      <c r="K570">
        <v>12662.45</v>
      </c>
      <c r="L570">
        <v>2289.11</v>
      </c>
      <c r="M570">
        <v>4942.33</v>
      </c>
      <c r="N570">
        <v>86180.12</v>
      </c>
      <c r="O570">
        <v>39.64</v>
      </c>
      <c r="P570" t="s">
        <v>35</v>
      </c>
      <c r="Q570" t="s">
        <v>203</v>
      </c>
      <c r="R570" t="s">
        <v>37</v>
      </c>
      <c r="S570" t="s">
        <v>91</v>
      </c>
      <c r="T570" t="s">
        <v>112</v>
      </c>
      <c r="U570">
        <v>2</v>
      </c>
      <c r="V570" s="1">
        <v>45332</v>
      </c>
      <c r="W570" s="1">
        <v>45341</v>
      </c>
      <c r="X570" s="1">
        <v>45348</v>
      </c>
      <c r="Y570" t="s">
        <v>40</v>
      </c>
      <c r="Z570" t="s">
        <v>147</v>
      </c>
      <c r="AA570" t="s">
        <v>83</v>
      </c>
      <c r="AB570" t="s">
        <v>43</v>
      </c>
      <c r="AC570" t="s">
        <v>77</v>
      </c>
      <c r="AD570" t="s">
        <v>67</v>
      </c>
    </row>
    <row r="571" spans="1:30" x14ac:dyDescent="0.3">
      <c r="A571" t="s">
        <v>1236</v>
      </c>
      <c r="B571" t="s">
        <v>1237</v>
      </c>
      <c r="C571" t="s">
        <v>80</v>
      </c>
      <c r="D571" t="s">
        <v>130</v>
      </c>
      <c r="E571" t="s">
        <v>131</v>
      </c>
      <c r="F571">
        <v>1930</v>
      </c>
      <c r="G571">
        <v>72.62</v>
      </c>
      <c r="H571">
        <v>0</v>
      </c>
      <c r="I571">
        <v>140156.6</v>
      </c>
      <c r="J571">
        <v>81756.36</v>
      </c>
      <c r="K571">
        <v>6767.86</v>
      </c>
      <c r="L571">
        <v>862.86</v>
      </c>
      <c r="M571">
        <v>14919.71</v>
      </c>
      <c r="N571">
        <v>35849.81</v>
      </c>
      <c r="O571">
        <v>25.58</v>
      </c>
      <c r="P571" t="s">
        <v>35</v>
      </c>
      <c r="Q571" t="s">
        <v>193</v>
      </c>
      <c r="R571" t="s">
        <v>51</v>
      </c>
      <c r="S571" t="s">
        <v>97</v>
      </c>
      <c r="T571" t="s">
        <v>53</v>
      </c>
      <c r="U571">
        <v>7</v>
      </c>
      <c r="V571" s="1">
        <v>45577</v>
      </c>
      <c r="W571" s="1">
        <v>45579</v>
      </c>
      <c r="X571" s="1">
        <v>45616</v>
      </c>
      <c r="Y571" t="s">
        <v>54</v>
      </c>
      <c r="Z571" t="s">
        <v>75</v>
      </c>
      <c r="AA571" t="s">
        <v>56</v>
      </c>
      <c r="AB571" t="s">
        <v>66</v>
      </c>
      <c r="AC571" t="s">
        <v>44</v>
      </c>
      <c r="AD571" t="s">
        <v>45</v>
      </c>
    </row>
    <row r="572" spans="1:30" x14ac:dyDescent="0.3">
      <c r="A572" t="s">
        <v>1238</v>
      </c>
      <c r="B572" t="s">
        <v>1239</v>
      </c>
      <c r="C572" t="s">
        <v>32</v>
      </c>
      <c r="D572" t="s">
        <v>48</v>
      </c>
      <c r="E572" t="s">
        <v>49</v>
      </c>
      <c r="F572">
        <v>1426</v>
      </c>
      <c r="G572">
        <v>392.98</v>
      </c>
      <c r="H572">
        <v>0.1</v>
      </c>
      <c r="I572">
        <v>504350.53</v>
      </c>
      <c r="J572">
        <v>361963.17</v>
      </c>
      <c r="K572">
        <v>1056.17</v>
      </c>
      <c r="L572">
        <v>391.27</v>
      </c>
      <c r="M572">
        <v>45648.95</v>
      </c>
      <c r="N572">
        <v>95290.97</v>
      </c>
      <c r="O572">
        <v>18.89</v>
      </c>
      <c r="P572" t="s">
        <v>35</v>
      </c>
      <c r="Q572" t="s">
        <v>36</v>
      </c>
      <c r="R572" t="s">
        <v>37</v>
      </c>
      <c r="S572" t="s">
        <v>38</v>
      </c>
      <c r="T572" t="s">
        <v>112</v>
      </c>
      <c r="U572">
        <v>2</v>
      </c>
      <c r="V572" s="1">
        <v>45825</v>
      </c>
      <c r="W572" s="1">
        <v>45831</v>
      </c>
      <c r="X572" s="1">
        <v>45855</v>
      </c>
      <c r="Y572" t="s">
        <v>81</v>
      </c>
      <c r="Z572" t="s">
        <v>150</v>
      </c>
      <c r="AA572" t="s">
        <v>42</v>
      </c>
      <c r="AB572" t="s">
        <v>43</v>
      </c>
      <c r="AC572" t="s">
        <v>77</v>
      </c>
      <c r="AD572" t="s">
        <v>67</v>
      </c>
    </row>
    <row r="573" spans="1:30" x14ac:dyDescent="0.3">
      <c r="A573" t="s">
        <v>1240</v>
      </c>
      <c r="B573" t="s">
        <v>1241</v>
      </c>
      <c r="C573" t="s">
        <v>70</v>
      </c>
      <c r="D573" t="s">
        <v>61</v>
      </c>
      <c r="E573" t="s">
        <v>62</v>
      </c>
      <c r="F573">
        <v>360</v>
      </c>
      <c r="G573">
        <v>252.56</v>
      </c>
      <c r="H573">
        <v>0.05</v>
      </c>
      <c r="I573">
        <v>86375.52</v>
      </c>
      <c r="J573">
        <v>57877.49</v>
      </c>
      <c r="K573">
        <v>4597.7</v>
      </c>
      <c r="L573">
        <v>675.86</v>
      </c>
      <c r="M573">
        <v>9292.83</v>
      </c>
      <c r="N573">
        <v>13931.64</v>
      </c>
      <c r="O573">
        <v>16.13</v>
      </c>
      <c r="P573" t="s">
        <v>35</v>
      </c>
      <c r="Q573" t="s">
        <v>111</v>
      </c>
      <c r="R573" t="s">
        <v>74</v>
      </c>
      <c r="S573" t="s">
        <v>97</v>
      </c>
      <c r="T573" t="s">
        <v>63</v>
      </c>
      <c r="U573">
        <v>0</v>
      </c>
      <c r="V573" s="1">
        <v>45820</v>
      </c>
      <c r="W573" s="1">
        <v>45824</v>
      </c>
      <c r="X573" s="1">
        <v>45842</v>
      </c>
      <c r="Y573" t="s">
        <v>81</v>
      </c>
      <c r="Z573" t="s">
        <v>150</v>
      </c>
      <c r="AA573" t="s">
        <v>65</v>
      </c>
      <c r="AB573" t="s">
        <v>66</v>
      </c>
      <c r="AC573" t="s">
        <v>44</v>
      </c>
      <c r="AD573" t="s">
        <v>67</v>
      </c>
    </row>
    <row r="574" spans="1:30" x14ac:dyDescent="0.3">
      <c r="A574" t="s">
        <v>1242</v>
      </c>
      <c r="B574" t="s">
        <v>1243</v>
      </c>
      <c r="C574" t="s">
        <v>70</v>
      </c>
      <c r="D574" t="s">
        <v>140</v>
      </c>
      <c r="E574" t="s">
        <v>49</v>
      </c>
      <c r="F574">
        <v>828</v>
      </c>
      <c r="G574">
        <v>322.89</v>
      </c>
      <c r="H574">
        <v>0.05</v>
      </c>
      <c r="I574">
        <v>253985.27</v>
      </c>
      <c r="J574">
        <v>162884.41</v>
      </c>
      <c r="K574">
        <v>7521.38</v>
      </c>
      <c r="L574">
        <v>2005.13</v>
      </c>
      <c r="M574">
        <v>9653.07</v>
      </c>
      <c r="N574">
        <v>71921.279999999999</v>
      </c>
      <c r="O574">
        <v>28.32</v>
      </c>
      <c r="P574" t="s">
        <v>35</v>
      </c>
      <c r="Q574" t="s">
        <v>117</v>
      </c>
      <c r="R574" t="s">
        <v>74</v>
      </c>
      <c r="S574" t="s">
        <v>91</v>
      </c>
      <c r="T574" t="s">
        <v>112</v>
      </c>
      <c r="U574">
        <v>4</v>
      </c>
      <c r="V574" s="1">
        <v>45599</v>
      </c>
      <c r="W574" s="1">
        <v>45603</v>
      </c>
      <c r="X574" s="1">
        <v>45633</v>
      </c>
      <c r="Y574" t="s">
        <v>54</v>
      </c>
      <c r="Z574" t="s">
        <v>92</v>
      </c>
      <c r="AA574" t="s">
        <v>56</v>
      </c>
      <c r="AB574" t="s">
        <v>76</v>
      </c>
      <c r="AC574" t="s">
        <v>77</v>
      </c>
      <c r="AD574" t="s">
        <v>58</v>
      </c>
    </row>
    <row r="575" spans="1:30" x14ac:dyDescent="0.3">
      <c r="A575" t="s">
        <v>1244</v>
      </c>
      <c r="B575" t="s">
        <v>1245</v>
      </c>
      <c r="C575" t="s">
        <v>80</v>
      </c>
      <c r="D575" t="s">
        <v>130</v>
      </c>
      <c r="E575" t="s">
        <v>131</v>
      </c>
      <c r="F575">
        <v>909</v>
      </c>
      <c r="G575">
        <v>485.29</v>
      </c>
      <c r="H575">
        <v>0.1</v>
      </c>
      <c r="I575">
        <v>397015.75</v>
      </c>
      <c r="J575">
        <v>208123.15</v>
      </c>
      <c r="K575">
        <v>6660.55</v>
      </c>
      <c r="L575">
        <v>610.96</v>
      </c>
      <c r="M575">
        <v>45907.55</v>
      </c>
      <c r="N575">
        <v>135713.54</v>
      </c>
      <c r="O575">
        <v>34.18</v>
      </c>
      <c r="P575" t="s">
        <v>35</v>
      </c>
      <c r="Q575" t="s">
        <v>90</v>
      </c>
      <c r="R575" t="s">
        <v>51</v>
      </c>
      <c r="S575" t="s">
        <v>38</v>
      </c>
      <c r="T575" t="s">
        <v>112</v>
      </c>
      <c r="U575">
        <v>7</v>
      </c>
      <c r="V575" s="1">
        <v>45968</v>
      </c>
      <c r="W575" s="1">
        <v>45970</v>
      </c>
      <c r="X575" s="1">
        <v>46004</v>
      </c>
      <c r="Y575" t="s">
        <v>54</v>
      </c>
      <c r="Z575" t="s">
        <v>92</v>
      </c>
      <c r="AA575" t="s">
        <v>42</v>
      </c>
      <c r="AB575" t="s">
        <v>76</v>
      </c>
      <c r="AC575" t="s">
        <v>57</v>
      </c>
      <c r="AD575" t="s">
        <v>67</v>
      </c>
    </row>
    <row r="576" spans="1:30" x14ac:dyDescent="0.3">
      <c r="A576" t="s">
        <v>1246</v>
      </c>
      <c r="B576" t="s">
        <v>1247</v>
      </c>
      <c r="C576" t="s">
        <v>32</v>
      </c>
      <c r="D576" t="s">
        <v>48</v>
      </c>
      <c r="E576" t="s">
        <v>49</v>
      </c>
      <c r="F576">
        <v>490</v>
      </c>
      <c r="G576">
        <v>447.11</v>
      </c>
      <c r="H576">
        <v>0.15</v>
      </c>
      <c r="I576">
        <v>186221.32</v>
      </c>
      <c r="J576">
        <v>87196.45</v>
      </c>
      <c r="K576">
        <v>11691.08</v>
      </c>
      <c r="L576">
        <v>858.66</v>
      </c>
      <c r="M576">
        <v>9639.16</v>
      </c>
      <c r="N576">
        <v>76835.97</v>
      </c>
      <c r="O576">
        <v>41.26</v>
      </c>
      <c r="P576" t="s">
        <v>35</v>
      </c>
      <c r="Q576" t="s">
        <v>73</v>
      </c>
      <c r="R576" t="s">
        <v>51</v>
      </c>
      <c r="S576" t="s">
        <v>97</v>
      </c>
      <c r="T576" t="s">
        <v>53</v>
      </c>
      <c r="U576">
        <v>10</v>
      </c>
      <c r="V576" s="1">
        <v>45692</v>
      </c>
      <c r="W576" s="1">
        <v>45700</v>
      </c>
      <c r="X576" s="1">
        <v>45727</v>
      </c>
      <c r="Y576" t="s">
        <v>40</v>
      </c>
      <c r="Z576" t="s">
        <v>147</v>
      </c>
      <c r="AA576" t="s">
        <v>65</v>
      </c>
      <c r="AB576" t="s">
        <v>66</v>
      </c>
      <c r="AC576" t="s">
        <v>84</v>
      </c>
      <c r="AD576" t="s">
        <v>67</v>
      </c>
    </row>
    <row r="577" spans="1:30" x14ac:dyDescent="0.3">
      <c r="A577" t="s">
        <v>1248</v>
      </c>
      <c r="B577" t="s">
        <v>1249</v>
      </c>
      <c r="C577" t="s">
        <v>70</v>
      </c>
      <c r="D577" t="s">
        <v>88</v>
      </c>
      <c r="E577" t="s">
        <v>89</v>
      </c>
      <c r="F577">
        <v>1222</v>
      </c>
      <c r="G577">
        <v>440.3</v>
      </c>
      <c r="H577">
        <v>0.05</v>
      </c>
      <c r="I577">
        <v>511144.27</v>
      </c>
      <c r="J577">
        <v>349553.98</v>
      </c>
      <c r="K577">
        <v>2099.58</v>
      </c>
      <c r="L577">
        <v>2907.94</v>
      </c>
      <c r="M577">
        <v>41441.089999999997</v>
      </c>
      <c r="N577">
        <v>115141.68</v>
      </c>
      <c r="O577">
        <v>22.53</v>
      </c>
      <c r="P577" t="s">
        <v>35</v>
      </c>
      <c r="Q577" t="s">
        <v>50</v>
      </c>
      <c r="R577" t="s">
        <v>74</v>
      </c>
      <c r="S577" t="s">
        <v>91</v>
      </c>
      <c r="T577" t="s">
        <v>53</v>
      </c>
      <c r="U577">
        <v>0</v>
      </c>
      <c r="V577" s="1">
        <v>45424</v>
      </c>
      <c r="W577" s="1">
        <v>45434</v>
      </c>
      <c r="X577" s="1">
        <v>45462</v>
      </c>
      <c r="Y577" t="s">
        <v>81</v>
      </c>
      <c r="Z577" t="s">
        <v>82</v>
      </c>
      <c r="AA577" t="s">
        <v>65</v>
      </c>
      <c r="AB577" t="s">
        <v>43</v>
      </c>
      <c r="AC577" t="s">
        <v>123</v>
      </c>
      <c r="AD577" t="s">
        <v>45</v>
      </c>
    </row>
    <row r="578" spans="1:30" x14ac:dyDescent="0.3">
      <c r="A578" t="s">
        <v>1250</v>
      </c>
      <c r="B578" t="s">
        <v>1251</v>
      </c>
      <c r="C578" t="s">
        <v>87</v>
      </c>
      <c r="D578" t="s">
        <v>88</v>
      </c>
      <c r="E578" t="s">
        <v>89</v>
      </c>
      <c r="F578">
        <v>791</v>
      </c>
      <c r="G578">
        <v>277.02999999999997</v>
      </c>
      <c r="H578">
        <v>0.05</v>
      </c>
      <c r="I578">
        <v>208174.19</v>
      </c>
      <c r="J578">
        <v>146022.69</v>
      </c>
      <c r="K578">
        <v>6235.13</v>
      </c>
      <c r="L578">
        <v>2181.6799999999998</v>
      </c>
      <c r="M578">
        <v>10204.44</v>
      </c>
      <c r="N578">
        <v>43530.25</v>
      </c>
      <c r="O578">
        <v>20.91</v>
      </c>
      <c r="P578" t="s">
        <v>35</v>
      </c>
      <c r="Q578" t="s">
        <v>36</v>
      </c>
      <c r="R578" t="s">
        <v>37</v>
      </c>
      <c r="S578" t="s">
        <v>52</v>
      </c>
      <c r="T578" t="s">
        <v>39</v>
      </c>
      <c r="U578">
        <v>7</v>
      </c>
      <c r="V578" s="1">
        <v>45457</v>
      </c>
      <c r="W578" s="1">
        <v>45463</v>
      </c>
      <c r="X578" s="1">
        <v>45488</v>
      </c>
      <c r="Y578" t="s">
        <v>81</v>
      </c>
      <c r="Z578" t="s">
        <v>150</v>
      </c>
      <c r="AA578" t="s">
        <v>65</v>
      </c>
      <c r="AB578" t="s">
        <v>43</v>
      </c>
      <c r="AC578" t="s">
        <v>84</v>
      </c>
      <c r="AD578" t="s">
        <v>67</v>
      </c>
    </row>
    <row r="579" spans="1:30" x14ac:dyDescent="0.3">
      <c r="A579" t="s">
        <v>1252</v>
      </c>
      <c r="B579" t="s">
        <v>1253</v>
      </c>
      <c r="C579" t="s">
        <v>32</v>
      </c>
      <c r="D579" t="s">
        <v>101</v>
      </c>
      <c r="E579" t="s">
        <v>102</v>
      </c>
      <c r="F579">
        <v>371</v>
      </c>
      <c r="G579">
        <v>155.88</v>
      </c>
      <c r="H579">
        <v>0</v>
      </c>
      <c r="I579">
        <v>57831.48</v>
      </c>
      <c r="J579">
        <v>30014.63</v>
      </c>
      <c r="K579">
        <v>11699.97</v>
      </c>
      <c r="L579">
        <v>817.2</v>
      </c>
      <c r="M579">
        <v>2732.3</v>
      </c>
      <c r="N579">
        <v>12567.38</v>
      </c>
      <c r="O579">
        <v>21.73</v>
      </c>
      <c r="P579" t="s">
        <v>35</v>
      </c>
      <c r="Q579" t="s">
        <v>50</v>
      </c>
      <c r="R579" t="s">
        <v>37</v>
      </c>
      <c r="S579" t="s">
        <v>38</v>
      </c>
      <c r="T579" t="s">
        <v>112</v>
      </c>
      <c r="U579">
        <v>10</v>
      </c>
      <c r="V579" s="1">
        <v>45418</v>
      </c>
      <c r="W579" s="1">
        <v>45425</v>
      </c>
      <c r="X579" s="1">
        <v>45444</v>
      </c>
      <c r="Y579" t="s">
        <v>81</v>
      </c>
      <c r="Z579" t="s">
        <v>82</v>
      </c>
      <c r="AA579" t="s">
        <v>65</v>
      </c>
      <c r="AB579" t="s">
        <v>76</v>
      </c>
      <c r="AC579" t="s">
        <v>44</v>
      </c>
      <c r="AD579" t="s">
        <v>45</v>
      </c>
    </row>
    <row r="580" spans="1:30" x14ac:dyDescent="0.3">
      <c r="A580" t="s">
        <v>1254</v>
      </c>
      <c r="B580" t="s">
        <v>1255</v>
      </c>
      <c r="C580" t="s">
        <v>80</v>
      </c>
      <c r="D580" t="s">
        <v>140</v>
      </c>
      <c r="E580" t="s">
        <v>49</v>
      </c>
      <c r="F580">
        <v>1932</v>
      </c>
      <c r="G580">
        <v>92.89</v>
      </c>
      <c r="H580">
        <v>0.15</v>
      </c>
      <c r="I580">
        <v>152543.96</v>
      </c>
      <c r="J580">
        <v>77535.839999999997</v>
      </c>
      <c r="K580">
        <v>9282.5300000000007</v>
      </c>
      <c r="L580">
        <v>1005.35</v>
      </c>
      <c r="M580">
        <v>7989.13</v>
      </c>
      <c r="N580">
        <v>56731.11</v>
      </c>
      <c r="O580">
        <v>37.19</v>
      </c>
      <c r="P580" t="s">
        <v>35</v>
      </c>
      <c r="Q580" t="s">
        <v>50</v>
      </c>
      <c r="R580" t="s">
        <v>51</v>
      </c>
      <c r="S580" t="s">
        <v>38</v>
      </c>
      <c r="T580" t="s">
        <v>112</v>
      </c>
      <c r="U580">
        <v>4</v>
      </c>
      <c r="V580" s="1">
        <v>45816</v>
      </c>
      <c r="W580" s="1">
        <v>45817</v>
      </c>
      <c r="X580" s="1">
        <v>45834</v>
      </c>
      <c r="Y580" t="s">
        <v>81</v>
      </c>
      <c r="Z580" t="s">
        <v>150</v>
      </c>
      <c r="AA580" t="s">
        <v>83</v>
      </c>
      <c r="AB580" t="s">
        <v>66</v>
      </c>
      <c r="AC580" t="s">
        <v>84</v>
      </c>
      <c r="AD580" t="s">
        <v>58</v>
      </c>
    </row>
    <row r="581" spans="1:30" x14ac:dyDescent="0.3">
      <c r="A581" t="s">
        <v>1256</v>
      </c>
      <c r="B581" t="s">
        <v>1057</v>
      </c>
      <c r="C581" t="s">
        <v>32</v>
      </c>
      <c r="D581" t="s">
        <v>88</v>
      </c>
      <c r="E581" t="s">
        <v>89</v>
      </c>
      <c r="F581">
        <v>882</v>
      </c>
      <c r="G581">
        <v>289.27999999999997</v>
      </c>
      <c r="H581">
        <v>0.15</v>
      </c>
      <c r="I581">
        <v>216873.22</v>
      </c>
      <c r="J581">
        <v>116098.07</v>
      </c>
      <c r="K581">
        <v>10691.75</v>
      </c>
      <c r="L581">
        <v>1569.12</v>
      </c>
      <c r="M581">
        <v>12630.88</v>
      </c>
      <c r="N581">
        <v>75883.399999999994</v>
      </c>
      <c r="O581">
        <v>34.99</v>
      </c>
      <c r="P581" t="s">
        <v>35</v>
      </c>
      <c r="Q581" t="s">
        <v>90</v>
      </c>
      <c r="R581" t="s">
        <v>37</v>
      </c>
      <c r="S581" t="s">
        <v>38</v>
      </c>
      <c r="T581" t="s">
        <v>39</v>
      </c>
      <c r="U581">
        <v>7</v>
      </c>
      <c r="V581" s="1">
        <v>45800</v>
      </c>
      <c r="W581" s="1">
        <v>45807</v>
      </c>
      <c r="X581" s="1">
        <v>45843</v>
      </c>
      <c r="Y581" t="s">
        <v>81</v>
      </c>
      <c r="Z581" t="s">
        <v>82</v>
      </c>
      <c r="AA581" t="s">
        <v>83</v>
      </c>
      <c r="AB581" t="s">
        <v>76</v>
      </c>
      <c r="AC581" t="s">
        <v>84</v>
      </c>
      <c r="AD581" t="s">
        <v>67</v>
      </c>
    </row>
    <row r="582" spans="1:30" x14ac:dyDescent="0.3">
      <c r="A582" t="s">
        <v>1257</v>
      </c>
      <c r="B582" t="s">
        <v>1258</v>
      </c>
      <c r="C582" t="s">
        <v>32</v>
      </c>
      <c r="D582" t="s">
        <v>61</v>
      </c>
      <c r="E582" t="s">
        <v>62</v>
      </c>
      <c r="F582">
        <v>1203</v>
      </c>
      <c r="G582">
        <v>72.3</v>
      </c>
      <c r="H582">
        <v>0.1</v>
      </c>
      <c r="I582">
        <v>78279.210000000006</v>
      </c>
      <c r="J582">
        <v>43032.480000000003</v>
      </c>
      <c r="K582">
        <v>12240.37</v>
      </c>
      <c r="L582">
        <v>2929.87</v>
      </c>
      <c r="M582">
        <v>2312.2800000000002</v>
      </c>
      <c r="N582">
        <v>17764.21</v>
      </c>
      <c r="O582">
        <v>22.69</v>
      </c>
      <c r="P582" t="s">
        <v>35</v>
      </c>
      <c r="Q582" t="s">
        <v>132</v>
      </c>
      <c r="R582" t="s">
        <v>51</v>
      </c>
      <c r="S582" t="s">
        <v>38</v>
      </c>
      <c r="T582" t="s">
        <v>112</v>
      </c>
      <c r="U582">
        <v>15</v>
      </c>
      <c r="V582" s="1">
        <v>45465</v>
      </c>
      <c r="W582" s="1">
        <v>45469</v>
      </c>
      <c r="X582" s="1">
        <v>45507</v>
      </c>
      <c r="Y582" t="s">
        <v>81</v>
      </c>
      <c r="Z582" t="s">
        <v>150</v>
      </c>
      <c r="AA582" t="s">
        <v>42</v>
      </c>
      <c r="AB582" t="s">
        <v>76</v>
      </c>
      <c r="AC582" t="s">
        <v>98</v>
      </c>
      <c r="AD582" t="s">
        <v>67</v>
      </c>
    </row>
    <row r="583" spans="1:30" x14ac:dyDescent="0.3">
      <c r="A583" t="s">
        <v>1259</v>
      </c>
      <c r="B583" t="s">
        <v>1260</v>
      </c>
      <c r="C583" t="s">
        <v>87</v>
      </c>
      <c r="D583" t="s">
        <v>130</v>
      </c>
      <c r="E583" t="s">
        <v>131</v>
      </c>
      <c r="F583">
        <v>893</v>
      </c>
      <c r="G583">
        <v>169.5</v>
      </c>
      <c r="H583">
        <v>0.1</v>
      </c>
      <c r="I583">
        <v>136227.15</v>
      </c>
      <c r="J583">
        <v>95399.47</v>
      </c>
      <c r="K583">
        <v>1029.3900000000001</v>
      </c>
      <c r="L583">
        <v>2098.09</v>
      </c>
      <c r="M583">
        <v>10880.87</v>
      </c>
      <c r="N583">
        <v>26819.33</v>
      </c>
      <c r="O583">
        <v>19.690000000000001</v>
      </c>
      <c r="P583" t="s">
        <v>35</v>
      </c>
      <c r="Q583" t="s">
        <v>90</v>
      </c>
      <c r="R583" t="s">
        <v>51</v>
      </c>
      <c r="S583" t="s">
        <v>97</v>
      </c>
      <c r="T583" t="s">
        <v>53</v>
      </c>
      <c r="U583">
        <v>2</v>
      </c>
      <c r="V583" s="1">
        <v>45297</v>
      </c>
      <c r="W583" s="1">
        <v>45302</v>
      </c>
      <c r="X583" s="1">
        <v>45333</v>
      </c>
      <c r="Y583" t="s">
        <v>40</v>
      </c>
      <c r="Z583" t="s">
        <v>64</v>
      </c>
      <c r="AA583" t="s">
        <v>83</v>
      </c>
      <c r="AB583" t="s">
        <v>43</v>
      </c>
      <c r="AC583" t="s">
        <v>84</v>
      </c>
      <c r="AD583" t="s">
        <v>45</v>
      </c>
    </row>
    <row r="584" spans="1:30" x14ac:dyDescent="0.3">
      <c r="A584" t="s">
        <v>1261</v>
      </c>
      <c r="B584" t="s">
        <v>1262</v>
      </c>
      <c r="C584" t="s">
        <v>70</v>
      </c>
      <c r="D584" t="s">
        <v>48</v>
      </c>
      <c r="E584" t="s">
        <v>49</v>
      </c>
      <c r="F584">
        <v>1808</v>
      </c>
      <c r="G584">
        <v>375.05</v>
      </c>
      <c r="H584">
        <v>0</v>
      </c>
      <c r="I584">
        <v>678090.4</v>
      </c>
      <c r="J584">
        <v>492543.93</v>
      </c>
      <c r="L584">
        <v>324.76</v>
      </c>
      <c r="M584">
        <v>22192.71</v>
      </c>
      <c r="N584">
        <v>156356.32</v>
      </c>
      <c r="O584">
        <v>23.06</v>
      </c>
      <c r="P584" t="s">
        <v>35</v>
      </c>
      <c r="Q584" t="s">
        <v>50</v>
      </c>
      <c r="R584" t="s">
        <v>37</v>
      </c>
      <c r="S584" t="s">
        <v>118</v>
      </c>
      <c r="T584" t="s">
        <v>112</v>
      </c>
      <c r="U584">
        <v>0</v>
      </c>
      <c r="V584" s="1">
        <v>45305</v>
      </c>
      <c r="W584" s="1">
        <v>45308</v>
      </c>
      <c r="X584" s="1">
        <v>45318</v>
      </c>
      <c r="Y584" t="s">
        <v>40</v>
      </c>
      <c r="Z584" t="s">
        <v>64</v>
      </c>
      <c r="AA584" t="s">
        <v>42</v>
      </c>
      <c r="AB584" t="s">
        <v>43</v>
      </c>
      <c r="AC584" t="s">
        <v>98</v>
      </c>
      <c r="AD584" t="s">
        <v>45</v>
      </c>
    </row>
    <row r="585" spans="1:30" x14ac:dyDescent="0.3">
      <c r="A585" t="s">
        <v>1263</v>
      </c>
      <c r="B585" t="s">
        <v>1264</v>
      </c>
      <c r="C585" t="s">
        <v>87</v>
      </c>
      <c r="D585" t="s">
        <v>61</v>
      </c>
      <c r="E585" t="s">
        <v>62</v>
      </c>
      <c r="F585">
        <v>336</v>
      </c>
      <c r="G585">
        <v>379.52</v>
      </c>
      <c r="H585">
        <v>0.15</v>
      </c>
      <c r="I585">
        <v>108390.91</v>
      </c>
      <c r="J585">
        <v>61763.49</v>
      </c>
      <c r="L585">
        <v>1362.89</v>
      </c>
      <c r="M585">
        <v>5356.94</v>
      </c>
      <c r="N585">
        <v>35104.699999999997</v>
      </c>
      <c r="O585">
        <v>32.39</v>
      </c>
      <c r="P585" t="s">
        <v>35</v>
      </c>
      <c r="Q585" t="s">
        <v>297</v>
      </c>
      <c r="R585" t="s">
        <v>37</v>
      </c>
      <c r="S585" t="s">
        <v>91</v>
      </c>
      <c r="T585" t="s">
        <v>63</v>
      </c>
      <c r="U585">
        <v>7</v>
      </c>
      <c r="V585" s="1">
        <v>45984</v>
      </c>
      <c r="W585" s="1">
        <v>45989</v>
      </c>
      <c r="X585" s="1">
        <v>46020</v>
      </c>
      <c r="Y585" t="s">
        <v>54</v>
      </c>
      <c r="Z585" t="s">
        <v>92</v>
      </c>
      <c r="AA585" t="s">
        <v>56</v>
      </c>
      <c r="AB585" t="s">
        <v>43</v>
      </c>
      <c r="AC585" t="s">
        <v>93</v>
      </c>
      <c r="AD585" t="s">
        <v>67</v>
      </c>
    </row>
    <row r="586" spans="1:30" x14ac:dyDescent="0.3">
      <c r="A586" t="s">
        <v>1265</v>
      </c>
      <c r="B586" t="s">
        <v>1266</v>
      </c>
      <c r="C586" t="s">
        <v>80</v>
      </c>
      <c r="D586" t="s">
        <v>61</v>
      </c>
      <c r="E586" t="s">
        <v>62</v>
      </c>
      <c r="F586">
        <v>997</v>
      </c>
      <c r="G586">
        <v>121.1</v>
      </c>
      <c r="H586">
        <v>0.1</v>
      </c>
      <c r="I586">
        <v>108663.03</v>
      </c>
      <c r="J586">
        <v>79120.149999999994</v>
      </c>
      <c r="K586">
        <v>10941.89</v>
      </c>
      <c r="L586">
        <v>2571.9499999999998</v>
      </c>
      <c r="M586">
        <v>3643.9</v>
      </c>
      <c r="N586">
        <v>12385.14</v>
      </c>
      <c r="O586">
        <v>11.4</v>
      </c>
      <c r="P586" t="s">
        <v>35</v>
      </c>
      <c r="Q586" t="s">
        <v>132</v>
      </c>
      <c r="R586" t="s">
        <v>51</v>
      </c>
      <c r="S586" t="s">
        <v>52</v>
      </c>
      <c r="T586" t="s">
        <v>39</v>
      </c>
      <c r="U586">
        <v>0</v>
      </c>
      <c r="V586" s="1">
        <v>45828</v>
      </c>
      <c r="W586" s="1">
        <v>45836</v>
      </c>
      <c r="X586" s="1">
        <v>45851</v>
      </c>
      <c r="Y586" t="s">
        <v>81</v>
      </c>
      <c r="Z586" t="s">
        <v>150</v>
      </c>
      <c r="AA586" t="s">
        <v>56</v>
      </c>
      <c r="AB586" t="s">
        <v>43</v>
      </c>
      <c r="AC586" t="s">
        <v>77</v>
      </c>
      <c r="AD586" t="s">
        <v>58</v>
      </c>
    </row>
    <row r="587" spans="1:30" x14ac:dyDescent="0.3">
      <c r="A587" t="s">
        <v>1267</v>
      </c>
      <c r="B587" t="s">
        <v>1268</v>
      </c>
      <c r="C587" t="s">
        <v>80</v>
      </c>
      <c r="D587" t="s">
        <v>33</v>
      </c>
      <c r="E587" t="s">
        <v>34</v>
      </c>
      <c r="F587">
        <v>1151</v>
      </c>
      <c r="G587">
        <v>240.12</v>
      </c>
      <c r="H587">
        <v>0</v>
      </c>
      <c r="I587">
        <v>276378.12</v>
      </c>
      <c r="J587">
        <v>129436.81</v>
      </c>
      <c r="K587">
        <v>7296.06</v>
      </c>
      <c r="L587">
        <v>553.71</v>
      </c>
      <c r="M587">
        <v>15213.31</v>
      </c>
      <c r="N587">
        <v>123878.23</v>
      </c>
      <c r="O587">
        <v>44.82</v>
      </c>
      <c r="P587" t="s">
        <v>35</v>
      </c>
      <c r="Q587" t="s">
        <v>73</v>
      </c>
      <c r="R587" t="s">
        <v>51</v>
      </c>
      <c r="S587" t="s">
        <v>118</v>
      </c>
      <c r="T587" t="s">
        <v>53</v>
      </c>
      <c r="U587">
        <v>7</v>
      </c>
      <c r="V587" s="1">
        <v>45864</v>
      </c>
      <c r="W587" s="1">
        <v>45868</v>
      </c>
      <c r="X587" s="1">
        <v>45900</v>
      </c>
      <c r="Y587" t="s">
        <v>103</v>
      </c>
      <c r="Z587" t="s">
        <v>119</v>
      </c>
      <c r="AA587" t="s">
        <v>56</v>
      </c>
      <c r="AB587" t="s">
        <v>43</v>
      </c>
      <c r="AC587" t="s">
        <v>98</v>
      </c>
      <c r="AD587" t="s">
        <v>67</v>
      </c>
    </row>
    <row r="588" spans="1:30" x14ac:dyDescent="0.3">
      <c r="A588" t="s">
        <v>1269</v>
      </c>
      <c r="B588" t="s">
        <v>1270</v>
      </c>
      <c r="C588" t="s">
        <v>87</v>
      </c>
      <c r="D588" t="s">
        <v>130</v>
      </c>
      <c r="E588" t="s">
        <v>131</v>
      </c>
      <c r="F588">
        <v>1199</v>
      </c>
      <c r="G588">
        <v>279.69</v>
      </c>
      <c r="H588">
        <v>0.05</v>
      </c>
      <c r="I588">
        <v>318580.89</v>
      </c>
      <c r="J588">
        <v>150766.12</v>
      </c>
      <c r="K588">
        <v>2710.12</v>
      </c>
      <c r="L588">
        <v>2218.91</v>
      </c>
      <c r="M588">
        <v>15291.42</v>
      </c>
      <c r="N588">
        <v>147594.32</v>
      </c>
      <c r="O588">
        <v>46.33</v>
      </c>
      <c r="P588" t="s">
        <v>35</v>
      </c>
      <c r="Q588" t="s">
        <v>117</v>
      </c>
      <c r="R588" t="s">
        <v>51</v>
      </c>
      <c r="S588" t="s">
        <v>38</v>
      </c>
      <c r="T588" t="s">
        <v>53</v>
      </c>
      <c r="U588">
        <v>0</v>
      </c>
      <c r="V588" s="1">
        <v>45561</v>
      </c>
      <c r="W588" s="1">
        <v>45571</v>
      </c>
      <c r="X588" s="1">
        <v>45580</v>
      </c>
      <c r="Y588" t="s">
        <v>103</v>
      </c>
      <c r="Z588" t="s">
        <v>104</v>
      </c>
      <c r="AA588" t="s">
        <v>83</v>
      </c>
      <c r="AB588" t="s">
        <v>76</v>
      </c>
      <c r="AC588" t="s">
        <v>77</v>
      </c>
      <c r="AD588" t="s">
        <v>58</v>
      </c>
    </row>
    <row r="589" spans="1:30" x14ac:dyDescent="0.3">
      <c r="A589" t="s">
        <v>1271</v>
      </c>
      <c r="B589" t="s">
        <v>1272</v>
      </c>
      <c r="C589" t="s">
        <v>135</v>
      </c>
      <c r="D589" t="s">
        <v>88</v>
      </c>
      <c r="E589" t="s">
        <v>89</v>
      </c>
      <c r="F589">
        <v>493</v>
      </c>
      <c r="G589">
        <v>63.84</v>
      </c>
      <c r="H589">
        <v>0.05</v>
      </c>
      <c r="I589">
        <v>29899.46</v>
      </c>
      <c r="J589">
        <v>14740.43</v>
      </c>
      <c r="K589">
        <v>7394.23</v>
      </c>
      <c r="L589">
        <v>100.72</v>
      </c>
      <c r="M589">
        <v>830.57</v>
      </c>
      <c r="N589">
        <v>6833.51</v>
      </c>
      <c r="O589">
        <v>22.85</v>
      </c>
      <c r="P589" t="s">
        <v>35</v>
      </c>
      <c r="Q589" t="s">
        <v>73</v>
      </c>
      <c r="R589" t="s">
        <v>74</v>
      </c>
      <c r="S589" t="s">
        <v>52</v>
      </c>
      <c r="T589" t="s">
        <v>63</v>
      </c>
      <c r="U589">
        <v>15</v>
      </c>
      <c r="V589" s="1">
        <v>45345</v>
      </c>
      <c r="W589" s="1">
        <v>45348</v>
      </c>
      <c r="X589" s="1">
        <v>45381</v>
      </c>
      <c r="Y589" t="s">
        <v>40</v>
      </c>
      <c r="Z589" t="s">
        <v>147</v>
      </c>
      <c r="AA589" t="s">
        <v>83</v>
      </c>
      <c r="AB589" t="s">
        <v>66</v>
      </c>
      <c r="AC589" t="s">
        <v>98</v>
      </c>
      <c r="AD589" t="s">
        <v>67</v>
      </c>
    </row>
    <row r="590" spans="1:30" x14ac:dyDescent="0.3">
      <c r="A590" t="s">
        <v>1273</v>
      </c>
      <c r="B590" t="s">
        <v>1274</v>
      </c>
      <c r="C590" t="s">
        <v>70</v>
      </c>
      <c r="D590" t="s">
        <v>61</v>
      </c>
      <c r="E590" t="s">
        <v>62</v>
      </c>
      <c r="F590">
        <v>777</v>
      </c>
      <c r="G590">
        <v>169.65</v>
      </c>
      <c r="H590">
        <v>0.1</v>
      </c>
      <c r="I590">
        <v>118636.25</v>
      </c>
      <c r="J590">
        <v>72273.87</v>
      </c>
      <c r="K590">
        <v>13307.64</v>
      </c>
      <c r="L590">
        <v>2542.35</v>
      </c>
      <c r="M590">
        <v>13706.76</v>
      </c>
      <c r="N590">
        <v>16805.63</v>
      </c>
      <c r="O590">
        <v>14.17</v>
      </c>
      <c r="P590" t="s">
        <v>35</v>
      </c>
      <c r="Q590" t="s">
        <v>73</v>
      </c>
      <c r="R590" t="s">
        <v>74</v>
      </c>
      <c r="S590" t="s">
        <v>52</v>
      </c>
      <c r="T590" t="s">
        <v>112</v>
      </c>
      <c r="U590">
        <v>0</v>
      </c>
      <c r="V590" s="1">
        <v>45940</v>
      </c>
      <c r="W590" s="1">
        <v>45945</v>
      </c>
      <c r="X590" s="1">
        <v>45963</v>
      </c>
      <c r="Y590" t="s">
        <v>54</v>
      </c>
      <c r="Z590" t="s">
        <v>75</v>
      </c>
      <c r="AA590" t="s">
        <v>56</v>
      </c>
      <c r="AB590" t="s">
        <v>76</v>
      </c>
      <c r="AC590" t="s">
        <v>123</v>
      </c>
      <c r="AD590" t="s">
        <v>67</v>
      </c>
    </row>
    <row r="591" spans="1:30" x14ac:dyDescent="0.3">
      <c r="A591" t="s">
        <v>1275</v>
      </c>
      <c r="B591" t="s">
        <v>1276</v>
      </c>
      <c r="C591" t="s">
        <v>80</v>
      </c>
      <c r="D591" t="s">
        <v>61</v>
      </c>
      <c r="E591" t="s">
        <v>62</v>
      </c>
      <c r="F591">
        <v>1628</v>
      </c>
      <c r="G591">
        <v>341.62</v>
      </c>
      <c r="H591">
        <v>0.15</v>
      </c>
      <c r="I591">
        <v>472733.76</v>
      </c>
      <c r="J591">
        <v>243048.49</v>
      </c>
      <c r="K591">
        <v>8617.01</v>
      </c>
      <c r="L591">
        <v>2993.91</v>
      </c>
      <c r="M591">
        <v>53863.62</v>
      </c>
      <c r="N591">
        <v>164210.73000000001</v>
      </c>
      <c r="O591">
        <v>34.74</v>
      </c>
      <c r="P591" t="s">
        <v>35</v>
      </c>
      <c r="Q591" t="s">
        <v>90</v>
      </c>
      <c r="R591" t="s">
        <v>51</v>
      </c>
      <c r="S591" t="s">
        <v>38</v>
      </c>
      <c r="T591" t="s">
        <v>63</v>
      </c>
      <c r="U591">
        <v>0</v>
      </c>
      <c r="V591" s="1">
        <v>45683</v>
      </c>
      <c r="W591" s="1">
        <v>45689</v>
      </c>
      <c r="X591" s="1">
        <v>45717</v>
      </c>
      <c r="Y591" t="s">
        <v>40</v>
      </c>
      <c r="Z591" t="s">
        <v>64</v>
      </c>
      <c r="AA591" t="s">
        <v>65</v>
      </c>
      <c r="AB591" t="s">
        <v>43</v>
      </c>
      <c r="AC591" t="s">
        <v>57</v>
      </c>
      <c r="AD591" t="s">
        <v>67</v>
      </c>
    </row>
    <row r="592" spans="1:30" x14ac:dyDescent="0.3">
      <c r="A592" t="s">
        <v>1277</v>
      </c>
      <c r="B592" t="s">
        <v>1278</v>
      </c>
      <c r="C592" t="s">
        <v>135</v>
      </c>
      <c r="D592" t="s">
        <v>33</v>
      </c>
      <c r="E592" t="s">
        <v>34</v>
      </c>
      <c r="F592">
        <v>1915</v>
      </c>
      <c r="G592">
        <v>197.06</v>
      </c>
      <c r="H592">
        <v>0.1</v>
      </c>
      <c r="I592">
        <v>339632.91</v>
      </c>
      <c r="J592">
        <v>204064.36</v>
      </c>
      <c r="K592">
        <v>688.42</v>
      </c>
      <c r="L592">
        <v>891.78</v>
      </c>
      <c r="M592">
        <v>28774.32</v>
      </c>
      <c r="N592">
        <v>105214.03</v>
      </c>
      <c r="O592">
        <v>30.98</v>
      </c>
      <c r="P592" t="s">
        <v>35</v>
      </c>
      <c r="Q592" t="s">
        <v>122</v>
      </c>
      <c r="R592" t="s">
        <v>74</v>
      </c>
      <c r="S592" t="s">
        <v>52</v>
      </c>
      <c r="T592" t="s">
        <v>112</v>
      </c>
      <c r="U592">
        <v>10</v>
      </c>
      <c r="V592" s="1">
        <v>45949</v>
      </c>
      <c r="W592" s="1">
        <v>45957</v>
      </c>
      <c r="X592" s="1">
        <v>45973</v>
      </c>
      <c r="Y592" t="s">
        <v>54</v>
      </c>
      <c r="Z592" t="s">
        <v>75</v>
      </c>
      <c r="AA592" t="s">
        <v>83</v>
      </c>
      <c r="AB592" t="s">
        <v>66</v>
      </c>
      <c r="AC592" t="s">
        <v>77</v>
      </c>
      <c r="AD592" t="s">
        <v>67</v>
      </c>
    </row>
    <row r="593" spans="1:30" x14ac:dyDescent="0.3">
      <c r="A593" t="s">
        <v>1279</v>
      </c>
      <c r="B593" t="s">
        <v>1280</v>
      </c>
      <c r="C593" t="s">
        <v>70</v>
      </c>
      <c r="D593" t="s">
        <v>48</v>
      </c>
      <c r="E593" t="s">
        <v>49</v>
      </c>
      <c r="F593">
        <v>1703</v>
      </c>
      <c r="G593">
        <v>69.87</v>
      </c>
      <c r="H593">
        <v>0.1</v>
      </c>
      <c r="I593">
        <v>107089.75</v>
      </c>
      <c r="J593">
        <v>49116.83</v>
      </c>
      <c r="K593">
        <v>13466.84</v>
      </c>
      <c r="L593">
        <v>544.26</v>
      </c>
      <c r="M593">
        <v>10025.700000000001</v>
      </c>
      <c r="N593">
        <v>33936.120000000003</v>
      </c>
      <c r="O593">
        <v>31.69</v>
      </c>
      <c r="P593" t="s">
        <v>35</v>
      </c>
      <c r="Q593" t="s">
        <v>326</v>
      </c>
      <c r="R593" t="s">
        <v>51</v>
      </c>
      <c r="S593" t="s">
        <v>52</v>
      </c>
      <c r="T593" t="s">
        <v>53</v>
      </c>
      <c r="U593">
        <v>10</v>
      </c>
      <c r="V593" s="1">
        <v>45426</v>
      </c>
      <c r="W593" s="1">
        <v>45428</v>
      </c>
      <c r="X593" s="1">
        <v>45446</v>
      </c>
      <c r="Y593" t="s">
        <v>81</v>
      </c>
      <c r="Z593" t="s">
        <v>82</v>
      </c>
      <c r="AA593" t="s">
        <v>42</v>
      </c>
      <c r="AB593" t="s">
        <v>43</v>
      </c>
      <c r="AC593" t="s">
        <v>93</v>
      </c>
      <c r="AD593" t="s">
        <v>45</v>
      </c>
    </row>
    <row r="594" spans="1:30" x14ac:dyDescent="0.3">
      <c r="A594" t="s">
        <v>1281</v>
      </c>
      <c r="B594" t="s">
        <v>1282</v>
      </c>
      <c r="C594" t="s">
        <v>70</v>
      </c>
      <c r="D594" t="s">
        <v>101</v>
      </c>
      <c r="E594" t="s">
        <v>102</v>
      </c>
      <c r="F594">
        <v>731</v>
      </c>
      <c r="G594">
        <v>421.89</v>
      </c>
      <c r="H594">
        <v>0.1</v>
      </c>
      <c r="I594">
        <v>277561.43</v>
      </c>
      <c r="J594">
        <v>199655.75</v>
      </c>
      <c r="L594">
        <v>2960.18</v>
      </c>
      <c r="M594">
        <v>25594.93</v>
      </c>
      <c r="N594">
        <v>46396.97</v>
      </c>
      <c r="O594">
        <v>16.72</v>
      </c>
      <c r="P594" t="s">
        <v>35</v>
      </c>
      <c r="Q594" t="s">
        <v>122</v>
      </c>
      <c r="R594" t="s">
        <v>37</v>
      </c>
      <c r="S594" t="s">
        <v>97</v>
      </c>
      <c r="T594" t="s">
        <v>63</v>
      </c>
      <c r="U594">
        <v>0</v>
      </c>
      <c r="V594" s="1">
        <v>45667</v>
      </c>
      <c r="W594" s="1">
        <v>45676</v>
      </c>
      <c r="X594" s="1">
        <v>45702</v>
      </c>
      <c r="Y594" t="s">
        <v>40</v>
      </c>
      <c r="Z594" t="s">
        <v>64</v>
      </c>
      <c r="AA594" t="s">
        <v>56</v>
      </c>
      <c r="AB594" t="s">
        <v>76</v>
      </c>
      <c r="AC594" t="s">
        <v>77</v>
      </c>
      <c r="AD594" t="s">
        <v>67</v>
      </c>
    </row>
    <row r="595" spans="1:30" x14ac:dyDescent="0.3">
      <c r="A595" t="s">
        <v>1283</v>
      </c>
      <c r="B595" t="s">
        <v>1284</v>
      </c>
      <c r="C595" t="s">
        <v>70</v>
      </c>
      <c r="D595" t="s">
        <v>101</v>
      </c>
      <c r="E595" t="s">
        <v>102</v>
      </c>
      <c r="F595">
        <v>614</v>
      </c>
      <c r="G595">
        <v>312.08999999999997</v>
      </c>
      <c r="H595">
        <v>0.15</v>
      </c>
      <c r="I595">
        <v>162879.76999999999</v>
      </c>
      <c r="J595">
        <v>81747.8</v>
      </c>
      <c r="K595">
        <v>11329.01</v>
      </c>
      <c r="L595">
        <v>2529.79</v>
      </c>
      <c r="M595">
        <v>3310.11</v>
      </c>
      <c r="N595">
        <v>63963.06</v>
      </c>
      <c r="O595">
        <v>39.270000000000003</v>
      </c>
      <c r="P595" t="s">
        <v>35</v>
      </c>
      <c r="Q595" t="s">
        <v>96</v>
      </c>
      <c r="R595" t="s">
        <v>74</v>
      </c>
      <c r="S595" t="s">
        <v>52</v>
      </c>
      <c r="T595" t="s">
        <v>112</v>
      </c>
      <c r="U595">
        <v>7</v>
      </c>
      <c r="V595" s="1">
        <v>45572</v>
      </c>
      <c r="W595" s="1">
        <v>45581</v>
      </c>
      <c r="X595" s="1">
        <v>45596</v>
      </c>
      <c r="Y595" t="s">
        <v>54</v>
      </c>
      <c r="Z595" t="s">
        <v>75</v>
      </c>
      <c r="AA595" t="s">
        <v>65</v>
      </c>
      <c r="AB595" t="s">
        <v>76</v>
      </c>
      <c r="AC595" t="s">
        <v>123</v>
      </c>
      <c r="AD595" t="s">
        <v>58</v>
      </c>
    </row>
    <row r="596" spans="1:30" x14ac:dyDescent="0.3">
      <c r="A596" t="s">
        <v>1285</v>
      </c>
      <c r="B596" t="s">
        <v>1286</v>
      </c>
      <c r="C596" t="s">
        <v>80</v>
      </c>
      <c r="D596" t="s">
        <v>33</v>
      </c>
      <c r="E596" t="s">
        <v>34</v>
      </c>
      <c r="F596">
        <v>430</v>
      </c>
      <c r="G596">
        <v>172.4</v>
      </c>
      <c r="H596">
        <v>0</v>
      </c>
      <c r="I596">
        <v>74132</v>
      </c>
      <c r="J596">
        <v>50411</v>
      </c>
      <c r="K596">
        <v>11936.68</v>
      </c>
      <c r="L596">
        <v>730.82</v>
      </c>
      <c r="M596">
        <v>4259.1000000000004</v>
      </c>
      <c r="N596">
        <v>6794.4</v>
      </c>
      <c r="O596">
        <v>9.17</v>
      </c>
      <c r="P596" t="s">
        <v>35</v>
      </c>
      <c r="Q596" t="s">
        <v>73</v>
      </c>
      <c r="R596" t="s">
        <v>37</v>
      </c>
      <c r="S596" t="s">
        <v>118</v>
      </c>
      <c r="T596" t="s">
        <v>53</v>
      </c>
      <c r="U596">
        <v>4</v>
      </c>
      <c r="V596" s="1">
        <v>45375</v>
      </c>
      <c r="W596" s="1">
        <v>45379</v>
      </c>
      <c r="X596" s="1">
        <v>45409</v>
      </c>
      <c r="Y596" t="s">
        <v>40</v>
      </c>
      <c r="Z596" t="s">
        <v>41</v>
      </c>
      <c r="AA596" t="s">
        <v>42</v>
      </c>
      <c r="AB596" t="s">
        <v>66</v>
      </c>
      <c r="AC596" t="s">
        <v>77</v>
      </c>
      <c r="AD596" t="s">
        <v>45</v>
      </c>
    </row>
    <row r="597" spans="1:30" x14ac:dyDescent="0.3">
      <c r="A597" t="s">
        <v>1287</v>
      </c>
      <c r="B597" t="s">
        <v>1288</v>
      </c>
      <c r="C597" t="s">
        <v>87</v>
      </c>
      <c r="D597" t="s">
        <v>71</v>
      </c>
      <c r="E597" t="s">
        <v>72</v>
      </c>
      <c r="F597">
        <v>897</v>
      </c>
      <c r="G597">
        <v>128.46</v>
      </c>
      <c r="H597">
        <v>0.05</v>
      </c>
      <c r="I597">
        <v>109467.19</v>
      </c>
      <c r="J597">
        <v>58219.01</v>
      </c>
      <c r="K597">
        <v>3388.76</v>
      </c>
      <c r="L597">
        <v>2939.91</v>
      </c>
      <c r="M597">
        <v>5028.42</v>
      </c>
      <c r="N597">
        <v>39891.089999999997</v>
      </c>
      <c r="O597">
        <v>36.44</v>
      </c>
      <c r="P597" t="s">
        <v>35</v>
      </c>
      <c r="Q597" t="s">
        <v>203</v>
      </c>
      <c r="R597" t="s">
        <v>51</v>
      </c>
      <c r="S597" t="s">
        <v>38</v>
      </c>
      <c r="T597" t="s">
        <v>112</v>
      </c>
      <c r="U597">
        <v>0</v>
      </c>
      <c r="V597" s="1">
        <v>45742</v>
      </c>
      <c r="W597" s="1">
        <v>45747</v>
      </c>
      <c r="X597" s="1">
        <v>45767</v>
      </c>
      <c r="Y597" t="s">
        <v>40</v>
      </c>
      <c r="Z597" t="s">
        <v>41</v>
      </c>
      <c r="AA597" t="s">
        <v>42</v>
      </c>
      <c r="AB597" t="s">
        <v>76</v>
      </c>
      <c r="AC597" t="s">
        <v>98</v>
      </c>
      <c r="AD597" t="s">
        <v>45</v>
      </c>
    </row>
    <row r="598" spans="1:30" x14ac:dyDescent="0.3">
      <c r="A598" t="s">
        <v>1289</v>
      </c>
      <c r="B598" t="s">
        <v>1290</v>
      </c>
      <c r="C598" t="s">
        <v>87</v>
      </c>
      <c r="D598" t="s">
        <v>159</v>
      </c>
      <c r="E598" t="s">
        <v>160</v>
      </c>
      <c r="F598">
        <v>368</v>
      </c>
      <c r="G598">
        <v>278.22000000000003</v>
      </c>
      <c r="H598">
        <v>0.05</v>
      </c>
      <c r="I598">
        <v>97265.71</v>
      </c>
      <c r="J598">
        <v>72767.070000000007</v>
      </c>
      <c r="K598">
        <v>6790.87</v>
      </c>
      <c r="L598">
        <v>1973.42</v>
      </c>
      <c r="M598">
        <v>8579.01</v>
      </c>
      <c r="N598">
        <v>7155.34</v>
      </c>
      <c r="O598">
        <v>7.36</v>
      </c>
      <c r="P598" t="s">
        <v>35</v>
      </c>
      <c r="Q598" t="s">
        <v>73</v>
      </c>
      <c r="R598" t="s">
        <v>37</v>
      </c>
      <c r="S598" t="s">
        <v>38</v>
      </c>
      <c r="T598" t="s">
        <v>63</v>
      </c>
      <c r="U598">
        <v>7</v>
      </c>
      <c r="V598" s="1">
        <v>45587</v>
      </c>
      <c r="W598" s="1">
        <v>45591</v>
      </c>
      <c r="X598" s="1">
        <v>45625</v>
      </c>
      <c r="Y598" t="s">
        <v>54</v>
      </c>
      <c r="Z598" t="s">
        <v>75</v>
      </c>
      <c r="AA598" t="s">
        <v>56</v>
      </c>
      <c r="AB598" t="s">
        <v>76</v>
      </c>
      <c r="AC598" t="s">
        <v>84</v>
      </c>
      <c r="AD598" t="s">
        <v>67</v>
      </c>
    </row>
    <row r="599" spans="1:30" x14ac:dyDescent="0.3">
      <c r="A599" t="s">
        <v>1291</v>
      </c>
      <c r="B599" t="s">
        <v>1292</v>
      </c>
      <c r="C599" t="s">
        <v>135</v>
      </c>
      <c r="D599" t="s">
        <v>101</v>
      </c>
      <c r="E599" t="s">
        <v>102</v>
      </c>
      <c r="F599">
        <v>1938</v>
      </c>
      <c r="G599">
        <v>75.34</v>
      </c>
      <c r="H599">
        <v>0.05</v>
      </c>
      <c r="I599">
        <v>138708.47</v>
      </c>
      <c r="J599">
        <v>82193.5</v>
      </c>
      <c r="K599">
        <v>7275.08</v>
      </c>
      <c r="L599">
        <v>1036.67</v>
      </c>
      <c r="M599">
        <v>10594.13</v>
      </c>
      <c r="N599">
        <v>37609.089999999997</v>
      </c>
      <c r="O599">
        <v>27.11</v>
      </c>
      <c r="P599" t="s">
        <v>35</v>
      </c>
      <c r="Q599" t="s">
        <v>122</v>
      </c>
      <c r="R599" t="s">
        <v>37</v>
      </c>
      <c r="S599" t="s">
        <v>118</v>
      </c>
      <c r="T599" t="s">
        <v>112</v>
      </c>
      <c r="U599">
        <v>0</v>
      </c>
      <c r="V599" s="1">
        <v>45966</v>
      </c>
      <c r="W599" s="1">
        <v>45976</v>
      </c>
      <c r="X599" s="1">
        <v>45991</v>
      </c>
      <c r="Y599" t="s">
        <v>54</v>
      </c>
      <c r="Z599" t="s">
        <v>92</v>
      </c>
      <c r="AA599" t="s">
        <v>56</v>
      </c>
      <c r="AB599" t="s">
        <v>66</v>
      </c>
      <c r="AC599" t="s">
        <v>44</v>
      </c>
      <c r="AD599" t="s">
        <v>58</v>
      </c>
    </row>
    <row r="600" spans="1:30" x14ac:dyDescent="0.3">
      <c r="A600" t="s">
        <v>1293</v>
      </c>
      <c r="B600" t="s">
        <v>1294</v>
      </c>
      <c r="C600" t="s">
        <v>70</v>
      </c>
      <c r="D600" t="s">
        <v>107</v>
      </c>
      <c r="E600" t="s">
        <v>108</v>
      </c>
      <c r="F600">
        <v>1920</v>
      </c>
      <c r="G600">
        <v>191.84</v>
      </c>
      <c r="H600">
        <v>0.05</v>
      </c>
      <c r="I600">
        <v>349916.15999999997</v>
      </c>
      <c r="J600">
        <v>206468.86</v>
      </c>
      <c r="K600">
        <v>3199.33</v>
      </c>
      <c r="L600">
        <v>163.07</v>
      </c>
      <c r="M600">
        <v>35314.29</v>
      </c>
      <c r="N600">
        <v>104770.61</v>
      </c>
      <c r="O600">
        <v>29.94</v>
      </c>
      <c r="P600" t="s">
        <v>35</v>
      </c>
      <c r="Q600" t="s">
        <v>36</v>
      </c>
      <c r="R600" t="s">
        <v>51</v>
      </c>
      <c r="S600" t="s">
        <v>91</v>
      </c>
      <c r="T600" t="s">
        <v>53</v>
      </c>
      <c r="U600">
        <v>10</v>
      </c>
      <c r="V600" s="1">
        <v>45759</v>
      </c>
      <c r="W600" s="1">
        <v>45769</v>
      </c>
      <c r="X600" s="1">
        <v>45807</v>
      </c>
      <c r="Y600" t="s">
        <v>81</v>
      </c>
      <c r="Z600" t="s">
        <v>165</v>
      </c>
      <c r="AA600" t="s">
        <v>83</v>
      </c>
      <c r="AB600" t="s">
        <v>43</v>
      </c>
      <c r="AC600" t="s">
        <v>84</v>
      </c>
      <c r="AD600" t="s">
        <v>67</v>
      </c>
    </row>
    <row r="601" spans="1:30" x14ac:dyDescent="0.3">
      <c r="A601" t="s">
        <v>1295</v>
      </c>
      <c r="B601" t="s">
        <v>1296</v>
      </c>
      <c r="C601" t="s">
        <v>80</v>
      </c>
      <c r="D601" t="s">
        <v>101</v>
      </c>
      <c r="E601" t="s">
        <v>102</v>
      </c>
      <c r="F601">
        <v>1952</v>
      </c>
      <c r="G601">
        <v>441.17</v>
      </c>
      <c r="H601">
        <v>0</v>
      </c>
      <c r="I601">
        <v>861163.84</v>
      </c>
      <c r="J601">
        <v>496285.1</v>
      </c>
      <c r="K601">
        <v>11724.05</v>
      </c>
      <c r="L601">
        <v>2866.55</v>
      </c>
      <c r="M601">
        <v>51734.43</v>
      </c>
      <c r="N601">
        <v>298553.71000000002</v>
      </c>
      <c r="O601">
        <v>34.67</v>
      </c>
      <c r="P601" t="s">
        <v>35</v>
      </c>
      <c r="Q601" t="s">
        <v>96</v>
      </c>
      <c r="R601" t="s">
        <v>37</v>
      </c>
      <c r="S601" t="s">
        <v>97</v>
      </c>
      <c r="T601" t="s">
        <v>53</v>
      </c>
      <c r="U601">
        <v>0</v>
      </c>
      <c r="V601" s="1">
        <v>45321</v>
      </c>
      <c r="W601" s="1">
        <v>45324</v>
      </c>
      <c r="X601" s="1">
        <v>45338</v>
      </c>
      <c r="Y601" t="s">
        <v>40</v>
      </c>
      <c r="Z601" t="s">
        <v>64</v>
      </c>
      <c r="AA601" t="s">
        <v>65</v>
      </c>
      <c r="AB601" t="s">
        <v>76</v>
      </c>
      <c r="AC601" t="s">
        <v>57</v>
      </c>
      <c r="AD601" t="s">
        <v>58</v>
      </c>
    </row>
    <row r="602" spans="1:30" x14ac:dyDescent="0.3">
      <c r="A602" t="s">
        <v>1297</v>
      </c>
      <c r="B602" t="s">
        <v>1298</v>
      </c>
      <c r="C602" t="s">
        <v>32</v>
      </c>
      <c r="D602" t="s">
        <v>71</v>
      </c>
      <c r="E602" t="s">
        <v>72</v>
      </c>
      <c r="F602">
        <v>989</v>
      </c>
      <c r="G602">
        <v>210.08</v>
      </c>
      <c r="H602">
        <v>0.15</v>
      </c>
      <c r="I602">
        <v>176603.75</v>
      </c>
      <c r="J602">
        <v>79516.36</v>
      </c>
      <c r="K602">
        <v>2638.62</v>
      </c>
      <c r="L602">
        <v>2660.57</v>
      </c>
      <c r="M602">
        <v>8852.83</v>
      </c>
      <c r="N602">
        <v>82935.37</v>
      </c>
      <c r="O602">
        <v>46.96</v>
      </c>
      <c r="P602" t="s">
        <v>35</v>
      </c>
      <c r="Q602" t="s">
        <v>36</v>
      </c>
      <c r="R602" t="s">
        <v>37</v>
      </c>
      <c r="S602" t="s">
        <v>38</v>
      </c>
      <c r="T602" t="s">
        <v>53</v>
      </c>
      <c r="U602">
        <v>2</v>
      </c>
      <c r="V602" s="1">
        <v>45374</v>
      </c>
      <c r="W602" s="1">
        <v>45377</v>
      </c>
      <c r="X602" s="1">
        <v>45390</v>
      </c>
      <c r="Y602" t="s">
        <v>40</v>
      </c>
      <c r="Z602" t="s">
        <v>41</v>
      </c>
      <c r="AA602" t="s">
        <v>65</v>
      </c>
      <c r="AB602" t="s">
        <v>66</v>
      </c>
      <c r="AC602" t="s">
        <v>77</v>
      </c>
      <c r="AD602" t="s">
        <v>67</v>
      </c>
    </row>
    <row r="603" spans="1:30" x14ac:dyDescent="0.3">
      <c r="A603" t="s">
        <v>1299</v>
      </c>
      <c r="B603" t="s">
        <v>1300</v>
      </c>
      <c r="C603" t="s">
        <v>80</v>
      </c>
      <c r="D603" t="s">
        <v>33</v>
      </c>
      <c r="E603" t="s">
        <v>34</v>
      </c>
      <c r="F603">
        <v>1014</v>
      </c>
      <c r="G603">
        <v>283.92</v>
      </c>
      <c r="H603">
        <v>0.15</v>
      </c>
      <c r="I603">
        <v>244710.65</v>
      </c>
      <c r="J603">
        <v>161419.45000000001</v>
      </c>
      <c r="K603">
        <v>13736.08</v>
      </c>
      <c r="L603">
        <v>2038.47</v>
      </c>
      <c r="M603">
        <v>25238.16</v>
      </c>
      <c r="N603">
        <v>42278.49</v>
      </c>
      <c r="O603">
        <v>17.28</v>
      </c>
      <c r="P603" t="s">
        <v>35</v>
      </c>
      <c r="Q603" t="s">
        <v>117</v>
      </c>
      <c r="R603" t="s">
        <v>51</v>
      </c>
      <c r="S603" t="s">
        <v>91</v>
      </c>
      <c r="T603" t="s">
        <v>112</v>
      </c>
      <c r="U603">
        <v>10</v>
      </c>
      <c r="V603" s="1">
        <v>45540</v>
      </c>
      <c r="W603" s="1">
        <v>45542</v>
      </c>
      <c r="X603" s="1">
        <v>45561</v>
      </c>
      <c r="Y603" t="s">
        <v>103</v>
      </c>
      <c r="Z603" t="s">
        <v>104</v>
      </c>
      <c r="AA603" t="s">
        <v>83</v>
      </c>
      <c r="AB603" t="s">
        <v>43</v>
      </c>
      <c r="AC603" t="s">
        <v>123</v>
      </c>
      <c r="AD603" t="s">
        <v>67</v>
      </c>
    </row>
    <row r="604" spans="1:30" x14ac:dyDescent="0.3">
      <c r="A604" t="s">
        <v>1301</v>
      </c>
      <c r="B604" t="s">
        <v>1302</v>
      </c>
      <c r="C604" t="s">
        <v>32</v>
      </c>
      <c r="D604" t="s">
        <v>61</v>
      </c>
      <c r="E604" t="s">
        <v>62</v>
      </c>
      <c r="F604">
        <v>1421</v>
      </c>
      <c r="G604">
        <v>375.41</v>
      </c>
      <c r="H604">
        <v>0</v>
      </c>
      <c r="I604">
        <v>533457.61</v>
      </c>
      <c r="J604">
        <v>275535.24</v>
      </c>
      <c r="K604">
        <v>9323.57</v>
      </c>
      <c r="L604">
        <v>2326.75</v>
      </c>
      <c r="M604">
        <v>30360.81</v>
      </c>
      <c r="N604">
        <v>215911.24</v>
      </c>
      <c r="O604">
        <v>40.47</v>
      </c>
      <c r="P604" t="s">
        <v>35</v>
      </c>
      <c r="Q604" t="s">
        <v>36</v>
      </c>
      <c r="R604" t="s">
        <v>37</v>
      </c>
      <c r="S604" t="s">
        <v>118</v>
      </c>
      <c r="T604" t="s">
        <v>63</v>
      </c>
      <c r="U604">
        <v>0</v>
      </c>
      <c r="V604" s="1">
        <v>45640</v>
      </c>
      <c r="W604" s="1">
        <v>45649</v>
      </c>
      <c r="X604" s="1">
        <v>45673</v>
      </c>
      <c r="Y604" t="s">
        <v>54</v>
      </c>
      <c r="Z604" t="s">
        <v>55</v>
      </c>
      <c r="AA604" t="s">
        <v>65</v>
      </c>
      <c r="AB604" t="s">
        <v>76</v>
      </c>
      <c r="AC604" t="s">
        <v>57</v>
      </c>
      <c r="AD604" t="s">
        <v>67</v>
      </c>
    </row>
    <row r="605" spans="1:30" x14ac:dyDescent="0.3">
      <c r="A605" t="s">
        <v>1303</v>
      </c>
      <c r="B605" t="s">
        <v>1304</v>
      </c>
      <c r="C605" t="s">
        <v>70</v>
      </c>
      <c r="D605" t="s">
        <v>33</v>
      </c>
      <c r="E605" t="s">
        <v>34</v>
      </c>
      <c r="F605">
        <v>745</v>
      </c>
      <c r="G605">
        <v>204.35</v>
      </c>
      <c r="H605">
        <v>0.05</v>
      </c>
      <c r="I605">
        <v>144628.71</v>
      </c>
      <c r="J605">
        <v>83553.94</v>
      </c>
      <c r="K605">
        <v>4631.9799999999996</v>
      </c>
      <c r="L605">
        <v>1221.76</v>
      </c>
      <c r="M605">
        <v>14770.57</v>
      </c>
      <c r="N605">
        <v>40450.46</v>
      </c>
      <c r="O605">
        <v>27.97</v>
      </c>
      <c r="P605" t="s">
        <v>35</v>
      </c>
      <c r="Q605" t="s">
        <v>111</v>
      </c>
      <c r="R605" t="s">
        <v>37</v>
      </c>
      <c r="S605" t="s">
        <v>118</v>
      </c>
      <c r="T605" t="s">
        <v>39</v>
      </c>
      <c r="U605">
        <v>10</v>
      </c>
      <c r="V605" s="1">
        <v>45327</v>
      </c>
      <c r="W605" s="1">
        <v>45332</v>
      </c>
      <c r="X605" s="1">
        <v>45352</v>
      </c>
      <c r="Y605" t="s">
        <v>40</v>
      </c>
      <c r="Z605" t="s">
        <v>147</v>
      </c>
      <c r="AA605" t="s">
        <v>56</v>
      </c>
      <c r="AB605" t="s">
        <v>43</v>
      </c>
      <c r="AC605" t="s">
        <v>44</v>
      </c>
      <c r="AD605" t="s">
        <v>58</v>
      </c>
    </row>
    <row r="606" spans="1:30" x14ac:dyDescent="0.3">
      <c r="A606" t="s">
        <v>1305</v>
      </c>
      <c r="B606" t="s">
        <v>1306</v>
      </c>
      <c r="C606" t="s">
        <v>135</v>
      </c>
      <c r="D606" t="s">
        <v>159</v>
      </c>
      <c r="E606" t="s">
        <v>160</v>
      </c>
      <c r="F606">
        <v>1695</v>
      </c>
      <c r="G606">
        <v>407.32</v>
      </c>
      <c r="H606">
        <v>0.05</v>
      </c>
      <c r="I606">
        <v>655887.03</v>
      </c>
      <c r="J606">
        <v>357922.62</v>
      </c>
      <c r="K606">
        <v>8832.89</v>
      </c>
      <c r="L606">
        <v>1213.57</v>
      </c>
      <c r="M606">
        <v>42940.4</v>
      </c>
      <c r="N606">
        <v>244977.55</v>
      </c>
      <c r="O606">
        <v>37.35</v>
      </c>
      <c r="P606" t="s">
        <v>35</v>
      </c>
      <c r="Q606" t="s">
        <v>117</v>
      </c>
      <c r="R606" t="s">
        <v>51</v>
      </c>
      <c r="S606" t="s">
        <v>52</v>
      </c>
      <c r="T606" t="s">
        <v>112</v>
      </c>
      <c r="U606">
        <v>10</v>
      </c>
      <c r="V606" s="1">
        <v>45789</v>
      </c>
      <c r="W606" s="1">
        <v>45796</v>
      </c>
      <c r="X606" s="1">
        <v>45835</v>
      </c>
      <c r="Y606" t="s">
        <v>81</v>
      </c>
      <c r="Z606" t="s">
        <v>82</v>
      </c>
      <c r="AA606" t="s">
        <v>56</v>
      </c>
      <c r="AB606" t="s">
        <v>66</v>
      </c>
      <c r="AC606" t="s">
        <v>44</v>
      </c>
      <c r="AD606" t="s">
        <v>67</v>
      </c>
    </row>
    <row r="607" spans="1:30" x14ac:dyDescent="0.3">
      <c r="A607" t="s">
        <v>1307</v>
      </c>
      <c r="B607" t="s">
        <v>1308</v>
      </c>
      <c r="C607" t="s">
        <v>80</v>
      </c>
      <c r="D607" t="s">
        <v>48</v>
      </c>
      <c r="E607" t="s">
        <v>49</v>
      </c>
      <c r="F607">
        <v>797</v>
      </c>
      <c r="G607">
        <v>73.599999999999994</v>
      </c>
      <c r="H607">
        <v>0.05</v>
      </c>
      <c r="I607">
        <v>55726.239999999998</v>
      </c>
      <c r="J607">
        <v>41472.6</v>
      </c>
      <c r="K607">
        <v>8209.82</v>
      </c>
      <c r="L607">
        <v>1212.07</v>
      </c>
      <c r="M607">
        <v>4874.4799999999996</v>
      </c>
      <c r="N607">
        <v>-42.73</v>
      </c>
      <c r="O607">
        <v>-0.08</v>
      </c>
      <c r="P607" t="s">
        <v>35</v>
      </c>
      <c r="Q607" t="s">
        <v>111</v>
      </c>
      <c r="R607" t="s">
        <v>74</v>
      </c>
      <c r="S607" t="s">
        <v>118</v>
      </c>
      <c r="T607" t="s">
        <v>112</v>
      </c>
      <c r="U607">
        <v>7</v>
      </c>
      <c r="V607" s="1">
        <v>45445</v>
      </c>
      <c r="W607" s="1">
        <v>45446</v>
      </c>
      <c r="X607" s="1">
        <v>45480</v>
      </c>
      <c r="Y607" t="s">
        <v>81</v>
      </c>
      <c r="Z607" t="s">
        <v>150</v>
      </c>
      <c r="AA607" t="s">
        <v>65</v>
      </c>
      <c r="AB607" t="s">
        <v>66</v>
      </c>
      <c r="AC607" t="s">
        <v>57</v>
      </c>
      <c r="AD607" t="s">
        <v>58</v>
      </c>
    </row>
    <row r="608" spans="1:30" x14ac:dyDescent="0.3">
      <c r="A608" t="s">
        <v>1309</v>
      </c>
      <c r="B608" t="s">
        <v>1310</v>
      </c>
      <c r="C608" t="s">
        <v>80</v>
      </c>
      <c r="D608" t="s">
        <v>33</v>
      </c>
      <c r="E608" t="s">
        <v>34</v>
      </c>
      <c r="F608">
        <v>1827</v>
      </c>
      <c r="G608">
        <v>255.02</v>
      </c>
      <c r="H608">
        <v>0.1</v>
      </c>
      <c r="I608">
        <v>419329.39</v>
      </c>
      <c r="J608">
        <v>194997.41</v>
      </c>
      <c r="K608">
        <v>9190.26</v>
      </c>
      <c r="L608">
        <v>1170.96</v>
      </c>
      <c r="M608">
        <v>26237.55</v>
      </c>
      <c r="N608">
        <v>187733.21</v>
      </c>
      <c r="O608">
        <v>44.77</v>
      </c>
      <c r="P608" t="s">
        <v>35</v>
      </c>
      <c r="Q608" t="s">
        <v>193</v>
      </c>
      <c r="R608" t="s">
        <v>51</v>
      </c>
      <c r="S608" t="s">
        <v>118</v>
      </c>
      <c r="T608" t="s">
        <v>39</v>
      </c>
      <c r="U608">
        <v>0</v>
      </c>
      <c r="V608" s="1">
        <v>45983</v>
      </c>
      <c r="W608" s="1">
        <v>45988</v>
      </c>
      <c r="X608" s="1">
        <v>46010</v>
      </c>
      <c r="Y608" t="s">
        <v>54</v>
      </c>
      <c r="Z608" t="s">
        <v>92</v>
      </c>
      <c r="AA608" t="s">
        <v>83</v>
      </c>
      <c r="AB608" t="s">
        <v>66</v>
      </c>
      <c r="AC608" t="s">
        <v>57</v>
      </c>
      <c r="AD608" t="s">
        <v>45</v>
      </c>
    </row>
    <row r="609" spans="1:30" x14ac:dyDescent="0.3">
      <c r="A609" t="s">
        <v>1311</v>
      </c>
      <c r="B609" t="s">
        <v>1312</v>
      </c>
      <c r="C609" t="s">
        <v>135</v>
      </c>
      <c r="D609" t="s">
        <v>101</v>
      </c>
      <c r="E609" t="s">
        <v>102</v>
      </c>
      <c r="F609">
        <v>1270</v>
      </c>
      <c r="G609">
        <v>73.61</v>
      </c>
      <c r="H609">
        <v>0</v>
      </c>
      <c r="I609">
        <v>93484.7</v>
      </c>
      <c r="J609">
        <v>56967.76</v>
      </c>
      <c r="K609">
        <v>6245.11</v>
      </c>
      <c r="L609">
        <v>608.17999999999995</v>
      </c>
      <c r="M609">
        <v>6870.99</v>
      </c>
      <c r="N609">
        <v>22792.66</v>
      </c>
      <c r="O609">
        <v>24.38</v>
      </c>
      <c r="P609" t="s">
        <v>35</v>
      </c>
      <c r="Q609" t="s">
        <v>90</v>
      </c>
      <c r="R609" t="s">
        <v>74</v>
      </c>
      <c r="S609" t="s">
        <v>38</v>
      </c>
      <c r="T609" t="s">
        <v>63</v>
      </c>
      <c r="U609">
        <v>15</v>
      </c>
      <c r="V609" s="1">
        <v>45421</v>
      </c>
      <c r="W609" s="1">
        <v>45424</v>
      </c>
      <c r="X609" s="1">
        <v>45457</v>
      </c>
      <c r="Y609" t="s">
        <v>81</v>
      </c>
      <c r="Z609" t="s">
        <v>82</v>
      </c>
      <c r="AA609" t="s">
        <v>83</v>
      </c>
      <c r="AB609" t="s">
        <v>76</v>
      </c>
      <c r="AC609" t="s">
        <v>123</v>
      </c>
      <c r="AD609" t="s">
        <v>67</v>
      </c>
    </row>
    <row r="610" spans="1:30" x14ac:dyDescent="0.3">
      <c r="A610" t="s">
        <v>1313</v>
      </c>
      <c r="B610" t="s">
        <v>1314</v>
      </c>
      <c r="C610" t="s">
        <v>135</v>
      </c>
      <c r="D610" t="s">
        <v>71</v>
      </c>
      <c r="E610" t="s">
        <v>72</v>
      </c>
      <c r="F610">
        <v>128</v>
      </c>
      <c r="G610">
        <v>90.44</v>
      </c>
      <c r="H610">
        <v>0</v>
      </c>
      <c r="I610">
        <v>11576.32</v>
      </c>
      <c r="J610">
        <v>6535.69</v>
      </c>
      <c r="K610">
        <v>14713.86</v>
      </c>
      <c r="L610">
        <v>328.42</v>
      </c>
      <c r="M610">
        <v>1305.1600000000001</v>
      </c>
      <c r="N610">
        <v>-11306.81</v>
      </c>
      <c r="O610">
        <v>-97.67</v>
      </c>
      <c r="P610" t="s">
        <v>35</v>
      </c>
      <c r="Q610" t="s">
        <v>50</v>
      </c>
      <c r="R610" t="s">
        <v>51</v>
      </c>
      <c r="S610" t="s">
        <v>52</v>
      </c>
      <c r="T610" t="s">
        <v>63</v>
      </c>
      <c r="U610">
        <v>10</v>
      </c>
      <c r="V610" s="1">
        <v>45601</v>
      </c>
      <c r="W610" s="1">
        <v>45608</v>
      </c>
      <c r="X610" s="1">
        <v>45623</v>
      </c>
      <c r="Y610" t="s">
        <v>54</v>
      </c>
      <c r="Z610" t="s">
        <v>92</v>
      </c>
      <c r="AA610" t="s">
        <v>56</v>
      </c>
      <c r="AB610" t="s">
        <v>66</v>
      </c>
      <c r="AC610" t="s">
        <v>93</v>
      </c>
      <c r="AD610" t="s">
        <v>45</v>
      </c>
    </row>
    <row r="611" spans="1:30" x14ac:dyDescent="0.3">
      <c r="A611" t="s">
        <v>1315</v>
      </c>
      <c r="B611" t="s">
        <v>1316</v>
      </c>
      <c r="C611" t="s">
        <v>80</v>
      </c>
      <c r="D611" t="s">
        <v>48</v>
      </c>
      <c r="E611" t="s">
        <v>49</v>
      </c>
      <c r="F611">
        <v>1799</v>
      </c>
      <c r="G611">
        <v>400.99</v>
      </c>
      <c r="H611">
        <v>0</v>
      </c>
      <c r="I611">
        <v>721381.01</v>
      </c>
      <c r="J611">
        <v>405611.56</v>
      </c>
      <c r="K611">
        <v>7357.32</v>
      </c>
      <c r="L611">
        <v>2306.09</v>
      </c>
      <c r="M611">
        <v>45948.05</v>
      </c>
      <c r="N611">
        <v>260157.99</v>
      </c>
      <c r="O611">
        <v>36.06</v>
      </c>
      <c r="P611" t="s">
        <v>35</v>
      </c>
      <c r="Q611" t="s">
        <v>73</v>
      </c>
      <c r="R611" t="s">
        <v>51</v>
      </c>
      <c r="S611" t="s">
        <v>52</v>
      </c>
      <c r="T611" t="s">
        <v>112</v>
      </c>
      <c r="U611">
        <v>0</v>
      </c>
      <c r="V611" s="1">
        <v>45482</v>
      </c>
      <c r="W611" s="1">
        <v>45487</v>
      </c>
      <c r="X611" s="1">
        <v>45511</v>
      </c>
      <c r="Y611" t="s">
        <v>103</v>
      </c>
      <c r="Z611" t="s">
        <v>119</v>
      </c>
      <c r="AA611" t="s">
        <v>42</v>
      </c>
      <c r="AB611" t="s">
        <v>76</v>
      </c>
      <c r="AC611" t="s">
        <v>98</v>
      </c>
      <c r="AD611" t="s">
        <v>67</v>
      </c>
    </row>
    <row r="612" spans="1:30" x14ac:dyDescent="0.3">
      <c r="A612" t="s">
        <v>1317</v>
      </c>
      <c r="B612" t="s">
        <v>1318</v>
      </c>
      <c r="C612" t="s">
        <v>87</v>
      </c>
      <c r="D612" t="s">
        <v>107</v>
      </c>
      <c r="E612" t="s">
        <v>108</v>
      </c>
      <c r="F612">
        <v>612</v>
      </c>
      <c r="G612">
        <v>148.19</v>
      </c>
      <c r="H612">
        <v>0.1</v>
      </c>
      <c r="I612">
        <v>81623.05</v>
      </c>
      <c r="J612">
        <v>39109.22</v>
      </c>
      <c r="K612">
        <v>3759.96</v>
      </c>
      <c r="L612">
        <v>2156.12</v>
      </c>
      <c r="M612">
        <v>3436.8</v>
      </c>
      <c r="N612">
        <v>33160.949999999997</v>
      </c>
      <c r="O612">
        <v>40.630000000000003</v>
      </c>
      <c r="P612" t="s">
        <v>35</v>
      </c>
      <c r="Q612" t="s">
        <v>203</v>
      </c>
      <c r="R612" t="s">
        <v>74</v>
      </c>
      <c r="S612" t="s">
        <v>118</v>
      </c>
      <c r="T612" t="s">
        <v>112</v>
      </c>
      <c r="U612">
        <v>15</v>
      </c>
      <c r="V612" s="1">
        <v>45918</v>
      </c>
      <c r="W612" s="1">
        <v>45923</v>
      </c>
      <c r="X612" s="1">
        <v>45961</v>
      </c>
      <c r="Y612" t="s">
        <v>103</v>
      </c>
      <c r="Z612" t="s">
        <v>104</v>
      </c>
      <c r="AA612" t="s">
        <v>65</v>
      </c>
      <c r="AB612" t="s">
        <v>66</v>
      </c>
      <c r="AC612" t="s">
        <v>57</v>
      </c>
      <c r="AD612" t="s">
        <v>67</v>
      </c>
    </row>
    <row r="613" spans="1:30" x14ac:dyDescent="0.3">
      <c r="A613" t="s">
        <v>1319</v>
      </c>
      <c r="B613" t="s">
        <v>1320</v>
      </c>
      <c r="C613" t="s">
        <v>70</v>
      </c>
      <c r="D613" t="s">
        <v>71</v>
      </c>
      <c r="E613" t="s">
        <v>72</v>
      </c>
      <c r="F613">
        <v>1734</v>
      </c>
      <c r="G613">
        <v>233.3</v>
      </c>
      <c r="H613">
        <v>0.15</v>
      </c>
      <c r="I613">
        <v>343860.87</v>
      </c>
      <c r="J613">
        <v>242871.27</v>
      </c>
      <c r="K613">
        <v>7735.13</v>
      </c>
      <c r="L613">
        <v>1643.5</v>
      </c>
      <c r="M613">
        <v>12723.31</v>
      </c>
      <c r="N613">
        <v>78887.66</v>
      </c>
      <c r="O613">
        <v>22.94</v>
      </c>
      <c r="P613" t="s">
        <v>35</v>
      </c>
      <c r="Q613" t="s">
        <v>111</v>
      </c>
      <c r="R613" t="s">
        <v>51</v>
      </c>
      <c r="S613" t="s">
        <v>52</v>
      </c>
      <c r="T613" t="s">
        <v>63</v>
      </c>
      <c r="U613">
        <v>10</v>
      </c>
      <c r="V613" s="1">
        <v>45691</v>
      </c>
      <c r="W613" s="1">
        <v>45696</v>
      </c>
      <c r="X613" s="1">
        <v>45712</v>
      </c>
      <c r="Y613" t="s">
        <v>40</v>
      </c>
      <c r="Z613" t="s">
        <v>147</v>
      </c>
      <c r="AA613" t="s">
        <v>56</v>
      </c>
      <c r="AB613" t="s">
        <v>66</v>
      </c>
      <c r="AC613" t="s">
        <v>57</v>
      </c>
      <c r="AD613" t="s">
        <v>67</v>
      </c>
    </row>
    <row r="614" spans="1:30" x14ac:dyDescent="0.3">
      <c r="A614" t="s">
        <v>1321</v>
      </c>
      <c r="B614" t="s">
        <v>1322</v>
      </c>
      <c r="C614" t="s">
        <v>87</v>
      </c>
      <c r="D614" t="s">
        <v>61</v>
      </c>
      <c r="E614" t="s">
        <v>62</v>
      </c>
      <c r="F614">
        <v>1431</v>
      </c>
      <c r="G614">
        <v>244.34</v>
      </c>
      <c r="H614">
        <v>0.05</v>
      </c>
      <c r="I614">
        <v>332168.01</v>
      </c>
      <c r="J614">
        <v>211743.42</v>
      </c>
      <c r="K614">
        <v>2917.65</v>
      </c>
      <c r="L614">
        <v>1119.72</v>
      </c>
      <c r="M614">
        <v>20977.43</v>
      </c>
      <c r="N614">
        <v>95409.79</v>
      </c>
      <c r="O614">
        <v>28.72</v>
      </c>
      <c r="P614" t="s">
        <v>35</v>
      </c>
      <c r="Q614" t="s">
        <v>132</v>
      </c>
      <c r="R614" t="s">
        <v>51</v>
      </c>
      <c r="S614" t="s">
        <v>38</v>
      </c>
      <c r="T614" t="s">
        <v>39</v>
      </c>
      <c r="U614">
        <v>15</v>
      </c>
      <c r="V614" s="1">
        <v>45315</v>
      </c>
      <c r="W614" s="1">
        <v>45320</v>
      </c>
      <c r="X614" s="1">
        <v>45347</v>
      </c>
      <c r="Y614" t="s">
        <v>40</v>
      </c>
      <c r="Z614" t="s">
        <v>64</v>
      </c>
      <c r="AA614" t="s">
        <v>65</v>
      </c>
      <c r="AB614" t="s">
        <v>66</v>
      </c>
      <c r="AC614" t="s">
        <v>77</v>
      </c>
      <c r="AD614" t="s">
        <v>58</v>
      </c>
    </row>
    <row r="615" spans="1:30" x14ac:dyDescent="0.3">
      <c r="A615" t="s">
        <v>1323</v>
      </c>
      <c r="B615" t="s">
        <v>1324</v>
      </c>
      <c r="C615" t="s">
        <v>135</v>
      </c>
      <c r="D615" t="s">
        <v>33</v>
      </c>
      <c r="E615" t="s">
        <v>34</v>
      </c>
      <c r="F615">
        <v>1218</v>
      </c>
      <c r="G615">
        <v>158.88999999999999</v>
      </c>
      <c r="H615">
        <v>0.05</v>
      </c>
      <c r="I615">
        <v>183851.62</v>
      </c>
      <c r="J615">
        <v>125030.57</v>
      </c>
      <c r="K615">
        <v>14773.55</v>
      </c>
      <c r="L615">
        <v>2938.8</v>
      </c>
      <c r="M615">
        <v>13790.17</v>
      </c>
      <c r="N615">
        <v>27318.53</v>
      </c>
      <c r="O615">
        <v>14.86</v>
      </c>
      <c r="P615" t="s">
        <v>35</v>
      </c>
      <c r="Q615" t="s">
        <v>203</v>
      </c>
      <c r="R615" t="s">
        <v>74</v>
      </c>
      <c r="S615" t="s">
        <v>52</v>
      </c>
      <c r="T615" t="s">
        <v>53</v>
      </c>
      <c r="U615">
        <v>10</v>
      </c>
      <c r="V615" s="1">
        <v>45652</v>
      </c>
      <c r="W615" s="1">
        <v>45656</v>
      </c>
      <c r="X615" s="1">
        <v>45690</v>
      </c>
      <c r="Y615" t="s">
        <v>54</v>
      </c>
      <c r="Z615" t="s">
        <v>55</v>
      </c>
      <c r="AA615" t="s">
        <v>83</v>
      </c>
      <c r="AB615" t="s">
        <v>76</v>
      </c>
      <c r="AC615" t="s">
        <v>98</v>
      </c>
      <c r="AD615" t="s">
        <v>67</v>
      </c>
    </row>
    <row r="616" spans="1:30" x14ac:dyDescent="0.3">
      <c r="A616" t="s">
        <v>1325</v>
      </c>
      <c r="B616" t="s">
        <v>708</v>
      </c>
      <c r="C616" t="s">
        <v>70</v>
      </c>
      <c r="D616" t="s">
        <v>61</v>
      </c>
      <c r="E616" t="s">
        <v>62</v>
      </c>
      <c r="F616">
        <v>1599</v>
      </c>
      <c r="G616">
        <v>242.68</v>
      </c>
      <c r="H616">
        <v>0.15</v>
      </c>
      <c r="I616">
        <v>329838.52</v>
      </c>
      <c r="J616">
        <v>163959.54</v>
      </c>
      <c r="L616">
        <v>1260.1600000000001</v>
      </c>
      <c r="M616">
        <v>6706.85</v>
      </c>
      <c r="N616">
        <v>144748.51</v>
      </c>
      <c r="O616">
        <v>43.88</v>
      </c>
      <c r="P616" t="s">
        <v>35</v>
      </c>
      <c r="Q616" t="s">
        <v>96</v>
      </c>
      <c r="R616" t="s">
        <v>74</v>
      </c>
      <c r="S616" t="s">
        <v>118</v>
      </c>
      <c r="T616" t="s">
        <v>112</v>
      </c>
      <c r="U616">
        <v>0</v>
      </c>
      <c r="V616" s="1">
        <v>45634</v>
      </c>
      <c r="W616" s="1">
        <v>45642</v>
      </c>
      <c r="X616" s="1">
        <v>45668</v>
      </c>
      <c r="Y616" t="s">
        <v>54</v>
      </c>
      <c r="Z616" t="s">
        <v>55</v>
      </c>
      <c r="AA616" t="s">
        <v>83</v>
      </c>
      <c r="AB616" t="s">
        <v>76</v>
      </c>
      <c r="AC616" t="s">
        <v>44</v>
      </c>
      <c r="AD616" t="s">
        <v>58</v>
      </c>
    </row>
    <row r="617" spans="1:30" x14ac:dyDescent="0.3">
      <c r="A617" t="s">
        <v>1326</v>
      </c>
      <c r="B617" t="s">
        <v>1327</v>
      </c>
      <c r="C617" t="s">
        <v>135</v>
      </c>
      <c r="D617" t="s">
        <v>140</v>
      </c>
      <c r="E617" t="s">
        <v>49</v>
      </c>
      <c r="F617">
        <v>509</v>
      </c>
      <c r="G617">
        <v>86.51</v>
      </c>
      <c r="H617">
        <v>0</v>
      </c>
      <c r="I617">
        <v>44033.59</v>
      </c>
      <c r="J617">
        <v>27735.46</v>
      </c>
      <c r="K617">
        <v>11116.15</v>
      </c>
      <c r="L617">
        <v>2841.92</v>
      </c>
      <c r="M617">
        <v>2311.85</v>
      </c>
      <c r="N617">
        <v>28.21</v>
      </c>
      <c r="O617">
        <v>0.06</v>
      </c>
      <c r="P617" t="s">
        <v>35</v>
      </c>
      <c r="Q617" t="s">
        <v>122</v>
      </c>
      <c r="R617" t="s">
        <v>74</v>
      </c>
      <c r="S617" t="s">
        <v>38</v>
      </c>
      <c r="T617" t="s">
        <v>112</v>
      </c>
      <c r="U617">
        <v>15</v>
      </c>
      <c r="V617" s="1">
        <v>45547</v>
      </c>
      <c r="W617" s="1">
        <v>45550</v>
      </c>
      <c r="X617" s="1">
        <v>45591</v>
      </c>
      <c r="Y617" t="s">
        <v>103</v>
      </c>
      <c r="Z617" t="s">
        <v>104</v>
      </c>
      <c r="AA617" t="s">
        <v>42</v>
      </c>
      <c r="AB617" t="s">
        <v>76</v>
      </c>
      <c r="AC617" t="s">
        <v>84</v>
      </c>
      <c r="AD617" t="s">
        <v>67</v>
      </c>
    </row>
    <row r="618" spans="1:30" x14ac:dyDescent="0.3">
      <c r="A618" t="s">
        <v>1328</v>
      </c>
      <c r="B618" t="s">
        <v>1329</v>
      </c>
      <c r="C618" t="s">
        <v>80</v>
      </c>
      <c r="D618" t="s">
        <v>88</v>
      </c>
      <c r="E618" t="s">
        <v>89</v>
      </c>
      <c r="F618">
        <v>408</v>
      </c>
      <c r="G618">
        <v>246.64</v>
      </c>
      <c r="H618">
        <v>0.05</v>
      </c>
      <c r="I618">
        <v>95597.66</v>
      </c>
      <c r="J618">
        <v>52274.45</v>
      </c>
      <c r="K618">
        <v>4748.24</v>
      </c>
      <c r="L618">
        <v>2693.89</v>
      </c>
      <c r="M618">
        <v>3890.89</v>
      </c>
      <c r="N618">
        <v>31990.19</v>
      </c>
      <c r="O618">
        <v>33.46</v>
      </c>
      <c r="P618" t="s">
        <v>35</v>
      </c>
      <c r="Q618" t="s">
        <v>132</v>
      </c>
      <c r="R618" t="s">
        <v>51</v>
      </c>
      <c r="S618" t="s">
        <v>38</v>
      </c>
      <c r="T618" t="s">
        <v>39</v>
      </c>
      <c r="U618">
        <v>2</v>
      </c>
      <c r="V618" s="1">
        <v>45764</v>
      </c>
      <c r="W618" s="1">
        <v>45772</v>
      </c>
      <c r="X618" s="1">
        <v>45800</v>
      </c>
      <c r="Y618" t="s">
        <v>81</v>
      </c>
      <c r="Z618" t="s">
        <v>165</v>
      </c>
      <c r="AA618" t="s">
        <v>56</v>
      </c>
      <c r="AB618" t="s">
        <v>76</v>
      </c>
      <c r="AC618" t="s">
        <v>77</v>
      </c>
      <c r="AD618" t="s">
        <v>67</v>
      </c>
    </row>
    <row r="619" spans="1:30" x14ac:dyDescent="0.3">
      <c r="A619" t="s">
        <v>1330</v>
      </c>
      <c r="B619" t="s">
        <v>1331</v>
      </c>
      <c r="C619" t="s">
        <v>32</v>
      </c>
      <c r="D619" t="s">
        <v>33</v>
      </c>
      <c r="E619" t="s">
        <v>34</v>
      </c>
      <c r="F619">
        <v>64</v>
      </c>
      <c r="G619">
        <v>379.33</v>
      </c>
      <c r="H619">
        <v>0.15</v>
      </c>
      <c r="I619">
        <v>20635.55</v>
      </c>
      <c r="J619">
        <v>14653.69</v>
      </c>
      <c r="K619">
        <v>14935.25</v>
      </c>
      <c r="L619">
        <v>2600.29</v>
      </c>
      <c r="M619">
        <v>557.91</v>
      </c>
      <c r="N619">
        <v>-12111.59</v>
      </c>
      <c r="O619">
        <v>-58.69</v>
      </c>
      <c r="P619" t="s">
        <v>35</v>
      </c>
      <c r="Q619" t="s">
        <v>90</v>
      </c>
      <c r="R619" t="s">
        <v>51</v>
      </c>
      <c r="S619" t="s">
        <v>52</v>
      </c>
      <c r="T619" t="s">
        <v>53</v>
      </c>
      <c r="U619">
        <v>0</v>
      </c>
      <c r="V619" s="1">
        <v>45719</v>
      </c>
      <c r="W619" s="1">
        <v>45724</v>
      </c>
      <c r="X619" s="1">
        <v>45751</v>
      </c>
      <c r="Y619" t="s">
        <v>40</v>
      </c>
      <c r="Z619" t="s">
        <v>41</v>
      </c>
      <c r="AA619" t="s">
        <v>83</v>
      </c>
      <c r="AB619" t="s">
        <v>43</v>
      </c>
      <c r="AC619" t="s">
        <v>98</v>
      </c>
      <c r="AD619" t="s">
        <v>58</v>
      </c>
    </row>
    <row r="620" spans="1:30" x14ac:dyDescent="0.3">
      <c r="A620" t="s">
        <v>1332</v>
      </c>
      <c r="B620" t="s">
        <v>1333</v>
      </c>
      <c r="C620" t="s">
        <v>135</v>
      </c>
      <c r="D620" t="s">
        <v>71</v>
      </c>
      <c r="E620" t="s">
        <v>72</v>
      </c>
      <c r="F620">
        <v>868</v>
      </c>
      <c r="G620">
        <v>363.98</v>
      </c>
      <c r="H620">
        <v>0.15</v>
      </c>
      <c r="I620">
        <v>268544.44</v>
      </c>
      <c r="J620">
        <v>155373.51999999999</v>
      </c>
      <c r="K620">
        <v>2298.8200000000002</v>
      </c>
      <c r="L620">
        <v>523.35</v>
      </c>
      <c r="M620">
        <v>12420.16</v>
      </c>
      <c r="N620">
        <v>97928.59</v>
      </c>
      <c r="O620">
        <v>36.47</v>
      </c>
      <c r="P620" t="s">
        <v>35</v>
      </c>
      <c r="Q620" t="s">
        <v>132</v>
      </c>
      <c r="R620" t="s">
        <v>37</v>
      </c>
      <c r="S620" t="s">
        <v>118</v>
      </c>
      <c r="T620" t="s">
        <v>63</v>
      </c>
      <c r="U620">
        <v>0</v>
      </c>
      <c r="V620" s="1">
        <v>45885</v>
      </c>
      <c r="W620" s="1">
        <v>45887</v>
      </c>
      <c r="X620" s="1">
        <v>45903</v>
      </c>
      <c r="Y620" t="s">
        <v>103</v>
      </c>
      <c r="Z620" t="s">
        <v>177</v>
      </c>
      <c r="AA620" t="s">
        <v>56</v>
      </c>
      <c r="AB620" t="s">
        <v>76</v>
      </c>
      <c r="AC620" t="s">
        <v>57</v>
      </c>
      <c r="AD620" t="s">
        <v>45</v>
      </c>
    </row>
    <row r="621" spans="1:30" x14ac:dyDescent="0.3">
      <c r="A621" t="s">
        <v>1334</v>
      </c>
      <c r="B621" t="s">
        <v>1335</v>
      </c>
      <c r="C621" t="s">
        <v>87</v>
      </c>
      <c r="D621" t="s">
        <v>33</v>
      </c>
      <c r="E621" t="s">
        <v>34</v>
      </c>
      <c r="F621">
        <v>988</v>
      </c>
      <c r="G621">
        <v>451.61</v>
      </c>
      <c r="H621">
        <v>0.15</v>
      </c>
      <c r="I621">
        <v>379262.08</v>
      </c>
      <c r="J621">
        <v>256286.63</v>
      </c>
      <c r="K621">
        <v>11476.22</v>
      </c>
      <c r="L621">
        <v>1093.08</v>
      </c>
      <c r="M621">
        <v>33723.760000000002</v>
      </c>
      <c r="N621">
        <v>76682.39</v>
      </c>
      <c r="O621">
        <v>20.22</v>
      </c>
      <c r="P621" t="s">
        <v>35</v>
      </c>
      <c r="Q621" t="s">
        <v>122</v>
      </c>
      <c r="R621" t="s">
        <v>37</v>
      </c>
      <c r="S621" t="s">
        <v>97</v>
      </c>
      <c r="T621" t="s">
        <v>53</v>
      </c>
      <c r="U621">
        <v>4</v>
      </c>
      <c r="V621" s="1">
        <v>45630</v>
      </c>
      <c r="W621" s="1">
        <v>45638</v>
      </c>
      <c r="X621" s="1">
        <v>45665</v>
      </c>
      <c r="Y621" t="s">
        <v>54</v>
      </c>
      <c r="Z621" t="s">
        <v>55</v>
      </c>
      <c r="AA621" t="s">
        <v>65</v>
      </c>
      <c r="AB621" t="s">
        <v>76</v>
      </c>
      <c r="AC621" t="s">
        <v>57</v>
      </c>
      <c r="AD621" t="s">
        <v>45</v>
      </c>
    </row>
    <row r="622" spans="1:30" x14ac:dyDescent="0.3">
      <c r="A622" t="s">
        <v>1336</v>
      </c>
      <c r="B622" t="s">
        <v>1337</v>
      </c>
      <c r="C622" t="s">
        <v>70</v>
      </c>
      <c r="D622" t="s">
        <v>71</v>
      </c>
      <c r="E622" t="s">
        <v>72</v>
      </c>
      <c r="F622">
        <v>1511</v>
      </c>
      <c r="G622">
        <v>159.78</v>
      </c>
      <c r="H622">
        <v>0.05</v>
      </c>
      <c r="I622">
        <v>229356.2</v>
      </c>
      <c r="J622">
        <v>142267.81</v>
      </c>
      <c r="K622">
        <v>4918.75</v>
      </c>
      <c r="L622">
        <v>2167.9299999999998</v>
      </c>
      <c r="M622">
        <v>20029.189999999999</v>
      </c>
      <c r="N622">
        <v>59972.52</v>
      </c>
      <c r="O622">
        <v>26.15</v>
      </c>
      <c r="P622" t="s">
        <v>35</v>
      </c>
      <c r="Q622" t="s">
        <v>73</v>
      </c>
      <c r="R622" t="s">
        <v>74</v>
      </c>
      <c r="S622" t="s">
        <v>97</v>
      </c>
      <c r="T622" t="s">
        <v>39</v>
      </c>
      <c r="U622">
        <v>0</v>
      </c>
      <c r="V622" s="1">
        <v>45450</v>
      </c>
      <c r="W622" s="1">
        <v>45453</v>
      </c>
      <c r="X622" s="1">
        <v>45477</v>
      </c>
      <c r="Y622" t="s">
        <v>81</v>
      </c>
      <c r="Z622" t="s">
        <v>150</v>
      </c>
      <c r="AA622" t="s">
        <v>42</v>
      </c>
      <c r="AB622" t="s">
        <v>43</v>
      </c>
      <c r="AC622" t="s">
        <v>57</v>
      </c>
      <c r="AD622" t="s">
        <v>58</v>
      </c>
    </row>
    <row r="623" spans="1:30" x14ac:dyDescent="0.3">
      <c r="A623" t="s">
        <v>1338</v>
      </c>
      <c r="B623" t="s">
        <v>1339</v>
      </c>
      <c r="C623" t="s">
        <v>70</v>
      </c>
      <c r="D623" t="s">
        <v>140</v>
      </c>
      <c r="E623" t="s">
        <v>49</v>
      </c>
      <c r="F623">
        <v>74</v>
      </c>
      <c r="G623">
        <v>144.52000000000001</v>
      </c>
      <c r="H623">
        <v>0.15</v>
      </c>
      <c r="I623">
        <v>9090.31</v>
      </c>
      <c r="J623">
        <v>5391.39</v>
      </c>
      <c r="K623">
        <v>13550.06</v>
      </c>
      <c r="L623">
        <v>2919.97</v>
      </c>
      <c r="M623">
        <v>767.09</v>
      </c>
      <c r="N623">
        <v>-13538.2</v>
      </c>
      <c r="O623">
        <v>-148.93</v>
      </c>
      <c r="P623" t="s">
        <v>35</v>
      </c>
      <c r="Q623" t="s">
        <v>90</v>
      </c>
      <c r="R623" t="s">
        <v>74</v>
      </c>
      <c r="S623" t="s">
        <v>97</v>
      </c>
      <c r="T623" t="s">
        <v>112</v>
      </c>
      <c r="U623">
        <v>7</v>
      </c>
      <c r="V623" s="1">
        <v>45893</v>
      </c>
      <c r="W623" s="1">
        <v>45902</v>
      </c>
      <c r="X623" s="1">
        <v>45930</v>
      </c>
      <c r="Y623" t="s">
        <v>103</v>
      </c>
      <c r="Z623" t="s">
        <v>177</v>
      </c>
      <c r="AA623" t="s">
        <v>42</v>
      </c>
      <c r="AB623" t="s">
        <v>66</v>
      </c>
      <c r="AC623" t="s">
        <v>84</v>
      </c>
      <c r="AD623" t="s">
        <v>58</v>
      </c>
    </row>
    <row r="624" spans="1:30" x14ac:dyDescent="0.3">
      <c r="A624" t="s">
        <v>1340</v>
      </c>
      <c r="B624" t="s">
        <v>1341</v>
      </c>
      <c r="C624" t="s">
        <v>87</v>
      </c>
      <c r="D624" t="s">
        <v>33</v>
      </c>
      <c r="E624" t="s">
        <v>34</v>
      </c>
      <c r="F624">
        <v>751</v>
      </c>
      <c r="G624">
        <v>127.92</v>
      </c>
      <c r="H624">
        <v>0.05</v>
      </c>
      <c r="I624">
        <v>91264.52</v>
      </c>
      <c r="J624">
        <v>47210.5</v>
      </c>
      <c r="K624">
        <v>4535.58</v>
      </c>
      <c r="L624">
        <v>2356.2399999999998</v>
      </c>
      <c r="M624">
        <v>9028.56</v>
      </c>
      <c r="N624">
        <v>28133.64</v>
      </c>
      <c r="O624">
        <v>30.83</v>
      </c>
      <c r="P624" t="s">
        <v>35</v>
      </c>
      <c r="Q624" t="s">
        <v>122</v>
      </c>
      <c r="R624" t="s">
        <v>74</v>
      </c>
      <c r="S624" t="s">
        <v>38</v>
      </c>
      <c r="T624" t="s">
        <v>63</v>
      </c>
      <c r="U624">
        <v>7</v>
      </c>
      <c r="V624" s="1">
        <v>45957</v>
      </c>
      <c r="W624" s="1">
        <v>45961</v>
      </c>
      <c r="X624" s="1">
        <v>45988</v>
      </c>
      <c r="Y624" t="s">
        <v>54</v>
      </c>
      <c r="Z624" t="s">
        <v>75</v>
      </c>
      <c r="AA624" t="s">
        <v>42</v>
      </c>
      <c r="AB624" t="s">
        <v>66</v>
      </c>
      <c r="AC624" t="s">
        <v>44</v>
      </c>
      <c r="AD624" t="s">
        <v>58</v>
      </c>
    </row>
    <row r="625" spans="1:30" x14ac:dyDescent="0.3">
      <c r="A625" t="s">
        <v>1342</v>
      </c>
      <c r="B625" t="s">
        <v>1343</v>
      </c>
      <c r="C625" t="s">
        <v>80</v>
      </c>
      <c r="D625" t="s">
        <v>159</v>
      </c>
      <c r="E625" t="s">
        <v>160</v>
      </c>
      <c r="F625">
        <v>1332</v>
      </c>
      <c r="G625">
        <v>67.44</v>
      </c>
      <c r="H625">
        <v>0.1</v>
      </c>
      <c r="I625">
        <v>80847.070000000007</v>
      </c>
      <c r="J625">
        <v>48688.12</v>
      </c>
      <c r="K625">
        <v>4436.37</v>
      </c>
      <c r="L625">
        <v>2888.8</v>
      </c>
      <c r="M625">
        <v>8461.5</v>
      </c>
      <c r="N625">
        <v>16372.28</v>
      </c>
      <c r="O625">
        <v>20.25</v>
      </c>
      <c r="P625" t="s">
        <v>35</v>
      </c>
      <c r="Q625" t="s">
        <v>36</v>
      </c>
      <c r="R625" t="s">
        <v>51</v>
      </c>
      <c r="S625" t="s">
        <v>97</v>
      </c>
      <c r="T625" t="s">
        <v>63</v>
      </c>
      <c r="U625">
        <v>0</v>
      </c>
      <c r="V625" s="1">
        <v>45842</v>
      </c>
      <c r="W625" s="1">
        <v>45844</v>
      </c>
      <c r="X625" s="1">
        <v>45863</v>
      </c>
      <c r="Y625" t="s">
        <v>103</v>
      </c>
      <c r="Z625" t="s">
        <v>119</v>
      </c>
      <c r="AA625" t="s">
        <v>42</v>
      </c>
      <c r="AB625" t="s">
        <v>43</v>
      </c>
      <c r="AC625" t="s">
        <v>44</v>
      </c>
      <c r="AD625" t="s">
        <v>67</v>
      </c>
    </row>
    <row r="626" spans="1:30" x14ac:dyDescent="0.3">
      <c r="A626" t="s">
        <v>1344</v>
      </c>
      <c r="B626" t="s">
        <v>1345</v>
      </c>
      <c r="C626" t="s">
        <v>80</v>
      </c>
      <c r="D626" t="s">
        <v>107</v>
      </c>
      <c r="E626" t="s">
        <v>108</v>
      </c>
      <c r="F626">
        <v>132</v>
      </c>
      <c r="G626">
        <v>490.1</v>
      </c>
      <c r="H626">
        <v>0.1</v>
      </c>
      <c r="I626">
        <v>58223.88</v>
      </c>
      <c r="J626">
        <v>35842.199999999997</v>
      </c>
      <c r="K626">
        <v>1824.71</v>
      </c>
      <c r="L626">
        <v>651.04</v>
      </c>
      <c r="M626">
        <v>6001.09</v>
      </c>
      <c r="N626">
        <v>13904.84</v>
      </c>
      <c r="O626">
        <v>23.88</v>
      </c>
      <c r="P626" t="s">
        <v>35</v>
      </c>
      <c r="Q626" t="s">
        <v>36</v>
      </c>
      <c r="R626" t="s">
        <v>74</v>
      </c>
      <c r="S626" t="s">
        <v>38</v>
      </c>
      <c r="T626" t="s">
        <v>112</v>
      </c>
      <c r="U626">
        <v>4</v>
      </c>
      <c r="V626" s="1">
        <v>45357</v>
      </c>
      <c r="W626" s="1">
        <v>45360</v>
      </c>
      <c r="X626" s="1">
        <v>45370</v>
      </c>
      <c r="Y626" t="s">
        <v>40</v>
      </c>
      <c r="Z626" t="s">
        <v>41</v>
      </c>
      <c r="AA626" t="s">
        <v>83</v>
      </c>
      <c r="AB626" t="s">
        <v>76</v>
      </c>
      <c r="AC626" t="s">
        <v>93</v>
      </c>
      <c r="AD626" t="s">
        <v>58</v>
      </c>
    </row>
    <row r="627" spans="1:30" x14ac:dyDescent="0.3">
      <c r="A627" t="s">
        <v>1346</v>
      </c>
      <c r="B627" t="s">
        <v>1347</v>
      </c>
      <c r="D627" t="s">
        <v>71</v>
      </c>
      <c r="E627" t="s">
        <v>72</v>
      </c>
      <c r="F627">
        <v>1667</v>
      </c>
      <c r="G627">
        <v>324.27</v>
      </c>
      <c r="H627">
        <v>0.05</v>
      </c>
      <c r="I627">
        <v>513530.19</v>
      </c>
      <c r="J627">
        <v>304774.89</v>
      </c>
      <c r="K627">
        <v>6907.52</v>
      </c>
      <c r="L627">
        <v>1480.5</v>
      </c>
      <c r="M627">
        <v>15399.53</v>
      </c>
      <c r="N627">
        <v>184967.75</v>
      </c>
      <c r="O627">
        <v>36.020000000000003</v>
      </c>
      <c r="P627" t="s">
        <v>35</v>
      </c>
      <c r="Q627" t="s">
        <v>117</v>
      </c>
      <c r="R627" t="s">
        <v>37</v>
      </c>
      <c r="S627" t="s">
        <v>118</v>
      </c>
      <c r="T627" t="s">
        <v>63</v>
      </c>
      <c r="U627">
        <v>15</v>
      </c>
      <c r="V627" s="1">
        <v>45895</v>
      </c>
      <c r="W627" s="1">
        <v>45899</v>
      </c>
      <c r="X627" s="1">
        <v>45928</v>
      </c>
      <c r="Y627" t="s">
        <v>103</v>
      </c>
      <c r="Z627" t="s">
        <v>177</v>
      </c>
      <c r="AA627" t="s">
        <v>83</v>
      </c>
      <c r="AB627" t="s">
        <v>76</v>
      </c>
      <c r="AC627" t="s">
        <v>57</v>
      </c>
      <c r="AD627" t="s">
        <v>67</v>
      </c>
    </row>
    <row r="628" spans="1:30" x14ac:dyDescent="0.3">
      <c r="A628" t="s">
        <v>1348</v>
      </c>
      <c r="B628" t="s">
        <v>1335</v>
      </c>
      <c r="C628" t="s">
        <v>87</v>
      </c>
      <c r="D628" t="s">
        <v>140</v>
      </c>
      <c r="E628" t="s">
        <v>49</v>
      </c>
      <c r="F628">
        <v>604</v>
      </c>
      <c r="G628">
        <v>256.45</v>
      </c>
      <c r="H628">
        <v>0.05</v>
      </c>
      <c r="I628">
        <v>147151.01</v>
      </c>
      <c r="J628">
        <v>80725.84</v>
      </c>
      <c r="K628">
        <v>7507.56</v>
      </c>
      <c r="L628">
        <v>922.89</v>
      </c>
      <c r="M628">
        <v>12438.38</v>
      </c>
      <c r="N628">
        <v>45556.34</v>
      </c>
      <c r="O628">
        <v>30.96</v>
      </c>
      <c r="P628" t="s">
        <v>35</v>
      </c>
      <c r="Q628" t="s">
        <v>111</v>
      </c>
      <c r="R628" t="s">
        <v>51</v>
      </c>
      <c r="S628" t="s">
        <v>118</v>
      </c>
      <c r="T628" t="s">
        <v>39</v>
      </c>
      <c r="U628">
        <v>2</v>
      </c>
      <c r="V628" s="1">
        <v>45562</v>
      </c>
      <c r="W628" s="1">
        <v>45571</v>
      </c>
      <c r="X628" s="1">
        <v>45588</v>
      </c>
      <c r="Y628" t="s">
        <v>103</v>
      </c>
      <c r="Z628" t="s">
        <v>104</v>
      </c>
      <c r="AA628" t="s">
        <v>42</v>
      </c>
      <c r="AB628" t="s">
        <v>66</v>
      </c>
      <c r="AC628" t="s">
        <v>123</v>
      </c>
      <c r="AD628" t="s">
        <v>67</v>
      </c>
    </row>
    <row r="629" spans="1:30" x14ac:dyDescent="0.3">
      <c r="A629" t="s">
        <v>1349</v>
      </c>
      <c r="B629" t="s">
        <v>1350</v>
      </c>
      <c r="C629" t="s">
        <v>80</v>
      </c>
      <c r="D629" t="s">
        <v>48</v>
      </c>
      <c r="E629" t="s">
        <v>49</v>
      </c>
      <c r="F629">
        <v>1013</v>
      </c>
      <c r="G629">
        <v>257.98</v>
      </c>
      <c r="H629">
        <v>0.05</v>
      </c>
      <c r="I629">
        <v>248267.05</v>
      </c>
      <c r="J629">
        <v>116603.05</v>
      </c>
      <c r="K629">
        <v>6764.22</v>
      </c>
      <c r="L629">
        <v>983.46</v>
      </c>
      <c r="M629">
        <v>27937.38</v>
      </c>
      <c r="N629">
        <v>95978.94</v>
      </c>
      <c r="O629">
        <v>38.659999999999997</v>
      </c>
      <c r="P629" t="s">
        <v>35</v>
      </c>
      <c r="Q629" t="s">
        <v>36</v>
      </c>
      <c r="R629" t="s">
        <v>51</v>
      </c>
      <c r="S629" t="s">
        <v>38</v>
      </c>
      <c r="T629" t="s">
        <v>53</v>
      </c>
      <c r="U629">
        <v>0</v>
      </c>
      <c r="V629" s="1">
        <v>45745</v>
      </c>
      <c r="W629" s="1">
        <v>45751</v>
      </c>
      <c r="X629" s="1">
        <v>45762</v>
      </c>
      <c r="Y629" t="s">
        <v>40</v>
      </c>
      <c r="Z629" t="s">
        <v>41</v>
      </c>
      <c r="AA629" t="s">
        <v>56</v>
      </c>
      <c r="AB629" t="s">
        <v>43</v>
      </c>
      <c r="AC629" t="s">
        <v>84</v>
      </c>
      <c r="AD629" t="s">
        <v>58</v>
      </c>
    </row>
    <row r="630" spans="1:30" x14ac:dyDescent="0.3">
      <c r="A630" t="s">
        <v>1351</v>
      </c>
      <c r="B630" t="s">
        <v>1352</v>
      </c>
      <c r="C630" t="s">
        <v>70</v>
      </c>
      <c r="D630" t="s">
        <v>130</v>
      </c>
      <c r="E630" t="s">
        <v>131</v>
      </c>
      <c r="F630">
        <v>1949</v>
      </c>
      <c r="G630">
        <v>312.57</v>
      </c>
      <c r="H630">
        <v>0.05</v>
      </c>
      <c r="I630">
        <v>578738.98</v>
      </c>
      <c r="J630">
        <v>316645.24</v>
      </c>
      <c r="K630">
        <v>3282.61</v>
      </c>
      <c r="L630">
        <v>1249.0999999999999</v>
      </c>
      <c r="M630">
        <v>21516.2</v>
      </c>
      <c r="N630">
        <v>236045.83</v>
      </c>
      <c r="O630">
        <v>40.79</v>
      </c>
      <c r="P630" t="s">
        <v>35</v>
      </c>
      <c r="Q630" t="s">
        <v>96</v>
      </c>
      <c r="R630" t="s">
        <v>51</v>
      </c>
      <c r="S630" t="s">
        <v>91</v>
      </c>
      <c r="T630" t="s">
        <v>63</v>
      </c>
      <c r="U630">
        <v>0</v>
      </c>
      <c r="V630" s="1">
        <v>45453</v>
      </c>
      <c r="W630" s="1">
        <v>45463</v>
      </c>
      <c r="X630" s="1">
        <v>45478</v>
      </c>
      <c r="Y630" t="s">
        <v>81</v>
      </c>
      <c r="Z630" t="s">
        <v>150</v>
      </c>
      <c r="AA630" t="s">
        <v>56</v>
      </c>
      <c r="AB630" t="s">
        <v>66</v>
      </c>
      <c r="AC630" t="s">
        <v>98</v>
      </c>
      <c r="AD630" t="s">
        <v>67</v>
      </c>
    </row>
    <row r="631" spans="1:30" x14ac:dyDescent="0.3">
      <c r="A631" t="s">
        <v>1353</v>
      </c>
      <c r="B631" t="s">
        <v>1354</v>
      </c>
      <c r="C631" t="s">
        <v>135</v>
      </c>
      <c r="D631" t="s">
        <v>71</v>
      </c>
      <c r="E631" t="s">
        <v>72</v>
      </c>
      <c r="F631">
        <v>346</v>
      </c>
      <c r="G631">
        <v>166.99</v>
      </c>
      <c r="H631">
        <v>0.1</v>
      </c>
      <c r="I631">
        <v>52000.69</v>
      </c>
      <c r="J631">
        <v>36336.49</v>
      </c>
      <c r="K631">
        <v>5072.53</v>
      </c>
      <c r="L631">
        <v>993.25</v>
      </c>
      <c r="M631">
        <v>3969.14</v>
      </c>
      <c r="N631">
        <v>5629.28</v>
      </c>
      <c r="O631">
        <v>10.83</v>
      </c>
      <c r="P631" t="s">
        <v>35</v>
      </c>
      <c r="Q631" t="s">
        <v>132</v>
      </c>
      <c r="R631" t="s">
        <v>51</v>
      </c>
      <c r="S631" t="s">
        <v>91</v>
      </c>
      <c r="T631" t="s">
        <v>39</v>
      </c>
      <c r="U631">
        <v>10</v>
      </c>
      <c r="V631" s="1">
        <v>45719</v>
      </c>
      <c r="W631" s="1">
        <v>45720</v>
      </c>
      <c r="X631" s="1">
        <v>45736</v>
      </c>
      <c r="Y631" t="s">
        <v>40</v>
      </c>
      <c r="Z631" t="s">
        <v>41</v>
      </c>
      <c r="AA631" t="s">
        <v>42</v>
      </c>
      <c r="AB631" t="s">
        <v>76</v>
      </c>
      <c r="AC631" t="s">
        <v>44</v>
      </c>
      <c r="AD631" t="s">
        <v>45</v>
      </c>
    </row>
    <row r="632" spans="1:30" x14ac:dyDescent="0.3">
      <c r="A632" t="s">
        <v>1355</v>
      </c>
      <c r="B632" t="s">
        <v>814</v>
      </c>
      <c r="C632" t="s">
        <v>32</v>
      </c>
      <c r="D632" t="s">
        <v>130</v>
      </c>
      <c r="E632" t="s">
        <v>131</v>
      </c>
      <c r="F632">
        <v>653</v>
      </c>
      <c r="G632">
        <v>419.62</v>
      </c>
      <c r="H632">
        <v>0</v>
      </c>
      <c r="I632">
        <v>274011.86</v>
      </c>
      <c r="J632">
        <v>149762.21</v>
      </c>
      <c r="K632">
        <v>11968.34</v>
      </c>
      <c r="L632">
        <v>1044.49</v>
      </c>
      <c r="M632">
        <v>20824.14</v>
      </c>
      <c r="N632">
        <v>90412.68</v>
      </c>
      <c r="O632">
        <v>33</v>
      </c>
      <c r="P632" t="s">
        <v>35</v>
      </c>
      <c r="Q632" t="s">
        <v>36</v>
      </c>
      <c r="R632" t="s">
        <v>37</v>
      </c>
      <c r="S632" t="s">
        <v>91</v>
      </c>
      <c r="T632" t="s">
        <v>112</v>
      </c>
      <c r="U632">
        <v>15</v>
      </c>
      <c r="V632" s="1">
        <v>45496</v>
      </c>
      <c r="W632" s="1">
        <v>45500</v>
      </c>
      <c r="X632" s="1">
        <v>45528</v>
      </c>
      <c r="Y632" t="s">
        <v>103</v>
      </c>
      <c r="Z632" t="s">
        <v>119</v>
      </c>
      <c r="AA632" t="s">
        <v>83</v>
      </c>
      <c r="AB632" t="s">
        <v>76</v>
      </c>
      <c r="AC632" t="s">
        <v>98</v>
      </c>
      <c r="AD632" t="s">
        <v>45</v>
      </c>
    </row>
    <row r="633" spans="1:30" x14ac:dyDescent="0.3">
      <c r="A633" t="s">
        <v>1356</v>
      </c>
      <c r="B633" t="s">
        <v>1357</v>
      </c>
      <c r="C633" t="s">
        <v>70</v>
      </c>
      <c r="D633" t="s">
        <v>159</v>
      </c>
      <c r="E633" t="s">
        <v>160</v>
      </c>
      <c r="F633">
        <v>1458</v>
      </c>
      <c r="G633">
        <v>480.67</v>
      </c>
      <c r="H633">
        <v>0.15</v>
      </c>
      <c r="I633">
        <v>595694.32999999996</v>
      </c>
      <c r="J633">
        <v>312712.02</v>
      </c>
      <c r="K633">
        <v>14810.47</v>
      </c>
      <c r="L633">
        <v>1799.73</v>
      </c>
      <c r="M633">
        <v>15447.36</v>
      </c>
      <c r="N633">
        <v>250924.75</v>
      </c>
      <c r="O633">
        <v>42.12</v>
      </c>
      <c r="P633" t="s">
        <v>35</v>
      </c>
      <c r="Q633" t="s">
        <v>73</v>
      </c>
      <c r="R633" t="s">
        <v>37</v>
      </c>
      <c r="S633" t="s">
        <v>118</v>
      </c>
      <c r="T633" t="s">
        <v>63</v>
      </c>
      <c r="U633">
        <v>4</v>
      </c>
      <c r="V633" s="1">
        <v>45349</v>
      </c>
      <c r="W633" s="1">
        <v>45355</v>
      </c>
      <c r="X633" s="1">
        <v>45381</v>
      </c>
      <c r="Y633" t="s">
        <v>40</v>
      </c>
      <c r="Z633" t="s">
        <v>147</v>
      </c>
      <c r="AA633" t="s">
        <v>65</v>
      </c>
      <c r="AB633" t="s">
        <v>66</v>
      </c>
      <c r="AC633" t="s">
        <v>98</v>
      </c>
      <c r="AD633" t="s">
        <v>45</v>
      </c>
    </row>
    <row r="634" spans="1:30" x14ac:dyDescent="0.3">
      <c r="A634" t="s">
        <v>1358</v>
      </c>
      <c r="B634" t="s">
        <v>481</v>
      </c>
      <c r="C634" t="s">
        <v>135</v>
      </c>
      <c r="D634" t="s">
        <v>159</v>
      </c>
      <c r="E634" t="s">
        <v>160</v>
      </c>
      <c r="F634">
        <v>1738</v>
      </c>
      <c r="G634">
        <v>92.85</v>
      </c>
      <c r="H634">
        <v>0.05</v>
      </c>
      <c r="I634">
        <v>153304.63</v>
      </c>
      <c r="J634">
        <v>96113.19</v>
      </c>
      <c r="K634">
        <v>8824.2800000000007</v>
      </c>
      <c r="L634">
        <v>1729.33</v>
      </c>
      <c r="M634">
        <v>9784.84</v>
      </c>
      <c r="N634">
        <v>36852.99</v>
      </c>
      <c r="O634">
        <v>24.04</v>
      </c>
      <c r="P634" t="s">
        <v>35</v>
      </c>
      <c r="Q634" t="s">
        <v>122</v>
      </c>
      <c r="R634" t="s">
        <v>37</v>
      </c>
      <c r="S634" t="s">
        <v>52</v>
      </c>
      <c r="T634" t="s">
        <v>53</v>
      </c>
      <c r="U634">
        <v>4</v>
      </c>
      <c r="V634" s="1">
        <v>45627</v>
      </c>
      <c r="W634" s="1">
        <v>45637</v>
      </c>
      <c r="X634" s="1">
        <v>45663</v>
      </c>
      <c r="Y634" t="s">
        <v>54</v>
      </c>
      <c r="Z634" t="s">
        <v>55</v>
      </c>
      <c r="AA634" t="s">
        <v>56</v>
      </c>
      <c r="AB634" t="s">
        <v>66</v>
      </c>
      <c r="AC634" t="s">
        <v>44</v>
      </c>
      <c r="AD634" t="s">
        <v>58</v>
      </c>
    </row>
    <row r="635" spans="1:30" x14ac:dyDescent="0.3">
      <c r="A635" t="s">
        <v>1359</v>
      </c>
      <c r="B635" t="s">
        <v>1360</v>
      </c>
      <c r="C635" t="s">
        <v>70</v>
      </c>
      <c r="D635" t="s">
        <v>107</v>
      </c>
      <c r="E635" t="s">
        <v>108</v>
      </c>
      <c r="F635">
        <v>707</v>
      </c>
      <c r="G635">
        <v>244.8</v>
      </c>
      <c r="H635">
        <v>0.15</v>
      </c>
      <c r="I635">
        <v>147112.56</v>
      </c>
      <c r="J635">
        <v>82186.070000000007</v>
      </c>
      <c r="K635">
        <v>3385.29</v>
      </c>
      <c r="L635">
        <v>2917.17</v>
      </c>
      <c r="M635">
        <v>6752.85</v>
      </c>
      <c r="N635">
        <v>51871.18</v>
      </c>
      <c r="O635">
        <v>35.26</v>
      </c>
      <c r="P635" t="s">
        <v>35</v>
      </c>
      <c r="Q635" t="s">
        <v>117</v>
      </c>
      <c r="R635" t="s">
        <v>51</v>
      </c>
      <c r="S635" t="s">
        <v>52</v>
      </c>
      <c r="T635" t="s">
        <v>39</v>
      </c>
      <c r="U635">
        <v>0</v>
      </c>
      <c r="V635" s="1">
        <v>45910</v>
      </c>
      <c r="W635" s="1">
        <v>45911</v>
      </c>
      <c r="X635" s="1">
        <v>45919</v>
      </c>
      <c r="Y635" t="s">
        <v>103</v>
      </c>
      <c r="Z635" t="s">
        <v>104</v>
      </c>
      <c r="AA635" t="s">
        <v>56</v>
      </c>
      <c r="AB635" t="s">
        <v>76</v>
      </c>
      <c r="AC635" t="s">
        <v>93</v>
      </c>
      <c r="AD635" t="s">
        <v>67</v>
      </c>
    </row>
    <row r="636" spans="1:30" x14ac:dyDescent="0.3">
      <c r="A636" t="s">
        <v>1361</v>
      </c>
      <c r="B636" t="s">
        <v>762</v>
      </c>
      <c r="C636" t="s">
        <v>87</v>
      </c>
      <c r="D636" t="s">
        <v>101</v>
      </c>
      <c r="E636" t="s">
        <v>102</v>
      </c>
      <c r="F636">
        <v>1082</v>
      </c>
      <c r="G636">
        <v>439.08</v>
      </c>
      <c r="H636">
        <v>0.1</v>
      </c>
      <c r="I636">
        <v>427576.1</v>
      </c>
      <c r="J636">
        <v>293762.42</v>
      </c>
      <c r="K636">
        <v>7634.14</v>
      </c>
      <c r="L636">
        <v>1766.96</v>
      </c>
      <c r="M636">
        <v>35675.83</v>
      </c>
      <c r="N636">
        <v>88736.75</v>
      </c>
      <c r="O636">
        <v>20.75</v>
      </c>
      <c r="P636" t="s">
        <v>35</v>
      </c>
      <c r="Q636" t="s">
        <v>132</v>
      </c>
      <c r="R636" t="s">
        <v>74</v>
      </c>
      <c r="S636" t="s">
        <v>52</v>
      </c>
      <c r="T636" t="s">
        <v>112</v>
      </c>
      <c r="U636">
        <v>0</v>
      </c>
      <c r="V636" s="1">
        <v>45369</v>
      </c>
      <c r="W636" s="1">
        <v>45379</v>
      </c>
      <c r="X636" s="1">
        <v>45401</v>
      </c>
      <c r="Y636" t="s">
        <v>40</v>
      </c>
      <c r="Z636" t="s">
        <v>41</v>
      </c>
      <c r="AA636" t="s">
        <v>42</v>
      </c>
      <c r="AB636" t="s">
        <v>76</v>
      </c>
      <c r="AC636" t="s">
        <v>98</v>
      </c>
      <c r="AD636" t="s">
        <v>45</v>
      </c>
    </row>
    <row r="637" spans="1:30" x14ac:dyDescent="0.3">
      <c r="A637" t="s">
        <v>1362</v>
      </c>
      <c r="B637" t="s">
        <v>1363</v>
      </c>
      <c r="C637" t="s">
        <v>70</v>
      </c>
      <c r="D637" t="s">
        <v>159</v>
      </c>
      <c r="E637" t="s">
        <v>160</v>
      </c>
      <c r="F637">
        <v>1724</v>
      </c>
      <c r="G637">
        <v>152.9</v>
      </c>
      <c r="H637">
        <v>0.15</v>
      </c>
      <c r="I637">
        <v>224059.66</v>
      </c>
      <c r="J637">
        <v>160607.47</v>
      </c>
      <c r="K637">
        <v>14918.07</v>
      </c>
      <c r="L637">
        <v>541.4</v>
      </c>
      <c r="M637">
        <v>11884.78</v>
      </c>
      <c r="N637">
        <v>36107.94</v>
      </c>
      <c r="O637">
        <v>16.12</v>
      </c>
      <c r="P637" t="s">
        <v>35</v>
      </c>
      <c r="Q637" t="s">
        <v>122</v>
      </c>
      <c r="R637" t="s">
        <v>51</v>
      </c>
      <c r="S637" t="s">
        <v>38</v>
      </c>
      <c r="T637" t="s">
        <v>53</v>
      </c>
      <c r="U637">
        <v>7</v>
      </c>
      <c r="V637" s="1">
        <v>45478</v>
      </c>
      <c r="W637" s="1">
        <v>45488</v>
      </c>
      <c r="X637" s="1">
        <v>45514</v>
      </c>
      <c r="Y637" t="s">
        <v>103</v>
      </c>
      <c r="Z637" t="s">
        <v>119</v>
      </c>
      <c r="AA637" t="s">
        <v>65</v>
      </c>
      <c r="AB637" t="s">
        <v>43</v>
      </c>
      <c r="AC637" t="s">
        <v>98</v>
      </c>
      <c r="AD637" t="s">
        <v>67</v>
      </c>
    </row>
    <row r="638" spans="1:30" x14ac:dyDescent="0.3">
      <c r="A638" t="s">
        <v>1364</v>
      </c>
      <c r="B638" t="s">
        <v>1365</v>
      </c>
      <c r="C638" t="s">
        <v>87</v>
      </c>
      <c r="D638" t="s">
        <v>101</v>
      </c>
      <c r="E638" t="s">
        <v>102</v>
      </c>
      <c r="F638">
        <v>67</v>
      </c>
      <c r="G638">
        <v>128.11000000000001</v>
      </c>
      <c r="H638">
        <v>0.15</v>
      </c>
      <c r="I638">
        <v>7295.86</v>
      </c>
      <c r="J638">
        <v>3612.53</v>
      </c>
      <c r="K638">
        <v>12905.83</v>
      </c>
      <c r="L638">
        <v>1794.69</v>
      </c>
      <c r="M638">
        <v>706.08</v>
      </c>
      <c r="N638">
        <v>-11723.27</v>
      </c>
      <c r="O638">
        <v>-160.68</v>
      </c>
      <c r="P638" t="s">
        <v>35</v>
      </c>
      <c r="Q638" t="s">
        <v>279</v>
      </c>
      <c r="R638" t="s">
        <v>37</v>
      </c>
      <c r="S638" t="s">
        <v>97</v>
      </c>
      <c r="T638" t="s">
        <v>63</v>
      </c>
      <c r="U638">
        <v>2</v>
      </c>
      <c r="V638" s="1">
        <v>45837</v>
      </c>
      <c r="W638" s="1">
        <v>45845</v>
      </c>
      <c r="X638" s="1">
        <v>45876</v>
      </c>
      <c r="Y638" t="s">
        <v>81</v>
      </c>
      <c r="Z638" t="s">
        <v>150</v>
      </c>
      <c r="AA638" t="s">
        <v>56</v>
      </c>
      <c r="AB638" t="s">
        <v>76</v>
      </c>
      <c r="AC638" t="s">
        <v>123</v>
      </c>
      <c r="AD638" t="s">
        <v>58</v>
      </c>
    </row>
    <row r="639" spans="1:30" x14ac:dyDescent="0.3">
      <c r="A639" t="s">
        <v>1366</v>
      </c>
      <c r="B639" t="s">
        <v>1367</v>
      </c>
      <c r="C639" t="s">
        <v>80</v>
      </c>
      <c r="D639" t="s">
        <v>48</v>
      </c>
      <c r="E639" t="s">
        <v>49</v>
      </c>
      <c r="F639">
        <v>1282</v>
      </c>
      <c r="G639">
        <v>473.36</v>
      </c>
      <c r="H639">
        <v>0</v>
      </c>
      <c r="I639">
        <v>606847.52</v>
      </c>
      <c r="J639">
        <v>414985.98</v>
      </c>
      <c r="K639">
        <v>8331.11</v>
      </c>
      <c r="L639">
        <v>2868.52</v>
      </c>
      <c r="M639">
        <v>32008.84</v>
      </c>
      <c r="N639">
        <v>148653.07</v>
      </c>
      <c r="O639">
        <v>24.5</v>
      </c>
      <c r="P639" t="s">
        <v>35</v>
      </c>
      <c r="Q639" t="s">
        <v>117</v>
      </c>
      <c r="R639" t="s">
        <v>51</v>
      </c>
      <c r="S639" t="s">
        <v>97</v>
      </c>
      <c r="T639" t="s">
        <v>63</v>
      </c>
      <c r="U639">
        <v>2</v>
      </c>
      <c r="V639" s="1">
        <v>45614</v>
      </c>
      <c r="W639" s="1">
        <v>45618</v>
      </c>
      <c r="X639" s="1">
        <v>45631</v>
      </c>
      <c r="Y639" t="s">
        <v>54</v>
      </c>
      <c r="Z639" t="s">
        <v>92</v>
      </c>
      <c r="AA639" t="s">
        <v>56</v>
      </c>
      <c r="AB639" t="s">
        <v>76</v>
      </c>
      <c r="AC639" t="s">
        <v>77</v>
      </c>
      <c r="AD639" t="s">
        <v>67</v>
      </c>
    </row>
    <row r="640" spans="1:30" x14ac:dyDescent="0.3">
      <c r="A640" t="s">
        <v>1368</v>
      </c>
      <c r="B640" t="s">
        <v>1369</v>
      </c>
      <c r="C640" t="s">
        <v>70</v>
      </c>
      <c r="D640" t="s">
        <v>33</v>
      </c>
      <c r="E640" t="s">
        <v>34</v>
      </c>
      <c r="F640">
        <v>1758</v>
      </c>
      <c r="G640">
        <v>475.05</v>
      </c>
      <c r="H640">
        <v>0</v>
      </c>
      <c r="I640">
        <v>835137.9</v>
      </c>
      <c r="J640">
        <v>487040.51</v>
      </c>
      <c r="K640">
        <v>11287.16</v>
      </c>
      <c r="L640">
        <v>2245.75</v>
      </c>
      <c r="M640">
        <v>48472.79</v>
      </c>
      <c r="N640">
        <v>286091.69</v>
      </c>
      <c r="O640">
        <v>34.26</v>
      </c>
      <c r="P640" t="s">
        <v>35</v>
      </c>
      <c r="Q640" t="s">
        <v>96</v>
      </c>
      <c r="R640" t="s">
        <v>37</v>
      </c>
      <c r="S640" t="s">
        <v>52</v>
      </c>
      <c r="T640" t="s">
        <v>63</v>
      </c>
      <c r="U640">
        <v>10</v>
      </c>
      <c r="V640" s="1">
        <v>45749</v>
      </c>
      <c r="W640" s="1">
        <v>45757</v>
      </c>
      <c r="X640" s="1">
        <v>45778</v>
      </c>
      <c r="Y640" t="s">
        <v>81</v>
      </c>
      <c r="Z640" t="s">
        <v>165</v>
      </c>
      <c r="AA640" t="s">
        <v>65</v>
      </c>
      <c r="AB640" t="s">
        <v>76</v>
      </c>
      <c r="AC640" t="s">
        <v>98</v>
      </c>
      <c r="AD640" t="s">
        <v>58</v>
      </c>
    </row>
    <row r="641" spans="1:30" x14ac:dyDescent="0.3">
      <c r="A641" t="s">
        <v>1370</v>
      </c>
      <c r="B641" t="s">
        <v>1371</v>
      </c>
      <c r="C641" t="s">
        <v>32</v>
      </c>
      <c r="D641" t="s">
        <v>33</v>
      </c>
      <c r="E641" t="s">
        <v>34</v>
      </c>
      <c r="F641">
        <v>1976</v>
      </c>
      <c r="G641">
        <v>254.77</v>
      </c>
      <c r="H641">
        <v>0.1</v>
      </c>
      <c r="I641">
        <v>453082.97</v>
      </c>
      <c r="J641">
        <v>305787.86</v>
      </c>
      <c r="K641">
        <v>5094.75</v>
      </c>
      <c r="L641">
        <v>653.85</v>
      </c>
      <c r="M641">
        <v>53697.22</v>
      </c>
      <c r="N641">
        <v>87849.29</v>
      </c>
      <c r="O641">
        <v>19.39</v>
      </c>
      <c r="P641" t="s">
        <v>35</v>
      </c>
      <c r="Q641" t="s">
        <v>90</v>
      </c>
      <c r="R641" t="s">
        <v>37</v>
      </c>
      <c r="S641" t="s">
        <v>52</v>
      </c>
      <c r="T641" t="s">
        <v>112</v>
      </c>
      <c r="U641">
        <v>15</v>
      </c>
      <c r="V641" s="1">
        <v>45811</v>
      </c>
      <c r="W641" s="1">
        <v>45817</v>
      </c>
      <c r="X641" s="1">
        <v>45845</v>
      </c>
      <c r="Y641" t="s">
        <v>81</v>
      </c>
      <c r="Z641" t="s">
        <v>150</v>
      </c>
      <c r="AA641" t="s">
        <v>83</v>
      </c>
      <c r="AB641" t="s">
        <v>66</v>
      </c>
      <c r="AC641" t="s">
        <v>98</v>
      </c>
      <c r="AD641" t="s">
        <v>58</v>
      </c>
    </row>
    <row r="642" spans="1:30" x14ac:dyDescent="0.3">
      <c r="A642" t="s">
        <v>1372</v>
      </c>
      <c r="B642" t="s">
        <v>1312</v>
      </c>
      <c r="C642" t="s">
        <v>135</v>
      </c>
      <c r="D642" t="s">
        <v>71</v>
      </c>
      <c r="E642" t="s">
        <v>72</v>
      </c>
      <c r="F642">
        <v>788</v>
      </c>
      <c r="G642">
        <v>473.95</v>
      </c>
      <c r="H642">
        <v>0</v>
      </c>
      <c r="I642">
        <v>373472.6</v>
      </c>
      <c r="J642">
        <v>216705.48</v>
      </c>
      <c r="K642">
        <v>12793.22</v>
      </c>
      <c r="L642">
        <v>972.01</v>
      </c>
      <c r="M642">
        <v>44805.75</v>
      </c>
      <c r="N642">
        <v>98196.14</v>
      </c>
      <c r="O642">
        <v>26.29</v>
      </c>
      <c r="P642" t="s">
        <v>35</v>
      </c>
      <c r="Q642" t="s">
        <v>122</v>
      </c>
      <c r="R642" t="s">
        <v>37</v>
      </c>
      <c r="S642" t="s">
        <v>97</v>
      </c>
      <c r="T642" t="s">
        <v>63</v>
      </c>
      <c r="U642">
        <v>15</v>
      </c>
      <c r="V642" s="1">
        <v>45378</v>
      </c>
      <c r="W642" s="1">
        <v>45385</v>
      </c>
      <c r="X642" s="1">
        <v>45405</v>
      </c>
      <c r="Y642" t="s">
        <v>40</v>
      </c>
      <c r="Z642" t="s">
        <v>41</v>
      </c>
      <c r="AA642" t="s">
        <v>65</v>
      </c>
      <c r="AB642" t="s">
        <v>76</v>
      </c>
      <c r="AC642" t="s">
        <v>93</v>
      </c>
      <c r="AD642" t="s">
        <v>58</v>
      </c>
    </row>
    <row r="643" spans="1:30" x14ac:dyDescent="0.3">
      <c r="A643" t="s">
        <v>1373</v>
      </c>
      <c r="B643" t="s">
        <v>1374</v>
      </c>
      <c r="C643" t="s">
        <v>80</v>
      </c>
      <c r="D643" t="s">
        <v>107</v>
      </c>
      <c r="E643" t="s">
        <v>108</v>
      </c>
      <c r="F643">
        <v>1473</v>
      </c>
      <c r="G643">
        <v>245.51</v>
      </c>
      <c r="H643">
        <v>0</v>
      </c>
      <c r="I643">
        <v>361636.23</v>
      </c>
      <c r="J643">
        <v>169373.93</v>
      </c>
      <c r="K643">
        <v>12134.51</v>
      </c>
      <c r="L643">
        <v>2612.4</v>
      </c>
      <c r="M643">
        <v>31135.15</v>
      </c>
      <c r="N643">
        <v>146380.24</v>
      </c>
      <c r="O643">
        <v>40.479999999999997</v>
      </c>
      <c r="P643" t="s">
        <v>35</v>
      </c>
      <c r="Q643" t="s">
        <v>132</v>
      </c>
      <c r="R643" t="s">
        <v>74</v>
      </c>
      <c r="S643" t="s">
        <v>97</v>
      </c>
      <c r="T643" t="s">
        <v>63</v>
      </c>
      <c r="U643">
        <v>10</v>
      </c>
      <c r="V643" s="1">
        <v>45672</v>
      </c>
      <c r="W643" s="1">
        <v>45682</v>
      </c>
      <c r="X643" s="1">
        <v>45702</v>
      </c>
      <c r="Y643" t="s">
        <v>40</v>
      </c>
      <c r="Z643" t="s">
        <v>64</v>
      </c>
      <c r="AA643" t="s">
        <v>56</v>
      </c>
      <c r="AB643" t="s">
        <v>76</v>
      </c>
      <c r="AC643" t="s">
        <v>98</v>
      </c>
      <c r="AD643" t="s">
        <v>58</v>
      </c>
    </row>
    <row r="644" spans="1:30" x14ac:dyDescent="0.3">
      <c r="A644" t="s">
        <v>1375</v>
      </c>
      <c r="B644" t="s">
        <v>1376</v>
      </c>
      <c r="C644" t="s">
        <v>80</v>
      </c>
      <c r="D644" t="s">
        <v>101</v>
      </c>
      <c r="E644" t="s">
        <v>102</v>
      </c>
      <c r="F644">
        <v>1068</v>
      </c>
      <c r="G644">
        <v>117.96</v>
      </c>
      <c r="H644">
        <v>0.15</v>
      </c>
      <c r="I644">
        <v>107084.09</v>
      </c>
      <c r="J644">
        <v>68276.149999999994</v>
      </c>
      <c r="K644">
        <v>13680.22</v>
      </c>
      <c r="L644">
        <v>869.03</v>
      </c>
      <c r="M644">
        <v>5579.86</v>
      </c>
      <c r="N644">
        <v>18678.830000000002</v>
      </c>
      <c r="O644">
        <v>17.440000000000001</v>
      </c>
      <c r="P644" t="s">
        <v>35</v>
      </c>
      <c r="Q644" t="s">
        <v>117</v>
      </c>
      <c r="R644" t="s">
        <v>37</v>
      </c>
      <c r="S644" t="s">
        <v>38</v>
      </c>
      <c r="T644" t="s">
        <v>112</v>
      </c>
      <c r="U644">
        <v>0</v>
      </c>
      <c r="V644" s="1">
        <v>45318</v>
      </c>
      <c r="W644" s="1">
        <v>45324</v>
      </c>
      <c r="X644" s="1">
        <v>45344</v>
      </c>
      <c r="Y644" t="s">
        <v>40</v>
      </c>
      <c r="Z644" t="s">
        <v>64</v>
      </c>
      <c r="AA644" t="s">
        <v>42</v>
      </c>
      <c r="AB644" t="s">
        <v>76</v>
      </c>
      <c r="AC644" t="s">
        <v>123</v>
      </c>
      <c r="AD644" t="s">
        <v>58</v>
      </c>
    </row>
    <row r="645" spans="1:30" x14ac:dyDescent="0.3">
      <c r="A645" t="s">
        <v>1377</v>
      </c>
      <c r="B645" t="s">
        <v>1378</v>
      </c>
      <c r="C645" t="s">
        <v>135</v>
      </c>
      <c r="D645" t="s">
        <v>71</v>
      </c>
      <c r="E645" t="s">
        <v>72</v>
      </c>
      <c r="F645">
        <v>1887</v>
      </c>
      <c r="G645">
        <v>126.9</v>
      </c>
      <c r="H645">
        <v>0.15</v>
      </c>
      <c r="I645">
        <v>203541.26</v>
      </c>
      <c r="J645">
        <v>151934.89000000001</v>
      </c>
      <c r="K645">
        <v>2129.9499999999998</v>
      </c>
      <c r="L645">
        <v>1479.5</v>
      </c>
      <c r="M645">
        <v>24086.44</v>
      </c>
      <c r="N645">
        <v>23910.48</v>
      </c>
      <c r="O645">
        <v>11.75</v>
      </c>
      <c r="P645" t="s">
        <v>35</v>
      </c>
      <c r="Q645" t="s">
        <v>90</v>
      </c>
      <c r="R645" t="s">
        <v>51</v>
      </c>
      <c r="S645" t="s">
        <v>91</v>
      </c>
      <c r="T645" t="s">
        <v>63</v>
      </c>
      <c r="U645">
        <v>0</v>
      </c>
      <c r="V645" s="1">
        <v>45841</v>
      </c>
      <c r="W645" s="1">
        <v>45849</v>
      </c>
      <c r="X645" s="1">
        <v>45873</v>
      </c>
      <c r="Y645" t="s">
        <v>103</v>
      </c>
      <c r="Z645" t="s">
        <v>119</v>
      </c>
      <c r="AA645" t="s">
        <v>56</v>
      </c>
      <c r="AB645" t="s">
        <v>43</v>
      </c>
      <c r="AC645" t="s">
        <v>93</v>
      </c>
      <c r="AD645" t="s">
        <v>67</v>
      </c>
    </row>
    <row r="646" spans="1:30" x14ac:dyDescent="0.3">
      <c r="A646" t="s">
        <v>1379</v>
      </c>
      <c r="B646" t="s">
        <v>1380</v>
      </c>
      <c r="C646" t="s">
        <v>32</v>
      </c>
      <c r="D646" t="s">
        <v>140</v>
      </c>
      <c r="E646" t="s">
        <v>49</v>
      </c>
      <c r="F646">
        <v>1418</v>
      </c>
      <c r="G646">
        <v>363.83</v>
      </c>
      <c r="H646">
        <v>0.15</v>
      </c>
      <c r="I646">
        <v>438524.3</v>
      </c>
      <c r="J646">
        <v>262167.59000000003</v>
      </c>
      <c r="K646">
        <v>12550.8</v>
      </c>
      <c r="L646">
        <v>1756.59</v>
      </c>
      <c r="M646">
        <v>14288.57</v>
      </c>
      <c r="N646">
        <v>147760.75</v>
      </c>
      <c r="O646">
        <v>33.69</v>
      </c>
      <c r="P646" t="s">
        <v>35</v>
      </c>
      <c r="Q646" t="s">
        <v>117</v>
      </c>
      <c r="R646" t="s">
        <v>51</v>
      </c>
      <c r="S646" t="s">
        <v>38</v>
      </c>
      <c r="T646" t="s">
        <v>39</v>
      </c>
      <c r="U646">
        <v>0</v>
      </c>
      <c r="V646" s="1">
        <v>45819</v>
      </c>
      <c r="W646" s="1">
        <v>45822</v>
      </c>
      <c r="X646" s="1">
        <v>45834</v>
      </c>
      <c r="Y646" t="s">
        <v>81</v>
      </c>
      <c r="Z646" t="s">
        <v>150</v>
      </c>
      <c r="AA646" t="s">
        <v>42</v>
      </c>
      <c r="AB646" t="s">
        <v>76</v>
      </c>
      <c r="AC646" t="s">
        <v>57</v>
      </c>
      <c r="AD646" t="s">
        <v>58</v>
      </c>
    </row>
    <row r="647" spans="1:30" x14ac:dyDescent="0.3">
      <c r="A647" t="s">
        <v>1381</v>
      </c>
      <c r="B647" t="s">
        <v>1382</v>
      </c>
      <c r="C647" t="s">
        <v>87</v>
      </c>
      <c r="D647" t="s">
        <v>130</v>
      </c>
      <c r="E647" t="s">
        <v>131</v>
      </c>
      <c r="F647">
        <v>723</v>
      </c>
      <c r="G647">
        <v>361.02</v>
      </c>
      <c r="H647">
        <v>0.15</v>
      </c>
      <c r="I647">
        <v>221864.84</v>
      </c>
      <c r="J647">
        <v>144324.60999999999</v>
      </c>
      <c r="K647">
        <v>8038.8</v>
      </c>
      <c r="L647">
        <v>1773.78</v>
      </c>
      <c r="M647">
        <v>24040.89</v>
      </c>
      <c r="N647">
        <v>43686.76</v>
      </c>
      <c r="O647">
        <v>19.690000000000001</v>
      </c>
      <c r="P647" t="s">
        <v>35</v>
      </c>
      <c r="Q647" t="s">
        <v>122</v>
      </c>
      <c r="R647" t="s">
        <v>74</v>
      </c>
      <c r="S647" t="s">
        <v>118</v>
      </c>
      <c r="T647" t="s">
        <v>39</v>
      </c>
      <c r="U647">
        <v>10</v>
      </c>
      <c r="V647" s="1">
        <v>45426</v>
      </c>
      <c r="W647" s="1">
        <v>45432</v>
      </c>
      <c r="X647" s="1">
        <v>45458</v>
      </c>
      <c r="Y647" t="s">
        <v>81</v>
      </c>
      <c r="Z647" t="s">
        <v>82</v>
      </c>
      <c r="AA647" t="s">
        <v>42</v>
      </c>
      <c r="AB647" t="s">
        <v>76</v>
      </c>
      <c r="AC647" t="s">
        <v>123</v>
      </c>
      <c r="AD647" t="s">
        <v>58</v>
      </c>
    </row>
    <row r="648" spans="1:30" x14ac:dyDescent="0.3">
      <c r="A648" t="s">
        <v>1383</v>
      </c>
      <c r="B648" t="s">
        <v>379</v>
      </c>
      <c r="C648" t="s">
        <v>70</v>
      </c>
      <c r="D648" t="s">
        <v>101</v>
      </c>
      <c r="E648" t="s">
        <v>102</v>
      </c>
      <c r="F648">
        <v>1760</v>
      </c>
      <c r="G648">
        <v>401.49</v>
      </c>
      <c r="H648">
        <v>0.05</v>
      </c>
      <c r="I648">
        <v>671291.28</v>
      </c>
      <c r="J648">
        <v>381984.26</v>
      </c>
      <c r="K648">
        <v>669.83</v>
      </c>
      <c r="L648">
        <v>1494.25</v>
      </c>
      <c r="M648">
        <v>71001.17</v>
      </c>
      <c r="N648">
        <v>216141.77</v>
      </c>
      <c r="O648">
        <v>32.200000000000003</v>
      </c>
      <c r="P648" t="s">
        <v>35</v>
      </c>
      <c r="Q648" t="s">
        <v>96</v>
      </c>
      <c r="R648" t="s">
        <v>51</v>
      </c>
      <c r="S648" t="s">
        <v>38</v>
      </c>
      <c r="T648" t="s">
        <v>112</v>
      </c>
      <c r="U648">
        <v>10</v>
      </c>
      <c r="V648" s="1">
        <v>45484</v>
      </c>
      <c r="W648" s="1">
        <v>45494</v>
      </c>
      <c r="X648" s="1">
        <v>45523</v>
      </c>
      <c r="Y648" t="s">
        <v>103</v>
      </c>
      <c r="Z648" t="s">
        <v>119</v>
      </c>
      <c r="AA648" t="s">
        <v>65</v>
      </c>
      <c r="AB648" t="s">
        <v>43</v>
      </c>
      <c r="AC648" t="s">
        <v>57</v>
      </c>
      <c r="AD648" t="s">
        <v>45</v>
      </c>
    </row>
    <row r="649" spans="1:30" x14ac:dyDescent="0.3">
      <c r="A649" t="s">
        <v>1384</v>
      </c>
      <c r="B649" t="s">
        <v>1385</v>
      </c>
      <c r="C649" t="s">
        <v>135</v>
      </c>
      <c r="D649" t="s">
        <v>48</v>
      </c>
      <c r="E649" t="s">
        <v>49</v>
      </c>
      <c r="F649">
        <v>1942</v>
      </c>
      <c r="G649">
        <v>181.93</v>
      </c>
      <c r="H649">
        <v>0.05</v>
      </c>
      <c r="I649">
        <v>335642.66</v>
      </c>
      <c r="J649">
        <v>176744.5</v>
      </c>
      <c r="K649">
        <v>12201.33</v>
      </c>
      <c r="L649">
        <v>1513.33</v>
      </c>
      <c r="M649">
        <v>25136.31</v>
      </c>
      <c r="N649">
        <v>120047.19</v>
      </c>
      <c r="O649">
        <v>35.770000000000003</v>
      </c>
      <c r="P649" t="s">
        <v>35</v>
      </c>
      <c r="Q649" t="s">
        <v>50</v>
      </c>
      <c r="R649" t="s">
        <v>51</v>
      </c>
      <c r="S649" t="s">
        <v>118</v>
      </c>
      <c r="T649" t="s">
        <v>39</v>
      </c>
      <c r="U649">
        <v>7</v>
      </c>
      <c r="V649" s="1">
        <v>45971</v>
      </c>
      <c r="W649" s="1">
        <v>45973</v>
      </c>
      <c r="X649" s="1">
        <v>46009</v>
      </c>
      <c r="Y649" t="s">
        <v>54</v>
      </c>
      <c r="Z649" t="s">
        <v>92</v>
      </c>
      <c r="AA649" t="s">
        <v>42</v>
      </c>
      <c r="AB649" t="s">
        <v>76</v>
      </c>
      <c r="AC649" t="s">
        <v>77</v>
      </c>
      <c r="AD649" t="s">
        <v>67</v>
      </c>
    </row>
    <row r="650" spans="1:30" x14ac:dyDescent="0.3">
      <c r="A650" t="s">
        <v>1386</v>
      </c>
      <c r="B650" t="s">
        <v>1387</v>
      </c>
      <c r="C650" t="s">
        <v>80</v>
      </c>
      <c r="D650" t="s">
        <v>33</v>
      </c>
      <c r="E650" t="s">
        <v>34</v>
      </c>
      <c r="F650">
        <v>296</v>
      </c>
      <c r="G650">
        <v>284.22000000000003</v>
      </c>
      <c r="H650">
        <v>0.1</v>
      </c>
      <c r="I650">
        <v>75716.210000000006</v>
      </c>
      <c r="J650">
        <v>36941.160000000003</v>
      </c>
      <c r="K650">
        <v>5540.55</v>
      </c>
      <c r="L650">
        <v>1412.44</v>
      </c>
      <c r="M650">
        <v>5703.69</v>
      </c>
      <c r="N650">
        <v>26118.37</v>
      </c>
      <c r="O650">
        <v>34.5</v>
      </c>
      <c r="P650" t="s">
        <v>35</v>
      </c>
      <c r="Q650" t="s">
        <v>132</v>
      </c>
      <c r="R650" t="s">
        <v>74</v>
      </c>
      <c r="S650" t="s">
        <v>97</v>
      </c>
      <c r="T650" t="s">
        <v>39</v>
      </c>
      <c r="U650">
        <v>0</v>
      </c>
      <c r="V650" s="1">
        <v>45376</v>
      </c>
      <c r="W650" s="1">
        <v>45385</v>
      </c>
      <c r="X650" s="1">
        <v>45402</v>
      </c>
      <c r="Y650" t="s">
        <v>40</v>
      </c>
      <c r="Z650" t="s">
        <v>41</v>
      </c>
      <c r="AA650" t="s">
        <v>42</v>
      </c>
      <c r="AB650" t="s">
        <v>43</v>
      </c>
      <c r="AC650" t="s">
        <v>44</v>
      </c>
      <c r="AD650" t="s">
        <v>67</v>
      </c>
    </row>
    <row r="651" spans="1:30" x14ac:dyDescent="0.3">
      <c r="A651" t="s">
        <v>1388</v>
      </c>
      <c r="B651" t="s">
        <v>1389</v>
      </c>
      <c r="C651" t="s">
        <v>80</v>
      </c>
      <c r="D651" t="s">
        <v>48</v>
      </c>
      <c r="E651" t="s">
        <v>49</v>
      </c>
      <c r="F651">
        <v>1280</v>
      </c>
      <c r="G651">
        <v>394.37</v>
      </c>
      <c r="H651">
        <v>0</v>
      </c>
      <c r="I651">
        <v>504793.59999999998</v>
      </c>
      <c r="J651">
        <v>348346.96</v>
      </c>
      <c r="K651">
        <v>5758.51</v>
      </c>
      <c r="L651">
        <v>768.23</v>
      </c>
      <c r="M651">
        <v>57908.08</v>
      </c>
      <c r="N651">
        <v>92011.82</v>
      </c>
      <c r="O651">
        <v>18.23</v>
      </c>
      <c r="P651" t="s">
        <v>35</v>
      </c>
      <c r="Q651" t="s">
        <v>96</v>
      </c>
      <c r="R651" t="s">
        <v>37</v>
      </c>
      <c r="S651" t="s">
        <v>97</v>
      </c>
      <c r="T651" t="s">
        <v>112</v>
      </c>
      <c r="U651">
        <v>7</v>
      </c>
      <c r="V651" s="1">
        <v>45835</v>
      </c>
      <c r="W651" s="1">
        <v>45838</v>
      </c>
      <c r="X651" s="1">
        <v>45855</v>
      </c>
      <c r="Y651" t="s">
        <v>81</v>
      </c>
      <c r="Z651" t="s">
        <v>150</v>
      </c>
      <c r="AA651" t="s">
        <v>42</v>
      </c>
      <c r="AB651" t="s">
        <v>66</v>
      </c>
      <c r="AC651" t="s">
        <v>123</v>
      </c>
      <c r="AD651" t="s">
        <v>67</v>
      </c>
    </row>
    <row r="652" spans="1:30" x14ac:dyDescent="0.3">
      <c r="A652" t="s">
        <v>1390</v>
      </c>
      <c r="B652" t="s">
        <v>1130</v>
      </c>
      <c r="C652" t="s">
        <v>80</v>
      </c>
      <c r="D652" t="s">
        <v>130</v>
      </c>
      <c r="E652" t="s">
        <v>131</v>
      </c>
      <c r="F652">
        <v>848</v>
      </c>
      <c r="G652">
        <v>452.46</v>
      </c>
      <c r="H652">
        <v>0.15</v>
      </c>
      <c r="I652">
        <v>326133.17</v>
      </c>
      <c r="J652">
        <v>234203.84</v>
      </c>
      <c r="K652">
        <v>7286.06</v>
      </c>
      <c r="L652">
        <v>494.75</v>
      </c>
      <c r="M652">
        <v>37118.629999999997</v>
      </c>
      <c r="N652">
        <v>47029.89</v>
      </c>
      <c r="O652">
        <v>14.42</v>
      </c>
      <c r="P652" t="s">
        <v>35</v>
      </c>
      <c r="Q652" t="s">
        <v>96</v>
      </c>
      <c r="R652" t="s">
        <v>74</v>
      </c>
      <c r="S652" t="s">
        <v>52</v>
      </c>
      <c r="T652" t="s">
        <v>39</v>
      </c>
      <c r="U652">
        <v>4</v>
      </c>
      <c r="V652" s="1">
        <v>45292</v>
      </c>
      <c r="W652" s="1">
        <v>45294</v>
      </c>
      <c r="X652" s="1">
        <v>45325</v>
      </c>
      <c r="Y652" t="s">
        <v>40</v>
      </c>
      <c r="Z652" t="s">
        <v>64</v>
      </c>
      <c r="AA652" t="s">
        <v>83</v>
      </c>
      <c r="AB652" t="s">
        <v>76</v>
      </c>
      <c r="AC652" t="s">
        <v>77</v>
      </c>
      <c r="AD652" t="s">
        <v>67</v>
      </c>
    </row>
    <row r="653" spans="1:30" x14ac:dyDescent="0.3">
      <c r="A653" t="s">
        <v>1391</v>
      </c>
      <c r="B653" t="s">
        <v>1392</v>
      </c>
      <c r="C653" t="s">
        <v>80</v>
      </c>
      <c r="D653" t="s">
        <v>107</v>
      </c>
      <c r="E653" t="s">
        <v>108</v>
      </c>
      <c r="F653">
        <v>1615</v>
      </c>
      <c r="G653">
        <v>486.61</v>
      </c>
      <c r="H653">
        <v>0.05</v>
      </c>
      <c r="I653">
        <v>746581.39</v>
      </c>
      <c r="J653">
        <v>423588.99</v>
      </c>
      <c r="K653">
        <v>2811.92</v>
      </c>
      <c r="L653">
        <v>1315.13</v>
      </c>
      <c r="M653">
        <v>59085.68</v>
      </c>
      <c r="N653">
        <v>259779.67</v>
      </c>
      <c r="O653">
        <v>34.799999999999997</v>
      </c>
      <c r="P653" t="s">
        <v>35</v>
      </c>
      <c r="Q653" t="s">
        <v>117</v>
      </c>
      <c r="R653" t="s">
        <v>37</v>
      </c>
      <c r="S653" t="s">
        <v>38</v>
      </c>
      <c r="T653" t="s">
        <v>63</v>
      </c>
      <c r="U653">
        <v>0</v>
      </c>
      <c r="V653" s="1">
        <v>45546</v>
      </c>
      <c r="W653" s="1">
        <v>45552</v>
      </c>
      <c r="X653" s="1">
        <v>45564</v>
      </c>
      <c r="Y653" t="s">
        <v>103</v>
      </c>
      <c r="Z653" t="s">
        <v>104</v>
      </c>
      <c r="AA653" t="s">
        <v>42</v>
      </c>
      <c r="AB653" t="s">
        <v>66</v>
      </c>
      <c r="AC653" t="s">
        <v>77</v>
      </c>
      <c r="AD653" t="s">
        <v>45</v>
      </c>
    </row>
    <row r="654" spans="1:30" x14ac:dyDescent="0.3">
      <c r="A654" t="s">
        <v>1393</v>
      </c>
      <c r="B654" t="s">
        <v>1394</v>
      </c>
      <c r="C654" t="s">
        <v>87</v>
      </c>
      <c r="D654" t="s">
        <v>130</v>
      </c>
      <c r="E654" t="s">
        <v>131</v>
      </c>
      <c r="F654">
        <v>1607</v>
      </c>
      <c r="G654">
        <v>177.19</v>
      </c>
      <c r="H654">
        <v>0</v>
      </c>
      <c r="I654">
        <v>284744.33</v>
      </c>
      <c r="J654">
        <v>172608.05</v>
      </c>
      <c r="K654">
        <v>8101.49</v>
      </c>
      <c r="L654">
        <v>2337.81</v>
      </c>
      <c r="M654">
        <v>22735.31</v>
      </c>
      <c r="N654">
        <v>78961.67</v>
      </c>
      <c r="O654">
        <v>27.73</v>
      </c>
      <c r="P654" t="s">
        <v>35</v>
      </c>
      <c r="Q654" t="s">
        <v>90</v>
      </c>
      <c r="R654" t="s">
        <v>37</v>
      </c>
      <c r="S654" t="s">
        <v>52</v>
      </c>
      <c r="T654" t="s">
        <v>53</v>
      </c>
      <c r="U654">
        <v>4</v>
      </c>
      <c r="V654" s="1">
        <v>45529</v>
      </c>
      <c r="W654" s="1">
        <v>45537</v>
      </c>
      <c r="X654" s="1">
        <v>45549</v>
      </c>
      <c r="Y654" t="s">
        <v>103</v>
      </c>
      <c r="Z654" t="s">
        <v>177</v>
      </c>
      <c r="AA654" t="s">
        <v>56</v>
      </c>
      <c r="AB654" t="s">
        <v>76</v>
      </c>
      <c r="AC654" t="s">
        <v>84</v>
      </c>
      <c r="AD654" t="s">
        <v>67</v>
      </c>
    </row>
    <row r="655" spans="1:30" x14ac:dyDescent="0.3">
      <c r="A655" t="s">
        <v>1395</v>
      </c>
      <c r="B655" t="s">
        <v>1396</v>
      </c>
      <c r="D655" t="s">
        <v>33</v>
      </c>
      <c r="E655" t="s">
        <v>34</v>
      </c>
      <c r="F655">
        <v>1333</v>
      </c>
      <c r="G655">
        <v>243.93</v>
      </c>
      <c r="H655">
        <v>0.05</v>
      </c>
      <c r="I655">
        <v>308900.76</v>
      </c>
      <c r="J655">
        <v>220206.92</v>
      </c>
      <c r="K655">
        <v>10525.84</v>
      </c>
      <c r="L655">
        <v>2403.92</v>
      </c>
      <c r="M655">
        <v>29606.89</v>
      </c>
      <c r="N655">
        <v>46157.19</v>
      </c>
      <c r="O655">
        <v>14.94</v>
      </c>
      <c r="P655" t="s">
        <v>35</v>
      </c>
      <c r="Q655" t="s">
        <v>90</v>
      </c>
      <c r="R655" t="s">
        <v>74</v>
      </c>
      <c r="S655" t="s">
        <v>118</v>
      </c>
      <c r="T655" t="s">
        <v>112</v>
      </c>
      <c r="U655">
        <v>0</v>
      </c>
      <c r="V655" s="1">
        <v>45522</v>
      </c>
      <c r="W655" s="1">
        <v>45531</v>
      </c>
      <c r="X655" s="1">
        <v>45538</v>
      </c>
      <c r="Y655" t="s">
        <v>103</v>
      </c>
      <c r="Z655" t="s">
        <v>177</v>
      </c>
      <c r="AA655" t="s">
        <v>65</v>
      </c>
      <c r="AB655" t="s">
        <v>43</v>
      </c>
      <c r="AC655" t="s">
        <v>123</v>
      </c>
      <c r="AD655" t="s">
        <v>67</v>
      </c>
    </row>
    <row r="656" spans="1:30" x14ac:dyDescent="0.3">
      <c r="A656" t="s">
        <v>1397</v>
      </c>
      <c r="B656" t="s">
        <v>1398</v>
      </c>
      <c r="C656" t="s">
        <v>80</v>
      </c>
      <c r="D656" t="s">
        <v>130</v>
      </c>
      <c r="E656" t="s">
        <v>131</v>
      </c>
      <c r="F656">
        <v>1902</v>
      </c>
      <c r="G656">
        <v>140.80000000000001</v>
      </c>
      <c r="H656">
        <v>0.1</v>
      </c>
      <c r="I656">
        <v>241021.44</v>
      </c>
      <c r="J656">
        <v>138802.71</v>
      </c>
      <c r="K656">
        <v>12626.3</v>
      </c>
      <c r="L656">
        <v>2950.95</v>
      </c>
      <c r="M656">
        <v>6823.16</v>
      </c>
      <c r="N656">
        <v>79818.320000000007</v>
      </c>
      <c r="O656">
        <v>33.119999999999997</v>
      </c>
      <c r="P656" t="s">
        <v>35</v>
      </c>
      <c r="Q656" t="s">
        <v>279</v>
      </c>
      <c r="R656" t="s">
        <v>51</v>
      </c>
      <c r="S656" t="s">
        <v>91</v>
      </c>
      <c r="T656" t="s">
        <v>39</v>
      </c>
      <c r="U656">
        <v>2</v>
      </c>
      <c r="V656" s="1">
        <v>45395</v>
      </c>
      <c r="W656" s="1">
        <v>45403</v>
      </c>
      <c r="X656" s="1">
        <v>45428</v>
      </c>
      <c r="Y656" t="s">
        <v>81</v>
      </c>
      <c r="Z656" t="s">
        <v>165</v>
      </c>
      <c r="AA656" t="s">
        <v>83</v>
      </c>
      <c r="AB656" t="s">
        <v>43</v>
      </c>
      <c r="AC656" t="s">
        <v>93</v>
      </c>
      <c r="AD656" t="s">
        <v>45</v>
      </c>
    </row>
    <row r="657" spans="1:30" x14ac:dyDescent="0.3">
      <c r="A657" t="s">
        <v>1399</v>
      </c>
      <c r="B657" t="s">
        <v>1400</v>
      </c>
      <c r="C657" t="s">
        <v>135</v>
      </c>
      <c r="D657" t="s">
        <v>159</v>
      </c>
      <c r="E657" t="s">
        <v>160</v>
      </c>
      <c r="F657">
        <v>1292</v>
      </c>
      <c r="G657">
        <v>269.10000000000002</v>
      </c>
      <c r="H657">
        <v>0.15</v>
      </c>
      <c r="I657">
        <v>295525.62</v>
      </c>
      <c r="J657">
        <v>136719.13</v>
      </c>
      <c r="K657">
        <v>2063.0700000000002</v>
      </c>
      <c r="L657">
        <v>2530.8000000000002</v>
      </c>
      <c r="M657">
        <v>24903.29</v>
      </c>
      <c r="N657">
        <v>129309.33</v>
      </c>
      <c r="O657">
        <v>43.76</v>
      </c>
      <c r="P657" t="s">
        <v>35</v>
      </c>
      <c r="Q657" t="s">
        <v>184</v>
      </c>
      <c r="R657" t="s">
        <v>74</v>
      </c>
      <c r="S657" t="s">
        <v>38</v>
      </c>
      <c r="T657" t="s">
        <v>112</v>
      </c>
      <c r="U657">
        <v>0</v>
      </c>
      <c r="V657" s="1">
        <v>45392</v>
      </c>
      <c r="W657" s="1">
        <v>45402</v>
      </c>
      <c r="X657" s="1">
        <v>45410</v>
      </c>
      <c r="Y657" t="s">
        <v>81</v>
      </c>
      <c r="Z657" t="s">
        <v>165</v>
      </c>
      <c r="AA657" t="s">
        <v>83</v>
      </c>
      <c r="AB657" t="s">
        <v>43</v>
      </c>
      <c r="AC657" t="s">
        <v>44</v>
      </c>
      <c r="AD657" t="s">
        <v>58</v>
      </c>
    </row>
    <row r="658" spans="1:30" x14ac:dyDescent="0.3">
      <c r="A658" t="s">
        <v>1401</v>
      </c>
      <c r="B658" t="s">
        <v>1402</v>
      </c>
      <c r="C658" t="s">
        <v>32</v>
      </c>
      <c r="D658" t="s">
        <v>71</v>
      </c>
      <c r="E658" t="s">
        <v>72</v>
      </c>
      <c r="F658">
        <v>1375</v>
      </c>
      <c r="G658">
        <v>398.31</v>
      </c>
      <c r="H658">
        <v>0.15</v>
      </c>
      <c r="I658">
        <v>465524.81</v>
      </c>
      <c r="J658">
        <v>289558.05</v>
      </c>
      <c r="K658">
        <v>8080.1</v>
      </c>
      <c r="L658">
        <v>2826.57</v>
      </c>
      <c r="M658">
        <v>47165.14</v>
      </c>
      <c r="N658">
        <v>117894.95</v>
      </c>
      <c r="O658">
        <v>25.33</v>
      </c>
      <c r="P658" t="s">
        <v>35</v>
      </c>
      <c r="Q658" t="s">
        <v>203</v>
      </c>
      <c r="R658" t="s">
        <v>37</v>
      </c>
      <c r="S658" t="s">
        <v>91</v>
      </c>
      <c r="T658" t="s">
        <v>112</v>
      </c>
      <c r="U658">
        <v>0</v>
      </c>
      <c r="V658" s="1">
        <v>45935</v>
      </c>
      <c r="W658" s="1">
        <v>45942</v>
      </c>
      <c r="X658" s="1">
        <v>45953</v>
      </c>
      <c r="Y658" t="s">
        <v>54</v>
      </c>
      <c r="Z658" t="s">
        <v>75</v>
      </c>
      <c r="AA658" t="s">
        <v>65</v>
      </c>
      <c r="AB658" t="s">
        <v>43</v>
      </c>
      <c r="AC658" t="s">
        <v>84</v>
      </c>
      <c r="AD658" t="s">
        <v>67</v>
      </c>
    </row>
    <row r="659" spans="1:30" x14ac:dyDescent="0.3">
      <c r="A659" t="s">
        <v>1403</v>
      </c>
      <c r="B659" t="s">
        <v>1404</v>
      </c>
      <c r="C659" t="s">
        <v>135</v>
      </c>
      <c r="D659" t="s">
        <v>71</v>
      </c>
      <c r="E659" t="s">
        <v>72</v>
      </c>
      <c r="F659">
        <v>1726</v>
      </c>
      <c r="G659">
        <v>347.85</v>
      </c>
      <c r="H659">
        <v>0.1</v>
      </c>
      <c r="I659">
        <v>540350.18999999994</v>
      </c>
      <c r="J659">
        <v>400979.76</v>
      </c>
      <c r="K659">
        <v>4106.17</v>
      </c>
      <c r="L659">
        <v>1393.42</v>
      </c>
      <c r="M659">
        <v>13389.83</v>
      </c>
      <c r="N659">
        <v>120481.01</v>
      </c>
      <c r="O659">
        <v>22.3</v>
      </c>
      <c r="P659" t="s">
        <v>35</v>
      </c>
      <c r="Q659" t="s">
        <v>297</v>
      </c>
      <c r="R659" t="s">
        <v>51</v>
      </c>
      <c r="S659" t="s">
        <v>97</v>
      </c>
      <c r="T659" t="s">
        <v>112</v>
      </c>
      <c r="U659">
        <v>0</v>
      </c>
      <c r="V659" s="1">
        <v>45761</v>
      </c>
      <c r="W659" s="1">
        <v>45766</v>
      </c>
      <c r="X659" s="1">
        <v>45777</v>
      </c>
      <c r="Y659" t="s">
        <v>81</v>
      </c>
      <c r="Z659" t="s">
        <v>165</v>
      </c>
      <c r="AA659" t="s">
        <v>65</v>
      </c>
      <c r="AB659" t="s">
        <v>66</v>
      </c>
      <c r="AC659" t="s">
        <v>57</v>
      </c>
      <c r="AD659" t="s">
        <v>45</v>
      </c>
    </row>
    <row r="660" spans="1:30" x14ac:dyDescent="0.3">
      <c r="A660" t="s">
        <v>1405</v>
      </c>
      <c r="B660" t="s">
        <v>1406</v>
      </c>
      <c r="C660" t="s">
        <v>70</v>
      </c>
      <c r="D660" t="s">
        <v>48</v>
      </c>
      <c r="E660" t="s">
        <v>49</v>
      </c>
      <c r="F660">
        <v>1565</v>
      </c>
      <c r="G660">
        <v>406.47</v>
      </c>
      <c r="H660">
        <v>0.05</v>
      </c>
      <c r="I660">
        <v>604319.27</v>
      </c>
      <c r="J660">
        <v>329329.98</v>
      </c>
      <c r="K660">
        <v>4934.6099999999997</v>
      </c>
      <c r="L660">
        <v>2751.1</v>
      </c>
      <c r="M660">
        <v>17551.39</v>
      </c>
      <c r="N660">
        <v>249752.19</v>
      </c>
      <c r="O660">
        <v>41.33</v>
      </c>
      <c r="P660" t="s">
        <v>35</v>
      </c>
      <c r="Q660" t="s">
        <v>36</v>
      </c>
      <c r="R660" t="s">
        <v>51</v>
      </c>
      <c r="S660" t="s">
        <v>118</v>
      </c>
      <c r="T660" t="s">
        <v>53</v>
      </c>
      <c r="U660">
        <v>15</v>
      </c>
      <c r="V660" s="1">
        <v>45707</v>
      </c>
      <c r="W660" s="1">
        <v>45713</v>
      </c>
      <c r="X660" s="1">
        <v>45753</v>
      </c>
      <c r="Y660" t="s">
        <v>40</v>
      </c>
      <c r="Z660" t="s">
        <v>147</v>
      </c>
      <c r="AA660" t="s">
        <v>56</v>
      </c>
      <c r="AB660" t="s">
        <v>66</v>
      </c>
      <c r="AC660" t="s">
        <v>57</v>
      </c>
      <c r="AD660" t="s">
        <v>58</v>
      </c>
    </row>
    <row r="661" spans="1:30" x14ac:dyDescent="0.3">
      <c r="A661" t="s">
        <v>1407</v>
      </c>
      <c r="B661" t="s">
        <v>1408</v>
      </c>
      <c r="C661" t="s">
        <v>80</v>
      </c>
      <c r="D661" t="s">
        <v>107</v>
      </c>
      <c r="E661" t="s">
        <v>108</v>
      </c>
      <c r="F661">
        <v>711</v>
      </c>
      <c r="G661">
        <v>27.65</v>
      </c>
      <c r="H661">
        <v>0.05</v>
      </c>
      <c r="I661">
        <v>18676.189999999999</v>
      </c>
      <c r="J661">
        <v>11664.29</v>
      </c>
      <c r="K661">
        <v>13678.04</v>
      </c>
      <c r="L661">
        <v>2130.66</v>
      </c>
      <c r="M661">
        <v>1420.3</v>
      </c>
      <c r="N661">
        <v>-10217.1</v>
      </c>
      <c r="O661">
        <v>-54.71</v>
      </c>
      <c r="P661" t="s">
        <v>35</v>
      </c>
      <c r="Q661" t="s">
        <v>50</v>
      </c>
      <c r="R661" t="s">
        <v>37</v>
      </c>
      <c r="S661" t="s">
        <v>38</v>
      </c>
      <c r="T661" t="s">
        <v>112</v>
      </c>
      <c r="U661">
        <v>0</v>
      </c>
      <c r="V661" s="1">
        <v>45865</v>
      </c>
      <c r="W661" s="1">
        <v>45874</v>
      </c>
      <c r="X661" s="1">
        <v>45891</v>
      </c>
      <c r="Y661" t="s">
        <v>103</v>
      </c>
      <c r="Z661" t="s">
        <v>119</v>
      </c>
      <c r="AA661" t="s">
        <v>56</v>
      </c>
      <c r="AB661" t="s">
        <v>76</v>
      </c>
      <c r="AC661" t="s">
        <v>44</v>
      </c>
      <c r="AD661" t="s">
        <v>67</v>
      </c>
    </row>
    <row r="662" spans="1:30" x14ac:dyDescent="0.3">
      <c r="A662" t="s">
        <v>1409</v>
      </c>
      <c r="B662" t="s">
        <v>1410</v>
      </c>
      <c r="C662" t="s">
        <v>70</v>
      </c>
      <c r="D662" t="s">
        <v>48</v>
      </c>
      <c r="E662" t="s">
        <v>49</v>
      </c>
      <c r="F662">
        <v>774</v>
      </c>
      <c r="G662">
        <v>210.44</v>
      </c>
      <c r="H662">
        <v>0.15</v>
      </c>
      <c r="I662">
        <v>138448.48000000001</v>
      </c>
      <c r="J662">
        <v>66605.88</v>
      </c>
      <c r="K662">
        <v>14363.09</v>
      </c>
      <c r="L662">
        <v>2462.2600000000002</v>
      </c>
      <c r="M662">
        <v>15055.6</v>
      </c>
      <c r="N662">
        <v>39961.65</v>
      </c>
      <c r="O662">
        <v>28.86</v>
      </c>
      <c r="P662" t="s">
        <v>35</v>
      </c>
      <c r="Q662" t="s">
        <v>122</v>
      </c>
      <c r="R662" t="s">
        <v>37</v>
      </c>
      <c r="S662" t="s">
        <v>38</v>
      </c>
      <c r="T662" t="s">
        <v>63</v>
      </c>
      <c r="U662">
        <v>0</v>
      </c>
      <c r="V662" s="1">
        <v>45592</v>
      </c>
      <c r="W662" s="1">
        <v>45602</v>
      </c>
      <c r="X662" s="1">
        <v>45617</v>
      </c>
      <c r="Y662" t="s">
        <v>54</v>
      </c>
      <c r="Z662" t="s">
        <v>75</v>
      </c>
      <c r="AA662" t="s">
        <v>56</v>
      </c>
      <c r="AB662" t="s">
        <v>76</v>
      </c>
      <c r="AC662" t="s">
        <v>84</v>
      </c>
      <c r="AD662" t="s">
        <v>58</v>
      </c>
    </row>
    <row r="663" spans="1:30" x14ac:dyDescent="0.3">
      <c r="A663" t="s">
        <v>1411</v>
      </c>
      <c r="B663" t="s">
        <v>1412</v>
      </c>
      <c r="C663" t="s">
        <v>87</v>
      </c>
      <c r="D663" t="s">
        <v>88</v>
      </c>
      <c r="E663" t="s">
        <v>89</v>
      </c>
      <c r="F663">
        <v>552</v>
      </c>
      <c r="G663">
        <v>440.07</v>
      </c>
      <c r="H663">
        <v>0.15</v>
      </c>
      <c r="I663">
        <v>206480.84</v>
      </c>
      <c r="J663">
        <v>133049.75</v>
      </c>
      <c r="K663">
        <v>3631.54</v>
      </c>
      <c r="L663">
        <v>136.01</v>
      </c>
      <c r="M663">
        <v>9161.15</v>
      </c>
      <c r="N663">
        <v>60502.39</v>
      </c>
      <c r="O663">
        <v>29.3</v>
      </c>
      <c r="P663" t="s">
        <v>35</v>
      </c>
      <c r="Q663" t="s">
        <v>111</v>
      </c>
      <c r="R663" t="s">
        <v>74</v>
      </c>
      <c r="S663" t="s">
        <v>97</v>
      </c>
      <c r="T663" t="s">
        <v>112</v>
      </c>
      <c r="U663">
        <v>15</v>
      </c>
      <c r="V663" s="1">
        <v>45313</v>
      </c>
      <c r="W663" s="1">
        <v>45323</v>
      </c>
      <c r="X663" s="1">
        <v>45357</v>
      </c>
      <c r="Y663" t="s">
        <v>40</v>
      </c>
      <c r="Z663" t="s">
        <v>64</v>
      </c>
      <c r="AA663" t="s">
        <v>42</v>
      </c>
      <c r="AB663" t="s">
        <v>43</v>
      </c>
      <c r="AC663" t="s">
        <v>93</v>
      </c>
      <c r="AD663" t="s">
        <v>67</v>
      </c>
    </row>
    <row r="664" spans="1:30" x14ac:dyDescent="0.3">
      <c r="A664" t="s">
        <v>1413</v>
      </c>
      <c r="B664" t="s">
        <v>1414</v>
      </c>
      <c r="C664" t="s">
        <v>135</v>
      </c>
      <c r="D664" t="s">
        <v>140</v>
      </c>
      <c r="E664" t="s">
        <v>49</v>
      </c>
      <c r="F664">
        <v>1869</v>
      </c>
      <c r="G664">
        <v>453.12</v>
      </c>
      <c r="H664">
        <v>0.15</v>
      </c>
      <c r="I664">
        <v>719849.09</v>
      </c>
      <c r="J664">
        <v>485205.52</v>
      </c>
      <c r="K664">
        <v>10747.82</v>
      </c>
      <c r="L664">
        <v>2947.56</v>
      </c>
      <c r="M664">
        <v>72231.539999999994</v>
      </c>
      <c r="N664">
        <v>148716.65</v>
      </c>
      <c r="O664">
        <v>20.66</v>
      </c>
      <c r="P664" t="s">
        <v>35</v>
      </c>
      <c r="Q664" t="s">
        <v>111</v>
      </c>
      <c r="R664" t="s">
        <v>51</v>
      </c>
      <c r="S664" t="s">
        <v>52</v>
      </c>
      <c r="T664" t="s">
        <v>63</v>
      </c>
      <c r="U664">
        <v>7</v>
      </c>
      <c r="V664" s="1">
        <v>45561</v>
      </c>
      <c r="W664" s="1">
        <v>45568</v>
      </c>
      <c r="X664" s="1">
        <v>45591</v>
      </c>
      <c r="Y664" t="s">
        <v>103</v>
      </c>
      <c r="Z664" t="s">
        <v>104</v>
      </c>
      <c r="AA664" t="s">
        <v>56</v>
      </c>
      <c r="AB664" t="s">
        <v>43</v>
      </c>
      <c r="AC664" t="s">
        <v>77</v>
      </c>
      <c r="AD664" t="s">
        <v>45</v>
      </c>
    </row>
    <row r="665" spans="1:30" x14ac:dyDescent="0.3">
      <c r="A665" t="s">
        <v>1415</v>
      </c>
      <c r="B665" t="s">
        <v>1416</v>
      </c>
      <c r="C665" t="s">
        <v>87</v>
      </c>
      <c r="D665" t="s">
        <v>140</v>
      </c>
      <c r="E665" t="s">
        <v>49</v>
      </c>
      <c r="F665">
        <v>313</v>
      </c>
      <c r="G665">
        <v>66.38</v>
      </c>
      <c r="H665">
        <v>0.15</v>
      </c>
      <c r="I665">
        <v>17660.400000000001</v>
      </c>
      <c r="J665">
        <v>10783.58</v>
      </c>
      <c r="K665">
        <v>2019.71</v>
      </c>
      <c r="L665">
        <v>2496.25</v>
      </c>
      <c r="M665">
        <v>755.56</v>
      </c>
      <c r="N665">
        <v>1605.3</v>
      </c>
      <c r="O665">
        <v>9.09</v>
      </c>
      <c r="P665" t="s">
        <v>35</v>
      </c>
      <c r="Q665" t="s">
        <v>122</v>
      </c>
      <c r="R665" t="s">
        <v>51</v>
      </c>
      <c r="S665" t="s">
        <v>38</v>
      </c>
      <c r="T665" t="s">
        <v>112</v>
      </c>
      <c r="U665">
        <v>2</v>
      </c>
      <c r="V665" s="1">
        <v>45648</v>
      </c>
      <c r="W665" s="1">
        <v>45657</v>
      </c>
      <c r="X665" s="1">
        <v>45678</v>
      </c>
      <c r="Y665" t="s">
        <v>54</v>
      </c>
      <c r="Z665" t="s">
        <v>55</v>
      </c>
      <c r="AA665" t="s">
        <v>83</v>
      </c>
      <c r="AB665" t="s">
        <v>43</v>
      </c>
      <c r="AC665" t="s">
        <v>84</v>
      </c>
      <c r="AD665" t="s">
        <v>58</v>
      </c>
    </row>
    <row r="666" spans="1:30" x14ac:dyDescent="0.3">
      <c r="A666" t="s">
        <v>1417</v>
      </c>
      <c r="B666" t="s">
        <v>1418</v>
      </c>
      <c r="C666" t="s">
        <v>32</v>
      </c>
      <c r="D666" t="s">
        <v>107</v>
      </c>
      <c r="E666" t="s">
        <v>108</v>
      </c>
      <c r="F666">
        <v>95</v>
      </c>
      <c r="G666">
        <v>288.77999999999997</v>
      </c>
      <c r="H666">
        <v>0</v>
      </c>
      <c r="I666">
        <v>27434.1</v>
      </c>
      <c r="J666">
        <v>19718.330000000002</v>
      </c>
      <c r="K666">
        <v>7411.08</v>
      </c>
      <c r="L666">
        <v>2148.3000000000002</v>
      </c>
      <c r="M666">
        <v>723.65</v>
      </c>
      <c r="N666">
        <v>-2567.2600000000002</v>
      </c>
      <c r="O666">
        <v>-9.36</v>
      </c>
      <c r="P666" t="s">
        <v>35</v>
      </c>
      <c r="Q666" t="s">
        <v>96</v>
      </c>
      <c r="R666" t="s">
        <v>51</v>
      </c>
      <c r="S666" t="s">
        <v>118</v>
      </c>
      <c r="T666" t="s">
        <v>63</v>
      </c>
      <c r="U666">
        <v>4</v>
      </c>
      <c r="V666" s="1">
        <v>45654</v>
      </c>
      <c r="W666" s="1">
        <v>45656</v>
      </c>
      <c r="X666" s="1">
        <v>45683</v>
      </c>
      <c r="Y666" t="s">
        <v>54</v>
      </c>
      <c r="Z666" t="s">
        <v>55</v>
      </c>
      <c r="AA666" t="s">
        <v>83</v>
      </c>
      <c r="AB666" t="s">
        <v>76</v>
      </c>
      <c r="AC666" t="s">
        <v>44</v>
      </c>
      <c r="AD666" t="s">
        <v>67</v>
      </c>
    </row>
    <row r="667" spans="1:30" x14ac:dyDescent="0.3">
      <c r="A667" t="s">
        <v>1419</v>
      </c>
      <c r="B667" t="s">
        <v>1420</v>
      </c>
      <c r="C667" t="s">
        <v>135</v>
      </c>
      <c r="D667" t="s">
        <v>130</v>
      </c>
      <c r="E667" t="s">
        <v>131</v>
      </c>
      <c r="F667">
        <v>1152</v>
      </c>
      <c r="G667">
        <v>354.66</v>
      </c>
      <c r="H667">
        <v>0.1</v>
      </c>
      <c r="I667">
        <v>367711.49</v>
      </c>
      <c r="J667">
        <v>201932.43</v>
      </c>
      <c r="K667">
        <v>8762.93</v>
      </c>
      <c r="L667">
        <v>2640.31</v>
      </c>
      <c r="M667">
        <v>42149.58</v>
      </c>
      <c r="N667">
        <v>112226.24000000001</v>
      </c>
      <c r="O667">
        <v>30.52</v>
      </c>
      <c r="P667" t="s">
        <v>35</v>
      </c>
      <c r="Q667" t="s">
        <v>96</v>
      </c>
      <c r="R667" t="s">
        <v>37</v>
      </c>
      <c r="S667" t="s">
        <v>52</v>
      </c>
      <c r="T667" t="s">
        <v>39</v>
      </c>
      <c r="U667">
        <v>7</v>
      </c>
      <c r="V667" s="1">
        <v>45439</v>
      </c>
      <c r="W667" s="1">
        <v>45448</v>
      </c>
      <c r="X667" s="1">
        <v>45460</v>
      </c>
      <c r="Y667" t="s">
        <v>81</v>
      </c>
      <c r="Z667" t="s">
        <v>82</v>
      </c>
      <c r="AA667" t="s">
        <v>83</v>
      </c>
      <c r="AB667" t="s">
        <v>43</v>
      </c>
      <c r="AC667" t="s">
        <v>77</v>
      </c>
      <c r="AD667" t="s">
        <v>45</v>
      </c>
    </row>
    <row r="668" spans="1:30" x14ac:dyDescent="0.3">
      <c r="A668" t="s">
        <v>1421</v>
      </c>
      <c r="B668" t="s">
        <v>1422</v>
      </c>
      <c r="C668" t="s">
        <v>70</v>
      </c>
      <c r="D668" t="s">
        <v>88</v>
      </c>
      <c r="E668" t="s">
        <v>89</v>
      </c>
      <c r="F668">
        <v>559</v>
      </c>
      <c r="G668">
        <v>490.3</v>
      </c>
      <c r="H668">
        <v>0.05</v>
      </c>
      <c r="I668">
        <v>260373.82</v>
      </c>
      <c r="J668">
        <v>182449.62</v>
      </c>
      <c r="K668">
        <v>927.57</v>
      </c>
      <c r="L668">
        <v>2793.6</v>
      </c>
      <c r="M668">
        <v>24180.06</v>
      </c>
      <c r="N668">
        <v>50022.97</v>
      </c>
      <c r="O668">
        <v>19.21</v>
      </c>
      <c r="P668" t="s">
        <v>35</v>
      </c>
      <c r="Q668" t="s">
        <v>117</v>
      </c>
      <c r="R668" t="s">
        <v>74</v>
      </c>
      <c r="S668" t="s">
        <v>118</v>
      </c>
      <c r="T668" t="s">
        <v>63</v>
      </c>
      <c r="U668">
        <v>0</v>
      </c>
      <c r="V668" s="1">
        <v>45631</v>
      </c>
      <c r="W668" s="1">
        <v>45633</v>
      </c>
      <c r="X668" s="1">
        <v>45650</v>
      </c>
      <c r="Y668" t="s">
        <v>54</v>
      </c>
      <c r="Z668" t="s">
        <v>55</v>
      </c>
      <c r="AA668" t="s">
        <v>56</v>
      </c>
      <c r="AB668" t="s">
        <v>76</v>
      </c>
      <c r="AC668" t="s">
        <v>123</v>
      </c>
      <c r="AD668" t="s">
        <v>67</v>
      </c>
    </row>
    <row r="669" spans="1:30" x14ac:dyDescent="0.3">
      <c r="A669" t="s">
        <v>1423</v>
      </c>
      <c r="B669" t="s">
        <v>1424</v>
      </c>
      <c r="C669" t="s">
        <v>87</v>
      </c>
      <c r="D669" t="s">
        <v>71</v>
      </c>
      <c r="E669" t="s">
        <v>72</v>
      </c>
      <c r="F669">
        <v>413</v>
      </c>
      <c r="G669">
        <v>359.49</v>
      </c>
      <c r="H669">
        <v>0.1</v>
      </c>
      <c r="I669">
        <v>133622.43</v>
      </c>
      <c r="J669">
        <v>80160.7</v>
      </c>
      <c r="K669">
        <v>3176.21</v>
      </c>
      <c r="L669">
        <v>1264.1400000000001</v>
      </c>
      <c r="M669">
        <v>5700.87</v>
      </c>
      <c r="N669">
        <v>43320.51</v>
      </c>
      <c r="O669">
        <v>32.42</v>
      </c>
      <c r="P669" t="s">
        <v>35</v>
      </c>
      <c r="Q669" t="s">
        <v>73</v>
      </c>
      <c r="R669" t="s">
        <v>37</v>
      </c>
      <c r="S669" t="s">
        <v>38</v>
      </c>
      <c r="T669" t="s">
        <v>39</v>
      </c>
      <c r="U669">
        <v>7</v>
      </c>
      <c r="V669" s="1">
        <v>45954</v>
      </c>
      <c r="W669" s="1">
        <v>45956</v>
      </c>
      <c r="X669" s="1">
        <v>45982</v>
      </c>
      <c r="Y669" t="s">
        <v>54</v>
      </c>
      <c r="Z669" t="s">
        <v>75</v>
      </c>
      <c r="AA669" t="s">
        <v>65</v>
      </c>
      <c r="AB669" t="s">
        <v>43</v>
      </c>
      <c r="AC669" t="s">
        <v>57</v>
      </c>
      <c r="AD669" t="s">
        <v>58</v>
      </c>
    </row>
    <row r="670" spans="1:30" x14ac:dyDescent="0.3">
      <c r="A670" t="s">
        <v>1425</v>
      </c>
      <c r="B670" t="s">
        <v>1426</v>
      </c>
      <c r="C670" t="s">
        <v>87</v>
      </c>
      <c r="D670" t="s">
        <v>107</v>
      </c>
      <c r="E670" t="s">
        <v>108</v>
      </c>
      <c r="F670">
        <v>53</v>
      </c>
      <c r="G670">
        <v>482.53</v>
      </c>
      <c r="H670">
        <v>0</v>
      </c>
      <c r="I670">
        <v>25574.09</v>
      </c>
      <c r="J670">
        <v>11544.1</v>
      </c>
      <c r="K670">
        <v>6078.93</v>
      </c>
      <c r="L670">
        <v>180.2</v>
      </c>
      <c r="M670">
        <v>2826.31</v>
      </c>
      <c r="N670">
        <v>4944.55</v>
      </c>
      <c r="O670">
        <v>19.329999999999998</v>
      </c>
      <c r="P670" t="s">
        <v>35</v>
      </c>
      <c r="Q670" t="s">
        <v>90</v>
      </c>
      <c r="R670" t="s">
        <v>37</v>
      </c>
      <c r="S670" t="s">
        <v>38</v>
      </c>
      <c r="T670" t="s">
        <v>63</v>
      </c>
      <c r="U670">
        <v>0</v>
      </c>
      <c r="V670" s="1">
        <v>45868</v>
      </c>
      <c r="W670" s="1">
        <v>45874</v>
      </c>
      <c r="X670" s="1">
        <v>45884</v>
      </c>
      <c r="Y670" t="s">
        <v>103</v>
      </c>
      <c r="Z670" t="s">
        <v>119</v>
      </c>
      <c r="AA670" t="s">
        <v>56</v>
      </c>
      <c r="AB670" t="s">
        <v>76</v>
      </c>
      <c r="AC670" t="s">
        <v>98</v>
      </c>
      <c r="AD670" t="s">
        <v>45</v>
      </c>
    </row>
    <row r="671" spans="1:30" x14ac:dyDescent="0.3">
      <c r="A671" t="s">
        <v>1427</v>
      </c>
      <c r="B671" t="s">
        <v>1428</v>
      </c>
      <c r="C671" t="s">
        <v>87</v>
      </c>
      <c r="D671" t="s">
        <v>107</v>
      </c>
      <c r="E671" t="s">
        <v>108</v>
      </c>
      <c r="F671">
        <v>1278</v>
      </c>
      <c r="G671">
        <v>199.6</v>
      </c>
      <c r="H671">
        <v>0.05</v>
      </c>
      <c r="I671">
        <v>242334.36</v>
      </c>
      <c r="J671">
        <v>173858.19</v>
      </c>
      <c r="K671">
        <v>10742.33</v>
      </c>
      <c r="L671">
        <v>2651.05</v>
      </c>
      <c r="M671">
        <v>9147.93</v>
      </c>
      <c r="N671">
        <v>45934.86</v>
      </c>
      <c r="O671">
        <v>18.96</v>
      </c>
      <c r="P671" t="s">
        <v>35</v>
      </c>
      <c r="Q671" t="s">
        <v>50</v>
      </c>
      <c r="R671" t="s">
        <v>51</v>
      </c>
      <c r="S671" t="s">
        <v>91</v>
      </c>
      <c r="T671" t="s">
        <v>39</v>
      </c>
      <c r="U671">
        <v>0</v>
      </c>
      <c r="V671" s="1">
        <v>45444</v>
      </c>
      <c r="W671" s="1">
        <v>45452</v>
      </c>
      <c r="X671" s="1">
        <v>45476</v>
      </c>
      <c r="Y671" t="s">
        <v>81</v>
      </c>
      <c r="Z671" t="s">
        <v>150</v>
      </c>
      <c r="AA671" t="s">
        <v>56</v>
      </c>
      <c r="AB671" t="s">
        <v>43</v>
      </c>
      <c r="AC671" t="s">
        <v>77</v>
      </c>
      <c r="AD671" t="s">
        <v>45</v>
      </c>
    </row>
    <row r="672" spans="1:30" x14ac:dyDescent="0.3">
      <c r="A672" t="s">
        <v>1429</v>
      </c>
      <c r="B672" t="s">
        <v>1430</v>
      </c>
      <c r="C672" t="s">
        <v>32</v>
      </c>
      <c r="D672" t="s">
        <v>48</v>
      </c>
      <c r="E672" t="s">
        <v>49</v>
      </c>
      <c r="F672">
        <v>392</v>
      </c>
      <c r="G672">
        <v>452.11</v>
      </c>
      <c r="H672">
        <v>0.15</v>
      </c>
      <c r="I672">
        <v>150643.04999999999</v>
      </c>
      <c r="J672">
        <v>76518.820000000007</v>
      </c>
      <c r="K672">
        <v>2751.16</v>
      </c>
      <c r="L672">
        <v>1878.26</v>
      </c>
      <c r="M672">
        <v>8095.51</v>
      </c>
      <c r="N672">
        <v>61399.3</v>
      </c>
      <c r="O672">
        <v>40.76</v>
      </c>
      <c r="P672" t="s">
        <v>35</v>
      </c>
      <c r="Q672" t="s">
        <v>111</v>
      </c>
      <c r="R672" t="s">
        <v>37</v>
      </c>
      <c r="S672" t="s">
        <v>91</v>
      </c>
      <c r="T672" t="s">
        <v>63</v>
      </c>
      <c r="U672">
        <v>10</v>
      </c>
      <c r="V672" s="1">
        <v>45757</v>
      </c>
      <c r="W672" s="1">
        <v>45766</v>
      </c>
      <c r="X672" s="1">
        <v>45806</v>
      </c>
      <c r="Y672" t="s">
        <v>81</v>
      </c>
      <c r="Z672" t="s">
        <v>165</v>
      </c>
      <c r="AA672" t="s">
        <v>56</v>
      </c>
      <c r="AB672" t="s">
        <v>76</v>
      </c>
      <c r="AC672" t="s">
        <v>77</v>
      </c>
      <c r="AD672" t="s">
        <v>67</v>
      </c>
    </row>
    <row r="673" spans="1:30" x14ac:dyDescent="0.3">
      <c r="A673" t="s">
        <v>1431</v>
      </c>
      <c r="B673" t="s">
        <v>1327</v>
      </c>
      <c r="C673" t="s">
        <v>135</v>
      </c>
      <c r="D673" t="s">
        <v>88</v>
      </c>
      <c r="E673" t="s">
        <v>89</v>
      </c>
      <c r="F673">
        <v>1676</v>
      </c>
      <c r="G673">
        <v>214.06</v>
      </c>
      <c r="H673">
        <v>0.1</v>
      </c>
      <c r="I673">
        <v>322888.09999999998</v>
      </c>
      <c r="J673">
        <v>150978.35999999999</v>
      </c>
      <c r="K673">
        <v>14744.01</v>
      </c>
      <c r="L673">
        <v>1493.23</v>
      </c>
      <c r="M673">
        <v>33696.65</v>
      </c>
      <c r="N673">
        <v>121975.85</v>
      </c>
      <c r="O673">
        <v>37.78</v>
      </c>
      <c r="P673" t="s">
        <v>35</v>
      </c>
      <c r="Q673" t="s">
        <v>111</v>
      </c>
      <c r="R673" t="s">
        <v>74</v>
      </c>
      <c r="S673" t="s">
        <v>38</v>
      </c>
      <c r="T673" t="s">
        <v>112</v>
      </c>
      <c r="U673">
        <v>0</v>
      </c>
      <c r="V673" s="1">
        <v>45967</v>
      </c>
      <c r="W673" s="1">
        <v>45977</v>
      </c>
      <c r="X673" s="1">
        <v>45998</v>
      </c>
      <c r="Y673" t="s">
        <v>54</v>
      </c>
      <c r="Z673" t="s">
        <v>92</v>
      </c>
      <c r="AA673" t="s">
        <v>42</v>
      </c>
      <c r="AB673" t="s">
        <v>66</v>
      </c>
      <c r="AC673" t="s">
        <v>57</v>
      </c>
      <c r="AD673" t="s">
        <v>58</v>
      </c>
    </row>
    <row r="674" spans="1:30" x14ac:dyDescent="0.3">
      <c r="A674" t="s">
        <v>1432</v>
      </c>
      <c r="B674" t="s">
        <v>1433</v>
      </c>
      <c r="C674" t="s">
        <v>135</v>
      </c>
      <c r="D674" t="s">
        <v>61</v>
      </c>
      <c r="E674" t="s">
        <v>62</v>
      </c>
      <c r="F674">
        <v>1613</v>
      </c>
      <c r="G674">
        <v>115.06</v>
      </c>
      <c r="H674">
        <v>0.15</v>
      </c>
      <c r="I674">
        <v>157753.01</v>
      </c>
      <c r="J674">
        <v>90119.79</v>
      </c>
      <c r="K674">
        <v>5967.47</v>
      </c>
      <c r="L674">
        <v>1522.35</v>
      </c>
      <c r="M674">
        <v>10904.51</v>
      </c>
      <c r="N674">
        <v>49238.89</v>
      </c>
      <c r="O674">
        <v>31.21</v>
      </c>
      <c r="P674" t="s">
        <v>35</v>
      </c>
      <c r="Q674" t="s">
        <v>90</v>
      </c>
      <c r="R674" t="s">
        <v>51</v>
      </c>
      <c r="S674" t="s">
        <v>52</v>
      </c>
      <c r="T674" t="s">
        <v>39</v>
      </c>
      <c r="U674">
        <v>15</v>
      </c>
      <c r="V674" s="1">
        <v>45621</v>
      </c>
      <c r="W674" s="1">
        <v>45630</v>
      </c>
      <c r="X674" s="1">
        <v>45669</v>
      </c>
      <c r="Y674" t="s">
        <v>54</v>
      </c>
      <c r="Z674" t="s">
        <v>92</v>
      </c>
      <c r="AA674" t="s">
        <v>42</v>
      </c>
      <c r="AB674" t="s">
        <v>76</v>
      </c>
      <c r="AC674" t="s">
        <v>57</v>
      </c>
      <c r="AD674" t="s">
        <v>45</v>
      </c>
    </row>
    <row r="675" spans="1:30" x14ac:dyDescent="0.3">
      <c r="A675" t="s">
        <v>1434</v>
      </c>
      <c r="B675" t="s">
        <v>1435</v>
      </c>
      <c r="C675" t="s">
        <v>87</v>
      </c>
      <c r="D675" t="s">
        <v>140</v>
      </c>
      <c r="E675" t="s">
        <v>49</v>
      </c>
      <c r="F675">
        <v>1161</v>
      </c>
      <c r="G675">
        <v>103.21</v>
      </c>
      <c r="H675">
        <v>0.1</v>
      </c>
      <c r="I675">
        <v>107844.13</v>
      </c>
      <c r="J675">
        <v>72447.22</v>
      </c>
      <c r="K675">
        <v>8247.24</v>
      </c>
      <c r="L675">
        <v>236.9</v>
      </c>
      <c r="M675">
        <v>5423.98</v>
      </c>
      <c r="N675">
        <v>21488.79</v>
      </c>
      <c r="O675">
        <v>19.93</v>
      </c>
      <c r="P675" t="s">
        <v>35</v>
      </c>
      <c r="Q675" t="s">
        <v>111</v>
      </c>
      <c r="R675" t="s">
        <v>37</v>
      </c>
      <c r="S675" t="s">
        <v>38</v>
      </c>
      <c r="T675" t="s">
        <v>53</v>
      </c>
      <c r="U675">
        <v>0</v>
      </c>
      <c r="V675" s="1">
        <v>45484</v>
      </c>
      <c r="W675" s="1">
        <v>45490</v>
      </c>
      <c r="X675" s="1">
        <v>45516</v>
      </c>
      <c r="Y675" t="s">
        <v>103</v>
      </c>
      <c r="Z675" t="s">
        <v>119</v>
      </c>
      <c r="AA675" t="s">
        <v>65</v>
      </c>
      <c r="AB675" t="s">
        <v>76</v>
      </c>
      <c r="AC675" t="s">
        <v>123</v>
      </c>
      <c r="AD675" t="s">
        <v>67</v>
      </c>
    </row>
    <row r="676" spans="1:30" x14ac:dyDescent="0.3">
      <c r="A676" t="s">
        <v>1436</v>
      </c>
      <c r="B676" t="s">
        <v>1437</v>
      </c>
      <c r="C676" t="s">
        <v>135</v>
      </c>
      <c r="D676" t="s">
        <v>107</v>
      </c>
      <c r="E676" t="s">
        <v>108</v>
      </c>
      <c r="F676">
        <v>1877</v>
      </c>
      <c r="G676">
        <v>126.35</v>
      </c>
      <c r="H676">
        <v>0.1</v>
      </c>
      <c r="I676">
        <v>213443.05</v>
      </c>
      <c r="J676">
        <v>100721.44</v>
      </c>
      <c r="K676">
        <v>3452.32</v>
      </c>
      <c r="L676">
        <v>699.54</v>
      </c>
      <c r="M676">
        <v>17938.21</v>
      </c>
      <c r="N676">
        <v>90631.54</v>
      </c>
      <c r="O676">
        <v>42.46</v>
      </c>
      <c r="P676" t="s">
        <v>35</v>
      </c>
      <c r="Q676" t="s">
        <v>122</v>
      </c>
      <c r="R676" t="s">
        <v>37</v>
      </c>
      <c r="S676" t="s">
        <v>91</v>
      </c>
      <c r="T676" t="s">
        <v>63</v>
      </c>
      <c r="U676">
        <v>10</v>
      </c>
      <c r="V676" s="1">
        <v>45307</v>
      </c>
      <c r="W676" s="1">
        <v>45308</v>
      </c>
      <c r="X676" s="1">
        <v>45329</v>
      </c>
      <c r="Y676" t="s">
        <v>40</v>
      </c>
      <c r="Z676" t="s">
        <v>64</v>
      </c>
      <c r="AA676" t="s">
        <v>83</v>
      </c>
      <c r="AB676" t="s">
        <v>76</v>
      </c>
      <c r="AC676" t="s">
        <v>57</v>
      </c>
      <c r="AD676" t="s">
        <v>67</v>
      </c>
    </row>
    <row r="677" spans="1:30" x14ac:dyDescent="0.3">
      <c r="A677" t="s">
        <v>1438</v>
      </c>
      <c r="B677" t="s">
        <v>1439</v>
      </c>
      <c r="C677" t="s">
        <v>70</v>
      </c>
      <c r="D677" t="s">
        <v>101</v>
      </c>
      <c r="E677" t="s">
        <v>102</v>
      </c>
      <c r="F677">
        <v>369</v>
      </c>
      <c r="G677">
        <v>88</v>
      </c>
      <c r="H677">
        <v>0.05</v>
      </c>
      <c r="I677">
        <v>30848.400000000001</v>
      </c>
      <c r="J677">
        <v>19635.91</v>
      </c>
      <c r="K677">
        <v>4243.6899999999996</v>
      </c>
      <c r="L677">
        <v>2774.32</v>
      </c>
      <c r="M677">
        <v>2715.88</v>
      </c>
      <c r="N677">
        <v>1478.6</v>
      </c>
      <c r="O677">
        <v>4.79</v>
      </c>
      <c r="P677" t="s">
        <v>35</v>
      </c>
      <c r="Q677" t="s">
        <v>122</v>
      </c>
      <c r="R677" t="s">
        <v>51</v>
      </c>
      <c r="S677" t="s">
        <v>118</v>
      </c>
      <c r="T677" t="s">
        <v>112</v>
      </c>
      <c r="U677">
        <v>2</v>
      </c>
      <c r="V677" s="1">
        <v>45933</v>
      </c>
      <c r="W677" s="1">
        <v>45938</v>
      </c>
      <c r="X677" s="1">
        <v>45965</v>
      </c>
      <c r="Y677" t="s">
        <v>54</v>
      </c>
      <c r="Z677" t="s">
        <v>75</v>
      </c>
      <c r="AA677" t="s">
        <v>56</v>
      </c>
      <c r="AB677" t="s">
        <v>76</v>
      </c>
      <c r="AC677" t="s">
        <v>98</v>
      </c>
      <c r="AD677" t="s">
        <v>67</v>
      </c>
    </row>
    <row r="678" spans="1:30" x14ac:dyDescent="0.3">
      <c r="A678" t="s">
        <v>1440</v>
      </c>
      <c r="B678" t="s">
        <v>1441</v>
      </c>
      <c r="C678" t="s">
        <v>32</v>
      </c>
      <c r="D678" t="s">
        <v>130</v>
      </c>
      <c r="E678" t="s">
        <v>131</v>
      </c>
      <c r="F678">
        <v>1279</v>
      </c>
      <c r="G678">
        <v>25.01</v>
      </c>
      <c r="H678">
        <v>0.15</v>
      </c>
      <c r="I678">
        <v>27189.62</v>
      </c>
      <c r="J678">
        <v>12576.28</v>
      </c>
      <c r="K678">
        <v>11623.34</v>
      </c>
      <c r="L678">
        <v>473.78</v>
      </c>
      <c r="M678">
        <v>2418.5100000000002</v>
      </c>
      <c r="N678">
        <v>97.71</v>
      </c>
      <c r="O678">
        <v>0.36</v>
      </c>
      <c r="P678" t="s">
        <v>35</v>
      </c>
      <c r="Q678" t="s">
        <v>132</v>
      </c>
      <c r="R678" t="s">
        <v>74</v>
      </c>
      <c r="S678" t="s">
        <v>91</v>
      </c>
      <c r="T678" t="s">
        <v>63</v>
      </c>
      <c r="U678">
        <v>0</v>
      </c>
      <c r="V678" s="1">
        <v>45364</v>
      </c>
      <c r="W678" s="1">
        <v>45366</v>
      </c>
      <c r="X678" s="1">
        <v>45376</v>
      </c>
      <c r="Y678" t="s">
        <v>40</v>
      </c>
      <c r="Z678" t="s">
        <v>41</v>
      </c>
      <c r="AA678" t="s">
        <v>56</v>
      </c>
      <c r="AB678" t="s">
        <v>43</v>
      </c>
      <c r="AC678" t="s">
        <v>44</v>
      </c>
      <c r="AD678" t="s">
        <v>45</v>
      </c>
    </row>
    <row r="679" spans="1:30" x14ac:dyDescent="0.3">
      <c r="A679" t="s">
        <v>1442</v>
      </c>
      <c r="B679" t="s">
        <v>1443</v>
      </c>
      <c r="C679" t="s">
        <v>87</v>
      </c>
      <c r="D679" t="s">
        <v>159</v>
      </c>
      <c r="E679" t="s">
        <v>160</v>
      </c>
      <c r="F679">
        <v>633</v>
      </c>
      <c r="G679">
        <v>277.39999999999998</v>
      </c>
      <c r="H679">
        <v>0.1</v>
      </c>
      <c r="I679">
        <v>158034.78</v>
      </c>
      <c r="J679">
        <v>111675.66</v>
      </c>
      <c r="K679">
        <v>4291.74</v>
      </c>
      <c r="L679">
        <v>2306.87</v>
      </c>
      <c r="M679">
        <v>9401.59</v>
      </c>
      <c r="N679">
        <v>30358.92</v>
      </c>
      <c r="O679">
        <v>19.21</v>
      </c>
      <c r="P679" t="s">
        <v>35</v>
      </c>
      <c r="Q679" t="s">
        <v>122</v>
      </c>
      <c r="R679" t="s">
        <v>51</v>
      </c>
      <c r="S679" t="s">
        <v>118</v>
      </c>
      <c r="T679" t="s">
        <v>170</v>
      </c>
      <c r="U679">
        <v>15</v>
      </c>
      <c r="V679" s="1">
        <v>45498</v>
      </c>
      <c r="W679" s="1">
        <v>45500</v>
      </c>
      <c r="X679" s="1">
        <v>45526</v>
      </c>
      <c r="Y679" t="s">
        <v>103</v>
      </c>
      <c r="Z679" t="s">
        <v>119</v>
      </c>
      <c r="AA679" t="s">
        <v>65</v>
      </c>
      <c r="AB679" t="s">
        <v>76</v>
      </c>
      <c r="AC679" t="s">
        <v>123</v>
      </c>
      <c r="AD679" t="s">
        <v>67</v>
      </c>
    </row>
    <row r="680" spans="1:30" x14ac:dyDescent="0.3">
      <c r="A680" t="s">
        <v>1444</v>
      </c>
      <c r="B680" t="s">
        <v>1445</v>
      </c>
      <c r="C680" t="s">
        <v>135</v>
      </c>
      <c r="D680" t="s">
        <v>107</v>
      </c>
      <c r="E680" t="s">
        <v>108</v>
      </c>
      <c r="F680">
        <v>221</v>
      </c>
      <c r="G680">
        <v>386.02</v>
      </c>
      <c r="H680">
        <v>0</v>
      </c>
      <c r="I680">
        <v>85310.42</v>
      </c>
      <c r="J680">
        <v>44576.87</v>
      </c>
      <c r="K680">
        <v>9422.15</v>
      </c>
      <c r="L680">
        <v>1370.51</v>
      </c>
      <c r="M680">
        <v>2924.09</v>
      </c>
      <c r="N680">
        <v>27016.799999999999</v>
      </c>
      <c r="O680">
        <v>31.67</v>
      </c>
      <c r="P680" t="s">
        <v>35</v>
      </c>
      <c r="Q680" t="s">
        <v>122</v>
      </c>
      <c r="R680" t="s">
        <v>74</v>
      </c>
      <c r="S680" t="s">
        <v>52</v>
      </c>
      <c r="T680" t="s">
        <v>63</v>
      </c>
      <c r="U680">
        <v>2</v>
      </c>
      <c r="V680" s="1">
        <v>45903</v>
      </c>
      <c r="W680" s="1">
        <v>45904</v>
      </c>
      <c r="X680" s="1">
        <v>45935</v>
      </c>
      <c r="Y680" t="s">
        <v>103</v>
      </c>
      <c r="Z680" t="s">
        <v>104</v>
      </c>
      <c r="AA680" t="s">
        <v>56</v>
      </c>
      <c r="AB680" t="s">
        <v>66</v>
      </c>
      <c r="AC680" t="s">
        <v>77</v>
      </c>
      <c r="AD680" t="s">
        <v>67</v>
      </c>
    </row>
    <row r="681" spans="1:30" x14ac:dyDescent="0.3">
      <c r="A681" t="s">
        <v>1446</v>
      </c>
      <c r="B681" t="s">
        <v>1447</v>
      </c>
      <c r="C681" t="s">
        <v>32</v>
      </c>
      <c r="D681" t="s">
        <v>61</v>
      </c>
      <c r="E681" t="s">
        <v>62</v>
      </c>
      <c r="F681">
        <v>460</v>
      </c>
      <c r="G681">
        <v>452.75</v>
      </c>
      <c r="H681">
        <v>0</v>
      </c>
      <c r="I681">
        <v>208265</v>
      </c>
      <c r="J681">
        <v>118168.22</v>
      </c>
      <c r="K681">
        <v>2719.91</v>
      </c>
      <c r="L681">
        <v>946.24</v>
      </c>
      <c r="M681">
        <v>5490.89</v>
      </c>
      <c r="N681">
        <v>80939.740000000005</v>
      </c>
      <c r="O681">
        <v>38.86</v>
      </c>
      <c r="P681" t="s">
        <v>35</v>
      </c>
      <c r="Q681" t="s">
        <v>297</v>
      </c>
      <c r="R681" t="s">
        <v>37</v>
      </c>
      <c r="S681" t="s">
        <v>97</v>
      </c>
      <c r="T681" t="s">
        <v>53</v>
      </c>
      <c r="U681">
        <v>7</v>
      </c>
      <c r="V681" s="1">
        <v>45480</v>
      </c>
      <c r="W681" s="1">
        <v>45484</v>
      </c>
      <c r="X681" s="1">
        <v>45517</v>
      </c>
      <c r="Y681" t="s">
        <v>103</v>
      </c>
      <c r="Z681" t="s">
        <v>119</v>
      </c>
      <c r="AA681" t="s">
        <v>42</v>
      </c>
      <c r="AB681" t="s">
        <v>76</v>
      </c>
      <c r="AC681" t="s">
        <v>93</v>
      </c>
      <c r="AD681" t="s">
        <v>67</v>
      </c>
    </row>
    <row r="682" spans="1:30" x14ac:dyDescent="0.3">
      <c r="A682" t="s">
        <v>1448</v>
      </c>
      <c r="B682" t="s">
        <v>1114</v>
      </c>
      <c r="C682" t="s">
        <v>80</v>
      </c>
      <c r="D682" t="s">
        <v>101</v>
      </c>
      <c r="E682" t="s">
        <v>102</v>
      </c>
      <c r="F682">
        <v>278</v>
      </c>
      <c r="G682">
        <v>348.69</v>
      </c>
      <c r="H682">
        <v>0.15</v>
      </c>
      <c r="I682">
        <v>82395.45</v>
      </c>
      <c r="J682">
        <v>49883.37</v>
      </c>
      <c r="K682">
        <v>753.2</v>
      </c>
      <c r="L682">
        <v>2189.4</v>
      </c>
      <c r="M682">
        <v>7613.99</v>
      </c>
      <c r="N682">
        <v>21955.49</v>
      </c>
      <c r="O682">
        <v>26.65</v>
      </c>
      <c r="P682" t="s">
        <v>35</v>
      </c>
      <c r="Q682" t="s">
        <v>122</v>
      </c>
      <c r="R682" t="s">
        <v>51</v>
      </c>
      <c r="S682" t="s">
        <v>52</v>
      </c>
      <c r="T682" t="s">
        <v>39</v>
      </c>
      <c r="U682">
        <v>0</v>
      </c>
      <c r="V682" s="1">
        <v>45621</v>
      </c>
      <c r="W682" s="1">
        <v>45627</v>
      </c>
      <c r="X682" s="1">
        <v>45636</v>
      </c>
      <c r="Y682" t="s">
        <v>54</v>
      </c>
      <c r="Z682" t="s">
        <v>92</v>
      </c>
      <c r="AA682" t="s">
        <v>83</v>
      </c>
      <c r="AB682" t="s">
        <v>43</v>
      </c>
      <c r="AC682" t="s">
        <v>123</v>
      </c>
      <c r="AD682" t="s">
        <v>58</v>
      </c>
    </row>
    <row r="683" spans="1:30" x14ac:dyDescent="0.3">
      <c r="A683" t="s">
        <v>1449</v>
      </c>
      <c r="B683" t="s">
        <v>1450</v>
      </c>
      <c r="C683" t="s">
        <v>70</v>
      </c>
      <c r="D683" t="s">
        <v>101</v>
      </c>
      <c r="E683" t="s">
        <v>102</v>
      </c>
      <c r="F683">
        <v>1204</v>
      </c>
      <c r="G683">
        <v>281.88</v>
      </c>
      <c r="H683">
        <v>0</v>
      </c>
      <c r="I683">
        <v>339383.52</v>
      </c>
      <c r="J683">
        <v>218786.57</v>
      </c>
      <c r="K683">
        <v>13706.77</v>
      </c>
      <c r="L683">
        <v>2817.91</v>
      </c>
      <c r="M683">
        <v>28670.79</v>
      </c>
      <c r="N683">
        <v>75401.48</v>
      </c>
      <c r="O683">
        <v>22.22</v>
      </c>
      <c r="P683" t="s">
        <v>35</v>
      </c>
      <c r="Q683" t="s">
        <v>96</v>
      </c>
      <c r="R683" t="s">
        <v>51</v>
      </c>
      <c r="S683" t="s">
        <v>91</v>
      </c>
      <c r="T683" t="s">
        <v>112</v>
      </c>
      <c r="U683">
        <v>10</v>
      </c>
      <c r="V683" s="1">
        <v>45581</v>
      </c>
      <c r="W683" s="1">
        <v>45591</v>
      </c>
      <c r="X683" s="1">
        <v>45620</v>
      </c>
      <c r="Y683" t="s">
        <v>54</v>
      </c>
      <c r="Z683" t="s">
        <v>75</v>
      </c>
      <c r="AA683" t="s">
        <v>83</v>
      </c>
      <c r="AB683" t="s">
        <v>76</v>
      </c>
      <c r="AC683" t="s">
        <v>84</v>
      </c>
      <c r="AD683" t="s">
        <v>45</v>
      </c>
    </row>
    <row r="684" spans="1:30" x14ac:dyDescent="0.3">
      <c r="A684" t="s">
        <v>1451</v>
      </c>
      <c r="B684" t="s">
        <v>1452</v>
      </c>
      <c r="C684" t="s">
        <v>70</v>
      </c>
      <c r="D684" t="s">
        <v>71</v>
      </c>
      <c r="E684" t="s">
        <v>72</v>
      </c>
      <c r="F684">
        <v>508</v>
      </c>
      <c r="G684">
        <v>89.32</v>
      </c>
      <c r="H684">
        <v>0.05</v>
      </c>
      <c r="I684">
        <v>43105.83</v>
      </c>
      <c r="J684">
        <v>31851.41</v>
      </c>
      <c r="K684">
        <v>6132.55</v>
      </c>
      <c r="L684">
        <v>845.91</v>
      </c>
      <c r="M684">
        <v>1553.17</v>
      </c>
      <c r="N684">
        <v>2722.79</v>
      </c>
      <c r="O684">
        <v>6.32</v>
      </c>
      <c r="P684" t="s">
        <v>35</v>
      </c>
      <c r="Q684" t="s">
        <v>117</v>
      </c>
      <c r="R684" t="s">
        <v>74</v>
      </c>
      <c r="S684" t="s">
        <v>38</v>
      </c>
      <c r="T684" t="s">
        <v>63</v>
      </c>
      <c r="U684">
        <v>4</v>
      </c>
      <c r="V684" s="1">
        <v>45313</v>
      </c>
      <c r="W684" s="1">
        <v>45320</v>
      </c>
      <c r="X684" s="1">
        <v>45333</v>
      </c>
      <c r="Y684" t="s">
        <v>40</v>
      </c>
      <c r="Z684" t="s">
        <v>64</v>
      </c>
      <c r="AA684" t="s">
        <v>83</v>
      </c>
      <c r="AB684" t="s">
        <v>76</v>
      </c>
      <c r="AC684" t="s">
        <v>98</v>
      </c>
      <c r="AD684" t="s">
        <v>45</v>
      </c>
    </row>
    <row r="685" spans="1:30" x14ac:dyDescent="0.3">
      <c r="A685" t="s">
        <v>1453</v>
      </c>
      <c r="B685" t="s">
        <v>1454</v>
      </c>
      <c r="C685" t="s">
        <v>80</v>
      </c>
      <c r="D685" t="s">
        <v>71</v>
      </c>
      <c r="E685" t="s">
        <v>72</v>
      </c>
      <c r="F685">
        <v>476</v>
      </c>
      <c r="G685">
        <v>472.1</v>
      </c>
      <c r="H685">
        <v>0.15</v>
      </c>
      <c r="I685">
        <v>191011.66</v>
      </c>
      <c r="J685">
        <v>136589.87</v>
      </c>
      <c r="K685">
        <v>7178.43</v>
      </c>
      <c r="L685">
        <v>1411.7</v>
      </c>
      <c r="M685">
        <v>22011.69</v>
      </c>
      <c r="N685">
        <v>23819.97</v>
      </c>
      <c r="O685">
        <v>12.47</v>
      </c>
      <c r="P685" t="s">
        <v>35</v>
      </c>
      <c r="Q685" t="s">
        <v>111</v>
      </c>
      <c r="R685" t="s">
        <v>37</v>
      </c>
      <c r="S685" t="s">
        <v>97</v>
      </c>
      <c r="T685" t="s">
        <v>63</v>
      </c>
      <c r="U685">
        <v>7</v>
      </c>
      <c r="V685" s="1">
        <v>45766</v>
      </c>
      <c r="W685" s="1">
        <v>45772</v>
      </c>
      <c r="X685" s="1">
        <v>45794</v>
      </c>
      <c r="Y685" t="s">
        <v>81</v>
      </c>
      <c r="Z685" t="s">
        <v>165</v>
      </c>
      <c r="AA685" t="s">
        <v>42</v>
      </c>
      <c r="AB685" t="s">
        <v>43</v>
      </c>
      <c r="AC685" t="s">
        <v>77</v>
      </c>
      <c r="AD685" t="s">
        <v>45</v>
      </c>
    </row>
    <row r="686" spans="1:30" x14ac:dyDescent="0.3">
      <c r="A686" t="s">
        <v>1455</v>
      </c>
      <c r="B686" t="s">
        <v>1456</v>
      </c>
      <c r="C686" t="s">
        <v>32</v>
      </c>
      <c r="D686" t="s">
        <v>140</v>
      </c>
      <c r="E686" t="s">
        <v>49</v>
      </c>
      <c r="F686">
        <v>794</v>
      </c>
      <c r="G686">
        <v>452.17</v>
      </c>
      <c r="H686">
        <v>0.15</v>
      </c>
      <c r="I686">
        <v>305169.53000000003</v>
      </c>
      <c r="J686">
        <v>171641.07</v>
      </c>
      <c r="K686">
        <v>4950.04</v>
      </c>
      <c r="L686">
        <v>1239.21</v>
      </c>
      <c r="M686">
        <v>20453.45</v>
      </c>
      <c r="N686">
        <v>106885.75999999999</v>
      </c>
      <c r="O686">
        <v>35.03</v>
      </c>
      <c r="P686" t="s">
        <v>35</v>
      </c>
      <c r="Q686" t="s">
        <v>36</v>
      </c>
      <c r="R686" t="s">
        <v>37</v>
      </c>
      <c r="S686" t="s">
        <v>91</v>
      </c>
      <c r="T686" t="s">
        <v>63</v>
      </c>
      <c r="U686">
        <v>4</v>
      </c>
      <c r="V686" s="1">
        <v>45847</v>
      </c>
      <c r="W686" s="1">
        <v>45855</v>
      </c>
      <c r="X686" s="1">
        <v>45888</v>
      </c>
      <c r="Y686" t="s">
        <v>103</v>
      </c>
      <c r="Z686" t="s">
        <v>119</v>
      </c>
      <c r="AA686" t="s">
        <v>83</v>
      </c>
      <c r="AB686" t="s">
        <v>43</v>
      </c>
      <c r="AC686" t="s">
        <v>84</v>
      </c>
      <c r="AD686" t="s">
        <v>58</v>
      </c>
    </row>
    <row r="687" spans="1:30" x14ac:dyDescent="0.3">
      <c r="A687" t="s">
        <v>1457</v>
      </c>
      <c r="B687" t="s">
        <v>1458</v>
      </c>
      <c r="C687" t="s">
        <v>135</v>
      </c>
      <c r="D687" t="s">
        <v>61</v>
      </c>
      <c r="E687" t="s">
        <v>62</v>
      </c>
      <c r="F687">
        <v>98</v>
      </c>
      <c r="G687">
        <v>353.11</v>
      </c>
      <c r="H687">
        <v>0.15</v>
      </c>
      <c r="I687">
        <v>29414.06</v>
      </c>
      <c r="J687">
        <v>18243.13</v>
      </c>
      <c r="K687">
        <v>2998.94</v>
      </c>
      <c r="L687">
        <v>2952.53</v>
      </c>
      <c r="M687">
        <v>2590.29</v>
      </c>
      <c r="N687">
        <v>2629.17</v>
      </c>
      <c r="O687">
        <v>8.94</v>
      </c>
      <c r="P687" t="s">
        <v>35</v>
      </c>
      <c r="Q687" t="s">
        <v>297</v>
      </c>
      <c r="R687" t="s">
        <v>37</v>
      </c>
      <c r="S687" t="s">
        <v>97</v>
      </c>
      <c r="T687" t="s">
        <v>112</v>
      </c>
      <c r="U687">
        <v>2</v>
      </c>
      <c r="V687" s="1">
        <v>45451</v>
      </c>
      <c r="W687" s="1">
        <v>45458</v>
      </c>
      <c r="X687" s="1">
        <v>45469</v>
      </c>
      <c r="Y687" t="s">
        <v>81</v>
      </c>
      <c r="Z687" t="s">
        <v>150</v>
      </c>
      <c r="AA687" t="s">
        <v>56</v>
      </c>
      <c r="AB687" t="s">
        <v>43</v>
      </c>
      <c r="AC687" t="s">
        <v>98</v>
      </c>
      <c r="AD687" t="s">
        <v>45</v>
      </c>
    </row>
    <row r="688" spans="1:30" x14ac:dyDescent="0.3">
      <c r="A688" t="s">
        <v>1459</v>
      </c>
      <c r="B688" t="s">
        <v>1460</v>
      </c>
      <c r="C688" t="s">
        <v>80</v>
      </c>
      <c r="D688" t="s">
        <v>48</v>
      </c>
      <c r="E688" t="s">
        <v>49</v>
      </c>
      <c r="F688">
        <v>1555</v>
      </c>
      <c r="G688">
        <v>321.48</v>
      </c>
      <c r="H688">
        <v>0</v>
      </c>
      <c r="I688">
        <v>499901.4</v>
      </c>
      <c r="J688">
        <v>326364.03999999998</v>
      </c>
      <c r="K688">
        <v>11910.95</v>
      </c>
      <c r="L688">
        <v>348.68</v>
      </c>
      <c r="M688">
        <v>10431.379999999999</v>
      </c>
      <c r="N688">
        <v>150846.35</v>
      </c>
      <c r="O688">
        <v>30.18</v>
      </c>
      <c r="P688" t="s">
        <v>35</v>
      </c>
      <c r="Q688" t="s">
        <v>132</v>
      </c>
      <c r="R688" t="s">
        <v>37</v>
      </c>
      <c r="S688" t="s">
        <v>91</v>
      </c>
      <c r="T688" t="s">
        <v>39</v>
      </c>
      <c r="U688">
        <v>0</v>
      </c>
      <c r="V688" s="1">
        <v>45346</v>
      </c>
      <c r="W688" s="1">
        <v>45352</v>
      </c>
      <c r="X688" s="1">
        <v>45367</v>
      </c>
      <c r="Y688" t="s">
        <v>40</v>
      </c>
      <c r="Z688" t="s">
        <v>147</v>
      </c>
      <c r="AA688" t="s">
        <v>56</v>
      </c>
      <c r="AB688" t="s">
        <v>43</v>
      </c>
      <c r="AC688" t="s">
        <v>57</v>
      </c>
      <c r="AD688" t="s">
        <v>45</v>
      </c>
    </row>
    <row r="689" spans="1:30" x14ac:dyDescent="0.3">
      <c r="A689" t="s">
        <v>1461</v>
      </c>
      <c r="B689" t="s">
        <v>1462</v>
      </c>
      <c r="C689" t="s">
        <v>87</v>
      </c>
      <c r="D689" t="s">
        <v>61</v>
      </c>
      <c r="E689" t="s">
        <v>62</v>
      </c>
      <c r="F689">
        <v>1022</v>
      </c>
      <c r="G689">
        <v>182.54</v>
      </c>
      <c r="H689">
        <v>0.05</v>
      </c>
      <c r="I689">
        <v>177228.09</v>
      </c>
      <c r="J689">
        <v>95157.72</v>
      </c>
      <c r="K689">
        <v>1971.74</v>
      </c>
      <c r="L689">
        <v>1729.47</v>
      </c>
      <c r="M689">
        <v>19509.57</v>
      </c>
      <c r="N689">
        <v>58859.59</v>
      </c>
      <c r="O689">
        <v>33.21</v>
      </c>
      <c r="P689" t="s">
        <v>35</v>
      </c>
      <c r="Q689" t="s">
        <v>117</v>
      </c>
      <c r="R689" t="s">
        <v>37</v>
      </c>
      <c r="S689" t="s">
        <v>38</v>
      </c>
      <c r="T689" t="s">
        <v>112</v>
      </c>
      <c r="U689">
        <v>10</v>
      </c>
      <c r="V689" s="1">
        <v>45447</v>
      </c>
      <c r="W689" s="1">
        <v>45450</v>
      </c>
      <c r="X689" s="1">
        <v>45468</v>
      </c>
      <c r="Y689" t="s">
        <v>81</v>
      </c>
      <c r="Z689" t="s">
        <v>150</v>
      </c>
      <c r="AA689" t="s">
        <v>56</v>
      </c>
      <c r="AB689" t="s">
        <v>43</v>
      </c>
      <c r="AC689" t="s">
        <v>98</v>
      </c>
      <c r="AD689" t="s">
        <v>58</v>
      </c>
    </row>
    <row r="690" spans="1:30" x14ac:dyDescent="0.3">
      <c r="A690" t="s">
        <v>1463</v>
      </c>
      <c r="B690" t="s">
        <v>1464</v>
      </c>
      <c r="C690" t="s">
        <v>70</v>
      </c>
      <c r="D690" t="s">
        <v>33</v>
      </c>
      <c r="E690" t="s">
        <v>34</v>
      </c>
      <c r="F690">
        <v>1409</v>
      </c>
      <c r="G690">
        <v>473.79</v>
      </c>
      <c r="H690">
        <v>0.15</v>
      </c>
      <c r="I690">
        <v>567434.59</v>
      </c>
      <c r="J690">
        <v>271869.65000000002</v>
      </c>
      <c r="K690">
        <v>1070.99</v>
      </c>
      <c r="L690">
        <v>2652.67</v>
      </c>
      <c r="M690">
        <v>38177.74</v>
      </c>
      <c r="N690">
        <v>253663.54</v>
      </c>
      <c r="O690">
        <v>44.7</v>
      </c>
      <c r="P690" t="s">
        <v>35</v>
      </c>
      <c r="Q690" t="s">
        <v>96</v>
      </c>
      <c r="R690" t="s">
        <v>74</v>
      </c>
      <c r="S690" t="s">
        <v>97</v>
      </c>
      <c r="T690" t="s">
        <v>112</v>
      </c>
      <c r="U690">
        <v>0</v>
      </c>
      <c r="V690" s="1">
        <v>45780</v>
      </c>
      <c r="W690" s="1">
        <v>45783</v>
      </c>
      <c r="X690" s="1">
        <v>45806</v>
      </c>
      <c r="Y690" t="s">
        <v>81</v>
      </c>
      <c r="Z690" t="s">
        <v>82</v>
      </c>
      <c r="AA690" t="s">
        <v>65</v>
      </c>
      <c r="AB690" t="s">
        <v>66</v>
      </c>
      <c r="AC690" t="s">
        <v>44</v>
      </c>
      <c r="AD690" t="s">
        <v>45</v>
      </c>
    </row>
    <row r="691" spans="1:30" x14ac:dyDescent="0.3">
      <c r="A691" t="s">
        <v>1465</v>
      </c>
      <c r="B691" t="s">
        <v>1466</v>
      </c>
      <c r="C691" t="s">
        <v>135</v>
      </c>
      <c r="D691" t="s">
        <v>71</v>
      </c>
      <c r="E691" t="s">
        <v>72</v>
      </c>
      <c r="F691">
        <v>1863</v>
      </c>
      <c r="G691">
        <v>183.09</v>
      </c>
      <c r="H691">
        <v>0</v>
      </c>
      <c r="I691">
        <v>341096.67</v>
      </c>
      <c r="J691">
        <v>244207.21</v>
      </c>
      <c r="K691">
        <v>1498.9</v>
      </c>
      <c r="L691">
        <v>491.34</v>
      </c>
      <c r="M691">
        <v>17058.400000000001</v>
      </c>
      <c r="N691">
        <v>77840.820000000007</v>
      </c>
      <c r="O691">
        <v>22.82</v>
      </c>
      <c r="P691" t="s">
        <v>35</v>
      </c>
      <c r="Q691" t="s">
        <v>73</v>
      </c>
      <c r="R691" t="s">
        <v>74</v>
      </c>
      <c r="S691" t="s">
        <v>52</v>
      </c>
      <c r="T691" t="s">
        <v>53</v>
      </c>
      <c r="U691">
        <v>0</v>
      </c>
      <c r="V691" s="1">
        <v>45695</v>
      </c>
      <c r="W691" s="1">
        <v>45698</v>
      </c>
      <c r="X691" s="1">
        <v>45728</v>
      </c>
      <c r="Y691" t="s">
        <v>40</v>
      </c>
      <c r="Z691" t="s">
        <v>147</v>
      </c>
      <c r="AA691" t="s">
        <v>83</v>
      </c>
      <c r="AB691" t="s">
        <v>76</v>
      </c>
      <c r="AC691" t="s">
        <v>93</v>
      </c>
      <c r="AD691" t="s">
        <v>45</v>
      </c>
    </row>
    <row r="692" spans="1:30" x14ac:dyDescent="0.3">
      <c r="A692" t="s">
        <v>1467</v>
      </c>
      <c r="B692" t="s">
        <v>608</v>
      </c>
      <c r="C692" t="s">
        <v>135</v>
      </c>
      <c r="D692" t="s">
        <v>159</v>
      </c>
      <c r="E692" t="s">
        <v>160</v>
      </c>
      <c r="F692">
        <v>396</v>
      </c>
      <c r="G692">
        <v>195.3</v>
      </c>
      <c r="H692">
        <v>0.1</v>
      </c>
      <c r="I692">
        <v>69604.92</v>
      </c>
      <c r="J692">
        <v>35331.94</v>
      </c>
      <c r="K692">
        <v>4563.5600000000004</v>
      </c>
      <c r="L692">
        <v>1609.25</v>
      </c>
      <c r="M692">
        <v>7767.39</v>
      </c>
      <c r="N692">
        <v>20332.78</v>
      </c>
      <c r="O692">
        <v>29.21</v>
      </c>
      <c r="P692" t="s">
        <v>35</v>
      </c>
      <c r="Q692" t="s">
        <v>73</v>
      </c>
      <c r="R692" t="s">
        <v>51</v>
      </c>
      <c r="S692" t="s">
        <v>118</v>
      </c>
      <c r="T692" t="s">
        <v>53</v>
      </c>
      <c r="U692">
        <v>0</v>
      </c>
      <c r="V692" s="1">
        <v>45793</v>
      </c>
      <c r="W692" s="1">
        <v>45799</v>
      </c>
      <c r="X692" s="1">
        <v>45805</v>
      </c>
      <c r="Y692" t="s">
        <v>81</v>
      </c>
      <c r="Z692" t="s">
        <v>82</v>
      </c>
      <c r="AA692" t="s">
        <v>65</v>
      </c>
      <c r="AB692" t="s">
        <v>66</v>
      </c>
      <c r="AC692" t="s">
        <v>44</v>
      </c>
      <c r="AD692" t="s">
        <v>45</v>
      </c>
    </row>
    <row r="693" spans="1:30" x14ac:dyDescent="0.3">
      <c r="A693" t="s">
        <v>1468</v>
      </c>
      <c r="B693" t="s">
        <v>272</v>
      </c>
      <c r="C693" t="s">
        <v>70</v>
      </c>
      <c r="D693" t="s">
        <v>61</v>
      </c>
      <c r="E693" t="s">
        <v>62</v>
      </c>
      <c r="F693">
        <v>1400</v>
      </c>
      <c r="G693">
        <v>58.52</v>
      </c>
      <c r="H693">
        <v>0</v>
      </c>
      <c r="I693">
        <v>81928</v>
      </c>
      <c r="J693">
        <v>40078.76</v>
      </c>
      <c r="K693">
        <v>14684.61</v>
      </c>
      <c r="L693">
        <v>1910.09</v>
      </c>
      <c r="M693">
        <v>7657.33</v>
      </c>
      <c r="N693">
        <v>17597.21</v>
      </c>
      <c r="O693">
        <v>21.48</v>
      </c>
      <c r="P693" t="s">
        <v>35</v>
      </c>
      <c r="Q693" t="s">
        <v>117</v>
      </c>
      <c r="R693" t="s">
        <v>37</v>
      </c>
      <c r="S693" t="s">
        <v>91</v>
      </c>
      <c r="T693" t="s">
        <v>112</v>
      </c>
      <c r="U693">
        <v>10</v>
      </c>
      <c r="V693" s="1">
        <v>45311</v>
      </c>
      <c r="W693" s="1">
        <v>45316</v>
      </c>
      <c r="X693" s="1">
        <v>45337</v>
      </c>
      <c r="Y693" t="s">
        <v>40</v>
      </c>
      <c r="Z693" t="s">
        <v>64</v>
      </c>
      <c r="AA693" t="s">
        <v>56</v>
      </c>
      <c r="AB693" t="s">
        <v>66</v>
      </c>
      <c r="AC693" t="s">
        <v>98</v>
      </c>
      <c r="AD693" t="s">
        <v>45</v>
      </c>
    </row>
    <row r="694" spans="1:30" x14ac:dyDescent="0.3">
      <c r="A694" t="s">
        <v>1469</v>
      </c>
      <c r="B694" t="s">
        <v>1470</v>
      </c>
      <c r="C694" t="s">
        <v>135</v>
      </c>
      <c r="D694" t="s">
        <v>159</v>
      </c>
      <c r="E694" t="s">
        <v>160</v>
      </c>
      <c r="F694">
        <v>883</v>
      </c>
      <c r="G694">
        <v>359.49</v>
      </c>
      <c r="H694">
        <v>0.05</v>
      </c>
      <c r="I694">
        <v>301558.19</v>
      </c>
      <c r="J694">
        <v>221003.51999999999</v>
      </c>
      <c r="K694">
        <v>10927.2</v>
      </c>
      <c r="L694">
        <v>1701.91</v>
      </c>
      <c r="M694">
        <v>20772.25</v>
      </c>
      <c r="N694">
        <v>47153.31</v>
      </c>
      <c r="O694">
        <v>15.64</v>
      </c>
      <c r="P694" t="s">
        <v>35</v>
      </c>
      <c r="Q694" t="s">
        <v>111</v>
      </c>
      <c r="R694" t="s">
        <v>37</v>
      </c>
      <c r="S694" t="s">
        <v>52</v>
      </c>
      <c r="T694" t="s">
        <v>63</v>
      </c>
      <c r="U694">
        <v>15</v>
      </c>
      <c r="V694" s="1">
        <v>45565</v>
      </c>
      <c r="W694" s="1">
        <v>45567</v>
      </c>
      <c r="X694" s="1">
        <v>45608</v>
      </c>
      <c r="Y694" t="s">
        <v>103</v>
      </c>
      <c r="Z694" t="s">
        <v>104</v>
      </c>
      <c r="AA694" t="s">
        <v>65</v>
      </c>
      <c r="AB694" t="s">
        <v>76</v>
      </c>
      <c r="AC694" t="s">
        <v>123</v>
      </c>
      <c r="AD694" t="s">
        <v>58</v>
      </c>
    </row>
    <row r="695" spans="1:30" x14ac:dyDescent="0.3">
      <c r="A695" t="s">
        <v>1471</v>
      </c>
      <c r="B695" t="s">
        <v>1472</v>
      </c>
      <c r="C695" t="s">
        <v>135</v>
      </c>
      <c r="D695" t="s">
        <v>71</v>
      </c>
      <c r="E695" t="s">
        <v>72</v>
      </c>
      <c r="F695">
        <v>183</v>
      </c>
      <c r="G695">
        <v>93.92</v>
      </c>
      <c r="H695">
        <v>0.05</v>
      </c>
      <c r="I695">
        <v>16327.99</v>
      </c>
      <c r="J695">
        <v>11162.84</v>
      </c>
      <c r="K695">
        <v>13023.51</v>
      </c>
      <c r="L695">
        <v>127.97</v>
      </c>
      <c r="M695">
        <v>348.52</v>
      </c>
      <c r="N695">
        <v>-8334.85</v>
      </c>
      <c r="O695">
        <v>-51.05</v>
      </c>
      <c r="P695" t="s">
        <v>35</v>
      </c>
      <c r="Q695" t="s">
        <v>50</v>
      </c>
      <c r="R695" t="s">
        <v>74</v>
      </c>
      <c r="S695" t="s">
        <v>52</v>
      </c>
      <c r="T695" t="s">
        <v>39</v>
      </c>
      <c r="U695">
        <v>0</v>
      </c>
      <c r="V695" s="1">
        <v>45641</v>
      </c>
      <c r="W695" s="1">
        <v>45651</v>
      </c>
      <c r="X695" s="1">
        <v>45660</v>
      </c>
      <c r="Y695" t="s">
        <v>54</v>
      </c>
      <c r="Z695" t="s">
        <v>55</v>
      </c>
      <c r="AA695" t="s">
        <v>42</v>
      </c>
      <c r="AB695" t="s">
        <v>76</v>
      </c>
      <c r="AC695" t="s">
        <v>44</v>
      </c>
      <c r="AD695" t="s">
        <v>58</v>
      </c>
    </row>
    <row r="696" spans="1:30" x14ac:dyDescent="0.3">
      <c r="A696" t="s">
        <v>1473</v>
      </c>
      <c r="B696" t="s">
        <v>1474</v>
      </c>
      <c r="C696" t="s">
        <v>80</v>
      </c>
      <c r="D696" t="s">
        <v>107</v>
      </c>
      <c r="E696" t="s">
        <v>108</v>
      </c>
      <c r="F696">
        <v>237</v>
      </c>
      <c r="G696">
        <v>364.76</v>
      </c>
      <c r="H696">
        <v>0</v>
      </c>
      <c r="I696">
        <v>86448.12</v>
      </c>
      <c r="J696">
        <v>39001.269999999997</v>
      </c>
      <c r="K696">
        <v>11978.09</v>
      </c>
      <c r="L696">
        <v>775.92</v>
      </c>
      <c r="M696">
        <v>2161.19</v>
      </c>
      <c r="N696">
        <v>32531.65</v>
      </c>
      <c r="O696">
        <v>37.630000000000003</v>
      </c>
      <c r="P696" t="s">
        <v>35</v>
      </c>
      <c r="Q696" t="s">
        <v>279</v>
      </c>
      <c r="R696" t="s">
        <v>37</v>
      </c>
      <c r="S696" t="s">
        <v>118</v>
      </c>
      <c r="T696" t="s">
        <v>63</v>
      </c>
      <c r="U696">
        <v>7</v>
      </c>
      <c r="V696" s="1">
        <v>45373</v>
      </c>
      <c r="W696" s="1">
        <v>45380</v>
      </c>
      <c r="X696" s="1">
        <v>45412</v>
      </c>
      <c r="Y696" t="s">
        <v>40</v>
      </c>
      <c r="Z696" t="s">
        <v>41</v>
      </c>
      <c r="AA696" t="s">
        <v>83</v>
      </c>
      <c r="AB696" t="s">
        <v>66</v>
      </c>
      <c r="AC696" t="s">
        <v>44</v>
      </c>
      <c r="AD696" t="s">
        <v>45</v>
      </c>
    </row>
    <row r="697" spans="1:30" x14ac:dyDescent="0.3">
      <c r="A697" t="s">
        <v>1475</v>
      </c>
      <c r="B697" t="s">
        <v>1476</v>
      </c>
      <c r="C697" t="s">
        <v>32</v>
      </c>
      <c r="D697" t="s">
        <v>140</v>
      </c>
      <c r="E697" t="s">
        <v>49</v>
      </c>
      <c r="F697">
        <v>1821</v>
      </c>
      <c r="G697">
        <v>433.23</v>
      </c>
      <c r="H697">
        <v>0.15</v>
      </c>
      <c r="I697">
        <v>670575.06000000006</v>
      </c>
      <c r="J697">
        <v>338961.18</v>
      </c>
      <c r="K697">
        <v>591.54</v>
      </c>
      <c r="L697">
        <v>609.97</v>
      </c>
      <c r="M697">
        <v>26670.14</v>
      </c>
      <c r="N697">
        <v>303742.23</v>
      </c>
      <c r="O697">
        <v>45.3</v>
      </c>
      <c r="P697" t="s">
        <v>35</v>
      </c>
      <c r="Q697" t="s">
        <v>36</v>
      </c>
      <c r="R697" t="s">
        <v>37</v>
      </c>
      <c r="S697" t="s">
        <v>91</v>
      </c>
      <c r="T697" t="s">
        <v>63</v>
      </c>
      <c r="U697">
        <v>2</v>
      </c>
      <c r="V697" s="1">
        <v>45439</v>
      </c>
      <c r="W697" s="1">
        <v>45448</v>
      </c>
      <c r="X697" s="1">
        <v>45477</v>
      </c>
      <c r="Y697" t="s">
        <v>81</v>
      </c>
      <c r="Z697" t="s">
        <v>82</v>
      </c>
      <c r="AA697" t="s">
        <v>42</v>
      </c>
      <c r="AB697" t="s">
        <v>66</v>
      </c>
      <c r="AC697" t="s">
        <v>44</v>
      </c>
      <c r="AD697" t="s">
        <v>45</v>
      </c>
    </row>
    <row r="698" spans="1:30" x14ac:dyDescent="0.3">
      <c r="A698" t="s">
        <v>1477</v>
      </c>
      <c r="B698" t="s">
        <v>1478</v>
      </c>
      <c r="C698" t="s">
        <v>32</v>
      </c>
      <c r="D698" t="s">
        <v>130</v>
      </c>
      <c r="E698" t="s">
        <v>131</v>
      </c>
      <c r="F698">
        <v>1281</v>
      </c>
      <c r="G698">
        <v>217.9</v>
      </c>
      <c r="H698">
        <v>0.1</v>
      </c>
      <c r="I698">
        <v>251216.91</v>
      </c>
      <c r="J698">
        <v>129496.66</v>
      </c>
      <c r="K698">
        <v>4138.7700000000004</v>
      </c>
      <c r="L698">
        <v>1099.8</v>
      </c>
      <c r="M698">
        <v>11072.91</v>
      </c>
      <c r="N698">
        <v>105408.77</v>
      </c>
      <c r="O698">
        <v>41.96</v>
      </c>
      <c r="P698" t="s">
        <v>35</v>
      </c>
      <c r="Q698" t="s">
        <v>297</v>
      </c>
      <c r="R698" t="s">
        <v>37</v>
      </c>
      <c r="S698" t="s">
        <v>118</v>
      </c>
      <c r="T698" t="s">
        <v>53</v>
      </c>
      <c r="U698">
        <v>4</v>
      </c>
      <c r="V698" s="1">
        <v>45299</v>
      </c>
      <c r="W698" s="1">
        <v>45304</v>
      </c>
      <c r="X698" s="1">
        <v>45337</v>
      </c>
      <c r="Y698" t="s">
        <v>40</v>
      </c>
      <c r="Z698" t="s">
        <v>64</v>
      </c>
      <c r="AA698" t="s">
        <v>65</v>
      </c>
      <c r="AB698" t="s">
        <v>43</v>
      </c>
      <c r="AC698" t="s">
        <v>98</v>
      </c>
      <c r="AD698" t="s">
        <v>67</v>
      </c>
    </row>
    <row r="699" spans="1:30" x14ac:dyDescent="0.3">
      <c r="A699" t="s">
        <v>1479</v>
      </c>
      <c r="B699" t="s">
        <v>1480</v>
      </c>
      <c r="D699" t="s">
        <v>33</v>
      </c>
      <c r="E699" t="s">
        <v>34</v>
      </c>
      <c r="F699">
        <v>1430</v>
      </c>
      <c r="G699">
        <v>386.93</v>
      </c>
      <c r="H699">
        <v>0.15</v>
      </c>
      <c r="I699">
        <v>470313.41</v>
      </c>
      <c r="J699">
        <v>213334.01</v>
      </c>
      <c r="K699">
        <v>11291.9</v>
      </c>
      <c r="L699">
        <v>355.87</v>
      </c>
      <c r="M699">
        <v>37067.22</v>
      </c>
      <c r="N699">
        <v>208264.41</v>
      </c>
      <c r="O699">
        <v>44.28</v>
      </c>
      <c r="P699" t="s">
        <v>35</v>
      </c>
      <c r="Q699" t="s">
        <v>90</v>
      </c>
      <c r="R699" t="s">
        <v>51</v>
      </c>
      <c r="S699" t="s">
        <v>118</v>
      </c>
      <c r="T699" t="s">
        <v>53</v>
      </c>
      <c r="U699">
        <v>0</v>
      </c>
      <c r="V699" s="1">
        <v>45662</v>
      </c>
      <c r="W699" s="1">
        <v>45672</v>
      </c>
      <c r="X699" s="1">
        <v>45695</v>
      </c>
      <c r="Y699" t="s">
        <v>40</v>
      </c>
      <c r="Z699" t="s">
        <v>64</v>
      </c>
      <c r="AA699" t="s">
        <v>83</v>
      </c>
      <c r="AB699" t="s">
        <v>66</v>
      </c>
      <c r="AC699" t="s">
        <v>98</v>
      </c>
      <c r="AD699" t="s">
        <v>67</v>
      </c>
    </row>
    <row r="700" spans="1:30" x14ac:dyDescent="0.3">
      <c r="A700" t="s">
        <v>1481</v>
      </c>
      <c r="B700" t="s">
        <v>1482</v>
      </c>
      <c r="C700" t="s">
        <v>70</v>
      </c>
      <c r="D700" t="s">
        <v>71</v>
      </c>
      <c r="E700" t="s">
        <v>72</v>
      </c>
      <c r="F700">
        <v>1168</v>
      </c>
      <c r="G700">
        <v>499.57</v>
      </c>
      <c r="H700">
        <v>0.05</v>
      </c>
      <c r="I700">
        <v>554322.87</v>
      </c>
      <c r="J700">
        <v>287379.53999999998</v>
      </c>
      <c r="K700">
        <v>2973.02</v>
      </c>
      <c r="L700">
        <v>2103.5100000000002</v>
      </c>
      <c r="M700">
        <v>33798.86</v>
      </c>
      <c r="N700">
        <v>228067.94</v>
      </c>
      <c r="O700">
        <v>41.14</v>
      </c>
      <c r="P700" t="s">
        <v>35</v>
      </c>
      <c r="Q700" t="s">
        <v>132</v>
      </c>
      <c r="R700" t="s">
        <v>37</v>
      </c>
      <c r="S700" t="s">
        <v>118</v>
      </c>
      <c r="T700" t="s">
        <v>112</v>
      </c>
      <c r="U700">
        <v>10</v>
      </c>
      <c r="V700" s="1">
        <v>45764</v>
      </c>
      <c r="W700" s="1">
        <v>45770</v>
      </c>
      <c r="X700" s="1">
        <v>45799</v>
      </c>
      <c r="Y700" t="s">
        <v>81</v>
      </c>
      <c r="Z700" t="s">
        <v>165</v>
      </c>
      <c r="AA700" t="s">
        <v>65</v>
      </c>
      <c r="AB700" t="s">
        <v>76</v>
      </c>
      <c r="AC700" t="s">
        <v>98</v>
      </c>
      <c r="AD700" t="s">
        <v>67</v>
      </c>
    </row>
    <row r="701" spans="1:30" x14ac:dyDescent="0.3">
      <c r="A701" t="s">
        <v>1483</v>
      </c>
      <c r="B701" t="s">
        <v>1484</v>
      </c>
      <c r="C701" t="s">
        <v>32</v>
      </c>
      <c r="D701" t="s">
        <v>159</v>
      </c>
      <c r="E701" t="s">
        <v>160</v>
      </c>
      <c r="F701">
        <v>1832</v>
      </c>
      <c r="G701">
        <v>323.45</v>
      </c>
      <c r="H701">
        <v>0.15</v>
      </c>
      <c r="I701">
        <v>503676.34</v>
      </c>
      <c r="J701">
        <v>281914.2</v>
      </c>
      <c r="K701">
        <v>6798.53</v>
      </c>
      <c r="L701">
        <v>2470.4699999999998</v>
      </c>
      <c r="M701">
        <v>55674.48</v>
      </c>
      <c r="N701">
        <v>156818.66</v>
      </c>
      <c r="O701">
        <v>31.13</v>
      </c>
      <c r="P701" t="s">
        <v>35</v>
      </c>
      <c r="Q701" t="s">
        <v>117</v>
      </c>
      <c r="R701" t="s">
        <v>51</v>
      </c>
      <c r="S701" t="s">
        <v>97</v>
      </c>
      <c r="T701" t="s">
        <v>53</v>
      </c>
      <c r="U701">
        <v>0</v>
      </c>
      <c r="V701" s="1">
        <v>45446</v>
      </c>
      <c r="W701" s="1">
        <v>45456</v>
      </c>
      <c r="X701" s="1">
        <v>45467</v>
      </c>
      <c r="Y701" t="s">
        <v>81</v>
      </c>
      <c r="Z701" t="s">
        <v>150</v>
      </c>
      <c r="AA701" t="s">
        <v>56</v>
      </c>
      <c r="AB701" t="s">
        <v>76</v>
      </c>
      <c r="AC701" t="s">
        <v>123</v>
      </c>
      <c r="AD701" t="s">
        <v>67</v>
      </c>
    </row>
    <row r="702" spans="1:30" x14ac:dyDescent="0.3">
      <c r="A702" t="s">
        <v>1485</v>
      </c>
      <c r="B702" t="s">
        <v>1486</v>
      </c>
      <c r="C702" t="s">
        <v>32</v>
      </c>
      <c r="D702" t="s">
        <v>159</v>
      </c>
      <c r="E702" t="s">
        <v>160</v>
      </c>
      <c r="F702">
        <v>374</v>
      </c>
      <c r="G702">
        <v>165.69</v>
      </c>
      <c r="H702">
        <v>0.1</v>
      </c>
      <c r="I702">
        <v>55771.25</v>
      </c>
      <c r="J702">
        <v>28907.45</v>
      </c>
      <c r="K702">
        <v>7554.75</v>
      </c>
      <c r="L702">
        <v>2198.81</v>
      </c>
      <c r="M702">
        <v>3529.52</v>
      </c>
      <c r="N702">
        <v>13580.72</v>
      </c>
      <c r="O702">
        <v>24.35</v>
      </c>
      <c r="P702" t="s">
        <v>35</v>
      </c>
      <c r="Q702" t="s">
        <v>203</v>
      </c>
      <c r="R702" t="s">
        <v>74</v>
      </c>
      <c r="S702" t="s">
        <v>118</v>
      </c>
      <c r="T702" t="s">
        <v>53</v>
      </c>
      <c r="U702">
        <v>0</v>
      </c>
      <c r="V702" s="1">
        <v>45455</v>
      </c>
      <c r="W702" s="1">
        <v>45463</v>
      </c>
      <c r="X702" s="1">
        <v>45479</v>
      </c>
      <c r="Y702" t="s">
        <v>81</v>
      </c>
      <c r="Z702" t="s">
        <v>150</v>
      </c>
      <c r="AA702" t="s">
        <v>42</v>
      </c>
      <c r="AB702" t="s">
        <v>76</v>
      </c>
      <c r="AC702" t="s">
        <v>93</v>
      </c>
      <c r="AD702" t="s">
        <v>67</v>
      </c>
    </row>
    <row r="703" spans="1:30" x14ac:dyDescent="0.3">
      <c r="A703" t="s">
        <v>1487</v>
      </c>
      <c r="B703" t="s">
        <v>1488</v>
      </c>
      <c r="C703" t="s">
        <v>135</v>
      </c>
      <c r="D703" t="s">
        <v>88</v>
      </c>
      <c r="E703" t="s">
        <v>89</v>
      </c>
      <c r="F703">
        <v>902</v>
      </c>
      <c r="G703">
        <v>255.44</v>
      </c>
      <c r="H703">
        <v>0.1</v>
      </c>
      <c r="I703">
        <v>207366.19</v>
      </c>
      <c r="J703">
        <v>132600.85</v>
      </c>
      <c r="K703">
        <v>5409.42</v>
      </c>
      <c r="L703">
        <v>1000.77</v>
      </c>
      <c r="M703">
        <v>16972.509999999998</v>
      </c>
      <c r="N703">
        <v>51382.64</v>
      </c>
      <c r="O703">
        <v>24.78</v>
      </c>
      <c r="P703" t="s">
        <v>35</v>
      </c>
      <c r="Q703" t="s">
        <v>203</v>
      </c>
      <c r="R703" t="s">
        <v>74</v>
      </c>
      <c r="S703" t="s">
        <v>97</v>
      </c>
      <c r="T703" t="s">
        <v>53</v>
      </c>
      <c r="U703">
        <v>0</v>
      </c>
      <c r="V703" s="1">
        <v>45918</v>
      </c>
      <c r="W703" s="1">
        <v>45920</v>
      </c>
      <c r="X703" s="1">
        <v>45941</v>
      </c>
      <c r="Y703" t="s">
        <v>103</v>
      </c>
      <c r="Z703" t="s">
        <v>104</v>
      </c>
      <c r="AA703" t="s">
        <v>83</v>
      </c>
      <c r="AB703" t="s">
        <v>76</v>
      </c>
      <c r="AC703" t="s">
        <v>123</v>
      </c>
      <c r="AD703" t="s">
        <v>67</v>
      </c>
    </row>
    <row r="704" spans="1:30" x14ac:dyDescent="0.3">
      <c r="A704" t="s">
        <v>1489</v>
      </c>
      <c r="B704" t="s">
        <v>1490</v>
      </c>
      <c r="C704" t="s">
        <v>80</v>
      </c>
      <c r="D704" t="s">
        <v>71</v>
      </c>
      <c r="E704" t="s">
        <v>72</v>
      </c>
      <c r="F704">
        <v>904</v>
      </c>
      <c r="G704">
        <v>138.13</v>
      </c>
      <c r="H704">
        <v>0.1</v>
      </c>
      <c r="I704">
        <v>112382.57</v>
      </c>
      <c r="J704">
        <v>73777.42</v>
      </c>
      <c r="K704">
        <v>13697.12</v>
      </c>
      <c r="L704">
        <v>2717.41</v>
      </c>
      <c r="M704">
        <v>9371.26</v>
      </c>
      <c r="N704">
        <v>12819.36</v>
      </c>
      <c r="O704">
        <v>11.41</v>
      </c>
      <c r="P704" t="s">
        <v>35</v>
      </c>
      <c r="Q704" t="s">
        <v>132</v>
      </c>
      <c r="R704" t="s">
        <v>51</v>
      </c>
      <c r="S704" t="s">
        <v>38</v>
      </c>
      <c r="T704" t="s">
        <v>63</v>
      </c>
      <c r="U704">
        <v>7</v>
      </c>
      <c r="V704" s="1">
        <v>45779</v>
      </c>
      <c r="W704" s="1">
        <v>45784</v>
      </c>
      <c r="X704" s="1">
        <v>45814</v>
      </c>
      <c r="Y704" t="s">
        <v>81</v>
      </c>
      <c r="Z704" t="s">
        <v>82</v>
      </c>
      <c r="AA704" t="s">
        <v>42</v>
      </c>
      <c r="AB704" t="s">
        <v>76</v>
      </c>
      <c r="AC704" t="s">
        <v>84</v>
      </c>
      <c r="AD704" t="s">
        <v>45</v>
      </c>
    </row>
    <row r="705" spans="1:30" x14ac:dyDescent="0.3">
      <c r="A705" t="s">
        <v>1491</v>
      </c>
      <c r="B705" t="s">
        <v>1492</v>
      </c>
      <c r="C705" t="s">
        <v>70</v>
      </c>
      <c r="D705" t="s">
        <v>61</v>
      </c>
      <c r="E705" t="s">
        <v>62</v>
      </c>
      <c r="F705">
        <v>1873</v>
      </c>
      <c r="G705">
        <v>29.31</v>
      </c>
      <c r="H705">
        <v>0</v>
      </c>
      <c r="I705">
        <v>54897.63</v>
      </c>
      <c r="J705">
        <v>31030.5</v>
      </c>
      <c r="K705">
        <v>2651.15</v>
      </c>
      <c r="L705">
        <v>1032.8</v>
      </c>
      <c r="M705">
        <v>4003.33</v>
      </c>
      <c r="N705">
        <v>16179.85</v>
      </c>
      <c r="O705">
        <v>29.47</v>
      </c>
      <c r="P705" t="s">
        <v>35</v>
      </c>
      <c r="Q705" t="s">
        <v>36</v>
      </c>
      <c r="R705" t="s">
        <v>51</v>
      </c>
      <c r="S705" t="s">
        <v>97</v>
      </c>
      <c r="T705" t="s">
        <v>53</v>
      </c>
      <c r="U705">
        <v>4</v>
      </c>
      <c r="V705" s="1">
        <v>45765</v>
      </c>
      <c r="W705" s="1">
        <v>45775</v>
      </c>
      <c r="X705" s="1">
        <v>45786</v>
      </c>
      <c r="Y705" t="s">
        <v>81</v>
      </c>
      <c r="Z705" t="s">
        <v>165</v>
      </c>
      <c r="AA705" t="s">
        <v>65</v>
      </c>
      <c r="AB705" t="s">
        <v>66</v>
      </c>
      <c r="AC705" t="s">
        <v>77</v>
      </c>
      <c r="AD705" t="s">
        <v>58</v>
      </c>
    </row>
    <row r="706" spans="1:30" x14ac:dyDescent="0.3">
      <c r="A706" t="s">
        <v>1493</v>
      </c>
      <c r="B706" t="s">
        <v>1494</v>
      </c>
      <c r="C706" t="s">
        <v>87</v>
      </c>
      <c r="D706" t="s">
        <v>101</v>
      </c>
      <c r="E706" t="s">
        <v>102</v>
      </c>
      <c r="F706">
        <v>720</v>
      </c>
      <c r="G706">
        <v>190.96</v>
      </c>
      <c r="H706">
        <v>0.15</v>
      </c>
      <c r="I706">
        <v>116867.52</v>
      </c>
      <c r="J706">
        <v>72289.97</v>
      </c>
      <c r="K706">
        <v>11863.42</v>
      </c>
      <c r="L706">
        <v>2874.34</v>
      </c>
      <c r="M706">
        <v>8001.89</v>
      </c>
      <c r="N706">
        <v>21837.9</v>
      </c>
      <c r="O706">
        <v>18.690000000000001</v>
      </c>
      <c r="P706" t="s">
        <v>35</v>
      </c>
      <c r="Q706" t="s">
        <v>96</v>
      </c>
      <c r="R706" t="s">
        <v>37</v>
      </c>
      <c r="S706" t="s">
        <v>91</v>
      </c>
      <c r="T706" t="s">
        <v>39</v>
      </c>
      <c r="U706">
        <v>2</v>
      </c>
      <c r="V706" s="1">
        <v>45613</v>
      </c>
      <c r="W706" s="1">
        <v>45623</v>
      </c>
      <c r="X706" s="1">
        <v>45655</v>
      </c>
      <c r="Y706" t="s">
        <v>54</v>
      </c>
      <c r="Z706" t="s">
        <v>92</v>
      </c>
      <c r="AA706" t="s">
        <v>42</v>
      </c>
      <c r="AB706" t="s">
        <v>43</v>
      </c>
      <c r="AC706" t="s">
        <v>98</v>
      </c>
      <c r="AD706" t="s">
        <v>45</v>
      </c>
    </row>
    <row r="707" spans="1:30" x14ac:dyDescent="0.3">
      <c r="A707" t="s">
        <v>1495</v>
      </c>
      <c r="B707" t="s">
        <v>1496</v>
      </c>
      <c r="C707" t="s">
        <v>32</v>
      </c>
      <c r="D707" t="s">
        <v>130</v>
      </c>
      <c r="E707" t="s">
        <v>131</v>
      </c>
      <c r="F707">
        <v>558</v>
      </c>
      <c r="G707">
        <v>399.54</v>
      </c>
      <c r="H707">
        <v>0.15</v>
      </c>
      <c r="I707">
        <v>189501.82</v>
      </c>
      <c r="J707">
        <v>125107.93</v>
      </c>
      <c r="K707">
        <v>12864.16</v>
      </c>
      <c r="L707">
        <v>964.71</v>
      </c>
      <c r="M707">
        <v>7660.42</v>
      </c>
      <c r="N707">
        <v>42904.6</v>
      </c>
      <c r="O707">
        <v>22.64</v>
      </c>
      <c r="P707" t="s">
        <v>35</v>
      </c>
      <c r="Q707" t="s">
        <v>203</v>
      </c>
      <c r="R707" t="s">
        <v>51</v>
      </c>
      <c r="S707" t="s">
        <v>97</v>
      </c>
      <c r="T707" t="s">
        <v>112</v>
      </c>
      <c r="U707">
        <v>0</v>
      </c>
      <c r="V707" s="1">
        <v>45595</v>
      </c>
      <c r="W707" s="1">
        <v>45596</v>
      </c>
      <c r="X707" s="1">
        <v>45621</v>
      </c>
      <c r="Y707" t="s">
        <v>54</v>
      </c>
      <c r="Z707" t="s">
        <v>75</v>
      </c>
      <c r="AA707" t="s">
        <v>83</v>
      </c>
      <c r="AB707" t="s">
        <v>43</v>
      </c>
      <c r="AC707" t="s">
        <v>77</v>
      </c>
      <c r="AD707" t="s">
        <v>45</v>
      </c>
    </row>
    <row r="708" spans="1:30" x14ac:dyDescent="0.3">
      <c r="A708" t="s">
        <v>1497</v>
      </c>
      <c r="B708" t="s">
        <v>1498</v>
      </c>
      <c r="C708" t="s">
        <v>32</v>
      </c>
      <c r="D708" t="s">
        <v>61</v>
      </c>
      <c r="E708" t="s">
        <v>62</v>
      </c>
      <c r="F708">
        <v>1603</v>
      </c>
      <c r="G708">
        <v>170.76</v>
      </c>
      <c r="H708">
        <v>0.1</v>
      </c>
      <c r="I708">
        <v>246355.45</v>
      </c>
      <c r="J708">
        <v>144557.18</v>
      </c>
      <c r="K708">
        <v>3367.82</v>
      </c>
      <c r="L708">
        <v>1858.97</v>
      </c>
      <c r="M708">
        <v>11942.4</v>
      </c>
      <c r="N708">
        <v>84629.08</v>
      </c>
      <c r="O708">
        <v>34.35</v>
      </c>
      <c r="P708" t="s">
        <v>35</v>
      </c>
      <c r="Q708" t="s">
        <v>203</v>
      </c>
      <c r="R708" t="s">
        <v>74</v>
      </c>
      <c r="S708" t="s">
        <v>118</v>
      </c>
      <c r="T708" t="s">
        <v>53</v>
      </c>
      <c r="U708">
        <v>7</v>
      </c>
      <c r="V708" s="1">
        <v>45892</v>
      </c>
      <c r="W708" s="1">
        <v>45895</v>
      </c>
      <c r="X708" s="1">
        <v>45907</v>
      </c>
      <c r="Y708" t="s">
        <v>103</v>
      </c>
      <c r="Z708" t="s">
        <v>177</v>
      </c>
      <c r="AA708" t="s">
        <v>42</v>
      </c>
      <c r="AB708" t="s">
        <v>66</v>
      </c>
      <c r="AC708" t="s">
        <v>98</v>
      </c>
      <c r="AD708" t="s">
        <v>45</v>
      </c>
    </row>
    <row r="709" spans="1:30" x14ac:dyDescent="0.3">
      <c r="A709" t="s">
        <v>1499</v>
      </c>
      <c r="B709" t="s">
        <v>1500</v>
      </c>
      <c r="C709" t="s">
        <v>87</v>
      </c>
      <c r="D709" t="s">
        <v>159</v>
      </c>
      <c r="E709" t="s">
        <v>160</v>
      </c>
      <c r="F709">
        <v>1176</v>
      </c>
      <c r="G709">
        <v>32.22</v>
      </c>
      <c r="H709">
        <v>0.15</v>
      </c>
      <c r="I709">
        <v>32207.11</v>
      </c>
      <c r="J709">
        <v>20738.11</v>
      </c>
      <c r="K709">
        <v>6235.3</v>
      </c>
      <c r="L709">
        <v>1047.17</v>
      </c>
      <c r="M709">
        <v>3336.89</v>
      </c>
      <c r="N709">
        <v>849.64</v>
      </c>
      <c r="O709">
        <v>2.64</v>
      </c>
      <c r="P709" t="s">
        <v>35</v>
      </c>
      <c r="Q709" t="s">
        <v>122</v>
      </c>
      <c r="R709" t="s">
        <v>74</v>
      </c>
      <c r="S709" t="s">
        <v>97</v>
      </c>
      <c r="T709" t="s">
        <v>112</v>
      </c>
      <c r="U709">
        <v>7</v>
      </c>
      <c r="V709" s="1">
        <v>45327</v>
      </c>
      <c r="W709" s="1">
        <v>45332</v>
      </c>
      <c r="X709" s="1">
        <v>45362</v>
      </c>
      <c r="Y709" t="s">
        <v>40</v>
      </c>
      <c r="Z709" t="s">
        <v>147</v>
      </c>
      <c r="AA709" t="s">
        <v>65</v>
      </c>
      <c r="AB709" t="s">
        <v>76</v>
      </c>
      <c r="AC709" t="s">
        <v>77</v>
      </c>
      <c r="AD709" t="s">
        <v>58</v>
      </c>
    </row>
    <row r="710" spans="1:30" x14ac:dyDescent="0.3">
      <c r="A710" t="s">
        <v>1501</v>
      </c>
      <c r="B710" t="s">
        <v>692</v>
      </c>
      <c r="C710" t="s">
        <v>32</v>
      </c>
      <c r="D710" t="s">
        <v>33</v>
      </c>
      <c r="E710" t="s">
        <v>34</v>
      </c>
      <c r="F710">
        <v>1120</v>
      </c>
      <c r="G710">
        <v>98.42</v>
      </c>
      <c r="H710">
        <v>0.05</v>
      </c>
      <c r="I710">
        <v>104718.88</v>
      </c>
      <c r="J710">
        <v>50009.32</v>
      </c>
      <c r="K710">
        <v>5724.6</v>
      </c>
      <c r="L710">
        <v>1135.54</v>
      </c>
      <c r="M710">
        <v>2944.26</v>
      </c>
      <c r="N710">
        <v>44905.16</v>
      </c>
      <c r="O710">
        <v>42.88</v>
      </c>
      <c r="P710" t="s">
        <v>35</v>
      </c>
      <c r="Q710" t="s">
        <v>111</v>
      </c>
      <c r="R710" t="s">
        <v>51</v>
      </c>
      <c r="S710" t="s">
        <v>118</v>
      </c>
      <c r="T710" t="s">
        <v>63</v>
      </c>
      <c r="U710">
        <v>15</v>
      </c>
      <c r="V710" s="1">
        <v>45643</v>
      </c>
      <c r="W710" s="1">
        <v>45645</v>
      </c>
      <c r="X710" s="1">
        <v>45677</v>
      </c>
      <c r="Y710" t="s">
        <v>54</v>
      </c>
      <c r="Z710" t="s">
        <v>55</v>
      </c>
      <c r="AA710" t="s">
        <v>65</v>
      </c>
      <c r="AB710" t="s">
        <v>76</v>
      </c>
      <c r="AC710" t="s">
        <v>84</v>
      </c>
      <c r="AD710" t="s">
        <v>58</v>
      </c>
    </row>
    <row r="711" spans="1:30" x14ac:dyDescent="0.3">
      <c r="A711" t="s">
        <v>1502</v>
      </c>
      <c r="B711" t="s">
        <v>1503</v>
      </c>
      <c r="C711" t="s">
        <v>80</v>
      </c>
      <c r="D711" t="s">
        <v>33</v>
      </c>
      <c r="E711" t="s">
        <v>34</v>
      </c>
      <c r="F711">
        <v>1612</v>
      </c>
      <c r="G711">
        <v>457.48</v>
      </c>
      <c r="H711">
        <v>0.1</v>
      </c>
      <c r="I711">
        <v>663711.98</v>
      </c>
      <c r="J711">
        <v>343948.06</v>
      </c>
      <c r="K711">
        <v>1319.46</v>
      </c>
      <c r="L711">
        <v>2082.21</v>
      </c>
      <c r="M711">
        <v>14882.1</v>
      </c>
      <c r="N711">
        <v>301480.15000000002</v>
      </c>
      <c r="O711">
        <v>45.42</v>
      </c>
      <c r="P711" t="s">
        <v>35</v>
      </c>
      <c r="Q711" t="s">
        <v>36</v>
      </c>
      <c r="R711" t="s">
        <v>37</v>
      </c>
      <c r="S711" t="s">
        <v>97</v>
      </c>
      <c r="T711" t="s">
        <v>53</v>
      </c>
      <c r="U711">
        <v>15</v>
      </c>
      <c r="V711" s="1">
        <v>45950</v>
      </c>
      <c r="W711" s="1">
        <v>45954</v>
      </c>
      <c r="X711" s="1">
        <v>45975</v>
      </c>
      <c r="Y711" t="s">
        <v>54</v>
      </c>
      <c r="Z711" t="s">
        <v>75</v>
      </c>
      <c r="AA711" t="s">
        <v>56</v>
      </c>
      <c r="AB711" t="s">
        <v>66</v>
      </c>
      <c r="AC711" t="s">
        <v>98</v>
      </c>
      <c r="AD711" t="s">
        <v>45</v>
      </c>
    </row>
    <row r="712" spans="1:30" x14ac:dyDescent="0.3">
      <c r="A712" t="s">
        <v>1504</v>
      </c>
      <c r="B712" t="s">
        <v>1505</v>
      </c>
      <c r="C712" t="s">
        <v>87</v>
      </c>
      <c r="D712" t="s">
        <v>159</v>
      </c>
      <c r="E712" t="s">
        <v>160</v>
      </c>
      <c r="F712">
        <v>89</v>
      </c>
      <c r="G712">
        <v>264.92</v>
      </c>
      <c r="H712">
        <v>0.1</v>
      </c>
      <c r="I712">
        <v>21220.09</v>
      </c>
      <c r="J712">
        <v>12682.57</v>
      </c>
      <c r="K712">
        <v>10209.81</v>
      </c>
      <c r="L712">
        <v>2121.66</v>
      </c>
      <c r="M712">
        <v>1591.57</v>
      </c>
      <c r="N712">
        <v>-5385.52</v>
      </c>
      <c r="O712">
        <v>-25.38</v>
      </c>
      <c r="P712" t="s">
        <v>35</v>
      </c>
      <c r="Q712" t="s">
        <v>90</v>
      </c>
      <c r="R712" t="s">
        <v>37</v>
      </c>
      <c r="S712" t="s">
        <v>91</v>
      </c>
      <c r="T712" t="s">
        <v>39</v>
      </c>
      <c r="U712">
        <v>0</v>
      </c>
      <c r="V712" s="1">
        <v>45333</v>
      </c>
      <c r="W712" s="1">
        <v>45337</v>
      </c>
      <c r="X712" s="1">
        <v>45348</v>
      </c>
      <c r="Y712" t="s">
        <v>40</v>
      </c>
      <c r="Z712" t="s">
        <v>147</v>
      </c>
      <c r="AA712" t="s">
        <v>56</v>
      </c>
      <c r="AB712" t="s">
        <v>43</v>
      </c>
      <c r="AC712" t="s">
        <v>98</v>
      </c>
      <c r="AD712" t="s">
        <v>58</v>
      </c>
    </row>
    <row r="713" spans="1:30" x14ac:dyDescent="0.3">
      <c r="A713" t="s">
        <v>1506</v>
      </c>
      <c r="B713" t="s">
        <v>1507</v>
      </c>
      <c r="C713" t="s">
        <v>135</v>
      </c>
      <c r="D713" t="s">
        <v>159</v>
      </c>
      <c r="E713" t="s">
        <v>160</v>
      </c>
      <c r="F713">
        <v>485</v>
      </c>
      <c r="G713">
        <v>93.08</v>
      </c>
      <c r="H713">
        <v>0</v>
      </c>
      <c r="I713">
        <v>45143.8</v>
      </c>
      <c r="J713">
        <v>32709.4</v>
      </c>
      <c r="K713">
        <v>11291.68</v>
      </c>
      <c r="L713">
        <v>916.11</v>
      </c>
      <c r="M713">
        <v>3414.06</v>
      </c>
      <c r="N713">
        <v>-3187.45</v>
      </c>
      <c r="O713">
        <v>-7.06</v>
      </c>
      <c r="P713" t="s">
        <v>35</v>
      </c>
      <c r="Q713" t="s">
        <v>36</v>
      </c>
      <c r="R713" t="s">
        <v>51</v>
      </c>
      <c r="S713" t="s">
        <v>91</v>
      </c>
      <c r="T713" t="s">
        <v>112</v>
      </c>
      <c r="U713">
        <v>0</v>
      </c>
      <c r="V713" s="1">
        <v>45815</v>
      </c>
      <c r="W713" s="1">
        <v>45822</v>
      </c>
      <c r="X713" s="1">
        <v>45833</v>
      </c>
      <c r="Y713" t="s">
        <v>81</v>
      </c>
      <c r="Z713" t="s">
        <v>150</v>
      </c>
      <c r="AA713" t="s">
        <v>65</v>
      </c>
      <c r="AB713" t="s">
        <v>43</v>
      </c>
      <c r="AC713" t="s">
        <v>57</v>
      </c>
      <c r="AD713" t="s">
        <v>67</v>
      </c>
    </row>
    <row r="714" spans="1:30" x14ac:dyDescent="0.3">
      <c r="A714" t="s">
        <v>1508</v>
      </c>
      <c r="B714" t="s">
        <v>1509</v>
      </c>
      <c r="C714" t="s">
        <v>87</v>
      </c>
      <c r="D714" t="s">
        <v>101</v>
      </c>
      <c r="E714" t="s">
        <v>102</v>
      </c>
      <c r="F714">
        <v>962</v>
      </c>
      <c r="G714">
        <v>309.62</v>
      </c>
      <c r="H714">
        <v>0.15</v>
      </c>
      <c r="I714">
        <v>253176.27</v>
      </c>
      <c r="J714">
        <v>129468.53</v>
      </c>
      <c r="K714">
        <v>2134.06</v>
      </c>
      <c r="L714">
        <v>1223.6099999999999</v>
      </c>
      <c r="M714">
        <v>7765.67</v>
      </c>
      <c r="N714">
        <v>112584.4</v>
      </c>
      <c r="O714">
        <v>44.47</v>
      </c>
      <c r="P714" t="s">
        <v>35</v>
      </c>
      <c r="Q714" t="s">
        <v>73</v>
      </c>
      <c r="R714" t="s">
        <v>51</v>
      </c>
      <c r="S714" t="s">
        <v>118</v>
      </c>
      <c r="T714" t="s">
        <v>39</v>
      </c>
      <c r="U714">
        <v>4</v>
      </c>
      <c r="V714" s="1">
        <v>45502</v>
      </c>
      <c r="W714" s="1">
        <v>45506</v>
      </c>
      <c r="X714" s="1">
        <v>45537</v>
      </c>
      <c r="Y714" t="s">
        <v>103</v>
      </c>
      <c r="Z714" t="s">
        <v>119</v>
      </c>
      <c r="AA714" t="s">
        <v>42</v>
      </c>
      <c r="AB714" t="s">
        <v>43</v>
      </c>
      <c r="AC714" t="s">
        <v>98</v>
      </c>
      <c r="AD714" t="s">
        <v>67</v>
      </c>
    </row>
    <row r="715" spans="1:30" x14ac:dyDescent="0.3">
      <c r="A715" t="s">
        <v>1510</v>
      </c>
      <c r="B715" t="s">
        <v>1511</v>
      </c>
      <c r="C715" t="s">
        <v>70</v>
      </c>
      <c r="D715" t="s">
        <v>88</v>
      </c>
      <c r="E715" t="s">
        <v>89</v>
      </c>
      <c r="F715">
        <v>1096</v>
      </c>
      <c r="G715">
        <v>31.43</v>
      </c>
      <c r="H715">
        <v>0</v>
      </c>
      <c r="I715">
        <v>34447.279999999999</v>
      </c>
      <c r="J715">
        <v>17737.84</v>
      </c>
      <c r="K715">
        <v>3123.33</v>
      </c>
      <c r="L715">
        <v>1068.4000000000001</v>
      </c>
      <c r="M715">
        <v>2409.91</v>
      </c>
      <c r="N715">
        <v>10107.799999999999</v>
      </c>
      <c r="O715">
        <v>29.34</v>
      </c>
      <c r="P715" t="s">
        <v>35</v>
      </c>
      <c r="Q715" t="s">
        <v>90</v>
      </c>
      <c r="R715" t="s">
        <v>74</v>
      </c>
      <c r="S715" t="s">
        <v>38</v>
      </c>
      <c r="T715" t="s">
        <v>53</v>
      </c>
      <c r="U715">
        <v>15</v>
      </c>
      <c r="V715" s="1">
        <v>45689</v>
      </c>
      <c r="W715" s="1">
        <v>45695</v>
      </c>
      <c r="X715" s="1">
        <v>45727</v>
      </c>
      <c r="Y715" t="s">
        <v>40</v>
      </c>
      <c r="Z715" t="s">
        <v>147</v>
      </c>
      <c r="AA715" t="s">
        <v>42</v>
      </c>
      <c r="AB715" t="s">
        <v>76</v>
      </c>
      <c r="AC715" t="s">
        <v>93</v>
      </c>
      <c r="AD715" t="s">
        <v>58</v>
      </c>
    </row>
    <row r="716" spans="1:30" x14ac:dyDescent="0.3">
      <c r="A716" t="s">
        <v>1512</v>
      </c>
      <c r="B716" t="s">
        <v>1513</v>
      </c>
      <c r="C716" t="s">
        <v>135</v>
      </c>
      <c r="D716" t="s">
        <v>101</v>
      </c>
      <c r="E716" t="s">
        <v>102</v>
      </c>
      <c r="F716">
        <v>1796</v>
      </c>
      <c r="G716">
        <v>34.979999999999997</v>
      </c>
      <c r="H716">
        <v>0</v>
      </c>
      <c r="I716">
        <v>62824.08</v>
      </c>
      <c r="J716">
        <v>44426.04</v>
      </c>
      <c r="K716">
        <v>14228.41</v>
      </c>
      <c r="L716">
        <v>2797.46</v>
      </c>
      <c r="M716">
        <v>3162.86</v>
      </c>
      <c r="N716">
        <v>-1790.69</v>
      </c>
      <c r="O716">
        <v>-2.85</v>
      </c>
      <c r="P716" t="s">
        <v>35</v>
      </c>
      <c r="Q716" t="s">
        <v>36</v>
      </c>
      <c r="R716" t="s">
        <v>74</v>
      </c>
      <c r="S716" t="s">
        <v>97</v>
      </c>
      <c r="T716" t="s">
        <v>112</v>
      </c>
      <c r="U716">
        <v>0</v>
      </c>
      <c r="V716" s="1">
        <v>45682</v>
      </c>
      <c r="W716" s="1">
        <v>45692</v>
      </c>
      <c r="X716" s="1">
        <v>45700</v>
      </c>
      <c r="Y716" t="s">
        <v>40</v>
      </c>
      <c r="Z716" t="s">
        <v>64</v>
      </c>
      <c r="AA716" t="s">
        <v>56</v>
      </c>
      <c r="AB716" t="s">
        <v>76</v>
      </c>
      <c r="AC716" t="s">
        <v>57</v>
      </c>
      <c r="AD716" t="s">
        <v>67</v>
      </c>
    </row>
    <row r="717" spans="1:30" x14ac:dyDescent="0.3">
      <c r="A717" t="s">
        <v>1514</v>
      </c>
      <c r="B717" t="s">
        <v>1515</v>
      </c>
      <c r="C717" t="s">
        <v>32</v>
      </c>
      <c r="D717" t="s">
        <v>101</v>
      </c>
      <c r="E717" t="s">
        <v>102</v>
      </c>
      <c r="F717">
        <v>659</v>
      </c>
      <c r="G717">
        <v>389.81</v>
      </c>
      <c r="H717">
        <v>0</v>
      </c>
      <c r="I717">
        <v>256884.79</v>
      </c>
      <c r="J717">
        <v>138875.78</v>
      </c>
      <c r="L717">
        <v>2797.36</v>
      </c>
      <c r="M717">
        <v>27932.68</v>
      </c>
      <c r="N717">
        <v>82969.45</v>
      </c>
      <c r="O717">
        <v>32.299999999999997</v>
      </c>
      <c r="P717" t="s">
        <v>35</v>
      </c>
      <c r="Q717" t="s">
        <v>50</v>
      </c>
      <c r="R717" t="s">
        <v>37</v>
      </c>
      <c r="S717" t="s">
        <v>97</v>
      </c>
      <c r="T717" t="s">
        <v>112</v>
      </c>
      <c r="U717">
        <v>0</v>
      </c>
      <c r="V717" s="1">
        <v>45501</v>
      </c>
      <c r="W717" s="1">
        <v>45503</v>
      </c>
      <c r="X717" s="1">
        <v>45523</v>
      </c>
      <c r="Y717" t="s">
        <v>103</v>
      </c>
      <c r="Z717" t="s">
        <v>119</v>
      </c>
      <c r="AA717" t="s">
        <v>56</v>
      </c>
      <c r="AB717" t="s">
        <v>66</v>
      </c>
      <c r="AC717" t="s">
        <v>123</v>
      </c>
      <c r="AD717" t="s">
        <v>45</v>
      </c>
    </row>
    <row r="718" spans="1:30" x14ac:dyDescent="0.3">
      <c r="A718" t="s">
        <v>1516</v>
      </c>
      <c r="B718" t="s">
        <v>1517</v>
      </c>
      <c r="C718" t="s">
        <v>87</v>
      </c>
      <c r="D718" t="s">
        <v>140</v>
      </c>
      <c r="E718" t="s">
        <v>49</v>
      </c>
      <c r="F718">
        <v>1032</v>
      </c>
      <c r="G718">
        <v>50.38</v>
      </c>
      <c r="H718">
        <v>0.05</v>
      </c>
      <c r="I718">
        <v>49392.55</v>
      </c>
      <c r="J718">
        <v>25419.51</v>
      </c>
      <c r="K718">
        <v>6264.31</v>
      </c>
      <c r="L718">
        <v>1194.53</v>
      </c>
      <c r="M718">
        <v>1171.4000000000001</v>
      </c>
      <c r="N718">
        <v>15342.8</v>
      </c>
      <c r="O718">
        <v>31.06</v>
      </c>
      <c r="P718" t="s">
        <v>35</v>
      </c>
      <c r="Q718" t="s">
        <v>122</v>
      </c>
      <c r="R718" t="s">
        <v>74</v>
      </c>
      <c r="S718" t="s">
        <v>52</v>
      </c>
      <c r="T718" t="s">
        <v>53</v>
      </c>
      <c r="U718">
        <v>10</v>
      </c>
      <c r="V718" s="1">
        <v>45734</v>
      </c>
      <c r="W718" s="1">
        <v>45742</v>
      </c>
      <c r="X718" s="1">
        <v>45762</v>
      </c>
      <c r="Y718" t="s">
        <v>40</v>
      </c>
      <c r="Z718" t="s">
        <v>41</v>
      </c>
      <c r="AA718" t="s">
        <v>56</v>
      </c>
      <c r="AB718" t="s">
        <v>43</v>
      </c>
      <c r="AC718" t="s">
        <v>84</v>
      </c>
      <c r="AD718" t="s">
        <v>58</v>
      </c>
    </row>
    <row r="719" spans="1:30" x14ac:dyDescent="0.3">
      <c r="A719" t="s">
        <v>1518</v>
      </c>
      <c r="B719" t="s">
        <v>1519</v>
      </c>
      <c r="C719" t="s">
        <v>32</v>
      </c>
      <c r="D719" t="s">
        <v>130</v>
      </c>
      <c r="E719" t="s">
        <v>131</v>
      </c>
      <c r="F719">
        <v>99</v>
      </c>
      <c r="G719">
        <v>342.2</v>
      </c>
      <c r="H719">
        <v>0.05</v>
      </c>
      <c r="I719">
        <v>32183.91</v>
      </c>
      <c r="J719">
        <v>16749.97</v>
      </c>
      <c r="K719">
        <v>6995.84</v>
      </c>
      <c r="L719">
        <v>105.65</v>
      </c>
      <c r="M719">
        <v>2736.22</v>
      </c>
      <c r="N719">
        <v>5596.23</v>
      </c>
      <c r="O719">
        <v>17.39</v>
      </c>
      <c r="P719" t="s">
        <v>35</v>
      </c>
      <c r="Q719" t="s">
        <v>73</v>
      </c>
      <c r="R719" t="s">
        <v>51</v>
      </c>
      <c r="S719" t="s">
        <v>52</v>
      </c>
      <c r="T719" t="s">
        <v>200</v>
      </c>
      <c r="U719">
        <v>15</v>
      </c>
      <c r="V719" s="1">
        <v>45868</v>
      </c>
      <c r="W719" s="1">
        <v>45875</v>
      </c>
      <c r="X719" s="1">
        <v>45920</v>
      </c>
      <c r="Y719" t="s">
        <v>103</v>
      </c>
      <c r="Z719" t="s">
        <v>119</v>
      </c>
      <c r="AA719" t="s">
        <v>83</v>
      </c>
      <c r="AB719" t="s">
        <v>66</v>
      </c>
      <c r="AC719" t="s">
        <v>93</v>
      </c>
      <c r="AD719" t="s">
        <v>58</v>
      </c>
    </row>
    <row r="720" spans="1:30" x14ac:dyDescent="0.3">
      <c r="A720" t="s">
        <v>1520</v>
      </c>
      <c r="B720" t="s">
        <v>1521</v>
      </c>
      <c r="C720" t="s">
        <v>80</v>
      </c>
      <c r="D720" t="s">
        <v>71</v>
      </c>
      <c r="E720" t="s">
        <v>72</v>
      </c>
      <c r="F720">
        <v>1398</v>
      </c>
      <c r="G720">
        <v>452.87</v>
      </c>
      <c r="H720">
        <v>0.05</v>
      </c>
      <c r="I720">
        <v>601456.65</v>
      </c>
      <c r="J720">
        <v>328523.65999999997</v>
      </c>
      <c r="K720">
        <v>9770.06</v>
      </c>
      <c r="L720">
        <v>1280.3</v>
      </c>
      <c r="M720">
        <v>46926.36</v>
      </c>
      <c r="N720">
        <v>214956.27</v>
      </c>
      <c r="O720">
        <v>35.74</v>
      </c>
      <c r="P720" t="s">
        <v>35</v>
      </c>
      <c r="Q720" t="s">
        <v>90</v>
      </c>
      <c r="R720" t="s">
        <v>74</v>
      </c>
      <c r="S720" t="s">
        <v>38</v>
      </c>
      <c r="T720" t="s">
        <v>112</v>
      </c>
      <c r="U720">
        <v>7</v>
      </c>
      <c r="V720" s="1">
        <v>45673</v>
      </c>
      <c r="W720" s="1">
        <v>45681</v>
      </c>
      <c r="X720" s="1">
        <v>45717</v>
      </c>
      <c r="Y720" t="s">
        <v>40</v>
      </c>
      <c r="Z720" t="s">
        <v>64</v>
      </c>
      <c r="AA720" t="s">
        <v>56</v>
      </c>
      <c r="AB720" t="s">
        <v>66</v>
      </c>
      <c r="AC720" t="s">
        <v>123</v>
      </c>
      <c r="AD720" t="s">
        <v>45</v>
      </c>
    </row>
    <row r="721" spans="1:30" x14ac:dyDescent="0.3">
      <c r="A721" t="s">
        <v>1522</v>
      </c>
      <c r="B721" t="s">
        <v>1523</v>
      </c>
      <c r="C721" t="s">
        <v>87</v>
      </c>
      <c r="D721" t="s">
        <v>130</v>
      </c>
      <c r="E721" t="s">
        <v>131</v>
      </c>
      <c r="F721">
        <v>1862</v>
      </c>
      <c r="G721">
        <v>86.07</v>
      </c>
      <c r="H721">
        <v>0.1</v>
      </c>
      <c r="I721">
        <v>144236.10999999999</v>
      </c>
      <c r="J721">
        <v>92836.02</v>
      </c>
      <c r="K721">
        <v>7036.15</v>
      </c>
      <c r="L721">
        <v>1663.71</v>
      </c>
      <c r="M721">
        <v>12697.65</v>
      </c>
      <c r="N721">
        <v>30002.58</v>
      </c>
      <c r="O721">
        <v>20.8</v>
      </c>
      <c r="P721" t="s">
        <v>35</v>
      </c>
      <c r="Q721" t="s">
        <v>132</v>
      </c>
      <c r="R721" t="s">
        <v>74</v>
      </c>
      <c r="S721" t="s">
        <v>97</v>
      </c>
      <c r="T721" t="s">
        <v>63</v>
      </c>
      <c r="U721">
        <v>0</v>
      </c>
      <c r="V721" s="1">
        <v>45335</v>
      </c>
      <c r="W721" s="1">
        <v>45341</v>
      </c>
      <c r="X721" s="1">
        <v>45365</v>
      </c>
      <c r="Y721" t="s">
        <v>40</v>
      </c>
      <c r="Z721" t="s">
        <v>147</v>
      </c>
      <c r="AA721" t="s">
        <v>83</v>
      </c>
      <c r="AB721" t="s">
        <v>76</v>
      </c>
      <c r="AC721" t="s">
        <v>98</v>
      </c>
      <c r="AD721" t="s">
        <v>67</v>
      </c>
    </row>
    <row r="722" spans="1:30" x14ac:dyDescent="0.3">
      <c r="A722" t="s">
        <v>1524</v>
      </c>
      <c r="B722" t="s">
        <v>1525</v>
      </c>
      <c r="C722" t="s">
        <v>135</v>
      </c>
      <c r="D722" t="s">
        <v>33</v>
      </c>
      <c r="E722" t="s">
        <v>34</v>
      </c>
      <c r="F722">
        <v>1076</v>
      </c>
      <c r="G722">
        <v>281.12</v>
      </c>
      <c r="H722">
        <v>0</v>
      </c>
      <c r="I722">
        <v>302485.12</v>
      </c>
      <c r="J722">
        <v>188339.15</v>
      </c>
      <c r="K722">
        <v>4193.3999999999996</v>
      </c>
      <c r="L722">
        <v>1696.3</v>
      </c>
      <c r="M722">
        <v>34552.57</v>
      </c>
      <c r="N722">
        <v>73703.7</v>
      </c>
      <c r="O722">
        <v>24.37</v>
      </c>
      <c r="P722" t="s">
        <v>35</v>
      </c>
      <c r="Q722" t="s">
        <v>111</v>
      </c>
      <c r="R722" t="s">
        <v>51</v>
      </c>
      <c r="S722" t="s">
        <v>38</v>
      </c>
      <c r="T722" t="s">
        <v>112</v>
      </c>
      <c r="U722">
        <v>15</v>
      </c>
      <c r="V722" s="1">
        <v>45524</v>
      </c>
      <c r="W722" s="1">
        <v>45530</v>
      </c>
      <c r="X722" s="1">
        <v>45553</v>
      </c>
      <c r="Y722" t="s">
        <v>103</v>
      </c>
      <c r="Z722" t="s">
        <v>177</v>
      </c>
      <c r="AA722" t="s">
        <v>42</v>
      </c>
      <c r="AB722" t="s">
        <v>43</v>
      </c>
      <c r="AC722" t="s">
        <v>57</v>
      </c>
      <c r="AD722" t="s">
        <v>45</v>
      </c>
    </row>
    <row r="723" spans="1:30" x14ac:dyDescent="0.3">
      <c r="A723" t="s">
        <v>1526</v>
      </c>
      <c r="B723" t="s">
        <v>1527</v>
      </c>
      <c r="C723" t="s">
        <v>32</v>
      </c>
      <c r="D723" t="s">
        <v>159</v>
      </c>
      <c r="E723" t="s">
        <v>160</v>
      </c>
      <c r="F723">
        <v>1458</v>
      </c>
      <c r="G723">
        <v>380.75</v>
      </c>
      <c r="H723">
        <v>0</v>
      </c>
      <c r="I723">
        <v>555133.5</v>
      </c>
      <c r="J723">
        <v>287417.28999999998</v>
      </c>
      <c r="K723">
        <v>9836.58</v>
      </c>
      <c r="L723">
        <v>551.53</v>
      </c>
      <c r="M723">
        <v>49625.760000000002</v>
      </c>
      <c r="N723">
        <v>207702.34</v>
      </c>
      <c r="O723">
        <v>37.409999999999997</v>
      </c>
      <c r="P723" t="s">
        <v>35</v>
      </c>
      <c r="Q723" t="s">
        <v>73</v>
      </c>
      <c r="R723" t="s">
        <v>37</v>
      </c>
      <c r="S723" t="s">
        <v>118</v>
      </c>
      <c r="T723" t="s">
        <v>53</v>
      </c>
      <c r="U723">
        <v>0</v>
      </c>
      <c r="V723" s="1">
        <v>45484</v>
      </c>
      <c r="W723" s="1">
        <v>45485</v>
      </c>
      <c r="X723" s="1">
        <v>45505</v>
      </c>
      <c r="Y723" t="s">
        <v>103</v>
      </c>
      <c r="Z723" t="s">
        <v>119</v>
      </c>
      <c r="AA723" t="s">
        <v>42</v>
      </c>
      <c r="AB723" t="s">
        <v>43</v>
      </c>
      <c r="AC723" t="s">
        <v>44</v>
      </c>
      <c r="AD723" t="s">
        <v>58</v>
      </c>
    </row>
    <row r="724" spans="1:30" x14ac:dyDescent="0.3">
      <c r="A724" t="s">
        <v>1528</v>
      </c>
      <c r="B724" t="s">
        <v>1529</v>
      </c>
      <c r="C724" t="s">
        <v>70</v>
      </c>
      <c r="D724" t="s">
        <v>88</v>
      </c>
      <c r="E724" t="s">
        <v>89</v>
      </c>
      <c r="F724">
        <v>98</v>
      </c>
      <c r="G724">
        <v>27.79</v>
      </c>
      <c r="H724">
        <v>0.1</v>
      </c>
      <c r="I724">
        <v>2451.08</v>
      </c>
      <c r="J724">
        <v>1192.02</v>
      </c>
      <c r="K724">
        <v>3192.85</v>
      </c>
      <c r="L724">
        <v>2350.6</v>
      </c>
      <c r="M724">
        <v>66.510000000000005</v>
      </c>
      <c r="N724">
        <v>-4350.8999999999996</v>
      </c>
      <c r="O724">
        <v>-177.51</v>
      </c>
      <c r="P724" t="s">
        <v>35</v>
      </c>
      <c r="Q724" t="s">
        <v>122</v>
      </c>
      <c r="R724" t="s">
        <v>74</v>
      </c>
      <c r="S724" t="s">
        <v>38</v>
      </c>
      <c r="T724" t="s">
        <v>53</v>
      </c>
      <c r="U724">
        <v>0</v>
      </c>
      <c r="V724" s="1">
        <v>45551</v>
      </c>
      <c r="W724" s="1">
        <v>45559</v>
      </c>
      <c r="X724" s="1">
        <v>45577</v>
      </c>
      <c r="Y724" t="s">
        <v>103</v>
      </c>
      <c r="Z724" t="s">
        <v>104</v>
      </c>
      <c r="AA724" t="s">
        <v>56</v>
      </c>
      <c r="AB724" t="s">
        <v>66</v>
      </c>
      <c r="AC724" t="s">
        <v>57</v>
      </c>
      <c r="AD724" t="s">
        <v>58</v>
      </c>
    </row>
    <row r="725" spans="1:30" x14ac:dyDescent="0.3">
      <c r="A725" t="s">
        <v>1530</v>
      </c>
      <c r="B725" t="s">
        <v>1531</v>
      </c>
      <c r="C725" t="s">
        <v>70</v>
      </c>
      <c r="D725" t="s">
        <v>130</v>
      </c>
      <c r="E725" t="s">
        <v>131</v>
      </c>
      <c r="F725">
        <v>927</v>
      </c>
      <c r="G725">
        <v>317.24</v>
      </c>
      <c r="H725">
        <v>0.15</v>
      </c>
      <c r="I725">
        <v>249969.26</v>
      </c>
      <c r="J725">
        <v>160121.78</v>
      </c>
      <c r="K725">
        <v>9103.3700000000008</v>
      </c>
      <c r="L725">
        <v>2069.44</v>
      </c>
      <c r="M725">
        <v>29421.72</v>
      </c>
      <c r="N725">
        <v>49252.95</v>
      </c>
      <c r="O725">
        <v>19.7</v>
      </c>
      <c r="P725" t="s">
        <v>35</v>
      </c>
      <c r="Q725" t="s">
        <v>117</v>
      </c>
      <c r="R725" t="s">
        <v>74</v>
      </c>
      <c r="S725" t="s">
        <v>52</v>
      </c>
      <c r="T725" t="s">
        <v>112</v>
      </c>
      <c r="U725">
        <v>7</v>
      </c>
      <c r="V725" s="1">
        <v>45803</v>
      </c>
      <c r="W725" s="1">
        <v>45809</v>
      </c>
      <c r="X725" s="1">
        <v>45821</v>
      </c>
      <c r="Y725" t="s">
        <v>81</v>
      </c>
      <c r="Z725" t="s">
        <v>82</v>
      </c>
      <c r="AA725" t="s">
        <v>56</v>
      </c>
      <c r="AB725" t="s">
        <v>43</v>
      </c>
      <c r="AC725" t="s">
        <v>84</v>
      </c>
      <c r="AD725" t="s">
        <v>58</v>
      </c>
    </row>
    <row r="726" spans="1:30" x14ac:dyDescent="0.3">
      <c r="A726" t="s">
        <v>1532</v>
      </c>
      <c r="B726" t="s">
        <v>1533</v>
      </c>
      <c r="C726" t="s">
        <v>80</v>
      </c>
      <c r="D726" t="s">
        <v>159</v>
      </c>
      <c r="E726" t="s">
        <v>160</v>
      </c>
      <c r="F726">
        <v>129</v>
      </c>
      <c r="G726">
        <v>482.13</v>
      </c>
      <c r="H726">
        <v>0</v>
      </c>
      <c r="I726">
        <v>62194.77</v>
      </c>
      <c r="J726">
        <v>36848.01</v>
      </c>
      <c r="K726">
        <v>8384.16</v>
      </c>
      <c r="L726">
        <v>340.6</v>
      </c>
      <c r="M726">
        <v>5748.53</v>
      </c>
      <c r="N726">
        <v>10873.47</v>
      </c>
      <c r="O726">
        <v>17.48</v>
      </c>
      <c r="P726" t="s">
        <v>35</v>
      </c>
      <c r="Q726" t="s">
        <v>96</v>
      </c>
      <c r="R726" t="s">
        <v>51</v>
      </c>
      <c r="S726" t="s">
        <v>52</v>
      </c>
      <c r="T726" t="s">
        <v>53</v>
      </c>
      <c r="U726">
        <v>15</v>
      </c>
      <c r="V726" s="1">
        <v>45938</v>
      </c>
      <c r="W726" s="1">
        <v>45940</v>
      </c>
      <c r="X726" s="1">
        <v>45972</v>
      </c>
      <c r="Y726" t="s">
        <v>54</v>
      </c>
      <c r="Z726" t="s">
        <v>75</v>
      </c>
      <c r="AA726" t="s">
        <v>56</v>
      </c>
      <c r="AB726" t="s">
        <v>43</v>
      </c>
      <c r="AC726" t="s">
        <v>98</v>
      </c>
      <c r="AD726" t="s">
        <v>45</v>
      </c>
    </row>
    <row r="727" spans="1:30" x14ac:dyDescent="0.3">
      <c r="A727" t="s">
        <v>1534</v>
      </c>
      <c r="B727" t="s">
        <v>1535</v>
      </c>
      <c r="C727" t="s">
        <v>70</v>
      </c>
      <c r="D727" t="s">
        <v>61</v>
      </c>
      <c r="E727" t="s">
        <v>62</v>
      </c>
      <c r="F727">
        <v>493</v>
      </c>
      <c r="G727">
        <v>314.58</v>
      </c>
      <c r="H727">
        <v>0</v>
      </c>
      <c r="I727">
        <v>155087.94</v>
      </c>
      <c r="J727">
        <v>70268.509999999995</v>
      </c>
      <c r="K727">
        <v>2361.5700000000002</v>
      </c>
      <c r="L727">
        <v>2601.88</v>
      </c>
      <c r="M727">
        <v>15211.57</v>
      </c>
      <c r="N727">
        <v>64644.41</v>
      </c>
      <c r="O727">
        <v>41.68</v>
      </c>
      <c r="P727" t="s">
        <v>35</v>
      </c>
      <c r="Q727" t="s">
        <v>73</v>
      </c>
      <c r="R727" t="s">
        <v>74</v>
      </c>
      <c r="S727" t="s">
        <v>38</v>
      </c>
      <c r="T727" t="s">
        <v>112</v>
      </c>
      <c r="U727">
        <v>0</v>
      </c>
      <c r="V727" s="1">
        <v>45810</v>
      </c>
      <c r="W727" s="1">
        <v>45818</v>
      </c>
      <c r="X727" s="1">
        <v>45839</v>
      </c>
      <c r="Y727" t="s">
        <v>81</v>
      </c>
      <c r="Z727" t="s">
        <v>150</v>
      </c>
      <c r="AA727" t="s">
        <v>65</v>
      </c>
      <c r="AB727" t="s">
        <v>66</v>
      </c>
      <c r="AC727" t="s">
        <v>93</v>
      </c>
      <c r="AD727" t="s">
        <v>58</v>
      </c>
    </row>
    <row r="728" spans="1:30" x14ac:dyDescent="0.3">
      <c r="A728" t="s">
        <v>1536</v>
      </c>
      <c r="B728" t="s">
        <v>1537</v>
      </c>
      <c r="C728" t="s">
        <v>70</v>
      </c>
      <c r="D728" t="s">
        <v>48</v>
      </c>
      <c r="E728" t="s">
        <v>49</v>
      </c>
      <c r="F728">
        <v>1055</v>
      </c>
      <c r="G728">
        <v>103.48</v>
      </c>
      <c r="H728">
        <v>0.15</v>
      </c>
      <c r="I728">
        <v>92795.69</v>
      </c>
      <c r="J728">
        <v>49925.64</v>
      </c>
      <c r="K728">
        <v>2859.82</v>
      </c>
      <c r="L728">
        <v>941.83</v>
      </c>
      <c r="M728">
        <v>4931.3100000000004</v>
      </c>
      <c r="N728">
        <v>34137.089999999997</v>
      </c>
      <c r="O728">
        <v>36.79</v>
      </c>
      <c r="P728" t="s">
        <v>35</v>
      </c>
      <c r="Q728" t="s">
        <v>36</v>
      </c>
      <c r="R728" t="s">
        <v>37</v>
      </c>
      <c r="S728" t="s">
        <v>118</v>
      </c>
      <c r="T728" t="s">
        <v>63</v>
      </c>
      <c r="U728">
        <v>0</v>
      </c>
      <c r="V728" s="1">
        <v>45404</v>
      </c>
      <c r="W728" s="1">
        <v>45407</v>
      </c>
      <c r="X728" s="1">
        <v>45418</v>
      </c>
      <c r="Y728" t="s">
        <v>81</v>
      </c>
      <c r="Z728" t="s">
        <v>165</v>
      </c>
      <c r="AA728" t="s">
        <v>83</v>
      </c>
      <c r="AB728" t="s">
        <v>76</v>
      </c>
      <c r="AC728" t="s">
        <v>57</v>
      </c>
      <c r="AD728" t="s">
        <v>58</v>
      </c>
    </row>
    <row r="729" spans="1:30" x14ac:dyDescent="0.3">
      <c r="A729" t="s">
        <v>1538</v>
      </c>
      <c r="B729" t="s">
        <v>1539</v>
      </c>
      <c r="C729" t="s">
        <v>70</v>
      </c>
      <c r="D729" t="s">
        <v>88</v>
      </c>
      <c r="E729" t="s">
        <v>89</v>
      </c>
      <c r="F729">
        <v>746</v>
      </c>
      <c r="G729">
        <v>435.47</v>
      </c>
      <c r="H729">
        <v>0.15</v>
      </c>
      <c r="I729">
        <v>276131.53000000003</v>
      </c>
      <c r="J729">
        <v>143207.26999999999</v>
      </c>
      <c r="K729">
        <v>6947.66</v>
      </c>
      <c r="L729">
        <v>2132.2600000000002</v>
      </c>
      <c r="M729">
        <v>30696.31</v>
      </c>
      <c r="N729">
        <v>93148.03</v>
      </c>
      <c r="O729">
        <v>33.729999999999997</v>
      </c>
      <c r="P729" t="s">
        <v>35</v>
      </c>
      <c r="Q729" t="s">
        <v>90</v>
      </c>
      <c r="R729" t="s">
        <v>51</v>
      </c>
      <c r="S729" t="s">
        <v>118</v>
      </c>
      <c r="T729" t="s">
        <v>39</v>
      </c>
      <c r="U729">
        <v>0</v>
      </c>
      <c r="V729" s="1">
        <v>45395</v>
      </c>
      <c r="W729" s="1">
        <v>45398</v>
      </c>
      <c r="X729" s="1">
        <v>45407</v>
      </c>
      <c r="Y729" t="s">
        <v>81</v>
      </c>
      <c r="Z729" t="s">
        <v>165</v>
      </c>
      <c r="AA729" t="s">
        <v>56</v>
      </c>
      <c r="AB729" t="s">
        <v>43</v>
      </c>
      <c r="AC729" t="s">
        <v>93</v>
      </c>
      <c r="AD729" t="s">
        <v>58</v>
      </c>
    </row>
    <row r="730" spans="1:30" x14ac:dyDescent="0.3">
      <c r="A730" t="s">
        <v>1540</v>
      </c>
      <c r="B730" t="s">
        <v>1541</v>
      </c>
      <c r="D730" t="s">
        <v>159</v>
      </c>
      <c r="E730" t="s">
        <v>160</v>
      </c>
      <c r="F730">
        <v>1020</v>
      </c>
      <c r="G730">
        <v>36.1</v>
      </c>
      <c r="H730">
        <v>0.15</v>
      </c>
      <c r="I730">
        <v>31298.7</v>
      </c>
      <c r="J730">
        <v>19317.07</v>
      </c>
      <c r="K730">
        <v>6622.7</v>
      </c>
      <c r="L730">
        <v>289.01</v>
      </c>
      <c r="M730">
        <v>1448.43</v>
      </c>
      <c r="N730">
        <v>3621.49</v>
      </c>
      <c r="O730">
        <v>11.57</v>
      </c>
      <c r="P730" t="s">
        <v>35</v>
      </c>
      <c r="Q730" t="s">
        <v>132</v>
      </c>
      <c r="R730" t="s">
        <v>37</v>
      </c>
      <c r="S730" t="s">
        <v>52</v>
      </c>
      <c r="T730" t="s">
        <v>170</v>
      </c>
      <c r="U730">
        <v>15</v>
      </c>
      <c r="V730" s="1">
        <v>45972</v>
      </c>
      <c r="W730" s="1">
        <v>45978</v>
      </c>
      <c r="X730" s="1">
        <v>46010</v>
      </c>
      <c r="Y730" t="s">
        <v>54</v>
      </c>
      <c r="Z730" t="s">
        <v>92</v>
      </c>
      <c r="AA730" t="s">
        <v>65</v>
      </c>
      <c r="AB730" t="s">
        <v>43</v>
      </c>
      <c r="AC730" t="s">
        <v>77</v>
      </c>
      <c r="AD730" t="s">
        <v>45</v>
      </c>
    </row>
    <row r="731" spans="1:30" x14ac:dyDescent="0.3">
      <c r="A731" t="s">
        <v>1542</v>
      </c>
      <c r="B731" t="s">
        <v>1543</v>
      </c>
      <c r="C731" t="s">
        <v>80</v>
      </c>
      <c r="D731" t="s">
        <v>88</v>
      </c>
      <c r="E731" t="s">
        <v>89</v>
      </c>
      <c r="F731">
        <v>963</v>
      </c>
      <c r="G731">
        <v>336.73</v>
      </c>
      <c r="H731">
        <v>0.1</v>
      </c>
      <c r="I731">
        <v>291843.89</v>
      </c>
      <c r="J731">
        <v>180129.13</v>
      </c>
      <c r="K731">
        <v>7429.26</v>
      </c>
      <c r="L731">
        <v>2915.51</v>
      </c>
      <c r="M731">
        <v>24989.5</v>
      </c>
      <c r="N731">
        <v>76380.490000000005</v>
      </c>
      <c r="O731">
        <v>26.17</v>
      </c>
      <c r="P731" t="s">
        <v>35</v>
      </c>
      <c r="Q731" t="s">
        <v>36</v>
      </c>
      <c r="R731" t="s">
        <v>37</v>
      </c>
      <c r="S731" t="s">
        <v>91</v>
      </c>
      <c r="T731" t="s">
        <v>63</v>
      </c>
      <c r="U731">
        <v>0</v>
      </c>
      <c r="V731" s="1">
        <v>45888</v>
      </c>
      <c r="W731" s="1">
        <v>45895</v>
      </c>
      <c r="X731" s="1">
        <v>45917</v>
      </c>
      <c r="Y731" t="s">
        <v>103</v>
      </c>
      <c r="Z731" t="s">
        <v>177</v>
      </c>
      <c r="AA731" t="s">
        <v>83</v>
      </c>
      <c r="AB731" t="s">
        <v>76</v>
      </c>
      <c r="AC731" t="s">
        <v>57</v>
      </c>
      <c r="AD731" t="s">
        <v>58</v>
      </c>
    </row>
    <row r="732" spans="1:30" x14ac:dyDescent="0.3">
      <c r="A732" t="s">
        <v>1544</v>
      </c>
      <c r="B732" t="s">
        <v>1545</v>
      </c>
      <c r="C732" t="s">
        <v>70</v>
      </c>
      <c r="D732" t="s">
        <v>48</v>
      </c>
      <c r="E732" t="s">
        <v>49</v>
      </c>
      <c r="F732">
        <v>1664</v>
      </c>
      <c r="G732">
        <v>25.84</v>
      </c>
      <c r="H732">
        <v>0.1</v>
      </c>
      <c r="I732">
        <v>38697.980000000003</v>
      </c>
      <c r="J732">
        <v>24212.240000000002</v>
      </c>
      <c r="K732">
        <v>628.42999999999995</v>
      </c>
      <c r="L732">
        <v>2653.12</v>
      </c>
      <c r="M732">
        <v>1304.3599999999999</v>
      </c>
      <c r="N732">
        <v>9899.83</v>
      </c>
      <c r="O732">
        <v>25.58</v>
      </c>
      <c r="P732" t="s">
        <v>35</v>
      </c>
      <c r="Q732" t="s">
        <v>90</v>
      </c>
      <c r="R732" t="s">
        <v>37</v>
      </c>
      <c r="S732" t="s">
        <v>52</v>
      </c>
      <c r="T732" t="s">
        <v>63</v>
      </c>
      <c r="U732">
        <v>2</v>
      </c>
      <c r="V732" s="1">
        <v>45541</v>
      </c>
      <c r="W732" s="1">
        <v>45549</v>
      </c>
      <c r="X732" s="1">
        <v>45562</v>
      </c>
      <c r="Y732" t="s">
        <v>103</v>
      </c>
      <c r="Z732" t="s">
        <v>104</v>
      </c>
      <c r="AA732" t="s">
        <v>83</v>
      </c>
      <c r="AB732" t="s">
        <v>43</v>
      </c>
      <c r="AC732" t="s">
        <v>44</v>
      </c>
      <c r="AD732" t="s">
        <v>45</v>
      </c>
    </row>
    <row r="733" spans="1:30" x14ac:dyDescent="0.3">
      <c r="A733" t="s">
        <v>1546</v>
      </c>
      <c r="B733" t="s">
        <v>1547</v>
      </c>
      <c r="C733" t="s">
        <v>80</v>
      </c>
      <c r="D733" t="s">
        <v>48</v>
      </c>
      <c r="E733" t="s">
        <v>49</v>
      </c>
      <c r="F733">
        <v>1808</v>
      </c>
      <c r="G733">
        <v>405.86</v>
      </c>
      <c r="H733">
        <v>0.05</v>
      </c>
      <c r="I733">
        <v>697105.14</v>
      </c>
      <c r="J733">
        <v>453205.27</v>
      </c>
      <c r="L733">
        <v>521.66999999999996</v>
      </c>
      <c r="M733">
        <v>66958.210000000006</v>
      </c>
      <c r="N733">
        <v>163481.23000000001</v>
      </c>
      <c r="O733">
        <v>23.45</v>
      </c>
      <c r="P733" t="s">
        <v>35</v>
      </c>
      <c r="Q733" t="s">
        <v>117</v>
      </c>
      <c r="R733" t="s">
        <v>74</v>
      </c>
      <c r="S733" t="s">
        <v>91</v>
      </c>
      <c r="T733" t="s">
        <v>63</v>
      </c>
      <c r="U733">
        <v>0</v>
      </c>
      <c r="V733" s="1">
        <v>45781</v>
      </c>
      <c r="W733" s="1">
        <v>45790</v>
      </c>
      <c r="X733" s="1">
        <v>45813</v>
      </c>
      <c r="Y733" t="s">
        <v>81</v>
      </c>
      <c r="Z733" t="s">
        <v>82</v>
      </c>
      <c r="AA733" t="s">
        <v>56</v>
      </c>
      <c r="AB733" t="s">
        <v>66</v>
      </c>
      <c r="AC733" t="s">
        <v>123</v>
      </c>
      <c r="AD733" t="s">
        <v>67</v>
      </c>
    </row>
    <row r="734" spans="1:30" x14ac:dyDescent="0.3">
      <c r="A734" t="s">
        <v>1548</v>
      </c>
      <c r="B734" t="s">
        <v>1549</v>
      </c>
      <c r="C734" t="s">
        <v>70</v>
      </c>
      <c r="D734" t="s">
        <v>101</v>
      </c>
      <c r="E734" t="s">
        <v>102</v>
      </c>
      <c r="F734">
        <v>1833</v>
      </c>
      <c r="G734">
        <v>173.83</v>
      </c>
      <c r="H734">
        <v>0.15</v>
      </c>
      <c r="I734">
        <v>270835.83</v>
      </c>
      <c r="J734">
        <v>124123.94</v>
      </c>
      <c r="K734">
        <v>10239.01</v>
      </c>
      <c r="L734">
        <v>2799.26</v>
      </c>
      <c r="M734">
        <v>16000.34</v>
      </c>
      <c r="N734">
        <v>117673.28</v>
      </c>
      <c r="O734">
        <v>43.45</v>
      </c>
      <c r="P734" t="s">
        <v>35</v>
      </c>
      <c r="Q734" t="s">
        <v>132</v>
      </c>
      <c r="R734" t="s">
        <v>37</v>
      </c>
      <c r="S734" t="s">
        <v>38</v>
      </c>
      <c r="T734" t="s">
        <v>53</v>
      </c>
      <c r="U734">
        <v>0</v>
      </c>
      <c r="V734" s="1">
        <v>45912</v>
      </c>
      <c r="W734" s="1">
        <v>45916</v>
      </c>
      <c r="X734" s="1">
        <v>45936</v>
      </c>
      <c r="Y734" t="s">
        <v>103</v>
      </c>
      <c r="Z734" t="s">
        <v>104</v>
      </c>
      <c r="AA734" t="s">
        <v>83</v>
      </c>
      <c r="AB734" t="s">
        <v>76</v>
      </c>
      <c r="AC734" t="s">
        <v>84</v>
      </c>
      <c r="AD734" t="s">
        <v>45</v>
      </c>
    </row>
    <row r="735" spans="1:30" x14ac:dyDescent="0.3">
      <c r="A735" t="s">
        <v>1550</v>
      </c>
      <c r="B735" t="s">
        <v>1284</v>
      </c>
      <c r="C735" t="s">
        <v>135</v>
      </c>
      <c r="D735" t="s">
        <v>101</v>
      </c>
      <c r="E735" t="s">
        <v>102</v>
      </c>
      <c r="F735">
        <v>904</v>
      </c>
      <c r="G735">
        <v>51.84</v>
      </c>
      <c r="H735">
        <v>0</v>
      </c>
      <c r="I735">
        <v>46863.360000000001</v>
      </c>
      <c r="J735">
        <v>30992.720000000001</v>
      </c>
      <c r="K735">
        <v>11767.2</v>
      </c>
      <c r="L735">
        <v>2341.46</v>
      </c>
      <c r="M735">
        <v>1124.48</v>
      </c>
      <c r="N735">
        <v>637.5</v>
      </c>
      <c r="O735">
        <v>1.36</v>
      </c>
      <c r="P735" t="s">
        <v>35</v>
      </c>
      <c r="Q735" t="s">
        <v>111</v>
      </c>
      <c r="R735" t="s">
        <v>74</v>
      </c>
      <c r="S735" t="s">
        <v>91</v>
      </c>
      <c r="T735" t="s">
        <v>53</v>
      </c>
      <c r="U735">
        <v>4</v>
      </c>
      <c r="V735" s="1">
        <v>45576</v>
      </c>
      <c r="W735" s="1">
        <v>45583</v>
      </c>
      <c r="X735" s="1">
        <v>45606</v>
      </c>
      <c r="Y735" t="s">
        <v>54</v>
      </c>
      <c r="Z735" t="s">
        <v>75</v>
      </c>
      <c r="AA735" t="s">
        <v>83</v>
      </c>
      <c r="AB735" t="s">
        <v>43</v>
      </c>
      <c r="AC735" t="s">
        <v>84</v>
      </c>
      <c r="AD735" t="s">
        <v>67</v>
      </c>
    </row>
    <row r="736" spans="1:30" x14ac:dyDescent="0.3">
      <c r="A736" t="s">
        <v>1551</v>
      </c>
      <c r="B736" t="s">
        <v>1552</v>
      </c>
      <c r="C736" t="s">
        <v>135</v>
      </c>
      <c r="D736" t="s">
        <v>140</v>
      </c>
      <c r="E736" t="s">
        <v>49</v>
      </c>
      <c r="F736">
        <v>1473</v>
      </c>
      <c r="G736">
        <v>288.89</v>
      </c>
      <c r="H736">
        <v>0.05</v>
      </c>
      <c r="I736">
        <v>404258.22</v>
      </c>
      <c r="J736">
        <v>238835.12</v>
      </c>
      <c r="K736">
        <v>1819.32</v>
      </c>
      <c r="L736">
        <v>1520.06</v>
      </c>
      <c r="M736">
        <v>21927.37</v>
      </c>
      <c r="N736">
        <v>140156.35</v>
      </c>
      <c r="O736">
        <v>34.67</v>
      </c>
      <c r="P736" t="s">
        <v>35</v>
      </c>
      <c r="Q736" t="s">
        <v>73</v>
      </c>
      <c r="R736" t="s">
        <v>74</v>
      </c>
      <c r="S736" t="s">
        <v>38</v>
      </c>
      <c r="T736" t="s">
        <v>63</v>
      </c>
      <c r="U736">
        <v>0</v>
      </c>
      <c r="V736" s="1">
        <v>45821</v>
      </c>
      <c r="W736" s="1">
        <v>45831</v>
      </c>
      <c r="X736" s="1">
        <v>45844</v>
      </c>
      <c r="Y736" t="s">
        <v>81</v>
      </c>
      <c r="Z736" t="s">
        <v>150</v>
      </c>
      <c r="AA736" t="s">
        <v>56</v>
      </c>
      <c r="AB736" t="s">
        <v>66</v>
      </c>
      <c r="AC736" t="s">
        <v>77</v>
      </c>
      <c r="AD736" t="s">
        <v>45</v>
      </c>
    </row>
    <row r="737" spans="1:30" x14ac:dyDescent="0.3">
      <c r="A737" t="s">
        <v>1553</v>
      </c>
      <c r="B737" t="s">
        <v>1554</v>
      </c>
      <c r="C737" t="s">
        <v>80</v>
      </c>
      <c r="D737" t="s">
        <v>88</v>
      </c>
      <c r="E737" t="s">
        <v>89</v>
      </c>
      <c r="F737">
        <v>763</v>
      </c>
      <c r="G737">
        <v>486.72</v>
      </c>
      <c r="H737">
        <v>0.05</v>
      </c>
      <c r="I737">
        <v>352798.99</v>
      </c>
      <c r="J737">
        <v>246155.11</v>
      </c>
      <c r="K737">
        <v>8006.24</v>
      </c>
      <c r="L737">
        <v>1293.46</v>
      </c>
      <c r="M737">
        <v>16366.7</v>
      </c>
      <c r="N737">
        <v>80977.48</v>
      </c>
      <c r="O737">
        <v>22.95</v>
      </c>
      <c r="P737" t="s">
        <v>35</v>
      </c>
      <c r="Q737" t="s">
        <v>203</v>
      </c>
      <c r="R737" t="s">
        <v>74</v>
      </c>
      <c r="S737" t="s">
        <v>38</v>
      </c>
      <c r="T737" t="s">
        <v>53</v>
      </c>
      <c r="U737">
        <v>0</v>
      </c>
      <c r="V737" s="1">
        <v>45726</v>
      </c>
      <c r="W737" s="1">
        <v>45730</v>
      </c>
      <c r="X737" s="1">
        <v>45760</v>
      </c>
      <c r="Y737" t="s">
        <v>40</v>
      </c>
      <c r="Z737" t="s">
        <v>41</v>
      </c>
      <c r="AA737" t="s">
        <v>42</v>
      </c>
      <c r="AB737" t="s">
        <v>66</v>
      </c>
      <c r="AC737" t="s">
        <v>93</v>
      </c>
      <c r="AD737" t="s">
        <v>45</v>
      </c>
    </row>
    <row r="738" spans="1:30" x14ac:dyDescent="0.3">
      <c r="A738" t="s">
        <v>1555</v>
      </c>
      <c r="B738" t="s">
        <v>1556</v>
      </c>
      <c r="C738" t="s">
        <v>70</v>
      </c>
      <c r="D738" t="s">
        <v>107</v>
      </c>
      <c r="E738" t="s">
        <v>108</v>
      </c>
      <c r="F738">
        <v>290</v>
      </c>
      <c r="G738">
        <v>367.8</v>
      </c>
      <c r="H738">
        <v>0.1</v>
      </c>
      <c r="I738">
        <v>95995.8</v>
      </c>
      <c r="J738">
        <v>61588.85</v>
      </c>
      <c r="K738">
        <v>3483.14</v>
      </c>
      <c r="L738">
        <v>2390.84</v>
      </c>
      <c r="M738">
        <v>9891.2999999999993</v>
      </c>
      <c r="N738">
        <v>18641.669999999998</v>
      </c>
      <c r="O738">
        <v>19.420000000000002</v>
      </c>
      <c r="P738" t="s">
        <v>35</v>
      </c>
      <c r="Q738" t="s">
        <v>73</v>
      </c>
      <c r="R738" t="s">
        <v>74</v>
      </c>
      <c r="S738" t="s">
        <v>118</v>
      </c>
      <c r="T738" t="s">
        <v>53</v>
      </c>
      <c r="U738">
        <v>7</v>
      </c>
      <c r="V738" s="1">
        <v>45479</v>
      </c>
      <c r="W738" s="1">
        <v>45487</v>
      </c>
      <c r="X738" s="1">
        <v>45506</v>
      </c>
      <c r="Y738" t="s">
        <v>103</v>
      </c>
      <c r="Z738" t="s">
        <v>119</v>
      </c>
      <c r="AA738" t="s">
        <v>42</v>
      </c>
      <c r="AB738" t="s">
        <v>66</v>
      </c>
      <c r="AC738" t="s">
        <v>93</v>
      </c>
      <c r="AD738" t="s">
        <v>58</v>
      </c>
    </row>
    <row r="739" spans="1:30" x14ac:dyDescent="0.3">
      <c r="A739" t="s">
        <v>1557</v>
      </c>
      <c r="B739" t="s">
        <v>1558</v>
      </c>
      <c r="C739" t="s">
        <v>80</v>
      </c>
      <c r="D739" t="s">
        <v>130</v>
      </c>
      <c r="E739" t="s">
        <v>131</v>
      </c>
      <c r="F739">
        <v>304</v>
      </c>
      <c r="G739">
        <v>483.93</v>
      </c>
      <c r="H739">
        <v>0.15</v>
      </c>
      <c r="I739">
        <v>125047.51</v>
      </c>
      <c r="J739">
        <v>56393.94</v>
      </c>
      <c r="K739">
        <v>3239.46</v>
      </c>
      <c r="L739">
        <v>2808.95</v>
      </c>
      <c r="M739">
        <v>14102.93</v>
      </c>
      <c r="N739">
        <v>48502.23</v>
      </c>
      <c r="O739">
        <v>38.79</v>
      </c>
      <c r="P739" t="s">
        <v>35</v>
      </c>
      <c r="Q739" t="s">
        <v>73</v>
      </c>
      <c r="R739" t="s">
        <v>37</v>
      </c>
      <c r="S739" t="s">
        <v>118</v>
      </c>
      <c r="T739" t="s">
        <v>112</v>
      </c>
      <c r="U739">
        <v>4</v>
      </c>
      <c r="V739" s="1">
        <v>45757</v>
      </c>
      <c r="W739" s="1">
        <v>45766</v>
      </c>
      <c r="X739" s="1">
        <v>45791</v>
      </c>
      <c r="Y739" t="s">
        <v>81</v>
      </c>
      <c r="Z739" t="s">
        <v>165</v>
      </c>
      <c r="AA739" t="s">
        <v>65</v>
      </c>
      <c r="AB739" t="s">
        <v>66</v>
      </c>
      <c r="AC739" t="s">
        <v>84</v>
      </c>
      <c r="AD739" t="s">
        <v>67</v>
      </c>
    </row>
    <row r="740" spans="1:30" x14ac:dyDescent="0.3">
      <c r="A740" t="s">
        <v>1559</v>
      </c>
      <c r="B740" t="s">
        <v>1560</v>
      </c>
      <c r="C740" t="s">
        <v>70</v>
      </c>
      <c r="D740" t="s">
        <v>71</v>
      </c>
      <c r="E740" t="s">
        <v>72</v>
      </c>
      <c r="F740">
        <v>294</v>
      </c>
      <c r="G740">
        <v>87.07</v>
      </c>
      <c r="H740">
        <v>0</v>
      </c>
      <c r="I740">
        <v>25598.58</v>
      </c>
      <c r="J740">
        <v>14294.26</v>
      </c>
      <c r="L740">
        <v>258.06</v>
      </c>
      <c r="M740">
        <v>2680.62</v>
      </c>
      <c r="N740">
        <v>-3753.21</v>
      </c>
      <c r="O740">
        <v>-14.66</v>
      </c>
      <c r="P740" t="s">
        <v>35</v>
      </c>
      <c r="Q740" t="s">
        <v>36</v>
      </c>
      <c r="R740" t="s">
        <v>37</v>
      </c>
      <c r="S740" t="s">
        <v>38</v>
      </c>
      <c r="T740" t="s">
        <v>39</v>
      </c>
      <c r="U740">
        <v>4</v>
      </c>
      <c r="V740" s="1">
        <v>45576</v>
      </c>
      <c r="W740" s="1">
        <v>45578</v>
      </c>
      <c r="X740" s="1">
        <v>45591</v>
      </c>
      <c r="Y740" t="s">
        <v>54</v>
      </c>
      <c r="Z740" t="s">
        <v>75</v>
      </c>
      <c r="AA740" t="s">
        <v>65</v>
      </c>
      <c r="AB740" t="s">
        <v>76</v>
      </c>
      <c r="AC740" t="s">
        <v>57</v>
      </c>
      <c r="AD740" t="s">
        <v>45</v>
      </c>
    </row>
    <row r="741" spans="1:30" x14ac:dyDescent="0.3">
      <c r="A741" t="s">
        <v>1561</v>
      </c>
      <c r="B741" t="s">
        <v>1562</v>
      </c>
      <c r="C741" t="s">
        <v>80</v>
      </c>
      <c r="D741" t="s">
        <v>130</v>
      </c>
      <c r="E741" t="s">
        <v>131</v>
      </c>
      <c r="F741">
        <v>632</v>
      </c>
      <c r="G741">
        <v>226.31</v>
      </c>
      <c r="H741">
        <v>0.05</v>
      </c>
      <c r="I741">
        <v>135876.51999999999</v>
      </c>
      <c r="J741">
        <v>70130.12</v>
      </c>
      <c r="K741">
        <v>9253.09</v>
      </c>
      <c r="L741">
        <v>2280.0100000000002</v>
      </c>
      <c r="M741">
        <v>15324.85</v>
      </c>
      <c r="N741">
        <v>38888.449999999997</v>
      </c>
      <c r="O741">
        <v>28.62</v>
      </c>
      <c r="P741" t="s">
        <v>35</v>
      </c>
      <c r="Q741" t="s">
        <v>132</v>
      </c>
      <c r="R741" t="s">
        <v>51</v>
      </c>
      <c r="S741" t="s">
        <v>97</v>
      </c>
      <c r="T741" t="s">
        <v>39</v>
      </c>
      <c r="U741">
        <v>0</v>
      </c>
      <c r="V741" s="1">
        <v>45654</v>
      </c>
      <c r="W741" s="1">
        <v>45658</v>
      </c>
      <c r="X741" s="1">
        <v>45663</v>
      </c>
      <c r="Y741" t="s">
        <v>54</v>
      </c>
      <c r="Z741" t="s">
        <v>55</v>
      </c>
      <c r="AA741" t="s">
        <v>42</v>
      </c>
      <c r="AB741" t="s">
        <v>76</v>
      </c>
      <c r="AC741" t="s">
        <v>93</v>
      </c>
      <c r="AD741" t="s">
        <v>45</v>
      </c>
    </row>
    <row r="742" spans="1:30" x14ac:dyDescent="0.3">
      <c r="A742" t="s">
        <v>1563</v>
      </c>
      <c r="B742" t="s">
        <v>1564</v>
      </c>
      <c r="C742" t="s">
        <v>32</v>
      </c>
      <c r="D742" t="s">
        <v>140</v>
      </c>
      <c r="E742" t="s">
        <v>49</v>
      </c>
      <c r="F742">
        <v>602</v>
      </c>
      <c r="G742">
        <v>408.58</v>
      </c>
      <c r="H742">
        <v>0</v>
      </c>
      <c r="I742">
        <v>245965.16</v>
      </c>
      <c r="J742">
        <v>117744.78</v>
      </c>
      <c r="K742">
        <v>12758.04</v>
      </c>
      <c r="L742">
        <v>740.82</v>
      </c>
      <c r="M742">
        <v>16221.56</v>
      </c>
      <c r="N742">
        <v>98499.96</v>
      </c>
      <c r="O742">
        <v>40.049999999999997</v>
      </c>
      <c r="P742" t="s">
        <v>35</v>
      </c>
      <c r="Q742" t="s">
        <v>36</v>
      </c>
      <c r="R742" t="s">
        <v>74</v>
      </c>
      <c r="S742" t="s">
        <v>91</v>
      </c>
      <c r="T742" t="s">
        <v>112</v>
      </c>
      <c r="U742">
        <v>2</v>
      </c>
      <c r="V742" s="1">
        <v>45461</v>
      </c>
      <c r="W742" s="1">
        <v>45464</v>
      </c>
      <c r="X742" s="1">
        <v>45479</v>
      </c>
      <c r="Y742" t="s">
        <v>81</v>
      </c>
      <c r="Z742" t="s">
        <v>150</v>
      </c>
      <c r="AA742" t="s">
        <v>83</v>
      </c>
      <c r="AB742" t="s">
        <v>66</v>
      </c>
      <c r="AC742" t="s">
        <v>77</v>
      </c>
      <c r="AD742" t="s">
        <v>58</v>
      </c>
    </row>
    <row r="743" spans="1:30" x14ac:dyDescent="0.3">
      <c r="A743" t="s">
        <v>1565</v>
      </c>
      <c r="B743" t="s">
        <v>1566</v>
      </c>
      <c r="C743" t="s">
        <v>70</v>
      </c>
      <c r="D743" t="s">
        <v>33</v>
      </c>
      <c r="E743" t="s">
        <v>34</v>
      </c>
      <c r="F743">
        <v>1785</v>
      </c>
      <c r="G743">
        <v>59.36</v>
      </c>
      <c r="H743">
        <v>0.15</v>
      </c>
      <c r="I743">
        <v>90063.96</v>
      </c>
      <c r="J743">
        <v>52485.52</v>
      </c>
      <c r="K743">
        <v>11217.88</v>
      </c>
      <c r="L743">
        <v>1214.98</v>
      </c>
      <c r="M743">
        <v>7340.69</v>
      </c>
      <c r="N743">
        <v>17804.89</v>
      </c>
      <c r="O743">
        <v>19.77</v>
      </c>
      <c r="P743" t="s">
        <v>35</v>
      </c>
      <c r="Q743" t="s">
        <v>111</v>
      </c>
      <c r="R743" t="s">
        <v>51</v>
      </c>
      <c r="S743" t="s">
        <v>91</v>
      </c>
      <c r="T743" t="s">
        <v>39</v>
      </c>
      <c r="U743">
        <v>4</v>
      </c>
      <c r="V743" s="1">
        <v>45681</v>
      </c>
      <c r="W743" s="1">
        <v>45682</v>
      </c>
      <c r="X743" s="1">
        <v>45697</v>
      </c>
      <c r="Y743" t="s">
        <v>40</v>
      </c>
      <c r="Z743" t="s">
        <v>64</v>
      </c>
      <c r="AA743" t="s">
        <v>83</v>
      </c>
      <c r="AB743" t="s">
        <v>43</v>
      </c>
      <c r="AC743" t="s">
        <v>93</v>
      </c>
      <c r="AD743" t="s">
        <v>67</v>
      </c>
    </row>
    <row r="744" spans="1:30" x14ac:dyDescent="0.3">
      <c r="A744" t="s">
        <v>1567</v>
      </c>
      <c r="B744" t="s">
        <v>1568</v>
      </c>
      <c r="C744" t="s">
        <v>70</v>
      </c>
      <c r="D744" t="s">
        <v>61</v>
      </c>
      <c r="E744" t="s">
        <v>62</v>
      </c>
      <c r="F744">
        <v>1292</v>
      </c>
      <c r="G744">
        <v>118.63</v>
      </c>
      <c r="H744">
        <v>0.05</v>
      </c>
      <c r="I744">
        <v>145606.46</v>
      </c>
      <c r="J744">
        <v>96251.25</v>
      </c>
      <c r="K744">
        <v>9213.83</v>
      </c>
      <c r="L744">
        <v>2126.89</v>
      </c>
      <c r="M744">
        <v>8411.16</v>
      </c>
      <c r="N744">
        <v>29603.33</v>
      </c>
      <c r="O744">
        <v>20.329999999999998</v>
      </c>
      <c r="P744" t="s">
        <v>35</v>
      </c>
      <c r="Q744" t="s">
        <v>73</v>
      </c>
      <c r="R744" t="s">
        <v>37</v>
      </c>
      <c r="S744" t="s">
        <v>91</v>
      </c>
      <c r="T744" t="s">
        <v>63</v>
      </c>
      <c r="U744">
        <v>2</v>
      </c>
      <c r="V744" s="1">
        <v>45705</v>
      </c>
      <c r="W744" s="1">
        <v>45709</v>
      </c>
      <c r="X744" s="1">
        <v>45726</v>
      </c>
      <c r="Y744" t="s">
        <v>40</v>
      </c>
      <c r="Z744" t="s">
        <v>147</v>
      </c>
      <c r="AA744" t="s">
        <v>83</v>
      </c>
      <c r="AB744" t="s">
        <v>43</v>
      </c>
      <c r="AC744" t="s">
        <v>84</v>
      </c>
      <c r="AD744" t="s">
        <v>58</v>
      </c>
    </row>
    <row r="745" spans="1:30" x14ac:dyDescent="0.3">
      <c r="A745" t="s">
        <v>1569</v>
      </c>
      <c r="B745" t="s">
        <v>537</v>
      </c>
      <c r="C745" t="s">
        <v>70</v>
      </c>
      <c r="D745" t="s">
        <v>140</v>
      </c>
      <c r="E745" t="s">
        <v>49</v>
      </c>
      <c r="F745">
        <v>549</v>
      </c>
      <c r="G745">
        <v>329.83</v>
      </c>
      <c r="H745">
        <v>0</v>
      </c>
      <c r="I745">
        <v>181076.67</v>
      </c>
      <c r="J745">
        <v>106051.85</v>
      </c>
      <c r="K745">
        <v>12101.46</v>
      </c>
      <c r="L745">
        <v>1227.72</v>
      </c>
      <c r="M745">
        <v>9872.01</v>
      </c>
      <c r="N745">
        <v>51823.63</v>
      </c>
      <c r="O745">
        <v>28.62</v>
      </c>
      <c r="P745" t="s">
        <v>35</v>
      </c>
      <c r="Q745" t="s">
        <v>50</v>
      </c>
      <c r="R745" t="s">
        <v>51</v>
      </c>
      <c r="S745" t="s">
        <v>91</v>
      </c>
      <c r="T745" t="s">
        <v>53</v>
      </c>
      <c r="U745">
        <v>15</v>
      </c>
      <c r="V745" s="1">
        <v>45682</v>
      </c>
      <c r="W745" s="1">
        <v>45683</v>
      </c>
      <c r="X745" s="1">
        <v>45716</v>
      </c>
      <c r="Y745" t="s">
        <v>40</v>
      </c>
      <c r="Z745" t="s">
        <v>64</v>
      </c>
      <c r="AA745" t="s">
        <v>42</v>
      </c>
      <c r="AB745" t="s">
        <v>66</v>
      </c>
      <c r="AC745" t="s">
        <v>57</v>
      </c>
      <c r="AD745" t="s">
        <v>67</v>
      </c>
    </row>
    <row r="746" spans="1:30" x14ac:dyDescent="0.3">
      <c r="A746" t="s">
        <v>1570</v>
      </c>
      <c r="B746" t="s">
        <v>1571</v>
      </c>
      <c r="C746" t="s">
        <v>135</v>
      </c>
      <c r="D746" t="s">
        <v>61</v>
      </c>
      <c r="E746" t="s">
        <v>62</v>
      </c>
      <c r="F746">
        <v>373</v>
      </c>
      <c r="G746">
        <v>100.9</v>
      </c>
      <c r="H746">
        <v>0.05</v>
      </c>
      <c r="I746">
        <v>35753.919999999998</v>
      </c>
      <c r="J746">
        <v>25162.560000000001</v>
      </c>
      <c r="K746">
        <v>14697.84</v>
      </c>
      <c r="L746">
        <v>1157.26</v>
      </c>
      <c r="M746">
        <v>3434.92</v>
      </c>
      <c r="N746">
        <v>-8698.66</v>
      </c>
      <c r="O746">
        <v>-24.33</v>
      </c>
      <c r="P746" t="s">
        <v>35</v>
      </c>
      <c r="Q746" t="s">
        <v>50</v>
      </c>
      <c r="R746" t="s">
        <v>74</v>
      </c>
      <c r="S746" t="s">
        <v>91</v>
      </c>
      <c r="T746" t="s">
        <v>112</v>
      </c>
      <c r="U746">
        <v>0</v>
      </c>
      <c r="V746" s="1">
        <v>45384</v>
      </c>
      <c r="W746" s="1">
        <v>45387</v>
      </c>
      <c r="X746" s="1">
        <v>45411</v>
      </c>
      <c r="Y746" t="s">
        <v>81</v>
      </c>
      <c r="Z746" t="s">
        <v>165</v>
      </c>
      <c r="AA746" t="s">
        <v>42</v>
      </c>
      <c r="AB746" t="s">
        <v>66</v>
      </c>
      <c r="AC746" t="s">
        <v>77</v>
      </c>
      <c r="AD746" t="s">
        <v>67</v>
      </c>
    </row>
    <row r="747" spans="1:30" x14ac:dyDescent="0.3">
      <c r="A747" t="s">
        <v>1572</v>
      </c>
      <c r="B747" t="s">
        <v>1573</v>
      </c>
      <c r="C747" t="s">
        <v>70</v>
      </c>
      <c r="D747" t="s">
        <v>130</v>
      </c>
      <c r="E747" t="s">
        <v>131</v>
      </c>
      <c r="F747">
        <v>1833</v>
      </c>
      <c r="G747">
        <v>459.66</v>
      </c>
      <c r="H747">
        <v>0.05</v>
      </c>
      <c r="I747">
        <v>800428.94</v>
      </c>
      <c r="J747">
        <v>458517.16</v>
      </c>
      <c r="K747">
        <v>2916.12</v>
      </c>
      <c r="L747">
        <v>293.66000000000003</v>
      </c>
      <c r="M747">
        <v>85790.78</v>
      </c>
      <c r="N747">
        <v>252911.22</v>
      </c>
      <c r="O747">
        <v>31.6</v>
      </c>
      <c r="P747" t="s">
        <v>35</v>
      </c>
      <c r="Q747" t="s">
        <v>117</v>
      </c>
      <c r="R747" t="s">
        <v>37</v>
      </c>
      <c r="S747" t="s">
        <v>97</v>
      </c>
      <c r="T747" t="s">
        <v>39</v>
      </c>
      <c r="U747">
        <v>0</v>
      </c>
      <c r="V747" s="1">
        <v>45927</v>
      </c>
      <c r="W747" s="1">
        <v>45928</v>
      </c>
      <c r="X747" s="1">
        <v>45942</v>
      </c>
      <c r="Y747" t="s">
        <v>103</v>
      </c>
      <c r="Z747" t="s">
        <v>104</v>
      </c>
      <c r="AA747" t="s">
        <v>42</v>
      </c>
      <c r="AB747" t="s">
        <v>43</v>
      </c>
      <c r="AC747" t="s">
        <v>44</v>
      </c>
      <c r="AD747" t="s">
        <v>58</v>
      </c>
    </row>
    <row r="748" spans="1:30" x14ac:dyDescent="0.3">
      <c r="A748" t="s">
        <v>1574</v>
      </c>
      <c r="B748" t="s">
        <v>1575</v>
      </c>
      <c r="C748" t="s">
        <v>135</v>
      </c>
      <c r="D748" t="s">
        <v>33</v>
      </c>
      <c r="E748" t="s">
        <v>34</v>
      </c>
      <c r="F748">
        <v>1632</v>
      </c>
      <c r="G748">
        <v>68.72</v>
      </c>
      <c r="H748">
        <v>0.05</v>
      </c>
      <c r="I748">
        <v>106543.49</v>
      </c>
      <c r="J748">
        <v>65011.35</v>
      </c>
      <c r="K748">
        <v>11796.36</v>
      </c>
      <c r="L748">
        <v>1704.97</v>
      </c>
      <c r="M748">
        <v>6061.59</v>
      </c>
      <c r="N748">
        <v>21969.22</v>
      </c>
      <c r="O748">
        <v>20.62</v>
      </c>
      <c r="P748" t="s">
        <v>35</v>
      </c>
      <c r="Q748" t="s">
        <v>132</v>
      </c>
      <c r="R748" t="s">
        <v>51</v>
      </c>
      <c r="S748" t="s">
        <v>38</v>
      </c>
      <c r="T748" t="s">
        <v>268</v>
      </c>
      <c r="U748">
        <v>0</v>
      </c>
      <c r="V748" s="1">
        <v>45475</v>
      </c>
      <c r="W748" s="1">
        <v>45478</v>
      </c>
      <c r="X748" s="1">
        <v>45490</v>
      </c>
      <c r="Y748" t="s">
        <v>103</v>
      </c>
      <c r="Z748" t="s">
        <v>119</v>
      </c>
      <c r="AA748" t="s">
        <v>65</v>
      </c>
      <c r="AB748" t="s">
        <v>66</v>
      </c>
      <c r="AC748" t="s">
        <v>77</v>
      </c>
      <c r="AD748" t="s">
        <v>58</v>
      </c>
    </row>
    <row r="749" spans="1:30" x14ac:dyDescent="0.3">
      <c r="A749" t="s">
        <v>1576</v>
      </c>
      <c r="B749" t="s">
        <v>1577</v>
      </c>
      <c r="C749" t="s">
        <v>80</v>
      </c>
      <c r="D749" t="s">
        <v>101</v>
      </c>
      <c r="E749" t="s">
        <v>102</v>
      </c>
      <c r="F749">
        <v>1010</v>
      </c>
      <c r="G749">
        <v>94.84</v>
      </c>
      <c r="H749">
        <v>0.05</v>
      </c>
      <c r="I749">
        <v>90998.98</v>
      </c>
      <c r="J749">
        <v>47554.03</v>
      </c>
      <c r="K749">
        <v>9330.0499999999993</v>
      </c>
      <c r="L749">
        <v>1164.8499999999999</v>
      </c>
      <c r="M749">
        <v>8946.6299999999992</v>
      </c>
      <c r="N749">
        <v>24003.42</v>
      </c>
      <c r="O749">
        <v>26.38</v>
      </c>
      <c r="P749" t="s">
        <v>35</v>
      </c>
      <c r="Q749" t="s">
        <v>132</v>
      </c>
      <c r="R749" t="s">
        <v>74</v>
      </c>
      <c r="S749" t="s">
        <v>38</v>
      </c>
      <c r="T749" t="s">
        <v>39</v>
      </c>
      <c r="U749">
        <v>15</v>
      </c>
      <c r="V749" s="1">
        <v>45765</v>
      </c>
      <c r="W749" s="1">
        <v>45769</v>
      </c>
      <c r="X749" s="1">
        <v>45794</v>
      </c>
      <c r="Y749" t="s">
        <v>81</v>
      </c>
      <c r="Z749" t="s">
        <v>165</v>
      </c>
      <c r="AA749" t="s">
        <v>65</v>
      </c>
      <c r="AB749" t="s">
        <v>66</v>
      </c>
      <c r="AC749" t="s">
        <v>77</v>
      </c>
      <c r="AD749" t="s">
        <v>58</v>
      </c>
    </row>
    <row r="750" spans="1:30" x14ac:dyDescent="0.3">
      <c r="A750" t="s">
        <v>1578</v>
      </c>
      <c r="B750" t="s">
        <v>1579</v>
      </c>
      <c r="C750" t="s">
        <v>135</v>
      </c>
      <c r="D750" t="s">
        <v>130</v>
      </c>
      <c r="E750" t="s">
        <v>131</v>
      </c>
      <c r="F750">
        <v>993</v>
      </c>
      <c r="G750">
        <v>273.87</v>
      </c>
      <c r="H750">
        <v>0.15</v>
      </c>
      <c r="I750">
        <v>231159.97</v>
      </c>
      <c r="J750">
        <v>151007.01</v>
      </c>
      <c r="L750">
        <v>1670.26</v>
      </c>
      <c r="M750">
        <v>13959.72</v>
      </c>
      <c r="N750">
        <v>58295.23</v>
      </c>
      <c r="O750">
        <v>25.22</v>
      </c>
      <c r="P750" t="s">
        <v>35</v>
      </c>
      <c r="Q750" t="s">
        <v>111</v>
      </c>
      <c r="R750" t="s">
        <v>51</v>
      </c>
      <c r="S750" t="s">
        <v>97</v>
      </c>
      <c r="T750" t="s">
        <v>112</v>
      </c>
      <c r="U750">
        <v>7</v>
      </c>
      <c r="V750" s="1">
        <v>45829</v>
      </c>
      <c r="W750" s="1">
        <v>45837</v>
      </c>
      <c r="X750" s="1">
        <v>45874</v>
      </c>
      <c r="Y750" t="s">
        <v>81</v>
      </c>
      <c r="Z750" t="s">
        <v>150</v>
      </c>
      <c r="AA750" t="s">
        <v>42</v>
      </c>
      <c r="AB750" t="s">
        <v>76</v>
      </c>
      <c r="AC750" t="s">
        <v>77</v>
      </c>
      <c r="AD750" t="s">
        <v>58</v>
      </c>
    </row>
    <row r="751" spans="1:30" x14ac:dyDescent="0.3">
      <c r="A751" t="s">
        <v>1580</v>
      </c>
      <c r="B751" t="s">
        <v>1581</v>
      </c>
      <c r="C751" t="s">
        <v>80</v>
      </c>
      <c r="D751" t="s">
        <v>140</v>
      </c>
      <c r="E751" t="s">
        <v>49</v>
      </c>
      <c r="F751">
        <v>802</v>
      </c>
      <c r="G751">
        <v>424.13</v>
      </c>
      <c r="H751">
        <v>0</v>
      </c>
      <c r="I751">
        <v>340152.26</v>
      </c>
      <c r="J751">
        <v>214744.49</v>
      </c>
      <c r="K751">
        <v>6479.99</v>
      </c>
      <c r="L751">
        <v>1190.24</v>
      </c>
      <c r="M751">
        <v>19511.93</v>
      </c>
      <c r="N751">
        <v>98225.61</v>
      </c>
      <c r="O751">
        <v>28.88</v>
      </c>
      <c r="P751" t="s">
        <v>35</v>
      </c>
      <c r="Q751" t="s">
        <v>117</v>
      </c>
      <c r="R751" t="s">
        <v>74</v>
      </c>
      <c r="S751" t="s">
        <v>97</v>
      </c>
      <c r="T751" t="s">
        <v>112</v>
      </c>
      <c r="U751">
        <v>2</v>
      </c>
      <c r="V751" s="1">
        <v>45614</v>
      </c>
      <c r="W751" s="1">
        <v>45622</v>
      </c>
      <c r="X751" s="1">
        <v>45653</v>
      </c>
      <c r="Y751" t="s">
        <v>54</v>
      </c>
      <c r="Z751" t="s">
        <v>92</v>
      </c>
      <c r="AA751" t="s">
        <v>42</v>
      </c>
      <c r="AB751" t="s">
        <v>43</v>
      </c>
      <c r="AC751" t="s">
        <v>98</v>
      </c>
      <c r="AD751" t="s">
        <v>67</v>
      </c>
    </row>
    <row r="752" spans="1:30" x14ac:dyDescent="0.3">
      <c r="A752" t="s">
        <v>1582</v>
      </c>
      <c r="B752" t="s">
        <v>1583</v>
      </c>
      <c r="C752" t="s">
        <v>32</v>
      </c>
      <c r="D752" t="s">
        <v>159</v>
      </c>
      <c r="E752" t="s">
        <v>160</v>
      </c>
      <c r="F752">
        <v>550</v>
      </c>
      <c r="G752">
        <v>88.31</v>
      </c>
      <c r="H752">
        <v>0.05</v>
      </c>
      <c r="I752">
        <v>46141.97</v>
      </c>
      <c r="J752">
        <v>33272.93</v>
      </c>
      <c r="K752">
        <v>4167.34</v>
      </c>
      <c r="L752">
        <v>1257.79</v>
      </c>
      <c r="M752">
        <v>4212.26</v>
      </c>
      <c r="N752">
        <v>3231.65</v>
      </c>
      <c r="O752">
        <v>7</v>
      </c>
      <c r="P752" t="s">
        <v>35</v>
      </c>
      <c r="Q752" t="s">
        <v>36</v>
      </c>
      <c r="R752" t="s">
        <v>37</v>
      </c>
      <c r="S752" t="s">
        <v>52</v>
      </c>
      <c r="T752" t="s">
        <v>53</v>
      </c>
      <c r="U752">
        <v>15</v>
      </c>
      <c r="V752" s="1">
        <v>45672</v>
      </c>
      <c r="W752" s="1">
        <v>45676</v>
      </c>
      <c r="X752" s="1">
        <v>45700</v>
      </c>
      <c r="Y752" t="s">
        <v>40</v>
      </c>
      <c r="Z752" t="s">
        <v>64</v>
      </c>
      <c r="AA752" t="s">
        <v>56</v>
      </c>
      <c r="AB752" t="s">
        <v>76</v>
      </c>
      <c r="AC752" t="s">
        <v>57</v>
      </c>
      <c r="AD752" t="s">
        <v>67</v>
      </c>
    </row>
    <row r="753" spans="1:30" x14ac:dyDescent="0.3">
      <c r="A753" t="s">
        <v>1584</v>
      </c>
      <c r="B753" t="s">
        <v>1585</v>
      </c>
      <c r="C753" t="s">
        <v>80</v>
      </c>
      <c r="D753" t="s">
        <v>159</v>
      </c>
      <c r="E753" t="s">
        <v>160</v>
      </c>
      <c r="F753">
        <v>1866</v>
      </c>
      <c r="G753">
        <v>333.65</v>
      </c>
      <c r="H753">
        <v>0.15</v>
      </c>
      <c r="I753">
        <v>529202.26</v>
      </c>
      <c r="J753">
        <v>250543.95</v>
      </c>
      <c r="K753">
        <v>4762.29</v>
      </c>
      <c r="L753">
        <v>2481.17</v>
      </c>
      <c r="M753">
        <v>39775.199999999997</v>
      </c>
      <c r="N753">
        <v>231639.65</v>
      </c>
      <c r="O753">
        <v>43.77</v>
      </c>
      <c r="P753" t="s">
        <v>35</v>
      </c>
      <c r="Q753" t="s">
        <v>73</v>
      </c>
      <c r="R753" t="s">
        <v>74</v>
      </c>
      <c r="S753" t="s">
        <v>97</v>
      </c>
      <c r="T753" t="s">
        <v>39</v>
      </c>
      <c r="U753">
        <v>0</v>
      </c>
      <c r="V753" s="1">
        <v>45333</v>
      </c>
      <c r="W753" s="1">
        <v>45341</v>
      </c>
      <c r="X753" s="1">
        <v>45357</v>
      </c>
      <c r="Y753" t="s">
        <v>40</v>
      </c>
      <c r="Z753" t="s">
        <v>147</v>
      </c>
      <c r="AA753" t="s">
        <v>65</v>
      </c>
      <c r="AB753" t="s">
        <v>76</v>
      </c>
      <c r="AC753" t="s">
        <v>44</v>
      </c>
      <c r="AD753" t="s">
        <v>45</v>
      </c>
    </row>
    <row r="754" spans="1:30" x14ac:dyDescent="0.3">
      <c r="A754" t="s">
        <v>1586</v>
      </c>
      <c r="B754" t="s">
        <v>1587</v>
      </c>
      <c r="C754" t="s">
        <v>135</v>
      </c>
      <c r="D754" t="s">
        <v>48</v>
      </c>
      <c r="E754" t="s">
        <v>49</v>
      </c>
      <c r="F754">
        <v>602</v>
      </c>
      <c r="G754">
        <v>48.75</v>
      </c>
      <c r="H754">
        <v>0.05</v>
      </c>
      <c r="I754">
        <v>27880.12</v>
      </c>
      <c r="J754">
        <v>17821.04</v>
      </c>
      <c r="K754">
        <v>5883.36</v>
      </c>
      <c r="L754">
        <v>1400.24</v>
      </c>
      <c r="M754">
        <v>1488.91</v>
      </c>
      <c r="N754">
        <v>1286.57</v>
      </c>
      <c r="O754">
        <v>4.6100000000000003</v>
      </c>
      <c r="P754" t="s">
        <v>35</v>
      </c>
      <c r="Q754" t="s">
        <v>203</v>
      </c>
      <c r="R754" t="s">
        <v>37</v>
      </c>
      <c r="S754" t="s">
        <v>38</v>
      </c>
      <c r="T754" t="s">
        <v>39</v>
      </c>
      <c r="U754">
        <v>7</v>
      </c>
      <c r="V754" s="1">
        <v>45919</v>
      </c>
      <c r="W754" s="1">
        <v>45927</v>
      </c>
      <c r="X754" s="1">
        <v>45958</v>
      </c>
      <c r="Y754" t="s">
        <v>103</v>
      </c>
      <c r="Z754" t="s">
        <v>104</v>
      </c>
      <c r="AA754" t="s">
        <v>83</v>
      </c>
      <c r="AB754" t="s">
        <v>66</v>
      </c>
      <c r="AC754" t="s">
        <v>84</v>
      </c>
      <c r="AD754" t="s">
        <v>45</v>
      </c>
    </row>
    <row r="755" spans="1:30" x14ac:dyDescent="0.3">
      <c r="A755" t="s">
        <v>1588</v>
      </c>
      <c r="B755" t="s">
        <v>1589</v>
      </c>
      <c r="C755" t="s">
        <v>32</v>
      </c>
      <c r="D755" t="s">
        <v>101</v>
      </c>
      <c r="E755" t="s">
        <v>102</v>
      </c>
      <c r="F755">
        <v>1414</v>
      </c>
      <c r="G755">
        <v>394.07</v>
      </c>
      <c r="H755">
        <v>0</v>
      </c>
      <c r="I755">
        <v>557214.98</v>
      </c>
      <c r="J755">
        <v>417684.65</v>
      </c>
      <c r="K755">
        <v>2723.29</v>
      </c>
      <c r="L755">
        <v>2491.67</v>
      </c>
      <c r="M755">
        <v>29540.87</v>
      </c>
      <c r="N755">
        <v>104774.5</v>
      </c>
      <c r="O755">
        <v>18.8</v>
      </c>
      <c r="P755" t="s">
        <v>35</v>
      </c>
      <c r="Q755" t="s">
        <v>96</v>
      </c>
      <c r="R755" t="s">
        <v>51</v>
      </c>
      <c r="S755" t="s">
        <v>91</v>
      </c>
      <c r="T755" t="s">
        <v>112</v>
      </c>
      <c r="U755">
        <v>0</v>
      </c>
      <c r="V755" s="1">
        <v>45742</v>
      </c>
      <c r="W755" s="1">
        <v>45747</v>
      </c>
      <c r="X755" s="1">
        <v>45756</v>
      </c>
      <c r="Y755" t="s">
        <v>40</v>
      </c>
      <c r="Z755" t="s">
        <v>41</v>
      </c>
      <c r="AA755" t="s">
        <v>42</v>
      </c>
      <c r="AB755" t="s">
        <v>76</v>
      </c>
      <c r="AC755" t="s">
        <v>123</v>
      </c>
      <c r="AD755" t="s">
        <v>67</v>
      </c>
    </row>
    <row r="756" spans="1:30" x14ac:dyDescent="0.3">
      <c r="A756" t="s">
        <v>1590</v>
      </c>
      <c r="B756" t="s">
        <v>1591</v>
      </c>
      <c r="C756" t="s">
        <v>32</v>
      </c>
      <c r="D756" t="s">
        <v>101</v>
      </c>
      <c r="E756" t="s">
        <v>102</v>
      </c>
      <c r="F756">
        <v>322</v>
      </c>
      <c r="G756">
        <v>113.36</v>
      </c>
      <c r="H756">
        <v>0.05</v>
      </c>
      <c r="I756">
        <v>34676.82</v>
      </c>
      <c r="J756">
        <v>19948.77</v>
      </c>
      <c r="K756">
        <v>12475.87</v>
      </c>
      <c r="L756">
        <v>539.77</v>
      </c>
      <c r="M756">
        <v>2590.5500000000002</v>
      </c>
      <c r="N756">
        <v>-878.14</v>
      </c>
      <c r="O756">
        <v>-2.5299999999999998</v>
      </c>
      <c r="P756" t="s">
        <v>35</v>
      </c>
      <c r="Q756" t="s">
        <v>73</v>
      </c>
      <c r="R756" t="s">
        <v>74</v>
      </c>
      <c r="S756" t="s">
        <v>118</v>
      </c>
      <c r="T756" t="s">
        <v>39</v>
      </c>
      <c r="U756">
        <v>0</v>
      </c>
      <c r="V756" s="1">
        <v>45553</v>
      </c>
      <c r="W756" s="1">
        <v>45557</v>
      </c>
      <c r="X756" s="1">
        <v>45564</v>
      </c>
      <c r="Y756" t="s">
        <v>103</v>
      </c>
      <c r="Z756" t="s">
        <v>104</v>
      </c>
      <c r="AA756" t="s">
        <v>42</v>
      </c>
      <c r="AB756" t="s">
        <v>66</v>
      </c>
      <c r="AC756" t="s">
        <v>77</v>
      </c>
      <c r="AD756" t="s">
        <v>45</v>
      </c>
    </row>
    <row r="757" spans="1:30" x14ac:dyDescent="0.3">
      <c r="A757" t="s">
        <v>1592</v>
      </c>
      <c r="B757" t="s">
        <v>1593</v>
      </c>
      <c r="C757" t="s">
        <v>87</v>
      </c>
      <c r="D757" t="s">
        <v>61</v>
      </c>
      <c r="E757" t="s">
        <v>62</v>
      </c>
      <c r="F757">
        <v>283</v>
      </c>
      <c r="G757">
        <v>58.39</v>
      </c>
      <c r="H757">
        <v>0.15</v>
      </c>
      <c r="I757">
        <v>14045.71</v>
      </c>
      <c r="J757">
        <v>9740.7999999999993</v>
      </c>
      <c r="K757">
        <v>5469.69</v>
      </c>
      <c r="L757">
        <v>2210.9699999999998</v>
      </c>
      <c r="M757">
        <v>803.58</v>
      </c>
      <c r="N757">
        <v>-4179.33</v>
      </c>
      <c r="O757">
        <v>-29.76</v>
      </c>
      <c r="P757" t="s">
        <v>35</v>
      </c>
      <c r="Q757" t="s">
        <v>132</v>
      </c>
      <c r="R757" t="s">
        <v>74</v>
      </c>
      <c r="S757" t="s">
        <v>38</v>
      </c>
      <c r="T757" t="s">
        <v>53</v>
      </c>
      <c r="U757">
        <v>7</v>
      </c>
      <c r="V757" s="1">
        <v>45772</v>
      </c>
      <c r="W757" s="1">
        <v>45777</v>
      </c>
      <c r="X757" s="1">
        <v>45809</v>
      </c>
      <c r="Y757" t="s">
        <v>81</v>
      </c>
      <c r="Z757" t="s">
        <v>165</v>
      </c>
      <c r="AA757" t="s">
        <v>42</v>
      </c>
      <c r="AB757" t="s">
        <v>76</v>
      </c>
      <c r="AC757" t="s">
        <v>98</v>
      </c>
      <c r="AD757" t="s">
        <v>58</v>
      </c>
    </row>
    <row r="758" spans="1:30" x14ac:dyDescent="0.3">
      <c r="A758" t="s">
        <v>1594</v>
      </c>
      <c r="B758" t="s">
        <v>1595</v>
      </c>
      <c r="C758" t="s">
        <v>80</v>
      </c>
      <c r="D758" t="s">
        <v>159</v>
      </c>
      <c r="E758" t="s">
        <v>160</v>
      </c>
      <c r="F758">
        <v>1039</v>
      </c>
      <c r="G758">
        <v>150.65</v>
      </c>
      <c r="H758">
        <v>0.1</v>
      </c>
      <c r="I758">
        <v>140872.82</v>
      </c>
      <c r="J758">
        <v>84476.12</v>
      </c>
      <c r="K758">
        <v>11002.01</v>
      </c>
      <c r="L758">
        <v>1273.6600000000001</v>
      </c>
      <c r="M758">
        <v>16229.96</v>
      </c>
      <c r="N758">
        <v>27891.07</v>
      </c>
      <c r="O758">
        <v>19.8</v>
      </c>
      <c r="P758" t="s">
        <v>35</v>
      </c>
      <c r="Q758" t="s">
        <v>36</v>
      </c>
      <c r="R758" t="s">
        <v>51</v>
      </c>
      <c r="S758" t="s">
        <v>97</v>
      </c>
      <c r="T758" t="s">
        <v>39</v>
      </c>
      <c r="U758">
        <v>0</v>
      </c>
      <c r="V758" s="1">
        <v>45599</v>
      </c>
      <c r="W758" s="1">
        <v>45604</v>
      </c>
      <c r="X758" s="1">
        <v>45613</v>
      </c>
      <c r="Y758" t="s">
        <v>54</v>
      </c>
      <c r="Z758" t="s">
        <v>92</v>
      </c>
      <c r="AA758" t="s">
        <v>56</v>
      </c>
      <c r="AB758" t="s">
        <v>66</v>
      </c>
      <c r="AC758" t="s">
        <v>44</v>
      </c>
      <c r="AD758" t="s">
        <v>67</v>
      </c>
    </row>
    <row r="759" spans="1:30" x14ac:dyDescent="0.3">
      <c r="A759" t="s">
        <v>1596</v>
      </c>
      <c r="B759" t="s">
        <v>1597</v>
      </c>
      <c r="C759" t="s">
        <v>80</v>
      </c>
      <c r="D759" t="s">
        <v>159</v>
      </c>
      <c r="E759" t="s">
        <v>160</v>
      </c>
      <c r="F759">
        <v>1210</v>
      </c>
      <c r="G759">
        <v>178.98</v>
      </c>
      <c r="H759">
        <v>0</v>
      </c>
      <c r="I759">
        <v>216565.8</v>
      </c>
      <c r="J759">
        <v>113209.39</v>
      </c>
      <c r="K759">
        <v>9534.34</v>
      </c>
      <c r="L759">
        <v>2850.63</v>
      </c>
      <c r="M759">
        <v>18687.080000000002</v>
      </c>
      <c r="N759">
        <v>72284.36</v>
      </c>
      <c r="O759">
        <v>33.380000000000003</v>
      </c>
      <c r="P759" t="s">
        <v>35</v>
      </c>
      <c r="Q759" t="s">
        <v>117</v>
      </c>
      <c r="R759" t="s">
        <v>51</v>
      </c>
      <c r="S759" t="s">
        <v>52</v>
      </c>
      <c r="T759" t="s">
        <v>53</v>
      </c>
      <c r="U759">
        <v>10</v>
      </c>
      <c r="V759" s="1">
        <v>45613</v>
      </c>
      <c r="W759" s="1">
        <v>45614</v>
      </c>
      <c r="X759" s="1">
        <v>45641</v>
      </c>
      <c r="Y759" t="s">
        <v>54</v>
      </c>
      <c r="Z759" t="s">
        <v>92</v>
      </c>
      <c r="AA759" t="s">
        <v>56</v>
      </c>
      <c r="AB759" t="s">
        <v>76</v>
      </c>
      <c r="AC759" t="s">
        <v>57</v>
      </c>
      <c r="AD759" t="s">
        <v>58</v>
      </c>
    </row>
    <row r="760" spans="1:30" x14ac:dyDescent="0.3">
      <c r="A760" t="s">
        <v>1598</v>
      </c>
      <c r="B760" t="s">
        <v>1599</v>
      </c>
      <c r="C760" t="s">
        <v>87</v>
      </c>
      <c r="D760" t="s">
        <v>61</v>
      </c>
      <c r="E760" t="s">
        <v>62</v>
      </c>
      <c r="F760">
        <v>1850</v>
      </c>
      <c r="G760">
        <v>498.94</v>
      </c>
      <c r="H760">
        <v>0.15</v>
      </c>
      <c r="I760">
        <v>784583.15</v>
      </c>
      <c r="J760">
        <v>491562.5</v>
      </c>
      <c r="K760">
        <v>6377.11</v>
      </c>
      <c r="L760">
        <v>2563.41</v>
      </c>
      <c r="M760">
        <v>38167.43</v>
      </c>
      <c r="N760">
        <v>245912.7</v>
      </c>
      <c r="O760">
        <v>31.34</v>
      </c>
      <c r="P760" t="s">
        <v>35</v>
      </c>
      <c r="Q760" t="s">
        <v>184</v>
      </c>
      <c r="R760" t="s">
        <v>37</v>
      </c>
      <c r="S760" t="s">
        <v>52</v>
      </c>
      <c r="T760" t="s">
        <v>39</v>
      </c>
      <c r="U760">
        <v>7</v>
      </c>
      <c r="V760" s="1">
        <v>45917</v>
      </c>
      <c r="W760" s="1">
        <v>45920</v>
      </c>
      <c r="X760" s="1">
        <v>45937</v>
      </c>
      <c r="Y760" t="s">
        <v>103</v>
      </c>
      <c r="Z760" t="s">
        <v>104</v>
      </c>
      <c r="AA760" t="s">
        <v>65</v>
      </c>
      <c r="AB760" t="s">
        <v>43</v>
      </c>
      <c r="AC760" t="s">
        <v>123</v>
      </c>
      <c r="AD760" t="s">
        <v>58</v>
      </c>
    </row>
    <row r="761" spans="1:30" x14ac:dyDescent="0.3">
      <c r="A761" t="s">
        <v>1600</v>
      </c>
      <c r="B761" t="s">
        <v>1601</v>
      </c>
      <c r="C761" t="s">
        <v>80</v>
      </c>
      <c r="D761" t="s">
        <v>48</v>
      </c>
      <c r="E761" t="s">
        <v>49</v>
      </c>
      <c r="F761">
        <v>927</v>
      </c>
      <c r="G761">
        <v>256.47000000000003</v>
      </c>
      <c r="H761">
        <v>0</v>
      </c>
      <c r="I761">
        <v>237747.69</v>
      </c>
      <c r="J761">
        <v>173630.06</v>
      </c>
      <c r="K761">
        <v>12007.05</v>
      </c>
      <c r="L761">
        <v>2122.41</v>
      </c>
      <c r="M761">
        <v>8366.0499999999993</v>
      </c>
      <c r="N761">
        <v>41622.120000000003</v>
      </c>
      <c r="O761">
        <v>17.510000000000002</v>
      </c>
      <c r="P761" t="s">
        <v>35</v>
      </c>
      <c r="Q761" t="s">
        <v>73</v>
      </c>
      <c r="R761" t="s">
        <v>51</v>
      </c>
      <c r="S761" t="s">
        <v>91</v>
      </c>
      <c r="T761" t="s">
        <v>39</v>
      </c>
      <c r="U761">
        <v>15</v>
      </c>
      <c r="V761" s="1">
        <v>45344</v>
      </c>
      <c r="W761" s="1">
        <v>45345</v>
      </c>
      <c r="X761" s="1">
        <v>45370</v>
      </c>
      <c r="Y761" t="s">
        <v>40</v>
      </c>
      <c r="Z761" t="s">
        <v>147</v>
      </c>
      <c r="AA761" t="s">
        <v>65</v>
      </c>
      <c r="AB761" t="s">
        <v>76</v>
      </c>
      <c r="AC761" t="s">
        <v>57</v>
      </c>
      <c r="AD761" t="s">
        <v>67</v>
      </c>
    </row>
    <row r="762" spans="1:30" x14ac:dyDescent="0.3">
      <c r="A762" t="s">
        <v>1602</v>
      </c>
      <c r="B762" t="s">
        <v>1603</v>
      </c>
      <c r="C762" t="s">
        <v>87</v>
      </c>
      <c r="D762" t="s">
        <v>33</v>
      </c>
      <c r="E762" t="s">
        <v>34</v>
      </c>
      <c r="F762">
        <v>129</v>
      </c>
      <c r="G762">
        <v>498.23</v>
      </c>
      <c r="H762">
        <v>0</v>
      </c>
      <c r="I762">
        <v>64271.67</v>
      </c>
      <c r="J762">
        <v>47975.94</v>
      </c>
      <c r="K762">
        <v>9408.27</v>
      </c>
      <c r="L762">
        <v>2482.15</v>
      </c>
      <c r="M762">
        <v>2521.04</v>
      </c>
      <c r="N762">
        <v>1884.27</v>
      </c>
      <c r="O762">
        <v>2.93</v>
      </c>
      <c r="P762" t="s">
        <v>35</v>
      </c>
      <c r="Q762" t="s">
        <v>73</v>
      </c>
      <c r="R762" t="s">
        <v>74</v>
      </c>
      <c r="S762" t="s">
        <v>38</v>
      </c>
      <c r="T762" t="s">
        <v>39</v>
      </c>
      <c r="U762">
        <v>15</v>
      </c>
      <c r="V762" s="1">
        <v>45466</v>
      </c>
      <c r="W762" s="1">
        <v>45473</v>
      </c>
      <c r="X762" s="1">
        <v>45496</v>
      </c>
      <c r="Y762" t="s">
        <v>81</v>
      </c>
      <c r="Z762" t="s">
        <v>150</v>
      </c>
      <c r="AA762" t="s">
        <v>56</v>
      </c>
      <c r="AB762" t="s">
        <v>76</v>
      </c>
      <c r="AC762" t="s">
        <v>123</v>
      </c>
      <c r="AD762" t="s">
        <v>67</v>
      </c>
    </row>
    <row r="763" spans="1:30" x14ac:dyDescent="0.3">
      <c r="A763" t="s">
        <v>1604</v>
      </c>
      <c r="B763" t="s">
        <v>1605</v>
      </c>
      <c r="C763" t="s">
        <v>135</v>
      </c>
      <c r="D763" t="s">
        <v>140</v>
      </c>
      <c r="E763" t="s">
        <v>49</v>
      </c>
      <c r="F763">
        <v>1795</v>
      </c>
      <c r="G763">
        <v>144.79</v>
      </c>
      <c r="H763">
        <v>0</v>
      </c>
      <c r="I763">
        <v>259898.05</v>
      </c>
      <c r="J763">
        <v>155659.35</v>
      </c>
      <c r="K763">
        <v>3744.98</v>
      </c>
      <c r="L763">
        <v>922.72</v>
      </c>
      <c r="M763">
        <v>15422.18</v>
      </c>
      <c r="N763">
        <v>84148.82</v>
      </c>
      <c r="O763">
        <v>32.380000000000003</v>
      </c>
      <c r="P763" t="s">
        <v>35</v>
      </c>
      <c r="Q763" t="s">
        <v>111</v>
      </c>
      <c r="R763" t="s">
        <v>51</v>
      </c>
      <c r="S763" t="s">
        <v>91</v>
      </c>
      <c r="T763" t="s">
        <v>112</v>
      </c>
      <c r="U763">
        <v>15</v>
      </c>
      <c r="V763" s="1">
        <v>45638</v>
      </c>
      <c r="W763" s="1">
        <v>45641</v>
      </c>
      <c r="X763" s="1">
        <v>45686</v>
      </c>
      <c r="Y763" t="s">
        <v>54</v>
      </c>
      <c r="Z763" t="s">
        <v>55</v>
      </c>
      <c r="AA763" t="s">
        <v>83</v>
      </c>
      <c r="AB763" t="s">
        <v>76</v>
      </c>
      <c r="AC763" t="s">
        <v>98</v>
      </c>
      <c r="AD763" t="s">
        <v>67</v>
      </c>
    </row>
    <row r="764" spans="1:30" x14ac:dyDescent="0.3">
      <c r="A764" t="s">
        <v>1606</v>
      </c>
      <c r="B764" t="s">
        <v>1607</v>
      </c>
      <c r="C764" t="s">
        <v>32</v>
      </c>
      <c r="D764" t="s">
        <v>71</v>
      </c>
      <c r="E764" t="s">
        <v>72</v>
      </c>
      <c r="F764">
        <v>481</v>
      </c>
      <c r="G764">
        <v>135.53</v>
      </c>
      <c r="H764">
        <v>0.05</v>
      </c>
      <c r="I764">
        <v>61930.43</v>
      </c>
      <c r="J764">
        <v>40934.18</v>
      </c>
      <c r="K764">
        <v>1033.57</v>
      </c>
      <c r="L764">
        <v>270.37</v>
      </c>
      <c r="M764">
        <v>6658.4</v>
      </c>
      <c r="N764">
        <v>13033.91</v>
      </c>
      <c r="O764">
        <v>21.05</v>
      </c>
      <c r="P764" t="s">
        <v>35</v>
      </c>
      <c r="Q764" t="s">
        <v>73</v>
      </c>
      <c r="R764" t="s">
        <v>51</v>
      </c>
      <c r="S764" t="s">
        <v>91</v>
      </c>
      <c r="T764" t="s">
        <v>63</v>
      </c>
      <c r="U764">
        <v>15</v>
      </c>
      <c r="V764" s="1">
        <v>45443</v>
      </c>
      <c r="W764" s="1">
        <v>45445</v>
      </c>
      <c r="X764" s="1">
        <v>45469</v>
      </c>
      <c r="Y764" t="s">
        <v>81</v>
      </c>
      <c r="Z764" t="s">
        <v>82</v>
      </c>
      <c r="AA764" t="s">
        <v>83</v>
      </c>
      <c r="AB764" t="s">
        <v>66</v>
      </c>
      <c r="AC764" t="s">
        <v>84</v>
      </c>
      <c r="AD764" t="s">
        <v>58</v>
      </c>
    </row>
    <row r="765" spans="1:30" x14ac:dyDescent="0.3">
      <c r="A765" t="s">
        <v>1608</v>
      </c>
      <c r="B765" t="s">
        <v>1609</v>
      </c>
      <c r="C765" t="s">
        <v>70</v>
      </c>
      <c r="D765" t="s">
        <v>48</v>
      </c>
      <c r="E765" t="s">
        <v>49</v>
      </c>
      <c r="F765">
        <v>1543</v>
      </c>
      <c r="G765">
        <v>302.08</v>
      </c>
      <c r="H765">
        <v>0.05</v>
      </c>
      <c r="I765">
        <v>442803.97</v>
      </c>
      <c r="J765">
        <v>318232.98</v>
      </c>
      <c r="K765">
        <v>10014.629999999999</v>
      </c>
      <c r="L765">
        <v>1156.21</v>
      </c>
      <c r="M765">
        <v>26160.61</v>
      </c>
      <c r="N765">
        <v>87239.54</v>
      </c>
      <c r="O765">
        <v>19.7</v>
      </c>
      <c r="P765" t="s">
        <v>35</v>
      </c>
      <c r="Q765" t="s">
        <v>132</v>
      </c>
      <c r="R765" t="s">
        <v>51</v>
      </c>
      <c r="S765" t="s">
        <v>118</v>
      </c>
      <c r="T765" t="s">
        <v>112</v>
      </c>
      <c r="U765">
        <v>0</v>
      </c>
      <c r="V765" s="1">
        <v>45645</v>
      </c>
      <c r="W765" s="1">
        <v>45647</v>
      </c>
      <c r="X765" s="1">
        <v>45653</v>
      </c>
      <c r="Y765" t="s">
        <v>54</v>
      </c>
      <c r="Z765" t="s">
        <v>55</v>
      </c>
      <c r="AA765" t="s">
        <v>56</v>
      </c>
      <c r="AB765" t="s">
        <v>66</v>
      </c>
      <c r="AC765" t="s">
        <v>77</v>
      </c>
      <c r="AD765" t="s">
        <v>67</v>
      </c>
    </row>
    <row r="766" spans="1:30" x14ac:dyDescent="0.3">
      <c r="A766" t="s">
        <v>1610</v>
      </c>
      <c r="B766" t="s">
        <v>1611</v>
      </c>
      <c r="C766" t="s">
        <v>80</v>
      </c>
      <c r="D766" t="s">
        <v>159</v>
      </c>
      <c r="E766" t="s">
        <v>160</v>
      </c>
      <c r="F766">
        <v>1398</v>
      </c>
      <c r="G766">
        <v>171.1</v>
      </c>
      <c r="H766">
        <v>0.05</v>
      </c>
      <c r="I766">
        <v>227237.91</v>
      </c>
      <c r="J766">
        <v>102764.17</v>
      </c>
      <c r="K766">
        <v>11856.5</v>
      </c>
      <c r="L766">
        <v>2867.44</v>
      </c>
      <c r="M766">
        <v>13993.33</v>
      </c>
      <c r="N766">
        <v>95756.47</v>
      </c>
      <c r="O766">
        <v>42.14</v>
      </c>
      <c r="P766" t="s">
        <v>35</v>
      </c>
      <c r="Q766" t="s">
        <v>111</v>
      </c>
      <c r="R766" t="s">
        <v>74</v>
      </c>
      <c r="S766" t="s">
        <v>118</v>
      </c>
      <c r="T766" t="s">
        <v>53</v>
      </c>
      <c r="U766">
        <v>0</v>
      </c>
      <c r="V766" s="1">
        <v>45790</v>
      </c>
      <c r="W766" s="1">
        <v>45796</v>
      </c>
      <c r="X766" s="1">
        <v>45802</v>
      </c>
      <c r="Y766" t="s">
        <v>81</v>
      </c>
      <c r="Z766" t="s">
        <v>82</v>
      </c>
      <c r="AA766" t="s">
        <v>42</v>
      </c>
      <c r="AB766" t="s">
        <v>43</v>
      </c>
      <c r="AC766" t="s">
        <v>77</v>
      </c>
      <c r="AD766" t="s">
        <v>67</v>
      </c>
    </row>
    <row r="767" spans="1:30" x14ac:dyDescent="0.3">
      <c r="A767" t="s">
        <v>1612</v>
      </c>
      <c r="B767" t="s">
        <v>1613</v>
      </c>
      <c r="C767" t="s">
        <v>135</v>
      </c>
      <c r="D767" t="s">
        <v>101</v>
      </c>
      <c r="E767" t="s">
        <v>102</v>
      </c>
      <c r="F767">
        <v>1628</v>
      </c>
      <c r="G767">
        <v>24.43</v>
      </c>
      <c r="H767">
        <v>0.1</v>
      </c>
      <c r="I767">
        <v>35794.839999999997</v>
      </c>
      <c r="J767">
        <v>23746.639999999999</v>
      </c>
      <c r="K767">
        <v>12103.03</v>
      </c>
      <c r="L767">
        <v>1181.77</v>
      </c>
      <c r="M767">
        <v>725.69</v>
      </c>
      <c r="N767">
        <v>-1962.29</v>
      </c>
      <c r="O767">
        <v>-5.48</v>
      </c>
      <c r="P767" t="s">
        <v>35</v>
      </c>
      <c r="Q767" t="s">
        <v>111</v>
      </c>
      <c r="R767" t="s">
        <v>51</v>
      </c>
      <c r="S767" t="s">
        <v>38</v>
      </c>
      <c r="T767" t="s">
        <v>112</v>
      </c>
      <c r="U767">
        <v>2</v>
      </c>
      <c r="V767" s="1">
        <v>45786</v>
      </c>
      <c r="W767" s="1">
        <v>45795</v>
      </c>
      <c r="X767" s="1">
        <v>45808</v>
      </c>
      <c r="Y767" t="s">
        <v>81</v>
      </c>
      <c r="Z767" t="s">
        <v>82</v>
      </c>
      <c r="AA767" t="s">
        <v>42</v>
      </c>
      <c r="AB767" t="s">
        <v>66</v>
      </c>
      <c r="AC767" t="s">
        <v>98</v>
      </c>
      <c r="AD767" t="s">
        <v>45</v>
      </c>
    </row>
    <row r="768" spans="1:30" x14ac:dyDescent="0.3">
      <c r="A768" t="s">
        <v>1614</v>
      </c>
      <c r="B768" t="s">
        <v>1615</v>
      </c>
      <c r="C768" t="s">
        <v>70</v>
      </c>
      <c r="D768" t="s">
        <v>101</v>
      </c>
      <c r="E768" t="s">
        <v>102</v>
      </c>
      <c r="F768">
        <v>981</v>
      </c>
      <c r="G768">
        <v>482.79</v>
      </c>
      <c r="H768">
        <v>0.1</v>
      </c>
      <c r="I768">
        <v>426255.29</v>
      </c>
      <c r="J768">
        <v>260713.79</v>
      </c>
      <c r="K768">
        <v>11458.72</v>
      </c>
      <c r="L768">
        <v>229.09</v>
      </c>
      <c r="M768">
        <v>22702.59</v>
      </c>
      <c r="N768">
        <v>131151.1</v>
      </c>
      <c r="O768">
        <v>30.77</v>
      </c>
      <c r="P768" t="s">
        <v>35</v>
      </c>
      <c r="Q768" t="s">
        <v>96</v>
      </c>
      <c r="R768" t="s">
        <v>74</v>
      </c>
      <c r="S768" t="s">
        <v>97</v>
      </c>
      <c r="T768" t="s">
        <v>53</v>
      </c>
      <c r="U768">
        <v>0</v>
      </c>
      <c r="V768" s="1">
        <v>45709</v>
      </c>
      <c r="W768" s="1">
        <v>45719</v>
      </c>
      <c r="X768" s="1">
        <v>45739</v>
      </c>
      <c r="Y768" t="s">
        <v>40</v>
      </c>
      <c r="Z768" t="s">
        <v>147</v>
      </c>
      <c r="AA768" t="s">
        <v>42</v>
      </c>
      <c r="AB768" t="s">
        <v>66</v>
      </c>
      <c r="AC768" t="s">
        <v>57</v>
      </c>
      <c r="AD768" t="s">
        <v>67</v>
      </c>
    </row>
    <row r="769" spans="1:30" x14ac:dyDescent="0.3">
      <c r="A769" t="s">
        <v>1616</v>
      </c>
      <c r="B769" t="s">
        <v>1617</v>
      </c>
      <c r="C769" t="s">
        <v>32</v>
      </c>
      <c r="D769" t="s">
        <v>101</v>
      </c>
      <c r="E769" t="s">
        <v>102</v>
      </c>
      <c r="F769">
        <v>1722</v>
      </c>
      <c r="G769">
        <v>130.15</v>
      </c>
      <c r="H769">
        <v>0.1</v>
      </c>
      <c r="I769">
        <v>201706.47</v>
      </c>
      <c r="J769">
        <v>114658.79</v>
      </c>
      <c r="K769">
        <v>562.13</v>
      </c>
      <c r="L769">
        <v>764.74</v>
      </c>
      <c r="M769">
        <v>8508</v>
      </c>
      <c r="N769">
        <v>77212.81</v>
      </c>
      <c r="O769">
        <v>38.28</v>
      </c>
      <c r="P769" t="s">
        <v>35</v>
      </c>
      <c r="Q769" t="s">
        <v>50</v>
      </c>
      <c r="R769" t="s">
        <v>51</v>
      </c>
      <c r="S769" t="s">
        <v>38</v>
      </c>
      <c r="T769" t="s">
        <v>112</v>
      </c>
      <c r="U769">
        <v>10</v>
      </c>
      <c r="V769" s="1">
        <v>45752</v>
      </c>
      <c r="W769" s="1">
        <v>45756</v>
      </c>
      <c r="X769" s="1">
        <v>45771</v>
      </c>
      <c r="Y769" t="s">
        <v>81</v>
      </c>
      <c r="Z769" t="s">
        <v>165</v>
      </c>
      <c r="AA769" t="s">
        <v>65</v>
      </c>
      <c r="AB769" t="s">
        <v>43</v>
      </c>
      <c r="AC769" t="s">
        <v>98</v>
      </c>
      <c r="AD769" t="s">
        <v>45</v>
      </c>
    </row>
    <row r="770" spans="1:30" x14ac:dyDescent="0.3">
      <c r="A770" t="s">
        <v>1618</v>
      </c>
      <c r="B770" t="s">
        <v>1619</v>
      </c>
      <c r="C770" t="s">
        <v>80</v>
      </c>
      <c r="D770" t="s">
        <v>130</v>
      </c>
      <c r="E770" t="s">
        <v>131</v>
      </c>
      <c r="F770">
        <v>1624</v>
      </c>
      <c r="G770">
        <v>308.12</v>
      </c>
      <c r="H770">
        <v>0</v>
      </c>
      <c r="I770">
        <v>500386.88</v>
      </c>
      <c r="J770">
        <v>299727.08</v>
      </c>
      <c r="K770">
        <v>8912.56</v>
      </c>
      <c r="L770">
        <v>1648.86</v>
      </c>
      <c r="M770">
        <v>37647.07</v>
      </c>
      <c r="N770">
        <v>152451.31</v>
      </c>
      <c r="O770">
        <v>30.47</v>
      </c>
      <c r="P770" t="s">
        <v>35</v>
      </c>
      <c r="Q770" t="s">
        <v>111</v>
      </c>
      <c r="R770" t="s">
        <v>74</v>
      </c>
      <c r="S770" t="s">
        <v>97</v>
      </c>
      <c r="T770" t="s">
        <v>39</v>
      </c>
      <c r="U770">
        <v>10</v>
      </c>
      <c r="V770" s="1">
        <v>45410</v>
      </c>
      <c r="W770" s="1">
        <v>45414</v>
      </c>
      <c r="X770" s="1">
        <v>45446</v>
      </c>
      <c r="Y770" t="s">
        <v>81</v>
      </c>
      <c r="Z770" t="s">
        <v>165</v>
      </c>
      <c r="AA770" t="s">
        <v>83</v>
      </c>
      <c r="AB770" t="s">
        <v>76</v>
      </c>
      <c r="AC770" t="s">
        <v>57</v>
      </c>
      <c r="AD770" t="s">
        <v>45</v>
      </c>
    </row>
    <row r="771" spans="1:30" x14ac:dyDescent="0.3">
      <c r="A771" t="s">
        <v>1620</v>
      </c>
      <c r="B771" t="s">
        <v>1621</v>
      </c>
      <c r="C771" t="s">
        <v>80</v>
      </c>
      <c r="D771" t="s">
        <v>88</v>
      </c>
      <c r="E771" t="s">
        <v>89</v>
      </c>
      <c r="F771">
        <v>1988</v>
      </c>
      <c r="G771">
        <v>250.33</v>
      </c>
      <c r="H771">
        <v>0</v>
      </c>
      <c r="I771">
        <v>497656.04</v>
      </c>
      <c r="J771">
        <v>243335.51</v>
      </c>
      <c r="K771">
        <v>11366.45</v>
      </c>
      <c r="L771">
        <v>848.76</v>
      </c>
      <c r="M771">
        <v>42671.87</v>
      </c>
      <c r="N771">
        <v>199433.45</v>
      </c>
      <c r="O771">
        <v>40.07</v>
      </c>
      <c r="P771" t="s">
        <v>35</v>
      </c>
      <c r="Q771" t="s">
        <v>132</v>
      </c>
      <c r="R771" t="s">
        <v>51</v>
      </c>
      <c r="S771" t="s">
        <v>52</v>
      </c>
      <c r="T771" t="s">
        <v>53</v>
      </c>
      <c r="U771">
        <v>10</v>
      </c>
      <c r="V771" s="1">
        <v>45979</v>
      </c>
      <c r="W771" s="1">
        <v>45984</v>
      </c>
      <c r="X771" s="1">
        <v>46004</v>
      </c>
      <c r="Y771" t="s">
        <v>54</v>
      </c>
      <c r="Z771" t="s">
        <v>92</v>
      </c>
      <c r="AA771" t="s">
        <v>56</v>
      </c>
      <c r="AB771" t="s">
        <v>43</v>
      </c>
      <c r="AC771" t="s">
        <v>44</v>
      </c>
      <c r="AD771" t="s">
        <v>45</v>
      </c>
    </row>
    <row r="772" spans="1:30" x14ac:dyDescent="0.3">
      <c r="A772" t="s">
        <v>1622</v>
      </c>
      <c r="B772" t="s">
        <v>1623</v>
      </c>
      <c r="C772" t="s">
        <v>135</v>
      </c>
      <c r="D772" t="s">
        <v>33</v>
      </c>
      <c r="E772" t="s">
        <v>34</v>
      </c>
      <c r="F772">
        <v>206</v>
      </c>
      <c r="G772">
        <v>491.75</v>
      </c>
      <c r="H772">
        <v>0</v>
      </c>
      <c r="I772">
        <v>101300.5</v>
      </c>
      <c r="J772">
        <v>71508.94</v>
      </c>
      <c r="K772">
        <v>548.26</v>
      </c>
      <c r="L772">
        <v>794.7</v>
      </c>
      <c r="M772">
        <v>9913.92</v>
      </c>
      <c r="N772">
        <v>18534.68</v>
      </c>
      <c r="O772">
        <v>18.3</v>
      </c>
      <c r="P772" t="s">
        <v>35</v>
      </c>
      <c r="Q772" t="s">
        <v>50</v>
      </c>
      <c r="R772" t="s">
        <v>74</v>
      </c>
      <c r="S772" t="s">
        <v>38</v>
      </c>
      <c r="T772" t="s">
        <v>112</v>
      </c>
      <c r="U772">
        <v>0</v>
      </c>
      <c r="V772" s="1">
        <v>45568</v>
      </c>
      <c r="W772" s="1">
        <v>45571</v>
      </c>
      <c r="X772" s="1">
        <v>45600</v>
      </c>
      <c r="Y772" t="s">
        <v>54</v>
      </c>
      <c r="Z772" t="s">
        <v>75</v>
      </c>
      <c r="AA772" t="s">
        <v>65</v>
      </c>
      <c r="AB772" t="s">
        <v>66</v>
      </c>
      <c r="AC772" t="s">
        <v>44</v>
      </c>
      <c r="AD772" t="s">
        <v>45</v>
      </c>
    </row>
    <row r="773" spans="1:30" x14ac:dyDescent="0.3">
      <c r="A773" t="s">
        <v>1624</v>
      </c>
      <c r="B773" t="s">
        <v>927</v>
      </c>
      <c r="C773" t="s">
        <v>80</v>
      </c>
      <c r="D773" t="s">
        <v>130</v>
      </c>
      <c r="E773" t="s">
        <v>131</v>
      </c>
      <c r="F773">
        <v>1658</v>
      </c>
      <c r="G773">
        <v>59.97</v>
      </c>
      <c r="H773">
        <v>0</v>
      </c>
      <c r="I773">
        <v>99430.26</v>
      </c>
      <c r="J773">
        <v>55280.45</v>
      </c>
      <c r="K773">
        <v>6124.27</v>
      </c>
      <c r="L773">
        <v>648.97</v>
      </c>
      <c r="M773">
        <v>11384.18</v>
      </c>
      <c r="N773">
        <v>25992.39</v>
      </c>
      <c r="O773">
        <v>26.14</v>
      </c>
      <c r="P773" t="s">
        <v>35</v>
      </c>
      <c r="Q773" t="s">
        <v>203</v>
      </c>
      <c r="R773" t="s">
        <v>37</v>
      </c>
      <c r="S773" t="s">
        <v>38</v>
      </c>
      <c r="T773" t="s">
        <v>63</v>
      </c>
      <c r="U773">
        <v>0</v>
      </c>
      <c r="V773" s="1">
        <v>45310</v>
      </c>
      <c r="W773" s="1">
        <v>45320</v>
      </c>
      <c r="X773" s="1">
        <v>45327</v>
      </c>
      <c r="Y773" t="s">
        <v>40</v>
      </c>
      <c r="Z773" t="s">
        <v>64</v>
      </c>
      <c r="AA773" t="s">
        <v>83</v>
      </c>
      <c r="AB773" t="s">
        <v>43</v>
      </c>
      <c r="AC773" t="s">
        <v>57</v>
      </c>
      <c r="AD773" t="s">
        <v>58</v>
      </c>
    </row>
    <row r="774" spans="1:30" x14ac:dyDescent="0.3">
      <c r="A774" t="s">
        <v>1625</v>
      </c>
      <c r="B774" t="s">
        <v>1626</v>
      </c>
      <c r="C774" t="s">
        <v>80</v>
      </c>
      <c r="D774" t="s">
        <v>71</v>
      </c>
      <c r="E774" t="s">
        <v>72</v>
      </c>
      <c r="F774">
        <v>1797</v>
      </c>
      <c r="G774">
        <v>206.85</v>
      </c>
      <c r="H774">
        <v>0.15</v>
      </c>
      <c r="I774">
        <v>315953.03000000003</v>
      </c>
      <c r="J774">
        <v>151995.78</v>
      </c>
      <c r="K774">
        <v>7930.09</v>
      </c>
      <c r="L774">
        <v>2454.25</v>
      </c>
      <c r="M774">
        <v>13028.64</v>
      </c>
      <c r="N774">
        <v>140544.26999999999</v>
      </c>
      <c r="O774">
        <v>44.48</v>
      </c>
      <c r="P774" t="s">
        <v>35</v>
      </c>
      <c r="Q774" t="s">
        <v>90</v>
      </c>
      <c r="R774" t="s">
        <v>74</v>
      </c>
      <c r="S774" t="s">
        <v>118</v>
      </c>
      <c r="T774" t="s">
        <v>112</v>
      </c>
      <c r="U774">
        <v>15</v>
      </c>
      <c r="V774" s="1">
        <v>45486</v>
      </c>
      <c r="W774" s="1">
        <v>45496</v>
      </c>
      <c r="X774" s="1">
        <v>45540</v>
      </c>
      <c r="Y774" t="s">
        <v>103</v>
      </c>
      <c r="Z774" t="s">
        <v>119</v>
      </c>
      <c r="AA774" t="s">
        <v>56</v>
      </c>
      <c r="AB774" t="s">
        <v>43</v>
      </c>
      <c r="AC774" t="s">
        <v>57</v>
      </c>
      <c r="AD774" t="s">
        <v>58</v>
      </c>
    </row>
    <row r="775" spans="1:30" x14ac:dyDescent="0.3">
      <c r="A775" t="s">
        <v>1627</v>
      </c>
      <c r="B775" t="s">
        <v>770</v>
      </c>
      <c r="C775" t="s">
        <v>32</v>
      </c>
      <c r="D775" t="s">
        <v>101</v>
      </c>
      <c r="E775" t="s">
        <v>102</v>
      </c>
      <c r="F775">
        <v>124</v>
      </c>
      <c r="G775">
        <v>237.4</v>
      </c>
      <c r="H775">
        <v>0</v>
      </c>
      <c r="I775">
        <v>29437.599999999999</v>
      </c>
      <c r="J775">
        <v>18289.04</v>
      </c>
      <c r="K775">
        <v>748.26</v>
      </c>
      <c r="L775">
        <v>2027.28</v>
      </c>
      <c r="M775">
        <v>1685.41</v>
      </c>
      <c r="N775">
        <v>6687.61</v>
      </c>
      <c r="O775">
        <v>22.72</v>
      </c>
      <c r="P775" t="s">
        <v>35</v>
      </c>
      <c r="Q775" t="s">
        <v>132</v>
      </c>
      <c r="R775" t="s">
        <v>37</v>
      </c>
      <c r="S775" t="s">
        <v>38</v>
      </c>
      <c r="T775" t="s">
        <v>39</v>
      </c>
      <c r="U775">
        <v>0</v>
      </c>
      <c r="V775" s="1">
        <v>45638</v>
      </c>
      <c r="W775" s="1">
        <v>45645</v>
      </c>
      <c r="X775" s="1">
        <v>45660</v>
      </c>
      <c r="Y775" t="s">
        <v>54</v>
      </c>
      <c r="Z775" t="s">
        <v>55</v>
      </c>
      <c r="AA775" t="s">
        <v>42</v>
      </c>
      <c r="AB775" t="s">
        <v>66</v>
      </c>
      <c r="AC775" t="s">
        <v>84</v>
      </c>
      <c r="AD775" t="s">
        <v>45</v>
      </c>
    </row>
    <row r="776" spans="1:30" x14ac:dyDescent="0.3">
      <c r="A776" t="s">
        <v>1628</v>
      </c>
      <c r="B776" t="s">
        <v>1629</v>
      </c>
      <c r="C776" t="s">
        <v>32</v>
      </c>
      <c r="D776" t="s">
        <v>48</v>
      </c>
      <c r="E776" t="s">
        <v>49</v>
      </c>
      <c r="F776">
        <v>1536</v>
      </c>
      <c r="G776">
        <v>385.56</v>
      </c>
      <c r="H776">
        <v>0</v>
      </c>
      <c r="I776">
        <v>592220.16000000003</v>
      </c>
      <c r="J776">
        <v>377530.86</v>
      </c>
      <c r="K776">
        <v>970.96</v>
      </c>
      <c r="L776">
        <v>2522.16</v>
      </c>
      <c r="M776">
        <v>30621.74</v>
      </c>
      <c r="N776">
        <v>180574.44</v>
      </c>
      <c r="O776">
        <v>30.49</v>
      </c>
      <c r="P776" t="s">
        <v>35</v>
      </c>
      <c r="Q776" t="s">
        <v>122</v>
      </c>
      <c r="R776" t="s">
        <v>51</v>
      </c>
      <c r="S776" t="s">
        <v>97</v>
      </c>
      <c r="T776" t="s">
        <v>53</v>
      </c>
      <c r="U776">
        <v>10</v>
      </c>
      <c r="V776" s="1">
        <v>45611</v>
      </c>
      <c r="W776" s="1">
        <v>45620</v>
      </c>
      <c r="X776" s="1">
        <v>45644</v>
      </c>
      <c r="Y776" t="s">
        <v>54</v>
      </c>
      <c r="Z776" t="s">
        <v>92</v>
      </c>
      <c r="AA776" t="s">
        <v>83</v>
      </c>
      <c r="AB776" t="s">
        <v>76</v>
      </c>
      <c r="AC776" t="s">
        <v>57</v>
      </c>
      <c r="AD776" t="s">
        <v>67</v>
      </c>
    </row>
    <row r="777" spans="1:30" x14ac:dyDescent="0.3">
      <c r="A777" t="s">
        <v>1630</v>
      </c>
      <c r="B777" t="s">
        <v>1631</v>
      </c>
      <c r="C777" t="s">
        <v>80</v>
      </c>
      <c r="D777" t="s">
        <v>159</v>
      </c>
      <c r="E777" t="s">
        <v>160</v>
      </c>
      <c r="F777">
        <v>202</v>
      </c>
      <c r="G777">
        <v>488.06</v>
      </c>
      <c r="H777">
        <v>0.1</v>
      </c>
      <c r="I777">
        <v>88729.31</v>
      </c>
      <c r="J777">
        <v>41927.57</v>
      </c>
      <c r="K777">
        <v>4971.58</v>
      </c>
      <c r="L777">
        <v>969.48</v>
      </c>
      <c r="M777">
        <v>1976.29</v>
      </c>
      <c r="N777">
        <v>38884.39</v>
      </c>
      <c r="O777">
        <v>43.82</v>
      </c>
      <c r="P777" t="s">
        <v>35</v>
      </c>
      <c r="Q777" t="s">
        <v>111</v>
      </c>
      <c r="R777" t="s">
        <v>74</v>
      </c>
      <c r="S777" t="s">
        <v>38</v>
      </c>
      <c r="T777" t="s">
        <v>39</v>
      </c>
      <c r="U777">
        <v>0</v>
      </c>
      <c r="V777" s="1">
        <v>45583</v>
      </c>
      <c r="W777" s="1">
        <v>45589</v>
      </c>
      <c r="X777" s="1">
        <v>45616</v>
      </c>
      <c r="Y777" t="s">
        <v>54</v>
      </c>
      <c r="Z777" t="s">
        <v>75</v>
      </c>
      <c r="AA777" t="s">
        <v>56</v>
      </c>
      <c r="AB777" t="s">
        <v>76</v>
      </c>
      <c r="AC777" t="s">
        <v>123</v>
      </c>
      <c r="AD777" t="s">
        <v>67</v>
      </c>
    </row>
    <row r="778" spans="1:30" x14ac:dyDescent="0.3">
      <c r="A778" t="s">
        <v>1632</v>
      </c>
      <c r="B778" t="s">
        <v>1633</v>
      </c>
      <c r="C778" t="s">
        <v>87</v>
      </c>
      <c r="D778" t="s">
        <v>71</v>
      </c>
      <c r="E778" t="s">
        <v>72</v>
      </c>
      <c r="F778">
        <v>701</v>
      </c>
      <c r="G778">
        <v>446.44</v>
      </c>
      <c r="H778">
        <v>0.05</v>
      </c>
      <c r="I778">
        <v>297306.71999999997</v>
      </c>
      <c r="J778">
        <v>185199.32</v>
      </c>
      <c r="K778">
        <v>8942.31</v>
      </c>
      <c r="L778">
        <v>328.63</v>
      </c>
      <c r="M778">
        <v>7405.28</v>
      </c>
      <c r="N778">
        <v>95431.18</v>
      </c>
      <c r="O778">
        <v>32.1</v>
      </c>
      <c r="P778" t="s">
        <v>35</v>
      </c>
      <c r="Q778" t="s">
        <v>111</v>
      </c>
      <c r="R778" t="s">
        <v>51</v>
      </c>
      <c r="S778" t="s">
        <v>38</v>
      </c>
      <c r="T778" t="s">
        <v>53</v>
      </c>
      <c r="U778">
        <v>0</v>
      </c>
      <c r="V778" s="1">
        <v>45610</v>
      </c>
      <c r="W778" s="1">
        <v>45619</v>
      </c>
      <c r="X778" s="1">
        <v>45649</v>
      </c>
      <c r="Y778" t="s">
        <v>54</v>
      </c>
      <c r="Z778" t="s">
        <v>92</v>
      </c>
      <c r="AA778" t="s">
        <v>65</v>
      </c>
      <c r="AB778" t="s">
        <v>66</v>
      </c>
      <c r="AC778" t="s">
        <v>98</v>
      </c>
      <c r="AD778" t="s">
        <v>58</v>
      </c>
    </row>
    <row r="779" spans="1:30" x14ac:dyDescent="0.3">
      <c r="A779" t="s">
        <v>1634</v>
      </c>
      <c r="B779" t="s">
        <v>1635</v>
      </c>
      <c r="C779" t="s">
        <v>70</v>
      </c>
      <c r="D779" t="s">
        <v>130</v>
      </c>
      <c r="E779" t="s">
        <v>131</v>
      </c>
      <c r="F779">
        <v>1931</v>
      </c>
      <c r="G779">
        <v>441.42</v>
      </c>
      <c r="H779">
        <v>0</v>
      </c>
      <c r="I779">
        <v>852382.02</v>
      </c>
      <c r="J779">
        <v>551805.91</v>
      </c>
      <c r="K779">
        <v>4401.2</v>
      </c>
      <c r="L779">
        <v>250.96</v>
      </c>
      <c r="M779">
        <v>22907.56</v>
      </c>
      <c r="N779">
        <v>273016.39</v>
      </c>
      <c r="O779">
        <v>32.03</v>
      </c>
      <c r="P779" t="s">
        <v>35</v>
      </c>
      <c r="Q779" t="s">
        <v>203</v>
      </c>
      <c r="R779" t="s">
        <v>51</v>
      </c>
      <c r="S779" t="s">
        <v>38</v>
      </c>
      <c r="T779" t="s">
        <v>39</v>
      </c>
      <c r="U779">
        <v>0</v>
      </c>
      <c r="V779" s="1">
        <v>45894</v>
      </c>
      <c r="W779" s="1">
        <v>45895</v>
      </c>
      <c r="X779" s="1">
        <v>45915</v>
      </c>
      <c r="Y779" t="s">
        <v>103</v>
      </c>
      <c r="Z779" t="s">
        <v>177</v>
      </c>
      <c r="AA779" t="s">
        <v>56</v>
      </c>
      <c r="AB779" t="s">
        <v>76</v>
      </c>
      <c r="AC779" t="s">
        <v>93</v>
      </c>
      <c r="AD779" t="s">
        <v>45</v>
      </c>
    </row>
    <row r="780" spans="1:30" x14ac:dyDescent="0.3">
      <c r="A780" t="s">
        <v>1636</v>
      </c>
      <c r="B780" t="s">
        <v>1637</v>
      </c>
      <c r="C780" t="s">
        <v>80</v>
      </c>
      <c r="D780" t="s">
        <v>88</v>
      </c>
      <c r="E780" t="s">
        <v>89</v>
      </c>
      <c r="F780">
        <v>217</v>
      </c>
      <c r="G780">
        <v>180.35</v>
      </c>
      <c r="H780">
        <v>0.05</v>
      </c>
      <c r="I780">
        <v>37179.15</v>
      </c>
      <c r="J780">
        <v>23963.66</v>
      </c>
      <c r="K780">
        <v>8750.7199999999993</v>
      </c>
      <c r="L780">
        <v>2613.41</v>
      </c>
      <c r="M780">
        <v>3088.99</v>
      </c>
      <c r="N780">
        <v>-1237.6300000000001</v>
      </c>
      <c r="O780">
        <v>-3.33</v>
      </c>
      <c r="P780" t="s">
        <v>35</v>
      </c>
      <c r="Q780" t="s">
        <v>184</v>
      </c>
      <c r="R780" t="s">
        <v>37</v>
      </c>
      <c r="S780" t="s">
        <v>118</v>
      </c>
      <c r="T780" t="s">
        <v>39</v>
      </c>
      <c r="U780">
        <v>2</v>
      </c>
      <c r="V780" s="1">
        <v>45309</v>
      </c>
      <c r="W780" s="1">
        <v>45317</v>
      </c>
      <c r="X780" s="1">
        <v>45347</v>
      </c>
      <c r="Y780" t="s">
        <v>40</v>
      </c>
      <c r="Z780" t="s">
        <v>64</v>
      </c>
      <c r="AA780" t="s">
        <v>56</v>
      </c>
      <c r="AB780" t="s">
        <v>43</v>
      </c>
      <c r="AC780" t="s">
        <v>98</v>
      </c>
      <c r="AD780" t="s">
        <v>45</v>
      </c>
    </row>
    <row r="781" spans="1:30" x14ac:dyDescent="0.3">
      <c r="A781" t="s">
        <v>1638</v>
      </c>
      <c r="B781" t="s">
        <v>1639</v>
      </c>
      <c r="C781" t="s">
        <v>87</v>
      </c>
      <c r="D781" t="s">
        <v>88</v>
      </c>
      <c r="E781" t="s">
        <v>89</v>
      </c>
      <c r="F781">
        <v>1058</v>
      </c>
      <c r="G781">
        <v>282.83</v>
      </c>
      <c r="H781">
        <v>0</v>
      </c>
      <c r="I781">
        <v>299234.14</v>
      </c>
      <c r="J781">
        <v>173231.71</v>
      </c>
      <c r="K781">
        <v>9392.24</v>
      </c>
      <c r="L781">
        <v>1226.48</v>
      </c>
      <c r="M781">
        <v>30672.26</v>
      </c>
      <c r="N781">
        <v>84711.45</v>
      </c>
      <c r="O781">
        <v>28.31</v>
      </c>
      <c r="P781" t="s">
        <v>35</v>
      </c>
      <c r="Q781" t="s">
        <v>73</v>
      </c>
      <c r="R781" t="s">
        <v>51</v>
      </c>
      <c r="S781" t="s">
        <v>97</v>
      </c>
      <c r="T781" t="s">
        <v>39</v>
      </c>
      <c r="U781">
        <v>0</v>
      </c>
      <c r="V781" s="1">
        <v>45591</v>
      </c>
      <c r="W781" s="1">
        <v>45597</v>
      </c>
      <c r="X781" s="1">
        <v>45614</v>
      </c>
      <c r="Y781" t="s">
        <v>54</v>
      </c>
      <c r="Z781" t="s">
        <v>75</v>
      </c>
      <c r="AA781" t="s">
        <v>83</v>
      </c>
      <c r="AB781" t="s">
        <v>66</v>
      </c>
      <c r="AC781" t="s">
        <v>44</v>
      </c>
      <c r="AD781" t="s">
        <v>45</v>
      </c>
    </row>
    <row r="782" spans="1:30" x14ac:dyDescent="0.3">
      <c r="A782" t="s">
        <v>1640</v>
      </c>
      <c r="B782" t="s">
        <v>1641</v>
      </c>
      <c r="C782" t="s">
        <v>80</v>
      </c>
      <c r="D782" t="s">
        <v>61</v>
      </c>
      <c r="E782" t="s">
        <v>62</v>
      </c>
      <c r="F782">
        <v>52</v>
      </c>
      <c r="G782">
        <v>489.35</v>
      </c>
      <c r="H782">
        <v>0.15</v>
      </c>
      <c r="I782">
        <v>21629.27</v>
      </c>
      <c r="J782">
        <v>13566.34</v>
      </c>
      <c r="K782">
        <v>11328.39</v>
      </c>
      <c r="L782">
        <v>2104.77</v>
      </c>
      <c r="M782">
        <v>1679.76</v>
      </c>
      <c r="N782">
        <v>-7049.99</v>
      </c>
      <c r="O782">
        <v>-32.590000000000003</v>
      </c>
      <c r="P782" t="s">
        <v>35</v>
      </c>
      <c r="Q782" t="s">
        <v>122</v>
      </c>
      <c r="R782" t="s">
        <v>37</v>
      </c>
      <c r="S782" t="s">
        <v>97</v>
      </c>
      <c r="T782" t="s">
        <v>39</v>
      </c>
      <c r="U782">
        <v>0</v>
      </c>
      <c r="V782" s="1">
        <v>45948</v>
      </c>
      <c r="W782" s="1">
        <v>45958</v>
      </c>
      <c r="X782" s="1">
        <v>45984</v>
      </c>
      <c r="Y782" t="s">
        <v>54</v>
      </c>
      <c r="Z782" t="s">
        <v>75</v>
      </c>
      <c r="AA782" t="s">
        <v>65</v>
      </c>
      <c r="AB782" t="s">
        <v>43</v>
      </c>
      <c r="AC782" t="s">
        <v>84</v>
      </c>
      <c r="AD782" t="s">
        <v>58</v>
      </c>
    </row>
    <row r="783" spans="1:30" x14ac:dyDescent="0.3">
      <c r="A783" t="s">
        <v>1642</v>
      </c>
      <c r="B783" t="s">
        <v>1527</v>
      </c>
      <c r="C783" t="s">
        <v>80</v>
      </c>
      <c r="D783" t="s">
        <v>88</v>
      </c>
      <c r="E783" t="s">
        <v>89</v>
      </c>
      <c r="F783">
        <v>616</v>
      </c>
      <c r="G783">
        <v>480.51</v>
      </c>
      <c r="H783">
        <v>0</v>
      </c>
      <c r="I783">
        <v>295994.15999999997</v>
      </c>
      <c r="J783">
        <v>191080.78</v>
      </c>
      <c r="K783">
        <v>10899.93</v>
      </c>
      <c r="L783">
        <v>2506.92</v>
      </c>
      <c r="M783">
        <v>6327.17</v>
      </c>
      <c r="N783">
        <v>85179.36</v>
      </c>
      <c r="O783">
        <v>28.78</v>
      </c>
      <c r="P783" t="s">
        <v>35</v>
      </c>
      <c r="Q783" t="s">
        <v>50</v>
      </c>
      <c r="R783" t="s">
        <v>51</v>
      </c>
      <c r="S783" t="s">
        <v>91</v>
      </c>
      <c r="T783" t="s">
        <v>112</v>
      </c>
      <c r="U783">
        <v>2</v>
      </c>
      <c r="V783" s="1">
        <v>45401</v>
      </c>
      <c r="W783" s="1">
        <v>45407</v>
      </c>
      <c r="X783" s="1">
        <v>45428</v>
      </c>
      <c r="Y783" t="s">
        <v>81</v>
      </c>
      <c r="Z783" t="s">
        <v>165</v>
      </c>
      <c r="AA783" t="s">
        <v>83</v>
      </c>
      <c r="AB783" t="s">
        <v>43</v>
      </c>
      <c r="AC783" t="s">
        <v>93</v>
      </c>
      <c r="AD783" t="s">
        <v>45</v>
      </c>
    </row>
    <row r="784" spans="1:30" x14ac:dyDescent="0.3">
      <c r="A784" t="s">
        <v>1643</v>
      </c>
      <c r="B784" t="s">
        <v>1644</v>
      </c>
      <c r="C784" t="s">
        <v>70</v>
      </c>
      <c r="D784" t="s">
        <v>130</v>
      </c>
      <c r="E784" t="s">
        <v>131</v>
      </c>
      <c r="F784">
        <v>958</v>
      </c>
      <c r="G784">
        <v>338.3</v>
      </c>
      <c r="H784">
        <v>0.05</v>
      </c>
      <c r="I784">
        <v>307886.83</v>
      </c>
      <c r="J784">
        <v>157648.66</v>
      </c>
      <c r="K784">
        <v>5621.08</v>
      </c>
      <c r="L784">
        <v>2622.86</v>
      </c>
      <c r="M784">
        <v>32577.919999999998</v>
      </c>
      <c r="N784">
        <v>109416.31</v>
      </c>
      <c r="O784">
        <v>35.54</v>
      </c>
      <c r="P784" t="s">
        <v>35</v>
      </c>
      <c r="Q784" t="s">
        <v>122</v>
      </c>
      <c r="R784" t="s">
        <v>51</v>
      </c>
      <c r="S784" t="s">
        <v>52</v>
      </c>
      <c r="T784" t="s">
        <v>112</v>
      </c>
      <c r="U784">
        <v>15</v>
      </c>
      <c r="V784" s="1">
        <v>45970</v>
      </c>
      <c r="W784" s="1">
        <v>45974</v>
      </c>
      <c r="X784" s="1">
        <v>46009</v>
      </c>
      <c r="Y784" t="s">
        <v>54</v>
      </c>
      <c r="Z784" t="s">
        <v>92</v>
      </c>
      <c r="AA784" t="s">
        <v>83</v>
      </c>
      <c r="AB784" t="s">
        <v>76</v>
      </c>
      <c r="AC784" t="s">
        <v>123</v>
      </c>
      <c r="AD784" t="s">
        <v>58</v>
      </c>
    </row>
    <row r="785" spans="1:30" x14ac:dyDescent="0.3">
      <c r="A785" t="s">
        <v>1645</v>
      </c>
      <c r="B785" t="s">
        <v>1646</v>
      </c>
      <c r="C785" t="s">
        <v>135</v>
      </c>
      <c r="D785" t="s">
        <v>61</v>
      </c>
      <c r="E785" t="s">
        <v>62</v>
      </c>
      <c r="F785">
        <v>1123</v>
      </c>
      <c r="G785">
        <v>158.75</v>
      </c>
      <c r="H785">
        <v>0.15</v>
      </c>
      <c r="I785">
        <v>151534.81</v>
      </c>
      <c r="J785">
        <v>73210.25</v>
      </c>
      <c r="K785">
        <v>4664.54</v>
      </c>
      <c r="L785">
        <v>921.99</v>
      </c>
      <c r="M785">
        <v>5713.77</v>
      </c>
      <c r="N785">
        <v>67024.259999999995</v>
      </c>
      <c r="O785">
        <v>44.23</v>
      </c>
      <c r="P785" t="s">
        <v>35</v>
      </c>
      <c r="Q785" t="s">
        <v>326</v>
      </c>
      <c r="R785" t="s">
        <v>74</v>
      </c>
      <c r="S785" t="s">
        <v>97</v>
      </c>
      <c r="T785" t="s">
        <v>112</v>
      </c>
      <c r="U785">
        <v>0</v>
      </c>
      <c r="V785" s="1">
        <v>45306</v>
      </c>
      <c r="W785" s="1">
        <v>45314</v>
      </c>
      <c r="X785" s="1">
        <v>45337</v>
      </c>
      <c r="Y785" t="s">
        <v>40</v>
      </c>
      <c r="Z785" t="s">
        <v>64</v>
      </c>
      <c r="AA785" t="s">
        <v>42</v>
      </c>
      <c r="AB785" t="s">
        <v>43</v>
      </c>
      <c r="AC785" t="s">
        <v>98</v>
      </c>
      <c r="AD785" t="s">
        <v>67</v>
      </c>
    </row>
    <row r="786" spans="1:30" x14ac:dyDescent="0.3">
      <c r="A786" t="s">
        <v>1647</v>
      </c>
      <c r="B786" t="s">
        <v>1648</v>
      </c>
      <c r="C786" t="s">
        <v>80</v>
      </c>
      <c r="D786" t="s">
        <v>61</v>
      </c>
      <c r="E786" t="s">
        <v>62</v>
      </c>
      <c r="F786">
        <v>849</v>
      </c>
      <c r="G786">
        <v>149.43</v>
      </c>
      <c r="H786">
        <v>0.15</v>
      </c>
      <c r="I786">
        <v>107836.16</v>
      </c>
      <c r="J786">
        <v>55661.760000000002</v>
      </c>
      <c r="K786">
        <v>13619.69</v>
      </c>
      <c r="L786">
        <v>149.72</v>
      </c>
      <c r="M786">
        <v>4684.63</v>
      </c>
      <c r="N786">
        <v>33720.36</v>
      </c>
      <c r="O786">
        <v>31.27</v>
      </c>
      <c r="P786" t="s">
        <v>35</v>
      </c>
      <c r="Q786" t="s">
        <v>50</v>
      </c>
      <c r="R786" t="s">
        <v>51</v>
      </c>
      <c r="S786" t="s">
        <v>91</v>
      </c>
      <c r="T786" t="s">
        <v>53</v>
      </c>
      <c r="U786">
        <v>2</v>
      </c>
      <c r="V786" s="1">
        <v>45789</v>
      </c>
      <c r="W786" s="1">
        <v>45796</v>
      </c>
      <c r="X786" s="1">
        <v>45820</v>
      </c>
      <c r="Y786" t="s">
        <v>81</v>
      </c>
      <c r="Z786" t="s">
        <v>82</v>
      </c>
      <c r="AA786" t="s">
        <v>65</v>
      </c>
      <c r="AB786" t="s">
        <v>66</v>
      </c>
      <c r="AC786" t="s">
        <v>98</v>
      </c>
      <c r="AD786" t="s">
        <v>45</v>
      </c>
    </row>
    <row r="787" spans="1:30" x14ac:dyDescent="0.3">
      <c r="A787" t="s">
        <v>1649</v>
      </c>
      <c r="B787" t="s">
        <v>1650</v>
      </c>
      <c r="C787" t="s">
        <v>80</v>
      </c>
      <c r="D787" t="s">
        <v>48</v>
      </c>
      <c r="E787" t="s">
        <v>49</v>
      </c>
      <c r="F787">
        <v>1687</v>
      </c>
      <c r="G787">
        <v>168.9</v>
      </c>
      <c r="H787">
        <v>0.15</v>
      </c>
      <c r="I787">
        <v>242194.15</v>
      </c>
      <c r="J787">
        <v>110462.3</v>
      </c>
      <c r="K787">
        <v>8723.76</v>
      </c>
      <c r="L787">
        <v>2665.95</v>
      </c>
      <c r="M787">
        <v>10686.23</v>
      </c>
      <c r="N787">
        <v>109655.91</v>
      </c>
      <c r="O787">
        <v>45.28</v>
      </c>
      <c r="P787" t="s">
        <v>35</v>
      </c>
      <c r="Q787" t="s">
        <v>90</v>
      </c>
      <c r="R787" t="s">
        <v>74</v>
      </c>
      <c r="S787" t="s">
        <v>52</v>
      </c>
      <c r="T787" t="s">
        <v>63</v>
      </c>
      <c r="U787">
        <v>2</v>
      </c>
      <c r="V787" s="1">
        <v>45581</v>
      </c>
      <c r="W787" s="1">
        <v>45586</v>
      </c>
      <c r="X787" s="1">
        <v>45617</v>
      </c>
      <c r="Y787" t="s">
        <v>54</v>
      </c>
      <c r="Z787" t="s">
        <v>75</v>
      </c>
      <c r="AA787" t="s">
        <v>65</v>
      </c>
      <c r="AB787" t="s">
        <v>66</v>
      </c>
      <c r="AC787" t="s">
        <v>98</v>
      </c>
      <c r="AD787" t="s">
        <v>45</v>
      </c>
    </row>
    <row r="788" spans="1:30" x14ac:dyDescent="0.3">
      <c r="A788" t="s">
        <v>1651</v>
      </c>
      <c r="B788" t="s">
        <v>1652</v>
      </c>
      <c r="C788" t="s">
        <v>70</v>
      </c>
      <c r="D788" t="s">
        <v>48</v>
      </c>
      <c r="E788" t="s">
        <v>49</v>
      </c>
      <c r="F788">
        <v>909</v>
      </c>
      <c r="G788">
        <v>292.62</v>
      </c>
      <c r="H788">
        <v>0</v>
      </c>
      <c r="I788">
        <v>265991.58</v>
      </c>
      <c r="J788">
        <v>158080.32999999999</v>
      </c>
      <c r="K788">
        <v>3216.89</v>
      </c>
      <c r="L788">
        <v>2224.59</v>
      </c>
      <c r="M788">
        <v>24494.65</v>
      </c>
      <c r="N788">
        <v>77975.12</v>
      </c>
      <c r="O788">
        <v>29.31</v>
      </c>
      <c r="P788" t="s">
        <v>35</v>
      </c>
      <c r="Q788" t="s">
        <v>96</v>
      </c>
      <c r="R788" t="s">
        <v>74</v>
      </c>
      <c r="S788" t="s">
        <v>38</v>
      </c>
      <c r="T788" t="s">
        <v>53</v>
      </c>
      <c r="U788">
        <v>4</v>
      </c>
      <c r="V788" s="1">
        <v>45727</v>
      </c>
      <c r="W788" s="1">
        <v>45732</v>
      </c>
      <c r="X788" s="1">
        <v>45759</v>
      </c>
      <c r="Y788" t="s">
        <v>40</v>
      </c>
      <c r="Z788" t="s">
        <v>41</v>
      </c>
      <c r="AA788" t="s">
        <v>65</v>
      </c>
      <c r="AB788" t="s">
        <v>66</v>
      </c>
      <c r="AC788" t="s">
        <v>84</v>
      </c>
      <c r="AD788" t="s">
        <v>45</v>
      </c>
    </row>
    <row r="789" spans="1:30" x14ac:dyDescent="0.3">
      <c r="A789" t="s">
        <v>1653</v>
      </c>
      <c r="B789" t="s">
        <v>1654</v>
      </c>
      <c r="C789" t="s">
        <v>32</v>
      </c>
      <c r="D789" t="s">
        <v>88</v>
      </c>
      <c r="E789" t="s">
        <v>89</v>
      </c>
      <c r="F789">
        <v>1873</v>
      </c>
      <c r="G789">
        <v>137.54</v>
      </c>
      <c r="H789">
        <v>0</v>
      </c>
      <c r="I789">
        <v>257612.42</v>
      </c>
      <c r="J789">
        <v>182219.29</v>
      </c>
      <c r="K789">
        <v>5674.77</v>
      </c>
      <c r="L789">
        <v>2300.89</v>
      </c>
      <c r="M789">
        <v>18869.75</v>
      </c>
      <c r="N789">
        <v>48547.72</v>
      </c>
      <c r="O789">
        <v>18.850000000000001</v>
      </c>
      <c r="P789" t="s">
        <v>35</v>
      </c>
      <c r="Q789" t="s">
        <v>50</v>
      </c>
      <c r="R789" t="s">
        <v>74</v>
      </c>
      <c r="S789" t="s">
        <v>97</v>
      </c>
      <c r="T789" t="s">
        <v>63</v>
      </c>
      <c r="U789">
        <v>10</v>
      </c>
      <c r="V789" s="1">
        <v>45796</v>
      </c>
      <c r="W789" s="1">
        <v>45800</v>
      </c>
      <c r="X789" s="1">
        <v>45832</v>
      </c>
      <c r="Y789" t="s">
        <v>81</v>
      </c>
      <c r="Z789" t="s">
        <v>82</v>
      </c>
      <c r="AA789" t="s">
        <v>83</v>
      </c>
      <c r="AB789" t="s">
        <v>76</v>
      </c>
      <c r="AC789" t="s">
        <v>77</v>
      </c>
      <c r="AD789" t="s">
        <v>67</v>
      </c>
    </row>
    <row r="790" spans="1:30" x14ac:dyDescent="0.3">
      <c r="A790" t="s">
        <v>1655</v>
      </c>
      <c r="B790" t="s">
        <v>1656</v>
      </c>
      <c r="C790" t="s">
        <v>32</v>
      </c>
      <c r="D790" t="s">
        <v>159</v>
      </c>
      <c r="E790" t="s">
        <v>160</v>
      </c>
      <c r="F790">
        <v>1145</v>
      </c>
      <c r="G790">
        <v>498.06</v>
      </c>
      <c r="H790">
        <v>0</v>
      </c>
      <c r="I790">
        <v>570278.69999999995</v>
      </c>
      <c r="J790">
        <v>274181.19</v>
      </c>
      <c r="K790">
        <v>14851.73</v>
      </c>
      <c r="L790">
        <v>1690.85</v>
      </c>
      <c r="M790">
        <v>52376.160000000003</v>
      </c>
      <c r="N790">
        <v>227178.77</v>
      </c>
      <c r="O790">
        <v>39.840000000000003</v>
      </c>
      <c r="P790" t="s">
        <v>35</v>
      </c>
      <c r="Q790" t="s">
        <v>73</v>
      </c>
      <c r="R790" t="s">
        <v>37</v>
      </c>
      <c r="S790" t="s">
        <v>38</v>
      </c>
      <c r="T790" t="s">
        <v>112</v>
      </c>
      <c r="U790">
        <v>2</v>
      </c>
      <c r="V790" s="1">
        <v>45518</v>
      </c>
      <c r="W790" s="1">
        <v>45522</v>
      </c>
      <c r="X790" s="1">
        <v>45540</v>
      </c>
      <c r="Y790" t="s">
        <v>103</v>
      </c>
      <c r="Z790" t="s">
        <v>177</v>
      </c>
      <c r="AA790" t="s">
        <v>65</v>
      </c>
      <c r="AB790" t="s">
        <v>66</v>
      </c>
      <c r="AC790" t="s">
        <v>44</v>
      </c>
      <c r="AD790" t="s">
        <v>45</v>
      </c>
    </row>
    <row r="791" spans="1:30" x14ac:dyDescent="0.3">
      <c r="A791" t="s">
        <v>1657</v>
      </c>
      <c r="B791" t="s">
        <v>730</v>
      </c>
      <c r="C791" t="s">
        <v>135</v>
      </c>
      <c r="D791" t="s">
        <v>61</v>
      </c>
      <c r="E791" t="s">
        <v>62</v>
      </c>
      <c r="F791">
        <v>1879</v>
      </c>
      <c r="G791">
        <v>120.36</v>
      </c>
      <c r="H791">
        <v>0.1</v>
      </c>
      <c r="I791">
        <v>203540.8</v>
      </c>
      <c r="J791">
        <v>147988.44</v>
      </c>
      <c r="K791">
        <v>9370.7199999999993</v>
      </c>
      <c r="L791">
        <v>371.18</v>
      </c>
      <c r="M791">
        <v>9165.7800000000007</v>
      </c>
      <c r="N791">
        <v>36644.68</v>
      </c>
      <c r="O791">
        <v>18</v>
      </c>
      <c r="P791" t="s">
        <v>35</v>
      </c>
      <c r="Q791" t="s">
        <v>111</v>
      </c>
      <c r="R791" t="s">
        <v>37</v>
      </c>
      <c r="S791" t="s">
        <v>52</v>
      </c>
      <c r="T791" t="s">
        <v>112</v>
      </c>
      <c r="U791">
        <v>2</v>
      </c>
      <c r="V791" s="1">
        <v>45904</v>
      </c>
      <c r="W791" s="1">
        <v>45913</v>
      </c>
      <c r="X791" s="1">
        <v>45921</v>
      </c>
      <c r="Y791" t="s">
        <v>103</v>
      </c>
      <c r="Z791" t="s">
        <v>104</v>
      </c>
      <c r="AA791" t="s">
        <v>42</v>
      </c>
      <c r="AB791" t="s">
        <v>66</v>
      </c>
      <c r="AC791" t="s">
        <v>57</v>
      </c>
      <c r="AD791" t="s">
        <v>58</v>
      </c>
    </row>
    <row r="792" spans="1:30" x14ac:dyDescent="0.3">
      <c r="A792" t="s">
        <v>1658</v>
      </c>
      <c r="B792" t="s">
        <v>1659</v>
      </c>
      <c r="C792" t="s">
        <v>87</v>
      </c>
      <c r="D792" t="s">
        <v>33</v>
      </c>
      <c r="E792" t="s">
        <v>34</v>
      </c>
      <c r="F792">
        <v>1081</v>
      </c>
      <c r="G792">
        <v>299.77999999999997</v>
      </c>
      <c r="H792">
        <v>0.1</v>
      </c>
      <c r="I792">
        <v>291655.96000000002</v>
      </c>
      <c r="J792">
        <v>131253.31</v>
      </c>
      <c r="K792">
        <v>10597.5</v>
      </c>
      <c r="L792">
        <v>2810.5</v>
      </c>
      <c r="M792">
        <v>27804.36</v>
      </c>
      <c r="N792">
        <v>119190.29</v>
      </c>
      <c r="O792">
        <v>40.869999999999997</v>
      </c>
      <c r="P792" t="s">
        <v>35</v>
      </c>
      <c r="Q792" t="s">
        <v>122</v>
      </c>
      <c r="R792" t="s">
        <v>74</v>
      </c>
      <c r="S792" t="s">
        <v>91</v>
      </c>
      <c r="T792" t="s">
        <v>63</v>
      </c>
      <c r="U792">
        <v>0</v>
      </c>
      <c r="V792" s="1">
        <v>45861</v>
      </c>
      <c r="W792" s="1">
        <v>45864</v>
      </c>
      <c r="X792" s="1">
        <v>45892</v>
      </c>
      <c r="Y792" t="s">
        <v>103</v>
      </c>
      <c r="Z792" t="s">
        <v>119</v>
      </c>
      <c r="AA792" t="s">
        <v>42</v>
      </c>
      <c r="AB792" t="s">
        <v>76</v>
      </c>
      <c r="AC792" t="s">
        <v>77</v>
      </c>
      <c r="AD792" t="s">
        <v>45</v>
      </c>
    </row>
    <row r="793" spans="1:30" x14ac:dyDescent="0.3">
      <c r="A793" t="s">
        <v>1660</v>
      </c>
      <c r="B793" t="s">
        <v>1661</v>
      </c>
      <c r="C793" t="s">
        <v>135</v>
      </c>
      <c r="D793" t="s">
        <v>101</v>
      </c>
      <c r="E793" t="s">
        <v>102</v>
      </c>
      <c r="F793">
        <v>1550</v>
      </c>
      <c r="G793">
        <v>106.11</v>
      </c>
      <c r="H793">
        <v>0.05</v>
      </c>
      <c r="I793">
        <v>156246.98000000001</v>
      </c>
      <c r="J793">
        <v>79575.56</v>
      </c>
      <c r="K793">
        <v>4777.5</v>
      </c>
      <c r="L793">
        <v>277.7</v>
      </c>
      <c r="M793">
        <v>10147.73</v>
      </c>
      <c r="N793">
        <v>61468.49</v>
      </c>
      <c r="O793">
        <v>39.340000000000003</v>
      </c>
      <c r="P793" t="s">
        <v>35</v>
      </c>
      <c r="Q793" t="s">
        <v>73</v>
      </c>
      <c r="R793" t="s">
        <v>74</v>
      </c>
      <c r="S793" t="s">
        <v>118</v>
      </c>
      <c r="T793" t="s">
        <v>63</v>
      </c>
      <c r="U793">
        <v>0</v>
      </c>
      <c r="V793" s="1">
        <v>45925</v>
      </c>
      <c r="W793" s="1">
        <v>45928</v>
      </c>
      <c r="X793" s="1">
        <v>45936</v>
      </c>
      <c r="Y793" t="s">
        <v>103</v>
      </c>
      <c r="Z793" t="s">
        <v>104</v>
      </c>
      <c r="AA793" t="s">
        <v>65</v>
      </c>
      <c r="AB793" t="s">
        <v>76</v>
      </c>
      <c r="AC793" t="s">
        <v>84</v>
      </c>
      <c r="AD793" t="s">
        <v>67</v>
      </c>
    </row>
    <row r="794" spans="1:30" x14ac:dyDescent="0.3">
      <c r="A794" t="s">
        <v>1662</v>
      </c>
      <c r="B794" t="s">
        <v>1663</v>
      </c>
      <c r="C794" t="s">
        <v>70</v>
      </c>
      <c r="D794" t="s">
        <v>101</v>
      </c>
      <c r="E794" t="s">
        <v>102</v>
      </c>
      <c r="F794">
        <v>400</v>
      </c>
      <c r="G794">
        <v>199.78</v>
      </c>
      <c r="H794">
        <v>0.05</v>
      </c>
      <c r="I794">
        <v>75916.399999999994</v>
      </c>
      <c r="J794">
        <v>49750.44</v>
      </c>
      <c r="K794">
        <v>13447.06</v>
      </c>
      <c r="L794">
        <v>414.72</v>
      </c>
      <c r="M794">
        <v>7321.51</v>
      </c>
      <c r="N794">
        <v>4982.67</v>
      </c>
      <c r="O794">
        <v>6.56</v>
      </c>
      <c r="P794" t="s">
        <v>35</v>
      </c>
      <c r="Q794" t="s">
        <v>36</v>
      </c>
      <c r="R794" t="s">
        <v>74</v>
      </c>
      <c r="S794" t="s">
        <v>97</v>
      </c>
      <c r="T794" t="s">
        <v>53</v>
      </c>
      <c r="U794">
        <v>0</v>
      </c>
      <c r="V794" s="1">
        <v>45508</v>
      </c>
      <c r="W794" s="1">
        <v>45510</v>
      </c>
      <c r="X794" s="1">
        <v>45528</v>
      </c>
      <c r="Y794" t="s">
        <v>103</v>
      </c>
      <c r="Z794" t="s">
        <v>177</v>
      </c>
      <c r="AA794" t="s">
        <v>56</v>
      </c>
      <c r="AB794" t="s">
        <v>66</v>
      </c>
      <c r="AC794" t="s">
        <v>77</v>
      </c>
      <c r="AD794" t="s">
        <v>45</v>
      </c>
    </row>
    <row r="795" spans="1:30" x14ac:dyDescent="0.3">
      <c r="A795" t="s">
        <v>1664</v>
      </c>
      <c r="B795" t="s">
        <v>1665</v>
      </c>
      <c r="C795" t="s">
        <v>80</v>
      </c>
      <c r="D795" t="s">
        <v>48</v>
      </c>
      <c r="E795" t="s">
        <v>49</v>
      </c>
      <c r="F795">
        <v>1402</v>
      </c>
      <c r="G795">
        <v>292.3</v>
      </c>
      <c r="H795">
        <v>0.15</v>
      </c>
      <c r="I795">
        <v>348333.91</v>
      </c>
      <c r="J795">
        <v>201150.95</v>
      </c>
      <c r="K795">
        <v>9358.76</v>
      </c>
      <c r="L795">
        <v>2404.6799999999998</v>
      </c>
      <c r="M795">
        <v>16691.3</v>
      </c>
      <c r="N795">
        <v>118728.22</v>
      </c>
      <c r="O795">
        <v>34.08</v>
      </c>
      <c r="P795" t="s">
        <v>35</v>
      </c>
      <c r="Q795" t="s">
        <v>117</v>
      </c>
      <c r="R795" t="s">
        <v>51</v>
      </c>
      <c r="S795" t="s">
        <v>118</v>
      </c>
      <c r="T795" t="s">
        <v>112</v>
      </c>
      <c r="U795">
        <v>2</v>
      </c>
      <c r="V795" s="1">
        <v>45558</v>
      </c>
      <c r="W795" s="1">
        <v>45568</v>
      </c>
      <c r="X795" s="1">
        <v>45598</v>
      </c>
      <c r="Y795" t="s">
        <v>103</v>
      </c>
      <c r="Z795" t="s">
        <v>104</v>
      </c>
      <c r="AA795" t="s">
        <v>65</v>
      </c>
      <c r="AB795" t="s">
        <v>43</v>
      </c>
      <c r="AC795" t="s">
        <v>123</v>
      </c>
      <c r="AD795" t="s">
        <v>45</v>
      </c>
    </row>
    <row r="796" spans="1:30" x14ac:dyDescent="0.3">
      <c r="A796" t="s">
        <v>1666</v>
      </c>
      <c r="B796" t="s">
        <v>1667</v>
      </c>
      <c r="C796" t="s">
        <v>80</v>
      </c>
      <c r="D796" t="s">
        <v>107</v>
      </c>
      <c r="E796" t="s">
        <v>108</v>
      </c>
      <c r="F796">
        <v>1894</v>
      </c>
      <c r="G796">
        <v>45.82</v>
      </c>
      <c r="H796">
        <v>0</v>
      </c>
      <c r="I796">
        <v>86783.08</v>
      </c>
      <c r="J796">
        <v>53633.63</v>
      </c>
      <c r="K796">
        <v>6221.8</v>
      </c>
      <c r="L796">
        <v>1984</v>
      </c>
      <c r="M796">
        <v>7918.51</v>
      </c>
      <c r="N796">
        <v>17025.14</v>
      </c>
      <c r="O796">
        <v>19.62</v>
      </c>
      <c r="P796" t="s">
        <v>35</v>
      </c>
      <c r="Q796" t="s">
        <v>36</v>
      </c>
      <c r="R796" t="s">
        <v>37</v>
      </c>
      <c r="S796" t="s">
        <v>38</v>
      </c>
      <c r="T796" t="s">
        <v>39</v>
      </c>
      <c r="U796">
        <v>0</v>
      </c>
      <c r="V796" s="1">
        <v>45430</v>
      </c>
      <c r="W796" s="1">
        <v>45431</v>
      </c>
      <c r="X796" s="1">
        <v>45453</v>
      </c>
      <c r="Y796" t="s">
        <v>81</v>
      </c>
      <c r="Z796" t="s">
        <v>82</v>
      </c>
      <c r="AA796" t="s">
        <v>42</v>
      </c>
      <c r="AB796" t="s">
        <v>43</v>
      </c>
      <c r="AC796" t="s">
        <v>93</v>
      </c>
      <c r="AD796" t="s">
        <v>58</v>
      </c>
    </row>
    <row r="797" spans="1:30" x14ac:dyDescent="0.3">
      <c r="A797" t="s">
        <v>1668</v>
      </c>
      <c r="B797" t="s">
        <v>1669</v>
      </c>
      <c r="C797" t="s">
        <v>32</v>
      </c>
      <c r="D797" t="s">
        <v>71</v>
      </c>
      <c r="E797" t="s">
        <v>72</v>
      </c>
      <c r="F797">
        <v>1125</v>
      </c>
      <c r="G797">
        <v>278.02999999999997</v>
      </c>
      <c r="H797">
        <v>0.1</v>
      </c>
      <c r="I797">
        <v>281505.37</v>
      </c>
      <c r="J797">
        <v>148731.13</v>
      </c>
      <c r="K797">
        <v>8459.16</v>
      </c>
      <c r="L797">
        <v>2501.52</v>
      </c>
      <c r="M797">
        <v>6869.25</v>
      </c>
      <c r="N797">
        <v>114944.31</v>
      </c>
      <c r="O797">
        <v>40.83</v>
      </c>
      <c r="P797" t="s">
        <v>35</v>
      </c>
      <c r="Q797" t="s">
        <v>111</v>
      </c>
      <c r="R797" t="s">
        <v>37</v>
      </c>
      <c r="S797" t="s">
        <v>38</v>
      </c>
      <c r="T797" t="s">
        <v>112</v>
      </c>
      <c r="U797">
        <v>0</v>
      </c>
      <c r="V797" s="1">
        <v>45794</v>
      </c>
      <c r="W797" s="1">
        <v>45798</v>
      </c>
      <c r="X797" s="1">
        <v>45828</v>
      </c>
      <c r="Y797" t="s">
        <v>81</v>
      </c>
      <c r="Z797" t="s">
        <v>82</v>
      </c>
      <c r="AA797" t="s">
        <v>65</v>
      </c>
      <c r="AB797" t="s">
        <v>66</v>
      </c>
      <c r="AC797" t="s">
        <v>44</v>
      </c>
      <c r="AD797" t="s">
        <v>45</v>
      </c>
    </row>
    <row r="798" spans="1:30" x14ac:dyDescent="0.3">
      <c r="A798" t="s">
        <v>1670</v>
      </c>
      <c r="B798" t="s">
        <v>1671</v>
      </c>
      <c r="C798" t="s">
        <v>32</v>
      </c>
      <c r="D798" t="s">
        <v>48</v>
      </c>
      <c r="E798" t="s">
        <v>49</v>
      </c>
      <c r="F798">
        <v>214</v>
      </c>
      <c r="G798">
        <v>374.12</v>
      </c>
      <c r="H798">
        <v>0.1</v>
      </c>
      <c r="I798">
        <v>72055.509999999995</v>
      </c>
      <c r="J798">
        <v>42388.08</v>
      </c>
      <c r="K798">
        <v>10379.41</v>
      </c>
      <c r="L798">
        <v>2978.98</v>
      </c>
      <c r="M798">
        <v>3874.29</v>
      </c>
      <c r="N798">
        <v>12434.75</v>
      </c>
      <c r="O798">
        <v>17.260000000000002</v>
      </c>
      <c r="P798" t="s">
        <v>35</v>
      </c>
      <c r="Q798" t="s">
        <v>50</v>
      </c>
      <c r="R798" t="s">
        <v>51</v>
      </c>
      <c r="S798" t="s">
        <v>97</v>
      </c>
      <c r="T798" t="s">
        <v>39</v>
      </c>
      <c r="U798">
        <v>0</v>
      </c>
      <c r="V798" s="1">
        <v>45325</v>
      </c>
      <c r="W798" s="1">
        <v>45326</v>
      </c>
      <c r="X798" s="1">
        <v>45355</v>
      </c>
      <c r="Y798" t="s">
        <v>40</v>
      </c>
      <c r="Z798" t="s">
        <v>147</v>
      </c>
      <c r="AA798" t="s">
        <v>65</v>
      </c>
      <c r="AB798" t="s">
        <v>43</v>
      </c>
      <c r="AC798" t="s">
        <v>77</v>
      </c>
      <c r="AD798" t="s">
        <v>67</v>
      </c>
    </row>
    <row r="799" spans="1:30" x14ac:dyDescent="0.3">
      <c r="A799" t="s">
        <v>1672</v>
      </c>
      <c r="B799" t="s">
        <v>1673</v>
      </c>
      <c r="C799" t="s">
        <v>87</v>
      </c>
      <c r="D799" t="s">
        <v>33</v>
      </c>
      <c r="E799" t="s">
        <v>34</v>
      </c>
      <c r="F799">
        <v>949</v>
      </c>
      <c r="G799">
        <v>396.15</v>
      </c>
      <c r="H799">
        <v>0.1</v>
      </c>
      <c r="I799">
        <v>338351.71</v>
      </c>
      <c r="J799">
        <v>158069.21</v>
      </c>
      <c r="K799">
        <v>9647.27</v>
      </c>
      <c r="L799">
        <v>2909.07</v>
      </c>
      <c r="M799">
        <v>7641.38</v>
      </c>
      <c r="N799">
        <v>160084.78</v>
      </c>
      <c r="O799">
        <v>47.31</v>
      </c>
      <c r="P799" t="s">
        <v>35</v>
      </c>
      <c r="Q799" t="s">
        <v>73</v>
      </c>
      <c r="R799" t="s">
        <v>51</v>
      </c>
      <c r="S799" t="s">
        <v>91</v>
      </c>
      <c r="T799" t="s">
        <v>63</v>
      </c>
      <c r="U799">
        <v>7</v>
      </c>
      <c r="V799" s="1">
        <v>45445</v>
      </c>
      <c r="W799" s="1">
        <v>45451</v>
      </c>
      <c r="X799" s="1">
        <v>45475</v>
      </c>
      <c r="Y799" t="s">
        <v>81</v>
      </c>
      <c r="Z799" t="s">
        <v>150</v>
      </c>
      <c r="AA799" t="s">
        <v>65</v>
      </c>
      <c r="AB799" t="s">
        <v>43</v>
      </c>
      <c r="AC799" t="s">
        <v>98</v>
      </c>
      <c r="AD799" t="s">
        <v>58</v>
      </c>
    </row>
    <row r="800" spans="1:30" x14ac:dyDescent="0.3">
      <c r="A800" t="s">
        <v>1674</v>
      </c>
      <c r="B800" t="s">
        <v>1675</v>
      </c>
      <c r="C800" t="s">
        <v>70</v>
      </c>
      <c r="D800" t="s">
        <v>140</v>
      </c>
      <c r="E800" t="s">
        <v>49</v>
      </c>
      <c r="F800">
        <v>1418</v>
      </c>
      <c r="G800">
        <v>296.66000000000003</v>
      </c>
      <c r="H800">
        <v>0.15</v>
      </c>
      <c r="I800">
        <v>357564.3</v>
      </c>
      <c r="J800">
        <v>191709.94</v>
      </c>
      <c r="K800">
        <v>8072.22</v>
      </c>
      <c r="L800">
        <v>2327.16</v>
      </c>
      <c r="M800">
        <v>12535.39</v>
      </c>
      <c r="N800">
        <v>142919.59</v>
      </c>
      <c r="O800">
        <v>39.97</v>
      </c>
      <c r="P800" t="s">
        <v>35</v>
      </c>
      <c r="Q800" t="s">
        <v>122</v>
      </c>
      <c r="R800" t="s">
        <v>74</v>
      </c>
      <c r="S800" t="s">
        <v>118</v>
      </c>
      <c r="T800" t="s">
        <v>112</v>
      </c>
      <c r="U800">
        <v>0</v>
      </c>
      <c r="V800" s="1">
        <v>45587</v>
      </c>
      <c r="W800" s="1">
        <v>45596</v>
      </c>
      <c r="X800" s="1">
        <v>45611</v>
      </c>
      <c r="Y800" t="s">
        <v>54</v>
      </c>
      <c r="Z800" t="s">
        <v>75</v>
      </c>
      <c r="AA800" t="s">
        <v>65</v>
      </c>
      <c r="AB800" t="s">
        <v>76</v>
      </c>
      <c r="AC800" t="s">
        <v>93</v>
      </c>
      <c r="AD800" t="s">
        <v>58</v>
      </c>
    </row>
    <row r="801" spans="1:30" x14ac:dyDescent="0.3">
      <c r="A801" t="s">
        <v>1676</v>
      </c>
      <c r="B801" t="s">
        <v>1677</v>
      </c>
      <c r="C801" t="s">
        <v>87</v>
      </c>
      <c r="D801" t="s">
        <v>101</v>
      </c>
      <c r="E801" t="s">
        <v>102</v>
      </c>
      <c r="F801">
        <v>1405</v>
      </c>
      <c r="G801">
        <v>145.41999999999999</v>
      </c>
      <c r="H801">
        <v>0.05</v>
      </c>
      <c r="I801">
        <v>194099.34</v>
      </c>
      <c r="J801">
        <v>109349.5</v>
      </c>
      <c r="K801">
        <v>9731.68</v>
      </c>
      <c r="L801">
        <v>357.2</v>
      </c>
      <c r="M801">
        <v>17932.82</v>
      </c>
      <c r="N801">
        <v>56728.14</v>
      </c>
      <c r="O801">
        <v>29.23</v>
      </c>
      <c r="P801" t="s">
        <v>35</v>
      </c>
      <c r="Q801" t="s">
        <v>279</v>
      </c>
      <c r="R801" t="s">
        <v>37</v>
      </c>
      <c r="S801" t="s">
        <v>118</v>
      </c>
      <c r="T801" t="s">
        <v>63</v>
      </c>
      <c r="U801">
        <v>0</v>
      </c>
      <c r="V801" s="1">
        <v>45573</v>
      </c>
      <c r="W801" s="1">
        <v>45582</v>
      </c>
      <c r="X801" s="1">
        <v>45599</v>
      </c>
      <c r="Y801" t="s">
        <v>54</v>
      </c>
      <c r="Z801" t="s">
        <v>75</v>
      </c>
      <c r="AA801" t="s">
        <v>56</v>
      </c>
      <c r="AB801" t="s">
        <v>43</v>
      </c>
      <c r="AC801" t="s">
        <v>77</v>
      </c>
      <c r="AD801" t="s">
        <v>67</v>
      </c>
    </row>
    <row r="802" spans="1:30" x14ac:dyDescent="0.3">
      <c r="A802" t="s">
        <v>1678</v>
      </c>
      <c r="B802" t="s">
        <v>1679</v>
      </c>
      <c r="C802" t="s">
        <v>80</v>
      </c>
      <c r="D802" t="s">
        <v>71</v>
      </c>
      <c r="E802" t="s">
        <v>72</v>
      </c>
      <c r="F802">
        <v>1404</v>
      </c>
      <c r="G802">
        <v>43.52</v>
      </c>
      <c r="H802">
        <v>0.1</v>
      </c>
      <c r="I802">
        <v>54991.87</v>
      </c>
      <c r="J802">
        <v>38300.379999999997</v>
      </c>
      <c r="K802">
        <v>11884.53</v>
      </c>
      <c r="L802">
        <v>1188.44</v>
      </c>
      <c r="M802">
        <v>1330.11</v>
      </c>
      <c r="N802">
        <v>2288.41</v>
      </c>
      <c r="O802">
        <v>4.16</v>
      </c>
      <c r="P802" t="s">
        <v>35</v>
      </c>
      <c r="Q802" t="s">
        <v>117</v>
      </c>
      <c r="R802" t="s">
        <v>74</v>
      </c>
      <c r="S802" t="s">
        <v>38</v>
      </c>
      <c r="T802" t="s">
        <v>112</v>
      </c>
      <c r="U802">
        <v>0</v>
      </c>
      <c r="V802" s="1">
        <v>45332</v>
      </c>
      <c r="W802" s="1">
        <v>45340</v>
      </c>
      <c r="X802" s="1">
        <v>45358</v>
      </c>
      <c r="Y802" t="s">
        <v>40</v>
      </c>
      <c r="Z802" t="s">
        <v>147</v>
      </c>
      <c r="AA802" t="s">
        <v>56</v>
      </c>
      <c r="AB802" t="s">
        <v>76</v>
      </c>
      <c r="AC802" t="s">
        <v>98</v>
      </c>
      <c r="AD802" t="s">
        <v>45</v>
      </c>
    </row>
    <row r="803" spans="1:30" x14ac:dyDescent="0.3">
      <c r="A803" t="s">
        <v>1680</v>
      </c>
      <c r="B803" t="s">
        <v>467</v>
      </c>
      <c r="C803" t="s">
        <v>80</v>
      </c>
      <c r="D803" t="s">
        <v>48</v>
      </c>
      <c r="E803" t="s">
        <v>49</v>
      </c>
      <c r="F803">
        <v>428</v>
      </c>
      <c r="G803">
        <v>80.37</v>
      </c>
      <c r="H803">
        <v>0</v>
      </c>
      <c r="I803">
        <v>34398.36</v>
      </c>
      <c r="J803">
        <v>18242.939999999999</v>
      </c>
      <c r="K803">
        <v>1181.31</v>
      </c>
      <c r="L803">
        <v>454.99</v>
      </c>
      <c r="M803">
        <v>2035.27</v>
      </c>
      <c r="N803">
        <v>12483.85</v>
      </c>
      <c r="O803">
        <v>36.29</v>
      </c>
      <c r="P803" t="s">
        <v>35</v>
      </c>
      <c r="Q803" t="s">
        <v>111</v>
      </c>
      <c r="R803" t="s">
        <v>51</v>
      </c>
      <c r="S803" t="s">
        <v>118</v>
      </c>
      <c r="T803" t="s">
        <v>63</v>
      </c>
      <c r="U803">
        <v>0</v>
      </c>
      <c r="V803" s="1">
        <v>45833</v>
      </c>
      <c r="W803" s="1">
        <v>45835</v>
      </c>
      <c r="X803" s="1">
        <v>45848</v>
      </c>
      <c r="Y803" t="s">
        <v>81</v>
      </c>
      <c r="Z803" t="s">
        <v>150</v>
      </c>
      <c r="AA803" t="s">
        <v>42</v>
      </c>
      <c r="AB803" t="s">
        <v>66</v>
      </c>
      <c r="AC803" t="s">
        <v>44</v>
      </c>
      <c r="AD803" t="s">
        <v>58</v>
      </c>
    </row>
    <row r="804" spans="1:30" x14ac:dyDescent="0.3">
      <c r="A804" t="s">
        <v>1681</v>
      </c>
      <c r="B804" t="s">
        <v>1682</v>
      </c>
      <c r="C804" t="s">
        <v>70</v>
      </c>
      <c r="D804" t="s">
        <v>48</v>
      </c>
      <c r="E804" t="s">
        <v>49</v>
      </c>
      <c r="F804">
        <v>1376</v>
      </c>
      <c r="G804">
        <v>50.8</v>
      </c>
      <c r="H804">
        <v>0.1</v>
      </c>
      <c r="I804">
        <v>62910.720000000001</v>
      </c>
      <c r="J804">
        <v>32881.43</v>
      </c>
      <c r="K804">
        <v>10258.5</v>
      </c>
      <c r="L804">
        <v>510.35</v>
      </c>
      <c r="M804">
        <v>3775.16</v>
      </c>
      <c r="N804">
        <v>15485.28</v>
      </c>
      <c r="O804">
        <v>24.61</v>
      </c>
      <c r="P804" t="s">
        <v>35</v>
      </c>
      <c r="Q804" t="s">
        <v>184</v>
      </c>
      <c r="R804" t="s">
        <v>37</v>
      </c>
      <c r="S804" t="s">
        <v>52</v>
      </c>
      <c r="T804" t="s">
        <v>63</v>
      </c>
      <c r="U804">
        <v>0</v>
      </c>
      <c r="V804" s="1">
        <v>45986</v>
      </c>
      <c r="W804" s="1">
        <v>45991</v>
      </c>
      <c r="X804" s="1">
        <v>46012</v>
      </c>
      <c r="Y804" t="s">
        <v>54</v>
      </c>
      <c r="Z804" t="s">
        <v>92</v>
      </c>
      <c r="AA804" t="s">
        <v>83</v>
      </c>
      <c r="AB804" t="s">
        <v>43</v>
      </c>
      <c r="AC804" t="s">
        <v>77</v>
      </c>
      <c r="AD804" t="s">
        <v>67</v>
      </c>
    </row>
    <row r="805" spans="1:30" x14ac:dyDescent="0.3">
      <c r="A805" t="s">
        <v>1683</v>
      </c>
      <c r="B805" t="s">
        <v>1684</v>
      </c>
      <c r="C805" t="s">
        <v>135</v>
      </c>
      <c r="D805" t="s">
        <v>48</v>
      </c>
      <c r="E805" t="s">
        <v>49</v>
      </c>
      <c r="F805">
        <v>932</v>
      </c>
      <c r="G805">
        <v>122.66</v>
      </c>
      <c r="H805">
        <v>0.1</v>
      </c>
      <c r="I805">
        <v>102887.21</v>
      </c>
      <c r="J805">
        <v>75954.64</v>
      </c>
      <c r="K805">
        <v>4151.82</v>
      </c>
      <c r="L805">
        <v>1439.7</v>
      </c>
      <c r="M805">
        <v>2477.31</v>
      </c>
      <c r="N805">
        <v>18863.740000000002</v>
      </c>
      <c r="O805">
        <v>18.329999999999998</v>
      </c>
      <c r="P805" t="s">
        <v>35</v>
      </c>
      <c r="Q805" t="s">
        <v>73</v>
      </c>
      <c r="R805" t="s">
        <v>37</v>
      </c>
      <c r="S805" t="s">
        <v>97</v>
      </c>
      <c r="T805" t="s">
        <v>112</v>
      </c>
      <c r="U805">
        <v>10</v>
      </c>
      <c r="V805" s="1">
        <v>45691</v>
      </c>
      <c r="W805" s="1">
        <v>45696</v>
      </c>
      <c r="X805" s="1">
        <v>45716</v>
      </c>
      <c r="Y805" t="s">
        <v>40</v>
      </c>
      <c r="Z805" t="s">
        <v>147</v>
      </c>
      <c r="AA805" t="s">
        <v>42</v>
      </c>
      <c r="AB805" t="s">
        <v>43</v>
      </c>
      <c r="AC805" t="s">
        <v>44</v>
      </c>
      <c r="AD805" t="s">
        <v>67</v>
      </c>
    </row>
    <row r="806" spans="1:30" x14ac:dyDescent="0.3">
      <c r="A806" t="s">
        <v>1685</v>
      </c>
      <c r="B806" t="s">
        <v>1686</v>
      </c>
      <c r="C806" t="s">
        <v>135</v>
      </c>
      <c r="D806" t="s">
        <v>71</v>
      </c>
      <c r="E806" t="s">
        <v>72</v>
      </c>
      <c r="F806">
        <v>1163</v>
      </c>
      <c r="G806">
        <v>347.93</v>
      </c>
      <c r="H806">
        <v>0.1</v>
      </c>
      <c r="I806">
        <v>364178.33</v>
      </c>
      <c r="J806">
        <v>184821.09</v>
      </c>
      <c r="K806">
        <v>13049.29</v>
      </c>
      <c r="L806">
        <v>2214.81</v>
      </c>
      <c r="M806">
        <v>31634.87</v>
      </c>
      <c r="N806">
        <v>132458.26999999999</v>
      </c>
      <c r="O806">
        <v>36.369999999999997</v>
      </c>
      <c r="P806" t="s">
        <v>35</v>
      </c>
      <c r="Q806" t="s">
        <v>111</v>
      </c>
      <c r="R806" t="s">
        <v>74</v>
      </c>
      <c r="S806" t="s">
        <v>38</v>
      </c>
      <c r="T806" t="s">
        <v>39</v>
      </c>
      <c r="U806">
        <v>4</v>
      </c>
      <c r="V806" s="1">
        <v>45773</v>
      </c>
      <c r="W806" s="1">
        <v>45780</v>
      </c>
      <c r="X806" s="1">
        <v>45802</v>
      </c>
      <c r="Y806" t="s">
        <v>81</v>
      </c>
      <c r="Z806" t="s">
        <v>165</v>
      </c>
      <c r="AA806" t="s">
        <v>42</v>
      </c>
      <c r="AB806" t="s">
        <v>43</v>
      </c>
      <c r="AC806" t="s">
        <v>123</v>
      </c>
      <c r="AD806" t="s">
        <v>67</v>
      </c>
    </row>
    <row r="807" spans="1:30" x14ac:dyDescent="0.3">
      <c r="A807" t="s">
        <v>1687</v>
      </c>
      <c r="B807" t="s">
        <v>1688</v>
      </c>
      <c r="C807" t="s">
        <v>32</v>
      </c>
      <c r="D807" t="s">
        <v>88</v>
      </c>
      <c r="E807" t="s">
        <v>89</v>
      </c>
      <c r="F807">
        <v>1188</v>
      </c>
      <c r="G807">
        <v>354.75</v>
      </c>
      <c r="H807">
        <v>0.05</v>
      </c>
      <c r="I807">
        <v>400370.85</v>
      </c>
      <c r="J807">
        <v>279909.15000000002</v>
      </c>
      <c r="K807">
        <v>4493.78</v>
      </c>
      <c r="L807">
        <v>2203.9299999999998</v>
      </c>
      <c r="M807">
        <v>13382.55</v>
      </c>
      <c r="N807">
        <v>100381.44</v>
      </c>
      <c r="O807">
        <v>25.07</v>
      </c>
      <c r="P807" t="s">
        <v>35</v>
      </c>
      <c r="Q807" t="s">
        <v>73</v>
      </c>
      <c r="R807" t="s">
        <v>37</v>
      </c>
      <c r="S807" t="s">
        <v>97</v>
      </c>
      <c r="T807" t="s">
        <v>63</v>
      </c>
      <c r="U807">
        <v>7</v>
      </c>
      <c r="V807" s="1">
        <v>45916</v>
      </c>
      <c r="W807" s="1">
        <v>45917</v>
      </c>
      <c r="X807" s="1">
        <v>45930</v>
      </c>
      <c r="Y807" t="s">
        <v>103</v>
      </c>
      <c r="Z807" t="s">
        <v>104</v>
      </c>
      <c r="AA807" t="s">
        <v>42</v>
      </c>
      <c r="AB807" t="s">
        <v>66</v>
      </c>
      <c r="AC807" t="s">
        <v>77</v>
      </c>
      <c r="AD807" t="s">
        <v>45</v>
      </c>
    </row>
    <row r="808" spans="1:30" x14ac:dyDescent="0.3">
      <c r="A808" t="s">
        <v>1689</v>
      </c>
      <c r="B808" t="s">
        <v>1690</v>
      </c>
      <c r="C808" t="s">
        <v>32</v>
      </c>
      <c r="D808" t="s">
        <v>130</v>
      </c>
      <c r="E808" t="s">
        <v>131</v>
      </c>
      <c r="F808">
        <v>1252</v>
      </c>
      <c r="G808">
        <v>171.24</v>
      </c>
      <c r="H808">
        <v>0</v>
      </c>
      <c r="I808">
        <v>214392.48</v>
      </c>
      <c r="J808">
        <v>121864.12</v>
      </c>
      <c r="K808">
        <v>3717.24</v>
      </c>
      <c r="L808">
        <v>510.11</v>
      </c>
      <c r="M808">
        <v>6478.42</v>
      </c>
      <c r="N808">
        <v>81822.59</v>
      </c>
      <c r="O808">
        <v>38.159999999999997</v>
      </c>
      <c r="P808" t="s">
        <v>35</v>
      </c>
      <c r="Q808" t="s">
        <v>111</v>
      </c>
      <c r="R808" t="s">
        <v>37</v>
      </c>
      <c r="S808" t="s">
        <v>38</v>
      </c>
      <c r="T808" t="s">
        <v>63</v>
      </c>
      <c r="U808">
        <v>15</v>
      </c>
      <c r="V808" s="1">
        <v>45388</v>
      </c>
      <c r="W808" s="1">
        <v>45398</v>
      </c>
      <c r="X808" s="1">
        <v>45434</v>
      </c>
      <c r="Y808" t="s">
        <v>81</v>
      </c>
      <c r="Z808" t="s">
        <v>165</v>
      </c>
      <c r="AA808" t="s">
        <v>42</v>
      </c>
      <c r="AB808" t="s">
        <v>43</v>
      </c>
      <c r="AC808" t="s">
        <v>123</v>
      </c>
      <c r="AD808" t="s">
        <v>45</v>
      </c>
    </row>
    <row r="809" spans="1:30" x14ac:dyDescent="0.3">
      <c r="A809" t="s">
        <v>1691</v>
      </c>
      <c r="B809" t="s">
        <v>1692</v>
      </c>
      <c r="C809" t="s">
        <v>70</v>
      </c>
      <c r="D809" t="s">
        <v>88</v>
      </c>
      <c r="E809" t="s">
        <v>89</v>
      </c>
      <c r="F809">
        <v>1058</v>
      </c>
      <c r="G809">
        <v>124.06</v>
      </c>
      <c r="H809">
        <v>0.15</v>
      </c>
      <c r="I809">
        <v>111567.16</v>
      </c>
      <c r="J809">
        <v>71760.94</v>
      </c>
      <c r="K809">
        <v>14991.93</v>
      </c>
      <c r="L809">
        <v>213.71</v>
      </c>
      <c r="M809">
        <v>6768.19</v>
      </c>
      <c r="N809">
        <v>17832.39</v>
      </c>
      <c r="O809">
        <v>15.98</v>
      </c>
      <c r="P809" t="s">
        <v>35</v>
      </c>
      <c r="Q809" t="s">
        <v>203</v>
      </c>
      <c r="R809" t="s">
        <v>51</v>
      </c>
      <c r="S809" t="s">
        <v>52</v>
      </c>
      <c r="T809" t="s">
        <v>112</v>
      </c>
      <c r="U809">
        <v>0</v>
      </c>
      <c r="V809" s="1">
        <v>45327</v>
      </c>
      <c r="W809" s="1">
        <v>45329</v>
      </c>
      <c r="X809" s="1">
        <v>45358</v>
      </c>
      <c r="Y809" t="s">
        <v>40</v>
      </c>
      <c r="Z809" t="s">
        <v>147</v>
      </c>
      <c r="AA809" t="s">
        <v>83</v>
      </c>
      <c r="AB809" t="s">
        <v>43</v>
      </c>
      <c r="AC809" t="s">
        <v>44</v>
      </c>
      <c r="AD809" t="s">
        <v>45</v>
      </c>
    </row>
    <row r="810" spans="1:30" x14ac:dyDescent="0.3">
      <c r="A810" t="s">
        <v>1693</v>
      </c>
      <c r="B810" t="s">
        <v>1694</v>
      </c>
      <c r="C810" t="s">
        <v>32</v>
      </c>
      <c r="D810" t="s">
        <v>101</v>
      </c>
      <c r="E810" t="s">
        <v>102</v>
      </c>
      <c r="F810">
        <v>71</v>
      </c>
      <c r="G810">
        <v>457.53</v>
      </c>
      <c r="H810">
        <v>0.05</v>
      </c>
      <c r="I810">
        <v>30860.400000000001</v>
      </c>
      <c r="J810">
        <v>21482.07</v>
      </c>
      <c r="K810">
        <v>14960.32</v>
      </c>
      <c r="L810">
        <v>185.25</v>
      </c>
      <c r="M810">
        <v>946.63</v>
      </c>
      <c r="N810">
        <v>-6713.87</v>
      </c>
      <c r="O810">
        <v>-21.76</v>
      </c>
      <c r="P810" t="s">
        <v>35</v>
      </c>
      <c r="Q810" t="s">
        <v>36</v>
      </c>
      <c r="R810" t="s">
        <v>74</v>
      </c>
      <c r="S810" t="s">
        <v>118</v>
      </c>
      <c r="T810" t="s">
        <v>53</v>
      </c>
      <c r="U810">
        <v>0</v>
      </c>
      <c r="V810" s="1">
        <v>45716</v>
      </c>
      <c r="W810" s="1">
        <v>45718</v>
      </c>
      <c r="X810" s="1">
        <v>45742</v>
      </c>
      <c r="Y810" t="s">
        <v>40</v>
      </c>
      <c r="Z810" t="s">
        <v>147</v>
      </c>
      <c r="AA810" t="s">
        <v>83</v>
      </c>
      <c r="AB810" t="s">
        <v>43</v>
      </c>
      <c r="AC810" t="s">
        <v>44</v>
      </c>
      <c r="AD810" t="s">
        <v>67</v>
      </c>
    </row>
    <row r="811" spans="1:30" x14ac:dyDescent="0.3">
      <c r="A811" t="s">
        <v>1695</v>
      </c>
      <c r="B811" t="s">
        <v>1696</v>
      </c>
      <c r="C811" t="s">
        <v>80</v>
      </c>
      <c r="D811" t="s">
        <v>130</v>
      </c>
      <c r="E811" t="s">
        <v>131</v>
      </c>
      <c r="F811">
        <v>1543</v>
      </c>
      <c r="G811">
        <v>156.15</v>
      </c>
      <c r="H811">
        <v>0</v>
      </c>
      <c r="I811">
        <v>240939.45</v>
      </c>
      <c r="J811">
        <v>177839.96</v>
      </c>
      <c r="K811">
        <v>13665.08</v>
      </c>
      <c r="L811">
        <v>2758.35</v>
      </c>
      <c r="M811">
        <v>26076.43</v>
      </c>
      <c r="N811">
        <v>20599.63</v>
      </c>
      <c r="O811">
        <v>8.5500000000000007</v>
      </c>
      <c r="P811" t="s">
        <v>35</v>
      </c>
      <c r="Q811" t="s">
        <v>326</v>
      </c>
      <c r="R811" t="s">
        <v>37</v>
      </c>
      <c r="S811" t="s">
        <v>91</v>
      </c>
      <c r="T811" t="s">
        <v>39</v>
      </c>
      <c r="U811">
        <v>10</v>
      </c>
      <c r="V811" s="1">
        <v>45988</v>
      </c>
      <c r="W811" s="1">
        <v>45992</v>
      </c>
      <c r="X811" s="1">
        <v>46018</v>
      </c>
      <c r="Y811" t="s">
        <v>54</v>
      </c>
      <c r="Z811" t="s">
        <v>92</v>
      </c>
      <c r="AA811" t="s">
        <v>65</v>
      </c>
      <c r="AB811" t="s">
        <v>43</v>
      </c>
      <c r="AC811" t="s">
        <v>44</v>
      </c>
      <c r="AD811" t="s">
        <v>45</v>
      </c>
    </row>
    <row r="812" spans="1:30" x14ac:dyDescent="0.3">
      <c r="A812" t="s">
        <v>1697</v>
      </c>
      <c r="B812" t="s">
        <v>1698</v>
      </c>
      <c r="C812" t="s">
        <v>80</v>
      </c>
      <c r="D812" t="s">
        <v>130</v>
      </c>
      <c r="E812" t="s">
        <v>131</v>
      </c>
      <c r="F812">
        <v>272</v>
      </c>
      <c r="G812">
        <v>278.83</v>
      </c>
      <c r="H812">
        <v>0.05</v>
      </c>
      <c r="I812">
        <v>72049.67</v>
      </c>
      <c r="J812">
        <v>37422.949999999997</v>
      </c>
      <c r="K812">
        <v>8183.38</v>
      </c>
      <c r="L812">
        <v>1094.56</v>
      </c>
      <c r="M812">
        <v>1631.03</v>
      </c>
      <c r="N812">
        <v>23717.75</v>
      </c>
      <c r="O812">
        <v>32.92</v>
      </c>
      <c r="P812" t="s">
        <v>35</v>
      </c>
      <c r="Q812" t="s">
        <v>96</v>
      </c>
      <c r="R812" t="s">
        <v>74</v>
      </c>
      <c r="S812" t="s">
        <v>38</v>
      </c>
      <c r="T812" t="s">
        <v>63</v>
      </c>
      <c r="U812">
        <v>2</v>
      </c>
      <c r="V812" s="1">
        <v>45434</v>
      </c>
      <c r="W812" s="1">
        <v>45441</v>
      </c>
      <c r="X812" s="1">
        <v>45453</v>
      </c>
      <c r="Y812" t="s">
        <v>81</v>
      </c>
      <c r="Z812" t="s">
        <v>82</v>
      </c>
      <c r="AA812" t="s">
        <v>65</v>
      </c>
      <c r="AB812" t="s">
        <v>76</v>
      </c>
      <c r="AC812" t="s">
        <v>84</v>
      </c>
      <c r="AD812" t="s">
        <v>67</v>
      </c>
    </row>
    <row r="813" spans="1:30" x14ac:dyDescent="0.3">
      <c r="A813" t="s">
        <v>1699</v>
      </c>
      <c r="B813" t="s">
        <v>1700</v>
      </c>
      <c r="C813" t="s">
        <v>135</v>
      </c>
      <c r="D813" t="s">
        <v>71</v>
      </c>
      <c r="E813" t="s">
        <v>72</v>
      </c>
      <c r="F813">
        <v>741</v>
      </c>
      <c r="G813">
        <v>220.77</v>
      </c>
      <c r="H813">
        <v>0</v>
      </c>
      <c r="I813">
        <v>163590.57</v>
      </c>
      <c r="J813">
        <v>86137.67</v>
      </c>
      <c r="K813">
        <v>1029</v>
      </c>
      <c r="L813">
        <v>2263.4499999999998</v>
      </c>
      <c r="M813">
        <v>15225.82</v>
      </c>
      <c r="N813">
        <v>58934.63</v>
      </c>
      <c r="O813">
        <v>36.03</v>
      </c>
      <c r="P813" t="s">
        <v>35</v>
      </c>
      <c r="Q813" t="s">
        <v>122</v>
      </c>
      <c r="R813" t="s">
        <v>51</v>
      </c>
      <c r="S813" t="s">
        <v>97</v>
      </c>
      <c r="T813" t="s">
        <v>112</v>
      </c>
      <c r="U813">
        <v>10</v>
      </c>
      <c r="V813" s="1">
        <v>45425</v>
      </c>
      <c r="W813" s="1">
        <v>45434</v>
      </c>
      <c r="X813" s="1">
        <v>45472</v>
      </c>
      <c r="Y813" t="s">
        <v>81</v>
      </c>
      <c r="Z813" t="s">
        <v>82</v>
      </c>
      <c r="AA813" t="s">
        <v>83</v>
      </c>
      <c r="AB813" t="s">
        <v>66</v>
      </c>
      <c r="AC813" t="s">
        <v>84</v>
      </c>
      <c r="AD813" t="s">
        <v>45</v>
      </c>
    </row>
    <row r="814" spans="1:30" x14ac:dyDescent="0.3">
      <c r="A814" t="s">
        <v>1701</v>
      </c>
      <c r="B814" t="s">
        <v>1702</v>
      </c>
      <c r="C814" t="s">
        <v>70</v>
      </c>
      <c r="D814" t="s">
        <v>101</v>
      </c>
      <c r="E814" t="s">
        <v>102</v>
      </c>
      <c r="F814">
        <v>1113</v>
      </c>
      <c r="G814">
        <v>352.97</v>
      </c>
      <c r="H814">
        <v>0</v>
      </c>
      <c r="I814">
        <v>392855.61</v>
      </c>
      <c r="J814">
        <v>264746.52</v>
      </c>
      <c r="K814">
        <v>6684.48</v>
      </c>
      <c r="L814">
        <v>2554.96</v>
      </c>
      <c r="M814">
        <v>44740.17</v>
      </c>
      <c r="N814">
        <v>74129.48</v>
      </c>
      <c r="O814">
        <v>18.87</v>
      </c>
      <c r="P814" t="s">
        <v>35</v>
      </c>
      <c r="Q814" t="s">
        <v>96</v>
      </c>
      <c r="R814" t="s">
        <v>37</v>
      </c>
      <c r="S814" t="s">
        <v>52</v>
      </c>
      <c r="T814" t="s">
        <v>112</v>
      </c>
      <c r="U814">
        <v>2</v>
      </c>
      <c r="V814" s="1">
        <v>45489</v>
      </c>
      <c r="W814" s="1">
        <v>45490</v>
      </c>
      <c r="X814" s="1">
        <v>45508</v>
      </c>
      <c r="Y814" t="s">
        <v>103</v>
      </c>
      <c r="Z814" t="s">
        <v>119</v>
      </c>
      <c r="AA814" t="s">
        <v>42</v>
      </c>
      <c r="AB814" t="s">
        <v>43</v>
      </c>
      <c r="AC814" t="s">
        <v>84</v>
      </c>
      <c r="AD814" t="s">
        <v>58</v>
      </c>
    </row>
    <row r="815" spans="1:30" x14ac:dyDescent="0.3">
      <c r="A815" t="s">
        <v>1703</v>
      </c>
      <c r="B815" t="s">
        <v>1704</v>
      </c>
      <c r="C815" t="s">
        <v>70</v>
      </c>
      <c r="D815" t="s">
        <v>71</v>
      </c>
      <c r="E815" t="s">
        <v>72</v>
      </c>
      <c r="F815">
        <v>1975</v>
      </c>
      <c r="G815">
        <v>377.68</v>
      </c>
      <c r="H815">
        <v>0</v>
      </c>
      <c r="I815">
        <v>745918</v>
      </c>
      <c r="J815">
        <v>548873.31999999995</v>
      </c>
      <c r="K815">
        <v>11630.12</v>
      </c>
      <c r="L815">
        <v>836.68</v>
      </c>
      <c r="M815">
        <v>40319.360000000001</v>
      </c>
      <c r="N815">
        <v>144258.51999999999</v>
      </c>
      <c r="O815">
        <v>19.34</v>
      </c>
      <c r="P815" t="s">
        <v>35</v>
      </c>
      <c r="Q815" t="s">
        <v>90</v>
      </c>
      <c r="R815" t="s">
        <v>51</v>
      </c>
      <c r="S815" t="s">
        <v>38</v>
      </c>
      <c r="T815" t="s">
        <v>63</v>
      </c>
      <c r="U815">
        <v>0</v>
      </c>
      <c r="V815" s="1">
        <v>45345</v>
      </c>
      <c r="W815" s="1">
        <v>45352</v>
      </c>
      <c r="X815" s="1">
        <v>45370</v>
      </c>
      <c r="Y815" t="s">
        <v>40</v>
      </c>
      <c r="Z815" t="s">
        <v>147</v>
      </c>
      <c r="AA815" t="s">
        <v>42</v>
      </c>
      <c r="AB815" t="s">
        <v>43</v>
      </c>
      <c r="AC815" t="s">
        <v>98</v>
      </c>
      <c r="AD815" t="s">
        <v>67</v>
      </c>
    </row>
    <row r="816" spans="1:30" x14ac:dyDescent="0.3">
      <c r="A816" t="s">
        <v>1705</v>
      </c>
      <c r="B816" t="s">
        <v>1706</v>
      </c>
      <c r="C816" t="s">
        <v>70</v>
      </c>
      <c r="D816" t="s">
        <v>130</v>
      </c>
      <c r="E816" t="s">
        <v>131</v>
      </c>
      <c r="F816">
        <v>1585</v>
      </c>
      <c r="G816">
        <v>482.3</v>
      </c>
      <c r="H816">
        <v>0</v>
      </c>
      <c r="I816">
        <v>764445.5</v>
      </c>
      <c r="J816">
        <v>399522.18</v>
      </c>
      <c r="K816">
        <v>13497.23</v>
      </c>
      <c r="L816">
        <v>114.38</v>
      </c>
      <c r="M816">
        <v>55637.1</v>
      </c>
      <c r="N816">
        <v>295674.61</v>
      </c>
      <c r="O816">
        <v>38.68</v>
      </c>
      <c r="P816" t="s">
        <v>35</v>
      </c>
      <c r="Q816" t="s">
        <v>111</v>
      </c>
      <c r="R816" t="s">
        <v>74</v>
      </c>
      <c r="S816" t="s">
        <v>38</v>
      </c>
      <c r="T816" t="s">
        <v>63</v>
      </c>
      <c r="U816">
        <v>7</v>
      </c>
      <c r="V816" s="1">
        <v>45750</v>
      </c>
      <c r="W816" s="1">
        <v>45754</v>
      </c>
      <c r="X816" s="1">
        <v>45775</v>
      </c>
      <c r="Y816" t="s">
        <v>81</v>
      </c>
      <c r="Z816" t="s">
        <v>165</v>
      </c>
      <c r="AA816" t="s">
        <v>83</v>
      </c>
      <c r="AB816" t="s">
        <v>76</v>
      </c>
      <c r="AC816" t="s">
        <v>77</v>
      </c>
      <c r="AD816" t="s">
        <v>58</v>
      </c>
    </row>
    <row r="817" spans="1:30" x14ac:dyDescent="0.3">
      <c r="A817" t="s">
        <v>1707</v>
      </c>
      <c r="B817" t="s">
        <v>1708</v>
      </c>
      <c r="C817" t="s">
        <v>135</v>
      </c>
      <c r="D817" t="s">
        <v>71</v>
      </c>
      <c r="E817" t="s">
        <v>72</v>
      </c>
      <c r="F817">
        <v>1308</v>
      </c>
      <c r="G817">
        <v>367.45</v>
      </c>
      <c r="H817">
        <v>0</v>
      </c>
      <c r="I817">
        <v>480624.6</v>
      </c>
      <c r="J817">
        <v>231056.63</v>
      </c>
      <c r="K817">
        <v>5873.16</v>
      </c>
      <c r="L817">
        <v>2104.21</v>
      </c>
      <c r="M817">
        <v>10480.219999999999</v>
      </c>
      <c r="N817">
        <v>231110.38</v>
      </c>
      <c r="O817">
        <v>48.09</v>
      </c>
      <c r="P817" t="s">
        <v>35</v>
      </c>
      <c r="Q817" t="s">
        <v>73</v>
      </c>
      <c r="R817" t="s">
        <v>74</v>
      </c>
      <c r="S817" t="s">
        <v>97</v>
      </c>
      <c r="T817" t="s">
        <v>39</v>
      </c>
      <c r="U817">
        <v>7</v>
      </c>
      <c r="V817" s="1">
        <v>45340</v>
      </c>
      <c r="W817" s="1">
        <v>45349</v>
      </c>
      <c r="X817" s="1">
        <v>45379</v>
      </c>
      <c r="Y817" t="s">
        <v>40</v>
      </c>
      <c r="Z817" t="s">
        <v>147</v>
      </c>
      <c r="AA817" t="s">
        <v>83</v>
      </c>
      <c r="AB817" t="s">
        <v>66</v>
      </c>
      <c r="AC817" t="s">
        <v>93</v>
      </c>
      <c r="AD817" t="s">
        <v>58</v>
      </c>
    </row>
    <row r="818" spans="1:30" x14ac:dyDescent="0.3">
      <c r="A818" t="s">
        <v>1709</v>
      </c>
      <c r="B818" t="s">
        <v>1710</v>
      </c>
      <c r="C818" t="s">
        <v>135</v>
      </c>
      <c r="D818" t="s">
        <v>159</v>
      </c>
      <c r="E818" t="s">
        <v>160</v>
      </c>
      <c r="F818">
        <v>1598</v>
      </c>
      <c r="G818">
        <v>306.97000000000003</v>
      </c>
      <c r="H818">
        <v>0.15</v>
      </c>
      <c r="I818">
        <v>416957.35</v>
      </c>
      <c r="J818">
        <v>283526.21999999997</v>
      </c>
      <c r="K818">
        <v>8804.3700000000008</v>
      </c>
      <c r="L818">
        <v>1190.02</v>
      </c>
      <c r="M818">
        <v>40883.449999999997</v>
      </c>
      <c r="N818">
        <v>82553.289999999994</v>
      </c>
      <c r="O818">
        <v>19.8</v>
      </c>
      <c r="P818" t="s">
        <v>35</v>
      </c>
      <c r="Q818" t="s">
        <v>326</v>
      </c>
      <c r="R818" t="s">
        <v>74</v>
      </c>
      <c r="S818" t="s">
        <v>91</v>
      </c>
      <c r="T818" t="s">
        <v>112</v>
      </c>
      <c r="U818">
        <v>15</v>
      </c>
      <c r="V818" s="1">
        <v>45595</v>
      </c>
      <c r="W818" s="1">
        <v>45604</v>
      </c>
      <c r="X818" s="1">
        <v>45626</v>
      </c>
      <c r="Y818" t="s">
        <v>54</v>
      </c>
      <c r="Z818" t="s">
        <v>75</v>
      </c>
      <c r="AA818" t="s">
        <v>42</v>
      </c>
      <c r="AB818" t="s">
        <v>76</v>
      </c>
      <c r="AC818" t="s">
        <v>57</v>
      </c>
      <c r="AD818" t="s">
        <v>45</v>
      </c>
    </row>
    <row r="819" spans="1:30" x14ac:dyDescent="0.3">
      <c r="A819" t="s">
        <v>1711</v>
      </c>
      <c r="B819" t="s">
        <v>1712</v>
      </c>
      <c r="C819" t="s">
        <v>135</v>
      </c>
      <c r="D819" t="s">
        <v>33</v>
      </c>
      <c r="E819" t="s">
        <v>34</v>
      </c>
      <c r="F819">
        <v>652</v>
      </c>
      <c r="G819">
        <v>30.21</v>
      </c>
      <c r="H819">
        <v>0.1</v>
      </c>
      <c r="I819">
        <v>17727.23</v>
      </c>
      <c r="J819">
        <v>11005.85</v>
      </c>
      <c r="K819">
        <v>11988.33</v>
      </c>
      <c r="L819">
        <v>2584.8200000000002</v>
      </c>
      <c r="M819">
        <v>2044.46</v>
      </c>
      <c r="N819">
        <v>-9896.23</v>
      </c>
      <c r="O819">
        <v>-55.83</v>
      </c>
      <c r="P819" t="s">
        <v>35</v>
      </c>
      <c r="Q819" t="s">
        <v>132</v>
      </c>
      <c r="R819" t="s">
        <v>51</v>
      </c>
      <c r="S819" t="s">
        <v>118</v>
      </c>
      <c r="T819" t="s">
        <v>39</v>
      </c>
      <c r="U819">
        <v>0</v>
      </c>
      <c r="V819" s="1">
        <v>45486</v>
      </c>
      <c r="W819" s="1">
        <v>45488</v>
      </c>
      <c r="X819" s="1">
        <v>45517</v>
      </c>
      <c r="Y819" t="s">
        <v>103</v>
      </c>
      <c r="Z819" t="s">
        <v>119</v>
      </c>
      <c r="AA819" t="s">
        <v>83</v>
      </c>
      <c r="AB819" t="s">
        <v>43</v>
      </c>
      <c r="AC819" t="s">
        <v>44</v>
      </c>
      <c r="AD819" t="s">
        <v>58</v>
      </c>
    </row>
    <row r="820" spans="1:30" x14ac:dyDescent="0.3">
      <c r="A820" t="s">
        <v>1713</v>
      </c>
      <c r="B820" t="s">
        <v>1714</v>
      </c>
      <c r="C820" t="s">
        <v>87</v>
      </c>
      <c r="D820" t="s">
        <v>48</v>
      </c>
      <c r="E820" t="s">
        <v>49</v>
      </c>
      <c r="F820">
        <v>1018</v>
      </c>
      <c r="G820">
        <v>94.4</v>
      </c>
      <c r="H820">
        <v>0</v>
      </c>
      <c r="I820">
        <v>96099.199999999997</v>
      </c>
      <c r="J820">
        <v>56425.07</v>
      </c>
      <c r="K820">
        <v>6556.7</v>
      </c>
      <c r="L820">
        <v>2685.66</v>
      </c>
      <c r="M820">
        <v>8090.94</v>
      </c>
      <c r="N820">
        <v>22340.83</v>
      </c>
      <c r="O820">
        <v>23.25</v>
      </c>
      <c r="P820" t="s">
        <v>35</v>
      </c>
      <c r="Q820" t="s">
        <v>96</v>
      </c>
      <c r="R820" t="s">
        <v>37</v>
      </c>
      <c r="S820" t="s">
        <v>91</v>
      </c>
      <c r="T820" t="s">
        <v>53</v>
      </c>
      <c r="U820">
        <v>4</v>
      </c>
      <c r="V820" s="1">
        <v>45470</v>
      </c>
      <c r="W820" s="1">
        <v>45474</v>
      </c>
      <c r="X820" s="1">
        <v>45500</v>
      </c>
      <c r="Y820" t="s">
        <v>81</v>
      </c>
      <c r="Z820" t="s">
        <v>150</v>
      </c>
      <c r="AA820" t="s">
        <v>42</v>
      </c>
      <c r="AB820" t="s">
        <v>43</v>
      </c>
      <c r="AC820" t="s">
        <v>77</v>
      </c>
      <c r="AD820" t="s">
        <v>45</v>
      </c>
    </row>
    <row r="821" spans="1:30" x14ac:dyDescent="0.3">
      <c r="A821" t="s">
        <v>1715</v>
      </c>
      <c r="B821" t="s">
        <v>1716</v>
      </c>
      <c r="C821" t="s">
        <v>87</v>
      </c>
      <c r="D821" t="s">
        <v>48</v>
      </c>
      <c r="E821" t="s">
        <v>49</v>
      </c>
      <c r="F821">
        <v>1600</v>
      </c>
      <c r="G821">
        <v>28.4</v>
      </c>
      <c r="H821">
        <v>0.1</v>
      </c>
      <c r="I821">
        <v>40896</v>
      </c>
      <c r="J821">
        <v>28561.93</v>
      </c>
      <c r="K821">
        <v>13510.14</v>
      </c>
      <c r="L821">
        <v>2884.06</v>
      </c>
      <c r="M821">
        <v>4446.55</v>
      </c>
      <c r="N821">
        <v>-8506.68</v>
      </c>
      <c r="O821">
        <v>-20.8</v>
      </c>
      <c r="P821" t="s">
        <v>35</v>
      </c>
      <c r="Q821" t="s">
        <v>132</v>
      </c>
      <c r="R821" t="s">
        <v>51</v>
      </c>
      <c r="S821" t="s">
        <v>38</v>
      </c>
      <c r="T821" t="s">
        <v>53</v>
      </c>
      <c r="U821">
        <v>10</v>
      </c>
      <c r="V821" s="1">
        <v>45412</v>
      </c>
      <c r="W821" s="1">
        <v>45415</v>
      </c>
      <c r="X821" s="1">
        <v>45440</v>
      </c>
      <c r="Y821" t="s">
        <v>81</v>
      </c>
      <c r="Z821" t="s">
        <v>165</v>
      </c>
      <c r="AA821" t="s">
        <v>42</v>
      </c>
      <c r="AB821" t="s">
        <v>66</v>
      </c>
      <c r="AC821" t="s">
        <v>44</v>
      </c>
      <c r="AD821" t="s">
        <v>67</v>
      </c>
    </row>
    <row r="822" spans="1:30" x14ac:dyDescent="0.3">
      <c r="A822" t="s">
        <v>1717</v>
      </c>
      <c r="B822" t="s">
        <v>1718</v>
      </c>
      <c r="C822" t="s">
        <v>80</v>
      </c>
      <c r="D822" t="s">
        <v>33</v>
      </c>
      <c r="E822" t="s">
        <v>34</v>
      </c>
      <c r="F822">
        <v>1654</v>
      </c>
      <c r="G822">
        <v>284.29000000000002</v>
      </c>
      <c r="H822">
        <v>0.15</v>
      </c>
      <c r="I822">
        <v>399683.31</v>
      </c>
      <c r="J822">
        <v>221190.83</v>
      </c>
      <c r="K822">
        <v>9640.1200000000008</v>
      </c>
      <c r="L822">
        <v>2778.04</v>
      </c>
      <c r="M822">
        <v>16652.09</v>
      </c>
      <c r="N822">
        <v>149422.23000000001</v>
      </c>
      <c r="O822">
        <v>37.39</v>
      </c>
      <c r="P822" t="s">
        <v>35</v>
      </c>
      <c r="Q822" t="s">
        <v>111</v>
      </c>
      <c r="R822" t="s">
        <v>51</v>
      </c>
      <c r="S822" t="s">
        <v>38</v>
      </c>
      <c r="T822" t="s">
        <v>53</v>
      </c>
      <c r="U822">
        <v>10</v>
      </c>
      <c r="V822" s="1">
        <v>45867</v>
      </c>
      <c r="W822" s="1">
        <v>45875</v>
      </c>
      <c r="X822" s="1">
        <v>45893</v>
      </c>
      <c r="Y822" t="s">
        <v>103</v>
      </c>
      <c r="Z822" t="s">
        <v>119</v>
      </c>
      <c r="AA822" t="s">
        <v>65</v>
      </c>
      <c r="AB822" t="s">
        <v>66</v>
      </c>
      <c r="AC822" t="s">
        <v>98</v>
      </c>
      <c r="AD822" t="s">
        <v>58</v>
      </c>
    </row>
    <row r="823" spans="1:30" x14ac:dyDescent="0.3">
      <c r="A823" t="s">
        <v>1719</v>
      </c>
      <c r="B823" t="s">
        <v>1720</v>
      </c>
      <c r="C823" t="s">
        <v>32</v>
      </c>
      <c r="D823" t="s">
        <v>130</v>
      </c>
      <c r="E823" t="s">
        <v>131</v>
      </c>
      <c r="F823">
        <v>866</v>
      </c>
      <c r="G823">
        <v>279.89999999999998</v>
      </c>
      <c r="H823">
        <v>0.05</v>
      </c>
      <c r="I823">
        <v>230273.73</v>
      </c>
      <c r="J823">
        <v>144216.60999999999</v>
      </c>
      <c r="K823">
        <v>11710.6</v>
      </c>
      <c r="L823">
        <v>2564.31</v>
      </c>
      <c r="M823">
        <v>10866.65</v>
      </c>
      <c r="N823">
        <v>60915.56</v>
      </c>
      <c r="O823">
        <v>26.45</v>
      </c>
      <c r="P823" t="s">
        <v>35</v>
      </c>
      <c r="Q823" t="s">
        <v>122</v>
      </c>
      <c r="R823" t="s">
        <v>74</v>
      </c>
      <c r="S823" t="s">
        <v>38</v>
      </c>
      <c r="T823" t="s">
        <v>112</v>
      </c>
      <c r="U823">
        <v>0</v>
      </c>
      <c r="V823" s="1">
        <v>45333</v>
      </c>
      <c r="W823" s="1">
        <v>45334</v>
      </c>
      <c r="X823" s="1">
        <v>45354</v>
      </c>
      <c r="Y823" t="s">
        <v>40</v>
      </c>
      <c r="Z823" t="s">
        <v>147</v>
      </c>
      <c r="AA823" t="s">
        <v>83</v>
      </c>
      <c r="AB823" t="s">
        <v>66</v>
      </c>
      <c r="AC823" t="s">
        <v>123</v>
      </c>
      <c r="AD823" t="s">
        <v>58</v>
      </c>
    </row>
    <row r="824" spans="1:30" x14ac:dyDescent="0.3">
      <c r="A824" t="s">
        <v>1721</v>
      </c>
      <c r="B824" t="s">
        <v>1722</v>
      </c>
      <c r="C824" t="s">
        <v>87</v>
      </c>
      <c r="D824" t="s">
        <v>33</v>
      </c>
      <c r="E824" t="s">
        <v>34</v>
      </c>
      <c r="F824">
        <v>1757</v>
      </c>
      <c r="G824">
        <v>490.23</v>
      </c>
      <c r="H824">
        <v>0.15</v>
      </c>
      <c r="I824">
        <v>732133.99</v>
      </c>
      <c r="J824">
        <v>440136.84</v>
      </c>
      <c r="K824">
        <v>1588.32</v>
      </c>
      <c r="L824">
        <v>2038.11</v>
      </c>
      <c r="M824">
        <v>74261.36</v>
      </c>
      <c r="N824">
        <v>214109.36</v>
      </c>
      <c r="O824">
        <v>29.24</v>
      </c>
      <c r="P824" t="s">
        <v>35</v>
      </c>
      <c r="Q824" t="s">
        <v>122</v>
      </c>
      <c r="R824" t="s">
        <v>74</v>
      </c>
      <c r="S824" t="s">
        <v>91</v>
      </c>
      <c r="T824" t="s">
        <v>39</v>
      </c>
      <c r="U824">
        <v>0</v>
      </c>
      <c r="V824" s="1">
        <v>45634</v>
      </c>
      <c r="W824" s="1">
        <v>45635</v>
      </c>
      <c r="X824" s="1">
        <v>45642</v>
      </c>
      <c r="Y824" t="s">
        <v>54</v>
      </c>
      <c r="Z824" t="s">
        <v>55</v>
      </c>
      <c r="AA824" t="s">
        <v>56</v>
      </c>
      <c r="AB824" t="s">
        <v>43</v>
      </c>
      <c r="AC824" t="s">
        <v>93</v>
      </c>
      <c r="AD824" t="s">
        <v>58</v>
      </c>
    </row>
    <row r="825" spans="1:30" x14ac:dyDescent="0.3">
      <c r="A825" t="s">
        <v>1723</v>
      </c>
      <c r="B825" t="s">
        <v>1724</v>
      </c>
      <c r="C825" t="s">
        <v>80</v>
      </c>
      <c r="D825" t="s">
        <v>71</v>
      </c>
      <c r="E825" t="s">
        <v>72</v>
      </c>
      <c r="F825">
        <v>161</v>
      </c>
      <c r="G825">
        <v>237.51</v>
      </c>
      <c r="H825">
        <v>0.05</v>
      </c>
      <c r="I825">
        <v>36327.15</v>
      </c>
      <c r="J825">
        <v>25751.21</v>
      </c>
      <c r="K825">
        <v>8066.21</v>
      </c>
      <c r="L825">
        <v>2628.34</v>
      </c>
      <c r="M825">
        <v>4175.53</v>
      </c>
      <c r="N825">
        <v>-4294.1400000000003</v>
      </c>
      <c r="O825">
        <v>-11.82</v>
      </c>
      <c r="P825" t="s">
        <v>35</v>
      </c>
      <c r="Q825" t="s">
        <v>73</v>
      </c>
      <c r="R825" t="s">
        <v>51</v>
      </c>
      <c r="S825" t="s">
        <v>52</v>
      </c>
      <c r="T825" t="s">
        <v>112</v>
      </c>
      <c r="U825">
        <v>0</v>
      </c>
      <c r="V825" s="1">
        <v>45949</v>
      </c>
      <c r="W825" s="1">
        <v>45956</v>
      </c>
      <c r="X825" s="1">
        <v>45962</v>
      </c>
      <c r="Y825" t="s">
        <v>54</v>
      </c>
      <c r="Z825" t="s">
        <v>75</v>
      </c>
      <c r="AA825" t="s">
        <v>83</v>
      </c>
      <c r="AB825" t="s">
        <v>66</v>
      </c>
      <c r="AC825" t="s">
        <v>93</v>
      </c>
      <c r="AD825" t="s">
        <v>67</v>
      </c>
    </row>
    <row r="826" spans="1:30" x14ac:dyDescent="0.3">
      <c r="A826" t="s">
        <v>1725</v>
      </c>
      <c r="B826" t="s">
        <v>1726</v>
      </c>
      <c r="C826" t="s">
        <v>87</v>
      </c>
      <c r="D826" t="s">
        <v>159</v>
      </c>
      <c r="E826" t="s">
        <v>160</v>
      </c>
      <c r="F826">
        <v>382</v>
      </c>
      <c r="G826">
        <v>47.93</v>
      </c>
      <c r="H826">
        <v>0.15</v>
      </c>
      <c r="I826">
        <v>15562.87</v>
      </c>
      <c r="J826">
        <v>11137.27</v>
      </c>
      <c r="K826">
        <v>11027.31</v>
      </c>
      <c r="L826">
        <v>2312.6</v>
      </c>
      <c r="M826">
        <v>951.9</v>
      </c>
      <c r="N826">
        <v>-9866.2099999999991</v>
      </c>
      <c r="O826">
        <v>-63.4</v>
      </c>
      <c r="P826" t="s">
        <v>35</v>
      </c>
      <c r="Q826" t="s">
        <v>50</v>
      </c>
      <c r="R826" t="s">
        <v>74</v>
      </c>
      <c r="S826" t="s">
        <v>118</v>
      </c>
      <c r="T826" t="s">
        <v>112</v>
      </c>
      <c r="U826">
        <v>0</v>
      </c>
      <c r="V826" s="1">
        <v>45425</v>
      </c>
      <c r="W826" s="1">
        <v>45435</v>
      </c>
      <c r="X826" s="1">
        <v>45451</v>
      </c>
      <c r="Y826" t="s">
        <v>81</v>
      </c>
      <c r="Z826" t="s">
        <v>82</v>
      </c>
      <c r="AA826" t="s">
        <v>83</v>
      </c>
      <c r="AB826" t="s">
        <v>76</v>
      </c>
      <c r="AC826" t="s">
        <v>77</v>
      </c>
      <c r="AD826" t="s">
        <v>45</v>
      </c>
    </row>
    <row r="827" spans="1:30" x14ac:dyDescent="0.3">
      <c r="A827" t="s">
        <v>1727</v>
      </c>
      <c r="B827" t="s">
        <v>1728</v>
      </c>
      <c r="C827" t="s">
        <v>32</v>
      </c>
      <c r="D827" t="s">
        <v>140</v>
      </c>
      <c r="E827" t="s">
        <v>49</v>
      </c>
      <c r="F827">
        <v>186</v>
      </c>
      <c r="G827">
        <v>389.17</v>
      </c>
      <c r="H827">
        <v>0.1</v>
      </c>
      <c r="I827">
        <v>65147.06</v>
      </c>
      <c r="J827">
        <v>29760.51</v>
      </c>
      <c r="K827">
        <v>14080.33</v>
      </c>
      <c r="L827">
        <v>2056.4299999999998</v>
      </c>
      <c r="M827">
        <v>3015</v>
      </c>
      <c r="N827">
        <v>16234.79</v>
      </c>
      <c r="O827">
        <v>24.92</v>
      </c>
      <c r="P827" t="s">
        <v>35</v>
      </c>
      <c r="Q827" t="s">
        <v>132</v>
      </c>
      <c r="R827" t="s">
        <v>51</v>
      </c>
      <c r="S827" t="s">
        <v>91</v>
      </c>
      <c r="T827" t="s">
        <v>63</v>
      </c>
      <c r="U827">
        <v>2</v>
      </c>
      <c r="V827" s="1">
        <v>45491</v>
      </c>
      <c r="W827" s="1">
        <v>45495</v>
      </c>
      <c r="X827" s="1">
        <v>45516</v>
      </c>
      <c r="Y827" t="s">
        <v>103</v>
      </c>
      <c r="Z827" t="s">
        <v>119</v>
      </c>
      <c r="AA827" t="s">
        <v>42</v>
      </c>
      <c r="AB827" t="s">
        <v>66</v>
      </c>
      <c r="AC827" t="s">
        <v>84</v>
      </c>
      <c r="AD827" t="s">
        <v>58</v>
      </c>
    </row>
    <row r="828" spans="1:30" x14ac:dyDescent="0.3">
      <c r="A828" t="s">
        <v>1729</v>
      </c>
      <c r="B828" t="s">
        <v>1730</v>
      </c>
      <c r="C828" t="s">
        <v>32</v>
      </c>
      <c r="D828" t="s">
        <v>61</v>
      </c>
      <c r="E828" t="s">
        <v>62</v>
      </c>
      <c r="F828">
        <v>1165</v>
      </c>
      <c r="G828">
        <v>465.04</v>
      </c>
      <c r="H828">
        <v>0.15</v>
      </c>
      <c r="I828">
        <v>460505.86</v>
      </c>
      <c r="J828">
        <v>208697.76</v>
      </c>
      <c r="K828">
        <v>12818.41</v>
      </c>
      <c r="L828">
        <v>2707.43</v>
      </c>
      <c r="M828">
        <v>16774.98</v>
      </c>
      <c r="N828">
        <v>219507.28</v>
      </c>
      <c r="O828">
        <v>47.67</v>
      </c>
      <c r="P828" t="s">
        <v>35</v>
      </c>
      <c r="Q828" t="s">
        <v>36</v>
      </c>
      <c r="R828" t="s">
        <v>51</v>
      </c>
      <c r="S828" t="s">
        <v>97</v>
      </c>
      <c r="T828" t="s">
        <v>53</v>
      </c>
      <c r="U828">
        <v>0</v>
      </c>
      <c r="V828" s="1">
        <v>45396</v>
      </c>
      <c r="W828" s="1">
        <v>45398</v>
      </c>
      <c r="X828" s="1">
        <v>45403</v>
      </c>
      <c r="Y828" t="s">
        <v>81</v>
      </c>
      <c r="Z828" t="s">
        <v>165</v>
      </c>
      <c r="AA828" t="s">
        <v>42</v>
      </c>
      <c r="AB828" t="s">
        <v>66</v>
      </c>
      <c r="AC828" t="s">
        <v>84</v>
      </c>
      <c r="AD828" t="s">
        <v>45</v>
      </c>
    </row>
    <row r="829" spans="1:30" x14ac:dyDescent="0.3">
      <c r="A829" t="s">
        <v>1731</v>
      </c>
      <c r="B829" t="s">
        <v>1732</v>
      </c>
      <c r="C829" t="s">
        <v>87</v>
      </c>
      <c r="D829" t="s">
        <v>140</v>
      </c>
      <c r="E829" t="s">
        <v>49</v>
      </c>
      <c r="F829">
        <v>756</v>
      </c>
      <c r="G829">
        <v>200.47</v>
      </c>
      <c r="H829">
        <v>0.05</v>
      </c>
      <c r="I829">
        <v>143977.54999999999</v>
      </c>
      <c r="J829">
        <v>74216.990000000005</v>
      </c>
      <c r="K829">
        <v>1577.87</v>
      </c>
      <c r="L829">
        <v>2036.84</v>
      </c>
      <c r="M829">
        <v>7151.77</v>
      </c>
      <c r="N829">
        <v>58994.080000000002</v>
      </c>
      <c r="O829">
        <v>40.97</v>
      </c>
      <c r="P829" t="s">
        <v>35</v>
      </c>
      <c r="Q829" t="s">
        <v>203</v>
      </c>
      <c r="R829" t="s">
        <v>37</v>
      </c>
      <c r="S829" t="s">
        <v>97</v>
      </c>
      <c r="T829" t="s">
        <v>112</v>
      </c>
      <c r="U829">
        <v>0</v>
      </c>
      <c r="V829" s="1">
        <v>45562</v>
      </c>
      <c r="W829" s="1">
        <v>45572</v>
      </c>
      <c r="X829" s="1">
        <v>45600</v>
      </c>
      <c r="Y829" t="s">
        <v>103</v>
      </c>
      <c r="Z829" t="s">
        <v>104</v>
      </c>
      <c r="AA829" t="s">
        <v>56</v>
      </c>
      <c r="AB829" t="s">
        <v>43</v>
      </c>
      <c r="AC829" t="s">
        <v>123</v>
      </c>
      <c r="AD829" t="s">
        <v>58</v>
      </c>
    </row>
    <row r="830" spans="1:30" x14ac:dyDescent="0.3">
      <c r="A830" t="s">
        <v>1733</v>
      </c>
      <c r="B830" t="s">
        <v>1734</v>
      </c>
      <c r="C830" t="s">
        <v>70</v>
      </c>
      <c r="D830" t="s">
        <v>159</v>
      </c>
      <c r="E830" t="s">
        <v>160</v>
      </c>
      <c r="F830">
        <v>614</v>
      </c>
      <c r="G830">
        <v>156.69</v>
      </c>
      <c r="H830">
        <v>0</v>
      </c>
      <c r="I830">
        <v>96207.66</v>
      </c>
      <c r="J830">
        <v>50119.6</v>
      </c>
      <c r="K830">
        <v>3470.91</v>
      </c>
      <c r="L830">
        <v>825.37</v>
      </c>
      <c r="M830">
        <v>2901.77</v>
      </c>
      <c r="N830">
        <v>38890.01</v>
      </c>
      <c r="O830">
        <v>40.42</v>
      </c>
      <c r="P830" t="s">
        <v>35</v>
      </c>
      <c r="Q830" t="s">
        <v>111</v>
      </c>
      <c r="R830" t="s">
        <v>37</v>
      </c>
      <c r="S830" t="s">
        <v>97</v>
      </c>
      <c r="T830" t="s">
        <v>39</v>
      </c>
      <c r="U830">
        <v>0</v>
      </c>
      <c r="V830" s="1">
        <v>45773</v>
      </c>
      <c r="W830" s="1">
        <v>45782</v>
      </c>
      <c r="X830" s="1">
        <v>45791</v>
      </c>
      <c r="Y830" t="s">
        <v>81</v>
      </c>
      <c r="Z830" t="s">
        <v>165</v>
      </c>
      <c r="AA830" t="s">
        <v>65</v>
      </c>
      <c r="AB830" t="s">
        <v>76</v>
      </c>
      <c r="AC830" t="s">
        <v>44</v>
      </c>
      <c r="AD830" t="s">
        <v>58</v>
      </c>
    </row>
    <row r="831" spans="1:30" x14ac:dyDescent="0.3">
      <c r="A831" t="s">
        <v>1735</v>
      </c>
      <c r="B831" t="s">
        <v>1736</v>
      </c>
      <c r="C831" t="s">
        <v>87</v>
      </c>
      <c r="D831" t="s">
        <v>61</v>
      </c>
      <c r="E831" t="s">
        <v>62</v>
      </c>
      <c r="F831">
        <v>1881</v>
      </c>
      <c r="G831">
        <v>413.9</v>
      </c>
      <c r="H831">
        <v>0.05</v>
      </c>
      <c r="I831">
        <v>739618.6</v>
      </c>
      <c r="J831">
        <v>355535.69</v>
      </c>
      <c r="K831">
        <v>3304.09</v>
      </c>
      <c r="L831">
        <v>1606.33</v>
      </c>
      <c r="M831">
        <v>86807.44</v>
      </c>
      <c r="N831">
        <v>292365.05</v>
      </c>
      <c r="O831">
        <v>39.53</v>
      </c>
      <c r="P831" t="s">
        <v>35</v>
      </c>
      <c r="Q831" t="s">
        <v>90</v>
      </c>
      <c r="R831" t="s">
        <v>37</v>
      </c>
      <c r="S831" t="s">
        <v>118</v>
      </c>
      <c r="T831" t="s">
        <v>63</v>
      </c>
      <c r="U831">
        <v>7</v>
      </c>
      <c r="V831" s="1">
        <v>45467</v>
      </c>
      <c r="W831" s="1">
        <v>45477</v>
      </c>
      <c r="X831" s="1">
        <v>45512</v>
      </c>
      <c r="Y831" t="s">
        <v>81</v>
      </c>
      <c r="Z831" t="s">
        <v>150</v>
      </c>
      <c r="AA831" t="s">
        <v>42</v>
      </c>
      <c r="AB831" t="s">
        <v>76</v>
      </c>
      <c r="AC831" t="s">
        <v>98</v>
      </c>
      <c r="AD831" t="s">
        <v>45</v>
      </c>
    </row>
    <row r="832" spans="1:30" x14ac:dyDescent="0.3">
      <c r="A832" t="s">
        <v>1737</v>
      </c>
      <c r="B832" t="s">
        <v>1738</v>
      </c>
      <c r="C832" t="s">
        <v>70</v>
      </c>
      <c r="D832" t="s">
        <v>107</v>
      </c>
      <c r="E832" t="s">
        <v>108</v>
      </c>
      <c r="F832">
        <v>1163</v>
      </c>
      <c r="G832">
        <v>347.14</v>
      </c>
      <c r="H832">
        <v>0.1</v>
      </c>
      <c r="I832">
        <v>363351.44</v>
      </c>
      <c r="J832">
        <v>208028.71</v>
      </c>
      <c r="K832">
        <v>5407.83</v>
      </c>
      <c r="L832">
        <v>1760.03</v>
      </c>
      <c r="M832">
        <v>23604.880000000001</v>
      </c>
      <c r="N832">
        <v>124549.99</v>
      </c>
      <c r="O832">
        <v>34.28</v>
      </c>
      <c r="P832" t="s">
        <v>35</v>
      </c>
      <c r="Q832" t="s">
        <v>90</v>
      </c>
      <c r="R832" t="s">
        <v>74</v>
      </c>
      <c r="S832" t="s">
        <v>52</v>
      </c>
      <c r="T832" t="s">
        <v>112</v>
      </c>
      <c r="U832">
        <v>10</v>
      </c>
      <c r="V832" s="1">
        <v>45315</v>
      </c>
      <c r="W832" s="1">
        <v>45323</v>
      </c>
      <c r="X832" s="1">
        <v>45350</v>
      </c>
      <c r="Y832" t="s">
        <v>40</v>
      </c>
      <c r="Z832" t="s">
        <v>64</v>
      </c>
      <c r="AA832" t="s">
        <v>83</v>
      </c>
      <c r="AB832" t="s">
        <v>76</v>
      </c>
      <c r="AC832" t="s">
        <v>84</v>
      </c>
      <c r="AD832" t="s">
        <v>45</v>
      </c>
    </row>
    <row r="833" spans="1:30" x14ac:dyDescent="0.3">
      <c r="A833" t="s">
        <v>1739</v>
      </c>
      <c r="B833" t="s">
        <v>1740</v>
      </c>
      <c r="C833" t="s">
        <v>135</v>
      </c>
      <c r="D833" t="s">
        <v>107</v>
      </c>
      <c r="E833" t="s">
        <v>108</v>
      </c>
      <c r="F833">
        <v>1811</v>
      </c>
      <c r="G833">
        <v>400.35</v>
      </c>
      <c r="H833">
        <v>0.1</v>
      </c>
      <c r="I833">
        <v>652530.47</v>
      </c>
      <c r="J833">
        <v>443303.63</v>
      </c>
      <c r="K833">
        <v>5953.69</v>
      </c>
      <c r="L833">
        <v>516.53</v>
      </c>
      <c r="M833">
        <v>56046.53</v>
      </c>
      <c r="N833">
        <v>146710.09</v>
      </c>
      <c r="O833">
        <v>22.48</v>
      </c>
      <c r="P833" t="s">
        <v>35</v>
      </c>
      <c r="Q833" t="s">
        <v>132</v>
      </c>
      <c r="R833" t="s">
        <v>37</v>
      </c>
      <c r="S833" t="s">
        <v>118</v>
      </c>
      <c r="T833" t="s">
        <v>53</v>
      </c>
      <c r="U833">
        <v>2</v>
      </c>
      <c r="V833" s="1">
        <v>45467</v>
      </c>
      <c r="W833" s="1">
        <v>45470</v>
      </c>
      <c r="X833" s="1">
        <v>45497</v>
      </c>
      <c r="Y833" t="s">
        <v>81</v>
      </c>
      <c r="Z833" t="s">
        <v>150</v>
      </c>
      <c r="AA833" t="s">
        <v>65</v>
      </c>
      <c r="AB833" t="s">
        <v>66</v>
      </c>
      <c r="AC833" t="s">
        <v>93</v>
      </c>
      <c r="AD833" t="s">
        <v>67</v>
      </c>
    </row>
    <row r="834" spans="1:30" x14ac:dyDescent="0.3">
      <c r="A834" t="s">
        <v>1741</v>
      </c>
      <c r="B834" t="s">
        <v>1742</v>
      </c>
      <c r="C834" t="s">
        <v>70</v>
      </c>
      <c r="D834" t="s">
        <v>33</v>
      </c>
      <c r="E834" t="s">
        <v>34</v>
      </c>
      <c r="F834">
        <v>1456</v>
      </c>
      <c r="G834">
        <v>147.16</v>
      </c>
      <c r="H834">
        <v>0.05</v>
      </c>
      <c r="I834">
        <v>203551.71</v>
      </c>
      <c r="J834">
        <v>136328.13</v>
      </c>
      <c r="K834">
        <v>8081.14</v>
      </c>
      <c r="L834">
        <v>2333.2600000000002</v>
      </c>
      <c r="M834">
        <v>7617.2</v>
      </c>
      <c r="N834">
        <v>49191.98</v>
      </c>
      <c r="O834">
        <v>24.17</v>
      </c>
      <c r="P834" t="s">
        <v>35</v>
      </c>
      <c r="Q834" t="s">
        <v>96</v>
      </c>
      <c r="R834" t="s">
        <v>37</v>
      </c>
      <c r="S834" t="s">
        <v>38</v>
      </c>
      <c r="T834" t="s">
        <v>53</v>
      </c>
      <c r="U834">
        <v>7</v>
      </c>
      <c r="V834" s="1">
        <v>45876</v>
      </c>
      <c r="W834" s="1">
        <v>45879</v>
      </c>
      <c r="X834" s="1">
        <v>45909</v>
      </c>
      <c r="Y834" t="s">
        <v>103</v>
      </c>
      <c r="Z834" t="s">
        <v>177</v>
      </c>
      <c r="AA834" t="s">
        <v>42</v>
      </c>
      <c r="AB834" t="s">
        <v>66</v>
      </c>
      <c r="AC834" t="s">
        <v>93</v>
      </c>
      <c r="AD834" t="s">
        <v>45</v>
      </c>
    </row>
    <row r="835" spans="1:30" x14ac:dyDescent="0.3">
      <c r="A835" t="s">
        <v>1743</v>
      </c>
      <c r="B835" t="s">
        <v>1744</v>
      </c>
      <c r="C835" t="s">
        <v>70</v>
      </c>
      <c r="D835" t="s">
        <v>48</v>
      </c>
      <c r="E835" t="s">
        <v>49</v>
      </c>
      <c r="F835">
        <v>641</v>
      </c>
      <c r="G835">
        <v>396.01</v>
      </c>
      <c r="H835">
        <v>0</v>
      </c>
      <c r="I835">
        <v>253842.41</v>
      </c>
      <c r="J835">
        <v>186809.25</v>
      </c>
      <c r="K835">
        <v>2339.67</v>
      </c>
      <c r="L835">
        <v>2763.9</v>
      </c>
      <c r="M835">
        <v>26675.599999999999</v>
      </c>
      <c r="N835">
        <v>35253.99</v>
      </c>
      <c r="O835">
        <v>13.89</v>
      </c>
      <c r="P835" t="s">
        <v>35</v>
      </c>
      <c r="Q835" t="s">
        <v>96</v>
      </c>
      <c r="R835" t="s">
        <v>74</v>
      </c>
      <c r="S835" t="s">
        <v>91</v>
      </c>
      <c r="T835" t="s">
        <v>53</v>
      </c>
      <c r="U835">
        <v>2</v>
      </c>
      <c r="V835" s="1">
        <v>45326</v>
      </c>
      <c r="W835" s="1">
        <v>45336</v>
      </c>
      <c r="X835" s="1">
        <v>45364</v>
      </c>
      <c r="Y835" t="s">
        <v>40</v>
      </c>
      <c r="Z835" t="s">
        <v>147</v>
      </c>
      <c r="AA835" t="s">
        <v>42</v>
      </c>
      <c r="AB835" t="s">
        <v>66</v>
      </c>
      <c r="AC835" t="s">
        <v>93</v>
      </c>
      <c r="AD835" t="s">
        <v>67</v>
      </c>
    </row>
    <row r="836" spans="1:30" x14ac:dyDescent="0.3">
      <c r="A836" t="s">
        <v>1745</v>
      </c>
      <c r="B836" t="s">
        <v>1746</v>
      </c>
      <c r="C836" t="s">
        <v>80</v>
      </c>
      <c r="D836" t="s">
        <v>140</v>
      </c>
      <c r="E836" t="s">
        <v>49</v>
      </c>
      <c r="F836">
        <v>1098</v>
      </c>
      <c r="G836">
        <v>285.7</v>
      </c>
      <c r="H836">
        <v>0</v>
      </c>
      <c r="I836">
        <v>313698.59999999998</v>
      </c>
      <c r="J836">
        <v>202078.75</v>
      </c>
      <c r="K836">
        <v>4611.71</v>
      </c>
      <c r="L836">
        <v>1410.4</v>
      </c>
      <c r="M836">
        <v>23392.27</v>
      </c>
      <c r="N836">
        <v>82205.47</v>
      </c>
      <c r="O836">
        <v>26.21</v>
      </c>
      <c r="P836" t="s">
        <v>35</v>
      </c>
      <c r="Q836" t="s">
        <v>36</v>
      </c>
      <c r="R836" t="s">
        <v>74</v>
      </c>
      <c r="S836" t="s">
        <v>118</v>
      </c>
      <c r="T836" t="s">
        <v>112</v>
      </c>
      <c r="U836">
        <v>15</v>
      </c>
      <c r="V836" s="1">
        <v>45760</v>
      </c>
      <c r="W836" s="1">
        <v>45761</v>
      </c>
      <c r="X836" s="1">
        <v>45783</v>
      </c>
      <c r="Y836" t="s">
        <v>81</v>
      </c>
      <c r="Z836" t="s">
        <v>165</v>
      </c>
      <c r="AA836" t="s">
        <v>83</v>
      </c>
      <c r="AB836" t="s">
        <v>66</v>
      </c>
      <c r="AC836" t="s">
        <v>77</v>
      </c>
      <c r="AD836" t="s">
        <v>45</v>
      </c>
    </row>
    <row r="837" spans="1:30" x14ac:dyDescent="0.3">
      <c r="A837" t="s">
        <v>1747</v>
      </c>
      <c r="B837" t="s">
        <v>1748</v>
      </c>
      <c r="C837" t="s">
        <v>70</v>
      </c>
      <c r="D837" t="s">
        <v>107</v>
      </c>
      <c r="E837" t="s">
        <v>108</v>
      </c>
      <c r="F837">
        <v>103</v>
      </c>
      <c r="G837">
        <v>468.27</v>
      </c>
      <c r="H837">
        <v>0.15</v>
      </c>
      <c r="I837">
        <v>40997.040000000001</v>
      </c>
      <c r="J837">
        <v>21829.69</v>
      </c>
      <c r="K837">
        <v>11813.59</v>
      </c>
      <c r="L837">
        <v>2894.22</v>
      </c>
      <c r="M837">
        <v>1080.19</v>
      </c>
      <c r="N837">
        <v>3379.35</v>
      </c>
      <c r="O837">
        <v>8.24</v>
      </c>
      <c r="P837" t="s">
        <v>35</v>
      </c>
      <c r="Q837" t="s">
        <v>117</v>
      </c>
      <c r="R837" t="s">
        <v>74</v>
      </c>
      <c r="S837" t="s">
        <v>97</v>
      </c>
      <c r="T837" t="s">
        <v>112</v>
      </c>
      <c r="U837">
        <v>15</v>
      </c>
      <c r="V837" s="1">
        <v>45934</v>
      </c>
      <c r="W837" s="1">
        <v>45942</v>
      </c>
      <c r="X837" s="1">
        <v>45981</v>
      </c>
      <c r="Y837" t="s">
        <v>54</v>
      </c>
      <c r="Z837" t="s">
        <v>75</v>
      </c>
      <c r="AA837" t="s">
        <v>83</v>
      </c>
      <c r="AB837" t="s">
        <v>43</v>
      </c>
      <c r="AC837" t="s">
        <v>98</v>
      </c>
      <c r="AD837" t="s">
        <v>58</v>
      </c>
    </row>
    <row r="838" spans="1:30" x14ac:dyDescent="0.3">
      <c r="A838" t="s">
        <v>1749</v>
      </c>
      <c r="B838" t="s">
        <v>1750</v>
      </c>
      <c r="C838" t="s">
        <v>80</v>
      </c>
      <c r="D838" t="s">
        <v>107</v>
      </c>
      <c r="E838" t="s">
        <v>108</v>
      </c>
      <c r="F838">
        <v>705</v>
      </c>
      <c r="G838">
        <v>267.74</v>
      </c>
      <c r="H838">
        <v>0.05</v>
      </c>
      <c r="I838">
        <v>179318.86</v>
      </c>
      <c r="J838">
        <v>107263.55</v>
      </c>
      <c r="K838">
        <v>11371.58</v>
      </c>
      <c r="L838">
        <v>2392.5300000000002</v>
      </c>
      <c r="M838">
        <v>13128.66</v>
      </c>
      <c r="N838">
        <v>45162.54</v>
      </c>
      <c r="O838">
        <v>25.19</v>
      </c>
      <c r="P838" t="s">
        <v>35</v>
      </c>
      <c r="Q838" t="s">
        <v>203</v>
      </c>
      <c r="R838" t="s">
        <v>37</v>
      </c>
      <c r="S838" t="s">
        <v>91</v>
      </c>
      <c r="T838" t="s">
        <v>39</v>
      </c>
      <c r="U838">
        <v>0</v>
      </c>
      <c r="V838" s="1">
        <v>45989</v>
      </c>
      <c r="W838" s="1">
        <v>45998</v>
      </c>
      <c r="X838" s="1">
        <v>46015</v>
      </c>
      <c r="Y838" t="s">
        <v>54</v>
      </c>
      <c r="Z838" t="s">
        <v>92</v>
      </c>
      <c r="AA838" t="s">
        <v>56</v>
      </c>
      <c r="AB838" t="s">
        <v>66</v>
      </c>
      <c r="AC838" t="s">
        <v>84</v>
      </c>
      <c r="AD838" t="s">
        <v>45</v>
      </c>
    </row>
    <row r="839" spans="1:30" x14ac:dyDescent="0.3">
      <c r="A839" t="s">
        <v>1751</v>
      </c>
      <c r="B839" t="s">
        <v>1752</v>
      </c>
      <c r="C839" t="s">
        <v>87</v>
      </c>
      <c r="D839" t="s">
        <v>140</v>
      </c>
      <c r="E839" t="s">
        <v>49</v>
      </c>
      <c r="F839">
        <v>729</v>
      </c>
      <c r="G839">
        <v>349.09</v>
      </c>
      <c r="H839">
        <v>0</v>
      </c>
      <c r="I839">
        <v>254486.61</v>
      </c>
      <c r="J839">
        <v>116857.77</v>
      </c>
      <c r="K839">
        <v>2309.9699999999998</v>
      </c>
      <c r="L839">
        <v>910.83</v>
      </c>
      <c r="M839">
        <v>18877.060000000001</v>
      </c>
      <c r="N839">
        <v>115530.98</v>
      </c>
      <c r="O839">
        <v>45.4</v>
      </c>
      <c r="P839" t="s">
        <v>35</v>
      </c>
      <c r="Q839" t="s">
        <v>117</v>
      </c>
      <c r="R839" t="s">
        <v>51</v>
      </c>
      <c r="S839" t="s">
        <v>38</v>
      </c>
      <c r="T839" t="s">
        <v>112</v>
      </c>
      <c r="U839">
        <v>4</v>
      </c>
      <c r="V839" s="1">
        <v>45642</v>
      </c>
      <c r="W839" s="1">
        <v>45648</v>
      </c>
      <c r="X839" s="1">
        <v>45665</v>
      </c>
      <c r="Y839" t="s">
        <v>54</v>
      </c>
      <c r="Z839" t="s">
        <v>55</v>
      </c>
      <c r="AA839" t="s">
        <v>42</v>
      </c>
      <c r="AB839" t="s">
        <v>76</v>
      </c>
      <c r="AC839" t="s">
        <v>57</v>
      </c>
      <c r="AD839" t="s">
        <v>45</v>
      </c>
    </row>
    <row r="840" spans="1:30" x14ac:dyDescent="0.3">
      <c r="A840" t="s">
        <v>1753</v>
      </c>
      <c r="B840" t="s">
        <v>1754</v>
      </c>
      <c r="C840" t="s">
        <v>80</v>
      </c>
      <c r="D840" t="s">
        <v>130</v>
      </c>
      <c r="E840" t="s">
        <v>131</v>
      </c>
      <c r="F840">
        <v>430</v>
      </c>
      <c r="G840">
        <v>326.38</v>
      </c>
      <c r="H840">
        <v>0.05</v>
      </c>
      <c r="I840">
        <v>133326.23000000001</v>
      </c>
      <c r="J840">
        <v>87336.37</v>
      </c>
      <c r="K840">
        <v>11220.73</v>
      </c>
      <c r="L840">
        <v>2555.56</v>
      </c>
      <c r="M840">
        <v>13193.1</v>
      </c>
      <c r="N840">
        <v>19020.47</v>
      </c>
      <c r="O840">
        <v>14.27</v>
      </c>
      <c r="P840" t="s">
        <v>35</v>
      </c>
      <c r="Q840" t="s">
        <v>73</v>
      </c>
      <c r="R840" t="s">
        <v>37</v>
      </c>
      <c r="S840" t="s">
        <v>91</v>
      </c>
      <c r="T840" t="s">
        <v>63</v>
      </c>
      <c r="U840">
        <v>0</v>
      </c>
      <c r="V840" s="1">
        <v>45519</v>
      </c>
      <c r="W840" s="1">
        <v>45523</v>
      </c>
      <c r="X840" s="1">
        <v>45538</v>
      </c>
      <c r="Y840" t="s">
        <v>103</v>
      </c>
      <c r="Z840" t="s">
        <v>177</v>
      </c>
      <c r="AA840" t="s">
        <v>56</v>
      </c>
      <c r="AB840" t="s">
        <v>43</v>
      </c>
      <c r="AC840" t="s">
        <v>84</v>
      </c>
      <c r="AD840" t="s">
        <v>58</v>
      </c>
    </row>
    <row r="841" spans="1:30" x14ac:dyDescent="0.3">
      <c r="A841" t="s">
        <v>1755</v>
      </c>
      <c r="B841" t="s">
        <v>1756</v>
      </c>
      <c r="C841" t="s">
        <v>87</v>
      </c>
      <c r="D841" t="s">
        <v>71</v>
      </c>
      <c r="E841" t="s">
        <v>72</v>
      </c>
      <c r="F841">
        <v>846</v>
      </c>
      <c r="G841">
        <v>100.49</v>
      </c>
      <c r="H841">
        <v>0.05</v>
      </c>
      <c r="I841">
        <v>80763.81</v>
      </c>
      <c r="J841">
        <v>46123.839999999997</v>
      </c>
      <c r="K841">
        <v>9042.2999999999993</v>
      </c>
      <c r="L841">
        <v>2618.17</v>
      </c>
      <c r="M841">
        <v>3410.42</v>
      </c>
      <c r="N841">
        <v>19569.080000000002</v>
      </c>
      <c r="O841">
        <v>24.23</v>
      </c>
      <c r="P841" t="s">
        <v>35</v>
      </c>
      <c r="Q841" t="s">
        <v>50</v>
      </c>
      <c r="R841" t="s">
        <v>74</v>
      </c>
      <c r="S841" t="s">
        <v>118</v>
      </c>
      <c r="T841" t="s">
        <v>53</v>
      </c>
      <c r="U841">
        <v>7</v>
      </c>
      <c r="V841" s="1">
        <v>45834</v>
      </c>
      <c r="W841" s="1">
        <v>45844</v>
      </c>
      <c r="X841" s="1">
        <v>45859</v>
      </c>
      <c r="Y841" t="s">
        <v>81</v>
      </c>
      <c r="Z841" t="s">
        <v>150</v>
      </c>
      <c r="AA841" t="s">
        <v>56</v>
      </c>
      <c r="AB841" t="s">
        <v>76</v>
      </c>
      <c r="AC841" t="s">
        <v>44</v>
      </c>
      <c r="AD841" t="s">
        <v>67</v>
      </c>
    </row>
    <row r="842" spans="1:30" x14ac:dyDescent="0.3">
      <c r="A842" t="s">
        <v>1757</v>
      </c>
      <c r="B842" t="s">
        <v>1758</v>
      </c>
      <c r="C842" t="s">
        <v>87</v>
      </c>
      <c r="D842" t="s">
        <v>48</v>
      </c>
      <c r="E842" t="s">
        <v>49</v>
      </c>
      <c r="F842">
        <v>588</v>
      </c>
      <c r="G842">
        <v>479</v>
      </c>
      <c r="H842">
        <v>0.1</v>
      </c>
      <c r="I842">
        <v>253486.8</v>
      </c>
      <c r="J842">
        <v>115257.84</v>
      </c>
      <c r="K842">
        <v>5146.3999999999996</v>
      </c>
      <c r="L842">
        <v>1514.53</v>
      </c>
      <c r="M842">
        <v>22309.45</v>
      </c>
      <c r="N842">
        <v>109258.58</v>
      </c>
      <c r="O842">
        <v>43.1</v>
      </c>
      <c r="P842" t="s">
        <v>35</v>
      </c>
      <c r="Q842" t="s">
        <v>50</v>
      </c>
      <c r="R842" t="s">
        <v>74</v>
      </c>
      <c r="S842" t="s">
        <v>38</v>
      </c>
      <c r="T842" t="s">
        <v>39</v>
      </c>
      <c r="U842">
        <v>0</v>
      </c>
      <c r="V842" s="1">
        <v>45559</v>
      </c>
      <c r="W842" s="1">
        <v>45563</v>
      </c>
      <c r="X842" s="1">
        <v>45574</v>
      </c>
      <c r="Y842" t="s">
        <v>103</v>
      </c>
      <c r="Z842" t="s">
        <v>104</v>
      </c>
      <c r="AA842" t="s">
        <v>65</v>
      </c>
      <c r="AB842" t="s">
        <v>66</v>
      </c>
      <c r="AC842" t="s">
        <v>93</v>
      </c>
      <c r="AD842" t="s">
        <v>67</v>
      </c>
    </row>
    <row r="843" spans="1:30" x14ac:dyDescent="0.3">
      <c r="A843" t="s">
        <v>1759</v>
      </c>
      <c r="B843" t="s">
        <v>1760</v>
      </c>
      <c r="C843" t="s">
        <v>135</v>
      </c>
      <c r="D843" t="s">
        <v>107</v>
      </c>
      <c r="E843" t="s">
        <v>108</v>
      </c>
      <c r="F843">
        <v>146</v>
      </c>
      <c r="G843">
        <v>115.59</v>
      </c>
      <c r="H843">
        <v>0.1</v>
      </c>
      <c r="I843">
        <v>15188.53</v>
      </c>
      <c r="J843">
        <v>9486.65</v>
      </c>
      <c r="K843">
        <v>4402.4399999999996</v>
      </c>
      <c r="L843">
        <v>209.3</v>
      </c>
      <c r="M843">
        <v>1577.42</v>
      </c>
      <c r="N843">
        <v>-487.28</v>
      </c>
      <c r="O843">
        <v>-3.21</v>
      </c>
      <c r="P843" t="s">
        <v>35</v>
      </c>
      <c r="Q843" t="s">
        <v>297</v>
      </c>
      <c r="R843" t="s">
        <v>37</v>
      </c>
      <c r="S843" t="s">
        <v>91</v>
      </c>
      <c r="T843" t="s">
        <v>53</v>
      </c>
      <c r="U843">
        <v>4</v>
      </c>
      <c r="V843" s="1">
        <v>45507</v>
      </c>
      <c r="W843" s="1">
        <v>45514</v>
      </c>
      <c r="X843" s="1">
        <v>45525</v>
      </c>
      <c r="Y843" t="s">
        <v>103</v>
      </c>
      <c r="Z843" t="s">
        <v>177</v>
      </c>
      <c r="AA843" t="s">
        <v>42</v>
      </c>
      <c r="AB843" t="s">
        <v>76</v>
      </c>
      <c r="AC843" t="s">
        <v>77</v>
      </c>
      <c r="AD843" t="s">
        <v>45</v>
      </c>
    </row>
    <row r="844" spans="1:30" x14ac:dyDescent="0.3">
      <c r="A844" t="s">
        <v>1761</v>
      </c>
      <c r="B844" t="s">
        <v>1762</v>
      </c>
      <c r="C844" t="s">
        <v>32</v>
      </c>
      <c r="D844" t="s">
        <v>107</v>
      </c>
      <c r="E844" t="s">
        <v>108</v>
      </c>
      <c r="F844">
        <v>799</v>
      </c>
      <c r="G844">
        <v>317.3</v>
      </c>
      <c r="H844">
        <v>0.05</v>
      </c>
      <c r="I844">
        <v>240846.57</v>
      </c>
      <c r="J844">
        <v>167451.38</v>
      </c>
      <c r="K844">
        <v>7399.91</v>
      </c>
      <c r="L844">
        <v>2553.04</v>
      </c>
      <c r="M844">
        <v>17449.93</v>
      </c>
      <c r="N844">
        <v>45992.31</v>
      </c>
      <c r="O844">
        <v>19.100000000000001</v>
      </c>
      <c r="P844" t="s">
        <v>35</v>
      </c>
      <c r="Q844" t="s">
        <v>96</v>
      </c>
      <c r="R844" t="s">
        <v>51</v>
      </c>
      <c r="S844" t="s">
        <v>97</v>
      </c>
      <c r="T844" t="s">
        <v>39</v>
      </c>
      <c r="U844">
        <v>15</v>
      </c>
      <c r="V844" s="1">
        <v>45535</v>
      </c>
      <c r="W844" s="1">
        <v>45542</v>
      </c>
      <c r="X844" s="1">
        <v>45572</v>
      </c>
      <c r="Y844" t="s">
        <v>103</v>
      </c>
      <c r="Z844" t="s">
        <v>177</v>
      </c>
      <c r="AA844" t="s">
        <v>56</v>
      </c>
      <c r="AB844" t="s">
        <v>76</v>
      </c>
      <c r="AC844" t="s">
        <v>123</v>
      </c>
      <c r="AD844" t="s">
        <v>67</v>
      </c>
    </row>
    <row r="845" spans="1:30" x14ac:dyDescent="0.3">
      <c r="A845" t="s">
        <v>1763</v>
      </c>
      <c r="B845" t="s">
        <v>1764</v>
      </c>
      <c r="C845" t="s">
        <v>80</v>
      </c>
      <c r="D845" t="s">
        <v>107</v>
      </c>
      <c r="E845" t="s">
        <v>108</v>
      </c>
      <c r="F845">
        <v>985</v>
      </c>
      <c r="G845">
        <v>203.81</v>
      </c>
      <c r="H845">
        <v>0</v>
      </c>
      <c r="I845">
        <v>200752.85</v>
      </c>
      <c r="J845">
        <v>132260.73000000001</v>
      </c>
      <c r="K845">
        <v>8093.95</v>
      </c>
      <c r="L845">
        <v>1728.31</v>
      </c>
      <c r="M845">
        <v>16162.05</v>
      </c>
      <c r="N845">
        <v>42507.81</v>
      </c>
      <c r="O845">
        <v>21.17</v>
      </c>
      <c r="P845" t="s">
        <v>35</v>
      </c>
      <c r="Q845" t="s">
        <v>36</v>
      </c>
      <c r="R845" t="s">
        <v>74</v>
      </c>
      <c r="S845" t="s">
        <v>38</v>
      </c>
      <c r="T845" t="s">
        <v>53</v>
      </c>
      <c r="U845">
        <v>0</v>
      </c>
      <c r="V845" s="1">
        <v>45426</v>
      </c>
      <c r="W845" s="1">
        <v>45434</v>
      </c>
      <c r="X845" s="1">
        <v>45447</v>
      </c>
      <c r="Y845" t="s">
        <v>81</v>
      </c>
      <c r="Z845" t="s">
        <v>82</v>
      </c>
      <c r="AA845" t="s">
        <v>83</v>
      </c>
      <c r="AB845" t="s">
        <v>76</v>
      </c>
      <c r="AC845" t="s">
        <v>77</v>
      </c>
      <c r="AD845" t="s">
        <v>67</v>
      </c>
    </row>
    <row r="846" spans="1:30" x14ac:dyDescent="0.3">
      <c r="A846" t="s">
        <v>1765</v>
      </c>
      <c r="B846" t="s">
        <v>1766</v>
      </c>
      <c r="C846" t="s">
        <v>80</v>
      </c>
      <c r="D846" t="s">
        <v>48</v>
      </c>
      <c r="E846" t="s">
        <v>49</v>
      </c>
      <c r="F846">
        <v>1707</v>
      </c>
      <c r="G846">
        <v>458.19</v>
      </c>
      <c r="H846">
        <v>0.15</v>
      </c>
      <c r="I846">
        <v>664810.78</v>
      </c>
      <c r="J846">
        <v>382149.81</v>
      </c>
      <c r="K846">
        <v>14355.42</v>
      </c>
      <c r="L846">
        <v>2605.6999999999998</v>
      </c>
      <c r="M846">
        <v>52092.39</v>
      </c>
      <c r="N846">
        <v>213607.46</v>
      </c>
      <c r="O846">
        <v>32.130000000000003</v>
      </c>
      <c r="P846" t="s">
        <v>35</v>
      </c>
      <c r="Q846" t="s">
        <v>132</v>
      </c>
      <c r="R846" t="s">
        <v>51</v>
      </c>
      <c r="S846" t="s">
        <v>91</v>
      </c>
      <c r="T846" t="s">
        <v>53</v>
      </c>
      <c r="U846">
        <v>15</v>
      </c>
      <c r="V846" s="1">
        <v>45717</v>
      </c>
      <c r="W846" s="1">
        <v>45725</v>
      </c>
      <c r="X846" s="1">
        <v>45753</v>
      </c>
      <c r="Y846" t="s">
        <v>40</v>
      </c>
      <c r="Z846" t="s">
        <v>41</v>
      </c>
      <c r="AA846" t="s">
        <v>56</v>
      </c>
      <c r="AB846" t="s">
        <v>43</v>
      </c>
      <c r="AC846" t="s">
        <v>44</v>
      </c>
      <c r="AD846" t="s">
        <v>67</v>
      </c>
    </row>
    <row r="847" spans="1:30" x14ac:dyDescent="0.3">
      <c r="A847" t="s">
        <v>1767</v>
      </c>
      <c r="B847" t="s">
        <v>1768</v>
      </c>
      <c r="C847" t="s">
        <v>135</v>
      </c>
      <c r="D847" t="s">
        <v>140</v>
      </c>
      <c r="E847" t="s">
        <v>49</v>
      </c>
      <c r="F847">
        <v>914</v>
      </c>
      <c r="G847">
        <v>482.98</v>
      </c>
      <c r="H847">
        <v>0.1</v>
      </c>
      <c r="I847">
        <v>397299.35</v>
      </c>
      <c r="J847">
        <v>272659.53000000003</v>
      </c>
      <c r="K847">
        <v>12702.86</v>
      </c>
      <c r="L847">
        <v>935.29</v>
      </c>
      <c r="M847">
        <v>27891.65</v>
      </c>
      <c r="N847">
        <v>83110.02</v>
      </c>
      <c r="O847">
        <v>20.92</v>
      </c>
      <c r="P847" t="s">
        <v>35</v>
      </c>
      <c r="Q847" t="s">
        <v>122</v>
      </c>
      <c r="R847" t="s">
        <v>37</v>
      </c>
      <c r="S847" t="s">
        <v>52</v>
      </c>
      <c r="T847" t="s">
        <v>39</v>
      </c>
      <c r="U847">
        <v>0</v>
      </c>
      <c r="V847" s="1">
        <v>45603</v>
      </c>
      <c r="W847" s="1">
        <v>45613</v>
      </c>
      <c r="X847" s="1">
        <v>45620</v>
      </c>
      <c r="Y847" t="s">
        <v>54</v>
      </c>
      <c r="Z847" t="s">
        <v>92</v>
      </c>
      <c r="AA847" t="s">
        <v>65</v>
      </c>
      <c r="AB847" t="s">
        <v>76</v>
      </c>
      <c r="AC847" t="s">
        <v>98</v>
      </c>
      <c r="AD847" t="s">
        <v>67</v>
      </c>
    </row>
    <row r="848" spans="1:30" x14ac:dyDescent="0.3">
      <c r="A848" t="s">
        <v>1769</v>
      </c>
      <c r="B848" t="s">
        <v>1770</v>
      </c>
      <c r="C848" t="s">
        <v>32</v>
      </c>
      <c r="D848" t="s">
        <v>71</v>
      </c>
      <c r="E848" t="s">
        <v>72</v>
      </c>
      <c r="F848">
        <v>1359</v>
      </c>
      <c r="G848">
        <v>130.19999999999999</v>
      </c>
      <c r="H848">
        <v>0.05</v>
      </c>
      <c r="I848">
        <v>168094.71</v>
      </c>
      <c r="J848">
        <v>79311.19</v>
      </c>
      <c r="K848">
        <v>3928.11</v>
      </c>
      <c r="L848">
        <v>1963.69</v>
      </c>
      <c r="M848">
        <v>17243.45</v>
      </c>
      <c r="N848">
        <v>65648.27</v>
      </c>
      <c r="O848">
        <v>39.049999999999997</v>
      </c>
      <c r="P848" t="s">
        <v>35</v>
      </c>
      <c r="Q848" t="s">
        <v>203</v>
      </c>
      <c r="R848" t="s">
        <v>51</v>
      </c>
      <c r="S848" t="s">
        <v>118</v>
      </c>
      <c r="T848" t="s">
        <v>39</v>
      </c>
      <c r="U848">
        <v>7</v>
      </c>
      <c r="V848" s="1">
        <v>45410</v>
      </c>
      <c r="W848" s="1">
        <v>45416</v>
      </c>
      <c r="X848" s="1">
        <v>45430</v>
      </c>
      <c r="Y848" t="s">
        <v>81</v>
      </c>
      <c r="Z848" t="s">
        <v>165</v>
      </c>
      <c r="AA848" t="s">
        <v>42</v>
      </c>
      <c r="AB848" t="s">
        <v>43</v>
      </c>
      <c r="AC848" t="s">
        <v>44</v>
      </c>
      <c r="AD848" t="s">
        <v>67</v>
      </c>
    </row>
    <row r="849" spans="1:30" x14ac:dyDescent="0.3">
      <c r="A849" t="s">
        <v>1771</v>
      </c>
      <c r="B849" t="s">
        <v>1772</v>
      </c>
      <c r="C849" t="s">
        <v>80</v>
      </c>
      <c r="D849" t="s">
        <v>48</v>
      </c>
      <c r="E849" t="s">
        <v>49</v>
      </c>
      <c r="F849">
        <v>1561</v>
      </c>
      <c r="G849">
        <v>107.43</v>
      </c>
      <c r="H849">
        <v>0</v>
      </c>
      <c r="I849">
        <v>167698.23000000001</v>
      </c>
      <c r="J849">
        <v>89747.54</v>
      </c>
      <c r="L849">
        <v>1607.45</v>
      </c>
      <c r="M849">
        <v>13699.41</v>
      </c>
      <c r="N849">
        <v>58020.57</v>
      </c>
      <c r="O849">
        <v>34.6</v>
      </c>
      <c r="P849" t="s">
        <v>35</v>
      </c>
      <c r="Q849" t="s">
        <v>117</v>
      </c>
      <c r="R849" t="s">
        <v>51</v>
      </c>
      <c r="S849" t="s">
        <v>118</v>
      </c>
      <c r="T849" t="s">
        <v>53</v>
      </c>
      <c r="U849">
        <v>15</v>
      </c>
      <c r="V849" s="1">
        <v>45687</v>
      </c>
      <c r="W849" s="1">
        <v>45697</v>
      </c>
      <c r="X849" s="1">
        <v>45721</v>
      </c>
      <c r="Y849" t="s">
        <v>40</v>
      </c>
      <c r="Z849" t="s">
        <v>64</v>
      </c>
      <c r="AA849" t="s">
        <v>83</v>
      </c>
      <c r="AB849" t="s">
        <v>76</v>
      </c>
      <c r="AC849" t="s">
        <v>44</v>
      </c>
      <c r="AD849" t="s">
        <v>58</v>
      </c>
    </row>
    <row r="850" spans="1:30" x14ac:dyDescent="0.3">
      <c r="A850" t="s">
        <v>1773</v>
      </c>
      <c r="B850" t="s">
        <v>1774</v>
      </c>
      <c r="C850" t="s">
        <v>80</v>
      </c>
      <c r="D850" t="s">
        <v>107</v>
      </c>
      <c r="E850" t="s">
        <v>108</v>
      </c>
      <c r="F850">
        <v>800</v>
      </c>
      <c r="G850">
        <v>426.06</v>
      </c>
      <c r="H850">
        <v>0.05</v>
      </c>
      <c r="I850">
        <v>323805.59999999998</v>
      </c>
      <c r="J850">
        <v>235009.15</v>
      </c>
      <c r="K850">
        <v>4674.74</v>
      </c>
      <c r="L850">
        <v>2854.14</v>
      </c>
      <c r="M850">
        <v>8729.58</v>
      </c>
      <c r="N850">
        <v>72537.990000000005</v>
      </c>
      <c r="O850">
        <v>22.4</v>
      </c>
      <c r="P850" t="s">
        <v>35</v>
      </c>
      <c r="Q850" t="s">
        <v>50</v>
      </c>
      <c r="R850" t="s">
        <v>37</v>
      </c>
      <c r="S850" t="s">
        <v>97</v>
      </c>
      <c r="T850" t="s">
        <v>63</v>
      </c>
      <c r="U850">
        <v>0</v>
      </c>
      <c r="V850" s="1">
        <v>45515</v>
      </c>
      <c r="W850" s="1">
        <v>45518</v>
      </c>
      <c r="X850" s="1">
        <v>45546</v>
      </c>
      <c r="Y850" t="s">
        <v>103</v>
      </c>
      <c r="Z850" t="s">
        <v>177</v>
      </c>
      <c r="AA850" t="s">
        <v>65</v>
      </c>
      <c r="AB850" t="s">
        <v>43</v>
      </c>
      <c r="AC850" t="s">
        <v>57</v>
      </c>
      <c r="AD850" t="s">
        <v>45</v>
      </c>
    </row>
    <row r="851" spans="1:30" x14ac:dyDescent="0.3">
      <c r="A851" t="s">
        <v>1775</v>
      </c>
      <c r="B851" t="s">
        <v>1671</v>
      </c>
      <c r="C851" t="s">
        <v>87</v>
      </c>
      <c r="D851" t="s">
        <v>33</v>
      </c>
      <c r="E851" t="s">
        <v>34</v>
      </c>
      <c r="F851">
        <v>170</v>
      </c>
      <c r="G851">
        <v>201.04</v>
      </c>
      <c r="H851">
        <v>0</v>
      </c>
      <c r="I851">
        <v>34176.800000000003</v>
      </c>
      <c r="J851">
        <v>24458.44</v>
      </c>
      <c r="L851">
        <v>1304.57</v>
      </c>
      <c r="M851">
        <v>2356.62</v>
      </c>
      <c r="N851">
        <v>-1976.89</v>
      </c>
      <c r="O851">
        <v>-5.78</v>
      </c>
      <c r="P851" t="s">
        <v>35</v>
      </c>
      <c r="Q851" t="s">
        <v>132</v>
      </c>
      <c r="R851" t="s">
        <v>51</v>
      </c>
      <c r="S851" t="s">
        <v>118</v>
      </c>
      <c r="T851" t="s">
        <v>39</v>
      </c>
      <c r="U851">
        <v>15</v>
      </c>
      <c r="V851" s="1">
        <v>45500</v>
      </c>
      <c r="W851" s="1">
        <v>45509</v>
      </c>
      <c r="X851" s="1">
        <v>45540</v>
      </c>
      <c r="Y851" t="s">
        <v>103</v>
      </c>
      <c r="Z851" t="s">
        <v>119</v>
      </c>
      <c r="AA851" t="s">
        <v>83</v>
      </c>
      <c r="AB851" t="s">
        <v>76</v>
      </c>
      <c r="AC851" t="s">
        <v>98</v>
      </c>
      <c r="AD851" t="s">
        <v>58</v>
      </c>
    </row>
    <row r="852" spans="1:30" x14ac:dyDescent="0.3">
      <c r="A852" t="s">
        <v>1776</v>
      </c>
      <c r="B852" t="s">
        <v>1777</v>
      </c>
      <c r="C852" t="s">
        <v>87</v>
      </c>
      <c r="D852" t="s">
        <v>71</v>
      </c>
      <c r="E852" t="s">
        <v>72</v>
      </c>
      <c r="F852">
        <v>1033</v>
      </c>
      <c r="G852">
        <v>242.85</v>
      </c>
      <c r="H852">
        <v>0.1</v>
      </c>
      <c r="I852">
        <v>225777.64</v>
      </c>
      <c r="J852">
        <v>152184.95999999999</v>
      </c>
      <c r="K852">
        <v>5766.22</v>
      </c>
      <c r="L852">
        <v>1920.43</v>
      </c>
      <c r="M852">
        <v>15439.43</v>
      </c>
      <c r="N852">
        <v>50466.6</v>
      </c>
      <c r="O852">
        <v>22.35</v>
      </c>
      <c r="P852" t="s">
        <v>35</v>
      </c>
      <c r="Q852" t="s">
        <v>50</v>
      </c>
      <c r="R852" t="s">
        <v>74</v>
      </c>
      <c r="S852" t="s">
        <v>118</v>
      </c>
      <c r="T852" t="s">
        <v>112</v>
      </c>
      <c r="U852">
        <v>0</v>
      </c>
      <c r="V852" s="1">
        <v>45680</v>
      </c>
      <c r="W852" s="1">
        <v>45683</v>
      </c>
      <c r="X852" s="1">
        <v>45698</v>
      </c>
      <c r="Y852" t="s">
        <v>40</v>
      </c>
      <c r="Z852" t="s">
        <v>64</v>
      </c>
      <c r="AA852" t="s">
        <v>42</v>
      </c>
      <c r="AB852" t="s">
        <v>43</v>
      </c>
      <c r="AC852" t="s">
        <v>123</v>
      </c>
      <c r="AD852" t="s">
        <v>67</v>
      </c>
    </row>
    <row r="853" spans="1:30" x14ac:dyDescent="0.3">
      <c r="A853" t="s">
        <v>1778</v>
      </c>
      <c r="B853" t="s">
        <v>1779</v>
      </c>
      <c r="C853" t="s">
        <v>87</v>
      </c>
      <c r="D853" t="s">
        <v>101</v>
      </c>
      <c r="E853" t="s">
        <v>102</v>
      </c>
      <c r="F853">
        <v>1175</v>
      </c>
      <c r="G853">
        <v>437.13</v>
      </c>
      <c r="H853">
        <v>0.15</v>
      </c>
      <c r="I853">
        <v>436583.59</v>
      </c>
      <c r="J853">
        <v>322244.61</v>
      </c>
      <c r="K853">
        <v>9858.59</v>
      </c>
      <c r="L853">
        <v>609.09</v>
      </c>
      <c r="M853">
        <v>28690.82</v>
      </c>
      <c r="N853">
        <v>75180.479999999996</v>
      </c>
      <c r="O853">
        <v>17.22</v>
      </c>
      <c r="P853" t="s">
        <v>35</v>
      </c>
      <c r="Q853" t="s">
        <v>96</v>
      </c>
      <c r="R853" t="s">
        <v>37</v>
      </c>
      <c r="S853" t="s">
        <v>52</v>
      </c>
      <c r="T853" t="s">
        <v>53</v>
      </c>
      <c r="U853">
        <v>15</v>
      </c>
      <c r="V853" s="1">
        <v>45512</v>
      </c>
      <c r="W853" s="1">
        <v>45516</v>
      </c>
      <c r="X853" s="1">
        <v>45561</v>
      </c>
      <c r="Y853" t="s">
        <v>103</v>
      </c>
      <c r="Z853" t="s">
        <v>177</v>
      </c>
      <c r="AA853" t="s">
        <v>42</v>
      </c>
      <c r="AB853" t="s">
        <v>76</v>
      </c>
      <c r="AC853" t="s">
        <v>77</v>
      </c>
      <c r="AD853" t="s">
        <v>45</v>
      </c>
    </row>
    <row r="854" spans="1:30" x14ac:dyDescent="0.3">
      <c r="A854" t="s">
        <v>1780</v>
      </c>
      <c r="B854" t="s">
        <v>1781</v>
      </c>
      <c r="C854" t="s">
        <v>80</v>
      </c>
      <c r="D854" t="s">
        <v>140</v>
      </c>
      <c r="E854" t="s">
        <v>49</v>
      </c>
      <c r="F854">
        <v>1912</v>
      </c>
      <c r="G854">
        <v>315.11</v>
      </c>
      <c r="H854">
        <v>0.15</v>
      </c>
      <c r="I854">
        <v>512116.77</v>
      </c>
      <c r="J854">
        <v>365890.85</v>
      </c>
      <c r="K854">
        <v>14352.46</v>
      </c>
      <c r="L854">
        <v>2225.13</v>
      </c>
      <c r="M854">
        <v>51181.1</v>
      </c>
      <c r="N854">
        <v>78467.23</v>
      </c>
      <c r="O854">
        <v>15.32</v>
      </c>
      <c r="P854" t="s">
        <v>35</v>
      </c>
      <c r="Q854" t="s">
        <v>111</v>
      </c>
      <c r="R854" t="s">
        <v>74</v>
      </c>
      <c r="S854" t="s">
        <v>97</v>
      </c>
      <c r="T854" t="s">
        <v>63</v>
      </c>
      <c r="U854">
        <v>0</v>
      </c>
      <c r="V854" s="1">
        <v>45965</v>
      </c>
      <c r="W854" s="1">
        <v>45975</v>
      </c>
      <c r="X854" s="1">
        <v>46000</v>
      </c>
      <c r="Y854" t="s">
        <v>54</v>
      </c>
      <c r="Z854" t="s">
        <v>92</v>
      </c>
      <c r="AA854" t="s">
        <v>42</v>
      </c>
      <c r="AB854" t="s">
        <v>66</v>
      </c>
      <c r="AC854" t="s">
        <v>44</v>
      </c>
      <c r="AD854" t="s">
        <v>67</v>
      </c>
    </row>
    <row r="855" spans="1:30" x14ac:dyDescent="0.3">
      <c r="A855" t="s">
        <v>1782</v>
      </c>
      <c r="B855" t="s">
        <v>1783</v>
      </c>
      <c r="C855" t="s">
        <v>70</v>
      </c>
      <c r="D855" t="s">
        <v>88</v>
      </c>
      <c r="E855" t="s">
        <v>89</v>
      </c>
      <c r="F855">
        <v>1666</v>
      </c>
      <c r="G855">
        <v>297.25</v>
      </c>
      <c r="H855">
        <v>0.05</v>
      </c>
      <c r="I855">
        <v>470457.57</v>
      </c>
      <c r="J855">
        <v>256898.58</v>
      </c>
      <c r="K855">
        <v>14125.59</v>
      </c>
      <c r="L855">
        <v>873.66</v>
      </c>
      <c r="M855">
        <v>15156.1</v>
      </c>
      <c r="N855">
        <v>183403.64</v>
      </c>
      <c r="O855">
        <v>38.979999999999997</v>
      </c>
      <c r="P855" t="s">
        <v>35</v>
      </c>
      <c r="Q855" t="s">
        <v>73</v>
      </c>
      <c r="R855" t="s">
        <v>37</v>
      </c>
      <c r="S855" t="s">
        <v>52</v>
      </c>
      <c r="T855" t="s">
        <v>53</v>
      </c>
      <c r="U855">
        <v>15</v>
      </c>
      <c r="V855" s="1">
        <v>45952</v>
      </c>
      <c r="W855" s="1">
        <v>45960</v>
      </c>
      <c r="X855" s="1">
        <v>45987</v>
      </c>
      <c r="Y855" t="s">
        <v>54</v>
      </c>
      <c r="Z855" t="s">
        <v>75</v>
      </c>
      <c r="AA855" t="s">
        <v>56</v>
      </c>
      <c r="AB855" t="s">
        <v>66</v>
      </c>
      <c r="AC855" t="s">
        <v>93</v>
      </c>
      <c r="AD855" t="s">
        <v>67</v>
      </c>
    </row>
    <row r="856" spans="1:30" x14ac:dyDescent="0.3">
      <c r="A856" t="s">
        <v>1784</v>
      </c>
      <c r="B856" t="s">
        <v>1785</v>
      </c>
      <c r="C856" t="s">
        <v>80</v>
      </c>
      <c r="D856" t="s">
        <v>140</v>
      </c>
      <c r="E856" t="s">
        <v>49</v>
      </c>
      <c r="F856">
        <v>1515</v>
      </c>
      <c r="G856">
        <v>368.01</v>
      </c>
      <c r="H856">
        <v>0.05</v>
      </c>
      <c r="I856">
        <v>529658.39</v>
      </c>
      <c r="J856">
        <v>380284.96</v>
      </c>
      <c r="K856">
        <v>9252.31</v>
      </c>
      <c r="L856">
        <v>2559.04</v>
      </c>
      <c r="M856">
        <v>41433.360000000001</v>
      </c>
      <c r="N856">
        <v>96128.72</v>
      </c>
      <c r="O856">
        <v>18.149999999999999</v>
      </c>
      <c r="P856" t="s">
        <v>35</v>
      </c>
      <c r="Q856" t="s">
        <v>122</v>
      </c>
      <c r="R856" t="s">
        <v>51</v>
      </c>
      <c r="S856" t="s">
        <v>97</v>
      </c>
      <c r="T856" t="s">
        <v>112</v>
      </c>
      <c r="U856">
        <v>0</v>
      </c>
      <c r="V856" s="1">
        <v>45294</v>
      </c>
      <c r="W856" s="1">
        <v>45297</v>
      </c>
      <c r="X856" s="1">
        <v>45316</v>
      </c>
      <c r="Y856" t="s">
        <v>40</v>
      </c>
      <c r="Z856" t="s">
        <v>64</v>
      </c>
      <c r="AA856" t="s">
        <v>83</v>
      </c>
      <c r="AB856" t="s">
        <v>43</v>
      </c>
      <c r="AC856" t="s">
        <v>123</v>
      </c>
      <c r="AD856" t="s">
        <v>58</v>
      </c>
    </row>
    <row r="857" spans="1:30" x14ac:dyDescent="0.3">
      <c r="A857" t="s">
        <v>1786</v>
      </c>
      <c r="B857" t="s">
        <v>1787</v>
      </c>
      <c r="C857" t="s">
        <v>80</v>
      </c>
      <c r="D857" t="s">
        <v>61</v>
      </c>
      <c r="E857" t="s">
        <v>62</v>
      </c>
      <c r="F857">
        <v>1499</v>
      </c>
      <c r="G857">
        <v>449.78</v>
      </c>
      <c r="H857">
        <v>0.1</v>
      </c>
      <c r="I857">
        <v>606798.19999999995</v>
      </c>
      <c r="J857">
        <v>298230.76</v>
      </c>
      <c r="K857">
        <v>14292.92</v>
      </c>
      <c r="L857">
        <v>2842.83</v>
      </c>
      <c r="M857">
        <v>43625.45</v>
      </c>
      <c r="N857">
        <v>247806.24</v>
      </c>
      <c r="O857">
        <v>40.840000000000003</v>
      </c>
      <c r="P857" t="s">
        <v>35</v>
      </c>
      <c r="Q857" t="s">
        <v>203</v>
      </c>
      <c r="R857" t="s">
        <v>51</v>
      </c>
      <c r="S857" t="s">
        <v>52</v>
      </c>
      <c r="T857" t="s">
        <v>63</v>
      </c>
      <c r="U857">
        <v>0</v>
      </c>
      <c r="V857" s="1">
        <v>45425</v>
      </c>
      <c r="W857" s="1">
        <v>45428</v>
      </c>
      <c r="X857" s="1">
        <v>45458</v>
      </c>
      <c r="Y857" t="s">
        <v>81</v>
      </c>
      <c r="Z857" t="s">
        <v>82</v>
      </c>
      <c r="AA857" t="s">
        <v>42</v>
      </c>
      <c r="AB857" t="s">
        <v>76</v>
      </c>
      <c r="AC857" t="s">
        <v>123</v>
      </c>
      <c r="AD857" t="s">
        <v>67</v>
      </c>
    </row>
    <row r="858" spans="1:30" x14ac:dyDescent="0.3">
      <c r="A858" t="s">
        <v>1788</v>
      </c>
      <c r="B858" t="s">
        <v>1789</v>
      </c>
      <c r="C858" t="s">
        <v>87</v>
      </c>
      <c r="D858" t="s">
        <v>48</v>
      </c>
      <c r="E858" t="s">
        <v>49</v>
      </c>
      <c r="F858">
        <v>1051</v>
      </c>
      <c r="G858">
        <v>311.16000000000003</v>
      </c>
      <c r="H858">
        <v>0.15</v>
      </c>
      <c r="I858">
        <v>277974.78999999998</v>
      </c>
      <c r="J858">
        <v>168337.97</v>
      </c>
      <c r="K858">
        <v>7835.77</v>
      </c>
      <c r="L858">
        <v>1749.87</v>
      </c>
      <c r="M858">
        <v>15269.51</v>
      </c>
      <c r="N858">
        <v>84781.67</v>
      </c>
      <c r="O858">
        <v>30.5</v>
      </c>
      <c r="P858" t="s">
        <v>35</v>
      </c>
      <c r="Q858" t="s">
        <v>117</v>
      </c>
      <c r="R858" t="s">
        <v>37</v>
      </c>
      <c r="S858" t="s">
        <v>52</v>
      </c>
      <c r="T858" t="s">
        <v>63</v>
      </c>
      <c r="U858">
        <v>7</v>
      </c>
      <c r="V858" s="1">
        <v>45507</v>
      </c>
      <c r="W858" s="1">
        <v>45513</v>
      </c>
      <c r="X858" s="1">
        <v>45530</v>
      </c>
      <c r="Y858" t="s">
        <v>103</v>
      </c>
      <c r="Z858" t="s">
        <v>177</v>
      </c>
      <c r="AA858" t="s">
        <v>65</v>
      </c>
      <c r="AB858" t="s">
        <v>66</v>
      </c>
      <c r="AC858" t="s">
        <v>57</v>
      </c>
      <c r="AD858" t="s">
        <v>58</v>
      </c>
    </row>
    <row r="859" spans="1:30" x14ac:dyDescent="0.3">
      <c r="A859" t="s">
        <v>1790</v>
      </c>
      <c r="B859" t="s">
        <v>688</v>
      </c>
      <c r="C859" t="s">
        <v>87</v>
      </c>
      <c r="D859" t="s">
        <v>159</v>
      </c>
      <c r="E859" t="s">
        <v>160</v>
      </c>
      <c r="F859">
        <v>1371</v>
      </c>
      <c r="G859">
        <v>59.36</v>
      </c>
      <c r="H859">
        <v>0.1</v>
      </c>
      <c r="I859">
        <v>73244.3</v>
      </c>
      <c r="J859">
        <v>35365.589999999997</v>
      </c>
      <c r="K859">
        <v>1462.92</v>
      </c>
      <c r="L859">
        <v>2522.0300000000002</v>
      </c>
      <c r="M859">
        <v>2658.8</v>
      </c>
      <c r="N859">
        <v>31234.959999999999</v>
      </c>
      <c r="O859">
        <v>42.64</v>
      </c>
      <c r="P859" t="s">
        <v>35</v>
      </c>
      <c r="Q859" t="s">
        <v>132</v>
      </c>
      <c r="R859" t="s">
        <v>74</v>
      </c>
      <c r="S859" t="s">
        <v>38</v>
      </c>
      <c r="T859" t="s">
        <v>53</v>
      </c>
      <c r="U859">
        <v>0</v>
      </c>
      <c r="V859" s="1">
        <v>45507</v>
      </c>
      <c r="W859" s="1">
        <v>45517</v>
      </c>
      <c r="X859" s="1">
        <v>45522</v>
      </c>
      <c r="Y859" t="s">
        <v>103</v>
      </c>
      <c r="Z859" t="s">
        <v>177</v>
      </c>
      <c r="AA859" t="s">
        <v>65</v>
      </c>
      <c r="AB859" t="s">
        <v>76</v>
      </c>
      <c r="AC859" t="s">
        <v>57</v>
      </c>
      <c r="AD859" t="s">
        <v>58</v>
      </c>
    </row>
    <row r="860" spans="1:30" x14ac:dyDescent="0.3">
      <c r="A860" t="s">
        <v>1791</v>
      </c>
      <c r="B860" t="s">
        <v>1792</v>
      </c>
      <c r="C860" t="s">
        <v>32</v>
      </c>
      <c r="D860" t="s">
        <v>61</v>
      </c>
      <c r="E860" t="s">
        <v>62</v>
      </c>
      <c r="F860">
        <v>617</v>
      </c>
      <c r="G860">
        <v>333.8</v>
      </c>
      <c r="H860">
        <v>0.05</v>
      </c>
      <c r="I860">
        <v>195656.87</v>
      </c>
      <c r="J860">
        <v>91373.05</v>
      </c>
      <c r="K860">
        <v>12437.11</v>
      </c>
      <c r="L860">
        <v>2743.8</v>
      </c>
      <c r="M860">
        <v>15193.72</v>
      </c>
      <c r="N860">
        <v>73909.19</v>
      </c>
      <c r="O860">
        <v>37.770000000000003</v>
      </c>
      <c r="P860" t="s">
        <v>35</v>
      </c>
      <c r="Q860" t="s">
        <v>96</v>
      </c>
      <c r="R860" t="s">
        <v>37</v>
      </c>
      <c r="S860" t="s">
        <v>97</v>
      </c>
      <c r="T860" t="s">
        <v>112</v>
      </c>
      <c r="U860">
        <v>2</v>
      </c>
      <c r="V860" s="1">
        <v>45773</v>
      </c>
      <c r="W860" s="1">
        <v>45775</v>
      </c>
      <c r="X860" s="1">
        <v>45803</v>
      </c>
      <c r="Y860" t="s">
        <v>81</v>
      </c>
      <c r="Z860" t="s">
        <v>165</v>
      </c>
      <c r="AA860" t="s">
        <v>65</v>
      </c>
      <c r="AB860" t="s">
        <v>43</v>
      </c>
      <c r="AC860" t="s">
        <v>77</v>
      </c>
      <c r="AD860" t="s">
        <v>45</v>
      </c>
    </row>
    <row r="861" spans="1:30" x14ac:dyDescent="0.3">
      <c r="A861" t="s">
        <v>1793</v>
      </c>
      <c r="B861" t="s">
        <v>1794</v>
      </c>
      <c r="C861" t="s">
        <v>32</v>
      </c>
      <c r="D861" t="s">
        <v>107</v>
      </c>
      <c r="E861" t="s">
        <v>108</v>
      </c>
      <c r="F861">
        <v>286</v>
      </c>
      <c r="G861">
        <v>119.48</v>
      </c>
      <c r="H861">
        <v>0</v>
      </c>
      <c r="I861">
        <v>34171.279999999999</v>
      </c>
      <c r="J861">
        <v>24262.27</v>
      </c>
      <c r="K861">
        <v>13897.82</v>
      </c>
      <c r="L861">
        <v>2884.33</v>
      </c>
      <c r="M861">
        <v>2084.83</v>
      </c>
      <c r="N861">
        <v>-8957.9699999999993</v>
      </c>
      <c r="O861">
        <v>-26.21</v>
      </c>
      <c r="P861" t="s">
        <v>35</v>
      </c>
      <c r="Q861" t="s">
        <v>50</v>
      </c>
      <c r="R861" t="s">
        <v>51</v>
      </c>
      <c r="S861" t="s">
        <v>118</v>
      </c>
      <c r="T861" t="s">
        <v>39</v>
      </c>
      <c r="U861">
        <v>0</v>
      </c>
      <c r="V861" s="1">
        <v>45968</v>
      </c>
      <c r="W861" s="1">
        <v>45971</v>
      </c>
      <c r="X861" s="1">
        <v>45979</v>
      </c>
      <c r="Y861" t="s">
        <v>54</v>
      </c>
      <c r="Z861" t="s">
        <v>92</v>
      </c>
      <c r="AA861" t="s">
        <v>42</v>
      </c>
      <c r="AB861" t="s">
        <v>76</v>
      </c>
      <c r="AC861" t="s">
        <v>123</v>
      </c>
      <c r="AD861" t="s">
        <v>58</v>
      </c>
    </row>
    <row r="862" spans="1:30" x14ac:dyDescent="0.3">
      <c r="A862" t="s">
        <v>1795</v>
      </c>
      <c r="B862" t="s">
        <v>1796</v>
      </c>
      <c r="C862" t="s">
        <v>87</v>
      </c>
      <c r="D862" t="s">
        <v>140</v>
      </c>
      <c r="E862" t="s">
        <v>49</v>
      </c>
      <c r="F862">
        <v>1527</v>
      </c>
      <c r="G862">
        <v>35.32</v>
      </c>
      <c r="H862">
        <v>0.05</v>
      </c>
      <c r="I862">
        <v>51236.959999999999</v>
      </c>
      <c r="J862">
        <v>34169.919999999998</v>
      </c>
      <c r="K862">
        <v>10094.91</v>
      </c>
      <c r="L862">
        <v>2784.04</v>
      </c>
      <c r="M862">
        <v>4918.5</v>
      </c>
      <c r="N862">
        <v>-730.41</v>
      </c>
      <c r="O862">
        <v>-1.43</v>
      </c>
      <c r="P862" t="s">
        <v>35</v>
      </c>
      <c r="Q862" t="s">
        <v>36</v>
      </c>
      <c r="R862" t="s">
        <v>51</v>
      </c>
      <c r="S862" t="s">
        <v>118</v>
      </c>
      <c r="T862" t="s">
        <v>53</v>
      </c>
      <c r="U862">
        <v>2</v>
      </c>
      <c r="V862" s="1">
        <v>45546</v>
      </c>
      <c r="W862" s="1">
        <v>45550</v>
      </c>
      <c r="X862" s="1">
        <v>45558</v>
      </c>
      <c r="Y862" t="s">
        <v>103</v>
      </c>
      <c r="Z862" t="s">
        <v>104</v>
      </c>
      <c r="AA862" t="s">
        <v>42</v>
      </c>
      <c r="AB862" t="s">
        <v>43</v>
      </c>
      <c r="AC862" t="s">
        <v>123</v>
      </c>
      <c r="AD862" t="s">
        <v>45</v>
      </c>
    </row>
    <row r="863" spans="1:30" x14ac:dyDescent="0.3">
      <c r="A863" t="s">
        <v>1797</v>
      </c>
      <c r="B863" t="s">
        <v>1798</v>
      </c>
      <c r="C863" t="s">
        <v>87</v>
      </c>
      <c r="D863" t="s">
        <v>107</v>
      </c>
      <c r="E863" t="s">
        <v>108</v>
      </c>
      <c r="F863">
        <v>982</v>
      </c>
      <c r="G863">
        <v>332.3</v>
      </c>
      <c r="H863">
        <v>0.1</v>
      </c>
      <c r="I863">
        <v>293686.74</v>
      </c>
      <c r="J863">
        <v>200586.47</v>
      </c>
      <c r="K863">
        <v>2002.63</v>
      </c>
      <c r="L863">
        <v>2316.64</v>
      </c>
      <c r="M863">
        <v>14157.02</v>
      </c>
      <c r="N863">
        <v>74623.98</v>
      </c>
      <c r="O863">
        <v>25.41</v>
      </c>
      <c r="P863" t="s">
        <v>35</v>
      </c>
      <c r="Q863" t="s">
        <v>132</v>
      </c>
      <c r="R863" t="s">
        <v>51</v>
      </c>
      <c r="S863" t="s">
        <v>52</v>
      </c>
      <c r="T863" t="s">
        <v>53</v>
      </c>
      <c r="U863">
        <v>4</v>
      </c>
      <c r="V863" s="1">
        <v>45394</v>
      </c>
      <c r="W863" s="1">
        <v>45396</v>
      </c>
      <c r="X863" s="1">
        <v>45405</v>
      </c>
      <c r="Y863" t="s">
        <v>81</v>
      </c>
      <c r="Z863" t="s">
        <v>165</v>
      </c>
      <c r="AA863" t="s">
        <v>42</v>
      </c>
      <c r="AB863" t="s">
        <v>76</v>
      </c>
      <c r="AC863" t="s">
        <v>93</v>
      </c>
      <c r="AD863" t="s">
        <v>67</v>
      </c>
    </row>
    <row r="864" spans="1:30" x14ac:dyDescent="0.3">
      <c r="A864" t="s">
        <v>1799</v>
      </c>
      <c r="B864" t="s">
        <v>1800</v>
      </c>
      <c r="C864" t="s">
        <v>80</v>
      </c>
      <c r="D864" t="s">
        <v>159</v>
      </c>
      <c r="E864" t="s">
        <v>160</v>
      </c>
      <c r="F864">
        <v>313</v>
      </c>
      <c r="G864">
        <v>28.22</v>
      </c>
      <c r="H864">
        <v>0.05</v>
      </c>
      <c r="I864">
        <v>8391.2199999999993</v>
      </c>
      <c r="J864">
        <v>5539.78</v>
      </c>
      <c r="K864">
        <v>5817.54</v>
      </c>
      <c r="L864">
        <v>2906.26</v>
      </c>
      <c r="M864">
        <v>773.31</v>
      </c>
      <c r="N864">
        <v>-6645.67</v>
      </c>
      <c r="O864">
        <v>-79.2</v>
      </c>
      <c r="P864" t="s">
        <v>35</v>
      </c>
      <c r="Q864" t="s">
        <v>96</v>
      </c>
      <c r="R864" t="s">
        <v>51</v>
      </c>
      <c r="S864" t="s">
        <v>52</v>
      </c>
      <c r="T864" t="s">
        <v>39</v>
      </c>
      <c r="U864">
        <v>2</v>
      </c>
      <c r="V864" s="1">
        <v>45359</v>
      </c>
      <c r="W864" s="1">
        <v>45360</v>
      </c>
      <c r="X864" s="1">
        <v>45389</v>
      </c>
      <c r="Y864" t="s">
        <v>40</v>
      </c>
      <c r="Z864" t="s">
        <v>41</v>
      </c>
      <c r="AA864" t="s">
        <v>42</v>
      </c>
      <c r="AB864" t="s">
        <v>66</v>
      </c>
      <c r="AC864" t="s">
        <v>123</v>
      </c>
      <c r="AD864" t="s">
        <v>58</v>
      </c>
    </row>
    <row r="865" spans="1:30" x14ac:dyDescent="0.3">
      <c r="A865" t="s">
        <v>1801</v>
      </c>
      <c r="B865" t="s">
        <v>1802</v>
      </c>
      <c r="C865" t="s">
        <v>80</v>
      </c>
      <c r="D865" t="s">
        <v>130</v>
      </c>
      <c r="E865" t="s">
        <v>131</v>
      </c>
      <c r="F865">
        <v>440</v>
      </c>
      <c r="G865">
        <v>223.45</v>
      </c>
      <c r="H865">
        <v>0.1</v>
      </c>
      <c r="I865">
        <v>88486.2</v>
      </c>
      <c r="J865">
        <v>54410.92</v>
      </c>
      <c r="K865">
        <v>8324.77</v>
      </c>
      <c r="L865">
        <v>1223.3699999999999</v>
      </c>
      <c r="M865">
        <v>8517.44</v>
      </c>
      <c r="N865">
        <v>16009.7</v>
      </c>
      <c r="O865">
        <v>18.09</v>
      </c>
      <c r="P865" t="s">
        <v>35</v>
      </c>
      <c r="Q865" t="s">
        <v>279</v>
      </c>
      <c r="R865" t="s">
        <v>37</v>
      </c>
      <c r="S865" t="s">
        <v>118</v>
      </c>
      <c r="T865" t="s">
        <v>39</v>
      </c>
      <c r="U865">
        <v>0</v>
      </c>
      <c r="V865" s="1">
        <v>45425</v>
      </c>
      <c r="W865" s="1">
        <v>45429</v>
      </c>
      <c r="X865" s="1">
        <v>45442</v>
      </c>
      <c r="Y865" t="s">
        <v>81</v>
      </c>
      <c r="Z865" t="s">
        <v>82</v>
      </c>
      <c r="AA865" t="s">
        <v>83</v>
      </c>
      <c r="AB865" t="s">
        <v>76</v>
      </c>
      <c r="AC865" t="s">
        <v>57</v>
      </c>
      <c r="AD865" t="s">
        <v>45</v>
      </c>
    </row>
    <row r="866" spans="1:30" x14ac:dyDescent="0.3">
      <c r="A866" t="s">
        <v>1803</v>
      </c>
      <c r="B866" t="s">
        <v>1804</v>
      </c>
      <c r="C866" t="s">
        <v>70</v>
      </c>
      <c r="D866" t="s">
        <v>107</v>
      </c>
      <c r="E866" t="s">
        <v>108</v>
      </c>
      <c r="F866">
        <v>1031</v>
      </c>
      <c r="G866">
        <v>130.79</v>
      </c>
      <c r="H866">
        <v>0.15</v>
      </c>
      <c r="I866">
        <v>114617.82</v>
      </c>
      <c r="J866">
        <v>61134.76</v>
      </c>
      <c r="K866">
        <v>2912.1</v>
      </c>
      <c r="L866">
        <v>1896.33</v>
      </c>
      <c r="M866">
        <v>7371.24</v>
      </c>
      <c r="N866">
        <v>41303.39</v>
      </c>
      <c r="O866">
        <v>36.04</v>
      </c>
      <c r="P866" t="s">
        <v>35</v>
      </c>
      <c r="Q866" t="s">
        <v>36</v>
      </c>
      <c r="R866" t="s">
        <v>37</v>
      </c>
      <c r="S866" t="s">
        <v>97</v>
      </c>
      <c r="T866" t="s">
        <v>53</v>
      </c>
      <c r="U866">
        <v>10</v>
      </c>
      <c r="V866" s="1">
        <v>45379</v>
      </c>
      <c r="W866" s="1">
        <v>45386</v>
      </c>
      <c r="X866" s="1">
        <v>45419</v>
      </c>
      <c r="Y866" t="s">
        <v>40</v>
      </c>
      <c r="Z866" t="s">
        <v>41</v>
      </c>
      <c r="AA866" t="s">
        <v>65</v>
      </c>
      <c r="AB866" t="s">
        <v>66</v>
      </c>
      <c r="AC866" t="s">
        <v>57</v>
      </c>
      <c r="AD866" t="s">
        <v>67</v>
      </c>
    </row>
    <row r="867" spans="1:30" x14ac:dyDescent="0.3">
      <c r="A867" t="s">
        <v>1805</v>
      </c>
      <c r="B867" t="s">
        <v>1806</v>
      </c>
      <c r="C867" t="s">
        <v>87</v>
      </c>
      <c r="D867" t="s">
        <v>107</v>
      </c>
      <c r="E867" t="s">
        <v>108</v>
      </c>
      <c r="F867">
        <v>1745</v>
      </c>
      <c r="G867">
        <v>441.72</v>
      </c>
      <c r="H867">
        <v>0</v>
      </c>
      <c r="I867">
        <v>770801.4</v>
      </c>
      <c r="J867">
        <v>398158.29</v>
      </c>
      <c r="K867">
        <v>10799.81</v>
      </c>
      <c r="L867">
        <v>927.82</v>
      </c>
      <c r="M867">
        <v>34662.74</v>
      </c>
      <c r="N867">
        <v>326252.74</v>
      </c>
      <c r="O867">
        <v>42.33</v>
      </c>
      <c r="P867" t="s">
        <v>35</v>
      </c>
      <c r="Q867" t="s">
        <v>90</v>
      </c>
      <c r="R867" t="s">
        <v>51</v>
      </c>
      <c r="S867" t="s">
        <v>118</v>
      </c>
      <c r="T867" t="s">
        <v>53</v>
      </c>
      <c r="U867">
        <v>7</v>
      </c>
      <c r="V867" s="1">
        <v>45419</v>
      </c>
      <c r="W867" s="1">
        <v>45420</v>
      </c>
      <c r="X867" s="1">
        <v>45444</v>
      </c>
      <c r="Y867" t="s">
        <v>81</v>
      </c>
      <c r="Z867" t="s">
        <v>82</v>
      </c>
      <c r="AA867" t="s">
        <v>65</v>
      </c>
      <c r="AB867" t="s">
        <v>66</v>
      </c>
      <c r="AC867" t="s">
        <v>84</v>
      </c>
      <c r="AD867" t="s">
        <v>45</v>
      </c>
    </row>
    <row r="868" spans="1:30" x14ac:dyDescent="0.3">
      <c r="A868" t="s">
        <v>1807</v>
      </c>
      <c r="B868" t="s">
        <v>1808</v>
      </c>
      <c r="C868" t="s">
        <v>32</v>
      </c>
      <c r="D868" t="s">
        <v>71</v>
      </c>
      <c r="E868" t="s">
        <v>72</v>
      </c>
      <c r="F868">
        <v>811</v>
      </c>
      <c r="G868">
        <v>156.82</v>
      </c>
      <c r="H868">
        <v>0.05</v>
      </c>
      <c r="I868">
        <v>120821.97</v>
      </c>
      <c r="J868">
        <v>88650.83</v>
      </c>
      <c r="K868">
        <v>4143.58</v>
      </c>
      <c r="L868">
        <v>2540.58</v>
      </c>
      <c r="M868">
        <v>4070</v>
      </c>
      <c r="N868">
        <v>21416.98</v>
      </c>
      <c r="O868">
        <v>17.73</v>
      </c>
      <c r="P868" t="s">
        <v>35</v>
      </c>
      <c r="Q868" t="s">
        <v>111</v>
      </c>
      <c r="R868" t="s">
        <v>37</v>
      </c>
      <c r="S868" t="s">
        <v>52</v>
      </c>
      <c r="T868" t="s">
        <v>39</v>
      </c>
      <c r="U868">
        <v>10</v>
      </c>
      <c r="V868" s="1">
        <v>45549</v>
      </c>
      <c r="W868" s="1">
        <v>45557</v>
      </c>
      <c r="X868" s="1">
        <v>45572</v>
      </c>
      <c r="Y868" t="s">
        <v>103</v>
      </c>
      <c r="Z868" t="s">
        <v>104</v>
      </c>
      <c r="AA868" t="s">
        <v>65</v>
      </c>
      <c r="AB868" t="s">
        <v>76</v>
      </c>
      <c r="AC868" t="s">
        <v>123</v>
      </c>
      <c r="AD868" t="s">
        <v>45</v>
      </c>
    </row>
    <row r="869" spans="1:30" x14ac:dyDescent="0.3">
      <c r="A869" t="s">
        <v>1809</v>
      </c>
      <c r="B869" t="s">
        <v>1110</v>
      </c>
      <c r="C869" t="s">
        <v>135</v>
      </c>
      <c r="D869" t="s">
        <v>159</v>
      </c>
      <c r="E869" t="s">
        <v>160</v>
      </c>
      <c r="F869">
        <v>1184</v>
      </c>
      <c r="G869">
        <v>130.33000000000001</v>
      </c>
      <c r="H869">
        <v>0.15</v>
      </c>
      <c r="I869">
        <v>131164.10999999999</v>
      </c>
      <c r="J869">
        <v>74709.960000000006</v>
      </c>
      <c r="K869">
        <v>11569.94</v>
      </c>
      <c r="L869">
        <v>360.94</v>
      </c>
      <c r="M869">
        <v>4746.49</v>
      </c>
      <c r="N869">
        <v>39776.78</v>
      </c>
      <c r="O869">
        <v>30.33</v>
      </c>
      <c r="P869" t="s">
        <v>35</v>
      </c>
      <c r="Q869" t="s">
        <v>90</v>
      </c>
      <c r="R869" t="s">
        <v>37</v>
      </c>
      <c r="S869" t="s">
        <v>97</v>
      </c>
      <c r="T869" t="s">
        <v>39</v>
      </c>
      <c r="U869">
        <v>0</v>
      </c>
      <c r="V869" s="1">
        <v>45820</v>
      </c>
      <c r="W869" s="1">
        <v>45821</v>
      </c>
      <c r="X869" s="1">
        <v>45842</v>
      </c>
      <c r="Y869" t="s">
        <v>81</v>
      </c>
      <c r="Z869" t="s">
        <v>150</v>
      </c>
      <c r="AA869" t="s">
        <v>65</v>
      </c>
      <c r="AB869" t="s">
        <v>66</v>
      </c>
      <c r="AC869" t="s">
        <v>44</v>
      </c>
      <c r="AD869" t="s">
        <v>58</v>
      </c>
    </row>
    <row r="870" spans="1:30" x14ac:dyDescent="0.3">
      <c r="A870" t="s">
        <v>1810</v>
      </c>
      <c r="B870" t="s">
        <v>1811</v>
      </c>
      <c r="C870" t="s">
        <v>87</v>
      </c>
      <c r="D870" t="s">
        <v>61</v>
      </c>
      <c r="E870" t="s">
        <v>62</v>
      </c>
      <c r="F870">
        <v>222</v>
      </c>
      <c r="G870">
        <v>113.83</v>
      </c>
      <c r="H870">
        <v>0</v>
      </c>
      <c r="I870">
        <v>25270.26</v>
      </c>
      <c r="J870">
        <v>14469.15</v>
      </c>
      <c r="K870">
        <v>1974.16</v>
      </c>
      <c r="L870">
        <v>256.26</v>
      </c>
      <c r="M870">
        <v>2306.2199999999998</v>
      </c>
      <c r="N870">
        <v>6264.47</v>
      </c>
      <c r="O870">
        <v>24.79</v>
      </c>
      <c r="P870" t="s">
        <v>35</v>
      </c>
      <c r="Q870" t="s">
        <v>73</v>
      </c>
      <c r="R870" t="s">
        <v>51</v>
      </c>
      <c r="S870" t="s">
        <v>91</v>
      </c>
      <c r="T870" t="s">
        <v>200</v>
      </c>
      <c r="U870">
        <v>0</v>
      </c>
      <c r="V870" s="1">
        <v>45632</v>
      </c>
      <c r="W870" s="1">
        <v>45634</v>
      </c>
      <c r="X870" s="1">
        <v>45648</v>
      </c>
      <c r="Y870" t="s">
        <v>54</v>
      </c>
      <c r="Z870" t="s">
        <v>55</v>
      </c>
      <c r="AA870" t="s">
        <v>83</v>
      </c>
      <c r="AB870" t="s">
        <v>76</v>
      </c>
      <c r="AC870" t="s">
        <v>123</v>
      </c>
      <c r="AD870" t="s">
        <v>45</v>
      </c>
    </row>
    <row r="871" spans="1:30" x14ac:dyDescent="0.3">
      <c r="A871" t="s">
        <v>1812</v>
      </c>
      <c r="B871" t="s">
        <v>1813</v>
      </c>
      <c r="C871" t="s">
        <v>80</v>
      </c>
      <c r="D871" t="s">
        <v>88</v>
      </c>
      <c r="E871" t="s">
        <v>89</v>
      </c>
      <c r="F871">
        <v>100</v>
      </c>
      <c r="G871">
        <v>28.37</v>
      </c>
      <c r="H871">
        <v>0.15</v>
      </c>
      <c r="I871">
        <v>2411.4499999999998</v>
      </c>
      <c r="J871">
        <v>1216.6199999999999</v>
      </c>
      <c r="K871">
        <v>8209.5300000000007</v>
      </c>
      <c r="L871">
        <v>1631.55</v>
      </c>
      <c r="M871">
        <v>133.91999999999999</v>
      </c>
      <c r="N871">
        <v>-8780.17</v>
      </c>
      <c r="O871">
        <v>-364.1</v>
      </c>
      <c r="P871" t="s">
        <v>35</v>
      </c>
      <c r="Q871" t="s">
        <v>50</v>
      </c>
      <c r="R871" t="s">
        <v>74</v>
      </c>
      <c r="S871" t="s">
        <v>52</v>
      </c>
      <c r="T871" t="s">
        <v>53</v>
      </c>
      <c r="U871">
        <v>4</v>
      </c>
      <c r="V871" s="1">
        <v>45728</v>
      </c>
      <c r="W871" s="1">
        <v>45735</v>
      </c>
      <c r="X871" s="1">
        <v>45759</v>
      </c>
      <c r="Y871" t="s">
        <v>40</v>
      </c>
      <c r="Z871" t="s">
        <v>41</v>
      </c>
      <c r="AA871" t="s">
        <v>42</v>
      </c>
      <c r="AB871" t="s">
        <v>43</v>
      </c>
      <c r="AC871" t="s">
        <v>98</v>
      </c>
      <c r="AD871" t="s">
        <v>58</v>
      </c>
    </row>
    <row r="872" spans="1:30" x14ac:dyDescent="0.3">
      <c r="A872" t="s">
        <v>1814</v>
      </c>
      <c r="B872" t="s">
        <v>1815</v>
      </c>
      <c r="C872" t="s">
        <v>87</v>
      </c>
      <c r="D872" t="s">
        <v>140</v>
      </c>
      <c r="E872" t="s">
        <v>49</v>
      </c>
      <c r="F872">
        <v>874</v>
      </c>
      <c r="G872">
        <v>95.16</v>
      </c>
      <c r="H872">
        <v>0.15</v>
      </c>
      <c r="I872">
        <v>70694.36</v>
      </c>
      <c r="J872">
        <v>51365.87</v>
      </c>
      <c r="K872">
        <v>12655.8</v>
      </c>
      <c r="L872">
        <v>2679.95</v>
      </c>
      <c r="M872">
        <v>4501.88</v>
      </c>
      <c r="N872">
        <v>-509.14</v>
      </c>
      <c r="O872">
        <v>-0.72</v>
      </c>
      <c r="P872" t="s">
        <v>35</v>
      </c>
      <c r="Q872" t="s">
        <v>36</v>
      </c>
      <c r="R872" t="s">
        <v>37</v>
      </c>
      <c r="S872" t="s">
        <v>118</v>
      </c>
      <c r="T872" t="s">
        <v>39</v>
      </c>
      <c r="U872">
        <v>7</v>
      </c>
      <c r="V872" s="1">
        <v>45444</v>
      </c>
      <c r="W872" s="1">
        <v>45446</v>
      </c>
      <c r="X872" s="1">
        <v>45476</v>
      </c>
      <c r="Y872" t="s">
        <v>81</v>
      </c>
      <c r="Z872" t="s">
        <v>150</v>
      </c>
      <c r="AA872" t="s">
        <v>65</v>
      </c>
      <c r="AB872" t="s">
        <v>76</v>
      </c>
      <c r="AC872" t="s">
        <v>57</v>
      </c>
      <c r="AD872" t="s">
        <v>67</v>
      </c>
    </row>
    <row r="873" spans="1:30" x14ac:dyDescent="0.3">
      <c r="A873" t="s">
        <v>1816</v>
      </c>
      <c r="B873" t="s">
        <v>1817</v>
      </c>
      <c r="C873" t="s">
        <v>32</v>
      </c>
      <c r="D873" t="s">
        <v>159</v>
      </c>
      <c r="E873" t="s">
        <v>160</v>
      </c>
      <c r="F873">
        <v>921</v>
      </c>
      <c r="G873">
        <v>68.08</v>
      </c>
      <c r="H873">
        <v>0.1</v>
      </c>
      <c r="I873">
        <v>56431.51</v>
      </c>
      <c r="J873">
        <v>36006.199999999997</v>
      </c>
      <c r="K873">
        <v>861.53</v>
      </c>
      <c r="L873">
        <v>296.64999999999998</v>
      </c>
      <c r="M873">
        <v>1785.94</v>
      </c>
      <c r="N873">
        <v>17481.189999999999</v>
      </c>
      <c r="O873">
        <v>30.98</v>
      </c>
      <c r="P873" t="s">
        <v>35</v>
      </c>
      <c r="Q873" t="s">
        <v>73</v>
      </c>
      <c r="R873" t="s">
        <v>37</v>
      </c>
      <c r="S873" t="s">
        <v>52</v>
      </c>
      <c r="T873" t="s">
        <v>53</v>
      </c>
      <c r="U873">
        <v>15</v>
      </c>
      <c r="V873" s="1">
        <v>45749</v>
      </c>
      <c r="W873" s="1">
        <v>45759</v>
      </c>
      <c r="X873" s="1">
        <v>45800</v>
      </c>
      <c r="Y873" t="s">
        <v>81</v>
      </c>
      <c r="Z873" t="s">
        <v>165</v>
      </c>
      <c r="AA873" t="s">
        <v>42</v>
      </c>
      <c r="AB873" t="s">
        <v>43</v>
      </c>
      <c r="AC873" t="s">
        <v>98</v>
      </c>
      <c r="AD873" t="s">
        <v>45</v>
      </c>
    </row>
    <row r="874" spans="1:30" x14ac:dyDescent="0.3">
      <c r="A874" t="s">
        <v>1818</v>
      </c>
      <c r="B874" t="s">
        <v>1819</v>
      </c>
      <c r="C874" t="s">
        <v>32</v>
      </c>
      <c r="D874" t="s">
        <v>33</v>
      </c>
      <c r="E874" t="s">
        <v>34</v>
      </c>
      <c r="F874">
        <v>1730</v>
      </c>
      <c r="G874">
        <v>363.15</v>
      </c>
      <c r="H874">
        <v>0.1</v>
      </c>
      <c r="I874">
        <v>565424.55000000005</v>
      </c>
      <c r="J874">
        <v>351835.8</v>
      </c>
      <c r="K874">
        <v>5068.18</v>
      </c>
      <c r="L874">
        <v>2036.36</v>
      </c>
      <c r="M874">
        <v>51325.22</v>
      </c>
      <c r="N874">
        <v>155158.99</v>
      </c>
      <c r="O874">
        <v>27.44</v>
      </c>
      <c r="P874" t="s">
        <v>35</v>
      </c>
      <c r="Q874" t="s">
        <v>96</v>
      </c>
      <c r="R874" t="s">
        <v>51</v>
      </c>
      <c r="S874" t="s">
        <v>38</v>
      </c>
      <c r="T874" t="s">
        <v>112</v>
      </c>
      <c r="U874">
        <v>0</v>
      </c>
      <c r="V874" s="1">
        <v>45616</v>
      </c>
      <c r="W874" s="1">
        <v>45619</v>
      </c>
      <c r="X874" s="1">
        <v>45632</v>
      </c>
      <c r="Y874" t="s">
        <v>54</v>
      </c>
      <c r="Z874" t="s">
        <v>92</v>
      </c>
      <c r="AA874" t="s">
        <v>83</v>
      </c>
      <c r="AB874" t="s">
        <v>43</v>
      </c>
      <c r="AC874" t="s">
        <v>93</v>
      </c>
      <c r="AD874" t="s">
        <v>67</v>
      </c>
    </row>
    <row r="875" spans="1:30" x14ac:dyDescent="0.3">
      <c r="A875" t="s">
        <v>1820</v>
      </c>
      <c r="B875" t="s">
        <v>1821</v>
      </c>
      <c r="C875" t="s">
        <v>32</v>
      </c>
      <c r="D875" t="s">
        <v>88</v>
      </c>
      <c r="E875" t="s">
        <v>89</v>
      </c>
      <c r="F875">
        <v>1377</v>
      </c>
      <c r="G875">
        <v>51.26</v>
      </c>
      <c r="H875">
        <v>0.15</v>
      </c>
      <c r="I875">
        <v>59997.27</v>
      </c>
      <c r="J875">
        <v>37624</v>
      </c>
      <c r="K875">
        <v>10434.76</v>
      </c>
      <c r="L875">
        <v>2459.63</v>
      </c>
      <c r="M875">
        <v>3493.17</v>
      </c>
      <c r="N875">
        <v>5985.71</v>
      </c>
      <c r="O875">
        <v>9.98</v>
      </c>
      <c r="P875" t="s">
        <v>35</v>
      </c>
      <c r="Q875" t="s">
        <v>132</v>
      </c>
      <c r="R875" t="s">
        <v>37</v>
      </c>
      <c r="S875" t="s">
        <v>118</v>
      </c>
      <c r="T875" t="s">
        <v>53</v>
      </c>
      <c r="U875">
        <v>0</v>
      </c>
      <c r="V875" s="1">
        <v>45861</v>
      </c>
      <c r="W875" s="1">
        <v>45866</v>
      </c>
      <c r="X875" s="1">
        <v>45884</v>
      </c>
      <c r="Y875" t="s">
        <v>103</v>
      </c>
      <c r="Z875" t="s">
        <v>119</v>
      </c>
      <c r="AA875" t="s">
        <v>65</v>
      </c>
      <c r="AB875" t="s">
        <v>66</v>
      </c>
      <c r="AC875" t="s">
        <v>84</v>
      </c>
      <c r="AD875" t="s">
        <v>45</v>
      </c>
    </row>
    <row r="876" spans="1:30" x14ac:dyDescent="0.3">
      <c r="A876" t="s">
        <v>1822</v>
      </c>
      <c r="B876" t="s">
        <v>1823</v>
      </c>
      <c r="C876" t="s">
        <v>87</v>
      </c>
      <c r="D876" t="s">
        <v>130</v>
      </c>
      <c r="E876" t="s">
        <v>131</v>
      </c>
      <c r="F876">
        <v>558</v>
      </c>
      <c r="G876">
        <v>131.97999999999999</v>
      </c>
      <c r="H876">
        <v>0.05</v>
      </c>
      <c r="I876">
        <v>69962.600000000006</v>
      </c>
      <c r="J876">
        <v>47480.72</v>
      </c>
      <c r="K876">
        <v>6834.96</v>
      </c>
      <c r="L876">
        <v>711.71</v>
      </c>
      <c r="M876">
        <v>6218.86</v>
      </c>
      <c r="N876">
        <v>8716.35</v>
      </c>
      <c r="O876">
        <v>12.46</v>
      </c>
      <c r="P876" t="s">
        <v>35</v>
      </c>
      <c r="Q876" t="s">
        <v>90</v>
      </c>
      <c r="R876" t="s">
        <v>37</v>
      </c>
      <c r="S876" t="s">
        <v>52</v>
      </c>
      <c r="T876" t="s">
        <v>53</v>
      </c>
      <c r="U876">
        <v>4</v>
      </c>
      <c r="V876" s="1">
        <v>45819</v>
      </c>
      <c r="W876" s="1">
        <v>45829</v>
      </c>
      <c r="X876" s="1">
        <v>45856</v>
      </c>
      <c r="Y876" t="s">
        <v>81</v>
      </c>
      <c r="Z876" t="s">
        <v>150</v>
      </c>
      <c r="AA876" t="s">
        <v>42</v>
      </c>
      <c r="AB876" t="s">
        <v>66</v>
      </c>
      <c r="AC876" t="s">
        <v>98</v>
      </c>
      <c r="AD876" t="s">
        <v>45</v>
      </c>
    </row>
    <row r="877" spans="1:30" x14ac:dyDescent="0.3">
      <c r="A877" t="s">
        <v>1824</v>
      </c>
      <c r="B877" t="s">
        <v>1825</v>
      </c>
      <c r="C877" t="s">
        <v>135</v>
      </c>
      <c r="D877" t="s">
        <v>107</v>
      </c>
      <c r="E877" t="s">
        <v>108</v>
      </c>
      <c r="F877">
        <v>103</v>
      </c>
      <c r="G877">
        <v>122.88</v>
      </c>
      <c r="H877">
        <v>0</v>
      </c>
      <c r="I877">
        <v>12656.64</v>
      </c>
      <c r="J877">
        <v>7653.11</v>
      </c>
      <c r="K877">
        <v>12387.3</v>
      </c>
      <c r="L877">
        <v>1667.6</v>
      </c>
      <c r="M877">
        <v>470.23</v>
      </c>
      <c r="N877">
        <v>-9521.6</v>
      </c>
      <c r="O877">
        <v>-75.23</v>
      </c>
      <c r="P877" t="s">
        <v>35</v>
      </c>
      <c r="Q877" t="s">
        <v>50</v>
      </c>
      <c r="R877" t="s">
        <v>74</v>
      </c>
      <c r="S877" t="s">
        <v>52</v>
      </c>
      <c r="T877" t="s">
        <v>63</v>
      </c>
      <c r="U877">
        <v>0</v>
      </c>
      <c r="V877" s="1">
        <v>45383</v>
      </c>
      <c r="W877" s="1">
        <v>45390</v>
      </c>
      <c r="X877" s="1">
        <v>45400</v>
      </c>
      <c r="Y877" t="s">
        <v>81</v>
      </c>
      <c r="Z877" t="s">
        <v>165</v>
      </c>
      <c r="AA877" t="s">
        <v>56</v>
      </c>
      <c r="AB877" t="s">
        <v>43</v>
      </c>
      <c r="AC877" t="s">
        <v>44</v>
      </c>
      <c r="AD877" t="s">
        <v>45</v>
      </c>
    </row>
    <row r="878" spans="1:30" x14ac:dyDescent="0.3">
      <c r="A878" t="s">
        <v>1826</v>
      </c>
      <c r="B878" t="s">
        <v>1827</v>
      </c>
      <c r="C878" t="s">
        <v>32</v>
      </c>
      <c r="D878" t="s">
        <v>140</v>
      </c>
      <c r="E878" t="s">
        <v>49</v>
      </c>
      <c r="F878">
        <v>1100</v>
      </c>
      <c r="G878">
        <v>305.83</v>
      </c>
      <c r="H878">
        <v>0.15</v>
      </c>
      <c r="I878">
        <v>285951.05</v>
      </c>
      <c r="J878">
        <v>205956.17</v>
      </c>
      <c r="K878">
        <v>13512.98</v>
      </c>
      <c r="L878">
        <v>342.15</v>
      </c>
      <c r="M878">
        <v>18428.310000000001</v>
      </c>
      <c r="N878">
        <v>47711.44</v>
      </c>
      <c r="O878">
        <v>16.690000000000001</v>
      </c>
      <c r="P878" t="s">
        <v>35</v>
      </c>
      <c r="Q878" t="s">
        <v>50</v>
      </c>
      <c r="R878" t="s">
        <v>74</v>
      </c>
      <c r="S878" t="s">
        <v>118</v>
      </c>
      <c r="T878" t="s">
        <v>53</v>
      </c>
      <c r="U878">
        <v>4</v>
      </c>
      <c r="V878" s="1">
        <v>45314</v>
      </c>
      <c r="W878" s="1">
        <v>45323</v>
      </c>
      <c r="X878" s="1">
        <v>45353</v>
      </c>
      <c r="Y878" t="s">
        <v>40</v>
      </c>
      <c r="Z878" t="s">
        <v>64</v>
      </c>
      <c r="AA878" t="s">
        <v>56</v>
      </c>
      <c r="AB878" t="s">
        <v>43</v>
      </c>
      <c r="AC878" t="s">
        <v>77</v>
      </c>
      <c r="AD878" t="s">
        <v>58</v>
      </c>
    </row>
    <row r="879" spans="1:30" x14ac:dyDescent="0.3">
      <c r="A879" t="s">
        <v>1828</v>
      </c>
      <c r="B879" t="s">
        <v>1829</v>
      </c>
      <c r="C879" t="s">
        <v>80</v>
      </c>
      <c r="D879" t="s">
        <v>33</v>
      </c>
      <c r="E879" t="s">
        <v>34</v>
      </c>
      <c r="F879">
        <v>974</v>
      </c>
      <c r="G879">
        <v>474.47</v>
      </c>
      <c r="H879">
        <v>0.1</v>
      </c>
      <c r="I879">
        <v>415920.4</v>
      </c>
      <c r="J879">
        <v>252290.61</v>
      </c>
      <c r="K879">
        <v>11192.96</v>
      </c>
      <c r="L879">
        <v>776.1</v>
      </c>
      <c r="M879">
        <v>49197.39</v>
      </c>
      <c r="N879">
        <v>102463.34</v>
      </c>
      <c r="O879">
        <v>24.64</v>
      </c>
      <c r="P879" t="s">
        <v>35</v>
      </c>
      <c r="Q879" t="s">
        <v>122</v>
      </c>
      <c r="R879" t="s">
        <v>37</v>
      </c>
      <c r="S879" t="s">
        <v>91</v>
      </c>
      <c r="T879" t="s">
        <v>39</v>
      </c>
      <c r="U879">
        <v>15</v>
      </c>
      <c r="V879" s="1">
        <v>45811</v>
      </c>
      <c r="W879" s="1">
        <v>45817</v>
      </c>
      <c r="X879" s="1">
        <v>45837</v>
      </c>
      <c r="Y879" t="s">
        <v>81</v>
      </c>
      <c r="Z879" t="s">
        <v>150</v>
      </c>
      <c r="AA879" t="s">
        <v>83</v>
      </c>
      <c r="AB879" t="s">
        <v>66</v>
      </c>
      <c r="AC879" t="s">
        <v>57</v>
      </c>
      <c r="AD879" t="s">
        <v>67</v>
      </c>
    </row>
    <row r="880" spans="1:30" x14ac:dyDescent="0.3">
      <c r="A880" t="s">
        <v>1830</v>
      </c>
      <c r="B880" t="s">
        <v>1831</v>
      </c>
      <c r="C880" t="s">
        <v>87</v>
      </c>
      <c r="D880" t="s">
        <v>33</v>
      </c>
      <c r="E880" t="s">
        <v>34</v>
      </c>
      <c r="F880">
        <v>1747</v>
      </c>
      <c r="G880">
        <v>424.44</v>
      </c>
      <c r="H880">
        <v>0.05</v>
      </c>
      <c r="I880">
        <v>704421.85</v>
      </c>
      <c r="J880">
        <v>397346.74</v>
      </c>
      <c r="K880">
        <v>1734.36</v>
      </c>
      <c r="L880">
        <v>1827.47</v>
      </c>
      <c r="M880">
        <v>20534.16</v>
      </c>
      <c r="N880">
        <v>282979.12</v>
      </c>
      <c r="O880">
        <v>40.17</v>
      </c>
      <c r="P880" t="s">
        <v>35</v>
      </c>
      <c r="Q880" t="s">
        <v>73</v>
      </c>
      <c r="R880" t="s">
        <v>37</v>
      </c>
      <c r="S880" t="s">
        <v>38</v>
      </c>
      <c r="T880" t="s">
        <v>112</v>
      </c>
      <c r="U880">
        <v>0</v>
      </c>
      <c r="V880" s="1">
        <v>45955</v>
      </c>
      <c r="W880" s="1">
        <v>45957</v>
      </c>
      <c r="X880" s="1">
        <v>45978</v>
      </c>
      <c r="Y880" t="s">
        <v>54</v>
      </c>
      <c r="Z880" t="s">
        <v>75</v>
      </c>
      <c r="AA880" t="s">
        <v>42</v>
      </c>
      <c r="AB880" t="s">
        <v>66</v>
      </c>
      <c r="AC880" t="s">
        <v>44</v>
      </c>
      <c r="AD880" t="s">
        <v>67</v>
      </c>
    </row>
    <row r="881" spans="1:30" x14ac:dyDescent="0.3">
      <c r="A881" t="s">
        <v>1832</v>
      </c>
      <c r="B881" t="s">
        <v>1833</v>
      </c>
      <c r="C881" t="s">
        <v>32</v>
      </c>
      <c r="D881" t="s">
        <v>140</v>
      </c>
      <c r="E881" t="s">
        <v>49</v>
      </c>
      <c r="F881">
        <v>1981</v>
      </c>
      <c r="G881">
        <v>499.54</v>
      </c>
      <c r="H881">
        <v>0.15</v>
      </c>
      <c r="I881">
        <v>841150.43</v>
      </c>
      <c r="J881">
        <v>546222.07999999996</v>
      </c>
      <c r="K881">
        <v>1225.3699999999999</v>
      </c>
      <c r="L881">
        <v>225.09</v>
      </c>
      <c r="M881">
        <v>46653.67</v>
      </c>
      <c r="N881">
        <v>246824.22</v>
      </c>
      <c r="O881">
        <v>29.34</v>
      </c>
      <c r="P881" t="s">
        <v>35</v>
      </c>
      <c r="Q881" t="s">
        <v>203</v>
      </c>
      <c r="R881" t="s">
        <v>51</v>
      </c>
      <c r="S881" t="s">
        <v>52</v>
      </c>
      <c r="T881" t="s">
        <v>200</v>
      </c>
      <c r="U881">
        <v>0</v>
      </c>
      <c r="V881" s="1">
        <v>45412</v>
      </c>
      <c r="W881" s="1">
        <v>45417</v>
      </c>
      <c r="X881" s="1">
        <v>45447</v>
      </c>
      <c r="Y881" t="s">
        <v>81</v>
      </c>
      <c r="Z881" t="s">
        <v>165</v>
      </c>
      <c r="AA881" t="s">
        <v>42</v>
      </c>
      <c r="AB881" t="s">
        <v>76</v>
      </c>
      <c r="AC881" t="s">
        <v>84</v>
      </c>
      <c r="AD881" t="s">
        <v>67</v>
      </c>
    </row>
    <row r="882" spans="1:30" x14ac:dyDescent="0.3">
      <c r="A882" t="s">
        <v>1834</v>
      </c>
      <c r="B882" t="s">
        <v>1835</v>
      </c>
      <c r="C882" t="s">
        <v>87</v>
      </c>
      <c r="D882" t="s">
        <v>48</v>
      </c>
      <c r="E882" t="s">
        <v>49</v>
      </c>
      <c r="F882">
        <v>1193</v>
      </c>
      <c r="G882">
        <v>127.58</v>
      </c>
      <c r="H882">
        <v>0.15</v>
      </c>
      <c r="I882">
        <v>129372.5</v>
      </c>
      <c r="J882">
        <v>71958.64</v>
      </c>
      <c r="K882">
        <v>11795.94</v>
      </c>
      <c r="L882">
        <v>1434.69</v>
      </c>
      <c r="M882">
        <v>12909.62</v>
      </c>
      <c r="N882">
        <v>31273.61</v>
      </c>
      <c r="O882">
        <v>24.17</v>
      </c>
      <c r="P882" t="s">
        <v>35</v>
      </c>
      <c r="Q882" t="s">
        <v>117</v>
      </c>
      <c r="R882" t="s">
        <v>74</v>
      </c>
      <c r="S882" t="s">
        <v>91</v>
      </c>
      <c r="T882" t="s">
        <v>112</v>
      </c>
      <c r="U882">
        <v>0</v>
      </c>
      <c r="V882" s="1">
        <v>45966</v>
      </c>
      <c r="W882" s="1">
        <v>45973</v>
      </c>
      <c r="X882" s="1">
        <v>45987</v>
      </c>
      <c r="Y882" t="s">
        <v>54</v>
      </c>
      <c r="Z882" t="s">
        <v>92</v>
      </c>
      <c r="AA882" t="s">
        <v>83</v>
      </c>
      <c r="AB882" t="s">
        <v>43</v>
      </c>
      <c r="AC882" t="s">
        <v>77</v>
      </c>
      <c r="AD882" t="s">
        <v>45</v>
      </c>
    </row>
    <row r="883" spans="1:30" x14ac:dyDescent="0.3">
      <c r="A883" t="s">
        <v>1836</v>
      </c>
      <c r="B883" t="s">
        <v>1837</v>
      </c>
      <c r="C883" t="s">
        <v>80</v>
      </c>
      <c r="D883" t="s">
        <v>130</v>
      </c>
      <c r="E883" t="s">
        <v>131</v>
      </c>
      <c r="F883">
        <v>1966</v>
      </c>
      <c r="G883">
        <v>313.67</v>
      </c>
      <c r="H883">
        <v>0</v>
      </c>
      <c r="I883">
        <v>616675.22</v>
      </c>
      <c r="J883">
        <v>326648.8</v>
      </c>
      <c r="K883">
        <v>7919.66</v>
      </c>
      <c r="L883">
        <v>539.9</v>
      </c>
      <c r="M883">
        <v>39710.58</v>
      </c>
      <c r="N883">
        <v>241856.28</v>
      </c>
      <c r="O883">
        <v>39.22</v>
      </c>
      <c r="P883" t="s">
        <v>35</v>
      </c>
      <c r="Q883" t="s">
        <v>132</v>
      </c>
      <c r="R883" t="s">
        <v>51</v>
      </c>
      <c r="S883" t="s">
        <v>38</v>
      </c>
      <c r="T883" t="s">
        <v>63</v>
      </c>
      <c r="U883">
        <v>7</v>
      </c>
      <c r="V883" s="1">
        <v>45448</v>
      </c>
      <c r="W883" s="1">
        <v>45457</v>
      </c>
      <c r="X883" s="1">
        <v>45472</v>
      </c>
      <c r="Y883" t="s">
        <v>81</v>
      </c>
      <c r="Z883" t="s">
        <v>150</v>
      </c>
      <c r="AA883" t="s">
        <v>83</v>
      </c>
      <c r="AB883" t="s">
        <v>66</v>
      </c>
      <c r="AC883" t="s">
        <v>93</v>
      </c>
      <c r="AD883" t="s">
        <v>45</v>
      </c>
    </row>
    <row r="884" spans="1:30" x14ac:dyDescent="0.3">
      <c r="A884" t="s">
        <v>1838</v>
      </c>
      <c r="B884" t="s">
        <v>1839</v>
      </c>
      <c r="C884" t="s">
        <v>70</v>
      </c>
      <c r="D884" t="s">
        <v>107</v>
      </c>
      <c r="E884" t="s">
        <v>108</v>
      </c>
      <c r="F884">
        <v>50</v>
      </c>
      <c r="G884">
        <v>261.22000000000003</v>
      </c>
      <c r="H884">
        <v>0.05</v>
      </c>
      <c r="I884">
        <v>12407.95</v>
      </c>
      <c r="J884">
        <v>6573.43</v>
      </c>
      <c r="L884">
        <v>2120.39</v>
      </c>
      <c r="M884">
        <v>531</v>
      </c>
      <c r="N884">
        <v>-3118.76</v>
      </c>
      <c r="O884">
        <v>-25.14</v>
      </c>
      <c r="P884" t="s">
        <v>35</v>
      </c>
      <c r="Q884" t="s">
        <v>132</v>
      </c>
      <c r="R884" t="s">
        <v>74</v>
      </c>
      <c r="S884" t="s">
        <v>118</v>
      </c>
      <c r="T884" t="s">
        <v>39</v>
      </c>
      <c r="U884">
        <v>0</v>
      </c>
      <c r="V884" s="1">
        <v>45334</v>
      </c>
      <c r="W884" s="1">
        <v>45341</v>
      </c>
      <c r="X884" s="1">
        <v>45354</v>
      </c>
      <c r="Y884" t="s">
        <v>40</v>
      </c>
      <c r="Z884" t="s">
        <v>147</v>
      </c>
      <c r="AA884" t="s">
        <v>83</v>
      </c>
      <c r="AB884" t="s">
        <v>76</v>
      </c>
      <c r="AC884" t="s">
        <v>93</v>
      </c>
      <c r="AD884" t="s">
        <v>58</v>
      </c>
    </row>
    <row r="885" spans="1:30" x14ac:dyDescent="0.3">
      <c r="A885" t="s">
        <v>1840</v>
      </c>
      <c r="B885" t="s">
        <v>1841</v>
      </c>
      <c r="C885" t="s">
        <v>32</v>
      </c>
      <c r="D885" t="s">
        <v>33</v>
      </c>
      <c r="E885" t="s">
        <v>34</v>
      </c>
      <c r="F885">
        <v>664</v>
      </c>
      <c r="G885">
        <v>55.45</v>
      </c>
      <c r="H885">
        <v>0</v>
      </c>
      <c r="I885">
        <v>36818.800000000003</v>
      </c>
      <c r="J885">
        <v>23046.71</v>
      </c>
      <c r="K885">
        <v>11471.98</v>
      </c>
      <c r="L885">
        <v>2201.84</v>
      </c>
      <c r="M885">
        <v>2053.56</v>
      </c>
      <c r="N885">
        <v>-1955.29</v>
      </c>
      <c r="O885">
        <v>-5.31</v>
      </c>
      <c r="P885" t="s">
        <v>35</v>
      </c>
      <c r="Q885" t="s">
        <v>36</v>
      </c>
      <c r="R885" t="s">
        <v>37</v>
      </c>
      <c r="S885" t="s">
        <v>118</v>
      </c>
      <c r="T885" t="s">
        <v>112</v>
      </c>
      <c r="U885">
        <v>2</v>
      </c>
      <c r="V885" s="1">
        <v>45906</v>
      </c>
      <c r="W885" s="1">
        <v>45909</v>
      </c>
      <c r="X885" s="1">
        <v>45938</v>
      </c>
      <c r="Y885" t="s">
        <v>103</v>
      </c>
      <c r="Z885" t="s">
        <v>104</v>
      </c>
      <c r="AA885" t="s">
        <v>65</v>
      </c>
      <c r="AB885" t="s">
        <v>66</v>
      </c>
      <c r="AC885" t="s">
        <v>77</v>
      </c>
      <c r="AD885" t="s">
        <v>58</v>
      </c>
    </row>
    <row r="886" spans="1:30" x14ac:dyDescent="0.3">
      <c r="A886" t="s">
        <v>1842</v>
      </c>
      <c r="B886" t="s">
        <v>199</v>
      </c>
      <c r="C886" t="s">
        <v>135</v>
      </c>
      <c r="D886" t="s">
        <v>101</v>
      </c>
      <c r="E886" t="s">
        <v>102</v>
      </c>
      <c r="F886">
        <v>1930</v>
      </c>
      <c r="G886">
        <v>142.16999999999999</v>
      </c>
      <c r="H886">
        <v>0</v>
      </c>
      <c r="I886">
        <v>274388.09999999998</v>
      </c>
      <c r="J886">
        <v>156451.29</v>
      </c>
      <c r="K886">
        <v>11806.5</v>
      </c>
      <c r="L886">
        <v>2130.96</v>
      </c>
      <c r="M886">
        <v>30457.35</v>
      </c>
      <c r="N886">
        <v>73542</v>
      </c>
      <c r="O886">
        <v>26.8</v>
      </c>
      <c r="P886" t="s">
        <v>35</v>
      </c>
      <c r="Q886" t="s">
        <v>50</v>
      </c>
      <c r="R886" t="s">
        <v>74</v>
      </c>
      <c r="S886" t="s">
        <v>52</v>
      </c>
      <c r="T886" t="s">
        <v>112</v>
      </c>
      <c r="U886">
        <v>4</v>
      </c>
      <c r="V886" s="1">
        <v>45660</v>
      </c>
      <c r="W886" s="1">
        <v>45665</v>
      </c>
      <c r="X886" s="1">
        <v>45689</v>
      </c>
      <c r="Y886" t="s">
        <v>40</v>
      </c>
      <c r="Z886" t="s">
        <v>64</v>
      </c>
      <c r="AA886" t="s">
        <v>56</v>
      </c>
      <c r="AB886" t="s">
        <v>43</v>
      </c>
      <c r="AC886" t="s">
        <v>123</v>
      </c>
      <c r="AD886" t="s">
        <v>58</v>
      </c>
    </row>
    <row r="887" spans="1:30" x14ac:dyDescent="0.3">
      <c r="A887" t="s">
        <v>1843</v>
      </c>
      <c r="B887" t="s">
        <v>1844</v>
      </c>
      <c r="D887" t="s">
        <v>130</v>
      </c>
      <c r="E887" t="s">
        <v>131</v>
      </c>
      <c r="F887">
        <v>610</v>
      </c>
      <c r="G887">
        <v>33.56</v>
      </c>
      <c r="H887">
        <v>0.15</v>
      </c>
      <c r="I887">
        <v>17400.86</v>
      </c>
      <c r="J887">
        <v>9929.27</v>
      </c>
      <c r="K887">
        <v>1416.1</v>
      </c>
      <c r="L887">
        <v>2291.2600000000002</v>
      </c>
      <c r="M887">
        <v>1190.6400000000001</v>
      </c>
      <c r="N887">
        <v>2573.59</v>
      </c>
      <c r="O887">
        <v>14.79</v>
      </c>
      <c r="P887" t="s">
        <v>35</v>
      </c>
      <c r="Q887" t="s">
        <v>111</v>
      </c>
      <c r="R887" t="s">
        <v>74</v>
      </c>
      <c r="S887" t="s">
        <v>38</v>
      </c>
      <c r="T887" t="s">
        <v>39</v>
      </c>
      <c r="U887">
        <v>0</v>
      </c>
      <c r="V887" s="1">
        <v>45358</v>
      </c>
      <c r="W887" s="1">
        <v>45367</v>
      </c>
      <c r="X887" s="1">
        <v>45394</v>
      </c>
      <c r="Y887" t="s">
        <v>40</v>
      </c>
      <c r="Z887" t="s">
        <v>41</v>
      </c>
      <c r="AA887" t="s">
        <v>65</v>
      </c>
      <c r="AB887" t="s">
        <v>66</v>
      </c>
      <c r="AC887" t="s">
        <v>84</v>
      </c>
      <c r="AD887" t="s">
        <v>45</v>
      </c>
    </row>
    <row r="888" spans="1:30" x14ac:dyDescent="0.3">
      <c r="A888" t="s">
        <v>1845</v>
      </c>
      <c r="B888" t="s">
        <v>1846</v>
      </c>
      <c r="C888" t="s">
        <v>135</v>
      </c>
      <c r="D888" t="s">
        <v>107</v>
      </c>
      <c r="E888" t="s">
        <v>108</v>
      </c>
      <c r="F888">
        <v>248</v>
      </c>
      <c r="G888">
        <v>150.32</v>
      </c>
      <c r="H888">
        <v>0.15</v>
      </c>
      <c r="I888">
        <v>31687.46</v>
      </c>
      <c r="J888">
        <v>16834.310000000001</v>
      </c>
      <c r="K888">
        <v>7996.09</v>
      </c>
      <c r="L888">
        <v>2986.3</v>
      </c>
      <c r="M888">
        <v>3128.43</v>
      </c>
      <c r="N888">
        <v>742.33</v>
      </c>
      <c r="O888">
        <v>2.34</v>
      </c>
      <c r="P888" t="s">
        <v>35</v>
      </c>
      <c r="Q888" t="s">
        <v>111</v>
      </c>
      <c r="R888" t="s">
        <v>51</v>
      </c>
      <c r="S888" t="s">
        <v>38</v>
      </c>
      <c r="T888" t="s">
        <v>63</v>
      </c>
      <c r="U888">
        <v>0</v>
      </c>
      <c r="V888" s="1">
        <v>45626</v>
      </c>
      <c r="W888" s="1">
        <v>45636</v>
      </c>
      <c r="X888" s="1">
        <v>45653</v>
      </c>
      <c r="Y888" t="s">
        <v>54</v>
      </c>
      <c r="Z888" t="s">
        <v>92</v>
      </c>
      <c r="AA888" t="s">
        <v>83</v>
      </c>
      <c r="AB888" t="s">
        <v>43</v>
      </c>
      <c r="AC888" t="s">
        <v>93</v>
      </c>
      <c r="AD888" t="s">
        <v>45</v>
      </c>
    </row>
    <row r="889" spans="1:30" x14ac:dyDescent="0.3">
      <c r="A889" t="s">
        <v>1847</v>
      </c>
      <c r="B889" t="s">
        <v>1848</v>
      </c>
      <c r="C889" t="s">
        <v>32</v>
      </c>
      <c r="D889" t="s">
        <v>61</v>
      </c>
      <c r="E889" t="s">
        <v>62</v>
      </c>
      <c r="F889">
        <v>688</v>
      </c>
      <c r="G889">
        <v>466.55</v>
      </c>
      <c r="H889">
        <v>0.15</v>
      </c>
      <c r="I889">
        <v>272838.44</v>
      </c>
      <c r="J889">
        <v>169205.24</v>
      </c>
      <c r="K889">
        <v>10485.99</v>
      </c>
      <c r="L889">
        <v>2613.52</v>
      </c>
      <c r="M889">
        <v>14387.5</v>
      </c>
      <c r="N889">
        <v>76146.19</v>
      </c>
      <c r="O889">
        <v>27.91</v>
      </c>
      <c r="P889" t="s">
        <v>35</v>
      </c>
      <c r="Q889" t="s">
        <v>50</v>
      </c>
      <c r="R889" t="s">
        <v>74</v>
      </c>
      <c r="S889" t="s">
        <v>97</v>
      </c>
      <c r="T889" t="s">
        <v>63</v>
      </c>
      <c r="U889">
        <v>7</v>
      </c>
      <c r="V889" s="1">
        <v>45894</v>
      </c>
      <c r="W889" s="1">
        <v>45899</v>
      </c>
      <c r="X889" s="1">
        <v>45936</v>
      </c>
      <c r="Y889" t="s">
        <v>103</v>
      </c>
      <c r="Z889" t="s">
        <v>177</v>
      </c>
      <c r="AA889" t="s">
        <v>65</v>
      </c>
      <c r="AB889" t="s">
        <v>43</v>
      </c>
      <c r="AC889" t="s">
        <v>98</v>
      </c>
      <c r="AD889" t="s">
        <v>67</v>
      </c>
    </row>
    <row r="890" spans="1:30" x14ac:dyDescent="0.3">
      <c r="A890" t="s">
        <v>1849</v>
      </c>
      <c r="B890" t="s">
        <v>1850</v>
      </c>
      <c r="C890" t="s">
        <v>87</v>
      </c>
      <c r="D890" t="s">
        <v>71</v>
      </c>
      <c r="E890" t="s">
        <v>72</v>
      </c>
      <c r="F890">
        <v>554</v>
      </c>
      <c r="G890">
        <v>354.56</v>
      </c>
      <c r="H890">
        <v>0.15</v>
      </c>
      <c r="I890">
        <v>166962.29999999999</v>
      </c>
      <c r="J890">
        <v>119669.59</v>
      </c>
      <c r="K890">
        <v>1145.08</v>
      </c>
      <c r="L890">
        <v>428.83</v>
      </c>
      <c r="M890">
        <v>11261.29</v>
      </c>
      <c r="N890">
        <v>34457.51</v>
      </c>
      <c r="O890">
        <v>20.64</v>
      </c>
      <c r="P890" t="s">
        <v>35</v>
      </c>
      <c r="Q890" t="s">
        <v>117</v>
      </c>
      <c r="R890" t="s">
        <v>37</v>
      </c>
      <c r="S890" t="s">
        <v>118</v>
      </c>
      <c r="T890" t="s">
        <v>53</v>
      </c>
      <c r="U890">
        <v>2</v>
      </c>
      <c r="V890" s="1">
        <v>45724</v>
      </c>
      <c r="W890" s="1">
        <v>45725</v>
      </c>
      <c r="X890" s="1">
        <v>45751</v>
      </c>
      <c r="Y890" t="s">
        <v>40</v>
      </c>
      <c r="Z890" t="s">
        <v>41</v>
      </c>
      <c r="AA890" t="s">
        <v>42</v>
      </c>
      <c r="AB890" t="s">
        <v>66</v>
      </c>
      <c r="AC890" t="s">
        <v>44</v>
      </c>
      <c r="AD890" t="s">
        <v>45</v>
      </c>
    </row>
    <row r="891" spans="1:30" x14ac:dyDescent="0.3">
      <c r="A891" t="s">
        <v>1851</v>
      </c>
      <c r="B891" t="s">
        <v>1852</v>
      </c>
      <c r="C891" t="s">
        <v>135</v>
      </c>
      <c r="D891" t="s">
        <v>107</v>
      </c>
      <c r="E891" t="s">
        <v>108</v>
      </c>
      <c r="F891">
        <v>254</v>
      </c>
      <c r="G891">
        <v>267.04000000000002</v>
      </c>
      <c r="H891">
        <v>0.1</v>
      </c>
      <c r="I891">
        <v>61045.34</v>
      </c>
      <c r="J891">
        <v>33470.93</v>
      </c>
      <c r="K891">
        <v>9192.66</v>
      </c>
      <c r="L891">
        <v>1199.05</v>
      </c>
      <c r="M891">
        <v>1267.78</v>
      </c>
      <c r="N891">
        <v>15914.92</v>
      </c>
      <c r="O891">
        <v>26.07</v>
      </c>
      <c r="P891" t="s">
        <v>35</v>
      </c>
      <c r="Q891" t="s">
        <v>111</v>
      </c>
      <c r="R891" t="s">
        <v>74</v>
      </c>
      <c r="S891" t="s">
        <v>91</v>
      </c>
      <c r="T891" t="s">
        <v>63</v>
      </c>
      <c r="U891">
        <v>4</v>
      </c>
      <c r="V891" s="1">
        <v>45317</v>
      </c>
      <c r="W891" s="1">
        <v>45327</v>
      </c>
      <c r="X891" s="1">
        <v>45361</v>
      </c>
      <c r="Y891" t="s">
        <v>40</v>
      </c>
      <c r="Z891" t="s">
        <v>64</v>
      </c>
      <c r="AA891" t="s">
        <v>65</v>
      </c>
      <c r="AB891" t="s">
        <v>66</v>
      </c>
      <c r="AC891" t="s">
        <v>84</v>
      </c>
      <c r="AD891" t="s">
        <v>67</v>
      </c>
    </row>
    <row r="892" spans="1:30" x14ac:dyDescent="0.3">
      <c r="A892" t="s">
        <v>1853</v>
      </c>
      <c r="B892" t="s">
        <v>1854</v>
      </c>
      <c r="C892" t="s">
        <v>135</v>
      </c>
      <c r="D892" t="s">
        <v>130</v>
      </c>
      <c r="E892" t="s">
        <v>131</v>
      </c>
      <c r="F892">
        <v>1658</v>
      </c>
      <c r="G892">
        <v>453.45</v>
      </c>
      <c r="H892">
        <v>0.15</v>
      </c>
      <c r="I892">
        <v>639047.07999999996</v>
      </c>
      <c r="J892">
        <v>370265.16</v>
      </c>
      <c r="K892">
        <v>6451.67</v>
      </c>
      <c r="L892">
        <v>1047.94</v>
      </c>
      <c r="M892">
        <v>40630.870000000003</v>
      </c>
      <c r="N892">
        <v>220651.44</v>
      </c>
      <c r="O892">
        <v>34.53</v>
      </c>
      <c r="P892" t="s">
        <v>35</v>
      </c>
      <c r="Q892" t="s">
        <v>90</v>
      </c>
      <c r="R892" t="s">
        <v>51</v>
      </c>
      <c r="S892" t="s">
        <v>91</v>
      </c>
      <c r="T892" t="s">
        <v>39</v>
      </c>
      <c r="U892">
        <v>4</v>
      </c>
      <c r="V892" s="1">
        <v>45457</v>
      </c>
      <c r="W892" s="1">
        <v>45458</v>
      </c>
      <c r="X892" s="1">
        <v>45477</v>
      </c>
      <c r="Y892" t="s">
        <v>81</v>
      </c>
      <c r="Z892" t="s">
        <v>150</v>
      </c>
      <c r="AA892" t="s">
        <v>83</v>
      </c>
      <c r="AB892" t="s">
        <v>66</v>
      </c>
      <c r="AC892" t="s">
        <v>98</v>
      </c>
      <c r="AD892" t="s">
        <v>67</v>
      </c>
    </row>
    <row r="893" spans="1:30" x14ac:dyDescent="0.3">
      <c r="A893" t="s">
        <v>1855</v>
      </c>
      <c r="B893" t="s">
        <v>1856</v>
      </c>
      <c r="C893" t="s">
        <v>70</v>
      </c>
      <c r="D893" t="s">
        <v>88</v>
      </c>
      <c r="E893" t="s">
        <v>89</v>
      </c>
      <c r="F893">
        <v>443</v>
      </c>
      <c r="G893">
        <v>395</v>
      </c>
      <c r="H893">
        <v>0</v>
      </c>
      <c r="I893">
        <v>174985</v>
      </c>
      <c r="J893">
        <v>101061.79</v>
      </c>
      <c r="K893">
        <v>4016.49</v>
      </c>
      <c r="L893">
        <v>2368.4699999999998</v>
      </c>
      <c r="M893">
        <v>8015.86</v>
      </c>
      <c r="N893">
        <v>59522.39</v>
      </c>
      <c r="O893">
        <v>34.020000000000003</v>
      </c>
      <c r="P893" t="s">
        <v>35</v>
      </c>
      <c r="Q893" t="s">
        <v>203</v>
      </c>
      <c r="R893" t="s">
        <v>74</v>
      </c>
      <c r="S893" t="s">
        <v>91</v>
      </c>
      <c r="T893" t="s">
        <v>39</v>
      </c>
      <c r="U893">
        <v>0</v>
      </c>
      <c r="V893" s="1">
        <v>45706</v>
      </c>
      <c r="W893" s="1">
        <v>45713</v>
      </c>
      <c r="X893" s="1">
        <v>45738</v>
      </c>
      <c r="Y893" t="s">
        <v>40</v>
      </c>
      <c r="Z893" t="s">
        <v>147</v>
      </c>
      <c r="AA893" t="s">
        <v>65</v>
      </c>
      <c r="AB893" t="s">
        <v>66</v>
      </c>
      <c r="AC893" t="s">
        <v>44</v>
      </c>
      <c r="AD893" t="s">
        <v>67</v>
      </c>
    </row>
    <row r="894" spans="1:30" x14ac:dyDescent="0.3">
      <c r="A894" t="s">
        <v>1857</v>
      </c>
      <c r="B894" t="s">
        <v>1858</v>
      </c>
      <c r="C894" t="s">
        <v>70</v>
      </c>
      <c r="D894" t="s">
        <v>140</v>
      </c>
      <c r="E894" t="s">
        <v>49</v>
      </c>
      <c r="F894">
        <v>1295</v>
      </c>
      <c r="G894">
        <v>186.57</v>
      </c>
      <c r="H894">
        <v>0</v>
      </c>
      <c r="I894">
        <v>241608.15</v>
      </c>
      <c r="J894">
        <v>109387.32</v>
      </c>
      <c r="K894">
        <v>14012.77</v>
      </c>
      <c r="L894">
        <v>1333.94</v>
      </c>
      <c r="M894">
        <v>25503.56</v>
      </c>
      <c r="N894">
        <v>91370.559999999998</v>
      </c>
      <c r="O894">
        <v>37.82</v>
      </c>
      <c r="P894" t="s">
        <v>35</v>
      </c>
      <c r="Q894" t="s">
        <v>117</v>
      </c>
      <c r="R894" t="s">
        <v>51</v>
      </c>
      <c r="S894" t="s">
        <v>118</v>
      </c>
      <c r="T894" t="s">
        <v>53</v>
      </c>
      <c r="U894">
        <v>0</v>
      </c>
      <c r="V894" s="1">
        <v>45413</v>
      </c>
      <c r="W894" s="1">
        <v>45416</v>
      </c>
      <c r="X894" s="1">
        <v>45430</v>
      </c>
      <c r="Y894" t="s">
        <v>81</v>
      </c>
      <c r="Z894" t="s">
        <v>82</v>
      </c>
      <c r="AA894" t="s">
        <v>83</v>
      </c>
      <c r="AB894" t="s">
        <v>76</v>
      </c>
      <c r="AC894" t="s">
        <v>98</v>
      </c>
      <c r="AD894" t="s">
        <v>67</v>
      </c>
    </row>
    <row r="895" spans="1:30" x14ac:dyDescent="0.3">
      <c r="A895" t="s">
        <v>1859</v>
      </c>
      <c r="B895" t="s">
        <v>1860</v>
      </c>
      <c r="C895" t="s">
        <v>87</v>
      </c>
      <c r="D895" t="s">
        <v>140</v>
      </c>
      <c r="E895" t="s">
        <v>49</v>
      </c>
      <c r="F895">
        <v>187</v>
      </c>
      <c r="G895">
        <v>207.27</v>
      </c>
      <c r="H895">
        <v>0</v>
      </c>
      <c r="I895">
        <v>38759.49</v>
      </c>
      <c r="J895">
        <v>18361.13</v>
      </c>
      <c r="K895">
        <v>4573.49</v>
      </c>
      <c r="L895">
        <v>2952.13</v>
      </c>
      <c r="M895">
        <v>1132.94</v>
      </c>
      <c r="N895">
        <v>11739.8</v>
      </c>
      <c r="O895">
        <v>30.29</v>
      </c>
      <c r="P895" t="s">
        <v>35</v>
      </c>
      <c r="Q895" t="s">
        <v>122</v>
      </c>
      <c r="R895" t="s">
        <v>37</v>
      </c>
      <c r="S895" t="s">
        <v>118</v>
      </c>
      <c r="T895" t="s">
        <v>112</v>
      </c>
      <c r="U895">
        <v>10</v>
      </c>
      <c r="V895" s="1">
        <v>45807</v>
      </c>
      <c r="W895" s="1">
        <v>45812</v>
      </c>
      <c r="X895" s="1">
        <v>45828</v>
      </c>
      <c r="Y895" t="s">
        <v>81</v>
      </c>
      <c r="Z895" t="s">
        <v>82</v>
      </c>
      <c r="AA895" t="s">
        <v>83</v>
      </c>
      <c r="AB895" t="s">
        <v>43</v>
      </c>
      <c r="AC895" t="s">
        <v>84</v>
      </c>
      <c r="AD895" t="s">
        <v>45</v>
      </c>
    </row>
    <row r="896" spans="1:30" x14ac:dyDescent="0.3">
      <c r="A896" t="s">
        <v>1861</v>
      </c>
      <c r="B896" t="s">
        <v>1862</v>
      </c>
      <c r="C896" t="s">
        <v>135</v>
      </c>
      <c r="D896" t="s">
        <v>107</v>
      </c>
      <c r="E896" t="s">
        <v>108</v>
      </c>
      <c r="F896">
        <v>451</v>
      </c>
      <c r="G896">
        <v>439.82</v>
      </c>
      <c r="H896">
        <v>0.05</v>
      </c>
      <c r="I896">
        <v>188440.88</v>
      </c>
      <c r="J896">
        <v>117464.98</v>
      </c>
      <c r="K896">
        <v>13295.94</v>
      </c>
      <c r="L896">
        <v>1139.26</v>
      </c>
      <c r="M896">
        <v>21307.49</v>
      </c>
      <c r="N896">
        <v>35233.21</v>
      </c>
      <c r="O896">
        <v>18.7</v>
      </c>
      <c r="P896" t="s">
        <v>35</v>
      </c>
      <c r="Q896" t="s">
        <v>132</v>
      </c>
      <c r="R896" t="s">
        <v>74</v>
      </c>
      <c r="S896" t="s">
        <v>118</v>
      </c>
      <c r="T896" t="s">
        <v>39</v>
      </c>
      <c r="U896">
        <v>15</v>
      </c>
      <c r="V896" s="1">
        <v>45305</v>
      </c>
      <c r="W896" s="1">
        <v>45310</v>
      </c>
      <c r="X896" s="1">
        <v>45334</v>
      </c>
      <c r="Y896" t="s">
        <v>40</v>
      </c>
      <c r="Z896" t="s">
        <v>64</v>
      </c>
      <c r="AA896" t="s">
        <v>42</v>
      </c>
      <c r="AB896" t="s">
        <v>43</v>
      </c>
      <c r="AC896" t="s">
        <v>123</v>
      </c>
      <c r="AD896" t="s">
        <v>58</v>
      </c>
    </row>
    <row r="897" spans="1:30" x14ac:dyDescent="0.3">
      <c r="A897" t="s">
        <v>1863</v>
      </c>
      <c r="B897" t="s">
        <v>1864</v>
      </c>
      <c r="C897" t="s">
        <v>80</v>
      </c>
      <c r="D897" t="s">
        <v>101</v>
      </c>
      <c r="E897" t="s">
        <v>102</v>
      </c>
      <c r="F897">
        <v>467</v>
      </c>
      <c r="G897">
        <v>273.81</v>
      </c>
      <c r="H897">
        <v>0.05</v>
      </c>
      <c r="I897">
        <v>121475.81</v>
      </c>
      <c r="J897">
        <v>81464.679999999993</v>
      </c>
      <c r="K897">
        <v>13325.22</v>
      </c>
      <c r="L897">
        <v>1092.24</v>
      </c>
      <c r="M897">
        <v>7653.99</v>
      </c>
      <c r="N897">
        <v>17939.68</v>
      </c>
      <c r="O897">
        <v>14.77</v>
      </c>
      <c r="P897" t="s">
        <v>35</v>
      </c>
      <c r="Q897" t="s">
        <v>203</v>
      </c>
      <c r="R897" t="s">
        <v>51</v>
      </c>
      <c r="S897" t="s">
        <v>38</v>
      </c>
      <c r="T897" t="s">
        <v>63</v>
      </c>
      <c r="U897">
        <v>0</v>
      </c>
      <c r="V897" s="1">
        <v>45894</v>
      </c>
      <c r="W897" s="1">
        <v>45901</v>
      </c>
      <c r="X897" s="1">
        <v>45920</v>
      </c>
      <c r="Y897" t="s">
        <v>103</v>
      </c>
      <c r="Z897" t="s">
        <v>177</v>
      </c>
      <c r="AA897" t="s">
        <v>56</v>
      </c>
      <c r="AB897" t="s">
        <v>76</v>
      </c>
      <c r="AC897" t="s">
        <v>123</v>
      </c>
      <c r="AD897" t="s">
        <v>45</v>
      </c>
    </row>
    <row r="898" spans="1:30" x14ac:dyDescent="0.3">
      <c r="A898" t="s">
        <v>1865</v>
      </c>
      <c r="B898" t="s">
        <v>1866</v>
      </c>
      <c r="C898" t="s">
        <v>135</v>
      </c>
      <c r="D898" t="s">
        <v>48</v>
      </c>
      <c r="E898" t="s">
        <v>49</v>
      </c>
      <c r="F898">
        <v>1472</v>
      </c>
      <c r="G898">
        <v>380.57</v>
      </c>
      <c r="H898">
        <v>0.1</v>
      </c>
      <c r="I898">
        <v>504179.14</v>
      </c>
      <c r="J898">
        <v>359779.71</v>
      </c>
      <c r="K898">
        <v>5749.42</v>
      </c>
      <c r="L898">
        <v>2282.02</v>
      </c>
      <c r="M898">
        <v>57981.79</v>
      </c>
      <c r="N898">
        <v>78386.2</v>
      </c>
      <c r="O898">
        <v>15.55</v>
      </c>
      <c r="P898" t="s">
        <v>35</v>
      </c>
      <c r="Q898" t="s">
        <v>73</v>
      </c>
      <c r="R898" t="s">
        <v>74</v>
      </c>
      <c r="S898" t="s">
        <v>118</v>
      </c>
      <c r="T898" t="s">
        <v>53</v>
      </c>
      <c r="U898">
        <v>10</v>
      </c>
      <c r="V898" s="1">
        <v>45340</v>
      </c>
      <c r="W898" s="1">
        <v>45341</v>
      </c>
      <c r="X898" s="1">
        <v>45364</v>
      </c>
      <c r="Y898" t="s">
        <v>40</v>
      </c>
      <c r="Z898" t="s">
        <v>147</v>
      </c>
      <c r="AA898" t="s">
        <v>42</v>
      </c>
      <c r="AB898" t="s">
        <v>76</v>
      </c>
      <c r="AC898" t="s">
        <v>98</v>
      </c>
      <c r="AD898" t="s">
        <v>58</v>
      </c>
    </row>
    <row r="899" spans="1:30" x14ac:dyDescent="0.3">
      <c r="A899" t="s">
        <v>1867</v>
      </c>
      <c r="B899" t="s">
        <v>1868</v>
      </c>
      <c r="C899" t="s">
        <v>70</v>
      </c>
      <c r="D899" t="s">
        <v>33</v>
      </c>
      <c r="E899" t="s">
        <v>34</v>
      </c>
      <c r="F899">
        <v>336</v>
      </c>
      <c r="G899">
        <v>473.34</v>
      </c>
      <c r="H899">
        <v>0.05</v>
      </c>
      <c r="I899">
        <v>151090.13</v>
      </c>
      <c r="J899">
        <v>110355.69</v>
      </c>
      <c r="K899">
        <v>14778.52</v>
      </c>
      <c r="L899">
        <v>927.85</v>
      </c>
      <c r="M899">
        <v>11139.38</v>
      </c>
      <c r="N899">
        <v>13888.69</v>
      </c>
      <c r="O899">
        <v>9.19</v>
      </c>
      <c r="P899" t="s">
        <v>35</v>
      </c>
      <c r="Q899" t="s">
        <v>36</v>
      </c>
      <c r="R899" t="s">
        <v>37</v>
      </c>
      <c r="S899" t="s">
        <v>91</v>
      </c>
      <c r="T899" t="s">
        <v>63</v>
      </c>
      <c r="U899">
        <v>0</v>
      </c>
      <c r="V899" s="1">
        <v>45795</v>
      </c>
      <c r="W899" s="1">
        <v>45805</v>
      </c>
      <c r="X899" s="1">
        <v>45824</v>
      </c>
      <c r="Y899" t="s">
        <v>81</v>
      </c>
      <c r="Z899" t="s">
        <v>82</v>
      </c>
      <c r="AA899" t="s">
        <v>83</v>
      </c>
      <c r="AB899" t="s">
        <v>76</v>
      </c>
      <c r="AC899" t="s">
        <v>123</v>
      </c>
      <c r="AD899" t="s">
        <v>58</v>
      </c>
    </row>
    <row r="900" spans="1:30" x14ac:dyDescent="0.3">
      <c r="A900" t="s">
        <v>1869</v>
      </c>
      <c r="B900" t="s">
        <v>1870</v>
      </c>
      <c r="C900" t="s">
        <v>80</v>
      </c>
      <c r="D900" t="s">
        <v>48</v>
      </c>
      <c r="E900" t="s">
        <v>49</v>
      </c>
      <c r="F900">
        <v>1153</v>
      </c>
      <c r="G900">
        <v>202.16</v>
      </c>
      <c r="H900">
        <v>0.05</v>
      </c>
      <c r="I900">
        <v>221435.96</v>
      </c>
      <c r="J900">
        <v>154096.03</v>
      </c>
      <c r="K900">
        <v>13517.22</v>
      </c>
      <c r="L900">
        <v>1125.53</v>
      </c>
      <c r="M900">
        <v>4708.07</v>
      </c>
      <c r="N900">
        <v>47989.11</v>
      </c>
      <c r="O900">
        <v>21.67</v>
      </c>
      <c r="P900" t="s">
        <v>35</v>
      </c>
      <c r="Q900" t="s">
        <v>122</v>
      </c>
      <c r="R900" t="s">
        <v>51</v>
      </c>
      <c r="S900" t="s">
        <v>91</v>
      </c>
      <c r="T900" t="s">
        <v>63</v>
      </c>
      <c r="U900">
        <v>0</v>
      </c>
      <c r="V900" s="1">
        <v>45847</v>
      </c>
      <c r="W900" s="1">
        <v>45848</v>
      </c>
      <c r="X900" s="1">
        <v>45872</v>
      </c>
      <c r="Y900" t="s">
        <v>103</v>
      </c>
      <c r="Z900" t="s">
        <v>119</v>
      </c>
      <c r="AA900" t="s">
        <v>65</v>
      </c>
      <c r="AB900" t="s">
        <v>66</v>
      </c>
      <c r="AC900" t="s">
        <v>93</v>
      </c>
      <c r="AD900" t="s">
        <v>58</v>
      </c>
    </row>
    <row r="901" spans="1:30" x14ac:dyDescent="0.3">
      <c r="A901" t="s">
        <v>1871</v>
      </c>
      <c r="B901" t="s">
        <v>1872</v>
      </c>
      <c r="C901" t="s">
        <v>87</v>
      </c>
      <c r="D901" t="s">
        <v>71</v>
      </c>
      <c r="E901" t="s">
        <v>72</v>
      </c>
      <c r="F901">
        <v>1522</v>
      </c>
      <c r="G901">
        <v>281.75</v>
      </c>
      <c r="H901">
        <v>0.05</v>
      </c>
      <c r="I901">
        <v>407382.32</v>
      </c>
      <c r="J901">
        <v>215924.69</v>
      </c>
      <c r="K901">
        <v>13460.02</v>
      </c>
      <c r="L901">
        <v>1059.97</v>
      </c>
      <c r="M901">
        <v>17497.82</v>
      </c>
      <c r="N901">
        <v>159439.82</v>
      </c>
      <c r="O901">
        <v>39.14</v>
      </c>
      <c r="P901" t="s">
        <v>35</v>
      </c>
      <c r="Q901" t="s">
        <v>50</v>
      </c>
      <c r="R901" t="s">
        <v>74</v>
      </c>
      <c r="S901" t="s">
        <v>118</v>
      </c>
      <c r="T901" t="s">
        <v>112</v>
      </c>
      <c r="U901">
        <v>0</v>
      </c>
      <c r="V901" s="1">
        <v>45604</v>
      </c>
      <c r="W901" s="1">
        <v>45605</v>
      </c>
      <c r="X901" s="1">
        <v>45632</v>
      </c>
      <c r="Y901" t="s">
        <v>54</v>
      </c>
      <c r="Z901" t="s">
        <v>92</v>
      </c>
      <c r="AA901" t="s">
        <v>83</v>
      </c>
      <c r="AB901" t="s">
        <v>43</v>
      </c>
      <c r="AC901" t="s">
        <v>57</v>
      </c>
      <c r="AD901" t="s">
        <v>45</v>
      </c>
    </row>
    <row r="902" spans="1:30" x14ac:dyDescent="0.3">
      <c r="A902" t="s">
        <v>1873</v>
      </c>
      <c r="B902" t="s">
        <v>1874</v>
      </c>
      <c r="C902" t="s">
        <v>87</v>
      </c>
      <c r="D902" t="s">
        <v>33</v>
      </c>
      <c r="E902" t="s">
        <v>34</v>
      </c>
      <c r="F902">
        <v>1775</v>
      </c>
      <c r="G902">
        <v>223.99</v>
      </c>
      <c r="H902">
        <v>0.05</v>
      </c>
      <c r="I902">
        <v>377703.14</v>
      </c>
      <c r="J902">
        <v>201563.64</v>
      </c>
      <c r="K902">
        <v>4188.7</v>
      </c>
      <c r="L902">
        <v>2043.08</v>
      </c>
      <c r="M902">
        <v>21131.15</v>
      </c>
      <c r="N902">
        <v>148776.57</v>
      </c>
      <c r="O902">
        <v>39.39</v>
      </c>
      <c r="P902" t="s">
        <v>35</v>
      </c>
      <c r="Q902" t="s">
        <v>203</v>
      </c>
      <c r="R902" t="s">
        <v>74</v>
      </c>
      <c r="S902" t="s">
        <v>52</v>
      </c>
      <c r="T902" t="s">
        <v>112</v>
      </c>
      <c r="U902">
        <v>0</v>
      </c>
      <c r="V902" s="1">
        <v>45560</v>
      </c>
      <c r="W902" s="1">
        <v>45567</v>
      </c>
      <c r="X902" s="1">
        <v>45589</v>
      </c>
      <c r="Y902" t="s">
        <v>103</v>
      </c>
      <c r="Z902" t="s">
        <v>104</v>
      </c>
      <c r="AA902" t="s">
        <v>42</v>
      </c>
      <c r="AB902" t="s">
        <v>66</v>
      </c>
      <c r="AC902" t="s">
        <v>44</v>
      </c>
      <c r="AD902" t="s">
        <v>45</v>
      </c>
    </row>
    <row r="903" spans="1:30" x14ac:dyDescent="0.3">
      <c r="A903" t="s">
        <v>1875</v>
      </c>
      <c r="B903" t="s">
        <v>1876</v>
      </c>
      <c r="C903" t="s">
        <v>87</v>
      </c>
      <c r="D903" t="s">
        <v>33</v>
      </c>
      <c r="E903" t="s">
        <v>34</v>
      </c>
      <c r="F903">
        <v>81</v>
      </c>
      <c r="G903">
        <v>328.06</v>
      </c>
      <c r="H903">
        <v>0.1</v>
      </c>
      <c r="I903">
        <v>23915.57</v>
      </c>
      <c r="J903">
        <v>12490.55</v>
      </c>
      <c r="K903">
        <v>9138.4699999999993</v>
      </c>
      <c r="L903">
        <v>526.54</v>
      </c>
      <c r="M903">
        <v>1570.04</v>
      </c>
      <c r="N903">
        <v>189.97</v>
      </c>
      <c r="O903">
        <v>0.79</v>
      </c>
      <c r="P903" t="s">
        <v>35</v>
      </c>
      <c r="Q903" t="s">
        <v>96</v>
      </c>
      <c r="R903" t="s">
        <v>74</v>
      </c>
      <c r="S903" t="s">
        <v>118</v>
      </c>
      <c r="T903" t="s">
        <v>63</v>
      </c>
      <c r="U903">
        <v>4</v>
      </c>
      <c r="V903" s="1">
        <v>45806</v>
      </c>
      <c r="W903" s="1">
        <v>45815</v>
      </c>
      <c r="X903" s="1">
        <v>45841</v>
      </c>
      <c r="Y903" t="s">
        <v>81</v>
      </c>
      <c r="Z903" t="s">
        <v>82</v>
      </c>
      <c r="AA903" t="s">
        <v>65</v>
      </c>
      <c r="AB903" t="s">
        <v>66</v>
      </c>
      <c r="AC903" t="s">
        <v>57</v>
      </c>
      <c r="AD903" t="s">
        <v>67</v>
      </c>
    </row>
    <row r="904" spans="1:30" x14ac:dyDescent="0.3">
      <c r="A904" t="s">
        <v>1877</v>
      </c>
      <c r="B904" t="s">
        <v>1878</v>
      </c>
      <c r="C904" t="s">
        <v>70</v>
      </c>
      <c r="D904" t="s">
        <v>140</v>
      </c>
      <c r="E904" t="s">
        <v>49</v>
      </c>
      <c r="F904">
        <v>1489</v>
      </c>
      <c r="G904">
        <v>83.77</v>
      </c>
      <c r="H904">
        <v>0.15</v>
      </c>
      <c r="I904">
        <v>106023.5</v>
      </c>
      <c r="J904">
        <v>51039.31</v>
      </c>
      <c r="K904">
        <v>12676.31</v>
      </c>
      <c r="L904">
        <v>2074.9699999999998</v>
      </c>
      <c r="M904">
        <v>4811.2700000000004</v>
      </c>
      <c r="N904">
        <v>35421.64</v>
      </c>
      <c r="O904">
        <v>33.409999999999997</v>
      </c>
      <c r="P904" t="s">
        <v>35</v>
      </c>
      <c r="Q904" t="s">
        <v>73</v>
      </c>
      <c r="R904" t="s">
        <v>37</v>
      </c>
      <c r="S904" t="s">
        <v>91</v>
      </c>
      <c r="T904" t="s">
        <v>63</v>
      </c>
      <c r="U904">
        <v>0</v>
      </c>
      <c r="V904" s="1">
        <v>45530</v>
      </c>
      <c r="W904" s="1">
        <v>45531</v>
      </c>
      <c r="X904" s="1">
        <v>45559</v>
      </c>
      <c r="Y904" t="s">
        <v>103</v>
      </c>
      <c r="Z904" t="s">
        <v>177</v>
      </c>
      <c r="AA904" t="s">
        <v>42</v>
      </c>
      <c r="AB904" t="s">
        <v>43</v>
      </c>
      <c r="AC904" t="s">
        <v>44</v>
      </c>
      <c r="AD904" t="s">
        <v>58</v>
      </c>
    </row>
    <row r="905" spans="1:30" x14ac:dyDescent="0.3">
      <c r="A905" t="s">
        <v>1879</v>
      </c>
      <c r="B905" t="s">
        <v>1880</v>
      </c>
      <c r="C905" t="s">
        <v>80</v>
      </c>
      <c r="D905" t="s">
        <v>140</v>
      </c>
      <c r="E905" t="s">
        <v>49</v>
      </c>
      <c r="F905">
        <v>970</v>
      </c>
      <c r="G905">
        <v>98.11</v>
      </c>
      <c r="H905">
        <v>0.05</v>
      </c>
      <c r="I905">
        <v>90408.36</v>
      </c>
      <c r="J905">
        <v>47146.17</v>
      </c>
      <c r="K905">
        <v>11989.06</v>
      </c>
      <c r="L905">
        <v>537.75</v>
      </c>
      <c r="M905">
        <v>2827.34</v>
      </c>
      <c r="N905">
        <v>27908.04</v>
      </c>
      <c r="O905">
        <v>30.87</v>
      </c>
      <c r="P905" t="s">
        <v>35</v>
      </c>
      <c r="Q905" t="s">
        <v>96</v>
      </c>
      <c r="R905" t="s">
        <v>37</v>
      </c>
      <c r="S905" t="s">
        <v>97</v>
      </c>
      <c r="T905" t="s">
        <v>39</v>
      </c>
      <c r="U905">
        <v>15</v>
      </c>
      <c r="V905" s="1">
        <v>45953</v>
      </c>
      <c r="W905" s="1">
        <v>45962</v>
      </c>
      <c r="X905" s="1">
        <v>45982</v>
      </c>
      <c r="Y905" t="s">
        <v>54</v>
      </c>
      <c r="Z905" t="s">
        <v>75</v>
      </c>
      <c r="AA905" t="s">
        <v>42</v>
      </c>
      <c r="AB905" t="s">
        <v>76</v>
      </c>
      <c r="AC905" t="s">
        <v>77</v>
      </c>
      <c r="AD905" t="s">
        <v>58</v>
      </c>
    </row>
    <row r="906" spans="1:30" x14ac:dyDescent="0.3">
      <c r="A906" t="s">
        <v>1881</v>
      </c>
      <c r="B906" t="s">
        <v>1882</v>
      </c>
      <c r="C906" t="s">
        <v>32</v>
      </c>
      <c r="D906" t="s">
        <v>101</v>
      </c>
      <c r="E906" t="s">
        <v>102</v>
      </c>
      <c r="F906">
        <v>1721</v>
      </c>
      <c r="G906">
        <v>76.150000000000006</v>
      </c>
      <c r="H906">
        <v>0.05</v>
      </c>
      <c r="I906">
        <v>124501.44</v>
      </c>
      <c r="J906">
        <v>64616.97</v>
      </c>
      <c r="K906">
        <v>13389.97</v>
      </c>
      <c r="L906">
        <v>147.19999999999999</v>
      </c>
      <c r="M906">
        <v>11101.36</v>
      </c>
      <c r="N906">
        <v>35245.94</v>
      </c>
      <c r="O906">
        <v>28.31</v>
      </c>
      <c r="P906" t="s">
        <v>35</v>
      </c>
      <c r="Q906" t="s">
        <v>122</v>
      </c>
      <c r="R906" t="s">
        <v>74</v>
      </c>
      <c r="S906" t="s">
        <v>38</v>
      </c>
      <c r="T906" t="s">
        <v>112</v>
      </c>
      <c r="U906">
        <v>10</v>
      </c>
      <c r="V906" s="1">
        <v>45687</v>
      </c>
      <c r="W906" s="1">
        <v>45695</v>
      </c>
      <c r="X906" s="1">
        <v>45722</v>
      </c>
      <c r="Y906" t="s">
        <v>40</v>
      </c>
      <c r="Z906" t="s">
        <v>64</v>
      </c>
      <c r="AA906" t="s">
        <v>83</v>
      </c>
      <c r="AB906" t="s">
        <v>76</v>
      </c>
      <c r="AC906" t="s">
        <v>123</v>
      </c>
      <c r="AD906" t="s">
        <v>45</v>
      </c>
    </row>
    <row r="907" spans="1:30" x14ac:dyDescent="0.3">
      <c r="A907" t="s">
        <v>1883</v>
      </c>
      <c r="B907" t="s">
        <v>1884</v>
      </c>
      <c r="C907" t="s">
        <v>32</v>
      </c>
      <c r="D907" t="s">
        <v>33</v>
      </c>
      <c r="E907" t="s">
        <v>34</v>
      </c>
      <c r="F907">
        <v>1724</v>
      </c>
      <c r="G907">
        <v>161.83000000000001</v>
      </c>
      <c r="H907">
        <v>0.1</v>
      </c>
      <c r="I907">
        <v>251095.43</v>
      </c>
      <c r="J907">
        <v>141897.74</v>
      </c>
      <c r="K907">
        <v>1847.64</v>
      </c>
      <c r="L907">
        <v>278.95999999999998</v>
      </c>
      <c r="M907">
        <v>23213.919999999998</v>
      </c>
      <c r="N907">
        <v>83857.17</v>
      </c>
      <c r="O907">
        <v>33.4</v>
      </c>
      <c r="P907" t="s">
        <v>35</v>
      </c>
      <c r="Q907" t="s">
        <v>96</v>
      </c>
      <c r="R907" t="s">
        <v>74</v>
      </c>
      <c r="S907" t="s">
        <v>52</v>
      </c>
      <c r="T907" t="s">
        <v>112</v>
      </c>
      <c r="U907">
        <v>7</v>
      </c>
      <c r="V907" s="1">
        <v>45858</v>
      </c>
      <c r="W907" s="1">
        <v>45863</v>
      </c>
      <c r="X907" s="1">
        <v>45895</v>
      </c>
      <c r="Y907" t="s">
        <v>103</v>
      </c>
      <c r="Z907" t="s">
        <v>119</v>
      </c>
      <c r="AA907" t="s">
        <v>56</v>
      </c>
      <c r="AB907" t="s">
        <v>66</v>
      </c>
      <c r="AC907" t="s">
        <v>98</v>
      </c>
      <c r="AD907" t="s">
        <v>45</v>
      </c>
    </row>
    <row r="908" spans="1:30" x14ac:dyDescent="0.3">
      <c r="A908" t="s">
        <v>1885</v>
      </c>
      <c r="B908" t="s">
        <v>1886</v>
      </c>
      <c r="C908" t="s">
        <v>70</v>
      </c>
      <c r="D908" t="s">
        <v>107</v>
      </c>
      <c r="E908" t="s">
        <v>108</v>
      </c>
      <c r="F908">
        <v>449</v>
      </c>
      <c r="G908">
        <v>171.13</v>
      </c>
      <c r="H908">
        <v>0.15</v>
      </c>
      <c r="I908">
        <v>65311.76</v>
      </c>
      <c r="J908">
        <v>46365.23</v>
      </c>
      <c r="K908">
        <v>9036.17</v>
      </c>
      <c r="L908">
        <v>2512.9699999999998</v>
      </c>
      <c r="M908">
        <v>6466.55</v>
      </c>
      <c r="N908">
        <v>930.84</v>
      </c>
      <c r="O908">
        <v>1.43</v>
      </c>
      <c r="P908" t="s">
        <v>35</v>
      </c>
      <c r="Q908" t="s">
        <v>117</v>
      </c>
      <c r="R908" t="s">
        <v>37</v>
      </c>
      <c r="S908" t="s">
        <v>52</v>
      </c>
      <c r="T908" t="s">
        <v>53</v>
      </c>
      <c r="U908">
        <v>2</v>
      </c>
      <c r="V908" s="1">
        <v>45327</v>
      </c>
      <c r="W908" s="1">
        <v>45328</v>
      </c>
      <c r="X908" s="1">
        <v>45358</v>
      </c>
      <c r="Y908" t="s">
        <v>40</v>
      </c>
      <c r="Z908" t="s">
        <v>147</v>
      </c>
      <c r="AA908" t="s">
        <v>56</v>
      </c>
      <c r="AB908" t="s">
        <v>66</v>
      </c>
      <c r="AC908" t="s">
        <v>44</v>
      </c>
      <c r="AD908" t="s">
        <v>45</v>
      </c>
    </row>
    <row r="909" spans="1:30" x14ac:dyDescent="0.3">
      <c r="A909" t="s">
        <v>1887</v>
      </c>
      <c r="B909" t="s">
        <v>1888</v>
      </c>
      <c r="C909" t="s">
        <v>32</v>
      </c>
      <c r="D909" t="s">
        <v>159</v>
      </c>
      <c r="E909" t="s">
        <v>160</v>
      </c>
      <c r="F909">
        <v>946</v>
      </c>
      <c r="G909">
        <v>420.36</v>
      </c>
      <c r="H909">
        <v>0.1</v>
      </c>
      <c r="I909">
        <v>357894.5</v>
      </c>
      <c r="J909">
        <v>163151.06</v>
      </c>
      <c r="K909">
        <v>10490.96</v>
      </c>
      <c r="L909">
        <v>1364.14</v>
      </c>
      <c r="M909">
        <v>41961.13</v>
      </c>
      <c r="N909">
        <v>140927.21</v>
      </c>
      <c r="O909">
        <v>39.380000000000003</v>
      </c>
      <c r="P909" t="s">
        <v>35</v>
      </c>
      <c r="Q909" t="s">
        <v>122</v>
      </c>
      <c r="R909" t="s">
        <v>74</v>
      </c>
      <c r="S909" t="s">
        <v>118</v>
      </c>
      <c r="T909" t="s">
        <v>53</v>
      </c>
      <c r="U909">
        <v>10</v>
      </c>
      <c r="V909" s="1">
        <v>45976</v>
      </c>
      <c r="W909" s="1">
        <v>45983</v>
      </c>
      <c r="X909" s="1">
        <v>46006</v>
      </c>
      <c r="Y909" t="s">
        <v>54</v>
      </c>
      <c r="Z909" t="s">
        <v>92</v>
      </c>
      <c r="AA909" t="s">
        <v>56</v>
      </c>
      <c r="AB909" t="s">
        <v>76</v>
      </c>
      <c r="AC909" t="s">
        <v>44</v>
      </c>
      <c r="AD909" t="s">
        <v>58</v>
      </c>
    </row>
    <row r="910" spans="1:30" x14ac:dyDescent="0.3">
      <c r="A910" t="s">
        <v>1889</v>
      </c>
      <c r="B910" t="s">
        <v>1890</v>
      </c>
      <c r="C910" t="s">
        <v>87</v>
      </c>
      <c r="D910" t="s">
        <v>88</v>
      </c>
      <c r="E910" t="s">
        <v>89</v>
      </c>
      <c r="F910">
        <v>627</v>
      </c>
      <c r="G910">
        <v>20.76</v>
      </c>
      <c r="H910">
        <v>0.15</v>
      </c>
      <c r="I910">
        <v>11064.04</v>
      </c>
      <c r="J910">
        <v>6776.68</v>
      </c>
      <c r="K910">
        <v>1958.29</v>
      </c>
      <c r="L910">
        <v>1880.94</v>
      </c>
      <c r="M910">
        <v>1241.82</v>
      </c>
      <c r="N910">
        <v>-793.69</v>
      </c>
      <c r="O910">
        <v>-7.17</v>
      </c>
      <c r="P910" t="s">
        <v>35</v>
      </c>
      <c r="Q910" t="s">
        <v>122</v>
      </c>
      <c r="R910" t="s">
        <v>51</v>
      </c>
      <c r="S910" t="s">
        <v>38</v>
      </c>
      <c r="T910" t="s">
        <v>63</v>
      </c>
      <c r="U910">
        <v>15</v>
      </c>
      <c r="V910" s="1">
        <v>45897</v>
      </c>
      <c r="W910" s="1">
        <v>45902</v>
      </c>
      <c r="X910" s="1">
        <v>45923</v>
      </c>
      <c r="Y910" t="s">
        <v>103</v>
      </c>
      <c r="Z910" t="s">
        <v>177</v>
      </c>
      <c r="AA910" t="s">
        <v>83</v>
      </c>
      <c r="AB910" t="s">
        <v>66</v>
      </c>
      <c r="AC910" t="s">
        <v>93</v>
      </c>
      <c r="AD910" t="s">
        <v>58</v>
      </c>
    </row>
    <row r="911" spans="1:30" x14ac:dyDescent="0.3">
      <c r="A911" t="s">
        <v>1891</v>
      </c>
      <c r="B911" t="s">
        <v>1892</v>
      </c>
      <c r="C911" t="s">
        <v>70</v>
      </c>
      <c r="D911" t="s">
        <v>130</v>
      </c>
      <c r="E911" t="s">
        <v>131</v>
      </c>
      <c r="F911">
        <v>1184</v>
      </c>
      <c r="G911">
        <v>87.6</v>
      </c>
      <c r="H911">
        <v>0.15</v>
      </c>
      <c r="I911">
        <v>88160.639999999999</v>
      </c>
      <c r="J911">
        <v>43885.63</v>
      </c>
      <c r="K911">
        <v>9300.5300000000007</v>
      </c>
      <c r="L911">
        <v>2376.2399999999998</v>
      </c>
      <c r="M911">
        <v>6417.69</v>
      </c>
      <c r="N911">
        <v>26180.55</v>
      </c>
      <c r="O911">
        <v>29.7</v>
      </c>
      <c r="P911" t="s">
        <v>35</v>
      </c>
      <c r="Q911" t="s">
        <v>96</v>
      </c>
      <c r="R911" t="s">
        <v>37</v>
      </c>
      <c r="S911" t="s">
        <v>91</v>
      </c>
      <c r="T911" t="s">
        <v>39</v>
      </c>
      <c r="U911">
        <v>0</v>
      </c>
      <c r="V911" s="1">
        <v>45844</v>
      </c>
      <c r="W911" s="1">
        <v>45851</v>
      </c>
      <c r="X911" s="1">
        <v>45871</v>
      </c>
      <c r="Y911" t="s">
        <v>103</v>
      </c>
      <c r="Z911" t="s">
        <v>119</v>
      </c>
      <c r="AA911" t="s">
        <v>56</v>
      </c>
      <c r="AB911" t="s">
        <v>43</v>
      </c>
      <c r="AC911" t="s">
        <v>84</v>
      </c>
      <c r="AD911" t="s">
        <v>58</v>
      </c>
    </row>
    <row r="912" spans="1:30" x14ac:dyDescent="0.3">
      <c r="A912" t="s">
        <v>1893</v>
      </c>
      <c r="B912" t="s">
        <v>1894</v>
      </c>
      <c r="C912" t="s">
        <v>70</v>
      </c>
      <c r="D912" t="s">
        <v>71</v>
      </c>
      <c r="E912" t="s">
        <v>72</v>
      </c>
      <c r="F912">
        <v>978</v>
      </c>
      <c r="G912">
        <v>425.07</v>
      </c>
      <c r="H912">
        <v>0.15</v>
      </c>
      <c r="I912">
        <v>353360.69</v>
      </c>
      <c r="J912">
        <v>254079.64</v>
      </c>
      <c r="K912">
        <v>838.92</v>
      </c>
      <c r="L912">
        <v>1824.63</v>
      </c>
      <c r="M912">
        <v>11537.37</v>
      </c>
      <c r="N912">
        <v>85080.13</v>
      </c>
      <c r="O912">
        <v>24.08</v>
      </c>
      <c r="P912" t="s">
        <v>35</v>
      </c>
      <c r="Q912" t="s">
        <v>111</v>
      </c>
      <c r="R912" t="s">
        <v>74</v>
      </c>
      <c r="S912" t="s">
        <v>38</v>
      </c>
      <c r="T912" t="s">
        <v>63</v>
      </c>
      <c r="U912">
        <v>10</v>
      </c>
      <c r="V912" s="1">
        <v>45381</v>
      </c>
      <c r="W912" s="1">
        <v>45384</v>
      </c>
      <c r="X912" s="1">
        <v>45421</v>
      </c>
      <c r="Y912" t="s">
        <v>40</v>
      </c>
      <c r="Z912" t="s">
        <v>41</v>
      </c>
      <c r="AA912" t="s">
        <v>83</v>
      </c>
      <c r="AB912" t="s">
        <v>76</v>
      </c>
      <c r="AC912" t="s">
        <v>57</v>
      </c>
      <c r="AD912" t="s">
        <v>58</v>
      </c>
    </row>
    <row r="913" spans="1:30" x14ac:dyDescent="0.3">
      <c r="A913" t="s">
        <v>1895</v>
      </c>
      <c r="B913" t="s">
        <v>1896</v>
      </c>
      <c r="C913" t="s">
        <v>70</v>
      </c>
      <c r="D913" t="s">
        <v>48</v>
      </c>
      <c r="E913" t="s">
        <v>49</v>
      </c>
      <c r="F913">
        <v>1800</v>
      </c>
      <c r="G913">
        <v>22.81</v>
      </c>
      <c r="H913">
        <v>0.1</v>
      </c>
      <c r="I913">
        <v>36952.199999999997</v>
      </c>
      <c r="J913">
        <v>26988.31</v>
      </c>
      <c r="L913">
        <v>2373.5</v>
      </c>
      <c r="M913">
        <v>2073.7800000000002</v>
      </c>
      <c r="N913">
        <v>-8624.2000000000007</v>
      </c>
      <c r="O913">
        <v>-23.34</v>
      </c>
      <c r="P913" t="s">
        <v>35</v>
      </c>
      <c r="Q913" t="s">
        <v>73</v>
      </c>
      <c r="R913" t="s">
        <v>74</v>
      </c>
      <c r="S913" t="s">
        <v>52</v>
      </c>
      <c r="T913" t="s">
        <v>63</v>
      </c>
      <c r="U913">
        <v>0</v>
      </c>
      <c r="V913" s="1">
        <v>45814</v>
      </c>
      <c r="W913" s="1">
        <v>45820</v>
      </c>
      <c r="X913" s="1">
        <v>45839</v>
      </c>
      <c r="Y913" t="s">
        <v>81</v>
      </c>
      <c r="Z913" t="s">
        <v>150</v>
      </c>
      <c r="AA913" t="s">
        <v>83</v>
      </c>
      <c r="AB913" t="s">
        <v>66</v>
      </c>
      <c r="AC913" t="s">
        <v>84</v>
      </c>
      <c r="AD913" t="s">
        <v>45</v>
      </c>
    </row>
    <row r="914" spans="1:30" x14ac:dyDescent="0.3">
      <c r="A914" t="s">
        <v>1897</v>
      </c>
      <c r="B914" t="s">
        <v>1898</v>
      </c>
      <c r="C914" t="s">
        <v>87</v>
      </c>
      <c r="D914" t="s">
        <v>107</v>
      </c>
      <c r="E914" t="s">
        <v>108</v>
      </c>
      <c r="F914">
        <v>1655</v>
      </c>
      <c r="G914">
        <v>55.82</v>
      </c>
      <c r="H914">
        <v>0.05</v>
      </c>
      <c r="I914">
        <v>87762.99</v>
      </c>
      <c r="J914">
        <v>46874.15</v>
      </c>
      <c r="K914">
        <v>9324</v>
      </c>
      <c r="L914">
        <v>1817.44</v>
      </c>
      <c r="M914">
        <v>10004.68</v>
      </c>
      <c r="N914">
        <v>19742.72</v>
      </c>
      <c r="O914">
        <v>22.5</v>
      </c>
      <c r="P914" t="s">
        <v>35</v>
      </c>
      <c r="Q914" t="s">
        <v>90</v>
      </c>
      <c r="R914" t="s">
        <v>51</v>
      </c>
      <c r="S914" t="s">
        <v>38</v>
      </c>
      <c r="T914" t="s">
        <v>39</v>
      </c>
      <c r="U914">
        <v>0</v>
      </c>
      <c r="V914" s="1">
        <v>45738</v>
      </c>
      <c r="W914" s="1">
        <v>45743</v>
      </c>
      <c r="X914" s="1">
        <v>45753</v>
      </c>
      <c r="Y914" t="s">
        <v>40</v>
      </c>
      <c r="Z914" t="s">
        <v>41</v>
      </c>
      <c r="AA914" t="s">
        <v>83</v>
      </c>
      <c r="AB914" t="s">
        <v>76</v>
      </c>
      <c r="AC914" t="s">
        <v>98</v>
      </c>
      <c r="AD914" t="s">
        <v>45</v>
      </c>
    </row>
    <row r="915" spans="1:30" x14ac:dyDescent="0.3">
      <c r="A915" t="s">
        <v>1899</v>
      </c>
      <c r="B915" t="s">
        <v>1900</v>
      </c>
      <c r="C915" t="s">
        <v>87</v>
      </c>
      <c r="D915" t="s">
        <v>130</v>
      </c>
      <c r="E915" t="s">
        <v>131</v>
      </c>
      <c r="F915">
        <v>1526</v>
      </c>
      <c r="G915">
        <v>371.08</v>
      </c>
      <c r="H915">
        <v>0.1</v>
      </c>
      <c r="I915">
        <v>509641.27</v>
      </c>
      <c r="J915">
        <v>369425.88</v>
      </c>
      <c r="K915">
        <v>2025.92</v>
      </c>
      <c r="L915">
        <v>1705.3</v>
      </c>
      <c r="M915">
        <v>44900.17</v>
      </c>
      <c r="N915">
        <v>91584</v>
      </c>
      <c r="O915">
        <v>17.97</v>
      </c>
      <c r="P915" t="s">
        <v>35</v>
      </c>
      <c r="Q915" t="s">
        <v>132</v>
      </c>
      <c r="R915" t="s">
        <v>37</v>
      </c>
      <c r="S915" t="s">
        <v>38</v>
      </c>
      <c r="T915" t="s">
        <v>63</v>
      </c>
      <c r="U915">
        <v>0</v>
      </c>
      <c r="V915" s="1">
        <v>45673</v>
      </c>
      <c r="W915" s="1">
        <v>45681</v>
      </c>
      <c r="X915" s="1">
        <v>45696</v>
      </c>
      <c r="Y915" t="s">
        <v>40</v>
      </c>
      <c r="Z915" t="s">
        <v>64</v>
      </c>
      <c r="AA915" t="s">
        <v>42</v>
      </c>
      <c r="AB915" t="s">
        <v>66</v>
      </c>
      <c r="AC915" t="s">
        <v>84</v>
      </c>
      <c r="AD915" t="s">
        <v>58</v>
      </c>
    </row>
    <row r="916" spans="1:30" x14ac:dyDescent="0.3">
      <c r="A916" t="s">
        <v>1901</v>
      </c>
      <c r="B916" t="s">
        <v>1902</v>
      </c>
      <c r="C916" t="s">
        <v>80</v>
      </c>
      <c r="D916" t="s">
        <v>140</v>
      </c>
      <c r="E916" t="s">
        <v>49</v>
      </c>
      <c r="F916">
        <v>86</v>
      </c>
      <c r="G916">
        <v>470.29</v>
      </c>
      <c r="H916">
        <v>0</v>
      </c>
      <c r="I916">
        <v>40444.94</v>
      </c>
      <c r="J916">
        <v>18969.11</v>
      </c>
      <c r="K916">
        <v>6289.83</v>
      </c>
      <c r="L916">
        <v>2783.49</v>
      </c>
      <c r="M916">
        <v>4442.78</v>
      </c>
      <c r="N916">
        <v>7959.73</v>
      </c>
      <c r="O916">
        <v>19.68</v>
      </c>
      <c r="P916" t="s">
        <v>35</v>
      </c>
      <c r="Q916" t="s">
        <v>132</v>
      </c>
      <c r="R916" t="s">
        <v>51</v>
      </c>
      <c r="S916" t="s">
        <v>118</v>
      </c>
      <c r="T916" t="s">
        <v>63</v>
      </c>
      <c r="U916">
        <v>0</v>
      </c>
      <c r="V916" s="1">
        <v>45711</v>
      </c>
      <c r="W916" s="1">
        <v>45716</v>
      </c>
      <c r="X916" s="1">
        <v>45735</v>
      </c>
      <c r="Y916" t="s">
        <v>40</v>
      </c>
      <c r="Z916" t="s">
        <v>147</v>
      </c>
      <c r="AA916" t="s">
        <v>42</v>
      </c>
      <c r="AB916" t="s">
        <v>43</v>
      </c>
      <c r="AC916" t="s">
        <v>93</v>
      </c>
      <c r="AD916" t="s">
        <v>67</v>
      </c>
    </row>
    <row r="917" spans="1:30" x14ac:dyDescent="0.3">
      <c r="A917" t="s">
        <v>1903</v>
      </c>
      <c r="B917" t="s">
        <v>1904</v>
      </c>
      <c r="C917" t="s">
        <v>70</v>
      </c>
      <c r="D917" t="s">
        <v>130</v>
      </c>
      <c r="E917" t="s">
        <v>131</v>
      </c>
      <c r="F917">
        <v>60</v>
      </c>
      <c r="G917">
        <v>48.04</v>
      </c>
      <c r="H917">
        <v>0.15</v>
      </c>
      <c r="I917">
        <v>2450.04</v>
      </c>
      <c r="J917">
        <v>1484.85</v>
      </c>
      <c r="K917">
        <v>14207.14</v>
      </c>
      <c r="L917">
        <v>2468.8000000000002</v>
      </c>
      <c r="M917">
        <v>93.78</v>
      </c>
      <c r="N917">
        <v>-15804.53</v>
      </c>
      <c r="O917">
        <v>-645.07000000000005</v>
      </c>
      <c r="P917" t="s">
        <v>35</v>
      </c>
      <c r="Q917" t="s">
        <v>50</v>
      </c>
      <c r="R917" t="s">
        <v>51</v>
      </c>
      <c r="S917" t="s">
        <v>38</v>
      </c>
      <c r="T917" t="s">
        <v>53</v>
      </c>
      <c r="U917">
        <v>2</v>
      </c>
      <c r="V917" s="1">
        <v>45560</v>
      </c>
      <c r="W917" s="1">
        <v>45568</v>
      </c>
      <c r="X917" s="1">
        <v>45577</v>
      </c>
      <c r="Y917" t="s">
        <v>103</v>
      </c>
      <c r="Z917" t="s">
        <v>104</v>
      </c>
      <c r="AA917" t="s">
        <v>65</v>
      </c>
      <c r="AB917" t="s">
        <v>66</v>
      </c>
      <c r="AC917" t="s">
        <v>123</v>
      </c>
      <c r="AD917" t="s">
        <v>58</v>
      </c>
    </row>
    <row r="918" spans="1:30" x14ac:dyDescent="0.3">
      <c r="A918" t="s">
        <v>1905</v>
      </c>
      <c r="B918" t="s">
        <v>1906</v>
      </c>
      <c r="C918" t="s">
        <v>70</v>
      </c>
      <c r="D918" t="s">
        <v>71</v>
      </c>
      <c r="E918" t="s">
        <v>72</v>
      </c>
      <c r="F918">
        <v>1981</v>
      </c>
      <c r="G918">
        <v>289.98</v>
      </c>
      <c r="H918">
        <v>0</v>
      </c>
      <c r="I918">
        <v>574450.38</v>
      </c>
      <c r="J918">
        <v>274265.62</v>
      </c>
      <c r="K918">
        <v>8828.23</v>
      </c>
      <c r="L918">
        <v>2926.7</v>
      </c>
      <c r="M918">
        <v>46554.52</v>
      </c>
      <c r="N918">
        <v>241875.31</v>
      </c>
      <c r="O918">
        <v>42.11</v>
      </c>
      <c r="P918" t="s">
        <v>35</v>
      </c>
      <c r="Q918" t="s">
        <v>50</v>
      </c>
      <c r="R918" t="s">
        <v>74</v>
      </c>
      <c r="S918" t="s">
        <v>52</v>
      </c>
      <c r="T918" t="s">
        <v>53</v>
      </c>
      <c r="U918">
        <v>0</v>
      </c>
      <c r="V918" s="1">
        <v>45766</v>
      </c>
      <c r="W918" s="1">
        <v>45768</v>
      </c>
      <c r="X918" s="1">
        <v>45783</v>
      </c>
      <c r="Y918" t="s">
        <v>81</v>
      </c>
      <c r="Z918" t="s">
        <v>165</v>
      </c>
      <c r="AA918" t="s">
        <v>42</v>
      </c>
      <c r="AB918" t="s">
        <v>66</v>
      </c>
      <c r="AC918" t="s">
        <v>123</v>
      </c>
      <c r="AD918" t="s">
        <v>45</v>
      </c>
    </row>
    <row r="919" spans="1:30" x14ac:dyDescent="0.3">
      <c r="A919" t="s">
        <v>1907</v>
      </c>
      <c r="B919" t="s">
        <v>1908</v>
      </c>
      <c r="C919" t="s">
        <v>87</v>
      </c>
      <c r="D919" t="s">
        <v>107</v>
      </c>
      <c r="E919" t="s">
        <v>108</v>
      </c>
      <c r="F919">
        <v>458</v>
      </c>
      <c r="G919">
        <v>41.05</v>
      </c>
      <c r="H919">
        <v>0.15</v>
      </c>
      <c r="I919">
        <v>15980.76</v>
      </c>
      <c r="J919">
        <v>7531.16</v>
      </c>
      <c r="K919">
        <v>6737.73</v>
      </c>
      <c r="L919">
        <v>1010.34</v>
      </c>
      <c r="M919">
        <v>343.12</v>
      </c>
      <c r="N919">
        <v>358.41</v>
      </c>
      <c r="O919">
        <v>2.2400000000000002</v>
      </c>
      <c r="P919" t="s">
        <v>35</v>
      </c>
      <c r="Q919" t="s">
        <v>203</v>
      </c>
      <c r="R919" t="s">
        <v>74</v>
      </c>
      <c r="S919" t="s">
        <v>91</v>
      </c>
      <c r="T919" t="s">
        <v>63</v>
      </c>
      <c r="U919">
        <v>0</v>
      </c>
      <c r="V919" s="1">
        <v>45787</v>
      </c>
      <c r="W919" s="1">
        <v>45792</v>
      </c>
      <c r="X919" s="1">
        <v>45813</v>
      </c>
      <c r="Y919" t="s">
        <v>81</v>
      </c>
      <c r="Z919" t="s">
        <v>82</v>
      </c>
      <c r="AA919" t="s">
        <v>42</v>
      </c>
      <c r="AB919" t="s">
        <v>43</v>
      </c>
      <c r="AC919" t="s">
        <v>93</v>
      </c>
      <c r="AD919" t="s">
        <v>67</v>
      </c>
    </row>
    <row r="920" spans="1:30" x14ac:dyDescent="0.3">
      <c r="A920" t="s">
        <v>1909</v>
      </c>
      <c r="B920" t="s">
        <v>1910</v>
      </c>
      <c r="C920" t="s">
        <v>87</v>
      </c>
      <c r="D920" t="s">
        <v>159</v>
      </c>
      <c r="E920" t="s">
        <v>160</v>
      </c>
      <c r="F920">
        <v>1264</v>
      </c>
      <c r="G920">
        <v>286.56</v>
      </c>
      <c r="H920">
        <v>0.05</v>
      </c>
      <c r="I920">
        <v>344101.25</v>
      </c>
      <c r="J920">
        <v>244160.95</v>
      </c>
      <c r="K920">
        <v>6475.81</v>
      </c>
      <c r="L920">
        <v>481.36</v>
      </c>
      <c r="M920">
        <v>15728.55</v>
      </c>
      <c r="N920">
        <v>77254.58</v>
      </c>
      <c r="O920">
        <v>22.45</v>
      </c>
      <c r="P920" t="s">
        <v>35</v>
      </c>
      <c r="Q920" t="s">
        <v>111</v>
      </c>
      <c r="R920" t="s">
        <v>37</v>
      </c>
      <c r="S920" t="s">
        <v>118</v>
      </c>
      <c r="T920" t="s">
        <v>63</v>
      </c>
      <c r="U920">
        <v>10</v>
      </c>
      <c r="V920" s="1">
        <v>45775</v>
      </c>
      <c r="W920" s="1">
        <v>45777</v>
      </c>
      <c r="X920" s="1">
        <v>45815</v>
      </c>
      <c r="Y920" t="s">
        <v>81</v>
      </c>
      <c r="Z920" t="s">
        <v>165</v>
      </c>
      <c r="AA920" t="s">
        <v>56</v>
      </c>
      <c r="AB920" t="s">
        <v>43</v>
      </c>
      <c r="AC920" t="s">
        <v>123</v>
      </c>
      <c r="AD920" t="s">
        <v>58</v>
      </c>
    </row>
    <row r="921" spans="1:30" x14ac:dyDescent="0.3">
      <c r="A921" t="s">
        <v>1911</v>
      </c>
      <c r="B921" t="s">
        <v>1912</v>
      </c>
      <c r="C921" t="s">
        <v>135</v>
      </c>
      <c r="D921" t="s">
        <v>33</v>
      </c>
      <c r="E921" t="s">
        <v>34</v>
      </c>
      <c r="F921">
        <v>122</v>
      </c>
      <c r="G921">
        <v>143.75</v>
      </c>
      <c r="H921">
        <v>0</v>
      </c>
      <c r="I921">
        <v>17537.5</v>
      </c>
      <c r="J921">
        <v>8700.68</v>
      </c>
      <c r="K921">
        <v>11732.91</v>
      </c>
      <c r="L921">
        <v>2025.56</v>
      </c>
      <c r="M921">
        <v>1058.01</v>
      </c>
      <c r="N921">
        <v>-5979.66</v>
      </c>
      <c r="O921">
        <v>-34.1</v>
      </c>
      <c r="P921" t="s">
        <v>35</v>
      </c>
      <c r="Q921" t="s">
        <v>90</v>
      </c>
      <c r="R921" t="s">
        <v>51</v>
      </c>
      <c r="S921" t="s">
        <v>38</v>
      </c>
      <c r="T921" t="s">
        <v>63</v>
      </c>
      <c r="U921">
        <v>15</v>
      </c>
      <c r="V921" s="1">
        <v>45479</v>
      </c>
      <c r="W921" s="1">
        <v>45481</v>
      </c>
      <c r="X921" s="1">
        <v>45510</v>
      </c>
      <c r="Y921" t="s">
        <v>103</v>
      </c>
      <c r="Z921" t="s">
        <v>119</v>
      </c>
      <c r="AA921" t="s">
        <v>56</v>
      </c>
      <c r="AB921" t="s">
        <v>76</v>
      </c>
      <c r="AC921" t="s">
        <v>84</v>
      </c>
      <c r="AD921" t="s">
        <v>45</v>
      </c>
    </row>
    <row r="922" spans="1:30" x14ac:dyDescent="0.3">
      <c r="A922" t="s">
        <v>1913</v>
      </c>
      <c r="B922" t="s">
        <v>1914</v>
      </c>
      <c r="C922" t="s">
        <v>80</v>
      </c>
      <c r="D922" t="s">
        <v>101</v>
      </c>
      <c r="E922" t="s">
        <v>102</v>
      </c>
      <c r="F922">
        <v>880</v>
      </c>
      <c r="G922">
        <v>433.78</v>
      </c>
      <c r="H922">
        <v>0.15</v>
      </c>
      <c r="I922">
        <v>324467.44</v>
      </c>
      <c r="J922">
        <v>149798.60999999999</v>
      </c>
      <c r="K922">
        <v>6724.37</v>
      </c>
      <c r="L922">
        <v>661.89</v>
      </c>
      <c r="M922">
        <v>24268.66</v>
      </c>
      <c r="N922">
        <v>143013.91</v>
      </c>
      <c r="O922">
        <v>44.08</v>
      </c>
      <c r="P922" t="s">
        <v>35</v>
      </c>
      <c r="Q922" t="s">
        <v>203</v>
      </c>
      <c r="R922" t="s">
        <v>37</v>
      </c>
      <c r="S922" t="s">
        <v>118</v>
      </c>
      <c r="T922" t="s">
        <v>53</v>
      </c>
      <c r="U922">
        <v>2</v>
      </c>
      <c r="V922" s="1">
        <v>45549</v>
      </c>
      <c r="W922" s="1">
        <v>45554</v>
      </c>
      <c r="X922" s="1">
        <v>45578</v>
      </c>
      <c r="Y922" t="s">
        <v>103</v>
      </c>
      <c r="Z922" t="s">
        <v>104</v>
      </c>
      <c r="AA922" t="s">
        <v>83</v>
      </c>
      <c r="AB922" t="s">
        <v>76</v>
      </c>
      <c r="AC922" t="s">
        <v>93</v>
      </c>
      <c r="AD922" t="s">
        <v>58</v>
      </c>
    </row>
    <row r="923" spans="1:30" x14ac:dyDescent="0.3">
      <c r="A923" t="s">
        <v>1915</v>
      </c>
      <c r="B923" t="s">
        <v>1916</v>
      </c>
      <c r="C923" t="s">
        <v>80</v>
      </c>
      <c r="D923" t="s">
        <v>71</v>
      </c>
      <c r="E923" t="s">
        <v>72</v>
      </c>
      <c r="F923">
        <v>734</v>
      </c>
      <c r="G923">
        <v>45.48</v>
      </c>
      <c r="H923">
        <v>0.15</v>
      </c>
      <c r="I923">
        <v>28374.97</v>
      </c>
      <c r="J923">
        <v>20659.919999999998</v>
      </c>
      <c r="K923">
        <v>10717.97</v>
      </c>
      <c r="L923">
        <v>1241.07</v>
      </c>
      <c r="M923">
        <v>1841.49</v>
      </c>
      <c r="N923">
        <v>-6085.48</v>
      </c>
      <c r="O923">
        <v>-21.45</v>
      </c>
      <c r="P923" t="s">
        <v>35</v>
      </c>
      <c r="Q923" t="s">
        <v>36</v>
      </c>
      <c r="R923" t="s">
        <v>74</v>
      </c>
      <c r="S923" t="s">
        <v>97</v>
      </c>
      <c r="T923" t="s">
        <v>39</v>
      </c>
      <c r="U923">
        <v>0</v>
      </c>
      <c r="V923" s="1">
        <v>45635</v>
      </c>
      <c r="W923" s="1">
        <v>45641</v>
      </c>
      <c r="X923" s="1">
        <v>45657</v>
      </c>
      <c r="Y923" t="s">
        <v>54</v>
      </c>
      <c r="Z923" t="s">
        <v>55</v>
      </c>
      <c r="AA923" t="s">
        <v>65</v>
      </c>
      <c r="AB923" t="s">
        <v>43</v>
      </c>
      <c r="AC923" t="s">
        <v>57</v>
      </c>
      <c r="AD923" t="s">
        <v>67</v>
      </c>
    </row>
    <row r="924" spans="1:30" x14ac:dyDescent="0.3">
      <c r="A924" t="s">
        <v>1917</v>
      </c>
      <c r="B924" t="s">
        <v>1918</v>
      </c>
      <c r="C924" t="s">
        <v>70</v>
      </c>
      <c r="D924" t="s">
        <v>33</v>
      </c>
      <c r="E924" t="s">
        <v>34</v>
      </c>
      <c r="F924">
        <v>137</v>
      </c>
      <c r="G924">
        <v>256.82</v>
      </c>
      <c r="H924">
        <v>0.1</v>
      </c>
      <c r="I924">
        <v>31665.91</v>
      </c>
      <c r="J924">
        <v>21190.38</v>
      </c>
      <c r="K924">
        <v>10158.19</v>
      </c>
      <c r="L924">
        <v>1840.26</v>
      </c>
      <c r="M924">
        <v>3449.95</v>
      </c>
      <c r="N924">
        <v>-4972.87</v>
      </c>
      <c r="O924">
        <v>-15.7</v>
      </c>
      <c r="P924" t="s">
        <v>35</v>
      </c>
      <c r="Q924" t="s">
        <v>50</v>
      </c>
      <c r="R924" t="s">
        <v>74</v>
      </c>
      <c r="S924" t="s">
        <v>52</v>
      </c>
      <c r="T924" t="s">
        <v>63</v>
      </c>
      <c r="U924">
        <v>0</v>
      </c>
      <c r="V924" s="1">
        <v>45394</v>
      </c>
      <c r="W924" s="1">
        <v>45396</v>
      </c>
      <c r="X924" s="1">
        <v>45415</v>
      </c>
      <c r="Y924" t="s">
        <v>81</v>
      </c>
      <c r="Z924" t="s">
        <v>165</v>
      </c>
      <c r="AA924" t="s">
        <v>56</v>
      </c>
      <c r="AB924" t="s">
        <v>66</v>
      </c>
      <c r="AC924" t="s">
        <v>44</v>
      </c>
      <c r="AD924" t="s">
        <v>67</v>
      </c>
    </row>
    <row r="925" spans="1:30" x14ac:dyDescent="0.3">
      <c r="A925" t="s">
        <v>1919</v>
      </c>
      <c r="B925" t="s">
        <v>1920</v>
      </c>
      <c r="C925" t="s">
        <v>80</v>
      </c>
      <c r="D925" t="s">
        <v>159</v>
      </c>
      <c r="E925" t="s">
        <v>160</v>
      </c>
      <c r="F925">
        <v>160</v>
      </c>
      <c r="G925">
        <v>349.63</v>
      </c>
      <c r="H925">
        <v>0.05</v>
      </c>
      <c r="I925">
        <v>53143.76</v>
      </c>
      <c r="J925">
        <v>26596.17</v>
      </c>
      <c r="K925">
        <v>845</v>
      </c>
      <c r="L925">
        <v>2179.5500000000002</v>
      </c>
      <c r="M925">
        <v>3034.24</v>
      </c>
      <c r="N925">
        <v>20488.8</v>
      </c>
      <c r="O925">
        <v>38.549999999999997</v>
      </c>
      <c r="P925" t="s">
        <v>35</v>
      </c>
      <c r="Q925" t="s">
        <v>122</v>
      </c>
      <c r="R925" t="s">
        <v>37</v>
      </c>
      <c r="S925" t="s">
        <v>97</v>
      </c>
      <c r="T925" t="s">
        <v>63</v>
      </c>
      <c r="U925">
        <v>4</v>
      </c>
      <c r="V925" s="1">
        <v>45531</v>
      </c>
      <c r="W925" s="1">
        <v>45537</v>
      </c>
      <c r="X925" s="1">
        <v>45568</v>
      </c>
      <c r="Y925" t="s">
        <v>103</v>
      </c>
      <c r="Z925" t="s">
        <v>177</v>
      </c>
      <c r="AA925" t="s">
        <v>83</v>
      </c>
      <c r="AB925" t="s">
        <v>66</v>
      </c>
      <c r="AC925" t="s">
        <v>98</v>
      </c>
      <c r="AD925" t="s">
        <v>45</v>
      </c>
    </row>
    <row r="926" spans="1:30" x14ac:dyDescent="0.3">
      <c r="A926" t="s">
        <v>1921</v>
      </c>
      <c r="B926" t="s">
        <v>1922</v>
      </c>
      <c r="C926" t="s">
        <v>80</v>
      </c>
      <c r="D926" t="s">
        <v>71</v>
      </c>
      <c r="E926" t="s">
        <v>72</v>
      </c>
      <c r="F926">
        <v>1835</v>
      </c>
      <c r="G926">
        <v>481.75</v>
      </c>
      <c r="H926">
        <v>0</v>
      </c>
      <c r="I926">
        <v>884011.25</v>
      </c>
      <c r="J926">
        <v>439682.98</v>
      </c>
      <c r="K926">
        <v>6556.37</v>
      </c>
      <c r="L926">
        <v>2456.12</v>
      </c>
      <c r="M926">
        <v>98918.46</v>
      </c>
      <c r="N926">
        <v>336397.32</v>
      </c>
      <c r="O926">
        <v>38.049999999999997</v>
      </c>
      <c r="P926" t="s">
        <v>35</v>
      </c>
      <c r="Q926" t="s">
        <v>203</v>
      </c>
      <c r="R926" t="s">
        <v>74</v>
      </c>
      <c r="S926" t="s">
        <v>38</v>
      </c>
      <c r="T926" t="s">
        <v>53</v>
      </c>
      <c r="U926">
        <v>0</v>
      </c>
      <c r="V926" s="1">
        <v>45372</v>
      </c>
      <c r="W926" s="1">
        <v>45378</v>
      </c>
      <c r="X926" s="1">
        <v>45393</v>
      </c>
      <c r="Y926" t="s">
        <v>40</v>
      </c>
      <c r="Z926" t="s">
        <v>41</v>
      </c>
      <c r="AA926" t="s">
        <v>83</v>
      </c>
      <c r="AB926" t="s">
        <v>43</v>
      </c>
      <c r="AC926" t="s">
        <v>93</v>
      </c>
      <c r="AD926" t="s">
        <v>67</v>
      </c>
    </row>
    <row r="927" spans="1:30" x14ac:dyDescent="0.3">
      <c r="A927" t="s">
        <v>1923</v>
      </c>
      <c r="B927" t="s">
        <v>1924</v>
      </c>
      <c r="C927" t="s">
        <v>32</v>
      </c>
      <c r="D927" t="s">
        <v>101</v>
      </c>
      <c r="E927" t="s">
        <v>102</v>
      </c>
      <c r="F927">
        <v>947</v>
      </c>
      <c r="G927">
        <v>155.61000000000001</v>
      </c>
      <c r="H927">
        <v>0.15</v>
      </c>
      <c r="I927">
        <v>125258.27</v>
      </c>
      <c r="J927">
        <v>60119.95</v>
      </c>
      <c r="K927">
        <v>6922.66</v>
      </c>
      <c r="L927">
        <v>654.66</v>
      </c>
      <c r="M927">
        <v>4122.6899999999996</v>
      </c>
      <c r="N927">
        <v>53438.31</v>
      </c>
      <c r="O927">
        <v>42.66</v>
      </c>
      <c r="P927" t="s">
        <v>35</v>
      </c>
      <c r="Q927" t="s">
        <v>36</v>
      </c>
      <c r="R927" t="s">
        <v>74</v>
      </c>
      <c r="S927" t="s">
        <v>52</v>
      </c>
      <c r="T927" t="s">
        <v>39</v>
      </c>
      <c r="U927">
        <v>0</v>
      </c>
      <c r="V927" s="1">
        <v>45901</v>
      </c>
      <c r="W927" s="1">
        <v>45910</v>
      </c>
      <c r="X927" s="1">
        <v>45926</v>
      </c>
      <c r="Y927" t="s">
        <v>103</v>
      </c>
      <c r="Z927" t="s">
        <v>104</v>
      </c>
      <c r="AA927" t="s">
        <v>65</v>
      </c>
      <c r="AB927" t="s">
        <v>66</v>
      </c>
      <c r="AC927" t="s">
        <v>57</v>
      </c>
      <c r="AD927" t="s">
        <v>45</v>
      </c>
    </row>
    <row r="928" spans="1:30" x14ac:dyDescent="0.3">
      <c r="A928" t="s">
        <v>1925</v>
      </c>
      <c r="B928" t="s">
        <v>1926</v>
      </c>
      <c r="C928" t="s">
        <v>87</v>
      </c>
      <c r="D928" t="s">
        <v>140</v>
      </c>
      <c r="E928" t="s">
        <v>49</v>
      </c>
      <c r="F928">
        <v>492</v>
      </c>
      <c r="G928">
        <v>485.52</v>
      </c>
      <c r="H928">
        <v>0</v>
      </c>
      <c r="I928">
        <v>238875.84</v>
      </c>
      <c r="J928">
        <v>122060.55</v>
      </c>
      <c r="K928">
        <v>13510.3</v>
      </c>
      <c r="L928">
        <v>443.7</v>
      </c>
      <c r="M928">
        <v>11404.75</v>
      </c>
      <c r="N928">
        <v>91456.54</v>
      </c>
      <c r="O928">
        <v>38.29</v>
      </c>
      <c r="P928" t="s">
        <v>35</v>
      </c>
      <c r="Q928" t="s">
        <v>96</v>
      </c>
      <c r="R928" t="s">
        <v>74</v>
      </c>
      <c r="S928" t="s">
        <v>91</v>
      </c>
      <c r="T928" t="s">
        <v>39</v>
      </c>
      <c r="U928">
        <v>2</v>
      </c>
      <c r="V928" s="1">
        <v>45421</v>
      </c>
      <c r="W928" s="1">
        <v>45422</v>
      </c>
      <c r="X928" s="1">
        <v>45442</v>
      </c>
      <c r="Y928" t="s">
        <v>81</v>
      </c>
      <c r="Z928" t="s">
        <v>82</v>
      </c>
      <c r="AA928" t="s">
        <v>65</v>
      </c>
      <c r="AB928" t="s">
        <v>43</v>
      </c>
      <c r="AC928" t="s">
        <v>57</v>
      </c>
      <c r="AD928" t="s">
        <v>45</v>
      </c>
    </row>
    <row r="929" spans="1:30" x14ac:dyDescent="0.3">
      <c r="A929" t="s">
        <v>1927</v>
      </c>
      <c r="B929" t="s">
        <v>1928</v>
      </c>
      <c r="C929" t="s">
        <v>135</v>
      </c>
      <c r="D929" t="s">
        <v>140</v>
      </c>
      <c r="E929" t="s">
        <v>49</v>
      </c>
      <c r="F929">
        <v>1913</v>
      </c>
      <c r="G929">
        <v>65.02</v>
      </c>
      <c r="H929">
        <v>0.05</v>
      </c>
      <c r="I929">
        <v>118164.1</v>
      </c>
      <c r="J929">
        <v>88285.8</v>
      </c>
      <c r="K929">
        <v>5383.76</v>
      </c>
      <c r="L929">
        <v>1884.58</v>
      </c>
      <c r="M929">
        <v>12902.42</v>
      </c>
      <c r="N929">
        <v>9707.5400000000009</v>
      </c>
      <c r="O929">
        <v>8.2200000000000006</v>
      </c>
      <c r="P929" t="s">
        <v>35</v>
      </c>
      <c r="Q929" t="s">
        <v>96</v>
      </c>
      <c r="R929" t="s">
        <v>51</v>
      </c>
      <c r="S929" t="s">
        <v>97</v>
      </c>
      <c r="T929" t="s">
        <v>39</v>
      </c>
      <c r="U929">
        <v>7</v>
      </c>
      <c r="V929" s="1">
        <v>45850</v>
      </c>
      <c r="W929" s="1">
        <v>45856</v>
      </c>
      <c r="X929" s="1">
        <v>45892</v>
      </c>
      <c r="Y929" t="s">
        <v>103</v>
      </c>
      <c r="Z929" t="s">
        <v>119</v>
      </c>
      <c r="AA929" t="s">
        <v>56</v>
      </c>
      <c r="AB929" t="s">
        <v>66</v>
      </c>
      <c r="AC929" t="s">
        <v>123</v>
      </c>
      <c r="AD929" t="s">
        <v>58</v>
      </c>
    </row>
    <row r="930" spans="1:30" x14ac:dyDescent="0.3">
      <c r="A930" t="s">
        <v>1929</v>
      </c>
      <c r="B930" t="s">
        <v>1930</v>
      </c>
      <c r="C930" t="s">
        <v>70</v>
      </c>
      <c r="D930" t="s">
        <v>101</v>
      </c>
      <c r="E930" t="s">
        <v>102</v>
      </c>
      <c r="F930">
        <v>884</v>
      </c>
      <c r="G930">
        <v>482.6</v>
      </c>
      <c r="H930">
        <v>0</v>
      </c>
      <c r="I930">
        <v>426618.4</v>
      </c>
      <c r="J930">
        <v>274416.99</v>
      </c>
      <c r="K930">
        <v>6267.86</v>
      </c>
      <c r="L930">
        <v>1342.57</v>
      </c>
      <c r="M930">
        <v>47525.599999999999</v>
      </c>
      <c r="N930">
        <v>97065.38</v>
      </c>
      <c r="O930">
        <v>22.75</v>
      </c>
      <c r="P930" t="s">
        <v>35</v>
      </c>
      <c r="Q930" t="s">
        <v>90</v>
      </c>
      <c r="R930" t="s">
        <v>51</v>
      </c>
      <c r="S930" t="s">
        <v>52</v>
      </c>
      <c r="T930" t="s">
        <v>63</v>
      </c>
      <c r="U930">
        <v>0</v>
      </c>
      <c r="V930" s="1">
        <v>45852</v>
      </c>
      <c r="W930" s="1">
        <v>45853</v>
      </c>
      <c r="X930" s="1">
        <v>45875</v>
      </c>
      <c r="Y930" t="s">
        <v>103</v>
      </c>
      <c r="Z930" t="s">
        <v>119</v>
      </c>
      <c r="AA930" t="s">
        <v>83</v>
      </c>
      <c r="AB930" t="s">
        <v>43</v>
      </c>
      <c r="AC930" t="s">
        <v>57</v>
      </c>
      <c r="AD930" t="s">
        <v>45</v>
      </c>
    </row>
    <row r="931" spans="1:30" x14ac:dyDescent="0.3">
      <c r="A931" t="s">
        <v>1931</v>
      </c>
      <c r="B931" t="s">
        <v>1932</v>
      </c>
      <c r="C931" t="s">
        <v>70</v>
      </c>
      <c r="D931" t="s">
        <v>107</v>
      </c>
      <c r="E931" t="s">
        <v>108</v>
      </c>
      <c r="F931">
        <v>1517</v>
      </c>
      <c r="G931">
        <v>447.09</v>
      </c>
      <c r="H931">
        <v>0.05</v>
      </c>
      <c r="I931">
        <v>644323.75</v>
      </c>
      <c r="J931">
        <v>417949.43</v>
      </c>
      <c r="K931">
        <v>8769</v>
      </c>
      <c r="L931">
        <v>938.03</v>
      </c>
      <c r="M931">
        <v>50325.11</v>
      </c>
      <c r="N931">
        <v>166342.18</v>
      </c>
      <c r="O931">
        <v>25.82</v>
      </c>
      <c r="P931" t="s">
        <v>35</v>
      </c>
      <c r="Q931" t="s">
        <v>90</v>
      </c>
      <c r="R931" t="s">
        <v>51</v>
      </c>
      <c r="S931" t="s">
        <v>97</v>
      </c>
      <c r="T931" t="s">
        <v>53</v>
      </c>
      <c r="U931">
        <v>0</v>
      </c>
      <c r="V931" s="1">
        <v>45675</v>
      </c>
      <c r="W931" s="1">
        <v>45679</v>
      </c>
      <c r="X931" s="1">
        <v>45684</v>
      </c>
      <c r="Y931" t="s">
        <v>40</v>
      </c>
      <c r="Z931" t="s">
        <v>64</v>
      </c>
      <c r="AA931" t="s">
        <v>56</v>
      </c>
      <c r="AB931" t="s">
        <v>76</v>
      </c>
      <c r="AC931" t="s">
        <v>77</v>
      </c>
      <c r="AD931" t="s">
        <v>58</v>
      </c>
    </row>
    <row r="932" spans="1:30" x14ac:dyDescent="0.3">
      <c r="A932" t="s">
        <v>1933</v>
      </c>
      <c r="B932" t="s">
        <v>1934</v>
      </c>
      <c r="C932" t="s">
        <v>135</v>
      </c>
      <c r="D932" t="s">
        <v>71</v>
      </c>
      <c r="E932" t="s">
        <v>72</v>
      </c>
      <c r="F932">
        <v>1746</v>
      </c>
      <c r="G932">
        <v>25.31</v>
      </c>
      <c r="H932">
        <v>0.15</v>
      </c>
      <c r="I932">
        <v>37562.57</v>
      </c>
      <c r="J932">
        <v>19297.96</v>
      </c>
      <c r="K932">
        <v>6002.5</v>
      </c>
      <c r="L932">
        <v>839.8</v>
      </c>
      <c r="M932">
        <v>4127.54</v>
      </c>
      <c r="N932">
        <v>7294.77</v>
      </c>
      <c r="O932">
        <v>19.420000000000002</v>
      </c>
      <c r="P932" t="s">
        <v>35</v>
      </c>
      <c r="Q932" t="s">
        <v>132</v>
      </c>
      <c r="R932" t="s">
        <v>74</v>
      </c>
      <c r="S932" t="s">
        <v>52</v>
      </c>
      <c r="T932" t="s">
        <v>63</v>
      </c>
      <c r="U932">
        <v>0</v>
      </c>
      <c r="V932" s="1">
        <v>45480</v>
      </c>
      <c r="W932" s="1">
        <v>45485</v>
      </c>
      <c r="X932" s="1">
        <v>45504</v>
      </c>
      <c r="Y932" t="s">
        <v>103</v>
      </c>
      <c r="Z932" t="s">
        <v>119</v>
      </c>
      <c r="AA932" t="s">
        <v>42</v>
      </c>
      <c r="AB932" t="s">
        <v>76</v>
      </c>
      <c r="AC932" t="s">
        <v>98</v>
      </c>
      <c r="AD932" t="s">
        <v>58</v>
      </c>
    </row>
    <row r="933" spans="1:30" x14ac:dyDescent="0.3">
      <c r="A933" t="s">
        <v>1935</v>
      </c>
      <c r="B933" t="s">
        <v>1936</v>
      </c>
      <c r="D933" t="s">
        <v>130</v>
      </c>
      <c r="E933" t="s">
        <v>131</v>
      </c>
      <c r="F933">
        <v>727</v>
      </c>
      <c r="G933">
        <v>430.89</v>
      </c>
      <c r="H933">
        <v>0</v>
      </c>
      <c r="I933">
        <v>313257.03000000003</v>
      </c>
      <c r="J933">
        <v>142397.25</v>
      </c>
      <c r="K933">
        <v>11918.1</v>
      </c>
      <c r="L933">
        <v>1756.82</v>
      </c>
      <c r="M933">
        <v>26412.3</v>
      </c>
      <c r="N933">
        <v>130772.56</v>
      </c>
      <c r="O933">
        <v>41.75</v>
      </c>
      <c r="P933" t="s">
        <v>35</v>
      </c>
      <c r="Q933" t="s">
        <v>111</v>
      </c>
      <c r="R933" t="s">
        <v>51</v>
      </c>
      <c r="S933" t="s">
        <v>38</v>
      </c>
      <c r="T933" t="s">
        <v>53</v>
      </c>
      <c r="U933">
        <v>7</v>
      </c>
      <c r="V933" s="1">
        <v>45723</v>
      </c>
      <c r="W933" s="1">
        <v>45724</v>
      </c>
      <c r="X933" s="1">
        <v>45743</v>
      </c>
      <c r="Y933" t="s">
        <v>40</v>
      </c>
      <c r="Z933" t="s">
        <v>41</v>
      </c>
      <c r="AA933" t="s">
        <v>42</v>
      </c>
      <c r="AB933" t="s">
        <v>76</v>
      </c>
      <c r="AC933" t="s">
        <v>77</v>
      </c>
      <c r="AD933" t="s">
        <v>58</v>
      </c>
    </row>
    <row r="934" spans="1:30" x14ac:dyDescent="0.3">
      <c r="A934" t="s">
        <v>1937</v>
      </c>
      <c r="B934" t="s">
        <v>1938</v>
      </c>
      <c r="C934" t="s">
        <v>70</v>
      </c>
      <c r="D934" t="s">
        <v>33</v>
      </c>
      <c r="E934" t="s">
        <v>34</v>
      </c>
      <c r="F934">
        <v>836</v>
      </c>
      <c r="G934">
        <v>208.44</v>
      </c>
      <c r="H934">
        <v>0.05</v>
      </c>
      <c r="I934">
        <v>165543.04999999999</v>
      </c>
      <c r="J934">
        <v>113955.45</v>
      </c>
      <c r="K934">
        <v>9435.86</v>
      </c>
      <c r="L934">
        <v>118.84</v>
      </c>
      <c r="M934">
        <v>18149.89</v>
      </c>
      <c r="N934">
        <v>23883.01</v>
      </c>
      <c r="O934">
        <v>14.43</v>
      </c>
      <c r="P934" t="s">
        <v>35</v>
      </c>
      <c r="Q934" t="s">
        <v>203</v>
      </c>
      <c r="R934" t="s">
        <v>74</v>
      </c>
      <c r="S934" t="s">
        <v>97</v>
      </c>
      <c r="T934" t="s">
        <v>39</v>
      </c>
      <c r="U934">
        <v>7</v>
      </c>
      <c r="V934" s="1">
        <v>45634</v>
      </c>
      <c r="W934" s="1">
        <v>45642</v>
      </c>
      <c r="X934" s="1">
        <v>45678</v>
      </c>
      <c r="Y934" t="s">
        <v>54</v>
      </c>
      <c r="Z934" t="s">
        <v>55</v>
      </c>
      <c r="AA934" t="s">
        <v>42</v>
      </c>
      <c r="AB934" t="s">
        <v>43</v>
      </c>
      <c r="AC934" t="s">
        <v>44</v>
      </c>
      <c r="AD934" t="s">
        <v>45</v>
      </c>
    </row>
    <row r="935" spans="1:30" x14ac:dyDescent="0.3">
      <c r="A935" t="s">
        <v>1939</v>
      </c>
      <c r="B935" t="s">
        <v>1940</v>
      </c>
      <c r="C935" t="s">
        <v>135</v>
      </c>
      <c r="D935" t="s">
        <v>159</v>
      </c>
      <c r="E935" t="s">
        <v>160</v>
      </c>
      <c r="F935">
        <v>688</v>
      </c>
      <c r="G935">
        <v>100.39</v>
      </c>
      <c r="H935">
        <v>0</v>
      </c>
      <c r="I935">
        <v>69068.320000000007</v>
      </c>
      <c r="J935">
        <v>35866.04</v>
      </c>
      <c r="K935">
        <v>12725.88</v>
      </c>
      <c r="L935">
        <v>1315.33</v>
      </c>
      <c r="M935">
        <v>6935.2</v>
      </c>
      <c r="N935">
        <v>12225.87</v>
      </c>
      <c r="O935">
        <v>17.7</v>
      </c>
      <c r="P935" t="s">
        <v>35</v>
      </c>
      <c r="Q935" t="s">
        <v>111</v>
      </c>
      <c r="R935" t="s">
        <v>37</v>
      </c>
      <c r="S935" t="s">
        <v>52</v>
      </c>
      <c r="T935" t="s">
        <v>53</v>
      </c>
      <c r="U935">
        <v>0</v>
      </c>
      <c r="V935" s="1">
        <v>45475</v>
      </c>
      <c r="W935" s="1">
        <v>45476</v>
      </c>
      <c r="X935" s="1">
        <v>45495</v>
      </c>
      <c r="Y935" t="s">
        <v>103</v>
      </c>
      <c r="Z935" t="s">
        <v>119</v>
      </c>
      <c r="AA935" t="s">
        <v>83</v>
      </c>
      <c r="AB935" t="s">
        <v>66</v>
      </c>
      <c r="AC935" t="s">
        <v>123</v>
      </c>
      <c r="AD935" t="s">
        <v>45</v>
      </c>
    </row>
    <row r="936" spans="1:30" x14ac:dyDescent="0.3">
      <c r="A936" t="s">
        <v>1941</v>
      </c>
      <c r="B936" t="s">
        <v>1942</v>
      </c>
      <c r="C936" t="s">
        <v>80</v>
      </c>
      <c r="D936" t="s">
        <v>140</v>
      </c>
      <c r="E936" t="s">
        <v>49</v>
      </c>
      <c r="F936">
        <v>308</v>
      </c>
      <c r="G936">
        <v>20.53</v>
      </c>
      <c r="H936">
        <v>0.15</v>
      </c>
      <c r="I936">
        <v>5374.75</v>
      </c>
      <c r="J936">
        <v>2603.3200000000002</v>
      </c>
      <c r="K936">
        <v>12116.72</v>
      </c>
      <c r="L936">
        <v>2541.38</v>
      </c>
      <c r="M936">
        <v>228.78</v>
      </c>
      <c r="N936">
        <v>-12115.45</v>
      </c>
      <c r="O936">
        <v>-225.41</v>
      </c>
      <c r="P936" t="s">
        <v>35</v>
      </c>
      <c r="Q936" t="s">
        <v>50</v>
      </c>
      <c r="R936" t="s">
        <v>74</v>
      </c>
      <c r="S936" t="s">
        <v>38</v>
      </c>
      <c r="T936" t="s">
        <v>63</v>
      </c>
      <c r="U936">
        <v>0</v>
      </c>
      <c r="V936" s="1">
        <v>45855</v>
      </c>
      <c r="W936" s="1">
        <v>45856</v>
      </c>
      <c r="X936" s="1">
        <v>45867</v>
      </c>
      <c r="Y936" t="s">
        <v>103</v>
      </c>
      <c r="Z936" t="s">
        <v>119</v>
      </c>
      <c r="AA936" t="s">
        <v>65</v>
      </c>
      <c r="AB936" t="s">
        <v>66</v>
      </c>
      <c r="AC936" t="s">
        <v>93</v>
      </c>
      <c r="AD936" t="s">
        <v>58</v>
      </c>
    </row>
    <row r="937" spans="1:30" x14ac:dyDescent="0.3">
      <c r="A937" t="s">
        <v>1943</v>
      </c>
      <c r="B937" t="s">
        <v>1944</v>
      </c>
      <c r="C937" t="s">
        <v>135</v>
      </c>
      <c r="D937" t="s">
        <v>48</v>
      </c>
      <c r="E937" t="s">
        <v>49</v>
      </c>
      <c r="F937">
        <v>1223</v>
      </c>
      <c r="G937">
        <v>456.73</v>
      </c>
      <c r="H937">
        <v>0</v>
      </c>
      <c r="I937">
        <v>558580.79</v>
      </c>
      <c r="J937">
        <v>366383.55</v>
      </c>
      <c r="K937">
        <v>8700.3799999999992</v>
      </c>
      <c r="L937">
        <v>1357.83</v>
      </c>
      <c r="M937">
        <v>54338.879999999997</v>
      </c>
      <c r="N937">
        <v>127800.15</v>
      </c>
      <c r="O937">
        <v>22.88</v>
      </c>
      <c r="P937" t="s">
        <v>35</v>
      </c>
      <c r="Q937" t="s">
        <v>111</v>
      </c>
      <c r="R937" t="s">
        <v>74</v>
      </c>
      <c r="S937" t="s">
        <v>52</v>
      </c>
      <c r="T937" t="s">
        <v>53</v>
      </c>
      <c r="U937">
        <v>2</v>
      </c>
      <c r="V937" s="1">
        <v>45807</v>
      </c>
      <c r="W937" s="1">
        <v>45814</v>
      </c>
      <c r="X937" s="1">
        <v>45838</v>
      </c>
      <c r="Y937" t="s">
        <v>81</v>
      </c>
      <c r="Z937" t="s">
        <v>82</v>
      </c>
      <c r="AA937" t="s">
        <v>83</v>
      </c>
      <c r="AB937" t="s">
        <v>43</v>
      </c>
      <c r="AC937" t="s">
        <v>84</v>
      </c>
      <c r="AD937" t="s">
        <v>58</v>
      </c>
    </row>
    <row r="938" spans="1:30" x14ac:dyDescent="0.3">
      <c r="A938" t="s">
        <v>1945</v>
      </c>
      <c r="B938" t="s">
        <v>1946</v>
      </c>
      <c r="D938" t="s">
        <v>33</v>
      </c>
      <c r="E938" t="s">
        <v>34</v>
      </c>
      <c r="F938">
        <v>831</v>
      </c>
      <c r="G938">
        <v>286.89</v>
      </c>
      <c r="H938">
        <v>0</v>
      </c>
      <c r="I938">
        <v>238405.59</v>
      </c>
      <c r="J938">
        <v>157979.21</v>
      </c>
      <c r="K938">
        <v>11380.98</v>
      </c>
      <c r="L938">
        <v>2342.0700000000002</v>
      </c>
      <c r="M938">
        <v>26633.91</v>
      </c>
      <c r="N938">
        <v>40069.42</v>
      </c>
      <c r="O938">
        <v>16.809999999999999</v>
      </c>
      <c r="P938" t="s">
        <v>35</v>
      </c>
      <c r="Q938" t="s">
        <v>96</v>
      </c>
      <c r="R938" t="s">
        <v>37</v>
      </c>
      <c r="S938" t="s">
        <v>38</v>
      </c>
      <c r="T938" t="s">
        <v>112</v>
      </c>
      <c r="U938">
        <v>2</v>
      </c>
      <c r="V938" s="1">
        <v>45782</v>
      </c>
      <c r="W938" s="1">
        <v>45791</v>
      </c>
      <c r="X938" s="1">
        <v>45800</v>
      </c>
      <c r="Y938" t="s">
        <v>81</v>
      </c>
      <c r="Z938" t="s">
        <v>82</v>
      </c>
      <c r="AA938" t="s">
        <v>42</v>
      </c>
      <c r="AB938" t="s">
        <v>43</v>
      </c>
      <c r="AC938" t="s">
        <v>57</v>
      </c>
      <c r="AD938" t="s">
        <v>67</v>
      </c>
    </row>
    <row r="939" spans="1:30" x14ac:dyDescent="0.3">
      <c r="A939" t="s">
        <v>1947</v>
      </c>
      <c r="B939" t="s">
        <v>1948</v>
      </c>
      <c r="C939" t="s">
        <v>87</v>
      </c>
      <c r="D939" t="s">
        <v>130</v>
      </c>
      <c r="E939" t="s">
        <v>131</v>
      </c>
      <c r="F939">
        <v>1824</v>
      </c>
      <c r="G939">
        <v>45.64</v>
      </c>
      <c r="H939">
        <v>0</v>
      </c>
      <c r="I939">
        <v>83247.360000000001</v>
      </c>
      <c r="J939">
        <v>62321.36</v>
      </c>
      <c r="K939">
        <v>2502.48</v>
      </c>
      <c r="L939">
        <v>2194.91</v>
      </c>
      <c r="M939">
        <v>5633.95</v>
      </c>
      <c r="N939">
        <v>10594.66</v>
      </c>
      <c r="O939">
        <v>12.73</v>
      </c>
      <c r="P939" t="s">
        <v>35</v>
      </c>
      <c r="Q939" t="s">
        <v>73</v>
      </c>
      <c r="R939" t="s">
        <v>74</v>
      </c>
      <c r="S939" t="s">
        <v>97</v>
      </c>
      <c r="T939" t="s">
        <v>63</v>
      </c>
      <c r="U939">
        <v>0</v>
      </c>
      <c r="V939" s="1">
        <v>45293</v>
      </c>
      <c r="W939" s="1">
        <v>45294</v>
      </c>
      <c r="X939" s="1">
        <v>45316</v>
      </c>
      <c r="Y939" t="s">
        <v>40</v>
      </c>
      <c r="Z939" t="s">
        <v>64</v>
      </c>
      <c r="AA939" t="s">
        <v>42</v>
      </c>
      <c r="AB939" t="s">
        <v>43</v>
      </c>
      <c r="AC939" t="s">
        <v>77</v>
      </c>
      <c r="AD939" t="s">
        <v>58</v>
      </c>
    </row>
    <row r="940" spans="1:30" x14ac:dyDescent="0.3">
      <c r="A940" t="s">
        <v>1949</v>
      </c>
      <c r="B940" t="s">
        <v>1950</v>
      </c>
      <c r="C940" t="s">
        <v>87</v>
      </c>
      <c r="D940" t="s">
        <v>130</v>
      </c>
      <c r="E940" t="s">
        <v>131</v>
      </c>
      <c r="F940">
        <v>231</v>
      </c>
      <c r="G940">
        <v>153.16</v>
      </c>
      <c r="H940">
        <v>0.15</v>
      </c>
      <c r="I940">
        <v>30072.97</v>
      </c>
      <c r="J940">
        <v>22441.08</v>
      </c>
      <c r="K940">
        <v>9995.09</v>
      </c>
      <c r="L940">
        <v>2220.31</v>
      </c>
      <c r="M940">
        <v>3381.87</v>
      </c>
      <c r="N940">
        <v>-7965.38</v>
      </c>
      <c r="O940">
        <v>-26.49</v>
      </c>
      <c r="P940" t="s">
        <v>35</v>
      </c>
      <c r="Q940" t="s">
        <v>96</v>
      </c>
      <c r="R940" t="s">
        <v>74</v>
      </c>
      <c r="S940" t="s">
        <v>97</v>
      </c>
      <c r="T940" t="s">
        <v>39</v>
      </c>
      <c r="U940">
        <v>0</v>
      </c>
      <c r="V940" s="1">
        <v>45829</v>
      </c>
      <c r="W940" s="1">
        <v>45831</v>
      </c>
      <c r="X940" s="1">
        <v>45849</v>
      </c>
      <c r="Y940" t="s">
        <v>81</v>
      </c>
      <c r="Z940" t="s">
        <v>150</v>
      </c>
      <c r="AA940" t="s">
        <v>42</v>
      </c>
      <c r="AB940" t="s">
        <v>43</v>
      </c>
      <c r="AC940" t="s">
        <v>44</v>
      </c>
      <c r="AD940" t="s">
        <v>45</v>
      </c>
    </row>
    <row r="941" spans="1:30" x14ac:dyDescent="0.3">
      <c r="A941" t="s">
        <v>1951</v>
      </c>
      <c r="B941" t="s">
        <v>1952</v>
      </c>
      <c r="C941" t="s">
        <v>80</v>
      </c>
      <c r="D941" t="s">
        <v>101</v>
      </c>
      <c r="E941" t="s">
        <v>102</v>
      </c>
      <c r="F941">
        <v>311</v>
      </c>
      <c r="G941">
        <v>37.340000000000003</v>
      </c>
      <c r="H941">
        <v>0.05</v>
      </c>
      <c r="I941">
        <v>11032.1</v>
      </c>
      <c r="J941">
        <v>8203.5</v>
      </c>
      <c r="K941">
        <v>4516.47</v>
      </c>
      <c r="L941">
        <v>2171.7399999999998</v>
      </c>
      <c r="M941">
        <v>385.32</v>
      </c>
      <c r="N941">
        <v>-4244.93</v>
      </c>
      <c r="O941">
        <v>-38.479999999999997</v>
      </c>
      <c r="P941" t="s">
        <v>35</v>
      </c>
      <c r="Q941" t="s">
        <v>50</v>
      </c>
      <c r="R941" t="s">
        <v>37</v>
      </c>
      <c r="S941" t="s">
        <v>91</v>
      </c>
      <c r="T941" t="s">
        <v>63</v>
      </c>
      <c r="U941">
        <v>15</v>
      </c>
      <c r="V941" s="1">
        <v>45426</v>
      </c>
      <c r="W941" s="1">
        <v>45429</v>
      </c>
      <c r="X941" s="1">
        <v>45464</v>
      </c>
      <c r="Y941" t="s">
        <v>81</v>
      </c>
      <c r="Z941" t="s">
        <v>82</v>
      </c>
      <c r="AA941" t="s">
        <v>65</v>
      </c>
      <c r="AB941" t="s">
        <v>76</v>
      </c>
      <c r="AC941" t="s">
        <v>93</v>
      </c>
      <c r="AD941" t="s">
        <v>58</v>
      </c>
    </row>
    <row r="942" spans="1:30" x14ac:dyDescent="0.3">
      <c r="A942" t="s">
        <v>1953</v>
      </c>
      <c r="B942" t="s">
        <v>1954</v>
      </c>
      <c r="C942" t="s">
        <v>70</v>
      </c>
      <c r="D942" t="s">
        <v>159</v>
      </c>
      <c r="E942" t="s">
        <v>160</v>
      </c>
      <c r="F942">
        <v>737</v>
      </c>
      <c r="G942">
        <v>445.44</v>
      </c>
      <c r="H942">
        <v>0.15</v>
      </c>
      <c r="I942">
        <v>279045.89</v>
      </c>
      <c r="J942">
        <v>146789.22</v>
      </c>
      <c r="K942">
        <v>3357.1</v>
      </c>
      <c r="L942">
        <v>2078.33</v>
      </c>
      <c r="M942">
        <v>28598.81</v>
      </c>
      <c r="N942">
        <v>98222.43</v>
      </c>
      <c r="O942">
        <v>35.200000000000003</v>
      </c>
      <c r="P942" t="s">
        <v>35</v>
      </c>
      <c r="Q942" t="s">
        <v>203</v>
      </c>
      <c r="R942" t="s">
        <v>51</v>
      </c>
      <c r="S942" t="s">
        <v>38</v>
      </c>
      <c r="T942" t="s">
        <v>39</v>
      </c>
      <c r="U942">
        <v>2</v>
      </c>
      <c r="V942" s="1">
        <v>45644</v>
      </c>
      <c r="W942" s="1">
        <v>45654</v>
      </c>
      <c r="X942" s="1">
        <v>45675</v>
      </c>
      <c r="Y942" t="s">
        <v>54</v>
      </c>
      <c r="Z942" t="s">
        <v>55</v>
      </c>
      <c r="AA942" t="s">
        <v>42</v>
      </c>
      <c r="AB942" t="s">
        <v>76</v>
      </c>
      <c r="AC942" t="s">
        <v>98</v>
      </c>
      <c r="AD942" t="s">
        <v>58</v>
      </c>
    </row>
    <row r="943" spans="1:30" x14ac:dyDescent="0.3">
      <c r="A943" t="s">
        <v>1955</v>
      </c>
      <c r="B943" t="s">
        <v>1956</v>
      </c>
      <c r="C943" t="s">
        <v>80</v>
      </c>
      <c r="D943" t="s">
        <v>101</v>
      </c>
      <c r="E943" t="s">
        <v>102</v>
      </c>
      <c r="F943">
        <v>1384</v>
      </c>
      <c r="G943">
        <v>97.71</v>
      </c>
      <c r="H943">
        <v>0</v>
      </c>
      <c r="I943">
        <v>135230.64000000001</v>
      </c>
      <c r="J943">
        <v>77718.83</v>
      </c>
      <c r="K943">
        <v>13310.18</v>
      </c>
      <c r="L943">
        <v>2088.7800000000002</v>
      </c>
      <c r="M943">
        <v>12742.73</v>
      </c>
      <c r="N943">
        <v>29370.12</v>
      </c>
      <c r="O943">
        <v>21.72</v>
      </c>
      <c r="P943" t="s">
        <v>35</v>
      </c>
      <c r="Q943" t="s">
        <v>96</v>
      </c>
      <c r="R943" t="s">
        <v>74</v>
      </c>
      <c r="S943" t="s">
        <v>38</v>
      </c>
      <c r="T943" t="s">
        <v>63</v>
      </c>
      <c r="U943">
        <v>10</v>
      </c>
      <c r="V943" s="1">
        <v>45772</v>
      </c>
      <c r="W943" s="1">
        <v>45777</v>
      </c>
      <c r="X943" s="1">
        <v>45811</v>
      </c>
      <c r="Y943" t="s">
        <v>81</v>
      </c>
      <c r="Z943" t="s">
        <v>165</v>
      </c>
      <c r="AA943" t="s">
        <v>65</v>
      </c>
      <c r="AB943" t="s">
        <v>76</v>
      </c>
      <c r="AC943" t="s">
        <v>57</v>
      </c>
      <c r="AD943" t="s">
        <v>58</v>
      </c>
    </row>
    <row r="944" spans="1:30" x14ac:dyDescent="0.3">
      <c r="A944" t="s">
        <v>1957</v>
      </c>
      <c r="B944" t="s">
        <v>1958</v>
      </c>
      <c r="C944" t="s">
        <v>32</v>
      </c>
      <c r="D944" t="s">
        <v>48</v>
      </c>
      <c r="E944" t="s">
        <v>49</v>
      </c>
      <c r="F944">
        <v>1731</v>
      </c>
      <c r="G944">
        <v>152.43</v>
      </c>
      <c r="H944">
        <v>0.15</v>
      </c>
      <c r="I944">
        <v>224277.88</v>
      </c>
      <c r="J944">
        <v>127292.19</v>
      </c>
      <c r="K944">
        <v>2687.12</v>
      </c>
      <c r="L944">
        <v>335.36</v>
      </c>
      <c r="M944">
        <v>23967.11</v>
      </c>
      <c r="N944">
        <v>69996.100000000006</v>
      </c>
      <c r="O944">
        <v>31.21</v>
      </c>
      <c r="P944" t="s">
        <v>35</v>
      </c>
      <c r="Q944" t="s">
        <v>203</v>
      </c>
      <c r="R944" t="s">
        <v>51</v>
      </c>
      <c r="S944" t="s">
        <v>38</v>
      </c>
      <c r="T944" t="s">
        <v>53</v>
      </c>
      <c r="U944">
        <v>15</v>
      </c>
      <c r="V944" s="1">
        <v>45413</v>
      </c>
      <c r="W944" s="1">
        <v>45420</v>
      </c>
      <c r="X944" s="1">
        <v>45440</v>
      </c>
      <c r="Y944" t="s">
        <v>81</v>
      </c>
      <c r="Z944" t="s">
        <v>82</v>
      </c>
      <c r="AA944" t="s">
        <v>83</v>
      </c>
      <c r="AB944" t="s">
        <v>66</v>
      </c>
      <c r="AC944" t="s">
        <v>84</v>
      </c>
      <c r="AD944" t="s">
        <v>58</v>
      </c>
    </row>
    <row r="945" spans="1:30" x14ac:dyDescent="0.3">
      <c r="A945" t="s">
        <v>1959</v>
      </c>
      <c r="B945" t="s">
        <v>1960</v>
      </c>
      <c r="C945" t="s">
        <v>135</v>
      </c>
      <c r="D945" t="s">
        <v>159</v>
      </c>
      <c r="E945" t="s">
        <v>160</v>
      </c>
      <c r="F945">
        <v>528</v>
      </c>
      <c r="G945">
        <v>356.2</v>
      </c>
      <c r="H945">
        <v>0.05</v>
      </c>
      <c r="I945">
        <v>178669.92</v>
      </c>
      <c r="J945">
        <v>84909.99</v>
      </c>
      <c r="K945">
        <v>7926.1</v>
      </c>
      <c r="L945">
        <v>1241.78</v>
      </c>
      <c r="M945">
        <v>10035.36</v>
      </c>
      <c r="N945">
        <v>74556.69</v>
      </c>
      <c r="O945">
        <v>41.73</v>
      </c>
      <c r="P945" t="s">
        <v>35</v>
      </c>
      <c r="Q945" t="s">
        <v>122</v>
      </c>
      <c r="R945" t="s">
        <v>51</v>
      </c>
      <c r="S945" t="s">
        <v>118</v>
      </c>
      <c r="T945" t="s">
        <v>112</v>
      </c>
      <c r="U945">
        <v>4</v>
      </c>
      <c r="V945" s="1">
        <v>45602</v>
      </c>
      <c r="W945" s="1">
        <v>45612</v>
      </c>
      <c r="X945" s="1">
        <v>45645</v>
      </c>
      <c r="Y945" t="s">
        <v>54</v>
      </c>
      <c r="Z945" t="s">
        <v>92</v>
      </c>
      <c r="AA945" t="s">
        <v>42</v>
      </c>
      <c r="AB945" t="s">
        <v>43</v>
      </c>
      <c r="AC945" t="s">
        <v>57</v>
      </c>
      <c r="AD945" t="s">
        <v>45</v>
      </c>
    </row>
    <row r="946" spans="1:30" x14ac:dyDescent="0.3">
      <c r="A946" t="s">
        <v>1961</v>
      </c>
      <c r="B946" t="s">
        <v>1962</v>
      </c>
      <c r="C946" t="s">
        <v>70</v>
      </c>
      <c r="D946" t="s">
        <v>88</v>
      </c>
      <c r="E946" t="s">
        <v>89</v>
      </c>
      <c r="F946">
        <v>1518</v>
      </c>
      <c r="G946">
        <v>127.87</v>
      </c>
      <c r="H946">
        <v>0.15</v>
      </c>
      <c r="I946">
        <v>164990.66</v>
      </c>
      <c r="J946">
        <v>91262.43</v>
      </c>
      <c r="K946">
        <v>4883.3599999999997</v>
      </c>
      <c r="L946">
        <v>1853.1</v>
      </c>
      <c r="M946">
        <v>6059.69</v>
      </c>
      <c r="N946">
        <v>60932.08</v>
      </c>
      <c r="O946">
        <v>36.93</v>
      </c>
      <c r="P946" t="s">
        <v>35</v>
      </c>
      <c r="Q946" t="s">
        <v>50</v>
      </c>
      <c r="R946" t="s">
        <v>37</v>
      </c>
      <c r="S946" t="s">
        <v>91</v>
      </c>
      <c r="T946" t="s">
        <v>63</v>
      </c>
      <c r="U946">
        <v>0</v>
      </c>
      <c r="V946" s="1">
        <v>45486</v>
      </c>
      <c r="W946" s="1">
        <v>45489</v>
      </c>
      <c r="X946" s="1">
        <v>45506</v>
      </c>
      <c r="Y946" t="s">
        <v>103</v>
      </c>
      <c r="Z946" t="s">
        <v>119</v>
      </c>
      <c r="AA946" t="s">
        <v>56</v>
      </c>
      <c r="AB946" t="s">
        <v>76</v>
      </c>
      <c r="AC946" t="s">
        <v>98</v>
      </c>
      <c r="AD946" t="s">
        <v>67</v>
      </c>
    </row>
    <row r="947" spans="1:30" x14ac:dyDescent="0.3">
      <c r="A947" t="s">
        <v>1963</v>
      </c>
      <c r="B947" t="s">
        <v>1964</v>
      </c>
      <c r="C947" t="s">
        <v>87</v>
      </c>
      <c r="D947" t="s">
        <v>107</v>
      </c>
      <c r="E947" t="s">
        <v>108</v>
      </c>
      <c r="F947">
        <v>1933</v>
      </c>
      <c r="G947">
        <v>417.8</v>
      </c>
      <c r="H947">
        <v>0.1</v>
      </c>
      <c r="I947">
        <v>726846.66</v>
      </c>
      <c r="J947">
        <v>532234.56000000006</v>
      </c>
      <c r="K947">
        <v>8544.68</v>
      </c>
      <c r="L947">
        <v>1029.6300000000001</v>
      </c>
      <c r="M947">
        <v>63490.5</v>
      </c>
      <c r="N947">
        <v>121547.29</v>
      </c>
      <c r="O947">
        <v>16.72</v>
      </c>
      <c r="P947" t="s">
        <v>35</v>
      </c>
      <c r="Q947" t="s">
        <v>96</v>
      </c>
      <c r="R947" t="s">
        <v>37</v>
      </c>
      <c r="S947" t="s">
        <v>38</v>
      </c>
      <c r="T947" t="s">
        <v>112</v>
      </c>
      <c r="U947">
        <v>0</v>
      </c>
      <c r="V947" s="1">
        <v>45395</v>
      </c>
      <c r="W947" s="1">
        <v>45404</v>
      </c>
      <c r="X947" s="1">
        <v>45426</v>
      </c>
      <c r="Y947" t="s">
        <v>81</v>
      </c>
      <c r="Z947" t="s">
        <v>165</v>
      </c>
      <c r="AA947" t="s">
        <v>42</v>
      </c>
      <c r="AB947" t="s">
        <v>43</v>
      </c>
      <c r="AC947" t="s">
        <v>77</v>
      </c>
      <c r="AD947" t="s">
        <v>45</v>
      </c>
    </row>
    <row r="948" spans="1:30" x14ac:dyDescent="0.3">
      <c r="A948" t="s">
        <v>1965</v>
      </c>
      <c r="B948" t="s">
        <v>1966</v>
      </c>
      <c r="C948" t="s">
        <v>70</v>
      </c>
      <c r="D948" t="s">
        <v>130</v>
      </c>
      <c r="E948" t="s">
        <v>131</v>
      </c>
      <c r="F948">
        <v>1908</v>
      </c>
      <c r="G948">
        <v>413.92</v>
      </c>
      <c r="H948">
        <v>0</v>
      </c>
      <c r="I948">
        <v>789759.36</v>
      </c>
      <c r="J948">
        <v>511293.76</v>
      </c>
      <c r="K948">
        <v>8777.9599999999991</v>
      </c>
      <c r="L948">
        <v>1202.77</v>
      </c>
      <c r="M948">
        <v>33217.53</v>
      </c>
      <c r="N948">
        <v>235267.34</v>
      </c>
      <c r="O948">
        <v>29.79</v>
      </c>
      <c r="P948" t="s">
        <v>35</v>
      </c>
      <c r="Q948" t="s">
        <v>132</v>
      </c>
      <c r="R948" t="s">
        <v>51</v>
      </c>
      <c r="S948" t="s">
        <v>52</v>
      </c>
      <c r="T948" t="s">
        <v>53</v>
      </c>
      <c r="U948">
        <v>2</v>
      </c>
      <c r="V948" s="1">
        <v>45865</v>
      </c>
      <c r="W948" s="1">
        <v>45871</v>
      </c>
      <c r="X948" s="1">
        <v>45882</v>
      </c>
      <c r="Y948" t="s">
        <v>103</v>
      </c>
      <c r="Z948" t="s">
        <v>119</v>
      </c>
      <c r="AA948" t="s">
        <v>42</v>
      </c>
      <c r="AB948" t="s">
        <v>76</v>
      </c>
      <c r="AC948" t="s">
        <v>77</v>
      </c>
      <c r="AD948" t="s">
        <v>67</v>
      </c>
    </row>
    <row r="949" spans="1:30" x14ac:dyDescent="0.3">
      <c r="A949" t="s">
        <v>1967</v>
      </c>
      <c r="B949" t="s">
        <v>1968</v>
      </c>
      <c r="C949" t="s">
        <v>135</v>
      </c>
      <c r="D949" t="s">
        <v>88</v>
      </c>
      <c r="E949" t="s">
        <v>89</v>
      </c>
      <c r="F949">
        <v>1994</v>
      </c>
      <c r="G949">
        <v>411.31</v>
      </c>
      <c r="H949">
        <v>0.05</v>
      </c>
      <c r="I949">
        <v>779144.53</v>
      </c>
      <c r="J949">
        <v>368741.44</v>
      </c>
      <c r="K949">
        <v>10742.88</v>
      </c>
      <c r="L949">
        <v>1160.95</v>
      </c>
      <c r="M949">
        <v>67665.67</v>
      </c>
      <c r="N949">
        <v>330833.59000000003</v>
      </c>
      <c r="O949">
        <v>42.46</v>
      </c>
      <c r="P949" t="s">
        <v>35</v>
      </c>
      <c r="Q949" t="s">
        <v>193</v>
      </c>
      <c r="R949" t="s">
        <v>74</v>
      </c>
      <c r="S949" t="s">
        <v>118</v>
      </c>
      <c r="T949" t="s">
        <v>53</v>
      </c>
      <c r="U949">
        <v>0</v>
      </c>
      <c r="V949" s="1">
        <v>45803</v>
      </c>
      <c r="W949" s="1">
        <v>45810</v>
      </c>
      <c r="X949" s="1">
        <v>45826</v>
      </c>
      <c r="Y949" t="s">
        <v>81</v>
      </c>
      <c r="Z949" t="s">
        <v>82</v>
      </c>
      <c r="AA949" t="s">
        <v>83</v>
      </c>
      <c r="AB949" t="s">
        <v>66</v>
      </c>
      <c r="AC949" t="s">
        <v>98</v>
      </c>
      <c r="AD949" t="s">
        <v>67</v>
      </c>
    </row>
    <row r="950" spans="1:30" x14ac:dyDescent="0.3">
      <c r="A950" t="s">
        <v>1969</v>
      </c>
      <c r="B950" t="s">
        <v>1970</v>
      </c>
      <c r="C950" t="s">
        <v>87</v>
      </c>
      <c r="D950" t="s">
        <v>159</v>
      </c>
      <c r="E950" t="s">
        <v>160</v>
      </c>
      <c r="F950">
        <v>1251</v>
      </c>
      <c r="G950">
        <v>361.81</v>
      </c>
      <c r="H950">
        <v>0.1</v>
      </c>
      <c r="I950">
        <v>407361.88</v>
      </c>
      <c r="J950">
        <v>271516.34999999998</v>
      </c>
      <c r="K950">
        <v>14169.75</v>
      </c>
      <c r="L950">
        <v>2756.94</v>
      </c>
      <c r="M950">
        <v>21814.37</v>
      </c>
      <c r="N950">
        <v>97104.47</v>
      </c>
      <c r="O950">
        <v>23.84</v>
      </c>
      <c r="P950" t="s">
        <v>35</v>
      </c>
      <c r="Q950" t="s">
        <v>90</v>
      </c>
      <c r="R950" t="s">
        <v>51</v>
      </c>
      <c r="S950" t="s">
        <v>118</v>
      </c>
      <c r="T950" t="s">
        <v>112</v>
      </c>
      <c r="U950">
        <v>2</v>
      </c>
      <c r="V950" s="1">
        <v>45496</v>
      </c>
      <c r="W950" s="1">
        <v>45502</v>
      </c>
      <c r="X950" s="1">
        <v>45522</v>
      </c>
      <c r="Y950" t="s">
        <v>103</v>
      </c>
      <c r="Z950" t="s">
        <v>119</v>
      </c>
      <c r="AA950" t="s">
        <v>83</v>
      </c>
      <c r="AB950" t="s">
        <v>76</v>
      </c>
      <c r="AC950" t="s">
        <v>84</v>
      </c>
      <c r="AD950" t="s">
        <v>58</v>
      </c>
    </row>
    <row r="951" spans="1:30" x14ac:dyDescent="0.3">
      <c r="A951" t="s">
        <v>1971</v>
      </c>
      <c r="B951" t="s">
        <v>1972</v>
      </c>
      <c r="C951" t="s">
        <v>135</v>
      </c>
      <c r="D951" t="s">
        <v>130</v>
      </c>
      <c r="E951" t="s">
        <v>131</v>
      </c>
      <c r="F951">
        <v>309</v>
      </c>
      <c r="G951">
        <v>57.96</v>
      </c>
      <c r="H951">
        <v>0.1</v>
      </c>
      <c r="I951">
        <v>16118.68</v>
      </c>
      <c r="J951">
        <v>8634.2199999999993</v>
      </c>
      <c r="K951">
        <v>820.83</v>
      </c>
      <c r="L951">
        <v>2123.4499999999998</v>
      </c>
      <c r="M951">
        <v>335.14</v>
      </c>
      <c r="N951">
        <v>4205.04</v>
      </c>
      <c r="O951">
        <v>26.09</v>
      </c>
      <c r="P951" t="s">
        <v>35</v>
      </c>
      <c r="Q951" t="s">
        <v>132</v>
      </c>
      <c r="R951" t="s">
        <v>51</v>
      </c>
      <c r="S951" t="s">
        <v>38</v>
      </c>
      <c r="T951" t="s">
        <v>63</v>
      </c>
      <c r="U951">
        <v>4</v>
      </c>
      <c r="V951" s="1">
        <v>45632</v>
      </c>
      <c r="W951" s="1">
        <v>45642</v>
      </c>
      <c r="X951" s="1">
        <v>45667</v>
      </c>
      <c r="Y951" t="s">
        <v>54</v>
      </c>
      <c r="Z951" t="s">
        <v>55</v>
      </c>
      <c r="AA951" t="s">
        <v>56</v>
      </c>
      <c r="AB951" t="s">
        <v>66</v>
      </c>
      <c r="AC951" t="s">
        <v>93</v>
      </c>
      <c r="AD951" t="s">
        <v>67</v>
      </c>
    </row>
    <row r="952" spans="1:30" x14ac:dyDescent="0.3">
      <c r="A952" t="s">
        <v>1973</v>
      </c>
      <c r="B952" t="s">
        <v>1974</v>
      </c>
      <c r="C952" t="s">
        <v>135</v>
      </c>
      <c r="D952" t="s">
        <v>159</v>
      </c>
      <c r="E952" t="s">
        <v>160</v>
      </c>
      <c r="F952">
        <v>668</v>
      </c>
      <c r="G952">
        <v>425.23</v>
      </c>
      <c r="H952">
        <v>0.05</v>
      </c>
      <c r="I952">
        <v>269850.96000000002</v>
      </c>
      <c r="J952">
        <v>130568.06</v>
      </c>
      <c r="K952">
        <v>13878.25</v>
      </c>
      <c r="L952">
        <v>139.28</v>
      </c>
      <c r="M952">
        <v>28877.18</v>
      </c>
      <c r="N952">
        <v>96388.19</v>
      </c>
      <c r="O952">
        <v>35.72</v>
      </c>
      <c r="P952" t="s">
        <v>35</v>
      </c>
      <c r="Q952" t="s">
        <v>132</v>
      </c>
      <c r="R952" t="s">
        <v>51</v>
      </c>
      <c r="S952" t="s">
        <v>52</v>
      </c>
      <c r="T952" t="s">
        <v>53</v>
      </c>
      <c r="U952">
        <v>2</v>
      </c>
      <c r="V952" s="1">
        <v>45574</v>
      </c>
      <c r="W952" s="1">
        <v>45577</v>
      </c>
      <c r="X952" s="1">
        <v>45595</v>
      </c>
      <c r="Y952" t="s">
        <v>54</v>
      </c>
      <c r="Z952" t="s">
        <v>75</v>
      </c>
      <c r="AA952" t="s">
        <v>65</v>
      </c>
      <c r="AB952" t="s">
        <v>43</v>
      </c>
      <c r="AC952" t="s">
        <v>57</v>
      </c>
      <c r="AD952" t="s">
        <v>45</v>
      </c>
    </row>
    <row r="953" spans="1:30" x14ac:dyDescent="0.3">
      <c r="A953" t="s">
        <v>1975</v>
      </c>
      <c r="B953" t="s">
        <v>1976</v>
      </c>
      <c r="C953" t="s">
        <v>80</v>
      </c>
      <c r="D953" t="s">
        <v>48</v>
      </c>
      <c r="E953" t="s">
        <v>49</v>
      </c>
      <c r="F953">
        <v>1245</v>
      </c>
      <c r="G953">
        <v>113.8</v>
      </c>
      <c r="H953">
        <v>0.05</v>
      </c>
      <c r="I953">
        <v>134596.95000000001</v>
      </c>
      <c r="J953">
        <v>98563.68</v>
      </c>
      <c r="K953">
        <v>12340.38</v>
      </c>
      <c r="L953">
        <v>972.89</v>
      </c>
      <c r="M953">
        <v>6955.09</v>
      </c>
      <c r="N953">
        <v>15764.91</v>
      </c>
      <c r="O953">
        <v>11.71</v>
      </c>
      <c r="P953" t="s">
        <v>35</v>
      </c>
      <c r="Q953" t="s">
        <v>90</v>
      </c>
      <c r="R953" t="s">
        <v>37</v>
      </c>
      <c r="S953" t="s">
        <v>52</v>
      </c>
      <c r="T953" t="s">
        <v>39</v>
      </c>
      <c r="U953">
        <v>0</v>
      </c>
      <c r="V953" s="1">
        <v>45608</v>
      </c>
      <c r="W953" s="1">
        <v>45612</v>
      </c>
      <c r="X953" s="1">
        <v>45631</v>
      </c>
      <c r="Y953" t="s">
        <v>54</v>
      </c>
      <c r="Z953" t="s">
        <v>92</v>
      </c>
      <c r="AA953" t="s">
        <v>65</v>
      </c>
      <c r="AB953" t="s">
        <v>43</v>
      </c>
      <c r="AC953" t="s">
        <v>44</v>
      </c>
      <c r="AD953" t="s">
        <v>45</v>
      </c>
    </row>
    <row r="954" spans="1:30" x14ac:dyDescent="0.3">
      <c r="A954" t="s">
        <v>1977</v>
      </c>
      <c r="B954" t="s">
        <v>1978</v>
      </c>
      <c r="C954" t="s">
        <v>135</v>
      </c>
      <c r="D954" t="s">
        <v>33</v>
      </c>
      <c r="E954" t="s">
        <v>34</v>
      </c>
      <c r="F954">
        <v>1065</v>
      </c>
      <c r="G954">
        <v>471.27</v>
      </c>
      <c r="H954">
        <v>0.1</v>
      </c>
      <c r="I954">
        <v>451712.29</v>
      </c>
      <c r="J954">
        <v>327909.59000000003</v>
      </c>
      <c r="K954">
        <v>2560.29</v>
      </c>
      <c r="L954">
        <v>448.72</v>
      </c>
      <c r="M954">
        <v>25673.54</v>
      </c>
      <c r="N954">
        <v>95120.15</v>
      </c>
      <c r="O954">
        <v>21.06</v>
      </c>
      <c r="P954" t="s">
        <v>35</v>
      </c>
      <c r="Q954" t="s">
        <v>132</v>
      </c>
      <c r="R954" t="s">
        <v>37</v>
      </c>
      <c r="S954" t="s">
        <v>91</v>
      </c>
      <c r="T954" t="s">
        <v>53</v>
      </c>
      <c r="U954">
        <v>0</v>
      </c>
      <c r="V954" s="1">
        <v>45854</v>
      </c>
      <c r="W954" s="1">
        <v>45862</v>
      </c>
      <c r="X954" s="1">
        <v>45884</v>
      </c>
      <c r="Y954" t="s">
        <v>103</v>
      </c>
      <c r="Z954" t="s">
        <v>119</v>
      </c>
      <c r="AA954" t="s">
        <v>42</v>
      </c>
      <c r="AB954" t="s">
        <v>66</v>
      </c>
      <c r="AC954" t="s">
        <v>93</v>
      </c>
      <c r="AD954" t="s">
        <v>67</v>
      </c>
    </row>
    <row r="955" spans="1:30" x14ac:dyDescent="0.3">
      <c r="A955" t="s">
        <v>1979</v>
      </c>
      <c r="B955" t="s">
        <v>1284</v>
      </c>
      <c r="C955" t="s">
        <v>80</v>
      </c>
      <c r="D955" t="s">
        <v>130</v>
      </c>
      <c r="E955" t="s">
        <v>131</v>
      </c>
      <c r="F955">
        <v>596</v>
      </c>
      <c r="G955">
        <v>425.19</v>
      </c>
      <c r="H955">
        <v>0.15</v>
      </c>
      <c r="I955">
        <v>215401.25</v>
      </c>
      <c r="J955">
        <v>100071.72</v>
      </c>
      <c r="K955">
        <v>7709.69</v>
      </c>
      <c r="L955">
        <v>1964.17</v>
      </c>
      <c r="M955">
        <v>7832</v>
      </c>
      <c r="N955">
        <v>97823.67</v>
      </c>
      <c r="O955">
        <v>45.41</v>
      </c>
      <c r="P955" t="s">
        <v>35</v>
      </c>
      <c r="Q955" t="s">
        <v>36</v>
      </c>
      <c r="R955" t="s">
        <v>51</v>
      </c>
      <c r="S955" t="s">
        <v>118</v>
      </c>
      <c r="T955" t="s">
        <v>112</v>
      </c>
      <c r="U955">
        <v>10</v>
      </c>
      <c r="V955" s="1">
        <v>45955</v>
      </c>
      <c r="W955" s="1">
        <v>45956</v>
      </c>
      <c r="X955" s="1">
        <v>45996</v>
      </c>
      <c r="Y955" t="s">
        <v>54</v>
      </c>
      <c r="Z955" t="s">
        <v>75</v>
      </c>
      <c r="AA955" t="s">
        <v>42</v>
      </c>
      <c r="AB955" t="s">
        <v>43</v>
      </c>
      <c r="AC955" t="s">
        <v>84</v>
      </c>
      <c r="AD955" t="s">
        <v>67</v>
      </c>
    </row>
    <row r="956" spans="1:30" x14ac:dyDescent="0.3">
      <c r="A956" t="s">
        <v>1980</v>
      </c>
      <c r="B956" t="s">
        <v>1981</v>
      </c>
      <c r="C956" t="s">
        <v>32</v>
      </c>
      <c r="D956" t="s">
        <v>71</v>
      </c>
      <c r="E956" t="s">
        <v>72</v>
      </c>
      <c r="F956">
        <v>882</v>
      </c>
      <c r="G956">
        <v>110.38</v>
      </c>
      <c r="H956">
        <v>0.15</v>
      </c>
      <c r="I956">
        <v>82751.89</v>
      </c>
      <c r="J956">
        <v>37322.89</v>
      </c>
      <c r="K956">
        <v>4540.53</v>
      </c>
      <c r="L956">
        <v>279.64</v>
      </c>
      <c r="M956">
        <v>8502.0499999999993</v>
      </c>
      <c r="N956">
        <v>32106.78</v>
      </c>
      <c r="O956">
        <v>38.799999999999997</v>
      </c>
      <c r="P956" t="s">
        <v>35</v>
      </c>
      <c r="Q956" t="s">
        <v>122</v>
      </c>
      <c r="R956" t="s">
        <v>51</v>
      </c>
      <c r="S956" t="s">
        <v>91</v>
      </c>
      <c r="T956" t="s">
        <v>39</v>
      </c>
      <c r="U956">
        <v>0</v>
      </c>
      <c r="V956" s="1">
        <v>45936</v>
      </c>
      <c r="W956" s="1">
        <v>45942</v>
      </c>
      <c r="X956" s="1">
        <v>45961</v>
      </c>
      <c r="Y956" t="s">
        <v>54</v>
      </c>
      <c r="Z956" t="s">
        <v>75</v>
      </c>
      <c r="AA956" t="s">
        <v>65</v>
      </c>
      <c r="AB956" t="s">
        <v>76</v>
      </c>
      <c r="AC956" t="s">
        <v>77</v>
      </c>
      <c r="AD956" t="s">
        <v>67</v>
      </c>
    </row>
    <row r="957" spans="1:30" x14ac:dyDescent="0.3">
      <c r="A957" t="s">
        <v>1982</v>
      </c>
      <c r="B957" t="s">
        <v>1983</v>
      </c>
      <c r="C957" t="s">
        <v>80</v>
      </c>
      <c r="D957" t="s">
        <v>107</v>
      </c>
      <c r="E957" t="s">
        <v>108</v>
      </c>
      <c r="F957">
        <v>1543</v>
      </c>
      <c r="G957">
        <v>81.45</v>
      </c>
      <c r="H957">
        <v>0.1</v>
      </c>
      <c r="I957">
        <v>113109.62</v>
      </c>
      <c r="J957">
        <v>57221.32</v>
      </c>
      <c r="K957">
        <v>7215.16</v>
      </c>
      <c r="L957">
        <v>2555.38</v>
      </c>
      <c r="M957">
        <v>4466.33</v>
      </c>
      <c r="N957">
        <v>41651.43</v>
      </c>
      <c r="O957">
        <v>36.82</v>
      </c>
      <c r="P957" t="s">
        <v>35</v>
      </c>
      <c r="Q957" t="s">
        <v>117</v>
      </c>
      <c r="R957" t="s">
        <v>74</v>
      </c>
      <c r="S957" t="s">
        <v>52</v>
      </c>
      <c r="T957" t="s">
        <v>112</v>
      </c>
      <c r="U957">
        <v>4</v>
      </c>
      <c r="V957" s="1">
        <v>45727</v>
      </c>
      <c r="W957" s="1">
        <v>45728</v>
      </c>
      <c r="X957" s="1">
        <v>45744</v>
      </c>
      <c r="Y957" t="s">
        <v>40</v>
      </c>
      <c r="Z957" t="s">
        <v>41</v>
      </c>
      <c r="AA957" t="s">
        <v>42</v>
      </c>
      <c r="AB957" t="s">
        <v>76</v>
      </c>
      <c r="AC957" t="s">
        <v>77</v>
      </c>
      <c r="AD957" t="s">
        <v>58</v>
      </c>
    </row>
    <row r="958" spans="1:30" x14ac:dyDescent="0.3">
      <c r="A958" t="s">
        <v>1984</v>
      </c>
      <c r="B958" t="s">
        <v>1985</v>
      </c>
      <c r="C958" t="s">
        <v>80</v>
      </c>
      <c r="D958" t="s">
        <v>88</v>
      </c>
      <c r="E958" t="s">
        <v>89</v>
      </c>
      <c r="F958">
        <v>824</v>
      </c>
      <c r="G958">
        <v>318.77</v>
      </c>
      <c r="H958">
        <v>0.1</v>
      </c>
      <c r="I958">
        <v>236399.83</v>
      </c>
      <c r="J958">
        <v>156675.45000000001</v>
      </c>
      <c r="K958">
        <v>8012.41</v>
      </c>
      <c r="L958">
        <v>1233.22</v>
      </c>
      <c r="M958">
        <v>26157.27</v>
      </c>
      <c r="N958">
        <v>44321.48</v>
      </c>
      <c r="O958">
        <v>18.75</v>
      </c>
      <c r="P958" t="s">
        <v>35</v>
      </c>
      <c r="Q958" t="s">
        <v>203</v>
      </c>
      <c r="R958" t="s">
        <v>37</v>
      </c>
      <c r="S958" t="s">
        <v>91</v>
      </c>
      <c r="T958" t="s">
        <v>53</v>
      </c>
      <c r="U958">
        <v>0</v>
      </c>
      <c r="V958" s="1">
        <v>45319</v>
      </c>
      <c r="W958" s="1">
        <v>45329</v>
      </c>
      <c r="X958" s="1">
        <v>45352</v>
      </c>
      <c r="Y958" t="s">
        <v>40</v>
      </c>
      <c r="Z958" t="s">
        <v>64</v>
      </c>
      <c r="AA958" t="s">
        <v>42</v>
      </c>
      <c r="AB958" t="s">
        <v>76</v>
      </c>
      <c r="AC958" t="s">
        <v>77</v>
      </c>
      <c r="AD958" t="s">
        <v>58</v>
      </c>
    </row>
    <row r="959" spans="1:30" x14ac:dyDescent="0.3">
      <c r="A959" t="s">
        <v>1986</v>
      </c>
      <c r="B959" t="s">
        <v>1987</v>
      </c>
      <c r="C959" t="s">
        <v>80</v>
      </c>
      <c r="D959" t="s">
        <v>107</v>
      </c>
      <c r="E959" t="s">
        <v>108</v>
      </c>
      <c r="F959">
        <v>1360</v>
      </c>
      <c r="G959">
        <v>352.75</v>
      </c>
      <c r="H959">
        <v>0.15</v>
      </c>
      <c r="I959">
        <v>407779</v>
      </c>
      <c r="J959">
        <v>211250.66</v>
      </c>
      <c r="K959">
        <v>9431.25</v>
      </c>
      <c r="L959">
        <v>2691.5</v>
      </c>
      <c r="M959">
        <v>32760.55</v>
      </c>
      <c r="N959">
        <v>151645.04</v>
      </c>
      <c r="O959">
        <v>37.19</v>
      </c>
      <c r="P959" t="s">
        <v>35</v>
      </c>
      <c r="Q959" t="s">
        <v>203</v>
      </c>
      <c r="R959" t="s">
        <v>37</v>
      </c>
      <c r="S959" t="s">
        <v>97</v>
      </c>
      <c r="T959" t="s">
        <v>63</v>
      </c>
      <c r="U959">
        <v>4</v>
      </c>
      <c r="V959" s="1">
        <v>45470</v>
      </c>
      <c r="W959" s="1">
        <v>45471</v>
      </c>
      <c r="X959" s="1">
        <v>45491</v>
      </c>
      <c r="Y959" t="s">
        <v>81</v>
      </c>
      <c r="Z959" t="s">
        <v>150</v>
      </c>
      <c r="AA959" t="s">
        <v>83</v>
      </c>
      <c r="AB959" t="s">
        <v>66</v>
      </c>
      <c r="AC959" t="s">
        <v>123</v>
      </c>
      <c r="AD959" t="s">
        <v>45</v>
      </c>
    </row>
    <row r="960" spans="1:30" x14ac:dyDescent="0.3">
      <c r="A960" t="s">
        <v>1988</v>
      </c>
      <c r="B960" t="s">
        <v>1989</v>
      </c>
      <c r="C960" t="s">
        <v>87</v>
      </c>
      <c r="D960" t="s">
        <v>71</v>
      </c>
      <c r="E960" t="s">
        <v>72</v>
      </c>
      <c r="F960">
        <v>121</v>
      </c>
      <c r="G960">
        <v>245.38</v>
      </c>
      <c r="H960">
        <v>0</v>
      </c>
      <c r="I960">
        <v>29690.98</v>
      </c>
      <c r="J960">
        <v>21443.4</v>
      </c>
      <c r="K960">
        <v>8492.7900000000009</v>
      </c>
      <c r="L960">
        <v>1431.43</v>
      </c>
      <c r="M960">
        <v>2112.37</v>
      </c>
      <c r="N960">
        <v>-3789.01</v>
      </c>
      <c r="O960">
        <v>-12.76</v>
      </c>
      <c r="P960" t="s">
        <v>35</v>
      </c>
      <c r="Q960" t="s">
        <v>132</v>
      </c>
      <c r="R960" t="s">
        <v>37</v>
      </c>
      <c r="S960" t="s">
        <v>118</v>
      </c>
      <c r="T960" t="s">
        <v>39</v>
      </c>
      <c r="U960">
        <v>15</v>
      </c>
      <c r="V960" s="1">
        <v>45690</v>
      </c>
      <c r="W960" s="1">
        <v>45700</v>
      </c>
      <c r="X960" s="1">
        <v>45745</v>
      </c>
      <c r="Y960" t="s">
        <v>40</v>
      </c>
      <c r="Z960" t="s">
        <v>147</v>
      </c>
      <c r="AA960" t="s">
        <v>65</v>
      </c>
      <c r="AB960" t="s">
        <v>76</v>
      </c>
      <c r="AC960" t="s">
        <v>84</v>
      </c>
      <c r="AD960" t="s">
        <v>58</v>
      </c>
    </row>
    <row r="961" spans="1:30" x14ac:dyDescent="0.3">
      <c r="A961" t="s">
        <v>1990</v>
      </c>
      <c r="B961" t="s">
        <v>1991</v>
      </c>
      <c r="C961" t="s">
        <v>87</v>
      </c>
      <c r="D961" t="s">
        <v>107</v>
      </c>
      <c r="E961" t="s">
        <v>108</v>
      </c>
      <c r="F961">
        <v>861</v>
      </c>
      <c r="G961">
        <v>67.89</v>
      </c>
      <c r="H961">
        <v>0.05</v>
      </c>
      <c r="I961">
        <v>55530.63</v>
      </c>
      <c r="J961">
        <v>39864.58</v>
      </c>
      <c r="K961">
        <v>8595</v>
      </c>
      <c r="L961">
        <v>1724.64</v>
      </c>
      <c r="M961">
        <v>6452.15</v>
      </c>
      <c r="N961">
        <v>-1105.74</v>
      </c>
      <c r="O961">
        <v>-1.99</v>
      </c>
      <c r="P961" t="s">
        <v>35</v>
      </c>
      <c r="Q961" t="s">
        <v>73</v>
      </c>
      <c r="R961" t="s">
        <v>51</v>
      </c>
      <c r="S961" t="s">
        <v>118</v>
      </c>
      <c r="T961" t="s">
        <v>63</v>
      </c>
      <c r="U961">
        <v>10</v>
      </c>
      <c r="V961" s="1">
        <v>45383</v>
      </c>
      <c r="W961" s="1">
        <v>45391</v>
      </c>
      <c r="X961" s="1">
        <v>45428</v>
      </c>
      <c r="Y961" t="s">
        <v>81</v>
      </c>
      <c r="Z961" t="s">
        <v>165</v>
      </c>
      <c r="AA961" t="s">
        <v>56</v>
      </c>
      <c r="AB961" t="s">
        <v>66</v>
      </c>
      <c r="AC961" t="s">
        <v>98</v>
      </c>
      <c r="AD961" t="s">
        <v>67</v>
      </c>
    </row>
    <row r="962" spans="1:30" x14ac:dyDescent="0.3">
      <c r="A962" t="s">
        <v>1992</v>
      </c>
      <c r="B962" t="s">
        <v>1993</v>
      </c>
      <c r="C962" t="s">
        <v>135</v>
      </c>
      <c r="D962" t="s">
        <v>107</v>
      </c>
      <c r="E962" t="s">
        <v>108</v>
      </c>
      <c r="F962">
        <v>347</v>
      </c>
      <c r="G962">
        <v>120.71</v>
      </c>
      <c r="H962">
        <v>0.05</v>
      </c>
      <c r="I962">
        <v>39792.050000000003</v>
      </c>
      <c r="J962">
        <v>29630.98</v>
      </c>
      <c r="K962">
        <v>14745.84</v>
      </c>
      <c r="L962">
        <v>510.74</v>
      </c>
      <c r="M962">
        <v>1438.03</v>
      </c>
      <c r="N962">
        <v>-6533.54</v>
      </c>
      <c r="O962">
        <v>-16.420000000000002</v>
      </c>
      <c r="P962" t="s">
        <v>35</v>
      </c>
      <c r="Q962" t="s">
        <v>132</v>
      </c>
      <c r="R962" t="s">
        <v>51</v>
      </c>
      <c r="S962" t="s">
        <v>38</v>
      </c>
      <c r="T962" t="s">
        <v>63</v>
      </c>
      <c r="U962">
        <v>0</v>
      </c>
      <c r="V962" s="1">
        <v>45812</v>
      </c>
      <c r="W962" s="1">
        <v>45813</v>
      </c>
      <c r="X962" s="1">
        <v>45842</v>
      </c>
      <c r="Y962" t="s">
        <v>81</v>
      </c>
      <c r="Z962" t="s">
        <v>150</v>
      </c>
      <c r="AA962" t="s">
        <v>42</v>
      </c>
      <c r="AB962" t="s">
        <v>76</v>
      </c>
      <c r="AC962" t="s">
        <v>44</v>
      </c>
      <c r="AD962" t="s">
        <v>67</v>
      </c>
    </row>
    <row r="963" spans="1:30" x14ac:dyDescent="0.3">
      <c r="A963" t="s">
        <v>1994</v>
      </c>
      <c r="B963" t="s">
        <v>1995</v>
      </c>
      <c r="C963" t="s">
        <v>87</v>
      </c>
      <c r="D963" t="s">
        <v>159</v>
      </c>
      <c r="E963" t="s">
        <v>160</v>
      </c>
      <c r="F963">
        <v>167</v>
      </c>
      <c r="G963">
        <v>200.97</v>
      </c>
      <c r="H963">
        <v>0.1</v>
      </c>
      <c r="I963">
        <v>30205.79</v>
      </c>
      <c r="J963">
        <v>15505.21</v>
      </c>
      <c r="K963">
        <v>10013.299999999999</v>
      </c>
      <c r="L963">
        <v>2710.63</v>
      </c>
      <c r="M963">
        <v>1335.83</v>
      </c>
      <c r="N963">
        <v>640.82000000000005</v>
      </c>
      <c r="O963">
        <v>2.12</v>
      </c>
      <c r="P963" t="s">
        <v>35</v>
      </c>
      <c r="Q963" t="s">
        <v>122</v>
      </c>
      <c r="R963" t="s">
        <v>51</v>
      </c>
      <c r="S963" t="s">
        <v>118</v>
      </c>
      <c r="T963" t="s">
        <v>112</v>
      </c>
      <c r="U963">
        <v>2</v>
      </c>
      <c r="V963" s="1">
        <v>45942</v>
      </c>
      <c r="W963" s="1">
        <v>45950</v>
      </c>
      <c r="X963" s="1">
        <v>45959</v>
      </c>
      <c r="Y963" t="s">
        <v>54</v>
      </c>
      <c r="Z963" t="s">
        <v>75</v>
      </c>
      <c r="AA963" t="s">
        <v>56</v>
      </c>
      <c r="AB963" t="s">
        <v>76</v>
      </c>
      <c r="AC963" t="s">
        <v>98</v>
      </c>
      <c r="AD963" t="s">
        <v>58</v>
      </c>
    </row>
    <row r="964" spans="1:30" x14ac:dyDescent="0.3">
      <c r="A964" t="s">
        <v>1996</v>
      </c>
      <c r="B964" t="s">
        <v>1997</v>
      </c>
      <c r="C964" t="s">
        <v>80</v>
      </c>
      <c r="D964" t="s">
        <v>101</v>
      </c>
      <c r="E964" t="s">
        <v>102</v>
      </c>
      <c r="F964">
        <v>1044</v>
      </c>
      <c r="G964">
        <v>341.12</v>
      </c>
      <c r="H964">
        <v>0.05</v>
      </c>
      <c r="I964">
        <v>338322.82</v>
      </c>
      <c r="J964">
        <v>239204.91</v>
      </c>
      <c r="K964">
        <v>14271.78</v>
      </c>
      <c r="L964">
        <v>2339.29</v>
      </c>
      <c r="M964">
        <v>28865.74</v>
      </c>
      <c r="N964">
        <v>53641.1</v>
      </c>
      <c r="O964">
        <v>15.86</v>
      </c>
      <c r="P964" t="s">
        <v>35</v>
      </c>
      <c r="Q964" t="s">
        <v>117</v>
      </c>
      <c r="R964" t="s">
        <v>37</v>
      </c>
      <c r="S964" t="s">
        <v>118</v>
      </c>
      <c r="T964" t="s">
        <v>39</v>
      </c>
      <c r="U964">
        <v>0</v>
      </c>
      <c r="V964" s="1">
        <v>45623</v>
      </c>
      <c r="W964" s="1">
        <v>45626</v>
      </c>
      <c r="X964" s="1">
        <v>45652</v>
      </c>
      <c r="Y964" t="s">
        <v>54</v>
      </c>
      <c r="Z964" t="s">
        <v>92</v>
      </c>
      <c r="AA964" t="s">
        <v>56</v>
      </c>
      <c r="AB964" t="s">
        <v>43</v>
      </c>
      <c r="AC964" t="s">
        <v>84</v>
      </c>
      <c r="AD964" t="s">
        <v>58</v>
      </c>
    </row>
    <row r="965" spans="1:30" x14ac:dyDescent="0.3">
      <c r="A965" t="s">
        <v>1998</v>
      </c>
      <c r="B965" t="s">
        <v>1999</v>
      </c>
      <c r="C965" t="s">
        <v>80</v>
      </c>
      <c r="D965" t="s">
        <v>140</v>
      </c>
      <c r="E965" t="s">
        <v>49</v>
      </c>
      <c r="F965">
        <v>1746</v>
      </c>
      <c r="G965">
        <v>365.65</v>
      </c>
      <c r="H965">
        <v>0.1</v>
      </c>
      <c r="I965">
        <v>574582.41</v>
      </c>
      <c r="J965">
        <v>325118.78000000003</v>
      </c>
      <c r="K965">
        <v>5050.55</v>
      </c>
      <c r="L965">
        <v>902.86</v>
      </c>
      <c r="M965">
        <v>38850.04</v>
      </c>
      <c r="N965">
        <v>204660.18</v>
      </c>
      <c r="O965">
        <v>35.619999999999997</v>
      </c>
      <c r="P965" t="s">
        <v>35</v>
      </c>
      <c r="Q965" t="s">
        <v>50</v>
      </c>
      <c r="R965" t="s">
        <v>51</v>
      </c>
      <c r="S965" t="s">
        <v>52</v>
      </c>
      <c r="T965" t="s">
        <v>112</v>
      </c>
      <c r="U965">
        <v>4</v>
      </c>
      <c r="V965" s="1">
        <v>45662</v>
      </c>
      <c r="W965" s="1">
        <v>45668</v>
      </c>
      <c r="X965" s="1">
        <v>45695</v>
      </c>
      <c r="Y965" t="s">
        <v>40</v>
      </c>
      <c r="Z965" t="s">
        <v>64</v>
      </c>
      <c r="AA965" t="s">
        <v>56</v>
      </c>
      <c r="AB965" t="s">
        <v>76</v>
      </c>
      <c r="AC965" t="s">
        <v>123</v>
      </c>
      <c r="AD965" t="s">
        <v>45</v>
      </c>
    </row>
    <row r="966" spans="1:30" x14ac:dyDescent="0.3">
      <c r="A966" t="s">
        <v>2000</v>
      </c>
      <c r="B966" t="s">
        <v>2001</v>
      </c>
      <c r="C966" t="s">
        <v>70</v>
      </c>
      <c r="D966" t="s">
        <v>71</v>
      </c>
      <c r="E966" t="s">
        <v>72</v>
      </c>
      <c r="F966">
        <v>725</v>
      </c>
      <c r="G966">
        <v>225.57</v>
      </c>
      <c r="H966">
        <v>0</v>
      </c>
      <c r="I966">
        <v>163538.25</v>
      </c>
      <c r="J966">
        <v>101536.42</v>
      </c>
      <c r="K966">
        <v>10222.620000000001</v>
      </c>
      <c r="L966">
        <v>1771.07</v>
      </c>
      <c r="M966">
        <v>9419.4</v>
      </c>
      <c r="N966">
        <v>40588.74</v>
      </c>
      <c r="O966">
        <v>24.82</v>
      </c>
      <c r="P966" t="s">
        <v>35</v>
      </c>
      <c r="Q966" t="s">
        <v>203</v>
      </c>
      <c r="R966" t="s">
        <v>37</v>
      </c>
      <c r="S966" t="s">
        <v>52</v>
      </c>
      <c r="T966" t="s">
        <v>112</v>
      </c>
      <c r="U966">
        <v>7</v>
      </c>
      <c r="V966" s="1">
        <v>45508</v>
      </c>
      <c r="W966" s="1">
        <v>45518</v>
      </c>
      <c r="X966" s="1">
        <v>45544</v>
      </c>
      <c r="Y966" t="s">
        <v>103</v>
      </c>
      <c r="Z966" t="s">
        <v>177</v>
      </c>
      <c r="AA966" t="s">
        <v>65</v>
      </c>
      <c r="AB966" t="s">
        <v>76</v>
      </c>
      <c r="AC966" t="s">
        <v>123</v>
      </c>
      <c r="AD966" t="s">
        <v>67</v>
      </c>
    </row>
    <row r="967" spans="1:30" x14ac:dyDescent="0.3">
      <c r="A967" t="s">
        <v>2002</v>
      </c>
      <c r="B967" t="s">
        <v>2003</v>
      </c>
      <c r="C967" t="s">
        <v>80</v>
      </c>
      <c r="D967" t="s">
        <v>107</v>
      </c>
      <c r="E967" t="s">
        <v>108</v>
      </c>
      <c r="F967">
        <v>940</v>
      </c>
      <c r="G967">
        <v>488.67</v>
      </c>
      <c r="H967">
        <v>0</v>
      </c>
      <c r="I967">
        <v>459349.8</v>
      </c>
      <c r="J967">
        <v>216508.19</v>
      </c>
      <c r="K967">
        <v>13069.72</v>
      </c>
      <c r="L967">
        <v>1538.78</v>
      </c>
      <c r="M967">
        <v>15432.1</v>
      </c>
      <c r="N967">
        <v>212801.01</v>
      </c>
      <c r="O967">
        <v>46.33</v>
      </c>
      <c r="P967" t="s">
        <v>35</v>
      </c>
      <c r="Q967" t="s">
        <v>96</v>
      </c>
      <c r="R967" t="s">
        <v>37</v>
      </c>
      <c r="S967" t="s">
        <v>118</v>
      </c>
      <c r="T967" t="s">
        <v>112</v>
      </c>
      <c r="U967">
        <v>0</v>
      </c>
      <c r="V967" s="1">
        <v>45969</v>
      </c>
      <c r="W967" s="1">
        <v>45971</v>
      </c>
      <c r="X967" s="1">
        <v>45985</v>
      </c>
      <c r="Y967" t="s">
        <v>54</v>
      </c>
      <c r="Z967" t="s">
        <v>92</v>
      </c>
      <c r="AA967" t="s">
        <v>83</v>
      </c>
      <c r="AB967" t="s">
        <v>43</v>
      </c>
      <c r="AC967" t="s">
        <v>93</v>
      </c>
      <c r="AD967" t="s">
        <v>45</v>
      </c>
    </row>
    <row r="968" spans="1:30" x14ac:dyDescent="0.3">
      <c r="A968" t="s">
        <v>2004</v>
      </c>
      <c r="B968" t="s">
        <v>2005</v>
      </c>
      <c r="C968" t="s">
        <v>70</v>
      </c>
      <c r="D968" t="s">
        <v>61</v>
      </c>
      <c r="E968" t="s">
        <v>62</v>
      </c>
      <c r="F968">
        <v>881</v>
      </c>
      <c r="G968">
        <v>37.44</v>
      </c>
      <c r="H968">
        <v>0.15</v>
      </c>
      <c r="I968">
        <v>28036.94</v>
      </c>
      <c r="J968">
        <v>14430.22</v>
      </c>
      <c r="K968">
        <v>2892.12</v>
      </c>
      <c r="L968">
        <v>1522.59</v>
      </c>
      <c r="M968">
        <v>1917.37</v>
      </c>
      <c r="N968">
        <v>7274.64</v>
      </c>
      <c r="O968">
        <v>25.95</v>
      </c>
      <c r="P968" t="s">
        <v>35</v>
      </c>
      <c r="Q968" t="s">
        <v>122</v>
      </c>
      <c r="R968" t="s">
        <v>51</v>
      </c>
      <c r="S968" t="s">
        <v>91</v>
      </c>
      <c r="T968" t="s">
        <v>112</v>
      </c>
      <c r="U968">
        <v>0</v>
      </c>
      <c r="V968" s="1">
        <v>45373</v>
      </c>
      <c r="W968" s="1">
        <v>45383</v>
      </c>
      <c r="X968" s="1">
        <v>45392</v>
      </c>
      <c r="Y968" t="s">
        <v>40</v>
      </c>
      <c r="Z968" t="s">
        <v>41</v>
      </c>
      <c r="AA968" t="s">
        <v>83</v>
      </c>
      <c r="AB968" t="s">
        <v>66</v>
      </c>
      <c r="AC968" t="s">
        <v>77</v>
      </c>
      <c r="AD968" t="s">
        <v>45</v>
      </c>
    </row>
    <row r="969" spans="1:30" x14ac:dyDescent="0.3">
      <c r="A969" t="s">
        <v>2006</v>
      </c>
      <c r="B969" t="s">
        <v>2007</v>
      </c>
      <c r="C969" t="s">
        <v>80</v>
      </c>
      <c r="D969" t="s">
        <v>88</v>
      </c>
      <c r="E969" t="s">
        <v>89</v>
      </c>
      <c r="F969">
        <v>1976</v>
      </c>
      <c r="G969">
        <v>322.86</v>
      </c>
      <c r="H969">
        <v>0.1</v>
      </c>
      <c r="I969">
        <v>574174.22</v>
      </c>
      <c r="J969">
        <v>293348.24</v>
      </c>
      <c r="K969">
        <v>9237.9599999999991</v>
      </c>
      <c r="L969">
        <v>1926.9</v>
      </c>
      <c r="M969">
        <v>33430.22</v>
      </c>
      <c r="N969">
        <v>236230.9</v>
      </c>
      <c r="O969">
        <v>41.14</v>
      </c>
      <c r="P969" t="s">
        <v>35</v>
      </c>
      <c r="Q969" t="s">
        <v>36</v>
      </c>
      <c r="R969" t="s">
        <v>37</v>
      </c>
      <c r="S969" t="s">
        <v>97</v>
      </c>
      <c r="T969" t="s">
        <v>39</v>
      </c>
      <c r="U969">
        <v>0</v>
      </c>
      <c r="V969" s="1">
        <v>45608</v>
      </c>
      <c r="W969" s="1">
        <v>45612</v>
      </c>
      <c r="X969" s="1">
        <v>45633</v>
      </c>
      <c r="Y969" t="s">
        <v>54</v>
      </c>
      <c r="Z969" t="s">
        <v>92</v>
      </c>
      <c r="AA969" t="s">
        <v>42</v>
      </c>
      <c r="AB969" t="s">
        <v>76</v>
      </c>
      <c r="AC969" t="s">
        <v>93</v>
      </c>
      <c r="AD969" t="s">
        <v>58</v>
      </c>
    </row>
    <row r="970" spans="1:30" x14ac:dyDescent="0.3">
      <c r="A970" t="s">
        <v>2008</v>
      </c>
      <c r="B970" t="s">
        <v>2009</v>
      </c>
      <c r="C970" t="s">
        <v>32</v>
      </c>
      <c r="D970" t="s">
        <v>71</v>
      </c>
      <c r="E970" t="s">
        <v>72</v>
      </c>
      <c r="F970">
        <v>1774</v>
      </c>
      <c r="G970">
        <v>31.29</v>
      </c>
      <c r="H970">
        <v>0.1</v>
      </c>
      <c r="I970">
        <v>49957.61</v>
      </c>
      <c r="J970">
        <v>29769.09</v>
      </c>
      <c r="K970">
        <v>5982.97</v>
      </c>
      <c r="L970">
        <v>2980.24</v>
      </c>
      <c r="M970">
        <v>3811.97</v>
      </c>
      <c r="N970">
        <v>7413.34</v>
      </c>
      <c r="O970">
        <v>14.84</v>
      </c>
      <c r="P970" t="s">
        <v>35</v>
      </c>
      <c r="Q970" t="s">
        <v>132</v>
      </c>
      <c r="R970" t="s">
        <v>51</v>
      </c>
      <c r="S970" t="s">
        <v>38</v>
      </c>
      <c r="T970" t="s">
        <v>112</v>
      </c>
      <c r="U970">
        <v>15</v>
      </c>
      <c r="V970" s="1">
        <v>45759</v>
      </c>
      <c r="W970" s="1">
        <v>45764</v>
      </c>
      <c r="X970" s="1">
        <v>45784</v>
      </c>
      <c r="Y970" t="s">
        <v>81</v>
      </c>
      <c r="Z970" t="s">
        <v>165</v>
      </c>
      <c r="AA970" t="s">
        <v>83</v>
      </c>
      <c r="AB970" t="s">
        <v>66</v>
      </c>
      <c r="AC970" t="s">
        <v>57</v>
      </c>
      <c r="AD970" t="s">
        <v>45</v>
      </c>
    </row>
    <row r="971" spans="1:30" x14ac:dyDescent="0.3">
      <c r="A971" t="s">
        <v>2010</v>
      </c>
      <c r="B971" t="s">
        <v>1132</v>
      </c>
      <c r="C971" t="s">
        <v>135</v>
      </c>
      <c r="D971" t="s">
        <v>159</v>
      </c>
      <c r="E971" t="s">
        <v>160</v>
      </c>
      <c r="F971">
        <v>1066</v>
      </c>
      <c r="G971">
        <v>212.44</v>
      </c>
      <c r="H971">
        <v>0.15</v>
      </c>
      <c r="I971">
        <v>192491.88</v>
      </c>
      <c r="J971">
        <v>120870.61</v>
      </c>
      <c r="K971">
        <v>13888.68</v>
      </c>
      <c r="L971">
        <v>2665.96</v>
      </c>
      <c r="M971">
        <v>5563.53</v>
      </c>
      <c r="N971">
        <v>49503.1</v>
      </c>
      <c r="O971">
        <v>25.72</v>
      </c>
      <c r="P971" t="s">
        <v>35</v>
      </c>
      <c r="Q971" t="s">
        <v>203</v>
      </c>
      <c r="R971" t="s">
        <v>37</v>
      </c>
      <c r="S971" t="s">
        <v>52</v>
      </c>
      <c r="T971" t="s">
        <v>112</v>
      </c>
      <c r="U971">
        <v>7</v>
      </c>
      <c r="V971" s="1">
        <v>45498</v>
      </c>
      <c r="W971" s="1">
        <v>45505</v>
      </c>
      <c r="X971" s="1">
        <v>45530</v>
      </c>
      <c r="Y971" t="s">
        <v>103</v>
      </c>
      <c r="Z971" t="s">
        <v>119</v>
      </c>
      <c r="AA971" t="s">
        <v>42</v>
      </c>
      <c r="AB971" t="s">
        <v>66</v>
      </c>
      <c r="AC971" t="s">
        <v>57</v>
      </c>
      <c r="AD971" t="s">
        <v>45</v>
      </c>
    </row>
    <row r="972" spans="1:30" x14ac:dyDescent="0.3">
      <c r="A972" t="s">
        <v>2011</v>
      </c>
      <c r="B972" t="s">
        <v>2012</v>
      </c>
      <c r="C972" t="s">
        <v>80</v>
      </c>
      <c r="D972" t="s">
        <v>88</v>
      </c>
      <c r="E972" t="s">
        <v>89</v>
      </c>
      <c r="F972">
        <v>1013</v>
      </c>
      <c r="G972">
        <v>115.61</v>
      </c>
      <c r="H972">
        <v>0.15</v>
      </c>
      <c r="I972">
        <v>99545.99</v>
      </c>
      <c r="J972">
        <v>73914.44</v>
      </c>
      <c r="K972">
        <v>8693.17</v>
      </c>
      <c r="L972">
        <v>1887.73</v>
      </c>
      <c r="M972">
        <v>11576.06</v>
      </c>
      <c r="N972">
        <v>3474.59</v>
      </c>
      <c r="O972">
        <v>3.49</v>
      </c>
      <c r="P972" t="s">
        <v>35</v>
      </c>
      <c r="Q972" t="s">
        <v>184</v>
      </c>
      <c r="R972" t="s">
        <v>74</v>
      </c>
      <c r="S972" t="s">
        <v>118</v>
      </c>
      <c r="T972" t="s">
        <v>63</v>
      </c>
      <c r="U972">
        <v>0</v>
      </c>
      <c r="V972" s="1">
        <v>45743</v>
      </c>
      <c r="W972" s="1">
        <v>45745</v>
      </c>
      <c r="X972" s="1">
        <v>45770</v>
      </c>
      <c r="Y972" t="s">
        <v>40</v>
      </c>
      <c r="Z972" t="s">
        <v>41</v>
      </c>
      <c r="AA972" t="s">
        <v>56</v>
      </c>
      <c r="AB972" t="s">
        <v>76</v>
      </c>
      <c r="AC972" t="s">
        <v>123</v>
      </c>
      <c r="AD972" t="s">
        <v>45</v>
      </c>
    </row>
    <row r="973" spans="1:30" x14ac:dyDescent="0.3">
      <c r="A973" t="s">
        <v>2013</v>
      </c>
      <c r="B973" t="s">
        <v>2014</v>
      </c>
      <c r="C973" t="s">
        <v>32</v>
      </c>
      <c r="D973" t="s">
        <v>71</v>
      </c>
      <c r="E973" t="s">
        <v>72</v>
      </c>
      <c r="F973">
        <v>1265</v>
      </c>
      <c r="G973">
        <v>243.66</v>
      </c>
      <c r="H973">
        <v>0</v>
      </c>
      <c r="I973">
        <v>308229.90000000002</v>
      </c>
      <c r="J973">
        <v>155278.17000000001</v>
      </c>
      <c r="K973">
        <v>5571.59</v>
      </c>
      <c r="L973">
        <v>568.38</v>
      </c>
      <c r="M973">
        <v>11130.25</v>
      </c>
      <c r="N973">
        <v>135681.51</v>
      </c>
      <c r="O973">
        <v>44.02</v>
      </c>
      <c r="P973" t="s">
        <v>35</v>
      </c>
      <c r="Q973" t="s">
        <v>203</v>
      </c>
      <c r="R973" t="s">
        <v>74</v>
      </c>
      <c r="S973" t="s">
        <v>91</v>
      </c>
      <c r="T973" t="s">
        <v>53</v>
      </c>
      <c r="U973">
        <v>10</v>
      </c>
      <c r="V973" s="1">
        <v>45715</v>
      </c>
      <c r="W973" s="1">
        <v>45719</v>
      </c>
      <c r="X973" s="1">
        <v>45743</v>
      </c>
      <c r="Y973" t="s">
        <v>40</v>
      </c>
      <c r="Z973" t="s">
        <v>147</v>
      </c>
      <c r="AA973" t="s">
        <v>83</v>
      </c>
      <c r="AB973" t="s">
        <v>66</v>
      </c>
      <c r="AC973" t="s">
        <v>57</v>
      </c>
      <c r="AD973" t="s">
        <v>67</v>
      </c>
    </row>
    <row r="974" spans="1:30" x14ac:dyDescent="0.3">
      <c r="A974" t="s">
        <v>2015</v>
      </c>
      <c r="B974" t="s">
        <v>294</v>
      </c>
      <c r="C974" t="s">
        <v>135</v>
      </c>
      <c r="D974" t="s">
        <v>159</v>
      </c>
      <c r="E974" t="s">
        <v>160</v>
      </c>
      <c r="F974">
        <v>557</v>
      </c>
      <c r="G974">
        <v>163.30000000000001</v>
      </c>
      <c r="H974">
        <v>0.1</v>
      </c>
      <c r="I974">
        <v>81862.289999999994</v>
      </c>
      <c r="J974">
        <v>55348.39</v>
      </c>
      <c r="K974">
        <v>13182.56</v>
      </c>
      <c r="L974">
        <v>2832.08</v>
      </c>
      <c r="M974">
        <v>4028.93</v>
      </c>
      <c r="N974">
        <v>6470.33</v>
      </c>
      <c r="O974">
        <v>7.9</v>
      </c>
      <c r="P974" t="s">
        <v>35</v>
      </c>
      <c r="Q974" t="s">
        <v>96</v>
      </c>
      <c r="R974" t="s">
        <v>37</v>
      </c>
      <c r="S974" t="s">
        <v>118</v>
      </c>
      <c r="T974" t="s">
        <v>63</v>
      </c>
      <c r="U974">
        <v>4</v>
      </c>
      <c r="V974" s="1">
        <v>45518</v>
      </c>
      <c r="W974" s="1">
        <v>45523</v>
      </c>
      <c r="X974" s="1">
        <v>45557</v>
      </c>
      <c r="Y974" t="s">
        <v>103</v>
      </c>
      <c r="Z974" t="s">
        <v>177</v>
      </c>
      <c r="AA974" t="s">
        <v>42</v>
      </c>
      <c r="AB974" t="s">
        <v>43</v>
      </c>
      <c r="AC974" t="s">
        <v>98</v>
      </c>
      <c r="AD974" t="s">
        <v>67</v>
      </c>
    </row>
    <row r="975" spans="1:30" x14ac:dyDescent="0.3">
      <c r="A975" t="s">
        <v>2016</v>
      </c>
      <c r="B975" t="s">
        <v>2017</v>
      </c>
      <c r="C975" t="s">
        <v>32</v>
      </c>
      <c r="D975" t="s">
        <v>130</v>
      </c>
      <c r="E975" t="s">
        <v>131</v>
      </c>
      <c r="F975">
        <v>1234</v>
      </c>
      <c r="G975">
        <v>236.43</v>
      </c>
      <c r="H975">
        <v>0.05</v>
      </c>
      <c r="I975">
        <v>277166.89</v>
      </c>
      <c r="J975">
        <v>172529.73</v>
      </c>
      <c r="K975">
        <v>4409.7700000000004</v>
      </c>
      <c r="L975">
        <v>1288.76</v>
      </c>
      <c r="M975">
        <v>6019.41</v>
      </c>
      <c r="N975">
        <v>92919.22</v>
      </c>
      <c r="O975">
        <v>33.520000000000003</v>
      </c>
      <c r="P975" t="s">
        <v>35</v>
      </c>
      <c r="Q975" t="s">
        <v>96</v>
      </c>
      <c r="R975" t="s">
        <v>51</v>
      </c>
      <c r="S975" t="s">
        <v>38</v>
      </c>
      <c r="T975" t="s">
        <v>112</v>
      </c>
      <c r="U975">
        <v>0</v>
      </c>
      <c r="V975" s="1">
        <v>45984</v>
      </c>
      <c r="W975" s="1">
        <v>45993</v>
      </c>
      <c r="X975" s="1">
        <v>46002</v>
      </c>
      <c r="Y975" t="s">
        <v>54</v>
      </c>
      <c r="Z975" t="s">
        <v>92</v>
      </c>
      <c r="AA975" t="s">
        <v>42</v>
      </c>
      <c r="AB975" t="s">
        <v>43</v>
      </c>
      <c r="AC975" t="s">
        <v>44</v>
      </c>
      <c r="AD975" t="s">
        <v>67</v>
      </c>
    </row>
    <row r="976" spans="1:30" x14ac:dyDescent="0.3">
      <c r="A976" t="s">
        <v>2018</v>
      </c>
      <c r="B976" t="s">
        <v>2019</v>
      </c>
      <c r="C976" t="s">
        <v>32</v>
      </c>
      <c r="D976" t="s">
        <v>88</v>
      </c>
      <c r="E976" t="s">
        <v>89</v>
      </c>
      <c r="F976">
        <v>1228</v>
      </c>
      <c r="G976">
        <v>341.12</v>
      </c>
      <c r="H976">
        <v>0.1</v>
      </c>
      <c r="I976">
        <v>377005.82</v>
      </c>
      <c r="J976">
        <v>180935.53</v>
      </c>
      <c r="K976">
        <v>2786.55</v>
      </c>
      <c r="L976">
        <v>2905.28</v>
      </c>
      <c r="M976">
        <v>45154.23</v>
      </c>
      <c r="N976">
        <v>145224.23000000001</v>
      </c>
      <c r="O976">
        <v>38.520000000000003</v>
      </c>
      <c r="P976" t="s">
        <v>35</v>
      </c>
      <c r="Q976" t="s">
        <v>90</v>
      </c>
      <c r="R976" t="s">
        <v>37</v>
      </c>
      <c r="S976" t="s">
        <v>118</v>
      </c>
      <c r="T976" t="s">
        <v>53</v>
      </c>
      <c r="U976">
        <v>0</v>
      </c>
      <c r="V976" s="1">
        <v>45876</v>
      </c>
      <c r="W976" s="1">
        <v>45884</v>
      </c>
      <c r="X976" s="1">
        <v>45890</v>
      </c>
      <c r="Y976" t="s">
        <v>103</v>
      </c>
      <c r="Z976" t="s">
        <v>177</v>
      </c>
      <c r="AA976" t="s">
        <v>56</v>
      </c>
      <c r="AB976" t="s">
        <v>43</v>
      </c>
      <c r="AC976" t="s">
        <v>57</v>
      </c>
      <c r="AD976" t="s">
        <v>58</v>
      </c>
    </row>
    <row r="977" spans="1:30" x14ac:dyDescent="0.3">
      <c r="A977" t="s">
        <v>2020</v>
      </c>
      <c r="B977" t="s">
        <v>2021</v>
      </c>
      <c r="C977" t="s">
        <v>135</v>
      </c>
      <c r="D977" t="s">
        <v>130</v>
      </c>
      <c r="E977" t="s">
        <v>131</v>
      </c>
      <c r="F977">
        <v>1340</v>
      </c>
      <c r="G977">
        <v>360.68</v>
      </c>
      <c r="H977">
        <v>0.15</v>
      </c>
      <c r="I977">
        <v>410814.52</v>
      </c>
      <c r="J977">
        <v>230533.99</v>
      </c>
      <c r="K977">
        <v>7352.96</v>
      </c>
      <c r="L977">
        <v>1798.25</v>
      </c>
      <c r="M977">
        <v>43511.15</v>
      </c>
      <c r="N977">
        <v>127618.17</v>
      </c>
      <c r="O977">
        <v>31.06</v>
      </c>
      <c r="P977" t="s">
        <v>35</v>
      </c>
      <c r="Q977" t="s">
        <v>73</v>
      </c>
      <c r="R977" t="s">
        <v>74</v>
      </c>
      <c r="S977" t="s">
        <v>118</v>
      </c>
      <c r="T977" t="s">
        <v>53</v>
      </c>
      <c r="U977">
        <v>2</v>
      </c>
      <c r="V977" s="1">
        <v>45420</v>
      </c>
      <c r="W977" s="1">
        <v>45421</v>
      </c>
      <c r="X977" s="1">
        <v>45428</v>
      </c>
      <c r="Y977" t="s">
        <v>81</v>
      </c>
      <c r="Z977" t="s">
        <v>82</v>
      </c>
      <c r="AA977" t="s">
        <v>83</v>
      </c>
      <c r="AB977" t="s">
        <v>76</v>
      </c>
      <c r="AC977" t="s">
        <v>77</v>
      </c>
      <c r="AD977" t="s">
        <v>45</v>
      </c>
    </row>
    <row r="978" spans="1:30" x14ac:dyDescent="0.3">
      <c r="A978" t="s">
        <v>2022</v>
      </c>
      <c r="B978" t="s">
        <v>2023</v>
      </c>
      <c r="C978" t="s">
        <v>135</v>
      </c>
      <c r="D978" t="s">
        <v>140</v>
      </c>
      <c r="E978" t="s">
        <v>49</v>
      </c>
      <c r="F978">
        <v>507</v>
      </c>
      <c r="G978">
        <v>291.95999999999998</v>
      </c>
      <c r="H978">
        <v>0</v>
      </c>
      <c r="I978">
        <v>148023.72</v>
      </c>
      <c r="J978">
        <v>72891.399999999994</v>
      </c>
      <c r="K978">
        <v>11190.8</v>
      </c>
      <c r="L978">
        <v>1131.74</v>
      </c>
      <c r="M978">
        <v>4978.93</v>
      </c>
      <c r="N978">
        <v>57830.85</v>
      </c>
      <c r="O978">
        <v>39.07</v>
      </c>
      <c r="P978" t="s">
        <v>35</v>
      </c>
      <c r="Q978" t="s">
        <v>111</v>
      </c>
      <c r="R978" t="s">
        <v>74</v>
      </c>
      <c r="S978" t="s">
        <v>38</v>
      </c>
      <c r="T978" t="s">
        <v>112</v>
      </c>
      <c r="U978">
        <v>15</v>
      </c>
      <c r="V978" s="1">
        <v>45409</v>
      </c>
      <c r="W978" s="1">
        <v>45413</v>
      </c>
      <c r="X978" s="1">
        <v>45443</v>
      </c>
      <c r="Y978" t="s">
        <v>81</v>
      </c>
      <c r="Z978" t="s">
        <v>165</v>
      </c>
      <c r="AA978" t="s">
        <v>42</v>
      </c>
      <c r="AB978" t="s">
        <v>66</v>
      </c>
      <c r="AC978" t="s">
        <v>93</v>
      </c>
      <c r="AD978" t="s">
        <v>67</v>
      </c>
    </row>
    <row r="979" spans="1:30" x14ac:dyDescent="0.3">
      <c r="A979" t="s">
        <v>2024</v>
      </c>
      <c r="B979" t="s">
        <v>2025</v>
      </c>
      <c r="C979" t="s">
        <v>80</v>
      </c>
      <c r="D979" t="s">
        <v>61</v>
      </c>
      <c r="E979" t="s">
        <v>62</v>
      </c>
      <c r="F979">
        <v>54</v>
      </c>
      <c r="G979">
        <v>286.58</v>
      </c>
      <c r="H979">
        <v>0.15</v>
      </c>
      <c r="I979">
        <v>13154.02</v>
      </c>
      <c r="J979">
        <v>9750.49</v>
      </c>
      <c r="K979">
        <v>1643.78</v>
      </c>
      <c r="L979">
        <v>1763.63</v>
      </c>
      <c r="M979">
        <v>550.37</v>
      </c>
      <c r="N979">
        <v>-554.25</v>
      </c>
      <c r="O979">
        <v>-4.21</v>
      </c>
      <c r="P979" t="s">
        <v>35</v>
      </c>
      <c r="Q979" t="s">
        <v>73</v>
      </c>
      <c r="R979" t="s">
        <v>74</v>
      </c>
      <c r="S979" t="s">
        <v>91</v>
      </c>
      <c r="T979" t="s">
        <v>112</v>
      </c>
      <c r="U979">
        <v>7</v>
      </c>
      <c r="V979" s="1">
        <v>45362</v>
      </c>
      <c r="W979" s="1">
        <v>45367</v>
      </c>
      <c r="X979" s="1">
        <v>45396</v>
      </c>
      <c r="Y979" t="s">
        <v>40</v>
      </c>
      <c r="Z979" t="s">
        <v>41</v>
      </c>
      <c r="AA979" t="s">
        <v>83</v>
      </c>
      <c r="AB979" t="s">
        <v>76</v>
      </c>
      <c r="AC979" t="s">
        <v>123</v>
      </c>
      <c r="AD979" t="s">
        <v>58</v>
      </c>
    </row>
    <row r="980" spans="1:30" x14ac:dyDescent="0.3">
      <c r="A980" t="s">
        <v>2026</v>
      </c>
      <c r="B980" t="s">
        <v>2027</v>
      </c>
      <c r="D980" t="s">
        <v>88</v>
      </c>
      <c r="E980" t="s">
        <v>89</v>
      </c>
      <c r="F980">
        <v>1963</v>
      </c>
      <c r="G980">
        <v>280.18</v>
      </c>
      <c r="H980">
        <v>0.1</v>
      </c>
      <c r="I980">
        <v>494994.01</v>
      </c>
      <c r="J980">
        <v>229883.82</v>
      </c>
      <c r="K980">
        <v>3468.2</v>
      </c>
      <c r="L980">
        <v>2681.72</v>
      </c>
      <c r="M980">
        <v>19329.2</v>
      </c>
      <c r="N980">
        <v>239631.07</v>
      </c>
      <c r="O980">
        <v>48.41</v>
      </c>
      <c r="P980" t="s">
        <v>35</v>
      </c>
      <c r="Q980" t="s">
        <v>73</v>
      </c>
      <c r="R980" t="s">
        <v>51</v>
      </c>
      <c r="S980" t="s">
        <v>91</v>
      </c>
      <c r="T980" t="s">
        <v>63</v>
      </c>
      <c r="U980">
        <v>0</v>
      </c>
      <c r="V980" s="1">
        <v>45709</v>
      </c>
      <c r="W980" s="1">
        <v>45712</v>
      </c>
      <c r="X980" s="1">
        <v>45718</v>
      </c>
      <c r="Y980" t="s">
        <v>40</v>
      </c>
      <c r="Z980" t="s">
        <v>147</v>
      </c>
      <c r="AA980" t="s">
        <v>56</v>
      </c>
      <c r="AB980" t="s">
        <v>66</v>
      </c>
      <c r="AC980" t="s">
        <v>77</v>
      </c>
      <c r="AD980" t="s">
        <v>45</v>
      </c>
    </row>
    <row r="981" spans="1:30" x14ac:dyDescent="0.3">
      <c r="A981" t="s">
        <v>2028</v>
      </c>
      <c r="B981" t="s">
        <v>2029</v>
      </c>
      <c r="C981" t="s">
        <v>80</v>
      </c>
      <c r="D981" t="s">
        <v>33</v>
      </c>
      <c r="E981" t="s">
        <v>34</v>
      </c>
      <c r="F981">
        <v>88</v>
      </c>
      <c r="G981">
        <v>164.6</v>
      </c>
      <c r="H981">
        <v>0.15</v>
      </c>
      <c r="I981">
        <v>12312.08</v>
      </c>
      <c r="J981">
        <v>8178.44</v>
      </c>
      <c r="K981">
        <v>6527.44</v>
      </c>
      <c r="L981">
        <v>2250.21</v>
      </c>
      <c r="M981">
        <v>1077.06</v>
      </c>
      <c r="N981">
        <v>-5721.07</v>
      </c>
      <c r="O981">
        <v>-46.47</v>
      </c>
      <c r="P981" t="s">
        <v>35</v>
      </c>
      <c r="Q981" t="s">
        <v>96</v>
      </c>
      <c r="R981" t="s">
        <v>51</v>
      </c>
      <c r="S981" t="s">
        <v>118</v>
      </c>
      <c r="T981" t="s">
        <v>39</v>
      </c>
      <c r="U981">
        <v>0</v>
      </c>
      <c r="V981" s="1">
        <v>45965</v>
      </c>
      <c r="W981" s="1">
        <v>45972</v>
      </c>
      <c r="X981" s="1">
        <v>45978</v>
      </c>
      <c r="Y981" t="s">
        <v>54</v>
      </c>
      <c r="Z981" t="s">
        <v>92</v>
      </c>
      <c r="AA981" t="s">
        <v>42</v>
      </c>
      <c r="AB981" t="s">
        <v>43</v>
      </c>
      <c r="AC981" t="s">
        <v>123</v>
      </c>
      <c r="AD981" t="s">
        <v>45</v>
      </c>
    </row>
    <row r="982" spans="1:30" x14ac:dyDescent="0.3">
      <c r="A982" t="s">
        <v>2030</v>
      </c>
      <c r="B982" t="s">
        <v>407</v>
      </c>
      <c r="C982" t="s">
        <v>135</v>
      </c>
      <c r="D982" t="s">
        <v>61</v>
      </c>
      <c r="E982" t="s">
        <v>62</v>
      </c>
      <c r="F982">
        <v>947</v>
      </c>
      <c r="G982">
        <v>446.85</v>
      </c>
      <c r="H982">
        <v>0</v>
      </c>
      <c r="I982">
        <v>423166.95</v>
      </c>
      <c r="J982">
        <v>249560.53</v>
      </c>
      <c r="L982">
        <v>208.87</v>
      </c>
      <c r="M982">
        <v>17258.41</v>
      </c>
      <c r="N982">
        <v>152908.45000000001</v>
      </c>
      <c r="O982">
        <v>36.130000000000003</v>
      </c>
      <c r="P982" t="s">
        <v>35</v>
      </c>
      <c r="Q982" t="s">
        <v>122</v>
      </c>
      <c r="R982" t="s">
        <v>37</v>
      </c>
      <c r="S982" t="s">
        <v>97</v>
      </c>
      <c r="T982" t="s">
        <v>53</v>
      </c>
      <c r="U982">
        <v>0</v>
      </c>
      <c r="V982" s="1">
        <v>45618</v>
      </c>
      <c r="W982" s="1">
        <v>45619</v>
      </c>
      <c r="X982" s="1">
        <v>45631</v>
      </c>
      <c r="Y982" t="s">
        <v>54</v>
      </c>
      <c r="Z982" t="s">
        <v>92</v>
      </c>
      <c r="AA982" t="s">
        <v>83</v>
      </c>
      <c r="AB982" t="s">
        <v>66</v>
      </c>
      <c r="AC982" t="s">
        <v>57</v>
      </c>
      <c r="AD982" t="s">
        <v>58</v>
      </c>
    </row>
    <row r="983" spans="1:30" x14ac:dyDescent="0.3">
      <c r="A983" t="s">
        <v>2031</v>
      </c>
      <c r="B983" t="s">
        <v>2032</v>
      </c>
      <c r="C983" t="s">
        <v>135</v>
      </c>
      <c r="D983" t="s">
        <v>61</v>
      </c>
      <c r="E983" t="s">
        <v>62</v>
      </c>
      <c r="F983">
        <v>1589</v>
      </c>
      <c r="G983">
        <v>181.65</v>
      </c>
      <c r="H983">
        <v>0.05</v>
      </c>
      <c r="I983">
        <v>274209.76</v>
      </c>
      <c r="J983">
        <v>139762.26999999999</v>
      </c>
      <c r="K983">
        <v>2435.41</v>
      </c>
      <c r="L983">
        <v>2982.65</v>
      </c>
      <c r="M983">
        <v>22584.15</v>
      </c>
      <c r="N983">
        <v>106445.28</v>
      </c>
      <c r="O983">
        <v>38.82</v>
      </c>
      <c r="P983" t="s">
        <v>35</v>
      </c>
      <c r="Q983" t="s">
        <v>117</v>
      </c>
      <c r="R983" t="s">
        <v>74</v>
      </c>
      <c r="S983" t="s">
        <v>52</v>
      </c>
      <c r="T983" t="s">
        <v>63</v>
      </c>
      <c r="U983">
        <v>0</v>
      </c>
      <c r="V983" s="1">
        <v>45531</v>
      </c>
      <c r="W983" s="1">
        <v>45532</v>
      </c>
      <c r="X983" s="1">
        <v>45537</v>
      </c>
      <c r="Y983" t="s">
        <v>103</v>
      </c>
      <c r="Z983" t="s">
        <v>177</v>
      </c>
      <c r="AA983" t="s">
        <v>42</v>
      </c>
      <c r="AB983" t="s">
        <v>76</v>
      </c>
      <c r="AC983" t="s">
        <v>77</v>
      </c>
      <c r="AD983" t="s">
        <v>58</v>
      </c>
    </row>
    <row r="984" spans="1:30" x14ac:dyDescent="0.3">
      <c r="A984" t="s">
        <v>2033</v>
      </c>
      <c r="B984" t="s">
        <v>2034</v>
      </c>
      <c r="C984" t="s">
        <v>80</v>
      </c>
      <c r="D984" t="s">
        <v>88</v>
      </c>
      <c r="E984" t="s">
        <v>89</v>
      </c>
      <c r="F984">
        <v>454</v>
      </c>
      <c r="G984">
        <v>141.75</v>
      </c>
      <c r="H984">
        <v>0.15</v>
      </c>
      <c r="I984">
        <v>54701.32</v>
      </c>
      <c r="J984">
        <v>31852.14</v>
      </c>
      <c r="K984">
        <v>11143.92</v>
      </c>
      <c r="L984">
        <v>456.28</v>
      </c>
      <c r="M984">
        <v>6022.09</v>
      </c>
      <c r="N984">
        <v>5226.8900000000003</v>
      </c>
      <c r="O984">
        <v>9.56</v>
      </c>
      <c r="P984" t="s">
        <v>35</v>
      </c>
      <c r="Q984" t="s">
        <v>90</v>
      </c>
      <c r="R984" t="s">
        <v>74</v>
      </c>
      <c r="S984" t="s">
        <v>38</v>
      </c>
      <c r="T984" t="s">
        <v>53</v>
      </c>
      <c r="U984">
        <v>0</v>
      </c>
      <c r="V984" s="1">
        <v>45759</v>
      </c>
      <c r="W984" s="1">
        <v>45765</v>
      </c>
      <c r="X984" s="1">
        <v>45784</v>
      </c>
      <c r="Y984" t="s">
        <v>81</v>
      </c>
      <c r="Z984" t="s">
        <v>165</v>
      </c>
      <c r="AA984" t="s">
        <v>56</v>
      </c>
      <c r="AB984" t="s">
        <v>76</v>
      </c>
      <c r="AC984" t="s">
        <v>44</v>
      </c>
      <c r="AD984" t="s">
        <v>58</v>
      </c>
    </row>
    <row r="985" spans="1:30" x14ac:dyDescent="0.3">
      <c r="A985" t="s">
        <v>2035</v>
      </c>
      <c r="B985" t="s">
        <v>2036</v>
      </c>
      <c r="C985" t="s">
        <v>80</v>
      </c>
      <c r="D985" t="s">
        <v>107</v>
      </c>
      <c r="E985" t="s">
        <v>108</v>
      </c>
      <c r="F985">
        <v>619</v>
      </c>
      <c r="G985">
        <v>328.04</v>
      </c>
      <c r="H985">
        <v>0.05</v>
      </c>
      <c r="I985">
        <v>192903.92</v>
      </c>
      <c r="J985">
        <v>90050.45</v>
      </c>
      <c r="K985">
        <v>14152.65</v>
      </c>
      <c r="L985">
        <v>601.82000000000005</v>
      </c>
      <c r="M985">
        <v>8310.89</v>
      </c>
      <c r="N985">
        <v>79788.11</v>
      </c>
      <c r="O985">
        <v>41.36</v>
      </c>
      <c r="P985" t="s">
        <v>35</v>
      </c>
      <c r="Q985" t="s">
        <v>122</v>
      </c>
      <c r="R985" t="s">
        <v>37</v>
      </c>
      <c r="S985" t="s">
        <v>91</v>
      </c>
      <c r="T985" t="s">
        <v>63</v>
      </c>
      <c r="U985">
        <v>4</v>
      </c>
      <c r="V985" s="1">
        <v>45887</v>
      </c>
      <c r="W985" s="1">
        <v>45896</v>
      </c>
      <c r="X985" s="1">
        <v>45920</v>
      </c>
      <c r="Y985" t="s">
        <v>103</v>
      </c>
      <c r="Z985" t="s">
        <v>177</v>
      </c>
      <c r="AA985" t="s">
        <v>65</v>
      </c>
      <c r="AB985" t="s">
        <v>76</v>
      </c>
      <c r="AC985" t="s">
        <v>93</v>
      </c>
      <c r="AD985" t="s">
        <v>67</v>
      </c>
    </row>
    <row r="986" spans="1:30" x14ac:dyDescent="0.3">
      <c r="A986" t="s">
        <v>2037</v>
      </c>
      <c r="B986" t="s">
        <v>2038</v>
      </c>
      <c r="C986" t="s">
        <v>70</v>
      </c>
      <c r="D986" t="s">
        <v>61</v>
      </c>
      <c r="E986" t="s">
        <v>62</v>
      </c>
      <c r="F986">
        <v>189</v>
      </c>
      <c r="G986">
        <v>474.34</v>
      </c>
      <c r="H986">
        <v>0</v>
      </c>
      <c r="I986">
        <v>89650.26</v>
      </c>
      <c r="J986">
        <v>42786.49</v>
      </c>
      <c r="K986">
        <v>10906.64</v>
      </c>
      <c r="L986">
        <v>2877.07</v>
      </c>
      <c r="M986">
        <v>7727.11</v>
      </c>
      <c r="N986">
        <v>25352.95</v>
      </c>
      <c r="O986">
        <v>28.28</v>
      </c>
      <c r="P986" t="s">
        <v>35</v>
      </c>
      <c r="Q986" t="s">
        <v>117</v>
      </c>
      <c r="R986" t="s">
        <v>51</v>
      </c>
      <c r="S986" t="s">
        <v>38</v>
      </c>
      <c r="T986" t="s">
        <v>112</v>
      </c>
      <c r="U986">
        <v>0</v>
      </c>
      <c r="V986" s="1">
        <v>45427</v>
      </c>
      <c r="W986" s="1">
        <v>45432</v>
      </c>
      <c r="X986" s="1">
        <v>45448</v>
      </c>
      <c r="Y986" t="s">
        <v>81</v>
      </c>
      <c r="Z986" t="s">
        <v>82</v>
      </c>
      <c r="AA986" t="s">
        <v>65</v>
      </c>
      <c r="AB986" t="s">
        <v>66</v>
      </c>
      <c r="AC986" t="s">
        <v>44</v>
      </c>
      <c r="AD986" t="s">
        <v>45</v>
      </c>
    </row>
    <row r="987" spans="1:30" x14ac:dyDescent="0.3">
      <c r="A987" t="s">
        <v>2039</v>
      </c>
      <c r="B987" t="s">
        <v>2040</v>
      </c>
      <c r="C987" t="s">
        <v>80</v>
      </c>
      <c r="D987" t="s">
        <v>61</v>
      </c>
      <c r="E987" t="s">
        <v>62</v>
      </c>
      <c r="F987">
        <v>707</v>
      </c>
      <c r="G987">
        <v>415.92</v>
      </c>
      <c r="H987">
        <v>0.15</v>
      </c>
      <c r="I987">
        <v>249947.12</v>
      </c>
      <c r="J987">
        <v>120414.84</v>
      </c>
      <c r="K987">
        <v>11906.57</v>
      </c>
      <c r="L987">
        <v>1842.09</v>
      </c>
      <c r="M987">
        <v>26551.02</v>
      </c>
      <c r="N987">
        <v>89232.6</v>
      </c>
      <c r="O987">
        <v>35.700000000000003</v>
      </c>
      <c r="P987" t="s">
        <v>35</v>
      </c>
      <c r="Q987" t="s">
        <v>111</v>
      </c>
      <c r="R987" t="s">
        <v>51</v>
      </c>
      <c r="S987" t="s">
        <v>97</v>
      </c>
      <c r="T987" t="s">
        <v>112</v>
      </c>
      <c r="U987">
        <v>10</v>
      </c>
      <c r="V987" s="1">
        <v>45562</v>
      </c>
      <c r="W987" s="1">
        <v>45563</v>
      </c>
      <c r="X987" s="1">
        <v>45589</v>
      </c>
      <c r="Y987" t="s">
        <v>103</v>
      </c>
      <c r="Z987" t="s">
        <v>104</v>
      </c>
      <c r="AA987" t="s">
        <v>42</v>
      </c>
      <c r="AB987" t="s">
        <v>66</v>
      </c>
      <c r="AC987" t="s">
        <v>93</v>
      </c>
      <c r="AD987" t="s">
        <v>58</v>
      </c>
    </row>
    <row r="988" spans="1:30" x14ac:dyDescent="0.3">
      <c r="A988" t="s">
        <v>2041</v>
      </c>
      <c r="B988" t="s">
        <v>2042</v>
      </c>
      <c r="C988" t="s">
        <v>80</v>
      </c>
      <c r="D988" t="s">
        <v>107</v>
      </c>
      <c r="E988" t="s">
        <v>108</v>
      </c>
      <c r="F988">
        <v>368</v>
      </c>
      <c r="G988">
        <v>172</v>
      </c>
      <c r="H988">
        <v>0</v>
      </c>
      <c r="I988">
        <v>63296</v>
      </c>
      <c r="J988">
        <v>43724.83</v>
      </c>
      <c r="K988">
        <v>8981.5300000000007</v>
      </c>
      <c r="L988">
        <v>2095.4699999999998</v>
      </c>
      <c r="M988">
        <v>3704.57</v>
      </c>
      <c r="N988">
        <v>4789.6000000000004</v>
      </c>
      <c r="O988">
        <v>7.57</v>
      </c>
      <c r="P988" t="s">
        <v>35</v>
      </c>
      <c r="Q988" t="s">
        <v>90</v>
      </c>
      <c r="R988" t="s">
        <v>37</v>
      </c>
      <c r="S988" t="s">
        <v>97</v>
      </c>
      <c r="T988" t="s">
        <v>112</v>
      </c>
      <c r="U988">
        <v>4</v>
      </c>
      <c r="V988" s="1">
        <v>45838</v>
      </c>
      <c r="W988" s="1">
        <v>45843</v>
      </c>
      <c r="X988" s="1">
        <v>45868</v>
      </c>
      <c r="Y988" t="s">
        <v>81</v>
      </c>
      <c r="Z988" t="s">
        <v>150</v>
      </c>
      <c r="AA988" t="s">
        <v>65</v>
      </c>
      <c r="AB988" t="s">
        <v>76</v>
      </c>
      <c r="AC988" t="s">
        <v>123</v>
      </c>
      <c r="AD988" t="s">
        <v>58</v>
      </c>
    </row>
    <row r="989" spans="1:30" x14ac:dyDescent="0.3">
      <c r="A989" t="s">
        <v>2043</v>
      </c>
      <c r="B989" t="s">
        <v>2044</v>
      </c>
      <c r="C989" t="s">
        <v>70</v>
      </c>
      <c r="D989" t="s">
        <v>33</v>
      </c>
      <c r="E989" t="s">
        <v>34</v>
      </c>
      <c r="F989">
        <v>226</v>
      </c>
      <c r="G989">
        <v>490.08</v>
      </c>
      <c r="H989">
        <v>0</v>
      </c>
      <c r="I989">
        <v>110758.08</v>
      </c>
      <c r="J989">
        <v>67482.100000000006</v>
      </c>
      <c r="K989">
        <v>14507.15</v>
      </c>
      <c r="L989">
        <v>221.69</v>
      </c>
      <c r="M989">
        <v>9933.77</v>
      </c>
      <c r="N989">
        <v>18613.37</v>
      </c>
      <c r="O989">
        <v>16.809999999999999</v>
      </c>
      <c r="P989" t="s">
        <v>35</v>
      </c>
      <c r="Q989" t="s">
        <v>122</v>
      </c>
      <c r="R989" t="s">
        <v>51</v>
      </c>
      <c r="S989" t="s">
        <v>91</v>
      </c>
      <c r="T989" t="s">
        <v>39</v>
      </c>
      <c r="U989">
        <v>0</v>
      </c>
      <c r="V989" s="1">
        <v>45858</v>
      </c>
      <c r="W989" s="1">
        <v>45865</v>
      </c>
      <c r="X989" s="1">
        <v>45891</v>
      </c>
      <c r="Y989" t="s">
        <v>103</v>
      </c>
      <c r="Z989" t="s">
        <v>119</v>
      </c>
      <c r="AA989" t="s">
        <v>42</v>
      </c>
      <c r="AB989" t="s">
        <v>43</v>
      </c>
      <c r="AC989" t="s">
        <v>77</v>
      </c>
      <c r="AD989" t="s">
        <v>67</v>
      </c>
    </row>
    <row r="990" spans="1:30" x14ac:dyDescent="0.3">
      <c r="A990" t="s">
        <v>2045</v>
      </c>
      <c r="B990" t="s">
        <v>2046</v>
      </c>
      <c r="C990" t="s">
        <v>80</v>
      </c>
      <c r="D990" t="s">
        <v>33</v>
      </c>
      <c r="E990" t="s">
        <v>34</v>
      </c>
      <c r="F990">
        <v>1253</v>
      </c>
      <c r="G990">
        <v>486.38</v>
      </c>
      <c r="H990">
        <v>0.1</v>
      </c>
      <c r="I990">
        <v>548490.73</v>
      </c>
      <c r="J990">
        <v>361089.81</v>
      </c>
      <c r="K990">
        <v>3083.94</v>
      </c>
      <c r="L990">
        <v>1023.18</v>
      </c>
      <c r="M990">
        <v>59552.35</v>
      </c>
      <c r="N990">
        <v>123741.45</v>
      </c>
      <c r="O990">
        <v>22.56</v>
      </c>
      <c r="P990" t="s">
        <v>35</v>
      </c>
      <c r="Q990" t="s">
        <v>90</v>
      </c>
      <c r="R990" t="s">
        <v>51</v>
      </c>
      <c r="S990" t="s">
        <v>91</v>
      </c>
      <c r="T990" t="s">
        <v>63</v>
      </c>
      <c r="U990">
        <v>0</v>
      </c>
      <c r="V990" s="1">
        <v>45404</v>
      </c>
      <c r="W990" s="1">
        <v>45412</v>
      </c>
      <c r="X990" s="1">
        <v>45422</v>
      </c>
      <c r="Y990" t="s">
        <v>81</v>
      </c>
      <c r="Z990" t="s">
        <v>165</v>
      </c>
      <c r="AA990" t="s">
        <v>42</v>
      </c>
      <c r="AB990" t="s">
        <v>43</v>
      </c>
      <c r="AC990" t="s">
        <v>84</v>
      </c>
      <c r="AD990" t="s">
        <v>58</v>
      </c>
    </row>
    <row r="991" spans="1:30" x14ac:dyDescent="0.3">
      <c r="A991" t="s">
        <v>2047</v>
      </c>
      <c r="B991" t="s">
        <v>2048</v>
      </c>
      <c r="C991" t="s">
        <v>32</v>
      </c>
      <c r="D991" t="s">
        <v>107</v>
      </c>
      <c r="E991" t="s">
        <v>108</v>
      </c>
      <c r="F991">
        <v>93</v>
      </c>
      <c r="G991">
        <v>193.14</v>
      </c>
      <c r="H991">
        <v>0.1</v>
      </c>
      <c r="I991">
        <v>16165.82</v>
      </c>
      <c r="J991">
        <v>8000.4</v>
      </c>
      <c r="K991">
        <v>2138.31</v>
      </c>
      <c r="L991">
        <v>610.83000000000004</v>
      </c>
      <c r="M991">
        <v>1421.18</v>
      </c>
      <c r="N991">
        <v>3995.1</v>
      </c>
      <c r="O991">
        <v>24.71</v>
      </c>
      <c r="P991" t="s">
        <v>35</v>
      </c>
      <c r="Q991" t="s">
        <v>193</v>
      </c>
      <c r="R991" t="s">
        <v>37</v>
      </c>
      <c r="S991" t="s">
        <v>97</v>
      </c>
      <c r="T991" t="s">
        <v>53</v>
      </c>
      <c r="U991">
        <v>10</v>
      </c>
      <c r="V991" s="1">
        <v>45558</v>
      </c>
      <c r="W991" s="1">
        <v>45568</v>
      </c>
      <c r="X991" s="1">
        <v>45589</v>
      </c>
      <c r="Y991" t="s">
        <v>103</v>
      </c>
      <c r="Z991" t="s">
        <v>104</v>
      </c>
      <c r="AA991" t="s">
        <v>56</v>
      </c>
      <c r="AB991" t="s">
        <v>66</v>
      </c>
      <c r="AC991" t="s">
        <v>84</v>
      </c>
      <c r="AD991" t="s">
        <v>58</v>
      </c>
    </row>
    <row r="992" spans="1:30" x14ac:dyDescent="0.3">
      <c r="A992" t="s">
        <v>2049</v>
      </c>
      <c r="B992" t="s">
        <v>2050</v>
      </c>
      <c r="C992" t="s">
        <v>87</v>
      </c>
      <c r="D992" t="s">
        <v>130</v>
      </c>
      <c r="E992" t="s">
        <v>131</v>
      </c>
      <c r="F992">
        <v>1078</v>
      </c>
      <c r="G992">
        <v>423.5</v>
      </c>
      <c r="H992">
        <v>0.15</v>
      </c>
      <c r="I992">
        <v>388053.05</v>
      </c>
      <c r="J992">
        <v>233830.05</v>
      </c>
      <c r="K992">
        <v>8911.6</v>
      </c>
      <c r="L992">
        <v>1058.72</v>
      </c>
      <c r="M992">
        <v>18275.830000000002</v>
      </c>
      <c r="N992">
        <v>125976.85</v>
      </c>
      <c r="O992">
        <v>32.46</v>
      </c>
      <c r="P992" t="s">
        <v>35</v>
      </c>
      <c r="Q992" t="s">
        <v>203</v>
      </c>
      <c r="R992" t="s">
        <v>37</v>
      </c>
      <c r="S992" t="s">
        <v>38</v>
      </c>
      <c r="T992" t="s">
        <v>53</v>
      </c>
      <c r="U992">
        <v>0</v>
      </c>
      <c r="V992" s="1">
        <v>45313</v>
      </c>
      <c r="W992" s="1">
        <v>45316</v>
      </c>
      <c r="X992" s="1">
        <v>45332</v>
      </c>
      <c r="Y992" t="s">
        <v>40</v>
      </c>
      <c r="Z992" t="s">
        <v>64</v>
      </c>
      <c r="AA992" t="s">
        <v>42</v>
      </c>
      <c r="AB992" t="s">
        <v>43</v>
      </c>
      <c r="AC992" t="s">
        <v>84</v>
      </c>
      <c r="AD992" t="s">
        <v>67</v>
      </c>
    </row>
    <row r="993" spans="1:30" x14ac:dyDescent="0.3">
      <c r="A993" t="s">
        <v>2051</v>
      </c>
      <c r="B993" t="s">
        <v>2052</v>
      </c>
      <c r="C993" t="s">
        <v>80</v>
      </c>
      <c r="D993" t="s">
        <v>130</v>
      </c>
      <c r="E993" t="s">
        <v>131</v>
      </c>
      <c r="F993">
        <v>1327</v>
      </c>
      <c r="G993">
        <v>356.96</v>
      </c>
      <c r="H993">
        <v>0.05</v>
      </c>
      <c r="I993">
        <v>450001.62</v>
      </c>
      <c r="J993">
        <v>256131.15</v>
      </c>
      <c r="K993">
        <v>9702.58</v>
      </c>
      <c r="L993">
        <v>706.69</v>
      </c>
      <c r="M993">
        <v>51643.47</v>
      </c>
      <c r="N993">
        <v>131817.73000000001</v>
      </c>
      <c r="O993">
        <v>29.29</v>
      </c>
      <c r="P993" t="s">
        <v>35</v>
      </c>
      <c r="Q993" t="s">
        <v>90</v>
      </c>
      <c r="R993" t="s">
        <v>51</v>
      </c>
      <c r="S993" t="s">
        <v>118</v>
      </c>
      <c r="T993" t="s">
        <v>53</v>
      </c>
      <c r="U993">
        <v>10</v>
      </c>
      <c r="V993" s="1">
        <v>45904</v>
      </c>
      <c r="W993" s="1">
        <v>45910</v>
      </c>
      <c r="X993" s="1">
        <v>45932</v>
      </c>
      <c r="Y993" t="s">
        <v>103</v>
      </c>
      <c r="Z993" t="s">
        <v>104</v>
      </c>
      <c r="AA993" t="s">
        <v>42</v>
      </c>
      <c r="AB993" t="s">
        <v>76</v>
      </c>
      <c r="AC993" t="s">
        <v>57</v>
      </c>
      <c r="AD993" t="s">
        <v>45</v>
      </c>
    </row>
    <row r="994" spans="1:30" x14ac:dyDescent="0.3">
      <c r="A994" t="s">
        <v>2053</v>
      </c>
      <c r="B994" t="s">
        <v>2054</v>
      </c>
      <c r="C994" t="s">
        <v>32</v>
      </c>
      <c r="D994" t="s">
        <v>107</v>
      </c>
      <c r="E994" t="s">
        <v>108</v>
      </c>
      <c r="F994">
        <v>85</v>
      </c>
      <c r="G994">
        <v>220.81</v>
      </c>
      <c r="H994">
        <v>0.15</v>
      </c>
      <c r="I994">
        <v>15953.52</v>
      </c>
      <c r="J994">
        <v>8850.7999999999993</v>
      </c>
      <c r="K994">
        <v>1713.87</v>
      </c>
      <c r="L994">
        <v>2447.61</v>
      </c>
      <c r="M994">
        <v>532.55999999999995</v>
      </c>
      <c r="N994">
        <v>2408.6799999999998</v>
      </c>
      <c r="O994">
        <v>15.1</v>
      </c>
      <c r="P994" t="s">
        <v>35</v>
      </c>
      <c r="Q994" t="s">
        <v>50</v>
      </c>
      <c r="R994" t="s">
        <v>51</v>
      </c>
      <c r="S994" t="s">
        <v>118</v>
      </c>
      <c r="T994" t="s">
        <v>63</v>
      </c>
      <c r="U994">
        <v>0</v>
      </c>
      <c r="V994" s="1">
        <v>45961</v>
      </c>
      <c r="W994" s="1">
        <v>45967</v>
      </c>
      <c r="X994" s="1">
        <v>45976</v>
      </c>
      <c r="Y994" t="s">
        <v>54</v>
      </c>
      <c r="Z994" t="s">
        <v>75</v>
      </c>
      <c r="AA994" t="s">
        <v>65</v>
      </c>
      <c r="AB994" t="s">
        <v>76</v>
      </c>
      <c r="AC994" t="s">
        <v>93</v>
      </c>
      <c r="AD994" t="s">
        <v>67</v>
      </c>
    </row>
    <row r="995" spans="1:30" x14ac:dyDescent="0.3">
      <c r="A995" t="s">
        <v>2055</v>
      </c>
      <c r="B995" t="s">
        <v>2056</v>
      </c>
      <c r="C995" t="s">
        <v>80</v>
      </c>
      <c r="D995" t="s">
        <v>71</v>
      </c>
      <c r="E995" t="s">
        <v>72</v>
      </c>
      <c r="F995">
        <v>1601</v>
      </c>
      <c r="G995">
        <v>339.12</v>
      </c>
      <c r="H995">
        <v>0.15</v>
      </c>
      <c r="I995">
        <v>461491.45</v>
      </c>
      <c r="J995">
        <v>239872.83</v>
      </c>
      <c r="K995">
        <v>4043.27</v>
      </c>
      <c r="L995">
        <v>2038.29</v>
      </c>
      <c r="M995">
        <v>46719.73</v>
      </c>
      <c r="N995">
        <v>168817.33</v>
      </c>
      <c r="O995">
        <v>36.58</v>
      </c>
      <c r="P995" t="s">
        <v>35</v>
      </c>
      <c r="Q995" t="s">
        <v>122</v>
      </c>
      <c r="R995" t="s">
        <v>51</v>
      </c>
      <c r="S995" t="s">
        <v>118</v>
      </c>
      <c r="T995" t="s">
        <v>39</v>
      </c>
      <c r="U995">
        <v>0</v>
      </c>
      <c r="V995" s="1">
        <v>45953</v>
      </c>
      <c r="W995" s="1">
        <v>45960</v>
      </c>
      <c r="X995" s="1">
        <v>45984</v>
      </c>
      <c r="Y995" t="s">
        <v>54</v>
      </c>
      <c r="Z995" t="s">
        <v>75</v>
      </c>
      <c r="AA995" t="s">
        <v>56</v>
      </c>
      <c r="AB995" t="s">
        <v>43</v>
      </c>
      <c r="AC995" t="s">
        <v>57</v>
      </c>
      <c r="AD995" t="s">
        <v>45</v>
      </c>
    </row>
    <row r="996" spans="1:30" x14ac:dyDescent="0.3">
      <c r="A996" t="s">
        <v>2057</v>
      </c>
      <c r="B996" t="s">
        <v>2058</v>
      </c>
      <c r="C996" t="s">
        <v>80</v>
      </c>
      <c r="D996" t="s">
        <v>48</v>
      </c>
      <c r="E996" t="s">
        <v>49</v>
      </c>
      <c r="F996">
        <v>105</v>
      </c>
      <c r="G996">
        <v>330.23</v>
      </c>
      <c r="H996">
        <v>0.1</v>
      </c>
      <c r="I996">
        <v>31206.74</v>
      </c>
      <c r="J996">
        <v>14952.05</v>
      </c>
      <c r="K996">
        <v>3469.06</v>
      </c>
      <c r="L996">
        <v>410.21</v>
      </c>
      <c r="M996">
        <v>2667.24</v>
      </c>
      <c r="N996">
        <v>9708.18</v>
      </c>
      <c r="O996">
        <v>31.11</v>
      </c>
      <c r="P996" t="s">
        <v>35</v>
      </c>
      <c r="Q996" t="s">
        <v>132</v>
      </c>
      <c r="R996" t="s">
        <v>37</v>
      </c>
      <c r="S996" t="s">
        <v>52</v>
      </c>
      <c r="T996" t="s">
        <v>63</v>
      </c>
      <c r="U996">
        <v>4</v>
      </c>
      <c r="V996" s="1">
        <v>45333</v>
      </c>
      <c r="W996" s="1">
        <v>45334</v>
      </c>
      <c r="X996" s="1">
        <v>45361</v>
      </c>
      <c r="Y996" t="s">
        <v>40</v>
      </c>
      <c r="Z996" t="s">
        <v>147</v>
      </c>
      <c r="AA996" t="s">
        <v>42</v>
      </c>
      <c r="AB996" t="s">
        <v>76</v>
      </c>
      <c r="AC996" t="s">
        <v>98</v>
      </c>
      <c r="AD996" t="s">
        <v>58</v>
      </c>
    </row>
    <row r="997" spans="1:30" x14ac:dyDescent="0.3">
      <c r="A997" t="s">
        <v>2059</v>
      </c>
      <c r="B997" t="s">
        <v>907</v>
      </c>
      <c r="C997" t="s">
        <v>32</v>
      </c>
      <c r="D997" t="s">
        <v>33</v>
      </c>
      <c r="E997" t="s">
        <v>34</v>
      </c>
      <c r="F997">
        <v>812</v>
      </c>
      <c r="G997">
        <v>379.61</v>
      </c>
      <c r="H997">
        <v>0</v>
      </c>
      <c r="I997">
        <v>308243.32</v>
      </c>
      <c r="J997">
        <v>204478.95</v>
      </c>
      <c r="K997">
        <v>8305.73</v>
      </c>
      <c r="L997">
        <v>2622.22</v>
      </c>
      <c r="M997">
        <v>22916.04</v>
      </c>
      <c r="N997">
        <v>69920.38</v>
      </c>
      <c r="O997">
        <v>22.68</v>
      </c>
      <c r="P997" t="s">
        <v>35</v>
      </c>
      <c r="Q997" t="s">
        <v>96</v>
      </c>
      <c r="R997" t="s">
        <v>37</v>
      </c>
      <c r="S997" t="s">
        <v>38</v>
      </c>
      <c r="T997" t="s">
        <v>53</v>
      </c>
      <c r="U997">
        <v>10</v>
      </c>
      <c r="V997" s="1">
        <v>45840</v>
      </c>
      <c r="W997" s="1">
        <v>45848</v>
      </c>
      <c r="X997" s="1">
        <v>45872</v>
      </c>
      <c r="Y997" t="s">
        <v>103</v>
      </c>
      <c r="Z997" t="s">
        <v>119</v>
      </c>
      <c r="AA997" t="s">
        <v>56</v>
      </c>
      <c r="AB997" t="s">
        <v>43</v>
      </c>
      <c r="AC997" t="s">
        <v>93</v>
      </c>
      <c r="AD997" t="s">
        <v>58</v>
      </c>
    </row>
    <row r="998" spans="1:30" x14ac:dyDescent="0.3">
      <c r="A998" t="s">
        <v>2060</v>
      </c>
      <c r="B998" t="s">
        <v>2061</v>
      </c>
      <c r="C998" t="s">
        <v>70</v>
      </c>
      <c r="D998" t="s">
        <v>159</v>
      </c>
      <c r="E998" t="s">
        <v>160</v>
      </c>
      <c r="F998">
        <v>683</v>
      </c>
      <c r="G998">
        <v>494.63</v>
      </c>
      <c r="H998">
        <v>0.05</v>
      </c>
      <c r="I998">
        <v>320940.68</v>
      </c>
      <c r="J998">
        <v>225028.04</v>
      </c>
      <c r="L998">
        <v>223.48</v>
      </c>
      <c r="M998">
        <v>18879.89</v>
      </c>
      <c r="N998">
        <v>66540.34</v>
      </c>
      <c r="O998">
        <v>20.73</v>
      </c>
      <c r="P998" t="s">
        <v>35</v>
      </c>
      <c r="Q998" t="s">
        <v>36</v>
      </c>
      <c r="R998" t="s">
        <v>51</v>
      </c>
      <c r="S998" t="s">
        <v>38</v>
      </c>
      <c r="T998" t="s">
        <v>53</v>
      </c>
      <c r="U998">
        <v>15</v>
      </c>
      <c r="V998" s="1">
        <v>45875</v>
      </c>
      <c r="W998" s="1">
        <v>45884</v>
      </c>
      <c r="X998" s="1">
        <v>45918</v>
      </c>
      <c r="Y998" t="s">
        <v>103</v>
      </c>
      <c r="Z998" t="s">
        <v>177</v>
      </c>
      <c r="AA998" t="s">
        <v>83</v>
      </c>
      <c r="AB998" t="s">
        <v>43</v>
      </c>
      <c r="AC998" t="s">
        <v>84</v>
      </c>
      <c r="AD998" t="s">
        <v>67</v>
      </c>
    </row>
    <row r="999" spans="1:30" x14ac:dyDescent="0.3">
      <c r="A999" t="s">
        <v>2062</v>
      </c>
      <c r="B999" t="s">
        <v>2063</v>
      </c>
      <c r="C999" t="s">
        <v>80</v>
      </c>
      <c r="D999" t="s">
        <v>159</v>
      </c>
      <c r="E999" t="s">
        <v>160</v>
      </c>
      <c r="F999">
        <v>1583</v>
      </c>
      <c r="G999">
        <v>169.18</v>
      </c>
      <c r="H999">
        <v>0</v>
      </c>
      <c r="I999">
        <v>267811.94</v>
      </c>
      <c r="J999">
        <v>168383.54</v>
      </c>
      <c r="K999">
        <v>11001.2</v>
      </c>
      <c r="L999">
        <v>731.36</v>
      </c>
      <c r="M999">
        <v>22991.759999999998</v>
      </c>
      <c r="N999">
        <v>64704.08</v>
      </c>
      <c r="O999">
        <v>24.16</v>
      </c>
      <c r="P999" t="s">
        <v>35</v>
      </c>
      <c r="Q999" t="s">
        <v>132</v>
      </c>
      <c r="R999" t="s">
        <v>37</v>
      </c>
      <c r="S999" t="s">
        <v>97</v>
      </c>
      <c r="T999" t="s">
        <v>63</v>
      </c>
      <c r="U999">
        <v>0</v>
      </c>
      <c r="V999" s="1">
        <v>45406</v>
      </c>
      <c r="W999" s="1">
        <v>45416</v>
      </c>
      <c r="X999" s="1">
        <v>45443</v>
      </c>
      <c r="Y999" t="s">
        <v>81</v>
      </c>
      <c r="Z999" t="s">
        <v>165</v>
      </c>
      <c r="AA999" t="s">
        <v>65</v>
      </c>
      <c r="AB999" t="s">
        <v>66</v>
      </c>
      <c r="AC999" t="s">
        <v>44</v>
      </c>
      <c r="AD999" t="s">
        <v>58</v>
      </c>
    </row>
    <row r="1000" spans="1:30" x14ac:dyDescent="0.3">
      <c r="A1000" t="s">
        <v>2064</v>
      </c>
      <c r="B1000" t="s">
        <v>2065</v>
      </c>
      <c r="C1000" t="s">
        <v>87</v>
      </c>
      <c r="D1000" t="s">
        <v>101</v>
      </c>
      <c r="E1000" t="s">
        <v>102</v>
      </c>
      <c r="F1000">
        <v>632</v>
      </c>
      <c r="G1000">
        <v>98.29</v>
      </c>
      <c r="H1000">
        <v>0.1</v>
      </c>
      <c r="I1000">
        <v>55907.35</v>
      </c>
      <c r="J1000">
        <v>34079.4</v>
      </c>
      <c r="K1000">
        <v>12039.65</v>
      </c>
      <c r="L1000">
        <v>427.03</v>
      </c>
      <c r="M1000">
        <v>5214.7</v>
      </c>
      <c r="N1000">
        <v>4146.57</v>
      </c>
      <c r="O1000">
        <v>7.42</v>
      </c>
      <c r="P1000" t="s">
        <v>35</v>
      </c>
      <c r="Q1000" t="s">
        <v>90</v>
      </c>
      <c r="R1000" t="s">
        <v>37</v>
      </c>
      <c r="S1000" t="s">
        <v>118</v>
      </c>
      <c r="T1000" t="s">
        <v>53</v>
      </c>
      <c r="U1000">
        <v>0</v>
      </c>
      <c r="V1000" s="1">
        <v>45815</v>
      </c>
      <c r="W1000" s="1">
        <v>45825</v>
      </c>
      <c r="X1000" s="1">
        <v>45832</v>
      </c>
      <c r="Y1000" t="s">
        <v>81</v>
      </c>
      <c r="Z1000" t="s">
        <v>150</v>
      </c>
      <c r="AA1000" t="s">
        <v>65</v>
      </c>
      <c r="AB1000" t="s">
        <v>43</v>
      </c>
      <c r="AC1000" t="s">
        <v>77</v>
      </c>
      <c r="AD1000" t="s">
        <v>45</v>
      </c>
    </row>
    <row r="1001" spans="1:30" x14ac:dyDescent="0.3">
      <c r="A1001" t="s">
        <v>2066</v>
      </c>
      <c r="B1001" t="s">
        <v>2067</v>
      </c>
      <c r="C1001" t="s">
        <v>80</v>
      </c>
      <c r="D1001" t="s">
        <v>88</v>
      </c>
      <c r="E1001" t="s">
        <v>89</v>
      </c>
      <c r="F1001">
        <v>277</v>
      </c>
      <c r="G1001">
        <v>372.97</v>
      </c>
      <c r="H1001">
        <v>0</v>
      </c>
      <c r="I1001">
        <v>103312.69</v>
      </c>
      <c r="J1001">
        <v>48257.760000000002</v>
      </c>
      <c r="K1001">
        <v>13190.16</v>
      </c>
      <c r="L1001">
        <v>1324.52</v>
      </c>
      <c r="M1001">
        <v>2282.56</v>
      </c>
      <c r="N1001">
        <v>38257.69</v>
      </c>
      <c r="O1001">
        <v>37.03</v>
      </c>
      <c r="P1001" t="s">
        <v>35</v>
      </c>
      <c r="Q1001" t="s">
        <v>132</v>
      </c>
      <c r="R1001" t="s">
        <v>74</v>
      </c>
      <c r="S1001" t="s">
        <v>91</v>
      </c>
      <c r="T1001" t="s">
        <v>63</v>
      </c>
      <c r="U1001">
        <v>0</v>
      </c>
      <c r="V1001" s="1">
        <v>45464</v>
      </c>
      <c r="W1001" s="1">
        <v>45465</v>
      </c>
      <c r="X1001" s="1">
        <v>45470</v>
      </c>
      <c r="Y1001" t="s">
        <v>81</v>
      </c>
      <c r="Z1001" t="s">
        <v>150</v>
      </c>
      <c r="AA1001" t="s">
        <v>83</v>
      </c>
      <c r="AB1001" t="s">
        <v>76</v>
      </c>
      <c r="AC1001" t="s">
        <v>98</v>
      </c>
      <c r="AD1001" t="s">
        <v>58</v>
      </c>
    </row>
    <row r="1002" spans="1:30" x14ac:dyDescent="0.3">
      <c r="A1002" t="s">
        <v>2068</v>
      </c>
      <c r="B1002" t="s">
        <v>2069</v>
      </c>
      <c r="C1002" t="s">
        <v>70</v>
      </c>
      <c r="D1002" t="s">
        <v>101</v>
      </c>
      <c r="E1002" t="s">
        <v>102</v>
      </c>
      <c r="F1002">
        <v>708</v>
      </c>
      <c r="G1002">
        <v>323.27</v>
      </c>
      <c r="H1002">
        <v>0.1</v>
      </c>
      <c r="I1002">
        <v>205987.64</v>
      </c>
      <c r="J1002">
        <v>142725.53</v>
      </c>
      <c r="K1002">
        <v>4417.22</v>
      </c>
      <c r="L1002">
        <v>2670.26</v>
      </c>
      <c r="M1002">
        <v>22641.02</v>
      </c>
      <c r="N1002">
        <v>33533.61</v>
      </c>
      <c r="O1002">
        <v>16.28</v>
      </c>
      <c r="P1002" t="s">
        <v>35</v>
      </c>
      <c r="Q1002" t="s">
        <v>96</v>
      </c>
      <c r="R1002" t="s">
        <v>37</v>
      </c>
      <c r="S1002" t="s">
        <v>38</v>
      </c>
      <c r="T1002" t="s">
        <v>39</v>
      </c>
      <c r="U1002">
        <v>7</v>
      </c>
      <c r="V1002" s="1">
        <v>45855</v>
      </c>
      <c r="W1002" s="1">
        <v>45856</v>
      </c>
      <c r="X1002" s="1">
        <v>45885</v>
      </c>
      <c r="Y1002" t="s">
        <v>103</v>
      </c>
      <c r="Z1002" t="s">
        <v>119</v>
      </c>
      <c r="AA1002" t="s">
        <v>65</v>
      </c>
      <c r="AB1002" t="s">
        <v>66</v>
      </c>
      <c r="AC1002" t="s">
        <v>84</v>
      </c>
      <c r="AD1002" t="s">
        <v>45</v>
      </c>
    </row>
    <row r="1003" spans="1:30" x14ac:dyDescent="0.3">
      <c r="A1003" t="s">
        <v>2070</v>
      </c>
      <c r="B1003" t="s">
        <v>2071</v>
      </c>
      <c r="C1003" t="s">
        <v>80</v>
      </c>
      <c r="D1003" t="s">
        <v>159</v>
      </c>
      <c r="E1003" t="s">
        <v>160</v>
      </c>
      <c r="F1003">
        <v>385</v>
      </c>
      <c r="G1003">
        <v>414.86</v>
      </c>
      <c r="H1003">
        <v>0.15</v>
      </c>
      <c r="I1003">
        <v>135762.93</v>
      </c>
      <c r="J1003">
        <v>99116.27</v>
      </c>
      <c r="K1003">
        <v>12938.02</v>
      </c>
      <c r="L1003">
        <v>614.20000000000005</v>
      </c>
      <c r="M1003">
        <v>10261.1</v>
      </c>
      <c r="N1003">
        <v>12833.34</v>
      </c>
      <c r="O1003">
        <v>9.4499999999999993</v>
      </c>
      <c r="P1003" t="s">
        <v>35</v>
      </c>
      <c r="Q1003" t="s">
        <v>90</v>
      </c>
      <c r="R1003" t="s">
        <v>51</v>
      </c>
      <c r="S1003" t="s">
        <v>52</v>
      </c>
      <c r="T1003" t="s">
        <v>53</v>
      </c>
      <c r="U1003">
        <v>10</v>
      </c>
      <c r="V1003" s="1">
        <v>45503</v>
      </c>
      <c r="W1003" s="1">
        <v>45512</v>
      </c>
      <c r="X1003" s="1">
        <v>45548</v>
      </c>
      <c r="Y1003" t="s">
        <v>103</v>
      </c>
      <c r="Z1003" t="s">
        <v>119</v>
      </c>
      <c r="AA1003" t="s">
        <v>65</v>
      </c>
      <c r="AB1003" t="s">
        <v>43</v>
      </c>
      <c r="AC1003" t="s">
        <v>93</v>
      </c>
      <c r="AD1003" t="s">
        <v>67</v>
      </c>
    </row>
    <row r="1004" spans="1:30" x14ac:dyDescent="0.3">
      <c r="A1004" t="s">
        <v>2072</v>
      </c>
      <c r="B1004" t="s">
        <v>2073</v>
      </c>
      <c r="C1004" t="s">
        <v>80</v>
      </c>
      <c r="D1004" t="s">
        <v>107</v>
      </c>
      <c r="E1004" t="s">
        <v>108</v>
      </c>
      <c r="F1004">
        <v>864</v>
      </c>
      <c r="G1004">
        <v>238.34</v>
      </c>
      <c r="H1004">
        <v>0.05</v>
      </c>
      <c r="I1004">
        <v>195629.47</v>
      </c>
      <c r="J1004">
        <v>113507.35</v>
      </c>
      <c r="K1004">
        <v>4918.1899999999996</v>
      </c>
      <c r="L1004">
        <v>2353.2199999999998</v>
      </c>
      <c r="M1004">
        <v>3928.64</v>
      </c>
      <c r="N1004">
        <v>70922.070000000007</v>
      </c>
      <c r="O1004">
        <v>36.25</v>
      </c>
      <c r="P1004" t="s">
        <v>35</v>
      </c>
      <c r="Q1004" t="s">
        <v>36</v>
      </c>
      <c r="R1004" t="s">
        <v>37</v>
      </c>
      <c r="S1004" t="s">
        <v>38</v>
      </c>
      <c r="T1004" t="s">
        <v>63</v>
      </c>
      <c r="U1004">
        <v>0</v>
      </c>
      <c r="V1004" s="1">
        <v>45368</v>
      </c>
      <c r="W1004" s="1">
        <v>45372</v>
      </c>
      <c r="X1004" s="1">
        <v>45398</v>
      </c>
      <c r="Y1004" t="s">
        <v>40</v>
      </c>
      <c r="Z1004" t="s">
        <v>41</v>
      </c>
      <c r="AA1004" t="s">
        <v>65</v>
      </c>
      <c r="AB1004" t="s">
        <v>43</v>
      </c>
      <c r="AC1004" t="s">
        <v>93</v>
      </c>
      <c r="AD1004" t="s">
        <v>45</v>
      </c>
    </row>
    <row r="1005" spans="1:30" x14ac:dyDescent="0.3">
      <c r="A1005" t="s">
        <v>2074</v>
      </c>
      <c r="B1005" t="s">
        <v>2075</v>
      </c>
      <c r="C1005" t="s">
        <v>32</v>
      </c>
      <c r="D1005" t="s">
        <v>88</v>
      </c>
      <c r="E1005" t="s">
        <v>89</v>
      </c>
      <c r="F1005">
        <v>765</v>
      </c>
      <c r="G1005">
        <v>450.9</v>
      </c>
      <c r="H1005">
        <v>0.15</v>
      </c>
      <c r="I1005">
        <v>293197.71999999997</v>
      </c>
      <c r="J1005">
        <v>196780.22</v>
      </c>
      <c r="L1005">
        <v>283.57</v>
      </c>
      <c r="M1005">
        <v>19845.7</v>
      </c>
      <c r="N1005">
        <v>65227.55</v>
      </c>
      <c r="O1005">
        <v>22.25</v>
      </c>
      <c r="P1005" t="s">
        <v>35</v>
      </c>
      <c r="Q1005" t="s">
        <v>122</v>
      </c>
      <c r="R1005" t="s">
        <v>51</v>
      </c>
      <c r="S1005" t="s">
        <v>91</v>
      </c>
      <c r="T1005" t="s">
        <v>63</v>
      </c>
      <c r="U1005">
        <v>15</v>
      </c>
      <c r="V1005" s="1">
        <v>45312</v>
      </c>
      <c r="W1005" s="1">
        <v>45319</v>
      </c>
      <c r="X1005" s="1">
        <v>45354</v>
      </c>
      <c r="Y1005" t="s">
        <v>40</v>
      </c>
      <c r="Z1005" t="s">
        <v>64</v>
      </c>
      <c r="AA1005" t="s">
        <v>65</v>
      </c>
      <c r="AB1005" t="s">
        <v>43</v>
      </c>
      <c r="AC1005" t="s">
        <v>93</v>
      </c>
      <c r="AD1005" t="s">
        <v>45</v>
      </c>
    </row>
    <row r="1006" spans="1:30" x14ac:dyDescent="0.3">
      <c r="A1006" t="s">
        <v>2076</v>
      </c>
      <c r="B1006" t="s">
        <v>2077</v>
      </c>
      <c r="C1006" t="s">
        <v>135</v>
      </c>
      <c r="D1006" t="s">
        <v>33</v>
      </c>
      <c r="E1006" t="s">
        <v>34</v>
      </c>
      <c r="F1006">
        <v>1803</v>
      </c>
      <c r="G1006">
        <v>334.01</v>
      </c>
      <c r="H1006">
        <v>0.1</v>
      </c>
      <c r="I1006">
        <v>541998.03</v>
      </c>
      <c r="J1006">
        <v>284120.07</v>
      </c>
      <c r="K1006">
        <v>1588.38</v>
      </c>
      <c r="L1006">
        <v>469.56</v>
      </c>
      <c r="M1006">
        <v>43722.92</v>
      </c>
      <c r="N1006">
        <v>212097.1</v>
      </c>
      <c r="O1006">
        <v>39.130000000000003</v>
      </c>
      <c r="P1006" t="s">
        <v>35</v>
      </c>
      <c r="Q1006" t="s">
        <v>96</v>
      </c>
      <c r="R1006" t="s">
        <v>51</v>
      </c>
      <c r="S1006" t="s">
        <v>38</v>
      </c>
      <c r="T1006" t="s">
        <v>63</v>
      </c>
      <c r="U1006">
        <v>15</v>
      </c>
      <c r="V1006" s="1">
        <v>45711</v>
      </c>
      <c r="W1006" s="1">
        <v>45713</v>
      </c>
      <c r="X1006" s="1">
        <v>45749</v>
      </c>
      <c r="Y1006" t="s">
        <v>40</v>
      </c>
      <c r="Z1006" t="s">
        <v>147</v>
      </c>
      <c r="AA1006" t="s">
        <v>56</v>
      </c>
      <c r="AB1006" t="s">
        <v>66</v>
      </c>
      <c r="AC1006" t="s">
        <v>44</v>
      </c>
      <c r="AD1006" t="s">
        <v>67</v>
      </c>
    </row>
    <row r="1007" spans="1:30" x14ac:dyDescent="0.3">
      <c r="A1007" t="s">
        <v>2078</v>
      </c>
      <c r="B1007" t="s">
        <v>2079</v>
      </c>
      <c r="C1007" t="s">
        <v>87</v>
      </c>
      <c r="D1007" t="s">
        <v>107</v>
      </c>
      <c r="E1007" t="s">
        <v>108</v>
      </c>
      <c r="F1007">
        <v>1554</v>
      </c>
      <c r="G1007">
        <v>344.27</v>
      </c>
      <c r="H1007">
        <v>0.05</v>
      </c>
      <c r="I1007">
        <v>508245.8</v>
      </c>
      <c r="J1007">
        <v>335670.21</v>
      </c>
      <c r="K1007">
        <v>5964.62</v>
      </c>
      <c r="L1007">
        <v>2118.1999999999998</v>
      </c>
      <c r="M1007">
        <v>51941.47</v>
      </c>
      <c r="N1007">
        <v>112551.3</v>
      </c>
      <c r="O1007">
        <v>22.15</v>
      </c>
      <c r="P1007" t="s">
        <v>35</v>
      </c>
      <c r="Q1007" t="s">
        <v>50</v>
      </c>
      <c r="R1007" t="s">
        <v>37</v>
      </c>
      <c r="S1007" t="s">
        <v>91</v>
      </c>
      <c r="T1007" t="s">
        <v>112</v>
      </c>
      <c r="U1007">
        <v>0</v>
      </c>
      <c r="V1007" s="1">
        <v>45838</v>
      </c>
      <c r="W1007" s="1">
        <v>45845</v>
      </c>
      <c r="X1007" s="1">
        <v>45869</v>
      </c>
      <c r="Y1007" t="s">
        <v>81</v>
      </c>
      <c r="Z1007" t="s">
        <v>150</v>
      </c>
      <c r="AA1007" t="s">
        <v>42</v>
      </c>
      <c r="AB1007" t="s">
        <v>66</v>
      </c>
      <c r="AC1007" t="s">
        <v>93</v>
      </c>
      <c r="AD1007" t="s">
        <v>45</v>
      </c>
    </row>
    <row r="1008" spans="1:30" x14ac:dyDescent="0.3">
      <c r="A1008" t="s">
        <v>2080</v>
      </c>
      <c r="B1008" t="s">
        <v>2081</v>
      </c>
      <c r="C1008" t="s">
        <v>80</v>
      </c>
      <c r="D1008" t="s">
        <v>140</v>
      </c>
      <c r="E1008" t="s">
        <v>49</v>
      </c>
      <c r="F1008">
        <v>1208</v>
      </c>
      <c r="G1008">
        <v>447.73</v>
      </c>
      <c r="H1008">
        <v>0.05</v>
      </c>
      <c r="I1008">
        <v>513814.95</v>
      </c>
      <c r="J1008">
        <v>284154.34999999998</v>
      </c>
      <c r="K1008">
        <v>3740.98</v>
      </c>
      <c r="L1008">
        <v>891.2</v>
      </c>
      <c r="M1008">
        <v>32635.23</v>
      </c>
      <c r="N1008">
        <v>192393.19</v>
      </c>
      <c r="O1008">
        <v>37.44</v>
      </c>
      <c r="P1008" t="s">
        <v>35</v>
      </c>
      <c r="Q1008" t="s">
        <v>96</v>
      </c>
      <c r="R1008" t="s">
        <v>74</v>
      </c>
      <c r="S1008" t="s">
        <v>52</v>
      </c>
      <c r="T1008" t="s">
        <v>112</v>
      </c>
      <c r="U1008">
        <v>15</v>
      </c>
      <c r="V1008" s="1">
        <v>45943</v>
      </c>
      <c r="W1008" s="1">
        <v>45944</v>
      </c>
      <c r="X1008" s="1">
        <v>45987</v>
      </c>
      <c r="Y1008" t="s">
        <v>54</v>
      </c>
      <c r="Z1008" t="s">
        <v>75</v>
      </c>
      <c r="AA1008" t="s">
        <v>56</v>
      </c>
      <c r="AB1008" t="s">
        <v>43</v>
      </c>
      <c r="AC1008" t="s">
        <v>84</v>
      </c>
      <c r="AD1008" t="s">
        <v>58</v>
      </c>
    </row>
    <row r="1009" spans="1:30" x14ac:dyDescent="0.3">
      <c r="A1009" t="s">
        <v>2082</v>
      </c>
      <c r="B1009" t="s">
        <v>2083</v>
      </c>
      <c r="C1009" t="s">
        <v>135</v>
      </c>
      <c r="D1009" t="s">
        <v>140</v>
      </c>
      <c r="E1009" t="s">
        <v>49</v>
      </c>
      <c r="F1009">
        <v>893</v>
      </c>
      <c r="G1009">
        <v>223.06</v>
      </c>
      <c r="H1009">
        <v>0.1</v>
      </c>
      <c r="I1009">
        <v>179273.32</v>
      </c>
      <c r="J1009">
        <v>84057.45</v>
      </c>
      <c r="K1009">
        <v>6849.15</v>
      </c>
      <c r="L1009">
        <v>1894.33</v>
      </c>
      <c r="M1009">
        <v>12270.03</v>
      </c>
      <c r="N1009">
        <v>74202.36</v>
      </c>
      <c r="O1009">
        <v>41.39</v>
      </c>
      <c r="P1009" t="s">
        <v>35</v>
      </c>
      <c r="Q1009" t="s">
        <v>111</v>
      </c>
      <c r="R1009" t="s">
        <v>51</v>
      </c>
      <c r="S1009" t="s">
        <v>38</v>
      </c>
      <c r="T1009" t="s">
        <v>53</v>
      </c>
      <c r="U1009">
        <v>15</v>
      </c>
      <c r="V1009" s="1">
        <v>45867</v>
      </c>
      <c r="W1009" s="1">
        <v>45868</v>
      </c>
      <c r="X1009" s="1">
        <v>45897</v>
      </c>
      <c r="Y1009" t="s">
        <v>103</v>
      </c>
      <c r="Z1009" t="s">
        <v>119</v>
      </c>
      <c r="AA1009" t="s">
        <v>83</v>
      </c>
      <c r="AB1009" t="s">
        <v>66</v>
      </c>
      <c r="AC1009" t="s">
        <v>123</v>
      </c>
      <c r="AD1009" t="s">
        <v>45</v>
      </c>
    </row>
    <row r="1010" spans="1:30" x14ac:dyDescent="0.3">
      <c r="A1010" t="s">
        <v>2084</v>
      </c>
      <c r="B1010" t="s">
        <v>2085</v>
      </c>
      <c r="C1010" t="s">
        <v>87</v>
      </c>
      <c r="D1010" t="s">
        <v>88</v>
      </c>
      <c r="E1010" t="s">
        <v>89</v>
      </c>
      <c r="F1010">
        <v>1693</v>
      </c>
      <c r="G1010">
        <v>311.97000000000003</v>
      </c>
      <c r="H1010">
        <v>0.1</v>
      </c>
      <c r="I1010">
        <v>475348.69</v>
      </c>
      <c r="J1010">
        <v>229956.28</v>
      </c>
      <c r="K1010">
        <v>7199.63</v>
      </c>
      <c r="L1010">
        <v>938.03</v>
      </c>
      <c r="M1010">
        <v>31293.89</v>
      </c>
      <c r="N1010">
        <v>205960.86</v>
      </c>
      <c r="O1010">
        <v>43.33</v>
      </c>
      <c r="P1010" t="s">
        <v>35</v>
      </c>
      <c r="Q1010" t="s">
        <v>50</v>
      </c>
      <c r="R1010" t="s">
        <v>51</v>
      </c>
      <c r="S1010" t="s">
        <v>91</v>
      </c>
      <c r="T1010" t="s">
        <v>39</v>
      </c>
      <c r="U1010">
        <v>2</v>
      </c>
      <c r="V1010" s="1">
        <v>45937</v>
      </c>
      <c r="W1010" s="1">
        <v>45943</v>
      </c>
      <c r="X1010" s="1">
        <v>45962</v>
      </c>
      <c r="Y1010" t="s">
        <v>54</v>
      </c>
      <c r="Z1010" t="s">
        <v>75</v>
      </c>
      <c r="AA1010" t="s">
        <v>56</v>
      </c>
      <c r="AB1010" t="s">
        <v>66</v>
      </c>
      <c r="AC1010" t="s">
        <v>57</v>
      </c>
      <c r="AD1010" t="s">
        <v>58</v>
      </c>
    </row>
    <row r="1011" spans="1:30" x14ac:dyDescent="0.3">
      <c r="A1011" t="s">
        <v>2086</v>
      </c>
      <c r="B1011" t="s">
        <v>2087</v>
      </c>
      <c r="C1011" t="s">
        <v>32</v>
      </c>
      <c r="D1011" t="s">
        <v>140</v>
      </c>
      <c r="E1011" t="s">
        <v>49</v>
      </c>
      <c r="F1011">
        <v>391</v>
      </c>
      <c r="G1011">
        <v>338.18</v>
      </c>
      <c r="H1011">
        <v>0.15</v>
      </c>
      <c r="I1011">
        <v>112394.12</v>
      </c>
      <c r="J1011">
        <v>80109.08</v>
      </c>
      <c r="K1011">
        <v>5236.67</v>
      </c>
      <c r="L1011">
        <v>595.61</v>
      </c>
      <c r="M1011">
        <v>11640.59</v>
      </c>
      <c r="N1011">
        <v>14812.17</v>
      </c>
      <c r="O1011">
        <v>13.18</v>
      </c>
      <c r="P1011" t="s">
        <v>35</v>
      </c>
      <c r="Q1011" t="s">
        <v>117</v>
      </c>
      <c r="R1011" t="s">
        <v>51</v>
      </c>
      <c r="S1011" t="s">
        <v>91</v>
      </c>
      <c r="T1011" t="s">
        <v>39</v>
      </c>
      <c r="U1011">
        <v>10</v>
      </c>
      <c r="V1011" s="1">
        <v>45324</v>
      </c>
      <c r="W1011" s="1">
        <v>45327</v>
      </c>
      <c r="X1011" s="1">
        <v>45346</v>
      </c>
      <c r="Y1011" t="s">
        <v>40</v>
      </c>
      <c r="Z1011" t="s">
        <v>147</v>
      </c>
      <c r="AA1011" t="s">
        <v>65</v>
      </c>
      <c r="AB1011" t="s">
        <v>43</v>
      </c>
      <c r="AC1011" t="s">
        <v>77</v>
      </c>
      <c r="AD1011" t="s">
        <v>67</v>
      </c>
    </row>
    <row r="1012" spans="1:30" x14ac:dyDescent="0.3">
      <c r="A1012" t="s">
        <v>2088</v>
      </c>
      <c r="B1012" t="s">
        <v>2089</v>
      </c>
      <c r="C1012" t="s">
        <v>87</v>
      </c>
      <c r="D1012" t="s">
        <v>48</v>
      </c>
      <c r="E1012" t="s">
        <v>49</v>
      </c>
      <c r="F1012">
        <v>1757</v>
      </c>
      <c r="G1012">
        <v>141.28</v>
      </c>
      <c r="H1012">
        <v>0</v>
      </c>
      <c r="I1012">
        <v>248228.96</v>
      </c>
      <c r="J1012">
        <v>169056.76</v>
      </c>
      <c r="K1012">
        <v>507.9</v>
      </c>
      <c r="L1012">
        <v>2644.05</v>
      </c>
      <c r="M1012">
        <v>19191.43</v>
      </c>
      <c r="N1012">
        <v>56828.82</v>
      </c>
      <c r="O1012">
        <v>22.89</v>
      </c>
      <c r="P1012" t="s">
        <v>35</v>
      </c>
      <c r="Q1012" t="s">
        <v>111</v>
      </c>
      <c r="R1012" t="s">
        <v>37</v>
      </c>
      <c r="S1012" t="s">
        <v>38</v>
      </c>
      <c r="T1012" t="s">
        <v>112</v>
      </c>
      <c r="U1012">
        <v>7</v>
      </c>
      <c r="V1012" s="1">
        <v>45486</v>
      </c>
      <c r="W1012" s="1">
        <v>45487</v>
      </c>
      <c r="X1012" s="1">
        <v>45514</v>
      </c>
      <c r="Y1012" t="s">
        <v>103</v>
      </c>
      <c r="Z1012" t="s">
        <v>119</v>
      </c>
      <c r="AA1012" t="s">
        <v>56</v>
      </c>
      <c r="AB1012" t="s">
        <v>43</v>
      </c>
      <c r="AC1012" t="s">
        <v>123</v>
      </c>
      <c r="AD1012" t="s">
        <v>45</v>
      </c>
    </row>
    <row r="1013" spans="1:30" x14ac:dyDescent="0.3">
      <c r="A1013" t="s">
        <v>2090</v>
      </c>
      <c r="B1013" t="s">
        <v>2091</v>
      </c>
      <c r="C1013" t="s">
        <v>135</v>
      </c>
      <c r="D1013" t="s">
        <v>71</v>
      </c>
      <c r="E1013" t="s">
        <v>72</v>
      </c>
      <c r="F1013">
        <v>901</v>
      </c>
      <c r="G1013">
        <v>492.44</v>
      </c>
      <c r="H1013">
        <v>0.05</v>
      </c>
      <c r="I1013">
        <v>421504.02</v>
      </c>
      <c r="J1013">
        <v>191519.06</v>
      </c>
      <c r="K1013">
        <v>13919.09</v>
      </c>
      <c r="L1013">
        <v>1396.53</v>
      </c>
      <c r="M1013">
        <v>24049.25</v>
      </c>
      <c r="N1013">
        <v>190620.09</v>
      </c>
      <c r="O1013">
        <v>45.22</v>
      </c>
      <c r="P1013" t="s">
        <v>35</v>
      </c>
      <c r="Q1013" t="s">
        <v>117</v>
      </c>
      <c r="R1013" t="s">
        <v>74</v>
      </c>
      <c r="S1013" t="s">
        <v>118</v>
      </c>
      <c r="T1013" t="s">
        <v>39</v>
      </c>
      <c r="U1013">
        <v>0</v>
      </c>
      <c r="V1013" s="1">
        <v>45305</v>
      </c>
      <c r="W1013" s="1">
        <v>45306</v>
      </c>
      <c r="X1013" s="1">
        <v>45317</v>
      </c>
      <c r="Y1013" t="s">
        <v>40</v>
      </c>
      <c r="Z1013" t="s">
        <v>64</v>
      </c>
      <c r="AA1013" t="s">
        <v>56</v>
      </c>
      <c r="AB1013" t="s">
        <v>43</v>
      </c>
      <c r="AC1013" t="s">
        <v>77</v>
      </c>
      <c r="AD1013" t="s">
        <v>58</v>
      </c>
    </row>
    <row r="1014" spans="1:30" x14ac:dyDescent="0.3">
      <c r="A1014" t="s">
        <v>2092</v>
      </c>
      <c r="B1014" t="s">
        <v>2093</v>
      </c>
      <c r="C1014" t="s">
        <v>87</v>
      </c>
      <c r="D1014" t="s">
        <v>71</v>
      </c>
      <c r="E1014" t="s">
        <v>72</v>
      </c>
      <c r="F1014">
        <v>843</v>
      </c>
      <c r="G1014">
        <v>160.54</v>
      </c>
      <c r="H1014">
        <v>0.1</v>
      </c>
      <c r="I1014">
        <v>121801.7</v>
      </c>
      <c r="J1014">
        <v>82846.62</v>
      </c>
      <c r="K1014">
        <v>3277.94</v>
      </c>
      <c r="L1014">
        <v>1371</v>
      </c>
      <c r="M1014">
        <v>9029.92</v>
      </c>
      <c r="N1014">
        <v>25276.22</v>
      </c>
      <c r="O1014">
        <v>20.75</v>
      </c>
      <c r="P1014" t="s">
        <v>35</v>
      </c>
      <c r="Q1014" t="s">
        <v>90</v>
      </c>
      <c r="R1014" t="s">
        <v>74</v>
      </c>
      <c r="S1014" t="s">
        <v>52</v>
      </c>
      <c r="T1014" t="s">
        <v>39</v>
      </c>
      <c r="U1014">
        <v>15</v>
      </c>
      <c r="V1014" s="1">
        <v>45593</v>
      </c>
      <c r="W1014" s="1">
        <v>45600</v>
      </c>
      <c r="X1014" s="1">
        <v>45638</v>
      </c>
      <c r="Y1014" t="s">
        <v>54</v>
      </c>
      <c r="Z1014" t="s">
        <v>75</v>
      </c>
      <c r="AA1014" t="s">
        <v>83</v>
      </c>
      <c r="AB1014" t="s">
        <v>76</v>
      </c>
      <c r="AC1014" t="s">
        <v>84</v>
      </c>
      <c r="AD1014" t="s">
        <v>45</v>
      </c>
    </row>
    <row r="1015" spans="1:30" x14ac:dyDescent="0.3">
      <c r="A1015" t="s">
        <v>2094</v>
      </c>
      <c r="B1015" t="s">
        <v>2095</v>
      </c>
      <c r="C1015" t="s">
        <v>70</v>
      </c>
      <c r="D1015" t="s">
        <v>101</v>
      </c>
      <c r="E1015" t="s">
        <v>102</v>
      </c>
      <c r="F1015">
        <v>113</v>
      </c>
      <c r="G1015">
        <v>74.239999999999995</v>
      </c>
      <c r="H1015">
        <v>0.05</v>
      </c>
      <c r="I1015">
        <v>7969.66</v>
      </c>
      <c r="J1015">
        <v>4609</v>
      </c>
      <c r="K1015">
        <v>13384.06</v>
      </c>
      <c r="L1015">
        <v>456.34</v>
      </c>
      <c r="M1015">
        <v>343.43</v>
      </c>
      <c r="N1015">
        <v>-10823.17</v>
      </c>
      <c r="O1015">
        <v>-135.80000000000001</v>
      </c>
      <c r="P1015" t="s">
        <v>35</v>
      </c>
      <c r="Q1015" t="s">
        <v>90</v>
      </c>
      <c r="R1015" t="s">
        <v>51</v>
      </c>
      <c r="S1015" t="s">
        <v>91</v>
      </c>
      <c r="T1015" t="s">
        <v>170</v>
      </c>
      <c r="U1015">
        <v>4</v>
      </c>
      <c r="V1015" s="1">
        <v>45594</v>
      </c>
      <c r="W1015" s="1">
        <v>45599</v>
      </c>
      <c r="X1015" s="1">
        <v>45612</v>
      </c>
      <c r="Y1015" t="s">
        <v>54</v>
      </c>
      <c r="Z1015" t="s">
        <v>75</v>
      </c>
      <c r="AA1015" t="s">
        <v>83</v>
      </c>
      <c r="AB1015" t="s">
        <v>66</v>
      </c>
      <c r="AC1015" t="s">
        <v>77</v>
      </c>
      <c r="AD1015" t="s">
        <v>67</v>
      </c>
    </row>
    <row r="1016" spans="1:30" x14ac:dyDescent="0.3">
      <c r="A1016" t="s">
        <v>2096</v>
      </c>
      <c r="B1016" t="s">
        <v>2097</v>
      </c>
      <c r="C1016" t="s">
        <v>80</v>
      </c>
      <c r="D1016" t="s">
        <v>101</v>
      </c>
      <c r="E1016" t="s">
        <v>102</v>
      </c>
      <c r="F1016">
        <v>823</v>
      </c>
      <c r="G1016">
        <v>88.05</v>
      </c>
      <c r="H1016">
        <v>0.05</v>
      </c>
      <c r="I1016">
        <v>68841.89</v>
      </c>
      <c r="J1016">
        <v>33391.67</v>
      </c>
      <c r="K1016">
        <v>13697.34</v>
      </c>
      <c r="L1016">
        <v>1872.72</v>
      </c>
      <c r="M1016">
        <v>4379.6400000000003</v>
      </c>
      <c r="N1016">
        <v>15500.52</v>
      </c>
      <c r="O1016">
        <v>22.52</v>
      </c>
      <c r="P1016" t="s">
        <v>35</v>
      </c>
      <c r="Q1016" t="s">
        <v>132</v>
      </c>
      <c r="R1016" t="s">
        <v>37</v>
      </c>
      <c r="S1016" t="s">
        <v>38</v>
      </c>
      <c r="T1016" t="s">
        <v>39</v>
      </c>
      <c r="U1016">
        <v>7</v>
      </c>
      <c r="V1016" s="1">
        <v>45781</v>
      </c>
      <c r="W1016" s="1">
        <v>45784</v>
      </c>
      <c r="X1016" s="1">
        <v>45809</v>
      </c>
      <c r="Y1016" t="s">
        <v>81</v>
      </c>
      <c r="Z1016" t="s">
        <v>82</v>
      </c>
      <c r="AA1016" t="s">
        <v>56</v>
      </c>
      <c r="AB1016" t="s">
        <v>76</v>
      </c>
      <c r="AC1016" t="s">
        <v>77</v>
      </c>
      <c r="AD1016" t="s">
        <v>45</v>
      </c>
    </row>
    <row r="1017" spans="1:30" x14ac:dyDescent="0.3">
      <c r="A1017" t="s">
        <v>2098</v>
      </c>
      <c r="B1017" t="s">
        <v>2099</v>
      </c>
      <c r="C1017" t="s">
        <v>135</v>
      </c>
      <c r="D1017" t="s">
        <v>130</v>
      </c>
      <c r="E1017" t="s">
        <v>131</v>
      </c>
      <c r="F1017">
        <v>950</v>
      </c>
      <c r="G1017">
        <v>400.7</v>
      </c>
      <c r="H1017">
        <v>0.1</v>
      </c>
      <c r="I1017">
        <v>342598.5</v>
      </c>
      <c r="J1017">
        <v>205446.45</v>
      </c>
      <c r="K1017">
        <v>7465.8</v>
      </c>
      <c r="L1017">
        <v>1227.51</v>
      </c>
      <c r="M1017">
        <v>25392.85</v>
      </c>
      <c r="N1017">
        <v>103065.89</v>
      </c>
      <c r="O1017">
        <v>30.08</v>
      </c>
      <c r="P1017" t="s">
        <v>35</v>
      </c>
      <c r="Q1017" t="s">
        <v>132</v>
      </c>
      <c r="R1017" t="s">
        <v>37</v>
      </c>
      <c r="S1017" t="s">
        <v>97</v>
      </c>
      <c r="T1017" t="s">
        <v>63</v>
      </c>
      <c r="U1017">
        <v>2</v>
      </c>
      <c r="V1017" s="1">
        <v>45625</v>
      </c>
      <c r="W1017" s="1">
        <v>45631</v>
      </c>
      <c r="X1017" s="1">
        <v>45657</v>
      </c>
      <c r="Y1017" t="s">
        <v>54</v>
      </c>
      <c r="Z1017" t="s">
        <v>92</v>
      </c>
      <c r="AA1017" t="s">
        <v>56</v>
      </c>
      <c r="AB1017" t="s">
        <v>76</v>
      </c>
      <c r="AC1017" t="s">
        <v>84</v>
      </c>
      <c r="AD1017" t="s">
        <v>58</v>
      </c>
    </row>
    <row r="1018" spans="1:30" x14ac:dyDescent="0.3">
      <c r="A1018" t="s">
        <v>2100</v>
      </c>
      <c r="B1018" t="s">
        <v>2101</v>
      </c>
      <c r="C1018" t="s">
        <v>80</v>
      </c>
      <c r="D1018" t="s">
        <v>107</v>
      </c>
      <c r="E1018" t="s">
        <v>108</v>
      </c>
      <c r="F1018">
        <v>638</v>
      </c>
      <c r="G1018">
        <v>179.85</v>
      </c>
      <c r="H1018">
        <v>0.1</v>
      </c>
      <c r="I1018">
        <v>103269.87</v>
      </c>
      <c r="J1018">
        <v>53230.29</v>
      </c>
      <c r="K1018">
        <v>2910.25</v>
      </c>
      <c r="L1018">
        <v>2503.81</v>
      </c>
      <c r="M1018">
        <v>11354.22</v>
      </c>
      <c r="N1018">
        <v>33271.300000000003</v>
      </c>
      <c r="O1018">
        <v>32.22</v>
      </c>
      <c r="P1018" t="s">
        <v>35</v>
      </c>
      <c r="Q1018" t="s">
        <v>50</v>
      </c>
      <c r="R1018" t="s">
        <v>37</v>
      </c>
      <c r="S1018" t="s">
        <v>118</v>
      </c>
      <c r="T1018" t="s">
        <v>63</v>
      </c>
      <c r="U1018">
        <v>2</v>
      </c>
      <c r="V1018" s="1">
        <v>45349</v>
      </c>
      <c r="W1018" s="1">
        <v>45350</v>
      </c>
      <c r="X1018" s="1">
        <v>45369</v>
      </c>
      <c r="Y1018" t="s">
        <v>40</v>
      </c>
      <c r="Z1018" t="s">
        <v>147</v>
      </c>
      <c r="AA1018" t="s">
        <v>42</v>
      </c>
      <c r="AB1018" t="s">
        <v>43</v>
      </c>
      <c r="AC1018" t="s">
        <v>84</v>
      </c>
      <c r="AD1018" t="s">
        <v>67</v>
      </c>
    </row>
    <row r="1019" spans="1:30" x14ac:dyDescent="0.3">
      <c r="A1019" t="s">
        <v>2102</v>
      </c>
      <c r="B1019" t="s">
        <v>2103</v>
      </c>
      <c r="C1019" t="s">
        <v>80</v>
      </c>
      <c r="D1019" t="s">
        <v>107</v>
      </c>
      <c r="E1019" t="s">
        <v>108</v>
      </c>
      <c r="F1019">
        <v>921</v>
      </c>
      <c r="G1019">
        <v>390.75</v>
      </c>
      <c r="H1019">
        <v>0.05</v>
      </c>
      <c r="I1019">
        <v>341886.71</v>
      </c>
      <c r="J1019">
        <v>217182.05</v>
      </c>
      <c r="K1019">
        <v>8557.43</v>
      </c>
      <c r="L1019">
        <v>2165.86</v>
      </c>
      <c r="M1019">
        <v>17820.12</v>
      </c>
      <c r="N1019">
        <v>96161.25</v>
      </c>
      <c r="O1019">
        <v>28.13</v>
      </c>
      <c r="P1019" t="s">
        <v>35</v>
      </c>
      <c r="Q1019" t="s">
        <v>203</v>
      </c>
      <c r="R1019" t="s">
        <v>37</v>
      </c>
      <c r="S1019" t="s">
        <v>91</v>
      </c>
      <c r="T1019" t="s">
        <v>39</v>
      </c>
      <c r="U1019">
        <v>0</v>
      </c>
      <c r="V1019" s="1">
        <v>45624</v>
      </c>
      <c r="W1019" s="1">
        <v>45627</v>
      </c>
      <c r="X1019" s="1">
        <v>45650</v>
      </c>
      <c r="Y1019" t="s">
        <v>54</v>
      </c>
      <c r="Z1019" t="s">
        <v>92</v>
      </c>
      <c r="AA1019" t="s">
        <v>83</v>
      </c>
      <c r="AB1019" t="s">
        <v>76</v>
      </c>
      <c r="AC1019" t="s">
        <v>93</v>
      </c>
      <c r="AD1019" t="s">
        <v>67</v>
      </c>
    </row>
    <row r="1020" spans="1:30" x14ac:dyDescent="0.3">
      <c r="A1020" t="s">
        <v>2104</v>
      </c>
      <c r="B1020" t="s">
        <v>2105</v>
      </c>
      <c r="C1020" t="s">
        <v>135</v>
      </c>
      <c r="D1020" t="s">
        <v>61</v>
      </c>
      <c r="E1020" t="s">
        <v>62</v>
      </c>
      <c r="F1020">
        <v>804</v>
      </c>
      <c r="G1020">
        <v>315.17</v>
      </c>
      <c r="H1020">
        <v>0.15</v>
      </c>
      <c r="I1020">
        <v>215387.18</v>
      </c>
      <c r="J1020">
        <v>101225.09</v>
      </c>
      <c r="K1020">
        <v>5371.83</v>
      </c>
      <c r="L1020">
        <v>251.45</v>
      </c>
      <c r="M1020">
        <v>22651.83</v>
      </c>
      <c r="N1020">
        <v>85886.98</v>
      </c>
      <c r="O1020">
        <v>39.880000000000003</v>
      </c>
      <c r="P1020" t="s">
        <v>35</v>
      </c>
      <c r="Q1020" t="s">
        <v>90</v>
      </c>
      <c r="R1020" t="s">
        <v>51</v>
      </c>
      <c r="S1020" t="s">
        <v>91</v>
      </c>
      <c r="T1020" t="s">
        <v>53</v>
      </c>
      <c r="U1020">
        <v>4</v>
      </c>
      <c r="V1020" s="1">
        <v>45340</v>
      </c>
      <c r="W1020" s="1">
        <v>45346</v>
      </c>
      <c r="X1020" s="1">
        <v>45374</v>
      </c>
      <c r="Y1020" t="s">
        <v>40</v>
      </c>
      <c r="Z1020" t="s">
        <v>147</v>
      </c>
      <c r="AA1020" t="s">
        <v>83</v>
      </c>
      <c r="AB1020" t="s">
        <v>76</v>
      </c>
      <c r="AC1020" t="s">
        <v>98</v>
      </c>
      <c r="AD1020" t="s">
        <v>67</v>
      </c>
    </row>
    <row r="1021" spans="1:30" x14ac:dyDescent="0.3">
      <c r="A1021" t="s">
        <v>2106</v>
      </c>
      <c r="B1021" t="s">
        <v>2107</v>
      </c>
      <c r="C1021" t="s">
        <v>87</v>
      </c>
      <c r="D1021" t="s">
        <v>88</v>
      </c>
      <c r="E1021" t="s">
        <v>89</v>
      </c>
      <c r="F1021">
        <v>780</v>
      </c>
      <c r="G1021">
        <v>390.74</v>
      </c>
      <c r="H1021">
        <v>0.1</v>
      </c>
      <c r="I1021">
        <v>274299.48</v>
      </c>
      <c r="J1021">
        <v>159507.38</v>
      </c>
      <c r="K1021">
        <v>8169.4</v>
      </c>
      <c r="L1021">
        <v>2255.71</v>
      </c>
      <c r="M1021">
        <v>25571.53</v>
      </c>
      <c r="N1021">
        <v>78795.460000000006</v>
      </c>
      <c r="O1021">
        <v>28.73</v>
      </c>
      <c r="P1021" t="s">
        <v>35</v>
      </c>
      <c r="Q1021" t="s">
        <v>90</v>
      </c>
      <c r="R1021" t="s">
        <v>37</v>
      </c>
      <c r="S1021" t="s">
        <v>91</v>
      </c>
      <c r="T1021" t="s">
        <v>53</v>
      </c>
      <c r="U1021">
        <v>0</v>
      </c>
      <c r="V1021" s="1">
        <v>45406</v>
      </c>
      <c r="W1021" s="1">
        <v>45414</v>
      </c>
      <c r="X1021" s="1">
        <v>45430</v>
      </c>
      <c r="Y1021" t="s">
        <v>81</v>
      </c>
      <c r="Z1021" t="s">
        <v>165</v>
      </c>
      <c r="AA1021" t="s">
        <v>42</v>
      </c>
      <c r="AB1021" t="s">
        <v>76</v>
      </c>
      <c r="AC1021" t="s">
        <v>57</v>
      </c>
      <c r="AD1021" t="s">
        <v>58</v>
      </c>
    </row>
    <row r="1022" spans="1:30" x14ac:dyDescent="0.3">
      <c r="A1022" t="s">
        <v>2108</v>
      </c>
      <c r="B1022" t="s">
        <v>2109</v>
      </c>
      <c r="C1022" t="s">
        <v>87</v>
      </c>
      <c r="D1022" t="s">
        <v>61</v>
      </c>
      <c r="E1022" t="s">
        <v>62</v>
      </c>
      <c r="F1022">
        <v>1095</v>
      </c>
      <c r="G1022">
        <v>276.47000000000003</v>
      </c>
      <c r="H1022">
        <v>0.05</v>
      </c>
      <c r="I1022">
        <v>287597.92</v>
      </c>
      <c r="J1022">
        <v>146263.88</v>
      </c>
      <c r="K1022">
        <v>8182.84</v>
      </c>
      <c r="L1022">
        <v>1321.73</v>
      </c>
      <c r="M1022">
        <v>30883.61</v>
      </c>
      <c r="N1022">
        <v>100945.86</v>
      </c>
      <c r="O1022">
        <v>35.1</v>
      </c>
      <c r="P1022" t="s">
        <v>35</v>
      </c>
      <c r="Q1022" t="s">
        <v>132</v>
      </c>
      <c r="R1022" t="s">
        <v>51</v>
      </c>
      <c r="S1022" t="s">
        <v>52</v>
      </c>
      <c r="T1022" t="s">
        <v>112</v>
      </c>
      <c r="U1022">
        <v>2</v>
      </c>
      <c r="V1022" s="1">
        <v>45362</v>
      </c>
      <c r="W1022" s="1">
        <v>45366</v>
      </c>
      <c r="X1022" s="1">
        <v>45393</v>
      </c>
      <c r="Y1022" t="s">
        <v>40</v>
      </c>
      <c r="Z1022" t="s">
        <v>41</v>
      </c>
      <c r="AA1022" t="s">
        <v>42</v>
      </c>
      <c r="AB1022" t="s">
        <v>43</v>
      </c>
      <c r="AC1022" t="s">
        <v>123</v>
      </c>
      <c r="AD1022" t="s">
        <v>67</v>
      </c>
    </row>
    <row r="1023" spans="1:30" x14ac:dyDescent="0.3">
      <c r="A1023" t="s">
        <v>2110</v>
      </c>
      <c r="B1023" t="s">
        <v>2111</v>
      </c>
      <c r="C1023" t="s">
        <v>135</v>
      </c>
      <c r="D1023" t="s">
        <v>107</v>
      </c>
      <c r="E1023" t="s">
        <v>108</v>
      </c>
      <c r="F1023">
        <v>1032</v>
      </c>
      <c r="G1023">
        <v>280.79000000000002</v>
      </c>
      <c r="H1023">
        <v>0.05</v>
      </c>
      <c r="I1023">
        <v>275286.52</v>
      </c>
      <c r="J1023">
        <v>124675.28</v>
      </c>
      <c r="K1023">
        <v>12494.54</v>
      </c>
      <c r="L1023">
        <v>1360.91</v>
      </c>
      <c r="M1023">
        <v>14203.95</v>
      </c>
      <c r="N1023">
        <v>122551.84</v>
      </c>
      <c r="O1023">
        <v>44.52</v>
      </c>
      <c r="P1023" t="s">
        <v>35</v>
      </c>
      <c r="Q1023" t="s">
        <v>117</v>
      </c>
      <c r="R1023" t="s">
        <v>51</v>
      </c>
      <c r="S1023" t="s">
        <v>97</v>
      </c>
      <c r="T1023" t="s">
        <v>53</v>
      </c>
      <c r="U1023">
        <v>0</v>
      </c>
      <c r="V1023" s="1">
        <v>45356</v>
      </c>
      <c r="W1023" s="1">
        <v>45362</v>
      </c>
      <c r="X1023" s="1">
        <v>45370</v>
      </c>
      <c r="Y1023" t="s">
        <v>40</v>
      </c>
      <c r="Z1023" t="s">
        <v>41</v>
      </c>
      <c r="AA1023" t="s">
        <v>42</v>
      </c>
      <c r="AB1023" t="s">
        <v>66</v>
      </c>
      <c r="AC1023" t="s">
        <v>98</v>
      </c>
      <c r="AD1023" t="s">
        <v>45</v>
      </c>
    </row>
    <row r="1024" spans="1:30" x14ac:dyDescent="0.3">
      <c r="A1024" t="s">
        <v>2112</v>
      </c>
      <c r="B1024" t="s">
        <v>2113</v>
      </c>
      <c r="C1024" t="s">
        <v>70</v>
      </c>
      <c r="D1024" t="s">
        <v>101</v>
      </c>
      <c r="E1024" t="s">
        <v>102</v>
      </c>
      <c r="F1024">
        <v>257</v>
      </c>
      <c r="G1024">
        <v>265.7</v>
      </c>
      <c r="H1024">
        <v>0</v>
      </c>
      <c r="I1024">
        <v>68284.899999999994</v>
      </c>
      <c r="J1024">
        <v>38025.96</v>
      </c>
      <c r="K1024">
        <v>10440.61</v>
      </c>
      <c r="L1024">
        <v>645.17999999999995</v>
      </c>
      <c r="M1024">
        <v>3272.32</v>
      </c>
      <c r="N1024">
        <v>15900.83</v>
      </c>
      <c r="O1024">
        <v>23.29</v>
      </c>
      <c r="P1024" t="s">
        <v>35</v>
      </c>
      <c r="Q1024" t="s">
        <v>117</v>
      </c>
      <c r="R1024" t="s">
        <v>37</v>
      </c>
      <c r="S1024" t="s">
        <v>38</v>
      </c>
      <c r="T1024" t="s">
        <v>112</v>
      </c>
      <c r="U1024">
        <v>0</v>
      </c>
      <c r="V1024" s="1">
        <v>45682</v>
      </c>
      <c r="W1024" s="1">
        <v>45690</v>
      </c>
      <c r="X1024" s="1">
        <v>45718</v>
      </c>
      <c r="Y1024" t="s">
        <v>40</v>
      </c>
      <c r="Z1024" t="s">
        <v>64</v>
      </c>
      <c r="AA1024" t="s">
        <v>65</v>
      </c>
      <c r="AB1024" t="s">
        <v>66</v>
      </c>
      <c r="AC1024" t="s">
        <v>77</v>
      </c>
      <c r="AD1024" t="s">
        <v>58</v>
      </c>
    </row>
    <row r="1025" spans="1:30" x14ac:dyDescent="0.3">
      <c r="A1025" t="s">
        <v>2114</v>
      </c>
      <c r="B1025" t="s">
        <v>2115</v>
      </c>
      <c r="C1025" t="s">
        <v>32</v>
      </c>
      <c r="D1025" t="s">
        <v>159</v>
      </c>
      <c r="E1025" t="s">
        <v>160</v>
      </c>
      <c r="F1025">
        <v>329</v>
      </c>
      <c r="G1025">
        <v>302.08</v>
      </c>
      <c r="H1025">
        <v>0.1</v>
      </c>
      <c r="I1025">
        <v>89445.89</v>
      </c>
      <c r="J1025">
        <v>64096.71</v>
      </c>
      <c r="K1025">
        <v>9622.02</v>
      </c>
      <c r="L1025">
        <v>1347.03</v>
      </c>
      <c r="M1025">
        <v>10480.1</v>
      </c>
      <c r="N1025">
        <v>3900.03</v>
      </c>
      <c r="O1025">
        <v>4.3600000000000003</v>
      </c>
      <c r="P1025" t="s">
        <v>35</v>
      </c>
      <c r="Q1025" t="s">
        <v>122</v>
      </c>
      <c r="R1025" t="s">
        <v>74</v>
      </c>
      <c r="S1025" t="s">
        <v>38</v>
      </c>
      <c r="T1025" t="s">
        <v>53</v>
      </c>
      <c r="U1025">
        <v>0</v>
      </c>
      <c r="V1025" s="1">
        <v>45641</v>
      </c>
      <c r="W1025" s="1">
        <v>45642</v>
      </c>
      <c r="X1025" s="1">
        <v>45669</v>
      </c>
      <c r="Y1025" t="s">
        <v>54</v>
      </c>
      <c r="Z1025" t="s">
        <v>55</v>
      </c>
      <c r="AA1025" t="s">
        <v>83</v>
      </c>
      <c r="AB1025" t="s">
        <v>76</v>
      </c>
      <c r="AC1025" t="s">
        <v>93</v>
      </c>
      <c r="AD1025" t="s">
        <v>58</v>
      </c>
    </row>
    <row r="1026" spans="1:30" x14ac:dyDescent="0.3">
      <c r="A1026" t="s">
        <v>2116</v>
      </c>
      <c r="B1026" t="s">
        <v>2117</v>
      </c>
      <c r="C1026" t="s">
        <v>70</v>
      </c>
      <c r="D1026" t="s">
        <v>48</v>
      </c>
      <c r="E1026" t="s">
        <v>49</v>
      </c>
      <c r="F1026">
        <v>1905</v>
      </c>
      <c r="G1026">
        <v>132.30000000000001</v>
      </c>
      <c r="H1026">
        <v>0.1</v>
      </c>
      <c r="I1026">
        <v>226828.35</v>
      </c>
      <c r="J1026">
        <v>113214.06</v>
      </c>
      <c r="K1026">
        <v>10711.94</v>
      </c>
      <c r="L1026">
        <v>1666.88</v>
      </c>
      <c r="M1026">
        <v>13827.43</v>
      </c>
      <c r="N1026">
        <v>87408.04</v>
      </c>
      <c r="O1026">
        <v>38.53</v>
      </c>
      <c r="P1026" t="s">
        <v>35</v>
      </c>
      <c r="Q1026" t="s">
        <v>73</v>
      </c>
      <c r="R1026" t="s">
        <v>74</v>
      </c>
      <c r="S1026" t="s">
        <v>38</v>
      </c>
      <c r="T1026" t="s">
        <v>53</v>
      </c>
      <c r="U1026">
        <v>4</v>
      </c>
      <c r="V1026" s="1">
        <v>45826</v>
      </c>
      <c r="W1026" s="1">
        <v>45831</v>
      </c>
      <c r="X1026" s="1">
        <v>45845</v>
      </c>
      <c r="Y1026" t="s">
        <v>81</v>
      </c>
      <c r="Z1026" t="s">
        <v>150</v>
      </c>
      <c r="AA1026" t="s">
        <v>83</v>
      </c>
      <c r="AB1026" t="s">
        <v>43</v>
      </c>
      <c r="AC1026" t="s">
        <v>57</v>
      </c>
      <c r="AD1026" t="s">
        <v>67</v>
      </c>
    </row>
    <row r="1027" spans="1:30" x14ac:dyDescent="0.3">
      <c r="A1027" t="s">
        <v>2118</v>
      </c>
      <c r="B1027" t="s">
        <v>2119</v>
      </c>
      <c r="C1027" t="s">
        <v>87</v>
      </c>
      <c r="D1027" t="s">
        <v>107</v>
      </c>
      <c r="E1027" t="s">
        <v>108</v>
      </c>
      <c r="F1027">
        <v>1199</v>
      </c>
      <c r="G1027">
        <v>457.2</v>
      </c>
      <c r="H1027">
        <v>0.1</v>
      </c>
      <c r="I1027">
        <v>493364.52</v>
      </c>
      <c r="J1027">
        <v>343956.75</v>
      </c>
      <c r="K1027">
        <v>13402.58</v>
      </c>
      <c r="L1027">
        <v>1052.92</v>
      </c>
      <c r="M1027">
        <v>44895.12</v>
      </c>
      <c r="N1027">
        <v>90057.15</v>
      </c>
      <c r="O1027">
        <v>18.25</v>
      </c>
      <c r="P1027" t="s">
        <v>35</v>
      </c>
      <c r="Q1027" t="s">
        <v>122</v>
      </c>
      <c r="R1027" t="s">
        <v>37</v>
      </c>
      <c r="S1027" t="s">
        <v>97</v>
      </c>
      <c r="T1027" t="s">
        <v>39</v>
      </c>
      <c r="U1027">
        <v>0</v>
      </c>
      <c r="V1027" s="1">
        <v>45648</v>
      </c>
      <c r="W1027" s="1">
        <v>45657</v>
      </c>
      <c r="X1027" s="1">
        <v>45678</v>
      </c>
      <c r="Y1027" t="s">
        <v>54</v>
      </c>
      <c r="Z1027" t="s">
        <v>55</v>
      </c>
      <c r="AA1027" t="s">
        <v>83</v>
      </c>
      <c r="AB1027" t="s">
        <v>43</v>
      </c>
      <c r="AC1027" t="s">
        <v>93</v>
      </c>
      <c r="AD1027" t="s">
        <v>67</v>
      </c>
    </row>
    <row r="1028" spans="1:30" x14ac:dyDescent="0.3">
      <c r="A1028" t="s">
        <v>2120</v>
      </c>
      <c r="B1028" t="s">
        <v>2121</v>
      </c>
      <c r="C1028" t="s">
        <v>87</v>
      </c>
      <c r="D1028" t="s">
        <v>48</v>
      </c>
      <c r="E1028" t="s">
        <v>49</v>
      </c>
      <c r="F1028">
        <v>1297</v>
      </c>
      <c r="G1028">
        <v>336.96</v>
      </c>
      <c r="H1028">
        <v>0</v>
      </c>
      <c r="I1028">
        <v>437037.12</v>
      </c>
      <c r="J1028">
        <v>304178.06</v>
      </c>
      <c r="K1028">
        <v>4838.9799999999996</v>
      </c>
      <c r="L1028">
        <v>1667.3</v>
      </c>
      <c r="M1028">
        <v>36680.43</v>
      </c>
      <c r="N1028">
        <v>89672.35</v>
      </c>
      <c r="O1028">
        <v>20.52</v>
      </c>
      <c r="P1028" t="s">
        <v>35</v>
      </c>
      <c r="Q1028" t="s">
        <v>111</v>
      </c>
      <c r="R1028" t="s">
        <v>51</v>
      </c>
      <c r="S1028" t="s">
        <v>91</v>
      </c>
      <c r="T1028" t="s">
        <v>53</v>
      </c>
      <c r="U1028">
        <v>15</v>
      </c>
      <c r="V1028" s="1">
        <v>45754</v>
      </c>
      <c r="W1028" s="1">
        <v>45756</v>
      </c>
      <c r="X1028" s="1">
        <v>45776</v>
      </c>
      <c r="Y1028" t="s">
        <v>81</v>
      </c>
      <c r="Z1028" t="s">
        <v>165</v>
      </c>
      <c r="AA1028" t="s">
        <v>65</v>
      </c>
      <c r="AB1028" t="s">
        <v>66</v>
      </c>
      <c r="AC1028" t="s">
        <v>98</v>
      </c>
      <c r="AD1028" t="s">
        <v>58</v>
      </c>
    </row>
    <row r="1029" spans="1:30" x14ac:dyDescent="0.3">
      <c r="A1029" t="s">
        <v>2122</v>
      </c>
      <c r="B1029" t="s">
        <v>2123</v>
      </c>
      <c r="C1029" t="s">
        <v>135</v>
      </c>
      <c r="D1029" t="s">
        <v>159</v>
      </c>
      <c r="E1029" t="s">
        <v>160</v>
      </c>
      <c r="F1029">
        <v>1066</v>
      </c>
      <c r="G1029">
        <v>385.06</v>
      </c>
      <c r="H1029">
        <v>0.05</v>
      </c>
      <c r="I1029">
        <v>389950.26</v>
      </c>
      <c r="J1029">
        <v>236669.27</v>
      </c>
      <c r="K1029">
        <v>6172.67</v>
      </c>
      <c r="L1029">
        <v>1617.77</v>
      </c>
      <c r="M1029">
        <v>11035.6</v>
      </c>
      <c r="N1029">
        <v>134454.95000000001</v>
      </c>
      <c r="O1029">
        <v>34.479999999999997</v>
      </c>
      <c r="P1029" t="s">
        <v>35</v>
      </c>
      <c r="Q1029" t="s">
        <v>117</v>
      </c>
      <c r="R1029" t="s">
        <v>74</v>
      </c>
      <c r="S1029" t="s">
        <v>52</v>
      </c>
      <c r="T1029" t="s">
        <v>39</v>
      </c>
      <c r="U1029">
        <v>2</v>
      </c>
      <c r="V1029" s="1">
        <v>45514</v>
      </c>
      <c r="W1029" s="1">
        <v>45515</v>
      </c>
      <c r="X1029" s="1">
        <v>45538</v>
      </c>
      <c r="Y1029" t="s">
        <v>103</v>
      </c>
      <c r="Z1029" t="s">
        <v>177</v>
      </c>
      <c r="AA1029" t="s">
        <v>42</v>
      </c>
      <c r="AB1029" t="s">
        <v>43</v>
      </c>
      <c r="AC1029" t="s">
        <v>84</v>
      </c>
      <c r="AD1029" t="s">
        <v>45</v>
      </c>
    </row>
    <row r="1030" spans="1:30" x14ac:dyDescent="0.3">
      <c r="A1030" t="s">
        <v>2124</v>
      </c>
      <c r="B1030" t="s">
        <v>2125</v>
      </c>
      <c r="C1030" t="s">
        <v>70</v>
      </c>
      <c r="D1030" t="s">
        <v>33</v>
      </c>
      <c r="E1030" t="s">
        <v>34</v>
      </c>
      <c r="F1030">
        <v>613</v>
      </c>
      <c r="G1030">
        <v>473.72</v>
      </c>
      <c r="H1030">
        <v>0.1</v>
      </c>
      <c r="I1030">
        <v>261351.32</v>
      </c>
      <c r="J1030">
        <v>162803.92000000001</v>
      </c>
      <c r="K1030">
        <v>13368.87</v>
      </c>
      <c r="L1030">
        <v>165.73</v>
      </c>
      <c r="M1030">
        <v>26002.54</v>
      </c>
      <c r="N1030">
        <v>59010.26</v>
      </c>
      <c r="O1030">
        <v>22.58</v>
      </c>
      <c r="P1030" t="s">
        <v>35</v>
      </c>
      <c r="Q1030" t="s">
        <v>96</v>
      </c>
      <c r="R1030" t="s">
        <v>37</v>
      </c>
      <c r="S1030" t="s">
        <v>91</v>
      </c>
      <c r="T1030" t="s">
        <v>53</v>
      </c>
      <c r="U1030">
        <v>0</v>
      </c>
      <c r="V1030" s="1">
        <v>45964</v>
      </c>
      <c r="W1030" s="1">
        <v>45974</v>
      </c>
      <c r="X1030" s="1">
        <v>45982</v>
      </c>
      <c r="Y1030" t="s">
        <v>54</v>
      </c>
      <c r="Z1030" t="s">
        <v>92</v>
      </c>
      <c r="AA1030" t="s">
        <v>42</v>
      </c>
      <c r="AB1030" t="s">
        <v>43</v>
      </c>
      <c r="AC1030" t="s">
        <v>98</v>
      </c>
      <c r="AD1030" t="s">
        <v>67</v>
      </c>
    </row>
    <row r="1031" spans="1:30" x14ac:dyDescent="0.3">
      <c r="A1031" t="s">
        <v>2126</v>
      </c>
      <c r="B1031" t="s">
        <v>2127</v>
      </c>
      <c r="C1031" t="s">
        <v>80</v>
      </c>
      <c r="D1031" t="s">
        <v>159</v>
      </c>
      <c r="E1031" t="s">
        <v>160</v>
      </c>
      <c r="F1031">
        <v>1248</v>
      </c>
      <c r="G1031">
        <v>119.71</v>
      </c>
      <c r="H1031">
        <v>0.1</v>
      </c>
      <c r="I1031">
        <v>134458.26999999999</v>
      </c>
      <c r="J1031">
        <v>64113.61</v>
      </c>
      <c r="K1031">
        <v>12521.35</v>
      </c>
      <c r="L1031">
        <v>1007.93</v>
      </c>
      <c r="M1031">
        <v>9473.83</v>
      </c>
      <c r="N1031">
        <v>47341.55</v>
      </c>
      <c r="O1031">
        <v>35.21</v>
      </c>
      <c r="P1031" t="s">
        <v>35</v>
      </c>
      <c r="Q1031" t="s">
        <v>132</v>
      </c>
      <c r="R1031" t="s">
        <v>74</v>
      </c>
      <c r="S1031" t="s">
        <v>118</v>
      </c>
      <c r="T1031" t="s">
        <v>39</v>
      </c>
      <c r="U1031">
        <v>0</v>
      </c>
      <c r="V1031" s="1">
        <v>45313</v>
      </c>
      <c r="W1031" s="1">
        <v>45321</v>
      </c>
      <c r="X1031" s="1">
        <v>45350</v>
      </c>
      <c r="Y1031" t="s">
        <v>40</v>
      </c>
      <c r="Z1031" t="s">
        <v>64</v>
      </c>
      <c r="AA1031" t="s">
        <v>65</v>
      </c>
      <c r="AB1031" t="s">
        <v>76</v>
      </c>
      <c r="AC1031" t="s">
        <v>93</v>
      </c>
      <c r="AD1031" t="s">
        <v>58</v>
      </c>
    </row>
    <row r="1032" spans="1:30" x14ac:dyDescent="0.3">
      <c r="A1032" t="s">
        <v>2128</v>
      </c>
      <c r="B1032" t="s">
        <v>2129</v>
      </c>
      <c r="C1032" t="s">
        <v>32</v>
      </c>
      <c r="D1032" t="s">
        <v>140</v>
      </c>
      <c r="E1032" t="s">
        <v>49</v>
      </c>
      <c r="F1032">
        <v>213</v>
      </c>
      <c r="G1032">
        <v>25.01</v>
      </c>
      <c r="H1032">
        <v>0.05</v>
      </c>
      <c r="I1032">
        <v>5060.7700000000004</v>
      </c>
      <c r="J1032">
        <v>3572.14</v>
      </c>
      <c r="K1032">
        <v>14779</v>
      </c>
      <c r="L1032">
        <v>991.38</v>
      </c>
      <c r="M1032">
        <v>428.3</v>
      </c>
      <c r="N1032">
        <v>-14710.05</v>
      </c>
      <c r="O1032">
        <v>-290.67</v>
      </c>
      <c r="P1032" t="s">
        <v>35</v>
      </c>
      <c r="Q1032" t="s">
        <v>96</v>
      </c>
      <c r="R1032" t="s">
        <v>37</v>
      </c>
      <c r="S1032" t="s">
        <v>38</v>
      </c>
      <c r="T1032" t="s">
        <v>53</v>
      </c>
      <c r="U1032">
        <v>0</v>
      </c>
      <c r="V1032" s="1">
        <v>45614</v>
      </c>
      <c r="W1032" s="1">
        <v>45620</v>
      </c>
      <c r="X1032" s="1">
        <v>45632</v>
      </c>
      <c r="Y1032" t="s">
        <v>54</v>
      </c>
      <c r="Z1032" t="s">
        <v>92</v>
      </c>
      <c r="AA1032" t="s">
        <v>65</v>
      </c>
      <c r="AB1032" t="s">
        <v>43</v>
      </c>
      <c r="AC1032" t="s">
        <v>44</v>
      </c>
      <c r="AD1032" t="s">
        <v>58</v>
      </c>
    </row>
    <row r="1033" spans="1:30" x14ac:dyDescent="0.3">
      <c r="A1033" t="s">
        <v>2130</v>
      </c>
      <c r="B1033" t="s">
        <v>2131</v>
      </c>
      <c r="C1033" t="s">
        <v>70</v>
      </c>
      <c r="D1033" t="s">
        <v>101</v>
      </c>
      <c r="E1033" t="s">
        <v>102</v>
      </c>
      <c r="F1033">
        <v>630</v>
      </c>
      <c r="G1033">
        <v>177.32</v>
      </c>
      <c r="H1033">
        <v>0.05</v>
      </c>
      <c r="I1033">
        <v>106126.02</v>
      </c>
      <c r="J1033">
        <v>57286.94</v>
      </c>
      <c r="K1033">
        <v>10862.19</v>
      </c>
      <c r="L1033">
        <v>699.09</v>
      </c>
      <c r="M1033">
        <v>2861.99</v>
      </c>
      <c r="N1033">
        <v>34415.81</v>
      </c>
      <c r="O1033">
        <v>32.43</v>
      </c>
      <c r="P1033" t="s">
        <v>35</v>
      </c>
      <c r="Q1033" t="s">
        <v>132</v>
      </c>
      <c r="R1033" t="s">
        <v>51</v>
      </c>
      <c r="S1033" t="s">
        <v>52</v>
      </c>
      <c r="T1033" t="s">
        <v>63</v>
      </c>
      <c r="U1033">
        <v>15</v>
      </c>
      <c r="V1033" s="1">
        <v>45643</v>
      </c>
      <c r="W1033" s="1">
        <v>45652</v>
      </c>
      <c r="X1033" s="1">
        <v>45678</v>
      </c>
      <c r="Y1033" t="s">
        <v>54</v>
      </c>
      <c r="Z1033" t="s">
        <v>55</v>
      </c>
      <c r="AA1033" t="s">
        <v>56</v>
      </c>
      <c r="AB1033" t="s">
        <v>43</v>
      </c>
      <c r="AC1033" t="s">
        <v>44</v>
      </c>
      <c r="AD1033" t="s">
        <v>45</v>
      </c>
    </row>
    <row r="1034" spans="1:30" x14ac:dyDescent="0.3">
      <c r="A1034" t="s">
        <v>2132</v>
      </c>
      <c r="B1034" t="s">
        <v>2133</v>
      </c>
      <c r="C1034" t="s">
        <v>135</v>
      </c>
      <c r="D1034" t="s">
        <v>159</v>
      </c>
      <c r="E1034" t="s">
        <v>160</v>
      </c>
      <c r="F1034">
        <v>1213</v>
      </c>
      <c r="G1034">
        <v>137.77000000000001</v>
      </c>
      <c r="H1034">
        <v>0.1</v>
      </c>
      <c r="I1034">
        <v>150403.51</v>
      </c>
      <c r="J1034">
        <v>78600.63</v>
      </c>
      <c r="K1034">
        <v>9470.89</v>
      </c>
      <c r="L1034">
        <v>2142.5100000000002</v>
      </c>
      <c r="M1034">
        <v>12432.83</v>
      </c>
      <c r="N1034">
        <v>47756.65</v>
      </c>
      <c r="O1034">
        <v>31.75</v>
      </c>
      <c r="P1034" t="s">
        <v>35</v>
      </c>
      <c r="Q1034" t="s">
        <v>90</v>
      </c>
      <c r="R1034" t="s">
        <v>74</v>
      </c>
      <c r="S1034" t="s">
        <v>97</v>
      </c>
      <c r="T1034" t="s">
        <v>39</v>
      </c>
      <c r="U1034">
        <v>10</v>
      </c>
      <c r="V1034" s="1">
        <v>45849</v>
      </c>
      <c r="W1034" s="1">
        <v>45855</v>
      </c>
      <c r="X1034" s="1">
        <v>45872</v>
      </c>
      <c r="Y1034" t="s">
        <v>103</v>
      </c>
      <c r="Z1034" t="s">
        <v>119</v>
      </c>
      <c r="AA1034" t="s">
        <v>56</v>
      </c>
      <c r="AB1034" t="s">
        <v>66</v>
      </c>
      <c r="AC1034" t="s">
        <v>98</v>
      </c>
      <c r="AD1034" t="s">
        <v>67</v>
      </c>
    </row>
    <row r="1035" spans="1:30" x14ac:dyDescent="0.3">
      <c r="A1035" t="s">
        <v>2134</v>
      </c>
      <c r="B1035" t="s">
        <v>2135</v>
      </c>
      <c r="C1035" t="s">
        <v>87</v>
      </c>
      <c r="D1035" t="s">
        <v>88</v>
      </c>
      <c r="E1035" t="s">
        <v>89</v>
      </c>
      <c r="F1035">
        <v>1247</v>
      </c>
      <c r="G1035">
        <v>253.92</v>
      </c>
      <c r="H1035">
        <v>0.05</v>
      </c>
      <c r="I1035">
        <v>300806.33</v>
      </c>
      <c r="J1035">
        <v>167585.37</v>
      </c>
      <c r="K1035">
        <v>11952.88</v>
      </c>
      <c r="L1035">
        <v>435.5</v>
      </c>
      <c r="M1035">
        <v>17441.68</v>
      </c>
      <c r="N1035">
        <v>103390.9</v>
      </c>
      <c r="O1035">
        <v>34.369999999999997</v>
      </c>
      <c r="P1035" t="s">
        <v>35</v>
      </c>
      <c r="Q1035" t="s">
        <v>36</v>
      </c>
      <c r="R1035" t="s">
        <v>51</v>
      </c>
      <c r="S1035" t="s">
        <v>118</v>
      </c>
      <c r="T1035" t="s">
        <v>63</v>
      </c>
      <c r="U1035">
        <v>0</v>
      </c>
      <c r="V1035" s="1">
        <v>45544</v>
      </c>
      <c r="W1035" s="1">
        <v>45551</v>
      </c>
      <c r="X1035" s="1">
        <v>45577</v>
      </c>
      <c r="Y1035" t="s">
        <v>103</v>
      </c>
      <c r="Z1035" t="s">
        <v>104</v>
      </c>
      <c r="AA1035" t="s">
        <v>83</v>
      </c>
      <c r="AB1035" t="s">
        <v>76</v>
      </c>
      <c r="AC1035" t="s">
        <v>98</v>
      </c>
      <c r="AD1035" t="s">
        <v>58</v>
      </c>
    </row>
    <row r="1036" spans="1:30" x14ac:dyDescent="0.3">
      <c r="A1036" t="s">
        <v>2136</v>
      </c>
      <c r="B1036" t="s">
        <v>2137</v>
      </c>
      <c r="C1036" t="s">
        <v>70</v>
      </c>
      <c r="D1036" t="s">
        <v>48</v>
      </c>
      <c r="E1036" t="s">
        <v>49</v>
      </c>
      <c r="F1036">
        <v>1267</v>
      </c>
      <c r="G1036">
        <v>222.48</v>
      </c>
      <c r="H1036">
        <v>0.15</v>
      </c>
      <c r="I1036">
        <v>239599.84</v>
      </c>
      <c r="J1036">
        <v>137280.59</v>
      </c>
      <c r="K1036">
        <v>5475.17</v>
      </c>
      <c r="L1036">
        <v>823.18</v>
      </c>
      <c r="M1036">
        <v>9035.0499999999993</v>
      </c>
      <c r="N1036">
        <v>86985.85</v>
      </c>
      <c r="O1036">
        <v>36.299999999999997</v>
      </c>
      <c r="P1036" t="s">
        <v>35</v>
      </c>
      <c r="Q1036" t="s">
        <v>50</v>
      </c>
      <c r="R1036" t="s">
        <v>37</v>
      </c>
      <c r="S1036" t="s">
        <v>52</v>
      </c>
      <c r="T1036" t="s">
        <v>112</v>
      </c>
      <c r="U1036">
        <v>4</v>
      </c>
      <c r="V1036" s="1">
        <v>45376</v>
      </c>
      <c r="W1036" s="1">
        <v>45383</v>
      </c>
      <c r="X1036" s="1">
        <v>45400</v>
      </c>
      <c r="Y1036" t="s">
        <v>40</v>
      </c>
      <c r="Z1036" t="s">
        <v>41</v>
      </c>
      <c r="AA1036" t="s">
        <v>56</v>
      </c>
      <c r="AB1036" t="s">
        <v>43</v>
      </c>
      <c r="AC1036" t="s">
        <v>77</v>
      </c>
      <c r="AD1036" t="s">
        <v>67</v>
      </c>
    </row>
    <row r="1037" spans="1:30" x14ac:dyDescent="0.3">
      <c r="A1037" t="s">
        <v>2138</v>
      </c>
      <c r="B1037" t="s">
        <v>2139</v>
      </c>
      <c r="C1037" t="s">
        <v>80</v>
      </c>
      <c r="D1037" t="s">
        <v>48</v>
      </c>
      <c r="E1037" t="s">
        <v>49</v>
      </c>
      <c r="F1037">
        <v>1836</v>
      </c>
      <c r="G1037">
        <v>412.7</v>
      </c>
      <c r="H1037">
        <v>0.1</v>
      </c>
      <c r="I1037">
        <v>681945.48</v>
      </c>
      <c r="J1037">
        <v>390671.85</v>
      </c>
      <c r="K1037">
        <v>4351.21</v>
      </c>
      <c r="L1037">
        <v>2928.41</v>
      </c>
      <c r="M1037">
        <v>79333.070000000007</v>
      </c>
      <c r="N1037">
        <v>204660.94</v>
      </c>
      <c r="O1037">
        <v>30.01</v>
      </c>
      <c r="P1037" t="s">
        <v>35</v>
      </c>
      <c r="Q1037" t="s">
        <v>122</v>
      </c>
      <c r="R1037" t="s">
        <v>51</v>
      </c>
      <c r="S1037" t="s">
        <v>97</v>
      </c>
      <c r="T1037" t="s">
        <v>112</v>
      </c>
      <c r="U1037">
        <v>0</v>
      </c>
      <c r="V1037" s="1">
        <v>45330</v>
      </c>
      <c r="W1037" s="1">
        <v>45334</v>
      </c>
      <c r="X1037" s="1">
        <v>45343</v>
      </c>
      <c r="Y1037" t="s">
        <v>40</v>
      </c>
      <c r="Z1037" t="s">
        <v>147</v>
      </c>
      <c r="AA1037" t="s">
        <v>83</v>
      </c>
      <c r="AB1037" t="s">
        <v>76</v>
      </c>
      <c r="AC1037" t="s">
        <v>84</v>
      </c>
      <c r="AD1037" t="s">
        <v>58</v>
      </c>
    </row>
    <row r="1038" spans="1:30" x14ac:dyDescent="0.3">
      <c r="A1038" t="s">
        <v>2140</v>
      </c>
      <c r="B1038" t="s">
        <v>2141</v>
      </c>
      <c r="C1038" t="s">
        <v>87</v>
      </c>
      <c r="D1038" t="s">
        <v>48</v>
      </c>
      <c r="E1038" t="s">
        <v>49</v>
      </c>
      <c r="F1038">
        <v>1836</v>
      </c>
      <c r="G1038">
        <v>69.180000000000007</v>
      </c>
      <c r="H1038">
        <v>0.1</v>
      </c>
      <c r="I1038">
        <v>114313.03</v>
      </c>
      <c r="J1038">
        <v>74638.37</v>
      </c>
      <c r="K1038">
        <v>7072.67</v>
      </c>
      <c r="L1038">
        <v>1633.72</v>
      </c>
      <c r="M1038">
        <v>8905.1200000000008</v>
      </c>
      <c r="N1038">
        <v>22063.15</v>
      </c>
      <c r="O1038">
        <v>19.3</v>
      </c>
      <c r="P1038" t="s">
        <v>35</v>
      </c>
      <c r="Q1038" t="s">
        <v>122</v>
      </c>
      <c r="R1038" t="s">
        <v>51</v>
      </c>
      <c r="S1038" t="s">
        <v>118</v>
      </c>
      <c r="T1038" t="s">
        <v>112</v>
      </c>
      <c r="U1038">
        <v>2</v>
      </c>
      <c r="V1038" s="1">
        <v>45898</v>
      </c>
      <c r="W1038" s="1">
        <v>45904</v>
      </c>
      <c r="X1038" s="1">
        <v>45911</v>
      </c>
      <c r="Y1038" t="s">
        <v>103</v>
      </c>
      <c r="Z1038" t="s">
        <v>177</v>
      </c>
      <c r="AA1038" t="s">
        <v>56</v>
      </c>
      <c r="AB1038" t="s">
        <v>43</v>
      </c>
      <c r="AC1038" t="s">
        <v>98</v>
      </c>
      <c r="AD1038" t="s">
        <v>45</v>
      </c>
    </row>
    <row r="1039" spans="1:30" x14ac:dyDescent="0.3">
      <c r="A1039" t="s">
        <v>2142</v>
      </c>
      <c r="B1039" t="s">
        <v>2143</v>
      </c>
      <c r="C1039" t="s">
        <v>135</v>
      </c>
      <c r="D1039" t="s">
        <v>140</v>
      </c>
      <c r="E1039" t="s">
        <v>49</v>
      </c>
      <c r="F1039">
        <v>1333</v>
      </c>
      <c r="G1039">
        <v>483.29</v>
      </c>
      <c r="H1039">
        <v>0</v>
      </c>
      <c r="I1039">
        <v>644225.56999999995</v>
      </c>
      <c r="J1039">
        <v>399999.88</v>
      </c>
      <c r="K1039">
        <v>3010.43</v>
      </c>
      <c r="L1039">
        <v>1656.09</v>
      </c>
      <c r="M1039">
        <v>68171.710000000006</v>
      </c>
      <c r="N1039">
        <v>171387.46</v>
      </c>
      <c r="O1039">
        <v>26.6</v>
      </c>
      <c r="P1039" t="s">
        <v>35</v>
      </c>
      <c r="Q1039" t="s">
        <v>203</v>
      </c>
      <c r="R1039" t="s">
        <v>37</v>
      </c>
      <c r="S1039" t="s">
        <v>97</v>
      </c>
      <c r="T1039" t="s">
        <v>53</v>
      </c>
      <c r="U1039">
        <v>15</v>
      </c>
      <c r="V1039" s="1">
        <v>45920</v>
      </c>
      <c r="W1039" s="1">
        <v>45929</v>
      </c>
      <c r="X1039" s="1">
        <v>45973</v>
      </c>
      <c r="Y1039" t="s">
        <v>103</v>
      </c>
      <c r="Z1039" t="s">
        <v>104</v>
      </c>
      <c r="AA1039" t="s">
        <v>83</v>
      </c>
      <c r="AB1039" t="s">
        <v>76</v>
      </c>
      <c r="AC1039" t="s">
        <v>98</v>
      </c>
      <c r="AD1039" t="s">
        <v>67</v>
      </c>
    </row>
    <row r="1040" spans="1:30" x14ac:dyDescent="0.3">
      <c r="A1040" t="s">
        <v>2144</v>
      </c>
      <c r="B1040" t="s">
        <v>588</v>
      </c>
      <c r="C1040" t="s">
        <v>80</v>
      </c>
      <c r="D1040" t="s">
        <v>33</v>
      </c>
      <c r="E1040" t="s">
        <v>34</v>
      </c>
      <c r="F1040">
        <v>978</v>
      </c>
      <c r="G1040">
        <v>147.62</v>
      </c>
      <c r="H1040">
        <v>0.05</v>
      </c>
      <c r="I1040">
        <v>137153.74</v>
      </c>
      <c r="J1040">
        <v>62594.48</v>
      </c>
      <c r="K1040">
        <v>14533.61</v>
      </c>
      <c r="L1040">
        <v>2437.5300000000002</v>
      </c>
      <c r="M1040">
        <v>15907.85</v>
      </c>
      <c r="N1040">
        <v>41680.269999999997</v>
      </c>
      <c r="O1040">
        <v>30.39</v>
      </c>
      <c r="P1040" t="s">
        <v>35</v>
      </c>
      <c r="Q1040" t="s">
        <v>73</v>
      </c>
      <c r="R1040" t="s">
        <v>37</v>
      </c>
      <c r="S1040" t="s">
        <v>38</v>
      </c>
      <c r="T1040" t="s">
        <v>39</v>
      </c>
      <c r="U1040">
        <v>10</v>
      </c>
      <c r="V1040" s="1">
        <v>45414</v>
      </c>
      <c r="W1040" s="1">
        <v>45416</v>
      </c>
      <c r="X1040" s="1">
        <v>45439</v>
      </c>
      <c r="Y1040" t="s">
        <v>81</v>
      </c>
      <c r="Z1040" t="s">
        <v>82</v>
      </c>
      <c r="AA1040" t="s">
        <v>83</v>
      </c>
      <c r="AB1040" t="s">
        <v>76</v>
      </c>
      <c r="AC1040" t="s">
        <v>93</v>
      </c>
      <c r="AD1040" t="s">
        <v>67</v>
      </c>
    </row>
    <row r="1041" spans="1:30" x14ac:dyDescent="0.3">
      <c r="A1041" t="s">
        <v>2145</v>
      </c>
      <c r="B1041" t="s">
        <v>907</v>
      </c>
      <c r="C1041" t="s">
        <v>87</v>
      </c>
      <c r="D1041" t="s">
        <v>61</v>
      </c>
      <c r="E1041" t="s">
        <v>62</v>
      </c>
      <c r="F1041">
        <v>1385</v>
      </c>
      <c r="G1041">
        <v>378.76</v>
      </c>
      <c r="H1041">
        <v>0.05</v>
      </c>
      <c r="I1041">
        <v>498353.47</v>
      </c>
      <c r="J1041">
        <v>333742.05</v>
      </c>
      <c r="K1041">
        <v>3609.51</v>
      </c>
      <c r="L1041">
        <v>923.5</v>
      </c>
      <c r="M1041">
        <v>33633.69</v>
      </c>
      <c r="N1041">
        <v>126444.72</v>
      </c>
      <c r="O1041">
        <v>25.37</v>
      </c>
      <c r="P1041" t="s">
        <v>35</v>
      </c>
      <c r="Q1041" t="s">
        <v>122</v>
      </c>
      <c r="R1041" t="s">
        <v>74</v>
      </c>
      <c r="S1041" t="s">
        <v>52</v>
      </c>
      <c r="T1041" t="s">
        <v>53</v>
      </c>
      <c r="U1041">
        <v>0</v>
      </c>
      <c r="V1041" s="1">
        <v>45306</v>
      </c>
      <c r="W1041" s="1">
        <v>45311</v>
      </c>
      <c r="X1041" s="1">
        <v>45323</v>
      </c>
      <c r="Y1041" t="s">
        <v>40</v>
      </c>
      <c r="Z1041" t="s">
        <v>64</v>
      </c>
      <c r="AA1041" t="s">
        <v>42</v>
      </c>
      <c r="AB1041" t="s">
        <v>43</v>
      </c>
      <c r="AC1041" t="s">
        <v>98</v>
      </c>
      <c r="AD1041" t="s">
        <v>45</v>
      </c>
    </row>
    <row r="1042" spans="1:30" x14ac:dyDescent="0.3">
      <c r="A1042" t="s">
        <v>2146</v>
      </c>
      <c r="B1042" t="s">
        <v>2147</v>
      </c>
      <c r="C1042" t="s">
        <v>87</v>
      </c>
      <c r="D1042" t="s">
        <v>159</v>
      </c>
      <c r="E1042" t="s">
        <v>160</v>
      </c>
      <c r="F1042">
        <v>97</v>
      </c>
      <c r="G1042">
        <v>109.42</v>
      </c>
      <c r="H1042">
        <v>0.05</v>
      </c>
      <c r="I1042">
        <v>10083.049999999999</v>
      </c>
      <c r="J1042">
        <v>5734.93</v>
      </c>
      <c r="K1042">
        <v>5555.87</v>
      </c>
      <c r="L1042">
        <v>2383.8200000000002</v>
      </c>
      <c r="M1042">
        <v>1179.5999999999999</v>
      </c>
      <c r="N1042">
        <v>-4771.17</v>
      </c>
      <c r="O1042">
        <v>-47.32</v>
      </c>
      <c r="P1042" t="s">
        <v>35</v>
      </c>
      <c r="Q1042" t="s">
        <v>122</v>
      </c>
      <c r="R1042" t="s">
        <v>74</v>
      </c>
      <c r="S1042" t="s">
        <v>91</v>
      </c>
      <c r="T1042" t="s">
        <v>112</v>
      </c>
      <c r="U1042">
        <v>0</v>
      </c>
      <c r="V1042" s="1">
        <v>45560</v>
      </c>
      <c r="W1042" s="1">
        <v>45562</v>
      </c>
      <c r="X1042" s="1">
        <v>45574</v>
      </c>
      <c r="Y1042" t="s">
        <v>103</v>
      </c>
      <c r="Z1042" t="s">
        <v>104</v>
      </c>
      <c r="AA1042" t="s">
        <v>83</v>
      </c>
      <c r="AB1042" t="s">
        <v>76</v>
      </c>
      <c r="AC1042" t="s">
        <v>123</v>
      </c>
      <c r="AD1042" t="s">
        <v>67</v>
      </c>
    </row>
    <row r="1043" spans="1:30" x14ac:dyDescent="0.3">
      <c r="A1043" t="s">
        <v>2148</v>
      </c>
      <c r="B1043" t="s">
        <v>2149</v>
      </c>
      <c r="C1043" t="s">
        <v>87</v>
      </c>
      <c r="D1043" t="s">
        <v>130</v>
      </c>
      <c r="E1043" t="s">
        <v>131</v>
      </c>
      <c r="F1043">
        <v>185</v>
      </c>
      <c r="G1043">
        <v>29.45</v>
      </c>
      <c r="H1043">
        <v>0.15</v>
      </c>
      <c r="I1043">
        <v>4631.01</v>
      </c>
      <c r="J1043">
        <v>3041.83</v>
      </c>
      <c r="K1043">
        <v>12663.55</v>
      </c>
      <c r="L1043">
        <v>889.12</v>
      </c>
      <c r="M1043">
        <v>354.28</v>
      </c>
      <c r="N1043">
        <v>-12317.77</v>
      </c>
      <c r="O1043">
        <v>-265.98</v>
      </c>
      <c r="P1043" t="s">
        <v>35</v>
      </c>
      <c r="Q1043" t="s">
        <v>50</v>
      </c>
      <c r="R1043" t="s">
        <v>37</v>
      </c>
      <c r="S1043" t="s">
        <v>38</v>
      </c>
      <c r="T1043" t="s">
        <v>112</v>
      </c>
      <c r="U1043">
        <v>7</v>
      </c>
      <c r="V1043" s="1">
        <v>45455</v>
      </c>
      <c r="W1043" s="1">
        <v>45460</v>
      </c>
      <c r="X1043" s="1">
        <v>45496</v>
      </c>
      <c r="Y1043" t="s">
        <v>81</v>
      </c>
      <c r="Z1043" t="s">
        <v>150</v>
      </c>
      <c r="AA1043" t="s">
        <v>56</v>
      </c>
      <c r="AB1043" t="s">
        <v>76</v>
      </c>
      <c r="AC1043" t="s">
        <v>44</v>
      </c>
      <c r="AD1043" t="s">
        <v>58</v>
      </c>
    </row>
    <row r="1044" spans="1:30" x14ac:dyDescent="0.3">
      <c r="A1044" t="s">
        <v>2150</v>
      </c>
      <c r="B1044" t="s">
        <v>2151</v>
      </c>
      <c r="C1044" t="s">
        <v>80</v>
      </c>
      <c r="D1044" t="s">
        <v>107</v>
      </c>
      <c r="E1044" t="s">
        <v>108</v>
      </c>
      <c r="F1044">
        <v>1587</v>
      </c>
      <c r="G1044">
        <v>152.97999999999999</v>
      </c>
      <c r="H1044">
        <v>0.15</v>
      </c>
      <c r="I1044">
        <v>206362.37</v>
      </c>
      <c r="J1044">
        <v>94606.49</v>
      </c>
      <c r="K1044">
        <v>11087.75</v>
      </c>
      <c r="L1044">
        <v>1718.26</v>
      </c>
      <c r="M1044">
        <v>7243.8</v>
      </c>
      <c r="N1044">
        <v>91706.07</v>
      </c>
      <c r="O1044">
        <v>44.44</v>
      </c>
      <c r="P1044" t="s">
        <v>35</v>
      </c>
      <c r="Q1044" t="s">
        <v>203</v>
      </c>
      <c r="R1044" t="s">
        <v>37</v>
      </c>
      <c r="S1044" t="s">
        <v>118</v>
      </c>
      <c r="T1044" t="s">
        <v>53</v>
      </c>
      <c r="U1044">
        <v>10</v>
      </c>
      <c r="V1044" s="1">
        <v>45691</v>
      </c>
      <c r="W1044" s="1">
        <v>45696</v>
      </c>
      <c r="X1044" s="1">
        <v>45717</v>
      </c>
      <c r="Y1044" t="s">
        <v>40</v>
      </c>
      <c r="Z1044" t="s">
        <v>147</v>
      </c>
      <c r="AA1044" t="s">
        <v>42</v>
      </c>
      <c r="AB1044" t="s">
        <v>76</v>
      </c>
      <c r="AC1044" t="s">
        <v>57</v>
      </c>
      <c r="AD1044" t="s">
        <v>58</v>
      </c>
    </row>
    <row r="1045" spans="1:30" x14ac:dyDescent="0.3">
      <c r="A1045" t="s">
        <v>2152</v>
      </c>
      <c r="B1045" t="s">
        <v>2153</v>
      </c>
      <c r="C1045" t="s">
        <v>70</v>
      </c>
      <c r="D1045" t="s">
        <v>130</v>
      </c>
      <c r="E1045" t="s">
        <v>131</v>
      </c>
      <c r="F1045">
        <v>1754</v>
      </c>
      <c r="G1045">
        <v>447.24</v>
      </c>
      <c r="H1045">
        <v>0.05</v>
      </c>
      <c r="I1045">
        <v>745236.01</v>
      </c>
      <c r="J1045">
        <v>373897.88</v>
      </c>
      <c r="K1045">
        <v>1945.34</v>
      </c>
      <c r="L1045">
        <v>1647.35</v>
      </c>
      <c r="M1045">
        <v>61247.74</v>
      </c>
      <c r="N1045">
        <v>306497.7</v>
      </c>
      <c r="O1045">
        <v>41.13</v>
      </c>
      <c r="P1045" t="s">
        <v>35</v>
      </c>
      <c r="Q1045" t="s">
        <v>50</v>
      </c>
      <c r="R1045" t="s">
        <v>74</v>
      </c>
      <c r="S1045" t="s">
        <v>118</v>
      </c>
      <c r="T1045" t="s">
        <v>63</v>
      </c>
      <c r="U1045">
        <v>4</v>
      </c>
      <c r="V1045" s="1">
        <v>45328</v>
      </c>
      <c r="W1045" s="1">
        <v>45332</v>
      </c>
      <c r="X1045" s="1">
        <v>45353</v>
      </c>
      <c r="Y1045" t="s">
        <v>40</v>
      </c>
      <c r="Z1045" t="s">
        <v>147</v>
      </c>
      <c r="AA1045" t="s">
        <v>65</v>
      </c>
      <c r="AB1045" t="s">
        <v>66</v>
      </c>
      <c r="AC1045" t="s">
        <v>123</v>
      </c>
      <c r="AD1045" t="s">
        <v>58</v>
      </c>
    </row>
    <row r="1046" spans="1:30" x14ac:dyDescent="0.3">
      <c r="A1046" t="s">
        <v>2154</v>
      </c>
      <c r="B1046" t="s">
        <v>2155</v>
      </c>
      <c r="C1046" t="s">
        <v>80</v>
      </c>
      <c r="D1046" t="s">
        <v>48</v>
      </c>
      <c r="E1046" t="s">
        <v>49</v>
      </c>
      <c r="F1046">
        <v>867</v>
      </c>
      <c r="G1046">
        <v>235.35</v>
      </c>
      <c r="H1046">
        <v>0.05</v>
      </c>
      <c r="I1046">
        <v>193846.03</v>
      </c>
      <c r="J1046">
        <v>90492.59</v>
      </c>
      <c r="K1046">
        <v>13984.52</v>
      </c>
      <c r="L1046">
        <v>2359.1999999999998</v>
      </c>
      <c r="M1046">
        <v>4493.3</v>
      </c>
      <c r="N1046">
        <v>82516.42</v>
      </c>
      <c r="O1046">
        <v>42.57</v>
      </c>
      <c r="P1046" t="s">
        <v>35</v>
      </c>
      <c r="Q1046" t="s">
        <v>50</v>
      </c>
      <c r="R1046" t="s">
        <v>74</v>
      </c>
      <c r="S1046" t="s">
        <v>91</v>
      </c>
      <c r="T1046" t="s">
        <v>63</v>
      </c>
      <c r="U1046">
        <v>10</v>
      </c>
      <c r="V1046" s="1">
        <v>45635</v>
      </c>
      <c r="W1046" s="1">
        <v>45639</v>
      </c>
      <c r="X1046" s="1">
        <v>45679</v>
      </c>
      <c r="Y1046" t="s">
        <v>54</v>
      </c>
      <c r="Z1046" t="s">
        <v>55</v>
      </c>
      <c r="AA1046" t="s">
        <v>83</v>
      </c>
      <c r="AB1046" t="s">
        <v>43</v>
      </c>
      <c r="AC1046" t="s">
        <v>93</v>
      </c>
      <c r="AD1046" t="s">
        <v>58</v>
      </c>
    </row>
    <row r="1047" spans="1:30" x14ac:dyDescent="0.3">
      <c r="A1047" t="s">
        <v>2156</v>
      </c>
      <c r="B1047" t="s">
        <v>2157</v>
      </c>
      <c r="C1047" t="s">
        <v>80</v>
      </c>
      <c r="D1047" t="s">
        <v>101</v>
      </c>
      <c r="E1047" t="s">
        <v>102</v>
      </c>
      <c r="F1047">
        <v>744</v>
      </c>
      <c r="G1047">
        <v>243.13</v>
      </c>
      <c r="H1047">
        <v>0.1</v>
      </c>
      <c r="I1047">
        <v>162799.85</v>
      </c>
      <c r="J1047">
        <v>74726.36</v>
      </c>
      <c r="K1047">
        <v>1888.81</v>
      </c>
      <c r="L1047">
        <v>805.85</v>
      </c>
      <c r="M1047">
        <v>8686</v>
      </c>
      <c r="N1047">
        <v>76692.83</v>
      </c>
      <c r="O1047">
        <v>47.11</v>
      </c>
      <c r="P1047" t="s">
        <v>35</v>
      </c>
      <c r="Q1047" t="s">
        <v>96</v>
      </c>
      <c r="R1047" t="s">
        <v>51</v>
      </c>
      <c r="S1047" t="s">
        <v>52</v>
      </c>
      <c r="T1047" t="s">
        <v>63</v>
      </c>
      <c r="U1047">
        <v>0</v>
      </c>
      <c r="V1047" s="1">
        <v>45868</v>
      </c>
      <c r="W1047" s="1">
        <v>45869</v>
      </c>
      <c r="X1047" s="1">
        <v>45899</v>
      </c>
      <c r="Y1047" t="s">
        <v>103</v>
      </c>
      <c r="Z1047" t="s">
        <v>119</v>
      </c>
      <c r="AA1047" t="s">
        <v>65</v>
      </c>
      <c r="AB1047" t="s">
        <v>43</v>
      </c>
      <c r="AC1047" t="s">
        <v>84</v>
      </c>
      <c r="AD1047" t="s">
        <v>58</v>
      </c>
    </row>
    <row r="1048" spans="1:30" x14ac:dyDescent="0.3">
      <c r="A1048" t="s">
        <v>2158</v>
      </c>
      <c r="B1048" t="s">
        <v>2159</v>
      </c>
      <c r="C1048" t="s">
        <v>32</v>
      </c>
      <c r="D1048" t="s">
        <v>107</v>
      </c>
      <c r="E1048" t="s">
        <v>108</v>
      </c>
      <c r="F1048">
        <v>241</v>
      </c>
      <c r="G1048">
        <v>72.400000000000006</v>
      </c>
      <c r="H1048">
        <v>0.15</v>
      </c>
      <c r="I1048">
        <v>14831.14</v>
      </c>
      <c r="J1048">
        <v>9193.99</v>
      </c>
      <c r="K1048">
        <v>11277.04</v>
      </c>
      <c r="L1048">
        <v>1470.58</v>
      </c>
      <c r="M1048">
        <v>408.7</v>
      </c>
      <c r="N1048">
        <v>-7519.17</v>
      </c>
      <c r="O1048">
        <v>-50.7</v>
      </c>
      <c r="P1048" t="s">
        <v>35</v>
      </c>
      <c r="Q1048" t="s">
        <v>73</v>
      </c>
      <c r="R1048" t="s">
        <v>51</v>
      </c>
      <c r="S1048" t="s">
        <v>91</v>
      </c>
      <c r="T1048" t="s">
        <v>112</v>
      </c>
      <c r="U1048">
        <v>0</v>
      </c>
      <c r="V1048" s="1">
        <v>45691</v>
      </c>
      <c r="W1048" s="1">
        <v>45699</v>
      </c>
      <c r="X1048" s="1">
        <v>45709</v>
      </c>
      <c r="Y1048" t="s">
        <v>40</v>
      </c>
      <c r="Z1048" t="s">
        <v>147</v>
      </c>
      <c r="AA1048" t="s">
        <v>65</v>
      </c>
      <c r="AB1048" t="s">
        <v>66</v>
      </c>
      <c r="AC1048" t="s">
        <v>123</v>
      </c>
      <c r="AD1048" t="s">
        <v>45</v>
      </c>
    </row>
    <row r="1049" spans="1:30" x14ac:dyDescent="0.3">
      <c r="A1049" t="s">
        <v>2160</v>
      </c>
      <c r="B1049" t="s">
        <v>2161</v>
      </c>
      <c r="C1049" t="s">
        <v>135</v>
      </c>
      <c r="D1049" t="s">
        <v>107</v>
      </c>
      <c r="E1049" t="s">
        <v>108</v>
      </c>
      <c r="F1049">
        <v>1170</v>
      </c>
      <c r="G1049">
        <v>407.72</v>
      </c>
      <c r="H1049">
        <v>0</v>
      </c>
      <c r="I1049">
        <v>477032.4</v>
      </c>
      <c r="J1049">
        <v>282493.01</v>
      </c>
      <c r="K1049">
        <v>591.19000000000005</v>
      </c>
      <c r="L1049">
        <v>844.82</v>
      </c>
      <c r="M1049">
        <v>21222.14</v>
      </c>
      <c r="N1049">
        <v>171881.24</v>
      </c>
      <c r="O1049">
        <v>36.03</v>
      </c>
      <c r="P1049" t="s">
        <v>35</v>
      </c>
      <c r="Q1049" t="s">
        <v>132</v>
      </c>
      <c r="R1049" t="s">
        <v>37</v>
      </c>
      <c r="S1049" t="s">
        <v>91</v>
      </c>
      <c r="T1049" t="s">
        <v>63</v>
      </c>
      <c r="U1049">
        <v>2</v>
      </c>
      <c r="V1049" s="1">
        <v>45347</v>
      </c>
      <c r="W1049" s="1">
        <v>45350</v>
      </c>
      <c r="X1049" s="1">
        <v>45381</v>
      </c>
      <c r="Y1049" t="s">
        <v>40</v>
      </c>
      <c r="Z1049" t="s">
        <v>147</v>
      </c>
      <c r="AA1049" t="s">
        <v>65</v>
      </c>
      <c r="AB1049" t="s">
        <v>43</v>
      </c>
      <c r="AC1049" t="s">
        <v>84</v>
      </c>
      <c r="AD1049" t="s">
        <v>58</v>
      </c>
    </row>
    <row r="1050" spans="1:30" x14ac:dyDescent="0.3">
      <c r="A1050" t="s">
        <v>2162</v>
      </c>
      <c r="B1050" t="s">
        <v>2163</v>
      </c>
      <c r="C1050" t="s">
        <v>70</v>
      </c>
      <c r="D1050" t="s">
        <v>107</v>
      </c>
      <c r="E1050" t="s">
        <v>108</v>
      </c>
      <c r="F1050">
        <v>751</v>
      </c>
      <c r="G1050">
        <v>106.92</v>
      </c>
      <c r="H1050">
        <v>0.1</v>
      </c>
      <c r="I1050">
        <v>72267.23</v>
      </c>
      <c r="J1050">
        <v>48895.91</v>
      </c>
      <c r="K1050">
        <v>2557.7800000000002</v>
      </c>
      <c r="L1050">
        <v>2224.4499999999998</v>
      </c>
      <c r="M1050">
        <v>8213.31</v>
      </c>
      <c r="N1050">
        <v>10375.780000000001</v>
      </c>
      <c r="O1050">
        <v>14.36</v>
      </c>
      <c r="P1050" t="s">
        <v>35</v>
      </c>
      <c r="Q1050" t="s">
        <v>132</v>
      </c>
      <c r="R1050" t="s">
        <v>51</v>
      </c>
      <c r="S1050" t="s">
        <v>38</v>
      </c>
      <c r="T1050" t="s">
        <v>39</v>
      </c>
      <c r="U1050">
        <v>4</v>
      </c>
      <c r="V1050" s="1">
        <v>45309</v>
      </c>
      <c r="W1050" s="1">
        <v>45319</v>
      </c>
      <c r="X1050" s="1">
        <v>45337</v>
      </c>
      <c r="Y1050" t="s">
        <v>40</v>
      </c>
      <c r="Z1050" t="s">
        <v>64</v>
      </c>
      <c r="AA1050" t="s">
        <v>42</v>
      </c>
      <c r="AB1050" t="s">
        <v>43</v>
      </c>
      <c r="AC1050" t="s">
        <v>77</v>
      </c>
      <c r="AD1050" t="s">
        <v>67</v>
      </c>
    </row>
    <row r="1051" spans="1:30" x14ac:dyDescent="0.3">
      <c r="A1051" t="s">
        <v>2164</v>
      </c>
      <c r="B1051" t="s">
        <v>2165</v>
      </c>
      <c r="C1051" t="s">
        <v>135</v>
      </c>
      <c r="D1051" t="s">
        <v>71</v>
      </c>
      <c r="E1051" t="s">
        <v>72</v>
      </c>
      <c r="F1051">
        <v>696</v>
      </c>
      <c r="G1051">
        <v>65.3</v>
      </c>
      <c r="H1051">
        <v>0.05</v>
      </c>
      <c r="I1051">
        <v>43176.36</v>
      </c>
      <c r="J1051">
        <v>25521.439999999999</v>
      </c>
      <c r="K1051">
        <v>1644.09</v>
      </c>
      <c r="L1051">
        <v>1450.29</v>
      </c>
      <c r="M1051">
        <v>4396.83</v>
      </c>
      <c r="N1051">
        <v>10163.709999999999</v>
      </c>
      <c r="O1051">
        <v>23.54</v>
      </c>
      <c r="P1051" t="s">
        <v>35</v>
      </c>
      <c r="Q1051" t="s">
        <v>96</v>
      </c>
      <c r="R1051" t="s">
        <v>74</v>
      </c>
      <c r="S1051" t="s">
        <v>91</v>
      </c>
      <c r="T1051" t="s">
        <v>39</v>
      </c>
      <c r="U1051">
        <v>0</v>
      </c>
      <c r="V1051" s="1">
        <v>45862</v>
      </c>
      <c r="W1051" s="1">
        <v>45863</v>
      </c>
      <c r="X1051" s="1">
        <v>45876</v>
      </c>
      <c r="Y1051" t="s">
        <v>103</v>
      </c>
      <c r="Z1051" t="s">
        <v>119</v>
      </c>
      <c r="AA1051" t="s">
        <v>83</v>
      </c>
      <c r="AB1051" t="s">
        <v>76</v>
      </c>
      <c r="AC1051" t="s">
        <v>77</v>
      </c>
      <c r="AD1051" t="s">
        <v>58</v>
      </c>
    </row>
    <row r="1052" spans="1:30" x14ac:dyDescent="0.3">
      <c r="A1052" t="s">
        <v>2166</v>
      </c>
      <c r="B1052" t="s">
        <v>2167</v>
      </c>
      <c r="C1052" t="s">
        <v>87</v>
      </c>
      <c r="D1052" t="s">
        <v>33</v>
      </c>
      <c r="E1052" t="s">
        <v>34</v>
      </c>
      <c r="F1052">
        <v>1227</v>
      </c>
      <c r="G1052">
        <v>340.36</v>
      </c>
      <c r="H1052">
        <v>0.1</v>
      </c>
      <c r="I1052">
        <v>375859.55</v>
      </c>
      <c r="J1052">
        <v>276829.88</v>
      </c>
      <c r="K1052">
        <v>8286.85</v>
      </c>
      <c r="L1052">
        <v>2774.34</v>
      </c>
      <c r="M1052">
        <v>10934.46</v>
      </c>
      <c r="N1052">
        <v>77034.02</v>
      </c>
      <c r="O1052">
        <v>20.5</v>
      </c>
      <c r="P1052" t="s">
        <v>35</v>
      </c>
      <c r="Q1052" t="s">
        <v>111</v>
      </c>
      <c r="R1052" t="s">
        <v>51</v>
      </c>
      <c r="S1052" t="s">
        <v>91</v>
      </c>
      <c r="T1052" t="s">
        <v>112</v>
      </c>
      <c r="U1052">
        <v>10</v>
      </c>
      <c r="V1052" s="1">
        <v>45732</v>
      </c>
      <c r="W1052" s="1">
        <v>45741</v>
      </c>
      <c r="X1052" s="1">
        <v>45780</v>
      </c>
      <c r="Y1052" t="s">
        <v>40</v>
      </c>
      <c r="Z1052" t="s">
        <v>41</v>
      </c>
      <c r="AA1052" t="s">
        <v>83</v>
      </c>
      <c r="AB1052" t="s">
        <v>43</v>
      </c>
      <c r="AC1052" t="s">
        <v>44</v>
      </c>
      <c r="AD1052" t="s">
        <v>67</v>
      </c>
    </row>
    <row r="1053" spans="1:30" x14ac:dyDescent="0.3">
      <c r="A1053" t="s">
        <v>2168</v>
      </c>
      <c r="B1053" t="s">
        <v>2169</v>
      </c>
      <c r="C1053" t="s">
        <v>87</v>
      </c>
      <c r="D1053" t="s">
        <v>107</v>
      </c>
      <c r="E1053" t="s">
        <v>108</v>
      </c>
      <c r="F1053">
        <v>488</v>
      </c>
      <c r="G1053">
        <v>242.53</v>
      </c>
      <c r="H1053">
        <v>0</v>
      </c>
      <c r="I1053">
        <v>118354.64</v>
      </c>
      <c r="J1053">
        <v>85494.23</v>
      </c>
      <c r="K1053">
        <v>7752.9</v>
      </c>
      <c r="L1053">
        <v>880.78</v>
      </c>
      <c r="M1053">
        <v>7766.27</v>
      </c>
      <c r="N1053">
        <v>16460.46</v>
      </c>
      <c r="O1053">
        <v>13.91</v>
      </c>
      <c r="P1053" t="s">
        <v>35</v>
      </c>
      <c r="Q1053" t="s">
        <v>50</v>
      </c>
      <c r="R1053" t="s">
        <v>74</v>
      </c>
      <c r="S1053" t="s">
        <v>52</v>
      </c>
      <c r="T1053" t="s">
        <v>112</v>
      </c>
      <c r="U1053">
        <v>2</v>
      </c>
      <c r="V1053" s="1">
        <v>45316</v>
      </c>
      <c r="W1053" s="1">
        <v>45325</v>
      </c>
      <c r="X1053" s="1">
        <v>45346</v>
      </c>
      <c r="Y1053" t="s">
        <v>40</v>
      </c>
      <c r="Z1053" t="s">
        <v>64</v>
      </c>
      <c r="AA1053" t="s">
        <v>56</v>
      </c>
      <c r="AB1053" t="s">
        <v>43</v>
      </c>
      <c r="AC1053" t="s">
        <v>98</v>
      </c>
      <c r="AD1053" t="s">
        <v>45</v>
      </c>
    </row>
    <row r="1054" spans="1:30" x14ac:dyDescent="0.3">
      <c r="A1054" t="s">
        <v>2170</v>
      </c>
      <c r="B1054" t="s">
        <v>2171</v>
      </c>
      <c r="C1054" t="s">
        <v>80</v>
      </c>
      <c r="D1054" t="s">
        <v>107</v>
      </c>
      <c r="E1054" t="s">
        <v>108</v>
      </c>
      <c r="F1054">
        <v>225</v>
      </c>
      <c r="G1054">
        <v>229.85</v>
      </c>
      <c r="H1054">
        <v>0</v>
      </c>
      <c r="I1054">
        <v>51716.25</v>
      </c>
      <c r="J1054">
        <v>24053.52</v>
      </c>
      <c r="K1054">
        <v>8783.57</v>
      </c>
      <c r="L1054">
        <v>2205.69</v>
      </c>
      <c r="M1054">
        <v>3770.56</v>
      </c>
      <c r="N1054">
        <v>12902.91</v>
      </c>
      <c r="O1054">
        <v>24.95</v>
      </c>
      <c r="P1054" t="s">
        <v>35</v>
      </c>
      <c r="Q1054" t="s">
        <v>73</v>
      </c>
      <c r="R1054" t="s">
        <v>74</v>
      </c>
      <c r="S1054" t="s">
        <v>91</v>
      </c>
      <c r="T1054" t="s">
        <v>112</v>
      </c>
      <c r="U1054">
        <v>0</v>
      </c>
      <c r="V1054" s="1">
        <v>45498</v>
      </c>
      <c r="W1054" s="1">
        <v>45505</v>
      </c>
      <c r="X1054" s="1">
        <v>45516</v>
      </c>
      <c r="Y1054" t="s">
        <v>103</v>
      </c>
      <c r="Z1054" t="s">
        <v>119</v>
      </c>
      <c r="AA1054" t="s">
        <v>56</v>
      </c>
      <c r="AB1054" t="s">
        <v>66</v>
      </c>
      <c r="AC1054" t="s">
        <v>123</v>
      </c>
      <c r="AD1054" t="s">
        <v>45</v>
      </c>
    </row>
    <row r="1055" spans="1:30" x14ac:dyDescent="0.3">
      <c r="A1055" t="s">
        <v>2172</v>
      </c>
      <c r="B1055" t="s">
        <v>499</v>
      </c>
      <c r="C1055" t="s">
        <v>80</v>
      </c>
      <c r="D1055" t="s">
        <v>107</v>
      </c>
      <c r="E1055" t="s">
        <v>108</v>
      </c>
      <c r="F1055">
        <v>290</v>
      </c>
      <c r="G1055">
        <v>127.52</v>
      </c>
      <c r="H1055">
        <v>0.15</v>
      </c>
      <c r="I1055">
        <v>31433.68</v>
      </c>
      <c r="J1055">
        <v>17149.22</v>
      </c>
      <c r="K1055">
        <v>6759.56</v>
      </c>
      <c r="L1055">
        <v>529.29999999999995</v>
      </c>
      <c r="M1055">
        <v>3318.4</v>
      </c>
      <c r="N1055">
        <v>3677.2</v>
      </c>
      <c r="O1055">
        <v>11.7</v>
      </c>
      <c r="P1055" t="s">
        <v>35</v>
      </c>
      <c r="Q1055" t="s">
        <v>122</v>
      </c>
      <c r="R1055" t="s">
        <v>51</v>
      </c>
      <c r="S1055" t="s">
        <v>91</v>
      </c>
      <c r="T1055" t="s">
        <v>39</v>
      </c>
      <c r="U1055">
        <v>0</v>
      </c>
      <c r="V1055" s="1">
        <v>45464</v>
      </c>
      <c r="W1055" s="1">
        <v>45466</v>
      </c>
      <c r="X1055" s="1">
        <v>45477</v>
      </c>
      <c r="Y1055" t="s">
        <v>81</v>
      </c>
      <c r="Z1055" t="s">
        <v>150</v>
      </c>
      <c r="AA1055" t="s">
        <v>42</v>
      </c>
      <c r="AB1055" t="s">
        <v>76</v>
      </c>
      <c r="AC1055" t="s">
        <v>123</v>
      </c>
      <c r="AD1055" t="s">
        <v>58</v>
      </c>
    </row>
    <row r="1056" spans="1:30" x14ac:dyDescent="0.3">
      <c r="A1056" t="s">
        <v>2173</v>
      </c>
      <c r="B1056" t="s">
        <v>2174</v>
      </c>
      <c r="C1056" t="s">
        <v>32</v>
      </c>
      <c r="D1056" t="s">
        <v>101</v>
      </c>
      <c r="E1056" t="s">
        <v>102</v>
      </c>
      <c r="F1056">
        <v>87</v>
      </c>
      <c r="G1056">
        <v>283.3</v>
      </c>
      <c r="H1056">
        <v>0.15</v>
      </c>
      <c r="I1056">
        <v>20950.03</v>
      </c>
      <c r="J1056">
        <v>10990.39</v>
      </c>
      <c r="K1056">
        <v>4729.5200000000004</v>
      </c>
      <c r="L1056">
        <v>2171.52</v>
      </c>
      <c r="M1056">
        <v>1263.93</v>
      </c>
      <c r="N1056">
        <v>1794.67</v>
      </c>
      <c r="O1056">
        <v>8.57</v>
      </c>
      <c r="P1056" t="s">
        <v>35</v>
      </c>
      <c r="Q1056" t="s">
        <v>111</v>
      </c>
      <c r="R1056" t="s">
        <v>74</v>
      </c>
      <c r="S1056" t="s">
        <v>38</v>
      </c>
      <c r="T1056" t="s">
        <v>39</v>
      </c>
      <c r="U1056">
        <v>0</v>
      </c>
      <c r="V1056" s="1">
        <v>45537</v>
      </c>
      <c r="W1056" s="1">
        <v>45547</v>
      </c>
      <c r="X1056" s="1">
        <v>45571</v>
      </c>
      <c r="Y1056" t="s">
        <v>103</v>
      </c>
      <c r="Z1056" t="s">
        <v>104</v>
      </c>
      <c r="AA1056" t="s">
        <v>65</v>
      </c>
      <c r="AB1056" t="s">
        <v>66</v>
      </c>
      <c r="AC1056" t="s">
        <v>123</v>
      </c>
      <c r="AD1056" t="s">
        <v>67</v>
      </c>
    </row>
    <row r="1057" spans="1:30" x14ac:dyDescent="0.3">
      <c r="A1057" t="s">
        <v>2175</v>
      </c>
      <c r="B1057" t="s">
        <v>594</v>
      </c>
      <c r="C1057" t="s">
        <v>87</v>
      </c>
      <c r="D1057" t="s">
        <v>101</v>
      </c>
      <c r="E1057" t="s">
        <v>102</v>
      </c>
      <c r="F1057">
        <v>97</v>
      </c>
      <c r="G1057">
        <v>298.23</v>
      </c>
      <c r="H1057">
        <v>0</v>
      </c>
      <c r="I1057">
        <v>28928.31</v>
      </c>
      <c r="J1057">
        <v>16354.47</v>
      </c>
      <c r="K1057">
        <v>11418.04</v>
      </c>
      <c r="L1057">
        <v>1920.55</v>
      </c>
      <c r="M1057">
        <v>2951.84</v>
      </c>
      <c r="N1057">
        <v>-3716.59</v>
      </c>
      <c r="O1057">
        <v>-12.85</v>
      </c>
      <c r="P1057" t="s">
        <v>35</v>
      </c>
      <c r="Q1057" t="s">
        <v>90</v>
      </c>
      <c r="R1057" t="s">
        <v>74</v>
      </c>
      <c r="S1057" t="s">
        <v>38</v>
      </c>
      <c r="T1057" t="s">
        <v>39</v>
      </c>
      <c r="U1057">
        <v>2</v>
      </c>
      <c r="V1057" s="1">
        <v>45434</v>
      </c>
      <c r="W1057" s="1">
        <v>45442</v>
      </c>
      <c r="X1057" s="1">
        <v>45463</v>
      </c>
      <c r="Y1057" t="s">
        <v>81</v>
      </c>
      <c r="Z1057" t="s">
        <v>82</v>
      </c>
      <c r="AA1057" t="s">
        <v>83</v>
      </c>
      <c r="AB1057" t="s">
        <v>76</v>
      </c>
      <c r="AC1057" t="s">
        <v>93</v>
      </c>
      <c r="AD1057" t="s">
        <v>45</v>
      </c>
    </row>
    <row r="1058" spans="1:30" x14ac:dyDescent="0.3">
      <c r="A1058" t="s">
        <v>2176</v>
      </c>
      <c r="B1058" t="s">
        <v>2177</v>
      </c>
      <c r="C1058" t="s">
        <v>32</v>
      </c>
      <c r="D1058" t="s">
        <v>71</v>
      </c>
      <c r="E1058" t="s">
        <v>72</v>
      </c>
      <c r="F1058">
        <v>664</v>
      </c>
      <c r="G1058">
        <v>280.8</v>
      </c>
      <c r="H1058">
        <v>0</v>
      </c>
      <c r="I1058">
        <v>186451.20000000001</v>
      </c>
      <c r="J1058">
        <v>136639.04999999999</v>
      </c>
      <c r="K1058">
        <v>13065.71</v>
      </c>
      <c r="L1058">
        <v>1688.08</v>
      </c>
      <c r="M1058">
        <v>12679.22</v>
      </c>
      <c r="N1058">
        <v>22379.14</v>
      </c>
      <c r="O1058">
        <v>12</v>
      </c>
      <c r="P1058" t="s">
        <v>35</v>
      </c>
      <c r="Q1058" t="s">
        <v>96</v>
      </c>
      <c r="R1058" t="s">
        <v>74</v>
      </c>
      <c r="S1058" t="s">
        <v>38</v>
      </c>
      <c r="T1058" t="s">
        <v>53</v>
      </c>
      <c r="U1058">
        <v>2</v>
      </c>
      <c r="V1058" s="1">
        <v>45556</v>
      </c>
      <c r="W1058" s="1">
        <v>45563</v>
      </c>
      <c r="X1058" s="1">
        <v>45571</v>
      </c>
      <c r="Y1058" t="s">
        <v>103</v>
      </c>
      <c r="Z1058" t="s">
        <v>104</v>
      </c>
      <c r="AA1058" t="s">
        <v>42</v>
      </c>
      <c r="AB1058" t="s">
        <v>76</v>
      </c>
      <c r="AC1058" t="s">
        <v>84</v>
      </c>
      <c r="AD1058" t="s">
        <v>58</v>
      </c>
    </row>
    <row r="1059" spans="1:30" x14ac:dyDescent="0.3">
      <c r="A1059" t="s">
        <v>2178</v>
      </c>
      <c r="B1059" t="s">
        <v>2179</v>
      </c>
      <c r="C1059" t="s">
        <v>135</v>
      </c>
      <c r="D1059" t="s">
        <v>33</v>
      </c>
      <c r="E1059" t="s">
        <v>34</v>
      </c>
      <c r="F1059">
        <v>1530</v>
      </c>
      <c r="G1059">
        <v>420.82</v>
      </c>
      <c r="H1059">
        <v>0.15</v>
      </c>
      <c r="I1059">
        <v>547276.41</v>
      </c>
      <c r="J1059">
        <v>259816.51</v>
      </c>
      <c r="K1059">
        <v>1893.76</v>
      </c>
      <c r="L1059">
        <v>2658.9</v>
      </c>
      <c r="M1059">
        <v>28367.57</v>
      </c>
      <c r="N1059">
        <v>254539.67</v>
      </c>
      <c r="O1059">
        <v>46.51</v>
      </c>
      <c r="P1059" t="s">
        <v>35</v>
      </c>
      <c r="Q1059" t="s">
        <v>111</v>
      </c>
      <c r="R1059" t="s">
        <v>37</v>
      </c>
      <c r="S1059" t="s">
        <v>38</v>
      </c>
      <c r="T1059" t="s">
        <v>53</v>
      </c>
      <c r="U1059">
        <v>7</v>
      </c>
      <c r="V1059" s="1">
        <v>45970</v>
      </c>
      <c r="W1059" s="1">
        <v>45980</v>
      </c>
      <c r="X1059" s="1">
        <v>46014</v>
      </c>
      <c r="Y1059" t="s">
        <v>54</v>
      </c>
      <c r="Z1059" t="s">
        <v>92</v>
      </c>
      <c r="AA1059" t="s">
        <v>42</v>
      </c>
      <c r="AB1059" t="s">
        <v>76</v>
      </c>
      <c r="AC1059" t="s">
        <v>77</v>
      </c>
      <c r="AD1059" t="s">
        <v>45</v>
      </c>
    </row>
    <row r="1060" spans="1:30" x14ac:dyDescent="0.3">
      <c r="A1060" t="s">
        <v>2180</v>
      </c>
      <c r="B1060" t="s">
        <v>2181</v>
      </c>
      <c r="C1060" t="s">
        <v>87</v>
      </c>
      <c r="D1060" t="s">
        <v>130</v>
      </c>
      <c r="E1060" t="s">
        <v>131</v>
      </c>
      <c r="F1060">
        <v>1698</v>
      </c>
      <c r="G1060">
        <v>426.97</v>
      </c>
      <c r="H1060">
        <v>0</v>
      </c>
      <c r="I1060">
        <v>724995.06</v>
      </c>
      <c r="J1060">
        <v>341127.63</v>
      </c>
      <c r="K1060">
        <v>3450.07</v>
      </c>
      <c r="L1060">
        <v>2311.65</v>
      </c>
      <c r="M1060">
        <v>34635.49</v>
      </c>
      <c r="N1060">
        <v>343470.22</v>
      </c>
      <c r="O1060">
        <v>47.38</v>
      </c>
      <c r="P1060" t="s">
        <v>35</v>
      </c>
      <c r="Q1060" t="s">
        <v>96</v>
      </c>
      <c r="R1060" t="s">
        <v>74</v>
      </c>
      <c r="S1060" t="s">
        <v>91</v>
      </c>
      <c r="T1060" t="s">
        <v>53</v>
      </c>
      <c r="U1060">
        <v>15</v>
      </c>
      <c r="V1060" s="1">
        <v>45712</v>
      </c>
      <c r="W1060" s="1">
        <v>45713</v>
      </c>
      <c r="X1060" s="1">
        <v>45743</v>
      </c>
      <c r="Y1060" t="s">
        <v>40</v>
      </c>
      <c r="Z1060" t="s">
        <v>147</v>
      </c>
      <c r="AA1060" t="s">
        <v>56</v>
      </c>
      <c r="AB1060" t="s">
        <v>66</v>
      </c>
      <c r="AC1060" t="s">
        <v>84</v>
      </c>
      <c r="AD1060" t="s">
        <v>67</v>
      </c>
    </row>
    <row r="1061" spans="1:30" x14ac:dyDescent="0.3">
      <c r="A1061" t="s">
        <v>2182</v>
      </c>
      <c r="B1061" t="s">
        <v>2183</v>
      </c>
      <c r="C1061" t="s">
        <v>80</v>
      </c>
      <c r="D1061" t="s">
        <v>107</v>
      </c>
      <c r="E1061" t="s">
        <v>108</v>
      </c>
      <c r="F1061">
        <v>1516</v>
      </c>
      <c r="G1061">
        <v>45.76</v>
      </c>
      <c r="H1061">
        <v>0</v>
      </c>
      <c r="I1061">
        <v>69372.160000000003</v>
      </c>
      <c r="J1061">
        <v>42675.040000000001</v>
      </c>
      <c r="K1061">
        <v>4371.45</v>
      </c>
      <c r="L1061">
        <v>1967.49</v>
      </c>
      <c r="M1061">
        <v>1498.66</v>
      </c>
      <c r="N1061">
        <v>18859.52</v>
      </c>
      <c r="O1061">
        <v>27.19</v>
      </c>
      <c r="P1061" t="s">
        <v>35</v>
      </c>
      <c r="Q1061" t="s">
        <v>132</v>
      </c>
      <c r="R1061" t="s">
        <v>74</v>
      </c>
      <c r="S1061" t="s">
        <v>97</v>
      </c>
      <c r="T1061" t="s">
        <v>112</v>
      </c>
      <c r="U1061">
        <v>0</v>
      </c>
      <c r="V1061" s="1">
        <v>45434</v>
      </c>
      <c r="W1061" s="1">
        <v>45443</v>
      </c>
      <c r="X1061" s="1">
        <v>45470</v>
      </c>
      <c r="Y1061" t="s">
        <v>81</v>
      </c>
      <c r="Z1061" t="s">
        <v>82</v>
      </c>
      <c r="AA1061" t="s">
        <v>56</v>
      </c>
      <c r="AB1061" t="s">
        <v>76</v>
      </c>
      <c r="AC1061" t="s">
        <v>77</v>
      </c>
      <c r="AD1061" t="s">
        <v>67</v>
      </c>
    </row>
    <row r="1062" spans="1:30" x14ac:dyDescent="0.3">
      <c r="A1062" t="s">
        <v>2184</v>
      </c>
      <c r="B1062" t="s">
        <v>2185</v>
      </c>
      <c r="C1062" t="s">
        <v>80</v>
      </c>
      <c r="D1062" t="s">
        <v>107</v>
      </c>
      <c r="E1062" t="s">
        <v>108</v>
      </c>
      <c r="F1062">
        <v>118</v>
      </c>
      <c r="G1062">
        <v>274.82</v>
      </c>
      <c r="H1062">
        <v>0</v>
      </c>
      <c r="I1062">
        <v>32428.76</v>
      </c>
      <c r="J1062">
        <v>19426.91</v>
      </c>
      <c r="K1062">
        <v>10487.99</v>
      </c>
      <c r="L1062">
        <v>2724.02</v>
      </c>
      <c r="M1062">
        <v>2164.84</v>
      </c>
      <c r="N1062">
        <v>-2375</v>
      </c>
      <c r="O1062">
        <v>-7.32</v>
      </c>
      <c r="P1062" t="s">
        <v>35</v>
      </c>
      <c r="Q1062" t="s">
        <v>203</v>
      </c>
      <c r="R1062" t="s">
        <v>51</v>
      </c>
      <c r="S1062" t="s">
        <v>52</v>
      </c>
      <c r="T1062" t="s">
        <v>39</v>
      </c>
      <c r="U1062">
        <v>10</v>
      </c>
      <c r="V1062" s="1">
        <v>45659</v>
      </c>
      <c r="W1062" s="1">
        <v>45663</v>
      </c>
      <c r="X1062" s="1">
        <v>45687</v>
      </c>
      <c r="Y1062" t="s">
        <v>40</v>
      </c>
      <c r="Z1062" t="s">
        <v>64</v>
      </c>
      <c r="AA1062" t="s">
        <v>56</v>
      </c>
      <c r="AB1062" t="s">
        <v>76</v>
      </c>
      <c r="AC1062" t="s">
        <v>77</v>
      </c>
      <c r="AD1062" t="s">
        <v>45</v>
      </c>
    </row>
    <row r="1063" spans="1:30" x14ac:dyDescent="0.3">
      <c r="A1063" t="s">
        <v>2186</v>
      </c>
      <c r="B1063" t="s">
        <v>2187</v>
      </c>
      <c r="C1063" t="s">
        <v>135</v>
      </c>
      <c r="D1063" t="s">
        <v>33</v>
      </c>
      <c r="E1063" t="s">
        <v>34</v>
      </c>
      <c r="F1063">
        <v>1630</v>
      </c>
      <c r="G1063">
        <v>288.81</v>
      </c>
      <c r="H1063">
        <v>0.05</v>
      </c>
      <c r="I1063">
        <v>447222.28</v>
      </c>
      <c r="J1063">
        <v>275264.48</v>
      </c>
      <c r="K1063">
        <v>5314.23</v>
      </c>
      <c r="L1063">
        <v>1691.96</v>
      </c>
      <c r="M1063">
        <v>39651.56</v>
      </c>
      <c r="N1063">
        <v>125300.05</v>
      </c>
      <c r="O1063">
        <v>28.02</v>
      </c>
      <c r="P1063" t="s">
        <v>35</v>
      </c>
      <c r="Q1063" t="s">
        <v>117</v>
      </c>
      <c r="R1063" t="s">
        <v>37</v>
      </c>
      <c r="S1063" t="s">
        <v>52</v>
      </c>
      <c r="T1063" t="s">
        <v>39</v>
      </c>
      <c r="U1063">
        <v>7</v>
      </c>
      <c r="V1063" s="1">
        <v>45363</v>
      </c>
      <c r="W1063" s="1">
        <v>45366</v>
      </c>
      <c r="X1063" s="1">
        <v>45389</v>
      </c>
      <c r="Y1063" t="s">
        <v>40</v>
      </c>
      <c r="Z1063" t="s">
        <v>41</v>
      </c>
      <c r="AA1063" t="s">
        <v>83</v>
      </c>
      <c r="AB1063" t="s">
        <v>43</v>
      </c>
      <c r="AC1063" t="s">
        <v>77</v>
      </c>
      <c r="AD1063" t="s">
        <v>58</v>
      </c>
    </row>
    <row r="1064" spans="1:30" x14ac:dyDescent="0.3">
      <c r="A1064" t="s">
        <v>2188</v>
      </c>
      <c r="B1064" t="s">
        <v>2189</v>
      </c>
      <c r="C1064" t="s">
        <v>80</v>
      </c>
      <c r="D1064" t="s">
        <v>101</v>
      </c>
      <c r="E1064" t="s">
        <v>102</v>
      </c>
      <c r="F1064">
        <v>591</v>
      </c>
      <c r="G1064">
        <v>224.71</v>
      </c>
      <c r="H1064">
        <v>0</v>
      </c>
      <c r="I1064">
        <v>132803.60999999999</v>
      </c>
      <c r="J1064">
        <v>61904.36</v>
      </c>
      <c r="L1064">
        <v>802.68</v>
      </c>
      <c r="M1064">
        <v>4559.47</v>
      </c>
      <c r="N1064">
        <v>63184.19</v>
      </c>
      <c r="O1064">
        <v>47.58</v>
      </c>
      <c r="P1064" t="s">
        <v>35</v>
      </c>
      <c r="Q1064" t="s">
        <v>132</v>
      </c>
      <c r="R1064" t="s">
        <v>74</v>
      </c>
      <c r="S1064" t="s">
        <v>118</v>
      </c>
      <c r="T1064" t="s">
        <v>39</v>
      </c>
      <c r="U1064">
        <v>0</v>
      </c>
      <c r="V1064" s="1">
        <v>45380</v>
      </c>
      <c r="W1064" s="1">
        <v>45381</v>
      </c>
      <c r="X1064" s="1">
        <v>45409</v>
      </c>
      <c r="Y1064" t="s">
        <v>40</v>
      </c>
      <c r="Z1064" t="s">
        <v>41</v>
      </c>
      <c r="AA1064" t="s">
        <v>56</v>
      </c>
      <c r="AB1064" t="s">
        <v>76</v>
      </c>
      <c r="AC1064" t="s">
        <v>77</v>
      </c>
      <c r="AD1064" t="s">
        <v>58</v>
      </c>
    </row>
    <row r="1065" spans="1:30" x14ac:dyDescent="0.3">
      <c r="A1065" t="s">
        <v>2190</v>
      </c>
      <c r="B1065" t="s">
        <v>2191</v>
      </c>
      <c r="C1065" t="s">
        <v>135</v>
      </c>
      <c r="D1065" t="s">
        <v>130</v>
      </c>
      <c r="E1065" t="s">
        <v>131</v>
      </c>
      <c r="F1065">
        <v>1988</v>
      </c>
      <c r="G1065">
        <v>275.52999999999997</v>
      </c>
      <c r="H1065">
        <v>0.1</v>
      </c>
      <c r="I1065">
        <v>492978.28</v>
      </c>
      <c r="J1065">
        <v>223545.19</v>
      </c>
      <c r="K1065">
        <v>11163.71</v>
      </c>
      <c r="L1065">
        <v>1362.16</v>
      </c>
      <c r="M1065">
        <v>25886.400000000001</v>
      </c>
      <c r="N1065">
        <v>231020.82</v>
      </c>
      <c r="O1065">
        <v>46.86</v>
      </c>
      <c r="P1065" t="s">
        <v>35</v>
      </c>
      <c r="Q1065" t="s">
        <v>132</v>
      </c>
      <c r="R1065" t="s">
        <v>37</v>
      </c>
      <c r="S1065" t="s">
        <v>118</v>
      </c>
      <c r="T1065" t="s">
        <v>112</v>
      </c>
      <c r="U1065">
        <v>10</v>
      </c>
      <c r="V1065" s="1">
        <v>45556</v>
      </c>
      <c r="W1065" s="1">
        <v>45561</v>
      </c>
      <c r="X1065" s="1">
        <v>45599</v>
      </c>
      <c r="Y1065" t="s">
        <v>103</v>
      </c>
      <c r="Z1065" t="s">
        <v>104</v>
      </c>
      <c r="AA1065" t="s">
        <v>42</v>
      </c>
      <c r="AB1065" t="s">
        <v>43</v>
      </c>
      <c r="AC1065" t="s">
        <v>57</v>
      </c>
      <c r="AD1065" t="s">
        <v>67</v>
      </c>
    </row>
    <row r="1066" spans="1:30" x14ac:dyDescent="0.3">
      <c r="A1066" t="s">
        <v>2192</v>
      </c>
      <c r="B1066" t="s">
        <v>2193</v>
      </c>
      <c r="C1066" t="s">
        <v>80</v>
      </c>
      <c r="D1066" t="s">
        <v>101</v>
      </c>
      <c r="E1066" t="s">
        <v>102</v>
      </c>
      <c r="F1066">
        <v>269</v>
      </c>
      <c r="G1066">
        <v>318.58</v>
      </c>
      <c r="H1066">
        <v>0.1</v>
      </c>
      <c r="I1066">
        <v>77128.22</v>
      </c>
      <c r="J1066">
        <v>40182.21</v>
      </c>
      <c r="K1066">
        <v>5806.29</v>
      </c>
      <c r="L1066">
        <v>2185.62</v>
      </c>
      <c r="M1066">
        <v>7701.64</v>
      </c>
      <c r="N1066">
        <v>21252.46</v>
      </c>
      <c r="O1066">
        <v>27.55</v>
      </c>
      <c r="P1066" t="s">
        <v>35</v>
      </c>
      <c r="Q1066" t="s">
        <v>326</v>
      </c>
      <c r="R1066" t="s">
        <v>74</v>
      </c>
      <c r="S1066" t="s">
        <v>118</v>
      </c>
      <c r="T1066" t="s">
        <v>39</v>
      </c>
      <c r="U1066">
        <v>15</v>
      </c>
      <c r="V1066" s="1">
        <v>45501</v>
      </c>
      <c r="W1066" s="1">
        <v>45506</v>
      </c>
      <c r="X1066" s="1">
        <v>45530</v>
      </c>
      <c r="Y1066" t="s">
        <v>103</v>
      </c>
      <c r="Z1066" t="s">
        <v>119</v>
      </c>
      <c r="AA1066" t="s">
        <v>83</v>
      </c>
      <c r="AB1066" t="s">
        <v>66</v>
      </c>
      <c r="AC1066" t="s">
        <v>93</v>
      </c>
      <c r="AD1066" t="s">
        <v>58</v>
      </c>
    </row>
    <row r="1067" spans="1:30" x14ac:dyDescent="0.3">
      <c r="A1067" t="s">
        <v>2194</v>
      </c>
      <c r="B1067" t="s">
        <v>2195</v>
      </c>
      <c r="C1067" t="s">
        <v>70</v>
      </c>
      <c r="D1067" t="s">
        <v>107</v>
      </c>
      <c r="E1067" t="s">
        <v>108</v>
      </c>
      <c r="F1067">
        <v>1975</v>
      </c>
      <c r="G1067">
        <v>172.57</v>
      </c>
      <c r="H1067">
        <v>0</v>
      </c>
      <c r="I1067">
        <v>340825.75</v>
      </c>
      <c r="J1067">
        <v>230001.48</v>
      </c>
      <c r="K1067">
        <v>2330.16</v>
      </c>
      <c r="L1067">
        <v>1430.66</v>
      </c>
      <c r="M1067">
        <v>39287.46</v>
      </c>
      <c r="N1067">
        <v>67775.990000000005</v>
      </c>
      <c r="O1067">
        <v>19.89</v>
      </c>
      <c r="P1067" t="s">
        <v>35</v>
      </c>
      <c r="Q1067" t="s">
        <v>117</v>
      </c>
      <c r="R1067" t="s">
        <v>51</v>
      </c>
      <c r="S1067" t="s">
        <v>118</v>
      </c>
      <c r="T1067" t="s">
        <v>63</v>
      </c>
      <c r="U1067">
        <v>0</v>
      </c>
      <c r="V1067" s="1">
        <v>45695</v>
      </c>
      <c r="W1067" s="1">
        <v>45703</v>
      </c>
      <c r="X1067" s="1">
        <v>45724</v>
      </c>
      <c r="Y1067" t="s">
        <v>40</v>
      </c>
      <c r="Z1067" t="s">
        <v>147</v>
      </c>
      <c r="AA1067" t="s">
        <v>42</v>
      </c>
      <c r="AB1067" t="s">
        <v>66</v>
      </c>
      <c r="AC1067" t="s">
        <v>123</v>
      </c>
      <c r="AD1067" t="s">
        <v>45</v>
      </c>
    </row>
    <row r="1068" spans="1:30" x14ac:dyDescent="0.3">
      <c r="A1068" t="s">
        <v>2196</v>
      </c>
      <c r="B1068" t="s">
        <v>2197</v>
      </c>
      <c r="C1068" t="s">
        <v>80</v>
      </c>
      <c r="D1068" t="s">
        <v>61</v>
      </c>
      <c r="E1068" t="s">
        <v>62</v>
      </c>
      <c r="F1068">
        <v>1860</v>
      </c>
      <c r="G1068">
        <v>498.94</v>
      </c>
      <c r="H1068">
        <v>0.15</v>
      </c>
      <c r="I1068">
        <v>788824.14</v>
      </c>
      <c r="J1068">
        <v>475811.64</v>
      </c>
      <c r="K1068">
        <v>12742.48</v>
      </c>
      <c r="L1068">
        <v>2391.31</v>
      </c>
      <c r="M1068">
        <v>38924.67</v>
      </c>
      <c r="N1068">
        <v>258954.04</v>
      </c>
      <c r="O1068">
        <v>32.83</v>
      </c>
      <c r="P1068" t="s">
        <v>35</v>
      </c>
      <c r="Q1068" t="s">
        <v>203</v>
      </c>
      <c r="R1068" t="s">
        <v>37</v>
      </c>
      <c r="S1068" t="s">
        <v>52</v>
      </c>
      <c r="T1068" t="s">
        <v>112</v>
      </c>
      <c r="U1068">
        <v>0</v>
      </c>
      <c r="V1068" s="1">
        <v>45770</v>
      </c>
      <c r="W1068" s="1">
        <v>45772</v>
      </c>
      <c r="X1068" s="1">
        <v>45795</v>
      </c>
      <c r="Y1068" t="s">
        <v>81</v>
      </c>
      <c r="Z1068" t="s">
        <v>165</v>
      </c>
      <c r="AA1068" t="s">
        <v>65</v>
      </c>
      <c r="AB1068" t="s">
        <v>43</v>
      </c>
      <c r="AC1068" t="s">
        <v>57</v>
      </c>
      <c r="AD1068" t="s">
        <v>45</v>
      </c>
    </row>
    <row r="1069" spans="1:30" x14ac:dyDescent="0.3">
      <c r="A1069" t="s">
        <v>2198</v>
      </c>
      <c r="B1069" t="s">
        <v>2199</v>
      </c>
      <c r="C1069" t="s">
        <v>87</v>
      </c>
      <c r="D1069" t="s">
        <v>140</v>
      </c>
      <c r="E1069" t="s">
        <v>49</v>
      </c>
      <c r="F1069">
        <v>1039</v>
      </c>
      <c r="G1069">
        <v>496.84</v>
      </c>
      <c r="H1069">
        <v>0.05</v>
      </c>
      <c r="I1069">
        <v>490405.92</v>
      </c>
      <c r="J1069">
        <v>239154.4</v>
      </c>
      <c r="K1069">
        <v>5041.5</v>
      </c>
      <c r="L1069">
        <v>888.44</v>
      </c>
      <c r="M1069">
        <v>20080.89</v>
      </c>
      <c r="N1069">
        <v>225240.69</v>
      </c>
      <c r="O1069">
        <v>45.93</v>
      </c>
      <c r="P1069" t="s">
        <v>35</v>
      </c>
      <c r="Q1069" t="s">
        <v>132</v>
      </c>
      <c r="R1069" t="s">
        <v>37</v>
      </c>
      <c r="S1069" t="s">
        <v>97</v>
      </c>
      <c r="T1069" t="s">
        <v>39</v>
      </c>
      <c r="U1069">
        <v>10</v>
      </c>
      <c r="V1069" s="1">
        <v>45346</v>
      </c>
      <c r="W1069" s="1">
        <v>45351</v>
      </c>
      <c r="X1069" s="1">
        <v>45389</v>
      </c>
      <c r="Y1069" t="s">
        <v>40</v>
      </c>
      <c r="Z1069" t="s">
        <v>147</v>
      </c>
      <c r="AA1069" t="s">
        <v>56</v>
      </c>
      <c r="AB1069" t="s">
        <v>43</v>
      </c>
      <c r="AC1069" t="s">
        <v>84</v>
      </c>
      <c r="AD1069" t="s">
        <v>67</v>
      </c>
    </row>
    <row r="1070" spans="1:30" x14ac:dyDescent="0.3">
      <c r="A1070" t="s">
        <v>2200</v>
      </c>
      <c r="B1070" t="s">
        <v>2201</v>
      </c>
      <c r="C1070" t="s">
        <v>32</v>
      </c>
      <c r="D1070" t="s">
        <v>140</v>
      </c>
      <c r="E1070" t="s">
        <v>49</v>
      </c>
      <c r="F1070">
        <v>1561</v>
      </c>
      <c r="G1070">
        <v>380.58</v>
      </c>
      <c r="H1070">
        <v>0.05</v>
      </c>
      <c r="I1070">
        <v>564381.11</v>
      </c>
      <c r="J1070">
        <v>314402.7</v>
      </c>
      <c r="K1070">
        <v>8835.06</v>
      </c>
      <c r="L1070">
        <v>599</v>
      </c>
      <c r="M1070">
        <v>66026.75</v>
      </c>
      <c r="N1070">
        <v>174517.6</v>
      </c>
      <c r="O1070">
        <v>30.92</v>
      </c>
      <c r="P1070" t="s">
        <v>35</v>
      </c>
      <c r="Q1070" t="s">
        <v>50</v>
      </c>
      <c r="R1070" t="s">
        <v>74</v>
      </c>
      <c r="S1070" t="s">
        <v>38</v>
      </c>
      <c r="T1070" t="s">
        <v>112</v>
      </c>
      <c r="U1070">
        <v>4</v>
      </c>
      <c r="V1070" s="1">
        <v>45967</v>
      </c>
      <c r="W1070" s="1">
        <v>45972</v>
      </c>
      <c r="X1070" s="1">
        <v>46001</v>
      </c>
      <c r="Y1070" t="s">
        <v>54</v>
      </c>
      <c r="Z1070" t="s">
        <v>92</v>
      </c>
      <c r="AA1070" t="s">
        <v>42</v>
      </c>
      <c r="AB1070" t="s">
        <v>43</v>
      </c>
      <c r="AC1070" t="s">
        <v>93</v>
      </c>
      <c r="AD1070" t="s">
        <v>58</v>
      </c>
    </row>
    <row r="1071" spans="1:30" x14ac:dyDescent="0.3">
      <c r="A1071" t="s">
        <v>2202</v>
      </c>
      <c r="B1071" t="s">
        <v>2203</v>
      </c>
      <c r="C1071" t="s">
        <v>87</v>
      </c>
      <c r="D1071" t="s">
        <v>48</v>
      </c>
      <c r="E1071" t="s">
        <v>49</v>
      </c>
      <c r="F1071">
        <v>350</v>
      </c>
      <c r="G1071">
        <v>242.53</v>
      </c>
      <c r="H1071">
        <v>0</v>
      </c>
      <c r="I1071">
        <v>84885.5</v>
      </c>
      <c r="J1071">
        <v>60026.98</v>
      </c>
      <c r="K1071">
        <v>6721</v>
      </c>
      <c r="L1071">
        <v>989.5</v>
      </c>
      <c r="M1071">
        <v>4561.43</v>
      </c>
      <c r="N1071">
        <v>12586.59</v>
      </c>
      <c r="O1071">
        <v>14.83</v>
      </c>
      <c r="P1071" t="s">
        <v>35</v>
      </c>
      <c r="Q1071" t="s">
        <v>111</v>
      </c>
      <c r="R1071" t="s">
        <v>51</v>
      </c>
      <c r="S1071" t="s">
        <v>38</v>
      </c>
      <c r="T1071" t="s">
        <v>112</v>
      </c>
      <c r="U1071">
        <v>0</v>
      </c>
      <c r="V1071" s="1">
        <v>45892</v>
      </c>
      <c r="W1071" s="1">
        <v>45897</v>
      </c>
      <c r="X1071" s="1">
        <v>45925</v>
      </c>
      <c r="Y1071" t="s">
        <v>103</v>
      </c>
      <c r="Z1071" t="s">
        <v>177</v>
      </c>
      <c r="AA1071" t="s">
        <v>65</v>
      </c>
      <c r="AB1071" t="s">
        <v>66</v>
      </c>
      <c r="AC1071" t="s">
        <v>84</v>
      </c>
      <c r="AD1071" t="s">
        <v>67</v>
      </c>
    </row>
    <row r="1072" spans="1:30" x14ac:dyDescent="0.3">
      <c r="A1072" t="s">
        <v>2204</v>
      </c>
      <c r="B1072" t="s">
        <v>2205</v>
      </c>
      <c r="C1072" t="s">
        <v>80</v>
      </c>
      <c r="D1072" t="s">
        <v>101</v>
      </c>
      <c r="E1072" t="s">
        <v>102</v>
      </c>
      <c r="F1072">
        <v>761</v>
      </c>
      <c r="G1072">
        <v>426.44</v>
      </c>
      <c r="H1072">
        <v>0</v>
      </c>
      <c r="I1072">
        <v>324520.84000000003</v>
      </c>
      <c r="J1072">
        <v>242705.56</v>
      </c>
      <c r="K1072">
        <v>3135.3</v>
      </c>
      <c r="L1072">
        <v>566.89</v>
      </c>
      <c r="M1072">
        <v>34988.629999999997</v>
      </c>
      <c r="N1072">
        <v>43124.46</v>
      </c>
      <c r="O1072">
        <v>13.29</v>
      </c>
      <c r="P1072" t="s">
        <v>35</v>
      </c>
      <c r="Q1072" t="s">
        <v>122</v>
      </c>
      <c r="R1072" t="s">
        <v>37</v>
      </c>
      <c r="S1072" t="s">
        <v>118</v>
      </c>
      <c r="T1072" t="s">
        <v>39</v>
      </c>
      <c r="U1072">
        <v>4</v>
      </c>
      <c r="V1072" s="1">
        <v>45610</v>
      </c>
      <c r="W1072" s="1">
        <v>45614</v>
      </c>
      <c r="X1072" s="1">
        <v>45625</v>
      </c>
      <c r="Y1072" t="s">
        <v>54</v>
      </c>
      <c r="Z1072" t="s">
        <v>92</v>
      </c>
      <c r="AA1072" t="s">
        <v>56</v>
      </c>
      <c r="AB1072" t="s">
        <v>43</v>
      </c>
      <c r="AC1072" t="s">
        <v>44</v>
      </c>
      <c r="AD1072" t="s">
        <v>45</v>
      </c>
    </row>
    <row r="1073" spans="1:30" x14ac:dyDescent="0.3">
      <c r="A1073" t="s">
        <v>2206</v>
      </c>
      <c r="B1073" t="s">
        <v>2207</v>
      </c>
      <c r="C1073" t="s">
        <v>32</v>
      </c>
      <c r="D1073" t="s">
        <v>159</v>
      </c>
      <c r="E1073" t="s">
        <v>160</v>
      </c>
      <c r="F1073">
        <v>58</v>
      </c>
      <c r="G1073">
        <v>415.42</v>
      </c>
      <c r="H1073">
        <v>0.05</v>
      </c>
      <c r="I1073">
        <v>22889.64</v>
      </c>
      <c r="J1073">
        <v>13710.93</v>
      </c>
      <c r="K1073">
        <v>1956.96</v>
      </c>
      <c r="L1073">
        <v>2216.94</v>
      </c>
      <c r="M1073">
        <v>2454.44</v>
      </c>
      <c r="N1073">
        <v>2550.37</v>
      </c>
      <c r="O1073">
        <v>11.14</v>
      </c>
      <c r="P1073" t="s">
        <v>35</v>
      </c>
      <c r="Q1073" t="s">
        <v>297</v>
      </c>
      <c r="R1073" t="s">
        <v>37</v>
      </c>
      <c r="S1073" t="s">
        <v>38</v>
      </c>
      <c r="T1073" t="s">
        <v>112</v>
      </c>
      <c r="U1073">
        <v>0</v>
      </c>
      <c r="V1073" s="1">
        <v>45686</v>
      </c>
      <c r="W1073" s="1">
        <v>45687</v>
      </c>
      <c r="X1073" s="1">
        <v>45698</v>
      </c>
      <c r="Y1073" t="s">
        <v>40</v>
      </c>
      <c r="Z1073" t="s">
        <v>64</v>
      </c>
      <c r="AA1073" t="s">
        <v>65</v>
      </c>
      <c r="AB1073" t="s">
        <v>76</v>
      </c>
      <c r="AC1073" t="s">
        <v>123</v>
      </c>
      <c r="AD1073" t="s">
        <v>67</v>
      </c>
    </row>
    <row r="1074" spans="1:30" x14ac:dyDescent="0.3">
      <c r="A1074" t="s">
        <v>2208</v>
      </c>
      <c r="B1074" t="s">
        <v>2209</v>
      </c>
      <c r="C1074" t="s">
        <v>32</v>
      </c>
      <c r="D1074" t="s">
        <v>101</v>
      </c>
      <c r="E1074" t="s">
        <v>102</v>
      </c>
      <c r="F1074">
        <v>1971</v>
      </c>
      <c r="G1074">
        <v>26.34</v>
      </c>
      <c r="H1074">
        <v>0.1</v>
      </c>
      <c r="I1074">
        <v>46724.53</v>
      </c>
      <c r="J1074">
        <v>33907.760000000002</v>
      </c>
      <c r="K1074">
        <v>7385.24</v>
      </c>
      <c r="L1074">
        <v>438.65</v>
      </c>
      <c r="M1074">
        <v>1434.15</v>
      </c>
      <c r="N1074">
        <v>3558.73</v>
      </c>
      <c r="O1074">
        <v>7.62</v>
      </c>
      <c r="P1074" t="s">
        <v>35</v>
      </c>
      <c r="Q1074" t="s">
        <v>50</v>
      </c>
      <c r="R1074" t="s">
        <v>74</v>
      </c>
      <c r="S1074" t="s">
        <v>118</v>
      </c>
      <c r="T1074" t="s">
        <v>63</v>
      </c>
      <c r="U1074">
        <v>15</v>
      </c>
      <c r="V1074" s="1">
        <v>45800</v>
      </c>
      <c r="W1074" s="1">
        <v>45802</v>
      </c>
      <c r="X1074" s="1">
        <v>45846</v>
      </c>
      <c r="Y1074" t="s">
        <v>81</v>
      </c>
      <c r="Z1074" t="s">
        <v>82</v>
      </c>
      <c r="AA1074" t="s">
        <v>56</v>
      </c>
      <c r="AB1074" t="s">
        <v>43</v>
      </c>
      <c r="AC1074" t="s">
        <v>44</v>
      </c>
      <c r="AD1074" t="s">
        <v>45</v>
      </c>
    </row>
    <row r="1075" spans="1:30" x14ac:dyDescent="0.3">
      <c r="A1075" t="s">
        <v>2210</v>
      </c>
      <c r="B1075" t="s">
        <v>2211</v>
      </c>
      <c r="C1075" t="s">
        <v>32</v>
      </c>
      <c r="D1075" t="s">
        <v>101</v>
      </c>
      <c r="E1075" t="s">
        <v>102</v>
      </c>
      <c r="F1075">
        <v>1528</v>
      </c>
      <c r="G1075">
        <v>263.52</v>
      </c>
      <c r="H1075">
        <v>0</v>
      </c>
      <c r="I1075">
        <v>402658.56</v>
      </c>
      <c r="J1075">
        <v>251480.53</v>
      </c>
      <c r="K1075">
        <v>4630.9799999999996</v>
      </c>
      <c r="L1075">
        <v>2936.73</v>
      </c>
      <c r="M1075">
        <v>26843.61</v>
      </c>
      <c r="N1075">
        <v>116766.71</v>
      </c>
      <c r="O1075">
        <v>29</v>
      </c>
      <c r="P1075" t="s">
        <v>35</v>
      </c>
      <c r="Q1075" t="s">
        <v>184</v>
      </c>
      <c r="R1075" t="s">
        <v>51</v>
      </c>
      <c r="S1075" t="s">
        <v>91</v>
      </c>
      <c r="T1075" t="s">
        <v>63</v>
      </c>
      <c r="U1075">
        <v>7</v>
      </c>
      <c r="V1075" s="1">
        <v>45828</v>
      </c>
      <c r="W1075" s="1">
        <v>45834</v>
      </c>
      <c r="X1075" s="1">
        <v>45846</v>
      </c>
      <c r="Y1075" t="s">
        <v>81</v>
      </c>
      <c r="Z1075" t="s">
        <v>150</v>
      </c>
      <c r="AA1075" t="s">
        <v>56</v>
      </c>
      <c r="AB1075" t="s">
        <v>43</v>
      </c>
      <c r="AC1075" t="s">
        <v>77</v>
      </c>
      <c r="AD1075" t="s">
        <v>45</v>
      </c>
    </row>
    <row r="1076" spans="1:30" x14ac:dyDescent="0.3">
      <c r="A1076" t="s">
        <v>2212</v>
      </c>
      <c r="B1076" t="s">
        <v>2213</v>
      </c>
      <c r="C1076" t="s">
        <v>87</v>
      </c>
      <c r="D1076" t="s">
        <v>33</v>
      </c>
      <c r="E1076" t="s">
        <v>34</v>
      </c>
      <c r="F1076">
        <v>96</v>
      </c>
      <c r="G1076">
        <v>246.82</v>
      </c>
      <c r="H1076">
        <v>0.05</v>
      </c>
      <c r="I1076">
        <v>22509.98</v>
      </c>
      <c r="J1076">
        <v>13898.42</v>
      </c>
      <c r="K1076">
        <v>10301.94</v>
      </c>
      <c r="L1076">
        <v>2527.65</v>
      </c>
      <c r="M1076">
        <v>1626.54</v>
      </c>
      <c r="N1076">
        <v>-5844.57</v>
      </c>
      <c r="O1076">
        <v>-25.96</v>
      </c>
      <c r="P1076" t="s">
        <v>35</v>
      </c>
      <c r="Q1076" t="s">
        <v>122</v>
      </c>
      <c r="R1076" t="s">
        <v>74</v>
      </c>
      <c r="S1076" t="s">
        <v>97</v>
      </c>
      <c r="T1076" t="s">
        <v>112</v>
      </c>
      <c r="U1076">
        <v>0</v>
      </c>
      <c r="V1076" s="1">
        <v>45295</v>
      </c>
      <c r="W1076" s="1">
        <v>45303</v>
      </c>
      <c r="X1076" s="1">
        <v>45332</v>
      </c>
      <c r="Y1076" t="s">
        <v>40</v>
      </c>
      <c r="Z1076" t="s">
        <v>64</v>
      </c>
      <c r="AA1076" t="s">
        <v>65</v>
      </c>
      <c r="AB1076" t="s">
        <v>66</v>
      </c>
      <c r="AC1076" t="s">
        <v>123</v>
      </c>
      <c r="AD1076" t="s">
        <v>67</v>
      </c>
    </row>
    <row r="1077" spans="1:30" x14ac:dyDescent="0.3">
      <c r="A1077" t="s">
        <v>2214</v>
      </c>
      <c r="B1077" t="s">
        <v>2215</v>
      </c>
      <c r="C1077" t="s">
        <v>70</v>
      </c>
      <c r="D1077" t="s">
        <v>101</v>
      </c>
      <c r="E1077" t="s">
        <v>102</v>
      </c>
      <c r="F1077">
        <v>1181</v>
      </c>
      <c r="G1077">
        <v>351.32</v>
      </c>
      <c r="H1077">
        <v>0</v>
      </c>
      <c r="I1077">
        <v>414908.92</v>
      </c>
      <c r="J1077">
        <v>283697.78000000003</v>
      </c>
      <c r="K1077">
        <v>7314.73</v>
      </c>
      <c r="L1077">
        <v>2520.89</v>
      </c>
      <c r="M1077">
        <v>13682.8</v>
      </c>
      <c r="N1077">
        <v>107692.72</v>
      </c>
      <c r="O1077">
        <v>25.96</v>
      </c>
      <c r="P1077" t="s">
        <v>35</v>
      </c>
      <c r="Q1077" t="s">
        <v>50</v>
      </c>
      <c r="R1077" t="s">
        <v>74</v>
      </c>
      <c r="S1077" t="s">
        <v>97</v>
      </c>
      <c r="T1077" t="s">
        <v>112</v>
      </c>
      <c r="U1077">
        <v>10</v>
      </c>
      <c r="V1077" s="1">
        <v>45499</v>
      </c>
      <c r="W1077" s="1">
        <v>45509</v>
      </c>
      <c r="X1077" s="1">
        <v>45532</v>
      </c>
      <c r="Y1077" t="s">
        <v>103</v>
      </c>
      <c r="Z1077" t="s">
        <v>119</v>
      </c>
      <c r="AA1077" t="s">
        <v>56</v>
      </c>
      <c r="AB1077" t="s">
        <v>76</v>
      </c>
      <c r="AC1077" t="s">
        <v>123</v>
      </c>
      <c r="AD1077" t="s">
        <v>67</v>
      </c>
    </row>
    <row r="1078" spans="1:30" x14ac:dyDescent="0.3">
      <c r="A1078" t="s">
        <v>2216</v>
      </c>
      <c r="B1078" t="s">
        <v>2217</v>
      </c>
      <c r="C1078" t="s">
        <v>32</v>
      </c>
      <c r="D1078" t="s">
        <v>159</v>
      </c>
      <c r="E1078" t="s">
        <v>160</v>
      </c>
      <c r="F1078">
        <v>1196</v>
      </c>
      <c r="G1078">
        <v>434.38</v>
      </c>
      <c r="H1078">
        <v>0</v>
      </c>
      <c r="I1078">
        <v>519518.48</v>
      </c>
      <c r="J1078">
        <v>262158.56</v>
      </c>
      <c r="K1078">
        <v>4658.54</v>
      </c>
      <c r="L1078">
        <v>143.28</v>
      </c>
      <c r="M1078">
        <v>47940.9</v>
      </c>
      <c r="N1078">
        <v>204617.2</v>
      </c>
      <c r="O1078">
        <v>39.39</v>
      </c>
      <c r="P1078" t="s">
        <v>35</v>
      </c>
      <c r="Q1078" t="s">
        <v>122</v>
      </c>
      <c r="R1078" t="s">
        <v>37</v>
      </c>
      <c r="S1078" t="s">
        <v>91</v>
      </c>
      <c r="T1078" t="s">
        <v>53</v>
      </c>
      <c r="U1078">
        <v>7</v>
      </c>
      <c r="V1078" s="1">
        <v>45854</v>
      </c>
      <c r="W1078" s="1">
        <v>45860</v>
      </c>
      <c r="X1078" s="1">
        <v>45886</v>
      </c>
      <c r="Y1078" t="s">
        <v>103</v>
      </c>
      <c r="Z1078" t="s">
        <v>119</v>
      </c>
      <c r="AA1078" t="s">
        <v>42</v>
      </c>
      <c r="AB1078" t="s">
        <v>76</v>
      </c>
      <c r="AC1078" t="s">
        <v>77</v>
      </c>
      <c r="AD1078" t="s">
        <v>67</v>
      </c>
    </row>
    <row r="1079" spans="1:30" x14ac:dyDescent="0.3">
      <c r="A1079" t="s">
        <v>2218</v>
      </c>
      <c r="B1079" t="s">
        <v>2219</v>
      </c>
      <c r="C1079" t="s">
        <v>70</v>
      </c>
      <c r="D1079" t="s">
        <v>107</v>
      </c>
      <c r="E1079" t="s">
        <v>108</v>
      </c>
      <c r="F1079">
        <v>382</v>
      </c>
      <c r="G1079">
        <v>485.73</v>
      </c>
      <c r="H1079">
        <v>0</v>
      </c>
      <c r="I1079">
        <v>185548.86</v>
      </c>
      <c r="J1079">
        <v>105245.34</v>
      </c>
      <c r="K1079">
        <v>1051.75</v>
      </c>
      <c r="L1079">
        <v>2980.61</v>
      </c>
      <c r="M1079">
        <v>14889.64</v>
      </c>
      <c r="N1079">
        <v>61381.52</v>
      </c>
      <c r="O1079">
        <v>33.08</v>
      </c>
      <c r="P1079" t="s">
        <v>35</v>
      </c>
      <c r="Q1079" t="s">
        <v>90</v>
      </c>
      <c r="R1079" t="s">
        <v>37</v>
      </c>
      <c r="S1079" t="s">
        <v>118</v>
      </c>
      <c r="T1079" t="s">
        <v>112</v>
      </c>
      <c r="U1079">
        <v>7</v>
      </c>
      <c r="V1079" s="1">
        <v>45683</v>
      </c>
      <c r="W1079" s="1">
        <v>45692</v>
      </c>
      <c r="X1079" s="1">
        <v>45718</v>
      </c>
      <c r="Y1079" t="s">
        <v>40</v>
      </c>
      <c r="Z1079" t="s">
        <v>64</v>
      </c>
      <c r="AA1079" t="s">
        <v>56</v>
      </c>
      <c r="AB1079" t="s">
        <v>76</v>
      </c>
      <c r="AC1079" t="s">
        <v>84</v>
      </c>
      <c r="AD1079" t="s">
        <v>45</v>
      </c>
    </row>
    <row r="1080" spans="1:30" x14ac:dyDescent="0.3">
      <c r="A1080" t="s">
        <v>2220</v>
      </c>
      <c r="B1080" t="s">
        <v>2221</v>
      </c>
      <c r="C1080" t="s">
        <v>70</v>
      </c>
      <c r="D1080" t="s">
        <v>33</v>
      </c>
      <c r="E1080" t="s">
        <v>34</v>
      </c>
      <c r="F1080">
        <v>553</v>
      </c>
      <c r="G1080">
        <v>297.47000000000003</v>
      </c>
      <c r="H1080">
        <v>0.1</v>
      </c>
      <c r="I1080">
        <v>148050.82</v>
      </c>
      <c r="J1080">
        <v>97579.47</v>
      </c>
      <c r="K1080">
        <v>14124.24</v>
      </c>
      <c r="L1080">
        <v>2835.63</v>
      </c>
      <c r="M1080">
        <v>4285.22</v>
      </c>
      <c r="N1080">
        <v>29226.26</v>
      </c>
      <c r="O1080">
        <v>19.739999999999998</v>
      </c>
      <c r="P1080" t="s">
        <v>35</v>
      </c>
      <c r="Q1080" t="s">
        <v>50</v>
      </c>
      <c r="R1080" t="s">
        <v>37</v>
      </c>
      <c r="S1080" t="s">
        <v>118</v>
      </c>
      <c r="T1080" t="s">
        <v>39</v>
      </c>
      <c r="U1080">
        <v>10</v>
      </c>
      <c r="V1080" s="1">
        <v>45348</v>
      </c>
      <c r="W1080" s="1">
        <v>45350</v>
      </c>
      <c r="X1080" s="1">
        <v>45374</v>
      </c>
      <c r="Y1080" t="s">
        <v>40</v>
      </c>
      <c r="Z1080" t="s">
        <v>147</v>
      </c>
      <c r="AA1080" t="s">
        <v>42</v>
      </c>
      <c r="AB1080" t="s">
        <v>76</v>
      </c>
      <c r="AC1080" t="s">
        <v>57</v>
      </c>
      <c r="AD1080" t="s">
        <v>58</v>
      </c>
    </row>
    <row r="1081" spans="1:30" x14ac:dyDescent="0.3">
      <c r="A1081" t="s">
        <v>2222</v>
      </c>
      <c r="B1081" t="s">
        <v>2223</v>
      </c>
      <c r="C1081" t="s">
        <v>135</v>
      </c>
      <c r="D1081" t="s">
        <v>48</v>
      </c>
      <c r="E1081" t="s">
        <v>49</v>
      </c>
      <c r="F1081">
        <v>1620</v>
      </c>
      <c r="G1081">
        <v>143.85</v>
      </c>
      <c r="H1081">
        <v>0.05</v>
      </c>
      <c r="I1081">
        <v>221385.15</v>
      </c>
      <c r="J1081">
        <v>118357.1</v>
      </c>
      <c r="K1081">
        <v>3572.28</v>
      </c>
      <c r="L1081">
        <v>2269.37</v>
      </c>
      <c r="M1081">
        <v>6918.42</v>
      </c>
      <c r="N1081">
        <v>90267.98</v>
      </c>
      <c r="O1081">
        <v>40.770000000000003</v>
      </c>
      <c r="P1081" t="s">
        <v>35</v>
      </c>
      <c r="Q1081" t="s">
        <v>111</v>
      </c>
      <c r="R1081" t="s">
        <v>37</v>
      </c>
      <c r="S1081" t="s">
        <v>97</v>
      </c>
      <c r="T1081" t="s">
        <v>39</v>
      </c>
      <c r="U1081">
        <v>0</v>
      </c>
      <c r="V1081" s="1">
        <v>45843</v>
      </c>
      <c r="W1081" s="1">
        <v>45847</v>
      </c>
      <c r="X1081" s="1">
        <v>45861</v>
      </c>
      <c r="Y1081" t="s">
        <v>103</v>
      </c>
      <c r="Z1081" t="s">
        <v>119</v>
      </c>
      <c r="AA1081" t="s">
        <v>65</v>
      </c>
      <c r="AB1081" t="s">
        <v>66</v>
      </c>
      <c r="AC1081" t="s">
        <v>123</v>
      </c>
      <c r="AD1081" t="s">
        <v>45</v>
      </c>
    </row>
    <row r="1082" spans="1:30" x14ac:dyDescent="0.3">
      <c r="A1082" t="s">
        <v>2224</v>
      </c>
      <c r="B1082" t="s">
        <v>2225</v>
      </c>
      <c r="C1082" t="s">
        <v>87</v>
      </c>
      <c r="D1082" t="s">
        <v>159</v>
      </c>
      <c r="E1082" t="s">
        <v>160</v>
      </c>
      <c r="F1082">
        <v>1280</v>
      </c>
      <c r="G1082">
        <v>408.5</v>
      </c>
      <c r="H1082">
        <v>0</v>
      </c>
      <c r="I1082">
        <v>522880</v>
      </c>
      <c r="J1082">
        <v>362990.74</v>
      </c>
      <c r="K1082">
        <v>5087.7</v>
      </c>
      <c r="L1082">
        <v>763.04</v>
      </c>
      <c r="M1082">
        <v>18162.77</v>
      </c>
      <c r="N1082">
        <v>135875.75</v>
      </c>
      <c r="O1082">
        <v>25.99</v>
      </c>
      <c r="P1082" t="s">
        <v>35</v>
      </c>
      <c r="Q1082" t="s">
        <v>117</v>
      </c>
      <c r="R1082" t="s">
        <v>74</v>
      </c>
      <c r="S1082" t="s">
        <v>91</v>
      </c>
      <c r="T1082" t="s">
        <v>112</v>
      </c>
      <c r="U1082">
        <v>10</v>
      </c>
      <c r="V1082" s="1">
        <v>45669</v>
      </c>
      <c r="W1082" s="1">
        <v>45671</v>
      </c>
      <c r="X1082" s="1">
        <v>45701</v>
      </c>
      <c r="Y1082" t="s">
        <v>40</v>
      </c>
      <c r="Z1082" t="s">
        <v>64</v>
      </c>
      <c r="AA1082" t="s">
        <v>42</v>
      </c>
      <c r="AB1082" t="s">
        <v>76</v>
      </c>
      <c r="AC1082" t="s">
        <v>44</v>
      </c>
      <c r="AD1082" t="s">
        <v>45</v>
      </c>
    </row>
    <row r="1083" spans="1:30" x14ac:dyDescent="0.3">
      <c r="A1083" t="s">
        <v>2226</v>
      </c>
      <c r="B1083" t="s">
        <v>2227</v>
      </c>
      <c r="C1083" t="s">
        <v>70</v>
      </c>
      <c r="D1083" t="s">
        <v>71</v>
      </c>
      <c r="E1083" t="s">
        <v>72</v>
      </c>
      <c r="F1083">
        <v>526</v>
      </c>
      <c r="G1083">
        <v>168.73</v>
      </c>
      <c r="H1083">
        <v>0</v>
      </c>
      <c r="I1083">
        <v>88751.98</v>
      </c>
      <c r="J1083">
        <v>42427.15</v>
      </c>
      <c r="K1083">
        <v>5224.8500000000004</v>
      </c>
      <c r="L1083">
        <v>2478.54</v>
      </c>
      <c r="M1083">
        <v>9589.34</v>
      </c>
      <c r="N1083">
        <v>29032.1</v>
      </c>
      <c r="O1083">
        <v>32.71</v>
      </c>
      <c r="P1083" t="s">
        <v>35</v>
      </c>
      <c r="Q1083" t="s">
        <v>111</v>
      </c>
      <c r="R1083" t="s">
        <v>74</v>
      </c>
      <c r="S1083" t="s">
        <v>118</v>
      </c>
      <c r="T1083" t="s">
        <v>39</v>
      </c>
      <c r="U1083">
        <v>10</v>
      </c>
      <c r="V1083" s="1">
        <v>45574</v>
      </c>
      <c r="W1083" s="1">
        <v>45582</v>
      </c>
      <c r="X1083" s="1">
        <v>45605</v>
      </c>
      <c r="Y1083" t="s">
        <v>54</v>
      </c>
      <c r="Z1083" t="s">
        <v>75</v>
      </c>
      <c r="AA1083" t="s">
        <v>56</v>
      </c>
      <c r="AB1083" t="s">
        <v>66</v>
      </c>
      <c r="AC1083" t="s">
        <v>77</v>
      </c>
      <c r="AD1083" t="s">
        <v>45</v>
      </c>
    </row>
    <row r="1084" spans="1:30" x14ac:dyDescent="0.3">
      <c r="A1084" t="s">
        <v>2228</v>
      </c>
      <c r="B1084" t="s">
        <v>2229</v>
      </c>
      <c r="C1084" t="s">
        <v>87</v>
      </c>
      <c r="D1084" t="s">
        <v>71</v>
      </c>
      <c r="E1084" t="s">
        <v>72</v>
      </c>
      <c r="F1084">
        <v>707</v>
      </c>
      <c r="G1084">
        <v>377.34</v>
      </c>
      <c r="H1084">
        <v>0</v>
      </c>
      <c r="I1084">
        <v>266779.38</v>
      </c>
      <c r="J1084">
        <v>131000.61</v>
      </c>
      <c r="K1084">
        <v>11671.21</v>
      </c>
      <c r="L1084">
        <v>2726.92</v>
      </c>
      <c r="M1084">
        <v>29548.68</v>
      </c>
      <c r="N1084">
        <v>91831.96</v>
      </c>
      <c r="O1084">
        <v>34.42</v>
      </c>
      <c r="P1084" t="s">
        <v>35</v>
      </c>
      <c r="Q1084" t="s">
        <v>90</v>
      </c>
      <c r="R1084" t="s">
        <v>74</v>
      </c>
      <c r="S1084" t="s">
        <v>52</v>
      </c>
      <c r="T1084" t="s">
        <v>53</v>
      </c>
      <c r="U1084">
        <v>0</v>
      </c>
      <c r="V1084" s="1">
        <v>45629</v>
      </c>
      <c r="W1084" s="1">
        <v>45631</v>
      </c>
      <c r="X1084" s="1">
        <v>45643</v>
      </c>
      <c r="Y1084" t="s">
        <v>54</v>
      </c>
      <c r="Z1084" t="s">
        <v>55</v>
      </c>
      <c r="AA1084" t="s">
        <v>56</v>
      </c>
      <c r="AB1084" t="s">
        <v>66</v>
      </c>
      <c r="AC1084" t="s">
        <v>77</v>
      </c>
      <c r="AD1084" t="s">
        <v>67</v>
      </c>
    </row>
    <row r="1085" spans="1:30" x14ac:dyDescent="0.3">
      <c r="A1085" t="s">
        <v>2230</v>
      </c>
      <c r="B1085" t="s">
        <v>2231</v>
      </c>
      <c r="C1085" t="s">
        <v>70</v>
      </c>
      <c r="D1085" t="s">
        <v>101</v>
      </c>
      <c r="E1085" t="s">
        <v>102</v>
      </c>
      <c r="F1085">
        <v>1611</v>
      </c>
      <c r="G1085">
        <v>342.29</v>
      </c>
      <c r="H1085">
        <v>0.15</v>
      </c>
      <c r="I1085">
        <v>468714.81</v>
      </c>
      <c r="J1085">
        <v>233529.11</v>
      </c>
      <c r="K1085">
        <v>11148.1</v>
      </c>
      <c r="L1085">
        <v>154.69999999999999</v>
      </c>
      <c r="M1085">
        <v>23231.18</v>
      </c>
      <c r="N1085">
        <v>200651.72</v>
      </c>
      <c r="O1085">
        <v>42.81</v>
      </c>
      <c r="P1085" t="s">
        <v>35</v>
      </c>
      <c r="Q1085" t="s">
        <v>90</v>
      </c>
      <c r="R1085" t="s">
        <v>51</v>
      </c>
      <c r="S1085" t="s">
        <v>97</v>
      </c>
      <c r="T1085" t="s">
        <v>39</v>
      </c>
      <c r="U1085">
        <v>7</v>
      </c>
      <c r="V1085" s="1">
        <v>45591</v>
      </c>
      <c r="W1085" s="1">
        <v>45598</v>
      </c>
      <c r="X1085" s="1">
        <v>45634</v>
      </c>
      <c r="Y1085" t="s">
        <v>54</v>
      </c>
      <c r="Z1085" t="s">
        <v>75</v>
      </c>
      <c r="AA1085" t="s">
        <v>56</v>
      </c>
      <c r="AB1085" t="s">
        <v>76</v>
      </c>
      <c r="AC1085" t="s">
        <v>84</v>
      </c>
      <c r="AD1085" t="s">
        <v>58</v>
      </c>
    </row>
    <row r="1086" spans="1:30" x14ac:dyDescent="0.3">
      <c r="A1086" t="s">
        <v>2232</v>
      </c>
      <c r="B1086" t="s">
        <v>2233</v>
      </c>
      <c r="C1086" t="s">
        <v>80</v>
      </c>
      <c r="D1086" t="s">
        <v>101</v>
      </c>
      <c r="E1086" t="s">
        <v>102</v>
      </c>
      <c r="F1086">
        <v>993</v>
      </c>
      <c r="G1086">
        <v>117.72</v>
      </c>
      <c r="H1086">
        <v>0.15</v>
      </c>
      <c r="I1086">
        <v>99361.57</v>
      </c>
      <c r="J1086">
        <v>48364.33</v>
      </c>
      <c r="K1086">
        <v>6071.97</v>
      </c>
      <c r="L1086">
        <v>864.37</v>
      </c>
      <c r="M1086">
        <v>8468.9699999999993</v>
      </c>
      <c r="N1086">
        <v>35591.93</v>
      </c>
      <c r="O1086">
        <v>35.82</v>
      </c>
      <c r="P1086" t="s">
        <v>35</v>
      </c>
      <c r="Q1086" t="s">
        <v>50</v>
      </c>
      <c r="R1086" t="s">
        <v>51</v>
      </c>
      <c r="S1086" t="s">
        <v>91</v>
      </c>
      <c r="T1086" t="s">
        <v>53</v>
      </c>
      <c r="U1086">
        <v>15</v>
      </c>
      <c r="V1086" s="1">
        <v>45836</v>
      </c>
      <c r="W1086" s="1">
        <v>45840</v>
      </c>
      <c r="X1086" s="1">
        <v>45881</v>
      </c>
      <c r="Y1086" t="s">
        <v>81</v>
      </c>
      <c r="Z1086" t="s">
        <v>150</v>
      </c>
      <c r="AA1086" t="s">
        <v>42</v>
      </c>
      <c r="AB1086" t="s">
        <v>43</v>
      </c>
      <c r="AC1086" t="s">
        <v>123</v>
      </c>
      <c r="AD1086" t="s">
        <v>58</v>
      </c>
    </row>
    <row r="1087" spans="1:30" x14ac:dyDescent="0.3">
      <c r="A1087" t="s">
        <v>2234</v>
      </c>
      <c r="B1087" t="s">
        <v>2219</v>
      </c>
      <c r="C1087" t="s">
        <v>70</v>
      </c>
      <c r="D1087" t="s">
        <v>61</v>
      </c>
      <c r="E1087" t="s">
        <v>62</v>
      </c>
      <c r="F1087">
        <v>657</v>
      </c>
      <c r="G1087">
        <v>414.24</v>
      </c>
      <c r="H1087">
        <v>0.1</v>
      </c>
      <c r="I1087">
        <v>244940.11</v>
      </c>
      <c r="J1087">
        <v>147203.24</v>
      </c>
      <c r="K1087">
        <v>5202.6099999999997</v>
      </c>
      <c r="L1087">
        <v>1431.15</v>
      </c>
      <c r="M1087">
        <v>9333.8799999999992</v>
      </c>
      <c r="N1087">
        <v>81769.23</v>
      </c>
      <c r="O1087">
        <v>33.380000000000003</v>
      </c>
      <c r="P1087" t="s">
        <v>35</v>
      </c>
      <c r="Q1087" t="s">
        <v>111</v>
      </c>
      <c r="R1087" t="s">
        <v>51</v>
      </c>
      <c r="S1087" t="s">
        <v>97</v>
      </c>
      <c r="T1087" t="s">
        <v>112</v>
      </c>
      <c r="U1087">
        <v>0</v>
      </c>
      <c r="V1087" s="1">
        <v>45343</v>
      </c>
      <c r="W1087" s="1">
        <v>45346</v>
      </c>
      <c r="X1087" s="1">
        <v>45361</v>
      </c>
      <c r="Y1087" t="s">
        <v>40</v>
      </c>
      <c r="Z1087" t="s">
        <v>147</v>
      </c>
      <c r="AA1087" t="s">
        <v>42</v>
      </c>
      <c r="AB1087" t="s">
        <v>43</v>
      </c>
      <c r="AC1087" t="s">
        <v>93</v>
      </c>
      <c r="AD1087" t="s">
        <v>67</v>
      </c>
    </row>
    <row r="1088" spans="1:30" x14ac:dyDescent="0.3">
      <c r="A1088" t="s">
        <v>2235</v>
      </c>
      <c r="B1088" t="s">
        <v>2236</v>
      </c>
      <c r="C1088" t="s">
        <v>135</v>
      </c>
      <c r="D1088" t="s">
        <v>101</v>
      </c>
      <c r="E1088" t="s">
        <v>102</v>
      </c>
      <c r="F1088">
        <v>968</v>
      </c>
      <c r="G1088">
        <v>219.98</v>
      </c>
      <c r="H1088">
        <v>0.1</v>
      </c>
      <c r="I1088">
        <v>191646.58</v>
      </c>
      <c r="J1088">
        <v>94066.28</v>
      </c>
      <c r="K1088">
        <v>6957.13</v>
      </c>
      <c r="L1088">
        <v>2687.87</v>
      </c>
      <c r="M1088">
        <v>16926.080000000002</v>
      </c>
      <c r="N1088">
        <v>71009.22</v>
      </c>
      <c r="O1088">
        <v>37.049999999999997</v>
      </c>
      <c r="P1088" t="s">
        <v>35</v>
      </c>
      <c r="Q1088" t="s">
        <v>36</v>
      </c>
      <c r="R1088" t="s">
        <v>74</v>
      </c>
      <c r="S1088" t="s">
        <v>38</v>
      </c>
      <c r="T1088" t="s">
        <v>112</v>
      </c>
      <c r="U1088">
        <v>0</v>
      </c>
      <c r="V1088" s="1">
        <v>45439</v>
      </c>
      <c r="W1088" s="1">
        <v>45447</v>
      </c>
      <c r="X1088" s="1">
        <v>45474</v>
      </c>
      <c r="Y1088" t="s">
        <v>81</v>
      </c>
      <c r="Z1088" t="s">
        <v>82</v>
      </c>
      <c r="AA1088" t="s">
        <v>83</v>
      </c>
      <c r="AB1088" t="s">
        <v>66</v>
      </c>
      <c r="AC1088" t="s">
        <v>44</v>
      </c>
      <c r="AD1088" t="s">
        <v>58</v>
      </c>
    </row>
    <row r="1089" spans="1:30" x14ac:dyDescent="0.3">
      <c r="A1089" t="s">
        <v>2237</v>
      </c>
      <c r="B1089" t="s">
        <v>2238</v>
      </c>
      <c r="C1089" t="s">
        <v>70</v>
      </c>
      <c r="D1089" t="s">
        <v>71</v>
      </c>
      <c r="E1089" t="s">
        <v>72</v>
      </c>
      <c r="F1089">
        <v>1286</v>
      </c>
      <c r="G1089">
        <v>80.180000000000007</v>
      </c>
      <c r="H1089">
        <v>0.15</v>
      </c>
      <c r="I1089">
        <v>87644.76</v>
      </c>
      <c r="J1089">
        <v>58424.93</v>
      </c>
      <c r="K1089">
        <v>12620.49</v>
      </c>
      <c r="L1089">
        <v>1861.41</v>
      </c>
      <c r="M1089">
        <v>5315.1</v>
      </c>
      <c r="N1089">
        <v>9422.83</v>
      </c>
      <c r="O1089">
        <v>10.75</v>
      </c>
      <c r="P1089" t="s">
        <v>35</v>
      </c>
      <c r="Q1089" t="s">
        <v>96</v>
      </c>
      <c r="R1089" t="s">
        <v>74</v>
      </c>
      <c r="S1089" t="s">
        <v>97</v>
      </c>
      <c r="T1089" t="s">
        <v>63</v>
      </c>
      <c r="U1089">
        <v>4</v>
      </c>
      <c r="V1089" s="1">
        <v>45979</v>
      </c>
      <c r="W1089" s="1">
        <v>45980</v>
      </c>
      <c r="X1089" s="1">
        <v>46005</v>
      </c>
      <c r="Y1089" t="s">
        <v>54</v>
      </c>
      <c r="Z1089" t="s">
        <v>92</v>
      </c>
      <c r="AA1089" t="s">
        <v>65</v>
      </c>
      <c r="AB1089" t="s">
        <v>43</v>
      </c>
      <c r="AC1089" t="s">
        <v>57</v>
      </c>
      <c r="AD1089" t="s">
        <v>67</v>
      </c>
    </row>
    <row r="1090" spans="1:30" x14ac:dyDescent="0.3">
      <c r="A1090" t="s">
        <v>2239</v>
      </c>
      <c r="B1090" t="s">
        <v>2240</v>
      </c>
      <c r="C1090" t="s">
        <v>135</v>
      </c>
      <c r="D1090" t="s">
        <v>88</v>
      </c>
      <c r="E1090" t="s">
        <v>89</v>
      </c>
      <c r="F1090">
        <v>581</v>
      </c>
      <c r="G1090">
        <v>22.89</v>
      </c>
      <c r="H1090">
        <v>0</v>
      </c>
      <c r="I1090">
        <v>13299.09</v>
      </c>
      <c r="J1090">
        <v>8726.75</v>
      </c>
      <c r="K1090">
        <v>14182.06</v>
      </c>
      <c r="L1090">
        <v>1851.55</v>
      </c>
      <c r="M1090">
        <v>458.54</v>
      </c>
      <c r="N1090">
        <v>-11919.81</v>
      </c>
      <c r="O1090">
        <v>-89.63</v>
      </c>
      <c r="P1090" t="s">
        <v>35</v>
      </c>
      <c r="Q1090" t="s">
        <v>96</v>
      </c>
      <c r="R1090" t="s">
        <v>51</v>
      </c>
      <c r="S1090" t="s">
        <v>118</v>
      </c>
      <c r="T1090" t="s">
        <v>53</v>
      </c>
      <c r="U1090">
        <v>10</v>
      </c>
      <c r="V1090" s="1">
        <v>45496</v>
      </c>
      <c r="W1090" s="1">
        <v>45506</v>
      </c>
      <c r="X1090" s="1">
        <v>45544</v>
      </c>
      <c r="Y1090" t="s">
        <v>103</v>
      </c>
      <c r="Z1090" t="s">
        <v>119</v>
      </c>
      <c r="AA1090" t="s">
        <v>65</v>
      </c>
      <c r="AB1090" t="s">
        <v>66</v>
      </c>
      <c r="AC1090" t="s">
        <v>77</v>
      </c>
      <c r="AD1090" t="s">
        <v>45</v>
      </c>
    </row>
    <row r="1091" spans="1:30" x14ac:dyDescent="0.3">
      <c r="A1091" t="s">
        <v>2241</v>
      </c>
      <c r="B1091" t="s">
        <v>2242</v>
      </c>
      <c r="C1091" t="s">
        <v>80</v>
      </c>
      <c r="D1091" t="s">
        <v>71</v>
      </c>
      <c r="E1091" t="s">
        <v>72</v>
      </c>
      <c r="F1091">
        <v>892</v>
      </c>
      <c r="G1091">
        <v>236.11</v>
      </c>
      <c r="H1091">
        <v>0.15</v>
      </c>
      <c r="I1091">
        <v>179018.6</v>
      </c>
      <c r="J1091">
        <v>107421.45</v>
      </c>
      <c r="K1091">
        <v>13286.62</v>
      </c>
      <c r="L1091">
        <v>1549.45</v>
      </c>
      <c r="M1091">
        <v>9649.1200000000008</v>
      </c>
      <c r="N1091">
        <v>47111.96</v>
      </c>
      <c r="O1091">
        <v>26.32</v>
      </c>
      <c r="P1091" t="s">
        <v>35</v>
      </c>
      <c r="Q1091" t="s">
        <v>111</v>
      </c>
      <c r="R1091" t="s">
        <v>51</v>
      </c>
      <c r="S1091" t="s">
        <v>97</v>
      </c>
      <c r="T1091" t="s">
        <v>63</v>
      </c>
      <c r="U1091">
        <v>10</v>
      </c>
      <c r="V1091" s="1">
        <v>45552</v>
      </c>
      <c r="W1091" s="1">
        <v>45555</v>
      </c>
      <c r="X1091" s="1">
        <v>45572</v>
      </c>
      <c r="Y1091" t="s">
        <v>103</v>
      </c>
      <c r="Z1091" t="s">
        <v>104</v>
      </c>
      <c r="AA1091" t="s">
        <v>83</v>
      </c>
      <c r="AB1091" t="s">
        <v>76</v>
      </c>
      <c r="AC1091" t="s">
        <v>98</v>
      </c>
      <c r="AD1091" t="s">
        <v>67</v>
      </c>
    </row>
    <row r="1092" spans="1:30" x14ac:dyDescent="0.3">
      <c r="A1092" t="s">
        <v>2243</v>
      </c>
      <c r="B1092" t="s">
        <v>2244</v>
      </c>
      <c r="C1092" t="s">
        <v>70</v>
      </c>
      <c r="D1092" t="s">
        <v>107</v>
      </c>
      <c r="E1092" t="s">
        <v>108</v>
      </c>
      <c r="F1092">
        <v>982</v>
      </c>
      <c r="G1092">
        <v>369.75</v>
      </c>
      <c r="H1092">
        <v>0.05</v>
      </c>
      <c r="I1092">
        <v>344939.77</v>
      </c>
      <c r="J1092">
        <v>161394.18</v>
      </c>
      <c r="K1092">
        <v>3052.92</v>
      </c>
      <c r="L1092">
        <v>2836.71</v>
      </c>
      <c r="M1092">
        <v>11977.17</v>
      </c>
      <c r="N1092">
        <v>165678.79</v>
      </c>
      <c r="O1092">
        <v>48.03</v>
      </c>
      <c r="P1092" t="s">
        <v>35</v>
      </c>
      <c r="Q1092" t="s">
        <v>117</v>
      </c>
      <c r="R1092" t="s">
        <v>74</v>
      </c>
      <c r="S1092" t="s">
        <v>52</v>
      </c>
      <c r="T1092" t="s">
        <v>112</v>
      </c>
      <c r="U1092">
        <v>0</v>
      </c>
      <c r="V1092" s="1">
        <v>45397</v>
      </c>
      <c r="W1092" s="1">
        <v>45399</v>
      </c>
      <c r="X1092" s="1">
        <v>45418</v>
      </c>
      <c r="Y1092" t="s">
        <v>81</v>
      </c>
      <c r="Z1092" t="s">
        <v>165</v>
      </c>
      <c r="AA1092" t="s">
        <v>65</v>
      </c>
      <c r="AB1092" t="s">
        <v>66</v>
      </c>
      <c r="AC1092" t="s">
        <v>77</v>
      </c>
      <c r="AD1092" t="s">
        <v>58</v>
      </c>
    </row>
    <row r="1093" spans="1:30" x14ac:dyDescent="0.3">
      <c r="A1093" t="s">
        <v>2245</v>
      </c>
      <c r="B1093" t="s">
        <v>2246</v>
      </c>
      <c r="C1093" t="s">
        <v>70</v>
      </c>
      <c r="D1093" t="s">
        <v>130</v>
      </c>
      <c r="E1093" t="s">
        <v>131</v>
      </c>
      <c r="F1093">
        <v>372</v>
      </c>
      <c r="G1093">
        <v>316.06</v>
      </c>
      <c r="H1093">
        <v>0.1</v>
      </c>
      <c r="I1093">
        <v>105816.89</v>
      </c>
      <c r="J1093">
        <v>51237.17</v>
      </c>
      <c r="K1093">
        <v>4388.97</v>
      </c>
      <c r="L1093">
        <v>1702.21</v>
      </c>
      <c r="M1093">
        <v>8223.2900000000009</v>
      </c>
      <c r="N1093">
        <v>40265.25</v>
      </c>
      <c r="O1093">
        <v>38.049999999999997</v>
      </c>
      <c r="P1093" t="s">
        <v>35</v>
      </c>
      <c r="Q1093" t="s">
        <v>96</v>
      </c>
      <c r="R1093" t="s">
        <v>37</v>
      </c>
      <c r="S1093" t="s">
        <v>97</v>
      </c>
      <c r="T1093" t="s">
        <v>63</v>
      </c>
      <c r="U1093">
        <v>7</v>
      </c>
      <c r="V1093" s="1">
        <v>45530</v>
      </c>
      <c r="W1093" s="1">
        <v>45531</v>
      </c>
      <c r="X1093" s="1">
        <v>45548</v>
      </c>
      <c r="Y1093" t="s">
        <v>103</v>
      </c>
      <c r="Z1093" t="s">
        <v>177</v>
      </c>
      <c r="AA1093" t="s">
        <v>42</v>
      </c>
      <c r="AB1093" t="s">
        <v>76</v>
      </c>
      <c r="AC1093" t="s">
        <v>77</v>
      </c>
      <c r="AD1093" t="s">
        <v>45</v>
      </c>
    </row>
    <row r="1094" spans="1:30" x14ac:dyDescent="0.3">
      <c r="A1094" t="s">
        <v>2247</v>
      </c>
      <c r="B1094" t="s">
        <v>2248</v>
      </c>
      <c r="C1094" t="s">
        <v>87</v>
      </c>
      <c r="D1094" t="s">
        <v>159</v>
      </c>
      <c r="E1094" t="s">
        <v>160</v>
      </c>
      <c r="F1094">
        <v>1214</v>
      </c>
      <c r="G1094">
        <v>401.46</v>
      </c>
      <c r="H1094">
        <v>0</v>
      </c>
      <c r="I1094">
        <v>487372.44</v>
      </c>
      <c r="J1094">
        <v>233303.53</v>
      </c>
      <c r="K1094">
        <v>14699.83</v>
      </c>
      <c r="L1094">
        <v>871.81</v>
      </c>
      <c r="M1094">
        <v>42820.95</v>
      </c>
      <c r="N1094">
        <v>195676.32</v>
      </c>
      <c r="O1094">
        <v>40.15</v>
      </c>
      <c r="P1094" t="s">
        <v>35</v>
      </c>
      <c r="Q1094" t="s">
        <v>122</v>
      </c>
      <c r="R1094" t="s">
        <v>37</v>
      </c>
      <c r="S1094" t="s">
        <v>118</v>
      </c>
      <c r="T1094" t="s">
        <v>112</v>
      </c>
      <c r="U1094">
        <v>0</v>
      </c>
      <c r="V1094" s="1">
        <v>45567</v>
      </c>
      <c r="W1094" s="1">
        <v>45575</v>
      </c>
      <c r="X1094" s="1">
        <v>45581</v>
      </c>
      <c r="Y1094" t="s">
        <v>54</v>
      </c>
      <c r="Z1094" t="s">
        <v>75</v>
      </c>
      <c r="AA1094" t="s">
        <v>65</v>
      </c>
      <c r="AB1094" t="s">
        <v>76</v>
      </c>
      <c r="AC1094" t="s">
        <v>98</v>
      </c>
      <c r="AD1094" t="s">
        <v>58</v>
      </c>
    </row>
    <row r="1095" spans="1:30" x14ac:dyDescent="0.3">
      <c r="A1095" t="s">
        <v>2249</v>
      </c>
      <c r="B1095" t="s">
        <v>2250</v>
      </c>
      <c r="C1095" t="s">
        <v>80</v>
      </c>
      <c r="D1095" t="s">
        <v>159</v>
      </c>
      <c r="E1095" t="s">
        <v>160</v>
      </c>
      <c r="F1095">
        <v>1942</v>
      </c>
      <c r="G1095">
        <v>113.13</v>
      </c>
      <c r="H1095">
        <v>0</v>
      </c>
      <c r="I1095">
        <v>219698.46</v>
      </c>
      <c r="J1095">
        <v>157403.32999999999</v>
      </c>
      <c r="K1095">
        <v>10436.14</v>
      </c>
      <c r="L1095">
        <v>2829.95</v>
      </c>
      <c r="M1095">
        <v>10791.7</v>
      </c>
      <c r="N1095">
        <v>38237.339999999997</v>
      </c>
      <c r="O1095">
        <v>17.399999999999999</v>
      </c>
      <c r="P1095" t="s">
        <v>35</v>
      </c>
      <c r="Q1095" t="s">
        <v>73</v>
      </c>
      <c r="R1095" t="s">
        <v>51</v>
      </c>
      <c r="S1095" t="s">
        <v>118</v>
      </c>
      <c r="T1095" t="s">
        <v>63</v>
      </c>
      <c r="U1095">
        <v>0</v>
      </c>
      <c r="V1095" s="1">
        <v>45495</v>
      </c>
      <c r="W1095" s="1">
        <v>45499</v>
      </c>
      <c r="X1095" s="1">
        <v>45517</v>
      </c>
      <c r="Y1095" t="s">
        <v>103</v>
      </c>
      <c r="Z1095" t="s">
        <v>119</v>
      </c>
      <c r="AA1095" t="s">
        <v>65</v>
      </c>
      <c r="AB1095" t="s">
        <v>66</v>
      </c>
      <c r="AC1095" t="s">
        <v>77</v>
      </c>
      <c r="AD1095" t="s">
        <v>45</v>
      </c>
    </row>
    <row r="1096" spans="1:30" x14ac:dyDescent="0.3">
      <c r="A1096" t="s">
        <v>2251</v>
      </c>
      <c r="B1096" t="s">
        <v>2252</v>
      </c>
      <c r="C1096" t="s">
        <v>135</v>
      </c>
      <c r="D1096" t="s">
        <v>130</v>
      </c>
      <c r="E1096" t="s">
        <v>131</v>
      </c>
      <c r="F1096">
        <v>1652</v>
      </c>
      <c r="G1096">
        <v>232.93</v>
      </c>
      <c r="H1096">
        <v>0.05</v>
      </c>
      <c r="I1096">
        <v>365560.34</v>
      </c>
      <c r="J1096">
        <v>264944.95</v>
      </c>
      <c r="K1096">
        <v>577.28</v>
      </c>
      <c r="L1096">
        <v>744.65</v>
      </c>
      <c r="M1096">
        <v>27885.73</v>
      </c>
      <c r="N1096">
        <v>71407.73</v>
      </c>
      <c r="O1096">
        <v>19.53</v>
      </c>
      <c r="P1096" t="s">
        <v>35</v>
      </c>
      <c r="Q1096" t="s">
        <v>96</v>
      </c>
      <c r="R1096" t="s">
        <v>74</v>
      </c>
      <c r="S1096" t="s">
        <v>38</v>
      </c>
      <c r="T1096" t="s">
        <v>53</v>
      </c>
      <c r="U1096">
        <v>4</v>
      </c>
      <c r="V1096" s="1">
        <v>45699</v>
      </c>
      <c r="W1096" s="1">
        <v>45705</v>
      </c>
      <c r="X1096" s="1">
        <v>45715</v>
      </c>
      <c r="Y1096" t="s">
        <v>40</v>
      </c>
      <c r="Z1096" t="s">
        <v>147</v>
      </c>
      <c r="AA1096" t="s">
        <v>65</v>
      </c>
      <c r="AB1096" t="s">
        <v>43</v>
      </c>
      <c r="AC1096" t="s">
        <v>93</v>
      </c>
      <c r="AD1096" t="s">
        <v>58</v>
      </c>
    </row>
    <row r="1097" spans="1:30" x14ac:dyDescent="0.3">
      <c r="A1097" t="s">
        <v>2253</v>
      </c>
      <c r="B1097" t="s">
        <v>2254</v>
      </c>
      <c r="C1097" t="s">
        <v>32</v>
      </c>
      <c r="D1097" t="s">
        <v>140</v>
      </c>
      <c r="E1097" t="s">
        <v>49</v>
      </c>
      <c r="F1097">
        <v>510</v>
      </c>
      <c r="G1097">
        <v>81.069999999999993</v>
      </c>
      <c r="H1097">
        <v>0.05</v>
      </c>
      <c r="I1097">
        <v>39278.410000000003</v>
      </c>
      <c r="J1097">
        <v>29356.37</v>
      </c>
      <c r="K1097">
        <v>7652.22</v>
      </c>
      <c r="L1097">
        <v>1668.66</v>
      </c>
      <c r="M1097">
        <v>1127.32</v>
      </c>
      <c r="N1097">
        <v>-526.16</v>
      </c>
      <c r="O1097">
        <v>-1.34</v>
      </c>
      <c r="P1097" t="s">
        <v>35</v>
      </c>
      <c r="Q1097" t="s">
        <v>73</v>
      </c>
      <c r="R1097" t="s">
        <v>74</v>
      </c>
      <c r="S1097" t="s">
        <v>118</v>
      </c>
      <c r="T1097" t="s">
        <v>39</v>
      </c>
      <c r="U1097">
        <v>10</v>
      </c>
      <c r="V1097" s="1">
        <v>45878</v>
      </c>
      <c r="W1097" s="1">
        <v>45880</v>
      </c>
      <c r="X1097" s="1">
        <v>45902</v>
      </c>
      <c r="Y1097" t="s">
        <v>103</v>
      </c>
      <c r="Z1097" t="s">
        <v>177</v>
      </c>
      <c r="AA1097" t="s">
        <v>42</v>
      </c>
      <c r="AB1097" t="s">
        <v>66</v>
      </c>
      <c r="AC1097" t="s">
        <v>44</v>
      </c>
      <c r="AD1097" t="s">
        <v>67</v>
      </c>
    </row>
    <row r="1098" spans="1:30" x14ac:dyDescent="0.3">
      <c r="A1098" t="s">
        <v>2255</v>
      </c>
      <c r="B1098" t="s">
        <v>2256</v>
      </c>
      <c r="C1098" t="s">
        <v>32</v>
      </c>
      <c r="D1098" t="s">
        <v>61</v>
      </c>
      <c r="E1098" t="s">
        <v>62</v>
      </c>
      <c r="F1098">
        <v>859</v>
      </c>
      <c r="G1098">
        <v>330.02</v>
      </c>
      <c r="H1098">
        <v>0.05</v>
      </c>
      <c r="I1098">
        <v>269312.82</v>
      </c>
      <c r="J1098">
        <v>157840.25</v>
      </c>
      <c r="K1098">
        <v>2909.96</v>
      </c>
      <c r="L1098">
        <v>1969.11</v>
      </c>
      <c r="M1098">
        <v>14971.04</v>
      </c>
      <c r="N1098">
        <v>91622.46</v>
      </c>
      <c r="O1098">
        <v>34.020000000000003</v>
      </c>
      <c r="P1098" t="s">
        <v>35</v>
      </c>
      <c r="Q1098" t="s">
        <v>90</v>
      </c>
      <c r="R1098" t="s">
        <v>74</v>
      </c>
      <c r="S1098" t="s">
        <v>52</v>
      </c>
      <c r="T1098" t="s">
        <v>112</v>
      </c>
      <c r="U1098">
        <v>15</v>
      </c>
      <c r="V1098" s="1">
        <v>45502</v>
      </c>
      <c r="W1098" s="1">
        <v>45512</v>
      </c>
      <c r="X1098" s="1">
        <v>45540</v>
      </c>
      <c r="Y1098" t="s">
        <v>103</v>
      </c>
      <c r="Z1098" t="s">
        <v>119</v>
      </c>
      <c r="AA1098" t="s">
        <v>56</v>
      </c>
      <c r="AB1098" t="s">
        <v>76</v>
      </c>
      <c r="AC1098" t="s">
        <v>84</v>
      </c>
      <c r="AD1098" t="s">
        <v>45</v>
      </c>
    </row>
    <row r="1099" spans="1:30" x14ac:dyDescent="0.3">
      <c r="A1099" t="s">
        <v>2257</v>
      </c>
      <c r="B1099" t="s">
        <v>1406</v>
      </c>
      <c r="C1099" t="s">
        <v>32</v>
      </c>
      <c r="D1099" t="s">
        <v>61</v>
      </c>
      <c r="E1099" t="s">
        <v>62</v>
      </c>
      <c r="F1099">
        <v>794</v>
      </c>
      <c r="G1099">
        <v>381.7</v>
      </c>
      <c r="H1099">
        <v>0</v>
      </c>
      <c r="I1099">
        <v>303069.8</v>
      </c>
      <c r="J1099">
        <v>151805.79999999999</v>
      </c>
      <c r="K1099">
        <v>8411.7800000000007</v>
      </c>
      <c r="L1099">
        <v>2028.81</v>
      </c>
      <c r="M1099">
        <v>34015.53</v>
      </c>
      <c r="N1099">
        <v>106807.88</v>
      </c>
      <c r="O1099">
        <v>35.24</v>
      </c>
      <c r="P1099" t="s">
        <v>35</v>
      </c>
      <c r="Q1099" t="s">
        <v>203</v>
      </c>
      <c r="R1099" t="s">
        <v>51</v>
      </c>
      <c r="S1099" t="s">
        <v>97</v>
      </c>
      <c r="T1099" t="s">
        <v>39</v>
      </c>
      <c r="U1099">
        <v>0</v>
      </c>
      <c r="V1099" s="1">
        <v>45870</v>
      </c>
      <c r="W1099" s="1">
        <v>45873</v>
      </c>
      <c r="X1099" s="1">
        <v>45883</v>
      </c>
      <c r="Y1099" t="s">
        <v>103</v>
      </c>
      <c r="Z1099" t="s">
        <v>177</v>
      </c>
      <c r="AA1099" t="s">
        <v>56</v>
      </c>
      <c r="AB1099" t="s">
        <v>66</v>
      </c>
      <c r="AC1099" t="s">
        <v>93</v>
      </c>
      <c r="AD1099" t="s">
        <v>45</v>
      </c>
    </row>
    <row r="1100" spans="1:30" x14ac:dyDescent="0.3">
      <c r="A1100" t="s">
        <v>2258</v>
      </c>
      <c r="B1100" t="s">
        <v>2259</v>
      </c>
      <c r="C1100" t="s">
        <v>80</v>
      </c>
      <c r="D1100" t="s">
        <v>101</v>
      </c>
      <c r="E1100" t="s">
        <v>102</v>
      </c>
      <c r="F1100">
        <v>1247</v>
      </c>
      <c r="G1100">
        <v>128.08000000000001</v>
      </c>
      <c r="H1100">
        <v>0.05</v>
      </c>
      <c r="I1100">
        <v>151729.97</v>
      </c>
      <c r="J1100">
        <v>84141.67</v>
      </c>
      <c r="K1100">
        <v>3290.21</v>
      </c>
      <c r="L1100">
        <v>698.24</v>
      </c>
      <c r="M1100">
        <v>3134.14</v>
      </c>
      <c r="N1100">
        <v>60465.71</v>
      </c>
      <c r="O1100">
        <v>39.85</v>
      </c>
      <c r="P1100" t="s">
        <v>35</v>
      </c>
      <c r="Q1100" t="s">
        <v>203</v>
      </c>
      <c r="R1100" t="s">
        <v>74</v>
      </c>
      <c r="S1100" t="s">
        <v>91</v>
      </c>
      <c r="T1100" t="s">
        <v>53</v>
      </c>
      <c r="U1100">
        <v>7</v>
      </c>
      <c r="V1100" s="1">
        <v>45463</v>
      </c>
      <c r="W1100" s="1">
        <v>45467</v>
      </c>
      <c r="X1100" s="1">
        <v>45481</v>
      </c>
      <c r="Y1100" t="s">
        <v>81</v>
      </c>
      <c r="Z1100" t="s">
        <v>150</v>
      </c>
      <c r="AA1100" t="s">
        <v>65</v>
      </c>
      <c r="AB1100" t="s">
        <v>76</v>
      </c>
      <c r="AC1100" t="s">
        <v>93</v>
      </c>
      <c r="AD1100" t="s">
        <v>45</v>
      </c>
    </row>
    <row r="1101" spans="1:30" x14ac:dyDescent="0.3">
      <c r="A1101" t="s">
        <v>2260</v>
      </c>
      <c r="B1101" t="s">
        <v>2261</v>
      </c>
      <c r="C1101" t="s">
        <v>80</v>
      </c>
      <c r="D1101" t="s">
        <v>88</v>
      </c>
      <c r="E1101" t="s">
        <v>89</v>
      </c>
      <c r="F1101">
        <v>741</v>
      </c>
      <c r="G1101">
        <v>156.16999999999999</v>
      </c>
      <c r="H1101">
        <v>0</v>
      </c>
      <c r="I1101">
        <v>115721.97</v>
      </c>
      <c r="J1101">
        <v>59922.1</v>
      </c>
      <c r="K1101">
        <v>6369.89</v>
      </c>
      <c r="L1101">
        <v>1562.45</v>
      </c>
      <c r="M1101">
        <v>8729.8799999999992</v>
      </c>
      <c r="N1101">
        <v>39137.65</v>
      </c>
      <c r="O1101">
        <v>33.82</v>
      </c>
      <c r="P1101" t="s">
        <v>35</v>
      </c>
      <c r="Q1101" t="s">
        <v>36</v>
      </c>
      <c r="R1101" t="s">
        <v>37</v>
      </c>
      <c r="S1101" t="s">
        <v>91</v>
      </c>
      <c r="T1101" t="s">
        <v>63</v>
      </c>
      <c r="U1101">
        <v>2</v>
      </c>
      <c r="V1101" s="1">
        <v>45865</v>
      </c>
      <c r="W1101" s="1">
        <v>45870</v>
      </c>
      <c r="X1101" s="1">
        <v>45896</v>
      </c>
      <c r="Y1101" t="s">
        <v>103</v>
      </c>
      <c r="Z1101" t="s">
        <v>119</v>
      </c>
      <c r="AA1101" t="s">
        <v>83</v>
      </c>
      <c r="AB1101" t="s">
        <v>76</v>
      </c>
      <c r="AC1101" t="s">
        <v>93</v>
      </c>
      <c r="AD1101" t="s">
        <v>67</v>
      </c>
    </row>
    <row r="1102" spans="1:30" x14ac:dyDescent="0.3">
      <c r="A1102" t="s">
        <v>2262</v>
      </c>
      <c r="B1102" t="s">
        <v>2263</v>
      </c>
      <c r="D1102" t="s">
        <v>107</v>
      </c>
      <c r="E1102" t="s">
        <v>108</v>
      </c>
      <c r="F1102">
        <v>64</v>
      </c>
      <c r="G1102">
        <v>409.69</v>
      </c>
      <c r="H1102">
        <v>0</v>
      </c>
      <c r="I1102">
        <v>26220.16</v>
      </c>
      <c r="J1102">
        <v>14527.17</v>
      </c>
      <c r="K1102">
        <v>11326.01</v>
      </c>
      <c r="L1102">
        <v>1661.26</v>
      </c>
      <c r="M1102">
        <v>2215.89</v>
      </c>
      <c r="N1102">
        <v>-3510.17</v>
      </c>
      <c r="O1102">
        <v>-13.39</v>
      </c>
      <c r="P1102" t="s">
        <v>35</v>
      </c>
      <c r="Q1102" t="s">
        <v>132</v>
      </c>
      <c r="R1102" t="s">
        <v>74</v>
      </c>
      <c r="S1102" t="s">
        <v>52</v>
      </c>
      <c r="T1102" t="s">
        <v>112</v>
      </c>
      <c r="U1102">
        <v>4</v>
      </c>
      <c r="V1102" s="1">
        <v>45417</v>
      </c>
      <c r="W1102" s="1">
        <v>45420</v>
      </c>
      <c r="X1102" s="1">
        <v>45453</v>
      </c>
      <c r="Y1102" t="s">
        <v>81</v>
      </c>
      <c r="Z1102" t="s">
        <v>82</v>
      </c>
      <c r="AA1102" t="s">
        <v>56</v>
      </c>
      <c r="AB1102" t="s">
        <v>43</v>
      </c>
      <c r="AC1102" t="s">
        <v>84</v>
      </c>
      <c r="AD1102" t="s">
        <v>67</v>
      </c>
    </row>
    <row r="1103" spans="1:30" x14ac:dyDescent="0.3">
      <c r="A1103" t="s">
        <v>2264</v>
      </c>
      <c r="B1103" t="s">
        <v>2265</v>
      </c>
      <c r="C1103" t="s">
        <v>135</v>
      </c>
      <c r="D1103" t="s">
        <v>140</v>
      </c>
      <c r="E1103" t="s">
        <v>49</v>
      </c>
      <c r="F1103">
        <v>1281</v>
      </c>
      <c r="G1103">
        <v>315.10000000000002</v>
      </c>
      <c r="H1103">
        <v>0</v>
      </c>
      <c r="I1103">
        <v>403643.1</v>
      </c>
      <c r="J1103">
        <v>195916.78</v>
      </c>
      <c r="K1103">
        <v>4019.54</v>
      </c>
      <c r="L1103">
        <v>1539.6</v>
      </c>
      <c r="M1103">
        <v>16068.54</v>
      </c>
      <c r="N1103">
        <v>186098.64</v>
      </c>
      <c r="O1103">
        <v>46.1</v>
      </c>
      <c r="P1103" t="s">
        <v>35</v>
      </c>
      <c r="Q1103" t="s">
        <v>132</v>
      </c>
      <c r="R1103" t="s">
        <v>37</v>
      </c>
      <c r="S1103" t="s">
        <v>52</v>
      </c>
      <c r="T1103" t="s">
        <v>112</v>
      </c>
      <c r="U1103">
        <v>4</v>
      </c>
      <c r="V1103" s="1">
        <v>45784</v>
      </c>
      <c r="W1103" s="1">
        <v>45792</v>
      </c>
      <c r="X1103" s="1">
        <v>45819</v>
      </c>
      <c r="Y1103" t="s">
        <v>81</v>
      </c>
      <c r="Z1103" t="s">
        <v>82</v>
      </c>
      <c r="AA1103" t="s">
        <v>42</v>
      </c>
      <c r="AB1103" t="s">
        <v>43</v>
      </c>
      <c r="AC1103" t="s">
        <v>98</v>
      </c>
      <c r="AD1103" t="s">
        <v>67</v>
      </c>
    </row>
    <row r="1104" spans="1:30" x14ac:dyDescent="0.3">
      <c r="A1104" t="s">
        <v>2266</v>
      </c>
      <c r="B1104" t="s">
        <v>2267</v>
      </c>
      <c r="C1104" t="s">
        <v>32</v>
      </c>
      <c r="D1104" t="s">
        <v>33</v>
      </c>
      <c r="E1104" t="s">
        <v>34</v>
      </c>
      <c r="F1104">
        <v>1209</v>
      </c>
      <c r="G1104">
        <v>117.51</v>
      </c>
      <c r="H1104">
        <v>0.15</v>
      </c>
      <c r="I1104">
        <v>120759.15</v>
      </c>
      <c r="J1104">
        <v>66727.8</v>
      </c>
      <c r="K1104">
        <v>14796.76</v>
      </c>
      <c r="L1104">
        <v>383.59</v>
      </c>
      <c r="M1104">
        <v>4014.51</v>
      </c>
      <c r="N1104">
        <v>34836.49</v>
      </c>
      <c r="O1104">
        <v>28.85</v>
      </c>
      <c r="P1104" t="s">
        <v>35</v>
      </c>
      <c r="Q1104" t="s">
        <v>90</v>
      </c>
      <c r="R1104" t="s">
        <v>51</v>
      </c>
      <c r="S1104" t="s">
        <v>97</v>
      </c>
      <c r="T1104" t="s">
        <v>112</v>
      </c>
      <c r="U1104">
        <v>0</v>
      </c>
      <c r="V1104" s="1">
        <v>45697</v>
      </c>
      <c r="W1104" s="1">
        <v>45705</v>
      </c>
      <c r="X1104" s="1">
        <v>45732</v>
      </c>
      <c r="Y1104" t="s">
        <v>40</v>
      </c>
      <c r="Z1104" t="s">
        <v>147</v>
      </c>
      <c r="AA1104" t="s">
        <v>42</v>
      </c>
      <c r="AB1104" t="s">
        <v>66</v>
      </c>
      <c r="AC1104" t="s">
        <v>98</v>
      </c>
      <c r="AD1104" t="s">
        <v>67</v>
      </c>
    </row>
    <row r="1105" spans="1:30" x14ac:dyDescent="0.3">
      <c r="A1105" t="s">
        <v>2268</v>
      </c>
      <c r="B1105" t="s">
        <v>2269</v>
      </c>
      <c r="C1105" t="s">
        <v>32</v>
      </c>
      <c r="D1105" t="s">
        <v>61</v>
      </c>
      <c r="E1105" t="s">
        <v>62</v>
      </c>
      <c r="F1105">
        <v>702</v>
      </c>
      <c r="G1105">
        <v>92.55</v>
      </c>
      <c r="H1105">
        <v>0.15</v>
      </c>
      <c r="I1105">
        <v>55224.58</v>
      </c>
      <c r="J1105">
        <v>29023.96</v>
      </c>
      <c r="K1105">
        <v>1991.84</v>
      </c>
      <c r="L1105">
        <v>2726.55</v>
      </c>
      <c r="M1105">
        <v>4976.95</v>
      </c>
      <c r="N1105">
        <v>16505.28</v>
      </c>
      <c r="O1105">
        <v>29.89</v>
      </c>
      <c r="P1105" t="s">
        <v>35</v>
      </c>
      <c r="Q1105" t="s">
        <v>122</v>
      </c>
      <c r="R1105" t="s">
        <v>74</v>
      </c>
      <c r="S1105" t="s">
        <v>38</v>
      </c>
      <c r="T1105" t="s">
        <v>63</v>
      </c>
      <c r="U1105">
        <v>0</v>
      </c>
      <c r="V1105" s="1">
        <v>45927</v>
      </c>
      <c r="W1105" s="1">
        <v>45934</v>
      </c>
      <c r="X1105" s="1">
        <v>45953</v>
      </c>
      <c r="Y1105" t="s">
        <v>103</v>
      </c>
      <c r="Z1105" t="s">
        <v>104</v>
      </c>
      <c r="AA1105" t="s">
        <v>56</v>
      </c>
      <c r="AB1105" t="s">
        <v>66</v>
      </c>
      <c r="AC1105" t="s">
        <v>98</v>
      </c>
      <c r="AD1105" t="s">
        <v>58</v>
      </c>
    </row>
    <row r="1106" spans="1:30" x14ac:dyDescent="0.3">
      <c r="A1106" t="s">
        <v>2270</v>
      </c>
      <c r="B1106" t="s">
        <v>2271</v>
      </c>
      <c r="C1106" t="s">
        <v>32</v>
      </c>
      <c r="D1106" t="s">
        <v>130</v>
      </c>
      <c r="E1106" t="s">
        <v>131</v>
      </c>
      <c r="F1106">
        <v>175</v>
      </c>
      <c r="G1106">
        <v>111.7</v>
      </c>
      <c r="H1106">
        <v>0</v>
      </c>
      <c r="I1106">
        <v>19547.5</v>
      </c>
      <c r="J1106">
        <v>9164.6200000000008</v>
      </c>
      <c r="K1106">
        <v>10520.71</v>
      </c>
      <c r="L1106">
        <v>2594.17</v>
      </c>
      <c r="M1106">
        <v>1084.1500000000001</v>
      </c>
      <c r="N1106">
        <v>-3816.15</v>
      </c>
      <c r="O1106">
        <v>-19.52</v>
      </c>
      <c r="P1106" t="s">
        <v>35</v>
      </c>
      <c r="Q1106" t="s">
        <v>96</v>
      </c>
      <c r="R1106" t="s">
        <v>74</v>
      </c>
      <c r="S1106" t="s">
        <v>52</v>
      </c>
      <c r="T1106" t="s">
        <v>53</v>
      </c>
      <c r="U1106">
        <v>4</v>
      </c>
      <c r="V1106" s="1">
        <v>45617</v>
      </c>
      <c r="W1106" s="1">
        <v>45619</v>
      </c>
      <c r="X1106" s="1">
        <v>45634</v>
      </c>
      <c r="Y1106" t="s">
        <v>54</v>
      </c>
      <c r="Z1106" t="s">
        <v>92</v>
      </c>
      <c r="AA1106" t="s">
        <v>42</v>
      </c>
      <c r="AB1106" t="s">
        <v>43</v>
      </c>
      <c r="AC1106" t="s">
        <v>98</v>
      </c>
      <c r="AD1106" t="s">
        <v>58</v>
      </c>
    </row>
    <row r="1107" spans="1:30" x14ac:dyDescent="0.3">
      <c r="A1107" t="s">
        <v>2272</v>
      </c>
      <c r="B1107" t="s">
        <v>2273</v>
      </c>
      <c r="C1107" t="s">
        <v>87</v>
      </c>
      <c r="D1107" t="s">
        <v>48</v>
      </c>
      <c r="E1107" t="s">
        <v>49</v>
      </c>
      <c r="F1107">
        <v>1793</v>
      </c>
      <c r="G1107">
        <v>231.98</v>
      </c>
      <c r="H1107">
        <v>0.15</v>
      </c>
      <c r="I1107">
        <v>353549.12</v>
      </c>
      <c r="J1107">
        <v>226735.78</v>
      </c>
      <c r="L1107">
        <v>1855.85</v>
      </c>
      <c r="M1107">
        <v>11555.75</v>
      </c>
      <c r="N1107">
        <v>109118.28</v>
      </c>
      <c r="O1107">
        <v>30.86</v>
      </c>
      <c r="P1107" t="s">
        <v>35</v>
      </c>
      <c r="Q1107" t="s">
        <v>36</v>
      </c>
      <c r="R1107" t="s">
        <v>74</v>
      </c>
      <c r="S1107" t="s">
        <v>91</v>
      </c>
      <c r="T1107" t="s">
        <v>53</v>
      </c>
      <c r="U1107">
        <v>0</v>
      </c>
      <c r="V1107" s="1">
        <v>45549</v>
      </c>
      <c r="W1107" s="1">
        <v>45552</v>
      </c>
      <c r="X1107" s="1">
        <v>45559</v>
      </c>
      <c r="Y1107" t="s">
        <v>103</v>
      </c>
      <c r="Z1107" t="s">
        <v>104</v>
      </c>
      <c r="AA1107" t="s">
        <v>65</v>
      </c>
      <c r="AB1107" t="s">
        <v>43</v>
      </c>
      <c r="AC1107" t="s">
        <v>77</v>
      </c>
      <c r="AD1107" t="s">
        <v>45</v>
      </c>
    </row>
    <row r="1108" spans="1:30" x14ac:dyDescent="0.3">
      <c r="A1108" t="s">
        <v>2274</v>
      </c>
      <c r="B1108" t="s">
        <v>2275</v>
      </c>
      <c r="C1108" t="s">
        <v>87</v>
      </c>
      <c r="D1108" t="s">
        <v>101</v>
      </c>
      <c r="E1108" t="s">
        <v>102</v>
      </c>
      <c r="F1108">
        <v>669</v>
      </c>
      <c r="G1108">
        <v>390.4</v>
      </c>
      <c r="H1108">
        <v>0.15</v>
      </c>
      <c r="I1108">
        <v>222000.96</v>
      </c>
      <c r="J1108">
        <v>132710.28</v>
      </c>
      <c r="K1108">
        <v>6755.62</v>
      </c>
      <c r="L1108">
        <v>1938.74</v>
      </c>
      <c r="M1108">
        <v>22855.33</v>
      </c>
      <c r="N1108">
        <v>57740.99</v>
      </c>
      <c r="O1108">
        <v>26.01</v>
      </c>
      <c r="P1108" t="s">
        <v>35</v>
      </c>
      <c r="Q1108" t="s">
        <v>96</v>
      </c>
      <c r="R1108" t="s">
        <v>74</v>
      </c>
      <c r="S1108" t="s">
        <v>118</v>
      </c>
      <c r="T1108" t="s">
        <v>53</v>
      </c>
      <c r="U1108">
        <v>2</v>
      </c>
      <c r="V1108" s="1">
        <v>45495</v>
      </c>
      <c r="W1108" s="1">
        <v>45499</v>
      </c>
      <c r="X1108" s="1">
        <v>45530</v>
      </c>
      <c r="Y1108" t="s">
        <v>103</v>
      </c>
      <c r="Z1108" t="s">
        <v>119</v>
      </c>
      <c r="AA1108" t="s">
        <v>65</v>
      </c>
      <c r="AB1108" t="s">
        <v>66</v>
      </c>
      <c r="AC1108" t="s">
        <v>98</v>
      </c>
      <c r="AD1108" t="s">
        <v>45</v>
      </c>
    </row>
    <row r="1109" spans="1:30" x14ac:dyDescent="0.3">
      <c r="A1109" t="s">
        <v>2276</v>
      </c>
      <c r="B1109" t="s">
        <v>2277</v>
      </c>
      <c r="C1109" t="s">
        <v>80</v>
      </c>
      <c r="D1109" t="s">
        <v>101</v>
      </c>
      <c r="E1109" t="s">
        <v>102</v>
      </c>
      <c r="F1109">
        <v>389</v>
      </c>
      <c r="G1109">
        <v>183.34</v>
      </c>
      <c r="H1109">
        <v>0.1</v>
      </c>
      <c r="I1109">
        <v>64187.33</v>
      </c>
      <c r="J1109">
        <v>47370.92</v>
      </c>
      <c r="K1109">
        <v>4486.59</v>
      </c>
      <c r="L1109">
        <v>2661.92</v>
      </c>
      <c r="M1109">
        <v>3424.67</v>
      </c>
      <c r="N1109">
        <v>6243.23</v>
      </c>
      <c r="O1109">
        <v>9.73</v>
      </c>
      <c r="P1109" t="s">
        <v>35</v>
      </c>
      <c r="Q1109" t="s">
        <v>203</v>
      </c>
      <c r="R1109" t="s">
        <v>74</v>
      </c>
      <c r="S1109" t="s">
        <v>118</v>
      </c>
      <c r="T1109" t="s">
        <v>112</v>
      </c>
      <c r="U1109">
        <v>2</v>
      </c>
      <c r="V1109" s="1">
        <v>45807</v>
      </c>
      <c r="W1109" s="1">
        <v>45813</v>
      </c>
      <c r="X1109" s="1">
        <v>45843</v>
      </c>
      <c r="Y1109" t="s">
        <v>81</v>
      </c>
      <c r="Z1109" t="s">
        <v>82</v>
      </c>
      <c r="AA1109" t="s">
        <v>42</v>
      </c>
      <c r="AB1109" t="s">
        <v>66</v>
      </c>
      <c r="AC1109" t="s">
        <v>98</v>
      </c>
      <c r="AD1109" t="s">
        <v>58</v>
      </c>
    </row>
    <row r="1110" spans="1:30" x14ac:dyDescent="0.3">
      <c r="A1110" t="s">
        <v>2278</v>
      </c>
      <c r="B1110" t="s">
        <v>2279</v>
      </c>
      <c r="C1110" t="s">
        <v>80</v>
      </c>
      <c r="D1110" t="s">
        <v>101</v>
      </c>
      <c r="E1110" t="s">
        <v>102</v>
      </c>
      <c r="F1110">
        <v>1564</v>
      </c>
      <c r="G1110">
        <v>263.8</v>
      </c>
      <c r="H1110">
        <v>0.15</v>
      </c>
      <c r="I1110">
        <v>350695.72</v>
      </c>
      <c r="J1110">
        <v>208550.51</v>
      </c>
      <c r="K1110">
        <v>10047.700000000001</v>
      </c>
      <c r="L1110">
        <v>2358.86</v>
      </c>
      <c r="M1110">
        <v>19723.57</v>
      </c>
      <c r="N1110">
        <v>110015.08</v>
      </c>
      <c r="O1110">
        <v>31.37</v>
      </c>
      <c r="P1110" t="s">
        <v>35</v>
      </c>
      <c r="Q1110" t="s">
        <v>111</v>
      </c>
      <c r="R1110" t="s">
        <v>37</v>
      </c>
      <c r="S1110" t="s">
        <v>97</v>
      </c>
      <c r="T1110" t="s">
        <v>63</v>
      </c>
      <c r="U1110">
        <v>7</v>
      </c>
      <c r="V1110" s="1">
        <v>45513</v>
      </c>
      <c r="W1110" s="1">
        <v>45519</v>
      </c>
      <c r="X1110" s="1">
        <v>45533</v>
      </c>
      <c r="Y1110" t="s">
        <v>103</v>
      </c>
      <c r="Z1110" t="s">
        <v>177</v>
      </c>
      <c r="AA1110" t="s">
        <v>56</v>
      </c>
      <c r="AB1110" t="s">
        <v>76</v>
      </c>
      <c r="AC1110" t="s">
        <v>98</v>
      </c>
      <c r="AD1110" t="s">
        <v>58</v>
      </c>
    </row>
    <row r="1111" spans="1:30" x14ac:dyDescent="0.3">
      <c r="A1111" t="s">
        <v>2280</v>
      </c>
      <c r="B1111" t="s">
        <v>2281</v>
      </c>
      <c r="C1111" t="s">
        <v>32</v>
      </c>
      <c r="D1111" t="s">
        <v>48</v>
      </c>
      <c r="E1111" t="s">
        <v>49</v>
      </c>
      <c r="F1111">
        <v>425</v>
      </c>
      <c r="G1111">
        <v>189.28</v>
      </c>
      <c r="H1111">
        <v>0.15</v>
      </c>
      <c r="I1111">
        <v>68377.399999999994</v>
      </c>
      <c r="J1111">
        <v>34216.11</v>
      </c>
      <c r="K1111">
        <v>13302.38</v>
      </c>
      <c r="L1111">
        <v>969.64</v>
      </c>
      <c r="M1111">
        <v>2544.35</v>
      </c>
      <c r="N1111">
        <v>17344.919999999998</v>
      </c>
      <c r="O1111">
        <v>25.37</v>
      </c>
      <c r="P1111" t="s">
        <v>35</v>
      </c>
      <c r="Q1111" t="s">
        <v>132</v>
      </c>
      <c r="R1111" t="s">
        <v>37</v>
      </c>
      <c r="S1111" t="s">
        <v>97</v>
      </c>
      <c r="T1111" t="s">
        <v>53</v>
      </c>
      <c r="U1111">
        <v>4</v>
      </c>
      <c r="V1111" s="1">
        <v>45713</v>
      </c>
      <c r="W1111" s="1">
        <v>45717</v>
      </c>
      <c r="X1111" s="1">
        <v>45731</v>
      </c>
      <c r="Y1111" t="s">
        <v>40</v>
      </c>
      <c r="Z1111" t="s">
        <v>147</v>
      </c>
      <c r="AA1111" t="s">
        <v>65</v>
      </c>
      <c r="AB1111" t="s">
        <v>66</v>
      </c>
      <c r="AC1111" t="s">
        <v>93</v>
      </c>
      <c r="AD1111" t="s">
        <v>45</v>
      </c>
    </row>
    <row r="1112" spans="1:30" x14ac:dyDescent="0.3">
      <c r="A1112" t="s">
        <v>2282</v>
      </c>
      <c r="B1112" t="s">
        <v>2283</v>
      </c>
      <c r="C1112" t="s">
        <v>32</v>
      </c>
      <c r="D1112" t="s">
        <v>107</v>
      </c>
      <c r="E1112" t="s">
        <v>108</v>
      </c>
      <c r="F1112">
        <v>1266</v>
      </c>
      <c r="G1112">
        <v>25.49</v>
      </c>
      <c r="H1112">
        <v>0</v>
      </c>
      <c r="I1112">
        <v>32270.34</v>
      </c>
      <c r="J1112">
        <v>20383.41</v>
      </c>
      <c r="K1112">
        <v>9999.2999999999993</v>
      </c>
      <c r="L1112">
        <v>1243.82</v>
      </c>
      <c r="M1112">
        <v>3328.61</v>
      </c>
      <c r="N1112">
        <v>-2684.8</v>
      </c>
      <c r="O1112">
        <v>-8.32</v>
      </c>
      <c r="P1112" t="s">
        <v>35</v>
      </c>
      <c r="Q1112" t="s">
        <v>73</v>
      </c>
      <c r="R1112" t="s">
        <v>51</v>
      </c>
      <c r="S1112" t="s">
        <v>52</v>
      </c>
      <c r="T1112" t="s">
        <v>53</v>
      </c>
      <c r="U1112">
        <v>0</v>
      </c>
      <c r="V1112" s="1">
        <v>45746</v>
      </c>
      <c r="W1112" s="1">
        <v>45747</v>
      </c>
      <c r="X1112" s="1">
        <v>45765</v>
      </c>
      <c r="Y1112" t="s">
        <v>40</v>
      </c>
      <c r="Z1112" t="s">
        <v>41</v>
      </c>
      <c r="AA1112" t="s">
        <v>83</v>
      </c>
      <c r="AB1112" t="s">
        <v>76</v>
      </c>
      <c r="AC1112" t="s">
        <v>77</v>
      </c>
      <c r="AD1112" t="s">
        <v>58</v>
      </c>
    </row>
    <row r="1113" spans="1:30" x14ac:dyDescent="0.3">
      <c r="A1113" t="s">
        <v>2284</v>
      </c>
      <c r="B1113" t="s">
        <v>2285</v>
      </c>
      <c r="C1113" t="s">
        <v>80</v>
      </c>
      <c r="D1113" t="s">
        <v>61</v>
      </c>
      <c r="E1113" t="s">
        <v>62</v>
      </c>
      <c r="F1113">
        <v>1762</v>
      </c>
      <c r="G1113">
        <v>156.82</v>
      </c>
      <c r="H1113">
        <v>0</v>
      </c>
      <c r="I1113">
        <v>276316.84000000003</v>
      </c>
      <c r="J1113">
        <v>125897.94</v>
      </c>
      <c r="K1113">
        <v>3858.19</v>
      </c>
      <c r="L1113">
        <v>317.13</v>
      </c>
      <c r="M1113">
        <v>25899.84</v>
      </c>
      <c r="N1113">
        <v>120343.74</v>
      </c>
      <c r="O1113">
        <v>43.55</v>
      </c>
      <c r="P1113" t="s">
        <v>35</v>
      </c>
      <c r="Q1113" t="s">
        <v>111</v>
      </c>
      <c r="R1113" t="s">
        <v>74</v>
      </c>
      <c r="S1113" t="s">
        <v>97</v>
      </c>
      <c r="T1113" t="s">
        <v>63</v>
      </c>
      <c r="U1113">
        <v>2</v>
      </c>
      <c r="V1113" s="1">
        <v>45378</v>
      </c>
      <c r="W1113" s="1">
        <v>45388</v>
      </c>
      <c r="X1113" s="1">
        <v>45402</v>
      </c>
      <c r="Y1113" t="s">
        <v>40</v>
      </c>
      <c r="Z1113" t="s">
        <v>41</v>
      </c>
      <c r="AA1113" t="s">
        <v>42</v>
      </c>
      <c r="AB1113" t="s">
        <v>66</v>
      </c>
      <c r="AC1113" t="s">
        <v>98</v>
      </c>
      <c r="AD1113" t="s">
        <v>67</v>
      </c>
    </row>
    <row r="1114" spans="1:30" x14ac:dyDescent="0.3">
      <c r="A1114" t="s">
        <v>2286</v>
      </c>
      <c r="B1114" t="s">
        <v>2287</v>
      </c>
      <c r="C1114" t="s">
        <v>135</v>
      </c>
      <c r="D1114" t="s">
        <v>33</v>
      </c>
      <c r="E1114" t="s">
        <v>34</v>
      </c>
      <c r="F1114">
        <v>227</v>
      </c>
      <c r="G1114">
        <v>475.83</v>
      </c>
      <c r="H1114">
        <v>0.05</v>
      </c>
      <c r="I1114">
        <v>102612.74</v>
      </c>
      <c r="J1114">
        <v>57945.05</v>
      </c>
      <c r="K1114">
        <v>583.94000000000005</v>
      </c>
      <c r="L1114">
        <v>235.65</v>
      </c>
      <c r="M1114">
        <v>11955.31</v>
      </c>
      <c r="N1114">
        <v>31892.79</v>
      </c>
      <c r="O1114">
        <v>31.08</v>
      </c>
      <c r="P1114" t="s">
        <v>35</v>
      </c>
      <c r="Q1114" t="s">
        <v>117</v>
      </c>
      <c r="R1114" t="s">
        <v>51</v>
      </c>
      <c r="S1114" t="s">
        <v>118</v>
      </c>
      <c r="T1114" t="s">
        <v>39</v>
      </c>
      <c r="U1114">
        <v>15</v>
      </c>
      <c r="V1114" s="1">
        <v>45833</v>
      </c>
      <c r="W1114" s="1">
        <v>45836</v>
      </c>
      <c r="X1114" s="1">
        <v>45871</v>
      </c>
      <c r="Y1114" t="s">
        <v>81</v>
      </c>
      <c r="Z1114" t="s">
        <v>150</v>
      </c>
      <c r="AA1114" t="s">
        <v>83</v>
      </c>
      <c r="AB1114" t="s">
        <v>76</v>
      </c>
      <c r="AC1114" t="s">
        <v>84</v>
      </c>
      <c r="AD1114" t="s">
        <v>67</v>
      </c>
    </row>
    <row r="1115" spans="1:30" x14ac:dyDescent="0.3">
      <c r="A1115" t="s">
        <v>2288</v>
      </c>
      <c r="B1115" t="s">
        <v>2289</v>
      </c>
      <c r="C1115" t="s">
        <v>80</v>
      </c>
      <c r="D1115" t="s">
        <v>107</v>
      </c>
      <c r="E1115" t="s">
        <v>108</v>
      </c>
      <c r="F1115">
        <v>850</v>
      </c>
      <c r="G1115">
        <v>155.06</v>
      </c>
      <c r="H1115">
        <v>0.1</v>
      </c>
      <c r="I1115">
        <v>118620.9</v>
      </c>
      <c r="J1115">
        <v>53746.78</v>
      </c>
      <c r="K1115">
        <v>8800.42</v>
      </c>
      <c r="L1115">
        <v>761.98</v>
      </c>
      <c r="M1115">
        <v>4430.07</v>
      </c>
      <c r="N1115">
        <v>50881.65</v>
      </c>
      <c r="O1115">
        <v>42.89</v>
      </c>
      <c r="P1115" t="s">
        <v>35</v>
      </c>
      <c r="Q1115" t="s">
        <v>36</v>
      </c>
      <c r="R1115" t="s">
        <v>74</v>
      </c>
      <c r="S1115" t="s">
        <v>52</v>
      </c>
      <c r="T1115" t="s">
        <v>63</v>
      </c>
      <c r="U1115">
        <v>0</v>
      </c>
      <c r="V1115" s="1">
        <v>45569</v>
      </c>
      <c r="W1115" s="1">
        <v>45576</v>
      </c>
      <c r="X1115" s="1">
        <v>45595</v>
      </c>
      <c r="Y1115" t="s">
        <v>54</v>
      </c>
      <c r="Z1115" t="s">
        <v>75</v>
      </c>
      <c r="AA1115" t="s">
        <v>42</v>
      </c>
      <c r="AB1115" t="s">
        <v>66</v>
      </c>
      <c r="AC1115" t="s">
        <v>123</v>
      </c>
      <c r="AD1115" t="s">
        <v>58</v>
      </c>
    </row>
    <row r="1116" spans="1:30" x14ac:dyDescent="0.3">
      <c r="A1116" t="s">
        <v>2290</v>
      </c>
      <c r="B1116" t="s">
        <v>1437</v>
      </c>
      <c r="C1116" t="s">
        <v>80</v>
      </c>
      <c r="D1116" t="s">
        <v>140</v>
      </c>
      <c r="E1116" t="s">
        <v>49</v>
      </c>
      <c r="F1116">
        <v>580</v>
      </c>
      <c r="G1116">
        <v>155.88999999999999</v>
      </c>
      <c r="H1116">
        <v>0</v>
      </c>
      <c r="I1116">
        <v>90416.2</v>
      </c>
      <c r="J1116">
        <v>66862.710000000006</v>
      </c>
      <c r="K1116">
        <v>4845.22</v>
      </c>
      <c r="L1116">
        <v>2822.2</v>
      </c>
      <c r="M1116">
        <v>8276.85</v>
      </c>
      <c r="N1116">
        <v>7609.22</v>
      </c>
      <c r="O1116">
        <v>8.42</v>
      </c>
      <c r="P1116" t="s">
        <v>35</v>
      </c>
      <c r="Q1116" t="s">
        <v>90</v>
      </c>
      <c r="R1116" t="s">
        <v>37</v>
      </c>
      <c r="S1116" t="s">
        <v>118</v>
      </c>
      <c r="T1116" t="s">
        <v>112</v>
      </c>
      <c r="U1116">
        <v>4</v>
      </c>
      <c r="V1116" s="1">
        <v>45690</v>
      </c>
      <c r="W1116" s="1">
        <v>45696</v>
      </c>
      <c r="X1116" s="1">
        <v>45714</v>
      </c>
      <c r="Y1116" t="s">
        <v>40</v>
      </c>
      <c r="Z1116" t="s">
        <v>147</v>
      </c>
      <c r="AA1116" t="s">
        <v>83</v>
      </c>
      <c r="AB1116" t="s">
        <v>43</v>
      </c>
      <c r="AC1116" t="s">
        <v>57</v>
      </c>
      <c r="AD1116" t="s">
        <v>67</v>
      </c>
    </row>
    <row r="1117" spans="1:30" x14ac:dyDescent="0.3">
      <c r="A1117" t="s">
        <v>2291</v>
      </c>
      <c r="B1117" t="s">
        <v>2292</v>
      </c>
      <c r="C1117" t="s">
        <v>32</v>
      </c>
      <c r="D1117" t="s">
        <v>159</v>
      </c>
      <c r="E1117" t="s">
        <v>160</v>
      </c>
      <c r="F1117">
        <v>1881</v>
      </c>
      <c r="G1117">
        <v>460.92</v>
      </c>
      <c r="H1117">
        <v>0</v>
      </c>
      <c r="I1117">
        <v>866990.52</v>
      </c>
      <c r="J1117">
        <v>499904.09</v>
      </c>
      <c r="K1117">
        <v>10541.92</v>
      </c>
      <c r="L1117">
        <v>2391.11</v>
      </c>
      <c r="M1117">
        <v>69741.17</v>
      </c>
      <c r="N1117">
        <v>284412.23</v>
      </c>
      <c r="O1117">
        <v>32.799999999999997</v>
      </c>
      <c r="P1117" t="s">
        <v>35</v>
      </c>
      <c r="Q1117" t="s">
        <v>90</v>
      </c>
      <c r="R1117" t="s">
        <v>51</v>
      </c>
      <c r="S1117" t="s">
        <v>91</v>
      </c>
      <c r="T1117" t="s">
        <v>39</v>
      </c>
      <c r="U1117">
        <v>0</v>
      </c>
      <c r="V1117" s="1">
        <v>45476</v>
      </c>
      <c r="W1117" s="1">
        <v>45486</v>
      </c>
      <c r="X1117" s="1">
        <v>45499</v>
      </c>
      <c r="Y1117" t="s">
        <v>103</v>
      </c>
      <c r="Z1117" t="s">
        <v>119</v>
      </c>
      <c r="AA1117" t="s">
        <v>83</v>
      </c>
      <c r="AB1117" t="s">
        <v>76</v>
      </c>
      <c r="AC1117" t="s">
        <v>123</v>
      </c>
      <c r="AD1117" t="s">
        <v>67</v>
      </c>
    </row>
    <row r="1118" spans="1:30" x14ac:dyDescent="0.3">
      <c r="A1118" t="s">
        <v>2293</v>
      </c>
      <c r="B1118" t="s">
        <v>1603</v>
      </c>
      <c r="C1118" t="s">
        <v>32</v>
      </c>
      <c r="D1118" t="s">
        <v>140</v>
      </c>
      <c r="E1118" t="s">
        <v>49</v>
      </c>
      <c r="F1118">
        <v>1310</v>
      </c>
      <c r="G1118">
        <v>291.02</v>
      </c>
      <c r="H1118">
        <v>0.05</v>
      </c>
      <c r="I1118">
        <v>362174.39</v>
      </c>
      <c r="J1118">
        <v>195550.24</v>
      </c>
      <c r="K1118">
        <v>3149.91</v>
      </c>
      <c r="L1118">
        <v>2658.39</v>
      </c>
      <c r="M1118">
        <v>17639.02</v>
      </c>
      <c r="N1118">
        <v>143176.82999999999</v>
      </c>
      <c r="O1118">
        <v>39.53</v>
      </c>
      <c r="P1118" t="s">
        <v>35</v>
      </c>
      <c r="Q1118" t="s">
        <v>90</v>
      </c>
      <c r="R1118" t="s">
        <v>37</v>
      </c>
      <c r="S1118" t="s">
        <v>97</v>
      </c>
      <c r="T1118" t="s">
        <v>53</v>
      </c>
      <c r="U1118">
        <v>4</v>
      </c>
      <c r="V1118" s="1">
        <v>45516</v>
      </c>
      <c r="W1118" s="1">
        <v>45524</v>
      </c>
      <c r="X1118" s="1">
        <v>45541</v>
      </c>
      <c r="Y1118" t="s">
        <v>103</v>
      </c>
      <c r="Z1118" t="s">
        <v>177</v>
      </c>
      <c r="AA1118" t="s">
        <v>56</v>
      </c>
      <c r="AB1118" t="s">
        <v>66</v>
      </c>
      <c r="AC1118" t="s">
        <v>98</v>
      </c>
      <c r="AD1118" t="s">
        <v>67</v>
      </c>
    </row>
    <row r="1119" spans="1:30" x14ac:dyDescent="0.3">
      <c r="A1119" t="s">
        <v>2294</v>
      </c>
      <c r="B1119" t="s">
        <v>340</v>
      </c>
      <c r="C1119" t="s">
        <v>70</v>
      </c>
      <c r="D1119" t="s">
        <v>88</v>
      </c>
      <c r="E1119" t="s">
        <v>89</v>
      </c>
      <c r="F1119">
        <v>1076</v>
      </c>
      <c r="G1119">
        <v>415.48</v>
      </c>
      <c r="H1119">
        <v>0.1</v>
      </c>
      <c r="I1119">
        <v>402350.83</v>
      </c>
      <c r="J1119">
        <v>235210.5</v>
      </c>
      <c r="K1119">
        <v>11532.4</v>
      </c>
      <c r="L1119">
        <v>131.26</v>
      </c>
      <c r="M1119">
        <v>22488.81</v>
      </c>
      <c r="N1119">
        <v>132987.85999999999</v>
      </c>
      <c r="O1119">
        <v>33.049999999999997</v>
      </c>
      <c r="P1119" t="s">
        <v>35</v>
      </c>
      <c r="Q1119" t="s">
        <v>132</v>
      </c>
      <c r="R1119" t="s">
        <v>51</v>
      </c>
      <c r="S1119" t="s">
        <v>38</v>
      </c>
      <c r="T1119" t="s">
        <v>39</v>
      </c>
      <c r="U1119">
        <v>7</v>
      </c>
      <c r="V1119" s="1">
        <v>45592</v>
      </c>
      <c r="W1119" s="1">
        <v>45601</v>
      </c>
      <c r="X1119" s="1">
        <v>45636</v>
      </c>
      <c r="Y1119" t="s">
        <v>54</v>
      </c>
      <c r="Z1119" t="s">
        <v>75</v>
      </c>
      <c r="AA1119" t="s">
        <v>56</v>
      </c>
      <c r="AB1119" t="s">
        <v>43</v>
      </c>
      <c r="AC1119" t="s">
        <v>84</v>
      </c>
      <c r="AD1119" t="s">
        <v>58</v>
      </c>
    </row>
    <row r="1120" spans="1:30" x14ac:dyDescent="0.3">
      <c r="A1120" t="s">
        <v>2295</v>
      </c>
      <c r="B1120" t="s">
        <v>2296</v>
      </c>
      <c r="C1120" t="s">
        <v>70</v>
      </c>
      <c r="D1120" t="s">
        <v>88</v>
      </c>
      <c r="E1120" t="s">
        <v>89</v>
      </c>
      <c r="F1120">
        <v>1106</v>
      </c>
      <c r="G1120">
        <v>228.26</v>
      </c>
      <c r="H1120">
        <v>0.1</v>
      </c>
      <c r="I1120">
        <v>227210</v>
      </c>
      <c r="J1120">
        <v>106553.72</v>
      </c>
      <c r="K1120">
        <v>675.28</v>
      </c>
      <c r="L1120">
        <v>2876.11</v>
      </c>
      <c r="M1120">
        <v>18077.28</v>
      </c>
      <c r="N1120">
        <v>99027.61</v>
      </c>
      <c r="O1120">
        <v>43.58</v>
      </c>
      <c r="P1120" t="s">
        <v>35</v>
      </c>
      <c r="Q1120" t="s">
        <v>73</v>
      </c>
      <c r="R1120" t="s">
        <v>37</v>
      </c>
      <c r="S1120" t="s">
        <v>52</v>
      </c>
      <c r="T1120" t="s">
        <v>112</v>
      </c>
      <c r="U1120">
        <v>7</v>
      </c>
      <c r="V1120" s="1">
        <v>45524</v>
      </c>
      <c r="W1120" s="1">
        <v>45533</v>
      </c>
      <c r="X1120" s="1">
        <v>45565</v>
      </c>
      <c r="Y1120" t="s">
        <v>103</v>
      </c>
      <c r="Z1120" t="s">
        <v>177</v>
      </c>
      <c r="AA1120" t="s">
        <v>56</v>
      </c>
      <c r="AB1120" t="s">
        <v>76</v>
      </c>
      <c r="AC1120" t="s">
        <v>57</v>
      </c>
      <c r="AD1120" t="s">
        <v>45</v>
      </c>
    </row>
    <row r="1121" spans="1:30" x14ac:dyDescent="0.3">
      <c r="A1121" t="s">
        <v>2297</v>
      </c>
      <c r="B1121" t="s">
        <v>2298</v>
      </c>
      <c r="C1121" t="s">
        <v>32</v>
      </c>
      <c r="D1121" t="s">
        <v>140</v>
      </c>
      <c r="E1121" t="s">
        <v>49</v>
      </c>
      <c r="F1121">
        <v>82</v>
      </c>
      <c r="G1121">
        <v>420.91</v>
      </c>
      <c r="H1121">
        <v>0</v>
      </c>
      <c r="I1121">
        <v>34514.620000000003</v>
      </c>
      <c r="J1121">
        <v>21553.18</v>
      </c>
      <c r="K1121">
        <v>3695.43</v>
      </c>
      <c r="L1121">
        <v>1647.53</v>
      </c>
      <c r="M1121">
        <v>1594.06</v>
      </c>
      <c r="N1121">
        <v>6024.42</v>
      </c>
      <c r="O1121">
        <v>17.45</v>
      </c>
      <c r="P1121" t="s">
        <v>35</v>
      </c>
      <c r="Q1121" t="s">
        <v>73</v>
      </c>
      <c r="R1121" t="s">
        <v>37</v>
      </c>
      <c r="S1121" t="s">
        <v>118</v>
      </c>
      <c r="T1121" t="s">
        <v>53</v>
      </c>
      <c r="U1121">
        <v>4</v>
      </c>
      <c r="V1121" s="1">
        <v>45729</v>
      </c>
      <c r="W1121" s="1">
        <v>45730</v>
      </c>
      <c r="X1121" s="1">
        <v>45754</v>
      </c>
      <c r="Y1121" t="s">
        <v>40</v>
      </c>
      <c r="Z1121" t="s">
        <v>41</v>
      </c>
      <c r="AA1121" t="s">
        <v>56</v>
      </c>
      <c r="AB1121" t="s">
        <v>76</v>
      </c>
      <c r="AC1121" t="s">
        <v>84</v>
      </c>
      <c r="AD1121" t="s">
        <v>58</v>
      </c>
    </row>
    <row r="1122" spans="1:30" x14ac:dyDescent="0.3">
      <c r="A1122" t="s">
        <v>2299</v>
      </c>
      <c r="B1122" t="s">
        <v>2300</v>
      </c>
      <c r="C1122" t="s">
        <v>80</v>
      </c>
      <c r="D1122" t="s">
        <v>159</v>
      </c>
      <c r="E1122" t="s">
        <v>160</v>
      </c>
      <c r="F1122">
        <v>1540</v>
      </c>
      <c r="G1122">
        <v>200.08</v>
      </c>
      <c r="H1122">
        <v>0.15</v>
      </c>
      <c r="I1122">
        <v>261904.72</v>
      </c>
      <c r="J1122">
        <v>184111.79</v>
      </c>
      <c r="K1122">
        <v>14463.77</v>
      </c>
      <c r="L1122">
        <v>1119.07</v>
      </c>
      <c r="M1122">
        <v>16123.84</v>
      </c>
      <c r="N1122">
        <v>46086.25</v>
      </c>
      <c r="O1122">
        <v>17.600000000000001</v>
      </c>
      <c r="P1122" t="s">
        <v>35</v>
      </c>
      <c r="Q1122" t="s">
        <v>117</v>
      </c>
      <c r="R1122" t="s">
        <v>74</v>
      </c>
      <c r="S1122" t="s">
        <v>52</v>
      </c>
      <c r="T1122" t="s">
        <v>53</v>
      </c>
      <c r="U1122">
        <v>0</v>
      </c>
      <c r="V1122" s="1">
        <v>45716</v>
      </c>
      <c r="W1122" s="1">
        <v>45724</v>
      </c>
      <c r="X1122" s="1">
        <v>45750</v>
      </c>
      <c r="Y1122" t="s">
        <v>40</v>
      </c>
      <c r="Z1122" t="s">
        <v>147</v>
      </c>
      <c r="AA1122" t="s">
        <v>56</v>
      </c>
      <c r="AB1122" t="s">
        <v>43</v>
      </c>
      <c r="AC1122" t="s">
        <v>123</v>
      </c>
      <c r="AD1122" t="s">
        <v>45</v>
      </c>
    </row>
    <row r="1123" spans="1:30" x14ac:dyDescent="0.3">
      <c r="A1123" t="s">
        <v>2301</v>
      </c>
      <c r="B1123" t="s">
        <v>2302</v>
      </c>
      <c r="C1123" t="s">
        <v>135</v>
      </c>
      <c r="D1123" t="s">
        <v>71</v>
      </c>
      <c r="E1123" t="s">
        <v>72</v>
      </c>
      <c r="F1123">
        <v>1722</v>
      </c>
      <c r="G1123">
        <v>268.41000000000003</v>
      </c>
      <c r="H1123">
        <v>0</v>
      </c>
      <c r="I1123">
        <v>462202.02</v>
      </c>
      <c r="J1123">
        <v>338107.59</v>
      </c>
      <c r="K1123">
        <v>2662.71</v>
      </c>
      <c r="L1123">
        <v>1478.6</v>
      </c>
      <c r="M1123">
        <v>41403.040000000001</v>
      </c>
      <c r="N1123">
        <v>78550.080000000002</v>
      </c>
      <c r="O1123">
        <v>16.989999999999998</v>
      </c>
      <c r="P1123" t="s">
        <v>35</v>
      </c>
      <c r="Q1123" t="s">
        <v>203</v>
      </c>
      <c r="R1123" t="s">
        <v>37</v>
      </c>
      <c r="S1123" t="s">
        <v>118</v>
      </c>
      <c r="T1123" t="s">
        <v>112</v>
      </c>
      <c r="U1123">
        <v>0</v>
      </c>
      <c r="V1123" s="1">
        <v>45882</v>
      </c>
      <c r="W1123" s="1">
        <v>45884</v>
      </c>
      <c r="X1123" s="1">
        <v>45913</v>
      </c>
      <c r="Y1123" t="s">
        <v>103</v>
      </c>
      <c r="Z1123" t="s">
        <v>177</v>
      </c>
      <c r="AA1123" t="s">
        <v>65</v>
      </c>
      <c r="AB1123" t="s">
        <v>66</v>
      </c>
      <c r="AC1123" t="s">
        <v>77</v>
      </c>
      <c r="AD1123" t="s">
        <v>67</v>
      </c>
    </row>
    <row r="1124" spans="1:30" x14ac:dyDescent="0.3">
      <c r="A1124" t="s">
        <v>2303</v>
      </c>
      <c r="B1124" t="s">
        <v>2304</v>
      </c>
      <c r="C1124" t="s">
        <v>70</v>
      </c>
      <c r="D1124" t="s">
        <v>159</v>
      </c>
      <c r="E1124" t="s">
        <v>160</v>
      </c>
      <c r="F1124">
        <v>1591</v>
      </c>
      <c r="G1124">
        <v>443.51</v>
      </c>
      <c r="H1124">
        <v>0</v>
      </c>
      <c r="I1124">
        <v>705624.41</v>
      </c>
      <c r="J1124">
        <v>388967.18</v>
      </c>
      <c r="K1124">
        <v>1029.32</v>
      </c>
      <c r="L1124">
        <v>2147.0700000000002</v>
      </c>
      <c r="M1124">
        <v>45456.82</v>
      </c>
      <c r="N1124">
        <v>268024.02</v>
      </c>
      <c r="O1124">
        <v>37.979999999999997</v>
      </c>
      <c r="P1124" t="s">
        <v>35</v>
      </c>
      <c r="Q1124" t="s">
        <v>184</v>
      </c>
      <c r="R1124" t="s">
        <v>74</v>
      </c>
      <c r="S1124" t="s">
        <v>118</v>
      </c>
      <c r="T1124" t="s">
        <v>63</v>
      </c>
      <c r="U1124">
        <v>2</v>
      </c>
      <c r="V1124" s="1">
        <v>45727</v>
      </c>
      <c r="W1124" s="1">
        <v>45737</v>
      </c>
      <c r="X1124" s="1">
        <v>45750</v>
      </c>
      <c r="Y1124" t="s">
        <v>40</v>
      </c>
      <c r="Z1124" t="s">
        <v>41</v>
      </c>
      <c r="AA1124" t="s">
        <v>65</v>
      </c>
      <c r="AB1124" t="s">
        <v>66</v>
      </c>
      <c r="AC1124" t="s">
        <v>84</v>
      </c>
      <c r="AD1124" t="s">
        <v>45</v>
      </c>
    </row>
    <row r="1125" spans="1:30" x14ac:dyDescent="0.3">
      <c r="A1125" t="s">
        <v>2305</v>
      </c>
      <c r="B1125" t="s">
        <v>2306</v>
      </c>
      <c r="C1125" t="s">
        <v>87</v>
      </c>
      <c r="D1125" t="s">
        <v>33</v>
      </c>
      <c r="E1125" t="s">
        <v>34</v>
      </c>
      <c r="F1125">
        <v>1172</v>
      </c>
      <c r="G1125">
        <v>467.85</v>
      </c>
      <c r="H1125">
        <v>0.05</v>
      </c>
      <c r="I1125">
        <v>520904.19</v>
      </c>
      <c r="J1125">
        <v>349249.94</v>
      </c>
      <c r="K1125">
        <v>6599.13</v>
      </c>
      <c r="L1125">
        <v>2674.77</v>
      </c>
      <c r="M1125">
        <v>35180.559999999998</v>
      </c>
      <c r="N1125">
        <v>127199.79</v>
      </c>
      <c r="O1125">
        <v>24.42</v>
      </c>
      <c r="P1125" t="s">
        <v>35</v>
      </c>
      <c r="Q1125" t="s">
        <v>90</v>
      </c>
      <c r="R1125" t="s">
        <v>74</v>
      </c>
      <c r="S1125" t="s">
        <v>38</v>
      </c>
      <c r="T1125" t="s">
        <v>112</v>
      </c>
      <c r="U1125">
        <v>0</v>
      </c>
      <c r="V1125" s="1">
        <v>45880</v>
      </c>
      <c r="W1125" s="1">
        <v>45885</v>
      </c>
      <c r="X1125" s="1">
        <v>45909</v>
      </c>
      <c r="Y1125" t="s">
        <v>103</v>
      </c>
      <c r="Z1125" t="s">
        <v>177</v>
      </c>
      <c r="AA1125" t="s">
        <v>56</v>
      </c>
      <c r="AB1125" t="s">
        <v>76</v>
      </c>
      <c r="AC1125" t="s">
        <v>93</v>
      </c>
      <c r="AD1125" t="s">
        <v>67</v>
      </c>
    </row>
    <row r="1126" spans="1:30" x14ac:dyDescent="0.3">
      <c r="A1126" t="s">
        <v>2307</v>
      </c>
      <c r="B1126" t="s">
        <v>2308</v>
      </c>
      <c r="C1126" t="s">
        <v>135</v>
      </c>
      <c r="D1126" t="s">
        <v>140</v>
      </c>
      <c r="E1126" t="s">
        <v>49</v>
      </c>
      <c r="F1126">
        <v>1705</v>
      </c>
      <c r="G1126">
        <v>416.7</v>
      </c>
      <c r="H1126">
        <v>0.15</v>
      </c>
      <c r="I1126">
        <v>603902.47</v>
      </c>
      <c r="J1126">
        <v>357038.29</v>
      </c>
      <c r="K1126">
        <v>3476.07</v>
      </c>
      <c r="L1126">
        <v>1302.6600000000001</v>
      </c>
      <c r="M1126">
        <v>30477.75</v>
      </c>
      <c r="N1126">
        <v>211607.7</v>
      </c>
      <c r="O1126">
        <v>35.04</v>
      </c>
      <c r="P1126" t="s">
        <v>35</v>
      </c>
      <c r="Q1126" t="s">
        <v>203</v>
      </c>
      <c r="R1126" t="s">
        <v>37</v>
      </c>
      <c r="S1126" t="s">
        <v>91</v>
      </c>
      <c r="T1126" t="s">
        <v>63</v>
      </c>
      <c r="U1126">
        <v>15</v>
      </c>
      <c r="V1126" s="1">
        <v>45465</v>
      </c>
      <c r="W1126" s="1">
        <v>45474</v>
      </c>
      <c r="X1126" s="1">
        <v>45506</v>
      </c>
      <c r="Y1126" t="s">
        <v>81</v>
      </c>
      <c r="Z1126" t="s">
        <v>150</v>
      </c>
      <c r="AA1126" t="s">
        <v>42</v>
      </c>
      <c r="AB1126" t="s">
        <v>76</v>
      </c>
      <c r="AC1126" t="s">
        <v>44</v>
      </c>
      <c r="AD1126" t="s">
        <v>67</v>
      </c>
    </row>
    <row r="1127" spans="1:30" x14ac:dyDescent="0.3">
      <c r="A1127" t="s">
        <v>2309</v>
      </c>
      <c r="B1127" t="s">
        <v>2310</v>
      </c>
      <c r="C1127" t="s">
        <v>80</v>
      </c>
      <c r="D1127" t="s">
        <v>101</v>
      </c>
      <c r="E1127" t="s">
        <v>102</v>
      </c>
      <c r="F1127">
        <v>587</v>
      </c>
      <c r="G1127">
        <v>331</v>
      </c>
      <c r="H1127">
        <v>0.15</v>
      </c>
      <c r="I1127">
        <v>165152.45000000001</v>
      </c>
      <c r="J1127">
        <v>112220.8</v>
      </c>
      <c r="K1127">
        <v>11590.21</v>
      </c>
      <c r="L1127">
        <v>1680.69</v>
      </c>
      <c r="M1127">
        <v>9933.4699999999993</v>
      </c>
      <c r="N1127">
        <v>29727.279999999999</v>
      </c>
      <c r="O1127">
        <v>18</v>
      </c>
      <c r="P1127" t="s">
        <v>35</v>
      </c>
      <c r="Q1127" t="s">
        <v>122</v>
      </c>
      <c r="R1127" t="s">
        <v>37</v>
      </c>
      <c r="S1127" t="s">
        <v>118</v>
      </c>
      <c r="T1127" t="s">
        <v>63</v>
      </c>
      <c r="U1127">
        <v>10</v>
      </c>
      <c r="V1127" s="1">
        <v>45745</v>
      </c>
      <c r="W1127" s="1">
        <v>45746</v>
      </c>
      <c r="X1127" s="1">
        <v>45773</v>
      </c>
      <c r="Y1127" t="s">
        <v>40</v>
      </c>
      <c r="Z1127" t="s">
        <v>41</v>
      </c>
      <c r="AA1127" t="s">
        <v>65</v>
      </c>
      <c r="AB1127" t="s">
        <v>66</v>
      </c>
      <c r="AC1127" t="s">
        <v>77</v>
      </c>
      <c r="AD1127" t="s">
        <v>45</v>
      </c>
    </row>
    <row r="1128" spans="1:30" x14ac:dyDescent="0.3">
      <c r="A1128" t="s">
        <v>2311</v>
      </c>
      <c r="B1128" t="s">
        <v>2312</v>
      </c>
      <c r="C1128" t="s">
        <v>80</v>
      </c>
      <c r="D1128" t="s">
        <v>140</v>
      </c>
      <c r="E1128" t="s">
        <v>49</v>
      </c>
      <c r="F1128">
        <v>413</v>
      </c>
      <c r="G1128">
        <v>388.03</v>
      </c>
      <c r="H1128">
        <v>0</v>
      </c>
      <c r="I1128">
        <v>160256.39000000001</v>
      </c>
      <c r="J1128">
        <v>104466.52</v>
      </c>
      <c r="K1128">
        <v>8716.43</v>
      </c>
      <c r="L1128">
        <v>1655.87</v>
      </c>
      <c r="M1128">
        <v>5765.04</v>
      </c>
      <c r="N1128">
        <v>39652.53</v>
      </c>
      <c r="O1128">
        <v>24.74</v>
      </c>
      <c r="P1128" t="s">
        <v>35</v>
      </c>
      <c r="Q1128" t="s">
        <v>36</v>
      </c>
      <c r="R1128" t="s">
        <v>51</v>
      </c>
      <c r="S1128" t="s">
        <v>52</v>
      </c>
      <c r="T1128" t="s">
        <v>112</v>
      </c>
      <c r="U1128">
        <v>0</v>
      </c>
      <c r="V1128" s="1">
        <v>45414</v>
      </c>
      <c r="W1128" s="1">
        <v>45423</v>
      </c>
      <c r="X1128" s="1">
        <v>45441</v>
      </c>
      <c r="Y1128" t="s">
        <v>81</v>
      </c>
      <c r="Z1128" t="s">
        <v>82</v>
      </c>
      <c r="AA1128" t="s">
        <v>65</v>
      </c>
      <c r="AB1128" t="s">
        <v>43</v>
      </c>
      <c r="AC1128" t="s">
        <v>84</v>
      </c>
      <c r="AD1128" t="s">
        <v>67</v>
      </c>
    </row>
    <row r="1129" spans="1:30" x14ac:dyDescent="0.3">
      <c r="A1129" t="s">
        <v>2313</v>
      </c>
      <c r="B1129" t="s">
        <v>1706</v>
      </c>
      <c r="C1129" t="s">
        <v>135</v>
      </c>
      <c r="D1129" t="s">
        <v>140</v>
      </c>
      <c r="E1129" t="s">
        <v>49</v>
      </c>
      <c r="F1129">
        <v>587</v>
      </c>
      <c r="G1129">
        <v>102.38</v>
      </c>
      <c r="H1129">
        <v>0.1</v>
      </c>
      <c r="I1129">
        <v>54087.35</v>
      </c>
      <c r="J1129">
        <v>26898.75</v>
      </c>
      <c r="K1129">
        <v>3490.58</v>
      </c>
      <c r="L1129">
        <v>2116.8200000000002</v>
      </c>
      <c r="M1129">
        <v>3978.46</v>
      </c>
      <c r="N1129">
        <v>17602.740000000002</v>
      </c>
      <c r="O1129">
        <v>32.549999999999997</v>
      </c>
      <c r="P1129" t="s">
        <v>35</v>
      </c>
      <c r="Q1129" t="s">
        <v>73</v>
      </c>
      <c r="R1129" t="s">
        <v>74</v>
      </c>
      <c r="S1129" t="s">
        <v>38</v>
      </c>
      <c r="T1129" t="s">
        <v>39</v>
      </c>
      <c r="U1129">
        <v>0</v>
      </c>
      <c r="V1129" s="1">
        <v>45972</v>
      </c>
      <c r="W1129" s="1">
        <v>45976</v>
      </c>
      <c r="X1129" s="1">
        <v>46002</v>
      </c>
      <c r="Y1129" t="s">
        <v>54</v>
      </c>
      <c r="Z1129" t="s">
        <v>92</v>
      </c>
      <c r="AA1129" t="s">
        <v>65</v>
      </c>
      <c r="AB1129" t="s">
        <v>66</v>
      </c>
      <c r="AC1129" t="s">
        <v>57</v>
      </c>
      <c r="AD1129" t="s">
        <v>45</v>
      </c>
    </row>
    <row r="1130" spans="1:30" x14ac:dyDescent="0.3">
      <c r="A1130" t="s">
        <v>2314</v>
      </c>
      <c r="B1130" t="s">
        <v>239</v>
      </c>
      <c r="C1130" t="s">
        <v>80</v>
      </c>
      <c r="D1130" t="s">
        <v>140</v>
      </c>
      <c r="E1130" t="s">
        <v>49</v>
      </c>
      <c r="F1130">
        <v>907</v>
      </c>
      <c r="G1130">
        <v>235.83</v>
      </c>
      <c r="H1130">
        <v>0.15</v>
      </c>
      <c r="I1130">
        <v>181813.14</v>
      </c>
      <c r="J1130">
        <v>114477.61</v>
      </c>
      <c r="K1130">
        <v>1420.89</v>
      </c>
      <c r="L1130">
        <v>1085.94</v>
      </c>
      <c r="M1130">
        <v>13428.87</v>
      </c>
      <c r="N1130">
        <v>51399.83</v>
      </c>
      <c r="O1130">
        <v>28.27</v>
      </c>
      <c r="P1130" t="s">
        <v>35</v>
      </c>
      <c r="Q1130" t="s">
        <v>73</v>
      </c>
      <c r="R1130" t="s">
        <v>37</v>
      </c>
      <c r="S1130" t="s">
        <v>38</v>
      </c>
      <c r="T1130" t="s">
        <v>53</v>
      </c>
      <c r="U1130">
        <v>7</v>
      </c>
      <c r="V1130" s="1">
        <v>45486</v>
      </c>
      <c r="W1130" s="1">
        <v>45487</v>
      </c>
      <c r="X1130" s="1">
        <v>45507</v>
      </c>
      <c r="Y1130" t="s">
        <v>103</v>
      </c>
      <c r="Z1130" t="s">
        <v>119</v>
      </c>
      <c r="AA1130" t="s">
        <v>42</v>
      </c>
      <c r="AB1130" t="s">
        <v>76</v>
      </c>
      <c r="AC1130" t="s">
        <v>44</v>
      </c>
      <c r="AD1130" t="s">
        <v>58</v>
      </c>
    </row>
    <row r="1131" spans="1:30" x14ac:dyDescent="0.3">
      <c r="A1131" t="s">
        <v>2315</v>
      </c>
      <c r="B1131" t="s">
        <v>1823</v>
      </c>
      <c r="C1131" t="s">
        <v>135</v>
      </c>
      <c r="D1131" t="s">
        <v>33</v>
      </c>
      <c r="E1131" t="s">
        <v>34</v>
      </c>
      <c r="F1131">
        <v>1004</v>
      </c>
      <c r="G1131">
        <v>367.85</v>
      </c>
      <c r="H1131">
        <v>0</v>
      </c>
      <c r="I1131">
        <v>369321.4</v>
      </c>
      <c r="J1131">
        <v>212095.96</v>
      </c>
      <c r="K1131">
        <v>7778.97</v>
      </c>
      <c r="L1131">
        <v>2789.53</v>
      </c>
      <c r="M1131">
        <v>21655.7</v>
      </c>
      <c r="N1131">
        <v>125001.24</v>
      </c>
      <c r="O1131">
        <v>33.85</v>
      </c>
      <c r="P1131" t="s">
        <v>35</v>
      </c>
      <c r="Q1131" t="s">
        <v>111</v>
      </c>
      <c r="R1131" t="s">
        <v>74</v>
      </c>
      <c r="S1131" t="s">
        <v>52</v>
      </c>
      <c r="T1131" t="s">
        <v>39</v>
      </c>
      <c r="U1131">
        <v>2</v>
      </c>
      <c r="V1131" s="1">
        <v>45677</v>
      </c>
      <c r="W1131" s="1">
        <v>45682</v>
      </c>
      <c r="X1131" s="1">
        <v>45710</v>
      </c>
      <c r="Y1131" t="s">
        <v>40</v>
      </c>
      <c r="Z1131" t="s">
        <v>64</v>
      </c>
      <c r="AA1131" t="s">
        <v>83</v>
      </c>
      <c r="AB1131" t="s">
        <v>43</v>
      </c>
      <c r="AC1131" t="s">
        <v>98</v>
      </c>
      <c r="AD1131" t="s">
        <v>67</v>
      </c>
    </row>
    <row r="1132" spans="1:30" x14ac:dyDescent="0.3">
      <c r="A1132" t="s">
        <v>2316</v>
      </c>
      <c r="B1132" t="s">
        <v>917</v>
      </c>
      <c r="C1132" t="s">
        <v>87</v>
      </c>
      <c r="D1132" t="s">
        <v>140</v>
      </c>
      <c r="E1132" t="s">
        <v>49</v>
      </c>
      <c r="F1132">
        <v>1936</v>
      </c>
      <c r="G1132">
        <v>366.9</v>
      </c>
      <c r="H1132">
        <v>0.05</v>
      </c>
      <c r="I1132">
        <v>674802.48</v>
      </c>
      <c r="J1132">
        <v>486111.34</v>
      </c>
      <c r="K1132">
        <v>9983.7099999999991</v>
      </c>
      <c r="L1132">
        <v>370.15</v>
      </c>
      <c r="M1132">
        <v>13595.43</v>
      </c>
      <c r="N1132">
        <v>164741.85</v>
      </c>
      <c r="O1132">
        <v>24.41</v>
      </c>
      <c r="P1132" t="s">
        <v>35</v>
      </c>
      <c r="Q1132" t="s">
        <v>132</v>
      </c>
      <c r="R1132" t="s">
        <v>51</v>
      </c>
      <c r="S1132" t="s">
        <v>91</v>
      </c>
      <c r="T1132" t="s">
        <v>39</v>
      </c>
      <c r="U1132">
        <v>0</v>
      </c>
      <c r="V1132" s="1">
        <v>45751</v>
      </c>
      <c r="W1132" s="1">
        <v>45752</v>
      </c>
      <c r="X1132" s="1">
        <v>45772</v>
      </c>
      <c r="Y1132" t="s">
        <v>81</v>
      </c>
      <c r="Z1132" t="s">
        <v>165</v>
      </c>
      <c r="AA1132" t="s">
        <v>83</v>
      </c>
      <c r="AB1132" t="s">
        <v>76</v>
      </c>
      <c r="AC1132" t="s">
        <v>77</v>
      </c>
      <c r="AD1132" t="s">
        <v>58</v>
      </c>
    </row>
    <row r="1133" spans="1:30" x14ac:dyDescent="0.3">
      <c r="A1133" t="s">
        <v>2317</v>
      </c>
      <c r="B1133" t="s">
        <v>2318</v>
      </c>
      <c r="C1133" t="s">
        <v>135</v>
      </c>
      <c r="D1133" t="s">
        <v>48</v>
      </c>
      <c r="E1133" t="s">
        <v>49</v>
      </c>
      <c r="F1133">
        <v>1338</v>
      </c>
      <c r="G1133">
        <v>278.92</v>
      </c>
      <c r="H1133">
        <v>0</v>
      </c>
      <c r="I1133">
        <v>373194.96</v>
      </c>
      <c r="J1133">
        <v>218796.17</v>
      </c>
      <c r="K1133">
        <v>6330.61</v>
      </c>
      <c r="L1133">
        <v>1633.21</v>
      </c>
      <c r="M1133">
        <v>29879.42</v>
      </c>
      <c r="N1133">
        <v>116555.55</v>
      </c>
      <c r="O1133">
        <v>31.23</v>
      </c>
      <c r="P1133" t="s">
        <v>35</v>
      </c>
      <c r="Q1133" t="s">
        <v>111</v>
      </c>
      <c r="R1133" t="s">
        <v>51</v>
      </c>
      <c r="S1133" t="s">
        <v>52</v>
      </c>
      <c r="T1133" t="s">
        <v>39</v>
      </c>
      <c r="U1133">
        <v>0</v>
      </c>
      <c r="V1133" s="1">
        <v>45716</v>
      </c>
      <c r="W1133" s="1">
        <v>45725</v>
      </c>
      <c r="X1133" s="1">
        <v>45750</v>
      </c>
      <c r="Y1133" t="s">
        <v>40</v>
      </c>
      <c r="Z1133" t="s">
        <v>147</v>
      </c>
      <c r="AA1133" t="s">
        <v>83</v>
      </c>
      <c r="AB1133" t="s">
        <v>76</v>
      </c>
      <c r="AC1133" t="s">
        <v>93</v>
      </c>
      <c r="AD1133" t="s">
        <v>45</v>
      </c>
    </row>
    <row r="1134" spans="1:30" x14ac:dyDescent="0.3">
      <c r="A1134" t="s">
        <v>2319</v>
      </c>
      <c r="B1134" t="s">
        <v>762</v>
      </c>
      <c r="C1134" t="s">
        <v>87</v>
      </c>
      <c r="D1134" t="s">
        <v>140</v>
      </c>
      <c r="E1134" t="s">
        <v>49</v>
      </c>
      <c r="F1134">
        <v>744</v>
      </c>
      <c r="G1134">
        <v>476.68</v>
      </c>
      <c r="H1134">
        <v>0.05</v>
      </c>
      <c r="I1134">
        <v>336917.42</v>
      </c>
      <c r="J1134">
        <v>216461.28</v>
      </c>
      <c r="K1134">
        <v>7270.44</v>
      </c>
      <c r="L1134">
        <v>899.27</v>
      </c>
      <c r="M1134">
        <v>9274.06</v>
      </c>
      <c r="N1134">
        <v>103012.37</v>
      </c>
      <c r="O1134">
        <v>30.57</v>
      </c>
      <c r="P1134" t="s">
        <v>35</v>
      </c>
      <c r="Q1134" t="s">
        <v>117</v>
      </c>
      <c r="R1134" t="s">
        <v>37</v>
      </c>
      <c r="S1134" t="s">
        <v>97</v>
      </c>
      <c r="T1134" t="s">
        <v>112</v>
      </c>
      <c r="U1134">
        <v>10</v>
      </c>
      <c r="V1134" s="1">
        <v>45844</v>
      </c>
      <c r="W1134" s="1">
        <v>45845</v>
      </c>
      <c r="X1134" s="1">
        <v>45878</v>
      </c>
      <c r="Y1134" t="s">
        <v>103</v>
      </c>
      <c r="Z1134" t="s">
        <v>119</v>
      </c>
      <c r="AA1134" t="s">
        <v>83</v>
      </c>
      <c r="AB1134" t="s">
        <v>66</v>
      </c>
      <c r="AC1134" t="s">
        <v>77</v>
      </c>
      <c r="AD1134" t="s">
        <v>58</v>
      </c>
    </row>
    <row r="1135" spans="1:30" x14ac:dyDescent="0.3">
      <c r="A1135" t="s">
        <v>2320</v>
      </c>
      <c r="B1135" t="s">
        <v>2321</v>
      </c>
      <c r="C1135" t="s">
        <v>135</v>
      </c>
      <c r="D1135" t="s">
        <v>48</v>
      </c>
      <c r="E1135" t="s">
        <v>49</v>
      </c>
      <c r="F1135">
        <v>117</v>
      </c>
      <c r="G1135">
        <v>274.58</v>
      </c>
      <c r="H1135">
        <v>0</v>
      </c>
      <c r="I1135">
        <v>32125.86</v>
      </c>
      <c r="J1135">
        <v>16770.740000000002</v>
      </c>
      <c r="K1135">
        <v>2240.6799999999998</v>
      </c>
      <c r="L1135">
        <v>264.77</v>
      </c>
      <c r="M1135">
        <v>3075.76</v>
      </c>
      <c r="N1135">
        <v>9773.91</v>
      </c>
      <c r="O1135">
        <v>30.42</v>
      </c>
      <c r="P1135" t="s">
        <v>35</v>
      </c>
      <c r="Q1135" t="s">
        <v>73</v>
      </c>
      <c r="R1135" t="s">
        <v>37</v>
      </c>
      <c r="S1135" t="s">
        <v>91</v>
      </c>
      <c r="T1135" t="s">
        <v>112</v>
      </c>
      <c r="U1135">
        <v>2</v>
      </c>
      <c r="V1135" s="1">
        <v>45471</v>
      </c>
      <c r="W1135" s="1">
        <v>45478</v>
      </c>
      <c r="X1135" s="1">
        <v>45506</v>
      </c>
      <c r="Y1135" t="s">
        <v>81</v>
      </c>
      <c r="Z1135" t="s">
        <v>150</v>
      </c>
      <c r="AA1135" t="s">
        <v>42</v>
      </c>
      <c r="AB1135" t="s">
        <v>43</v>
      </c>
      <c r="AC1135" t="s">
        <v>57</v>
      </c>
      <c r="AD1135" t="s">
        <v>67</v>
      </c>
    </row>
    <row r="1136" spans="1:30" x14ac:dyDescent="0.3">
      <c r="A1136" t="s">
        <v>2322</v>
      </c>
      <c r="B1136" t="s">
        <v>644</v>
      </c>
      <c r="C1136" t="s">
        <v>80</v>
      </c>
      <c r="D1136" t="s">
        <v>48</v>
      </c>
      <c r="E1136" t="s">
        <v>49</v>
      </c>
      <c r="F1136">
        <v>1443</v>
      </c>
      <c r="G1136">
        <v>414.23</v>
      </c>
      <c r="H1136">
        <v>0.15</v>
      </c>
      <c r="I1136">
        <v>508073.81</v>
      </c>
      <c r="J1136">
        <v>365811.66</v>
      </c>
      <c r="K1136">
        <v>1677.73</v>
      </c>
      <c r="L1136">
        <v>131.76</v>
      </c>
      <c r="M1136">
        <v>48083.02</v>
      </c>
      <c r="N1136">
        <v>92369.64</v>
      </c>
      <c r="O1136">
        <v>18.18</v>
      </c>
      <c r="P1136" t="s">
        <v>35</v>
      </c>
      <c r="Q1136" t="s">
        <v>117</v>
      </c>
      <c r="R1136" t="s">
        <v>74</v>
      </c>
      <c r="S1136" t="s">
        <v>52</v>
      </c>
      <c r="T1136" t="s">
        <v>39</v>
      </c>
      <c r="U1136">
        <v>4</v>
      </c>
      <c r="V1136" s="1">
        <v>45969</v>
      </c>
      <c r="W1136" s="1">
        <v>45972</v>
      </c>
      <c r="X1136" s="1">
        <v>45986</v>
      </c>
      <c r="Y1136" t="s">
        <v>54</v>
      </c>
      <c r="Z1136" t="s">
        <v>92</v>
      </c>
      <c r="AA1136" t="s">
        <v>42</v>
      </c>
      <c r="AB1136" t="s">
        <v>76</v>
      </c>
      <c r="AC1136" t="s">
        <v>84</v>
      </c>
      <c r="AD1136" t="s">
        <v>67</v>
      </c>
    </row>
    <row r="1137" spans="1:30" x14ac:dyDescent="0.3">
      <c r="A1137" t="s">
        <v>2323</v>
      </c>
      <c r="B1137" t="s">
        <v>2324</v>
      </c>
      <c r="C1137" t="s">
        <v>32</v>
      </c>
      <c r="D1137" t="s">
        <v>88</v>
      </c>
      <c r="E1137" t="s">
        <v>89</v>
      </c>
      <c r="F1137">
        <v>68</v>
      </c>
      <c r="G1137">
        <v>107.67</v>
      </c>
      <c r="H1137">
        <v>0.1</v>
      </c>
      <c r="I1137">
        <v>6589.4</v>
      </c>
      <c r="J1137">
        <v>4091.77</v>
      </c>
      <c r="K1137">
        <v>6373.5</v>
      </c>
      <c r="L1137">
        <v>2467.4499999999998</v>
      </c>
      <c r="M1137">
        <v>595.82000000000005</v>
      </c>
      <c r="N1137">
        <v>-6939.14</v>
      </c>
      <c r="O1137">
        <v>-105.31</v>
      </c>
      <c r="P1137" t="s">
        <v>35</v>
      </c>
      <c r="Q1137" t="s">
        <v>132</v>
      </c>
      <c r="R1137" t="s">
        <v>51</v>
      </c>
      <c r="S1137" t="s">
        <v>97</v>
      </c>
      <c r="T1137" t="s">
        <v>112</v>
      </c>
      <c r="U1137">
        <v>10</v>
      </c>
      <c r="V1137" s="1">
        <v>45547</v>
      </c>
      <c r="W1137" s="1">
        <v>45557</v>
      </c>
      <c r="X1137" s="1">
        <v>45592</v>
      </c>
      <c r="Y1137" t="s">
        <v>103</v>
      </c>
      <c r="Z1137" t="s">
        <v>104</v>
      </c>
      <c r="AA1137" t="s">
        <v>56</v>
      </c>
      <c r="AB1137" t="s">
        <v>76</v>
      </c>
      <c r="AC1137" t="s">
        <v>98</v>
      </c>
      <c r="AD1137" t="s">
        <v>45</v>
      </c>
    </row>
    <row r="1138" spans="1:30" x14ac:dyDescent="0.3">
      <c r="A1138" t="s">
        <v>2325</v>
      </c>
      <c r="B1138" t="s">
        <v>2326</v>
      </c>
      <c r="C1138" t="s">
        <v>32</v>
      </c>
      <c r="D1138" t="s">
        <v>130</v>
      </c>
      <c r="E1138" t="s">
        <v>131</v>
      </c>
      <c r="F1138">
        <v>136</v>
      </c>
      <c r="G1138">
        <v>188.93</v>
      </c>
      <c r="H1138">
        <v>0.05</v>
      </c>
      <c r="I1138">
        <v>24409.759999999998</v>
      </c>
      <c r="J1138">
        <v>16098.73</v>
      </c>
      <c r="K1138">
        <v>6661.26</v>
      </c>
      <c r="L1138">
        <v>1553.57</v>
      </c>
      <c r="M1138">
        <v>681.42</v>
      </c>
      <c r="N1138">
        <v>-585.22</v>
      </c>
      <c r="O1138">
        <v>-2.4</v>
      </c>
      <c r="P1138" t="s">
        <v>35</v>
      </c>
      <c r="Q1138" t="s">
        <v>36</v>
      </c>
      <c r="R1138" t="s">
        <v>51</v>
      </c>
      <c r="S1138" t="s">
        <v>91</v>
      </c>
      <c r="T1138" t="s">
        <v>63</v>
      </c>
      <c r="U1138">
        <v>7</v>
      </c>
      <c r="V1138" s="1">
        <v>45837</v>
      </c>
      <c r="W1138" s="1">
        <v>45845</v>
      </c>
      <c r="X1138" s="1">
        <v>45881</v>
      </c>
      <c r="Y1138" t="s">
        <v>81</v>
      </c>
      <c r="Z1138" t="s">
        <v>150</v>
      </c>
      <c r="AA1138" t="s">
        <v>65</v>
      </c>
      <c r="AB1138" t="s">
        <v>66</v>
      </c>
      <c r="AC1138" t="s">
        <v>98</v>
      </c>
      <c r="AD1138" t="s">
        <v>45</v>
      </c>
    </row>
    <row r="1139" spans="1:30" x14ac:dyDescent="0.3">
      <c r="A1139" t="s">
        <v>2327</v>
      </c>
      <c r="B1139" t="s">
        <v>2328</v>
      </c>
      <c r="C1139" t="s">
        <v>70</v>
      </c>
      <c r="D1139" t="s">
        <v>140</v>
      </c>
      <c r="E1139" t="s">
        <v>49</v>
      </c>
      <c r="F1139">
        <v>975</v>
      </c>
      <c r="G1139">
        <v>499.08</v>
      </c>
      <c r="H1139">
        <v>0.05</v>
      </c>
      <c r="I1139">
        <v>462272.85</v>
      </c>
      <c r="J1139">
        <v>279828.19</v>
      </c>
      <c r="K1139">
        <v>4508.46</v>
      </c>
      <c r="L1139">
        <v>2165.67</v>
      </c>
      <c r="M1139">
        <v>28250.14</v>
      </c>
      <c r="N1139">
        <v>147520.39000000001</v>
      </c>
      <c r="O1139">
        <v>31.91</v>
      </c>
      <c r="P1139" t="s">
        <v>35</v>
      </c>
      <c r="Q1139" t="s">
        <v>117</v>
      </c>
      <c r="R1139" t="s">
        <v>51</v>
      </c>
      <c r="S1139" t="s">
        <v>38</v>
      </c>
      <c r="T1139" t="s">
        <v>112</v>
      </c>
      <c r="U1139">
        <v>2</v>
      </c>
      <c r="V1139" s="1">
        <v>45494</v>
      </c>
      <c r="W1139" s="1">
        <v>45497</v>
      </c>
      <c r="X1139" s="1">
        <v>45517</v>
      </c>
      <c r="Y1139" t="s">
        <v>103</v>
      </c>
      <c r="Z1139" t="s">
        <v>119</v>
      </c>
      <c r="AA1139" t="s">
        <v>56</v>
      </c>
      <c r="AB1139" t="s">
        <v>43</v>
      </c>
      <c r="AC1139" t="s">
        <v>123</v>
      </c>
      <c r="AD1139" t="s">
        <v>58</v>
      </c>
    </row>
    <row r="1140" spans="1:30" x14ac:dyDescent="0.3">
      <c r="A1140" t="s">
        <v>2329</v>
      </c>
      <c r="B1140" t="s">
        <v>2061</v>
      </c>
      <c r="C1140" t="s">
        <v>70</v>
      </c>
      <c r="D1140" t="s">
        <v>71</v>
      </c>
      <c r="E1140" t="s">
        <v>72</v>
      </c>
      <c r="F1140">
        <v>1240</v>
      </c>
      <c r="G1140">
        <v>169</v>
      </c>
      <c r="H1140">
        <v>0.15</v>
      </c>
      <c r="I1140">
        <v>178126</v>
      </c>
      <c r="J1140">
        <v>131873.29999999999</v>
      </c>
      <c r="K1140">
        <v>12902.13</v>
      </c>
      <c r="L1140">
        <v>2033.07</v>
      </c>
      <c r="M1140">
        <v>6665.11</v>
      </c>
      <c r="N1140">
        <v>24652.39</v>
      </c>
      <c r="O1140">
        <v>13.84</v>
      </c>
      <c r="P1140" t="s">
        <v>35</v>
      </c>
      <c r="Q1140" t="s">
        <v>132</v>
      </c>
      <c r="R1140" t="s">
        <v>37</v>
      </c>
      <c r="S1140" t="s">
        <v>118</v>
      </c>
      <c r="T1140" t="s">
        <v>63</v>
      </c>
      <c r="U1140">
        <v>0</v>
      </c>
      <c r="V1140" s="1">
        <v>45343</v>
      </c>
      <c r="W1140" s="1">
        <v>45348</v>
      </c>
      <c r="X1140" s="1">
        <v>45372</v>
      </c>
      <c r="Y1140" t="s">
        <v>40</v>
      </c>
      <c r="Z1140" t="s">
        <v>147</v>
      </c>
      <c r="AA1140" t="s">
        <v>65</v>
      </c>
      <c r="AB1140" t="s">
        <v>66</v>
      </c>
      <c r="AC1140" t="s">
        <v>84</v>
      </c>
      <c r="AD1140" t="s">
        <v>67</v>
      </c>
    </row>
    <row r="1141" spans="1:30" x14ac:dyDescent="0.3">
      <c r="A1141" t="s">
        <v>2330</v>
      </c>
      <c r="B1141" t="s">
        <v>2331</v>
      </c>
      <c r="C1141" t="s">
        <v>87</v>
      </c>
      <c r="D1141" t="s">
        <v>33</v>
      </c>
      <c r="E1141" t="s">
        <v>34</v>
      </c>
      <c r="F1141">
        <v>979</v>
      </c>
      <c r="G1141">
        <v>475.34</v>
      </c>
      <c r="H1141">
        <v>0.15</v>
      </c>
      <c r="I1141">
        <v>395554.18</v>
      </c>
      <c r="J1141">
        <v>198993.9</v>
      </c>
      <c r="K1141">
        <v>13441.83</v>
      </c>
      <c r="L1141">
        <v>1193.17</v>
      </c>
      <c r="M1141">
        <v>46883.72</v>
      </c>
      <c r="N1141">
        <v>135041.56</v>
      </c>
      <c r="O1141">
        <v>34.14</v>
      </c>
      <c r="P1141" t="s">
        <v>35</v>
      </c>
      <c r="Q1141" t="s">
        <v>90</v>
      </c>
      <c r="R1141" t="s">
        <v>51</v>
      </c>
      <c r="S1141" t="s">
        <v>38</v>
      </c>
      <c r="T1141" t="s">
        <v>170</v>
      </c>
      <c r="U1141">
        <v>2</v>
      </c>
      <c r="V1141" s="1">
        <v>45907</v>
      </c>
      <c r="W1141" s="1">
        <v>45910</v>
      </c>
      <c r="X1141" s="1">
        <v>45923</v>
      </c>
      <c r="Y1141" t="s">
        <v>103</v>
      </c>
      <c r="Z1141" t="s">
        <v>104</v>
      </c>
      <c r="AA1141" t="s">
        <v>83</v>
      </c>
      <c r="AB1141" t="s">
        <v>66</v>
      </c>
      <c r="AC1141" t="s">
        <v>93</v>
      </c>
      <c r="AD1141" t="s">
        <v>58</v>
      </c>
    </row>
    <row r="1142" spans="1:30" x14ac:dyDescent="0.3">
      <c r="A1142" t="s">
        <v>2332</v>
      </c>
      <c r="B1142" t="s">
        <v>2333</v>
      </c>
      <c r="C1142" t="s">
        <v>80</v>
      </c>
      <c r="D1142" t="s">
        <v>71</v>
      </c>
      <c r="E1142" t="s">
        <v>72</v>
      </c>
      <c r="F1142">
        <v>1926</v>
      </c>
      <c r="G1142">
        <v>394.87</v>
      </c>
      <c r="H1142">
        <v>0</v>
      </c>
      <c r="I1142">
        <v>760519.62</v>
      </c>
      <c r="J1142">
        <v>410933.36</v>
      </c>
      <c r="K1142">
        <v>4082.36</v>
      </c>
      <c r="L1142">
        <v>1623.06</v>
      </c>
      <c r="M1142">
        <v>18925.97</v>
      </c>
      <c r="N1142">
        <v>324954.87</v>
      </c>
      <c r="O1142">
        <v>42.73</v>
      </c>
      <c r="P1142" t="s">
        <v>35</v>
      </c>
      <c r="Q1142" t="s">
        <v>96</v>
      </c>
      <c r="R1142" t="s">
        <v>74</v>
      </c>
      <c r="S1142" t="s">
        <v>97</v>
      </c>
      <c r="T1142" t="s">
        <v>39</v>
      </c>
      <c r="U1142">
        <v>2</v>
      </c>
      <c r="V1142" s="1">
        <v>45549</v>
      </c>
      <c r="W1142" s="1">
        <v>45559</v>
      </c>
      <c r="X1142" s="1">
        <v>45569</v>
      </c>
      <c r="Y1142" t="s">
        <v>103</v>
      </c>
      <c r="Z1142" t="s">
        <v>104</v>
      </c>
      <c r="AA1142" t="s">
        <v>42</v>
      </c>
      <c r="AB1142" t="s">
        <v>76</v>
      </c>
      <c r="AC1142" t="s">
        <v>84</v>
      </c>
      <c r="AD1142" t="s">
        <v>58</v>
      </c>
    </row>
    <row r="1143" spans="1:30" x14ac:dyDescent="0.3">
      <c r="A1143" t="s">
        <v>2334</v>
      </c>
      <c r="B1143" t="s">
        <v>2335</v>
      </c>
      <c r="C1143" t="s">
        <v>80</v>
      </c>
      <c r="D1143" t="s">
        <v>101</v>
      </c>
      <c r="E1143" t="s">
        <v>102</v>
      </c>
      <c r="F1143">
        <v>59</v>
      </c>
      <c r="G1143">
        <v>450.47</v>
      </c>
      <c r="H1143">
        <v>0.1</v>
      </c>
      <c r="I1143">
        <v>23919.96</v>
      </c>
      <c r="J1143">
        <v>12898.77</v>
      </c>
      <c r="K1143">
        <v>9959.39</v>
      </c>
      <c r="L1143">
        <v>2008.85</v>
      </c>
      <c r="M1143">
        <v>1594.05</v>
      </c>
      <c r="N1143">
        <v>-2541.1</v>
      </c>
      <c r="O1143">
        <v>-10.62</v>
      </c>
      <c r="P1143" t="s">
        <v>35</v>
      </c>
      <c r="Q1143" t="s">
        <v>122</v>
      </c>
      <c r="R1143" t="s">
        <v>51</v>
      </c>
      <c r="S1143" t="s">
        <v>38</v>
      </c>
      <c r="T1143" t="s">
        <v>39</v>
      </c>
      <c r="U1143">
        <v>0</v>
      </c>
      <c r="V1143" s="1">
        <v>45700</v>
      </c>
      <c r="W1143" s="1">
        <v>45703</v>
      </c>
      <c r="X1143" s="1">
        <v>45733</v>
      </c>
      <c r="Y1143" t="s">
        <v>40</v>
      </c>
      <c r="Z1143" t="s">
        <v>147</v>
      </c>
      <c r="AA1143" t="s">
        <v>42</v>
      </c>
      <c r="AB1143" t="s">
        <v>66</v>
      </c>
      <c r="AC1143" t="s">
        <v>123</v>
      </c>
      <c r="AD1143" t="s">
        <v>58</v>
      </c>
    </row>
    <row r="1144" spans="1:30" x14ac:dyDescent="0.3">
      <c r="A1144" t="s">
        <v>2336</v>
      </c>
      <c r="B1144" t="s">
        <v>2337</v>
      </c>
      <c r="C1144" t="s">
        <v>70</v>
      </c>
      <c r="D1144" t="s">
        <v>88</v>
      </c>
      <c r="E1144" t="s">
        <v>89</v>
      </c>
      <c r="F1144">
        <v>1107</v>
      </c>
      <c r="G1144">
        <v>409.53</v>
      </c>
      <c r="H1144">
        <v>0.15</v>
      </c>
      <c r="I1144">
        <v>385347.25</v>
      </c>
      <c r="J1144">
        <v>210561.12</v>
      </c>
      <c r="K1144">
        <v>13566.43</v>
      </c>
      <c r="L1144">
        <v>2546.4899999999998</v>
      </c>
      <c r="M1144">
        <v>25821.25</v>
      </c>
      <c r="N1144">
        <v>132851.96</v>
      </c>
      <c r="O1144">
        <v>34.479999999999997</v>
      </c>
      <c r="P1144" t="s">
        <v>35</v>
      </c>
      <c r="Q1144" t="s">
        <v>73</v>
      </c>
      <c r="R1144" t="s">
        <v>37</v>
      </c>
      <c r="S1144" t="s">
        <v>97</v>
      </c>
      <c r="T1144" t="s">
        <v>53</v>
      </c>
      <c r="U1144">
        <v>10</v>
      </c>
      <c r="V1144" s="1">
        <v>45325</v>
      </c>
      <c r="W1144" s="1">
        <v>45335</v>
      </c>
      <c r="X1144" s="1">
        <v>45370</v>
      </c>
      <c r="Y1144" t="s">
        <v>40</v>
      </c>
      <c r="Z1144" t="s">
        <v>147</v>
      </c>
      <c r="AA1144" t="s">
        <v>65</v>
      </c>
      <c r="AB1144" t="s">
        <v>66</v>
      </c>
      <c r="AC1144" t="s">
        <v>93</v>
      </c>
      <c r="AD1144" t="s">
        <v>45</v>
      </c>
    </row>
    <row r="1145" spans="1:30" x14ac:dyDescent="0.3">
      <c r="A1145" t="s">
        <v>2338</v>
      </c>
      <c r="B1145" t="s">
        <v>2339</v>
      </c>
      <c r="C1145" t="s">
        <v>87</v>
      </c>
      <c r="D1145" t="s">
        <v>107</v>
      </c>
      <c r="E1145" t="s">
        <v>108</v>
      </c>
      <c r="F1145">
        <v>163</v>
      </c>
      <c r="G1145">
        <v>268.92</v>
      </c>
      <c r="H1145">
        <v>0.05</v>
      </c>
      <c r="I1145">
        <v>41642.26</v>
      </c>
      <c r="J1145">
        <v>22946.97</v>
      </c>
      <c r="K1145">
        <v>3865.85</v>
      </c>
      <c r="L1145">
        <v>1753.66</v>
      </c>
      <c r="M1145">
        <v>2850.33</v>
      </c>
      <c r="N1145">
        <v>10225.450000000001</v>
      </c>
      <c r="O1145">
        <v>24.56</v>
      </c>
      <c r="P1145" t="s">
        <v>35</v>
      </c>
      <c r="Q1145" t="s">
        <v>96</v>
      </c>
      <c r="R1145" t="s">
        <v>51</v>
      </c>
      <c r="S1145" t="s">
        <v>97</v>
      </c>
      <c r="T1145" t="s">
        <v>39</v>
      </c>
      <c r="U1145">
        <v>0</v>
      </c>
      <c r="V1145" s="1">
        <v>45728</v>
      </c>
      <c r="W1145" s="1">
        <v>45735</v>
      </c>
      <c r="X1145" s="1">
        <v>45759</v>
      </c>
      <c r="Y1145" t="s">
        <v>40</v>
      </c>
      <c r="Z1145" t="s">
        <v>41</v>
      </c>
      <c r="AA1145" t="s">
        <v>56</v>
      </c>
      <c r="AB1145" t="s">
        <v>66</v>
      </c>
      <c r="AC1145" t="s">
        <v>93</v>
      </c>
      <c r="AD1145" t="s">
        <v>58</v>
      </c>
    </row>
    <row r="1146" spans="1:30" x14ac:dyDescent="0.3">
      <c r="A1146" t="s">
        <v>2340</v>
      </c>
      <c r="B1146" t="s">
        <v>2341</v>
      </c>
      <c r="C1146" t="s">
        <v>70</v>
      </c>
      <c r="D1146" t="s">
        <v>101</v>
      </c>
      <c r="E1146" t="s">
        <v>102</v>
      </c>
      <c r="F1146">
        <v>224</v>
      </c>
      <c r="G1146">
        <v>247.45</v>
      </c>
      <c r="H1146">
        <v>0.1</v>
      </c>
      <c r="I1146">
        <v>49885.919999999998</v>
      </c>
      <c r="J1146">
        <v>26130.32</v>
      </c>
      <c r="K1146">
        <v>14061.02</v>
      </c>
      <c r="L1146">
        <v>1400.85</v>
      </c>
      <c r="M1146">
        <v>3035.51</v>
      </c>
      <c r="N1146">
        <v>5258.22</v>
      </c>
      <c r="O1146">
        <v>10.54</v>
      </c>
      <c r="P1146" t="s">
        <v>35</v>
      </c>
      <c r="Q1146" t="s">
        <v>132</v>
      </c>
      <c r="R1146" t="s">
        <v>74</v>
      </c>
      <c r="S1146" t="s">
        <v>91</v>
      </c>
      <c r="T1146" t="s">
        <v>39</v>
      </c>
      <c r="U1146">
        <v>10</v>
      </c>
      <c r="V1146" s="1">
        <v>45394</v>
      </c>
      <c r="W1146" s="1">
        <v>45403</v>
      </c>
      <c r="X1146" s="1">
        <v>45436</v>
      </c>
      <c r="Y1146" t="s">
        <v>81</v>
      </c>
      <c r="Z1146" t="s">
        <v>165</v>
      </c>
      <c r="AA1146" t="s">
        <v>56</v>
      </c>
      <c r="AB1146" t="s">
        <v>76</v>
      </c>
      <c r="AC1146" t="s">
        <v>98</v>
      </c>
      <c r="AD1146" t="s">
        <v>67</v>
      </c>
    </row>
    <row r="1147" spans="1:30" x14ac:dyDescent="0.3">
      <c r="A1147" t="s">
        <v>2342</v>
      </c>
      <c r="B1147" t="s">
        <v>2281</v>
      </c>
      <c r="C1147" t="s">
        <v>32</v>
      </c>
      <c r="D1147" t="s">
        <v>61</v>
      </c>
      <c r="E1147" t="s">
        <v>62</v>
      </c>
      <c r="F1147">
        <v>577</v>
      </c>
      <c r="G1147">
        <v>77.849999999999994</v>
      </c>
      <c r="H1147">
        <v>0.05</v>
      </c>
      <c r="I1147">
        <v>42673.48</v>
      </c>
      <c r="J1147">
        <v>23273.96</v>
      </c>
      <c r="K1147">
        <v>14483.29</v>
      </c>
      <c r="L1147">
        <v>2004.28</v>
      </c>
      <c r="M1147">
        <v>2911.02</v>
      </c>
      <c r="N1147">
        <v>0.93</v>
      </c>
      <c r="O1147">
        <v>0</v>
      </c>
      <c r="P1147" t="s">
        <v>35</v>
      </c>
      <c r="Q1147" t="s">
        <v>90</v>
      </c>
      <c r="R1147" t="s">
        <v>51</v>
      </c>
      <c r="S1147" t="s">
        <v>118</v>
      </c>
      <c r="T1147" t="s">
        <v>63</v>
      </c>
      <c r="U1147">
        <v>10</v>
      </c>
      <c r="V1147" s="1">
        <v>45925</v>
      </c>
      <c r="W1147" s="1">
        <v>45931</v>
      </c>
      <c r="X1147" s="1">
        <v>45949</v>
      </c>
      <c r="Y1147" t="s">
        <v>103</v>
      </c>
      <c r="Z1147" t="s">
        <v>104</v>
      </c>
      <c r="AA1147" t="s">
        <v>42</v>
      </c>
      <c r="AB1147" t="s">
        <v>76</v>
      </c>
      <c r="AC1147" t="s">
        <v>84</v>
      </c>
      <c r="AD1147" t="s">
        <v>67</v>
      </c>
    </row>
    <row r="1148" spans="1:30" x14ac:dyDescent="0.3">
      <c r="A1148" t="s">
        <v>2343</v>
      </c>
      <c r="B1148" t="s">
        <v>2344</v>
      </c>
      <c r="C1148" t="s">
        <v>87</v>
      </c>
      <c r="D1148" t="s">
        <v>101</v>
      </c>
      <c r="E1148" t="s">
        <v>102</v>
      </c>
      <c r="F1148">
        <v>512</v>
      </c>
      <c r="G1148">
        <v>221.14</v>
      </c>
      <c r="H1148">
        <v>0.05</v>
      </c>
      <c r="I1148">
        <v>107562.5</v>
      </c>
      <c r="J1148">
        <v>79574.679999999993</v>
      </c>
      <c r="K1148">
        <v>2625.88</v>
      </c>
      <c r="L1148">
        <v>1067.23</v>
      </c>
      <c r="M1148">
        <v>8841.7900000000009</v>
      </c>
      <c r="N1148">
        <v>15452.92</v>
      </c>
      <c r="O1148">
        <v>14.37</v>
      </c>
      <c r="P1148" t="s">
        <v>35</v>
      </c>
      <c r="Q1148" t="s">
        <v>90</v>
      </c>
      <c r="R1148" t="s">
        <v>37</v>
      </c>
      <c r="S1148" t="s">
        <v>97</v>
      </c>
      <c r="T1148" t="s">
        <v>112</v>
      </c>
      <c r="U1148">
        <v>0</v>
      </c>
      <c r="V1148" s="1">
        <v>45889</v>
      </c>
      <c r="W1148" s="1">
        <v>45899</v>
      </c>
      <c r="X1148" s="1">
        <v>45922</v>
      </c>
      <c r="Y1148" t="s">
        <v>103</v>
      </c>
      <c r="Z1148" t="s">
        <v>177</v>
      </c>
      <c r="AA1148" t="s">
        <v>65</v>
      </c>
      <c r="AB1148" t="s">
        <v>76</v>
      </c>
      <c r="AC1148" t="s">
        <v>57</v>
      </c>
      <c r="AD1148" t="s">
        <v>45</v>
      </c>
    </row>
    <row r="1149" spans="1:30" x14ac:dyDescent="0.3">
      <c r="A1149" t="s">
        <v>2345</v>
      </c>
      <c r="B1149" t="s">
        <v>788</v>
      </c>
      <c r="C1149" t="s">
        <v>87</v>
      </c>
      <c r="D1149" t="s">
        <v>107</v>
      </c>
      <c r="E1149" t="s">
        <v>108</v>
      </c>
      <c r="F1149">
        <v>1709</v>
      </c>
      <c r="G1149">
        <v>161.08000000000001</v>
      </c>
      <c r="H1149">
        <v>0.1</v>
      </c>
      <c r="I1149">
        <v>247757.15</v>
      </c>
      <c r="J1149">
        <v>131935.26999999999</v>
      </c>
      <c r="K1149">
        <v>7004.03</v>
      </c>
      <c r="L1149">
        <v>1694.86</v>
      </c>
      <c r="M1149">
        <v>4957.26</v>
      </c>
      <c r="N1149">
        <v>102165.73</v>
      </c>
      <c r="O1149">
        <v>41.24</v>
      </c>
      <c r="P1149" t="s">
        <v>35</v>
      </c>
      <c r="Q1149" t="s">
        <v>117</v>
      </c>
      <c r="R1149" t="s">
        <v>37</v>
      </c>
      <c r="S1149" t="s">
        <v>97</v>
      </c>
      <c r="T1149" t="s">
        <v>53</v>
      </c>
      <c r="U1149">
        <v>10</v>
      </c>
      <c r="V1149" s="1">
        <v>45569</v>
      </c>
      <c r="W1149" s="1">
        <v>45577</v>
      </c>
      <c r="X1149" s="1">
        <v>45592</v>
      </c>
      <c r="Y1149" t="s">
        <v>54</v>
      </c>
      <c r="Z1149" t="s">
        <v>75</v>
      </c>
      <c r="AA1149" t="s">
        <v>65</v>
      </c>
      <c r="AB1149" t="s">
        <v>76</v>
      </c>
      <c r="AC1149" t="s">
        <v>44</v>
      </c>
      <c r="AD1149" t="s">
        <v>67</v>
      </c>
    </row>
    <row r="1150" spans="1:30" x14ac:dyDescent="0.3">
      <c r="A1150" t="s">
        <v>2346</v>
      </c>
      <c r="B1150" t="s">
        <v>2347</v>
      </c>
      <c r="C1150" t="s">
        <v>80</v>
      </c>
      <c r="D1150" t="s">
        <v>159</v>
      </c>
      <c r="E1150" t="s">
        <v>160</v>
      </c>
      <c r="F1150">
        <v>708</v>
      </c>
      <c r="G1150">
        <v>56.58</v>
      </c>
      <c r="H1150">
        <v>0</v>
      </c>
      <c r="I1150">
        <v>40058.639999999999</v>
      </c>
      <c r="J1150">
        <v>27477.35</v>
      </c>
      <c r="K1150">
        <v>9633.19</v>
      </c>
      <c r="L1150">
        <v>2934.63</v>
      </c>
      <c r="M1150">
        <v>3557.45</v>
      </c>
      <c r="N1150">
        <v>-3543.98</v>
      </c>
      <c r="O1150">
        <v>-8.85</v>
      </c>
      <c r="P1150" t="s">
        <v>35</v>
      </c>
      <c r="Q1150" t="s">
        <v>193</v>
      </c>
      <c r="R1150" t="s">
        <v>74</v>
      </c>
      <c r="S1150" t="s">
        <v>91</v>
      </c>
      <c r="T1150" t="s">
        <v>39</v>
      </c>
      <c r="U1150">
        <v>15</v>
      </c>
      <c r="V1150" s="1">
        <v>45657</v>
      </c>
      <c r="W1150" s="1">
        <v>45659</v>
      </c>
      <c r="X1150" s="1">
        <v>45701</v>
      </c>
      <c r="Y1150" t="s">
        <v>54</v>
      </c>
      <c r="Z1150" t="s">
        <v>55</v>
      </c>
      <c r="AA1150" t="s">
        <v>56</v>
      </c>
      <c r="AB1150" t="s">
        <v>66</v>
      </c>
      <c r="AC1150" t="s">
        <v>84</v>
      </c>
      <c r="AD1150" t="s">
        <v>58</v>
      </c>
    </row>
    <row r="1151" spans="1:30" x14ac:dyDescent="0.3">
      <c r="A1151" t="s">
        <v>2348</v>
      </c>
      <c r="B1151" t="s">
        <v>2349</v>
      </c>
      <c r="C1151" t="s">
        <v>135</v>
      </c>
      <c r="D1151" t="s">
        <v>130</v>
      </c>
      <c r="E1151" t="s">
        <v>131</v>
      </c>
      <c r="F1151">
        <v>125</v>
      </c>
      <c r="G1151">
        <v>310.41000000000003</v>
      </c>
      <c r="H1151">
        <v>0</v>
      </c>
      <c r="I1151">
        <v>38801.25</v>
      </c>
      <c r="J1151">
        <v>23959.9</v>
      </c>
      <c r="K1151">
        <v>5633.26</v>
      </c>
      <c r="L1151">
        <v>104.22</v>
      </c>
      <c r="M1151">
        <v>2119.7800000000002</v>
      </c>
      <c r="N1151">
        <v>6984.09</v>
      </c>
      <c r="O1151">
        <v>18</v>
      </c>
      <c r="P1151" t="s">
        <v>35</v>
      </c>
      <c r="Q1151" t="s">
        <v>96</v>
      </c>
      <c r="R1151" t="s">
        <v>51</v>
      </c>
      <c r="S1151" t="s">
        <v>91</v>
      </c>
      <c r="T1151" t="s">
        <v>63</v>
      </c>
      <c r="U1151">
        <v>7</v>
      </c>
      <c r="V1151" s="1">
        <v>45372</v>
      </c>
      <c r="W1151" s="1">
        <v>45374</v>
      </c>
      <c r="X1151" s="1">
        <v>45400</v>
      </c>
      <c r="Y1151" t="s">
        <v>40</v>
      </c>
      <c r="Z1151" t="s">
        <v>41</v>
      </c>
      <c r="AA1151" t="s">
        <v>65</v>
      </c>
      <c r="AB1151" t="s">
        <v>66</v>
      </c>
      <c r="AC1151" t="s">
        <v>123</v>
      </c>
      <c r="AD1151" t="s">
        <v>45</v>
      </c>
    </row>
    <row r="1152" spans="1:30" x14ac:dyDescent="0.3">
      <c r="A1152" t="s">
        <v>2350</v>
      </c>
      <c r="B1152" t="s">
        <v>2351</v>
      </c>
      <c r="C1152" t="s">
        <v>135</v>
      </c>
      <c r="D1152" t="s">
        <v>61</v>
      </c>
      <c r="E1152" t="s">
        <v>62</v>
      </c>
      <c r="F1152">
        <v>1731</v>
      </c>
      <c r="G1152">
        <v>246.94</v>
      </c>
      <c r="H1152">
        <v>0</v>
      </c>
      <c r="I1152">
        <v>427453.14</v>
      </c>
      <c r="J1152">
        <v>228908.4</v>
      </c>
      <c r="K1152">
        <v>9023.57</v>
      </c>
      <c r="L1152">
        <v>2687.56</v>
      </c>
      <c r="M1152">
        <v>42794.87</v>
      </c>
      <c r="N1152">
        <v>144038.74</v>
      </c>
      <c r="O1152">
        <v>33.700000000000003</v>
      </c>
      <c r="P1152" t="s">
        <v>35</v>
      </c>
      <c r="Q1152" t="s">
        <v>122</v>
      </c>
      <c r="R1152" t="s">
        <v>37</v>
      </c>
      <c r="S1152" t="s">
        <v>38</v>
      </c>
      <c r="T1152" t="s">
        <v>63</v>
      </c>
      <c r="U1152">
        <v>4</v>
      </c>
      <c r="V1152" s="1">
        <v>45610</v>
      </c>
      <c r="W1152" s="1">
        <v>45616</v>
      </c>
      <c r="X1152" s="1">
        <v>45628</v>
      </c>
      <c r="Y1152" t="s">
        <v>54</v>
      </c>
      <c r="Z1152" t="s">
        <v>92</v>
      </c>
      <c r="AA1152" t="s">
        <v>42</v>
      </c>
      <c r="AB1152" t="s">
        <v>76</v>
      </c>
      <c r="AC1152" t="s">
        <v>98</v>
      </c>
      <c r="AD1152" t="s">
        <v>45</v>
      </c>
    </row>
    <row r="1153" spans="1:30" x14ac:dyDescent="0.3">
      <c r="A1153" t="s">
        <v>2352</v>
      </c>
      <c r="B1153" t="s">
        <v>1294</v>
      </c>
      <c r="C1153" t="s">
        <v>135</v>
      </c>
      <c r="D1153" t="s">
        <v>101</v>
      </c>
      <c r="E1153" t="s">
        <v>102</v>
      </c>
      <c r="F1153">
        <v>1444</v>
      </c>
      <c r="G1153">
        <v>120.32</v>
      </c>
      <c r="H1153">
        <v>0.15</v>
      </c>
      <c r="I1153">
        <v>147680.76999999999</v>
      </c>
      <c r="J1153">
        <v>83896.98</v>
      </c>
      <c r="K1153">
        <v>2824.62</v>
      </c>
      <c r="L1153">
        <v>2825.34</v>
      </c>
      <c r="M1153">
        <v>13754.76</v>
      </c>
      <c r="N1153">
        <v>44379.07</v>
      </c>
      <c r="O1153">
        <v>30.05</v>
      </c>
      <c r="P1153" t="s">
        <v>35</v>
      </c>
      <c r="Q1153" t="s">
        <v>122</v>
      </c>
      <c r="R1153" t="s">
        <v>74</v>
      </c>
      <c r="S1153" t="s">
        <v>118</v>
      </c>
      <c r="T1153" t="s">
        <v>39</v>
      </c>
      <c r="U1153">
        <v>7</v>
      </c>
      <c r="V1153" s="1">
        <v>45536</v>
      </c>
      <c r="W1153" s="1">
        <v>45545</v>
      </c>
      <c r="X1153" s="1">
        <v>45574</v>
      </c>
      <c r="Y1153" t="s">
        <v>103</v>
      </c>
      <c r="Z1153" t="s">
        <v>104</v>
      </c>
      <c r="AA1153" t="s">
        <v>42</v>
      </c>
      <c r="AB1153" t="s">
        <v>66</v>
      </c>
      <c r="AC1153" t="s">
        <v>57</v>
      </c>
      <c r="AD1153" t="s">
        <v>58</v>
      </c>
    </row>
    <row r="1154" spans="1:30" x14ac:dyDescent="0.3">
      <c r="A1154" t="s">
        <v>2353</v>
      </c>
      <c r="B1154" t="s">
        <v>822</v>
      </c>
      <c r="C1154" t="s">
        <v>32</v>
      </c>
      <c r="D1154" t="s">
        <v>140</v>
      </c>
      <c r="E1154" t="s">
        <v>49</v>
      </c>
      <c r="F1154">
        <v>1479</v>
      </c>
      <c r="G1154">
        <v>182.21</v>
      </c>
      <c r="H1154">
        <v>0.15</v>
      </c>
      <c r="I1154">
        <v>229065.3</v>
      </c>
      <c r="J1154">
        <v>122491.61</v>
      </c>
      <c r="K1154">
        <v>6841.28</v>
      </c>
      <c r="L1154">
        <v>1840.91</v>
      </c>
      <c r="M1154">
        <v>24440.16</v>
      </c>
      <c r="N1154">
        <v>73451.34</v>
      </c>
      <c r="O1154">
        <v>32.07</v>
      </c>
      <c r="P1154" t="s">
        <v>35</v>
      </c>
      <c r="Q1154" t="s">
        <v>36</v>
      </c>
      <c r="R1154" t="s">
        <v>74</v>
      </c>
      <c r="S1154" t="s">
        <v>118</v>
      </c>
      <c r="T1154" t="s">
        <v>53</v>
      </c>
      <c r="U1154">
        <v>10</v>
      </c>
      <c r="V1154" s="1">
        <v>45534</v>
      </c>
      <c r="W1154" s="1">
        <v>45540</v>
      </c>
      <c r="X1154" s="1">
        <v>45559</v>
      </c>
      <c r="Y1154" t="s">
        <v>103</v>
      </c>
      <c r="Z1154" t="s">
        <v>177</v>
      </c>
      <c r="AA1154" t="s">
        <v>56</v>
      </c>
      <c r="AB1154" t="s">
        <v>76</v>
      </c>
      <c r="AC1154" t="s">
        <v>93</v>
      </c>
      <c r="AD1154" t="s">
        <v>45</v>
      </c>
    </row>
    <row r="1155" spans="1:30" x14ac:dyDescent="0.3">
      <c r="A1155" t="s">
        <v>2354</v>
      </c>
      <c r="B1155" t="s">
        <v>2355</v>
      </c>
      <c r="C1155" t="s">
        <v>87</v>
      </c>
      <c r="D1155" t="s">
        <v>101</v>
      </c>
      <c r="E1155" t="s">
        <v>102</v>
      </c>
      <c r="F1155">
        <v>1610</v>
      </c>
      <c r="G1155">
        <v>388.94</v>
      </c>
      <c r="H1155">
        <v>0.15</v>
      </c>
      <c r="I1155">
        <v>532264.39</v>
      </c>
      <c r="J1155">
        <v>317343.8</v>
      </c>
      <c r="L1155">
        <v>2898.37</v>
      </c>
      <c r="M1155">
        <v>40366.35</v>
      </c>
      <c r="N1155">
        <v>163824.82999999999</v>
      </c>
      <c r="O1155">
        <v>30.78</v>
      </c>
      <c r="P1155" t="s">
        <v>35</v>
      </c>
      <c r="Q1155" t="s">
        <v>96</v>
      </c>
      <c r="R1155" t="s">
        <v>37</v>
      </c>
      <c r="S1155" t="s">
        <v>38</v>
      </c>
      <c r="T1155" t="s">
        <v>53</v>
      </c>
      <c r="U1155">
        <v>0</v>
      </c>
      <c r="V1155" s="1">
        <v>45335</v>
      </c>
      <c r="W1155" s="1">
        <v>45345</v>
      </c>
      <c r="X1155" s="1">
        <v>45351</v>
      </c>
      <c r="Y1155" t="s">
        <v>40</v>
      </c>
      <c r="Z1155" t="s">
        <v>147</v>
      </c>
      <c r="AA1155" t="s">
        <v>42</v>
      </c>
      <c r="AB1155" t="s">
        <v>76</v>
      </c>
      <c r="AC1155" t="s">
        <v>123</v>
      </c>
      <c r="AD1155" t="s">
        <v>58</v>
      </c>
    </row>
    <row r="1156" spans="1:30" x14ac:dyDescent="0.3">
      <c r="A1156" t="s">
        <v>2356</v>
      </c>
      <c r="B1156" t="s">
        <v>2205</v>
      </c>
      <c r="C1156" t="s">
        <v>32</v>
      </c>
      <c r="D1156" t="s">
        <v>107</v>
      </c>
      <c r="E1156" t="s">
        <v>108</v>
      </c>
      <c r="F1156">
        <v>1710</v>
      </c>
      <c r="G1156">
        <v>207.1</v>
      </c>
      <c r="H1156">
        <v>0</v>
      </c>
      <c r="I1156">
        <v>354141</v>
      </c>
      <c r="J1156">
        <v>169589.11</v>
      </c>
      <c r="K1156">
        <v>8288.15</v>
      </c>
      <c r="L1156">
        <v>1705.28</v>
      </c>
      <c r="M1156">
        <v>26945.78</v>
      </c>
      <c r="N1156">
        <v>147612.68</v>
      </c>
      <c r="O1156">
        <v>41.68</v>
      </c>
      <c r="P1156" t="s">
        <v>35</v>
      </c>
      <c r="Q1156" t="s">
        <v>50</v>
      </c>
      <c r="R1156" t="s">
        <v>74</v>
      </c>
      <c r="S1156" t="s">
        <v>118</v>
      </c>
      <c r="T1156" t="s">
        <v>39</v>
      </c>
      <c r="U1156">
        <v>10</v>
      </c>
      <c r="V1156" s="1">
        <v>45643</v>
      </c>
      <c r="W1156" s="1">
        <v>45646</v>
      </c>
      <c r="X1156" s="1">
        <v>45668</v>
      </c>
      <c r="Y1156" t="s">
        <v>54</v>
      </c>
      <c r="Z1156" t="s">
        <v>55</v>
      </c>
      <c r="AA1156" t="s">
        <v>56</v>
      </c>
      <c r="AB1156" t="s">
        <v>66</v>
      </c>
      <c r="AC1156" t="s">
        <v>98</v>
      </c>
      <c r="AD1156" t="s">
        <v>45</v>
      </c>
    </row>
    <row r="1157" spans="1:30" x14ac:dyDescent="0.3">
      <c r="A1157" t="s">
        <v>2357</v>
      </c>
      <c r="B1157" t="s">
        <v>2358</v>
      </c>
      <c r="C1157" t="s">
        <v>32</v>
      </c>
      <c r="D1157" t="s">
        <v>107</v>
      </c>
      <c r="E1157" t="s">
        <v>108</v>
      </c>
      <c r="F1157">
        <v>350</v>
      </c>
      <c r="G1157">
        <v>28.68</v>
      </c>
      <c r="H1157">
        <v>0.05</v>
      </c>
      <c r="I1157">
        <v>9536.1</v>
      </c>
      <c r="J1157">
        <v>6009.52</v>
      </c>
      <c r="K1157">
        <v>7320.56</v>
      </c>
      <c r="L1157">
        <v>120.33</v>
      </c>
      <c r="M1157">
        <v>645.98</v>
      </c>
      <c r="N1157">
        <v>-4560.29</v>
      </c>
      <c r="O1157">
        <v>-47.82</v>
      </c>
      <c r="P1157" t="s">
        <v>35</v>
      </c>
      <c r="Q1157" t="s">
        <v>111</v>
      </c>
      <c r="R1157" t="s">
        <v>74</v>
      </c>
      <c r="S1157" t="s">
        <v>97</v>
      </c>
      <c r="T1157" t="s">
        <v>63</v>
      </c>
      <c r="U1157">
        <v>4</v>
      </c>
      <c r="V1157" s="1">
        <v>45571</v>
      </c>
      <c r="W1157" s="1">
        <v>45577</v>
      </c>
      <c r="X1157" s="1">
        <v>45595</v>
      </c>
      <c r="Y1157" t="s">
        <v>54</v>
      </c>
      <c r="Z1157" t="s">
        <v>75</v>
      </c>
      <c r="AA1157" t="s">
        <v>65</v>
      </c>
      <c r="AB1157" t="s">
        <v>66</v>
      </c>
      <c r="AC1157" t="s">
        <v>98</v>
      </c>
      <c r="AD1157" t="s">
        <v>58</v>
      </c>
    </row>
    <row r="1158" spans="1:30" x14ac:dyDescent="0.3">
      <c r="A1158" t="s">
        <v>2359</v>
      </c>
      <c r="B1158" t="s">
        <v>2360</v>
      </c>
      <c r="C1158" t="s">
        <v>80</v>
      </c>
      <c r="D1158" t="s">
        <v>130</v>
      </c>
      <c r="E1158" t="s">
        <v>131</v>
      </c>
      <c r="F1158">
        <v>849</v>
      </c>
      <c r="G1158">
        <v>378.03</v>
      </c>
      <c r="H1158">
        <v>0.1</v>
      </c>
      <c r="I1158">
        <v>288852.71999999997</v>
      </c>
      <c r="J1158">
        <v>193172.68</v>
      </c>
      <c r="K1158">
        <v>8860.4</v>
      </c>
      <c r="L1158">
        <v>1321.55</v>
      </c>
      <c r="M1158">
        <v>28673.61</v>
      </c>
      <c r="N1158">
        <v>56824.480000000003</v>
      </c>
      <c r="O1158">
        <v>19.670000000000002</v>
      </c>
      <c r="P1158" t="s">
        <v>35</v>
      </c>
      <c r="Q1158" t="s">
        <v>326</v>
      </c>
      <c r="R1158" t="s">
        <v>74</v>
      </c>
      <c r="S1158" t="s">
        <v>38</v>
      </c>
      <c r="T1158" t="s">
        <v>112</v>
      </c>
      <c r="U1158">
        <v>0</v>
      </c>
      <c r="V1158" s="1">
        <v>45688</v>
      </c>
      <c r="W1158" s="1">
        <v>45695</v>
      </c>
      <c r="X1158" s="1">
        <v>45713</v>
      </c>
      <c r="Y1158" t="s">
        <v>40</v>
      </c>
      <c r="Z1158" t="s">
        <v>64</v>
      </c>
      <c r="AA1158" t="s">
        <v>65</v>
      </c>
      <c r="AB1158" t="s">
        <v>66</v>
      </c>
      <c r="AC1158" t="s">
        <v>77</v>
      </c>
      <c r="AD1158" t="s">
        <v>58</v>
      </c>
    </row>
    <row r="1159" spans="1:30" x14ac:dyDescent="0.3">
      <c r="A1159" t="s">
        <v>2361</v>
      </c>
      <c r="B1159" t="s">
        <v>2362</v>
      </c>
      <c r="C1159" t="s">
        <v>32</v>
      </c>
      <c r="D1159" t="s">
        <v>107</v>
      </c>
      <c r="E1159" t="s">
        <v>108</v>
      </c>
      <c r="F1159">
        <v>1584</v>
      </c>
      <c r="G1159">
        <v>204.5</v>
      </c>
      <c r="H1159">
        <v>0.1</v>
      </c>
      <c r="I1159">
        <v>291535.2</v>
      </c>
      <c r="J1159">
        <v>132629.03</v>
      </c>
      <c r="K1159">
        <v>5922.57</v>
      </c>
      <c r="L1159">
        <v>2457.5700000000002</v>
      </c>
      <c r="M1159">
        <v>32279.24</v>
      </c>
      <c r="N1159">
        <v>118246.79</v>
      </c>
      <c r="O1159">
        <v>40.56</v>
      </c>
      <c r="P1159" t="s">
        <v>35</v>
      </c>
      <c r="Q1159" t="s">
        <v>203</v>
      </c>
      <c r="R1159" t="s">
        <v>37</v>
      </c>
      <c r="S1159" t="s">
        <v>118</v>
      </c>
      <c r="T1159" t="s">
        <v>63</v>
      </c>
      <c r="U1159">
        <v>10</v>
      </c>
      <c r="V1159" s="1">
        <v>45298</v>
      </c>
      <c r="W1159" s="1">
        <v>45302</v>
      </c>
      <c r="X1159" s="1">
        <v>45333</v>
      </c>
      <c r="Y1159" t="s">
        <v>40</v>
      </c>
      <c r="Z1159" t="s">
        <v>64</v>
      </c>
      <c r="AA1159" t="s">
        <v>65</v>
      </c>
      <c r="AB1159" t="s">
        <v>66</v>
      </c>
      <c r="AC1159" t="s">
        <v>84</v>
      </c>
      <c r="AD1159" t="s">
        <v>58</v>
      </c>
    </row>
    <row r="1160" spans="1:30" x14ac:dyDescent="0.3">
      <c r="A1160" t="s">
        <v>2363</v>
      </c>
      <c r="B1160" t="s">
        <v>2364</v>
      </c>
      <c r="C1160" t="s">
        <v>87</v>
      </c>
      <c r="D1160" t="s">
        <v>159</v>
      </c>
      <c r="E1160" t="s">
        <v>160</v>
      </c>
      <c r="F1160">
        <v>1748</v>
      </c>
      <c r="G1160">
        <v>24.01</v>
      </c>
      <c r="H1160">
        <v>0</v>
      </c>
      <c r="I1160">
        <v>41969.48</v>
      </c>
      <c r="J1160">
        <v>20513.830000000002</v>
      </c>
      <c r="K1160">
        <v>8198.08</v>
      </c>
      <c r="L1160">
        <v>1959.11</v>
      </c>
      <c r="M1160">
        <v>3554.73</v>
      </c>
      <c r="N1160">
        <v>7743.73</v>
      </c>
      <c r="O1160">
        <v>18.45</v>
      </c>
      <c r="P1160" t="s">
        <v>35</v>
      </c>
      <c r="Q1160" t="s">
        <v>50</v>
      </c>
      <c r="R1160" t="s">
        <v>37</v>
      </c>
      <c r="S1160" t="s">
        <v>97</v>
      </c>
      <c r="T1160" t="s">
        <v>39</v>
      </c>
      <c r="U1160">
        <v>0</v>
      </c>
      <c r="V1160" s="1">
        <v>45731</v>
      </c>
      <c r="W1160" s="1">
        <v>45736</v>
      </c>
      <c r="X1160" s="1">
        <v>45760</v>
      </c>
      <c r="Y1160" t="s">
        <v>40</v>
      </c>
      <c r="Z1160" t="s">
        <v>41</v>
      </c>
      <c r="AA1160" t="s">
        <v>65</v>
      </c>
      <c r="AB1160" t="s">
        <v>76</v>
      </c>
      <c r="AC1160" t="s">
        <v>123</v>
      </c>
      <c r="AD1160" t="s">
        <v>45</v>
      </c>
    </row>
    <row r="1161" spans="1:30" x14ac:dyDescent="0.3">
      <c r="A1161" t="s">
        <v>2365</v>
      </c>
      <c r="B1161" t="s">
        <v>2366</v>
      </c>
      <c r="C1161" t="s">
        <v>80</v>
      </c>
      <c r="D1161" t="s">
        <v>88</v>
      </c>
      <c r="E1161" t="s">
        <v>89</v>
      </c>
      <c r="F1161">
        <v>1358</v>
      </c>
      <c r="G1161">
        <v>33.83</v>
      </c>
      <c r="H1161">
        <v>0.1</v>
      </c>
      <c r="I1161">
        <v>41347.03</v>
      </c>
      <c r="J1161">
        <v>20283.89</v>
      </c>
      <c r="K1161">
        <v>9320.5</v>
      </c>
      <c r="L1161">
        <v>1083</v>
      </c>
      <c r="M1161">
        <v>3673.93</v>
      </c>
      <c r="N1161">
        <v>6985.71</v>
      </c>
      <c r="O1161">
        <v>16.899999999999999</v>
      </c>
      <c r="P1161" t="s">
        <v>35</v>
      </c>
      <c r="Q1161" t="s">
        <v>50</v>
      </c>
      <c r="R1161" t="s">
        <v>74</v>
      </c>
      <c r="S1161" t="s">
        <v>97</v>
      </c>
      <c r="T1161" t="s">
        <v>268</v>
      </c>
      <c r="U1161">
        <v>15</v>
      </c>
      <c r="V1161" s="1">
        <v>45763</v>
      </c>
      <c r="W1161" s="1">
        <v>45769</v>
      </c>
      <c r="X1161" s="1">
        <v>45811</v>
      </c>
      <c r="Y1161" t="s">
        <v>81</v>
      </c>
      <c r="Z1161" t="s">
        <v>165</v>
      </c>
      <c r="AA1161" t="s">
        <v>65</v>
      </c>
      <c r="AB1161" t="s">
        <v>76</v>
      </c>
      <c r="AC1161" t="s">
        <v>93</v>
      </c>
      <c r="AD1161" t="s">
        <v>45</v>
      </c>
    </row>
    <row r="1162" spans="1:30" x14ac:dyDescent="0.3">
      <c r="A1162" t="s">
        <v>2367</v>
      </c>
      <c r="B1162" t="s">
        <v>2368</v>
      </c>
      <c r="C1162" t="s">
        <v>32</v>
      </c>
      <c r="D1162" t="s">
        <v>48</v>
      </c>
      <c r="E1162" t="s">
        <v>49</v>
      </c>
      <c r="F1162">
        <v>931</v>
      </c>
      <c r="G1162">
        <v>40.64</v>
      </c>
      <c r="H1162">
        <v>0.15</v>
      </c>
      <c r="I1162">
        <v>32160.46</v>
      </c>
      <c r="J1162">
        <v>17837.64</v>
      </c>
      <c r="K1162">
        <v>12313.55</v>
      </c>
      <c r="L1162">
        <v>1529.69</v>
      </c>
      <c r="M1162">
        <v>1592.83</v>
      </c>
      <c r="N1162">
        <v>-1113.25</v>
      </c>
      <c r="O1162">
        <v>-3.46</v>
      </c>
      <c r="P1162" t="s">
        <v>35</v>
      </c>
      <c r="Q1162" t="s">
        <v>203</v>
      </c>
      <c r="R1162" t="s">
        <v>51</v>
      </c>
      <c r="S1162" t="s">
        <v>38</v>
      </c>
      <c r="T1162" t="s">
        <v>53</v>
      </c>
      <c r="U1162">
        <v>4</v>
      </c>
      <c r="V1162" s="1">
        <v>45621</v>
      </c>
      <c r="W1162" s="1">
        <v>45626</v>
      </c>
      <c r="X1162" s="1">
        <v>45655</v>
      </c>
      <c r="Y1162" t="s">
        <v>54</v>
      </c>
      <c r="Z1162" t="s">
        <v>92</v>
      </c>
      <c r="AA1162" t="s">
        <v>56</v>
      </c>
      <c r="AB1162" t="s">
        <v>66</v>
      </c>
      <c r="AC1162" t="s">
        <v>77</v>
      </c>
      <c r="AD1162" t="s">
        <v>45</v>
      </c>
    </row>
    <row r="1163" spans="1:30" x14ac:dyDescent="0.3">
      <c r="A1163" t="s">
        <v>2369</v>
      </c>
      <c r="B1163" t="s">
        <v>2370</v>
      </c>
      <c r="C1163" t="s">
        <v>70</v>
      </c>
      <c r="D1163" t="s">
        <v>33</v>
      </c>
      <c r="E1163" t="s">
        <v>34</v>
      </c>
      <c r="F1163">
        <v>304</v>
      </c>
      <c r="G1163">
        <v>287.57</v>
      </c>
      <c r="H1163">
        <v>0</v>
      </c>
      <c r="I1163">
        <v>87421.28</v>
      </c>
      <c r="J1163">
        <v>58179.73</v>
      </c>
      <c r="K1163">
        <v>9131.02</v>
      </c>
      <c r="L1163">
        <v>1108.8</v>
      </c>
      <c r="M1163">
        <v>4811.59</v>
      </c>
      <c r="N1163">
        <v>14190.14</v>
      </c>
      <c r="O1163">
        <v>16.23</v>
      </c>
      <c r="P1163" t="s">
        <v>35</v>
      </c>
      <c r="Q1163" t="s">
        <v>117</v>
      </c>
      <c r="R1163" t="s">
        <v>37</v>
      </c>
      <c r="S1163" t="s">
        <v>97</v>
      </c>
      <c r="T1163" t="s">
        <v>53</v>
      </c>
      <c r="U1163">
        <v>4</v>
      </c>
      <c r="V1163" s="1">
        <v>45508</v>
      </c>
      <c r="W1163" s="1">
        <v>45513</v>
      </c>
      <c r="X1163" s="1">
        <v>45546</v>
      </c>
      <c r="Y1163" t="s">
        <v>103</v>
      </c>
      <c r="Z1163" t="s">
        <v>177</v>
      </c>
      <c r="AA1163" t="s">
        <v>42</v>
      </c>
      <c r="AB1163" t="s">
        <v>76</v>
      </c>
      <c r="AC1163" t="s">
        <v>84</v>
      </c>
      <c r="AD1163" t="s">
        <v>45</v>
      </c>
    </row>
    <row r="1164" spans="1:30" x14ac:dyDescent="0.3">
      <c r="A1164" t="s">
        <v>2371</v>
      </c>
      <c r="B1164" t="s">
        <v>2372</v>
      </c>
      <c r="C1164" t="s">
        <v>32</v>
      </c>
      <c r="D1164" t="s">
        <v>61</v>
      </c>
      <c r="E1164" t="s">
        <v>62</v>
      </c>
      <c r="F1164">
        <v>157</v>
      </c>
      <c r="G1164">
        <v>171.15</v>
      </c>
      <c r="H1164">
        <v>0.15</v>
      </c>
      <c r="I1164">
        <v>22839.97</v>
      </c>
      <c r="J1164">
        <v>12880.96</v>
      </c>
      <c r="K1164">
        <v>3903.64</v>
      </c>
      <c r="L1164">
        <v>2453.69</v>
      </c>
      <c r="M1164">
        <v>691.02</v>
      </c>
      <c r="N1164">
        <v>2910.66</v>
      </c>
      <c r="O1164">
        <v>12.74</v>
      </c>
      <c r="P1164" t="s">
        <v>35</v>
      </c>
      <c r="Q1164" t="s">
        <v>90</v>
      </c>
      <c r="R1164" t="s">
        <v>37</v>
      </c>
      <c r="S1164" t="s">
        <v>91</v>
      </c>
      <c r="T1164" t="s">
        <v>112</v>
      </c>
      <c r="U1164">
        <v>4</v>
      </c>
      <c r="V1164" s="1">
        <v>45722</v>
      </c>
      <c r="W1164" s="1">
        <v>45725</v>
      </c>
      <c r="X1164" s="1">
        <v>45751</v>
      </c>
      <c r="Y1164" t="s">
        <v>40</v>
      </c>
      <c r="Z1164" t="s">
        <v>41</v>
      </c>
      <c r="AA1164" t="s">
        <v>42</v>
      </c>
      <c r="AB1164" t="s">
        <v>66</v>
      </c>
      <c r="AC1164" t="s">
        <v>84</v>
      </c>
      <c r="AD1164" t="s">
        <v>58</v>
      </c>
    </row>
    <row r="1165" spans="1:30" x14ac:dyDescent="0.3">
      <c r="A1165" t="s">
        <v>2373</v>
      </c>
      <c r="B1165" t="s">
        <v>2374</v>
      </c>
      <c r="C1165" t="s">
        <v>32</v>
      </c>
      <c r="D1165" t="s">
        <v>107</v>
      </c>
      <c r="E1165" t="s">
        <v>108</v>
      </c>
      <c r="F1165">
        <v>452</v>
      </c>
      <c r="G1165">
        <v>189.59</v>
      </c>
      <c r="H1165">
        <v>0</v>
      </c>
      <c r="I1165">
        <v>85694.68</v>
      </c>
      <c r="J1165">
        <v>47971.17</v>
      </c>
      <c r="K1165">
        <v>5794.91</v>
      </c>
      <c r="L1165">
        <v>305.92</v>
      </c>
      <c r="M1165">
        <v>9896.82</v>
      </c>
      <c r="N1165">
        <v>21725.86</v>
      </c>
      <c r="O1165">
        <v>25.35</v>
      </c>
      <c r="P1165" t="s">
        <v>35</v>
      </c>
      <c r="Q1165" t="s">
        <v>117</v>
      </c>
      <c r="R1165" t="s">
        <v>51</v>
      </c>
      <c r="S1165" t="s">
        <v>52</v>
      </c>
      <c r="T1165" t="s">
        <v>53</v>
      </c>
      <c r="U1165">
        <v>0</v>
      </c>
      <c r="V1165" s="1">
        <v>45989</v>
      </c>
      <c r="W1165" s="1">
        <v>45990</v>
      </c>
      <c r="X1165" s="1">
        <v>46009</v>
      </c>
      <c r="Y1165" t="s">
        <v>54</v>
      </c>
      <c r="Z1165" t="s">
        <v>92</v>
      </c>
      <c r="AA1165" t="s">
        <v>83</v>
      </c>
      <c r="AB1165" t="s">
        <v>76</v>
      </c>
      <c r="AC1165" t="s">
        <v>57</v>
      </c>
      <c r="AD1165" t="s">
        <v>45</v>
      </c>
    </row>
    <row r="1166" spans="1:30" x14ac:dyDescent="0.3">
      <c r="A1166" t="s">
        <v>2375</v>
      </c>
      <c r="B1166" t="s">
        <v>360</v>
      </c>
      <c r="C1166" t="s">
        <v>135</v>
      </c>
      <c r="D1166" t="s">
        <v>61</v>
      </c>
      <c r="E1166" t="s">
        <v>62</v>
      </c>
      <c r="F1166">
        <v>1221</v>
      </c>
      <c r="G1166">
        <v>49.68</v>
      </c>
      <c r="H1166">
        <v>0.05</v>
      </c>
      <c r="I1166">
        <v>57626.32</v>
      </c>
      <c r="J1166">
        <v>29030.57</v>
      </c>
      <c r="K1166">
        <v>4882.22</v>
      </c>
      <c r="L1166">
        <v>706.65</v>
      </c>
      <c r="M1166">
        <v>4556.6899999999996</v>
      </c>
      <c r="N1166">
        <v>18450.189999999999</v>
      </c>
      <c r="O1166">
        <v>32.020000000000003</v>
      </c>
      <c r="P1166" t="s">
        <v>35</v>
      </c>
      <c r="Q1166" t="s">
        <v>203</v>
      </c>
      <c r="R1166" t="s">
        <v>37</v>
      </c>
      <c r="S1166" t="s">
        <v>52</v>
      </c>
      <c r="T1166" t="s">
        <v>53</v>
      </c>
      <c r="U1166">
        <v>4</v>
      </c>
      <c r="V1166" s="1">
        <v>45606</v>
      </c>
      <c r="W1166" s="1">
        <v>45614</v>
      </c>
      <c r="X1166" s="1">
        <v>45624</v>
      </c>
      <c r="Y1166" t="s">
        <v>54</v>
      </c>
      <c r="Z1166" t="s">
        <v>92</v>
      </c>
      <c r="AA1166" t="s">
        <v>83</v>
      </c>
      <c r="AB1166" t="s">
        <v>43</v>
      </c>
      <c r="AC1166" t="s">
        <v>123</v>
      </c>
      <c r="AD1166" t="s">
        <v>67</v>
      </c>
    </row>
    <row r="1167" spans="1:30" x14ac:dyDescent="0.3">
      <c r="A1167" t="s">
        <v>2376</v>
      </c>
      <c r="B1167" t="s">
        <v>379</v>
      </c>
      <c r="C1167" t="s">
        <v>70</v>
      </c>
      <c r="D1167" t="s">
        <v>61</v>
      </c>
      <c r="E1167" t="s">
        <v>62</v>
      </c>
      <c r="F1167">
        <v>302</v>
      </c>
      <c r="G1167">
        <v>294.88</v>
      </c>
      <c r="H1167">
        <v>0</v>
      </c>
      <c r="I1167">
        <v>89053.759999999995</v>
      </c>
      <c r="J1167">
        <v>60337.61</v>
      </c>
      <c r="K1167">
        <v>14019.89</v>
      </c>
      <c r="L1167">
        <v>1947.95</v>
      </c>
      <c r="M1167">
        <v>6514.43</v>
      </c>
      <c r="N1167">
        <v>6233.88</v>
      </c>
      <c r="O1167">
        <v>7</v>
      </c>
      <c r="P1167" t="s">
        <v>35</v>
      </c>
      <c r="Q1167" t="s">
        <v>203</v>
      </c>
      <c r="R1167" t="s">
        <v>51</v>
      </c>
      <c r="S1167" t="s">
        <v>52</v>
      </c>
      <c r="T1167" t="s">
        <v>63</v>
      </c>
      <c r="U1167">
        <v>10</v>
      </c>
      <c r="V1167" s="1">
        <v>45737</v>
      </c>
      <c r="W1167" s="1">
        <v>45742</v>
      </c>
      <c r="X1167" s="1">
        <v>45775</v>
      </c>
      <c r="Y1167" t="s">
        <v>40</v>
      </c>
      <c r="Z1167" t="s">
        <v>41</v>
      </c>
      <c r="AA1167" t="s">
        <v>42</v>
      </c>
      <c r="AB1167" t="s">
        <v>66</v>
      </c>
      <c r="AC1167" t="s">
        <v>44</v>
      </c>
      <c r="AD1167" t="s">
        <v>45</v>
      </c>
    </row>
    <row r="1168" spans="1:30" x14ac:dyDescent="0.3">
      <c r="A1168" t="s">
        <v>2377</v>
      </c>
      <c r="B1168" t="s">
        <v>2378</v>
      </c>
      <c r="C1168" t="s">
        <v>87</v>
      </c>
      <c r="D1168" t="s">
        <v>61</v>
      </c>
      <c r="E1168" t="s">
        <v>62</v>
      </c>
      <c r="F1168">
        <v>590</v>
      </c>
      <c r="G1168">
        <v>321.06</v>
      </c>
      <c r="H1168">
        <v>0.15</v>
      </c>
      <c r="I1168">
        <v>161011.59</v>
      </c>
      <c r="J1168">
        <v>91582.82</v>
      </c>
      <c r="K1168">
        <v>14345.26</v>
      </c>
      <c r="L1168">
        <v>1185.3399999999999</v>
      </c>
      <c r="M1168">
        <v>10766.96</v>
      </c>
      <c r="N1168">
        <v>43131.21</v>
      </c>
      <c r="O1168">
        <v>26.79</v>
      </c>
      <c r="P1168" t="s">
        <v>35</v>
      </c>
      <c r="Q1168" t="s">
        <v>73</v>
      </c>
      <c r="R1168" t="s">
        <v>37</v>
      </c>
      <c r="S1168" t="s">
        <v>52</v>
      </c>
      <c r="T1168" t="s">
        <v>39</v>
      </c>
      <c r="U1168">
        <v>15</v>
      </c>
      <c r="V1168" s="1">
        <v>45482</v>
      </c>
      <c r="W1168" s="1">
        <v>45486</v>
      </c>
      <c r="X1168" s="1">
        <v>45521</v>
      </c>
      <c r="Y1168" t="s">
        <v>103</v>
      </c>
      <c r="Z1168" t="s">
        <v>119</v>
      </c>
      <c r="AA1168" t="s">
        <v>42</v>
      </c>
      <c r="AB1168" t="s">
        <v>76</v>
      </c>
      <c r="AC1168" t="s">
        <v>123</v>
      </c>
      <c r="AD1168" t="s">
        <v>45</v>
      </c>
    </row>
    <row r="1169" spans="1:30" x14ac:dyDescent="0.3">
      <c r="A1169" t="s">
        <v>2379</v>
      </c>
      <c r="B1169" t="s">
        <v>1754</v>
      </c>
      <c r="C1169" t="s">
        <v>135</v>
      </c>
      <c r="D1169" t="s">
        <v>71</v>
      </c>
      <c r="E1169" t="s">
        <v>72</v>
      </c>
      <c r="F1169">
        <v>935</v>
      </c>
      <c r="G1169">
        <v>254.66</v>
      </c>
      <c r="H1169">
        <v>0.05</v>
      </c>
      <c r="I1169">
        <v>226201.74</v>
      </c>
      <c r="J1169">
        <v>114660.78</v>
      </c>
      <c r="K1169">
        <v>12352.01</v>
      </c>
      <c r="L1169">
        <v>2101.59</v>
      </c>
      <c r="M1169">
        <v>18179.93</v>
      </c>
      <c r="N1169">
        <v>78907.429999999993</v>
      </c>
      <c r="O1169">
        <v>34.880000000000003</v>
      </c>
      <c r="P1169" t="s">
        <v>35</v>
      </c>
      <c r="Q1169" t="s">
        <v>73</v>
      </c>
      <c r="R1169" t="s">
        <v>37</v>
      </c>
      <c r="S1169" t="s">
        <v>97</v>
      </c>
      <c r="T1169" t="s">
        <v>63</v>
      </c>
      <c r="U1169">
        <v>0</v>
      </c>
      <c r="V1169" s="1">
        <v>45782</v>
      </c>
      <c r="W1169" s="1">
        <v>45786</v>
      </c>
      <c r="X1169" s="1">
        <v>45797</v>
      </c>
      <c r="Y1169" t="s">
        <v>81</v>
      </c>
      <c r="Z1169" t="s">
        <v>82</v>
      </c>
      <c r="AA1169" t="s">
        <v>56</v>
      </c>
      <c r="AB1169" t="s">
        <v>76</v>
      </c>
      <c r="AC1169" t="s">
        <v>98</v>
      </c>
      <c r="AD1169" t="s">
        <v>58</v>
      </c>
    </row>
    <row r="1170" spans="1:30" x14ac:dyDescent="0.3">
      <c r="A1170" t="s">
        <v>2380</v>
      </c>
      <c r="B1170" t="s">
        <v>2381</v>
      </c>
      <c r="C1170" t="s">
        <v>80</v>
      </c>
      <c r="D1170" t="s">
        <v>159</v>
      </c>
      <c r="E1170" t="s">
        <v>160</v>
      </c>
      <c r="F1170">
        <v>1964</v>
      </c>
      <c r="G1170">
        <v>405.87</v>
      </c>
      <c r="H1170">
        <v>0.15</v>
      </c>
      <c r="I1170">
        <v>677559.38</v>
      </c>
      <c r="J1170">
        <v>381343.03</v>
      </c>
      <c r="K1170">
        <v>12962.26</v>
      </c>
      <c r="L1170">
        <v>1992.95</v>
      </c>
      <c r="M1170">
        <v>31051.69</v>
      </c>
      <c r="N1170">
        <v>250209.45</v>
      </c>
      <c r="O1170">
        <v>36.93</v>
      </c>
      <c r="P1170" t="s">
        <v>35</v>
      </c>
      <c r="Q1170" t="s">
        <v>111</v>
      </c>
      <c r="R1170" t="s">
        <v>51</v>
      </c>
      <c r="S1170" t="s">
        <v>97</v>
      </c>
      <c r="T1170" t="s">
        <v>39</v>
      </c>
      <c r="U1170">
        <v>2</v>
      </c>
      <c r="V1170" s="1">
        <v>45741</v>
      </c>
      <c r="W1170" s="1">
        <v>45749</v>
      </c>
      <c r="X1170" s="1">
        <v>45775</v>
      </c>
      <c r="Y1170" t="s">
        <v>40</v>
      </c>
      <c r="Z1170" t="s">
        <v>41</v>
      </c>
      <c r="AA1170" t="s">
        <v>42</v>
      </c>
      <c r="AB1170" t="s">
        <v>76</v>
      </c>
      <c r="AC1170" t="s">
        <v>44</v>
      </c>
      <c r="AD1170" t="s">
        <v>58</v>
      </c>
    </row>
    <row r="1171" spans="1:30" x14ac:dyDescent="0.3">
      <c r="A1171" t="s">
        <v>2382</v>
      </c>
      <c r="B1171" t="s">
        <v>2383</v>
      </c>
      <c r="C1171" t="s">
        <v>135</v>
      </c>
      <c r="D1171" t="s">
        <v>101</v>
      </c>
      <c r="E1171" t="s">
        <v>102</v>
      </c>
      <c r="F1171">
        <v>1228</v>
      </c>
      <c r="G1171">
        <v>65.08</v>
      </c>
      <c r="H1171">
        <v>0</v>
      </c>
      <c r="I1171">
        <v>79918.240000000005</v>
      </c>
      <c r="J1171">
        <v>37527.82</v>
      </c>
      <c r="K1171">
        <v>9444.2900000000009</v>
      </c>
      <c r="L1171">
        <v>761.06</v>
      </c>
      <c r="M1171">
        <v>7978.85</v>
      </c>
      <c r="N1171">
        <v>24206.22</v>
      </c>
      <c r="O1171">
        <v>30.29</v>
      </c>
      <c r="P1171" t="s">
        <v>35</v>
      </c>
      <c r="Q1171" t="s">
        <v>90</v>
      </c>
      <c r="R1171" t="s">
        <v>74</v>
      </c>
      <c r="S1171" t="s">
        <v>52</v>
      </c>
      <c r="T1171" t="s">
        <v>63</v>
      </c>
      <c r="U1171">
        <v>4</v>
      </c>
      <c r="V1171" s="1">
        <v>45820</v>
      </c>
      <c r="W1171" s="1">
        <v>45825</v>
      </c>
      <c r="X1171" s="1">
        <v>45838</v>
      </c>
      <c r="Y1171" t="s">
        <v>81</v>
      </c>
      <c r="Z1171" t="s">
        <v>150</v>
      </c>
      <c r="AA1171" t="s">
        <v>65</v>
      </c>
      <c r="AB1171" t="s">
        <v>43</v>
      </c>
      <c r="AC1171" t="s">
        <v>84</v>
      </c>
      <c r="AD1171" t="s">
        <v>67</v>
      </c>
    </row>
    <row r="1172" spans="1:30" x14ac:dyDescent="0.3">
      <c r="A1172" t="s">
        <v>2384</v>
      </c>
      <c r="B1172" t="s">
        <v>714</v>
      </c>
      <c r="C1172" t="s">
        <v>80</v>
      </c>
      <c r="D1172" t="s">
        <v>71</v>
      </c>
      <c r="E1172" t="s">
        <v>72</v>
      </c>
      <c r="F1172">
        <v>1815</v>
      </c>
      <c r="G1172">
        <v>60.37</v>
      </c>
      <c r="H1172">
        <v>0.1</v>
      </c>
      <c r="I1172">
        <v>98614.39</v>
      </c>
      <c r="J1172">
        <v>64790.94</v>
      </c>
      <c r="K1172">
        <v>2339.15</v>
      </c>
      <c r="L1172">
        <v>1228.1099999999999</v>
      </c>
      <c r="M1172">
        <v>10993.91</v>
      </c>
      <c r="N1172">
        <v>19262.28</v>
      </c>
      <c r="O1172">
        <v>19.53</v>
      </c>
      <c r="P1172" t="s">
        <v>35</v>
      </c>
      <c r="Q1172" t="s">
        <v>111</v>
      </c>
      <c r="R1172" t="s">
        <v>37</v>
      </c>
      <c r="S1172" t="s">
        <v>52</v>
      </c>
      <c r="T1172" t="s">
        <v>39</v>
      </c>
      <c r="U1172">
        <v>10</v>
      </c>
      <c r="V1172" s="1">
        <v>45745</v>
      </c>
      <c r="W1172" s="1">
        <v>45751</v>
      </c>
      <c r="X1172" s="1">
        <v>45784</v>
      </c>
      <c r="Y1172" t="s">
        <v>40</v>
      </c>
      <c r="Z1172" t="s">
        <v>41</v>
      </c>
      <c r="AA1172" t="s">
        <v>65</v>
      </c>
      <c r="AB1172" t="s">
        <v>43</v>
      </c>
      <c r="AC1172" t="s">
        <v>98</v>
      </c>
      <c r="AD1172" t="s">
        <v>67</v>
      </c>
    </row>
    <row r="1173" spans="1:30" x14ac:dyDescent="0.3">
      <c r="A1173" t="s">
        <v>2385</v>
      </c>
      <c r="B1173" t="s">
        <v>2386</v>
      </c>
      <c r="C1173" t="s">
        <v>70</v>
      </c>
      <c r="D1173" t="s">
        <v>130</v>
      </c>
      <c r="E1173" t="s">
        <v>131</v>
      </c>
      <c r="F1173">
        <v>553</v>
      </c>
      <c r="G1173">
        <v>122.45</v>
      </c>
      <c r="H1173">
        <v>0.05</v>
      </c>
      <c r="I1173">
        <v>64329.11</v>
      </c>
      <c r="J1173">
        <v>32504.95</v>
      </c>
      <c r="K1173">
        <v>11496.34</v>
      </c>
      <c r="L1173">
        <v>2979.4</v>
      </c>
      <c r="M1173">
        <v>5948.55</v>
      </c>
      <c r="N1173">
        <v>11399.87</v>
      </c>
      <c r="O1173">
        <v>17.72</v>
      </c>
      <c r="P1173" t="s">
        <v>35</v>
      </c>
      <c r="Q1173" t="s">
        <v>36</v>
      </c>
      <c r="R1173" t="s">
        <v>37</v>
      </c>
      <c r="S1173" t="s">
        <v>52</v>
      </c>
      <c r="T1173" t="s">
        <v>112</v>
      </c>
      <c r="U1173">
        <v>15</v>
      </c>
      <c r="V1173" s="1">
        <v>45446</v>
      </c>
      <c r="W1173" s="1">
        <v>45449</v>
      </c>
      <c r="X1173" s="1">
        <v>45483</v>
      </c>
      <c r="Y1173" t="s">
        <v>81</v>
      </c>
      <c r="Z1173" t="s">
        <v>150</v>
      </c>
      <c r="AA1173" t="s">
        <v>65</v>
      </c>
      <c r="AB1173" t="s">
        <v>66</v>
      </c>
      <c r="AC1173" t="s">
        <v>84</v>
      </c>
      <c r="AD1173" t="s">
        <v>67</v>
      </c>
    </row>
    <row r="1174" spans="1:30" x14ac:dyDescent="0.3">
      <c r="A1174" t="s">
        <v>2387</v>
      </c>
      <c r="B1174" t="s">
        <v>2388</v>
      </c>
      <c r="C1174" t="s">
        <v>135</v>
      </c>
      <c r="D1174" t="s">
        <v>61</v>
      </c>
      <c r="E1174" t="s">
        <v>62</v>
      </c>
      <c r="F1174">
        <v>107</v>
      </c>
      <c r="G1174">
        <v>464.25</v>
      </c>
      <c r="H1174">
        <v>0.15</v>
      </c>
      <c r="I1174">
        <v>42223.54</v>
      </c>
      <c r="J1174">
        <v>19044.28</v>
      </c>
      <c r="K1174">
        <v>8598.42</v>
      </c>
      <c r="L1174">
        <v>251.84</v>
      </c>
      <c r="M1174">
        <v>2442.4299999999998</v>
      </c>
      <c r="N1174">
        <v>11886.57</v>
      </c>
      <c r="O1174">
        <v>28.15</v>
      </c>
      <c r="P1174" t="s">
        <v>35</v>
      </c>
      <c r="Q1174" t="s">
        <v>132</v>
      </c>
      <c r="R1174" t="s">
        <v>74</v>
      </c>
      <c r="S1174" t="s">
        <v>91</v>
      </c>
      <c r="T1174" t="s">
        <v>39</v>
      </c>
      <c r="U1174">
        <v>7</v>
      </c>
      <c r="V1174" s="1">
        <v>45327</v>
      </c>
      <c r="W1174" s="1">
        <v>45333</v>
      </c>
      <c r="X1174" s="1">
        <v>45350</v>
      </c>
      <c r="Y1174" t="s">
        <v>40</v>
      </c>
      <c r="Z1174" t="s">
        <v>147</v>
      </c>
      <c r="AA1174" t="s">
        <v>65</v>
      </c>
      <c r="AB1174" t="s">
        <v>43</v>
      </c>
      <c r="AC1174" t="s">
        <v>84</v>
      </c>
      <c r="AD1174" t="s">
        <v>45</v>
      </c>
    </row>
    <row r="1175" spans="1:30" x14ac:dyDescent="0.3">
      <c r="A1175" t="s">
        <v>2389</v>
      </c>
      <c r="B1175" t="s">
        <v>2390</v>
      </c>
      <c r="C1175" t="s">
        <v>70</v>
      </c>
      <c r="D1175" t="s">
        <v>130</v>
      </c>
      <c r="E1175" t="s">
        <v>131</v>
      </c>
      <c r="F1175">
        <v>1540</v>
      </c>
      <c r="G1175">
        <v>45.75</v>
      </c>
      <c r="H1175">
        <v>0.15</v>
      </c>
      <c r="I1175">
        <v>59886.75</v>
      </c>
      <c r="J1175">
        <v>31804.33</v>
      </c>
      <c r="K1175">
        <v>10293.26</v>
      </c>
      <c r="L1175">
        <v>2618.77</v>
      </c>
      <c r="M1175">
        <v>4031.83</v>
      </c>
      <c r="N1175">
        <v>11138.56</v>
      </c>
      <c r="O1175">
        <v>18.600000000000001</v>
      </c>
      <c r="P1175" t="s">
        <v>35</v>
      </c>
      <c r="Q1175" t="s">
        <v>132</v>
      </c>
      <c r="R1175" t="s">
        <v>51</v>
      </c>
      <c r="S1175" t="s">
        <v>38</v>
      </c>
      <c r="T1175" t="s">
        <v>39</v>
      </c>
      <c r="U1175">
        <v>0</v>
      </c>
      <c r="V1175" s="1">
        <v>45667</v>
      </c>
      <c r="W1175" s="1">
        <v>45676</v>
      </c>
      <c r="X1175" s="1">
        <v>45694</v>
      </c>
      <c r="Y1175" t="s">
        <v>40</v>
      </c>
      <c r="Z1175" t="s">
        <v>64</v>
      </c>
      <c r="AA1175" t="s">
        <v>83</v>
      </c>
      <c r="AB1175" t="s">
        <v>76</v>
      </c>
      <c r="AC1175" t="s">
        <v>123</v>
      </c>
      <c r="AD1175" t="s">
        <v>58</v>
      </c>
    </row>
    <row r="1176" spans="1:30" x14ac:dyDescent="0.3">
      <c r="A1176" t="s">
        <v>2391</v>
      </c>
      <c r="B1176" t="s">
        <v>2392</v>
      </c>
      <c r="C1176" t="s">
        <v>135</v>
      </c>
      <c r="D1176" t="s">
        <v>88</v>
      </c>
      <c r="E1176" t="s">
        <v>89</v>
      </c>
      <c r="F1176">
        <v>1497</v>
      </c>
      <c r="G1176">
        <v>214.32</v>
      </c>
      <c r="H1176">
        <v>0.1</v>
      </c>
      <c r="I1176">
        <v>288753.34000000003</v>
      </c>
      <c r="J1176">
        <v>184885.25</v>
      </c>
      <c r="K1176">
        <v>12010.97</v>
      </c>
      <c r="L1176">
        <v>2837.13</v>
      </c>
      <c r="M1176">
        <v>31273.09</v>
      </c>
      <c r="N1176">
        <v>57746.9</v>
      </c>
      <c r="O1176">
        <v>20</v>
      </c>
      <c r="P1176" t="s">
        <v>35</v>
      </c>
      <c r="Q1176" t="s">
        <v>203</v>
      </c>
      <c r="R1176" t="s">
        <v>74</v>
      </c>
      <c r="S1176" t="s">
        <v>118</v>
      </c>
      <c r="T1176" t="s">
        <v>63</v>
      </c>
      <c r="U1176">
        <v>0</v>
      </c>
      <c r="V1176" s="1">
        <v>45560</v>
      </c>
      <c r="W1176" s="1">
        <v>45567</v>
      </c>
      <c r="X1176" s="1">
        <v>45581</v>
      </c>
      <c r="Y1176" t="s">
        <v>103</v>
      </c>
      <c r="Z1176" t="s">
        <v>104</v>
      </c>
      <c r="AA1176" t="s">
        <v>65</v>
      </c>
      <c r="AB1176" t="s">
        <v>43</v>
      </c>
      <c r="AC1176" t="s">
        <v>77</v>
      </c>
      <c r="AD1176" t="s">
        <v>45</v>
      </c>
    </row>
    <row r="1177" spans="1:30" x14ac:dyDescent="0.3">
      <c r="A1177" t="s">
        <v>2393</v>
      </c>
      <c r="B1177" t="s">
        <v>2394</v>
      </c>
      <c r="C1177" t="s">
        <v>135</v>
      </c>
      <c r="D1177" t="s">
        <v>140</v>
      </c>
      <c r="E1177" t="s">
        <v>49</v>
      </c>
      <c r="F1177">
        <v>1441</v>
      </c>
      <c r="G1177">
        <v>252.51</v>
      </c>
      <c r="H1177">
        <v>0.1</v>
      </c>
      <c r="I1177">
        <v>327480.21999999997</v>
      </c>
      <c r="J1177">
        <v>230098.76</v>
      </c>
      <c r="K1177">
        <v>9173.2800000000007</v>
      </c>
      <c r="L1177">
        <v>324.42</v>
      </c>
      <c r="M1177">
        <v>26157.22</v>
      </c>
      <c r="N1177">
        <v>61726.54</v>
      </c>
      <c r="O1177">
        <v>18.850000000000001</v>
      </c>
      <c r="P1177" t="s">
        <v>35</v>
      </c>
      <c r="Q1177" t="s">
        <v>122</v>
      </c>
      <c r="R1177" t="s">
        <v>51</v>
      </c>
      <c r="S1177" t="s">
        <v>38</v>
      </c>
      <c r="T1177" t="s">
        <v>63</v>
      </c>
      <c r="U1177">
        <v>0</v>
      </c>
      <c r="V1177" s="1">
        <v>45810</v>
      </c>
      <c r="W1177" s="1">
        <v>45817</v>
      </c>
      <c r="X1177" s="1">
        <v>45840</v>
      </c>
      <c r="Y1177" t="s">
        <v>81</v>
      </c>
      <c r="Z1177" t="s">
        <v>150</v>
      </c>
      <c r="AA1177" t="s">
        <v>42</v>
      </c>
      <c r="AB1177" t="s">
        <v>66</v>
      </c>
      <c r="AC1177" t="s">
        <v>98</v>
      </c>
      <c r="AD1177" t="s">
        <v>67</v>
      </c>
    </row>
    <row r="1178" spans="1:30" x14ac:dyDescent="0.3">
      <c r="A1178" t="s">
        <v>2395</v>
      </c>
      <c r="B1178" t="s">
        <v>2396</v>
      </c>
      <c r="C1178" t="s">
        <v>135</v>
      </c>
      <c r="D1178" t="s">
        <v>130</v>
      </c>
      <c r="E1178" t="s">
        <v>131</v>
      </c>
      <c r="F1178">
        <v>493</v>
      </c>
      <c r="G1178">
        <v>81.23</v>
      </c>
      <c r="H1178">
        <v>0.05</v>
      </c>
      <c r="I1178">
        <v>38044.07</v>
      </c>
      <c r="J1178">
        <v>28251.83</v>
      </c>
      <c r="L1178">
        <v>1204.92</v>
      </c>
      <c r="M1178">
        <v>1258.3499999999999</v>
      </c>
      <c r="N1178">
        <v>3098.7</v>
      </c>
      <c r="O1178">
        <v>8.15</v>
      </c>
      <c r="P1178" t="s">
        <v>35</v>
      </c>
      <c r="Q1178" t="s">
        <v>96</v>
      </c>
      <c r="R1178" t="s">
        <v>51</v>
      </c>
      <c r="S1178" t="s">
        <v>38</v>
      </c>
      <c r="T1178" t="s">
        <v>53</v>
      </c>
      <c r="U1178">
        <v>0</v>
      </c>
      <c r="V1178" s="1">
        <v>45452</v>
      </c>
      <c r="W1178" s="1">
        <v>45461</v>
      </c>
      <c r="X1178" s="1">
        <v>45487</v>
      </c>
      <c r="Y1178" t="s">
        <v>81</v>
      </c>
      <c r="Z1178" t="s">
        <v>150</v>
      </c>
      <c r="AA1178" t="s">
        <v>42</v>
      </c>
      <c r="AB1178" t="s">
        <v>66</v>
      </c>
      <c r="AC1178" t="s">
        <v>123</v>
      </c>
      <c r="AD1178" t="s">
        <v>58</v>
      </c>
    </row>
    <row r="1179" spans="1:30" x14ac:dyDescent="0.3">
      <c r="A1179" t="s">
        <v>2397</v>
      </c>
      <c r="B1179" t="s">
        <v>981</v>
      </c>
      <c r="D1179" t="s">
        <v>33</v>
      </c>
      <c r="E1179" t="s">
        <v>34</v>
      </c>
      <c r="F1179">
        <v>423</v>
      </c>
      <c r="G1179">
        <v>348.83</v>
      </c>
      <c r="H1179">
        <v>0.15</v>
      </c>
      <c r="I1179">
        <v>125421.83</v>
      </c>
      <c r="J1179">
        <v>84332.85</v>
      </c>
      <c r="K1179">
        <v>14821.8</v>
      </c>
      <c r="L1179">
        <v>2639.47</v>
      </c>
      <c r="M1179">
        <v>4232.62</v>
      </c>
      <c r="N1179">
        <v>19395.09</v>
      </c>
      <c r="O1179">
        <v>15.46</v>
      </c>
      <c r="P1179" t="s">
        <v>35</v>
      </c>
      <c r="Q1179" t="s">
        <v>132</v>
      </c>
      <c r="R1179" t="s">
        <v>51</v>
      </c>
      <c r="S1179" t="s">
        <v>118</v>
      </c>
      <c r="T1179" t="s">
        <v>112</v>
      </c>
      <c r="U1179">
        <v>4</v>
      </c>
      <c r="V1179" s="1">
        <v>45489</v>
      </c>
      <c r="W1179" s="1">
        <v>45499</v>
      </c>
      <c r="X1179" s="1">
        <v>45523</v>
      </c>
      <c r="Y1179" t="s">
        <v>103</v>
      </c>
      <c r="Z1179" t="s">
        <v>119</v>
      </c>
      <c r="AA1179" t="s">
        <v>83</v>
      </c>
      <c r="AB1179" t="s">
        <v>76</v>
      </c>
      <c r="AC1179" t="s">
        <v>98</v>
      </c>
      <c r="AD1179" t="s">
        <v>45</v>
      </c>
    </row>
    <row r="1180" spans="1:30" x14ac:dyDescent="0.3">
      <c r="A1180" t="s">
        <v>2398</v>
      </c>
      <c r="B1180" t="s">
        <v>2399</v>
      </c>
      <c r="C1180" t="s">
        <v>87</v>
      </c>
      <c r="D1180" t="s">
        <v>48</v>
      </c>
      <c r="E1180" t="s">
        <v>49</v>
      </c>
      <c r="F1180">
        <v>1127</v>
      </c>
      <c r="G1180">
        <v>87.85</v>
      </c>
      <c r="H1180">
        <v>0.05</v>
      </c>
      <c r="I1180">
        <v>94056.6</v>
      </c>
      <c r="J1180">
        <v>48110.78</v>
      </c>
      <c r="K1180">
        <v>8124.96</v>
      </c>
      <c r="L1180">
        <v>1683.51</v>
      </c>
      <c r="M1180">
        <v>6424.81</v>
      </c>
      <c r="N1180">
        <v>29712.54</v>
      </c>
      <c r="O1180">
        <v>31.59</v>
      </c>
      <c r="P1180" t="s">
        <v>35</v>
      </c>
      <c r="Q1180" t="s">
        <v>122</v>
      </c>
      <c r="R1180" t="s">
        <v>51</v>
      </c>
      <c r="S1180" t="s">
        <v>52</v>
      </c>
      <c r="T1180" t="s">
        <v>63</v>
      </c>
      <c r="U1180">
        <v>4</v>
      </c>
      <c r="V1180" s="1">
        <v>45629</v>
      </c>
      <c r="W1180" s="1">
        <v>45638</v>
      </c>
      <c r="X1180" s="1">
        <v>45649</v>
      </c>
      <c r="Y1180" t="s">
        <v>54</v>
      </c>
      <c r="Z1180" t="s">
        <v>55</v>
      </c>
      <c r="AA1180" t="s">
        <v>56</v>
      </c>
      <c r="AB1180" t="s">
        <v>43</v>
      </c>
      <c r="AC1180" t="s">
        <v>44</v>
      </c>
      <c r="AD1180" t="s">
        <v>67</v>
      </c>
    </row>
    <row r="1181" spans="1:30" x14ac:dyDescent="0.3">
      <c r="A1181" t="s">
        <v>2400</v>
      </c>
      <c r="B1181" t="s">
        <v>2401</v>
      </c>
      <c r="C1181" t="s">
        <v>80</v>
      </c>
      <c r="D1181" t="s">
        <v>159</v>
      </c>
      <c r="E1181" t="s">
        <v>160</v>
      </c>
      <c r="F1181">
        <v>676</v>
      </c>
      <c r="G1181">
        <v>244.42</v>
      </c>
      <c r="H1181">
        <v>0.1</v>
      </c>
      <c r="I1181">
        <v>148705.13</v>
      </c>
      <c r="J1181">
        <v>84378.93</v>
      </c>
      <c r="K1181">
        <v>11419.06</v>
      </c>
      <c r="L1181">
        <v>1041.25</v>
      </c>
      <c r="M1181">
        <v>9344.35</v>
      </c>
      <c r="N1181">
        <v>42521.54</v>
      </c>
      <c r="O1181">
        <v>28.59</v>
      </c>
      <c r="P1181" t="s">
        <v>35</v>
      </c>
      <c r="Q1181" t="s">
        <v>297</v>
      </c>
      <c r="R1181" t="s">
        <v>37</v>
      </c>
      <c r="S1181" t="s">
        <v>52</v>
      </c>
      <c r="T1181" t="s">
        <v>112</v>
      </c>
      <c r="U1181">
        <v>4</v>
      </c>
      <c r="V1181" s="1">
        <v>45746</v>
      </c>
      <c r="W1181" s="1">
        <v>45756</v>
      </c>
      <c r="X1181" s="1">
        <v>45783</v>
      </c>
      <c r="Y1181" t="s">
        <v>40</v>
      </c>
      <c r="Z1181" t="s">
        <v>41</v>
      </c>
      <c r="AA1181" t="s">
        <v>42</v>
      </c>
      <c r="AB1181" t="s">
        <v>76</v>
      </c>
      <c r="AC1181" t="s">
        <v>84</v>
      </c>
      <c r="AD1181" t="s">
        <v>58</v>
      </c>
    </row>
    <row r="1182" spans="1:30" x14ac:dyDescent="0.3">
      <c r="A1182" t="s">
        <v>2402</v>
      </c>
      <c r="B1182" t="s">
        <v>2403</v>
      </c>
      <c r="C1182" t="s">
        <v>87</v>
      </c>
      <c r="D1182" t="s">
        <v>101</v>
      </c>
      <c r="E1182" t="s">
        <v>102</v>
      </c>
      <c r="F1182">
        <v>1769</v>
      </c>
      <c r="G1182">
        <v>280.64</v>
      </c>
      <c r="H1182">
        <v>0.05</v>
      </c>
      <c r="I1182">
        <v>471629.55</v>
      </c>
      <c r="J1182">
        <v>271259.74</v>
      </c>
      <c r="K1182">
        <v>6070.77</v>
      </c>
      <c r="L1182">
        <v>483.98</v>
      </c>
      <c r="M1182">
        <v>14099.67</v>
      </c>
      <c r="N1182">
        <v>179715.39</v>
      </c>
      <c r="O1182">
        <v>38.11</v>
      </c>
      <c r="P1182" t="s">
        <v>35</v>
      </c>
      <c r="Q1182" t="s">
        <v>117</v>
      </c>
      <c r="R1182" t="s">
        <v>51</v>
      </c>
      <c r="S1182" t="s">
        <v>91</v>
      </c>
      <c r="T1182" t="s">
        <v>112</v>
      </c>
      <c r="U1182">
        <v>7</v>
      </c>
      <c r="V1182" s="1">
        <v>45622</v>
      </c>
      <c r="W1182" s="1">
        <v>45628</v>
      </c>
      <c r="X1182" s="1">
        <v>45663</v>
      </c>
      <c r="Y1182" t="s">
        <v>54</v>
      </c>
      <c r="Z1182" t="s">
        <v>92</v>
      </c>
      <c r="AA1182" t="s">
        <v>83</v>
      </c>
      <c r="AB1182" t="s">
        <v>66</v>
      </c>
      <c r="AC1182" t="s">
        <v>57</v>
      </c>
      <c r="AD1182" t="s">
        <v>67</v>
      </c>
    </row>
    <row r="1183" spans="1:30" x14ac:dyDescent="0.3">
      <c r="A1183" t="s">
        <v>2404</v>
      </c>
      <c r="B1183" t="s">
        <v>2209</v>
      </c>
      <c r="C1183" t="s">
        <v>87</v>
      </c>
      <c r="D1183" t="s">
        <v>61</v>
      </c>
      <c r="E1183" t="s">
        <v>62</v>
      </c>
      <c r="F1183">
        <v>771</v>
      </c>
      <c r="G1183">
        <v>67.94</v>
      </c>
      <c r="H1183">
        <v>0.05</v>
      </c>
      <c r="I1183">
        <v>49762.65</v>
      </c>
      <c r="J1183">
        <v>26196.54</v>
      </c>
      <c r="K1183">
        <v>6748.82</v>
      </c>
      <c r="L1183">
        <v>116.59</v>
      </c>
      <c r="M1183">
        <v>1255.53</v>
      </c>
      <c r="N1183">
        <v>15445.17</v>
      </c>
      <c r="O1183">
        <v>31.04</v>
      </c>
      <c r="P1183" t="s">
        <v>35</v>
      </c>
      <c r="Q1183" t="s">
        <v>132</v>
      </c>
      <c r="R1183" t="s">
        <v>51</v>
      </c>
      <c r="S1183" t="s">
        <v>52</v>
      </c>
      <c r="T1183" t="s">
        <v>53</v>
      </c>
      <c r="U1183">
        <v>7</v>
      </c>
      <c r="V1183" s="1">
        <v>45828</v>
      </c>
      <c r="W1183" s="1">
        <v>45836</v>
      </c>
      <c r="X1183" s="1">
        <v>45864</v>
      </c>
      <c r="Y1183" t="s">
        <v>81</v>
      </c>
      <c r="Z1183" t="s">
        <v>150</v>
      </c>
      <c r="AA1183" t="s">
        <v>65</v>
      </c>
      <c r="AB1183" t="s">
        <v>66</v>
      </c>
      <c r="AC1183" t="s">
        <v>84</v>
      </c>
      <c r="AD1183" t="s">
        <v>67</v>
      </c>
    </row>
    <row r="1184" spans="1:30" x14ac:dyDescent="0.3">
      <c r="A1184" t="s">
        <v>2405</v>
      </c>
      <c r="B1184" t="s">
        <v>2406</v>
      </c>
      <c r="C1184" t="s">
        <v>80</v>
      </c>
      <c r="D1184" t="s">
        <v>130</v>
      </c>
      <c r="E1184" t="s">
        <v>131</v>
      </c>
      <c r="F1184">
        <v>715</v>
      </c>
      <c r="G1184">
        <v>71.13</v>
      </c>
      <c r="H1184">
        <v>0.05</v>
      </c>
      <c r="I1184">
        <v>48315.05</v>
      </c>
      <c r="J1184">
        <v>34667.61</v>
      </c>
      <c r="K1184">
        <v>12992.84</v>
      </c>
      <c r="L1184">
        <v>854.04</v>
      </c>
      <c r="M1184">
        <v>4685.79</v>
      </c>
      <c r="N1184">
        <v>-4885.2299999999996</v>
      </c>
      <c r="O1184">
        <v>-10.11</v>
      </c>
      <c r="P1184" t="s">
        <v>35</v>
      </c>
      <c r="Q1184" t="s">
        <v>36</v>
      </c>
      <c r="R1184" t="s">
        <v>37</v>
      </c>
      <c r="S1184" t="s">
        <v>38</v>
      </c>
      <c r="T1184" t="s">
        <v>112</v>
      </c>
      <c r="U1184">
        <v>15</v>
      </c>
      <c r="V1184" s="1">
        <v>45894</v>
      </c>
      <c r="W1184" s="1">
        <v>45904</v>
      </c>
      <c r="X1184" s="1">
        <v>45933</v>
      </c>
      <c r="Y1184" t="s">
        <v>103</v>
      </c>
      <c r="Z1184" t="s">
        <v>177</v>
      </c>
      <c r="AA1184" t="s">
        <v>83</v>
      </c>
      <c r="AB1184" t="s">
        <v>76</v>
      </c>
      <c r="AC1184" t="s">
        <v>93</v>
      </c>
      <c r="AD1184" t="s">
        <v>58</v>
      </c>
    </row>
    <row r="1185" spans="1:30" x14ac:dyDescent="0.3">
      <c r="A1185" t="s">
        <v>2407</v>
      </c>
      <c r="B1185" t="s">
        <v>2408</v>
      </c>
      <c r="C1185" t="s">
        <v>80</v>
      </c>
      <c r="D1185" t="s">
        <v>71</v>
      </c>
      <c r="E1185" t="s">
        <v>72</v>
      </c>
      <c r="F1185">
        <v>1730</v>
      </c>
      <c r="G1185">
        <v>245.58</v>
      </c>
      <c r="H1185">
        <v>0</v>
      </c>
      <c r="I1185">
        <v>424853.4</v>
      </c>
      <c r="J1185">
        <v>284251.11</v>
      </c>
      <c r="K1185">
        <v>7063.21</v>
      </c>
      <c r="L1185">
        <v>2879.16</v>
      </c>
      <c r="M1185">
        <v>25839.98</v>
      </c>
      <c r="N1185">
        <v>104819.94</v>
      </c>
      <c r="O1185">
        <v>24.67</v>
      </c>
      <c r="P1185" t="s">
        <v>35</v>
      </c>
      <c r="Q1185" t="s">
        <v>36</v>
      </c>
      <c r="R1185" t="s">
        <v>74</v>
      </c>
      <c r="S1185" t="s">
        <v>118</v>
      </c>
      <c r="T1185" t="s">
        <v>39</v>
      </c>
      <c r="U1185">
        <v>4</v>
      </c>
      <c r="V1185" s="1">
        <v>45338</v>
      </c>
      <c r="W1185" s="1">
        <v>45348</v>
      </c>
      <c r="X1185" s="1">
        <v>45382</v>
      </c>
      <c r="Y1185" t="s">
        <v>40</v>
      </c>
      <c r="Z1185" t="s">
        <v>147</v>
      </c>
      <c r="AA1185" t="s">
        <v>42</v>
      </c>
      <c r="AB1185" t="s">
        <v>76</v>
      </c>
      <c r="AC1185" t="s">
        <v>98</v>
      </c>
      <c r="AD1185" t="s">
        <v>45</v>
      </c>
    </row>
    <row r="1186" spans="1:30" x14ac:dyDescent="0.3">
      <c r="A1186" t="s">
        <v>2409</v>
      </c>
      <c r="B1186" t="s">
        <v>2410</v>
      </c>
      <c r="C1186" t="s">
        <v>32</v>
      </c>
      <c r="D1186" t="s">
        <v>71</v>
      </c>
      <c r="E1186" t="s">
        <v>72</v>
      </c>
      <c r="F1186">
        <v>1547</v>
      </c>
      <c r="G1186">
        <v>43.29</v>
      </c>
      <c r="H1186">
        <v>0.05</v>
      </c>
      <c r="I1186">
        <v>63621.15</v>
      </c>
      <c r="J1186">
        <v>29209.68</v>
      </c>
      <c r="K1186">
        <v>9326.34</v>
      </c>
      <c r="L1186">
        <v>2630.69</v>
      </c>
      <c r="M1186">
        <v>6023.06</v>
      </c>
      <c r="N1186">
        <v>16431.38</v>
      </c>
      <c r="O1186">
        <v>25.83</v>
      </c>
      <c r="P1186" t="s">
        <v>35</v>
      </c>
      <c r="Q1186" t="s">
        <v>96</v>
      </c>
      <c r="R1186" t="s">
        <v>51</v>
      </c>
      <c r="S1186" t="s">
        <v>38</v>
      </c>
      <c r="T1186" t="s">
        <v>112</v>
      </c>
      <c r="U1186">
        <v>0</v>
      </c>
      <c r="V1186" s="1">
        <v>45509</v>
      </c>
      <c r="W1186" s="1">
        <v>45514</v>
      </c>
      <c r="X1186" s="1">
        <v>45537</v>
      </c>
      <c r="Y1186" t="s">
        <v>103</v>
      </c>
      <c r="Z1186" t="s">
        <v>177</v>
      </c>
      <c r="AA1186" t="s">
        <v>83</v>
      </c>
      <c r="AB1186" t="s">
        <v>76</v>
      </c>
      <c r="AC1186" t="s">
        <v>98</v>
      </c>
      <c r="AD1186" t="s">
        <v>67</v>
      </c>
    </row>
    <row r="1187" spans="1:30" x14ac:dyDescent="0.3">
      <c r="A1187" t="s">
        <v>2411</v>
      </c>
      <c r="B1187" t="s">
        <v>2079</v>
      </c>
      <c r="C1187" t="s">
        <v>70</v>
      </c>
      <c r="D1187" t="s">
        <v>71</v>
      </c>
      <c r="E1187" t="s">
        <v>72</v>
      </c>
      <c r="F1187">
        <v>363</v>
      </c>
      <c r="G1187">
        <v>286.51</v>
      </c>
      <c r="H1187">
        <v>0</v>
      </c>
      <c r="I1187">
        <v>104003.13</v>
      </c>
      <c r="J1187">
        <v>53345.65</v>
      </c>
      <c r="K1187">
        <v>6143.99</v>
      </c>
      <c r="L1187">
        <v>883.88</v>
      </c>
      <c r="M1187">
        <v>2217.16</v>
      </c>
      <c r="N1187">
        <v>41412.449999999997</v>
      </c>
      <c r="O1187">
        <v>39.82</v>
      </c>
      <c r="P1187" t="s">
        <v>35</v>
      </c>
      <c r="Q1187" t="s">
        <v>90</v>
      </c>
      <c r="R1187" t="s">
        <v>51</v>
      </c>
      <c r="S1187" t="s">
        <v>38</v>
      </c>
      <c r="T1187" t="s">
        <v>39</v>
      </c>
      <c r="U1187">
        <v>15</v>
      </c>
      <c r="V1187" s="1">
        <v>45617</v>
      </c>
      <c r="W1187" s="1">
        <v>45618</v>
      </c>
      <c r="X1187" s="1">
        <v>45644</v>
      </c>
      <c r="Y1187" t="s">
        <v>54</v>
      </c>
      <c r="Z1187" t="s">
        <v>92</v>
      </c>
      <c r="AA1187" t="s">
        <v>56</v>
      </c>
      <c r="AB1187" t="s">
        <v>66</v>
      </c>
      <c r="AC1187" t="s">
        <v>44</v>
      </c>
      <c r="AD1187" t="s">
        <v>45</v>
      </c>
    </row>
    <row r="1188" spans="1:30" x14ac:dyDescent="0.3">
      <c r="A1188" t="s">
        <v>2412</v>
      </c>
      <c r="B1188" t="s">
        <v>2413</v>
      </c>
      <c r="C1188" t="s">
        <v>135</v>
      </c>
      <c r="D1188" t="s">
        <v>88</v>
      </c>
      <c r="E1188" t="s">
        <v>89</v>
      </c>
      <c r="F1188">
        <v>1223</v>
      </c>
      <c r="G1188">
        <v>140.58000000000001</v>
      </c>
      <c r="H1188">
        <v>0</v>
      </c>
      <c r="I1188">
        <v>171929.34</v>
      </c>
      <c r="J1188">
        <v>123184.16</v>
      </c>
      <c r="K1188">
        <v>8974.93</v>
      </c>
      <c r="L1188">
        <v>1921.02</v>
      </c>
      <c r="M1188">
        <v>12869.03</v>
      </c>
      <c r="N1188">
        <v>24980.2</v>
      </c>
      <c r="O1188">
        <v>14.53</v>
      </c>
      <c r="P1188" t="s">
        <v>35</v>
      </c>
      <c r="Q1188" t="s">
        <v>132</v>
      </c>
      <c r="R1188" t="s">
        <v>74</v>
      </c>
      <c r="S1188" t="s">
        <v>52</v>
      </c>
      <c r="T1188" t="s">
        <v>63</v>
      </c>
      <c r="U1188">
        <v>0</v>
      </c>
      <c r="V1188" s="1">
        <v>45435</v>
      </c>
      <c r="W1188" s="1">
        <v>45442</v>
      </c>
      <c r="X1188" s="1">
        <v>45452</v>
      </c>
      <c r="Y1188" t="s">
        <v>81</v>
      </c>
      <c r="Z1188" t="s">
        <v>82</v>
      </c>
      <c r="AA1188" t="s">
        <v>65</v>
      </c>
      <c r="AB1188" t="s">
        <v>66</v>
      </c>
      <c r="AC1188" t="s">
        <v>93</v>
      </c>
      <c r="AD1188" t="s">
        <v>45</v>
      </c>
    </row>
    <row r="1189" spans="1:30" x14ac:dyDescent="0.3">
      <c r="A1189" t="s">
        <v>2414</v>
      </c>
      <c r="B1189" t="s">
        <v>2415</v>
      </c>
      <c r="C1189" t="s">
        <v>87</v>
      </c>
      <c r="D1189" t="s">
        <v>107</v>
      </c>
      <c r="E1189" t="s">
        <v>108</v>
      </c>
      <c r="F1189">
        <v>730</v>
      </c>
      <c r="G1189">
        <v>269.88</v>
      </c>
      <c r="H1189">
        <v>0</v>
      </c>
      <c r="I1189">
        <v>197012.4</v>
      </c>
      <c r="J1189">
        <v>116354.17</v>
      </c>
      <c r="K1189">
        <v>12743.57</v>
      </c>
      <c r="L1189">
        <v>545.34</v>
      </c>
      <c r="M1189">
        <v>8419.48</v>
      </c>
      <c r="N1189">
        <v>58949.84</v>
      </c>
      <c r="O1189">
        <v>29.92</v>
      </c>
      <c r="P1189" t="s">
        <v>35</v>
      </c>
      <c r="Q1189" t="s">
        <v>117</v>
      </c>
      <c r="R1189" t="s">
        <v>51</v>
      </c>
      <c r="S1189" t="s">
        <v>91</v>
      </c>
      <c r="T1189" t="s">
        <v>53</v>
      </c>
      <c r="U1189">
        <v>15</v>
      </c>
      <c r="V1189" s="1">
        <v>45869</v>
      </c>
      <c r="W1189" s="1">
        <v>45877</v>
      </c>
      <c r="X1189" s="1">
        <v>45912</v>
      </c>
      <c r="Y1189" t="s">
        <v>103</v>
      </c>
      <c r="Z1189" t="s">
        <v>119</v>
      </c>
      <c r="AA1189" t="s">
        <v>65</v>
      </c>
      <c r="AB1189" t="s">
        <v>43</v>
      </c>
      <c r="AC1189" t="s">
        <v>57</v>
      </c>
      <c r="AD1189" t="s">
        <v>58</v>
      </c>
    </row>
    <row r="1190" spans="1:30" x14ac:dyDescent="0.3">
      <c r="A1190" t="s">
        <v>2416</v>
      </c>
      <c r="B1190" t="s">
        <v>2417</v>
      </c>
      <c r="C1190" t="s">
        <v>87</v>
      </c>
      <c r="D1190" t="s">
        <v>48</v>
      </c>
      <c r="E1190" t="s">
        <v>49</v>
      </c>
      <c r="F1190">
        <v>1891</v>
      </c>
      <c r="G1190">
        <v>224.17</v>
      </c>
      <c r="H1190">
        <v>0.1</v>
      </c>
      <c r="I1190">
        <v>381514.92</v>
      </c>
      <c r="J1190">
        <v>285384.2</v>
      </c>
      <c r="K1190">
        <v>10457.67</v>
      </c>
      <c r="L1190">
        <v>2192.7399999999998</v>
      </c>
      <c r="M1190">
        <v>15316.55</v>
      </c>
      <c r="N1190">
        <v>68163.759999999995</v>
      </c>
      <c r="O1190">
        <v>17.87</v>
      </c>
      <c r="P1190" t="s">
        <v>35</v>
      </c>
      <c r="Q1190" t="s">
        <v>117</v>
      </c>
      <c r="R1190" t="s">
        <v>74</v>
      </c>
      <c r="S1190" t="s">
        <v>38</v>
      </c>
      <c r="T1190" t="s">
        <v>53</v>
      </c>
      <c r="U1190">
        <v>0</v>
      </c>
      <c r="V1190" s="1">
        <v>45804</v>
      </c>
      <c r="W1190" s="1">
        <v>45813</v>
      </c>
      <c r="X1190" s="1">
        <v>45837</v>
      </c>
      <c r="Y1190" t="s">
        <v>81</v>
      </c>
      <c r="Z1190" t="s">
        <v>82</v>
      </c>
      <c r="AA1190" t="s">
        <v>65</v>
      </c>
      <c r="AB1190" t="s">
        <v>43</v>
      </c>
      <c r="AC1190" t="s">
        <v>84</v>
      </c>
      <c r="AD1190" t="s">
        <v>58</v>
      </c>
    </row>
    <row r="1191" spans="1:30" x14ac:dyDescent="0.3">
      <c r="A1191" t="s">
        <v>2418</v>
      </c>
      <c r="B1191" t="s">
        <v>2419</v>
      </c>
      <c r="C1191" t="s">
        <v>70</v>
      </c>
      <c r="D1191" t="s">
        <v>88</v>
      </c>
      <c r="E1191" t="s">
        <v>89</v>
      </c>
      <c r="F1191">
        <v>1374</v>
      </c>
      <c r="G1191">
        <v>387.9</v>
      </c>
      <c r="H1191">
        <v>0.05</v>
      </c>
      <c r="I1191">
        <v>506325.87</v>
      </c>
      <c r="J1191">
        <v>375350.61</v>
      </c>
      <c r="K1191">
        <v>6725.76</v>
      </c>
      <c r="L1191">
        <v>2236.8000000000002</v>
      </c>
      <c r="M1191">
        <v>28384.35</v>
      </c>
      <c r="N1191">
        <v>93628.35</v>
      </c>
      <c r="O1191">
        <v>18.489999999999998</v>
      </c>
      <c r="P1191" t="s">
        <v>35</v>
      </c>
      <c r="Q1191" t="s">
        <v>90</v>
      </c>
      <c r="R1191" t="s">
        <v>51</v>
      </c>
      <c r="S1191" t="s">
        <v>38</v>
      </c>
      <c r="T1191" t="s">
        <v>63</v>
      </c>
      <c r="U1191">
        <v>4</v>
      </c>
      <c r="V1191" s="1">
        <v>45853</v>
      </c>
      <c r="W1191" s="1">
        <v>45860</v>
      </c>
      <c r="X1191" s="1">
        <v>45874</v>
      </c>
      <c r="Y1191" t="s">
        <v>103</v>
      </c>
      <c r="Z1191" t="s">
        <v>119</v>
      </c>
      <c r="AA1191" t="s">
        <v>65</v>
      </c>
      <c r="AB1191" t="s">
        <v>66</v>
      </c>
      <c r="AC1191" t="s">
        <v>77</v>
      </c>
      <c r="AD1191" t="s">
        <v>45</v>
      </c>
    </row>
    <row r="1192" spans="1:30" x14ac:dyDescent="0.3">
      <c r="A1192" t="s">
        <v>2420</v>
      </c>
      <c r="B1192" t="s">
        <v>650</v>
      </c>
      <c r="C1192" t="s">
        <v>80</v>
      </c>
      <c r="D1192" t="s">
        <v>101</v>
      </c>
      <c r="E1192" t="s">
        <v>102</v>
      </c>
      <c r="F1192">
        <v>836</v>
      </c>
      <c r="G1192">
        <v>213.37</v>
      </c>
      <c r="H1192">
        <v>0.05</v>
      </c>
      <c r="I1192">
        <v>169458.45</v>
      </c>
      <c r="J1192">
        <v>109666.9</v>
      </c>
      <c r="K1192">
        <v>9812.5</v>
      </c>
      <c r="L1192">
        <v>2076.0100000000002</v>
      </c>
      <c r="M1192">
        <v>9685.07</v>
      </c>
      <c r="N1192">
        <v>38217.97</v>
      </c>
      <c r="O1192">
        <v>22.55</v>
      </c>
      <c r="P1192" t="s">
        <v>35</v>
      </c>
      <c r="Q1192" t="s">
        <v>73</v>
      </c>
      <c r="R1192" t="s">
        <v>37</v>
      </c>
      <c r="S1192" t="s">
        <v>118</v>
      </c>
      <c r="T1192" t="s">
        <v>53</v>
      </c>
      <c r="U1192">
        <v>15</v>
      </c>
      <c r="V1192" s="1">
        <v>45834</v>
      </c>
      <c r="W1192" s="1">
        <v>45836</v>
      </c>
      <c r="X1192" s="1">
        <v>45873</v>
      </c>
      <c r="Y1192" t="s">
        <v>81</v>
      </c>
      <c r="Z1192" t="s">
        <v>150</v>
      </c>
      <c r="AA1192" t="s">
        <v>56</v>
      </c>
      <c r="AB1192" t="s">
        <v>43</v>
      </c>
      <c r="AC1192" t="s">
        <v>57</v>
      </c>
      <c r="AD1192" t="s">
        <v>67</v>
      </c>
    </row>
    <row r="1193" spans="1:30" x14ac:dyDescent="0.3">
      <c r="A1193" t="s">
        <v>2421</v>
      </c>
      <c r="B1193" t="s">
        <v>2422</v>
      </c>
      <c r="C1193" t="s">
        <v>87</v>
      </c>
      <c r="D1193" t="s">
        <v>140</v>
      </c>
      <c r="E1193" t="s">
        <v>49</v>
      </c>
      <c r="F1193">
        <v>1173</v>
      </c>
      <c r="G1193">
        <v>304.99</v>
      </c>
      <c r="H1193">
        <v>0</v>
      </c>
      <c r="I1193">
        <v>357753.27</v>
      </c>
      <c r="J1193">
        <v>261184.66</v>
      </c>
      <c r="K1193">
        <v>13953.84</v>
      </c>
      <c r="L1193">
        <v>783.14</v>
      </c>
      <c r="M1193">
        <v>23617.73</v>
      </c>
      <c r="N1193">
        <v>58213.9</v>
      </c>
      <c r="O1193">
        <v>16.27</v>
      </c>
      <c r="P1193" t="s">
        <v>35</v>
      </c>
      <c r="Q1193" t="s">
        <v>111</v>
      </c>
      <c r="R1193" t="s">
        <v>74</v>
      </c>
      <c r="S1193" t="s">
        <v>52</v>
      </c>
      <c r="T1193" t="s">
        <v>63</v>
      </c>
      <c r="U1193">
        <v>15</v>
      </c>
      <c r="V1193" s="1">
        <v>45439</v>
      </c>
      <c r="W1193" s="1">
        <v>45443</v>
      </c>
      <c r="X1193" s="1">
        <v>45466</v>
      </c>
      <c r="Y1193" t="s">
        <v>81</v>
      </c>
      <c r="Z1193" t="s">
        <v>82</v>
      </c>
      <c r="AA1193" t="s">
        <v>42</v>
      </c>
      <c r="AB1193" t="s">
        <v>76</v>
      </c>
      <c r="AC1193" t="s">
        <v>84</v>
      </c>
      <c r="AD1193" t="s">
        <v>45</v>
      </c>
    </row>
    <row r="1194" spans="1:30" x14ac:dyDescent="0.3">
      <c r="A1194" t="s">
        <v>2423</v>
      </c>
      <c r="B1194" t="s">
        <v>2424</v>
      </c>
      <c r="C1194" t="s">
        <v>70</v>
      </c>
      <c r="D1194" t="s">
        <v>140</v>
      </c>
      <c r="E1194" t="s">
        <v>49</v>
      </c>
      <c r="F1194">
        <v>165</v>
      </c>
      <c r="G1194">
        <v>37.24</v>
      </c>
      <c r="H1194">
        <v>0.15</v>
      </c>
      <c r="I1194">
        <v>5222.91</v>
      </c>
      <c r="J1194">
        <v>2846</v>
      </c>
      <c r="K1194">
        <v>4454.62</v>
      </c>
      <c r="L1194">
        <v>2418.41</v>
      </c>
      <c r="M1194">
        <v>387.62</v>
      </c>
      <c r="N1194">
        <v>-4883.74</v>
      </c>
      <c r="O1194">
        <v>-93.51</v>
      </c>
      <c r="P1194" t="s">
        <v>35</v>
      </c>
      <c r="Q1194" t="s">
        <v>90</v>
      </c>
      <c r="R1194" t="s">
        <v>74</v>
      </c>
      <c r="S1194" t="s">
        <v>91</v>
      </c>
      <c r="T1194" t="s">
        <v>200</v>
      </c>
      <c r="U1194">
        <v>0</v>
      </c>
      <c r="V1194" s="1">
        <v>45945</v>
      </c>
      <c r="W1194" s="1">
        <v>45953</v>
      </c>
      <c r="X1194" s="1">
        <v>45979</v>
      </c>
      <c r="Y1194" t="s">
        <v>54</v>
      </c>
      <c r="Z1194" t="s">
        <v>75</v>
      </c>
      <c r="AA1194" t="s">
        <v>65</v>
      </c>
      <c r="AB1194" t="s">
        <v>43</v>
      </c>
      <c r="AC1194" t="s">
        <v>98</v>
      </c>
      <c r="AD1194" t="s">
        <v>67</v>
      </c>
    </row>
    <row r="1195" spans="1:30" x14ac:dyDescent="0.3">
      <c r="A1195" t="s">
        <v>2425</v>
      </c>
      <c r="B1195" t="s">
        <v>2426</v>
      </c>
      <c r="C1195" t="s">
        <v>70</v>
      </c>
      <c r="D1195" t="s">
        <v>159</v>
      </c>
      <c r="E1195" t="s">
        <v>160</v>
      </c>
      <c r="F1195">
        <v>1066</v>
      </c>
      <c r="G1195">
        <v>170.7</v>
      </c>
      <c r="H1195">
        <v>0.05</v>
      </c>
      <c r="I1195">
        <v>172867.89</v>
      </c>
      <c r="J1195">
        <v>108561.82</v>
      </c>
      <c r="K1195">
        <v>1622.21</v>
      </c>
      <c r="L1195">
        <v>2473.7800000000002</v>
      </c>
      <c r="M1195">
        <v>18408.61</v>
      </c>
      <c r="N1195">
        <v>41801.47</v>
      </c>
      <c r="O1195">
        <v>24.18</v>
      </c>
      <c r="P1195" t="s">
        <v>35</v>
      </c>
      <c r="Q1195" t="s">
        <v>111</v>
      </c>
      <c r="R1195" t="s">
        <v>37</v>
      </c>
      <c r="S1195" t="s">
        <v>91</v>
      </c>
      <c r="T1195" t="s">
        <v>39</v>
      </c>
      <c r="U1195">
        <v>0</v>
      </c>
      <c r="V1195" s="1">
        <v>45845</v>
      </c>
      <c r="W1195" s="1">
        <v>45855</v>
      </c>
      <c r="X1195" s="1">
        <v>45874</v>
      </c>
      <c r="Y1195" t="s">
        <v>103</v>
      </c>
      <c r="Z1195" t="s">
        <v>119</v>
      </c>
      <c r="AA1195" t="s">
        <v>56</v>
      </c>
      <c r="AB1195" t="s">
        <v>66</v>
      </c>
      <c r="AC1195" t="s">
        <v>93</v>
      </c>
      <c r="AD1195" t="s">
        <v>58</v>
      </c>
    </row>
    <row r="1196" spans="1:30" x14ac:dyDescent="0.3">
      <c r="A1196" t="s">
        <v>2427</v>
      </c>
      <c r="B1196" t="s">
        <v>2428</v>
      </c>
      <c r="C1196" t="s">
        <v>32</v>
      </c>
      <c r="D1196" t="s">
        <v>48</v>
      </c>
      <c r="E1196" t="s">
        <v>49</v>
      </c>
      <c r="F1196">
        <v>1239</v>
      </c>
      <c r="G1196">
        <v>165.2</v>
      </c>
      <c r="H1196">
        <v>0.15</v>
      </c>
      <c r="I1196">
        <v>173980.38</v>
      </c>
      <c r="J1196">
        <v>87041.42</v>
      </c>
      <c r="K1196">
        <v>12488.23</v>
      </c>
      <c r="L1196">
        <v>709.28</v>
      </c>
      <c r="M1196">
        <v>8065.29</v>
      </c>
      <c r="N1196">
        <v>65676.160000000003</v>
      </c>
      <c r="O1196">
        <v>37.75</v>
      </c>
      <c r="P1196" t="s">
        <v>35</v>
      </c>
      <c r="Q1196" t="s">
        <v>132</v>
      </c>
      <c r="R1196" t="s">
        <v>37</v>
      </c>
      <c r="S1196" t="s">
        <v>118</v>
      </c>
      <c r="T1196" t="s">
        <v>112</v>
      </c>
      <c r="U1196">
        <v>10</v>
      </c>
      <c r="V1196" s="1">
        <v>45816</v>
      </c>
      <c r="W1196" s="1">
        <v>45824</v>
      </c>
      <c r="X1196" s="1">
        <v>45845</v>
      </c>
      <c r="Y1196" t="s">
        <v>81</v>
      </c>
      <c r="Z1196" t="s">
        <v>150</v>
      </c>
      <c r="AA1196" t="s">
        <v>65</v>
      </c>
      <c r="AB1196" t="s">
        <v>76</v>
      </c>
      <c r="AC1196" t="s">
        <v>77</v>
      </c>
      <c r="AD1196" t="s">
        <v>45</v>
      </c>
    </row>
    <row r="1197" spans="1:30" x14ac:dyDescent="0.3">
      <c r="A1197" t="s">
        <v>2429</v>
      </c>
      <c r="B1197" t="s">
        <v>2430</v>
      </c>
      <c r="C1197" t="s">
        <v>87</v>
      </c>
      <c r="D1197" t="s">
        <v>159</v>
      </c>
      <c r="E1197" t="s">
        <v>160</v>
      </c>
      <c r="F1197">
        <v>1445</v>
      </c>
      <c r="G1197">
        <v>72.209999999999994</v>
      </c>
      <c r="H1197">
        <v>0</v>
      </c>
      <c r="I1197">
        <v>104343.45</v>
      </c>
      <c r="J1197">
        <v>76243.37</v>
      </c>
      <c r="K1197">
        <v>11902.09</v>
      </c>
      <c r="L1197">
        <v>1847.62</v>
      </c>
      <c r="M1197">
        <v>8681.74</v>
      </c>
      <c r="N1197">
        <v>5668.63</v>
      </c>
      <c r="O1197">
        <v>5.43</v>
      </c>
      <c r="P1197" t="s">
        <v>35</v>
      </c>
      <c r="Q1197" t="s">
        <v>117</v>
      </c>
      <c r="R1197" t="s">
        <v>74</v>
      </c>
      <c r="S1197" t="s">
        <v>52</v>
      </c>
      <c r="T1197" t="s">
        <v>63</v>
      </c>
      <c r="U1197">
        <v>0</v>
      </c>
      <c r="V1197" s="1">
        <v>45633</v>
      </c>
      <c r="W1197" s="1">
        <v>45635</v>
      </c>
      <c r="X1197" s="1">
        <v>45644</v>
      </c>
      <c r="Y1197" t="s">
        <v>54</v>
      </c>
      <c r="Z1197" t="s">
        <v>55</v>
      </c>
      <c r="AA1197" t="s">
        <v>65</v>
      </c>
      <c r="AB1197" t="s">
        <v>43</v>
      </c>
      <c r="AC1197" t="s">
        <v>98</v>
      </c>
      <c r="AD1197" t="s">
        <v>67</v>
      </c>
    </row>
    <row r="1198" spans="1:30" x14ac:dyDescent="0.3">
      <c r="A1198" t="s">
        <v>2431</v>
      </c>
      <c r="B1198" t="s">
        <v>2432</v>
      </c>
      <c r="C1198" t="s">
        <v>80</v>
      </c>
      <c r="D1198" t="s">
        <v>101</v>
      </c>
      <c r="E1198" t="s">
        <v>102</v>
      </c>
      <c r="F1198">
        <v>1924</v>
      </c>
      <c r="G1198">
        <v>212.86</v>
      </c>
      <c r="H1198">
        <v>0</v>
      </c>
      <c r="I1198">
        <v>409542.64</v>
      </c>
      <c r="J1198">
        <v>291562.78000000003</v>
      </c>
      <c r="K1198">
        <v>1182.5899999999999</v>
      </c>
      <c r="L1198">
        <v>1799.8</v>
      </c>
      <c r="M1198">
        <v>17178.099999999999</v>
      </c>
      <c r="N1198">
        <v>97819.37</v>
      </c>
      <c r="O1198">
        <v>23.89</v>
      </c>
      <c r="P1198" t="s">
        <v>35</v>
      </c>
      <c r="Q1198" t="s">
        <v>73</v>
      </c>
      <c r="R1198" t="s">
        <v>74</v>
      </c>
      <c r="S1198" t="s">
        <v>38</v>
      </c>
      <c r="T1198" t="s">
        <v>112</v>
      </c>
      <c r="U1198">
        <v>0</v>
      </c>
      <c r="V1198" s="1">
        <v>45442</v>
      </c>
      <c r="W1198" s="1">
        <v>45452</v>
      </c>
      <c r="X1198" s="1">
        <v>45469</v>
      </c>
      <c r="Y1198" t="s">
        <v>81</v>
      </c>
      <c r="Z1198" t="s">
        <v>82</v>
      </c>
      <c r="AA1198" t="s">
        <v>56</v>
      </c>
      <c r="AB1198" t="s">
        <v>43</v>
      </c>
      <c r="AC1198" t="s">
        <v>84</v>
      </c>
      <c r="AD1198" t="s">
        <v>58</v>
      </c>
    </row>
    <row r="1199" spans="1:30" x14ac:dyDescent="0.3">
      <c r="A1199" t="s">
        <v>2433</v>
      </c>
      <c r="B1199" t="s">
        <v>2163</v>
      </c>
      <c r="C1199" t="s">
        <v>32</v>
      </c>
      <c r="D1199" t="s">
        <v>88</v>
      </c>
      <c r="E1199" t="s">
        <v>89</v>
      </c>
      <c r="F1199">
        <v>1511</v>
      </c>
      <c r="G1199">
        <v>171.77</v>
      </c>
      <c r="H1199">
        <v>0.15</v>
      </c>
      <c r="I1199">
        <v>220612.8</v>
      </c>
      <c r="J1199">
        <v>131760.76</v>
      </c>
      <c r="K1199">
        <v>7173.5</v>
      </c>
      <c r="L1199">
        <v>1881.13</v>
      </c>
      <c r="M1199">
        <v>23434.639999999999</v>
      </c>
      <c r="N1199">
        <v>56362.77</v>
      </c>
      <c r="O1199">
        <v>25.55</v>
      </c>
      <c r="P1199" t="s">
        <v>35</v>
      </c>
      <c r="Q1199" t="s">
        <v>90</v>
      </c>
      <c r="R1199" t="s">
        <v>51</v>
      </c>
      <c r="S1199" t="s">
        <v>97</v>
      </c>
      <c r="T1199" t="s">
        <v>39</v>
      </c>
      <c r="U1199">
        <v>7</v>
      </c>
      <c r="V1199" s="1">
        <v>45522</v>
      </c>
      <c r="W1199" s="1">
        <v>45526</v>
      </c>
      <c r="X1199" s="1">
        <v>45549</v>
      </c>
      <c r="Y1199" t="s">
        <v>103</v>
      </c>
      <c r="Z1199" t="s">
        <v>177</v>
      </c>
      <c r="AA1199" t="s">
        <v>42</v>
      </c>
      <c r="AB1199" t="s">
        <v>43</v>
      </c>
      <c r="AC1199" t="s">
        <v>77</v>
      </c>
      <c r="AD1199" t="s">
        <v>58</v>
      </c>
    </row>
    <row r="1200" spans="1:30" x14ac:dyDescent="0.3">
      <c r="A1200" t="s">
        <v>2434</v>
      </c>
      <c r="B1200" t="s">
        <v>2435</v>
      </c>
      <c r="C1200" t="s">
        <v>87</v>
      </c>
      <c r="D1200" t="s">
        <v>71</v>
      </c>
      <c r="E1200" t="s">
        <v>72</v>
      </c>
      <c r="F1200">
        <v>724</v>
      </c>
      <c r="G1200">
        <v>183.33</v>
      </c>
      <c r="H1200">
        <v>0</v>
      </c>
      <c r="I1200">
        <v>132730.92000000001</v>
      </c>
      <c r="J1200">
        <v>86859.6</v>
      </c>
      <c r="K1200">
        <v>11630.66</v>
      </c>
      <c r="L1200">
        <v>1375.94</v>
      </c>
      <c r="M1200">
        <v>14667.67</v>
      </c>
      <c r="N1200">
        <v>18197.05</v>
      </c>
      <c r="O1200">
        <v>13.71</v>
      </c>
      <c r="P1200" t="s">
        <v>35</v>
      </c>
      <c r="Q1200" t="s">
        <v>96</v>
      </c>
      <c r="R1200" t="s">
        <v>74</v>
      </c>
      <c r="S1200" t="s">
        <v>97</v>
      </c>
      <c r="T1200" t="s">
        <v>53</v>
      </c>
      <c r="U1200">
        <v>0</v>
      </c>
      <c r="V1200" s="1">
        <v>45658</v>
      </c>
      <c r="W1200" s="1">
        <v>45661</v>
      </c>
      <c r="X1200" s="1">
        <v>45682</v>
      </c>
      <c r="Y1200" t="s">
        <v>40</v>
      </c>
      <c r="Z1200" t="s">
        <v>64</v>
      </c>
      <c r="AA1200" t="s">
        <v>56</v>
      </c>
      <c r="AB1200" t="s">
        <v>66</v>
      </c>
      <c r="AC1200" t="s">
        <v>123</v>
      </c>
      <c r="AD1200" t="s">
        <v>67</v>
      </c>
    </row>
    <row r="1201" spans="1:30" x14ac:dyDescent="0.3">
      <c r="A1201" t="s">
        <v>2436</v>
      </c>
      <c r="B1201" t="s">
        <v>2437</v>
      </c>
      <c r="C1201" t="s">
        <v>32</v>
      </c>
      <c r="D1201" t="s">
        <v>71</v>
      </c>
      <c r="E1201" t="s">
        <v>72</v>
      </c>
      <c r="F1201">
        <v>1092</v>
      </c>
      <c r="G1201">
        <v>277.95</v>
      </c>
      <c r="H1201">
        <v>0</v>
      </c>
      <c r="I1201">
        <v>303521.40000000002</v>
      </c>
      <c r="J1201">
        <v>225078.59</v>
      </c>
      <c r="K1201">
        <v>5014.7700000000004</v>
      </c>
      <c r="L1201">
        <v>994.85</v>
      </c>
      <c r="M1201">
        <v>20742.57</v>
      </c>
      <c r="N1201">
        <v>51690.62</v>
      </c>
      <c r="O1201">
        <v>17.03</v>
      </c>
      <c r="P1201" t="s">
        <v>35</v>
      </c>
      <c r="Q1201" t="s">
        <v>36</v>
      </c>
      <c r="R1201" t="s">
        <v>51</v>
      </c>
      <c r="S1201" t="s">
        <v>38</v>
      </c>
      <c r="T1201" t="s">
        <v>112</v>
      </c>
      <c r="U1201">
        <v>0</v>
      </c>
      <c r="V1201" s="1">
        <v>45344</v>
      </c>
      <c r="W1201" s="1">
        <v>45346</v>
      </c>
      <c r="X1201" s="1">
        <v>45358</v>
      </c>
      <c r="Y1201" t="s">
        <v>40</v>
      </c>
      <c r="Z1201" t="s">
        <v>147</v>
      </c>
      <c r="AA1201" t="s">
        <v>65</v>
      </c>
      <c r="AB1201" t="s">
        <v>66</v>
      </c>
      <c r="AC1201" t="s">
        <v>44</v>
      </c>
      <c r="AD1201" t="s">
        <v>67</v>
      </c>
    </row>
    <row r="1202" spans="1:30" x14ac:dyDescent="0.3">
      <c r="A1202" t="s">
        <v>2438</v>
      </c>
      <c r="B1202" t="s">
        <v>2439</v>
      </c>
      <c r="C1202" t="s">
        <v>135</v>
      </c>
      <c r="D1202" t="s">
        <v>48</v>
      </c>
      <c r="E1202" t="s">
        <v>49</v>
      </c>
      <c r="F1202">
        <v>1282</v>
      </c>
      <c r="G1202">
        <v>55.83</v>
      </c>
      <c r="H1202">
        <v>0</v>
      </c>
      <c r="I1202">
        <v>71574.06</v>
      </c>
      <c r="J1202">
        <v>44721.89</v>
      </c>
      <c r="K1202">
        <v>6849.7</v>
      </c>
      <c r="L1202">
        <v>2630.86</v>
      </c>
      <c r="M1202">
        <v>5854.12</v>
      </c>
      <c r="N1202">
        <v>11517.49</v>
      </c>
      <c r="O1202">
        <v>16.09</v>
      </c>
      <c r="P1202" t="s">
        <v>35</v>
      </c>
      <c r="Q1202" t="s">
        <v>203</v>
      </c>
      <c r="R1202" t="s">
        <v>51</v>
      </c>
      <c r="S1202" t="s">
        <v>38</v>
      </c>
      <c r="T1202" t="s">
        <v>53</v>
      </c>
      <c r="U1202">
        <v>0</v>
      </c>
      <c r="V1202" s="1">
        <v>45842</v>
      </c>
      <c r="W1202" s="1">
        <v>45843</v>
      </c>
      <c r="X1202" s="1">
        <v>45855</v>
      </c>
      <c r="Y1202" t="s">
        <v>103</v>
      </c>
      <c r="Z1202" t="s">
        <v>119</v>
      </c>
      <c r="AA1202" t="s">
        <v>56</v>
      </c>
      <c r="AB1202" t="s">
        <v>66</v>
      </c>
      <c r="AC1202" t="s">
        <v>84</v>
      </c>
      <c r="AD1202" t="s">
        <v>45</v>
      </c>
    </row>
    <row r="1203" spans="1:30" x14ac:dyDescent="0.3">
      <c r="A1203" t="s">
        <v>2440</v>
      </c>
      <c r="B1203" t="s">
        <v>2441</v>
      </c>
      <c r="C1203" t="s">
        <v>87</v>
      </c>
      <c r="D1203" t="s">
        <v>130</v>
      </c>
      <c r="E1203" t="s">
        <v>131</v>
      </c>
      <c r="F1203">
        <v>100</v>
      </c>
      <c r="G1203">
        <v>459.19</v>
      </c>
      <c r="H1203">
        <v>0.05</v>
      </c>
      <c r="I1203">
        <v>43623.05</v>
      </c>
      <c r="J1203">
        <v>30353.83</v>
      </c>
      <c r="K1203">
        <v>6637.25</v>
      </c>
      <c r="L1203">
        <v>2583.0500000000002</v>
      </c>
      <c r="M1203">
        <v>5033.1400000000003</v>
      </c>
      <c r="N1203">
        <v>-984.22</v>
      </c>
      <c r="O1203">
        <v>-2.2599999999999998</v>
      </c>
      <c r="P1203" t="s">
        <v>35</v>
      </c>
      <c r="Q1203" t="s">
        <v>203</v>
      </c>
      <c r="R1203" t="s">
        <v>51</v>
      </c>
      <c r="S1203" t="s">
        <v>97</v>
      </c>
      <c r="T1203" t="s">
        <v>112</v>
      </c>
      <c r="U1203">
        <v>10</v>
      </c>
      <c r="V1203" s="1">
        <v>45314</v>
      </c>
      <c r="W1203" s="1">
        <v>45316</v>
      </c>
      <c r="X1203" s="1">
        <v>45337</v>
      </c>
      <c r="Y1203" t="s">
        <v>40</v>
      </c>
      <c r="Z1203" t="s">
        <v>64</v>
      </c>
      <c r="AA1203" t="s">
        <v>42</v>
      </c>
      <c r="AB1203" t="s">
        <v>76</v>
      </c>
      <c r="AC1203" t="s">
        <v>57</v>
      </c>
      <c r="AD1203" t="s">
        <v>45</v>
      </c>
    </row>
    <row r="1204" spans="1:30" x14ac:dyDescent="0.3">
      <c r="A1204" t="s">
        <v>2442</v>
      </c>
      <c r="B1204" t="s">
        <v>2443</v>
      </c>
      <c r="C1204" t="s">
        <v>32</v>
      </c>
      <c r="D1204" t="s">
        <v>61</v>
      </c>
      <c r="E1204" t="s">
        <v>62</v>
      </c>
      <c r="F1204">
        <v>799</v>
      </c>
      <c r="G1204">
        <v>237.44</v>
      </c>
      <c r="H1204">
        <v>0.05</v>
      </c>
      <c r="I1204">
        <v>180228.83</v>
      </c>
      <c r="J1204">
        <v>113620.94</v>
      </c>
      <c r="K1204">
        <v>10697.86</v>
      </c>
      <c r="L1204">
        <v>527.17999999999995</v>
      </c>
      <c r="M1204">
        <v>11519.91</v>
      </c>
      <c r="N1204">
        <v>43862.94</v>
      </c>
      <c r="O1204">
        <v>24.34</v>
      </c>
      <c r="P1204" t="s">
        <v>35</v>
      </c>
      <c r="Q1204" t="s">
        <v>132</v>
      </c>
      <c r="R1204" t="s">
        <v>74</v>
      </c>
      <c r="S1204" t="s">
        <v>52</v>
      </c>
      <c r="T1204" t="s">
        <v>53</v>
      </c>
      <c r="U1204">
        <v>10</v>
      </c>
      <c r="V1204" s="1">
        <v>45398</v>
      </c>
      <c r="W1204" s="1">
        <v>45407</v>
      </c>
      <c r="X1204" s="1">
        <v>45439</v>
      </c>
      <c r="Y1204" t="s">
        <v>81</v>
      </c>
      <c r="Z1204" t="s">
        <v>165</v>
      </c>
      <c r="AA1204" t="s">
        <v>56</v>
      </c>
      <c r="AB1204" t="s">
        <v>43</v>
      </c>
      <c r="AC1204" t="s">
        <v>44</v>
      </c>
      <c r="AD1204" t="s">
        <v>67</v>
      </c>
    </row>
    <row r="1205" spans="1:30" x14ac:dyDescent="0.3">
      <c r="A1205" t="s">
        <v>2444</v>
      </c>
      <c r="B1205" t="s">
        <v>2445</v>
      </c>
      <c r="C1205" t="s">
        <v>87</v>
      </c>
      <c r="D1205" t="s">
        <v>107</v>
      </c>
      <c r="E1205" t="s">
        <v>108</v>
      </c>
      <c r="F1205">
        <v>1732</v>
      </c>
      <c r="G1205">
        <v>128.85</v>
      </c>
      <c r="H1205">
        <v>0.05</v>
      </c>
      <c r="I1205">
        <v>212009.79</v>
      </c>
      <c r="J1205">
        <v>114490.75</v>
      </c>
      <c r="K1205">
        <v>5950.77</v>
      </c>
      <c r="L1205">
        <v>2978.73</v>
      </c>
      <c r="M1205">
        <v>12144.94</v>
      </c>
      <c r="N1205">
        <v>76444.600000000006</v>
      </c>
      <c r="O1205">
        <v>36.06</v>
      </c>
      <c r="P1205" t="s">
        <v>35</v>
      </c>
      <c r="Q1205" t="s">
        <v>117</v>
      </c>
      <c r="R1205" t="s">
        <v>51</v>
      </c>
      <c r="S1205" t="s">
        <v>52</v>
      </c>
      <c r="T1205" t="s">
        <v>112</v>
      </c>
      <c r="U1205">
        <v>4</v>
      </c>
      <c r="V1205" s="1">
        <v>45855</v>
      </c>
      <c r="W1205" s="1">
        <v>45861</v>
      </c>
      <c r="X1205" s="1">
        <v>45887</v>
      </c>
      <c r="Y1205" t="s">
        <v>103</v>
      </c>
      <c r="Z1205" t="s">
        <v>119</v>
      </c>
      <c r="AA1205" t="s">
        <v>42</v>
      </c>
      <c r="AB1205" t="s">
        <v>66</v>
      </c>
      <c r="AC1205" t="s">
        <v>57</v>
      </c>
      <c r="AD1205" t="s">
        <v>67</v>
      </c>
    </row>
    <row r="1206" spans="1:30" x14ac:dyDescent="0.3">
      <c r="A1206" t="s">
        <v>2446</v>
      </c>
      <c r="B1206" t="s">
        <v>2447</v>
      </c>
      <c r="C1206" t="s">
        <v>70</v>
      </c>
      <c r="D1206" t="s">
        <v>61</v>
      </c>
      <c r="E1206" t="s">
        <v>62</v>
      </c>
      <c r="F1206">
        <v>1502</v>
      </c>
      <c r="G1206">
        <v>142.21</v>
      </c>
      <c r="H1206">
        <v>0.05</v>
      </c>
      <c r="I1206">
        <v>202919.45</v>
      </c>
      <c r="J1206">
        <v>135579.95000000001</v>
      </c>
      <c r="K1206">
        <v>5507.97</v>
      </c>
      <c r="L1206">
        <v>1933.35</v>
      </c>
      <c r="M1206">
        <v>11297.27</v>
      </c>
      <c r="N1206">
        <v>48600.91</v>
      </c>
      <c r="O1206">
        <v>23.95</v>
      </c>
      <c r="P1206" t="s">
        <v>35</v>
      </c>
      <c r="Q1206" t="s">
        <v>50</v>
      </c>
      <c r="R1206" t="s">
        <v>51</v>
      </c>
      <c r="S1206" t="s">
        <v>52</v>
      </c>
      <c r="T1206" t="s">
        <v>53</v>
      </c>
      <c r="U1206">
        <v>15</v>
      </c>
      <c r="V1206" s="1">
        <v>45582</v>
      </c>
      <c r="W1206" s="1">
        <v>45584</v>
      </c>
      <c r="X1206" s="1">
        <v>45612</v>
      </c>
      <c r="Y1206" t="s">
        <v>54</v>
      </c>
      <c r="Z1206" t="s">
        <v>75</v>
      </c>
      <c r="AA1206" t="s">
        <v>65</v>
      </c>
      <c r="AB1206" t="s">
        <v>76</v>
      </c>
      <c r="AC1206" t="s">
        <v>77</v>
      </c>
      <c r="AD1206" t="s">
        <v>58</v>
      </c>
    </row>
    <row r="1207" spans="1:30" x14ac:dyDescent="0.3">
      <c r="A1207" t="s">
        <v>2448</v>
      </c>
      <c r="B1207" t="s">
        <v>2449</v>
      </c>
      <c r="C1207" t="s">
        <v>87</v>
      </c>
      <c r="D1207" t="s">
        <v>48</v>
      </c>
      <c r="E1207" t="s">
        <v>49</v>
      </c>
      <c r="F1207">
        <v>1410</v>
      </c>
      <c r="G1207">
        <v>65.14</v>
      </c>
      <c r="H1207">
        <v>0</v>
      </c>
      <c r="I1207">
        <v>91847.4</v>
      </c>
      <c r="J1207">
        <v>59118.42</v>
      </c>
      <c r="L1207">
        <v>2684.6</v>
      </c>
      <c r="M1207">
        <v>2745.15</v>
      </c>
      <c r="N1207">
        <v>13128.75</v>
      </c>
      <c r="O1207">
        <v>14.29</v>
      </c>
      <c r="P1207" t="s">
        <v>35</v>
      </c>
      <c r="Q1207" t="s">
        <v>73</v>
      </c>
      <c r="R1207" t="s">
        <v>74</v>
      </c>
      <c r="S1207" t="s">
        <v>97</v>
      </c>
      <c r="T1207" t="s">
        <v>112</v>
      </c>
      <c r="U1207">
        <v>15</v>
      </c>
      <c r="V1207" s="1">
        <v>45599</v>
      </c>
      <c r="W1207" s="1">
        <v>45604</v>
      </c>
      <c r="X1207" s="1">
        <v>45636</v>
      </c>
      <c r="Y1207" t="s">
        <v>54</v>
      </c>
      <c r="Z1207" t="s">
        <v>92</v>
      </c>
      <c r="AA1207" t="s">
        <v>83</v>
      </c>
      <c r="AB1207" t="s">
        <v>66</v>
      </c>
      <c r="AC1207" t="s">
        <v>123</v>
      </c>
      <c r="AD1207" t="s">
        <v>45</v>
      </c>
    </row>
    <row r="1208" spans="1:30" x14ac:dyDescent="0.3">
      <c r="A1208" t="s">
        <v>2450</v>
      </c>
      <c r="B1208" t="s">
        <v>2451</v>
      </c>
      <c r="C1208" t="s">
        <v>32</v>
      </c>
      <c r="D1208" t="s">
        <v>107</v>
      </c>
      <c r="E1208" t="s">
        <v>108</v>
      </c>
      <c r="F1208">
        <v>1261</v>
      </c>
      <c r="G1208">
        <v>408.98</v>
      </c>
      <c r="H1208">
        <v>0.05</v>
      </c>
      <c r="I1208">
        <v>489937.59</v>
      </c>
      <c r="J1208">
        <v>299256.02</v>
      </c>
      <c r="K1208">
        <v>4684.93</v>
      </c>
      <c r="L1208">
        <v>1947.07</v>
      </c>
      <c r="M1208">
        <v>21624.080000000002</v>
      </c>
      <c r="N1208">
        <v>162425.49</v>
      </c>
      <c r="O1208">
        <v>33.15</v>
      </c>
      <c r="P1208" t="s">
        <v>35</v>
      </c>
      <c r="Q1208" t="s">
        <v>96</v>
      </c>
      <c r="R1208" t="s">
        <v>74</v>
      </c>
      <c r="S1208" t="s">
        <v>38</v>
      </c>
      <c r="T1208" t="s">
        <v>112</v>
      </c>
      <c r="U1208">
        <v>0</v>
      </c>
      <c r="V1208" s="1">
        <v>45498</v>
      </c>
      <c r="W1208" s="1">
        <v>45499</v>
      </c>
      <c r="X1208" s="1">
        <v>45517</v>
      </c>
      <c r="Y1208" t="s">
        <v>103</v>
      </c>
      <c r="Z1208" t="s">
        <v>119</v>
      </c>
      <c r="AA1208" t="s">
        <v>42</v>
      </c>
      <c r="AB1208" t="s">
        <v>76</v>
      </c>
      <c r="AC1208" t="s">
        <v>93</v>
      </c>
      <c r="AD1208" t="s">
        <v>58</v>
      </c>
    </row>
    <row r="1209" spans="1:30" x14ac:dyDescent="0.3">
      <c r="A1209" t="s">
        <v>2452</v>
      </c>
      <c r="B1209" t="s">
        <v>2453</v>
      </c>
      <c r="C1209" t="s">
        <v>80</v>
      </c>
      <c r="D1209" t="s">
        <v>159</v>
      </c>
      <c r="E1209" t="s">
        <v>160</v>
      </c>
      <c r="F1209">
        <v>822</v>
      </c>
      <c r="G1209">
        <v>237.16</v>
      </c>
      <c r="H1209">
        <v>0</v>
      </c>
      <c r="I1209">
        <v>194945.52</v>
      </c>
      <c r="J1209">
        <v>122803</v>
      </c>
      <c r="K1209">
        <v>5974.53</v>
      </c>
      <c r="L1209">
        <v>1304.9100000000001</v>
      </c>
      <c r="M1209">
        <v>12388.93</v>
      </c>
      <c r="N1209">
        <v>52474.15</v>
      </c>
      <c r="O1209">
        <v>26.92</v>
      </c>
      <c r="P1209" t="s">
        <v>35</v>
      </c>
      <c r="Q1209" t="s">
        <v>73</v>
      </c>
      <c r="R1209" t="s">
        <v>37</v>
      </c>
      <c r="S1209" t="s">
        <v>52</v>
      </c>
      <c r="T1209" t="s">
        <v>63</v>
      </c>
      <c r="U1209">
        <v>0</v>
      </c>
      <c r="V1209" s="1">
        <v>45371</v>
      </c>
      <c r="W1209" s="1">
        <v>45372</v>
      </c>
      <c r="X1209" s="1">
        <v>45387</v>
      </c>
      <c r="Y1209" t="s">
        <v>40</v>
      </c>
      <c r="Z1209" t="s">
        <v>41</v>
      </c>
      <c r="AA1209" t="s">
        <v>42</v>
      </c>
      <c r="AB1209" t="s">
        <v>76</v>
      </c>
      <c r="AC1209" t="s">
        <v>44</v>
      </c>
      <c r="AD1209" t="s">
        <v>45</v>
      </c>
    </row>
    <row r="1210" spans="1:30" x14ac:dyDescent="0.3">
      <c r="A1210" t="s">
        <v>2454</v>
      </c>
      <c r="B1210" t="s">
        <v>2455</v>
      </c>
      <c r="C1210" t="s">
        <v>87</v>
      </c>
      <c r="D1210" t="s">
        <v>88</v>
      </c>
      <c r="E1210" t="s">
        <v>89</v>
      </c>
      <c r="F1210">
        <v>600</v>
      </c>
      <c r="G1210">
        <v>314.58</v>
      </c>
      <c r="H1210">
        <v>0</v>
      </c>
      <c r="I1210">
        <v>188748</v>
      </c>
      <c r="J1210">
        <v>89034.54</v>
      </c>
      <c r="K1210">
        <v>14834.23</v>
      </c>
      <c r="L1210">
        <v>2203.0700000000002</v>
      </c>
      <c r="M1210">
        <v>22120.31</v>
      </c>
      <c r="N1210">
        <v>60555.85</v>
      </c>
      <c r="O1210">
        <v>32.08</v>
      </c>
      <c r="P1210" t="s">
        <v>35</v>
      </c>
      <c r="Q1210" t="s">
        <v>122</v>
      </c>
      <c r="R1210" t="s">
        <v>37</v>
      </c>
      <c r="S1210" t="s">
        <v>118</v>
      </c>
      <c r="T1210" t="s">
        <v>112</v>
      </c>
      <c r="U1210">
        <v>10</v>
      </c>
      <c r="V1210" s="1">
        <v>45859</v>
      </c>
      <c r="W1210" s="1">
        <v>45863</v>
      </c>
      <c r="X1210" s="1">
        <v>45893</v>
      </c>
      <c r="Y1210" t="s">
        <v>103</v>
      </c>
      <c r="Z1210" t="s">
        <v>119</v>
      </c>
      <c r="AA1210" t="s">
        <v>65</v>
      </c>
      <c r="AB1210" t="s">
        <v>66</v>
      </c>
      <c r="AC1210" t="s">
        <v>77</v>
      </c>
      <c r="AD1210" t="s">
        <v>45</v>
      </c>
    </row>
    <row r="1211" spans="1:30" x14ac:dyDescent="0.3">
      <c r="A1211" t="s">
        <v>2456</v>
      </c>
      <c r="B1211" t="s">
        <v>584</v>
      </c>
      <c r="C1211" t="s">
        <v>135</v>
      </c>
      <c r="D1211" t="s">
        <v>130</v>
      </c>
      <c r="E1211" t="s">
        <v>131</v>
      </c>
      <c r="F1211">
        <v>615</v>
      </c>
      <c r="G1211">
        <v>410.84</v>
      </c>
      <c r="H1211">
        <v>0</v>
      </c>
      <c r="I1211">
        <v>252666.6</v>
      </c>
      <c r="J1211">
        <v>134495.53</v>
      </c>
      <c r="K1211">
        <v>890.08</v>
      </c>
      <c r="L1211">
        <v>576.19000000000005</v>
      </c>
      <c r="M1211">
        <v>11251.58</v>
      </c>
      <c r="N1211">
        <v>105453.22</v>
      </c>
      <c r="O1211">
        <v>41.74</v>
      </c>
      <c r="P1211" t="s">
        <v>35</v>
      </c>
      <c r="Q1211" t="s">
        <v>117</v>
      </c>
      <c r="R1211" t="s">
        <v>51</v>
      </c>
      <c r="S1211" t="s">
        <v>97</v>
      </c>
      <c r="T1211" t="s">
        <v>112</v>
      </c>
      <c r="U1211">
        <v>15</v>
      </c>
      <c r="V1211" s="1">
        <v>45650</v>
      </c>
      <c r="W1211" s="1">
        <v>45652</v>
      </c>
      <c r="X1211" s="1">
        <v>45681</v>
      </c>
      <c r="Y1211" t="s">
        <v>54</v>
      </c>
      <c r="Z1211" t="s">
        <v>55</v>
      </c>
      <c r="AA1211" t="s">
        <v>65</v>
      </c>
      <c r="AB1211" t="s">
        <v>76</v>
      </c>
      <c r="AC1211" t="s">
        <v>93</v>
      </c>
      <c r="AD1211" t="s">
        <v>67</v>
      </c>
    </row>
    <row r="1212" spans="1:30" x14ac:dyDescent="0.3">
      <c r="A1212" t="s">
        <v>2457</v>
      </c>
      <c r="B1212" t="s">
        <v>2458</v>
      </c>
      <c r="C1212" t="s">
        <v>80</v>
      </c>
      <c r="D1212" t="s">
        <v>88</v>
      </c>
      <c r="E1212" t="s">
        <v>89</v>
      </c>
      <c r="F1212">
        <v>1052</v>
      </c>
      <c r="G1212">
        <v>380.77</v>
      </c>
      <c r="H1212">
        <v>0.15</v>
      </c>
      <c r="I1212">
        <v>340484.53</v>
      </c>
      <c r="J1212">
        <v>175504.65</v>
      </c>
      <c r="K1212">
        <v>8730.3700000000008</v>
      </c>
      <c r="L1212">
        <v>2368.65</v>
      </c>
      <c r="M1212">
        <v>18954.919999999998</v>
      </c>
      <c r="N1212">
        <v>134925.94</v>
      </c>
      <c r="O1212">
        <v>39.630000000000003</v>
      </c>
      <c r="P1212" t="s">
        <v>35</v>
      </c>
      <c r="Q1212" t="s">
        <v>184</v>
      </c>
      <c r="R1212" t="s">
        <v>74</v>
      </c>
      <c r="S1212" t="s">
        <v>118</v>
      </c>
      <c r="T1212" t="s">
        <v>112</v>
      </c>
      <c r="U1212">
        <v>7</v>
      </c>
      <c r="V1212" s="1">
        <v>45950</v>
      </c>
      <c r="W1212" s="1">
        <v>45957</v>
      </c>
      <c r="X1212" s="1">
        <v>45980</v>
      </c>
      <c r="Y1212" t="s">
        <v>54</v>
      </c>
      <c r="Z1212" t="s">
        <v>75</v>
      </c>
      <c r="AA1212" t="s">
        <v>56</v>
      </c>
      <c r="AB1212" t="s">
        <v>76</v>
      </c>
      <c r="AC1212" t="s">
        <v>57</v>
      </c>
      <c r="AD1212" t="s">
        <v>45</v>
      </c>
    </row>
    <row r="1213" spans="1:30" x14ac:dyDescent="0.3">
      <c r="A1213" t="s">
        <v>2459</v>
      </c>
      <c r="B1213" t="s">
        <v>2460</v>
      </c>
      <c r="C1213" t="s">
        <v>87</v>
      </c>
      <c r="D1213" t="s">
        <v>101</v>
      </c>
      <c r="E1213" t="s">
        <v>102</v>
      </c>
      <c r="F1213">
        <v>103</v>
      </c>
      <c r="G1213">
        <v>123.84</v>
      </c>
      <c r="H1213">
        <v>0.1</v>
      </c>
      <c r="I1213">
        <v>11479.97</v>
      </c>
      <c r="J1213">
        <v>5174.53</v>
      </c>
      <c r="K1213">
        <v>3094.06</v>
      </c>
      <c r="L1213">
        <v>2424.59</v>
      </c>
      <c r="M1213">
        <v>623.67999999999995</v>
      </c>
      <c r="N1213">
        <v>163.11000000000001</v>
      </c>
      <c r="O1213">
        <v>1.42</v>
      </c>
      <c r="P1213" t="s">
        <v>35</v>
      </c>
      <c r="Q1213" t="s">
        <v>326</v>
      </c>
      <c r="R1213" t="s">
        <v>51</v>
      </c>
      <c r="S1213" t="s">
        <v>97</v>
      </c>
      <c r="T1213" t="s">
        <v>63</v>
      </c>
      <c r="U1213">
        <v>4</v>
      </c>
      <c r="V1213" s="1">
        <v>45505</v>
      </c>
      <c r="W1213" s="1">
        <v>45510</v>
      </c>
      <c r="X1213" s="1">
        <v>45540</v>
      </c>
      <c r="Y1213" t="s">
        <v>103</v>
      </c>
      <c r="Z1213" t="s">
        <v>177</v>
      </c>
      <c r="AA1213" t="s">
        <v>42</v>
      </c>
      <c r="AB1213" t="s">
        <v>43</v>
      </c>
      <c r="AC1213" t="s">
        <v>123</v>
      </c>
      <c r="AD1213" t="s">
        <v>67</v>
      </c>
    </row>
    <row r="1214" spans="1:30" x14ac:dyDescent="0.3">
      <c r="A1214" t="s">
        <v>2461</v>
      </c>
      <c r="B1214" t="s">
        <v>2462</v>
      </c>
      <c r="C1214" t="s">
        <v>80</v>
      </c>
      <c r="D1214" t="s">
        <v>61</v>
      </c>
      <c r="E1214" t="s">
        <v>62</v>
      </c>
      <c r="F1214">
        <v>1596</v>
      </c>
      <c r="G1214">
        <v>135.78</v>
      </c>
      <c r="H1214">
        <v>0.05</v>
      </c>
      <c r="I1214">
        <v>205869.64</v>
      </c>
      <c r="J1214">
        <v>96724.02</v>
      </c>
      <c r="K1214">
        <v>13914.7</v>
      </c>
      <c r="L1214">
        <v>900.38</v>
      </c>
      <c r="M1214">
        <v>19170.89</v>
      </c>
      <c r="N1214">
        <v>75159.649999999994</v>
      </c>
      <c r="O1214">
        <v>36.51</v>
      </c>
      <c r="P1214" t="s">
        <v>35</v>
      </c>
      <c r="Q1214" t="s">
        <v>203</v>
      </c>
      <c r="R1214" t="s">
        <v>37</v>
      </c>
      <c r="S1214" t="s">
        <v>52</v>
      </c>
      <c r="T1214" t="s">
        <v>53</v>
      </c>
      <c r="U1214">
        <v>15</v>
      </c>
      <c r="V1214" s="1">
        <v>45377</v>
      </c>
      <c r="W1214" s="1">
        <v>45383</v>
      </c>
      <c r="X1214" s="1">
        <v>45412</v>
      </c>
      <c r="Y1214" t="s">
        <v>40</v>
      </c>
      <c r="Z1214" t="s">
        <v>41</v>
      </c>
      <c r="AA1214" t="s">
        <v>83</v>
      </c>
      <c r="AB1214" t="s">
        <v>43</v>
      </c>
      <c r="AC1214" t="s">
        <v>93</v>
      </c>
      <c r="AD1214" t="s">
        <v>67</v>
      </c>
    </row>
    <row r="1215" spans="1:30" x14ac:dyDescent="0.3">
      <c r="A1215" t="s">
        <v>2463</v>
      </c>
      <c r="B1215" t="s">
        <v>2464</v>
      </c>
      <c r="C1215" t="s">
        <v>70</v>
      </c>
      <c r="D1215" t="s">
        <v>140</v>
      </c>
      <c r="E1215" t="s">
        <v>49</v>
      </c>
      <c r="F1215">
        <v>1737</v>
      </c>
      <c r="G1215">
        <v>172.07</v>
      </c>
      <c r="H1215">
        <v>0</v>
      </c>
      <c r="I1215">
        <v>298885.59000000003</v>
      </c>
      <c r="J1215">
        <v>146514.89000000001</v>
      </c>
      <c r="K1215">
        <v>10478.950000000001</v>
      </c>
      <c r="L1215">
        <v>939.59</v>
      </c>
      <c r="M1215">
        <v>23407.61</v>
      </c>
      <c r="N1215">
        <v>117544.55</v>
      </c>
      <c r="O1215">
        <v>39.33</v>
      </c>
      <c r="P1215" t="s">
        <v>35</v>
      </c>
      <c r="Q1215" t="s">
        <v>50</v>
      </c>
      <c r="R1215" t="s">
        <v>74</v>
      </c>
      <c r="S1215" t="s">
        <v>97</v>
      </c>
      <c r="T1215" t="s">
        <v>39</v>
      </c>
      <c r="U1215">
        <v>15</v>
      </c>
      <c r="V1215" s="1">
        <v>45584</v>
      </c>
      <c r="W1215" s="1">
        <v>45588</v>
      </c>
      <c r="X1215" s="1">
        <v>45623</v>
      </c>
      <c r="Y1215" t="s">
        <v>54</v>
      </c>
      <c r="Z1215" t="s">
        <v>75</v>
      </c>
      <c r="AA1215" t="s">
        <v>56</v>
      </c>
      <c r="AB1215" t="s">
        <v>43</v>
      </c>
      <c r="AC1215" t="s">
        <v>123</v>
      </c>
      <c r="AD1215" t="s">
        <v>58</v>
      </c>
    </row>
    <row r="1216" spans="1:30" x14ac:dyDescent="0.3">
      <c r="A1216" t="s">
        <v>2465</v>
      </c>
      <c r="B1216" t="s">
        <v>2466</v>
      </c>
      <c r="C1216" t="s">
        <v>70</v>
      </c>
      <c r="D1216" t="s">
        <v>33</v>
      </c>
      <c r="E1216" t="s">
        <v>34</v>
      </c>
      <c r="F1216">
        <v>1530</v>
      </c>
      <c r="G1216">
        <v>354.42</v>
      </c>
      <c r="H1216">
        <v>0.15</v>
      </c>
      <c r="I1216">
        <v>460923.21</v>
      </c>
      <c r="J1216">
        <v>340856.75</v>
      </c>
      <c r="K1216">
        <v>1743.72</v>
      </c>
      <c r="L1216">
        <v>697.78</v>
      </c>
      <c r="M1216">
        <v>13104.4</v>
      </c>
      <c r="N1216">
        <v>104520.56</v>
      </c>
      <c r="O1216">
        <v>22.68</v>
      </c>
      <c r="P1216" t="s">
        <v>35</v>
      </c>
      <c r="Q1216" t="s">
        <v>111</v>
      </c>
      <c r="R1216" t="s">
        <v>51</v>
      </c>
      <c r="S1216" t="s">
        <v>97</v>
      </c>
      <c r="T1216" t="s">
        <v>39</v>
      </c>
      <c r="U1216">
        <v>4</v>
      </c>
      <c r="V1216" s="1">
        <v>45386</v>
      </c>
      <c r="W1216" s="1">
        <v>45388</v>
      </c>
      <c r="X1216" s="1">
        <v>45404</v>
      </c>
      <c r="Y1216" t="s">
        <v>81</v>
      </c>
      <c r="Z1216" t="s">
        <v>165</v>
      </c>
      <c r="AA1216" t="s">
        <v>65</v>
      </c>
      <c r="AB1216" t="s">
        <v>66</v>
      </c>
      <c r="AC1216" t="s">
        <v>98</v>
      </c>
      <c r="AD1216" t="s">
        <v>45</v>
      </c>
    </row>
    <row r="1217" spans="1:30" x14ac:dyDescent="0.3">
      <c r="A1217" t="s">
        <v>2467</v>
      </c>
      <c r="B1217" t="s">
        <v>2468</v>
      </c>
      <c r="C1217" t="s">
        <v>87</v>
      </c>
      <c r="D1217" t="s">
        <v>33</v>
      </c>
      <c r="E1217" t="s">
        <v>34</v>
      </c>
      <c r="F1217">
        <v>1173</v>
      </c>
      <c r="G1217">
        <v>238.93</v>
      </c>
      <c r="H1217">
        <v>0</v>
      </c>
      <c r="I1217">
        <v>280264.89</v>
      </c>
      <c r="J1217">
        <v>177839.8</v>
      </c>
      <c r="K1217">
        <v>6378.14</v>
      </c>
      <c r="L1217">
        <v>1621.07</v>
      </c>
      <c r="M1217">
        <v>17467.36</v>
      </c>
      <c r="N1217">
        <v>76958.52</v>
      </c>
      <c r="O1217">
        <v>27.46</v>
      </c>
      <c r="P1217" t="s">
        <v>35</v>
      </c>
      <c r="Q1217" t="s">
        <v>122</v>
      </c>
      <c r="R1217" t="s">
        <v>37</v>
      </c>
      <c r="S1217" t="s">
        <v>118</v>
      </c>
      <c r="T1217" t="s">
        <v>63</v>
      </c>
      <c r="U1217">
        <v>15</v>
      </c>
      <c r="V1217" s="1">
        <v>45423</v>
      </c>
      <c r="W1217" s="1">
        <v>45429</v>
      </c>
      <c r="X1217" s="1">
        <v>45450</v>
      </c>
      <c r="Y1217" t="s">
        <v>81</v>
      </c>
      <c r="Z1217" t="s">
        <v>82</v>
      </c>
      <c r="AA1217" t="s">
        <v>42</v>
      </c>
      <c r="AB1217" t="s">
        <v>43</v>
      </c>
      <c r="AC1217" t="s">
        <v>123</v>
      </c>
      <c r="AD1217" t="s">
        <v>67</v>
      </c>
    </row>
    <row r="1218" spans="1:30" x14ac:dyDescent="0.3">
      <c r="A1218" t="s">
        <v>2469</v>
      </c>
      <c r="B1218" t="s">
        <v>2470</v>
      </c>
      <c r="C1218" t="s">
        <v>32</v>
      </c>
      <c r="D1218" t="s">
        <v>130</v>
      </c>
      <c r="E1218" t="s">
        <v>131</v>
      </c>
      <c r="F1218">
        <v>417</v>
      </c>
      <c r="G1218">
        <v>359.23</v>
      </c>
      <c r="H1218">
        <v>0.05</v>
      </c>
      <c r="I1218">
        <v>142308.96</v>
      </c>
      <c r="J1218">
        <v>64561.48</v>
      </c>
      <c r="K1218">
        <v>981.99</v>
      </c>
      <c r="L1218">
        <v>635.59</v>
      </c>
      <c r="M1218">
        <v>3617.92</v>
      </c>
      <c r="N1218">
        <v>72511.98</v>
      </c>
      <c r="O1218">
        <v>50.95</v>
      </c>
      <c r="P1218" t="s">
        <v>35</v>
      </c>
      <c r="Q1218" t="s">
        <v>203</v>
      </c>
      <c r="R1218" t="s">
        <v>37</v>
      </c>
      <c r="S1218" t="s">
        <v>97</v>
      </c>
      <c r="T1218" t="s">
        <v>53</v>
      </c>
      <c r="U1218">
        <v>7</v>
      </c>
      <c r="V1218" s="1">
        <v>45806</v>
      </c>
      <c r="W1218" s="1">
        <v>45813</v>
      </c>
      <c r="X1218" s="1">
        <v>45845</v>
      </c>
      <c r="Y1218" t="s">
        <v>81</v>
      </c>
      <c r="Z1218" t="s">
        <v>82</v>
      </c>
      <c r="AA1218" t="s">
        <v>65</v>
      </c>
      <c r="AB1218" t="s">
        <v>76</v>
      </c>
      <c r="AC1218" t="s">
        <v>57</v>
      </c>
      <c r="AD1218" t="s">
        <v>58</v>
      </c>
    </row>
    <row r="1219" spans="1:30" x14ac:dyDescent="0.3">
      <c r="A1219" t="s">
        <v>2471</v>
      </c>
      <c r="B1219" t="s">
        <v>2472</v>
      </c>
      <c r="C1219" t="s">
        <v>80</v>
      </c>
      <c r="D1219" t="s">
        <v>101</v>
      </c>
      <c r="E1219" t="s">
        <v>102</v>
      </c>
      <c r="F1219">
        <v>876</v>
      </c>
      <c r="G1219">
        <v>216.25</v>
      </c>
      <c r="H1219">
        <v>0</v>
      </c>
      <c r="I1219">
        <v>189435</v>
      </c>
      <c r="J1219">
        <v>91104.79</v>
      </c>
      <c r="K1219">
        <v>1593.12</v>
      </c>
      <c r="L1219">
        <v>1027.3</v>
      </c>
      <c r="M1219">
        <v>14943.08</v>
      </c>
      <c r="N1219">
        <v>80766.710000000006</v>
      </c>
      <c r="O1219">
        <v>42.64</v>
      </c>
      <c r="P1219" t="s">
        <v>35</v>
      </c>
      <c r="Q1219" t="s">
        <v>36</v>
      </c>
      <c r="R1219" t="s">
        <v>74</v>
      </c>
      <c r="S1219" t="s">
        <v>38</v>
      </c>
      <c r="T1219" t="s">
        <v>63</v>
      </c>
      <c r="U1219">
        <v>0</v>
      </c>
      <c r="V1219" s="1">
        <v>45437</v>
      </c>
      <c r="W1219" s="1">
        <v>45438</v>
      </c>
      <c r="X1219" s="1">
        <v>45455</v>
      </c>
      <c r="Y1219" t="s">
        <v>81</v>
      </c>
      <c r="Z1219" t="s">
        <v>82</v>
      </c>
      <c r="AA1219" t="s">
        <v>42</v>
      </c>
      <c r="AB1219" t="s">
        <v>76</v>
      </c>
      <c r="AC1219" t="s">
        <v>98</v>
      </c>
      <c r="AD1219" t="s">
        <v>58</v>
      </c>
    </row>
    <row r="1220" spans="1:30" x14ac:dyDescent="0.3">
      <c r="A1220" t="s">
        <v>2473</v>
      </c>
      <c r="B1220" t="s">
        <v>2474</v>
      </c>
      <c r="C1220" t="s">
        <v>32</v>
      </c>
      <c r="D1220" t="s">
        <v>130</v>
      </c>
      <c r="E1220" t="s">
        <v>131</v>
      </c>
      <c r="F1220">
        <v>126</v>
      </c>
      <c r="G1220">
        <v>35.119999999999997</v>
      </c>
      <c r="H1220">
        <v>0.1</v>
      </c>
      <c r="I1220">
        <v>3982.61</v>
      </c>
      <c r="J1220">
        <v>2069.4899999999998</v>
      </c>
      <c r="K1220">
        <v>14671.07</v>
      </c>
      <c r="L1220">
        <v>478.43</v>
      </c>
      <c r="M1220">
        <v>344.43</v>
      </c>
      <c r="N1220">
        <v>-13580.81</v>
      </c>
      <c r="O1220">
        <v>-341</v>
      </c>
      <c r="P1220" t="s">
        <v>35</v>
      </c>
      <c r="Q1220" t="s">
        <v>96</v>
      </c>
      <c r="R1220" t="s">
        <v>37</v>
      </c>
      <c r="S1220" t="s">
        <v>52</v>
      </c>
      <c r="T1220" t="s">
        <v>39</v>
      </c>
      <c r="U1220">
        <v>10</v>
      </c>
      <c r="V1220" s="1">
        <v>45340</v>
      </c>
      <c r="W1220" s="1">
        <v>45346</v>
      </c>
      <c r="X1220" s="1">
        <v>45365</v>
      </c>
      <c r="Y1220" t="s">
        <v>40</v>
      </c>
      <c r="Z1220" t="s">
        <v>147</v>
      </c>
      <c r="AA1220" t="s">
        <v>42</v>
      </c>
      <c r="AB1220" t="s">
        <v>66</v>
      </c>
      <c r="AC1220" t="s">
        <v>93</v>
      </c>
      <c r="AD1220" t="s">
        <v>67</v>
      </c>
    </row>
    <row r="1221" spans="1:30" x14ac:dyDescent="0.3">
      <c r="A1221" t="s">
        <v>2475</v>
      </c>
      <c r="B1221" t="s">
        <v>2476</v>
      </c>
      <c r="C1221" t="s">
        <v>135</v>
      </c>
      <c r="D1221" t="s">
        <v>88</v>
      </c>
      <c r="E1221" t="s">
        <v>89</v>
      </c>
      <c r="F1221">
        <v>507</v>
      </c>
      <c r="G1221">
        <v>296.42</v>
      </c>
      <c r="H1221">
        <v>0.05</v>
      </c>
      <c r="I1221">
        <v>142770.69</v>
      </c>
      <c r="J1221">
        <v>74004.83</v>
      </c>
      <c r="K1221">
        <v>3027.49</v>
      </c>
      <c r="L1221">
        <v>626.45000000000005</v>
      </c>
      <c r="M1221">
        <v>8264.0300000000007</v>
      </c>
      <c r="N1221">
        <v>56847.89</v>
      </c>
      <c r="O1221">
        <v>39.82</v>
      </c>
      <c r="P1221" t="s">
        <v>35</v>
      </c>
      <c r="Q1221" t="s">
        <v>117</v>
      </c>
      <c r="R1221" t="s">
        <v>74</v>
      </c>
      <c r="S1221" t="s">
        <v>91</v>
      </c>
      <c r="T1221" t="s">
        <v>53</v>
      </c>
      <c r="U1221">
        <v>0</v>
      </c>
      <c r="V1221" s="1">
        <v>45411</v>
      </c>
      <c r="W1221" s="1">
        <v>45415</v>
      </c>
      <c r="X1221" s="1">
        <v>45427</v>
      </c>
      <c r="Y1221" t="s">
        <v>81</v>
      </c>
      <c r="Z1221" t="s">
        <v>165</v>
      </c>
      <c r="AA1221" t="s">
        <v>42</v>
      </c>
      <c r="AB1221" t="s">
        <v>76</v>
      </c>
      <c r="AC1221" t="s">
        <v>57</v>
      </c>
      <c r="AD1221" t="s">
        <v>58</v>
      </c>
    </row>
    <row r="1222" spans="1:30" x14ac:dyDescent="0.3">
      <c r="A1222" t="s">
        <v>2477</v>
      </c>
      <c r="B1222" t="s">
        <v>2478</v>
      </c>
      <c r="C1222" t="s">
        <v>80</v>
      </c>
      <c r="D1222" t="s">
        <v>48</v>
      </c>
      <c r="E1222" t="s">
        <v>49</v>
      </c>
      <c r="F1222">
        <v>868</v>
      </c>
      <c r="G1222">
        <v>163.22999999999999</v>
      </c>
      <c r="H1222">
        <v>0.1</v>
      </c>
      <c r="I1222">
        <v>127515.28</v>
      </c>
      <c r="J1222">
        <v>80694.67</v>
      </c>
      <c r="K1222">
        <v>6708.85</v>
      </c>
      <c r="L1222">
        <v>114.43</v>
      </c>
      <c r="M1222">
        <v>5913</v>
      </c>
      <c r="N1222">
        <v>34084.33</v>
      </c>
      <c r="O1222">
        <v>26.73</v>
      </c>
      <c r="P1222" t="s">
        <v>35</v>
      </c>
      <c r="Q1222" t="s">
        <v>122</v>
      </c>
      <c r="R1222" t="s">
        <v>74</v>
      </c>
      <c r="S1222" t="s">
        <v>38</v>
      </c>
      <c r="T1222" t="s">
        <v>53</v>
      </c>
      <c r="U1222">
        <v>10</v>
      </c>
      <c r="V1222" s="1">
        <v>45816</v>
      </c>
      <c r="W1222" s="1">
        <v>45823</v>
      </c>
      <c r="X1222" s="1">
        <v>45844</v>
      </c>
      <c r="Y1222" t="s">
        <v>81</v>
      </c>
      <c r="Z1222" t="s">
        <v>150</v>
      </c>
      <c r="AA1222" t="s">
        <v>42</v>
      </c>
      <c r="AB1222" t="s">
        <v>66</v>
      </c>
      <c r="AC1222" t="s">
        <v>98</v>
      </c>
      <c r="AD1222" t="s">
        <v>67</v>
      </c>
    </row>
    <row r="1223" spans="1:30" x14ac:dyDescent="0.3">
      <c r="A1223" t="s">
        <v>2479</v>
      </c>
      <c r="B1223" t="s">
        <v>2480</v>
      </c>
      <c r="C1223" t="s">
        <v>32</v>
      </c>
      <c r="D1223" t="s">
        <v>61</v>
      </c>
      <c r="E1223" t="s">
        <v>62</v>
      </c>
      <c r="F1223">
        <v>1330</v>
      </c>
      <c r="G1223">
        <v>454.36</v>
      </c>
      <c r="H1223">
        <v>0.05</v>
      </c>
      <c r="I1223">
        <v>574083.86</v>
      </c>
      <c r="J1223">
        <v>305997.25</v>
      </c>
      <c r="K1223">
        <v>8806.2999999999993</v>
      </c>
      <c r="L1223">
        <v>1947.23</v>
      </c>
      <c r="M1223">
        <v>32178.73</v>
      </c>
      <c r="N1223">
        <v>225154.35</v>
      </c>
      <c r="O1223">
        <v>39.22</v>
      </c>
      <c r="P1223" t="s">
        <v>35</v>
      </c>
      <c r="Q1223" t="s">
        <v>203</v>
      </c>
      <c r="R1223" t="s">
        <v>74</v>
      </c>
      <c r="S1223" t="s">
        <v>97</v>
      </c>
      <c r="T1223" t="s">
        <v>112</v>
      </c>
      <c r="U1223">
        <v>2</v>
      </c>
      <c r="V1223" s="1">
        <v>45928</v>
      </c>
      <c r="W1223" s="1">
        <v>45936</v>
      </c>
      <c r="X1223" s="1">
        <v>45954</v>
      </c>
      <c r="Y1223" t="s">
        <v>103</v>
      </c>
      <c r="Z1223" t="s">
        <v>104</v>
      </c>
      <c r="AA1223" t="s">
        <v>83</v>
      </c>
      <c r="AB1223" t="s">
        <v>66</v>
      </c>
      <c r="AC1223" t="s">
        <v>98</v>
      </c>
      <c r="AD1223" t="s">
        <v>67</v>
      </c>
    </row>
    <row r="1224" spans="1:30" x14ac:dyDescent="0.3">
      <c r="A1224" t="s">
        <v>2481</v>
      </c>
      <c r="B1224" t="s">
        <v>2482</v>
      </c>
      <c r="C1224" t="s">
        <v>70</v>
      </c>
      <c r="D1224" t="s">
        <v>140</v>
      </c>
      <c r="E1224" t="s">
        <v>49</v>
      </c>
      <c r="F1224">
        <v>1784</v>
      </c>
      <c r="G1224">
        <v>51.84</v>
      </c>
      <c r="H1224">
        <v>0.15</v>
      </c>
      <c r="I1224">
        <v>78610.179999999993</v>
      </c>
      <c r="J1224">
        <v>53392.76</v>
      </c>
      <c r="K1224">
        <v>6156.26</v>
      </c>
      <c r="L1224">
        <v>557.35</v>
      </c>
      <c r="M1224">
        <v>7763.02</v>
      </c>
      <c r="N1224">
        <v>10740.79</v>
      </c>
      <c r="O1224">
        <v>13.66</v>
      </c>
      <c r="P1224" t="s">
        <v>35</v>
      </c>
      <c r="Q1224" t="s">
        <v>73</v>
      </c>
      <c r="R1224" t="s">
        <v>37</v>
      </c>
      <c r="S1224" t="s">
        <v>91</v>
      </c>
      <c r="T1224" t="s">
        <v>112</v>
      </c>
      <c r="U1224">
        <v>0</v>
      </c>
      <c r="V1224" s="1">
        <v>45946</v>
      </c>
      <c r="W1224" s="1">
        <v>45955</v>
      </c>
      <c r="X1224" s="1">
        <v>45979</v>
      </c>
      <c r="Y1224" t="s">
        <v>54</v>
      </c>
      <c r="Z1224" t="s">
        <v>75</v>
      </c>
      <c r="AA1224" t="s">
        <v>56</v>
      </c>
      <c r="AB1224" t="s">
        <v>76</v>
      </c>
      <c r="AC1224" t="s">
        <v>77</v>
      </c>
      <c r="AD1224" t="s">
        <v>67</v>
      </c>
    </row>
    <row r="1225" spans="1:30" x14ac:dyDescent="0.3">
      <c r="A1225" t="s">
        <v>2483</v>
      </c>
      <c r="B1225" t="s">
        <v>2484</v>
      </c>
      <c r="C1225" t="s">
        <v>135</v>
      </c>
      <c r="D1225" t="s">
        <v>140</v>
      </c>
      <c r="E1225" t="s">
        <v>49</v>
      </c>
      <c r="F1225">
        <v>1479</v>
      </c>
      <c r="G1225">
        <v>198.02</v>
      </c>
      <c r="H1225">
        <v>0.1</v>
      </c>
      <c r="I1225">
        <v>263584.42</v>
      </c>
      <c r="J1225">
        <v>188053.54</v>
      </c>
      <c r="K1225">
        <v>11773.09</v>
      </c>
      <c r="L1225">
        <v>2852.02</v>
      </c>
      <c r="M1225">
        <v>29621.72</v>
      </c>
      <c r="N1225">
        <v>31284.05</v>
      </c>
      <c r="O1225">
        <v>11.87</v>
      </c>
      <c r="P1225" t="s">
        <v>35</v>
      </c>
      <c r="Q1225" t="s">
        <v>193</v>
      </c>
      <c r="R1225" t="s">
        <v>74</v>
      </c>
      <c r="S1225" t="s">
        <v>38</v>
      </c>
      <c r="T1225" t="s">
        <v>112</v>
      </c>
      <c r="U1225">
        <v>7</v>
      </c>
      <c r="V1225" s="1">
        <v>45695</v>
      </c>
      <c r="W1225" s="1">
        <v>45702</v>
      </c>
      <c r="X1225" s="1">
        <v>45735</v>
      </c>
      <c r="Y1225" t="s">
        <v>40</v>
      </c>
      <c r="Z1225" t="s">
        <v>147</v>
      </c>
      <c r="AA1225" t="s">
        <v>42</v>
      </c>
      <c r="AB1225" t="s">
        <v>43</v>
      </c>
      <c r="AC1225" t="s">
        <v>98</v>
      </c>
      <c r="AD1225" t="s">
        <v>45</v>
      </c>
    </row>
    <row r="1226" spans="1:30" x14ac:dyDescent="0.3">
      <c r="A1226" t="s">
        <v>2485</v>
      </c>
      <c r="B1226" t="s">
        <v>2486</v>
      </c>
      <c r="C1226" t="s">
        <v>135</v>
      </c>
      <c r="D1226" t="s">
        <v>48</v>
      </c>
      <c r="E1226" t="s">
        <v>49</v>
      </c>
      <c r="F1226">
        <v>1869</v>
      </c>
      <c r="G1226">
        <v>182.76</v>
      </c>
      <c r="H1226">
        <v>0.05</v>
      </c>
      <c r="I1226">
        <v>324499.52</v>
      </c>
      <c r="J1226">
        <v>161026</v>
      </c>
      <c r="K1226">
        <v>3436.95</v>
      </c>
      <c r="L1226">
        <v>2741.27</v>
      </c>
      <c r="M1226">
        <v>30989</v>
      </c>
      <c r="N1226">
        <v>126306.3</v>
      </c>
      <c r="O1226">
        <v>38.92</v>
      </c>
      <c r="P1226" t="s">
        <v>35</v>
      </c>
      <c r="Q1226" t="s">
        <v>90</v>
      </c>
      <c r="R1226" t="s">
        <v>37</v>
      </c>
      <c r="S1226" t="s">
        <v>97</v>
      </c>
      <c r="T1226" t="s">
        <v>112</v>
      </c>
      <c r="U1226">
        <v>0</v>
      </c>
      <c r="V1226" s="1">
        <v>45689</v>
      </c>
      <c r="W1226" s="1">
        <v>45697</v>
      </c>
      <c r="X1226" s="1">
        <v>45711</v>
      </c>
      <c r="Y1226" t="s">
        <v>40</v>
      </c>
      <c r="Z1226" t="s">
        <v>147</v>
      </c>
      <c r="AA1226" t="s">
        <v>83</v>
      </c>
      <c r="AB1226" t="s">
        <v>76</v>
      </c>
      <c r="AC1226" t="s">
        <v>44</v>
      </c>
      <c r="AD1226" t="s">
        <v>45</v>
      </c>
    </row>
    <row r="1227" spans="1:30" x14ac:dyDescent="0.3">
      <c r="A1227" t="s">
        <v>2487</v>
      </c>
      <c r="B1227" t="s">
        <v>2488</v>
      </c>
      <c r="C1227" t="s">
        <v>70</v>
      </c>
      <c r="D1227" t="s">
        <v>48</v>
      </c>
      <c r="E1227" t="s">
        <v>49</v>
      </c>
      <c r="F1227">
        <v>1957</v>
      </c>
      <c r="G1227">
        <v>127.81</v>
      </c>
      <c r="H1227">
        <v>0.1</v>
      </c>
      <c r="I1227">
        <v>225111.75</v>
      </c>
      <c r="J1227">
        <v>115651.33</v>
      </c>
      <c r="K1227">
        <v>10060.549999999999</v>
      </c>
      <c r="L1227">
        <v>1291.3900000000001</v>
      </c>
      <c r="M1227">
        <v>11897.69</v>
      </c>
      <c r="N1227">
        <v>86210.79</v>
      </c>
      <c r="O1227">
        <v>38.299999999999997</v>
      </c>
      <c r="P1227" t="s">
        <v>35</v>
      </c>
      <c r="Q1227" t="s">
        <v>111</v>
      </c>
      <c r="R1227" t="s">
        <v>37</v>
      </c>
      <c r="S1227" t="s">
        <v>91</v>
      </c>
      <c r="T1227" t="s">
        <v>112</v>
      </c>
      <c r="U1227">
        <v>0</v>
      </c>
      <c r="V1227" s="1">
        <v>45731</v>
      </c>
      <c r="W1227" s="1">
        <v>45735</v>
      </c>
      <c r="X1227" s="1">
        <v>45753</v>
      </c>
      <c r="Y1227" t="s">
        <v>40</v>
      </c>
      <c r="Z1227" t="s">
        <v>41</v>
      </c>
      <c r="AA1227" t="s">
        <v>42</v>
      </c>
      <c r="AB1227" t="s">
        <v>43</v>
      </c>
      <c r="AC1227" t="s">
        <v>93</v>
      </c>
      <c r="AD1227" t="s">
        <v>45</v>
      </c>
    </row>
    <row r="1228" spans="1:30" x14ac:dyDescent="0.3">
      <c r="A1228" t="s">
        <v>2489</v>
      </c>
      <c r="B1228" t="s">
        <v>2490</v>
      </c>
      <c r="C1228" t="s">
        <v>80</v>
      </c>
      <c r="D1228" t="s">
        <v>33</v>
      </c>
      <c r="E1228" t="s">
        <v>34</v>
      </c>
      <c r="F1228">
        <v>900</v>
      </c>
      <c r="G1228">
        <v>66.17</v>
      </c>
      <c r="H1228">
        <v>0.05</v>
      </c>
      <c r="I1228">
        <v>56575.35</v>
      </c>
      <c r="J1228">
        <v>36895.230000000003</v>
      </c>
      <c r="K1228">
        <v>7751.35</v>
      </c>
      <c r="L1228">
        <v>394.37</v>
      </c>
      <c r="M1228">
        <v>6205.96</v>
      </c>
      <c r="N1228">
        <v>5328.44</v>
      </c>
      <c r="O1228">
        <v>9.42</v>
      </c>
      <c r="P1228" t="s">
        <v>35</v>
      </c>
      <c r="Q1228" t="s">
        <v>122</v>
      </c>
      <c r="R1228" t="s">
        <v>51</v>
      </c>
      <c r="S1228" t="s">
        <v>97</v>
      </c>
      <c r="T1228" t="s">
        <v>112</v>
      </c>
      <c r="U1228">
        <v>15</v>
      </c>
      <c r="V1228" s="1">
        <v>45819</v>
      </c>
      <c r="W1228" s="1">
        <v>45823</v>
      </c>
      <c r="X1228" s="1">
        <v>45845</v>
      </c>
      <c r="Y1228" t="s">
        <v>81</v>
      </c>
      <c r="Z1228" t="s">
        <v>150</v>
      </c>
      <c r="AA1228" t="s">
        <v>42</v>
      </c>
      <c r="AB1228" t="s">
        <v>66</v>
      </c>
      <c r="AC1228" t="s">
        <v>123</v>
      </c>
      <c r="AD1228" t="s">
        <v>67</v>
      </c>
    </row>
    <row r="1229" spans="1:30" x14ac:dyDescent="0.3">
      <c r="A1229" t="s">
        <v>2491</v>
      </c>
      <c r="B1229" t="s">
        <v>2492</v>
      </c>
      <c r="C1229" t="s">
        <v>87</v>
      </c>
      <c r="D1229" t="s">
        <v>107</v>
      </c>
      <c r="E1229" t="s">
        <v>108</v>
      </c>
      <c r="F1229">
        <v>1637</v>
      </c>
      <c r="G1229">
        <v>418.45</v>
      </c>
      <c r="H1229">
        <v>0</v>
      </c>
      <c r="I1229">
        <v>685002.65</v>
      </c>
      <c r="J1229">
        <v>502035.33</v>
      </c>
      <c r="K1229">
        <v>4471.1099999999997</v>
      </c>
      <c r="L1229">
        <v>1879.28</v>
      </c>
      <c r="M1229">
        <v>69494.77</v>
      </c>
      <c r="N1229">
        <v>107122.16</v>
      </c>
      <c r="O1229">
        <v>15.64</v>
      </c>
      <c r="P1229" t="s">
        <v>35</v>
      </c>
      <c r="Q1229" t="s">
        <v>36</v>
      </c>
      <c r="R1229" t="s">
        <v>37</v>
      </c>
      <c r="S1229" t="s">
        <v>97</v>
      </c>
      <c r="T1229" t="s">
        <v>39</v>
      </c>
      <c r="U1229">
        <v>0</v>
      </c>
      <c r="V1229" s="1">
        <v>45859</v>
      </c>
      <c r="W1229" s="1">
        <v>45860</v>
      </c>
      <c r="X1229" s="1">
        <v>45877</v>
      </c>
      <c r="Y1229" t="s">
        <v>103</v>
      </c>
      <c r="Z1229" t="s">
        <v>119</v>
      </c>
      <c r="AA1229" t="s">
        <v>56</v>
      </c>
      <c r="AB1229" t="s">
        <v>66</v>
      </c>
      <c r="AC1229" t="s">
        <v>98</v>
      </c>
      <c r="AD1229" t="s">
        <v>58</v>
      </c>
    </row>
    <row r="1230" spans="1:30" x14ac:dyDescent="0.3">
      <c r="A1230" t="s">
        <v>2493</v>
      </c>
      <c r="B1230" t="s">
        <v>2494</v>
      </c>
      <c r="C1230" t="s">
        <v>135</v>
      </c>
      <c r="D1230" t="s">
        <v>140</v>
      </c>
      <c r="E1230" t="s">
        <v>49</v>
      </c>
      <c r="F1230">
        <v>1623</v>
      </c>
      <c r="G1230">
        <v>162.97</v>
      </c>
      <c r="H1230">
        <v>0.15</v>
      </c>
      <c r="I1230">
        <v>224825.26</v>
      </c>
      <c r="J1230">
        <v>127938.65</v>
      </c>
      <c r="K1230">
        <v>5188.0600000000004</v>
      </c>
      <c r="L1230">
        <v>906.12</v>
      </c>
      <c r="M1230">
        <v>7737.36</v>
      </c>
      <c r="N1230">
        <v>83055.070000000007</v>
      </c>
      <c r="O1230">
        <v>36.94</v>
      </c>
      <c r="P1230" t="s">
        <v>35</v>
      </c>
      <c r="Q1230" t="s">
        <v>117</v>
      </c>
      <c r="R1230" t="s">
        <v>37</v>
      </c>
      <c r="S1230" t="s">
        <v>97</v>
      </c>
      <c r="T1230" t="s">
        <v>39</v>
      </c>
      <c r="U1230">
        <v>10</v>
      </c>
      <c r="V1230" s="1">
        <v>45884</v>
      </c>
      <c r="W1230" s="1">
        <v>45887</v>
      </c>
      <c r="X1230" s="1">
        <v>45924</v>
      </c>
      <c r="Y1230" t="s">
        <v>103</v>
      </c>
      <c r="Z1230" t="s">
        <v>177</v>
      </c>
      <c r="AA1230" t="s">
        <v>83</v>
      </c>
      <c r="AB1230" t="s">
        <v>76</v>
      </c>
      <c r="AC1230" t="s">
        <v>44</v>
      </c>
      <c r="AD1230" t="s">
        <v>45</v>
      </c>
    </row>
    <row r="1231" spans="1:30" x14ac:dyDescent="0.3">
      <c r="A1231" t="s">
        <v>2495</v>
      </c>
      <c r="B1231" t="s">
        <v>2496</v>
      </c>
      <c r="C1231" t="s">
        <v>70</v>
      </c>
      <c r="D1231" t="s">
        <v>140</v>
      </c>
      <c r="E1231" t="s">
        <v>49</v>
      </c>
      <c r="F1231">
        <v>1341</v>
      </c>
      <c r="G1231">
        <v>451.65</v>
      </c>
      <c r="H1231">
        <v>0</v>
      </c>
      <c r="I1231">
        <v>605662.65</v>
      </c>
      <c r="J1231">
        <v>311655.51</v>
      </c>
      <c r="K1231">
        <v>12399.56</v>
      </c>
      <c r="L1231">
        <v>860.57</v>
      </c>
      <c r="M1231">
        <v>63381.42</v>
      </c>
      <c r="N1231">
        <v>217365.59</v>
      </c>
      <c r="O1231">
        <v>35.89</v>
      </c>
      <c r="P1231" t="s">
        <v>35</v>
      </c>
      <c r="Q1231" t="s">
        <v>73</v>
      </c>
      <c r="R1231" t="s">
        <v>74</v>
      </c>
      <c r="S1231" t="s">
        <v>118</v>
      </c>
      <c r="T1231" t="s">
        <v>39</v>
      </c>
      <c r="U1231">
        <v>0</v>
      </c>
      <c r="V1231" s="1">
        <v>45373</v>
      </c>
      <c r="W1231" s="1">
        <v>45375</v>
      </c>
      <c r="X1231" s="1">
        <v>45400</v>
      </c>
      <c r="Y1231" t="s">
        <v>40</v>
      </c>
      <c r="Z1231" t="s">
        <v>41</v>
      </c>
      <c r="AA1231" t="s">
        <v>83</v>
      </c>
      <c r="AB1231" t="s">
        <v>66</v>
      </c>
      <c r="AC1231" t="s">
        <v>44</v>
      </c>
      <c r="AD1231" t="s">
        <v>58</v>
      </c>
    </row>
    <row r="1232" spans="1:30" x14ac:dyDescent="0.3">
      <c r="A1232" t="s">
        <v>2497</v>
      </c>
      <c r="B1232" t="s">
        <v>2474</v>
      </c>
      <c r="C1232" t="s">
        <v>32</v>
      </c>
      <c r="D1232" t="s">
        <v>159</v>
      </c>
      <c r="E1232" t="s">
        <v>160</v>
      </c>
      <c r="F1232">
        <v>1446</v>
      </c>
      <c r="G1232">
        <v>446.72</v>
      </c>
      <c r="H1232">
        <v>0.05</v>
      </c>
      <c r="I1232">
        <v>613659.26</v>
      </c>
      <c r="J1232">
        <v>316362.98</v>
      </c>
      <c r="K1232">
        <v>3699.77</v>
      </c>
      <c r="L1232">
        <v>421.72</v>
      </c>
      <c r="M1232">
        <v>18709.2</v>
      </c>
      <c r="N1232">
        <v>274465.59000000003</v>
      </c>
      <c r="O1232">
        <v>44.73</v>
      </c>
      <c r="P1232" t="s">
        <v>35</v>
      </c>
      <c r="Q1232" t="s">
        <v>117</v>
      </c>
      <c r="R1232" t="s">
        <v>74</v>
      </c>
      <c r="S1232" t="s">
        <v>97</v>
      </c>
      <c r="T1232" t="s">
        <v>53</v>
      </c>
      <c r="U1232">
        <v>0</v>
      </c>
      <c r="V1232" s="1">
        <v>45690</v>
      </c>
      <c r="W1232" s="1">
        <v>45692</v>
      </c>
      <c r="X1232" s="1">
        <v>45708</v>
      </c>
      <c r="Y1232" t="s">
        <v>40</v>
      </c>
      <c r="Z1232" t="s">
        <v>147</v>
      </c>
      <c r="AA1232" t="s">
        <v>65</v>
      </c>
      <c r="AB1232" t="s">
        <v>76</v>
      </c>
      <c r="AC1232" t="s">
        <v>77</v>
      </c>
      <c r="AD1232" t="s">
        <v>58</v>
      </c>
    </row>
    <row r="1233" spans="1:30" x14ac:dyDescent="0.3">
      <c r="A1233" t="s">
        <v>2498</v>
      </c>
      <c r="B1233" t="s">
        <v>2499</v>
      </c>
      <c r="C1233" t="s">
        <v>87</v>
      </c>
      <c r="D1233" t="s">
        <v>88</v>
      </c>
      <c r="E1233" t="s">
        <v>89</v>
      </c>
      <c r="F1233">
        <v>607</v>
      </c>
      <c r="G1233">
        <v>486.59</v>
      </c>
      <c r="H1233">
        <v>0.05</v>
      </c>
      <c r="I1233">
        <v>280592.12</v>
      </c>
      <c r="J1233">
        <v>166355.04999999999</v>
      </c>
      <c r="K1233">
        <v>10155.31</v>
      </c>
      <c r="L1233">
        <v>2516.37</v>
      </c>
      <c r="M1233">
        <v>24040.89</v>
      </c>
      <c r="N1233">
        <v>77524.5</v>
      </c>
      <c r="O1233">
        <v>27.63</v>
      </c>
      <c r="P1233" t="s">
        <v>35</v>
      </c>
      <c r="Q1233" t="s">
        <v>111</v>
      </c>
      <c r="R1233" t="s">
        <v>74</v>
      </c>
      <c r="S1233" t="s">
        <v>91</v>
      </c>
      <c r="T1233" t="s">
        <v>200</v>
      </c>
      <c r="U1233">
        <v>0</v>
      </c>
      <c r="V1233" s="1">
        <v>45502</v>
      </c>
      <c r="W1233" s="1">
        <v>45507</v>
      </c>
      <c r="X1233" s="1">
        <v>45521</v>
      </c>
      <c r="Y1233" t="s">
        <v>103</v>
      </c>
      <c r="Z1233" t="s">
        <v>119</v>
      </c>
      <c r="AA1233" t="s">
        <v>65</v>
      </c>
      <c r="AB1233" t="s">
        <v>76</v>
      </c>
      <c r="AC1233" t="s">
        <v>98</v>
      </c>
      <c r="AD1233" t="s">
        <v>67</v>
      </c>
    </row>
    <row r="1234" spans="1:30" x14ac:dyDescent="0.3">
      <c r="A1234" t="s">
        <v>2500</v>
      </c>
      <c r="B1234" t="s">
        <v>2501</v>
      </c>
      <c r="C1234" t="s">
        <v>32</v>
      </c>
      <c r="D1234" t="s">
        <v>61</v>
      </c>
      <c r="E1234" t="s">
        <v>62</v>
      </c>
      <c r="F1234">
        <v>1279</v>
      </c>
      <c r="G1234">
        <v>123.92</v>
      </c>
      <c r="H1234">
        <v>0</v>
      </c>
      <c r="I1234">
        <v>158493.68</v>
      </c>
      <c r="J1234">
        <v>118583.81</v>
      </c>
      <c r="K1234">
        <v>13676.29</v>
      </c>
      <c r="L1234">
        <v>364.31</v>
      </c>
      <c r="M1234">
        <v>9516.86</v>
      </c>
      <c r="N1234">
        <v>16352.41</v>
      </c>
      <c r="O1234">
        <v>10.32</v>
      </c>
      <c r="P1234" t="s">
        <v>35</v>
      </c>
      <c r="Q1234" t="s">
        <v>73</v>
      </c>
      <c r="R1234" t="s">
        <v>74</v>
      </c>
      <c r="S1234" t="s">
        <v>97</v>
      </c>
      <c r="T1234" t="s">
        <v>39</v>
      </c>
      <c r="U1234">
        <v>0</v>
      </c>
      <c r="V1234" s="1">
        <v>45581</v>
      </c>
      <c r="W1234" s="1">
        <v>45591</v>
      </c>
      <c r="X1234" s="1">
        <v>45620</v>
      </c>
      <c r="Y1234" t="s">
        <v>54</v>
      </c>
      <c r="Z1234" t="s">
        <v>75</v>
      </c>
      <c r="AA1234" t="s">
        <v>42</v>
      </c>
      <c r="AB1234" t="s">
        <v>43</v>
      </c>
      <c r="AC1234" t="s">
        <v>93</v>
      </c>
      <c r="AD1234" t="s">
        <v>67</v>
      </c>
    </row>
    <row r="1235" spans="1:30" x14ac:dyDescent="0.3">
      <c r="A1235" t="s">
        <v>2502</v>
      </c>
      <c r="B1235" t="s">
        <v>2503</v>
      </c>
      <c r="C1235" t="s">
        <v>135</v>
      </c>
      <c r="D1235" t="s">
        <v>159</v>
      </c>
      <c r="E1235" t="s">
        <v>160</v>
      </c>
      <c r="F1235">
        <v>1946</v>
      </c>
      <c r="G1235">
        <v>77.150000000000006</v>
      </c>
      <c r="H1235">
        <v>0</v>
      </c>
      <c r="I1235">
        <v>150133.9</v>
      </c>
      <c r="J1235">
        <v>101249.84</v>
      </c>
      <c r="K1235">
        <v>1549.13</v>
      </c>
      <c r="L1235">
        <v>1900.45</v>
      </c>
      <c r="M1235">
        <v>3596.54</v>
      </c>
      <c r="N1235">
        <v>41837.94</v>
      </c>
      <c r="O1235">
        <v>27.87</v>
      </c>
      <c r="P1235" t="s">
        <v>35</v>
      </c>
      <c r="Q1235" t="s">
        <v>111</v>
      </c>
      <c r="R1235" t="s">
        <v>74</v>
      </c>
      <c r="S1235" t="s">
        <v>91</v>
      </c>
      <c r="T1235" t="s">
        <v>53</v>
      </c>
      <c r="U1235">
        <v>0</v>
      </c>
      <c r="V1235" s="1">
        <v>45590</v>
      </c>
      <c r="W1235" s="1">
        <v>45593</v>
      </c>
      <c r="X1235" s="1">
        <v>45622</v>
      </c>
      <c r="Y1235" t="s">
        <v>54</v>
      </c>
      <c r="Z1235" t="s">
        <v>75</v>
      </c>
      <c r="AA1235" t="s">
        <v>56</v>
      </c>
      <c r="AB1235" t="s">
        <v>76</v>
      </c>
      <c r="AC1235" t="s">
        <v>123</v>
      </c>
      <c r="AD1235" t="s">
        <v>58</v>
      </c>
    </row>
    <row r="1236" spans="1:30" x14ac:dyDescent="0.3">
      <c r="A1236" t="s">
        <v>2504</v>
      </c>
      <c r="B1236" t="s">
        <v>2505</v>
      </c>
      <c r="C1236" t="s">
        <v>32</v>
      </c>
      <c r="D1236" t="s">
        <v>71</v>
      </c>
      <c r="E1236" t="s">
        <v>72</v>
      </c>
      <c r="F1236">
        <v>454</v>
      </c>
      <c r="G1236">
        <v>55.85</v>
      </c>
      <c r="H1236">
        <v>0</v>
      </c>
      <c r="I1236">
        <v>25355.9</v>
      </c>
      <c r="J1236">
        <v>16699.59</v>
      </c>
      <c r="K1236">
        <v>8699.3799999999992</v>
      </c>
      <c r="L1236">
        <v>2046.77</v>
      </c>
      <c r="M1236">
        <v>1738.56</v>
      </c>
      <c r="N1236">
        <v>-3828.4</v>
      </c>
      <c r="O1236">
        <v>-15.1</v>
      </c>
      <c r="P1236" t="s">
        <v>35</v>
      </c>
      <c r="Q1236" t="s">
        <v>50</v>
      </c>
      <c r="R1236" t="s">
        <v>51</v>
      </c>
      <c r="S1236" t="s">
        <v>118</v>
      </c>
      <c r="T1236" t="s">
        <v>39</v>
      </c>
      <c r="U1236">
        <v>2</v>
      </c>
      <c r="V1236" s="1">
        <v>45897</v>
      </c>
      <c r="W1236" s="1">
        <v>45899</v>
      </c>
      <c r="X1236" s="1">
        <v>45923</v>
      </c>
      <c r="Y1236" t="s">
        <v>103</v>
      </c>
      <c r="Z1236" t="s">
        <v>177</v>
      </c>
      <c r="AA1236" t="s">
        <v>65</v>
      </c>
      <c r="AB1236" t="s">
        <v>66</v>
      </c>
      <c r="AC1236" t="s">
        <v>123</v>
      </c>
      <c r="AD1236" t="s">
        <v>58</v>
      </c>
    </row>
    <row r="1237" spans="1:30" x14ac:dyDescent="0.3">
      <c r="A1237" t="s">
        <v>2506</v>
      </c>
      <c r="B1237" t="s">
        <v>2507</v>
      </c>
      <c r="C1237" t="s">
        <v>135</v>
      </c>
      <c r="D1237" t="s">
        <v>107</v>
      </c>
      <c r="E1237" t="s">
        <v>108</v>
      </c>
      <c r="F1237">
        <v>1652</v>
      </c>
      <c r="G1237">
        <v>358.6</v>
      </c>
      <c r="H1237">
        <v>0.1</v>
      </c>
      <c r="I1237">
        <v>533166.48</v>
      </c>
      <c r="J1237">
        <v>388074.21</v>
      </c>
      <c r="K1237">
        <v>12345.24</v>
      </c>
      <c r="L1237">
        <v>2989.44</v>
      </c>
      <c r="M1237">
        <v>26842.54</v>
      </c>
      <c r="N1237">
        <v>102915.05</v>
      </c>
      <c r="O1237">
        <v>19.3</v>
      </c>
      <c r="P1237" t="s">
        <v>35</v>
      </c>
      <c r="Q1237" t="s">
        <v>50</v>
      </c>
      <c r="R1237" t="s">
        <v>37</v>
      </c>
      <c r="S1237" t="s">
        <v>97</v>
      </c>
      <c r="T1237" t="s">
        <v>112</v>
      </c>
      <c r="U1237">
        <v>0</v>
      </c>
      <c r="V1237" s="1">
        <v>45767</v>
      </c>
      <c r="W1237" s="1">
        <v>45768</v>
      </c>
      <c r="X1237" s="1">
        <v>45789</v>
      </c>
      <c r="Y1237" t="s">
        <v>81</v>
      </c>
      <c r="Z1237" t="s">
        <v>165</v>
      </c>
      <c r="AA1237" t="s">
        <v>56</v>
      </c>
      <c r="AB1237" t="s">
        <v>66</v>
      </c>
      <c r="AC1237" t="s">
        <v>77</v>
      </c>
      <c r="AD1237" t="s">
        <v>67</v>
      </c>
    </row>
    <row r="1238" spans="1:30" x14ac:dyDescent="0.3">
      <c r="A1238" t="s">
        <v>2508</v>
      </c>
      <c r="B1238" t="s">
        <v>1997</v>
      </c>
      <c r="C1238" t="s">
        <v>80</v>
      </c>
      <c r="D1238" t="s">
        <v>33</v>
      </c>
      <c r="E1238" t="s">
        <v>34</v>
      </c>
      <c r="F1238">
        <v>1632</v>
      </c>
      <c r="G1238">
        <v>466.13</v>
      </c>
      <c r="H1238">
        <v>0.05</v>
      </c>
      <c r="I1238">
        <v>722687.95</v>
      </c>
      <c r="J1238">
        <v>535458.18000000005</v>
      </c>
      <c r="K1238">
        <v>7408.33</v>
      </c>
      <c r="L1238">
        <v>1579.22</v>
      </c>
      <c r="M1238">
        <v>49927.58</v>
      </c>
      <c r="N1238">
        <v>128314.64</v>
      </c>
      <c r="O1238">
        <v>17.760000000000002</v>
      </c>
      <c r="P1238" t="s">
        <v>35</v>
      </c>
      <c r="Q1238" t="s">
        <v>111</v>
      </c>
      <c r="R1238" t="s">
        <v>37</v>
      </c>
      <c r="S1238" t="s">
        <v>52</v>
      </c>
      <c r="T1238" t="s">
        <v>112</v>
      </c>
      <c r="U1238">
        <v>2</v>
      </c>
      <c r="V1238" s="1">
        <v>45593</v>
      </c>
      <c r="W1238" s="1">
        <v>45600</v>
      </c>
      <c r="X1238" s="1">
        <v>45626</v>
      </c>
      <c r="Y1238" t="s">
        <v>54</v>
      </c>
      <c r="Z1238" t="s">
        <v>75</v>
      </c>
      <c r="AA1238" t="s">
        <v>56</v>
      </c>
      <c r="AB1238" t="s">
        <v>43</v>
      </c>
      <c r="AC1238" t="s">
        <v>123</v>
      </c>
      <c r="AD1238" t="s">
        <v>45</v>
      </c>
    </row>
    <row r="1239" spans="1:30" x14ac:dyDescent="0.3">
      <c r="A1239" t="s">
        <v>2509</v>
      </c>
      <c r="B1239" t="s">
        <v>2510</v>
      </c>
      <c r="C1239" t="s">
        <v>80</v>
      </c>
      <c r="D1239" t="s">
        <v>159</v>
      </c>
      <c r="E1239" t="s">
        <v>160</v>
      </c>
      <c r="F1239">
        <v>300</v>
      </c>
      <c r="G1239">
        <v>395.58</v>
      </c>
      <c r="H1239">
        <v>0.1</v>
      </c>
      <c r="I1239">
        <v>106806.6</v>
      </c>
      <c r="J1239">
        <v>53488.29</v>
      </c>
      <c r="K1239">
        <v>9800.52</v>
      </c>
      <c r="L1239">
        <v>445.01</v>
      </c>
      <c r="M1239">
        <v>5169</v>
      </c>
      <c r="N1239">
        <v>37903.78</v>
      </c>
      <c r="O1239">
        <v>35.49</v>
      </c>
      <c r="P1239" t="s">
        <v>35</v>
      </c>
      <c r="Q1239" t="s">
        <v>203</v>
      </c>
      <c r="R1239" t="s">
        <v>37</v>
      </c>
      <c r="S1239" t="s">
        <v>118</v>
      </c>
      <c r="T1239" t="s">
        <v>112</v>
      </c>
      <c r="U1239">
        <v>2</v>
      </c>
      <c r="V1239" s="1">
        <v>45341</v>
      </c>
      <c r="W1239" s="1">
        <v>45343</v>
      </c>
      <c r="X1239" s="1">
        <v>45352</v>
      </c>
      <c r="Y1239" t="s">
        <v>40</v>
      </c>
      <c r="Z1239" t="s">
        <v>147</v>
      </c>
      <c r="AA1239" t="s">
        <v>42</v>
      </c>
      <c r="AB1239" t="s">
        <v>66</v>
      </c>
      <c r="AC1239" t="s">
        <v>123</v>
      </c>
      <c r="AD1239" t="s">
        <v>67</v>
      </c>
    </row>
    <row r="1240" spans="1:30" x14ac:dyDescent="0.3">
      <c r="A1240" t="s">
        <v>2511</v>
      </c>
      <c r="B1240" t="s">
        <v>2512</v>
      </c>
      <c r="D1240" t="s">
        <v>48</v>
      </c>
      <c r="E1240" t="s">
        <v>49</v>
      </c>
      <c r="F1240">
        <v>568</v>
      </c>
      <c r="G1240">
        <v>410.79</v>
      </c>
      <c r="H1240">
        <v>0.1</v>
      </c>
      <c r="I1240">
        <v>209995.85</v>
      </c>
      <c r="J1240">
        <v>105032.83</v>
      </c>
      <c r="K1240">
        <v>5186.04</v>
      </c>
      <c r="L1240">
        <v>2297.21</v>
      </c>
      <c r="M1240">
        <v>14633.52</v>
      </c>
      <c r="N1240">
        <v>82846.25</v>
      </c>
      <c r="O1240">
        <v>39.450000000000003</v>
      </c>
      <c r="P1240" t="s">
        <v>35</v>
      </c>
      <c r="Q1240" t="s">
        <v>90</v>
      </c>
      <c r="R1240" t="s">
        <v>74</v>
      </c>
      <c r="S1240" t="s">
        <v>52</v>
      </c>
      <c r="T1240" t="s">
        <v>112</v>
      </c>
      <c r="U1240">
        <v>0</v>
      </c>
      <c r="V1240" s="1">
        <v>45611</v>
      </c>
      <c r="W1240" s="1">
        <v>45613</v>
      </c>
      <c r="X1240" s="1">
        <v>45622</v>
      </c>
      <c r="Y1240" t="s">
        <v>54</v>
      </c>
      <c r="Z1240" t="s">
        <v>92</v>
      </c>
      <c r="AA1240" t="s">
        <v>56</v>
      </c>
      <c r="AB1240" t="s">
        <v>43</v>
      </c>
      <c r="AC1240" t="s">
        <v>93</v>
      </c>
      <c r="AD1240" t="s">
        <v>67</v>
      </c>
    </row>
    <row r="1241" spans="1:30" x14ac:dyDescent="0.3">
      <c r="A1241" t="s">
        <v>2513</v>
      </c>
      <c r="B1241" t="s">
        <v>2514</v>
      </c>
      <c r="C1241" t="s">
        <v>80</v>
      </c>
      <c r="D1241" t="s">
        <v>159</v>
      </c>
      <c r="E1241" t="s">
        <v>160</v>
      </c>
      <c r="F1241">
        <v>849</v>
      </c>
      <c r="G1241">
        <v>310.16000000000003</v>
      </c>
      <c r="H1241">
        <v>0.05</v>
      </c>
      <c r="I1241">
        <v>250159.55</v>
      </c>
      <c r="J1241">
        <v>186205.88</v>
      </c>
      <c r="K1241">
        <v>944.07</v>
      </c>
      <c r="L1241">
        <v>407.3</v>
      </c>
      <c r="M1241">
        <v>29779.21</v>
      </c>
      <c r="N1241">
        <v>32823.089999999997</v>
      </c>
      <c r="O1241">
        <v>13.12</v>
      </c>
      <c r="P1241" t="s">
        <v>35</v>
      </c>
      <c r="Q1241" t="s">
        <v>203</v>
      </c>
      <c r="R1241" t="s">
        <v>51</v>
      </c>
      <c r="S1241" t="s">
        <v>38</v>
      </c>
      <c r="T1241" t="s">
        <v>53</v>
      </c>
      <c r="U1241">
        <v>15</v>
      </c>
      <c r="V1241" s="1">
        <v>45640</v>
      </c>
      <c r="W1241" s="1">
        <v>45647</v>
      </c>
      <c r="X1241" s="1">
        <v>45678</v>
      </c>
      <c r="Y1241" t="s">
        <v>54</v>
      </c>
      <c r="Z1241" t="s">
        <v>55</v>
      </c>
      <c r="AA1241" t="s">
        <v>42</v>
      </c>
      <c r="AB1241" t="s">
        <v>76</v>
      </c>
      <c r="AC1241" t="s">
        <v>84</v>
      </c>
      <c r="AD1241" t="s">
        <v>45</v>
      </c>
    </row>
    <row r="1242" spans="1:30" x14ac:dyDescent="0.3">
      <c r="A1242" t="s">
        <v>2515</v>
      </c>
      <c r="B1242" t="s">
        <v>2516</v>
      </c>
      <c r="C1242" t="s">
        <v>32</v>
      </c>
      <c r="D1242" t="s">
        <v>33</v>
      </c>
      <c r="E1242" t="s">
        <v>34</v>
      </c>
      <c r="F1242">
        <v>983</v>
      </c>
      <c r="G1242">
        <v>94.91</v>
      </c>
      <c r="H1242">
        <v>0.15</v>
      </c>
      <c r="I1242">
        <v>79302.05</v>
      </c>
      <c r="J1242">
        <v>38856.47</v>
      </c>
      <c r="K1242">
        <v>9974.4500000000007</v>
      </c>
      <c r="L1242">
        <v>1274.77</v>
      </c>
      <c r="M1242">
        <v>1791.36</v>
      </c>
      <c r="N1242">
        <v>27405</v>
      </c>
      <c r="O1242">
        <v>34.56</v>
      </c>
      <c r="P1242" t="s">
        <v>35</v>
      </c>
      <c r="Q1242" t="s">
        <v>73</v>
      </c>
      <c r="R1242" t="s">
        <v>74</v>
      </c>
      <c r="S1242" t="s">
        <v>91</v>
      </c>
      <c r="T1242" t="s">
        <v>39</v>
      </c>
      <c r="U1242">
        <v>15</v>
      </c>
      <c r="V1242" s="1">
        <v>45683</v>
      </c>
      <c r="W1242" s="1">
        <v>45684</v>
      </c>
      <c r="X1242" s="1">
        <v>45704</v>
      </c>
      <c r="Y1242" t="s">
        <v>40</v>
      </c>
      <c r="Z1242" t="s">
        <v>64</v>
      </c>
      <c r="AA1242" t="s">
        <v>42</v>
      </c>
      <c r="AB1242" t="s">
        <v>76</v>
      </c>
      <c r="AC1242" t="s">
        <v>98</v>
      </c>
      <c r="AD1242" t="s">
        <v>67</v>
      </c>
    </row>
    <row r="1243" spans="1:30" x14ac:dyDescent="0.3">
      <c r="A1243" t="s">
        <v>2517</v>
      </c>
      <c r="B1243" t="s">
        <v>2518</v>
      </c>
      <c r="C1243" t="s">
        <v>70</v>
      </c>
      <c r="D1243" t="s">
        <v>48</v>
      </c>
      <c r="E1243" t="s">
        <v>49</v>
      </c>
      <c r="F1243">
        <v>1377</v>
      </c>
      <c r="G1243">
        <v>478.75</v>
      </c>
      <c r="H1243">
        <v>0.15</v>
      </c>
      <c r="I1243">
        <v>560352.93999999994</v>
      </c>
      <c r="J1243">
        <v>396922.51</v>
      </c>
      <c r="K1243">
        <v>4279.82</v>
      </c>
      <c r="L1243">
        <v>2383.61</v>
      </c>
      <c r="M1243">
        <v>39894.400000000001</v>
      </c>
      <c r="N1243">
        <v>116872.6</v>
      </c>
      <c r="O1243">
        <v>20.86</v>
      </c>
      <c r="P1243" t="s">
        <v>35</v>
      </c>
      <c r="Q1243" t="s">
        <v>111</v>
      </c>
      <c r="R1243" t="s">
        <v>74</v>
      </c>
      <c r="S1243" t="s">
        <v>52</v>
      </c>
      <c r="T1243" t="s">
        <v>53</v>
      </c>
      <c r="U1243">
        <v>0</v>
      </c>
      <c r="V1243" s="1">
        <v>45397</v>
      </c>
      <c r="W1243" s="1">
        <v>45398</v>
      </c>
      <c r="X1243" s="1">
        <v>45423</v>
      </c>
      <c r="Y1243" t="s">
        <v>81</v>
      </c>
      <c r="Z1243" t="s">
        <v>165</v>
      </c>
      <c r="AA1243" t="s">
        <v>65</v>
      </c>
      <c r="AB1243" t="s">
        <v>66</v>
      </c>
      <c r="AC1243" t="s">
        <v>77</v>
      </c>
      <c r="AD1243" t="s">
        <v>45</v>
      </c>
    </row>
    <row r="1244" spans="1:30" x14ac:dyDescent="0.3">
      <c r="A1244" t="s">
        <v>2519</v>
      </c>
      <c r="B1244" t="s">
        <v>2520</v>
      </c>
      <c r="C1244" t="s">
        <v>87</v>
      </c>
      <c r="D1244" t="s">
        <v>107</v>
      </c>
      <c r="E1244" t="s">
        <v>108</v>
      </c>
      <c r="F1244">
        <v>65</v>
      </c>
      <c r="G1244">
        <v>246.42</v>
      </c>
      <c r="H1244">
        <v>0.05</v>
      </c>
      <c r="I1244">
        <v>15216.43</v>
      </c>
      <c r="J1244">
        <v>7724.65</v>
      </c>
      <c r="K1244">
        <v>10941.67</v>
      </c>
      <c r="L1244">
        <v>452.97</v>
      </c>
      <c r="M1244">
        <v>1628.43</v>
      </c>
      <c r="N1244">
        <v>-5531.29</v>
      </c>
      <c r="O1244">
        <v>-36.35</v>
      </c>
      <c r="P1244" t="s">
        <v>35</v>
      </c>
      <c r="Q1244" t="s">
        <v>132</v>
      </c>
      <c r="R1244" t="s">
        <v>37</v>
      </c>
      <c r="S1244" t="s">
        <v>97</v>
      </c>
      <c r="T1244" t="s">
        <v>63</v>
      </c>
      <c r="U1244">
        <v>0</v>
      </c>
      <c r="V1244" s="1">
        <v>45967</v>
      </c>
      <c r="W1244" s="1">
        <v>45970</v>
      </c>
      <c r="X1244" s="1">
        <v>45982</v>
      </c>
      <c r="Y1244" t="s">
        <v>54</v>
      </c>
      <c r="Z1244" t="s">
        <v>92</v>
      </c>
      <c r="AA1244" t="s">
        <v>56</v>
      </c>
      <c r="AB1244" t="s">
        <v>76</v>
      </c>
      <c r="AC1244" t="s">
        <v>93</v>
      </c>
      <c r="AD1244" t="s">
        <v>67</v>
      </c>
    </row>
    <row r="1245" spans="1:30" x14ac:dyDescent="0.3">
      <c r="A1245" t="s">
        <v>2521</v>
      </c>
      <c r="B1245" t="s">
        <v>2522</v>
      </c>
      <c r="C1245" t="s">
        <v>70</v>
      </c>
      <c r="D1245" t="s">
        <v>61</v>
      </c>
      <c r="E1245" t="s">
        <v>62</v>
      </c>
      <c r="F1245">
        <v>719</v>
      </c>
      <c r="G1245">
        <v>435.84</v>
      </c>
      <c r="H1245">
        <v>0.05</v>
      </c>
      <c r="I1245">
        <v>297700.51</v>
      </c>
      <c r="J1245">
        <v>165930.75</v>
      </c>
      <c r="L1245">
        <v>1826.94</v>
      </c>
      <c r="M1245">
        <v>6905.16</v>
      </c>
      <c r="N1245">
        <v>113750.72</v>
      </c>
      <c r="O1245">
        <v>38.21</v>
      </c>
      <c r="P1245" t="s">
        <v>35</v>
      </c>
      <c r="Q1245" t="s">
        <v>96</v>
      </c>
      <c r="R1245" t="s">
        <v>37</v>
      </c>
      <c r="S1245" t="s">
        <v>97</v>
      </c>
      <c r="T1245" t="s">
        <v>53</v>
      </c>
      <c r="U1245">
        <v>0</v>
      </c>
      <c r="V1245" s="1">
        <v>45571</v>
      </c>
      <c r="W1245" s="1">
        <v>45573</v>
      </c>
      <c r="X1245" s="1">
        <v>45601</v>
      </c>
      <c r="Y1245" t="s">
        <v>54</v>
      </c>
      <c r="Z1245" t="s">
        <v>75</v>
      </c>
      <c r="AA1245" t="s">
        <v>65</v>
      </c>
      <c r="AB1245" t="s">
        <v>43</v>
      </c>
      <c r="AC1245" t="s">
        <v>123</v>
      </c>
      <c r="AD1245" t="s">
        <v>58</v>
      </c>
    </row>
    <row r="1246" spans="1:30" x14ac:dyDescent="0.3">
      <c r="A1246" t="s">
        <v>2523</v>
      </c>
      <c r="B1246" t="s">
        <v>2524</v>
      </c>
      <c r="C1246" t="s">
        <v>135</v>
      </c>
      <c r="D1246" t="s">
        <v>71</v>
      </c>
      <c r="E1246" t="s">
        <v>72</v>
      </c>
      <c r="F1246">
        <v>1416</v>
      </c>
      <c r="G1246">
        <v>34.26</v>
      </c>
      <c r="H1246">
        <v>0.1</v>
      </c>
      <c r="I1246">
        <v>43660.94</v>
      </c>
      <c r="J1246">
        <v>22191.63</v>
      </c>
      <c r="K1246">
        <v>14524.14</v>
      </c>
      <c r="L1246">
        <v>2836.67</v>
      </c>
      <c r="M1246">
        <v>4923.41</v>
      </c>
      <c r="N1246">
        <v>-814.91</v>
      </c>
      <c r="O1246">
        <v>-1.87</v>
      </c>
      <c r="P1246" t="s">
        <v>35</v>
      </c>
      <c r="Q1246" t="s">
        <v>50</v>
      </c>
      <c r="R1246" t="s">
        <v>74</v>
      </c>
      <c r="S1246" t="s">
        <v>91</v>
      </c>
      <c r="T1246" t="s">
        <v>112</v>
      </c>
      <c r="U1246">
        <v>0</v>
      </c>
      <c r="V1246" s="1">
        <v>45460</v>
      </c>
      <c r="W1246" s="1">
        <v>45469</v>
      </c>
      <c r="X1246" s="1">
        <v>45474</v>
      </c>
      <c r="Y1246" t="s">
        <v>81</v>
      </c>
      <c r="Z1246" t="s">
        <v>150</v>
      </c>
      <c r="AA1246" t="s">
        <v>65</v>
      </c>
      <c r="AB1246" t="s">
        <v>43</v>
      </c>
      <c r="AC1246" t="s">
        <v>98</v>
      </c>
      <c r="AD1246" t="s">
        <v>67</v>
      </c>
    </row>
    <row r="1247" spans="1:30" x14ac:dyDescent="0.3">
      <c r="A1247" t="s">
        <v>2525</v>
      </c>
      <c r="B1247" t="s">
        <v>2526</v>
      </c>
      <c r="C1247" t="s">
        <v>80</v>
      </c>
      <c r="D1247" t="s">
        <v>48</v>
      </c>
      <c r="E1247" t="s">
        <v>49</v>
      </c>
      <c r="F1247">
        <v>542</v>
      </c>
      <c r="G1247">
        <v>34.020000000000003</v>
      </c>
      <c r="H1247">
        <v>0</v>
      </c>
      <c r="I1247">
        <v>18438.84</v>
      </c>
      <c r="J1247">
        <v>13007.61</v>
      </c>
      <c r="K1247">
        <v>844.08</v>
      </c>
      <c r="L1247">
        <v>970.3</v>
      </c>
      <c r="M1247">
        <v>1515.78</v>
      </c>
      <c r="N1247">
        <v>2101.0700000000002</v>
      </c>
      <c r="O1247">
        <v>11.39</v>
      </c>
      <c r="P1247" t="s">
        <v>35</v>
      </c>
      <c r="Q1247" t="s">
        <v>111</v>
      </c>
      <c r="R1247" t="s">
        <v>37</v>
      </c>
      <c r="S1247" t="s">
        <v>91</v>
      </c>
      <c r="T1247" t="s">
        <v>53</v>
      </c>
      <c r="U1247">
        <v>4</v>
      </c>
      <c r="V1247" s="1">
        <v>45629</v>
      </c>
      <c r="W1247" s="1">
        <v>45633</v>
      </c>
      <c r="X1247" s="1">
        <v>45644</v>
      </c>
      <c r="Y1247" t="s">
        <v>54</v>
      </c>
      <c r="Z1247" t="s">
        <v>55</v>
      </c>
      <c r="AA1247" t="s">
        <v>83</v>
      </c>
      <c r="AB1247" t="s">
        <v>43</v>
      </c>
      <c r="AC1247" t="s">
        <v>84</v>
      </c>
      <c r="AD1247" t="s">
        <v>67</v>
      </c>
    </row>
    <row r="1248" spans="1:30" x14ac:dyDescent="0.3">
      <c r="A1248" t="s">
        <v>2527</v>
      </c>
      <c r="B1248" t="s">
        <v>2528</v>
      </c>
      <c r="C1248" t="s">
        <v>135</v>
      </c>
      <c r="D1248" t="s">
        <v>130</v>
      </c>
      <c r="E1248" t="s">
        <v>131</v>
      </c>
      <c r="F1248">
        <v>1550</v>
      </c>
      <c r="G1248">
        <v>444.22</v>
      </c>
      <c r="H1248">
        <v>0.05</v>
      </c>
      <c r="I1248">
        <v>654113.94999999995</v>
      </c>
      <c r="J1248">
        <v>402398.34</v>
      </c>
      <c r="K1248">
        <v>3041.65</v>
      </c>
      <c r="L1248">
        <v>1960.52</v>
      </c>
      <c r="M1248">
        <v>57178.37</v>
      </c>
      <c r="N1248">
        <v>189535.07</v>
      </c>
      <c r="O1248">
        <v>28.98</v>
      </c>
      <c r="P1248" t="s">
        <v>35</v>
      </c>
      <c r="Q1248" t="s">
        <v>90</v>
      </c>
      <c r="R1248" t="s">
        <v>74</v>
      </c>
      <c r="S1248" t="s">
        <v>52</v>
      </c>
      <c r="T1248" t="s">
        <v>63</v>
      </c>
      <c r="U1248">
        <v>0</v>
      </c>
      <c r="V1248" s="1">
        <v>45916</v>
      </c>
      <c r="W1248" s="1">
        <v>45920</v>
      </c>
      <c r="X1248" s="1">
        <v>45937</v>
      </c>
      <c r="Y1248" t="s">
        <v>103</v>
      </c>
      <c r="Z1248" t="s">
        <v>104</v>
      </c>
      <c r="AA1248" t="s">
        <v>83</v>
      </c>
      <c r="AB1248" t="s">
        <v>43</v>
      </c>
      <c r="AC1248" t="s">
        <v>93</v>
      </c>
      <c r="AD1248" t="s">
        <v>58</v>
      </c>
    </row>
    <row r="1249" spans="1:30" x14ac:dyDescent="0.3">
      <c r="A1249" t="s">
        <v>2529</v>
      </c>
      <c r="B1249" t="s">
        <v>2530</v>
      </c>
      <c r="C1249" t="s">
        <v>87</v>
      </c>
      <c r="D1249" t="s">
        <v>107</v>
      </c>
      <c r="E1249" t="s">
        <v>108</v>
      </c>
      <c r="F1249">
        <v>249</v>
      </c>
      <c r="G1249">
        <v>126.52</v>
      </c>
      <c r="H1249">
        <v>0.15</v>
      </c>
      <c r="I1249">
        <v>26777.96</v>
      </c>
      <c r="J1249">
        <v>14063.1</v>
      </c>
      <c r="K1249">
        <v>13806.83</v>
      </c>
      <c r="L1249">
        <v>794.7</v>
      </c>
      <c r="M1249">
        <v>2464.9</v>
      </c>
      <c r="N1249">
        <v>-4351.57</v>
      </c>
      <c r="O1249">
        <v>-16.25</v>
      </c>
      <c r="P1249" t="s">
        <v>35</v>
      </c>
      <c r="Q1249" t="s">
        <v>203</v>
      </c>
      <c r="R1249" t="s">
        <v>51</v>
      </c>
      <c r="S1249" t="s">
        <v>118</v>
      </c>
      <c r="T1249" t="s">
        <v>53</v>
      </c>
      <c r="U1249">
        <v>0</v>
      </c>
      <c r="V1249" s="1">
        <v>45902</v>
      </c>
      <c r="W1249" s="1">
        <v>45912</v>
      </c>
      <c r="X1249" s="1">
        <v>45927</v>
      </c>
      <c r="Y1249" t="s">
        <v>103</v>
      </c>
      <c r="Z1249" t="s">
        <v>104</v>
      </c>
      <c r="AA1249" t="s">
        <v>56</v>
      </c>
      <c r="AB1249" t="s">
        <v>43</v>
      </c>
      <c r="AC1249" t="s">
        <v>98</v>
      </c>
      <c r="AD1249" t="s">
        <v>58</v>
      </c>
    </row>
    <row r="1250" spans="1:30" x14ac:dyDescent="0.3">
      <c r="A1250" t="s">
        <v>2531</v>
      </c>
      <c r="B1250" t="s">
        <v>1172</v>
      </c>
      <c r="C1250" t="s">
        <v>70</v>
      </c>
      <c r="D1250" t="s">
        <v>48</v>
      </c>
      <c r="E1250" t="s">
        <v>49</v>
      </c>
      <c r="F1250">
        <v>1605</v>
      </c>
      <c r="G1250">
        <v>153.56</v>
      </c>
      <c r="H1250">
        <v>0</v>
      </c>
      <c r="I1250">
        <v>246463.8</v>
      </c>
      <c r="J1250">
        <v>172582.5</v>
      </c>
      <c r="K1250">
        <v>9239.77</v>
      </c>
      <c r="L1250">
        <v>1346.78</v>
      </c>
      <c r="M1250">
        <v>20644.62</v>
      </c>
      <c r="N1250">
        <v>42650.13</v>
      </c>
      <c r="O1250">
        <v>17.3</v>
      </c>
      <c r="P1250" t="s">
        <v>35</v>
      </c>
      <c r="Q1250" t="s">
        <v>122</v>
      </c>
      <c r="R1250" t="s">
        <v>51</v>
      </c>
      <c r="S1250" t="s">
        <v>52</v>
      </c>
      <c r="T1250" t="s">
        <v>39</v>
      </c>
      <c r="U1250">
        <v>0</v>
      </c>
      <c r="V1250" s="1">
        <v>45597</v>
      </c>
      <c r="W1250" s="1">
        <v>45603</v>
      </c>
      <c r="X1250" s="1">
        <v>45624</v>
      </c>
      <c r="Y1250" t="s">
        <v>54</v>
      </c>
      <c r="Z1250" t="s">
        <v>92</v>
      </c>
      <c r="AA1250" t="s">
        <v>83</v>
      </c>
      <c r="AB1250" t="s">
        <v>66</v>
      </c>
      <c r="AC1250" t="s">
        <v>84</v>
      </c>
      <c r="AD1250" t="s">
        <v>67</v>
      </c>
    </row>
    <row r="1251" spans="1:30" x14ac:dyDescent="0.3">
      <c r="A1251" t="s">
        <v>2532</v>
      </c>
      <c r="B1251" t="s">
        <v>2533</v>
      </c>
      <c r="C1251" t="s">
        <v>87</v>
      </c>
      <c r="D1251" t="s">
        <v>88</v>
      </c>
      <c r="E1251" t="s">
        <v>89</v>
      </c>
      <c r="F1251">
        <v>528</v>
      </c>
      <c r="G1251">
        <v>237.13</v>
      </c>
      <c r="H1251">
        <v>0.1</v>
      </c>
      <c r="I1251">
        <v>112684.18</v>
      </c>
      <c r="J1251">
        <v>63258.239999999998</v>
      </c>
      <c r="K1251">
        <v>13458.36</v>
      </c>
      <c r="L1251">
        <v>340.68</v>
      </c>
      <c r="M1251">
        <v>5840.96</v>
      </c>
      <c r="N1251">
        <v>29785.94</v>
      </c>
      <c r="O1251">
        <v>26.43</v>
      </c>
      <c r="P1251" t="s">
        <v>35</v>
      </c>
      <c r="Q1251" t="s">
        <v>50</v>
      </c>
      <c r="R1251" t="s">
        <v>51</v>
      </c>
      <c r="S1251" t="s">
        <v>38</v>
      </c>
      <c r="T1251" t="s">
        <v>39</v>
      </c>
      <c r="U1251">
        <v>0</v>
      </c>
      <c r="V1251" s="1">
        <v>45746</v>
      </c>
      <c r="W1251" s="1">
        <v>45753</v>
      </c>
      <c r="X1251" s="1">
        <v>45765</v>
      </c>
      <c r="Y1251" t="s">
        <v>40</v>
      </c>
      <c r="Z1251" t="s">
        <v>41</v>
      </c>
      <c r="AA1251" t="s">
        <v>42</v>
      </c>
      <c r="AB1251" t="s">
        <v>66</v>
      </c>
      <c r="AC1251" t="s">
        <v>77</v>
      </c>
      <c r="AD1251" t="s">
        <v>45</v>
      </c>
    </row>
    <row r="1252" spans="1:30" x14ac:dyDescent="0.3">
      <c r="A1252" t="s">
        <v>2534</v>
      </c>
      <c r="B1252" t="s">
        <v>2535</v>
      </c>
      <c r="C1252" t="s">
        <v>70</v>
      </c>
      <c r="D1252" t="s">
        <v>101</v>
      </c>
      <c r="E1252" t="s">
        <v>102</v>
      </c>
      <c r="F1252">
        <v>1098</v>
      </c>
      <c r="G1252">
        <v>154.57</v>
      </c>
      <c r="H1252">
        <v>0.15</v>
      </c>
      <c r="I1252">
        <v>144260.18</v>
      </c>
      <c r="J1252">
        <v>96202.18</v>
      </c>
      <c r="K1252">
        <v>9431.5</v>
      </c>
      <c r="L1252">
        <v>566.11</v>
      </c>
      <c r="M1252">
        <v>11726.47</v>
      </c>
      <c r="N1252">
        <v>26333.919999999998</v>
      </c>
      <c r="O1252">
        <v>18.25</v>
      </c>
      <c r="P1252" t="s">
        <v>35</v>
      </c>
      <c r="Q1252" t="s">
        <v>132</v>
      </c>
      <c r="R1252" t="s">
        <v>51</v>
      </c>
      <c r="S1252" t="s">
        <v>52</v>
      </c>
      <c r="T1252" t="s">
        <v>53</v>
      </c>
      <c r="U1252">
        <v>4</v>
      </c>
      <c r="V1252" s="1">
        <v>45699</v>
      </c>
      <c r="W1252" s="1">
        <v>45704</v>
      </c>
      <c r="X1252" s="1">
        <v>45722</v>
      </c>
      <c r="Y1252" t="s">
        <v>40</v>
      </c>
      <c r="Z1252" t="s">
        <v>147</v>
      </c>
      <c r="AA1252" t="s">
        <v>42</v>
      </c>
      <c r="AB1252" t="s">
        <v>76</v>
      </c>
      <c r="AC1252" t="s">
        <v>44</v>
      </c>
      <c r="AD1252" t="s">
        <v>58</v>
      </c>
    </row>
    <row r="1253" spans="1:30" x14ac:dyDescent="0.3">
      <c r="A1253" t="s">
        <v>2536</v>
      </c>
      <c r="B1253" t="s">
        <v>2537</v>
      </c>
      <c r="C1253" t="s">
        <v>87</v>
      </c>
      <c r="D1253" t="s">
        <v>130</v>
      </c>
      <c r="E1253" t="s">
        <v>131</v>
      </c>
      <c r="F1253">
        <v>406</v>
      </c>
      <c r="G1253">
        <v>122.04</v>
      </c>
      <c r="H1253">
        <v>0</v>
      </c>
      <c r="I1253">
        <v>49548.24</v>
      </c>
      <c r="J1253">
        <v>33694.67</v>
      </c>
      <c r="K1253">
        <v>4471.6499999999996</v>
      </c>
      <c r="L1253">
        <v>1417.67</v>
      </c>
      <c r="M1253">
        <v>1615.37</v>
      </c>
      <c r="N1253">
        <v>8348.8799999999992</v>
      </c>
      <c r="O1253">
        <v>16.850000000000001</v>
      </c>
      <c r="P1253" t="s">
        <v>35</v>
      </c>
      <c r="Q1253" t="s">
        <v>50</v>
      </c>
      <c r="R1253" t="s">
        <v>51</v>
      </c>
      <c r="S1253" t="s">
        <v>38</v>
      </c>
      <c r="T1253" t="s">
        <v>53</v>
      </c>
      <c r="U1253">
        <v>7</v>
      </c>
      <c r="V1253" s="1">
        <v>45405</v>
      </c>
      <c r="W1253" s="1">
        <v>45411</v>
      </c>
      <c r="X1253" s="1">
        <v>45430</v>
      </c>
      <c r="Y1253" t="s">
        <v>81</v>
      </c>
      <c r="Z1253" t="s">
        <v>165</v>
      </c>
      <c r="AA1253" t="s">
        <v>56</v>
      </c>
      <c r="AB1253" t="s">
        <v>66</v>
      </c>
      <c r="AC1253" t="s">
        <v>57</v>
      </c>
      <c r="AD1253" t="s">
        <v>45</v>
      </c>
    </row>
    <row r="1254" spans="1:30" x14ac:dyDescent="0.3">
      <c r="A1254" t="s">
        <v>2538</v>
      </c>
      <c r="B1254" t="s">
        <v>2539</v>
      </c>
      <c r="C1254" t="s">
        <v>80</v>
      </c>
      <c r="D1254" t="s">
        <v>101</v>
      </c>
      <c r="E1254" t="s">
        <v>102</v>
      </c>
      <c r="F1254">
        <v>836</v>
      </c>
      <c r="G1254">
        <v>103.58</v>
      </c>
      <c r="H1254">
        <v>0.15</v>
      </c>
      <c r="I1254">
        <v>73603.95</v>
      </c>
      <c r="J1254">
        <v>45555.68</v>
      </c>
      <c r="L1254">
        <v>570.24</v>
      </c>
      <c r="M1254">
        <v>2683.17</v>
      </c>
      <c r="N1254">
        <v>18801.919999999998</v>
      </c>
      <c r="O1254">
        <v>25.54</v>
      </c>
      <c r="P1254" t="s">
        <v>35</v>
      </c>
      <c r="Q1254" t="s">
        <v>132</v>
      </c>
      <c r="R1254" t="s">
        <v>74</v>
      </c>
      <c r="S1254" t="s">
        <v>91</v>
      </c>
      <c r="T1254" t="s">
        <v>53</v>
      </c>
      <c r="U1254">
        <v>2</v>
      </c>
      <c r="V1254" s="1">
        <v>45755</v>
      </c>
      <c r="W1254" s="1">
        <v>45756</v>
      </c>
      <c r="X1254" s="1">
        <v>45787</v>
      </c>
      <c r="Y1254" t="s">
        <v>81</v>
      </c>
      <c r="Z1254" t="s">
        <v>165</v>
      </c>
      <c r="AA1254" t="s">
        <v>56</v>
      </c>
      <c r="AB1254" t="s">
        <v>76</v>
      </c>
      <c r="AC1254" t="s">
        <v>77</v>
      </c>
      <c r="AD1254" t="s">
        <v>58</v>
      </c>
    </row>
    <row r="1255" spans="1:30" x14ac:dyDescent="0.3">
      <c r="A1255" t="s">
        <v>2540</v>
      </c>
      <c r="B1255" t="s">
        <v>2541</v>
      </c>
      <c r="C1255" t="s">
        <v>87</v>
      </c>
      <c r="D1255" t="s">
        <v>71</v>
      </c>
      <c r="E1255" t="s">
        <v>72</v>
      </c>
      <c r="F1255">
        <v>1360</v>
      </c>
      <c r="G1255">
        <v>278.14999999999998</v>
      </c>
      <c r="H1255">
        <v>0.05</v>
      </c>
      <c r="I1255">
        <v>359369.8</v>
      </c>
      <c r="J1255">
        <v>218356.04</v>
      </c>
      <c r="K1255">
        <v>3782.22</v>
      </c>
      <c r="L1255">
        <v>910.65</v>
      </c>
      <c r="M1255">
        <v>39949.29</v>
      </c>
      <c r="N1255">
        <v>96371.6</v>
      </c>
      <c r="O1255">
        <v>26.82</v>
      </c>
      <c r="P1255" t="s">
        <v>35</v>
      </c>
      <c r="Q1255" t="s">
        <v>96</v>
      </c>
      <c r="R1255" t="s">
        <v>37</v>
      </c>
      <c r="S1255" t="s">
        <v>118</v>
      </c>
      <c r="T1255" t="s">
        <v>63</v>
      </c>
      <c r="U1255">
        <v>10</v>
      </c>
      <c r="V1255" s="1">
        <v>45435</v>
      </c>
      <c r="W1255" s="1">
        <v>45445</v>
      </c>
      <c r="X1255" s="1">
        <v>45472</v>
      </c>
      <c r="Y1255" t="s">
        <v>81</v>
      </c>
      <c r="Z1255" t="s">
        <v>82</v>
      </c>
      <c r="AA1255" t="s">
        <v>65</v>
      </c>
      <c r="AB1255" t="s">
        <v>66</v>
      </c>
      <c r="AC1255" t="s">
        <v>57</v>
      </c>
      <c r="AD1255" t="s">
        <v>58</v>
      </c>
    </row>
    <row r="1256" spans="1:30" x14ac:dyDescent="0.3">
      <c r="A1256" t="s">
        <v>2542</v>
      </c>
      <c r="B1256" t="s">
        <v>2543</v>
      </c>
      <c r="C1256" t="s">
        <v>70</v>
      </c>
      <c r="D1256" t="s">
        <v>140</v>
      </c>
      <c r="E1256" t="s">
        <v>49</v>
      </c>
      <c r="F1256">
        <v>334</v>
      </c>
      <c r="G1256">
        <v>418.03</v>
      </c>
      <c r="H1256">
        <v>0</v>
      </c>
      <c r="I1256">
        <v>139622.01999999999</v>
      </c>
      <c r="J1256">
        <v>75481.149999999994</v>
      </c>
      <c r="K1256">
        <v>6405.43</v>
      </c>
      <c r="L1256">
        <v>1670.56</v>
      </c>
      <c r="M1256">
        <v>13530.75</v>
      </c>
      <c r="N1256">
        <v>42534.13</v>
      </c>
      <c r="O1256">
        <v>30.46</v>
      </c>
      <c r="P1256" t="s">
        <v>35</v>
      </c>
      <c r="Q1256" t="s">
        <v>117</v>
      </c>
      <c r="R1256" t="s">
        <v>74</v>
      </c>
      <c r="S1256" t="s">
        <v>97</v>
      </c>
      <c r="T1256" t="s">
        <v>112</v>
      </c>
      <c r="U1256">
        <v>2</v>
      </c>
      <c r="V1256" s="1">
        <v>45414</v>
      </c>
      <c r="W1256" s="1">
        <v>45420</v>
      </c>
      <c r="X1256" s="1">
        <v>45445</v>
      </c>
      <c r="Y1256" t="s">
        <v>81</v>
      </c>
      <c r="Z1256" t="s">
        <v>82</v>
      </c>
      <c r="AA1256" t="s">
        <v>65</v>
      </c>
      <c r="AB1256" t="s">
        <v>66</v>
      </c>
      <c r="AC1256" t="s">
        <v>77</v>
      </c>
      <c r="AD1256" t="s">
        <v>58</v>
      </c>
    </row>
    <row r="1257" spans="1:30" x14ac:dyDescent="0.3">
      <c r="A1257" t="s">
        <v>2544</v>
      </c>
      <c r="B1257" t="s">
        <v>2545</v>
      </c>
      <c r="C1257" t="s">
        <v>32</v>
      </c>
      <c r="D1257" t="s">
        <v>71</v>
      </c>
      <c r="E1257" t="s">
        <v>72</v>
      </c>
      <c r="F1257">
        <v>1589</v>
      </c>
      <c r="G1257">
        <v>35.85</v>
      </c>
      <c r="H1257">
        <v>0.05</v>
      </c>
      <c r="I1257">
        <v>54117.37</v>
      </c>
      <c r="J1257">
        <v>26319.06</v>
      </c>
      <c r="K1257">
        <v>3844.11</v>
      </c>
      <c r="L1257">
        <v>554.99</v>
      </c>
      <c r="M1257">
        <v>1326.73</v>
      </c>
      <c r="N1257">
        <v>22072.48</v>
      </c>
      <c r="O1257">
        <v>40.79</v>
      </c>
      <c r="P1257" t="s">
        <v>35</v>
      </c>
      <c r="Q1257" t="s">
        <v>117</v>
      </c>
      <c r="R1257" t="s">
        <v>37</v>
      </c>
      <c r="S1257" t="s">
        <v>38</v>
      </c>
      <c r="T1257" t="s">
        <v>39</v>
      </c>
      <c r="U1257">
        <v>0</v>
      </c>
      <c r="V1257" s="1">
        <v>45836</v>
      </c>
      <c r="W1257" s="1">
        <v>45842</v>
      </c>
      <c r="X1257" s="1">
        <v>45852</v>
      </c>
      <c r="Y1257" t="s">
        <v>81</v>
      </c>
      <c r="Z1257" t="s">
        <v>150</v>
      </c>
      <c r="AA1257" t="s">
        <v>65</v>
      </c>
      <c r="AB1257" t="s">
        <v>43</v>
      </c>
      <c r="AC1257" t="s">
        <v>77</v>
      </c>
      <c r="AD1257" t="s">
        <v>45</v>
      </c>
    </row>
    <row r="1258" spans="1:30" x14ac:dyDescent="0.3">
      <c r="A1258" t="s">
        <v>2546</v>
      </c>
      <c r="B1258" t="s">
        <v>2547</v>
      </c>
      <c r="C1258" t="s">
        <v>70</v>
      </c>
      <c r="D1258" t="s">
        <v>88</v>
      </c>
      <c r="E1258" t="s">
        <v>89</v>
      </c>
      <c r="F1258">
        <v>483</v>
      </c>
      <c r="G1258">
        <v>199.36</v>
      </c>
      <c r="H1258">
        <v>0.05</v>
      </c>
      <c r="I1258">
        <v>91476.34</v>
      </c>
      <c r="J1258">
        <v>54595.16</v>
      </c>
      <c r="K1258">
        <v>7564.6</v>
      </c>
      <c r="L1258">
        <v>1850.74</v>
      </c>
      <c r="M1258">
        <v>1848.39</v>
      </c>
      <c r="N1258">
        <v>25617.45</v>
      </c>
      <c r="O1258">
        <v>28</v>
      </c>
      <c r="P1258" t="s">
        <v>35</v>
      </c>
      <c r="Q1258" t="s">
        <v>297</v>
      </c>
      <c r="R1258" t="s">
        <v>51</v>
      </c>
      <c r="S1258" t="s">
        <v>97</v>
      </c>
      <c r="T1258" t="s">
        <v>63</v>
      </c>
      <c r="U1258">
        <v>0</v>
      </c>
      <c r="V1258" s="1">
        <v>45953</v>
      </c>
      <c r="W1258" s="1">
        <v>45954</v>
      </c>
      <c r="X1258" s="1">
        <v>45981</v>
      </c>
      <c r="Y1258" t="s">
        <v>54</v>
      </c>
      <c r="Z1258" t="s">
        <v>75</v>
      </c>
      <c r="AA1258" t="s">
        <v>56</v>
      </c>
      <c r="AB1258" t="s">
        <v>66</v>
      </c>
      <c r="AC1258" t="s">
        <v>44</v>
      </c>
      <c r="AD1258" t="s">
        <v>45</v>
      </c>
    </row>
    <row r="1259" spans="1:30" x14ac:dyDescent="0.3">
      <c r="A1259" t="s">
        <v>2548</v>
      </c>
      <c r="B1259" t="s">
        <v>2415</v>
      </c>
      <c r="C1259" t="s">
        <v>135</v>
      </c>
      <c r="D1259" t="s">
        <v>130</v>
      </c>
      <c r="E1259" t="s">
        <v>131</v>
      </c>
      <c r="F1259">
        <v>1483</v>
      </c>
      <c r="G1259">
        <v>256.27</v>
      </c>
      <c r="H1259">
        <v>0.1</v>
      </c>
      <c r="I1259">
        <v>342043.57</v>
      </c>
      <c r="J1259">
        <v>190234.1</v>
      </c>
      <c r="L1259">
        <v>107.13</v>
      </c>
      <c r="M1259">
        <v>22215.63</v>
      </c>
      <c r="N1259">
        <v>120291.03</v>
      </c>
      <c r="O1259">
        <v>35.17</v>
      </c>
      <c r="P1259" t="s">
        <v>35</v>
      </c>
      <c r="Q1259" t="s">
        <v>36</v>
      </c>
      <c r="R1259" t="s">
        <v>37</v>
      </c>
      <c r="S1259" t="s">
        <v>97</v>
      </c>
      <c r="T1259" t="s">
        <v>39</v>
      </c>
      <c r="U1259">
        <v>2</v>
      </c>
      <c r="V1259" s="1">
        <v>45928</v>
      </c>
      <c r="W1259" s="1">
        <v>45931</v>
      </c>
      <c r="X1259" s="1">
        <v>45938</v>
      </c>
      <c r="Y1259" t="s">
        <v>103</v>
      </c>
      <c r="Z1259" t="s">
        <v>104</v>
      </c>
      <c r="AA1259" t="s">
        <v>83</v>
      </c>
      <c r="AB1259" t="s">
        <v>43</v>
      </c>
      <c r="AC1259" t="s">
        <v>44</v>
      </c>
      <c r="AD1259" t="s">
        <v>67</v>
      </c>
    </row>
    <row r="1260" spans="1:30" x14ac:dyDescent="0.3">
      <c r="A1260" t="s">
        <v>2549</v>
      </c>
      <c r="B1260" t="s">
        <v>2550</v>
      </c>
      <c r="C1260" t="s">
        <v>87</v>
      </c>
      <c r="D1260" t="s">
        <v>61</v>
      </c>
      <c r="E1260" t="s">
        <v>62</v>
      </c>
      <c r="F1260">
        <v>1926</v>
      </c>
      <c r="G1260">
        <v>395.28</v>
      </c>
      <c r="H1260">
        <v>0</v>
      </c>
      <c r="I1260">
        <v>761309.28</v>
      </c>
      <c r="J1260">
        <v>407650.02</v>
      </c>
      <c r="K1260">
        <v>5964.24</v>
      </c>
      <c r="L1260">
        <v>1379.17</v>
      </c>
      <c r="M1260">
        <v>37147.31</v>
      </c>
      <c r="N1260">
        <v>309168.53999999998</v>
      </c>
      <c r="O1260">
        <v>40.61</v>
      </c>
      <c r="P1260" t="s">
        <v>35</v>
      </c>
      <c r="Q1260" t="s">
        <v>73</v>
      </c>
      <c r="R1260" t="s">
        <v>51</v>
      </c>
      <c r="S1260" t="s">
        <v>97</v>
      </c>
      <c r="T1260" t="s">
        <v>39</v>
      </c>
      <c r="U1260">
        <v>0</v>
      </c>
      <c r="V1260" s="1">
        <v>45542</v>
      </c>
      <c r="W1260" s="1">
        <v>45550</v>
      </c>
      <c r="X1260" s="1">
        <v>45580</v>
      </c>
      <c r="Y1260" t="s">
        <v>103</v>
      </c>
      <c r="Z1260" t="s">
        <v>104</v>
      </c>
      <c r="AA1260" t="s">
        <v>65</v>
      </c>
      <c r="AB1260" t="s">
        <v>43</v>
      </c>
      <c r="AC1260" t="s">
        <v>84</v>
      </c>
      <c r="AD1260" t="s">
        <v>67</v>
      </c>
    </row>
    <row r="1261" spans="1:30" x14ac:dyDescent="0.3">
      <c r="A1261" t="s">
        <v>2551</v>
      </c>
      <c r="B1261" t="s">
        <v>2552</v>
      </c>
      <c r="C1261" t="s">
        <v>87</v>
      </c>
      <c r="D1261" t="s">
        <v>159</v>
      </c>
      <c r="E1261" t="s">
        <v>160</v>
      </c>
      <c r="F1261">
        <v>911</v>
      </c>
      <c r="G1261">
        <v>361.52</v>
      </c>
      <c r="H1261">
        <v>0.1</v>
      </c>
      <c r="I1261">
        <v>296410.25</v>
      </c>
      <c r="J1261">
        <v>138578.9</v>
      </c>
      <c r="K1261">
        <v>3063.53</v>
      </c>
      <c r="L1261">
        <v>1465.7</v>
      </c>
      <c r="M1261">
        <v>32496.37</v>
      </c>
      <c r="N1261">
        <v>120805.75</v>
      </c>
      <c r="O1261">
        <v>40.76</v>
      </c>
      <c r="P1261" t="s">
        <v>35</v>
      </c>
      <c r="Q1261" t="s">
        <v>50</v>
      </c>
      <c r="R1261" t="s">
        <v>74</v>
      </c>
      <c r="S1261" t="s">
        <v>91</v>
      </c>
      <c r="T1261" t="s">
        <v>443</v>
      </c>
      <c r="U1261">
        <v>0</v>
      </c>
      <c r="V1261" s="1">
        <v>45720</v>
      </c>
      <c r="W1261" s="1">
        <v>45722</v>
      </c>
      <c r="X1261" s="1">
        <v>45727</v>
      </c>
      <c r="Y1261" t="s">
        <v>40</v>
      </c>
      <c r="Z1261" t="s">
        <v>41</v>
      </c>
      <c r="AA1261" t="s">
        <v>65</v>
      </c>
      <c r="AB1261" t="s">
        <v>66</v>
      </c>
      <c r="AC1261" t="s">
        <v>44</v>
      </c>
      <c r="AD1261" t="s">
        <v>58</v>
      </c>
    </row>
    <row r="1262" spans="1:30" x14ac:dyDescent="0.3">
      <c r="A1262" t="s">
        <v>2553</v>
      </c>
      <c r="B1262" t="s">
        <v>2554</v>
      </c>
      <c r="C1262" t="s">
        <v>70</v>
      </c>
      <c r="D1262" t="s">
        <v>140</v>
      </c>
      <c r="E1262" t="s">
        <v>49</v>
      </c>
      <c r="F1262">
        <v>172</v>
      </c>
      <c r="G1262">
        <v>94.82</v>
      </c>
      <c r="H1262">
        <v>0.05</v>
      </c>
      <c r="I1262">
        <v>15493.59</v>
      </c>
      <c r="J1262">
        <v>7293.98</v>
      </c>
      <c r="K1262">
        <v>2151.2199999999998</v>
      </c>
      <c r="L1262">
        <v>1487.54</v>
      </c>
      <c r="M1262">
        <v>1157.52</v>
      </c>
      <c r="N1262">
        <v>3403.33</v>
      </c>
      <c r="O1262">
        <v>21.97</v>
      </c>
      <c r="P1262" t="s">
        <v>35</v>
      </c>
      <c r="Q1262" t="s">
        <v>36</v>
      </c>
      <c r="R1262" t="s">
        <v>51</v>
      </c>
      <c r="S1262" t="s">
        <v>97</v>
      </c>
      <c r="T1262" t="s">
        <v>63</v>
      </c>
      <c r="U1262">
        <v>10</v>
      </c>
      <c r="V1262" s="1">
        <v>45744</v>
      </c>
      <c r="W1262" s="1">
        <v>45745</v>
      </c>
      <c r="X1262" s="1">
        <v>45780</v>
      </c>
      <c r="Y1262" t="s">
        <v>40</v>
      </c>
      <c r="Z1262" t="s">
        <v>41</v>
      </c>
      <c r="AA1262" t="s">
        <v>42</v>
      </c>
      <c r="AB1262" t="s">
        <v>76</v>
      </c>
      <c r="AC1262" t="s">
        <v>44</v>
      </c>
      <c r="AD1262" t="s">
        <v>67</v>
      </c>
    </row>
    <row r="1263" spans="1:30" x14ac:dyDescent="0.3">
      <c r="A1263" t="s">
        <v>2555</v>
      </c>
      <c r="B1263" t="s">
        <v>2556</v>
      </c>
      <c r="C1263" t="s">
        <v>70</v>
      </c>
      <c r="D1263" t="s">
        <v>33</v>
      </c>
      <c r="E1263" t="s">
        <v>34</v>
      </c>
      <c r="F1263">
        <v>1154</v>
      </c>
      <c r="G1263">
        <v>190.75</v>
      </c>
      <c r="H1263">
        <v>0.05</v>
      </c>
      <c r="I1263">
        <v>209119.22</v>
      </c>
      <c r="J1263">
        <v>98596.3</v>
      </c>
      <c r="K1263">
        <v>2501.86</v>
      </c>
      <c r="L1263">
        <v>2474.33</v>
      </c>
      <c r="M1263">
        <v>14990.02</v>
      </c>
      <c r="N1263">
        <v>90556.71</v>
      </c>
      <c r="O1263">
        <v>43.3</v>
      </c>
      <c r="P1263" t="s">
        <v>35</v>
      </c>
      <c r="Q1263" t="s">
        <v>50</v>
      </c>
      <c r="R1263" t="s">
        <v>37</v>
      </c>
      <c r="S1263" t="s">
        <v>91</v>
      </c>
      <c r="T1263" t="s">
        <v>63</v>
      </c>
      <c r="U1263">
        <v>7</v>
      </c>
      <c r="V1263" s="1">
        <v>45583</v>
      </c>
      <c r="W1263" s="1">
        <v>45592</v>
      </c>
      <c r="X1263" s="1">
        <v>45617</v>
      </c>
      <c r="Y1263" t="s">
        <v>54</v>
      </c>
      <c r="Z1263" t="s">
        <v>75</v>
      </c>
      <c r="AA1263" t="s">
        <v>56</v>
      </c>
      <c r="AB1263" t="s">
        <v>76</v>
      </c>
      <c r="AC1263" t="s">
        <v>123</v>
      </c>
      <c r="AD1263" t="s">
        <v>58</v>
      </c>
    </row>
    <row r="1264" spans="1:30" x14ac:dyDescent="0.3">
      <c r="A1264" t="s">
        <v>2557</v>
      </c>
      <c r="B1264" t="s">
        <v>2558</v>
      </c>
      <c r="C1264" t="s">
        <v>80</v>
      </c>
      <c r="D1264" t="s">
        <v>101</v>
      </c>
      <c r="E1264" t="s">
        <v>102</v>
      </c>
      <c r="F1264">
        <v>1972</v>
      </c>
      <c r="G1264">
        <v>378.3</v>
      </c>
      <c r="H1264">
        <v>0.15</v>
      </c>
      <c r="I1264">
        <v>634106.46</v>
      </c>
      <c r="J1264">
        <v>443274.29</v>
      </c>
      <c r="K1264">
        <v>11707.18</v>
      </c>
      <c r="L1264">
        <v>812.41</v>
      </c>
      <c r="M1264">
        <v>60388.59</v>
      </c>
      <c r="N1264">
        <v>117923.99</v>
      </c>
      <c r="O1264">
        <v>18.600000000000001</v>
      </c>
      <c r="P1264" t="s">
        <v>35</v>
      </c>
      <c r="Q1264" t="s">
        <v>132</v>
      </c>
      <c r="R1264" t="s">
        <v>51</v>
      </c>
      <c r="S1264" t="s">
        <v>118</v>
      </c>
      <c r="T1264" t="s">
        <v>53</v>
      </c>
      <c r="U1264">
        <v>2</v>
      </c>
      <c r="V1264" s="1">
        <v>45870</v>
      </c>
      <c r="W1264" s="1">
        <v>45873</v>
      </c>
      <c r="X1264" s="1">
        <v>45902</v>
      </c>
      <c r="Y1264" t="s">
        <v>103</v>
      </c>
      <c r="Z1264" t="s">
        <v>177</v>
      </c>
      <c r="AA1264" t="s">
        <v>83</v>
      </c>
      <c r="AB1264" t="s">
        <v>66</v>
      </c>
      <c r="AC1264" t="s">
        <v>93</v>
      </c>
      <c r="AD1264" t="s">
        <v>58</v>
      </c>
    </row>
    <row r="1265" spans="1:30" x14ac:dyDescent="0.3">
      <c r="A1265" t="s">
        <v>2559</v>
      </c>
      <c r="B1265" t="s">
        <v>2560</v>
      </c>
      <c r="C1265" t="s">
        <v>87</v>
      </c>
      <c r="D1265" t="s">
        <v>107</v>
      </c>
      <c r="E1265" t="s">
        <v>108</v>
      </c>
      <c r="F1265">
        <v>1030</v>
      </c>
      <c r="G1265">
        <v>382.38</v>
      </c>
      <c r="H1265">
        <v>0.1</v>
      </c>
      <c r="I1265">
        <v>354466.26</v>
      </c>
      <c r="J1265">
        <v>170492.76</v>
      </c>
      <c r="K1265">
        <v>10057.11</v>
      </c>
      <c r="L1265">
        <v>684.95</v>
      </c>
      <c r="M1265">
        <v>31299.77</v>
      </c>
      <c r="N1265">
        <v>141931.67000000001</v>
      </c>
      <c r="O1265">
        <v>40.04</v>
      </c>
      <c r="P1265" t="s">
        <v>35</v>
      </c>
      <c r="Q1265" t="s">
        <v>132</v>
      </c>
      <c r="R1265" t="s">
        <v>37</v>
      </c>
      <c r="S1265" t="s">
        <v>52</v>
      </c>
      <c r="T1265" t="s">
        <v>39</v>
      </c>
      <c r="U1265">
        <v>0</v>
      </c>
      <c r="V1265" s="1">
        <v>45714</v>
      </c>
      <c r="W1265" s="1">
        <v>45720</v>
      </c>
      <c r="X1265" s="1">
        <v>45735</v>
      </c>
      <c r="Y1265" t="s">
        <v>40</v>
      </c>
      <c r="Z1265" t="s">
        <v>147</v>
      </c>
      <c r="AA1265" t="s">
        <v>56</v>
      </c>
      <c r="AB1265" t="s">
        <v>43</v>
      </c>
      <c r="AC1265" t="s">
        <v>98</v>
      </c>
      <c r="AD1265" t="s">
        <v>58</v>
      </c>
    </row>
    <row r="1266" spans="1:30" x14ac:dyDescent="0.3">
      <c r="A1266" t="s">
        <v>2561</v>
      </c>
      <c r="B1266" t="s">
        <v>2562</v>
      </c>
      <c r="C1266" t="s">
        <v>70</v>
      </c>
      <c r="D1266" t="s">
        <v>159</v>
      </c>
      <c r="E1266" t="s">
        <v>160</v>
      </c>
      <c r="F1266">
        <v>1696</v>
      </c>
      <c r="G1266">
        <v>189.49</v>
      </c>
      <c r="H1266">
        <v>0.15</v>
      </c>
      <c r="I1266">
        <v>273168.78000000003</v>
      </c>
      <c r="J1266">
        <v>155125.94</v>
      </c>
      <c r="K1266">
        <v>3167.84</v>
      </c>
      <c r="L1266">
        <v>1390.84</v>
      </c>
      <c r="M1266">
        <v>27126.1</v>
      </c>
      <c r="N1266">
        <v>86358.06</v>
      </c>
      <c r="O1266">
        <v>31.61</v>
      </c>
      <c r="P1266" t="s">
        <v>35</v>
      </c>
      <c r="Q1266" t="s">
        <v>132</v>
      </c>
      <c r="R1266" t="s">
        <v>51</v>
      </c>
      <c r="S1266" t="s">
        <v>91</v>
      </c>
      <c r="T1266" t="s">
        <v>53</v>
      </c>
      <c r="U1266">
        <v>0</v>
      </c>
      <c r="V1266" s="1">
        <v>45517</v>
      </c>
      <c r="W1266" s="1">
        <v>45523</v>
      </c>
      <c r="X1266" s="1">
        <v>45553</v>
      </c>
      <c r="Y1266" t="s">
        <v>103</v>
      </c>
      <c r="Z1266" t="s">
        <v>177</v>
      </c>
      <c r="AA1266" t="s">
        <v>42</v>
      </c>
      <c r="AB1266" t="s">
        <v>76</v>
      </c>
      <c r="AC1266" t="s">
        <v>84</v>
      </c>
      <c r="AD1266" t="s">
        <v>67</v>
      </c>
    </row>
    <row r="1267" spans="1:30" x14ac:dyDescent="0.3">
      <c r="A1267" t="s">
        <v>2563</v>
      </c>
      <c r="B1267" t="s">
        <v>1547</v>
      </c>
      <c r="C1267" t="s">
        <v>135</v>
      </c>
      <c r="D1267" t="s">
        <v>159</v>
      </c>
      <c r="E1267" t="s">
        <v>160</v>
      </c>
      <c r="F1267">
        <v>693</v>
      </c>
      <c r="G1267">
        <v>466.57</v>
      </c>
      <c r="H1267">
        <v>0.15</v>
      </c>
      <c r="I1267">
        <v>274833.06</v>
      </c>
      <c r="J1267">
        <v>174265.74</v>
      </c>
      <c r="K1267">
        <v>14672.7</v>
      </c>
      <c r="L1267">
        <v>854.52</v>
      </c>
      <c r="M1267">
        <v>17624.68</v>
      </c>
      <c r="N1267">
        <v>67415.42</v>
      </c>
      <c r="O1267">
        <v>24.53</v>
      </c>
      <c r="P1267" t="s">
        <v>35</v>
      </c>
      <c r="Q1267" t="s">
        <v>193</v>
      </c>
      <c r="R1267" t="s">
        <v>51</v>
      </c>
      <c r="S1267" t="s">
        <v>91</v>
      </c>
      <c r="T1267" t="s">
        <v>39</v>
      </c>
      <c r="U1267">
        <v>10</v>
      </c>
      <c r="V1267" s="1">
        <v>45592</v>
      </c>
      <c r="W1267" s="1">
        <v>45602</v>
      </c>
      <c r="X1267" s="1">
        <v>45622</v>
      </c>
      <c r="Y1267" t="s">
        <v>54</v>
      </c>
      <c r="Z1267" t="s">
        <v>75</v>
      </c>
      <c r="AA1267" t="s">
        <v>65</v>
      </c>
      <c r="AB1267" t="s">
        <v>66</v>
      </c>
      <c r="AC1267" t="s">
        <v>84</v>
      </c>
      <c r="AD1267" t="s">
        <v>45</v>
      </c>
    </row>
    <row r="1268" spans="1:30" x14ac:dyDescent="0.3">
      <c r="A1268" t="s">
        <v>2564</v>
      </c>
      <c r="B1268" t="s">
        <v>2565</v>
      </c>
      <c r="C1268" t="s">
        <v>70</v>
      </c>
      <c r="D1268" t="s">
        <v>107</v>
      </c>
      <c r="E1268" t="s">
        <v>108</v>
      </c>
      <c r="F1268">
        <v>694</v>
      </c>
      <c r="G1268">
        <v>22.79</v>
      </c>
      <c r="H1268">
        <v>0.15</v>
      </c>
      <c r="I1268">
        <v>13443.82</v>
      </c>
      <c r="J1268">
        <v>8383.27</v>
      </c>
      <c r="K1268">
        <v>14575.07</v>
      </c>
      <c r="L1268">
        <v>1314.54</v>
      </c>
      <c r="M1268">
        <v>783.88</v>
      </c>
      <c r="N1268">
        <v>-11612.94</v>
      </c>
      <c r="O1268">
        <v>-86.38</v>
      </c>
      <c r="P1268" t="s">
        <v>35</v>
      </c>
      <c r="Q1268" t="s">
        <v>184</v>
      </c>
      <c r="R1268" t="s">
        <v>51</v>
      </c>
      <c r="S1268" t="s">
        <v>118</v>
      </c>
      <c r="T1268" t="s">
        <v>112</v>
      </c>
      <c r="U1268">
        <v>0</v>
      </c>
      <c r="V1268" s="1">
        <v>45633</v>
      </c>
      <c r="W1268" s="1">
        <v>45635</v>
      </c>
      <c r="X1268" s="1">
        <v>45661</v>
      </c>
      <c r="Y1268" t="s">
        <v>54</v>
      </c>
      <c r="Z1268" t="s">
        <v>55</v>
      </c>
      <c r="AA1268" t="s">
        <v>42</v>
      </c>
      <c r="AB1268" t="s">
        <v>43</v>
      </c>
      <c r="AC1268" t="s">
        <v>77</v>
      </c>
      <c r="AD1268" t="s">
        <v>45</v>
      </c>
    </row>
    <row r="1269" spans="1:30" x14ac:dyDescent="0.3">
      <c r="A1269" t="s">
        <v>2566</v>
      </c>
      <c r="B1269" t="s">
        <v>2567</v>
      </c>
      <c r="C1269" t="s">
        <v>135</v>
      </c>
      <c r="D1269" t="s">
        <v>71</v>
      </c>
      <c r="E1269" t="s">
        <v>72</v>
      </c>
      <c r="F1269">
        <v>1488</v>
      </c>
      <c r="G1269">
        <v>30.46</v>
      </c>
      <c r="H1269">
        <v>0.15</v>
      </c>
      <c r="I1269">
        <v>38525.81</v>
      </c>
      <c r="J1269">
        <v>24089.88</v>
      </c>
      <c r="K1269">
        <v>3624.91</v>
      </c>
      <c r="L1269">
        <v>2085.96</v>
      </c>
      <c r="M1269">
        <v>1807.98</v>
      </c>
      <c r="N1269">
        <v>6917.08</v>
      </c>
      <c r="O1269">
        <v>17.95</v>
      </c>
      <c r="P1269" t="s">
        <v>35</v>
      </c>
      <c r="Q1269" t="s">
        <v>117</v>
      </c>
      <c r="R1269" t="s">
        <v>74</v>
      </c>
      <c r="S1269" t="s">
        <v>91</v>
      </c>
      <c r="T1269" t="s">
        <v>39</v>
      </c>
      <c r="U1269">
        <v>0</v>
      </c>
      <c r="V1269" s="1">
        <v>45433</v>
      </c>
      <c r="W1269" s="1">
        <v>45435</v>
      </c>
      <c r="X1269" s="1">
        <v>45458</v>
      </c>
      <c r="Y1269" t="s">
        <v>81</v>
      </c>
      <c r="Z1269" t="s">
        <v>82</v>
      </c>
      <c r="AA1269" t="s">
        <v>42</v>
      </c>
      <c r="AB1269" t="s">
        <v>76</v>
      </c>
      <c r="AC1269" t="s">
        <v>98</v>
      </c>
      <c r="AD1269" t="s">
        <v>58</v>
      </c>
    </row>
    <row r="1270" spans="1:30" x14ac:dyDescent="0.3">
      <c r="A1270" t="s">
        <v>2568</v>
      </c>
      <c r="B1270" t="s">
        <v>2569</v>
      </c>
      <c r="C1270" t="s">
        <v>32</v>
      </c>
      <c r="D1270" t="s">
        <v>130</v>
      </c>
      <c r="E1270" t="s">
        <v>131</v>
      </c>
      <c r="F1270">
        <v>1878</v>
      </c>
      <c r="G1270">
        <v>256.85000000000002</v>
      </c>
      <c r="H1270">
        <v>0</v>
      </c>
      <c r="I1270">
        <v>482364.3</v>
      </c>
      <c r="J1270">
        <v>258577.34</v>
      </c>
      <c r="K1270">
        <v>5500.89</v>
      </c>
      <c r="L1270">
        <v>1528.97</v>
      </c>
      <c r="M1270">
        <v>37008.81</v>
      </c>
      <c r="N1270">
        <v>179748.29</v>
      </c>
      <c r="O1270">
        <v>37.26</v>
      </c>
      <c r="P1270" t="s">
        <v>35</v>
      </c>
      <c r="Q1270" t="s">
        <v>90</v>
      </c>
      <c r="R1270" t="s">
        <v>37</v>
      </c>
      <c r="S1270" t="s">
        <v>97</v>
      </c>
      <c r="T1270" t="s">
        <v>63</v>
      </c>
      <c r="U1270">
        <v>0</v>
      </c>
      <c r="V1270" s="1">
        <v>45432</v>
      </c>
      <c r="W1270" s="1">
        <v>45438</v>
      </c>
      <c r="X1270" s="1">
        <v>45459</v>
      </c>
      <c r="Y1270" t="s">
        <v>81</v>
      </c>
      <c r="Z1270" t="s">
        <v>82</v>
      </c>
      <c r="AA1270" t="s">
        <v>42</v>
      </c>
      <c r="AB1270" t="s">
        <v>76</v>
      </c>
      <c r="AC1270" t="s">
        <v>57</v>
      </c>
      <c r="AD1270" t="s">
        <v>67</v>
      </c>
    </row>
    <row r="1271" spans="1:30" x14ac:dyDescent="0.3">
      <c r="A1271" t="s">
        <v>2570</v>
      </c>
      <c r="B1271" t="s">
        <v>1815</v>
      </c>
      <c r="C1271" t="s">
        <v>70</v>
      </c>
      <c r="D1271" t="s">
        <v>48</v>
      </c>
      <c r="E1271" t="s">
        <v>49</v>
      </c>
      <c r="F1271">
        <v>1443</v>
      </c>
      <c r="G1271">
        <v>423.62</v>
      </c>
      <c r="H1271">
        <v>0.05</v>
      </c>
      <c r="I1271">
        <v>580719.48</v>
      </c>
      <c r="J1271">
        <v>396196.67</v>
      </c>
      <c r="K1271">
        <v>3299.48</v>
      </c>
      <c r="L1271">
        <v>1970.81</v>
      </c>
      <c r="M1271">
        <v>62765.96</v>
      </c>
      <c r="N1271">
        <v>116486.56</v>
      </c>
      <c r="O1271">
        <v>20.059999999999999</v>
      </c>
      <c r="P1271" t="s">
        <v>35</v>
      </c>
      <c r="Q1271" t="s">
        <v>90</v>
      </c>
      <c r="R1271" t="s">
        <v>51</v>
      </c>
      <c r="S1271" t="s">
        <v>118</v>
      </c>
      <c r="T1271" t="s">
        <v>39</v>
      </c>
      <c r="U1271">
        <v>4</v>
      </c>
      <c r="V1271" s="1">
        <v>45349</v>
      </c>
      <c r="W1271" s="1">
        <v>45359</v>
      </c>
      <c r="X1271" s="1">
        <v>45378</v>
      </c>
      <c r="Y1271" t="s">
        <v>40</v>
      </c>
      <c r="Z1271" t="s">
        <v>147</v>
      </c>
      <c r="AA1271" t="s">
        <v>83</v>
      </c>
      <c r="AB1271" t="s">
        <v>76</v>
      </c>
      <c r="AC1271" t="s">
        <v>84</v>
      </c>
      <c r="AD1271" t="s">
        <v>45</v>
      </c>
    </row>
    <row r="1272" spans="1:30" x14ac:dyDescent="0.3">
      <c r="A1272" t="s">
        <v>2571</v>
      </c>
      <c r="B1272" t="s">
        <v>2572</v>
      </c>
      <c r="C1272" t="s">
        <v>135</v>
      </c>
      <c r="D1272" t="s">
        <v>88</v>
      </c>
      <c r="E1272" t="s">
        <v>89</v>
      </c>
      <c r="F1272">
        <v>1424</v>
      </c>
      <c r="G1272">
        <v>87.5</v>
      </c>
      <c r="H1272">
        <v>0.15</v>
      </c>
      <c r="I1272">
        <v>105910</v>
      </c>
      <c r="J1272">
        <v>54028.76</v>
      </c>
      <c r="K1272">
        <v>2135.94</v>
      </c>
      <c r="L1272">
        <v>2966.47</v>
      </c>
      <c r="M1272">
        <v>11473.03</v>
      </c>
      <c r="N1272">
        <v>35305.800000000003</v>
      </c>
      <c r="O1272">
        <v>33.340000000000003</v>
      </c>
      <c r="P1272" t="s">
        <v>35</v>
      </c>
      <c r="Q1272" t="s">
        <v>297</v>
      </c>
      <c r="R1272" t="s">
        <v>51</v>
      </c>
      <c r="S1272" t="s">
        <v>97</v>
      </c>
      <c r="T1272" t="s">
        <v>112</v>
      </c>
      <c r="U1272">
        <v>0</v>
      </c>
      <c r="V1272" s="1">
        <v>45447</v>
      </c>
      <c r="W1272" s="1">
        <v>45448</v>
      </c>
      <c r="X1272" s="1">
        <v>45476</v>
      </c>
      <c r="Y1272" t="s">
        <v>81</v>
      </c>
      <c r="Z1272" t="s">
        <v>150</v>
      </c>
      <c r="AA1272" t="s">
        <v>56</v>
      </c>
      <c r="AB1272" t="s">
        <v>43</v>
      </c>
      <c r="AC1272" t="s">
        <v>77</v>
      </c>
      <c r="AD1272" t="s">
        <v>58</v>
      </c>
    </row>
    <row r="1273" spans="1:30" x14ac:dyDescent="0.3">
      <c r="A1273" t="s">
        <v>2573</v>
      </c>
      <c r="B1273" t="s">
        <v>2574</v>
      </c>
      <c r="C1273" t="s">
        <v>80</v>
      </c>
      <c r="D1273" t="s">
        <v>88</v>
      </c>
      <c r="E1273" t="s">
        <v>89</v>
      </c>
      <c r="F1273">
        <v>916</v>
      </c>
      <c r="G1273">
        <v>427.58</v>
      </c>
      <c r="H1273">
        <v>0.15</v>
      </c>
      <c r="I1273">
        <v>332913.78999999998</v>
      </c>
      <c r="J1273">
        <v>152102.41</v>
      </c>
      <c r="K1273">
        <v>11954.76</v>
      </c>
      <c r="L1273">
        <v>582.52</v>
      </c>
      <c r="M1273">
        <v>39194.379999999997</v>
      </c>
      <c r="N1273">
        <v>129079.72</v>
      </c>
      <c r="O1273">
        <v>38.770000000000003</v>
      </c>
      <c r="P1273" t="s">
        <v>35</v>
      </c>
      <c r="Q1273" t="s">
        <v>117</v>
      </c>
      <c r="R1273" t="s">
        <v>37</v>
      </c>
      <c r="S1273" t="s">
        <v>91</v>
      </c>
      <c r="T1273" t="s">
        <v>53</v>
      </c>
      <c r="U1273">
        <v>10</v>
      </c>
      <c r="V1273" s="1">
        <v>45845</v>
      </c>
      <c r="W1273" s="1">
        <v>45855</v>
      </c>
      <c r="X1273" s="1">
        <v>45885</v>
      </c>
      <c r="Y1273" t="s">
        <v>103</v>
      </c>
      <c r="Z1273" t="s">
        <v>119</v>
      </c>
      <c r="AA1273" t="s">
        <v>56</v>
      </c>
      <c r="AB1273" t="s">
        <v>66</v>
      </c>
      <c r="AC1273" t="s">
        <v>93</v>
      </c>
      <c r="AD1273" t="s">
        <v>58</v>
      </c>
    </row>
    <row r="1274" spans="1:30" x14ac:dyDescent="0.3">
      <c r="A1274" t="s">
        <v>2575</v>
      </c>
      <c r="B1274" t="s">
        <v>2576</v>
      </c>
      <c r="C1274" t="s">
        <v>87</v>
      </c>
      <c r="D1274" t="s">
        <v>101</v>
      </c>
      <c r="E1274" t="s">
        <v>102</v>
      </c>
      <c r="F1274">
        <v>1201</v>
      </c>
      <c r="G1274">
        <v>492.98</v>
      </c>
      <c r="H1274">
        <v>0.15</v>
      </c>
      <c r="I1274">
        <v>503258.63</v>
      </c>
      <c r="J1274">
        <v>268729.8</v>
      </c>
      <c r="K1274">
        <v>10870.29</v>
      </c>
      <c r="L1274">
        <v>250.8</v>
      </c>
      <c r="M1274">
        <v>53702.07</v>
      </c>
      <c r="N1274">
        <v>169705.67</v>
      </c>
      <c r="O1274">
        <v>33.72</v>
      </c>
      <c r="P1274" t="s">
        <v>35</v>
      </c>
      <c r="Q1274" t="s">
        <v>36</v>
      </c>
      <c r="R1274" t="s">
        <v>51</v>
      </c>
      <c r="S1274" t="s">
        <v>52</v>
      </c>
      <c r="T1274" t="s">
        <v>39</v>
      </c>
      <c r="U1274">
        <v>7</v>
      </c>
      <c r="V1274" s="1">
        <v>45441</v>
      </c>
      <c r="W1274" s="1">
        <v>45446</v>
      </c>
      <c r="X1274" s="1">
        <v>45482</v>
      </c>
      <c r="Y1274" t="s">
        <v>81</v>
      </c>
      <c r="Z1274" t="s">
        <v>82</v>
      </c>
      <c r="AA1274" t="s">
        <v>65</v>
      </c>
      <c r="AB1274" t="s">
        <v>76</v>
      </c>
      <c r="AC1274" t="s">
        <v>57</v>
      </c>
      <c r="AD1274" t="s">
        <v>67</v>
      </c>
    </row>
    <row r="1275" spans="1:30" x14ac:dyDescent="0.3">
      <c r="A1275" t="s">
        <v>2577</v>
      </c>
      <c r="B1275" t="s">
        <v>2578</v>
      </c>
      <c r="C1275" t="s">
        <v>32</v>
      </c>
      <c r="D1275" t="s">
        <v>159</v>
      </c>
      <c r="E1275" t="s">
        <v>160</v>
      </c>
      <c r="F1275">
        <v>274</v>
      </c>
      <c r="G1275">
        <v>248.09</v>
      </c>
      <c r="H1275">
        <v>0</v>
      </c>
      <c r="I1275">
        <v>67976.66</v>
      </c>
      <c r="J1275">
        <v>41619.93</v>
      </c>
      <c r="K1275">
        <v>1207.42</v>
      </c>
      <c r="L1275">
        <v>2859.81</v>
      </c>
      <c r="M1275">
        <v>6347.31</v>
      </c>
      <c r="N1275">
        <v>15942.19</v>
      </c>
      <c r="O1275">
        <v>23.45</v>
      </c>
      <c r="P1275" t="s">
        <v>35</v>
      </c>
      <c r="Q1275" t="s">
        <v>73</v>
      </c>
      <c r="R1275" t="s">
        <v>37</v>
      </c>
      <c r="S1275" t="s">
        <v>91</v>
      </c>
      <c r="T1275" t="s">
        <v>63</v>
      </c>
      <c r="U1275">
        <v>4</v>
      </c>
      <c r="V1275" s="1">
        <v>45882</v>
      </c>
      <c r="W1275" s="1">
        <v>45883</v>
      </c>
      <c r="X1275" s="1">
        <v>45900</v>
      </c>
      <c r="Y1275" t="s">
        <v>103</v>
      </c>
      <c r="Z1275" t="s">
        <v>177</v>
      </c>
      <c r="AA1275" t="s">
        <v>65</v>
      </c>
      <c r="AB1275" t="s">
        <v>66</v>
      </c>
      <c r="AC1275" t="s">
        <v>84</v>
      </c>
      <c r="AD1275" t="s">
        <v>67</v>
      </c>
    </row>
    <row r="1276" spans="1:30" x14ac:dyDescent="0.3">
      <c r="A1276" t="s">
        <v>2579</v>
      </c>
      <c r="B1276" t="s">
        <v>2580</v>
      </c>
      <c r="C1276" t="s">
        <v>135</v>
      </c>
      <c r="D1276" t="s">
        <v>48</v>
      </c>
      <c r="E1276" t="s">
        <v>49</v>
      </c>
      <c r="F1276">
        <v>746</v>
      </c>
      <c r="G1276">
        <v>56.41</v>
      </c>
      <c r="H1276">
        <v>0.05</v>
      </c>
      <c r="I1276">
        <v>39977.769999999997</v>
      </c>
      <c r="J1276">
        <v>27988.09</v>
      </c>
      <c r="K1276">
        <v>3268.52</v>
      </c>
      <c r="L1276">
        <v>1939.49</v>
      </c>
      <c r="M1276">
        <v>1211.44</v>
      </c>
      <c r="N1276">
        <v>5570.23</v>
      </c>
      <c r="O1276">
        <v>13.93</v>
      </c>
      <c r="P1276" t="s">
        <v>35</v>
      </c>
      <c r="Q1276" t="s">
        <v>203</v>
      </c>
      <c r="R1276" t="s">
        <v>74</v>
      </c>
      <c r="S1276" t="s">
        <v>52</v>
      </c>
      <c r="T1276" t="s">
        <v>63</v>
      </c>
      <c r="U1276">
        <v>15</v>
      </c>
      <c r="V1276" s="1">
        <v>45819</v>
      </c>
      <c r="W1276" s="1">
        <v>45823</v>
      </c>
      <c r="X1276" s="1">
        <v>45852</v>
      </c>
      <c r="Y1276" t="s">
        <v>81</v>
      </c>
      <c r="Z1276" t="s">
        <v>150</v>
      </c>
      <c r="AA1276" t="s">
        <v>65</v>
      </c>
      <c r="AB1276" t="s">
        <v>43</v>
      </c>
      <c r="AC1276" t="s">
        <v>44</v>
      </c>
      <c r="AD1276" t="s">
        <v>58</v>
      </c>
    </row>
    <row r="1277" spans="1:30" x14ac:dyDescent="0.3">
      <c r="A1277" t="s">
        <v>2581</v>
      </c>
      <c r="B1277" t="s">
        <v>2582</v>
      </c>
      <c r="C1277" t="s">
        <v>80</v>
      </c>
      <c r="D1277" t="s">
        <v>33</v>
      </c>
      <c r="E1277" t="s">
        <v>34</v>
      </c>
      <c r="F1277">
        <v>1938</v>
      </c>
      <c r="G1277">
        <v>213.59</v>
      </c>
      <c r="H1277">
        <v>0.1</v>
      </c>
      <c r="I1277">
        <v>372543.68</v>
      </c>
      <c r="J1277">
        <v>210274.81</v>
      </c>
      <c r="K1277">
        <v>6986.99</v>
      </c>
      <c r="L1277">
        <v>1512.47</v>
      </c>
      <c r="M1277">
        <v>37837.089999999997</v>
      </c>
      <c r="N1277">
        <v>115932.32</v>
      </c>
      <c r="O1277">
        <v>31.12</v>
      </c>
      <c r="P1277" t="s">
        <v>35</v>
      </c>
      <c r="Q1277" t="s">
        <v>90</v>
      </c>
      <c r="R1277" t="s">
        <v>74</v>
      </c>
      <c r="S1277" t="s">
        <v>52</v>
      </c>
      <c r="T1277" t="s">
        <v>170</v>
      </c>
      <c r="U1277">
        <v>0</v>
      </c>
      <c r="V1277" s="1">
        <v>45854</v>
      </c>
      <c r="W1277" s="1">
        <v>45859</v>
      </c>
      <c r="X1277" s="1">
        <v>45866</v>
      </c>
      <c r="Y1277" t="s">
        <v>103</v>
      </c>
      <c r="Z1277" t="s">
        <v>119</v>
      </c>
      <c r="AA1277" t="s">
        <v>42</v>
      </c>
      <c r="AB1277" t="s">
        <v>66</v>
      </c>
      <c r="AC1277" t="s">
        <v>44</v>
      </c>
      <c r="AD1277" t="s">
        <v>58</v>
      </c>
    </row>
    <row r="1278" spans="1:30" x14ac:dyDescent="0.3">
      <c r="A1278" t="s">
        <v>2583</v>
      </c>
      <c r="B1278" t="s">
        <v>2584</v>
      </c>
      <c r="C1278" t="s">
        <v>135</v>
      </c>
      <c r="D1278" t="s">
        <v>159</v>
      </c>
      <c r="E1278" t="s">
        <v>160</v>
      </c>
      <c r="F1278">
        <v>241</v>
      </c>
      <c r="G1278">
        <v>71.22</v>
      </c>
      <c r="H1278">
        <v>0.15</v>
      </c>
      <c r="I1278">
        <v>14589.42</v>
      </c>
      <c r="J1278">
        <v>8422.2999999999993</v>
      </c>
      <c r="K1278">
        <v>12083.08</v>
      </c>
      <c r="L1278">
        <v>2935.52</v>
      </c>
      <c r="M1278">
        <v>456.39</v>
      </c>
      <c r="N1278">
        <v>-9307.8700000000008</v>
      </c>
      <c r="O1278">
        <v>-63.8</v>
      </c>
      <c r="P1278" t="s">
        <v>35</v>
      </c>
      <c r="Q1278" t="s">
        <v>96</v>
      </c>
      <c r="R1278" t="s">
        <v>74</v>
      </c>
      <c r="S1278" t="s">
        <v>38</v>
      </c>
      <c r="T1278" t="s">
        <v>63</v>
      </c>
      <c r="U1278">
        <v>15</v>
      </c>
      <c r="V1278" s="1">
        <v>45874</v>
      </c>
      <c r="W1278" s="1">
        <v>45884</v>
      </c>
      <c r="X1278" s="1">
        <v>45916</v>
      </c>
      <c r="Y1278" t="s">
        <v>103</v>
      </c>
      <c r="Z1278" t="s">
        <v>177</v>
      </c>
      <c r="AA1278" t="s">
        <v>42</v>
      </c>
      <c r="AB1278" t="s">
        <v>76</v>
      </c>
      <c r="AC1278" t="s">
        <v>84</v>
      </c>
      <c r="AD1278" t="s">
        <v>58</v>
      </c>
    </row>
    <row r="1279" spans="1:30" x14ac:dyDescent="0.3">
      <c r="A1279" t="s">
        <v>2585</v>
      </c>
      <c r="B1279" t="s">
        <v>1829</v>
      </c>
      <c r="C1279" t="s">
        <v>32</v>
      </c>
      <c r="D1279" t="s">
        <v>61</v>
      </c>
      <c r="E1279" t="s">
        <v>62</v>
      </c>
      <c r="F1279">
        <v>1831</v>
      </c>
      <c r="G1279">
        <v>40.01</v>
      </c>
      <c r="H1279">
        <v>0.1</v>
      </c>
      <c r="I1279">
        <v>65932.479999999996</v>
      </c>
      <c r="J1279">
        <v>46775.88</v>
      </c>
      <c r="K1279">
        <v>5326.17</v>
      </c>
      <c r="L1279">
        <v>2939.22</v>
      </c>
      <c r="M1279">
        <v>2685.95</v>
      </c>
      <c r="N1279">
        <v>8205.26</v>
      </c>
      <c r="O1279">
        <v>12.44</v>
      </c>
      <c r="P1279" t="s">
        <v>35</v>
      </c>
      <c r="Q1279" t="s">
        <v>96</v>
      </c>
      <c r="R1279" t="s">
        <v>51</v>
      </c>
      <c r="S1279" t="s">
        <v>118</v>
      </c>
      <c r="T1279" t="s">
        <v>53</v>
      </c>
      <c r="U1279">
        <v>7</v>
      </c>
      <c r="V1279" s="1">
        <v>45486</v>
      </c>
      <c r="W1279" s="1">
        <v>45491</v>
      </c>
      <c r="X1279" s="1">
        <v>45523</v>
      </c>
      <c r="Y1279" t="s">
        <v>103</v>
      </c>
      <c r="Z1279" t="s">
        <v>119</v>
      </c>
      <c r="AA1279" t="s">
        <v>83</v>
      </c>
      <c r="AB1279" t="s">
        <v>43</v>
      </c>
      <c r="AC1279" t="s">
        <v>77</v>
      </c>
      <c r="AD1279" t="s">
        <v>45</v>
      </c>
    </row>
    <row r="1280" spans="1:30" x14ac:dyDescent="0.3">
      <c r="A1280" t="s">
        <v>2586</v>
      </c>
      <c r="B1280" t="s">
        <v>2587</v>
      </c>
      <c r="C1280" t="s">
        <v>80</v>
      </c>
      <c r="D1280" t="s">
        <v>71</v>
      </c>
      <c r="E1280" t="s">
        <v>72</v>
      </c>
      <c r="F1280">
        <v>555</v>
      </c>
      <c r="G1280">
        <v>195.08</v>
      </c>
      <c r="H1280">
        <v>0.05</v>
      </c>
      <c r="I1280">
        <v>102855.93</v>
      </c>
      <c r="J1280">
        <v>76752.81</v>
      </c>
      <c r="K1280">
        <v>8888.2900000000009</v>
      </c>
      <c r="L1280">
        <v>1820.47</v>
      </c>
      <c r="M1280">
        <v>9885.32</v>
      </c>
      <c r="N1280">
        <v>5509.04</v>
      </c>
      <c r="O1280">
        <v>5.36</v>
      </c>
      <c r="P1280" t="s">
        <v>35</v>
      </c>
      <c r="Q1280" t="s">
        <v>50</v>
      </c>
      <c r="R1280" t="s">
        <v>51</v>
      </c>
      <c r="S1280" t="s">
        <v>118</v>
      </c>
      <c r="T1280" t="s">
        <v>53</v>
      </c>
      <c r="U1280">
        <v>0</v>
      </c>
      <c r="V1280" s="1">
        <v>45459</v>
      </c>
      <c r="W1280" s="1">
        <v>45464</v>
      </c>
      <c r="X1280" s="1">
        <v>45481</v>
      </c>
      <c r="Y1280" t="s">
        <v>81</v>
      </c>
      <c r="Z1280" t="s">
        <v>150</v>
      </c>
      <c r="AA1280" t="s">
        <v>65</v>
      </c>
      <c r="AB1280" t="s">
        <v>76</v>
      </c>
      <c r="AC1280" t="s">
        <v>44</v>
      </c>
      <c r="AD1280" t="s">
        <v>67</v>
      </c>
    </row>
    <row r="1281" spans="1:30" x14ac:dyDescent="0.3">
      <c r="A1281" t="s">
        <v>2588</v>
      </c>
      <c r="B1281" t="s">
        <v>866</v>
      </c>
      <c r="C1281" t="s">
        <v>135</v>
      </c>
      <c r="D1281" t="s">
        <v>48</v>
      </c>
      <c r="E1281" t="s">
        <v>49</v>
      </c>
      <c r="F1281">
        <v>1717</v>
      </c>
      <c r="G1281">
        <v>148.49</v>
      </c>
      <c r="H1281">
        <v>0.15</v>
      </c>
      <c r="I1281">
        <v>216713.73</v>
      </c>
      <c r="J1281">
        <v>125331.42</v>
      </c>
      <c r="K1281">
        <v>7530.72</v>
      </c>
      <c r="L1281">
        <v>2620.12</v>
      </c>
      <c r="M1281">
        <v>4427.47</v>
      </c>
      <c r="N1281">
        <v>76804</v>
      </c>
      <c r="O1281">
        <v>35.44</v>
      </c>
      <c r="P1281" t="s">
        <v>35</v>
      </c>
      <c r="Q1281" t="s">
        <v>36</v>
      </c>
      <c r="R1281" t="s">
        <v>37</v>
      </c>
      <c r="S1281" t="s">
        <v>118</v>
      </c>
      <c r="T1281" t="s">
        <v>63</v>
      </c>
      <c r="U1281">
        <v>0</v>
      </c>
      <c r="V1281" s="1">
        <v>45499</v>
      </c>
      <c r="W1281" s="1">
        <v>45500</v>
      </c>
      <c r="X1281" s="1">
        <v>45530</v>
      </c>
      <c r="Y1281" t="s">
        <v>103</v>
      </c>
      <c r="Z1281" t="s">
        <v>119</v>
      </c>
      <c r="AA1281" t="s">
        <v>83</v>
      </c>
      <c r="AB1281" t="s">
        <v>66</v>
      </c>
      <c r="AC1281" t="s">
        <v>84</v>
      </c>
      <c r="AD1281" t="s">
        <v>45</v>
      </c>
    </row>
    <row r="1282" spans="1:30" x14ac:dyDescent="0.3">
      <c r="A1282" t="s">
        <v>2589</v>
      </c>
      <c r="B1282" t="s">
        <v>2590</v>
      </c>
      <c r="C1282" t="s">
        <v>135</v>
      </c>
      <c r="D1282" t="s">
        <v>48</v>
      </c>
      <c r="E1282" t="s">
        <v>49</v>
      </c>
      <c r="F1282">
        <v>1711</v>
      </c>
      <c r="G1282">
        <v>330.73</v>
      </c>
      <c r="H1282">
        <v>0.1</v>
      </c>
      <c r="I1282">
        <v>509291.13</v>
      </c>
      <c r="J1282">
        <v>277562</v>
      </c>
      <c r="K1282">
        <v>9750.58</v>
      </c>
      <c r="L1282">
        <v>2451.92</v>
      </c>
      <c r="M1282">
        <v>46351.62</v>
      </c>
      <c r="N1282">
        <v>173175.01</v>
      </c>
      <c r="O1282">
        <v>34</v>
      </c>
      <c r="P1282" t="s">
        <v>35</v>
      </c>
      <c r="Q1282" t="s">
        <v>117</v>
      </c>
      <c r="R1282" t="s">
        <v>37</v>
      </c>
      <c r="S1282" t="s">
        <v>97</v>
      </c>
      <c r="T1282" t="s">
        <v>39</v>
      </c>
      <c r="U1282">
        <v>0</v>
      </c>
      <c r="V1282" s="1">
        <v>45460</v>
      </c>
      <c r="W1282" s="1">
        <v>45466</v>
      </c>
      <c r="X1282" s="1">
        <v>45487</v>
      </c>
      <c r="Y1282" t="s">
        <v>81</v>
      </c>
      <c r="Z1282" t="s">
        <v>150</v>
      </c>
      <c r="AA1282" t="s">
        <v>83</v>
      </c>
      <c r="AB1282" t="s">
        <v>76</v>
      </c>
      <c r="AC1282" t="s">
        <v>123</v>
      </c>
      <c r="AD1282" t="s">
        <v>45</v>
      </c>
    </row>
    <row r="1283" spans="1:30" x14ac:dyDescent="0.3">
      <c r="A1283" t="s">
        <v>2591</v>
      </c>
      <c r="B1283" t="s">
        <v>2592</v>
      </c>
      <c r="C1283" t="s">
        <v>32</v>
      </c>
      <c r="D1283" t="s">
        <v>140</v>
      </c>
      <c r="E1283" t="s">
        <v>49</v>
      </c>
      <c r="F1283">
        <v>1942</v>
      </c>
      <c r="G1283">
        <v>246.51</v>
      </c>
      <c r="H1283">
        <v>0</v>
      </c>
      <c r="I1283">
        <v>478722.42</v>
      </c>
      <c r="J1283">
        <v>307183.05</v>
      </c>
      <c r="K1283">
        <v>11600.12</v>
      </c>
      <c r="L1283">
        <v>748.9</v>
      </c>
      <c r="M1283">
        <v>50985.33</v>
      </c>
      <c r="N1283">
        <v>108205.02</v>
      </c>
      <c r="O1283">
        <v>22.6</v>
      </c>
      <c r="P1283" t="s">
        <v>35</v>
      </c>
      <c r="Q1283" t="s">
        <v>50</v>
      </c>
      <c r="R1283" t="s">
        <v>74</v>
      </c>
      <c r="S1283" t="s">
        <v>91</v>
      </c>
      <c r="T1283" t="s">
        <v>63</v>
      </c>
      <c r="U1283">
        <v>15</v>
      </c>
      <c r="V1283" s="1">
        <v>45462</v>
      </c>
      <c r="W1283" s="1">
        <v>45470</v>
      </c>
      <c r="X1283" s="1">
        <v>45505</v>
      </c>
      <c r="Y1283" t="s">
        <v>81</v>
      </c>
      <c r="Z1283" t="s">
        <v>150</v>
      </c>
      <c r="AA1283" t="s">
        <v>56</v>
      </c>
      <c r="AB1283" t="s">
        <v>76</v>
      </c>
      <c r="AC1283" t="s">
        <v>44</v>
      </c>
      <c r="AD1283" t="s">
        <v>45</v>
      </c>
    </row>
    <row r="1284" spans="1:30" x14ac:dyDescent="0.3">
      <c r="A1284" t="s">
        <v>2593</v>
      </c>
      <c r="B1284" t="s">
        <v>724</v>
      </c>
      <c r="C1284" t="s">
        <v>135</v>
      </c>
      <c r="D1284" t="s">
        <v>61</v>
      </c>
      <c r="E1284" t="s">
        <v>62</v>
      </c>
      <c r="F1284">
        <v>1386</v>
      </c>
      <c r="G1284">
        <v>261.89999999999998</v>
      </c>
      <c r="H1284">
        <v>0.15</v>
      </c>
      <c r="I1284">
        <v>308544.39</v>
      </c>
      <c r="J1284">
        <v>157211.35</v>
      </c>
      <c r="K1284">
        <v>11813.38</v>
      </c>
      <c r="L1284">
        <v>278.29000000000002</v>
      </c>
      <c r="M1284">
        <v>19826.61</v>
      </c>
      <c r="N1284">
        <v>119414.76</v>
      </c>
      <c r="O1284">
        <v>38.700000000000003</v>
      </c>
      <c r="P1284" t="s">
        <v>35</v>
      </c>
      <c r="Q1284" t="s">
        <v>132</v>
      </c>
      <c r="R1284" t="s">
        <v>37</v>
      </c>
      <c r="S1284" t="s">
        <v>91</v>
      </c>
      <c r="T1284" t="s">
        <v>53</v>
      </c>
      <c r="U1284">
        <v>0</v>
      </c>
      <c r="V1284" s="1">
        <v>45376</v>
      </c>
      <c r="W1284" s="1">
        <v>45379</v>
      </c>
      <c r="X1284" s="1">
        <v>45385</v>
      </c>
      <c r="Y1284" t="s">
        <v>40</v>
      </c>
      <c r="Z1284" t="s">
        <v>41</v>
      </c>
      <c r="AA1284" t="s">
        <v>83</v>
      </c>
      <c r="AB1284" t="s">
        <v>76</v>
      </c>
      <c r="AC1284" t="s">
        <v>44</v>
      </c>
      <c r="AD1284" t="s">
        <v>58</v>
      </c>
    </row>
    <row r="1285" spans="1:30" x14ac:dyDescent="0.3">
      <c r="A1285" t="s">
        <v>2594</v>
      </c>
      <c r="B1285" t="s">
        <v>2595</v>
      </c>
      <c r="C1285" t="s">
        <v>135</v>
      </c>
      <c r="D1285" t="s">
        <v>71</v>
      </c>
      <c r="E1285" t="s">
        <v>72</v>
      </c>
      <c r="F1285">
        <v>1563</v>
      </c>
      <c r="G1285">
        <v>336.15</v>
      </c>
      <c r="H1285">
        <v>0.15</v>
      </c>
      <c r="I1285">
        <v>446592.08</v>
      </c>
      <c r="J1285">
        <v>332995.44</v>
      </c>
      <c r="K1285">
        <v>1862.07</v>
      </c>
      <c r="L1285">
        <v>1895.23</v>
      </c>
      <c r="M1285">
        <v>50372</v>
      </c>
      <c r="N1285">
        <v>59467.34</v>
      </c>
      <c r="O1285">
        <v>13.32</v>
      </c>
      <c r="P1285" t="s">
        <v>35</v>
      </c>
      <c r="Q1285" t="s">
        <v>96</v>
      </c>
      <c r="R1285" t="s">
        <v>51</v>
      </c>
      <c r="S1285" t="s">
        <v>91</v>
      </c>
      <c r="T1285" t="s">
        <v>112</v>
      </c>
      <c r="U1285">
        <v>15</v>
      </c>
      <c r="V1285" s="1">
        <v>45729</v>
      </c>
      <c r="W1285" s="1">
        <v>45731</v>
      </c>
      <c r="X1285" s="1">
        <v>45754</v>
      </c>
      <c r="Y1285" t="s">
        <v>40</v>
      </c>
      <c r="Z1285" t="s">
        <v>41</v>
      </c>
      <c r="AA1285" t="s">
        <v>83</v>
      </c>
      <c r="AB1285" t="s">
        <v>66</v>
      </c>
      <c r="AC1285" t="s">
        <v>84</v>
      </c>
      <c r="AD1285" t="s">
        <v>67</v>
      </c>
    </row>
    <row r="1286" spans="1:30" x14ac:dyDescent="0.3">
      <c r="A1286" t="s">
        <v>2596</v>
      </c>
      <c r="B1286" t="s">
        <v>2597</v>
      </c>
      <c r="C1286" t="s">
        <v>135</v>
      </c>
      <c r="D1286" t="s">
        <v>101</v>
      </c>
      <c r="E1286" t="s">
        <v>102</v>
      </c>
      <c r="F1286">
        <v>1293</v>
      </c>
      <c r="G1286">
        <v>312.51</v>
      </c>
      <c r="H1286">
        <v>0.15</v>
      </c>
      <c r="I1286">
        <v>343464.12</v>
      </c>
      <c r="J1286">
        <v>208552.98</v>
      </c>
      <c r="K1286">
        <v>3900.67</v>
      </c>
      <c r="L1286">
        <v>933.96</v>
      </c>
      <c r="M1286">
        <v>16005.92</v>
      </c>
      <c r="N1286">
        <v>114070.59</v>
      </c>
      <c r="O1286">
        <v>33.21</v>
      </c>
      <c r="P1286" t="s">
        <v>35</v>
      </c>
      <c r="Q1286" t="s">
        <v>132</v>
      </c>
      <c r="R1286" t="s">
        <v>74</v>
      </c>
      <c r="S1286" t="s">
        <v>118</v>
      </c>
      <c r="T1286" t="s">
        <v>53</v>
      </c>
      <c r="U1286">
        <v>7</v>
      </c>
      <c r="V1286" s="1">
        <v>45309</v>
      </c>
      <c r="W1286" s="1">
        <v>45319</v>
      </c>
      <c r="X1286" s="1">
        <v>45335</v>
      </c>
      <c r="Y1286" t="s">
        <v>40</v>
      </c>
      <c r="Z1286" t="s">
        <v>64</v>
      </c>
      <c r="AA1286" t="s">
        <v>42</v>
      </c>
      <c r="AB1286" t="s">
        <v>66</v>
      </c>
      <c r="AC1286" t="s">
        <v>93</v>
      </c>
      <c r="AD1286" t="s">
        <v>58</v>
      </c>
    </row>
    <row r="1287" spans="1:30" x14ac:dyDescent="0.3">
      <c r="A1287" t="s">
        <v>2598</v>
      </c>
      <c r="B1287" t="s">
        <v>2599</v>
      </c>
      <c r="C1287" t="s">
        <v>70</v>
      </c>
      <c r="D1287" t="s">
        <v>107</v>
      </c>
      <c r="E1287" t="s">
        <v>108</v>
      </c>
      <c r="F1287">
        <v>310</v>
      </c>
      <c r="G1287">
        <v>422.14</v>
      </c>
      <c r="H1287">
        <v>0</v>
      </c>
      <c r="I1287">
        <v>130863.4</v>
      </c>
      <c r="J1287">
        <v>88734.77</v>
      </c>
      <c r="K1287">
        <v>4036.22</v>
      </c>
      <c r="L1287">
        <v>1908.92</v>
      </c>
      <c r="M1287">
        <v>2791.12</v>
      </c>
      <c r="N1287">
        <v>33392.370000000003</v>
      </c>
      <c r="O1287">
        <v>25.52</v>
      </c>
      <c r="P1287" t="s">
        <v>35</v>
      </c>
      <c r="Q1287" t="s">
        <v>122</v>
      </c>
      <c r="R1287" t="s">
        <v>37</v>
      </c>
      <c r="S1287" t="s">
        <v>91</v>
      </c>
      <c r="T1287" t="s">
        <v>112</v>
      </c>
      <c r="U1287">
        <v>4</v>
      </c>
      <c r="V1287" s="1">
        <v>45313</v>
      </c>
      <c r="W1287" s="1">
        <v>45319</v>
      </c>
      <c r="X1287" s="1">
        <v>45343</v>
      </c>
      <c r="Y1287" t="s">
        <v>40</v>
      </c>
      <c r="Z1287" t="s">
        <v>64</v>
      </c>
      <c r="AA1287" t="s">
        <v>65</v>
      </c>
      <c r="AB1287" t="s">
        <v>76</v>
      </c>
      <c r="AC1287" t="s">
        <v>57</v>
      </c>
      <c r="AD1287" t="s">
        <v>58</v>
      </c>
    </row>
    <row r="1288" spans="1:30" x14ac:dyDescent="0.3">
      <c r="A1288" t="s">
        <v>2600</v>
      </c>
      <c r="B1288" t="s">
        <v>2601</v>
      </c>
      <c r="C1288" t="s">
        <v>70</v>
      </c>
      <c r="D1288" t="s">
        <v>33</v>
      </c>
      <c r="E1288" t="s">
        <v>34</v>
      </c>
      <c r="F1288">
        <v>139</v>
      </c>
      <c r="G1288">
        <v>53.24</v>
      </c>
      <c r="H1288">
        <v>0.05</v>
      </c>
      <c r="I1288">
        <v>7030.34</v>
      </c>
      <c r="J1288">
        <v>4047.49</v>
      </c>
      <c r="K1288">
        <v>945.59</v>
      </c>
      <c r="L1288">
        <v>194.82</v>
      </c>
      <c r="M1288">
        <v>422.75</v>
      </c>
      <c r="N1288">
        <v>1419.69</v>
      </c>
      <c r="O1288">
        <v>20.190000000000001</v>
      </c>
      <c r="P1288" t="s">
        <v>35</v>
      </c>
      <c r="Q1288" t="s">
        <v>203</v>
      </c>
      <c r="R1288" t="s">
        <v>74</v>
      </c>
      <c r="S1288" t="s">
        <v>118</v>
      </c>
      <c r="T1288" t="s">
        <v>63</v>
      </c>
      <c r="U1288">
        <v>2</v>
      </c>
      <c r="V1288" s="1">
        <v>45865</v>
      </c>
      <c r="W1288" s="1">
        <v>45875</v>
      </c>
      <c r="X1288" s="1">
        <v>45903</v>
      </c>
      <c r="Y1288" t="s">
        <v>103</v>
      </c>
      <c r="Z1288" t="s">
        <v>119</v>
      </c>
      <c r="AA1288" t="s">
        <v>42</v>
      </c>
      <c r="AB1288" t="s">
        <v>66</v>
      </c>
      <c r="AC1288" t="s">
        <v>57</v>
      </c>
      <c r="AD1288" t="s">
        <v>45</v>
      </c>
    </row>
    <row r="1289" spans="1:30" x14ac:dyDescent="0.3">
      <c r="A1289" t="s">
        <v>2602</v>
      </c>
      <c r="B1289" t="s">
        <v>718</v>
      </c>
      <c r="C1289" t="s">
        <v>80</v>
      </c>
      <c r="D1289" t="s">
        <v>48</v>
      </c>
      <c r="E1289" t="s">
        <v>49</v>
      </c>
      <c r="F1289">
        <v>1511</v>
      </c>
      <c r="G1289">
        <v>119.37</v>
      </c>
      <c r="H1289">
        <v>0.15</v>
      </c>
      <c r="I1289">
        <v>153312.85999999999</v>
      </c>
      <c r="J1289">
        <v>110129.11</v>
      </c>
      <c r="K1289">
        <v>9201.7800000000007</v>
      </c>
      <c r="L1289">
        <v>412.61</v>
      </c>
      <c r="M1289">
        <v>11812.07</v>
      </c>
      <c r="N1289">
        <v>21757.29</v>
      </c>
      <c r="O1289">
        <v>14.19</v>
      </c>
      <c r="P1289" t="s">
        <v>35</v>
      </c>
      <c r="Q1289" t="s">
        <v>111</v>
      </c>
      <c r="R1289" t="s">
        <v>51</v>
      </c>
      <c r="S1289" t="s">
        <v>118</v>
      </c>
      <c r="T1289" t="s">
        <v>53</v>
      </c>
      <c r="U1289">
        <v>0</v>
      </c>
      <c r="V1289" s="1">
        <v>45775</v>
      </c>
      <c r="W1289" s="1">
        <v>45785</v>
      </c>
      <c r="X1289" s="1">
        <v>45798</v>
      </c>
      <c r="Y1289" t="s">
        <v>81</v>
      </c>
      <c r="Z1289" t="s">
        <v>165</v>
      </c>
      <c r="AA1289" t="s">
        <v>42</v>
      </c>
      <c r="AB1289" t="s">
        <v>76</v>
      </c>
      <c r="AC1289" t="s">
        <v>123</v>
      </c>
      <c r="AD1289" t="s">
        <v>58</v>
      </c>
    </row>
    <row r="1290" spans="1:30" x14ac:dyDescent="0.3">
      <c r="A1290" t="s">
        <v>2603</v>
      </c>
      <c r="B1290" t="s">
        <v>2604</v>
      </c>
      <c r="C1290" t="s">
        <v>135</v>
      </c>
      <c r="D1290" t="s">
        <v>33</v>
      </c>
      <c r="E1290" t="s">
        <v>34</v>
      </c>
      <c r="F1290">
        <v>1980</v>
      </c>
      <c r="G1290">
        <v>497.56</v>
      </c>
      <c r="H1290">
        <v>0.15</v>
      </c>
      <c r="I1290">
        <v>837393.48</v>
      </c>
      <c r="J1290">
        <v>550839.09</v>
      </c>
      <c r="K1290">
        <v>12350.66</v>
      </c>
      <c r="L1290">
        <v>1282.24</v>
      </c>
      <c r="M1290">
        <v>47301.61</v>
      </c>
      <c r="N1290">
        <v>225619.88</v>
      </c>
      <c r="O1290">
        <v>26.94</v>
      </c>
      <c r="P1290" t="s">
        <v>35</v>
      </c>
      <c r="Q1290" t="s">
        <v>73</v>
      </c>
      <c r="R1290" t="s">
        <v>74</v>
      </c>
      <c r="S1290" t="s">
        <v>97</v>
      </c>
      <c r="T1290" t="s">
        <v>112</v>
      </c>
      <c r="U1290">
        <v>4</v>
      </c>
      <c r="V1290" s="1">
        <v>45822</v>
      </c>
      <c r="W1290" s="1">
        <v>45825</v>
      </c>
      <c r="X1290" s="1">
        <v>45846</v>
      </c>
      <c r="Y1290" t="s">
        <v>81</v>
      </c>
      <c r="Z1290" t="s">
        <v>150</v>
      </c>
      <c r="AA1290" t="s">
        <v>42</v>
      </c>
      <c r="AB1290" t="s">
        <v>66</v>
      </c>
      <c r="AC1290" t="s">
        <v>123</v>
      </c>
      <c r="AD1290" t="s">
        <v>58</v>
      </c>
    </row>
    <row r="1291" spans="1:30" x14ac:dyDescent="0.3">
      <c r="A1291" t="s">
        <v>2605</v>
      </c>
      <c r="B1291" t="s">
        <v>2308</v>
      </c>
      <c r="C1291" t="s">
        <v>87</v>
      </c>
      <c r="D1291" t="s">
        <v>101</v>
      </c>
      <c r="E1291" t="s">
        <v>102</v>
      </c>
      <c r="F1291">
        <v>1461</v>
      </c>
      <c r="G1291">
        <v>442.68</v>
      </c>
      <c r="H1291">
        <v>0.05</v>
      </c>
      <c r="I1291">
        <v>614417.71</v>
      </c>
      <c r="J1291">
        <v>280320.3</v>
      </c>
      <c r="K1291">
        <v>6171.28</v>
      </c>
      <c r="L1291">
        <v>243.93</v>
      </c>
      <c r="M1291">
        <v>30978.59</v>
      </c>
      <c r="N1291">
        <v>296703.61</v>
      </c>
      <c r="O1291">
        <v>48.29</v>
      </c>
      <c r="P1291" t="s">
        <v>35</v>
      </c>
      <c r="Q1291" t="s">
        <v>203</v>
      </c>
      <c r="R1291" t="s">
        <v>51</v>
      </c>
      <c r="S1291" t="s">
        <v>97</v>
      </c>
      <c r="T1291" t="s">
        <v>63</v>
      </c>
      <c r="U1291">
        <v>7</v>
      </c>
      <c r="V1291" s="1">
        <v>45678</v>
      </c>
      <c r="W1291" s="1">
        <v>45679</v>
      </c>
      <c r="X1291" s="1">
        <v>45693</v>
      </c>
      <c r="Y1291" t="s">
        <v>40</v>
      </c>
      <c r="Z1291" t="s">
        <v>64</v>
      </c>
      <c r="AA1291" t="s">
        <v>83</v>
      </c>
      <c r="AB1291" t="s">
        <v>76</v>
      </c>
      <c r="AC1291" t="s">
        <v>84</v>
      </c>
      <c r="AD1291" t="s">
        <v>45</v>
      </c>
    </row>
    <row r="1292" spans="1:30" x14ac:dyDescent="0.3">
      <c r="A1292" t="s">
        <v>2606</v>
      </c>
      <c r="B1292" t="s">
        <v>2607</v>
      </c>
      <c r="C1292" t="s">
        <v>32</v>
      </c>
      <c r="D1292" t="s">
        <v>88</v>
      </c>
      <c r="E1292" t="s">
        <v>89</v>
      </c>
      <c r="F1292">
        <v>1544</v>
      </c>
      <c r="G1292">
        <v>47.37</v>
      </c>
      <c r="H1292">
        <v>0.05</v>
      </c>
      <c r="I1292">
        <v>69482.320000000007</v>
      </c>
      <c r="J1292">
        <v>51868.94</v>
      </c>
      <c r="K1292">
        <v>5143.8900000000003</v>
      </c>
      <c r="L1292">
        <v>1320.34</v>
      </c>
      <c r="M1292">
        <v>5943.9</v>
      </c>
      <c r="N1292">
        <v>5205.25</v>
      </c>
      <c r="O1292">
        <v>7.49</v>
      </c>
      <c r="P1292" t="s">
        <v>35</v>
      </c>
      <c r="Q1292" t="s">
        <v>122</v>
      </c>
      <c r="R1292" t="s">
        <v>37</v>
      </c>
      <c r="S1292" t="s">
        <v>52</v>
      </c>
      <c r="T1292" t="s">
        <v>39</v>
      </c>
      <c r="U1292">
        <v>2</v>
      </c>
      <c r="V1292" s="1">
        <v>45514</v>
      </c>
      <c r="W1292" s="1">
        <v>45521</v>
      </c>
      <c r="X1292" s="1">
        <v>45553</v>
      </c>
      <c r="Y1292" t="s">
        <v>103</v>
      </c>
      <c r="Z1292" t="s">
        <v>177</v>
      </c>
      <c r="AA1292" t="s">
        <v>42</v>
      </c>
      <c r="AB1292" t="s">
        <v>76</v>
      </c>
      <c r="AC1292" t="s">
        <v>93</v>
      </c>
      <c r="AD1292" t="s">
        <v>67</v>
      </c>
    </row>
    <row r="1293" spans="1:30" x14ac:dyDescent="0.3">
      <c r="A1293" t="s">
        <v>2608</v>
      </c>
      <c r="B1293" t="s">
        <v>2470</v>
      </c>
      <c r="C1293" t="s">
        <v>87</v>
      </c>
      <c r="D1293" t="s">
        <v>48</v>
      </c>
      <c r="E1293" t="s">
        <v>49</v>
      </c>
      <c r="F1293">
        <v>283</v>
      </c>
      <c r="G1293">
        <v>369.02</v>
      </c>
      <c r="H1293">
        <v>0.1</v>
      </c>
      <c r="I1293">
        <v>93989.39</v>
      </c>
      <c r="J1293">
        <v>66364.25</v>
      </c>
      <c r="K1293">
        <v>8209.57</v>
      </c>
      <c r="L1293">
        <v>230.08</v>
      </c>
      <c r="M1293">
        <v>6830.47</v>
      </c>
      <c r="N1293">
        <v>12355.02</v>
      </c>
      <c r="O1293">
        <v>13.15</v>
      </c>
      <c r="P1293" t="s">
        <v>35</v>
      </c>
      <c r="Q1293" t="s">
        <v>96</v>
      </c>
      <c r="R1293" t="s">
        <v>37</v>
      </c>
      <c r="S1293" t="s">
        <v>38</v>
      </c>
      <c r="T1293" t="s">
        <v>39</v>
      </c>
      <c r="U1293">
        <v>4</v>
      </c>
      <c r="V1293" s="1">
        <v>45528</v>
      </c>
      <c r="W1293" s="1">
        <v>45534</v>
      </c>
      <c r="X1293" s="1">
        <v>45545</v>
      </c>
      <c r="Y1293" t="s">
        <v>103</v>
      </c>
      <c r="Z1293" t="s">
        <v>177</v>
      </c>
      <c r="AA1293" t="s">
        <v>42</v>
      </c>
      <c r="AB1293" t="s">
        <v>76</v>
      </c>
      <c r="AC1293" t="s">
        <v>57</v>
      </c>
      <c r="AD1293" t="s">
        <v>45</v>
      </c>
    </row>
    <row r="1294" spans="1:30" x14ac:dyDescent="0.3">
      <c r="A1294" t="s">
        <v>2609</v>
      </c>
      <c r="B1294" t="s">
        <v>2610</v>
      </c>
      <c r="C1294" t="s">
        <v>70</v>
      </c>
      <c r="D1294" t="s">
        <v>88</v>
      </c>
      <c r="E1294" t="s">
        <v>89</v>
      </c>
      <c r="F1294">
        <v>1347</v>
      </c>
      <c r="G1294">
        <v>232.87</v>
      </c>
      <c r="H1294">
        <v>0.15</v>
      </c>
      <c r="I1294">
        <v>266624.51</v>
      </c>
      <c r="J1294">
        <v>127061.55</v>
      </c>
      <c r="K1294">
        <v>11669.56</v>
      </c>
      <c r="L1294">
        <v>1242.33</v>
      </c>
      <c r="M1294">
        <v>19564.63</v>
      </c>
      <c r="N1294">
        <v>107086.44</v>
      </c>
      <c r="O1294">
        <v>40.159999999999997</v>
      </c>
      <c r="P1294" t="s">
        <v>35</v>
      </c>
      <c r="Q1294" t="s">
        <v>111</v>
      </c>
      <c r="R1294" t="s">
        <v>37</v>
      </c>
      <c r="S1294" t="s">
        <v>91</v>
      </c>
      <c r="T1294" t="s">
        <v>53</v>
      </c>
      <c r="U1294">
        <v>0</v>
      </c>
      <c r="V1294" s="1">
        <v>45950</v>
      </c>
      <c r="W1294" s="1">
        <v>45951</v>
      </c>
      <c r="X1294" s="1">
        <v>45960</v>
      </c>
      <c r="Y1294" t="s">
        <v>54</v>
      </c>
      <c r="Z1294" t="s">
        <v>75</v>
      </c>
      <c r="AA1294" t="s">
        <v>83</v>
      </c>
      <c r="AB1294" t="s">
        <v>43</v>
      </c>
      <c r="AC1294" t="s">
        <v>57</v>
      </c>
      <c r="AD1294" t="s">
        <v>67</v>
      </c>
    </row>
    <row r="1295" spans="1:30" x14ac:dyDescent="0.3">
      <c r="A1295" t="s">
        <v>2611</v>
      </c>
      <c r="B1295" t="s">
        <v>2612</v>
      </c>
      <c r="C1295" t="s">
        <v>32</v>
      </c>
      <c r="D1295" t="s">
        <v>101</v>
      </c>
      <c r="E1295" t="s">
        <v>102</v>
      </c>
      <c r="F1295">
        <v>1835</v>
      </c>
      <c r="G1295">
        <v>186.79</v>
      </c>
      <c r="H1295">
        <v>0.05</v>
      </c>
      <c r="I1295">
        <v>325621.67</v>
      </c>
      <c r="J1295">
        <v>153724.38</v>
      </c>
      <c r="K1295">
        <v>12509.03</v>
      </c>
      <c r="L1295">
        <v>2993.81</v>
      </c>
      <c r="M1295">
        <v>7695.61</v>
      </c>
      <c r="N1295">
        <v>148698.84</v>
      </c>
      <c r="O1295">
        <v>45.67</v>
      </c>
      <c r="P1295" t="s">
        <v>35</v>
      </c>
      <c r="Q1295" t="s">
        <v>96</v>
      </c>
      <c r="R1295" t="s">
        <v>51</v>
      </c>
      <c r="S1295" t="s">
        <v>118</v>
      </c>
      <c r="T1295" t="s">
        <v>63</v>
      </c>
      <c r="U1295">
        <v>2</v>
      </c>
      <c r="V1295" s="1">
        <v>45649</v>
      </c>
      <c r="W1295" s="1">
        <v>45658</v>
      </c>
      <c r="X1295" s="1">
        <v>45686</v>
      </c>
      <c r="Y1295" t="s">
        <v>54</v>
      </c>
      <c r="Z1295" t="s">
        <v>55</v>
      </c>
      <c r="AA1295" t="s">
        <v>83</v>
      </c>
      <c r="AB1295" t="s">
        <v>43</v>
      </c>
      <c r="AC1295" t="s">
        <v>93</v>
      </c>
      <c r="AD1295" t="s">
        <v>67</v>
      </c>
    </row>
    <row r="1296" spans="1:30" x14ac:dyDescent="0.3">
      <c r="A1296" t="s">
        <v>2613</v>
      </c>
      <c r="B1296" t="s">
        <v>1872</v>
      </c>
      <c r="C1296" t="s">
        <v>70</v>
      </c>
      <c r="D1296" t="s">
        <v>107</v>
      </c>
      <c r="E1296" t="s">
        <v>108</v>
      </c>
      <c r="F1296">
        <v>243</v>
      </c>
      <c r="G1296">
        <v>287.7</v>
      </c>
      <c r="H1296">
        <v>0</v>
      </c>
      <c r="I1296">
        <v>69911.100000000006</v>
      </c>
      <c r="J1296">
        <v>47126.99</v>
      </c>
      <c r="K1296">
        <v>2529</v>
      </c>
      <c r="L1296">
        <v>1324.35</v>
      </c>
      <c r="M1296">
        <v>3025.62</v>
      </c>
      <c r="N1296">
        <v>15905.14</v>
      </c>
      <c r="O1296">
        <v>22.75</v>
      </c>
      <c r="P1296" t="s">
        <v>35</v>
      </c>
      <c r="Q1296" t="s">
        <v>90</v>
      </c>
      <c r="R1296" t="s">
        <v>51</v>
      </c>
      <c r="S1296" t="s">
        <v>118</v>
      </c>
      <c r="T1296" t="s">
        <v>39</v>
      </c>
      <c r="U1296">
        <v>0</v>
      </c>
      <c r="V1296" s="1">
        <v>45709</v>
      </c>
      <c r="W1296" s="1">
        <v>45715</v>
      </c>
      <c r="X1296" s="1">
        <v>45744</v>
      </c>
      <c r="Y1296" t="s">
        <v>40</v>
      </c>
      <c r="Z1296" t="s">
        <v>147</v>
      </c>
      <c r="AA1296" t="s">
        <v>83</v>
      </c>
      <c r="AB1296" t="s">
        <v>66</v>
      </c>
      <c r="AC1296" t="s">
        <v>84</v>
      </c>
      <c r="AD1296" t="s">
        <v>58</v>
      </c>
    </row>
    <row r="1297" spans="1:30" x14ac:dyDescent="0.3">
      <c r="A1297" t="s">
        <v>2614</v>
      </c>
      <c r="B1297" t="s">
        <v>2615</v>
      </c>
      <c r="C1297" t="s">
        <v>80</v>
      </c>
      <c r="D1297" t="s">
        <v>48</v>
      </c>
      <c r="E1297" t="s">
        <v>49</v>
      </c>
      <c r="F1297">
        <v>1161</v>
      </c>
      <c r="G1297">
        <v>409.04</v>
      </c>
      <c r="H1297">
        <v>0.05</v>
      </c>
      <c r="I1297">
        <v>451150.67</v>
      </c>
      <c r="J1297">
        <v>258396.6</v>
      </c>
      <c r="K1297">
        <v>3924.72</v>
      </c>
      <c r="L1297">
        <v>1679.77</v>
      </c>
      <c r="M1297">
        <v>49899.61</v>
      </c>
      <c r="N1297">
        <v>137249.97</v>
      </c>
      <c r="O1297">
        <v>30.42</v>
      </c>
      <c r="P1297" t="s">
        <v>35</v>
      </c>
      <c r="Q1297" t="s">
        <v>90</v>
      </c>
      <c r="R1297" t="s">
        <v>51</v>
      </c>
      <c r="S1297" t="s">
        <v>97</v>
      </c>
      <c r="T1297" t="s">
        <v>63</v>
      </c>
      <c r="U1297">
        <v>0</v>
      </c>
      <c r="V1297" s="1">
        <v>45974</v>
      </c>
      <c r="W1297" s="1">
        <v>45980</v>
      </c>
      <c r="X1297" s="1">
        <v>45987</v>
      </c>
      <c r="Y1297" t="s">
        <v>54</v>
      </c>
      <c r="Z1297" t="s">
        <v>92</v>
      </c>
      <c r="AA1297" t="s">
        <v>42</v>
      </c>
      <c r="AB1297" t="s">
        <v>66</v>
      </c>
      <c r="AC1297" t="s">
        <v>84</v>
      </c>
      <c r="AD1297" t="s">
        <v>67</v>
      </c>
    </row>
    <row r="1298" spans="1:30" x14ac:dyDescent="0.3">
      <c r="A1298" t="s">
        <v>2616</v>
      </c>
      <c r="B1298" t="s">
        <v>2617</v>
      </c>
      <c r="C1298" t="s">
        <v>87</v>
      </c>
      <c r="D1298" t="s">
        <v>61</v>
      </c>
      <c r="E1298" t="s">
        <v>62</v>
      </c>
      <c r="F1298">
        <v>1104</v>
      </c>
      <c r="G1298">
        <v>418.79</v>
      </c>
      <c r="H1298">
        <v>0</v>
      </c>
      <c r="I1298">
        <v>462344.16</v>
      </c>
      <c r="J1298">
        <v>287098.52</v>
      </c>
      <c r="K1298">
        <v>10472.91</v>
      </c>
      <c r="L1298">
        <v>1397.88</v>
      </c>
      <c r="M1298">
        <v>27605.74</v>
      </c>
      <c r="N1298">
        <v>135769.10999999999</v>
      </c>
      <c r="O1298">
        <v>29.37</v>
      </c>
      <c r="P1298" t="s">
        <v>35</v>
      </c>
      <c r="Q1298" t="s">
        <v>122</v>
      </c>
      <c r="R1298" t="s">
        <v>51</v>
      </c>
      <c r="S1298" t="s">
        <v>91</v>
      </c>
      <c r="T1298" t="s">
        <v>63</v>
      </c>
      <c r="U1298">
        <v>0</v>
      </c>
      <c r="V1298" s="1">
        <v>45696</v>
      </c>
      <c r="W1298" s="1">
        <v>45702</v>
      </c>
      <c r="X1298" s="1">
        <v>45712</v>
      </c>
      <c r="Y1298" t="s">
        <v>40</v>
      </c>
      <c r="Z1298" t="s">
        <v>147</v>
      </c>
      <c r="AA1298" t="s">
        <v>56</v>
      </c>
      <c r="AB1298" t="s">
        <v>43</v>
      </c>
      <c r="AC1298" t="s">
        <v>93</v>
      </c>
      <c r="AD1298" t="s">
        <v>58</v>
      </c>
    </row>
    <row r="1299" spans="1:30" x14ac:dyDescent="0.3">
      <c r="A1299" t="s">
        <v>2618</v>
      </c>
      <c r="B1299" t="s">
        <v>2619</v>
      </c>
      <c r="C1299" t="s">
        <v>80</v>
      </c>
      <c r="D1299" t="s">
        <v>107</v>
      </c>
      <c r="E1299" t="s">
        <v>108</v>
      </c>
      <c r="F1299">
        <v>712</v>
      </c>
      <c r="G1299">
        <v>183.87</v>
      </c>
      <c r="H1299">
        <v>0.15</v>
      </c>
      <c r="I1299">
        <v>111278.12</v>
      </c>
      <c r="J1299">
        <v>66108.289999999994</v>
      </c>
      <c r="K1299">
        <v>2708.26</v>
      </c>
      <c r="L1299">
        <v>1035.8800000000001</v>
      </c>
      <c r="M1299">
        <v>8938.5400000000009</v>
      </c>
      <c r="N1299">
        <v>32487.15</v>
      </c>
      <c r="O1299">
        <v>29.19</v>
      </c>
      <c r="P1299" t="s">
        <v>35</v>
      </c>
      <c r="Q1299" t="s">
        <v>111</v>
      </c>
      <c r="R1299" t="s">
        <v>51</v>
      </c>
      <c r="S1299" t="s">
        <v>38</v>
      </c>
      <c r="T1299" t="s">
        <v>39</v>
      </c>
      <c r="U1299">
        <v>4</v>
      </c>
      <c r="V1299" s="1">
        <v>45799</v>
      </c>
      <c r="W1299" s="1">
        <v>45806</v>
      </c>
      <c r="X1299" s="1">
        <v>45815</v>
      </c>
      <c r="Y1299" t="s">
        <v>81</v>
      </c>
      <c r="Z1299" t="s">
        <v>82</v>
      </c>
      <c r="AA1299" t="s">
        <v>56</v>
      </c>
      <c r="AB1299" t="s">
        <v>76</v>
      </c>
      <c r="AC1299" t="s">
        <v>123</v>
      </c>
      <c r="AD1299" t="s">
        <v>45</v>
      </c>
    </row>
    <row r="1300" spans="1:30" x14ac:dyDescent="0.3">
      <c r="A1300" t="s">
        <v>2620</v>
      </c>
      <c r="B1300" t="s">
        <v>2621</v>
      </c>
      <c r="C1300" t="s">
        <v>70</v>
      </c>
      <c r="D1300" t="s">
        <v>130</v>
      </c>
      <c r="E1300" t="s">
        <v>131</v>
      </c>
      <c r="F1300">
        <v>305</v>
      </c>
      <c r="G1300">
        <v>391.14</v>
      </c>
      <c r="H1300">
        <v>0</v>
      </c>
      <c r="I1300">
        <v>119297.7</v>
      </c>
      <c r="J1300">
        <v>85605.94</v>
      </c>
      <c r="K1300">
        <v>11820.27</v>
      </c>
      <c r="L1300">
        <v>1056.02</v>
      </c>
      <c r="M1300">
        <v>8964.4599999999991</v>
      </c>
      <c r="N1300">
        <v>11851.01</v>
      </c>
      <c r="O1300">
        <v>9.93</v>
      </c>
      <c r="P1300" t="s">
        <v>35</v>
      </c>
      <c r="Q1300" t="s">
        <v>203</v>
      </c>
      <c r="R1300" t="s">
        <v>37</v>
      </c>
      <c r="S1300" t="s">
        <v>38</v>
      </c>
      <c r="T1300" t="s">
        <v>112</v>
      </c>
      <c r="U1300">
        <v>0</v>
      </c>
      <c r="V1300" s="1">
        <v>45484</v>
      </c>
      <c r="W1300" s="1">
        <v>45494</v>
      </c>
      <c r="X1300" s="1">
        <v>45503</v>
      </c>
      <c r="Y1300" t="s">
        <v>103</v>
      </c>
      <c r="Z1300" t="s">
        <v>119</v>
      </c>
      <c r="AA1300" t="s">
        <v>65</v>
      </c>
      <c r="AB1300" t="s">
        <v>43</v>
      </c>
      <c r="AC1300" t="s">
        <v>123</v>
      </c>
      <c r="AD1300" t="s">
        <v>67</v>
      </c>
    </row>
    <row r="1301" spans="1:30" x14ac:dyDescent="0.3">
      <c r="A1301" t="s">
        <v>2622</v>
      </c>
      <c r="B1301" t="s">
        <v>1736</v>
      </c>
      <c r="C1301" t="s">
        <v>135</v>
      </c>
      <c r="D1301" t="s">
        <v>48</v>
      </c>
      <c r="E1301" t="s">
        <v>49</v>
      </c>
      <c r="F1301">
        <v>927</v>
      </c>
      <c r="G1301">
        <v>38.9</v>
      </c>
      <c r="H1301">
        <v>0.1</v>
      </c>
      <c r="I1301">
        <v>32454.27</v>
      </c>
      <c r="J1301">
        <v>22139.02</v>
      </c>
      <c r="K1301">
        <v>563.26</v>
      </c>
      <c r="L1301">
        <v>1850.06</v>
      </c>
      <c r="M1301">
        <v>1499.03</v>
      </c>
      <c r="N1301">
        <v>6402.9</v>
      </c>
      <c r="O1301">
        <v>19.73</v>
      </c>
      <c r="P1301" t="s">
        <v>35</v>
      </c>
      <c r="Q1301" t="s">
        <v>90</v>
      </c>
      <c r="R1301" t="s">
        <v>37</v>
      </c>
      <c r="S1301" t="s">
        <v>97</v>
      </c>
      <c r="T1301" t="s">
        <v>39</v>
      </c>
      <c r="U1301">
        <v>15</v>
      </c>
      <c r="V1301" s="1">
        <v>45900</v>
      </c>
      <c r="W1301" s="1">
        <v>45903</v>
      </c>
      <c r="X1301" s="1">
        <v>45940</v>
      </c>
      <c r="Y1301" t="s">
        <v>103</v>
      </c>
      <c r="Z1301" t="s">
        <v>177</v>
      </c>
      <c r="AA1301" t="s">
        <v>42</v>
      </c>
      <c r="AB1301" t="s">
        <v>43</v>
      </c>
      <c r="AC1301" t="s">
        <v>77</v>
      </c>
      <c r="AD1301" t="s">
        <v>58</v>
      </c>
    </row>
    <row r="1302" spans="1:30" x14ac:dyDescent="0.3">
      <c r="A1302" t="s">
        <v>2623</v>
      </c>
      <c r="B1302" t="s">
        <v>2624</v>
      </c>
      <c r="C1302" t="s">
        <v>87</v>
      </c>
      <c r="D1302" t="s">
        <v>33</v>
      </c>
      <c r="E1302" t="s">
        <v>34</v>
      </c>
      <c r="F1302">
        <v>258</v>
      </c>
      <c r="G1302">
        <v>370.92</v>
      </c>
      <c r="H1302">
        <v>0.05</v>
      </c>
      <c r="I1302">
        <v>90912.49</v>
      </c>
      <c r="J1302">
        <v>50180.84</v>
      </c>
      <c r="K1302">
        <v>691.29</v>
      </c>
      <c r="L1302">
        <v>1966.86</v>
      </c>
      <c r="M1302">
        <v>5376.79</v>
      </c>
      <c r="N1302">
        <v>32696.71</v>
      </c>
      <c r="O1302">
        <v>35.97</v>
      </c>
      <c r="P1302" t="s">
        <v>35</v>
      </c>
      <c r="Q1302" t="s">
        <v>122</v>
      </c>
      <c r="R1302" t="s">
        <v>51</v>
      </c>
      <c r="S1302" t="s">
        <v>38</v>
      </c>
      <c r="T1302" t="s">
        <v>53</v>
      </c>
      <c r="U1302">
        <v>15</v>
      </c>
      <c r="V1302" s="1">
        <v>45932</v>
      </c>
      <c r="W1302" s="1">
        <v>45933</v>
      </c>
      <c r="X1302" s="1">
        <v>45961</v>
      </c>
      <c r="Y1302" t="s">
        <v>54</v>
      </c>
      <c r="Z1302" t="s">
        <v>75</v>
      </c>
      <c r="AA1302" t="s">
        <v>42</v>
      </c>
      <c r="AB1302" t="s">
        <v>76</v>
      </c>
      <c r="AC1302" t="s">
        <v>77</v>
      </c>
      <c r="AD1302" t="s">
        <v>58</v>
      </c>
    </row>
    <row r="1303" spans="1:30" x14ac:dyDescent="0.3">
      <c r="A1303" t="s">
        <v>2625</v>
      </c>
      <c r="B1303" t="s">
        <v>2626</v>
      </c>
      <c r="C1303" t="s">
        <v>80</v>
      </c>
      <c r="D1303" t="s">
        <v>88</v>
      </c>
      <c r="E1303" t="s">
        <v>89</v>
      </c>
      <c r="F1303">
        <v>885</v>
      </c>
      <c r="G1303">
        <v>310.27</v>
      </c>
      <c r="H1303">
        <v>0</v>
      </c>
      <c r="I1303">
        <v>274588.95</v>
      </c>
      <c r="J1303">
        <v>175790.85</v>
      </c>
      <c r="K1303">
        <v>727.32</v>
      </c>
      <c r="L1303">
        <v>587.63</v>
      </c>
      <c r="M1303">
        <v>6640.87</v>
      </c>
      <c r="N1303">
        <v>90842.28</v>
      </c>
      <c r="O1303">
        <v>33.08</v>
      </c>
      <c r="P1303" t="s">
        <v>35</v>
      </c>
      <c r="Q1303" t="s">
        <v>117</v>
      </c>
      <c r="R1303" t="s">
        <v>74</v>
      </c>
      <c r="S1303" t="s">
        <v>118</v>
      </c>
      <c r="T1303" t="s">
        <v>63</v>
      </c>
      <c r="U1303">
        <v>0</v>
      </c>
      <c r="V1303" s="1">
        <v>45802</v>
      </c>
      <c r="W1303" s="1">
        <v>45806</v>
      </c>
      <c r="X1303" s="1">
        <v>45815</v>
      </c>
      <c r="Y1303" t="s">
        <v>81</v>
      </c>
      <c r="Z1303" t="s">
        <v>82</v>
      </c>
      <c r="AA1303" t="s">
        <v>56</v>
      </c>
      <c r="AB1303" t="s">
        <v>43</v>
      </c>
      <c r="AC1303" t="s">
        <v>98</v>
      </c>
      <c r="AD1303" t="s">
        <v>45</v>
      </c>
    </row>
    <row r="1304" spans="1:30" x14ac:dyDescent="0.3">
      <c r="A1304" t="s">
        <v>2627</v>
      </c>
      <c r="B1304" t="s">
        <v>2628</v>
      </c>
      <c r="C1304" t="s">
        <v>70</v>
      </c>
      <c r="D1304" t="s">
        <v>61</v>
      </c>
      <c r="E1304" t="s">
        <v>62</v>
      </c>
      <c r="F1304">
        <v>794</v>
      </c>
      <c r="G1304">
        <v>134.82</v>
      </c>
      <c r="H1304">
        <v>0.1</v>
      </c>
      <c r="I1304">
        <v>96342.37</v>
      </c>
      <c r="J1304">
        <v>72087.47</v>
      </c>
      <c r="K1304">
        <v>10610.65</v>
      </c>
      <c r="L1304">
        <v>1047.23</v>
      </c>
      <c r="M1304">
        <v>10444.76</v>
      </c>
      <c r="N1304">
        <v>2152.2600000000002</v>
      </c>
      <c r="O1304">
        <v>2.23</v>
      </c>
      <c r="P1304" t="s">
        <v>35</v>
      </c>
      <c r="Q1304" t="s">
        <v>90</v>
      </c>
      <c r="R1304" t="s">
        <v>51</v>
      </c>
      <c r="S1304" t="s">
        <v>52</v>
      </c>
      <c r="T1304" t="s">
        <v>112</v>
      </c>
      <c r="U1304">
        <v>4</v>
      </c>
      <c r="V1304" s="1">
        <v>45386</v>
      </c>
      <c r="W1304" s="1">
        <v>45391</v>
      </c>
      <c r="X1304" s="1">
        <v>45412</v>
      </c>
      <c r="Y1304" t="s">
        <v>81</v>
      </c>
      <c r="Z1304" t="s">
        <v>165</v>
      </c>
      <c r="AA1304" t="s">
        <v>83</v>
      </c>
      <c r="AB1304" t="s">
        <v>76</v>
      </c>
      <c r="AC1304" t="s">
        <v>57</v>
      </c>
      <c r="AD1304" t="s">
        <v>45</v>
      </c>
    </row>
    <row r="1305" spans="1:30" x14ac:dyDescent="0.3">
      <c r="A1305" t="s">
        <v>2629</v>
      </c>
      <c r="B1305" t="s">
        <v>541</v>
      </c>
      <c r="C1305" t="s">
        <v>80</v>
      </c>
      <c r="D1305" t="s">
        <v>130</v>
      </c>
      <c r="E1305" t="s">
        <v>131</v>
      </c>
      <c r="F1305">
        <v>568</v>
      </c>
      <c r="G1305">
        <v>471.08</v>
      </c>
      <c r="H1305">
        <v>0.05</v>
      </c>
      <c r="I1305">
        <v>254194.77</v>
      </c>
      <c r="J1305">
        <v>133786.72</v>
      </c>
      <c r="L1305">
        <v>913.99</v>
      </c>
      <c r="M1305">
        <v>21741.7</v>
      </c>
      <c r="N1305">
        <v>86746.33</v>
      </c>
      <c r="O1305">
        <v>34.130000000000003</v>
      </c>
      <c r="P1305" t="s">
        <v>35</v>
      </c>
      <c r="Q1305" t="s">
        <v>73</v>
      </c>
      <c r="R1305" t="s">
        <v>74</v>
      </c>
      <c r="S1305" t="s">
        <v>97</v>
      </c>
      <c r="T1305" t="s">
        <v>53</v>
      </c>
      <c r="U1305">
        <v>10</v>
      </c>
      <c r="V1305" s="1">
        <v>45854</v>
      </c>
      <c r="W1305" s="1">
        <v>45863</v>
      </c>
      <c r="X1305" s="1">
        <v>45889</v>
      </c>
      <c r="Y1305" t="s">
        <v>103</v>
      </c>
      <c r="Z1305" t="s">
        <v>119</v>
      </c>
      <c r="AA1305" t="s">
        <v>42</v>
      </c>
      <c r="AB1305" t="s">
        <v>43</v>
      </c>
      <c r="AC1305" t="s">
        <v>57</v>
      </c>
      <c r="AD1305" t="s">
        <v>45</v>
      </c>
    </row>
    <row r="1306" spans="1:30" x14ac:dyDescent="0.3">
      <c r="A1306" t="s">
        <v>2630</v>
      </c>
      <c r="B1306" t="s">
        <v>2631</v>
      </c>
      <c r="C1306" t="s">
        <v>32</v>
      </c>
      <c r="D1306" t="s">
        <v>48</v>
      </c>
      <c r="E1306" t="s">
        <v>49</v>
      </c>
      <c r="F1306">
        <v>1984</v>
      </c>
      <c r="G1306">
        <v>225.9</v>
      </c>
      <c r="H1306">
        <v>0.05</v>
      </c>
      <c r="I1306">
        <v>425776.32</v>
      </c>
      <c r="J1306">
        <v>300769.59000000003</v>
      </c>
      <c r="K1306">
        <v>12565.81</v>
      </c>
      <c r="L1306">
        <v>725.92</v>
      </c>
      <c r="M1306">
        <v>50183.59</v>
      </c>
      <c r="N1306">
        <v>61531.41</v>
      </c>
      <c r="O1306">
        <v>14.45</v>
      </c>
      <c r="P1306" t="s">
        <v>35</v>
      </c>
      <c r="Q1306" t="s">
        <v>90</v>
      </c>
      <c r="R1306" t="s">
        <v>51</v>
      </c>
      <c r="S1306" t="s">
        <v>91</v>
      </c>
      <c r="T1306" t="s">
        <v>112</v>
      </c>
      <c r="U1306">
        <v>7</v>
      </c>
      <c r="V1306" s="1">
        <v>45598</v>
      </c>
      <c r="W1306" s="1">
        <v>45607</v>
      </c>
      <c r="X1306" s="1">
        <v>45626</v>
      </c>
      <c r="Y1306" t="s">
        <v>54</v>
      </c>
      <c r="Z1306" t="s">
        <v>92</v>
      </c>
      <c r="AA1306" t="s">
        <v>65</v>
      </c>
      <c r="AB1306" t="s">
        <v>43</v>
      </c>
      <c r="AC1306" t="s">
        <v>93</v>
      </c>
      <c r="AD1306" t="s">
        <v>67</v>
      </c>
    </row>
    <row r="1307" spans="1:30" x14ac:dyDescent="0.3">
      <c r="A1307" t="s">
        <v>2632</v>
      </c>
      <c r="B1307" t="s">
        <v>2633</v>
      </c>
      <c r="C1307" t="s">
        <v>87</v>
      </c>
      <c r="D1307" t="s">
        <v>88</v>
      </c>
      <c r="E1307" t="s">
        <v>89</v>
      </c>
      <c r="F1307">
        <v>375</v>
      </c>
      <c r="G1307">
        <v>391.11</v>
      </c>
      <c r="H1307">
        <v>0.15</v>
      </c>
      <c r="I1307">
        <v>124666.31</v>
      </c>
      <c r="J1307">
        <v>84952.12</v>
      </c>
      <c r="K1307">
        <v>9346.2199999999993</v>
      </c>
      <c r="L1307">
        <v>733.48</v>
      </c>
      <c r="M1307">
        <v>12829.67</v>
      </c>
      <c r="N1307">
        <v>16804.82</v>
      </c>
      <c r="O1307">
        <v>13.48</v>
      </c>
      <c r="P1307" t="s">
        <v>35</v>
      </c>
      <c r="Q1307" t="s">
        <v>203</v>
      </c>
      <c r="R1307" t="s">
        <v>74</v>
      </c>
      <c r="S1307" t="s">
        <v>52</v>
      </c>
      <c r="T1307" t="s">
        <v>53</v>
      </c>
      <c r="U1307">
        <v>2</v>
      </c>
      <c r="V1307" s="1">
        <v>45549</v>
      </c>
      <c r="W1307" s="1">
        <v>45554</v>
      </c>
      <c r="X1307" s="1">
        <v>45584</v>
      </c>
      <c r="Y1307" t="s">
        <v>103</v>
      </c>
      <c r="Z1307" t="s">
        <v>104</v>
      </c>
      <c r="AA1307" t="s">
        <v>65</v>
      </c>
      <c r="AB1307" t="s">
        <v>43</v>
      </c>
      <c r="AC1307" t="s">
        <v>98</v>
      </c>
      <c r="AD1307" t="s">
        <v>67</v>
      </c>
    </row>
    <row r="1308" spans="1:30" x14ac:dyDescent="0.3">
      <c r="A1308" t="s">
        <v>2634</v>
      </c>
      <c r="B1308" t="s">
        <v>2635</v>
      </c>
      <c r="C1308" t="s">
        <v>80</v>
      </c>
      <c r="D1308" t="s">
        <v>71</v>
      </c>
      <c r="E1308" t="s">
        <v>72</v>
      </c>
      <c r="F1308">
        <v>1687</v>
      </c>
      <c r="G1308">
        <v>48.6</v>
      </c>
      <c r="H1308">
        <v>0</v>
      </c>
      <c r="I1308">
        <v>81988.2</v>
      </c>
      <c r="J1308">
        <v>51551.25</v>
      </c>
      <c r="K1308">
        <v>8214.17</v>
      </c>
      <c r="L1308">
        <v>1262.5899999999999</v>
      </c>
      <c r="M1308">
        <v>2994.09</v>
      </c>
      <c r="N1308">
        <v>17966.099999999999</v>
      </c>
      <c r="O1308">
        <v>21.91</v>
      </c>
      <c r="P1308" t="s">
        <v>35</v>
      </c>
      <c r="Q1308" t="s">
        <v>96</v>
      </c>
      <c r="R1308" t="s">
        <v>37</v>
      </c>
      <c r="S1308" t="s">
        <v>38</v>
      </c>
      <c r="T1308" t="s">
        <v>39</v>
      </c>
      <c r="U1308">
        <v>15</v>
      </c>
      <c r="V1308" s="1">
        <v>45300</v>
      </c>
      <c r="W1308" s="1">
        <v>45301</v>
      </c>
      <c r="X1308" s="1">
        <v>45327</v>
      </c>
      <c r="Y1308" t="s">
        <v>40</v>
      </c>
      <c r="Z1308" t="s">
        <v>64</v>
      </c>
      <c r="AA1308" t="s">
        <v>83</v>
      </c>
      <c r="AB1308" t="s">
        <v>66</v>
      </c>
      <c r="AC1308" t="s">
        <v>77</v>
      </c>
      <c r="AD1308" t="s">
        <v>45</v>
      </c>
    </row>
    <row r="1309" spans="1:30" x14ac:dyDescent="0.3">
      <c r="A1309" t="s">
        <v>2636</v>
      </c>
      <c r="B1309" t="s">
        <v>2637</v>
      </c>
      <c r="C1309" t="s">
        <v>80</v>
      </c>
      <c r="D1309" t="s">
        <v>61</v>
      </c>
      <c r="E1309" t="s">
        <v>62</v>
      </c>
      <c r="F1309">
        <v>1907</v>
      </c>
      <c r="G1309">
        <v>88.1</v>
      </c>
      <c r="H1309">
        <v>0.1</v>
      </c>
      <c r="I1309">
        <v>151206.03</v>
      </c>
      <c r="J1309">
        <v>80274.12</v>
      </c>
      <c r="K1309">
        <v>11932.8</v>
      </c>
      <c r="L1309">
        <v>1101.54</v>
      </c>
      <c r="M1309">
        <v>12533.25</v>
      </c>
      <c r="N1309">
        <v>45364.32</v>
      </c>
      <c r="O1309">
        <v>30</v>
      </c>
      <c r="P1309" t="s">
        <v>35</v>
      </c>
      <c r="Q1309" t="s">
        <v>203</v>
      </c>
      <c r="R1309" t="s">
        <v>74</v>
      </c>
      <c r="S1309" t="s">
        <v>91</v>
      </c>
      <c r="T1309" t="s">
        <v>39</v>
      </c>
      <c r="U1309">
        <v>0</v>
      </c>
      <c r="V1309" s="1">
        <v>45296</v>
      </c>
      <c r="W1309" s="1">
        <v>45300</v>
      </c>
      <c r="X1309" s="1">
        <v>45307</v>
      </c>
      <c r="Y1309" t="s">
        <v>40</v>
      </c>
      <c r="Z1309" t="s">
        <v>64</v>
      </c>
      <c r="AA1309" t="s">
        <v>56</v>
      </c>
      <c r="AB1309" t="s">
        <v>76</v>
      </c>
      <c r="AC1309" t="s">
        <v>44</v>
      </c>
      <c r="AD1309" t="s">
        <v>58</v>
      </c>
    </row>
    <row r="1310" spans="1:30" x14ac:dyDescent="0.3">
      <c r="A1310" t="s">
        <v>2638</v>
      </c>
      <c r="B1310" t="s">
        <v>2639</v>
      </c>
      <c r="C1310" t="s">
        <v>80</v>
      </c>
      <c r="D1310" t="s">
        <v>101</v>
      </c>
      <c r="E1310" t="s">
        <v>102</v>
      </c>
      <c r="F1310">
        <v>664</v>
      </c>
      <c r="G1310">
        <v>496.38</v>
      </c>
      <c r="H1310">
        <v>0</v>
      </c>
      <c r="I1310">
        <v>329596.32</v>
      </c>
      <c r="J1310">
        <v>213374.09</v>
      </c>
      <c r="K1310">
        <v>14411.61</v>
      </c>
      <c r="L1310">
        <v>373.22</v>
      </c>
      <c r="M1310">
        <v>13504.15</v>
      </c>
      <c r="N1310">
        <v>87933.25</v>
      </c>
      <c r="O1310">
        <v>26.68</v>
      </c>
      <c r="P1310" t="s">
        <v>35</v>
      </c>
      <c r="Q1310" t="s">
        <v>36</v>
      </c>
      <c r="R1310" t="s">
        <v>51</v>
      </c>
      <c r="S1310" t="s">
        <v>38</v>
      </c>
      <c r="T1310" t="s">
        <v>53</v>
      </c>
      <c r="U1310">
        <v>0</v>
      </c>
      <c r="V1310" s="1">
        <v>45524</v>
      </c>
      <c r="W1310" s="1">
        <v>45526</v>
      </c>
      <c r="X1310" s="1">
        <v>45545</v>
      </c>
      <c r="Y1310" t="s">
        <v>103</v>
      </c>
      <c r="Z1310" t="s">
        <v>177</v>
      </c>
      <c r="AA1310" t="s">
        <v>42</v>
      </c>
      <c r="AB1310" t="s">
        <v>76</v>
      </c>
      <c r="AC1310" t="s">
        <v>98</v>
      </c>
      <c r="AD1310" t="s">
        <v>45</v>
      </c>
    </row>
    <row r="1311" spans="1:30" x14ac:dyDescent="0.3">
      <c r="A1311" t="s">
        <v>2640</v>
      </c>
      <c r="B1311" t="s">
        <v>2641</v>
      </c>
      <c r="C1311" t="s">
        <v>70</v>
      </c>
      <c r="D1311" t="s">
        <v>33</v>
      </c>
      <c r="E1311" t="s">
        <v>34</v>
      </c>
      <c r="F1311">
        <v>278</v>
      </c>
      <c r="G1311">
        <v>88.27</v>
      </c>
      <c r="H1311">
        <v>0.1</v>
      </c>
      <c r="I1311">
        <v>22085.15</v>
      </c>
      <c r="J1311">
        <v>13755.32</v>
      </c>
      <c r="K1311">
        <v>4484.18</v>
      </c>
      <c r="L1311">
        <v>2619.92</v>
      </c>
      <c r="M1311">
        <v>1327.55</v>
      </c>
      <c r="N1311">
        <v>-101.82</v>
      </c>
      <c r="O1311">
        <v>-0.46</v>
      </c>
      <c r="P1311" t="s">
        <v>35</v>
      </c>
      <c r="Q1311" t="s">
        <v>132</v>
      </c>
      <c r="R1311" t="s">
        <v>74</v>
      </c>
      <c r="S1311" t="s">
        <v>91</v>
      </c>
      <c r="T1311" t="s">
        <v>39</v>
      </c>
      <c r="U1311">
        <v>4</v>
      </c>
      <c r="V1311" s="1">
        <v>45481</v>
      </c>
      <c r="W1311" s="1">
        <v>45489</v>
      </c>
      <c r="X1311" s="1">
        <v>45502</v>
      </c>
      <c r="Y1311" t="s">
        <v>103</v>
      </c>
      <c r="Z1311" t="s">
        <v>119</v>
      </c>
      <c r="AA1311" t="s">
        <v>65</v>
      </c>
      <c r="AB1311" t="s">
        <v>43</v>
      </c>
      <c r="AC1311" t="s">
        <v>57</v>
      </c>
      <c r="AD1311" t="s">
        <v>67</v>
      </c>
    </row>
    <row r="1312" spans="1:30" x14ac:dyDescent="0.3">
      <c r="A1312" t="s">
        <v>2642</v>
      </c>
      <c r="B1312" t="s">
        <v>2643</v>
      </c>
      <c r="C1312" t="s">
        <v>135</v>
      </c>
      <c r="D1312" t="s">
        <v>88</v>
      </c>
      <c r="E1312" t="s">
        <v>89</v>
      </c>
      <c r="F1312">
        <v>1132</v>
      </c>
      <c r="G1312">
        <v>112.37</v>
      </c>
      <c r="H1312">
        <v>0.1</v>
      </c>
      <c r="I1312">
        <v>114482.56</v>
      </c>
      <c r="J1312">
        <v>63488.42</v>
      </c>
      <c r="K1312">
        <v>5462.21</v>
      </c>
      <c r="L1312">
        <v>332.72</v>
      </c>
      <c r="M1312">
        <v>9524.0400000000009</v>
      </c>
      <c r="N1312">
        <v>35675.17</v>
      </c>
      <c r="O1312">
        <v>31.16</v>
      </c>
      <c r="P1312" t="s">
        <v>35</v>
      </c>
      <c r="Q1312" t="s">
        <v>50</v>
      </c>
      <c r="R1312" t="s">
        <v>37</v>
      </c>
      <c r="S1312" t="s">
        <v>118</v>
      </c>
      <c r="T1312" t="s">
        <v>53</v>
      </c>
      <c r="U1312">
        <v>0</v>
      </c>
      <c r="V1312" s="1">
        <v>45733</v>
      </c>
      <c r="W1312" s="1">
        <v>45734</v>
      </c>
      <c r="X1312" s="1">
        <v>45757</v>
      </c>
      <c r="Y1312" t="s">
        <v>40</v>
      </c>
      <c r="Z1312" t="s">
        <v>41</v>
      </c>
      <c r="AA1312" t="s">
        <v>56</v>
      </c>
      <c r="AB1312" t="s">
        <v>66</v>
      </c>
      <c r="AC1312" t="s">
        <v>57</v>
      </c>
      <c r="AD1312" t="s">
        <v>45</v>
      </c>
    </row>
    <row r="1313" spans="1:30" x14ac:dyDescent="0.3">
      <c r="A1313" t="s">
        <v>2644</v>
      </c>
      <c r="B1313" t="s">
        <v>2445</v>
      </c>
      <c r="C1313" t="s">
        <v>70</v>
      </c>
      <c r="D1313" t="s">
        <v>88</v>
      </c>
      <c r="E1313" t="s">
        <v>89</v>
      </c>
      <c r="F1313">
        <v>1460</v>
      </c>
      <c r="G1313">
        <v>237.8</v>
      </c>
      <c r="H1313">
        <v>0</v>
      </c>
      <c r="I1313">
        <v>347188</v>
      </c>
      <c r="J1313">
        <v>252454.94</v>
      </c>
      <c r="K1313">
        <v>6559.25</v>
      </c>
      <c r="L1313">
        <v>1474.33</v>
      </c>
      <c r="M1313">
        <v>25824.41</v>
      </c>
      <c r="N1313">
        <v>60875.07</v>
      </c>
      <c r="O1313">
        <v>17.53</v>
      </c>
      <c r="P1313" t="s">
        <v>35</v>
      </c>
      <c r="Q1313" t="s">
        <v>73</v>
      </c>
      <c r="R1313" t="s">
        <v>51</v>
      </c>
      <c r="S1313" t="s">
        <v>52</v>
      </c>
      <c r="T1313" t="s">
        <v>63</v>
      </c>
      <c r="U1313">
        <v>15</v>
      </c>
      <c r="V1313" s="1">
        <v>45402</v>
      </c>
      <c r="W1313" s="1">
        <v>45409</v>
      </c>
      <c r="X1313" s="1">
        <v>45435</v>
      </c>
      <c r="Y1313" t="s">
        <v>81</v>
      </c>
      <c r="Z1313" t="s">
        <v>165</v>
      </c>
      <c r="AA1313" t="s">
        <v>65</v>
      </c>
      <c r="AB1313" t="s">
        <v>43</v>
      </c>
      <c r="AC1313" t="s">
        <v>57</v>
      </c>
      <c r="AD1313" t="s">
        <v>67</v>
      </c>
    </row>
    <row r="1314" spans="1:30" x14ac:dyDescent="0.3">
      <c r="A1314" t="s">
        <v>2645</v>
      </c>
      <c r="B1314" t="s">
        <v>2646</v>
      </c>
      <c r="C1314" t="s">
        <v>87</v>
      </c>
      <c r="D1314" t="s">
        <v>71</v>
      </c>
      <c r="E1314" t="s">
        <v>72</v>
      </c>
      <c r="F1314">
        <v>916</v>
      </c>
      <c r="G1314">
        <v>365.19</v>
      </c>
      <c r="H1314">
        <v>0.05</v>
      </c>
      <c r="I1314">
        <v>317788.34000000003</v>
      </c>
      <c r="J1314">
        <v>215560.65</v>
      </c>
      <c r="K1314">
        <v>4231.26</v>
      </c>
      <c r="L1314">
        <v>394.36</v>
      </c>
      <c r="M1314">
        <v>30293.41</v>
      </c>
      <c r="N1314">
        <v>67308.66</v>
      </c>
      <c r="O1314">
        <v>21.18</v>
      </c>
      <c r="P1314" t="s">
        <v>35</v>
      </c>
      <c r="Q1314" t="s">
        <v>90</v>
      </c>
      <c r="R1314" t="s">
        <v>51</v>
      </c>
      <c r="S1314" t="s">
        <v>97</v>
      </c>
      <c r="T1314" t="s">
        <v>39</v>
      </c>
      <c r="U1314">
        <v>4</v>
      </c>
      <c r="V1314" s="1">
        <v>45321</v>
      </c>
      <c r="W1314" s="1">
        <v>45330</v>
      </c>
      <c r="X1314" s="1">
        <v>45355</v>
      </c>
      <c r="Y1314" t="s">
        <v>40</v>
      </c>
      <c r="Z1314" t="s">
        <v>64</v>
      </c>
      <c r="AA1314" t="s">
        <v>65</v>
      </c>
      <c r="AB1314" t="s">
        <v>66</v>
      </c>
      <c r="AC1314" t="s">
        <v>93</v>
      </c>
      <c r="AD1314" t="s">
        <v>58</v>
      </c>
    </row>
    <row r="1315" spans="1:30" x14ac:dyDescent="0.3">
      <c r="A1315" t="s">
        <v>2647</v>
      </c>
      <c r="B1315" t="s">
        <v>2648</v>
      </c>
      <c r="C1315" t="s">
        <v>135</v>
      </c>
      <c r="D1315" t="s">
        <v>33</v>
      </c>
      <c r="E1315" t="s">
        <v>34</v>
      </c>
      <c r="F1315">
        <v>1285</v>
      </c>
      <c r="G1315">
        <v>419.48</v>
      </c>
      <c r="H1315">
        <v>0.05</v>
      </c>
      <c r="I1315">
        <v>512080.21</v>
      </c>
      <c r="J1315">
        <v>233535.86</v>
      </c>
      <c r="K1315">
        <v>12739.19</v>
      </c>
      <c r="L1315">
        <v>2776.55</v>
      </c>
      <c r="M1315">
        <v>40849.300000000003</v>
      </c>
      <c r="N1315">
        <v>222179.31</v>
      </c>
      <c r="O1315">
        <v>43.39</v>
      </c>
      <c r="P1315" t="s">
        <v>35</v>
      </c>
      <c r="Q1315" t="s">
        <v>122</v>
      </c>
      <c r="R1315" t="s">
        <v>74</v>
      </c>
      <c r="S1315" t="s">
        <v>91</v>
      </c>
      <c r="T1315" t="s">
        <v>63</v>
      </c>
      <c r="U1315">
        <v>15</v>
      </c>
      <c r="V1315" s="1">
        <v>45367</v>
      </c>
      <c r="W1315" s="1">
        <v>45374</v>
      </c>
      <c r="X1315" s="1">
        <v>45395</v>
      </c>
      <c r="Y1315" t="s">
        <v>40</v>
      </c>
      <c r="Z1315" t="s">
        <v>41</v>
      </c>
      <c r="AA1315" t="s">
        <v>42</v>
      </c>
      <c r="AB1315" t="s">
        <v>43</v>
      </c>
      <c r="AC1315" t="s">
        <v>44</v>
      </c>
      <c r="AD1315" t="s">
        <v>45</v>
      </c>
    </row>
    <row r="1316" spans="1:30" x14ac:dyDescent="0.3">
      <c r="A1316" t="s">
        <v>2649</v>
      </c>
      <c r="B1316" t="s">
        <v>2650</v>
      </c>
      <c r="C1316" t="s">
        <v>135</v>
      </c>
      <c r="D1316" t="s">
        <v>159</v>
      </c>
      <c r="E1316" t="s">
        <v>160</v>
      </c>
      <c r="F1316">
        <v>952</v>
      </c>
      <c r="G1316">
        <v>129.22999999999999</v>
      </c>
      <c r="H1316">
        <v>0</v>
      </c>
      <c r="I1316">
        <v>123026.96</v>
      </c>
      <c r="J1316">
        <v>90337.82</v>
      </c>
      <c r="K1316">
        <v>14307.89</v>
      </c>
      <c r="L1316">
        <v>724.41</v>
      </c>
      <c r="M1316">
        <v>12076.88</v>
      </c>
      <c r="N1316">
        <v>5579.96</v>
      </c>
      <c r="O1316">
        <v>4.54</v>
      </c>
      <c r="P1316" t="s">
        <v>35</v>
      </c>
      <c r="Q1316" t="s">
        <v>50</v>
      </c>
      <c r="R1316" t="s">
        <v>74</v>
      </c>
      <c r="S1316" t="s">
        <v>91</v>
      </c>
      <c r="T1316" t="s">
        <v>63</v>
      </c>
      <c r="U1316">
        <v>0</v>
      </c>
      <c r="V1316" s="1">
        <v>45835</v>
      </c>
      <c r="W1316" s="1">
        <v>45844</v>
      </c>
      <c r="X1316" s="1">
        <v>45858</v>
      </c>
      <c r="Y1316" t="s">
        <v>81</v>
      </c>
      <c r="Z1316" t="s">
        <v>150</v>
      </c>
      <c r="AA1316" t="s">
        <v>65</v>
      </c>
      <c r="AB1316" t="s">
        <v>76</v>
      </c>
      <c r="AC1316" t="s">
        <v>57</v>
      </c>
      <c r="AD1316" t="s">
        <v>45</v>
      </c>
    </row>
    <row r="1317" spans="1:30" x14ac:dyDescent="0.3">
      <c r="A1317" t="s">
        <v>2651</v>
      </c>
      <c r="B1317" t="s">
        <v>2652</v>
      </c>
      <c r="C1317" t="s">
        <v>135</v>
      </c>
      <c r="D1317" t="s">
        <v>88</v>
      </c>
      <c r="E1317" t="s">
        <v>89</v>
      </c>
      <c r="F1317">
        <v>870</v>
      </c>
      <c r="G1317">
        <v>162.93</v>
      </c>
      <c r="H1317">
        <v>0</v>
      </c>
      <c r="I1317">
        <v>141749.1</v>
      </c>
      <c r="J1317">
        <v>100316.73</v>
      </c>
      <c r="K1317">
        <v>2598.91</v>
      </c>
      <c r="L1317">
        <v>609.54</v>
      </c>
      <c r="M1317">
        <v>13074.25</v>
      </c>
      <c r="N1317">
        <v>25149.67</v>
      </c>
      <c r="O1317">
        <v>17.739999999999998</v>
      </c>
      <c r="P1317" t="s">
        <v>35</v>
      </c>
      <c r="Q1317" t="s">
        <v>203</v>
      </c>
      <c r="R1317" t="s">
        <v>51</v>
      </c>
      <c r="S1317" t="s">
        <v>118</v>
      </c>
      <c r="T1317" t="s">
        <v>112</v>
      </c>
      <c r="U1317">
        <v>4</v>
      </c>
      <c r="V1317" s="1">
        <v>45401</v>
      </c>
      <c r="W1317" s="1">
        <v>45405</v>
      </c>
      <c r="X1317" s="1">
        <v>45418</v>
      </c>
      <c r="Y1317" t="s">
        <v>81</v>
      </c>
      <c r="Z1317" t="s">
        <v>165</v>
      </c>
      <c r="AA1317" t="s">
        <v>42</v>
      </c>
      <c r="AB1317" t="s">
        <v>43</v>
      </c>
      <c r="AC1317" t="s">
        <v>93</v>
      </c>
      <c r="AD1317" t="s">
        <v>58</v>
      </c>
    </row>
    <row r="1318" spans="1:30" x14ac:dyDescent="0.3">
      <c r="A1318" t="s">
        <v>2653</v>
      </c>
      <c r="B1318" t="s">
        <v>2654</v>
      </c>
      <c r="C1318" t="s">
        <v>80</v>
      </c>
      <c r="D1318" t="s">
        <v>33</v>
      </c>
      <c r="E1318" t="s">
        <v>34</v>
      </c>
      <c r="F1318">
        <v>1521</v>
      </c>
      <c r="G1318">
        <v>178.99</v>
      </c>
      <c r="H1318">
        <v>0</v>
      </c>
      <c r="I1318">
        <v>272243.78999999998</v>
      </c>
      <c r="J1318">
        <v>183640.98</v>
      </c>
      <c r="K1318">
        <v>9616.31</v>
      </c>
      <c r="L1318">
        <v>662.84</v>
      </c>
      <c r="M1318">
        <v>7761.15</v>
      </c>
      <c r="N1318">
        <v>70562.509999999995</v>
      </c>
      <c r="O1318">
        <v>25.92</v>
      </c>
      <c r="P1318" t="s">
        <v>35</v>
      </c>
      <c r="Q1318" t="s">
        <v>50</v>
      </c>
      <c r="R1318" t="s">
        <v>37</v>
      </c>
      <c r="S1318" t="s">
        <v>97</v>
      </c>
      <c r="T1318" t="s">
        <v>112</v>
      </c>
      <c r="U1318">
        <v>2</v>
      </c>
      <c r="V1318" s="1">
        <v>45499</v>
      </c>
      <c r="W1318" s="1">
        <v>45504</v>
      </c>
      <c r="X1318" s="1">
        <v>45524</v>
      </c>
      <c r="Y1318" t="s">
        <v>103</v>
      </c>
      <c r="Z1318" t="s">
        <v>119</v>
      </c>
      <c r="AA1318" t="s">
        <v>83</v>
      </c>
      <c r="AB1318" t="s">
        <v>76</v>
      </c>
      <c r="AC1318" t="s">
        <v>44</v>
      </c>
      <c r="AD1318" t="s">
        <v>45</v>
      </c>
    </row>
    <row r="1319" spans="1:30" x14ac:dyDescent="0.3">
      <c r="A1319" t="s">
        <v>2655</v>
      </c>
      <c r="B1319" t="s">
        <v>2656</v>
      </c>
      <c r="C1319" t="s">
        <v>70</v>
      </c>
      <c r="D1319" t="s">
        <v>33</v>
      </c>
      <c r="E1319" t="s">
        <v>34</v>
      </c>
      <c r="F1319">
        <v>706</v>
      </c>
      <c r="G1319">
        <v>27.58</v>
      </c>
      <c r="H1319">
        <v>0.05</v>
      </c>
      <c r="I1319">
        <v>18497.91</v>
      </c>
      <c r="J1319">
        <v>12116.06</v>
      </c>
      <c r="K1319">
        <v>2163.04</v>
      </c>
      <c r="L1319">
        <v>2052.13</v>
      </c>
      <c r="M1319">
        <v>1235.0999999999999</v>
      </c>
      <c r="N1319">
        <v>931.58</v>
      </c>
      <c r="O1319">
        <v>5.04</v>
      </c>
      <c r="P1319" t="s">
        <v>35</v>
      </c>
      <c r="Q1319" t="s">
        <v>36</v>
      </c>
      <c r="R1319" t="s">
        <v>37</v>
      </c>
      <c r="S1319" t="s">
        <v>38</v>
      </c>
      <c r="T1319" t="s">
        <v>39</v>
      </c>
      <c r="U1319">
        <v>7</v>
      </c>
      <c r="V1319" s="1">
        <v>45421</v>
      </c>
      <c r="W1319" s="1">
        <v>45428</v>
      </c>
      <c r="X1319" s="1">
        <v>45465</v>
      </c>
      <c r="Y1319" t="s">
        <v>81</v>
      </c>
      <c r="Z1319" t="s">
        <v>82</v>
      </c>
      <c r="AA1319" t="s">
        <v>83</v>
      </c>
      <c r="AB1319" t="s">
        <v>76</v>
      </c>
      <c r="AC1319" t="s">
        <v>44</v>
      </c>
      <c r="AD1319" t="s">
        <v>45</v>
      </c>
    </row>
    <row r="1320" spans="1:30" x14ac:dyDescent="0.3">
      <c r="A1320" t="s">
        <v>2657</v>
      </c>
      <c r="B1320" t="s">
        <v>2658</v>
      </c>
      <c r="C1320" t="s">
        <v>70</v>
      </c>
      <c r="D1320" t="s">
        <v>33</v>
      </c>
      <c r="E1320" t="s">
        <v>34</v>
      </c>
      <c r="F1320">
        <v>1572</v>
      </c>
      <c r="G1320">
        <v>45.72</v>
      </c>
      <c r="H1320">
        <v>0.15</v>
      </c>
      <c r="I1320">
        <v>61091.06</v>
      </c>
      <c r="J1320">
        <v>31680.38</v>
      </c>
      <c r="K1320">
        <v>9469.02</v>
      </c>
      <c r="L1320">
        <v>554.52</v>
      </c>
      <c r="M1320">
        <v>4848.82</v>
      </c>
      <c r="N1320">
        <v>14538.32</v>
      </c>
      <c r="O1320">
        <v>23.8</v>
      </c>
      <c r="P1320" t="s">
        <v>35</v>
      </c>
      <c r="Q1320" t="s">
        <v>36</v>
      </c>
      <c r="R1320" t="s">
        <v>74</v>
      </c>
      <c r="S1320" t="s">
        <v>118</v>
      </c>
      <c r="T1320" t="s">
        <v>112</v>
      </c>
      <c r="U1320">
        <v>0</v>
      </c>
      <c r="V1320" s="1">
        <v>45544</v>
      </c>
      <c r="W1320" s="1">
        <v>45551</v>
      </c>
      <c r="X1320" s="1">
        <v>45581</v>
      </c>
      <c r="Y1320" t="s">
        <v>103</v>
      </c>
      <c r="Z1320" t="s">
        <v>104</v>
      </c>
      <c r="AA1320" t="s">
        <v>83</v>
      </c>
      <c r="AB1320" t="s">
        <v>76</v>
      </c>
      <c r="AC1320" t="s">
        <v>98</v>
      </c>
      <c r="AD1320" t="s">
        <v>58</v>
      </c>
    </row>
    <row r="1321" spans="1:30" x14ac:dyDescent="0.3">
      <c r="A1321" t="s">
        <v>2659</v>
      </c>
      <c r="B1321" t="s">
        <v>2660</v>
      </c>
      <c r="D1321" t="s">
        <v>71</v>
      </c>
      <c r="E1321" t="s">
        <v>72</v>
      </c>
      <c r="F1321">
        <v>330</v>
      </c>
      <c r="G1321">
        <v>291.14</v>
      </c>
      <c r="H1321">
        <v>0.15</v>
      </c>
      <c r="I1321">
        <v>81664.77</v>
      </c>
      <c r="J1321">
        <v>48688.3</v>
      </c>
      <c r="K1321">
        <v>6910.03</v>
      </c>
      <c r="L1321">
        <v>946.85</v>
      </c>
      <c r="M1321">
        <v>8578.42</v>
      </c>
      <c r="N1321">
        <v>16541.169999999998</v>
      </c>
      <c r="O1321">
        <v>20.25</v>
      </c>
      <c r="P1321" t="s">
        <v>35</v>
      </c>
      <c r="Q1321" t="s">
        <v>73</v>
      </c>
      <c r="R1321" t="s">
        <v>51</v>
      </c>
      <c r="S1321" t="s">
        <v>52</v>
      </c>
      <c r="T1321" t="s">
        <v>39</v>
      </c>
      <c r="U1321">
        <v>7</v>
      </c>
      <c r="V1321" s="1">
        <v>45925</v>
      </c>
      <c r="W1321" s="1">
        <v>45927</v>
      </c>
      <c r="X1321" s="1">
        <v>45945</v>
      </c>
      <c r="Y1321" t="s">
        <v>103</v>
      </c>
      <c r="Z1321" t="s">
        <v>104</v>
      </c>
      <c r="AA1321" t="s">
        <v>42</v>
      </c>
      <c r="AB1321" t="s">
        <v>76</v>
      </c>
      <c r="AC1321" t="s">
        <v>77</v>
      </c>
      <c r="AD1321" t="s">
        <v>45</v>
      </c>
    </row>
    <row r="1322" spans="1:30" x14ac:dyDescent="0.3">
      <c r="A1322" t="s">
        <v>2661</v>
      </c>
      <c r="B1322" t="s">
        <v>2662</v>
      </c>
      <c r="C1322" t="s">
        <v>87</v>
      </c>
      <c r="D1322" t="s">
        <v>159</v>
      </c>
      <c r="E1322" t="s">
        <v>160</v>
      </c>
      <c r="F1322">
        <v>1570</v>
      </c>
      <c r="G1322">
        <v>407.32</v>
      </c>
      <c r="H1322">
        <v>0.05</v>
      </c>
      <c r="I1322">
        <v>607517.78</v>
      </c>
      <c r="J1322">
        <v>375530.07</v>
      </c>
      <c r="K1322">
        <v>8546.7999999999993</v>
      </c>
      <c r="L1322">
        <v>199.22</v>
      </c>
      <c r="M1322">
        <v>25093.34</v>
      </c>
      <c r="N1322">
        <v>198148.35</v>
      </c>
      <c r="O1322">
        <v>32.619999999999997</v>
      </c>
      <c r="P1322" t="s">
        <v>35</v>
      </c>
      <c r="Q1322" t="s">
        <v>117</v>
      </c>
      <c r="R1322" t="s">
        <v>51</v>
      </c>
      <c r="S1322" t="s">
        <v>118</v>
      </c>
      <c r="T1322" t="s">
        <v>39</v>
      </c>
      <c r="U1322">
        <v>0</v>
      </c>
      <c r="V1322" s="1">
        <v>45609</v>
      </c>
      <c r="W1322" s="1">
        <v>45615</v>
      </c>
      <c r="X1322" s="1">
        <v>45625</v>
      </c>
      <c r="Y1322" t="s">
        <v>54</v>
      </c>
      <c r="Z1322" t="s">
        <v>92</v>
      </c>
      <c r="AA1322" t="s">
        <v>42</v>
      </c>
      <c r="AB1322" t="s">
        <v>43</v>
      </c>
      <c r="AC1322" t="s">
        <v>98</v>
      </c>
      <c r="AD1322" t="s">
        <v>58</v>
      </c>
    </row>
    <row r="1323" spans="1:30" x14ac:dyDescent="0.3">
      <c r="A1323" t="s">
        <v>2663</v>
      </c>
      <c r="B1323" t="s">
        <v>2664</v>
      </c>
      <c r="C1323" t="s">
        <v>87</v>
      </c>
      <c r="D1323" t="s">
        <v>130</v>
      </c>
      <c r="E1323" t="s">
        <v>131</v>
      </c>
      <c r="F1323">
        <v>67</v>
      </c>
      <c r="G1323">
        <v>310.2</v>
      </c>
      <c r="H1323">
        <v>0.05</v>
      </c>
      <c r="I1323">
        <v>19744.23</v>
      </c>
      <c r="J1323">
        <v>10502.8</v>
      </c>
      <c r="K1323">
        <v>10430.24</v>
      </c>
      <c r="L1323">
        <v>1431.79</v>
      </c>
      <c r="M1323">
        <v>1081.96</v>
      </c>
      <c r="N1323">
        <v>-3702.56</v>
      </c>
      <c r="O1323">
        <v>-18.75</v>
      </c>
      <c r="P1323" t="s">
        <v>35</v>
      </c>
      <c r="Q1323" t="s">
        <v>111</v>
      </c>
      <c r="R1323" t="s">
        <v>37</v>
      </c>
      <c r="S1323" t="s">
        <v>52</v>
      </c>
      <c r="T1323" t="s">
        <v>39</v>
      </c>
      <c r="U1323">
        <v>0</v>
      </c>
      <c r="V1323" s="1">
        <v>45932</v>
      </c>
      <c r="W1323" s="1">
        <v>45934</v>
      </c>
      <c r="X1323" s="1">
        <v>45946</v>
      </c>
      <c r="Y1323" t="s">
        <v>54</v>
      </c>
      <c r="Z1323" t="s">
        <v>75</v>
      </c>
      <c r="AA1323" t="s">
        <v>42</v>
      </c>
      <c r="AB1323" t="s">
        <v>43</v>
      </c>
      <c r="AC1323" t="s">
        <v>44</v>
      </c>
      <c r="AD1323" t="s">
        <v>58</v>
      </c>
    </row>
    <row r="1324" spans="1:30" x14ac:dyDescent="0.3">
      <c r="A1324" t="s">
        <v>2665</v>
      </c>
      <c r="B1324" t="s">
        <v>1787</v>
      </c>
      <c r="C1324" t="s">
        <v>80</v>
      </c>
      <c r="D1324" t="s">
        <v>61</v>
      </c>
      <c r="E1324" t="s">
        <v>62</v>
      </c>
      <c r="F1324">
        <v>403</v>
      </c>
      <c r="G1324">
        <v>54.4</v>
      </c>
      <c r="H1324">
        <v>0.1</v>
      </c>
      <c r="I1324">
        <v>19730.88</v>
      </c>
      <c r="J1324">
        <v>9471.58</v>
      </c>
      <c r="K1324">
        <v>4046.22</v>
      </c>
      <c r="L1324">
        <v>1188.3599999999999</v>
      </c>
      <c r="M1324">
        <v>593.01</v>
      </c>
      <c r="N1324">
        <v>4431.71</v>
      </c>
      <c r="O1324">
        <v>22.46</v>
      </c>
      <c r="P1324" t="s">
        <v>35</v>
      </c>
      <c r="Q1324" t="s">
        <v>297</v>
      </c>
      <c r="R1324" t="s">
        <v>74</v>
      </c>
      <c r="S1324" t="s">
        <v>38</v>
      </c>
      <c r="T1324" t="s">
        <v>63</v>
      </c>
      <c r="U1324">
        <v>0</v>
      </c>
      <c r="V1324" s="1">
        <v>45609</v>
      </c>
      <c r="W1324" s="1">
        <v>45612</v>
      </c>
      <c r="X1324" s="1">
        <v>45617</v>
      </c>
      <c r="Y1324" t="s">
        <v>54</v>
      </c>
      <c r="Z1324" t="s">
        <v>92</v>
      </c>
      <c r="AA1324" t="s">
        <v>56</v>
      </c>
      <c r="AB1324" t="s">
        <v>76</v>
      </c>
      <c r="AC1324" t="s">
        <v>77</v>
      </c>
      <c r="AD1324" t="s">
        <v>58</v>
      </c>
    </row>
    <row r="1325" spans="1:30" x14ac:dyDescent="0.3">
      <c r="A1325" t="s">
        <v>2666</v>
      </c>
      <c r="B1325" t="s">
        <v>2667</v>
      </c>
      <c r="C1325" t="s">
        <v>80</v>
      </c>
      <c r="D1325" t="s">
        <v>48</v>
      </c>
      <c r="E1325" t="s">
        <v>49</v>
      </c>
      <c r="F1325">
        <v>1565</v>
      </c>
      <c r="G1325">
        <v>114.55</v>
      </c>
      <c r="H1325">
        <v>0</v>
      </c>
      <c r="I1325">
        <v>179270.75</v>
      </c>
      <c r="J1325">
        <v>128079.12</v>
      </c>
      <c r="K1325">
        <v>10245.719999999999</v>
      </c>
      <c r="L1325">
        <v>1616.62</v>
      </c>
      <c r="M1325">
        <v>16558.61</v>
      </c>
      <c r="N1325">
        <v>22770.68</v>
      </c>
      <c r="O1325">
        <v>12.7</v>
      </c>
      <c r="P1325" t="s">
        <v>35</v>
      </c>
      <c r="Q1325" t="s">
        <v>111</v>
      </c>
      <c r="R1325" t="s">
        <v>74</v>
      </c>
      <c r="S1325" t="s">
        <v>52</v>
      </c>
      <c r="T1325" t="s">
        <v>112</v>
      </c>
      <c r="U1325">
        <v>2</v>
      </c>
      <c r="V1325" s="1">
        <v>45944</v>
      </c>
      <c r="W1325" s="1">
        <v>45951</v>
      </c>
      <c r="X1325" s="1">
        <v>45971</v>
      </c>
      <c r="Y1325" t="s">
        <v>54</v>
      </c>
      <c r="Z1325" t="s">
        <v>75</v>
      </c>
      <c r="AA1325" t="s">
        <v>42</v>
      </c>
      <c r="AB1325" t="s">
        <v>43</v>
      </c>
      <c r="AC1325" t="s">
        <v>84</v>
      </c>
      <c r="AD1325" t="s">
        <v>45</v>
      </c>
    </row>
    <row r="1326" spans="1:30" x14ac:dyDescent="0.3">
      <c r="A1326" t="s">
        <v>2668</v>
      </c>
      <c r="B1326" t="s">
        <v>2669</v>
      </c>
      <c r="C1326" t="s">
        <v>32</v>
      </c>
      <c r="D1326" t="s">
        <v>101</v>
      </c>
      <c r="E1326" t="s">
        <v>102</v>
      </c>
      <c r="F1326">
        <v>1004</v>
      </c>
      <c r="G1326">
        <v>379.56</v>
      </c>
      <c r="H1326">
        <v>0.1</v>
      </c>
      <c r="I1326">
        <v>342970.42</v>
      </c>
      <c r="J1326">
        <v>221011.79</v>
      </c>
      <c r="K1326">
        <v>6711.95</v>
      </c>
      <c r="L1326">
        <v>634.14</v>
      </c>
      <c r="M1326">
        <v>8325.32</v>
      </c>
      <c r="N1326">
        <v>106287.22</v>
      </c>
      <c r="O1326">
        <v>30.99</v>
      </c>
      <c r="P1326" t="s">
        <v>35</v>
      </c>
      <c r="Q1326" t="s">
        <v>90</v>
      </c>
      <c r="R1326" t="s">
        <v>37</v>
      </c>
      <c r="S1326" t="s">
        <v>118</v>
      </c>
      <c r="T1326" t="s">
        <v>39</v>
      </c>
      <c r="U1326">
        <v>0</v>
      </c>
      <c r="V1326" s="1">
        <v>45654</v>
      </c>
      <c r="W1326" s="1">
        <v>45657</v>
      </c>
      <c r="X1326" s="1">
        <v>45670</v>
      </c>
      <c r="Y1326" t="s">
        <v>54</v>
      </c>
      <c r="Z1326" t="s">
        <v>55</v>
      </c>
      <c r="AA1326" t="s">
        <v>83</v>
      </c>
      <c r="AB1326" t="s">
        <v>76</v>
      </c>
      <c r="AC1326" t="s">
        <v>57</v>
      </c>
      <c r="AD1326" t="s">
        <v>45</v>
      </c>
    </row>
    <row r="1327" spans="1:30" x14ac:dyDescent="0.3">
      <c r="A1327" t="s">
        <v>2670</v>
      </c>
      <c r="B1327" t="s">
        <v>2639</v>
      </c>
      <c r="C1327" t="s">
        <v>135</v>
      </c>
      <c r="D1327" t="s">
        <v>71</v>
      </c>
      <c r="E1327" t="s">
        <v>72</v>
      </c>
      <c r="F1327">
        <v>1834</v>
      </c>
      <c r="G1327">
        <v>401.25</v>
      </c>
      <c r="H1327">
        <v>0.1</v>
      </c>
      <c r="I1327">
        <v>662303.25</v>
      </c>
      <c r="J1327">
        <v>318739.96999999997</v>
      </c>
      <c r="K1327">
        <v>3642.03</v>
      </c>
      <c r="L1327">
        <v>118.62</v>
      </c>
      <c r="M1327">
        <v>37838.339999999997</v>
      </c>
      <c r="N1327">
        <v>301964.28999999998</v>
      </c>
      <c r="O1327">
        <v>45.59</v>
      </c>
      <c r="P1327" t="s">
        <v>35</v>
      </c>
      <c r="Q1327" t="s">
        <v>203</v>
      </c>
      <c r="R1327" t="s">
        <v>51</v>
      </c>
      <c r="S1327" t="s">
        <v>91</v>
      </c>
      <c r="T1327" t="s">
        <v>112</v>
      </c>
      <c r="U1327">
        <v>0</v>
      </c>
      <c r="V1327" s="1">
        <v>45404</v>
      </c>
      <c r="W1327" s="1">
        <v>45414</v>
      </c>
      <c r="X1327" s="1">
        <v>45438</v>
      </c>
      <c r="Y1327" t="s">
        <v>81</v>
      </c>
      <c r="Z1327" t="s">
        <v>165</v>
      </c>
      <c r="AA1327" t="s">
        <v>83</v>
      </c>
      <c r="AB1327" t="s">
        <v>76</v>
      </c>
      <c r="AC1327" t="s">
        <v>93</v>
      </c>
      <c r="AD1327" t="s">
        <v>67</v>
      </c>
    </row>
    <row r="1328" spans="1:30" x14ac:dyDescent="0.3">
      <c r="A1328" t="s">
        <v>2671</v>
      </c>
      <c r="B1328" t="s">
        <v>531</v>
      </c>
      <c r="C1328" t="s">
        <v>70</v>
      </c>
      <c r="D1328" t="s">
        <v>71</v>
      </c>
      <c r="E1328" t="s">
        <v>72</v>
      </c>
      <c r="F1328">
        <v>743</v>
      </c>
      <c r="G1328">
        <v>206.95</v>
      </c>
      <c r="H1328">
        <v>0</v>
      </c>
      <c r="I1328">
        <v>153763.85</v>
      </c>
      <c r="J1328">
        <v>96873.06</v>
      </c>
      <c r="K1328">
        <v>7076.03</v>
      </c>
      <c r="L1328">
        <v>1545.7</v>
      </c>
      <c r="M1328">
        <v>6709.14</v>
      </c>
      <c r="N1328">
        <v>41559.919999999998</v>
      </c>
      <c r="O1328">
        <v>27.03</v>
      </c>
      <c r="P1328" t="s">
        <v>35</v>
      </c>
      <c r="Q1328" t="s">
        <v>36</v>
      </c>
      <c r="R1328" t="s">
        <v>74</v>
      </c>
      <c r="S1328" t="s">
        <v>91</v>
      </c>
      <c r="T1328" t="s">
        <v>112</v>
      </c>
      <c r="U1328">
        <v>10</v>
      </c>
      <c r="V1328" s="1">
        <v>45748</v>
      </c>
      <c r="W1328" s="1">
        <v>45750</v>
      </c>
      <c r="X1328" s="1">
        <v>45789</v>
      </c>
      <c r="Y1328" t="s">
        <v>81</v>
      </c>
      <c r="Z1328" t="s">
        <v>165</v>
      </c>
      <c r="AA1328" t="s">
        <v>65</v>
      </c>
      <c r="AB1328" t="s">
        <v>76</v>
      </c>
      <c r="AC1328" t="s">
        <v>44</v>
      </c>
      <c r="AD1328" t="s">
        <v>67</v>
      </c>
    </row>
    <row r="1329" spans="1:30" x14ac:dyDescent="0.3">
      <c r="A1329" t="s">
        <v>2672</v>
      </c>
      <c r="B1329" t="s">
        <v>2673</v>
      </c>
      <c r="C1329" t="s">
        <v>32</v>
      </c>
      <c r="D1329" t="s">
        <v>159</v>
      </c>
      <c r="E1329" t="s">
        <v>160</v>
      </c>
      <c r="F1329">
        <v>1941</v>
      </c>
      <c r="G1329">
        <v>392.65</v>
      </c>
      <c r="H1329">
        <v>0.05</v>
      </c>
      <c r="I1329">
        <v>724026.97</v>
      </c>
      <c r="J1329">
        <v>529978.1</v>
      </c>
      <c r="K1329">
        <v>5897.7</v>
      </c>
      <c r="L1329">
        <v>1533.81</v>
      </c>
      <c r="M1329">
        <v>47696.46</v>
      </c>
      <c r="N1329">
        <v>138920.9</v>
      </c>
      <c r="O1329">
        <v>19.190000000000001</v>
      </c>
      <c r="P1329" t="s">
        <v>35</v>
      </c>
      <c r="Q1329" t="s">
        <v>132</v>
      </c>
      <c r="R1329" t="s">
        <v>74</v>
      </c>
      <c r="S1329" t="s">
        <v>97</v>
      </c>
      <c r="T1329" t="s">
        <v>63</v>
      </c>
      <c r="U1329">
        <v>15</v>
      </c>
      <c r="V1329" s="1">
        <v>45492</v>
      </c>
      <c r="W1329" s="1">
        <v>45501</v>
      </c>
      <c r="X1329" s="1">
        <v>45544</v>
      </c>
      <c r="Y1329" t="s">
        <v>103</v>
      </c>
      <c r="Z1329" t="s">
        <v>119</v>
      </c>
      <c r="AA1329" t="s">
        <v>56</v>
      </c>
      <c r="AB1329" t="s">
        <v>43</v>
      </c>
      <c r="AC1329" t="s">
        <v>84</v>
      </c>
      <c r="AD1329" t="s">
        <v>58</v>
      </c>
    </row>
    <row r="1330" spans="1:30" x14ac:dyDescent="0.3">
      <c r="A1330" t="s">
        <v>2674</v>
      </c>
      <c r="B1330" t="s">
        <v>2675</v>
      </c>
      <c r="C1330" t="s">
        <v>70</v>
      </c>
      <c r="D1330" t="s">
        <v>130</v>
      </c>
      <c r="E1330" t="s">
        <v>131</v>
      </c>
      <c r="F1330">
        <v>658</v>
      </c>
      <c r="G1330">
        <v>397.98</v>
      </c>
      <c r="H1330">
        <v>0.15</v>
      </c>
      <c r="I1330">
        <v>222590.21</v>
      </c>
      <c r="J1330">
        <v>111912.26</v>
      </c>
      <c r="K1330">
        <v>6651.81</v>
      </c>
      <c r="L1330">
        <v>2209.81</v>
      </c>
      <c r="M1330">
        <v>4470.6899999999996</v>
      </c>
      <c r="N1330">
        <v>97345.64</v>
      </c>
      <c r="O1330">
        <v>43.73</v>
      </c>
      <c r="P1330" t="s">
        <v>35</v>
      </c>
      <c r="Q1330" t="s">
        <v>50</v>
      </c>
      <c r="R1330" t="s">
        <v>74</v>
      </c>
      <c r="S1330" t="s">
        <v>91</v>
      </c>
      <c r="T1330" t="s">
        <v>63</v>
      </c>
      <c r="U1330">
        <v>0</v>
      </c>
      <c r="V1330" s="1">
        <v>45988</v>
      </c>
      <c r="W1330" s="1">
        <v>45990</v>
      </c>
      <c r="X1330" s="1">
        <v>46020</v>
      </c>
      <c r="Y1330" t="s">
        <v>54</v>
      </c>
      <c r="Z1330" t="s">
        <v>92</v>
      </c>
      <c r="AA1330" t="s">
        <v>65</v>
      </c>
      <c r="AB1330" t="s">
        <v>66</v>
      </c>
      <c r="AC1330" t="s">
        <v>77</v>
      </c>
      <c r="AD1330" t="s">
        <v>67</v>
      </c>
    </row>
    <row r="1331" spans="1:30" x14ac:dyDescent="0.3">
      <c r="A1331" t="s">
        <v>2676</v>
      </c>
      <c r="B1331" t="s">
        <v>2677</v>
      </c>
      <c r="C1331" t="s">
        <v>135</v>
      </c>
      <c r="D1331" t="s">
        <v>48</v>
      </c>
      <c r="E1331" t="s">
        <v>49</v>
      </c>
      <c r="F1331">
        <v>514</v>
      </c>
      <c r="G1331">
        <v>74.09</v>
      </c>
      <c r="H1331">
        <v>0.15</v>
      </c>
      <c r="I1331">
        <v>32369.919999999998</v>
      </c>
      <c r="J1331">
        <v>24183.73</v>
      </c>
      <c r="K1331">
        <v>11188.27</v>
      </c>
      <c r="L1331">
        <v>700.91</v>
      </c>
      <c r="M1331">
        <v>3635.41</v>
      </c>
      <c r="N1331">
        <v>-7338.4</v>
      </c>
      <c r="O1331">
        <v>-22.67</v>
      </c>
      <c r="P1331" t="s">
        <v>35</v>
      </c>
      <c r="Q1331" t="s">
        <v>117</v>
      </c>
      <c r="R1331" t="s">
        <v>74</v>
      </c>
      <c r="S1331" t="s">
        <v>38</v>
      </c>
      <c r="T1331" t="s">
        <v>112</v>
      </c>
      <c r="U1331">
        <v>0</v>
      </c>
      <c r="V1331" s="1">
        <v>45560</v>
      </c>
      <c r="W1331" s="1">
        <v>45568</v>
      </c>
      <c r="X1331" s="1">
        <v>45581</v>
      </c>
      <c r="Y1331" t="s">
        <v>103</v>
      </c>
      <c r="Z1331" t="s">
        <v>104</v>
      </c>
      <c r="AA1331" t="s">
        <v>83</v>
      </c>
      <c r="AB1331" t="s">
        <v>76</v>
      </c>
      <c r="AC1331" t="s">
        <v>77</v>
      </c>
      <c r="AD1331" t="s">
        <v>67</v>
      </c>
    </row>
    <row r="1332" spans="1:30" x14ac:dyDescent="0.3">
      <c r="A1332" t="s">
        <v>2678</v>
      </c>
      <c r="B1332" t="s">
        <v>2679</v>
      </c>
      <c r="C1332" t="s">
        <v>32</v>
      </c>
      <c r="D1332" t="s">
        <v>48</v>
      </c>
      <c r="E1332" t="s">
        <v>49</v>
      </c>
      <c r="F1332">
        <v>1194</v>
      </c>
      <c r="G1332">
        <v>394.12</v>
      </c>
      <c r="H1332">
        <v>0.05</v>
      </c>
      <c r="I1332">
        <v>447050.32</v>
      </c>
      <c r="J1332">
        <v>201573.64</v>
      </c>
      <c r="K1332">
        <v>4535.41</v>
      </c>
      <c r="L1332">
        <v>737.68</v>
      </c>
      <c r="M1332">
        <v>39470.58</v>
      </c>
      <c r="N1332">
        <v>200733.01</v>
      </c>
      <c r="O1332">
        <v>44.9</v>
      </c>
      <c r="P1332" t="s">
        <v>35</v>
      </c>
      <c r="Q1332" t="s">
        <v>203</v>
      </c>
      <c r="R1332" t="s">
        <v>74</v>
      </c>
      <c r="S1332" t="s">
        <v>97</v>
      </c>
      <c r="T1332" t="s">
        <v>63</v>
      </c>
      <c r="U1332">
        <v>10</v>
      </c>
      <c r="V1332" s="1">
        <v>45948</v>
      </c>
      <c r="W1332" s="1">
        <v>45952</v>
      </c>
      <c r="X1332" s="1">
        <v>45990</v>
      </c>
      <c r="Y1332" t="s">
        <v>54</v>
      </c>
      <c r="Z1332" t="s">
        <v>75</v>
      </c>
      <c r="AA1332" t="s">
        <v>65</v>
      </c>
      <c r="AB1332" t="s">
        <v>43</v>
      </c>
      <c r="AC1332" t="s">
        <v>44</v>
      </c>
      <c r="AD1332" t="s">
        <v>58</v>
      </c>
    </row>
    <row r="1333" spans="1:30" x14ac:dyDescent="0.3">
      <c r="A1333" t="s">
        <v>2680</v>
      </c>
      <c r="B1333" t="s">
        <v>1172</v>
      </c>
      <c r="C1333" t="s">
        <v>70</v>
      </c>
      <c r="D1333" t="s">
        <v>61</v>
      </c>
      <c r="E1333" t="s">
        <v>62</v>
      </c>
      <c r="F1333">
        <v>1964</v>
      </c>
      <c r="G1333">
        <v>47.67</v>
      </c>
      <c r="H1333">
        <v>0.1</v>
      </c>
      <c r="I1333">
        <v>84261.49</v>
      </c>
      <c r="J1333">
        <v>53042.02</v>
      </c>
      <c r="K1333">
        <v>4562.3100000000004</v>
      </c>
      <c r="L1333">
        <v>226.67</v>
      </c>
      <c r="M1333">
        <v>3911.61</v>
      </c>
      <c r="N1333">
        <v>22518.880000000001</v>
      </c>
      <c r="O1333">
        <v>26.72</v>
      </c>
      <c r="P1333" t="s">
        <v>35</v>
      </c>
      <c r="Q1333" t="s">
        <v>132</v>
      </c>
      <c r="R1333" t="s">
        <v>37</v>
      </c>
      <c r="S1333" t="s">
        <v>38</v>
      </c>
      <c r="T1333" t="s">
        <v>63</v>
      </c>
      <c r="U1333">
        <v>0</v>
      </c>
      <c r="V1333" s="1">
        <v>45678</v>
      </c>
      <c r="W1333" s="1">
        <v>45681</v>
      </c>
      <c r="X1333" s="1">
        <v>45688</v>
      </c>
      <c r="Y1333" t="s">
        <v>40</v>
      </c>
      <c r="Z1333" t="s">
        <v>64</v>
      </c>
      <c r="AA1333" t="s">
        <v>56</v>
      </c>
      <c r="AB1333" t="s">
        <v>66</v>
      </c>
      <c r="AC1333" t="s">
        <v>123</v>
      </c>
      <c r="AD1333" t="s">
        <v>45</v>
      </c>
    </row>
    <row r="1334" spans="1:30" x14ac:dyDescent="0.3">
      <c r="A1334" t="s">
        <v>2681</v>
      </c>
      <c r="B1334" t="s">
        <v>2682</v>
      </c>
      <c r="C1334" t="s">
        <v>87</v>
      </c>
      <c r="D1334" t="s">
        <v>88</v>
      </c>
      <c r="E1334" t="s">
        <v>89</v>
      </c>
      <c r="F1334">
        <v>91</v>
      </c>
      <c r="G1334">
        <v>62</v>
      </c>
      <c r="H1334">
        <v>0</v>
      </c>
      <c r="I1334">
        <v>5642</v>
      </c>
      <c r="J1334">
        <v>3294.39</v>
      </c>
      <c r="K1334">
        <v>8959.14</v>
      </c>
      <c r="L1334">
        <v>2967.81</v>
      </c>
      <c r="M1334">
        <v>338.79</v>
      </c>
      <c r="N1334">
        <v>-9918.1299999999992</v>
      </c>
      <c r="O1334">
        <v>-175.79</v>
      </c>
      <c r="P1334" t="s">
        <v>35</v>
      </c>
      <c r="Q1334" t="s">
        <v>96</v>
      </c>
      <c r="R1334" t="s">
        <v>74</v>
      </c>
      <c r="S1334" t="s">
        <v>38</v>
      </c>
      <c r="T1334" t="s">
        <v>53</v>
      </c>
      <c r="U1334">
        <v>7</v>
      </c>
      <c r="V1334" s="1">
        <v>45346</v>
      </c>
      <c r="W1334" s="1">
        <v>45354</v>
      </c>
      <c r="X1334" s="1">
        <v>45387</v>
      </c>
      <c r="Y1334" t="s">
        <v>40</v>
      </c>
      <c r="Z1334" t="s">
        <v>147</v>
      </c>
      <c r="AA1334" t="s">
        <v>83</v>
      </c>
      <c r="AB1334" t="s">
        <v>66</v>
      </c>
      <c r="AC1334" t="s">
        <v>93</v>
      </c>
      <c r="AD1334" t="s">
        <v>45</v>
      </c>
    </row>
    <row r="1335" spans="1:30" x14ac:dyDescent="0.3">
      <c r="A1335" t="s">
        <v>2683</v>
      </c>
      <c r="B1335" t="s">
        <v>2684</v>
      </c>
      <c r="C1335" t="s">
        <v>70</v>
      </c>
      <c r="D1335" t="s">
        <v>61</v>
      </c>
      <c r="E1335" t="s">
        <v>62</v>
      </c>
      <c r="F1335">
        <v>1328</v>
      </c>
      <c r="G1335">
        <v>308.13</v>
      </c>
      <c r="H1335">
        <v>0.1</v>
      </c>
      <c r="I1335">
        <v>368276.98</v>
      </c>
      <c r="J1335">
        <v>183537.82</v>
      </c>
      <c r="K1335">
        <v>13089.61</v>
      </c>
      <c r="L1335">
        <v>408.72</v>
      </c>
      <c r="M1335">
        <v>11940.97</v>
      </c>
      <c r="N1335">
        <v>159299.85999999999</v>
      </c>
      <c r="O1335">
        <v>43.26</v>
      </c>
      <c r="P1335" t="s">
        <v>35</v>
      </c>
      <c r="Q1335" t="s">
        <v>203</v>
      </c>
      <c r="R1335" t="s">
        <v>74</v>
      </c>
      <c r="S1335" t="s">
        <v>52</v>
      </c>
      <c r="T1335" t="s">
        <v>39</v>
      </c>
      <c r="U1335">
        <v>10</v>
      </c>
      <c r="V1335" s="1">
        <v>45577</v>
      </c>
      <c r="W1335" s="1">
        <v>45586</v>
      </c>
      <c r="X1335" s="1">
        <v>45626</v>
      </c>
      <c r="Y1335" t="s">
        <v>54</v>
      </c>
      <c r="Z1335" t="s">
        <v>75</v>
      </c>
      <c r="AA1335" t="s">
        <v>65</v>
      </c>
      <c r="AB1335" t="s">
        <v>66</v>
      </c>
      <c r="AC1335" t="s">
        <v>123</v>
      </c>
      <c r="AD1335" t="s">
        <v>67</v>
      </c>
    </row>
    <row r="1336" spans="1:30" x14ac:dyDescent="0.3">
      <c r="A1336" t="s">
        <v>2685</v>
      </c>
      <c r="B1336" t="s">
        <v>2686</v>
      </c>
      <c r="D1336" t="s">
        <v>88</v>
      </c>
      <c r="E1336" t="s">
        <v>89</v>
      </c>
      <c r="F1336">
        <v>1344</v>
      </c>
      <c r="G1336">
        <v>404.38</v>
      </c>
      <c r="H1336">
        <v>0.1</v>
      </c>
      <c r="I1336">
        <v>489138.05</v>
      </c>
      <c r="J1336">
        <v>279745.23</v>
      </c>
      <c r="K1336">
        <v>4027.18</v>
      </c>
      <c r="L1336">
        <v>2980.14</v>
      </c>
      <c r="M1336">
        <v>19571.21</v>
      </c>
      <c r="N1336">
        <v>182814.29</v>
      </c>
      <c r="O1336">
        <v>37.369999999999997</v>
      </c>
      <c r="P1336" t="s">
        <v>35</v>
      </c>
      <c r="Q1336" t="s">
        <v>132</v>
      </c>
      <c r="R1336" t="s">
        <v>74</v>
      </c>
      <c r="S1336" t="s">
        <v>118</v>
      </c>
      <c r="T1336" t="s">
        <v>39</v>
      </c>
      <c r="U1336">
        <v>15</v>
      </c>
      <c r="V1336" s="1">
        <v>45388</v>
      </c>
      <c r="W1336" s="1">
        <v>45391</v>
      </c>
      <c r="X1336" s="1">
        <v>45422</v>
      </c>
      <c r="Y1336" t="s">
        <v>81</v>
      </c>
      <c r="Z1336" t="s">
        <v>165</v>
      </c>
      <c r="AA1336" t="s">
        <v>83</v>
      </c>
      <c r="AB1336" t="s">
        <v>43</v>
      </c>
      <c r="AC1336" t="s">
        <v>57</v>
      </c>
      <c r="AD1336" t="s">
        <v>45</v>
      </c>
    </row>
    <row r="1337" spans="1:30" x14ac:dyDescent="0.3">
      <c r="A1337" t="s">
        <v>2687</v>
      </c>
      <c r="B1337" t="s">
        <v>706</v>
      </c>
      <c r="C1337" t="s">
        <v>80</v>
      </c>
      <c r="D1337" t="s">
        <v>159</v>
      </c>
      <c r="E1337" t="s">
        <v>160</v>
      </c>
      <c r="F1337">
        <v>496</v>
      </c>
      <c r="G1337">
        <v>254.24</v>
      </c>
      <c r="H1337">
        <v>0</v>
      </c>
      <c r="I1337">
        <v>126103.03999999999</v>
      </c>
      <c r="J1337">
        <v>60101.21</v>
      </c>
      <c r="K1337">
        <v>12668.11</v>
      </c>
      <c r="L1337">
        <v>712.65</v>
      </c>
      <c r="M1337">
        <v>13277.96</v>
      </c>
      <c r="N1337">
        <v>39343.11</v>
      </c>
      <c r="O1337">
        <v>31.2</v>
      </c>
      <c r="P1337" t="s">
        <v>35</v>
      </c>
      <c r="Q1337" t="s">
        <v>122</v>
      </c>
      <c r="R1337" t="s">
        <v>37</v>
      </c>
      <c r="S1337" t="s">
        <v>97</v>
      </c>
      <c r="T1337" t="s">
        <v>39</v>
      </c>
      <c r="U1337">
        <v>0</v>
      </c>
      <c r="V1337" s="1">
        <v>45896</v>
      </c>
      <c r="W1337" s="1">
        <v>45906</v>
      </c>
      <c r="X1337" s="1">
        <v>45923</v>
      </c>
      <c r="Y1337" t="s">
        <v>103</v>
      </c>
      <c r="Z1337" t="s">
        <v>177</v>
      </c>
      <c r="AA1337" t="s">
        <v>83</v>
      </c>
      <c r="AB1337" t="s">
        <v>76</v>
      </c>
      <c r="AC1337" t="s">
        <v>84</v>
      </c>
      <c r="AD1337" t="s">
        <v>67</v>
      </c>
    </row>
    <row r="1338" spans="1:30" x14ac:dyDescent="0.3">
      <c r="A1338" t="s">
        <v>2688</v>
      </c>
      <c r="B1338" t="s">
        <v>2689</v>
      </c>
      <c r="C1338" t="s">
        <v>135</v>
      </c>
      <c r="D1338" t="s">
        <v>71</v>
      </c>
      <c r="E1338" t="s">
        <v>72</v>
      </c>
      <c r="F1338">
        <v>436</v>
      </c>
      <c r="G1338">
        <v>401.77</v>
      </c>
      <c r="H1338">
        <v>0.05</v>
      </c>
      <c r="I1338">
        <v>166413.13</v>
      </c>
      <c r="J1338">
        <v>80623.13</v>
      </c>
      <c r="K1338">
        <v>3716.15</v>
      </c>
      <c r="L1338">
        <v>2952.64</v>
      </c>
      <c r="M1338">
        <v>6564.5</v>
      </c>
      <c r="N1338">
        <v>72556.710000000006</v>
      </c>
      <c r="O1338">
        <v>43.6</v>
      </c>
      <c r="P1338" t="s">
        <v>35</v>
      </c>
      <c r="Q1338" t="s">
        <v>73</v>
      </c>
      <c r="R1338" t="s">
        <v>74</v>
      </c>
      <c r="S1338" t="s">
        <v>52</v>
      </c>
      <c r="T1338" t="s">
        <v>39</v>
      </c>
      <c r="U1338">
        <v>0</v>
      </c>
      <c r="V1338" s="1">
        <v>45415</v>
      </c>
      <c r="W1338" s="1">
        <v>45419</v>
      </c>
      <c r="X1338" s="1">
        <v>45439</v>
      </c>
      <c r="Y1338" t="s">
        <v>81</v>
      </c>
      <c r="Z1338" t="s">
        <v>82</v>
      </c>
      <c r="AA1338" t="s">
        <v>56</v>
      </c>
      <c r="AB1338" t="s">
        <v>43</v>
      </c>
      <c r="AC1338" t="s">
        <v>93</v>
      </c>
      <c r="AD1338" t="s">
        <v>58</v>
      </c>
    </row>
    <row r="1339" spans="1:30" x14ac:dyDescent="0.3">
      <c r="A1339" t="s">
        <v>2690</v>
      </c>
      <c r="B1339" t="s">
        <v>2691</v>
      </c>
      <c r="C1339" t="s">
        <v>32</v>
      </c>
      <c r="D1339" t="s">
        <v>88</v>
      </c>
      <c r="E1339" t="s">
        <v>89</v>
      </c>
      <c r="F1339">
        <v>1025</v>
      </c>
      <c r="G1339">
        <v>342.83</v>
      </c>
      <c r="H1339">
        <v>0.1</v>
      </c>
      <c r="I1339">
        <v>316260.67</v>
      </c>
      <c r="J1339">
        <v>213450.82</v>
      </c>
      <c r="K1339">
        <v>5887.79</v>
      </c>
      <c r="L1339">
        <v>2351.92</v>
      </c>
      <c r="M1339">
        <v>22249.64</v>
      </c>
      <c r="N1339">
        <v>72320.5</v>
      </c>
      <c r="O1339">
        <v>22.87</v>
      </c>
      <c r="P1339" t="s">
        <v>35</v>
      </c>
      <c r="Q1339" t="s">
        <v>132</v>
      </c>
      <c r="R1339" t="s">
        <v>51</v>
      </c>
      <c r="S1339" t="s">
        <v>91</v>
      </c>
      <c r="T1339" t="s">
        <v>63</v>
      </c>
      <c r="U1339">
        <v>2</v>
      </c>
      <c r="V1339" s="1">
        <v>45641</v>
      </c>
      <c r="W1339" s="1">
        <v>45648</v>
      </c>
      <c r="X1339" s="1">
        <v>45676</v>
      </c>
      <c r="Y1339" t="s">
        <v>54</v>
      </c>
      <c r="Z1339" t="s">
        <v>55</v>
      </c>
      <c r="AA1339" t="s">
        <v>42</v>
      </c>
      <c r="AB1339" t="s">
        <v>76</v>
      </c>
      <c r="AC1339" t="s">
        <v>57</v>
      </c>
      <c r="AD1339" t="s">
        <v>67</v>
      </c>
    </row>
    <row r="1340" spans="1:30" x14ac:dyDescent="0.3">
      <c r="A1340" t="s">
        <v>2692</v>
      </c>
      <c r="B1340" t="s">
        <v>2693</v>
      </c>
      <c r="C1340" t="s">
        <v>32</v>
      </c>
      <c r="D1340" t="s">
        <v>33</v>
      </c>
      <c r="E1340" t="s">
        <v>34</v>
      </c>
      <c r="F1340">
        <v>946</v>
      </c>
      <c r="G1340">
        <v>408.19</v>
      </c>
      <c r="H1340">
        <v>0</v>
      </c>
      <c r="I1340">
        <v>386147.74</v>
      </c>
      <c r="J1340">
        <v>270337.42</v>
      </c>
      <c r="K1340">
        <v>10658.18</v>
      </c>
      <c r="L1340">
        <v>634.34</v>
      </c>
      <c r="M1340">
        <v>29256.54</v>
      </c>
      <c r="N1340">
        <v>75261.259999999995</v>
      </c>
      <c r="O1340">
        <v>19.489999999999998</v>
      </c>
      <c r="P1340" t="s">
        <v>35</v>
      </c>
      <c r="Q1340" t="s">
        <v>132</v>
      </c>
      <c r="R1340" t="s">
        <v>74</v>
      </c>
      <c r="S1340" t="s">
        <v>97</v>
      </c>
      <c r="T1340" t="s">
        <v>112</v>
      </c>
      <c r="U1340">
        <v>15</v>
      </c>
      <c r="V1340" s="1">
        <v>45360</v>
      </c>
      <c r="W1340" s="1">
        <v>45365</v>
      </c>
      <c r="X1340" s="1">
        <v>45398</v>
      </c>
      <c r="Y1340" t="s">
        <v>40</v>
      </c>
      <c r="Z1340" t="s">
        <v>41</v>
      </c>
      <c r="AA1340" t="s">
        <v>65</v>
      </c>
      <c r="AB1340" t="s">
        <v>76</v>
      </c>
      <c r="AC1340" t="s">
        <v>44</v>
      </c>
      <c r="AD1340" t="s">
        <v>45</v>
      </c>
    </row>
    <row r="1341" spans="1:30" x14ac:dyDescent="0.3">
      <c r="A1341" t="s">
        <v>2694</v>
      </c>
      <c r="B1341" t="s">
        <v>2695</v>
      </c>
      <c r="C1341" t="s">
        <v>70</v>
      </c>
      <c r="D1341" t="s">
        <v>159</v>
      </c>
      <c r="E1341" t="s">
        <v>160</v>
      </c>
      <c r="F1341">
        <v>527</v>
      </c>
      <c r="G1341">
        <v>294.3</v>
      </c>
      <c r="H1341">
        <v>0.1</v>
      </c>
      <c r="I1341">
        <v>139586.49</v>
      </c>
      <c r="J1341">
        <v>77805.820000000007</v>
      </c>
      <c r="K1341">
        <v>1916.18</v>
      </c>
      <c r="L1341">
        <v>702.94</v>
      </c>
      <c r="M1341">
        <v>13575.63</v>
      </c>
      <c r="N1341">
        <v>45585.919999999998</v>
      </c>
      <c r="O1341">
        <v>32.659999999999997</v>
      </c>
      <c r="P1341" t="s">
        <v>35</v>
      </c>
      <c r="Q1341" t="s">
        <v>36</v>
      </c>
      <c r="R1341" t="s">
        <v>37</v>
      </c>
      <c r="S1341" t="s">
        <v>38</v>
      </c>
      <c r="T1341" t="s">
        <v>63</v>
      </c>
      <c r="U1341">
        <v>2</v>
      </c>
      <c r="V1341" s="1">
        <v>45549</v>
      </c>
      <c r="W1341" s="1">
        <v>45555</v>
      </c>
      <c r="X1341" s="1">
        <v>45565</v>
      </c>
      <c r="Y1341" t="s">
        <v>103</v>
      </c>
      <c r="Z1341" t="s">
        <v>104</v>
      </c>
      <c r="AA1341" t="s">
        <v>65</v>
      </c>
      <c r="AB1341" t="s">
        <v>66</v>
      </c>
      <c r="AC1341" t="s">
        <v>93</v>
      </c>
      <c r="AD1341" t="s">
        <v>67</v>
      </c>
    </row>
    <row r="1342" spans="1:30" x14ac:dyDescent="0.3">
      <c r="A1342" t="s">
        <v>2696</v>
      </c>
      <c r="B1342" t="s">
        <v>2697</v>
      </c>
      <c r="C1342" t="s">
        <v>32</v>
      </c>
      <c r="D1342" t="s">
        <v>48</v>
      </c>
      <c r="E1342" t="s">
        <v>49</v>
      </c>
      <c r="F1342">
        <v>1404</v>
      </c>
      <c r="G1342">
        <v>373.7</v>
      </c>
      <c r="H1342">
        <v>0</v>
      </c>
      <c r="I1342">
        <v>524674.80000000005</v>
      </c>
      <c r="J1342">
        <v>338511.6</v>
      </c>
      <c r="K1342">
        <v>6715.41</v>
      </c>
      <c r="L1342">
        <v>2018.65</v>
      </c>
      <c r="M1342">
        <v>29505.74</v>
      </c>
      <c r="N1342">
        <v>147923.4</v>
      </c>
      <c r="O1342">
        <v>28.19</v>
      </c>
      <c r="P1342" t="s">
        <v>35</v>
      </c>
      <c r="Q1342" t="s">
        <v>111</v>
      </c>
      <c r="R1342" t="s">
        <v>74</v>
      </c>
      <c r="S1342" t="s">
        <v>38</v>
      </c>
      <c r="T1342" t="s">
        <v>63</v>
      </c>
      <c r="U1342">
        <v>15</v>
      </c>
      <c r="V1342" s="1">
        <v>45885</v>
      </c>
      <c r="W1342" s="1">
        <v>45894</v>
      </c>
      <c r="X1342" s="1">
        <v>45918</v>
      </c>
      <c r="Y1342" t="s">
        <v>103</v>
      </c>
      <c r="Z1342" t="s">
        <v>177</v>
      </c>
      <c r="AA1342" t="s">
        <v>65</v>
      </c>
      <c r="AB1342" t="s">
        <v>66</v>
      </c>
      <c r="AC1342" t="s">
        <v>84</v>
      </c>
      <c r="AD1342" t="s">
        <v>45</v>
      </c>
    </row>
    <row r="1343" spans="1:30" x14ac:dyDescent="0.3">
      <c r="A1343" t="s">
        <v>2698</v>
      </c>
      <c r="B1343" t="s">
        <v>2699</v>
      </c>
      <c r="C1343" t="s">
        <v>32</v>
      </c>
      <c r="D1343" t="s">
        <v>88</v>
      </c>
      <c r="E1343" t="s">
        <v>89</v>
      </c>
      <c r="F1343">
        <v>723</v>
      </c>
      <c r="G1343">
        <v>332.41</v>
      </c>
      <c r="H1343">
        <v>0</v>
      </c>
      <c r="I1343">
        <v>240332.43</v>
      </c>
      <c r="J1343">
        <v>138326</v>
      </c>
      <c r="K1343">
        <v>7869.22</v>
      </c>
      <c r="L1343">
        <v>292.97000000000003</v>
      </c>
      <c r="M1343">
        <v>9762.2000000000007</v>
      </c>
      <c r="N1343">
        <v>84082.04</v>
      </c>
      <c r="O1343">
        <v>34.99</v>
      </c>
      <c r="P1343" t="s">
        <v>35</v>
      </c>
      <c r="Q1343" t="s">
        <v>90</v>
      </c>
      <c r="R1343" t="s">
        <v>74</v>
      </c>
      <c r="S1343" t="s">
        <v>97</v>
      </c>
      <c r="T1343" t="s">
        <v>39</v>
      </c>
      <c r="U1343">
        <v>2</v>
      </c>
      <c r="V1343" s="1">
        <v>45928</v>
      </c>
      <c r="W1343" s="1">
        <v>45936</v>
      </c>
      <c r="X1343" s="1">
        <v>45956</v>
      </c>
      <c r="Y1343" t="s">
        <v>103</v>
      </c>
      <c r="Z1343" t="s">
        <v>104</v>
      </c>
      <c r="AA1343" t="s">
        <v>83</v>
      </c>
      <c r="AB1343" t="s">
        <v>43</v>
      </c>
      <c r="AC1343" t="s">
        <v>77</v>
      </c>
      <c r="AD1343" t="s">
        <v>45</v>
      </c>
    </row>
    <row r="1344" spans="1:30" x14ac:dyDescent="0.3">
      <c r="A1344" t="s">
        <v>2700</v>
      </c>
      <c r="B1344" t="s">
        <v>2701</v>
      </c>
      <c r="C1344" t="s">
        <v>70</v>
      </c>
      <c r="D1344" t="s">
        <v>130</v>
      </c>
      <c r="E1344" t="s">
        <v>131</v>
      </c>
      <c r="F1344">
        <v>72</v>
      </c>
      <c r="G1344">
        <v>359.05</v>
      </c>
      <c r="H1344">
        <v>0.05</v>
      </c>
      <c r="I1344">
        <v>24559.02</v>
      </c>
      <c r="J1344">
        <v>13303.35</v>
      </c>
      <c r="K1344">
        <v>9931.6200000000008</v>
      </c>
      <c r="L1344">
        <v>1974.38</v>
      </c>
      <c r="M1344">
        <v>2296.21</v>
      </c>
      <c r="N1344">
        <v>-2946.54</v>
      </c>
      <c r="O1344">
        <v>-12</v>
      </c>
      <c r="P1344" t="s">
        <v>35</v>
      </c>
      <c r="Q1344" t="s">
        <v>36</v>
      </c>
      <c r="R1344" t="s">
        <v>37</v>
      </c>
      <c r="S1344" t="s">
        <v>97</v>
      </c>
      <c r="T1344" t="s">
        <v>112</v>
      </c>
      <c r="U1344">
        <v>2</v>
      </c>
      <c r="V1344" s="1">
        <v>45568</v>
      </c>
      <c r="W1344" s="1">
        <v>45570</v>
      </c>
      <c r="X1344" s="1">
        <v>45602</v>
      </c>
      <c r="Y1344" t="s">
        <v>54</v>
      </c>
      <c r="Z1344" t="s">
        <v>75</v>
      </c>
      <c r="AA1344" t="s">
        <v>56</v>
      </c>
      <c r="AB1344" t="s">
        <v>66</v>
      </c>
      <c r="AC1344" t="s">
        <v>123</v>
      </c>
      <c r="AD1344" t="s">
        <v>58</v>
      </c>
    </row>
    <row r="1345" spans="1:30" x14ac:dyDescent="0.3">
      <c r="A1345" t="s">
        <v>2702</v>
      </c>
      <c r="B1345" t="s">
        <v>2703</v>
      </c>
      <c r="D1345" t="s">
        <v>48</v>
      </c>
      <c r="E1345" t="s">
        <v>49</v>
      </c>
      <c r="F1345">
        <v>254</v>
      </c>
      <c r="G1345">
        <v>331.43</v>
      </c>
      <c r="H1345">
        <v>0.1</v>
      </c>
      <c r="I1345">
        <v>75764.899999999994</v>
      </c>
      <c r="J1345">
        <v>40690.050000000003</v>
      </c>
      <c r="K1345">
        <v>2938.84</v>
      </c>
      <c r="L1345">
        <v>2306.2600000000002</v>
      </c>
      <c r="M1345">
        <v>5703.18</v>
      </c>
      <c r="N1345">
        <v>24126.57</v>
      </c>
      <c r="O1345">
        <v>31.84</v>
      </c>
      <c r="P1345" t="s">
        <v>35</v>
      </c>
      <c r="Q1345" t="s">
        <v>193</v>
      </c>
      <c r="R1345" t="s">
        <v>37</v>
      </c>
      <c r="S1345" t="s">
        <v>38</v>
      </c>
      <c r="T1345" t="s">
        <v>53</v>
      </c>
      <c r="U1345">
        <v>0</v>
      </c>
      <c r="V1345" s="1">
        <v>45569</v>
      </c>
      <c r="W1345" s="1">
        <v>45572</v>
      </c>
      <c r="X1345" s="1">
        <v>45582</v>
      </c>
      <c r="Y1345" t="s">
        <v>54</v>
      </c>
      <c r="Z1345" t="s">
        <v>75</v>
      </c>
      <c r="AA1345" t="s">
        <v>83</v>
      </c>
      <c r="AB1345" t="s">
        <v>66</v>
      </c>
      <c r="AC1345" t="s">
        <v>57</v>
      </c>
      <c r="AD1345" t="s">
        <v>45</v>
      </c>
    </row>
    <row r="1346" spans="1:30" x14ac:dyDescent="0.3">
      <c r="A1346" t="s">
        <v>2704</v>
      </c>
      <c r="B1346" t="s">
        <v>2705</v>
      </c>
      <c r="C1346" t="s">
        <v>70</v>
      </c>
      <c r="D1346" t="s">
        <v>33</v>
      </c>
      <c r="E1346" t="s">
        <v>34</v>
      </c>
      <c r="F1346">
        <v>291</v>
      </c>
      <c r="G1346">
        <v>340.79</v>
      </c>
      <c r="H1346">
        <v>0.15</v>
      </c>
      <c r="I1346">
        <v>84294.41</v>
      </c>
      <c r="J1346">
        <v>54556.27</v>
      </c>
      <c r="K1346">
        <v>14708.18</v>
      </c>
      <c r="L1346">
        <v>1307.93</v>
      </c>
      <c r="M1346">
        <v>3995.26</v>
      </c>
      <c r="N1346">
        <v>9726.77</v>
      </c>
      <c r="O1346">
        <v>11.54</v>
      </c>
      <c r="P1346" t="s">
        <v>35</v>
      </c>
      <c r="Q1346" t="s">
        <v>203</v>
      </c>
      <c r="R1346" t="s">
        <v>37</v>
      </c>
      <c r="S1346" t="s">
        <v>38</v>
      </c>
      <c r="T1346" t="s">
        <v>39</v>
      </c>
      <c r="U1346">
        <v>4</v>
      </c>
      <c r="V1346" s="1">
        <v>45919</v>
      </c>
      <c r="W1346" s="1">
        <v>45929</v>
      </c>
      <c r="X1346" s="1">
        <v>45941</v>
      </c>
      <c r="Y1346" t="s">
        <v>103</v>
      </c>
      <c r="Z1346" t="s">
        <v>104</v>
      </c>
      <c r="AA1346" t="s">
        <v>42</v>
      </c>
      <c r="AB1346" t="s">
        <v>66</v>
      </c>
      <c r="AC1346" t="s">
        <v>123</v>
      </c>
      <c r="AD1346" t="s">
        <v>67</v>
      </c>
    </row>
    <row r="1347" spans="1:30" x14ac:dyDescent="0.3">
      <c r="A1347" t="s">
        <v>2706</v>
      </c>
      <c r="B1347" t="s">
        <v>2707</v>
      </c>
      <c r="C1347" t="s">
        <v>32</v>
      </c>
      <c r="D1347" t="s">
        <v>130</v>
      </c>
      <c r="E1347" t="s">
        <v>131</v>
      </c>
      <c r="F1347">
        <v>1751</v>
      </c>
      <c r="G1347">
        <v>325.42</v>
      </c>
      <c r="H1347">
        <v>0.1</v>
      </c>
      <c r="I1347">
        <v>512829.38</v>
      </c>
      <c r="J1347">
        <v>359817.1</v>
      </c>
      <c r="K1347">
        <v>14856.72</v>
      </c>
      <c r="L1347">
        <v>2084.69</v>
      </c>
      <c r="M1347">
        <v>42236.07</v>
      </c>
      <c r="N1347">
        <v>93834.8</v>
      </c>
      <c r="O1347">
        <v>18.3</v>
      </c>
      <c r="P1347" t="s">
        <v>35</v>
      </c>
      <c r="Q1347" t="s">
        <v>36</v>
      </c>
      <c r="R1347" t="s">
        <v>51</v>
      </c>
      <c r="S1347" t="s">
        <v>118</v>
      </c>
      <c r="T1347" t="s">
        <v>53</v>
      </c>
      <c r="U1347">
        <v>10</v>
      </c>
      <c r="V1347" s="1">
        <v>45812</v>
      </c>
      <c r="W1347" s="1">
        <v>45815</v>
      </c>
      <c r="X1347" s="1">
        <v>45832</v>
      </c>
      <c r="Y1347" t="s">
        <v>81</v>
      </c>
      <c r="Z1347" t="s">
        <v>150</v>
      </c>
      <c r="AA1347" t="s">
        <v>56</v>
      </c>
      <c r="AB1347" t="s">
        <v>76</v>
      </c>
      <c r="AC1347" t="s">
        <v>44</v>
      </c>
      <c r="AD1347" t="s">
        <v>45</v>
      </c>
    </row>
    <row r="1348" spans="1:30" x14ac:dyDescent="0.3">
      <c r="A1348" t="s">
        <v>2708</v>
      </c>
      <c r="B1348" t="s">
        <v>2709</v>
      </c>
      <c r="C1348" t="s">
        <v>87</v>
      </c>
      <c r="D1348" t="s">
        <v>140</v>
      </c>
      <c r="E1348" t="s">
        <v>49</v>
      </c>
      <c r="F1348">
        <v>409</v>
      </c>
      <c r="G1348">
        <v>36.909999999999997</v>
      </c>
      <c r="H1348">
        <v>0.05</v>
      </c>
      <c r="I1348">
        <v>14341.38</v>
      </c>
      <c r="J1348">
        <v>7494.21</v>
      </c>
      <c r="K1348">
        <v>6042.35</v>
      </c>
      <c r="L1348">
        <v>1206.6500000000001</v>
      </c>
      <c r="M1348">
        <v>1123.05</v>
      </c>
      <c r="N1348">
        <v>-1524.88</v>
      </c>
      <c r="O1348">
        <v>-10.63</v>
      </c>
      <c r="P1348" t="s">
        <v>35</v>
      </c>
      <c r="Q1348" t="s">
        <v>203</v>
      </c>
      <c r="R1348" t="s">
        <v>37</v>
      </c>
      <c r="S1348" t="s">
        <v>97</v>
      </c>
      <c r="T1348" t="s">
        <v>112</v>
      </c>
      <c r="U1348">
        <v>0</v>
      </c>
      <c r="V1348" s="1">
        <v>45725</v>
      </c>
      <c r="W1348" s="1">
        <v>45735</v>
      </c>
      <c r="X1348" s="1">
        <v>45764</v>
      </c>
      <c r="Y1348" t="s">
        <v>40</v>
      </c>
      <c r="Z1348" t="s">
        <v>41</v>
      </c>
      <c r="AA1348" t="s">
        <v>65</v>
      </c>
      <c r="AB1348" t="s">
        <v>43</v>
      </c>
      <c r="AC1348" t="s">
        <v>57</v>
      </c>
      <c r="AD1348" t="s">
        <v>58</v>
      </c>
    </row>
    <row r="1349" spans="1:30" x14ac:dyDescent="0.3">
      <c r="A1349" t="s">
        <v>2710</v>
      </c>
      <c r="B1349" t="s">
        <v>2711</v>
      </c>
      <c r="C1349" t="s">
        <v>135</v>
      </c>
      <c r="D1349" t="s">
        <v>33</v>
      </c>
      <c r="E1349" t="s">
        <v>34</v>
      </c>
      <c r="F1349">
        <v>1330</v>
      </c>
      <c r="G1349">
        <v>414.91</v>
      </c>
      <c r="H1349">
        <v>0.05</v>
      </c>
      <c r="I1349">
        <v>524238.79</v>
      </c>
      <c r="J1349">
        <v>331659.11</v>
      </c>
      <c r="K1349">
        <v>735.52</v>
      </c>
      <c r="L1349">
        <v>1901.22</v>
      </c>
      <c r="M1349">
        <v>22568.23</v>
      </c>
      <c r="N1349">
        <v>167374.71</v>
      </c>
      <c r="O1349">
        <v>31.93</v>
      </c>
      <c r="P1349" t="s">
        <v>35</v>
      </c>
      <c r="Q1349" t="s">
        <v>122</v>
      </c>
      <c r="R1349" t="s">
        <v>51</v>
      </c>
      <c r="S1349" t="s">
        <v>118</v>
      </c>
      <c r="T1349" t="s">
        <v>63</v>
      </c>
      <c r="U1349">
        <v>4</v>
      </c>
      <c r="V1349" s="1">
        <v>45604</v>
      </c>
      <c r="W1349" s="1">
        <v>45607</v>
      </c>
      <c r="X1349" s="1">
        <v>45636</v>
      </c>
      <c r="Y1349" t="s">
        <v>54</v>
      </c>
      <c r="Z1349" t="s">
        <v>92</v>
      </c>
      <c r="AA1349" t="s">
        <v>42</v>
      </c>
      <c r="AB1349" t="s">
        <v>66</v>
      </c>
      <c r="AC1349" t="s">
        <v>84</v>
      </c>
      <c r="AD1349" t="s">
        <v>58</v>
      </c>
    </row>
    <row r="1350" spans="1:30" x14ac:dyDescent="0.3">
      <c r="A1350" t="s">
        <v>2712</v>
      </c>
      <c r="B1350" t="s">
        <v>2713</v>
      </c>
      <c r="C1350" t="s">
        <v>32</v>
      </c>
      <c r="D1350" t="s">
        <v>88</v>
      </c>
      <c r="E1350" t="s">
        <v>89</v>
      </c>
      <c r="F1350">
        <v>1700</v>
      </c>
      <c r="G1350">
        <v>163.96</v>
      </c>
      <c r="H1350">
        <v>0.05</v>
      </c>
      <c r="I1350">
        <v>264795.40000000002</v>
      </c>
      <c r="J1350">
        <v>194805.1</v>
      </c>
      <c r="L1350">
        <v>1470.66</v>
      </c>
      <c r="M1350">
        <v>8010.79</v>
      </c>
      <c r="N1350">
        <v>56277.21</v>
      </c>
      <c r="O1350">
        <v>21.25</v>
      </c>
      <c r="P1350" t="s">
        <v>35</v>
      </c>
      <c r="Q1350" t="s">
        <v>111</v>
      </c>
      <c r="R1350" t="s">
        <v>51</v>
      </c>
      <c r="S1350" t="s">
        <v>91</v>
      </c>
      <c r="T1350" t="s">
        <v>53</v>
      </c>
      <c r="U1350">
        <v>10</v>
      </c>
      <c r="V1350" s="1">
        <v>45831</v>
      </c>
      <c r="W1350" s="1">
        <v>45838</v>
      </c>
      <c r="X1350" s="1">
        <v>45872</v>
      </c>
      <c r="Y1350" t="s">
        <v>81</v>
      </c>
      <c r="Z1350" t="s">
        <v>150</v>
      </c>
      <c r="AA1350" t="s">
        <v>42</v>
      </c>
      <c r="AB1350" t="s">
        <v>66</v>
      </c>
      <c r="AC1350" t="s">
        <v>77</v>
      </c>
      <c r="AD1350" t="s">
        <v>45</v>
      </c>
    </row>
    <row r="1351" spans="1:30" x14ac:dyDescent="0.3">
      <c r="A1351" t="s">
        <v>2714</v>
      </c>
      <c r="B1351" t="s">
        <v>2715</v>
      </c>
      <c r="C1351" t="s">
        <v>87</v>
      </c>
      <c r="D1351" t="s">
        <v>48</v>
      </c>
      <c r="E1351" t="s">
        <v>49</v>
      </c>
      <c r="F1351">
        <v>411</v>
      </c>
      <c r="G1351">
        <v>204.19</v>
      </c>
      <c r="H1351">
        <v>0.05</v>
      </c>
      <c r="I1351">
        <v>79725.990000000005</v>
      </c>
      <c r="J1351">
        <v>49138.76</v>
      </c>
      <c r="K1351">
        <v>5481.12</v>
      </c>
      <c r="L1351">
        <v>1404.32</v>
      </c>
      <c r="M1351">
        <v>3222.54</v>
      </c>
      <c r="N1351">
        <v>20479.25</v>
      </c>
      <c r="O1351">
        <v>25.69</v>
      </c>
      <c r="P1351" t="s">
        <v>35</v>
      </c>
      <c r="Q1351" t="s">
        <v>193</v>
      </c>
      <c r="R1351" t="s">
        <v>74</v>
      </c>
      <c r="S1351" t="s">
        <v>91</v>
      </c>
      <c r="T1351" t="s">
        <v>112</v>
      </c>
      <c r="U1351">
        <v>7</v>
      </c>
      <c r="V1351" s="1">
        <v>45314</v>
      </c>
      <c r="W1351" s="1">
        <v>45324</v>
      </c>
      <c r="X1351" s="1">
        <v>45341</v>
      </c>
      <c r="Y1351" t="s">
        <v>40</v>
      </c>
      <c r="Z1351" t="s">
        <v>64</v>
      </c>
      <c r="AA1351" t="s">
        <v>65</v>
      </c>
      <c r="AB1351" t="s">
        <v>76</v>
      </c>
      <c r="AC1351" t="s">
        <v>93</v>
      </c>
      <c r="AD1351" t="s">
        <v>67</v>
      </c>
    </row>
    <row r="1352" spans="1:30" x14ac:dyDescent="0.3">
      <c r="A1352" t="s">
        <v>2716</v>
      </c>
      <c r="B1352" t="s">
        <v>2717</v>
      </c>
      <c r="C1352" t="s">
        <v>32</v>
      </c>
      <c r="D1352" t="s">
        <v>140</v>
      </c>
      <c r="E1352" t="s">
        <v>49</v>
      </c>
      <c r="F1352">
        <v>1839</v>
      </c>
      <c r="G1352">
        <v>480.88</v>
      </c>
      <c r="H1352">
        <v>0.1</v>
      </c>
      <c r="I1352">
        <v>795904.49</v>
      </c>
      <c r="J1352">
        <v>436177.75</v>
      </c>
      <c r="K1352">
        <v>5179.38</v>
      </c>
      <c r="L1352">
        <v>378.77</v>
      </c>
      <c r="M1352">
        <v>84516.07</v>
      </c>
      <c r="N1352">
        <v>269652.52</v>
      </c>
      <c r="O1352">
        <v>33.880000000000003</v>
      </c>
      <c r="P1352" t="s">
        <v>35</v>
      </c>
      <c r="Q1352" t="s">
        <v>111</v>
      </c>
      <c r="R1352" t="s">
        <v>74</v>
      </c>
      <c r="S1352" t="s">
        <v>97</v>
      </c>
      <c r="T1352" t="s">
        <v>39</v>
      </c>
      <c r="U1352">
        <v>0</v>
      </c>
      <c r="V1352" s="1">
        <v>45706</v>
      </c>
      <c r="W1352" s="1">
        <v>45712</v>
      </c>
      <c r="X1352" s="1">
        <v>45725</v>
      </c>
      <c r="Y1352" t="s">
        <v>40</v>
      </c>
      <c r="Z1352" t="s">
        <v>147</v>
      </c>
      <c r="AA1352" t="s">
        <v>65</v>
      </c>
      <c r="AB1352" t="s">
        <v>43</v>
      </c>
      <c r="AC1352" t="s">
        <v>98</v>
      </c>
      <c r="AD1352" t="s">
        <v>45</v>
      </c>
    </row>
    <row r="1353" spans="1:30" x14ac:dyDescent="0.3">
      <c r="A1353" t="s">
        <v>2718</v>
      </c>
      <c r="B1353" t="s">
        <v>2719</v>
      </c>
      <c r="C1353" t="s">
        <v>70</v>
      </c>
      <c r="D1353" t="s">
        <v>71</v>
      </c>
      <c r="E1353" t="s">
        <v>72</v>
      </c>
      <c r="F1353">
        <v>611</v>
      </c>
      <c r="G1353">
        <v>85.46</v>
      </c>
      <c r="H1353">
        <v>0.15</v>
      </c>
      <c r="I1353">
        <v>44383.65</v>
      </c>
      <c r="J1353">
        <v>22798.99</v>
      </c>
      <c r="K1353">
        <v>4484.1899999999996</v>
      </c>
      <c r="L1353">
        <v>925.93</v>
      </c>
      <c r="M1353">
        <v>4126.46</v>
      </c>
      <c r="N1353">
        <v>12048.08</v>
      </c>
      <c r="O1353">
        <v>27.15</v>
      </c>
      <c r="P1353" t="s">
        <v>35</v>
      </c>
      <c r="Q1353" t="s">
        <v>90</v>
      </c>
      <c r="R1353" t="s">
        <v>74</v>
      </c>
      <c r="S1353" t="s">
        <v>38</v>
      </c>
      <c r="T1353" t="s">
        <v>53</v>
      </c>
      <c r="U1353">
        <v>10</v>
      </c>
      <c r="V1353" s="1">
        <v>45952</v>
      </c>
      <c r="W1353" s="1">
        <v>45959</v>
      </c>
      <c r="X1353" s="1">
        <v>45990</v>
      </c>
      <c r="Y1353" t="s">
        <v>54</v>
      </c>
      <c r="Z1353" t="s">
        <v>75</v>
      </c>
      <c r="AA1353" t="s">
        <v>83</v>
      </c>
      <c r="AB1353" t="s">
        <v>76</v>
      </c>
      <c r="AC1353" t="s">
        <v>84</v>
      </c>
      <c r="AD1353" t="s">
        <v>45</v>
      </c>
    </row>
    <row r="1354" spans="1:30" x14ac:dyDescent="0.3">
      <c r="A1354" t="s">
        <v>2720</v>
      </c>
      <c r="B1354" t="s">
        <v>2721</v>
      </c>
      <c r="C1354" t="s">
        <v>32</v>
      </c>
      <c r="D1354" t="s">
        <v>33</v>
      </c>
      <c r="E1354" t="s">
        <v>34</v>
      </c>
      <c r="F1354">
        <v>987</v>
      </c>
      <c r="G1354">
        <v>356.13</v>
      </c>
      <c r="H1354">
        <v>0</v>
      </c>
      <c r="I1354">
        <v>351500.31</v>
      </c>
      <c r="J1354">
        <v>250146.87</v>
      </c>
      <c r="K1354">
        <v>13064.78</v>
      </c>
      <c r="L1354">
        <v>1356.37</v>
      </c>
      <c r="M1354">
        <v>8839.89</v>
      </c>
      <c r="N1354">
        <v>78092.399999999994</v>
      </c>
      <c r="O1354">
        <v>22.22</v>
      </c>
      <c r="P1354" t="s">
        <v>35</v>
      </c>
      <c r="Q1354" t="s">
        <v>36</v>
      </c>
      <c r="R1354" t="s">
        <v>74</v>
      </c>
      <c r="S1354" t="s">
        <v>91</v>
      </c>
      <c r="T1354" t="s">
        <v>112</v>
      </c>
      <c r="U1354">
        <v>15</v>
      </c>
      <c r="V1354" s="1">
        <v>45559</v>
      </c>
      <c r="W1354" s="1">
        <v>45569</v>
      </c>
      <c r="X1354" s="1">
        <v>45591</v>
      </c>
      <c r="Y1354" t="s">
        <v>103</v>
      </c>
      <c r="Z1354" t="s">
        <v>104</v>
      </c>
      <c r="AA1354" t="s">
        <v>65</v>
      </c>
      <c r="AB1354" t="s">
        <v>66</v>
      </c>
      <c r="AC1354" t="s">
        <v>84</v>
      </c>
      <c r="AD1354" t="s">
        <v>67</v>
      </c>
    </row>
    <row r="1355" spans="1:30" x14ac:dyDescent="0.3">
      <c r="A1355" t="s">
        <v>2722</v>
      </c>
      <c r="B1355" t="s">
        <v>2723</v>
      </c>
      <c r="C1355" t="s">
        <v>135</v>
      </c>
      <c r="D1355" t="s">
        <v>71</v>
      </c>
      <c r="E1355" t="s">
        <v>72</v>
      </c>
      <c r="F1355">
        <v>907</v>
      </c>
      <c r="G1355">
        <v>227.42</v>
      </c>
      <c r="H1355">
        <v>0.1</v>
      </c>
      <c r="I1355">
        <v>185642.95</v>
      </c>
      <c r="J1355">
        <v>83542.2</v>
      </c>
      <c r="K1355">
        <v>5411.24</v>
      </c>
      <c r="L1355">
        <v>1674.18</v>
      </c>
      <c r="M1355">
        <v>13091.23</v>
      </c>
      <c r="N1355">
        <v>81924.100000000006</v>
      </c>
      <c r="O1355">
        <v>44.13</v>
      </c>
      <c r="P1355" t="s">
        <v>35</v>
      </c>
      <c r="Q1355" t="s">
        <v>96</v>
      </c>
      <c r="R1355" t="s">
        <v>74</v>
      </c>
      <c r="S1355" t="s">
        <v>97</v>
      </c>
      <c r="T1355" t="s">
        <v>63</v>
      </c>
      <c r="U1355">
        <v>10</v>
      </c>
      <c r="V1355" s="1">
        <v>45312</v>
      </c>
      <c r="W1355" s="1">
        <v>45314</v>
      </c>
      <c r="X1355" s="1">
        <v>45344</v>
      </c>
      <c r="Y1355" t="s">
        <v>40</v>
      </c>
      <c r="Z1355" t="s">
        <v>64</v>
      </c>
      <c r="AA1355" t="s">
        <v>56</v>
      </c>
      <c r="AB1355" t="s">
        <v>43</v>
      </c>
      <c r="AC1355" t="s">
        <v>77</v>
      </c>
      <c r="AD1355" t="s">
        <v>67</v>
      </c>
    </row>
    <row r="1356" spans="1:30" x14ac:dyDescent="0.3">
      <c r="A1356" t="s">
        <v>2724</v>
      </c>
      <c r="B1356" t="s">
        <v>2470</v>
      </c>
      <c r="C1356" t="s">
        <v>70</v>
      </c>
      <c r="D1356" t="s">
        <v>140</v>
      </c>
      <c r="E1356" t="s">
        <v>49</v>
      </c>
      <c r="F1356">
        <v>1867</v>
      </c>
      <c r="G1356">
        <v>327.04000000000002</v>
      </c>
      <c r="H1356">
        <v>0.15</v>
      </c>
      <c r="I1356">
        <v>518996.13</v>
      </c>
      <c r="J1356">
        <v>323150.40000000002</v>
      </c>
      <c r="K1356">
        <v>5251.16</v>
      </c>
      <c r="L1356">
        <v>2660.54</v>
      </c>
      <c r="M1356">
        <v>61874.37</v>
      </c>
      <c r="N1356">
        <v>126059.66</v>
      </c>
      <c r="O1356">
        <v>24.29</v>
      </c>
      <c r="P1356" t="s">
        <v>35</v>
      </c>
      <c r="Q1356" t="s">
        <v>117</v>
      </c>
      <c r="R1356" t="s">
        <v>74</v>
      </c>
      <c r="S1356" t="s">
        <v>38</v>
      </c>
      <c r="T1356" t="s">
        <v>63</v>
      </c>
      <c r="U1356">
        <v>0</v>
      </c>
      <c r="V1356" s="1">
        <v>45576</v>
      </c>
      <c r="W1356" s="1">
        <v>45582</v>
      </c>
      <c r="X1356" s="1">
        <v>45607</v>
      </c>
      <c r="Y1356" t="s">
        <v>54</v>
      </c>
      <c r="Z1356" t="s">
        <v>75</v>
      </c>
      <c r="AA1356" t="s">
        <v>83</v>
      </c>
      <c r="AB1356" t="s">
        <v>66</v>
      </c>
      <c r="AC1356" t="s">
        <v>57</v>
      </c>
      <c r="AD1356" t="s">
        <v>58</v>
      </c>
    </row>
    <row r="1357" spans="1:30" x14ac:dyDescent="0.3">
      <c r="A1357" t="s">
        <v>2725</v>
      </c>
      <c r="B1357" t="s">
        <v>2726</v>
      </c>
      <c r="C1357" t="s">
        <v>32</v>
      </c>
      <c r="D1357" t="s">
        <v>107</v>
      </c>
      <c r="E1357" t="s">
        <v>108</v>
      </c>
      <c r="F1357">
        <v>1739</v>
      </c>
      <c r="G1357">
        <v>361.73</v>
      </c>
      <c r="H1357">
        <v>0.1</v>
      </c>
      <c r="I1357">
        <v>566143.62</v>
      </c>
      <c r="J1357">
        <v>407834.19</v>
      </c>
      <c r="K1357">
        <v>12033.37</v>
      </c>
      <c r="L1357">
        <v>1360.44</v>
      </c>
      <c r="M1357">
        <v>38023.839999999997</v>
      </c>
      <c r="N1357">
        <v>106891.78</v>
      </c>
      <c r="O1357">
        <v>18.88</v>
      </c>
      <c r="P1357" t="s">
        <v>35</v>
      </c>
      <c r="Q1357" t="s">
        <v>73</v>
      </c>
      <c r="R1357" t="s">
        <v>37</v>
      </c>
      <c r="S1357" t="s">
        <v>97</v>
      </c>
      <c r="T1357" t="s">
        <v>53</v>
      </c>
      <c r="U1357">
        <v>0</v>
      </c>
      <c r="V1357" s="1">
        <v>45841</v>
      </c>
      <c r="W1357" s="1">
        <v>45851</v>
      </c>
      <c r="X1357" s="1">
        <v>45866</v>
      </c>
      <c r="Y1357" t="s">
        <v>103</v>
      </c>
      <c r="Z1357" t="s">
        <v>119</v>
      </c>
      <c r="AA1357" t="s">
        <v>65</v>
      </c>
      <c r="AB1357" t="s">
        <v>43</v>
      </c>
      <c r="AC1357" t="s">
        <v>98</v>
      </c>
      <c r="AD1357" t="s">
        <v>58</v>
      </c>
    </row>
    <row r="1358" spans="1:30" x14ac:dyDescent="0.3">
      <c r="A1358" t="s">
        <v>2727</v>
      </c>
      <c r="B1358" t="s">
        <v>2728</v>
      </c>
      <c r="C1358" t="s">
        <v>87</v>
      </c>
      <c r="D1358" t="s">
        <v>48</v>
      </c>
      <c r="E1358" t="s">
        <v>49</v>
      </c>
      <c r="F1358">
        <v>712</v>
      </c>
      <c r="G1358">
        <v>438.22</v>
      </c>
      <c r="H1358">
        <v>0.15</v>
      </c>
      <c r="I1358">
        <v>265210.74</v>
      </c>
      <c r="J1358">
        <v>153384.57</v>
      </c>
      <c r="K1358">
        <v>3000.23</v>
      </c>
      <c r="L1358">
        <v>1191.54</v>
      </c>
      <c r="M1358">
        <v>27341.14</v>
      </c>
      <c r="N1358">
        <v>80293.259999999995</v>
      </c>
      <c r="O1358">
        <v>30.28</v>
      </c>
      <c r="P1358" t="s">
        <v>35</v>
      </c>
      <c r="Q1358" t="s">
        <v>73</v>
      </c>
      <c r="R1358" t="s">
        <v>74</v>
      </c>
      <c r="S1358" t="s">
        <v>97</v>
      </c>
      <c r="T1358" t="s">
        <v>112</v>
      </c>
      <c r="U1358">
        <v>10</v>
      </c>
      <c r="V1358" s="1">
        <v>45818</v>
      </c>
      <c r="W1358" s="1">
        <v>45820</v>
      </c>
      <c r="X1358" s="1">
        <v>45859</v>
      </c>
      <c r="Y1358" t="s">
        <v>81</v>
      </c>
      <c r="Z1358" t="s">
        <v>150</v>
      </c>
      <c r="AA1358" t="s">
        <v>65</v>
      </c>
      <c r="AB1358" t="s">
        <v>43</v>
      </c>
      <c r="AC1358" t="s">
        <v>84</v>
      </c>
      <c r="AD1358" t="s">
        <v>58</v>
      </c>
    </row>
    <row r="1359" spans="1:30" x14ac:dyDescent="0.3">
      <c r="A1359" t="s">
        <v>2729</v>
      </c>
      <c r="B1359" t="s">
        <v>2730</v>
      </c>
      <c r="C1359" t="s">
        <v>32</v>
      </c>
      <c r="D1359" t="s">
        <v>71</v>
      </c>
      <c r="E1359" t="s">
        <v>72</v>
      </c>
      <c r="F1359">
        <v>1098</v>
      </c>
      <c r="G1359">
        <v>188.38</v>
      </c>
      <c r="H1359">
        <v>0</v>
      </c>
      <c r="I1359">
        <v>206841.24</v>
      </c>
      <c r="J1359">
        <v>137761.88</v>
      </c>
      <c r="K1359">
        <v>1726.41</v>
      </c>
      <c r="L1359">
        <v>2332.36</v>
      </c>
      <c r="M1359">
        <v>21721.51</v>
      </c>
      <c r="N1359">
        <v>43299.08</v>
      </c>
      <c r="O1359">
        <v>20.93</v>
      </c>
      <c r="P1359" t="s">
        <v>35</v>
      </c>
      <c r="Q1359" t="s">
        <v>96</v>
      </c>
      <c r="R1359" t="s">
        <v>74</v>
      </c>
      <c r="S1359" t="s">
        <v>97</v>
      </c>
      <c r="T1359" t="s">
        <v>39</v>
      </c>
      <c r="U1359">
        <v>10</v>
      </c>
      <c r="V1359" s="1">
        <v>45436</v>
      </c>
      <c r="W1359" s="1">
        <v>45444</v>
      </c>
      <c r="X1359" s="1">
        <v>45478</v>
      </c>
      <c r="Y1359" t="s">
        <v>81</v>
      </c>
      <c r="Z1359" t="s">
        <v>82</v>
      </c>
      <c r="AA1359" t="s">
        <v>56</v>
      </c>
      <c r="AB1359" t="s">
        <v>43</v>
      </c>
      <c r="AC1359" t="s">
        <v>93</v>
      </c>
      <c r="AD1359" t="s">
        <v>67</v>
      </c>
    </row>
    <row r="1360" spans="1:30" x14ac:dyDescent="0.3">
      <c r="A1360" t="s">
        <v>2731</v>
      </c>
      <c r="B1360" t="s">
        <v>2732</v>
      </c>
      <c r="C1360" t="s">
        <v>32</v>
      </c>
      <c r="D1360" t="s">
        <v>107</v>
      </c>
      <c r="E1360" t="s">
        <v>108</v>
      </c>
      <c r="F1360">
        <v>1906</v>
      </c>
      <c r="G1360">
        <v>436.75</v>
      </c>
      <c r="H1360">
        <v>0.15</v>
      </c>
      <c r="I1360">
        <v>707578.67</v>
      </c>
      <c r="J1360">
        <v>415985.46</v>
      </c>
      <c r="K1360">
        <v>8100.62</v>
      </c>
      <c r="L1360">
        <v>2301.06</v>
      </c>
      <c r="M1360">
        <v>17602.62</v>
      </c>
      <c r="N1360">
        <v>263588.90999999997</v>
      </c>
      <c r="O1360">
        <v>37.25</v>
      </c>
      <c r="P1360" t="s">
        <v>35</v>
      </c>
      <c r="Q1360" t="s">
        <v>36</v>
      </c>
      <c r="R1360" t="s">
        <v>74</v>
      </c>
      <c r="S1360" t="s">
        <v>118</v>
      </c>
      <c r="T1360" t="s">
        <v>63</v>
      </c>
      <c r="U1360">
        <v>7</v>
      </c>
      <c r="V1360" s="1">
        <v>45513</v>
      </c>
      <c r="W1360" s="1">
        <v>45520</v>
      </c>
      <c r="X1360" s="1">
        <v>45545</v>
      </c>
      <c r="Y1360" t="s">
        <v>103</v>
      </c>
      <c r="Z1360" t="s">
        <v>177</v>
      </c>
      <c r="AA1360" t="s">
        <v>56</v>
      </c>
      <c r="AB1360" t="s">
        <v>66</v>
      </c>
      <c r="AC1360" t="s">
        <v>44</v>
      </c>
      <c r="AD1360" t="s">
        <v>67</v>
      </c>
    </row>
    <row r="1361" spans="1:30" x14ac:dyDescent="0.3">
      <c r="A1361" t="s">
        <v>2733</v>
      </c>
      <c r="B1361" t="s">
        <v>2734</v>
      </c>
      <c r="C1361" t="s">
        <v>80</v>
      </c>
      <c r="D1361" t="s">
        <v>88</v>
      </c>
      <c r="E1361" t="s">
        <v>89</v>
      </c>
      <c r="F1361">
        <v>1337</v>
      </c>
      <c r="G1361">
        <v>305.66000000000003</v>
      </c>
      <c r="H1361">
        <v>0.15</v>
      </c>
      <c r="I1361">
        <v>347367.31</v>
      </c>
      <c r="J1361">
        <v>209323.89</v>
      </c>
      <c r="K1361">
        <v>9167.3700000000008</v>
      </c>
      <c r="L1361">
        <v>2266.9</v>
      </c>
      <c r="M1361">
        <v>31913.71</v>
      </c>
      <c r="N1361">
        <v>94695.44</v>
      </c>
      <c r="O1361">
        <v>27.26</v>
      </c>
      <c r="P1361" t="s">
        <v>35</v>
      </c>
      <c r="Q1361" t="s">
        <v>36</v>
      </c>
      <c r="R1361" t="s">
        <v>51</v>
      </c>
      <c r="S1361" t="s">
        <v>118</v>
      </c>
      <c r="T1361" t="s">
        <v>112</v>
      </c>
      <c r="U1361">
        <v>0</v>
      </c>
      <c r="V1361" s="1">
        <v>45530</v>
      </c>
      <c r="W1361" s="1">
        <v>45532</v>
      </c>
      <c r="X1361" s="1">
        <v>45558</v>
      </c>
      <c r="Y1361" t="s">
        <v>103</v>
      </c>
      <c r="Z1361" t="s">
        <v>177</v>
      </c>
      <c r="AA1361" t="s">
        <v>65</v>
      </c>
      <c r="AB1361" t="s">
        <v>66</v>
      </c>
      <c r="AC1361" t="s">
        <v>44</v>
      </c>
      <c r="AD1361" t="s">
        <v>45</v>
      </c>
    </row>
    <row r="1362" spans="1:30" x14ac:dyDescent="0.3">
      <c r="A1362" t="s">
        <v>2735</v>
      </c>
      <c r="B1362" t="s">
        <v>2736</v>
      </c>
      <c r="D1362" t="s">
        <v>101</v>
      </c>
      <c r="E1362" t="s">
        <v>102</v>
      </c>
      <c r="F1362">
        <v>968</v>
      </c>
      <c r="G1362">
        <v>443.74</v>
      </c>
      <c r="H1362">
        <v>0</v>
      </c>
      <c r="I1362">
        <v>429540.32</v>
      </c>
      <c r="J1362">
        <v>307453.21000000002</v>
      </c>
      <c r="K1362">
        <v>4871.07</v>
      </c>
      <c r="L1362">
        <v>2612.52</v>
      </c>
      <c r="M1362">
        <v>28391.93</v>
      </c>
      <c r="N1362">
        <v>86211.59</v>
      </c>
      <c r="O1362">
        <v>20.07</v>
      </c>
      <c r="P1362" t="s">
        <v>35</v>
      </c>
      <c r="Q1362" t="s">
        <v>117</v>
      </c>
      <c r="R1362" t="s">
        <v>51</v>
      </c>
      <c r="S1362" t="s">
        <v>38</v>
      </c>
      <c r="T1362" t="s">
        <v>53</v>
      </c>
      <c r="U1362">
        <v>10</v>
      </c>
      <c r="V1362" s="1">
        <v>45730</v>
      </c>
      <c r="W1362" s="1">
        <v>45733</v>
      </c>
      <c r="X1362" s="1">
        <v>45752</v>
      </c>
      <c r="Y1362" t="s">
        <v>40</v>
      </c>
      <c r="Z1362" t="s">
        <v>41</v>
      </c>
      <c r="AA1362" t="s">
        <v>65</v>
      </c>
      <c r="AB1362" t="s">
        <v>43</v>
      </c>
      <c r="AC1362" t="s">
        <v>93</v>
      </c>
      <c r="AD1362" t="s">
        <v>45</v>
      </c>
    </row>
    <row r="1363" spans="1:30" x14ac:dyDescent="0.3">
      <c r="A1363" t="s">
        <v>2737</v>
      </c>
      <c r="B1363" t="s">
        <v>2738</v>
      </c>
      <c r="C1363" t="s">
        <v>135</v>
      </c>
      <c r="D1363" t="s">
        <v>140</v>
      </c>
      <c r="E1363" t="s">
        <v>49</v>
      </c>
      <c r="F1363">
        <v>1050</v>
      </c>
      <c r="G1363">
        <v>410.58</v>
      </c>
      <c r="H1363">
        <v>0.1</v>
      </c>
      <c r="I1363">
        <v>387998.1</v>
      </c>
      <c r="J1363">
        <v>265804.69</v>
      </c>
      <c r="K1363">
        <v>14509.73</v>
      </c>
      <c r="L1363">
        <v>2590.1999999999998</v>
      </c>
      <c r="M1363">
        <v>31554.94</v>
      </c>
      <c r="N1363">
        <v>73538.539999999994</v>
      </c>
      <c r="O1363">
        <v>18.95</v>
      </c>
      <c r="P1363" t="s">
        <v>35</v>
      </c>
      <c r="Q1363" t="s">
        <v>132</v>
      </c>
      <c r="R1363" t="s">
        <v>74</v>
      </c>
      <c r="S1363" t="s">
        <v>91</v>
      </c>
      <c r="T1363" t="s">
        <v>63</v>
      </c>
      <c r="U1363">
        <v>2</v>
      </c>
      <c r="V1363" s="1">
        <v>45992</v>
      </c>
      <c r="W1363" s="1">
        <v>45997</v>
      </c>
      <c r="X1363" s="1">
        <v>46013</v>
      </c>
      <c r="Y1363" t="s">
        <v>54</v>
      </c>
      <c r="Z1363" t="s">
        <v>55</v>
      </c>
      <c r="AA1363" t="s">
        <v>83</v>
      </c>
      <c r="AB1363" t="s">
        <v>43</v>
      </c>
      <c r="AC1363" t="s">
        <v>84</v>
      </c>
      <c r="AD1363" t="s">
        <v>67</v>
      </c>
    </row>
    <row r="1364" spans="1:30" x14ac:dyDescent="0.3">
      <c r="A1364" t="s">
        <v>2739</v>
      </c>
      <c r="B1364" t="s">
        <v>2740</v>
      </c>
      <c r="C1364" t="s">
        <v>135</v>
      </c>
      <c r="D1364" t="s">
        <v>101</v>
      </c>
      <c r="E1364" t="s">
        <v>102</v>
      </c>
      <c r="F1364">
        <v>1592</v>
      </c>
      <c r="G1364">
        <v>396.32</v>
      </c>
      <c r="H1364">
        <v>0.15</v>
      </c>
      <c r="I1364">
        <v>536300.22</v>
      </c>
      <c r="J1364">
        <v>303968.53999999998</v>
      </c>
      <c r="K1364">
        <v>6588.43</v>
      </c>
      <c r="L1364">
        <v>1478.43</v>
      </c>
      <c r="M1364">
        <v>12067.94</v>
      </c>
      <c r="N1364">
        <v>212196.88</v>
      </c>
      <c r="O1364">
        <v>39.57</v>
      </c>
      <c r="P1364" t="s">
        <v>35</v>
      </c>
      <c r="Q1364" t="s">
        <v>50</v>
      </c>
      <c r="R1364" t="s">
        <v>51</v>
      </c>
      <c r="S1364" t="s">
        <v>38</v>
      </c>
      <c r="T1364" t="s">
        <v>112</v>
      </c>
      <c r="U1364">
        <v>15</v>
      </c>
      <c r="V1364" s="1">
        <v>45445</v>
      </c>
      <c r="W1364" s="1">
        <v>45446</v>
      </c>
      <c r="X1364" s="1">
        <v>45479</v>
      </c>
      <c r="Y1364" t="s">
        <v>81</v>
      </c>
      <c r="Z1364" t="s">
        <v>150</v>
      </c>
      <c r="AA1364" t="s">
        <v>56</v>
      </c>
      <c r="AB1364" t="s">
        <v>76</v>
      </c>
      <c r="AC1364" t="s">
        <v>57</v>
      </c>
      <c r="AD1364" t="s">
        <v>58</v>
      </c>
    </row>
    <row r="1365" spans="1:30" x14ac:dyDescent="0.3">
      <c r="A1365" t="s">
        <v>2741</v>
      </c>
      <c r="B1365" t="s">
        <v>2742</v>
      </c>
      <c r="C1365" t="s">
        <v>70</v>
      </c>
      <c r="D1365" t="s">
        <v>33</v>
      </c>
      <c r="E1365" t="s">
        <v>34</v>
      </c>
      <c r="F1365">
        <v>699</v>
      </c>
      <c r="G1365">
        <v>382.1</v>
      </c>
      <c r="H1365">
        <v>0.05</v>
      </c>
      <c r="I1365">
        <v>253733.51</v>
      </c>
      <c r="J1365">
        <v>163790.62</v>
      </c>
      <c r="K1365">
        <v>3515.43</v>
      </c>
      <c r="L1365">
        <v>1903.77</v>
      </c>
      <c r="M1365">
        <v>6551.12</v>
      </c>
      <c r="N1365">
        <v>77972.570000000007</v>
      </c>
      <c r="O1365">
        <v>30.73</v>
      </c>
      <c r="P1365" t="s">
        <v>35</v>
      </c>
      <c r="Q1365" t="s">
        <v>203</v>
      </c>
      <c r="R1365" t="s">
        <v>51</v>
      </c>
      <c r="S1365" t="s">
        <v>91</v>
      </c>
      <c r="T1365" t="s">
        <v>63</v>
      </c>
      <c r="U1365">
        <v>4</v>
      </c>
      <c r="V1365" s="1">
        <v>45325</v>
      </c>
      <c r="W1365" s="1">
        <v>45326</v>
      </c>
      <c r="X1365" s="1">
        <v>45358</v>
      </c>
      <c r="Y1365" t="s">
        <v>40</v>
      </c>
      <c r="Z1365" t="s">
        <v>147</v>
      </c>
      <c r="AA1365" t="s">
        <v>42</v>
      </c>
      <c r="AB1365" t="s">
        <v>43</v>
      </c>
      <c r="AC1365" t="s">
        <v>57</v>
      </c>
      <c r="AD1365" t="s">
        <v>45</v>
      </c>
    </row>
    <row r="1366" spans="1:30" x14ac:dyDescent="0.3">
      <c r="A1366" t="s">
        <v>2743</v>
      </c>
      <c r="B1366" t="s">
        <v>2744</v>
      </c>
      <c r="C1366" t="s">
        <v>32</v>
      </c>
      <c r="D1366" t="s">
        <v>130</v>
      </c>
      <c r="E1366" t="s">
        <v>131</v>
      </c>
      <c r="F1366">
        <v>753</v>
      </c>
      <c r="G1366">
        <v>137.19999999999999</v>
      </c>
      <c r="H1366">
        <v>0.1</v>
      </c>
      <c r="I1366">
        <v>92980.44</v>
      </c>
      <c r="J1366">
        <v>60103.32</v>
      </c>
      <c r="K1366">
        <v>6628.66</v>
      </c>
      <c r="L1366">
        <v>813.41</v>
      </c>
      <c r="M1366">
        <v>10728.37</v>
      </c>
      <c r="N1366">
        <v>14706.68</v>
      </c>
      <c r="O1366">
        <v>15.82</v>
      </c>
      <c r="P1366" t="s">
        <v>35</v>
      </c>
      <c r="Q1366" t="s">
        <v>122</v>
      </c>
      <c r="R1366" t="s">
        <v>51</v>
      </c>
      <c r="S1366" t="s">
        <v>118</v>
      </c>
      <c r="T1366" t="s">
        <v>170</v>
      </c>
      <c r="U1366">
        <v>10</v>
      </c>
      <c r="V1366" s="1">
        <v>45497</v>
      </c>
      <c r="W1366" s="1">
        <v>45500</v>
      </c>
      <c r="X1366" s="1">
        <v>45528</v>
      </c>
      <c r="Y1366" t="s">
        <v>103</v>
      </c>
      <c r="Z1366" t="s">
        <v>119</v>
      </c>
      <c r="AA1366" t="s">
        <v>65</v>
      </c>
      <c r="AB1366" t="s">
        <v>76</v>
      </c>
      <c r="AC1366" t="s">
        <v>123</v>
      </c>
      <c r="AD1366" t="s">
        <v>45</v>
      </c>
    </row>
    <row r="1367" spans="1:30" x14ac:dyDescent="0.3">
      <c r="A1367" t="s">
        <v>2745</v>
      </c>
      <c r="B1367" t="s">
        <v>2746</v>
      </c>
      <c r="C1367" t="s">
        <v>32</v>
      </c>
      <c r="D1367" t="s">
        <v>88</v>
      </c>
      <c r="E1367" t="s">
        <v>89</v>
      </c>
      <c r="F1367">
        <v>1718</v>
      </c>
      <c r="G1367">
        <v>167.68</v>
      </c>
      <c r="H1367">
        <v>0.1</v>
      </c>
      <c r="I1367">
        <v>259266.82</v>
      </c>
      <c r="J1367">
        <v>180797.53</v>
      </c>
      <c r="K1367">
        <v>1628.05</v>
      </c>
      <c r="L1367">
        <v>1840.02</v>
      </c>
      <c r="M1367">
        <v>25029.18</v>
      </c>
      <c r="N1367">
        <v>49972.04</v>
      </c>
      <c r="O1367">
        <v>19.27</v>
      </c>
      <c r="P1367" t="s">
        <v>35</v>
      </c>
      <c r="Q1367" t="s">
        <v>111</v>
      </c>
      <c r="R1367" t="s">
        <v>37</v>
      </c>
      <c r="S1367" t="s">
        <v>91</v>
      </c>
      <c r="T1367" t="s">
        <v>63</v>
      </c>
      <c r="U1367">
        <v>10</v>
      </c>
      <c r="V1367" s="1">
        <v>45805</v>
      </c>
      <c r="W1367" s="1">
        <v>45815</v>
      </c>
      <c r="X1367" s="1">
        <v>45840</v>
      </c>
      <c r="Y1367" t="s">
        <v>81</v>
      </c>
      <c r="Z1367" t="s">
        <v>82</v>
      </c>
      <c r="AA1367" t="s">
        <v>83</v>
      </c>
      <c r="AB1367" t="s">
        <v>66</v>
      </c>
      <c r="AC1367" t="s">
        <v>84</v>
      </c>
      <c r="AD1367" t="s">
        <v>67</v>
      </c>
    </row>
    <row r="1368" spans="1:30" x14ac:dyDescent="0.3">
      <c r="A1368" t="s">
        <v>2747</v>
      </c>
      <c r="B1368" t="s">
        <v>2748</v>
      </c>
      <c r="C1368" t="s">
        <v>135</v>
      </c>
      <c r="D1368" t="s">
        <v>33</v>
      </c>
      <c r="E1368" t="s">
        <v>34</v>
      </c>
      <c r="F1368">
        <v>688</v>
      </c>
      <c r="G1368">
        <v>370.48</v>
      </c>
      <c r="H1368">
        <v>0.15</v>
      </c>
      <c r="I1368">
        <v>216656.7</v>
      </c>
      <c r="J1368">
        <v>126658.2</v>
      </c>
      <c r="K1368">
        <v>13888.09</v>
      </c>
      <c r="L1368">
        <v>1581.11</v>
      </c>
      <c r="M1368">
        <v>20888.189999999999</v>
      </c>
      <c r="N1368">
        <v>53641.11</v>
      </c>
      <c r="O1368">
        <v>24.76</v>
      </c>
      <c r="P1368" t="s">
        <v>35</v>
      </c>
      <c r="Q1368" t="s">
        <v>90</v>
      </c>
      <c r="R1368" t="s">
        <v>74</v>
      </c>
      <c r="S1368" t="s">
        <v>38</v>
      </c>
      <c r="T1368" t="s">
        <v>112</v>
      </c>
      <c r="U1368">
        <v>15</v>
      </c>
      <c r="V1368" s="1">
        <v>45710</v>
      </c>
      <c r="W1368" s="1">
        <v>45719</v>
      </c>
      <c r="X1368" s="1">
        <v>45760</v>
      </c>
      <c r="Y1368" t="s">
        <v>40</v>
      </c>
      <c r="Z1368" t="s">
        <v>147</v>
      </c>
      <c r="AA1368" t="s">
        <v>83</v>
      </c>
      <c r="AB1368" t="s">
        <v>43</v>
      </c>
      <c r="AC1368" t="s">
        <v>44</v>
      </c>
      <c r="AD1368" t="s">
        <v>67</v>
      </c>
    </row>
    <row r="1369" spans="1:30" x14ac:dyDescent="0.3">
      <c r="A1369" t="s">
        <v>2749</v>
      </c>
      <c r="B1369" t="s">
        <v>2750</v>
      </c>
      <c r="C1369" t="s">
        <v>87</v>
      </c>
      <c r="D1369" t="s">
        <v>48</v>
      </c>
      <c r="E1369" t="s">
        <v>49</v>
      </c>
      <c r="F1369">
        <v>1863</v>
      </c>
      <c r="G1369">
        <v>90.69</v>
      </c>
      <c r="H1369">
        <v>0</v>
      </c>
      <c r="I1369">
        <v>168955.47</v>
      </c>
      <c r="J1369">
        <v>113557.04</v>
      </c>
      <c r="K1369">
        <v>10824.21</v>
      </c>
      <c r="L1369">
        <v>1169.69</v>
      </c>
      <c r="M1369">
        <v>9175.86</v>
      </c>
      <c r="N1369">
        <v>34228.67</v>
      </c>
      <c r="O1369">
        <v>20.260000000000002</v>
      </c>
      <c r="P1369" t="s">
        <v>35</v>
      </c>
      <c r="Q1369" t="s">
        <v>50</v>
      </c>
      <c r="R1369" t="s">
        <v>51</v>
      </c>
      <c r="S1369" t="s">
        <v>97</v>
      </c>
      <c r="T1369" t="s">
        <v>63</v>
      </c>
      <c r="U1369">
        <v>7</v>
      </c>
      <c r="V1369" s="1">
        <v>45906</v>
      </c>
      <c r="W1369" s="1">
        <v>45916</v>
      </c>
      <c r="X1369" s="1">
        <v>45928</v>
      </c>
      <c r="Y1369" t="s">
        <v>103</v>
      </c>
      <c r="Z1369" t="s">
        <v>104</v>
      </c>
      <c r="AA1369" t="s">
        <v>42</v>
      </c>
      <c r="AB1369" t="s">
        <v>76</v>
      </c>
      <c r="AC1369" t="s">
        <v>44</v>
      </c>
      <c r="AD1369" t="s">
        <v>58</v>
      </c>
    </row>
    <row r="1370" spans="1:30" x14ac:dyDescent="0.3">
      <c r="A1370" t="s">
        <v>2751</v>
      </c>
      <c r="B1370" t="s">
        <v>2752</v>
      </c>
      <c r="D1370" t="s">
        <v>140</v>
      </c>
      <c r="E1370" t="s">
        <v>49</v>
      </c>
      <c r="F1370">
        <v>1492</v>
      </c>
      <c r="G1370">
        <v>109.25</v>
      </c>
      <c r="H1370">
        <v>0.15</v>
      </c>
      <c r="I1370">
        <v>138550.85</v>
      </c>
      <c r="J1370">
        <v>100100.28</v>
      </c>
      <c r="K1370">
        <v>12902.8</v>
      </c>
      <c r="L1370">
        <v>1015.08</v>
      </c>
      <c r="M1370">
        <v>14384.02</v>
      </c>
      <c r="N1370">
        <v>10148.67</v>
      </c>
      <c r="O1370">
        <v>7.32</v>
      </c>
      <c r="P1370" t="s">
        <v>35</v>
      </c>
      <c r="Q1370" t="s">
        <v>73</v>
      </c>
      <c r="R1370" t="s">
        <v>37</v>
      </c>
      <c r="S1370" t="s">
        <v>91</v>
      </c>
      <c r="T1370" t="s">
        <v>39</v>
      </c>
      <c r="U1370">
        <v>10</v>
      </c>
      <c r="V1370" s="1">
        <v>45988</v>
      </c>
      <c r="W1370" s="1">
        <v>45992</v>
      </c>
      <c r="X1370" s="1">
        <v>46012</v>
      </c>
      <c r="Y1370" t="s">
        <v>54</v>
      </c>
      <c r="Z1370" t="s">
        <v>92</v>
      </c>
      <c r="AA1370" t="s">
        <v>42</v>
      </c>
      <c r="AB1370" t="s">
        <v>76</v>
      </c>
      <c r="AC1370" t="s">
        <v>93</v>
      </c>
      <c r="AD1370" t="s">
        <v>67</v>
      </c>
    </row>
    <row r="1371" spans="1:30" x14ac:dyDescent="0.3">
      <c r="A1371" t="s">
        <v>2753</v>
      </c>
      <c r="B1371" t="s">
        <v>2754</v>
      </c>
      <c r="C1371" t="s">
        <v>70</v>
      </c>
      <c r="D1371" t="s">
        <v>159</v>
      </c>
      <c r="E1371" t="s">
        <v>160</v>
      </c>
      <c r="F1371">
        <v>116</v>
      </c>
      <c r="G1371">
        <v>168</v>
      </c>
      <c r="H1371">
        <v>0.1</v>
      </c>
      <c r="I1371">
        <v>17539.2</v>
      </c>
      <c r="J1371">
        <v>10266.049999999999</v>
      </c>
      <c r="K1371">
        <v>4032.72</v>
      </c>
      <c r="L1371">
        <v>1700.11</v>
      </c>
      <c r="M1371">
        <v>1820.58</v>
      </c>
      <c r="N1371">
        <v>-280.26</v>
      </c>
      <c r="O1371">
        <v>-1.6</v>
      </c>
      <c r="P1371" t="s">
        <v>35</v>
      </c>
      <c r="Q1371" t="s">
        <v>73</v>
      </c>
      <c r="R1371" t="s">
        <v>51</v>
      </c>
      <c r="S1371" t="s">
        <v>97</v>
      </c>
      <c r="T1371" t="s">
        <v>39</v>
      </c>
      <c r="U1371">
        <v>7</v>
      </c>
      <c r="V1371" s="1">
        <v>45551</v>
      </c>
      <c r="W1371" s="1">
        <v>45559</v>
      </c>
      <c r="X1371" s="1">
        <v>45576</v>
      </c>
      <c r="Y1371" t="s">
        <v>103</v>
      </c>
      <c r="Z1371" t="s">
        <v>104</v>
      </c>
      <c r="AA1371" t="s">
        <v>42</v>
      </c>
      <c r="AB1371" t="s">
        <v>66</v>
      </c>
      <c r="AC1371" t="s">
        <v>93</v>
      </c>
      <c r="AD1371" t="s">
        <v>67</v>
      </c>
    </row>
    <row r="1372" spans="1:30" x14ac:dyDescent="0.3">
      <c r="A1372" t="s">
        <v>2755</v>
      </c>
      <c r="B1372" t="s">
        <v>2756</v>
      </c>
      <c r="C1372" t="s">
        <v>70</v>
      </c>
      <c r="D1372" t="s">
        <v>130</v>
      </c>
      <c r="E1372" t="s">
        <v>131</v>
      </c>
      <c r="F1372">
        <v>261</v>
      </c>
      <c r="G1372">
        <v>28.01</v>
      </c>
      <c r="H1372">
        <v>0.05</v>
      </c>
      <c r="I1372">
        <v>6945.08</v>
      </c>
      <c r="J1372">
        <v>5034.47</v>
      </c>
      <c r="K1372">
        <v>3775.99</v>
      </c>
      <c r="L1372">
        <v>1563.19</v>
      </c>
      <c r="M1372">
        <v>586.96</v>
      </c>
      <c r="N1372">
        <v>-4015.53</v>
      </c>
      <c r="O1372">
        <v>-57.82</v>
      </c>
      <c r="P1372" t="s">
        <v>35</v>
      </c>
      <c r="Q1372" t="s">
        <v>90</v>
      </c>
      <c r="R1372" t="s">
        <v>51</v>
      </c>
      <c r="S1372" t="s">
        <v>52</v>
      </c>
      <c r="T1372" t="s">
        <v>63</v>
      </c>
      <c r="U1372">
        <v>10</v>
      </c>
      <c r="V1372" s="1">
        <v>45657</v>
      </c>
      <c r="W1372" s="1">
        <v>45659</v>
      </c>
      <c r="X1372" s="1">
        <v>45687</v>
      </c>
      <c r="Y1372" t="s">
        <v>54</v>
      </c>
      <c r="Z1372" t="s">
        <v>55</v>
      </c>
      <c r="AA1372" t="s">
        <v>65</v>
      </c>
      <c r="AB1372" t="s">
        <v>76</v>
      </c>
      <c r="AC1372" t="s">
        <v>57</v>
      </c>
      <c r="AD1372" t="s">
        <v>58</v>
      </c>
    </row>
    <row r="1373" spans="1:30" x14ac:dyDescent="0.3">
      <c r="A1373" t="s">
        <v>2757</v>
      </c>
      <c r="B1373" t="s">
        <v>2758</v>
      </c>
      <c r="C1373" t="s">
        <v>87</v>
      </c>
      <c r="D1373" t="s">
        <v>48</v>
      </c>
      <c r="E1373" t="s">
        <v>49</v>
      </c>
      <c r="F1373">
        <v>1430</v>
      </c>
      <c r="G1373">
        <v>110.19</v>
      </c>
      <c r="H1373">
        <v>0.05</v>
      </c>
      <c r="I1373">
        <v>149693.10999999999</v>
      </c>
      <c r="J1373">
        <v>83319.55</v>
      </c>
      <c r="K1373">
        <v>5921.38</v>
      </c>
      <c r="L1373">
        <v>875.85</v>
      </c>
      <c r="M1373">
        <v>17135.02</v>
      </c>
      <c r="N1373">
        <v>42441.31</v>
      </c>
      <c r="O1373">
        <v>28.35</v>
      </c>
      <c r="P1373" t="s">
        <v>35</v>
      </c>
      <c r="Q1373" t="s">
        <v>111</v>
      </c>
      <c r="R1373" t="s">
        <v>74</v>
      </c>
      <c r="S1373" t="s">
        <v>91</v>
      </c>
      <c r="T1373" t="s">
        <v>63</v>
      </c>
      <c r="U1373">
        <v>0</v>
      </c>
      <c r="V1373" s="1">
        <v>45720</v>
      </c>
      <c r="W1373" s="1">
        <v>45726</v>
      </c>
      <c r="X1373" s="1">
        <v>45742</v>
      </c>
      <c r="Y1373" t="s">
        <v>40</v>
      </c>
      <c r="Z1373" t="s">
        <v>41</v>
      </c>
      <c r="AA1373" t="s">
        <v>65</v>
      </c>
      <c r="AB1373" t="s">
        <v>66</v>
      </c>
      <c r="AC1373" t="s">
        <v>93</v>
      </c>
      <c r="AD1373" t="s">
        <v>45</v>
      </c>
    </row>
    <row r="1374" spans="1:30" x14ac:dyDescent="0.3">
      <c r="A1374" t="s">
        <v>2759</v>
      </c>
      <c r="B1374" t="s">
        <v>1764</v>
      </c>
      <c r="C1374" t="s">
        <v>87</v>
      </c>
      <c r="D1374" t="s">
        <v>71</v>
      </c>
      <c r="E1374" t="s">
        <v>72</v>
      </c>
      <c r="F1374">
        <v>753</v>
      </c>
      <c r="G1374">
        <v>440.88</v>
      </c>
      <c r="H1374">
        <v>0</v>
      </c>
      <c r="I1374">
        <v>331982.64</v>
      </c>
      <c r="J1374">
        <v>229949.03</v>
      </c>
      <c r="K1374">
        <v>8076.46</v>
      </c>
      <c r="L1374">
        <v>2147.06</v>
      </c>
      <c r="M1374">
        <v>29128.71</v>
      </c>
      <c r="N1374">
        <v>62681.38</v>
      </c>
      <c r="O1374">
        <v>18.88</v>
      </c>
      <c r="P1374" t="s">
        <v>35</v>
      </c>
      <c r="Q1374" t="s">
        <v>50</v>
      </c>
      <c r="R1374" t="s">
        <v>51</v>
      </c>
      <c r="S1374" t="s">
        <v>118</v>
      </c>
      <c r="T1374" t="s">
        <v>53</v>
      </c>
      <c r="U1374">
        <v>10</v>
      </c>
      <c r="V1374" s="1">
        <v>45369</v>
      </c>
      <c r="W1374" s="1">
        <v>45372</v>
      </c>
      <c r="X1374" s="1">
        <v>45397</v>
      </c>
      <c r="Y1374" t="s">
        <v>40</v>
      </c>
      <c r="Z1374" t="s">
        <v>41</v>
      </c>
      <c r="AA1374" t="s">
        <v>42</v>
      </c>
      <c r="AB1374" t="s">
        <v>76</v>
      </c>
      <c r="AC1374" t="s">
        <v>93</v>
      </c>
      <c r="AD1374" t="s">
        <v>58</v>
      </c>
    </row>
    <row r="1375" spans="1:30" x14ac:dyDescent="0.3">
      <c r="A1375" t="s">
        <v>2760</v>
      </c>
      <c r="B1375" t="s">
        <v>2761</v>
      </c>
      <c r="D1375" t="s">
        <v>33</v>
      </c>
      <c r="E1375" t="s">
        <v>34</v>
      </c>
      <c r="F1375">
        <v>1253</v>
      </c>
      <c r="G1375">
        <v>125.76</v>
      </c>
      <c r="H1375">
        <v>0</v>
      </c>
      <c r="I1375">
        <v>157577.28</v>
      </c>
      <c r="J1375">
        <v>96802.8</v>
      </c>
      <c r="K1375">
        <v>10888.91</v>
      </c>
      <c r="L1375">
        <v>219.05</v>
      </c>
      <c r="M1375">
        <v>4025.9</v>
      </c>
      <c r="N1375">
        <v>45640.62</v>
      </c>
      <c r="O1375">
        <v>28.96</v>
      </c>
      <c r="P1375" t="s">
        <v>35</v>
      </c>
      <c r="Q1375" t="s">
        <v>73</v>
      </c>
      <c r="R1375" t="s">
        <v>37</v>
      </c>
      <c r="S1375" t="s">
        <v>38</v>
      </c>
      <c r="T1375" t="s">
        <v>63</v>
      </c>
      <c r="U1375">
        <v>0</v>
      </c>
      <c r="V1375" s="1">
        <v>45492</v>
      </c>
      <c r="W1375" s="1">
        <v>45501</v>
      </c>
      <c r="X1375" s="1">
        <v>45514</v>
      </c>
      <c r="Y1375" t="s">
        <v>103</v>
      </c>
      <c r="Z1375" t="s">
        <v>119</v>
      </c>
      <c r="AA1375" t="s">
        <v>56</v>
      </c>
      <c r="AB1375" t="s">
        <v>76</v>
      </c>
      <c r="AC1375" t="s">
        <v>123</v>
      </c>
      <c r="AD1375" t="s">
        <v>45</v>
      </c>
    </row>
    <row r="1376" spans="1:30" x14ac:dyDescent="0.3">
      <c r="A1376" t="s">
        <v>2762</v>
      </c>
      <c r="B1376" t="s">
        <v>2763</v>
      </c>
      <c r="C1376" t="s">
        <v>135</v>
      </c>
      <c r="D1376" t="s">
        <v>140</v>
      </c>
      <c r="E1376" t="s">
        <v>49</v>
      </c>
      <c r="F1376">
        <v>1844</v>
      </c>
      <c r="G1376">
        <v>197.59</v>
      </c>
      <c r="H1376">
        <v>0.15</v>
      </c>
      <c r="I1376">
        <v>309702.57</v>
      </c>
      <c r="J1376">
        <v>208544.06</v>
      </c>
      <c r="K1376">
        <v>4011.36</v>
      </c>
      <c r="L1376">
        <v>2313.0700000000002</v>
      </c>
      <c r="M1376">
        <v>7805.19</v>
      </c>
      <c r="N1376">
        <v>87028.89</v>
      </c>
      <c r="O1376">
        <v>28.1</v>
      </c>
      <c r="P1376" t="s">
        <v>35</v>
      </c>
      <c r="Q1376" t="s">
        <v>132</v>
      </c>
      <c r="R1376" t="s">
        <v>51</v>
      </c>
      <c r="S1376" t="s">
        <v>97</v>
      </c>
      <c r="T1376" t="s">
        <v>443</v>
      </c>
      <c r="U1376">
        <v>0</v>
      </c>
      <c r="V1376" s="1">
        <v>45893</v>
      </c>
      <c r="W1376" s="1">
        <v>45895</v>
      </c>
      <c r="X1376" s="1">
        <v>45902</v>
      </c>
      <c r="Y1376" t="s">
        <v>103</v>
      </c>
      <c r="Z1376" t="s">
        <v>177</v>
      </c>
      <c r="AA1376" t="s">
        <v>65</v>
      </c>
      <c r="AB1376" t="s">
        <v>76</v>
      </c>
      <c r="AC1376" t="s">
        <v>57</v>
      </c>
      <c r="AD1376" t="s">
        <v>45</v>
      </c>
    </row>
    <row r="1377" spans="1:30" x14ac:dyDescent="0.3">
      <c r="A1377" t="s">
        <v>2764</v>
      </c>
      <c r="B1377" t="s">
        <v>2765</v>
      </c>
      <c r="C1377" t="s">
        <v>32</v>
      </c>
      <c r="D1377" t="s">
        <v>159</v>
      </c>
      <c r="E1377" t="s">
        <v>160</v>
      </c>
      <c r="F1377">
        <v>230</v>
      </c>
      <c r="G1377">
        <v>114.39</v>
      </c>
      <c r="H1377">
        <v>0</v>
      </c>
      <c r="I1377">
        <v>26309.7</v>
      </c>
      <c r="J1377">
        <v>14462.5</v>
      </c>
      <c r="K1377">
        <v>9796.14</v>
      </c>
      <c r="L1377">
        <v>1151.0899999999999</v>
      </c>
      <c r="M1377">
        <v>2759.82</v>
      </c>
      <c r="N1377">
        <v>-1859.85</v>
      </c>
      <c r="O1377">
        <v>-7.07</v>
      </c>
      <c r="P1377" t="s">
        <v>35</v>
      </c>
      <c r="Q1377" t="s">
        <v>73</v>
      </c>
      <c r="R1377" t="s">
        <v>51</v>
      </c>
      <c r="S1377" t="s">
        <v>52</v>
      </c>
      <c r="T1377" t="s">
        <v>112</v>
      </c>
      <c r="U1377">
        <v>2</v>
      </c>
      <c r="V1377" s="1">
        <v>45356</v>
      </c>
      <c r="W1377" s="1">
        <v>45362</v>
      </c>
      <c r="X1377" s="1">
        <v>45370</v>
      </c>
      <c r="Y1377" t="s">
        <v>40</v>
      </c>
      <c r="Z1377" t="s">
        <v>41</v>
      </c>
      <c r="AA1377" t="s">
        <v>83</v>
      </c>
      <c r="AB1377" t="s">
        <v>43</v>
      </c>
      <c r="AC1377" t="s">
        <v>123</v>
      </c>
      <c r="AD1377" t="s">
        <v>45</v>
      </c>
    </row>
    <row r="1378" spans="1:30" x14ac:dyDescent="0.3">
      <c r="A1378" t="s">
        <v>2766</v>
      </c>
      <c r="B1378" t="s">
        <v>2767</v>
      </c>
      <c r="C1378" t="s">
        <v>135</v>
      </c>
      <c r="D1378" t="s">
        <v>33</v>
      </c>
      <c r="E1378" t="s">
        <v>34</v>
      </c>
      <c r="F1378">
        <v>1880</v>
      </c>
      <c r="G1378">
        <v>42.78</v>
      </c>
      <c r="H1378">
        <v>0.15</v>
      </c>
      <c r="I1378">
        <v>68362.44</v>
      </c>
      <c r="J1378">
        <v>38157.78</v>
      </c>
      <c r="K1378">
        <v>8460.93</v>
      </c>
      <c r="L1378">
        <v>2024.57</v>
      </c>
      <c r="M1378">
        <v>3506.05</v>
      </c>
      <c r="N1378">
        <v>16213.11</v>
      </c>
      <c r="O1378">
        <v>23.72</v>
      </c>
      <c r="P1378" t="s">
        <v>35</v>
      </c>
      <c r="Q1378" t="s">
        <v>73</v>
      </c>
      <c r="R1378" t="s">
        <v>37</v>
      </c>
      <c r="S1378" t="s">
        <v>38</v>
      </c>
      <c r="T1378" t="s">
        <v>63</v>
      </c>
      <c r="U1378">
        <v>10</v>
      </c>
      <c r="V1378" s="1">
        <v>45759</v>
      </c>
      <c r="W1378" s="1">
        <v>45766</v>
      </c>
      <c r="X1378" s="1">
        <v>45788</v>
      </c>
      <c r="Y1378" t="s">
        <v>81</v>
      </c>
      <c r="Z1378" t="s">
        <v>165</v>
      </c>
      <c r="AA1378" t="s">
        <v>65</v>
      </c>
      <c r="AB1378" t="s">
        <v>76</v>
      </c>
      <c r="AC1378" t="s">
        <v>84</v>
      </c>
      <c r="AD1378" t="s">
        <v>45</v>
      </c>
    </row>
    <row r="1379" spans="1:30" x14ac:dyDescent="0.3">
      <c r="A1379" t="s">
        <v>2768</v>
      </c>
      <c r="B1379" t="s">
        <v>2769</v>
      </c>
      <c r="C1379" t="s">
        <v>70</v>
      </c>
      <c r="D1379" t="s">
        <v>140</v>
      </c>
      <c r="E1379" t="s">
        <v>49</v>
      </c>
      <c r="F1379">
        <v>596</v>
      </c>
      <c r="G1379">
        <v>183.8</v>
      </c>
      <c r="H1379">
        <v>0</v>
      </c>
      <c r="I1379">
        <v>109544.8</v>
      </c>
      <c r="J1379">
        <v>62998.43</v>
      </c>
      <c r="K1379">
        <v>10424.32</v>
      </c>
      <c r="L1379">
        <v>2811.31</v>
      </c>
      <c r="M1379">
        <v>12240.11</v>
      </c>
      <c r="N1379">
        <v>21070.63</v>
      </c>
      <c r="O1379">
        <v>19.23</v>
      </c>
      <c r="P1379" t="s">
        <v>35</v>
      </c>
      <c r="Q1379" t="s">
        <v>96</v>
      </c>
      <c r="R1379" t="s">
        <v>37</v>
      </c>
      <c r="S1379" t="s">
        <v>52</v>
      </c>
      <c r="T1379" t="s">
        <v>39</v>
      </c>
      <c r="U1379">
        <v>10</v>
      </c>
      <c r="V1379" s="1">
        <v>45397</v>
      </c>
      <c r="W1379" s="1">
        <v>45398</v>
      </c>
      <c r="X1379" s="1">
        <v>45416</v>
      </c>
      <c r="Y1379" t="s">
        <v>81</v>
      </c>
      <c r="Z1379" t="s">
        <v>165</v>
      </c>
      <c r="AA1379" t="s">
        <v>42</v>
      </c>
      <c r="AB1379" t="s">
        <v>76</v>
      </c>
      <c r="AC1379" t="s">
        <v>44</v>
      </c>
      <c r="AD1379" t="s">
        <v>67</v>
      </c>
    </row>
    <row r="1380" spans="1:30" x14ac:dyDescent="0.3">
      <c r="A1380" t="s">
        <v>2770</v>
      </c>
      <c r="B1380" t="s">
        <v>2771</v>
      </c>
      <c r="C1380" t="s">
        <v>80</v>
      </c>
      <c r="D1380" t="s">
        <v>107</v>
      </c>
      <c r="E1380" t="s">
        <v>108</v>
      </c>
      <c r="F1380">
        <v>1688</v>
      </c>
      <c r="G1380">
        <v>375.23</v>
      </c>
      <c r="H1380">
        <v>0.15</v>
      </c>
      <c r="I1380">
        <v>538380</v>
      </c>
      <c r="J1380">
        <v>328769.37</v>
      </c>
      <c r="K1380">
        <v>6552.35</v>
      </c>
      <c r="L1380">
        <v>1560.03</v>
      </c>
      <c r="M1380">
        <v>17548.27</v>
      </c>
      <c r="N1380">
        <v>183949.98</v>
      </c>
      <c r="O1380">
        <v>34.17</v>
      </c>
      <c r="P1380" t="s">
        <v>35</v>
      </c>
      <c r="Q1380" t="s">
        <v>117</v>
      </c>
      <c r="R1380" t="s">
        <v>74</v>
      </c>
      <c r="S1380" t="s">
        <v>38</v>
      </c>
      <c r="T1380" t="s">
        <v>112</v>
      </c>
      <c r="U1380">
        <v>7</v>
      </c>
      <c r="V1380" s="1">
        <v>45377</v>
      </c>
      <c r="W1380" s="1">
        <v>45385</v>
      </c>
      <c r="X1380" s="1">
        <v>45417</v>
      </c>
      <c r="Y1380" t="s">
        <v>40</v>
      </c>
      <c r="Z1380" t="s">
        <v>41</v>
      </c>
      <c r="AA1380" t="s">
        <v>42</v>
      </c>
      <c r="AB1380" t="s">
        <v>76</v>
      </c>
      <c r="AC1380" t="s">
        <v>93</v>
      </c>
      <c r="AD1380" t="s">
        <v>58</v>
      </c>
    </row>
    <row r="1381" spans="1:30" x14ac:dyDescent="0.3">
      <c r="A1381" t="s">
        <v>2772</v>
      </c>
      <c r="B1381" t="s">
        <v>2773</v>
      </c>
      <c r="C1381" t="s">
        <v>87</v>
      </c>
      <c r="D1381" t="s">
        <v>130</v>
      </c>
      <c r="E1381" t="s">
        <v>131</v>
      </c>
      <c r="F1381">
        <v>1066</v>
      </c>
      <c r="G1381">
        <v>295.01</v>
      </c>
      <c r="H1381">
        <v>0</v>
      </c>
      <c r="I1381">
        <v>314480.65999999997</v>
      </c>
      <c r="J1381">
        <v>211873.98</v>
      </c>
      <c r="K1381">
        <v>661.28</v>
      </c>
      <c r="L1381">
        <v>1749.24</v>
      </c>
      <c r="M1381">
        <v>10665.68</v>
      </c>
      <c r="N1381">
        <v>89530.48</v>
      </c>
      <c r="O1381">
        <v>28.47</v>
      </c>
      <c r="P1381" t="s">
        <v>35</v>
      </c>
      <c r="Q1381" t="s">
        <v>90</v>
      </c>
      <c r="R1381" t="s">
        <v>37</v>
      </c>
      <c r="S1381" t="s">
        <v>97</v>
      </c>
      <c r="T1381" t="s">
        <v>63</v>
      </c>
      <c r="U1381">
        <v>15</v>
      </c>
      <c r="V1381" s="1">
        <v>45941</v>
      </c>
      <c r="W1381" s="1">
        <v>45947</v>
      </c>
      <c r="X1381" s="1">
        <v>45971</v>
      </c>
      <c r="Y1381" t="s">
        <v>54</v>
      </c>
      <c r="Z1381" t="s">
        <v>75</v>
      </c>
      <c r="AA1381" t="s">
        <v>42</v>
      </c>
      <c r="AB1381" t="s">
        <v>76</v>
      </c>
      <c r="AC1381" t="s">
        <v>123</v>
      </c>
      <c r="AD1381" t="s">
        <v>45</v>
      </c>
    </row>
    <row r="1382" spans="1:30" x14ac:dyDescent="0.3">
      <c r="A1382" t="s">
        <v>2774</v>
      </c>
      <c r="B1382" t="s">
        <v>2775</v>
      </c>
      <c r="C1382" t="s">
        <v>32</v>
      </c>
      <c r="D1382" t="s">
        <v>61</v>
      </c>
      <c r="E1382" t="s">
        <v>62</v>
      </c>
      <c r="F1382">
        <v>1919</v>
      </c>
      <c r="G1382">
        <v>425.74</v>
      </c>
      <c r="H1382">
        <v>0.1</v>
      </c>
      <c r="I1382">
        <v>735295.55</v>
      </c>
      <c r="J1382">
        <v>466696.04</v>
      </c>
      <c r="K1382">
        <v>11157.73</v>
      </c>
      <c r="L1382">
        <v>836.86</v>
      </c>
      <c r="M1382">
        <v>28777.599999999999</v>
      </c>
      <c r="N1382">
        <v>227827.32</v>
      </c>
      <c r="O1382">
        <v>30.98</v>
      </c>
      <c r="P1382" t="s">
        <v>35</v>
      </c>
      <c r="Q1382" t="s">
        <v>73</v>
      </c>
      <c r="R1382" t="s">
        <v>51</v>
      </c>
      <c r="S1382" t="s">
        <v>97</v>
      </c>
      <c r="T1382" t="s">
        <v>39</v>
      </c>
      <c r="U1382">
        <v>0</v>
      </c>
      <c r="V1382" s="1">
        <v>45766</v>
      </c>
      <c r="W1382" s="1">
        <v>45768</v>
      </c>
      <c r="X1382" s="1">
        <v>45792</v>
      </c>
      <c r="Y1382" t="s">
        <v>81</v>
      </c>
      <c r="Z1382" t="s">
        <v>165</v>
      </c>
      <c r="AA1382" t="s">
        <v>56</v>
      </c>
      <c r="AB1382" t="s">
        <v>43</v>
      </c>
      <c r="AC1382" t="s">
        <v>93</v>
      </c>
      <c r="AD1382" t="s">
        <v>45</v>
      </c>
    </row>
    <row r="1383" spans="1:30" x14ac:dyDescent="0.3">
      <c r="A1383" t="s">
        <v>2776</v>
      </c>
      <c r="B1383" t="s">
        <v>2777</v>
      </c>
      <c r="C1383" t="s">
        <v>135</v>
      </c>
      <c r="D1383" t="s">
        <v>101</v>
      </c>
      <c r="E1383" t="s">
        <v>102</v>
      </c>
      <c r="F1383">
        <v>1496</v>
      </c>
      <c r="G1383">
        <v>466.28</v>
      </c>
      <c r="H1383">
        <v>0.15</v>
      </c>
      <c r="I1383">
        <v>592921.65</v>
      </c>
      <c r="J1383">
        <v>269649.31</v>
      </c>
      <c r="K1383">
        <v>6011.5</v>
      </c>
      <c r="L1383">
        <v>935.3</v>
      </c>
      <c r="M1383">
        <v>13558.93</v>
      </c>
      <c r="N1383">
        <v>302766.61</v>
      </c>
      <c r="O1383">
        <v>51.06</v>
      </c>
      <c r="P1383" t="s">
        <v>35</v>
      </c>
      <c r="Q1383" t="s">
        <v>90</v>
      </c>
      <c r="R1383" t="s">
        <v>51</v>
      </c>
      <c r="S1383" t="s">
        <v>118</v>
      </c>
      <c r="T1383" t="s">
        <v>112</v>
      </c>
      <c r="U1383">
        <v>0</v>
      </c>
      <c r="V1383" s="1">
        <v>45478</v>
      </c>
      <c r="W1383" s="1">
        <v>45483</v>
      </c>
      <c r="X1383" s="1">
        <v>45501</v>
      </c>
      <c r="Y1383" t="s">
        <v>103</v>
      </c>
      <c r="Z1383" t="s">
        <v>119</v>
      </c>
      <c r="AA1383" t="s">
        <v>56</v>
      </c>
      <c r="AB1383" t="s">
        <v>76</v>
      </c>
      <c r="AC1383" t="s">
        <v>44</v>
      </c>
      <c r="AD1383" t="s">
        <v>45</v>
      </c>
    </row>
    <row r="1384" spans="1:30" x14ac:dyDescent="0.3">
      <c r="A1384" t="s">
        <v>2778</v>
      </c>
      <c r="B1384" t="s">
        <v>660</v>
      </c>
      <c r="C1384" t="s">
        <v>80</v>
      </c>
      <c r="D1384" t="s">
        <v>101</v>
      </c>
      <c r="E1384" t="s">
        <v>102</v>
      </c>
      <c r="F1384">
        <v>576</v>
      </c>
      <c r="G1384">
        <v>437.9</v>
      </c>
      <c r="H1384">
        <v>0.1</v>
      </c>
      <c r="I1384">
        <v>227007.35999999999</v>
      </c>
      <c r="J1384">
        <v>131822.15</v>
      </c>
      <c r="K1384">
        <v>14462.58</v>
      </c>
      <c r="L1384">
        <v>852.8</v>
      </c>
      <c r="M1384">
        <v>5340.96</v>
      </c>
      <c r="N1384">
        <v>74528.87</v>
      </c>
      <c r="O1384">
        <v>32.83</v>
      </c>
      <c r="P1384" t="s">
        <v>35</v>
      </c>
      <c r="Q1384" t="s">
        <v>111</v>
      </c>
      <c r="R1384" t="s">
        <v>74</v>
      </c>
      <c r="S1384" t="s">
        <v>118</v>
      </c>
      <c r="T1384" t="s">
        <v>112</v>
      </c>
      <c r="U1384">
        <v>7</v>
      </c>
      <c r="V1384" s="1">
        <v>45690</v>
      </c>
      <c r="W1384" s="1">
        <v>45696</v>
      </c>
      <c r="X1384" s="1">
        <v>45721</v>
      </c>
      <c r="Y1384" t="s">
        <v>40</v>
      </c>
      <c r="Z1384" t="s">
        <v>147</v>
      </c>
      <c r="AA1384" t="s">
        <v>83</v>
      </c>
      <c r="AB1384" t="s">
        <v>66</v>
      </c>
      <c r="AC1384" t="s">
        <v>84</v>
      </c>
      <c r="AD1384" t="s">
        <v>45</v>
      </c>
    </row>
    <row r="1385" spans="1:30" x14ac:dyDescent="0.3">
      <c r="A1385" t="s">
        <v>2779</v>
      </c>
      <c r="B1385" t="s">
        <v>2780</v>
      </c>
      <c r="C1385" t="s">
        <v>80</v>
      </c>
      <c r="D1385" t="s">
        <v>140</v>
      </c>
      <c r="E1385" t="s">
        <v>49</v>
      </c>
      <c r="F1385">
        <v>1326</v>
      </c>
      <c r="G1385">
        <v>418.2</v>
      </c>
      <c r="H1385">
        <v>0</v>
      </c>
      <c r="I1385">
        <v>554533.19999999995</v>
      </c>
      <c r="J1385">
        <v>283810.69</v>
      </c>
      <c r="K1385">
        <v>10055.530000000001</v>
      </c>
      <c r="L1385">
        <v>252.15</v>
      </c>
      <c r="M1385">
        <v>46977.52</v>
      </c>
      <c r="N1385">
        <v>213437.31</v>
      </c>
      <c r="O1385">
        <v>38.49</v>
      </c>
      <c r="P1385" t="s">
        <v>35</v>
      </c>
      <c r="Q1385" t="s">
        <v>111</v>
      </c>
      <c r="R1385" t="s">
        <v>51</v>
      </c>
      <c r="S1385" t="s">
        <v>52</v>
      </c>
      <c r="T1385" t="s">
        <v>53</v>
      </c>
      <c r="U1385">
        <v>0</v>
      </c>
      <c r="V1385" s="1">
        <v>45433</v>
      </c>
      <c r="W1385" s="1">
        <v>45443</v>
      </c>
      <c r="X1385" s="1">
        <v>45450</v>
      </c>
      <c r="Y1385" t="s">
        <v>81</v>
      </c>
      <c r="Z1385" t="s">
        <v>82</v>
      </c>
      <c r="AA1385" t="s">
        <v>83</v>
      </c>
      <c r="AB1385" t="s">
        <v>43</v>
      </c>
      <c r="AC1385" t="s">
        <v>57</v>
      </c>
      <c r="AD1385" t="s">
        <v>45</v>
      </c>
    </row>
    <row r="1386" spans="1:30" x14ac:dyDescent="0.3">
      <c r="A1386" t="s">
        <v>2781</v>
      </c>
      <c r="B1386" t="s">
        <v>1081</v>
      </c>
      <c r="C1386" t="s">
        <v>87</v>
      </c>
      <c r="D1386" t="s">
        <v>61</v>
      </c>
      <c r="E1386" t="s">
        <v>62</v>
      </c>
      <c r="F1386">
        <v>1898</v>
      </c>
      <c r="G1386">
        <v>443.46</v>
      </c>
      <c r="H1386">
        <v>0</v>
      </c>
      <c r="I1386">
        <v>841687.08</v>
      </c>
      <c r="J1386">
        <v>432876.06</v>
      </c>
      <c r="K1386">
        <v>741.81</v>
      </c>
      <c r="L1386">
        <v>1054.8900000000001</v>
      </c>
      <c r="M1386">
        <v>80795.899999999994</v>
      </c>
      <c r="N1386">
        <v>326218.42</v>
      </c>
      <c r="O1386">
        <v>38.76</v>
      </c>
      <c r="P1386" t="s">
        <v>35</v>
      </c>
      <c r="Q1386" t="s">
        <v>132</v>
      </c>
      <c r="R1386" t="s">
        <v>74</v>
      </c>
      <c r="S1386" t="s">
        <v>38</v>
      </c>
      <c r="T1386" t="s">
        <v>53</v>
      </c>
      <c r="U1386">
        <v>7</v>
      </c>
      <c r="V1386" s="1">
        <v>45554</v>
      </c>
      <c r="W1386" s="1">
        <v>45563</v>
      </c>
      <c r="X1386" s="1">
        <v>45598</v>
      </c>
      <c r="Y1386" t="s">
        <v>103</v>
      </c>
      <c r="Z1386" t="s">
        <v>104</v>
      </c>
      <c r="AA1386" t="s">
        <v>56</v>
      </c>
      <c r="AB1386" t="s">
        <v>76</v>
      </c>
      <c r="AC1386" t="s">
        <v>93</v>
      </c>
      <c r="AD1386" t="s">
        <v>45</v>
      </c>
    </row>
    <row r="1387" spans="1:30" x14ac:dyDescent="0.3">
      <c r="A1387" t="s">
        <v>2782</v>
      </c>
      <c r="B1387" t="s">
        <v>2783</v>
      </c>
      <c r="C1387" t="s">
        <v>70</v>
      </c>
      <c r="D1387" t="s">
        <v>33</v>
      </c>
      <c r="E1387" t="s">
        <v>34</v>
      </c>
      <c r="F1387">
        <v>581</v>
      </c>
      <c r="G1387">
        <v>240.61</v>
      </c>
      <c r="H1387">
        <v>0</v>
      </c>
      <c r="I1387">
        <v>139794.41</v>
      </c>
      <c r="J1387">
        <v>103043.85</v>
      </c>
      <c r="K1387">
        <v>3883.7</v>
      </c>
      <c r="L1387">
        <v>1377.45</v>
      </c>
      <c r="M1387">
        <v>10635.48</v>
      </c>
      <c r="N1387">
        <v>20853.93</v>
      </c>
      <c r="O1387">
        <v>14.92</v>
      </c>
      <c r="P1387" t="s">
        <v>35</v>
      </c>
      <c r="Q1387" t="s">
        <v>36</v>
      </c>
      <c r="R1387" t="s">
        <v>74</v>
      </c>
      <c r="S1387" t="s">
        <v>52</v>
      </c>
      <c r="T1387" t="s">
        <v>53</v>
      </c>
      <c r="U1387">
        <v>0</v>
      </c>
      <c r="V1387" s="1">
        <v>45894</v>
      </c>
      <c r="W1387" s="1">
        <v>45900</v>
      </c>
      <c r="X1387" s="1">
        <v>45928</v>
      </c>
      <c r="Y1387" t="s">
        <v>103</v>
      </c>
      <c r="Z1387" t="s">
        <v>177</v>
      </c>
      <c r="AA1387" t="s">
        <v>42</v>
      </c>
      <c r="AB1387" t="s">
        <v>76</v>
      </c>
      <c r="AC1387" t="s">
        <v>44</v>
      </c>
      <c r="AD1387" t="s">
        <v>45</v>
      </c>
    </row>
    <row r="1388" spans="1:30" x14ac:dyDescent="0.3">
      <c r="A1388" t="s">
        <v>2784</v>
      </c>
      <c r="B1388" t="s">
        <v>2785</v>
      </c>
      <c r="C1388" t="s">
        <v>87</v>
      </c>
      <c r="D1388" t="s">
        <v>159</v>
      </c>
      <c r="E1388" t="s">
        <v>160</v>
      </c>
      <c r="F1388">
        <v>1060</v>
      </c>
      <c r="G1388">
        <v>23.76</v>
      </c>
      <c r="H1388">
        <v>0.1</v>
      </c>
      <c r="I1388">
        <v>22667.040000000001</v>
      </c>
      <c r="J1388">
        <v>16079.08</v>
      </c>
      <c r="K1388">
        <v>11507.52</v>
      </c>
      <c r="L1388">
        <v>1271.6400000000001</v>
      </c>
      <c r="M1388">
        <v>1874.09</v>
      </c>
      <c r="N1388">
        <v>-8065.29</v>
      </c>
      <c r="O1388">
        <v>-35.58</v>
      </c>
      <c r="P1388" t="s">
        <v>35</v>
      </c>
      <c r="Q1388" t="s">
        <v>132</v>
      </c>
      <c r="R1388" t="s">
        <v>51</v>
      </c>
      <c r="S1388" t="s">
        <v>38</v>
      </c>
      <c r="T1388" t="s">
        <v>63</v>
      </c>
      <c r="U1388">
        <v>10</v>
      </c>
      <c r="V1388" s="1">
        <v>45715</v>
      </c>
      <c r="W1388" s="1">
        <v>45721</v>
      </c>
      <c r="X1388" s="1">
        <v>45758</v>
      </c>
      <c r="Y1388" t="s">
        <v>40</v>
      </c>
      <c r="Z1388" t="s">
        <v>147</v>
      </c>
      <c r="AA1388" t="s">
        <v>42</v>
      </c>
      <c r="AB1388" t="s">
        <v>43</v>
      </c>
      <c r="AC1388" t="s">
        <v>77</v>
      </c>
      <c r="AD1388" t="s">
        <v>45</v>
      </c>
    </row>
    <row r="1389" spans="1:30" x14ac:dyDescent="0.3">
      <c r="A1389" t="s">
        <v>2786</v>
      </c>
      <c r="B1389" t="s">
        <v>2787</v>
      </c>
      <c r="C1389" t="s">
        <v>135</v>
      </c>
      <c r="D1389" t="s">
        <v>48</v>
      </c>
      <c r="E1389" t="s">
        <v>49</v>
      </c>
      <c r="F1389">
        <v>1895</v>
      </c>
      <c r="G1389">
        <v>20.77</v>
      </c>
      <c r="H1389">
        <v>0</v>
      </c>
      <c r="I1389">
        <v>39359.15</v>
      </c>
      <c r="J1389">
        <v>23933.62</v>
      </c>
      <c r="K1389">
        <v>2736.8</v>
      </c>
      <c r="L1389">
        <v>1183.2</v>
      </c>
      <c r="M1389">
        <v>951.45</v>
      </c>
      <c r="N1389">
        <v>10554.08</v>
      </c>
      <c r="O1389">
        <v>26.81</v>
      </c>
      <c r="P1389" t="s">
        <v>35</v>
      </c>
      <c r="Q1389" t="s">
        <v>117</v>
      </c>
      <c r="R1389" t="s">
        <v>51</v>
      </c>
      <c r="S1389" t="s">
        <v>118</v>
      </c>
      <c r="T1389" t="s">
        <v>112</v>
      </c>
      <c r="U1389">
        <v>7</v>
      </c>
      <c r="V1389" s="1">
        <v>45814</v>
      </c>
      <c r="W1389" s="1">
        <v>45823</v>
      </c>
      <c r="X1389" s="1">
        <v>45848</v>
      </c>
      <c r="Y1389" t="s">
        <v>81</v>
      </c>
      <c r="Z1389" t="s">
        <v>150</v>
      </c>
      <c r="AA1389" t="s">
        <v>65</v>
      </c>
      <c r="AB1389" t="s">
        <v>43</v>
      </c>
      <c r="AC1389" t="s">
        <v>84</v>
      </c>
      <c r="AD1389" t="s">
        <v>67</v>
      </c>
    </row>
    <row r="1390" spans="1:30" x14ac:dyDescent="0.3">
      <c r="A1390" t="s">
        <v>2788</v>
      </c>
      <c r="B1390" t="s">
        <v>2789</v>
      </c>
      <c r="C1390" t="s">
        <v>135</v>
      </c>
      <c r="D1390" t="s">
        <v>71</v>
      </c>
      <c r="E1390" t="s">
        <v>72</v>
      </c>
      <c r="F1390">
        <v>1691</v>
      </c>
      <c r="G1390">
        <v>284.8</v>
      </c>
      <c r="H1390">
        <v>0.15</v>
      </c>
      <c r="I1390">
        <v>409357.28</v>
      </c>
      <c r="J1390">
        <v>303771.68</v>
      </c>
      <c r="K1390">
        <v>11143.96</v>
      </c>
      <c r="L1390">
        <v>1766.14</v>
      </c>
      <c r="M1390">
        <v>42202.73</v>
      </c>
      <c r="N1390">
        <v>50472.77</v>
      </c>
      <c r="O1390">
        <v>12.33</v>
      </c>
      <c r="P1390" t="s">
        <v>35</v>
      </c>
      <c r="Q1390" t="s">
        <v>36</v>
      </c>
      <c r="R1390" t="s">
        <v>37</v>
      </c>
      <c r="S1390" t="s">
        <v>118</v>
      </c>
      <c r="T1390" t="s">
        <v>53</v>
      </c>
      <c r="U1390">
        <v>0</v>
      </c>
      <c r="V1390" s="1">
        <v>45778</v>
      </c>
      <c r="W1390" s="1">
        <v>45784</v>
      </c>
      <c r="X1390" s="1">
        <v>45791</v>
      </c>
      <c r="Y1390" t="s">
        <v>81</v>
      </c>
      <c r="Z1390" t="s">
        <v>82</v>
      </c>
      <c r="AA1390" t="s">
        <v>56</v>
      </c>
      <c r="AB1390" t="s">
        <v>43</v>
      </c>
      <c r="AC1390" t="s">
        <v>98</v>
      </c>
      <c r="AD1390" t="s">
        <v>45</v>
      </c>
    </row>
    <row r="1391" spans="1:30" x14ac:dyDescent="0.3">
      <c r="A1391" t="s">
        <v>2790</v>
      </c>
      <c r="B1391" t="s">
        <v>2791</v>
      </c>
      <c r="C1391" t="s">
        <v>70</v>
      </c>
      <c r="D1391" t="s">
        <v>71</v>
      </c>
      <c r="E1391" t="s">
        <v>72</v>
      </c>
      <c r="F1391">
        <v>1278</v>
      </c>
      <c r="G1391">
        <v>321.68</v>
      </c>
      <c r="H1391">
        <v>0.15</v>
      </c>
      <c r="I1391">
        <v>349440.98</v>
      </c>
      <c r="J1391">
        <v>186028.89</v>
      </c>
      <c r="K1391">
        <v>10773.79</v>
      </c>
      <c r="L1391">
        <v>2899.57</v>
      </c>
      <c r="M1391">
        <v>10028.450000000001</v>
      </c>
      <c r="N1391">
        <v>139710.28</v>
      </c>
      <c r="O1391">
        <v>39.979999999999997</v>
      </c>
      <c r="P1391" t="s">
        <v>35</v>
      </c>
      <c r="Q1391" t="s">
        <v>90</v>
      </c>
      <c r="R1391" t="s">
        <v>51</v>
      </c>
      <c r="S1391" t="s">
        <v>52</v>
      </c>
      <c r="T1391" t="s">
        <v>39</v>
      </c>
      <c r="U1391">
        <v>10</v>
      </c>
      <c r="V1391" s="1">
        <v>45357</v>
      </c>
      <c r="W1391" s="1">
        <v>45362</v>
      </c>
      <c r="X1391" s="1">
        <v>45398</v>
      </c>
      <c r="Y1391" t="s">
        <v>40</v>
      </c>
      <c r="Z1391" t="s">
        <v>41</v>
      </c>
      <c r="AA1391" t="s">
        <v>83</v>
      </c>
      <c r="AB1391" t="s">
        <v>66</v>
      </c>
      <c r="AC1391" t="s">
        <v>57</v>
      </c>
      <c r="AD1391" t="s">
        <v>67</v>
      </c>
    </row>
    <row r="1392" spans="1:30" x14ac:dyDescent="0.3">
      <c r="A1392" t="s">
        <v>2792</v>
      </c>
      <c r="B1392" t="s">
        <v>2793</v>
      </c>
      <c r="C1392" t="s">
        <v>87</v>
      </c>
      <c r="D1392" t="s">
        <v>88</v>
      </c>
      <c r="E1392" t="s">
        <v>89</v>
      </c>
      <c r="F1392">
        <v>599</v>
      </c>
      <c r="G1392">
        <v>314.3</v>
      </c>
      <c r="H1392">
        <v>0.1</v>
      </c>
      <c r="I1392">
        <v>169439.13</v>
      </c>
      <c r="J1392">
        <v>116258.81</v>
      </c>
      <c r="K1392">
        <v>1543.15</v>
      </c>
      <c r="L1392">
        <v>1138.75</v>
      </c>
      <c r="M1392">
        <v>14255.36</v>
      </c>
      <c r="N1392">
        <v>36243.06</v>
      </c>
      <c r="O1392">
        <v>21.39</v>
      </c>
      <c r="P1392" t="s">
        <v>35</v>
      </c>
      <c r="Q1392" t="s">
        <v>117</v>
      </c>
      <c r="R1392" t="s">
        <v>37</v>
      </c>
      <c r="S1392" t="s">
        <v>52</v>
      </c>
      <c r="T1392" t="s">
        <v>39</v>
      </c>
      <c r="U1392">
        <v>10</v>
      </c>
      <c r="V1392" s="1">
        <v>45610</v>
      </c>
      <c r="W1392" s="1">
        <v>45612</v>
      </c>
      <c r="X1392" s="1">
        <v>45641</v>
      </c>
      <c r="Y1392" t="s">
        <v>54</v>
      </c>
      <c r="Z1392" t="s">
        <v>92</v>
      </c>
      <c r="AA1392" t="s">
        <v>42</v>
      </c>
      <c r="AB1392" t="s">
        <v>66</v>
      </c>
      <c r="AC1392" t="s">
        <v>44</v>
      </c>
      <c r="AD1392" t="s">
        <v>45</v>
      </c>
    </row>
    <row r="1393" spans="1:30" x14ac:dyDescent="0.3">
      <c r="A1393" t="s">
        <v>2794</v>
      </c>
      <c r="B1393" t="s">
        <v>2795</v>
      </c>
      <c r="C1393" t="s">
        <v>80</v>
      </c>
      <c r="D1393" t="s">
        <v>107</v>
      </c>
      <c r="E1393" t="s">
        <v>108</v>
      </c>
      <c r="F1393">
        <v>174</v>
      </c>
      <c r="G1393">
        <v>420.83</v>
      </c>
      <c r="H1393">
        <v>0.15</v>
      </c>
      <c r="I1393">
        <v>62240.76</v>
      </c>
      <c r="J1393">
        <v>42652.66</v>
      </c>
      <c r="K1393">
        <v>12638.29</v>
      </c>
      <c r="L1393">
        <v>349</v>
      </c>
      <c r="M1393">
        <v>5828.28</v>
      </c>
      <c r="N1393">
        <v>772.53</v>
      </c>
      <c r="O1393">
        <v>1.24</v>
      </c>
      <c r="P1393" t="s">
        <v>35</v>
      </c>
      <c r="Q1393" t="s">
        <v>132</v>
      </c>
      <c r="R1393" t="s">
        <v>74</v>
      </c>
      <c r="S1393" t="s">
        <v>91</v>
      </c>
      <c r="T1393" t="s">
        <v>63</v>
      </c>
      <c r="U1393">
        <v>0</v>
      </c>
      <c r="V1393" s="1">
        <v>45881</v>
      </c>
      <c r="W1393" s="1">
        <v>45889</v>
      </c>
      <c r="X1393" s="1">
        <v>45899</v>
      </c>
      <c r="Y1393" t="s">
        <v>103</v>
      </c>
      <c r="Z1393" t="s">
        <v>177</v>
      </c>
      <c r="AA1393" t="s">
        <v>56</v>
      </c>
      <c r="AB1393" t="s">
        <v>43</v>
      </c>
      <c r="AC1393" t="s">
        <v>93</v>
      </c>
      <c r="AD1393" t="s">
        <v>58</v>
      </c>
    </row>
    <row r="1394" spans="1:30" x14ac:dyDescent="0.3">
      <c r="A1394" t="s">
        <v>2796</v>
      </c>
      <c r="B1394" t="s">
        <v>2797</v>
      </c>
      <c r="C1394" t="s">
        <v>80</v>
      </c>
      <c r="D1394" t="s">
        <v>61</v>
      </c>
      <c r="E1394" t="s">
        <v>62</v>
      </c>
      <c r="F1394">
        <v>831</v>
      </c>
      <c r="G1394">
        <v>216.9</v>
      </c>
      <c r="H1394">
        <v>0</v>
      </c>
      <c r="I1394">
        <v>180243.9</v>
      </c>
      <c r="J1394">
        <v>111808.48</v>
      </c>
      <c r="K1394">
        <v>8038.55</v>
      </c>
      <c r="L1394">
        <v>836.72</v>
      </c>
      <c r="M1394">
        <v>15409.17</v>
      </c>
      <c r="N1394">
        <v>44150.98</v>
      </c>
      <c r="O1394">
        <v>24.5</v>
      </c>
      <c r="P1394" t="s">
        <v>35</v>
      </c>
      <c r="Q1394" t="s">
        <v>184</v>
      </c>
      <c r="R1394" t="s">
        <v>51</v>
      </c>
      <c r="S1394" t="s">
        <v>38</v>
      </c>
      <c r="T1394" t="s">
        <v>39</v>
      </c>
      <c r="U1394">
        <v>0</v>
      </c>
      <c r="V1394" s="1">
        <v>45342</v>
      </c>
      <c r="W1394" s="1">
        <v>45344</v>
      </c>
      <c r="X1394" s="1">
        <v>45357</v>
      </c>
      <c r="Y1394" t="s">
        <v>40</v>
      </c>
      <c r="Z1394" t="s">
        <v>147</v>
      </c>
      <c r="AA1394" t="s">
        <v>65</v>
      </c>
      <c r="AB1394" t="s">
        <v>66</v>
      </c>
      <c r="AC1394" t="s">
        <v>98</v>
      </c>
      <c r="AD1394" t="s">
        <v>58</v>
      </c>
    </row>
    <row r="1395" spans="1:30" x14ac:dyDescent="0.3">
      <c r="A1395" t="s">
        <v>2798</v>
      </c>
      <c r="B1395" t="s">
        <v>544</v>
      </c>
      <c r="C1395" t="s">
        <v>80</v>
      </c>
      <c r="D1395" t="s">
        <v>61</v>
      </c>
      <c r="E1395" t="s">
        <v>62</v>
      </c>
      <c r="F1395">
        <v>1581</v>
      </c>
      <c r="G1395">
        <v>136.16999999999999</v>
      </c>
      <c r="H1395">
        <v>0.15</v>
      </c>
      <c r="I1395">
        <v>182992.05</v>
      </c>
      <c r="J1395">
        <v>104318.93</v>
      </c>
      <c r="K1395">
        <v>11329.63</v>
      </c>
      <c r="L1395">
        <v>402.55</v>
      </c>
      <c r="M1395">
        <v>9989.91</v>
      </c>
      <c r="N1395">
        <v>56951.03</v>
      </c>
      <c r="O1395">
        <v>31.12</v>
      </c>
      <c r="P1395" t="s">
        <v>35</v>
      </c>
      <c r="Q1395" t="s">
        <v>96</v>
      </c>
      <c r="R1395" t="s">
        <v>37</v>
      </c>
      <c r="S1395" t="s">
        <v>118</v>
      </c>
      <c r="T1395" t="s">
        <v>39</v>
      </c>
      <c r="U1395">
        <v>10</v>
      </c>
      <c r="V1395" s="1">
        <v>45559</v>
      </c>
      <c r="W1395" s="1">
        <v>45564</v>
      </c>
      <c r="X1395" s="1">
        <v>45579</v>
      </c>
      <c r="Y1395" t="s">
        <v>103</v>
      </c>
      <c r="Z1395" t="s">
        <v>104</v>
      </c>
      <c r="AA1395" t="s">
        <v>83</v>
      </c>
      <c r="AB1395" t="s">
        <v>66</v>
      </c>
      <c r="AC1395" t="s">
        <v>98</v>
      </c>
      <c r="AD1395" t="s">
        <v>67</v>
      </c>
    </row>
    <row r="1396" spans="1:30" x14ac:dyDescent="0.3">
      <c r="A1396" t="s">
        <v>2799</v>
      </c>
      <c r="B1396" t="s">
        <v>325</v>
      </c>
      <c r="C1396" t="s">
        <v>87</v>
      </c>
      <c r="D1396" t="s">
        <v>159</v>
      </c>
      <c r="E1396" t="s">
        <v>160</v>
      </c>
      <c r="F1396">
        <v>1346</v>
      </c>
      <c r="G1396">
        <v>356.25</v>
      </c>
      <c r="H1396">
        <v>0.15</v>
      </c>
      <c r="I1396">
        <v>407585.62</v>
      </c>
      <c r="J1396">
        <v>200047.06</v>
      </c>
      <c r="K1396">
        <v>9622.33</v>
      </c>
      <c r="L1396">
        <v>2273.2199999999998</v>
      </c>
      <c r="M1396">
        <v>24254.92</v>
      </c>
      <c r="N1396">
        <v>171388.09</v>
      </c>
      <c r="O1396">
        <v>42.05</v>
      </c>
      <c r="P1396" t="s">
        <v>35</v>
      </c>
      <c r="Q1396" t="s">
        <v>203</v>
      </c>
      <c r="R1396" t="s">
        <v>51</v>
      </c>
      <c r="S1396" t="s">
        <v>118</v>
      </c>
      <c r="T1396" t="s">
        <v>63</v>
      </c>
      <c r="U1396">
        <v>0</v>
      </c>
      <c r="V1396" s="1">
        <v>45598</v>
      </c>
      <c r="W1396" s="1">
        <v>45608</v>
      </c>
      <c r="X1396" s="1">
        <v>45616</v>
      </c>
      <c r="Y1396" t="s">
        <v>54</v>
      </c>
      <c r="Z1396" t="s">
        <v>92</v>
      </c>
      <c r="AA1396" t="s">
        <v>56</v>
      </c>
      <c r="AB1396" t="s">
        <v>43</v>
      </c>
      <c r="AC1396" t="s">
        <v>123</v>
      </c>
      <c r="AD1396" t="s">
        <v>58</v>
      </c>
    </row>
    <row r="1397" spans="1:30" x14ac:dyDescent="0.3">
      <c r="A1397" t="s">
        <v>2800</v>
      </c>
      <c r="B1397" t="s">
        <v>2801</v>
      </c>
      <c r="C1397" t="s">
        <v>70</v>
      </c>
      <c r="D1397" t="s">
        <v>33</v>
      </c>
      <c r="E1397" t="s">
        <v>34</v>
      </c>
      <c r="F1397">
        <v>1851</v>
      </c>
      <c r="G1397">
        <v>443</v>
      </c>
      <c r="H1397">
        <v>0.1</v>
      </c>
      <c r="I1397">
        <v>737993.7</v>
      </c>
      <c r="J1397">
        <v>546820.12</v>
      </c>
      <c r="K1397">
        <v>10978.5</v>
      </c>
      <c r="L1397">
        <v>2564.4</v>
      </c>
      <c r="M1397">
        <v>62656.25</v>
      </c>
      <c r="N1397">
        <v>114974.43</v>
      </c>
      <c r="O1397">
        <v>15.58</v>
      </c>
      <c r="P1397" t="s">
        <v>35</v>
      </c>
      <c r="Q1397" t="s">
        <v>203</v>
      </c>
      <c r="R1397" t="s">
        <v>51</v>
      </c>
      <c r="S1397" t="s">
        <v>38</v>
      </c>
      <c r="T1397" t="s">
        <v>63</v>
      </c>
      <c r="U1397">
        <v>2</v>
      </c>
      <c r="V1397" s="1">
        <v>45964</v>
      </c>
      <c r="W1397" s="1">
        <v>45968</v>
      </c>
      <c r="X1397" s="1">
        <v>45975</v>
      </c>
      <c r="Y1397" t="s">
        <v>54</v>
      </c>
      <c r="Z1397" t="s">
        <v>92</v>
      </c>
      <c r="AA1397" t="s">
        <v>65</v>
      </c>
      <c r="AB1397" t="s">
        <v>76</v>
      </c>
      <c r="AC1397" t="s">
        <v>84</v>
      </c>
      <c r="AD1397" t="s">
        <v>58</v>
      </c>
    </row>
    <row r="1398" spans="1:30" x14ac:dyDescent="0.3">
      <c r="A1398" t="s">
        <v>2802</v>
      </c>
      <c r="B1398" t="s">
        <v>2803</v>
      </c>
      <c r="C1398" t="s">
        <v>32</v>
      </c>
      <c r="D1398" t="s">
        <v>159</v>
      </c>
      <c r="E1398" t="s">
        <v>160</v>
      </c>
      <c r="F1398">
        <v>582</v>
      </c>
      <c r="G1398">
        <v>124.42</v>
      </c>
      <c r="H1398">
        <v>0.1</v>
      </c>
      <c r="I1398">
        <v>65171.199999999997</v>
      </c>
      <c r="J1398">
        <v>37101.93</v>
      </c>
      <c r="K1398">
        <v>9799.5400000000009</v>
      </c>
      <c r="L1398">
        <v>874.29</v>
      </c>
      <c r="M1398">
        <v>6180.76</v>
      </c>
      <c r="N1398">
        <v>11214.68</v>
      </c>
      <c r="O1398">
        <v>17.21</v>
      </c>
      <c r="P1398" t="s">
        <v>35</v>
      </c>
      <c r="Q1398" t="s">
        <v>96</v>
      </c>
      <c r="R1398" t="s">
        <v>74</v>
      </c>
      <c r="S1398" t="s">
        <v>38</v>
      </c>
      <c r="T1398" t="s">
        <v>39</v>
      </c>
      <c r="U1398">
        <v>0</v>
      </c>
      <c r="V1398" s="1">
        <v>45294</v>
      </c>
      <c r="W1398" s="1">
        <v>45302</v>
      </c>
      <c r="X1398" s="1">
        <v>45322</v>
      </c>
      <c r="Y1398" t="s">
        <v>40</v>
      </c>
      <c r="Z1398" t="s">
        <v>64</v>
      </c>
      <c r="AA1398" t="s">
        <v>65</v>
      </c>
      <c r="AB1398" t="s">
        <v>66</v>
      </c>
      <c r="AC1398" t="s">
        <v>84</v>
      </c>
      <c r="AD1398" t="s">
        <v>67</v>
      </c>
    </row>
    <row r="1399" spans="1:30" x14ac:dyDescent="0.3">
      <c r="A1399" t="s">
        <v>2804</v>
      </c>
      <c r="B1399" t="s">
        <v>2277</v>
      </c>
      <c r="C1399" t="s">
        <v>80</v>
      </c>
      <c r="D1399" t="s">
        <v>71</v>
      </c>
      <c r="E1399" t="s">
        <v>72</v>
      </c>
      <c r="F1399">
        <v>190</v>
      </c>
      <c r="G1399">
        <v>93.52</v>
      </c>
      <c r="H1399">
        <v>0.1</v>
      </c>
      <c r="I1399">
        <v>15991.92</v>
      </c>
      <c r="J1399">
        <v>8630.5300000000007</v>
      </c>
      <c r="K1399">
        <v>12005.25</v>
      </c>
      <c r="L1399">
        <v>1851.64</v>
      </c>
      <c r="M1399">
        <v>584.04</v>
      </c>
      <c r="N1399">
        <v>-7079.54</v>
      </c>
      <c r="O1399">
        <v>-44.27</v>
      </c>
      <c r="P1399" t="s">
        <v>35</v>
      </c>
      <c r="Q1399" t="s">
        <v>111</v>
      </c>
      <c r="R1399" t="s">
        <v>74</v>
      </c>
      <c r="S1399" t="s">
        <v>97</v>
      </c>
      <c r="T1399" t="s">
        <v>53</v>
      </c>
      <c r="U1399">
        <v>10</v>
      </c>
      <c r="V1399" s="1">
        <v>45502</v>
      </c>
      <c r="W1399" s="1">
        <v>45504</v>
      </c>
      <c r="X1399" s="1">
        <v>45527</v>
      </c>
      <c r="Y1399" t="s">
        <v>103</v>
      </c>
      <c r="Z1399" t="s">
        <v>119</v>
      </c>
      <c r="AA1399" t="s">
        <v>83</v>
      </c>
      <c r="AB1399" t="s">
        <v>66</v>
      </c>
      <c r="AC1399" t="s">
        <v>84</v>
      </c>
      <c r="AD1399" t="s">
        <v>67</v>
      </c>
    </row>
    <row r="1400" spans="1:30" x14ac:dyDescent="0.3">
      <c r="A1400" t="s">
        <v>2805</v>
      </c>
      <c r="B1400" t="s">
        <v>2806</v>
      </c>
      <c r="C1400" t="s">
        <v>80</v>
      </c>
      <c r="D1400" t="s">
        <v>159</v>
      </c>
      <c r="E1400" t="s">
        <v>160</v>
      </c>
      <c r="F1400">
        <v>767</v>
      </c>
      <c r="G1400">
        <v>202.03</v>
      </c>
      <c r="H1400">
        <v>0.1</v>
      </c>
      <c r="I1400">
        <v>139461.31</v>
      </c>
      <c r="J1400">
        <v>87122.13</v>
      </c>
      <c r="K1400">
        <v>1032.1600000000001</v>
      </c>
      <c r="L1400">
        <v>154.35</v>
      </c>
      <c r="M1400">
        <v>7337.67</v>
      </c>
      <c r="N1400">
        <v>43815</v>
      </c>
      <c r="O1400">
        <v>31.42</v>
      </c>
      <c r="P1400" t="s">
        <v>35</v>
      </c>
      <c r="Q1400" t="s">
        <v>117</v>
      </c>
      <c r="R1400" t="s">
        <v>74</v>
      </c>
      <c r="S1400" t="s">
        <v>118</v>
      </c>
      <c r="T1400" t="s">
        <v>112</v>
      </c>
      <c r="U1400">
        <v>2</v>
      </c>
      <c r="V1400" s="1">
        <v>45919</v>
      </c>
      <c r="W1400" s="1">
        <v>45924</v>
      </c>
      <c r="X1400" s="1">
        <v>45951</v>
      </c>
      <c r="Y1400" t="s">
        <v>103</v>
      </c>
      <c r="Z1400" t="s">
        <v>104</v>
      </c>
      <c r="AA1400" t="s">
        <v>65</v>
      </c>
      <c r="AB1400" t="s">
        <v>66</v>
      </c>
      <c r="AC1400" t="s">
        <v>98</v>
      </c>
      <c r="AD1400" t="s">
        <v>67</v>
      </c>
    </row>
    <row r="1401" spans="1:30" x14ac:dyDescent="0.3">
      <c r="A1401" t="s">
        <v>2807</v>
      </c>
      <c r="B1401" t="s">
        <v>2808</v>
      </c>
      <c r="C1401" t="s">
        <v>135</v>
      </c>
      <c r="D1401" t="s">
        <v>140</v>
      </c>
      <c r="E1401" t="s">
        <v>49</v>
      </c>
      <c r="F1401">
        <v>407</v>
      </c>
      <c r="G1401">
        <v>476.36</v>
      </c>
      <c r="H1401">
        <v>0</v>
      </c>
      <c r="I1401">
        <v>193878.52</v>
      </c>
      <c r="J1401">
        <v>135525.07</v>
      </c>
      <c r="K1401">
        <v>4351.66</v>
      </c>
      <c r="L1401">
        <v>1876.23</v>
      </c>
      <c r="M1401">
        <v>21280.01</v>
      </c>
      <c r="N1401">
        <v>30845.55</v>
      </c>
      <c r="O1401">
        <v>15.91</v>
      </c>
      <c r="P1401" t="s">
        <v>35</v>
      </c>
      <c r="Q1401" t="s">
        <v>36</v>
      </c>
      <c r="R1401" t="s">
        <v>51</v>
      </c>
      <c r="S1401" t="s">
        <v>38</v>
      </c>
      <c r="T1401" t="s">
        <v>112</v>
      </c>
      <c r="U1401">
        <v>2</v>
      </c>
      <c r="V1401" s="1">
        <v>45790</v>
      </c>
      <c r="W1401" s="1">
        <v>45797</v>
      </c>
      <c r="X1401" s="1">
        <v>45813</v>
      </c>
      <c r="Y1401" t="s">
        <v>81</v>
      </c>
      <c r="Z1401" t="s">
        <v>82</v>
      </c>
      <c r="AA1401" t="s">
        <v>83</v>
      </c>
      <c r="AB1401" t="s">
        <v>76</v>
      </c>
      <c r="AC1401" t="s">
        <v>123</v>
      </c>
      <c r="AD1401" t="s">
        <v>45</v>
      </c>
    </row>
    <row r="1402" spans="1:30" x14ac:dyDescent="0.3">
      <c r="A1402" t="s">
        <v>2809</v>
      </c>
      <c r="B1402" t="s">
        <v>1997</v>
      </c>
      <c r="C1402" t="s">
        <v>135</v>
      </c>
      <c r="D1402" t="s">
        <v>101</v>
      </c>
      <c r="E1402" t="s">
        <v>102</v>
      </c>
      <c r="F1402">
        <v>274</v>
      </c>
      <c r="G1402">
        <v>79.069999999999993</v>
      </c>
      <c r="H1402">
        <v>0.1</v>
      </c>
      <c r="I1402">
        <v>19498.66</v>
      </c>
      <c r="J1402">
        <v>12538.32</v>
      </c>
      <c r="K1402">
        <v>7203.98</v>
      </c>
      <c r="L1402">
        <v>2590.54</v>
      </c>
      <c r="M1402">
        <v>1884.55</v>
      </c>
      <c r="N1402">
        <v>-4718.7299999999996</v>
      </c>
      <c r="O1402">
        <v>-24.2</v>
      </c>
      <c r="P1402" t="s">
        <v>35</v>
      </c>
      <c r="Q1402" t="s">
        <v>111</v>
      </c>
      <c r="R1402" t="s">
        <v>51</v>
      </c>
      <c r="S1402" t="s">
        <v>97</v>
      </c>
      <c r="T1402" t="s">
        <v>63</v>
      </c>
      <c r="U1402">
        <v>2</v>
      </c>
      <c r="V1402" s="1">
        <v>45921</v>
      </c>
      <c r="W1402" s="1">
        <v>45926</v>
      </c>
      <c r="X1402" s="1">
        <v>45954</v>
      </c>
      <c r="Y1402" t="s">
        <v>103</v>
      </c>
      <c r="Z1402" t="s">
        <v>104</v>
      </c>
      <c r="AA1402" t="s">
        <v>56</v>
      </c>
      <c r="AB1402" t="s">
        <v>66</v>
      </c>
      <c r="AC1402" t="s">
        <v>84</v>
      </c>
      <c r="AD1402" t="s">
        <v>45</v>
      </c>
    </row>
    <row r="1403" spans="1:30" x14ac:dyDescent="0.3">
      <c r="A1403" t="s">
        <v>2810</v>
      </c>
      <c r="B1403" t="s">
        <v>2811</v>
      </c>
      <c r="C1403" t="s">
        <v>70</v>
      </c>
      <c r="D1403" t="s">
        <v>71</v>
      </c>
      <c r="E1403" t="s">
        <v>72</v>
      </c>
      <c r="F1403">
        <v>871</v>
      </c>
      <c r="G1403">
        <v>142.19</v>
      </c>
      <c r="H1403">
        <v>0.05</v>
      </c>
      <c r="I1403">
        <v>117655.12</v>
      </c>
      <c r="J1403">
        <v>65037.71</v>
      </c>
      <c r="K1403">
        <v>9898.2900000000009</v>
      </c>
      <c r="L1403">
        <v>2220.56</v>
      </c>
      <c r="M1403">
        <v>8092.3</v>
      </c>
      <c r="N1403">
        <v>32406.26</v>
      </c>
      <c r="O1403">
        <v>27.54</v>
      </c>
      <c r="P1403" t="s">
        <v>35</v>
      </c>
      <c r="Q1403" t="s">
        <v>36</v>
      </c>
      <c r="R1403" t="s">
        <v>74</v>
      </c>
      <c r="S1403" t="s">
        <v>91</v>
      </c>
      <c r="T1403" t="s">
        <v>63</v>
      </c>
      <c r="U1403">
        <v>7</v>
      </c>
      <c r="V1403" s="1">
        <v>45389</v>
      </c>
      <c r="W1403" s="1">
        <v>45396</v>
      </c>
      <c r="X1403" s="1">
        <v>45428</v>
      </c>
      <c r="Y1403" t="s">
        <v>81</v>
      </c>
      <c r="Z1403" t="s">
        <v>165</v>
      </c>
      <c r="AA1403" t="s">
        <v>42</v>
      </c>
      <c r="AB1403" t="s">
        <v>76</v>
      </c>
      <c r="AC1403" t="s">
        <v>93</v>
      </c>
      <c r="AD1403" t="s">
        <v>67</v>
      </c>
    </row>
    <row r="1404" spans="1:30" x14ac:dyDescent="0.3">
      <c r="A1404" t="s">
        <v>2812</v>
      </c>
      <c r="B1404" t="s">
        <v>2813</v>
      </c>
      <c r="C1404" t="s">
        <v>80</v>
      </c>
      <c r="D1404" t="s">
        <v>71</v>
      </c>
      <c r="E1404" t="s">
        <v>72</v>
      </c>
      <c r="F1404">
        <v>765</v>
      </c>
      <c r="G1404">
        <v>285.29000000000002</v>
      </c>
      <c r="H1404">
        <v>0.1</v>
      </c>
      <c r="I1404">
        <v>196422.17</v>
      </c>
      <c r="J1404">
        <v>117027.41</v>
      </c>
      <c r="K1404">
        <v>9168.17</v>
      </c>
      <c r="L1404">
        <v>2515.31</v>
      </c>
      <c r="M1404">
        <v>11041.39</v>
      </c>
      <c r="N1404">
        <v>56669.89</v>
      </c>
      <c r="O1404">
        <v>28.85</v>
      </c>
      <c r="P1404" t="s">
        <v>35</v>
      </c>
      <c r="Q1404" t="s">
        <v>111</v>
      </c>
      <c r="R1404" t="s">
        <v>51</v>
      </c>
      <c r="S1404" t="s">
        <v>52</v>
      </c>
      <c r="T1404" t="s">
        <v>63</v>
      </c>
      <c r="U1404">
        <v>10</v>
      </c>
      <c r="V1404" s="1">
        <v>45805</v>
      </c>
      <c r="W1404" s="1">
        <v>45807</v>
      </c>
      <c r="X1404" s="1">
        <v>45834</v>
      </c>
      <c r="Y1404" t="s">
        <v>81</v>
      </c>
      <c r="Z1404" t="s">
        <v>82</v>
      </c>
      <c r="AA1404" t="s">
        <v>83</v>
      </c>
      <c r="AB1404" t="s">
        <v>76</v>
      </c>
      <c r="AC1404" t="s">
        <v>77</v>
      </c>
      <c r="AD1404" t="s">
        <v>58</v>
      </c>
    </row>
    <row r="1405" spans="1:30" x14ac:dyDescent="0.3">
      <c r="A1405" t="s">
        <v>2814</v>
      </c>
      <c r="B1405" t="s">
        <v>2815</v>
      </c>
      <c r="C1405" t="s">
        <v>87</v>
      </c>
      <c r="D1405" t="s">
        <v>130</v>
      </c>
      <c r="E1405" t="s">
        <v>131</v>
      </c>
      <c r="F1405">
        <v>959</v>
      </c>
      <c r="G1405">
        <v>20.9</v>
      </c>
      <c r="H1405">
        <v>0</v>
      </c>
      <c r="I1405">
        <v>20043.099999999999</v>
      </c>
      <c r="J1405">
        <v>11815.49</v>
      </c>
      <c r="K1405">
        <v>4148.53</v>
      </c>
      <c r="L1405">
        <v>2439.9</v>
      </c>
      <c r="M1405">
        <v>2399.34</v>
      </c>
      <c r="N1405">
        <v>-760.16</v>
      </c>
      <c r="O1405">
        <v>-3.79</v>
      </c>
      <c r="P1405" t="s">
        <v>35</v>
      </c>
      <c r="Q1405" t="s">
        <v>90</v>
      </c>
      <c r="R1405" t="s">
        <v>74</v>
      </c>
      <c r="S1405" t="s">
        <v>97</v>
      </c>
      <c r="T1405" t="s">
        <v>53</v>
      </c>
      <c r="U1405">
        <v>4</v>
      </c>
      <c r="V1405" s="1">
        <v>45747</v>
      </c>
      <c r="W1405" s="1">
        <v>45749</v>
      </c>
      <c r="X1405" s="1">
        <v>45781</v>
      </c>
      <c r="Y1405" t="s">
        <v>40</v>
      </c>
      <c r="Z1405" t="s">
        <v>41</v>
      </c>
      <c r="AA1405" t="s">
        <v>65</v>
      </c>
      <c r="AB1405" t="s">
        <v>43</v>
      </c>
      <c r="AC1405" t="s">
        <v>57</v>
      </c>
      <c r="AD1405" t="s">
        <v>45</v>
      </c>
    </row>
    <row r="1406" spans="1:30" x14ac:dyDescent="0.3">
      <c r="A1406" t="s">
        <v>2816</v>
      </c>
      <c r="B1406" t="s">
        <v>2817</v>
      </c>
      <c r="C1406" t="s">
        <v>80</v>
      </c>
      <c r="D1406" t="s">
        <v>71</v>
      </c>
      <c r="E1406" t="s">
        <v>72</v>
      </c>
      <c r="F1406">
        <v>1221</v>
      </c>
      <c r="G1406">
        <v>183.22</v>
      </c>
      <c r="H1406">
        <v>0</v>
      </c>
      <c r="I1406">
        <v>223711.62</v>
      </c>
      <c r="J1406">
        <v>135448.54</v>
      </c>
      <c r="K1406">
        <v>3642.91</v>
      </c>
      <c r="L1406">
        <v>2822.61</v>
      </c>
      <c r="M1406">
        <v>12815.62</v>
      </c>
      <c r="N1406">
        <v>68981.94</v>
      </c>
      <c r="O1406">
        <v>30.84</v>
      </c>
      <c r="P1406" t="s">
        <v>35</v>
      </c>
      <c r="Q1406" t="s">
        <v>96</v>
      </c>
      <c r="R1406" t="s">
        <v>51</v>
      </c>
      <c r="S1406" t="s">
        <v>52</v>
      </c>
      <c r="T1406" t="s">
        <v>39</v>
      </c>
      <c r="U1406">
        <v>0</v>
      </c>
      <c r="V1406" s="1">
        <v>45704</v>
      </c>
      <c r="W1406" s="1">
        <v>45705</v>
      </c>
      <c r="X1406" s="1">
        <v>45724</v>
      </c>
      <c r="Y1406" t="s">
        <v>40</v>
      </c>
      <c r="Z1406" t="s">
        <v>147</v>
      </c>
      <c r="AA1406" t="s">
        <v>65</v>
      </c>
      <c r="AB1406" t="s">
        <v>66</v>
      </c>
      <c r="AC1406" t="s">
        <v>57</v>
      </c>
      <c r="AD1406" t="s">
        <v>45</v>
      </c>
    </row>
    <row r="1407" spans="1:30" x14ac:dyDescent="0.3">
      <c r="A1407" t="s">
        <v>2818</v>
      </c>
      <c r="B1407" t="s">
        <v>2819</v>
      </c>
      <c r="C1407" t="s">
        <v>70</v>
      </c>
      <c r="D1407" t="s">
        <v>101</v>
      </c>
      <c r="E1407" t="s">
        <v>102</v>
      </c>
      <c r="F1407">
        <v>1399</v>
      </c>
      <c r="G1407">
        <v>426.26</v>
      </c>
      <c r="H1407">
        <v>0</v>
      </c>
      <c r="I1407">
        <v>596337.74</v>
      </c>
      <c r="J1407">
        <v>346769.7</v>
      </c>
      <c r="K1407">
        <v>1011.36</v>
      </c>
      <c r="L1407">
        <v>1211.33</v>
      </c>
      <c r="M1407">
        <v>46083.7</v>
      </c>
      <c r="N1407">
        <v>201261.65</v>
      </c>
      <c r="O1407">
        <v>33.75</v>
      </c>
      <c r="P1407" t="s">
        <v>35</v>
      </c>
      <c r="Q1407" t="s">
        <v>96</v>
      </c>
      <c r="R1407" t="s">
        <v>37</v>
      </c>
      <c r="S1407" t="s">
        <v>38</v>
      </c>
      <c r="T1407" t="s">
        <v>53</v>
      </c>
      <c r="U1407">
        <v>0</v>
      </c>
      <c r="V1407" s="1">
        <v>45953</v>
      </c>
      <c r="W1407" s="1">
        <v>45958</v>
      </c>
      <c r="X1407" s="1">
        <v>45978</v>
      </c>
      <c r="Y1407" t="s">
        <v>54</v>
      </c>
      <c r="Z1407" t="s">
        <v>75</v>
      </c>
      <c r="AA1407" t="s">
        <v>56</v>
      </c>
      <c r="AB1407" t="s">
        <v>43</v>
      </c>
      <c r="AC1407" t="s">
        <v>123</v>
      </c>
      <c r="AD1407" t="s">
        <v>67</v>
      </c>
    </row>
    <row r="1408" spans="1:30" x14ac:dyDescent="0.3">
      <c r="A1408" t="s">
        <v>2820</v>
      </c>
      <c r="B1408" t="s">
        <v>1258</v>
      </c>
      <c r="C1408" t="s">
        <v>135</v>
      </c>
      <c r="D1408" t="s">
        <v>107</v>
      </c>
      <c r="E1408" t="s">
        <v>108</v>
      </c>
      <c r="F1408">
        <v>274</v>
      </c>
      <c r="G1408">
        <v>379.65</v>
      </c>
      <c r="H1408">
        <v>0.1</v>
      </c>
      <c r="I1408">
        <v>93621.69</v>
      </c>
      <c r="J1408">
        <v>58372.21</v>
      </c>
      <c r="K1408">
        <v>11818.61</v>
      </c>
      <c r="L1408">
        <v>2027.29</v>
      </c>
      <c r="M1408">
        <v>9087.39</v>
      </c>
      <c r="N1408">
        <v>12316.19</v>
      </c>
      <c r="O1408">
        <v>13.16</v>
      </c>
      <c r="P1408" t="s">
        <v>35</v>
      </c>
      <c r="Q1408" t="s">
        <v>36</v>
      </c>
      <c r="R1408" t="s">
        <v>51</v>
      </c>
      <c r="S1408" t="s">
        <v>118</v>
      </c>
      <c r="T1408" t="s">
        <v>63</v>
      </c>
      <c r="U1408">
        <v>15</v>
      </c>
      <c r="V1408" s="1">
        <v>45891</v>
      </c>
      <c r="W1408" s="1">
        <v>45898</v>
      </c>
      <c r="X1408" s="1">
        <v>45930</v>
      </c>
      <c r="Y1408" t="s">
        <v>103</v>
      </c>
      <c r="Z1408" t="s">
        <v>177</v>
      </c>
      <c r="AA1408" t="s">
        <v>56</v>
      </c>
      <c r="AB1408" t="s">
        <v>43</v>
      </c>
      <c r="AC1408" t="s">
        <v>98</v>
      </c>
      <c r="AD1408" t="s">
        <v>67</v>
      </c>
    </row>
    <row r="1409" spans="1:30" x14ac:dyDescent="0.3">
      <c r="A1409" t="s">
        <v>2821</v>
      </c>
      <c r="B1409" t="s">
        <v>2822</v>
      </c>
      <c r="C1409" t="s">
        <v>32</v>
      </c>
      <c r="D1409" t="s">
        <v>48</v>
      </c>
      <c r="E1409" t="s">
        <v>49</v>
      </c>
      <c r="F1409">
        <v>1267</v>
      </c>
      <c r="G1409">
        <v>215.61</v>
      </c>
      <c r="H1409">
        <v>0.15</v>
      </c>
      <c r="I1409">
        <v>232201.19</v>
      </c>
      <c r="J1409">
        <v>108516.41</v>
      </c>
      <c r="K1409">
        <v>2357.2600000000002</v>
      </c>
      <c r="L1409">
        <v>1648.54</v>
      </c>
      <c r="M1409">
        <v>9622.39</v>
      </c>
      <c r="N1409">
        <v>110056.59</v>
      </c>
      <c r="O1409">
        <v>47.4</v>
      </c>
      <c r="P1409" t="s">
        <v>35</v>
      </c>
      <c r="Q1409" t="s">
        <v>36</v>
      </c>
      <c r="R1409" t="s">
        <v>74</v>
      </c>
      <c r="S1409" t="s">
        <v>52</v>
      </c>
      <c r="T1409" t="s">
        <v>39</v>
      </c>
      <c r="U1409">
        <v>2</v>
      </c>
      <c r="V1409" s="1">
        <v>45379</v>
      </c>
      <c r="W1409" s="1">
        <v>45383</v>
      </c>
      <c r="X1409" s="1">
        <v>45415</v>
      </c>
      <c r="Y1409" t="s">
        <v>40</v>
      </c>
      <c r="Z1409" t="s">
        <v>41</v>
      </c>
      <c r="AA1409" t="s">
        <v>56</v>
      </c>
      <c r="AB1409" t="s">
        <v>76</v>
      </c>
      <c r="AC1409" t="s">
        <v>123</v>
      </c>
      <c r="AD1409" t="s">
        <v>45</v>
      </c>
    </row>
    <row r="1410" spans="1:30" x14ac:dyDescent="0.3">
      <c r="A1410" t="s">
        <v>2823</v>
      </c>
      <c r="B1410" t="s">
        <v>2824</v>
      </c>
      <c r="C1410" t="s">
        <v>70</v>
      </c>
      <c r="D1410" t="s">
        <v>61</v>
      </c>
      <c r="E1410" t="s">
        <v>62</v>
      </c>
      <c r="F1410">
        <v>1915</v>
      </c>
      <c r="G1410">
        <v>431.49</v>
      </c>
      <c r="H1410">
        <v>0.05</v>
      </c>
      <c r="I1410">
        <v>784988.18</v>
      </c>
      <c r="J1410">
        <v>469226.43</v>
      </c>
      <c r="K1410">
        <v>4991.46</v>
      </c>
      <c r="L1410">
        <v>1882.01</v>
      </c>
      <c r="M1410">
        <v>49627.99</v>
      </c>
      <c r="N1410">
        <v>259260.29</v>
      </c>
      <c r="O1410">
        <v>33.03</v>
      </c>
      <c r="P1410" t="s">
        <v>35</v>
      </c>
      <c r="Q1410" t="s">
        <v>50</v>
      </c>
      <c r="R1410" t="s">
        <v>74</v>
      </c>
      <c r="S1410" t="s">
        <v>91</v>
      </c>
      <c r="T1410" t="s">
        <v>39</v>
      </c>
      <c r="U1410">
        <v>7</v>
      </c>
      <c r="V1410" s="1">
        <v>45980</v>
      </c>
      <c r="W1410" s="1">
        <v>45984</v>
      </c>
      <c r="X1410" s="1">
        <v>46011</v>
      </c>
      <c r="Y1410" t="s">
        <v>54</v>
      </c>
      <c r="Z1410" t="s">
        <v>92</v>
      </c>
      <c r="AA1410" t="s">
        <v>42</v>
      </c>
      <c r="AB1410" t="s">
        <v>43</v>
      </c>
      <c r="AC1410" t="s">
        <v>98</v>
      </c>
      <c r="AD1410" t="s">
        <v>45</v>
      </c>
    </row>
    <row r="1411" spans="1:30" x14ac:dyDescent="0.3">
      <c r="A1411" t="s">
        <v>2825</v>
      </c>
      <c r="B1411" t="s">
        <v>2826</v>
      </c>
      <c r="C1411" t="s">
        <v>87</v>
      </c>
      <c r="D1411" t="s">
        <v>101</v>
      </c>
      <c r="E1411" t="s">
        <v>102</v>
      </c>
      <c r="F1411">
        <v>1410</v>
      </c>
      <c r="G1411">
        <v>44.74</v>
      </c>
      <c r="H1411">
        <v>0.15</v>
      </c>
      <c r="I1411">
        <v>53620.89</v>
      </c>
      <c r="J1411">
        <v>34964.22</v>
      </c>
      <c r="K1411">
        <v>3810.75</v>
      </c>
      <c r="L1411">
        <v>1156.2</v>
      </c>
      <c r="M1411">
        <v>4444.58</v>
      </c>
      <c r="N1411">
        <v>9245.14</v>
      </c>
      <c r="O1411">
        <v>17.239999999999998</v>
      </c>
      <c r="P1411" t="s">
        <v>35</v>
      </c>
      <c r="Q1411" t="s">
        <v>132</v>
      </c>
      <c r="R1411" t="s">
        <v>51</v>
      </c>
      <c r="S1411" t="s">
        <v>97</v>
      </c>
      <c r="T1411" t="s">
        <v>112</v>
      </c>
      <c r="U1411">
        <v>0</v>
      </c>
      <c r="V1411" s="1">
        <v>45665</v>
      </c>
      <c r="W1411" s="1">
        <v>45674</v>
      </c>
      <c r="X1411" s="1">
        <v>45691</v>
      </c>
      <c r="Y1411" t="s">
        <v>40</v>
      </c>
      <c r="Z1411" t="s">
        <v>64</v>
      </c>
      <c r="AA1411" t="s">
        <v>42</v>
      </c>
      <c r="AB1411" t="s">
        <v>43</v>
      </c>
      <c r="AC1411" t="s">
        <v>84</v>
      </c>
      <c r="AD1411" t="s">
        <v>45</v>
      </c>
    </row>
    <row r="1412" spans="1:30" x14ac:dyDescent="0.3">
      <c r="A1412" t="s">
        <v>2827</v>
      </c>
      <c r="B1412" t="s">
        <v>205</v>
      </c>
      <c r="C1412" t="s">
        <v>80</v>
      </c>
      <c r="D1412" t="s">
        <v>130</v>
      </c>
      <c r="E1412" t="s">
        <v>131</v>
      </c>
      <c r="F1412">
        <v>1499</v>
      </c>
      <c r="G1412">
        <v>393.63</v>
      </c>
      <c r="H1412">
        <v>0</v>
      </c>
      <c r="I1412">
        <v>590051.37</v>
      </c>
      <c r="J1412">
        <v>290569.11</v>
      </c>
      <c r="K1412">
        <v>7845.41</v>
      </c>
      <c r="L1412">
        <v>2314.4</v>
      </c>
      <c r="M1412">
        <v>34833.11</v>
      </c>
      <c r="N1412">
        <v>254489.34</v>
      </c>
      <c r="O1412">
        <v>43.13</v>
      </c>
      <c r="P1412" t="s">
        <v>35</v>
      </c>
      <c r="Q1412" t="s">
        <v>36</v>
      </c>
      <c r="R1412" t="s">
        <v>37</v>
      </c>
      <c r="S1412" t="s">
        <v>52</v>
      </c>
      <c r="T1412" t="s">
        <v>53</v>
      </c>
      <c r="U1412">
        <v>0</v>
      </c>
      <c r="V1412" s="1">
        <v>45889</v>
      </c>
      <c r="W1412" s="1">
        <v>45891</v>
      </c>
      <c r="X1412" s="1">
        <v>45921</v>
      </c>
      <c r="Y1412" t="s">
        <v>103</v>
      </c>
      <c r="Z1412" t="s">
        <v>177</v>
      </c>
      <c r="AA1412" t="s">
        <v>42</v>
      </c>
      <c r="AB1412" t="s">
        <v>66</v>
      </c>
      <c r="AC1412" t="s">
        <v>98</v>
      </c>
      <c r="AD1412" t="s">
        <v>58</v>
      </c>
    </row>
    <row r="1413" spans="1:30" x14ac:dyDescent="0.3">
      <c r="A1413" t="s">
        <v>2828</v>
      </c>
      <c r="B1413" t="s">
        <v>2829</v>
      </c>
      <c r="C1413" t="s">
        <v>70</v>
      </c>
      <c r="D1413" t="s">
        <v>159</v>
      </c>
      <c r="E1413" t="s">
        <v>160</v>
      </c>
      <c r="F1413">
        <v>219</v>
      </c>
      <c r="G1413">
        <v>463.17</v>
      </c>
      <c r="H1413">
        <v>0.15</v>
      </c>
      <c r="I1413">
        <v>86219.1</v>
      </c>
      <c r="J1413">
        <v>59225.23</v>
      </c>
      <c r="K1413">
        <v>8425.0400000000009</v>
      </c>
      <c r="L1413">
        <v>2437.48</v>
      </c>
      <c r="M1413">
        <v>2989.62</v>
      </c>
      <c r="N1413">
        <v>13141.73</v>
      </c>
      <c r="O1413">
        <v>15.24</v>
      </c>
      <c r="P1413" t="s">
        <v>35</v>
      </c>
      <c r="Q1413" t="s">
        <v>73</v>
      </c>
      <c r="R1413" t="s">
        <v>74</v>
      </c>
      <c r="S1413" t="s">
        <v>91</v>
      </c>
      <c r="T1413" t="s">
        <v>112</v>
      </c>
      <c r="U1413">
        <v>4</v>
      </c>
      <c r="V1413" s="1">
        <v>45633</v>
      </c>
      <c r="W1413" s="1">
        <v>45643</v>
      </c>
      <c r="X1413" s="1">
        <v>45664</v>
      </c>
      <c r="Y1413" t="s">
        <v>54</v>
      </c>
      <c r="Z1413" t="s">
        <v>55</v>
      </c>
      <c r="AA1413" t="s">
        <v>56</v>
      </c>
      <c r="AB1413" t="s">
        <v>43</v>
      </c>
      <c r="AC1413" t="s">
        <v>77</v>
      </c>
      <c r="AD1413" t="s">
        <v>58</v>
      </c>
    </row>
    <row r="1414" spans="1:30" x14ac:dyDescent="0.3">
      <c r="A1414" t="s">
        <v>2830</v>
      </c>
      <c r="B1414" t="s">
        <v>2831</v>
      </c>
      <c r="C1414" t="s">
        <v>70</v>
      </c>
      <c r="D1414" t="s">
        <v>71</v>
      </c>
      <c r="E1414" t="s">
        <v>72</v>
      </c>
      <c r="F1414">
        <v>1455</v>
      </c>
      <c r="G1414">
        <v>413.11</v>
      </c>
      <c r="H1414">
        <v>0.1</v>
      </c>
      <c r="I1414">
        <v>540967.55000000005</v>
      </c>
      <c r="J1414">
        <v>289916.99</v>
      </c>
      <c r="K1414">
        <v>1607.96</v>
      </c>
      <c r="L1414">
        <v>1610.24</v>
      </c>
      <c r="M1414">
        <v>53950.29</v>
      </c>
      <c r="N1414">
        <v>193882.07</v>
      </c>
      <c r="O1414">
        <v>35.840000000000003</v>
      </c>
      <c r="P1414" t="s">
        <v>35</v>
      </c>
      <c r="Q1414" t="s">
        <v>36</v>
      </c>
      <c r="R1414" t="s">
        <v>74</v>
      </c>
      <c r="S1414" t="s">
        <v>52</v>
      </c>
      <c r="T1414" t="s">
        <v>53</v>
      </c>
      <c r="U1414">
        <v>0</v>
      </c>
      <c r="V1414" s="1">
        <v>45837</v>
      </c>
      <c r="W1414" s="1">
        <v>45843</v>
      </c>
      <c r="X1414" s="1">
        <v>45854</v>
      </c>
      <c r="Y1414" t="s">
        <v>81</v>
      </c>
      <c r="Z1414" t="s">
        <v>150</v>
      </c>
      <c r="AA1414" t="s">
        <v>42</v>
      </c>
      <c r="AB1414" t="s">
        <v>76</v>
      </c>
      <c r="AC1414" t="s">
        <v>77</v>
      </c>
      <c r="AD1414" t="s">
        <v>45</v>
      </c>
    </row>
    <row r="1415" spans="1:30" x14ac:dyDescent="0.3">
      <c r="A1415" t="s">
        <v>2832</v>
      </c>
      <c r="B1415" t="s">
        <v>2833</v>
      </c>
      <c r="C1415" t="s">
        <v>135</v>
      </c>
      <c r="D1415" t="s">
        <v>48</v>
      </c>
      <c r="E1415" t="s">
        <v>49</v>
      </c>
      <c r="F1415">
        <v>255</v>
      </c>
      <c r="G1415">
        <v>351.21</v>
      </c>
      <c r="H1415">
        <v>0.05</v>
      </c>
      <c r="I1415">
        <v>85080.62</v>
      </c>
      <c r="J1415">
        <v>49633.29</v>
      </c>
      <c r="K1415">
        <v>14292.69</v>
      </c>
      <c r="L1415">
        <v>1343.63</v>
      </c>
      <c r="M1415">
        <v>4261.76</v>
      </c>
      <c r="N1415">
        <v>15549.25</v>
      </c>
      <c r="O1415">
        <v>18.28</v>
      </c>
      <c r="P1415" t="s">
        <v>35</v>
      </c>
      <c r="Q1415" t="s">
        <v>117</v>
      </c>
      <c r="R1415" t="s">
        <v>74</v>
      </c>
      <c r="S1415" t="s">
        <v>97</v>
      </c>
      <c r="T1415" t="s">
        <v>63</v>
      </c>
      <c r="U1415">
        <v>4</v>
      </c>
      <c r="V1415" s="1">
        <v>45394</v>
      </c>
      <c r="W1415" s="1">
        <v>45403</v>
      </c>
      <c r="X1415" s="1">
        <v>45427</v>
      </c>
      <c r="Y1415" t="s">
        <v>81</v>
      </c>
      <c r="Z1415" t="s">
        <v>165</v>
      </c>
      <c r="AA1415" t="s">
        <v>65</v>
      </c>
      <c r="AB1415" t="s">
        <v>76</v>
      </c>
      <c r="AC1415" t="s">
        <v>57</v>
      </c>
      <c r="AD1415" t="s">
        <v>45</v>
      </c>
    </row>
    <row r="1416" spans="1:30" x14ac:dyDescent="0.3">
      <c r="A1416" t="s">
        <v>2834</v>
      </c>
      <c r="B1416" t="s">
        <v>2835</v>
      </c>
      <c r="C1416" t="s">
        <v>80</v>
      </c>
      <c r="D1416" t="s">
        <v>48</v>
      </c>
      <c r="E1416" t="s">
        <v>49</v>
      </c>
      <c r="F1416">
        <v>549</v>
      </c>
      <c r="G1416">
        <v>115.2</v>
      </c>
      <c r="H1416">
        <v>0.1</v>
      </c>
      <c r="I1416">
        <v>56920.32</v>
      </c>
      <c r="J1416">
        <v>30172.83</v>
      </c>
      <c r="K1416">
        <v>1365.14</v>
      </c>
      <c r="L1416">
        <v>382.59</v>
      </c>
      <c r="M1416">
        <v>2189.06</v>
      </c>
      <c r="N1416">
        <v>22810.7</v>
      </c>
      <c r="O1416">
        <v>40.07</v>
      </c>
      <c r="P1416" t="s">
        <v>35</v>
      </c>
      <c r="Q1416" t="s">
        <v>193</v>
      </c>
      <c r="R1416" t="s">
        <v>74</v>
      </c>
      <c r="S1416" t="s">
        <v>118</v>
      </c>
      <c r="T1416" t="s">
        <v>112</v>
      </c>
      <c r="U1416">
        <v>2</v>
      </c>
      <c r="V1416" s="1">
        <v>45465</v>
      </c>
      <c r="W1416" s="1">
        <v>45474</v>
      </c>
      <c r="X1416" s="1">
        <v>45493</v>
      </c>
      <c r="Y1416" t="s">
        <v>81</v>
      </c>
      <c r="Z1416" t="s">
        <v>150</v>
      </c>
      <c r="AA1416" t="s">
        <v>56</v>
      </c>
      <c r="AB1416" t="s">
        <v>66</v>
      </c>
      <c r="AC1416" t="s">
        <v>84</v>
      </c>
      <c r="AD1416" t="s">
        <v>58</v>
      </c>
    </row>
    <row r="1417" spans="1:30" x14ac:dyDescent="0.3">
      <c r="A1417" t="s">
        <v>2836</v>
      </c>
      <c r="B1417" t="s">
        <v>2837</v>
      </c>
      <c r="C1417" t="s">
        <v>70</v>
      </c>
      <c r="D1417" t="s">
        <v>140</v>
      </c>
      <c r="E1417" t="s">
        <v>49</v>
      </c>
      <c r="F1417">
        <v>71</v>
      </c>
      <c r="G1417">
        <v>495.86</v>
      </c>
      <c r="H1417">
        <v>0.15</v>
      </c>
      <c r="I1417">
        <v>29925.15</v>
      </c>
      <c r="J1417">
        <v>17375.95</v>
      </c>
      <c r="K1417">
        <v>14584.2</v>
      </c>
      <c r="L1417">
        <v>787.99</v>
      </c>
      <c r="M1417">
        <v>1990.12</v>
      </c>
      <c r="N1417">
        <v>-4813.1099999999997</v>
      </c>
      <c r="O1417">
        <v>-16.079999999999998</v>
      </c>
      <c r="P1417" t="s">
        <v>35</v>
      </c>
      <c r="Q1417" t="s">
        <v>90</v>
      </c>
      <c r="R1417" t="s">
        <v>74</v>
      </c>
      <c r="S1417" t="s">
        <v>52</v>
      </c>
      <c r="T1417" t="s">
        <v>112</v>
      </c>
      <c r="U1417">
        <v>7</v>
      </c>
      <c r="V1417" s="1">
        <v>45439</v>
      </c>
      <c r="W1417" s="1">
        <v>45449</v>
      </c>
      <c r="X1417" s="1">
        <v>45461</v>
      </c>
      <c r="Y1417" t="s">
        <v>81</v>
      </c>
      <c r="Z1417" t="s">
        <v>82</v>
      </c>
      <c r="AA1417" t="s">
        <v>42</v>
      </c>
      <c r="AB1417" t="s">
        <v>76</v>
      </c>
      <c r="AC1417" t="s">
        <v>84</v>
      </c>
      <c r="AD1417" t="s">
        <v>58</v>
      </c>
    </row>
    <row r="1418" spans="1:30" x14ac:dyDescent="0.3">
      <c r="A1418" t="s">
        <v>2838</v>
      </c>
      <c r="B1418" t="s">
        <v>2069</v>
      </c>
      <c r="C1418" t="s">
        <v>70</v>
      </c>
      <c r="D1418" t="s">
        <v>101</v>
      </c>
      <c r="E1418" t="s">
        <v>102</v>
      </c>
      <c r="F1418">
        <v>627</v>
      </c>
      <c r="G1418">
        <v>281.89</v>
      </c>
      <c r="H1418">
        <v>0.15</v>
      </c>
      <c r="I1418">
        <v>150233.28</v>
      </c>
      <c r="J1418">
        <v>92885.37</v>
      </c>
      <c r="K1418">
        <v>10023.17</v>
      </c>
      <c r="L1418">
        <v>398.64</v>
      </c>
      <c r="M1418">
        <v>8862.73</v>
      </c>
      <c r="N1418">
        <v>38063.370000000003</v>
      </c>
      <c r="O1418">
        <v>25.34</v>
      </c>
      <c r="P1418" t="s">
        <v>35</v>
      </c>
      <c r="Q1418" t="s">
        <v>73</v>
      </c>
      <c r="R1418" t="s">
        <v>74</v>
      </c>
      <c r="S1418" t="s">
        <v>91</v>
      </c>
      <c r="T1418" t="s">
        <v>112</v>
      </c>
      <c r="U1418">
        <v>0</v>
      </c>
      <c r="V1418" s="1">
        <v>45880</v>
      </c>
      <c r="W1418" s="1">
        <v>45884</v>
      </c>
      <c r="X1418" s="1">
        <v>45896</v>
      </c>
      <c r="Y1418" t="s">
        <v>103</v>
      </c>
      <c r="Z1418" t="s">
        <v>177</v>
      </c>
      <c r="AA1418" t="s">
        <v>56</v>
      </c>
      <c r="AB1418" t="s">
        <v>43</v>
      </c>
      <c r="AC1418" t="s">
        <v>84</v>
      </c>
      <c r="AD1418" t="s">
        <v>67</v>
      </c>
    </row>
    <row r="1419" spans="1:30" x14ac:dyDescent="0.3">
      <c r="A1419" t="s">
        <v>2839</v>
      </c>
      <c r="B1419" t="s">
        <v>2840</v>
      </c>
      <c r="C1419" t="s">
        <v>87</v>
      </c>
      <c r="D1419" t="s">
        <v>130</v>
      </c>
      <c r="E1419" t="s">
        <v>131</v>
      </c>
      <c r="F1419">
        <v>273</v>
      </c>
      <c r="G1419">
        <v>302.63</v>
      </c>
      <c r="H1419">
        <v>0</v>
      </c>
      <c r="I1419">
        <v>82617.990000000005</v>
      </c>
      <c r="J1419">
        <v>47123.93</v>
      </c>
      <c r="K1419">
        <v>5182.07</v>
      </c>
      <c r="L1419">
        <v>2728</v>
      </c>
      <c r="M1419">
        <v>7871.28</v>
      </c>
      <c r="N1419">
        <v>19712.71</v>
      </c>
      <c r="O1419">
        <v>23.86</v>
      </c>
      <c r="P1419" t="s">
        <v>35</v>
      </c>
      <c r="Q1419" t="s">
        <v>122</v>
      </c>
      <c r="R1419" t="s">
        <v>74</v>
      </c>
      <c r="S1419" t="s">
        <v>118</v>
      </c>
      <c r="T1419" t="s">
        <v>39</v>
      </c>
      <c r="U1419">
        <v>10</v>
      </c>
      <c r="V1419" s="1">
        <v>45915</v>
      </c>
      <c r="W1419" s="1">
        <v>45916</v>
      </c>
      <c r="X1419" s="1">
        <v>45956</v>
      </c>
      <c r="Y1419" t="s">
        <v>103</v>
      </c>
      <c r="Z1419" t="s">
        <v>104</v>
      </c>
      <c r="AA1419" t="s">
        <v>42</v>
      </c>
      <c r="AB1419" t="s">
        <v>66</v>
      </c>
      <c r="AC1419" t="s">
        <v>77</v>
      </c>
      <c r="AD1419" t="s">
        <v>67</v>
      </c>
    </row>
    <row r="1420" spans="1:30" x14ac:dyDescent="0.3">
      <c r="A1420" t="s">
        <v>2841</v>
      </c>
      <c r="B1420" t="s">
        <v>2842</v>
      </c>
      <c r="D1420" t="s">
        <v>33</v>
      </c>
      <c r="E1420" t="s">
        <v>34</v>
      </c>
      <c r="F1420">
        <v>1494</v>
      </c>
      <c r="G1420">
        <v>481.44</v>
      </c>
      <c r="H1420">
        <v>0.15</v>
      </c>
      <c r="I1420">
        <v>611380.66</v>
      </c>
      <c r="J1420">
        <v>400333.96</v>
      </c>
      <c r="K1420">
        <v>2289.0500000000002</v>
      </c>
      <c r="L1420">
        <v>300.54000000000002</v>
      </c>
      <c r="M1420">
        <v>65012.77</v>
      </c>
      <c r="N1420">
        <v>143444.34</v>
      </c>
      <c r="O1420">
        <v>23.46</v>
      </c>
      <c r="P1420" t="s">
        <v>35</v>
      </c>
      <c r="Q1420" t="s">
        <v>132</v>
      </c>
      <c r="R1420" t="s">
        <v>74</v>
      </c>
      <c r="S1420" t="s">
        <v>118</v>
      </c>
      <c r="T1420" t="s">
        <v>112</v>
      </c>
      <c r="U1420">
        <v>0</v>
      </c>
      <c r="V1420" s="1">
        <v>45864</v>
      </c>
      <c r="W1420" s="1">
        <v>45874</v>
      </c>
      <c r="X1420" s="1">
        <v>45885</v>
      </c>
      <c r="Y1420" t="s">
        <v>103</v>
      </c>
      <c r="Z1420" t="s">
        <v>119</v>
      </c>
      <c r="AA1420" t="s">
        <v>65</v>
      </c>
      <c r="AB1420" t="s">
        <v>66</v>
      </c>
      <c r="AC1420" t="s">
        <v>57</v>
      </c>
      <c r="AD1420" t="s">
        <v>58</v>
      </c>
    </row>
    <row r="1421" spans="1:30" x14ac:dyDescent="0.3">
      <c r="A1421" t="s">
        <v>2843</v>
      </c>
      <c r="B1421" t="s">
        <v>2844</v>
      </c>
      <c r="C1421" t="s">
        <v>80</v>
      </c>
      <c r="D1421" t="s">
        <v>33</v>
      </c>
      <c r="E1421" t="s">
        <v>34</v>
      </c>
      <c r="F1421">
        <v>730</v>
      </c>
      <c r="G1421">
        <v>462.69</v>
      </c>
      <c r="H1421">
        <v>0</v>
      </c>
      <c r="I1421">
        <v>337763.7</v>
      </c>
      <c r="J1421">
        <v>212625.06</v>
      </c>
      <c r="K1421">
        <v>9745.44</v>
      </c>
      <c r="L1421">
        <v>1254.1199999999999</v>
      </c>
      <c r="M1421">
        <v>11434.9</v>
      </c>
      <c r="N1421">
        <v>102704.18</v>
      </c>
      <c r="O1421">
        <v>30.41</v>
      </c>
      <c r="P1421" t="s">
        <v>35</v>
      </c>
      <c r="Q1421" t="s">
        <v>132</v>
      </c>
      <c r="R1421" t="s">
        <v>37</v>
      </c>
      <c r="S1421" t="s">
        <v>118</v>
      </c>
      <c r="T1421" t="s">
        <v>39</v>
      </c>
      <c r="U1421">
        <v>10</v>
      </c>
      <c r="V1421" s="1">
        <v>45641</v>
      </c>
      <c r="W1421" s="1">
        <v>45644</v>
      </c>
      <c r="X1421" s="1">
        <v>45684</v>
      </c>
      <c r="Y1421" t="s">
        <v>54</v>
      </c>
      <c r="Z1421" t="s">
        <v>55</v>
      </c>
      <c r="AA1421" t="s">
        <v>83</v>
      </c>
      <c r="AB1421" t="s">
        <v>66</v>
      </c>
      <c r="AC1421" t="s">
        <v>98</v>
      </c>
      <c r="AD1421" t="s">
        <v>67</v>
      </c>
    </row>
    <row r="1422" spans="1:30" x14ac:dyDescent="0.3">
      <c r="A1422" t="s">
        <v>2845</v>
      </c>
      <c r="B1422" t="s">
        <v>2846</v>
      </c>
      <c r="C1422" t="s">
        <v>135</v>
      </c>
      <c r="D1422" t="s">
        <v>48</v>
      </c>
      <c r="E1422" t="s">
        <v>49</v>
      </c>
      <c r="F1422">
        <v>71</v>
      </c>
      <c r="G1422">
        <v>87.95</v>
      </c>
      <c r="H1422">
        <v>0.05</v>
      </c>
      <c r="I1422">
        <v>5932.23</v>
      </c>
      <c r="J1422">
        <v>3023.63</v>
      </c>
      <c r="K1422">
        <v>14907.99</v>
      </c>
      <c r="L1422">
        <v>1681.19</v>
      </c>
      <c r="M1422">
        <v>567.12</v>
      </c>
      <c r="N1422">
        <v>-14247.7</v>
      </c>
      <c r="O1422">
        <v>-240.17</v>
      </c>
      <c r="P1422" t="s">
        <v>35</v>
      </c>
      <c r="Q1422" t="s">
        <v>90</v>
      </c>
      <c r="R1422" t="s">
        <v>37</v>
      </c>
      <c r="S1422" t="s">
        <v>91</v>
      </c>
      <c r="T1422" t="s">
        <v>39</v>
      </c>
      <c r="U1422">
        <v>0</v>
      </c>
      <c r="V1422" s="1">
        <v>45597</v>
      </c>
      <c r="W1422" s="1">
        <v>45601</v>
      </c>
      <c r="X1422" s="1">
        <v>45606</v>
      </c>
      <c r="Y1422" t="s">
        <v>54</v>
      </c>
      <c r="Z1422" t="s">
        <v>92</v>
      </c>
      <c r="AA1422" t="s">
        <v>83</v>
      </c>
      <c r="AB1422" t="s">
        <v>66</v>
      </c>
      <c r="AC1422" t="s">
        <v>57</v>
      </c>
      <c r="AD1422" t="s">
        <v>67</v>
      </c>
    </row>
    <row r="1423" spans="1:30" x14ac:dyDescent="0.3">
      <c r="A1423" t="s">
        <v>2847</v>
      </c>
      <c r="B1423" t="s">
        <v>2848</v>
      </c>
      <c r="C1423" t="s">
        <v>87</v>
      </c>
      <c r="D1423" t="s">
        <v>159</v>
      </c>
      <c r="E1423" t="s">
        <v>160</v>
      </c>
      <c r="F1423">
        <v>1225</v>
      </c>
      <c r="G1423">
        <v>124.48</v>
      </c>
      <c r="H1423">
        <v>0.1</v>
      </c>
      <c r="I1423">
        <v>137239.20000000001</v>
      </c>
      <c r="J1423">
        <v>66785.440000000002</v>
      </c>
      <c r="K1423">
        <v>13203.19</v>
      </c>
      <c r="L1423">
        <v>2229.77</v>
      </c>
      <c r="M1423">
        <v>6920.4</v>
      </c>
      <c r="N1423">
        <v>48100.4</v>
      </c>
      <c r="O1423">
        <v>35.049999999999997</v>
      </c>
      <c r="P1423" t="s">
        <v>35</v>
      </c>
      <c r="Q1423" t="s">
        <v>203</v>
      </c>
      <c r="R1423" t="s">
        <v>51</v>
      </c>
      <c r="S1423" t="s">
        <v>38</v>
      </c>
      <c r="T1423" t="s">
        <v>112</v>
      </c>
      <c r="U1423">
        <v>2</v>
      </c>
      <c r="V1423" s="1">
        <v>45382</v>
      </c>
      <c r="W1423" s="1">
        <v>45385</v>
      </c>
      <c r="X1423" s="1">
        <v>45398</v>
      </c>
      <c r="Y1423" t="s">
        <v>40</v>
      </c>
      <c r="Z1423" t="s">
        <v>41</v>
      </c>
      <c r="AA1423" t="s">
        <v>65</v>
      </c>
      <c r="AB1423" t="s">
        <v>76</v>
      </c>
      <c r="AC1423" t="s">
        <v>57</v>
      </c>
      <c r="AD1423" t="s">
        <v>45</v>
      </c>
    </row>
    <row r="1424" spans="1:30" x14ac:dyDescent="0.3">
      <c r="A1424" t="s">
        <v>2849</v>
      </c>
      <c r="B1424" t="s">
        <v>2850</v>
      </c>
      <c r="C1424" t="s">
        <v>32</v>
      </c>
      <c r="D1424" t="s">
        <v>61</v>
      </c>
      <c r="E1424" t="s">
        <v>62</v>
      </c>
      <c r="F1424">
        <v>254</v>
      </c>
      <c r="G1424">
        <v>256.54000000000002</v>
      </c>
      <c r="H1424">
        <v>0.15</v>
      </c>
      <c r="I1424">
        <v>55386.99</v>
      </c>
      <c r="J1424">
        <v>26277.46</v>
      </c>
      <c r="K1424">
        <v>7546.02</v>
      </c>
      <c r="L1424">
        <v>177.79</v>
      </c>
      <c r="M1424">
        <v>1288.6199999999999</v>
      </c>
      <c r="N1424">
        <v>20097.099999999999</v>
      </c>
      <c r="O1424">
        <v>36.28</v>
      </c>
      <c r="P1424" t="s">
        <v>35</v>
      </c>
      <c r="Q1424" t="s">
        <v>132</v>
      </c>
      <c r="R1424" t="s">
        <v>51</v>
      </c>
      <c r="S1424" t="s">
        <v>118</v>
      </c>
      <c r="T1424" t="s">
        <v>39</v>
      </c>
      <c r="U1424">
        <v>15</v>
      </c>
      <c r="V1424" s="1">
        <v>45712</v>
      </c>
      <c r="W1424" s="1">
        <v>45721</v>
      </c>
      <c r="X1424" s="1">
        <v>45742</v>
      </c>
      <c r="Y1424" t="s">
        <v>40</v>
      </c>
      <c r="Z1424" t="s">
        <v>147</v>
      </c>
      <c r="AA1424" t="s">
        <v>56</v>
      </c>
      <c r="AB1424" t="s">
        <v>76</v>
      </c>
      <c r="AC1424" t="s">
        <v>84</v>
      </c>
      <c r="AD1424" t="s">
        <v>67</v>
      </c>
    </row>
    <row r="1425" spans="1:30" x14ac:dyDescent="0.3">
      <c r="A1425" t="s">
        <v>2851</v>
      </c>
      <c r="B1425" t="s">
        <v>2852</v>
      </c>
      <c r="C1425" t="s">
        <v>70</v>
      </c>
      <c r="D1425" t="s">
        <v>48</v>
      </c>
      <c r="E1425" t="s">
        <v>49</v>
      </c>
      <c r="F1425">
        <v>1707</v>
      </c>
      <c r="G1425">
        <v>131.29</v>
      </c>
      <c r="H1425">
        <v>0.1</v>
      </c>
      <c r="I1425">
        <v>201700.83</v>
      </c>
      <c r="J1425">
        <v>103401.96</v>
      </c>
      <c r="K1425">
        <v>6999.16</v>
      </c>
      <c r="L1425">
        <v>1719.99</v>
      </c>
      <c r="M1425">
        <v>6359.69</v>
      </c>
      <c r="N1425">
        <v>83220.03</v>
      </c>
      <c r="O1425">
        <v>41.26</v>
      </c>
      <c r="P1425" t="s">
        <v>35</v>
      </c>
      <c r="Q1425" t="s">
        <v>122</v>
      </c>
      <c r="R1425" t="s">
        <v>37</v>
      </c>
      <c r="S1425" t="s">
        <v>118</v>
      </c>
      <c r="T1425" t="s">
        <v>53</v>
      </c>
      <c r="U1425">
        <v>10</v>
      </c>
      <c r="V1425" s="1">
        <v>45862</v>
      </c>
      <c r="W1425" s="1">
        <v>45870</v>
      </c>
      <c r="X1425" s="1">
        <v>45899</v>
      </c>
      <c r="Y1425" t="s">
        <v>103</v>
      </c>
      <c r="Z1425" t="s">
        <v>119</v>
      </c>
      <c r="AA1425" t="s">
        <v>42</v>
      </c>
      <c r="AB1425" t="s">
        <v>66</v>
      </c>
      <c r="AC1425" t="s">
        <v>57</v>
      </c>
      <c r="AD1425" t="s">
        <v>45</v>
      </c>
    </row>
    <row r="1426" spans="1:30" x14ac:dyDescent="0.3">
      <c r="A1426" t="s">
        <v>2853</v>
      </c>
      <c r="B1426" t="s">
        <v>2854</v>
      </c>
      <c r="C1426" t="s">
        <v>70</v>
      </c>
      <c r="D1426" t="s">
        <v>140</v>
      </c>
      <c r="E1426" t="s">
        <v>49</v>
      </c>
      <c r="F1426">
        <v>1686</v>
      </c>
      <c r="G1426">
        <v>363.67</v>
      </c>
      <c r="H1426">
        <v>0.05</v>
      </c>
      <c r="I1426">
        <v>582490.24</v>
      </c>
      <c r="J1426">
        <v>409390.2</v>
      </c>
      <c r="K1426">
        <v>9766.26</v>
      </c>
      <c r="L1426">
        <v>1470.02</v>
      </c>
      <c r="M1426">
        <v>25416.04</v>
      </c>
      <c r="N1426">
        <v>136447.72</v>
      </c>
      <c r="O1426">
        <v>23.42</v>
      </c>
      <c r="P1426" t="s">
        <v>35</v>
      </c>
      <c r="Q1426" t="s">
        <v>193</v>
      </c>
      <c r="R1426" t="s">
        <v>51</v>
      </c>
      <c r="S1426" t="s">
        <v>91</v>
      </c>
      <c r="T1426" t="s">
        <v>53</v>
      </c>
      <c r="U1426">
        <v>0</v>
      </c>
      <c r="V1426" s="1">
        <v>45525</v>
      </c>
      <c r="W1426" s="1">
        <v>45529</v>
      </c>
      <c r="X1426" s="1">
        <v>45542</v>
      </c>
      <c r="Y1426" t="s">
        <v>103</v>
      </c>
      <c r="Z1426" t="s">
        <v>177</v>
      </c>
      <c r="AA1426" t="s">
        <v>65</v>
      </c>
      <c r="AB1426" t="s">
        <v>76</v>
      </c>
      <c r="AC1426" t="s">
        <v>57</v>
      </c>
      <c r="AD1426" t="s">
        <v>45</v>
      </c>
    </row>
    <row r="1427" spans="1:30" x14ac:dyDescent="0.3">
      <c r="A1427" t="s">
        <v>2855</v>
      </c>
      <c r="B1427" t="s">
        <v>2856</v>
      </c>
      <c r="C1427" t="s">
        <v>32</v>
      </c>
      <c r="D1427" t="s">
        <v>130</v>
      </c>
      <c r="E1427" t="s">
        <v>131</v>
      </c>
      <c r="F1427">
        <v>1886</v>
      </c>
      <c r="G1427">
        <v>276</v>
      </c>
      <c r="H1427">
        <v>0</v>
      </c>
      <c r="I1427">
        <v>520536</v>
      </c>
      <c r="J1427">
        <v>325852.73</v>
      </c>
      <c r="K1427">
        <v>10663.19</v>
      </c>
      <c r="L1427">
        <v>2951.34</v>
      </c>
      <c r="M1427">
        <v>48168.41</v>
      </c>
      <c r="N1427">
        <v>132900.32999999999</v>
      </c>
      <c r="O1427">
        <v>25.53</v>
      </c>
      <c r="P1427" t="s">
        <v>35</v>
      </c>
      <c r="Q1427" t="s">
        <v>203</v>
      </c>
      <c r="R1427" t="s">
        <v>51</v>
      </c>
      <c r="S1427" t="s">
        <v>97</v>
      </c>
      <c r="T1427" t="s">
        <v>112</v>
      </c>
      <c r="U1427">
        <v>0</v>
      </c>
      <c r="V1427" s="1">
        <v>45514</v>
      </c>
      <c r="W1427" s="1">
        <v>45516</v>
      </c>
      <c r="X1427" s="1">
        <v>45532</v>
      </c>
      <c r="Y1427" t="s">
        <v>103</v>
      </c>
      <c r="Z1427" t="s">
        <v>177</v>
      </c>
      <c r="AA1427" t="s">
        <v>65</v>
      </c>
      <c r="AB1427" t="s">
        <v>66</v>
      </c>
      <c r="AC1427" t="s">
        <v>93</v>
      </c>
      <c r="AD1427" t="s">
        <v>45</v>
      </c>
    </row>
    <row r="1428" spans="1:30" x14ac:dyDescent="0.3">
      <c r="A1428" t="s">
        <v>2857</v>
      </c>
      <c r="B1428" t="s">
        <v>2858</v>
      </c>
      <c r="C1428" t="s">
        <v>70</v>
      </c>
      <c r="D1428" t="s">
        <v>71</v>
      </c>
      <c r="E1428" t="s">
        <v>72</v>
      </c>
      <c r="F1428">
        <v>1724</v>
      </c>
      <c r="G1428">
        <v>298.27</v>
      </c>
      <c r="H1428">
        <v>0.1</v>
      </c>
      <c r="I1428">
        <v>462795.73</v>
      </c>
      <c r="J1428">
        <v>319710.34000000003</v>
      </c>
      <c r="K1428">
        <v>6496.57</v>
      </c>
      <c r="L1428">
        <v>440.36</v>
      </c>
      <c r="M1428">
        <v>14231.09</v>
      </c>
      <c r="N1428">
        <v>121917.37</v>
      </c>
      <c r="O1428">
        <v>26.34</v>
      </c>
      <c r="P1428" t="s">
        <v>35</v>
      </c>
      <c r="Q1428" t="s">
        <v>203</v>
      </c>
      <c r="R1428" t="s">
        <v>51</v>
      </c>
      <c r="S1428" t="s">
        <v>91</v>
      </c>
      <c r="T1428" t="s">
        <v>112</v>
      </c>
      <c r="U1428">
        <v>15</v>
      </c>
      <c r="V1428" s="1">
        <v>45787</v>
      </c>
      <c r="W1428" s="1">
        <v>45797</v>
      </c>
      <c r="X1428" s="1">
        <v>45829</v>
      </c>
      <c r="Y1428" t="s">
        <v>81</v>
      </c>
      <c r="Z1428" t="s">
        <v>82</v>
      </c>
      <c r="AA1428" t="s">
        <v>56</v>
      </c>
      <c r="AB1428" t="s">
        <v>66</v>
      </c>
      <c r="AC1428" t="s">
        <v>77</v>
      </c>
      <c r="AD1428" t="s">
        <v>45</v>
      </c>
    </row>
    <row r="1429" spans="1:30" x14ac:dyDescent="0.3">
      <c r="A1429" t="s">
        <v>2859</v>
      </c>
      <c r="B1429" t="s">
        <v>2860</v>
      </c>
      <c r="C1429" t="s">
        <v>87</v>
      </c>
      <c r="D1429" t="s">
        <v>140</v>
      </c>
      <c r="E1429" t="s">
        <v>49</v>
      </c>
      <c r="F1429">
        <v>1668</v>
      </c>
      <c r="G1429">
        <v>238.84</v>
      </c>
      <c r="H1429">
        <v>0.05</v>
      </c>
      <c r="I1429">
        <v>378465.86</v>
      </c>
      <c r="J1429">
        <v>214295.07</v>
      </c>
      <c r="K1429">
        <v>8860.92</v>
      </c>
      <c r="L1429">
        <v>958.53</v>
      </c>
      <c r="M1429">
        <v>20355.91</v>
      </c>
      <c r="N1429">
        <v>133995.43</v>
      </c>
      <c r="O1429">
        <v>35.4</v>
      </c>
      <c r="P1429" t="s">
        <v>35</v>
      </c>
      <c r="Q1429" t="s">
        <v>111</v>
      </c>
      <c r="R1429" t="s">
        <v>51</v>
      </c>
      <c r="S1429" t="s">
        <v>118</v>
      </c>
      <c r="T1429" t="s">
        <v>53</v>
      </c>
      <c r="U1429">
        <v>2</v>
      </c>
      <c r="V1429" s="1">
        <v>45988</v>
      </c>
      <c r="W1429" s="1">
        <v>45989</v>
      </c>
      <c r="X1429" s="1">
        <v>46014</v>
      </c>
      <c r="Y1429" t="s">
        <v>54</v>
      </c>
      <c r="Z1429" t="s">
        <v>92</v>
      </c>
      <c r="AA1429" t="s">
        <v>83</v>
      </c>
      <c r="AB1429" t="s">
        <v>76</v>
      </c>
      <c r="AC1429" t="s">
        <v>98</v>
      </c>
      <c r="AD1429" t="s">
        <v>67</v>
      </c>
    </row>
    <row r="1430" spans="1:30" x14ac:dyDescent="0.3">
      <c r="A1430" t="s">
        <v>2861</v>
      </c>
      <c r="B1430" t="s">
        <v>2862</v>
      </c>
      <c r="C1430" t="s">
        <v>70</v>
      </c>
      <c r="D1430" t="s">
        <v>159</v>
      </c>
      <c r="E1430" t="s">
        <v>160</v>
      </c>
      <c r="F1430">
        <v>1531</v>
      </c>
      <c r="G1430">
        <v>303.26</v>
      </c>
      <c r="H1430">
        <v>0.05</v>
      </c>
      <c r="I1430">
        <v>441076.51</v>
      </c>
      <c r="J1430">
        <v>320508.55</v>
      </c>
      <c r="K1430">
        <v>14330.94</v>
      </c>
      <c r="L1430">
        <v>2181.6999999999998</v>
      </c>
      <c r="M1430">
        <v>26805.26</v>
      </c>
      <c r="N1430">
        <v>77250.06</v>
      </c>
      <c r="O1430">
        <v>17.510000000000002</v>
      </c>
      <c r="P1430" t="s">
        <v>35</v>
      </c>
      <c r="Q1430" t="s">
        <v>122</v>
      </c>
      <c r="R1430" t="s">
        <v>74</v>
      </c>
      <c r="S1430" t="s">
        <v>118</v>
      </c>
      <c r="T1430" t="s">
        <v>112</v>
      </c>
      <c r="U1430">
        <v>0</v>
      </c>
      <c r="V1430" s="1">
        <v>45515</v>
      </c>
      <c r="W1430" s="1">
        <v>45524</v>
      </c>
      <c r="X1430" s="1">
        <v>45542</v>
      </c>
      <c r="Y1430" t="s">
        <v>103</v>
      </c>
      <c r="Z1430" t="s">
        <v>177</v>
      </c>
      <c r="AA1430" t="s">
        <v>83</v>
      </c>
      <c r="AB1430" t="s">
        <v>66</v>
      </c>
      <c r="AC1430" t="s">
        <v>93</v>
      </c>
      <c r="AD1430" t="s">
        <v>67</v>
      </c>
    </row>
    <row r="1431" spans="1:30" x14ac:dyDescent="0.3">
      <c r="A1431" t="s">
        <v>2863</v>
      </c>
      <c r="B1431" t="s">
        <v>2864</v>
      </c>
      <c r="C1431" t="s">
        <v>32</v>
      </c>
      <c r="D1431" t="s">
        <v>61</v>
      </c>
      <c r="E1431" t="s">
        <v>62</v>
      </c>
      <c r="F1431">
        <v>133</v>
      </c>
      <c r="G1431">
        <v>383.3</v>
      </c>
      <c r="H1431">
        <v>0.05</v>
      </c>
      <c r="I1431">
        <v>48429.96</v>
      </c>
      <c r="J1431">
        <v>30067.79</v>
      </c>
      <c r="K1431">
        <v>13449.66</v>
      </c>
      <c r="L1431">
        <v>1278.18</v>
      </c>
      <c r="M1431">
        <v>2790.77</v>
      </c>
      <c r="N1431">
        <v>843.56</v>
      </c>
      <c r="O1431">
        <v>1.74</v>
      </c>
      <c r="P1431" t="s">
        <v>35</v>
      </c>
      <c r="Q1431" t="s">
        <v>50</v>
      </c>
      <c r="R1431" t="s">
        <v>37</v>
      </c>
      <c r="S1431" t="s">
        <v>118</v>
      </c>
      <c r="T1431" t="s">
        <v>63</v>
      </c>
      <c r="U1431">
        <v>0</v>
      </c>
      <c r="V1431" s="1">
        <v>45800</v>
      </c>
      <c r="W1431" s="1">
        <v>45808</v>
      </c>
      <c r="X1431" s="1">
        <v>45836</v>
      </c>
      <c r="Y1431" t="s">
        <v>81</v>
      </c>
      <c r="Z1431" t="s">
        <v>82</v>
      </c>
      <c r="AA1431" t="s">
        <v>56</v>
      </c>
      <c r="AB1431" t="s">
        <v>76</v>
      </c>
      <c r="AC1431" t="s">
        <v>77</v>
      </c>
      <c r="AD1431" t="s">
        <v>45</v>
      </c>
    </row>
    <row r="1432" spans="1:30" x14ac:dyDescent="0.3">
      <c r="A1432" t="s">
        <v>2865</v>
      </c>
      <c r="B1432" t="s">
        <v>2866</v>
      </c>
      <c r="D1432" t="s">
        <v>140</v>
      </c>
      <c r="E1432" t="s">
        <v>49</v>
      </c>
      <c r="F1432">
        <v>909</v>
      </c>
      <c r="G1432">
        <v>102.75</v>
      </c>
      <c r="H1432">
        <v>0</v>
      </c>
      <c r="I1432">
        <v>93399.75</v>
      </c>
      <c r="J1432">
        <v>53430.26</v>
      </c>
      <c r="K1432">
        <v>14519.12</v>
      </c>
      <c r="L1432">
        <v>1994.16</v>
      </c>
      <c r="M1432">
        <v>3436.41</v>
      </c>
      <c r="N1432">
        <v>20019.8</v>
      </c>
      <c r="O1432">
        <v>21.43</v>
      </c>
      <c r="P1432" t="s">
        <v>35</v>
      </c>
      <c r="Q1432" t="s">
        <v>132</v>
      </c>
      <c r="R1432" t="s">
        <v>37</v>
      </c>
      <c r="S1432" t="s">
        <v>38</v>
      </c>
      <c r="T1432" t="s">
        <v>63</v>
      </c>
      <c r="U1432">
        <v>2</v>
      </c>
      <c r="V1432" s="1">
        <v>45498</v>
      </c>
      <c r="W1432" s="1">
        <v>45501</v>
      </c>
      <c r="X1432" s="1">
        <v>45514</v>
      </c>
      <c r="Y1432" t="s">
        <v>103</v>
      </c>
      <c r="Z1432" t="s">
        <v>119</v>
      </c>
      <c r="AA1432" t="s">
        <v>56</v>
      </c>
      <c r="AB1432" t="s">
        <v>66</v>
      </c>
      <c r="AC1432" t="s">
        <v>84</v>
      </c>
      <c r="AD1432" t="s">
        <v>58</v>
      </c>
    </row>
    <row r="1433" spans="1:30" x14ac:dyDescent="0.3">
      <c r="A1433" t="s">
        <v>2867</v>
      </c>
      <c r="B1433" t="s">
        <v>453</v>
      </c>
      <c r="C1433" t="s">
        <v>80</v>
      </c>
      <c r="D1433" t="s">
        <v>159</v>
      </c>
      <c r="E1433" t="s">
        <v>160</v>
      </c>
      <c r="F1433">
        <v>1717</v>
      </c>
      <c r="G1433">
        <v>360.02</v>
      </c>
      <c r="H1433">
        <v>0</v>
      </c>
      <c r="I1433">
        <v>618154.34</v>
      </c>
      <c r="J1433">
        <v>432927.82</v>
      </c>
      <c r="K1433">
        <v>14303.03</v>
      </c>
      <c r="L1433">
        <v>1195.75</v>
      </c>
      <c r="M1433">
        <v>73245.77</v>
      </c>
      <c r="N1433">
        <v>96481.97</v>
      </c>
      <c r="O1433">
        <v>15.61</v>
      </c>
      <c r="P1433" t="s">
        <v>35</v>
      </c>
      <c r="Q1433" t="s">
        <v>36</v>
      </c>
      <c r="R1433" t="s">
        <v>51</v>
      </c>
      <c r="S1433" t="s">
        <v>118</v>
      </c>
      <c r="T1433" t="s">
        <v>112</v>
      </c>
      <c r="U1433">
        <v>0</v>
      </c>
      <c r="V1433" s="1">
        <v>45556</v>
      </c>
      <c r="W1433" s="1">
        <v>45560</v>
      </c>
      <c r="X1433" s="1">
        <v>45577</v>
      </c>
      <c r="Y1433" t="s">
        <v>103</v>
      </c>
      <c r="Z1433" t="s">
        <v>104</v>
      </c>
      <c r="AA1433" t="s">
        <v>56</v>
      </c>
      <c r="AB1433" t="s">
        <v>76</v>
      </c>
      <c r="AC1433" t="s">
        <v>93</v>
      </c>
      <c r="AD1433" t="s">
        <v>67</v>
      </c>
    </row>
    <row r="1434" spans="1:30" x14ac:dyDescent="0.3">
      <c r="A1434" t="s">
        <v>2868</v>
      </c>
      <c r="B1434" t="s">
        <v>1031</v>
      </c>
      <c r="C1434" t="s">
        <v>70</v>
      </c>
      <c r="D1434" t="s">
        <v>33</v>
      </c>
      <c r="E1434" t="s">
        <v>34</v>
      </c>
      <c r="F1434">
        <v>329</v>
      </c>
      <c r="G1434">
        <v>262.81</v>
      </c>
      <c r="H1434">
        <v>0.05</v>
      </c>
      <c r="I1434">
        <v>82141.27</v>
      </c>
      <c r="J1434">
        <v>48850.91</v>
      </c>
      <c r="K1434">
        <v>12602.34</v>
      </c>
      <c r="L1434">
        <v>195.72</v>
      </c>
      <c r="M1434">
        <v>4785.0600000000004</v>
      </c>
      <c r="N1434">
        <v>15707.24</v>
      </c>
      <c r="O1434">
        <v>19.12</v>
      </c>
      <c r="P1434" t="s">
        <v>35</v>
      </c>
      <c r="Q1434" t="s">
        <v>203</v>
      </c>
      <c r="R1434" t="s">
        <v>37</v>
      </c>
      <c r="S1434" t="s">
        <v>52</v>
      </c>
      <c r="T1434" t="s">
        <v>39</v>
      </c>
      <c r="U1434">
        <v>7</v>
      </c>
      <c r="V1434" s="1">
        <v>45563</v>
      </c>
      <c r="W1434" s="1">
        <v>45568</v>
      </c>
      <c r="X1434" s="1">
        <v>45589</v>
      </c>
      <c r="Y1434" t="s">
        <v>103</v>
      </c>
      <c r="Z1434" t="s">
        <v>104</v>
      </c>
      <c r="AA1434" t="s">
        <v>65</v>
      </c>
      <c r="AB1434" t="s">
        <v>66</v>
      </c>
      <c r="AC1434" t="s">
        <v>77</v>
      </c>
      <c r="AD1434" t="s">
        <v>67</v>
      </c>
    </row>
    <row r="1435" spans="1:30" x14ac:dyDescent="0.3">
      <c r="A1435" t="s">
        <v>2869</v>
      </c>
      <c r="B1435" t="s">
        <v>2870</v>
      </c>
      <c r="C1435" t="s">
        <v>70</v>
      </c>
      <c r="D1435" t="s">
        <v>71</v>
      </c>
      <c r="E1435" t="s">
        <v>72</v>
      </c>
      <c r="F1435">
        <v>686</v>
      </c>
      <c r="G1435">
        <v>454.17</v>
      </c>
      <c r="H1435">
        <v>0</v>
      </c>
      <c r="I1435">
        <v>311560.62</v>
      </c>
      <c r="J1435">
        <v>170484.43</v>
      </c>
      <c r="K1435">
        <v>14629.18</v>
      </c>
      <c r="L1435">
        <v>1289.57</v>
      </c>
      <c r="M1435">
        <v>37180.33</v>
      </c>
      <c r="N1435">
        <v>87977.11</v>
      </c>
      <c r="O1435">
        <v>28.24</v>
      </c>
      <c r="P1435" t="s">
        <v>35</v>
      </c>
      <c r="Q1435" t="s">
        <v>111</v>
      </c>
      <c r="R1435" t="s">
        <v>51</v>
      </c>
      <c r="S1435" t="s">
        <v>38</v>
      </c>
      <c r="T1435" t="s">
        <v>112</v>
      </c>
      <c r="U1435">
        <v>7</v>
      </c>
      <c r="V1435" s="1">
        <v>45427</v>
      </c>
      <c r="W1435" s="1">
        <v>45433</v>
      </c>
      <c r="X1435" s="1">
        <v>45470</v>
      </c>
      <c r="Y1435" t="s">
        <v>81</v>
      </c>
      <c r="Z1435" t="s">
        <v>82</v>
      </c>
      <c r="AA1435" t="s">
        <v>83</v>
      </c>
      <c r="AB1435" t="s">
        <v>76</v>
      </c>
      <c r="AC1435" t="s">
        <v>44</v>
      </c>
      <c r="AD1435" t="s">
        <v>58</v>
      </c>
    </row>
    <row r="1436" spans="1:30" x14ac:dyDescent="0.3">
      <c r="A1436" t="s">
        <v>2871</v>
      </c>
      <c r="B1436" t="s">
        <v>2362</v>
      </c>
      <c r="C1436" t="s">
        <v>70</v>
      </c>
      <c r="D1436" t="s">
        <v>101</v>
      </c>
      <c r="E1436" t="s">
        <v>102</v>
      </c>
      <c r="F1436">
        <v>518</v>
      </c>
      <c r="G1436">
        <v>366.61</v>
      </c>
      <c r="H1436">
        <v>0.05</v>
      </c>
      <c r="I1436">
        <v>180408.78</v>
      </c>
      <c r="J1436">
        <v>90318.97</v>
      </c>
      <c r="K1436">
        <v>4112.04</v>
      </c>
      <c r="L1436">
        <v>317.97000000000003</v>
      </c>
      <c r="M1436">
        <v>12277.46</v>
      </c>
      <c r="N1436">
        <v>73382.34</v>
      </c>
      <c r="O1436">
        <v>40.68</v>
      </c>
      <c r="P1436" t="s">
        <v>35</v>
      </c>
      <c r="Q1436" t="s">
        <v>36</v>
      </c>
      <c r="R1436" t="s">
        <v>74</v>
      </c>
      <c r="S1436" t="s">
        <v>38</v>
      </c>
      <c r="T1436" t="s">
        <v>63</v>
      </c>
      <c r="U1436">
        <v>7</v>
      </c>
      <c r="V1436" s="1">
        <v>45387</v>
      </c>
      <c r="W1436" s="1">
        <v>45397</v>
      </c>
      <c r="X1436" s="1">
        <v>45426</v>
      </c>
      <c r="Y1436" t="s">
        <v>81</v>
      </c>
      <c r="Z1436" t="s">
        <v>165</v>
      </c>
      <c r="AA1436" t="s">
        <v>83</v>
      </c>
      <c r="AB1436" t="s">
        <v>43</v>
      </c>
      <c r="AC1436" t="s">
        <v>93</v>
      </c>
      <c r="AD1436" t="s">
        <v>67</v>
      </c>
    </row>
    <row r="1437" spans="1:30" x14ac:dyDescent="0.3">
      <c r="A1437" t="s">
        <v>2872</v>
      </c>
      <c r="B1437" t="s">
        <v>2873</v>
      </c>
      <c r="C1437" t="s">
        <v>80</v>
      </c>
      <c r="D1437" t="s">
        <v>107</v>
      </c>
      <c r="E1437" t="s">
        <v>108</v>
      </c>
      <c r="F1437">
        <v>1933</v>
      </c>
      <c r="G1437">
        <v>445.06</v>
      </c>
      <c r="H1437">
        <v>0.15</v>
      </c>
      <c r="I1437">
        <v>731255.83</v>
      </c>
      <c r="J1437">
        <v>373594.81</v>
      </c>
      <c r="K1437">
        <v>12064.93</v>
      </c>
      <c r="L1437">
        <v>321.24</v>
      </c>
      <c r="M1437">
        <v>73230.789999999994</v>
      </c>
      <c r="N1437">
        <v>272044.06</v>
      </c>
      <c r="O1437">
        <v>37.200000000000003</v>
      </c>
      <c r="P1437" t="s">
        <v>35</v>
      </c>
      <c r="Q1437" t="s">
        <v>96</v>
      </c>
      <c r="R1437" t="s">
        <v>37</v>
      </c>
      <c r="S1437" t="s">
        <v>118</v>
      </c>
      <c r="T1437" t="s">
        <v>112</v>
      </c>
      <c r="U1437">
        <v>7</v>
      </c>
      <c r="V1437" s="1">
        <v>45609</v>
      </c>
      <c r="W1437" s="1">
        <v>45619</v>
      </c>
      <c r="X1437" s="1">
        <v>45656</v>
      </c>
      <c r="Y1437" t="s">
        <v>54</v>
      </c>
      <c r="Z1437" t="s">
        <v>92</v>
      </c>
      <c r="AA1437" t="s">
        <v>56</v>
      </c>
      <c r="AB1437" t="s">
        <v>66</v>
      </c>
      <c r="AC1437" t="s">
        <v>123</v>
      </c>
      <c r="AD1437" t="s">
        <v>67</v>
      </c>
    </row>
    <row r="1438" spans="1:30" x14ac:dyDescent="0.3">
      <c r="A1438" t="s">
        <v>2874</v>
      </c>
      <c r="B1438" t="s">
        <v>2875</v>
      </c>
      <c r="C1438" t="s">
        <v>135</v>
      </c>
      <c r="D1438" t="s">
        <v>101</v>
      </c>
      <c r="E1438" t="s">
        <v>102</v>
      </c>
      <c r="F1438">
        <v>530</v>
      </c>
      <c r="G1438">
        <v>113.46</v>
      </c>
      <c r="H1438">
        <v>0.05</v>
      </c>
      <c r="I1438">
        <v>57127.11</v>
      </c>
      <c r="J1438">
        <v>34994.39</v>
      </c>
      <c r="K1438">
        <v>7845.1</v>
      </c>
      <c r="L1438">
        <v>1465.92</v>
      </c>
      <c r="M1438">
        <v>1253.29</v>
      </c>
      <c r="N1438">
        <v>11568.41</v>
      </c>
      <c r="O1438">
        <v>20.25</v>
      </c>
      <c r="P1438" t="s">
        <v>35</v>
      </c>
      <c r="Q1438" t="s">
        <v>203</v>
      </c>
      <c r="R1438" t="s">
        <v>74</v>
      </c>
      <c r="S1438" t="s">
        <v>52</v>
      </c>
      <c r="T1438" t="s">
        <v>63</v>
      </c>
      <c r="U1438">
        <v>0</v>
      </c>
      <c r="V1438" s="1">
        <v>45372</v>
      </c>
      <c r="W1438" s="1">
        <v>45373</v>
      </c>
      <c r="X1438" s="1">
        <v>45394</v>
      </c>
      <c r="Y1438" t="s">
        <v>40</v>
      </c>
      <c r="Z1438" t="s">
        <v>41</v>
      </c>
      <c r="AA1438" t="s">
        <v>65</v>
      </c>
      <c r="AB1438" t="s">
        <v>76</v>
      </c>
      <c r="AC1438" t="s">
        <v>44</v>
      </c>
      <c r="AD1438" t="s">
        <v>58</v>
      </c>
    </row>
    <row r="1439" spans="1:30" x14ac:dyDescent="0.3">
      <c r="A1439" t="s">
        <v>2876</v>
      </c>
      <c r="B1439" t="s">
        <v>2578</v>
      </c>
      <c r="C1439" t="s">
        <v>32</v>
      </c>
      <c r="D1439" t="s">
        <v>101</v>
      </c>
      <c r="E1439" t="s">
        <v>102</v>
      </c>
      <c r="F1439">
        <v>218</v>
      </c>
      <c r="G1439">
        <v>367.12</v>
      </c>
      <c r="H1439">
        <v>0.15</v>
      </c>
      <c r="I1439">
        <v>68027.34</v>
      </c>
      <c r="J1439">
        <v>37976.65</v>
      </c>
      <c r="K1439">
        <v>5815.32</v>
      </c>
      <c r="L1439">
        <v>887.61</v>
      </c>
      <c r="M1439">
        <v>4070.41</v>
      </c>
      <c r="N1439">
        <v>19277.349999999999</v>
      </c>
      <c r="O1439">
        <v>28.34</v>
      </c>
      <c r="P1439" t="s">
        <v>35</v>
      </c>
      <c r="Q1439" t="s">
        <v>73</v>
      </c>
      <c r="R1439" t="s">
        <v>51</v>
      </c>
      <c r="S1439" t="s">
        <v>118</v>
      </c>
      <c r="T1439" t="s">
        <v>63</v>
      </c>
      <c r="U1439">
        <v>0</v>
      </c>
      <c r="V1439" s="1">
        <v>45834</v>
      </c>
      <c r="W1439" s="1">
        <v>45842</v>
      </c>
      <c r="X1439" s="1">
        <v>45868</v>
      </c>
      <c r="Y1439" t="s">
        <v>81</v>
      </c>
      <c r="Z1439" t="s">
        <v>150</v>
      </c>
      <c r="AA1439" t="s">
        <v>83</v>
      </c>
      <c r="AB1439" t="s">
        <v>66</v>
      </c>
      <c r="AC1439" t="s">
        <v>44</v>
      </c>
      <c r="AD1439" t="s">
        <v>45</v>
      </c>
    </row>
    <row r="1440" spans="1:30" x14ac:dyDescent="0.3">
      <c r="A1440" t="s">
        <v>2877</v>
      </c>
      <c r="B1440" t="s">
        <v>2878</v>
      </c>
      <c r="C1440" t="s">
        <v>87</v>
      </c>
      <c r="D1440" t="s">
        <v>101</v>
      </c>
      <c r="E1440" t="s">
        <v>102</v>
      </c>
      <c r="F1440">
        <v>1647</v>
      </c>
      <c r="G1440">
        <v>66.88</v>
      </c>
      <c r="H1440">
        <v>0.05</v>
      </c>
      <c r="I1440">
        <v>104643.79</v>
      </c>
      <c r="J1440">
        <v>59827.59</v>
      </c>
      <c r="K1440">
        <v>10367.92</v>
      </c>
      <c r="L1440">
        <v>1397.22</v>
      </c>
      <c r="M1440">
        <v>4978.6899999999996</v>
      </c>
      <c r="N1440">
        <v>28072.37</v>
      </c>
      <c r="O1440">
        <v>26.83</v>
      </c>
      <c r="P1440" t="s">
        <v>35</v>
      </c>
      <c r="Q1440" t="s">
        <v>203</v>
      </c>
      <c r="R1440" t="s">
        <v>51</v>
      </c>
      <c r="S1440" t="s">
        <v>38</v>
      </c>
      <c r="T1440" t="s">
        <v>63</v>
      </c>
      <c r="U1440">
        <v>10</v>
      </c>
      <c r="V1440" s="1">
        <v>45344</v>
      </c>
      <c r="W1440" s="1">
        <v>45348</v>
      </c>
      <c r="X1440" s="1">
        <v>45364</v>
      </c>
      <c r="Y1440" t="s">
        <v>40</v>
      </c>
      <c r="Z1440" t="s">
        <v>147</v>
      </c>
      <c r="AA1440" t="s">
        <v>42</v>
      </c>
      <c r="AB1440" t="s">
        <v>76</v>
      </c>
      <c r="AC1440" t="s">
        <v>93</v>
      </c>
      <c r="AD1440" t="s">
        <v>67</v>
      </c>
    </row>
    <row r="1441" spans="1:30" x14ac:dyDescent="0.3">
      <c r="A1441" t="s">
        <v>2879</v>
      </c>
      <c r="B1441" t="s">
        <v>2880</v>
      </c>
      <c r="C1441" t="s">
        <v>70</v>
      </c>
      <c r="D1441" t="s">
        <v>48</v>
      </c>
      <c r="E1441" t="s">
        <v>49</v>
      </c>
      <c r="F1441">
        <v>2000</v>
      </c>
      <c r="G1441">
        <v>256.83999999999997</v>
      </c>
      <c r="H1441">
        <v>0.05</v>
      </c>
      <c r="I1441">
        <v>487996</v>
      </c>
      <c r="J1441">
        <v>320436.89</v>
      </c>
      <c r="K1441">
        <v>3634.43</v>
      </c>
      <c r="L1441">
        <v>1651.24</v>
      </c>
      <c r="M1441">
        <v>41199.75</v>
      </c>
      <c r="N1441">
        <v>121073.69</v>
      </c>
      <c r="O1441">
        <v>24.81</v>
      </c>
      <c r="P1441" t="s">
        <v>35</v>
      </c>
      <c r="Q1441" t="s">
        <v>96</v>
      </c>
      <c r="R1441" t="s">
        <v>37</v>
      </c>
      <c r="S1441" t="s">
        <v>97</v>
      </c>
      <c r="T1441" t="s">
        <v>63</v>
      </c>
      <c r="U1441">
        <v>0</v>
      </c>
      <c r="V1441" s="1">
        <v>45728</v>
      </c>
      <c r="W1441" s="1">
        <v>45729</v>
      </c>
      <c r="X1441" s="1">
        <v>45742</v>
      </c>
      <c r="Y1441" t="s">
        <v>40</v>
      </c>
      <c r="Z1441" t="s">
        <v>41</v>
      </c>
      <c r="AA1441" t="s">
        <v>83</v>
      </c>
      <c r="AB1441" t="s">
        <v>66</v>
      </c>
      <c r="AC1441" t="s">
        <v>123</v>
      </c>
      <c r="AD1441" t="s">
        <v>67</v>
      </c>
    </row>
    <row r="1442" spans="1:30" x14ac:dyDescent="0.3">
      <c r="A1442" t="s">
        <v>2881</v>
      </c>
      <c r="B1442" t="s">
        <v>2882</v>
      </c>
      <c r="C1442" t="s">
        <v>80</v>
      </c>
      <c r="D1442" t="s">
        <v>48</v>
      </c>
      <c r="E1442" t="s">
        <v>49</v>
      </c>
      <c r="F1442">
        <v>750</v>
      </c>
      <c r="G1442">
        <v>260.08</v>
      </c>
      <c r="H1442">
        <v>0</v>
      </c>
      <c r="I1442">
        <v>195060</v>
      </c>
      <c r="J1442">
        <v>124114.38</v>
      </c>
      <c r="K1442">
        <v>7174.4</v>
      </c>
      <c r="L1442">
        <v>377.4</v>
      </c>
      <c r="M1442">
        <v>4765.0200000000004</v>
      </c>
      <c r="N1442">
        <v>58628.800000000003</v>
      </c>
      <c r="O1442">
        <v>30.06</v>
      </c>
      <c r="P1442" t="s">
        <v>35</v>
      </c>
      <c r="Q1442" t="s">
        <v>122</v>
      </c>
      <c r="R1442" t="s">
        <v>74</v>
      </c>
      <c r="S1442" t="s">
        <v>97</v>
      </c>
      <c r="T1442" t="s">
        <v>53</v>
      </c>
      <c r="U1442">
        <v>10</v>
      </c>
      <c r="V1442" s="1">
        <v>45401</v>
      </c>
      <c r="W1442" s="1">
        <v>45411</v>
      </c>
      <c r="X1442" s="1">
        <v>45441</v>
      </c>
      <c r="Y1442" t="s">
        <v>81</v>
      </c>
      <c r="Z1442" t="s">
        <v>165</v>
      </c>
      <c r="AA1442" t="s">
        <v>65</v>
      </c>
      <c r="AB1442" t="s">
        <v>43</v>
      </c>
      <c r="AC1442" t="s">
        <v>77</v>
      </c>
      <c r="AD1442" t="s">
        <v>58</v>
      </c>
    </row>
    <row r="1443" spans="1:30" x14ac:dyDescent="0.3">
      <c r="A1443" t="s">
        <v>2883</v>
      </c>
      <c r="B1443" t="s">
        <v>2884</v>
      </c>
      <c r="C1443" t="s">
        <v>87</v>
      </c>
      <c r="D1443" t="s">
        <v>33</v>
      </c>
      <c r="E1443" t="s">
        <v>34</v>
      </c>
      <c r="F1443">
        <v>1787</v>
      </c>
      <c r="G1443">
        <v>289.93</v>
      </c>
      <c r="H1443">
        <v>0.1</v>
      </c>
      <c r="I1443">
        <v>466294.42</v>
      </c>
      <c r="J1443">
        <v>227504.28</v>
      </c>
      <c r="K1443">
        <v>3789.25</v>
      </c>
      <c r="L1443">
        <v>533.24</v>
      </c>
      <c r="M1443">
        <v>35676.28</v>
      </c>
      <c r="N1443">
        <v>198791.37</v>
      </c>
      <c r="O1443">
        <v>42.63</v>
      </c>
      <c r="P1443" t="s">
        <v>35</v>
      </c>
      <c r="Q1443" t="s">
        <v>203</v>
      </c>
      <c r="R1443" t="s">
        <v>74</v>
      </c>
      <c r="S1443" t="s">
        <v>97</v>
      </c>
      <c r="T1443" t="s">
        <v>39</v>
      </c>
      <c r="U1443">
        <v>2</v>
      </c>
      <c r="V1443" s="1">
        <v>45295</v>
      </c>
      <c r="W1443" s="1">
        <v>45300</v>
      </c>
      <c r="X1443" s="1">
        <v>45331</v>
      </c>
      <c r="Y1443" t="s">
        <v>40</v>
      </c>
      <c r="Z1443" t="s">
        <v>64</v>
      </c>
      <c r="AA1443" t="s">
        <v>56</v>
      </c>
      <c r="AB1443" t="s">
        <v>43</v>
      </c>
      <c r="AC1443" t="s">
        <v>44</v>
      </c>
      <c r="AD1443" t="s">
        <v>67</v>
      </c>
    </row>
    <row r="1444" spans="1:30" x14ac:dyDescent="0.3">
      <c r="A1444" t="s">
        <v>2885</v>
      </c>
      <c r="B1444" t="s">
        <v>2886</v>
      </c>
      <c r="C1444" t="s">
        <v>135</v>
      </c>
      <c r="D1444" t="s">
        <v>71</v>
      </c>
      <c r="E1444" t="s">
        <v>72</v>
      </c>
      <c r="F1444">
        <v>1710</v>
      </c>
      <c r="G1444">
        <v>79.95</v>
      </c>
      <c r="H1444">
        <v>0.15</v>
      </c>
      <c r="I1444">
        <v>116207.32</v>
      </c>
      <c r="J1444">
        <v>81658.34</v>
      </c>
      <c r="K1444">
        <v>12130.05</v>
      </c>
      <c r="L1444">
        <v>1973.18</v>
      </c>
      <c r="M1444">
        <v>3291.94</v>
      </c>
      <c r="N1444">
        <v>17153.810000000001</v>
      </c>
      <c r="O1444">
        <v>14.76</v>
      </c>
      <c r="P1444" t="s">
        <v>35</v>
      </c>
      <c r="Q1444" t="s">
        <v>90</v>
      </c>
      <c r="R1444" t="s">
        <v>51</v>
      </c>
      <c r="S1444" t="s">
        <v>52</v>
      </c>
      <c r="T1444" t="s">
        <v>53</v>
      </c>
      <c r="U1444">
        <v>0</v>
      </c>
      <c r="V1444" s="1">
        <v>45907</v>
      </c>
      <c r="W1444" s="1">
        <v>45910</v>
      </c>
      <c r="X1444" s="1">
        <v>45940</v>
      </c>
      <c r="Y1444" t="s">
        <v>103</v>
      </c>
      <c r="Z1444" t="s">
        <v>104</v>
      </c>
      <c r="AA1444" t="s">
        <v>42</v>
      </c>
      <c r="AB1444" t="s">
        <v>66</v>
      </c>
      <c r="AC1444" t="s">
        <v>93</v>
      </c>
      <c r="AD1444" t="s">
        <v>67</v>
      </c>
    </row>
    <row r="1445" spans="1:30" x14ac:dyDescent="0.3">
      <c r="A1445" t="s">
        <v>2887</v>
      </c>
      <c r="B1445" t="s">
        <v>2888</v>
      </c>
      <c r="C1445" t="s">
        <v>70</v>
      </c>
      <c r="D1445" t="s">
        <v>88</v>
      </c>
      <c r="E1445" t="s">
        <v>89</v>
      </c>
      <c r="F1445">
        <v>1243</v>
      </c>
      <c r="G1445">
        <v>217.78</v>
      </c>
      <c r="H1445">
        <v>0.15</v>
      </c>
      <c r="I1445">
        <v>230095.46</v>
      </c>
      <c r="J1445">
        <v>112536.43</v>
      </c>
      <c r="K1445">
        <v>9218.7099999999991</v>
      </c>
      <c r="L1445">
        <v>1599.68</v>
      </c>
      <c r="M1445">
        <v>17151.63</v>
      </c>
      <c r="N1445">
        <v>89589.01</v>
      </c>
      <c r="O1445">
        <v>38.94</v>
      </c>
      <c r="P1445" t="s">
        <v>35</v>
      </c>
      <c r="Q1445" t="s">
        <v>36</v>
      </c>
      <c r="R1445" t="s">
        <v>74</v>
      </c>
      <c r="S1445" t="s">
        <v>118</v>
      </c>
      <c r="T1445" t="s">
        <v>112</v>
      </c>
      <c r="U1445">
        <v>4</v>
      </c>
      <c r="V1445" s="1">
        <v>45363</v>
      </c>
      <c r="W1445" s="1">
        <v>45366</v>
      </c>
      <c r="X1445" s="1">
        <v>45395</v>
      </c>
      <c r="Y1445" t="s">
        <v>40</v>
      </c>
      <c r="Z1445" t="s">
        <v>41</v>
      </c>
      <c r="AA1445" t="s">
        <v>83</v>
      </c>
      <c r="AB1445" t="s">
        <v>76</v>
      </c>
      <c r="AC1445" t="s">
        <v>98</v>
      </c>
      <c r="AD1445" t="s">
        <v>67</v>
      </c>
    </row>
    <row r="1446" spans="1:30" x14ac:dyDescent="0.3">
      <c r="A1446" t="s">
        <v>2889</v>
      </c>
      <c r="B1446" t="s">
        <v>2890</v>
      </c>
      <c r="C1446" t="s">
        <v>135</v>
      </c>
      <c r="D1446" t="s">
        <v>130</v>
      </c>
      <c r="E1446" t="s">
        <v>131</v>
      </c>
      <c r="F1446">
        <v>441</v>
      </c>
      <c r="G1446">
        <v>324.97000000000003</v>
      </c>
      <c r="H1446">
        <v>0.05</v>
      </c>
      <c r="I1446">
        <v>136146.18</v>
      </c>
      <c r="J1446">
        <v>86983.71</v>
      </c>
      <c r="K1446">
        <v>5467.81</v>
      </c>
      <c r="L1446">
        <v>982.47</v>
      </c>
      <c r="M1446">
        <v>14931.64</v>
      </c>
      <c r="N1446">
        <v>27780.55</v>
      </c>
      <c r="O1446">
        <v>20.399999999999999</v>
      </c>
      <c r="P1446" t="s">
        <v>35</v>
      </c>
      <c r="Q1446" t="s">
        <v>90</v>
      </c>
      <c r="R1446" t="s">
        <v>37</v>
      </c>
      <c r="S1446" t="s">
        <v>91</v>
      </c>
      <c r="T1446" t="s">
        <v>112</v>
      </c>
      <c r="U1446">
        <v>0</v>
      </c>
      <c r="V1446" s="1">
        <v>45823</v>
      </c>
      <c r="W1446" s="1">
        <v>45831</v>
      </c>
      <c r="X1446" s="1">
        <v>45855</v>
      </c>
      <c r="Y1446" t="s">
        <v>81</v>
      </c>
      <c r="Z1446" t="s">
        <v>150</v>
      </c>
      <c r="AA1446" t="s">
        <v>56</v>
      </c>
      <c r="AB1446" t="s">
        <v>76</v>
      </c>
      <c r="AC1446" t="s">
        <v>93</v>
      </c>
      <c r="AD1446" t="s">
        <v>45</v>
      </c>
    </row>
    <row r="1447" spans="1:30" x14ac:dyDescent="0.3">
      <c r="A1447" t="s">
        <v>2891</v>
      </c>
      <c r="B1447" t="s">
        <v>2892</v>
      </c>
      <c r="C1447" t="s">
        <v>87</v>
      </c>
      <c r="D1447" t="s">
        <v>101</v>
      </c>
      <c r="E1447" t="s">
        <v>102</v>
      </c>
      <c r="F1447">
        <v>1759</v>
      </c>
      <c r="G1447">
        <v>95.21</v>
      </c>
      <c r="H1447">
        <v>0</v>
      </c>
      <c r="I1447">
        <v>167474.39000000001</v>
      </c>
      <c r="J1447">
        <v>113693.3</v>
      </c>
      <c r="K1447">
        <v>3782.72</v>
      </c>
      <c r="L1447">
        <v>2791.48</v>
      </c>
      <c r="M1447">
        <v>14189.67</v>
      </c>
      <c r="N1447">
        <v>33017.22</v>
      </c>
      <c r="O1447">
        <v>19.71</v>
      </c>
      <c r="P1447" t="s">
        <v>35</v>
      </c>
      <c r="Q1447" t="s">
        <v>117</v>
      </c>
      <c r="R1447" t="s">
        <v>37</v>
      </c>
      <c r="S1447" t="s">
        <v>52</v>
      </c>
      <c r="T1447" t="s">
        <v>39</v>
      </c>
      <c r="U1447">
        <v>0</v>
      </c>
      <c r="V1447" s="1">
        <v>45948</v>
      </c>
      <c r="W1447" s="1">
        <v>45953</v>
      </c>
      <c r="X1447" s="1">
        <v>45967</v>
      </c>
      <c r="Y1447" t="s">
        <v>54</v>
      </c>
      <c r="Z1447" t="s">
        <v>75</v>
      </c>
      <c r="AA1447" t="s">
        <v>56</v>
      </c>
      <c r="AB1447" t="s">
        <v>76</v>
      </c>
      <c r="AC1447" t="s">
        <v>93</v>
      </c>
      <c r="AD1447" t="s">
        <v>58</v>
      </c>
    </row>
    <row r="1448" spans="1:30" x14ac:dyDescent="0.3">
      <c r="A1448" t="s">
        <v>2893</v>
      </c>
      <c r="B1448" t="s">
        <v>2894</v>
      </c>
      <c r="C1448" t="s">
        <v>32</v>
      </c>
      <c r="D1448" t="s">
        <v>159</v>
      </c>
      <c r="E1448" t="s">
        <v>160</v>
      </c>
      <c r="F1448">
        <v>1481</v>
      </c>
      <c r="G1448">
        <v>190.08</v>
      </c>
      <c r="H1448">
        <v>0.05</v>
      </c>
      <c r="I1448">
        <v>267433.06</v>
      </c>
      <c r="J1448">
        <v>158685.32999999999</v>
      </c>
      <c r="K1448">
        <v>2347.9499999999998</v>
      </c>
      <c r="L1448">
        <v>2649.05</v>
      </c>
      <c r="M1448">
        <v>16193.54</v>
      </c>
      <c r="N1448">
        <v>87557.19</v>
      </c>
      <c r="O1448">
        <v>32.74</v>
      </c>
      <c r="P1448" t="s">
        <v>35</v>
      </c>
      <c r="Q1448" t="s">
        <v>36</v>
      </c>
      <c r="R1448" t="s">
        <v>51</v>
      </c>
      <c r="S1448" t="s">
        <v>38</v>
      </c>
      <c r="T1448" t="s">
        <v>63</v>
      </c>
      <c r="U1448">
        <v>7</v>
      </c>
      <c r="V1448" s="1">
        <v>45433</v>
      </c>
      <c r="W1448" s="1">
        <v>45436</v>
      </c>
      <c r="X1448" s="1">
        <v>45456</v>
      </c>
      <c r="Y1448" t="s">
        <v>81</v>
      </c>
      <c r="Z1448" t="s">
        <v>82</v>
      </c>
      <c r="AA1448" t="s">
        <v>65</v>
      </c>
      <c r="AB1448" t="s">
        <v>43</v>
      </c>
      <c r="AC1448" t="s">
        <v>98</v>
      </c>
      <c r="AD1448" t="s">
        <v>58</v>
      </c>
    </row>
    <row r="1449" spans="1:30" x14ac:dyDescent="0.3">
      <c r="A1449" t="s">
        <v>2895</v>
      </c>
      <c r="B1449" t="s">
        <v>2896</v>
      </c>
      <c r="C1449" t="s">
        <v>135</v>
      </c>
      <c r="D1449" t="s">
        <v>130</v>
      </c>
      <c r="E1449" t="s">
        <v>131</v>
      </c>
      <c r="F1449">
        <v>1940</v>
      </c>
      <c r="G1449">
        <v>418.49</v>
      </c>
      <c r="H1449">
        <v>0</v>
      </c>
      <c r="I1449">
        <v>811870.6</v>
      </c>
      <c r="J1449">
        <v>587559.88</v>
      </c>
      <c r="K1449">
        <v>10342.16</v>
      </c>
      <c r="L1449">
        <v>530.09</v>
      </c>
      <c r="M1449">
        <v>35862.5</v>
      </c>
      <c r="N1449">
        <v>177575.97</v>
      </c>
      <c r="O1449">
        <v>21.87</v>
      </c>
      <c r="P1449" t="s">
        <v>35</v>
      </c>
      <c r="Q1449" t="s">
        <v>50</v>
      </c>
      <c r="R1449" t="s">
        <v>51</v>
      </c>
      <c r="S1449" t="s">
        <v>118</v>
      </c>
      <c r="T1449" t="s">
        <v>53</v>
      </c>
      <c r="U1449">
        <v>0</v>
      </c>
      <c r="V1449" s="1">
        <v>45408</v>
      </c>
      <c r="W1449" s="1">
        <v>45416</v>
      </c>
      <c r="X1449" s="1">
        <v>45426</v>
      </c>
      <c r="Y1449" t="s">
        <v>81</v>
      </c>
      <c r="Z1449" t="s">
        <v>165</v>
      </c>
      <c r="AA1449" t="s">
        <v>83</v>
      </c>
      <c r="AB1449" t="s">
        <v>43</v>
      </c>
      <c r="AC1449" t="s">
        <v>98</v>
      </c>
      <c r="AD1449" t="s">
        <v>58</v>
      </c>
    </row>
    <row r="1450" spans="1:30" x14ac:dyDescent="0.3">
      <c r="A1450" t="s">
        <v>2897</v>
      </c>
      <c r="B1450" t="s">
        <v>2898</v>
      </c>
      <c r="C1450" t="s">
        <v>80</v>
      </c>
      <c r="D1450" t="s">
        <v>101</v>
      </c>
      <c r="E1450" t="s">
        <v>102</v>
      </c>
      <c r="F1450">
        <v>1348</v>
      </c>
      <c r="G1450">
        <v>51.57</v>
      </c>
      <c r="H1450">
        <v>0.1</v>
      </c>
      <c r="I1450">
        <v>62564.72</v>
      </c>
      <c r="J1450">
        <v>30516.7</v>
      </c>
      <c r="K1450">
        <v>9350.4599999999991</v>
      </c>
      <c r="L1450">
        <v>746.05</v>
      </c>
      <c r="M1450">
        <v>7375.7</v>
      </c>
      <c r="N1450">
        <v>14575.81</v>
      </c>
      <c r="O1450">
        <v>23.3</v>
      </c>
      <c r="P1450" t="s">
        <v>35</v>
      </c>
      <c r="Q1450" t="s">
        <v>132</v>
      </c>
      <c r="R1450" t="s">
        <v>74</v>
      </c>
      <c r="S1450" t="s">
        <v>38</v>
      </c>
      <c r="T1450" t="s">
        <v>63</v>
      </c>
      <c r="U1450">
        <v>4</v>
      </c>
      <c r="V1450" s="1">
        <v>45917</v>
      </c>
      <c r="W1450" s="1">
        <v>45926</v>
      </c>
      <c r="X1450" s="1">
        <v>45949</v>
      </c>
      <c r="Y1450" t="s">
        <v>103</v>
      </c>
      <c r="Z1450" t="s">
        <v>104</v>
      </c>
      <c r="AA1450" t="s">
        <v>56</v>
      </c>
      <c r="AB1450" t="s">
        <v>43</v>
      </c>
      <c r="AC1450" t="s">
        <v>84</v>
      </c>
      <c r="AD1450" t="s">
        <v>45</v>
      </c>
    </row>
    <row r="1451" spans="1:30" x14ac:dyDescent="0.3">
      <c r="A1451" t="s">
        <v>2899</v>
      </c>
      <c r="B1451" t="s">
        <v>1304</v>
      </c>
      <c r="C1451" t="s">
        <v>135</v>
      </c>
      <c r="D1451" t="s">
        <v>159</v>
      </c>
      <c r="E1451" t="s">
        <v>160</v>
      </c>
      <c r="F1451">
        <v>1916</v>
      </c>
      <c r="G1451">
        <v>352.9</v>
      </c>
      <c r="H1451">
        <v>0.15</v>
      </c>
      <c r="I1451">
        <v>574732.93999999994</v>
      </c>
      <c r="J1451">
        <v>396091.64</v>
      </c>
      <c r="K1451">
        <v>1695.09</v>
      </c>
      <c r="L1451">
        <v>1123.44</v>
      </c>
      <c r="M1451">
        <v>61096.67</v>
      </c>
      <c r="N1451">
        <v>114726.1</v>
      </c>
      <c r="O1451">
        <v>19.96</v>
      </c>
      <c r="P1451" t="s">
        <v>35</v>
      </c>
      <c r="Q1451" t="s">
        <v>90</v>
      </c>
      <c r="R1451" t="s">
        <v>74</v>
      </c>
      <c r="S1451" t="s">
        <v>97</v>
      </c>
      <c r="T1451" t="s">
        <v>112</v>
      </c>
      <c r="U1451">
        <v>0</v>
      </c>
      <c r="V1451" s="1">
        <v>45312</v>
      </c>
      <c r="W1451" s="1">
        <v>45315</v>
      </c>
      <c r="X1451" s="1">
        <v>45333</v>
      </c>
      <c r="Y1451" t="s">
        <v>40</v>
      </c>
      <c r="Z1451" t="s">
        <v>64</v>
      </c>
      <c r="AA1451" t="s">
        <v>56</v>
      </c>
      <c r="AB1451" t="s">
        <v>76</v>
      </c>
      <c r="AC1451" t="s">
        <v>123</v>
      </c>
      <c r="AD1451" t="s">
        <v>45</v>
      </c>
    </row>
    <row r="1452" spans="1:30" x14ac:dyDescent="0.3">
      <c r="A1452" t="s">
        <v>2900</v>
      </c>
      <c r="B1452" t="s">
        <v>2901</v>
      </c>
      <c r="C1452" t="s">
        <v>135</v>
      </c>
      <c r="D1452" t="s">
        <v>88</v>
      </c>
      <c r="E1452" t="s">
        <v>89</v>
      </c>
      <c r="F1452">
        <v>343</v>
      </c>
      <c r="G1452">
        <v>310.45</v>
      </c>
      <c r="H1452">
        <v>0</v>
      </c>
      <c r="I1452">
        <v>106484.35</v>
      </c>
      <c r="J1452">
        <v>66275.31</v>
      </c>
      <c r="K1452">
        <v>10695.98</v>
      </c>
      <c r="L1452">
        <v>1944.85</v>
      </c>
      <c r="M1452">
        <v>6733.26</v>
      </c>
      <c r="N1452">
        <v>20834.95</v>
      </c>
      <c r="O1452">
        <v>19.57</v>
      </c>
      <c r="P1452" t="s">
        <v>35</v>
      </c>
      <c r="Q1452" t="s">
        <v>132</v>
      </c>
      <c r="R1452" t="s">
        <v>51</v>
      </c>
      <c r="S1452" t="s">
        <v>38</v>
      </c>
      <c r="T1452" t="s">
        <v>112</v>
      </c>
      <c r="U1452">
        <v>0</v>
      </c>
      <c r="V1452" s="1">
        <v>45756</v>
      </c>
      <c r="W1452" s="1">
        <v>45763</v>
      </c>
      <c r="X1452" s="1">
        <v>45788</v>
      </c>
      <c r="Y1452" t="s">
        <v>81</v>
      </c>
      <c r="Z1452" t="s">
        <v>165</v>
      </c>
      <c r="AA1452" t="s">
        <v>42</v>
      </c>
      <c r="AB1452" t="s">
        <v>43</v>
      </c>
      <c r="AC1452" t="s">
        <v>44</v>
      </c>
      <c r="AD1452" t="s">
        <v>67</v>
      </c>
    </row>
    <row r="1453" spans="1:30" x14ac:dyDescent="0.3">
      <c r="A1453" t="s">
        <v>2902</v>
      </c>
      <c r="B1453" t="s">
        <v>2233</v>
      </c>
      <c r="C1453" t="s">
        <v>70</v>
      </c>
      <c r="D1453" t="s">
        <v>71</v>
      </c>
      <c r="E1453" t="s">
        <v>72</v>
      </c>
      <c r="F1453">
        <v>582</v>
      </c>
      <c r="G1453">
        <v>336.16</v>
      </c>
      <c r="H1453">
        <v>0</v>
      </c>
      <c r="I1453">
        <v>195645.12</v>
      </c>
      <c r="J1453">
        <v>129970.88</v>
      </c>
      <c r="K1453">
        <v>4620.03</v>
      </c>
      <c r="L1453">
        <v>1959.76</v>
      </c>
      <c r="M1453">
        <v>6357.31</v>
      </c>
      <c r="N1453">
        <v>52737.14</v>
      </c>
      <c r="O1453">
        <v>26.96</v>
      </c>
      <c r="P1453" t="s">
        <v>35</v>
      </c>
      <c r="Q1453" t="s">
        <v>90</v>
      </c>
      <c r="R1453" t="s">
        <v>51</v>
      </c>
      <c r="S1453" t="s">
        <v>91</v>
      </c>
      <c r="T1453" t="s">
        <v>63</v>
      </c>
      <c r="U1453">
        <v>0</v>
      </c>
      <c r="V1453" s="1">
        <v>45926</v>
      </c>
      <c r="W1453" s="1">
        <v>45934</v>
      </c>
      <c r="X1453" s="1">
        <v>45962</v>
      </c>
      <c r="Y1453" t="s">
        <v>103</v>
      </c>
      <c r="Z1453" t="s">
        <v>104</v>
      </c>
      <c r="AA1453" t="s">
        <v>42</v>
      </c>
      <c r="AB1453" t="s">
        <v>66</v>
      </c>
      <c r="AC1453" t="s">
        <v>77</v>
      </c>
      <c r="AD1453" t="s">
        <v>45</v>
      </c>
    </row>
    <row r="1454" spans="1:30" x14ac:dyDescent="0.3">
      <c r="A1454" t="s">
        <v>2903</v>
      </c>
      <c r="B1454" t="s">
        <v>2904</v>
      </c>
      <c r="C1454" t="s">
        <v>87</v>
      </c>
      <c r="D1454" t="s">
        <v>140</v>
      </c>
      <c r="E1454" t="s">
        <v>49</v>
      </c>
      <c r="F1454">
        <v>869</v>
      </c>
      <c r="G1454">
        <v>301.99</v>
      </c>
      <c r="H1454">
        <v>0.1</v>
      </c>
      <c r="I1454">
        <v>236186.38</v>
      </c>
      <c r="J1454">
        <v>128919.84</v>
      </c>
      <c r="K1454">
        <v>3574.17</v>
      </c>
      <c r="L1454">
        <v>2355.83</v>
      </c>
      <c r="M1454">
        <v>18657.87</v>
      </c>
      <c r="N1454">
        <v>82678.67</v>
      </c>
      <c r="O1454">
        <v>35.01</v>
      </c>
      <c r="P1454" t="s">
        <v>35</v>
      </c>
      <c r="Q1454" t="s">
        <v>36</v>
      </c>
      <c r="R1454" t="s">
        <v>51</v>
      </c>
      <c r="S1454" t="s">
        <v>118</v>
      </c>
      <c r="T1454" t="s">
        <v>63</v>
      </c>
      <c r="U1454">
        <v>0</v>
      </c>
      <c r="V1454" s="1">
        <v>45479</v>
      </c>
      <c r="W1454" s="1">
        <v>45485</v>
      </c>
      <c r="X1454" s="1">
        <v>45506</v>
      </c>
      <c r="Y1454" t="s">
        <v>103</v>
      </c>
      <c r="Z1454" t="s">
        <v>119</v>
      </c>
      <c r="AA1454" t="s">
        <v>42</v>
      </c>
      <c r="AB1454" t="s">
        <v>43</v>
      </c>
      <c r="AC1454" t="s">
        <v>123</v>
      </c>
      <c r="AD1454" t="s">
        <v>58</v>
      </c>
    </row>
    <row r="1455" spans="1:30" x14ac:dyDescent="0.3">
      <c r="A1455" t="s">
        <v>2905</v>
      </c>
      <c r="B1455" t="s">
        <v>2906</v>
      </c>
      <c r="C1455" t="s">
        <v>32</v>
      </c>
      <c r="D1455" t="s">
        <v>88</v>
      </c>
      <c r="E1455" t="s">
        <v>89</v>
      </c>
      <c r="F1455">
        <v>90</v>
      </c>
      <c r="G1455">
        <v>468.44</v>
      </c>
      <c r="H1455">
        <v>0.05</v>
      </c>
      <c r="I1455">
        <v>40051.620000000003</v>
      </c>
      <c r="J1455">
        <v>21354.33</v>
      </c>
      <c r="K1455">
        <v>4104.01</v>
      </c>
      <c r="L1455">
        <v>2704.62</v>
      </c>
      <c r="M1455">
        <v>3521.4</v>
      </c>
      <c r="N1455">
        <v>8367.26</v>
      </c>
      <c r="O1455">
        <v>20.89</v>
      </c>
      <c r="P1455" t="s">
        <v>35</v>
      </c>
      <c r="Q1455" t="s">
        <v>132</v>
      </c>
      <c r="R1455" t="s">
        <v>37</v>
      </c>
      <c r="S1455" t="s">
        <v>91</v>
      </c>
      <c r="T1455" t="s">
        <v>112</v>
      </c>
      <c r="U1455">
        <v>2</v>
      </c>
      <c r="V1455" s="1">
        <v>45343</v>
      </c>
      <c r="W1455" s="1">
        <v>45346</v>
      </c>
      <c r="X1455" s="1">
        <v>45366</v>
      </c>
      <c r="Y1455" t="s">
        <v>40</v>
      </c>
      <c r="Z1455" t="s">
        <v>147</v>
      </c>
      <c r="AA1455" t="s">
        <v>56</v>
      </c>
      <c r="AB1455" t="s">
        <v>76</v>
      </c>
      <c r="AC1455" t="s">
        <v>44</v>
      </c>
      <c r="AD1455" t="s">
        <v>45</v>
      </c>
    </row>
    <row r="1456" spans="1:30" x14ac:dyDescent="0.3">
      <c r="A1456" t="s">
        <v>2907</v>
      </c>
      <c r="B1456" t="s">
        <v>2908</v>
      </c>
      <c r="C1456" t="s">
        <v>80</v>
      </c>
      <c r="D1456" t="s">
        <v>48</v>
      </c>
      <c r="E1456" t="s">
        <v>49</v>
      </c>
      <c r="F1456">
        <v>816</v>
      </c>
      <c r="G1456">
        <v>111.62</v>
      </c>
      <c r="H1456">
        <v>0.15</v>
      </c>
      <c r="I1456">
        <v>77419.63</v>
      </c>
      <c r="J1456">
        <v>38491.86</v>
      </c>
      <c r="K1456">
        <v>4005.05</v>
      </c>
      <c r="L1456">
        <v>1105.8399999999999</v>
      </c>
      <c r="M1456">
        <v>4058.31</v>
      </c>
      <c r="N1456">
        <v>29758.57</v>
      </c>
      <c r="O1456">
        <v>38.44</v>
      </c>
      <c r="P1456" t="s">
        <v>35</v>
      </c>
      <c r="Q1456" t="s">
        <v>203</v>
      </c>
      <c r="R1456" t="s">
        <v>37</v>
      </c>
      <c r="S1456" t="s">
        <v>52</v>
      </c>
      <c r="T1456" t="s">
        <v>112</v>
      </c>
      <c r="U1456">
        <v>0</v>
      </c>
      <c r="V1456" s="1">
        <v>45366</v>
      </c>
      <c r="W1456" s="1">
        <v>45373</v>
      </c>
      <c r="X1456" s="1">
        <v>45382</v>
      </c>
      <c r="Y1456" t="s">
        <v>40</v>
      </c>
      <c r="Z1456" t="s">
        <v>41</v>
      </c>
      <c r="AA1456" t="s">
        <v>65</v>
      </c>
      <c r="AB1456" t="s">
        <v>66</v>
      </c>
      <c r="AC1456" t="s">
        <v>57</v>
      </c>
      <c r="AD1456" t="s">
        <v>67</v>
      </c>
    </row>
    <row r="1457" spans="1:30" x14ac:dyDescent="0.3">
      <c r="A1457" t="s">
        <v>2909</v>
      </c>
      <c r="B1457" t="s">
        <v>2910</v>
      </c>
      <c r="C1457" t="s">
        <v>32</v>
      </c>
      <c r="D1457" t="s">
        <v>48</v>
      </c>
      <c r="E1457" t="s">
        <v>49</v>
      </c>
      <c r="F1457">
        <v>1809</v>
      </c>
      <c r="G1457">
        <v>259.36</v>
      </c>
      <c r="H1457">
        <v>0.1</v>
      </c>
      <c r="I1457">
        <v>422264.02</v>
      </c>
      <c r="J1457">
        <v>270339.75</v>
      </c>
      <c r="K1457">
        <v>10624.83</v>
      </c>
      <c r="L1457">
        <v>892.81</v>
      </c>
      <c r="M1457">
        <v>14876.89</v>
      </c>
      <c r="N1457">
        <v>125529.74</v>
      </c>
      <c r="O1457">
        <v>29.73</v>
      </c>
      <c r="P1457" t="s">
        <v>35</v>
      </c>
      <c r="Q1457" t="s">
        <v>50</v>
      </c>
      <c r="R1457" t="s">
        <v>74</v>
      </c>
      <c r="S1457" t="s">
        <v>38</v>
      </c>
      <c r="T1457" t="s">
        <v>63</v>
      </c>
      <c r="U1457">
        <v>7</v>
      </c>
      <c r="V1457" s="1">
        <v>45955</v>
      </c>
      <c r="W1457" s="1">
        <v>45960</v>
      </c>
      <c r="X1457" s="1">
        <v>45984</v>
      </c>
      <c r="Y1457" t="s">
        <v>54</v>
      </c>
      <c r="Z1457" t="s">
        <v>75</v>
      </c>
      <c r="AA1457" t="s">
        <v>56</v>
      </c>
      <c r="AB1457" t="s">
        <v>66</v>
      </c>
      <c r="AC1457" t="s">
        <v>98</v>
      </c>
      <c r="AD1457" t="s">
        <v>58</v>
      </c>
    </row>
    <row r="1458" spans="1:30" x14ac:dyDescent="0.3">
      <c r="A1458" t="s">
        <v>2911</v>
      </c>
      <c r="B1458" t="s">
        <v>2912</v>
      </c>
      <c r="C1458" t="s">
        <v>135</v>
      </c>
      <c r="D1458" t="s">
        <v>107</v>
      </c>
      <c r="E1458" t="s">
        <v>108</v>
      </c>
      <c r="F1458">
        <v>706</v>
      </c>
      <c r="G1458">
        <v>131.63</v>
      </c>
      <c r="H1458">
        <v>0</v>
      </c>
      <c r="I1458">
        <v>92930.78</v>
      </c>
      <c r="J1458">
        <v>68063.81</v>
      </c>
      <c r="K1458">
        <v>11675.07</v>
      </c>
      <c r="L1458">
        <v>318.57</v>
      </c>
      <c r="M1458">
        <v>2705.52</v>
      </c>
      <c r="N1458">
        <v>10167.81</v>
      </c>
      <c r="O1458">
        <v>10.94</v>
      </c>
      <c r="P1458" t="s">
        <v>35</v>
      </c>
      <c r="Q1458" t="s">
        <v>96</v>
      </c>
      <c r="R1458" t="s">
        <v>51</v>
      </c>
      <c r="S1458" t="s">
        <v>52</v>
      </c>
      <c r="T1458" t="s">
        <v>112</v>
      </c>
      <c r="U1458">
        <v>0</v>
      </c>
      <c r="V1458" s="1">
        <v>45547</v>
      </c>
      <c r="W1458" s="1">
        <v>45553</v>
      </c>
      <c r="X1458" s="1">
        <v>45569</v>
      </c>
      <c r="Y1458" t="s">
        <v>103</v>
      </c>
      <c r="Z1458" t="s">
        <v>104</v>
      </c>
      <c r="AA1458" t="s">
        <v>65</v>
      </c>
      <c r="AB1458" t="s">
        <v>66</v>
      </c>
      <c r="AC1458" t="s">
        <v>44</v>
      </c>
      <c r="AD1458" t="s">
        <v>67</v>
      </c>
    </row>
    <row r="1459" spans="1:30" x14ac:dyDescent="0.3">
      <c r="A1459" t="s">
        <v>2913</v>
      </c>
      <c r="B1459" t="s">
        <v>2914</v>
      </c>
      <c r="C1459" t="s">
        <v>32</v>
      </c>
      <c r="D1459" t="s">
        <v>71</v>
      </c>
      <c r="E1459" t="s">
        <v>72</v>
      </c>
      <c r="F1459">
        <v>783</v>
      </c>
      <c r="G1459">
        <v>258.17</v>
      </c>
      <c r="H1459">
        <v>0</v>
      </c>
      <c r="I1459">
        <v>202147.11</v>
      </c>
      <c r="J1459">
        <v>145190.32999999999</v>
      </c>
      <c r="K1459">
        <v>6188.81</v>
      </c>
      <c r="L1459">
        <v>2412.87</v>
      </c>
      <c r="M1459">
        <v>7553.79</v>
      </c>
      <c r="N1459">
        <v>40801.31</v>
      </c>
      <c r="O1459">
        <v>20.18</v>
      </c>
      <c r="P1459" t="s">
        <v>35</v>
      </c>
      <c r="Q1459" t="s">
        <v>117</v>
      </c>
      <c r="R1459" t="s">
        <v>37</v>
      </c>
      <c r="S1459" t="s">
        <v>118</v>
      </c>
      <c r="T1459" t="s">
        <v>63</v>
      </c>
      <c r="U1459">
        <v>4</v>
      </c>
      <c r="V1459" s="1">
        <v>45819</v>
      </c>
      <c r="W1459" s="1">
        <v>45822</v>
      </c>
      <c r="X1459" s="1">
        <v>45844</v>
      </c>
      <c r="Y1459" t="s">
        <v>81</v>
      </c>
      <c r="Z1459" t="s">
        <v>150</v>
      </c>
      <c r="AA1459" t="s">
        <v>65</v>
      </c>
      <c r="AB1459" t="s">
        <v>43</v>
      </c>
      <c r="AC1459" t="s">
        <v>44</v>
      </c>
      <c r="AD1459" t="s">
        <v>45</v>
      </c>
    </row>
    <row r="1460" spans="1:30" x14ac:dyDescent="0.3">
      <c r="A1460" t="s">
        <v>2915</v>
      </c>
      <c r="B1460" t="s">
        <v>2916</v>
      </c>
      <c r="C1460" t="s">
        <v>80</v>
      </c>
      <c r="D1460" t="s">
        <v>71</v>
      </c>
      <c r="E1460" t="s">
        <v>72</v>
      </c>
      <c r="F1460">
        <v>1876</v>
      </c>
      <c r="G1460">
        <v>475.27</v>
      </c>
      <c r="H1460">
        <v>0.15</v>
      </c>
      <c r="I1460">
        <v>757865.54</v>
      </c>
      <c r="J1460">
        <v>395025.26</v>
      </c>
      <c r="K1460">
        <v>2405.64</v>
      </c>
      <c r="L1460">
        <v>2634.6</v>
      </c>
      <c r="M1460">
        <v>15216.11</v>
      </c>
      <c r="N1460">
        <v>342583.93</v>
      </c>
      <c r="O1460">
        <v>45.2</v>
      </c>
      <c r="P1460" t="s">
        <v>35</v>
      </c>
      <c r="Q1460" t="s">
        <v>122</v>
      </c>
      <c r="R1460" t="s">
        <v>51</v>
      </c>
      <c r="S1460" t="s">
        <v>38</v>
      </c>
      <c r="T1460" t="s">
        <v>112</v>
      </c>
      <c r="U1460">
        <v>7</v>
      </c>
      <c r="V1460" s="1">
        <v>45738</v>
      </c>
      <c r="W1460" s="1">
        <v>45740</v>
      </c>
      <c r="X1460" s="1">
        <v>45753</v>
      </c>
      <c r="Y1460" t="s">
        <v>40</v>
      </c>
      <c r="Z1460" t="s">
        <v>41</v>
      </c>
      <c r="AA1460" t="s">
        <v>56</v>
      </c>
      <c r="AB1460" t="s">
        <v>43</v>
      </c>
      <c r="AC1460" t="s">
        <v>44</v>
      </c>
      <c r="AD1460" t="s">
        <v>67</v>
      </c>
    </row>
    <row r="1461" spans="1:30" x14ac:dyDescent="0.3">
      <c r="A1461" t="s">
        <v>2917</v>
      </c>
      <c r="B1461" t="s">
        <v>2918</v>
      </c>
      <c r="C1461" t="s">
        <v>32</v>
      </c>
      <c r="D1461" t="s">
        <v>140</v>
      </c>
      <c r="E1461" t="s">
        <v>49</v>
      </c>
      <c r="F1461">
        <v>962</v>
      </c>
      <c r="G1461">
        <v>241.08</v>
      </c>
      <c r="H1461">
        <v>0</v>
      </c>
      <c r="I1461">
        <v>231918.96</v>
      </c>
      <c r="J1461">
        <v>125658.7</v>
      </c>
      <c r="K1461">
        <v>10444.66</v>
      </c>
      <c r="L1461">
        <v>2108.92</v>
      </c>
      <c r="M1461">
        <v>14435.99</v>
      </c>
      <c r="N1461">
        <v>79270.69</v>
      </c>
      <c r="O1461">
        <v>34.18</v>
      </c>
      <c r="P1461" t="s">
        <v>35</v>
      </c>
      <c r="Q1461" t="s">
        <v>73</v>
      </c>
      <c r="R1461" t="s">
        <v>51</v>
      </c>
      <c r="S1461" t="s">
        <v>52</v>
      </c>
      <c r="T1461" t="s">
        <v>39</v>
      </c>
      <c r="U1461">
        <v>0</v>
      </c>
      <c r="V1461" s="1">
        <v>45809</v>
      </c>
      <c r="W1461" s="1">
        <v>45810</v>
      </c>
      <c r="X1461" s="1">
        <v>45818</v>
      </c>
      <c r="Y1461" t="s">
        <v>81</v>
      </c>
      <c r="Z1461" t="s">
        <v>150</v>
      </c>
      <c r="AA1461" t="s">
        <v>42</v>
      </c>
      <c r="AB1461" t="s">
        <v>43</v>
      </c>
      <c r="AC1461" t="s">
        <v>77</v>
      </c>
      <c r="AD1461" t="s">
        <v>67</v>
      </c>
    </row>
    <row r="1462" spans="1:30" x14ac:dyDescent="0.3">
      <c r="A1462" t="s">
        <v>2919</v>
      </c>
      <c r="B1462" t="s">
        <v>2920</v>
      </c>
      <c r="C1462" t="s">
        <v>32</v>
      </c>
      <c r="D1462" t="s">
        <v>48</v>
      </c>
      <c r="E1462" t="s">
        <v>49</v>
      </c>
      <c r="F1462">
        <v>1124</v>
      </c>
      <c r="G1462">
        <v>260.39999999999998</v>
      </c>
      <c r="H1462">
        <v>0</v>
      </c>
      <c r="I1462">
        <v>292689.59999999998</v>
      </c>
      <c r="J1462">
        <v>178945.77</v>
      </c>
      <c r="K1462">
        <v>3503.3</v>
      </c>
      <c r="L1462">
        <v>915.04</v>
      </c>
      <c r="M1462">
        <v>34356.230000000003</v>
      </c>
      <c r="N1462">
        <v>74969.259999999995</v>
      </c>
      <c r="O1462">
        <v>25.61</v>
      </c>
      <c r="P1462" t="s">
        <v>35</v>
      </c>
      <c r="Q1462" t="s">
        <v>117</v>
      </c>
      <c r="R1462" t="s">
        <v>74</v>
      </c>
      <c r="S1462" t="s">
        <v>118</v>
      </c>
      <c r="T1462" t="s">
        <v>53</v>
      </c>
      <c r="U1462">
        <v>10</v>
      </c>
      <c r="V1462" s="1">
        <v>45692</v>
      </c>
      <c r="W1462" s="1">
        <v>45694</v>
      </c>
      <c r="X1462" s="1">
        <v>45716</v>
      </c>
      <c r="Y1462" t="s">
        <v>40</v>
      </c>
      <c r="Z1462" t="s">
        <v>147</v>
      </c>
      <c r="AA1462" t="s">
        <v>65</v>
      </c>
      <c r="AB1462" t="s">
        <v>43</v>
      </c>
      <c r="AC1462" t="s">
        <v>98</v>
      </c>
      <c r="AD1462" t="s">
        <v>45</v>
      </c>
    </row>
    <row r="1463" spans="1:30" x14ac:dyDescent="0.3">
      <c r="A1463" t="s">
        <v>2921</v>
      </c>
      <c r="B1463" t="s">
        <v>2922</v>
      </c>
      <c r="C1463" t="s">
        <v>80</v>
      </c>
      <c r="D1463" t="s">
        <v>71</v>
      </c>
      <c r="E1463" t="s">
        <v>72</v>
      </c>
      <c r="F1463">
        <v>1959</v>
      </c>
      <c r="G1463">
        <v>221.82</v>
      </c>
      <c r="H1463">
        <v>0</v>
      </c>
      <c r="I1463">
        <v>434545.38</v>
      </c>
      <c r="J1463">
        <v>324997.95</v>
      </c>
      <c r="K1463">
        <v>9601.7999999999993</v>
      </c>
      <c r="L1463">
        <v>2016.43</v>
      </c>
      <c r="M1463">
        <v>25282.26</v>
      </c>
      <c r="N1463">
        <v>72646.94</v>
      </c>
      <c r="O1463">
        <v>16.72</v>
      </c>
      <c r="P1463" t="s">
        <v>35</v>
      </c>
      <c r="Q1463" t="s">
        <v>111</v>
      </c>
      <c r="R1463" t="s">
        <v>37</v>
      </c>
      <c r="S1463" t="s">
        <v>52</v>
      </c>
      <c r="T1463" t="s">
        <v>112</v>
      </c>
      <c r="U1463">
        <v>0</v>
      </c>
      <c r="V1463" s="1">
        <v>45701</v>
      </c>
      <c r="W1463" s="1">
        <v>45710</v>
      </c>
      <c r="X1463" s="1">
        <v>45727</v>
      </c>
      <c r="Y1463" t="s">
        <v>40</v>
      </c>
      <c r="Z1463" t="s">
        <v>147</v>
      </c>
      <c r="AA1463" t="s">
        <v>42</v>
      </c>
      <c r="AB1463" t="s">
        <v>43</v>
      </c>
      <c r="AC1463" t="s">
        <v>84</v>
      </c>
      <c r="AD1463" t="s">
        <v>58</v>
      </c>
    </row>
    <row r="1464" spans="1:30" x14ac:dyDescent="0.3">
      <c r="A1464" t="s">
        <v>2923</v>
      </c>
      <c r="B1464" t="s">
        <v>2924</v>
      </c>
      <c r="C1464" t="s">
        <v>135</v>
      </c>
      <c r="D1464" t="s">
        <v>101</v>
      </c>
      <c r="E1464" t="s">
        <v>102</v>
      </c>
      <c r="F1464">
        <v>1532</v>
      </c>
      <c r="G1464">
        <v>326.39</v>
      </c>
      <c r="H1464">
        <v>0</v>
      </c>
      <c r="I1464">
        <v>500029.48</v>
      </c>
      <c r="J1464">
        <v>326003.65000000002</v>
      </c>
      <c r="K1464">
        <v>14182.77</v>
      </c>
      <c r="L1464">
        <v>942.11</v>
      </c>
      <c r="M1464">
        <v>17717.93</v>
      </c>
      <c r="N1464">
        <v>141183.01999999999</v>
      </c>
      <c r="O1464">
        <v>28.23</v>
      </c>
      <c r="P1464" t="s">
        <v>35</v>
      </c>
      <c r="Q1464" t="s">
        <v>122</v>
      </c>
      <c r="R1464" t="s">
        <v>51</v>
      </c>
      <c r="S1464" t="s">
        <v>38</v>
      </c>
      <c r="T1464" t="s">
        <v>63</v>
      </c>
      <c r="U1464">
        <v>2</v>
      </c>
      <c r="V1464" s="1">
        <v>45489</v>
      </c>
      <c r="W1464" s="1">
        <v>45497</v>
      </c>
      <c r="X1464" s="1">
        <v>45515</v>
      </c>
      <c r="Y1464" t="s">
        <v>103</v>
      </c>
      <c r="Z1464" t="s">
        <v>119</v>
      </c>
      <c r="AA1464" t="s">
        <v>65</v>
      </c>
      <c r="AB1464" t="s">
        <v>43</v>
      </c>
      <c r="AC1464" t="s">
        <v>77</v>
      </c>
      <c r="AD1464" t="s">
        <v>58</v>
      </c>
    </row>
    <row r="1465" spans="1:30" x14ac:dyDescent="0.3">
      <c r="A1465" t="s">
        <v>2925</v>
      </c>
      <c r="B1465" t="s">
        <v>2926</v>
      </c>
      <c r="C1465" t="s">
        <v>70</v>
      </c>
      <c r="D1465" t="s">
        <v>159</v>
      </c>
      <c r="E1465" t="s">
        <v>160</v>
      </c>
      <c r="F1465">
        <v>1286</v>
      </c>
      <c r="G1465">
        <v>232.85</v>
      </c>
      <c r="H1465">
        <v>0.1</v>
      </c>
      <c r="I1465">
        <v>269500.59000000003</v>
      </c>
      <c r="J1465">
        <v>129622.25</v>
      </c>
      <c r="K1465">
        <v>4201.8999999999996</v>
      </c>
      <c r="L1465">
        <v>2933.13</v>
      </c>
      <c r="M1465">
        <v>21763.919999999998</v>
      </c>
      <c r="N1465">
        <v>110979.39</v>
      </c>
      <c r="O1465">
        <v>41.18</v>
      </c>
      <c r="P1465" t="s">
        <v>35</v>
      </c>
      <c r="Q1465" t="s">
        <v>90</v>
      </c>
      <c r="R1465" t="s">
        <v>51</v>
      </c>
      <c r="S1465" t="s">
        <v>38</v>
      </c>
      <c r="T1465" t="s">
        <v>39</v>
      </c>
      <c r="U1465">
        <v>15</v>
      </c>
      <c r="V1465" s="1">
        <v>45501</v>
      </c>
      <c r="W1465" s="1">
        <v>45508</v>
      </c>
      <c r="X1465" s="1">
        <v>45530</v>
      </c>
      <c r="Y1465" t="s">
        <v>103</v>
      </c>
      <c r="Z1465" t="s">
        <v>119</v>
      </c>
      <c r="AA1465" t="s">
        <v>83</v>
      </c>
      <c r="AB1465" t="s">
        <v>66</v>
      </c>
      <c r="AC1465" t="s">
        <v>93</v>
      </c>
      <c r="AD1465" t="s">
        <v>45</v>
      </c>
    </row>
    <row r="1466" spans="1:30" x14ac:dyDescent="0.3">
      <c r="A1466" t="s">
        <v>2927</v>
      </c>
      <c r="B1466" t="s">
        <v>2928</v>
      </c>
      <c r="C1466" t="s">
        <v>70</v>
      </c>
      <c r="D1466" t="s">
        <v>159</v>
      </c>
      <c r="E1466" t="s">
        <v>160</v>
      </c>
      <c r="F1466">
        <v>970</v>
      </c>
      <c r="G1466">
        <v>198.84</v>
      </c>
      <c r="H1466">
        <v>0.1</v>
      </c>
      <c r="I1466">
        <v>173587.32</v>
      </c>
      <c r="J1466">
        <v>117841.22</v>
      </c>
      <c r="K1466">
        <v>13451.62</v>
      </c>
      <c r="L1466">
        <v>343.6</v>
      </c>
      <c r="M1466">
        <v>8754.39</v>
      </c>
      <c r="N1466">
        <v>33196.49</v>
      </c>
      <c r="O1466">
        <v>19.12</v>
      </c>
      <c r="P1466" t="s">
        <v>35</v>
      </c>
      <c r="Q1466" t="s">
        <v>36</v>
      </c>
      <c r="R1466" t="s">
        <v>51</v>
      </c>
      <c r="S1466" t="s">
        <v>97</v>
      </c>
      <c r="T1466" t="s">
        <v>39</v>
      </c>
      <c r="U1466">
        <v>7</v>
      </c>
      <c r="V1466" s="1">
        <v>45733</v>
      </c>
      <c r="W1466" s="1">
        <v>45734</v>
      </c>
      <c r="X1466" s="1">
        <v>45767</v>
      </c>
      <c r="Y1466" t="s">
        <v>40</v>
      </c>
      <c r="Z1466" t="s">
        <v>41</v>
      </c>
      <c r="AA1466" t="s">
        <v>65</v>
      </c>
      <c r="AB1466" t="s">
        <v>43</v>
      </c>
      <c r="AC1466" t="s">
        <v>44</v>
      </c>
      <c r="AD1466" t="s">
        <v>67</v>
      </c>
    </row>
    <row r="1467" spans="1:30" x14ac:dyDescent="0.3">
      <c r="A1467" t="s">
        <v>2929</v>
      </c>
      <c r="B1467" t="s">
        <v>2930</v>
      </c>
      <c r="C1467" t="s">
        <v>70</v>
      </c>
      <c r="D1467" t="s">
        <v>88</v>
      </c>
      <c r="E1467" t="s">
        <v>89</v>
      </c>
      <c r="F1467">
        <v>1255</v>
      </c>
      <c r="G1467">
        <v>467.36</v>
      </c>
      <c r="H1467">
        <v>0</v>
      </c>
      <c r="I1467">
        <v>586536.80000000005</v>
      </c>
      <c r="J1467">
        <v>390591.13</v>
      </c>
      <c r="K1467">
        <v>2453.19</v>
      </c>
      <c r="L1467">
        <v>1634.84</v>
      </c>
      <c r="M1467">
        <v>68115.98</v>
      </c>
      <c r="N1467">
        <v>123741.66</v>
      </c>
      <c r="O1467">
        <v>21.1</v>
      </c>
      <c r="P1467" t="s">
        <v>35</v>
      </c>
      <c r="Q1467" t="s">
        <v>90</v>
      </c>
      <c r="R1467" t="s">
        <v>37</v>
      </c>
      <c r="S1467" t="s">
        <v>52</v>
      </c>
      <c r="T1467" t="s">
        <v>63</v>
      </c>
      <c r="U1467">
        <v>2</v>
      </c>
      <c r="V1467" s="1">
        <v>45730</v>
      </c>
      <c r="W1467" s="1">
        <v>45736</v>
      </c>
      <c r="X1467" s="1">
        <v>45750</v>
      </c>
      <c r="Y1467" t="s">
        <v>40</v>
      </c>
      <c r="Z1467" t="s">
        <v>41</v>
      </c>
      <c r="AA1467" t="s">
        <v>65</v>
      </c>
      <c r="AB1467" t="s">
        <v>66</v>
      </c>
      <c r="AC1467" t="s">
        <v>84</v>
      </c>
      <c r="AD1467" t="s">
        <v>45</v>
      </c>
    </row>
    <row r="1468" spans="1:30" x14ac:dyDescent="0.3">
      <c r="A1468" t="s">
        <v>2931</v>
      </c>
      <c r="B1468" t="s">
        <v>2932</v>
      </c>
      <c r="C1468" t="s">
        <v>32</v>
      </c>
      <c r="D1468" t="s">
        <v>48</v>
      </c>
      <c r="E1468" t="s">
        <v>49</v>
      </c>
      <c r="F1468">
        <v>1035</v>
      </c>
      <c r="G1468">
        <v>71.97</v>
      </c>
      <c r="H1468">
        <v>0.05</v>
      </c>
      <c r="I1468">
        <v>70764.5</v>
      </c>
      <c r="J1468">
        <v>49669.23</v>
      </c>
      <c r="K1468">
        <v>2062.1</v>
      </c>
      <c r="L1468">
        <v>921.2</v>
      </c>
      <c r="M1468">
        <v>4815.43</v>
      </c>
      <c r="N1468">
        <v>13296.54</v>
      </c>
      <c r="O1468">
        <v>18.79</v>
      </c>
      <c r="P1468" t="s">
        <v>35</v>
      </c>
      <c r="Q1468" t="s">
        <v>132</v>
      </c>
      <c r="R1468" t="s">
        <v>51</v>
      </c>
      <c r="S1468" t="s">
        <v>91</v>
      </c>
      <c r="T1468" t="s">
        <v>53</v>
      </c>
      <c r="U1468">
        <v>0</v>
      </c>
      <c r="V1468" s="1">
        <v>45449</v>
      </c>
      <c r="W1468" s="1">
        <v>45450</v>
      </c>
      <c r="X1468" s="1">
        <v>45459</v>
      </c>
      <c r="Y1468" t="s">
        <v>81</v>
      </c>
      <c r="Z1468" t="s">
        <v>150</v>
      </c>
      <c r="AA1468" t="s">
        <v>56</v>
      </c>
      <c r="AB1468" t="s">
        <v>76</v>
      </c>
      <c r="AC1468" t="s">
        <v>44</v>
      </c>
      <c r="AD1468" t="s">
        <v>58</v>
      </c>
    </row>
    <row r="1469" spans="1:30" x14ac:dyDescent="0.3">
      <c r="A1469" t="s">
        <v>2933</v>
      </c>
      <c r="B1469" t="s">
        <v>2934</v>
      </c>
      <c r="C1469" t="s">
        <v>80</v>
      </c>
      <c r="D1469" t="s">
        <v>71</v>
      </c>
      <c r="E1469" t="s">
        <v>72</v>
      </c>
      <c r="F1469">
        <v>655</v>
      </c>
      <c r="G1469">
        <v>303.13</v>
      </c>
      <c r="H1469">
        <v>0</v>
      </c>
      <c r="I1469">
        <v>198550.15</v>
      </c>
      <c r="J1469">
        <v>119563.77</v>
      </c>
      <c r="K1469">
        <v>11293.45</v>
      </c>
      <c r="L1469">
        <v>205.79</v>
      </c>
      <c r="M1469">
        <v>15161</v>
      </c>
      <c r="N1469">
        <v>52326.14</v>
      </c>
      <c r="O1469">
        <v>26.35</v>
      </c>
      <c r="P1469" t="s">
        <v>35</v>
      </c>
      <c r="Q1469" t="s">
        <v>111</v>
      </c>
      <c r="R1469" t="s">
        <v>74</v>
      </c>
      <c r="S1469" t="s">
        <v>118</v>
      </c>
      <c r="T1469" t="s">
        <v>63</v>
      </c>
      <c r="U1469">
        <v>15</v>
      </c>
      <c r="V1469" s="1">
        <v>45855</v>
      </c>
      <c r="W1469" s="1">
        <v>45859</v>
      </c>
      <c r="X1469" s="1">
        <v>45891</v>
      </c>
      <c r="Y1469" t="s">
        <v>103</v>
      </c>
      <c r="Z1469" t="s">
        <v>119</v>
      </c>
      <c r="AA1469" t="s">
        <v>56</v>
      </c>
      <c r="AB1469" t="s">
        <v>66</v>
      </c>
      <c r="AC1469" t="s">
        <v>123</v>
      </c>
      <c r="AD1469" t="s">
        <v>67</v>
      </c>
    </row>
    <row r="1470" spans="1:30" x14ac:dyDescent="0.3">
      <c r="A1470" t="s">
        <v>2935</v>
      </c>
      <c r="B1470" t="s">
        <v>2936</v>
      </c>
      <c r="D1470" t="s">
        <v>88</v>
      </c>
      <c r="E1470" t="s">
        <v>89</v>
      </c>
      <c r="F1470">
        <v>77</v>
      </c>
      <c r="G1470">
        <v>117.05</v>
      </c>
      <c r="H1470">
        <v>0.1</v>
      </c>
      <c r="I1470">
        <v>8111.57</v>
      </c>
      <c r="J1470">
        <v>4255.49</v>
      </c>
      <c r="K1470">
        <v>3686.51</v>
      </c>
      <c r="L1470">
        <v>2046.63</v>
      </c>
      <c r="M1470">
        <v>184.54</v>
      </c>
      <c r="N1470">
        <v>-2061.6</v>
      </c>
      <c r="O1470">
        <v>-25.42</v>
      </c>
      <c r="P1470" t="s">
        <v>35</v>
      </c>
      <c r="Q1470" t="s">
        <v>96</v>
      </c>
      <c r="R1470" t="s">
        <v>51</v>
      </c>
      <c r="S1470" t="s">
        <v>38</v>
      </c>
      <c r="T1470" t="s">
        <v>63</v>
      </c>
      <c r="U1470">
        <v>4</v>
      </c>
      <c r="V1470" s="1">
        <v>45886</v>
      </c>
      <c r="W1470" s="1">
        <v>45888</v>
      </c>
      <c r="X1470" s="1">
        <v>45904</v>
      </c>
      <c r="Y1470" t="s">
        <v>103</v>
      </c>
      <c r="Z1470" t="s">
        <v>177</v>
      </c>
      <c r="AA1470" t="s">
        <v>65</v>
      </c>
      <c r="AB1470" t="s">
        <v>66</v>
      </c>
      <c r="AC1470" t="s">
        <v>44</v>
      </c>
      <c r="AD1470" t="s">
        <v>45</v>
      </c>
    </row>
    <row r="1471" spans="1:30" x14ac:dyDescent="0.3">
      <c r="A1471" t="s">
        <v>2937</v>
      </c>
      <c r="B1471" t="s">
        <v>2938</v>
      </c>
      <c r="C1471" t="s">
        <v>87</v>
      </c>
      <c r="D1471" t="s">
        <v>130</v>
      </c>
      <c r="E1471" t="s">
        <v>131</v>
      </c>
      <c r="F1471">
        <v>267</v>
      </c>
      <c r="G1471">
        <v>230.09</v>
      </c>
      <c r="H1471">
        <v>0.15</v>
      </c>
      <c r="I1471">
        <v>52218.93</v>
      </c>
      <c r="J1471">
        <v>28418.98</v>
      </c>
      <c r="K1471">
        <v>4436.3100000000004</v>
      </c>
      <c r="L1471">
        <v>2288.33</v>
      </c>
      <c r="M1471">
        <v>1841.26</v>
      </c>
      <c r="N1471">
        <v>15234.05</v>
      </c>
      <c r="O1471">
        <v>29.17</v>
      </c>
      <c r="P1471" t="s">
        <v>35</v>
      </c>
      <c r="Q1471" t="s">
        <v>96</v>
      </c>
      <c r="R1471" t="s">
        <v>51</v>
      </c>
      <c r="S1471" t="s">
        <v>97</v>
      </c>
      <c r="T1471" t="s">
        <v>63</v>
      </c>
      <c r="U1471">
        <v>2</v>
      </c>
      <c r="V1471" s="1">
        <v>45926</v>
      </c>
      <c r="W1471" s="1">
        <v>45934</v>
      </c>
      <c r="X1471" s="1">
        <v>45952</v>
      </c>
      <c r="Y1471" t="s">
        <v>103</v>
      </c>
      <c r="Z1471" t="s">
        <v>104</v>
      </c>
      <c r="AA1471" t="s">
        <v>56</v>
      </c>
      <c r="AB1471" t="s">
        <v>76</v>
      </c>
      <c r="AC1471" t="s">
        <v>84</v>
      </c>
      <c r="AD1471" t="s">
        <v>67</v>
      </c>
    </row>
    <row r="1472" spans="1:30" x14ac:dyDescent="0.3">
      <c r="A1472" t="s">
        <v>2939</v>
      </c>
      <c r="B1472" t="s">
        <v>2940</v>
      </c>
      <c r="C1472" t="s">
        <v>80</v>
      </c>
      <c r="D1472" t="s">
        <v>159</v>
      </c>
      <c r="E1472" t="s">
        <v>160</v>
      </c>
      <c r="F1472">
        <v>164</v>
      </c>
      <c r="G1472">
        <v>22.01</v>
      </c>
      <c r="H1472">
        <v>0.05</v>
      </c>
      <c r="I1472">
        <v>3429.16</v>
      </c>
      <c r="J1472">
        <v>1800.12</v>
      </c>
      <c r="K1472">
        <v>2379.77</v>
      </c>
      <c r="L1472">
        <v>2700.25</v>
      </c>
      <c r="M1472">
        <v>166.99</v>
      </c>
      <c r="N1472">
        <v>-3617.97</v>
      </c>
      <c r="O1472">
        <v>-105.51</v>
      </c>
      <c r="P1472" t="s">
        <v>35</v>
      </c>
      <c r="Q1472" t="s">
        <v>203</v>
      </c>
      <c r="R1472" t="s">
        <v>37</v>
      </c>
      <c r="S1472" t="s">
        <v>91</v>
      </c>
      <c r="T1472" t="s">
        <v>39</v>
      </c>
      <c r="U1472">
        <v>15</v>
      </c>
      <c r="V1472" s="1">
        <v>45673</v>
      </c>
      <c r="W1472" s="1">
        <v>45680</v>
      </c>
      <c r="X1472" s="1">
        <v>45714</v>
      </c>
      <c r="Y1472" t="s">
        <v>40</v>
      </c>
      <c r="Z1472" t="s">
        <v>64</v>
      </c>
      <c r="AA1472" t="s">
        <v>56</v>
      </c>
      <c r="AB1472" t="s">
        <v>76</v>
      </c>
      <c r="AC1472" t="s">
        <v>93</v>
      </c>
      <c r="AD1472" t="s">
        <v>45</v>
      </c>
    </row>
    <row r="1473" spans="1:30" x14ac:dyDescent="0.3">
      <c r="A1473" t="s">
        <v>2941</v>
      </c>
      <c r="B1473" t="s">
        <v>1443</v>
      </c>
      <c r="C1473" t="s">
        <v>70</v>
      </c>
      <c r="D1473" t="s">
        <v>107</v>
      </c>
      <c r="E1473" t="s">
        <v>108</v>
      </c>
      <c r="F1473">
        <v>1631</v>
      </c>
      <c r="G1473">
        <v>433.79</v>
      </c>
      <c r="H1473">
        <v>0</v>
      </c>
      <c r="I1473">
        <v>707511.49</v>
      </c>
      <c r="J1473">
        <v>389870.15</v>
      </c>
      <c r="K1473">
        <v>6485.86</v>
      </c>
      <c r="L1473">
        <v>1350.93</v>
      </c>
      <c r="M1473">
        <v>64357.93</v>
      </c>
      <c r="N1473">
        <v>245446.62</v>
      </c>
      <c r="O1473">
        <v>34.69</v>
      </c>
      <c r="P1473" t="s">
        <v>35</v>
      </c>
      <c r="Q1473" t="s">
        <v>111</v>
      </c>
      <c r="R1473" t="s">
        <v>74</v>
      </c>
      <c r="S1473" t="s">
        <v>91</v>
      </c>
      <c r="T1473" t="s">
        <v>53</v>
      </c>
      <c r="U1473">
        <v>2</v>
      </c>
      <c r="V1473" s="1">
        <v>45409</v>
      </c>
      <c r="W1473" s="1">
        <v>45412</v>
      </c>
      <c r="X1473" s="1">
        <v>45437</v>
      </c>
      <c r="Y1473" t="s">
        <v>81</v>
      </c>
      <c r="Z1473" t="s">
        <v>165</v>
      </c>
      <c r="AA1473" t="s">
        <v>83</v>
      </c>
      <c r="AB1473" t="s">
        <v>43</v>
      </c>
      <c r="AC1473" t="s">
        <v>93</v>
      </c>
      <c r="AD1473" t="s">
        <v>58</v>
      </c>
    </row>
    <row r="1474" spans="1:30" x14ac:dyDescent="0.3">
      <c r="A1474" t="s">
        <v>2942</v>
      </c>
      <c r="B1474" t="s">
        <v>2943</v>
      </c>
      <c r="C1474" t="s">
        <v>32</v>
      </c>
      <c r="D1474" t="s">
        <v>140</v>
      </c>
      <c r="E1474" t="s">
        <v>49</v>
      </c>
      <c r="F1474">
        <v>1190</v>
      </c>
      <c r="G1474">
        <v>203.18</v>
      </c>
      <c r="H1474">
        <v>0.05</v>
      </c>
      <c r="I1474">
        <v>229694.99</v>
      </c>
      <c r="J1474">
        <v>132048.26</v>
      </c>
      <c r="K1474">
        <v>5232.58</v>
      </c>
      <c r="L1474">
        <v>1473.54</v>
      </c>
      <c r="M1474">
        <v>18639.72</v>
      </c>
      <c r="N1474">
        <v>72300.89</v>
      </c>
      <c r="O1474">
        <v>31.48</v>
      </c>
      <c r="P1474" t="s">
        <v>35</v>
      </c>
      <c r="Q1474" t="s">
        <v>132</v>
      </c>
      <c r="R1474" t="s">
        <v>37</v>
      </c>
      <c r="S1474" t="s">
        <v>91</v>
      </c>
      <c r="T1474" t="s">
        <v>63</v>
      </c>
      <c r="U1474">
        <v>4</v>
      </c>
      <c r="V1474" s="1">
        <v>45856</v>
      </c>
      <c r="W1474" s="1">
        <v>45861</v>
      </c>
      <c r="X1474" s="1">
        <v>45879</v>
      </c>
      <c r="Y1474" t="s">
        <v>103</v>
      </c>
      <c r="Z1474" t="s">
        <v>119</v>
      </c>
      <c r="AA1474" t="s">
        <v>56</v>
      </c>
      <c r="AB1474" t="s">
        <v>43</v>
      </c>
      <c r="AC1474" t="s">
        <v>93</v>
      </c>
      <c r="AD1474" t="s">
        <v>67</v>
      </c>
    </row>
    <row r="1475" spans="1:30" x14ac:dyDescent="0.3">
      <c r="A1475" t="s">
        <v>2944</v>
      </c>
      <c r="B1475" t="s">
        <v>2945</v>
      </c>
      <c r="C1475" t="s">
        <v>70</v>
      </c>
      <c r="D1475" t="s">
        <v>88</v>
      </c>
      <c r="E1475" t="s">
        <v>89</v>
      </c>
      <c r="F1475">
        <v>1533</v>
      </c>
      <c r="G1475">
        <v>53.84</v>
      </c>
      <c r="H1475">
        <v>0.15</v>
      </c>
      <c r="I1475">
        <v>70156.210000000006</v>
      </c>
      <c r="J1475">
        <v>36510.11</v>
      </c>
      <c r="K1475">
        <v>1613.74</v>
      </c>
      <c r="L1475">
        <v>1164.27</v>
      </c>
      <c r="M1475">
        <v>2991.21</v>
      </c>
      <c r="N1475">
        <v>27876.880000000001</v>
      </c>
      <c r="O1475">
        <v>39.74</v>
      </c>
      <c r="P1475" t="s">
        <v>35</v>
      </c>
      <c r="Q1475" t="s">
        <v>117</v>
      </c>
      <c r="R1475" t="s">
        <v>74</v>
      </c>
      <c r="S1475" t="s">
        <v>38</v>
      </c>
      <c r="T1475" t="s">
        <v>39</v>
      </c>
      <c r="U1475">
        <v>0</v>
      </c>
      <c r="V1475" s="1">
        <v>45367</v>
      </c>
      <c r="W1475" s="1">
        <v>45369</v>
      </c>
      <c r="X1475" s="1">
        <v>45396</v>
      </c>
      <c r="Y1475" t="s">
        <v>40</v>
      </c>
      <c r="Z1475" t="s">
        <v>41</v>
      </c>
      <c r="AA1475" t="s">
        <v>56</v>
      </c>
      <c r="AB1475" t="s">
        <v>76</v>
      </c>
      <c r="AC1475" t="s">
        <v>93</v>
      </c>
      <c r="AD1475" t="s">
        <v>58</v>
      </c>
    </row>
    <row r="1476" spans="1:30" x14ac:dyDescent="0.3">
      <c r="A1476" t="s">
        <v>2946</v>
      </c>
      <c r="B1476" t="s">
        <v>2947</v>
      </c>
      <c r="C1476" t="s">
        <v>135</v>
      </c>
      <c r="D1476" t="s">
        <v>140</v>
      </c>
      <c r="E1476" t="s">
        <v>49</v>
      </c>
      <c r="F1476">
        <v>887</v>
      </c>
      <c r="G1476">
        <v>23.07</v>
      </c>
      <c r="H1476">
        <v>0</v>
      </c>
      <c r="I1476">
        <v>20463.09</v>
      </c>
      <c r="J1476">
        <v>9358.84</v>
      </c>
      <c r="K1476">
        <v>7085.9</v>
      </c>
      <c r="L1476">
        <v>2369.2800000000002</v>
      </c>
      <c r="M1476">
        <v>598.58000000000004</v>
      </c>
      <c r="N1476">
        <v>1050.49</v>
      </c>
      <c r="O1476">
        <v>5.13</v>
      </c>
      <c r="P1476" t="s">
        <v>35</v>
      </c>
      <c r="Q1476" t="s">
        <v>117</v>
      </c>
      <c r="R1476" t="s">
        <v>74</v>
      </c>
      <c r="S1476" t="s">
        <v>38</v>
      </c>
      <c r="T1476" t="s">
        <v>63</v>
      </c>
      <c r="U1476">
        <v>0</v>
      </c>
      <c r="V1476" s="1">
        <v>45805</v>
      </c>
      <c r="W1476" s="1">
        <v>45815</v>
      </c>
      <c r="X1476" s="1">
        <v>45823</v>
      </c>
      <c r="Y1476" t="s">
        <v>81</v>
      </c>
      <c r="Z1476" t="s">
        <v>82</v>
      </c>
      <c r="AA1476" t="s">
        <v>56</v>
      </c>
      <c r="AB1476" t="s">
        <v>43</v>
      </c>
      <c r="AC1476" t="s">
        <v>84</v>
      </c>
      <c r="AD1476" t="s">
        <v>67</v>
      </c>
    </row>
    <row r="1477" spans="1:30" x14ac:dyDescent="0.3">
      <c r="A1477" t="s">
        <v>2948</v>
      </c>
      <c r="B1477" t="s">
        <v>2949</v>
      </c>
      <c r="C1477" t="s">
        <v>32</v>
      </c>
      <c r="D1477" t="s">
        <v>48</v>
      </c>
      <c r="E1477" t="s">
        <v>49</v>
      </c>
      <c r="F1477">
        <v>1180</v>
      </c>
      <c r="G1477">
        <v>341.16</v>
      </c>
      <c r="H1477">
        <v>0.05</v>
      </c>
      <c r="I1477">
        <v>382440.36</v>
      </c>
      <c r="J1477">
        <v>205309.21</v>
      </c>
      <c r="K1477">
        <v>14547.92</v>
      </c>
      <c r="L1477">
        <v>739.29</v>
      </c>
      <c r="M1477">
        <v>10650.66</v>
      </c>
      <c r="N1477">
        <v>151193.28</v>
      </c>
      <c r="O1477">
        <v>39.53</v>
      </c>
      <c r="P1477" t="s">
        <v>35</v>
      </c>
      <c r="Q1477" t="s">
        <v>111</v>
      </c>
      <c r="R1477" t="s">
        <v>74</v>
      </c>
      <c r="S1477" t="s">
        <v>52</v>
      </c>
      <c r="T1477" t="s">
        <v>53</v>
      </c>
      <c r="U1477">
        <v>0</v>
      </c>
      <c r="V1477" s="1">
        <v>45387</v>
      </c>
      <c r="W1477" s="1">
        <v>45391</v>
      </c>
      <c r="X1477" s="1">
        <v>45412</v>
      </c>
      <c r="Y1477" t="s">
        <v>81</v>
      </c>
      <c r="Z1477" t="s">
        <v>165</v>
      </c>
      <c r="AA1477" t="s">
        <v>65</v>
      </c>
      <c r="AB1477" t="s">
        <v>66</v>
      </c>
      <c r="AC1477" t="s">
        <v>123</v>
      </c>
      <c r="AD1477" t="s">
        <v>45</v>
      </c>
    </row>
    <row r="1478" spans="1:30" x14ac:dyDescent="0.3">
      <c r="A1478" t="s">
        <v>2950</v>
      </c>
      <c r="B1478" t="s">
        <v>746</v>
      </c>
      <c r="C1478" t="s">
        <v>87</v>
      </c>
      <c r="D1478" t="s">
        <v>88</v>
      </c>
      <c r="E1478" t="s">
        <v>89</v>
      </c>
      <c r="F1478">
        <v>370</v>
      </c>
      <c r="G1478">
        <v>171.13</v>
      </c>
      <c r="H1478">
        <v>0</v>
      </c>
      <c r="I1478">
        <v>63318.1</v>
      </c>
      <c r="J1478">
        <v>36944.86</v>
      </c>
      <c r="K1478">
        <v>9015.07</v>
      </c>
      <c r="L1478">
        <v>106.46</v>
      </c>
      <c r="M1478">
        <v>3240.74</v>
      </c>
      <c r="N1478">
        <v>14010.97</v>
      </c>
      <c r="O1478">
        <v>22.13</v>
      </c>
      <c r="P1478" t="s">
        <v>35</v>
      </c>
      <c r="Q1478" t="s">
        <v>73</v>
      </c>
      <c r="R1478" t="s">
        <v>37</v>
      </c>
      <c r="S1478" t="s">
        <v>118</v>
      </c>
      <c r="T1478" t="s">
        <v>112</v>
      </c>
      <c r="U1478">
        <v>7</v>
      </c>
      <c r="V1478" s="1">
        <v>45331</v>
      </c>
      <c r="W1478" s="1">
        <v>45340</v>
      </c>
      <c r="X1478" s="1">
        <v>45365</v>
      </c>
      <c r="Y1478" t="s">
        <v>40</v>
      </c>
      <c r="Z1478" t="s">
        <v>147</v>
      </c>
      <c r="AA1478" t="s">
        <v>65</v>
      </c>
      <c r="AB1478" t="s">
        <v>66</v>
      </c>
      <c r="AC1478" t="s">
        <v>44</v>
      </c>
      <c r="AD1478" t="s">
        <v>45</v>
      </c>
    </row>
    <row r="1479" spans="1:30" x14ac:dyDescent="0.3">
      <c r="A1479" t="s">
        <v>2951</v>
      </c>
      <c r="B1479" t="s">
        <v>2952</v>
      </c>
      <c r="C1479" t="s">
        <v>80</v>
      </c>
      <c r="D1479" t="s">
        <v>61</v>
      </c>
      <c r="E1479" t="s">
        <v>62</v>
      </c>
      <c r="F1479">
        <v>1128</v>
      </c>
      <c r="G1479">
        <v>122.09</v>
      </c>
      <c r="H1479">
        <v>0</v>
      </c>
      <c r="I1479">
        <v>137717.51999999999</v>
      </c>
      <c r="J1479">
        <v>70150.52</v>
      </c>
      <c r="K1479">
        <v>4308.8</v>
      </c>
      <c r="L1479">
        <v>2441</v>
      </c>
      <c r="M1479">
        <v>13261.2</v>
      </c>
      <c r="N1479">
        <v>47556</v>
      </c>
      <c r="O1479">
        <v>34.53</v>
      </c>
      <c r="P1479" t="s">
        <v>35</v>
      </c>
      <c r="Q1479" t="s">
        <v>90</v>
      </c>
      <c r="R1479" t="s">
        <v>51</v>
      </c>
      <c r="S1479" t="s">
        <v>118</v>
      </c>
      <c r="T1479" t="s">
        <v>53</v>
      </c>
      <c r="U1479">
        <v>7</v>
      </c>
      <c r="V1479" s="1">
        <v>45691</v>
      </c>
      <c r="W1479" s="1">
        <v>45696</v>
      </c>
      <c r="X1479" s="1">
        <v>45723</v>
      </c>
      <c r="Y1479" t="s">
        <v>40</v>
      </c>
      <c r="Z1479" t="s">
        <v>147</v>
      </c>
      <c r="AA1479" t="s">
        <v>65</v>
      </c>
      <c r="AB1479" t="s">
        <v>66</v>
      </c>
      <c r="AC1479" t="s">
        <v>44</v>
      </c>
      <c r="AD1479" t="s">
        <v>67</v>
      </c>
    </row>
    <row r="1480" spans="1:30" x14ac:dyDescent="0.3">
      <c r="A1480" t="s">
        <v>2953</v>
      </c>
      <c r="B1480" t="s">
        <v>2954</v>
      </c>
      <c r="D1480" t="s">
        <v>101</v>
      </c>
      <c r="E1480" t="s">
        <v>102</v>
      </c>
      <c r="F1480">
        <v>505</v>
      </c>
      <c r="G1480">
        <v>123.1</v>
      </c>
      <c r="H1480">
        <v>0.15</v>
      </c>
      <c r="I1480">
        <v>52840.67</v>
      </c>
      <c r="J1480">
        <v>27987.45</v>
      </c>
      <c r="K1480">
        <v>9464.43</v>
      </c>
      <c r="L1480">
        <v>1783.81</v>
      </c>
      <c r="M1480">
        <v>5924.01</v>
      </c>
      <c r="N1480">
        <v>7680.97</v>
      </c>
      <c r="O1480">
        <v>14.54</v>
      </c>
      <c r="P1480" t="s">
        <v>35</v>
      </c>
      <c r="Q1480" t="s">
        <v>96</v>
      </c>
      <c r="R1480" t="s">
        <v>37</v>
      </c>
      <c r="S1480" t="s">
        <v>97</v>
      </c>
      <c r="T1480" t="s">
        <v>112</v>
      </c>
      <c r="U1480">
        <v>0</v>
      </c>
      <c r="V1480" s="1">
        <v>45829</v>
      </c>
      <c r="W1480" s="1">
        <v>45837</v>
      </c>
      <c r="X1480" s="1">
        <v>45861</v>
      </c>
      <c r="Y1480" t="s">
        <v>81</v>
      </c>
      <c r="Z1480" t="s">
        <v>150</v>
      </c>
      <c r="AA1480" t="s">
        <v>56</v>
      </c>
      <c r="AB1480" t="s">
        <v>76</v>
      </c>
      <c r="AC1480" t="s">
        <v>77</v>
      </c>
      <c r="AD1480" t="s">
        <v>45</v>
      </c>
    </row>
    <row r="1481" spans="1:30" x14ac:dyDescent="0.3">
      <c r="A1481" t="s">
        <v>2955</v>
      </c>
      <c r="B1481" t="s">
        <v>2956</v>
      </c>
      <c r="C1481" t="s">
        <v>70</v>
      </c>
      <c r="D1481" t="s">
        <v>159</v>
      </c>
      <c r="E1481" t="s">
        <v>160</v>
      </c>
      <c r="F1481">
        <v>665</v>
      </c>
      <c r="G1481">
        <v>53.99</v>
      </c>
      <c r="H1481">
        <v>0.15</v>
      </c>
      <c r="I1481">
        <v>30517.85</v>
      </c>
      <c r="J1481">
        <v>13887.95</v>
      </c>
      <c r="K1481">
        <v>2933.53</v>
      </c>
      <c r="L1481">
        <v>2301.3200000000002</v>
      </c>
      <c r="M1481">
        <v>1986.47</v>
      </c>
      <c r="N1481">
        <v>9408.58</v>
      </c>
      <c r="O1481">
        <v>30.83</v>
      </c>
      <c r="P1481" t="s">
        <v>35</v>
      </c>
      <c r="Q1481" t="s">
        <v>36</v>
      </c>
      <c r="R1481" t="s">
        <v>37</v>
      </c>
      <c r="S1481" t="s">
        <v>52</v>
      </c>
      <c r="T1481" t="s">
        <v>39</v>
      </c>
      <c r="U1481">
        <v>0</v>
      </c>
      <c r="V1481" s="1">
        <v>45531</v>
      </c>
      <c r="W1481" s="1">
        <v>45533</v>
      </c>
      <c r="X1481" s="1">
        <v>45549</v>
      </c>
      <c r="Y1481" t="s">
        <v>103</v>
      </c>
      <c r="Z1481" t="s">
        <v>177</v>
      </c>
      <c r="AA1481" t="s">
        <v>65</v>
      </c>
      <c r="AB1481" t="s">
        <v>43</v>
      </c>
      <c r="AC1481" t="s">
        <v>93</v>
      </c>
      <c r="AD1481" t="s">
        <v>67</v>
      </c>
    </row>
    <row r="1482" spans="1:30" x14ac:dyDescent="0.3">
      <c r="A1482" t="s">
        <v>2957</v>
      </c>
      <c r="B1482" t="s">
        <v>2958</v>
      </c>
      <c r="C1482" t="s">
        <v>87</v>
      </c>
      <c r="D1482" t="s">
        <v>71</v>
      </c>
      <c r="E1482" t="s">
        <v>72</v>
      </c>
      <c r="F1482">
        <v>654</v>
      </c>
      <c r="G1482">
        <v>215.36</v>
      </c>
      <c r="H1482">
        <v>0</v>
      </c>
      <c r="I1482">
        <v>140845.44</v>
      </c>
      <c r="J1482">
        <v>70383.72</v>
      </c>
      <c r="K1482">
        <v>3774.96</v>
      </c>
      <c r="L1482">
        <v>208.61</v>
      </c>
      <c r="M1482">
        <v>15929.91</v>
      </c>
      <c r="N1482">
        <v>50548.24</v>
      </c>
      <c r="O1482">
        <v>35.89</v>
      </c>
      <c r="P1482" t="s">
        <v>35</v>
      </c>
      <c r="Q1482" t="s">
        <v>117</v>
      </c>
      <c r="R1482" t="s">
        <v>51</v>
      </c>
      <c r="S1482" t="s">
        <v>38</v>
      </c>
      <c r="T1482" t="s">
        <v>53</v>
      </c>
      <c r="U1482">
        <v>4</v>
      </c>
      <c r="V1482" s="1">
        <v>45313</v>
      </c>
      <c r="W1482" s="1">
        <v>45314</v>
      </c>
      <c r="X1482" s="1">
        <v>45337</v>
      </c>
      <c r="Y1482" t="s">
        <v>40</v>
      </c>
      <c r="Z1482" t="s">
        <v>64</v>
      </c>
      <c r="AA1482" t="s">
        <v>83</v>
      </c>
      <c r="AB1482" t="s">
        <v>43</v>
      </c>
      <c r="AC1482" t="s">
        <v>44</v>
      </c>
      <c r="AD1482" t="s">
        <v>45</v>
      </c>
    </row>
    <row r="1483" spans="1:30" x14ac:dyDescent="0.3">
      <c r="A1483" t="s">
        <v>2959</v>
      </c>
      <c r="B1483" t="s">
        <v>2960</v>
      </c>
      <c r="C1483" t="s">
        <v>32</v>
      </c>
      <c r="D1483" t="s">
        <v>48</v>
      </c>
      <c r="E1483" t="s">
        <v>49</v>
      </c>
      <c r="F1483">
        <v>1260</v>
      </c>
      <c r="G1483">
        <v>150.38</v>
      </c>
      <c r="H1483">
        <v>0.1</v>
      </c>
      <c r="I1483">
        <v>170530.92</v>
      </c>
      <c r="J1483">
        <v>103176.21</v>
      </c>
      <c r="L1483">
        <v>2704.73</v>
      </c>
      <c r="M1483">
        <v>7613.46</v>
      </c>
      <c r="N1483">
        <v>49760.71</v>
      </c>
      <c r="O1483">
        <v>29.18</v>
      </c>
      <c r="P1483" t="s">
        <v>35</v>
      </c>
      <c r="Q1483" t="s">
        <v>50</v>
      </c>
      <c r="R1483" t="s">
        <v>51</v>
      </c>
      <c r="S1483" t="s">
        <v>118</v>
      </c>
      <c r="T1483" t="s">
        <v>63</v>
      </c>
      <c r="U1483">
        <v>0</v>
      </c>
      <c r="V1483" s="1">
        <v>45401</v>
      </c>
      <c r="W1483" s="1">
        <v>45402</v>
      </c>
      <c r="X1483" s="1">
        <v>45421</v>
      </c>
      <c r="Y1483" t="s">
        <v>81</v>
      </c>
      <c r="Z1483" t="s">
        <v>165</v>
      </c>
      <c r="AA1483" t="s">
        <v>83</v>
      </c>
      <c r="AB1483" t="s">
        <v>66</v>
      </c>
      <c r="AC1483" t="s">
        <v>93</v>
      </c>
      <c r="AD1483" t="s">
        <v>67</v>
      </c>
    </row>
    <row r="1484" spans="1:30" x14ac:dyDescent="0.3">
      <c r="A1484" t="s">
        <v>2961</v>
      </c>
      <c r="B1484" t="s">
        <v>2962</v>
      </c>
      <c r="C1484" t="s">
        <v>135</v>
      </c>
      <c r="D1484" t="s">
        <v>140</v>
      </c>
      <c r="E1484" t="s">
        <v>49</v>
      </c>
      <c r="F1484">
        <v>454</v>
      </c>
      <c r="G1484">
        <v>408.29</v>
      </c>
      <c r="H1484">
        <v>0</v>
      </c>
      <c r="I1484">
        <v>185363.66</v>
      </c>
      <c r="J1484">
        <v>108112.5</v>
      </c>
      <c r="K1484">
        <v>1997.32</v>
      </c>
      <c r="L1484">
        <v>2801.57</v>
      </c>
      <c r="M1484">
        <v>5076.82</v>
      </c>
      <c r="N1484">
        <v>67375.45</v>
      </c>
      <c r="O1484">
        <v>36.35</v>
      </c>
      <c r="P1484" t="s">
        <v>35</v>
      </c>
      <c r="Q1484" t="s">
        <v>96</v>
      </c>
      <c r="R1484" t="s">
        <v>37</v>
      </c>
      <c r="S1484" t="s">
        <v>97</v>
      </c>
      <c r="T1484" t="s">
        <v>39</v>
      </c>
      <c r="U1484">
        <v>10</v>
      </c>
      <c r="V1484" s="1">
        <v>45401</v>
      </c>
      <c r="W1484" s="1">
        <v>45411</v>
      </c>
      <c r="X1484" s="1">
        <v>45427</v>
      </c>
      <c r="Y1484" t="s">
        <v>81</v>
      </c>
      <c r="Z1484" t="s">
        <v>165</v>
      </c>
      <c r="AA1484" t="s">
        <v>56</v>
      </c>
      <c r="AB1484" t="s">
        <v>66</v>
      </c>
      <c r="AC1484" t="s">
        <v>57</v>
      </c>
      <c r="AD1484" t="s">
        <v>58</v>
      </c>
    </row>
    <row r="1485" spans="1:30" x14ac:dyDescent="0.3">
      <c r="A1485" t="s">
        <v>2963</v>
      </c>
      <c r="B1485" t="s">
        <v>2964</v>
      </c>
      <c r="C1485" t="s">
        <v>135</v>
      </c>
      <c r="D1485" t="s">
        <v>71</v>
      </c>
      <c r="E1485" t="s">
        <v>72</v>
      </c>
      <c r="F1485">
        <v>734</v>
      </c>
      <c r="G1485">
        <v>427.62</v>
      </c>
      <c r="H1485">
        <v>0.15</v>
      </c>
      <c r="I1485">
        <v>266792.12</v>
      </c>
      <c r="J1485">
        <v>155892.42000000001</v>
      </c>
      <c r="K1485">
        <v>3798.02</v>
      </c>
      <c r="L1485">
        <v>776.55</v>
      </c>
      <c r="M1485">
        <v>22996.93</v>
      </c>
      <c r="N1485">
        <v>83328.2</v>
      </c>
      <c r="O1485">
        <v>31.23</v>
      </c>
      <c r="P1485" t="s">
        <v>35</v>
      </c>
      <c r="Q1485" t="s">
        <v>132</v>
      </c>
      <c r="R1485" t="s">
        <v>37</v>
      </c>
      <c r="S1485" t="s">
        <v>38</v>
      </c>
      <c r="T1485" t="s">
        <v>39</v>
      </c>
      <c r="U1485">
        <v>10</v>
      </c>
      <c r="V1485" s="1">
        <v>45602</v>
      </c>
      <c r="W1485" s="1">
        <v>45612</v>
      </c>
      <c r="X1485" s="1">
        <v>45649</v>
      </c>
      <c r="Y1485" t="s">
        <v>54</v>
      </c>
      <c r="Z1485" t="s">
        <v>92</v>
      </c>
      <c r="AA1485" t="s">
        <v>83</v>
      </c>
      <c r="AB1485" t="s">
        <v>43</v>
      </c>
      <c r="AC1485" t="s">
        <v>123</v>
      </c>
      <c r="AD1485" t="s">
        <v>58</v>
      </c>
    </row>
    <row r="1486" spans="1:30" x14ac:dyDescent="0.3">
      <c r="A1486" t="s">
        <v>2965</v>
      </c>
      <c r="B1486" t="s">
        <v>2966</v>
      </c>
      <c r="C1486" t="s">
        <v>135</v>
      </c>
      <c r="D1486" t="s">
        <v>88</v>
      </c>
      <c r="E1486" t="s">
        <v>89</v>
      </c>
      <c r="F1486">
        <v>787</v>
      </c>
      <c r="G1486">
        <v>137.03</v>
      </c>
      <c r="H1486">
        <v>0</v>
      </c>
      <c r="I1486">
        <v>107842.61</v>
      </c>
      <c r="J1486">
        <v>76884.259999999995</v>
      </c>
      <c r="K1486">
        <v>11478.4</v>
      </c>
      <c r="L1486">
        <v>1002.24</v>
      </c>
      <c r="M1486">
        <v>9649.02</v>
      </c>
      <c r="N1486">
        <v>8828.69</v>
      </c>
      <c r="O1486">
        <v>8.19</v>
      </c>
      <c r="P1486" t="s">
        <v>35</v>
      </c>
      <c r="Q1486" t="s">
        <v>36</v>
      </c>
      <c r="R1486" t="s">
        <v>74</v>
      </c>
      <c r="S1486" t="s">
        <v>118</v>
      </c>
      <c r="T1486" t="s">
        <v>39</v>
      </c>
      <c r="U1486">
        <v>0</v>
      </c>
      <c r="V1486" s="1">
        <v>45891</v>
      </c>
      <c r="W1486" s="1">
        <v>45901</v>
      </c>
      <c r="X1486" s="1">
        <v>45918</v>
      </c>
      <c r="Y1486" t="s">
        <v>103</v>
      </c>
      <c r="Z1486" t="s">
        <v>177</v>
      </c>
      <c r="AA1486" t="s">
        <v>83</v>
      </c>
      <c r="AB1486" t="s">
        <v>43</v>
      </c>
      <c r="AC1486" t="s">
        <v>98</v>
      </c>
      <c r="AD1486" t="s">
        <v>67</v>
      </c>
    </row>
    <row r="1487" spans="1:30" x14ac:dyDescent="0.3">
      <c r="A1487" t="s">
        <v>2967</v>
      </c>
      <c r="B1487" t="s">
        <v>2968</v>
      </c>
      <c r="C1487" t="s">
        <v>80</v>
      </c>
      <c r="D1487" t="s">
        <v>88</v>
      </c>
      <c r="E1487" t="s">
        <v>89</v>
      </c>
      <c r="F1487">
        <v>262</v>
      </c>
      <c r="G1487">
        <v>497.34</v>
      </c>
      <c r="H1487">
        <v>0.05</v>
      </c>
      <c r="I1487">
        <v>123787.93</v>
      </c>
      <c r="J1487">
        <v>91412.27</v>
      </c>
      <c r="L1487">
        <v>2313.71</v>
      </c>
      <c r="M1487">
        <v>11072.47</v>
      </c>
      <c r="N1487">
        <v>5888.21</v>
      </c>
      <c r="O1487">
        <v>4.76</v>
      </c>
      <c r="P1487" t="s">
        <v>35</v>
      </c>
      <c r="Q1487" t="s">
        <v>111</v>
      </c>
      <c r="R1487" t="s">
        <v>51</v>
      </c>
      <c r="S1487" t="s">
        <v>38</v>
      </c>
      <c r="T1487" t="s">
        <v>112</v>
      </c>
      <c r="U1487">
        <v>15</v>
      </c>
      <c r="V1487" s="1">
        <v>45450</v>
      </c>
      <c r="W1487" s="1">
        <v>45455</v>
      </c>
      <c r="X1487" s="1">
        <v>45497</v>
      </c>
      <c r="Y1487" t="s">
        <v>81</v>
      </c>
      <c r="Z1487" t="s">
        <v>150</v>
      </c>
      <c r="AA1487" t="s">
        <v>56</v>
      </c>
      <c r="AB1487" t="s">
        <v>43</v>
      </c>
      <c r="AC1487" t="s">
        <v>77</v>
      </c>
      <c r="AD1487" t="s">
        <v>45</v>
      </c>
    </row>
    <row r="1488" spans="1:30" x14ac:dyDescent="0.3">
      <c r="A1488" t="s">
        <v>2969</v>
      </c>
      <c r="B1488" t="s">
        <v>2970</v>
      </c>
      <c r="C1488" t="s">
        <v>70</v>
      </c>
      <c r="D1488" t="s">
        <v>107</v>
      </c>
      <c r="E1488" t="s">
        <v>108</v>
      </c>
      <c r="F1488">
        <v>1823</v>
      </c>
      <c r="G1488">
        <v>250</v>
      </c>
      <c r="H1488">
        <v>0.15</v>
      </c>
      <c r="I1488">
        <v>387387.5</v>
      </c>
      <c r="J1488">
        <v>238639.39</v>
      </c>
      <c r="K1488">
        <v>10124.83</v>
      </c>
      <c r="L1488">
        <v>856.25</v>
      </c>
      <c r="M1488">
        <v>10778.7</v>
      </c>
      <c r="N1488">
        <v>126988.33</v>
      </c>
      <c r="O1488">
        <v>32.78</v>
      </c>
      <c r="P1488" t="s">
        <v>35</v>
      </c>
      <c r="Q1488" t="s">
        <v>96</v>
      </c>
      <c r="R1488" t="s">
        <v>51</v>
      </c>
      <c r="S1488" t="s">
        <v>118</v>
      </c>
      <c r="T1488" t="s">
        <v>39</v>
      </c>
      <c r="U1488">
        <v>2</v>
      </c>
      <c r="V1488" s="1">
        <v>45539</v>
      </c>
      <c r="W1488" s="1">
        <v>45544</v>
      </c>
      <c r="X1488" s="1">
        <v>45576</v>
      </c>
      <c r="Y1488" t="s">
        <v>103</v>
      </c>
      <c r="Z1488" t="s">
        <v>104</v>
      </c>
      <c r="AA1488" t="s">
        <v>83</v>
      </c>
      <c r="AB1488" t="s">
        <v>76</v>
      </c>
      <c r="AC1488" t="s">
        <v>57</v>
      </c>
      <c r="AD1488" t="s">
        <v>67</v>
      </c>
    </row>
    <row r="1489" spans="1:30" x14ac:dyDescent="0.3">
      <c r="A1489" t="s">
        <v>2971</v>
      </c>
      <c r="B1489" t="s">
        <v>2972</v>
      </c>
      <c r="C1489" t="s">
        <v>70</v>
      </c>
      <c r="D1489" t="s">
        <v>48</v>
      </c>
      <c r="E1489" t="s">
        <v>49</v>
      </c>
      <c r="F1489">
        <v>1362</v>
      </c>
      <c r="G1489">
        <v>68.61</v>
      </c>
      <c r="H1489">
        <v>0.05</v>
      </c>
      <c r="I1489">
        <v>88774.48</v>
      </c>
      <c r="J1489">
        <v>61913.72</v>
      </c>
      <c r="K1489">
        <v>7206.36</v>
      </c>
      <c r="L1489">
        <v>463.36</v>
      </c>
      <c r="M1489">
        <v>9595.07</v>
      </c>
      <c r="N1489">
        <v>9595.9699999999993</v>
      </c>
      <c r="O1489">
        <v>10.81</v>
      </c>
      <c r="P1489" t="s">
        <v>35</v>
      </c>
      <c r="Q1489" t="s">
        <v>96</v>
      </c>
      <c r="R1489" t="s">
        <v>74</v>
      </c>
      <c r="S1489" t="s">
        <v>38</v>
      </c>
      <c r="T1489" t="s">
        <v>63</v>
      </c>
      <c r="U1489">
        <v>0</v>
      </c>
      <c r="V1489" s="1">
        <v>45416</v>
      </c>
      <c r="W1489" s="1">
        <v>45423</v>
      </c>
      <c r="X1489" s="1">
        <v>45438</v>
      </c>
      <c r="Y1489" t="s">
        <v>81</v>
      </c>
      <c r="Z1489" t="s">
        <v>82</v>
      </c>
      <c r="AA1489" t="s">
        <v>56</v>
      </c>
      <c r="AB1489" t="s">
        <v>66</v>
      </c>
      <c r="AC1489" t="s">
        <v>84</v>
      </c>
      <c r="AD1489" t="s">
        <v>67</v>
      </c>
    </row>
    <row r="1490" spans="1:30" x14ac:dyDescent="0.3">
      <c r="A1490" t="s">
        <v>2973</v>
      </c>
      <c r="B1490" t="s">
        <v>2974</v>
      </c>
      <c r="C1490" t="s">
        <v>87</v>
      </c>
      <c r="D1490" t="s">
        <v>159</v>
      </c>
      <c r="E1490" t="s">
        <v>160</v>
      </c>
      <c r="F1490">
        <v>477</v>
      </c>
      <c r="G1490">
        <v>413.41</v>
      </c>
      <c r="H1490">
        <v>0.15</v>
      </c>
      <c r="I1490">
        <v>167617.07999999999</v>
      </c>
      <c r="J1490">
        <v>76210.899999999994</v>
      </c>
      <c r="K1490">
        <v>14110.74</v>
      </c>
      <c r="L1490">
        <v>2021.6</v>
      </c>
      <c r="M1490">
        <v>13885.27</v>
      </c>
      <c r="N1490">
        <v>61388.57</v>
      </c>
      <c r="O1490">
        <v>36.619999999999997</v>
      </c>
      <c r="P1490" t="s">
        <v>35</v>
      </c>
      <c r="Q1490" t="s">
        <v>36</v>
      </c>
      <c r="R1490" t="s">
        <v>51</v>
      </c>
      <c r="S1490" t="s">
        <v>97</v>
      </c>
      <c r="T1490" t="s">
        <v>112</v>
      </c>
      <c r="U1490">
        <v>15</v>
      </c>
      <c r="V1490" s="1">
        <v>45627</v>
      </c>
      <c r="W1490" s="1">
        <v>45633</v>
      </c>
      <c r="X1490" s="1">
        <v>45653</v>
      </c>
      <c r="Y1490" t="s">
        <v>54</v>
      </c>
      <c r="Z1490" t="s">
        <v>55</v>
      </c>
      <c r="AA1490" t="s">
        <v>65</v>
      </c>
      <c r="AB1490" t="s">
        <v>43</v>
      </c>
      <c r="AC1490" t="s">
        <v>93</v>
      </c>
      <c r="AD1490" t="s">
        <v>67</v>
      </c>
    </row>
    <row r="1491" spans="1:30" x14ac:dyDescent="0.3">
      <c r="A1491" t="s">
        <v>2975</v>
      </c>
      <c r="B1491" t="s">
        <v>2976</v>
      </c>
      <c r="C1491" t="s">
        <v>32</v>
      </c>
      <c r="D1491" t="s">
        <v>159</v>
      </c>
      <c r="E1491" t="s">
        <v>160</v>
      </c>
      <c r="F1491">
        <v>1580</v>
      </c>
      <c r="G1491">
        <v>299.93</v>
      </c>
      <c r="H1491">
        <v>0.05</v>
      </c>
      <c r="I1491">
        <v>450194.93</v>
      </c>
      <c r="J1491">
        <v>251494.54</v>
      </c>
      <c r="K1491">
        <v>2329.08</v>
      </c>
      <c r="L1491">
        <v>2517.88</v>
      </c>
      <c r="M1491">
        <v>38196.660000000003</v>
      </c>
      <c r="N1491">
        <v>155656.76999999999</v>
      </c>
      <c r="O1491">
        <v>34.58</v>
      </c>
      <c r="P1491" t="s">
        <v>35</v>
      </c>
      <c r="Q1491" t="s">
        <v>122</v>
      </c>
      <c r="R1491" t="s">
        <v>74</v>
      </c>
      <c r="S1491" t="s">
        <v>52</v>
      </c>
      <c r="T1491" t="s">
        <v>39</v>
      </c>
      <c r="U1491">
        <v>0</v>
      </c>
      <c r="V1491" s="1">
        <v>45629</v>
      </c>
      <c r="W1491" s="1">
        <v>45630</v>
      </c>
      <c r="X1491" s="1">
        <v>45647</v>
      </c>
      <c r="Y1491" t="s">
        <v>54</v>
      </c>
      <c r="Z1491" t="s">
        <v>55</v>
      </c>
      <c r="AA1491" t="s">
        <v>65</v>
      </c>
      <c r="AB1491" t="s">
        <v>76</v>
      </c>
      <c r="AC1491" t="s">
        <v>98</v>
      </c>
      <c r="AD1491" t="s">
        <v>67</v>
      </c>
    </row>
    <row r="1492" spans="1:30" x14ac:dyDescent="0.3">
      <c r="A1492" t="s">
        <v>2977</v>
      </c>
      <c r="B1492" t="s">
        <v>2978</v>
      </c>
      <c r="C1492" t="s">
        <v>80</v>
      </c>
      <c r="D1492" t="s">
        <v>159</v>
      </c>
      <c r="E1492" t="s">
        <v>160</v>
      </c>
      <c r="F1492">
        <v>201</v>
      </c>
      <c r="G1492">
        <v>219.33</v>
      </c>
      <c r="H1492">
        <v>0.15</v>
      </c>
      <c r="I1492">
        <v>37472.53</v>
      </c>
      <c r="J1492">
        <v>19026.97</v>
      </c>
      <c r="K1492">
        <v>4239.88</v>
      </c>
      <c r="L1492">
        <v>831.9</v>
      </c>
      <c r="M1492">
        <v>3639.77</v>
      </c>
      <c r="N1492">
        <v>9734.01</v>
      </c>
      <c r="O1492">
        <v>25.98</v>
      </c>
      <c r="P1492" t="s">
        <v>35</v>
      </c>
      <c r="Q1492" t="s">
        <v>193</v>
      </c>
      <c r="R1492" t="s">
        <v>37</v>
      </c>
      <c r="S1492" t="s">
        <v>38</v>
      </c>
      <c r="T1492" t="s">
        <v>63</v>
      </c>
      <c r="U1492">
        <v>0</v>
      </c>
      <c r="V1492" s="1">
        <v>45930</v>
      </c>
      <c r="W1492" s="1">
        <v>45939</v>
      </c>
      <c r="X1492" s="1">
        <v>45948</v>
      </c>
      <c r="Y1492" t="s">
        <v>103</v>
      </c>
      <c r="Z1492" t="s">
        <v>104</v>
      </c>
      <c r="AA1492" t="s">
        <v>42</v>
      </c>
      <c r="AB1492" t="s">
        <v>43</v>
      </c>
      <c r="AC1492" t="s">
        <v>98</v>
      </c>
      <c r="AD1492" t="s">
        <v>67</v>
      </c>
    </row>
    <row r="1493" spans="1:30" x14ac:dyDescent="0.3">
      <c r="A1493" t="s">
        <v>2979</v>
      </c>
      <c r="B1493" t="s">
        <v>2980</v>
      </c>
      <c r="C1493" t="s">
        <v>80</v>
      </c>
      <c r="D1493" t="s">
        <v>159</v>
      </c>
      <c r="E1493" t="s">
        <v>160</v>
      </c>
      <c r="F1493">
        <v>1754</v>
      </c>
      <c r="G1493">
        <v>295.02</v>
      </c>
      <c r="H1493">
        <v>0</v>
      </c>
      <c r="I1493">
        <v>517465.08</v>
      </c>
      <c r="J1493">
        <v>351487.44</v>
      </c>
      <c r="K1493">
        <v>10455.68</v>
      </c>
      <c r="L1493">
        <v>2680.01</v>
      </c>
      <c r="M1493">
        <v>47031.64</v>
      </c>
      <c r="N1493">
        <v>105810.31</v>
      </c>
      <c r="O1493">
        <v>20.45</v>
      </c>
      <c r="P1493" t="s">
        <v>35</v>
      </c>
      <c r="Q1493" t="s">
        <v>50</v>
      </c>
      <c r="R1493" t="s">
        <v>37</v>
      </c>
      <c r="S1493" t="s">
        <v>91</v>
      </c>
      <c r="T1493" t="s">
        <v>53</v>
      </c>
      <c r="U1493">
        <v>15</v>
      </c>
      <c r="V1493" s="1">
        <v>45866</v>
      </c>
      <c r="W1493" s="1">
        <v>45873</v>
      </c>
      <c r="X1493" s="1">
        <v>45897</v>
      </c>
      <c r="Y1493" t="s">
        <v>103</v>
      </c>
      <c r="Z1493" t="s">
        <v>119</v>
      </c>
      <c r="AA1493" t="s">
        <v>65</v>
      </c>
      <c r="AB1493" t="s">
        <v>66</v>
      </c>
      <c r="AC1493" t="s">
        <v>44</v>
      </c>
      <c r="AD1493" t="s">
        <v>67</v>
      </c>
    </row>
    <row r="1494" spans="1:30" x14ac:dyDescent="0.3">
      <c r="A1494" t="s">
        <v>2981</v>
      </c>
      <c r="B1494" t="s">
        <v>2982</v>
      </c>
      <c r="C1494" t="s">
        <v>70</v>
      </c>
      <c r="D1494" t="s">
        <v>88</v>
      </c>
      <c r="E1494" t="s">
        <v>89</v>
      </c>
      <c r="F1494">
        <v>1336</v>
      </c>
      <c r="G1494">
        <v>496.09</v>
      </c>
      <c r="H1494">
        <v>0.1</v>
      </c>
      <c r="I1494">
        <v>596498.62</v>
      </c>
      <c r="J1494">
        <v>441902.96</v>
      </c>
      <c r="K1494">
        <v>11007.27</v>
      </c>
      <c r="L1494">
        <v>303.60000000000002</v>
      </c>
      <c r="M1494">
        <v>20191.650000000001</v>
      </c>
      <c r="N1494">
        <v>123093.14</v>
      </c>
      <c r="O1494">
        <v>20.64</v>
      </c>
      <c r="P1494" t="s">
        <v>35</v>
      </c>
      <c r="Q1494" t="s">
        <v>36</v>
      </c>
      <c r="R1494" t="s">
        <v>37</v>
      </c>
      <c r="S1494" t="s">
        <v>38</v>
      </c>
      <c r="T1494" t="s">
        <v>112</v>
      </c>
      <c r="U1494">
        <v>0</v>
      </c>
      <c r="V1494" s="1">
        <v>45365</v>
      </c>
      <c r="W1494" s="1">
        <v>45374</v>
      </c>
      <c r="X1494" s="1">
        <v>45383</v>
      </c>
      <c r="Y1494" t="s">
        <v>40</v>
      </c>
      <c r="Z1494" t="s">
        <v>41</v>
      </c>
      <c r="AA1494" t="s">
        <v>56</v>
      </c>
      <c r="AB1494" t="s">
        <v>76</v>
      </c>
      <c r="AC1494" t="s">
        <v>84</v>
      </c>
      <c r="AD1494" t="s">
        <v>67</v>
      </c>
    </row>
    <row r="1495" spans="1:30" x14ac:dyDescent="0.3">
      <c r="A1495" t="s">
        <v>2983</v>
      </c>
      <c r="B1495" t="s">
        <v>2984</v>
      </c>
      <c r="C1495" t="s">
        <v>80</v>
      </c>
      <c r="D1495" t="s">
        <v>33</v>
      </c>
      <c r="E1495" t="s">
        <v>34</v>
      </c>
      <c r="F1495">
        <v>1356</v>
      </c>
      <c r="G1495">
        <v>322.25</v>
      </c>
      <c r="H1495">
        <v>0.05</v>
      </c>
      <c r="I1495">
        <v>415122.45</v>
      </c>
      <c r="J1495">
        <v>289980.05</v>
      </c>
      <c r="K1495">
        <v>2755.34</v>
      </c>
      <c r="L1495">
        <v>1299.03</v>
      </c>
      <c r="M1495">
        <v>40041.760000000002</v>
      </c>
      <c r="N1495">
        <v>81046.27</v>
      </c>
      <c r="O1495">
        <v>19.52</v>
      </c>
      <c r="P1495" t="s">
        <v>35</v>
      </c>
      <c r="Q1495" t="s">
        <v>203</v>
      </c>
      <c r="R1495" t="s">
        <v>74</v>
      </c>
      <c r="S1495" t="s">
        <v>38</v>
      </c>
      <c r="T1495" t="s">
        <v>39</v>
      </c>
      <c r="U1495">
        <v>2</v>
      </c>
      <c r="V1495" s="1">
        <v>45934</v>
      </c>
      <c r="W1495" s="1">
        <v>45941</v>
      </c>
      <c r="X1495" s="1">
        <v>45961</v>
      </c>
      <c r="Y1495" t="s">
        <v>54</v>
      </c>
      <c r="Z1495" t="s">
        <v>75</v>
      </c>
      <c r="AA1495" t="s">
        <v>83</v>
      </c>
      <c r="AB1495" t="s">
        <v>66</v>
      </c>
      <c r="AC1495" t="s">
        <v>84</v>
      </c>
      <c r="AD1495" t="s">
        <v>67</v>
      </c>
    </row>
    <row r="1496" spans="1:30" x14ac:dyDescent="0.3">
      <c r="A1496" t="s">
        <v>2985</v>
      </c>
      <c r="B1496" t="s">
        <v>2986</v>
      </c>
      <c r="C1496" t="s">
        <v>80</v>
      </c>
      <c r="D1496" t="s">
        <v>101</v>
      </c>
      <c r="E1496" t="s">
        <v>102</v>
      </c>
      <c r="F1496">
        <v>1763</v>
      </c>
      <c r="G1496">
        <v>137.03</v>
      </c>
      <c r="H1496">
        <v>0.05</v>
      </c>
      <c r="I1496">
        <v>229504.7</v>
      </c>
      <c r="J1496">
        <v>157088.1</v>
      </c>
      <c r="K1496">
        <v>10163.16</v>
      </c>
      <c r="L1496">
        <v>2167.75</v>
      </c>
      <c r="M1496">
        <v>21439.7</v>
      </c>
      <c r="N1496">
        <v>38645.99</v>
      </c>
      <c r="O1496">
        <v>16.84</v>
      </c>
      <c r="P1496" t="s">
        <v>35</v>
      </c>
      <c r="Q1496" t="s">
        <v>117</v>
      </c>
      <c r="R1496" t="s">
        <v>51</v>
      </c>
      <c r="S1496" t="s">
        <v>52</v>
      </c>
      <c r="T1496" t="s">
        <v>63</v>
      </c>
      <c r="U1496">
        <v>7</v>
      </c>
      <c r="V1496" s="1">
        <v>45966</v>
      </c>
      <c r="W1496" s="1">
        <v>45969</v>
      </c>
      <c r="X1496" s="1">
        <v>45985</v>
      </c>
      <c r="Y1496" t="s">
        <v>54</v>
      </c>
      <c r="Z1496" t="s">
        <v>92</v>
      </c>
      <c r="AA1496" t="s">
        <v>83</v>
      </c>
      <c r="AB1496" t="s">
        <v>43</v>
      </c>
      <c r="AC1496" t="s">
        <v>77</v>
      </c>
      <c r="AD1496" t="s">
        <v>67</v>
      </c>
    </row>
    <row r="1497" spans="1:30" x14ac:dyDescent="0.3">
      <c r="A1497" t="s">
        <v>2987</v>
      </c>
      <c r="B1497" t="s">
        <v>2988</v>
      </c>
      <c r="C1497" t="s">
        <v>87</v>
      </c>
      <c r="D1497" t="s">
        <v>140</v>
      </c>
      <c r="E1497" t="s">
        <v>49</v>
      </c>
      <c r="F1497">
        <v>582</v>
      </c>
      <c r="G1497">
        <v>310.41000000000003</v>
      </c>
      <c r="H1497">
        <v>0.1</v>
      </c>
      <c r="I1497">
        <v>162592.76</v>
      </c>
      <c r="J1497">
        <v>114416.18</v>
      </c>
      <c r="K1497">
        <v>2898.53</v>
      </c>
      <c r="L1497">
        <v>640.85</v>
      </c>
      <c r="M1497">
        <v>6259.97</v>
      </c>
      <c r="N1497">
        <v>38377.230000000003</v>
      </c>
      <c r="O1497">
        <v>23.6</v>
      </c>
      <c r="P1497" t="s">
        <v>35</v>
      </c>
      <c r="Q1497" t="s">
        <v>73</v>
      </c>
      <c r="R1497" t="s">
        <v>37</v>
      </c>
      <c r="S1497" t="s">
        <v>118</v>
      </c>
      <c r="T1497" t="s">
        <v>112</v>
      </c>
      <c r="U1497">
        <v>4</v>
      </c>
      <c r="V1497" s="1">
        <v>45921</v>
      </c>
      <c r="W1497" s="1">
        <v>45928</v>
      </c>
      <c r="X1497" s="1">
        <v>45945</v>
      </c>
      <c r="Y1497" t="s">
        <v>103</v>
      </c>
      <c r="Z1497" t="s">
        <v>104</v>
      </c>
      <c r="AA1497" t="s">
        <v>65</v>
      </c>
      <c r="AB1497" t="s">
        <v>76</v>
      </c>
      <c r="AC1497" t="s">
        <v>123</v>
      </c>
      <c r="AD1497" t="s">
        <v>67</v>
      </c>
    </row>
    <row r="1498" spans="1:30" x14ac:dyDescent="0.3">
      <c r="A1498" t="s">
        <v>2989</v>
      </c>
      <c r="B1498" t="s">
        <v>2990</v>
      </c>
      <c r="C1498" t="s">
        <v>87</v>
      </c>
      <c r="D1498" t="s">
        <v>88</v>
      </c>
      <c r="E1498" t="s">
        <v>89</v>
      </c>
      <c r="F1498">
        <v>502</v>
      </c>
      <c r="G1498">
        <v>42.24</v>
      </c>
      <c r="H1498">
        <v>0.1</v>
      </c>
      <c r="I1498">
        <v>19084.03</v>
      </c>
      <c r="J1498">
        <v>8726.98</v>
      </c>
      <c r="K1498">
        <v>10759.22</v>
      </c>
      <c r="L1498">
        <v>171.11</v>
      </c>
      <c r="M1498">
        <v>1454.07</v>
      </c>
      <c r="N1498">
        <v>-2027.35</v>
      </c>
      <c r="O1498">
        <v>-10.62</v>
      </c>
      <c r="P1498" t="s">
        <v>35</v>
      </c>
      <c r="Q1498" t="s">
        <v>122</v>
      </c>
      <c r="R1498" t="s">
        <v>74</v>
      </c>
      <c r="S1498" t="s">
        <v>118</v>
      </c>
      <c r="T1498" t="s">
        <v>63</v>
      </c>
      <c r="U1498">
        <v>7</v>
      </c>
      <c r="V1498" s="1">
        <v>45782</v>
      </c>
      <c r="W1498" s="1">
        <v>45784</v>
      </c>
      <c r="X1498" s="1">
        <v>45806</v>
      </c>
      <c r="Y1498" t="s">
        <v>81</v>
      </c>
      <c r="Z1498" t="s">
        <v>82</v>
      </c>
      <c r="AA1498" t="s">
        <v>83</v>
      </c>
      <c r="AB1498" t="s">
        <v>43</v>
      </c>
      <c r="AC1498" t="s">
        <v>84</v>
      </c>
      <c r="AD1498" t="s">
        <v>45</v>
      </c>
    </row>
    <row r="1499" spans="1:30" x14ac:dyDescent="0.3">
      <c r="A1499" t="s">
        <v>2991</v>
      </c>
      <c r="B1499" t="s">
        <v>2992</v>
      </c>
      <c r="C1499" t="s">
        <v>80</v>
      </c>
      <c r="D1499" t="s">
        <v>101</v>
      </c>
      <c r="E1499" t="s">
        <v>102</v>
      </c>
      <c r="F1499">
        <v>401</v>
      </c>
      <c r="G1499">
        <v>462.7</v>
      </c>
      <c r="H1499">
        <v>0</v>
      </c>
      <c r="I1499">
        <v>185542.7</v>
      </c>
      <c r="J1499">
        <v>121795.54</v>
      </c>
      <c r="L1499">
        <v>2216.23</v>
      </c>
      <c r="M1499">
        <v>21421.46</v>
      </c>
      <c r="N1499">
        <v>39380.199999999997</v>
      </c>
      <c r="O1499">
        <v>21.22</v>
      </c>
      <c r="P1499" t="s">
        <v>35</v>
      </c>
      <c r="Q1499" t="s">
        <v>117</v>
      </c>
      <c r="R1499" t="s">
        <v>51</v>
      </c>
      <c r="S1499" t="s">
        <v>52</v>
      </c>
      <c r="T1499" t="s">
        <v>63</v>
      </c>
      <c r="U1499">
        <v>0</v>
      </c>
      <c r="V1499" s="1">
        <v>45533</v>
      </c>
      <c r="W1499" s="1">
        <v>45541</v>
      </c>
      <c r="X1499" s="1">
        <v>45549</v>
      </c>
      <c r="Y1499" t="s">
        <v>103</v>
      </c>
      <c r="Z1499" t="s">
        <v>177</v>
      </c>
      <c r="AA1499" t="s">
        <v>42</v>
      </c>
      <c r="AB1499" t="s">
        <v>76</v>
      </c>
      <c r="AC1499" t="s">
        <v>57</v>
      </c>
      <c r="AD1499" t="s">
        <v>45</v>
      </c>
    </row>
    <row r="1500" spans="1:30" x14ac:dyDescent="0.3">
      <c r="A1500" t="s">
        <v>2993</v>
      </c>
      <c r="B1500" t="s">
        <v>2994</v>
      </c>
      <c r="C1500" t="s">
        <v>87</v>
      </c>
      <c r="D1500" t="s">
        <v>130</v>
      </c>
      <c r="E1500" t="s">
        <v>131</v>
      </c>
      <c r="F1500">
        <v>198</v>
      </c>
      <c r="G1500">
        <v>276.89</v>
      </c>
      <c r="H1500">
        <v>0</v>
      </c>
      <c r="I1500">
        <v>54824.22</v>
      </c>
      <c r="J1500">
        <v>27552.61</v>
      </c>
      <c r="K1500">
        <v>5132.3900000000003</v>
      </c>
      <c r="L1500">
        <v>2007.89</v>
      </c>
      <c r="M1500">
        <v>4328.03</v>
      </c>
      <c r="N1500">
        <v>15803.3</v>
      </c>
      <c r="O1500">
        <v>28.83</v>
      </c>
      <c r="P1500" t="s">
        <v>35</v>
      </c>
      <c r="Q1500" t="s">
        <v>36</v>
      </c>
      <c r="R1500" t="s">
        <v>74</v>
      </c>
      <c r="S1500" t="s">
        <v>91</v>
      </c>
      <c r="T1500" t="s">
        <v>112</v>
      </c>
      <c r="U1500">
        <v>2</v>
      </c>
      <c r="V1500" s="1">
        <v>45793</v>
      </c>
      <c r="W1500" s="1">
        <v>45801</v>
      </c>
      <c r="X1500" s="1">
        <v>45831</v>
      </c>
      <c r="Y1500" t="s">
        <v>81</v>
      </c>
      <c r="Z1500" t="s">
        <v>82</v>
      </c>
      <c r="AA1500" t="s">
        <v>56</v>
      </c>
      <c r="AB1500" t="s">
        <v>66</v>
      </c>
      <c r="AC1500" t="s">
        <v>123</v>
      </c>
      <c r="AD1500" t="s">
        <v>45</v>
      </c>
    </row>
    <row r="1501" spans="1:30" x14ac:dyDescent="0.3">
      <c r="A1501" t="s">
        <v>2995</v>
      </c>
      <c r="B1501" t="s">
        <v>2996</v>
      </c>
      <c r="C1501" t="s">
        <v>70</v>
      </c>
      <c r="D1501" t="s">
        <v>107</v>
      </c>
      <c r="E1501" t="s">
        <v>108</v>
      </c>
      <c r="F1501">
        <v>571</v>
      </c>
      <c r="G1501">
        <v>365.51</v>
      </c>
      <c r="H1501">
        <v>0.1</v>
      </c>
      <c r="I1501">
        <v>187835.59</v>
      </c>
      <c r="J1501">
        <v>122967.86</v>
      </c>
      <c r="K1501">
        <v>1565.61</v>
      </c>
      <c r="L1501">
        <v>1490.5</v>
      </c>
      <c r="M1501">
        <v>7824.69</v>
      </c>
      <c r="N1501">
        <v>53986.93</v>
      </c>
      <c r="O1501">
        <v>28.74</v>
      </c>
      <c r="P1501" t="s">
        <v>35</v>
      </c>
      <c r="Q1501" t="s">
        <v>193</v>
      </c>
      <c r="R1501" t="s">
        <v>51</v>
      </c>
      <c r="S1501" t="s">
        <v>118</v>
      </c>
      <c r="T1501" t="s">
        <v>112</v>
      </c>
      <c r="U1501">
        <v>0</v>
      </c>
      <c r="V1501" s="1">
        <v>45692</v>
      </c>
      <c r="W1501" s="1">
        <v>45700</v>
      </c>
      <c r="X1501" s="1">
        <v>45711</v>
      </c>
      <c r="Y1501" t="s">
        <v>40</v>
      </c>
      <c r="Z1501" t="s">
        <v>147</v>
      </c>
      <c r="AA1501" t="s">
        <v>83</v>
      </c>
      <c r="AB1501" t="s">
        <v>76</v>
      </c>
      <c r="AC1501" t="s">
        <v>123</v>
      </c>
      <c r="AD1501" t="s">
        <v>58</v>
      </c>
    </row>
    <row r="1502" spans="1:30" x14ac:dyDescent="0.3">
      <c r="A1502" t="s">
        <v>2997</v>
      </c>
      <c r="B1502" t="s">
        <v>2998</v>
      </c>
      <c r="C1502" t="s">
        <v>80</v>
      </c>
      <c r="D1502" t="s">
        <v>71</v>
      </c>
      <c r="E1502" t="s">
        <v>72</v>
      </c>
      <c r="F1502">
        <v>1991</v>
      </c>
      <c r="G1502">
        <v>286.69</v>
      </c>
      <c r="H1502">
        <v>0.05</v>
      </c>
      <c r="I1502">
        <v>542259.80000000005</v>
      </c>
      <c r="J1502">
        <v>277412.46000000002</v>
      </c>
      <c r="L1502">
        <v>141.80000000000001</v>
      </c>
      <c r="M1502">
        <v>13174.81</v>
      </c>
      <c r="N1502">
        <v>250586.61</v>
      </c>
      <c r="O1502">
        <v>46.21</v>
      </c>
      <c r="P1502" t="s">
        <v>35</v>
      </c>
      <c r="Q1502" t="s">
        <v>96</v>
      </c>
      <c r="R1502" t="s">
        <v>37</v>
      </c>
      <c r="S1502" t="s">
        <v>91</v>
      </c>
      <c r="T1502" t="s">
        <v>63</v>
      </c>
      <c r="U1502">
        <v>0</v>
      </c>
      <c r="V1502" s="1">
        <v>45699</v>
      </c>
      <c r="W1502" s="1">
        <v>45703</v>
      </c>
      <c r="X1502" s="1">
        <v>45731</v>
      </c>
      <c r="Y1502" t="s">
        <v>40</v>
      </c>
      <c r="Z1502" t="s">
        <v>147</v>
      </c>
      <c r="AA1502" t="s">
        <v>83</v>
      </c>
      <c r="AB1502" t="s">
        <v>76</v>
      </c>
      <c r="AC1502" t="s">
        <v>98</v>
      </c>
      <c r="AD1502" t="s">
        <v>58</v>
      </c>
    </row>
    <row r="1503" spans="1:30" x14ac:dyDescent="0.3">
      <c r="A1503" t="s">
        <v>2999</v>
      </c>
      <c r="B1503" t="s">
        <v>3000</v>
      </c>
      <c r="C1503" t="s">
        <v>32</v>
      </c>
      <c r="D1503" t="s">
        <v>33</v>
      </c>
      <c r="E1503" t="s">
        <v>34</v>
      </c>
      <c r="F1503">
        <v>130</v>
      </c>
      <c r="G1503">
        <v>446.23</v>
      </c>
      <c r="H1503">
        <v>0.05</v>
      </c>
      <c r="I1503">
        <v>55109.4</v>
      </c>
      <c r="J1503">
        <v>26175.17</v>
      </c>
      <c r="K1503">
        <v>9731.81</v>
      </c>
      <c r="L1503">
        <v>765.63</v>
      </c>
      <c r="M1503">
        <v>3454.03</v>
      </c>
      <c r="N1503">
        <v>14982.76</v>
      </c>
      <c r="O1503">
        <v>27.19</v>
      </c>
      <c r="P1503" t="s">
        <v>35</v>
      </c>
      <c r="Q1503" t="s">
        <v>90</v>
      </c>
      <c r="R1503" t="s">
        <v>37</v>
      </c>
      <c r="S1503" t="s">
        <v>52</v>
      </c>
      <c r="T1503" t="s">
        <v>39</v>
      </c>
      <c r="U1503">
        <v>7</v>
      </c>
      <c r="V1503" s="1">
        <v>45653</v>
      </c>
      <c r="W1503" s="1">
        <v>45658</v>
      </c>
      <c r="X1503" s="1">
        <v>45674</v>
      </c>
      <c r="Y1503" t="s">
        <v>54</v>
      </c>
      <c r="Z1503" t="s">
        <v>55</v>
      </c>
      <c r="AA1503" t="s">
        <v>83</v>
      </c>
      <c r="AB1503" t="s">
        <v>76</v>
      </c>
      <c r="AC1503" t="s">
        <v>93</v>
      </c>
      <c r="AD1503" t="s">
        <v>67</v>
      </c>
    </row>
    <row r="1504" spans="1:30" x14ac:dyDescent="0.3">
      <c r="A1504" t="s">
        <v>3001</v>
      </c>
      <c r="B1504" t="s">
        <v>636</v>
      </c>
      <c r="C1504" t="s">
        <v>87</v>
      </c>
      <c r="D1504" t="s">
        <v>107</v>
      </c>
      <c r="E1504" t="s">
        <v>108</v>
      </c>
      <c r="F1504">
        <v>1165</v>
      </c>
      <c r="G1504">
        <v>245.58</v>
      </c>
      <c r="H1504">
        <v>0</v>
      </c>
      <c r="I1504">
        <v>286100.7</v>
      </c>
      <c r="J1504">
        <v>166240.54999999999</v>
      </c>
      <c r="K1504">
        <v>10888.81</v>
      </c>
      <c r="L1504">
        <v>1521.16</v>
      </c>
      <c r="M1504">
        <v>25697.19</v>
      </c>
      <c r="N1504">
        <v>81752.990000000005</v>
      </c>
      <c r="O1504">
        <v>28.57</v>
      </c>
      <c r="P1504" t="s">
        <v>35</v>
      </c>
      <c r="Q1504" t="s">
        <v>203</v>
      </c>
      <c r="R1504" t="s">
        <v>51</v>
      </c>
      <c r="S1504" t="s">
        <v>91</v>
      </c>
      <c r="T1504" t="s">
        <v>39</v>
      </c>
      <c r="U1504">
        <v>7</v>
      </c>
      <c r="V1504" s="1">
        <v>45506</v>
      </c>
      <c r="W1504" s="1">
        <v>45513</v>
      </c>
      <c r="X1504" s="1">
        <v>45527</v>
      </c>
      <c r="Y1504" t="s">
        <v>103</v>
      </c>
      <c r="Z1504" t="s">
        <v>177</v>
      </c>
      <c r="AA1504" t="s">
        <v>65</v>
      </c>
      <c r="AB1504" t="s">
        <v>76</v>
      </c>
      <c r="AC1504" t="s">
        <v>57</v>
      </c>
      <c r="AD1504" t="s">
        <v>58</v>
      </c>
    </row>
    <row r="1505" spans="1:30" x14ac:dyDescent="0.3">
      <c r="A1505" t="s">
        <v>3002</v>
      </c>
      <c r="B1505" t="s">
        <v>3003</v>
      </c>
      <c r="C1505" t="s">
        <v>70</v>
      </c>
      <c r="D1505" t="s">
        <v>101</v>
      </c>
      <c r="E1505" t="s">
        <v>102</v>
      </c>
      <c r="F1505">
        <v>1101</v>
      </c>
      <c r="G1505">
        <v>75.12</v>
      </c>
      <c r="H1505">
        <v>0.1</v>
      </c>
      <c r="I1505">
        <v>74436.41</v>
      </c>
      <c r="J1505">
        <v>48874.25</v>
      </c>
      <c r="K1505">
        <v>11644.46</v>
      </c>
      <c r="L1505">
        <v>2159.02</v>
      </c>
      <c r="M1505">
        <v>2447.63</v>
      </c>
      <c r="N1505">
        <v>9311.0499999999993</v>
      </c>
      <c r="O1505">
        <v>12.51</v>
      </c>
      <c r="P1505" t="s">
        <v>35</v>
      </c>
      <c r="Q1505" t="s">
        <v>122</v>
      </c>
      <c r="R1505" t="s">
        <v>51</v>
      </c>
      <c r="S1505" t="s">
        <v>97</v>
      </c>
      <c r="T1505" t="s">
        <v>63</v>
      </c>
      <c r="U1505">
        <v>0</v>
      </c>
      <c r="V1505" s="1">
        <v>45469</v>
      </c>
      <c r="W1505" s="1">
        <v>45473</v>
      </c>
      <c r="X1505" s="1">
        <v>45478</v>
      </c>
      <c r="Y1505" t="s">
        <v>81</v>
      </c>
      <c r="Z1505" t="s">
        <v>150</v>
      </c>
      <c r="AA1505" t="s">
        <v>42</v>
      </c>
      <c r="AB1505" t="s">
        <v>66</v>
      </c>
      <c r="AC1505" t="s">
        <v>123</v>
      </c>
      <c r="AD1505" t="s">
        <v>58</v>
      </c>
    </row>
    <row r="1506" spans="1:30" x14ac:dyDescent="0.3">
      <c r="A1506" t="s">
        <v>3004</v>
      </c>
      <c r="B1506" t="s">
        <v>3005</v>
      </c>
      <c r="C1506" t="s">
        <v>87</v>
      </c>
      <c r="D1506" t="s">
        <v>48</v>
      </c>
      <c r="E1506" t="s">
        <v>49</v>
      </c>
      <c r="F1506">
        <v>522</v>
      </c>
      <c r="G1506">
        <v>21.35</v>
      </c>
      <c r="H1506">
        <v>0.05</v>
      </c>
      <c r="I1506">
        <v>10587.47</v>
      </c>
      <c r="J1506">
        <v>6891.38</v>
      </c>
      <c r="K1506">
        <v>10400.64</v>
      </c>
      <c r="L1506">
        <v>2643.75</v>
      </c>
      <c r="M1506">
        <v>889.08</v>
      </c>
      <c r="N1506">
        <v>-10237.379999999999</v>
      </c>
      <c r="O1506">
        <v>-96.69</v>
      </c>
      <c r="P1506" t="s">
        <v>35</v>
      </c>
      <c r="Q1506" t="s">
        <v>50</v>
      </c>
      <c r="R1506" t="s">
        <v>51</v>
      </c>
      <c r="S1506" t="s">
        <v>38</v>
      </c>
      <c r="T1506" t="s">
        <v>63</v>
      </c>
      <c r="U1506">
        <v>7</v>
      </c>
      <c r="V1506" s="1">
        <v>45494</v>
      </c>
      <c r="W1506" s="1">
        <v>45502</v>
      </c>
      <c r="X1506" s="1">
        <v>45539</v>
      </c>
      <c r="Y1506" t="s">
        <v>103</v>
      </c>
      <c r="Z1506" t="s">
        <v>119</v>
      </c>
      <c r="AA1506" t="s">
        <v>65</v>
      </c>
      <c r="AB1506" t="s">
        <v>43</v>
      </c>
      <c r="AC1506" t="s">
        <v>123</v>
      </c>
      <c r="AD1506" t="s">
        <v>67</v>
      </c>
    </row>
    <row r="1507" spans="1:30" x14ac:dyDescent="0.3">
      <c r="A1507" t="s">
        <v>3006</v>
      </c>
      <c r="B1507" t="s">
        <v>3007</v>
      </c>
      <c r="C1507" t="s">
        <v>135</v>
      </c>
      <c r="D1507" t="s">
        <v>159</v>
      </c>
      <c r="E1507" t="s">
        <v>160</v>
      </c>
      <c r="F1507">
        <v>502</v>
      </c>
      <c r="G1507">
        <v>79.5</v>
      </c>
      <c r="H1507">
        <v>0.15</v>
      </c>
      <c r="I1507">
        <v>33922.65</v>
      </c>
      <c r="J1507">
        <v>21495.59</v>
      </c>
      <c r="K1507">
        <v>12624.15</v>
      </c>
      <c r="L1507">
        <v>1466.61</v>
      </c>
      <c r="M1507">
        <v>2971.83</v>
      </c>
      <c r="N1507">
        <v>-4635.53</v>
      </c>
      <c r="O1507">
        <v>-13.66</v>
      </c>
      <c r="P1507" t="s">
        <v>35</v>
      </c>
      <c r="Q1507" t="s">
        <v>73</v>
      </c>
      <c r="R1507" t="s">
        <v>51</v>
      </c>
      <c r="S1507" t="s">
        <v>52</v>
      </c>
      <c r="T1507" t="s">
        <v>39</v>
      </c>
      <c r="U1507">
        <v>2</v>
      </c>
      <c r="V1507" s="1">
        <v>45301</v>
      </c>
      <c r="W1507" s="1">
        <v>45305</v>
      </c>
      <c r="X1507" s="1">
        <v>45312</v>
      </c>
      <c r="Y1507" t="s">
        <v>40</v>
      </c>
      <c r="Z1507" t="s">
        <v>64</v>
      </c>
      <c r="AA1507" t="s">
        <v>83</v>
      </c>
      <c r="AB1507" t="s">
        <v>76</v>
      </c>
      <c r="AC1507" t="s">
        <v>84</v>
      </c>
      <c r="AD1507" t="s">
        <v>67</v>
      </c>
    </row>
    <row r="1508" spans="1:30" x14ac:dyDescent="0.3">
      <c r="A1508" t="s">
        <v>3008</v>
      </c>
      <c r="B1508" t="s">
        <v>3009</v>
      </c>
      <c r="C1508" t="s">
        <v>70</v>
      </c>
      <c r="D1508" t="s">
        <v>130</v>
      </c>
      <c r="E1508" t="s">
        <v>131</v>
      </c>
      <c r="F1508">
        <v>1238</v>
      </c>
      <c r="G1508">
        <v>242.87</v>
      </c>
      <c r="H1508">
        <v>0</v>
      </c>
      <c r="I1508">
        <v>300673.06</v>
      </c>
      <c r="J1508">
        <v>197161.03</v>
      </c>
      <c r="K1508">
        <v>4667.22</v>
      </c>
      <c r="L1508">
        <v>2387.46</v>
      </c>
      <c r="M1508">
        <v>15974.39</v>
      </c>
      <c r="N1508">
        <v>80482.960000000006</v>
      </c>
      <c r="O1508">
        <v>26.77</v>
      </c>
      <c r="P1508" t="s">
        <v>35</v>
      </c>
      <c r="Q1508" t="s">
        <v>117</v>
      </c>
      <c r="R1508" t="s">
        <v>51</v>
      </c>
      <c r="S1508" t="s">
        <v>97</v>
      </c>
      <c r="T1508" t="s">
        <v>112</v>
      </c>
      <c r="U1508">
        <v>7</v>
      </c>
      <c r="V1508" s="1">
        <v>45320</v>
      </c>
      <c r="W1508" s="1">
        <v>45322</v>
      </c>
      <c r="X1508" s="1">
        <v>45357</v>
      </c>
      <c r="Y1508" t="s">
        <v>40</v>
      </c>
      <c r="Z1508" t="s">
        <v>64</v>
      </c>
      <c r="AA1508" t="s">
        <v>42</v>
      </c>
      <c r="AB1508" t="s">
        <v>43</v>
      </c>
      <c r="AC1508" t="s">
        <v>123</v>
      </c>
      <c r="AD1508" t="s">
        <v>45</v>
      </c>
    </row>
    <row r="1509" spans="1:30" x14ac:dyDescent="0.3">
      <c r="A1509" t="s">
        <v>3010</v>
      </c>
      <c r="B1509" t="s">
        <v>3011</v>
      </c>
      <c r="C1509" t="s">
        <v>32</v>
      </c>
      <c r="D1509" t="s">
        <v>107</v>
      </c>
      <c r="E1509" t="s">
        <v>108</v>
      </c>
      <c r="F1509">
        <v>655</v>
      </c>
      <c r="G1509">
        <v>66.03</v>
      </c>
      <c r="H1509">
        <v>0.1</v>
      </c>
      <c r="I1509">
        <v>38924.69</v>
      </c>
      <c r="J1509">
        <v>17587.009999999998</v>
      </c>
      <c r="L1509">
        <v>1997.17</v>
      </c>
      <c r="M1509">
        <v>4532.09</v>
      </c>
      <c r="N1509">
        <v>2445.73</v>
      </c>
      <c r="O1509">
        <v>6.28</v>
      </c>
      <c r="P1509" t="s">
        <v>35</v>
      </c>
      <c r="Q1509" t="s">
        <v>203</v>
      </c>
      <c r="R1509" t="s">
        <v>37</v>
      </c>
      <c r="S1509" t="s">
        <v>91</v>
      </c>
      <c r="T1509" t="s">
        <v>53</v>
      </c>
      <c r="U1509">
        <v>10</v>
      </c>
      <c r="V1509" s="1">
        <v>45709</v>
      </c>
      <c r="W1509" s="1">
        <v>45719</v>
      </c>
      <c r="X1509" s="1">
        <v>45737</v>
      </c>
      <c r="Y1509" t="s">
        <v>40</v>
      </c>
      <c r="Z1509" t="s">
        <v>147</v>
      </c>
      <c r="AA1509" t="s">
        <v>42</v>
      </c>
      <c r="AB1509" t="s">
        <v>43</v>
      </c>
      <c r="AC1509" t="s">
        <v>77</v>
      </c>
      <c r="AD1509" t="s">
        <v>45</v>
      </c>
    </row>
    <row r="1510" spans="1:30" x14ac:dyDescent="0.3">
      <c r="A1510" t="s">
        <v>3012</v>
      </c>
      <c r="B1510" t="s">
        <v>3013</v>
      </c>
      <c r="C1510" t="s">
        <v>32</v>
      </c>
      <c r="D1510" t="s">
        <v>107</v>
      </c>
      <c r="E1510" t="s">
        <v>108</v>
      </c>
      <c r="F1510">
        <v>322</v>
      </c>
      <c r="G1510">
        <v>337.12</v>
      </c>
      <c r="H1510">
        <v>0</v>
      </c>
      <c r="I1510">
        <v>108552.64</v>
      </c>
      <c r="J1510">
        <v>59412.29</v>
      </c>
      <c r="K1510">
        <v>12643.07</v>
      </c>
      <c r="L1510">
        <v>660.01</v>
      </c>
      <c r="M1510">
        <v>7121.37</v>
      </c>
      <c r="N1510">
        <v>28715.9</v>
      </c>
      <c r="O1510">
        <v>26.45</v>
      </c>
      <c r="P1510" t="s">
        <v>35</v>
      </c>
      <c r="Q1510" t="s">
        <v>73</v>
      </c>
      <c r="R1510" t="s">
        <v>51</v>
      </c>
      <c r="S1510" t="s">
        <v>118</v>
      </c>
      <c r="T1510" t="s">
        <v>63</v>
      </c>
      <c r="U1510">
        <v>2</v>
      </c>
      <c r="V1510" s="1">
        <v>45747</v>
      </c>
      <c r="W1510" s="1">
        <v>45752</v>
      </c>
      <c r="X1510" s="1">
        <v>45770</v>
      </c>
      <c r="Y1510" t="s">
        <v>40</v>
      </c>
      <c r="Z1510" t="s">
        <v>41</v>
      </c>
      <c r="AA1510" t="s">
        <v>56</v>
      </c>
      <c r="AB1510" t="s">
        <v>43</v>
      </c>
      <c r="AC1510" t="s">
        <v>98</v>
      </c>
      <c r="AD1510" t="s">
        <v>45</v>
      </c>
    </row>
    <row r="1511" spans="1:30" x14ac:dyDescent="0.3">
      <c r="A1511" t="s">
        <v>3014</v>
      </c>
      <c r="B1511" t="s">
        <v>3015</v>
      </c>
      <c r="C1511" t="s">
        <v>70</v>
      </c>
      <c r="D1511" t="s">
        <v>88</v>
      </c>
      <c r="E1511" t="s">
        <v>89</v>
      </c>
      <c r="F1511">
        <v>1270</v>
      </c>
      <c r="G1511">
        <v>194.78</v>
      </c>
      <c r="H1511">
        <v>0</v>
      </c>
      <c r="I1511">
        <v>247370.6</v>
      </c>
      <c r="J1511">
        <v>117768.66</v>
      </c>
      <c r="K1511">
        <v>13762.21</v>
      </c>
      <c r="L1511">
        <v>2351.25</v>
      </c>
      <c r="M1511">
        <v>25159.360000000001</v>
      </c>
      <c r="N1511">
        <v>88329.12</v>
      </c>
      <c r="O1511">
        <v>35.71</v>
      </c>
      <c r="P1511" t="s">
        <v>35</v>
      </c>
      <c r="Q1511" t="s">
        <v>111</v>
      </c>
      <c r="R1511" t="s">
        <v>74</v>
      </c>
      <c r="S1511" t="s">
        <v>38</v>
      </c>
      <c r="T1511" t="s">
        <v>63</v>
      </c>
      <c r="U1511">
        <v>10</v>
      </c>
      <c r="V1511" s="1">
        <v>45619</v>
      </c>
      <c r="W1511" s="1">
        <v>45628</v>
      </c>
      <c r="X1511" s="1">
        <v>45648</v>
      </c>
      <c r="Y1511" t="s">
        <v>54</v>
      </c>
      <c r="Z1511" t="s">
        <v>92</v>
      </c>
      <c r="AA1511" t="s">
        <v>83</v>
      </c>
      <c r="AB1511" t="s">
        <v>76</v>
      </c>
      <c r="AC1511" t="s">
        <v>77</v>
      </c>
      <c r="AD1511" t="s">
        <v>58</v>
      </c>
    </row>
    <row r="1512" spans="1:30" x14ac:dyDescent="0.3">
      <c r="A1512" t="s">
        <v>3016</v>
      </c>
      <c r="B1512" t="s">
        <v>2892</v>
      </c>
      <c r="C1512" t="s">
        <v>32</v>
      </c>
      <c r="D1512" t="s">
        <v>61</v>
      </c>
      <c r="E1512" t="s">
        <v>62</v>
      </c>
      <c r="F1512">
        <v>615</v>
      </c>
      <c r="G1512">
        <v>275.13</v>
      </c>
      <c r="H1512">
        <v>0</v>
      </c>
      <c r="I1512">
        <v>169204.95</v>
      </c>
      <c r="J1512">
        <v>125348.88</v>
      </c>
      <c r="K1512">
        <v>788.14</v>
      </c>
      <c r="L1512">
        <v>2734.58</v>
      </c>
      <c r="M1512">
        <v>9454.23</v>
      </c>
      <c r="N1512">
        <v>30879.119999999999</v>
      </c>
      <c r="O1512">
        <v>18.25</v>
      </c>
      <c r="P1512" t="s">
        <v>35</v>
      </c>
      <c r="Q1512" t="s">
        <v>111</v>
      </c>
      <c r="R1512" t="s">
        <v>51</v>
      </c>
      <c r="S1512" t="s">
        <v>52</v>
      </c>
      <c r="T1512" t="s">
        <v>53</v>
      </c>
      <c r="U1512">
        <v>0</v>
      </c>
      <c r="V1512" s="1">
        <v>45838</v>
      </c>
      <c r="W1512" s="1">
        <v>45847</v>
      </c>
      <c r="X1512" s="1">
        <v>45874</v>
      </c>
      <c r="Y1512" t="s">
        <v>81</v>
      </c>
      <c r="Z1512" t="s">
        <v>150</v>
      </c>
      <c r="AA1512" t="s">
        <v>42</v>
      </c>
      <c r="AB1512" t="s">
        <v>76</v>
      </c>
      <c r="AC1512" t="s">
        <v>93</v>
      </c>
      <c r="AD1512" t="s">
        <v>58</v>
      </c>
    </row>
    <row r="1513" spans="1:30" x14ac:dyDescent="0.3">
      <c r="A1513" t="s">
        <v>3017</v>
      </c>
      <c r="B1513" t="s">
        <v>3018</v>
      </c>
      <c r="C1513" t="s">
        <v>70</v>
      </c>
      <c r="D1513" t="s">
        <v>71</v>
      </c>
      <c r="E1513" t="s">
        <v>72</v>
      </c>
      <c r="F1513">
        <v>1488</v>
      </c>
      <c r="G1513">
        <v>177.67</v>
      </c>
      <c r="H1513">
        <v>0.1</v>
      </c>
      <c r="I1513">
        <v>237935.66</v>
      </c>
      <c r="J1513">
        <v>154235.91</v>
      </c>
      <c r="K1513">
        <v>5784.75</v>
      </c>
      <c r="L1513">
        <v>2649.92</v>
      </c>
      <c r="M1513">
        <v>5834.08</v>
      </c>
      <c r="N1513">
        <v>69431</v>
      </c>
      <c r="O1513">
        <v>29.18</v>
      </c>
      <c r="P1513" t="s">
        <v>35</v>
      </c>
      <c r="Q1513" t="s">
        <v>90</v>
      </c>
      <c r="R1513" t="s">
        <v>74</v>
      </c>
      <c r="S1513" t="s">
        <v>38</v>
      </c>
      <c r="T1513" t="s">
        <v>39</v>
      </c>
      <c r="U1513">
        <v>10</v>
      </c>
      <c r="V1513" s="1">
        <v>45653</v>
      </c>
      <c r="W1513" s="1">
        <v>45663</v>
      </c>
      <c r="X1513" s="1">
        <v>45692</v>
      </c>
      <c r="Y1513" t="s">
        <v>54</v>
      </c>
      <c r="Z1513" t="s">
        <v>55</v>
      </c>
      <c r="AA1513" t="s">
        <v>65</v>
      </c>
      <c r="AB1513" t="s">
        <v>43</v>
      </c>
      <c r="AC1513" t="s">
        <v>77</v>
      </c>
      <c r="AD1513" t="s">
        <v>67</v>
      </c>
    </row>
    <row r="1514" spans="1:30" x14ac:dyDescent="0.3">
      <c r="A1514" t="s">
        <v>3019</v>
      </c>
      <c r="B1514" t="s">
        <v>3020</v>
      </c>
      <c r="C1514" t="s">
        <v>32</v>
      </c>
      <c r="D1514" t="s">
        <v>140</v>
      </c>
      <c r="E1514" t="s">
        <v>49</v>
      </c>
      <c r="F1514">
        <v>1683</v>
      </c>
      <c r="G1514">
        <v>283.16000000000003</v>
      </c>
      <c r="H1514">
        <v>0</v>
      </c>
      <c r="I1514">
        <v>476558.28</v>
      </c>
      <c r="J1514">
        <v>315763.87</v>
      </c>
      <c r="K1514">
        <v>11499.64</v>
      </c>
      <c r="L1514">
        <v>1456.43</v>
      </c>
      <c r="M1514">
        <v>55831.94</v>
      </c>
      <c r="N1514">
        <v>92006.399999999994</v>
      </c>
      <c r="O1514">
        <v>19.309999999999999</v>
      </c>
      <c r="P1514" t="s">
        <v>35</v>
      </c>
      <c r="Q1514" t="s">
        <v>117</v>
      </c>
      <c r="R1514" t="s">
        <v>37</v>
      </c>
      <c r="S1514" t="s">
        <v>38</v>
      </c>
      <c r="T1514" t="s">
        <v>53</v>
      </c>
      <c r="U1514">
        <v>7</v>
      </c>
      <c r="V1514" s="1">
        <v>45744</v>
      </c>
      <c r="W1514" s="1">
        <v>45749</v>
      </c>
      <c r="X1514" s="1">
        <v>45785</v>
      </c>
      <c r="Y1514" t="s">
        <v>40</v>
      </c>
      <c r="Z1514" t="s">
        <v>41</v>
      </c>
      <c r="AA1514" t="s">
        <v>83</v>
      </c>
      <c r="AB1514" t="s">
        <v>76</v>
      </c>
      <c r="AC1514" t="s">
        <v>98</v>
      </c>
      <c r="AD1514" t="s">
        <v>58</v>
      </c>
    </row>
    <row r="1515" spans="1:30" x14ac:dyDescent="0.3">
      <c r="A1515" t="s">
        <v>3021</v>
      </c>
      <c r="B1515" t="s">
        <v>3022</v>
      </c>
      <c r="C1515" t="s">
        <v>80</v>
      </c>
      <c r="D1515" t="s">
        <v>71</v>
      </c>
      <c r="E1515" t="s">
        <v>72</v>
      </c>
      <c r="F1515">
        <v>1400</v>
      </c>
      <c r="G1515">
        <v>465.62</v>
      </c>
      <c r="H1515">
        <v>0.05</v>
      </c>
      <c r="I1515">
        <v>619274.6</v>
      </c>
      <c r="J1515">
        <v>312399.40000000002</v>
      </c>
      <c r="K1515">
        <v>11760.52</v>
      </c>
      <c r="L1515">
        <v>684.11</v>
      </c>
      <c r="M1515">
        <v>56311.87</v>
      </c>
      <c r="N1515">
        <v>238118.7</v>
      </c>
      <c r="O1515">
        <v>38.450000000000003</v>
      </c>
      <c r="P1515" t="s">
        <v>35</v>
      </c>
      <c r="Q1515" t="s">
        <v>73</v>
      </c>
      <c r="R1515" t="s">
        <v>51</v>
      </c>
      <c r="S1515" t="s">
        <v>118</v>
      </c>
      <c r="T1515" t="s">
        <v>170</v>
      </c>
      <c r="U1515">
        <v>0</v>
      </c>
      <c r="V1515" s="1">
        <v>45901</v>
      </c>
      <c r="W1515" s="1">
        <v>45908</v>
      </c>
      <c r="X1515" s="1">
        <v>45913</v>
      </c>
      <c r="Y1515" t="s">
        <v>103</v>
      </c>
      <c r="Z1515" t="s">
        <v>104</v>
      </c>
      <c r="AA1515" t="s">
        <v>42</v>
      </c>
      <c r="AB1515" t="s">
        <v>43</v>
      </c>
      <c r="AC1515" t="s">
        <v>93</v>
      </c>
      <c r="AD1515" t="s">
        <v>45</v>
      </c>
    </row>
    <row r="1516" spans="1:30" x14ac:dyDescent="0.3">
      <c r="A1516" t="s">
        <v>3023</v>
      </c>
      <c r="B1516" t="s">
        <v>3024</v>
      </c>
      <c r="C1516" t="s">
        <v>87</v>
      </c>
      <c r="D1516" t="s">
        <v>140</v>
      </c>
      <c r="E1516" t="s">
        <v>49</v>
      </c>
      <c r="F1516">
        <v>1868</v>
      </c>
      <c r="G1516">
        <v>267.77999999999997</v>
      </c>
      <c r="H1516">
        <v>0.05</v>
      </c>
      <c r="I1516">
        <v>475202.39</v>
      </c>
      <c r="J1516">
        <v>214843.63</v>
      </c>
      <c r="K1516">
        <v>14831.65</v>
      </c>
      <c r="L1516">
        <v>1537.94</v>
      </c>
      <c r="M1516">
        <v>28056.7</v>
      </c>
      <c r="N1516">
        <v>215932.47</v>
      </c>
      <c r="O1516">
        <v>45.44</v>
      </c>
      <c r="P1516" t="s">
        <v>35</v>
      </c>
      <c r="Q1516" t="s">
        <v>96</v>
      </c>
      <c r="R1516" t="s">
        <v>37</v>
      </c>
      <c r="S1516" t="s">
        <v>118</v>
      </c>
      <c r="T1516" t="s">
        <v>39</v>
      </c>
      <c r="U1516">
        <v>2</v>
      </c>
      <c r="V1516" s="1">
        <v>45400</v>
      </c>
      <c r="W1516" s="1">
        <v>45402</v>
      </c>
      <c r="X1516" s="1">
        <v>45432</v>
      </c>
      <c r="Y1516" t="s">
        <v>81</v>
      </c>
      <c r="Z1516" t="s">
        <v>165</v>
      </c>
      <c r="AA1516" t="s">
        <v>56</v>
      </c>
      <c r="AB1516" t="s">
        <v>43</v>
      </c>
      <c r="AC1516" t="s">
        <v>84</v>
      </c>
      <c r="AD1516" t="s">
        <v>58</v>
      </c>
    </row>
    <row r="1517" spans="1:30" x14ac:dyDescent="0.3">
      <c r="A1517" t="s">
        <v>3025</v>
      </c>
      <c r="B1517" t="s">
        <v>3026</v>
      </c>
      <c r="C1517" t="s">
        <v>70</v>
      </c>
      <c r="D1517" t="s">
        <v>88</v>
      </c>
      <c r="E1517" t="s">
        <v>89</v>
      </c>
      <c r="F1517">
        <v>482</v>
      </c>
      <c r="G1517">
        <v>270.02</v>
      </c>
      <c r="H1517">
        <v>0.15</v>
      </c>
      <c r="I1517">
        <v>110627.19</v>
      </c>
      <c r="J1517">
        <v>74612.56</v>
      </c>
      <c r="K1517">
        <v>13287.96</v>
      </c>
      <c r="L1517">
        <v>2062.2199999999998</v>
      </c>
      <c r="M1517">
        <v>11975.56</v>
      </c>
      <c r="N1517">
        <v>8688.89</v>
      </c>
      <c r="O1517">
        <v>7.85</v>
      </c>
      <c r="P1517" t="s">
        <v>35</v>
      </c>
      <c r="Q1517" t="s">
        <v>111</v>
      </c>
      <c r="R1517" t="s">
        <v>74</v>
      </c>
      <c r="S1517" t="s">
        <v>52</v>
      </c>
      <c r="T1517" t="s">
        <v>53</v>
      </c>
      <c r="U1517">
        <v>7</v>
      </c>
      <c r="V1517" s="1">
        <v>45441</v>
      </c>
      <c r="W1517" s="1">
        <v>45450</v>
      </c>
      <c r="X1517" s="1">
        <v>45485</v>
      </c>
      <c r="Y1517" t="s">
        <v>81</v>
      </c>
      <c r="Z1517" t="s">
        <v>82</v>
      </c>
      <c r="AA1517" t="s">
        <v>42</v>
      </c>
      <c r="AB1517" t="s">
        <v>43</v>
      </c>
      <c r="AC1517" t="s">
        <v>84</v>
      </c>
      <c r="AD1517" t="s">
        <v>67</v>
      </c>
    </row>
    <row r="1518" spans="1:30" x14ac:dyDescent="0.3">
      <c r="A1518" t="s">
        <v>3027</v>
      </c>
      <c r="B1518" t="s">
        <v>3028</v>
      </c>
      <c r="C1518" t="s">
        <v>135</v>
      </c>
      <c r="D1518" t="s">
        <v>88</v>
      </c>
      <c r="E1518" t="s">
        <v>89</v>
      </c>
      <c r="F1518">
        <v>154</v>
      </c>
      <c r="G1518">
        <v>361.65</v>
      </c>
      <c r="H1518">
        <v>0</v>
      </c>
      <c r="I1518">
        <v>55694.1</v>
      </c>
      <c r="J1518">
        <v>35839.99</v>
      </c>
      <c r="K1518">
        <v>7318.83</v>
      </c>
      <c r="L1518">
        <v>1539.68</v>
      </c>
      <c r="M1518">
        <v>2698.75</v>
      </c>
      <c r="N1518">
        <v>8296.85</v>
      </c>
      <c r="O1518">
        <v>14.9</v>
      </c>
      <c r="P1518" t="s">
        <v>35</v>
      </c>
      <c r="Q1518" t="s">
        <v>90</v>
      </c>
      <c r="R1518" t="s">
        <v>74</v>
      </c>
      <c r="S1518" t="s">
        <v>91</v>
      </c>
      <c r="T1518" t="s">
        <v>53</v>
      </c>
      <c r="U1518">
        <v>4</v>
      </c>
      <c r="V1518" s="1">
        <v>45888</v>
      </c>
      <c r="W1518" s="1">
        <v>45898</v>
      </c>
      <c r="X1518" s="1">
        <v>45932</v>
      </c>
      <c r="Y1518" t="s">
        <v>103</v>
      </c>
      <c r="Z1518" t="s">
        <v>177</v>
      </c>
      <c r="AA1518" t="s">
        <v>56</v>
      </c>
      <c r="AB1518" t="s">
        <v>76</v>
      </c>
      <c r="AC1518" t="s">
        <v>98</v>
      </c>
      <c r="AD1518" t="s">
        <v>58</v>
      </c>
    </row>
    <row r="1519" spans="1:30" x14ac:dyDescent="0.3">
      <c r="A1519" t="s">
        <v>3029</v>
      </c>
      <c r="B1519" t="s">
        <v>3030</v>
      </c>
      <c r="C1519" t="s">
        <v>135</v>
      </c>
      <c r="D1519" t="s">
        <v>61</v>
      </c>
      <c r="E1519" t="s">
        <v>62</v>
      </c>
      <c r="F1519">
        <v>875</v>
      </c>
      <c r="G1519">
        <v>299.13</v>
      </c>
      <c r="H1519">
        <v>0.05</v>
      </c>
      <c r="I1519">
        <v>248651.81</v>
      </c>
      <c r="J1519">
        <v>167378.76999999999</v>
      </c>
      <c r="K1519">
        <v>2463.85</v>
      </c>
      <c r="L1519">
        <v>1956.72</v>
      </c>
      <c r="M1519">
        <v>28004.46</v>
      </c>
      <c r="N1519">
        <v>48848.01</v>
      </c>
      <c r="O1519">
        <v>19.649999999999999</v>
      </c>
      <c r="P1519" t="s">
        <v>35</v>
      </c>
      <c r="Q1519" t="s">
        <v>96</v>
      </c>
      <c r="R1519" t="s">
        <v>37</v>
      </c>
      <c r="S1519" t="s">
        <v>118</v>
      </c>
      <c r="T1519" t="s">
        <v>39</v>
      </c>
      <c r="U1519">
        <v>4</v>
      </c>
      <c r="V1519" s="1">
        <v>45583</v>
      </c>
      <c r="W1519" s="1">
        <v>45587</v>
      </c>
      <c r="X1519" s="1">
        <v>45620</v>
      </c>
      <c r="Y1519" t="s">
        <v>54</v>
      </c>
      <c r="Z1519" t="s">
        <v>75</v>
      </c>
      <c r="AA1519" t="s">
        <v>56</v>
      </c>
      <c r="AB1519" t="s">
        <v>76</v>
      </c>
      <c r="AC1519" t="s">
        <v>57</v>
      </c>
      <c r="AD1519" t="s">
        <v>45</v>
      </c>
    </row>
    <row r="1520" spans="1:30" x14ac:dyDescent="0.3">
      <c r="A1520" t="s">
        <v>3031</v>
      </c>
      <c r="B1520" t="s">
        <v>3032</v>
      </c>
      <c r="C1520" t="s">
        <v>135</v>
      </c>
      <c r="D1520" t="s">
        <v>48</v>
      </c>
      <c r="E1520" t="s">
        <v>49</v>
      </c>
      <c r="F1520">
        <v>478</v>
      </c>
      <c r="G1520">
        <v>462.03</v>
      </c>
      <c r="H1520">
        <v>0.1</v>
      </c>
      <c r="I1520">
        <v>198765.31</v>
      </c>
      <c r="J1520">
        <v>146379.01</v>
      </c>
      <c r="K1520">
        <v>9734.0400000000009</v>
      </c>
      <c r="L1520">
        <v>2600.4299999999998</v>
      </c>
      <c r="M1520">
        <v>18699.29</v>
      </c>
      <c r="N1520">
        <v>21352.54</v>
      </c>
      <c r="O1520">
        <v>10.74</v>
      </c>
      <c r="P1520" t="s">
        <v>35</v>
      </c>
      <c r="Q1520" t="s">
        <v>90</v>
      </c>
      <c r="R1520" t="s">
        <v>74</v>
      </c>
      <c r="S1520" t="s">
        <v>97</v>
      </c>
      <c r="T1520" t="s">
        <v>112</v>
      </c>
      <c r="U1520">
        <v>10</v>
      </c>
      <c r="V1520" s="1">
        <v>45765</v>
      </c>
      <c r="W1520" s="1">
        <v>45775</v>
      </c>
      <c r="X1520" s="1">
        <v>45801</v>
      </c>
      <c r="Y1520" t="s">
        <v>81</v>
      </c>
      <c r="Z1520" t="s">
        <v>165</v>
      </c>
      <c r="AA1520" t="s">
        <v>56</v>
      </c>
      <c r="AB1520" t="s">
        <v>66</v>
      </c>
      <c r="AC1520" t="s">
        <v>44</v>
      </c>
      <c r="AD1520" t="s">
        <v>45</v>
      </c>
    </row>
    <row r="1521" spans="1:30" x14ac:dyDescent="0.3">
      <c r="A1521" t="s">
        <v>3033</v>
      </c>
      <c r="B1521" t="s">
        <v>3034</v>
      </c>
      <c r="C1521" t="s">
        <v>70</v>
      </c>
      <c r="D1521" t="s">
        <v>33</v>
      </c>
      <c r="E1521" t="s">
        <v>34</v>
      </c>
      <c r="F1521">
        <v>824</v>
      </c>
      <c r="G1521">
        <v>248.94</v>
      </c>
      <c r="H1521">
        <v>0.1</v>
      </c>
      <c r="I1521">
        <v>184613.9</v>
      </c>
      <c r="J1521">
        <v>138238.75</v>
      </c>
      <c r="K1521">
        <v>3662.17</v>
      </c>
      <c r="L1521">
        <v>989.09</v>
      </c>
      <c r="M1521">
        <v>4411.22</v>
      </c>
      <c r="N1521">
        <v>37312.67</v>
      </c>
      <c r="O1521">
        <v>20.21</v>
      </c>
      <c r="P1521" t="s">
        <v>35</v>
      </c>
      <c r="Q1521" t="s">
        <v>90</v>
      </c>
      <c r="R1521" t="s">
        <v>51</v>
      </c>
      <c r="S1521" t="s">
        <v>52</v>
      </c>
      <c r="T1521" t="s">
        <v>63</v>
      </c>
      <c r="U1521">
        <v>15</v>
      </c>
      <c r="V1521" s="1">
        <v>45507</v>
      </c>
      <c r="W1521" s="1">
        <v>45508</v>
      </c>
      <c r="X1521" s="1">
        <v>45548</v>
      </c>
      <c r="Y1521" t="s">
        <v>103</v>
      </c>
      <c r="Z1521" t="s">
        <v>177</v>
      </c>
      <c r="AA1521" t="s">
        <v>56</v>
      </c>
      <c r="AB1521" t="s">
        <v>43</v>
      </c>
      <c r="AC1521" t="s">
        <v>123</v>
      </c>
      <c r="AD1521" t="s">
        <v>45</v>
      </c>
    </row>
    <row r="1522" spans="1:30" x14ac:dyDescent="0.3">
      <c r="A1522" t="s">
        <v>3035</v>
      </c>
      <c r="B1522" t="s">
        <v>3036</v>
      </c>
      <c r="C1522" t="s">
        <v>80</v>
      </c>
      <c r="D1522" t="s">
        <v>101</v>
      </c>
      <c r="E1522" t="s">
        <v>102</v>
      </c>
      <c r="F1522">
        <v>1057</v>
      </c>
      <c r="G1522">
        <v>263.77</v>
      </c>
      <c r="H1522">
        <v>0.05</v>
      </c>
      <c r="I1522">
        <v>264864.65000000002</v>
      </c>
      <c r="J1522">
        <v>150011.73000000001</v>
      </c>
      <c r="K1522">
        <v>2772.47</v>
      </c>
      <c r="L1522">
        <v>653.16999999999996</v>
      </c>
      <c r="M1522">
        <v>24248.27</v>
      </c>
      <c r="N1522">
        <v>87179.01</v>
      </c>
      <c r="O1522">
        <v>32.909999999999997</v>
      </c>
      <c r="P1522" t="s">
        <v>35</v>
      </c>
      <c r="Q1522" t="s">
        <v>117</v>
      </c>
      <c r="R1522" t="s">
        <v>74</v>
      </c>
      <c r="S1522" t="s">
        <v>38</v>
      </c>
      <c r="T1522" t="s">
        <v>53</v>
      </c>
      <c r="U1522">
        <v>4</v>
      </c>
      <c r="V1522" s="1">
        <v>45805</v>
      </c>
      <c r="W1522" s="1">
        <v>45811</v>
      </c>
      <c r="X1522" s="1">
        <v>45820</v>
      </c>
      <c r="Y1522" t="s">
        <v>81</v>
      </c>
      <c r="Z1522" t="s">
        <v>82</v>
      </c>
      <c r="AA1522" t="s">
        <v>42</v>
      </c>
      <c r="AB1522" t="s">
        <v>43</v>
      </c>
      <c r="AC1522" t="s">
        <v>57</v>
      </c>
      <c r="AD1522" t="s">
        <v>45</v>
      </c>
    </row>
    <row r="1523" spans="1:30" x14ac:dyDescent="0.3">
      <c r="A1523" t="s">
        <v>3037</v>
      </c>
      <c r="B1523" t="s">
        <v>3038</v>
      </c>
      <c r="C1523" t="s">
        <v>80</v>
      </c>
      <c r="D1523" t="s">
        <v>101</v>
      </c>
      <c r="E1523" t="s">
        <v>102</v>
      </c>
      <c r="F1523">
        <v>1541</v>
      </c>
      <c r="G1523">
        <v>109.9</v>
      </c>
      <c r="H1523">
        <v>0</v>
      </c>
      <c r="I1523">
        <v>169355.9</v>
      </c>
      <c r="J1523">
        <v>115076.28</v>
      </c>
      <c r="K1523">
        <v>14449.08</v>
      </c>
      <c r="L1523">
        <v>2796.12</v>
      </c>
      <c r="M1523">
        <v>14960.51</v>
      </c>
      <c r="N1523">
        <v>22073.91</v>
      </c>
      <c r="O1523">
        <v>13.03</v>
      </c>
      <c r="P1523" t="s">
        <v>35</v>
      </c>
      <c r="Q1523" t="s">
        <v>203</v>
      </c>
      <c r="R1523" t="s">
        <v>74</v>
      </c>
      <c r="S1523" t="s">
        <v>91</v>
      </c>
      <c r="T1523" t="s">
        <v>39</v>
      </c>
      <c r="U1523">
        <v>2</v>
      </c>
      <c r="V1523" s="1">
        <v>45694</v>
      </c>
      <c r="W1523" s="1">
        <v>45700</v>
      </c>
      <c r="X1523" s="1">
        <v>45712</v>
      </c>
      <c r="Y1523" t="s">
        <v>40</v>
      </c>
      <c r="Z1523" t="s">
        <v>147</v>
      </c>
      <c r="AA1523" t="s">
        <v>56</v>
      </c>
      <c r="AB1523" t="s">
        <v>43</v>
      </c>
      <c r="AC1523" t="s">
        <v>84</v>
      </c>
      <c r="AD1523" t="s">
        <v>58</v>
      </c>
    </row>
    <row r="1524" spans="1:30" x14ac:dyDescent="0.3">
      <c r="A1524" t="s">
        <v>3039</v>
      </c>
      <c r="B1524" t="s">
        <v>3040</v>
      </c>
      <c r="C1524" t="s">
        <v>135</v>
      </c>
      <c r="D1524" t="s">
        <v>130</v>
      </c>
      <c r="E1524" t="s">
        <v>131</v>
      </c>
      <c r="F1524">
        <v>1266</v>
      </c>
      <c r="G1524">
        <v>351.19</v>
      </c>
      <c r="H1524">
        <v>0.05</v>
      </c>
      <c r="I1524">
        <v>422376.21</v>
      </c>
      <c r="J1524">
        <v>207765.27</v>
      </c>
      <c r="K1524">
        <v>2355.4</v>
      </c>
      <c r="L1524">
        <v>876.73</v>
      </c>
      <c r="M1524">
        <v>29029.87</v>
      </c>
      <c r="N1524">
        <v>182348.94</v>
      </c>
      <c r="O1524">
        <v>43.17</v>
      </c>
      <c r="P1524" t="s">
        <v>35</v>
      </c>
      <c r="Q1524" t="s">
        <v>203</v>
      </c>
      <c r="R1524" t="s">
        <v>51</v>
      </c>
      <c r="S1524" t="s">
        <v>91</v>
      </c>
      <c r="T1524" t="s">
        <v>112</v>
      </c>
      <c r="U1524">
        <v>7</v>
      </c>
      <c r="V1524" s="1">
        <v>45591</v>
      </c>
      <c r="W1524" s="1">
        <v>45598</v>
      </c>
      <c r="X1524" s="1">
        <v>45611</v>
      </c>
      <c r="Y1524" t="s">
        <v>54</v>
      </c>
      <c r="Z1524" t="s">
        <v>75</v>
      </c>
      <c r="AA1524" t="s">
        <v>65</v>
      </c>
      <c r="AB1524" t="s">
        <v>76</v>
      </c>
      <c r="AC1524" t="s">
        <v>123</v>
      </c>
      <c r="AD1524" t="s">
        <v>58</v>
      </c>
    </row>
    <row r="1525" spans="1:30" x14ac:dyDescent="0.3">
      <c r="A1525" t="s">
        <v>3041</v>
      </c>
      <c r="B1525" t="s">
        <v>272</v>
      </c>
      <c r="C1525" t="s">
        <v>70</v>
      </c>
      <c r="D1525" t="s">
        <v>159</v>
      </c>
      <c r="E1525" t="s">
        <v>160</v>
      </c>
      <c r="F1525">
        <v>282</v>
      </c>
      <c r="G1525">
        <v>245.73</v>
      </c>
      <c r="H1525">
        <v>0</v>
      </c>
      <c r="I1525">
        <v>69295.86</v>
      </c>
      <c r="J1525">
        <v>35227.83</v>
      </c>
      <c r="K1525">
        <v>14628.44</v>
      </c>
      <c r="L1525">
        <v>869.86</v>
      </c>
      <c r="M1525">
        <v>7853.63</v>
      </c>
      <c r="N1525">
        <v>10716.1</v>
      </c>
      <c r="O1525">
        <v>15.46</v>
      </c>
      <c r="P1525" t="s">
        <v>35</v>
      </c>
      <c r="Q1525" t="s">
        <v>50</v>
      </c>
      <c r="R1525" t="s">
        <v>37</v>
      </c>
      <c r="S1525" t="s">
        <v>52</v>
      </c>
      <c r="T1525" t="s">
        <v>63</v>
      </c>
      <c r="U1525">
        <v>4</v>
      </c>
      <c r="V1525" s="1">
        <v>45661</v>
      </c>
      <c r="W1525" s="1">
        <v>45671</v>
      </c>
      <c r="X1525" s="1">
        <v>45705</v>
      </c>
      <c r="Y1525" t="s">
        <v>40</v>
      </c>
      <c r="Z1525" t="s">
        <v>64</v>
      </c>
      <c r="AA1525" t="s">
        <v>65</v>
      </c>
      <c r="AB1525" t="s">
        <v>43</v>
      </c>
      <c r="AC1525" t="s">
        <v>77</v>
      </c>
      <c r="AD1525" t="s">
        <v>67</v>
      </c>
    </row>
    <row r="1526" spans="1:30" x14ac:dyDescent="0.3">
      <c r="A1526" t="s">
        <v>3042</v>
      </c>
      <c r="B1526" t="s">
        <v>3043</v>
      </c>
      <c r="C1526" t="s">
        <v>135</v>
      </c>
      <c r="D1526" t="s">
        <v>101</v>
      </c>
      <c r="E1526" t="s">
        <v>102</v>
      </c>
      <c r="F1526">
        <v>1775</v>
      </c>
      <c r="G1526">
        <v>220.87</v>
      </c>
      <c r="H1526">
        <v>0</v>
      </c>
      <c r="I1526">
        <v>392044.25</v>
      </c>
      <c r="J1526">
        <v>227887.42</v>
      </c>
      <c r="K1526">
        <v>6375.71</v>
      </c>
      <c r="L1526">
        <v>2727.77</v>
      </c>
      <c r="M1526">
        <v>14460.94</v>
      </c>
      <c r="N1526">
        <v>140592.41</v>
      </c>
      <c r="O1526">
        <v>35.86</v>
      </c>
      <c r="P1526" t="s">
        <v>35</v>
      </c>
      <c r="Q1526" t="s">
        <v>117</v>
      </c>
      <c r="R1526" t="s">
        <v>51</v>
      </c>
      <c r="S1526" t="s">
        <v>91</v>
      </c>
      <c r="T1526" t="s">
        <v>112</v>
      </c>
      <c r="U1526">
        <v>2</v>
      </c>
      <c r="V1526" s="1">
        <v>45445</v>
      </c>
      <c r="W1526" s="1">
        <v>45454</v>
      </c>
      <c r="X1526" s="1">
        <v>45481</v>
      </c>
      <c r="Y1526" t="s">
        <v>81</v>
      </c>
      <c r="Z1526" t="s">
        <v>150</v>
      </c>
      <c r="AA1526" t="s">
        <v>56</v>
      </c>
      <c r="AB1526" t="s">
        <v>76</v>
      </c>
      <c r="AC1526" t="s">
        <v>44</v>
      </c>
      <c r="AD1526" t="s">
        <v>58</v>
      </c>
    </row>
    <row r="1527" spans="1:30" x14ac:dyDescent="0.3">
      <c r="A1527" t="s">
        <v>3044</v>
      </c>
      <c r="B1527" t="s">
        <v>3045</v>
      </c>
      <c r="C1527" t="s">
        <v>70</v>
      </c>
      <c r="D1527" t="s">
        <v>130</v>
      </c>
      <c r="E1527" t="s">
        <v>131</v>
      </c>
      <c r="F1527">
        <v>809</v>
      </c>
      <c r="G1527">
        <v>197.46</v>
      </c>
      <c r="H1527">
        <v>0.1</v>
      </c>
      <c r="I1527">
        <v>143770.63</v>
      </c>
      <c r="J1527">
        <v>89740.15</v>
      </c>
      <c r="K1527">
        <v>1240.3</v>
      </c>
      <c r="L1527">
        <v>2911.62</v>
      </c>
      <c r="M1527">
        <v>5926.89</v>
      </c>
      <c r="N1527">
        <v>43951.67</v>
      </c>
      <c r="O1527">
        <v>30.57</v>
      </c>
      <c r="P1527" t="s">
        <v>35</v>
      </c>
      <c r="Q1527" t="s">
        <v>111</v>
      </c>
      <c r="R1527" t="s">
        <v>74</v>
      </c>
      <c r="S1527" t="s">
        <v>91</v>
      </c>
      <c r="T1527" t="s">
        <v>63</v>
      </c>
      <c r="U1527">
        <v>0</v>
      </c>
      <c r="V1527" s="1">
        <v>45632</v>
      </c>
      <c r="W1527" s="1">
        <v>45639</v>
      </c>
      <c r="X1527" s="1">
        <v>45659</v>
      </c>
      <c r="Y1527" t="s">
        <v>54</v>
      </c>
      <c r="Z1527" t="s">
        <v>55</v>
      </c>
      <c r="AA1527" t="s">
        <v>42</v>
      </c>
      <c r="AB1527" t="s">
        <v>43</v>
      </c>
      <c r="AC1527" t="s">
        <v>77</v>
      </c>
      <c r="AD1527" t="s">
        <v>67</v>
      </c>
    </row>
    <row r="1528" spans="1:30" x14ac:dyDescent="0.3">
      <c r="A1528" t="s">
        <v>3046</v>
      </c>
      <c r="B1528" t="s">
        <v>3047</v>
      </c>
      <c r="C1528" t="s">
        <v>70</v>
      </c>
      <c r="D1528" t="s">
        <v>159</v>
      </c>
      <c r="E1528" t="s">
        <v>160</v>
      </c>
      <c r="F1528">
        <v>1806</v>
      </c>
      <c r="G1528">
        <v>493.36</v>
      </c>
      <c r="H1528">
        <v>0</v>
      </c>
      <c r="I1528">
        <v>891008.16</v>
      </c>
      <c r="J1528">
        <v>471214.91</v>
      </c>
      <c r="K1528">
        <v>12440.47</v>
      </c>
      <c r="L1528">
        <v>202.56</v>
      </c>
      <c r="M1528">
        <v>64112.37</v>
      </c>
      <c r="N1528">
        <v>343037.85</v>
      </c>
      <c r="O1528">
        <v>38.5</v>
      </c>
      <c r="P1528" t="s">
        <v>35</v>
      </c>
      <c r="Q1528" t="s">
        <v>96</v>
      </c>
      <c r="R1528" t="s">
        <v>37</v>
      </c>
      <c r="S1528" t="s">
        <v>97</v>
      </c>
      <c r="T1528" t="s">
        <v>63</v>
      </c>
      <c r="U1528">
        <v>10</v>
      </c>
      <c r="V1528" s="1">
        <v>45542</v>
      </c>
      <c r="W1528" s="1">
        <v>45549</v>
      </c>
      <c r="X1528" s="1">
        <v>45587</v>
      </c>
      <c r="Y1528" t="s">
        <v>103</v>
      </c>
      <c r="Z1528" t="s">
        <v>104</v>
      </c>
      <c r="AA1528" t="s">
        <v>42</v>
      </c>
      <c r="AB1528" t="s">
        <v>76</v>
      </c>
      <c r="AC1528" t="s">
        <v>93</v>
      </c>
      <c r="AD1528" t="s">
        <v>67</v>
      </c>
    </row>
    <row r="1529" spans="1:30" x14ac:dyDescent="0.3">
      <c r="A1529" t="s">
        <v>3048</v>
      </c>
      <c r="B1529" t="s">
        <v>3049</v>
      </c>
      <c r="C1529" t="s">
        <v>80</v>
      </c>
      <c r="D1529" t="s">
        <v>71</v>
      </c>
      <c r="E1529" t="s">
        <v>72</v>
      </c>
      <c r="F1529">
        <v>1993</v>
      </c>
      <c r="G1529">
        <v>181.84</v>
      </c>
      <c r="H1529">
        <v>0</v>
      </c>
      <c r="I1529">
        <v>362407.12</v>
      </c>
      <c r="J1529">
        <v>206616.75</v>
      </c>
      <c r="K1529">
        <v>7139.72</v>
      </c>
      <c r="L1529">
        <v>1855.93</v>
      </c>
      <c r="M1529">
        <v>22892.02</v>
      </c>
      <c r="N1529">
        <v>123902.7</v>
      </c>
      <c r="O1529">
        <v>34.19</v>
      </c>
      <c r="P1529" t="s">
        <v>35</v>
      </c>
      <c r="Q1529" t="s">
        <v>122</v>
      </c>
      <c r="R1529" t="s">
        <v>37</v>
      </c>
      <c r="S1529" t="s">
        <v>97</v>
      </c>
      <c r="T1529" t="s">
        <v>63</v>
      </c>
      <c r="U1529">
        <v>0</v>
      </c>
      <c r="V1529" s="1">
        <v>45765</v>
      </c>
      <c r="W1529" s="1">
        <v>45766</v>
      </c>
      <c r="X1529" s="1">
        <v>45781</v>
      </c>
      <c r="Y1529" t="s">
        <v>81</v>
      </c>
      <c r="Z1529" t="s">
        <v>165</v>
      </c>
      <c r="AA1529" t="s">
        <v>56</v>
      </c>
      <c r="AB1529" t="s">
        <v>66</v>
      </c>
      <c r="AC1529" t="s">
        <v>93</v>
      </c>
      <c r="AD1529" t="s">
        <v>58</v>
      </c>
    </row>
    <row r="1530" spans="1:30" x14ac:dyDescent="0.3">
      <c r="A1530" t="s">
        <v>3050</v>
      </c>
      <c r="B1530" t="s">
        <v>127</v>
      </c>
      <c r="C1530" t="s">
        <v>87</v>
      </c>
      <c r="D1530" t="s">
        <v>61</v>
      </c>
      <c r="E1530" t="s">
        <v>62</v>
      </c>
      <c r="F1530">
        <v>943</v>
      </c>
      <c r="G1530">
        <v>307.58</v>
      </c>
      <c r="H1530">
        <v>0.05</v>
      </c>
      <c r="I1530">
        <v>275545.53999999998</v>
      </c>
      <c r="J1530">
        <v>199414.88</v>
      </c>
      <c r="K1530">
        <v>6044.69</v>
      </c>
      <c r="L1530">
        <v>2211.54</v>
      </c>
      <c r="M1530">
        <v>20699.89</v>
      </c>
      <c r="N1530">
        <v>47174.54</v>
      </c>
      <c r="O1530">
        <v>17.12</v>
      </c>
      <c r="P1530" t="s">
        <v>35</v>
      </c>
      <c r="Q1530" t="s">
        <v>132</v>
      </c>
      <c r="R1530" t="s">
        <v>74</v>
      </c>
      <c r="S1530" t="s">
        <v>118</v>
      </c>
      <c r="T1530" t="s">
        <v>63</v>
      </c>
      <c r="U1530">
        <v>2</v>
      </c>
      <c r="V1530" s="1">
        <v>45490</v>
      </c>
      <c r="W1530" s="1">
        <v>45494</v>
      </c>
      <c r="X1530" s="1">
        <v>45519</v>
      </c>
      <c r="Y1530" t="s">
        <v>103</v>
      </c>
      <c r="Z1530" t="s">
        <v>119</v>
      </c>
      <c r="AA1530" t="s">
        <v>65</v>
      </c>
      <c r="AB1530" t="s">
        <v>76</v>
      </c>
      <c r="AC1530" t="s">
        <v>98</v>
      </c>
      <c r="AD1530" t="s">
        <v>67</v>
      </c>
    </row>
    <row r="1531" spans="1:30" x14ac:dyDescent="0.3">
      <c r="A1531" t="s">
        <v>3051</v>
      </c>
      <c r="B1531" t="s">
        <v>3052</v>
      </c>
      <c r="C1531" t="s">
        <v>70</v>
      </c>
      <c r="D1531" t="s">
        <v>88</v>
      </c>
      <c r="E1531" t="s">
        <v>89</v>
      </c>
      <c r="F1531">
        <v>100</v>
      </c>
      <c r="G1531">
        <v>250.58</v>
      </c>
      <c r="H1531">
        <v>0.05</v>
      </c>
      <c r="I1531">
        <v>23805.1</v>
      </c>
      <c r="J1531">
        <v>11950.18</v>
      </c>
      <c r="K1531">
        <v>6559.59</v>
      </c>
      <c r="L1531">
        <v>2611.09</v>
      </c>
      <c r="M1531">
        <v>2613.12</v>
      </c>
      <c r="N1531">
        <v>71.12</v>
      </c>
      <c r="O1531">
        <v>0.3</v>
      </c>
      <c r="P1531" t="s">
        <v>35</v>
      </c>
      <c r="Q1531" t="s">
        <v>73</v>
      </c>
      <c r="R1531" t="s">
        <v>37</v>
      </c>
      <c r="S1531" t="s">
        <v>118</v>
      </c>
      <c r="T1531" t="s">
        <v>39</v>
      </c>
      <c r="U1531">
        <v>2</v>
      </c>
      <c r="V1531" s="1">
        <v>45420</v>
      </c>
      <c r="W1531" s="1">
        <v>45423</v>
      </c>
      <c r="X1531" s="1">
        <v>45450</v>
      </c>
      <c r="Y1531" t="s">
        <v>81</v>
      </c>
      <c r="Z1531" t="s">
        <v>82</v>
      </c>
      <c r="AA1531" t="s">
        <v>56</v>
      </c>
      <c r="AB1531" t="s">
        <v>66</v>
      </c>
      <c r="AC1531" t="s">
        <v>93</v>
      </c>
      <c r="AD1531" t="s">
        <v>45</v>
      </c>
    </row>
    <row r="1532" spans="1:30" x14ac:dyDescent="0.3">
      <c r="A1532" t="s">
        <v>3053</v>
      </c>
      <c r="B1532" t="s">
        <v>3054</v>
      </c>
      <c r="C1532" t="s">
        <v>32</v>
      </c>
      <c r="D1532" t="s">
        <v>71</v>
      </c>
      <c r="E1532" t="s">
        <v>72</v>
      </c>
      <c r="F1532">
        <v>1055</v>
      </c>
      <c r="G1532">
        <v>372.96</v>
      </c>
      <c r="H1532">
        <v>0.15</v>
      </c>
      <c r="I1532">
        <v>334451.88</v>
      </c>
      <c r="J1532">
        <v>229696.8</v>
      </c>
      <c r="K1532">
        <v>13414.63</v>
      </c>
      <c r="L1532">
        <v>2807.24</v>
      </c>
      <c r="M1532">
        <v>8767.31</v>
      </c>
      <c r="N1532">
        <v>79765.899999999994</v>
      </c>
      <c r="O1532">
        <v>23.85</v>
      </c>
      <c r="P1532" t="s">
        <v>35</v>
      </c>
      <c r="Q1532" t="s">
        <v>50</v>
      </c>
      <c r="R1532" t="s">
        <v>37</v>
      </c>
      <c r="S1532" t="s">
        <v>118</v>
      </c>
      <c r="T1532" t="s">
        <v>268</v>
      </c>
      <c r="U1532">
        <v>0</v>
      </c>
      <c r="V1532" s="1">
        <v>45490</v>
      </c>
      <c r="W1532" s="1">
        <v>45493</v>
      </c>
      <c r="X1532" s="1">
        <v>45520</v>
      </c>
      <c r="Y1532" t="s">
        <v>103</v>
      </c>
      <c r="Z1532" t="s">
        <v>119</v>
      </c>
      <c r="AA1532" t="s">
        <v>56</v>
      </c>
      <c r="AB1532" t="s">
        <v>66</v>
      </c>
      <c r="AC1532" t="s">
        <v>84</v>
      </c>
      <c r="AD1532" t="s">
        <v>45</v>
      </c>
    </row>
    <row r="1533" spans="1:30" x14ac:dyDescent="0.3">
      <c r="A1533" t="s">
        <v>3055</v>
      </c>
      <c r="B1533" t="s">
        <v>2129</v>
      </c>
      <c r="C1533" t="s">
        <v>135</v>
      </c>
      <c r="D1533" t="s">
        <v>159</v>
      </c>
      <c r="E1533" t="s">
        <v>160</v>
      </c>
      <c r="F1533">
        <v>798</v>
      </c>
      <c r="G1533">
        <v>261.57</v>
      </c>
      <c r="H1533">
        <v>0.1</v>
      </c>
      <c r="I1533">
        <v>187859.57</v>
      </c>
      <c r="J1533">
        <v>92277.8</v>
      </c>
      <c r="K1533">
        <v>13275.07</v>
      </c>
      <c r="L1533">
        <v>1524.1</v>
      </c>
      <c r="M1533">
        <v>4004.06</v>
      </c>
      <c r="N1533">
        <v>76778.539999999994</v>
      </c>
      <c r="O1533">
        <v>40.869999999999997</v>
      </c>
      <c r="P1533" t="s">
        <v>35</v>
      </c>
      <c r="Q1533" t="s">
        <v>90</v>
      </c>
      <c r="R1533" t="s">
        <v>37</v>
      </c>
      <c r="S1533" t="s">
        <v>91</v>
      </c>
      <c r="T1533" t="s">
        <v>53</v>
      </c>
      <c r="U1533">
        <v>0</v>
      </c>
      <c r="V1533" s="1">
        <v>45873</v>
      </c>
      <c r="W1533" s="1">
        <v>45880</v>
      </c>
      <c r="X1533" s="1">
        <v>45905</v>
      </c>
      <c r="Y1533" t="s">
        <v>103</v>
      </c>
      <c r="Z1533" t="s">
        <v>177</v>
      </c>
      <c r="AA1533" t="s">
        <v>42</v>
      </c>
      <c r="AB1533" t="s">
        <v>66</v>
      </c>
      <c r="AC1533" t="s">
        <v>84</v>
      </c>
      <c r="AD1533" t="s">
        <v>58</v>
      </c>
    </row>
    <row r="1534" spans="1:30" x14ac:dyDescent="0.3">
      <c r="A1534" t="s">
        <v>3056</v>
      </c>
      <c r="B1534" t="s">
        <v>3057</v>
      </c>
      <c r="C1534" t="s">
        <v>70</v>
      </c>
      <c r="D1534" t="s">
        <v>61</v>
      </c>
      <c r="E1534" t="s">
        <v>62</v>
      </c>
      <c r="F1534">
        <v>1176</v>
      </c>
      <c r="G1534">
        <v>243.57</v>
      </c>
      <c r="H1534">
        <v>0.1</v>
      </c>
      <c r="I1534">
        <v>257794.49</v>
      </c>
      <c r="J1534">
        <v>152300.35999999999</v>
      </c>
      <c r="K1534">
        <v>8438.1</v>
      </c>
      <c r="L1534">
        <v>1655.39</v>
      </c>
      <c r="M1534">
        <v>5519.23</v>
      </c>
      <c r="N1534">
        <v>89881.41</v>
      </c>
      <c r="O1534">
        <v>34.869999999999997</v>
      </c>
      <c r="P1534" t="s">
        <v>35</v>
      </c>
      <c r="Q1534" t="s">
        <v>90</v>
      </c>
      <c r="R1534" t="s">
        <v>51</v>
      </c>
      <c r="S1534" t="s">
        <v>52</v>
      </c>
      <c r="T1534" t="s">
        <v>112</v>
      </c>
      <c r="U1534">
        <v>4</v>
      </c>
      <c r="V1534" s="1">
        <v>45295</v>
      </c>
      <c r="W1534" s="1">
        <v>45305</v>
      </c>
      <c r="X1534" s="1">
        <v>45327</v>
      </c>
      <c r="Y1534" t="s">
        <v>40</v>
      </c>
      <c r="Z1534" t="s">
        <v>64</v>
      </c>
      <c r="AA1534" t="s">
        <v>65</v>
      </c>
      <c r="AB1534" t="s">
        <v>76</v>
      </c>
      <c r="AC1534" t="s">
        <v>93</v>
      </c>
      <c r="AD1534" t="s">
        <v>45</v>
      </c>
    </row>
    <row r="1535" spans="1:30" x14ac:dyDescent="0.3">
      <c r="A1535" t="s">
        <v>3058</v>
      </c>
      <c r="B1535" t="s">
        <v>477</v>
      </c>
      <c r="C1535" t="s">
        <v>70</v>
      </c>
      <c r="D1535" t="s">
        <v>48</v>
      </c>
      <c r="E1535" t="s">
        <v>49</v>
      </c>
      <c r="F1535">
        <v>1292</v>
      </c>
      <c r="G1535">
        <v>237.8</v>
      </c>
      <c r="H1535">
        <v>0.05</v>
      </c>
      <c r="I1535">
        <v>291875.71999999997</v>
      </c>
      <c r="J1535">
        <v>179131.94</v>
      </c>
      <c r="K1535">
        <v>2748.42</v>
      </c>
      <c r="L1535">
        <v>1615.11</v>
      </c>
      <c r="M1535">
        <v>29058.14</v>
      </c>
      <c r="N1535">
        <v>79322.11</v>
      </c>
      <c r="O1535">
        <v>27.18</v>
      </c>
      <c r="P1535" t="s">
        <v>35</v>
      </c>
      <c r="Q1535" t="s">
        <v>73</v>
      </c>
      <c r="R1535" t="s">
        <v>37</v>
      </c>
      <c r="S1535" t="s">
        <v>118</v>
      </c>
      <c r="T1535" t="s">
        <v>39</v>
      </c>
      <c r="U1535">
        <v>0</v>
      </c>
      <c r="V1535" s="1">
        <v>45431</v>
      </c>
      <c r="W1535" s="1">
        <v>45440</v>
      </c>
      <c r="X1535" s="1">
        <v>45457</v>
      </c>
      <c r="Y1535" t="s">
        <v>81</v>
      </c>
      <c r="Z1535" t="s">
        <v>82</v>
      </c>
      <c r="AA1535" t="s">
        <v>65</v>
      </c>
      <c r="AB1535" t="s">
        <v>66</v>
      </c>
      <c r="AC1535" t="s">
        <v>77</v>
      </c>
      <c r="AD1535" t="s">
        <v>67</v>
      </c>
    </row>
    <row r="1536" spans="1:30" x14ac:dyDescent="0.3">
      <c r="A1536" t="s">
        <v>3059</v>
      </c>
      <c r="B1536" t="s">
        <v>3060</v>
      </c>
      <c r="C1536" t="s">
        <v>70</v>
      </c>
      <c r="D1536" t="s">
        <v>33</v>
      </c>
      <c r="E1536" t="s">
        <v>34</v>
      </c>
      <c r="F1536">
        <v>1371</v>
      </c>
      <c r="G1536">
        <v>267.64999999999998</v>
      </c>
      <c r="H1536">
        <v>0.15</v>
      </c>
      <c r="I1536">
        <v>311905.93</v>
      </c>
      <c r="J1536">
        <v>143471.31</v>
      </c>
      <c r="K1536">
        <v>6114.29</v>
      </c>
      <c r="L1536">
        <v>2179.98</v>
      </c>
      <c r="M1536">
        <v>23166.77</v>
      </c>
      <c r="N1536">
        <v>136973.57999999999</v>
      </c>
      <c r="O1536">
        <v>43.92</v>
      </c>
      <c r="P1536" t="s">
        <v>35</v>
      </c>
      <c r="Q1536" t="s">
        <v>73</v>
      </c>
      <c r="R1536" t="s">
        <v>51</v>
      </c>
      <c r="S1536" t="s">
        <v>38</v>
      </c>
      <c r="T1536" t="s">
        <v>53</v>
      </c>
      <c r="U1536">
        <v>0</v>
      </c>
      <c r="V1536" s="1">
        <v>45302</v>
      </c>
      <c r="W1536" s="1">
        <v>45306</v>
      </c>
      <c r="X1536" s="1">
        <v>45333</v>
      </c>
      <c r="Y1536" t="s">
        <v>40</v>
      </c>
      <c r="Z1536" t="s">
        <v>64</v>
      </c>
      <c r="AA1536" t="s">
        <v>65</v>
      </c>
      <c r="AB1536" t="s">
        <v>76</v>
      </c>
      <c r="AC1536" t="s">
        <v>84</v>
      </c>
      <c r="AD1536" t="s">
        <v>45</v>
      </c>
    </row>
    <row r="1537" spans="1:30" x14ac:dyDescent="0.3">
      <c r="A1537" t="s">
        <v>3061</v>
      </c>
      <c r="B1537" t="s">
        <v>1454</v>
      </c>
      <c r="C1537" t="s">
        <v>32</v>
      </c>
      <c r="D1537" t="s">
        <v>48</v>
      </c>
      <c r="E1537" t="s">
        <v>49</v>
      </c>
      <c r="F1537">
        <v>440</v>
      </c>
      <c r="G1537">
        <v>450.83</v>
      </c>
      <c r="H1537">
        <v>0.05</v>
      </c>
      <c r="I1537">
        <v>188446.94</v>
      </c>
      <c r="J1537">
        <v>127821.83</v>
      </c>
      <c r="K1537">
        <v>14952.28</v>
      </c>
      <c r="L1537">
        <v>487.25</v>
      </c>
      <c r="M1537">
        <v>16672.13</v>
      </c>
      <c r="N1537">
        <v>28513.45</v>
      </c>
      <c r="O1537">
        <v>15.13</v>
      </c>
      <c r="P1537" t="s">
        <v>35</v>
      </c>
      <c r="Q1537" t="s">
        <v>50</v>
      </c>
      <c r="R1537" t="s">
        <v>74</v>
      </c>
      <c r="S1537" t="s">
        <v>38</v>
      </c>
      <c r="T1537" t="s">
        <v>39</v>
      </c>
      <c r="U1537">
        <v>4</v>
      </c>
      <c r="V1537" s="1">
        <v>45535</v>
      </c>
      <c r="W1537" s="1">
        <v>45541</v>
      </c>
      <c r="X1537" s="1">
        <v>45552</v>
      </c>
      <c r="Y1537" t="s">
        <v>103</v>
      </c>
      <c r="Z1537" t="s">
        <v>177</v>
      </c>
      <c r="AA1537" t="s">
        <v>56</v>
      </c>
      <c r="AB1537" t="s">
        <v>43</v>
      </c>
      <c r="AC1537" t="s">
        <v>123</v>
      </c>
      <c r="AD1537" t="s">
        <v>45</v>
      </c>
    </row>
    <row r="1538" spans="1:30" x14ac:dyDescent="0.3">
      <c r="A1538" t="s">
        <v>3062</v>
      </c>
      <c r="B1538" t="s">
        <v>1500</v>
      </c>
      <c r="C1538" t="s">
        <v>70</v>
      </c>
      <c r="D1538" t="s">
        <v>61</v>
      </c>
      <c r="E1538" t="s">
        <v>62</v>
      </c>
      <c r="F1538">
        <v>55</v>
      </c>
      <c r="G1538">
        <v>466.86</v>
      </c>
      <c r="H1538">
        <v>0</v>
      </c>
      <c r="I1538">
        <v>25677.3</v>
      </c>
      <c r="J1538">
        <v>15185.15</v>
      </c>
      <c r="L1538">
        <v>2360.39</v>
      </c>
      <c r="M1538">
        <v>2272.84</v>
      </c>
      <c r="N1538">
        <v>-4677.1000000000004</v>
      </c>
      <c r="O1538">
        <v>-18.21</v>
      </c>
      <c r="P1538" t="s">
        <v>35</v>
      </c>
      <c r="Q1538" t="s">
        <v>90</v>
      </c>
      <c r="R1538" t="s">
        <v>74</v>
      </c>
      <c r="S1538" t="s">
        <v>52</v>
      </c>
      <c r="T1538" t="s">
        <v>39</v>
      </c>
      <c r="U1538">
        <v>7</v>
      </c>
      <c r="V1538" s="1">
        <v>45789</v>
      </c>
      <c r="W1538" s="1">
        <v>45791</v>
      </c>
      <c r="X1538" s="1">
        <v>45808</v>
      </c>
      <c r="Y1538" t="s">
        <v>81</v>
      </c>
      <c r="Z1538" t="s">
        <v>82</v>
      </c>
      <c r="AA1538" t="s">
        <v>83</v>
      </c>
      <c r="AB1538" t="s">
        <v>66</v>
      </c>
      <c r="AC1538" t="s">
        <v>123</v>
      </c>
      <c r="AD1538" t="s">
        <v>67</v>
      </c>
    </row>
    <row r="1539" spans="1:30" x14ac:dyDescent="0.3">
      <c r="A1539" t="s">
        <v>3063</v>
      </c>
      <c r="B1539" t="s">
        <v>3064</v>
      </c>
      <c r="C1539" t="s">
        <v>135</v>
      </c>
      <c r="D1539" t="s">
        <v>88</v>
      </c>
      <c r="E1539" t="s">
        <v>89</v>
      </c>
      <c r="F1539">
        <v>510</v>
      </c>
      <c r="G1539">
        <v>223.83</v>
      </c>
      <c r="H1539">
        <v>0.1</v>
      </c>
      <c r="I1539">
        <v>102737.97</v>
      </c>
      <c r="J1539">
        <v>68793.64</v>
      </c>
      <c r="K1539">
        <v>9157.99</v>
      </c>
      <c r="L1539">
        <v>1413.73</v>
      </c>
      <c r="M1539">
        <v>3612.95</v>
      </c>
      <c r="N1539">
        <v>19759.66</v>
      </c>
      <c r="O1539">
        <v>19.23</v>
      </c>
      <c r="P1539" t="s">
        <v>35</v>
      </c>
      <c r="Q1539" t="s">
        <v>50</v>
      </c>
      <c r="R1539" t="s">
        <v>37</v>
      </c>
      <c r="S1539" t="s">
        <v>52</v>
      </c>
      <c r="T1539" t="s">
        <v>39</v>
      </c>
      <c r="U1539">
        <v>0</v>
      </c>
      <c r="V1539" s="1">
        <v>45592</v>
      </c>
      <c r="W1539" s="1">
        <v>45599</v>
      </c>
      <c r="X1539" s="1">
        <v>45625</v>
      </c>
      <c r="Y1539" t="s">
        <v>54</v>
      </c>
      <c r="Z1539" t="s">
        <v>75</v>
      </c>
      <c r="AA1539" t="s">
        <v>65</v>
      </c>
      <c r="AB1539" t="s">
        <v>43</v>
      </c>
      <c r="AC1539" t="s">
        <v>84</v>
      </c>
      <c r="AD1539" t="s">
        <v>58</v>
      </c>
    </row>
    <row r="1540" spans="1:30" x14ac:dyDescent="0.3">
      <c r="A1540" t="s">
        <v>3065</v>
      </c>
      <c r="B1540" t="s">
        <v>2954</v>
      </c>
      <c r="C1540" t="s">
        <v>87</v>
      </c>
      <c r="D1540" t="s">
        <v>33</v>
      </c>
      <c r="E1540" t="s">
        <v>34</v>
      </c>
      <c r="F1540">
        <v>1066</v>
      </c>
      <c r="G1540">
        <v>286.52999999999997</v>
      </c>
      <c r="H1540">
        <v>0.1</v>
      </c>
      <c r="I1540">
        <v>274896.88</v>
      </c>
      <c r="J1540">
        <v>126019.08</v>
      </c>
      <c r="K1540">
        <v>3060.85</v>
      </c>
      <c r="L1540">
        <v>1179.45</v>
      </c>
      <c r="M1540">
        <v>9582.83</v>
      </c>
      <c r="N1540">
        <v>135054.67000000001</v>
      </c>
      <c r="O1540">
        <v>49.13</v>
      </c>
      <c r="P1540" t="s">
        <v>35</v>
      </c>
      <c r="Q1540" t="s">
        <v>184</v>
      </c>
      <c r="R1540" t="s">
        <v>37</v>
      </c>
      <c r="S1540" t="s">
        <v>52</v>
      </c>
      <c r="T1540" t="s">
        <v>39</v>
      </c>
      <c r="U1540">
        <v>15</v>
      </c>
      <c r="V1540" s="1">
        <v>45973</v>
      </c>
      <c r="W1540" s="1">
        <v>45978</v>
      </c>
      <c r="X1540" s="1">
        <v>46003</v>
      </c>
      <c r="Y1540" t="s">
        <v>54</v>
      </c>
      <c r="Z1540" t="s">
        <v>92</v>
      </c>
      <c r="AA1540" t="s">
        <v>42</v>
      </c>
      <c r="AB1540" t="s">
        <v>43</v>
      </c>
      <c r="AC1540" t="s">
        <v>84</v>
      </c>
      <c r="AD1540" t="s">
        <v>67</v>
      </c>
    </row>
    <row r="1541" spans="1:30" x14ac:dyDescent="0.3">
      <c r="A1541" t="s">
        <v>3066</v>
      </c>
      <c r="B1541" t="s">
        <v>3067</v>
      </c>
      <c r="C1541" t="s">
        <v>135</v>
      </c>
      <c r="D1541" t="s">
        <v>140</v>
      </c>
      <c r="E1541" t="s">
        <v>49</v>
      </c>
      <c r="F1541">
        <v>1669</v>
      </c>
      <c r="G1541">
        <v>309.45999999999998</v>
      </c>
      <c r="H1541">
        <v>0.1</v>
      </c>
      <c r="I1541">
        <v>464839.87</v>
      </c>
      <c r="J1541">
        <v>299601.69</v>
      </c>
      <c r="K1541">
        <v>10279.36</v>
      </c>
      <c r="L1541">
        <v>1996.46</v>
      </c>
      <c r="M1541">
        <v>49277.47</v>
      </c>
      <c r="N1541">
        <v>103684.89</v>
      </c>
      <c r="O1541">
        <v>22.31</v>
      </c>
      <c r="P1541" t="s">
        <v>35</v>
      </c>
      <c r="Q1541" t="s">
        <v>73</v>
      </c>
      <c r="R1541" t="s">
        <v>37</v>
      </c>
      <c r="S1541" t="s">
        <v>91</v>
      </c>
      <c r="T1541" t="s">
        <v>63</v>
      </c>
      <c r="U1541">
        <v>10</v>
      </c>
      <c r="V1541" s="1">
        <v>45633</v>
      </c>
      <c r="W1541" s="1">
        <v>45637</v>
      </c>
      <c r="X1541" s="1">
        <v>45662</v>
      </c>
      <c r="Y1541" t="s">
        <v>54</v>
      </c>
      <c r="Z1541" t="s">
        <v>55</v>
      </c>
      <c r="AA1541" t="s">
        <v>83</v>
      </c>
      <c r="AB1541" t="s">
        <v>43</v>
      </c>
      <c r="AC1541" t="s">
        <v>44</v>
      </c>
      <c r="AD1541" t="s">
        <v>45</v>
      </c>
    </row>
    <row r="1542" spans="1:30" x14ac:dyDescent="0.3">
      <c r="A1542" t="s">
        <v>3068</v>
      </c>
      <c r="B1542" t="s">
        <v>3069</v>
      </c>
      <c r="C1542" t="s">
        <v>32</v>
      </c>
      <c r="D1542" t="s">
        <v>140</v>
      </c>
      <c r="E1542" t="s">
        <v>49</v>
      </c>
      <c r="F1542">
        <v>1613</v>
      </c>
      <c r="G1542">
        <v>376.16</v>
      </c>
      <c r="H1542">
        <v>0.05</v>
      </c>
      <c r="I1542">
        <v>576408.78</v>
      </c>
      <c r="J1542">
        <v>269094.65000000002</v>
      </c>
      <c r="K1542">
        <v>1709.02</v>
      </c>
      <c r="L1542">
        <v>924.22</v>
      </c>
      <c r="M1542">
        <v>31657.63</v>
      </c>
      <c r="N1542">
        <v>273023.26</v>
      </c>
      <c r="O1542">
        <v>47.37</v>
      </c>
      <c r="P1542" t="s">
        <v>35</v>
      </c>
      <c r="Q1542" t="s">
        <v>36</v>
      </c>
      <c r="R1542" t="s">
        <v>37</v>
      </c>
      <c r="S1542" t="s">
        <v>118</v>
      </c>
      <c r="T1542" t="s">
        <v>63</v>
      </c>
      <c r="U1542">
        <v>4</v>
      </c>
      <c r="V1542" s="1">
        <v>45508</v>
      </c>
      <c r="W1542" s="1">
        <v>45516</v>
      </c>
      <c r="X1542" s="1">
        <v>45526</v>
      </c>
      <c r="Y1542" t="s">
        <v>103</v>
      </c>
      <c r="Z1542" t="s">
        <v>177</v>
      </c>
      <c r="AA1542" t="s">
        <v>83</v>
      </c>
      <c r="AB1542" t="s">
        <v>66</v>
      </c>
      <c r="AC1542" t="s">
        <v>98</v>
      </c>
      <c r="AD1542" t="s">
        <v>67</v>
      </c>
    </row>
    <row r="1543" spans="1:30" x14ac:dyDescent="0.3">
      <c r="A1543" t="s">
        <v>3070</v>
      </c>
      <c r="B1543" t="s">
        <v>3071</v>
      </c>
      <c r="C1543" t="s">
        <v>32</v>
      </c>
      <c r="D1543" t="s">
        <v>140</v>
      </c>
      <c r="E1543" t="s">
        <v>49</v>
      </c>
      <c r="F1543">
        <v>1629</v>
      </c>
      <c r="G1543">
        <v>396.02</v>
      </c>
      <c r="H1543">
        <v>0.15</v>
      </c>
      <c r="I1543">
        <v>548349.09</v>
      </c>
      <c r="J1543">
        <v>309157.11</v>
      </c>
      <c r="K1543">
        <v>2170.58</v>
      </c>
      <c r="L1543">
        <v>2060.5700000000002</v>
      </c>
      <c r="M1543">
        <v>31624.61</v>
      </c>
      <c r="N1543">
        <v>203336.22</v>
      </c>
      <c r="O1543">
        <v>37.08</v>
      </c>
      <c r="P1543" t="s">
        <v>35</v>
      </c>
      <c r="Q1543" t="s">
        <v>90</v>
      </c>
      <c r="R1543" t="s">
        <v>51</v>
      </c>
      <c r="S1543" t="s">
        <v>38</v>
      </c>
      <c r="T1543" t="s">
        <v>39</v>
      </c>
      <c r="U1543">
        <v>7</v>
      </c>
      <c r="V1543" s="1">
        <v>45296</v>
      </c>
      <c r="W1543" s="1">
        <v>45305</v>
      </c>
      <c r="X1543" s="1">
        <v>45327</v>
      </c>
      <c r="Y1543" t="s">
        <v>40</v>
      </c>
      <c r="Z1543" t="s">
        <v>64</v>
      </c>
      <c r="AA1543" t="s">
        <v>56</v>
      </c>
      <c r="AB1543" t="s">
        <v>43</v>
      </c>
      <c r="AC1543" t="s">
        <v>57</v>
      </c>
      <c r="AD1543" t="s">
        <v>45</v>
      </c>
    </row>
    <row r="1544" spans="1:30" x14ac:dyDescent="0.3">
      <c r="A1544" t="s">
        <v>3072</v>
      </c>
      <c r="B1544" t="s">
        <v>3073</v>
      </c>
      <c r="C1544" t="s">
        <v>32</v>
      </c>
      <c r="D1544" t="s">
        <v>159</v>
      </c>
      <c r="E1544" t="s">
        <v>160</v>
      </c>
      <c r="F1544">
        <v>1107</v>
      </c>
      <c r="G1544">
        <v>264.39</v>
      </c>
      <c r="H1544">
        <v>0.1</v>
      </c>
      <c r="I1544">
        <v>263411.76</v>
      </c>
      <c r="J1544">
        <v>140098.45000000001</v>
      </c>
      <c r="L1544">
        <v>1594.97</v>
      </c>
      <c r="M1544">
        <v>10837.78</v>
      </c>
      <c r="N1544">
        <v>101502.58</v>
      </c>
      <c r="O1544">
        <v>38.53</v>
      </c>
      <c r="P1544" t="s">
        <v>35</v>
      </c>
      <c r="Q1544" t="s">
        <v>203</v>
      </c>
      <c r="R1544" t="s">
        <v>51</v>
      </c>
      <c r="S1544" t="s">
        <v>91</v>
      </c>
      <c r="T1544" t="s">
        <v>53</v>
      </c>
      <c r="U1544">
        <v>10</v>
      </c>
      <c r="V1544" s="1">
        <v>45637</v>
      </c>
      <c r="W1544" s="1">
        <v>45646</v>
      </c>
      <c r="X1544" s="1">
        <v>45666</v>
      </c>
      <c r="Y1544" t="s">
        <v>54</v>
      </c>
      <c r="Z1544" t="s">
        <v>55</v>
      </c>
      <c r="AA1544" t="s">
        <v>56</v>
      </c>
      <c r="AB1544" t="s">
        <v>76</v>
      </c>
      <c r="AC1544" t="s">
        <v>93</v>
      </c>
      <c r="AD1544" t="s">
        <v>45</v>
      </c>
    </row>
    <row r="1545" spans="1:30" x14ac:dyDescent="0.3">
      <c r="A1545" t="s">
        <v>3074</v>
      </c>
      <c r="B1545" t="s">
        <v>3075</v>
      </c>
      <c r="C1545" t="s">
        <v>32</v>
      </c>
      <c r="D1545" t="s">
        <v>140</v>
      </c>
      <c r="E1545" t="s">
        <v>49</v>
      </c>
      <c r="F1545">
        <v>1192</v>
      </c>
      <c r="G1545">
        <v>229.63</v>
      </c>
      <c r="H1545">
        <v>0.05</v>
      </c>
      <c r="I1545">
        <v>260033.01</v>
      </c>
      <c r="J1545">
        <v>137175.5</v>
      </c>
      <c r="K1545">
        <v>11590.36</v>
      </c>
      <c r="L1545">
        <v>1020.28</v>
      </c>
      <c r="M1545">
        <v>30528.25</v>
      </c>
      <c r="N1545">
        <v>79718.62</v>
      </c>
      <c r="O1545">
        <v>30.66</v>
      </c>
      <c r="P1545" t="s">
        <v>35</v>
      </c>
      <c r="Q1545" t="s">
        <v>111</v>
      </c>
      <c r="R1545" t="s">
        <v>51</v>
      </c>
      <c r="S1545" t="s">
        <v>52</v>
      </c>
      <c r="T1545" t="s">
        <v>53</v>
      </c>
      <c r="U1545">
        <v>0</v>
      </c>
      <c r="V1545" s="1">
        <v>45897</v>
      </c>
      <c r="W1545" s="1">
        <v>45899</v>
      </c>
      <c r="X1545" s="1">
        <v>45907</v>
      </c>
      <c r="Y1545" t="s">
        <v>103</v>
      </c>
      <c r="Z1545" t="s">
        <v>177</v>
      </c>
      <c r="AA1545" t="s">
        <v>83</v>
      </c>
      <c r="AB1545" t="s">
        <v>43</v>
      </c>
      <c r="AC1545" t="s">
        <v>84</v>
      </c>
      <c r="AD1545" t="s">
        <v>45</v>
      </c>
    </row>
    <row r="1546" spans="1:30" x14ac:dyDescent="0.3">
      <c r="A1546" t="s">
        <v>3076</v>
      </c>
      <c r="B1546" t="s">
        <v>3077</v>
      </c>
      <c r="C1546" t="s">
        <v>32</v>
      </c>
      <c r="D1546" t="s">
        <v>140</v>
      </c>
      <c r="E1546" t="s">
        <v>49</v>
      </c>
      <c r="F1546">
        <v>1184</v>
      </c>
      <c r="G1546">
        <v>340.79</v>
      </c>
      <c r="H1546">
        <v>0.1</v>
      </c>
      <c r="I1546">
        <v>363145.82</v>
      </c>
      <c r="J1546">
        <v>228395.58</v>
      </c>
      <c r="K1546">
        <v>12368.34</v>
      </c>
      <c r="L1546">
        <v>321.49</v>
      </c>
      <c r="M1546">
        <v>20225.98</v>
      </c>
      <c r="N1546">
        <v>101834.43</v>
      </c>
      <c r="O1546">
        <v>28.04</v>
      </c>
      <c r="P1546" t="s">
        <v>35</v>
      </c>
      <c r="Q1546" t="s">
        <v>90</v>
      </c>
      <c r="R1546" t="s">
        <v>74</v>
      </c>
      <c r="S1546" t="s">
        <v>97</v>
      </c>
      <c r="T1546" t="s">
        <v>170</v>
      </c>
      <c r="U1546">
        <v>0</v>
      </c>
      <c r="V1546" s="1">
        <v>45882</v>
      </c>
      <c r="W1546" s="1">
        <v>45889</v>
      </c>
      <c r="X1546" s="1">
        <v>45910</v>
      </c>
      <c r="Y1546" t="s">
        <v>103</v>
      </c>
      <c r="Z1546" t="s">
        <v>177</v>
      </c>
      <c r="AA1546" t="s">
        <v>65</v>
      </c>
      <c r="AB1546" t="s">
        <v>76</v>
      </c>
      <c r="AC1546" t="s">
        <v>77</v>
      </c>
      <c r="AD1546" t="s">
        <v>58</v>
      </c>
    </row>
    <row r="1547" spans="1:30" x14ac:dyDescent="0.3">
      <c r="A1547" t="s">
        <v>3078</v>
      </c>
      <c r="B1547" t="s">
        <v>3079</v>
      </c>
      <c r="C1547" t="s">
        <v>32</v>
      </c>
      <c r="D1547" t="s">
        <v>159</v>
      </c>
      <c r="E1547" t="s">
        <v>160</v>
      </c>
      <c r="F1547">
        <v>592</v>
      </c>
      <c r="G1547">
        <v>94.33</v>
      </c>
      <c r="H1547">
        <v>0.15</v>
      </c>
      <c r="I1547">
        <v>47466.86</v>
      </c>
      <c r="J1547">
        <v>30796.94</v>
      </c>
      <c r="K1547">
        <v>2446.71</v>
      </c>
      <c r="L1547">
        <v>1071.3399999999999</v>
      </c>
      <c r="M1547">
        <v>2524.6799999999998</v>
      </c>
      <c r="N1547">
        <v>10627.19</v>
      </c>
      <c r="O1547">
        <v>22.39</v>
      </c>
      <c r="P1547" t="s">
        <v>35</v>
      </c>
      <c r="Q1547" t="s">
        <v>96</v>
      </c>
      <c r="R1547" t="s">
        <v>37</v>
      </c>
      <c r="S1547" t="s">
        <v>52</v>
      </c>
      <c r="T1547" t="s">
        <v>53</v>
      </c>
      <c r="U1547">
        <v>15</v>
      </c>
      <c r="V1547" s="1">
        <v>45851</v>
      </c>
      <c r="W1547" s="1">
        <v>45854</v>
      </c>
      <c r="X1547" s="1">
        <v>45899</v>
      </c>
      <c r="Y1547" t="s">
        <v>103</v>
      </c>
      <c r="Z1547" t="s">
        <v>119</v>
      </c>
      <c r="AA1547" t="s">
        <v>83</v>
      </c>
      <c r="AB1547" t="s">
        <v>43</v>
      </c>
      <c r="AC1547" t="s">
        <v>57</v>
      </c>
      <c r="AD1547" t="s">
        <v>45</v>
      </c>
    </row>
    <row r="1548" spans="1:30" x14ac:dyDescent="0.3">
      <c r="A1548" t="s">
        <v>3080</v>
      </c>
      <c r="B1548" t="s">
        <v>3081</v>
      </c>
      <c r="C1548" t="s">
        <v>80</v>
      </c>
      <c r="D1548" t="s">
        <v>48</v>
      </c>
      <c r="E1548" t="s">
        <v>49</v>
      </c>
      <c r="F1548">
        <v>623</v>
      </c>
      <c r="G1548">
        <v>234.49</v>
      </c>
      <c r="H1548">
        <v>0.15</v>
      </c>
      <c r="I1548">
        <v>124174.18</v>
      </c>
      <c r="J1548">
        <v>56061.66</v>
      </c>
      <c r="K1548">
        <v>3030.32</v>
      </c>
      <c r="L1548">
        <v>818.93</v>
      </c>
      <c r="M1548">
        <v>8141.69</v>
      </c>
      <c r="N1548">
        <v>56121.58</v>
      </c>
      <c r="O1548">
        <v>45.2</v>
      </c>
      <c r="P1548" t="s">
        <v>35</v>
      </c>
      <c r="Q1548" t="s">
        <v>50</v>
      </c>
      <c r="R1548" t="s">
        <v>51</v>
      </c>
      <c r="S1548" t="s">
        <v>118</v>
      </c>
      <c r="T1548" t="s">
        <v>39</v>
      </c>
      <c r="U1548">
        <v>4</v>
      </c>
      <c r="V1548" s="1">
        <v>45398</v>
      </c>
      <c r="W1548" s="1">
        <v>45406</v>
      </c>
      <c r="X1548" s="1">
        <v>45436</v>
      </c>
      <c r="Y1548" t="s">
        <v>81</v>
      </c>
      <c r="Z1548" t="s">
        <v>165</v>
      </c>
      <c r="AA1548" t="s">
        <v>83</v>
      </c>
      <c r="AB1548" t="s">
        <v>76</v>
      </c>
      <c r="AC1548" t="s">
        <v>84</v>
      </c>
      <c r="AD1548" t="s">
        <v>67</v>
      </c>
    </row>
    <row r="1549" spans="1:30" x14ac:dyDescent="0.3">
      <c r="A1549" t="s">
        <v>3082</v>
      </c>
      <c r="B1549" t="s">
        <v>3083</v>
      </c>
      <c r="C1549" t="s">
        <v>87</v>
      </c>
      <c r="D1549" t="s">
        <v>48</v>
      </c>
      <c r="E1549" t="s">
        <v>49</v>
      </c>
      <c r="F1549">
        <v>147</v>
      </c>
      <c r="G1549">
        <v>408.16</v>
      </c>
      <c r="H1549">
        <v>0.1</v>
      </c>
      <c r="I1549">
        <v>53999.57</v>
      </c>
      <c r="J1549">
        <v>37269.58</v>
      </c>
      <c r="K1549">
        <v>9511.67</v>
      </c>
      <c r="L1549">
        <v>2701.46</v>
      </c>
      <c r="M1549">
        <v>3368.62</v>
      </c>
      <c r="N1549">
        <v>1148.24</v>
      </c>
      <c r="O1549">
        <v>2.13</v>
      </c>
      <c r="P1549" t="s">
        <v>35</v>
      </c>
      <c r="Q1549" t="s">
        <v>90</v>
      </c>
      <c r="R1549" t="s">
        <v>51</v>
      </c>
      <c r="S1549" t="s">
        <v>91</v>
      </c>
      <c r="T1549" t="s">
        <v>53</v>
      </c>
      <c r="U1549">
        <v>15</v>
      </c>
      <c r="V1549" s="1">
        <v>45730</v>
      </c>
      <c r="W1549" s="1">
        <v>45740</v>
      </c>
      <c r="X1549" s="1">
        <v>45778</v>
      </c>
      <c r="Y1549" t="s">
        <v>40</v>
      </c>
      <c r="Z1549" t="s">
        <v>41</v>
      </c>
      <c r="AA1549" t="s">
        <v>56</v>
      </c>
      <c r="AB1549" t="s">
        <v>66</v>
      </c>
      <c r="AC1549" t="s">
        <v>93</v>
      </c>
      <c r="AD1549" t="s">
        <v>67</v>
      </c>
    </row>
    <row r="1550" spans="1:30" x14ac:dyDescent="0.3">
      <c r="A1550" t="s">
        <v>3084</v>
      </c>
      <c r="B1550" t="s">
        <v>3085</v>
      </c>
      <c r="C1550" t="s">
        <v>135</v>
      </c>
      <c r="D1550" t="s">
        <v>61</v>
      </c>
      <c r="E1550" t="s">
        <v>62</v>
      </c>
      <c r="F1550">
        <v>1603</v>
      </c>
      <c r="G1550">
        <v>161.56</v>
      </c>
      <c r="H1550">
        <v>0</v>
      </c>
      <c r="I1550">
        <v>258980.68</v>
      </c>
      <c r="J1550">
        <v>134846.07</v>
      </c>
      <c r="K1550">
        <v>561.94000000000005</v>
      </c>
      <c r="L1550">
        <v>2762.4</v>
      </c>
      <c r="M1550">
        <v>29166.52</v>
      </c>
      <c r="N1550">
        <v>91643.75</v>
      </c>
      <c r="O1550">
        <v>35.39</v>
      </c>
      <c r="P1550" t="s">
        <v>35</v>
      </c>
      <c r="Q1550" t="s">
        <v>96</v>
      </c>
      <c r="R1550" t="s">
        <v>51</v>
      </c>
      <c r="S1550" t="s">
        <v>97</v>
      </c>
      <c r="T1550" t="s">
        <v>112</v>
      </c>
      <c r="U1550">
        <v>2</v>
      </c>
      <c r="V1550" s="1">
        <v>45431</v>
      </c>
      <c r="W1550" s="1">
        <v>45441</v>
      </c>
      <c r="X1550" s="1">
        <v>45461</v>
      </c>
      <c r="Y1550" t="s">
        <v>81</v>
      </c>
      <c r="Z1550" t="s">
        <v>82</v>
      </c>
      <c r="AA1550" t="s">
        <v>56</v>
      </c>
      <c r="AB1550" t="s">
        <v>43</v>
      </c>
      <c r="AC1550" t="s">
        <v>123</v>
      </c>
      <c r="AD1550" t="s">
        <v>45</v>
      </c>
    </row>
    <row r="1551" spans="1:30" x14ac:dyDescent="0.3">
      <c r="A1551" t="s">
        <v>3086</v>
      </c>
      <c r="B1551" t="s">
        <v>3087</v>
      </c>
      <c r="C1551" t="s">
        <v>70</v>
      </c>
      <c r="D1551" t="s">
        <v>140</v>
      </c>
      <c r="E1551" t="s">
        <v>49</v>
      </c>
      <c r="F1551">
        <v>477</v>
      </c>
      <c r="G1551">
        <v>140.56</v>
      </c>
      <c r="H1551">
        <v>0.05</v>
      </c>
      <c r="I1551">
        <v>63694.76</v>
      </c>
      <c r="J1551">
        <v>38521.300000000003</v>
      </c>
      <c r="K1551">
        <v>894.62</v>
      </c>
      <c r="L1551">
        <v>544.25</v>
      </c>
      <c r="M1551">
        <v>3049.71</v>
      </c>
      <c r="N1551">
        <v>20684.88</v>
      </c>
      <c r="O1551">
        <v>32.479999999999997</v>
      </c>
      <c r="P1551" t="s">
        <v>35</v>
      </c>
      <c r="Q1551" t="s">
        <v>203</v>
      </c>
      <c r="R1551" t="s">
        <v>51</v>
      </c>
      <c r="S1551" t="s">
        <v>52</v>
      </c>
      <c r="T1551" t="s">
        <v>39</v>
      </c>
      <c r="U1551">
        <v>4</v>
      </c>
      <c r="V1551" s="1">
        <v>45832</v>
      </c>
      <c r="W1551" s="1">
        <v>45837</v>
      </c>
      <c r="X1551" s="1">
        <v>45861</v>
      </c>
      <c r="Y1551" t="s">
        <v>81</v>
      </c>
      <c r="Z1551" t="s">
        <v>150</v>
      </c>
      <c r="AA1551" t="s">
        <v>56</v>
      </c>
      <c r="AB1551" t="s">
        <v>66</v>
      </c>
      <c r="AC1551" t="s">
        <v>93</v>
      </c>
      <c r="AD1551" t="s">
        <v>67</v>
      </c>
    </row>
    <row r="1552" spans="1:30" x14ac:dyDescent="0.3">
      <c r="A1552" t="s">
        <v>3088</v>
      </c>
      <c r="B1552" t="s">
        <v>3089</v>
      </c>
      <c r="C1552" t="s">
        <v>87</v>
      </c>
      <c r="D1552" t="s">
        <v>107</v>
      </c>
      <c r="E1552" t="s">
        <v>108</v>
      </c>
      <c r="F1552">
        <v>1494</v>
      </c>
      <c r="G1552">
        <v>83.51</v>
      </c>
      <c r="H1552">
        <v>0.05</v>
      </c>
      <c r="I1552">
        <v>118525.74</v>
      </c>
      <c r="J1552">
        <v>84193.98</v>
      </c>
      <c r="K1552">
        <v>1400.49</v>
      </c>
      <c r="L1552">
        <v>2831.49</v>
      </c>
      <c r="M1552">
        <v>7885.92</v>
      </c>
      <c r="N1552">
        <v>22213.86</v>
      </c>
      <c r="O1552">
        <v>18.739999999999998</v>
      </c>
      <c r="P1552" t="s">
        <v>35</v>
      </c>
      <c r="Q1552" t="s">
        <v>122</v>
      </c>
      <c r="R1552" t="s">
        <v>51</v>
      </c>
      <c r="S1552" t="s">
        <v>97</v>
      </c>
      <c r="T1552" t="s">
        <v>39</v>
      </c>
      <c r="U1552">
        <v>7</v>
      </c>
      <c r="V1552" s="1">
        <v>45965</v>
      </c>
      <c r="W1552" s="1">
        <v>45972</v>
      </c>
      <c r="X1552" s="1">
        <v>46003</v>
      </c>
      <c r="Y1552" t="s">
        <v>54</v>
      </c>
      <c r="Z1552" t="s">
        <v>92</v>
      </c>
      <c r="AA1552" t="s">
        <v>83</v>
      </c>
      <c r="AB1552" t="s">
        <v>76</v>
      </c>
      <c r="AC1552" t="s">
        <v>77</v>
      </c>
      <c r="AD1552" t="s">
        <v>45</v>
      </c>
    </row>
    <row r="1553" spans="1:30" x14ac:dyDescent="0.3">
      <c r="A1553" t="s">
        <v>3090</v>
      </c>
      <c r="B1553" t="s">
        <v>670</v>
      </c>
      <c r="C1553" t="s">
        <v>80</v>
      </c>
      <c r="D1553" t="s">
        <v>107</v>
      </c>
      <c r="E1553" t="s">
        <v>108</v>
      </c>
      <c r="F1553">
        <v>970</v>
      </c>
      <c r="G1553">
        <v>325.12</v>
      </c>
      <c r="H1553">
        <v>0.1</v>
      </c>
      <c r="I1553">
        <v>283829.76000000001</v>
      </c>
      <c r="J1553">
        <v>148267.48000000001</v>
      </c>
      <c r="K1553">
        <v>1266.43</v>
      </c>
      <c r="L1553">
        <v>2527.29</v>
      </c>
      <c r="M1553">
        <v>32930.550000000003</v>
      </c>
      <c r="N1553">
        <v>98838.01</v>
      </c>
      <c r="O1553">
        <v>34.82</v>
      </c>
      <c r="P1553" t="s">
        <v>35</v>
      </c>
      <c r="Q1553" t="s">
        <v>73</v>
      </c>
      <c r="R1553" t="s">
        <v>51</v>
      </c>
      <c r="S1553" t="s">
        <v>118</v>
      </c>
      <c r="T1553" t="s">
        <v>53</v>
      </c>
      <c r="U1553">
        <v>0</v>
      </c>
      <c r="V1553" s="1">
        <v>45472</v>
      </c>
      <c r="W1553" s="1">
        <v>45480</v>
      </c>
      <c r="X1553" s="1">
        <v>45502</v>
      </c>
      <c r="Y1553" t="s">
        <v>81</v>
      </c>
      <c r="Z1553" t="s">
        <v>150</v>
      </c>
      <c r="AA1553" t="s">
        <v>83</v>
      </c>
      <c r="AB1553" t="s">
        <v>76</v>
      </c>
      <c r="AC1553" t="s">
        <v>98</v>
      </c>
      <c r="AD1553" t="s">
        <v>58</v>
      </c>
    </row>
    <row r="1554" spans="1:30" x14ac:dyDescent="0.3">
      <c r="A1554" t="s">
        <v>3091</v>
      </c>
      <c r="B1554" t="s">
        <v>3092</v>
      </c>
      <c r="C1554" t="s">
        <v>32</v>
      </c>
      <c r="D1554" t="s">
        <v>33</v>
      </c>
      <c r="E1554" t="s">
        <v>34</v>
      </c>
      <c r="F1554">
        <v>316</v>
      </c>
      <c r="G1554">
        <v>320.26</v>
      </c>
      <c r="H1554">
        <v>0.05</v>
      </c>
      <c r="I1554">
        <v>96142.05</v>
      </c>
      <c r="J1554">
        <v>58942.95</v>
      </c>
      <c r="K1554">
        <v>707.88</v>
      </c>
      <c r="L1554">
        <v>1679.14</v>
      </c>
      <c r="M1554">
        <v>3711.16</v>
      </c>
      <c r="N1554">
        <v>31100.92</v>
      </c>
      <c r="O1554">
        <v>32.35</v>
      </c>
      <c r="P1554" t="s">
        <v>35</v>
      </c>
      <c r="Q1554" t="s">
        <v>203</v>
      </c>
      <c r="R1554" t="s">
        <v>74</v>
      </c>
      <c r="S1554" t="s">
        <v>91</v>
      </c>
      <c r="T1554" t="s">
        <v>53</v>
      </c>
      <c r="U1554">
        <v>0</v>
      </c>
      <c r="V1554" s="1">
        <v>45791</v>
      </c>
      <c r="W1554" s="1">
        <v>45800</v>
      </c>
      <c r="X1554" s="1">
        <v>45817</v>
      </c>
      <c r="Y1554" t="s">
        <v>81</v>
      </c>
      <c r="Z1554" t="s">
        <v>82</v>
      </c>
      <c r="AA1554" t="s">
        <v>56</v>
      </c>
      <c r="AB1554" t="s">
        <v>43</v>
      </c>
      <c r="AC1554" t="s">
        <v>84</v>
      </c>
      <c r="AD1554" t="s">
        <v>67</v>
      </c>
    </row>
    <row r="1555" spans="1:30" x14ac:dyDescent="0.3">
      <c r="A1555" t="s">
        <v>3093</v>
      </c>
      <c r="B1555" t="s">
        <v>3094</v>
      </c>
      <c r="C1555" t="s">
        <v>32</v>
      </c>
      <c r="D1555" t="s">
        <v>88</v>
      </c>
      <c r="E1555" t="s">
        <v>89</v>
      </c>
      <c r="F1555">
        <v>774</v>
      </c>
      <c r="G1555">
        <v>227.84</v>
      </c>
      <c r="H1555">
        <v>0.1</v>
      </c>
      <c r="I1555">
        <v>158713.34</v>
      </c>
      <c r="J1555">
        <v>75225.59</v>
      </c>
      <c r="K1555">
        <v>13986.34</v>
      </c>
      <c r="L1555">
        <v>579.22</v>
      </c>
      <c r="M1555">
        <v>16736.55</v>
      </c>
      <c r="N1555">
        <v>52185.64</v>
      </c>
      <c r="O1555">
        <v>32.880000000000003</v>
      </c>
      <c r="P1555" t="s">
        <v>35</v>
      </c>
      <c r="Q1555" t="s">
        <v>132</v>
      </c>
      <c r="R1555" t="s">
        <v>74</v>
      </c>
      <c r="S1555" t="s">
        <v>38</v>
      </c>
      <c r="T1555" t="s">
        <v>112</v>
      </c>
      <c r="U1555">
        <v>0</v>
      </c>
      <c r="V1555" s="1">
        <v>45988</v>
      </c>
      <c r="W1555" s="1">
        <v>45997</v>
      </c>
      <c r="X1555" s="1">
        <v>46012</v>
      </c>
      <c r="Y1555" t="s">
        <v>54</v>
      </c>
      <c r="Z1555" t="s">
        <v>92</v>
      </c>
      <c r="AA1555" t="s">
        <v>83</v>
      </c>
      <c r="AB1555" t="s">
        <v>43</v>
      </c>
      <c r="AC1555" t="s">
        <v>123</v>
      </c>
      <c r="AD1555" t="s">
        <v>67</v>
      </c>
    </row>
    <row r="1556" spans="1:30" x14ac:dyDescent="0.3">
      <c r="A1556" t="s">
        <v>3095</v>
      </c>
      <c r="B1556" t="s">
        <v>535</v>
      </c>
      <c r="C1556" t="s">
        <v>80</v>
      </c>
      <c r="D1556" t="s">
        <v>140</v>
      </c>
      <c r="E1556" t="s">
        <v>49</v>
      </c>
      <c r="F1556">
        <v>608</v>
      </c>
      <c r="G1556">
        <v>207.25</v>
      </c>
      <c r="H1556">
        <v>0.1</v>
      </c>
      <c r="I1556">
        <v>113407.2</v>
      </c>
      <c r="J1556">
        <v>57007.64</v>
      </c>
      <c r="K1556">
        <v>7771.77</v>
      </c>
      <c r="L1556">
        <v>553.33000000000004</v>
      </c>
      <c r="M1556">
        <v>10123.620000000001</v>
      </c>
      <c r="N1556">
        <v>37950.839999999997</v>
      </c>
      <c r="O1556">
        <v>33.46</v>
      </c>
      <c r="P1556" t="s">
        <v>35</v>
      </c>
      <c r="Q1556" t="s">
        <v>122</v>
      </c>
      <c r="R1556" t="s">
        <v>37</v>
      </c>
      <c r="S1556" t="s">
        <v>52</v>
      </c>
      <c r="T1556" t="s">
        <v>200</v>
      </c>
      <c r="U1556">
        <v>15</v>
      </c>
      <c r="V1556" s="1">
        <v>45837</v>
      </c>
      <c r="W1556" s="1">
        <v>45842</v>
      </c>
      <c r="X1556" s="1">
        <v>45863</v>
      </c>
      <c r="Y1556" t="s">
        <v>81</v>
      </c>
      <c r="Z1556" t="s">
        <v>150</v>
      </c>
      <c r="AA1556" t="s">
        <v>42</v>
      </c>
      <c r="AB1556" t="s">
        <v>43</v>
      </c>
      <c r="AC1556" t="s">
        <v>93</v>
      </c>
      <c r="AD1556" t="s">
        <v>45</v>
      </c>
    </row>
    <row r="1557" spans="1:30" x14ac:dyDescent="0.3">
      <c r="A1557" t="s">
        <v>3096</v>
      </c>
      <c r="B1557" t="s">
        <v>3097</v>
      </c>
      <c r="C1557" t="s">
        <v>70</v>
      </c>
      <c r="D1557" t="s">
        <v>61</v>
      </c>
      <c r="E1557" t="s">
        <v>62</v>
      </c>
      <c r="F1557">
        <v>236</v>
      </c>
      <c r="G1557">
        <v>400.48</v>
      </c>
      <c r="H1557">
        <v>0.05</v>
      </c>
      <c r="I1557">
        <v>89787.62</v>
      </c>
      <c r="J1557">
        <v>46050.49</v>
      </c>
      <c r="K1557">
        <v>2810.46</v>
      </c>
      <c r="L1557">
        <v>148.63</v>
      </c>
      <c r="M1557">
        <v>9584.48</v>
      </c>
      <c r="N1557">
        <v>31193.56</v>
      </c>
      <c r="O1557">
        <v>34.74</v>
      </c>
      <c r="P1557" t="s">
        <v>35</v>
      </c>
      <c r="Q1557" t="s">
        <v>90</v>
      </c>
      <c r="R1557" t="s">
        <v>74</v>
      </c>
      <c r="S1557" t="s">
        <v>118</v>
      </c>
      <c r="T1557" t="s">
        <v>63</v>
      </c>
      <c r="U1557">
        <v>10</v>
      </c>
      <c r="V1557" s="1">
        <v>45682</v>
      </c>
      <c r="W1557" s="1">
        <v>45691</v>
      </c>
      <c r="X1557" s="1">
        <v>45715</v>
      </c>
      <c r="Y1557" t="s">
        <v>40</v>
      </c>
      <c r="Z1557" t="s">
        <v>64</v>
      </c>
      <c r="AA1557" t="s">
        <v>83</v>
      </c>
      <c r="AB1557" t="s">
        <v>43</v>
      </c>
      <c r="AC1557" t="s">
        <v>44</v>
      </c>
      <c r="AD1557" t="s">
        <v>45</v>
      </c>
    </row>
    <row r="1558" spans="1:30" x14ac:dyDescent="0.3">
      <c r="A1558" t="s">
        <v>3098</v>
      </c>
      <c r="B1558" t="s">
        <v>3099</v>
      </c>
      <c r="C1558" t="s">
        <v>135</v>
      </c>
      <c r="D1558" t="s">
        <v>71</v>
      </c>
      <c r="E1558" t="s">
        <v>72</v>
      </c>
      <c r="F1558">
        <v>431</v>
      </c>
      <c r="G1558">
        <v>246.18</v>
      </c>
      <c r="H1558">
        <v>0.15</v>
      </c>
      <c r="I1558">
        <v>90188.04</v>
      </c>
      <c r="J1558">
        <v>60573.38</v>
      </c>
      <c r="K1558">
        <v>14732.58</v>
      </c>
      <c r="L1558">
        <v>2194.89</v>
      </c>
      <c r="M1558">
        <v>3152.46</v>
      </c>
      <c r="N1558">
        <v>9534.73</v>
      </c>
      <c r="O1558">
        <v>10.57</v>
      </c>
      <c r="P1558" t="s">
        <v>35</v>
      </c>
      <c r="Q1558" t="s">
        <v>90</v>
      </c>
      <c r="R1558" t="s">
        <v>37</v>
      </c>
      <c r="S1558" t="s">
        <v>52</v>
      </c>
      <c r="T1558" t="s">
        <v>112</v>
      </c>
      <c r="U1558">
        <v>15</v>
      </c>
      <c r="V1558" s="1">
        <v>45809</v>
      </c>
      <c r="W1558" s="1">
        <v>45817</v>
      </c>
      <c r="X1558" s="1">
        <v>45854</v>
      </c>
      <c r="Y1558" t="s">
        <v>81</v>
      </c>
      <c r="Z1558" t="s">
        <v>150</v>
      </c>
      <c r="AA1558" t="s">
        <v>42</v>
      </c>
      <c r="AB1558" t="s">
        <v>43</v>
      </c>
      <c r="AC1558" t="s">
        <v>93</v>
      </c>
      <c r="AD1558" t="s">
        <v>58</v>
      </c>
    </row>
    <row r="1559" spans="1:30" x14ac:dyDescent="0.3">
      <c r="A1559" t="s">
        <v>3100</v>
      </c>
      <c r="B1559" t="s">
        <v>3101</v>
      </c>
      <c r="C1559" t="s">
        <v>80</v>
      </c>
      <c r="D1559" t="s">
        <v>88</v>
      </c>
      <c r="E1559" t="s">
        <v>89</v>
      </c>
      <c r="F1559">
        <v>594</v>
      </c>
      <c r="G1559">
        <v>326.11</v>
      </c>
      <c r="H1559">
        <v>0.1</v>
      </c>
      <c r="I1559">
        <v>174338.41</v>
      </c>
      <c r="J1559">
        <v>120987.33</v>
      </c>
      <c r="L1559">
        <v>2938.02</v>
      </c>
      <c r="M1559">
        <v>14585.3</v>
      </c>
      <c r="N1559">
        <v>24389.07</v>
      </c>
      <c r="O1559">
        <v>13.99</v>
      </c>
      <c r="P1559" t="s">
        <v>35</v>
      </c>
      <c r="Q1559" t="s">
        <v>36</v>
      </c>
      <c r="R1559" t="s">
        <v>74</v>
      </c>
      <c r="S1559" t="s">
        <v>97</v>
      </c>
      <c r="T1559" t="s">
        <v>112</v>
      </c>
      <c r="U1559">
        <v>2</v>
      </c>
      <c r="V1559" s="1">
        <v>45669</v>
      </c>
      <c r="W1559" s="1">
        <v>45677</v>
      </c>
      <c r="X1559" s="1">
        <v>45694</v>
      </c>
      <c r="Y1559" t="s">
        <v>40</v>
      </c>
      <c r="Z1559" t="s">
        <v>64</v>
      </c>
      <c r="AA1559" t="s">
        <v>83</v>
      </c>
      <c r="AB1559" t="s">
        <v>43</v>
      </c>
      <c r="AC1559" t="s">
        <v>44</v>
      </c>
      <c r="AD1559" t="s">
        <v>58</v>
      </c>
    </row>
    <row r="1560" spans="1:30" x14ac:dyDescent="0.3">
      <c r="A1560" t="s">
        <v>3102</v>
      </c>
      <c r="B1560" t="s">
        <v>3103</v>
      </c>
      <c r="C1560" t="s">
        <v>80</v>
      </c>
      <c r="D1560" t="s">
        <v>101</v>
      </c>
      <c r="E1560" t="s">
        <v>102</v>
      </c>
      <c r="F1560">
        <v>571</v>
      </c>
      <c r="G1560">
        <v>178.68</v>
      </c>
      <c r="H1560">
        <v>0.1</v>
      </c>
      <c r="I1560">
        <v>91823.65</v>
      </c>
      <c r="J1560">
        <v>55941</v>
      </c>
      <c r="K1560">
        <v>10732.92</v>
      </c>
      <c r="L1560">
        <v>1462.47</v>
      </c>
      <c r="M1560">
        <v>2395.64</v>
      </c>
      <c r="N1560">
        <v>21291.62</v>
      </c>
      <c r="O1560">
        <v>23.19</v>
      </c>
      <c r="P1560" t="s">
        <v>35</v>
      </c>
      <c r="Q1560" t="s">
        <v>111</v>
      </c>
      <c r="R1560" t="s">
        <v>51</v>
      </c>
      <c r="S1560" t="s">
        <v>118</v>
      </c>
      <c r="T1560" t="s">
        <v>39</v>
      </c>
      <c r="U1560">
        <v>2</v>
      </c>
      <c r="V1560" s="1">
        <v>45420</v>
      </c>
      <c r="W1560" s="1">
        <v>45428</v>
      </c>
      <c r="X1560" s="1">
        <v>45458</v>
      </c>
      <c r="Y1560" t="s">
        <v>81</v>
      </c>
      <c r="Z1560" t="s">
        <v>82</v>
      </c>
      <c r="AA1560" t="s">
        <v>56</v>
      </c>
      <c r="AB1560" t="s">
        <v>43</v>
      </c>
      <c r="AC1560" t="s">
        <v>77</v>
      </c>
      <c r="AD1560" t="s">
        <v>67</v>
      </c>
    </row>
    <row r="1561" spans="1:30" x14ac:dyDescent="0.3">
      <c r="A1561" t="s">
        <v>3104</v>
      </c>
      <c r="B1561" t="s">
        <v>3105</v>
      </c>
      <c r="C1561" t="s">
        <v>135</v>
      </c>
      <c r="D1561" t="s">
        <v>101</v>
      </c>
      <c r="E1561" t="s">
        <v>102</v>
      </c>
      <c r="F1561">
        <v>1613</v>
      </c>
      <c r="G1561">
        <v>368.87</v>
      </c>
      <c r="H1561">
        <v>0.05</v>
      </c>
      <c r="I1561">
        <v>565237.93999999994</v>
      </c>
      <c r="J1561">
        <v>310496.63</v>
      </c>
      <c r="K1561">
        <v>5397.39</v>
      </c>
      <c r="L1561">
        <v>2733.9</v>
      </c>
      <c r="M1561">
        <v>40765.39</v>
      </c>
      <c r="N1561">
        <v>205844.63</v>
      </c>
      <c r="O1561">
        <v>36.42</v>
      </c>
      <c r="P1561" t="s">
        <v>35</v>
      </c>
      <c r="Q1561" t="s">
        <v>50</v>
      </c>
      <c r="R1561" t="s">
        <v>37</v>
      </c>
      <c r="S1561" t="s">
        <v>118</v>
      </c>
      <c r="T1561" t="s">
        <v>112</v>
      </c>
      <c r="U1561">
        <v>15</v>
      </c>
      <c r="V1561" s="1">
        <v>45992</v>
      </c>
      <c r="W1561" s="1">
        <v>45996</v>
      </c>
      <c r="X1561" s="1">
        <v>46030</v>
      </c>
      <c r="Y1561" t="s">
        <v>54</v>
      </c>
      <c r="Z1561" t="s">
        <v>55</v>
      </c>
      <c r="AA1561" t="s">
        <v>65</v>
      </c>
      <c r="AB1561" t="s">
        <v>66</v>
      </c>
      <c r="AC1561" t="s">
        <v>98</v>
      </c>
      <c r="AD1561" t="s">
        <v>45</v>
      </c>
    </row>
    <row r="1562" spans="1:30" x14ac:dyDescent="0.3">
      <c r="A1562" t="s">
        <v>3106</v>
      </c>
      <c r="B1562" t="s">
        <v>3107</v>
      </c>
      <c r="C1562" t="s">
        <v>87</v>
      </c>
      <c r="D1562" t="s">
        <v>159</v>
      </c>
      <c r="E1562" t="s">
        <v>160</v>
      </c>
      <c r="F1562">
        <v>1355</v>
      </c>
      <c r="G1562">
        <v>396.48</v>
      </c>
      <c r="H1562">
        <v>0.1</v>
      </c>
      <c r="I1562">
        <v>483507.36</v>
      </c>
      <c r="J1562">
        <v>275560.15999999997</v>
      </c>
      <c r="K1562">
        <v>9851.39</v>
      </c>
      <c r="L1562">
        <v>775.26</v>
      </c>
      <c r="M1562">
        <v>28574.04</v>
      </c>
      <c r="N1562">
        <v>168746.51</v>
      </c>
      <c r="O1562">
        <v>34.9</v>
      </c>
      <c r="P1562" t="s">
        <v>35</v>
      </c>
      <c r="Q1562" t="s">
        <v>73</v>
      </c>
      <c r="R1562" t="s">
        <v>74</v>
      </c>
      <c r="S1562" t="s">
        <v>118</v>
      </c>
      <c r="T1562" t="s">
        <v>112</v>
      </c>
      <c r="U1562">
        <v>0</v>
      </c>
      <c r="V1562" s="1">
        <v>45643</v>
      </c>
      <c r="W1562" s="1">
        <v>45650</v>
      </c>
      <c r="X1562" s="1">
        <v>45664</v>
      </c>
      <c r="Y1562" t="s">
        <v>54</v>
      </c>
      <c r="Z1562" t="s">
        <v>55</v>
      </c>
      <c r="AA1562" t="s">
        <v>42</v>
      </c>
      <c r="AB1562" t="s">
        <v>76</v>
      </c>
      <c r="AC1562" t="s">
        <v>77</v>
      </c>
      <c r="AD1562" t="s">
        <v>45</v>
      </c>
    </row>
    <row r="1563" spans="1:30" x14ac:dyDescent="0.3">
      <c r="A1563" t="s">
        <v>3108</v>
      </c>
      <c r="B1563" t="s">
        <v>3109</v>
      </c>
      <c r="C1563" t="s">
        <v>80</v>
      </c>
      <c r="D1563" t="s">
        <v>107</v>
      </c>
      <c r="E1563" t="s">
        <v>108</v>
      </c>
      <c r="F1563">
        <v>1327</v>
      </c>
      <c r="G1563">
        <v>427.11</v>
      </c>
      <c r="H1563">
        <v>0.05</v>
      </c>
      <c r="I1563">
        <v>538436.22</v>
      </c>
      <c r="J1563">
        <v>288077.94</v>
      </c>
      <c r="K1563">
        <v>9233.17</v>
      </c>
      <c r="L1563">
        <v>1121.52</v>
      </c>
      <c r="M1563">
        <v>35819.199999999997</v>
      </c>
      <c r="N1563">
        <v>204184.39</v>
      </c>
      <c r="O1563">
        <v>37.92</v>
      </c>
      <c r="P1563" t="s">
        <v>35</v>
      </c>
      <c r="Q1563" t="s">
        <v>36</v>
      </c>
      <c r="R1563" t="s">
        <v>74</v>
      </c>
      <c r="S1563" t="s">
        <v>38</v>
      </c>
      <c r="T1563" t="s">
        <v>53</v>
      </c>
      <c r="U1563">
        <v>0</v>
      </c>
      <c r="V1563" s="1">
        <v>45740</v>
      </c>
      <c r="W1563" s="1">
        <v>45741</v>
      </c>
      <c r="X1563" s="1">
        <v>45767</v>
      </c>
      <c r="Y1563" t="s">
        <v>40</v>
      </c>
      <c r="Z1563" t="s">
        <v>41</v>
      </c>
      <c r="AA1563" t="s">
        <v>56</v>
      </c>
      <c r="AB1563" t="s">
        <v>43</v>
      </c>
      <c r="AC1563" t="s">
        <v>98</v>
      </c>
      <c r="AD1563" t="s">
        <v>45</v>
      </c>
    </row>
    <row r="1564" spans="1:30" x14ac:dyDescent="0.3">
      <c r="A1564" t="s">
        <v>3110</v>
      </c>
      <c r="B1564" t="s">
        <v>3111</v>
      </c>
      <c r="C1564" t="s">
        <v>80</v>
      </c>
      <c r="D1564" t="s">
        <v>130</v>
      </c>
      <c r="E1564" t="s">
        <v>131</v>
      </c>
      <c r="F1564">
        <v>376</v>
      </c>
      <c r="G1564">
        <v>222.44</v>
      </c>
      <c r="H1564">
        <v>0</v>
      </c>
      <c r="I1564">
        <v>83637.440000000002</v>
      </c>
      <c r="J1564">
        <v>49886.13</v>
      </c>
      <c r="K1564">
        <v>848.43</v>
      </c>
      <c r="L1564">
        <v>1709.96</v>
      </c>
      <c r="M1564">
        <v>4374.5</v>
      </c>
      <c r="N1564">
        <v>26818.42</v>
      </c>
      <c r="O1564">
        <v>32.07</v>
      </c>
      <c r="P1564" t="s">
        <v>35</v>
      </c>
      <c r="Q1564" t="s">
        <v>36</v>
      </c>
      <c r="R1564" t="s">
        <v>74</v>
      </c>
      <c r="S1564" t="s">
        <v>38</v>
      </c>
      <c r="T1564" t="s">
        <v>39</v>
      </c>
      <c r="U1564">
        <v>0</v>
      </c>
      <c r="V1564" s="1">
        <v>45352</v>
      </c>
      <c r="W1564" s="1">
        <v>45354</v>
      </c>
      <c r="X1564" s="1">
        <v>45381</v>
      </c>
      <c r="Y1564" t="s">
        <v>40</v>
      </c>
      <c r="Z1564" t="s">
        <v>41</v>
      </c>
      <c r="AA1564" t="s">
        <v>65</v>
      </c>
      <c r="AB1564" t="s">
        <v>76</v>
      </c>
      <c r="AC1564" t="s">
        <v>44</v>
      </c>
      <c r="AD1564" t="s">
        <v>45</v>
      </c>
    </row>
    <row r="1565" spans="1:30" x14ac:dyDescent="0.3">
      <c r="A1565" t="s">
        <v>3112</v>
      </c>
      <c r="B1565" t="s">
        <v>3113</v>
      </c>
      <c r="C1565" t="s">
        <v>32</v>
      </c>
      <c r="D1565" t="s">
        <v>61</v>
      </c>
      <c r="E1565" t="s">
        <v>62</v>
      </c>
      <c r="F1565">
        <v>236</v>
      </c>
      <c r="G1565">
        <v>436.23</v>
      </c>
      <c r="H1565">
        <v>0.15</v>
      </c>
      <c r="I1565">
        <v>87507.74</v>
      </c>
      <c r="J1565">
        <v>43153.06</v>
      </c>
      <c r="K1565">
        <v>3745.76</v>
      </c>
      <c r="L1565">
        <v>1131.98</v>
      </c>
      <c r="M1565">
        <v>6560.66</v>
      </c>
      <c r="N1565">
        <v>32916.28</v>
      </c>
      <c r="O1565">
        <v>37.619999999999997</v>
      </c>
      <c r="P1565" t="s">
        <v>35</v>
      </c>
      <c r="Q1565" t="s">
        <v>50</v>
      </c>
      <c r="R1565" t="s">
        <v>51</v>
      </c>
      <c r="S1565" t="s">
        <v>97</v>
      </c>
      <c r="T1565" t="s">
        <v>63</v>
      </c>
      <c r="U1565">
        <v>0</v>
      </c>
      <c r="V1565" s="1">
        <v>45346</v>
      </c>
      <c r="W1565" s="1">
        <v>45352</v>
      </c>
      <c r="X1565" s="1">
        <v>45358</v>
      </c>
      <c r="Y1565" t="s">
        <v>40</v>
      </c>
      <c r="Z1565" t="s">
        <v>147</v>
      </c>
      <c r="AA1565" t="s">
        <v>83</v>
      </c>
      <c r="AB1565" t="s">
        <v>66</v>
      </c>
      <c r="AC1565" t="s">
        <v>98</v>
      </c>
      <c r="AD1565" t="s">
        <v>58</v>
      </c>
    </row>
    <row r="1566" spans="1:30" x14ac:dyDescent="0.3">
      <c r="A1566" t="s">
        <v>3114</v>
      </c>
      <c r="B1566" t="s">
        <v>552</v>
      </c>
      <c r="C1566" t="s">
        <v>87</v>
      </c>
      <c r="D1566" t="s">
        <v>71</v>
      </c>
      <c r="E1566" t="s">
        <v>72</v>
      </c>
      <c r="F1566">
        <v>876</v>
      </c>
      <c r="G1566">
        <v>240.02</v>
      </c>
      <c r="H1566">
        <v>0.05</v>
      </c>
      <c r="I1566">
        <v>199744.64000000001</v>
      </c>
      <c r="J1566">
        <v>127989.65</v>
      </c>
      <c r="K1566">
        <v>7022.85</v>
      </c>
      <c r="L1566">
        <v>580.53</v>
      </c>
      <c r="M1566">
        <v>19314.240000000002</v>
      </c>
      <c r="N1566">
        <v>44837.37</v>
      </c>
      <c r="O1566">
        <v>22.45</v>
      </c>
      <c r="P1566" t="s">
        <v>35</v>
      </c>
      <c r="Q1566" t="s">
        <v>203</v>
      </c>
      <c r="R1566" t="s">
        <v>51</v>
      </c>
      <c r="S1566" t="s">
        <v>38</v>
      </c>
      <c r="T1566" t="s">
        <v>53</v>
      </c>
      <c r="U1566">
        <v>10</v>
      </c>
      <c r="V1566" s="1">
        <v>45364</v>
      </c>
      <c r="W1566" s="1">
        <v>45370</v>
      </c>
      <c r="X1566" s="1">
        <v>45396</v>
      </c>
      <c r="Y1566" t="s">
        <v>40</v>
      </c>
      <c r="Z1566" t="s">
        <v>41</v>
      </c>
      <c r="AA1566" t="s">
        <v>56</v>
      </c>
      <c r="AB1566" t="s">
        <v>66</v>
      </c>
      <c r="AC1566" t="s">
        <v>57</v>
      </c>
      <c r="AD1566" t="s">
        <v>45</v>
      </c>
    </row>
    <row r="1567" spans="1:30" x14ac:dyDescent="0.3">
      <c r="A1567" t="s">
        <v>3115</v>
      </c>
      <c r="B1567" t="s">
        <v>3116</v>
      </c>
      <c r="C1567" t="s">
        <v>70</v>
      </c>
      <c r="D1567" t="s">
        <v>71</v>
      </c>
      <c r="E1567" t="s">
        <v>72</v>
      </c>
      <c r="F1567">
        <v>1302</v>
      </c>
      <c r="G1567">
        <v>293.62</v>
      </c>
      <c r="H1567">
        <v>0.1</v>
      </c>
      <c r="I1567">
        <v>344063.92</v>
      </c>
      <c r="J1567">
        <v>157452.39000000001</v>
      </c>
      <c r="K1567">
        <v>5467.75</v>
      </c>
      <c r="L1567">
        <v>2700</v>
      </c>
      <c r="M1567">
        <v>15138.49</v>
      </c>
      <c r="N1567">
        <v>163305.29</v>
      </c>
      <c r="O1567">
        <v>47.46</v>
      </c>
      <c r="P1567" t="s">
        <v>35</v>
      </c>
      <c r="Q1567" t="s">
        <v>50</v>
      </c>
      <c r="R1567" t="s">
        <v>51</v>
      </c>
      <c r="S1567" t="s">
        <v>38</v>
      </c>
      <c r="T1567" t="s">
        <v>53</v>
      </c>
      <c r="U1567">
        <v>0</v>
      </c>
      <c r="V1567" s="1">
        <v>45936</v>
      </c>
      <c r="W1567" s="1">
        <v>45943</v>
      </c>
      <c r="X1567" s="1">
        <v>45966</v>
      </c>
      <c r="Y1567" t="s">
        <v>54</v>
      </c>
      <c r="Z1567" t="s">
        <v>75</v>
      </c>
      <c r="AA1567" t="s">
        <v>56</v>
      </c>
      <c r="AB1567" t="s">
        <v>76</v>
      </c>
      <c r="AC1567" t="s">
        <v>93</v>
      </c>
      <c r="AD1567" t="s">
        <v>58</v>
      </c>
    </row>
    <row r="1568" spans="1:30" x14ac:dyDescent="0.3">
      <c r="A1568" t="s">
        <v>3117</v>
      </c>
      <c r="B1568" t="s">
        <v>3118</v>
      </c>
      <c r="C1568" t="s">
        <v>70</v>
      </c>
      <c r="D1568" t="s">
        <v>140</v>
      </c>
      <c r="E1568" t="s">
        <v>49</v>
      </c>
      <c r="F1568">
        <v>756</v>
      </c>
      <c r="G1568">
        <v>472.19</v>
      </c>
      <c r="H1568">
        <v>0.1</v>
      </c>
      <c r="I1568">
        <v>321278.08000000002</v>
      </c>
      <c r="J1568">
        <v>157199.57999999999</v>
      </c>
      <c r="K1568">
        <v>12871.99</v>
      </c>
      <c r="L1568">
        <v>2700.97</v>
      </c>
      <c r="M1568">
        <v>11033.08</v>
      </c>
      <c r="N1568">
        <v>137472.46</v>
      </c>
      <c r="O1568">
        <v>42.79</v>
      </c>
      <c r="P1568" t="s">
        <v>35</v>
      </c>
      <c r="Q1568" t="s">
        <v>203</v>
      </c>
      <c r="R1568" t="s">
        <v>37</v>
      </c>
      <c r="S1568" t="s">
        <v>52</v>
      </c>
      <c r="T1568" t="s">
        <v>63</v>
      </c>
      <c r="U1568">
        <v>0</v>
      </c>
      <c r="V1568" s="1">
        <v>45355</v>
      </c>
      <c r="W1568" s="1">
        <v>45363</v>
      </c>
      <c r="X1568" s="1">
        <v>45392</v>
      </c>
      <c r="Y1568" t="s">
        <v>40</v>
      </c>
      <c r="Z1568" t="s">
        <v>41</v>
      </c>
      <c r="AA1568" t="s">
        <v>65</v>
      </c>
      <c r="AB1568" t="s">
        <v>66</v>
      </c>
      <c r="AC1568" t="s">
        <v>98</v>
      </c>
      <c r="AD1568" t="s">
        <v>67</v>
      </c>
    </row>
    <row r="1569" spans="1:30" x14ac:dyDescent="0.3">
      <c r="A1569" t="s">
        <v>3119</v>
      </c>
      <c r="B1569" t="s">
        <v>3120</v>
      </c>
      <c r="C1569" t="s">
        <v>70</v>
      </c>
      <c r="D1569" t="s">
        <v>61</v>
      </c>
      <c r="E1569" t="s">
        <v>62</v>
      </c>
      <c r="F1569">
        <v>654</v>
      </c>
      <c r="G1569">
        <v>361.06</v>
      </c>
      <c r="H1569">
        <v>0.1</v>
      </c>
      <c r="I1569">
        <v>212519.92</v>
      </c>
      <c r="J1569">
        <v>105129.64</v>
      </c>
      <c r="K1569">
        <v>12155.55</v>
      </c>
      <c r="L1569">
        <v>217.04</v>
      </c>
      <c r="M1569">
        <v>21397.21</v>
      </c>
      <c r="N1569">
        <v>73620.479999999996</v>
      </c>
      <c r="O1569">
        <v>34.64</v>
      </c>
      <c r="P1569" t="s">
        <v>35</v>
      </c>
      <c r="Q1569" t="s">
        <v>36</v>
      </c>
      <c r="R1569" t="s">
        <v>37</v>
      </c>
      <c r="S1569" t="s">
        <v>38</v>
      </c>
      <c r="T1569" t="s">
        <v>63</v>
      </c>
      <c r="U1569">
        <v>10</v>
      </c>
      <c r="V1569" s="1">
        <v>45430</v>
      </c>
      <c r="W1569" s="1">
        <v>45438</v>
      </c>
      <c r="X1569" s="1">
        <v>45477</v>
      </c>
      <c r="Y1569" t="s">
        <v>81</v>
      </c>
      <c r="Z1569" t="s">
        <v>82</v>
      </c>
      <c r="AA1569" t="s">
        <v>56</v>
      </c>
      <c r="AB1569" t="s">
        <v>76</v>
      </c>
      <c r="AC1569" t="s">
        <v>77</v>
      </c>
      <c r="AD1569" t="s">
        <v>45</v>
      </c>
    </row>
    <row r="1570" spans="1:30" x14ac:dyDescent="0.3">
      <c r="A1570" t="s">
        <v>3121</v>
      </c>
      <c r="B1570" t="s">
        <v>3122</v>
      </c>
      <c r="C1570" t="s">
        <v>70</v>
      </c>
      <c r="D1570" t="s">
        <v>71</v>
      </c>
      <c r="E1570" t="s">
        <v>72</v>
      </c>
      <c r="F1570">
        <v>1449</v>
      </c>
      <c r="G1570">
        <v>431.96</v>
      </c>
      <c r="H1570">
        <v>0.05</v>
      </c>
      <c r="I1570">
        <v>594614.54</v>
      </c>
      <c r="J1570">
        <v>396636.82</v>
      </c>
      <c r="L1570">
        <v>588.74</v>
      </c>
      <c r="M1570">
        <v>70879.03</v>
      </c>
      <c r="N1570">
        <v>124682.3</v>
      </c>
      <c r="O1570">
        <v>20.97</v>
      </c>
      <c r="P1570" t="s">
        <v>35</v>
      </c>
      <c r="Q1570" t="s">
        <v>36</v>
      </c>
      <c r="R1570" t="s">
        <v>51</v>
      </c>
      <c r="S1570" t="s">
        <v>52</v>
      </c>
      <c r="T1570" t="s">
        <v>53</v>
      </c>
      <c r="U1570">
        <v>0</v>
      </c>
      <c r="V1570" s="1">
        <v>45584</v>
      </c>
      <c r="W1570" s="1">
        <v>45585</v>
      </c>
      <c r="X1570" s="1">
        <v>45608</v>
      </c>
      <c r="Y1570" t="s">
        <v>54</v>
      </c>
      <c r="Z1570" t="s">
        <v>75</v>
      </c>
      <c r="AA1570" t="s">
        <v>65</v>
      </c>
      <c r="AB1570" t="s">
        <v>76</v>
      </c>
      <c r="AC1570" t="s">
        <v>98</v>
      </c>
      <c r="AD1570" t="s">
        <v>45</v>
      </c>
    </row>
    <row r="1571" spans="1:30" x14ac:dyDescent="0.3">
      <c r="A1571" t="s">
        <v>3123</v>
      </c>
      <c r="B1571" t="s">
        <v>370</v>
      </c>
      <c r="C1571" t="s">
        <v>135</v>
      </c>
      <c r="D1571" t="s">
        <v>33</v>
      </c>
      <c r="E1571" t="s">
        <v>34</v>
      </c>
      <c r="F1571">
        <v>1734</v>
      </c>
      <c r="G1571">
        <v>284.81</v>
      </c>
      <c r="H1571">
        <v>0</v>
      </c>
      <c r="I1571">
        <v>493860.54</v>
      </c>
      <c r="J1571">
        <v>275825.67</v>
      </c>
      <c r="K1571">
        <v>12541.57</v>
      </c>
      <c r="L1571">
        <v>577.82000000000005</v>
      </c>
      <c r="M1571">
        <v>33493.379999999997</v>
      </c>
      <c r="N1571">
        <v>171422.1</v>
      </c>
      <c r="O1571">
        <v>34.71</v>
      </c>
      <c r="P1571" t="s">
        <v>35</v>
      </c>
      <c r="Q1571" t="s">
        <v>90</v>
      </c>
      <c r="R1571" t="s">
        <v>74</v>
      </c>
      <c r="S1571" t="s">
        <v>91</v>
      </c>
      <c r="T1571" t="s">
        <v>39</v>
      </c>
      <c r="U1571">
        <v>0</v>
      </c>
      <c r="V1571" s="1">
        <v>45616</v>
      </c>
      <c r="W1571" s="1">
        <v>45626</v>
      </c>
      <c r="X1571" s="1">
        <v>45653</v>
      </c>
      <c r="Y1571" t="s">
        <v>54</v>
      </c>
      <c r="Z1571" t="s">
        <v>92</v>
      </c>
      <c r="AA1571" t="s">
        <v>42</v>
      </c>
      <c r="AB1571" t="s">
        <v>43</v>
      </c>
      <c r="AC1571" t="s">
        <v>77</v>
      </c>
      <c r="AD1571" t="s">
        <v>58</v>
      </c>
    </row>
    <row r="1572" spans="1:30" x14ac:dyDescent="0.3">
      <c r="A1572" t="s">
        <v>3124</v>
      </c>
      <c r="B1572" t="s">
        <v>3125</v>
      </c>
      <c r="C1572" t="s">
        <v>135</v>
      </c>
      <c r="D1572" t="s">
        <v>71</v>
      </c>
      <c r="E1572" t="s">
        <v>72</v>
      </c>
      <c r="F1572">
        <v>669</v>
      </c>
      <c r="G1572">
        <v>215.19</v>
      </c>
      <c r="H1572">
        <v>0</v>
      </c>
      <c r="I1572">
        <v>143962.10999999999</v>
      </c>
      <c r="J1572">
        <v>88695.98</v>
      </c>
      <c r="K1572">
        <v>9117.98</v>
      </c>
      <c r="L1572">
        <v>2868.95</v>
      </c>
      <c r="M1572">
        <v>14133.17</v>
      </c>
      <c r="N1572">
        <v>29146.03</v>
      </c>
      <c r="O1572">
        <v>20.25</v>
      </c>
      <c r="P1572" t="s">
        <v>35</v>
      </c>
      <c r="Q1572" t="s">
        <v>90</v>
      </c>
      <c r="R1572" t="s">
        <v>37</v>
      </c>
      <c r="S1572" t="s">
        <v>97</v>
      </c>
      <c r="T1572" t="s">
        <v>63</v>
      </c>
      <c r="U1572">
        <v>2</v>
      </c>
      <c r="V1572" s="1">
        <v>45500</v>
      </c>
      <c r="W1572" s="1">
        <v>45505</v>
      </c>
      <c r="X1572" s="1">
        <v>45520</v>
      </c>
      <c r="Y1572" t="s">
        <v>103</v>
      </c>
      <c r="Z1572" t="s">
        <v>119</v>
      </c>
      <c r="AA1572" t="s">
        <v>83</v>
      </c>
      <c r="AB1572" t="s">
        <v>43</v>
      </c>
      <c r="AC1572" t="s">
        <v>77</v>
      </c>
      <c r="AD1572" t="s">
        <v>67</v>
      </c>
    </row>
    <row r="1573" spans="1:30" x14ac:dyDescent="0.3">
      <c r="A1573" t="s">
        <v>3126</v>
      </c>
      <c r="B1573" t="s">
        <v>3127</v>
      </c>
      <c r="C1573" t="s">
        <v>80</v>
      </c>
      <c r="D1573" t="s">
        <v>159</v>
      </c>
      <c r="E1573" t="s">
        <v>160</v>
      </c>
      <c r="F1573">
        <v>1169</v>
      </c>
      <c r="G1573">
        <v>219.69</v>
      </c>
      <c r="H1573">
        <v>0.05</v>
      </c>
      <c r="I1573">
        <v>243976.73</v>
      </c>
      <c r="J1573">
        <v>145915.32</v>
      </c>
      <c r="K1573">
        <v>4710.13</v>
      </c>
      <c r="L1573">
        <v>472.42</v>
      </c>
      <c r="M1573">
        <v>23617.03</v>
      </c>
      <c r="N1573">
        <v>69261.83</v>
      </c>
      <c r="O1573">
        <v>28.39</v>
      </c>
      <c r="P1573" t="s">
        <v>35</v>
      </c>
      <c r="Q1573" t="s">
        <v>111</v>
      </c>
      <c r="R1573" t="s">
        <v>37</v>
      </c>
      <c r="S1573" t="s">
        <v>97</v>
      </c>
      <c r="T1573" t="s">
        <v>39</v>
      </c>
      <c r="U1573">
        <v>0</v>
      </c>
      <c r="V1573" s="1">
        <v>45446</v>
      </c>
      <c r="W1573" s="1">
        <v>45447</v>
      </c>
      <c r="X1573" s="1">
        <v>45471</v>
      </c>
      <c r="Y1573" t="s">
        <v>81</v>
      </c>
      <c r="Z1573" t="s">
        <v>150</v>
      </c>
      <c r="AA1573" t="s">
        <v>65</v>
      </c>
      <c r="AB1573" t="s">
        <v>66</v>
      </c>
      <c r="AC1573" t="s">
        <v>93</v>
      </c>
      <c r="AD1573" t="s">
        <v>67</v>
      </c>
    </row>
    <row r="1574" spans="1:30" x14ac:dyDescent="0.3">
      <c r="A1574" t="s">
        <v>3128</v>
      </c>
      <c r="B1574" t="s">
        <v>3129</v>
      </c>
      <c r="C1574" t="s">
        <v>80</v>
      </c>
      <c r="D1574" t="s">
        <v>48</v>
      </c>
      <c r="E1574" t="s">
        <v>49</v>
      </c>
      <c r="F1574">
        <v>120</v>
      </c>
      <c r="G1574">
        <v>98.13</v>
      </c>
      <c r="H1574">
        <v>0</v>
      </c>
      <c r="I1574">
        <v>11775.6</v>
      </c>
      <c r="J1574">
        <v>7263.39</v>
      </c>
      <c r="K1574">
        <v>9848.51</v>
      </c>
      <c r="L1574">
        <v>2163.0700000000002</v>
      </c>
      <c r="M1574">
        <v>916.61</v>
      </c>
      <c r="N1574">
        <v>-8415.98</v>
      </c>
      <c r="O1574">
        <v>-71.47</v>
      </c>
      <c r="P1574" t="s">
        <v>35</v>
      </c>
      <c r="Q1574" t="s">
        <v>36</v>
      </c>
      <c r="R1574" t="s">
        <v>37</v>
      </c>
      <c r="S1574" t="s">
        <v>38</v>
      </c>
      <c r="T1574" t="s">
        <v>39</v>
      </c>
      <c r="U1574">
        <v>4</v>
      </c>
      <c r="V1574" s="1">
        <v>45985</v>
      </c>
      <c r="W1574" s="1">
        <v>45992</v>
      </c>
      <c r="X1574" s="1">
        <v>46026</v>
      </c>
      <c r="Y1574" t="s">
        <v>54</v>
      </c>
      <c r="Z1574" t="s">
        <v>92</v>
      </c>
      <c r="AA1574" t="s">
        <v>65</v>
      </c>
      <c r="AB1574" t="s">
        <v>43</v>
      </c>
      <c r="AC1574" t="s">
        <v>77</v>
      </c>
      <c r="AD1574" t="s">
        <v>58</v>
      </c>
    </row>
    <row r="1575" spans="1:30" x14ac:dyDescent="0.3">
      <c r="A1575" t="s">
        <v>3130</v>
      </c>
      <c r="B1575" t="s">
        <v>3131</v>
      </c>
      <c r="C1575" t="s">
        <v>32</v>
      </c>
      <c r="D1575" t="s">
        <v>88</v>
      </c>
      <c r="E1575" t="s">
        <v>89</v>
      </c>
      <c r="F1575">
        <v>443</v>
      </c>
      <c r="G1575">
        <v>174.05</v>
      </c>
      <c r="H1575">
        <v>0.05</v>
      </c>
      <c r="I1575">
        <v>73248.94</v>
      </c>
      <c r="J1575">
        <v>35029.839999999997</v>
      </c>
      <c r="K1575">
        <v>14406.96</v>
      </c>
      <c r="L1575">
        <v>777.16</v>
      </c>
      <c r="M1575">
        <v>4622.29</v>
      </c>
      <c r="N1575">
        <v>18412.689999999999</v>
      </c>
      <c r="O1575">
        <v>25.14</v>
      </c>
      <c r="P1575" t="s">
        <v>35</v>
      </c>
      <c r="Q1575" t="s">
        <v>90</v>
      </c>
      <c r="R1575" t="s">
        <v>37</v>
      </c>
      <c r="S1575" t="s">
        <v>52</v>
      </c>
      <c r="T1575" t="s">
        <v>63</v>
      </c>
      <c r="U1575">
        <v>15</v>
      </c>
      <c r="V1575" s="1">
        <v>45933</v>
      </c>
      <c r="W1575" s="1">
        <v>45940</v>
      </c>
      <c r="X1575" s="1">
        <v>45961</v>
      </c>
      <c r="Y1575" t="s">
        <v>54</v>
      </c>
      <c r="Z1575" t="s">
        <v>75</v>
      </c>
      <c r="AA1575" t="s">
        <v>65</v>
      </c>
      <c r="AB1575" t="s">
        <v>43</v>
      </c>
      <c r="AC1575" t="s">
        <v>123</v>
      </c>
      <c r="AD1575" t="s">
        <v>45</v>
      </c>
    </row>
    <row r="1576" spans="1:30" x14ac:dyDescent="0.3">
      <c r="A1576" t="s">
        <v>3132</v>
      </c>
      <c r="B1576" t="s">
        <v>3133</v>
      </c>
      <c r="C1576" t="s">
        <v>70</v>
      </c>
      <c r="D1576" t="s">
        <v>61</v>
      </c>
      <c r="E1576" t="s">
        <v>62</v>
      </c>
      <c r="F1576">
        <v>645</v>
      </c>
      <c r="G1576">
        <v>37.17</v>
      </c>
      <c r="H1576">
        <v>0</v>
      </c>
      <c r="I1576">
        <v>23974.65</v>
      </c>
      <c r="J1576">
        <v>11594.25</v>
      </c>
      <c r="K1576">
        <v>10971.57</v>
      </c>
      <c r="L1576">
        <v>2366.9899999999998</v>
      </c>
      <c r="M1576">
        <v>534.46</v>
      </c>
      <c r="N1576">
        <v>-1492.62</v>
      </c>
      <c r="O1576">
        <v>-6.23</v>
      </c>
      <c r="P1576" t="s">
        <v>35</v>
      </c>
      <c r="Q1576" t="s">
        <v>122</v>
      </c>
      <c r="R1576" t="s">
        <v>51</v>
      </c>
      <c r="S1576" t="s">
        <v>52</v>
      </c>
      <c r="T1576" t="s">
        <v>53</v>
      </c>
      <c r="U1576">
        <v>4</v>
      </c>
      <c r="V1576" s="1">
        <v>45546</v>
      </c>
      <c r="W1576" s="1">
        <v>45551</v>
      </c>
      <c r="X1576" s="1">
        <v>45578</v>
      </c>
      <c r="Y1576" t="s">
        <v>103</v>
      </c>
      <c r="Z1576" t="s">
        <v>104</v>
      </c>
      <c r="AA1576" t="s">
        <v>83</v>
      </c>
      <c r="AB1576" t="s">
        <v>66</v>
      </c>
      <c r="AC1576" t="s">
        <v>57</v>
      </c>
      <c r="AD1576" t="s">
        <v>58</v>
      </c>
    </row>
    <row r="1577" spans="1:30" x14ac:dyDescent="0.3">
      <c r="A1577" t="s">
        <v>3134</v>
      </c>
      <c r="B1577" t="s">
        <v>3135</v>
      </c>
      <c r="D1577" t="s">
        <v>61</v>
      </c>
      <c r="E1577" t="s">
        <v>62</v>
      </c>
      <c r="F1577">
        <v>979</v>
      </c>
      <c r="G1577">
        <v>186.44</v>
      </c>
      <c r="H1577">
        <v>0.05</v>
      </c>
      <c r="I1577">
        <v>173398.52</v>
      </c>
      <c r="J1577">
        <v>96657.85</v>
      </c>
      <c r="K1577">
        <v>12965.12</v>
      </c>
      <c r="L1577">
        <v>1431.77</v>
      </c>
      <c r="M1577">
        <v>7388.4</v>
      </c>
      <c r="N1577">
        <v>54955.38</v>
      </c>
      <c r="O1577">
        <v>31.69</v>
      </c>
      <c r="P1577" t="s">
        <v>35</v>
      </c>
      <c r="Q1577" t="s">
        <v>90</v>
      </c>
      <c r="R1577" t="s">
        <v>74</v>
      </c>
      <c r="S1577" t="s">
        <v>38</v>
      </c>
      <c r="T1577" t="s">
        <v>39</v>
      </c>
      <c r="U1577">
        <v>0</v>
      </c>
      <c r="V1577" s="1">
        <v>45678</v>
      </c>
      <c r="W1577" s="1">
        <v>45682</v>
      </c>
      <c r="X1577" s="1">
        <v>45699</v>
      </c>
      <c r="Y1577" t="s">
        <v>40</v>
      </c>
      <c r="Z1577" t="s">
        <v>64</v>
      </c>
      <c r="AA1577" t="s">
        <v>65</v>
      </c>
      <c r="AB1577" t="s">
        <v>43</v>
      </c>
      <c r="AC1577" t="s">
        <v>98</v>
      </c>
      <c r="AD1577" t="s">
        <v>45</v>
      </c>
    </row>
    <row r="1578" spans="1:30" x14ac:dyDescent="0.3">
      <c r="A1578" t="s">
        <v>3136</v>
      </c>
      <c r="B1578" t="s">
        <v>3137</v>
      </c>
      <c r="C1578" t="s">
        <v>32</v>
      </c>
      <c r="D1578" t="s">
        <v>101</v>
      </c>
      <c r="E1578" t="s">
        <v>102</v>
      </c>
      <c r="F1578">
        <v>696</v>
      </c>
      <c r="G1578">
        <v>389.86</v>
      </c>
      <c r="H1578">
        <v>0.15</v>
      </c>
      <c r="I1578">
        <v>230641.18</v>
      </c>
      <c r="J1578">
        <v>171358.58</v>
      </c>
      <c r="K1578">
        <v>14580.14</v>
      </c>
      <c r="L1578">
        <v>2866.91</v>
      </c>
      <c r="M1578">
        <v>22134.45</v>
      </c>
      <c r="N1578">
        <v>19701.099999999999</v>
      </c>
      <c r="O1578">
        <v>8.5399999999999991</v>
      </c>
      <c r="P1578" t="s">
        <v>35</v>
      </c>
      <c r="Q1578" t="s">
        <v>117</v>
      </c>
      <c r="R1578" t="s">
        <v>51</v>
      </c>
      <c r="S1578" t="s">
        <v>118</v>
      </c>
      <c r="T1578" t="s">
        <v>268</v>
      </c>
      <c r="U1578">
        <v>10</v>
      </c>
      <c r="V1578" s="1">
        <v>45879</v>
      </c>
      <c r="W1578" s="1">
        <v>45889</v>
      </c>
      <c r="X1578" s="1">
        <v>45928</v>
      </c>
      <c r="Y1578" t="s">
        <v>103</v>
      </c>
      <c r="Z1578" t="s">
        <v>177</v>
      </c>
      <c r="AA1578" t="s">
        <v>65</v>
      </c>
      <c r="AB1578" t="s">
        <v>66</v>
      </c>
      <c r="AC1578" t="s">
        <v>93</v>
      </c>
      <c r="AD1578" t="s">
        <v>45</v>
      </c>
    </row>
    <row r="1579" spans="1:30" x14ac:dyDescent="0.3">
      <c r="A1579" t="s">
        <v>3138</v>
      </c>
      <c r="B1579" t="s">
        <v>3139</v>
      </c>
      <c r="C1579" t="s">
        <v>70</v>
      </c>
      <c r="D1579" t="s">
        <v>130</v>
      </c>
      <c r="E1579" t="s">
        <v>131</v>
      </c>
      <c r="F1579">
        <v>874</v>
      </c>
      <c r="G1579">
        <v>458.72</v>
      </c>
      <c r="H1579">
        <v>0.15</v>
      </c>
      <c r="I1579">
        <v>340783.09</v>
      </c>
      <c r="J1579">
        <v>193961.44</v>
      </c>
      <c r="K1579">
        <v>9266.64</v>
      </c>
      <c r="L1579">
        <v>2597.7600000000002</v>
      </c>
      <c r="M1579">
        <v>11481.83</v>
      </c>
      <c r="N1579">
        <v>123475.42</v>
      </c>
      <c r="O1579">
        <v>36.229999999999997</v>
      </c>
      <c r="P1579" t="s">
        <v>35</v>
      </c>
      <c r="Q1579" t="s">
        <v>50</v>
      </c>
      <c r="R1579" t="s">
        <v>74</v>
      </c>
      <c r="S1579" t="s">
        <v>91</v>
      </c>
      <c r="T1579" t="s">
        <v>39</v>
      </c>
      <c r="U1579">
        <v>15</v>
      </c>
      <c r="V1579" s="1">
        <v>45545</v>
      </c>
      <c r="W1579" s="1">
        <v>45549</v>
      </c>
      <c r="X1579" s="1">
        <v>45570</v>
      </c>
      <c r="Y1579" t="s">
        <v>103</v>
      </c>
      <c r="Z1579" t="s">
        <v>104</v>
      </c>
      <c r="AA1579" t="s">
        <v>65</v>
      </c>
      <c r="AB1579" t="s">
        <v>43</v>
      </c>
      <c r="AC1579" t="s">
        <v>84</v>
      </c>
      <c r="AD1579" t="s">
        <v>58</v>
      </c>
    </row>
    <row r="1580" spans="1:30" x14ac:dyDescent="0.3">
      <c r="A1580" t="s">
        <v>3140</v>
      </c>
      <c r="B1580" t="s">
        <v>3141</v>
      </c>
      <c r="C1580" t="s">
        <v>87</v>
      </c>
      <c r="D1580" t="s">
        <v>130</v>
      </c>
      <c r="E1580" t="s">
        <v>131</v>
      </c>
      <c r="F1580">
        <v>1393</v>
      </c>
      <c r="G1580">
        <v>43.31</v>
      </c>
      <c r="H1580">
        <v>0.15</v>
      </c>
      <c r="I1580">
        <v>51281.21</v>
      </c>
      <c r="J1580">
        <v>26121.119999999999</v>
      </c>
      <c r="K1580">
        <v>3147.78</v>
      </c>
      <c r="L1580">
        <v>964.91</v>
      </c>
      <c r="M1580">
        <v>5355.71</v>
      </c>
      <c r="N1580">
        <v>15691.69</v>
      </c>
      <c r="O1580">
        <v>30.6</v>
      </c>
      <c r="P1580" t="s">
        <v>35</v>
      </c>
      <c r="Q1580" t="s">
        <v>111</v>
      </c>
      <c r="R1580" t="s">
        <v>74</v>
      </c>
      <c r="S1580" t="s">
        <v>97</v>
      </c>
      <c r="T1580" t="s">
        <v>63</v>
      </c>
      <c r="U1580">
        <v>15</v>
      </c>
      <c r="V1580" s="1">
        <v>45707</v>
      </c>
      <c r="W1580" s="1">
        <v>45713</v>
      </c>
      <c r="X1580" s="1">
        <v>45742</v>
      </c>
      <c r="Y1580" t="s">
        <v>40</v>
      </c>
      <c r="Z1580" t="s">
        <v>147</v>
      </c>
      <c r="AA1580" t="s">
        <v>42</v>
      </c>
      <c r="AB1580" t="s">
        <v>66</v>
      </c>
      <c r="AC1580" t="s">
        <v>57</v>
      </c>
      <c r="AD1580" t="s">
        <v>45</v>
      </c>
    </row>
    <row r="1581" spans="1:30" x14ac:dyDescent="0.3">
      <c r="A1581" t="s">
        <v>3142</v>
      </c>
      <c r="B1581" t="s">
        <v>3143</v>
      </c>
      <c r="C1581" t="s">
        <v>135</v>
      </c>
      <c r="D1581" t="s">
        <v>101</v>
      </c>
      <c r="E1581" t="s">
        <v>102</v>
      </c>
      <c r="F1581">
        <v>1771</v>
      </c>
      <c r="G1581">
        <v>297.33</v>
      </c>
      <c r="H1581">
        <v>0.05</v>
      </c>
      <c r="I1581">
        <v>500242.86</v>
      </c>
      <c r="J1581">
        <v>246440.74</v>
      </c>
      <c r="K1581">
        <v>12838.31</v>
      </c>
      <c r="L1581">
        <v>1042.57</v>
      </c>
      <c r="M1581">
        <v>37104.980000000003</v>
      </c>
      <c r="N1581">
        <v>202816.26</v>
      </c>
      <c r="O1581">
        <v>40.54</v>
      </c>
      <c r="P1581" t="s">
        <v>35</v>
      </c>
      <c r="Q1581" t="s">
        <v>203</v>
      </c>
      <c r="R1581" t="s">
        <v>37</v>
      </c>
      <c r="S1581" t="s">
        <v>97</v>
      </c>
      <c r="T1581" t="s">
        <v>39</v>
      </c>
      <c r="U1581">
        <v>7</v>
      </c>
      <c r="V1581" s="1">
        <v>45436</v>
      </c>
      <c r="W1581" s="1">
        <v>45442</v>
      </c>
      <c r="X1581" s="1">
        <v>45477</v>
      </c>
      <c r="Y1581" t="s">
        <v>81</v>
      </c>
      <c r="Z1581" t="s">
        <v>82</v>
      </c>
      <c r="AA1581" t="s">
        <v>83</v>
      </c>
      <c r="AB1581" t="s">
        <v>76</v>
      </c>
      <c r="AC1581" t="s">
        <v>77</v>
      </c>
      <c r="AD1581" t="s">
        <v>67</v>
      </c>
    </row>
    <row r="1582" spans="1:30" x14ac:dyDescent="0.3">
      <c r="A1582" t="s">
        <v>3144</v>
      </c>
      <c r="B1582" t="s">
        <v>3145</v>
      </c>
      <c r="C1582" t="s">
        <v>80</v>
      </c>
      <c r="D1582" t="s">
        <v>48</v>
      </c>
      <c r="E1582" t="s">
        <v>49</v>
      </c>
      <c r="F1582">
        <v>1815</v>
      </c>
      <c r="G1582">
        <v>99.24</v>
      </c>
      <c r="H1582">
        <v>0.05</v>
      </c>
      <c r="I1582">
        <v>171114.57</v>
      </c>
      <c r="J1582">
        <v>98991.43</v>
      </c>
      <c r="K1582">
        <v>8368.58</v>
      </c>
      <c r="L1582">
        <v>2735.74</v>
      </c>
      <c r="M1582">
        <v>12796.02</v>
      </c>
      <c r="N1582">
        <v>48222.8</v>
      </c>
      <c r="O1582">
        <v>28.18</v>
      </c>
      <c r="P1582" t="s">
        <v>35</v>
      </c>
      <c r="Q1582" t="s">
        <v>36</v>
      </c>
      <c r="R1582" t="s">
        <v>74</v>
      </c>
      <c r="S1582" t="s">
        <v>52</v>
      </c>
      <c r="T1582" t="s">
        <v>39</v>
      </c>
      <c r="U1582">
        <v>10</v>
      </c>
      <c r="V1582" s="1">
        <v>45792</v>
      </c>
      <c r="W1582" s="1">
        <v>45796</v>
      </c>
      <c r="X1582" s="1">
        <v>45829</v>
      </c>
      <c r="Y1582" t="s">
        <v>81</v>
      </c>
      <c r="Z1582" t="s">
        <v>82</v>
      </c>
      <c r="AA1582" t="s">
        <v>56</v>
      </c>
      <c r="AB1582" t="s">
        <v>43</v>
      </c>
      <c r="AC1582" t="s">
        <v>77</v>
      </c>
      <c r="AD1582" t="s">
        <v>67</v>
      </c>
    </row>
    <row r="1583" spans="1:30" x14ac:dyDescent="0.3">
      <c r="A1583" t="s">
        <v>3146</v>
      </c>
      <c r="B1583" t="s">
        <v>3147</v>
      </c>
      <c r="C1583" t="s">
        <v>70</v>
      </c>
      <c r="D1583" t="s">
        <v>130</v>
      </c>
      <c r="E1583" t="s">
        <v>131</v>
      </c>
      <c r="F1583">
        <v>949</v>
      </c>
      <c r="G1583">
        <v>194.76</v>
      </c>
      <c r="H1583">
        <v>0.1</v>
      </c>
      <c r="I1583">
        <v>166344.51999999999</v>
      </c>
      <c r="J1583">
        <v>95479.85</v>
      </c>
      <c r="K1583">
        <v>13529.5</v>
      </c>
      <c r="L1583">
        <v>893.06</v>
      </c>
      <c r="M1583">
        <v>10491.81</v>
      </c>
      <c r="N1583">
        <v>45950.3</v>
      </c>
      <c r="O1583">
        <v>27.62</v>
      </c>
      <c r="P1583" t="s">
        <v>35</v>
      </c>
      <c r="Q1583" t="s">
        <v>50</v>
      </c>
      <c r="R1583" t="s">
        <v>37</v>
      </c>
      <c r="S1583" t="s">
        <v>52</v>
      </c>
      <c r="T1583" t="s">
        <v>112</v>
      </c>
      <c r="U1583">
        <v>0</v>
      </c>
      <c r="V1583" s="1">
        <v>45783</v>
      </c>
      <c r="W1583" s="1">
        <v>45788</v>
      </c>
      <c r="X1583" s="1">
        <v>45805</v>
      </c>
      <c r="Y1583" t="s">
        <v>81</v>
      </c>
      <c r="Z1583" t="s">
        <v>82</v>
      </c>
      <c r="AA1583" t="s">
        <v>42</v>
      </c>
      <c r="AB1583" t="s">
        <v>76</v>
      </c>
      <c r="AC1583" t="s">
        <v>84</v>
      </c>
      <c r="AD1583" t="s">
        <v>67</v>
      </c>
    </row>
    <row r="1584" spans="1:30" x14ac:dyDescent="0.3">
      <c r="A1584" t="s">
        <v>3148</v>
      </c>
      <c r="B1584" t="s">
        <v>3149</v>
      </c>
      <c r="C1584" t="s">
        <v>135</v>
      </c>
      <c r="D1584" t="s">
        <v>71</v>
      </c>
      <c r="E1584" t="s">
        <v>72</v>
      </c>
      <c r="F1584">
        <v>1873</v>
      </c>
      <c r="G1584">
        <v>100.96</v>
      </c>
      <c r="H1584">
        <v>0.15</v>
      </c>
      <c r="I1584">
        <v>160733.37</v>
      </c>
      <c r="J1584">
        <v>95513.52</v>
      </c>
      <c r="K1584">
        <v>1041.0899999999999</v>
      </c>
      <c r="L1584">
        <v>854.43</v>
      </c>
      <c r="M1584">
        <v>11466.49</v>
      </c>
      <c r="N1584">
        <v>51857.84</v>
      </c>
      <c r="O1584">
        <v>32.26</v>
      </c>
      <c r="P1584" t="s">
        <v>35</v>
      </c>
      <c r="Q1584" t="s">
        <v>50</v>
      </c>
      <c r="R1584" t="s">
        <v>51</v>
      </c>
      <c r="S1584" t="s">
        <v>118</v>
      </c>
      <c r="T1584" t="s">
        <v>63</v>
      </c>
      <c r="U1584">
        <v>0</v>
      </c>
      <c r="V1584" s="1">
        <v>45296</v>
      </c>
      <c r="W1584" s="1">
        <v>45305</v>
      </c>
      <c r="X1584" s="1">
        <v>45313</v>
      </c>
      <c r="Y1584" t="s">
        <v>40</v>
      </c>
      <c r="Z1584" t="s">
        <v>64</v>
      </c>
      <c r="AA1584" t="s">
        <v>65</v>
      </c>
      <c r="AB1584" t="s">
        <v>43</v>
      </c>
      <c r="AC1584" t="s">
        <v>57</v>
      </c>
      <c r="AD1584" t="s">
        <v>45</v>
      </c>
    </row>
    <row r="1585" spans="1:30" x14ac:dyDescent="0.3">
      <c r="A1585" t="s">
        <v>3150</v>
      </c>
      <c r="B1585" t="s">
        <v>3151</v>
      </c>
      <c r="C1585" t="s">
        <v>87</v>
      </c>
      <c r="D1585" t="s">
        <v>88</v>
      </c>
      <c r="E1585" t="s">
        <v>89</v>
      </c>
      <c r="F1585">
        <v>1489</v>
      </c>
      <c r="G1585">
        <v>202.04</v>
      </c>
      <c r="H1585">
        <v>0</v>
      </c>
      <c r="I1585">
        <v>300837.56</v>
      </c>
      <c r="J1585">
        <v>141937.42000000001</v>
      </c>
      <c r="K1585">
        <v>8315.7199999999993</v>
      </c>
      <c r="L1585">
        <v>442.96</v>
      </c>
      <c r="M1585">
        <v>15249.93</v>
      </c>
      <c r="N1585">
        <v>134891.53</v>
      </c>
      <c r="O1585">
        <v>44.84</v>
      </c>
      <c r="P1585" t="s">
        <v>35</v>
      </c>
      <c r="Q1585" t="s">
        <v>96</v>
      </c>
      <c r="R1585" t="s">
        <v>37</v>
      </c>
      <c r="S1585" t="s">
        <v>118</v>
      </c>
      <c r="T1585" t="s">
        <v>39</v>
      </c>
      <c r="U1585">
        <v>10</v>
      </c>
      <c r="V1585" s="1">
        <v>45323</v>
      </c>
      <c r="W1585" s="1">
        <v>45327</v>
      </c>
      <c r="X1585" s="1">
        <v>45344</v>
      </c>
      <c r="Y1585" t="s">
        <v>40</v>
      </c>
      <c r="Z1585" t="s">
        <v>147</v>
      </c>
      <c r="AA1585" t="s">
        <v>56</v>
      </c>
      <c r="AB1585" t="s">
        <v>66</v>
      </c>
      <c r="AC1585" t="s">
        <v>57</v>
      </c>
      <c r="AD1585" t="s">
        <v>45</v>
      </c>
    </row>
    <row r="1586" spans="1:30" x14ac:dyDescent="0.3">
      <c r="A1586" t="s">
        <v>3152</v>
      </c>
      <c r="B1586" t="s">
        <v>3153</v>
      </c>
      <c r="C1586" t="s">
        <v>135</v>
      </c>
      <c r="D1586" t="s">
        <v>130</v>
      </c>
      <c r="E1586" t="s">
        <v>131</v>
      </c>
      <c r="F1586">
        <v>826</v>
      </c>
      <c r="G1586">
        <v>486.25</v>
      </c>
      <c r="H1586">
        <v>0.1</v>
      </c>
      <c r="I1586">
        <v>361478.25</v>
      </c>
      <c r="J1586">
        <v>181691.61</v>
      </c>
      <c r="K1586">
        <v>6274.43</v>
      </c>
      <c r="L1586">
        <v>2912.35</v>
      </c>
      <c r="M1586">
        <v>20957.599999999999</v>
      </c>
      <c r="N1586">
        <v>149642.26</v>
      </c>
      <c r="O1586">
        <v>41.4</v>
      </c>
      <c r="P1586" t="s">
        <v>35</v>
      </c>
      <c r="Q1586" t="s">
        <v>122</v>
      </c>
      <c r="R1586" t="s">
        <v>37</v>
      </c>
      <c r="S1586" t="s">
        <v>91</v>
      </c>
      <c r="T1586" t="s">
        <v>53</v>
      </c>
      <c r="U1586">
        <v>15</v>
      </c>
      <c r="V1586" s="1">
        <v>45553</v>
      </c>
      <c r="W1586" s="1">
        <v>45557</v>
      </c>
      <c r="X1586" s="1">
        <v>45591</v>
      </c>
      <c r="Y1586" t="s">
        <v>103</v>
      </c>
      <c r="Z1586" t="s">
        <v>104</v>
      </c>
      <c r="AA1586" t="s">
        <v>56</v>
      </c>
      <c r="AB1586" t="s">
        <v>66</v>
      </c>
      <c r="AC1586" t="s">
        <v>57</v>
      </c>
      <c r="AD1586" t="s">
        <v>45</v>
      </c>
    </row>
    <row r="1587" spans="1:30" x14ac:dyDescent="0.3">
      <c r="A1587" t="s">
        <v>3154</v>
      </c>
      <c r="B1587" t="s">
        <v>3155</v>
      </c>
      <c r="C1587" t="s">
        <v>80</v>
      </c>
      <c r="D1587" t="s">
        <v>71</v>
      </c>
      <c r="E1587" t="s">
        <v>72</v>
      </c>
      <c r="F1587">
        <v>1431</v>
      </c>
      <c r="G1587">
        <v>216.93</v>
      </c>
      <c r="H1587">
        <v>0.15</v>
      </c>
      <c r="I1587">
        <v>263862.81</v>
      </c>
      <c r="J1587">
        <v>121007.13</v>
      </c>
      <c r="K1587">
        <v>3847.58</v>
      </c>
      <c r="L1587">
        <v>120.14</v>
      </c>
      <c r="M1587">
        <v>7552.62</v>
      </c>
      <c r="N1587">
        <v>131335.34</v>
      </c>
      <c r="O1587">
        <v>49.77</v>
      </c>
      <c r="P1587" t="s">
        <v>35</v>
      </c>
      <c r="Q1587" t="s">
        <v>36</v>
      </c>
      <c r="R1587" t="s">
        <v>74</v>
      </c>
      <c r="S1587" t="s">
        <v>118</v>
      </c>
      <c r="T1587" t="s">
        <v>112</v>
      </c>
      <c r="U1587">
        <v>0</v>
      </c>
      <c r="V1587" s="1">
        <v>45907</v>
      </c>
      <c r="W1587" s="1">
        <v>45914</v>
      </c>
      <c r="X1587" s="1">
        <v>45923</v>
      </c>
      <c r="Y1587" t="s">
        <v>103</v>
      </c>
      <c r="Z1587" t="s">
        <v>104</v>
      </c>
      <c r="AA1587" t="s">
        <v>56</v>
      </c>
      <c r="AB1587" t="s">
        <v>43</v>
      </c>
      <c r="AC1587" t="s">
        <v>77</v>
      </c>
      <c r="AD1587" t="s">
        <v>45</v>
      </c>
    </row>
    <row r="1588" spans="1:30" x14ac:dyDescent="0.3">
      <c r="A1588" t="s">
        <v>3156</v>
      </c>
      <c r="B1588" t="s">
        <v>3157</v>
      </c>
      <c r="C1588" t="s">
        <v>70</v>
      </c>
      <c r="D1588" t="s">
        <v>33</v>
      </c>
      <c r="E1588" t="s">
        <v>34</v>
      </c>
      <c r="F1588">
        <v>1384</v>
      </c>
      <c r="G1588">
        <v>431.48</v>
      </c>
      <c r="H1588">
        <v>0.15</v>
      </c>
      <c r="I1588">
        <v>507593.07</v>
      </c>
      <c r="J1588">
        <v>341672.77</v>
      </c>
      <c r="K1588">
        <v>12142.36</v>
      </c>
      <c r="L1588">
        <v>1232.68</v>
      </c>
      <c r="M1588">
        <v>37073.43</v>
      </c>
      <c r="N1588">
        <v>115471.83</v>
      </c>
      <c r="O1588">
        <v>22.75</v>
      </c>
      <c r="P1588" t="s">
        <v>35</v>
      </c>
      <c r="Q1588" t="s">
        <v>122</v>
      </c>
      <c r="R1588" t="s">
        <v>74</v>
      </c>
      <c r="S1588" t="s">
        <v>97</v>
      </c>
      <c r="T1588" t="s">
        <v>53</v>
      </c>
      <c r="U1588">
        <v>0</v>
      </c>
      <c r="V1588" s="1">
        <v>45839</v>
      </c>
      <c r="W1588" s="1">
        <v>45845</v>
      </c>
      <c r="X1588" s="1">
        <v>45868</v>
      </c>
      <c r="Y1588" t="s">
        <v>103</v>
      </c>
      <c r="Z1588" t="s">
        <v>119</v>
      </c>
      <c r="AA1588" t="s">
        <v>65</v>
      </c>
      <c r="AB1588" t="s">
        <v>43</v>
      </c>
      <c r="AC1588" t="s">
        <v>93</v>
      </c>
      <c r="AD1588" t="s">
        <v>45</v>
      </c>
    </row>
    <row r="1589" spans="1:30" x14ac:dyDescent="0.3">
      <c r="A1589" t="s">
        <v>3158</v>
      </c>
      <c r="B1589" t="s">
        <v>2996</v>
      </c>
      <c r="C1589" t="s">
        <v>135</v>
      </c>
      <c r="D1589" t="s">
        <v>33</v>
      </c>
      <c r="E1589" t="s">
        <v>34</v>
      </c>
      <c r="F1589">
        <v>882</v>
      </c>
      <c r="G1589">
        <v>347.82</v>
      </c>
      <c r="H1589">
        <v>0.1</v>
      </c>
      <c r="I1589">
        <v>276099.52</v>
      </c>
      <c r="J1589">
        <v>126990.29</v>
      </c>
      <c r="K1589">
        <v>2145.7800000000002</v>
      </c>
      <c r="L1589">
        <v>648.03</v>
      </c>
      <c r="M1589">
        <v>27707.37</v>
      </c>
      <c r="N1589">
        <v>118608.05</v>
      </c>
      <c r="O1589">
        <v>42.96</v>
      </c>
      <c r="P1589" t="s">
        <v>35</v>
      </c>
      <c r="Q1589" t="s">
        <v>111</v>
      </c>
      <c r="R1589" t="s">
        <v>51</v>
      </c>
      <c r="S1589" t="s">
        <v>97</v>
      </c>
      <c r="T1589" t="s">
        <v>112</v>
      </c>
      <c r="U1589">
        <v>2</v>
      </c>
      <c r="V1589" s="1">
        <v>45557</v>
      </c>
      <c r="W1589" s="1">
        <v>45558</v>
      </c>
      <c r="X1589" s="1">
        <v>45573</v>
      </c>
      <c r="Y1589" t="s">
        <v>103</v>
      </c>
      <c r="Z1589" t="s">
        <v>104</v>
      </c>
      <c r="AA1589" t="s">
        <v>83</v>
      </c>
      <c r="AB1589" t="s">
        <v>76</v>
      </c>
      <c r="AC1589" t="s">
        <v>123</v>
      </c>
      <c r="AD1589" t="s">
        <v>45</v>
      </c>
    </row>
    <row r="1590" spans="1:30" x14ac:dyDescent="0.3">
      <c r="A1590" t="s">
        <v>3159</v>
      </c>
      <c r="B1590" t="s">
        <v>3160</v>
      </c>
      <c r="C1590" t="s">
        <v>87</v>
      </c>
      <c r="D1590" t="s">
        <v>159</v>
      </c>
      <c r="E1590" t="s">
        <v>160</v>
      </c>
      <c r="F1590">
        <v>403</v>
      </c>
      <c r="G1590">
        <v>409.03</v>
      </c>
      <c r="H1590">
        <v>0.1</v>
      </c>
      <c r="I1590">
        <v>148355.18</v>
      </c>
      <c r="J1590">
        <v>98472.01</v>
      </c>
      <c r="K1590">
        <v>8857.82</v>
      </c>
      <c r="L1590">
        <v>2641.19</v>
      </c>
      <c r="M1590">
        <v>4808.3900000000003</v>
      </c>
      <c r="N1590">
        <v>33575.769999999997</v>
      </c>
      <c r="O1590">
        <v>22.63</v>
      </c>
      <c r="P1590" t="s">
        <v>35</v>
      </c>
      <c r="Q1590" t="s">
        <v>117</v>
      </c>
      <c r="R1590" t="s">
        <v>51</v>
      </c>
      <c r="S1590" t="s">
        <v>38</v>
      </c>
      <c r="T1590" t="s">
        <v>53</v>
      </c>
      <c r="U1590">
        <v>7</v>
      </c>
      <c r="V1590" s="1">
        <v>45477</v>
      </c>
      <c r="W1590" s="1">
        <v>45487</v>
      </c>
      <c r="X1590" s="1">
        <v>45507</v>
      </c>
      <c r="Y1590" t="s">
        <v>103</v>
      </c>
      <c r="Z1590" t="s">
        <v>119</v>
      </c>
      <c r="AA1590" t="s">
        <v>56</v>
      </c>
      <c r="AB1590" t="s">
        <v>76</v>
      </c>
      <c r="AC1590" t="s">
        <v>98</v>
      </c>
      <c r="AD1590" t="s">
        <v>58</v>
      </c>
    </row>
    <row r="1591" spans="1:30" x14ac:dyDescent="0.3">
      <c r="A1591" t="s">
        <v>3161</v>
      </c>
      <c r="B1591" t="s">
        <v>3162</v>
      </c>
      <c r="C1591" t="s">
        <v>70</v>
      </c>
      <c r="D1591" t="s">
        <v>61</v>
      </c>
      <c r="E1591" t="s">
        <v>62</v>
      </c>
      <c r="F1591">
        <v>1775</v>
      </c>
      <c r="G1591">
        <v>353.75</v>
      </c>
      <c r="H1591">
        <v>0.1</v>
      </c>
      <c r="I1591">
        <v>565115.62</v>
      </c>
      <c r="J1591">
        <v>397514.9</v>
      </c>
      <c r="K1591">
        <v>2391.2399999999998</v>
      </c>
      <c r="L1591">
        <v>1094.1099999999999</v>
      </c>
      <c r="M1591">
        <v>39585.769999999997</v>
      </c>
      <c r="N1591">
        <v>124529.60000000001</v>
      </c>
      <c r="O1591">
        <v>22.04</v>
      </c>
      <c r="P1591" t="s">
        <v>35</v>
      </c>
      <c r="Q1591" t="s">
        <v>36</v>
      </c>
      <c r="R1591" t="s">
        <v>51</v>
      </c>
      <c r="S1591" t="s">
        <v>91</v>
      </c>
      <c r="T1591" t="s">
        <v>112</v>
      </c>
      <c r="U1591">
        <v>10</v>
      </c>
      <c r="V1591" s="1">
        <v>45304</v>
      </c>
      <c r="W1591" s="1">
        <v>45306</v>
      </c>
      <c r="X1591" s="1">
        <v>45344</v>
      </c>
      <c r="Y1591" t="s">
        <v>40</v>
      </c>
      <c r="Z1591" t="s">
        <v>64</v>
      </c>
      <c r="AA1591" t="s">
        <v>56</v>
      </c>
      <c r="AB1591" t="s">
        <v>43</v>
      </c>
      <c r="AC1591" t="s">
        <v>98</v>
      </c>
      <c r="AD1591" t="s">
        <v>67</v>
      </c>
    </row>
    <row r="1592" spans="1:30" x14ac:dyDescent="0.3">
      <c r="A1592" t="s">
        <v>3163</v>
      </c>
      <c r="B1592" t="s">
        <v>3164</v>
      </c>
      <c r="C1592" t="s">
        <v>32</v>
      </c>
      <c r="D1592" t="s">
        <v>140</v>
      </c>
      <c r="E1592" t="s">
        <v>49</v>
      </c>
      <c r="F1592">
        <v>427</v>
      </c>
      <c r="G1592">
        <v>132.43</v>
      </c>
      <c r="H1592">
        <v>0</v>
      </c>
      <c r="I1592">
        <v>56547.61</v>
      </c>
      <c r="J1592">
        <v>39291.22</v>
      </c>
      <c r="K1592">
        <v>10818.18</v>
      </c>
      <c r="L1592">
        <v>1697.33</v>
      </c>
      <c r="M1592">
        <v>5786.59</v>
      </c>
      <c r="N1592">
        <v>-1045.71</v>
      </c>
      <c r="O1592">
        <v>-1.85</v>
      </c>
      <c r="P1592" t="s">
        <v>35</v>
      </c>
      <c r="Q1592" t="s">
        <v>122</v>
      </c>
      <c r="R1592" t="s">
        <v>37</v>
      </c>
      <c r="S1592" t="s">
        <v>118</v>
      </c>
      <c r="T1592" t="s">
        <v>39</v>
      </c>
      <c r="U1592">
        <v>15</v>
      </c>
      <c r="V1592" s="1">
        <v>45724</v>
      </c>
      <c r="W1592" s="1">
        <v>45729</v>
      </c>
      <c r="X1592" s="1">
        <v>45771</v>
      </c>
      <c r="Y1592" t="s">
        <v>40</v>
      </c>
      <c r="Z1592" t="s">
        <v>41</v>
      </c>
      <c r="AA1592" t="s">
        <v>83</v>
      </c>
      <c r="AB1592" t="s">
        <v>43</v>
      </c>
      <c r="AC1592" t="s">
        <v>123</v>
      </c>
      <c r="AD1592" t="s">
        <v>58</v>
      </c>
    </row>
    <row r="1593" spans="1:30" x14ac:dyDescent="0.3">
      <c r="A1593" t="s">
        <v>3165</v>
      </c>
      <c r="B1593" t="s">
        <v>3166</v>
      </c>
      <c r="C1593" t="s">
        <v>32</v>
      </c>
      <c r="D1593" t="s">
        <v>140</v>
      </c>
      <c r="E1593" t="s">
        <v>49</v>
      </c>
      <c r="F1593">
        <v>631</v>
      </c>
      <c r="G1593">
        <v>325.39999999999998</v>
      </c>
      <c r="H1593">
        <v>0.1</v>
      </c>
      <c r="I1593">
        <v>184794.66</v>
      </c>
      <c r="J1593">
        <v>108020.14</v>
      </c>
      <c r="K1593">
        <v>14304.56</v>
      </c>
      <c r="L1593">
        <v>2239.23</v>
      </c>
      <c r="M1593">
        <v>8120.02</v>
      </c>
      <c r="N1593">
        <v>52110.71</v>
      </c>
      <c r="O1593">
        <v>28.2</v>
      </c>
      <c r="P1593" t="s">
        <v>35</v>
      </c>
      <c r="Q1593" t="s">
        <v>73</v>
      </c>
      <c r="R1593" t="s">
        <v>37</v>
      </c>
      <c r="S1593" t="s">
        <v>97</v>
      </c>
      <c r="T1593" t="s">
        <v>53</v>
      </c>
      <c r="U1593">
        <v>4</v>
      </c>
      <c r="V1593" s="1">
        <v>45569</v>
      </c>
      <c r="W1593" s="1">
        <v>45579</v>
      </c>
      <c r="X1593" s="1">
        <v>45605</v>
      </c>
      <c r="Y1593" t="s">
        <v>54</v>
      </c>
      <c r="Z1593" t="s">
        <v>75</v>
      </c>
      <c r="AA1593" t="s">
        <v>56</v>
      </c>
      <c r="AB1593" t="s">
        <v>76</v>
      </c>
      <c r="AC1593" t="s">
        <v>98</v>
      </c>
      <c r="AD1593" t="s">
        <v>45</v>
      </c>
    </row>
    <row r="1594" spans="1:30" x14ac:dyDescent="0.3">
      <c r="A1594" t="s">
        <v>3167</v>
      </c>
      <c r="B1594" t="s">
        <v>3168</v>
      </c>
      <c r="C1594" t="s">
        <v>32</v>
      </c>
      <c r="D1594" t="s">
        <v>88</v>
      </c>
      <c r="E1594" t="s">
        <v>89</v>
      </c>
      <c r="F1594">
        <v>1360</v>
      </c>
      <c r="G1594">
        <v>122.37</v>
      </c>
      <c r="H1594">
        <v>0.05</v>
      </c>
      <c r="I1594">
        <v>158102.04</v>
      </c>
      <c r="J1594">
        <v>103138.01</v>
      </c>
      <c r="K1594">
        <v>12240.33</v>
      </c>
      <c r="L1594">
        <v>2167.5300000000002</v>
      </c>
      <c r="M1594">
        <v>16750.05</v>
      </c>
      <c r="N1594">
        <v>23806.12</v>
      </c>
      <c r="O1594">
        <v>15.06</v>
      </c>
      <c r="P1594" t="s">
        <v>35</v>
      </c>
      <c r="Q1594" t="s">
        <v>132</v>
      </c>
      <c r="R1594" t="s">
        <v>51</v>
      </c>
      <c r="S1594" t="s">
        <v>91</v>
      </c>
      <c r="T1594" t="s">
        <v>112</v>
      </c>
      <c r="U1594">
        <v>0</v>
      </c>
      <c r="V1594" s="1">
        <v>45966</v>
      </c>
      <c r="W1594" s="1">
        <v>45974</v>
      </c>
      <c r="X1594" s="1">
        <v>46000</v>
      </c>
      <c r="Y1594" t="s">
        <v>54</v>
      </c>
      <c r="Z1594" t="s">
        <v>92</v>
      </c>
      <c r="AA1594" t="s">
        <v>56</v>
      </c>
      <c r="AB1594" t="s">
        <v>43</v>
      </c>
      <c r="AC1594" t="s">
        <v>84</v>
      </c>
      <c r="AD1594" t="s">
        <v>45</v>
      </c>
    </row>
    <row r="1595" spans="1:30" x14ac:dyDescent="0.3">
      <c r="A1595" t="s">
        <v>3169</v>
      </c>
      <c r="B1595" t="s">
        <v>891</v>
      </c>
      <c r="C1595" t="s">
        <v>87</v>
      </c>
      <c r="D1595" t="s">
        <v>61</v>
      </c>
      <c r="E1595" t="s">
        <v>62</v>
      </c>
      <c r="F1595">
        <v>246</v>
      </c>
      <c r="G1595">
        <v>417.41</v>
      </c>
      <c r="H1595">
        <v>0.1</v>
      </c>
      <c r="I1595">
        <v>92414.57</v>
      </c>
      <c r="J1595">
        <v>55938.15</v>
      </c>
      <c r="K1595">
        <v>2383.4699999999998</v>
      </c>
      <c r="L1595">
        <v>2213.4</v>
      </c>
      <c r="M1595">
        <v>10947.42</v>
      </c>
      <c r="N1595">
        <v>20932.13</v>
      </c>
      <c r="O1595">
        <v>22.65</v>
      </c>
      <c r="P1595" t="s">
        <v>35</v>
      </c>
      <c r="Q1595" t="s">
        <v>73</v>
      </c>
      <c r="R1595" t="s">
        <v>37</v>
      </c>
      <c r="S1595" t="s">
        <v>52</v>
      </c>
      <c r="T1595" t="s">
        <v>112</v>
      </c>
      <c r="U1595">
        <v>0</v>
      </c>
      <c r="V1595" s="1">
        <v>45829</v>
      </c>
      <c r="W1595" s="1">
        <v>45837</v>
      </c>
      <c r="X1595" s="1">
        <v>45863</v>
      </c>
      <c r="Y1595" t="s">
        <v>81</v>
      </c>
      <c r="Z1595" t="s">
        <v>150</v>
      </c>
      <c r="AA1595" t="s">
        <v>65</v>
      </c>
      <c r="AB1595" t="s">
        <v>76</v>
      </c>
      <c r="AC1595" t="s">
        <v>84</v>
      </c>
      <c r="AD1595" t="s">
        <v>58</v>
      </c>
    </row>
    <row r="1596" spans="1:30" x14ac:dyDescent="0.3">
      <c r="A1596" t="s">
        <v>3170</v>
      </c>
      <c r="B1596" t="s">
        <v>3171</v>
      </c>
      <c r="C1596" t="s">
        <v>135</v>
      </c>
      <c r="D1596" t="s">
        <v>33</v>
      </c>
      <c r="E1596" t="s">
        <v>34</v>
      </c>
      <c r="F1596">
        <v>665</v>
      </c>
      <c r="G1596">
        <v>467.85</v>
      </c>
      <c r="H1596">
        <v>0.1</v>
      </c>
      <c r="I1596">
        <v>280008.23</v>
      </c>
      <c r="J1596">
        <v>147388.93</v>
      </c>
      <c r="K1596">
        <v>10832.18</v>
      </c>
      <c r="L1596">
        <v>337.01</v>
      </c>
      <c r="M1596">
        <v>8486.24</v>
      </c>
      <c r="N1596">
        <v>112963.87</v>
      </c>
      <c r="O1596">
        <v>40.340000000000003</v>
      </c>
      <c r="P1596" t="s">
        <v>35</v>
      </c>
      <c r="Q1596" t="s">
        <v>73</v>
      </c>
      <c r="R1596" t="s">
        <v>37</v>
      </c>
      <c r="S1596" t="s">
        <v>91</v>
      </c>
      <c r="T1596" t="s">
        <v>112</v>
      </c>
      <c r="U1596">
        <v>2</v>
      </c>
      <c r="V1596" s="1">
        <v>45888</v>
      </c>
      <c r="W1596" s="1">
        <v>45897</v>
      </c>
      <c r="X1596" s="1">
        <v>45905</v>
      </c>
      <c r="Y1596" t="s">
        <v>103</v>
      </c>
      <c r="Z1596" t="s">
        <v>177</v>
      </c>
      <c r="AA1596" t="s">
        <v>42</v>
      </c>
      <c r="AB1596" t="s">
        <v>43</v>
      </c>
      <c r="AC1596" t="s">
        <v>98</v>
      </c>
      <c r="AD1596" t="s">
        <v>45</v>
      </c>
    </row>
    <row r="1597" spans="1:30" x14ac:dyDescent="0.3">
      <c r="A1597" t="s">
        <v>3172</v>
      </c>
      <c r="B1597" t="s">
        <v>3173</v>
      </c>
      <c r="C1597" t="s">
        <v>32</v>
      </c>
      <c r="D1597" t="s">
        <v>48</v>
      </c>
      <c r="E1597" t="s">
        <v>49</v>
      </c>
      <c r="F1597">
        <v>1928</v>
      </c>
      <c r="G1597">
        <v>282.38</v>
      </c>
      <c r="H1597">
        <v>0.1</v>
      </c>
      <c r="I1597">
        <v>489985.78</v>
      </c>
      <c r="J1597">
        <v>363089.49</v>
      </c>
      <c r="K1597">
        <v>3178.51</v>
      </c>
      <c r="L1597">
        <v>1541.42</v>
      </c>
      <c r="M1597">
        <v>45157.68</v>
      </c>
      <c r="N1597">
        <v>77018.679999999993</v>
      </c>
      <c r="O1597">
        <v>15.72</v>
      </c>
      <c r="P1597" t="s">
        <v>35</v>
      </c>
      <c r="Q1597" t="s">
        <v>90</v>
      </c>
      <c r="R1597" t="s">
        <v>74</v>
      </c>
      <c r="S1597" t="s">
        <v>38</v>
      </c>
      <c r="T1597" t="s">
        <v>39</v>
      </c>
      <c r="U1597">
        <v>15</v>
      </c>
      <c r="V1597" s="1">
        <v>45786</v>
      </c>
      <c r="W1597" s="1">
        <v>45791</v>
      </c>
      <c r="X1597" s="1">
        <v>45825</v>
      </c>
      <c r="Y1597" t="s">
        <v>81</v>
      </c>
      <c r="Z1597" t="s">
        <v>82</v>
      </c>
      <c r="AA1597" t="s">
        <v>42</v>
      </c>
      <c r="AB1597" t="s">
        <v>66</v>
      </c>
      <c r="AC1597" t="s">
        <v>77</v>
      </c>
      <c r="AD1597" t="s">
        <v>58</v>
      </c>
    </row>
    <row r="1598" spans="1:30" x14ac:dyDescent="0.3">
      <c r="A1598" t="s">
        <v>3174</v>
      </c>
      <c r="B1598" t="s">
        <v>3175</v>
      </c>
      <c r="C1598" t="s">
        <v>87</v>
      </c>
      <c r="D1598" t="s">
        <v>71</v>
      </c>
      <c r="E1598" t="s">
        <v>72</v>
      </c>
      <c r="F1598">
        <v>1957</v>
      </c>
      <c r="G1598">
        <v>65.510000000000005</v>
      </c>
      <c r="H1598">
        <v>0</v>
      </c>
      <c r="I1598">
        <v>128203.07</v>
      </c>
      <c r="J1598">
        <v>86574.16</v>
      </c>
      <c r="K1598">
        <v>11042.57</v>
      </c>
      <c r="L1598">
        <v>1709.29</v>
      </c>
      <c r="M1598">
        <v>2958.85</v>
      </c>
      <c r="N1598">
        <v>25918.2</v>
      </c>
      <c r="O1598">
        <v>20.22</v>
      </c>
      <c r="P1598" t="s">
        <v>35</v>
      </c>
      <c r="Q1598" t="s">
        <v>184</v>
      </c>
      <c r="R1598" t="s">
        <v>74</v>
      </c>
      <c r="S1598" t="s">
        <v>118</v>
      </c>
      <c r="T1598" t="s">
        <v>112</v>
      </c>
      <c r="U1598">
        <v>10</v>
      </c>
      <c r="V1598" s="1">
        <v>45459</v>
      </c>
      <c r="W1598" s="1">
        <v>45462</v>
      </c>
      <c r="X1598" s="1">
        <v>45492</v>
      </c>
      <c r="Y1598" t="s">
        <v>81</v>
      </c>
      <c r="Z1598" t="s">
        <v>150</v>
      </c>
      <c r="AA1598" t="s">
        <v>65</v>
      </c>
      <c r="AB1598" t="s">
        <v>76</v>
      </c>
      <c r="AC1598" t="s">
        <v>93</v>
      </c>
      <c r="AD1598" t="s">
        <v>67</v>
      </c>
    </row>
    <row r="1599" spans="1:30" x14ac:dyDescent="0.3">
      <c r="A1599" t="s">
        <v>3176</v>
      </c>
      <c r="B1599" t="s">
        <v>3177</v>
      </c>
      <c r="C1599" t="s">
        <v>87</v>
      </c>
      <c r="D1599" t="s">
        <v>71</v>
      </c>
      <c r="E1599" t="s">
        <v>72</v>
      </c>
      <c r="F1599">
        <v>1914</v>
      </c>
      <c r="G1599">
        <v>365.08</v>
      </c>
      <c r="H1599">
        <v>0.05</v>
      </c>
      <c r="I1599">
        <v>663824.96</v>
      </c>
      <c r="J1599">
        <v>408115.7</v>
      </c>
      <c r="K1599">
        <v>3617.61</v>
      </c>
      <c r="L1599">
        <v>1756.16</v>
      </c>
      <c r="M1599">
        <v>79490.33</v>
      </c>
      <c r="N1599">
        <v>170845.16</v>
      </c>
      <c r="O1599">
        <v>25.74</v>
      </c>
      <c r="P1599" t="s">
        <v>35</v>
      </c>
      <c r="Q1599" t="s">
        <v>132</v>
      </c>
      <c r="R1599" t="s">
        <v>37</v>
      </c>
      <c r="S1599" t="s">
        <v>52</v>
      </c>
      <c r="T1599" t="s">
        <v>39</v>
      </c>
      <c r="U1599">
        <v>10</v>
      </c>
      <c r="V1599" s="1">
        <v>45762</v>
      </c>
      <c r="W1599" s="1">
        <v>45764</v>
      </c>
      <c r="X1599" s="1">
        <v>45788</v>
      </c>
      <c r="Y1599" t="s">
        <v>81</v>
      </c>
      <c r="Z1599" t="s">
        <v>165</v>
      </c>
      <c r="AA1599" t="s">
        <v>42</v>
      </c>
      <c r="AB1599" t="s">
        <v>43</v>
      </c>
      <c r="AC1599" t="s">
        <v>44</v>
      </c>
      <c r="AD1599" t="s">
        <v>67</v>
      </c>
    </row>
    <row r="1600" spans="1:30" x14ac:dyDescent="0.3">
      <c r="A1600" t="s">
        <v>3178</v>
      </c>
      <c r="B1600" t="s">
        <v>3179</v>
      </c>
      <c r="C1600" t="s">
        <v>87</v>
      </c>
      <c r="D1600" t="s">
        <v>101</v>
      </c>
      <c r="E1600" t="s">
        <v>102</v>
      </c>
      <c r="F1600">
        <v>1753</v>
      </c>
      <c r="G1600">
        <v>383.37</v>
      </c>
      <c r="H1600">
        <v>0</v>
      </c>
      <c r="I1600">
        <v>672047.61</v>
      </c>
      <c r="J1600">
        <v>392546.63</v>
      </c>
      <c r="K1600">
        <v>12255.77</v>
      </c>
      <c r="L1600">
        <v>1513.51</v>
      </c>
      <c r="M1600">
        <v>65639.7</v>
      </c>
      <c r="N1600">
        <v>200092</v>
      </c>
      <c r="O1600">
        <v>29.77</v>
      </c>
      <c r="P1600" t="s">
        <v>35</v>
      </c>
      <c r="Q1600" t="s">
        <v>36</v>
      </c>
      <c r="R1600" t="s">
        <v>37</v>
      </c>
      <c r="S1600" t="s">
        <v>52</v>
      </c>
      <c r="T1600" t="s">
        <v>112</v>
      </c>
      <c r="U1600">
        <v>10</v>
      </c>
      <c r="V1600" s="1">
        <v>45832</v>
      </c>
      <c r="W1600" s="1">
        <v>45841</v>
      </c>
      <c r="X1600" s="1">
        <v>45878</v>
      </c>
      <c r="Y1600" t="s">
        <v>81</v>
      </c>
      <c r="Z1600" t="s">
        <v>150</v>
      </c>
      <c r="AA1600" t="s">
        <v>65</v>
      </c>
      <c r="AB1600" t="s">
        <v>43</v>
      </c>
      <c r="AC1600" t="s">
        <v>93</v>
      </c>
      <c r="AD1600" t="s">
        <v>58</v>
      </c>
    </row>
    <row r="1601" spans="1:30" x14ac:dyDescent="0.3">
      <c r="A1601" t="s">
        <v>3180</v>
      </c>
      <c r="B1601" t="s">
        <v>3181</v>
      </c>
      <c r="C1601" t="s">
        <v>135</v>
      </c>
      <c r="D1601" t="s">
        <v>130</v>
      </c>
      <c r="E1601" t="s">
        <v>131</v>
      </c>
      <c r="F1601">
        <v>1083</v>
      </c>
      <c r="G1601">
        <v>150.22999999999999</v>
      </c>
      <c r="H1601">
        <v>0.05</v>
      </c>
      <c r="I1601">
        <v>154564.14000000001</v>
      </c>
      <c r="J1601">
        <v>100731.92</v>
      </c>
      <c r="K1601">
        <v>10527.69</v>
      </c>
      <c r="L1601">
        <v>1525.95</v>
      </c>
      <c r="M1601">
        <v>7797.27</v>
      </c>
      <c r="N1601">
        <v>33981.31</v>
      </c>
      <c r="O1601">
        <v>21.99</v>
      </c>
      <c r="P1601" t="s">
        <v>35</v>
      </c>
      <c r="Q1601" t="s">
        <v>122</v>
      </c>
      <c r="R1601" t="s">
        <v>51</v>
      </c>
      <c r="S1601" t="s">
        <v>91</v>
      </c>
      <c r="T1601" t="s">
        <v>53</v>
      </c>
      <c r="U1601">
        <v>0</v>
      </c>
      <c r="V1601" s="1">
        <v>45742</v>
      </c>
      <c r="W1601" s="1">
        <v>45749</v>
      </c>
      <c r="X1601" s="1">
        <v>45773</v>
      </c>
      <c r="Y1601" t="s">
        <v>40</v>
      </c>
      <c r="Z1601" t="s">
        <v>41</v>
      </c>
      <c r="AA1601" t="s">
        <v>56</v>
      </c>
      <c r="AB1601" t="s">
        <v>66</v>
      </c>
      <c r="AC1601" t="s">
        <v>57</v>
      </c>
      <c r="AD1601" t="s">
        <v>67</v>
      </c>
    </row>
    <row r="1602" spans="1:30" x14ac:dyDescent="0.3">
      <c r="A1602" t="s">
        <v>3182</v>
      </c>
      <c r="B1602" t="s">
        <v>3183</v>
      </c>
      <c r="C1602" t="s">
        <v>87</v>
      </c>
      <c r="D1602" t="s">
        <v>107</v>
      </c>
      <c r="E1602" t="s">
        <v>108</v>
      </c>
      <c r="F1602">
        <v>924</v>
      </c>
      <c r="G1602">
        <v>246.03</v>
      </c>
      <c r="H1602">
        <v>0.1</v>
      </c>
      <c r="I1602">
        <v>204598.55</v>
      </c>
      <c r="J1602">
        <v>133622.19</v>
      </c>
      <c r="K1602">
        <v>1802.28</v>
      </c>
      <c r="L1602">
        <v>1834.44</v>
      </c>
      <c r="M1602">
        <v>7368.82</v>
      </c>
      <c r="N1602">
        <v>59970.82</v>
      </c>
      <c r="O1602">
        <v>29.31</v>
      </c>
      <c r="P1602" t="s">
        <v>35</v>
      </c>
      <c r="Q1602" t="s">
        <v>203</v>
      </c>
      <c r="R1602" t="s">
        <v>37</v>
      </c>
      <c r="S1602" t="s">
        <v>52</v>
      </c>
      <c r="T1602" t="s">
        <v>63</v>
      </c>
      <c r="U1602">
        <v>4</v>
      </c>
      <c r="V1602" s="1">
        <v>45397</v>
      </c>
      <c r="W1602" s="1">
        <v>45405</v>
      </c>
      <c r="X1602" s="1">
        <v>45429</v>
      </c>
      <c r="Y1602" t="s">
        <v>81</v>
      </c>
      <c r="Z1602" t="s">
        <v>165</v>
      </c>
      <c r="AA1602" t="s">
        <v>56</v>
      </c>
      <c r="AB1602" t="s">
        <v>66</v>
      </c>
      <c r="AC1602" t="s">
        <v>98</v>
      </c>
      <c r="AD1602" t="s">
        <v>58</v>
      </c>
    </row>
    <row r="1603" spans="1:30" x14ac:dyDescent="0.3">
      <c r="A1603" t="s">
        <v>3184</v>
      </c>
      <c r="B1603" t="s">
        <v>3185</v>
      </c>
      <c r="C1603" t="s">
        <v>70</v>
      </c>
      <c r="D1603" t="s">
        <v>107</v>
      </c>
      <c r="E1603" t="s">
        <v>108</v>
      </c>
      <c r="F1603">
        <v>174</v>
      </c>
      <c r="G1603">
        <v>109.23</v>
      </c>
      <c r="H1603">
        <v>0.05</v>
      </c>
      <c r="I1603">
        <v>18055.72</v>
      </c>
      <c r="J1603">
        <v>10276.6</v>
      </c>
      <c r="K1603">
        <v>14879.58</v>
      </c>
      <c r="L1603">
        <v>754.73</v>
      </c>
      <c r="M1603">
        <v>752.39</v>
      </c>
      <c r="N1603">
        <v>-8607.58</v>
      </c>
      <c r="O1603">
        <v>-47.67</v>
      </c>
      <c r="P1603" t="s">
        <v>35</v>
      </c>
      <c r="Q1603" t="s">
        <v>36</v>
      </c>
      <c r="R1603" t="s">
        <v>37</v>
      </c>
      <c r="S1603" t="s">
        <v>52</v>
      </c>
      <c r="T1603" t="s">
        <v>39</v>
      </c>
      <c r="U1603">
        <v>7</v>
      </c>
      <c r="V1603" s="1">
        <v>45690</v>
      </c>
      <c r="W1603" s="1">
        <v>45695</v>
      </c>
      <c r="X1603" s="1">
        <v>45712</v>
      </c>
      <c r="Y1603" t="s">
        <v>40</v>
      </c>
      <c r="Z1603" t="s">
        <v>147</v>
      </c>
      <c r="AA1603" t="s">
        <v>83</v>
      </c>
      <c r="AB1603" t="s">
        <v>66</v>
      </c>
      <c r="AC1603" t="s">
        <v>98</v>
      </c>
      <c r="AD1603" t="s">
        <v>58</v>
      </c>
    </row>
    <row r="1604" spans="1:30" x14ac:dyDescent="0.3">
      <c r="A1604" t="s">
        <v>3186</v>
      </c>
      <c r="B1604" t="s">
        <v>3187</v>
      </c>
      <c r="C1604" t="s">
        <v>87</v>
      </c>
      <c r="D1604" t="s">
        <v>159</v>
      </c>
      <c r="E1604" t="s">
        <v>160</v>
      </c>
      <c r="F1604">
        <v>515</v>
      </c>
      <c r="G1604">
        <v>180.81</v>
      </c>
      <c r="H1604">
        <v>0.15</v>
      </c>
      <c r="I1604">
        <v>79149.58</v>
      </c>
      <c r="J1604">
        <v>47844.51</v>
      </c>
      <c r="K1604">
        <v>2626.25</v>
      </c>
      <c r="L1604">
        <v>530.61</v>
      </c>
      <c r="M1604">
        <v>5263.32</v>
      </c>
      <c r="N1604">
        <v>22884.89</v>
      </c>
      <c r="O1604">
        <v>28.91</v>
      </c>
      <c r="P1604" t="s">
        <v>35</v>
      </c>
      <c r="Q1604" t="s">
        <v>36</v>
      </c>
      <c r="R1604" t="s">
        <v>51</v>
      </c>
      <c r="S1604" t="s">
        <v>38</v>
      </c>
      <c r="T1604" t="s">
        <v>39</v>
      </c>
      <c r="U1604">
        <v>0</v>
      </c>
      <c r="V1604" s="1">
        <v>45782</v>
      </c>
      <c r="W1604" s="1">
        <v>45788</v>
      </c>
      <c r="X1604" s="1">
        <v>45797</v>
      </c>
      <c r="Y1604" t="s">
        <v>81</v>
      </c>
      <c r="Z1604" t="s">
        <v>82</v>
      </c>
      <c r="AA1604" t="s">
        <v>65</v>
      </c>
      <c r="AB1604" t="s">
        <v>43</v>
      </c>
      <c r="AC1604" t="s">
        <v>98</v>
      </c>
      <c r="AD1604" t="s">
        <v>67</v>
      </c>
    </row>
    <row r="1605" spans="1:30" x14ac:dyDescent="0.3">
      <c r="A1605" t="s">
        <v>3188</v>
      </c>
      <c r="B1605" t="s">
        <v>3189</v>
      </c>
      <c r="C1605" t="s">
        <v>135</v>
      </c>
      <c r="D1605" t="s">
        <v>88</v>
      </c>
      <c r="E1605" t="s">
        <v>89</v>
      </c>
      <c r="F1605">
        <v>868</v>
      </c>
      <c r="G1605">
        <v>367.2</v>
      </c>
      <c r="H1605">
        <v>0.15</v>
      </c>
      <c r="I1605">
        <v>270920.15999999997</v>
      </c>
      <c r="J1605">
        <v>170718.64</v>
      </c>
      <c r="K1605">
        <v>3528.56</v>
      </c>
      <c r="L1605">
        <v>494.41</v>
      </c>
      <c r="M1605">
        <v>17189.22</v>
      </c>
      <c r="N1605">
        <v>78989.33</v>
      </c>
      <c r="O1605">
        <v>29.16</v>
      </c>
      <c r="P1605" t="s">
        <v>35</v>
      </c>
      <c r="Q1605" t="s">
        <v>117</v>
      </c>
      <c r="R1605" t="s">
        <v>37</v>
      </c>
      <c r="S1605" t="s">
        <v>38</v>
      </c>
      <c r="T1605" t="s">
        <v>63</v>
      </c>
      <c r="U1605">
        <v>0</v>
      </c>
      <c r="V1605" s="1">
        <v>45514</v>
      </c>
      <c r="W1605" s="1">
        <v>45519</v>
      </c>
      <c r="X1605" s="1">
        <v>45528</v>
      </c>
      <c r="Y1605" t="s">
        <v>103</v>
      </c>
      <c r="Z1605" t="s">
        <v>177</v>
      </c>
      <c r="AA1605" t="s">
        <v>83</v>
      </c>
      <c r="AB1605" t="s">
        <v>76</v>
      </c>
      <c r="AC1605" t="s">
        <v>98</v>
      </c>
      <c r="AD1605" t="s">
        <v>58</v>
      </c>
    </row>
    <row r="1606" spans="1:30" x14ac:dyDescent="0.3">
      <c r="A1606" t="s">
        <v>3190</v>
      </c>
      <c r="B1606" t="s">
        <v>3191</v>
      </c>
      <c r="C1606" t="s">
        <v>80</v>
      </c>
      <c r="D1606" t="s">
        <v>61</v>
      </c>
      <c r="E1606" t="s">
        <v>62</v>
      </c>
      <c r="F1606">
        <v>1430</v>
      </c>
      <c r="G1606">
        <v>104.82</v>
      </c>
      <c r="H1606">
        <v>0.1</v>
      </c>
      <c r="I1606">
        <v>134903.34</v>
      </c>
      <c r="J1606">
        <v>91096.79</v>
      </c>
      <c r="K1606">
        <v>3514.52</v>
      </c>
      <c r="L1606">
        <v>202.5</v>
      </c>
      <c r="M1606">
        <v>13624.06</v>
      </c>
      <c r="N1606">
        <v>26465.47</v>
      </c>
      <c r="O1606">
        <v>19.62</v>
      </c>
      <c r="P1606" t="s">
        <v>35</v>
      </c>
      <c r="Q1606" t="s">
        <v>36</v>
      </c>
      <c r="R1606" t="s">
        <v>51</v>
      </c>
      <c r="S1606" t="s">
        <v>52</v>
      </c>
      <c r="T1606" t="s">
        <v>63</v>
      </c>
      <c r="U1606">
        <v>0</v>
      </c>
      <c r="V1606" s="1">
        <v>45774</v>
      </c>
      <c r="W1606" s="1">
        <v>45775</v>
      </c>
      <c r="X1606" s="1">
        <v>45797</v>
      </c>
      <c r="Y1606" t="s">
        <v>81</v>
      </c>
      <c r="Z1606" t="s">
        <v>165</v>
      </c>
      <c r="AA1606" t="s">
        <v>83</v>
      </c>
      <c r="AB1606" t="s">
        <v>76</v>
      </c>
      <c r="AC1606" t="s">
        <v>57</v>
      </c>
      <c r="AD1606" t="s">
        <v>58</v>
      </c>
    </row>
    <row r="1607" spans="1:30" x14ac:dyDescent="0.3">
      <c r="A1607" t="s">
        <v>3192</v>
      </c>
      <c r="B1607" t="s">
        <v>1316</v>
      </c>
      <c r="C1607" t="s">
        <v>32</v>
      </c>
      <c r="D1607" t="s">
        <v>88</v>
      </c>
      <c r="E1607" t="s">
        <v>89</v>
      </c>
      <c r="F1607">
        <v>527</v>
      </c>
      <c r="G1607">
        <v>445.71</v>
      </c>
      <c r="H1607">
        <v>0.05</v>
      </c>
      <c r="I1607">
        <v>223144.71</v>
      </c>
      <c r="J1607">
        <v>146124.07</v>
      </c>
      <c r="K1607">
        <v>9667.7099999999991</v>
      </c>
      <c r="L1607">
        <v>1658.48</v>
      </c>
      <c r="M1607">
        <v>22553.19</v>
      </c>
      <c r="N1607">
        <v>43141.26</v>
      </c>
      <c r="O1607">
        <v>19.329999999999998</v>
      </c>
      <c r="P1607" t="s">
        <v>35</v>
      </c>
      <c r="Q1607" t="s">
        <v>132</v>
      </c>
      <c r="R1607" t="s">
        <v>51</v>
      </c>
      <c r="S1607" t="s">
        <v>118</v>
      </c>
      <c r="T1607" t="s">
        <v>39</v>
      </c>
      <c r="U1607">
        <v>4</v>
      </c>
      <c r="V1607" s="1">
        <v>45507</v>
      </c>
      <c r="W1607" s="1">
        <v>45516</v>
      </c>
      <c r="X1607" s="1">
        <v>45536</v>
      </c>
      <c r="Y1607" t="s">
        <v>103</v>
      </c>
      <c r="Z1607" t="s">
        <v>177</v>
      </c>
      <c r="AA1607" t="s">
        <v>56</v>
      </c>
      <c r="AB1607" t="s">
        <v>66</v>
      </c>
      <c r="AC1607" t="s">
        <v>77</v>
      </c>
      <c r="AD1607" t="s">
        <v>67</v>
      </c>
    </row>
    <row r="1608" spans="1:30" x14ac:dyDescent="0.3">
      <c r="A1608" t="s">
        <v>3193</v>
      </c>
      <c r="B1608" t="s">
        <v>3194</v>
      </c>
      <c r="C1608" t="s">
        <v>135</v>
      </c>
      <c r="D1608" t="s">
        <v>33</v>
      </c>
      <c r="E1608" t="s">
        <v>34</v>
      </c>
      <c r="F1608">
        <v>1263</v>
      </c>
      <c r="G1608">
        <v>271.41000000000003</v>
      </c>
      <c r="H1608">
        <v>0.1</v>
      </c>
      <c r="I1608">
        <v>308511.75</v>
      </c>
      <c r="J1608">
        <v>208499.13</v>
      </c>
      <c r="K1608">
        <v>10462.709999999999</v>
      </c>
      <c r="L1608">
        <v>429.65</v>
      </c>
      <c r="M1608">
        <v>35462.730000000003</v>
      </c>
      <c r="N1608">
        <v>53657.53</v>
      </c>
      <c r="O1608">
        <v>17.39</v>
      </c>
      <c r="P1608" t="s">
        <v>35</v>
      </c>
      <c r="Q1608" t="s">
        <v>203</v>
      </c>
      <c r="R1608" t="s">
        <v>74</v>
      </c>
      <c r="S1608" t="s">
        <v>91</v>
      </c>
      <c r="T1608" t="s">
        <v>53</v>
      </c>
      <c r="U1608">
        <v>0</v>
      </c>
      <c r="V1608" s="1">
        <v>45877</v>
      </c>
      <c r="W1608" s="1">
        <v>45884</v>
      </c>
      <c r="X1608" s="1">
        <v>45909</v>
      </c>
      <c r="Y1608" t="s">
        <v>103</v>
      </c>
      <c r="Z1608" t="s">
        <v>177</v>
      </c>
      <c r="AA1608" t="s">
        <v>56</v>
      </c>
      <c r="AB1608" t="s">
        <v>43</v>
      </c>
      <c r="AC1608" t="s">
        <v>98</v>
      </c>
      <c r="AD1608" t="s">
        <v>45</v>
      </c>
    </row>
    <row r="1609" spans="1:30" x14ac:dyDescent="0.3">
      <c r="A1609" t="s">
        <v>3195</v>
      </c>
      <c r="B1609" t="s">
        <v>3196</v>
      </c>
      <c r="C1609" t="s">
        <v>87</v>
      </c>
      <c r="D1609" t="s">
        <v>107</v>
      </c>
      <c r="E1609" t="s">
        <v>108</v>
      </c>
      <c r="F1609">
        <v>246</v>
      </c>
      <c r="G1609">
        <v>196.47</v>
      </c>
      <c r="H1609">
        <v>0.05</v>
      </c>
      <c r="I1609">
        <v>45915.040000000001</v>
      </c>
      <c r="J1609">
        <v>27047.18</v>
      </c>
      <c r="K1609">
        <v>10196.4</v>
      </c>
      <c r="L1609">
        <v>1361.72</v>
      </c>
      <c r="M1609">
        <v>1056.5899999999999</v>
      </c>
      <c r="N1609">
        <v>6253.15</v>
      </c>
      <c r="O1609">
        <v>13.62</v>
      </c>
      <c r="P1609" t="s">
        <v>35</v>
      </c>
      <c r="Q1609" t="s">
        <v>111</v>
      </c>
      <c r="R1609" t="s">
        <v>51</v>
      </c>
      <c r="S1609" t="s">
        <v>38</v>
      </c>
      <c r="T1609" t="s">
        <v>63</v>
      </c>
      <c r="U1609">
        <v>15</v>
      </c>
      <c r="V1609" s="1">
        <v>45503</v>
      </c>
      <c r="W1609" s="1">
        <v>45506</v>
      </c>
      <c r="X1609" s="1">
        <v>45532</v>
      </c>
      <c r="Y1609" t="s">
        <v>103</v>
      </c>
      <c r="Z1609" t="s">
        <v>119</v>
      </c>
      <c r="AA1609" t="s">
        <v>56</v>
      </c>
      <c r="AB1609" t="s">
        <v>43</v>
      </c>
      <c r="AC1609" t="s">
        <v>77</v>
      </c>
      <c r="AD1609" t="s">
        <v>45</v>
      </c>
    </row>
    <row r="1610" spans="1:30" x14ac:dyDescent="0.3">
      <c r="A1610" t="s">
        <v>3197</v>
      </c>
      <c r="B1610" t="s">
        <v>243</v>
      </c>
      <c r="C1610" t="s">
        <v>32</v>
      </c>
      <c r="D1610" t="s">
        <v>48</v>
      </c>
      <c r="E1610" t="s">
        <v>49</v>
      </c>
      <c r="F1610">
        <v>487</v>
      </c>
      <c r="G1610">
        <v>325.12</v>
      </c>
      <c r="H1610">
        <v>0</v>
      </c>
      <c r="I1610">
        <v>158333.44</v>
      </c>
      <c r="J1610">
        <v>81745.100000000006</v>
      </c>
      <c r="K1610">
        <v>7123.81</v>
      </c>
      <c r="L1610">
        <v>2739.52</v>
      </c>
      <c r="M1610">
        <v>10588.53</v>
      </c>
      <c r="N1610">
        <v>56136.480000000003</v>
      </c>
      <c r="O1610">
        <v>35.450000000000003</v>
      </c>
      <c r="P1610" t="s">
        <v>35</v>
      </c>
      <c r="Q1610" t="s">
        <v>203</v>
      </c>
      <c r="R1610" t="s">
        <v>37</v>
      </c>
      <c r="S1610" t="s">
        <v>97</v>
      </c>
      <c r="T1610" t="s">
        <v>63</v>
      </c>
      <c r="U1610">
        <v>2</v>
      </c>
      <c r="V1610" s="1">
        <v>45985</v>
      </c>
      <c r="W1610" s="1">
        <v>45994</v>
      </c>
      <c r="X1610" s="1">
        <v>46022</v>
      </c>
      <c r="Y1610" t="s">
        <v>54</v>
      </c>
      <c r="Z1610" t="s">
        <v>92</v>
      </c>
      <c r="AA1610" t="s">
        <v>65</v>
      </c>
      <c r="AB1610" t="s">
        <v>43</v>
      </c>
      <c r="AC1610" t="s">
        <v>93</v>
      </c>
      <c r="AD1610" t="s">
        <v>67</v>
      </c>
    </row>
    <row r="1611" spans="1:30" x14ac:dyDescent="0.3">
      <c r="A1611" t="s">
        <v>3198</v>
      </c>
      <c r="B1611" t="s">
        <v>192</v>
      </c>
      <c r="C1611" t="s">
        <v>70</v>
      </c>
      <c r="D1611" t="s">
        <v>140</v>
      </c>
      <c r="E1611" t="s">
        <v>49</v>
      </c>
      <c r="F1611">
        <v>1738</v>
      </c>
      <c r="G1611">
        <v>343.61</v>
      </c>
      <c r="H1611">
        <v>0.1</v>
      </c>
      <c r="I1611">
        <v>537474.76</v>
      </c>
      <c r="J1611">
        <v>370513.79</v>
      </c>
      <c r="K1611">
        <v>11800.97</v>
      </c>
      <c r="L1611">
        <v>2074.71</v>
      </c>
      <c r="M1611">
        <v>49849.94</v>
      </c>
      <c r="N1611">
        <v>103235.35</v>
      </c>
      <c r="O1611">
        <v>19.21</v>
      </c>
      <c r="P1611" t="s">
        <v>35</v>
      </c>
      <c r="Q1611" t="s">
        <v>111</v>
      </c>
      <c r="R1611" t="s">
        <v>51</v>
      </c>
      <c r="S1611" t="s">
        <v>52</v>
      </c>
      <c r="T1611" t="s">
        <v>112</v>
      </c>
      <c r="U1611">
        <v>0</v>
      </c>
      <c r="V1611" s="1">
        <v>45422</v>
      </c>
      <c r="W1611" s="1">
        <v>45428</v>
      </c>
      <c r="X1611" s="1">
        <v>45445</v>
      </c>
      <c r="Y1611" t="s">
        <v>81</v>
      </c>
      <c r="Z1611" t="s">
        <v>82</v>
      </c>
      <c r="AA1611" t="s">
        <v>83</v>
      </c>
      <c r="AB1611" t="s">
        <v>76</v>
      </c>
      <c r="AC1611" t="s">
        <v>57</v>
      </c>
      <c r="AD1611" t="s">
        <v>67</v>
      </c>
    </row>
    <row r="1612" spans="1:30" x14ac:dyDescent="0.3">
      <c r="A1612" t="s">
        <v>3199</v>
      </c>
      <c r="B1612" t="s">
        <v>3200</v>
      </c>
      <c r="C1612" t="s">
        <v>32</v>
      </c>
      <c r="D1612" t="s">
        <v>159</v>
      </c>
      <c r="E1612" t="s">
        <v>160</v>
      </c>
      <c r="F1612">
        <v>1014</v>
      </c>
      <c r="G1612">
        <v>64.94</v>
      </c>
      <c r="H1612">
        <v>0.1</v>
      </c>
      <c r="I1612">
        <v>59264.24</v>
      </c>
      <c r="J1612">
        <v>41405.050000000003</v>
      </c>
      <c r="L1612">
        <v>1642.49</v>
      </c>
      <c r="M1612">
        <v>2646.82</v>
      </c>
      <c r="N1612">
        <v>4703.29</v>
      </c>
      <c r="O1612">
        <v>7.94</v>
      </c>
      <c r="P1612" t="s">
        <v>35</v>
      </c>
      <c r="Q1612" t="s">
        <v>36</v>
      </c>
      <c r="R1612" t="s">
        <v>74</v>
      </c>
      <c r="S1612" t="s">
        <v>91</v>
      </c>
      <c r="T1612" t="s">
        <v>63</v>
      </c>
      <c r="U1612">
        <v>7</v>
      </c>
      <c r="V1612" s="1">
        <v>45864</v>
      </c>
      <c r="W1612" s="1">
        <v>45874</v>
      </c>
      <c r="X1612" s="1">
        <v>45909</v>
      </c>
      <c r="Y1612" t="s">
        <v>103</v>
      </c>
      <c r="Z1612" t="s">
        <v>119</v>
      </c>
      <c r="AA1612" t="s">
        <v>56</v>
      </c>
      <c r="AB1612" t="s">
        <v>76</v>
      </c>
      <c r="AC1612" t="s">
        <v>98</v>
      </c>
      <c r="AD1612" t="s">
        <v>67</v>
      </c>
    </row>
    <row r="1613" spans="1:30" x14ac:dyDescent="0.3">
      <c r="A1613" t="s">
        <v>3201</v>
      </c>
      <c r="B1613" t="s">
        <v>3202</v>
      </c>
      <c r="C1613" t="s">
        <v>87</v>
      </c>
      <c r="D1613" t="s">
        <v>159</v>
      </c>
      <c r="E1613" t="s">
        <v>160</v>
      </c>
      <c r="F1613">
        <v>395</v>
      </c>
      <c r="G1613">
        <v>93.3</v>
      </c>
      <c r="H1613">
        <v>0.1</v>
      </c>
      <c r="I1613">
        <v>33168.15</v>
      </c>
      <c r="J1613">
        <v>18432.900000000001</v>
      </c>
      <c r="K1613">
        <v>11510.9</v>
      </c>
      <c r="L1613">
        <v>801.84</v>
      </c>
      <c r="M1613">
        <v>2908.86</v>
      </c>
      <c r="N1613">
        <v>-486.35</v>
      </c>
      <c r="O1613">
        <v>-1.47</v>
      </c>
      <c r="P1613" t="s">
        <v>35</v>
      </c>
      <c r="Q1613" t="s">
        <v>203</v>
      </c>
      <c r="R1613" t="s">
        <v>74</v>
      </c>
      <c r="S1613" t="s">
        <v>91</v>
      </c>
      <c r="T1613" t="s">
        <v>39</v>
      </c>
      <c r="U1613">
        <v>10</v>
      </c>
      <c r="V1613" s="1">
        <v>45594</v>
      </c>
      <c r="W1613" s="1">
        <v>45598</v>
      </c>
      <c r="X1613" s="1">
        <v>45620</v>
      </c>
      <c r="Y1613" t="s">
        <v>54</v>
      </c>
      <c r="Z1613" t="s">
        <v>75</v>
      </c>
      <c r="AA1613" t="s">
        <v>42</v>
      </c>
      <c r="AB1613" t="s">
        <v>43</v>
      </c>
      <c r="AC1613" t="s">
        <v>93</v>
      </c>
      <c r="AD1613" t="s">
        <v>67</v>
      </c>
    </row>
    <row r="1614" spans="1:30" x14ac:dyDescent="0.3">
      <c r="A1614" t="s">
        <v>3203</v>
      </c>
      <c r="B1614" t="s">
        <v>1104</v>
      </c>
      <c r="C1614" t="s">
        <v>32</v>
      </c>
      <c r="D1614" t="s">
        <v>71</v>
      </c>
      <c r="E1614" t="s">
        <v>72</v>
      </c>
      <c r="F1614">
        <v>1663</v>
      </c>
      <c r="G1614">
        <v>377.17</v>
      </c>
      <c r="H1614">
        <v>0.15</v>
      </c>
      <c r="I1614">
        <v>533148.65</v>
      </c>
      <c r="J1614">
        <v>297863.84000000003</v>
      </c>
      <c r="K1614">
        <v>11791.08</v>
      </c>
      <c r="L1614">
        <v>1993.46</v>
      </c>
      <c r="M1614">
        <v>21239.919999999998</v>
      </c>
      <c r="N1614">
        <v>200260.35</v>
      </c>
      <c r="O1614">
        <v>37.56</v>
      </c>
      <c r="P1614" t="s">
        <v>35</v>
      </c>
      <c r="Q1614" t="s">
        <v>132</v>
      </c>
      <c r="R1614" t="s">
        <v>74</v>
      </c>
      <c r="S1614" t="s">
        <v>52</v>
      </c>
      <c r="T1614" t="s">
        <v>39</v>
      </c>
      <c r="U1614">
        <v>15</v>
      </c>
      <c r="V1614" s="1">
        <v>45773</v>
      </c>
      <c r="W1614" s="1">
        <v>45774</v>
      </c>
      <c r="X1614" s="1">
        <v>45800</v>
      </c>
      <c r="Y1614" t="s">
        <v>81</v>
      </c>
      <c r="Z1614" t="s">
        <v>165</v>
      </c>
      <c r="AA1614" t="s">
        <v>42</v>
      </c>
      <c r="AB1614" t="s">
        <v>43</v>
      </c>
      <c r="AC1614" t="s">
        <v>98</v>
      </c>
      <c r="AD1614" t="s">
        <v>67</v>
      </c>
    </row>
    <row r="1615" spans="1:30" x14ac:dyDescent="0.3">
      <c r="A1615" t="s">
        <v>3204</v>
      </c>
      <c r="B1615" t="s">
        <v>3205</v>
      </c>
      <c r="C1615" t="s">
        <v>135</v>
      </c>
      <c r="D1615" t="s">
        <v>88</v>
      </c>
      <c r="E1615" t="s">
        <v>89</v>
      </c>
      <c r="F1615">
        <v>828</v>
      </c>
      <c r="G1615">
        <v>342.31</v>
      </c>
      <c r="H1615">
        <v>0.05</v>
      </c>
      <c r="I1615">
        <v>269261.05</v>
      </c>
      <c r="J1615">
        <v>176330.68</v>
      </c>
      <c r="K1615">
        <v>14608.12</v>
      </c>
      <c r="L1615">
        <v>1117.68</v>
      </c>
      <c r="M1615">
        <v>15900.45</v>
      </c>
      <c r="N1615">
        <v>61304.12</v>
      </c>
      <c r="O1615">
        <v>22.77</v>
      </c>
      <c r="P1615" t="s">
        <v>35</v>
      </c>
      <c r="Q1615" t="s">
        <v>111</v>
      </c>
      <c r="R1615" t="s">
        <v>51</v>
      </c>
      <c r="S1615" t="s">
        <v>91</v>
      </c>
      <c r="T1615" t="s">
        <v>63</v>
      </c>
      <c r="U1615">
        <v>0</v>
      </c>
      <c r="V1615" s="1">
        <v>45764</v>
      </c>
      <c r="W1615" s="1">
        <v>45768</v>
      </c>
      <c r="X1615" s="1">
        <v>45778</v>
      </c>
      <c r="Y1615" t="s">
        <v>81</v>
      </c>
      <c r="Z1615" t="s">
        <v>165</v>
      </c>
      <c r="AA1615" t="s">
        <v>65</v>
      </c>
      <c r="AB1615" t="s">
        <v>66</v>
      </c>
      <c r="AC1615" t="s">
        <v>44</v>
      </c>
      <c r="AD1615" t="s">
        <v>67</v>
      </c>
    </row>
    <row r="1616" spans="1:30" x14ac:dyDescent="0.3">
      <c r="A1616" t="s">
        <v>3206</v>
      </c>
      <c r="B1616" t="s">
        <v>2631</v>
      </c>
      <c r="C1616" t="s">
        <v>70</v>
      </c>
      <c r="D1616" t="s">
        <v>101</v>
      </c>
      <c r="E1616" t="s">
        <v>102</v>
      </c>
      <c r="F1616">
        <v>1682</v>
      </c>
      <c r="G1616">
        <v>66.099999999999994</v>
      </c>
      <c r="H1616">
        <v>0</v>
      </c>
      <c r="I1616">
        <v>111180.2</v>
      </c>
      <c r="J1616">
        <v>51144.62</v>
      </c>
      <c r="K1616">
        <v>650.46</v>
      </c>
      <c r="L1616">
        <v>1691.28</v>
      </c>
      <c r="M1616">
        <v>7013.15</v>
      </c>
      <c r="N1616">
        <v>50680.69</v>
      </c>
      <c r="O1616">
        <v>45.58</v>
      </c>
      <c r="P1616" t="s">
        <v>35</v>
      </c>
      <c r="Q1616" t="s">
        <v>73</v>
      </c>
      <c r="R1616" t="s">
        <v>51</v>
      </c>
      <c r="S1616" t="s">
        <v>118</v>
      </c>
      <c r="T1616" t="s">
        <v>63</v>
      </c>
      <c r="U1616">
        <v>2</v>
      </c>
      <c r="V1616" s="1">
        <v>45315</v>
      </c>
      <c r="W1616" s="1">
        <v>45323</v>
      </c>
      <c r="X1616" s="1">
        <v>45353</v>
      </c>
      <c r="Y1616" t="s">
        <v>40</v>
      </c>
      <c r="Z1616" t="s">
        <v>64</v>
      </c>
      <c r="AA1616" t="s">
        <v>83</v>
      </c>
      <c r="AB1616" t="s">
        <v>43</v>
      </c>
      <c r="AC1616" t="s">
        <v>57</v>
      </c>
      <c r="AD1616" t="s">
        <v>45</v>
      </c>
    </row>
    <row r="1617" spans="1:30" x14ac:dyDescent="0.3">
      <c r="A1617" t="s">
        <v>3207</v>
      </c>
      <c r="B1617" t="s">
        <v>303</v>
      </c>
      <c r="C1617" t="s">
        <v>70</v>
      </c>
      <c r="D1617" t="s">
        <v>71</v>
      </c>
      <c r="E1617" t="s">
        <v>72</v>
      </c>
      <c r="F1617">
        <v>1340</v>
      </c>
      <c r="G1617">
        <v>470.93</v>
      </c>
      <c r="H1617">
        <v>0</v>
      </c>
      <c r="I1617">
        <v>631046.19999999995</v>
      </c>
      <c r="J1617">
        <v>375663.79</v>
      </c>
      <c r="K1617">
        <v>6745.81</v>
      </c>
      <c r="L1617">
        <v>269.01</v>
      </c>
      <c r="M1617">
        <v>64120.01</v>
      </c>
      <c r="N1617">
        <v>184247.58</v>
      </c>
      <c r="O1617">
        <v>29.2</v>
      </c>
      <c r="P1617" t="s">
        <v>35</v>
      </c>
      <c r="Q1617" t="s">
        <v>73</v>
      </c>
      <c r="R1617" t="s">
        <v>74</v>
      </c>
      <c r="S1617" t="s">
        <v>91</v>
      </c>
      <c r="T1617" t="s">
        <v>39</v>
      </c>
      <c r="U1617">
        <v>2</v>
      </c>
      <c r="V1617" s="1">
        <v>45978</v>
      </c>
      <c r="W1617" s="1">
        <v>45979</v>
      </c>
      <c r="X1617" s="1">
        <v>46001</v>
      </c>
      <c r="Y1617" t="s">
        <v>54</v>
      </c>
      <c r="Z1617" t="s">
        <v>92</v>
      </c>
      <c r="AA1617" t="s">
        <v>65</v>
      </c>
      <c r="AB1617" t="s">
        <v>66</v>
      </c>
      <c r="AC1617" t="s">
        <v>57</v>
      </c>
      <c r="AD1617" t="s">
        <v>67</v>
      </c>
    </row>
    <row r="1618" spans="1:30" x14ac:dyDescent="0.3">
      <c r="A1618" t="s">
        <v>3208</v>
      </c>
      <c r="B1618" t="s">
        <v>3209</v>
      </c>
      <c r="C1618" t="s">
        <v>32</v>
      </c>
      <c r="D1618" t="s">
        <v>88</v>
      </c>
      <c r="E1618" t="s">
        <v>89</v>
      </c>
      <c r="F1618">
        <v>1515</v>
      </c>
      <c r="G1618">
        <v>150.51</v>
      </c>
      <c r="H1618">
        <v>0.15</v>
      </c>
      <c r="I1618">
        <v>193819.25</v>
      </c>
      <c r="J1618">
        <v>143118.04</v>
      </c>
      <c r="K1618">
        <v>12613.18</v>
      </c>
      <c r="L1618">
        <v>839.33</v>
      </c>
      <c r="M1618">
        <v>13446.36</v>
      </c>
      <c r="N1618">
        <v>23802.34</v>
      </c>
      <c r="O1618">
        <v>12.28</v>
      </c>
      <c r="P1618" t="s">
        <v>35</v>
      </c>
      <c r="Q1618" t="s">
        <v>203</v>
      </c>
      <c r="R1618" t="s">
        <v>37</v>
      </c>
      <c r="S1618" t="s">
        <v>38</v>
      </c>
      <c r="T1618" t="s">
        <v>39</v>
      </c>
      <c r="U1618">
        <v>15</v>
      </c>
      <c r="V1618" s="1">
        <v>45510</v>
      </c>
      <c r="W1618" s="1">
        <v>45514</v>
      </c>
      <c r="X1618" s="1">
        <v>45558</v>
      </c>
      <c r="Y1618" t="s">
        <v>103</v>
      </c>
      <c r="Z1618" t="s">
        <v>177</v>
      </c>
      <c r="AA1618" t="s">
        <v>56</v>
      </c>
      <c r="AB1618" t="s">
        <v>66</v>
      </c>
      <c r="AC1618" t="s">
        <v>84</v>
      </c>
      <c r="AD1618" t="s">
        <v>67</v>
      </c>
    </row>
    <row r="1619" spans="1:30" x14ac:dyDescent="0.3">
      <c r="A1619" t="s">
        <v>3210</v>
      </c>
      <c r="B1619" t="s">
        <v>3211</v>
      </c>
      <c r="C1619" t="s">
        <v>80</v>
      </c>
      <c r="D1619" t="s">
        <v>33</v>
      </c>
      <c r="E1619" t="s">
        <v>34</v>
      </c>
      <c r="F1619">
        <v>1182</v>
      </c>
      <c r="G1619">
        <v>111.86</v>
      </c>
      <c r="H1619">
        <v>0.1</v>
      </c>
      <c r="I1619">
        <v>118996.67</v>
      </c>
      <c r="J1619">
        <v>79971.12</v>
      </c>
      <c r="K1619">
        <v>6916.87</v>
      </c>
      <c r="L1619">
        <v>1820.9</v>
      </c>
      <c r="M1619">
        <v>13355.75</v>
      </c>
      <c r="N1619">
        <v>16932.03</v>
      </c>
      <c r="O1619">
        <v>14.23</v>
      </c>
      <c r="P1619" t="s">
        <v>35</v>
      </c>
      <c r="Q1619" t="s">
        <v>73</v>
      </c>
      <c r="R1619" t="s">
        <v>51</v>
      </c>
      <c r="S1619" t="s">
        <v>52</v>
      </c>
      <c r="T1619" t="s">
        <v>112</v>
      </c>
      <c r="U1619">
        <v>2</v>
      </c>
      <c r="V1619" s="1">
        <v>45844</v>
      </c>
      <c r="W1619" s="1">
        <v>45853</v>
      </c>
      <c r="X1619" s="1">
        <v>45874</v>
      </c>
      <c r="Y1619" t="s">
        <v>103</v>
      </c>
      <c r="Z1619" t="s">
        <v>119</v>
      </c>
      <c r="AA1619" t="s">
        <v>56</v>
      </c>
      <c r="AB1619" t="s">
        <v>43</v>
      </c>
      <c r="AC1619" t="s">
        <v>77</v>
      </c>
      <c r="AD1619" t="s">
        <v>45</v>
      </c>
    </row>
    <row r="1620" spans="1:30" x14ac:dyDescent="0.3">
      <c r="A1620" t="s">
        <v>3212</v>
      </c>
      <c r="B1620" t="s">
        <v>3213</v>
      </c>
      <c r="C1620" t="s">
        <v>135</v>
      </c>
      <c r="D1620" t="s">
        <v>101</v>
      </c>
      <c r="E1620" t="s">
        <v>102</v>
      </c>
      <c r="F1620">
        <v>859</v>
      </c>
      <c r="G1620">
        <v>95.72</v>
      </c>
      <c r="H1620">
        <v>0.1</v>
      </c>
      <c r="I1620">
        <v>74001.13</v>
      </c>
      <c r="J1620">
        <v>34582.75</v>
      </c>
      <c r="K1620">
        <v>3976.28</v>
      </c>
      <c r="L1620">
        <v>1583.36</v>
      </c>
      <c r="M1620">
        <v>5702.89</v>
      </c>
      <c r="N1620">
        <v>28155.85</v>
      </c>
      <c r="O1620">
        <v>38.049999999999997</v>
      </c>
      <c r="P1620" t="s">
        <v>35</v>
      </c>
      <c r="Q1620" t="s">
        <v>36</v>
      </c>
      <c r="R1620" t="s">
        <v>51</v>
      </c>
      <c r="S1620" t="s">
        <v>97</v>
      </c>
      <c r="T1620" t="s">
        <v>53</v>
      </c>
      <c r="U1620">
        <v>4</v>
      </c>
      <c r="V1620" s="1">
        <v>45897</v>
      </c>
      <c r="W1620" s="1">
        <v>45904</v>
      </c>
      <c r="X1620" s="1">
        <v>45925</v>
      </c>
      <c r="Y1620" t="s">
        <v>103</v>
      </c>
      <c r="Z1620" t="s">
        <v>177</v>
      </c>
      <c r="AA1620" t="s">
        <v>56</v>
      </c>
      <c r="AB1620" t="s">
        <v>43</v>
      </c>
      <c r="AC1620" t="s">
        <v>84</v>
      </c>
      <c r="AD1620" t="s">
        <v>45</v>
      </c>
    </row>
    <row r="1621" spans="1:30" x14ac:dyDescent="0.3">
      <c r="A1621" t="s">
        <v>3214</v>
      </c>
      <c r="B1621" t="s">
        <v>3215</v>
      </c>
      <c r="C1621" t="s">
        <v>87</v>
      </c>
      <c r="D1621" t="s">
        <v>71</v>
      </c>
      <c r="E1621" t="s">
        <v>72</v>
      </c>
      <c r="F1621">
        <v>412</v>
      </c>
      <c r="G1621">
        <v>498.44</v>
      </c>
      <c r="H1621">
        <v>0.05</v>
      </c>
      <c r="I1621">
        <v>195089.42</v>
      </c>
      <c r="J1621">
        <v>135796.74</v>
      </c>
      <c r="K1621">
        <v>10447.42</v>
      </c>
      <c r="L1621">
        <v>1227.74</v>
      </c>
      <c r="M1621">
        <v>19948.759999999998</v>
      </c>
      <c r="N1621">
        <v>27668.76</v>
      </c>
      <c r="O1621">
        <v>14.18</v>
      </c>
      <c r="P1621" t="s">
        <v>35</v>
      </c>
      <c r="Q1621" t="s">
        <v>122</v>
      </c>
      <c r="R1621" t="s">
        <v>37</v>
      </c>
      <c r="S1621" t="s">
        <v>91</v>
      </c>
      <c r="T1621" t="s">
        <v>53</v>
      </c>
      <c r="U1621">
        <v>0</v>
      </c>
      <c r="V1621" s="1">
        <v>45808</v>
      </c>
      <c r="W1621" s="1">
        <v>45816</v>
      </c>
      <c r="X1621" s="1">
        <v>45821</v>
      </c>
      <c r="Y1621" t="s">
        <v>81</v>
      </c>
      <c r="Z1621" t="s">
        <v>82</v>
      </c>
      <c r="AA1621" t="s">
        <v>83</v>
      </c>
      <c r="AB1621" t="s">
        <v>43</v>
      </c>
      <c r="AC1621" t="s">
        <v>57</v>
      </c>
      <c r="AD1621" t="s">
        <v>67</v>
      </c>
    </row>
    <row r="1622" spans="1:30" x14ac:dyDescent="0.3">
      <c r="A1622" t="s">
        <v>3216</v>
      </c>
      <c r="B1622" t="s">
        <v>3217</v>
      </c>
      <c r="C1622" t="s">
        <v>80</v>
      </c>
      <c r="D1622" t="s">
        <v>159</v>
      </c>
      <c r="E1622" t="s">
        <v>160</v>
      </c>
      <c r="F1622">
        <v>51</v>
      </c>
      <c r="G1622">
        <v>454.26</v>
      </c>
      <c r="H1622">
        <v>0</v>
      </c>
      <c r="I1622">
        <v>23167.26</v>
      </c>
      <c r="J1622">
        <v>11898.27</v>
      </c>
      <c r="K1622">
        <v>6334.24</v>
      </c>
      <c r="L1622">
        <v>1379.76</v>
      </c>
      <c r="M1622">
        <v>1528.01</v>
      </c>
      <c r="N1622">
        <v>2026.98</v>
      </c>
      <c r="O1622">
        <v>8.75</v>
      </c>
      <c r="P1622" t="s">
        <v>35</v>
      </c>
      <c r="Q1622" t="s">
        <v>132</v>
      </c>
      <c r="R1622" t="s">
        <v>37</v>
      </c>
      <c r="S1622" t="s">
        <v>91</v>
      </c>
      <c r="T1622" t="s">
        <v>39</v>
      </c>
      <c r="U1622">
        <v>0</v>
      </c>
      <c r="V1622" s="1">
        <v>45888</v>
      </c>
      <c r="W1622" s="1">
        <v>45890</v>
      </c>
      <c r="X1622" s="1">
        <v>45908</v>
      </c>
      <c r="Y1622" t="s">
        <v>103</v>
      </c>
      <c r="Z1622" t="s">
        <v>177</v>
      </c>
      <c r="AA1622" t="s">
        <v>42</v>
      </c>
      <c r="AB1622" t="s">
        <v>43</v>
      </c>
      <c r="AC1622" t="s">
        <v>93</v>
      </c>
      <c r="AD1622" t="s">
        <v>45</v>
      </c>
    </row>
    <row r="1623" spans="1:30" x14ac:dyDescent="0.3">
      <c r="A1623" t="s">
        <v>3218</v>
      </c>
      <c r="B1623" t="s">
        <v>1202</v>
      </c>
      <c r="C1623" t="s">
        <v>32</v>
      </c>
      <c r="D1623" t="s">
        <v>159</v>
      </c>
      <c r="E1623" t="s">
        <v>160</v>
      </c>
      <c r="F1623">
        <v>1481</v>
      </c>
      <c r="G1623">
        <v>170.24</v>
      </c>
      <c r="H1623">
        <v>0.1</v>
      </c>
      <c r="I1623">
        <v>226912.9</v>
      </c>
      <c r="J1623">
        <v>139636.47</v>
      </c>
      <c r="K1623">
        <v>6427.24</v>
      </c>
      <c r="L1623">
        <v>1557.85</v>
      </c>
      <c r="M1623">
        <v>25554.799999999999</v>
      </c>
      <c r="N1623">
        <v>53736.54</v>
      </c>
      <c r="O1623">
        <v>23.68</v>
      </c>
      <c r="P1623" t="s">
        <v>35</v>
      </c>
      <c r="Q1623" t="s">
        <v>203</v>
      </c>
      <c r="R1623" t="s">
        <v>74</v>
      </c>
      <c r="S1623" t="s">
        <v>38</v>
      </c>
      <c r="T1623" t="s">
        <v>63</v>
      </c>
      <c r="U1623">
        <v>0</v>
      </c>
      <c r="V1623" s="1">
        <v>45363</v>
      </c>
      <c r="W1623" s="1">
        <v>45373</v>
      </c>
      <c r="X1623" s="1">
        <v>45379</v>
      </c>
      <c r="Y1623" t="s">
        <v>40</v>
      </c>
      <c r="Z1623" t="s">
        <v>41</v>
      </c>
      <c r="AA1623" t="s">
        <v>42</v>
      </c>
      <c r="AB1623" t="s">
        <v>76</v>
      </c>
      <c r="AC1623" t="s">
        <v>57</v>
      </c>
      <c r="AD1623" t="s">
        <v>58</v>
      </c>
    </row>
    <row r="1624" spans="1:30" x14ac:dyDescent="0.3">
      <c r="A1624" t="s">
        <v>3219</v>
      </c>
      <c r="B1624" t="s">
        <v>3220</v>
      </c>
      <c r="C1624" t="s">
        <v>70</v>
      </c>
      <c r="D1624" t="s">
        <v>48</v>
      </c>
      <c r="E1624" t="s">
        <v>49</v>
      </c>
      <c r="F1624">
        <v>901</v>
      </c>
      <c r="G1624">
        <v>363.03</v>
      </c>
      <c r="H1624">
        <v>0.15</v>
      </c>
      <c r="I1624">
        <v>278026.53000000003</v>
      </c>
      <c r="J1624">
        <v>125217.82</v>
      </c>
      <c r="K1624">
        <v>12316.38</v>
      </c>
      <c r="L1624">
        <v>1595.31</v>
      </c>
      <c r="M1624">
        <v>14336.53</v>
      </c>
      <c r="N1624">
        <v>124560.49</v>
      </c>
      <c r="O1624">
        <v>44.8</v>
      </c>
      <c r="P1624" t="s">
        <v>35</v>
      </c>
      <c r="Q1624" t="s">
        <v>36</v>
      </c>
      <c r="R1624" t="s">
        <v>74</v>
      </c>
      <c r="S1624" t="s">
        <v>52</v>
      </c>
      <c r="T1624" t="s">
        <v>39</v>
      </c>
      <c r="U1624">
        <v>0</v>
      </c>
      <c r="V1624" s="1">
        <v>45292</v>
      </c>
      <c r="W1624" s="1">
        <v>45293</v>
      </c>
      <c r="X1624" s="1">
        <v>45316</v>
      </c>
      <c r="Y1624" t="s">
        <v>40</v>
      </c>
      <c r="Z1624" t="s">
        <v>64</v>
      </c>
      <c r="AA1624" t="s">
        <v>65</v>
      </c>
      <c r="AB1624" t="s">
        <v>76</v>
      </c>
      <c r="AC1624" t="s">
        <v>77</v>
      </c>
      <c r="AD1624" t="s">
        <v>67</v>
      </c>
    </row>
    <row r="1625" spans="1:30" x14ac:dyDescent="0.3">
      <c r="A1625" t="s">
        <v>3221</v>
      </c>
      <c r="B1625" t="s">
        <v>3222</v>
      </c>
      <c r="C1625" t="s">
        <v>80</v>
      </c>
      <c r="D1625" t="s">
        <v>71</v>
      </c>
      <c r="E1625" t="s">
        <v>72</v>
      </c>
      <c r="F1625">
        <v>1803</v>
      </c>
      <c r="G1625">
        <v>243.53</v>
      </c>
      <c r="H1625">
        <v>0</v>
      </c>
      <c r="I1625">
        <v>439084.59</v>
      </c>
      <c r="J1625">
        <v>317618.95</v>
      </c>
      <c r="K1625">
        <v>8604.58</v>
      </c>
      <c r="L1625">
        <v>1215.82</v>
      </c>
      <c r="M1625">
        <v>48928.56</v>
      </c>
      <c r="N1625">
        <v>62716.68</v>
      </c>
      <c r="O1625">
        <v>14.28</v>
      </c>
      <c r="P1625" t="s">
        <v>35</v>
      </c>
      <c r="Q1625" t="s">
        <v>117</v>
      </c>
      <c r="R1625" t="s">
        <v>74</v>
      </c>
      <c r="S1625" t="s">
        <v>91</v>
      </c>
      <c r="T1625" t="s">
        <v>39</v>
      </c>
      <c r="U1625">
        <v>4</v>
      </c>
      <c r="V1625" s="1">
        <v>45384</v>
      </c>
      <c r="W1625" s="1">
        <v>45394</v>
      </c>
      <c r="X1625" s="1">
        <v>45422</v>
      </c>
      <c r="Y1625" t="s">
        <v>81</v>
      </c>
      <c r="Z1625" t="s">
        <v>165</v>
      </c>
      <c r="AA1625" t="s">
        <v>56</v>
      </c>
      <c r="AB1625" t="s">
        <v>66</v>
      </c>
      <c r="AC1625" t="s">
        <v>123</v>
      </c>
      <c r="AD1625" t="s">
        <v>45</v>
      </c>
    </row>
    <row r="1626" spans="1:30" x14ac:dyDescent="0.3">
      <c r="A1626" t="s">
        <v>3223</v>
      </c>
      <c r="B1626" t="s">
        <v>3224</v>
      </c>
      <c r="C1626" t="s">
        <v>87</v>
      </c>
      <c r="D1626" t="s">
        <v>33</v>
      </c>
      <c r="E1626" t="s">
        <v>34</v>
      </c>
      <c r="F1626">
        <v>1425</v>
      </c>
      <c r="G1626">
        <v>410.23</v>
      </c>
      <c r="H1626">
        <v>0.05</v>
      </c>
      <c r="I1626">
        <v>555348.86</v>
      </c>
      <c r="J1626">
        <v>388741.01</v>
      </c>
      <c r="K1626">
        <v>8857.6299999999992</v>
      </c>
      <c r="L1626">
        <v>1643.54</v>
      </c>
      <c r="M1626">
        <v>15632.18</v>
      </c>
      <c r="N1626">
        <v>140474.5</v>
      </c>
      <c r="O1626">
        <v>25.29</v>
      </c>
      <c r="P1626" t="s">
        <v>35</v>
      </c>
      <c r="Q1626" t="s">
        <v>122</v>
      </c>
      <c r="R1626" t="s">
        <v>74</v>
      </c>
      <c r="S1626" t="s">
        <v>91</v>
      </c>
      <c r="T1626" t="s">
        <v>63</v>
      </c>
      <c r="U1626">
        <v>0</v>
      </c>
      <c r="V1626" s="1">
        <v>45735</v>
      </c>
      <c r="W1626" s="1">
        <v>45743</v>
      </c>
      <c r="X1626" s="1">
        <v>45763</v>
      </c>
      <c r="Y1626" t="s">
        <v>40</v>
      </c>
      <c r="Z1626" t="s">
        <v>41</v>
      </c>
      <c r="AA1626" t="s">
        <v>42</v>
      </c>
      <c r="AB1626" t="s">
        <v>43</v>
      </c>
      <c r="AC1626" t="s">
        <v>77</v>
      </c>
      <c r="AD1626" t="s">
        <v>45</v>
      </c>
    </row>
    <row r="1627" spans="1:30" x14ac:dyDescent="0.3">
      <c r="A1627" t="s">
        <v>3225</v>
      </c>
      <c r="B1627" t="s">
        <v>3226</v>
      </c>
      <c r="C1627" t="s">
        <v>80</v>
      </c>
      <c r="D1627" t="s">
        <v>71</v>
      </c>
      <c r="E1627" t="s">
        <v>72</v>
      </c>
      <c r="F1627">
        <v>85</v>
      </c>
      <c r="G1627">
        <v>255.39</v>
      </c>
      <c r="H1627">
        <v>0</v>
      </c>
      <c r="I1627">
        <v>21708.15</v>
      </c>
      <c r="J1627">
        <v>13677.19</v>
      </c>
      <c r="K1627">
        <v>1714.08</v>
      </c>
      <c r="L1627">
        <v>2892.23</v>
      </c>
      <c r="M1627">
        <v>911.75</v>
      </c>
      <c r="N1627">
        <v>2512.9</v>
      </c>
      <c r="O1627">
        <v>11.58</v>
      </c>
      <c r="P1627" t="s">
        <v>35</v>
      </c>
      <c r="Q1627" t="s">
        <v>132</v>
      </c>
      <c r="R1627" t="s">
        <v>37</v>
      </c>
      <c r="S1627" t="s">
        <v>38</v>
      </c>
      <c r="T1627" t="s">
        <v>53</v>
      </c>
      <c r="U1627">
        <v>2</v>
      </c>
      <c r="V1627" s="1">
        <v>45435</v>
      </c>
      <c r="W1627" s="1">
        <v>45437</v>
      </c>
      <c r="X1627" s="1">
        <v>45452</v>
      </c>
      <c r="Y1627" t="s">
        <v>81</v>
      </c>
      <c r="Z1627" t="s">
        <v>82</v>
      </c>
      <c r="AA1627" t="s">
        <v>65</v>
      </c>
      <c r="AB1627" t="s">
        <v>43</v>
      </c>
      <c r="AC1627" t="s">
        <v>123</v>
      </c>
      <c r="AD1627" t="s">
        <v>58</v>
      </c>
    </row>
    <row r="1628" spans="1:30" x14ac:dyDescent="0.3">
      <c r="A1628" t="s">
        <v>3227</v>
      </c>
      <c r="B1628" t="s">
        <v>3228</v>
      </c>
      <c r="C1628" t="s">
        <v>32</v>
      </c>
      <c r="D1628" t="s">
        <v>61</v>
      </c>
      <c r="E1628" t="s">
        <v>62</v>
      </c>
      <c r="F1628">
        <v>1837</v>
      </c>
      <c r="G1628">
        <v>344.59</v>
      </c>
      <c r="H1628">
        <v>0.15</v>
      </c>
      <c r="I1628">
        <v>538060.06000000006</v>
      </c>
      <c r="J1628">
        <v>322194.67</v>
      </c>
      <c r="K1628">
        <v>8071.18</v>
      </c>
      <c r="L1628">
        <v>1111.3900000000001</v>
      </c>
      <c r="M1628">
        <v>19074.2</v>
      </c>
      <c r="N1628">
        <v>187608.62</v>
      </c>
      <c r="O1628">
        <v>34.869999999999997</v>
      </c>
      <c r="P1628" t="s">
        <v>35</v>
      </c>
      <c r="Q1628" t="s">
        <v>50</v>
      </c>
      <c r="R1628" t="s">
        <v>74</v>
      </c>
      <c r="S1628" t="s">
        <v>97</v>
      </c>
      <c r="T1628" t="s">
        <v>112</v>
      </c>
      <c r="U1628">
        <v>0</v>
      </c>
      <c r="V1628" s="1">
        <v>45751</v>
      </c>
      <c r="W1628" s="1">
        <v>45756</v>
      </c>
      <c r="X1628" s="1">
        <v>45773</v>
      </c>
      <c r="Y1628" t="s">
        <v>81</v>
      </c>
      <c r="Z1628" t="s">
        <v>165</v>
      </c>
      <c r="AA1628" t="s">
        <v>42</v>
      </c>
      <c r="AB1628" t="s">
        <v>43</v>
      </c>
      <c r="AC1628" t="s">
        <v>123</v>
      </c>
      <c r="AD1628" t="s">
        <v>45</v>
      </c>
    </row>
    <row r="1629" spans="1:30" x14ac:dyDescent="0.3">
      <c r="A1629" t="s">
        <v>3229</v>
      </c>
      <c r="B1629" t="s">
        <v>3230</v>
      </c>
      <c r="C1629" t="s">
        <v>87</v>
      </c>
      <c r="D1629" t="s">
        <v>88</v>
      </c>
      <c r="E1629" t="s">
        <v>89</v>
      </c>
      <c r="F1629">
        <v>1927</v>
      </c>
      <c r="G1629">
        <v>48.58</v>
      </c>
      <c r="H1629">
        <v>0.15</v>
      </c>
      <c r="I1629">
        <v>79571.61</v>
      </c>
      <c r="J1629">
        <v>49936.97</v>
      </c>
      <c r="K1629">
        <v>12537.42</v>
      </c>
      <c r="L1629">
        <v>2835.26</v>
      </c>
      <c r="M1629">
        <v>5007.6499999999996</v>
      </c>
      <c r="N1629">
        <v>9254.31</v>
      </c>
      <c r="O1629">
        <v>11.63</v>
      </c>
      <c r="P1629" t="s">
        <v>35</v>
      </c>
      <c r="Q1629" t="s">
        <v>117</v>
      </c>
      <c r="R1629" t="s">
        <v>37</v>
      </c>
      <c r="S1629" t="s">
        <v>52</v>
      </c>
      <c r="T1629" t="s">
        <v>39</v>
      </c>
      <c r="U1629">
        <v>0</v>
      </c>
      <c r="V1629" s="1">
        <v>45794</v>
      </c>
      <c r="W1629" s="1">
        <v>45796</v>
      </c>
      <c r="X1629" s="1">
        <v>45804</v>
      </c>
      <c r="Y1629" t="s">
        <v>81</v>
      </c>
      <c r="Z1629" t="s">
        <v>82</v>
      </c>
      <c r="AA1629" t="s">
        <v>65</v>
      </c>
      <c r="AB1629" t="s">
        <v>43</v>
      </c>
      <c r="AC1629" t="s">
        <v>44</v>
      </c>
      <c r="AD1629" t="s">
        <v>58</v>
      </c>
    </row>
    <row r="1630" spans="1:30" x14ac:dyDescent="0.3">
      <c r="A1630" t="s">
        <v>3231</v>
      </c>
      <c r="B1630" t="s">
        <v>3232</v>
      </c>
      <c r="C1630" t="s">
        <v>80</v>
      </c>
      <c r="D1630" t="s">
        <v>88</v>
      </c>
      <c r="E1630" t="s">
        <v>89</v>
      </c>
      <c r="F1630">
        <v>1841</v>
      </c>
      <c r="G1630">
        <v>346.18</v>
      </c>
      <c r="H1630">
        <v>0.05</v>
      </c>
      <c r="I1630">
        <v>605451.51</v>
      </c>
      <c r="J1630">
        <v>307993.25</v>
      </c>
      <c r="K1630">
        <v>3140.59</v>
      </c>
      <c r="L1630">
        <v>1135.81</v>
      </c>
      <c r="M1630">
        <v>65074.94</v>
      </c>
      <c r="N1630">
        <v>228106.92</v>
      </c>
      <c r="O1630">
        <v>37.68</v>
      </c>
      <c r="P1630" t="s">
        <v>35</v>
      </c>
      <c r="Q1630" t="s">
        <v>36</v>
      </c>
      <c r="R1630" t="s">
        <v>37</v>
      </c>
      <c r="S1630" t="s">
        <v>91</v>
      </c>
      <c r="T1630" t="s">
        <v>53</v>
      </c>
      <c r="U1630">
        <v>0</v>
      </c>
      <c r="V1630" s="1">
        <v>45812</v>
      </c>
      <c r="W1630" s="1">
        <v>45820</v>
      </c>
      <c r="X1630" s="1">
        <v>45826</v>
      </c>
      <c r="Y1630" t="s">
        <v>81</v>
      </c>
      <c r="Z1630" t="s">
        <v>150</v>
      </c>
      <c r="AA1630" t="s">
        <v>83</v>
      </c>
      <c r="AB1630" t="s">
        <v>43</v>
      </c>
      <c r="AC1630" t="s">
        <v>44</v>
      </c>
      <c r="AD1630" t="s">
        <v>45</v>
      </c>
    </row>
    <row r="1631" spans="1:30" x14ac:dyDescent="0.3">
      <c r="A1631" t="s">
        <v>3233</v>
      </c>
      <c r="B1631" t="s">
        <v>3234</v>
      </c>
      <c r="C1631" t="s">
        <v>32</v>
      </c>
      <c r="D1631" t="s">
        <v>48</v>
      </c>
      <c r="E1631" t="s">
        <v>49</v>
      </c>
      <c r="F1631">
        <v>1485</v>
      </c>
      <c r="G1631">
        <v>310.54000000000002</v>
      </c>
      <c r="H1631">
        <v>0</v>
      </c>
      <c r="I1631">
        <v>461151.9</v>
      </c>
      <c r="J1631">
        <v>324533.59000000003</v>
      </c>
      <c r="K1631">
        <v>13281.36</v>
      </c>
      <c r="L1631">
        <v>2141.29</v>
      </c>
      <c r="M1631">
        <v>38426.21</v>
      </c>
      <c r="N1631">
        <v>82769.45</v>
      </c>
      <c r="O1631">
        <v>17.95</v>
      </c>
      <c r="P1631" t="s">
        <v>35</v>
      </c>
      <c r="Q1631" t="s">
        <v>203</v>
      </c>
      <c r="R1631" t="s">
        <v>37</v>
      </c>
      <c r="S1631" t="s">
        <v>52</v>
      </c>
      <c r="T1631" t="s">
        <v>39</v>
      </c>
      <c r="U1631">
        <v>0</v>
      </c>
      <c r="V1631" s="1">
        <v>45876</v>
      </c>
      <c r="W1631" s="1">
        <v>45883</v>
      </c>
      <c r="X1631" s="1">
        <v>45897</v>
      </c>
      <c r="Y1631" t="s">
        <v>103</v>
      </c>
      <c r="Z1631" t="s">
        <v>177</v>
      </c>
      <c r="AA1631" t="s">
        <v>42</v>
      </c>
      <c r="AB1631" t="s">
        <v>76</v>
      </c>
      <c r="AC1631" t="s">
        <v>98</v>
      </c>
      <c r="AD1631" t="s">
        <v>58</v>
      </c>
    </row>
    <row r="1632" spans="1:30" x14ac:dyDescent="0.3">
      <c r="A1632" t="s">
        <v>3235</v>
      </c>
      <c r="B1632" t="s">
        <v>3236</v>
      </c>
      <c r="C1632" t="s">
        <v>32</v>
      </c>
      <c r="D1632" t="s">
        <v>159</v>
      </c>
      <c r="E1632" t="s">
        <v>160</v>
      </c>
      <c r="F1632">
        <v>62</v>
      </c>
      <c r="G1632">
        <v>269.06</v>
      </c>
      <c r="H1632">
        <v>0.15</v>
      </c>
      <c r="I1632">
        <v>14179.46</v>
      </c>
      <c r="J1632">
        <v>9724.3700000000008</v>
      </c>
      <c r="K1632">
        <v>11751.62</v>
      </c>
      <c r="L1632">
        <v>2830.13</v>
      </c>
      <c r="M1632">
        <v>1545.5</v>
      </c>
      <c r="N1632">
        <v>-11672.16</v>
      </c>
      <c r="O1632">
        <v>-82.32</v>
      </c>
      <c r="P1632" t="s">
        <v>35</v>
      </c>
      <c r="Q1632" t="s">
        <v>111</v>
      </c>
      <c r="R1632" t="s">
        <v>74</v>
      </c>
      <c r="S1632" t="s">
        <v>52</v>
      </c>
      <c r="T1632" t="s">
        <v>112</v>
      </c>
      <c r="U1632">
        <v>4</v>
      </c>
      <c r="V1632" s="1">
        <v>45305</v>
      </c>
      <c r="W1632" s="1">
        <v>45310</v>
      </c>
      <c r="X1632" s="1">
        <v>45342</v>
      </c>
      <c r="Y1632" t="s">
        <v>40</v>
      </c>
      <c r="Z1632" t="s">
        <v>64</v>
      </c>
      <c r="AA1632" t="s">
        <v>65</v>
      </c>
      <c r="AB1632" t="s">
        <v>66</v>
      </c>
      <c r="AC1632" t="s">
        <v>123</v>
      </c>
      <c r="AD1632" t="s">
        <v>45</v>
      </c>
    </row>
    <row r="1633" spans="1:30" x14ac:dyDescent="0.3">
      <c r="A1633" t="s">
        <v>3237</v>
      </c>
      <c r="B1633" t="s">
        <v>3238</v>
      </c>
      <c r="C1633" t="s">
        <v>70</v>
      </c>
      <c r="D1633" t="s">
        <v>88</v>
      </c>
      <c r="E1633" t="s">
        <v>89</v>
      </c>
      <c r="F1633">
        <v>609</v>
      </c>
      <c r="G1633">
        <v>223.93</v>
      </c>
      <c r="H1633">
        <v>0.1</v>
      </c>
      <c r="I1633">
        <v>122736.03</v>
      </c>
      <c r="J1633">
        <v>64937.62</v>
      </c>
      <c r="K1633">
        <v>8707.57</v>
      </c>
      <c r="L1633">
        <v>1121.95</v>
      </c>
      <c r="M1633">
        <v>12521.86</v>
      </c>
      <c r="N1633">
        <v>35447.03</v>
      </c>
      <c r="O1633">
        <v>28.88</v>
      </c>
      <c r="P1633" t="s">
        <v>35</v>
      </c>
      <c r="Q1633" t="s">
        <v>132</v>
      </c>
      <c r="R1633" t="s">
        <v>74</v>
      </c>
      <c r="S1633" t="s">
        <v>118</v>
      </c>
      <c r="T1633" t="s">
        <v>53</v>
      </c>
      <c r="U1633">
        <v>7</v>
      </c>
      <c r="V1633" s="1">
        <v>45303</v>
      </c>
      <c r="W1633" s="1">
        <v>45313</v>
      </c>
      <c r="X1633" s="1">
        <v>45341</v>
      </c>
      <c r="Y1633" t="s">
        <v>40</v>
      </c>
      <c r="Z1633" t="s">
        <v>64</v>
      </c>
      <c r="AA1633" t="s">
        <v>56</v>
      </c>
      <c r="AB1633" t="s">
        <v>66</v>
      </c>
      <c r="AC1633" t="s">
        <v>84</v>
      </c>
      <c r="AD1633" t="s">
        <v>45</v>
      </c>
    </row>
    <row r="1634" spans="1:30" x14ac:dyDescent="0.3">
      <c r="A1634" t="s">
        <v>3239</v>
      </c>
      <c r="B1634" t="s">
        <v>3240</v>
      </c>
      <c r="C1634" t="s">
        <v>135</v>
      </c>
      <c r="D1634" t="s">
        <v>48</v>
      </c>
      <c r="E1634" t="s">
        <v>49</v>
      </c>
      <c r="F1634">
        <v>501</v>
      </c>
      <c r="G1634">
        <v>348.44</v>
      </c>
      <c r="H1634">
        <v>0.1</v>
      </c>
      <c r="I1634">
        <v>157111.6</v>
      </c>
      <c r="J1634">
        <v>97636.94</v>
      </c>
      <c r="K1634">
        <v>1089.01</v>
      </c>
      <c r="L1634">
        <v>847.89</v>
      </c>
      <c r="M1634">
        <v>12700.72</v>
      </c>
      <c r="N1634">
        <v>44837.04</v>
      </c>
      <c r="O1634">
        <v>28.54</v>
      </c>
      <c r="P1634" t="s">
        <v>35</v>
      </c>
      <c r="Q1634" t="s">
        <v>96</v>
      </c>
      <c r="R1634" t="s">
        <v>51</v>
      </c>
      <c r="S1634" t="s">
        <v>118</v>
      </c>
      <c r="T1634" t="s">
        <v>112</v>
      </c>
      <c r="U1634">
        <v>4</v>
      </c>
      <c r="V1634" s="1">
        <v>45572</v>
      </c>
      <c r="W1634" s="1">
        <v>45574</v>
      </c>
      <c r="X1634" s="1">
        <v>45587</v>
      </c>
      <c r="Y1634" t="s">
        <v>54</v>
      </c>
      <c r="Z1634" t="s">
        <v>75</v>
      </c>
      <c r="AA1634" t="s">
        <v>83</v>
      </c>
      <c r="AB1634" t="s">
        <v>76</v>
      </c>
      <c r="AC1634" t="s">
        <v>57</v>
      </c>
      <c r="AD1634" t="s">
        <v>58</v>
      </c>
    </row>
    <row r="1635" spans="1:30" x14ac:dyDescent="0.3">
      <c r="A1635" t="s">
        <v>3241</v>
      </c>
      <c r="B1635" t="s">
        <v>3242</v>
      </c>
      <c r="C1635" t="s">
        <v>87</v>
      </c>
      <c r="D1635" t="s">
        <v>48</v>
      </c>
      <c r="E1635" t="s">
        <v>49</v>
      </c>
      <c r="F1635">
        <v>639</v>
      </c>
      <c r="G1635">
        <v>237.99</v>
      </c>
      <c r="H1635">
        <v>0.15</v>
      </c>
      <c r="I1635">
        <v>129264.27</v>
      </c>
      <c r="J1635">
        <v>81623.39</v>
      </c>
      <c r="K1635">
        <v>13232.99</v>
      </c>
      <c r="L1635">
        <v>2438.62</v>
      </c>
      <c r="M1635">
        <v>5109.18</v>
      </c>
      <c r="N1635">
        <v>26860.09</v>
      </c>
      <c r="O1635">
        <v>20.78</v>
      </c>
      <c r="P1635" t="s">
        <v>35</v>
      </c>
      <c r="Q1635" t="s">
        <v>117</v>
      </c>
      <c r="R1635" t="s">
        <v>37</v>
      </c>
      <c r="S1635" t="s">
        <v>118</v>
      </c>
      <c r="T1635" t="s">
        <v>53</v>
      </c>
      <c r="U1635">
        <v>4</v>
      </c>
      <c r="V1635" s="1">
        <v>45390</v>
      </c>
      <c r="W1635" s="1">
        <v>45397</v>
      </c>
      <c r="X1635" s="1">
        <v>45421</v>
      </c>
      <c r="Y1635" t="s">
        <v>81</v>
      </c>
      <c r="Z1635" t="s">
        <v>165</v>
      </c>
      <c r="AA1635" t="s">
        <v>83</v>
      </c>
      <c r="AB1635" t="s">
        <v>43</v>
      </c>
      <c r="AC1635" t="s">
        <v>57</v>
      </c>
      <c r="AD1635" t="s">
        <v>45</v>
      </c>
    </row>
    <row r="1636" spans="1:30" x14ac:dyDescent="0.3">
      <c r="A1636" t="s">
        <v>3243</v>
      </c>
      <c r="B1636" t="s">
        <v>3244</v>
      </c>
      <c r="C1636" t="s">
        <v>70</v>
      </c>
      <c r="D1636" t="s">
        <v>101</v>
      </c>
      <c r="E1636" t="s">
        <v>102</v>
      </c>
      <c r="F1636">
        <v>325</v>
      </c>
      <c r="G1636">
        <v>483.72</v>
      </c>
      <c r="H1636">
        <v>0.15</v>
      </c>
      <c r="I1636">
        <v>133627.65</v>
      </c>
      <c r="J1636">
        <v>65322.96</v>
      </c>
      <c r="K1636">
        <v>12196.25</v>
      </c>
      <c r="L1636">
        <v>2876.21</v>
      </c>
      <c r="M1636">
        <v>3805.75</v>
      </c>
      <c r="N1636">
        <v>49426.48</v>
      </c>
      <c r="O1636">
        <v>36.99</v>
      </c>
      <c r="P1636" t="s">
        <v>35</v>
      </c>
      <c r="Q1636" t="s">
        <v>117</v>
      </c>
      <c r="R1636" t="s">
        <v>37</v>
      </c>
      <c r="S1636" t="s">
        <v>97</v>
      </c>
      <c r="T1636" t="s">
        <v>53</v>
      </c>
      <c r="U1636">
        <v>0</v>
      </c>
      <c r="V1636" s="1">
        <v>45691</v>
      </c>
      <c r="W1636" s="1">
        <v>45698</v>
      </c>
      <c r="X1636" s="1">
        <v>45727</v>
      </c>
      <c r="Y1636" t="s">
        <v>40</v>
      </c>
      <c r="Z1636" t="s">
        <v>147</v>
      </c>
      <c r="AA1636" t="s">
        <v>42</v>
      </c>
      <c r="AB1636" t="s">
        <v>66</v>
      </c>
      <c r="AC1636" t="s">
        <v>98</v>
      </c>
      <c r="AD1636" t="s">
        <v>67</v>
      </c>
    </row>
    <row r="1637" spans="1:30" x14ac:dyDescent="0.3">
      <c r="A1637" t="s">
        <v>3245</v>
      </c>
      <c r="B1637" t="s">
        <v>3246</v>
      </c>
      <c r="C1637" t="s">
        <v>32</v>
      </c>
      <c r="D1637" t="s">
        <v>48</v>
      </c>
      <c r="E1637" t="s">
        <v>49</v>
      </c>
      <c r="F1637">
        <v>1267</v>
      </c>
      <c r="G1637">
        <v>460.39</v>
      </c>
      <c r="H1637">
        <v>0.15</v>
      </c>
      <c r="I1637">
        <v>495817.01</v>
      </c>
      <c r="J1637">
        <v>294978.92</v>
      </c>
      <c r="K1637">
        <v>1166.6099999999999</v>
      </c>
      <c r="L1637">
        <v>1247.92</v>
      </c>
      <c r="M1637">
        <v>28681.97</v>
      </c>
      <c r="N1637">
        <v>169741.59</v>
      </c>
      <c r="O1637">
        <v>34.229999999999997</v>
      </c>
      <c r="P1637" t="s">
        <v>35</v>
      </c>
      <c r="Q1637" t="s">
        <v>203</v>
      </c>
      <c r="R1637" t="s">
        <v>51</v>
      </c>
      <c r="S1637" t="s">
        <v>97</v>
      </c>
      <c r="T1637" t="s">
        <v>63</v>
      </c>
      <c r="U1637">
        <v>4</v>
      </c>
      <c r="V1637" s="1">
        <v>45801</v>
      </c>
      <c r="W1637" s="1">
        <v>45809</v>
      </c>
      <c r="X1637" s="1">
        <v>45819</v>
      </c>
      <c r="Y1637" t="s">
        <v>81</v>
      </c>
      <c r="Z1637" t="s">
        <v>82</v>
      </c>
      <c r="AA1637" t="s">
        <v>65</v>
      </c>
      <c r="AB1637" t="s">
        <v>43</v>
      </c>
      <c r="AC1637" t="s">
        <v>77</v>
      </c>
      <c r="AD1637" t="s">
        <v>67</v>
      </c>
    </row>
    <row r="1638" spans="1:30" x14ac:dyDescent="0.3">
      <c r="A1638" t="s">
        <v>3247</v>
      </c>
      <c r="B1638" t="s">
        <v>3248</v>
      </c>
      <c r="C1638" t="s">
        <v>87</v>
      </c>
      <c r="D1638" t="s">
        <v>107</v>
      </c>
      <c r="E1638" t="s">
        <v>108</v>
      </c>
      <c r="F1638">
        <v>610</v>
      </c>
      <c r="G1638">
        <v>106.07</v>
      </c>
      <c r="H1638">
        <v>0.05</v>
      </c>
      <c r="I1638">
        <v>61467.56</v>
      </c>
      <c r="J1638">
        <v>33933.83</v>
      </c>
      <c r="K1638">
        <v>5452.78</v>
      </c>
      <c r="L1638">
        <v>2254.04</v>
      </c>
      <c r="M1638">
        <v>6338.18</v>
      </c>
      <c r="N1638">
        <v>13488.73</v>
      </c>
      <c r="O1638">
        <v>21.94</v>
      </c>
      <c r="P1638" t="s">
        <v>35</v>
      </c>
      <c r="Q1638" t="s">
        <v>73</v>
      </c>
      <c r="R1638" t="s">
        <v>74</v>
      </c>
      <c r="S1638" t="s">
        <v>118</v>
      </c>
      <c r="T1638" t="s">
        <v>39</v>
      </c>
      <c r="U1638">
        <v>7</v>
      </c>
      <c r="V1638" s="1">
        <v>45292</v>
      </c>
      <c r="W1638" s="1">
        <v>45301</v>
      </c>
      <c r="X1638" s="1">
        <v>45336</v>
      </c>
      <c r="Y1638" t="s">
        <v>40</v>
      </c>
      <c r="Z1638" t="s">
        <v>64</v>
      </c>
      <c r="AA1638" t="s">
        <v>83</v>
      </c>
      <c r="AB1638" t="s">
        <v>76</v>
      </c>
      <c r="AC1638" t="s">
        <v>123</v>
      </c>
      <c r="AD1638" t="s">
        <v>67</v>
      </c>
    </row>
    <row r="1639" spans="1:30" x14ac:dyDescent="0.3">
      <c r="A1639" t="s">
        <v>3249</v>
      </c>
      <c r="B1639" t="s">
        <v>3250</v>
      </c>
      <c r="C1639" t="s">
        <v>135</v>
      </c>
      <c r="D1639" t="s">
        <v>101</v>
      </c>
      <c r="E1639" t="s">
        <v>102</v>
      </c>
      <c r="F1639">
        <v>745</v>
      </c>
      <c r="G1639">
        <v>390.9</v>
      </c>
      <c r="H1639">
        <v>0</v>
      </c>
      <c r="I1639">
        <v>291220.5</v>
      </c>
      <c r="J1639">
        <v>185734.97</v>
      </c>
      <c r="K1639">
        <v>13668.79</v>
      </c>
      <c r="L1639">
        <v>2701.57</v>
      </c>
      <c r="M1639">
        <v>15448.02</v>
      </c>
      <c r="N1639">
        <v>73667.149999999994</v>
      </c>
      <c r="O1639">
        <v>25.3</v>
      </c>
      <c r="P1639" t="s">
        <v>35</v>
      </c>
      <c r="Q1639" t="s">
        <v>117</v>
      </c>
      <c r="R1639" t="s">
        <v>37</v>
      </c>
      <c r="S1639" t="s">
        <v>91</v>
      </c>
      <c r="T1639" t="s">
        <v>63</v>
      </c>
      <c r="U1639">
        <v>0</v>
      </c>
      <c r="V1639" s="1">
        <v>45381</v>
      </c>
      <c r="W1639" s="1">
        <v>45385</v>
      </c>
      <c r="X1639" s="1">
        <v>45406</v>
      </c>
      <c r="Y1639" t="s">
        <v>40</v>
      </c>
      <c r="Z1639" t="s">
        <v>41</v>
      </c>
      <c r="AA1639" t="s">
        <v>56</v>
      </c>
      <c r="AB1639" t="s">
        <v>43</v>
      </c>
      <c r="AC1639" t="s">
        <v>77</v>
      </c>
      <c r="AD1639" t="s">
        <v>58</v>
      </c>
    </row>
    <row r="1640" spans="1:30" x14ac:dyDescent="0.3">
      <c r="A1640" t="s">
        <v>3251</v>
      </c>
      <c r="B1640" t="s">
        <v>423</v>
      </c>
      <c r="C1640" t="s">
        <v>135</v>
      </c>
      <c r="D1640" t="s">
        <v>107</v>
      </c>
      <c r="E1640" t="s">
        <v>108</v>
      </c>
      <c r="F1640">
        <v>309</v>
      </c>
      <c r="G1640">
        <v>368.29</v>
      </c>
      <c r="H1640">
        <v>0</v>
      </c>
      <c r="I1640">
        <v>113801.61</v>
      </c>
      <c r="J1640">
        <v>51437.03</v>
      </c>
      <c r="K1640">
        <v>1735.36</v>
      </c>
      <c r="L1640">
        <v>525.96</v>
      </c>
      <c r="M1640">
        <v>12269.87</v>
      </c>
      <c r="N1640">
        <v>47833.39</v>
      </c>
      <c r="O1640">
        <v>42.03</v>
      </c>
      <c r="P1640" t="s">
        <v>35</v>
      </c>
      <c r="Q1640" t="s">
        <v>50</v>
      </c>
      <c r="R1640" t="s">
        <v>51</v>
      </c>
      <c r="S1640" t="s">
        <v>52</v>
      </c>
      <c r="T1640" t="s">
        <v>112</v>
      </c>
      <c r="U1640">
        <v>2</v>
      </c>
      <c r="V1640" s="1">
        <v>45569</v>
      </c>
      <c r="W1640" s="1">
        <v>45574</v>
      </c>
      <c r="X1640" s="1">
        <v>45604</v>
      </c>
      <c r="Y1640" t="s">
        <v>54</v>
      </c>
      <c r="Z1640" t="s">
        <v>75</v>
      </c>
      <c r="AA1640" t="s">
        <v>42</v>
      </c>
      <c r="AB1640" t="s">
        <v>66</v>
      </c>
      <c r="AC1640" t="s">
        <v>44</v>
      </c>
      <c r="AD1640" t="s">
        <v>58</v>
      </c>
    </row>
    <row r="1641" spans="1:30" x14ac:dyDescent="0.3">
      <c r="A1641" t="s">
        <v>3252</v>
      </c>
      <c r="B1641" t="s">
        <v>2105</v>
      </c>
      <c r="C1641" t="s">
        <v>80</v>
      </c>
      <c r="D1641" t="s">
        <v>61</v>
      </c>
      <c r="E1641" t="s">
        <v>62</v>
      </c>
      <c r="F1641">
        <v>1843</v>
      </c>
      <c r="G1641">
        <v>420.55</v>
      </c>
      <c r="H1641">
        <v>0.05</v>
      </c>
      <c r="I1641">
        <v>736319.97</v>
      </c>
      <c r="J1641">
        <v>483579.92</v>
      </c>
      <c r="K1641">
        <v>4904.18</v>
      </c>
      <c r="L1641">
        <v>2293.34</v>
      </c>
      <c r="M1641">
        <v>21844.32</v>
      </c>
      <c r="N1641">
        <v>223698.21</v>
      </c>
      <c r="O1641">
        <v>30.38</v>
      </c>
      <c r="P1641" t="s">
        <v>35</v>
      </c>
      <c r="Q1641" t="s">
        <v>90</v>
      </c>
      <c r="R1641" t="s">
        <v>74</v>
      </c>
      <c r="S1641" t="s">
        <v>38</v>
      </c>
      <c r="T1641" t="s">
        <v>39</v>
      </c>
      <c r="U1641">
        <v>0</v>
      </c>
      <c r="V1641" s="1">
        <v>45409</v>
      </c>
      <c r="W1641" s="1">
        <v>45416</v>
      </c>
      <c r="X1641" s="1">
        <v>45428</v>
      </c>
      <c r="Y1641" t="s">
        <v>81</v>
      </c>
      <c r="Z1641" t="s">
        <v>165</v>
      </c>
      <c r="AA1641" t="s">
        <v>65</v>
      </c>
      <c r="AB1641" t="s">
        <v>43</v>
      </c>
      <c r="AC1641" t="s">
        <v>123</v>
      </c>
      <c r="AD1641" t="s">
        <v>58</v>
      </c>
    </row>
    <row r="1642" spans="1:30" x14ac:dyDescent="0.3">
      <c r="A1642" t="s">
        <v>3253</v>
      </c>
      <c r="B1642" t="s">
        <v>3254</v>
      </c>
      <c r="C1642" t="s">
        <v>135</v>
      </c>
      <c r="D1642" t="s">
        <v>140</v>
      </c>
      <c r="E1642" t="s">
        <v>49</v>
      </c>
      <c r="F1642">
        <v>834</v>
      </c>
      <c r="G1642">
        <v>92.29</v>
      </c>
      <c r="H1642">
        <v>0.1</v>
      </c>
      <c r="I1642">
        <v>69272.87</v>
      </c>
      <c r="J1642">
        <v>34552.44</v>
      </c>
      <c r="K1642">
        <v>6421.8</v>
      </c>
      <c r="L1642">
        <v>2980.8</v>
      </c>
      <c r="M1642">
        <v>4982.92</v>
      </c>
      <c r="N1642">
        <v>20334.91</v>
      </c>
      <c r="O1642">
        <v>29.35</v>
      </c>
      <c r="P1642" t="s">
        <v>35</v>
      </c>
      <c r="Q1642" t="s">
        <v>184</v>
      </c>
      <c r="R1642" t="s">
        <v>51</v>
      </c>
      <c r="S1642" t="s">
        <v>118</v>
      </c>
      <c r="T1642" t="s">
        <v>53</v>
      </c>
      <c r="U1642">
        <v>2</v>
      </c>
      <c r="V1642" s="1">
        <v>45923</v>
      </c>
      <c r="W1642" s="1">
        <v>45930</v>
      </c>
      <c r="X1642" s="1">
        <v>45958</v>
      </c>
      <c r="Y1642" t="s">
        <v>103</v>
      </c>
      <c r="Z1642" t="s">
        <v>104</v>
      </c>
      <c r="AA1642" t="s">
        <v>56</v>
      </c>
      <c r="AB1642" t="s">
        <v>76</v>
      </c>
      <c r="AC1642" t="s">
        <v>84</v>
      </c>
      <c r="AD1642" t="s">
        <v>58</v>
      </c>
    </row>
    <row r="1643" spans="1:30" x14ac:dyDescent="0.3">
      <c r="A1643" t="s">
        <v>3255</v>
      </c>
      <c r="B1643" t="s">
        <v>3256</v>
      </c>
      <c r="C1643" t="s">
        <v>80</v>
      </c>
      <c r="D1643" t="s">
        <v>130</v>
      </c>
      <c r="E1643" t="s">
        <v>131</v>
      </c>
      <c r="F1643">
        <v>1078</v>
      </c>
      <c r="G1643">
        <v>270.89</v>
      </c>
      <c r="H1643">
        <v>0.05</v>
      </c>
      <c r="I1643">
        <v>277418.45</v>
      </c>
      <c r="J1643">
        <v>141102.38</v>
      </c>
      <c r="K1643">
        <v>11479.33</v>
      </c>
      <c r="L1643">
        <v>1532.57</v>
      </c>
      <c r="M1643">
        <v>22927.7</v>
      </c>
      <c r="N1643">
        <v>100376.47</v>
      </c>
      <c r="O1643">
        <v>36.18</v>
      </c>
      <c r="P1643" t="s">
        <v>35</v>
      </c>
      <c r="Q1643" t="s">
        <v>203</v>
      </c>
      <c r="R1643" t="s">
        <v>37</v>
      </c>
      <c r="S1643" t="s">
        <v>91</v>
      </c>
      <c r="T1643" t="s">
        <v>39</v>
      </c>
      <c r="U1643">
        <v>4</v>
      </c>
      <c r="V1643" s="1">
        <v>45614</v>
      </c>
      <c r="W1643" s="1">
        <v>45619</v>
      </c>
      <c r="X1643" s="1">
        <v>45651</v>
      </c>
      <c r="Y1643" t="s">
        <v>54</v>
      </c>
      <c r="Z1643" t="s">
        <v>92</v>
      </c>
      <c r="AA1643" t="s">
        <v>65</v>
      </c>
      <c r="AB1643" t="s">
        <v>66</v>
      </c>
      <c r="AC1643" t="s">
        <v>93</v>
      </c>
      <c r="AD1643" t="s">
        <v>45</v>
      </c>
    </row>
    <row r="1644" spans="1:30" x14ac:dyDescent="0.3">
      <c r="A1644" t="s">
        <v>3257</v>
      </c>
      <c r="B1644" t="s">
        <v>1272</v>
      </c>
      <c r="C1644" t="s">
        <v>80</v>
      </c>
      <c r="D1644" t="s">
        <v>48</v>
      </c>
      <c r="E1644" t="s">
        <v>49</v>
      </c>
      <c r="F1644">
        <v>1600</v>
      </c>
      <c r="G1644">
        <v>109.55</v>
      </c>
      <c r="H1644">
        <v>0</v>
      </c>
      <c r="I1644">
        <v>175280</v>
      </c>
      <c r="J1644">
        <v>96287.55</v>
      </c>
      <c r="K1644">
        <v>14781.12</v>
      </c>
      <c r="L1644">
        <v>830.12</v>
      </c>
      <c r="M1644">
        <v>9912.49</v>
      </c>
      <c r="N1644">
        <v>53468.72</v>
      </c>
      <c r="O1644">
        <v>30.5</v>
      </c>
      <c r="P1644" t="s">
        <v>35</v>
      </c>
      <c r="Q1644" t="s">
        <v>193</v>
      </c>
      <c r="R1644" t="s">
        <v>51</v>
      </c>
      <c r="S1644" t="s">
        <v>118</v>
      </c>
      <c r="T1644" t="s">
        <v>112</v>
      </c>
      <c r="U1644">
        <v>0</v>
      </c>
      <c r="V1644" s="1">
        <v>45859</v>
      </c>
      <c r="W1644" s="1">
        <v>45868</v>
      </c>
      <c r="X1644" s="1">
        <v>45889</v>
      </c>
      <c r="Y1644" t="s">
        <v>103</v>
      </c>
      <c r="Z1644" t="s">
        <v>119</v>
      </c>
      <c r="AA1644" t="s">
        <v>83</v>
      </c>
      <c r="AB1644" t="s">
        <v>66</v>
      </c>
      <c r="AC1644" t="s">
        <v>84</v>
      </c>
      <c r="AD1644" t="s">
        <v>67</v>
      </c>
    </row>
    <row r="1645" spans="1:30" x14ac:dyDescent="0.3">
      <c r="A1645" t="s">
        <v>3258</v>
      </c>
      <c r="B1645" t="s">
        <v>3259</v>
      </c>
      <c r="C1645" t="s">
        <v>135</v>
      </c>
      <c r="D1645" t="s">
        <v>101</v>
      </c>
      <c r="E1645" t="s">
        <v>102</v>
      </c>
      <c r="F1645">
        <v>1140</v>
      </c>
      <c r="G1645">
        <v>81.680000000000007</v>
      </c>
      <c r="H1645">
        <v>0.15</v>
      </c>
      <c r="I1645">
        <v>79147.92</v>
      </c>
      <c r="J1645">
        <v>42721.55</v>
      </c>
      <c r="K1645">
        <v>10748.15</v>
      </c>
      <c r="L1645">
        <v>2500.61</v>
      </c>
      <c r="M1645">
        <v>5118.8599999999997</v>
      </c>
      <c r="N1645">
        <v>18058.75</v>
      </c>
      <c r="O1645">
        <v>22.82</v>
      </c>
      <c r="P1645" t="s">
        <v>35</v>
      </c>
      <c r="Q1645" t="s">
        <v>36</v>
      </c>
      <c r="R1645" t="s">
        <v>37</v>
      </c>
      <c r="S1645" t="s">
        <v>97</v>
      </c>
      <c r="T1645" t="s">
        <v>112</v>
      </c>
      <c r="U1645">
        <v>0</v>
      </c>
      <c r="V1645" s="1">
        <v>45973</v>
      </c>
      <c r="W1645" s="1">
        <v>45976</v>
      </c>
      <c r="X1645" s="1">
        <v>46001</v>
      </c>
      <c r="Y1645" t="s">
        <v>54</v>
      </c>
      <c r="Z1645" t="s">
        <v>92</v>
      </c>
      <c r="AA1645" t="s">
        <v>56</v>
      </c>
      <c r="AB1645" t="s">
        <v>43</v>
      </c>
      <c r="AC1645" t="s">
        <v>77</v>
      </c>
      <c r="AD1645" t="s">
        <v>58</v>
      </c>
    </row>
    <row r="1646" spans="1:30" x14ac:dyDescent="0.3">
      <c r="A1646" t="s">
        <v>3260</v>
      </c>
      <c r="B1646" t="s">
        <v>3261</v>
      </c>
      <c r="C1646" t="s">
        <v>80</v>
      </c>
      <c r="D1646" t="s">
        <v>71</v>
      </c>
      <c r="E1646" t="s">
        <v>72</v>
      </c>
      <c r="F1646">
        <v>1641</v>
      </c>
      <c r="G1646">
        <v>380.03</v>
      </c>
      <c r="H1646">
        <v>0.05</v>
      </c>
      <c r="I1646">
        <v>592447.77</v>
      </c>
      <c r="J1646">
        <v>337007.83</v>
      </c>
      <c r="K1646">
        <v>1881.59</v>
      </c>
      <c r="L1646">
        <v>1999.04</v>
      </c>
      <c r="M1646">
        <v>40331.75</v>
      </c>
      <c r="N1646">
        <v>211227.56</v>
      </c>
      <c r="O1646">
        <v>35.65</v>
      </c>
      <c r="P1646" t="s">
        <v>35</v>
      </c>
      <c r="Q1646" t="s">
        <v>122</v>
      </c>
      <c r="R1646" t="s">
        <v>74</v>
      </c>
      <c r="S1646" t="s">
        <v>52</v>
      </c>
      <c r="T1646" t="s">
        <v>39</v>
      </c>
      <c r="U1646">
        <v>4</v>
      </c>
      <c r="V1646" s="1">
        <v>45594</v>
      </c>
      <c r="W1646" s="1">
        <v>45596</v>
      </c>
      <c r="X1646" s="1">
        <v>45630</v>
      </c>
      <c r="Y1646" t="s">
        <v>54</v>
      </c>
      <c r="Z1646" t="s">
        <v>75</v>
      </c>
      <c r="AA1646" t="s">
        <v>83</v>
      </c>
      <c r="AB1646" t="s">
        <v>76</v>
      </c>
      <c r="AC1646" t="s">
        <v>57</v>
      </c>
      <c r="AD1646" t="s">
        <v>67</v>
      </c>
    </row>
    <row r="1647" spans="1:30" x14ac:dyDescent="0.3">
      <c r="A1647" t="s">
        <v>3262</v>
      </c>
      <c r="B1647" t="s">
        <v>3263</v>
      </c>
      <c r="C1647" t="s">
        <v>32</v>
      </c>
      <c r="D1647" t="s">
        <v>71</v>
      </c>
      <c r="E1647" t="s">
        <v>72</v>
      </c>
      <c r="F1647">
        <v>341</v>
      </c>
      <c r="G1647">
        <v>303.62</v>
      </c>
      <c r="H1647">
        <v>0.15</v>
      </c>
      <c r="I1647">
        <v>88004.26</v>
      </c>
      <c r="J1647">
        <v>64191.37</v>
      </c>
      <c r="K1647">
        <v>5611.64</v>
      </c>
      <c r="L1647">
        <v>1437.95</v>
      </c>
      <c r="M1647">
        <v>4146.9399999999996</v>
      </c>
      <c r="N1647">
        <v>12616.36</v>
      </c>
      <c r="O1647">
        <v>14.34</v>
      </c>
      <c r="P1647" t="s">
        <v>35</v>
      </c>
      <c r="Q1647" t="s">
        <v>50</v>
      </c>
      <c r="R1647" t="s">
        <v>74</v>
      </c>
      <c r="S1647" t="s">
        <v>91</v>
      </c>
      <c r="T1647" t="s">
        <v>63</v>
      </c>
      <c r="U1647">
        <v>0</v>
      </c>
      <c r="V1647" s="1">
        <v>45501</v>
      </c>
      <c r="W1647" s="1">
        <v>45505</v>
      </c>
      <c r="X1647" s="1">
        <v>45529</v>
      </c>
      <c r="Y1647" t="s">
        <v>103</v>
      </c>
      <c r="Z1647" t="s">
        <v>119</v>
      </c>
      <c r="AA1647" t="s">
        <v>42</v>
      </c>
      <c r="AB1647" t="s">
        <v>76</v>
      </c>
      <c r="AC1647" t="s">
        <v>57</v>
      </c>
      <c r="AD1647" t="s">
        <v>45</v>
      </c>
    </row>
    <row r="1648" spans="1:30" x14ac:dyDescent="0.3">
      <c r="A1648" t="s">
        <v>3264</v>
      </c>
      <c r="B1648" t="s">
        <v>2161</v>
      </c>
      <c r="C1648" t="s">
        <v>87</v>
      </c>
      <c r="D1648" t="s">
        <v>61</v>
      </c>
      <c r="E1648" t="s">
        <v>62</v>
      </c>
      <c r="F1648">
        <v>387</v>
      </c>
      <c r="G1648">
        <v>318.67</v>
      </c>
      <c r="H1648">
        <v>0.15</v>
      </c>
      <c r="I1648">
        <v>104826.5</v>
      </c>
      <c r="J1648">
        <v>48067.89</v>
      </c>
      <c r="K1648">
        <v>864.68</v>
      </c>
      <c r="L1648">
        <v>232.55</v>
      </c>
      <c r="M1648">
        <v>4256.18</v>
      </c>
      <c r="N1648">
        <v>51405.2</v>
      </c>
      <c r="O1648">
        <v>49.04</v>
      </c>
      <c r="P1648" t="s">
        <v>35</v>
      </c>
      <c r="Q1648" t="s">
        <v>96</v>
      </c>
      <c r="R1648" t="s">
        <v>51</v>
      </c>
      <c r="S1648" t="s">
        <v>91</v>
      </c>
      <c r="T1648" t="s">
        <v>170</v>
      </c>
      <c r="U1648">
        <v>2</v>
      </c>
      <c r="V1648" s="1">
        <v>45940</v>
      </c>
      <c r="W1648" s="1">
        <v>45945</v>
      </c>
      <c r="X1648" s="1">
        <v>45961</v>
      </c>
      <c r="Y1648" t="s">
        <v>54</v>
      </c>
      <c r="Z1648" t="s">
        <v>75</v>
      </c>
      <c r="AA1648" t="s">
        <v>83</v>
      </c>
      <c r="AB1648" t="s">
        <v>43</v>
      </c>
      <c r="AC1648" t="s">
        <v>123</v>
      </c>
      <c r="AD1648" t="s">
        <v>45</v>
      </c>
    </row>
    <row r="1649" spans="1:30" x14ac:dyDescent="0.3">
      <c r="A1649" t="s">
        <v>3265</v>
      </c>
      <c r="B1649" t="s">
        <v>3266</v>
      </c>
      <c r="C1649" t="s">
        <v>70</v>
      </c>
      <c r="D1649" t="s">
        <v>48</v>
      </c>
      <c r="E1649" t="s">
        <v>49</v>
      </c>
      <c r="F1649">
        <v>1122</v>
      </c>
      <c r="G1649">
        <v>263.16000000000003</v>
      </c>
      <c r="H1649">
        <v>0.15</v>
      </c>
      <c r="I1649">
        <v>250975.69</v>
      </c>
      <c r="J1649">
        <v>151469</v>
      </c>
      <c r="K1649">
        <v>1278.47</v>
      </c>
      <c r="L1649">
        <v>2160.61</v>
      </c>
      <c r="M1649">
        <v>28369.93</v>
      </c>
      <c r="N1649">
        <v>67697.679999999993</v>
      </c>
      <c r="O1649">
        <v>26.97</v>
      </c>
      <c r="P1649" t="s">
        <v>35</v>
      </c>
      <c r="Q1649" t="s">
        <v>96</v>
      </c>
      <c r="R1649" t="s">
        <v>51</v>
      </c>
      <c r="S1649" t="s">
        <v>97</v>
      </c>
      <c r="T1649" t="s">
        <v>112</v>
      </c>
      <c r="U1649">
        <v>7</v>
      </c>
      <c r="V1649" s="1">
        <v>45425</v>
      </c>
      <c r="W1649" s="1">
        <v>45427</v>
      </c>
      <c r="X1649" s="1">
        <v>45457</v>
      </c>
      <c r="Y1649" t="s">
        <v>81</v>
      </c>
      <c r="Z1649" t="s">
        <v>82</v>
      </c>
      <c r="AA1649" t="s">
        <v>83</v>
      </c>
      <c r="AB1649" t="s">
        <v>76</v>
      </c>
      <c r="AC1649" t="s">
        <v>93</v>
      </c>
      <c r="AD1649" t="s">
        <v>58</v>
      </c>
    </row>
    <row r="1650" spans="1:30" x14ac:dyDescent="0.3">
      <c r="A1650" t="s">
        <v>3267</v>
      </c>
      <c r="B1650" t="s">
        <v>3268</v>
      </c>
      <c r="C1650" t="s">
        <v>70</v>
      </c>
      <c r="D1650" t="s">
        <v>61</v>
      </c>
      <c r="E1650" t="s">
        <v>62</v>
      </c>
      <c r="F1650">
        <v>1899</v>
      </c>
      <c r="G1650">
        <v>158.46</v>
      </c>
      <c r="H1650">
        <v>0</v>
      </c>
      <c r="I1650">
        <v>300915.53999999998</v>
      </c>
      <c r="J1650">
        <v>221405.66</v>
      </c>
      <c r="K1650">
        <v>3554.51</v>
      </c>
      <c r="L1650">
        <v>440.82</v>
      </c>
      <c r="M1650">
        <v>11055.01</v>
      </c>
      <c r="N1650">
        <v>64459.54</v>
      </c>
      <c r="O1650">
        <v>21.42</v>
      </c>
      <c r="P1650" t="s">
        <v>35</v>
      </c>
      <c r="Q1650" t="s">
        <v>122</v>
      </c>
      <c r="R1650" t="s">
        <v>51</v>
      </c>
      <c r="S1650" t="s">
        <v>118</v>
      </c>
      <c r="T1650" t="s">
        <v>63</v>
      </c>
      <c r="U1650">
        <v>7</v>
      </c>
      <c r="V1650" s="1">
        <v>45526</v>
      </c>
      <c r="W1650" s="1">
        <v>45536</v>
      </c>
      <c r="X1650" s="1">
        <v>45556</v>
      </c>
      <c r="Y1650" t="s">
        <v>103</v>
      </c>
      <c r="Z1650" t="s">
        <v>177</v>
      </c>
      <c r="AA1650" t="s">
        <v>65</v>
      </c>
      <c r="AB1650" t="s">
        <v>66</v>
      </c>
      <c r="AC1650" t="s">
        <v>44</v>
      </c>
      <c r="AD1650" t="s">
        <v>45</v>
      </c>
    </row>
    <row r="1651" spans="1:30" x14ac:dyDescent="0.3">
      <c r="A1651" t="s">
        <v>3269</v>
      </c>
      <c r="B1651" t="s">
        <v>3270</v>
      </c>
      <c r="D1651" t="s">
        <v>48</v>
      </c>
      <c r="E1651" t="s">
        <v>49</v>
      </c>
      <c r="F1651">
        <v>497</v>
      </c>
      <c r="G1651">
        <v>402.83</v>
      </c>
      <c r="H1651">
        <v>0.15</v>
      </c>
      <c r="I1651">
        <v>170175.53</v>
      </c>
      <c r="J1651">
        <v>92387.65</v>
      </c>
      <c r="K1651">
        <v>7338.18</v>
      </c>
      <c r="L1651">
        <v>2589.66</v>
      </c>
      <c r="M1651">
        <v>7757.25</v>
      </c>
      <c r="N1651">
        <v>60102.79</v>
      </c>
      <c r="O1651">
        <v>35.32</v>
      </c>
      <c r="P1651" t="s">
        <v>35</v>
      </c>
      <c r="Q1651" t="s">
        <v>203</v>
      </c>
      <c r="R1651" t="s">
        <v>51</v>
      </c>
      <c r="S1651" t="s">
        <v>52</v>
      </c>
      <c r="T1651" t="s">
        <v>39</v>
      </c>
      <c r="U1651">
        <v>2</v>
      </c>
      <c r="V1651" s="1">
        <v>45762</v>
      </c>
      <c r="W1651" s="1">
        <v>45763</v>
      </c>
      <c r="X1651" s="1">
        <v>45782</v>
      </c>
      <c r="Y1651" t="s">
        <v>81</v>
      </c>
      <c r="Z1651" t="s">
        <v>165</v>
      </c>
      <c r="AA1651" t="s">
        <v>83</v>
      </c>
      <c r="AB1651" t="s">
        <v>66</v>
      </c>
      <c r="AC1651" t="s">
        <v>44</v>
      </c>
      <c r="AD1651" t="s">
        <v>58</v>
      </c>
    </row>
    <row r="1652" spans="1:30" x14ac:dyDescent="0.3">
      <c r="A1652" t="s">
        <v>3271</v>
      </c>
      <c r="B1652" t="s">
        <v>3272</v>
      </c>
      <c r="C1652" t="s">
        <v>87</v>
      </c>
      <c r="D1652" t="s">
        <v>107</v>
      </c>
      <c r="E1652" t="s">
        <v>108</v>
      </c>
      <c r="F1652">
        <v>1800</v>
      </c>
      <c r="G1652">
        <v>496.39</v>
      </c>
      <c r="H1652">
        <v>0.05</v>
      </c>
      <c r="I1652">
        <v>848826.9</v>
      </c>
      <c r="J1652">
        <v>412567.11</v>
      </c>
      <c r="K1652">
        <v>14522.28</v>
      </c>
      <c r="L1652">
        <v>2383.59</v>
      </c>
      <c r="M1652">
        <v>71727.47</v>
      </c>
      <c r="N1652">
        <v>347626.45</v>
      </c>
      <c r="O1652">
        <v>40.950000000000003</v>
      </c>
      <c r="P1652" t="s">
        <v>35</v>
      </c>
      <c r="Q1652" t="s">
        <v>132</v>
      </c>
      <c r="R1652" t="s">
        <v>51</v>
      </c>
      <c r="S1652" t="s">
        <v>38</v>
      </c>
      <c r="T1652" t="s">
        <v>53</v>
      </c>
      <c r="U1652">
        <v>2</v>
      </c>
      <c r="V1652" s="1">
        <v>45422</v>
      </c>
      <c r="W1652" s="1">
        <v>45424</v>
      </c>
      <c r="X1652" s="1">
        <v>45447</v>
      </c>
      <c r="Y1652" t="s">
        <v>81</v>
      </c>
      <c r="Z1652" t="s">
        <v>82</v>
      </c>
      <c r="AA1652" t="s">
        <v>83</v>
      </c>
      <c r="AB1652" t="s">
        <v>76</v>
      </c>
      <c r="AC1652" t="s">
        <v>84</v>
      </c>
      <c r="AD1652" t="s">
        <v>67</v>
      </c>
    </row>
    <row r="1653" spans="1:30" x14ac:dyDescent="0.3">
      <c r="A1653" t="s">
        <v>3273</v>
      </c>
      <c r="B1653" t="s">
        <v>3274</v>
      </c>
      <c r="C1653" t="s">
        <v>70</v>
      </c>
      <c r="D1653" t="s">
        <v>88</v>
      </c>
      <c r="E1653" t="s">
        <v>89</v>
      </c>
      <c r="F1653">
        <v>1276</v>
      </c>
      <c r="G1653">
        <v>118.88</v>
      </c>
      <c r="H1653">
        <v>0</v>
      </c>
      <c r="I1653">
        <v>151690.88</v>
      </c>
      <c r="J1653">
        <v>109504.6</v>
      </c>
      <c r="K1653">
        <v>10967.88</v>
      </c>
      <c r="L1653">
        <v>1144.44</v>
      </c>
      <c r="M1653">
        <v>11926.38</v>
      </c>
      <c r="N1653">
        <v>18147.580000000002</v>
      </c>
      <c r="O1653">
        <v>11.96</v>
      </c>
      <c r="P1653" t="s">
        <v>35</v>
      </c>
      <c r="Q1653" t="s">
        <v>117</v>
      </c>
      <c r="R1653" t="s">
        <v>74</v>
      </c>
      <c r="S1653" t="s">
        <v>118</v>
      </c>
      <c r="T1653" t="s">
        <v>39</v>
      </c>
      <c r="U1653">
        <v>0</v>
      </c>
      <c r="V1653" s="1">
        <v>45733</v>
      </c>
      <c r="W1653" s="1">
        <v>45743</v>
      </c>
      <c r="X1653" s="1">
        <v>45769</v>
      </c>
      <c r="Y1653" t="s">
        <v>40</v>
      </c>
      <c r="Z1653" t="s">
        <v>41</v>
      </c>
      <c r="AA1653" t="s">
        <v>56</v>
      </c>
      <c r="AB1653" t="s">
        <v>43</v>
      </c>
      <c r="AC1653" t="s">
        <v>57</v>
      </c>
      <c r="AD1653" t="s">
        <v>58</v>
      </c>
    </row>
    <row r="1654" spans="1:30" x14ac:dyDescent="0.3">
      <c r="A1654" t="s">
        <v>3275</v>
      </c>
      <c r="B1654" t="s">
        <v>3276</v>
      </c>
      <c r="C1654" t="s">
        <v>70</v>
      </c>
      <c r="D1654" t="s">
        <v>33</v>
      </c>
      <c r="E1654" t="s">
        <v>34</v>
      </c>
      <c r="F1654">
        <v>422</v>
      </c>
      <c r="G1654">
        <v>117.14</v>
      </c>
      <c r="H1654">
        <v>0.1</v>
      </c>
      <c r="I1654">
        <v>44489.77</v>
      </c>
      <c r="J1654">
        <v>22764.31</v>
      </c>
      <c r="K1654">
        <v>5430.75</v>
      </c>
      <c r="L1654">
        <v>2452.98</v>
      </c>
      <c r="M1654">
        <v>2122.6799999999998</v>
      </c>
      <c r="N1654">
        <v>11719.05</v>
      </c>
      <c r="O1654">
        <v>26.34</v>
      </c>
      <c r="P1654" t="s">
        <v>35</v>
      </c>
      <c r="Q1654" t="s">
        <v>203</v>
      </c>
      <c r="R1654" t="s">
        <v>37</v>
      </c>
      <c r="S1654" t="s">
        <v>97</v>
      </c>
      <c r="T1654" t="s">
        <v>53</v>
      </c>
      <c r="U1654">
        <v>0</v>
      </c>
      <c r="V1654" s="1">
        <v>45867</v>
      </c>
      <c r="W1654" s="1">
        <v>45869</v>
      </c>
      <c r="X1654" s="1">
        <v>45890</v>
      </c>
      <c r="Y1654" t="s">
        <v>103</v>
      </c>
      <c r="Z1654" t="s">
        <v>119</v>
      </c>
      <c r="AA1654" t="s">
        <v>42</v>
      </c>
      <c r="AB1654" t="s">
        <v>76</v>
      </c>
      <c r="AC1654" t="s">
        <v>123</v>
      </c>
      <c r="AD1654" t="s">
        <v>67</v>
      </c>
    </row>
    <row r="1655" spans="1:30" x14ac:dyDescent="0.3">
      <c r="A1655" t="s">
        <v>3277</v>
      </c>
      <c r="B1655" t="s">
        <v>3278</v>
      </c>
      <c r="C1655" t="s">
        <v>32</v>
      </c>
      <c r="D1655" t="s">
        <v>88</v>
      </c>
      <c r="E1655" t="s">
        <v>89</v>
      </c>
      <c r="F1655">
        <v>1007</v>
      </c>
      <c r="G1655">
        <v>287.52</v>
      </c>
      <c r="H1655">
        <v>0</v>
      </c>
      <c r="I1655">
        <v>289532.64</v>
      </c>
      <c r="J1655">
        <v>171447.31</v>
      </c>
      <c r="K1655">
        <v>10759.05</v>
      </c>
      <c r="L1655">
        <v>990.1</v>
      </c>
      <c r="M1655">
        <v>26356.77</v>
      </c>
      <c r="N1655">
        <v>79979.41</v>
      </c>
      <c r="O1655">
        <v>27.62</v>
      </c>
      <c r="P1655" t="s">
        <v>35</v>
      </c>
      <c r="Q1655" t="s">
        <v>50</v>
      </c>
      <c r="R1655" t="s">
        <v>74</v>
      </c>
      <c r="S1655" t="s">
        <v>118</v>
      </c>
      <c r="T1655" t="s">
        <v>53</v>
      </c>
      <c r="U1655">
        <v>4</v>
      </c>
      <c r="V1655" s="1">
        <v>45522</v>
      </c>
      <c r="W1655" s="1">
        <v>45529</v>
      </c>
      <c r="X1655" s="1">
        <v>45558</v>
      </c>
      <c r="Y1655" t="s">
        <v>103</v>
      </c>
      <c r="Z1655" t="s">
        <v>177</v>
      </c>
      <c r="AA1655" t="s">
        <v>56</v>
      </c>
      <c r="AB1655" t="s">
        <v>66</v>
      </c>
      <c r="AC1655" t="s">
        <v>44</v>
      </c>
      <c r="AD1655" t="s">
        <v>45</v>
      </c>
    </row>
    <row r="1656" spans="1:30" x14ac:dyDescent="0.3">
      <c r="A1656" t="s">
        <v>3279</v>
      </c>
      <c r="B1656" t="s">
        <v>3280</v>
      </c>
      <c r="C1656" t="s">
        <v>135</v>
      </c>
      <c r="D1656" t="s">
        <v>71</v>
      </c>
      <c r="E1656" t="s">
        <v>72</v>
      </c>
      <c r="F1656">
        <v>1222</v>
      </c>
      <c r="G1656">
        <v>467.38</v>
      </c>
      <c r="H1656">
        <v>0.05</v>
      </c>
      <c r="I1656">
        <v>542581.43999999994</v>
      </c>
      <c r="J1656">
        <v>256085.12</v>
      </c>
      <c r="K1656">
        <v>4077.79</v>
      </c>
      <c r="L1656">
        <v>1764.04</v>
      </c>
      <c r="M1656">
        <v>21558.58</v>
      </c>
      <c r="N1656">
        <v>259095.91</v>
      </c>
      <c r="O1656">
        <v>47.75</v>
      </c>
      <c r="P1656" t="s">
        <v>35</v>
      </c>
      <c r="Q1656" t="s">
        <v>96</v>
      </c>
      <c r="R1656" t="s">
        <v>51</v>
      </c>
      <c r="S1656" t="s">
        <v>97</v>
      </c>
      <c r="T1656" t="s">
        <v>112</v>
      </c>
      <c r="U1656">
        <v>10</v>
      </c>
      <c r="V1656" s="1">
        <v>45398</v>
      </c>
      <c r="W1656" s="1">
        <v>45402</v>
      </c>
      <c r="X1656" s="1">
        <v>45423</v>
      </c>
      <c r="Y1656" t="s">
        <v>81</v>
      </c>
      <c r="Z1656" t="s">
        <v>165</v>
      </c>
      <c r="AA1656" t="s">
        <v>83</v>
      </c>
      <c r="AB1656" t="s">
        <v>66</v>
      </c>
      <c r="AC1656" t="s">
        <v>84</v>
      </c>
      <c r="AD1656" t="s">
        <v>45</v>
      </c>
    </row>
    <row r="1657" spans="1:30" x14ac:dyDescent="0.3">
      <c r="A1657" t="s">
        <v>3281</v>
      </c>
      <c r="B1657" t="s">
        <v>294</v>
      </c>
      <c r="C1657" t="s">
        <v>87</v>
      </c>
      <c r="D1657" t="s">
        <v>61</v>
      </c>
      <c r="E1657" t="s">
        <v>62</v>
      </c>
      <c r="F1657">
        <v>1025</v>
      </c>
      <c r="G1657">
        <v>254.3</v>
      </c>
      <c r="H1657">
        <v>0.05</v>
      </c>
      <c r="I1657">
        <v>247624.62</v>
      </c>
      <c r="J1657">
        <v>138239.91</v>
      </c>
      <c r="K1657">
        <v>8605.49</v>
      </c>
      <c r="L1657">
        <v>308.52</v>
      </c>
      <c r="M1657">
        <v>25590.75</v>
      </c>
      <c r="N1657">
        <v>74879.95</v>
      </c>
      <c r="O1657">
        <v>30.24</v>
      </c>
      <c r="P1657" t="s">
        <v>35</v>
      </c>
      <c r="Q1657" t="s">
        <v>203</v>
      </c>
      <c r="R1657" t="s">
        <v>37</v>
      </c>
      <c r="S1657" t="s">
        <v>38</v>
      </c>
      <c r="T1657" t="s">
        <v>39</v>
      </c>
      <c r="U1657">
        <v>15</v>
      </c>
      <c r="V1657" s="1">
        <v>45608</v>
      </c>
      <c r="W1657" s="1">
        <v>45610</v>
      </c>
      <c r="X1657" s="1">
        <v>45638</v>
      </c>
      <c r="Y1657" t="s">
        <v>54</v>
      </c>
      <c r="Z1657" t="s">
        <v>92</v>
      </c>
      <c r="AA1657" t="s">
        <v>56</v>
      </c>
      <c r="AB1657" t="s">
        <v>76</v>
      </c>
      <c r="AC1657" t="s">
        <v>84</v>
      </c>
      <c r="AD1657" t="s">
        <v>67</v>
      </c>
    </row>
    <row r="1658" spans="1:30" x14ac:dyDescent="0.3">
      <c r="A1658" t="s">
        <v>3282</v>
      </c>
      <c r="B1658" t="s">
        <v>3283</v>
      </c>
      <c r="C1658" t="s">
        <v>80</v>
      </c>
      <c r="D1658" t="s">
        <v>107</v>
      </c>
      <c r="E1658" t="s">
        <v>108</v>
      </c>
      <c r="F1658">
        <v>443</v>
      </c>
      <c r="G1658">
        <v>116.23</v>
      </c>
      <c r="H1658">
        <v>0</v>
      </c>
      <c r="I1658">
        <v>51489.89</v>
      </c>
      <c r="J1658">
        <v>33667.85</v>
      </c>
      <c r="K1658">
        <v>7605.12</v>
      </c>
      <c r="L1658">
        <v>1277.52</v>
      </c>
      <c r="M1658">
        <v>2900.53</v>
      </c>
      <c r="N1658">
        <v>6038.87</v>
      </c>
      <c r="O1658">
        <v>11.73</v>
      </c>
      <c r="P1658" t="s">
        <v>35</v>
      </c>
      <c r="Q1658" t="s">
        <v>96</v>
      </c>
      <c r="R1658" t="s">
        <v>37</v>
      </c>
      <c r="S1658" t="s">
        <v>91</v>
      </c>
      <c r="T1658" t="s">
        <v>53</v>
      </c>
      <c r="U1658">
        <v>0</v>
      </c>
      <c r="V1658" s="1">
        <v>45320</v>
      </c>
      <c r="W1658" s="1">
        <v>45321</v>
      </c>
      <c r="X1658" s="1">
        <v>45328</v>
      </c>
      <c r="Y1658" t="s">
        <v>40</v>
      </c>
      <c r="Z1658" t="s">
        <v>64</v>
      </c>
      <c r="AA1658" t="s">
        <v>65</v>
      </c>
      <c r="AB1658" t="s">
        <v>66</v>
      </c>
      <c r="AC1658" t="s">
        <v>57</v>
      </c>
      <c r="AD1658" t="s">
        <v>58</v>
      </c>
    </row>
    <row r="1659" spans="1:30" x14ac:dyDescent="0.3">
      <c r="A1659" t="s">
        <v>3284</v>
      </c>
      <c r="B1659" t="s">
        <v>3285</v>
      </c>
      <c r="C1659" t="s">
        <v>70</v>
      </c>
      <c r="D1659" t="s">
        <v>88</v>
      </c>
      <c r="E1659" t="s">
        <v>89</v>
      </c>
      <c r="F1659">
        <v>895</v>
      </c>
      <c r="G1659">
        <v>486.47</v>
      </c>
      <c r="H1659">
        <v>0.15</v>
      </c>
      <c r="I1659">
        <v>370082.05</v>
      </c>
      <c r="J1659">
        <v>235202.83</v>
      </c>
      <c r="K1659">
        <v>11493.04</v>
      </c>
      <c r="L1659">
        <v>858.49</v>
      </c>
      <c r="M1659">
        <v>29052.41</v>
      </c>
      <c r="N1659">
        <v>93475.28</v>
      </c>
      <c r="O1659">
        <v>25.26</v>
      </c>
      <c r="P1659" t="s">
        <v>35</v>
      </c>
      <c r="Q1659" t="s">
        <v>50</v>
      </c>
      <c r="R1659" t="s">
        <v>51</v>
      </c>
      <c r="S1659" t="s">
        <v>91</v>
      </c>
      <c r="T1659" t="s">
        <v>112</v>
      </c>
      <c r="U1659">
        <v>0</v>
      </c>
      <c r="V1659" s="1">
        <v>45305</v>
      </c>
      <c r="W1659" s="1">
        <v>45307</v>
      </c>
      <c r="X1659" s="1">
        <v>45335</v>
      </c>
      <c r="Y1659" t="s">
        <v>40</v>
      </c>
      <c r="Z1659" t="s">
        <v>64</v>
      </c>
      <c r="AA1659" t="s">
        <v>65</v>
      </c>
      <c r="AB1659" t="s">
        <v>66</v>
      </c>
      <c r="AC1659" t="s">
        <v>98</v>
      </c>
      <c r="AD1659" t="s">
        <v>45</v>
      </c>
    </row>
    <row r="1660" spans="1:30" x14ac:dyDescent="0.3">
      <c r="A1660" t="s">
        <v>3286</v>
      </c>
      <c r="B1660" t="s">
        <v>3287</v>
      </c>
      <c r="C1660" t="s">
        <v>70</v>
      </c>
      <c r="D1660" t="s">
        <v>140</v>
      </c>
      <c r="E1660" t="s">
        <v>49</v>
      </c>
      <c r="F1660">
        <v>1218</v>
      </c>
      <c r="G1660">
        <v>478.75</v>
      </c>
      <c r="H1660">
        <v>0.1</v>
      </c>
      <c r="I1660">
        <v>524805.75</v>
      </c>
      <c r="J1660">
        <v>390650.85</v>
      </c>
      <c r="K1660">
        <v>7477.51</v>
      </c>
      <c r="L1660">
        <v>1637.92</v>
      </c>
      <c r="M1660">
        <v>58890.42</v>
      </c>
      <c r="N1660">
        <v>66149.05</v>
      </c>
      <c r="O1660">
        <v>12.6</v>
      </c>
      <c r="P1660" t="s">
        <v>35</v>
      </c>
      <c r="Q1660" t="s">
        <v>90</v>
      </c>
      <c r="R1660" t="s">
        <v>37</v>
      </c>
      <c r="S1660" t="s">
        <v>52</v>
      </c>
      <c r="T1660" t="s">
        <v>112</v>
      </c>
      <c r="U1660">
        <v>10</v>
      </c>
      <c r="V1660" s="1">
        <v>45682</v>
      </c>
      <c r="W1660" s="1">
        <v>45690</v>
      </c>
      <c r="X1660" s="1">
        <v>45719</v>
      </c>
      <c r="Y1660" t="s">
        <v>40</v>
      </c>
      <c r="Z1660" t="s">
        <v>64</v>
      </c>
      <c r="AA1660" t="s">
        <v>65</v>
      </c>
      <c r="AB1660" t="s">
        <v>76</v>
      </c>
      <c r="AC1660" t="s">
        <v>98</v>
      </c>
      <c r="AD1660" t="s">
        <v>58</v>
      </c>
    </row>
    <row r="1661" spans="1:30" x14ac:dyDescent="0.3">
      <c r="A1661" t="s">
        <v>3288</v>
      </c>
      <c r="B1661" t="s">
        <v>3289</v>
      </c>
      <c r="C1661" t="s">
        <v>135</v>
      </c>
      <c r="D1661" t="s">
        <v>88</v>
      </c>
      <c r="E1661" t="s">
        <v>89</v>
      </c>
      <c r="F1661">
        <v>988</v>
      </c>
      <c r="G1661">
        <v>106.98</v>
      </c>
      <c r="H1661">
        <v>0.1</v>
      </c>
      <c r="I1661">
        <v>95126.62</v>
      </c>
      <c r="J1661">
        <v>49191.53</v>
      </c>
      <c r="K1661">
        <v>3015.04</v>
      </c>
      <c r="L1661">
        <v>1155.1199999999999</v>
      </c>
      <c r="M1661">
        <v>9497.81</v>
      </c>
      <c r="N1661">
        <v>32267.119999999999</v>
      </c>
      <c r="O1661">
        <v>33.92</v>
      </c>
      <c r="P1661" t="s">
        <v>35</v>
      </c>
      <c r="Q1661" t="s">
        <v>96</v>
      </c>
      <c r="R1661" t="s">
        <v>51</v>
      </c>
      <c r="S1661" t="s">
        <v>52</v>
      </c>
      <c r="T1661" t="s">
        <v>268</v>
      </c>
      <c r="U1661">
        <v>15</v>
      </c>
      <c r="V1661" s="1">
        <v>45873</v>
      </c>
      <c r="W1661" s="1">
        <v>45883</v>
      </c>
      <c r="X1661" s="1">
        <v>45908</v>
      </c>
      <c r="Y1661" t="s">
        <v>103</v>
      </c>
      <c r="Z1661" t="s">
        <v>177</v>
      </c>
      <c r="AA1661" t="s">
        <v>56</v>
      </c>
      <c r="AB1661" t="s">
        <v>43</v>
      </c>
      <c r="AC1661" t="s">
        <v>84</v>
      </c>
      <c r="AD1661" t="s">
        <v>45</v>
      </c>
    </row>
    <row r="1662" spans="1:30" x14ac:dyDescent="0.3">
      <c r="A1662" t="s">
        <v>3290</v>
      </c>
      <c r="B1662" t="s">
        <v>3291</v>
      </c>
      <c r="C1662" t="s">
        <v>80</v>
      </c>
      <c r="D1662" t="s">
        <v>88</v>
      </c>
      <c r="E1662" t="s">
        <v>89</v>
      </c>
      <c r="F1662">
        <v>371</v>
      </c>
      <c r="G1662">
        <v>388.75</v>
      </c>
      <c r="H1662">
        <v>0.15</v>
      </c>
      <c r="I1662">
        <v>122592.31</v>
      </c>
      <c r="J1662">
        <v>72338.23</v>
      </c>
      <c r="K1662">
        <v>2218.9</v>
      </c>
      <c r="L1662">
        <v>2075.7399999999998</v>
      </c>
      <c r="M1662">
        <v>6230.81</v>
      </c>
      <c r="N1662">
        <v>39728.629999999997</v>
      </c>
      <c r="O1662">
        <v>32.409999999999997</v>
      </c>
      <c r="P1662" t="s">
        <v>35</v>
      </c>
      <c r="Q1662" t="s">
        <v>132</v>
      </c>
      <c r="R1662" t="s">
        <v>74</v>
      </c>
      <c r="S1662" t="s">
        <v>118</v>
      </c>
      <c r="T1662" t="s">
        <v>39</v>
      </c>
      <c r="U1662">
        <v>15</v>
      </c>
      <c r="V1662" s="1">
        <v>45925</v>
      </c>
      <c r="W1662" s="1">
        <v>45927</v>
      </c>
      <c r="X1662" s="1">
        <v>45968</v>
      </c>
      <c r="Y1662" t="s">
        <v>103</v>
      </c>
      <c r="Z1662" t="s">
        <v>104</v>
      </c>
      <c r="AA1662" t="s">
        <v>83</v>
      </c>
      <c r="AB1662" t="s">
        <v>43</v>
      </c>
      <c r="AC1662" t="s">
        <v>57</v>
      </c>
      <c r="AD1662" t="s">
        <v>67</v>
      </c>
    </row>
    <row r="1663" spans="1:30" x14ac:dyDescent="0.3">
      <c r="A1663" t="s">
        <v>3292</v>
      </c>
      <c r="B1663" t="s">
        <v>3293</v>
      </c>
      <c r="C1663" t="s">
        <v>70</v>
      </c>
      <c r="D1663" t="s">
        <v>48</v>
      </c>
      <c r="E1663" t="s">
        <v>49</v>
      </c>
      <c r="F1663">
        <v>1180</v>
      </c>
      <c r="G1663">
        <v>350.17</v>
      </c>
      <c r="H1663">
        <v>0.15</v>
      </c>
      <c r="I1663">
        <v>351220.51</v>
      </c>
      <c r="J1663">
        <v>237529.52</v>
      </c>
      <c r="K1663">
        <v>1006.53</v>
      </c>
      <c r="L1663">
        <v>2292.94</v>
      </c>
      <c r="M1663">
        <v>19072.060000000001</v>
      </c>
      <c r="N1663">
        <v>91319.46</v>
      </c>
      <c r="O1663">
        <v>26</v>
      </c>
      <c r="P1663" t="s">
        <v>35</v>
      </c>
      <c r="Q1663" t="s">
        <v>90</v>
      </c>
      <c r="R1663" t="s">
        <v>74</v>
      </c>
      <c r="S1663" t="s">
        <v>91</v>
      </c>
      <c r="T1663" t="s">
        <v>63</v>
      </c>
      <c r="U1663">
        <v>2</v>
      </c>
      <c r="V1663" s="1">
        <v>45911</v>
      </c>
      <c r="W1663" s="1">
        <v>45919</v>
      </c>
      <c r="X1663" s="1">
        <v>45937</v>
      </c>
      <c r="Y1663" t="s">
        <v>103</v>
      </c>
      <c r="Z1663" t="s">
        <v>104</v>
      </c>
      <c r="AA1663" t="s">
        <v>42</v>
      </c>
      <c r="AB1663" t="s">
        <v>66</v>
      </c>
      <c r="AC1663" t="s">
        <v>57</v>
      </c>
      <c r="AD1663" t="s">
        <v>67</v>
      </c>
    </row>
    <row r="1664" spans="1:30" x14ac:dyDescent="0.3">
      <c r="A1664" t="s">
        <v>3294</v>
      </c>
      <c r="B1664" t="s">
        <v>3295</v>
      </c>
      <c r="C1664" t="s">
        <v>135</v>
      </c>
      <c r="D1664" t="s">
        <v>61</v>
      </c>
      <c r="E1664" t="s">
        <v>62</v>
      </c>
      <c r="F1664">
        <v>154</v>
      </c>
      <c r="G1664">
        <v>100.74</v>
      </c>
      <c r="H1664">
        <v>0.05</v>
      </c>
      <c r="I1664">
        <v>14738.26</v>
      </c>
      <c r="J1664">
        <v>7297.12</v>
      </c>
      <c r="L1664">
        <v>1529.1</v>
      </c>
      <c r="M1664">
        <v>920.11</v>
      </c>
      <c r="N1664">
        <v>-1244.46</v>
      </c>
      <c r="O1664">
        <v>-8.44</v>
      </c>
      <c r="P1664" t="s">
        <v>35</v>
      </c>
      <c r="Q1664" t="s">
        <v>111</v>
      </c>
      <c r="R1664" t="s">
        <v>51</v>
      </c>
      <c r="S1664" t="s">
        <v>118</v>
      </c>
      <c r="T1664" t="s">
        <v>112</v>
      </c>
      <c r="U1664">
        <v>10</v>
      </c>
      <c r="V1664" s="1">
        <v>45651</v>
      </c>
      <c r="W1664" s="1">
        <v>45661</v>
      </c>
      <c r="X1664" s="1">
        <v>45701</v>
      </c>
      <c r="Y1664" t="s">
        <v>54</v>
      </c>
      <c r="Z1664" t="s">
        <v>55</v>
      </c>
      <c r="AA1664" t="s">
        <v>56</v>
      </c>
      <c r="AB1664" t="s">
        <v>43</v>
      </c>
      <c r="AC1664" t="s">
        <v>44</v>
      </c>
      <c r="AD1664" t="s">
        <v>67</v>
      </c>
    </row>
    <row r="1665" spans="1:30" x14ac:dyDescent="0.3">
      <c r="A1665" t="s">
        <v>3296</v>
      </c>
      <c r="B1665" t="s">
        <v>3297</v>
      </c>
      <c r="D1665" t="s">
        <v>61</v>
      </c>
      <c r="E1665" t="s">
        <v>62</v>
      </c>
      <c r="F1665">
        <v>1574</v>
      </c>
      <c r="G1665">
        <v>57.59</v>
      </c>
      <c r="H1665">
        <v>0.1</v>
      </c>
      <c r="I1665">
        <v>81581.990000000005</v>
      </c>
      <c r="J1665">
        <v>57318.51</v>
      </c>
      <c r="K1665">
        <v>12232.65</v>
      </c>
      <c r="L1665">
        <v>791.98</v>
      </c>
      <c r="M1665">
        <v>8596.0400000000009</v>
      </c>
      <c r="N1665">
        <v>2642.81</v>
      </c>
      <c r="O1665">
        <v>3.24</v>
      </c>
      <c r="P1665" t="s">
        <v>35</v>
      </c>
      <c r="Q1665" t="s">
        <v>122</v>
      </c>
      <c r="R1665" t="s">
        <v>51</v>
      </c>
      <c r="S1665" t="s">
        <v>97</v>
      </c>
      <c r="T1665" t="s">
        <v>112</v>
      </c>
      <c r="U1665">
        <v>0</v>
      </c>
      <c r="V1665" s="1">
        <v>45550</v>
      </c>
      <c r="W1665" s="1">
        <v>45556</v>
      </c>
      <c r="X1665" s="1">
        <v>45583</v>
      </c>
      <c r="Y1665" t="s">
        <v>103</v>
      </c>
      <c r="Z1665" t="s">
        <v>104</v>
      </c>
      <c r="AA1665" t="s">
        <v>83</v>
      </c>
      <c r="AB1665" t="s">
        <v>76</v>
      </c>
      <c r="AC1665" t="s">
        <v>93</v>
      </c>
      <c r="AD1665" t="s">
        <v>45</v>
      </c>
    </row>
    <row r="1666" spans="1:30" x14ac:dyDescent="0.3">
      <c r="A1666" t="s">
        <v>3298</v>
      </c>
      <c r="B1666" t="s">
        <v>3299</v>
      </c>
      <c r="C1666" t="s">
        <v>135</v>
      </c>
      <c r="D1666" t="s">
        <v>101</v>
      </c>
      <c r="E1666" t="s">
        <v>102</v>
      </c>
      <c r="F1666">
        <v>1195</v>
      </c>
      <c r="G1666">
        <v>367.99</v>
      </c>
      <c r="H1666">
        <v>0.15</v>
      </c>
      <c r="I1666">
        <v>373785.84</v>
      </c>
      <c r="J1666">
        <v>203506.27</v>
      </c>
      <c r="K1666">
        <v>3791.36</v>
      </c>
      <c r="L1666">
        <v>1908.86</v>
      </c>
      <c r="M1666">
        <v>19914.04</v>
      </c>
      <c r="N1666">
        <v>144665.31</v>
      </c>
      <c r="O1666">
        <v>38.700000000000003</v>
      </c>
      <c r="P1666" t="s">
        <v>35</v>
      </c>
      <c r="Q1666" t="s">
        <v>111</v>
      </c>
      <c r="R1666" t="s">
        <v>37</v>
      </c>
      <c r="S1666" t="s">
        <v>118</v>
      </c>
      <c r="T1666" t="s">
        <v>39</v>
      </c>
      <c r="U1666">
        <v>15</v>
      </c>
      <c r="V1666" s="1">
        <v>45319</v>
      </c>
      <c r="W1666" s="1">
        <v>45323</v>
      </c>
      <c r="X1666" s="1">
        <v>45368</v>
      </c>
      <c r="Y1666" t="s">
        <v>40</v>
      </c>
      <c r="Z1666" t="s">
        <v>64</v>
      </c>
      <c r="AA1666" t="s">
        <v>56</v>
      </c>
      <c r="AB1666" t="s">
        <v>76</v>
      </c>
      <c r="AC1666" t="s">
        <v>93</v>
      </c>
      <c r="AD1666" t="s">
        <v>58</v>
      </c>
    </row>
    <row r="1667" spans="1:30" x14ac:dyDescent="0.3">
      <c r="A1667" t="s">
        <v>3300</v>
      </c>
      <c r="B1667" t="s">
        <v>3301</v>
      </c>
      <c r="C1667" t="s">
        <v>32</v>
      </c>
      <c r="D1667" t="s">
        <v>88</v>
      </c>
      <c r="E1667" t="s">
        <v>89</v>
      </c>
      <c r="F1667">
        <v>1543</v>
      </c>
      <c r="G1667">
        <v>276.17</v>
      </c>
      <c r="H1667">
        <v>0.15</v>
      </c>
      <c r="I1667">
        <v>362210.76</v>
      </c>
      <c r="J1667">
        <v>226057.1</v>
      </c>
      <c r="K1667">
        <v>3204.68</v>
      </c>
      <c r="L1667">
        <v>1860.77</v>
      </c>
      <c r="M1667">
        <v>16215.26</v>
      </c>
      <c r="N1667">
        <v>114872.95</v>
      </c>
      <c r="O1667">
        <v>31.71</v>
      </c>
      <c r="P1667" t="s">
        <v>35</v>
      </c>
      <c r="Q1667" t="s">
        <v>73</v>
      </c>
      <c r="R1667" t="s">
        <v>37</v>
      </c>
      <c r="S1667" t="s">
        <v>118</v>
      </c>
      <c r="T1667" t="s">
        <v>63</v>
      </c>
      <c r="U1667">
        <v>4</v>
      </c>
      <c r="V1667" s="1">
        <v>45907</v>
      </c>
      <c r="W1667" s="1">
        <v>45914</v>
      </c>
      <c r="X1667" s="1">
        <v>45946</v>
      </c>
      <c r="Y1667" t="s">
        <v>103</v>
      </c>
      <c r="Z1667" t="s">
        <v>104</v>
      </c>
      <c r="AA1667" t="s">
        <v>83</v>
      </c>
      <c r="AB1667" t="s">
        <v>76</v>
      </c>
      <c r="AC1667" t="s">
        <v>123</v>
      </c>
      <c r="AD1667" t="s">
        <v>67</v>
      </c>
    </row>
    <row r="1668" spans="1:30" x14ac:dyDescent="0.3">
      <c r="A1668" t="s">
        <v>3302</v>
      </c>
      <c r="B1668" t="s">
        <v>3303</v>
      </c>
      <c r="C1668" t="s">
        <v>70</v>
      </c>
      <c r="D1668" t="s">
        <v>33</v>
      </c>
      <c r="E1668" t="s">
        <v>34</v>
      </c>
      <c r="F1668">
        <v>770</v>
      </c>
      <c r="G1668">
        <v>20.63</v>
      </c>
      <c r="H1668">
        <v>0.15</v>
      </c>
      <c r="I1668">
        <v>13502.33</v>
      </c>
      <c r="J1668">
        <v>6960.82</v>
      </c>
      <c r="K1668">
        <v>12256.57</v>
      </c>
      <c r="L1668">
        <v>2148.92</v>
      </c>
      <c r="M1668">
        <v>1402.12</v>
      </c>
      <c r="N1668">
        <v>-9266.1</v>
      </c>
      <c r="O1668">
        <v>-68.63</v>
      </c>
      <c r="P1668" t="s">
        <v>35</v>
      </c>
      <c r="Q1668" t="s">
        <v>203</v>
      </c>
      <c r="R1668" t="s">
        <v>74</v>
      </c>
      <c r="S1668" t="s">
        <v>97</v>
      </c>
      <c r="T1668" t="s">
        <v>112</v>
      </c>
      <c r="U1668">
        <v>0</v>
      </c>
      <c r="V1668" s="1">
        <v>45613</v>
      </c>
      <c r="W1668" s="1">
        <v>45615</v>
      </c>
      <c r="X1668" s="1">
        <v>45645</v>
      </c>
      <c r="Y1668" t="s">
        <v>54</v>
      </c>
      <c r="Z1668" t="s">
        <v>92</v>
      </c>
      <c r="AA1668" t="s">
        <v>83</v>
      </c>
      <c r="AB1668" t="s">
        <v>76</v>
      </c>
      <c r="AC1668" t="s">
        <v>77</v>
      </c>
      <c r="AD1668" t="s">
        <v>67</v>
      </c>
    </row>
    <row r="1669" spans="1:30" x14ac:dyDescent="0.3">
      <c r="A1669" t="s">
        <v>3304</v>
      </c>
      <c r="B1669" t="s">
        <v>961</v>
      </c>
      <c r="C1669" t="s">
        <v>70</v>
      </c>
      <c r="D1669" t="s">
        <v>159</v>
      </c>
      <c r="E1669" t="s">
        <v>160</v>
      </c>
      <c r="F1669">
        <v>1006</v>
      </c>
      <c r="G1669">
        <v>154.94</v>
      </c>
      <c r="H1669">
        <v>0.15</v>
      </c>
      <c r="I1669">
        <v>132489.19</v>
      </c>
      <c r="J1669">
        <v>70211.77</v>
      </c>
      <c r="K1669">
        <v>14760.02</v>
      </c>
      <c r="L1669">
        <v>2387.1799999999998</v>
      </c>
      <c r="M1669">
        <v>14584.48</v>
      </c>
      <c r="N1669">
        <v>30545.74</v>
      </c>
      <c r="O1669">
        <v>23.06</v>
      </c>
      <c r="P1669" t="s">
        <v>35</v>
      </c>
      <c r="Q1669" t="s">
        <v>36</v>
      </c>
      <c r="R1669" t="s">
        <v>74</v>
      </c>
      <c r="S1669" t="s">
        <v>38</v>
      </c>
      <c r="T1669" t="s">
        <v>112</v>
      </c>
      <c r="U1669">
        <v>2</v>
      </c>
      <c r="V1669" s="1">
        <v>45734</v>
      </c>
      <c r="W1669" s="1">
        <v>45735</v>
      </c>
      <c r="X1669" s="1">
        <v>45748</v>
      </c>
      <c r="Y1669" t="s">
        <v>40</v>
      </c>
      <c r="Z1669" t="s">
        <v>41</v>
      </c>
      <c r="AA1669" t="s">
        <v>56</v>
      </c>
      <c r="AB1669" t="s">
        <v>76</v>
      </c>
      <c r="AC1669" t="s">
        <v>57</v>
      </c>
      <c r="AD1669" t="s">
        <v>45</v>
      </c>
    </row>
    <row r="1670" spans="1:30" x14ac:dyDescent="0.3">
      <c r="A1670" t="s">
        <v>3305</v>
      </c>
      <c r="B1670" t="s">
        <v>3306</v>
      </c>
      <c r="C1670" t="s">
        <v>87</v>
      </c>
      <c r="D1670" t="s">
        <v>107</v>
      </c>
      <c r="E1670" t="s">
        <v>108</v>
      </c>
      <c r="F1670">
        <v>1652</v>
      </c>
      <c r="G1670">
        <v>45.77</v>
      </c>
      <c r="H1670">
        <v>0.1</v>
      </c>
      <c r="I1670">
        <v>68050.84</v>
      </c>
      <c r="J1670">
        <v>47325.86</v>
      </c>
      <c r="K1670">
        <v>1512.33</v>
      </c>
      <c r="L1670">
        <v>2643.66</v>
      </c>
      <c r="M1670">
        <v>1504.93</v>
      </c>
      <c r="N1670">
        <v>15064.06</v>
      </c>
      <c r="O1670">
        <v>22.14</v>
      </c>
      <c r="P1670" t="s">
        <v>35</v>
      </c>
      <c r="Q1670" t="s">
        <v>50</v>
      </c>
      <c r="R1670" t="s">
        <v>74</v>
      </c>
      <c r="S1670" t="s">
        <v>38</v>
      </c>
      <c r="T1670" t="s">
        <v>53</v>
      </c>
      <c r="U1670">
        <v>10</v>
      </c>
      <c r="V1670" s="1">
        <v>45935</v>
      </c>
      <c r="W1670" s="1">
        <v>45943</v>
      </c>
      <c r="X1670" s="1">
        <v>45959</v>
      </c>
      <c r="Y1670" t="s">
        <v>54</v>
      </c>
      <c r="Z1670" t="s">
        <v>75</v>
      </c>
      <c r="AA1670" t="s">
        <v>65</v>
      </c>
      <c r="AB1670" t="s">
        <v>66</v>
      </c>
      <c r="AC1670" t="s">
        <v>57</v>
      </c>
      <c r="AD1670" t="s">
        <v>45</v>
      </c>
    </row>
    <row r="1671" spans="1:30" x14ac:dyDescent="0.3">
      <c r="A1671" t="s">
        <v>3307</v>
      </c>
      <c r="B1671" t="s">
        <v>3308</v>
      </c>
      <c r="C1671" t="s">
        <v>80</v>
      </c>
      <c r="D1671" t="s">
        <v>130</v>
      </c>
      <c r="E1671" t="s">
        <v>131</v>
      </c>
      <c r="F1671">
        <v>1262</v>
      </c>
      <c r="G1671">
        <v>442.95</v>
      </c>
      <c r="H1671">
        <v>0.15</v>
      </c>
      <c r="I1671">
        <v>475152.47</v>
      </c>
      <c r="J1671">
        <v>294468.34999999998</v>
      </c>
      <c r="K1671">
        <v>7305.32</v>
      </c>
      <c r="L1671">
        <v>1603.27</v>
      </c>
      <c r="M1671">
        <v>56820.87</v>
      </c>
      <c r="N1671">
        <v>114954.66</v>
      </c>
      <c r="O1671">
        <v>24.19</v>
      </c>
      <c r="P1671" t="s">
        <v>35</v>
      </c>
      <c r="Q1671" t="s">
        <v>203</v>
      </c>
      <c r="R1671" t="s">
        <v>51</v>
      </c>
      <c r="S1671" t="s">
        <v>91</v>
      </c>
      <c r="T1671" t="s">
        <v>53</v>
      </c>
      <c r="U1671">
        <v>0</v>
      </c>
      <c r="V1671" s="1">
        <v>45314</v>
      </c>
      <c r="W1671" s="1">
        <v>45321</v>
      </c>
      <c r="X1671" s="1">
        <v>45334</v>
      </c>
      <c r="Y1671" t="s">
        <v>40</v>
      </c>
      <c r="Z1671" t="s">
        <v>64</v>
      </c>
      <c r="AA1671" t="s">
        <v>83</v>
      </c>
      <c r="AB1671" t="s">
        <v>43</v>
      </c>
      <c r="AC1671" t="s">
        <v>93</v>
      </c>
      <c r="AD1671" t="s">
        <v>58</v>
      </c>
    </row>
    <row r="1672" spans="1:30" x14ac:dyDescent="0.3">
      <c r="A1672" t="s">
        <v>3309</v>
      </c>
      <c r="B1672" t="s">
        <v>3310</v>
      </c>
      <c r="C1672" t="s">
        <v>87</v>
      </c>
      <c r="D1672" t="s">
        <v>71</v>
      </c>
      <c r="E1672" t="s">
        <v>72</v>
      </c>
      <c r="F1672">
        <v>96</v>
      </c>
      <c r="G1672">
        <v>474</v>
      </c>
      <c r="H1672">
        <v>0.1</v>
      </c>
      <c r="I1672">
        <v>40953.599999999999</v>
      </c>
      <c r="J1672">
        <v>26644.59</v>
      </c>
      <c r="K1672">
        <v>11643.74</v>
      </c>
      <c r="L1672">
        <v>2090.15</v>
      </c>
      <c r="M1672">
        <v>2497.7399999999998</v>
      </c>
      <c r="N1672">
        <v>-1922.62</v>
      </c>
      <c r="O1672">
        <v>-4.6900000000000004</v>
      </c>
      <c r="P1672" t="s">
        <v>35</v>
      </c>
      <c r="Q1672" t="s">
        <v>90</v>
      </c>
      <c r="R1672" t="s">
        <v>51</v>
      </c>
      <c r="S1672" t="s">
        <v>118</v>
      </c>
      <c r="T1672" t="s">
        <v>112</v>
      </c>
      <c r="U1672">
        <v>0</v>
      </c>
      <c r="V1672" s="1">
        <v>45482</v>
      </c>
      <c r="W1672" s="1">
        <v>45490</v>
      </c>
      <c r="X1672" s="1">
        <v>45518</v>
      </c>
      <c r="Y1672" t="s">
        <v>103</v>
      </c>
      <c r="Z1672" t="s">
        <v>119</v>
      </c>
      <c r="AA1672" t="s">
        <v>65</v>
      </c>
      <c r="AB1672" t="s">
        <v>66</v>
      </c>
      <c r="AC1672" t="s">
        <v>123</v>
      </c>
      <c r="AD1672" t="s">
        <v>45</v>
      </c>
    </row>
    <row r="1673" spans="1:30" x14ac:dyDescent="0.3">
      <c r="A1673" t="s">
        <v>3311</v>
      </c>
      <c r="B1673" t="s">
        <v>3312</v>
      </c>
      <c r="C1673" t="s">
        <v>70</v>
      </c>
      <c r="D1673" t="s">
        <v>48</v>
      </c>
      <c r="E1673" t="s">
        <v>49</v>
      </c>
      <c r="F1673">
        <v>1443</v>
      </c>
      <c r="G1673">
        <v>472.32</v>
      </c>
      <c r="H1673">
        <v>0.05</v>
      </c>
      <c r="I1673">
        <v>647479.87</v>
      </c>
      <c r="J1673">
        <v>407856.81</v>
      </c>
      <c r="K1673">
        <v>3967.75</v>
      </c>
      <c r="L1673">
        <v>2184.46</v>
      </c>
      <c r="M1673">
        <v>72675.759999999995</v>
      </c>
      <c r="N1673">
        <v>160795.09</v>
      </c>
      <c r="O1673">
        <v>24.83</v>
      </c>
      <c r="P1673" t="s">
        <v>35</v>
      </c>
      <c r="Q1673" t="s">
        <v>90</v>
      </c>
      <c r="R1673" t="s">
        <v>51</v>
      </c>
      <c r="S1673" t="s">
        <v>91</v>
      </c>
      <c r="T1673" t="s">
        <v>53</v>
      </c>
      <c r="U1673">
        <v>0</v>
      </c>
      <c r="V1673" s="1">
        <v>45515</v>
      </c>
      <c r="W1673" s="1">
        <v>45525</v>
      </c>
      <c r="X1673" s="1">
        <v>45534</v>
      </c>
      <c r="Y1673" t="s">
        <v>103</v>
      </c>
      <c r="Z1673" t="s">
        <v>177</v>
      </c>
      <c r="AA1673" t="s">
        <v>65</v>
      </c>
      <c r="AB1673" t="s">
        <v>43</v>
      </c>
      <c r="AC1673" t="s">
        <v>44</v>
      </c>
      <c r="AD1673" t="s">
        <v>58</v>
      </c>
    </row>
    <row r="1674" spans="1:30" x14ac:dyDescent="0.3">
      <c r="A1674" t="s">
        <v>3313</v>
      </c>
      <c r="B1674" t="s">
        <v>3314</v>
      </c>
      <c r="C1674" t="s">
        <v>70</v>
      </c>
      <c r="D1674" t="s">
        <v>88</v>
      </c>
      <c r="E1674" t="s">
        <v>89</v>
      </c>
      <c r="F1674">
        <v>1070</v>
      </c>
      <c r="G1674">
        <v>217.39</v>
      </c>
      <c r="H1674">
        <v>0.15</v>
      </c>
      <c r="I1674">
        <v>197716.2</v>
      </c>
      <c r="J1674">
        <v>89505.03</v>
      </c>
      <c r="K1674">
        <v>13791.66</v>
      </c>
      <c r="L1674">
        <v>1564.57</v>
      </c>
      <c r="M1674">
        <v>23314.92</v>
      </c>
      <c r="N1674">
        <v>69540.02</v>
      </c>
      <c r="O1674">
        <v>35.17</v>
      </c>
      <c r="P1674" t="s">
        <v>35</v>
      </c>
      <c r="Q1674" t="s">
        <v>203</v>
      </c>
      <c r="R1674" t="s">
        <v>37</v>
      </c>
      <c r="S1674" t="s">
        <v>52</v>
      </c>
      <c r="T1674" t="s">
        <v>112</v>
      </c>
      <c r="U1674">
        <v>0</v>
      </c>
      <c r="V1674" s="1">
        <v>45793</v>
      </c>
      <c r="W1674" s="1">
        <v>45803</v>
      </c>
      <c r="X1674" s="1">
        <v>45832</v>
      </c>
      <c r="Y1674" t="s">
        <v>81</v>
      </c>
      <c r="Z1674" t="s">
        <v>82</v>
      </c>
      <c r="AA1674" t="s">
        <v>56</v>
      </c>
      <c r="AB1674" t="s">
        <v>76</v>
      </c>
      <c r="AC1674" t="s">
        <v>84</v>
      </c>
      <c r="AD1674" t="s">
        <v>58</v>
      </c>
    </row>
    <row r="1675" spans="1:30" x14ac:dyDescent="0.3">
      <c r="A1675" t="s">
        <v>3315</v>
      </c>
      <c r="B1675" t="s">
        <v>3316</v>
      </c>
      <c r="C1675" t="s">
        <v>70</v>
      </c>
      <c r="D1675" t="s">
        <v>61</v>
      </c>
      <c r="E1675" t="s">
        <v>62</v>
      </c>
      <c r="F1675">
        <v>1130</v>
      </c>
      <c r="G1675">
        <v>118.39</v>
      </c>
      <c r="H1675">
        <v>0.1</v>
      </c>
      <c r="I1675">
        <v>120402.63</v>
      </c>
      <c r="J1675">
        <v>70123.72</v>
      </c>
      <c r="K1675">
        <v>11095.89</v>
      </c>
      <c r="L1675">
        <v>1585.64</v>
      </c>
      <c r="M1675">
        <v>4771.29</v>
      </c>
      <c r="N1675">
        <v>32826.089999999997</v>
      </c>
      <c r="O1675">
        <v>27.26</v>
      </c>
      <c r="P1675" t="s">
        <v>35</v>
      </c>
      <c r="Q1675" t="s">
        <v>36</v>
      </c>
      <c r="R1675" t="s">
        <v>51</v>
      </c>
      <c r="S1675" t="s">
        <v>91</v>
      </c>
      <c r="T1675" t="s">
        <v>53</v>
      </c>
      <c r="U1675">
        <v>4</v>
      </c>
      <c r="V1675" s="1">
        <v>45302</v>
      </c>
      <c r="W1675" s="1">
        <v>45306</v>
      </c>
      <c r="X1675" s="1">
        <v>45331</v>
      </c>
      <c r="Y1675" t="s">
        <v>40</v>
      </c>
      <c r="Z1675" t="s">
        <v>64</v>
      </c>
      <c r="AA1675" t="s">
        <v>65</v>
      </c>
      <c r="AB1675" t="s">
        <v>66</v>
      </c>
      <c r="AC1675" t="s">
        <v>57</v>
      </c>
      <c r="AD1675" t="s">
        <v>45</v>
      </c>
    </row>
    <row r="1676" spans="1:30" x14ac:dyDescent="0.3">
      <c r="A1676" t="s">
        <v>3317</v>
      </c>
      <c r="B1676" t="s">
        <v>3318</v>
      </c>
      <c r="C1676" t="s">
        <v>80</v>
      </c>
      <c r="D1676" t="s">
        <v>107</v>
      </c>
      <c r="E1676" t="s">
        <v>108</v>
      </c>
      <c r="F1676">
        <v>1031</v>
      </c>
      <c r="G1676">
        <v>108.66</v>
      </c>
      <c r="H1676">
        <v>0</v>
      </c>
      <c r="I1676">
        <v>112028.46</v>
      </c>
      <c r="J1676">
        <v>71059.850000000006</v>
      </c>
      <c r="K1676">
        <v>3242.56</v>
      </c>
      <c r="L1676">
        <v>2613.9299999999998</v>
      </c>
      <c r="M1676">
        <v>8447.85</v>
      </c>
      <c r="N1676">
        <v>26664.27</v>
      </c>
      <c r="O1676">
        <v>23.8</v>
      </c>
      <c r="P1676" t="s">
        <v>35</v>
      </c>
      <c r="Q1676" t="s">
        <v>50</v>
      </c>
      <c r="R1676" t="s">
        <v>51</v>
      </c>
      <c r="S1676" t="s">
        <v>118</v>
      </c>
      <c r="T1676" t="s">
        <v>53</v>
      </c>
      <c r="U1676">
        <v>10</v>
      </c>
      <c r="V1676" s="1">
        <v>45810</v>
      </c>
      <c r="W1676" s="1">
        <v>45814</v>
      </c>
      <c r="X1676" s="1">
        <v>45854</v>
      </c>
      <c r="Y1676" t="s">
        <v>81</v>
      </c>
      <c r="Z1676" t="s">
        <v>150</v>
      </c>
      <c r="AA1676" t="s">
        <v>56</v>
      </c>
      <c r="AB1676" t="s">
        <v>66</v>
      </c>
      <c r="AC1676" t="s">
        <v>57</v>
      </c>
      <c r="AD1676" t="s">
        <v>58</v>
      </c>
    </row>
    <row r="1677" spans="1:30" x14ac:dyDescent="0.3">
      <c r="A1677" t="s">
        <v>3319</v>
      </c>
      <c r="B1677" t="s">
        <v>3320</v>
      </c>
      <c r="C1677" t="s">
        <v>70</v>
      </c>
      <c r="D1677" t="s">
        <v>48</v>
      </c>
      <c r="E1677" t="s">
        <v>49</v>
      </c>
      <c r="F1677">
        <v>1200</v>
      </c>
      <c r="G1677">
        <v>336.31</v>
      </c>
      <c r="H1677">
        <v>0.1</v>
      </c>
      <c r="I1677">
        <v>363214.8</v>
      </c>
      <c r="J1677">
        <v>272031.40999999997</v>
      </c>
      <c r="K1677">
        <v>9020.5400000000009</v>
      </c>
      <c r="L1677">
        <v>169.47</v>
      </c>
      <c r="M1677">
        <v>43434.98</v>
      </c>
      <c r="N1677">
        <v>38558.400000000001</v>
      </c>
      <c r="O1677">
        <v>10.62</v>
      </c>
      <c r="P1677" t="s">
        <v>35</v>
      </c>
      <c r="Q1677" t="s">
        <v>122</v>
      </c>
      <c r="R1677" t="s">
        <v>74</v>
      </c>
      <c r="S1677" t="s">
        <v>91</v>
      </c>
      <c r="T1677" t="s">
        <v>63</v>
      </c>
      <c r="U1677">
        <v>15</v>
      </c>
      <c r="V1677" s="1">
        <v>45932</v>
      </c>
      <c r="W1677" s="1">
        <v>45933</v>
      </c>
      <c r="X1677" s="1">
        <v>45973</v>
      </c>
      <c r="Y1677" t="s">
        <v>54</v>
      </c>
      <c r="Z1677" t="s">
        <v>75</v>
      </c>
      <c r="AA1677" t="s">
        <v>83</v>
      </c>
      <c r="AB1677" t="s">
        <v>43</v>
      </c>
      <c r="AC1677" t="s">
        <v>93</v>
      </c>
      <c r="AD1677" t="s">
        <v>58</v>
      </c>
    </row>
    <row r="1678" spans="1:30" x14ac:dyDescent="0.3">
      <c r="A1678" t="s">
        <v>3321</v>
      </c>
      <c r="B1678" t="s">
        <v>3322</v>
      </c>
      <c r="C1678" t="s">
        <v>80</v>
      </c>
      <c r="D1678" t="s">
        <v>33</v>
      </c>
      <c r="E1678" t="s">
        <v>34</v>
      </c>
      <c r="F1678">
        <v>1572</v>
      </c>
      <c r="G1678">
        <v>193.57</v>
      </c>
      <c r="H1678">
        <v>0.05</v>
      </c>
      <c r="I1678">
        <v>289077.44</v>
      </c>
      <c r="J1678">
        <v>202360.43</v>
      </c>
      <c r="K1678">
        <v>9910.1200000000008</v>
      </c>
      <c r="L1678">
        <v>2706.91</v>
      </c>
      <c r="M1678">
        <v>23330.04</v>
      </c>
      <c r="N1678">
        <v>50769.94</v>
      </c>
      <c r="O1678">
        <v>17.559999999999999</v>
      </c>
      <c r="P1678" t="s">
        <v>35</v>
      </c>
      <c r="Q1678" t="s">
        <v>122</v>
      </c>
      <c r="R1678" t="s">
        <v>74</v>
      </c>
      <c r="S1678" t="s">
        <v>97</v>
      </c>
      <c r="T1678" t="s">
        <v>63</v>
      </c>
      <c r="U1678">
        <v>10</v>
      </c>
      <c r="V1678" s="1">
        <v>45904</v>
      </c>
      <c r="W1678" s="1">
        <v>45914</v>
      </c>
      <c r="X1678" s="1">
        <v>45941</v>
      </c>
      <c r="Y1678" t="s">
        <v>103</v>
      </c>
      <c r="Z1678" t="s">
        <v>104</v>
      </c>
      <c r="AA1678" t="s">
        <v>56</v>
      </c>
      <c r="AB1678" t="s">
        <v>66</v>
      </c>
      <c r="AC1678" t="s">
        <v>57</v>
      </c>
      <c r="AD1678" t="s">
        <v>67</v>
      </c>
    </row>
    <row r="1679" spans="1:30" x14ac:dyDescent="0.3">
      <c r="A1679" t="s">
        <v>3323</v>
      </c>
      <c r="B1679" t="s">
        <v>3324</v>
      </c>
      <c r="C1679" t="s">
        <v>32</v>
      </c>
      <c r="D1679" t="s">
        <v>101</v>
      </c>
      <c r="E1679" t="s">
        <v>102</v>
      </c>
      <c r="F1679">
        <v>551</v>
      </c>
      <c r="G1679">
        <v>34.090000000000003</v>
      </c>
      <c r="H1679">
        <v>0</v>
      </c>
      <c r="I1679">
        <v>18783.59</v>
      </c>
      <c r="J1679">
        <v>12978.97</v>
      </c>
      <c r="K1679">
        <v>4490.09</v>
      </c>
      <c r="L1679">
        <v>2405.0700000000002</v>
      </c>
      <c r="M1679">
        <v>488.6</v>
      </c>
      <c r="N1679">
        <v>-1579.14</v>
      </c>
      <c r="O1679">
        <v>-8.41</v>
      </c>
      <c r="P1679" t="s">
        <v>35</v>
      </c>
      <c r="Q1679" t="s">
        <v>132</v>
      </c>
      <c r="R1679" t="s">
        <v>74</v>
      </c>
      <c r="S1679" t="s">
        <v>38</v>
      </c>
      <c r="T1679" t="s">
        <v>53</v>
      </c>
      <c r="U1679">
        <v>2</v>
      </c>
      <c r="V1679" s="1">
        <v>45476</v>
      </c>
      <c r="W1679" s="1">
        <v>45484</v>
      </c>
      <c r="X1679" s="1">
        <v>45496</v>
      </c>
      <c r="Y1679" t="s">
        <v>103</v>
      </c>
      <c r="Z1679" t="s">
        <v>119</v>
      </c>
      <c r="AA1679" t="s">
        <v>42</v>
      </c>
      <c r="AB1679" t="s">
        <v>76</v>
      </c>
      <c r="AC1679" t="s">
        <v>93</v>
      </c>
      <c r="AD1679" t="s">
        <v>67</v>
      </c>
    </row>
    <row r="1680" spans="1:30" x14ac:dyDescent="0.3">
      <c r="A1680" t="s">
        <v>3325</v>
      </c>
      <c r="B1680" t="s">
        <v>3326</v>
      </c>
      <c r="C1680" t="s">
        <v>135</v>
      </c>
      <c r="D1680" t="s">
        <v>101</v>
      </c>
      <c r="E1680" t="s">
        <v>102</v>
      </c>
      <c r="F1680">
        <v>95</v>
      </c>
      <c r="G1680">
        <v>160.26</v>
      </c>
      <c r="H1680">
        <v>0.05</v>
      </c>
      <c r="I1680">
        <v>14463.46</v>
      </c>
      <c r="J1680">
        <v>6848.68</v>
      </c>
      <c r="K1680">
        <v>14236.88</v>
      </c>
      <c r="L1680">
        <v>506.09</v>
      </c>
      <c r="M1680">
        <v>345.65</v>
      </c>
      <c r="N1680">
        <v>-7473.84</v>
      </c>
      <c r="O1680">
        <v>-51.67</v>
      </c>
      <c r="P1680" t="s">
        <v>35</v>
      </c>
      <c r="Q1680" t="s">
        <v>111</v>
      </c>
      <c r="R1680" t="s">
        <v>37</v>
      </c>
      <c r="S1680" t="s">
        <v>52</v>
      </c>
      <c r="T1680" t="s">
        <v>63</v>
      </c>
      <c r="U1680">
        <v>0</v>
      </c>
      <c r="V1680" s="1">
        <v>45685</v>
      </c>
      <c r="W1680" s="1">
        <v>45694</v>
      </c>
      <c r="X1680" s="1">
        <v>45724</v>
      </c>
      <c r="Y1680" t="s">
        <v>40</v>
      </c>
      <c r="Z1680" t="s">
        <v>64</v>
      </c>
      <c r="AA1680" t="s">
        <v>65</v>
      </c>
      <c r="AB1680" t="s">
        <v>66</v>
      </c>
      <c r="AC1680" t="s">
        <v>57</v>
      </c>
      <c r="AD1680" t="s">
        <v>45</v>
      </c>
    </row>
    <row r="1681" spans="1:30" x14ac:dyDescent="0.3">
      <c r="A1681" t="s">
        <v>3327</v>
      </c>
      <c r="B1681" t="s">
        <v>3328</v>
      </c>
      <c r="C1681" t="s">
        <v>135</v>
      </c>
      <c r="D1681" t="s">
        <v>130</v>
      </c>
      <c r="E1681" t="s">
        <v>131</v>
      </c>
      <c r="F1681">
        <v>1501</v>
      </c>
      <c r="G1681">
        <v>235.18</v>
      </c>
      <c r="H1681">
        <v>0.1</v>
      </c>
      <c r="I1681">
        <v>317704.65999999997</v>
      </c>
      <c r="J1681">
        <v>185234.37</v>
      </c>
      <c r="K1681">
        <v>12456.04</v>
      </c>
      <c r="L1681">
        <v>1840.01</v>
      </c>
      <c r="M1681">
        <v>34470.199999999997</v>
      </c>
      <c r="N1681">
        <v>83704.039999999994</v>
      </c>
      <c r="O1681">
        <v>26.35</v>
      </c>
      <c r="P1681" t="s">
        <v>35</v>
      </c>
      <c r="Q1681" t="s">
        <v>36</v>
      </c>
      <c r="R1681" t="s">
        <v>74</v>
      </c>
      <c r="S1681" t="s">
        <v>52</v>
      </c>
      <c r="T1681" t="s">
        <v>53</v>
      </c>
      <c r="U1681">
        <v>0</v>
      </c>
      <c r="V1681" s="1">
        <v>45892</v>
      </c>
      <c r="W1681" s="1">
        <v>45901</v>
      </c>
      <c r="X1681" s="1">
        <v>45914</v>
      </c>
      <c r="Y1681" t="s">
        <v>103</v>
      </c>
      <c r="Z1681" t="s">
        <v>177</v>
      </c>
      <c r="AA1681" t="s">
        <v>65</v>
      </c>
      <c r="AB1681" t="s">
        <v>43</v>
      </c>
      <c r="AC1681" t="s">
        <v>77</v>
      </c>
      <c r="AD1681" t="s">
        <v>67</v>
      </c>
    </row>
    <row r="1682" spans="1:30" x14ac:dyDescent="0.3">
      <c r="A1682" t="s">
        <v>3329</v>
      </c>
      <c r="B1682" t="s">
        <v>3330</v>
      </c>
      <c r="C1682" t="s">
        <v>135</v>
      </c>
      <c r="D1682" t="s">
        <v>107</v>
      </c>
      <c r="E1682" t="s">
        <v>108</v>
      </c>
      <c r="F1682">
        <v>1810</v>
      </c>
      <c r="G1682">
        <v>345.68</v>
      </c>
      <c r="H1682">
        <v>0.05</v>
      </c>
      <c r="I1682">
        <v>594396.76</v>
      </c>
      <c r="J1682">
        <v>345330.99</v>
      </c>
      <c r="K1682">
        <v>4480.07</v>
      </c>
      <c r="L1682">
        <v>481.36</v>
      </c>
      <c r="M1682">
        <v>32991.15</v>
      </c>
      <c r="N1682">
        <v>211113.19</v>
      </c>
      <c r="O1682">
        <v>35.520000000000003</v>
      </c>
      <c r="P1682" t="s">
        <v>35</v>
      </c>
      <c r="Q1682" t="s">
        <v>90</v>
      </c>
      <c r="R1682" t="s">
        <v>74</v>
      </c>
      <c r="S1682" t="s">
        <v>118</v>
      </c>
      <c r="T1682" t="s">
        <v>39</v>
      </c>
      <c r="U1682">
        <v>7</v>
      </c>
      <c r="V1682" s="1">
        <v>45392</v>
      </c>
      <c r="W1682" s="1">
        <v>45401</v>
      </c>
      <c r="X1682" s="1">
        <v>45418</v>
      </c>
      <c r="Y1682" t="s">
        <v>81</v>
      </c>
      <c r="Z1682" t="s">
        <v>165</v>
      </c>
      <c r="AA1682" t="s">
        <v>56</v>
      </c>
      <c r="AB1682" t="s">
        <v>66</v>
      </c>
      <c r="AC1682" t="s">
        <v>93</v>
      </c>
      <c r="AD1682" t="s">
        <v>58</v>
      </c>
    </row>
    <row r="1683" spans="1:30" x14ac:dyDescent="0.3">
      <c r="A1683" t="s">
        <v>3331</v>
      </c>
      <c r="B1683" t="s">
        <v>3332</v>
      </c>
      <c r="D1683" t="s">
        <v>88</v>
      </c>
      <c r="E1683" t="s">
        <v>89</v>
      </c>
      <c r="F1683">
        <v>159</v>
      </c>
      <c r="G1683">
        <v>469.69</v>
      </c>
      <c r="H1683">
        <v>0</v>
      </c>
      <c r="I1683">
        <v>74680.710000000006</v>
      </c>
      <c r="J1683">
        <v>46492.94</v>
      </c>
      <c r="K1683">
        <v>11055</v>
      </c>
      <c r="L1683">
        <v>2571.94</v>
      </c>
      <c r="M1683">
        <v>6128.12</v>
      </c>
      <c r="N1683">
        <v>8432.7099999999991</v>
      </c>
      <c r="O1683">
        <v>11.29</v>
      </c>
      <c r="P1683" t="s">
        <v>35</v>
      </c>
      <c r="Q1683" t="s">
        <v>122</v>
      </c>
      <c r="R1683" t="s">
        <v>74</v>
      </c>
      <c r="S1683" t="s">
        <v>91</v>
      </c>
      <c r="T1683" t="s">
        <v>53</v>
      </c>
      <c r="U1683">
        <v>15</v>
      </c>
      <c r="V1683" s="1">
        <v>45602</v>
      </c>
      <c r="W1683" s="1">
        <v>45607</v>
      </c>
      <c r="X1683" s="1">
        <v>45639</v>
      </c>
      <c r="Y1683" t="s">
        <v>54</v>
      </c>
      <c r="Z1683" t="s">
        <v>92</v>
      </c>
      <c r="AA1683" t="s">
        <v>65</v>
      </c>
      <c r="AB1683" t="s">
        <v>43</v>
      </c>
      <c r="AC1683" t="s">
        <v>98</v>
      </c>
      <c r="AD1683" t="s">
        <v>67</v>
      </c>
    </row>
    <row r="1684" spans="1:30" x14ac:dyDescent="0.3">
      <c r="A1684" t="s">
        <v>3333</v>
      </c>
      <c r="B1684" t="s">
        <v>1811</v>
      </c>
      <c r="C1684" t="s">
        <v>135</v>
      </c>
      <c r="D1684" t="s">
        <v>101</v>
      </c>
      <c r="E1684" t="s">
        <v>102</v>
      </c>
      <c r="F1684">
        <v>1095</v>
      </c>
      <c r="G1684">
        <v>294.61</v>
      </c>
      <c r="H1684">
        <v>0.1</v>
      </c>
      <c r="I1684">
        <v>290338.15999999997</v>
      </c>
      <c r="J1684">
        <v>155746.69</v>
      </c>
      <c r="K1684">
        <v>10821.76</v>
      </c>
      <c r="L1684">
        <v>219.11</v>
      </c>
      <c r="M1684">
        <v>32443.84</v>
      </c>
      <c r="N1684">
        <v>91106.76</v>
      </c>
      <c r="O1684">
        <v>31.38</v>
      </c>
      <c r="P1684" t="s">
        <v>35</v>
      </c>
      <c r="Q1684" t="s">
        <v>203</v>
      </c>
      <c r="R1684" t="s">
        <v>74</v>
      </c>
      <c r="S1684" t="s">
        <v>97</v>
      </c>
      <c r="T1684" t="s">
        <v>53</v>
      </c>
      <c r="U1684">
        <v>10</v>
      </c>
      <c r="V1684" s="1">
        <v>45319</v>
      </c>
      <c r="W1684" s="1">
        <v>45327</v>
      </c>
      <c r="X1684" s="1">
        <v>45361</v>
      </c>
      <c r="Y1684" t="s">
        <v>40</v>
      </c>
      <c r="Z1684" t="s">
        <v>64</v>
      </c>
      <c r="AA1684" t="s">
        <v>56</v>
      </c>
      <c r="AB1684" t="s">
        <v>43</v>
      </c>
      <c r="AC1684" t="s">
        <v>93</v>
      </c>
      <c r="AD1684" t="s">
        <v>58</v>
      </c>
    </row>
    <row r="1685" spans="1:30" x14ac:dyDescent="0.3">
      <c r="A1685" t="s">
        <v>3334</v>
      </c>
      <c r="B1685" t="s">
        <v>2229</v>
      </c>
      <c r="C1685" t="s">
        <v>87</v>
      </c>
      <c r="D1685" t="s">
        <v>101</v>
      </c>
      <c r="E1685" t="s">
        <v>102</v>
      </c>
      <c r="F1685">
        <v>1089</v>
      </c>
      <c r="G1685">
        <v>383.18</v>
      </c>
      <c r="H1685">
        <v>0.05</v>
      </c>
      <c r="I1685">
        <v>396418.87</v>
      </c>
      <c r="J1685">
        <v>257360.74</v>
      </c>
      <c r="L1685">
        <v>2350.3000000000002</v>
      </c>
      <c r="M1685">
        <v>19821.939999999999</v>
      </c>
      <c r="N1685">
        <v>109909.66</v>
      </c>
      <c r="O1685">
        <v>27.73</v>
      </c>
      <c r="P1685" t="s">
        <v>35</v>
      </c>
      <c r="Q1685" t="s">
        <v>132</v>
      </c>
      <c r="R1685" t="s">
        <v>51</v>
      </c>
      <c r="S1685" t="s">
        <v>91</v>
      </c>
      <c r="T1685" t="s">
        <v>39</v>
      </c>
      <c r="U1685">
        <v>15</v>
      </c>
      <c r="V1685" s="1">
        <v>45754</v>
      </c>
      <c r="W1685" s="1">
        <v>45762</v>
      </c>
      <c r="X1685" s="1">
        <v>45790</v>
      </c>
      <c r="Y1685" t="s">
        <v>81</v>
      </c>
      <c r="Z1685" t="s">
        <v>165</v>
      </c>
      <c r="AA1685" t="s">
        <v>42</v>
      </c>
      <c r="AB1685" t="s">
        <v>76</v>
      </c>
      <c r="AC1685" t="s">
        <v>93</v>
      </c>
      <c r="AD1685" t="s">
        <v>67</v>
      </c>
    </row>
    <row r="1686" spans="1:30" x14ac:dyDescent="0.3">
      <c r="A1686" t="s">
        <v>3335</v>
      </c>
      <c r="B1686" t="s">
        <v>3336</v>
      </c>
      <c r="C1686" t="s">
        <v>87</v>
      </c>
      <c r="D1686" t="s">
        <v>107</v>
      </c>
      <c r="E1686" t="s">
        <v>108</v>
      </c>
      <c r="F1686">
        <v>1793</v>
      </c>
      <c r="G1686">
        <v>158.46</v>
      </c>
      <c r="H1686">
        <v>0.05</v>
      </c>
      <c r="I1686">
        <v>269912.84000000003</v>
      </c>
      <c r="J1686">
        <v>160532.89000000001</v>
      </c>
      <c r="K1686">
        <v>7314.09</v>
      </c>
      <c r="L1686">
        <v>211.76</v>
      </c>
      <c r="M1686">
        <v>18717.37</v>
      </c>
      <c r="N1686">
        <v>83136.73</v>
      </c>
      <c r="O1686">
        <v>30.8</v>
      </c>
      <c r="P1686" t="s">
        <v>35</v>
      </c>
      <c r="Q1686" t="s">
        <v>73</v>
      </c>
      <c r="R1686" t="s">
        <v>74</v>
      </c>
      <c r="S1686" t="s">
        <v>118</v>
      </c>
      <c r="T1686" t="s">
        <v>112</v>
      </c>
      <c r="U1686">
        <v>7</v>
      </c>
      <c r="V1686" s="1">
        <v>45583</v>
      </c>
      <c r="W1686" s="1">
        <v>45589</v>
      </c>
      <c r="X1686" s="1">
        <v>45620</v>
      </c>
      <c r="Y1686" t="s">
        <v>54</v>
      </c>
      <c r="Z1686" t="s">
        <v>75</v>
      </c>
      <c r="AA1686" t="s">
        <v>56</v>
      </c>
      <c r="AB1686" t="s">
        <v>43</v>
      </c>
      <c r="AC1686" t="s">
        <v>98</v>
      </c>
      <c r="AD1686" t="s">
        <v>58</v>
      </c>
    </row>
    <row r="1687" spans="1:30" x14ac:dyDescent="0.3">
      <c r="A1687" t="s">
        <v>3337</v>
      </c>
      <c r="B1687" t="s">
        <v>2870</v>
      </c>
      <c r="C1687" t="s">
        <v>80</v>
      </c>
      <c r="D1687" t="s">
        <v>159</v>
      </c>
      <c r="E1687" t="s">
        <v>160</v>
      </c>
      <c r="F1687">
        <v>923</v>
      </c>
      <c r="G1687">
        <v>83.63</v>
      </c>
      <c r="H1687">
        <v>0.1</v>
      </c>
      <c r="I1687">
        <v>69471.44</v>
      </c>
      <c r="J1687">
        <v>47687.12</v>
      </c>
      <c r="K1687">
        <v>10055.370000000001</v>
      </c>
      <c r="L1687">
        <v>1516.88</v>
      </c>
      <c r="M1687">
        <v>2459.5500000000002</v>
      </c>
      <c r="N1687">
        <v>7752.52</v>
      </c>
      <c r="O1687">
        <v>11.16</v>
      </c>
      <c r="P1687" t="s">
        <v>35</v>
      </c>
      <c r="Q1687" t="s">
        <v>90</v>
      </c>
      <c r="R1687" t="s">
        <v>51</v>
      </c>
      <c r="S1687" t="s">
        <v>118</v>
      </c>
      <c r="T1687" t="s">
        <v>53</v>
      </c>
      <c r="U1687">
        <v>2</v>
      </c>
      <c r="V1687" s="1">
        <v>45664</v>
      </c>
      <c r="W1687" s="1">
        <v>45674</v>
      </c>
      <c r="X1687" s="1">
        <v>45691</v>
      </c>
      <c r="Y1687" t="s">
        <v>40</v>
      </c>
      <c r="Z1687" t="s">
        <v>64</v>
      </c>
      <c r="AA1687" t="s">
        <v>65</v>
      </c>
      <c r="AB1687" t="s">
        <v>66</v>
      </c>
      <c r="AC1687" t="s">
        <v>57</v>
      </c>
      <c r="AD1687" t="s">
        <v>58</v>
      </c>
    </row>
    <row r="1688" spans="1:30" x14ac:dyDescent="0.3">
      <c r="A1688" t="s">
        <v>3338</v>
      </c>
      <c r="B1688" t="s">
        <v>3339</v>
      </c>
      <c r="C1688" t="s">
        <v>135</v>
      </c>
      <c r="D1688" t="s">
        <v>107</v>
      </c>
      <c r="E1688" t="s">
        <v>108</v>
      </c>
      <c r="F1688">
        <v>1916</v>
      </c>
      <c r="G1688">
        <v>392.39</v>
      </c>
      <c r="H1688">
        <v>0.05</v>
      </c>
      <c r="I1688">
        <v>714228.28</v>
      </c>
      <c r="J1688">
        <v>426569.78</v>
      </c>
      <c r="K1688">
        <v>10353.33</v>
      </c>
      <c r="L1688">
        <v>1252.17</v>
      </c>
      <c r="M1688">
        <v>28379.46</v>
      </c>
      <c r="N1688">
        <v>247673.54</v>
      </c>
      <c r="O1688">
        <v>34.68</v>
      </c>
      <c r="P1688" t="s">
        <v>35</v>
      </c>
      <c r="Q1688" t="s">
        <v>50</v>
      </c>
      <c r="R1688" t="s">
        <v>51</v>
      </c>
      <c r="S1688" t="s">
        <v>52</v>
      </c>
      <c r="T1688" t="s">
        <v>39</v>
      </c>
      <c r="U1688">
        <v>7</v>
      </c>
      <c r="V1688" s="1">
        <v>45356</v>
      </c>
      <c r="W1688" s="1">
        <v>45361</v>
      </c>
      <c r="X1688" s="1">
        <v>45376</v>
      </c>
      <c r="Y1688" t="s">
        <v>40</v>
      </c>
      <c r="Z1688" t="s">
        <v>41</v>
      </c>
      <c r="AA1688" t="s">
        <v>56</v>
      </c>
      <c r="AB1688" t="s">
        <v>66</v>
      </c>
      <c r="AC1688" t="s">
        <v>57</v>
      </c>
      <c r="AD1688" t="s">
        <v>67</v>
      </c>
    </row>
    <row r="1689" spans="1:30" x14ac:dyDescent="0.3">
      <c r="A1689" t="s">
        <v>3340</v>
      </c>
      <c r="B1689" t="s">
        <v>3341</v>
      </c>
      <c r="C1689" t="s">
        <v>80</v>
      </c>
      <c r="D1689" t="s">
        <v>48</v>
      </c>
      <c r="E1689" t="s">
        <v>49</v>
      </c>
      <c r="F1689">
        <v>542</v>
      </c>
      <c r="G1689">
        <v>399.35</v>
      </c>
      <c r="H1689">
        <v>0.1</v>
      </c>
      <c r="I1689">
        <v>194802.93</v>
      </c>
      <c r="J1689">
        <v>108445.61</v>
      </c>
      <c r="K1689">
        <v>14469.68</v>
      </c>
      <c r="L1689">
        <v>2674.42</v>
      </c>
      <c r="M1689">
        <v>10977.74</v>
      </c>
      <c r="N1689">
        <v>58235.48</v>
      </c>
      <c r="O1689">
        <v>29.89</v>
      </c>
      <c r="P1689" t="s">
        <v>35</v>
      </c>
      <c r="Q1689" t="s">
        <v>203</v>
      </c>
      <c r="R1689" t="s">
        <v>74</v>
      </c>
      <c r="S1689" t="s">
        <v>118</v>
      </c>
      <c r="T1689" t="s">
        <v>112</v>
      </c>
      <c r="U1689">
        <v>0</v>
      </c>
      <c r="V1689" s="1">
        <v>45737</v>
      </c>
      <c r="W1689" s="1">
        <v>45740</v>
      </c>
      <c r="X1689" s="1">
        <v>45758</v>
      </c>
      <c r="Y1689" t="s">
        <v>40</v>
      </c>
      <c r="Z1689" t="s">
        <v>41</v>
      </c>
      <c r="AA1689" t="s">
        <v>83</v>
      </c>
      <c r="AB1689" t="s">
        <v>43</v>
      </c>
      <c r="AC1689" t="s">
        <v>123</v>
      </c>
      <c r="AD1689" t="s">
        <v>45</v>
      </c>
    </row>
    <row r="1690" spans="1:30" x14ac:dyDescent="0.3">
      <c r="A1690" t="s">
        <v>3342</v>
      </c>
      <c r="B1690" t="s">
        <v>1987</v>
      </c>
      <c r="C1690" t="s">
        <v>32</v>
      </c>
      <c r="D1690" t="s">
        <v>140</v>
      </c>
      <c r="E1690" t="s">
        <v>49</v>
      </c>
      <c r="F1690">
        <v>779</v>
      </c>
      <c r="G1690">
        <v>384.14</v>
      </c>
      <c r="H1690">
        <v>0.1</v>
      </c>
      <c r="I1690">
        <v>269320.55</v>
      </c>
      <c r="J1690">
        <v>201062.26</v>
      </c>
      <c r="K1690">
        <v>11285.36</v>
      </c>
      <c r="L1690">
        <v>365.81</v>
      </c>
      <c r="M1690">
        <v>18926.29</v>
      </c>
      <c r="N1690">
        <v>37680.83</v>
      </c>
      <c r="O1690">
        <v>13.99</v>
      </c>
      <c r="P1690" t="s">
        <v>35</v>
      </c>
      <c r="Q1690" t="s">
        <v>203</v>
      </c>
      <c r="R1690" t="s">
        <v>51</v>
      </c>
      <c r="S1690" t="s">
        <v>118</v>
      </c>
      <c r="T1690" t="s">
        <v>53</v>
      </c>
      <c r="U1690">
        <v>2</v>
      </c>
      <c r="V1690" s="1">
        <v>45344</v>
      </c>
      <c r="W1690" s="1">
        <v>45349</v>
      </c>
      <c r="X1690" s="1">
        <v>45358</v>
      </c>
      <c r="Y1690" t="s">
        <v>40</v>
      </c>
      <c r="Z1690" t="s">
        <v>147</v>
      </c>
      <c r="AA1690" t="s">
        <v>42</v>
      </c>
      <c r="AB1690" t="s">
        <v>76</v>
      </c>
      <c r="AC1690" t="s">
        <v>44</v>
      </c>
      <c r="AD1690" t="s">
        <v>45</v>
      </c>
    </row>
    <row r="1691" spans="1:30" x14ac:dyDescent="0.3">
      <c r="A1691" t="s">
        <v>3343</v>
      </c>
      <c r="B1691" t="s">
        <v>3344</v>
      </c>
      <c r="C1691" t="s">
        <v>32</v>
      </c>
      <c r="D1691" t="s">
        <v>140</v>
      </c>
      <c r="E1691" t="s">
        <v>49</v>
      </c>
      <c r="F1691">
        <v>985</v>
      </c>
      <c r="G1691">
        <v>299.87</v>
      </c>
      <c r="H1691">
        <v>0.05</v>
      </c>
      <c r="I1691">
        <v>280603.34999999998</v>
      </c>
      <c r="J1691">
        <v>159183.67000000001</v>
      </c>
      <c r="K1691">
        <v>6063.88</v>
      </c>
      <c r="L1691">
        <v>234.05</v>
      </c>
      <c r="M1691">
        <v>31936.29</v>
      </c>
      <c r="N1691">
        <v>83185.460000000006</v>
      </c>
      <c r="O1691">
        <v>29.65</v>
      </c>
      <c r="P1691" t="s">
        <v>35</v>
      </c>
      <c r="Q1691" t="s">
        <v>111</v>
      </c>
      <c r="R1691" t="s">
        <v>74</v>
      </c>
      <c r="S1691" t="s">
        <v>38</v>
      </c>
      <c r="T1691" t="s">
        <v>53</v>
      </c>
      <c r="U1691">
        <v>0</v>
      </c>
      <c r="V1691" s="1">
        <v>45990</v>
      </c>
      <c r="W1691" s="1">
        <v>45994</v>
      </c>
      <c r="X1691" s="1">
        <v>46020</v>
      </c>
      <c r="Y1691" t="s">
        <v>54</v>
      </c>
      <c r="Z1691" t="s">
        <v>92</v>
      </c>
      <c r="AA1691" t="s">
        <v>65</v>
      </c>
      <c r="AB1691" t="s">
        <v>76</v>
      </c>
      <c r="AC1691" t="s">
        <v>123</v>
      </c>
      <c r="AD1691" t="s">
        <v>67</v>
      </c>
    </row>
    <row r="1692" spans="1:30" x14ac:dyDescent="0.3">
      <c r="A1692" t="s">
        <v>3345</v>
      </c>
      <c r="B1692" t="s">
        <v>3346</v>
      </c>
      <c r="C1692" t="s">
        <v>32</v>
      </c>
      <c r="D1692" t="s">
        <v>71</v>
      </c>
      <c r="E1692" t="s">
        <v>72</v>
      </c>
      <c r="F1692">
        <v>1668</v>
      </c>
      <c r="G1692">
        <v>385.99</v>
      </c>
      <c r="H1692">
        <v>0.05</v>
      </c>
      <c r="I1692">
        <v>611639.75</v>
      </c>
      <c r="J1692">
        <v>384822.43</v>
      </c>
      <c r="K1692">
        <v>1846.1</v>
      </c>
      <c r="L1692">
        <v>1171.33</v>
      </c>
      <c r="M1692">
        <v>24747.51</v>
      </c>
      <c r="N1692">
        <v>199052.38</v>
      </c>
      <c r="O1692">
        <v>32.54</v>
      </c>
      <c r="P1692" t="s">
        <v>35</v>
      </c>
      <c r="Q1692" t="s">
        <v>96</v>
      </c>
      <c r="R1692" t="s">
        <v>74</v>
      </c>
      <c r="S1692" t="s">
        <v>97</v>
      </c>
      <c r="T1692" t="s">
        <v>63</v>
      </c>
      <c r="U1692">
        <v>10</v>
      </c>
      <c r="V1692" s="1">
        <v>45336</v>
      </c>
      <c r="W1692" s="1">
        <v>45339</v>
      </c>
      <c r="X1692" s="1">
        <v>45363</v>
      </c>
      <c r="Y1692" t="s">
        <v>40</v>
      </c>
      <c r="Z1692" t="s">
        <v>147</v>
      </c>
      <c r="AA1692" t="s">
        <v>42</v>
      </c>
      <c r="AB1692" t="s">
        <v>43</v>
      </c>
      <c r="AC1692" t="s">
        <v>84</v>
      </c>
      <c r="AD1692" t="s">
        <v>58</v>
      </c>
    </row>
    <row r="1693" spans="1:30" x14ac:dyDescent="0.3">
      <c r="A1693" t="s">
        <v>3347</v>
      </c>
      <c r="B1693" t="s">
        <v>1462</v>
      </c>
      <c r="C1693" t="s">
        <v>87</v>
      </c>
      <c r="D1693" t="s">
        <v>61</v>
      </c>
      <c r="E1693" t="s">
        <v>62</v>
      </c>
      <c r="F1693">
        <v>1253</v>
      </c>
      <c r="G1693">
        <v>40.43</v>
      </c>
      <c r="H1693">
        <v>0</v>
      </c>
      <c r="I1693">
        <v>50658.79</v>
      </c>
      <c r="J1693">
        <v>32913.360000000001</v>
      </c>
      <c r="K1693">
        <v>13397.37</v>
      </c>
      <c r="L1693">
        <v>1675.7</v>
      </c>
      <c r="M1693">
        <v>4236.5</v>
      </c>
      <c r="N1693">
        <v>-1564.14</v>
      </c>
      <c r="O1693">
        <v>-3.09</v>
      </c>
      <c r="P1693" t="s">
        <v>35</v>
      </c>
      <c r="Q1693" t="s">
        <v>36</v>
      </c>
      <c r="R1693" t="s">
        <v>74</v>
      </c>
      <c r="S1693" t="s">
        <v>91</v>
      </c>
      <c r="T1693" t="s">
        <v>53</v>
      </c>
      <c r="U1693">
        <v>0</v>
      </c>
      <c r="V1693" s="1">
        <v>45823</v>
      </c>
      <c r="W1693" s="1">
        <v>45826</v>
      </c>
      <c r="X1693" s="1">
        <v>45848</v>
      </c>
      <c r="Y1693" t="s">
        <v>81</v>
      </c>
      <c r="Z1693" t="s">
        <v>150</v>
      </c>
      <c r="AA1693" t="s">
        <v>83</v>
      </c>
      <c r="AB1693" t="s">
        <v>43</v>
      </c>
      <c r="AC1693" t="s">
        <v>123</v>
      </c>
      <c r="AD1693" t="s">
        <v>67</v>
      </c>
    </row>
    <row r="1694" spans="1:30" x14ac:dyDescent="0.3">
      <c r="A1694" t="s">
        <v>3348</v>
      </c>
      <c r="B1694" t="s">
        <v>3349</v>
      </c>
      <c r="C1694" t="s">
        <v>80</v>
      </c>
      <c r="D1694" t="s">
        <v>61</v>
      </c>
      <c r="E1694" t="s">
        <v>62</v>
      </c>
      <c r="F1694">
        <v>935</v>
      </c>
      <c r="G1694">
        <v>214.01</v>
      </c>
      <c r="H1694">
        <v>0.1</v>
      </c>
      <c r="I1694">
        <v>180089.42</v>
      </c>
      <c r="J1694">
        <v>128620.48</v>
      </c>
      <c r="K1694">
        <v>12163.58</v>
      </c>
      <c r="L1694">
        <v>2243.5300000000002</v>
      </c>
      <c r="M1694">
        <v>13392.85</v>
      </c>
      <c r="N1694">
        <v>23668.98</v>
      </c>
      <c r="O1694">
        <v>13.14</v>
      </c>
      <c r="P1694" t="s">
        <v>35</v>
      </c>
      <c r="Q1694" t="s">
        <v>117</v>
      </c>
      <c r="R1694" t="s">
        <v>51</v>
      </c>
      <c r="S1694" t="s">
        <v>91</v>
      </c>
      <c r="T1694" t="s">
        <v>112</v>
      </c>
      <c r="U1694">
        <v>0</v>
      </c>
      <c r="V1694" s="1">
        <v>45598</v>
      </c>
      <c r="W1694" s="1">
        <v>45607</v>
      </c>
      <c r="X1694" s="1">
        <v>45617</v>
      </c>
      <c r="Y1694" t="s">
        <v>54</v>
      </c>
      <c r="Z1694" t="s">
        <v>92</v>
      </c>
      <c r="AA1694" t="s">
        <v>56</v>
      </c>
      <c r="AB1694" t="s">
        <v>76</v>
      </c>
      <c r="AC1694" t="s">
        <v>44</v>
      </c>
      <c r="AD1694" t="s">
        <v>67</v>
      </c>
    </row>
    <row r="1695" spans="1:30" x14ac:dyDescent="0.3">
      <c r="A1695" t="s">
        <v>3350</v>
      </c>
      <c r="B1695" t="s">
        <v>3351</v>
      </c>
      <c r="C1695" t="s">
        <v>70</v>
      </c>
      <c r="D1695" t="s">
        <v>130</v>
      </c>
      <c r="E1695" t="s">
        <v>131</v>
      </c>
      <c r="F1695">
        <v>612</v>
      </c>
      <c r="G1695">
        <v>427.15</v>
      </c>
      <c r="H1695">
        <v>0.1</v>
      </c>
      <c r="I1695">
        <v>235274.22</v>
      </c>
      <c r="J1695">
        <v>138560.04999999999</v>
      </c>
      <c r="K1695">
        <v>8602.68</v>
      </c>
      <c r="L1695">
        <v>2322.84</v>
      </c>
      <c r="M1695">
        <v>22703.58</v>
      </c>
      <c r="N1695">
        <v>63085.07</v>
      </c>
      <c r="O1695">
        <v>26.81</v>
      </c>
      <c r="P1695" t="s">
        <v>35</v>
      </c>
      <c r="Q1695" t="s">
        <v>96</v>
      </c>
      <c r="R1695" t="s">
        <v>74</v>
      </c>
      <c r="S1695" t="s">
        <v>91</v>
      </c>
      <c r="T1695" t="s">
        <v>39</v>
      </c>
      <c r="U1695">
        <v>10</v>
      </c>
      <c r="V1695" s="1">
        <v>45798</v>
      </c>
      <c r="W1695" s="1">
        <v>45808</v>
      </c>
      <c r="X1695" s="1">
        <v>45836</v>
      </c>
      <c r="Y1695" t="s">
        <v>81</v>
      </c>
      <c r="Z1695" t="s">
        <v>82</v>
      </c>
      <c r="AA1695" t="s">
        <v>83</v>
      </c>
      <c r="AB1695" t="s">
        <v>66</v>
      </c>
      <c r="AC1695" t="s">
        <v>98</v>
      </c>
      <c r="AD1695" t="s">
        <v>67</v>
      </c>
    </row>
    <row r="1696" spans="1:30" x14ac:dyDescent="0.3">
      <c r="A1696" t="s">
        <v>3352</v>
      </c>
      <c r="B1696" t="s">
        <v>3353</v>
      </c>
      <c r="C1696" t="s">
        <v>80</v>
      </c>
      <c r="D1696" t="s">
        <v>130</v>
      </c>
      <c r="E1696" t="s">
        <v>131</v>
      </c>
      <c r="F1696">
        <v>1298</v>
      </c>
      <c r="G1696">
        <v>291.91000000000003</v>
      </c>
      <c r="H1696">
        <v>0.1</v>
      </c>
      <c r="I1696">
        <v>341009.26</v>
      </c>
      <c r="J1696">
        <v>193165.07</v>
      </c>
      <c r="K1696">
        <v>6965.03</v>
      </c>
      <c r="L1696">
        <v>356.11</v>
      </c>
      <c r="M1696">
        <v>38611.25</v>
      </c>
      <c r="N1696">
        <v>101911.8</v>
      </c>
      <c r="O1696">
        <v>29.89</v>
      </c>
      <c r="P1696" t="s">
        <v>35</v>
      </c>
      <c r="Q1696" t="s">
        <v>50</v>
      </c>
      <c r="R1696" t="s">
        <v>51</v>
      </c>
      <c r="S1696" t="s">
        <v>91</v>
      </c>
      <c r="T1696" t="s">
        <v>112</v>
      </c>
      <c r="U1696">
        <v>2</v>
      </c>
      <c r="V1696" s="1">
        <v>45555</v>
      </c>
      <c r="W1696" s="1">
        <v>45562</v>
      </c>
      <c r="X1696" s="1">
        <v>45594</v>
      </c>
      <c r="Y1696" t="s">
        <v>103</v>
      </c>
      <c r="Z1696" t="s">
        <v>104</v>
      </c>
      <c r="AA1696" t="s">
        <v>83</v>
      </c>
      <c r="AB1696" t="s">
        <v>66</v>
      </c>
      <c r="AC1696" t="s">
        <v>44</v>
      </c>
      <c r="AD1696" t="s">
        <v>58</v>
      </c>
    </row>
    <row r="1697" spans="1:30" x14ac:dyDescent="0.3">
      <c r="A1697" t="s">
        <v>3354</v>
      </c>
      <c r="B1697" t="s">
        <v>3355</v>
      </c>
      <c r="C1697" t="s">
        <v>70</v>
      </c>
      <c r="D1697" t="s">
        <v>88</v>
      </c>
      <c r="E1697" t="s">
        <v>89</v>
      </c>
      <c r="F1697">
        <v>1309</v>
      </c>
      <c r="G1697">
        <v>153.99</v>
      </c>
      <c r="H1697">
        <v>0.05</v>
      </c>
      <c r="I1697">
        <v>191494.26</v>
      </c>
      <c r="J1697">
        <v>122169.81</v>
      </c>
      <c r="K1697">
        <v>11987.46</v>
      </c>
      <c r="L1697">
        <v>1791.67</v>
      </c>
      <c r="M1697">
        <v>4042.62</v>
      </c>
      <c r="N1697">
        <v>51502.7</v>
      </c>
      <c r="O1697">
        <v>26.9</v>
      </c>
      <c r="P1697" t="s">
        <v>35</v>
      </c>
      <c r="Q1697" t="s">
        <v>117</v>
      </c>
      <c r="R1697" t="s">
        <v>74</v>
      </c>
      <c r="S1697" t="s">
        <v>38</v>
      </c>
      <c r="T1697" t="s">
        <v>39</v>
      </c>
      <c r="U1697">
        <v>10</v>
      </c>
      <c r="V1697" s="1">
        <v>45860</v>
      </c>
      <c r="W1697" s="1">
        <v>45870</v>
      </c>
      <c r="X1697" s="1">
        <v>45893</v>
      </c>
      <c r="Y1697" t="s">
        <v>103</v>
      </c>
      <c r="Z1697" t="s">
        <v>119</v>
      </c>
      <c r="AA1697" t="s">
        <v>65</v>
      </c>
      <c r="AB1697" t="s">
        <v>43</v>
      </c>
      <c r="AC1697" t="s">
        <v>93</v>
      </c>
      <c r="AD1697" t="s">
        <v>58</v>
      </c>
    </row>
    <row r="1698" spans="1:30" x14ac:dyDescent="0.3">
      <c r="A1698" t="s">
        <v>3356</v>
      </c>
      <c r="B1698" t="s">
        <v>3357</v>
      </c>
      <c r="C1698" t="s">
        <v>80</v>
      </c>
      <c r="D1698" t="s">
        <v>107</v>
      </c>
      <c r="E1698" t="s">
        <v>108</v>
      </c>
      <c r="F1698">
        <v>1230</v>
      </c>
      <c r="G1698">
        <v>395.12</v>
      </c>
      <c r="H1698">
        <v>0.05</v>
      </c>
      <c r="I1698">
        <v>461697.72</v>
      </c>
      <c r="J1698">
        <v>241420.79999999999</v>
      </c>
      <c r="L1698">
        <v>1927.42</v>
      </c>
      <c r="M1698">
        <v>49910.64</v>
      </c>
      <c r="N1698">
        <v>156743.25</v>
      </c>
      <c r="O1698">
        <v>33.950000000000003</v>
      </c>
      <c r="P1698" t="s">
        <v>35</v>
      </c>
      <c r="Q1698" t="s">
        <v>132</v>
      </c>
      <c r="R1698" t="s">
        <v>37</v>
      </c>
      <c r="S1698" t="s">
        <v>97</v>
      </c>
      <c r="T1698" t="s">
        <v>112</v>
      </c>
      <c r="U1698">
        <v>10</v>
      </c>
      <c r="V1698" s="1">
        <v>45431</v>
      </c>
      <c r="W1698" s="1">
        <v>45436</v>
      </c>
      <c r="X1698" s="1">
        <v>45468</v>
      </c>
      <c r="Y1698" t="s">
        <v>81</v>
      </c>
      <c r="Z1698" t="s">
        <v>82</v>
      </c>
      <c r="AA1698" t="s">
        <v>42</v>
      </c>
      <c r="AB1698" t="s">
        <v>76</v>
      </c>
      <c r="AC1698" t="s">
        <v>84</v>
      </c>
      <c r="AD1698" t="s">
        <v>45</v>
      </c>
    </row>
    <row r="1699" spans="1:30" x14ac:dyDescent="0.3">
      <c r="A1699" t="s">
        <v>3358</v>
      </c>
      <c r="B1699" t="s">
        <v>3359</v>
      </c>
      <c r="C1699" t="s">
        <v>80</v>
      </c>
      <c r="D1699" t="s">
        <v>48</v>
      </c>
      <c r="E1699" t="s">
        <v>49</v>
      </c>
      <c r="F1699">
        <v>1634</v>
      </c>
      <c r="G1699">
        <v>149.52000000000001</v>
      </c>
      <c r="H1699">
        <v>0.15</v>
      </c>
      <c r="I1699">
        <v>207668.33</v>
      </c>
      <c r="J1699">
        <v>135534.10999999999</v>
      </c>
      <c r="K1699">
        <v>1432.67</v>
      </c>
      <c r="L1699">
        <v>1592.58</v>
      </c>
      <c r="M1699">
        <v>14369.4</v>
      </c>
      <c r="N1699">
        <v>54739.57</v>
      </c>
      <c r="O1699">
        <v>26.36</v>
      </c>
      <c r="P1699" t="s">
        <v>35</v>
      </c>
      <c r="Q1699" t="s">
        <v>122</v>
      </c>
      <c r="R1699" t="s">
        <v>51</v>
      </c>
      <c r="S1699" t="s">
        <v>91</v>
      </c>
      <c r="T1699" t="s">
        <v>53</v>
      </c>
      <c r="U1699">
        <v>7</v>
      </c>
      <c r="V1699" s="1">
        <v>45600</v>
      </c>
      <c r="W1699" s="1">
        <v>45609</v>
      </c>
      <c r="X1699" s="1">
        <v>45636</v>
      </c>
      <c r="Y1699" t="s">
        <v>54</v>
      </c>
      <c r="Z1699" t="s">
        <v>92</v>
      </c>
      <c r="AA1699" t="s">
        <v>83</v>
      </c>
      <c r="AB1699" t="s">
        <v>43</v>
      </c>
      <c r="AC1699" t="s">
        <v>98</v>
      </c>
      <c r="AD1699" t="s">
        <v>67</v>
      </c>
    </row>
    <row r="1700" spans="1:30" x14ac:dyDescent="0.3">
      <c r="A1700" t="s">
        <v>3360</v>
      </c>
      <c r="B1700" t="s">
        <v>3361</v>
      </c>
      <c r="C1700" t="s">
        <v>70</v>
      </c>
      <c r="D1700" t="s">
        <v>61</v>
      </c>
      <c r="E1700" t="s">
        <v>62</v>
      </c>
      <c r="F1700">
        <v>1406</v>
      </c>
      <c r="G1700">
        <v>211.71</v>
      </c>
      <c r="H1700">
        <v>0.1</v>
      </c>
      <c r="I1700">
        <v>267897.83</v>
      </c>
      <c r="J1700">
        <v>186912.96</v>
      </c>
      <c r="K1700">
        <v>7175.43</v>
      </c>
      <c r="L1700">
        <v>1217.58</v>
      </c>
      <c r="M1700">
        <v>23494.68</v>
      </c>
      <c r="N1700">
        <v>49097.18</v>
      </c>
      <c r="O1700">
        <v>18.329999999999998</v>
      </c>
      <c r="P1700" t="s">
        <v>35</v>
      </c>
      <c r="Q1700" t="s">
        <v>90</v>
      </c>
      <c r="R1700" t="s">
        <v>74</v>
      </c>
      <c r="S1700" t="s">
        <v>118</v>
      </c>
      <c r="T1700" t="s">
        <v>53</v>
      </c>
      <c r="U1700">
        <v>7</v>
      </c>
      <c r="V1700" s="1">
        <v>45347</v>
      </c>
      <c r="W1700" s="1">
        <v>45353</v>
      </c>
      <c r="X1700" s="1">
        <v>45367</v>
      </c>
      <c r="Y1700" t="s">
        <v>40</v>
      </c>
      <c r="Z1700" t="s">
        <v>147</v>
      </c>
      <c r="AA1700" t="s">
        <v>56</v>
      </c>
      <c r="AB1700" t="s">
        <v>43</v>
      </c>
      <c r="AC1700" t="s">
        <v>57</v>
      </c>
      <c r="AD1700" t="s">
        <v>58</v>
      </c>
    </row>
    <row r="1701" spans="1:30" x14ac:dyDescent="0.3">
      <c r="A1701" t="s">
        <v>3362</v>
      </c>
      <c r="B1701" t="s">
        <v>3363</v>
      </c>
      <c r="C1701" t="s">
        <v>32</v>
      </c>
      <c r="D1701" t="s">
        <v>159</v>
      </c>
      <c r="E1701" t="s">
        <v>160</v>
      </c>
      <c r="F1701">
        <v>1924</v>
      </c>
      <c r="G1701">
        <v>127.61</v>
      </c>
      <c r="H1701">
        <v>0.15</v>
      </c>
      <c r="I1701">
        <v>208693.39</v>
      </c>
      <c r="J1701">
        <v>96192.27</v>
      </c>
      <c r="K1701">
        <v>6460.76</v>
      </c>
      <c r="L1701">
        <v>840.54</v>
      </c>
      <c r="M1701">
        <v>13239.36</v>
      </c>
      <c r="N1701">
        <v>91960.46</v>
      </c>
      <c r="O1701">
        <v>44.06</v>
      </c>
      <c r="P1701" t="s">
        <v>35</v>
      </c>
      <c r="Q1701" t="s">
        <v>73</v>
      </c>
      <c r="R1701" t="s">
        <v>37</v>
      </c>
      <c r="S1701" t="s">
        <v>52</v>
      </c>
      <c r="T1701" t="s">
        <v>112</v>
      </c>
      <c r="U1701">
        <v>4</v>
      </c>
      <c r="V1701" s="1">
        <v>45489</v>
      </c>
      <c r="W1701" s="1">
        <v>45494</v>
      </c>
      <c r="X1701" s="1">
        <v>45508</v>
      </c>
      <c r="Y1701" t="s">
        <v>103</v>
      </c>
      <c r="Z1701" t="s">
        <v>119</v>
      </c>
      <c r="AA1701" t="s">
        <v>83</v>
      </c>
      <c r="AB1701" t="s">
        <v>66</v>
      </c>
      <c r="AC1701" t="s">
        <v>84</v>
      </c>
      <c r="AD1701" t="s">
        <v>45</v>
      </c>
    </row>
    <row r="1702" spans="1:30" x14ac:dyDescent="0.3">
      <c r="A1702" t="s">
        <v>3364</v>
      </c>
      <c r="B1702" t="s">
        <v>3365</v>
      </c>
      <c r="C1702" t="s">
        <v>70</v>
      </c>
      <c r="D1702" t="s">
        <v>33</v>
      </c>
      <c r="E1702" t="s">
        <v>34</v>
      </c>
      <c r="F1702">
        <v>1822</v>
      </c>
      <c r="G1702">
        <v>196.96</v>
      </c>
      <c r="H1702">
        <v>0</v>
      </c>
      <c r="I1702">
        <v>358861.12</v>
      </c>
      <c r="J1702">
        <v>188354.75</v>
      </c>
      <c r="K1702">
        <v>1700.92</v>
      </c>
      <c r="L1702">
        <v>1765.87</v>
      </c>
      <c r="M1702">
        <v>27691.49</v>
      </c>
      <c r="N1702">
        <v>139348.09</v>
      </c>
      <c r="O1702">
        <v>38.83</v>
      </c>
      <c r="P1702" t="s">
        <v>35</v>
      </c>
      <c r="Q1702" t="s">
        <v>203</v>
      </c>
      <c r="R1702" t="s">
        <v>74</v>
      </c>
      <c r="S1702" t="s">
        <v>52</v>
      </c>
      <c r="T1702" t="s">
        <v>63</v>
      </c>
      <c r="U1702">
        <v>0</v>
      </c>
      <c r="V1702" s="1">
        <v>45832</v>
      </c>
      <c r="W1702" s="1">
        <v>45838</v>
      </c>
      <c r="X1702" s="1">
        <v>45868</v>
      </c>
      <c r="Y1702" t="s">
        <v>81</v>
      </c>
      <c r="Z1702" t="s">
        <v>150</v>
      </c>
      <c r="AA1702" t="s">
        <v>42</v>
      </c>
      <c r="AB1702" t="s">
        <v>66</v>
      </c>
      <c r="AC1702" t="s">
        <v>98</v>
      </c>
      <c r="AD1702" t="s">
        <v>45</v>
      </c>
    </row>
    <row r="1703" spans="1:30" x14ac:dyDescent="0.3">
      <c r="A1703" t="s">
        <v>3366</v>
      </c>
      <c r="B1703" t="s">
        <v>3367</v>
      </c>
      <c r="C1703" t="s">
        <v>80</v>
      </c>
      <c r="D1703" t="s">
        <v>71</v>
      </c>
      <c r="E1703" t="s">
        <v>72</v>
      </c>
      <c r="F1703">
        <v>151</v>
      </c>
      <c r="G1703">
        <v>280.83999999999997</v>
      </c>
      <c r="H1703">
        <v>0.1</v>
      </c>
      <c r="I1703">
        <v>38166.160000000003</v>
      </c>
      <c r="J1703">
        <v>28497.42</v>
      </c>
      <c r="K1703">
        <v>13730.4</v>
      </c>
      <c r="L1703">
        <v>2515.5700000000002</v>
      </c>
      <c r="M1703">
        <v>3471.49</v>
      </c>
      <c r="N1703">
        <v>-10048.719999999999</v>
      </c>
      <c r="O1703">
        <v>-26.33</v>
      </c>
      <c r="P1703" t="s">
        <v>35</v>
      </c>
      <c r="Q1703" t="s">
        <v>90</v>
      </c>
      <c r="R1703" t="s">
        <v>74</v>
      </c>
      <c r="S1703" t="s">
        <v>38</v>
      </c>
      <c r="T1703" t="s">
        <v>39</v>
      </c>
      <c r="U1703">
        <v>10</v>
      </c>
      <c r="V1703" s="1">
        <v>45804</v>
      </c>
      <c r="W1703" s="1">
        <v>45812</v>
      </c>
      <c r="X1703" s="1">
        <v>45840</v>
      </c>
      <c r="Y1703" t="s">
        <v>81</v>
      </c>
      <c r="Z1703" t="s">
        <v>82</v>
      </c>
      <c r="AA1703" t="s">
        <v>56</v>
      </c>
      <c r="AB1703" t="s">
        <v>76</v>
      </c>
      <c r="AC1703" t="s">
        <v>77</v>
      </c>
      <c r="AD1703" t="s">
        <v>58</v>
      </c>
    </row>
    <row r="1704" spans="1:30" x14ac:dyDescent="0.3">
      <c r="A1704" t="s">
        <v>3368</v>
      </c>
      <c r="B1704" t="s">
        <v>3369</v>
      </c>
      <c r="C1704" t="s">
        <v>80</v>
      </c>
      <c r="D1704" t="s">
        <v>48</v>
      </c>
      <c r="E1704" t="s">
        <v>49</v>
      </c>
      <c r="F1704">
        <v>246</v>
      </c>
      <c r="G1704">
        <v>20.75</v>
      </c>
      <c r="H1704">
        <v>0</v>
      </c>
      <c r="I1704">
        <v>5104.5</v>
      </c>
      <c r="J1704">
        <v>3706.01</v>
      </c>
      <c r="K1704">
        <v>11287.78</v>
      </c>
      <c r="L1704">
        <v>1565.68</v>
      </c>
      <c r="M1704">
        <v>597.5</v>
      </c>
      <c r="N1704">
        <v>-12052.47</v>
      </c>
      <c r="O1704">
        <v>-236.11</v>
      </c>
      <c r="P1704" t="s">
        <v>35</v>
      </c>
      <c r="Q1704" t="s">
        <v>96</v>
      </c>
      <c r="R1704" t="s">
        <v>37</v>
      </c>
      <c r="S1704" t="s">
        <v>38</v>
      </c>
      <c r="T1704" t="s">
        <v>53</v>
      </c>
      <c r="U1704">
        <v>0</v>
      </c>
      <c r="V1704" s="1">
        <v>45794</v>
      </c>
      <c r="W1704" s="1">
        <v>45795</v>
      </c>
      <c r="X1704" s="1">
        <v>45811</v>
      </c>
      <c r="Y1704" t="s">
        <v>81</v>
      </c>
      <c r="Z1704" t="s">
        <v>82</v>
      </c>
      <c r="AA1704" t="s">
        <v>56</v>
      </c>
      <c r="AB1704" t="s">
        <v>66</v>
      </c>
      <c r="AC1704" t="s">
        <v>98</v>
      </c>
      <c r="AD1704" t="s">
        <v>45</v>
      </c>
    </row>
    <row r="1705" spans="1:30" x14ac:dyDescent="0.3">
      <c r="A1705" t="s">
        <v>3370</v>
      </c>
      <c r="B1705" t="s">
        <v>3371</v>
      </c>
      <c r="C1705" t="s">
        <v>32</v>
      </c>
      <c r="D1705" t="s">
        <v>130</v>
      </c>
      <c r="E1705" t="s">
        <v>131</v>
      </c>
      <c r="F1705">
        <v>1238</v>
      </c>
      <c r="G1705">
        <v>419.3</v>
      </c>
      <c r="H1705">
        <v>0.15</v>
      </c>
      <c r="I1705">
        <v>441229.39</v>
      </c>
      <c r="J1705">
        <v>246450.82</v>
      </c>
      <c r="K1705">
        <v>9179.67</v>
      </c>
      <c r="L1705">
        <v>1067.8800000000001</v>
      </c>
      <c r="M1705">
        <v>14679.95</v>
      </c>
      <c r="N1705">
        <v>169851.07</v>
      </c>
      <c r="O1705">
        <v>38.49</v>
      </c>
      <c r="P1705" t="s">
        <v>35</v>
      </c>
      <c r="Q1705" t="s">
        <v>50</v>
      </c>
      <c r="R1705" t="s">
        <v>51</v>
      </c>
      <c r="S1705" t="s">
        <v>97</v>
      </c>
      <c r="T1705" t="s">
        <v>53</v>
      </c>
      <c r="U1705">
        <v>7</v>
      </c>
      <c r="V1705" s="1">
        <v>45311</v>
      </c>
      <c r="W1705" s="1">
        <v>45314</v>
      </c>
      <c r="X1705" s="1">
        <v>45345</v>
      </c>
      <c r="Y1705" t="s">
        <v>40</v>
      </c>
      <c r="Z1705" t="s">
        <v>64</v>
      </c>
      <c r="AA1705" t="s">
        <v>42</v>
      </c>
      <c r="AB1705" t="s">
        <v>76</v>
      </c>
      <c r="AC1705" t="s">
        <v>57</v>
      </c>
      <c r="AD1705" t="s">
        <v>58</v>
      </c>
    </row>
    <row r="1706" spans="1:30" x14ac:dyDescent="0.3">
      <c r="A1706" t="s">
        <v>3372</v>
      </c>
      <c r="B1706" t="s">
        <v>3373</v>
      </c>
      <c r="C1706" t="s">
        <v>135</v>
      </c>
      <c r="D1706" t="s">
        <v>61</v>
      </c>
      <c r="E1706" t="s">
        <v>62</v>
      </c>
      <c r="F1706">
        <v>1031</v>
      </c>
      <c r="G1706">
        <v>371.16</v>
      </c>
      <c r="H1706">
        <v>0.1</v>
      </c>
      <c r="I1706">
        <v>344399.35999999999</v>
      </c>
      <c r="J1706">
        <v>167739.99</v>
      </c>
      <c r="L1706">
        <v>322.75</v>
      </c>
      <c r="M1706">
        <v>27391.41</v>
      </c>
      <c r="N1706">
        <v>147863.06</v>
      </c>
      <c r="O1706">
        <v>42.93</v>
      </c>
      <c r="P1706" t="s">
        <v>35</v>
      </c>
      <c r="Q1706" t="s">
        <v>203</v>
      </c>
      <c r="R1706" t="s">
        <v>37</v>
      </c>
      <c r="S1706" t="s">
        <v>118</v>
      </c>
      <c r="T1706" t="s">
        <v>39</v>
      </c>
      <c r="U1706">
        <v>0</v>
      </c>
      <c r="V1706" s="1">
        <v>45448</v>
      </c>
      <c r="W1706" s="1">
        <v>45451</v>
      </c>
      <c r="X1706" s="1">
        <v>45468</v>
      </c>
      <c r="Y1706" t="s">
        <v>81</v>
      </c>
      <c r="Z1706" t="s">
        <v>150</v>
      </c>
      <c r="AA1706" t="s">
        <v>56</v>
      </c>
      <c r="AB1706" t="s">
        <v>66</v>
      </c>
      <c r="AC1706" t="s">
        <v>77</v>
      </c>
      <c r="AD1706" t="s">
        <v>58</v>
      </c>
    </row>
    <row r="1707" spans="1:30" x14ac:dyDescent="0.3">
      <c r="A1707" t="s">
        <v>3374</v>
      </c>
      <c r="B1707" t="s">
        <v>2046</v>
      </c>
      <c r="C1707" t="s">
        <v>80</v>
      </c>
      <c r="D1707" t="s">
        <v>101</v>
      </c>
      <c r="E1707" t="s">
        <v>102</v>
      </c>
      <c r="F1707">
        <v>630</v>
      </c>
      <c r="G1707">
        <v>138</v>
      </c>
      <c r="H1707">
        <v>0.05</v>
      </c>
      <c r="I1707">
        <v>82593</v>
      </c>
      <c r="J1707">
        <v>48155.1</v>
      </c>
      <c r="K1707">
        <v>4109.21</v>
      </c>
      <c r="L1707">
        <v>352.27</v>
      </c>
      <c r="M1707">
        <v>5069.29</v>
      </c>
      <c r="N1707">
        <v>24907.13</v>
      </c>
      <c r="O1707">
        <v>30.16</v>
      </c>
      <c r="P1707" t="s">
        <v>35</v>
      </c>
      <c r="Q1707" t="s">
        <v>36</v>
      </c>
      <c r="R1707" t="s">
        <v>51</v>
      </c>
      <c r="S1707" t="s">
        <v>52</v>
      </c>
      <c r="T1707" t="s">
        <v>112</v>
      </c>
      <c r="U1707">
        <v>10</v>
      </c>
      <c r="V1707" s="1">
        <v>45713</v>
      </c>
      <c r="W1707" s="1">
        <v>45719</v>
      </c>
      <c r="X1707" s="1">
        <v>45735</v>
      </c>
      <c r="Y1707" t="s">
        <v>40</v>
      </c>
      <c r="Z1707" t="s">
        <v>147</v>
      </c>
      <c r="AA1707" t="s">
        <v>56</v>
      </c>
      <c r="AB1707" t="s">
        <v>66</v>
      </c>
      <c r="AC1707" t="s">
        <v>93</v>
      </c>
      <c r="AD1707" t="s">
        <v>58</v>
      </c>
    </row>
    <row r="1708" spans="1:30" x14ac:dyDescent="0.3">
      <c r="A1708" t="s">
        <v>3375</v>
      </c>
      <c r="B1708" t="s">
        <v>3376</v>
      </c>
      <c r="C1708" t="s">
        <v>32</v>
      </c>
      <c r="D1708" t="s">
        <v>159</v>
      </c>
      <c r="E1708" t="s">
        <v>160</v>
      </c>
      <c r="F1708">
        <v>1612</v>
      </c>
      <c r="G1708">
        <v>89.86</v>
      </c>
      <c r="H1708">
        <v>0.15</v>
      </c>
      <c r="I1708">
        <v>123126.17</v>
      </c>
      <c r="J1708">
        <v>67443.460000000006</v>
      </c>
      <c r="K1708">
        <v>5406.4</v>
      </c>
      <c r="L1708">
        <v>1320.86</v>
      </c>
      <c r="M1708">
        <v>14038.56</v>
      </c>
      <c r="N1708">
        <v>34916.89</v>
      </c>
      <c r="O1708">
        <v>28.36</v>
      </c>
      <c r="P1708" t="s">
        <v>35</v>
      </c>
      <c r="Q1708" t="s">
        <v>132</v>
      </c>
      <c r="R1708" t="s">
        <v>51</v>
      </c>
      <c r="S1708" t="s">
        <v>91</v>
      </c>
      <c r="T1708" t="s">
        <v>39</v>
      </c>
      <c r="U1708">
        <v>10</v>
      </c>
      <c r="V1708" s="1">
        <v>45347</v>
      </c>
      <c r="W1708" s="1">
        <v>45351</v>
      </c>
      <c r="X1708" s="1">
        <v>45386</v>
      </c>
      <c r="Y1708" t="s">
        <v>40</v>
      </c>
      <c r="Z1708" t="s">
        <v>147</v>
      </c>
      <c r="AA1708" t="s">
        <v>65</v>
      </c>
      <c r="AB1708" t="s">
        <v>76</v>
      </c>
      <c r="AC1708" t="s">
        <v>57</v>
      </c>
      <c r="AD1708" t="s">
        <v>45</v>
      </c>
    </row>
    <row r="1709" spans="1:30" x14ac:dyDescent="0.3">
      <c r="A1709" t="s">
        <v>3377</v>
      </c>
      <c r="B1709" t="s">
        <v>3378</v>
      </c>
      <c r="C1709" t="s">
        <v>87</v>
      </c>
      <c r="D1709" t="s">
        <v>159</v>
      </c>
      <c r="E1709" t="s">
        <v>160</v>
      </c>
      <c r="F1709">
        <v>1176</v>
      </c>
      <c r="G1709">
        <v>253.97</v>
      </c>
      <c r="H1709">
        <v>0.15</v>
      </c>
      <c r="I1709">
        <v>253868.41</v>
      </c>
      <c r="J1709">
        <v>158341.32999999999</v>
      </c>
      <c r="K1709">
        <v>5128.5</v>
      </c>
      <c r="L1709">
        <v>2875.1</v>
      </c>
      <c r="M1709">
        <v>24691.279999999999</v>
      </c>
      <c r="N1709">
        <v>62832.2</v>
      </c>
      <c r="O1709">
        <v>24.75</v>
      </c>
      <c r="P1709" t="s">
        <v>35</v>
      </c>
      <c r="Q1709" t="s">
        <v>36</v>
      </c>
      <c r="R1709" t="s">
        <v>37</v>
      </c>
      <c r="S1709" t="s">
        <v>97</v>
      </c>
      <c r="T1709" t="s">
        <v>53</v>
      </c>
      <c r="U1709">
        <v>0</v>
      </c>
      <c r="V1709" s="1">
        <v>45474</v>
      </c>
      <c r="W1709" s="1">
        <v>45476</v>
      </c>
      <c r="X1709" s="1">
        <v>45493</v>
      </c>
      <c r="Y1709" t="s">
        <v>103</v>
      </c>
      <c r="Z1709" t="s">
        <v>119</v>
      </c>
      <c r="AA1709" t="s">
        <v>42</v>
      </c>
      <c r="AB1709" t="s">
        <v>43</v>
      </c>
      <c r="AC1709" t="s">
        <v>98</v>
      </c>
      <c r="AD1709" t="s">
        <v>58</v>
      </c>
    </row>
    <row r="1710" spans="1:30" x14ac:dyDescent="0.3">
      <c r="A1710" t="s">
        <v>3379</v>
      </c>
      <c r="B1710" t="s">
        <v>1280</v>
      </c>
      <c r="C1710" t="s">
        <v>70</v>
      </c>
      <c r="D1710" t="s">
        <v>88</v>
      </c>
      <c r="E1710" t="s">
        <v>89</v>
      </c>
      <c r="F1710">
        <v>84</v>
      </c>
      <c r="G1710">
        <v>322.23</v>
      </c>
      <c r="H1710">
        <v>0.1</v>
      </c>
      <c r="I1710">
        <v>24360.59</v>
      </c>
      <c r="J1710">
        <v>12954.79</v>
      </c>
      <c r="K1710">
        <v>4587.2</v>
      </c>
      <c r="L1710">
        <v>1790.01</v>
      </c>
      <c r="M1710">
        <v>1265.95</v>
      </c>
      <c r="N1710">
        <v>3762.64</v>
      </c>
      <c r="O1710">
        <v>15.45</v>
      </c>
      <c r="P1710" t="s">
        <v>35</v>
      </c>
      <c r="Q1710" t="s">
        <v>96</v>
      </c>
      <c r="R1710" t="s">
        <v>51</v>
      </c>
      <c r="S1710" t="s">
        <v>97</v>
      </c>
      <c r="T1710" t="s">
        <v>63</v>
      </c>
      <c r="U1710">
        <v>7</v>
      </c>
      <c r="V1710" s="1">
        <v>45375</v>
      </c>
      <c r="W1710" s="1">
        <v>45382</v>
      </c>
      <c r="X1710" s="1">
        <v>45409</v>
      </c>
      <c r="Y1710" t="s">
        <v>40</v>
      </c>
      <c r="Z1710" t="s">
        <v>41</v>
      </c>
      <c r="AA1710" t="s">
        <v>65</v>
      </c>
      <c r="AB1710" t="s">
        <v>43</v>
      </c>
      <c r="AC1710" t="s">
        <v>93</v>
      </c>
      <c r="AD1710" t="s">
        <v>58</v>
      </c>
    </row>
    <row r="1711" spans="1:30" x14ac:dyDescent="0.3">
      <c r="A1711" t="s">
        <v>3380</v>
      </c>
      <c r="B1711" t="s">
        <v>3381</v>
      </c>
      <c r="C1711" t="s">
        <v>80</v>
      </c>
      <c r="D1711" t="s">
        <v>101</v>
      </c>
      <c r="E1711" t="s">
        <v>102</v>
      </c>
      <c r="F1711">
        <v>352</v>
      </c>
      <c r="G1711">
        <v>150.28</v>
      </c>
      <c r="H1711">
        <v>0.15</v>
      </c>
      <c r="I1711">
        <v>44963.78</v>
      </c>
      <c r="J1711">
        <v>29452.23</v>
      </c>
      <c r="K1711">
        <v>6477.84</v>
      </c>
      <c r="L1711">
        <v>1632.13</v>
      </c>
      <c r="M1711">
        <v>2402.54</v>
      </c>
      <c r="N1711">
        <v>4999.04</v>
      </c>
      <c r="O1711">
        <v>11.12</v>
      </c>
      <c r="P1711" t="s">
        <v>35</v>
      </c>
      <c r="Q1711" t="s">
        <v>122</v>
      </c>
      <c r="R1711" t="s">
        <v>51</v>
      </c>
      <c r="S1711" t="s">
        <v>52</v>
      </c>
      <c r="T1711" t="s">
        <v>39</v>
      </c>
      <c r="U1711">
        <v>0</v>
      </c>
      <c r="V1711" s="1">
        <v>45992</v>
      </c>
      <c r="W1711" s="1">
        <v>45998</v>
      </c>
      <c r="X1711" s="1">
        <v>46021</v>
      </c>
      <c r="Y1711" t="s">
        <v>54</v>
      </c>
      <c r="Z1711" t="s">
        <v>55</v>
      </c>
      <c r="AA1711" t="s">
        <v>56</v>
      </c>
      <c r="AB1711" t="s">
        <v>43</v>
      </c>
      <c r="AC1711" t="s">
        <v>57</v>
      </c>
      <c r="AD1711" t="s">
        <v>45</v>
      </c>
    </row>
    <row r="1712" spans="1:30" x14ac:dyDescent="0.3">
      <c r="A1712" t="s">
        <v>3382</v>
      </c>
      <c r="B1712" t="s">
        <v>3383</v>
      </c>
      <c r="C1712" t="s">
        <v>32</v>
      </c>
      <c r="D1712" t="s">
        <v>48</v>
      </c>
      <c r="E1712" t="s">
        <v>49</v>
      </c>
      <c r="F1712">
        <v>117</v>
      </c>
      <c r="G1712">
        <v>393.95</v>
      </c>
      <c r="H1712">
        <v>0</v>
      </c>
      <c r="I1712">
        <v>46092.15</v>
      </c>
      <c r="J1712">
        <v>21431.52</v>
      </c>
      <c r="K1712">
        <v>3709.68</v>
      </c>
      <c r="L1712">
        <v>924.86</v>
      </c>
      <c r="M1712">
        <v>4492.55</v>
      </c>
      <c r="N1712">
        <v>15533.54</v>
      </c>
      <c r="O1712">
        <v>33.700000000000003</v>
      </c>
      <c r="P1712" t="s">
        <v>35</v>
      </c>
      <c r="Q1712" t="s">
        <v>203</v>
      </c>
      <c r="R1712" t="s">
        <v>51</v>
      </c>
      <c r="S1712" t="s">
        <v>91</v>
      </c>
      <c r="T1712" t="s">
        <v>53</v>
      </c>
      <c r="U1712">
        <v>10</v>
      </c>
      <c r="V1712" s="1">
        <v>45545</v>
      </c>
      <c r="W1712" s="1">
        <v>45549</v>
      </c>
      <c r="X1712" s="1">
        <v>45570</v>
      </c>
      <c r="Y1712" t="s">
        <v>103</v>
      </c>
      <c r="Z1712" t="s">
        <v>104</v>
      </c>
      <c r="AA1712" t="s">
        <v>42</v>
      </c>
      <c r="AB1712" t="s">
        <v>66</v>
      </c>
      <c r="AC1712" t="s">
        <v>44</v>
      </c>
      <c r="AD1712" t="s">
        <v>58</v>
      </c>
    </row>
    <row r="1713" spans="1:30" x14ac:dyDescent="0.3">
      <c r="A1713" t="s">
        <v>3384</v>
      </c>
      <c r="B1713" t="s">
        <v>3385</v>
      </c>
      <c r="C1713" t="s">
        <v>32</v>
      </c>
      <c r="D1713" t="s">
        <v>101</v>
      </c>
      <c r="E1713" t="s">
        <v>102</v>
      </c>
      <c r="F1713">
        <v>1233</v>
      </c>
      <c r="G1713">
        <v>413.42</v>
      </c>
      <c r="H1713">
        <v>0.1</v>
      </c>
      <c r="I1713">
        <v>458772.17</v>
      </c>
      <c r="J1713">
        <v>222896.93</v>
      </c>
      <c r="K1713">
        <v>11680.5</v>
      </c>
      <c r="L1713">
        <v>864.29</v>
      </c>
      <c r="M1713">
        <v>29858.6</v>
      </c>
      <c r="N1713">
        <v>193471.85</v>
      </c>
      <c r="O1713">
        <v>42.17</v>
      </c>
      <c r="P1713" t="s">
        <v>35</v>
      </c>
      <c r="Q1713" t="s">
        <v>73</v>
      </c>
      <c r="R1713" t="s">
        <v>51</v>
      </c>
      <c r="S1713" t="s">
        <v>52</v>
      </c>
      <c r="T1713" t="s">
        <v>39</v>
      </c>
      <c r="U1713">
        <v>0</v>
      </c>
      <c r="V1713" s="1">
        <v>45751</v>
      </c>
      <c r="W1713" s="1">
        <v>45752</v>
      </c>
      <c r="X1713" s="1">
        <v>45760</v>
      </c>
      <c r="Y1713" t="s">
        <v>81</v>
      </c>
      <c r="Z1713" t="s">
        <v>165</v>
      </c>
      <c r="AA1713" t="s">
        <v>42</v>
      </c>
      <c r="AB1713" t="s">
        <v>66</v>
      </c>
      <c r="AC1713" t="s">
        <v>44</v>
      </c>
      <c r="AD1713" t="s">
        <v>45</v>
      </c>
    </row>
    <row r="1714" spans="1:30" x14ac:dyDescent="0.3">
      <c r="A1714" t="s">
        <v>3386</v>
      </c>
      <c r="B1714" t="s">
        <v>1829</v>
      </c>
      <c r="C1714" t="s">
        <v>135</v>
      </c>
      <c r="D1714" t="s">
        <v>140</v>
      </c>
      <c r="E1714" t="s">
        <v>49</v>
      </c>
      <c r="F1714">
        <v>397</v>
      </c>
      <c r="G1714">
        <v>284.86</v>
      </c>
      <c r="H1714">
        <v>0.05</v>
      </c>
      <c r="I1714">
        <v>107434.95</v>
      </c>
      <c r="J1714">
        <v>76148.009999999995</v>
      </c>
      <c r="L1714">
        <v>1920</v>
      </c>
      <c r="M1714">
        <v>8223.0400000000009</v>
      </c>
      <c r="N1714">
        <v>7297.73</v>
      </c>
      <c r="O1714">
        <v>6.79</v>
      </c>
      <c r="P1714" t="s">
        <v>35</v>
      </c>
      <c r="Q1714" t="s">
        <v>117</v>
      </c>
      <c r="R1714" t="s">
        <v>74</v>
      </c>
      <c r="S1714" t="s">
        <v>52</v>
      </c>
      <c r="T1714" t="s">
        <v>112</v>
      </c>
      <c r="U1714">
        <v>15</v>
      </c>
      <c r="V1714" s="1">
        <v>45773</v>
      </c>
      <c r="W1714" s="1">
        <v>45775</v>
      </c>
      <c r="X1714" s="1">
        <v>45815</v>
      </c>
      <c r="Y1714" t="s">
        <v>81</v>
      </c>
      <c r="Z1714" t="s">
        <v>165</v>
      </c>
      <c r="AA1714" t="s">
        <v>83</v>
      </c>
      <c r="AB1714" t="s">
        <v>43</v>
      </c>
      <c r="AC1714" t="s">
        <v>84</v>
      </c>
      <c r="AD1714" t="s">
        <v>67</v>
      </c>
    </row>
    <row r="1715" spans="1:30" x14ac:dyDescent="0.3">
      <c r="A1715" t="s">
        <v>3387</v>
      </c>
      <c r="B1715" t="s">
        <v>3388</v>
      </c>
      <c r="C1715" t="s">
        <v>135</v>
      </c>
      <c r="D1715" t="s">
        <v>101</v>
      </c>
      <c r="E1715" t="s">
        <v>102</v>
      </c>
      <c r="F1715">
        <v>776</v>
      </c>
      <c r="G1715">
        <v>310.07</v>
      </c>
      <c r="H1715">
        <v>0.15</v>
      </c>
      <c r="I1715">
        <v>204522.17</v>
      </c>
      <c r="J1715">
        <v>150436.68</v>
      </c>
      <c r="K1715">
        <v>3932.94</v>
      </c>
      <c r="L1715">
        <v>2099.3200000000002</v>
      </c>
      <c r="M1715">
        <v>15601.04</v>
      </c>
      <c r="N1715">
        <v>32452.19</v>
      </c>
      <c r="O1715">
        <v>15.87</v>
      </c>
      <c r="P1715" t="s">
        <v>35</v>
      </c>
      <c r="Q1715" t="s">
        <v>96</v>
      </c>
      <c r="R1715" t="s">
        <v>37</v>
      </c>
      <c r="S1715" t="s">
        <v>118</v>
      </c>
      <c r="T1715" t="s">
        <v>63</v>
      </c>
      <c r="U1715">
        <v>0</v>
      </c>
      <c r="V1715" s="1">
        <v>45323</v>
      </c>
      <c r="W1715" s="1">
        <v>45325</v>
      </c>
      <c r="X1715" s="1">
        <v>45351</v>
      </c>
      <c r="Y1715" t="s">
        <v>40</v>
      </c>
      <c r="Z1715" t="s">
        <v>147</v>
      </c>
      <c r="AA1715" t="s">
        <v>42</v>
      </c>
      <c r="AB1715" t="s">
        <v>43</v>
      </c>
      <c r="AC1715" t="s">
        <v>44</v>
      </c>
      <c r="AD1715" t="s">
        <v>58</v>
      </c>
    </row>
    <row r="1716" spans="1:30" x14ac:dyDescent="0.3">
      <c r="A1716" t="s">
        <v>3389</v>
      </c>
      <c r="B1716" t="s">
        <v>1864</v>
      </c>
      <c r="C1716" t="s">
        <v>135</v>
      </c>
      <c r="D1716" t="s">
        <v>61</v>
      </c>
      <c r="E1716" t="s">
        <v>62</v>
      </c>
      <c r="F1716">
        <v>1255</v>
      </c>
      <c r="G1716">
        <v>121.7</v>
      </c>
      <c r="H1716">
        <v>0.15</v>
      </c>
      <c r="I1716">
        <v>129823.47</v>
      </c>
      <c r="J1716">
        <v>69618.710000000006</v>
      </c>
      <c r="K1716">
        <v>7743.73</v>
      </c>
      <c r="L1716">
        <v>1605.48</v>
      </c>
      <c r="M1716">
        <v>11857.92</v>
      </c>
      <c r="N1716">
        <v>38997.629999999997</v>
      </c>
      <c r="O1716">
        <v>30.04</v>
      </c>
      <c r="P1716" t="s">
        <v>35</v>
      </c>
      <c r="Q1716" t="s">
        <v>203</v>
      </c>
      <c r="R1716" t="s">
        <v>37</v>
      </c>
      <c r="S1716" t="s">
        <v>91</v>
      </c>
      <c r="T1716" t="s">
        <v>63</v>
      </c>
      <c r="U1716">
        <v>0</v>
      </c>
      <c r="V1716" s="1">
        <v>45555</v>
      </c>
      <c r="W1716" s="1">
        <v>45560</v>
      </c>
      <c r="X1716" s="1">
        <v>45577</v>
      </c>
      <c r="Y1716" t="s">
        <v>103</v>
      </c>
      <c r="Z1716" t="s">
        <v>104</v>
      </c>
      <c r="AA1716" t="s">
        <v>56</v>
      </c>
      <c r="AB1716" t="s">
        <v>66</v>
      </c>
      <c r="AC1716" t="s">
        <v>123</v>
      </c>
      <c r="AD1716" t="s">
        <v>45</v>
      </c>
    </row>
    <row r="1717" spans="1:30" x14ac:dyDescent="0.3">
      <c r="A1717" t="s">
        <v>3390</v>
      </c>
      <c r="B1717" t="s">
        <v>3391</v>
      </c>
      <c r="C1717" t="s">
        <v>80</v>
      </c>
      <c r="D1717" t="s">
        <v>61</v>
      </c>
      <c r="E1717" t="s">
        <v>62</v>
      </c>
      <c r="F1717">
        <v>1795</v>
      </c>
      <c r="G1717">
        <v>471.44</v>
      </c>
      <c r="H1717">
        <v>0.15</v>
      </c>
      <c r="I1717">
        <v>719299.58</v>
      </c>
      <c r="J1717">
        <v>510343.99</v>
      </c>
      <c r="K1717">
        <v>597.24</v>
      </c>
      <c r="L1717">
        <v>856.78</v>
      </c>
      <c r="M1717">
        <v>27328.1</v>
      </c>
      <c r="N1717">
        <v>180173.47</v>
      </c>
      <c r="O1717">
        <v>25.05</v>
      </c>
      <c r="P1717" t="s">
        <v>35</v>
      </c>
      <c r="Q1717" t="s">
        <v>90</v>
      </c>
      <c r="R1717" t="s">
        <v>37</v>
      </c>
      <c r="S1717" t="s">
        <v>38</v>
      </c>
      <c r="T1717" t="s">
        <v>63</v>
      </c>
      <c r="U1717">
        <v>7</v>
      </c>
      <c r="V1717" s="1">
        <v>45304</v>
      </c>
      <c r="W1717" s="1">
        <v>45312</v>
      </c>
      <c r="X1717" s="1">
        <v>45337</v>
      </c>
      <c r="Y1717" t="s">
        <v>40</v>
      </c>
      <c r="Z1717" t="s">
        <v>64</v>
      </c>
      <c r="AA1717" t="s">
        <v>83</v>
      </c>
      <c r="AB1717" t="s">
        <v>76</v>
      </c>
      <c r="AC1717" t="s">
        <v>98</v>
      </c>
      <c r="AD1717" t="s">
        <v>58</v>
      </c>
    </row>
    <row r="1718" spans="1:30" x14ac:dyDescent="0.3">
      <c r="A1718" t="s">
        <v>3392</v>
      </c>
      <c r="B1718" t="s">
        <v>3393</v>
      </c>
      <c r="C1718" t="s">
        <v>87</v>
      </c>
      <c r="D1718" t="s">
        <v>159</v>
      </c>
      <c r="E1718" t="s">
        <v>160</v>
      </c>
      <c r="F1718">
        <v>1663</v>
      </c>
      <c r="G1718">
        <v>375.02</v>
      </c>
      <c r="H1718">
        <v>0</v>
      </c>
      <c r="I1718">
        <v>623658.26</v>
      </c>
      <c r="J1718">
        <v>303337.59999999998</v>
      </c>
      <c r="K1718">
        <v>6823.6</v>
      </c>
      <c r="L1718">
        <v>2596.15</v>
      </c>
      <c r="M1718">
        <v>13718.45</v>
      </c>
      <c r="N1718">
        <v>297182.46000000002</v>
      </c>
      <c r="O1718">
        <v>47.65</v>
      </c>
      <c r="P1718" t="s">
        <v>35</v>
      </c>
      <c r="Q1718" t="s">
        <v>50</v>
      </c>
      <c r="R1718" t="s">
        <v>74</v>
      </c>
      <c r="S1718" t="s">
        <v>91</v>
      </c>
      <c r="T1718" t="s">
        <v>39</v>
      </c>
      <c r="U1718">
        <v>2</v>
      </c>
      <c r="V1718" s="1">
        <v>45412</v>
      </c>
      <c r="W1718" s="1">
        <v>45413</v>
      </c>
      <c r="X1718" s="1">
        <v>45433</v>
      </c>
      <c r="Y1718" t="s">
        <v>81</v>
      </c>
      <c r="Z1718" t="s">
        <v>165</v>
      </c>
      <c r="AA1718" t="s">
        <v>65</v>
      </c>
      <c r="AB1718" t="s">
        <v>43</v>
      </c>
      <c r="AC1718" t="s">
        <v>84</v>
      </c>
      <c r="AD1718" t="s">
        <v>58</v>
      </c>
    </row>
    <row r="1719" spans="1:30" x14ac:dyDescent="0.3">
      <c r="A1719" t="s">
        <v>3394</v>
      </c>
      <c r="B1719" t="s">
        <v>3395</v>
      </c>
      <c r="C1719" t="s">
        <v>70</v>
      </c>
      <c r="D1719" t="s">
        <v>101</v>
      </c>
      <c r="E1719" t="s">
        <v>102</v>
      </c>
      <c r="F1719">
        <v>1836</v>
      </c>
      <c r="G1719">
        <v>114.23</v>
      </c>
      <c r="H1719">
        <v>0.05</v>
      </c>
      <c r="I1719">
        <v>199239.97</v>
      </c>
      <c r="J1719">
        <v>119519.72</v>
      </c>
      <c r="K1719">
        <v>6390.14</v>
      </c>
      <c r="L1719">
        <v>587.46</v>
      </c>
      <c r="M1719">
        <v>4465.43</v>
      </c>
      <c r="N1719">
        <v>68277.22</v>
      </c>
      <c r="O1719">
        <v>34.270000000000003</v>
      </c>
      <c r="P1719" t="s">
        <v>35</v>
      </c>
      <c r="Q1719" t="s">
        <v>122</v>
      </c>
      <c r="R1719" t="s">
        <v>37</v>
      </c>
      <c r="S1719" t="s">
        <v>91</v>
      </c>
      <c r="T1719" t="s">
        <v>112</v>
      </c>
      <c r="U1719">
        <v>15</v>
      </c>
      <c r="V1719" s="1">
        <v>45976</v>
      </c>
      <c r="W1719" s="1">
        <v>45985</v>
      </c>
      <c r="X1719" s="1">
        <v>46019</v>
      </c>
      <c r="Y1719" t="s">
        <v>54</v>
      </c>
      <c r="Z1719" t="s">
        <v>92</v>
      </c>
      <c r="AA1719" t="s">
        <v>42</v>
      </c>
      <c r="AB1719" t="s">
        <v>43</v>
      </c>
      <c r="AC1719" t="s">
        <v>84</v>
      </c>
      <c r="AD1719" t="s">
        <v>45</v>
      </c>
    </row>
    <row r="1720" spans="1:30" x14ac:dyDescent="0.3">
      <c r="A1720" t="s">
        <v>3396</v>
      </c>
      <c r="B1720" t="s">
        <v>3397</v>
      </c>
      <c r="C1720" t="s">
        <v>70</v>
      </c>
      <c r="D1720" t="s">
        <v>107</v>
      </c>
      <c r="E1720" t="s">
        <v>108</v>
      </c>
      <c r="F1720">
        <v>1854</v>
      </c>
      <c r="G1720">
        <v>480.25</v>
      </c>
      <c r="H1720">
        <v>0</v>
      </c>
      <c r="I1720">
        <v>890383.5</v>
      </c>
      <c r="J1720">
        <v>551103.27</v>
      </c>
      <c r="K1720">
        <v>6688.64</v>
      </c>
      <c r="L1720">
        <v>2002.51</v>
      </c>
      <c r="M1720">
        <v>83273.05</v>
      </c>
      <c r="N1720">
        <v>247316.03</v>
      </c>
      <c r="O1720">
        <v>27.78</v>
      </c>
      <c r="P1720" t="s">
        <v>35</v>
      </c>
      <c r="Q1720" t="s">
        <v>36</v>
      </c>
      <c r="R1720" t="s">
        <v>74</v>
      </c>
      <c r="S1720" t="s">
        <v>91</v>
      </c>
      <c r="T1720" t="s">
        <v>53</v>
      </c>
      <c r="U1720">
        <v>10</v>
      </c>
      <c r="V1720" s="1">
        <v>45702</v>
      </c>
      <c r="W1720" s="1">
        <v>45707</v>
      </c>
      <c r="X1720" s="1">
        <v>45722</v>
      </c>
      <c r="Y1720" t="s">
        <v>40</v>
      </c>
      <c r="Z1720" t="s">
        <v>147</v>
      </c>
      <c r="AA1720" t="s">
        <v>83</v>
      </c>
      <c r="AB1720" t="s">
        <v>43</v>
      </c>
      <c r="AC1720" t="s">
        <v>98</v>
      </c>
      <c r="AD1720" t="s">
        <v>45</v>
      </c>
    </row>
    <row r="1721" spans="1:30" x14ac:dyDescent="0.3">
      <c r="A1721" t="s">
        <v>3398</v>
      </c>
      <c r="B1721" t="s">
        <v>3399</v>
      </c>
      <c r="C1721" t="s">
        <v>135</v>
      </c>
      <c r="D1721" t="s">
        <v>33</v>
      </c>
      <c r="E1721" t="s">
        <v>34</v>
      </c>
      <c r="F1721">
        <v>1264</v>
      </c>
      <c r="G1721">
        <v>412.37</v>
      </c>
      <c r="H1721">
        <v>0.05</v>
      </c>
      <c r="I1721">
        <v>495173.9</v>
      </c>
      <c r="J1721">
        <v>228312.63</v>
      </c>
      <c r="K1721">
        <v>13047.15</v>
      </c>
      <c r="L1721">
        <v>2714.58</v>
      </c>
      <c r="M1721">
        <v>15851.83</v>
      </c>
      <c r="N1721">
        <v>235247.71</v>
      </c>
      <c r="O1721">
        <v>47.51</v>
      </c>
      <c r="P1721" t="s">
        <v>35</v>
      </c>
      <c r="Q1721" t="s">
        <v>111</v>
      </c>
      <c r="R1721" t="s">
        <v>74</v>
      </c>
      <c r="S1721" t="s">
        <v>38</v>
      </c>
      <c r="T1721" t="s">
        <v>63</v>
      </c>
      <c r="U1721">
        <v>10</v>
      </c>
      <c r="V1721" s="1">
        <v>45501</v>
      </c>
      <c r="W1721" s="1">
        <v>45507</v>
      </c>
      <c r="X1721" s="1">
        <v>45529</v>
      </c>
      <c r="Y1721" t="s">
        <v>103</v>
      </c>
      <c r="Z1721" t="s">
        <v>119</v>
      </c>
      <c r="AA1721" t="s">
        <v>56</v>
      </c>
      <c r="AB1721" t="s">
        <v>76</v>
      </c>
      <c r="AC1721" t="s">
        <v>123</v>
      </c>
      <c r="AD1721" t="s">
        <v>67</v>
      </c>
    </row>
    <row r="1722" spans="1:30" x14ac:dyDescent="0.3">
      <c r="A1722" t="s">
        <v>3400</v>
      </c>
      <c r="B1722" t="s">
        <v>3401</v>
      </c>
      <c r="C1722" t="s">
        <v>32</v>
      </c>
      <c r="D1722" t="s">
        <v>71</v>
      </c>
      <c r="E1722" t="s">
        <v>72</v>
      </c>
      <c r="F1722">
        <v>266</v>
      </c>
      <c r="G1722">
        <v>223.72</v>
      </c>
      <c r="H1722">
        <v>0.1</v>
      </c>
      <c r="I1722">
        <v>53558.57</v>
      </c>
      <c r="J1722">
        <v>38229.26</v>
      </c>
      <c r="K1722">
        <v>10975.95</v>
      </c>
      <c r="L1722">
        <v>1306.5899999999999</v>
      </c>
      <c r="M1722">
        <v>3603.87</v>
      </c>
      <c r="N1722">
        <v>-557.1</v>
      </c>
      <c r="O1722">
        <v>-1.04</v>
      </c>
      <c r="P1722" t="s">
        <v>35</v>
      </c>
      <c r="Q1722" t="s">
        <v>90</v>
      </c>
      <c r="R1722" t="s">
        <v>74</v>
      </c>
      <c r="S1722" t="s">
        <v>118</v>
      </c>
      <c r="T1722" t="s">
        <v>53</v>
      </c>
      <c r="U1722">
        <v>0</v>
      </c>
      <c r="V1722" s="1">
        <v>45663</v>
      </c>
      <c r="W1722" s="1">
        <v>45672</v>
      </c>
      <c r="X1722" s="1">
        <v>45694</v>
      </c>
      <c r="Y1722" t="s">
        <v>40</v>
      </c>
      <c r="Z1722" t="s">
        <v>64</v>
      </c>
      <c r="AA1722" t="s">
        <v>83</v>
      </c>
      <c r="AB1722" t="s">
        <v>66</v>
      </c>
      <c r="AC1722" t="s">
        <v>84</v>
      </c>
      <c r="AD1722" t="s">
        <v>67</v>
      </c>
    </row>
    <row r="1723" spans="1:30" x14ac:dyDescent="0.3">
      <c r="A1723" t="s">
        <v>3402</v>
      </c>
      <c r="B1723" t="s">
        <v>3403</v>
      </c>
      <c r="C1723" t="s">
        <v>80</v>
      </c>
      <c r="D1723" t="s">
        <v>140</v>
      </c>
      <c r="E1723" t="s">
        <v>49</v>
      </c>
      <c r="F1723">
        <v>538</v>
      </c>
      <c r="G1723">
        <v>199.43</v>
      </c>
      <c r="H1723">
        <v>0.1</v>
      </c>
      <c r="I1723">
        <v>96564.01</v>
      </c>
      <c r="J1723">
        <v>62417.2</v>
      </c>
      <c r="K1723">
        <v>4949.9799999999996</v>
      </c>
      <c r="L1723">
        <v>1657.44</v>
      </c>
      <c r="M1723">
        <v>5531.61</v>
      </c>
      <c r="N1723">
        <v>22007.78</v>
      </c>
      <c r="O1723">
        <v>22.79</v>
      </c>
      <c r="P1723" t="s">
        <v>35</v>
      </c>
      <c r="Q1723" t="s">
        <v>203</v>
      </c>
      <c r="R1723" t="s">
        <v>37</v>
      </c>
      <c r="S1723" t="s">
        <v>52</v>
      </c>
      <c r="T1723" t="s">
        <v>39</v>
      </c>
      <c r="U1723">
        <v>15</v>
      </c>
      <c r="V1723" s="1">
        <v>45910</v>
      </c>
      <c r="W1723" s="1">
        <v>45920</v>
      </c>
      <c r="X1723" s="1">
        <v>45964</v>
      </c>
      <c r="Y1723" t="s">
        <v>103</v>
      </c>
      <c r="Z1723" t="s">
        <v>104</v>
      </c>
      <c r="AA1723" t="s">
        <v>42</v>
      </c>
      <c r="AB1723" t="s">
        <v>76</v>
      </c>
      <c r="AC1723" t="s">
        <v>44</v>
      </c>
      <c r="AD1723" t="s">
        <v>67</v>
      </c>
    </row>
    <row r="1724" spans="1:30" x14ac:dyDescent="0.3">
      <c r="A1724" t="s">
        <v>3404</v>
      </c>
      <c r="B1724" t="s">
        <v>3405</v>
      </c>
      <c r="C1724" t="s">
        <v>80</v>
      </c>
      <c r="D1724" t="s">
        <v>130</v>
      </c>
      <c r="E1724" t="s">
        <v>131</v>
      </c>
      <c r="F1724">
        <v>922</v>
      </c>
      <c r="G1724">
        <v>327.39999999999998</v>
      </c>
      <c r="H1724">
        <v>0</v>
      </c>
      <c r="I1724">
        <v>301862.8</v>
      </c>
      <c r="J1724">
        <v>149304.71</v>
      </c>
      <c r="K1724">
        <v>12242.91</v>
      </c>
      <c r="L1724">
        <v>424.61</v>
      </c>
      <c r="M1724">
        <v>8725.24</v>
      </c>
      <c r="N1724">
        <v>131165.32999999999</v>
      </c>
      <c r="O1724">
        <v>43.45</v>
      </c>
      <c r="P1724" t="s">
        <v>35</v>
      </c>
      <c r="Q1724" t="s">
        <v>122</v>
      </c>
      <c r="R1724" t="s">
        <v>37</v>
      </c>
      <c r="S1724" t="s">
        <v>52</v>
      </c>
      <c r="T1724" t="s">
        <v>63</v>
      </c>
      <c r="U1724">
        <v>2</v>
      </c>
      <c r="V1724" s="1">
        <v>45722</v>
      </c>
      <c r="W1724" s="1">
        <v>45732</v>
      </c>
      <c r="X1724" s="1">
        <v>45745</v>
      </c>
      <c r="Y1724" t="s">
        <v>40</v>
      </c>
      <c r="Z1724" t="s">
        <v>41</v>
      </c>
      <c r="AA1724" t="s">
        <v>83</v>
      </c>
      <c r="AB1724" t="s">
        <v>43</v>
      </c>
      <c r="AC1724" t="s">
        <v>77</v>
      </c>
      <c r="AD1724" t="s">
        <v>58</v>
      </c>
    </row>
    <row r="1725" spans="1:30" x14ac:dyDescent="0.3">
      <c r="A1725" t="s">
        <v>3406</v>
      </c>
      <c r="B1725" t="s">
        <v>3407</v>
      </c>
      <c r="C1725" t="s">
        <v>80</v>
      </c>
      <c r="D1725" t="s">
        <v>71</v>
      </c>
      <c r="E1725" t="s">
        <v>72</v>
      </c>
      <c r="F1725">
        <v>1363</v>
      </c>
      <c r="G1725">
        <v>208.79</v>
      </c>
      <c r="H1725">
        <v>0.05</v>
      </c>
      <c r="I1725">
        <v>270351.73</v>
      </c>
      <c r="J1725">
        <v>163476.25</v>
      </c>
      <c r="K1725">
        <v>11201.63</v>
      </c>
      <c r="L1725">
        <v>2370.4899999999998</v>
      </c>
      <c r="M1725">
        <v>15515.78</v>
      </c>
      <c r="N1725">
        <v>77787.58</v>
      </c>
      <c r="O1725">
        <v>28.77</v>
      </c>
      <c r="P1725" t="s">
        <v>35</v>
      </c>
      <c r="Q1725" t="s">
        <v>122</v>
      </c>
      <c r="R1725" t="s">
        <v>37</v>
      </c>
      <c r="S1725" t="s">
        <v>38</v>
      </c>
      <c r="T1725" t="s">
        <v>53</v>
      </c>
      <c r="U1725">
        <v>7</v>
      </c>
      <c r="V1725" s="1">
        <v>45533</v>
      </c>
      <c r="W1725" s="1">
        <v>45539</v>
      </c>
      <c r="X1725" s="1">
        <v>45556</v>
      </c>
      <c r="Y1725" t="s">
        <v>103</v>
      </c>
      <c r="Z1725" t="s">
        <v>177</v>
      </c>
      <c r="AA1725" t="s">
        <v>83</v>
      </c>
      <c r="AB1725" t="s">
        <v>66</v>
      </c>
      <c r="AC1725" t="s">
        <v>84</v>
      </c>
      <c r="AD1725" t="s">
        <v>45</v>
      </c>
    </row>
    <row r="1726" spans="1:30" x14ac:dyDescent="0.3">
      <c r="A1726" t="s">
        <v>3408</v>
      </c>
      <c r="B1726" t="s">
        <v>3409</v>
      </c>
      <c r="C1726" t="s">
        <v>80</v>
      </c>
      <c r="D1726" t="s">
        <v>33</v>
      </c>
      <c r="E1726" t="s">
        <v>34</v>
      </c>
      <c r="F1726">
        <v>282</v>
      </c>
      <c r="G1726">
        <v>109.42</v>
      </c>
      <c r="H1726">
        <v>0.05</v>
      </c>
      <c r="I1726">
        <v>29313.62</v>
      </c>
      <c r="J1726">
        <v>16737.18</v>
      </c>
      <c r="K1726">
        <v>12890.16</v>
      </c>
      <c r="L1726">
        <v>1808.78</v>
      </c>
      <c r="M1726">
        <v>1437.49</v>
      </c>
      <c r="N1726">
        <v>-3559.99</v>
      </c>
      <c r="O1726">
        <v>-12.14</v>
      </c>
      <c r="P1726" t="s">
        <v>35</v>
      </c>
      <c r="Q1726" t="s">
        <v>132</v>
      </c>
      <c r="R1726" t="s">
        <v>74</v>
      </c>
      <c r="S1726" t="s">
        <v>97</v>
      </c>
      <c r="T1726" t="s">
        <v>39</v>
      </c>
      <c r="U1726">
        <v>15</v>
      </c>
      <c r="V1726" s="1">
        <v>45669</v>
      </c>
      <c r="W1726" s="1">
        <v>45671</v>
      </c>
      <c r="X1726" s="1">
        <v>45698</v>
      </c>
      <c r="Y1726" t="s">
        <v>40</v>
      </c>
      <c r="Z1726" t="s">
        <v>64</v>
      </c>
      <c r="AA1726" t="s">
        <v>83</v>
      </c>
      <c r="AB1726" t="s">
        <v>43</v>
      </c>
      <c r="AC1726" t="s">
        <v>84</v>
      </c>
      <c r="AD1726" t="s">
        <v>45</v>
      </c>
    </row>
    <row r="1727" spans="1:30" x14ac:dyDescent="0.3">
      <c r="A1727" t="s">
        <v>3410</v>
      </c>
      <c r="B1727" t="s">
        <v>3411</v>
      </c>
      <c r="C1727" t="s">
        <v>70</v>
      </c>
      <c r="D1727" t="s">
        <v>159</v>
      </c>
      <c r="E1727" t="s">
        <v>160</v>
      </c>
      <c r="F1727">
        <v>737</v>
      </c>
      <c r="G1727">
        <v>454.72</v>
      </c>
      <c r="H1727">
        <v>0</v>
      </c>
      <c r="I1727">
        <v>335128.64</v>
      </c>
      <c r="J1727">
        <v>230556.69</v>
      </c>
      <c r="K1727">
        <v>8731.0400000000009</v>
      </c>
      <c r="L1727">
        <v>903.02</v>
      </c>
      <c r="M1727">
        <v>30872.76</v>
      </c>
      <c r="N1727">
        <v>64065.13</v>
      </c>
      <c r="O1727">
        <v>19.12</v>
      </c>
      <c r="P1727" t="s">
        <v>35</v>
      </c>
      <c r="Q1727" t="s">
        <v>90</v>
      </c>
      <c r="R1727" t="s">
        <v>74</v>
      </c>
      <c r="S1727" t="s">
        <v>118</v>
      </c>
      <c r="T1727" t="s">
        <v>39</v>
      </c>
      <c r="U1727">
        <v>0</v>
      </c>
      <c r="V1727" s="1">
        <v>45741</v>
      </c>
      <c r="W1727" s="1">
        <v>45747</v>
      </c>
      <c r="X1727" s="1">
        <v>45762</v>
      </c>
      <c r="Y1727" t="s">
        <v>40</v>
      </c>
      <c r="Z1727" t="s">
        <v>41</v>
      </c>
      <c r="AA1727" t="s">
        <v>83</v>
      </c>
      <c r="AB1727" t="s">
        <v>66</v>
      </c>
      <c r="AC1727" t="s">
        <v>77</v>
      </c>
      <c r="AD1727" t="s">
        <v>58</v>
      </c>
    </row>
    <row r="1728" spans="1:30" x14ac:dyDescent="0.3">
      <c r="A1728" t="s">
        <v>3412</v>
      </c>
      <c r="B1728" t="s">
        <v>3413</v>
      </c>
      <c r="C1728" t="s">
        <v>32</v>
      </c>
      <c r="D1728" t="s">
        <v>107</v>
      </c>
      <c r="E1728" t="s">
        <v>108</v>
      </c>
      <c r="F1728">
        <v>1420</v>
      </c>
      <c r="G1728">
        <v>164.61</v>
      </c>
      <c r="H1728">
        <v>0.1</v>
      </c>
      <c r="I1728">
        <v>210371.58</v>
      </c>
      <c r="J1728">
        <v>135105.20000000001</v>
      </c>
      <c r="L1728">
        <v>818.14</v>
      </c>
      <c r="M1728">
        <v>23666.639999999999</v>
      </c>
      <c r="N1728">
        <v>47288.86</v>
      </c>
      <c r="O1728">
        <v>22.48</v>
      </c>
      <c r="P1728" t="s">
        <v>35</v>
      </c>
      <c r="Q1728" t="s">
        <v>96</v>
      </c>
      <c r="R1728" t="s">
        <v>37</v>
      </c>
      <c r="S1728" t="s">
        <v>118</v>
      </c>
      <c r="T1728" t="s">
        <v>63</v>
      </c>
      <c r="U1728">
        <v>7</v>
      </c>
      <c r="V1728" s="1">
        <v>45370</v>
      </c>
      <c r="W1728" s="1">
        <v>45372</v>
      </c>
      <c r="X1728" s="1">
        <v>45399</v>
      </c>
      <c r="Y1728" t="s">
        <v>40</v>
      </c>
      <c r="Z1728" t="s">
        <v>41</v>
      </c>
      <c r="AA1728" t="s">
        <v>65</v>
      </c>
      <c r="AB1728" t="s">
        <v>43</v>
      </c>
      <c r="AC1728" t="s">
        <v>57</v>
      </c>
      <c r="AD1728" t="s">
        <v>45</v>
      </c>
    </row>
    <row r="1729" spans="1:30" x14ac:dyDescent="0.3">
      <c r="A1729" t="s">
        <v>3414</v>
      </c>
      <c r="B1729" t="s">
        <v>1652</v>
      </c>
      <c r="C1729" t="s">
        <v>87</v>
      </c>
      <c r="D1729" t="s">
        <v>101</v>
      </c>
      <c r="E1729" t="s">
        <v>102</v>
      </c>
      <c r="F1729">
        <v>1551</v>
      </c>
      <c r="G1729">
        <v>397.86</v>
      </c>
      <c r="H1729">
        <v>0.15</v>
      </c>
      <c r="I1729">
        <v>524518.73</v>
      </c>
      <c r="J1729">
        <v>329113.08</v>
      </c>
      <c r="K1729">
        <v>12892.33</v>
      </c>
      <c r="L1729">
        <v>1407.05</v>
      </c>
      <c r="M1729">
        <v>28971.200000000001</v>
      </c>
      <c r="N1729">
        <v>152135.07</v>
      </c>
      <c r="O1729">
        <v>29</v>
      </c>
      <c r="P1729" t="s">
        <v>35</v>
      </c>
      <c r="Q1729" t="s">
        <v>50</v>
      </c>
      <c r="R1729" t="s">
        <v>51</v>
      </c>
      <c r="S1729" t="s">
        <v>38</v>
      </c>
      <c r="T1729" t="s">
        <v>112</v>
      </c>
      <c r="U1729">
        <v>4</v>
      </c>
      <c r="V1729" s="1">
        <v>45719</v>
      </c>
      <c r="W1729" s="1">
        <v>45722</v>
      </c>
      <c r="X1729" s="1">
        <v>45737</v>
      </c>
      <c r="Y1729" t="s">
        <v>40</v>
      </c>
      <c r="Z1729" t="s">
        <v>41</v>
      </c>
      <c r="AA1729" t="s">
        <v>83</v>
      </c>
      <c r="AB1729" t="s">
        <v>76</v>
      </c>
      <c r="AC1729" t="s">
        <v>98</v>
      </c>
      <c r="AD1729" t="s">
        <v>45</v>
      </c>
    </row>
    <row r="1730" spans="1:30" x14ac:dyDescent="0.3">
      <c r="A1730" t="s">
        <v>3415</v>
      </c>
      <c r="B1730" t="s">
        <v>3416</v>
      </c>
      <c r="C1730" t="s">
        <v>32</v>
      </c>
      <c r="D1730" t="s">
        <v>48</v>
      </c>
      <c r="E1730" t="s">
        <v>49</v>
      </c>
      <c r="F1730">
        <v>695</v>
      </c>
      <c r="G1730">
        <v>175.77</v>
      </c>
      <c r="H1730">
        <v>0.15</v>
      </c>
      <c r="I1730">
        <v>103836.13</v>
      </c>
      <c r="J1730">
        <v>64564.17</v>
      </c>
      <c r="K1730">
        <v>4448</v>
      </c>
      <c r="L1730">
        <v>2344.63</v>
      </c>
      <c r="M1730">
        <v>8091.01</v>
      </c>
      <c r="N1730">
        <v>24388.32</v>
      </c>
      <c r="O1730">
        <v>23.49</v>
      </c>
      <c r="P1730" t="s">
        <v>35</v>
      </c>
      <c r="Q1730" t="s">
        <v>73</v>
      </c>
      <c r="R1730" t="s">
        <v>37</v>
      </c>
      <c r="S1730" t="s">
        <v>118</v>
      </c>
      <c r="T1730" t="s">
        <v>112</v>
      </c>
      <c r="U1730">
        <v>0</v>
      </c>
      <c r="V1730" s="1">
        <v>45571</v>
      </c>
      <c r="W1730" s="1">
        <v>45576</v>
      </c>
      <c r="X1730" s="1">
        <v>45582</v>
      </c>
      <c r="Y1730" t="s">
        <v>54</v>
      </c>
      <c r="Z1730" t="s">
        <v>75</v>
      </c>
      <c r="AA1730" t="s">
        <v>56</v>
      </c>
      <c r="AB1730" t="s">
        <v>43</v>
      </c>
      <c r="AC1730" t="s">
        <v>77</v>
      </c>
      <c r="AD1730" t="s">
        <v>67</v>
      </c>
    </row>
    <row r="1731" spans="1:30" x14ac:dyDescent="0.3">
      <c r="A1731" t="s">
        <v>3417</v>
      </c>
      <c r="B1731" t="s">
        <v>3418</v>
      </c>
      <c r="C1731" t="s">
        <v>80</v>
      </c>
      <c r="D1731" t="s">
        <v>130</v>
      </c>
      <c r="E1731" t="s">
        <v>131</v>
      </c>
      <c r="F1731">
        <v>1773</v>
      </c>
      <c r="G1731">
        <v>300.58</v>
      </c>
      <c r="H1731">
        <v>0</v>
      </c>
      <c r="I1731">
        <v>532928.34</v>
      </c>
      <c r="J1731">
        <v>387037.48</v>
      </c>
      <c r="K1731">
        <v>520.25</v>
      </c>
      <c r="L1731">
        <v>2567.3200000000002</v>
      </c>
      <c r="M1731">
        <v>53276.65</v>
      </c>
      <c r="N1731">
        <v>89526.64</v>
      </c>
      <c r="O1731">
        <v>16.8</v>
      </c>
      <c r="P1731" t="s">
        <v>35</v>
      </c>
      <c r="Q1731" t="s">
        <v>132</v>
      </c>
      <c r="R1731" t="s">
        <v>74</v>
      </c>
      <c r="S1731" t="s">
        <v>38</v>
      </c>
      <c r="T1731" t="s">
        <v>63</v>
      </c>
      <c r="U1731">
        <v>10</v>
      </c>
      <c r="V1731" s="1">
        <v>45809</v>
      </c>
      <c r="W1731" s="1">
        <v>45818</v>
      </c>
      <c r="X1731" s="1">
        <v>45852</v>
      </c>
      <c r="Y1731" t="s">
        <v>81</v>
      </c>
      <c r="Z1731" t="s">
        <v>150</v>
      </c>
      <c r="AA1731" t="s">
        <v>56</v>
      </c>
      <c r="AB1731" t="s">
        <v>66</v>
      </c>
      <c r="AC1731" t="s">
        <v>57</v>
      </c>
      <c r="AD1731" t="s">
        <v>58</v>
      </c>
    </row>
    <row r="1732" spans="1:30" x14ac:dyDescent="0.3">
      <c r="A1732" t="s">
        <v>3419</v>
      </c>
      <c r="B1732" t="s">
        <v>3420</v>
      </c>
      <c r="C1732" t="s">
        <v>32</v>
      </c>
      <c r="D1732" t="s">
        <v>48</v>
      </c>
      <c r="E1732" t="s">
        <v>49</v>
      </c>
      <c r="F1732">
        <v>678</v>
      </c>
      <c r="G1732">
        <v>402.36</v>
      </c>
      <c r="H1732">
        <v>0</v>
      </c>
      <c r="I1732">
        <v>272800.08</v>
      </c>
      <c r="J1732">
        <v>131005.05</v>
      </c>
      <c r="K1732">
        <v>5211.79</v>
      </c>
      <c r="L1732">
        <v>1548.51</v>
      </c>
      <c r="M1732">
        <v>28782.89</v>
      </c>
      <c r="N1732">
        <v>106251.84</v>
      </c>
      <c r="O1732">
        <v>38.950000000000003</v>
      </c>
      <c r="P1732" t="s">
        <v>35</v>
      </c>
      <c r="Q1732" t="s">
        <v>117</v>
      </c>
      <c r="R1732" t="s">
        <v>51</v>
      </c>
      <c r="S1732" t="s">
        <v>97</v>
      </c>
      <c r="T1732" t="s">
        <v>112</v>
      </c>
      <c r="U1732">
        <v>7</v>
      </c>
      <c r="V1732" s="1">
        <v>45598</v>
      </c>
      <c r="W1732" s="1">
        <v>45606</v>
      </c>
      <c r="X1732" s="1">
        <v>45630</v>
      </c>
      <c r="Y1732" t="s">
        <v>54</v>
      </c>
      <c r="Z1732" t="s">
        <v>92</v>
      </c>
      <c r="AA1732" t="s">
        <v>42</v>
      </c>
      <c r="AB1732" t="s">
        <v>66</v>
      </c>
      <c r="AC1732" t="s">
        <v>98</v>
      </c>
      <c r="AD1732" t="s">
        <v>67</v>
      </c>
    </row>
    <row r="1733" spans="1:30" x14ac:dyDescent="0.3">
      <c r="A1733" t="s">
        <v>3421</v>
      </c>
      <c r="B1733" t="s">
        <v>1258</v>
      </c>
      <c r="C1733" t="s">
        <v>87</v>
      </c>
      <c r="D1733" t="s">
        <v>71</v>
      </c>
      <c r="E1733" t="s">
        <v>72</v>
      </c>
      <c r="F1733">
        <v>631</v>
      </c>
      <c r="G1733">
        <v>219.79</v>
      </c>
      <c r="H1733">
        <v>0.05</v>
      </c>
      <c r="I1733">
        <v>131753.12</v>
      </c>
      <c r="J1733">
        <v>59417.22</v>
      </c>
      <c r="K1733">
        <v>3079.1</v>
      </c>
      <c r="L1733">
        <v>457.98</v>
      </c>
      <c r="M1733">
        <v>5672.17</v>
      </c>
      <c r="N1733">
        <v>63126.65</v>
      </c>
      <c r="O1733">
        <v>47.91</v>
      </c>
      <c r="P1733" t="s">
        <v>35</v>
      </c>
      <c r="Q1733" t="s">
        <v>73</v>
      </c>
      <c r="R1733" t="s">
        <v>37</v>
      </c>
      <c r="S1733" t="s">
        <v>118</v>
      </c>
      <c r="T1733" t="s">
        <v>39</v>
      </c>
      <c r="U1733">
        <v>0</v>
      </c>
      <c r="V1733" s="1">
        <v>45548</v>
      </c>
      <c r="W1733" s="1">
        <v>45555</v>
      </c>
      <c r="X1733" s="1">
        <v>45564</v>
      </c>
      <c r="Y1733" t="s">
        <v>103</v>
      </c>
      <c r="Z1733" t="s">
        <v>104</v>
      </c>
      <c r="AA1733" t="s">
        <v>83</v>
      </c>
      <c r="AB1733" t="s">
        <v>76</v>
      </c>
      <c r="AC1733" t="s">
        <v>44</v>
      </c>
      <c r="AD1733" t="s">
        <v>67</v>
      </c>
    </row>
    <row r="1734" spans="1:30" x14ac:dyDescent="0.3">
      <c r="A1734" t="s">
        <v>3422</v>
      </c>
      <c r="B1734" t="s">
        <v>3423</v>
      </c>
      <c r="C1734" t="s">
        <v>70</v>
      </c>
      <c r="D1734" t="s">
        <v>88</v>
      </c>
      <c r="E1734" t="s">
        <v>89</v>
      </c>
      <c r="F1734">
        <v>615</v>
      </c>
      <c r="G1734">
        <v>204.76</v>
      </c>
      <c r="H1734">
        <v>0</v>
      </c>
      <c r="I1734">
        <v>125927.4</v>
      </c>
      <c r="J1734">
        <v>91360.07</v>
      </c>
      <c r="K1734">
        <v>12120.85</v>
      </c>
      <c r="L1734">
        <v>2785.16</v>
      </c>
      <c r="M1734">
        <v>13010.82</v>
      </c>
      <c r="N1734">
        <v>6650.5</v>
      </c>
      <c r="O1734">
        <v>5.28</v>
      </c>
      <c r="P1734" t="s">
        <v>35</v>
      </c>
      <c r="Q1734" t="s">
        <v>122</v>
      </c>
      <c r="R1734" t="s">
        <v>37</v>
      </c>
      <c r="S1734" t="s">
        <v>38</v>
      </c>
      <c r="T1734" t="s">
        <v>39</v>
      </c>
      <c r="U1734">
        <v>0</v>
      </c>
      <c r="V1734" s="1">
        <v>45557</v>
      </c>
      <c r="W1734" s="1">
        <v>45565</v>
      </c>
      <c r="X1734" s="1">
        <v>45593</v>
      </c>
      <c r="Y1734" t="s">
        <v>103</v>
      </c>
      <c r="Z1734" t="s">
        <v>104</v>
      </c>
      <c r="AA1734" t="s">
        <v>65</v>
      </c>
      <c r="AB1734" t="s">
        <v>66</v>
      </c>
      <c r="AC1734" t="s">
        <v>93</v>
      </c>
      <c r="AD1734" t="s">
        <v>67</v>
      </c>
    </row>
    <row r="1735" spans="1:30" x14ac:dyDescent="0.3">
      <c r="A1735" t="s">
        <v>3424</v>
      </c>
      <c r="B1735" t="s">
        <v>3425</v>
      </c>
      <c r="C1735" t="s">
        <v>70</v>
      </c>
      <c r="D1735" t="s">
        <v>33</v>
      </c>
      <c r="E1735" t="s">
        <v>34</v>
      </c>
      <c r="F1735">
        <v>851</v>
      </c>
      <c r="G1735">
        <v>111.15</v>
      </c>
      <c r="H1735">
        <v>0.05</v>
      </c>
      <c r="I1735">
        <v>89859.22</v>
      </c>
      <c r="J1735">
        <v>42446.58</v>
      </c>
      <c r="K1735">
        <v>9669.9</v>
      </c>
      <c r="L1735">
        <v>2240.6</v>
      </c>
      <c r="M1735">
        <v>8448.68</v>
      </c>
      <c r="N1735">
        <v>27053.46</v>
      </c>
      <c r="O1735">
        <v>30.11</v>
      </c>
      <c r="P1735" t="s">
        <v>35</v>
      </c>
      <c r="Q1735" t="s">
        <v>203</v>
      </c>
      <c r="R1735" t="s">
        <v>51</v>
      </c>
      <c r="S1735" t="s">
        <v>52</v>
      </c>
      <c r="T1735" t="s">
        <v>112</v>
      </c>
      <c r="U1735">
        <v>0</v>
      </c>
      <c r="V1735" s="1">
        <v>45292</v>
      </c>
      <c r="W1735" s="1">
        <v>45295</v>
      </c>
      <c r="X1735" s="1">
        <v>45309</v>
      </c>
      <c r="Y1735" t="s">
        <v>40</v>
      </c>
      <c r="Z1735" t="s">
        <v>64</v>
      </c>
      <c r="AA1735" t="s">
        <v>65</v>
      </c>
      <c r="AB1735" t="s">
        <v>43</v>
      </c>
      <c r="AC1735" t="s">
        <v>57</v>
      </c>
      <c r="AD1735" t="s">
        <v>67</v>
      </c>
    </row>
    <row r="1736" spans="1:30" x14ac:dyDescent="0.3">
      <c r="A1736" t="s">
        <v>3426</v>
      </c>
      <c r="B1736" t="s">
        <v>3427</v>
      </c>
      <c r="C1736" t="s">
        <v>87</v>
      </c>
      <c r="D1736" t="s">
        <v>130</v>
      </c>
      <c r="E1736" t="s">
        <v>131</v>
      </c>
      <c r="F1736">
        <v>1410</v>
      </c>
      <c r="G1736">
        <v>418.4</v>
      </c>
      <c r="H1736">
        <v>0.1</v>
      </c>
      <c r="I1736">
        <v>530949.6</v>
      </c>
      <c r="J1736">
        <v>281904.39</v>
      </c>
      <c r="K1736">
        <v>3280.3</v>
      </c>
      <c r="L1736">
        <v>2054.92</v>
      </c>
      <c r="M1736">
        <v>33702.050000000003</v>
      </c>
      <c r="N1736">
        <v>210007.94</v>
      </c>
      <c r="O1736">
        <v>39.549999999999997</v>
      </c>
      <c r="P1736" t="s">
        <v>35</v>
      </c>
      <c r="Q1736" t="s">
        <v>50</v>
      </c>
      <c r="R1736" t="s">
        <v>51</v>
      </c>
      <c r="S1736" t="s">
        <v>118</v>
      </c>
      <c r="T1736" t="s">
        <v>53</v>
      </c>
      <c r="U1736">
        <v>0</v>
      </c>
      <c r="V1736" s="1">
        <v>45660</v>
      </c>
      <c r="W1736" s="1">
        <v>45661</v>
      </c>
      <c r="X1736" s="1">
        <v>45682</v>
      </c>
      <c r="Y1736" t="s">
        <v>40</v>
      </c>
      <c r="Z1736" t="s">
        <v>64</v>
      </c>
      <c r="AA1736" t="s">
        <v>65</v>
      </c>
      <c r="AB1736" t="s">
        <v>66</v>
      </c>
      <c r="AC1736" t="s">
        <v>44</v>
      </c>
      <c r="AD1736" t="s">
        <v>45</v>
      </c>
    </row>
    <row r="1737" spans="1:30" x14ac:dyDescent="0.3">
      <c r="A1737" t="s">
        <v>3428</v>
      </c>
      <c r="B1737" t="s">
        <v>3429</v>
      </c>
      <c r="C1737" t="s">
        <v>87</v>
      </c>
      <c r="D1737" t="s">
        <v>33</v>
      </c>
      <c r="E1737" t="s">
        <v>34</v>
      </c>
      <c r="F1737">
        <v>1415</v>
      </c>
      <c r="G1737">
        <v>199.14</v>
      </c>
      <c r="H1737">
        <v>0.15</v>
      </c>
      <c r="I1737">
        <v>239515.63</v>
      </c>
      <c r="J1737">
        <v>147216.19</v>
      </c>
      <c r="K1737">
        <v>8704.3799999999992</v>
      </c>
      <c r="L1737">
        <v>2141.2800000000002</v>
      </c>
      <c r="M1737">
        <v>9046.01</v>
      </c>
      <c r="N1737">
        <v>72407.77</v>
      </c>
      <c r="O1737">
        <v>30.23</v>
      </c>
      <c r="P1737" t="s">
        <v>35</v>
      </c>
      <c r="Q1737" t="s">
        <v>50</v>
      </c>
      <c r="R1737" t="s">
        <v>74</v>
      </c>
      <c r="S1737" t="s">
        <v>52</v>
      </c>
      <c r="T1737" t="s">
        <v>53</v>
      </c>
      <c r="U1737">
        <v>0</v>
      </c>
      <c r="V1737" s="1">
        <v>45603</v>
      </c>
      <c r="W1737" s="1">
        <v>45613</v>
      </c>
      <c r="X1737" s="1">
        <v>45623</v>
      </c>
      <c r="Y1737" t="s">
        <v>54</v>
      </c>
      <c r="Z1737" t="s">
        <v>92</v>
      </c>
      <c r="AA1737" t="s">
        <v>42</v>
      </c>
      <c r="AB1737" t="s">
        <v>43</v>
      </c>
      <c r="AC1737" t="s">
        <v>93</v>
      </c>
      <c r="AD1737" t="s">
        <v>45</v>
      </c>
    </row>
    <row r="1738" spans="1:30" x14ac:dyDescent="0.3">
      <c r="A1738" t="s">
        <v>3430</v>
      </c>
      <c r="B1738" t="s">
        <v>3431</v>
      </c>
      <c r="C1738" t="s">
        <v>135</v>
      </c>
      <c r="D1738" t="s">
        <v>130</v>
      </c>
      <c r="E1738" t="s">
        <v>131</v>
      </c>
      <c r="F1738">
        <v>1081</v>
      </c>
      <c r="G1738">
        <v>74.19</v>
      </c>
      <c r="H1738">
        <v>0</v>
      </c>
      <c r="I1738">
        <v>80199.39</v>
      </c>
      <c r="J1738">
        <v>42928.58</v>
      </c>
      <c r="K1738">
        <v>11390.65</v>
      </c>
      <c r="L1738">
        <v>727.56</v>
      </c>
      <c r="M1738">
        <v>5720.06</v>
      </c>
      <c r="N1738">
        <v>19432.54</v>
      </c>
      <c r="O1738">
        <v>24.23</v>
      </c>
      <c r="P1738" t="s">
        <v>35</v>
      </c>
      <c r="Q1738" t="s">
        <v>132</v>
      </c>
      <c r="R1738" t="s">
        <v>51</v>
      </c>
      <c r="S1738" t="s">
        <v>91</v>
      </c>
      <c r="T1738" t="s">
        <v>63</v>
      </c>
      <c r="U1738">
        <v>2</v>
      </c>
      <c r="V1738" s="1">
        <v>45662</v>
      </c>
      <c r="W1738" s="1">
        <v>45669</v>
      </c>
      <c r="X1738" s="1">
        <v>45694</v>
      </c>
      <c r="Y1738" t="s">
        <v>40</v>
      </c>
      <c r="Z1738" t="s">
        <v>64</v>
      </c>
      <c r="AA1738" t="s">
        <v>65</v>
      </c>
      <c r="AB1738" t="s">
        <v>76</v>
      </c>
      <c r="AC1738" t="s">
        <v>98</v>
      </c>
      <c r="AD1738" t="s">
        <v>58</v>
      </c>
    </row>
    <row r="1739" spans="1:30" x14ac:dyDescent="0.3">
      <c r="A1739" t="s">
        <v>3432</v>
      </c>
      <c r="B1739" t="s">
        <v>3433</v>
      </c>
      <c r="C1739" t="s">
        <v>87</v>
      </c>
      <c r="D1739" t="s">
        <v>101</v>
      </c>
      <c r="E1739" t="s">
        <v>102</v>
      </c>
      <c r="F1739">
        <v>271</v>
      </c>
      <c r="G1739">
        <v>236.11</v>
      </c>
      <c r="H1739">
        <v>0</v>
      </c>
      <c r="I1739">
        <v>63985.81</v>
      </c>
      <c r="J1739">
        <v>31714.19</v>
      </c>
      <c r="K1739">
        <v>9479.56</v>
      </c>
      <c r="L1739">
        <v>1567.66</v>
      </c>
      <c r="M1739">
        <v>3216.73</v>
      </c>
      <c r="N1739">
        <v>18007.669999999998</v>
      </c>
      <c r="O1739">
        <v>28.14</v>
      </c>
      <c r="P1739" t="s">
        <v>35</v>
      </c>
      <c r="Q1739" t="s">
        <v>73</v>
      </c>
      <c r="R1739" t="s">
        <v>74</v>
      </c>
      <c r="S1739" t="s">
        <v>52</v>
      </c>
      <c r="T1739" t="s">
        <v>63</v>
      </c>
      <c r="U1739">
        <v>10</v>
      </c>
      <c r="V1739" s="1">
        <v>45606</v>
      </c>
      <c r="W1739" s="1">
        <v>45613</v>
      </c>
      <c r="X1739" s="1">
        <v>45640</v>
      </c>
      <c r="Y1739" t="s">
        <v>54</v>
      </c>
      <c r="Z1739" t="s">
        <v>92</v>
      </c>
      <c r="AA1739" t="s">
        <v>83</v>
      </c>
      <c r="AB1739" t="s">
        <v>76</v>
      </c>
      <c r="AC1739" t="s">
        <v>98</v>
      </c>
      <c r="AD1739" t="s">
        <v>45</v>
      </c>
    </row>
    <row r="1740" spans="1:30" x14ac:dyDescent="0.3">
      <c r="A1740" t="s">
        <v>3434</v>
      </c>
      <c r="B1740" t="s">
        <v>3435</v>
      </c>
      <c r="C1740" t="s">
        <v>135</v>
      </c>
      <c r="D1740" t="s">
        <v>33</v>
      </c>
      <c r="E1740" t="s">
        <v>34</v>
      </c>
      <c r="F1740">
        <v>556</v>
      </c>
      <c r="G1740">
        <v>337.8</v>
      </c>
      <c r="H1740">
        <v>0.15</v>
      </c>
      <c r="I1740">
        <v>159644.28</v>
      </c>
      <c r="J1740">
        <v>114317.21</v>
      </c>
      <c r="K1740">
        <v>5240.76</v>
      </c>
      <c r="L1740">
        <v>1859.35</v>
      </c>
      <c r="M1740">
        <v>4817.76</v>
      </c>
      <c r="N1740">
        <v>33409.199999999997</v>
      </c>
      <c r="O1740">
        <v>20.93</v>
      </c>
      <c r="P1740" t="s">
        <v>35</v>
      </c>
      <c r="Q1740" t="s">
        <v>36</v>
      </c>
      <c r="R1740" t="s">
        <v>37</v>
      </c>
      <c r="S1740" t="s">
        <v>52</v>
      </c>
      <c r="T1740" t="s">
        <v>39</v>
      </c>
      <c r="U1740">
        <v>4</v>
      </c>
      <c r="V1740" s="1">
        <v>45718</v>
      </c>
      <c r="W1740" s="1">
        <v>45723</v>
      </c>
      <c r="X1740" s="1">
        <v>45754</v>
      </c>
      <c r="Y1740" t="s">
        <v>40</v>
      </c>
      <c r="Z1740" t="s">
        <v>41</v>
      </c>
      <c r="AA1740" t="s">
        <v>65</v>
      </c>
      <c r="AB1740" t="s">
        <v>76</v>
      </c>
      <c r="AC1740" t="s">
        <v>77</v>
      </c>
      <c r="AD1740" t="s">
        <v>58</v>
      </c>
    </row>
    <row r="1741" spans="1:30" x14ac:dyDescent="0.3">
      <c r="A1741" t="s">
        <v>3436</v>
      </c>
      <c r="B1741" t="s">
        <v>3437</v>
      </c>
      <c r="C1741" t="s">
        <v>32</v>
      </c>
      <c r="D1741" t="s">
        <v>48</v>
      </c>
      <c r="E1741" t="s">
        <v>49</v>
      </c>
      <c r="F1741">
        <v>694</v>
      </c>
      <c r="G1741">
        <v>443.68</v>
      </c>
      <c r="H1741">
        <v>0.05</v>
      </c>
      <c r="I1741">
        <v>292518.21999999997</v>
      </c>
      <c r="J1741">
        <v>140614.18</v>
      </c>
      <c r="K1741">
        <v>6338.31</v>
      </c>
      <c r="L1741">
        <v>2645.68</v>
      </c>
      <c r="M1741">
        <v>28301.21</v>
      </c>
      <c r="N1741">
        <v>114618.84</v>
      </c>
      <c r="O1741">
        <v>39.18</v>
      </c>
      <c r="P1741" t="s">
        <v>35</v>
      </c>
      <c r="Q1741" t="s">
        <v>132</v>
      </c>
      <c r="R1741" t="s">
        <v>37</v>
      </c>
      <c r="S1741" t="s">
        <v>91</v>
      </c>
      <c r="T1741" t="s">
        <v>112</v>
      </c>
      <c r="U1741">
        <v>0</v>
      </c>
      <c r="V1741" s="1">
        <v>45533</v>
      </c>
      <c r="W1741" s="1">
        <v>45538</v>
      </c>
      <c r="X1741" s="1">
        <v>45560</v>
      </c>
      <c r="Y1741" t="s">
        <v>103</v>
      </c>
      <c r="Z1741" t="s">
        <v>177</v>
      </c>
      <c r="AA1741" t="s">
        <v>42</v>
      </c>
      <c r="AB1741" t="s">
        <v>66</v>
      </c>
      <c r="AC1741" t="s">
        <v>84</v>
      </c>
      <c r="AD1741" t="s">
        <v>58</v>
      </c>
    </row>
    <row r="1742" spans="1:30" x14ac:dyDescent="0.3">
      <c r="A1742" t="s">
        <v>3438</v>
      </c>
      <c r="B1742" t="s">
        <v>720</v>
      </c>
      <c r="C1742" t="s">
        <v>70</v>
      </c>
      <c r="D1742" t="s">
        <v>88</v>
      </c>
      <c r="E1742" t="s">
        <v>89</v>
      </c>
      <c r="F1742">
        <v>1648</v>
      </c>
      <c r="G1742">
        <v>95.89</v>
      </c>
      <c r="H1742">
        <v>0.05</v>
      </c>
      <c r="I1742">
        <v>150125.38</v>
      </c>
      <c r="J1742">
        <v>81659.259999999995</v>
      </c>
      <c r="K1742">
        <v>14090.76</v>
      </c>
      <c r="L1742">
        <v>2905.82</v>
      </c>
      <c r="M1742">
        <v>16230.79</v>
      </c>
      <c r="N1742">
        <v>35238.75</v>
      </c>
      <c r="O1742">
        <v>23.47</v>
      </c>
      <c r="P1742" t="s">
        <v>35</v>
      </c>
      <c r="Q1742" t="s">
        <v>90</v>
      </c>
      <c r="R1742" t="s">
        <v>51</v>
      </c>
      <c r="S1742" t="s">
        <v>52</v>
      </c>
      <c r="T1742" t="s">
        <v>53</v>
      </c>
      <c r="U1742">
        <v>10</v>
      </c>
      <c r="V1742" s="1">
        <v>45454</v>
      </c>
      <c r="W1742" s="1">
        <v>45458</v>
      </c>
      <c r="X1742" s="1">
        <v>45487</v>
      </c>
      <c r="Y1742" t="s">
        <v>81</v>
      </c>
      <c r="Z1742" t="s">
        <v>150</v>
      </c>
      <c r="AA1742" t="s">
        <v>42</v>
      </c>
      <c r="AB1742" t="s">
        <v>43</v>
      </c>
      <c r="AC1742" t="s">
        <v>44</v>
      </c>
      <c r="AD1742" t="s">
        <v>58</v>
      </c>
    </row>
    <row r="1743" spans="1:30" x14ac:dyDescent="0.3">
      <c r="A1743" t="s">
        <v>3439</v>
      </c>
      <c r="B1743" t="s">
        <v>3440</v>
      </c>
      <c r="C1743" t="s">
        <v>70</v>
      </c>
      <c r="D1743" t="s">
        <v>140</v>
      </c>
      <c r="E1743" t="s">
        <v>49</v>
      </c>
      <c r="F1743">
        <v>1588</v>
      </c>
      <c r="G1743">
        <v>276.93</v>
      </c>
      <c r="H1743">
        <v>0.15</v>
      </c>
      <c r="I1743">
        <v>373800.11</v>
      </c>
      <c r="J1743">
        <v>247642.01</v>
      </c>
      <c r="K1743">
        <v>13694.35</v>
      </c>
      <c r="L1743">
        <v>976.91</v>
      </c>
      <c r="M1743">
        <v>43784.74</v>
      </c>
      <c r="N1743">
        <v>67702.100000000006</v>
      </c>
      <c r="O1743">
        <v>18.11</v>
      </c>
      <c r="P1743" t="s">
        <v>35</v>
      </c>
      <c r="Q1743" t="s">
        <v>203</v>
      </c>
      <c r="R1743" t="s">
        <v>37</v>
      </c>
      <c r="S1743" t="s">
        <v>91</v>
      </c>
      <c r="T1743" t="s">
        <v>39</v>
      </c>
      <c r="U1743">
        <v>0</v>
      </c>
      <c r="V1743" s="1">
        <v>45803</v>
      </c>
      <c r="W1743" s="1">
        <v>45811</v>
      </c>
      <c r="X1743" s="1">
        <v>45818</v>
      </c>
      <c r="Y1743" t="s">
        <v>81</v>
      </c>
      <c r="Z1743" t="s">
        <v>82</v>
      </c>
      <c r="AA1743" t="s">
        <v>65</v>
      </c>
      <c r="AB1743" t="s">
        <v>76</v>
      </c>
      <c r="AC1743" t="s">
        <v>98</v>
      </c>
      <c r="AD1743" t="s">
        <v>58</v>
      </c>
    </row>
    <row r="1744" spans="1:30" x14ac:dyDescent="0.3">
      <c r="A1744" t="s">
        <v>3441</v>
      </c>
      <c r="B1744" t="s">
        <v>3442</v>
      </c>
      <c r="C1744" t="s">
        <v>80</v>
      </c>
      <c r="D1744" t="s">
        <v>101</v>
      </c>
      <c r="E1744" t="s">
        <v>102</v>
      </c>
      <c r="F1744">
        <v>1857</v>
      </c>
      <c r="G1744">
        <v>399.86</v>
      </c>
      <c r="H1744">
        <v>0</v>
      </c>
      <c r="I1744">
        <v>742540.02</v>
      </c>
      <c r="J1744">
        <v>338301.99</v>
      </c>
      <c r="L1744">
        <v>2431.3000000000002</v>
      </c>
      <c r="M1744">
        <v>59280.43</v>
      </c>
      <c r="N1744">
        <v>332264.69</v>
      </c>
      <c r="O1744">
        <v>44.75</v>
      </c>
      <c r="P1744" t="s">
        <v>35</v>
      </c>
      <c r="Q1744" t="s">
        <v>203</v>
      </c>
      <c r="R1744" t="s">
        <v>51</v>
      </c>
      <c r="S1744" t="s">
        <v>97</v>
      </c>
      <c r="T1744" t="s">
        <v>112</v>
      </c>
      <c r="U1744">
        <v>4</v>
      </c>
      <c r="V1744" s="1">
        <v>45796</v>
      </c>
      <c r="W1744" s="1">
        <v>45799</v>
      </c>
      <c r="X1744" s="1">
        <v>45833</v>
      </c>
      <c r="Y1744" t="s">
        <v>81</v>
      </c>
      <c r="Z1744" t="s">
        <v>82</v>
      </c>
      <c r="AA1744" t="s">
        <v>56</v>
      </c>
      <c r="AB1744" t="s">
        <v>66</v>
      </c>
      <c r="AC1744" t="s">
        <v>123</v>
      </c>
      <c r="AD1744" t="s">
        <v>67</v>
      </c>
    </row>
    <row r="1745" spans="1:30" x14ac:dyDescent="0.3">
      <c r="A1745" t="s">
        <v>3443</v>
      </c>
      <c r="B1745" t="s">
        <v>3444</v>
      </c>
      <c r="C1745" t="s">
        <v>80</v>
      </c>
      <c r="D1745" t="s">
        <v>48</v>
      </c>
      <c r="E1745" t="s">
        <v>49</v>
      </c>
      <c r="F1745">
        <v>1263</v>
      </c>
      <c r="G1745">
        <v>342.04</v>
      </c>
      <c r="H1745">
        <v>0.05</v>
      </c>
      <c r="I1745">
        <v>410396.69</v>
      </c>
      <c r="J1745">
        <v>244440</v>
      </c>
      <c r="K1745">
        <v>12738.05</v>
      </c>
      <c r="L1745">
        <v>2282.12</v>
      </c>
      <c r="M1745">
        <v>47339.360000000001</v>
      </c>
      <c r="N1745">
        <v>103597.16</v>
      </c>
      <c r="O1745">
        <v>25.24</v>
      </c>
      <c r="P1745" t="s">
        <v>35</v>
      </c>
      <c r="Q1745" t="s">
        <v>111</v>
      </c>
      <c r="R1745" t="s">
        <v>74</v>
      </c>
      <c r="S1745" t="s">
        <v>52</v>
      </c>
      <c r="T1745" t="s">
        <v>63</v>
      </c>
      <c r="U1745">
        <v>7</v>
      </c>
      <c r="V1745" s="1">
        <v>45531</v>
      </c>
      <c r="W1745" s="1">
        <v>45541</v>
      </c>
      <c r="X1745" s="1">
        <v>45575</v>
      </c>
      <c r="Y1745" t="s">
        <v>103</v>
      </c>
      <c r="Z1745" t="s">
        <v>177</v>
      </c>
      <c r="AA1745" t="s">
        <v>42</v>
      </c>
      <c r="AB1745" t="s">
        <v>66</v>
      </c>
      <c r="AC1745" t="s">
        <v>44</v>
      </c>
      <c r="AD1745" t="s">
        <v>58</v>
      </c>
    </row>
    <row r="1746" spans="1:30" x14ac:dyDescent="0.3">
      <c r="A1746" t="s">
        <v>3445</v>
      </c>
      <c r="B1746" t="s">
        <v>3446</v>
      </c>
      <c r="C1746" t="s">
        <v>80</v>
      </c>
      <c r="D1746" t="s">
        <v>107</v>
      </c>
      <c r="E1746" t="s">
        <v>108</v>
      </c>
      <c r="F1746">
        <v>1641</v>
      </c>
      <c r="G1746">
        <v>420.42</v>
      </c>
      <c r="H1746">
        <v>0.15</v>
      </c>
      <c r="I1746">
        <v>586422.84</v>
      </c>
      <c r="J1746">
        <v>354663.76</v>
      </c>
      <c r="K1746">
        <v>7432.51</v>
      </c>
      <c r="L1746">
        <v>2953.02</v>
      </c>
      <c r="M1746">
        <v>65598.09</v>
      </c>
      <c r="N1746">
        <v>155775.46</v>
      </c>
      <c r="O1746">
        <v>26.56</v>
      </c>
      <c r="P1746" t="s">
        <v>35</v>
      </c>
      <c r="Q1746" t="s">
        <v>50</v>
      </c>
      <c r="R1746" t="s">
        <v>74</v>
      </c>
      <c r="S1746" t="s">
        <v>38</v>
      </c>
      <c r="T1746" t="s">
        <v>53</v>
      </c>
      <c r="U1746">
        <v>2</v>
      </c>
      <c r="V1746" s="1">
        <v>45572</v>
      </c>
      <c r="W1746" s="1">
        <v>45575</v>
      </c>
      <c r="X1746" s="1">
        <v>45593</v>
      </c>
      <c r="Y1746" t="s">
        <v>54</v>
      </c>
      <c r="Z1746" t="s">
        <v>75</v>
      </c>
      <c r="AA1746" t="s">
        <v>42</v>
      </c>
      <c r="AB1746" t="s">
        <v>76</v>
      </c>
      <c r="AC1746" t="s">
        <v>98</v>
      </c>
      <c r="AD1746" t="s">
        <v>58</v>
      </c>
    </row>
    <row r="1747" spans="1:30" x14ac:dyDescent="0.3">
      <c r="A1747" t="s">
        <v>3447</v>
      </c>
      <c r="B1747" t="s">
        <v>3448</v>
      </c>
      <c r="C1747" t="s">
        <v>32</v>
      </c>
      <c r="D1747" t="s">
        <v>159</v>
      </c>
      <c r="E1747" t="s">
        <v>160</v>
      </c>
      <c r="F1747">
        <v>1446</v>
      </c>
      <c r="G1747">
        <v>297.73</v>
      </c>
      <c r="H1747">
        <v>0.05</v>
      </c>
      <c r="I1747">
        <v>408991.7</v>
      </c>
      <c r="J1747">
        <v>266801.09000000003</v>
      </c>
      <c r="K1747">
        <v>9936.61</v>
      </c>
      <c r="L1747">
        <v>1024.3699999999999</v>
      </c>
      <c r="M1747">
        <v>20959.25</v>
      </c>
      <c r="N1747">
        <v>110270.38</v>
      </c>
      <c r="O1747">
        <v>26.96</v>
      </c>
      <c r="P1747" t="s">
        <v>35</v>
      </c>
      <c r="Q1747" t="s">
        <v>90</v>
      </c>
      <c r="R1747" t="s">
        <v>51</v>
      </c>
      <c r="S1747" t="s">
        <v>91</v>
      </c>
      <c r="T1747" t="s">
        <v>39</v>
      </c>
      <c r="U1747">
        <v>7</v>
      </c>
      <c r="V1747" s="1">
        <v>45770</v>
      </c>
      <c r="W1747" s="1">
        <v>45771</v>
      </c>
      <c r="X1747" s="1">
        <v>45783</v>
      </c>
      <c r="Y1747" t="s">
        <v>81</v>
      </c>
      <c r="Z1747" t="s">
        <v>165</v>
      </c>
      <c r="AA1747" t="s">
        <v>56</v>
      </c>
      <c r="AB1747" t="s">
        <v>43</v>
      </c>
      <c r="AC1747" t="s">
        <v>57</v>
      </c>
      <c r="AD1747" t="s">
        <v>45</v>
      </c>
    </row>
    <row r="1748" spans="1:30" x14ac:dyDescent="0.3">
      <c r="A1748" t="s">
        <v>3449</v>
      </c>
      <c r="B1748" t="s">
        <v>3450</v>
      </c>
      <c r="C1748" t="s">
        <v>32</v>
      </c>
      <c r="D1748" t="s">
        <v>140</v>
      </c>
      <c r="E1748" t="s">
        <v>49</v>
      </c>
      <c r="F1748">
        <v>1298</v>
      </c>
      <c r="G1748">
        <v>313.74</v>
      </c>
      <c r="H1748">
        <v>0.15</v>
      </c>
      <c r="I1748">
        <v>346149.34</v>
      </c>
      <c r="J1748">
        <v>176309.76000000001</v>
      </c>
      <c r="K1748">
        <v>5524.3</v>
      </c>
      <c r="L1748">
        <v>1195.8699999999999</v>
      </c>
      <c r="M1748">
        <v>21327.94</v>
      </c>
      <c r="N1748">
        <v>141791.47</v>
      </c>
      <c r="O1748">
        <v>40.96</v>
      </c>
      <c r="P1748" t="s">
        <v>35</v>
      </c>
      <c r="Q1748" t="s">
        <v>203</v>
      </c>
      <c r="R1748" t="s">
        <v>74</v>
      </c>
      <c r="S1748" t="s">
        <v>91</v>
      </c>
      <c r="T1748" t="s">
        <v>200</v>
      </c>
      <c r="U1748">
        <v>0</v>
      </c>
      <c r="V1748" s="1">
        <v>45716</v>
      </c>
      <c r="W1748" s="1">
        <v>45719</v>
      </c>
      <c r="X1748" s="1">
        <v>45731</v>
      </c>
      <c r="Y1748" t="s">
        <v>40</v>
      </c>
      <c r="Z1748" t="s">
        <v>147</v>
      </c>
      <c r="AA1748" t="s">
        <v>56</v>
      </c>
      <c r="AB1748" t="s">
        <v>43</v>
      </c>
      <c r="AC1748" t="s">
        <v>57</v>
      </c>
      <c r="AD1748" t="s">
        <v>45</v>
      </c>
    </row>
    <row r="1749" spans="1:30" x14ac:dyDescent="0.3">
      <c r="A1749" t="s">
        <v>3451</v>
      </c>
      <c r="B1749" t="s">
        <v>1241</v>
      </c>
      <c r="C1749" t="s">
        <v>135</v>
      </c>
      <c r="D1749" t="s">
        <v>71</v>
      </c>
      <c r="E1749" t="s">
        <v>72</v>
      </c>
      <c r="F1749">
        <v>619</v>
      </c>
      <c r="G1749">
        <v>379.16</v>
      </c>
      <c r="H1749">
        <v>0.05</v>
      </c>
      <c r="I1749">
        <v>222965.04</v>
      </c>
      <c r="J1749">
        <v>160549.85999999999</v>
      </c>
      <c r="K1749">
        <v>8949.14</v>
      </c>
      <c r="L1749">
        <v>1076.28</v>
      </c>
      <c r="M1749">
        <v>8832.64</v>
      </c>
      <c r="N1749">
        <v>43557.120000000003</v>
      </c>
      <c r="O1749">
        <v>19.54</v>
      </c>
      <c r="P1749" t="s">
        <v>35</v>
      </c>
      <c r="Q1749" t="s">
        <v>73</v>
      </c>
      <c r="R1749" t="s">
        <v>37</v>
      </c>
      <c r="S1749" t="s">
        <v>38</v>
      </c>
      <c r="T1749" t="s">
        <v>112</v>
      </c>
      <c r="U1749">
        <v>7</v>
      </c>
      <c r="V1749" s="1">
        <v>45485</v>
      </c>
      <c r="W1749" s="1">
        <v>45486</v>
      </c>
      <c r="X1749" s="1">
        <v>45517</v>
      </c>
      <c r="Y1749" t="s">
        <v>103</v>
      </c>
      <c r="Z1749" t="s">
        <v>119</v>
      </c>
      <c r="AA1749" t="s">
        <v>42</v>
      </c>
      <c r="AB1749" t="s">
        <v>43</v>
      </c>
      <c r="AC1749" t="s">
        <v>44</v>
      </c>
      <c r="AD1749" t="s">
        <v>67</v>
      </c>
    </row>
    <row r="1750" spans="1:30" x14ac:dyDescent="0.3">
      <c r="A1750" t="s">
        <v>3452</v>
      </c>
      <c r="B1750" t="s">
        <v>3453</v>
      </c>
      <c r="D1750" t="s">
        <v>33</v>
      </c>
      <c r="E1750" t="s">
        <v>34</v>
      </c>
      <c r="F1750">
        <v>1935</v>
      </c>
      <c r="G1750">
        <v>378.88</v>
      </c>
      <c r="H1750">
        <v>0</v>
      </c>
      <c r="I1750">
        <v>733132.80000000005</v>
      </c>
      <c r="J1750">
        <v>335608.33</v>
      </c>
      <c r="K1750">
        <v>6455.45</v>
      </c>
      <c r="L1750">
        <v>995.01</v>
      </c>
      <c r="M1750">
        <v>22525.85</v>
      </c>
      <c r="N1750">
        <v>367548.15999999997</v>
      </c>
      <c r="O1750">
        <v>50.13</v>
      </c>
      <c r="P1750" t="s">
        <v>35</v>
      </c>
      <c r="Q1750" t="s">
        <v>122</v>
      </c>
      <c r="R1750" t="s">
        <v>51</v>
      </c>
      <c r="S1750" t="s">
        <v>52</v>
      </c>
      <c r="T1750" t="s">
        <v>53</v>
      </c>
      <c r="U1750">
        <v>2</v>
      </c>
      <c r="V1750" s="1">
        <v>45527</v>
      </c>
      <c r="W1750" s="1">
        <v>45534</v>
      </c>
      <c r="X1750" s="1">
        <v>45553</v>
      </c>
      <c r="Y1750" t="s">
        <v>103</v>
      </c>
      <c r="Z1750" t="s">
        <v>177</v>
      </c>
      <c r="AA1750" t="s">
        <v>65</v>
      </c>
      <c r="AB1750" t="s">
        <v>66</v>
      </c>
      <c r="AC1750" t="s">
        <v>77</v>
      </c>
      <c r="AD1750" t="s">
        <v>67</v>
      </c>
    </row>
    <row r="1751" spans="1:30" x14ac:dyDescent="0.3">
      <c r="A1751" t="s">
        <v>3454</v>
      </c>
      <c r="B1751" t="s">
        <v>3455</v>
      </c>
      <c r="C1751" t="s">
        <v>80</v>
      </c>
      <c r="D1751" t="s">
        <v>107</v>
      </c>
      <c r="E1751" t="s">
        <v>108</v>
      </c>
      <c r="F1751">
        <v>338</v>
      </c>
      <c r="G1751">
        <v>133.88</v>
      </c>
      <c r="H1751">
        <v>0.05</v>
      </c>
      <c r="I1751">
        <v>42988.87</v>
      </c>
      <c r="J1751">
        <v>24759.13</v>
      </c>
      <c r="K1751">
        <v>10679.91</v>
      </c>
      <c r="L1751">
        <v>2545.5100000000002</v>
      </c>
      <c r="M1751">
        <v>4242.34</v>
      </c>
      <c r="N1751">
        <v>761.98</v>
      </c>
      <c r="O1751">
        <v>1.77</v>
      </c>
      <c r="P1751" t="s">
        <v>35</v>
      </c>
      <c r="Q1751" t="s">
        <v>111</v>
      </c>
      <c r="R1751" t="s">
        <v>37</v>
      </c>
      <c r="S1751" t="s">
        <v>97</v>
      </c>
      <c r="T1751" t="s">
        <v>39</v>
      </c>
      <c r="U1751">
        <v>2</v>
      </c>
      <c r="V1751" s="1">
        <v>45769</v>
      </c>
      <c r="W1751" s="1">
        <v>45770</v>
      </c>
      <c r="X1751" s="1">
        <v>45798</v>
      </c>
      <c r="Y1751" t="s">
        <v>81</v>
      </c>
      <c r="Z1751" t="s">
        <v>165</v>
      </c>
      <c r="AA1751" t="s">
        <v>83</v>
      </c>
      <c r="AB1751" t="s">
        <v>76</v>
      </c>
      <c r="AC1751" t="s">
        <v>98</v>
      </c>
      <c r="AD1751" t="s">
        <v>45</v>
      </c>
    </row>
    <row r="1752" spans="1:30" x14ac:dyDescent="0.3">
      <c r="A1752" t="s">
        <v>3456</v>
      </c>
      <c r="B1752" t="s">
        <v>3457</v>
      </c>
      <c r="C1752" t="s">
        <v>70</v>
      </c>
      <c r="D1752" t="s">
        <v>140</v>
      </c>
      <c r="E1752" t="s">
        <v>49</v>
      </c>
      <c r="F1752">
        <v>1389</v>
      </c>
      <c r="G1752">
        <v>368.23</v>
      </c>
      <c r="H1752">
        <v>0.05</v>
      </c>
      <c r="I1752">
        <v>485897.9</v>
      </c>
      <c r="J1752">
        <v>270155.07</v>
      </c>
      <c r="K1752">
        <v>12980.43</v>
      </c>
      <c r="L1752">
        <v>2056.7600000000002</v>
      </c>
      <c r="M1752">
        <v>45758.15</v>
      </c>
      <c r="N1752">
        <v>154947.49</v>
      </c>
      <c r="O1752">
        <v>31.89</v>
      </c>
      <c r="P1752" t="s">
        <v>35</v>
      </c>
      <c r="Q1752" t="s">
        <v>203</v>
      </c>
      <c r="R1752" t="s">
        <v>74</v>
      </c>
      <c r="S1752" t="s">
        <v>118</v>
      </c>
      <c r="T1752" t="s">
        <v>63</v>
      </c>
      <c r="U1752">
        <v>0</v>
      </c>
      <c r="V1752" s="1">
        <v>45619</v>
      </c>
      <c r="W1752" s="1">
        <v>45622</v>
      </c>
      <c r="X1752" s="1">
        <v>45629</v>
      </c>
      <c r="Y1752" t="s">
        <v>54</v>
      </c>
      <c r="Z1752" t="s">
        <v>92</v>
      </c>
      <c r="AA1752" t="s">
        <v>83</v>
      </c>
      <c r="AB1752" t="s">
        <v>76</v>
      </c>
      <c r="AC1752" t="s">
        <v>123</v>
      </c>
      <c r="AD1752" t="s">
        <v>58</v>
      </c>
    </row>
    <row r="1753" spans="1:30" x14ac:dyDescent="0.3">
      <c r="A1753" t="s">
        <v>3458</v>
      </c>
      <c r="B1753" t="s">
        <v>3459</v>
      </c>
      <c r="C1753" t="s">
        <v>70</v>
      </c>
      <c r="D1753" t="s">
        <v>130</v>
      </c>
      <c r="E1753" t="s">
        <v>131</v>
      </c>
      <c r="F1753">
        <v>1291</v>
      </c>
      <c r="G1753">
        <v>423.81</v>
      </c>
      <c r="H1753">
        <v>0.05</v>
      </c>
      <c r="I1753">
        <v>519781.77</v>
      </c>
      <c r="J1753">
        <v>271108.64</v>
      </c>
      <c r="K1753">
        <v>14826.36</v>
      </c>
      <c r="L1753">
        <v>2703.23</v>
      </c>
      <c r="M1753">
        <v>62182.1</v>
      </c>
      <c r="N1753">
        <v>168961.44</v>
      </c>
      <c r="O1753">
        <v>32.51</v>
      </c>
      <c r="P1753" t="s">
        <v>35</v>
      </c>
      <c r="Q1753" t="s">
        <v>184</v>
      </c>
      <c r="R1753" t="s">
        <v>74</v>
      </c>
      <c r="S1753" t="s">
        <v>91</v>
      </c>
      <c r="T1753" t="s">
        <v>39</v>
      </c>
      <c r="U1753">
        <v>0</v>
      </c>
      <c r="V1753" s="1">
        <v>45807</v>
      </c>
      <c r="W1753" s="1">
        <v>45814</v>
      </c>
      <c r="X1753" s="1">
        <v>45826</v>
      </c>
      <c r="Y1753" t="s">
        <v>81</v>
      </c>
      <c r="Z1753" t="s">
        <v>82</v>
      </c>
      <c r="AA1753" t="s">
        <v>65</v>
      </c>
      <c r="AB1753" t="s">
        <v>76</v>
      </c>
      <c r="AC1753" t="s">
        <v>98</v>
      </c>
      <c r="AD1753" t="s">
        <v>45</v>
      </c>
    </row>
    <row r="1754" spans="1:30" x14ac:dyDescent="0.3">
      <c r="A1754" t="s">
        <v>3460</v>
      </c>
      <c r="B1754" t="s">
        <v>3461</v>
      </c>
      <c r="C1754" t="s">
        <v>87</v>
      </c>
      <c r="D1754" t="s">
        <v>33</v>
      </c>
      <c r="E1754" t="s">
        <v>34</v>
      </c>
      <c r="F1754">
        <v>1093</v>
      </c>
      <c r="G1754">
        <v>404.56</v>
      </c>
      <c r="H1754">
        <v>0.05</v>
      </c>
      <c r="I1754">
        <v>420074.88</v>
      </c>
      <c r="J1754">
        <v>277877.53999999998</v>
      </c>
      <c r="K1754">
        <v>4818.68</v>
      </c>
      <c r="L1754">
        <v>2860.32</v>
      </c>
      <c r="M1754">
        <v>38447.910000000003</v>
      </c>
      <c r="N1754">
        <v>96070.43</v>
      </c>
      <c r="O1754">
        <v>22.87</v>
      </c>
      <c r="P1754" t="s">
        <v>35</v>
      </c>
      <c r="Q1754" t="s">
        <v>132</v>
      </c>
      <c r="R1754" t="s">
        <v>51</v>
      </c>
      <c r="S1754" t="s">
        <v>52</v>
      </c>
      <c r="T1754" t="s">
        <v>53</v>
      </c>
      <c r="U1754">
        <v>0</v>
      </c>
      <c r="V1754" s="1">
        <v>45985</v>
      </c>
      <c r="W1754" s="1">
        <v>45986</v>
      </c>
      <c r="X1754" s="1">
        <v>45995</v>
      </c>
      <c r="Y1754" t="s">
        <v>54</v>
      </c>
      <c r="Z1754" t="s">
        <v>92</v>
      </c>
      <c r="AA1754" t="s">
        <v>65</v>
      </c>
      <c r="AB1754" t="s">
        <v>43</v>
      </c>
      <c r="AC1754" t="s">
        <v>123</v>
      </c>
      <c r="AD1754" t="s">
        <v>67</v>
      </c>
    </row>
    <row r="1755" spans="1:30" x14ac:dyDescent="0.3">
      <c r="A1755" t="s">
        <v>3462</v>
      </c>
      <c r="B1755" t="s">
        <v>2656</v>
      </c>
      <c r="C1755" t="s">
        <v>135</v>
      </c>
      <c r="D1755" t="s">
        <v>101</v>
      </c>
      <c r="E1755" t="s">
        <v>102</v>
      </c>
      <c r="F1755">
        <v>325</v>
      </c>
      <c r="G1755">
        <v>268.54000000000002</v>
      </c>
      <c r="H1755">
        <v>0.15</v>
      </c>
      <c r="I1755">
        <v>74184.179999999993</v>
      </c>
      <c r="J1755">
        <v>34777.870000000003</v>
      </c>
      <c r="K1755">
        <v>9698.91</v>
      </c>
      <c r="L1755">
        <v>1464.69</v>
      </c>
      <c r="M1755">
        <v>4789.4399999999996</v>
      </c>
      <c r="N1755">
        <v>23453.27</v>
      </c>
      <c r="O1755">
        <v>31.61</v>
      </c>
      <c r="P1755" t="s">
        <v>35</v>
      </c>
      <c r="Q1755" t="s">
        <v>96</v>
      </c>
      <c r="R1755" t="s">
        <v>74</v>
      </c>
      <c r="S1755" t="s">
        <v>38</v>
      </c>
      <c r="T1755" t="s">
        <v>112</v>
      </c>
      <c r="U1755">
        <v>0</v>
      </c>
      <c r="V1755" s="1">
        <v>45939</v>
      </c>
      <c r="W1755" s="1">
        <v>45943</v>
      </c>
      <c r="X1755" s="1">
        <v>45972</v>
      </c>
      <c r="Y1755" t="s">
        <v>54</v>
      </c>
      <c r="Z1755" t="s">
        <v>75</v>
      </c>
      <c r="AA1755" t="s">
        <v>65</v>
      </c>
      <c r="AB1755" t="s">
        <v>76</v>
      </c>
      <c r="AC1755" t="s">
        <v>44</v>
      </c>
      <c r="AD1755" t="s">
        <v>58</v>
      </c>
    </row>
    <row r="1756" spans="1:30" x14ac:dyDescent="0.3">
      <c r="A1756" t="s">
        <v>3463</v>
      </c>
      <c r="B1756" t="s">
        <v>3464</v>
      </c>
      <c r="C1756" t="s">
        <v>32</v>
      </c>
      <c r="D1756" t="s">
        <v>101</v>
      </c>
      <c r="E1756" t="s">
        <v>102</v>
      </c>
      <c r="F1756">
        <v>623</v>
      </c>
      <c r="G1756">
        <v>110.1</v>
      </c>
      <c r="H1756">
        <v>0.1</v>
      </c>
      <c r="I1756">
        <v>61733.07</v>
      </c>
      <c r="J1756">
        <v>40082.51</v>
      </c>
      <c r="K1756">
        <v>4209.29</v>
      </c>
      <c r="L1756">
        <v>2200.29</v>
      </c>
      <c r="M1756">
        <v>3128.55</v>
      </c>
      <c r="N1756">
        <v>12112.43</v>
      </c>
      <c r="O1756">
        <v>19.62</v>
      </c>
      <c r="P1756" t="s">
        <v>35</v>
      </c>
      <c r="Q1756" t="s">
        <v>122</v>
      </c>
      <c r="R1756" t="s">
        <v>37</v>
      </c>
      <c r="S1756" t="s">
        <v>91</v>
      </c>
      <c r="T1756" t="s">
        <v>112</v>
      </c>
      <c r="U1756">
        <v>0</v>
      </c>
      <c r="V1756" s="1">
        <v>45424</v>
      </c>
      <c r="W1756" s="1">
        <v>45426</v>
      </c>
      <c r="X1756" s="1">
        <v>45444</v>
      </c>
      <c r="Y1756" t="s">
        <v>81</v>
      </c>
      <c r="Z1756" t="s">
        <v>82</v>
      </c>
      <c r="AA1756" t="s">
        <v>65</v>
      </c>
      <c r="AB1756" t="s">
        <v>76</v>
      </c>
      <c r="AC1756" t="s">
        <v>123</v>
      </c>
      <c r="AD1756" t="s">
        <v>45</v>
      </c>
    </row>
    <row r="1757" spans="1:30" x14ac:dyDescent="0.3">
      <c r="A1757" t="s">
        <v>3465</v>
      </c>
      <c r="B1757" t="s">
        <v>3466</v>
      </c>
      <c r="C1757" t="s">
        <v>80</v>
      </c>
      <c r="D1757" t="s">
        <v>130</v>
      </c>
      <c r="E1757" t="s">
        <v>131</v>
      </c>
      <c r="F1757">
        <v>276</v>
      </c>
      <c r="G1757">
        <v>115.65</v>
      </c>
      <c r="H1757">
        <v>0.05</v>
      </c>
      <c r="I1757">
        <v>30323.43</v>
      </c>
      <c r="J1757">
        <v>16704.22</v>
      </c>
      <c r="K1757">
        <v>5342.39</v>
      </c>
      <c r="L1757">
        <v>2261.08</v>
      </c>
      <c r="M1757">
        <v>2338.62</v>
      </c>
      <c r="N1757">
        <v>3677.12</v>
      </c>
      <c r="O1757">
        <v>12.13</v>
      </c>
      <c r="P1757" t="s">
        <v>35</v>
      </c>
      <c r="Q1757" t="s">
        <v>326</v>
      </c>
      <c r="R1757" t="s">
        <v>74</v>
      </c>
      <c r="S1757" t="s">
        <v>91</v>
      </c>
      <c r="T1757" t="s">
        <v>112</v>
      </c>
      <c r="U1757">
        <v>15</v>
      </c>
      <c r="V1757" s="1">
        <v>45428</v>
      </c>
      <c r="W1757" s="1">
        <v>45429</v>
      </c>
      <c r="X1757" s="1">
        <v>45473</v>
      </c>
      <c r="Y1757" t="s">
        <v>81</v>
      </c>
      <c r="Z1757" t="s">
        <v>82</v>
      </c>
      <c r="AA1757" t="s">
        <v>83</v>
      </c>
      <c r="AB1757" t="s">
        <v>76</v>
      </c>
      <c r="AC1757" t="s">
        <v>44</v>
      </c>
      <c r="AD1757" t="s">
        <v>58</v>
      </c>
    </row>
    <row r="1758" spans="1:30" x14ac:dyDescent="0.3">
      <c r="A1758" t="s">
        <v>3467</v>
      </c>
      <c r="B1758" t="s">
        <v>3468</v>
      </c>
      <c r="C1758" t="s">
        <v>70</v>
      </c>
      <c r="D1758" t="s">
        <v>61</v>
      </c>
      <c r="E1758" t="s">
        <v>62</v>
      </c>
      <c r="F1758">
        <v>823</v>
      </c>
      <c r="G1758">
        <v>401.56</v>
      </c>
      <c r="H1758">
        <v>0</v>
      </c>
      <c r="I1758">
        <v>330483.88</v>
      </c>
      <c r="J1758">
        <v>219187.44</v>
      </c>
      <c r="K1758">
        <v>12110.69</v>
      </c>
      <c r="L1758">
        <v>1839.74</v>
      </c>
      <c r="M1758">
        <v>31677.03</v>
      </c>
      <c r="N1758">
        <v>65668.98</v>
      </c>
      <c r="O1758">
        <v>19.87</v>
      </c>
      <c r="P1758" t="s">
        <v>35</v>
      </c>
      <c r="Q1758" t="s">
        <v>117</v>
      </c>
      <c r="R1758" t="s">
        <v>51</v>
      </c>
      <c r="S1758" t="s">
        <v>118</v>
      </c>
      <c r="T1758" t="s">
        <v>53</v>
      </c>
      <c r="U1758">
        <v>15</v>
      </c>
      <c r="V1758" s="1">
        <v>45888</v>
      </c>
      <c r="W1758" s="1">
        <v>45897</v>
      </c>
      <c r="X1758" s="1">
        <v>45939</v>
      </c>
      <c r="Y1758" t="s">
        <v>103</v>
      </c>
      <c r="Z1758" t="s">
        <v>177</v>
      </c>
      <c r="AA1758" t="s">
        <v>65</v>
      </c>
      <c r="AB1758" t="s">
        <v>76</v>
      </c>
      <c r="AC1758" t="s">
        <v>93</v>
      </c>
      <c r="AD1758" t="s">
        <v>67</v>
      </c>
    </row>
    <row r="1759" spans="1:30" x14ac:dyDescent="0.3">
      <c r="A1759" t="s">
        <v>3469</v>
      </c>
      <c r="B1759" t="s">
        <v>3470</v>
      </c>
      <c r="C1759" t="s">
        <v>70</v>
      </c>
      <c r="D1759" t="s">
        <v>61</v>
      </c>
      <c r="E1759" t="s">
        <v>62</v>
      </c>
      <c r="F1759">
        <v>1394</v>
      </c>
      <c r="G1759">
        <v>56.7</v>
      </c>
      <c r="H1759">
        <v>0.05</v>
      </c>
      <c r="I1759">
        <v>75087.81</v>
      </c>
      <c r="J1759">
        <v>47451.1</v>
      </c>
      <c r="K1759">
        <v>1718.36</v>
      </c>
      <c r="L1759">
        <v>2915.79</v>
      </c>
      <c r="M1759">
        <v>3177.76</v>
      </c>
      <c r="N1759">
        <v>19824.8</v>
      </c>
      <c r="O1759">
        <v>26.4</v>
      </c>
      <c r="P1759" t="s">
        <v>35</v>
      </c>
      <c r="Q1759" t="s">
        <v>36</v>
      </c>
      <c r="R1759" t="s">
        <v>37</v>
      </c>
      <c r="S1759" t="s">
        <v>91</v>
      </c>
      <c r="T1759" t="s">
        <v>53</v>
      </c>
      <c r="U1759">
        <v>0</v>
      </c>
      <c r="V1759" s="1">
        <v>45759</v>
      </c>
      <c r="W1759" s="1">
        <v>45762</v>
      </c>
      <c r="X1759" s="1">
        <v>45775</v>
      </c>
      <c r="Y1759" t="s">
        <v>81</v>
      </c>
      <c r="Z1759" t="s">
        <v>165</v>
      </c>
      <c r="AA1759" t="s">
        <v>65</v>
      </c>
      <c r="AB1759" t="s">
        <v>43</v>
      </c>
      <c r="AC1759" t="s">
        <v>57</v>
      </c>
      <c r="AD1759" t="s">
        <v>67</v>
      </c>
    </row>
    <row r="1760" spans="1:30" x14ac:dyDescent="0.3">
      <c r="A1760" t="s">
        <v>3471</v>
      </c>
      <c r="B1760" t="s">
        <v>3472</v>
      </c>
      <c r="C1760" t="s">
        <v>135</v>
      </c>
      <c r="D1760" t="s">
        <v>71</v>
      </c>
      <c r="E1760" t="s">
        <v>72</v>
      </c>
      <c r="F1760">
        <v>1564</v>
      </c>
      <c r="G1760">
        <v>260.62</v>
      </c>
      <c r="H1760">
        <v>0</v>
      </c>
      <c r="I1760">
        <v>407609.68</v>
      </c>
      <c r="J1760">
        <v>262321.34000000003</v>
      </c>
      <c r="K1760">
        <v>11960.3</v>
      </c>
      <c r="L1760">
        <v>2502.0700000000002</v>
      </c>
      <c r="M1760">
        <v>17256.009999999998</v>
      </c>
      <c r="N1760">
        <v>113569.96</v>
      </c>
      <c r="O1760">
        <v>27.86</v>
      </c>
      <c r="P1760" t="s">
        <v>35</v>
      </c>
      <c r="Q1760" t="s">
        <v>122</v>
      </c>
      <c r="R1760" t="s">
        <v>37</v>
      </c>
      <c r="S1760" t="s">
        <v>52</v>
      </c>
      <c r="T1760" t="s">
        <v>53</v>
      </c>
      <c r="U1760">
        <v>0</v>
      </c>
      <c r="V1760" s="1">
        <v>45408</v>
      </c>
      <c r="W1760" s="1">
        <v>45417</v>
      </c>
      <c r="X1760" s="1">
        <v>45437</v>
      </c>
      <c r="Y1760" t="s">
        <v>81</v>
      </c>
      <c r="Z1760" t="s">
        <v>165</v>
      </c>
      <c r="AA1760" t="s">
        <v>83</v>
      </c>
      <c r="AB1760" t="s">
        <v>66</v>
      </c>
      <c r="AC1760" t="s">
        <v>93</v>
      </c>
      <c r="AD1760" t="s">
        <v>67</v>
      </c>
    </row>
    <row r="1761" spans="1:30" x14ac:dyDescent="0.3">
      <c r="A1761" t="s">
        <v>3473</v>
      </c>
      <c r="B1761" t="s">
        <v>3474</v>
      </c>
      <c r="C1761" t="s">
        <v>87</v>
      </c>
      <c r="D1761" t="s">
        <v>140</v>
      </c>
      <c r="E1761" t="s">
        <v>49</v>
      </c>
      <c r="F1761">
        <v>444</v>
      </c>
      <c r="G1761">
        <v>455.44</v>
      </c>
      <c r="H1761">
        <v>0</v>
      </c>
      <c r="I1761">
        <v>202215.36</v>
      </c>
      <c r="J1761">
        <v>137540.70000000001</v>
      </c>
      <c r="K1761">
        <v>8320.33</v>
      </c>
      <c r="L1761">
        <v>1043.3399999999999</v>
      </c>
      <c r="M1761">
        <v>17424.39</v>
      </c>
      <c r="N1761">
        <v>37886.6</v>
      </c>
      <c r="O1761">
        <v>18.739999999999998</v>
      </c>
      <c r="P1761" t="s">
        <v>35</v>
      </c>
      <c r="Q1761" t="s">
        <v>36</v>
      </c>
      <c r="R1761" t="s">
        <v>37</v>
      </c>
      <c r="S1761" t="s">
        <v>38</v>
      </c>
      <c r="T1761" t="s">
        <v>63</v>
      </c>
      <c r="U1761">
        <v>7</v>
      </c>
      <c r="V1761" s="1">
        <v>45435</v>
      </c>
      <c r="W1761" s="1">
        <v>45436</v>
      </c>
      <c r="X1761" s="1">
        <v>45456</v>
      </c>
      <c r="Y1761" t="s">
        <v>81</v>
      </c>
      <c r="Z1761" t="s">
        <v>82</v>
      </c>
      <c r="AA1761" t="s">
        <v>83</v>
      </c>
      <c r="AB1761" t="s">
        <v>76</v>
      </c>
      <c r="AC1761" t="s">
        <v>44</v>
      </c>
      <c r="AD1761" t="s">
        <v>45</v>
      </c>
    </row>
    <row r="1762" spans="1:30" x14ac:dyDescent="0.3">
      <c r="A1762" t="s">
        <v>3475</v>
      </c>
      <c r="B1762" t="s">
        <v>3476</v>
      </c>
      <c r="C1762" t="s">
        <v>135</v>
      </c>
      <c r="D1762" t="s">
        <v>71</v>
      </c>
      <c r="E1762" t="s">
        <v>72</v>
      </c>
      <c r="F1762">
        <v>565</v>
      </c>
      <c r="G1762">
        <v>34.93</v>
      </c>
      <c r="H1762">
        <v>0.15</v>
      </c>
      <c r="I1762">
        <v>16775.13</v>
      </c>
      <c r="J1762">
        <v>8695.74</v>
      </c>
      <c r="K1762">
        <v>5053.1899999999996</v>
      </c>
      <c r="L1762">
        <v>1319.38</v>
      </c>
      <c r="M1762">
        <v>1100.5899999999999</v>
      </c>
      <c r="N1762">
        <v>606.23</v>
      </c>
      <c r="O1762">
        <v>3.61</v>
      </c>
      <c r="P1762" t="s">
        <v>35</v>
      </c>
      <c r="Q1762" t="s">
        <v>36</v>
      </c>
      <c r="R1762" t="s">
        <v>51</v>
      </c>
      <c r="S1762" t="s">
        <v>38</v>
      </c>
      <c r="T1762" t="s">
        <v>53</v>
      </c>
      <c r="U1762">
        <v>15</v>
      </c>
      <c r="V1762" s="1">
        <v>45435</v>
      </c>
      <c r="W1762" s="1">
        <v>45436</v>
      </c>
      <c r="X1762" s="1">
        <v>45476</v>
      </c>
      <c r="Y1762" t="s">
        <v>81</v>
      </c>
      <c r="Z1762" t="s">
        <v>82</v>
      </c>
      <c r="AA1762" t="s">
        <v>42</v>
      </c>
      <c r="AB1762" t="s">
        <v>76</v>
      </c>
      <c r="AC1762" t="s">
        <v>44</v>
      </c>
      <c r="AD1762" t="s">
        <v>67</v>
      </c>
    </row>
    <row r="1763" spans="1:30" x14ac:dyDescent="0.3">
      <c r="A1763" t="s">
        <v>3477</v>
      </c>
      <c r="B1763" t="s">
        <v>2213</v>
      </c>
      <c r="C1763" t="s">
        <v>87</v>
      </c>
      <c r="D1763" t="s">
        <v>71</v>
      </c>
      <c r="E1763" t="s">
        <v>72</v>
      </c>
      <c r="F1763">
        <v>1447</v>
      </c>
      <c r="G1763">
        <v>331.46</v>
      </c>
      <c r="H1763">
        <v>0.1</v>
      </c>
      <c r="I1763">
        <v>431660.36</v>
      </c>
      <c r="J1763">
        <v>292116.86</v>
      </c>
      <c r="K1763">
        <v>10269.66</v>
      </c>
      <c r="L1763">
        <v>874.24</v>
      </c>
      <c r="M1763">
        <v>49078.48</v>
      </c>
      <c r="N1763">
        <v>79321.119999999995</v>
      </c>
      <c r="O1763">
        <v>18.38</v>
      </c>
      <c r="P1763" t="s">
        <v>35</v>
      </c>
      <c r="Q1763" t="s">
        <v>111</v>
      </c>
      <c r="R1763" t="s">
        <v>74</v>
      </c>
      <c r="S1763" t="s">
        <v>38</v>
      </c>
      <c r="T1763" t="s">
        <v>63</v>
      </c>
      <c r="U1763">
        <v>10</v>
      </c>
      <c r="V1763" s="1">
        <v>45328</v>
      </c>
      <c r="W1763" s="1">
        <v>45336</v>
      </c>
      <c r="X1763" s="1">
        <v>45365</v>
      </c>
      <c r="Y1763" t="s">
        <v>40</v>
      </c>
      <c r="Z1763" t="s">
        <v>147</v>
      </c>
      <c r="AA1763" t="s">
        <v>42</v>
      </c>
      <c r="AB1763" t="s">
        <v>76</v>
      </c>
      <c r="AC1763" t="s">
        <v>98</v>
      </c>
      <c r="AD1763" t="s">
        <v>58</v>
      </c>
    </row>
    <row r="1764" spans="1:30" x14ac:dyDescent="0.3">
      <c r="A1764" t="s">
        <v>3478</v>
      </c>
      <c r="B1764" t="s">
        <v>3479</v>
      </c>
      <c r="C1764" t="s">
        <v>32</v>
      </c>
      <c r="D1764" t="s">
        <v>101</v>
      </c>
      <c r="E1764" t="s">
        <v>102</v>
      </c>
      <c r="F1764">
        <v>982</v>
      </c>
      <c r="G1764">
        <v>394.22</v>
      </c>
      <c r="H1764">
        <v>0</v>
      </c>
      <c r="I1764">
        <v>387124.04</v>
      </c>
      <c r="J1764">
        <v>281698.56</v>
      </c>
      <c r="K1764">
        <v>814.13</v>
      </c>
      <c r="L1764">
        <v>2292.6799999999998</v>
      </c>
      <c r="M1764">
        <v>19757.099999999999</v>
      </c>
      <c r="N1764">
        <v>82561.570000000007</v>
      </c>
      <c r="O1764">
        <v>21.33</v>
      </c>
      <c r="P1764" t="s">
        <v>35</v>
      </c>
      <c r="Q1764" t="s">
        <v>90</v>
      </c>
      <c r="R1764" t="s">
        <v>51</v>
      </c>
      <c r="S1764" t="s">
        <v>118</v>
      </c>
      <c r="T1764" t="s">
        <v>39</v>
      </c>
      <c r="U1764">
        <v>0</v>
      </c>
      <c r="V1764" s="1">
        <v>45361</v>
      </c>
      <c r="W1764" s="1">
        <v>45363</v>
      </c>
      <c r="X1764" s="1">
        <v>45377</v>
      </c>
      <c r="Y1764" t="s">
        <v>40</v>
      </c>
      <c r="Z1764" t="s">
        <v>41</v>
      </c>
      <c r="AA1764" t="s">
        <v>56</v>
      </c>
      <c r="AB1764" t="s">
        <v>76</v>
      </c>
      <c r="AC1764" t="s">
        <v>123</v>
      </c>
      <c r="AD1764" t="s">
        <v>45</v>
      </c>
    </row>
    <row r="1765" spans="1:30" x14ac:dyDescent="0.3">
      <c r="A1765" t="s">
        <v>3480</v>
      </c>
      <c r="B1765" t="s">
        <v>3481</v>
      </c>
      <c r="C1765" t="s">
        <v>32</v>
      </c>
      <c r="D1765" t="s">
        <v>130</v>
      </c>
      <c r="E1765" t="s">
        <v>131</v>
      </c>
      <c r="F1765">
        <v>1180</v>
      </c>
      <c r="G1765">
        <v>225.21</v>
      </c>
      <c r="H1765">
        <v>0.15</v>
      </c>
      <c r="I1765">
        <v>225885.63</v>
      </c>
      <c r="J1765">
        <v>107193.04</v>
      </c>
      <c r="K1765">
        <v>6567.36</v>
      </c>
      <c r="L1765">
        <v>2858</v>
      </c>
      <c r="M1765">
        <v>7881.94</v>
      </c>
      <c r="N1765">
        <v>101385.29</v>
      </c>
      <c r="O1765">
        <v>44.88</v>
      </c>
      <c r="P1765" t="s">
        <v>35</v>
      </c>
      <c r="Q1765" t="s">
        <v>73</v>
      </c>
      <c r="R1765" t="s">
        <v>74</v>
      </c>
      <c r="S1765" t="s">
        <v>38</v>
      </c>
      <c r="T1765" t="s">
        <v>112</v>
      </c>
      <c r="U1765">
        <v>4</v>
      </c>
      <c r="V1765" s="1">
        <v>45735</v>
      </c>
      <c r="W1765" s="1">
        <v>45738</v>
      </c>
      <c r="X1765" s="1">
        <v>45756</v>
      </c>
      <c r="Y1765" t="s">
        <v>40</v>
      </c>
      <c r="Z1765" t="s">
        <v>41</v>
      </c>
      <c r="AA1765" t="s">
        <v>83</v>
      </c>
      <c r="AB1765" t="s">
        <v>76</v>
      </c>
      <c r="AC1765" t="s">
        <v>123</v>
      </c>
      <c r="AD1765" t="s">
        <v>58</v>
      </c>
    </row>
    <row r="1766" spans="1:30" x14ac:dyDescent="0.3">
      <c r="A1766" t="s">
        <v>3482</v>
      </c>
      <c r="B1766" t="s">
        <v>3483</v>
      </c>
      <c r="C1766" t="s">
        <v>70</v>
      </c>
      <c r="D1766" t="s">
        <v>33</v>
      </c>
      <c r="E1766" t="s">
        <v>34</v>
      </c>
      <c r="F1766">
        <v>1078</v>
      </c>
      <c r="G1766">
        <v>242.33</v>
      </c>
      <c r="H1766">
        <v>0</v>
      </c>
      <c r="I1766">
        <v>261231.74</v>
      </c>
      <c r="J1766">
        <v>135652.19</v>
      </c>
      <c r="K1766">
        <v>2776.94</v>
      </c>
      <c r="L1766">
        <v>1443.41</v>
      </c>
      <c r="M1766">
        <v>6452.59</v>
      </c>
      <c r="N1766">
        <v>114906.61</v>
      </c>
      <c r="O1766">
        <v>43.99</v>
      </c>
      <c r="P1766" t="s">
        <v>35</v>
      </c>
      <c r="Q1766" t="s">
        <v>36</v>
      </c>
      <c r="R1766" t="s">
        <v>37</v>
      </c>
      <c r="S1766" t="s">
        <v>91</v>
      </c>
      <c r="T1766" t="s">
        <v>112</v>
      </c>
      <c r="U1766">
        <v>2</v>
      </c>
      <c r="V1766" s="1">
        <v>45584</v>
      </c>
      <c r="W1766" s="1">
        <v>45589</v>
      </c>
      <c r="X1766" s="1">
        <v>45621</v>
      </c>
      <c r="Y1766" t="s">
        <v>54</v>
      </c>
      <c r="Z1766" t="s">
        <v>75</v>
      </c>
      <c r="AA1766" t="s">
        <v>83</v>
      </c>
      <c r="AB1766" t="s">
        <v>43</v>
      </c>
      <c r="AC1766" t="s">
        <v>93</v>
      </c>
      <c r="AD1766" t="s">
        <v>45</v>
      </c>
    </row>
    <row r="1767" spans="1:30" x14ac:dyDescent="0.3">
      <c r="A1767" t="s">
        <v>3484</v>
      </c>
      <c r="B1767" t="s">
        <v>3485</v>
      </c>
      <c r="C1767" t="s">
        <v>70</v>
      </c>
      <c r="D1767" t="s">
        <v>61</v>
      </c>
      <c r="E1767" t="s">
        <v>62</v>
      </c>
      <c r="F1767">
        <v>1396</v>
      </c>
      <c r="G1767">
        <v>448.23</v>
      </c>
      <c r="H1767">
        <v>0</v>
      </c>
      <c r="I1767">
        <v>625729.07999999996</v>
      </c>
      <c r="J1767">
        <v>423261.17</v>
      </c>
      <c r="K1767">
        <v>9766.76</v>
      </c>
      <c r="L1767">
        <v>265.44</v>
      </c>
      <c r="M1767">
        <v>62453.7</v>
      </c>
      <c r="N1767">
        <v>129982.01</v>
      </c>
      <c r="O1767">
        <v>20.77</v>
      </c>
      <c r="P1767" t="s">
        <v>35</v>
      </c>
      <c r="Q1767" t="s">
        <v>96</v>
      </c>
      <c r="R1767" t="s">
        <v>74</v>
      </c>
      <c r="S1767" t="s">
        <v>38</v>
      </c>
      <c r="T1767" t="s">
        <v>63</v>
      </c>
      <c r="U1767">
        <v>0</v>
      </c>
      <c r="V1767" s="1">
        <v>45525</v>
      </c>
      <c r="W1767" s="1">
        <v>45534</v>
      </c>
      <c r="X1767" s="1">
        <v>45564</v>
      </c>
      <c r="Y1767" t="s">
        <v>103</v>
      </c>
      <c r="Z1767" t="s">
        <v>177</v>
      </c>
      <c r="AA1767" t="s">
        <v>56</v>
      </c>
      <c r="AB1767" t="s">
        <v>66</v>
      </c>
      <c r="AC1767" t="s">
        <v>98</v>
      </c>
      <c r="AD1767" t="s">
        <v>45</v>
      </c>
    </row>
    <row r="1768" spans="1:30" x14ac:dyDescent="0.3">
      <c r="A1768" t="s">
        <v>3486</v>
      </c>
      <c r="B1768" t="s">
        <v>3487</v>
      </c>
      <c r="C1768" t="s">
        <v>80</v>
      </c>
      <c r="D1768" t="s">
        <v>107</v>
      </c>
      <c r="E1768" t="s">
        <v>108</v>
      </c>
      <c r="F1768">
        <v>630</v>
      </c>
      <c r="G1768">
        <v>244.22</v>
      </c>
      <c r="H1768">
        <v>0.1</v>
      </c>
      <c r="I1768">
        <v>138472.74</v>
      </c>
      <c r="J1768">
        <v>97834.03</v>
      </c>
      <c r="K1768">
        <v>2257.5700000000002</v>
      </c>
      <c r="L1768">
        <v>2794.36</v>
      </c>
      <c r="M1768">
        <v>12186.81</v>
      </c>
      <c r="N1768">
        <v>23399.97</v>
      </c>
      <c r="O1768">
        <v>16.899999999999999</v>
      </c>
      <c r="P1768" t="s">
        <v>35</v>
      </c>
      <c r="Q1768" t="s">
        <v>132</v>
      </c>
      <c r="R1768" t="s">
        <v>37</v>
      </c>
      <c r="S1768" t="s">
        <v>52</v>
      </c>
      <c r="T1768" t="s">
        <v>53</v>
      </c>
      <c r="U1768">
        <v>10</v>
      </c>
      <c r="V1768" s="1">
        <v>45352</v>
      </c>
      <c r="W1768" s="1">
        <v>45354</v>
      </c>
      <c r="X1768" s="1">
        <v>45393</v>
      </c>
      <c r="Y1768" t="s">
        <v>40</v>
      </c>
      <c r="Z1768" t="s">
        <v>41</v>
      </c>
      <c r="AA1768" t="s">
        <v>56</v>
      </c>
      <c r="AB1768" t="s">
        <v>43</v>
      </c>
      <c r="AC1768" t="s">
        <v>84</v>
      </c>
      <c r="AD1768" t="s">
        <v>67</v>
      </c>
    </row>
    <row r="1769" spans="1:30" x14ac:dyDescent="0.3">
      <c r="A1769" t="s">
        <v>3488</v>
      </c>
      <c r="B1769" t="s">
        <v>3489</v>
      </c>
      <c r="C1769" t="s">
        <v>135</v>
      </c>
      <c r="D1769" t="s">
        <v>33</v>
      </c>
      <c r="E1769" t="s">
        <v>34</v>
      </c>
      <c r="F1769">
        <v>1094</v>
      </c>
      <c r="G1769">
        <v>397.83</v>
      </c>
      <c r="H1769">
        <v>0.05</v>
      </c>
      <c r="I1769">
        <v>413464.72</v>
      </c>
      <c r="J1769">
        <v>243578.23999999999</v>
      </c>
      <c r="K1769">
        <v>9122.82</v>
      </c>
      <c r="L1769">
        <v>2702.86</v>
      </c>
      <c r="M1769">
        <v>27893.55</v>
      </c>
      <c r="N1769">
        <v>130167.25</v>
      </c>
      <c r="O1769">
        <v>31.48</v>
      </c>
      <c r="P1769" t="s">
        <v>35</v>
      </c>
      <c r="Q1769" t="s">
        <v>36</v>
      </c>
      <c r="R1769" t="s">
        <v>74</v>
      </c>
      <c r="S1769" t="s">
        <v>97</v>
      </c>
      <c r="T1769" t="s">
        <v>53</v>
      </c>
      <c r="U1769">
        <v>4</v>
      </c>
      <c r="V1769" s="1">
        <v>45314</v>
      </c>
      <c r="W1769" s="1">
        <v>45318</v>
      </c>
      <c r="X1769" s="1">
        <v>45334</v>
      </c>
      <c r="Y1769" t="s">
        <v>40</v>
      </c>
      <c r="Z1769" t="s">
        <v>64</v>
      </c>
      <c r="AA1769" t="s">
        <v>83</v>
      </c>
      <c r="AB1769" t="s">
        <v>43</v>
      </c>
      <c r="AC1769" t="s">
        <v>84</v>
      </c>
      <c r="AD1769" t="s">
        <v>67</v>
      </c>
    </row>
    <row r="1770" spans="1:30" x14ac:dyDescent="0.3">
      <c r="A1770" t="s">
        <v>3490</v>
      </c>
      <c r="B1770" t="s">
        <v>47</v>
      </c>
      <c r="C1770" t="s">
        <v>135</v>
      </c>
      <c r="D1770" t="s">
        <v>101</v>
      </c>
      <c r="E1770" t="s">
        <v>102</v>
      </c>
      <c r="F1770">
        <v>1714</v>
      </c>
      <c r="G1770">
        <v>401.09</v>
      </c>
      <c r="H1770">
        <v>0.1</v>
      </c>
      <c r="I1770">
        <v>618721.43000000005</v>
      </c>
      <c r="J1770">
        <v>317401.3</v>
      </c>
      <c r="K1770">
        <v>2502.0500000000002</v>
      </c>
      <c r="L1770">
        <v>365.09</v>
      </c>
      <c r="M1770">
        <v>52554.42</v>
      </c>
      <c r="N1770">
        <v>245898.57</v>
      </c>
      <c r="O1770">
        <v>39.74</v>
      </c>
      <c r="P1770" t="s">
        <v>35</v>
      </c>
      <c r="Q1770" t="s">
        <v>50</v>
      </c>
      <c r="R1770" t="s">
        <v>74</v>
      </c>
      <c r="S1770" t="s">
        <v>52</v>
      </c>
      <c r="T1770" t="s">
        <v>39</v>
      </c>
      <c r="U1770">
        <v>0</v>
      </c>
      <c r="V1770" s="1">
        <v>45450</v>
      </c>
      <c r="W1770" s="1">
        <v>45454</v>
      </c>
      <c r="X1770" s="1">
        <v>45461</v>
      </c>
      <c r="Y1770" t="s">
        <v>81</v>
      </c>
      <c r="Z1770" t="s">
        <v>150</v>
      </c>
      <c r="AA1770" t="s">
        <v>65</v>
      </c>
      <c r="AB1770" t="s">
        <v>43</v>
      </c>
      <c r="AC1770" t="s">
        <v>77</v>
      </c>
      <c r="AD1770" t="s">
        <v>58</v>
      </c>
    </row>
    <row r="1771" spans="1:30" x14ac:dyDescent="0.3">
      <c r="A1771" t="s">
        <v>3491</v>
      </c>
      <c r="B1771" t="s">
        <v>3276</v>
      </c>
      <c r="C1771" t="s">
        <v>135</v>
      </c>
      <c r="D1771" t="s">
        <v>159</v>
      </c>
      <c r="E1771" t="s">
        <v>160</v>
      </c>
      <c r="F1771">
        <v>73</v>
      </c>
      <c r="G1771">
        <v>254.62</v>
      </c>
      <c r="H1771">
        <v>0.05</v>
      </c>
      <c r="I1771">
        <v>17657.900000000001</v>
      </c>
      <c r="J1771">
        <v>11850.25</v>
      </c>
      <c r="K1771">
        <v>9919.42</v>
      </c>
      <c r="L1771">
        <v>691.32</v>
      </c>
      <c r="M1771">
        <v>1737.64</v>
      </c>
      <c r="N1771">
        <v>-6540.73</v>
      </c>
      <c r="O1771">
        <v>-37.04</v>
      </c>
      <c r="P1771" t="s">
        <v>35</v>
      </c>
      <c r="Q1771" t="s">
        <v>132</v>
      </c>
      <c r="R1771" t="s">
        <v>74</v>
      </c>
      <c r="S1771" t="s">
        <v>118</v>
      </c>
      <c r="T1771" t="s">
        <v>112</v>
      </c>
      <c r="U1771">
        <v>0</v>
      </c>
      <c r="V1771" s="1">
        <v>45661</v>
      </c>
      <c r="W1771" s="1">
        <v>45664</v>
      </c>
      <c r="X1771" s="1">
        <v>45671</v>
      </c>
      <c r="Y1771" t="s">
        <v>40</v>
      </c>
      <c r="Z1771" t="s">
        <v>64</v>
      </c>
      <c r="AA1771" t="s">
        <v>42</v>
      </c>
      <c r="AB1771" t="s">
        <v>43</v>
      </c>
      <c r="AC1771" t="s">
        <v>98</v>
      </c>
      <c r="AD1771" t="s">
        <v>67</v>
      </c>
    </row>
    <row r="1772" spans="1:30" x14ac:dyDescent="0.3">
      <c r="A1772" t="s">
        <v>3492</v>
      </c>
      <c r="B1772" t="s">
        <v>3493</v>
      </c>
      <c r="C1772" t="s">
        <v>70</v>
      </c>
      <c r="D1772" t="s">
        <v>88</v>
      </c>
      <c r="E1772" t="s">
        <v>89</v>
      </c>
      <c r="F1772">
        <v>1197</v>
      </c>
      <c r="G1772">
        <v>147.44999999999999</v>
      </c>
      <c r="H1772">
        <v>0.05</v>
      </c>
      <c r="I1772">
        <v>167672.76999999999</v>
      </c>
      <c r="J1772">
        <v>91346.26</v>
      </c>
      <c r="K1772">
        <v>6654.09</v>
      </c>
      <c r="L1772">
        <v>458.71</v>
      </c>
      <c r="M1772">
        <v>10217.26</v>
      </c>
      <c r="N1772">
        <v>58996.45</v>
      </c>
      <c r="O1772">
        <v>35.19</v>
      </c>
      <c r="P1772" t="s">
        <v>35</v>
      </c>
      <c r="Q1772" t="s">
        <v>50</v>
      </c>
      <c r="R1772" t="s">
        <v>74</v>
      </c>
      <c r="S1772" t="s">
        <v>91</v>
      </c>
      <c r="T1772" t="s">
        <v>53</v>
      </c>
      <c r="U1772">
        <v>4</v>
      </c>
      <c r="V1772" s="1">
        <v>45612</v>
      </c>
      <c r="W1772" s="1">
        <v>45622</v>
      </c>
      <c r="X1772" s="1">
        <v>45639</v>
      </c>
      <c r="Y1772" t="s">
        <v>54</v>
      </c>
      <c r="Z1772" t="s">
        <v>92</v>
      </c>
      <c r="AA1772" t="s">
        <v>56</v>
      </c>
      <c r="AB1772" t="s">
        <v>76</v>
      </c>
      <c r="AC1772" t="s">
        <v>84</v>
      </c>
      <c r="AD1772" t="s">
        <v>67</v>
      </c>
    </row>
    <row r="1773" spans="1:30" x14ac:dyDescent="0.3">
      <c r="A1773" t="s">
        <v>3494</v>
      </c>
      <c r="B1773" t="s">
        <v>3495</v>
      </c>
      <c r="C1773" t="s">
        <v>80</v>
      </c>
      <c r="D1773" t="s">
        <v>48</v>
      </c>
      <c r="E1773" t="s">
        <v>49</v>
      </c>
      <c r="F1773">
        <v>365</v>
      </c>
      <c r="G1773">
        <v>212.71</v>
      </c>
      <c r="H1773">
        <v>0.05</v>
      </c>
      <c r="I1773">
        <v>73757.19</v>
      </c>
      <c r="J1773">
        <v>49118.67</v>
      </c>
      <c r="K1773">
        <v>9560.56</v>
      </c>
      <c r="L1773">
        <v>274.08</v>
      </c>
      <c r="M1773">
        <v>2260.41</v>
      </c>
      <c r="N1773">
        <v>12543.47</v>
      </c>
      <c r="O1773">
        <v>17.010000000000002</v>
      </c>
      <c r="P1773" t="s">
        <v>35</v>
      </c>
      <c r="Q1773" t="s">
        <v>132</v>
      </c>
      <c r="R1773" t="s">
        <v>37</v>
      </c>
      <c r="S1773" t="s">
        <v>91</v>
      </c>
      <c r="T1773" t="s">
        <v>53</v>
      </c>
      <c r="U1773">
        <v>4</v>
      </c>
      <c r="V1773" s="1">
        <v>45918</v>
      </c>
      <c r="W1773" s="1">
        <v>45928</v>
      </c>
      <c r="X1773" s="1">
        <v>45938</v>
      </c>
      <c r="Y1773" t="s">
        <v>103</v>
      </c>
      <c r="Z1773" t="s">
        <v>104</v>
      </c>
      <c r="AA1773" t="s">
        <v>42</v>
      </c>
      <c r="AB1773" t="s">
        <v>66</v>
      </c>
      <c r="AC1773" t="s">
        <v>93</v>
      </c>
      <c r="AD1773" t="s">
        <v>58</v>
      </c>
    </row>
    <row r="1774" spans="1:30" x14ac:dyDescent="0.3">
      <c r="A1774" t="s">
        <v>3496</v>
      </c>
      <c r="B1774" t="s">
        <v>3497</v>
      </c>
      <c r="C1774" t="s">
        <v>32</v>
      </c>
      <c r="D1774" t="s">
        <v>88</v>
      </c>
      <c r="E1774" t="s">
        <v>89</v>
      </c>
      <c r="F1774">
        <v>1993</v>
      </c>
      <c r="G1774">
        <v>341.44</v>
      </c>
      <c r="H1774">
        <v>0.1</v>
      </c>
      <c r="I1774">
        <v>612440.93000000005</v>
      </c>
      <c r="J1774">
        <v>436528.63</v>
      </c>
      <c r="K1774">
        <v>2985.23</v>
      </c>
      <c r="L1774">
        <v>1601.83</v>
      </c>
      <c r="M1774">
        <v>32830.71</v>
      </c>
      <c r="N1774">
        <v>138494.53</v>
      </c>
      <c r="O1774">
        <v>22.61</v>
      </c>
      <c r="P1774" t="s">
        <v>35</v>
      </c>
      <c r="Q1774" t="s">
        <v>96</v>
      </c>
      <c r="R1774" t="s">
        <v>74</v>
      </c>
      <c r="S1774" t="s">
        <v>118</v>
      </c>
      <c r="T1774" t="s">
        <v>63</v>
      </c>
      <c r="U1774">
        <v>0</v>
      </c>
      <c r="V1774" s="1">
        <v>45799</v>
      </c>
      <c r="W1774" s="1">
        <v>45805</v>
      </c>
      <c r="X1774" s="1">
        <v>45825</v>
      </c>
      <c r="Y1774" t="s">
        <v>81</v>
      </c>
      <c r="Z1774" t="s">
        <v>82</v>
      </c>
      <c r="AA1774" t="s">
        <v>56</v>
      </c>
      <c r="AB1774" t="s">
        <v>66</v>
      </c>
      <c r="AC1774" t="s">
        <v>98</v>
      </c>
      <c r="AD1774" t="s">
        <v>67</v>
      </c>
    </row>
    <row r="1775" spans="1:30" x14ac:dyDescent="0.3">
      <c r="A1775" t="s">
        <v>3498</v>
      </c>
      <c r="B1775" t="s">
        <v>3499</v>
      </c>
      <c r="C1775" t="s">
        <v>32</v>
      </c>
      <c r="D1775" t="s">
        <v>107</v>
      </c>
      <c r="E1775" t="s">
        <v>108</v>
      </c>
      <c r="F1775">
        <v>783</v>
      </c>
      <c r="G1775">
        <v>106.8</v>
      </c>
      <c r="H1775">
        <v>0.15</v>
      </c>
      <c r="I1775">
        <v>71080.740000000005</v>
      </c>
      <c r="J1775">
        <v>42485.11</v>
      </c>
      <c r="K1775">
        <v>7495.14</v>
      </c>
      <c r="L1775">
        <v>927.3</v>
      </c>
      <c r="M1775">
        <v>7888.16</v>
      </c>
      <c r="N1775">
        <v>12285.03</v>
      </c>
      <c r="O1775">
        <v>17.28</v>
      </c>
      <c r="P1775" t="s">
        <v>35</v>
      </c>
      <c r="Q1775" t="s">
        <v>73</v>
      </c>
      <c r="R1775" t="s">
        <v>51</v>
      </c>
      <c r="S1775" t="s">
        <v>91</v>
      </c>
      <c r="T1775" t="s">
        <v>39</v>
      </c>
      <c r="U1775">
        <v>4</v>
      </c>
      <c r="V1775" s="1">
        <v>45871</v>
      </c>
      <c r="W1775" s="1">
        <v>45878</v>
      </c>
      <c r="X1775" s="1">
        <v>45912</v>
      </c>
      <c r="Y1775" t="s">
        <v>103</v>
      </c>
      <c r="Z1775" t="s">
        <v>177</v>
      </c>
      <c r="AA1775" t="s">
        <v>65</v>
      </c>
      <c r="AB1775" t="s">
        <v>66</v>
      </c>
      <c r="AC1775" t="s">
        <v>123</v>
      </c>
      <c r="AD1775" t="s">
        <v>67</v>
      </c>
    </row>
    <row r="1776" spans="1:30" x14ac:dyDescent="0.3">
      <c r="A1776" t="s">
        <v>3500</v>
      </c>
      <c r="B1776" t="s">
        <v>1679</v>
      </c>
      <c r="C1776" t="s">
        <v>70</v>
      </c>
      <c r="D1776" t="s">
        <v>140</v>
      </c>
      <c r="E1776" t="s">
        <v>49</v>
      </c>
      <c r="F1776">
        <v>1139</v>
      </c>
      <c r="G1776">
        <v>439.42</v>
      </c>
      <c r="H1776">
        <v>0.05</v>
      </c>
      <c r="I1776">
        <v>475474.41</v>
      </c>
      <c r="J1776">
        <v>269618.90000000002</v>
      </c>
      <c r="K1776">
        <v>8421.8799999999992</v>
      </c>
      <c r="L1776">
        <v>465.13</v>
      </c>
      <c r="M1776">
        <v>44776.17</v>
      </c>
      <c r="N1776">
        <v>152192.32999999999</v>
      </c>
      <c r="O1776">
        <v>32.01</v>
      </c>
      <c r="P1776" t="s">
        <v>35</v>
      </c>
      <c r="Q1776" t="s">
        <v>90</v>
      </c>
      <c r="R1776" t="s">
        <v>74</v>
      </c>
      <c r="S1776" t="s">
        <v>97</v>
      </c>
      <c r="T1776" t="s">
        <v>53</v>
      </c>
      <c r="U1776">
        <v>7</v>
      </c>
      <c r="V1776" s="1">
        <v>45760</v>
      </c>
      <c r="W1776" s="1">
        <v>45766</v>
      </c>
      <c r="X1776" s="1">
        <v>45803</v>
      </c>
      <c r="Y1776" t="s">
        <v>81</v>
      </c>
      <c r="Z1776" t="s">
        <v>165</v>
      </c>
      <c r="AA1776" t="s">
        <v>56</v>
      </c>
      <c r="AB1776" t="s">
        <v>43</v>
      </c>
      <c r="AC1776" t="s">
        <v>98</v>
      </c>
      <c r="AD1776" t="s">
        <v>67</v>
      </c>
    </row>
    <row r="1777" spans="1:30" x14ac:dyDescent="0.3">
      <c r="A1777" t="s">
        <v>3501</v>
      </c>
      <c r="B1777" t="s">
        <v>1225</v>
      </c>
      <c r="C1777" t="s">
        <v>87</v>
      </c>
      <c r="D1777" t="s">
        <v>101</v>
      </c>
      <c r="E1777" t="s">
        <v>102</v>
      </c>
      <c r="F1777">
        <v>1243</v>
      </c>
      <c r="G1777">
        <v>68.319999999999993</v>
      </c>
      <c r="H1777">
        <v>0</v>
      </c>
      <c r="I1777">
        <v>84921.76</v>
      </c>
      <c r="J1777">
        <v>38778.82</v>
      </c>
      <c r="K1777">
        <v>12773.44</v>
      </c>
      <c r="L1777">
        <v>170.64</v>
      </c>
      <c r="M1777">
        <v>3033.07</v>
      </c>
      <c r="N1777">
        <v>30165.79</v>
      </c>
      <c r="O1777">
        <v>35.520000000000003</v>
      </c>
      <c r="P1777" t="s">
        <v>35</v>
      </c>
      <c r="Q1777" t="s">
        <v>193</v>
      </c>
      <c r="R1777" t="s">
        <v>37</v>
      </c>
      <c r="S1777" t="s">
        <v>52</v>
      </c>
      <c r="T1777" t="s">
        <v>112</v>
      </c>
      <c r="U1777">
        <v>7</v>
      </c>
      <c r="V1777" s="1">
        <v>45661</v>
      </c>
      <c r="W1777" s="1">
        <v>45666</v>
      </c>
      <c r="X1777" s="1">
        <v>45701</v>
      </c>
      <c r="Y1777" t="s">
        <v>40</v>
      </c>
      <c r="Z1777" t="s">
        <v>64</v>
      </c>
      <c r="AA1777" t="s">
        <v>65</v>
      </c>
      <c r="AB1777" t="s">
        <v>43</v>
      </c>
      <c r="AC1777" t="s">
        <v>98</v>
      </c>
      <c r="AD1777" t="s">
        <v>45</v>
      </c>
    </row>
    <row r="1778" spans="1:30" x14ac:dyDescent="0.3">
      <c r="A1778" t="s">
        <v>3502</v>
      </c>
      <c r="B1778" t="s">
        <v>3503</v>
      </c>
      <c r="C1778" t="s">
        <v>32</v>
      </c>
      <c r="D1778" t="s">
        <v>88</v>
      </c>
      <c r="E1778" t="s">
        <v>89</v>
      </c>
      <c r="F1778">
        <v>339</v>
      </c>
      <c r="G1778">
        <v>424.36</v>
      </c>
      <c r="H1778">
        <v>0.1</v>
      </c>
      <c r="I1778">
        <v>129472.24</v>
      </c>
      <c r="J1778">
        <v>76468.95</v>
      </c>
      <c r="K1778">
        <v>6885.22</v>
      </c>
      <c r="L1778">
        <v>515.64</v>
      </c>
      <c r="M1778">
        <v>14917.78</v>
      </c>
      <c r="N1778">
        <v>30684.65</v>
      </c>
      <c r="O1778">
        <v>23.7</v>
      </c>
      <c r="P1778" t="s">
        <v>35</v>
      </c>
      <c r="Q1778" t="s">
        <v>117</v>
      </c>
      <c r="R1778" t="s">
        <v>37</v>
      </c>
      <c r="S1778" t="s">
        <v>97</v>
      </c>
      <c r="T1778" t="s">
        <v>63</v>
      </c>
      <c r="U1778">
        <v>15</v>
      </c>
      <c r="V1778" s="1">
        <v>45661</v>
      </c>
      <c r="W1778" s="1">
        <v>45663</v>
      </c>
      <c r="X1778" s="1">
        <v>45692</v>
      </c>
      <c r="Y1778" t="s">
        <v>40</v>
      </c>
      <c r="Z1778" t="s">
        <v>64</v>
      </c>
      <c r="AA1778" t="s">
        <v>56</v>
      </c>
      <c r="AB1778" t="s">
        <v>76</v>
      </c>
      <c r="AC1778" t="s">
        <v>44</v>
      </c>
      <c r="AD1778" t="s">
        <v>58</v>
      </c>
    </row>
    <row r="1779" spans="1:30" x14ac:dyDescent="0.3">
      <c r="A1779" t="s">
        <v>3504</v>
      </c>
      <c r="B1779" t="s">
        <v>3505</v>
      </c>
      <c r="C1779" t="s">
        <v>87</v>
      </c>
      <c r="D1779" t="s">
        <v>140</v>
      </c>
      <c r="E1779" t="s">
        <v>49</v>
      </c>
      <c r="F1779">
        <v>658</v>
      </c>
      <c r="G1779">
        <v>138.33000000000001</v>
      </c>
      <c r="H1779">
        <v>0.1</v>
      </c>
      <c r="I1779">
        <v>81919.03</v>
      </c>
      <c r="J1779">
        <v>60154.83</v>
      </c>
      <c r="K1779">
        <v>14098.55</v>
      </c>
      <c r="L1779">
        <v>1433.79</v>
      </c>
      <c r="M1779">
        <v>6334.04</v>
      </c>
      <c r="N1779">
        <v>-102.18</v>
      </c>
      <c r="O1779">
        <v>-0.12</v>
      </c>
      <c r="P1779" t="s">
        <v>35</v>
      </c>
      <c r="Q1779" t="s">
        <v>73</v>
      </c>
      <c r="R1779" t="s">
        <v>74</v>
      </c>
      <c r="S1779" t="s">
        <v>118</v>
      </c>
      <c r="T1779" t="s">
        <v>53</v>
      </c>
      <c r="U1779">
        <v>10</v>
      </c>
      <c r="V1779" s="1">
        <v>45451</v>
      </c>
      <c r="W1779" s="1">
        <v>45455</v>
      </c>
      <c r="X1779" s="1">
        <v>45472</v>
      </c>
      <c r="Y1779" t="s">
        <v>81</v>
      </c>
      <c r="Z1779" t="s">
        <v>150</v>
      </c>
      <c r="AA1779" t="s">
        <v>56</v>
      </c>
      <c r="AB1779" t="s">
        <v>66</v>
      </c>
      <c r="AC1779" t="s">
        <v>93</v>
      </c>
      <c r="AD1779" t="s">
        <v>45</v>
      </c>
    </row>
    <row r="1780" spans="1:30" x14ac:dyDescent="0.3">
      <c r="A1780" t="s">
        <v>3506</v>
      </c>
      <c r="B1780" t="s">
        <v>3507</v>
      </c>
      <c r="C1780" t="s">
        <v>70</v>
      </c>
      <c r="D1780" t="s">
        <v>71</v>
      </c>
      <c r="E1780" t="s">
        <v>72</v>
      </c>
      <c r="F1780">
        <v>1506</v>
      </c>
      <c r="G1780">
        <v>319.13</v>
      </c>
      <c r="H1780">
        <v>0.15</v>
      </c>
      <c r="I1780">
        <v>408518.31</v>
      </c>
      <c r="J1780">
        <v>273672.05</v>
      </c>
      <c r="K1780">
        <v>13199.78</v>
      </c>
      <c r="L1780">
        <v>602.57000000000005</v>
      </c>
      <c r="M1780">
        <v>37793.519999999997</v>
      </c>
      <c r="N1780">
        <v>83250.39</v>
      </c>
      <c r="O1780">
        <v>20.38</v>
      </c>
      <c r="P1780" t="s">
        <v>35</v>
      </c>
      <c r="Q1780" t="s">
        <v>50</v>
      </c>
      <c r="R1780" t="s">
        <v>74</v>
      </c>
      <c r="S1780" t="s">
        <v>97</v>
      </c>
      <c r="T1780" t="s">
        <v>63</v>
      </c>
      <c r="U1780">
        <v>4</v>
      </c>
      <c r="V1780" s="1">
        <v>45403</v>
      </c>
      <c r="W1780" s="1">
        <v>45411</v>
      </c>
      <c r="X1780" s="1">
        <v>45441</v>
      </c>
      <c r="Y1780" t="s">
        <v>81</v>
      </c>
      <c r="Z1780" t="s">
        <v>165</v>
      </c>
      <c r="AA1780" t="s">
        <v>42</v>
      </c>
      <c r="AB1780" t="s">
        <v>43</v>
      </c>
      <c r="AC1780" t="s">
        <v>57</v>
      </c>
      <c r="AD1780" t="s">
        <v>58</v>
      </c>
    </row>
    <row r="1781" spans="1:30" x14ac:dyDescent="0.3">
      <c r="A1781" t="s">
        <v>3508</v>
      </c>
      <c r="B1781" t="s">
        <v>3509</v>
      </c>
      <c r="C1781" t="s">
        <v>135</v>
      </c>
      <c r="D1781" t="s">
        <v>107</v>
      </c>
      <c r="E1781" t="s">
        <v>108</v>
      </c>
      <c r="F1781">
        <v>486</v>
      </c>
      <c r="G1781">
        <v>307.86</v>
      </c>
      <c r="H1781">
        <v>0.05</v>
      </c>
      <c r="I1781">
        <v>142138.96</v>
      </c>
      <c r="J1781">
        <v>80769.25</v>
      </c>
      <c r="K1781">
        <v>10152.08</v>
      </c>
      <c r="L1781">
        <v>475.09</v>
      </c>
      <c r="M1781">
        <v>8350.14</v>
      </c>
      <c r="N1781">
        <v>42392.4</v>
      </c>
      <c r="O1781">
        <v>29.82</v>
      </c>
      <c r="P1781" t="s">
        <v>35</v>
      </c>
      <c r="Q1781" t="s">
        <v>122</v>
      </c>
      <c r="R1781" t="s">
        <v>51</v>
      </c>
      <c r="S1781" t="s">
        <v>118</v>
      </c>
      <c r="T1781" t="s">
        <v>53</v>
      </c>
      <c r="U1781">
        <v>4</v>
      </c>
      <c r="V1781" s="1">
        <v>45764</v>
      </c>
      <c r="W1781" s="1">
        <v>45771</v>
      </c>
      <c r="X1781" s="1">
        <v>45802</v>
      </c>
      <c r="Y1781" t="s">
        <v>81</v>
      </c>
      <c r="Z1781" t="s">
        <v>165</v>
      </c>
      <c r="AA1781" t="s">
        <v>56</v>
      </c>
      <c r="AB1781" t="s">
        <v>76</v>
      </c>
      <c r="AC1781" t="s">
        <v>123</v>
      </c>
      <c r="AD1781" t="s">
        <v>58</v>
      </c>
    </row>
    <row r="1782" spans="1:30" x14ac:dyDescent="0.3">
      <c r="A1782" t="s">
        <v>3510</v>
      </c>
      <c r="B1782" t="s">
        <v>3511</v>
      </c>
      <c r="C1782" t="s">
        <v>135</v>
      </c>
      <c r="D1782" t="s">
        <v>48</v>
      </c>
      <c r="E1782" t="s">
        <v>49</v>
      </c>
      <c r="F1782">
        <v>823</v>
      </c>
      <c r="G1782">
        <v>131.08000000000001</v>
      </c>
      <c r="H1782">
        <v>0</v>
      </c>
      <c r="I1782">
        <v>107878.84</v>
      </c>
      <c r="J1782">
        <v>79517.55</v>
      </c>
      <c r="K1782">
        <v>14489.95</v>
      </c>
      <c r="L1782">
        <v>1115.6199999999999</v>
      </c>
      <c r="M1782">
        <v>12273.63</v>
      </c>
      <c r="N1782">
        <v>482.09</v>
      </c>
      <c r="O1782">
        <v>0.45</v>
      </c>
      <c r="P1782" t="s">
        <v>35</v>
      </c>
      <c r="Q1782" t="s">
        <v>203</v>
      </c>
      <c r="R1782" t="s">
        <v>74</v>
      </c>
      <c r="S1782" t="s">
        <v>91</v>
      </c>
      <c r="T1782" t="s">
        <v>63</v>
      </c>
      <c r="U1782">
        <v>0</v>
      </c>
      <c r="V1782" s="1">
        <v>45426</v>
      </c>
      <c r="W1782" s="1">
        <v>45435</v>
      </c>
      <c r="X1782" s="1">
        <v>45441</v>
      </c>
      <c r="Y1782" t="s">
        <v>81</v>
      </c>
      <c r="Z1782" t="s">
        <v>82</v>
      </c>
      <c r="AA1782" t="s">
        <v>42</v>
      </c>
      <c r="AB1782" t="s">
        <v>66</v>
      </c>
      <c r="AC1782" t="s">
        <v>98</v>
      </c>
      <c r="AD1782" t="s">
        <v>67</v>
      </c>
    </row>
    <row r="1783" spans="1:30" x14ac:dyDescent="0.3">
      <c r="A1783" t="s">
        <v>3512</v>
      </c>
      <c r="B1783" t="s">
        <v>3513</v>
      </c>
      <c r="C1783" t="s">
        <v>70</v>
      </c>
      <c r="D1783" t="s">
        <v>61</v>
      </c>
      <c r="E1783" t="s">
        <v>62</v>
      </c>
      <c r="F1783">
        <v>1036</v>
      </c>
      <c r="G1783">
        <v>401.4</v>
      </c>
      <c r="H1783">
        <v>0.05</v>
      </c>
      <c r="I1783">
        <v>395057.88</v>
      </c>
      <c r="J1783">
        <v>202223.57</v>
      </c>
      <c r="K1783">
        <v>3547.84</v>
      </c>
      <c r="L1783">
        <v>2127.71</v>
      </c>
      <c r="M1783">
        <v>16474.82</v>
      </c>
      <c r="N1783">
        <v>170683.94</v>
      </c>
      <c r="O1783">
        <v>43.2</v>
      </c>
      <c r="P1783" t="s">
        <v>35</v>
      </c>
      <c r="Q1783" t="s">
        <v>111</v>
      </c>
      <c r="R1783" t="s">
        <v>37</v>
      </c>
      <c r="S1783" t="s">
        <v>38</v>
      </c>
      <c r="T1783" t="s">
        <v>112</v>
      </c>
      <c r="U1783">
        <v>2</v>
      </c>
      <c r="V1783" s="1">
        <v>45526</v>
      </c>
      <c r="W1783" s="1">
        <v>45534</v>
      </c>
      <c r="X1783" s="1">
        <v>45564</v>
      </c>
      <c r="Y1783" t="s">
        <v>103</v>
      </c>
      <c r="Z1783" t="s">
        <v>177</v>
      </c>
      <c r="AA1783" t="s">
        <v>42</v>
      </c>
      <c r="AB1783" t="s">
        <v>76</v>
      </c>
      <c r="AC1783" t="s">
        <v>98</v>
      </c>
      <c r="AD1783" t="s">
        <v>67</v>
      </c>
    </row>
    <row r="1784" spans="1:30" x14ac:dyDescent="0.3">
      <c r="A1784" t="s">
        <v>3514</v>
      </c>
      <c r="B1784" t="s">
        <v>3515</v>
      </c>
      <c r="C1784" t="s">
        <v>135</v>
      </c>
      <c r="D1784" t="s">
        <v>33</v>
      </c>
      <c r="E1784" t="s">
        <v>34</v>
      </c>
      <c r="F1784">
        <v>134</v>
      </c>
      <c r="G1784">
        <v>25.72</v>
      </c>
      <c r="H1784">
        <v>0.15</v>
      </c>
      <c r="I1784">
        <v>2929.51</v>
      </c>
      <c r="J1784">
        <v>1319.52</v>
      </c>
      <c r="K1784">
        <v>6894.83</v>
      </c>
      <c r="L1784">
        <v>578.89</v>
      </c>
      <c r="M1784">
        <v>134.01</v>
      </c>
      <c r="N1784">
        <v>-5997.74</v>
      </c>
      <c r="O1784">
        <v>-204.74</v>
      </c>
      <c r="P1784" t="s">
        <v>35</v>
      </c>
      <c r="Q1784" t="s">
        <v>36</v>
      </c>
      <c r="R1784" t="s">
        <v>51</v>
      </c>
      <c r="S1784" t="s">
        <v>52</v>
      </c>
      <c r="T1784" t="s">
        <v>53</v>
      </c>
      <c r="U1784">
        <v>10</v>
      </c>
      <c r="V1784" s="1">
        <v>45935</v>
      </c>
      <c r="W1784" s="1">
        <v>45940</v>
      </c>
      <c r="X1784" s="1">
        <v>45973</v>
      </c>
      <c r="Y1784" t="s">
        <v>54</v>
      </c>
      <c r="Z1784" t="s">
        <v>75</v>
      </c>
      <c r="AA1784" t="s">
        <v>56</v>
      </c>
      <c r="AB1784" t="s">
        <v>66</v>
      </c>
      <c r="AC1784" t="s">
        <v>77</v>
      </c>
      <c r="AD1784" t="s">
        <v>58</v>
      </c>
    </row>
    <row r="1785" spans="1:30" x14ac:dyDescent="0.3">
      <c r="A1785" t="s">
        <v>3516</v>
      </c>
      <c r="B1785" t="s">
        <v>3517</v>
      </c>
      <c r="C1785" t="s">
        <v>80</v>
      </c>
      <c r="D1785" t="s">
        <v>101</v>
      </c>
      <c r="E1785" t="s">
        <v>102</v>
      </c>
      <c r="F1785">
        <v>779</v>
      </c>
      <c r="G1785">
        <v>107.13</v>
      </c>
      <c r="H1785">
        <v>0.05</v>
      </c>
      <c r="I1785">
        <v>79281.56</v>
      </c>
      <c r="J1785">
        <v>37234.43</v>
      </c>
      <c r="K1785">
        <v>7071.05</v>
      </c>
      <c r="L1785">
        <v>187.93</v>
      </c>
      <c r="M1785">
        <v>8006.64</v>
      </c>
      <c r="N1785">
        <v>26781.51</v>
      </c>
      <c r="O1785">
        <v>33.78</v>
      </c>
      <c r="P1785" t="s">
        <v>35</v>
      </c>
      <c r="Q1785" t="s">
        <v>297</v>
      </c>
      <c r="R1785" t="s">
        <v>51</v>
      </c>
      <c r="S1785" t="s">
        <v>97</v>
      </c>
      <c r="T1785" t="s">
        <v>39</v>
      </c>
      <c r="U1785">
        <v>15</v>
      </c>
      <c r="V1785" s="1">
        <v>45662</v>
      </c>
      <c r="W1785" s="1">
        <v>45663</v>
      </c>
      <c r="X1785" s="1">
        <v>45702</v>
      </c>
      <c r="Y1785" t="s">
        <v>40</v>
      </c>
      <c r="Z1785" t="s">
        <v>64</v>
      </c>
      <c r="AA1785" t="s">
        <v>42</v>
      </c>
      <c r="AB1785" t="s">
        <v>43</v>
      </c>
      <c r="AC1785" t="s">
        <v>84</v>
      </c>
      <c r="AD1785" t="s">
        <v>58</v>
      </c>
    </row>
    <row r="1786" spans="1:30" x14ac:dyDescent="0.3">
      <c r="A1786" t="s">
        <v>3518</v>
      </c>
      <c r="B1786" t="s">
        <v>3519</v>
      </c>
      <c r="C1786" t="s">
        <v>70</v>
      </c>
      <c r="D1786" t="s">
        <v>130</v>
      </c>
      <c r="E1786" t="s">
        <v>131</v>
      </c>
      <c r="F1786">
        <v>1977</v>
      </c>
      <c r="G1786">
        <v>61.1</v>
      </c>
      <c r="H1786">
        <v>0.1</v>
      </c>
      <c r="I1786">
        <v>108715.23</v>
      </c>
      <c r="J1786">
        <v>65789.919999999998</v>
      </c>
      <c r="K1786">
        <v>1249.23</v>
      </c>
      <c r="L1786">
        <v>2938.24</v>
      </c>
      <c r="M1786">
        <v>3912.76</v>
      </c>
      <c r="N1786">
        <v>34825.08</v>
      </c>
      <c r="O1786">
        <v>32.03</v>
      </c>
      <c r="P1786" t="s">
        <v>35</v>
      </c>
      <c r="Q1786" t="s">
        <v>111</v>
      </c>
      <c r="R1786" t="s">
        <v>74</v>
      </c>
      <c r="S1786" t="s">
        <v>52</v>
      </c>
      <c r="T1786" t="s">
        <v>39</v>
      </c>
      <c r="U1786">
        <v>0</v>
      </c>
      <c r="V1786" s="1">
        <v>45756</v>
      </c>
      <c r="W1786" s="1">
        <v>45762</v>
      </c>
      <c r="X1786" s="1">
        <v>45783</v>
      </c>
      <c r="Y1786" t="s">
        <v>81</v>
      </c>
      <c r="Z1786" t="s">
        <v>165</v>
      </c>
      <c r="AA1786" t="s">
        <v>65</v>
      </c>
      <c r="AB1786" t="s">
        <v>66</v>
      </c>
      <c r="AC1786" t="s">
        <v>77</v>
      </c>
      <c r="AD1786" t="s">
        <v>58</v>
      </c>
    </row>
    <row r="1787" spans="1:30" x14ac:dyDescent="0.3">
      <c r="A1787" t="s">
        <v>3520</v>
      </c>
      <c r="B1787" t="s">
        <v>3521</v>
      </c>
      <c r="C1787" t="s">
        <v>87</v>
      </c>
      <c r="D1787" t="s">
        <v>101</v>
      </c>
      <c r="E1787" t="s">
        <v>102</v>
      </c>
      <c r="F1787">
        <v>1198</v>
      </c>
      <c r="G1787">
        <v>334.5</v>
      </c>
      <c r="H1787">
        <v>0.15</v>
      </c>
      <c r="I1787">
        <v>340621.35</v>
      </c>
      <c r="J1787">
        <v>162005.46</v>
      </c>
      <c r="K1787">
        <v>2771.02</v>
      </c>
      <c r="L1787">
        <v>2284.21</v>
      </c>
      <c r="M1787">
        <v>24608.080000000002</v>
      </c>
      <c r="N1787">
        <v>148952.57999999999</v>
      </c>
      <c r="O1787">
        <v>43.73</v>
      </c>
      <c r="P1787" t="s">
        <v>35</v>
      </c>
      <c r="Q1787" t="s">
        <v>117</v>
      </c>
      <c r="R1787" t="s">
        <v>37</v>
      </c>
      <c r="S1787" t="s">
        <v>97</v>
      </c>
      <c r="T1787" t="s">
        <v>63</v>
      </c>
      <c r="U1787">
        <v>0</v>
      </c>
      <c r="V1787" s="1">
        <v>45577</v>
      </c>
      <c r="W1787" s="1">
        <v>45583</v>
      </c>
      <c r="X1787" s="1">
        <v>45595</v>
      </c>
      <c r="Y1787" t="s">
        <v>54</v>
      </c>
      <c r="Z1787" t="s">
        <v>75</v>
      </c>
      <c r="AA1787" t="s">
        <v>42</v>
      </c>
      <c r="AB1787" t="s">
        <v>76</v>
      </c>
      <c r="AC1787" t="s">
        <v>98</v>
      </c>
      <c r="AD1787" t="s">
        <v>67</v>
      </c>
    </row>
    <row r="1788" spans="1:30" x14ac:dyDescent="0.3">
      <c r="A1788" t="s">
        <v>3522</v>
      </c>
      <c r="B1788" t="s">
        <v>3523</v>
      </c>
      <c r="C1788" t="s">
        <v>87</v>
      </c>
      <c r="D1788" t="s">
        <v>140</v>
      </c>
      <c r="E1788" t="s">
        <v>49</v>
      </c>
      <c r="F1788">
        <v>1907</v>
      </c>
      <c r="G1788">
        <v>394.29</v>
      </c>
      <c r="H1788">
        <v>0.15</v>
      </c>
      <c r="I1788">
        <v>639124.38</v>
      </c>
      <c r="J1788">
        <v>469004.09</v>
      </c>
      <c r="K1788">
        <v>2167.3200000000002</v>
      </c>
      <c r="L1788">
        <v>1146.26</v>
      </c>
      <c r="M1788">
        <v>63245.18</v>
      </c>
      <c r="N1788">
        <v>103561.53</v>
      </c>
      <c r="O1788">
        <v>16.2</v>
      </c>
      <c r="P1788" t="s">
        <v>35</v>
      </c>
      <c r="Q1788" t="s">
        <v>111</v>
      </c>
      <c r="R1788" t="s">
        <v>74</v>
      </c>
      <c r="S1788" t="s">
        <v>52</v>
      </c>
      <c r="T1788" t="s">
        <v>112</v>
      </c>
      <c r="U1788">
        <v>0</v>
      </c>
      <c r="V1788" s="1">
        <v>45322</v>
      </c>
      <c r="W1788" s="1">
        <v>45326</v>
      </c>
      <c r="X1788" s="1">
        <v>45337</v>
      </c>
      <c r="Y1788" t="s">
        <v>40</v>
      </c>
      <c r="Z1788" t="s">
        <v>64</v>
      </c>
      <c r="AA1788" t="s">
        <v>65</v>
      </c>
      <c r="AB1788" t="s">
        <v>43</v>
      </c>
      <c r="AC1788" t="s">
        <v>57</v>
      </c>
      <c r="AD1788" t="s">
        <v>58</v>
      </c>
    </row>
    <row r="1789" spans="1:30" x14ac:dyDescent="0.3">
      <c r="A1789" t="s">
        <v>3524</v>
      </c>
      <c r="B1789" t="s">
        <v>838</v>
      </c>
      <c r="C1789" t="s">
        <v>87</v>
      </c>
      <c r="D1789" t="s">
        <v>61</v>
      </c>
      <c r="E1789" t="s">
        <v>62</v>
      </c>
      <c r="F1789">
        <v>738</v>
      </c>
      <c r="G1789">
        <v>25.66</v>
      </c>
      <c r="H1789">
        <v>0.1</v>
      </c>
      <c r="I1789">
        <v>17043.37</v>
      </c>
      <c r="J1789">
        <v>8292.1</v>
      </c>
      <c r="K1789">
        <v>3705.01</v>
      </c>
      <c r="L1789">
        <v>169.65</v>
      </c>
      <c r="M1789">
        <v>1097.08</v>
      </c>
      <c r="N1789">
        <v>3779.53</v>
      </c>
      <c r="O1789">
        <v>22.18</v>
      </c>
      <c r="P1789" t="s">
        <v>35</v>
      </c>
      <c r="Q1789" t="s">
        <v>90</v>
      </c>
      <c r="R1789" t="s">
        <v>51</v>
      </c>
      <c r="S1789" t="s">
        <v>91</v>
      </c>
      <c r="T1789" t="s">
        <v>53</v>
      </c>
      <c r="U1789">
        <v>10</v>
      </c>
      <c r="V1789" s="1">
        <v>45932</v>
      </c>
      <c r="W1789" s="1">
        <v>45941</v>
      </c>
      <c r="X1789" s="1">
        <v>45971</v>
      </c>
      <c r="Y1789" t="s">
        <v>54</v>
      </c>
      <c r="Z1789" t="s">
        <v>75</v>
      </c>
      <c r="AA1789" t="s">
        <v>65</v>
      </c>
      <c r="AB1789" t="s">
        <v>43</v>
      </c>
      <c r="AC1789" t="s">
        <v>57</v>
      </c>
      <c r="AD1789" t="s">
        <v>45</v>
      </c>
    </row>
    <row r="1790" spans="1:30" x14ac:dyDescent="0.3">
      <c r="A1790" t="s">
        <v>3525</v>
      </c>
      <c r="B1790" t="s">
        <v>3526</v>
      </c>
      <c r="C1790" t="s">
        <v>80</v>
      </c>
      <c r="D1790" t="s">
        <v>33</v>
      </c>
      <c r="E1790" t="s">
        <v>34</v>
      </c>
      <c r="F1790">
        <v>671</v>
      </c>
      <c r="G1790">
        <v>180.92</v>
      </c>
      <c r="H1790">
        <v>0.1</v>
      </c>
      <c r="I1790">
        <v>109257.59</v>
      </c>
      <c r="J1790">
        <v>69442.37</v>
      </c>
      <c r="K1790">
        <v>13676.61</v>
      </c>
      <c r="L1790">
        <v>610.33000000000004</v>
      </c>
      <c r="M1790">
        <v>4895.92</v>
      </c>
      <c r="N1790">
        <v>20632.36</v>
      </c>
      <c r="O1790">
        <v>18.88</v>
      </c>
      <c r="P1790" t="s">
        <v>35</v>
      </c>
      <c r="Q1790" t="s">
        <v>90</v>
      </c>
      <c r="R1790" t="s">
        <v>37</v>
      </c>
      <c r="S1790" t="s">
        <v>38</v>
      </c>
      <c r="T1790" t="s">
        <v>112</v>
      </c>
      <c r="U1790">
        <v>4</v>
      </c>
      <c r="V1790" s="1">
        <v>45714</v>
      </c>
      <c r="W1790" s="1">
        <v>45724</v>
      </c>
      <c r="X1790" s="1">
        <v>45754</v>
      </c>
      <c r="Y1790" t="s">
        <v>40</v>
      </c>
      <c r="Z1790" t="s">
        <v>147</v>
      </c>
      <c r="AA1790" t="s">
        <v>56</v>
      </c>
      <c r="AB1790" t="s">
        <v>76</v>
      </c>
      <c r="AC1790" t="s">
        <v>93</v>
      </c>
      <c r="AD1790" t="s">
        <v>58</v>
      </c>
    </row>
    <row r="1791" spans="1:30" x14ac:dyDescent="0.3">
      <c r="A1791" t="s">
        <v>3527</v>
      </c>
      <c r="B1791" t="s">
        <v>3528</v>
      </c>
      <c r="C1791" t="s">
        <v>70</v>
      </c>
      <c r="D1791" t="s">
        <v>130</v>
      </c>
      <c r="E1791" t="s">
        <v>131</v>
      </c>
      <c r="F1791">
        <v>1621</v>
      </c>
      <c r="G1791">
        <v>351.1</v>
      </c>
      <c r="H1791">
        <v>0</v>
      </c>
      <c r="I1791">
        <v>569133.1</v>
      </c>
      <c r="J1791">
        <v>308777.09999999998</v>
      </c>
      <c r="K1791">
        <v>14530.87</v>
      </c>
      <c r="L1791">
        <v>755.3</v>
      </c>
      <c r="M1791">
        <v>42880.9</v>
      </c>
      <c r="N1791">
        <v>202188.93</v>
      </c>
      <c r="O1791">
        <v>35.53</v>
      </c>
      <c r="P1791" t="s">
        <v>35</v>
      </c>
      <c r="Q1791" t="s">
        <v>132</v>
      </c>
      <c r="R1791" t="s">
        <v>37</v>
      </c>
      <c r="S1791" t="s">
        <v>118</v>
      </c>
      <c r="T1791" t="s">
        <v>112</v>
      </c>
      <c r="U1791">
        <v>0</v>
      </c>
      <c r="V1791" s="1">
        <v>45970</v>
      </c>
      <c r="W1791" s="1">
        <v>45976</v>
      </c>
      <c r="X1791" s="1">
        <v>46002</v>
      </c>
      <c r="Y1791" t="s">
        <v>54</v>
      </c>
      <c r="Z1791" t="s">
        <v>92</v>
      </c>
      <c r="AA1791" t="s">
        <v>56</v>
      </c>
      <c r="AB1791" t="s">
        <v>43</v>
      </c>
      <c r="AC1791" t="s">
        <v>77</v>
      </c>
      <c r="AD1791" t="s">
        <v>67</v>
      </c>
    </row>
    <row r="1792" spans="1:30" x14ac:dyDescent="0.3">
      <c r="A1792" t="s">
        <v>3529</v>
      </c>
      <c r="B1792" t="s">
        <v>1274</v>
      </c>
      <c r="C1792" t="s">
        <v>87</v>
      </c>
      <c r="D1792" t="s">
        <v>140</v>
      </c>
      <c r="E1792" t="s">
        <v>49</v>
      </c>
      <c r="F1792">
        <v>1831</v>
      </c>
      <c r="G1792">
        <v>116.57</v>
      </c>
      <c r="H1792">
        <v>0.1</v>
      </c>
      <c r="I1792">
        <v>192095.7</v>
      </c>
      <c r="J1792">
        <v>92587.39</v>
      </c>
      <c r="K1792">
        <v>11869.62</v>
      </c>
      <c r="L1792">
        <v>2772.21</v>
      </c>
      <c r="M1792">
        <v>17574.099999999999</v>
      </c>
      <c r="N1792">
        <v>67292.38</v>
      </c>
      <c r="O1792">
        <v>35.03</v>
      </c>
      <c r="P1792" t="s">
        <v>35</v>
      </c>
      <c r="Q1792" t="s">
        <v>111</v>
      </c>
      <c r="R1792" t="s">
        <v>74</v>
      </c>
      <c r="S1792" t="s">
        <v>118</v>
      </c>
      <c r="T1792" t="s">
        <v>53</v>
      </c>
      <c r="U1792">
        <v>4</v>
      </c>
      <c r="V1792" s="1">
        <v>45678</v>
      </c>
      <c r="W1792" s="1">
        <v>45686</v>
      </c>
      <c r="X1792" s="1">
        <v>45696</v>
      </c>
      <c r="Y1792" t="s">
        <v>40</v>
      </c>
      <c r="Z1792" t="s">
        <v>64</v>
      </c>
      <c r="AA1792" t="s">
        <v>56</v>
      </c>
      <c r="AB1792" t="s">
        <v>66</v>
      </c>
      <c r="AC1792" t="s">
        <v>57</v>
      </c>
      <c r="AD1792" t="s">
        <v>45</v>
      </c>
    </row>
    <row r="1793" spans="1:30" x14ac:dyDescent="0.3">
      <c r="A1793" t="s">
        <v>3530</v>
      </c>
      <c r="B1793" t="s">
        <v>3531</v>
      </c>
      <c r="C1793" t="s">
        <v>87</v>
      </c>
      <c r="D1793" t="s">
        <v>33</v>
      </c>
      <c r="E1793" t="s">
        <v>34</v>
      </c>
      <c r="F1793">
        <v>1588</v>
      </c>
      <c r="G1793">
        <v>61.3</v>
      </c>
      <c r="H1793">
        <v>0.15</v>
      </c>
      <c r="I1793">
        <v>82742.740000000005</v>
      </c>
      <c r="J1793">
        <v>53260.58</v>
      </c>
      <c r="K1793">
        <v>14089.98</v>
      </c>
      <c r="L1793">
        <v>1427.42</v>
      </c>
      <c r="M1793">
        <v>2906.22</v>
      </c>
      <c r="N1793">
        <v>11058.54</v>
      </c>
      <c r="O1793">
        <v>13.36</v>
      </c>
      <c r="P1793" t="s">
        <v>35</v>
      </c>
      <c r="Q1793" t="s">
        <v>36</v>
      </c>
      <c r="R1793" t="s">
        <v>74</v>
      </c>
      <c r="S1793" t="s">
        <v>38</v>
      </c>
      <c r="T1793" t="s">
        <v>112</v>
      </c>
      <c r="U1793">
        <v>0</v>
      </c>
      <c r="V1793" s="1">
        <v>45731</v>
      </c>
      <c r="W1793" s="1">
        <v>45736</v>
      </c>
      <c r="X1793" s="1">
        <v>45757</v>
      </c>
      <c r="Y1793" t="s">
        <v>40</v>
      </c>
      <c r="Z1793" t="s">
        <v>41</v>
      </c>
      <c r="AA1793" t="s">
        <v>56</v>
      </c>
      <c r="AB1793" t="s">
        <v>76</v>
      </c>
      <c r="AC1793" t="s">
        <v>84</v>
      </c>
      <c r="AD1793" t="s">
        <v>67</v>
      </c>
    </row>
    <row r="1794" spans="1:30" x14ac:dyDescent="0.3">
      <c r="A1794" t="s">
        <v>3532</v>
      </c>
      <c r="B1794" t="s">
        <v>3533</v>
      </c>
      <c r="C1794" t="s">
        <v>70</v>
      </c>
      <c r="D1794" t="s">
        <v>101</v>
      </c>
      <c r="E1794" t="s">
        <v>102</v>
      </c>
      <c r="F1794">
        <v>198</v>
      </c>
      <c r="G1794">
        <v>484.17</v>
      </c>
      <c r="H1794">
        <v>0.1</v>
      </c>
      <c r="I1794">
        <v>86279.09</v>
      </c>
      <c r="J1794">
        <v>53708.5</v>
      </c>
      <c r="K1794">
        <v>13242.81</v>
      </c>
      <c r="L1794">
        <v>417.59</v>
      </c>
      <c r="M1794">
        <v>8114.85</v>
      </c>
      <c r="N1794">
        <v>10795.34</v>
      </c>
      <c r="O1794">
        <v>12.51</v>
      </c>
      <c r="P1794" t="s">
        <v>35</v>
      </c>
      <c r="Q1794" t="s">
        <v>111</v>
      </c>
      <c r="R1794" t="s">
        <v>37</v>
      </c>
      <c r="S1794" t="s">
        <v>91</v>
      </c>
      <c r="T1794" t="s">
        <v>112</v>
      </c>
      <c r="U1794">
        <v>0</v>
      </c>
      <c r="V1794" s="1">
        <v>45656</v>
      </c>
      <c r="W1794" s="1">
        <v>45666</v>
      </c>
      <c r="X1794" s="1">
        <v>45679</v>
      </c>
      <c r="Y1794" t="s">
        <v>54</v>
      </c>
      <c r="Z1794" t="s">
        <v>55</v>
      </c>
      <c r="AA1794" t="s">
        <v>65</v>
      </c>
      <c r="AB1794" t="s">
        <v>66</v>
      </c>
      <c r="AC1794" t="s">
        <v>123</v>
      </c>
      <c r="AD1794" t="s">
        <v>67</v>
      </c>
    </row>
    <row r="1795" spans="1:30" x14ac:dyDescent="0.3">
      <c r="A1795" t="s">
        <v>3534</v>
      </c>
      <c r="B1795" t="s">
        <v>3535</v>
      </c>
      <c r="C1795" t="s">
        <v>80</v>
      </c>
      <c r="D1795" t="s">
        <v>140</v>
      </c>
      <c r="E1795" t="s">
        <v>49</v>
      </c>
      <c r="F1795">
        <v>461</v>
      </c>
      <c r="G1795">
        <v>206.71</v>
      </c>
      <c r="H1795">
        <v>0</v>
      </c>
      <c r="I1795">
        <v>95293.31</v>
      </c>
      <c r="J1795">
        <v>65803.86</v>
      </c>
      <c r="K1795">
        <v>12651.04</v>
      </c>
      <c r="L1795">
        <v>1182.48</v>
      </c>
      <c r="M1795">
        <v>9399.43</v>
      </c>
      <c r="N1795">
        <v>6256.5</v>
      </c>
      <c r="O1795">
        <v>6.57</v>
      </c>
      <c r="P1795" t="s">
        <v>35</v>
      </c>
      <c r="Q1795" t="s">
        <v>132</v>
      </c>
      <c r="R1795" t="s">
        <v>51</v>
      </c>
      <c r="S1795" t="s">
        <v>97</v>
      </c>
      <c r="T1795" t="s">
        <v>53</v>
      </c>
      <c r="U1795">
        <v>0</v>
      </c>
      <c r="V1795" s="1">
        <v>45474</v>
      </c>
      <c r="W1795" s="1">
        <v>45481</v>
      </c>
      <c r="X1795" s="1">
        <v>45510</v>
      </c>
      <c r="Y1795" t="s">
        <v>103</v>
      </c>
      <c r="Z1795" t="s">
        <v>119</v>
      </c>
      <c r="AA1795" t="s">
        <v>83</v>
      </c>
      <c r="AB1795" t="s">
        <v>76</v>
      </c>
      <c r="AC1795" t="s">
        <v>77</v>
      </c>
      <c r="AD1795" t="s">
        <v>67</v>
      </c>
    </row>
    <row r="1796" spans="1:30" x14ac:dyDescent="0.3">
      <c r="A1796" t="s">
        <v>3536</v>
      </c>
      <c r="B1796" t="s">
        <v>1673</v>
      </c>
      <c r="C1796" t="s">
        <v>135</v>
      </c>
      <c r="D1796" t="s">
        <v>159</v>
      </c>
      <c r="E1796" t="s">
        <v>160</v>
      </c>
      <c r="F1796">
        <v>1874</v>
      </c>
      <c r="G1796">
        <v>252.21</v>
      </c>
      <c r="H1796">
        <v>0.05</v>
      </c>
      <c r="I1796">
        <v>449009.46</v>
      </c>
      <c r="J1796">
        <v>335276.36</v>
      </c>
      <c r="K1796">
        <v>2737.34</v>
      </c>
      <c r="L1796">
        <v>822.59</v>
      </c>
      <c r="M1796">
        <v>10186.41</v>
      </c>
      <c r="N1796">
        <v>99986.76</v>
      </c>
      <c r="O1796">
        <v>22.27</v>
      </c>
      <c r="P1796" t="s">
        <v>35</v>
      </c>
      <c r="Q1796" t="s">
        <v>36</v>
      </c>
      <c r="R1796" t="s">
        <v>37</v>
      </c>
      <c r="S1796" t="s">
        <v>91</v>
      </c>
      <c r="T1796" t="s">
        <v>63</v>
      </c>
      <c r="U1796">
        <v>7</v>
      </c>
      <c r="V1796" s="1">
        <v>45641</v>
      </c>
      <c r="W1796" s="1">
        <v>45649</v>
      </c>
      <c r="X1796" s="1">
        <v>45686</v>
      </c>
      <c r="Y1796" t="s">
        <v>54</v>
      </c>
      <c r="Z1796" t="s">
        <v>55</v>
      </c>
      <c r="AA1796" t="s">
        <v>56</v>
      </c>
      <c r="AB1796" t="s">
        <v>66</v>
      </c>
      <c r="AC1796" t="s">
        <v>84</v>
      </c>
      <c r="AD1796" t="s">
        <v>58</v>
      </c>
    </row>
    <row r="1797" spans="1:30" x14ac:dyDescent="0.3">
      <c r="A1797" t="s">
        <v>3537</v>
      </c>
      <c r="B1797" t="s">
        <v>3538</v>
      </c>
      <c r="C1797" t="s">
        <v>32</v>
      </c>
      <c r="D1797" t="s">
        <v>101</v>
      </c>
      <c r="E1797" t="s">
        <v>102</v>
      </c>
      <c r="F1797">
        <v>1238</v>
      </c>
      <c r="G1797">
        <v>279.02999999999997</v>
      </c>
      <c r="H1797">
        <v>0</v>
      </c>
      <c r="I1797">
        <v>345439.14</v>
      </c>
      <c r="J1797">
        <v>246173.24</v>
      </c>
      <c r="L1797">
        <v>1524.21</v>
      </c>
      <c r="M1797">
        <v>25482.78</v>
      </c>
      <c r="N1797">
        <v>66921.070000000007</v>
      </c>
      <c r="O1797">
        <v>19.37</v>
      </c>
      <c r="P1797" t="s">
        <v>35</v>
      </c>
      <c r="Q1797" t="s">
        <v>36</v>
      </c>
      <c r="R1797" t="s">
        <v>51</v>
      </c>
      <c r="S1797" t="s">
        <v>52</v>
      </c>
      <c r="T1797" t="s">
        <v>63</v>
      </c>
      <c r="U1797">
        <v>0</v>
      </c>
      <c r="V1797" s="1">
        <v>45709</v>
      </c>
      <c r="W1797" s="1">
        <v>45719</v>
      </c>
      <c r="X1797" s="1">
        <v>45746</v>
      </c>
      <c r="Y1797" t="s">
        <v>40</v>
      </c>
      <c r="Z1797" t="s">
        <v>147</v>
      </c>
      <c r="AA1797" t="s">
        <v>83</v>
      </c>
      <c r="AB1797" t="s">
        <v>66</v>
      </c>
      <c r="AC1797" t="s">
        <v>44</v>
      </c>
      <c r="AD1797" t="s">
        <v>58</v>
      </c>
    </row>
    <row r="1798" spans="1:30" x14ac:dyDescent="0.3">
      <c r="A1798" t="s">
        <v>3539</v>
      </c>
      <c r="B1798" t="s">
        <v>3540</v>
      </c>
      <c r="C1798" t="s">
        <v>32</v>
      </c>
      <c r="D1798" t="s">
        <v>107</v>
      </c>
      <c r="E1798" t="s">
        <v>108</v>
      </c>
      <c r="F1798">
        <v>1254</v>
      </c>
      <c r="G1798">
        <v>267.48</v>
      </c>
      <c r="H1798">
        <v>0.15</v>
      </c>
      <c r="I1798">
        <v>285106.93</v>
      </c>
      <c r="J1798">
        <v>190931.23</v>
      </c>
      <c r="K1798">
        <v>8273.5300000000007</v>
      </c>
      <c r="L1798">
        <v>1887.94</v>
      </c>
      <c r="M1798">
        <v>25079.53</v>
      </c>
      <c r="N1798">
        <v>58934.7</v>
      </c>
      <c r="O1798">
        <v>20.67</v>
      </c>
      <c r="P1798" t="s">
        <v>35</v>
      </c>
      <c r="Q1798" t="s">
        <v>117</v>
      </c>
      <c r="R1798" t="s">
        <v>37</v>
      </c>
      <c r="S1798" t="s">
        <v>52</v>
      </c>
      <c r="T1798" t="s">
        <v>112</v>
      </c>
      <c r="U1798">
        <v>0</v>
      </c>
      <c r="V1798" s="1">
        <v>45746</v>
      </c>
      <c r="W1798" s="1">
        <v>45754</v>
      </c>
      <c r="X1798" s="1">
        <v>45782</v>
      </c>
      <c r="Y1798" t="s">
        <v>40</v>
      </c>
      <c r="Z1798" t="s">
        <v>41</v>
      </c>
      <c r="AA1798" t="s">
        <v>56</v>
      </c>
      <c r="AB1798" t="s">
        <v>66</v>
      </c>
      <c r="AC1798" t="s">
        <v>123</v>
      </c>
      <c r="AD1798" t="s">
        <v>67</v>
      </c>
    </row>
    <row r="1799" spans="1:30" x14ac:dyDescent="0.3">
      <c r="A1799" t="s">
        <v>3541</v>
      </c>
      <c r="B1799" t="s">
        <v>3542</v>
      </c>
      <c r="C1799" t="s">
        <v>70</v>
      </c>
      <c r="D1799" t="s">
        <v>88</v>
      </c>
      <c r="E1799" t="s">
        <v>89</v>
      </c>
      <c r="F1799">
        <v>556</v>
      </c>
      <c r="G1799">
        <v>438.5</v>
      </c>
      <c r="H1799">
        <v>0</v>
      </c>
      <c r="I1799">
        <v>243806</v>
      </c>
      <c r="J1799">
        <v>182332.69</v>
      </c>
      <c r="K1799">
        <v>11867.04</v>
      </c>
      <c r="L1799">
        <v>2226.44</v>
      </c>
      <c r="M1799">
        <v>6810.6</v>
      </c>
      <c r="N1799">
        <v>40569.230000000003</v>
      </c>
      <c r="O1799">
        <v>16.64</v>
      </c>
      <c r="P1799" t="s">
        <v>35</v>
      </c>
      <c r="Q1799" t="s">
        <v>111</v>
      </c>
      <c r="R1799" t="s">
        <v>51</v>
      </c>
      <c r="S1799" t="s">
        <v>52</v>
      </c>
      <c r="T1799" t="s">
        <v>112</v>
      </c>
      <c r="U1799">
        <v>4</v>
      </c>
      <c r="V1799" s="1">
        <v>45968</v>
      </c>
      <c r="W1799" s="1">
        <v>45976</v>
      </c>
      <c r="X1799" s="1">
        <v>45994</v>
      </c>
      <c r="Y1799" t="s">
        <v>54</v>
      </c>
      <c r="Z1799" t="s">
        <v>92</v>
      </c>
      <c r="AA1799" t="s">
        <v>42</v>
      </c>
      <c r="AB1799" t="s">
        <v>43</v>
      </c>
      <c r="AC1799" t="s">
        <v>44</v>
      </c>
      <c r="AD1799" t="s">
        <v>67</v>
      </c>
    </row>
    <row r="1800" spans="1:30" x14ac:dyDescent="0.3">
      <c r="A1800" t="s">
        <v>3543</v>
      </c>
      <c r="B1800" t="s">
        <v>2099</v>
      </c>
      <c r="C1800" t="s">
        <v>70</v>
      </c>
      <c r="D1800" t="s">
        <v>159</v>
      </c>
      <c r="E1800" t="s">
        <v>160</v>
      </c>
      <c r="F1800">
        <v>431</v>
      </c>
      <c r="G1800">
        <v>439.99</v>
      </c>
      <c r="H1800">
        <v>0.1</v>
      </c>
      <c r="I1800">
        <v>170672.12</v>
      </c>
      <c r="J1800">
        <v>122476.11</v>
      </c>
      <c r="K1800">
        <v>10764.16</v>
      </c>
      <c r="L1800">
        <v>2419.9699999999998</v>
      </c>
      <c r="M1800">
        <v>17621.03</v>
      </c>
      <c r="N1800">
        <v>17390.849999999999</v>
      </c>
      <c r="O1800">
        <v>10.19</v>
      </c>
      <c r="P1800" t="s">
        <v>35</v>
      </c>
      <c r="Q1800" t="s">
        <v>50</v>
      </c>
      <c r="R1800" t="s">
        <v>74</v>
      </c>
      <c r="S1800" t="s">
        <v>97</v>
      </c>
      <c r="T1800" t="s">
        <v>53</v>
      </c>
      <c r="U1800">
        <v>7</v>
      </c>
      <c r="V1800" s="1">
        <v>45624</v>
      </c>
      <c r="W1800" s="1">
        <v>45629</v>
      </c>
      <c r="X1800" s="1">
        <v>45657</v>
      </c>
      <c r="Y1800" t="s">
        <v>54</v>
      </c>
      <c r="Z1800" t="s">
        <v>92</v>
      </c>
      <c r="AA1800" t="s">
        <v>83</v>
      </c>
      <c r="AB1800" t="s">
        <v>66</v>
      </c>
      <c r="AC1800" t="s">
        <v>123</v>
      </c>
      <c r="AD1800" t="s">
        <v>67</v>
      </c>
    </row>
    <row r="1801" spans="1:30" x14ac:dyDescent="0.3">
      <c r="A1801" t="s">
        <v>3544</v>
      </c>
      <c r="B1801" t="s">
        <v>3545</v>
      </c>
      <c r="C1801" t="s">
        <v>135</v>
      </c>
      <c r="D1801" t="s">
        <v>107</v>
      </c>
      <c r="E1801" t="s">
        <v>108</v>
      </c>
      <c r="F1801">
        <v>1051</v>
      </c>
      <c r="G1801">
        <v>262.83</v>
      </c>
      <c r="H1801">
        <v>0.05</v>
      </c>
      <c r="I1801">
        <v>262422.61</v>
      </c>
      <c r="J1801">
        <v>167512.28</v>
      </c>
      <c r="K1801">
        <v>4135.04</v>
      </c>
      <c r="L1801">
        <v>2204.8000000000002</v>
      </c>
      <c r="M1801">
        <v>21108.28</v>
      </c>
      <c r="N1801">
        <v>67462.210000000006</v>
      </c>
      <c r="O1801">
        <v>25.71</v>
      </c>
      <c r="P1801" t="s">
        <v>35</v>
      </c>
      <c r="Q1801" t="s">
        <v>96</v>
      </c>
      <c r="R1801" t="s">
        <v>37</v>
      </c>
      <c r="S1801" t="s">
        <v>52</v>
      </c>
      <c r="T1801" t="s">
        <v>63</v>
      </c>
      <c r="U1801">
        <v>0</v>
      </c>
      <c r="V1801" s="1">
        <v>45804</v>
      </c>
      <c r="W1801" s="1">
        <v>45812</v>
      </c>
      <c r="X1801" s="1">
        <v>45830</v>
      </c>
      <c r="Y1801" t="s">
        <v>81</v>
      </c>
      <c r="Z1801" t="s">
        <v>82</v>
      </c>
      <c r="AA1801" t="s">
        <v>42</v>
      </c>
      <c r="AB1801" t="s">
        <v>76</v>
      </c>
      <c r="AC1801" t="s">
        <v>44</v>
      </c>
      <c r="AD1801" t="s">
        <v>58</v>
      </c>
    </row>
    <row r="1802" spans="1:30" x14ac:dyDescent="0.3">
      <c r="A1802" t="s">
        <v>3546</v>
      </c>
      <c r="B1802" t="s">
        <v>929</v>
      </c>
      <c r="C1802" t="s">
        <v>135</v>
      </c>
      <c r="D1802" t="s">
        <v>140</v>
      </c>
      <c r="E1802" t="s">
        <v>49</v>
      </c>
      <c r="F1802">
        <v>1830</v>
      </c>
      <c r="G1802">
        <v>300.91000000000003</v>
      </c>
      <c r="H1802">
        <v>0.05</v>
      </c>
      <c r="I1802">
        <v>523132.04</v>
      </c>
      <c r="J1802">
        <v>254661.67</v>
      </c>
      <c r="K1802">
        <v>8666.2099999999991</v>
      </c>
      <c r="L1802">
        <v>169.05</v>
      </c>
      <c r="M1802">
        <v>34580.39</v>
      </c>
      <c r="N1802">
        <v>225054.72</v>
      </c>
      <c r="O1802">
        <v>43.02</v>
      </c>
      <c r="P1802" t="s">
        <v>35</v>
      </c>
      <c r="Q1802" t="s">
        <v>73</v>
      </c>
      <c r="R1802" t="s">
        <v>74</v>
      </c>
      <c r="S1802" t="s">
        <v>91</v>
      </c>
      <c r="T1802" t="s">
        <v>53</v>
      </c>
      <c r="U1802">
        <v>0</v>
      </c>
      <c r="V1802" s="1">
        <v>45417</v>
      </c>
      <c r="W1802" s="1">
        <v>45421</v>
      </c>
      <c r="X1802" s="1">
        <v>45447</v>
      </c>
      <c r="Y1802" t="s">
        <v>81</v>
      </c>
      <c r="Z1802" t="s">
        <v>82</v>
      </c>
      <c r="AA1802" t="s">
        <v>83</v>
      </c>
      <c r="AB1802" t="s">
        <v>66</v>
      </c>
      <c r="AC1802" t="s">
        <v>98</v>
      </c>
      <c r="AD1802" t="s">
        <v>67</v>
      </c>
    </row>
    <row r="1803" spans="1:30" x14ac:dyDescent="0.3">
      <c r="A1803" t="s">
        <v>3547</v>
      </c>
      <c r="B1803" t="s">
        <v>3079</v>
      </c>
      <c r="C1803" t="s">
        <v>87</v>
      </c>
      <c r="D1803" t="s">
        <v>33</v>
      </c>
      <c r="E1803" t="s">
        <v>34</v>
      </c>
      <c r="F1803">
        <v>794</v>
      </c>
      <c r="G1803">
        <v>418.42</v>
      </c>
      <c r="H1803">
        <v>0.1</v>
      </c>
      <c r="I1803">
        <v>299002.93</v>
      </c>
      <c r="J1803">
        <v>144459.95000000001</v>
      </c>
      <c r="K1803">
        <v>14283.92</v>
      </c>
      <c r="L1803">
        <v>1984.72</v>
      </c>
      <c r="M1803">
        <v>17338.3</v>
      </c>
      <c r="N1803">
        <v>120936.04</v>
      </c>
      <c r="O1803">
        <v>40.450000000000003</v>
      </c>
      <c r="P1803" t="s">
        <v>35</v>
      </c>
      <c r="Q1803" t="s">
        <v>36</v>
      </c>
      <c r="R1803" t="s">
        <v>74</v>
      </c>
      <c r="S1803" t="s">
        <v>52</v>
      </c>
      <c r="T1803" t="s">
        <v>39</v>
      </c>
      <c r="U1803">
        <v>7</v>
      </c>
      <c r="V1803" s="1">
        <v>45299</v>
      </c>
      <c r="W1803" s="1">
        <v>45304</v>
      </c>
      <c r="X1803" s="1">
        <v>45329</v>
      </c>
      <c r="Y1803" t="s">
        <v>40</v>
      </c>
      <c r="Z1803" t="s">
        <v>64</v>
      </c>
      <c r="AA1803" t="s">
        <v>83</v>
      </c>
      <c r="AB1803" t="s">
        <v>43</v>
      </c>
      <c r="AC1803" t="s">
        <v>98</v>
      </c>
      <c r="AD1803" t="s">
        <v>45</v>
      </c>
    </row>
    <row r="1804" spans="1:30" x14ac:dyDescent="0.3">
      <c r="A1804" t="s">
        <v>3548</v>
      </c>
      <c r="B1804" t="s">
        <v>3549</v>
      </c>
      <c r="C1804" t="s">
        <v>70</v>
      </c>
      <c r="D1804" t="s">
        <v>130</v>
      </c>
      <c r="E1804" t="s">
        <v>131</v>
      </c>
      <c r="F1804">
        <v>808</v>
      </c>
      <c r="G1804">
        <v>231.28</v>
      </c>
      <c r="H1804">
        <v>0.15</v>
      </c>
      <c r="I1804">
        <v>158843.1</v>
      </c>
      <c r="J1804">
        <v>94903.2</v>
      </c>
      <c r="K1804">
        <v>11910.2</v>
      </c>
      <c r="L1804">
        <v>2035.35</v>
      </c>
      <c r="M1804">
        <v>10326.700000000001</v>
      </c>
      <c r="N1804">
        <v>39667.65</v>
      </c>
      <c r="O1804">
        <v>24.97</v>
      </c>
      <c r="P1804" t="s">
        <v>35</v>
      </c>
      <c r="Q1804" t="s">
        <v>117</v>
      </c>
      <c r="R1804" t="s">
        <v>51</v>
      </c>
      <c r="S1804" t="s">
        <v>118</v>
      </c>
      <c r="T1804" t="s">
        <v>112</v>
      </c>
      <c r="U1804">
        <v>15</v>
      </c>
      <c r="V1804" s="1">
        <v>45701</v>
      </c>
      <c r="W1804" s="1">
        <v>45707</v>
      </c>
      <c r="X1804" s="1">
        <v>45750</v>
      </c>
      <c r="Y1804" t="s">
        <v>40</v>
      </c>
      <c r="Z1804" t="s">
        <v>147</v>
      </c>
      <c r="AA1804" t="s">
        <v>65</v>
      </c>
      <c r="AB1804" t="s">
        <v>43</v>
      </c>
      <c r="AC1804" t="s">
        <v>57</v>
      </c>
      <c r="AD1804" t="s">
        <v>58</v>
      </c>
    </row>
    <row r="1805" spans="1:30" x14ac:dyDescent="0.3">
      <c r="A1805" t="s">
        <v>3550</v>
      </c>
      <c r="B1805" t="s">
        <v>3551</v>
      </c>
      <c r="C1805" t="s">
        <v>32</v>
      </c>
      <c r="D1805" t="s">
        <v>101</v>
      </c>
      <c r="E1805" t="s">
        <v>102</v>
      </c>
      <c r="F1805">
        <v>1074</v>
      </c>
      <c r="G1805">
        <v>342.18</v>
      </c>
      <c r="H1805">
        <v>0.1</v>
      </c>
      <c r="I1805">
        <v>330751.19</v>
      </c>
      <c r="J1805">
        <v>233166.51</v>
      </c>
      <c r="K1805">
        <v>2525.34</v>
      </c>
      <c r="L1805">
        <v>1363.79</v>
      </c>
      <c r="M1805">
        <v>17514.34</v>
      </c>
      <c r="N1805">
        <v>76181.210000000006</v>
      </c>
      <c r="O1805">
        <v>23.03</v>
      </c>
      <c r="P1805" t="s">
        <v>35</v>
      </c>
      <c r="Q1805" t="s">
        <v>73</v>
      </c>
      <c r="R1805" t="s">
        <v>74</v>
      </c>
      <c r="S1805" t="s">
        <v>38</v>
      </c>
      <c r="T1805" t="s">
        <v>112</v>
      </c>
      <c r="U1805">
        <v>0</v>
      </c>
      <c r="V1805" s="1">
        <v>45620</v>
      </c>
      <c r="W1805" s="1">
        <v>45623</v>
      </c>
      <c r="X1805" s="1">
        <v>45643</v>
      </c>
      <c r="Y1805" t="s">
        <v>54</v>
      </c>
      <c r="Z1805" t="s">
        <v>92</v>
      </c>
      <c r="AA1805" t="s">
        <v>42</v>
      </c>
      <c r="AB1805" t="s">
        <v>43</v>
      </c>
      <c r="AC1805" t="s">
        <v>93</v>
      </c>
      <c r="AD1805" t="s">
        <v>45</v>
      </c>
    </row>
    <row r="1806" spans="1:30" x14ac:dyDescent="0.3">
      <c r="A1806" t="s">
        <v>3552</v>
      </c>
      <c r="B1806" t="s">
        <v>3553</v>
      </c>
      <c r="C1806" t="s">
        <v>87</v>
      </c>
      <c r="D1806" t="s">
        <v>61</v>
      </c>
      <c r="E1806" t="s">
        <v>62</v>
      </c>
      <c r="F1806">
        <v>344</v>
      </c>
      <c r="G1806">
        <v>244.65</v>
      </c>
      <c r="H1806">
        <v>0.1</v>
      </c>
      <c r="I1806">
        <v>75743.64</v>
      </c>
      <c r="J1806">
        <v>50908.83</v>
      </c>
      <c r="K1806">
        <v>2555.2800000000002</v>
      </c>
      <c r="L1806">
        <v>114.35</v>
      </c>
      <c r="M1806">
        <v>2098.14</v>
      </c>
      <c r="N1806">
        <v>20067.04</v>
      </c>
      <c r="O1806">
        <v>26.49</v>
      </c>
      <c r="P1806" t="s">
        <v>35</v>
      </c>
      <c r="Q1806" t="s">
        <v>111</v>
      </c>
      <c r="R1806" t="s">
        <v>51</v>
      </c>
      <c r="S1806" t="s">
        <v>97</v>
      </c>
      <c r="T1806" t="s">
        <v>112</v>
      </c>
      <c r="U1806">
        <v>0</v>
      </c>
      <c r="V1806" s="1">
        <v>45859</v>
      </c>
      <c r="W1806" s="1">
        <v>45865</v>
      </c>
      <c r="X1806" s="1">
        <v>45883</v>
      </c>
      <c r="Y1806" t="s">
        <v>103</v>
      </c>
      <c r="Z1806" t="s">
        <v>119</v>
      </c>
      <c r="AA1806" t="s">
        <v>56</v>
      </c>
      <c r="AB1806" t="s">
        <v>76</v>
      </c>
      <c r="AC1806" t="s">
        <v>123</v>
      </c>
      <c r="AD1806" t="s">
        <v>67</v>
      </c>
    </row>
    <row r="1807" spans="1:30" x14ac:dyDescent="0.3">
      <c r="A1807" t="s">
        <v>3554</v>
      </c>
      <c r="B1807" t="s">
        <v>3555</v>
      </c>
      <c r="C1807" t="s">
        <v>87</v>
      </c>
      <c r="D1807" t="s">
        <v>61</v>
      </c>
      <c r="E1807" t="s">
        <v>62</v>
      </c>
      <c r="F1807">
        <v>336</v>
      </c>
      <c r="G1807">
        <v>166.54</v>
      </c>
      <c r="H1807">
        <v>0.15</v>
      </c>
      <c r="I1807">
        <v>47563.82</v>
      </c>
      <c r="J1807">
        <v>24288.5</v>
      </c>
      <c r="K1807">
        <v>1042.6300000000001</v>
      </c>
      <c r="L1807">
        <v>570.46</v>
      </c>
      <c r="M1807">
        <v>5073.7299999999996</v>
      </c>
      <c r="N1807">
        <v>16588.5</v>
      </c>
      <c r="O1807">
        <v>34.880000000000003</v>
      </c>
      <c r="P1807" t="s">
        <v>35</v>
      </c>
      <c r="Q1807" t="s">
        <v>36</v>
      </c>
      <c r="R1807" t="s">
        <v>74</v>
      </c>
      <c r="S1807" t="s">
        <v>97</v>
      </c>
      <c r="T1807" t="s">
        <v>63</v>
      </c>
      <c r="U1807">
        <v>0</v>
      </c>
      <c r="V1807" s="1">
        <v>45555</v>
      </c>
      <c r="W1807" s="1">
        <v>45559</v>
      </c>
      <c r="X1807" s="1">
        <v>45570</v>
      </c>
      <c r="Y1807" t="s">
        <v>103</v>
      </c>
      <c r="Z1807" t="s">
        <v>104</v>
      </c>
      <c r="AA1807" t="s">
        <v>65</v>
      </c>
      <c r="AB1807" t="s">
        <v>76</v>
      </c>
      <c r="AC1807" t="s">
        <v>123</v>
      </c>
      <c r="AD1807" t="s">
        <v>58</v>
      </c>
    </row>
    <row r="1808" spans="1:30" x14ac:dyDescent="0.3">
      <c r="A1808" t="s">
        <v>3556</v>
      </c>
      <c r="B1808" t="s">
        <v>3557</v>
      </c>
      <c r="C1808" t="s">
        <v>135</v>
      </c>
      <c r="D1808" t="s">
        <v>48</v>
      </c>
      <c r="E1808" t="s">
        <v>49</v>
      </c>
      <c r="F1808">
        <v>588</v>
      </c>
      <c r="G1808">
        <v>340.92</v>
      </c>
      <c r="H1808">
        <v>0.15</v>
      </c>
      <c r="I1808">
        <v>170391.82</v>
      </c>
      <c r="J1808">
        <v>94753.62</v>
      </c>
      <c r="K1808">
        <v>7775.63</v>
      </c>
      <c r="L1808">
        <v>1037.81</v>
      </c>
      <c r="M1808">
        <v>12320.52</v>
      </c>
      <c r="N1808">
        <v>54504.24</v>
      </c>
      <c r="O1808">
        <v>31.99</v>
      </c>
      <c r="P1808" t="s">
        <v>35</v>
      </c>
      <c r="Q1808" t="s">
        <v>132</v>
      </c>
      <c r="R1808" t="s">
        <v>74</v>
      </c>
      <c r="S1808" t="s">
        <v>118</v>
      </c>
      <c r="T1808" t="s">
        <v>39</v>
      </c>
      <c r="U1808">
        <v>0</v>
      </c>
      <c r="V1808" s="1">
        <v>45619</v>
      </c>
      <c r="W1808" s="1">
        <v>45625</v>
      </c>
      <c r="X1808" s="1">
        <v>45652</v>
      </c>
      <c r="Y1808" t="s">
        <v>54</v>
      </c>
      <c r="Z1808" t="s">
        <v>92</v>
      </c>
      <c r="AA1808" t="s">
        <v>56</v>
      </c>
      <c r="AB1808" t="s">
        <v>76</v>
      </c>
      <c r="AC1808" t="s">
        <v>57</v>
      </c>
      <c r="AD1808" t="s">
        <v>58</v>
      </c>
    </row>
    <row r="1809" spans="1:30" x14ac:dyDescent="0.3">
      <c r="A1809" t="s">
        <v>3558</v>
      </c>
      <c r="B1809" t="s">
        <v>3559</v>
      </c>
      <c r="C1809" t="s">
        <v>70</v>
      </c>
      <c r="D1809" t="s">
        <v>159</v>
      </c>
      <c r="E1809" t="s">
        <v>160</v>
      </c>
      <c r="F1809">
        <v>1296</v>
      </c>
      <c r="G1809">
        <v>239.58</v>
      </c>
      <c r="H1809">
        <v>0.1</v>
      </c>
      <c r="I1809">
        <v>279446.11</v>
      </c>
      <c r="J1809">
        <v>154794.32</v>
      </c>
      <c r="K1809">
        <v>10758.91</v>
      </c>
      <c r="L1809">
        <v>1617.52</v>
      </c>
      <c r="M1809">
        <v>14458.02</v>
      </c>
      <c r="N1809">
        <v>97817.34</v>
      </c>
      <c r="O1809">
        <v>35</v>
      </c>
      <c r="P1809" t="s">
        <v>35</v>
      </c>
      <c r="Q1809" t="s">
        <v>50</v>
      </c>
      <c r="R1809" t="s">
        <v>74</v>
      </c>
      <c r="S1809" t="s">
        <v>97</v>
      </c>
      <c r="T1809" t="s">
        <v>53</v>
      </c>
      <c r="U1809">
        <v>2</v>
      </c>
      <c r="V1809" s="1">
        <v>45755</v>
      </c>
      <c r="W1809" s="1">
        <v>45765</v>
      </c>
      <c r="X1809" s="1">
        <v>45792</v>
      </c>
      <c r="Y1809" t="s">
        <v>81</v>
      </c>
      <c r="Z1809" t="s">
        <v>165</v>
      </c>
      <c r="AA1809" t="s">
        <v>56</v>
      </c>
      <c r="AB1809" t="s">
        <v>66</v>
      </c>
      <c r="AC1809" t="s">
        <v>84</v>
      </c>
      <c r="AD1809" t="s">
        <v>45</v>
      </c>
    </row>
    <row r="1810" spans="1:30" x14ac:dyDescent="0.3">
      <c r="A1810" t="s">
        <v>3560</v>
      </c>
      <c r="B1810" t="s">
        <v>3561</v>
      </c>
      <c r="C1810" t="s">
        <v>87</v>
      </c>
      <c r="D1810" t="s">
        <v>159</v>
      </c>
      <c r="E1810" t="s">
        <v>160</v>
      </c>
      <c r="F1810">
        <v>1845</v>
      </c>
      <c r="G1810">
        <v>138.77000000000001</v>
      </c>
      <c r="H1810">
        <v>0.05</v>
      </c>
      <c r="I1810">
        <v>243229.12</v>
      </c>
      <c r="J1810">
        <v>168403.48</v>
      </c>
      <c r="K1810">
        <v>8367.83</v>
      </c>
      <c r="L1810">
        <v>2436.2800000000002</v>
      </c>
      <c r="M1810">
        <v>13508.98</v>
      </c>
      <c r="N1810">
        <v>50512.55</v>
      </c>
      <c r="O1810">
        <v>20.77</v>
      </c>
      <c r="P1810" t="s">
        <v>35</v>
      </c>
      <c r="Q1810" t="s">
        <v>132</v>
      </c>
      <c r="R1810" t="s">
        <v>51</v>
      </c>
      <c r="S1810" t="s">
        <v>118</v>
      </c>
      <c r="T1810" t="s">
        <v>39</v>
      </c>
      <c r="U1810">
        <v>4</v>
      </c>
      <c r="V1810" s="1">
        <v>45842</v>
      </c>
      <c r="W1810" s="1">
        <v>45849</v>
      </c>
      <c r="X1810" s="1">
        <v>45860</v>
      </c>
      <c r="Y1810" t="s">
        <v>103</v>
      </c>
      <c r="Z1810" t="s">
        <v>119</v>
      </c>
      <c r="AA1810" t="s">
        <v>65</v>
      </c>
      <c r="AB1810" t="s">
        <v>43</v>
      </c>
      <c r="AC1810" t="s">
        <v>93</v>
      </c>
      <c r="AD1810" t="s">
        <v>45</v>
      </c>
    </row>
    <row r="1811" spans="1:30" x14ac:dyDescent="0.3">
      <c r="A1811" t="s">
        <v>3562</v>
      </c>
      <c r="B1811" t="s">
        <v>3563</v>
      </c>
      <c r="C1811" t="s">
        <v>70</v>
      </c>
      <c r="D1811" t="s">
        <v>140</v>
      </c>
      <c r="E1811" t="s">
        <v>49</v>
      </c>
      <c r="F1811">
        <v>277</v>
      </c>
      <c r="G1811">
        <v>391.96</v>
      </c>
      <c r="H1811">
        <v>0.15</v>
      </c>
      <c r="I1811">
        <v>92286.98</v>
      </c>
      <c r="J1811">
        <v>45098.13</v>
      </c>
      <c r="K1811">
        <v>12980.32</v>
      </c>
      <c r="L1811">
        <v>2809.39</v>
      </c>
      <c r="M1811">
        <v>4674.51</v>
      </c>
      <c r="N1811">
        <v>26724.63</v>
      </c>
      <c r="O1811">
        <v>28.96</v>
      </c>
      <c r="P1811" t="s">
        <v>35</v>
      </c>
      <c r="Q1811" t="s">
        <v>111</v>
      </c>
      <c r="R1811" t="s">
        <v>51</v>
      </c>
      <c r="S1811" t="s">
        <v>97</v>
      </c>
      <c r="T1811" t="s">
        <v>112</v>
      </c>
      <c r="U1811">
        <v>0</v>
      </c>
      <c r="V1811" s="1">
        <v>45773</v>
      </c>
      <c r="W1811" s="1">
        <v>45780</v>
      </c>
      <c r="X1811" s="1">
        <v>45803</v>
      </c>
      <c r="Y1811" t="s">
        <v>81</v>
      </c>
      <c r="Z1811" t="s">
        <v>165</v>
      </c>
      <c r="AA1811" t="s">
        <v>56</v>
      </c>
      <c r="AB1811" t="s">
        <v>76</v>
      </c>
      <c r="AC1811" t="s">
        <v>84</v>
      </c>
      <c r="AD1811" t="s">
        <v>45</v>
      </c>
    </row>
    <row r="1812" spans="1:30" x14ac:dyDescent="0.3">
      <c r="A1812" t="s">
        <v>3564</v>
      </c>
      <c r="B1812" t="s">
        <v>3565</v>
      </c>
      <c r="C1812" t="s">
        <v>80</v>
      </c>
      <c r="D1812" t="s">
        <v>61</v>
      </c>
      <c r="E1812" t="s">
        <v>62</v>
      </c>
      <c r="F1812">
        <v>441</v>
      </c>
      <c r="G1812">
        <v>228.37</v>
      </c>
      <c r="H1812">
        <v>0</v>
      </c>
      <c r="I1812">
        <v>100711.17</v>
      </c>
      <c r="J1812">
        <v>48053</v>
      </c>
      <c r="K1812">
        <v>13227.02</v>
      </c>
      <c r="L1812">
        <v>480.24</v>
      </c>
      <c r="M1812">
        <v>11964.98</v>
      </c>
      <c r="N1812">
        <v>26985.93</v>
      </c>
      <c r="O1812">
        <v>26.8</v>
      </c>
      <c r="P1812" t="s">
        <v>35</v>
      </c>
      <c r="Q1812" t="s">
        <v>326</v>
      </c>
      <c r="R1812" t="s">
        <v>37</v>
      </c>
      <c r="S1812" t="s">
        <v>38</v>
      </c>
      <c r="T1812" t="s">
        <v>112</v>
      </c>
      <c r="U1812">
        <v>0</v>
      </c>
      <c r="V1812" s="1">
        <v>45798</v>
      </c>
      <c r="W1812" s="1">
        <v>45800</v>
      </c>
      <c r="X1812" s="1">
        <v>45826</v>
      </c>
      <c r="Y1812" t="s">
        <v>81</v>
      </c>
      <c r="Z1812" t="s">
        <v>82</v>
      </c>
      <c r="AA1812" t="s">
        <v>42</v>
      </c>
      <c r="AB1812" t="s">
        <v>76</v>
      </c>
      <c r="AC1812" t="s">
        <v>77</v>
      </c>
      <c r="AD1812" t="s">
        <v>58</v>
      </c>
    </row>
    <row r="1813" spans="1:30" x14ac:dyDescent="0.3">
      <c r="A1813" t="s">
        <v>3566</v>
      </c>
      <c r="B1813" t="s">
        <v>3567</v>
      </c>
      <c r="C1813" t="s">
        <v>80</v>
      </c>
      <c r="D1813" t="s">
        <v>71</v>
      </c>
      <c r="E1813" t="s">
        <v>72</v>
      </c>
      <c r="F1813">
        <v>1354</v>
      </c>
      <c r="G1813">
        <v>56.11</v>
      </c>
      <c r="H1813">
        <v>0</v>
      </c>
      <c r="I1813">
        <v>75972.94</v>
      </c>
      <c r="J1813">
        <v>48635.86</v>
      </c>
      <c r="K1813">
        <v>13536.04</v>
      </c>
      <c r="L1813">
        <v>2219.9299999999998</v>
      </c>
      <c r="M1813">
        <v>4426.87</v>
      </c>
      <c r="N1813">
        <v>7154.24</v>
      </c>
      <c r="O1813">
        <v>9.42</v>
      </c>
      <c r="P1813" t="s">
        <v>35</v>
      </c>
      <c r="Q1813" t="s">
        <v>122</v>
      </c>
      <c r="R1813" t="s">
        <v>37</v>
      </c>
      <c r="S1813" t="s">
        <v>118</v>
      </c>
      <c r="T1813" t="s">
        <v>53</v>
      </c>
      <c r="U1813">
        <v>10</v>
      </c>
      <c r="V1813" s="1">
        <v>45604</v>
      </c>
      <c r="W1813" s="1">
        <v>45609</v>
      </c>
      <c r="X1813" s="1">
        <v>45646</v>
      </c>
      <c r="Y1813" t="s">
        <v>54</v>
      </c>
      <c r="Z1813" t="s">
        <v>92</v>
      </c>
      <c r="AA1813" t="s">
        <v>83</v>
      </c>
      <c r="AB1813" t="s">
        <v>66</v>
      </c>
      <c r="AC1813" t="s">
        <v>77</v>
      </c>
      <c r="AD1813" t="s">
        <v>45</v>
      </c>
    </row>
    <row r="1814" spans="1:30" x14ac:dyDescent="0.3">
      <c r="A1814" t="s">
        <v>3568</v>
      </c>
      <c r="B1814" t="s">
        <v>3569</v>
      </c>
      <c r="C1814" t="s">
        <v>32</v>
      </c>
      <c r="D1814" t="s">
        <v>88</v>
      </c>
      <c r="E1814" t="s">
        <v>89</v>
      </c>
      <c r="F1814">
        <v>1282</v>
      </c>
      <c r="G1814">
        <v>121.83</v>
      </c>
      <c r="H1814">
        <v>0.1</v>
      </c>
      <c r="I1814">
        <v>140567.45000000001</v>
      </c>
      <c r="J1814">
        <v>64793.279999999999</v>
      </c>
      <c r="K1814">
        <v>2757.05</v>
      </c>
      <c r="L1814">
        <v>646.97</v>
      </c>
      <c r="M1814">
        <v>4659.4799999999996</v>
      </c>
      <c r="N1814">
        <v>67710.67</v>
      </c>
      <c r="O1814">
        <v>48.17</v>
      </c>
      <c r="P1814" t="s">
        <v>35</v>
      </c>
      <c r="Q1814" t="s">
        <v>73</v>
      </c>
      <c r="R1814" t="s">
        <v>37</v>
      </c>
      <c r="S1814" t="s">
        <v>97</v>
      </c>
      <c r="T1814" t="s">
        <v>39</v>
      </c>
      <c r="U1814">
        <v>2</v>
      </c>
      <c r="V1814" s="1">
        <v>45423</v>
      </c>
      <c r="W1814" s="1">
        <v>45429</v>
      </c>
      <c r="X1814" s="1">
        <v>45457</v>
      </c>
      <c r="Y1814" t="s">
        <v>81</v>
      </c>
      <c r="Z1814" t="s">
        <v>82</v>
      </c>
      <c r="AA1814" t="s">
        <v>83</v>
      </c>
      <c r="AB1814" t="s">
        <v>66</v>
      </c>
      <c r="AC1814" t="s">
        <v>57</v>
      </c>
      <c r="AD1814" t="s">
        <v>45</v>
      </c>
    </row>
    <row r="1815" spans="1:30" x14ac:dyDescent="0.3">
      <c r="A1815" t="s">
        <v>3570</v>
      </c>
      <c r="B1815" t="s">
        <v>3571</v>
      </c>
      <c r="C1815" t="s">
        <v>135</v>
      </c>
      <c r="D1815" t="s">
        <v>48</v>
      </c>
      <c r="E1815" t="s">
        <v>49</v>
      </c>
      <c r="F1815">
        <v>1766</v>
      </c>
      <c r="G1815">
        <v>156.22999999999999</v>
      </c>
      <c r="H1815">
        <v>0.1</v>
      </c>
      <c r="I1815">
        <v>248311.96</v>
      </c>
      <c r="J1815">
        <v>178335.3</v>
      </c>
      <c r="K1815">
        <v>1388.68</v>
      </c>
      <c r="L1815">
        <v>2664.02</v>
      </c>
      <c r="M1815">
        <v>18107.39</v>
      </c>
      <c r="N1815">
        <v>47816.57</v>
      </c>
      <c r="O1815">
        <v>19.260000000000002</v>
      </c>
      <c r="P1815" t="s">
        <v>35</v>
      </c>
      <c r="Q1815" t="s">
        <v>122</v>
      </c>
      <c r="R1815" t="s">
        <v>74</v>
      </c>
      <c r="S1815" t="s">
        <v>38</v>
      </c>
      <c r="T1815" t="s">
        <v>63</v>
      </c>
      <c r="U1815">
        <v>0</v>
      </c>
      <c r="V1815" s="1">
        <v>45486</v>
      </c>
      <c r="W1815" s="1">
        <v>45492</v>
      </c>
      <c r="X1815" s="1">
        <v>45512</v>
      </c>
      <c r="Y1815" t="s">
        <v>103</v>
      </c>
      <c r="Z1815" t="s">
        <v>119</v>
      </c>
      <c r="AA1815" t="s">
        <v>42</v>
      </c>
      <c r="AB1815" t="s">
        <v>76</v>
      </c>
      <c r="AC1815" t="s">
        <v>93</v>
      </c>
      <c r="AD1815" t="s">
        <v>58</v>
      </c>
    </row>
    <row r="1816" spans="1:30" x14ac:dyDescent="0.3">
      <c r="A1816" t="s">
        <v>3572</v>
      </c>
      <c r="B1816" t="s">
        <v>3573</v>
      </c>
      <c r="C1816" t="s">
        <v>70</v>
      </c>
      <c r="D1816" t="s">
        <v>140</v>
      </c>
      <c r="E1816" t="s">
        <v>49</v>
      </c>
      <c r="F1816">
        <v>1360</v>
      </c>
      <c r="G1816">
        <v>471.32</v>
      </c>
      <c r="H1816">
        <v>0.15</v>
      </c>
      <c r="I1816">
        <v>544845.92000000004</v>
      </c>
      <c r="J1816">
        <v>249176.05</v>
      </c>
      <c r="K1816">
        <v>4342.47</v>
      </c>
      <c r="L1816">
        <v>111.34</v>
      </c>
      <c r="M1816">
        <v>61451.69</v>
      </c>
      <c r="N1816">
        <v>229764.37</v>
      </c>
      <c r="O1816">
        <v>42.17</v>
      </c>
      <c r="P1816" t="s">
        <v>35</v>
      </c>
      <c r="Q1816" t="s">
        <v>90</v>
      </c>
      <c r="R1816" t="s">
        <v>37</v>
      </c>
      <c r="S1816" t="s">
        <v>38</v>
      </c>
      <c r="T1816" t="s">
        <v>63</v>
      </c>
      <c r="U1816">
        <v>0</v>
      </c>
      <c r="V1816" s="1">
        <v>45499</v>
      </c>
      <c r="W1816" s="1">
        <v>45501</v>
      </c>
      <c r="X1816" s="1">
        <v>45525</v>
      </c>
      <c r="Y1816" t="s">
        <v>103</v>
      </c>
      <c r="Z1816" t="s">
        <v>119</v>
      </c>
      <c r="AA1816" t="s">
        <v>42</v>
      </c>
      <c r="AB1816" t="s">
        <v>43</v>
      </c>
      <c r="AC1816" t="s">
        <v>57</v>
      </c>
      <c r="AD1816" t="s">
        <v>45</v>
      </c>
    </row>
    <row r="1817" spans="1:30" x14ac:dyDescent="0.3">
      <c r="A1817" t="s">
        <v>3574</v>
      </c>
      <c r="B1817" t="s">
        <v>3575</v>
      </c>
      <c r="C1817" t="s">
        <v>80</v>
      </c>
      <c r="D1817" t="s">
        <v>88</v>
      </c>
      <c r="E1817" t="s">
        <v>89</v>
      </c>
      <c r="F1817">
        <v>1972</v>
      </c>
      <c r="G1817">
        <v>465.74</v>
      </c>
      <c r="H1817">
        <v>0.15</v>
      </c>
      <c r="I1817">
        <v>780673.39</v>
      </c>
      <c r="J1817">
        <v>462482.26</v>
      </c>
      <c r="K1817">
        <v>9824.51</v>
      </c>
      <c r="L1817">
        <v>1519.6</v>
      </c>
      <c r="M1817">
        <v>43296.07</v>
      </c>
      <c r="N1817">
        <v>263550.95</v>
      </c>
      <c r="O1817">
        <v>33.76</v>
      </c>
      <c r="P1817" t="s">
        <v>35</v>
      </c>
      <c r="Q1817" t="s">
        <v>90</v>
      </c>
      <c r="R1817" t="s">
        <v>51</v>
      </c>
      <c r="S1817" t="s">
        <v>118</v>
      </c>
      <c r="T1817" t="s">
        <v>63</v>
      </c>
      <c r="U1817">
        <v>10</v>
      </c>
      <c r="V1817" s="1">
        <v>45555</v>
      </c>
      <c r="W1817" s="1">
        <v>45563</v>
      </c>
      <c r="X1817" s="1">
        <v>45580</v>
      </c>
      <c r="Y1817" t="s">
        <v>103</v>
      </c>
      <c r="Z1817" t="s">
        <v>104</v>
      </c>
      <c r="AA1817" t="s">
        <v>56</v>
      </c>
      <c r="AB1817" t="s">
        <v>66</v>
      </c>
      <c r="AC1817" t="s">
        <v>57</v>
      </c>
      <c r="AD1817" t="s">
        <v>45</v>
      </c>
    </row>
    <row r="1818" spans="1:30" x14ac:dyDescent="0.3">
      <c r="A1818" t="s">
        <v>3576</v>
      </c>
      <c r="B1818" t="s">
        <v>3577</v>
      </c>
      <c r="C1818" t="s">
        <v>87</v>
      </c>
      <c r="D1818" t="s">
        <v>33</v>
      </c>
      <c r="E1818" t="s">
        <v>34</v>
      </c>
      <c r="F1818">
        <v>640</v>
      </c>
      <c r="G1818">
        <v>244.71</v>
      </c>
      <c r="H1818">
        <v>0</v>
      </c>
      <c r="I1818">
        <v>156614.39999999999</v>
      </c>
      <c r="J1818">
        <v>78920.710000000006</v>
      </c>
      <c r="K1818">
        <v>6149.69</v>
      </c>
      <c r="L1818">
        <v>1341.17</v>
      </c>
      <c r="M1818">
        <v>8450.69</v>
      </c>
      <c r="N1818">
        <v>61752.14</v>
      </c>
      <c r="O1818">
        <v>39.43</v>
      </c>
      <c r="P1818" t="s">
        <v>35</v>
      </c>
      <c r="Q1818" t="s">
        <v>73</v>
      </c>
      <c r="R1818" t="s">
        <v>37</v>
      </c>
      <c r="S1818" t="s">
        <v>118</v>
      </c>
      <c r="T1818" t="s">
        <v>39</v>
      </c>
      <c r="U1818">
        <v>2</v>
      </c>
      <c r="V1818" s="1">
        <v>45991</v>
      </c>
      <c r="W1818" s="1">
        <v>45995</v>
      </c>
      <c r="X1818" s="1">
        <v>46027</v>
      </c>
      <c r="Y1818" t="s">
        <v>54</v>
      </c>
      <c r="Z1818" t="s">
        <v>92</v>
      </c>
      <c r="AA1818" t="s">
        <v>42</v>
      </c>
      <c r="AB1818" t="s">
        <v>76</v>
      </c>
      <c r="AC1818" t="s">
        <v>57</v>
      </c>
      <c r="AD1818" t="s">
        <v>58</v>
      </c>
    </row>
    <row r="1819" spans="1:30" x14ac:dyDescent="0.3">
      <c r="A1819" t="s">
        <v>3578</v>
      </c>
      <c r="B1819" t="s">
        <v>3579</v>
      </c>
      <c r="C1819" t="s">
        <v>135</v>
      </c>
      <c r="D1819" t="s">
        <v>33</v>
      </c>
      <c r="E1819" t="s">
        <v>34</v>
      </c>
      <c r="F1819">
        <v>475</v>
      </c>
      <c r="G1819">
        <v>444.66</v>
      </c>
      <c r="H1819">
        <v>0.05</v>
      </c>
      <c r="I1819">
        <v>200652.82</v>
      </c>
      <c r="J1819">
        <v>128613.7</v>
      </c>
      <c r="K1819">
        <v>8756.2099999999991</v>
      </c>
      <c r="L1819">
        <v>1366.33</v>
      </c>
      <c r="M1819">
        <v>13494.9</v>
      </c>
      <c r="N1819">
        <v>48421.68</v>
      </c>
      <c r="O1819">
        <v>24.13</v>
      </c>
      <c r="P1819" t="s">
        <v>35</v>
      </c>
      <c r="Q1819" t="s">
        <v>90</v>
      </c>
      <c r="R1819" t="s">
        <v>51</v>
      </c>
      <c r="S1819" t="s">
        <v>97</v>
      </c>
      <c r="T1819" t="s">
        <v>63</v>
      </c>
      <c r="U1819">
        <v>7</v>
      </c>
      <c r="V1819" s="1">
        <v>45844</v>
      </c>
      <c r="W1819" s="1">
        <v>45854</v>
      </c>
      <c r="X1819" s="1">
        <v>45882</v>
      </c>
      <c r="Y1819" t="s">
        <v>103</v>
      </c>
      <c r="Z1819" t="s">
        <v>119</v>
      </c>
      <c r="AA1819" t="s">
        <v>65</v>
      </c>
      <c r="AB1819" t="s">
        <v>76</v>
      </c>
      <c r="AC1819" t="s">
        <v>93</v>
      </c>
      <c r="AD1819" t="s">
        <v>45</v>
      </c>
    </row>
    <row r="1820" spans="1:30" x14ac:dyDescent="0.3">
      <c r="A1820" t="s">
        <v>3580</v>
      </c>
      <c r="B1820" t="s">
        <v>3442</v>
      </c>
      <c r="C1820" t="s">
        <v>32</v>
      </c>
      <c r="D1820" t="s">
        <v>101</v>
      </c>
      <c r="E1820" t="s">
        <v>102</v>
      </c>
      <c r="F1820">
        <v>502</v>
      </c>
      <c r="G1820">
        <v>235.96</v>
      </c>
      <c r="H1820">
        <v>0</v>
      </c>
      <c r="I1820">
        <v>118451.92</v>
      </c>
      <c r="J1820">
        <v>77775.149999999994</v>
      </c>
      <c r="K1820">
        <v>2089.81</v>
      </c>
      <c r="L1820">
        <v>2960.55</v>
      </c>
      <c r="M1820">
        <v>6475.02</v>
      </c>
      <c r="N1820">
        <v>29151.39</v>
      </c>
      <c r="O1820">
        <v>24.61</v>
      </c>
      <c r="P1820" t="s">
        <v>35</v>
      </c>
      <c r="Q1820" t="s">
        <v>73</v>
      </c>
      <c r="R1820" t="s">
        <v>37</v>
      </c>
      <c r="S1820" t="s">
        <v>52</v>
      </c>
      <c r="T1820" t="s">
        <v>39</v>
      </c>
      <c r="U1820">
        <v>7</v>
      </c>
      <c r="V1820" s="1">
        <v>45540</v>
      </c>
      <c r="W1820" s="1">
        <v>45550</v>
      </c>
      <c r="X1820" s="1">
        <v>45572</v>
      </c>
      <c r="Y1820" t="s">
        <v>103</v>
      </c>
      <c r="Z1820" t="s">
        <v>104</v>
      </c>
      <c r="AA1820" t="s">
        <v>83</v>
      </c>
      <c r="AB1820" t="s">
        <v>43</v>
      </c>
      <c r="AC1820" t="s">
        <v>77</v>
      </c>
      <c r="AD1820" t="s">
        <v>58</v>
      </c>
    </row>
    <row r="1821" spans="1:30" x14ac:dyDescent="0.3">
      <c r="A1821" t="s">
        <v>3581</v>
      </c>
      <c r="B1821" t="s">
        <v>3280</v>
      </c>
      <c r="C1821" t="s">
        <v>135</v>
      </c>
      <c r="D1821" t="s">
        <v>101</v>
      </c>
      <c r="E1821" t="s">
        <v>102</v>
      </c>
      <c r="F1821">
        <v>1756</v>
      </c>
      <c r="G1821">
        <v>464.55</v>
      </c>
      <c r="H1821">
        <v>0.15</v>
      </c>
      <c r="I1821">
        <v>693387.33</v>
      </c>
      <c r="J1821">
        <v>490164.16</v>
      </c>
      <c r="K1821">
        <v>10963.85</v>
      </c>
      <c r="L1821">
        <v>1043.0899999999999</v>
      </c>
      <c r="M1821">
        <v>20027.98</v>
      </c>
      <c r="N1821">
        <v>171188.25</v>
      </c>
      <c r="O1821">
        <v>24.69</v>
      </c>
      <c r="P1821" t="s">
        <v>35</v>
      </c>
      <c r="Q1821" t="s">
        <v>36</v>
      </c>
      <c r="R1821" t="s">
        <v>51</v>
      </c>
      <c r="S1821" t="s">
        <v>91</v>
      </c>
      <c r="T1821" t="s">
        <v>53</v>
      </c>
      <c r="U1821">
        <v>4</v>
      </c>
      <c r="V1821" s="1">
        <v>45295</v>
      </c>
      <c r="W1821" s="1">
        <v>45300</v>
      </c>
      <c r="X1821" s="1">
        <v>45315</v>
      </c>
      <c r="Y1821" t="s">
        <v>40</v>
      </c>
      <c r="Z1821" t="s">
        <v>64</v>
      </c>
      <c r="AA1821" t="s">
        <v>56</v>
      </c>
      <c r="AB1821" t="s">
        <v>76</v>
      </c>
      <c r="AC1821" t="s">
        <v>98</v>
      </c>
      <c r="AD1821" t="s">
        <v>58</v>
      </c>
    </row>
    <row r="1822" spans="1:30" x14ac:dyDescent="0.3">
      <c r="A1822" t="s">
        <v>3582</v>
      </c>
      <c r="B1822" t="s">
        <v>3583</v>
      </c>
      <c r="C1822" t="s">
        <v>80</v>
      </c>
      <c r="D1822" t="s">
        <v>140</v>
      </c>
      <c r="E1822" t="s">
        <v>49</v>
      </c>
      <c r="F1822">
        <v>1705</v>
      </c>
      <c r="G1822">
        <v>401.3</v>
      </c>
      <c r="H1822">
        <v>0</v>
      </c>
      <c r="I1822">
        <v>684216.5</v>
      </c>
      <c r="J1822">
        <v>359805.36</v>
      </c>
      <c r="K1822">
        <v>2766.5</v>
      </c>
      <c r="L1822">
        <v>2304.4299999999998</v>
      </c>
      <c r="M1822">
        <v>76856.160000000003</v>
      </c>
      <c r="N1822">
        <v>242484.05</v>
      </c>
      <c r="O1822">
        <v>35.44</v>
      </c>
      <c r="P1822" t="s">
        <v>35</v>
      </c>
      <c r="Q1822" t="s">
        <v>90</v>
      </c>
      <c r="R1822" t="s">
        <v>51</v>
      </c>
      <c r="S1822" t="s">
        <v>38</v>
      </c>
      <c r="T1822" t="s">
        <v>63</v>
      </c>
      <c r="U1822">
        <v>15</v>
      </c>
      <c r="V1822" s="1">
        <v>45299</v>
      </c>
      <c r="W1822" s="1">
        <v>45300</v>
      </c>
      <c r="X1822" s="1">
        <v>45340</v>
      </c>
      <c r="Y1822" t="s">
        <v>40</v>
      </c>
      <c r="Z1822" t="s">
        <v>64</v>
      </c>
      <c r="AA1822" t="s">
        <v>56</v>
      </c>
      <c r="AB1822" t="s">
        <v>76</v>
      </c>
      <c r="AC1822" t="s">
        <v>84</v>
      </c>
      <c r="AD1822" t="s">
        <v>45</v>
      </c>
    </row>
    <row r="1823" spans="1:30" x14ac:dyDescent="0.3">
      <c r="A1823" t="s">
        <v>3584</v>
      </c>
      <c r="B1823" t="s">
        <v>342</v>
      </c>
      <c r="C1823" t="s">
        <v>32</v>
      </c>
      <c r="D1823" t="s">
        <v>101</v>
      </c>
      <c r="E1823" t="s">
        <v>102</v>
      </c>
      <c r="F1823">
        <v>1785</v>
      </c>
      <c r="G1823">
        <v>321.06</v>
      </c>
      <c r="H1823">
        <v>0.15</v>
      </c>
      <c r="I1823">
        <v>487128.28</v>
      </c>
      <c r="J1823">
        <v>353909.52</v>
      </c>
      <c r="K1823">
        <v>5134.3100000000004</v>
      </c>
      <c r="L1823">
        <v>1498.97</v>
      </c>
      <c r="M1823">
        <v>12488.91</v>
      </c>
      <c r="N1823">
        <v>114096.57</v>
      </c>
      <c r="O1823">
        <v>23.42</v>
      </c>
      <c r="P1823" t="s">
        <v>35</v>
      </c>
      <c r="Q1823" t="s">
        <v>122</v>
      </c>
      <c r="R1823" t="s">
        <v>74</v>
      </c>
      <c r="S1823" t="s">
        <v>52</v>
      </c>
      <c r="T1823" t="s">
        <v>170</v>
      </c>
      <c r="U1823">
        <v>7</v>
      </c>
      <c r="V1823" s="1">
        <v>45515</v>
      </c>
      <c r="W1823" s="1">
        <v>45519</v>
      </c>
      <c r="X1823" s="1">
        <v>45537</v>
      </c>
      <c r="Y1823" t="s">
        <v>103</v>
      </c>
      <c r="Z1823" t="s">
        <v>177</v>
      </c>
      <c r="AA1823" t="s">
        <v>83</v>
      </c>
      <c r="AB1823" t="s">
        <v>76</v>
      </c>
      <c r="AC1823" t="s">
        <v>44</v>
      </c>
      <c r="AD1823" t="s">
        <v>58</v>
      </c>
    </row>
    <row r="1824" spans="1:30" x14ac:dyDescent="0.3">
      <c r="A1824" t="s">
        <v>3585</v>
      </c>
      <c r="B1824" t="s">
        <v>3586</v>
      </c>
      <c r="C1824" t="s">
        <v>80</v>
      </c>
      <c r="D1824" t="s">
        <v>71</v>
      </c>
      <c r="E1824" t="s">
        <v>72</v>
      </c>
      <c r="F1824">
        <v>1103</v>
      </c>
      <c r="G1824">
        <v>370.82</v>
      </c>
      <c r="H1824">
        <v>0.15</v>
      </c>
      <c r="I1824">
        <v>347662.29</v>
      </c>
      <c r="J1824">
        <v>223761.23</v>
      </c>
      <c r="K1824">
        <v>7399.74</v>
      </c>
      <c r="L1824">
        <v>1393.24</v>
      </c>
      <c r="M1824">
        <v>18450.63</v>
      </c>
      <c r="N1824">
        <v>96657.45</v>
      </c>
      <c r="O1824">
        <v>27.8</v>
      </c>
      <c r="P1824" t="s">
        <v>35</v>
      </c>
      <c r="Q1824" t="s">
        <v>184</v>
      </c>
      <c r="R1824" t="s">
        <v>74</v>
      </c>
      <c r="S1824" t="s">
        <v>91</v>
      </c>
      <c r="T1824" t="s">
        <v>112</v>
      </c>
      <c r="U1824">
        <v>10</v>
      </c>
      <c r="V1824" s="1">
        <v>45704</v>
      </c>
      <c r="W1824" s="1">
        <v>45710</v>
      </c>
      <c r="X1824" s="1">
        <v>45728</v>
      </c>
      <c r="Y1824" t="s">
        <v>40</v>
      </c>
      <c r="Z1824" t="s">
        <v>147</v>
      </c>
      <c r="AA1824" t="s">
        <v>65</v>
      </c>
      <c r="AB1824" t="s">
        <v>76</v>
      </c>
      <c r="AC1824" t="s">
        <v>57</v>
      </c>
      <c r="AD1824" t="s">
        <v>67</v>
      </c>
    </row>
    <row r="1825" spans="1:30" x14ac:dyDescent="0.3">
      <c r="A1825" t="s">
        <v>3587</v>
      </c>
      <c r="B1825" t="s">
        <v>3588</v>
      </c>
      <c r="C1825" t="s">
        <v>135</v>
      </c>
      <c r="D1825" t="s">
        <v>159</v>
      </c>
      <c r="E1825" t="s">
        <v>160</v>
      </c>
      <c r="F1825">
        <v>1356</v>
      </c>
      <c r="G1825">
        <v>123.97</v>
      </c>
      <c r="H1825">
        <v>0.05</v>
      </c>
      <c r="I1825">
        <v>159698.15</v>
      </c>
      <c r="J1825">
        <v>105963.13</v>
      </c>
      <c r="K1825">
        <v>12390.66</v>
      </c>
      <c r="L1825">
        <v>1125.75</v>
      </c>
      <c r="M1825">
        <v>15793.39</v>
      </c>
      <c r="N1825">
        <v>24425.22</v>
      </c>
      <c r="O1825">
        <v>15.29</v>
      </c>
      <c r="P1825" t="s">
        <v>35</v>
      </c>
      <c r="Q1825" t="s">
        <v>73</v>
      </c>
      <c r="R1825" t="s">
        <v>74</v>
      </c>
      <c r="S1825" t="s">
        <v>118</v>
      </c>
      <c r="T1825" t="s">
        <v>63</v>
      </c>
      <c r="U1825">
        <v>4</v>
      </c>
      <c r="V1825" s="1">
        <v>45978</v>
      </c>
      <c r="W1825" s="1">
        <v>45985</v>
      </c>
      <c r="X1825" s="1">
        <v>46018</v>
      </c>
      <c r="Y1825" t="s">
        <v>54</v>
      </c>
      <c r="Z1825" t="s">
        <v>92</v>
      </c>
      <c r="AA1825" t="s">
        <v>56</v>
      </c>
      <c r="AB1825" t="s">
        <v>76</v>
      </c>
      <c r="AC1825" t="s">
        <v>84</v>
      </c>
      <c r="AD1825" t="s">
        <v>67</v>
      </c>
    </row>
    <row r="1826" spans="1:30" x14ac:dyDescent="0.3">
      <c r="A1826" t="s">
        <v>3589</v>
      </c>
      <c r="B1826" t="s">
        <v>3590</v>
      </c>
      <c r="C1826" t="s">
        <v>87</v>
      </c>
      <c r="D1826" t="s">
        <v>61</v>
      </c>
      <c r="E1826" t="s">
        <v>62</v>
      </c>
      <c r="F1826">
        <v>467</v>
      </c>
      <c r="G1826">
        <v>170.52</v>
      </c>
      <c r="H1826">
        <v>0</v>
      </c>
      <c r="I1826">
        <v>79632.84</v>
      </c>
      <c r="J1826">
        <v>55367.74</v>
      </c>
      <c r="K1826">
        <v>7962.77</v>
      </c>
      <c r="L1826">
        <v>413.85</v>
      </c>
      <c r="M1826">
        <v>7398.6</v>
      </c>
      <c r="N1826">
        <v>8489.8799999999992</v>
      </c>
      <c r="O1826">
        <v>10.66</v>
      </c>
      <c r="P1826" t="s">
        <v>35</v>
      </c>
      <c r="Q1826" t="s">
        <v>117</v>
      </c>
      <c r="R1826" t="s">
        <v>51</v>
      </c>
      <c r="S1826" t="s">
        <v>118</v>
      </c>
      <c r="T1826" t="s">
        <v>39</v>
      </c>
      <c r="U1826">
        <v>10</v>
      </c>
      <c r="V1826" s="1">
        <v>45803</v>
      </c>
      <c r="W1826" s="1">
        <v>45810</v>
      </c>
      <c r="X1826" s="1">
        <v>45836</v>
      </c>
      <c r="Y1826" t="s">
        <v>81</v>
      </c>
      <c r="Z1826" t="s">
        <v>82</v>
      </c>
      <c r="AA1826" t="s">
        <v>65</v>
      </c>
      <c r="AB1826" t="s">
        <v>43</v>
      </c>
      <c r="AC1826" t="s">
        <v>98</v>
      </c>
      <c r="AD1826" t="s">
        <v>58</v>
      </c>
    </row>
    <row r="1827" spans="1:30" x14ac:dyDescent="0.3">
      <c r="A1827" t="s">
        <v>3591</v>
      </c>
      <c r="B1827" t="s">
        <v>2185</v>
      </c>
      <c r="C1827" t="s">
        <v>80</v>
      </c>
      <c r="D1827" t="s">
        <v>88</v>
      </c>
      <c r="E1827" t="s">
        <v>89</v>
      </c>
      <c r="F1827">
        <v>966</v>
      </c>
      <c r="G1827">
        <v>377.1</v>
      </c>
      <c r="H1827">
        <v>0.05</v>
      </c>
      <c r="I1827">
        <v>346064.67</v>
      </c>
      <c r="J1827">
        <v>174659.36</v>
      </c>
      <c r="K1827">
        <v>12723.61</v>
      </c>
      <c r="L1827">
        <v>2236.61</v>
      </c>
      <c r="M1827">
        <v>24772.59</v>
      </c>
      <c r="N1827">
        <v>131672.5</v>
      </c>
      <c r="O1827">
        <v>38.049999999999997</v>
      </c>
      <c r="P1827" t="s">
        <v>35</v>
      </c>
      <c r="Q1827" t="s">
        <v>132</v>
      </c>
      <c r="R1827" t="s">
        <v>51</v>
      </c>
      <c r="S1827" t="s">
        <v>52</v>
      </c>
      <c r="T1827" t="s">
        <v>53</v>
      </c>
      <c r="U1827">
        <v>0</v>
      </c>
      <c r="V1827" s="1">
        <v>45944</v>
      </c>
      <c r="W1827" s="1">
        <v>45947</v>
      </c>
      <c r="X1827" s="1">
        <v>45952</v>
      </c>
      <c r="Y1827" t="s">
        <v>54</v>
      </c>
      <c r="Z1827" t="s">
        <v>75</v>
      </c>
      <c r="AA1827" t="s">
        <v>56</v>
      </c>
      <c r="AB1827" t="s">
        <v>66</v>
      </c>
      <c r="AC1827" t="s">
        <v>84</v>
      </c>
      <c r="AD1827" t="s">
        <v>45</v>
      </c>
    </row>
    <row r="1828" spans="1:30" x14ac:dyDescent="0.3">
      <c r="A1828" t="s">
        <v>3592</v>
      </c>
      <c r="B1828" t="s">
        <v>3593</v>
      </c>
      <c r="C1828" t="s">
        <v>80</v>
      </c>
      <c r="D1828" t="s">
        <v>71</v>
      </c>
      <c r="E1828" t="s">
        <v>72</v>
      </c>
      <c r="F1828">
        <v>1768</v>
      </c>
      <c r="G1828">
        <v>365.76</v>
      </c>
      <c r="H1828">
        <v>0.15</v>
      </c>
      <c r="I1828">
        <v>549664.13</v>
      </c>
      <c r="J1828">
        <v>353077.97</v>
      </c>
      <c r="K1828">
        <v>3832.86</v>
      </c>
      <c r="L1828">
        <v>1249.8499999999999</v>
      </c>
      <c r="M1828">
        <v>13470.83</v>
      </c>
      <c r="N1828">
        <v>178032.62</v>
      </c>
      <c r="O1828">
        <v>32.39</v>
      </c>
      <c r="P1828" t="s">
        <v>35</v>
      </c>
      <c r="Q1828" t="s">
        <v>122</v>
      </c>
      <c r="R1828" t="s">
        <v>37</v>
      </c>
      <c r="S1828" t="s">
        <v>38</v>
      </c>
      <c r="T1828" t="s">
        <v>112</v>
      </c>
      <c r="U1828">
        <v>0</v>
      </c>
      <c r="V1828" s="1">
        <v>45363</v>
      </c>
      <c r="W1828" s="1">
        <v>45368</v>
      </c>
      <c r="X1828" s="1">
        <v>45386</v>
      </c>
      <c r="Y1828" t="s">
        <v>40</v>
      </c>
      <c r="Z1828" t="s">
        <v>41</v>
      </c>
      <c r="AA1828" t="s">
        <v>65</v>
      </c>
      <c r="AB1828" t="s">
        <v>43</v>
      </c>
      <c r="AC1828" t="s">
        <v>123</v>
      </c>
      <c r="AD1828" t="s">
        <v>58</v>
      </c>
    </row>
    <row r="1829" spans="1:30" x14ac:dyDescent="0.3">
      <c r="A1829" t="s">
        <v>3594</v>
      </c>
      <c r="B1829" t="s">
        <v>156</v>
      </c>
      <c r="C1829" t="s">
        <v>80</v>
      </c>
      <c r="D1829" t="s">
        <v>61</v>
      </c>
      <c r="E1829" t="s">
        <v>62</v>
      </c>
      <c r="F1829">
        <v>367</v>
      </c>
      <c r="G1829">
        <v>105.89</v>
      </c>
      <c r="H1829">
        <v>0.05</v>
      </c>
      <c r="I1829">
        <v>36918.550000000003</v>
      </c>
      <c r="J1829">
        <v>17963.009999999998</v>
      </c>
      <c r="K1829">
        <v>9489.0400000000009</v>
      </c>
      <c r="L1829">
        <v>680.92</v>
      </c>
      <c r="M1829">
        <v>3095.16</v>
      </c>
      <c r="N1829">
        <v>5690.42</v>
      </c>
      <c r="O1829">
        <v>15.41</v>
      </c>
      <c r="P1829" t="s">
        <v>35</v>
      </c>
      <c r="Q1829" t="s">
        <v>96</v>
      </c>
      <c r="R1829" t="s">
        <v>74</v>
      </c>
      <c r="S1829" t="s">
        <v>91</v>
      </c>
      <c r="T1829" t="s">
        <v>39</v>
      </c>
      <c r="U1829">
        <v>2</v>
      </c>
      <c r="V1829" s="1">
        <v>45444</v>
      </c>
      <c r="W1829" s="1">
        <v>45449</v>
      </c>
      <c r="X1829" s="1">
        <v>45475</v>
      </c>
      <c r="Y1829" t="s">
        <v>81</v>
      </c>
      <c r="Z1829" t="s">
        <v>150</v>
      </c>
      <c r="AA1829" t="s">
        <v>65</v>
      </c>
      <c r="AB1829" t="s">
        <v>43</v>
      </c>
      <c r="AC1829" t="s">
        <v>44</v>
      </c>
      <c r="AD1829" t="s">
        <v>45</v>
      </c>
    </row>
    <row r="1830" spans="1:30" x14ac:dyDescent="0.3">
      <c r="A1830" t="s">
        <v>3595</v>
      </c>
      <c r="B1830" t="s">
        <v>917</v>
      </c>
      <c r="C1830" t="s">
        <v>87</v>
      </c>
      <c r="D1830" t="s">
        <v>130</v>
      </c>
      <c r="E1830" t="s">
        <v>131</v>
      </c>
      <c r="F1830">
        <v>1212</v>
      </c>
      <c r="G1830">
        <v>209.18</v>
      </c>
      <c r="H1830">
        <v>0.05</v>
      </c>
      <c r="I1830">
        <v>240849.85</v>
      </c>
      <c r="J1830">
        <v>148627.85999999999</v>
      </c>
      <c r="K1830">
        <v>870.87</v>
      </c>
      <c r="L1830">
        <v>2435.2600000000002</v>
      </c>
      <c r="M1830">
        <v>21119.43</v>
      </c>
      <c r="N1830">
        <v>67796.429999999993</v>
      </c>
      <c r="O1830">
        <v>28.15</v>
      </c>
      <c r="P1830" t="s">
        <v>35</v>
      </c>
      <c r="Q1830" t="s">
        <v>90</v>
      </c>
      <c r="R1830" t="s">
        <v>74</v>
      </c>
      <c r="S1830" t="s">
        <v>97</v>
      </c>
      <c r="T1830" t="s">
        <v>53</v>
      </c>
      <c r="U1830">
        <v>7</v>
      </c>
      <c r="V1830" s="1">
        <v>45975</v>
      </c>
      <c r="W1830" s="1">
        <v>45985</v>
      </c>
      <c r="X1830" s="1">
        <v>46003</v>
      </c>
      <c r="Y1830" t="s">
        <v>54</v>
      </c>
      <c r="Z1830" t="s">
        <v>92</v>
      </c>
      <c r="AA1830" t="s">
        <v>83</v>
      </c>
      <c r="AB1830" t="s">
        <v>66</v>
      </c>
      <c r="AC1830" t="s">
        <v>84</v>
      </c>
      <c r="AD1830" t="s">
        <v>45</v>
      </c>
    </row>
    <row r="1831" spans="1:30" x14ac:dyDescent="0.3">
      <c r="A1831" t="s">
        <v>3596</v>
      </c>
      <c r="B1831" t="s">
        <v>3597</v>
      </c>
      <c r="C1831" t="s">
        <v>70</v>
      </c>
      <c r="D1831" t="s">
        <v>140</v>
      </c>
      <c r="E1831" t="s">
        <v>49</v>
      </c>
      <c r="F1831">
        <v>99</v>
      </c>
      <c r="G1831">
        <v>44.14</v>
      </c>
      <c r="H1831">
        <v>0.15</v>
      </c>
      <c r="I1831">
        <v>3714.38</v>
      </c>
      <c r="J1831">
        <v>2235.0700000000002</v>
      </c>
      <c r="K1831">
        <v>5005.21</v>
      </c>
      <c r="L1831">
        <v>1257.79</v>
      </c>
      <c r="M1831">
        <v>438.5</v>
      </c>
      <c r="N1831">
        <v>-5222.1899999999996</v>
      </c>
      <c r="O1831">
        <v>-140.59</v>
      </c>
      <c r="P1831" t="s">
        <v>35</v>
      </c>
      <c r="Q1831" t="s">
        <v>122</v>
      </c>
      <c r="R1831" t="s">
        <v>74</v>
      </c>
      <c r="S1831" t="s">
        <v>38</v>
      </c>
      <c r="T1831" t="s">
        <v>53</v>
      </c>
      <c r="U1831">
        <v>4</v>
      </c>
      <c r="V1831" s="1">
        <v>45678</v>
      </c>
      <c r="W1831" s="1">
        <v>45688</v>
      </c>
      <c r="X1831" s="1">
        <v>45719</v>
      </c>
      <c r="Y1831" t="s">
        <v>40</v>
      </c>
      <c r="Z1831" t="s">
        <v>64</v>
      </c>
      <c r="AA1831" t="s">
        <v>42</v>
      </c>
      <c r="AB1831" t="s">
        <v>43</v>
      </c>
      <c r="AC1831" t="s">
        <v>84</v>
      </c>
      <c r="AD1831" t="s">
        <v>45</v>
      </c>
    </row>
    <row r="1832" spans="1:30" x14ac:dyDescent="0.3">
      <c r="A1832" t="s">
        <v>3598</v>
      </c>
      <c r="B1832" t="s">
        <v>3599</v>
      </c>
      <c r="C1832" t="s">
        <v>80</v>
      </c>
      <c r="D1832" t="s">
        <v>107</v>
      </c>
      <c r="E1832" t="s">
        <v>108</v>
      </c>
      <c r="F1832">
        <v>1849</v>
      </c>
      <c r="G1832">
        <v>347.49</v>
      </c>
      <c r="H1832">
        <v>0.1</v>
      </c>
      <c r="I1832">
        <v>578258.11</v>
      </c>
      <c r="J1832">
        <v>417286.41</v>
      </c>
      <c r="K1832">
        <v>737.8</v>
      </c>
      <c r="L1832">
        <v>1048.24</v>
      </c>
      <c r="M1832">
        <v>45062.58</v>
      </c>
      <c r="N1832">
        <v>114123.08</v>
      </c>
      <c r="O1832">
        <v>19.739999999999998</v>
      </c>
      <c r="P1832" t="s">
        <v>35</v>
      </c>
      <c r="Q1832" t="s">
        <v>117</v>
      </c>
      <c r="R1832" t="s">
        <v>51</v>
      </c>
      <c r="S1832" t="s">
        <v>38</v>
      </c>
      <c r="T1832" t="s">
        <v>268</v>
      </c>
      <c r="U1832">
        <v>0</v>
      </c>
      <c r="V1832" s="1">
        <v>45634</v>
      </c>
      <c r="W1832" s="1">
        <v>45641</v>
      </c>
      <c r="X1832" s="1">
        <v>45664</v>
      </c>
      <c r="Y1832" t="s">
        <v>54</v>
      </c>
      <c r="Z1832" t="s">
        <v>55</v>
      </c>
      <c r="AA1832" t="s">
        <v>42</v>
      </c>
      <c r="AB1832" t="s">
        <v>76</v>
      </c>
      <c r="AC1832" t="s">
        <v>57</v>
      </c>
      <c r="AD1832" t="s">
        <v>67</v>
      </c>
    </row>
    <row r="1833" spans="1:30" x14ac:dyDescent="0.3">
      <c r="A1833" t="s">
        <v>3600</v>
      </c>
      <c r="B1833" t="s">
        <v>3601</v>
      </c>
      <c r="C1833" t="s">
        <v>70</v>
      </c>
      <c r="D1833" t="s">
        <v>107</v>
      </c>
      <c r="E1833" t="s">
        <v>108</v>
      </c>
      <c r="F1833">
        <v>1049</v>
      </c>
      <c r="G1833">
        <v>137.62</v>
      </c>
      <c r="H1833">
        <v>0.1</v>
      </c>
      <c r="I1833">
        <v>129927.03999999999</v>
      </c>
      <c r="J1833">
        <v>86447.22</v>
      </c>
      <c r="K1833">
        <v>13288.55</v>
      </c>
      <c r="L1833">
        <v>2773.25</v>
      </c>
      <c r="M1833">
        <v>13253.05</v>
      </c>
      <c r="N1833">
        <v>14164.97</v>
      </c>
      <c r="O1833">
        <v>10.9</v>
      </c>
      <c r="P1833" t="s">
        <v>35</v>
      </c>
      <c r="Q1833" t="s">
        <v>132</v>
      </c>
      <c r="R1833" t="s">
        <v>37</v>
      </c>
      <c r="S1833" t="s">
        <v>97</v>
      </c>
      <c r="T1833" t="s">
        <v>53</v>
      </c>
      <c r="U1833">
        <v>15</v>
      </c>
      <c r="V1833" s="1">
        <v>45912</v>
      </c>
      <c r="W1833" s="1">
        <v>45915</v>
      </c>
      <c r="X1833" s="1">
        <v>45936</v>
      </c>
      <c r="Y1833" t="s">
        <v>103</v>
      </c>
      <c r="Z1833" t="s">
        <v>104</v>
      </c>
      <c r="AA1833" t="s">
        <v>56</v>
      </c>
      <c r="AB1833" t="s">
        <v>66</v>
      </c>
      <c r="AC1833" t="s">
        <v>84</v>
      </c>
      <c r="AD1833" t="s">
        <v>67</v>
      </c>
    </row>
    <row r="1834" spans="1:30" x14ac:dyDescent="0.3">
      <c r="A1834" t="s">
        <v>3602</v>
      </c>
      <c r="B1834" t="s">
        <v>3603</v>
      </c>
      <c r="C1834" t="s">
        <v>87</v>
      </c>
      <c r="D1834" t="s">
        <v>33</v>
      </c>
      <c r="E1834" t="s">
        <v>34</v>
      </c>
      <c r="F1834">
        <v>144</v>
      </c>
      <c r="G1834">
        <v>189.65</v>
      </c>
      <c r="H1834">
        <v>0.1</v>
      </c>
      <c r="I1834">
        <v>24578.639999999999</v>
      </c>
      <c r="J1834">
        <v>15480.82</v>
      </c>
      <c r="K1834">
        <v>11282.87</v>
      </c>
      <c r="L1834">
        <v>352.11</v>
      </c>
      <c r="M1834">
        <v>610.04</v>
      </c>
      <c r="N1834">
        <v>-3147.2</v>
      </c>
      <c r="O1834">
        <v>-12.8</v>
      </c>
      <c r="P1834" t="s">
        <v>35</v>
      </c>
      <c r="Q1834" t="s">
        <v>117</v>
      </c>
      <c r="R1834" t="s">
        <v>74</v>
      </c>
      <c r="S1834" t="s">
        <v>38</v>
      </c>
      <c r="T1834" t="s">
        <v>112</v>
      </c>
      <c r="U1834">
        <v>10</v>
      </c>
      <c r="V1834" s="1">
        <v>45679</v>
      </c>
      <c r="W1834" s="1">
        <v>45688</v>
      </c>
      <c r="X1834" s="1">
        <v>45708</v>
      </c>
      <c r="Y1834" t="s">
        <v>40</v>
      </c>
      <c r="Z1834" t="s">
        <v>64</v>
      </c>
      <c r="AA1834" t="s">
        <v>42</v>
      </c>
      <c r="AB1834" t="s">
        <v>66</v>
      </c>
      <c r="AC1834" t="s">
        <v>57</v>
      </c>
      <c r="AD1834" t="s">
        <v>45</v>
      </c>
    </row>
    <row r="1835" spans="1:30" x14ac:dyDescent="0.3">
      <c r="A1835" t="s">
        <v>3604</v>
      </c>
      <c r="B1835" t="s">
        <v>3605</v>
      </c>
      <c r="C1835" t="s">
        <v>70</v>
      </c>
      <c r="D1835" t="s">
        <v>130</v>
      </c>
      <c r="E1835" t="s">
        <v>131</v>
      </c>
      <c r="F1835">
        <v>1871</v>
      </c>
      <c r="G1835">
        <v>29.12</v>
      </c>
      <c r="H1835">
        <v>0.05</v>
      </c>
      <c r="I1835">
        <v>51759.34</v>
      </c>
      <c r="J1835">
        <v>33853.42</v>
      </c>
      <c r="K1835">
        <v>12046.55</v>
      </c>
      <c r="L1835">
        <v>1985.03</v>
      </c>
      <c r="M1835">
        <v>5740.51</v>
      </c>
      <c r="N1835">
        <v>-1866.17</v>
      </c>
      <c r="O1835">
        <v>-3.61</v>
      </c>
      <c r="P1835" t="s">
        <v>35</v>
      </c>
      <c r="Q1835" t="s">
        <v>50</v>
      </c>
      <c r="R1835" t="s">
        <v>37</v>
      </c>
      <c r="S1835" t="s">
        <v>91</v>
      </c>
      <c r="T1835" t="s">
        <v>53</v>
      </c>
      <c r="U1835">
        <v>10</v>
      </c>
      <c r="V1835" s="1">
        <v>45660</v>
      </c>
      <c r="W1835" s="1">
        <v>45662</v>
      </c>
      <c r="X1835" s="1">
        <v>45696</v>
      </c>
      <c r="Y1835" t="s">
        <v>40</v>
      </c>
      <c r="Z1835" t="s">
        <v>64</v>
      </c>
      <c r="AA1835" t="s">
        <v>65</v>
      </c>
      <c r="AB1835" t="s">
        <v>43</v>
      </c>
      <c r="AC1835" t="s">
        <v>93</v>
      </c>
      <c r="AD1835" t="s">
        <v>58</v>
      </c>
    </row>
    <row r="1836" spans="1:30" x14ac:dyDescent="0.3">
      <c r="A1836" t="s">
        <v>3606</v>
      </c>
      <c r="B1836" t="s">
        <v>3607</v>
      </c>
      <c r="C1836" t="s">
        <v>80</v>
      </c>
      <c r="D1836" t="s">
        <v>88</v>
      </c>
      <c r="E1836" t="s">
        <v>89</v>
      </c>
      <c r="F1836">
        <v>1829</v>
      </c>
      <c r="G1836">
        <v>68.72</v>
      </c>
      <c r="H1836">
        <v>0.05</v>
      </c>
      <c r="I1836">
        <v>119404.44</v>
      </c>
      <c r="J1836">
        <v>73235.12</v>
      </c>
      <c r="K1836">
        <v>2258.92</v>
      </c>
      <c r="L1836">
        <v>1779.98</v>
      </c>
      <c r="M1836">
        <v>4664.1000000000004</v>
      </c>
      <c r="N1836">
        <v>37466.32</v>
      </c>
      <c r="O1836">
        <v>31.38</v>
      </c>
      <c r="P1836" t="s">
        <v>35</v>
      </c>
      <c r="Q1836" t="s">
        <v>90</v>
      </c>
      <c r="R1836" t="s">
        <v>51</v>
      </c>
      <c r="S1836" t="s">
        <v>38</v>
      </c>
      <c r="T1836" t="s">
        <v>63</v>
      </c>
      <c r="U1836">
        <v>0</v>
      </c>
      <c r="V1836" s="1">
        <v>45772</v>
      </c>
      <c r="W1836" s="1">
        <v>45779</v>
      </c>
      <c r="X1836" s="1">
        <v>45809</v>
      </c>
      <c r="Y1836" t="s">
        <v>81</v>
      </c>
      <c r="Z1836" t="s">
        <v>165</v>
      </c>
      <c r="AA1836" t="s">
        <v>65</v>
      </c>
      <c r="AB1836" t="s">
        <v>76</v>
      </c>
      <c r="AC1836" t="s">
        <v>98</v>
      </c>
      <c r="AD1836" t="s">
        <v>45</v>
      </c>
    </row>
    <row r="1837" spans="1:30" x14ac:dyDescent="0.3">
      <c r="A1837" t="s">
        <v>3608</v>
      </c>
      <c r="B1837" t="s">
        <v>3609</v>
      </c>
      <c r="C1837" t="s">
        <v>135</v>
      </c>
      <c r="D1837" t="s">
        <v>107</v>
      </c>
      <c r="E1837" t="s">
        <v>108</v>
      </c>
      <c r="F1837">
        <v>377</v>
      </c>
      <c r="G1837">
        <v>466.58</v>
      </c>
      <c r="H1837">
        <v>0</v>
      </c>
      <c r="I1837">
        <v>175900.66</v>
      </c>
      <c r="J1837">
        <v>83206.929999999993</v>
      </c>
      <c r="K1837">
        <v>3618.39</v>
      </c>
      <c r="L1837">
        <v>1553.41</v>
      </c>
      <c r="M1837">
        <v>9974.69</v>
      </c>
      <c r="N1837">
        <v>77547.240000000005</v>
      </c>
      <c r="O1837">
        <v>44.09</v>
      </c>
      <c r="P1837" t="s">
        <v>35</v>
      </c>
      <c r="Q1837" t="s">
        <v>132</v>
      </c>
      <c r="R1837" t="s">
        <v>37</v>
      </c>
      <c r="S1837" t="s">
        <v>52</v>
      </c>
      <c r="T1837" t="s">
        <v>63</v>
      </c>
      <c r="U1837">
        <v>0</v>
      </c>
      <c r="V1837" s="1">
        <v>45323</v>
      </c>
      <c r="W1837" s="1">
        <v>45324</v>
      </c>
      <c r="X1837" s="1">
        <v>45336</v>
      </c>
      <c r="Y1837" t="s">
        <v>40</v>
      </c>
      <c r="Z1837" t="s">
        <v>147</v>
      </c>
      <c r="AA1837" t="s">
        <v>42</v>
      </c>
      <c r="AB1837" t="s">
        <v>66</v>
      </c>
      <c r="AC1837" t="s">
        <v>44</v>
      </c>
      <c r="AD1837" t="s">
        <v>45</v>
      </c>
    </row>
    <row r="1838" spans="1:30" x14ac:dyDescent="0.3">
      <c r="A1838" t="s">
        <v>3610</v>
      </c>
      <c r="B1838" t="s">
        <v>3611</v>
      </c>
      <c r="C1838" t="s">
        <v>32</v>
      </c>
      <c r="D1838" t="s">
        <v>88</v>
      </c>
      <c r="E1838" t="s">
        <v>89</v>
      </c>
      <c r="F1838">
        <v>1440</v>
      </c>
      <c r="G1838">
        <v>51.95</v>
      </c>
      <c r="H1838">
        <v>0</v>
      </c>
      <c r="I1838">
        <v>74808</v>
      </c>
      <c r="J1838">
        <v>46986.47</v>
      </c>
      <c r="K1838">
        <v>3072.78</v>
      </c>
      <c r="L1838">
        <v>587.09</v>
      </c>
      <c r="M1838">
        <v>1836.55</v>
      </c>
      <c r="N1838">
        <v>22325.11</v>
      </c>
      <c r="O1838">
        <v>29.84</v>
      </c>
      <c r="P1838" t="s">
        <v>35</v>
      </c>
      <c r="Q1838" t="s">
        <v>50</v>
      </c>
      <c r="R1838" t="s">
        <v>37</v>
      </c>
      <c r="S1838" t="s">
        <v>38</v>
      </c>
      <c r="T1838" t="s">
        <v>53</v>
      </c>
      <c r="U1838">
        <v>10</v>
      </c>
      <c r="V1838" s="1">
        <v>45542</v>
      </c>
      <c r="W1838" s="1">
        <v>45544</v>
      </c>
      <c r="X1838" s="1">
        <v>45574</v>
      </c>
      <c r="Y1838" t="s">
        <v>103</v>
      </c>
      <c r="Z1838" t="s">
        <v>104</v>
      </c>
      <c r="AA1838" t="s">
        <v>65</v>
      </c>
      <c r="AB1838" t="s">
        <v>76</v>
      </c>
      <c r="AC1838" t="s">
        <v>123</v>
      </c>
      <c r="AD1838" t="s">
        <v>45</v>
      </c>
    </row>
    <row r="1839" spans="1:30" x14ac:dyDescent="0.3">
      <c r="A1839" t="s">
        <v>3612</v>
      </c>
      <c r="B1839" t="s">
        <v>2595</v>
      </c>
      <c r="C1839" t="s">
        <v>135</v>
      </c>
      <c r="D1839" t="s">
        <v>61</v>
      </c>
      <c r="E1839" t="s">
        <v>62</v>
      </c>
      <c r="F1839">
        <v>1045</v>
      </c>
      <c r="G1839">
        <v>325.08999999999997</v>
      </c>
      <c r="H1839">
        <v>0.15</v>
      </c>
      <c r="I1839">
        <v>288761.19</v>
      </c>
      <c r="J1839">
        <v>208258.79</v>
      </c>
      <c r="K1839">
        <v>10613.57</v>
      </c>
      <c r="L1839">
        <v>139.85</v>
      </c>
      <c r="M1839">
        <v>25964.14</v>
      </c>
      <c r="N1839">
        <v>43784.84</v>
      </c>
      <c r="O1839">
        <v>15.16</v>
      </c>
      <c r="P1839" t="s">
        <v>35</v>
      </c>
      <c r="Q1839" t="s">
        <v>36</v>
      </c>
      <c r="R1839" t="s">
        <v>37</v>
      </c>
      <c r="S1839" t="s">
        <v>91</v>
      </c>
      <c r="T1839" t="s">
        <v>53</v>
      </c>
      <c r="U1839">
        <v>0</v>
      </c>
      <c r="V1839" s="1">
        <v>45399</v>
      </c>
      <c r="W1839" s="1">
        <v>45409</v>
      </c>
      <c r="X1839" s="1">
        <v>45428</v>
      </c>
      <c r="Y1839" t="s">
        <v>81</v>
      </c>
      <c r="Z1839" t="s">
        <v>165</v>
      </c>
      <c r="AA1839" t="s">
        <v>42</v>
      </c>
      <c r="AB1839" t="s">
        <v>66</v>
      </c>
      <c r="AC1839" t="s">
        <v>77</v>
      </c>
      <c r="AD1839" t="s">
        <v>45</v>
      </c>
    </row>
    <row r="1840" spans="1:30" x14ac:dyDescent="0.3">
      <c r="A1840" t="s">
        <v>3613</v>
      </c>
      <c r="B1840" t="s">
        <v>3614</v>
      </c>
      <c r="C1840" t="s">
        <v>32</v>
      </c>
      <c r="D1840" t="s">
        <v>61</v>
      </c>
      <c r="E1840" t="s">
        <v>62</v>
      </c>
      <c r="F1840">
        <v>282</v>
      </c>
      <c r="G1840">
        <v>198.9</v>
      </c>
      <c r="H1840">
        <v>0</v>
      </c>
      <c r="I1840">
        <v>56089.8</v>
      </c>
      <c r="J1840">
        <v>30500.78</v>
      </c>
      <c r="K1840">
        <v>10922.35</v>
      </c>
      <c r="L1840">
        <v>982.89</v>
      </c>
      <c r="M1840">
        <v>4592.67</v>
      </c>
      <c r="N1840">
        <v>9091.11</v>
      </c>
      <c r="O1840">
        <v>16.21</v>
      </c>
      <c r="P1840" t="s">
        <v>35</v>
      </c>
      <c r="Q1840" t="s">
        <v>132</v>
      </c>
      <c r="R1840" t="s">
        <v>51</v>
      </c>
      <c r="S1840" t="s">
        <v>97</v>
      </c>
      <c r="T1840" t="s">
        <v>63</v>
      </c>
      <c r="U1840">
        <v>0</v>
      </c>
      <c r="V1840" s="1">
        <v>45408</v>
      </c>
      <c r="W1840" s="1">
        <v>45416</v>
      </c>
      <c r="X1840" s="1">
        <v>45443</v>
      </c>
      <c r="Y1840" t="s">
        <v>81</v>
      </c>
      <c r="Z1840" t="s">
        <v>165</v>
      </c>
      <c r="AA1840" t="s">
        <v>65</v>
      </c>
      <c r="AB1840" t="s">
        <v>66</v>
      </c>
      <c r="AC1840" t="s">
        <v>123</v>
      </c>
      <c r="AD1840" t="s">
        <v>58</v>
      </c>
    </row>
    <row r="1841" spans="1:30" x14ac:dyDescent="0.3">
      <c r="A1841" t="s">
        <v>3615</v>
      </c>
      <c r="B1841" t="s">
        <v>3616</v>
      </c>
      <c r="C1841" t="s">
        <v>32</v>
      </c>
      <c r="D1841" t="s">
        <v>140</v>
      </c>
      <c r="E1841" t="s">
        <v>49</v>
      </c>
      <c r="F1841">
        <v>536</v>
      </c>
      <c r="G1841">
        <v>335.26</v>
      </c>
      <c r="H1841">
        <v>0</v>
      </c>
      <c r="I1841">
        <v>179699.36</v>
      </c>
      <c r="J1841">
        <v>127283.62</v>
      </c>
      <c r="K1841">
        <v>8407.08</v>
      </c>
      <c r="L1841">
        <v>2208.56</v>
      </c>
      <c r="M1841">
        <v>8680.06</v>
      </c>
      <c r="N1841">
        <v>33120.04</v>
      </c>
      <c r="O1841">
        <v>18.43</v>
      </c>
      <c r="P1841" t="s">
        <v>35</v>
      </c>
      <c r="Q1841" t="s">
        <v>117</v>
      </c>
      <c r="R1841" t="s">
        <v>74</v>
      </c>
      <c r="S1841" t="s">
        <v>52</v>
      </c>
      <c r="T1841" t="s">
        <v>39</v>
      </c>
      <c r="U1841">
        <v>0</v>
      </c>
      <c r="V1841" s="1">
        <v>45873</v>
      </c>
      <c r="W1841" s="1">
        <v>45875</v>
      </c>
      <c r="X1841" s="1">
        <v>45886</v>
      </c>
      <c r="Y1841" t="s">
        <v>103</v>
      </c>
      <c r="Z1841" t="s">
        <v>177</v>
      </c>
      <c r="AA1841" t="s">
        <v>56</v>
      </c>
      <c r="AB1841" t="s">
        <v>43</v>
      </c>
      <c r="AC1841" t="s">
        <v>98</v>
      </c>
      <c r="AD1841" t="s">
        <v>45</v>
      </c>
    </row>
    <row r="1842" spans="1:30" x14ac:dyDescent="0.3">
      <c r="A1842" t="s">
        <v>3617</v>
      </c>
      <c r="B1842" t="s">
        <v>152</v>
      </c>
      <c r="C1842" t="s">
        <v>32</v>
      </c>
      <c r="D1842" t="s">
        <v>88</v>
      </c>
      <c r="E1842" t="s">
        <v>89</v>
      </c>
      <c r="F1842">
        <v>414</v>
      </c>
      <c r="G1842">
        <v>147.34</v>
      </c>
      <c r="H1842">
        <v>0</v>
      </c>
      <c r="I1842">
        <v>60998.76</v>
      </c>
      <c r="J1842">
        <v>37448.07</v>
      </c>
      <c r="K1842">
        <v>2513.0700000000002</v>
      </c>
      <c r="L1842">
        <v>2234.48</v>
      </c>
      <c r="M1842">
        <v>3356.78</v>
      </c>
      <c r="N1842">
        <v>15446.36</v>
      </c>
      <c r="O1842">
        <v>25.32</v>
      </c>
      <c r="P1842" t="s">
        <v>35</v>
      </c>
      <c r="Q1842" t="s">
        <v>132</v>
      </c>
      <c r="R1842" t="s">
        <v>37</v>
      </c>
      <c r="S1842" t="s">
        <v>97</v>
      </c>
      <c r="T1842" t="s">
        <v>39</v>
      </c>
      <c r="U1842">
        <v>0</v>
      </c>
      <c r="V1842" s="1">
        <v>45753</v>
      </c>
      <c r="W1842" s="1">
        <v>45760</v>
      </c>
      <c r="X1842" s="1">
        <v>45776</v>
      </c>
      <c r="Y1842" t="s">
        <v>81</v>
      </c>
      <c r="Z1842" t="s">
        <v>165</v>
      </c>
      <c r="AA1842" t="s">
        <v>65</v>
      </c>
      <c r="AB1842" t="s">
        <v>66</v>
      </c>
      <c r="AC1842" t="s">
        <v>84</v>
      </c>
      <c r="AD1842" t="s">
        <v>45</v>
      </c>
    </row>
    <row r="1843" spans="1:30" x14ac:dyDescent="0.3">
      <c r="A1843" t="s">
        <v>3618</v>
      </c>
      <c r="B1843" t="s">
        <v>3619</v>
      </c>
      <c r="C1843" t="s">
        <v>32</v>
      </c>
      <c r="D1843" t="s">
        <v>71</v>
      </c>
      <c r="E1843" t="s">
        <v>72</v>
      </c>
      <c r="F1843">
        <v>1535</v>
      </c>
      <c r="G1843">
        <v>159.26</v>
      </c>
      <c r="H1843">
        <v>0.05</v>
      </c>
      <c r="I1843">
        <v>232240.89</v>
      </c>
      <c r="J1843">
        <v>116176.09</v>
      </c>
      <c r="K1843">
        <v>6101.06</v>
      </c>
      <c r="L1843">
        <v>2070.94</v>
      </c>
      <c r="M1843">
        <v>7002.39</v>
      </c>
      <c r="N1843">
        <v>100890.41</v>
      </c>
      <c r="O1843">
        <v>43.44</v>
      </c>
      <c r="P1843" t="s">
        <v>35</v>
      </c>
      <c r="Q1843" t="s">
        <v>117</v>
      </c>
      <c r="R1843" t="s">
        <v>51</v>
      </c>
      <c r="S1843" t="s">
        <v>38</v>
      </c>
      <c r="T1843" t="s">
        <v>112</v>
      </c>
      <c r="U1843">
        <v>15</v>
      </c>
      <c r="V1843" s="1">
        <v>45377</v>
      </c>
      <c r="W1843" s="1">
        <v>45384</v>
      </c>
      <c r="X1843" s="1">
        <v>45420</v>
      </c>
      <c r="Y1843" t="s">
        <v>40</v>
      </c>
      <c r="Z1843" t="s">
        <v>41</v>
      </c>
      <c r="AA1843" t="s">
        <v>42</v>
      </c>
      <c r="AB1843" t="s">
        <v>43</v>
      </c>
      <c r="AC1843" t="s">
        <v>123</v>
      </c>
      <c r="AD1843" t="s">
        <v>58</v>
      </c>
    </row>
    <row r="1844" spans="1:30" x14ac:dyDescent="0.3">
      <c r="A1844" t="s">
        <v>3620</v>
      </c>
      <c r="B1844" t="s">
        <v>3621</v>
      </c>
      <c r="C1844" t="s">
        <v>32</v>
      </c>
      <c r="D1844" t="s">
        <v>71</v>
      </c>
      <c r="E1844" t="s">
        <v>72</v>
      </c>
      <c r="F1844">
        <v>246</v>
      </c>
      <c r="G1844">
        <v>179.88</v>
      </c>
      <c r="H1844">
        <v>0.15</v>
      </c>
      <c r="I1844">
        <v>37612.910000000003</v>
      </c>
      <c r="J1844">
        <v>26795.51</v>
      </c>
      <c r="K1844">
        <v>11433.18</v>
      </c>
      <c r="L1844">
        <v>1353.7</v>
      </c>
      <c r="M1844">
        <v>1631.88</v>
      </c>
      <c r="N1844">
        <v>-3601.36</v>
      </c>
      <c r="O1844">
        <v>-9.57</v>
      </c>
      <c r="P1844" t="s">
        <v>35</v>
      </c>
      <c r="Q1844" t="s">
        <v>90</v>
      </c>
      <c r="R1844" t="s">
        <v>74</v>
      </c>
      <c r="S1844" t="s">
        <v>91</v>
      </c>
      <c r="T1844" t="s">
        <v>63</v>
      </c>
      <c r="U1844">
        <v>0</v>
      </c>
      <c r="V1844" s="1">
        <v>45308</v>
      </c>
      <c r="W1844" s="1">
        <v>45311</v>
      </c>
      <c r="X1844" s="1">
        <v>45317</v>
      </c>
      <c r="Y1844" t="s">
        <v>40</v>
      </c>
      <c r="Z1844" t="s">
        <v>64</v>
      </c>
      <c r="AA1844" t="s">
        <v>65</v>
      </c>
      <c r="AB1844" t="s">
        <v>66</v>
      </c>
      <c r="AC1844" t="s">
        <v>44</v>
      </c>
      <c r="AD1844" t="s">
        <v>58</v>
      </c>
    </row>
    <row r="1845" spans="1:30" x14ac:dyDescent="0.3">
      <c r="A1845" t="s">
        <v>3622</v>
      </c>
      <c r="B1845" t="s">
        <v>415</v>
      </c>
      <c r="C1845" t="s">
        <v>80</v>
      </c>
      <c r="D1845" t="s">
        <v>71</v>
      </c>
      <c r="E1845" t="s">
        <v>72</v>
      </c>
      <c r="F1845">
        <v>1671</v>
      </c>
      <c r="G1845">
        <v>114.75</v>
      </c>
      <c r="H1845">
        <v>0.1</v>
      </c>
      <c r="I1845">
        <v>172572.52</v>
      </c>
      <c r="J1845">
        <v>118003.69</v>
      </c>
      <c r="K1845">
        <v>1379.41</v>
      </c>
      <c r="L1845">
        <v>1093.8800000000001</v>
      </c>
      <c r="M1845">
        <v>11171.63</v>
      </c>
      <c r="N1845">
        <v>40923.910000000003</v>
      </c>
      <c r="O1845">
        <v>23.71</v>
      </c>
      <c r="P1845" t="s">
        <v>35</v>
      </c>
      <c r="Q1845" t="s">
        <v>111</v>
      </c>
      <c r="R1845" t="s">
        <v>51</v>
      </c>
      <c r="S1845" t="s">
        <v>118</v>
      </c>
      <c r="T1845" t="s">
        <v>112</v>
      </c>
      <c r="U1845">
        <v>4</v>
      </c>
      <c r="V1845" s="1">
        <v>45619</v>
      </c>
      <c r="W1845" s="1">
        <v>45620</v>
      </c>
      <c r="X1845" s="1">
        <v>45645</v>
      </c>
      <c r="Y1845" t="s">
        <v>54</v>
      </c>
      <c r="Z1845" t="s">
        <v>92</v>
      </c>
      <c r="AA1845" t="s">
        <v>83</v>
      </c>
      <c r="AB1845" t="s">
        <v>76</v>
      </c>
      <c r="AC1845" t="s">
        <v>77</v>
      </c>
      <c r="AD1845" t="s">
        <v>67</v>
      </c>
    </row>
    <row r="1846" spans="1:30" x14ac:dyDescent="0.3">
      <c r="A1846" t="s">
        <v>3623</v>
      </c>
      <c r="B1846" t="s">
        <v>3624</v>
      </c>
      <c r="C1846" t="s">
        <v>32</v>
      </c>
      <c r="D1846" t="s">
        <v>48</v>
      </c>
      <c r="E1846" t="s">
        <v>49</v>
      </c>
      <c r="F1846">
        <v>563</v>
      </c>
      <c r="G1846">
        <v>229.36</v>
      </c>
      <c r="H1846">
        <v>0.15</v>
      </c>
      <c r="I1846">
        <v>109760.23</v>
      </c>
      <c r="J1846">
        <v>51022.41</v>
      </c>
      <c r="L1846">
        <v>1999.65</v>
      </c>
      <c r="M1846">
        <v>4689.2</v>
      </c>
      <c r="N1846">
        <v>51448.38</v>
      </c>
      <c r="O1846">
        <v>46.87</v>
      </c>
      <c r="P1846" t="s">
        <v>35</v>
      </c>
      <c r="Q1846" t="s">
        <v>203</v>
      </c>
      <c r="R1846" t="s">
        <v>74</v>
      </c>
      <c r="S1846" t="s">
        <v>97</v>
      </c>
      <c r="T1846" t="s">
        <v>53</v>
      </c>
      <c r="U1846">
        <v>10</v>
      </c>
      <c r="V1846" s="1">
        <v>45316</v>
      </c>
      <c r="W1846" s="1">
        <v>45324</v>
      </c>
      <c r="X1846" s="1">
        <v>45347</v>
      </c>
      <c r="Y1846" t="s">
        <v>40</v>
      </c>
      <c r="Z1846" t="s">
        <v>64</v>
      </c>
      <c r="AA1846" t="s">
        <v>56</v>
      </c>
      <c r="AB1846" t="s">
        <v>43</v>
      </c>
      <c r="AC1846" t="s">
        <v>123</v>
      </c>
      <c r="AD1846" t="s">
        <v>58</v>
      </c>
    </row>
    <row r="1847" spans="1:30" x14ac:dyDescent="0.3">
      <c r="A1847" t="s">
        <v>3625</v>
      </c>
      <c r="B1847" t="s">
        <v>3626</v>
      </c>
      <c r="C1847" t="s">
        <v>32</v>
      </c>
      <c r="D1847" t="s">
        <v>61</v>
      </c>
      <c r="E1847" t="s">
        <v>62</v>
      </c>
      <c r="F1847">
        <v>1898</v>
      </c>
      <c r="G1847">
        <v>98.44</v>
      </c>
      <c r="H1847">
        <v>0.05</v>
      </c>
      <c r="I1847">
        <v>177497.16</v>
      </c>
      <c r="J1847">
        <v>104078.78</v>
      </c>
      <c r="K1847">
        <v>9126.67</v>
      </c>
      <c r="L1847">
        <v>1383.8</v>
      </c>
      <c r="M1847">
        <v>20054.47</v>
      </c>
      <c r="N1847">
        <v>42853.440000000002</v>
      </c>
      <c r="O1847">
        <v>24.14</v>
      </c>
      <c r="P1847" t="s">
        <v>35</v>
      </c>
      <c r="Q1847" t="s">
        <v>111</v>
      </c>
      <c r="R1847" t="s">
        <v>37</v>
      </c>
      <c r="S1847" t="s">
        <v>97</v>
      </c>
      <c r="T1847" t="s">
        <v>39</v>
      </c>
      <c r="U1847">
        <v>0</v>
      </c>
      <c r="V1847" s="1">
        <v>45432</v>
      </c>
      <c r="W1847" s="1">
        <v>45441</v>
      </c>
      <c r="X1847" s="1">
        <v>45464</v>
      </c>
      <c r="Y1847" t="s">
        <v>81</v>
      </c>
      <c r="Z1847" t="s">
        <v>82</v>
      </c>
      <c r="AA1847" t="s">
        <v>56</v>
      </c>
      <c r="AB1847" t="s">
        <v>76</v>
      </c>
      <c r="AC1847" t="s">
        <v>123</v>
      </c>
      <c r="AD1847" t="s">
        <v>58</v>
      </c>
    </row>
    <row r="1848" spans="1:30" x14ac:dyDescent="0.3">
      <c r="A1848" t="s">
        <v>3627</v>
      </c>
      <c r="B1848" t="s">
        <v>3628</v>
      </c>
      <c r="C1848" t="s">
        <v>80</v>
      </c>
      <c r="D1848" t="s">
        <v>33</v>
      </c>
      <c r="E1848" t="s">
        <v>34</v>
      </c>
      <c r="F1848">
        <v>1742</v>
      </c>
      <c r="G1848">
        <v>112.77</v>
      </c>
      <c r="H1848">
        <v>0</v>
      </c>
      <c r="I1848">
        <v>196445.34</v>
      </c>
      <c r="J1848">
        <v>113575.52</v>
      </c>
      <c r="K1848">
        <v>3333.98</v>
      </c>
      <c r="L1848">
        <v>1211.72</v>
      </c>
      <c r="M1848">
        <v>4538.5600000000004</v>
      </c>
      <c r="N1848">
        <v>73785.56</v>
      </c>
      <c r="O1848">
        <v>37.56</v>
      </c>
      <c r="P1848" t="s">
        <v>35</v>
      </c>
      <c r="Q1848" t="s">
        <v>73</v>
      </c>
      <c r="R1848" t="s">
        <v>37</v>
      </c>
      <c r="S1848" t="s">
        <v>118</v>
      </c>
      <c r="T1848" t="s">
        <v>53</v>
      </c>
      <c r="U1848">
        <v>0</v>
      </c>
      <c r="V1848" s="1">
        <v>45924</v>
      </c>
      <c r="W1848" s="1">
        <v>45934</v>
      </c>
      <c r="X1848" s="1">
        <v>45950</v>
      </c>
      <c r="Y1848" t="s">
        <v>103</v>
      </c>
      <c r="Z1848" t="s">
        <v>104</v>
      </c>
      <c r="AA1848" t="s">
        <v>65</v>
      </c>
      <c r="AB1848" t="s">
        <v>76</v>
      </c>
      <c r="AC1848" t="s">
        <v>44</v>
      </c>
      <c r="AD1848" t="s">
        <v>67</v>
      </c>
    </row>
    <row r="1849" spans="1:30" x14ac:dyDescent="0.3">
      <c r="A1849" t="s">
        <v>3629</v>
      </c>
      <c r="B1849" t="s">
        <v>3630</v>
      </c>
      <c r="C1849" t="s">
        <v>80</v>
      </c>
      <c r="D1849" t="s">
        <v>130</v>
      </c>
      <c r="E1849" t="s">
        <v>131</v>
      </c>
      <c r="F1849">
        <v>1802</v>
      </c>
      <c r="G1849">
        <v>476.46</v>
      </c>
      <c r="H1849">
        <v>0</v>
      </c>
      <c r="I1849">
        <v>858580.92</v>
      </c>
      <c r="J1849">
        <v>571561.24</v>
      </c>
      <c r="K1849">
        <v>7182.88</v>
      </c>
      <c r="L1849">
        <v>2038.05</v>
      </c>
      <c r="M1849">
        <v>40483.51</v>
      </c>
      <c r="N1849">
        <v>237315.24</v>
      </c>
      <c r="O1849">
        <v>27.64</v>
      </c>
      <c r="P1849" t="s">
        <v>35</v>
      </c>
      <c r="Q1849" t="s">
        <v>50</v>
      </c>
      <c r="R1849" t="s">
        <v>37</v>
      </c>
      <c r="S1849" t="s">
        <v>91</v>
      </c>
      <c r="T1849" t="s">
        <v>39</v>
      </c>
      <c r="U1849">
        <v>10</v>
      </c>
      <c r="V1849" s="1">
        <v>45652</v>
      </c>
      <c r="W1849" s="1">
        <v>45660</v>
      </c>
      <c r="X1849" s="1">
        <v>45691</v>
      </c>
      <c r="Y1849" t="s">
        <v>54</v>
      </c>
      <c r="Z1849" t="s">
        <v>55</v>
      </c>
      <c r="AA1849" t="s">
        <v>83</v>
      </c>
      <c r="AB1849" t="s">
        <v>43</v>
      </c>
      <c r="AC1849" t="s">
        <v>44</v>
      </c>
      <c r="AD1849" t="s">
        <v>45</v>
      </c>
    </row>
    <row r="1850" spans="1:30" x14ac:dyDescent="0.3">
      <c r="A1850" t="s">
        <v>3631</v>
      </c>
      <c r="B1850" t="s">
        <v>3632</v>
      </c>
      <c r="C1850" t="s">
        <v>135</v>
      </c>
      <c r="D1850" t="s">
        <v>101</v>
      </c>
      <c r="E1850" t="s">
        <v>102</v>
      </c>
      <c r="F1850">
        <v>680</v>
      </c>
      <c r="G1850">
        <v>324.67</v>
      </c>
      <c r="H1850">
        <v>0</v>
      </c>
      <c r="I1850">
        <v>220775.6</v>
      </c>
      <c r="J1850">
        <v>161609.97</v>
      </c>
      <c r="K1850">
        <v>8364.93</v>
      </c>
      <c r="L1850">
        <v>2007.17</v>
      </c>
      <c r="M1850">
        <v>7075.2</v>
      </c>
      <c r="N1850">
        <v>41718.33</v>
      </c>
      <c r="O1850">
        <v>18.899999999999999</v>
      </c>
      <c r="P1850" t="s">
        <v>35</v>
      </c>
      <c r="Q1850" t="s">
        <v>117</v>
      </c>
      <c r="R1850" t="s">
        <v>51</v>
      </c>
      <c r="S1850" t="s">
        <v>118</v>
      </c>
      <c r="T1850" t="s">
        <v>112</v>
      </c>
      <c r="U1850">
        <v>0</v>
      </c>
      <c r="V1850" s="1">
        <v>45355</v>
      </c>
      <c r="W1850" s="1">
        <v>45357</v>
      </c>
      <c r="X1850" s="1">
        <v>45386</v>
      </c>
      <c r="Y1850" t="s">
        <v>40</v>
      </c>
      <c r="Z1850" t="s">
        <v>41</v>
      </c>
      <c r="AA1850" t="s">
        <v>83</v>
      </c>
      <c r="AB1850" t="s">
        <v>66</v>
      </c>
      <c r="AC1850" t="s">
        <v>123</v>
      </c>
      <c r="AD1850" t="s">
        <v>45</v>
      </c>
    </row>
    <row r="1851" spans="1:30" x14ac:dyDescent="0.3">
      <c r="A1851" t="s">
        <v>3633</v>
      </c>
      <c r="B1851" t="s">
        <v>1490</v>
      </c>
      <c r="C1851" t="s">
        <v>32</v>
      </c>
      <c r="D1851" t="s">
        <v>71</v>
      </c>
      <c r="E1851" t="s">
        <v>72</v>
      </c>
      <c r="F1851">
        <v>314</v>
      </c>
      <c r="G1851">
        <v>148.63</v>
      </c>
      <c r="H1851">
        <v>0.15</v>
      </c>
      <c r="I1851">
        <v>39669.35</v>
      </c>
      <c r="J1851">
        <v>26631.54</v>
      </c>
      <c r="K1851">
        <v>1898.28</v>
      </c>
      <c r="L1851">
        <v>213.13</v>
      </c>
      <c r="M1851">
        <v>1401.43</v>
      </c>
      <c r="N1851">
        <v>9524.9699999999993</v>
      </c>
      <c r="O1851">
        <v>24.01</v>
      </c>
      <c r="P1851" t="s">
        <v>35</v>
      </c>
      <c r="Q1851" t="s">
        <v>90</v>
      </c>
      <c r="R1851" t="s">
        <v>51</v>
      </c>
      <c r="S1851" t="s">
        <v>52</v>
      </c>
      <c r="T1851" t="s">
        <v>170</v>
      </c>
      <c r="U1851">
        <v>10</v>
      </c>
      <c r="V1851" s="1">
        <v>45388</v>
      </c>
      <c r="W1851" s="1">
        <v>45396</v>
      </c>
      <c r="X1851" s="1">
        <v>45420</v>
      </c>
      <c r="Y1851" t="s">
        <v>81</v>
      </c>
      <c r="Z1851" t="s">
        <v>165</v>
      </c>
      <c r="AA1851" t="s">
        <v>42</v>
      </c>
      <c r="AB1851" t="s">
        <v>43</v>
      </c>
      <c r="AC1851" t="s">
        <v>77</v>
      </c>
      <c r="AD1851" t="s">
        <v>45</v>
      </c>
    </row>
    <row r="1852" spans="1:30" x14ac:dyDescent="0.3">
      <c r="A1852" t="s">
        <v>3634</v>
      </c>
      <c r="B1852" t="s">
        <v>2711</v>
      </c>
      <c r="C1852" t="s">
        <v>32</v>
      </c>
      <c r="D1852" t="s">
        <v>101</v>
      </c>
      <c r="E1852" t="s">
        <v>102</v>
      </c>
      <c r="F1852">
        <v>565</v>
      </c>
      <c r="G1852">
        <v>357.9</v>
      </c>
      <c r="H1852">
        <v>0.1</v>
      </c>
      <c r="I1852">
        <v>181992.15</v>
      </c>
      <c r="J1852">
        <v>134160.18</v>
      </c>
      <c r="K1852">
        <v>4927.34</v>
      </c>
      <c r="L1852">
        <v>1563.92</v>
      </c>
      <c r="M1852">
        <v>6591.08</v>
      </c>
      <c r="N1852">
        <v>34749.629999999997</v>
      </c>
      <c r="O1852">
        <v>19.09</v>
      </c>
      <c r="P1852" t="s">
        <v>35</v>
      </c>
      <c r="Q1852" t="s">
        <v>96</v>
      </c>
      <c r="R1852" t="s">
        <v>51</v>
      </c>
      <c r="S1852" t="s">
        <v>38</v>
      </c>
      <c r="T1852" t="s">
        <v>63</v>
      </c>
      <c r="U1852">
        <v>7</v>
      </c>
      <c r="V1852" s="1">
        <v>45763</v>
      </c>
      <c r="W1852" s="1">
        <v>45766</v>
      </c>
      <c r="X1852" s="1">
        <v>45784</v>
      </c>
      <c r="Y1852" t="s">
        <v>81</v>
      </c>
      <c r="Z1852" t="s">
        <v>165</v>
      </c>
      <c r="AA1852" t="s">
        <v>56</v>
      </c>
      <c r="AB1852" t="s">
        <v>43</v>
      </c>
      <c r="AC1852" t="s">
        <v>93</v>
      </c>
      <c r="AD1852" t="s">
        <v>45</v>
      </c>
    </row>
    <row r="1853" spans="1:30" x14ac:dyDescent="0.3">
      <c r="A1853" t="s">
        <v>3635</v>
      </c>
      <c r="B1853" t="s">
        <v>3259</v>
      </c>
      <c r="C1853" t="s">
        <v>32</v>
      </c>
      <c r="D1853" t="s">
        <v>61</v>
      </c>
      <c r="E1853" t="s">
        <v>62</v>
      </c>
      <c r="F1853">
        <v>1655</v>
      </c>
      <c r="G1853">
        <v>133.15</v>
      </c>
      <c r="H1853">
        <v>0.15</v>
      </c>
      <c r="I1853">
        <v>187308.76</v>
      </c>
      <c r="J1853">
        <v>94103.08</v>
      </c>
      <c r="K1853">
        <v>7149.4</v>
      </c>
      <c r="L1853">
        <v>597.04999999999995</v>
      </c>
      <c r="M1853">
        <v>15128.63</v>
      </c>
      <c r="N1853">
        <v>70330.600000000006</v>
      </c>
      <c r="O1853">
        <v>37.549999999999997</v>
      </c>
      <c r="P1853" t="s">
        <v>35</v>
      </c>
      <c r="Q1853" t="s">
        <v>132</v>
      </c>
      <c r="R1853" t="s">
        <v>74</v>
      </c>
      <c r="S1853" t="s">
        <v>91</v>
      </c>
      <c r="T1853" t="s">
        <v>39</v>
      </c>
      <c r="U1853">
        <v>7</v>
      </c>
      <c r="V1853" s="1">
        <v>45486</v>
      </c>
      <c r="W1853" s="1">
        <v>45490</v>
      </c>
      <c r="X1853" s="1">
        <v>45524</v>
      </c>
      <c r="Y1853" t="s">
        <v>103</v>
      </c>
      <c r="Z1853" t="s">
        <v>119</v>
      </c>
      <c r="AA1853" t="s">
        <v>42</v>
      </c>
      <c r="AB1853" t="s">
        <v>43</v>
      </c>
      <c r="AC1853" t="s">
        <v>93</v>
      </c>
      <c r="AD1853" t="s">
        <v>67</v>
      </c>
    </row>
    <row r="1854" spans="1:30" x14ac:dyDescent="0.3">
      <c r="A1854" t="s">
        <v>3636</v>
      </c>
      <c r="B1854" t="s">
        <v>1153</v>
      </c>
      <c r="C1854" t="s">
        <v>135</v>
      </c>
      <c r="D1854" t="s">
        <v>159</v>
      </c>
      <c r="E1854" t="s">
        <v>160</v>
      </c>
      <c r="F1854">
        <v>450</v>
      </c>
      <c r="G1854">
        <v>362.66</v>
      </c>
      <c r="H1854">
        <v>0.1</v>
      </c>
      <c r="I1854">
        <v>146877.29999999999</v>
      </c>
      <c r="J1854">
        <v>99837.97</v>
      </c>
      <c r="K1854">
        <v>4649.6400000000003</v>
      </c>
      <c r="L1854">
        <v>929.39</v>
      </c>
      <c r="M1854">
        <v>4925.0200000000004</v>
      </c>
      <c r="N1854">
        <v>36535.279999999999</v>
      </c>
      <c r="O1854">
        <v>24.87</v>
      </c>
      <c r="P1854" t="s">
        <v>35</v>
      </c>
      <c r="Q1854" t="s">
        <v>132</v>
      </c>
      <c r="R1854" t="s">
        <v>74</v>
      </c>
      <c r="S1854" t="s">
        <v>97</v>
      </c>
      <c r="T1854" t="s">
        <v>39</v>
      </c>
      <c r="U1854">
        <v>2</v>
      </c>
      <c r="V1854" s="1">
        <v>45757</v>
      </c>
      <c r="W1854" s="1">
        <v>45761</v>
      </c>
      <c r="X1854" s="1">
        <v>45778</v>
      </c>
      <c r="Y1854" t="s">
        <v>81</v>
      </c>
      <c r="Z1854" t="s">
        <v>165</v>
      </c>
      <c r="AA1854" t="s">
        <v>83</v>
      </c>
      <c r="AB1854" t="s">
        <v>43</v>
      </c>
      <c r="AC1854" t="s">
        <v>84</v>
      </c>
      <c r="AD1854" t="s">
        <v>67</v>
      </c>
    </row>
    <row r="1855" spans="1:30" x14ac:dyDescent="0.3">
      <c r="A1855" t="s">
        <v>3637</v>
      </c>
      <c r="B1855" t="s">
        <v>3638</v>
      </c>
      <c r="C1855" t="s">
        <v>32</v>
      </c>
      <c r="D1855" t="s">
        <v>107</v>
      </c>
      <c r="E1855" t="s">
        <v>108</v>
      </c>
      <c r="F1855">
        <v>1665</v>
      </c>
      <c r="G1855">
        <v>486.18</v>
      </c>
      <c r="H1855">
        <v>0.15</v>
      </c>
      <c r="I1855">
        <v>688066.24</v>
      </c>
      <c r="J1855">
        <v>361013.57</v>
      </c>
      <c r="K1855">
        <v>14612.99</v>
      </c>
      <c r="L1855">
        <v>2612.91</v>
      </c>
      <c r="M1855">
        <v>70900.820000000007</v>
      </c>
      <c r="N1855">
        <v>238925.95</v>
      </c>
      <c r="O1855">
        <v>34.72</v>
      </c>
      <c r="P1855" t="s">
        <v>35</v>
      </c>
      <c r="Q1855" t="s">
        <v>50</v>
      </c>
      <c r="R1855" t="s">
        <v>51</v>
      </c>
      <c r="S1855" t="s">
        <v>118</v>
      </c>
      <c r="T1855" t="s">
        <v>63</v>
      </c>
      <c r="U1855">
        <v>10</v>
      </c>
      <c r="V1855" s="1">
        <v>45611</v>
      </c>
      <c r="W1855" s="1">
        <v>45612</v>
      </c>
      <c r="X1855" s="1">
        <v>45647</v>
      </c>
      <c r="Y1855" t="s">
        <v>54</v>
      </c>
      <c r="Z1855" t="s">
        <v>92</v>
      </c>
      <c r="AA1855" t="s">
        <v>42</v>
      </c>
      <c r="AB1855" t="s">
        <v>66</v>
      </c>
      <c r="AC1855" t="s">
        <v>98</v>
      </c>
      <c r="AD1855" t="s">
        <v>58</v>
      </c>
    </row>
    <row r="1856" spans="1:30" x14ac:dyDescent="0.3">
      <c r="A1856" t="s">
        <v>3639</v>
      </c>
      <c r="B1856" t="s">
        <v>3640</v>
      </c>
      <c r="C1856" t="s">
        <v>80</v>
      </c>
      <c r="D1856" t="s">
        <v>33</v>
      </c>
      <c r="E1856" t="s">
        <v>34</v>
      </c>
      <c r="F1856">
        <v>586</v>
      </c>
      <c r="G1856">
        <v>351.76</v>
      </c>
      <c r="H1856">
        <v>0.05</v>
      </c>
      <c r="I1856">
        <v>195824.79</v>
      </c>
      <c r="J1856">
        <v>93518.06</v>
      </c>
      <c r="K1856">
        <v>6276.18</v>
      </c>
      <c r="L1856">
        <v>669.11</v>
      </c>
      <c r="M1856">
        <v>21192.92</v>
      </c>
      <c r="N1856">
        <v>74168.52</v>
      </c>
      <c r="O1856">
        <v>37.869999999999997</v>
      </c>
      <c r="P1856" t="s">
        <v>35</v>
      </c>
      <c r="Q1856" t="s">
        <v>111</v>
      </c>
      <c r="R1856" t="s">
        <v>74</v>
      </c>
      <c r="S1856" t="s">
        <v>118</v>
      </c>
      <c r="T1856" t="s">
        <v>63</v>
      </c>
      <c r="U1856">
        <v>10</v>
      </c>
      <c r="V1856" s="1">
        <v>45643</v>
      </c>
      <c r="W1856" s="1">
        <v>45646</v>
      </c>
      <c r="X1856" s="1">
        <v>45667</v>
      </c>
      <c r="Y1856" t="s">
        <v>54</v>
      </c>
      <c r="Z1856" t="s">
        <v>55</v>
      </c>
      <c r="AA1856" t="s">
        <v>42</v>
      </c>
      <c r="AB1856" t="s">
        <v>76</v>
      </c>
      <c r="AC1856" t="s">
        <v>57</v>
      </c>
      <c r="AD1856" t="s">
        <v>67</v>
      </c>
    </row>
    <row r="1857" spans="1:30" x14ac:dyDescent="0.3">
      <c r="A1857" t="s">
        <v>3641</v>
      </c>
      <c r="B1857" t="s">
        <v>3642</v>
      </c>
      <c r="C1857" t="s">
        <v>32</v>
      </c>
      <c r="D1857" t="s">
        <v>101</v>
      </c>
      <c r="E1857" t="s">
        <v>102</v>
      </c>
      <c r="F1857">
        <v>630</v>
      </c>
      <c r="G1857">
        <v>152.44999999999999</v>
      </c>
      <c r="H1857">
        <v>0.1</v>
      </c>
      <c r="I1857">
        <v>86439.15</v>
      </c>
      <c r="J1857">
        <v>48312.65</v>
      </c>
      <c r="K1857">
        <v>10890.73</v>
      </c>
      <c r="L1857">
        <v>2246.5700000000002</v>
      </c>
      <c r="M1857">
        <v>9370.25</v>
      </c>
      <c r="N1857">
        <v>15618.95</v>
      </c>
      <c r="O1857">
        <v>18.07</v>
      </c>
      <c r="P1857" t="s">
        <v>35</v>
      </c>
      <c r="Q1857" t="s">
        <v>50</v>
      </c>
      <c r="R1857" t="s">
        <v>37</v>
      </c>
      <c r="S1857" t="s">
        <v>118</v>
      </c>
      <c r="T1857" t="s">
        <v>53</v>
      </c>
      <c r="U1857">
        <v>4</v>
      </c>
      <c r="V1857" s="1">
        <v>45605</v>
      </c>
      <c r="W1857" s="1">
        <v>45609</v>
      </c>
      <c r="X1857" s="1">
        <v>45627</v>
      </c>
      <c r="Y1857" t="s">
        <v>54</v>
      </c>
      <c r="Z1857" t="s">
        <v>92</v>
      </c>
      <c r="AA1857" t="s">
        <v>56</v>
      </c>
      <c r="AB1857" t="s">
        <v>43</v>
      </c>
      <c r="AC1857" t="s">
        <v>57</v>
      </c>
      <c r="AD1857" t="s">
        <v>67</v>
      </c>
    </row>
    <row r="1858" spans="1:30" x14ac:dyDescent="0.3">
      <c r="A1858" t="s">
        <v>3643</v>
      </c>
      <c r="B1858" t="s">
        <v>1450</v>
      </c>
      <c r="C1858" t="s">
        <v>87</v>
      </c>
      <c r="D1858" t="s">
        <v>140</v>
      </c>
      <c r="E1858" t="s">
        <v>49</v>
      </c>
      <c r="F1858">
        <v>730</v>
      </c>
      <c r="G1858">
        <v>249.46</v>
      </c>
      <c r="H1858">
        <v>0.1</v>
      </c>
      <c r="I1858">
        <v>163895.22</v>
      </c>
      <c r="J1858">
        <v>81949.279999999999</v>
      </c>
      <c r="K1858">
        <v>12287.79</v>
      </c>
      <c r="L1858">
        <v>1932.15</v>
      </c>
      <c r="M1858">
        <v>11988.58</v>
      </c>
      <c r="N1858">
        <v>55737.42</v>
      </c>
      <c r="O1858">
        <v>34.01</v>
      </c>
      <c r="P1858" t="s">
        <v>35</v>
      </c>
      <c r="Q1858" t="s">
        <v>50</v>
      </c>
      <c r="R1858" t="s">
        <v>51</v>
      </c>
      <c r="S1858" t="s">
        <v>52</v>
      </c>
      <c r="T1858" t="s">
        <v>63</v>
      </c>
      <c r="U1858">
        <v>4</v>
      </c>
      <c r="V1858" s="1">
        <v>45598</v>
      </c>
      <c r="W1858" s="1">
        <v>45601</v>
      </c>
      <c r="X1858" s="1">
        <v>45622</v>
      </c>
      <c r="Y1858" t="s">
        <v>54</v>
      </c>
      <c r="Z1858" t="s">
        <v>92</v>
      </c>
      <c r="AA1858" t="s">
        <v>65</v>
      </c>
      <c r="AB1858" t="s">
        <v>76</v>
      </c>
      <c r="AC1858" t="s">
        <v>84</v>
      </c>
      <c r="AD1858" t="s">
        <v>67</v>
      </c>
    </row>
    <row r="1859" spans="1:30" x14ac:dyDescent="0.3">
      <c r="A1859" t="s">
        <v>3644</v>
      </c>
      <c r="B1859" t="s">
        <v>3645</v>
      </c>
      <c r="C1859" t="s">
        <v>135</v>
      </c>
      <c r="D1859" t="s">
        <v>61</v>
      </c>
      <c r="E1859" t="s">
        <v>62</v>
      </c>
      <c r="F1859">
        <v>1364</v>
      </c>
      <c r="G1859">
        <v>313.02</v>
      </c>
      <c r="H1859">
        <v>0.1</v>
      </c>
      <c r="I1859">
        <v>384263.35</v>
      </c>
      <c r="J1859">
        <v>249074.99</v>
      </c>
      <c r="K1859">
        <v>4679.96</v>
      </c>
      <c r="L1859">
        <v>1801.24</v>
      </c>
      <c r="M1859">
        <v>41440.58</v>
      </c>
      <c r="N1859">
        <v>87266.58</v>
      </c>
      <c r="O1859">
        <v>22.71</v>
      </c>
      <c r="P1859" t="s">
        <v>35</v>
      </c>
      <c r="Q1859" t="s">
        <v>36</v>
      </c>
      <c r="R1859" t="s">
        <v>74</v>
      </c>
      <c r="S1859" t="s">
        <v>38</v>
      </c>
      <c r="T1859" t="s">
        <v>112</v>
      </c>
      <c r="U1859">
        <v>4</v>
      </c>
      <c r="V1859" s="1">
        <v>45744</v>
      </c>
      <c r="W1859" s="1">
        <v>45747</v>
      </c>
      <c r="X1859" s="1">
        <v>45770</v>
      </c>
      <c r="Y1859" t="s">
        <v>40</v>
      </c>
      <c r="Z1859" t="s">
        <v>41</v>
      </c>
      <c r="AA1859" t="s">
        <v>56</v>
      </c>
      <c r="AB1859" t="s">
        <v>43</v>
      </c>
      <c r="AC1859" t="s">
        <v>93</v>
      </c>
      <c r="AD1859" t="s">
        <v>58</v>
      </c>
    </row>
    <row r="1860" spans="1:30" x14ac:dyDescent="0.3">
      <c r="A1860" t="s">
        <v>3646</v>
      </c>
      <c r="B1860" t="s">
        <v>3647</v>
      </c>
      <c r="C1860" t="s">
        <v>87</v>
      </c>
      <c r="D1860" t="s">
        <v>71</v>
      </c>
      <c r="E1860" t="s">
        <v>72</v>
      </c>
      <c r="F1860">
        <v>541</v>
      </c>
      <c r="G1860">
        <v>429.95</v>
      </c>
      <c r="H1860">
        <v>0</v>
      </c>
      <c r="I1860">
        <v>232602.95</v>
      </c>
      <c r="J1860">
        <v>137099.74</v>
      </c>
      <c r="K1860">
        <v>12238.06</v>
      </c>
      <c r="L1860">
        <v>857.16</v>
      </c>
      <c r="M1860">
        <v>27483.72</v>
      </c>
      <c r="N1860">
        <v>54924.27</v>
      </c>
      <c r="O1860">
        <v>23.61</v>
      </c>
      <c r="P1860" t="s">
        <v>35</v>
      </c>
      <c r="Q1860" t="s">
        <v>132</v>
      </c>
      <c r="R1860" t="s">
        <v>74</v>
      </c>
      <c r="S1860" t="s">
        <v>97</v>
      </c>
      <c r="T1860" t="s">
        <v>39</v>
      </c>
      <c r="U1860">
        <v>2</v>
      </c>
      <c r="V1860" s="1">
        <v>45958</v>
      </c>
      <c r="W1860" s="1">
        <v>45960</v>
      </c>
      <c r="X1860" s="1">
        <v>45975</v>
      </c>
      <c r="Y1860" t="s">
        <v>54</v>
      </c>
      <c r="Z1860" t="s">
        <v>75</v>
      </c>
      <c r="AA1860" t="s">
        <v>56</v>
      </c>
      <c r="AB1860" t="s">
        <v>66</v>
      </c>
      <c r="AC1860" t="s">
        <v>98</v>
      </c>
      <c r="AD1860" t="s">
        <v>45</v>
      </c>
    </row>
    <row r="1861" spans="1:30" x14ac:dyDescent="0.3">
      <c r="A1861" t="s">
        <v>3648</v>
      </c>
      <c r="B1861" t="s">
        <v>2435</v>
      </c>
      <c r="C1861" t="s">
        <v>87</v>
      </c>
      <c r="D1861" t="s">
        <v>107</v>
      </c>
      <c r="E1861" t="s">
        <v>108</v>
      </c>
      <c r="F1861">
        <v>582</v>
      </c>
      <c r="G1861">
        <v>175.66</v>
      </c>
      <c r="H1861">
        <v>0.05</v>
      </c>
      <c r="I1861">
        <v>97122.41</v>
      </c>
      <c r="J1861">
        <v>72773.11</v>
      </c>
      <c r="K1861">
        <v>872.81</v>
      </c>
      <c r="L1861">
        <v>1559.2</v>
      </c>
      <c r="M1861">
        <v>3305.21</v>
      </c>
      <c r="N1861">
        <v>18612.080000000002</v>
      </c>
      <c r="O1861">
        <v>19.16</v>
      </c>
      <c r="P1861" t="s">
        <v>35</v>
      </c>
      <c r="Q1861" t="s">
        <v>117</v>
      </c>
      <c r="R1861" t="s">
        <v>37</v>
      </c>
      <c r="S1861" t="s">
        <v>91</v>
      </c>
      <c r="T1861" t="s">
        <v>63</v>
      </c>
      <c r="U1861">
        <v>2</v>
      </c>
      <c r="V1861" s="1">
        <v>45706</v>
      </c>
      <c r="W1861" s="1">
        <v>45711</v>
      </c>
      <c r="X1861" s="1">
        <v>45741</v>
      </c>
      <c r="Y1861" t="s">
        <v>40</v>
      </c>
      <c r="Z1861" t="s">
        <v>147</v>
      </c>
      <c r="AA1861" t="s">
        <v>65</v>
      </c>
      <c r="AB1861" t="s">
        <v>43</v>
      </c>
      <c r="AC1861" t="s">
        <v>123</v>
      </c>
      <c r="AD1861" t="s">
        <v>67</v>
      </c>
    </row>
    <row r="1862" spans="1:30" x14ac:dyDescent="0.3">
      <c r="A1862" t="s">
        <v>3649</v>
      </c>
      <c r="B1862" t="s">
        <v>3650</v>
      </c>
      <c r="C1862" t="s">
        <v>80</v>
      </c>
      <c r="D1862" t="s">
        <v>159</v>
      </c>
      <c r="E1862" t="s">
        <v>160</v>
      </c>
      <c r="F1862">
        <v>77</v>
      </c>
      <c r="G1862">
        <v>224.37</v>
      </c>
      <c r="H1862">
        <v>0.15</v>
      </c>
      <c r="I1862">
        <v>14685.02</v>
      </c>
      <c r="J1862">
        <v>7111.51</v>
      </c>
      <c r="K1862">
        <v>884.03</v>
      </c>
      <c r="L1862">
        <v>2446.11</v>
      </c>
      <c r="M1862">
        <v>1167.3599999999999</v>
      </c>
      <c r="N1862">
        <v>3076.01</v>
      </c>
      <c r="O1862">
        <v>20.95</v>
      </c>
      <c r="P1862" t="s">
        <v>35</v>
      </c>
      <c r="Q1862" t="s">
        <v>50</v>
      </c>
      <c r="R1862" t="s">
        <v>74</v>
      </c>
      <c r="S1862" t="s">
        <v>118</v>
      </c>
      <c r="T1862" t="s">
        <v>39</v>
      </c>
      <c r="U1862">
        <v>15</v>
      </c>
      <c r="V1862" s="1">
        <v>45715</v>
      </c>
      <c r="W1862" s="1">
        <v>45719</v>
      </c>
      <c r="X1862" s="1">
        <v>45748</v>
      </c>
      <c r="Y1862" t="s">
        <v>40</v>
      </c>
      <c r="Z1862" t="s">
        <v>147</v>
      </c>
      <c r="AA1862" t="s">
        <v>83</v>
      </c>
      <c r="AB1862" t="s">
        <v>66</v>
      </c>
      <c r="AC1862" t="s">
        <v>123</v>
      </c>
      <c r="AD1862" t="s">
        <v>67</v>
      </c>
    </row>
    <row r="1863" spans="1:30" x14ac:dyDescent="0.3">
      <c r="A1863" t="s">
        <v>3651</v>
      </c>
      <c r="B1863" t="s">
        <v>3652</v>
      </c>
      <c r="C1863" t="s">
        <v>32</v>
      </c>
      <c r="D1863" t="s">
        <v>33</v>
      </c>
      <c r="E1863" t="s">
        <v>34</v>
      </c>
      <c r="F1863">
        <v>1789</v>
      </c>
      <c r="G1863">
        <v>390.92</v>
      </c>
      <c r="H1863">
        <v>0.15</v>
      </c>
      <c r="I1863">
        <v>594452.5</v>
      </c>
      <c r="J1863">
        <v>282399.05</v>
      </c>
      <c r="K1863">
        <v>8928.9699999999993</v>
      </c>
      <c r="L1863">
        <v>396.89</v>
      </c>
      <c r="M1863">
        <v>65413.07</v>
      </c>
      <c r="N1863">
        <v>237314.52</v>
      </c>
      <c r="O1863">
        <v>39.92</v>
      </c>
      <c r="P1863" t="s">
        <v>35</v>
      </c>
      <c r="Q1863" t="s">
        <v>117</v>
      </c>
      <c r="R1863" t="s">
        <v>37</v>
      </c>
      <c r="S1863" t="s">
        <v>52</v>
      </c>
      <c r="T1863" t="s">
        <v>53</v>
      </c>
      <c r="U1863">
        <v>0</v>
      </c>
      <c r="V1863" s="1">
        <v>45618</v>
      </c>
      <c r="W1863" s="1">
        <v>45619</v>
      </c>
      <c r="X1863" s="1">
        <v>45647</v>
      </c>
      <c r="Y1863" t="s">
        <v>54</v>
      </c>
      <c r="Z1863" t="s">
        <v>92</v>
      </c>
      <c r="AA1863" t="s">
        <v>65</v>
      </c>
      <c r="AB1863" t="s">
        <v>76</v>
      </c>
      <c r="AC1863" t="s">
        <v>84</v>
      </c>
      <c r="AD1863" t="s">
        <v>58</v>
      </c>
    </row>
    <row r="1864" spans="1:30" x14ac:dyDescent="0.3">
      <c r="A1864" t="s">
        <v>3653</v>
      </c>
      <c r="B1864" t="s">
        <v>3654</v>
      </c>
      <c r="C1864" t="s">
        <v>32</v>
      </c>
      <c r="D1864" t="s">
        <v>48</v>
      </c>
      <c r="E1864" t="s">
        <v>49</v>
      </c>
      <c r="F1864">
        <v>1951</v>
      </c>
      <c r="G1864">
        <v>409.45</v>
      </c>
      <c r="H1864">
        <v>0.15</v>
      </c>
      <c r="I1864">
        <v>679011.41</v>
      </c>
      <c r="J1864">
        <v>466318.4</v>
      </c>
      <c r="K1864">
        <v>14452.48</v>
      </c>
      <c r="L1864">
        <v>1583.17</v>
      </c>
      <c r="M1864">
        <v>28982.63</v>
      </c>
      <c r="N1864">
        <v>167674.73000000001</v>
      </c>
      <c r="O1864">
        <v>24.69</v>
      </c>
      <c r="P1864" t="s">
        <v>35</v>
      </c>
      <c r="Q1864" t="s">
        <v>73</v>
      </c>
      <c r="R1864" t="s">
        <v>74</v>
      </c>
      <c r="S1864" t="s">
        <v>38</v>
      </c>
      <c r="T1864" t="s">
        <v>53</v>
      </c>
      <c r="U1864">
        <v>0</v>
      </c>
      <c r="V1864" s="1">
        <v>45428</v>
      </c>
      <c r="W1864" s="1">
        <v>45430</v>
      </c>
      <c r="X1864" s="1">
        <v>45436</v>
      </c>
      <c r="Y1864" t="s">
        <v>81</v>
      </c>
      <c r="Z1864" t="s">
        <v>82</v>
      </c>
      <c r="AA1864" t="s">
        <v>42</v>
      </c>
      <c r="AB1864" t="s">
        <v>66</v>
      </c>
      <c r="AC1864" t="s">
        <v>123</v>
      </c>
      <c r="AD1864" t="s">
        <v>67</v>
      </c>
    </row>
    <row r="1865" spans="1:30" x14ac:dyDescent="0.3">
      <c r="A1865" t="s">
        <v>3655</v>
      </c>
      <c r="B1865" t="s">
        <v>3656</v>
      </c>
      <c r="C1865" t="s">
        <v>80</v>
      </c>
      <c r="D1865" t="s">
        <v>140</v>
      </c>
      <c r="E1865" t="s">
        <v>49</v>
      </c>
      <c r="F1865">
        <v>859</v>
      </c>
      <c r="G1865">
        <v>386.17</v>
      </c>
      <c r="H1865">
        <v>0.15</v>
      </c>
      <c r="I1865">
        <v>281962.03000000003</v>
      </c>
      <c r="J1865">
        <v>169621.73</v>
      </c>
      <c r="K1865">
        <v>4288.3900000000003</v>
      </c>
      <c r="L1865">
        <v>194.02</v>
      </c>
      <c r="M1865">
        <v>7377.66</v>
      </c>
      <c r="N1865">
        <v>100480.23</v>
      </c>
      <c r="O1865">
        <v>35.64</v>
      </c>
      <c r="P1865" t="s">
        <v>35</v>
      </c>
      <c r="Q1865" t="s">
        <v>73</v>
      </c>
      <c r="R1865" t="s">
        <v>51</v>
      </c>
      <c r="S1865" t="s">
        <v>52</v>
      </c>
      <c r="T1865" t="s">
        <v>112</v>
      </c>
      <c r="U1865">
        <v>0</v>
      </c>
      <c r="V1865" s="1">
        <v>45361</v>
      </c>
      <c r="W1865" s="1">
        <v>45366</v>
      </c>
      <c r="X1865" s="1">
        <v>45379</v>
      </c>
      <c r="Y1865" t="s">
        <v>40</v>
      </c>
      <c r="Z1865" t="s">
        <v>41</v>
      </c>
      <c r="AA1865" t="s">
        <v>42</v>
      </c>
      <c r="AB1865" t="s">
        <v>66</v>
      </c>
      <c r="AC1865" t="s">
        <v>77</v>
      </c>
      <c r="AD1865" t="s">
        <v>58</v>
      </c>
    </row>
    <row r="1866" spans="1:30" x14ac:dyDescent="0.3">
      <c r="A1866" t="s">
        <v>3657</v>
      </c>
      <c r="B1866" t="s">
        <v>3658</v>
      </c>
      <c r="C1866" t="s">
        <v>70</v>
      </c>
      <c r="D1866" t="s">
        <v>48</v>
      </c>
      <c r="E1866" t="s">
        <v>49</v>
      </c>
      <c r="F1866">
        <v>1928</v>
      </c>
      <c r="G1866">
        <v>223.11</v>
      </c>
      <c r="H1866">
        <v>0.1</v>
      </c>
      <c r="I1866">
        <v>387140.47</v>
      </c>
      <c r="J1866">
        <v>241438.05</v>
      </c>
      <c r="K1866">
        <v>2960.03</v>
      </c>
      <c r="L1866">
        <v>2143.4299999999998</v>
      </c>
      <c r="M1866">
        <v>40380.949999999997</v>
      </c>
      <c r="N1866">
        <v>100218.01</v>
      </c>
      <c r="O1866">
        <v>25.89</v>
      </c>
      <c r="P1866" t="s">
        <v>35</v>
      </c>
      <c r="Q1866" t="s">
        <v>117</v>
      </c>
      <c r="R1866" t="s">
        <v>37</v>
      </c>
      <c r="S1866" t="s">
        <v>118</v>
      </c>
      <c r="T1866" t="s">
        <v>63</v>
      </c>
      <c r="U1866">
        <v>4</v>
      </c>
      <c r="V1866" s="1">
        <v>45905</v>
      </c>
      <c r="W1866" s="1">
        <v>45915</v>
      </c>
      <c r="X1866" s="1">
        <v>45938</v>
      </c>
      <c r="Y1866" t="s">
        <v>103</v>
      </c>
      <c r="Z1866" t="s">
        <v>104</v>
      </c>
      <c r="AA1866" t="s">
        <v>42</v>
      </c>
      <c r="AB1866" t="s">
        <v>76</v>
      </c>
      <c r="AC1866" t="s">
        <v>57</v>
      </c>
      <c r="AD1866" t="s">
        <v>67</v>
      </c>
    </row>
    <row r="1867" spans="1:30" x14ac:dyDescent="0.3">
      <c r="A1867" t="s">
        <v>3659</v>
      </c>
      <c r="B1867" t="s">
        <v>3660</v>
      </c>
      <c r="C1867" t="s">
        <v>87</v>
      </c>
      <c r="D1867" t="s">
        <v>61</v>
      </c>
      <c r="E1867" t="s">
        <v>62</v>
      </c>
      <c r="F1867">
        <v>1028</v>
      </c>
      <c r="G1867">
        <v>295.89999999999998</v>
      </c>
      <c r="H1867">
        <v>0.05</v>
      </c>
      <c r="I1867">
        <v>288975.94</v>
      </c>
      <c r="J1867">
        <v>163845.26</v>
      </c>
      <c r="K1867">
        <v>6800.95</v>
      </c>
      <c r="L1867">
        <v>1460.23</v>
      </c>
      <c r="M1867">
        <v>26582.63</v>
      </c>
      <c r="N1867">
        <v>90286.87</v>
      </c>
      <c r="O1867">
        <v>31.24</v>
      </c>
      <c r="P1867" t="s">
        <v>35</v>
      </c>
      <c r="Q1867" t="s">
        <v>73</v>
      </c>
      <c r="R1867" t="s">
        <v>74</v>
      </c>
      <c r="S1867" t="s">
        <v>38</v>
      </c>
      <c r="T1867" t="s">
        <v>39</v>
      </c>
      <c r="U1867">
        <v>7</v>
      </c>
      <c r="V1867" s="1">
        <v>45394</v>
      </c>
      <c r="W1867" s="1">
        <v>45395</v>
      </c>
      <c r="X1867" s="1">
        <v>45425</v>
      </c>
      <c r="Y1867" t="s">
        <v>81</v>
      </c>
      <c r="Z1867" t="s">
        <v>165</v>
      </c>
      <c r="AA1867" t="s">
        <v>56</v>
      </c>
      <c r="AB1867" t="s">
        <v>76</v>
      </c>
      <c r="AC1867" t="s">
        <v>98</v>
      </c>
      <c r="AD1867" t="s">
        <v>67</v>
      </c>
    </row>
    <row r="1868" spans="1:30" x14ac:dyDescent="0.3">
      <c r="A1868" t="s">
        <v>3661</v>
      </c>
      <c r="B1868" t="s">
        <v>3662</v>
      </c>
      <c r="C1868" t="s">
        <v>70</v>
      </c>
      <c r="D1868" t="s">
        <v>88</v>
      </c>
      <c r="E1868" t="s">
        <v>89</v>
      </c>
      <c r="F1868">
        <v>1216</v>
      </c>
      <c r="G1868">
        <v>46.72</v>
      </c>
      <c r="H1868">
        <v>0.05</v>
      </c>
      <c r="I1868">
        <v>53970.94</v>
      </c>
      <c r="J1868">
        <v>29808.15</v>
      </c>
      <c r="K1868">
        <v>12223.08</v>
      </c>
      <c r="L1868">
        <v>2252.02</v>
      </c>
      <c r="M1868">
        <v>5799.57</v>
      </c>
      <c r="N1868">
        <v>3888.12</v>
      </c>
      <c r="O1868">
        <v>7.2</v>
      </c>
      <c r="P1868" t="s">
        <v>35</v>
      </c>
      <c r="Q1868" t="s">
        <v>122</v>
      </c>
      <c r="R1868" t="s">
        <v>74</v>
      </c>
      <c r="S1868" t="s">
        <v>118</v>
      </c>
      <c r="T1868" t="s">
        <v>63</v>
      </c>
      <c r="U1868">
        <v>10</v>
      </c>
      <c r="V1868" s="1">
        <v>45835</v>
      </c>
      <c r="W1868" s="1">
        <v>45841</v>
      </c>
      <c r="X1868" s="1">
        <v>45875</v>
      </c>
      <c r="Y1868" t="s">
        <v>81</v>
      </c>
      <c r="Z1868" t="s">
        <v>150</v>
      </c>
      <c r="AA1868" t="s">
        <v>56</v>
      </c>
      <c r="AB1868" t="s">
        <v>66</v>
      </c>
      <c r="AC1868" t="s">
        <v>44</v>
      </c>
      <c r="AD1868" t="s">
        <v>67</v>
      </c>
    </row>
    <row r="1869" spans="1:30" x14ac:dyDescent="0.3">
      <c r="A1869" t="s">
        <v>3663</v>
      </c>
      <c r="B1869" t="s">
        <v>3664</v>
      </c>
      <c r="C1869" t="s">
        <v>70</v>
      </c>
      <c r="D1869" t="s">
        <v>159</v>
      </c>
      <c r="E1869" t="s">
        <v>160</v>
      </c>
      <c r="F1869">
        <v>85</v>
      </c>
      <c r="G1869">
        <v>455.24</v>
      </c>
      <c r="H1869">
        <v>0.1</v>
      </c>
      <c r="I1869">
        <v>34825.86</v>
      </c>
      <c r="J1869">
        <v>24502.71</v>
      </c>
      <c r="K1869">
        <v>12059.38</v>
      </c>
      <c r="L1869">
        <v>352.51</v>
      </c>
      <c r="M1869">
        <v>1005.08</v>
      </c>
      <c r="N1869">
        <v>-3093.82</v>
      </c>
      <c r="O1869">
        <v>-8.8800000000000008</v>
      </c>
      <c r="P1869" t="s">
        <v>35</v>
      </c>
      <c r="Q1869" t="s">
        <v>73</v>
      </c>
      <c r="R1869" t="s">
        <v>74</v>
      </c>
      <c r="S1869" t="s">
        <v>91</v>
      </c>
      <c r="T1869" t="s">
        <v>39</v>
      </c>
      <c r="U1869">
        <v>10</v>
      </c>
      <c r="V1869" s="1">
        <v>45589</v>
      </c>
      <c r="W1869" s="1">
        <v>45592</v>
      </c>
      <c r="X1869" s="1">
        <v>45612</v>
      </c>
      <c r="Y1869" t="s">
        <v>54</v>
      </c>
      <c r="Z1869" t="s">
        <v>75</v>
      </c>
      <c r="AA1869" t="s">
        <v>65</v>
      </c>
      <c r="AB1869" t="s">
        <v>76</v>
      </c>
      <c r="AC1869" t="s">
        <v>98</v>
      </c>
      <c r="AD1869" t="s">
        <v>67</v>
      </c>
    </row>
    <row r="1870" spans="1:30" x14ac:dyDescent="0.3">
      <c r="A1870" t="s">
        <v>3665</v>
      </c>
      <c r="B1870" t="s">
        <v>3666</v>
      </c>
      <c r="C1870" t="s">
        <v>80</v>
      </c>
      <c r="D1870" t="s">
        <v>71</v>
      </c>
      <c r="E1870" t="s">
        <v>72</v>
      </c>
      <c r="F1870">
        <v>1242</v>
      </c>
      <c r="G1870">
        <v>160.83000000000001</v>
      </c>
      <c r="H1870">
        <v>0.1</v>
      </c>
      <c r="I1870">
        <v>179775.77</v>
      </c>
      <c r="J1870">
        <v>133897.04</v>
      </c>
      <c r="K1870">
        <v>9294.8799999999992</v>
      </c>
      <c r="L1870">
        <v>778.99</v>
      </c>
      <c r="M1870">
        <v>10881.46</v>
      </c>
      <c r="N1870">
        <v>24923.4</v>
      </c>
      <c r="O1870">
        <v>13.86</v>
      </c>
      <c r="P1870" t="s">
        <v>35</v>
      </c>
      <c r="Q1870" t="s">
        <v>90</v>
      </c>
      <c r="R1870" t="s">
        <v>51</v>
      </c>
      <c r="S1870" t="s">
        <v>38</v>
      </c>
      <c r="T1870" t="s">
        <v>53</v>
      </c>
      <c r="U1870">
        <v>0</v>
      </c>
      <c r="V1870" s="1">
        <v>45538</v>
      </c>
      <c r="W1870" s="1">
        <v>45544</v>
      </c>
      <c r="X1870" s="1">
        <v>45574</v>
      </c>
      <c r="Y1870" t="s">
        <v>103</v>
      </c>
      <c r="Z1870" t="s">
        <v>104</v>
      </c>
      <c r="AA1870" t="s">
        <v>65</v>
      </c>
      <c r="AB1870" t="s">
        <v>66</v>
      </c>
      <c r="AC1870" t="s">
        <v>44</v>
      </c>
      <c r="AD1870" t="s">
        <v>67</v>
      </c>
    </row>
    <row r="1871" spans="1:30" x14ac:dyDescent="0.3">
      <c r="A1871" t="s">
        <v>3667</v>
      </c>
      <c r="B1871" t="s">
        <v>3668</v>
      </c>
      <c r="C1871" t="s">
        <v>80</v>
      </c>
      <c r="D1871" t="s">
        <v>71</v>
      </c>
      <c r="E1871" t="s">
        <v>72</v>
      </c>
      <c r="F1871">
        <v>1634</v>
      </c>
      <c r="G1871">
        <v>391.55</v>
      </c>
      <c r="H1871">
        <v>0.15</v>
      </c>
      <c r="I1871">
        <v>543823.80000000005</v>
      </c>
      <c r="J1871">
        <v>390908.94</v>
      </c>
      <c r="K1871">
        <v>7544.69</v>
      </c>
      <c r="L1871">
        <v>2593.17</v>
      </c>
      <c r="M1871">
        <v>41337.72</v>
      </c>
      <c r="N1871">
        <v>101439.28</v>
      </c>
      <c r="O1871">
        <v>18.649999999999999</v>
      </c>
      <c r="P1871" t="s">
        <v>35</v>
      </c>
      <c r="Q1871" t="s">
        <v>184</v>
      </c>
      <c r="R1871" t="s">
        <v>74</v>
      </c>
      <c r="S1871" t="s">
        <v>38</v>
      </c>
      <c r="T1871" t="s">
        <v>53</v>
      </c>
      <c r="U1871">
        <v>7</v>
      </c>
      <c r="V1871" s="1">
        <v>45653</v>
      </c>
      <c r="W1871" s="1">
        <v>45656</v>
      </c>
      <c r="X1871" s="1">
        <v>45670</v>
      </c>
      <c r="Y1871" t="s">
        <v>54</v>
      </c>
      <c r="Z1871" t="s">
        <v>55</v>
      </c>
      <c r="AA1871" t="s">
        <v>83</v>
      </c>
      <c r="AB1871" t="s">
        <v>66</v>
      </c>
      <c r="AC1871" t="s">
        <v>98</v>
      </c>
      <c r="AD1871" t="s">
        <v>45</v>
      </c>
    </row>
    <row r="1872" spans="1:30" x14ac:dyDescent="0.3">
      <c r="A1872" t="s">
        <v>3669</v>
      </c>
      <c r="B1872" t="s">
        <v>1768</v>
      </c>
      <c r="C1872" t="s">
        <v>135</v>
      </c>
      <c r="D1872" t="s">
        <v>101</v>
      </c>
      <c r="E1872" t="s">
        <v>102</v>
      </c>
      <c r="F1872">
        <v>218</v>
      </c>
      <c r="G1872">
        <v>336.64</v>
      </c>
      <c r="H1872">
        <v>0.1</v>
      </c>
      <c r="I1872">
        <v>66048.77</v>
      </c>
      <c r="J1872">
        <v>45035.85</v>
      </c>
      <c r="K1872">
        <v>12855.45</v>
      </c>
      <c r="L1872">
        <v>2570.56</v>
      </c>
      <c r="M1872">
        <v>5211.17</v>
      </c>
      <c r="N1872">
        <v>375.74</v>
      </c>
      <c r="O1872">
        <v>0.56999999999999995</v>
      </c>
      <c r="P1872" t="s">
        <v>35</v>
      </c>
      <c r="Q1872" t="s">
        <v>132</v>
      </c>
      <c r="R1872" t="s">
        <v>37</v>
      </c>
      <c r="S1872" t="s">
        <v>38</v>
      </c>
      <c r="T1872" t="s">
        <v>112</v>
      </c>
      <c r="U1872">
        <v>4</v>
      </c>
      <c r="V1872" s="1">
        <v>45941</v>
      </c>
      <c r="W1872" s="1">
        <v>45944</v>
      </c>
      <c r="X1872" s="1">
        <v>45971</v>
      </c>
      <c r="Y1872" t="s">
        <v>54</v>
      </c>
      <c r="Z1872" t="s">
        <v>75</v>
      </c>
      <c r="AA1872" t="s">
        <v>83</v>
      </c>
      <c r="AB1872" t="s">
        <v>66</v>
      </c>
      <c r="AC1872" t="s">
        <v>44</v>
      </c>
      <c r="AD1872" t="s">
        <v>45</v>
      </c>
    </row>
    <row r="1873" spans="1:30" x14ac:dyDescent="0.3">
      <c r="A1873" t="s">
        <v>3670</v>
      </c>
      <c r="B1873" t="s">
        <v>3671</v>
      </c>
      <c r="C1873" t="s">
        <v>135</v>
      </c>
      <c r="D1873" t="s">
        <v>140</v>
      </c>
      <c r="E1873" t="s">
        <v>49</v>
      </c>
      <c r="F1873">
        <v>1312</v>
      </c>
      <c r="G1873">
        <v>45.31</v>
      </c>
      <c r="H1873">
        <v>0</v>
      </c>
      <c r="I1873">
        <v>59446.720000000001</v>
      </c>
      <c r="J1873">
        <v>41373.72</v>
      </c>
      <c r="K1873">
        <v>10139.209999999999</v>
      </c>
      <c r="L1873">
        <v>1084.32</v>
      </c>
      <c r="M1873">
        <v>1415.11</v>
      </c>
      <c r="N1873">
        <v>5434.36</v>
      </c>
      <c r="O1873">
        <v>9.14</v>
      </c>
      <c r="P1873" t="s">
        <v>35</v>
      </c>
      <c r="Q1873" t="s">
        <v>96</v>
      </c>
      <c r="R1873" t="s">
        <v>74</v>
      </c>
      <c r="S1873" t="s">
        <v>52</v>
      </c>
      <c r="T1873" t="s">
        <v>63</v>
      </c>
      <c r="U1873">
        <v>4</v>
      </c>
      <c r="V1873" s="1">
        <v>45292</v>
      </c>
      <c r="W1873" s="1">
        <v>45293</v>
      </c>
      <c r="X1873" s="1">
        <v>45326</v>
      </c>
      <c r="Y1873" t="s">
        <v>40</v>
      </c>
      <c r="Z1873" t="s">
        <v>64</v>
      </c>
      <c r="AA1873" t="s">
        <v>56</v>
      </c>
      <c r="AB1873" t="s">
        <v>76</v>
      </c>
      <c r="AC1873" t="s">
        <v>84</v>
      </c>
      <c r="AD1873" t="s">
        <v>45</v>
      </c>
    </row>
    <row r="1874" spans="1:30" x14ac:dyDescent="0.3">
      <c r="A1874" t="s">
        <v>3672</v>
      </c>
      <c r="B1874" t="s">
        <v>3673</v>
      </c>
      <c r="C1874" t="s">
        <v>135</v>
      </c>
      <c r="D1874" t="s">
        <v>71</v>
      </c>
      <c r="E1874" t="s">
        <v>72</v>
      </c>
      <c r="F1874">
        <v>1012</v>
      </c>
      <c r="G1874">
        <v>446.69</v>
      </c>
      <c r="H1874">
        <v>0.05</v>
      </c>
      <c r="I1874">
        <v>429447.77</v>
      </c>
      <c r="J1874">
        <v>301106.01</v>
      </c>
      <c r="K1874">
        <v>8378.69</v>
      </c>
      <c r="L1874">
        <v>300.64999999999998</v>
      </c>
      <c r="M1874">
        <v>51241.3</v>
      </c>
      <c r="N1874">
        <v>68421.119999999995</v>
      </c>
      <c r="O1874">
        <v>15.93</v>
      </c>
      <c r="P1874" t="s">
        <v>35</v>
      </c>
      <c r="Q1874" t="s">
        <v>132</v>
      </c>
      <c r="R1874" t="s">
        <v>74</v>
      </c>
      <c r="S1874" t="s">
        <v>91</v>
      </c>
      <c r="T1874" t="s">
        <v>112</v>
      </c>
      <c r="U1874">
        <v>15</v>
      </c>
      <c r="V1874" s="1">
        <v>45983</v>
      </c>
      <c r="W1874" s="1">
        <v>45993</v>
      </c>
      <c r="X1874" s="1">
        <v>46025</v>
      </c>
      <c r="Y1874" t="s">
        <v>54</v>
      </c>
      <c r="Z1874" t="s">
        <v>92</v>
      </c>
      <c r="AA1874" t="s">
        <v>65</v>
      </c>
      <c r="AB1874" t="s">
        <v>66</v>
      </c>
      <c r="AC1874" t="s">
        <v>77</v>
      </c>
      <c r="AD1874" t="s">
        <v>45</v>
      </c>
    </row>
    <row r="1875" spans="1:30" x14ac:dyDescent="0.3">
      <c r="A1875" t="s">
        <v>3674</v>
      </c>
      <c r="B1875" t="s">
        <v>3675</v>
      </c>
      <c r="C1875" t="s">
        <v>87</v>
      </c>
      <c r="D1875" t="s">
        <v>159</v>
      </c>
      <c r="E1875" t="s">
        <v>160</v>
      </c>
      <c r="F1875">
        <v>1581</v>
      </c>
      <c r="G1875">
        <v>100.44</v>
      </c>
      <c r="H1875">
        <v>0.1</v>
      </c>
      <c r="I1875">
        <v>142916.07999999999</v>
      </c>
      <c r="J1875">
        <v>66865.47</v>
      </c>
      <c r="K1875">
        <v>5635.42</v>
      </c>
      <c r="L1875">
        <v>165.02</v>
      </c>
      <c r="M1875">
        <v>14157.32</v>
      </c>
      <c r="N1875">
        <v>56092.85</v>
      </c>
      <c r="O1875">
        <v>39.25</v>
      </c>
      <c r="P1875" t="s">
        <v>35</v>
      </c>
      <c r="Q1875" t="s">
        <v>96</v>
      </c>
      <c r="R1875" t="s">
        <v>51</v>
      </c>
      <c r="S1875" t="s">
        <v>38</v>
      </c>
      <c r="T1875" t="s">
        <v>112</v>
      </c>
      <c r="U1875">
        <v>10</v>
      </c>
      <c r="V1875" s="1">
        <v>45501</v>
      </c>
      <c r="W1875" s="1">
        <v>45506</v>
      </c>
      <c r="X1875" s="1">
        <v>45523</v>
      </c>
      <c r="Y1875" t="s">
        <v>103</v>
      </c>
      <c r="Z1875" t="s">
        <v>119</v>
      </c>
      <c r="AA1875" t="s">
        <v>42</v>
      </c>
      <c r="AB1875" t="s">
        <v>66</v>
      </c>
      <c r="AC1875" t="s">
        <v>77</v>
      </c>
      <c r="AD1875" t="s">
        <v>45</v>
      </c>
    </row>
    <row r="1876" spans="1:30" x14ac:dyDescent="0.3">
      <c r="A1876" t="s">
        <v>3676</v>
      </c>
      <c r="B1876" t="s">
        <v>3677</v>
      </c>
      <c r="C1876" t="s">
        <v>70</v>
      </c>
      <c r="D1876" t="s">
        <v>107</v>
      </c>
      <c r="E1876" t="s">
        <v>108</v>
      </c>
      <c r="F1876">
        <v>1382</v>
      </c>
      <c r="G1876">
        <v>203.55</v>
      </c>
      <c r="H1876">
        <v>0.1</v>
      </c>
      <c r="I1876">
        <v>253175.49</v>
      </c>
      <c r="J1876">
        <v>189623.38</v>
      </c>
      <c r="K1876">
        <v>13449.97</v>
      </c>
      <c r="L1876">
        <v>646.91999999999996</v>
      </c>
      <c r="M1876">
        <v>10595.7</v>
      </c>
      <c r="N1876">
        <v>38859.519999999997</v>
      </c>
      <c r="O1876">
        <v>15.35</v>
      </c>
      <c r="P1876" t="s">
        <v>35</v>
      </c>
      <c r="Q1876" t="s">
        <v>50</v>
      </c>
      <c r="R1876" t="s">
        <v>51</v>
      </c>
      <c r="S1876" t="s">
        <v>52</v>
      </c>
      <c r="T1876" t="s">
        <v>63</v>
      </c>
      <c r="U1876">
        <v>4</v>
      </c>
      <c r="V1876" s="1">
        <v>45811</v>
      </c>
      <c r="W1876" s="1">
        <v>45812</v>
      </c>
      <c r="X1876" s="1">
        <v>45824</v>
      </c>
      <c r="Y1876" t="s">
        <v>81</v>
      </c>
      <c r="Z1876" t="s">
        <v>150</v>
      </c>
      <c r="AA1876" t="s">
        <v>42</v>
      </c>
      <c r="AB1876" t="s">
        <v>43</v>
      </c>
      <c r="AC1876" t="s">
        <v>98</v>
      </c>
      <c r="AD1876" t="s">
        <v>45</v>
      </c>
    </row>
    <row r="1877" spans="1:30" x14ac:dyDescent="0.3">
      <c r="A1877" t="s">
        <v>3678</v>
      </c>
      <c r="B1877" t="s">
        <v>1402</v>
      </c>
      <c r="C1877" t="s">
        <v>32</v>
      </c>
      <c r="D1877" t="s">
        <v>88</v>
      </c>
      <c r="E1877" t="s">
        <v>89</v>
      </c>
      <c r="F1877">
        <v>175</v>
      </c>
      <c r="G1877">
        <v>262.20999999999998</v>
      </c>
      <c r="H1877">
        <v>0.1</v>
      </c>
      <c r="I1877">
        <v>41298.080000000002</v>
      </c>
      <c r="J1877">
        <v>22200.3</v>
      </c>
      <c r="K1877">
        <v>1759.14</v>
      </c>
      <c r="L1877">
        <v>1985.3</v>
      </c>
      <c r="M1877">
        <v>1857.59</v>
      </c>
      <c r="N1877">
        <v>13495.75</v>
      </c>
      <c r="O1877">
        <v>32.68</v>
      </c>
      <c r="P1877" t="s">
        <v>35</v>
      </c>
      <c r="Q1877" t="s">
        <v>279</v>
      </c>
      <c r="R1877" t="s">
        <v>37</v>
      </c>
      <c r="S1877" t="s">
        <v>52</v>
      </c>
      <c r="T1877" t="s">
        <v>63</v>
      </c>
      <c r="U1877">
        <v>0</v>
      </c>
      <c r="V1877" s="1">
        <v>45960</v>
      </c>
      <c r="W1877" s="1">
        <v>45967</v>
      </c>
      <c r="X1877" s="1">
        <v>45993</v>
      </c>
      <c r="Y1877" t="s">
        <v>54</v>
      </c>
      <c r="Z1877" t="s">
        <v>75</v>
      </c>
      <c r="AA1877" t="s">
        <v>83</v>
      </c>
      <c r="AB1877" t="s">
        <v>43</v>
      </c>
      <c r="AC1877" t="s">
        <v>93</v>
      </c>
      <c r="AD1877" t="s">
        <v>58</v>
      </c>
    </row>
    <row r="1878" spans="1:30" x14ac:dyDescent="0.3">
      <c r="A1878" t="s">
        <v>3679</v>
      </c>
      <c r="B1878" t="s">
        <v>3680</v>
      </c>
      <c r="C1878" t="s">
        <v>70</v>
      </c>
      <c r="D1878" t="s">
        <v>107</v>
      </c>
      <c r="E1878" t="s">
        <v>108</v>
      </c>
      <c r="F1878">
        <v>1451</v>
      </c>
      <c r="G1878">
        <v>456.08</v>
      </c>
      <c r="H1878">
        <v>0</v>
      </c>
      <c r="I1878">
        <v>661772.07999999996</v>
      </c>
      <c r="J1878">
        <v>413015.63</v>
      </c>
      <c r="K1878">
        <v>13982.1</v>
      </c>
      <c r="L1878">
        <v>1508.02</v>
      </c>
      <c r="M1878">
        <v>77853.570000000007</v>
      </c>
      <c r="N1878">
        <v>155412.76</v>
      </c>
      <c r="O1878">
        <v>23.48</v>
      </c>
      <c r="P1878" t="s">
        <v>35</v>
      </c>
      <c r="Q1878" t="s">
        <v>36</v>
      </c>
      <c r="R1878" t="s">
        <v>51</v>
      </c>
      <c r="S1878" t="s">
        <v>91</v>
      </c>
      <c r="T1878" t="s">
        <v>112</v>
      </c>
      <c r="U1878">
        <v>15</v>
      </c>
      <c r="V1878" s="1">
        <v>45715</v>
      </c>
      <c r="W1878" s="1">
        <v>45723</v>
      </c>
      <c r="X1878" s="1">
        <v>45768</v>
      </c>
      <c r="Y1878" t="s">
        <v>40</v>
      </c>
      <c r="Z1878" t="s">
        <v>147</v>
      </c>
      <c r="AA1878" t="s">
        <v>83</v>
      </c>
      <c r="AB1878" t="s">
        <v>66</v>
      </c>
      <c r="AC1878" t="s">
        <v>57</v>
      </c>
      <c r="AD1878" t="s">
        <v>67</v>
      </c>
    </row>
    <row r="1879" spans="1:30" x14ac:dyDescent="0.3">
      <c r="A1879" t="s">
        <v>3681</v>
      </c>
      <c r="B1879" t="s">
        <v>3682</v>
      </c>
      <c r="C1879" t="s">
        <v>32</v>
      </c>
      <c r="D1879" t="s">
        <v>130</v>
      </c>
      <c r="E1879" t="s">
        <v>131</v>
      </c>
      <c r="F1879">
        <v>727</v>
      </c>
      <c r="G1879">
        <v>316.39</v>
      </c>
      <c r="H1879">
        <v>0</v>
      </c>
      <c r="I1879">
        <v>230015.53</v>
      </c>
      <c r="J1879">
        <v>117861.84</v>
      </c>
      <c r="K1879">
        <v>13542.96</v>
      </c>
      <c r="L1879">
        <v>1562.37</v>
      </c>
      <c r="M1879">
        <v>18709.02</v>
      </c>
      <c r="N1879">
        <v>78339.34</v>
      </c>
      <c r="O1879">
        <v>34.06</v>
      </c>
      <c r="P1879" t="s">
        <v>35</v>
      </c>
      <c r="Q1879" t="s">
        <v>122</v>
      </c>
      <c r="R1879" t="s">
        <v>37</v>
      </c>
      <c r="S1879" t="s">
        <v>118</v>
      </c>
      <c r="T1879" t="s">
        <v>63</v>
      </c>
      <c r="U1879">
        <v>7</v>
      </c>
      <c r="V1879" s="1">
        <v>45548</v>
      </c>
      <c r="W1879" s="1">
        <v>45552</v>
      </c>
      <c r="X1879" s="1">
        <v>45588</v>
      </c>
      <c r="Y1879" t="s">
        <v>103</v>
      </c>
      <c r="Z1879" t="s">
        <v>104</v>
      </c>
      <c r="AA1879" t="s">
        <v>56</v>
      </c>
      <c r="AB1879" t="s">
        <v>66</v>
      </c>
      <c r="AC1879" t="s">
        <v>77</v>
      </c>
      <c r="AD1879" t="s">
        <v>58</v>
      </c>
    </row>
    <row r="1880" spans="1:30" x14ac:dyDescent="0.3">
      <c r="A1880" t="s">
        <v>3683</v>
      </c>
      <c r="B1880" t="s">
        <v>3684</v>
      </c>
      <c r="C1880" t="s">
        <v>135</v>
      </c>
      <c r="D1880" t="s">
        <v>101</v>
      </c>
      <c r="E1880" t="s">
        <v>102</v>
      </c>
      <c r="F1880">
        <v>1150</v>
      </c>
      <c r="G1880">
        <v>316.77</v>
      </c>
      <c r="H1880">
        <v>0.05</v>
      </c>
      <c r="I1880">
        <v>346071.22</v>
      </c>
      <c r="J1880">
        <v>175680.36</v>
      </c>
      <c r="K1880">
        <v>4117.59</v>
      </c>
      <c r="L1880">
        <v>1993.12</v>
      </c>
      <c r="M1880">
        <v>37333.410000000003</v>
      </c>
      <c r="N1880">
        <v>126946.74</v>
      </c>
      <c r="O1880">
        <v>36.68</v>
      </c>
      <c r="P1880" t="s">
        <v>35</v>
      </c>
      <c r="Q1880" t="s">
        <v>203</v>
      </c>
      <c r="R1880" t="s">
        <v>74</v>
      </c>
      <c r="S1880" t="s">
        <v>52</v>
      </c>
      <c r="T1880" t="s">
        <v>112</v>
      </c>
      <c r="U1880">
        <v>0</v>
      </c>
      <c r="V1880" s="1">
        <v>45502</v>
      </c>
      <c r="W1880" s="1">
        <v>45508</v>
      </c>
      <c r="X1880" s="1">
        <v>45522</v>
      </c>
      <c r="Y1880" t="s">
        <v>103</v>
      </c>
      <c r="Z1880" t="s">
        <v>119</v>
      </c>
      <c r="AA1880" t="s">
        <v>65</v>
      </c>
      <c r="AB1880" t="s">
        <v>76</v>
      </c>
      <c r="AC1880" t="s">
        <v>84</v>
      </c>
      <c r="AD1880" t="s">
        <v>67</v>
      </c>
    </row>
    <row r="1881" spans="1:30" x14ac:dyDescent="0.3">
      <c r="A1881" t="s">
        <v>3685</v>
      </c>
      <c r="B1881" t="s">
        <v>3686</v>
      </c>
      <c r="C1881" t="s">
        <v>70</v>
      </c>
      <c r="D1881" t="s">
        <v>101</v>
      </c>
      <c r="E1881" t="s">
        <v>102</v>
      </c>
      <c r="F1881">
        <v>935</v>
      </c>
      <c r="G1881">
        <v>86.53</v>
      </c>
      <c r="H1881">
        <v>0.15</v>
      </c>
      <c r="I1881">
        <v>68769.72</v>
      </c>
      <c r="J1881">
        <v>31239.45</v>
      </c>
      <c r="K1881">
        <v>6880.24</v>
      </c>
      <c r="L1881">
        <v>2180.17</v>
      </c>
      <c r="M1881">
        <v>3574.83</v>
      </c>
      <c r="N1881">
        <v>24895.03</v>
      </c>
      <c r="O1881">
        <v>36.200000000000003</v>
      </c>
      <c r="P1881" t="s">
        <v>35</v>
      </c>
      <c r="Q1881" t="s">
        <v>132</v>
      </c>
      <c r="R1881" t="s">
        <v>37</v>
      </c>
      <c r="S1881" t="s">
        <v>118</v>
      </c>
      <c r="T1881" t="s">
        <v>53</v>
      </c>
      <c r="U1881">
        <v>4</v>
      </c>
      <c r="V1881" s="1">
        <v>45418</v>
      </c>
      <c r="W1881" s="1">
        <v>45423</v>
      </c>
      <c r="X1881" s="1">
        <v>45448</v>
      </c>
      <c r="Y1881" t="s">
        <v>81</v>
      </c>
      <c r="Z1881" t="s">
        <v>82</v>
      </c>
      <c r="AA1881" t="s">
        <v>42</v>
      </c>
      <c r="AB1881" t="s">
        <v>43</v>
      </c>
      <c r="AC1881" t="s">
        <v>57</v>
      </c>
      <c r="AD1881" t="s">
        <v>45</v>
      </c>
    </row>
    <row r="1882" spans="1:30" x14ac:dyDescent="0.3">
      <c r="A1882" t="s">
        <v>3687</v>
      </c>
      <c r="B1882" t="s">
        <v>3616</v>
      </c>
      <c r="C1882" t="s">
        <v>32</v>
      </c>
      <c r="D1882" t="s">
        <v>107</v>
      </c>
      <c r="E1882" t="s">
        <v>108</v>
      </c>
      <c r="F1882">
        <v>978</v>
      </c>
      <c r="G1882">
        <v>354.69</v>
      </c>
      <c r="H1882">
        <v>0.15</v>
      </c>
      <c r="I1882">
        <v>294853.8</v>
      </c>
      <c r="J1882">
        <v>154731.74</v>
      </c>
      <c r="K1882">
        <v>3026.84</v>
      </c>
      <c r="L1882">
        <v>917.43</v>
      </c>
      <c r="M1882">
        <v>18775.77</v>
      </c>
      <c r="N1882">
        <v>117402.02</v>
      </c>
      <c r="O1882">
        <v>39.82</v>
      </c>
      <c r="P1882" t="s">
        <v>35</v>
      </c>
      <c r="Q1882" t="s">
        <v>132</v>
      </c>
      <c r="R1882" t="s">
        <v>37</v>
      </c>
      <c r="S1882" t="s">
        <v>91</v>
      </c>
      <c r="T1882" t="s">
        <v>63</v>
      </c>
      <c r="U1882">
        <v>0</v>
      </c>
      <c r="V1882" s="1">
        <v>45627</v>
      </c>
      <c r="W1882" s="1">
        <v>45635</v>
      </c>
      <c r="X1882" s="1">
        <v>45651</v>
      </c>
      <c r="Y1882" t="s">
        <v>54</v>
      </c>
      <c r="Z1882" t="s">
        <v>55</v>
      </c>
      <c r="AA1882" t="s">
        <v>83</v>
      </c>
      <c r="AB1882" t="s">
        <v>66</v>
      </c>
      <c r="AC1882" t="s">
        <v>98</v>
      </c>
      <c r="AD1882" t="s">
        <v>58</v>
      </c>
    </row>
    <row r="1883" spans="1:30" x14ac:dyDescent="0.3">
      <c r="A1883" t="s">
        <v>3688</v>
      </c>
      <c r="B1883" t="s">
        <v>3689</v>
      </c>
      <c r="C1883" t="s">
        <v>32</v>
      </c>
      <c r="D1883" t="s">
        <v>107</v>
      </c>
      <c r="E1883" t="s">
        <v>108</v>
      </c>
      <c r="F1883">
        <v>816</v>
      </c>
      <c r="G1883">
        <v>282.18</v>
      </c>
      <c r="H1883">
        <v>0.1</v>
      </c>
      <c r="I1883">
        <v>207232.99</v>
      </c>
      <c r="J1883">
        <v>126249.76</v>
      </c>
      <c r="K1883">
        <v>11614.4</v>
      </c>
      <c r="L1883">
        <v>1847.5</v>
      </c>
      <c r="M1883">
        <v>5898.52</v>
      </c>
      <c r="N1883">
        <v>61622.81</v>
      </c>
      <c r="O1883">
        <v>29.74</v>
      </c>
      <c r="P1883" t="s">
        <v>35</v>
      </c>
      <c r="Q1883" t="s">
        <v>117</v>
      </c>
      <c r="R1883" t="s">
        <v>74</v>
      </c>
      <c r="S1883" t="s">
        <v>91</v>
      </c>
      <c r="T1883" t="s">
        <v>39</v>
      </c>
      <c r="U1883">
        <v>4</v>
      </c>
      <c r="V1883" s="1">
        <v>45977</v>
      </c>
      <c r="W1883" s="1">
        <v>45987</v>
      </c>
      <c r="X1883" s="1">
        <v>46015</v>
      </c>
      <c r="Y1883" t="s">
        <v>54</v>
      </c>
      <c r="Z1883" t="s">
        <v>92</v>
      </c>
      <c r="AA1883" t="s">
        <v>56</v>
      </c>
      <c r="AB1883" t="s">
        <v>66</v>
      </c>
      <c r="AC1883" t="s">
        <v>98</v>
      </c>
      <c r="AD1883" t="s">
        <v>67</v>
      </c>
    </row>
    <row r="1884" spans="1:30" x14ac:dyDescent="0.3">
      <c r="A1884" t="s">
        <v>3690</v>
      </c>
      <c r="B1884" t="s">
        <v>3691</v>
      </c>
      <c r="C1884" t="s">
        <v>70</v>
      </c>
      <c r="D1884" t="s">
        <v>130</v>
      </c>
      <c r="E1884" t="s">
        <v>131</v>
      </c>
      <c r="F1884">
        <v>661</v>
      </c>
      <c r="G1884">
        <v>227.63</v>
      </c>
      <c r="H1884">
        <v>0.1</v>
      </c>
      <c r="I1884">
        <v>135417.09</v>
      </c>
      <c r="J1884">
        <v>66803.13</v>
      </c>
      <c r="K1884">
        <v>12457.66</v>
      </c>
      <c r="L1884">
        <v>117.12</v>
      </c>
      <c r="M1884">
        <v>6199.77</v>
      </c>
      <c r="N1884">
        <v>49839.41</v>
      </c>
      <c r="O1884">
        <v>36.799999999999997</v>
      </c>
      <c r="P1884" t="s">
        <v>35</v>
      </c>
      <c r="Q1884" t="s">
        <v>90</v>
      </c>
      <c r="R1884" t="s">
        <v>74</v>
      </c>
      <c r="S1884" t="s">
        <v>91</v>
      </c>
      <c r="T1884" t="s">
        <v>53</v>
      </c>
      <c r="U1884">
        <v>4</v>
      </c>
      <c r="V1884" s="1">
        <v>45671</v>
      </c>
      <c r="W1884" s="1">
        <v>45674</v>
      </c>
      <c r="X1884" s="1">
        <v>45687</v>
      </c>
      <c r="Y1884" t="s">
        <v>40</v>
      </c>
      <c r="Z1884" t="s">
        <v>64</v>
      </c>
      <c r="AA1884" t="s">
        <v>56</v>
      </c>
      <c r="AB1884" t="s">
        <v>66</v>
      </c>
      <c r="AC1884" t="s">
        <v>123</v>
      </c>
      <c r="AD1884" t="s">
        <v>58</v>
      </c>
    </row>
    <row r="1885" spans="1:30" x14ac:dyDescent="0.3">
      <c r="A1885" t="s">
        <v>3692</v>
      </c>
      <c r="B1885" t="s">
        <v>3693</v>
      </c>
      <c r="C1885" t="s">
        <v>70</v>
      </c>
      <c r="D1885" t="s">
        <v>48</v>
      </c>
      <c r="E1885" t="s">
        <v>49</v>
      </c>
      <c r="F1885">
        <v>1254</v>
      </c>
      <c r="G1885">
        <v>245.56</v>
      </c>
      <c r="H1885">
        <v>0.15</v>
      </c>
      <c r="I1885">
        <v>261742.4</v>
      </c>
      <c r="J1885">
        <v>164828.32</v>
      </c>
      <c r="K1885">
        <v>5526.42</v>
      </c>
      <c r="L1885">
        <v>230.65</v>
      </c>
      <c r="M1885">
        <v>28616.04</v>
      </c>
      <c r="N1885">
        <v>62540.97</v>
      </c>
      <c r="O1885">
        <v>23.89</v>
      </c>
      <c r="P1885" t="s">
        <v>35</v>
      </c>
      <c r="Q1885" t="s">
        <v>90</v>
      </c>
      <c r="R1885" t="s">
        <v>37</v>
      </c>
      <c r="S1885" t="s">
        <v>91</v>
      </c>
      <c r="T1885" t="s">
        <v>39</v>
      </c>
      <c r="U1885">
        <v>15</v>
      </c>
      <c r="V1885" s="1">
        <v>45600</v>
      </c>
      <c r="W1885" s="1">
        <v>45607</v>
      </c>
      <c r="X1885" s="1">
        <v>45628</v>
      </c>
      <c r="Y1885" t="s">
        <v>54</v>
      </c>
      <c r="Z1885" t="s">
        <v>92</v>
      </c>
      <c r="AA1885" t="s">
        <v>42</v>
      </c>
      <c r="AB1885" t="s">
        <v>43</v>
      </c>
      <c r="AC1885" t="s">
        <v>44</v>
      </c>
      <c r="AD1885" t="s">
        <v>58</v>
      </c>
    </row>
    <row r="1886" spans="1:30" x14ac:dyDescent="0.3">
      <c r="A1886" t="s">
        <v>3694</v>
      </c>
      <c r="B1886" t="s">
        <v>3695</v>
      </c>
      <c r="C1886" t="s">
        <v>32</v>
      </c>
      <c r="D1886" t="s">
        <v>101</v>
      </c>
      <c r="E1886" t="s">
        <v>102</v>
      </c>
      <c r="F1886">
        <v>1683</v>
      </c>
      <c r="G1886">
        <v>351.77</v>
      </c>
      <c r="H1886">
        <v>0</v>
      </c>
      <c r="I1886">
        <v>592028.91</v>
      </c>
      <c r="J1886">
        <v>348366.31</v>
      </c>
      <c r="K1886">
        <v>13554.48</v>
      </c>
      <c r="L1886">
        <v>194.11</v>
      </c>
      <c r="M1886">
        <v>49448.959999999999</v>
      </c>
      <c r="N1886">
        <v>180465.05</v>
      </c>
      <c r="O1886">
        <v>30.48</v>
      </c>
      <c r="P1886" t="s">
        <v>35</v>
      </c>
      <c r="Q1886" t="s">
        <v>117</v>
      </c>
      <c r="R1886" t="s">
        <v>37</v>
      </c>
      <c r="S1886" t="s">
        <v>97</v>
      </c>
      <c r="T1886" t="s">
        <v>53</v>
      </c>
      <c r="U1886">
        <v>10</v>
      </c>
      <c r="V1886" s="1">
        <v>45539</v>
      </c>
      <c r="W1886" s="1">
        <v>45544</v>
      </c>
      <c r="X1886" s="1">
        <v>45560</v>
      </c>
      <c r="Y1886" t="s">
        <v>103</v>
      </c>
      <c r="Z1886" t="s">
        <v>104</v>
      </c>
      <c r="AA1886" t="s">
        <v>65</v>
      </c>
      <c r="AB1886" t="s">
        <v>43</v>
      </c>
      <c r="AC1886" t="s">
        <v>84</v>
      </c>
      <c r="AD1886" t="s">
        <v>45</v>
      </c>
    </row>
    <row r="1887" spans="1:30" x14ac:dyDescent="0.3">
      <c r="A1887" t="s">
        <v>3696</v>
      </c>
      <c r="B1887" t="s">
        <v>3697</v>
      </c>
      <c r="C1887" t="s">
        <v>87</v>
      </c>
      <c r="D1887" t="s">
        <v>140</v>
      </c>
      <c r="E1887" t="s">
        <v>49</v>
      </c>
      <c r="F1887">
        <v>311</v>
      </c>
      <c r="G1887">
        <v>404.91</v>
      </c>
      <c r="H1887">
        <v>0</v>
      </c>
      <c r="I1887">
        <v>125927.01</v>
      </c>
      <c r="J1887">
        <v>71224.61</v>
      </c>
      <c r="K1887">
        <v>4388.82</v>
      </c>
      <c r="L1887">
        <v>1496.15</v>
      </c>
      <c r="M1887">
        <v>13134.59</v>
      </c>
      <c r="N1887">
        <v>35682.839999999997</v>
      </c>
      <c r="O1887">
        <v>28.34</v>
      </c>
      <c r="P1887" t="s">
        <v>35</v>
      </c>
      <c r="Q1887" t="s">
        <v>36</v>
      </c>
      <c r="R1887" t="s">
        <v>37</v>
      </c>
      <c r="S1887" t="s">
        <v>38</v>
      </c>
      <c r="T1887" t="s">
        <v>112</v>
      </c>
      <c r="U1887">
        <v>4</v>
      </c>
      <c r="V1887" s="1">
        <v>45791</v>
      </c>
      <c r="W1887" s="1">
        <v>45797</v>
      </c>
      <c r="X1887" s="1">
        <v>45826</v>
      </c>
      <c r="Y1887" t="s">
        <v>81</v>
      </c>
      <c r="Z1887" t="s">
        <v>82</v>
      </c>
      <c r="AA1887" t="s">
        <v>83</v>
      </c>
      <c r="AB1887" t="s">
        <v>43</v>
      </c>
      <c r="AC1887" t="s">
        <v>93</v>
      </c>
      <c r="AD1887" t="s">
        <v>67</v>
      </c>
    </row>
    <row r="1888" spans="1:30" x14ac:dyDescent="0.3">
      <c r="A1888" t="s">
        <v>3698</v>
      </c>
      <c r="B1888" t="s">
        <v>3699</v>
      </c>
      <c r="C1888" t="s">
        <v>135</v>
      </c>
      <c r="D1888" t="s">
        <v>33</v>
      </c>
      <c r="E1888" t="s">
        <v>34</v>
      </c>
      <c r="F1888">
        <v>777</v>
      </c>
      <c r="G1888">
        <v>346.43</v>
      </c>
      <c r="H1888">
        <v>0.15</v>
      </c>
      <c r="I1888">
        <v>228799.69</v>
      </c>
      <c r="J1888">
        <v>165234.76999999999</v>
      </c>
      <c r="K1888">
        <v>6173.29</v>
      </c>
      <c r="L1888">
        <v>2813.06</v>
      </c>
      <c r="M1888">
        <v>6183</v>
      </c>
      <c r="N1888">
        <v>48395.57</v>
      </c>
      <c r="O1888">
        <v>21.15</v>
      </c>
      <c r="P1888" t="s">
        <v>35</v>
      </c>
      <c r="Q1888" t="s">
        <v>117</v>
      </c>
      <c r="R1888" t="s">
        <v>74</v>
      </c>
      <c r="S1888" t="s">
        <v>118</v>
      </c>
      <c r="T1888" t="s">
        <v>39</v>
      </c>
      <c r="U1888">
        <v>0</v>
      </c>
      <c r="V1888" s="1">
        <v>45659</v>
      </c>
      <c r="W1888" s="1">
        <v>45667</v>
      </c>
      <c r="X1888" s="1">
        <v>45694</v>
      </c>
      <c r="Y1888" t="s">
        <v>40</v>
      </c>
      <c r="Z1888" t="s">
        <v>64</v>
      </c>
      <c r="AA1888" t="s">
        <v>83</v>
      </c>
      <c r="AB1888" t="s">
        <v>66</v>
      </c>
      <c r="AC1888" t="s">
        <v>93</v>
      </c>
      <c r="AD1888" t="s">
        <v>45</v>
      </c>
    </row>
    <row r="1889" spans="1:30" x14ac:dyDescent="0.3">
      <c r="A1889" t="s">
        <v>3700</v>
      </c>
      <c r="B1889" t="s">
        <v>3701</v>
      </c>
      <c r="C1889" t="s">
        <v>70</v>
      </c>
      <c r="D1889" t="s">
        <v>130</v>
      </c>
      <c r="E1889" t="s">
        <v>131</v>
      </c>
      <c r="F1889">
        <v>138</v>
      </c>
      <c r="G1889">
        <v>291.52</v>
      </c>
      <c r="H1889">
        <v>0.15</v>
      </c>
      <c r="I1889">
        <v>34195.300000000003</v>
      </c>
      <c r="J1889">
        <v>24971.69</v>
      </c>
      <c r="K1889">
        <v>3965.26</v>
      </c>
      <c r="L1889">
        <v>827.56</v>
      </c>
      <c r="M1889">
        <v>2869.76</v>
      </c>
      <c r="N1889">
        <v>1561.03</v>
      </c>
      <c r="O1889">
        <v>4.57</v>
      </c>
      <c r="P1889" t="s">
        <v>35</v>
      </c>
      <c r="Q1889" t="s">
        <v>50</v>
      </c>
      <c r="R1889" t="s">
        <v>37</v>
      </c>
      <c r="S1889" t="s">
        <v>97</v>
      </c>
      <c r="T1889" t="s">
        <v>63</v>
      </c>
      <c r="U1889">
        <v>7</v>
      </c>
      <c r="V1889" s="1">
        <v>45641</v>
      </c>
      <c r="W1889" s="1">
        <v>45651</v>
      </c>
      <c r="X1889" s="1">
        <v>45673</v>
      </c>
      <c r="Y1889" t="s">
        <v>54</v>
      </c>
      <c r="Z1889" t="s">
        <v>55</v>
      </c>
      <c r="AA1889" t="s">
        <v>56</v>
      </c>
      <c r="AB1889" t="s">
        <v>66</v>
      </c>
      <c r="AC1889" t="s">
        <v>77</v>
      </c>
      <c r="AD1889" t="s">
        <v>58</v>
      </c>
    </row>
    <row r="1890" spans="1:30" x14ac:dyDescent="0.3">
      <c r="A1890" t="s">
        <v>3702</v>
      </c>
      <c r="B1890" t="s">
        <v>3703</v>
      </c>
      <c r="C1890" t="s">
        <v>87</v>
      </c>
      <c r="D1890" t="s">
        <v>107</v>
      </c>
      <c r="E1890" t="s">
        <v>108</v>
      </c>
      <c r="F1890">
        <v>584</v>
      </c>
      <c r="G1890">
        <v>455.02</v>
      </c>
      <c r="H1890">
        <v>0</v>
      </c>
      <c r="I1890">
        <v>265731.68</v>
      </c>
      <c r="J1890">
        <v>160296.78</v>
      </c>
      <c r="K1890">
        <v>5911.3</v>
      </c>
      <c r="L1890">
        <v>1860.28</v>
      </c>
      <c r="M1890">
        <v>7105.03</v>
      </c>
      <c r="N1890">
        <v>90558.29</v>
      </c>
      <c r="O1890">
        <v>34.08</v>
      </c>
      <c r="P1890" t="s">
        <v>35</v>
      </c>
      <c r="Q1890" t="s">
        <v>90</v>
      </c>
      <c r="R1890" t="s">
        <v>74</v>
      </c>
      <c r="S1890" t="s">
        <v>91</v>
      </c>
      <c r="T1890" t="s">
        <v>112</v>
      </c>
      <c r="U1890">
        <v>0</v>
      </c>
      <c r="V1890" s="1">
        <v>45423</v>
      </c>
      <c r="W1890" s="1">
        <v>45425</v>
      </c>
      <c r="X1890" s="1">
        <v>45450</v>
      </c>
      <c r="Y1890" t="s">
        <v>81</v>
      </c>
      <c r="Z1890" t="s">
        <v>82</v>
      </c>
      <c r="AA1890" t="s">
        <v>83</v>
      </c>
      <c r="AB1890" t="s">
        <v>43</v>
      </c>
      <c r="AC1890" t="s">
        <v>57</v>
      </c>
      <c r="AD1890" t="s">
        <v>45</v>
      </c>
    </row>
    <row r="1891" spans="1:30" x14ac:dyDescent="0.3">
      <c r="A1891" t="s">
        <v>3704</v>
      </c>
      <c r="B1891" t="s">
        <v>3705</v>
      </c>
      <c r="C1891" t="s">
        <v>135</v>
      </c>
      <c r="D1891" t="s">
        <v>61</v>
      </c>
      <c r="E1891" t="s">
        <v>62</v>
      </c>
      <c r="F1891">
        <v>1219</v>
      </c>
      <c r="G1891">
        <v>381.76</v>
      </c>
      <c r="H1891">
        <v>0.15</v>
      </c>
      <c r="I1891">
        <v>395560.62</v>
      </c>
      <c r="J1891">
        <v>265760.46000000002</v>
      </c>
      <c r="K1891">
        <v>1736.48</v>
      </c>
      <c r="L1891">
        <v>1332.09</v>
      </c>
      <c r="M1891">
        <v>16790.240000000002</v>
      </c>
      <c r="N1891">
        <v>109941.35</v>
      </c>
      <c r="O1891">
        <v>27.79</v>
      </c>
      <c r="P1891" t="s">
        <v>35</v>
      </c>
      <c r="Q1891" t="s">
        <v>36</v>
      </c>
      <c r="R1891" t="s">
        <v>51</v>
      </c>
      <c r="S1891" t="s">
        <v>38</v>
      </c>
      <c r="T1891" t="s">
        <v>63</v>
      </c>
      <c r="U1891">
        <v>15</v>
      </c>
      <c r="V1891" s="1">
        <v>45647</v>
      </c>
      <c r="W1891" s="1">
        <v>45650</v>
      </c>
      <c r="X1891" s="1">
        <v>45690</v>
      </c>
      <c r="Y1891" t="s">
        <v>54</v>
      </c>
      <c r="Z1891" t="s">
        <v>55</v>
      </c>
      <c r="AA1891" t="s">
        <v>42</v>
      </c>
      <c r="AB1891" t="s">
        <v>66</v>
      </c>
      <c r="AC1891" t="s">
        <v>98</v>
      </c>
      <c r="AD1891" t="s">
        <v>45</v>
      </c>
    </row>
    <row r="1892" spans="1:30" x14ac:dyDescent="0.3">
      <c r="A1892" t="s">
        <v>3706</v>
      </c>
      <c r="B1892" t="s">
        <v>2071</v>
      </c>
      <c r="C1892" t="s">
        <v>32</v>
      </c>
      <c r="D1892" t="s">
        <v>33</v>
      </c>
      <c r="E1892" t="s">
        <v>34</v>
      </c>
      <c r="F1892">
        <v>914</v>
      </c>
      <c r="G1892">
        <v>140.21</v>
      </c>
      <c r="H1892">
        <v>0.05</v>
      </c>
      <c r="I1892">
        <v>121744.34</v>
      </c>
      <c r="J1892">
        <v>54942.89</v>
      </c>
      <c r="K1892">
        <v>2247.27</v>
      </c>
      <c r="L1892">
        <v>1499.76</v>
      </c>
      <c r="M1892">
        <v>7369.99</v>
      </c>
      <c r="N1892">
        <v>55684.43</v>
      </c>
      <c r="O1892">
        <v>45.74</v>
      </c>
      <c r="P1892" t="s">
        <v>35</v>
      </c>
      <c r="Q1892" t="s">
        <v>96</v>
      </c>
      <c r="R1892" t="s">
        <v>37</v>
      </c>
      <c r="S1892" t="s">
        <v>38</v>
      </c>
      <c r="T1892" t="s">
        <v>112</v>
      </c>
      <c r="U1892">
        <v>15</v>
      </c>
      <c r="V1892" s="1">
        <v>45302</v>
      </c>
      <c r="W1892" s="1">
        <v>45304</v>
      </c>
      <c r="X1892" s="1">
        <v>45336</v>
      </c>
      <c r="Y1892" t="s">
        <v>40</v>
      </c>
      <c r="Z1892" t="s">
        <v>64</v>
      </c>
      <c r="AA1892" t="s">
        <v>42</v>
      </c>
      <c r="AB1892" t="s">
        <v>66</v>
      </c>
      <c r="AC1892" t="s">
        <v>44</v>
      </c>
      <c r="AD1892" t="s">
        <v>45</v>
      </c>
    </row>
    <row r="1893" spans="1:30" x14ac:dyDescent="0.3">
      <c r="A1893" t="s">
        <v>3707</v>
      </c>
      <c r="B1893" t="s">
        <v>3708</v>
      </c>
      <c r="C1893" t="s">
        <v>70</v>
      </c>
      <c r="D1893" t="s">
        <v>101</v>
      </c>
      <c r="E1893" t="s">
        <v>102</v>
      </c>
      <c r="F1893">
        <v>1763</v>
      </c>
      <c r="G1893">
        <v>271.60000000000002</v>
      </c>
      <c r="H1893">
        <v>0.1</v>
      </c>
      <c r="I1893">
        <v>430947.72</v>
      </c>
      <c r="J1893">
        <v>223173.46</v>
      </c>
      <c r="K1893">
        <v>6130.44</v>
      </c>
      <c r="L1893">
        <v>1318.18</v>
      </c>
      <c r="M1893">
        <v>15079.12</v>
      </c>
      <c r="N1893">
        <v>185246.52</v>
      </c>
      <c r="O1893">
        <v>42.99</v>
      </c>
      <c r="P1893" t="s">
        <v>35</v>
      </c>
      <c r="Q1893" t="s">
        <v>90</v>
      </c>
      <c r="R1893" t="s">
        <v>37</v>
      </c>
      <c r="S1893" t="s">
        <v>91</v>
      </c>
      <c r="T1893" t="s">
        <v>112</v>
      </c>
      <c r="U1893">
        <v>10</v>
      </c>
      <c r="V1893" s="1">
        <v>45489</v>
      </c>
      <c r="W1893" s="1">
        <v>45490</v>
      </c>
      <c r="X1893" s="1">
        <v>45511</v>
      </c>
      <c r="Y1893" t="s">
        <v>103</v>
      </c>
      <c r="Z1893" t="s">
        <v>119</v>
      </c>
      <c r="AA1893" t="s">
        <v>83</v>
      </c>
      <c r="AB1893" t="s">
        <v>66</v>
      </c>
      <c r="AC1893" t="s">
        <v>84</v>
      </c>
      <c r="AD1893" t="s">
        <v>45</v>
      </c>
    </row>
    <row r="1894" spans="1:30" x14ac:dyDescent="0.3">
      <c r="A1894" t="s">
        <v>3709</v>
      </c>
      <c r="B1894" t="s">
        <v>3710</v>
      </c>
      <c r="C1894" t="s">
        <v>32</v>
      </c>
      <c r="D1894" t="s">
        <v>130</v>
      </c>
      <c r="E1894" t="s">
        <v>131</v>
      </c>
      <c r="F1894">
        <v>390</v>
      </c>
      <c r="G1894">
        <v>387.85</v>
      </c>
      <c r="H1894">
        <v>0.1</v>
      </c>
      <c r="I1894">
        <v>136135.35</v>
      </c>
      <c r="J1894">
        <v>93949.22</v>
      </c>
      <c r="K1894">
        <v>527.07000000000005</v>
      </c>
      <c r="L1894">
        <v>964.11</v>
      </c>
      <c r="M1894">
        <v>2837.06</v>
      </c>
      <c r="N1894">
        <v>37857.89</v>
      </c>
      <c r="O1894">
        <v>27.81</v>
      </c>
      <c r="P1894" t="s">
        <v>35</v>
      </c>
      <c r="Q1894" t="s">
        <v>36</v>
      </c>
      <c r="R1894" t="s">
        <v>37</v>
      </c>
      <c r="S1894" t="s">
        <v>91</v>
      </c>
      <c r="T1894" t="s">
        <v>63</v>
      </c>
      <c r="U1894">
        <v>0</v>
      </c>
      <c r="V1894" s="1">
        <v>45328</v>
      </c>
      <c r="W1894" s="1">
        <v>45332</v>
      </c>
      <c r="X1894" s="1">
        <v>45352</v>
      </c>
      <c r="Y1894" t="s">
        <v>40</v>
      </c>
      <c r="Z1894" t="s">
        <v>147</v>
      </c>
      <c r="AA1894" t="s">
        <v>83</v>
      </c>
      <c r="AB1894" t="s">
        <v>66</v>
      </c>
      <c r="AC1894" t="s">
        <v>98</v>
      </c>
      <c r="AD1894" t="s">
        <v>45</v>
      </c>
    </row>
    <row r="1895" spans="1:30" x14ac:dyDescent="0.3">
      <c r="A1895" t="s">
        <v>3711</v>
      </c>
      <c r="B1895" t="s">
        <v>3712</v>
      </c>
      <c r="C1895" t="s">
        <v>87</v>
      </c>
      <c r="D1895" t="s">
        <v>159</v>
      </c>
      <c r="E1895" t="s">
        <v>160</v>
      </c>
      <c r="F1895">
        <v>473</v>
      </c>
      <c r="G1895">
        <v>379.11</v>
      </c>
      <c r="H1895">
        <v>0.1</v>
      </c>
      <c r="I1895">
        <v>161387.13</v>
      </c>
      <c r="J1895">
        <v>78788.78</v>
      </c>
      <c r="K1895">
        <v>11007.1</v>
      </c>
      <c r="L1895">
        <v>2382.4299999999998</v>
      </c>
      <c r="M1895">
        <v>16768.97</v>
      </c>
      <c r="N1895">
        <v>52439.85</v>
      </c>
      <c r="O1895">
        <v>32.49</v>
      </c>
      <c r="P1895" t="s">
        <v>35</v>
      </c>
      <c r="Q1895" t="s">
        <v>122</v>
      </c>
      <c r="R1895" t="s">
        <v>74</v>
      </c>
      <c r="S1895" t="s">
        <v>118</v>
      </c>
      <c r="T1895" t="s">
        <v>53</v>
      </c>
      <c r="U1895">
        <v>0</v>
      </c>
      <c r="V1895" s="1">
        <v>45374</v>
      </c>
      <c r="W1895" s="1">
        <v>45376</v>
      </c>
      <c r="X1895" s="1">
        <v>45381</v>
      </c>
      <c r="Y1895" t="s">
        <v>40</v>
      </c>
      <c r="Z1895" t="s">
        <v>41</v>
      </c>
      <c r="AA1895" t="s">
        <v>83</v>
      </c>
      <c r="AB1895" t="s">
        <v>76</v>
      </c>
      <c r="AC1895" t="s">
        <v>44</v>
      </c>
      <c r="AD1895" t="s">
        <v>58</v>
      </c>
    </row>
    <row r="1896" spans="1:30" x14ac:dyDescent="0.3">
      <c r="A1896" t="s">
        <v>3713</v>
      </c>
      <c r="B1896" t="s">
        <v>3714</v>
      </c>
      <c r="C1896" t="s">
        <v>80</v>
      </c>
      <c r="D1896" t="s">
        <v>48</v>
      </c>
      <c r="E1896" t="s">
        <v>49</v>
      </c>
      <c r="F1896">
        <v>735</v>
      </c>
      <c r="G1896">
        <v>115.94</v>
      </c>
      <c r="H1896">
        <v>0</v>
      </c>
      <c r="I1896">
        <v>85215.9</v>
      </c>
      <c r="J1896">
        <v>56502.51</v>
      </c>
      <c r="K1896">
        <v>1861.37</v>
      </c>
      <c r="L1896">
        <v>2797.34</v>
      </c>
      <c r="M1896">
        <v>5986.56</v>
      </c>
      <c r="N1896">
        <v>18068.12</v>
      </c>
      <c r="O1896">
        <v>21.2</v>
      </c>
      <c r="P1896" t="s">
        <v>35</v>
      </c>
      <c r="Q1896" t="s">
        <v>117</v>
      </c>
      <c r="R1896" t="s">
        <v>51</v>
      </c>
      <c r="S1896" t="s">
        <v>118</v>
      </c>
      <c r="T1896" t="s">
        <v>112</v>
      </c>
      <c r="U1896">
        <v>15</v>
      </c>
      <c r="V1896" s="1">
        <v>45372</v>
      </c>
      <c r="W1896" s="1">
        <v>45380</v>
      </c>
      <c r="X1896" s="1">
        <v>45425</v>
      </c>
      <c r="Y1896" t="s">
        <v>40</v>
      </c>
      <c r="Z1896" t="s">
        <v>41</v>
      </c>
      <c r="AA1896" t="s">
        <v>42</v>
      </c>
      <c r="AB1896" t="s">
        <v>66</v>
      </c>
      <c r="AC1896" t="s">
        <v>44</v>
      </c>
      <c r="AD1896" t="s">
        <v>45</v>
      </c>
    </row>
    <row r="1897" spans="1:30" x14ac:dyDescent="0.3">
      <c r="A1897" t="s">
        <v>3715</v>
      </c>
      <c r="B1897" t="s">
        <v>977</v>
      </c>
      <c r="C1897" t="s">
        <v>80</v>
      </c>
      <c r="D1897" t="s">
        <v>140</v>
      </c>
      <c r="E1897" t="s">
        <v>49</v>
      </c>
      <c r="F1897">
        <v>672</v>
      </c>
      <c r="G1897">
        <v>250.48</v>
      </c>
      <c r="H1897">
        <v>0</v>
      </c>
      <c r="I1897">
        <v>168322.56</v>
      </c>
      <c r="J1897">
        <v>108570.27</v>
      </c>
      <c r="K1897">
        <v>2796.3</v>
      </c>
      <c r="L1897">
        <v>2859.81</v>
      </c>
      <c r="M1897">
        <v>8859.98</v>
      </c>
      <c r="N1897">
        <v>45236.2</v>
      </c>
      <c r="O1897">
        <v>26.87</v>
      </c>
      <c r="P1897" t="s">
        <v>35</v>
      </c>
      <c r="Q1897" t="s">
        <v>90</v>
      </c>
      <c r="R1897" t="s">
        <v>74</v>
      </c>
      <c r="S1897" t="s">
        <v>52</v>
      </c>
      <c r="T1897" t="s">
        <v>63</v>
      </c>
      <c r="U1897">
        <v>7</v>
      </c>
      <c r="V1897" s="1">
        <v>45819</v>
      </c>
      <c r="W1897" s="1">
        <v>45824</v>
      </c>
      <c r="X1897" s="1">
        <v>45836</v>
      </c>
      <c r="Y1897" t="s">
        <v>81</v>
      </c>
      <c r="Z1897" t="s">
        <v>150</v>
      </c>
      <c r="AA1897" t="s">
        <v>56</v>
      </c>
      <c r="AB1897" t="s">
        <v>76</v>
      </c>
      <c r="AC1897" t="s">
        <v>98</v>
      </c>
      <c r="AD1897" t="s">
        <v>58</v>
      </c>
    </row>
    <row r="1898" spans="1:30" x14ac:dyDescent="0.3">
      <c r="A1898" t="s">
        <v>3716</v>
      </c>
      <c r="B1898" t="s">
        <v>3717</v>
      </c>
      <c r="C1898" t="s">
        <v>70</v>
      </c>
      <c r="D1898" t="s">
        <v>61</v>
      </c>
      <c r="E1898" t="s">
        <v>62</v>
      </c>
      <c r="F1898">
        <v>789</v>
      </c>
      <c r="G1898">
        <v>124.98</v>
      </c>
      <c r="H1898">
        <v>0.05</v>
      </c>
      <c r="I1898">
        <v>93678.76</v>
      </c>
      <c r="J1898">
        <v>60880.74</v>
      </c>
      <c r="K1898">
        <v>2061.0100000000002</v>
      </c>
      <c r="L1898">
        <v>682.52</v>
      </c>
      <c r="M1898">
        <v>8529.39</v>
      </c>
      <c r="N1898">
        <v>21525.1</v>
      </c>
      <c r="O1898">
        <v>22.98</v>
      </c>
      <c r="P1898" t="s">
        <v>35</v>
      </c>
      <c r="Q1898" t="s">
        <v>90</v>
      </c>
      <c r="R1898" t="s">
        <v>37</v>
      </c>
      <c r="S1898" t="s">
        <v>38</v>
      </c>
      <c r="T1898" t="s">
        <v>53</v>
      </c>
      <c r="U1898">
        <v>15</v>
      </c>
      <c r="V1898" s="1">
        <v>45643</v>
      </c>
      <c r="W1898" s="1">
        <v>45646</v>
      </c>
      <c r="X1898" s="1">
        <v>45688</v>
      </c>
      <c r="Y1898" t="s">
        <v>54</v>
      </c>
      <c r="Z1898" t="s">
        <v>55</v>
      </c>
      <c r="AA1898" t="s">
        <v>65</v>
      </c>
      <c r="AB1898" t="s">
        <v>43</v>
      </c>
      <c r="AC1898" t="s">
        <v>77</v>
      </c>
      <c r="AD1898" t="s">
        <v>58</v>
      </c>
    </row>
    <row r="1899" spans="1:30" x14ac:dyDescent="0.3">
      <c r="A1899" t="s">
        <v>3718</v>
      </c>
      <c r="B1899" t="s">
        <v>3719</v>
      </c>
      <c r="C1899" t="s">
        <v>87</v>
      </c>
      <c r="D1899" t="s">
        <v>71</v>
      </c>
      <c r="E1899" t="s">
        <v>72</v>
      </c>
      <c r="F1899">
        <v>874</v>
      </c>
      <c r="G1899">
        <v>260.64</v>
      </c>
      <c r="H1899">
        <v>0</v>
      </c>
      <c r="I1899">
        <v>227799.36</v>
      </c>
      <c r="J1899">
        <v>133678.22</v>
      </c>
      <c r="K1899">
        <v>1472.35</v>
      </c>
      <c r="L1899">
        <v>2132.9299999999998</v>
      </c>
      <c r="M1899">
        <v>22161.88</v>
      </c>
      <c r="N1899">
        <v>68353.98</v>
      </c>
      <c r="O1899">
        <v>30.01</v>
      </c>
      <c r="P1899" t="s">
        <v>35</v>
      </c>
      <c r="Q1899" t="s">
        <v>96</v>
      </c>
      <c r="R1899" t="s">
        <v>37</v>
      </c>
      <c r="S1899" t="s">
        <v>38</v>
      </c>
      <c r="T1899" t="s">
        <v>53</v>
      </c>
      <c r="U1899">
        <v>4</v>
      </c>
      <c r="V1899" s="1">
        <v>45629</v>
      </c>
      <c r="W1899" s="1">
        <v>45632</v>
      </c>
      <c r="X1899" s="1">
        <v>45660</v>
      </c>
      <c r="Y1899" t="s">
        <v>54</v>
      </c>
      <c r="Z1899" t="s">
        <v>55</v>
      </c>
      <c r="AA1899" t="s">
        <v>42</v>
      </c>
      <c r="AB1899" t="s">
        <v>43</v>
      </c>
      <c r="AC1899" t="s">
        <v>93</v>
      </c>
      <c r="AD1899" t="s">
        <v>45</v>
      </c>
    </row>
    <row r="1900" spans="1:30" x14ac:dyDescent="0.3">
      <c r="A1900" t="s">
        <v>3720</v>
      </c>
      <c r="B1900" t="s">
        <v>3721</v>
      </c>
      <c r="C1900" t="s">
        <v>135</v>
      </c>
      <c r="D1900" t="s">
        <v>88</v>
      </c>
      <c r="E1900" t="s">
        <v>89</v>
      </c>
      <c r="F1900">
        <v>1089</v>
      </c>
      <c r="G1900">
        <v>261.33999999999997</v>
      </c>
      <c r="H1900">
        <v>0.05</v>
      </c>
      <c r="I1900">
        <v>270369.3</v>
      </c>
      <c r="J1900">
        <v>195422.09</v>
      </c>
      <c r="K1900">
        <v>13650.56</v>
      </c>
      <c r="L1900">
        <v>314.13</v>
      </c>
      <c r="M1900">
        <v>8673.5499999999993</v>
      </c>
      <c r="N1900">
        <v>52308.97</v>
      </c>
      <c r="O1900">
        <v>19.350000000000001</v>
      </c>
      <c r="P1900" t="s">
        <v>35</v>
      </c>
      <c r="Q1900" t="s">
        <v>96</v>
      </c>
      <c r="R1900" t="s">
        <v>37</v>
      </c>
      <c r="S1900" t="s">
        <v>97</v>
      </c>
      <c r="T1900" t="s">
        <v>112</v>
      </c>
      <c r="U1900">
        <v>15</v>
      </c>
      <c r="V1900" s="1">
        <v>45893</v>
      </c>
      <c r="W1900" s="1">
        <v>45901</v>
      </c>
      <c r="X1900" s="1">
        <v>45936</v>
      </c>
      <c r="Y1900" t="s">
        <v>103</v>
      </c>
      <c r="Z1900" t="s">
        <v>177</v>
      </c>
      <c r="AA1900" t="s">
        <v>65</v>
      </c>
      <c r="AB1900" t="s">
        <v>66</v>
      </c>
      <c r="AC1900" t="s">
        <v>98</v>
      </c>
      <c r="AD1900" t="s">
        <v>67</v>
      </c>
    </row>
    <row r="1901" spans="1:30" x14ac:dyDescent="0.3">
      <c r="A1901" t="s">
        <v>3722</v>
      </c>
      <c r="B1901" t="s">
        <v>3723</v>
      </c>
      <c r="C1901" t="s">
        <v>87</v>
      </c>
      <c r="D1901" t="s">
        <v>61</v>
      </c>
      <c r="E1901" t="s">
        <v>62</v>
      </c>
      <c r="F1901">
        <v>897</v>
      </c>
      <c r="G1901">
        <v>422.79</v>
      </c>
      <c r="H1901">
        <v>0.05</v>
      </c>
      <c r="I1901">
        <v>360280.5</v>
      </c>
      <c r="J1901">
        <v>217048.53</v>
      </c>
      <c r="K1901">
        <v>14929.23</v>
      </c>
      <c r="L1901">
        <v>2880.54</v>
      </c>
      <c r="M1901">
        <v>32538.31</v>
      </c>
      <c r="N1901">
        <v>92883.89</v>
      </c>
      <c r="O1901">
        <v>25.78</v>
      </c>
      <c r="P1901" t="s">
        <v>35</v>
      </c>
      <c r="Q1901" t="s">
        <v>122</v>
      </c>
      <c r="R1901" t="s">
        <v>37</v>
      </c>
      <c r="S1901" t="s">
        <v>38</v>
      </c>
      <c r="T1901" t="s">
        <v>53</v>
      </c>
      <c r="U1901">
        <v>7</v>
      </c>
      <c r="V1901" s="1">
        <v>45688</v>
      </c>
      <c r="W1901" s="1">
        <v>45690</v>
      </c>
      <c r="X1901" s="1">
        <v>45723</v>
      </c>
      <c r="Y1901" t="s">
        <v>40</v>
      </c>
      <c r="Z1901" t="s">
        <v>64</v>
      </c>
      <c r="AA1901" t="s">
        <v>56</v>
      </c>
      <c r="AB1901" t="s">
        <v>43</v>
      </c>
      <c r="AC1901" t="s">
        <v>98</v>
      </c>
      <c r="AD1901" t="s">
        <v>67</v>
      </c>
    </row>
    <row r="1902" spans="1:30" x14ac:dyDescent="0.3">
      <c r="A1902" t="s">
        <v>3724</v>
      </c>
      <c r="B1902" t="s">
        <v>3725</v>
      </c>
      <c r="C1902" t="s">
        <v>87</v>
      </c>
      <c r="D1902" t="s">
        <v>88</v>
      </c>
      <c r="E1902" t="s">
        <v>89</v>
      </c>
      <c r="F1902">
        <v>1424</v>
      </c>
      <c r="G1902">
        <v>429.18</v>
      </c>
      <c r="H1902">
        <v>0.1</v>
      </c>
      <c r="I1902">
        <v>550037.09</v>
      </c>
      <c r="J1902">
        <v>369683.3</v>
      </c>
      <c r="K1902">
        <v>5137.68</v>
      </c>
      <c r="L1902">
        <v>1492.75</v>
      </c>
      <c r="M1902">
        <v>55487.06</v>
      </c>
      <c r="N1902">
        <v>118236.3</v>
      </c>
      <c r="O1902">
        <v>21.5</v>
      </c>
      <c r="P1902" t="s">
        <v>35</v>
      </c>
      <c r="Q1902" t="s">
        <v>111</v>
      </c>
      <c r="R1902" t="s">
        <v>51</v>
      </c>
      <c r="S1902" t="s">
        <v>91</v>
      </c>
      <c r="T1902" t="s">
        <v>53</v>
      </c>
      <c r="U1902">
        <v>0</v>
      </c>
      <c r="V1902" s="1">
        <v>45711</v>
      </c>
      <c r="W1902" s="1">
        <v>45718</v>
      </c>
      <c r="X1902" s="1">
        <v>45746</v>
      </c>
      <c r="Y1902" t="s">
        <v>40</v>
      </c>
      <c r="Z1902" t="s">
        <v>147</v>
      </c>
      <c r="AA1902" t="s">
        <v>65</v>
      </c>
      <c r="AB1902" t="s">
        <v>43</v>
      </c>
      <c r="AC1902" t="s">
        <v>123</v>
      </c>
      <c r="AD1902" t="s">
        <v>45</v>
      </c>
    </row>
    <row r="1903" spans="1:30" x14ac:dyDescent="0.3">
      <c r="A1903" t="s">
        <v>3726</v>
      </c>
      <c r="B1903" t="s">
        <v>3727</v>
      </c>
      <c r="C1903" t="s">
        <v>70</v>
      </c>
      <c r="D1903" t="s">
        <v>140</v>
      </c>
      <c r="E1903" t="s">
        <v>49</v>
      </c>
      <c r="F1903">
        <v>1792</v>
      </c>
      <c r="G1903">
        <v>63.39</v>
      </c>
      <c r="H1903">
        <v>0.1</v>
      </c>
      <c r="I1903">
        <v>102235.39</v>
      </c>
      <c r="J1903">
        <v>64234.64</v>
      </c>
      <c r="K1903">
        <v>10943.81</v>
      </c>
      <c r="L1903">
        <v>2259.96</v>
      </c>
      <c r="M1903">
        <v>7315.64</v>
      </c>
      <c r="N1903">
        <v>17481.34</v>
      </c>
      <c r="O1903">
        <v>17.100000000000001</v>
      </c>
      <c r="P1903" t="s">
        <v>35</v>
      </c>
      <c r="Q1903" t="s">
        <v>122</v>
      </c>
      <c r="R1903" t="s">
        <v>37</v>
      </c>
      <c r="S1903" t="s">
        <v>38</v>
      </c>
      <c r="T1903" t="s">
        <v>53</v>
      </c>
      <c r="U1903">
        <v>7</v>
      </c>
      <c r="V1903" s="1">
        <v>45437</v>
      </c>
      <c r="W1903" s="1">
        <v>45441</v>
      </c>
      <c r="X1903" s="1">
        <v>45477</v>
      </c>
      <c r="Y1903" t="s">
        <v>81</v>
      </c>
      <c r="Z1903" t="s">
        <v>82</v>
      </c>
      <c r="AA1903" t="s">
        <v>65</v>
      </c>
      <c r="AB1903" t="s">
        <v>76</v>
      </c>
      <c r="AC1903" t="s">
        <v>44</v>
      </c>
      <c r="AD1903" t="s">
        <v>67</v>
      </c>
    </row>
    <row r="1904" spans="1:30" x14ac:dyDescent="0.3">
      <c r="A1904" t="s">
        <v>3728</v>
      </c>
      <c r="B1904" t="s">
        <v>3729</v>
      </c>
      <c r="C1904" t="s">
        <v>32</v>
      </c>
      <c r="D1904" t="s">
        <v>101</v>
      </c>
      <c r="E1904" t="s">
        <v>102</v>
      </c>
      <c r="F1904">
        <v>900</v>
      </c>
      <c r="G1904">
        <v>203.77</v>
      </c>
      <c r="H1904">
        <v>0.1</v>
      </c>
      <c r="I1904">
        <v>165053.70000000001</v>
      </c>
      <c r="J1904">
        <v>107517.04</v>
      </c>
      <c r="K1904">
        <v>6441.56</v>
      </c>
      <c r="L1904">
        <v>2145.87</v>
      </c>
      <c r="M1904">
        <v>11433.64</v>
      </c>
      <c r="N1904">
        <v>37515.589999999997</v>
      </c>
      <c r="O1904">
        <v>22.73</v>
      </c>
      <c r="P1904" t="s">
        <v>35</v>
      </c>
      <c r="Q1904" t="s">
        <v>36</v>
      </c>
      <c r="R1904" t="s">
        <v>74</v>
      </c>
      <c r="S1904" t="s">
        <v>97</v>
      </c>
      <c r="T1904" t="s">
        <v>39</v>
      </c>
      <c r="U1904">
        <v>0</v>
      </c>
      <c r="V1904" s="1">
        <v>45334</v>
      </c>
      <c r="W1904" s="1">
        <v>45342</v>
      </c>
      <c r="X1904" s="1">
        <v>45347</v>
      </c>
      <c r="Y1904" t="s">
        <v>40</v>
      </c>
      <c r="Z1904" t="s">
        <v>147</v>
      </c>
      <c r="AA1904" t="s">
        <v>65</v>
      </c>
      <c r="AB1904" t="s">
        <v>76</v>
      </c>
      <c r="AC1904" t="s">
        <v>123</v>
      </c>
      <c r="AD1904" t="s">
        <v>45</v>
      </c>
    </row>
    <row r="1905" spans="1:30" x14ac:dyDescent="0.3">
      <c r="A1905" t="s">
        <v>3730</v>
      </c>
      <c r="B1905" t="s">
        <v>3731</v>
      </c>
      <c r="C1905" t="s">
        <v>87</v>
      </c>
      <c r="D1905" t="s">
        <v>140</v>
      </c>
      <c r="E1905" t="s">
        <v>49</v>
      </c>
      <c r="F1905">
        <v>924</v>
      </c>
      <c r="G1905">
        <v>210.09</v>
      </c>
      <c r="H1905">
        <v>0.15</v>
      </c>
      <c r="I1905">
        <v>165004.69</v>
      </c>
      <c r="J1905">
        <v>95468.93</v>
      </c>
      <c r="K1905">
        <v>3687.67</v>
      </c>
      <c r="L1905">
        <v>575.29</v>
      </c>
      <c r="M1905">
        <v>3588.06</v>
      </c>
      <c r="N1905">
        <v>61684.74</v>
      </c>
      <c r="O1905">
        <v>37.380000000000003</v>
      </c>
      <c r="P1905" t="s">
        <v>35</v>
      </c>
      <c r="Q1905" t="s">
        <v>36</v>
      </c>
      <c r="R1905" t="s">
        <v>51</v>
      </c>
      <c r="S1905" t="s">
        <v>91</v>
      </c>
      <c r="T1905" t="s">
        <v>112</v>
      </c>
      <c r="U1905">
        <v>2</v>
      </c>
      <c r="V1905" s="1">
        <v>45954</v>
      </c>
      <c r="W1905" s="1">
        <v>45962</v>
      </c>
      <c r="X1905" s="1">
        <v>45978</v>
      </c>
      <c r="Y1905" t="s">
        <v>54</v>
      </c>
      <c r="Z1905" t="s">
        <v>75</v>
      </c>
      <c r="AA1905" t="s">
        <v>83</v>
      </c>
      <c r="AB1905" t="s">
        <v>76</v>
      </c>
      <c r="AC1905" t="s">
        <v>84</v>
      </c>
      <c r="AD1905" t="s">
        <v>45</v>
      </c>
    </row>
    <row r="1906" spans="1:30" x14ac:dyDescent="0.3">
      <c r="A1906" t="s">
        <v>3732</v>
      </c>
      <c r="B1906" t="s">
        <v>1008</v>
      </c>
      <c r="C1906" t="s">
        <v>32</v>
      </c>
      <c r="D1906" t="s">
        <v>33</v>
      </c>
      <c r="E1906" t="s">
        <v>34</v>
      </c>
      <c r="F1906">
        <v>1236</v>
      </c>
      <c r="G1906">
        <v>321.88</v>
      </c>
      <c r="H1906">
        <v>0</v>
      </c>
      <c r="I1906">
        <v>397843.68</v>
      </c>
      <c r="J1906">
        <v>220505.68</v>
      </c>
      <c r="K1906">
        <v>10060.61</v>
      </c>
      <c r="L1906">
        <v>1045.33</v>
      </c>
      <c r="M1906">
        <v>40004.33</v>
      </c>
      <c r="N1906">
        <v>126227.73</v>
      </c>
      <c r="O1906">
        <v>31.73</v>
      </c>
      <c r="P1906" t="s">
        <v>35</v>
      </c>
      <c r="Q1906" t="s">
        <v>203</v>
      </c>
      <c r="R1906" t="s">
        <v>51</v>
      </c>
      <c r="S1906" t="s">
        <v>118</v>
      </c>
      <c r="T1906" t="s">
        <v>112</v>
      </c>
      <c r="U1906">
        <v>10</v>
      </c>
      <c r="V1906" s="1">
        <v>45490</v>
      </c>
      <c r="W1906" s="1">
        <v>45500</v>
      </c>
      <c r="X1906" s="1">
        <v>45530</v>
      </c>
      <c r="Y1906" t="s">
        <v>103</v>
      </c>
      <c r="Z1906" t="s">
        <v>119</v>
      </c>
      <c r="AA1906" t="s">
        <v>42</v>
      </c>
      <c r="AB1906" t="s">
        <v>43</v>
      </c>
      <c r="AC1906" t="s">
        <v>77</v>
      </c>
      <c r="AD1906" t="s">
        <v>58</v>
      </c>
    </row>
    <row r="1907" spans="1:30" x14ac:dyDescent="0.3">
      <c r="A1907" t="s">
        <v>3733</v>
      </c>
      <c r="B1907" t="s">
        <v>3734</v>
      </c>
      <c r="C1907" t="s">
        <v>32</v>
      </c>
      <c r="D1907" t="s">
        <v>159</v>
      </c>
      <c r="E1907" t="s">
        <v>160</v>
      </c>
      <c r="F1907">
        <v>564</v>
      </c>
      <c r="G1907">
        <v>368.39</v>
      </c>
      <c r="H1907">
        <v>0</v>
      </c>
      <c r="I1907">
        <v>207771.96</v>
      </c>
      <c r="J1907">
        <v>130294.43</v>
      </c>
      <c r="K1907">
        <v>11269.08</v>
      </c>
      <c r="L1907">
        <v>1090.99</v>
      </c>
      <c r="M1907">
        <v>24677.77</v>
      </c>
      <c r="N1907">
        <v>40439.69</v>
      </c>
      <c r="O1907">
        <v>19.46</v>
      </c>
      <c r="P1907" t="s">
        <v>35</v>
      </c>
      <c r="Q1907" t="s">
        <v>203</v>
      </c>
      <c r="R1907" t="s">
        <v>74</v>
      </c>
      <c r="S1907" t="s">
        <v>38</v>
      </c>
      <c r="T1907" t="s">
        <v>112</v>
      </c>
      <c r="U1907">
        <v>15</v>
      </c>
      <c r="V1907" s="1">
        <v>45854</v>
      </c>
      <c r="W1907" s="1">
        <v>45863</v>
      </c>
      <c r="X1907" s="1">
        <v>45906</v>
      </c>
      <c r="Y1907" t="s">
        <v>103</v>
      </c>
      <c r="Z1907" t="s">
        <v>119</v>
      </c>
      <c r="AA1907" t="s">
        <v>65</v>
      </c>
      <c r="AB1907" t="s">
        <v>76</v>
      </c>
      <c r="AC1907" t="s">
        <v>98</v>
      </c>
      <c r="AD1907" t="s">
        <v>58</v>
      </c>
    </row>
    <row r="1908" spans="1:30" x14ac:dyDescent="0.3">
      <c r="A1908" t="s">
        <v>3735</v>
      </c>
      <c r="B1908" t="s">
        <v>3736</v>
      </c>
      <c r="C1908" t="s">
        <v>32</v>
      </c>
      <c r="D1908" t="s">
        <v>71</v>
      </c>
      <c r="E1908" t="s">
        <v>72</v>
      </c>
      <c r="F1908">
        <v>484</v>
      </c>
      <c r="G1908">
        <v>490.89</v>
      </c>
      <c r="H1908">
        <v>0.05</v>
      </c>
      <c r="I1908">
        <v>225711.22</v>
      </c>
      <c r="J1908">
        <v>167090.32999999999</v>
      </c>
      <c r="K1908">
        <v>12111.66</v>
      </c>
      <c r="L1908">
        <v>1325.02</v>
      </c>
      <c r="M1908">
        <v>24426.42</v>
      </c>
      <c r="N1908">
        <v>20757.79</v>
      </c>
      <c r="O1908">
        <v>9.1999999999999993</v>
      </c>
      <c r="P1908" t="s">
        <v>35</v>
      </c>
      <c r="Q1908" t="s">
        <v>122</v>
      </c>
      <c r="R1908" t="s">
        <v>74</v>
      </c>
      <c r="S1908" t="s">
        <v>91</v>
      </c>
      <c r="T1908" t="s">
        <v>39</v>
      </c>
      <c r="U1908">
        <v>4</v>
      </c>
      <c r="V1908" s="1">
        <v>45422</v>
      </c>
      <c r="W1908" s="1">
        <v>45428</v>
      </c>
      <c r="X1908" s="1">
        <v>45452</v>
      </c>
      <c r="Y1908" t="s">
        <v>81</v>
      </c>
      <c r="Z1908" t="s">
        <v>82</v>
      </c>
      <c r="AA1908" t="s">
        <v>56</v>
      </c>
      <c r="AB1908" t="s">
        <v>76</v>
      </c>
      <c r="AC1908" t="s">
        <v>98</v>
      </c>
      <c r="AD1908" t="s">
        <v>58</v>
      </c>
    </row>
    <row r="1909" spans="1:30" x14ac:dyDescent="0.3">
      <c r="A1909" t="s">
        <v>3737</v>
      </c>
      <c r="B1909" t="s">
        <v>3738</v>
      </c>
      <c r="C1909" t="s">
        <v>80</v>
      </c>
      <c r="D1909" t="s">
        <v>130</v>
      </c>
      <c r="E1909" t="s">
        <v>131</v>
      </c>
      <c r="F1909">
        <v>840</v>
      </c>
      <c r="G1909">
        <v>78.63</v>
      </c>
      <c r="H1909">
        <v>0.1</v>
      </c>
      <c r="I1909">
        <v>59444.28</v>
      </c>
      <c r="J1909">
        <v>37599.629999999997</v>
      </c>
      <c r="K1909">
        <v>7269.26</v>
      </c>
      <c r="L1909">
        <v>2226.62</v>
      </c>
      <c r="M1909">
        <v>1431.93</v>
      </c>
      <c r="N1909">
        <v>10916.84</v>
      </c>
      <c r="O1909">
        <v>18.36</v>
      </c>
      <c r="P1909" t="s">
        <v>35</v>
      </c>
      <c r="Q1909" t="s">
        <v>111</v>
      </c>
      <c r="R1909" t="s">
        <v>74</v>
      </c>
      <c r="S1909" t="s">
        <v>91</v>
      </c>
      <c r="T1909" t="s">
        <v>53</v>
      </c>
      <c r="U1909">
        <v>0</v>
      </c>
      <c r="V1909" s="1">
        <v>45364</v>
      </c>
      <c r="W1909" s="1">
        <v>45374</v>
      </c>
      <c r="X1909" s="1">
        <v>45380</v>
      </c>
      <c r="Y1909" t="s">
        <v>40</v>
      </c>
      <c r="Z1909" t="s">
        <v>41</v>
      </c>
      <c r="AA1909" t="s">
        <v>83</v>
      </c>
      <c r="AB1909" t="s">
        <v>66</v>
      </c>
      <c r="AC1909" t="s">
        <v>98</v>
      </c>
      <c r="AD1909" t="s">
        <v>45</v>
      </c>
    </row>
    <row r="1910" spans="1:30" x14ac:dyDescent="0.3">
      <c r="A1910" t="s">
        <v>3739</v>
      </c>
      <c r="B1910" t="s">
        <v>3740</v>
      </c>
      <c r="C1910" t="s">
        <v>32</v>
      </c>
      <c r="D1910" t="s">
        <v>88</v>
      </c>
      <c r="E1910" t="s">
        <v>89</v>
      </c>
      <c r="F1910">
        <v>1341</v>
      </c>
      <c r="G1910">
        <v>168.33</v>
      </c>
      <c r="H1910">
        <v>0.15</v>
      </c>
      <c r="I1910">
        <v>191870.95</v>
      </c>
      <c r="J1910">
        <v>102635.07</v>
      </c>
      <c r="K1910">
        <v>12745.97</v>
      </c>
      <c r="L1910">
        <v>2284.39</v>
      </c>
      <c r="M1910">
        <v>8288.39</v>
      </c>
      <c r="N1910">
        <v>65917.13</v>
      </c>
      <c r="O1910">
        <v>34.35</v>
      </c>
      <c r="P1910" t="s">
        <v>35</v>
      </c>
      <c r="Q1910" t="s">
        <v>96</v>
      </c>
      <c r="R1910" t="s">
        <v>74</v>
      </c>
      <c r="S1910" t="s">
        <v>91</v>
      </c>
      <c r="T1910" t="s">
        <v>112</v>
      </c>
      <c r="U1910">
        <v>4</v>
      </c>
      <c r="V1910" s="1">
        <v>45879</v>
      </c>
      <c r="W1910" s="1">
        <v>45880</v>
      </c>
      <c r="X1910" s="1">
        <v>45892</v>
      </c>
      <c r="Y1910" t="s">
        <v>103</v>
      </c>
      <c r="Z1910" t="s">
        <v>177</v>
      </c>
      <c r="AA1910" t="s">
        <v>83</v>
      </c>
      <c r="AB1910" t="s">
        <v>76</v>
      </c>
      <c r="AC1910" t="s">
        <v>93</v>
      </c>
      <c r="AD1910" t="s">
        <v>58</v>
      </c>
    </row>
    <row r="1911" spans="1:30" x14ac:dyDescent="0.3">
      <c r="A1911" t="s">
        <v>3741</v>
      </c>
      <c r="B1911" t="s">
        <v>3742</v>
      </c>
      <c r="C1911" t="s">
        <v>32</v>
      </c>
      <c r="D1911" t="s">
        <v>107</v>
      </c>
      <c r="E1911" t="s">
        <v>108</v>
      </c>
      <c r="F1911">
        <v>273</v>
      </c>
      <c r="G1911">
        <v>116.54</v>
      </c>
      <c r="H1911">
        <v>0</v>
      </c>
      <c r="I1911">
        <v>31815.42</v>
      </c>
      <c r="J1911">
        <v>17659.02</v>
      </c>
      <c r="K1911">
        <v>2324.86</v>
      </c>
      <c r="L1911">
        <v>2014.86</v>
      </c>
      <c r="M1911">
        <v>2664.23</v>
      </c>
      <c r="N1911">
        <v>7152.45</v>
      </c>
      <c r="O1911">
        <v>22.48</v>
      </c>
      <c r="P1911" t="s">
        <v>35</v>
      </c>
      <c r="Q1911" t="s">
        <v>50</v>
      </c>
      <c r="R1911" t="s">
        <v>74</v>
      </c>
      <c r="S1911" t="s">
        <v>52</v>
      </c>
      <c r="T1911" t="s">
        <v>63</v>
      </c>
      <c r="U1911">
        <v>7</v>
      </c>
      <c r="V1911" s="1">
        <v>45962</v>
      </c>
      <c r="W1911" s="1">
        <v>45965</v>
      </c>
      <c r="X1911" s="1">
        <v>45997</v>
      </c>
      <c r="Y1911" t="s">
        <v>54</v>
      </c>
      <c r="Z1911" t="s">
        <v>92</v>
      </c>
      <c r="AA1911" t="s">
        <v>56</v>
      </c>
      <c r="AB1911" t="s">
        <v>43</v>
      </c>
      <c r="AC1911" t="s">
        <v>57</v>
      </c>
      <c r="AD1911" t="s">
        <v>45</v>
      </c>
    </row>
    <row r="1912" spans="1:30" x14ac:dyDescent="0.3">
      <c r="A1912" t="s">
        <v>3743</v>
      </c>
      <c r="B1912" t="s">
        <v>3094</v>
      </c>
      <c r="C1912" t="s">
        <v>80</v>
      </c>
      <c r="D1912" t="s">
        <v>101</v>
      </c>
      <c r="E1912" t="s">
        <v>102</v>
      </c>
      <c r="F1912">
        <v>1233</v>
      </c>
      <c r="G1912">
        <v>161.03</v>
      </c>
      <c r="H1912">
        <v>0.1</v>
      </c>
      <c r="I1912">
        <v>178694.99</v>
      </c>
      <c r="J1912">
        <v>83792.94</v>
      </c>
      <c r="K1912">
        <v>3130.9</v>
      </c>
      <c r="L1912">
        <v>1737.68</v>
      </c>
      <c r="M1912">
        <v>14678.86</v>
      </c>
      <c r="N1912">
        <v>75354.61</v>
      </c>
      <c r="O1912">
        <v>42.17</v>
      </c>
      <c r="P1912" t="s">
        <v>35</v>
      </c>
      <c r="Q1912" t="s">
        <v>111</v>
      </c>
      <c r="R1912" t="s">
        <v>74</v>
      </c>
      <c r="S1912" t="s">
        <v>118</v>
      </c>
      <c r="T1912" t="s">
        <v>112</v>
      </c>
      <c r="U1912">
        <v>2</v>
      </c>
      <c r="V1912" s="1">
        <v>45895</v>
      </c>
      <c r="W1912" s="1">
        <v>45896</v>
      </c>
      <c r="X1912" s="1">
        <v>45927</v>
      </c>
      <c r="Y1912" t="s">
        <v>103</v>
      </c>
      <c r="Z1912" t="s">
        <v>177</v>
      </c>
      <c r="AA1912" t="s">
        <v>83</v>
      </c>
      <c r="AB1912" t="s">
        <v>66</v>
      </c>
      <c r="AC1912" t="s">
        <v>98</v>
      </c>
      <c r="AD1912" t="s">
        <v>67</v>
      </c>
    </row>
    <row r="1913" spans="1:30" x14ac:dyDescent="0.3">
      <c r="A1913" t="s">
        <v>3744</v>
      </c>
      <c r="B1913" t="s">
        <v>2383</v>
      </c>
      <c r="C1913" t="s">
        <v>87</v>
      </c>
      <c r="D1913" t="s">
        <v>101</v>
      </c>
      <c r="E1913" t="s">
        <v>102</v>
      </c>
      <c r="F1913">
        <v>1345</v>
      </c>
      <c r="G1913">
        <v>205.88</v>
      </c>
      <c r="H1913">
        <v>0.05</v>
      </c>
      <c r="I1913">
        <v>263063.17</v>
      </c>
      <c r="J1913">
        <v>184792.15</v>
      </c>
      <c r="K1913">
        <v>8092.03</v>
      </c>
      <c r="L1913">
        <v>2819.96</v>
      </c>
      <c r="M1913">
        <v>28838.9</v>
      </c>
      <c r="N1913">
        <v>38520.129999999997</v>
      </c>
      <c r="O1913">
        <v>14.64</v>
      </c>
      <c r="P1913" t="s">
        <v>35</v>
      </c>
      <c r="Q1913" t="s">
        <v>96</v>
      </c>
      <c r="R1913" t="s">
        <v>51</v>
      </c>
      <c r="S1913" t="s">
        <v>38</v>
      </c>
      <c r="T1913" t="s">
        <v>63</v>
      </c>
      <c r="U1913">
        <v>4</v>
      </c>
      <c r="V1913" s="1">
        <v>45364</v>
      </c>
      <c r="W1913" s="1">
        <v>45368</v>
      </c>
      <c r="X1913" s="1">
        <v>45377</v>
      </c>
      <c r="Y1913" t="s">
        <v>40</v>
      </c>
      <c r="Z1913" t="s">
        <v>41</v>
      </c>
      <c r="AA1913" t="s">
        <v>83</v>
      </c>
      <c r="AB1913" t="s">
        <v>66</v>
      </c>
      <c r="AC1913" t="s">
        <v>57</v>
      </c>
      <c r="AD1913" t="s">
        <v>45</v>
      </c>
    </row>
    <row r="1914" spans="1:30" x14ac:dyDescent="0.3">
      <c r="A1914" t="s">
        <v>3745</v>
      </c>
      <c r="B1914" t="s">
        <v>3746</v>
      </c>
      <c r="C1914" t="s">
        <v>80</v>
      </c>
      <c r="D1914" t="s">
        <v>88</v>
      </c>
      <c r="E1914" t="s">
        <v>89</v>
      </c>
      <c r="F1914">
        <v>93</v>
      </c>
      <c r="G1914">
        <v>273.45999999999998</v>
      </c>
      <c r="H1914">
        <v>0.05</v>
      </c>
      <c r="I1914">
        <v>24160.19</v>
      </c>
      <c r="J1914">
        <v>13825.43</v>
      </c>
      <c r="K1914">
        <v>2835.66</v>
      </c>
      <c r="L1914">
        <v>2293.06</v>
      </c>
      <c r="M1914">
        <v>2088.67</v>
      </c>
      <c r="N1914">
        <v>3117.37</v>
      </c>
      <c r="O1914">
        <v>12.9</v>
      </c>
      <c r="P1914" t="s">
        <v>35</v>
      </c>
      <c r="Q1914" t="s">
        <v>117</v>
      </c>
      <c r="R1914" t="s">
        <v>51</v>
      </c>
      <c r="S1914" t="s">
        <v>97</v>
      </c>
      <c r="T1914" t="s">
        <v>63</v>
      </c>
      <c r="U1914">
        <v>15</v>
      </c>
      <c r="V1914" s="1">
        <v>45940</v>
      </c>
      <c r="W1914" s="1">
        <v>45950</v>
      </c>
      <c r="X1914" s="1">
        <v>45992</v>
      </c>
      <c r="Y1914" t="s">
        <v>54</v>
      </c>
      <c r="Z1914" t="s">
        <v>75</v>
      </c>
      <c r="AA1914" t="s">
        <v>65</v>
      </c>
      <c r="AB1914" t="s">
        <v>66</v>
      </c>
      <c r="AC1914" t="s">
        <v>123</v>
      </c>
      <c r="AD1914" t="s">
        <v>67</v>
      </c>
    </row>
    <row r="1915" spans="1:30" x14ac:dyDescent="0.3">
      <c r="A1915" t="s">
        <v>3747</v>
      </c>
      <c r="B1915" t="s">
        <v>1231</v>
      </c>
      <c r="C1915" t="s">
        <v>70</v>
      </c>
      <c r="D1915" t="s">
        <v>130</v>
      </c>
      <c r="E1915" t="s">
        <v>131</v>
      </c>
      <c r="F1915">
        <v>1195</v>
      </c>
      <c r="G1915">
        <v>58.33</v>
      </c>
      <c r="H1915">
        <v>0.1</v>
      </c>
      <c r="I1915">
        <v>62733.91</v>
      </c>
      <c r="J1915">
        <v>30436.36</v>
      </c>
      <c r="K1915">
        <v>3737.31</v>
      </c>
      <c r="L1915">
        <v>2614.65</v>
      </c>
      <c r="M1915">
        <v>1741.99</v>
      </c>
      <c r="N1915">
        <v>24203.599999999999</v>
      </c>
      <c r="O1915">
        <v>38.58</v>
      </c>
      <c r="P1915" t="s">
        <v>35</v>
      </c>
      <c r="Q1915" t="s">
        <v>90</v>
      </c>
      <c r="R1915" t="s">
        <v>51</v>
      </c>
      <c r="S1915" t="s">
        <v>118</v>
      </c>
      <c r="T1915" t="s">
        <v>112</v>
      </c>
      <c r="U1915">
        <v>10</v>
      </c>
      <c r="V1915" s="1">
        <v>45773</v>
      </c>
      <c r="W1915" s="1">
        <v>45782</v>
      </c>
      <c r="X1915" s="1">
        <v>45798</v>
      </c>
      <c r="Y1915" t="s">
        <v>81</v>
      </c>
      <c r="Z1915" t="s">
        <v>165</v>
      </c>
      <c r="AA1915" t="s">
        <v>65</v>
      </c>
      <c r="AB1915" t="s">
        <v>43</v>
      </c>
      <c r="AC1915" t="s">
        <v>77</v>
      </c>
      <c r="AD1915" t="s">
        <v>45</v>
      </c>
    </row>
    <row r="1916" spans="1:30" x14ac:dyDescent="0.3">
      <c r="A1916" t="s">
        <v>3748</v>
      </c>
      <c r="B1916" t="s">
        <v>2742</v>
      </c>
      <c r="C1916" t="s">
        <v>135</v>
      </c>
      <c r="D1916" t="s">
        <v>48</v>
      </c>
      <c r="E1916" t="s">
        <v>49</v>
      </c>
      <c r="F1916">
        <v>1181</v>
      </c>
      <c r="G1916">
        <v>311.25</v>
      </c>
      <c r="H1916">
        <v>0</v>
      </c>
      <c r="I1916">
        <v>367586.25</v>
      </c>
      <c r="J1916">
        <v>261858</v>
      </c>
      <c r="K1916">
        <v>1356.59</v>
      </c>
      <c r="L1916">
        <v>552.65</v>
      </c>
      <c r="M1916">
        <v>43012.13</v>
      </c>
      <c r="N1916">
        <v>60806.879999999997</v>
      </c>
      <c r="O1916">
        <v>16.54</v>
      </c>
      <c r="P1916" t="s">
        <v>35</v>
      </c>
      <c r="Q1916" t="s">
        <v>111</v>
      </c>
      <c r="R1916" t="s">
        <v>74</v>
      </c>
      <c r="S1916" t="s">
        <v>97</v>
      </c>
      <c r="T1916" t="s">
        <v>63</v>
      </c>
      <c r="U1916">
        <v>15</v>
      </c>
      <c r="V1916" s="1">
        <v>45746</v>
      </c>
      <c r="W1916" s="1">
        <v>45752</v>
      </c>
      <c r="X1916" s="1">
        <v>45780</v>
      </c>
      <c r="Y1916" t="s">
        <v>40</v>
      </c>
      <c r="Z1916" t="s">
        <v>41</v>
      </c>
      <c r="AA1916" t="s">
        <v>65</v>
      </c>
      <c r="AB1916" t="s">
        <v>76</v>
      </c>
      <c r="AC1916" t="s">
        <v>84</v>
      </c>
      <c r="AD1916" t="s">
        <v>58</v>
      </c>
    </row>
    <row r="1917" spans="1:30" x14ac:dyDescent="0.3">
      <c r="A1917" t="s">
        <v>3749</v>
      </c>
      <c r="B1917" t="s">
        <v>2547</v>
      </c>
      <c r="C1917" t="s">
        <v>70</v>
      </c>
      <c r="D1917" t="s">
        <v>159</v>
      </c>
      <c r="E1917" t="s">
        <v>160</v>
      </c>
      <c r="F1917">
        <v>946</v>
      </c>
      <c r="G1917">
        <v>254.63</v>
      </c>
      <c r="H1917">
        <v>0.15</v>
      </c>
      <c r="I1917">
        <v>204747.98</v>
      </c>
      <c r="J1917">
        <v>98940.22</v>
      </c>
      <c r="K1917">
        <v>13142.75</v>
      </c>
      <c r="L1917">
        <v>592.27</v>
      </c>
      <c r="M1917">
        <v>19648.080000000002</v>
      </c>
      <c r="N1917">
        <v>72424.66</v>
      </c>
      <c r="O1917">
        <v>35.369999999999997</v>
      </c>
      <c r="P1917" t="s">
        <v>35</v>
      </c>
      <c r="Q1917" t="s">
        <v>50</v>
      </c>
      <c r="R1917" t="s">
        <v>37</v>
      </c>
      <c r="S1917" t="s">
        <v>118</v>
      </c>
      <c r="T1917" t="s">
        <v>53</v>
      </c>
      <c r="U1917">
        <v>10</v>
      </c>
      <c r="V1917" s="1">
        <v>45775</v>
      </c>
      <c r="W1917" s="1">
        <v>45778</v>
      </c>
      <c r="X1917" s="1">
        <v>45803</v>
      </c>
      <c r="Y1917" t="s">
        <v>81</v>
      </c>
      <c r="Z1917" t="s">
        <v>165</v>
      </c>
      <c r="AA1917" t="s">
        <v>83</v>
      </c>
      <c r="AB1917" t="s">
        <v>66</v>
      </c>
      <c r="AC1917" t="s">
        <v>57</v>
      </c>
      <c r="AD1917" t="s">
        <v>45</v>
      </c>
    </row>
    <row r="1918" spans="1:30" x14ac:dyDescent="0.3">
      <c r="A1918" t="s">
        <v>3750</v>
      </c>
      <c r="B1918" t="s">
        <v>3094</v>
      </c>
      <c r="C1918" t="s">
        <v>70</v>
      </c>
      <c r="D1918" t="s">
        <v>71</v>
      </c>
      <c r="E1918" t="s">
        <v>72</v>
      </c>
      <c r="F1918">
        <v>244</v>
      </c>
      <c r="G1918">
        <v>353.3</v>
      </c>
      <c r="H1918">
        <v>0.1</v>
      </c>
      <c r="I1918">
        <v>77584.679999999993</v>
      </c>
      <c r="J1918">
        <v>42276.4</v>
      </c>
      <c r="K1918">
        <v>7062.81</v>
      </c>
      <c r="L1918">
        <v>2320</v>
      </c>
      <c r="M1918">
        <v>4309.3999999999996</v>
      </c>
      <c r="N1918">
        <v>21616.07</v>
      </c>
      <c r="O1918">
        <v>27.86</v>
      </c>
      <c r="P1918" t="s">
        <v>35</v>
      </c>
      <c r="Q1918" t="s">
        <v>96</v>
      </c>
      <c r="R1918" t="s">
        <v>74</v>
      </c>
      <c r="S1918" t="s">
        <v>52</v>
      </c>
      <c r="T1918" t="s">
        <v>39</v>
      </c>
      <c r="U1918">
        <v>0</v>
      </c>
      <c r="V1918" s="1">
        <v>45599</v>
      </c>
      <c r="W1918" s="1">
        <v>45604</v>
      </c>
      <c r="X1918" s="1">
        <v>45619</v>
      </c>
      <c r="Y1918" t="s">
        <v>54</v>
      </c>
      <c r="Z1918" t="s">
        <v>92</v>
      </c>
      <c r="AA1918" t="s">
        <v>56</v>
      </c>
      <c r="AB1918" t="s">
        <v>76</v>
      </c>
      <c r="AC1918" t="s">
        <v>98</v>
      </c>
      <c r="AD1918" t="s">
        <v>58</v>
      </c>
    </row>
    <row r="1919" spans="1:30" x14ac:dyDescent="0.3">
      <c r="A1919" t="s">
        <v>3751</v>
      </c>
      <c r="B1919" t="s">
        <v>146</v>
      </c>
      <c r="C1919" t="s">
        <v>70</v>
      </c>
      <c r="D1919" t="s">
        <v>33</v>
      </c>
      <c r="E1919" t="s">
        <v>34</v>
      </c>
      <c r="F1919">
        <v>694</v>
      </c>
      <c r="G1919">
        <v>373.19</v>
      </c>
      <c r="H1919">
        <v>0.15</v>
      </c>
      <c r="I1919">
        <v>220144.78</v>
      </c>
      <c r="J1919">
        <v>158052.16</v>
      </c>
      <c r="K1919">
        <v>11916.52</v>
      </c>
      <c r="L1919">
        <v>1675.99</v>
      </c>
      <c r="M1919">
        <v>11982.9</v>
      </c>
      <c r="N1919">
        <v>36517.21</v>
      </c>
      <c r="O1919">
        <v>16.59</v>
      </c>
      <c r="P1919" t="s">
        <v>35</v>
      </c>
      <c r="Q1919" t="s">
        <v>122</v>
      </c>
      <c r="R1919" t="s">
        <v>74</v>
      </c>
      <c r="S1919" t="s">
        <v>91</v>
      </c>
      <c r="T1919" t="s">
        <v>39</v>
      </c>
      <c r="U1919">
        <v>10</v>
      </c>
      <c r="V1919" s="1">
        <v>45619</v>
      </c>
      <c r="W1919" s="1">
        <v>45627</v>
      </c>
      <c r="X1919" s="1">
        <v>45651</v>
      </c>
      <c r="Y1919" t="s">
        <v>54</v>
      </c>
      <c r="Z1919" t="s">
        <v>92</v>
      </c>
      <c r="AA1919" t="s">
        <v>83</v>
      </c>
      <c r="AB1919" t="s">
        <v>43</v>
      </c>
      <c r="AC1919" t="s">
        <v>123</v>
      </c>
      <c r="AD1919" t="s">
        <v>45</v>
      </c>
    </row>
    <row r="1920" spans="1:30" x14ac:dyDescent="0.3">
      <c r="A1920" t="s">
        <v>3752</v>
      </c>
      <c r="B1920" t="s">
        <v>3753</v>
      </c>
      <c r="C1920" t="s">
        <v>70</v>
      </c>
      <c r="D1920" t="s">
        <v>48</v>
      </c>
      <c r="E1920" t="s">
        <v>49</v>
      </c>
      <c r="F1920">
        <v>464</v>
      </c>
      <c r="G1920">
        <v>261.92</v>
      </c>
      <c r="H1920">
        <v>0.05</v>
      </c>
      <c r="I1920">
        <v>115454.34</v>
      </c>
      <c r="J1920">
        <v>86330.62</v>
      </c>
      <c r="K1920">
        <v>12962.47</v>
      </c>
      <c r="L1920">
        <v>747.68</v>
      </c>
      <c r="M1920">
        <v>7318.86</v>
      </c>
      <c r="N1920">
        <v>8094.71</v>
      </c>
      <c r="O1920">
        <v>7.01</v>
      </c>
      <c r="P1920" t="s">
        <v>35</v>
      </c>
      <c r="Q1920" t="s">
        <v>122</v>
      </c>
      <c r="R1920" t="s">
        <v>37</v>
      </c>
      <c r="S1920" t="s">
        <v>91</v>
      </c>
      <c r="T1920" t="s">
        <v>53</v>
      </c>
      <c r="U1920">
        <v>15</v>
      </c>
      <c r="V1920" s="1">
        <v>45353</v>
      </c>
      <c r="W1920" s="1">
        <v>45356</v>
      </c>
      <c r="X1920" s="1">
        <v>45386</v>
      </c>
      <c r="Y1920" t="s">
        <v>40</v>
      </c>
      <c r="Z1920" t="s">
        <v>41</v>
      </c>
      <c r="AA1920" t="s">
        <v>83</v>
      </c>
      <c r="AB1920" t="s">
        <v>76</v>
      </c>
      <c r="AC1920" t="s">
        <v>44</v>
      </c>
      <c r="AD1920" t="s">
        <v>58</v>
      </c>
    </row>
    <row r="1921" spans="1:30" x14ac:dyDescent="0.3">
      <c r="A1921" t="s">
        <v>3754</v>
      </c>
      <c r="B1921" t="s">
        <v>3755</v>
      </c>
      <c r="C1921" t="s">
        <v>135</v>
      </c>
      <c r="D1921" t="s">
        <v>88</v>
      </c>
      <c r="E1921" t="s">
        <v>89</v>
      </c>
      <c r="F1921">
        <v>1642</v>
      </c>
      <c r="G1921">
        <v>279.43</v>
      </c>
      <c r="H1921">
        <v>0.05</v>
      </c>
      <c r="I1921">
        <v>435882.86</v>
      </c>
      <c r="J1921">
        <v>228081.35</v>
      </c>
      <c r="K1921">
        <v>9543.19</v>
      </c>
      <c r="L1921">
        <v>2668.64</v>
      </c>
      <c r="M1921">
        <v>14750.57</v>
      </c>
      <c r="N1921">
        <v>180839.11</v>
      </c>
      <c r="O1921">
        <v>41.49</v>
      </c>
      <c r="P1921" t="s">
        <v>35</v>
      </c>
      <c r="Q1921" t="s">
        <v>203</v>
      </c>
      <c r="R1921" t="s">
        <v>74</v>
      </c>
      <c r="S1921" t="s">
        <v>118</v>
      </c>
      <c r="T1921" t="s">
        <v>63</v>
      </c>
      <c r="U1921">
        <v>0</v>
      </c>
      <c r="V1921" s="1">
        <v>45620</v>
      </c>
      <c r="W1921" s="1">
        <v>45628</v>
      </c>
      <c r="X1921" s="1">
        <v>45643</v>
      </c>
      <c r="Y1921" t="s">
        <v>54</v>
      </c>
      <c r="Z1921" t="s">
        <v>92</v>
      </c>
      <c r="AA1921" t="s">
        <v>83</v>
      </c>
      <c r="AB1921" t="s">
        <v>76</v>
      </c>
      <c r="AC1921" t="s">
        <v>93</v>
      </c>
      <c r="AD1921" t="s">
        <v>45</v>
      </c>
    </row>
    <row r="1922" spans="1:30" x14ac:dyDescent="0.3">
      <c r="A1922" t="s">
        <v>3756</v>
      </c>
      <c r="B1922" t="s">
        <v>3757</v>
      </c>
      <c r="C1922" t="s">
        <v>70</v>
      </c>
      <c r="D1922" t="s">
        <v>101</v>
      </c>
      <c r="E1922" t="s">
        <v>102</v>
      </c>
      <c r="F1922">
        <v>1737</v>
      </c>
      <c r="G1922">
        <v>327.12</v>
      </c>
      <c r="H1922">
        <v>0.05</v>
      </c>
      <c r="I1922">
        <v>539797.06999999995</v>
      </c>
      <c r="J1922">
        <v>398615.46</v>
      </c>
      <c r="L1922">
        <v>2243.06</v>
      </c>
      <c r="M1922">
        <v>59809.35</v>
      </c>
      <c r="N1922">
        <v>64196.33</v>
      </c>
      <c r="O1922">
        <v>11.89</v>
      </c>
      <c r="P1922" t="s">
        <v>35</v>
      </c>
      <c r="Q1922" t="s">
        <v>132</v>
      </c>
      <c r="R1922" t="s">
        <v>74</v>
      </c>
      <c r="S1922" t="s">
        <v>38</v>
      </c>
      <c r="T1922" t="s">
        <v>112</v>
      </c>
      <c r="U1922">
        <v>10</v>
      </c>
      <c r="V1922" s="1">
        <v>45767</v>
      </c>
      <c r="W1922" s="1">
        <v>45769</v>
      </c>
      <c r="X1922" s="1">
        <v>45787</v>
      </c>
      <c r="Y1922" t="s">
        <v>81</v>
      </c>
      <c r="Z1922" t="s">
        <v>165</v>
      </c>
      <c r="AA1922" t="s">
        <v>83</v>
      </c>
      <c r="AB1922" t="s">
        <v>43</v>
      </c>
      <c r="AC1922" t="s">
        <v>57</v>
      </c>
      <c r="AD1922" t="s">
        <v>67</v>
      </c>
    </row>
    <row r="1923" spans="1:30" x14ac:dyDescent="0.3">
      <c r="A1923" t="s">
        <v>3758</v>
      </c>
      <c r="B1923" t="s">
        <v>3759</v>
      </c>
      <c r="C1923" t="s">
        <v>70</v>
      </c>
      <c r="D1923" t="s">
        <v>159</v>
      </c>
      <c r="E1923" t="s">
        <v>160</v>
      </c>
      <c r="F1923">
        <v>1531</v>
      </c>
      <c r="G1923">
        <v>406.61</v>
      </c>
      <c r="H1923">
        <v>0.05</v>
      </c>
      <c r="I1923">
        <v>591393.91</v>
      </c>
      <c r="J1923">
        <v>378361.17</v>
      </c>
      <c r="K1923">
        <v>856.49</v>
      </c>
      <c r="L1923">
        <v>2085.14</v>
      </c>
      <c r="M1923">
        <v>32203.919999999998</v>
      </c>
      <c r="N1923">
        <v>177887.19</v>
      </c>
      <c r="O1923">
        <v>30.08</v>
      </c>
      <c r="P1923" t="s">
        <v>35</v>
      </c>
      <c r="Q1923" t="s">
        <v>111</v>
      </c>
      <c r="R1923" t="s">
        <v>37</v>
      </c>
      <c r="S1923" t="s">
        <v>38</v>
      </c>
      <c r="T1923" t="s">
        <v>63</v>
      </c>
      <c r="U1923">
        <v>15</v>
      </c>
      <c r="V1923" s="1">
        <v>45577</v>
      </c>
      <c r="W1923" s="1">
        <v>45585</v>
      </c>
      <c r="X1923" s="1">
        <v>45629</v>
      </c>
      <c r="Y1923" t="s">
        <v>54</v>
      </c>
      <c r="Z1923" t="s">
        <v>75</v>
      </c>
      <c r="AA1923" t="s">
        <v>65</v>
      </c>
      <c r="AB1923" t="s">
        <v>43</v>
      </c>
      <c r="AC1923" t="s">
        <v>77</v>
      </c>
      <c r="AD1923" t="s">
        <v>58</v>
      </c>
    </row>
    <row r="1924" spans="1:30" x14ac:dyDescent="0.3">
      <c r="A1924" t="s">
        <v>3760</v>
      </c>
      <c r="B1924" t="s">
        <v>3761</v>
      </c>
      <c r="C1924" t="s">
        <v>87</v>
      </c>
      <c r="D1924" t="s">
        <v>140</v>
      </c>
      <c r="E1924" t="s">
        <v>49</v>
      </c>
      <c r="F1924">
        <v>1998</v>
      </c>
      <c r="G1924">
        <v>154.65</v>
      </c>
      <c r="H1924">
        <v>0.05</v>
      </c>
      <c r="I1924">
        <v>293541.15999999997</v>
      </c>
      <c r="J1924">
        <v>214269.71</v>
      </c>
      <c r="K1924">
        <v>10674.62</v>
      </c>
      <c r="L1924">
        <v>504.54</v>
      </c>
      <c r="M1924">
        <v>27994.080000000002</v>
      </c>
      <c r="N1924">
        <v>40098.21</v>
      </c>
      <c r="O1924">
        <v>13.66</v>
      </c>
      <c r="P1924" t="s">
        <v>35</v>
      </c>
      <c r="Q1924" t="s">
        <v>73</v>
      </c>
      <c r="R1924" t="s">
        <v>74</v>
      </c>
      <c r="S1924" t="s">
        <v>52</v>
      </c>
      <c r="T1924" t="s">
        <v>53</v>
      </c>
      <c r="U1924">
        <v>0</v>
      </c>
      <c r="V1924" s="1">
        <v>45292</v>
      </c>
      <c r="W1924" s="1">
        <v>45299</v>
      </c>
      <c r="X1924" s="1">
        <v>45315</v>
      </c>
      <c r="Y1924" t="s">
        <v>40</v>
      </c>
      <c r="Z1924" t="s">
        <v>64</v>
      </c>
      <c r="AA1924" t="s">
        <v>56</v>
      </c>
      <c r="AB1924" t="s">
        <v>66</v>
      </c>
      <c r="AC1924" t="s">
        <v>57</v>
      </c>
      <c r="AD1924" t="s">
        <v>67</v>
      </c>
    </row>
    <row r="1925" spans="1:30" x14ac:dyDescent="0.3">
      <c r="A1925" t="s">
        <v>3762</v>
      </c>
      <c r="B1925" t="s">
        <v>3763</v>
      </c>
      <c r="C1925" t="s">
        <v>135</v>
      </c>
      <c r="D1925" t="s">
        <v>33</v>
      </c>
      <c r="E1925" t="s">
        <v>34</v>
      </c>
      <c r="F1925">
        <v>1777</v>
      </c>
      <c r="G1925">
        <v>278.8</v>
      </c>
      <c r="H1925">
        <v>0.05</v>
      </c>
      <c r="I1925">
        <v>470656.22</v>
      </c>
      <c r="J1925">
        <v>256737.92000000001</v>
      </c>
      <c r="K1925">
        <v>13514.34</v>
      </c>
      <c r="L1925">
        <v>2674.67</v>
      </c>
      <c r="M1925">
        <v>52541.13</v>
      </c>
      <c r="N1925">
        <v>145188.16</v>
      </c>
      <c r="O1925">
        <v>30.85</v>
      </c>
      <c r="P1925" t="s">
        <v>35</v>
      </c>
      <c r="Q1925" t="s">
        <v>117</v>
      </c>
      <c r="R1925" t="s">
        <v>37</v>
      </c>
      <c r="S1925" t="s">
        <v>52</v>
      </c>
      <c r="T1925" t="s">
        <v>63</v>
      </c>
      <c r="U1925">
        <v>0</v>
      </c>
      <c r="V1925" s="1">
        <v>45379</v>
      </c>
      <c r="W1925" s="1">
        <v>45384</v>
      </c>
      <c r="X1925" s="1">
        <v>45390</v>
      </c>
      <c r="Y1925" t="s">
        <v>40</v>
      </c>
      <c r="Z1925" t="s">
        <v>41</v>
      </c>
      <c r="AA1925" t="s">
        <v>42</v>
      </c>
      <c r="AB1925" t="s">
        <v>43</v>
      </c>
      <c r="AC1925" t="s">
        <v>77</v>
      </c>
      <c r="AD1925" t="s">
        <v>67</v>
      </c>
    </row>
    <row r="1926" spans="1:30" x14ac:dyDescent="0.3">
      <c r="A1926" t="s">
        <v>3764</v>
      </c>
      <c r="B1926" t="s">
        <v>3765</v>
      </c>
      <c r="C1926" t="s">
        <v>70</v>
      </c>
      <c r="D1926" t="s">
        <v>61</v>
      </c>
      <c r="E1926" t="s">
        <v>62</v>
      </c>
      <c r="F1926">
        <v>440</v>
      </c>
      <c r="G1926">
        <v>176.66</v>
      </c>
      <c r="H1926">
        <v>0.1</v>
      </c>
      <c r="I1926">
        <v>69957.36</v>
      </c>
      <c r="J1926">
        <v>49762.32</v>
      </c>
      <c r="K1926">
        <v>631.54</v>
      </c>
      <c r="L1926">
        <v>2953.18</v>
      </c>
      <c r="M1926">
        <v>5453.68</v>
      </c>
      <c r="N1926">
        <v>11156.64</v>
      </c>
      <c r="O1926">
        <v>15.95</v>
      </c>
      <c r="P1926" t="s">
        <v>35</v>
      </c>
      <c r="Q1926" t="s">
        <v>111</v>
      </c>
      <c r="R1926" t="s">
        <v>74</v>
      </c>
      <c r="S1926" t="s">
        <v>118</v>
      </c>
      <c r="T1926" t="s">
        <v>63</v>
      </c>
      <c r="U1926">
        <v>7</v>
      </c>
      <c r="V1926" s="1">
        <v>45851</v>
      </c>
      <c r="W1926" s="1">
        <v>45858</v>
      </c>
      <c r="X1926" s="1">
        <v>45884</v>
      </c>
      <c r="Y1926" t="s">
        <v>103</v>
      </c>
      <c r="Z1926" t="s">
        <v>119</v>
      </c>
      <c r="AA1926" t="s">
        <v>65</v>
      </c>
      <c r="AB1926" t="s">
        <v>76</v>
      </c>
      <c r="AC1926" t="s">
        <v>77</v>
      </c>
      <c r="AD1926" t="s">
        <v>45</v>
      </c>
    </row>
    <row r="1927" spans="1:30" x14ac:dyDescent="0.3">
      <c r="A1927" t="s">
        <v>3766</v>
      </c>
      <c r="B1927" t="s">
        <v>3767</v>
      </c>
      <c r="C1927" t="s">
        <v>32</v>
      </c>
      <c r="D1927" t="s">
        <v>71</v>
      </c>
      <c r="E1927" t="s">
        <v>72</v>
      </c>
      <c r="F1927">
        <v>172</v>
      </c>
      <c r="G1927">
        <v>271.76</v>
      </c>
      <c r="H1927">
        <v>0.05</v>
      </c>
      <c r="I1927">
        <v>44405.58</v>
      </c>
      <c r="J1927">
        <v>31311.72</v>
      </c>
      <c r="K1927">
        <v>6412.85</v>
      </c>
      <c r="L1927">
        <v>1655.12</v>
      </c>
      <c r="M1927">
        <v>2601.88</v>
      </c>
      <c r="N1927">
        <v>2424.0100000000002</v>
      </c>
      <c r="O1927">
        <v>5.46</v>
      </c>
      <c r="P1927" t="s">
        <v>35</v>
      </c>
      <c r="Q1927" t="s">
        <v>111</v>
      </c>
      <c r="R1927" t="s">
        <v>74</v>
      </c>
      <c r="S1927" t="s">
        <v>97</v>
      </c>
      <c r="T1927" t="s">
        <v>63</v>
      </c>
      <c r="U1927">
        <v>4</v>
      </c>
      <c r="V1927" s="1">
        <v>45932</v>
      </c>
      <c r="W1927" s="1">
        <v>45936</v>
      </c>
      <c r="X1927" s="1">
        <v>45959</v>
      </c>
      <c r="Y1927" t="s">
        <v>54</v>
      </c>
      <c r="Z1927" t="s">
        <v>75</v>
      </c>
      <c r="AA1927" t="s">
        <v>65</v>
      </c>
      <c r="AB1927" t="s">
        <v>43</v>
      </c>
      <c r="AC1927" t="s">
        <v>77</v>
      </c>
      <c r="AD1927" t="s">
        <v>67</v>
      </c>
    </row>
    <row r="1928" spans="1:30" x14ac:dyDescent="0.3">
      <c r="A1928" t="s">
        <v>3768</v>
      </c>
      <c r="B1928" t="s">
        <v>1654</v>
      </c>
      <c r="C1928" t="s">
        <v>87</v>
      </c>
      <c r="D1928" t="s">
        <v>48</v>
      </c>
      <c r="E1928" t="s">
        <v>49</v>
      </c>
      <c r="F1928">
        <v>949</v>
      </c>
      <c r="G1928">
        <v>105</v>
      </c>
      <c r="H1928">
        <v>0.1</v>
      </c>
      <c r="I1928">
        <v>89680.5</v>
      </c>
      <c r="J1928">
        <v>50984.99</v>
      </c>
      <c r="K1928">
        <v>14027.17</v>
      </c>
      <c r="L1928">
        <v>2026.7</v>
      </c>
      <c r="M1928">
        <v>5317.44</v>
      </c>
      <c r="N1928">
        <v>17324.2</v>
      </c>
      <c r="O1928">
        <v>19.32</v>
      </c>
      <c r="P1928" t="s">
        <v>35</v>
      </c>
      <c r="Q1928" t="s">
        <v>73</v>
      </c>
      <c r="R1928" t="s">
        <v>51</v>
      </c>
      <c r="S1928" t="s">
        <v>52</v>
      </c>
      <c r="T1928" t="s">
        <v>39</v>
      </c>
      <c r="U1928">
        <v>2</v>
      </c>
      <c r="V1928" s="1">
        <v>45371</v>
      </c>
      <c r="W1928" s="1">
        <v>45378</v>
      </c>
      <c r="X1928" s="1">
        <v>45392</v>
      </c>
      <c r="Y1928" t="s">
        <v>40</v>
      </c>
      <c r="Z1928" t="s">
        <v>41</v>
      </c>
      <c r="AA1928" t="s">
        <v>83</v>
      </c>
      <c r="AB1928" t="s">
        <v>76</v>
      </c>
      <c r="AC1928" t="s">
        <v>44</v>
      </c>
      <c r="AD1928" t="s">
        <v>67</v>
      </c>
    </row>
    <row r="1929" spans="1:30" x14ac:dyDescent="0.3">
      <c r="A1929" t="s">
        <v>3769</v>
      </c>
      <c r="B1929" t="s">
        <v>3770</v>
      </c>
      <c r="C1929" t="s">
        <v>32</v>
      </c>
      <c r="D1929" t="s">
        <v>107</v>
      </c>
      <c r="E1929" t="s">
        <v>108</v>
      </c>
      <c r="F1929">
        <v>1102</v>
      </c>
      <c r="G1929">
        <v>389.35</v>
      </c>
      <c r="H1929">
        <v>0.05</v>
      </c>
      <c r="I1929">
        <v>407610.52</v>
      </c>
      <c r="J1929">
        <v>298943.44</v>
      </c>
      <c r="K1929">
        <v>10664.48</v>
      </c>
      <c r="L1929">
        <v>1275.1500000000001</v>
      </c>
      <c r="M1929">
        <v>32962.04</v>
      </c>
      <c r="N1929">
        <v>63765.41</v>
      </c>
      <c r="O1929">
        <v>15.64</v>
      </c>
      <c r="P1929" t="s">
        <v>35</v>
      </c>
      <c r="Q1929" t="s">
        <v>117</v>
      </c>
      <c r="R1929" t="s">
        <v>37</v>
      </c>
      <c r="S1929" t="s">
        <v>91</v>
      </c>
      <c r="T1929" t="s">
        <v>63</v>
      </c>
      <c r="U1929">
        <v>15</v>
      </c>
      <c r="V1929" s="1">
        <v>45819</v>
      </c>
      <c r="W1929" s="1">
        <v>45824</v>
      </c>
      <c r="X1929" s="1">
        <v>45853</v>
      </c>
      <c r="Y1929" t="s">
        <v>81</v>
      </c>
      <c r="Z1929" t="s">
        <v>150</v>
      </c>
      <c r="AA1929" t="s">
        <v>65</v>
      </c>
      <c r="AB1929" t="s">
        <v>76</v>
      </c>
      <c r="AC1929" t="s">
        <v>123</v>
      </c>
      <c r="AD1929" t="s">
        <v>58</v>
      </c>
    </row>
    <row r="1930" spans="1:30" x14ac:dyDescent="0.3">
      <c r="A1930" t="s">
        <v>3771</v>
      </c>
      <c r="B1930" t="s">
        <v>3772</v>
      </c>
      <c r="C1930" t="s">
        <v>32</v>
      </c>
      <c r="D1930" t="s">
        <v>33</v>
      </c>
      <c r="E1930" t="s">
        <v>34</v>
      </c>
      <c r="F1930">
        <v>845</v>
      </c>
      <c r="G1930">
        <v>217.78</v>
      </c>
      <c r="H1930">
        <v>0.15</v>
      </c>
      <c r="I1930">
        <v>156420.49</v>
      </c>
      <c r="J1930">
        <v>90639.39</v>
      </c>
      <c r="K1930">
        <v>14778.62</v>
      </c>
      <c r="L1930">
        <v>2916.17</v>
      </c>
      <c r="M1930">
        <v>11327.37</v>
      </c>
      <c r="N1930">
        <v>36758.94</v>
      </c>
      <c r="O1930">
        <v>23.5</v>
      </c>
      <c r="P1930" t="s">
        <v>35</v>
      </c>
      <c r="Q1930" t="s">
        <v>297</v>
      </c>
      <c r="R1930" t="s">
        <v>74</v>
      </c>
      <c r="S1930" t="s">
        <v>91</v>
      </c>
      <c r="T1930" t="s">
        <v>112</v>
      </c>
      <c r="U1930">
        <v>4</v>
      </c>
      <c r="V1930" s="1">
        <v>45663</v>
      </c>
      <c r="W1930" s="1">
        <v>45669</v>
      </c>
      <c r="X1930" s="1">
        <v>45680</v>
      </c>
      <c r="Y1930" t="s">
        <v>40</v>
      </c>
      <c r="Z1930" t="s">
        <v>64</v>
      </c>
      <c r="AA1930" t="s">
        <v>83</v>
      </c>
      <c r="AB1930" t="s">
        <v>76</v>
      </c>
      <c r="AC1930" t="s">
        <v>77</v>
      </c>
      <c r="AD1930" t="s">
        <v>45</v>
      </c>
    </row>
    <row r="1931" spans="1:30" x14ac:dyDescent="0.3">
      <c r="A1931" t="s">
        <v>3773</v>
      </c>
      <c r="B1931" t="s">
        <v>3774</v>
      </c>
      <c r="C1931" t="s">
        <v>80</v>
      </c>
      <c r="D1931" t="s">
        <v>71</v>
      </c>
      <c r="E1931" t="s">
        <v>72</v>
      </c>
      <c r="F1931">
        <v>205</v>
      </c>
      <c r="G1931">
        <v>386.63</v>
      </c>
      <c r="H1931">
        <v>0</v>
      </c>
      <c r="I1931">
        <v>79259.149999999994</v>
      </c>
      <c r="J1931">
        <v>50738.26</v>
      </c>
      <c r="K1931">
        <v>7916.03</v>
      </c>
      <c r="L1931">
        <v>1628.44</v>
      </c>
      <c r="M1931">
        <v>2217.66</v>
      </c>
      <c r="N1931">
        <v>16758.759999999998</v>
      </c>
      <c r="O1931">
        <v>21.14</v>
      </c>
      <c r="P1931" t="s">
        <v>35</v>
      </c>
      <c r="Q1931" t="s">
        <v>117</v>
      </c>
      <c r="R1931" t="s">
        <v>37</v>
      </c>
      <c r="S1931" t="s">
        <v>91</v>
      </c>
      <c r="T1931" t="s">
        <v>112</v>
      </c>
      <c r="U1931">
        <v>0</v>
      </c>
      <c r="V1931" s="1">
        <v>45683</v>
      </c>
      <c r="W1931" s="1">
        <v>45690</v>
      </c>
      <c r="X1931" s="1">
        <v>45718</v>
      </c>
      <c r="Y1931" t="s">
        <v>40</v>
      </c>
      <c r="Z1931" t="s">
        <v>64</v>
      </c>
      <c r="AA1931" t="s">
        <v>65</v>
      </c>
      <c r="AB1931" t="s">
        <v>43</v>
      </c>
      <c r="AC1931" t="s">
        <v>123</v>
      </c>
      <c r="AD1931" t="s">
        <v>67</v>
      </c>
    </row>
    <row r="1932" spans="1:30" x14ac:dyDescent="0.3">
      <c r="A1932" t="s">
        <v>3775</v>
      </c>
      <c r="B1932" t="s">
        <v>3776</v>
      </c>
      <c r="C1932" t="s">
        <v>32</v>
      </c>
      <c r="D1932" t="s">
        <v>130</v>
      </c>
      <c r="E1932" t="s">
        <v>131</v>
      </c>
      <c r="F1932">
        <v>1304</v>
      </c>
      <c r="G1932">
        <v>336.86</v>
      </c>
      <c r="H1932">
        <v>0.05</v>
      </c>
      <c r="I1932">
        <v>417302.17</v>
      </c>
      <c r="J1932">
        <v>251772.47</v>
      </c>
      <c r="K1932">
        <v>9695.94</v>
      </c>
      <c r="L1932">
        <v>407.26</v>
      </c>
      <c r="M1932">
        <v>42682.77</v>
      </c>
      <c r="N1932">
        <v>112743.73</v>
      </c>
      <c r="O1932">
        <v>27.02</v>
      </c>
      <c r="P1932" t="s">
        <v>35</v>
      </c>
      <c r="Q1932" t="s">
        <v>117</v>
      </c>
      <c r="R1932" t="s">
        <v>51</v>
      </c>
      <c r="S1932" t="s">
        <v>118</v>
      </c>
      <c r="T1932" t="s">
        <v>268</v>
      </c>
      <c r="U1932">
        <v>4</v>
      </c>
      <c r="V1932" s="1">
        <v>45680</v>
      </c>
      <c r="W1932" s="1">
        <v>45683</v>
      </c>
      <c r="X1932" s="1">
        <v>45700</v>
      </c>
      <c r="Y1932" t="s">
        <v>40</v>
      </c>
      <c r="Z1932" t="s">
        <v>64</v>
      </c>
      <c r="AA1932" t="s">
        <v>56</v>
      </c>
      <c r="AB1932" t="s">
        <v>66</v>
      </c>
      <c r="AC1932" t="s">
        <v>98</v>
      </c>
      <c r="AD1932" t="s">
        <v>58</v>
      </c>
    </row>
    <row r="1933" spans="1:30" x14ac:dyDescent="0.3">
      <c r="A1933" t="s">
        <v>3777</v>
      </c>
      <c r="B1933" t="s">
        <v>3778</v>
      </c>
      <c r="C1933" t="s">
        <v>135</v>
      </c>
      <c r="D1933" t="s">
        <v>107</v>
      </c>
      <c r="E1933" t="s">
        <v>108</v>
      </c>
      <c r="F1933">
        <v>1911</v>
      </c>
      <c r="G1933">
        <v>56.55</v>
      </c>
      <c r="H1933">
        <v>0.1</v>
      </c>
      <c r="I1933">
        <v>97260.34</v>
      </c>
      <c r="J1933">
        <v>45400.49</v>
      </c>
      <c r="K1933">
        <v>3076.65</v>
      </c>
      <c r="L1933">
        <v>2081.5500000000002</v>
      </c>
      <c r="M1933">
        <v>3432.09</v>
      </c>
      <c r="N1933">
        <v>43269.56</v>
      </c>
      <c r="O1933">
        <v>44.49</v>
      </c>
      <c r="P1933" t="s">
        <v>35</v>
      </c>
      <c r="Q1933" t="s">
        <v>122</v>
      </c>
      <c r="R1933" t="s">
        <v>51</v>
      </c>
      <c r="S1933" t="s">
        <v>52</v>
      </c>
      <c r="T1933" t="s">
        <v>39</v>
      </c>
      <c r="U1933">
        <v>2</v>
      </c>
      <c r="V1933" s="1">
        <v>45508</v>
      </c>
      <c r="W1933" s="1">
        <v>45517</v>
      </c>
      <c r="X1933" s="1">
        <v>45535</v>
      </c>
      <c r="Y1933" t="s">
        <v>103</v>
      </c>
      <c r="Z1933" t="s">
        <v>177</v>
      </c>
      <c r="AA1933" t="s">
        <v>65</v>
      </c>
      <c r="AB1933" t="s">
        <v>43</v>
      </c>
      <c r="AC1933" t="s">
        <v>84</v>
      </c>
      <c r="AD1933" t="s">
        <v>58</v>
      </c>
    </row>
    <row r="1934" spans="1:30" x14ac:dyDescent="0.3">
      <c r="A1934" t="s">
        <v>3779</v>
      </c>
      <c r="B1934" t="s">
        <v>3780</v>
      </c>
      <c r="C1934" t="s">
        <v>135</v>
      </c>
      <c r="D1934" t="s">
        <v>140</v>
      </c>
      <c r="E1934" t="s">
        <v>49</v>
      </c>
      <c r="F1934">
        <v>1106</v>
      </c>
      <c r="G1934">
        <v>199.93</v>
      </c>
      <c r="H1934">
        <v>0.05</v>
      </c>
      <c r="I1934">
        <v>210066.45</v>
      </c>
      <c r="J1934">
        <v>109899.39</v>
      </c>
      <c r="K1934">
        <v>10052.31</v>
      </c>
      <c r="L1934">
        <v>2972.36</v>
      </c>
      <c r="M1934">
        <v>17618.150000000001</v>
      </c>
      <c r="N1934">
        <v>69524.240000000005</v>
      </c>
      <c r="O1934">
        <v>33.1</v>
      </c>
      <c r="P1934" t="s">
        <v>35</v>
      </c>
      <c r="Q1934" t="s">
        <v>111</v>
      </c>
      <c r="R1934" t="s">
        <v>51</v>
      </c>
      <c r="S1934" t="s">
        <v>97</v>
      </c>
      <c r="T1934" t="s">
        <v>63</v>
      </c>
      <c r="U1934">
        <v>10</v>
      </c>
      <c r="V1934" s="1">
        <v>45323</v>
      </c>
      <c r="W1934" s="1">
        <v>45330</v>
      </c>
      <c r="X1934" s="1">
        <v>45359</v>
      </c>
      <c r="Y1934" t="s">
        <v>40</v>
      </c>
      <c r="Z1934" t="s">
        <v>147</v>
      </c>
      <c r="AA1934" t="s">
        <v>42</v>
      </c>
      <c r="AB1934" t="s">
        <v>76</v>
      </c>
      <c r="AC1934" t="s">
        <v>84</v>
      </c>
      <c r="AD1934" t="s">
        <v>58</v>
      </c>
    </row>
    <row r="1935" spans="1:30" x14ac:dyDescent="0.3">
      <c r="A1935" t="s">
        <v>3781</v>
      </c>
      <c r="B1935" t="s">
        <v>3782</v>
      </c>
      <c r="C1935" t="s">
        <v>80</v>
      </c>
      <c r="D1935" t="s">
        <v>130</v>
      </c>
      <c r="E1935" t="s">
        <v>131</v>
      </c>
      <c r="F1935">
        <v>982</v>
      </c>
      <c r="G1935">
        <v>295.95999999999998</v>
      </c>
      <c r="H1935">
        <v>0.1</v>
      </c>
      <c r="I1935">
        <v>261569.45</v>
      </c>
      <c r="J1935">
        <v>145707.14000000001</v>
      </c>
      <c r="K1935">
        <v>11165.36</v>
      </c>
      <c r="L1935">
        <v>291.36</v>
      </c>
      <c r="M1935">
        <v>19955.310000000001</v>
      </c>
      <c r="N1935">
        <v>84450.28</v>
      </c>
      <c r="O1935">
        <v>32.29</v>
      </c>
      <c r="P1935" t="s">
        <v>35</v>
      </c>
      <c r="Q1935" t="s">
        <v>122</v>
      </c>
      <c r="R1935" t="s">
        <v>37</v>
      </c>
      <c r="S1935" t="s">
        <v>38</v>
      </c>
      <c r="T1935" t="s">
        <v>39</v>
      </c>
      <c r="U1935">
        <v>4</v>
      </c>
      <c r="V1935" s="1">
        <v>45857</v>
      </c>
      <c r="W1935" s="1">
        <v>45860</v>
      </c>
      <c r="X1935" s="1">
        <v>45893</v>
      </c>
      <c r="Y1935" t="s">
        <v>103</v>
      </c>
      <c r="Z1935" t="s">
        <v>119</v>
      </c>
      <c r="AA1935" t="s">
        <v>56</v>
      </c>
      <c r="AB1935" t="s">
        <v>43</v>
      </c>
      <c r="AC1935" t="s">
        <v>77</v>
      </c>
      <c r="AD1935" t="s">
        <v>58</v>
      </c>
    </row>
    <row r="1936" spans="1:30" x14ac:dyDescent="0.3">
      <c r="A1936" t="s">
        <v>3783</v>
      </c>
      <c r="B1936" t="s">
        <v>3784</v>
      </c>
      <c r="C1936" t="s">
        <v>80</v>
      </c>
      <c r="D1936" t="s">
        <v>48</v>
      </c>
      <c r="E1936" t="s">
        <v>49</v>
      </c>
      <c r="F1936">
        <v>1251</v>
      </c>
      <c r="G1936">
        <v>432.57</v>
      </c>
      <c r="H1936">
        <v>0.1</v>
      </c>
      <c r="I1936">
        <v>487030.56</v>
      </c>
      <c r="J1936">
        <v>239427.88</v>
      </c>
      <c r="K1936">
        <v>12748.77</v>
      </c>
      <c r="L1936">
        <v>2631.52</v>
      </c>
      <c r="M1936">
        <v>36407.64</v>
      </c>
      <c r="N1936">
        <v>195814.75</v>
      </c>
      <c r="O1936">
        <v>40.21</v>
      </c>
      <c r="P1936" t="s">
        <v>35</v>
      </c>
      <c r="Q1936" t="s">
        <v>203</v>
      </c>
      <c r="R1936" t="s">
        <v>37</v>
      </c>
      <c r="S1936" t="s">
        <v>91</v>
      </c>
      <c r="T1936" t="s">
        <v>39</v>
      </c>
      <c r="U1936">
        <v>10</v>
      </c>
      <c r="V1936" s="1">
        <v>45415</v>
      </c>
      <c r="W1936" s="1">
        <v>45418</v>
      </c>
      <c r="X1936" s="1">
        <v>45452</v>
      </c>
      <c r="Y1936" t="s">
        <v>81</v>
      </c>
      <c r="Z1936" t="s">
        <v>82</v>
      </c>
      <c r="AA1936" t="s">
        <v>83</v>
      </c>
      <c r="AB1936" t="s">
        <v>43</v>
      </c>
      <c r="AC1936" t="s">
        <v>77</v>
      </c>
      <c r="AD1936" t="s">
        <v>45</v>
      </c>
    </row>
    <row r="1937" spans="1:30" x14ac:dyDescent="0.3">
      <c r="A1937" t="s">
        <v>3785</v>
      </c>
      <c r="B1937" t="s">
        <v>3786</v>
      </c>
      <c r="C1937" t="s">
        <v>70</v>
      </c>
      <c r="D1937" t="s">
        <v>107</v>
      </c>
      <c r="E1937" t="s">
        <v>108</v>
      </c>
      <c r="F1937">
        <v>620</v>
      </c>
      <c r="G1937">
        <v>379.92</v>
      </c>
      <c r="H1937">
        <v>0</v>
      </c>
      <c r="I1937">
        <v>235550.4</v>
      </c>
      <c r="J1937">
        <v>122369.64</v>
      </c>
      <c r="K1937">
        <v>9211.3799999999992</v>
      </c>
      <c r="L1937">
        <v>791.97</v>
      </c>
      <c r="M1937">
        <v>10530.63</v>
      </c>
      <c r="N1937">
        <v>92646.78</v>
      </c>
      <c r="O1937">
        <v>39.33</v>
      </c>
      <c r="P1937" t="s">
        <v>35</v>
      </c>
      <c r="Q1937" t="s">
        <v>73</v>
      </c>
      <c r="R1937" t="s">
        <v>74</v>
      </c>
      <c r="S1937" t="s">
        <v>118</v>
      </c>
      <c r="T1937" t="s">
        <v>63</v>
      </c>
      <c r="U1937">
        <v>0</v>
      </c>
      <c r="V1937" s="1">
        <v>45464</v>
      </c>
      <c r="W1937" s="1">
        <v>45470</v>
      </c>
      <c r="X1937" s="1">
        <v>45498</v>
      </c>
      <c r="Y1937" t="s">
        <v>81</v>
      </c>
      <c r="Z1937" t="s">
        <v>150</v>
      </c>
      <c r="AA1937" t="s">
        <v>42</v>
      </c>
      <c r="AB1937" t="s">
        <v>43</v>
      </c>
      <c r="AC1937" t="s">
        <v>77</v>
      </c>
      <c r="AD1937" t="s">
        <v>45</v>
      </c>
    </row>
    <row r="1938" spans="1:30" x14ac:dyDescent="0.3">
      <c r="A1938" t="s">
        <v>3787</v>
      </c>
      <c r="B1938" t="s">
        <v>3788</v>
      </c>
      <c r="C1938" t="s">
        <v>87</v>
      </c>
      <c r="D1938" t="s">
        <v>130</v>
      </c>
      <c r="E1938" t="s">
        <v>131</v>
      </c>
      <c r="F1938">
        <v>655</v>
      </c>
      <c r="G1938">
        <v>42.69</v>
      </c>
      <c r="H1938">
        <v>0.05</v>
      </c>
      <c r="I1938">
        <v>26563.85</v>
      </c>
      <c r="J1938">
        <v>15793.52</v>
      </c>
      <c r="K1938">
        <v>6198.28</v>
      </c>
      <c r="L1938">
        <v>844.98</v>
      </c>
      <c r="M1938">
        <v>2114.81</v>
      </c>
      <c r="N1938">
        <v>1612.26</v>
      </c>
      <c r="O1938">
        <v>6.07</v>
      </c>
      <c r="P1938" t="s">
        <v>35</v>
      </c>
      <c r="Q1938" t="s">
        <v>122</v>
      </c>
      <c r="R1938" t="s">
        <v>37</v>
      </c>
      <c r="S1938" t="s">
        <v>97</v>
      </c>
      <c r="T1938" t="s">
        <v>39</v>
      </c>
      <c r="U1938">
        <v>0</v>
      </c>
      <c r="V1938" s="1">
        <v>45898</v>
      </c>
      <c r="W1938" s="1">
        <v>45903</v>
      </c>
      <c r="X1938" s="1">
        <v>45931</v>
      </c>
      <c r="Y1938" t="s">
        <v>103</v>
      </c>
      <c r="Z1938" t="s">
        <v>177</v>
      </c>
      <c r="AA1938" t="s">
        <v>83</v>
      </c>
      <c r="AB1938" t="s">
        <v>43</v>
      </c>
      <c r="AC1938" t="s">
        <v>57</v>
      </c>
      <c r="AD1938" t="s">
        <v>58</v>
      </c>
    </row>
    <row r="1939" spans="1:30" x14ac:dyDescent="0.3">
      <c r="A1939" t="s">
        <v>3789</v>
      </c>
      <c r="B1939" t="s">
        <v>3790</v>
      </c>
      <c r="C1939" t="s">
        <v>87</v>
      </c>
      <c r="D1939" t="s">
        <v>130</v>
      </c>
      <c r="E1939" t="s">
        <v>131</v>
      </c>
      <c r="F1939">
        <v>1189</v>
      </c>
      <c r="G1939">
        <v>217.5</v>
      </c>
      <c r="H1939">
        <v>0.05</v>
      </c>
      <c r="I1939">
        <v>245677.12</v>
      </c>
      <c r="J1939">
        <v>171690.59</v>
      </c>
      <c r="K1939">
        <v>9066.35</v>
      </c>
      <c r="L1939">
        <v>235.74</v>
      </c>
      <c r="M1939">
        <v>12758.59</v>
      </c>
      <c r="N1939">
        <v>51925.85</v>
      </c>
      <c r="O1939">
        <v>21.14</v>
      </c>
      <c r="P1939" t="s">
        <v>35</v>
      </c>
      <c r="Q1939" t="s">
        <v>90</v>
      </c>
      <c r="R1939" t="s">
        <v>74</v>
      </c>
      <c r="S1939" t="s">
        <v>52</v>
      </c>
      <c r="T1939" t="s">
        <v>53</v>
      </c>
      <c r="U1939">
        <v>0</v>
      </c>
      <c r="V1939" s="1">
        <v>45312</v>
      </c>
      <c r="W1939" s="1">
        <v>45318</v>
      </c>
      <c r="X1939" s="1">
        <v>45347</v>
      </c>
      <c r="Y1939" t="s">
        <v>40</v>
      </c>
      <c r="Z1939" t="s">
        <v>64</v>
      </c>
      <c r="AA1939" t="s">
        <v>65</v>
      </c>
      <c r="AB1939" t="s">
        <v>66</v>
      </c>
      <c r="AC1939" t="s">
        <v>123</v>
      </c>
      <c r="AD1939" t="s">
        <v>45</v>
      </c>
    </row>
    <row r="1940" spans="1:30" x14ac:dyDescent="0.3">
      <c r="A1940" t="s">
        <v>3791</v>
      </c>
      <c r="B1940" t="s">
        <v>3792</v>
      </c>
      <c r="C1940" t="s">
        <v>32</v>
      </c>
      <c r="D1940" t="s">
        <v>107</v>
      </c>
      <c r="E1940" t="s">
        <v>108</v>
      </c>
      <c r="F1940">
        <v>1916</v>
      </c>
      <c r="G1940">
        <v>121.47</v>
      </c>
      <c r="H1940">
        <v>0.15</v>
      </c>
      <c r="I1940">
        <v>197826.04</v>
      </c>
      <c r="J1940">
        <v>99134.32</v>
      </c>
      <c r="K1940">
        <v>1360.63</v>
      </c>
      <c r="L1940">
        <v>250.76</v>
      </c>
      <c r="M1940">
        <v>8964.19</v>
      </c>
      <c r="N1940">
        <v>88116.14</v>
      </c>
      <c r="O1940">
        <v>44.54</v>
      </c>
      <c r="P1940" t="s">
        <v>35</v>
      </c>
      <c r="Q1940" t="s">
        <v>90</v>
      </c>
      <c r="R1940" t="s">
        <v>37</v>
      </c>
      <c r="S1940" t="s">
        <v>118</v>
      </c>
      <c r="T1940" t="s">
        <v>53</v>
      </c>
      <c r="U1940">
        <v>2</v>
      </c>
      <c r="V1940" s="1">
        <v>45555</v>
      </c>
      <c r="W1940" s="1">
        <v>45563</v>
      </c>
      <c r="X1940" s="1">
        <v>45588</v>
      </c>
      <c r="Y1940" t="s">
        <v>103</v>
      </c>
      <c r="Z1940" t="s">
        <v>104</v>
      </c>
      <c r="AA1940" t="s">
        <v>65</v>
      </c>
      <c r="AB1940" t="s">
        <v>76</v>
      </c>
      <c r="AC1940" t="s">
        <v>77</v>
      </c>
      <c r="AD1940" t="s">
        <v>45</v>
      </c>
    </row>
    <row r="1941" spans="1:30" x14ac:dyDescent="0.3">
      <c r="A1941" t="s">
        <v>3793</v>
      </c>
      <c r="B1941" t="s">
        <v>3794</v>
      </c>
      <c r="C1941" t="s">
        <v>87</v>
      </c>
      <c r="D1941" t="s">
        <v>130</v>
      </c>
      <c r="E1941" t="s">
        <v>131</v>
      </c>
      <c r="F1941">
        <v>780</v>
      </c>
      <c r="G1941">
        <v>209.35</v>
      </c>
      <c r="H1941">
        <v>0.1</v>
      </c>
      <c r="I1941">
        <v>146963.70000000001</v>
      </c>
      <c r="J1941">
        <v>106490.93</v>
      </c>
      <c r="K1941">
        <v>8184.38</v>
      </c>
      <c r="L1941">
        <v>1055.71</v>
      </c>
      <c r="M1941">
        <v>16657.330000000002</v>
      </c>
      <c r="N1941">
        <v>14575.35</v>
      </c>
      <c r="O1941">
        <v>9.92</v>
      </c>
      <c r="P1941" t="s">
        <v>35</v>
      </c>
      <c r="Q1941" t="s">
        <v>117</v>
      </c>
      <c r="R1941" t="s">
        <v>51</v>
      </c>
      <c r="S1941" t="s">
        <v>118</v>
      </c>
      <c r="T1941" t="s">
        <v>39</v>
      </c>
      <c r="U1941">
        <v>4</v>
      </c>
      <c r="V1941" s="1">
        <v>45505</v>
      </c>
      <c r="W1941" s="1">
        <v>45513</v>
      </c>
      <c r="X1941" s="1">
        <v>45546</v>
      </c>
      <c r="Y1941" t="s">
        <v>103</v>
      </c>
      <c r="Z1941" t="s">
        <v>177</v>
      </c>
      <c r="AA1941" t="s">
        <v>83</v>
      </c>
      <c r="AB1941" t="s">
        <v>76</v>
      </c>
      <c r="AC1941" t="s">
        <v>77</v>
      </c>
      <c r="AD1941" t="s">
        <v>67</v>
      </c>
    </row>
    <row r="1942" spans="1:30" x14ac:dyDescent="0.3">
      <c r="A1942" t="s">
        <v>3795</v>
      </c>
      <c r="B1942" t="s">
        <v>3796</v>
      </c>
      <c r="C1942" t="s">
        <v>87</v>
      </c>
      <c r="D1942" t="s">
        <v>159</v>
      </c>
      <c r="E1942" t="s">
        <v>160</v>
      </c>
      <c r="F1942">
        <v>1544</v>
      </c>
      <c r="G1942">
        <v>47.86</v>
      </c>
      <c r="H1942">
        <v>0.1</v>
      </c>
      <c r="I1942">
        <v>66506.259999999995</v>
      </c>
      <c r="J1942">
        <v>46910.879999999997</v>
      </c>
      <c r="K1942">
        <v>12026.46</v>
      </c>
      <c r="L1942">
        <v>863.62</v>
      </c>
      <c r="M1942">
        <v>2314.2800000000002</v>
      </c>
      <c r="N1942">
        <v>4391.0200000000004</v>
      </c>
      <c r="O1942">
        <v>6.6</v>
      </c>
      <c r="P1942" t="s">
        <v>35</v>
      </c>
      <c r="Q1942" t="s">
        <v>193</v>
      </c>
      <c r="R1942" t="s">
        <v>37</v>
      </c>
      <c r="S1942" t="s">
        <v>38</v>
      </c>
      <c r="T1942" t="s">
        <v>63</v>
      </c>
      <c r="U1942">
        <v>0</v>
      </c>
      <c r="V1942" s="1">
        <v>45863</v>
      </c>
      <c r="W1942" s="1">
        <v>45865</v>
      </c>
      <c r="X1942" s="1">
        <v>45876</v>
      </c>
      <c r="Y1942" t="s">
        <v>103</v>
      </c>
      <c r="Z1942" t="s">
        <v>119</v>
      </c>
      <c r="AA1942" t="s">
        <v>56</v>
      </c>
      <c r="AB1942" t="s">
        <v>76</v>
      </c>
      <c r="AC1942" t="s">
        <v>98</v>
      </c>
      <c r="AD1942" t="s">
        <v>45</v>
      </c>
    </row>
    <row r="1943" spans="1:30" x14ac:dyDescent="0.3">
      <c r="A1943" t="s">
        <v>3797</v>
      </c>
      <c r="B1943" t="s">
        <v>3798</v>
      </c>
      <c r="C1943" t="s">
        <v>135</v>
      </c>
      <c r="D1943" t="s">
        <v>140</v>
      </c>
      <c r="E1943" t="s">
        <v>49</v>
      </c>
      <c r="F1943">
        <v>1330</v>
      </c>
      <c r="G1943">
        <v>155.38</v>
      </c>
      <c r="H1943">
        <v>0.1</v>
      </c>
      <c r="I1943">
        <v>185989.86</v>
      </c>
      <c r="J1943">
        <v>95744.51</v>
      </c>
      <c r="K1943">
        <v>4082.47</v>
      </c>
      <c r="L1943">
        <v>1158.55</v>
      </c>
      <c r="M1943">
        <v>11199.45</v>
      </c>
      <c r="N1943">
        <v>73804.88</v>
      </c>
      <c r="O1943">
        <v>39.68</v>
      </c>
      <c r="P1943" t="s">
        <v>35</v>
      </c>
      <c r="Q1943" t="s">
        <v>132</v>
      </c>
      <c r="R1943" t="s">
        <v>74</v>
      </c>
      <c r="S1943" t="s">
        <v>118</v>
      </c>
      <c r="T1943" t="s">
        <v>112</v>
      </c>
      <c r="U1943">
        <v>7</v>
      </c>
      <c r="V1943" s="1">
        <v>45432</v>
      </c>
      <c r="W1943" s="1">
        <v>45439</v>
      </c>
      <c r="X1943" s="1">
        <v>45466</v>
      </c>
      <c r="Y1943" t="s">
        <v>81</v>
      </c>
      <c r="Z1943" t="s">
        <v>82</v>
      </c>
      <c r="AA1943" t="s">
        <v>56</v>
      </c>
      <c r="AB1943" t="s">
        <v>43</v>
      </c>
      <c r="AC1943" t="s">
        <v>123</v>
      </c>
      <c r="AD1943" t="s">
        <v>58</v>
      </c>
    </row>
    <row r="1944" spans="1:30" x14ac:dyDescent="0.3">
      <c r="A1944" t="s">
        <v>3799</v>
      </c>
      <c r="B1944" t="s">
        <v>3800</v>
      </c>
      <c r="C1944" t="s">
        <v>70</v>
      </c>
      <c r="D1944" t="s">
        <v>33</v>
      </c>
      <c r="E1944" t="s">
        <v>34</v>
      </c>
      <c r="F1944">
        <v>925</v>
      </c>
      <c r="G1944">
        <v>114.22</v>
      </c>
      <c r="H1944">
        <v>0.15</v>
      </c>
      <c r="I1944">
        <v>89805.47</v>
      </c>
      <c r="J1944">
        <v>54509.4</v>
      </c>
      <c r="K1944">
        <v>7169.03</v>
      </c>
      <c r="L1944">
        <v>533.46</v>
      </c>
      <c r="M1944">
        <v>9287.93</v>
      </c>
      <c r="N1944">
        <v>18305.650000000001</v>
      </c>
      <c r="O1944">
        <v>20.38</v>
      </c>
      <c r="P1944" t="s">
        <v>35</v>
      </c>
      <c r="Q1944" t="s">
        <v>117</v>
      </c>
      <c r="R1944" t="s">
        <v>51</v>
      </c>
      <c r="S1944" t="s">
        <v>97</v>
      </c>
      <c r="T1944" t="s">
        <v>63</v>
      </c>
      <c r="U1944">
        <v>2</v>
      </c>
      <c r="V1944" s="1">
        <v>45858</v>
      </c>
      <c r="W1944" s="1">
        <v>45860</v>
      </c>
      <c r="X1944" s="1">
        <v>45877</v>
      </c>
      <c r="Y1944" t="s">
        <v>103</v>
      </c>
      <c r="Z1944" t="s">
        <v>119</v>
      </c>
      <c r="AA1944" t="s">
        <v>42</v>
      </c>
      <c r="AB1944" t="s">
        <v>76</v>
      </c>
      <c r="AC1944" t="s">
        <v>77</v>
      </c>
      <c r="AD1944" t="s">
        <v>45</v>
      </c>
    </row>
    <row r="1945" spans="1:30" x14ac:dyDescent="0.3">
      <c r="A1945" t="s">
        <v>3801</v>
      </c>
      <c r="B1945" t="s">
        <v>2213</v>
      </c>
      <c r="C1945" t="s">
        <v>80</v>
      </c>
      <c r="D1945" t="s">
        <v>71</v>
      </c>
      <c r="E1945" t="s">
        <v>72</v>
      </c>
      <c r="F1945">
        <v>542</v>
      </c>
      <c r="G1945">
        <v>307.72000000000003</v>
      </c>
      <c r="H1945">
        <v>0.05</v>
      </c>
      <c r="I1945">
        <v>158445.03</v>
      </c>
      <c r="J1945">
        <v>106498.69</v>
      </c>
      <c r="K1945">
        <v>13295.84</v>
      </c>
      <c r="L1945">
        <v>1251.68</v>
      </c>
      <c r="M1945">
        <v>11438.44</v>
      </c>
      <c r="N1945">
        <v>25960.38</v>
      </c>
      <c r="O1945">
        <v>16.38</v>
      </c>
      <c r="P1945" t="s">
        <v>35</v>
      </c>
      <c r="Q1945" t="s">
        <v>73</v>
      </c>
      <c r="R1945" t="s">
        <v>74</v>
      </c>
      <c r="S1945" t="s">
        <v>52</v>
      </c>
      <c r="T1945" t="s">
        <v>39</v>
      </c>
      <c r="U1945">
        <v>2</v>
      </c>
      <c r="V1945" s="1">
        <v>45842</v>
      </c>
      <c r="W1945" s="1">
        <v>45848</v>
      </c>
      <c r="X1945" s="1">
        <v>45860</v>
      </c>
      <c r="Y1945" t="s">
        <v>103</v>
      </c>
      <c r="Z1945" t="s">
        <v>119</v>
      </c>
      <c r="AA1945" t="s">
        <v>65</v>
      </c>
      <c r="AB1945" t="s">
        <v>66</v>
      </c>
      <c r="AC1945" t="s">
        <v>93</v>
      </c>
      <c r="AD1945" t="s">
        <v>45</v>
      </c>
    </row>
    <row r="1946" spans="1:30" x14ac:dyDescent="0.3">
      <c r="A1946" t="s">
        <v>3802</v>
      </c>
      <c r="B1946" t="s">
        <v>3803</v>
      </c>
      <c r="C1946" t="s">
        <v>87</v>
      </c>
      <c r="D1946" t="s">
        <v>61</v>
      </c>
      <c r="E1946" t="s">
        <v>62</v>
      </c>
      <c r="F1946">
        <v>1761</v>
      </c>
      <c r="G1946">
        <v>365.51</v>
      </c>
      <c r="H1946">
        <v>0.15</v>
      </c>
      <c r="I1946">
        <v>547113.64</v>
      </c>
      <c r="J1946">
        <v>406769.32</v>
      </c>
      <c r="K1946">
        <v>4448.8500000000004</v>
      </c>
      <c r="L1946">
        <v>1519.39</v>
      </c>
      <c r="M1946">
        <v>47706.239999999998</v>
      </c>
      <c r="N1946">
        <v>86669.84</v>
      </c>
      <c r="O1946">
        <v>15.84</v>
      </c>
      <c r="P1946" t="s">
        <v>35</v>
      </c>
      <c r="Q1946" t="s">
        <v>96</v>
      </c>
      <c r="R1946" t="s">
        <v>37</v>
      </c>
      <c r="S1946" t="s">
        <v>38</v>
      </c>
      <c r="T1946" t="s">
        <v>112</v>
      </c>
      <c r="U1946">
        <v>15</v>
      </c>
      <c r="V1946" s="1">
        <v>45961</v>
      </c>
      <c r="W1946" s="1">
        <v>45969</v>
      </c>
      <c r="X1946" s="1">
        <v>45990</v>
      </c>
      <c r="Y1946" t="s">
        <v>54</v>
      </c>
      <c r="Z1946" t="s">
        <v>75</v>
      </c>
      <c r="AA1946" t="s">
        <v>83</v>
      </c>
      <c r="AB1946" t="s">
        <v>43</v>
      </c>
      <c r="AC1946" t="s">
        <v>123</v>
      </c>
      <c r="AD1946" t="s">
        <v>45</v>
      </c>
    </row>
    <row r="1947" spans="1:30" x14ac:dyDescent="0.3">
      <c r="A1947" t="s">
        <v>3804</v>
      </c>
      <c r="B1947" t="s">
        <v>1104</v>
      </c>
      <c r="C1947" t="s">
        <v>80</v>
      </c>
      <c r="D1947" t="s">
        <v>130</v>
      </c>
      <c r="E1947" t="s">
        <v>131</v>
      </c>
      <c r="F1947">
        <v>796</v>
      </c>
      <c r="G1947">
        <v>414.98</v>
      </c>
      <c r="H1947">
        <v>0.15</v>
      </c>
      <c r="I1947">
        <v>280775.46999999997</v>
      </c>
      <c r="J1947">
        <v>208615.82</v>
      </c>
      <c r="K1947">
        <v>5377.68</v>
      </c>
      <c r="L1947">
        <v>1489.9</v>
      </c>
      <c r="M1947">
        <v>18270.61</v>
      </c>
      <c r="N1947">
        <v>47021.46</v>
      </c>
      <c r="O1947">
        <v>16.75</v>
      </c>
      <c r="P1947" t="s">
        <v>35</v>
      </c>
      <c r="Q1947" t="s">
        <v>73</v>
      </c>
      <c r="R1947" t="s">
        <v>37</v>
      </c>
      <c r="S1947" t="s">
        <v>91</v>
      </c>
      <c r="T1947" t="s">
        <v>112</v>
      </c>
      <c r="U1947">
        <v>0</v>
      </c>
      <c r="V1947" s="1">
        <v>45916</v>
      </c>
      <c r="W1947" s="1">
        <v>45923</v>
      </c>
      <c r="X1947" s="1">
        <v>45952</v>
      </c>
      <c r="Y1947" t="s">
        <v>103</v>
      </c>
      <c r="Z1947" t="s">
        <v>104</v>
      </c>
      <c r="AA1947" t="s">
        <v>42</v>
      </c>
      <c r="AB1947" t="s">
        <v>66</v>
      </c>
      <c r="AC1947" t="s">
        <v>93</v>
      </c>
      <c r="AD1947" t="s">
        <v>45</v>
      </c>
    </row>
    <row r="1948" spans="1:30" x14ac:dyDescent="0.3">
      <c r="A1948" t="s">
        <v>3805</v>
      </c>
      <c r="B1948" t="s">
        <v>354</v>
      </c>
      <c r="C1948" t="s">
        <v>70</v>
      </c>
      <c r="D1948" t="s">
        <v>140</v>
      </c>
      <c r="E1948" t="s">
        <v>49</v>
      </c>
      <c r="F1948">
        <v>247</v>
      </c>
      <c r="G1948">
        <v>462.81</v>
      </c>
      <c r="H1948">
        <v>0</v>
      </c>
      <c r="I1948">
        <v>114314.07</v>
      </c>
      <c r="J1948">
        <v>61501.13</v>
      </c>
      <c r="K1948">
        <v>2087.83</v>
      </c>
      <c r="L1948">
        <v>2055.84</v>
      </c>
      <c r="M1948">
        <v>13333.32</v>
      </c>
      <c r="N1948">
        <v>35335.949999999997</v>
      </c>
      <c r="O1948">
        <v>30.91</v>
      </c>
      <c r="P1948" t="s">
        <v>35</v>
      </c>
      <c r="Q1948" t="s">
        <v>132</v>
      </c>
      <c r="R1948" t="s">
        <v>37</v>
      </c>
      <c r="S1948" t="s">
        <v>38</v>
      </c>
      <c r="T1948" t="s">
        <v>112</v>
      </c>
      <c r="U1948">
        <v>4</v>
      </c>
      <c r="V1948" s="1">
        <v>45613</v>
      </c>
      <c r="W1948" s="1">
        <v>45620</v>
      </c>
      <c r="X1948" s="1">
        <v>45635</v>
      </c>
      <c r="Y1948" t="s">
        <v>54</v>
      </c>
      <c r="Z1948" t="s">
        <v>92</v>
      </c>
      <c r="AA1948" t="s">
        <v>83</v>
      </c>
      <c r="AB1948" t="s">
        <v>76</v>
      </c>
      <c r="AC1948" t="s">
        <v>44</v>
      </c>
      <c r="AD1948" t="s">
        <v>45</v>
      </c>
    </row>
    <row r="1949" spans="1:30" x14ac:dyDescent="0.3">
      <c r="A1949" t="s">
        <v>3806</v>
      </c>
      <c r="B1949" t="s">
        <v>3807</v>
      </c>
      <c r="C1949" t="s">
        <v>87</v>
      </c>
      <c r="D1949" t="s">
        <v>159</v>
      </c>
      <c r="E1949" t="s">
        <v>160</v>
      </c>
      <c r="F1949">
        <v>1940</v>
      </c>
      <c r="G1949">
        <v>296.56</v>
      </c>
      <c r="H1949">
        <v>0</v>
      </c>
      <c r="I1949">
        <v>575326.4</v>
      </c>
      <c r="J1949">
        <v>325727.75</v>
      </c>
      <c r="K1949">
        <v>7841.36</v>
      </c>
      <c r="L1949">
        <v>625.01</v>
      </c>
      <c r="M1949">
        <v>35105.269999999997</v>
      </c>
      <c r="N1949">
        <v>206027.01</v>
      </c>
      <c r="O1949">
        <v>35.81</v>
      </c>
      <c r="P1949" t="s">
        <v>35</v>
      </c>
      <c r="Q1949" t="s">
        <v>203</v>
      </c>
      <c r="R1949" t="s">
        <v>51</v>
      </c>
      <c r="S1949" t="s">
        <v>38</v>
      </c>
      <c r="T1949" t="s">
        <v>112</v>
      </c>
      <c r="U1949">
        <v>0</v>
      </c>
      <c r="V1949" s="1">
        <v>45607</v>
      </c>
      <c r="W1949" s="1">
        <v>45609</v>
      </c>
      <c r="X1949" s="1">
        <v>45615</v>
      </c>
      <c r="Y1949" t="s">
        <v>54</v>
      </c>
      <c r="Z1949" t="s">
        <v>92</v>
      </c>
      <c r="AA1949" t="s">
        <v>83</v>
      </c>
      <c r="AB1949" t="s">
        <v>76</v>
      </c>
      <c r="AC1949" t="s">
        <v>77</v>
      </c>
      <c r="AD1949" t="s">
        <v>67</v>
      </c>
    </row>
    <row r="1950" spans="1:30" x14ac:dyDescent="0.3">
      <c r="A1950" t="s">
        <v>3808</v>
      </c>
      <c r="B1950" t="s">
        <v>3809</v>
      </c>
      <c r="C1950" t="s">
        <v>87</v>
      </c>
      <c r="D1950" t="s">
        <v>71</v>
      </c>
      <c r="E1950" t="s">
        <v>72</v>
      </c>
      <c r="F1950">
        <v>1707</v>
      </c>
      <c r="G1950">
        <v>248.99</v>
      </c>
      <c r="H1950">
        <v>0.05</v>
      </c>
      <c r="I1950">
        <v>403774.63</v>
      </c>
      <c r="J1950">
        <v>248226.52</v>
      </c>
      <c r="K1950">
        <v>1466.8</v>
      </c>
      <c r="L1950">
        <v>2909.52</v>
      </c>
      <c r="M1950">
        <v>42033.61</v>
      </c>
      <c r="N1950">
        <v>109138.18</v>
      </c>
      <c r="O1950">
        <v>27.03</v>
      </c>
      <c r="P1950" t="s">
        <v>35</v>
      </c>
      <c r="Q1950" t="s">
        <v>203</v>
      </c>
      <c r="R1950" t="s">
        <v>74</v>
      </c>
      <c r="S1950" t="s">
        <v>97</v>
      </c>
      <c r="T1950" t="s">
        <v>53</v>
      </c>
      <c r="U1950">
        <v>0</v>
      </c>
      <c r="V1950" s="1">
        <v>45892</v>
      </c>
      <c r="W1950" s="1">
        <v>45894</v>
      </c>
      <c r="X1950" s="1">
        <v>45914</v>
      </c>
      <c r="Y1950" t="s">
        <v>103</v>
      </c>
      <c r="Z1950" t="s">
        <v>177</v>
      </c>
      <c r="AA1950" t="s">
        <v>65</v>
      </c>
      <c r="AB1950" t="s">
        <v>43</v>
      </c>
      <c r="AC1950" t="s">
        <v>84</v>
      </c>
      <c r="AD1950" t="s">
        <v>58</v>
      </c>
    </row>
    <row r="1951" spans="1:30" x14ac:dyDescent="0.3">
      <c r="A1951" t="s">
        <v>3810</v>
      </c>
      <c r="B1951" t="s">
        <v>3794</v>
      </c>
      <c r="C1951" t="s">
        <v>80</v>
      </c>
      <c r="D1951" t="s">
        <v>48</v>
      </c>
      <c r="E1951" t="s">
        <v>49</v>
      </c>
      <c r="F1951">
        <v>648</v>
      </c>
      <c r="G1951">
        <v>67.959999999999994</v>
      </c>
      <c r="H1951">
        <v>0.1</v>
      </c>
      <c r="I1951">
        <v>39634.269999999997</v>
      </c>
      <c r="J1951">
        <v>25889.75</v>
      </c>
      <c r="K1951">
        <v>8623.76</v>
      </c>
      <c r="L1951">
        <v>1070.73</v>
      </c>
      <c r="M1951">
        <v>2250.87</v>
      </c>
      <c r="N1951">
        <v>1799.16</v>
      </c>
      <c r="O1951">
        <v>4.54</v>
      </c>
      <c r="P1951" t="s">
        <v>35</v>
      </c>
      <c r="Q1951" t="s">
        <v>90</v>
      </c>
      <c r="R1951" t="s">
        <v>51</v>
      </c>
      <c r="S1951" t="s">
        <v>97</v>
      </c>
      <c r="T1951" t="s">
        <v>39</v>
      </c>
      <c r="U1951">
        <v>0</v>
      </c>
      <c r="V1951" s="1">
        <v>45768</v>
      </c>
      <c r="W1951" s="1">
        <v>45772</v>
      </c>
      <c r="X1951" s="1">
        <v>45799</v>
      </c>
      <c r="Y1951" t="s">
        <v>81</v>
      </c>
      <c r="Z1951" t="s">
        <v>165</v>
      </c>
      <c r="AA1951" t="s">
        <v>56</v>
      </c>
      <c r="AB1951" t="s">
        <v>66</v>
      </c>
      <c r="AC1951" t="s">
        <v>93</v>
      </c>
      <c r="AD1951" t="s">
        <v>67</v>
      </c>
    </row>
    <row r="1952" spans="1:30" x14ac:dyDescent="0.3">
      <c r="A1952" t="s">
        <v>3811</v>
      </c>
      <c r="B1952" t="s">
        <v>3812</v>
      </c>
      <c r="C1952" t="s">
        <v>32</v>
      </c>
      <c r="D1952" t="s">
        <v>61</v>
      </c>
      <c r="E1952" t="s">
        <v>62</v>
      </c>
      <c r="F1952">
        <v>94</v>
      </c>
      <c r="G1952">
        <v>256.66000000000003</v>
      </c>
      <c r="H1952">
        <v>0</v>
      </c>
      <c r="I1952">
        <v>24126.04</v>
      </c>
      <c r="J1952">
        <v>14006.67</v>
      </c>
      <c r="K1952">
        <v>9522.68</v>
      </c>
      <c r="L1952">
        <v>840.81</v>
      </c>
      <c r="M1952">
        <v>1803.27</v>
      </c>
      <c r="N1952">
        <v>-2047.39</v>
      </c>
      <c r="O1952">
        <v>-8.49</v>
      </c>
      <c r="P1952" t="s">
        <v>35</v>
      </c>
      <c r="Q1952" t="s">
        <v>73</v>
      </c>
      <c r="R1952" t="s">
        <v>37</v>
      </c>
      <c r="S1952" t="s">
        <v>118</v>
      </c>
      <c r="T1952" t="s">
        <v>53</v>
      </c>
      <c r="U1952">
        <v>4</v>
      </c>
      <c r="V1952" s="1">
        <v>45389</v>
      </c>
      <c r="W1952" s="1">
        <v>45394</v>
      </c>
      <c r="X1952" s="1">
        <v>45403</v>
      </c>
      <c r="Y1952" t="s">
        <v>81</v>
      </c>
      <c r="Z1952" t="s">
        <v>165</v>
      </c>
      <c r="AA1952" t="s">
        <v>83</v>
      </c>
      <c r="AB1952" t="s">
        <v>76</v>
      </c>
      <c r="AC1952" t="s">
        <v>77</v>
      </c>
      <c r="AD1952" t="s">
        <v>58</v>
      </c>
    </row>
    <row r="1953" spans="1:30" x14ac:dyDescent="0.3">
      <c r="A1953" t="s">
        <v>3813</v>
      </c>
      <c r="B1953" t="s">
        <v>658</v>
      </c>
      <c r="C1953" t="s">
        <v>80</v>
      </c>
      <c r="D1953" t="s">
        <v>33</v>
      </c>
      <c r="E1953" t="s">
        <v>34</v>
      </c>
      <c r="F1953">
        <v>154</v>
      </c>
      <c r="G1953">
        <v>368.76</v>
      </c>
      <c r="H1953">
        <v>0.1</v>
      </c>
      <c r="I1953">
        <v>51110.14</v>
      </c>
      <c r="J1953">
        <v>37857.15</v>
      </c>
      <c r="K1953">
        <v>1085.08</v>
      </c>
      <c r="L1953">
        <v>2329.3200000000002</v>
      </c>
      <c r="M1953">
        <v>4125.95</v>
      </c>
      <c r="N1953">
        <v>5712.64</v>
      </c>
      <c r="O1953">
        <v>11.18</v>
      </c>
      <c r="P1953" t="s">
        <v>35</v>
      </c>
      <c r="Q1953" t="s">
        <v>111</v>
      </c>
      <c r="R1953" t="s">
        <v>74</v>
      </c>
      <c r="S1953" t="s">
        <v>91</v>
      </c>
      <c r="T1953" t="s">
        <v>53</v>
      </c>
      <c r="U1953">
        <v>10</v>
      </c>
      <c r="V1953" s="1">
        <v>45454</v>
      </c>
      <c r="W1953" s="1">
        <v>45464</v>
      </c>
      <c r="X1953" s="1">
        <v>45495</v>
      </c>
      <c r="Y1953" t="s">
        <v>81</v>
      </c>
      <c r="Z1953" t="s">
        <v>150</v>
      </c>
      <c r="AA1953" t="s">
        <v>42</v>
      </c>
      <c r="AB1953" t="s">
        <v>66</v>
      </c>
      <c r="AC1953" t="s">
        <v>77</v>
      </c>
      <c r="AD1953" t="s">
        <v>45</v>
      </c>
    </row>
    <row r="1954" spans="1:30" x14ac:dyDescent="0.3">
      <c r="A1954" t="s">
        <v>3814</v>
      </c>
      <c r="B1954" t="s">
        <v>3815</v>
      </c>
      <c r="C1954" t="s">
        <v>70</v>
      </c>
      <c r="D1954" t="s">
        <v>130</v>
      </c>
      <c r="E1954" t="s">
        <v>131</v>
      </c>
      <c r="F1954">
        <v>579</v>
      </c>
      <c r="G1954">
        <v>497.55</v>
      </c>
      <c r="H1954">
        <v>0.15</v>
      </c>
      <c r="I1954">
        <v>244869.23</v>
      </c>
      <c r="J1954">
        <v>152484.22</v>
      </c>
      <c r="K1954">
        <v>11242.35</v>
      </c>
      <c r="L1954">
        <v>532.69000000000005</v>
      </c>
      <c r="M1954">
        <v>26049.06</v>
      </c>
      <c r="N1954">
        <v>54560.91</v>
      </c>
      <c r="O1954">
        <v>22.28</v>
      </c>
      <c r="P1954" t="s">
        <v>35</v>
      </c>
      <c r="Q1954" t="s">
        <v>117</v>
      </c>
      <c r="R1954" t="s">
        <v>74</v>
      </c>
      <c r="S1954" t="s">
        <v>91</v>
      </c>
      <c r="T1954" t="s">
        <v>53</v>
      </c>
      <c r="U1954">
        <v>15</v>
      </c>
      <c r="V1954" s="1">
        <v>45409</v>
      </c>
      <c r="W1954" s="1">
        <v>45419</v>
      </c>
      <c r="X1954" s="1">
        <v>45461</v>
      </c>
      <c r="Y1954" t="s">
        <v>81</v>
      </c>
      <c r="Z1954" t="s">
        <v>165</v>
      </c>
      <c r="AA1954" t="s">
        <v>83</v>
      </c>
      <c r="AB1954" t="s">
        <v>43</v>
      </c>
      <c r="AC1954" t="s">
        <v>57</v>
      </c>
      <c r="AD1954" t="s">
        <v>45</v>
      </c>
    </row>
    <row r="1955" spans="1:30" x14ac:dyDescent="0.3">
      <c r="A1955" t="s">
        <v>3816</v>
      </c>
      <c r="B1955" t="s">
        <v>3817</v>
      </c>
      <c r="C1955" t="s">
        <v>70</v>
      </c>
      <c r="D1955" t="s">
        <v>61</v>
      </c>
      <c r="E1955" t="s">
        <v>62</v>
      </c>
      <c r="F1955">
        <v>1762</v>
      </c>
      <c r="G1955">
        <v>288.94</v>
      </c>
      <c r="H1955">
        <v>0.05</v>
      </c>
      <c r="I1955">
        <v>483656.67</v>
      </c>
      <c r="J1955">
        <v>356176.81</v>
      </c>
      <c r="K1955">
        <v>7522.57</v>
      </c>
      <c r="L1955">
        <v>294.08999999999997</v>
      </c>
      <c r="M1955">
        <v>12567.25</v>
      </c>
      <c r="N1955">
        <v>107095.95</v>
      </c>
      <c r="O1955">
        <v>22.14</v>
      </c>
      <c r="P1955" t="s">
        <v>35</v>
      </c>
      <c r="Q1955" t="s">
        <v>90</v>
      </c>
      <c r="R1955" t="s">
        <v>51</v>
      </c>
      <c r="S1955" t="s">
        <v>52</v>
      </c>
      <c r="T1955" t="s">
        <v>53</v>
      </c>
      <c r="U1955">
        <v>0</v>
      </c>
      <c r="V1955" s="1">
        <v>45622</v>
      </c>
      <c r="W1955" s="1">
        <v>45626</v>
      </c>
      <c r="X1955" s="1">
        <v>45642</v>
      </c>
      <c r="Y1955" t="s">
        <v>54</v>
      </c>
      <c r="Z1955" t="s">
        <v>92</v>
      </c>
      <c r="AA1955" t="s">
        <v>42</v>
      </c>
      <c r="AB1955" t="s">
        <v>43</v>
      </c>
      <c r="AC1955" t="s">
        <v>84</v>
      </c>
      <c r="AD1955" t="s">
        <v>58</v>
      </c>
    </row>
    <row r="1956" spans="1:30" x14ac:dyDescent="0.3">
      <c r="A1956" t="s">
        <v>3818</v>
      </c>
      <c r="B1956" t="s">
        <v>3819</v>
      </c>
      <c r="C1956" t="s">
        <v>80</v>
      </c>
      <c r="D1956" t="s">
        <v>33</v>
      </c>
      <c r="E1956" t="s">
        <v>34</v>
      </c>
      <c r="F1956">
        <v>1023</v>
      </c>
      <c r="G1956">
        <v>158.94999999999999</v>
      </c>
      <c r="H1956">
        <v>0.05</v>
      </c>
      <c r="I1956">
        <v>154475.56</v>
      </c>
      <c r="J1956">
        <v>101983.53</v>
      </c>
      <c r="K1956">
        <v>4229.18</v>
      </c>
      <c r="L1956">
        <v>2892.74</v>
      </c>
      <c r="M1956">
        <v>5527.22</v>
      </c>
      <c r="N1956">
        <v>39842.89</v>
      </c>
      <c r="O1956">
        <v>25.79</v>
      </c>
      <c r="P1956" t="s">
        <v>35</v>
      </c>
      <c r="Q1956" t="s">
        <v>50</v>
      </c>
      <c r="R1956" t="s">
        <v>51</v>
      </c>
      <c r="S1956" t="s">
        <v>118</v>
      </c>
      <c r="T1956" t="s">
        <v>112</v>
      </c>
      <c r="U1956">
        <v>0</v>
      </c>
      <c r="V1956" s="1">
        <v>45678</v>
      </c>
      <c r="W1956" s="1">
        <v>45679</v>
      </c>
      <c r="X1956" s="1">
        <v>45693</v>
      </c>
      <c r="Y1956" t="s">
        <v>40</v>
      </c>
      <c r="Z1956" t="s">
        <v>64</v>
      </c>
      <c r="AA1956" t="s">
        <v>83</v>
      </c>
      <c r="AB1956" t="s">
        <v>66</v>
      </c>
      <c r="AC1956" t="s">
        <v>77</v>
      </c>
      <c r="AD1956" t="s">
        <v>67</v>
      </c>
    </row>
    <row r="1957" spans="1:30" x14ac:dyDescent="0.3">
      <c r="A1957" t="s">
        <v>3820</v>
      </c>
      <c r="B1957" t="s">
        <v>3821</v>
      </c>
      <c r="D1957" t="s">
        <v>101</v>
      </c>
      <c r="E1957" t="s">
        <v>102</v>
      </c>
      <c r="F1957">
        <v>946</v>
      </c>
      <c r="G1957">
        <v>73.040000000000006</v>
      </c>
      <c r="H1957">
        <v>0.05</v>
      </c>
      <c r="I1957">
        <v>65641.05</v>
      </c>
      <c r="J1957">
        <v>46894.22</v>
      </c>
      <c r="K1957">
        <v>8846.9699999999993</v>
      </c>
      <c r="L1957">
        <v>2149.21</v>
      </c>
      <c r="M1957">
        <v>5832.41</v>
      </c>
      <c r="N1957">
        <v>1918.24</v>
      </c>
      <c r="O1957">
        <v>2.92</v>
      </c>
      <c r="P1957" t="s">
        <v>35</v>
      </c>
      <c r="Q1957" t="s">
        <v>117</v>
      </c>
      <c r="R1957" t="s">
        <v>51</v>
      </c>
      <c r="S1957" t="s">
        <v>97</v>
      </c>
      <c r="T1957" t="s">
        <v>170</v>
      </c>
      <c r="U1957">
        <v>10</v>
      </c>
      <c r="V1957" s="1">
        <v>45397</v>
      </c>
      <c r="W1957" s="1">
        <v>45405</v>
      </c>
      <c r="X1957" s="1">
        <v>45426</v>
      </c>
      <c r="Y1957" t="s">
        <v>81</v>
      </c>
      <c r="Z1957" t="s">
        <v>165</v>
      </c>
      <c r="AA1957" t="s">
        <v>42</v>
      </c>
      <c r="AB1957" t="s">
        <v>43</v>
      </c>
      <c r="AC1957" t="s">
        <v>44</v>
      </c>
      <c r="AD1957" t="s">
        <v>45</v>
      </c>
    </row>
    <row r="1958" spans="1:30" x14ac:dyDescent="0.3">
      <c r="A1958" t="s">
        <v>3822</v>
      </c>
      <c r="B1958" t="s">
        <v>2990</v>
      </c>
      <c r="C1958" t="s">
        <v>135</v>
      </c>
      <c r="D1958" t="s">
        <v>101</v>
      </c>
      <c r="E1958" t="s">
        <v>102</v>
      </c>
      <c r="F1958">
        <v>1458</v>
      </c>
      <c r="G1958">
        <v>161.16999999999999</v>
      </c>
      <c r="H1958">
        <v>0</v>
      </c>
      <c r="I1958">
        <v>234985.86</v>
      </c>
      <c r="J1958">
        <v>140080.76</v>
      </c>
      <c r="K1958">
        <v>10929.7</v>
      </c>
      <c r="L1958">
        <v>1439.38</v>
      </c>
      <c r="M1958">
        <v>7883.62</v>
      </c>
      <c r="N1958">
        <v>74652.399999999994</v>
      </c>
      <c r="O1958">
        <v>31.77</v>
      </c>
      <c r="P1958" t="s">
        <v>35</v>
      </c>
      <c r="Q1958" t="s">
        <v>36</v>
      </c>
      <c r="R1958" t="s">
        <v>37</v>
      </c>
      <c r="S1958" t="s">
        <v>118</v>
      </c>
      <c r="T1958" t="s">
        <v>63</v>
      </c>
      <c r="U1958">
        <v>0</v>
      </c>
      <c r="V1958" s="1">
        <v>45463</v>
      </c>
      <c r="W1958" s="1">
        <v>45471</v>
      </c>
      <c r="X1958" s="1">
        <v>45480</v>
      </c>
      <c r="Y1958" t="s">
        <v>81</v>
      </c>
      <c r="Z1958" t="s">
        <v>150</v>
      </c>
      <c r="AA1958" t="s">
        <v>65</v>
      </c>
      <c r="AB1958" t="s">
        <v>66</v>
      </c>
      <c r="AC1958" t="s">
        <v>93</v>
      </c>
      <c r="AD1958" t="s">
        <v>67</v>
      </c>
    </row>
    <row r="1959" spans="1:30" x14ac:dyDescent="0.3">
      <c r="A1959" t="s">
        <v>3823</v>
      </c>
      <c r="B1959" t="s">
        <v>1661</v>
      </c>
      <c r="C1959" t="s">
        <v>70</v>
      </c>
      <c r="D1959" t="s">
        <v>159</v>
      </c>
      <c r="E1959" t="s">
        <v>160</v>
      </c>
      <c r="F1959">
        <v>608</v>
      </c>
      <c r="G1959">
        <v>445.18</v>
      </c>
      <c r="H1959">
        <v>0.05</v>
      </c>
      <c r="I1959">
        <v>257135.97</v>
      </c>
      <c r="J1959">
        <v>141589.1</v>
      </c>
      <c r="K1959">
        <v>1285.5899999999999</v>
      </c>
      <c r="L1959">
        <v>920</v>
      </c>
      <c r="M1959">
        <v>25890.99</v>
      </c>
      <c r="N1959">
        <v>87450.29</v>
      </c>
      <c r="O1959">
        <v>34.01</v>
      </c>
      <c r="P1959" t="s">
        <v>35</v>
      </c>
      <c r="Q1959" t="s">
        <v>96</v>
      </c>
      <c r="R1959" t="s">
        <v>37</v>
      </c>
      <c r="S1959" t="s">
        <v>118</v>
      </c>
      <c r="T1959" t="s">
        <v>39</v>
      </c>
      <c r="U1959">
        <v>0</v>
      </c>
      <c r="V1959" s="1">
        <v>45816</v>
      </c>
      <c r="W1959" s="1">
        <v>45819</v>
      </c>
      <c r="X1959" s="1">
        <v>45845</v>
      </c>
      <c r="Y1959" t="s">
        <v>81</v>
      </c>
      <c r="Z1959" t="s">
        <v>150</v>
      </c>
      <c r="AA1959" t="s">
        <v>56</v>
      </c>
      <c r="AB1959" t="s">
        <v>43</v>
      </c>
      <c r="AC1959" t="s">
        <v>98</v>
      </c>
      <c r="AD1959" t="s">
        <v>45</v>
      </c>
    </row>
    <row r="1960" spans="1:30" x14ac:dyDescent="0.3">
      <c r="A1960" t="s">
        <v>3824</v>
      </c>
      <c r="B1960" t="s">
        <v>3825</v>
      </c>
      <c r="C1960" t="s">
        <v>32</v>
      </c>
      <c r="D1960" t="s">
        <v>71</v>
      </c>
      <c r="E1960" t="s">
        <v>72</v>
      </c>
      <c r="F1960">
        <v>117</v>
      </c>
      <c r="G1960">
        <v>338.3</v>
      </c>
      <c r="H1960">
        <v>0.05</v>
      </c>
      <c r="I1960">
        <v>37602.04</v>
      </c>
      <c r="J1960">
        <v>21352.74</v>
      </c>
      <c r="K1960">
        <v>1437.67</v>
      </c>
      <c r="L1960">
        <v>846.36</v>
      </c>
      <c r="M1960">
        <v>3390.09</v>
      </c>
      <c r="N1960">
        <v>10575.18</v>
      </c>
      <c r="O1960">
        <v>28.12</v>
      </c>
      <c r="P1960" t="s">
        <v>35</v>
      </c>
      <c r="Q1960" t="s">
        <v>117</v>
      </c>
      <c r="R1960" t="s">
        <v>51</v>
      </c>
      <c r="S1960" t="s">
        <v>118</v>
      </c>
      <c r="T1960" t="s">
        <v>112</v>
      </c>
      <c r="U1960">
        <v>0</v>
      </c>
      <c r="V1960" s="1">
        <v>45774</v>
      </c>
      <c r="W1960" s="1">
        <v>45778</v>
      </c>
      <c r="X1960" s="1">
        <v>45787</v>
      </c>
      <c r="Y1960" t="s">
        <v>81</v>
      </c>
      <c r="Z1960" t="s">
        <v>165</v>
      </c>
      <c r="AA1960" t="s">
        <v>83</v>
      </c>
      <c r="AB1960" t="s">
        <v>66</v>
      </c>
      <c r="AC1960" t="s">
        <v>57</v>
      </c>
      <c r="AD1960" t="s">
        <v>45</v>
      </c>
    </row>
    <row r="1961" spans="1:30" x14ac:dyDescent="0.3">
      <c r="A1961" t="s">
        <v>3826</v>
      </c>
      <c r="B1961" t="s">
        <v>3353</v>
      </c>
      <c r="C1961" t="s">
        <v>80</v>
      </c>
      <c r="D1961" t="s">
        <v>101</v>
      </c>
      <c r="E1961" t="s">
        <v>102</v>
      </c>
      <c r="F1961">
        <v>714</v>
      </c>
      <c r="G1961">
        <v>132.47</v>
      </c>
      <c r="H1961">
        <v>0.05</v>
      </c>
      <c r="I1961">
        <v>89854.399999999994</v>
      </c>
      <c r="J1961">
        <v>47920.69</v>
      </c>
      <c r="K1961">
        <v>9594.5400000000009</v>
      </c>
      <c r="L1961">
        <v>1990.59</v>
      </c>
      <c r="M1961">
        <v>8011.47</v>
      </c>
      <c r="N1961">
        <v>22337.11</v>
      </c>
      <c r="O1961">
        <v>24.86</v>
      </c>
      <c r="P1961" t="s">
        <v>35</v>
      </c>
      <c r="Q1961" t="s">
        <v>132</v>
      </c>
      <c r="R1961" t="s">
        <v>74</v>
      </c>
      <c r="S1961" t="s">
        <v>118</v>
      </c>
      <c r="T1961" t="s">
        <v>39</v>
      </c>
      <c r="U1961">
        <v>4</v>
      </c>
      <c r="V1961" s="1">
        <v>45713</v>
      </c>
      <c r="W1961" s="1">
        <v>45723</v>
      </c>
      <c r="X1961" s="1">
        <v>45739</v>
      </c>
      <c r="Y1961" t="s">
        <v>40</v>
      </c>
      <c r="Z1961" t="s">
        <v>147</v>
      </c>
      <c r="AA1961" t="s">
        <v>83</v>
      </c>
      <c r="AB1961" t="s">
        <v>43</v>
      </c>
      <c r="AC1961" t="s">
        <v>44</v>
      </c>
      <c r="AD1961" t="s">
        <v>58</v>
      </c>
    </row>
    <row r="1962" spans="1:30" x14ac:dyDescent="0.3">
      <c r="A1962" t="s">
        <v>3827</v>
      </c>
      <c r="B1962" t="s">
        <v>3828</v>
      </c>
      <c r="C1962" t="s">
        <v>87</v>
      </c>
      <c r="D1962" t="s">
        <v>71</v>
      </c>
      <c r="E1962" t="s">
        <v>72</v>
      </c>
      <c r="F1962">
        <v>1184</v>
      </c>
      <c r="G1962">
        <v>446.94</v>
      </c>
      <c r="H1962">
        <v>0.05</v>
      </c>
      <c r="I1962">
        <v>502718.11</v>
      </c>
      <c r="J1962">
        <v>373418.67</v>
      </c>
      <c r="K1962">
        <v>8029.76</v>
      </c>
      <c r="L1962">
        <v>2865.36</v>
      </c>
      <c r="M1962">
        <v>32831.72</v>
      </c>
      <c r="N1962">
        <v>85572.6</v>
      </c>
      <c r="O1962">
        <v>17.02</v>
      </c>
      <c r="P1962" t="s">
        <v>35</v>
      </c>
      <c r="Q1962" t="s">
        <v>111</v>
      </c>
      <c r="R1962" t="s">
        <v>51</v>
      </c>
      <c r="S1962" t="s">
        <v>91</v>
      </c>
      <c r="T1962" t="s">
        <v>53</v>
      </c>
      <c r="U1962">
        <v>2</v>
      </c>
      <c r="V1962" s="1">
        <v>45483</v>
      </c>
      <c r="W1962" s="1">
        <v>45485</v>
      </c>
      <c r="X1962" s="1">
        <v>45504</v>
      </c>
      <c r="Y1962" t="s">
        <v>103</v>
      </c>
      <c r="Z1962" t="s">
        <v>119</v>
      </c>
      <c r="AA1962" t="s">
        <v>56</v>
      </c>
      <c r="AB1962" t="s">
        <v>66</v>
      </c>
      <c r="AC1962" t="s">
        <v>77</v>
      </c>
      <c r="AD1962" t="s">
        <v>67</v>
      </c>
    </row>
    <row r="1963" spans="1:30" x14ac:dyDescent="0.3">
      <c r="A1963" t="s">
        <v>3829</v>
      </c>
      <c r="B1963" t="s">
        <v>738</v>
      </c>
      <c r="C1963" t="s">
        <v>32</v>
      </c>
      <c r="D1963" t="s">
        <v>33</v>
      </c>
      <c r="E1963" t="s">
        <v>34</v>
      </c>
      <c r="F1963">
        <v>695</v>
      </c>
      <c r="G1963">
        <v>77.19</v>
      </c>
      <c r="H1963">
        <v>0.15</v>
      </c>
      <c r="I1963">
        <v>45599.99</v>
      </c>
      <c r="J1963">
        <v>20672.310000000001</v>
      </c>
      <c r="K1963">
        <v>11158.56</v>
      </c>
      <c r="L1963">
        <v>2030.22</v>
      </c>
      <c r="M1963">
        <v>5388.9</v>
      </c>
      <c r="N1963">
        <v>6350</v>
      </c>
      <c r="O1963">
        <v>13.93</v>
      </c>
      <c r="P1963" t="s">
        <v>35</v>
      </c>
      <c r="Q1963" t="s">
        <v>111</v>
      </c>
      <c r="R1963" t="s">
        <v>51</v>
      </c>
      <c r="S1963" t="s">
        <v>38</v>
      </c>
      <c r="T1963" t="s">
        <v>112</v>
      </c>
      <c r="U1963">
        <v>0</v>
      </c>
      <c r="V1963" s="1">
        <v>45300</v>
      </c>
      <c r="W1963" s="1">
        <v>45306</v>
      </c>
      <c r="X1963" s="1">
        <v>45330</v>
      </c>
      <c r="Y1963" t="s">
        <v>40</v>
      </c>
      <c r="Z1963" t="s">
        <v>64</v>
      </c>
      <c r="AA1963" t="s">
        <v>56</v>
      </c>
      <c r="AB1963" t="s">
        <v>66</v>
      </c>
      <c r="AC1963" t="s">
        <v>123</v>
      </c>
      <c r="AD1963" t="s">
        <v>58</v>
      </c>
    </row>
    <row r="1964" spans="1:30" x14ac:dyDescent="0.3">
      <c r="A1964" t="s">
        <v>3830</v>
      </c>
      <c r="B1964" t="s">
        <v>3831</v>
      </c>
      <c r="C1964" t="s">
        <v>32</v>
      </c>
      <c r="D1964" t="s">
        <v>88</v>
      </c>
      <c r="E1964" t="s">
        <v>89</v>
      </c>
      <c r="F1964">
        <v>753</v>
      </c>
      <c r="G1964">
        <v>465.63</v>
      </c>
      <c r="H1964">
        <v>0.15</v>
      </c>
      <c r="I1964">
        <v>298026.48</v>
      </c>
      <c r="J1964">
        <v>192745.68</v>
      </c>
      <c r="K1964">
        <v>14025.27</v>
      </c>
      <c r="L1964">
        <v>1022.09</v>
      </c>
      <c r="M1964">
        <v>17796.54</v>
      </c>
      <c r="N1964">
        <v>72436.899999999994</v>
      </c>
      <c r="O1964">
        <v>24.31</v>
      </c>
      <c r="P1964" t="s">
        <v>35</v>
      </c>
      <c r="Q1964" t="s">
        <v>122</v>
      </c>
      <c r="R1964" t="s">
        <v>51</v>
      </c>
      <c r="S1964" t="s">
        <v>97</v>
      </c>
      <c r="T1964" t="s">
        <v>53</v>
      </c>
      <c r="U1964">
        <v>2</v>
      </c>
      <c r="V1964" s="1">
        <v>45446</v>
      </c>
      <c r="W1964" s="1">
        <v>45453</v>
      </c>
      <c r="X1964" s="1">
        <v>45470</v>
      </c>
      <c r="Y1964" t="s">
        <v>81</v>
      </c>
      <c r="Z1964" t="s">
        <v>150</v>
      </c>
      <c r="AA1964" t="s">
        <v>56</v>
      </c>
      <c r="AB1964" t="s">
        <v>76</v>
      </c>
      <c r="AC1964" t="s">
        <v>57</v>
      </c>
      <c r="AD1964" t="s">
        <v>58</v>
      </c>
    </row>
    <row r="1965" spans="1:30" x14ac:dyDescent="0.3">
      <c r="A1965" t="s">
        <v>3832</v>
      </c>
      <c r="B1965" t="s">
        <v>1626</v>
      </c>
      <c r="C1965" t="s">
        <v>80</v>
      </c>
      <c r="D1965" t="s">
        <v>61</v>
      </c>
      <c r="E1965" t="s">
        <v>62</v>
      </c>
      <c r="F1965">
        <v>1689</v>
      </c>
      <c r="G1965">
        <v>385.45</v>
      </c>
      <c r="H1965">
        <v>0.15</v>
      </c>
      <c r="I1965">
        <v>553371.29</v>
      </c>
      <c r="J1965">
        <v>364359.67</v>
      </c>
      <c r="K1965">
        <v>5766.86</v>
      </c>
      <c r="L1965">
        <v>2611.4</v>
      </c>
      <c r="M1965">
        <v>22176.69</v>
      </c>
      <c r="N1965">
        <v>158456.67000000001</v>
      </c>
      <c r="O1965">
        <v>28.63</v>
      </c>
      <c r="P1965" t="s">
        <v>35</v>
      </c>
      <c r="Q1965" t="s">
        <v>90</v>
      </c>
      <c r="R1965" t="s">
        <v>37</v>
      </c>
      <c r="S1965" t="s">
        <v>91</v>
      </c>
      <c r="T1965" t="s">
        <v>53</v>
      </c>
      <c r="U1965">
        <v>7</v>
      </c>
      <c r="V1965" s="1">
        <v>45825</v>
      </c>
      <c r="W1965" s="1">
        <v>45830</v>
      </c>
      <c r="X1965" s="1">
        <v>45848</v>
      </c>
      <c r="Y1965" t="s">
        <v>81</v>
      </c>
      <c r="Z1965" t="s">
        <v>150</v>
      </c>
      <c r="AA1965" t="s">
        <v>56</v>
      </c>
      <c r="AB1965" t="s">
        <v>43</v>
      </c>
      <c r="AC1965" t="s">
        <v>44</v>
      </c>
      <c r="AD1965" t="s">
        <v>58</v>
      </c>
    </row>
    <row r="1966" spans="1:30" x14ac:dyDescent="0.3">
      <c r="A1966" t="s">
        <v>3833</v>
      </c>
      <c r="B1966" t="s">
        <v>3834</v>
      </c>
      <c r="C1966" t="s">
        <v>32</v>
      </c>
      <c r="D1966" t="s">
        <v>33</v>
      </c>
      <c r="E1966" t="s">
        <v>34</v>
      </c>
      <c r="F1966">
        <v>1328</v>
      </c>
      <c r="G1966">
        <v>496.92</v>
      </c>
      <c r="H1966">
        <v>0.15</v>
      </c>
      <c r="I1966">
        <v>560923.30000000005</v>
      </c>
      <c r="J1966">
        <v>368142.56</v>
      </c>
      <c r="K1966">
        <v>2123.98</v>
      </c>
      <c r="L1966">
        <v>2819.96</v>
      </c>
      <c r="M1966">
        <v>34602.06</v>
      </c>
      <c r="N1966">
        <v>153234.74</v>
      </c>
      <c r="O1966">
        <v>27.32</v>
      </c>
      <c r="P1966" t="s">
        <v>35</v>
      </c>
      <c r="Q1966" t="s">
        <v>203</v>
      </c>
      <c r="R1966" t="s">
        <v>37</v>
      </c>
      <c r="S1966" t="s">
        <v>118</v>
      </c>
      <c r="T1966" t="s">
        <v>53</v>
      </c>
      <c r="U1966">
        <v>4</v>
      </c>
      <c r="V1966" s="1">
        <v>45383</v>
      </c>
      <c r="W1966" s="1">
        <v>45390</v>
      </c>
      <c r="X1966" s="1">
        <v>45420</v>
      </c>
      <c r="Y1966" t="s">
        <v>81</v>
      </c>
      <c r="Z1966" t="s">
        <v>165</v>
      </c>
      <c r="AA1966" t="s">
        <v>42</v>
      </c>
      <c r="AB1966" t="s">
        <v>76</v>
      </c>
      <c r="AC1966" t="s">
        <v>98</v>
      </c>
      <c r="AD1966" t="s">
        <v>58</v>
      </c>
    </row>
    <row r="1967" spans="1:30" x14ac:dyDescent="0.3">
      <c r="A1967" t="s">
        <v>3835</v>
      </c>
      <c r="B1967" t="s">
        <v>3836</v>
      </c>
      <c r="D1967" t="s">
        <v>107</v>
      </c>
      <c r="E1967" t="s">
        <v>108</v>
      </c>
      <c r="F1967">
        <v>1784</v>
      </c>
      <c r="G1967">
        <v>344.07</v>
      </c>
      <c r="H1967">
        <v>0.1</v>
      </c>
      <c r="I1967">
        <v>552438.79</v>
      </c>
      <c r="J1967">
        <v>398244.44</v>
      </c>
      <c r="K1967">
        <v>11719.82</v>
      </c>
      <c r="L1967">
        <v>213.47</v>
      </c>
      <c r="M1967">
        <v>48421.7</v>
      </c>
      <c r="N1967">
        <v>93839.360000000001</v>
      </c>
      <c r="O1967">
        <v>16.989999999999998</v>
      </c>
      <c r="P1967" t="s">
        <v>35</v>
      </c>
      <c r="Q1967" t="s">
        <v>132</v>
      </c>
      <c r="R1967" t="s">
        <v>74</v>
      </c>
      <c r="S1967" t="s">
        <v>118</v>
      </c>
      <c r="T1967" t="s">
        <v>39</v>
      </c>
      <c r="U1967">
        <v>0</v>
      </c>
      <c r="V1967" s="1">
        <v>45389</v>
      </c>
      <c r="W1967" s="1">
        <v>45390</v>
      </c>
      <c r="X1967" s="1">
        <v>45403</v>
      </c>
      <c r="Y1967" t="s">
        <v>81</v>
      </c>
      <c r="Z1967" t="s">
        <v>165</v>
      </c>
      <c r="AA1967" t="s">
        <v>56</v>
      </c>
      <c r="AB1967" t="s">
        <v>76</v>
      </c>
      <c r="AC1967" t="s">
        <v>98</v>
      </c>
      <c r="AD1967" t="s">
        <v>45</v>
      </c>
    </row>
    <row r="1968" spans="1:30" x14ac:dyDescent="0.3">
      <c r="A1968" t="s">
        <v>3837</v>
      </c>
      <c r="B1968" t="s">
        <v>270</v>
      </c>
      <c r="C1968" t="s">
        <v>32</v>
      </c>
      <c r="D1968" t="s">
        <v>140</v>
      </c>
      <c r="E1968" t="s">
        <v>49</v>
      </c>
      <c r="F1968">
        <v>1851</v>
      </c>
      <c r="G1968">
        <v>484.37</v>
      </c>
      <c r="H1968">
        <v>0.1</v>
      </c>
      <c r="I1968">
        <v>806911.98</v>
      </c>
      <c r="J1968">
        <v>422723.08</v>
      </c>
      <c r="K1968">
        <v>11636.78</v>
      </c>
      <c r="L1968">
        <v>2850.36</v>
      </c>
      <c r="M1968">
        <v>60825.29</v>
      </c>
      <c r="N1968">
        <v>308876.46999999997</v>
      </c>
      <c r="O1968">
        <v>38.28</v>
      </c>
      <c r="P1968" t="s">
        <v>35</v>
      </c>
      <c r="Q1968" t="s">
        <v>90</v>
      </c>
      <c r="R1968" t="s">
        <v>74</v>
      </c>
      <c r="S1968" t="s">
        <v>97</v>
      </c>
      <c r="T1968" t="s">
        <v>39</v>
      </c>
      <c r="U1968">
        <v>0</v>
      </c>
      <c r="V1968" s="1">
        <v>45955</v>
      </c>
      <c r="W1968" s="1">
        <v>45957</v>
      </c>
      <c r="X1968" s="1">
        <v>45974</v>
      </c>
      <c r="Y1968" t="s">
        <v>54</v>
      </c>
      <c r="Z1968" t="s">
        <v>75</v>
      </c>
      <c r="AA1968" t="s">
        <v>65</v>
      </c>
      <c r="AB1968" t="s">
        <v>43</v>
      </c>
      <c r="AC1968" t="s">
        <v>98</v>
      </c>
      <c r="AD1968" t="s">
        <v>58</v>
      </c>
    </row>
    <row r="1969" spans="1:30" x14ac:dyDescent="0.3">
      <c r="A1969" t="s">
        <v>3838</v>
      </c>
      <c r="B1969" t="s">
        <v>3839</v>
      </c>
      <c r="C1969" t="s">
        <v>135</v>
      </c>
      <c r="D1969" t="s">
        <v>71</v>
      </c>
      <c r="E1969" t="s">
        <v>72</v>
      </c>
      <c r="F1969">
        <v>1104</v>
      </c>
      <c r="G1969">
        <v>280.08</v>
      </c>
      <c r="H1969">
        <v>0</v>
      </c>
      <c r="I1969">
        <v>309208.32000000001</v>
      </c>
      <c r="J1969">
        <v>169727.58</v>
      </c>
      <c r="K1969">
        <v>9988.57</v>
      </c>
      <c r="L1969">
        <v>2968.83</v>
      </c>
      <c r="M1969">
        <v>7476.67</v>
      </c>
      <c r="N1969">
        <v>119046.67</v>
      </c>
      <c r="O1969">
        <v>38.5</v>
      </c>
      <c r="P1969" t="s">
        <v>35</v>
      </c>
      <c r="Q1969" t="s">
        <v>122</v>
      </c>
      <c r="R1969" t="s">
        <v>51</v>
      </c>
      <c r="S1969" t="s">
        <v>52</v>
      </c>
      <c r="T1969" t="s">
        <v>39</v>
      </c>
      <c r="U1969">
        <v>0</v>
      </c>
      <c r="V1969" s="1">
        <v>45415</v>
      </c>
      <c r="W1969" s="1">
        <v>45420</v>
      </c>
      <c r="X1969" s="1">
        <v>45431</v>
      </c>
      <c r="Y1969" t="s">
        <v>81</v>
      </c>
      <c r="Z1969" t="s">
        <v>82</v>
      </c>
      <c r="AA1969" t="s">
        <v>65</v>
      </c>
      <c r="AB1969" t="s">
        <v>66</v>
      </c>
      <c r="AC1969" t="s">
        <v>84</v>
      </c>
      <c r="AD1969" t="s">
        <v>45</v>
      </c>
    </row>
    <row r="1970" spans="1:30" x14ac:dyDescent="0.3">
      <c r="A1970" t="s">
        <v>3840</v>
      </c>
      <c r="B1970" t="s">
        <v>3841</v>
      </c>
      <c r="C1970" t="s">
        <v>70</v>
      </c>
      <c r="D1970" t="s">
        <v>88</v>
      </c>
      <c r="E1970" t="s">
        <v>89</v>
      </c>
      <c r="F1970">
        <v>748</v>
      </c>
      <c r="G1970">
        <v>479.45</v>
      </c>
      <c r="H1970">
        <v>0.15</v>
      </c>
      <c r="I1970">
        <v>304834.31</v>
      </c>
      <c r="J1970">
        <v>211282.98</v>
      </c>
      <c r="K1970">
        <v>9073.98</v>
      </c>
      <c r="L1970">
        <v>210.31</v>
      </c>
      <c r="M1970">
        <v>11717.15</v>
      </c>
      <c r="N1970">
        <v>72549.89</v>
      </c>
      <c r="O1970">
        <v>23.8</v>
      </c>
      <c r="P1970" t="s">
        <v>35</v>
      </c>
      <c r="Q1970" t="s">
        <v>96</v>
      </c>
      <c r="R1970" t="s">
        <v>51</v>
      </c>
      <c r="S1970" t="s">
        <v>118</v>
      </c>
      <c r="T1970" t="s">
        <v>39</v>
      </c>
      <c r="U1970">
        <v>0</v>
      </c>
      <c r="V1970" s="1">
        <v>45400</v>
      </c>
      <c r="W1970" s="1">
        <v>45404</v>
      </c>
      <c r="X1970" s="1">
        <v>45412</v>
      </c>
      <c r="Y1970" t="s">
        <v>81</v>
      </c>
      <c r="Z1970" t="s">
        <v>165</v>
      </c>
      <c r="AA1970" t="s">
        <v>42</v>
      </c>
      <c r="AB1970" t="s">
        <v>43</v>
      </c>
      <c r="AC1970" t="s">
        <v>123</v>
      </c>
      <c r="AD1970" t="s">
        <v>58</v>
      </c>
    </row>
    <row r="1971" spans="1:30" x14ac:dyDescent="0.3">
      <c r="A1971" t="s">
        <v>3842</v>
      </c>
      <c r="B1971" t="s">
        <v>3843</v>
      </c>
      <c r="C1971" t="s">
        <v>32</v>
      </c>
      <c r="D1971" t="s">
        <v>130</v>
      </c>
      <c r="E1971" t="s">
        <v>131</v>
      </c>
      <c r="F1971">
        <v>1904</v>
      </c>
      <c r="G1971">
        <v>226.48</v>
      </c>
      <c r="H1971">
        <v>0.15</v>
      </c>
      <c r="I1971">
        <v>366535.23</v>
      </c>
      <c r="J1971">
        <v>256148.75</v>
      </c>
      <c r="K1971">
        <v>11748.81</v>
      </c>
      <c r="L1971">
        <v>518.14</v>
      </c>
      <c r="M1971">
        <v>11536.76</v>
      </c>
      <c r="N1971">
        <v>86582.77</v>
      </c>
      <c r="O1971">
        <v>23.62</v>
      </c>
      <c r="P1971" t="s">
        <v>35</v>
      </c>
      <c r="Q1971" t="s">
        <v>90</v>
      </c>
      <c r="R1971" t="s">
        <v>51</v>
      </c>
      <c r="S1971" t="s">
        <v>38</v>
      </c>
      <c r="T1971" t="s">
        <v>53</v>
      </c>
      <c r="U1971">
        <v>2</v>
      </c>
      <c r="V1971" s="1">
        <v>45647</v>
      </c>
      <c r="W1971" s="1">
        <v>45657</v>
      </c>
      <c r="X1971" s="1">
        <v>45676</v>
      </c>
      <c r="Y1971" t="s">
        <v>54</v>
      </c>
      <c r="Z1971" t="s">
        <v>55</v>
      </c>
      <c r="AA1971" t="s">
        <v>56</v>
      </c>
      <c r="AB1971" t="s">
        <v>43</v>
      </c>
      <c r="AC1971" t="s">
        <v>123</v>
      </c>
      <c r="AD1971" t="s">
        <v>58</v>
      </c>
    </row>
    <row r="1972" spans="1:30" x14ac:dyDescent="0.3">
      <c r="A1972" t="s">
        <v>3844</v>
      </c>
      <c r="B1972" t="s">
        <v>3845</v>
      </c>
      <c r="C1972" t="s">
        <v>70</v>
      </c>
      <c r="D1972" t="s">
        <v>159</v>
      </c>
      <c r="E1972" t="s">
        <v>160</v>
      </c>
      <c r="F1972">
        <v>59</v>
      </c>
      <c r="G1972">
        <v>433.75</v>
      </c>
      <c r="H1972">
        <v>0.05</v>
      </c>
      <c r="I1972">
        <v>24311.69</v>
      </c>
      <c r="J1972">
        <v>10943.82</v>
      </c>
      <c r="K1972">
        <v>3749.33</v>
      </c>
      <c r="L1972">
        <v>2199.58</v>
      </c>
      <c r="M1972">
        <v>1117.6500000000001</v>
      </c>
      <c r="N1972">
        <v>6301.31</v>
      </c>
      <c r="O1972">
        <v>25.92</v>
      </c>
      <c r="P1972" t="s">
        <v>35</v>
      </c>
      <c r="Q1972" t="s">
        <v>50</v>
      </c>
      <c r="R1972" t="s">
        <v>51</v>
      </c>
      <c r="S1972" t="s">
        <v>118</v>
      </c>
      <c r="T1972" t="s">
        <v>53</v>
      </c>
      <c r="U1972">
        <v>10</v>
      </c>
      <c r="V1972" s="1">
        <v>45735</v>
      </c>
      <c r="W1972" s="1">
        <v>45741</v>
      </c>
      <c r="X1972" s="1">
        <v>45777</v>
      </c>
      <c r="Y1972" t="s">
        <v>40</v>
      </c>
      <c r="Z1972" t="s">
        <v>41</v>
      </c>
      <c r="AA1972" t="s">
        <v>83</v>
      </c>
      <c r="AB1972" t="s">
        <v>43</v>
      </c>
      <c r="AC1972" t="s">
        <v>44</v>
      </c>
      <c r="AD1972" t="s">
        <v>58</v>
      </c>
    </row>
    <row r="1973" spans="1:30" x14ac:dyDescent="0.3">
      <c r="A1973" t="s">
        <v>3846</v>
      </c>
      <c r="B1973" t="s">
        <v>1166</v>
      </c>
      <c r="C1973" t="s">
        <v>135</v>
      </c>
      <c r="D1973" t="s">
        <v>88</v>
      </c>
      <c r="E1973" t="s">
        <v>89</v>
      </c>
      <c r="F1973">
        <v>96</v>
      </c>
      <c r="G1973">
        <v>157</v>
      </c>
      <c r="H1973">
        <v>0.1</v>
      </c>
      <c r="I1973">
        <v>13564.8</v>
      </c>
      <c r="J1973">
        <v>9560.6</v>
      </c>
      <c r="K1973">
        <v>4896.49</v>
      </c>
      <c r="L1973">
        <v>2788.64</v>
      </c>
      <c r="M1973">
        <v>1044.23</v>
      </c>
      <c r="N1973">
        <v>-4725.16</v>
      </c>
      <c r="O1973">
        <v>-34.83</v>
      </c>
      <c r="P1973" t="s">
        <v>35</v>
      </c>
      <c r="Q1973" t="s">
        <v>122</v>
      </c>
      <c r="R1973" t="s">
        <v>74</v>
      </c>
      <c r="S1973" t="s">
        <v>118</v>
      </c>
      <c r="T1973" t="s">
        <v>63</v>
      </c>
      <c r="U1973">
        <v>0</v>
      </c>
      <c r="V1973" s="1">
        <v>45697</v>
      </c>
      <c r="W1973" s="1">
        <v>45702</v>
      </c>
      <c r="X1973" s="1">
        <v>45719</v>
      </c>
      <c r="Y1973" t="s">
        <v>40</v>
      </c>
      <c r="Z1973" t="s">
        <v>147</v>
      </c>
      <c r="AA1973" t="s">
        <v>56</v>
      </c>
      <c r="AB1973" t="s">
        <v>76</v>
      </c>
      <c r="AC1973" t="s">
        <v>98</v>
      </c>
      <c r="AD1973" t="s">
        <v>58</v>
      </c>
    </row>
    <row r="1974" spans="1:30" x14ac:dyDescent="0.3">
      <c r="A1974" t="s">
        <v>3847</v>
      </c>
      <c r="B1974" t="s">
        <v>1424</v>
      </c>
      <c r="C1974" t="s">
        <v>80</v>
      </c>
      <c r="D1974" t="s">
        <v>107</v>
      </c>
      <c r="E1974" t="s">
        <v>108</v>
      </c>
      <c r="F1974">
        <v>1784</v>
      </c>
      <c r="G1974">
        <v>128.53</v>
      </c>
      <c r="H1974">
        <v>0.15</v>
      </c>
      <c r="I1974">
        <v>194902.89</v>
      </c>
      <c r="J1974">
        <v>145953.54</v>
      </c>
      <c r="K1974">
        <v>14901.65</v>
      </c>
      <c r="L1974">
        <v>2690.7</v>
      </c>
      <c r="M1974">
        <v>22978.77</v>
      </c>
      <c r="N1974">
        <v>8378.23</v>
      </c>
      <c r="O1974">
        <v>4.3</v>
      </c>
      <c r="P1974" t="s">
        <v>35</v>
      </c>
      <c r="Q1974" t="s">
        <v>117</v>
      </c>
      <c r="R1974" t="s">
        <v>37</v>
      </c>
      <c r="S1974" t="s">
        <v>97</v>
      </c>
      <c r="T1974" t="s">
        <v>53</v>
      </c>
      <c r="U1974">
        <v>10</v>
      </c>
      <c r="V1974" s="1">
        <v>45857</v>
      </c>
      <c r="W1974" s="1">
        <v>45865</v>
      </c>
      <c r="X1974" s="1">
        <v>45888</v>
      </c>
      <c r="Y1974" t="s">
        <v>103</v>
      </c>
      <c r="Z1974" t="s">
        <v>119</v>
      </c>
      <c r="AA1974" t="s">
        <v>56</v>
      </c>
      <c r="AB1974" t="s">
        <v>66</v>
      </c>
      <c r="AC1974" t="s">
        <v>57</v>
      </c>
      <c r="AD1974" t="s">
        <v>67</v>
      </c>
    </row>
    <row r="1975" spans="1:30" x14ac:dyDescent="0.3">
      <c r="A1975" t="s">
        <v>3848</v>
      </c>
      <c r="B1975" t="s">
        <v>3849</v>
      </c>
      <c r="C1975" t="s">
        <v>135</v>
      </c>
      <c r="D1975" t="s">
        <v>48</v>
      </c>
      <c r="E1975" t="s">
        <v>49</v>
      </c>
      <c r="F1975">
        <v>862</v>
      </c>
      <c r="G1975">
        <v>76.91</v>
      </c>
      <c r="H1975">
        <v>0</v>
      </c>
      <c r="I1975">
        <v>66296.42</v>
      </c>
      <c r="J1975">
        <v>43513.57</v>
      </c>
      <c r="K1975">
        <v>12900.99</v>
      </c>
      <c r="L1975">
        <v>680.23</v>
      </c>
      <c r="M1975">
        <v>2952.84</v>
      </c>
      <c r="N1975">
        <v>6248.79</v>
      </c>
      <c r="O1975">
        <v>9.43</v>
      </c>
      <c r="P1975" t="s">
        <v>35</v>
      </c>
      <c r="Q1975" t="s">
        <v>132</v>
      </c>
      <c r="R1975" t="s">
        <v>74</v>
      </c>
      <c r="S1975" t="s">
        <v>118</v>
      </c>
      <c r="T1975" t="s">
        <v>53</v>
      </c>
      <c r="U1975">
        <v>2</v>
      </c>
      <c r="V1975" s="1">
        <v>45329</v>
      </c>
      <c r="W1975" s="1">
        <v>45338</v>
      </c>
      <c r="X1975" s="1">
        <v>45356</v>
      </c>
      <c r="Y1975" t="s">
        <v>40</v>
      </c>
      <c r="Z1975" t="s">
        <v>147</v>
      </c>
      <c r="AA1975" t="s">
        <v>65</v>
      </c>
      <c r="AB1975" t="s">
        <v>43</v>
      </c>
      <c r="AC1975" t="s">
        <v>77</v>
      </c>
      <c r="AD1975" t="s">
        <v>58</v>
      </c>
    </row>
    <row r="1976" spans="1:30" x14ac:dyDescent="0.3">
      <c r="A1976" t="s">
        <v>3850</v>
      </c>
      <c r="B1976" t="s">
        <v>3851</v>
      </c>
      <c r="C1976" t="s">
        <v>80</v>
      </c>
      <c r="D1976" t="s">
        <v>159</v>
      </c>
      <c r="E1976" t="s">
        <v>160</v>
      </c>
      <c r="F1976">
        <v>1303</v>
      </c>
      <c r="G1976">
        <v>203.88</v>
      </c>
      <c r="H1976">
        <v>0.15</v>
      </c>
      <c r="I1976">
        <v>225807.29</v>
      </c>
      <c r="J1976">
        <v>143154.46</v>
      </c>
      <c r="K1976">
        <v>3077.81</v>
      </c>
      <c r="L1976">
        <v>2026.48</v>
      </c>
      <c r="M1976">
        <v>18017.21</v>
      </c>
      <c r="N1976">
        <v>59531.33</v>
      </c>
      <c r="O1976">
        <v>26.36</v>
      </c>
      <c r="P1976" t="s">
        <v>35</v>
      </c>
      <c r="Q1976" t="s">
        <v>36</v>
      </c>
      <c r="R1976" t="s">
        <v>51</v>
      </c>
      <c r="S1976" t="s">
        <v>38</v>
      </c>
      <c r="T1976" t="s">
        <v>63</v>
      </c>
      <c r="U1976">
        <v>10</v>
      </c>
      <c r="V1976" s="1">
        <v>45437</v>
      </c>
      <c r="W1976" s="1">
        <v>45445</v>
      </c>
      <c r="X1976" s="1">
        <v>45482</v>
      </c>
      <c r="Y1976" t="s">
        <v>81</v>
      </c>
      <c r="Z1976" t="s">
        <v>82</v>
      </c>
      <c r="AA1976" t="s">
        <v>65</v>
      </c>
      <c r="AB1976" t="s">
        <v>76</v>
      </c>
      <c r="AC1976" t="s">
        <v>84</v>
      </c>
      <c r="AD1976" t="s">
        <v>67</v>
      </c>
    </row>
    <row r="1977" spans="1:30" x14ac:dyDescent="0.3">
      <c r="A1977" t="s">
        <v>3852</v>
      </c>
      <c r="B1977" t="s">
        <v>3853</v>
      </c>
      <c r="C1977" t="s">
        <v>87</v>
      </c>
      <c r="D1977" t="s">
        <v>88</v>
      </c>
      <c r="E1977" t="s">
        <v>89</v>
      </c>
      <c r="F1977">
        <v>1905</v>
      </c>
      <c r="G1977">
        <v>142.07</v>
      </c>
      <c r="H1977">
        <v>0.05</v>
      </c>
      <c r="I1977">
        <v>257111.18</v>
      </c>
      <c r="J1977">
        <v>162984.47</v>
      </c>
      <c r="K1977">
        <v>9306.3799999999992</v>
      </c>
      <c r="L1977">
        <v>2282.52</v>
      </c>
      <c r="M1977">
        <v>13996.81</v>
      </c>
      <c r="N1977">
        <v>68541</v>
      </c>
      <c r="O1977">
        <v>26.66</v>
      </c>
      <c r="P1977" t="s">
        <v>35</v>
      </c>
      <c r="Q1977" t="s">
        <v>122</v>
      </c>
      <c r="R1977" t="s">
        <v>37</v>
      </c>
      <c r="S1977" t="s">
        <v>118</v>
      </c>
      <c r="T1977" t="s">
        <v>112</v>
      </c>
      <c r="U1977">
        <v>0</v>
      </c>
      <c r="V1977" s="1">
        <v>45639</v>
      </c>
      <c r="W1977" s="1">
        <v>45647</v>
      </c>
      <c r="X1977" s="1">
        <v>45657</v>
      </c>
      <c r="Y1977" t="s">
        <v>54</v>
      </c>
      <c r="Z1977" t="s">
        <v>55</v>
      </c>
      <c r="AA1977" t="s">
        <v>65</v>
      </c>
      <c r="AB1977" t="s">
        <v>43</v>
      </c>
      <c r="AC1977" t="s">
        <v>123</v>
      </c>
      <c r="AD1977" t="s">
        <v>67</v>
      </c>
    </row>
    <row r="1978" spans="1:30" x14ac:dyDescent="0.3">
      <c r="A1978" t="s">
        <v>3854</v>
      </c>
      <c r="B1978" t="s">
        <v>3855</v>
      </c>
      <c r="C1978" t="s">
        <v>135</v>
      </c>
      <c r="D1978" t="s">
        <v>107</v>
      </c>
      <c r="E1978" t="s">
        <v>108</v>
      </c>
      <c r="F1978">
        <v>1205</v>
      </c>
      <c r="G1978">
        <v>162.18</v>
      </c>
      <c r="H1978">
        <v>0</v>
      </c>
      <c r="I1978">
        <v>195426.9</v>
      </c>
      <c r="J1978">
        <v>95770.1</v>
      </c>
      <c r="K1978">
        <v>6105.33</v>
      </c>
      <c r="L1978">
        <v>2299.36</v>
      </c>
      <c r="M1978">
        <v>9502.9</v>
      </c>
      <c r="N1978">
        <v>81749.210000000006</v>
      </c>
      <c r="O1978">
        <v>41.83</v>
      </c>
      <c r="P1978" t="s">
        <v>35</v>
      </c>
      <c r="Q1978" t="s">
        <v>50</v>
      </c>
      <c r="R1978" t="s">
        <v>74</v>
      </c>
      <c r="S1978" t="s">
        <v>91</v>
      </c>
      <c r="T1978" t="s">
        <v>63</v>
      </c>
      <c r="U1978">
        <v>7</v>
      </c>
      <c r="V1978" s="1">
        <v>45757</v>
      </c>
      <c r="W1978" s="1">
        <v>45761</v>
      </c>
      <c r="X1978" s="1">
        <v>45794</v>
      </c>
      <c r="Y1978" t="s">
        <v>81</v>
      </c>
      <c r="Z1978" t="s">
        <v>165</v>
      </c>
      <c r="AA1978" t="s">
        <v>65</v>
      </c>
      <c r="AB1978" t="s">
        <v>76</v>
      </c>
      <c r="AC1978" t="s">
        <v>44</v>
      </c>
      <c r="AD1978" t="s">
        <v>58</v>
      </c>
    </row>
    <row r="1979" spans="1:30" x14ac:dyDescent="0.3">
      <c r="A1979" t="s">
        <v>3856</v>
      </c>
      <c r="B1979" t="s">
        <v>3857</v>
      </c>
      <c r="C1979" t="s">
        <v>70</v>
      </c>
      <c r="D1979" t="s">
        <v>107</v>
      </c>
      <c r="E1979" t="s">
        <v>108</v>
      </c>
      <c r="F1979">
        <v>1995</v>
      </c>
      <c r="G1979">
        <v>134.4</v>
      </c>
      <c r="H1979">
        <v>0</v>
      </c>
      <c r="I1979">
        <v>268128</v>
      </c>
      <c r="J1979">
        <v>187178.79</v>
      </c>
      <c r="K1979">
        <v>6752.16</v>
      </c>
      <c r="L1979">
        <v>2022.64</v>
      </c>
      <c r="M1979">
        <v>16810.34</v>
      </c>
      <c r="N1979">
        <v>55364.07</v>
      </c>
      <c r="O1979">
        <v>20.65</v>
      </c>
      <c r="P1979" t="s">
        <v>35</v>
      </c>
      <c r="Q1979" t="s">
        <v>73</v>
      </c>
      <c r="R1979" t="s">
        <v>51</v>
      </c>
      <c r="S1979" t="s">
        <v>118</v>
      </c>
      <c r="T1979" t="s">
        <v>443</v>
      </c>
      <c r="U1979">
        <v>0</v>
      </c>
      <c r="V1979" s="1">
        <v>45771</v>
      </c>
      <c r="W1979" s="1">
        <v>45781</v>
      </c>
      <c r="X1979" s="1">
        <v>45799</v>
      </c>
      <c r="Y1979" t="s">
        <v>81</v>
      </c>
      <c r="Z1979" t="s">
        <v>165</v>
      </c>
      <c r="AA1979" t="s">
        <v>65</v>
      </c>
      <c r="AB1979" t="s">
        <v>43</v>
      </c>
      <c r="AC1979" t="s">
        <v>123</v>
      </c>
      <c r="AD1979" t="s">
        <v>58</v>
      </c>
    </row>
    <row r="1980" spans="1:30" x14ac:dyDescent="0.3">
      <c r="A1980" t="s">
        <v>3858</v>
      </c>
      <c r="B1980" t="s">
        <v>3859</v>
      </c>
      <c r="C1980" t="s">
        <v>70</v>
      </c>
      <c r="D1980" t="s">
        <v>101</v>
      </c>
      <c r="E1980" t="s">
        <v>102</v>
      </c>
      <c r="F1980">
        <v>654</v>
      </c>
      <c r="G1980">
        <v>20.74</v>
      </c>
      <c r="H1980">
        <v>0.05</v>
      </c>
      <c r="I1980">
        <v>12885.76</v>
      </c>
      <c r="J1980">
        <v>7767.4</v>
      </c>
      <c r="K1980">
        <v>4080.04</v>
      </c>
      <c r="L1980">
        <v>1458</v>
      </c>
      <c r="M1980">
        <v>976.49</v>
      </c>
      <c r="N1980">
        <v>-1396.17</v>
      </c>
      <c r="O1980">
        <v>-10.83</v>
      </c>
      <c r="P1980" t="s">
        <v>35</v>
      </c>
      <c r="Q1980" t="s">
        <v>90</v>
      </c>
      <c r="R1980" t="s">
        <v>74</v>
      </c>
      <c r="S1980" t="s">
        <v>118</v>
      </c>
      <c r="T1980" t="s">
        <v>53</v>
      </c>
      <c r="U1980">
        <v>0</v>
      </c>
      <c r="V1980" s="1">
        <v>45695</v>
      </c>
      <c r="W1980" s="1">
        <v>45696</v>
      </c>
      <c r="X1980" s="1">
        <v>45721</v>
      </c>
      <c r="Y1980" t="s">
        <v>40</v>
      </c>
      <c r="Z1980" t="s">
        <v>147</v>
      </c>
      <c r="AA1980" t="s">
        <v>42</v>
      </c>
      <c r="AB1980" t="s">
        <v>76</v>
      </c>
      <c r="AC1980" t="s">
        <v>98</v>
      </c>
      <c r="AD1980" t="s">
        <v>45</v>
      </c>
    </row>
    <row r="1981" spans="1:30" x14ac:dyDescent="0.3">
      <c r="A1981" t="s">
        <v>3860</v>
      </c>
      <c r="B1981" t="s">
        <v>3861</v>
      </c>
      <c r="C1981" t="s">
        <v>70</v>
      </c>
      <c r="D1981" t="s">
        <v>130</v>
      </c>
      <c r="E1981" t="s">
        <v>131</v>
      </c>
      <c r="F1981">
        <v>341</v>
      </c>
      <c r="G1981">
        <v>83.96</v>
      </c>
      <c r="H1981">
        <v>0.05</v>
      </c>
      <c r="I1981">
        <v>27198.84</v>
      </c>
      <c r="J1981">
        <v>17065.689999999999</v>
      </c>
      <c r="K1981">
        <v>14147.05</v>
      </c>
      <c r="L1981">
        <v>476.05</v>
      </c>
      <c r="M1981">
        <v>1261.1500000000001</v>
      </c>
      <c r="N1981">
        <v>-5751.1</v>
      </c>
      <c r="O1981">
        <v>-21.14</v>
      </c>
      <c r="P1981" t="s">
        <v>35</v>
      </c>
      <c r="Q1981" t="s">
        <v>90</v>
      </c>
      <c r="R1981" t="s">
        <v>51</v>
      </c>
      <c r="S1981" t="s">
        <v>91</v>
      </c>
      <c r="T1981" t="s">
        <v>112</v>
      </c>
      <c r="U1981">
        <v>15</v>
      </c>
      <c r="V1981" s="1">
        <v>45660</v>
      </c>
      <c r="W1981" s="1">
        <v>45668</v>
      </c>
      <c r="X1981" s="1">
        <v>45702</v>
      </c>
      <c r="Y1981" t="s">
        <v>40</v>
      </c>
      <c r="Z1981" t="s">
        <v>64</v>
      </c>
      <c r="AA1981" t="s">
        <v>56</v>
      </c>
      <c r="AB1981" t="s">
        <v>76</v>
      </c>
      <c r="AC1981" t="s">
        <v>77</v>
      </c>
      <c r="AD1981" t="s">
        <v>58</v>
      </c>
    </row>
    <row r="1982" spans="1:30" x14ac:dyDescent="0.3">
      <c r="A1982" t="s">
        <v>3862</v>
      </c>
      <c r="B1982" t="s">
        <v>3863</v>
      </c>
      <c r="C1982" t="s">
        <v>80</v>
      </c>
      <c r="D1982" t="s">
        <v>48</v>
      </c>
      <c r="E1982" t="s">
        <v>49</v>
      </c>
      <c r="F1982">
        <v>1126</v>
      </c>
      <c r="G1982">
        <v>441.09</v>
      </c>
      <c r="H1982">
        <v>0.05</v>
      </c>
      <c r="I1982">
        <v>471833.97</v>
      </c>
      <c r="J1982">
        <v>225522.64</v>
      </c>
      <c r="K1982">
        <v>14067.43</v>
      </c>
      <c r="L1982">
        <v>917.72</v>
      </c>
      <c r="M1982">
        <v>24016.91</v>
      </c>
      <c r="N1982">
        <v>207309.27</v>
      </c>
      <c r="O1982">
        <v>43.94</v>
      </c>
      <c r="P1982" t="s">
        <v>35</v>
      </c>
      <c r="Q1982" t="s">
        <v>96</v>
      </c>
      <c r="R1982" t="s">
        <v>51</v>
      </c>
      <c r="S1982" t="s">
        <v>38</v>
      </c>
      <c r="T1982" t="s">
        <v>112</v>
      </c>
      <c r="U1982">
        <v>10</v>
      </c>
      <c r="V1982" s="1">
        <v>45327</v>
      </c>
      <c r="W1982" s="1">
        <v>45331</v>
      </c>
      <c r="X1982" s="1">
        <v>45352</v>
      </c>
      <c r="Y1982" t="s">
        <v>40</v>
      </c>
      <c r="Z1982" t="s">
        <v>147</v>
      </c>
      <c r="AA1982" t="s">
        <v>56</v>
      </c>
      <c r="AB1982" t="s">
        <v>76</v>
      </c>
      <c r="AC1982" t="s">
        <v>98</v>
      </c>
      <c r="AD1982" t="s">
        <v>58</v>
      </c>
    </row>
    <row r="1983" spans="1:30" x14ac:dyDescent="0.3">
      <c r="A1983" t="s">
        <v>3864</v>
      </c>
      <c r="B1983" t="s">
        <v>3865</v>
      </c>
      <c r="C1983" t="s">
        <v>87</v>
      </c>
      <c r="D1983" t="s">
        <v>130</v>
      </c>
      <c r="E1983" t="s">
        <v>131</v>
      </c>
      <c r="F1983">
        <v>996</v>
      </c>
      <c r="G1983">
        <v>178.99</v>
      </c>
      <c r="H1983">
        <v>0.05</v>
      </c>
      <c r="I1983">
        <v>169360.34</v>
      </c>
      <c r="J1983">
        <v>94935.25</v>
      </c>
      <c r="K1983">
        <v>7793.04</v>
      </c>
      <c r="L1983">
        <v>1822.77</v>
      </c>
      <c r="M1983">
        <v>10958.87</v>
      </c>
      <c r="N1983">
        <v>53850.41</v>
      </c>
      <c r="O1983">
        <v>31.8</v>
      </c>
      <c r="P1983" t="s">
        <v>35</v>
      </c>
      <c r="Q1983" t="s">
        <v>132</v>
      </c>
      <c r="R1983" t="s">
        <v>74</v>
      </c>
      <c r="S1983" t="s">
        <v>91</v>
      </c>
      <c r="T1983" t="s">
        <v>63</v>
      </c>
      <c r="U1983">
        <v>10</v>
      </c>
      <c r="V1983" s="1">
        <v>45778</v>
      </c>
      <c r="W1983" s="1">
        <v>45779</v>
      </c>
      <c r="X1983" s="1">
        <v>45812</v>
      </c>
      <c r="Y1983" t="s">
        <v>81</v>
      </c>
      <c r="Z1983" t="s">
        <v>82</v>
      </c>
      <c r="AA1983" t="s">
        <v>42</v>
      </c>
      <c r="AB1983" t="s">
        <v>43</v>
      </c>
      <c r="AC1983" t="s">
        <v>44</v>
      </c>
      <c r="AD1983" t="s">
        <v>58</v>
      </c>
    </row>
    <row r="1984" spans="1:30" x14ac:dyDescent="0.3">
      <c r="A1984" t="s">
        <v>3866</v>
      </c>
      <c r="B1984" t="s">
        <v>3867</v>
      </c>
      <c r="C1984" t="s">
        <v>70</v>
      </c>
      <c r="D1984" t="s">
        <v>107</v>
      </c>
      <c r="E1984" t="s">
        <v>108</v>
      </c>
      <c r="F1984">
        <v>1962</v>
      </c>
      <c r="G1984">
        <v>172.27</v>
      </c>
      <c r="H1984">
        <v>0.15</v>
      </c>
      <c r="I1984">
        <v>287294.68</v>
      </c>
      <c r="J1984">
        <v>136282.29</v>
      </c>
      <c r="K1984">
        <v>6585.45</v>
      </c>
      <c r="L1984">
        <v>2028.98</v>
      </c>
      <c r="M1984">
        <v>24288.07</v>
      </c>
      <c r="N1984">
        <v>118109.89</v>
      </c>
      <c r="O1984">
        <v>41.11</v>
      </c>
      <c r="P1984" t="s">
        <v>35</v>
      </c>
      <c r="Q1984" t="s">
        <v>111</v>
      </c>
      <c r="R1984" t="s">
        <v>74</v>
      </c>
      <c r="S1984" t="s">
        <v>52</v>
      </c>
      <c r="T1984" t="s">
        <v>112</v>
      </c>
      <c r="U1984">
        <v>10</v>
      </c>
      <c r="V1984" s="1">
        <v>45898</v>
      </c>
      <c r="W1984" s="1">
        <v>45903</v>
      </c>
      <c r="X1984" s="1">
        <v>45941</v>
      </c>
      <c r="Y1984" t="s">
        <v>103</v>
      </c>
      <c r="Z1984" t="s">
        <v>177</v>
      </c>
      <c r="AA1984" t="s">
        <v>42</v>
      </c>
      <c r="AB1984" t="s">
        <v>43</v>
      </c>
      <c r="AC1984" t="s">
        <v>84</v>
      </c>
      <c r="AD1984" t="s">
        <v>45</v>
      </c>
    </row>
    <row r="1985" spans="1:30" x14ac:dyDescent="0.3">
      <c r="A1985" t="s">
        <v>3868</v>
      </c>
      <c r="B1985" t="s">
        <v>3869</v>
      </c>
      <c r="C1985" t="s">
        <v>70</v>
      </c>
      <c r="D1985" t="s">
        <v>33</v>
      </c>
      <c r="E1985" t="s">
        <v>34</v>
      </c>
      <c r="F1985">
        <v>1838</v>
      </c>
      <c r="G1985">
        <v>127.92</v>
      </c>
      <c r="H1985">
        <v>0.1</v>
      </c>
      <c r="I1985">
        <v>211605.26</v>
      </c>
      <c r="J1985">
        <v>134479.39000000001</v>
      </c>
      <c r="K1985">
        <v>4713.3599999999997</v>
      </c>
      <c r="L1985">
        <v>1947.92</v>
      </c>
      <c r="M1985">
        <v>24930.1</v>
      </c>
      <c r="N1985">
        <v>45534.49</v>
      </c>
      <c r="O1985">
        <v>21.52</v>
      </c>
      <c r="P1985" t="s">
        <v>35</v>
      </c>
      <c r="Q1985" t="s">
        <v>132</v>
      </c>
      <c r="R1985" t="s">
        <v>37</v>
      </c>
      <c r="S1985" t="s">
        <v>91</v>
      </c>
      <c r="T1985" t="s">
        <v>39</v>
      </c>
      <c r="U1985">
        <v>0</v>
      </c>
      <c r="V1985" s="1">
        <v>45891</v>
      </c>
      <c r="W1985" s="1">
        <v>45894</v>
      </c>
      <c r="X1985" s="1">
        <v>45902</v>
      </c>
      <c r="Y1985" t="s">
        <v>103</v>
      </c>
      <c r="Z1985" t="s">
        <v>177</v>
      </c>
      <c r="AA1985" t="s">
        <v>65</v>
      </c>
      <c r="AB1985" t="s">
        <v>43</v>
      </c>
      <c r="AC1985" t="s">
        <v>57</v>
      </c>
      <c r="AD1985" t="s">
        <v>67</v>
      </c>
    </row>
    <row r="1986" spans="1:30" x14ac:dyDescent="0.3">
      <c r="A1986" t="s">
        <v>3870</v>
      </c>
      <c r="B1986" t="s">
        <v>3871</v>
      </c>
      <c r="C1986" t="s">
        <v>70</v>
      </c>
      <c r="D1986" t="s">
        <v>88</v>
      </c>
      <c r="E1986" t="s">
        <v>89</v>
      </c>
      <c r="F1986">
        <v>1062</v>
      </c>
      <c r="G1986">
        <v>253.96</v>
      </c>
      <c r="H1986">
        <v>0.15</v>
      </c>
      <c r="I1986">
        <v>229249.69</v>
      </c>
      <c r="J1986">
        <v>112628.49</v>
      </c>
      <c r="K1986">
        <v>10282.91</v>
      </c>
      <c r="L1986">
        <v>1565.03</v>
      </c>
      <c r="M1986">
        <v>22510.89</v>
      </c>
      <c r="N1986">
        <v>82262.37</v>
      </c>
      <c r="O1986">
        <v>35.880000000000003</v>
      </c>
      <c r="P1986" t="s">
        <v>35</v>
      </c>
      <c r="Q1986" t="s">
        <v>96</v>
      </c>
      <c r="R1986" t="s">
        <v>37</v>
      </c>
      <c r="S1986" t="s">
        <v>118</v>
      </c>
      <c r="T1986" t="s">
        <v>63</v>
      </c>
      <c r="U1986">
        <v>4</v>
      </c>
      <c r="V1986" s="1">
        <v>45680</v>
      </c>
      <c r="W1986" s="1">
        <v>45686</v>
      </c>
      <c r="X1986" s="1">
        <v>45719</v>
      </c>
      <c r="Y1986" t="s">
        <v>40</v>
      </c>
      <c r="Z1986" t="s">
        <v>64</v>
      </c>
      <c r="AA1986" t="s">
        <v>42</v>
      </c>
      <c r="AB1986" t="s">
        <v>76</v>
      </c>
      <c r="AC1986" t="s">
        <v>123</v>
      </c>
      <c r="AD1986" t="s">
        <v>45</v>
      </c>
    </row>
    <row r="1987" spans="1:30" x14ac:dyDescent="0.3">
      <c r="A1987" t="s">
        <v>3872</v>
      </c>
      <c r="B1987" t="s">
        <v>3873</v>
      </c>
      <c r="C1987" t="s">
        <v>32</v>
      </c>
      <c r="D1987" t="s">
        <v>33</v>
      </c>
      <c r="E1987" t="s">
        <v>34</v>
      </c>
      <c r="F1987">
        <v>97</v>
      </c>
      <c r="G1987">
        <v>398.72</v>
      </c>
      <c r="H1987">
        <v>0</v>
      </c>
      <c r="I1987">
        <v>38675.839999999997</v>
      </c>
      <c r="J1987">
        <v>26017.49</v>
      </c>
      <c r="K1987">
        <v>3079.63</v>
      </c>
      <c r="L1987">
        <v>2469.29</v>
      </c>
      <c r="M1987">
        <v>3356.31</v>
      </c>
      <c r="N1987">
        <v>3753.12</v>
      </c>
      <c r="O1987">
        <v>9.6999999999999993</v>
      </c>
      <c r="P1987" t="s">
        <v>35</v>
      </c>
      <c r="Q1987" t="s">
        <v>203</v>
      </c>
      <c r="R1987" t="s">
        <v>51</v>
      </c>
      <c r="S1987" t="s">
        <v>91</v>
      </c>
      <c r="T1987" t="s">
        <v>53</v>
      </c>
      <c r="U1987">
        <v>10</v>
      </c>
      <c r="V1987" s="1">
        <v>45902</v>
      </c>
      <c r="W1987" s="1">
        <v>45903</v>
      </c>
      <c r="X1987" s="1">
        <v>45923</v>
      </c>
      <c r="Y1987" t="s">
        <v>103</v>
      </c>
      <c r="Z1987" t="s">
        <v>104</v>
      </c>
      <c r="AA1987" t="s">
        <v>65</v>
      </c>
      <c r="AB1987" t="s">
        <v>66</v>
      </c>
      <c r="AC1987" t="s">
        <v>98</v>
      </c>
      <c r="AD1987" t="s">
        <v>45</v>
      </c>
    </row>
    <row r="1988" spans="1:30" x14ac:dyDescent="0.3">
      <c r="A1988" t="s">
        <v>3874</v>
      </c>
      <c r="B1988" t="s">
        <v>3875</v>
      </c>
      <c r="C1988" t="s">
        <v>135</v>
      </c>
      <c r="D1988" t="s">
        <v>101</v>
      </c>
      <c r="E1988" t="s">
        <v>102</v>
      </c>
      <c r="F1988">
        <v>1207</v>
      </c>
      <c r="G1988">
        <v>355.66</v>
      </c>
      <c r="H1988">
        <v>0.15</v>
      </c>
      <c r="I1988">
        <v>364889.38</v>
      </c>
      <c r="J1988">
        <v>174944.93</v>
      </c>
      <c r="K1988">
        <v>10610.65</v>
      </c>
      <c r="L1988">
        <v>2045</v>
      </c>
      <c r="M1988">
        <v>36655.550000000003</v>
      </c>
      <c r="N1988">
        <v>140633.25</v>
      </c>
      <c r="O1988">
        <v>38.54</v>
      </c>
      <c r="P1988" t="s">
        <v>35</v>
      </c>
      <c r="Q1988" t="s">
        <v>111</v>
      </c>
      <c r="R1988" t="s">
        <v>74</v>
      </c>
      <c r="S1988" t="s">
        <v>118</v>
      </c>
      <c r="T1988" t="s">
        <v>63</v>
      </c>
      <c r="U1988">
        <v>0</v>
      </c>
      <c r="V1988" s="1">
        <v>45971</v>
      </c>
      <c r="W1988" s="1">
        <v>45980</v>
      </c>
      <c r="X1988" s="1">
        <v>45985</v>
      </c>
      <c r="Y1988" t="s">
        <v>54</v>
      </c>
      <c r="Z1988" t="s">
        <v>92</v>
      </c>
      <c r="AA1988" t="s">
        <v>56</v>
      </c>
      <c r="AB1988" t="s">
        <v>76</v>
      </c>
      <c r="AC1988" t="s">
        <v>44</v>
      </c>
      <c r="AD1988" t="s">
        <v>58</v>
      </c>
    </row>
    <row r="1989" spans="1:30" x14ac:dyDescent="0.3">
      <c r="A1989" t="s">
        <v>3876</v>
      </c>
      <c r="B1989" t="s">
        <v>3877</v>
      </c>
      <c r="C1989" t="s">
        <v>32</v>
      </c>
      <c r="D1989" t="s">
        <v>61</v>
      </c>
      <c r="E1989" t="s">
        <v>62</v>
      </c>
      <c r="F1989">
        <v>1806</v>
      </c>
      <c r="G1989">
        <v>343.23</v>
      </c>
      <c r="H1989">
        <v>0.1</v>
      </c>
      <c r="I1989">
        <v>557886.04</v>
      </c>
      <c r="J1989">
        <v>397756.58</v>
      </c>
      <c r="K1989">
        <v>10950.1</v>
      </c>
      <c r="L1989">
        <v>1808.43</v>
      </c>
      <c r="M1989">
        <v>33142.75</v>
      </c>
      <c r="N1989">
        <v>114228.18</v>
      </c>
      <c r="O1989">
        <v>20.48</v>
      </c>
      <c r="P1989" t="s">
        <v>35</v>
      </c>
      <c r="Q1989" t="s">
        <v>203</v>
      </c>
      <c r="R1989" t="s">
        <v>37</v>
      </c>
      <c r="S1989" t="s">
        <v>118</v>
      </c>
      <c r="T1989" t="s">
        <v>39</v>
      </c>
      <c r="U1989">
        <v>4</v>
      </c>
      <c r="V1989" s="1">
        <v>45649</v>
      </c>
      <c r="W1989" s="1">
        <v>45652</v>
      </c>
      <c r="X1989" s="1">
        <v>45677</v>
      </c>
      <c r="Y1989" t="s">
        <v>54</v>
      </c>
      <c r="Z1989" t="s">
        <v>55</v>
      </c>
      <c r="AA1989" t="s">
        <v>83</v>
      </c>
      <c r="AB1989" t="s">
        <v>76</v>
      </c>
      <c r="AC1989" t="s">
        <v>44</v>
      </c>
      <c r="AD1989" t="s">
        <v>67</v>
      </c>
    </row>
    <row r="1990" spans="1:30" x14ac:dyDescent="0.3">
      <c r="A1990" t="s">
        <v>3878</v>
      </c>
      <c r="B1990" t="s">
        <v>3879</v>
      </c>
      <c r="C1990" t="s">
        <v>70</v>
      </c>
      <c r="D1990" t="s">
        <v>33</v>
      </c>
      <c r="E1990" t="s">
        <v>34</v>
      </c>
      <c r="F1990">
        <v>418</v>
      </c>
      <c r="G1990">
        <v>333.22</v>
      </c>
      <c r="H1990">
        <v>0.1</v>
      </c>
      <c r="I1990">
        <v>125357.36</v>
      </c>
      <c r="J1990">
        <v>64145.56</v>
      </c>
      <c r="K1990">
        <v>14173.61</v>
      </c>
      <c r="L1990">
        <v>1049.8900000000001</v>
      </c>
      <c r="M1990">
        <v>14347.74</v>
      </c>
      <c r="N1990">
        <v>31640.560000000001</v>
      </c>
      <c r="O1990">
        <v>25.24</v>
      </c>
      <c r="P1990" t="s">
        <v>35</v>
      </c>
      <c r="Q1990" t="s">
        <v>90</v>
      </c>
      <c r="R1990" t="s">
        <v>37</v>
      </c>
      <c r="S1990" t="s">
        <v>91</v>
      </c>
      <c r="T1990" t="s">
        <v>63</v>
      </c>
      <c r="U1990">
        <v>15</v>
      </c>
      <c r="V1990" s="1">
        <v>45766</v>
      </c>
      <c r="W1990" s="1">
        <v>45772</v>
      </c>
      <c r="X1990" s="1">
        <v>45813</v>
      </c>
      <c r="Y1990" t="s">
        <v>81</v>
      </c>
      <c r="Z1990" t="s">
        <v>165</v>
      </c>
      <c r="AA1990" t="s">
        <v>83</v>
      </c>
      <c r="AB1990" t="s">
        <v>66</v>
      </c>
      <c r="AC1990" t="s">
        <v>93</v>
      </c>
      <c r="AD1990" t="s">
        <v>67</v>
      </c>
    </row>
    <row r="1991" spans="1:30" x14ac:dyDescent="0.3">
      <c r="A1991" t="s">
        <v>3880</v>
      </c>
      <c r="B1991" t="s">
        <v>3881</v>
      </c>
      <c r="C1991" t="s">
        <v>80</v>
      </c>
      <c r="D1991" t="s">
        <v>71</v>
      </c>
      <c r="E1991" t="s">
        <v>72</v>
      </c>
      <c r="F1991">
        <v>148</v>
      </c>
      <c r="G1991">
        <v>119.27</v>
      </c>
      <c r="H1991">
        <v>0</v>
      </c>
      <c r="I1991">
        <v>17651.96</v>
      </c>
      <c r="J1991">
        <v>7991.44</v>
      </c>
      <c r="K1991">
        <v>10778.46</v>
      </c>
      <c r="L1991">
        <v>1811.84</v>
      </c>
      <c r="M1991">
        <v>1410.86</v>
      </c>
      <c r="N1991">
        <v>-4340.6400000000003</v>
      </c>
      <c r="O1991">
        <v>-24.59</v>
      </c>
      <c r="P1991" t="s">
        <v>35</v>
      </c>
      <c r="Q1991" t="s">
        <v>111</v>
      </c>
      <c r="R1991" t="s">
        <v>37</v>
      </c>
      <c r="S1991" t="s">
        <v>118</v>
      </c>
      <c r="T1991" t="s">
        <v>39</v>
      </c>
      <c r="U1991">
        <v>15</v>
      </c>
      <c r="V1991" s="1">
        <v>45554</v>
      </c>
      <c r="W1991" s="1">
        <v>45555</v>
      </c>
      <c r="X1991" s="1">
        <v>45590</v>
      </c>
      <c r="Y1991" t="s">
        <v>103</v>
      </c>
      <c r="Z1991" t="s">
        <v>104</v>
      </c>
      <c r="AA1991" t="s">
        <v>65</v>
      </c>
      <c r="AB1991" t="s">
        <v>66</v>
      </c>
      <c r="AC1991" t="s">
        <v>98</v>
      </c>
      <c r="AD1991" t="s">
        <v>67</v>
      </c>
    </row>
    <row r="1992" spans="1:30" x14ac:dyDescent="0.3">
      <c r="A1992" t="s">
        <v>3882</v>
      </c>
      <c r="B1992" t="s">
        <v>3883</v>
      </c>
      <c r="C1992" t="s">
        <v>135</v>
      </c>
      <c r="D1992" t="s">
        <v>159</v>
      </c>
      <c r="E1992" t="s">
        <v>160</v>
      </c>
      <c r="F1992">
        <v>854</v>
      </c>
      <c r="G1992">
        <v>445.95</v>
      </c>
      <c r="H1992">
        <v>0.15</v>
      </c>
      <c r="I1992">
        <v>323715.09999999998</v>
      </c>
      <c r="J1992">
        <v>204353.03</v>
      </c>
      <c r="K1992">
        <v>7714.27</v>
      </c>
      <c r="L1992">
        <v>2038.67</v>
      </c>
      <c r="M1992">
        <v>21836.76</v>
      </c>
      <c r="N1992">
        <v>87772.37</v>
      </c>
      <c r="O1992">
        <v>27.11</v>
      </c>
      <c r="P1992" t="s">
        <v>35</v>
      </c>
      <c r="Q1992" t="s">
        <v>193</v>
      </c>
      <c r="R1992" t="s">
        <v>51</v>
      </c>
      <c r="S1992" t="s">
        <v>118</v>
      </c>
      <c r="T1992" t="s">
        <v>112</v>
      </c>
      <c r="U1992">
        <v>0</v>
      </c>
      <c r="V1992" s="1">
        <v>45384</v>
      </c>
      <c r="W1992" s="1">
        <v>45392</v>
      </c>
      <c r="X1992" s="1">
        <v>45421</v>
      </c>
      <c r="Y1992" t="s">
        <v>81</v>
      </c>
      <c r="Z1992" t="s">
        <v>165</v>
      </c>
      <c r="AA1992" t="s">
        <v>42</v>
      </c>
      <c r="AB1992" t="s">
        <v>43</v>
      </c>
      <c r="AC1992" t="s">
        <v>123</v>
      </c>
      <c r="AD1992" t="s">
        <v>58</v>
      </c>
    </row>
    <row r="1993" spans="1:30" x14ac:dyDescent="0.3">
      <c r="A1993" t="s">
        <v>3884</v>
      </c>
      <c r="B1993" t="s">
        <v>495</v>
      </c>
      <c r="C1993" t="s">
        <v>70</v>
      </c>
      <c r="D1993" t="s">
        <v>107</v>
      </c>
      <c r="E1993" t="s">
        <v>108</v>
      </c>
      <c r="F1993">
        <v>763</v>
      </c>
      <c r="G1993">
        <v>383.44</v>
      </c>
      <c r="H1993">
        <v>0.15</v>
      </c>
      <c r="I1993">
        <v>248680.01</v>
      </c>
      <c r="J1993">
        <v>181305.28</v>
      </c>
      <c r="K1993">
        <v>12789.72</v>
      </c>
      <c r="L1993">
        <v>1761.18</v>
      </c>
      <c r="M1993">
        <v>22757.42</v>
      </c>
      <c r="N1993">
        <v>30066.41</v>
      </c>
      <c r="O1993">
        <v>12.09</v>
      </c>
      <c r="P1993" t="s">
        <v>35</v>
      </c>
      <c r="Q1993" t="s">
        <v>36</v>
      </c>
      <c r="R1993" t="s">
        <v>51</v>
      </c>
      <c r="S1993" t="s">
        <v>52</v>
      </c>
      <c r="T1993" t="s">
        <v>112</v>
      </c>
      <c r="U1993">
        <v>15</v>
      </c>
      <c r="V1993" s="1">
        <v>45663</v>
      </c>
      <c r="W1993" s="1">
        <v>45669</v>
      </c>
      <c r="X1993" s="1">
        <v>45712</v>
      </c>
      <c r="Y1993" t="s">
        <v>40</v>
      </c>
      <c r="Z1993" t="s">
        <v>64</v>
      </c>
      <c r="AA1993" t="s">
        <v>65</v>
      </c>
      <c r="AB1993" t="s">
        <v>43</v>
      </c>
      <c r="AC1993" t="s">
        <v>123</v>
      </c>
      <c r="AD1993" t="s">
        <v>45</v>
      </c>
    </row>
    <row r="1994" spans="1:30" x14ac:dyDescent="0.3">
      <c r="A1994" t="s">
        <v>3885</v>
      </c>
      <c r="B1994" t="s">
        <v>3886</v>
      </c>
      <c r="C1994" t="s">
        <v>32</v>
      </c>
      <c r="D1994" t="s">
        <v>61</v>
      </c>
      <c r="E1994" t="s">
        <v>62</v>
      </c>
      <c r="F1994">
        <v>410</v>
      </c>
      <c r="G1994">
        <v>270.83999999999997</v>
      </c>
      <c r="H1994">
        <v>0.05</v>
      </c>
      <c r="I1994">
        <v>105492.18</v>
      </c>
      <c r="J1994">
        <v>68120.27</v>
      </c>
      <c r="K1994">
        <v>4814.26</v>
      </c>
      <c r="L1994">
        <v>1437.63</v>
      </c>
      <c r="M1994">
        <v>6181.92</v>
      </c>
      <c r="N1994">
        <v>24938.1</v>
      </c>
      <c r="O1994">
        <v>23.64</v>
      </c>
      <c r="P1994" t="s">
        <v>35</v>
      </c>
      <c r="Q1994" t="s">
        <v>184</v>
      </c>
      <c r="R1994" t="s">
        <v>74</v>
      </c>
      <c r="S1994" t="s">
        <v>38</v>
      </c>
      <c r="T1994" t="s">
        <v>63</v>
      </c>
      <c r="U1994">
        <v>0</v>
      </c>
      <c r="V1994" s="1">
        <v>45717</v>
      </c>
      <c r="W1994" s="1">
        <v>45719</v>
      </c>
      <c r="X1994" s="1">
        <v>45745</v>
      </c>
      <c r="Y1994" t="s">
        <v>40</v>
      </c>
      <c r="Z1994" t="s">
        <v>41</v>
      </c>
      <c r="AA1994" t="s">
        <v>83</v>
      </c>
      <c r="AB1994" t="s">
        <v>43</v>
      </c>
      <c r="AC1994" t="s">
        <v>77</v>
      </c>
      <c r="AD1994" t="s">
        <v>58</v>
      </c>
    </row>
    <row r="1995" spans="1:30" x14ac:dyDescent="0.3">
      <c r="A1995" t="s">
        <v>3887</v>
      </c>
      <c r="B1995" t="s">
        <v>3888</v>
      </c>
      <c r="D1995" t="s">
        <v>140</v>
      </c>
      <c r="E1995" t="s">
        <v>49</v>
      </c>
      <c r="F1995">
        <v>858</v>
      </c>
      <c r="G1995">
        <v>104.51</v>
      </c>
      <c r="H1995">
        <v>0.15</v>
      </c>
      <c r="I1995">
        <v>76219.14</v>
      </c>
      <c r="J1995">
        <v>41929.96</v>
      </c>
      <c r="K1995">
        <v>10621.52</v>
      </c>
      <c r="L1995">
        <v>841.43</v>
      </c>
      <c r="M1995">
        <v>5945.81</v>
      </c>
      <c r="N1995">
        <v>16880.419999999998</v>
      </c>
      <c r="O1995">
        <v>22.15</v>
      </c>
      <c r="P1995" t="s">
        <v>35</v>
      </c>
      <c r="Q1995" t="s">
        <v>117</v>
      </c>
      <c r="R1995" t="s">
        <v>37</v>
      </c>
      <c r="S1995" t="s">
        <v>52</v>
      </c>
      <c r="T1995" t="s">
        <v>39</v>
      </c>
      <c r="U1995">
        <v>7</v>
      </c>
      <c r="V1995" s="1">
        <v>45331</v>
      </c>
      <c r="W1995" s="1">
        <v>45341</v>
      </c>
      <c r="X1995" s="1">
        <v>45355</v>
      </c>
      <c r="Y1995" t="s">
        <v>40</v>
      </c>
      <c r="Z1995" t="s">
        <v>147</v>
      </c>
      <c r="AA1995" t="s">
        <v>83</v>
      </c>
      <c r="AB1995" t="s">
        <v>76</v>
      </c>
      <c r="AC1995" t="s">
        <v>84</v>
      </c>
      <c r="AD1995" t="s">
        <v>58</v>
      </c>
    </row>
    <row r="1996" spans="1:30" x14ac:dyDescent="0.3">
      <c r="A1996" t="s">
        <v>3889</v>
      </c>
      <c r="B1996" t="s">
        <v>471</v>
      </c>
      <c r="C1996" t="s">
        <v>32</v>
      </c>
      <c r="D1996" t="s">
        <v>33</v>
      </c>
      <c r="E1996" t="s">
        <v>34</v>
      </c>
      <c r="F1996">
        <v>1673</v>
      </c>
      <c r="G1996">
        <v>495.48</v>
      </c>
      <c r="H1996">
        <v>0.1</v>
      </c>
      <c r="I1996">
        <v>746044.24</v>
      </c>
      <c r="J1996">
        <v>487649.44</v>
      </c>
      <c r="L1996">
        <v>263.81</v>
      </c>
      <c r="M1996">
        <v>53000.3</v>
      </c>
      <c r="N1996">
        <v>198992.5</v>
      </c>
      <c r="O1996">
        <v>26.67</v>
      </c>
      <c r="P1996" t="s">
        <v>35</v>
      </c>
      <c r="Q1996" t="s">
        <v>36</v>
      </c>
      <c r="R1996" t="s">
        <v>74</v>
      </c>
      <c r="S1996" t="s">
        <v>91</v>
      </c>
      <c r="T1996" t="s">
        <v>63</v>
      </c>
      <c r="U1996">
        <v>4</v>
      </c>
      <c r="V1996" s="1">
        <v>45955</v>
      </c>
      <c r="W1996" s="1">
        <v>45956</v>
      </c>
      <c r="X1996" s="1">
        <v>45981</v>
      </c>
      <c r="Y1996" t="s">
        <v>54</v>
      </c>
      <c r="Z1996" t="s">
        <v>75</v>
      </c>
      <c r="AA1996" t="s">
        <v>83</v>
      </c>
      <c r="AB1996" t="s">
        <v>43</v>
      </c>
      <c r="AC1996" t="s">
        <v>44</v>
      </c>
      <c r="AD1996" t="s">
        <v>45</v>
      </c>
    </row>
    <row r="1997" spans="1:30" x14ac:dyDescent="0.3">
      <c r="A1997" t="s">
        <v>3890</v>
      </c>
      <c r="B1997" t="s">
        <v>1472</v>
      </c>
      <c r="C1997" t="s">
        <v>70</v>
      </c>
      <c r="D1997" t="s">
        <v>88</v>
      </c>
      <c r="E1997" t="s">
        <v>89</v>
      </c>
      <c r="F1997">
        <v>1287</v>
      </c>
      <c r="G1997">
        <v>219.5</v>
      </c>
      <c r="H1997">
        <v>0.05</v>
      </c>
      <c r="I1997">
        <v>268371.67</v>
      </c>
      <c r="J1997">
        <v>159632.62</v>
      </c>
      <c r="K1997">
        <v>9614.83</v>
      </c>
      <c r="L1997">
        <v>573.25</v>
      </c>
      <c r="M1997">
        <v>26885.83</v>
      </c>
      <c r="N1997">
        <v>71665.14</v>
      </c>
      <c r="O1997">
        <v>26.7</v>
      </c>
      <c r="P1997" t="s">
        <v>35</v>
      </c>
      <c r="Q1997" t="s">
        <v>122</v>
      </c>
      <c r="R1997" t="s">
        <v>51</v>
      </c>
      <c r="S1997" t="s">
        <v>91</v>
      </c>
      <c r="T1997" t="s">
        <v>53</v>
      </c>
      <c r="U1997">
        <v>10</v>
      </c>
      <c r="V1997" s="1">
        <v>45616</v>
      </c>
      <c r="W1997" s="1">
        <v>45626</v>
      </c>
      <c r="X1997" s="1">
        <v>45655</v>
      </c>
      <c r="Y1997" t="s">
        <v>54</v>
      </c>
      <c r="Z1997" t="s">
        <v>92</v>
      </c>
      <c r="AA1997" t="s">
        <v>65</v>
      </c>
      <c r="AB1997" t="s">
        <v>66</v>
      </c>
      <c r="AC1997" t="s">
        <v>123</v>
      </c>
      <c r="AD1997" t="s">
        <v>58</v>
      </c>
    </row>
    <row r="1998" spans="1:30" x14ac:dyDescent="0.3">
      <c r="A1998" t="s">
        <v>3891</v>
      </c>
      <c r="B1998" t="s">
        <v>3892</v>
      </c>
      <c r="C1998" t="s">
        <v>87</v>
      </c>
      <c r="D1998" t="s">
        <v>140</v>
      </c>
      <c r="E1998" t="s">
        <v>49</v>
      </c>
      <c r="F1998">
        <v>1934</v>
      </c>
      <c r="G1998">
        <v>310.47000000000003</v>
      </c>
      <c r="H1998">
        <v>0</v>
      </c>
      <c r="I1998">
        <v>600448.98</v>
      </c>
      <c r="J1998">
        <v>328864.34999999998</v>
      </c>
      <c r="L1998">
        <v>630.92999999999995</v>
      </c>
      <c r="M1998">
        <v>61371.43</v>
      </c>
      <c r="N1998">
        <v>198877.12</v>
      </c>
      <c r="O1998">
        <v>33.119999999999997</v>
      </c>
      <c r="P1998" t="s">
        <v>35</v>
      </c>
      <c r="Q1998" t="s">
        <v>36</v>
      </c>
      <c r="R1998" t="s">
        <v>37</v>
      </c>
      <c r="S1998" t="s">
        <v>52</v>
      </c>
      <c r="T1998" t="s">
        <v>63</v>
      </c>
      <c r="U1998">
        <v>0</v>
      </c>
      <c r="V1998" s="1">
        <v>45781</v>
      </c>
      <c r="W1998" s="1">
        <v>45782</v>
      </c>
      <c r="X1998" s="1">
        <v>45808</v>
      </c>
      <c r="Y1998" t="s">
        <v>81</v>
      </c>
      <c r="Z1998" t="s">
        <v>82</v>
      </c>
      <c r="AA1998" t="s">
        <v>42</v>
      </c>
      <c r="AB1998" t="s">
        <v>66</v>
      </c>
      <c r="AC1998" t="s">
        <v>93</v>
      </c>
      <c r="AD1998" t="s">
        <v>45</v>
      </c>
    </row>
    <row r="1999" spans="1:30" x14ac:dyDescent="0.3">
      <c r="A1999" t="s">
        <v>3893</v>
      </c>
      <c r="B1999" t="s">
        <v>3894</v>
      </c>
      <c r="C1999" t="s">
        <v>70</v>
      </c>
      <c r="D1999" t="s">
        <v>88</v>
      </c>
      <c r="E1999" t="s">
        <v>89</v>
      </c>
      <c r="F1999">
        <v>1014</v>
      </c>
      <c r="G1999">
        <v>411.38</v>
      </c>
      <c r="H1999">
        <v>0.15</v>
      </c>
      <c r="I1999">
        <v>354568.42</v>
      </c>
      <c r="J1999">
        <v>161652.51</v>
      </c>
      <c r="K1999">
        <v>1432.91</v>
      </c>
      <c r="L1999">
        <v>1360.22</v>
      </c>
      <c r="M1999">
        <v>26416.16</v>
      </c>
      <c r="N1999">
        <v>163706.62</v>
      </c>
      <c r="O1999">
        <v>46.17</v>
      </c>
      <c r="P1999" t="s">
        <v>35</v>
      </c>
      <c r="Q1999" t="s">
        <v>50</v>
      </c>
      <c r="R1999" t="s">
        <v>74</v>
      </c>
      <c r="S1999" t="s">
        <v>97</v>
      </c>
      <c r="T1999" t="s">
        <v>39</v>
      </c>
      <c r="U1999">
        <v>0</v>
      </c>
      <c r="V1999" s="1">
        <v>45840</v>
      </c>
      <c r="W1999" s="1">
        <v>45845</v>
      </c>
      <c r="X1999" s="1">
        <v>45861</v>
      </c>
      <c r="Y1999" t="s">
        <v>103</v>
      </c>
      <c r="Z1999" t="s">
        <v>119</v>
      </c>
      <c r="AA1999" t="s">
        <v>56</v>
      </c>
      <c r="AB1999" t="s">
        <v>76</v>
      </c>
      <c r="AC1999" t="s">
        <v>44</v>
      </c>
      <c r="AD1999" t="s">
        <v>45</v>
      </c>
    </row>
    <row r="2000" spans="1:30" x14ac:dyDescent="0.3">
      <c r="A2000" t="s">
        <v>3895</v>
      </c>
      <c r="B2000" t="s">
        <v>3896</v>
      </c>
      <c r="C2000" t="s">
        <v>135</v>
      </c>
      <c r="D2000" t="s">
        <v>71</v>
      </c>
      <c r="E2000" t="s">
        <v>72</v>
      </c>
      <c r="F2000">
        <v>179</v>
      </c>
      <c r="G2000">
        <v>366.77</v>
      </c>
      <c r="H2000">
        <v>0.1</v>
      </c>
      <c r="I2000">
        <v>59086.65</v>
      </c>
      <c r="J2000">
        <v>40707.699999999997</v>
      </c>
      <c r="K2000">
        <v>11416.88</v>
      </c>
      <c r="L2000">
        <v>1471.47</v>
      </c>
      <c r="M2000">
        <v>5119.46</v>
      </c>
      <c r="N2000">
        <v>371.14</v>
      </c>
      <c r="O2000">
        <v>0.63</v>
      </c>
      <c r="P2000" t="s">
        <v>35</v>
      </c>
      <c r="Q2000" t="s">
        <v>203</v>
      </c>
      <c r="R2000" t="s">
        <v>37</v>
      </c>
      <c r="S2000" t="s">
        <v>38</v>
      </c>
      <c r="T2000" t="s">
        <v>53</v>
      </c>
      <c r="U2000">
        <v>0</v>
      </c>
      <c r="V2000" s="1">
        <v>45665</v>
      </c>
      <c r="W2000" s="1">
        <v>45671</v>
      </c>
      <c r="X2000" s="1">
        <v>45680</v>
      </c>
      <c r="Y2000" t="s">
        <v>40</v>
      </c>
      <c r="Z2000" t="s">
        <v>64</v>
      </c>
      <c r="AA2000" t="s">
        <v>83</v>
      </c>
      <c r="AB2000" t="s">
        <v>43</v>
      </c>
      <c r="AC2000" t="s">
        <v>123</v>
      </c>
      <c r="AD2000" t="s">
        <v>67</v>
      </c>
    </row>
    <row r="2001" spans="1:30" x14ac:dyDescent="0.3">
      <c r="A2001" t="s">
        <v>3897</v>
      </c>
      <c r="B2001" t="s">
        <v>3898</v>
      </c>
      <c r="C2001" t="s">
        <v>70</v>
      </c>
      <c r="D2001" t="s">
        <v>88</v>
      </c>
      <c r="E2001" t="s">
        <v>89</v>
      </c>
      <c r="F2001">
        <v>61</v>
      </c>
      <c r="G2001">
        <v>396.24</v>
      </c>
      <c r="H2001">
        <v>0.05</v>
      </c>
      <c r="I2001">
        <v>22962.11</v>
      </c>
      <c r="J2001">
        <v>15621.9</v>
      </c>
      <c r="K2001">
        <v>8430.6</v>
      </c>
      <c r="L2001">
        <v>2622.33</v>
      </c>
      <c r="M2001">
        <v>866.44</v>
      </c>
      <c r="N2001">
        <v>-4579.16</v>
      </c>
      <c r="O2001">
        <v>-19.940000000000001</v>
      </c>
      <c r="P2001" t="s">
        <v>35</v>
      </c>
      <c r="Q2001" t="s">
        <v>111</v>
      </c>
      <c r="R2001" t="s">
        <v>74</v>
      </c>
      <c r="S2001" t="s">
        <v>118</v>
      </c>
      <c r="T2001" t="s">
        <v>39</v>
      </c>
      <c r="U2001">
        <v>7</v>
      </c>
      <c r="V2001" s="1">
        <v>45520</v>
      </c>
      <c r="W2001" s="1">
        <v>45524</v>
      </c>
      <c r="X2001" s="1">
        <v>45540</v>
      </c>
      <c r="Y2001" t="s">
        <v>103</v>
      </c>
      <c r="Z2001" t="s">
        <v>177</v>
      </c>
      <c r="AA2001" t="s">
        <v>56</v>
      </c>
      <c r="AB2001" t="s">
        <v>43</v>
      </c>
      <c r="AC2001" t="s">
        <v>77</v>
      </c>
      <c r="AD2001" t="s">
        <v>67</v>
      </c>
    </row>
    <row r="2002" spans="1:30" x14ac:dyDescent="0.3">
      <c r="A2002" t="s">
        <v>3899</v>
      </c>
      <c r="B2002" t="s">
        <v>3900</v>
      </c>
      <c r="C2002" t="s">
        <v>135</v>
      </c>
      <c r="D2002" t="s">
        <v>140</v>
      </c>
      <c r="E2002" t="s">
        <v>49</v>
      </c>
      <c r="F2002">
        <v>1378</v>
      </c>
      <c r="G2002">
        <v>216.77</v>
      </c>
      <c r="H2002">
        <v>0.15</v>
      </c>
      <c r="I2002">
        <v>253902.7</v>
      </c>
      <c r="J2002">
        <v>186102.11</v>
      </c>
      <c r="K2002">
        <v>6452.81</v>
      </c>
      <c r="L2002">
        <v>2026.15</v>
      </c>
      <c r="M2002">
        <v>26672.29</v>
      </c>
      <c r="N2002">
        <v>32649.34</v>
      </c>
      <c r="O2002">
        <v>12.86</v>
      </c>
      <c r="P2002" t="s">
        <v>35</v>
      </c>
      <c r="Q2002" t="s">
        <v>297</v>
      </c>
      <c r="R2002" t="s">
        <v>51</v>
      </c>
      <c r="S2002" t="s">
        <v>97</v>
      </c>
      <c r="T2002" t="s">
        <v>63</v>
      </c>
      <c r="U2002">
        <v>10</v>
      </c>
      <c r="V2002" s="1">
        <v>45802</v>
      </c>
      <c r="W2002" s="1">
        <v>45807</v>
      </c>
      <c r="X2002" s="1">
        <v>45830</v>
      </c>
      <c r="Y2002" t="s">
        <v>81</v>
      </c>
      <c r="Z2002" t="s">
        <v>82</v>
      </c>
      <c r="AA2002" t="s">
        <v>65</v>
      </c>
      <c r="AB2002" t="s">
        <v>76</v>
      </c>
      <c r="AC2002" t="s">
        <v>123</v>
      </c>
      <c r="AD2002" t="s">
        <v>45</v>
      </c>
    </row>
    <row r="2003" spans="1:30" x14ac:dyDescent="0.3">
      <c r="A2003" t="s">
        <v>3901</v>
      </c>
      <c r="B2003" t="s">
        <v>3902</v>
      </c>
      <c r="C2003" t="s">
        <v>32</v>
      </c>
      <c r="D2003" t="s">
        <v>71</v>
      </c>
      <c r="E2003" t="s">
        <v>72</v>
      </c>
      <c r="F2003">
        <v>1536</v>
      </c>
      <c r="G2003">
        <v>348.46</v>
      </c>
      <c r="H2003">
        <v>0</v>
      </c>
      <c r="I2003">
        <v>535234.56000000006</v>
      </c>
      <c r="J2003">
        <v>390929.43</v>
      </c>
      <c r="K2003">
        <v>7462.65</v>
      </c>
      <c r="L2003">
        <v>1269.05</v>
      </c>
      <c r="M2003">
        <v>27323.67</v>
      </c>
      <c r="N2003">
        <v>108249.76</v>
      </c>
      <c r="O2003">
        <v>20.22</v>
      </c>
      <c r="P2003" t="s">
        <v>35</v>
      </c>
      <c r="Q2003" t="s">
        <v>203</v>
      </c>
      <c r="R2003" t="s">
        <v>74</v>
      </c>
      <c r="S2003" t="s">
        <v>52</v>
      </c>
      <c r="T2003" t="s">
        <v>39</v>
      </c>
      <c r="U2003">
        <v>7</v>
      </c>
      <c r="V2003" s="1">
        <v>45651</v>
      </c>
      <c r="W2003" s="1">
        <v>45652</v>
      </c>
      <c r="X2003" s="1">
        <v>45681</v>
      </c>
      <c r="Y2003" t="s">
        <v>54</v>
      </c>
      <c r="Z2003" t="s">
        <v>55</v>
      </c>
      <c r="AA2003" t="s">
        <v>65</v>
      </c>
      <c r="AB2003" t="s">
        <v>43</v>
      </c>
      <c r="AC2003" t="s">
        <v>44</v>
      </c>
      <c r="AD2003" t="s">
        <v>45</v>
      </c>
    </row>
    <row r="2004" spans="1:30" x14ac:dyDescent="0.3">
      <c r="A2004" t="s">
        <v>3903</v>
      </c>
      <c r="B2004" t="s">
        <v>3904</v>
      </c>
      <c r="C2004" t="s">
        <v>135</v>
      </c>
      <c r="D2004" t="s">
        <v>159</v>
      </c>
      <c r="E2004" t="s">
        <v>160</v>
      </c>
      <c r="F2004">
        <v>1046</v>
      </c>
      <c r="G2004">
        <v>305.38</v>
      </c>
      <c r="H2004">
        <v>0.1</v>
      </c>
      <c r="I2004">
        <v>287484.73</v>
      </c>
      <c r="J2004">
        <v>151243.31</v>
      </c>
      <c r="K2004">
        <v>6811.01</v>
      </c>
      <c r="L2004">
        <v>1805.99</v>
      </c>
      <c r="M2004">
        <v>18586.939999999999</v>
      </c>
      <c r="N2004">
        <v>109037.48</v>
      </c>
      <c r="O2004">
        <v>37.93</v>
      </c>
      <c r="P2004" t="s">
        <v>35</v>
      </c>
      <c r="Q2004" t="s">
        <v>117</v>
      </c>
      <c r="R2004" t="s">
        <v>51</v>
      </c>
      <c r="S2004" t="s">
        <v>97</v>
      </c>
      <c r="T2004" t="s">
        <v>63</v>
      </c>
      <c r="U2004">
        <v>10</v>
      </c>
      <c r="V2004" s="1">
        <v>45853</v>
      </c>
      <c r="W2004" s="1">
        <v>45860</v>
      </c>
      <c r="X2004" s="1">
        <v>45881</v>
      </c>
      <c r="Y2004" t="s">
        <v>103</v>
      </c>
      <c r="Z2004" t="s">
        <v>119</v>
      </c>
      <c r="AA2004" t="s">
        <v>42</v>
      </c>
      <c r="AB2004" t="s">
        <v>66</v>
      </c>
      <c r="AC2004" t="s">
        <v>98</v>
      </c>
      <c r="AD2004" t="s">
        <v>67</v>
      </c>
    </row>
    <row r="2005" spans="1:30" x14ac:dyDescent="0.3">
      <c r="A2005" t="s">
        <v>3905</v>
      </c>
      <c r="B2005" t="s">
        <v>3906</v>
      </c>
      <c r="C2005" t="s">
        <v>32</v>
      </c>
      <c r="D2005" t="s">
        <v>61</v>
      </c>
      <c r="E2005" t="s">
        <v>62</v>
      </c>
      <c r="F2005">
        <v>616</v>
      </c>
      <c r="G2005">
        <v>377</v>
      </c>
      <c r="H2005">
        <v>0.15</v>
      </c>
      <c r="I2005">
        <v>197397.2</v>
      </c>
      <c r="J2005">
        <v>146512.16</v>
      </c>
      <c r="K2005">
        <v>3380.17</v>
      </c>
      <c r="L2005">
        <v>1490.58</v>
      </c>
      <c r="M2005">
        <v>21598.5</v>
      </c>
      <c r="N2005">
        <v>24415.79</v>
      </c>
      <c r="O2005">
        <v>12.37</v>
      </c>
      <c r="P2005" t="s">
        <v>35</v>
      </c>
      <c r="Q2005" t="s">
        <v>96</v>
      </c>
      <c r="R2005" t="s">
        <v>37</v>
      </c>
      <c r="S2005" t="s">
        <v>91</v>
      </c>
      <c r="T2005" t="s">
        <v>39</v>
      </c>
      <c r="U2005">
        <v>10</v>
      </c>
      <c r="V2005" s="1">
        <v>45443</v>
      </c>
      <c r="W2005" s="1">
        <v>45446</v>
      </c>
      <c r="X2005" s="1">
        <v>45466</v>
      </c>
      <c r="Y2005" t="s">
        <v>81</v>
      </c>
      <c r="Z2005" t="s">
        <v>82</v>
      </c>
      <c r="AA2005" t="s">
        <v>42</v>
      </c>
      <c r="AB2005" t="s">
        <v>76</v>
      </c>
      <c r="AC2005" t="s">
        <v>84</v>
      </c>
      <c r="AD2005" t="s">
        <v>67</v>
      </c>
    </row>
    <row r="2006" spans="1:30" x14ac:dyDescent="0.3">
      <c r="A2006" t="s">
        <v>3907</v>
      </c>
      <c r="B2006" t="s">
        <v>3908</v>
      </c>
      <c r="C2006" t="s">
        <v>32</v>
      </c>
      <c r="D2006" t="s">
        <v>88</v>
      </c>
      <c r="E2006" t="s">
        <v>89</v>
      </c>
      <c r="F2006">
        <v>1175</v>
      </c>
      <c r="G2006">
        <v>445.31</v>
      </c>
      <c r="H2006">
        <v>0.15</v>
      </c>
      <c r="I2006">
        <v>444753.36</v>
      </c>
      <c r="J2006">
        <v>232811.54</v>
      </c>
      <c r="K2006">
        <v>14810.68</v>
      </c>
      <c r="L2006">
        <v>245.81</v>
      </c>
      <c r="M2006">
        <v>51752.85</v>
      </c>
      <c r="N2006">
        <v>145132.48000000001</v>
      </c>
      <c r="O2006">
        <v>32.630000000000003</v>
      </c>
      <c r="P2006" t="s">
        <v>35</v>
      </c>
      <c r="Q2006" t="s">
        <v>73</v>
      </c>
      <c r="R2006" t="s">
        <v>51</v>
      </c>
      <c r="S2006" t="s">
        <v>97</v>
      </c>
      <c r="T2006" t="s">
        <v>112</v>
      </c>
      <c r="U2006">
        <v>4</v>
      </c>
      <c r="V2006" s="1">
        <v>45410</v>
      </c>
      <c r="W2006" s="1">
        <v>45420</v>
      </c>
      <c r="X2006" s="1">
        <v>45429</v>
      </c>
      <c r="Y2006" t="s">
        <v>81</v>
      </c>
      <c r="Z2006" t="s">
        <v>165</v>
      </c>
      <c r="AA2006" t="s">
        <v>65</v>
      </c>
      <c r="AB2006" t="s">
        <v>43</v>
      </c>
      <c r="AC2006" t="s">
        <v>84</v>
      </c>
      <c r="AD2006" t="s">
        <v>45</v>
      </c>
    </row>
    <row r="2007" spans="1:30" x14ac:dyDescent="0.3">
      <c r="A2007" t="s">
        <v>3909</v>
      </c>
      <c r="B2007" t="s">
        <v>3910</v>
      </c>
      <c r="C2007" t="s">
        <v>135</v>
      </c>
      <c r="D2007" t="s">
        <v>140</v>
      </c>
      <c r="E2007" t="s">
        <v>49</v>
      </c>
      <c r="F2007">
        <v>924</v>
      </c>
      <c r="G2007">
        <v>98.65</v>
      </c>
      <c r="H2007">
        <v>0</v>
      </c>
      <c r="I2007">
        <v>91152.6</v>
      </c>
      <c r="J2007">
        <v>48393.31</v>
      </c>
      <c r="K2007">
        <v>14267.39</v>
      </c>
      <c r="L2007">
        <v>1511.75</v>
      </c>
      <c r="M2007">
        <v>3976.47</v>
      </c>
      <c r="N2007">
        <v>23003.68</v>
      </c>
      <c r="O2007">
        <v>25.24</v>
      </c>
      <c r="P2007" t="s">
        <v>35</v>
      </c>
      <c r="Q2007" t="s">
        <v>96</v>
      </c>
      <c r="R2007" t="s">
        <v>37</v>
      </c>
      <c r="S2007" t="s">
        <v>38</v>
      </c>
      <c r="T2007" t="s">
        <v>39</v>
      </c>
      <c r="U2007">
        <v>0</v>
      </c>
      <c r="V2007" s="1">
        <v>45711</v>
      </c>
      <c r="W2007" s="1">
        <v>45718</v>
      </c>
      <c r="X2007" s="1">
        <v>45741</v>
      </c>
      <c r="Y2007" t="s">
        <v>40</v>
      </c>
      <c r="Z2007" t="s">
        <v>147</v>
      </c>
      <c r="AA2007" t="s">
        <v>83</v>
      </c>
      <c r="AB2007" t="s">
        <v>66</v>
      </c>
      <c r="AC2007" t="s">
        <v>84</v>
      </c>
      <c r="AD2007" t="s">
        <v>45</v>
      </c>
    </row>
    <row r="2008" spans="1:30" x14ac:dyDescent="0.3">
      <c r="A2008" t="s">
        <v>3911</v>
      </c>
      <c r="B2008" t="s">
        <v>3912</v>
      </c>
      <c r="C2008" t="s">
        <v>70</v>
      </c>
      <c r="D2008" t="s">
        <v>88</v>
      </c>
      <c r="E2008" t="s">
        <v>89</v>
      </c>
      <c r="F2008">
        <v>846</v>
      </c>
      <c r="G2008">
        <v>229.2</v>
      </c>
      <c r="H2008">
        <v>0.05</v>
      </c>
      <c r="I2008">
        <v>184208.04</v>
      </c>
      <c r="J2008">
        <v>116824.61</v>
      </c>
      <c r="K2008">
        <v>9860.39</v>
      </c>
      <c r="L2008">
        <v>1628.74</v>
      </c>
      <c r="M2008">
        <v>13336.16</v>
      </c>
      <c r="N2008">
        <v>42558.14</v>
      </c>
      <c r="O2008">
        <v>23.1</v>
      </c>
      <c r="P2008" t="s">
        <v>35</v>
      </c>
      <c r="Q2008" t="s">
        <v>50</v>
      </c>
      <c r="R2008" t="s">
        <v>37</v>
      </c>
      <c r="S2008" t="s">
        <v>52</v>
      </c>
      <c r="T2008" t="s">
        <v>53</v>
      </c>
      <c r="U2008">
        <v>7</v>
      </c>
      <c r="V2008" s="1">
        <v>45598</v>
      </c>
      <c r="W2008" s="1">
        <v>45607</v>
      </c>
      <c r="X2008" s="1">
        <v>45639</v>
      </c>
      <c r="Y2008" t="s">
        <v>54</v>
      </c>
      <c r="Z2008" t="s">
        <v>92</v>
      </c>
      <c r="AA2008" t="s">
        <v>56</v>
      </c>
      <c r="AB2008" t="s">
        <v>66</v>
      </c>
      <c r="AC2008" t="s">
        <v>98</v>
      </c>
      <c r="AD2008" t="s">
        <v>45</v>
      </c>
    </row>
    <row r="2009" spans="1:30" x14ac:dyDescent="0.3">
      <c r="A2009" t="s">
        <v>3913</v>
      </c>
      <c r="B2009" t="s">
        <v>3914</v>
      </c>
      <c r="C2009" t="s">
        <v>70</v>
      </c>
      <c r="D2009" t="s">
        <v>140</v>
      </c>
      <c r="E2009" t="s">
        <v>49</v>
      </c>
      <c r="F2009">
        <v>1960</v>
      </c>
      <c r="G2009">
        <v>207.35</v>
      </c>
      <c r="H2009">
        <v>0.15</v>
      </c>
      <c r="I2009">
        <v>345445.1</v>
      </c>
      <c r="J2009">
        <v>180649.65</v>
      </c>
      <c r="K2009">
        <v>8685.06</v>
      </c>
      <c r="L2009">
        <v>625.16</v>
      </c>
      <c r="M2009">
        <v>23451.99</v>
      </c>
      <c r="N2009">
        <v>132033.24</v>
      </c>
      <c r="O2009">
        <v>38.22</v>
      </c>
      <c r="P2009" t="s">
        <v>35</v>
      </c>
      <c r="Q2009" t="s">
        <v>132</v>
      </c>
      <c r="R2009" t="s">
        <v>37</v>
      </c>
      <c r="S2009" t="s">
        <v>97</v>
      </c>
      <c r="T2009" t="s">
        <v>63</v>
      </c>
      <c r="U2009">
        <v>15</v>
      </c>
      <c r="V2009" s="1">
        <v>45780</v>
      </c>
      <c r="W2009" s="1">
        <v>45788</v>
      </c>
      <c r="X2009" s="1">
        <v>45816</v>
      </c>
      <c r="Y2009" t="s">
        <v>81</v>
      </c>
      <c r="Z2009" t="s">
        <v>82</v>
      </c>
      <c r="AA2009" t="s">
        <v>56</v>
      </c>
      <c r="AB2009" t="s">
        <v>43</v>
      </c>
      <c r="AC2009" t="s">
        <v>84</v>
      </c>
      <c r="AD2009" t="s">
        <v>67</v>
      </c>
    </row>
    <row r="2010" spans="1:30" x14ac:dyDescent="0.3">
      <c r="A2010" t="s">
        <v>3915</v>
      </c>
      <c r="B2010" t="s">
        <v>3916</v>
      </c>
      <c r="C2010" t="s">
        <v>70</v>
      </c>
      <c r="D2010" t="s">
        <v>71</v>
      </c>
      <c r="E2010" t="s">
        <v>72</v>
      </c>
      <c r="F2010">
        <v>835</v>
      </c>
      <c r="G2010">
        <v>453.18</v>
      </c>
      <c r="H2010">
        <v>0</v>
      </c>
      <c r="I2010">
        <v>378405.3</v>
      </c>
      <c r="J2010">
        <v>259447.9</v>
      </c>
      <c r="K2010">
        <v>13803.09</v>
      </c>
      <c r="L2010">
        <v>336.01</v>
      </c>
      <c r="M2010">
        <v>28315.49</v>
      </c>
      <c r="N2010">
        <v>76502.81</v>
      </c>
      <c r="O2010">
        <v>20.22</v>
      </c>
      <c r="P2010" t="s">
        <v>35</v>
      </c>
      <c r="Q2010" t="s">
        <v>96</v>
      </c>
      <c r="R2010" t="s">
        <v>74</v>
      </c>
      <c r="S2010" t="s">
        <v>38</v>
      </c>
      <c r="T2010" t="s">
        <v>63</v>
      </c>
      <c r="U2010">
        <v>15</v>
      </c>
      <c r="V2010" s="1">
        <v>45868</v>
      </c>
      <c r="W2010" s="1">
        <v>45877</v>
      </c>
      <c r="X2010" s="1">
        <v>45907</v>
      </c>
      <c r="Y2010" t="s">
        <v>103</v>
      </c>
      <c r="Z2010" t="s">
        <v>119</v>
      </c>
      <c r="AA2010" t="s">
        <v>42</v>
      </c>
      <c r="AB2010" t="s">
        <v>43</v>
      </c>
      <c r="AC2010" t="s">
        <v>77</v>
      </c>
      <c r="AD2010" t="s">
        <v>45</v>
      </c>
    </row>
    <row r="2011" spans="1:30" x14ac:dyDescent="0.3">
      <c r="A2011" t="s">
        <v>3917</v>
      </c>
      <c r="B2011" t="s">
        <v>3918</v>
      </c>
      <c r="C2011" t="s">
        <v>135</v>
      </c>
      <c r="D2011" t="s">
        <v>101</v>
      </c>
      <c r="E2011" t="s">
        <v>102</v>
      </c>
      <c r="F2011">
        <v>1359</v>
      </c>
      <c r="G2011">
        <v>393.91</v>
      </c>
      <c r="H2011">
        <v>0</v>
      </c>
      <c r="I2011">
        <v>535323.68999999994</v>
      </c>
      <c r="J2011">
        <v>292878.90999999997</v>
      </c>
      <c r="L2011">
        <v>931.29</v>
      </c>
      <c r="M2011">
        <v>50290.38</v>
      </c>
      <c r="N2011">
        <v>190544.83</v>
      </c>
      <c r="O2011">
        <v>35.590000000000003</v>
      </c>
      <c r="P2011" t="s">
        <v>35</v>
      </c>
      <c r="Q2011" t="s">
        <v>122</v>
      </c>
      <c r="R2011" t="s">
        <v>51</v>
      </c>
      <c r="S2011" t="s">
        <v>38</v>
      </c>
      <c r="T2011" t="s">
        <v>39</v>
      </c>
      <c r="U2011">
        <v>10</v>
      </c>
      <c r="V2011" s="1">
        <v>45740</v>
      </c>
      <c r="W2011" s="1">
        <v>45744</v>
      </c>
      <c r="X2011" s="1">
        <v>45769</v>
      </c>
      <c r="Y2011" t="s">
        <v>40</v>
      </c>
      <c r="Z2011" t="s">
        <v>41</v>
      </c>
      <c r="AA2011" t="s">
        <v>42</v>
      </c>
      <c r="AB2011" t="s">
        <v>66</v>
      </c>
      <c r="AC2011" t="s">
        <v>57</v>
      </c>
      <c r="AD2011" t="s">
        <v>58</v>
      </c>
    </row>
    <row r="2012" spans="1:30" x14ac:dyDescent="0.3">
      <c r="A2012" t="s">
        <v>3919</v>
      </c>
      <c r="B2012" t="s">
        <v>3920</v>
      </c>
      <c r="C2012" t="s">
        <v>135</v>
      </c>
      <c r="D2012" t="s">
        <v>130</v>
      </c>
      <c r="E2012" t="s">
        <v>131</v>
      </c>
      <c r="F2012">
        <v>887</v>
      </c>
      <c r="G2012">
        <v>80.33</v>
      </c>
      <c r="H2012">
        <v>0.15</v>
      </c>
      <c r="I2012">
        <v>60564.800000000003</v>
      </c>
      <c r="J2012">
        <v>29128.32</v>
      </c>
      <c r="K2012">
        <v>2453.6</v>
      </c>
      <c r="L2012">
        <v>1869.2</v>
      </c>
      <c r="M2012">
        <v>2707.02</v>
      </c>
      <c r="N2012">
        <v>24406.66</v>
      </c>
      <c r="O2012">
        <v>40.299999999999997</v>
      </c>
      <c r="P2012" t="s">
        <v>35</v>
      </c>
      <c r="Q2012" t="s">
        <v>36</v>
      </c>
      <c r="R2012" t="s">
        <v>74</v>
      </c>
      <c r="S2012" t="s">
        <v>91</v>
      </c>
      <c r="T2012" t="s">
        <v>112</v>
      </c>
      <c r="U2012">
        <v>7</v>
      </c>
      <c r="V2012" s="1">
        <v>45348</v>
      </c>
      <c r="W2012" s="1">
        <v>45355</v>
      </c>
      <c r="X2012" s="1">
        <v>45374</v>
      </c>
      <c r="Y2012" t="s">
        <v>40</v>
      </c>
      <c r="Z2012" t="s">
        <v>147</v>
      </c>
      <c r="AA2012" t="s">
        <v>56</v>
      </c>
      <c r="AB2012" t="s">
        <v>43</v>
      </c>
      <c r="AC2012" t="s">
        <v>44</v>
      </c>
      <c r="AD2012" t="s">
        <v>45</v>
      </c>
    </row>
    <row r="2013" spans="1:30" x14ac:dyDescent="0.3">
      <c r="A2013" t="s">
        <v>3921</v>
      </c>
      <c r="B2013" t="s">
        <v>3922</v>
      </c>
      <c r="C2013" t="s">
        <v>135</v>
      </c>
      <c r="D2013" t="s">
        <v>101</v>
      </c>
      <c r="E2013" t="s">
        <v>102</v>
      </c>
      <c r="F2013">
        <v>1218</v>
      </c>
      <c r="G2013">
        <v>210.06</v>
      </c>
      <c r="H2013">
        <v>0.05</v>
      </c>
      <c r="I2013">
        <v>243060.43</v>
      </c>
      <c r="J2013">
        <v>146111.1</v>
      </c>
      <c r="K2013">
        <v>11088.42</v>
      </c>
      <c r="L2013">
        <v>448.11</v>
      </c>
      <c r="M2013">
        <v>14664.79</v>
      </c>
      <c r="N2013">
        <v>70748.009999999995</v>
      </c>
      <c r="O2013">
        <v>29.11</v>
      </c>
      <c r="P2013" t="s">
        <v>35</v>
      </c>
      <c r="Q2013" t="s">
        <v>90</v>
      </c>
      <c r="R2013" t="s">
        <v>74</v>
      </c>
      <c r="S2013" t="s">
        <v>38</v>
      </c>
      <c r="T2013" t="s">
        <v>63</v>
      </c>
      <c r="U2013">
        <v>15</v>
      </c>
      <c r="V2013" s="1">
        <v>45292</v>
      </c>
      <c r="W2013" s="1">
        <v>45301</v>
      </c>
      <c r="X2013" s="1">
        <v>45338</v>
      </c>
      <c r="Y2013" t="s">
        <v>40</v>
      </c>
      <c r="Z2013" t="s">
        <v>64</v>
      </c>
      <c r="AA2013" t="s">
        <v>83</v>
      </c>
      <c r="AB2013" t="s">
        <v>76</v>
      </c>
      <c r="AC2013" t="s">
        <v>84</v>
      </c>
      <c r="AD2013" t="s">
        <v>67</v>
      </c>
    </row>
    <row r="2014" spans="1:30" x14ac:dyDescent="0.3">
      <c r="A2014" t="s">
        <v>3923</v>
      </c>
      <c r="B2014" t="s">
        <v>3924</v>
      </c>
      <c r="C2014" t="s">
        <v>87</v>
      </c>
      <c r="D2014" t="s">
        <v>88</v>
      </c>
      <c r="E2014" t="s">
        <v>89</v>
      </c>
      <c r="F2014">
        <v>147</v>
      </c>
      <c r="G2014">
        <v>302.24</v>
      </c>
      <c r="H2014">
        <v>0.15</v>
      </c>
      <c r="I2014">
        <v>37764.89</v>
      </c>
      <c r="J2014">
        <v>22156.55</v>
      </c>
      <c r="K2014">
        <v>8925.14</v>
      </c>
      <c r="L2014">
        <v>2457.5700000000002</v>
      </c>
      <c r="M2014">
        <v>3492.25</v>
      </c>
      <c r="N2014">
        <v>733.38</v>
      </c>
      <c r="O2014">
        <v>1.94</v>
      </c>
      <c r="P2014" t="s">
        <v>35</v>
      </c>
      <c r="Q2014" t="s">
        <v>90</v>
      </c>
      <c r="R2014" t="s">
        <v>74</v>
      </c>
      <c r="S2014" t="s">
        <v>91</v>
      </c>
      <c r="T2014" t="s">
        <v>53</v>
      </c>
      <c r="U2014">
        <v>10</v>
      </c>
      <c r="V2014" s="1">
        <v>45739</v>
      </c>
      <c r="W2014" s="1">
        <v>45746</v>
      </c>
      <c r="X2014" s="1">
        <v>45761</v>
      </c>
      <c r="Y2014" t="s">
        <v>40</v>
      </c>
      <c r="Z2014" t="s">
        <v>41</v>
      </c>
      <c r="AA2014" t="s">
        <v>65</v>
      </c>
      <c r="AB2014" t="s">
        <v>76</v>
      </c>
      <c r="AC2014" t="s">
        <v>44</v>
      </c>
      <c r="AD2014" t="s">
        <v>45</v>
      </c>
    </row>
    <row r="2015" spans="1:30" x14ac:dyDescent="0.3">
      <c r="A2015" t="s">
        <v>3925</v>
      </c>
      <c r="B2015" t="s">
        <v>3926</v>
      </c>
      <c r="C2015" t="s">
        <v>80</v>
      </c>
      <c r="D2015" t="s">
        <v>130</v>
      </c>
      <c r="E2015" t="s">
        <v>131</v>
      </c>
      <c r="F2015">
        <v>618</v>
      </c>
      <c r="G2015">
        <v>498.06</v>
      </c>
      <c r="H2015">
        <v>0</v>
      </c>
      <c r="I2015">
        <v>307801.08</v>
      </c>
      <c r="J2015">
        <v>179481</v>
      </c>
      <c r="K2015">
        <v>2537.1999999999998</v>
      </c>
      <c r="L2015">
        <v>1259.22</v>
      </c>
      <c r="M2015">
        <v>35247.980000000003</v>
      </c>
      <c r="N2015">
        <v>89275.68</v>
      </c>
      <c r="O2015">
        <v>29</v>
      </c>
      <c r="P2015" t="s">
        <v>35</v>
      </c>
      <c r="Q2015" t="s">
        <v>132</v>
      </c>
      <c r="R2015" t="s">
        <v>51</v>
      </c>
      <c r="S2015" t="s">
        <v>91</v>
      </c>
      <c r="T2015" t="s">
        <v>63</v>
      </c>
      <c r="U2015">
        <v>0</v>
      </c>
      <c r="V2015" s="1">
        <v>45319</v>
      </c>
      <c r="W2015" s="1">
        <v>45321</v>
      </c>
      <c r="X2015" s="1">
        <v>45340</v>
      </c>
      <c r="Y2015" t="s">
        <v>40</v>
      </c>
      <c r="Z2015" t="s">
        <v>64</v>
      </c>
      <c r="AA2015" t="s">
        <v>83</v>
      </c>
      <c r="AB2015" t="s">
        <v>43</v>
      </c>
      <c r="AC2015" t="s">
        <v>77</v>
      </c>
      <c r="AD2015" t="s">
        <v>67</v>
      </c>
    </row>
    <row r="2016" spans="1:30" x14ac:dyDescent="0.3">
      <c r="A2016" t="s">
        <v>3927</v>
      </c>
      <c r="B2016" t="s">
        <v>3908</v>
      </c>
      <c r="C2016" t="s">
        <v>80</v>
      </c>
      <c r="D2016" t="s">
        <v>130</v>
      </c>
      <c r="E2016" t="s">
        <v>131</v>
      </c>
      <c r="F2016">
        <v>840</v>
      </c>
      <c r="G2016">
        <v>134.05000000000001</v>
      </c>
      <c r="H2016">
        <v>0.1</v>
      </c>
      <c r="I2016">
        <v>101341.8</v>
      </c>
      <c r="J2016">
        <v>64488.41</v>
      </c>
      <c r="K2016">
        <v>10225.31</v>
      </c>
      <c r="L2016">
        <v>2239.7199999999998</v>
      </c>
      <c r="M2016">
        <v>6337.46</v>
      </c>
      <c r="N2016">
        <v>18050.900000000001</v>
      </c>
      <c r="O2016">
        <v>17.809999999999999</v>
      </c>
      <c r="P2016" t="s">
        <v>35</v>
      </c>
      <c r="Q2016" t="s">
        <v>96</v>
      </c>
      <c r="R2016" t="s">
        <v>74</v>
      </c>
      <c r="S2016" t="s">
        <v>118</v>
      </c>
      <c r="T2016" t="s">
        <v>63</v>
      </c>
      <c r="U2016">
        <v>15</v>
      </c>
      <c r="V2016" s="1">
        <v>45415</v>
      </c>
      <c r="W2016" s="1">
        <v>45417</v>
      </c>
      <c r="X2016" s="1">
        <v>45451</v>
      </c>
      <c r="Y2016" t="s">
        <v>81</v>
      </c>
      <c r="Z2016" t="s">
        <v>82</v>
      </c>
      <c r="AA2016" t="s">
        <v>56</v>
      </c>
      <c r="AB2016" t="s">
        <v>43</v>
      </c>
      <c r="AC2016" t="s">
        <v>57</v>
      </c>
      <c r="AD2016" t="s">
        <v>45</v>
      </c>
    </row>
    <row r="2017" spans="1:30" x14ac:dyDescent="0.3">
      <c r="A2017" t="s">
        <v>3928</v>
      </c>
      <c r="B2017" t="s">
        <v>3929</v>
      </c>
      <c r="C2017" t="s">
        <v>87</v>
      </c>
      <c r="D2017" t="s">
        <v>33</v>
      </c>
      <c r="E2017" t="s">
        <v>34</v>
      </c>
      <c r="F2017">
        <v>1517</v>
      </c>
      <c r="G2017">
        <v>442.05</v>
      </c>
      <c r="H2017">
        <v>0.15</v>
      </c>
      <c r="I2017">
        <v>570001.37</v>
      </c>
      <c r="J2017">
        <v>371172.83</v>
      </c>
      <c r="K2017">
        <v>14742.18</v>
      </c>
      <c r="L2017">
        <v>2046.64</v>
      </c>
      <c r="M2017">
        <v>28737.09</v>
      </c>
      <c r="N2017">
        <v>153302.63</v>
      </c>
      <c r="O2017">
        <v>26.9</v>
      </c>
      <c r="P2017" t="s">
        <v>35</v>
      </c>
      <c r="Q2017" t="s">
        <v>122</v>
      </c>
      <c r="R2017" t="s">
        <v>51</v>
      </c>
      <c r="S2017" t="s">
        <v>97</v>
      </c>
      <c r="T2017" t="s">
        <v>112</v>
      </c>
      <c r="U2017">
        <v>7</v>
      </c>
      <c r="V2017" s="1">
        <v>45798</v>
      </c>
      <c r="W2017" s="1">
        <v>45804</v>
      </c>
      <c r="X2017" s="1">
        <v>45840</v>
      </c>
      <c r="Y2017" t="s">
        <v>81</v>
      </c>
      <c r="Z2017" t="s">
        <v>82</v>
      </c>
      <c r="AA2017" t="s">
        <v>56</v>
      </c>
      <c r="AB2017" t="s">
        <v>43</v>
      </c>
      <c r="AC2017" t="s">
        <v>44</v>
      </c>
      <c r="AD2017" t="s">
        <v>67</v>
      </c>
    </row>
    <row r="2018" spans="1:30" x14ac:dyDescent="0.3">
      <c r="A2018" t="s">
        <v>3930</v>
      </c>
      <c r="B2018" t="s">
        <v>3931</v>
      </c>
      <c r="C2018" t="s">
        <v>70</v>
      </c>
      <c r="D2018" t="s">
        <v>107</v>
      </c>
      <c r="E2018" t="s">
        <v>108</v>
      </c>
      <c r="F2018">
        <v>945</v>
      </c>
      <c r="G2018">
        <v>270.36</v>
      </c>
      <c r="H2018">
        <v>0.1</v>
      </c>
      <c r="I2018">
        <v>229941.18</v>
      </c>
      <c r="J2018">
        <v>105766.29</v>
      </c>
      <c r="K2018">
        <v>7074.86</v>
      </c>
      <c r="L2018">
        <v>2124.8200000000002</v>
      </c>
      <c r="M2018">
        <v>5151.5</v>
      </c>
      <c r="N2018">
        <v>109823.71</v>
      </c>
      <c r="O2018">
        <v>47.76</v>
      </c>
      <c r="P2018" t="s">
        <v>35</v>
      </c>
      <c r="Q2018" t="s">
        <v>132</v>
      </c>
      <c r="R2018" t="s">
        <v>37</v>
      </c>
      <c r="S2018" t="s">
        <v>97</v>
      </c>
      <c r="T2018" t="s">
        <v>39</v>
      </c>
      <c r="U2018">
        <v>0</v>
      </c>
      <c r="V2018" s="1">
        <v>45376</v>
      </c>
      <c r="W2018" s="1">
        <v>45380</v>
      </c>
      <c r="X2018" s="1">
        <v>45398</v>
      </c>
      <c r="Y2018" t="s">
        <v>40</v>
      </c>
      <c r="Z2018" t="s">
        <v>41</v>
      </c>
      <c r="AA2018" t="s">
        <v>56</v>
      </c>
      <c r="AB2018" t="s">
        <v>66</v>
      </c>
      <c r="AC2018" t="s">
        <v>93</v>
      </c>
      <c r="AD2018" t="s">
        <v>58</v>
      </c>
    </row>
    <row r="2019" spans="1:30" x14ac:dyDescent="0.3">
      <c r="A2019" t="s">
        <v>3932</v>
      </c>
      <c r="B2019" t="s">
        <v>3933</v>
      </c>
      <c r="D2019" t="s">
        <v>48</v>
      </c>
      <c r="E2019" t="s">
        <v>49</v>
      </c>
      <c r="F2019">
        <v>971</v>
      </c>
      <c r="G2019">
        <v>395.07</v>
      </c>
      <c r="H2019">
        <v>0.05</v>
      </c>
      <c r="I2019">
        <v>364432.32</v>
      </c>
      <c r="J2019">
        <v>216856.01</v>
      </c>
      <c r="K2019">
        <v>14192.93</v>
      </c>
      <c r="L2019">
        <v>2816.92</v>
      </c>
      <c r="M2019">
        <v>15466.31</v>
      </c>
      <c r="N2019">
        <v>115100.15</v>
      </c>
      <c r="O2019">
        <v>31.58</v>
      </c>
      <c r="P2019" t="s">
        <v>35</v>
      </c>
      <c r="Q2019" t="s">
        <v>132</v>
      </c>
      <c r="R2019" t="s">
        <v>51</v>
      </c>
      <c r="S2019" t="s">
        <v>52</v>
      </c>
      <c r="T2019" t="s">
        <v>63</v>
      </c>
      <c r="U2019">
        <v>0</v>
      </c>
      <c r="V2019" s="1">
        <v>45874</v>
      </c>
      <c r="W2019" s="1">
        <v>45883</v>
      </c>
      <c r="X2019" s="1">
        <v>45891</v>
      </c>
      <c r="Y2019" t="s">
        <v>103</v>
      </c>
      <c r="Z2019" t="s">
        <v>177</v>
      </c>
      <c r="AA2019" t="s">
        <v>83</v>
      </c>
      <c r="AB2019" t="s">
        <v>76</v>
      </c>
      <c r="AC2019" t="s">
        <v>84</v>
      </c>
      <c r="AD2019" t="s">
        <v>58</v>
      </c>
    </row>
    <row r="2020" spans="1:30" x14ac:dyDescent="0.3">
      <c r="A2020" t="s">
        <v>3934</v>
      </c>
      <c r="B2020" t="s">
        <v>1819</v>
      </c>
      <c r="C2020" t="s">
        <v>80</v>
      </c>
      <c r="D2020" t="s">
        <v>101</v>
      </c>
      <c r="E2020" t="s">
        <v>102</v>
      </c>
      <c r="F2020">
        <v>1833</v>
      </c>
      <c r="G2020">
        <v>445.46</v>
      </c>
      <c r="H2020">
        <v>0.05</v>
      </c>
      <c r="I2020">
        <v>775701.77</v>
      </c>
      <c r="J2020">
        <v>480863.39</v>
      </c>
      <c r="K2020">
        <v>12518.72</v>
      </c>
      <c r="L2020">
        <v>1634.63</v>
      </c>
      <c r="M2020">
        <v>56680.13</v>
      </c>
      <c r="N2020">
        <v>224004.9</v>
      </c>
      <c r="O2020">
        <v>28.88</v>
      </c>
      <c r="P2020" t="s">
        <v>35</v>
      </c>
      <c r="Q2020" t="s">
        <v>117</v>
      </c>
      <c r="R2020" t="s">
        <v>74</v>
      </c>
      <c r="S2020" t="s">
        <v>52</v>
      </c>
      <c r="T2020" t="s">
        <v>112</v>
      </c>
      <c r="U2020">
        <v>4</v>
      </c>
      <c r="V2020" s="1">
        <v>45326</v>
      </c>
      <c r="W2020" s="1">
        <v>45333</v>
      </c>
      <c r="X2020" s="1">
        <v>45363</v>
      </c>
      <c r="Y2020" t="s">
        <v>40</v>
      </c>
      <c r="Z2020" t="s">
        <v>147</v>
      </c>
      <c r="AA2020" t="s">
        <v>83</v>
      </c>
      <c r="AB2020" t="s">
        <v>76</v>
      </c>
      <c r="AC2020" t="s">
        <v>77</v>
      </c>
      <c r="AD2020" t="s">
        <v>45</v>
      </c>
    </row>
    <row r="2021" spans="1:30" x14ac:dyDescent="0.3">
      <c r="A2021" t="s">
        <v>3935</v>
      </c>
      <c r="B2021" t="s">
        <v>3936</v>
      </c>
      <c r="C2021" t="s">
        <v>135</v>
      </c>
      <c r="D2021" t="s">
        <v>159</v>
      </c>
      <c r="E2021" t="s">
        <v>160</v>
      </c>
      <c r="F2021">
        <v>921</v>
      </c>
      <c r="G2021">
        <v>181.27</v>
      </c>
      <c r="H2021">
        <v>0.15</v>
      </c>
      <c r="I2021">
        <v>141907.22</v>
      </c>
      <c r="J2021">
        <v>65813.5</v>
      </c>
      <c r="K2021">
        <v>6286.81</v>
      </c>
      <c r="L2021">
        <v>1494.17</v>
      </c>
      <c r="M2021">
        <v>16967.59</v>
      </c>
      <c r="N2021">
        <v>51345.15</v>
      </c>
      <c r="O2021">
        <v>36.18</v>
      </c>
      <c r="P2021" t="s">
        <v>35</v>
      </c>
      <c r="Q2021" t="s">
        <v>73</v>
      </c>
      <c r="R2021" t="s">
        <v>37</v>
      </c>
      <c r="S2021" t="s">
        <v>52</v>
      </c>
      <c r="T2021" t="s">
        <v>53</v>
      </c>
      <c r="U2021">
        <v>7</v>
      </c>
      <c r="V2021" s="1">
        <v>45650</v>
      </c>
      <c r="W2021" s="1">
        <v>45660</v>
      </c>
      <c r="X2021" s="1">
        <v>45686</v>
      </c>
      <c r="Y2021" t="s">
        <v>54</v>
      </c>
      <c r="Z2021" t="s">
        <v>55</v>
      </c>
      <c r="AA2021" t="s">
        <v>83</v>
      </c>
      <c r="AB2021" t="s">
        <v>66</v>
      </c>
      <c r="AC2021" t="s">
        <v>44</v>
      </c>
      <c r="AD2021" t="s">
        <v>58</v>
      </c>
    </row>
    <row r="2022" spans="1:30" x14ac:dyDescent="0.3">
      <c r="A2022" t="s">
        <v>3937</v>
      </c>
      <c r="B2022" t="s">
        <v>3938</v>
      </c>
      <c r="C2022" t="s">
        <v>135</v>
      </c>
      <c r="D2022" t="s">
        <v>71</v>
      </c>
      <c r="E2022" t="s">
        <v>72</v>
      </c>
      <c r="F2022">
        <v>74</v>
      </c>
      <c r="G2022">
        <v>160.96</v>
      </c>
      <c r="H2022">
        <v>0.05</v>
      </c>
      <c r="I2022">
        <v>11315.49</v>
      </c>
      <c r="J2022">
        <v>6206.13</v>
      </c>
      <c r="K2022">
        <v>12463.67</v>
      </c>
      <c r="L2022">
        <v>2271.41</v>
      </c>
      <c r="M2022">
        <v>962.93</v>
      </c>
      <c r="N2022">
        <v>-10588.65</v>
      </c>
      <c r="O2022">
        <v>-93.58</v>
      </c>
      <c r="P2022" t="s">
        <v>35</v>
      </c>
      <c r="Q2022" t="s">
        <v>203</v>
      </c>
      <c r="R2022" t="s">
        <v>74</v>
      </c>
      <c r="S2022" t="s">
        <v>118</v>
      </c>
      <c r="T2022" t="s">
        <v>63</v>
      </c>
      <c r="U2022">
        <v>0</v>
      </c>
      <c r="V2022" s="1">
        <v>45806</v>
      </c>
      <c r="W2022" s="1">
        <v>45815</v>
      </c>
      <c r="X2022" s="1">
        <v>45820</v>
      </c>
      <c r="Y2022" t="s">
        <v>81</v>
      </c>
      <c r="Z2022" t="s">
        <v>82</v>
      </c>
      <c r="AA2022" t="s">
        <v>42</v>
      </c>
      <c r="AB2022" t="s">
        <v>66</v>
      </c>
      <c r="AC2022" t="s">
        <v>84</v>
      </c>
      <c r="AD2022" t="s">
        <v>45</v>
      </c>
    </row>
    <row r="2023" spans="1:30" x14ac:dyDescent="0.3">
      <c r="A2023" t="s">
        <v>3939</v>
      </c>
      <c r="B2023" t="s">
        <v>3940</v>
      </c>
      <c r="C2023" t="s">
        <v>32</v>
      </c>
      <c r="D2023" t="s">
        <v>130</v>
      </c>
      <c r="E2023" t="s">
        <v>131</v>
      </c>
      <c r="F2023">
        <v>1598</v>
      </c>
      <c r="G2023">
        <v>192.7</v>
      </c>
      <c r="H2023">
        <v>0.15</v>
      </c>
      <c r="I2023">
        <v>261744.41</v>
      </c>
      <c r="J2023">
        <v>167198.43</v>
      </c>
      <c r="K2023">
        <v>1173.74</v>
      </c>
      <c r="L2023">
        <v>161.71</v>
      </c>
      <c r="M2023">
        <v>12776.53</v>
      </c>
      <c r="N2023">
        <v>80434</v>
      </c>
      <c r="O2023">
        <v>30.73</v>
      </c>
      <c r="P2023" t="s">
        <v>35</v>
      </c>
      <c r="Q2023" t="s">
        <v>90</v>
      </c>
      <c r="R2023" t="s">
        <v>74</v>
      </c>
      <c r="S2023" t="s">
        <v>91</v>
      </c>
      <c r="T2023" t="s">
        <v>63</v>
      </c>
      <c r="U2023">
        <v>4</v>
      </c>
      <c r="V2023" s="1">
        <v>45408</v>
      </c>
      <c r="W2023" s="1">
        <v>45409</v>
      </c>
      <c r="X2023" s="1">
        <v>45420</v>
      </c>
      <c r="Y2023" t="s">
        <v>81</v>
      </c>
      <c r="Z2023" t="s">
        <v>165</v>
      </c>
      <c r="AA2023" t="s">
        <v>65</v>
      </c>
      <c r="AB2023" t="s">
        <v>66</v>
      </c>
      <c r="AC2023" t="s">
        <v>84</v>
      </c>
      <c r="AD2023" t="s">
        <v>58</v>
      </c>
    </row>
    <row r="2024" spans="1:30" x14ac:dyDescent="0.3">
      <c r="A2024" t="s">
        <v>3941</v>
      </c>
      <c r="B2024" t="s">
        <v>3803</v>
      </c>
      <c r="C2024" t="s">
        <v>70</v>
      </c>
      <c r="D2024" t="s">
        <v>48</v>
      </c>
      <c r="E2024" t="s">
        <v>49</v>
      </c>
      <c r="F2024">
        <v>1424</v>
      </c>
      <c r="G2024">
        <v>77.06</v>
      </c>
      <c r="H2024">
        <v>0</v>
      </c>
      <c r="I2024">
        <v>109733.44</v>
      </c>
      <c r="J2024">
        <v>52210.86</v>
      </c>
      <c r="K2024">
        <v>9710.57</v>
      </c>
      <c r="L2024">
        <v>1926.09</v>
      </c>
      <c r="M2024">
        <v>12830.11</v>
      </c>
      <c r="N2024">
        <v>33055.81</v>
      </c>
      <c r="O2024">
        <v>30.12</v>
      </c>
      <c r="P2024" t="s">
        <v>35</v>
      </c>
      <c r="Q2024" t="s">
        <v>203</v>
      </c>
      <c r="R2024" t="s">
        <v>37</v>
      </c>
      <c r="S2024" t="s">
        <v>52</v>
      </c>
      <c r="T2024" t="s">
        <v>39</v>
      </c>
      <c r="U2024">
        <v>4</v>
      </c>
      <c r="V2024" s="1">
        <v>45383</v>
      </c>
      <c r="W2024" s="1">
        <v>45387</v>
      </c>
      <c r="X2024" s="1">
        <v>45396</v>
      </c>
      <c r="Y2024" t="s">
        <v>81</v>
      </c>
      <c r="Z2024" t="s">
        <v>165</v>
      </c>
      <c r="AA2024" t="s">
        <v>56</v>
      </c>
      <c r="AB2024" t="s">
        <v>66</v>
      </c>
      <c r="AC2024" t="s">
        <v>93</v>
      </c>
      <c r="AD2024" t="s">
        <v>67</v>
      </c>
    </row>
    <row r="2025" spans="1:30" x14ac:dyDescent="0.3">
      <c r="A2025" t="s">
        <v>3942</v>
      </c>
      <c r="B2025" t="s">
        <v>3943</v>
      </c>
      <c r="C2025" t="s">
        <v>87</v>
      </c>
      <c r="D2025" t="s">
        <v>101</v>
      </c>
      <c r="E2025" t="s">
        <v>102</v>
      </c>
      <c r="F2025">
        <v>1993</v>
      </c>
      <c r="G2025">
        <v>327.55</v>
      </c>
      <c r="H2025">
        <v>0.05</v>
      </c>
      <c r="I2025">
        <v>620166.79</v>
      </c>
      <c r="J2025">
        <v>303284.46000000002</v>
      </c>
      <c r="K2025">
        <v>7424.59</v>
      </c>
      <c r="L2025">
        <v>1277.8</v>
      </c>
      <c r="M2025">
        <v>67712.05</v>
      </c>
      <c r="N2025">
        <v>240467.89</v>
      </c>
      <c r="O2025">
        <v>38.770000000000003</v>
      </c>
      <c r="P2025" t="s">
        <v>35</v>
      </c>
      <c r="Q2025" t="s">
        <v>36</v>
      </c>
      <c r="R2025" t="s">
        <v>51</v>
      </c>
      <c r="S2025" t="s">
        <v>118</v>
      </c>
      <c r="T2025" t="s">
        <v>53</v>
      </c>
      <c r="U2025">
        <v>10</v>
      </c>
      <c r="V2025" s="1">
        <v>45929</v>
      </c>
      <c r="W2025" s="1">
        <v>45930</v>
      </c>
      <c r="X2025" s="1">
        <v>45954</v>
      </c>
      <c r="Y2025" t="s">
        <v>103</v>
      </c>
      <c r="Z2025" t="s">
        <v>104</v>
      </c>
      <c r="AA2025" t="s">
        <v>65</v>
      </c>
      <c r="AB2025" t="s">
        <v>43</v>
      </c>
      <c r="AC2025" t="s">
        <v>77</v>
      </c>
      <c r="AD2025" t="s">
        <v>45</v>
      </c>
    </row>
    <row r="2026" spans="1:30" x14ac:dyDescent="0.3">
      <c r="A2026" t="s">
        <v>3944</v>
      </c>
      <c r="B2026" t="s">
        <v>3945</v>
      </c>
      <c r="C2026" t="s">
        <v>80</v>
      </c>
      <c r="D2026" t="s">
        <v>159</v>
      </c>
      <c r="E2026" t="s">
        <v>160</v>
      </c>
      <c r="F2026">
        <v>482</v>
      </c>
      <c r="G2026">
        <v>289.95999999999998</v>
      </c>
      <c r="H2026">
        <v>0.15</v>
      </c>
      <c r="I2026">
        <v>118796.61</v>
      </c>
      <c r="J2026">
        <v>63896.47</v>
      </c>
      <c r="K2026">
        <v>2531.52</v>
      </c>
      <c r="L2026">
        <v>577.75</v>
      </c>
      <c r="M2026">
        <v>6686.11</v>
      </c>
      <c r="N2026">
        <v>45104.76</v>
      </c>
      <c r="O2026">
        <v>37.97</v>
      </c>
      <c r="P2026" t="s">
        <v>35</v>
      </c>
      <c r="Q2026" t="s">
        <v>36</v>
      </c>
      <c r="R2026" t="s">
        <v>51</v>
      </c>
      <c r="S2026" t="s">
        <v>52</v>
      </c>
      <c r="T2026" t="s">
        <v>53</v>
      </c>
      <c r="U2026">
        <v>15</v>
      </c>
      <c r="V2026" s="1">
        <v>45814</v>
      </c>
      <c r="W2026" s="1">
        <v>45816</v>
      </c>
      <c r="X2026" s="1">
        <v>45837</v>
      </c>
      <c r="Y2026" t="s">
        <v>81</v>
      </c>
      <c r="Z2026" t="s">
        <v>150</v>
      </c>
      <c r="AA2026" t="s">
        <v>42</v>
      </c>
      <c r="AB2026" t="s">
        <v>66</v>
      </c>
      <c r="AC2026" t="s">
        <v>57</v>
      </c>
      <c r="AD2026" t="s">
        <v>45</v>
      </c>
    </row>
    <row r="2027" spans="1:30" x14ac:dyDescent="0.3">
      <c r="A2027" t="s">
        <v>3946</v>
      </c>
      <c r="B2027" t="s">
        <v>3947</v>
      </c>
      <c r="C2027" t="s">
        <v>32</v>
      </c>
      <c r="D2027" t="s">
        <v>140</v>
      </c>
      <c r="E2027" t="s">
        <v>49</v>
      </c>
      <c r="F2027">
        <v>1341</v>
      </c>
      <c r="G2027">
        <v>418.3</v>
      </c>
      <c r="H2027">
        <v>0.15</v>
      </c>
      <c r="I2027">
        <v>476799.26</v>
      </c>
      <c r="J2027">
        <v>271972.63</v>
      </c>
      <c r="K2027">
        <v>4092.88</v>
      </c>
      <c r="L2027">
        <v>1861.66</v>
      </c>
      <c r="M2027">
        <v>46269.279999999999</v>
      </c>
      <c r="N2027">
        <v>152602.81</v>
      </c>
      <c r="O2027">
        <v>32.01</v>
      </c>
      <c r="P2027" t="s">
        <v>35</v>
      </c>
      <c r="Q2027" t="s">
        <v>73</v>
      </c>
      <c r="R2027" t="s">
        <v>74</v>
      </c>
      <c r="S2027" t="s">
        <v>38</v>
      </c>
      <c r="T2027" t="s">
        <v>112</v>
      </c>
      <c r="U2027">
        <v>7</v>
      </c>
      <c r="V2027" s="1">
        <v>45327</v>
      </c>
      <c r="W2027" s="1">
        <v>45332</v>
      </c>
      <c r="X2027" s="1">
        <v>45350</v>
      </c>
      <c r="Y2027" t="s">
        <v>40</v>
      </c>
      <c r="Z2027" t="s">
        <v>147</v>
      </c>
      <c r="AA2027" t="s">
        <v>83</v>
      </c>
      <c r="AB2027" t="s">
        <v>43</v>
      </c>
      <c r="AC2027" t="s">
        <v>77</v>
      </c>
      <c r="AD2027" t="s">
        <v>67</v>
      </c>
    </row>
    <row r="2028" spans="1:30" x14ac:dyDescent="0.3">
      <c r="A2028" t="s">
        <v>3948</v>
      </c>
      <c r="B2028" t="s">
        <v>3949</v>
      </c>
      <c r="C2028" t="s">
        <v>87</v>
      </c>
      <c r="D2028" t="s">
        <v>33</v>
      </c>
      <c r="E2028" t="s">
        <v>34</v>
      </c>
      <c r="F2028">
        <v>667</v>
      </c>
      <c r="G2028">
        <v>24.92</v>
      </c>
      <c r="H2028">
        <v>0.15</v>
      </c>
      <c r="I2028">
        <v>14128.39</v>
      </c>
      <c r="J2028">
        <v>6821.85</v>
      </c>
      <c r="K2028">
        <v>6844.19</v>
      </c>
      <c r="L2028">
        <v>1737.42</v>
      </c>
      <c r="M2028">
        <v>991.76</v>
      </c>
      <c r="N2028">
        <v>-2266.83</v>
      </c>
      <c r="O2028">
        <v>-16.04</v>
      </c>
      <c r="P2028" t="s">
        <v>35</v>
      </c>
      <c r="Q2028" t="s">
        <v>111</v>
      </c>
      <c r="R2028" t="s">
        <v>37</v>
      </c>
      <c r="S2028" t="s">
        <v>118</v>
      </c>
      <c r="T2028" t="s">
        <v>112</v>
      </c>
      <c r="U2028">
        <v>0</v>
      </c>
      <c r="V2028" s="1">
        <v>45750</v>
      </c>
      <c r="W2028" s="1">
        <v>45754</v>
      </c>
      <c r="X2028" s="1">
        <v>45774</v>
      </c>
      <c r="Y2028" t="s">
        <v>81</v>
      </c>
      <c r="Z2028" t="s">
        <v>165</v>
      </c>
      <c r="AA2028" t="s">
        <v>65</v>
      </c>
      <c r="AB2028" t="s">
        <v>76</v>
      </c>
      <c r="AC2028" t="s">
        <v>123</v>
      </c>
      <c r="AD2028" t="s">
        <v>58</v>
      </c>
    </row>
    <row r="2029" spans="1:30" x14ac:dyDescent="0.3">
      <c r="A2029" t="s">
        <v>3950</v>
      </c>
      <c r="B2029" t="s">
        <v>3951</v>
      </c>
      <c r="C2029" t="s">
        <v>80</v>
      </c>
      <c r="D2029" t="s">
        <v>48</v>
      </c>
      <c r="E2029" t="s">
        <v>49</v>
      </c>
      <c r="F2029">
        <v>652</v>
      </c>
      <c r="G2029">
        <v>202.27</v>
      </c>
      <c r="H2029">
        <v>0</v>
      </c>
      <c r="I2029">
        <v>131880.04</v>
      </c>
      <c r="J2029">
        <v>86224.37</v>
      </c>
      <c r="K2029">
        <v>8467.98</v>
      </c>
      <c r="L2029">
        <v>1158.02</v>
      </c>
      <c r="M2029">
        <v>3971.54</v>
      </c>
      <c r="N2029">
        <v>32058.13</v>
      </c>
      <c r="O2029">
        <v>24.31</v>
      </c>
      <c r="P2029" t="s">
        <v>35</v>
      </c>
      <c r="Q2029" t="s">
        <v>203</v>
      </c>
      <c r="R2029" t="s">
        <v>51</v>
      </c>
      <c r="S2029" t="s">
        <v>97</v>
      </c>
      <c r="T2029" t="s">
        <v>39</v>
      </c>
      <c r="U2029">
        <v>4</v>
      </c>
      <c r="V2029" s="1">
        <v>45550</v>
      </c>
      <c r="W2029" s="1">
        <v>45556</v>
      </c>
      <c r="X2029" s="1">
        <v>45578</v>
      </c>
      <c r="Y2029" t="s">
        <v>103</v>
      </c>
      <c r="Z2029" t="s">
        <v>104</v>
      </c>
      <c r="AA2029" t="s">
        <v>42</v>
      </c>
      <c r="AB2029" t="s">
        <v>66</v>
      </c>
      <c r="AC2029" t="s">
        <v>77</v>
      </c>
      <c r="AD2029" t="s">
        <v>67</v>
      </c>
    </row>
    <row r="2030" spans="1:30" x14ac:dyDescent="0.3">
      <c r="A2030" t="s">
        <v>3952</v>
      </c>
      <c r="B2030" t="s">
        <v>3953</v>
      </c>
      <c r="C2030" t="s">
        <v>70</v>
      </c>
      <c r="D2030" t="s">
        <v>33</v>
      </c>
      <c r="E2030" t="s">
        <v>34</v>
      </c>
      <c r="F2030">
        <v>310</v>
      </c>
      <c r="G2030">
        <v>231.86</v>
      </c>
      <c r="H2030">
        <v>0.15</v>
      </c>
      <c r="I2030">
        <v>61095.11</v>
      </c>
      <c r="J2030">
        <v>34726.379999999997</v>
      </c>
      <c r="K2030">
        <v>11669.01</v>
      </c>
      <c r="L2030">
        <v>569.22</v>
      </c>
      <c r="M2030">
        <v>5840.18</v>
      </c>
      <c r="N2030">
        <v>8290.32</v>
      </c>
      <c r="O2030">
        <v>13.57</v>
      </c>
      <c r="P2030" t="s">
        <v>35</v>
      </c>
      <c r="Q2030" t="s">
        <v>73</v>
      </c>
      <c r="R2030" t="s">
        <v>51</v>
      </c>
      <c r="S2030" t="s">
        <v>52</v>
      </c>
      <c r="T2030" t="s">
        <v>39</v>
      </c>
      <c r="U2030">
        <v>15</v>
      </c>
      <c r="V2030" s="1">
        <v>45890</v>
      </c>
      <c r="W2030" s="1">
        <v>45896</v>
      </c>
      <c r="X2030" s="1">
        <v>45941</v>
      </c>
      <c r="Y2030" t="s">
        <v>103</v>
      </c>
      <c r="Z2030" t="s">
        <v>177</v>
      </c>
      <c r="AA2030" t="s">
        <v>83</v>
      </c>
      <c r="AB2030" t="s">
        <v>76</v>
      </c>
      <c r="AC2030" t="s">
        <v>84</v>
      </c>
      <c r="AD2030" t="s">
        <v>58</v>
      </c>
    </row>
    <row r="2031" spans="1:30" x14ac:dyDescent="0.3">
      <c r="A2031" t="s">
        <v>3954</v>
      </c>
      <c r="B2031" t="s">
        <v>1972</v>
      </c>
      <c r="C2031" t="s">
        <v>70</v>
      </c>
      <c r="D2031" t="s">
        <v>88</v>
      </c>
      <c r="E2031" t="s">
        <v>89</v>
      </c>
      <c r="F2031">
        <v>233</v>
      </c>
      <c r="G2031">
        <v>384.05</v>
      </c>
      <c r="H2031">
        <v>0.15</v>
      </c>
      <c r="I2031">
        <v>76061.100000000006</v>
      </c>
      <c r="J2031">
        <v>36373.51</v>
      </c>
      <c r="K2031">
        <v>6652.38</v>
      </c>
      <c r="L2031">
        <v>2692.04</v>
      </c>
      <c r="M2031">
        <v>2833.2</v>
      </c>
      <c r="N2031">
        <v>27509.97</v>
      </c>
      <c r="O2031">
        <v>36.17</v>
      </c>
      <c r="P2031" t="s">
        <v>35</v>
      </c>
      <c r="Q2031" t="s">
        <v>203</v>
      </c>
      <c r="R2031" t="s">
        <v>37</v>
      </c>
      <c r="S2031" t="s">
        <v>91</v>
      </c>
      <c r="T2031" t="s">
        <v>53</v>
      </c>
      <c r="U2031">
        <v>4</v>
      </c>
      <c r="V2031" s="1">
        <v>45376</v>
      </c>
      <c r="W2031" s="1">
        <v>45381</v>
      </c>
      <c r="X2031" s="1">
        <v>45404</v>
      </c>
      <c r="Y2031" t="s">
        <v>40</v>
      </c>
      <c r="Z2031" t="s">
        <v>41</v>
      </c>
      <c r="AA2031" t="s">
        <v>65</v>
      </c>
      <c r="AB2031" t="s">
        <v>66</v>
      </c>
      <c r="AC2031" t="s">
        <v>77</v>
      </c>
      <c r="AD2031" t="s">
        <v>67</v>
      </c>
    </row>
    <row r="2032" spans="1:30" x14ac:dyDescent="0.3">
      <c r="A2032" t="s">
        <v>3955</v>
      </c>
      <c r="B2032" t="s">
        <v>3956</v>
      </c>
      <c r="C2032" t="s">
        <v>80</v>
      </c>
      <c r="D2032" t="s">
        <v>130</v>
      </c>
      <c r="E2032" t="s">
        <v>131</v>
      </c>
      <c r="F2032">
        <v>631</v>
      </c>
      <c r="G2032">
        <v>484.9</v>
      </c>
      <c r="H2032">
        <v>0.05</v>
      </c>
      <c r="I2032">
        <v>290673.3</v>
      </c>
      <c r="J2032">
        <v>183088.87</v>
      </c>
      <c r="K2032">
        <v>11977.51</v>
      </c>
      <c r="L2032">
        <v>2241.77</v>
      </c>
      <c r="M2032">
        <v>14121.1</v>
      </c>
      <c r="N2032">
        <v>79244.05</v>
      </c>
      <c r="O2032">
        <v>27.26</v>
      </c>
      <c r="P2032" t="s">
        <v>35</v>
      </c>
      <c r="Q2032" t="s">
        <v>90</v>
      </c>
      <c r="R2032" t="s">
        <v>74</v>
      </c>
      <c r="S2032" t="s">
        <v>52</v>
      </c>
      <c r="T2032" t="s">
        <v>53</v>
      </c>
      <c r="U2032">
        <v>0</v>
      </c>
      <c r="V2032" s="1">
        <v>45669</v>
      </c>
      <c r="W2032" s="1">
        <v>45674</v>
      </c>
      <c r="X2032" s="1">
        <v>45700</v>
      </c>
      <c r="Y2032" t="s">
        <v>40</v>
      </c>
      <c r="Z2032" t="s">
        <v>64</v>
      </c>
      <c r="AA2032" t="s">
        <v>83</v>
      </c>
      <c r="AB2032" t="s">
        <v>66</v>
      </c>
      <c r="AC2032" t="s">
        <v>77</v>
      </c>
      <c r="AD2032" t="s">
        <v>58</v>
      </c>
    </row>
    <row r="2033" spans="1:30" x14ac:dyDescent="0.3">
      <c r="A2033" t="s">
        <v>3957</v>
      </c>
      <c r="B2033" t="s">
        <v>3958</v>
      </c>
      <c r="C2033" t="s">
        <v>32</v>
      </c>
      <c r="D2033" t="s">
        <v>140</v>
      </c>
      <c r="E2033" t="s">
        <v>49</v>
      </c>
      <c r="F2033">
        <v>437</v>
      </c>
      <c r="G2033">
        <v>409.08</v>
      </c>
      <c r="H2033">
        <v>0.05</v>
      </c>
      <c r="I2033">
        <v>169829.56</v>
      </c>
      <c r="J2033">
        <v>99057.02</v>
      </c>
      <c r="K2033">
        <v>9116.33</v>
      </c>
      <c r="L2033">
        <v>2799.63</v>
      </c>
      <c r="M2033">
        <v>15895.07</v>
      </c>
      <c r="N2033">
        <v>42961.51</v>
      </c>
      <c r="O2033">
        <v>25.3</v>
      </c>
      <c r="P2033" t="s">
        <v>35</v>
      </c>
      <c r="Q2033" t="s">
        <v>90</v>
      </c>
      <c r="R2033" t="s">
        <v>51</v>
      </c>
      <c r="S2033" t="s">
        <v>52</v>
      </c>
      <c r="T2033" t="s">
        <v>53</v>
      </c>
      <c r="U2033">
        <v>15</v>
      </c>
      <c r="V2033" s="1">
        <v>45611</v>
      </c>
      <c r="W2033" s="1">
        <v>45614</v>
      </c>
      <c r="X2033" s="1">
        <v>45655</v>
      </c>
      <c r="Y2033" t="s">
        <v>54</v>
      </c>
      <c r="Z2033" t="s">
        <v>92</v>
      </c>
      <c r="AA2033" t="s">
        <v>83</v>
      </c>
      <c r="AB2033" t="s">
        <v>66</v>
      </c>
      <c r="AC2033" t="s">
        <v>98</v>
      </c>
      <c r="AD2033" t="s">
        <v>67</v>
      </c>
    </row>
    <row r="2034" spans="1:30" x14ac:dyDescent="0.3">
      <c r="A2034" t="s">
        <v>3959</v>
      </c>
      <c r="B2034" t="s">
        <v>3960</v>
      </c>
      <c r="C2034" t="s">
        <v>80</v>
      </c>
      <c r="D2034" t="s">
        <v>101</v>
      </c>
      <c r="E2034" t="s">
        <v>102</v>
      </c>
      <c r="F2034">
        <v>1681</v>
      </c>
      <c r="G2034">
        <v>101.77</v>
      </c>
      <c r="H2034">
        <v>0</v>
      </c>
      <c r="I2034">
        <v>171075.37</v>
      </c>
      <c r="J2034">
        <v>86752.42</v>
      </c>
      <c r="K2034">
        <v>3273.59</v>
      </c>
      <c r="L2034">
        <v>549.28</v>
      </c>
      <c r="M2034">
        <v>9464.26</v>
      </c>
      <c r="N2034">
        <v>71035.820000000007</v>
      </c>
      <c r="O2034">
        <v>41.52</v>
      </c>
      <c r="P2034" t="s">
        <v>35</v>
      </c>
      <c r="Q2034" t="s">
        <v>50</v>
      </c>
      <c r="R2034" t="s">
        <v>37</v>
      </c>
      <c r="S2034" t="s">
        <v>38</v>
      </c>
      <c r="T2034" t="s">
        <v>53</v>
      </c>
      <c r="U2034">
        <v>2</v>
      </c>
      <c r="V2034" s="1">
        <v>45686</v>
      </c>
      <c r="W2034" s="1">
        <v>45688</v>
      </c>
      <c r="X2034" s="1">
        <v>45699</v>
      </c>
      <c r="Y2034" t="s">
        <v>40</v>
      </c>
      <c r="Z2034" t="s">
        <v>64</v>
      </c>
      <c r="AA2034" t="s">
        <v>65</v>
      </c>
      <c r="AB2034" t="s">
        <v>43</v>
      </c>
      <c r="AC2034" t="s">
        <v>57</v>
      </c>
      <c r="AD2034" t="s">
        <v>67</v>
      </c>
    </row>
    <row r="2035" spans="1:30" x14ac:dyDescent="0.3">
      <c r="A2035" t="s">
        <v>3961</v>
      </c>
      <c r="B2035" t="s">
        <v>816</v>
      </c>
      <c r="C2035" t="s">
        <v>70</v>
      </c>
      <c r="D2035" t="s">
        <v>33</v>
      </c>
      <c r="E2035" t="s">
        <v>34</v>
      </c>
      <c r="F2035">
        <v>1775</v>
      </c>
      <c r="G2035">
        <v>24.27</v>
      </c>
      <c r="H2035">
        <v>0.1</v>
      </c>
      <c r="I2035">
        <v>38771.33</v>
      </c>
      <c r="J2035">
        <v>20624.45</v>
      </c>
      <c r="K2035">
        <v>2421.6</v>
      </c>
      <c r="L2035">
        <v>2906.45</v>
      </c>
      <c r="M2035">
        <v>2179.06</v>
      </c>
      <c r="N2035">
        <v>10639.77</v>
      </c>
      <c r="O2035">
        <v>27.44</v>
      </c>
      <c r="P2035" t="s">
        <v>35</v>
      </c>
      <c r="Q2035" t="s">
        <v>193</v>
      </c>
      <c r="R2035" t="s">
        <v>74</v>
      </c>
      <c r="S2035" t="s">
        <v>52</v>
      </c>
      <c r="T2035" t="s">
        <v>53</v>
      </c>
      <c r="U2035">
        <v>7</v>
      </c>
      <c r="V2035" s="1">
        <v>45436</v>
      </c>
      <c r="W2035" s="1">
        <v>45444</v>
      </c>
      <c r="X2035" s="1">
        <v>45456</v>
      </c>
      <c r="Y2035" t="s">
        <v>81</v>
      </c>
      <c r="Z2035" t="s">
        <v>82</v>
      </c>
      <c r="AA2035" t="s">
        <v>42</v>
      </c>
      <c r="AB2035" t="s">
        <v>43</v>
      </c>
      <c r="AC2035" t="s">
        <v>123</v>
      </c>
      <c r="AD2035" t="s">
        <v>67</v>
      </c>
    </row>
    <row r="2036" spans="1:30" x14ac:dyDescent="0.3">
      <c r="A2036" t="s">
        <v>3962</v>
      </c>
      <c r="B2036" t="s">
        <v>3963</v>
      </c>
      <c r="C2036" t="s">
        <v>80</v>
      </c>
      <c r="D2036" t="s">
        <v>107</v>
      </c>
      <c r="E2036" t="s">
        <v>108</v>
      </c>
      <c r="F2036">
        <v>1014</v>
      </c>
      <c r="G2036">
        <v>54.47</v>
      </c>
      <c r="H2036">
        <v>0.15</v>
      </c>
      <c r="I2036">
        <v>46947.69</v>
      </c>
      <c r="J2036">
        <v>23776.39</v>
      </c>
      <c r="K2036">
        <v>4949.37</v>
      </c>
      <c r="L2036">
        <v>2107.5700000000002</v>
      </c>
      <c r="M2036">
        <v>1804.34</v>
      </c>
      <c r="N2036">
        <v>14310.02</v>
      </c>
      <c r="O2036">
        <v>30.48</v>
      </c>
      <c r="P2036" t="s">
        <v>35</v>
      </c>
      <c r="Q2036" t="s">
        <v>132</v>
      </c>
      <c r="R2036" t="s">
        <v>51</v>
      </c>
      <c r="S2036" t="s">
        <v>118</v>
      </c>
      <c r="T2036" t="s">
        <v>63</v>
      </c>
      <c r="U2036">
        <v>15</v>
      </c>
      <c r="V2036" s="1">
        <v>45925</v>
      </c>
      <c r="W2036" s="1">
        <v>45929</v>
      </c>
      <c r="X2036" s="1">
        <v>45965</v>
      </c>
      <c r="Y2036" t="s">
        <v>103</v>
      </c>
      <c r="Z2036" t="s">
        <v>104</v>
      </c>
      <c r="AA2036" t="s">
        <v>83</v>
      </c>
      <c r="AB2036" t="s">
        <v>76</v>
      </c>
      <c r="AC2036" t="s">
        <v>77</v>
      </c>
      <c r="AD2036" t="s">
        <v>58</v>
      </c>
    </row>
    <row r="2037" spans="1:30" x14ac:dyDescent="0.3">
      <c r="A2037" t="s">
        <v>3964</v>
      </c>
      <c r="B2037" t="s">
        <v>3965</v>
      </c>
      <c r="C2037" t="s">
        <v>87</v>
      </c>
      <c r="D2037" t="s">
        <v>159</v>
      </c>
      <c r="E2037" t="s">
        <v>160</v>
      </c>
      <c r="F2037">
        <v>306</v>
      </c>
      <c r="G2037">
        <v>235.44</v>
      </c>
      <c r="H2037">
        <v>0.15</v>
      </c>
      <c r="I2037">
        <v>61237.94</v>
      </c>
      <c r="J2037">
        <v>35621.49</v>
      </c>
      <c r="K2037">
        <v>6799.05</v>
      </c>
      <c r="L2037">
        <v>1881.78</v>
      </c>
      <c r="M2037">
        <v>6806.72</v>
      </c>
      <c r="N2037">
        <v>10128.9</v>
      </c>
      <c r="O2037">
        <v>16.54</v>
      </c>
      <c r="P2037" t="s">
        <v>35</v>
      </c>
      <c r="Q2037" t="s">
        <v>90</v>
      </c>
      <c r="R2037" t="s">
        <v>74</v>
      </c>
      <c r="S2037" t="s">
        <v>118</v>
      </c>
      <c r="T2037" t="s">
        <v>53</v>
      </c>
      <c r="U2037">
        <v>4</v>
      </c>
      <c r="V2037" s="1">
        <v>45812</v>
      </c>
      <c r="W2037" s="1">
        <v>45814</v>
      </c>
      <c r="X2037" s="1">
        <v>45847</v>
      </c>
      <c r="Y2037" t="s">
        <v>81</v>
      </c>
      <c r="Z2037" t="s">
        <v>150</v>
      </c>
      <c r="AA2037" t="s">
        <v>42</v>
      </c>
      <c r="AB2037" t="s">
        <v>43</v>
      </c>
      <c r="AC2037" t="s">
        <v>57</v>
      </c>
      <c r="AD2037" t="s">
        <v>67</v>
      </c>
    </row>
    <row r="2038" spans="1:30" x14ac:dyDescent="0.3">
      <c r="A2038" t="s">
        <v>3966</v>
      </c>
      <c r="B2038" t="s">
        <v>3967</v>
      </c>
      <c r="C2038" t="s">
        <v>135</v>
      </c>
      <c r="D2038" t="s">
        <v>140</v>
      </c>
      <c r="E2038" t="s">
        <v>49</v>
      </c>
      <c r="F2038">
        <v>1300</v>
      </c>
      <c r="G2038">
        <v>113.06</v>
      </c>
      <c r="H2038">
        <v>0</v>
      </c>
      <c r="I2038">
        <v>146978</v>
      </c>
      <c r="J2038">
        <v>75014.070000000007</v>
      </c>
      <c r="K2038">
        <v>7590.26</v>
      </c>
      <c r="L2038">
        <v>1947.9</v>
      </c>
      <c r="M2038">
        <v>10213.57</v>
      </c>
      <c r="N2038">
        <v>52212.2</v>
      </c>
      <c r="O2038">
        <v>35.520000000000003</v>
      </c>
      <c r="P2038" t="s">
        <v>35</v>
      </c>
      <c r="Q2038" t="s">
        <v>36</v>
      </c>
      <c r="R2038" t="s">
        <v>51</v>
      </c>
      <c r="S2038" t="s">
        <v>118</v>
      </c>
      <c r="T2038" t="s">
        <v>112</v>
      </c>
      <c r="U2038">
        <v>4</v>
      </c>
      <c r="V2038" s="1">
        <v>45704</v>
      </c>
      <c r="W2038" s="1">
        <v>45711</v>
      </c>
      <c r="X2038" s="1">
        <v>45742</v>
      </c>
      <c r="Y2038" t="s">
        <v>40</v>
      </c>
      <c r="Z2038" t="s">
        <v>147</v>
      </c>
      <c r="AA2038" t="s">
        <v>42</v>
      </c>
      <c r="AB2038" t="s">
        <v>76</v>
      </c>
      <c r="AC2038" t="s">
        <v>123</v>
      </c>
      <c r="AD2038" t="s">
        <v>58</v>
      </c>
    </row>
    <row r="2039" spans="1:30" x14ac:dyDescent="0.3">
      <c r="A2039" t="s">
        <v>3968</v>
      </c>
      <c r="B2039" t="s">
        <v>3809</v>
      </c>
      <c r="C2039" t="s">
        <v>80</v>
      </c>
      <c r="D2039" t="s">
        <v>33</v>
      </c>
      <c r="E2039" t="s">
        <v>34</v>
      </c>
      <c r="F2039">
        <v>862</v>
      </c>
      <c r="G2039">
        <v>79.25</v>
      </c>
      <c r="H2039">
        <v>0.05</v>
      </c>
      <c r="I2039">
        <v>64897.82</v>
      </c>
      <c r="J2039">
        <v>46225.98</v>
      </c>
      <c r="K2039">
        <v>7513.12</v>
      </c>
      <c r="L2039">
        <v>1830.93</v>
      </c>
      <c r="M2039">
        <v>3514.5</v>
      </c>
      <c r="N2039">
        <v>5813.29</v>
      </c>
      <c r="O2039">
        <v>8.9600000000000009</v>
      </c>
      <c r="P2039" t="s">
        <v>35</v>
      </c>
      <c r="Q2039" t="s">
        <v>36</v>
      </c>
      <c r="R2039" t="s">
        <v>37</v>
      </c>
      <c r="S2039" t="s">
        <v>52</v>
      </c>
      <c r="T2039" t="s">
        <v>53</v>
      </c>
      <c r="U2039">
        <v>2</v>
      </c>
      <c r="V2039" s="1">
        <v>45601</v>
      </c>
      <c r="W2039" s="1">
        <v>45602</v>
      </c>
      <c r="X2039" s="1">
        <v>45626</v>
      </c>
      <c r="Y2039" t="s">
        <v>54</v>
      </c>
      <c r="Z2039" t="s">
        <v>92</v>
      </c>
      <c r="AA2039" t="s">
        <v>65</v>
      </c>
      <c r="AB2039" t="s">
        <v>43</v>
      </c>
      <c r="AC2039" t="s">
        <v>123</v>
      </c>
      <c r="AD2039" t="s">
        <v>58</v>
      </c>
    </row>
    <row r="2040" spans="1:30" x14ac:dyDescent="0.3">
      <c r="A2040" t="s">
        <v>3969</v>
      </c>
      <c r="B2040" t="s">
        <v>3970</v>
      </c>
      <c r="C2040" t="s">
        <v>32</v>
      </c>
      <c r="D2040" t="s">
        <v>159</v>
      </c>
      <c r="E2040" t="s">
        <v>160</v>
      </c>
      <c r="F2040">
        <v>874</v>
      </c>
      <c r="G2040">
        <v>154.18</v>
      </c>
      <c r="H2040">
        <v>0</v>
      </c>
      <c r="I2040">
        <v>134753.32</v>
      </c>
      <c r="J2040">
        <v>67006.87</v>
      </c>
      <c r="K2040">
        <v>6638.93</v>
      </c>
      <c r="L2040">
        <v>1659.46</v>
      </c>
      <c r="M2040">
        <v>14401.29</v>
      </c>
      <c r="N2040">
        <v>45046.77</v>
      </c>
      <c r="O2040">
        <v>33.43</v>
      </c>
      <c r="P2040" t="s">
        <v>35</v>
      </c>
      <c r="Q2040" t="s">
        <v>203</v>
      </c>
      <c r="R2040" t="s">
        <v>51</v>
      </c>
      <c r="S2040" t="s">
        <v>97</v>
      </c>
      <c r="T2040" t="s">
        <v>112</v>
      </c>
      <c r="U2040">
        <v>7</v>
      </c>
      <c r="V2040" s="1">
        <v>45903</v>
      </c>
      <c r="W2040" s="1">
        <v>45907</v>
      </c>
      <c r="X2040" s="1">
        <v>45925</v>
      </c>
      <c r="Y2040" t="s">
        <v>103</v>
      </c>
      <c r="Z2040" t="s">
        <v>104</v>
      </c>
      <c r="AA2040" t="s">
        <v>65</v>
      </c>
      <c r="AB2040" t="s">
        <v>66</v>
      </c>
      <c r="AC2040" t="s">
        <v>84</v>
      </c>
      <c r="AD2040" t="s">
        <v>58</v>
      </c>
    </row>
    <row r="2041" spans="1:30" x14ac:dyDescent="0.3">
      <c r="A2041" t="s">
        <v>3971</v>
      </c>
      <c r="B2041" t="s">
        <v>3972</v>
      </c>
      <c r="C2041" t="s">
        <v>70</v>
      </c>
      <c r="D2041" t="s">
        <v>130</v>
      </c>
      <c r="E2041" t="s">
        <v>131</v>
      </c>
      <c r="F2041">
        <v>1707</v>
      </c>
      <c r="G2041">
        <v>61.56</v>
      </c>
      <c r="H2041">
        <v>0.1</v>
      </c>
      <c r="I2041">
        <v>94574.63</v>
      </c>
      <c r="J2041">
        <v>59008.95</v>
      </c>
      <c r="K2041">
        <v>1724.67</v>
      </c>
      <c r="L2041">
        <v>2053.88</v>
      </c>
      <c r="M2041">
        <v>9220.08</v>
      </c>
      <c r="N2041">
        <v>22567.05</v>
      </c>
      <c r="O2041">
        <v>23.86</v>
      </c>
      <c r="P2041" t="s">
        <v>35</v>
      </c>
      <c r="Q2041" t="s">
        <v>203</v>
      </c>
      <c r="R2041" t="s">
        <v>37</v>
      </c>
      <c r="S2041" t="s">
        <v>91</v>
      </c>
      <c r="T2041" t="s">
        <v>112</v>
      </c>
      <c r="U2041">
        <v>10</v>
      </c>
      <c r="V2041" s="1">
        <v>45304</v>
      </c>
      <c r="W2041" s="1">
        <v>45313</v>
      </c>
      <c r="X2041" s="1">
        <v>45333</v>
      </c>
      <c r="Y2041" t="s">
        <v>40</v>
      </c>
      <c r="Z2041" t="s">
        <v>64</v>
      </c>
      <c r="AA2041" t="s">
        <v>65</v>
      </c>
      <c r="AB2041" t="s">
        <v>76</v>
      </c>
      <c r="AC2041" t="s">
        <v>84</v>
      </c>
      <c r="AD2041" t="s">
        <v>45</v>
      </c>
    </row>
    <row r="2042" spans="1:30" x14ac:dyDescent="0.3">
      <c r="A2042" t="s">
        <v>3973</v>
      </c>
      <c r="B2042" t="s">
        <v>3974</v>
      </c>
      <c r="D2042" t="s">
        <v>107</v>
      </c>
      <c r="E2042" t="s">
        <v>108</v>
      </c>
      <c r="F2042">
        <v>1708</v>
      </c>
      <c r="G2042">
        <v>88.9</v>
      </c>
      <c r="H2042">
        <v>0.15</v>
      </c>
      <c r="I2042">
        <v>129065.02</v>
      </c>
      <c r="J2042">
        <v>79459.97</v>
      </c>
      <c r="K2042">
        <v>9274.31</v>
      </c>
      <c r="L2042">
        <v>519.36</v>
      </c>
      <c r="M2042">
        <v>14502.15</v>
      </c>
      <c r="N2042">
        <v>25309.23</v>
      </c>
      <c r="O2042">
        <v>19.61</v>
      </c>
      <c r="P2042" t="s">
        <v>35</v>
      </c>
      <c r="Q2042" t="s">
        <v>326</v>
      </c>
      <c r="R2042" t="s">
        <v>37</v>
      </c>
      <c r="S2042" t="s">
        <v>118</v>
      </c>
      <c r="T2042" t="s">
        <v>63</v>
      </c>
      <c r="U2042">
        <v>0</v>
      </c>
      <c r="V2042" s="1">
        <v>45636</v>
      </c>
      <c r="W2042" s="1">
        <v>45638</v>
      </c>
      <c r="X2042" s="1">
        <v>45656</v>
      </c>
      <c r="Y2042" t="s">
        <v>54</v>
      </c>
      <c r="Z2042" t="s">
        <v>55</v>
      </c>
      <c r="AA2042" t="s">
        <v>65</v>
      </c>
      <c r="AB2042" t="s">
        <v>76</v>
      </c>
      <c r="AC2042" t="s">
        <v>93</v>
      </c>
      <c r="AD2042" t="s">
        <v>67</v>
      </c>
    </row>
    <row r="2043" spans="1:30" x14ac:dyDescent="0.3">
      <c r="A2043" t="s">
        <v>3975</v>
      </c>
      <c r="B2043" t="s">
        <v>848</v>
      </c>
      <c r="C2043" t="s">
        <v>135</v>
      </c>
      <c r="D2043" t="s">
        <v>101</v>
      </c>
      <c r="E2043" t="s">
        <v>102</v>
      </c>
      <c r="F2043">
        <v>208</v>
      </c>
      <c r="G2043">
        <v>175.08</v>
      </c>
      <c r="H2043">
        <v>0.15</v>
      </c>
      <c r="I2043">
        <v>30954.14</v>
      </c>
      <c r="J2043">
        <v>21770.22</v>
      </c>
      <c r="L2043">
        <v>1539.62</v>
      </c>
      <c r="M2043">
        <v>2636.09</v>
      </c>
      <c r="N2043">
        <v>-8396.91</v>
      </c>
      <c r="O2043">
        <v>-27.13</v>
      </c>
      <c r="P2043" t="s">
        <v>35</v>
      </c>
      <c r="Q2043" t="s">
        <v>132</v>
      </c>
      <c r="R2043" t="s">
        <v>51</v>
      </c>
      <c r="S2043" t="s">
        <v>38</v>
      </c>
      <c r="T2043" t="s">
        <v>112</v>
      </c>
      <c r="U2043">
        <v>0</v>
      </c>
      <c r="V2043" s="1">
        <v>45696</v>
      </c>
      <c r="W2043" s="1">
        <v>45699</v>
      </c>
      <c r="X2043" s="1">
        <v>45705</v>
      </c>
      <c r="Y2043" t="s">
        <v>40</v>
      </c>
      <c r="Z2043" t="s">
        <v>147</v>
      </c>
      <c r="AA2043" t="s">
        <v>83</v>
      </c>
      <c r="AB2043" t="s">
        <v>66</v>
      </c>
      <c r="AC2043" t="s">
        <v>123</v>
      </c>
      <c r="AD2043" t="s">
        <v>45</v>
      </c>
    </row>
    <row r="2044" spans="1:30" x14ac:dyDescent="0.3">
      <c r="A2044" t="s">
        <v>3976</v>
      </c>
      <c r="B2044" t="s">
        <v>3563</v>
      </c>
      <c r="C2044" t="s">
        <v>32</v>
      </c>
      <c r="D2044" t="s">
        <v>88</v>
      </c>
      <c r="E2044" t="s">
        <v>89</v>
      </c>
      <c r="F2044">
        <v>907</v>
      </c>
      <c r="G2044">
        <v>285.13</v>
      </c>
      <c r="H2044">
        <v>0.15</v>
      </c>
      <c r="I2044">
        <v>219820.97</v>
      </c>
      <c r="J2044">
        <v>135661.62</v>
      </c>
      <c r="K2044">
        <v>12238.1</v>
      </c>
      <c r="L2044">
        <v>2805.28</v>
      </c>
      <c r="M2044">
        <v>6896.02</v>
      </c>
      <c r="N2044">
        <v>62219.95</v>
      </c>
      <c r="O2044">
        <v>28.3</v>
      </c>
      <c r="P2044" t="s">
        <v>35</v>
      </c>
      <c r="Q2044" t="s">
        <v>111</v>
      </c>
      <c r="R2044" t="s">
        <v>74</v>
      </c>
      <c r="S2044" t="s">
        <v>118</v>
      </c>
      <c r="T2044" t="s">
        <v>39</v>
      </c>
      <c r="U2044">
        <v>2</v>
      </c>
      <c r="V2044" s="1">
        <v>45334</v>
      </c>
      <c r="W2044" s="1">
        <v>45342</v>
      </c>
      <c r="X2044" s="1">
        <v>45364</v>
      </c>
      <c r="Y2044" t="s">
        <v>40</v>
      </c>
      <c r="Z2044" t="s">
        <v>147</v>
      </c>
      <c r="AA2044" t="s">
        <v>56</v>
      </c>
      <c r="AB2044" t="s">
        <v>76</v>
      </c>
      <c r="AC2044" t="s">
        <v>93</v>
      </c>
      <c r="AD2044" t="s">
        <v>58</v>
      </c>
    </row>
    <row r="2045" spans="1:30" x14ac:dyDescent="0.3">
      <c r="A2045" t="s">
        <v>3977</v>
      </c>
      <c r="B2045" t="s">
        <v>3978</v>
      </c>
      <c r="C2045" t="s">
        <v>70</v>
      </c>
      <c r="D2045" t="s">
        <v>88</v>
      </c>
      <c r="E2045" t="s">
        <v>89</v>
      </c>
      <c r="F2045">
        <v>1317</v>
      </c>
      <c r="G2045">
        <v>24.81</v>
      </c>
      <c r="H2045">
        <v>0.05</v>
      </c>
      <c r="I2045">
        <v>31041.03</v>
      </c>
      <c r="J2045">
        <v>14212.13</v>
      </c>
      <c r="K2045">
        <v>1254.71</v>
      </c>
      <c r="L2045">
        <v>2552.0100000000002</v>
      </c>
      <c r="M2045">
        <v>2914.54</v>
      </c>
      <c r="N2045">
        <v>10107.64</v>
      </c>
      <c r="O2045">
        <v>32.56</v>
      </c>
      <c r="P2045" t="s">
        <v>35</v>
      </c>
      <c r="Q2045" t="s">
        <v>122</v>
      </c>
      <c r="R2045" t="s">
        <v>74</v>
      </c>
      <c r="S2045" t="s">
        <v>97</v>
      </c>
      <c r="T2045" t="s">
        <v>53</v>
      </c>
      <c r="U2045">
        <v>10</v>
      </c>
      <c r="V2045" s="1">
        <v>45692</v>
      </c>
      <c r="W2045" s="1">
        <v>45695</v>
      </c>
      <c r="X2045" s="1">
        <v>45735</v>
      </c>
      <c r="Y2045" t="s">
        <v>40</v>
      </c>
      <c r="Z2045" t="s">
        <v>147</v>
      </c>
      <c r="AA2045" t="s">
        <v>83</v>
      </c>
      <c r="AB2045" t="s">
        <v>66</v>
      </c>
      <c r="AC2045" t="s">
        <v>93</v>
      </c>
      <c r="AD2045" t="s">
        <v>67</v>
      </c>
    </row>
    <row r="2046" spans="1:30" x14ac:dyDescent="0.3">
      <c r="A2046" t="s">
        <v>3979</v>
      </c>
      <c r="B2046" t="s">
        <v>3980</v>
      </c>
      <c r="D2046" t="s">
        <v>61</v>
      </c>
      <c r="E2046" t="s">
        <v>62</v>
      </c>
      <c r="F2046">
        <v>1327</v>
      </c>
      <c r="G2046">
        <v>271.25</v>
      </c>
      <c r="H2046">
        <v>0.05</v>
      </c>
      <c r="I2046">
        <v>341951.31</v>
      </c>
      <c r="J2046">
        <v>160352.35</v>
      </c>
      <c r="K2046">
        <v>2939.45</v>
      </c>
      <c r="L2046">
        <v>762.4</v>
      </c>
      <c r="M2046">
        <v>10846.84</v>
      </c>
      <c r="N2046">
        <v>167050.26999999999</v>
      </c>
      <c r="O2046">
        <v>48.85</v>
      </c>
      <c r="P2046" t="s">
        <v>35</v>
      </c>
      <c r="Q2046" t="s">
        <v>132</v>
      </c>
      <c r="R2046" t="s">
        <v>74</v>
      </c>
      <c r="S2046" t="s">
        <v>118</v>
      </c>
      <c r="T2046" t="s">
        <v>63</v>
      </c>
      <c r="U2046">
        <v>0</v>
      </c>
      <c r="V2046" s="1">
        <v>45630</v>
      </c>
      <c r="W2046" s="1">
        <v>45633</v>
      </c>
      <c r="X2046" s="1">
        <v>45657</v>
      </c>
      <c r="Y2046" t="s">
        <v>54</v>
      </c>
      <c r="Z2046" t="s">
        <v>55</v>
      </c>
      <c r="AA2046" t="s">
        <v>56</v>
      </c>
      <c r="AB2046" t="s">
        <v>66</v>
      </c>
      <c r="AC2046" t="s">
        <v>123</v>
      </c>
      <c r="AD2046" t="s">
        <v>58</v>
      </c>
    </row>
    <row r="2047" spans="1:30" x14ac:dyDescent="0.3">
      <c r="A2047" t="s">
        <v>3981</v>
      </c>
      <c r="B2047" t="s">
        <v>3982</v>
      </c>
      <c r="C2047" t="s">
        <v>87</v>
      </c>
      <c r="D2047" t="s">
        <v>130</v>
      </c>
      <c r="E2047" t="s">
        <v>131</v>
      </c>
      <c r="F2047">
        <v>1263</v>
      </c>
      <c r="G2047">
        <v>341.97</v>
      </c>
      <c r="H2047">
        <v>0.05</v>
      </c>
      <c r="I2047">
        <v>410312.7</v>
      </c>
      <c r="J2047">
        <v>252424.48</v>
      </c>
      <c r="K2047">
        <v>14285.51</v>
      </c>
      <c r="L2047">
        <v>2689.46</v>
      </c>
      <c r="M2047">
        <v>28282.97</v>
      </c>
      <c r="N2047">
        <v>112630.28</v>
      </c>
      <c r="O2047">
        <v>27.45</v>
      </c>
      <c r="P2047" t="s">
        <v>35</v>
      </c>
      <c r="Q2047" t="s">
        <v>111</v>
      </c>
      <c r="R2047" t="s">
        <v>51</v>
      </c>
      <c r="S2047" t="s">
        <v>91</v>
      </c>
      <c r="T2047" t="s">
        <v>53</v>
      </c>
      <c r="U2047">
        <v>2</v>
      </c>
      <c r="V2047" s="1">
        <v>45668</v>
      </c>
      <c r="W2047" s="1">
        <v>45673</v>
      </c>
      <c r="X2047" s="1">
        <v>45700</v>
      </c>
      <c r="Y2047" t="s">
        <v>40</v>
      </c>
      <c r="Z2047" t="s">
        <v>64</v>
      </c>
      <c r="AA2047" t="s">
        <v>56</v>
      </c>
      <c r="AB2047" t="s">
        <v>66</v>
      </c>
      <c r="AC2047" t="s">
        <v>93</v>
      </c>
      <c r="AD2047" t="s">
        <v>58</v>
      </c>
    </row>
    <row r="2048" spans="1:30" x14ac:dyDescent="0.3">
      <c r="A2048" t="s">
        <v>3983</v>
      </c>
      <c r="B2048" t="s">
        <v>1864</v>
      </c>
      <c r="C2048" t="s">
        <v>135</v>
      </c>
      <c r="D2048" t="s">
        <v>101</v>
      </c>
      <c r="E2048" t="s">
        <v>102</v>
      </c>
      <c r="F2048">
        <v>1023</v>
      </c>
      <c r="G2048">
        <v>410.72</v>
      </c>
      <c r="H2048">
        <v>0.05</v>
      </c>
      <c r="I2048">
        <v>399158.23</v>
      </c>
      <c r="J2048">
        <v>267808.7</v>
      </c>
      <c r="K2048">
        <v>4409.1499999999996</v>
      </c>
      <c r="L2048">
        <v>1342.66</v>
      </c>
      <c r="M2048">
        <v>23940.84</v>
      </c>
      <c r="N2048">
        <v>101656.88</v>
      </c>
      <c r="O2048">
        <v>25.47</v>
      </c>
      <c r="P2048" t="s">
        <v>35</v>
      </c>
      <c r="Q2048" t="s">
        <v>203</v>
      </c>
      <c r="R2048" t="s">
        <v>74</v>
      </c>
      <c r="S2048" t="s">
        <v>52</v>
      </c>
      <c r="T2048" t="s">
        <v>53</v>
      </c>
      <c r="U2048">
        <v>2</v>
      </c>
      <c r="V2048" s="1">
        <v>45905</v>
      </c>
      <c r="W2048" s="1">
        <v>45914</v>
      </c>
      <c r="X2048" s="1">
        <v>45936</v>
      </c>
      <c r="Y2048" t="s">
        <v>103</v>
      </c>
      <c r="Z2048" t="s">
        <v>104</v>
      </c>
      <c r="AA2048" t="s">
        <v>56</v>
      </c>
      <c r="AB2048" t="s">
        <v>43</v>
      </c>
      <c r="AC2048" t="s">
        <v>77</v>
      </c>
      <c r="AD2048" t="s">
        <v>45</v>
      </c>
    </row>
    <row r="2049" spans="1:30" x14ac:dyDescent="0.3">
      <c r="A2049" t="s">
        <v>3984</v>
      </c>
      <c r="B2049" t="s">
        <v>3985</v>
      </c>
      <c r="C2049" t="s">
        <v>32</v>
      </c>
      <c r="D2049" t="s">
        <v>61</v>
      </c>
      <c r="E2049" t="s">
        <v>62</v>
      </c>
      <c r="F2049">
        <v>789</v>
      </c>
      <c r="G2049">
        <v>38.57</v>
      </c>
      <c r="H2049">
        <v>0.15</v>
      </c>
      <c r="I2049">
        <v>25866.97</v>
      </c>
      <c r="J2049">
        <v>17442.18</v>
      </c>
      <c r="K2049">
        <v>14554.94</v>
      </c>
      <c r="L2049">
        <v>1889.51</v>
      </c>
      <c r="M2049">
        <v>657.57</v>
      </c>
      <c r="N2049">
        <v>-8677.23</v>
      </c>
      <c r="O2049">
        <v>-33.549999999999997</v>
      </c>
      <c r="P2049" t="s">
        <v>35</v>
      </c>
      <c r="Q2049" t="s">
        <v>50</v>
      </c>
      <c r="R2049" t="s">
        <v>37</v>
      </c>
      <c r="S2049" t="s">
        <v>91</v>
      </c>
      <c r="T2049" t="s">
        <v>39</v>
      </c>
      <c r="U2049">
        <v>15</v>
      </c>
      <c r="V2049" s="1">
        <v>45484</v>
      </c>
      <c r="W2049" s="1">
        <v>45486</v>
      </c>
      <c r="X2049" s="1">
        <v>45531</v>
      </c>
      <c r="Y2049" t="s">
        <v>103</v>
      </c>
      <c r="Z2049" t="s">
        <v>119</v>
      </c>
      <c r="AA2049" t="s">
        <v>56</v>
      </c>
      <c r="AB2049" t="s">
        <v>76</v>
      </c>
      <c r="AC2049" t="s">
        <v>77</v>
      </c>
      <c r="AD2049" t="s">
        <v>58</v>
      </c>
    </row>
    <row r="2050" spans="1:30" x14ac:dyDescent="0.3">
      <c r="A2050" t="s">
        <v>3986</v>
      </c>
      <c r="B2050" t="s">
        <v>3987</v>
      </c>
      <c r="C2050" t="s">
        <v>80</v>
      </c>
      <c r="D2050" t="s">
        <v>33</v>
      </c>
      <c r="E2050" t="s">
        <v>34</v>
      </c>
      <c r="F2050">
        <v>1701</v>
      </c>
      <c r="G2050">
        <v>383.53</v>
      </c>
      <c r="H2050">
        <v>0.15</v>
      </c>
      <c r="I2050">
        <v>554526.85</v>
      </c>
      <c r="J2050">
        <v>346138.96</v>
      </c>
      <c r="K2050">
        <v>4337.3100000000004</v>
      </c>
      <c r="L2050">
        <v>435.04</v>
      </c>
      <c r="M2050">
        <v>15715.07</v>
      </c>
      <c r="N2050">
        <v>187900.47</v>
      </c>
      <c r="O2050">
        <v>33.880000000000003</v>
      </c>
      <c r="P2050" t="s">
        <v>35</v>
      </c>
      <c r="Q2050" t="s">
        <v>203</v>
      </c>
      <c r="R2050" t="s">
        <v>37</v>
      </c>
      <c r="S2050" t="s">
        <v>52</v>
      </c>
      <c r="T2050" t="s">
        <v>112</v>
      </c>
      <c r="U2050">
        <v>0</v>
      </c>
      <c r="V2050" s="1">
        <v>45707</v>
      </c>
      <c r="W2050" s="1">
        <v>45708</v>
      </c>
      <c r="X2050" s="1">
        <v>45732</v>
      </c>
      <c r="Y2050" t="s">
        <v>40</v>
      </c>
      <c r="Z2050" t="s">
        <v>147</v>
      </c>
      <c r="AA2050" t="s">
        <v>42</v>
      </c>
      <c r="AB2050" t="s">
        <v>76</v>
      </c>
      <c r="AC2050" t="s">
        <v>98</v>
      </c>
      <c r="AD2050" t="s">
        <v>67</v>
      </c>
    </row>
    <row r="2051" spans="1:30" x14ac:dyDescent="0.3">
      <c r="A2051" t="s">
        <v>3988</v>
      </c>
      <c r="B2051" t="s">
        <v>3989</v>
      </c>
      <c r="C2051" t="s">
        <v>135</v>
      </c>
      <c r="D2051" t="s">
        <v>101</v>
      </c>
      <c r="E2051" t="s">
        <v>102</v>
      </c>
      <c r="F2051">
        <v>1456</v>
      </c>
      <c r="G2051">
        <v>292.18</v>
      </c>
      <c r="H2051">
        <v>0</v>
      </c>
      <c r="I2051">
        <v>425414.08</v>
      </c>
      <c r="J2051">
        <v>317745.05</v>
      </c>
      <c r="K2051">
        <v>11277</v>
      </c>
      <c r="L2051">
        <v>478.31</v>
      </c>
      <c r="M2051">
        <v>24943.27</v>
      </c>
      <c r="N2051">
        <v>70970.45</v>
      </c>
      <c r="O2051">
        <v>16.68</v>
      </c>
      <c r="P2051" t="s">
        <v>35</v>
      </c>
      <c r="Q2051" t="s">
        <v>122</v>
      </c>
      <c r="R2051" t="s">
        <v>74</v>
      </c>
      <c r="S2051" t="s">
        <v>97</v>
      </c>
      <c r="T2051" t="s">
        <v>200</v>
      </c>
      <c r="U2051">
        <v>0</v>
      </c>
      <c r="V2051" s="1">
        <v>45524</v>
      </c>
      <c r="W2051" s="1">
        <v>45528</v>
      </c>
      <c r="X2051" s="1">
        <v>45545</v>
      </c>
      <c r="Y2051" t="s">
        <v>103</v>
      </c>
      <c r="Z2051" t="s">
        <v>177</v>
      </c>
      <c r="AA2051" t="s">
        <v>65</v>
      </c>
      <c r="AB2051" t="s">
        <v>76</v>
      </c>
      <c r="AC2051" t="s">
        <v>123</v>
      </c>
      <c r="AD2051" t="s">
        <v>67</v>
      </c>
    </row>
    <row r="2052" spans="1:30" x14ac:dyDescent="0.3">
      <c r="A2052" t="s">
        <v>3990</v>
      </c>
      <c r="B2052" t="s">
        <v>3991</v>
      </c>
      <c r="C2052" t="s">
        <v>87</v>
      </c>
      <c r="D2052" t="s">
        <v>33</v>
      </c>
      <c r="E2052" t="s">
        <v>34</v>
      </c>
      <c r="F2052">
        <v>1465</v>
      </c>
      <c r="G2052">
        <v>235.46</v>
      </c>
      <c r="H2052">
        <v>0.1</v>
      </c>
      <c r="I2052">
        <v>310454.01</v>
      </c>
      <c r="J2052">
        <v>169175.93</v>
      </c>
      <c r="K2052">
        <v>13857.99</v>
      </c>
      <c r="L2052">
        <v>825.14</v>
      </c>
      <c r="M2052">
        <v>16592.189999999999</v>
      </c>
      <c r="N2052">
        <v>110002.76</v>
      </c>
      <c r="O2052">
        <v>35.43</v>
      </c>
      <c r="P2052" t="s">
        <v>35</v>
      </c>
      <c r="Q2052" t="s">
        <v>193</v>
      </c>
      <c r="R2052" t="s">
        <v>37</v>
      </c>
      <c r="S2052" t="s">
        <v>91</v>
      </c>
      <c r="T2052" t="s">
        <v>112</v>
      </c>
      <c r="U2052">
        <v>7</v>
      </c>
      <c r="V2052" s="1">
        <v>45404</v>
      </c>
      <c r="W2052" s="1">
        <v>45414</v>
      </c>
      <c r="X2052" s="1">
        <v>45426</v>
      </c>
      <c r="Y2052" t="s">
        <v>81</v>
      </c>
      <c r="Z2052" t="s">
        <v>165</v>
      </c>
      <c r="AA2052" t="s">
        <v>83</v>
      </c>
      <c r="AB2052" t="s">
        <v>76</v>
      </c>
      <c r="AC2052" t="s">
        <v>44</v>
      </c>
      <c r="AD2052" t="s">
        <v>67</v>
      </c>
    </row>
    <row r="2053" spans="1:30" x14ac:dyDescent="0.3">
      <c r="A2053" t="s">
        <v>3992</v>
      </c>
      <c r="B2053" t="s">
        <v>186</v>
      </c>
      <c r="C2053" t="s">
        <v>32</v>
      </c>
      <c r="D2053" t="s">
        <v>107</v>
      </c>
      <c r="E2053" t="s">
        <v>108</v>
      </c>
      <c r="F2053">
        <v>1693</v>
      </c>
      <c r="G2053">
        <v>220.25</v>
      </c>
      <c r="H2053">
        <v>0.05</v>
      </c>
      <c r="I2053">
        <v>354239.09</v>
      </c>
      <c r="J2053">
        <v>198175.69</v>
      </c>
      <c r="K2053">
        <v>5851.66</v>
      </c>
      <c r="L2053">
        <v>1468.34</v>
      </c>
      <c r="M2053">
        <v>22394.94</v>
      </c>
      <c r="N2053">
        <v>126348.46</v>
      </c>
      <c r="O2053">
        <v>35.67</v>
      </c>
      <c r="P2053" t="s">
        <v>35</v>
      </c>
      <c r="Q2053" t="s">
        <v>132</v>
      </c>
      <c r="R2053" t="s">
        <v>74</v>
      </c>
      <c r="S2053" t="s">
        <v>97</v>
      </c>
      <c r="T2053" t="s">
        <v>112</v>
      </c>
      <c r="U2053">
        <v>4</v>
      </c>
      <c r="V2053" s="1">
        <v>45662</v>
      </c>
      <c r="W2053" s="1">
        <v>45665</v>
      </c>
      <c r="X2053" s="1">
        <v>45677</v>
      </c>
      <c r="Y2053" t="s">
        <v>40</v>
      </c>
      <c r="Z2053" t="s">
        <v>64</v>
      </c>
      <c r="AA2053" t="s">
        <v>83</v>
      </c>
      <c r="AB2053" t="s">
        <v>76</v>
      </c>
      <c r="AC2053" t="s">
        <v>123</v>
      </c>
      <c r="AD2053" t="s">
        <v>67</v>
      </c>
    </row>
    <row r="2054" spans="1:30" x14ac:dyDescent="0.3">
      <c r="A2054" t="s">
        <v>3993</v>
      </c>
      <c r="B2054" t="s">
        <v>3994</v>
      </c>
      <c r="C2054" t="s">
        <v>135</v>
      </c>
      <c r="D2054" t="s">
        <v>159</v>
      </c>
      <c r="E2054" t="s">
        <v>160</v>
      </c>
      <c r="F2054">
        <v>718</v>
      </c>
      <c r="G2054">
        <v>376.4</v>
      </c>
      <c r="H2054">
        <v>0</v>
      </c>
      <c r="I2054">
        <v>270255.2</v>
      </c>
      <c r="J2054">
        <v>135278.79999999999</v>
      </c>
      <c r="K2054">
        <v>8926.23</v>
      </c>
      <c r="L2054">
        <v>2903.9</v>
      </c>
      <c r="M2054">
        <v>15305.43</v>
      </c>
      <c r="N2054">
        <v>107840.84</v>
      </c>
      <c r="O2054">
        <v>39.9</v>
      </c>
      <c r="P2054" t="s">
        <v>35</v>
      </c>
      <c r="Q2054" t="s">
        <v>96</v>
      </c>
      <c r="R2054" t="s">
        <v>37</v>
      </c>
      <c r="S2054" t="s">
        <v>91</v>
      </c>
      <c r="T2054" t="s">
        <v>112</v>
      </c>
      <c r="U2054">
        <v>15</v>
      </c>
      <c r="V2054" s="1">
        <v>45748</v>
      </c>
      <c r="W2054" s="1">
        <v>45756</v>
      </c>
      <c r="X2054" s="1">
        <v>45785</v>
      </c>
      <c r="Y2054" t="s">
        <v>81</v>
      </c>
      <c r="Z2054" t="s">
        <v>165</v>
      </c>
      <c r="AA2054" t="s">
        <v>65</v>
      </c>
      <c r="AB2054" t="s">
        <v>66</v>
      </c>
      <c r="AC2054" t="s">
        <v>57</v>
      </c>
      <c r="AD2054" t="s">
        <v>58</v>
      </c>
    </row>
    <row r="2055" spans="1:30" x14ac:dyDescent="0.3">
      <c r="A2055" t="s">
        <v>3995</v>
      </c>
      <c r="B2055" t="s">
        <v>1296</v>
      </c>
      <c r="C2055" t="s">
        <v>87</v>
      </c>
      <c r="D2055" t="s">
        <v>107</v>
      </c>
      <c r="E2055" t="s">
        <v>108</v>
      </c>
      <c r="F2055">
        <v>313</v>
      </c>
      <c r="G2055">
        <v>362.41</v>
      </c>
      <c r="H2055">
        <v>0.15</v>
      </c>
      <c r="I2055">
        <v>96419.18</v>
      </c>
      <c r="J2055">
        <v>63465.94</v>
      </c>
      <c r="K2055">
        <v>10326.5</v>
      </c>
      <c r="L2055">
        <v>1108.8399999999999</v>
      </c>
      <c r="M2055">
        <v>5725.03</v>
      </c>
      <c r="N2055">
        <v>15792.87</v>
      </c>
      <c r="O2055">
        <v>16.38</v>
      </c>
      <c r="P2055" t="s">
        <v>35</v>
      </c>
      <c r="Q2055" t="s">
        <v>50</v>
      </c>
      <c r="R2055" t="s">
        <v>51</v>
      </c>
      <c r="S2055" t="s">
        <v>38</v>
      </c>
      <c r="T2055" t="s">
        <v>63</v>
      </c>
      <c r="U2055">
        <v>15</v>
      </c>
      <c r="V2055" s="1">
        <v>45416</v>
      </c>
      <c r="W2055" s="1">
        <v>45422</v>
      </c>
      <c r="X2055" s="1">
        <v>45458</v>
      </c>
      <c r="Y2055" t="s">
        <v>81</v>
      </c>
      <c r="Z2055" t="s">
        <v>82</v>
      </c>
      <c r="AA2055" t="s">
        <v>65</v>
      </c>
      <c r="AB2055" t="s">
        <v>66</v>
      </c>
      <c r="AC2055" t="s">
        <v>123</v>
      </c>
      <c r="AD2055" t="s">
        <v>67</v>
      </c>
    </row>
    <row r="2056" spans="1:30" x14ac:dyDescent="0.3">
      <c r="A2056" t="s">
        <v>3996</v>
      </c>
      <c r="B2056" t="s">
        <v>3997</v>
      </c>
      <c r="C2056" t="s">
        <v>80</v>
      </c>
      <c r="D2056" t="s">
        <v>33</v>
      </c>
      <c r="E2056" t="s">
        <v>34</v>
      </c>
      <c r="F2056">
        <v>241</v>
      </c>
      <c r="G2056">
        <v>52.01</v>
      </c>
      <c r="H2056">
        <v>0.05</v>
      </c>
      <c r="I2056">
        <v>11907.69</v>
      </c>
      <c r="J2056">
        <v>7942.38</v>
      </c>
      <c r="K2056">
        <v>2182.14</v>
      </c>
      <c r="L2056">
        <v>949.01</v>
      </c>
      <c r="M2056">
        <v>1197.8699999999999</v>
      </c>
      <c r="N2056">
        <v>-363.71</v>
      </c>
      <c r="O2056">
        <v>-3.05</v>
      </c>
      <c r="P2056" t="s">
        <v>35</v>
      </c>
      <c r="Q2056" t="s">
        <v>50</v>
      </c>
      <c r="R2056" t="s">
        <v>74</v>
      </c>
      <c r="S2056" t="s">
        <v>97</v>
      </c>
      <c r="T2056" t="s">
        <v>112</v>
      </c>
      <c r="U2056">
        <v>4</v>
      </c>
      <c r="V2056" s="1">
        <v>45611</v>
      </c>
      <c r="W2056" s="1">
        <v>45617</v>
      </c>
      <c r="X2056" s="1">
        <v>45639</v>
      </c>
      <c r="Y2056" t="s">
        <v>54</v>
      </c>
      <c r="Z2056" t="s">
        <v>92</v>
      </c>
      <c r="AA2056" t="s">
        <v>65</v>
      </c>
      <c r="AB2056" t="s">
        <v>43</v>
      </c>
      <c r="AC2056" t="s">
        <v>84</v>
      </c>
      <c r="AD2056" t="s">
        <v>45</v>
      </c>
    </row>
    <row r="2057" spans="1:30" x14ac:dyDescent="0.3">
      <c r="A2057" t="s">
        <v>3998</v>
      </c>
      <c r="B2057" t="s">
        <v>2406</v>
      </c>
      <c r="C2057" t="s">
        <v>80</v>
      </c>
      <c r="D2057" t="s">
        <v>130</v>
      </c>
      <c r="E2057" t="s">
        <v>131</v>
      </c>
      <c r="F2057">
        <v>239</v>
      </c>
      <c r="G2057">
        <v>295.20999999999998</v>
      </c>
      <c r="H2057">
        <v>0</v>
      </c>
      <c r="I2057">
        <v>70555.19</v>
      </c>
      <c r="J2057">
        <v>46193.75</v>
      </c>
      <c r="K2057">
        <v>6333.17</v>
      </c>
      <c r="L2057">
        <v>1031.4100000000001</v>
      </c>
      <c r="M2057">
        <v>7794.21</v>
      </c>
      <c r="N2057">
        <v>9202.65</v>
      </c>
      <c r="O2057">
        <v>13.04</v>
      </c>
      <c r="P2057" t="s">
        <v>35</v>
      </c>
      <c r="Q2057" t="s">
        <v>73</v>
      </c>
      <c r="R2057" t="s">
        <v>37</v>
      </c>
      <c r="S2057" t="s">
        <v>52</v>
      </c>
      <c r="T2057" t="s">
        <v>39</v>
      </c>
      <c r="U2057">
        <v>7</v>
      </c>
      <c r="V2057" s="1">
        <v>45617</v>
      </c>
      <c r="W2057" s="1">
        <v>45618</v>
      </c>
      <c r="X2057" s="1">
        <v>45645</v>
      </c>
      <c r="Y2057" t="s">
        <v>54</v>
      </c>
      <c r="Z2057" t="s">
        <v>92</v>
      </c>
      <c r="AA2057" t="s">
        <v>83</v>
      </c>
      <c r="AB2057" t="s">
        <v>66</v>
      </c>
      <c r="AC2057" t="s">
        <v>123</v>
      </c>
      <c r="AD2057" t="s">
        <v>67</v>
      </c>
    </row>
    <row r="2058" spans="1:30" x14ac:dyDescent="0.3">
      <c r="A2058" t="s">
        <v>3999</v>
      </c>
      <c r="B2058" t="s">
        <v>4000</v>
      </c>
      <c r="C2058" t="s">
        <v>32</v>
      </c>
      <c r="D2058" t="s">
        <v>101</v>
      </c>
      <c r="E2058" t="s">
        <v>102</v>
      </c>
      <c r="F2058">
        <v>842</v>
      </c>
      <c r="G2058">
        <v>70.05</v>
      </c>
      <c r="H2058">
        <v>0</v>
      </c>
      <c r="I2058">
        <v>58982.1</v>
      </c>
      <c r="J2058">
        <v>28547.72</v>
      </c>
      <c r="K2058">
        <v>10245.5</v>
      </c>
      <c r="L2058">
        <v>1410.61</v>
      </c>
      <c r="M2058">
        <v>4319.01</v>
      </c>
      <c r="N2058">
        <v>14459.26</v>
      </c>
      <c r="O2058">
        <v>24.51</v>
      </c>
      <c r="P2058" t="s">
        <v>35</v>
      </c>
      <c r="Q2058" t="s">
        <v>36</v>
      </c>
      <c r="R2058" t="s">
        <v>51</v>
      </c>
      <c r="S2058" t="s">
        <v>118</v>
      </c>
      <c r="T2058" t="s">
        <v>112</v>
      </c>
      <c r="U2058">
        <v>0</v>
      </c>
      <c r="V2058" s="1">
        <v>45384</v>
      </c>
      <c r="W2058" s="1">
        <v>45393</v>
      </c>
      <c r="X2058" s="1">
        <v>45412</v>
      </c>
      <c r="Y2058" t="s">
        <v>81</v>
      </c>
      <c r="Z2058" t="s">
        <v>165</v>
      </c>
      <c r="AA2058" t="s">
        <v>56</v>
      </c>
      <c r="AB2058" t="s">
        <v>66</v>
      </c>
      <c r="AC2058" t="s">
        <v>57</v>
      </c>
      <c r="AD2058" t="s">
        <v>58</v>
      </c>
    </row>
    <row r="2059" spans="1:30" x14ac:dyDescent="0.3">
      <c r="A2059" t="s">
        <v>4001</v>
      </c>
      <c r="B2059" t="s">
        <v>4002</v>
      </c>
      <c r="C2059" t="s">
        <v>32</v>
      </c>
      <c r="D2059" t="s">
        <v>101</v>
      </c>
      <c r="E2059" t="s">
        <v>102</v>
      </c>
      <c r="F2059">
        <v>180</v>
      </c>
      <c r="G2059">
        <v>293.47000000000003</v>
      </c>
      <c r="H2059">
        <v>0.1</v>
      </c>
      <c r="I2059">
        <v>47542.14</v>
      </c>
      <c r="J2059">
        <v>25541.1</v>
      </c>
      <c r="K2059">
        <v>2383.2600000000002</v>
      </c>
      <c r="L2059">
        <v>1256.55</v>
      </c>
      <c r="M2059">
        <v>1223.03</v>
      </c>
      <c r="N2059">
        <v>17138.2</v>
      </c>
      <c r="O2059">
        <v>36.049999999999997</v>
      </c>
      <c r="P2059" t="s">
        <v>35</v>
      </c>
      <c r="Q2059" t="s">
        <v>117</v>
      </c>
      <c r="R2059" t="s">
        <v>51</v>
      </c>
      <c r="S2059" t="s">
        <v>97</v>
      </c>
      <c r="T2059" t="s">
        <v>53</v>
      </c>
      <c r="U2059">
        <v>0</v>
      </c>
      <c r="V2059" s="1">
        <v>45740</v>
      </c>
      <c r="W2059" s="1">
        <v>45749</v>
      </c>
      <c r="X2059" s="1">
        <v>45763</v>
      </c>
      <c r="Y2059" t="s">
        <v>40</v>
      </c>
      <c r="Z2059" t="s">
        <v>41</v>
      </c>
      <c r="AA2059" t="s">
        <v>42</v>
      </c>
      <c r="AB2059" t="s">
        <v>66</v>
      </c>
      <c r="AC2059" t="s">
        <v>44</v>
      </c>
      <c r="AD2059" t="s">
        <v>45</v>
      </c>
    </row>
    <row r="2060" spans="1:30" x14ac:dyDescent="0.3">
      <c r="A2060" t="s">
        <v>4003</v>
      </c>
      <c r="B2060" t="s">
        <v>4004</v>
      </c>
      <c r="C2060" t="s">
        <v>32</v>
      </c>
      <c r="D2060" t="s">
        <v>33</v>
      </c>
      <c r="E2060" t="s">
        <v>34</v>
      </c>
      <c r="F2060">
        <v>1762</v>
      </c>
      <c r="G2060">
        <v>78.61</v>
      </c>
      <c r="H2060">
        <v>0.15</v>
      </c>
      <c r="I2060">
        <v>117734.2</v>
      </c>
      <c r="J2060">
        <v>64180.57</v>
      </c>
      <c r="K2060">
        <v>4728.8</v>
      </c>
      <c r="L2060">
        <v>1247.69</v>
      </c>
      <c r="M2060">
        <v>7493.76</v>
      </c>
      <c r="N2060">
        <v>40083.379999999997</v>
      </c>
      <c r="O2060">
        <v>34.049999999999997</v>
      </c>
      <c r="P2060" t="s">
        <v>35</v>
      </c>
      <c r="Q2060" t="s">
        <v>117</v>
      </c>
      <c r="R2060" t="s">
        <v>51</v>
      </c>
      <c r="S2060" t="s">
        <v>97</v>
      </c>
      <c r="T2060" t="s">
        <v>39</v>
      </c>
      <c r="U2060">
        <v>0</v>
      </c>
      <c r="V2060" s="1">
        <v>45573</v>
      </c>
      <c r="W2060" s="1">
        <v>45582</v>
      </c>
      <c r="X2060" s="1">
        <v>45591</v>
      </c>
      <c r="Y2060" t="s">
        <v>54</v>
      </c>
      <c r="Z2060" t="s">
        <v>75</v>
      </c>
      <c r="AA2060" t="s">
        <v>65</v>
      </c>
      <c r="AB2060" t="s">
        <v>66</v>
      </c>
      <c r="AC2060" t="s">
        <v>93</v>
      </c>
      <c r="AD2060" t="s">
        <v>67</v>
      </c>
    </row>
    <row r="2061" spans="1:30" x14ac:dyDescent="0.3">
      <c r="A2061" t="s">
        <v>4005</v>
      </c>
      <c r="B2061" t="s">
        <v>4006</v>
      </c>
      <c r="C2061" t="s">
        <v>70</v>
      </c>
      <c r="D2061" t="s">
        <v>159</v>
      </c>
      <c r="E2061" t="s">
        <v>160</v>
      </c>
      <c r="F2061">
        <v>162</v>
      </c>
      <c r="G2061">
        <v>127.67</v>
      </c>
      <c r="H2061">
        <v>0.1</v>
      </c>
      <c r="I2061">
        <v>18614.29</v>
      </c>
      <c r="J2061">
        <v>8922.5499999999993</v>
      </c>
      <c r="K2061">
        <v>10674.55</v>
      </c>
      <c r="L2061">
        <v>1878.81</v>
      </c>
      <c r="M2061">
        <v>815.43</v>
      </c>
      <c r="N2061">
        <v>-3677.05</v>
      </c>
      <c r="O2061">
        <v>-19.75</v>
      </c>
      <c r="P2061" t="s">
        <v>35</v>
      </c>
      <c r="Q2061" t="s">
        <v>297</v>
      </c>
      <c r="R2061" t="s">
        <v>51</v>
      </c>
      <c r="S2061" t="s">
        <v>91</v>
      </c>
      <c r="T2061" t="s">
        <v>53</v>
      </c>
      <c r="U2061">
        <v>7</v>
      </c>
      <c r="V2061" s="1">
        <v>45724</v>
      </c>
      <c r="W2061" s="1">
        <v>45731</v>
      </c>
      <c r="X2061" s="1">
        <v>45747</v>
      </c>
      <c r="Y2061" t="s">
        <v>40</v>
      </c>
      <c r="Z2061" t="s">
        <v>41</v>
      </c>
      <c r="AA2061" t="s">
        <v>42</v>
      </c>
      <c r="AB2061" t="s">
        <v>76</v>
      </c>
      <c r="AC2061" t="s">
        <v>123</v>
      </c>
      <c r="AD2061" t="s">
        <v>67</v>
      </c>
    </row>
    <row r="2062" spans="1:30" x14ac:dyDescent="0.3">
      <c r="A2062" t="s">
        <v>4007</v>
      </c>
      <c r="B2062" t="s">
        <v>4008</v>
      </c>
      <c r="C2062" t="s">
        <v>80</v>
      </c>
      <c r="D2062" t="s">
        <v>130</v>
      </c>
      <c r="E2062" t="s">
        <v>131</v>
      </c>
      <c r="F2062">
        <v>1238</v>
      </c>
      <c r="G2062">
        <v>400.41</v>
      </c>
      <c r="H2062">
        <v>0</v>
      </c>
      <c r="I2062">
        <v>495707.58</v>
      </c>
      <c r="J2062">
        <v>287036.71999999997</v>
      </c>
      <c r="K2062">
        <v>11797.36</v>
      </c>
      <c r="L2062">
        <v>1972.17</v>
      </c>
      <c r="M2062">
        <v>24190.16</v>
      </c>
      <c r="N2062">
        <v>170711.17</v>
      </c>
      <c r="O2062">
        <v>34.44</v>
      </c>
      <c r="P2062" t="s">
        <v>35</v>
      </c>
      <c r="Q2062" t="s">
        <v>73</v>
      </c>
      <c r="R2062" t="s">
        <v>74</v>
      </c>
      <c r="S2062" t="s">
        <v>118</v>
      </c>
      <c r="T2062" t="s">
        <v>63</v>
      </c>
      <c r="U2062">
        <v>15</v>
      </c>
      <c r="V2062" s="1">
        <v>45390</v>
      </c>
      <c r="W2062" s="1">
        <v>45394</v>
      </c>
      <c r="X2062" s="1">
        <v>45434</v>
      </c>
      <c r="Y2062" t="s">
        <v>81</v>
      </c>
      <c r="Z2062" t="s">
        <v>165</v>
      </c>
      <c r="AA2062" t="s">
        <v>65</v>
      </c>
      <c r="AB2062" t="s">
        <v>43</v>
      </c>
      <c r="AC2062" t="s">
        <v>123</v>
      </c>
      <c r="AD2062" t="s">
        <v>67</v>
      </c>
    </row>
    <row r="2063" spans="1:30" x14ac:dyDescent="0.3">
      <c r="A2063" t="s">
        <v>4009</v>
      </c>
      <c r="B2063" t="s">
        <v>4010</v>
      </c>
      <c r="C2063" t="s">
        <v>87</v>
      </c>
      <c r="D2063" t="s">
        <v>48</v>
      </c>
      <c r="E2063" t="s">
        <v>49</v>
      </c>
      <c r="F2063">
        <v>1275</v>
      </c>
      <c r="G2063">
        <v>426.96</v>
      </c>
      <c r="H2063">
        <v>0</v>
      </c>
      <c r="I2063">
        <v>544374</v>
      </c>
      <c r="J2063">
        <v>349320.62</v>
      </c>
      <c r="K2063">
        <v>8265.17</v>
      </c>
      <c r="L2063">
        <v>1772.15</v>
      </c>
      <c r="M2063">
        <v>48149.91</v>
      </c>
      <c r="N2063">
        <v>136866.15</v>
      </c>
      <c r="O2063">
        <v>25.14</v>
      </c>
      <c r="P2063" t="s">
        <v>35</v>
      </c>
      <c r="Q2063" t="s">
        <v>111</v>
      </c>
      <c r="R2063" t="s">
        <v>37</v>
      </c>
      <c r="S2063" t="s">
        <v>52</v>
      </c>
      <c r="T2063" t="s">
        <v>53</v>
      </c>
      <c r="U2063">
        <v>10</v>
      </c>
      <c r="V2063" s="1">
        <v>45620</v>
      </c>
      <c r="W2063" s="1">
        <v>45628</v>
      </c>
      <c r="X2063" s="1">
        <v>45644</v>
      </c>
      <c r="Y2063" t="s">
        <v>54</v>
      </c>
      <c r="Z2063" t="s">
        <v>92</v>
      </c>
      <c r="AA2063" t="s">
        <v>65</v>
      </c>
      <c r="AB2063" t="s">
        <v>43</v>
      </c>
      <c r="AC2063" t="s">
        <v>44</v>
      </c>
      <c r="AD2063" t="s">
        <v>67</v>
      </c>
    </row>
    <row r="2064" spans="1:30" x14ac:dyDescent="0.3">
      <c r="A2064" t="s">
        <v>4011</v>
      </c>
      <c r="B2064" t="s">
        <v>4012</v>
      </c>
      <c r="C2064" t="s">
        <v>87</v>
      </c>
      <c r="D2064" t="s">
        <v>130</v>
      </c>
      <c r="E2064" t="s">
        <v>131</v>
      </c>
      <c r="F2064">
        <v>1358</v>
      </c>
      <c r="G2064">
        <v>156.07</v>
      </c>
      <c r="H2064">
        <v>0.1</v>
      </c>
      <c r="I2064">
        <v>190748.75</v>
      </c>
      <c r="J2064">
        <v>133780.51</v>
      </c>
      <c r="K2064">
        <v>3986.45</v>
      </c>
      <c r="L2064">
        <v>875.65</v>
      </c>
      <c r="M2064">
        <v>8066.7</v>
      </c>
      <c r="N2064">
        <v>44039.44</v>
      </c>
      <c r="O2064">
        <v>23.09</v>
      </c>
      <c r="P2064" t="s">
        <v>35</v>
      </c>
      <c r="Q2064" t="s">
        <v>90</v>
      </c>
      <c r="R2064" t="s">
        <v>37</v>
      </c>
      <c r="S2064" t="s">
        <v>52</v>
      </c>
      <c r="T2064" t="s">
        <v>112</v>
      </c>
      <c r="U2064">
        <v>15</v>
      </c>
      <c r="V2064" s="1">
        <v>45962</v>
      </c>
      <c r="W2064" s="1">
        <v>45972</v>
      </c>
      <c r="X2064" s="1">
        <v>45999</v>
      </c>
      <c r="Y2064" t="s">
        <v>54</v>
      </c>
      <c r="Z2064" t="s">
        <v>92</v>
      </c>
      <c r="AA2064" t="s">
        <v>56</v>
      </c>
      <c r="AB2064" t="s">
        <v>76</v>
      </c>
      <c r="AC2064" t="s">
        <v>98</v>
      </c>
      <c r="AD2064" t="s">
        <v>67</v>
      </c>
    </row>
    <row r="2065" spans="1:30" x14ac:dyDescent="0.3">
      <c r="A2065" t="s">
        <v>4013</v>
      </c>
      <c r="B2065" t="s">
        <v>4014</v>
      </c>
      <c r="C2065" t="s">
        <v>32</v>
      </c>
      <c r="D2065" t="s">
        <v>88</v>
      </c>
      <c r="E2065" t="s">
        <v>89</v>
      </c>
      <c r="F2065">
        <v>206</v>
      </c>
      <c r="G2065">
        <v>339.57</v>
      </c>
      <c r="H2065">
        <v>0.15</v>
      </c>
      <c r="I2065">
        <v>59458.71</v>
      </c>
      <c r="J2065">
        <v>40973.33</v>
      </c>
      <c r="K2065">
        <v>5136.66</v>
      </c>
      <c r="L2065">
        <v>836.93</v>
      </c>
      <c r="M2065">
        <v>1213.53</v>
      </c>
      <c r="N2065">
        <v>11298.26</v>
      </c>
      <c r="O2065">
        <v>19</v>
      </c>
      <c r="P2065" t="s">
        <v>35</v>
      </c>
      <c r="Q2065" t="s">
        <v>111</v>
      </c>
      <c r="R2065" t="s">
        <v>51</v>
      </c>
      <c r="S2065" t="s">
        <v>38</v>
      </c>
      <c r="T2065" t="s">
        <v>112</v>
      </c>
      <c r="U2065">
        <v>15</v>
      </c>
      <c r="V2065" s="1">
        <v>45869</v>
      </c>
      <c r="W2065" s="1">
        <v>45873</v>
      </c>
      <c r="X2065" s="1">
        <v>45893</v>
      </c>
      <c r="Y2065" t="s">
        <v>103</v>
      </c>
      <c r="Z2065" t="s">
        <v>119</v>
      </c>
      <c r="AA2065" t="s">
        <v>83</v>
      </c>
      <c r="AB2065" t="s">
        <v>66</v>
      </c>
      <c r="AC2065" t="s">
        <v>44</v>
      </c>
      <c r="AD2065" t="s">
        <v>58</v>
      </c>
    </row>
    <row r="2066" spans="1:30" x14ac:dyDescent="0.3">
      <c r="A2066" t="s">
        <v>4015</v>
      </c>
      <c r="B2066" t="s">
        <v>4016</v>
      </c>
      <c r="C2066" t="s">
        <v>87</v>
      </c>
      <c r="D2066" t="s">
        <v>140</v>
      </c>
      <c r="E2066" t="s">
        <v>49</v>
      </c>
      <c r="F2066">
        <v>784</v>
      </c>
      <c r="G2066">
        <v>101.19</v>
      </c>
      <c r="H2066">
        <v>0</v>
      </c>
      <c r="I2066">
        <v>79332.960000000006</v>
      </c>
      <c r="J2066">
        <v>43495.49</v>
      </c>
      <c r="K2066">
        <v>11923.71</v>
      </c>
      <c r="L2066">
        <v>2820.44</v>
      </c>
      <c r="M2066">
        <v>1844.57</v>
      </c>
      <c r="N2066">
        <v>19248.75</v>
      </c>
      <c r="O2066">
        <v>24.26</v>
      </c>
      <c r="P2066" t="s">
        <v>35</v>
      </c>
      <c r="Q2066" t="s">
        <v>73</v>
      </c>
      <c r="R2066" t="s">
        <v>51</v>
      </c>
      <c r="S2066" t="s">
        <v>97</v>
      </c>
      <c r="T2066" t="s">
        <v>112</v>
      </c>
      <c r="U2066">
        <v>0</v>
      </c>
      <c r="V2066" s="1">
        <v>45650</v>
      </c>
      <c r="W2066" s="1">
        <v>45658</v>
      </c>
      <c r="X2066" s="1">
        <v>45679</v>
      </c>
      <c r="Y2066" t="s">
        <v>54</v>
      </c>
      <c r="Z2066" t="s">
        <v>55</v>
      </c>
      <c r="AA2066" t="s">
        <v>83</v>
      </c>
      <c r="AB2066" t="s">
        <v>43</v>
      </c>
      <c r="AC2066" t="s">
        <v>123</v>
      </c>
      <c r="AD2066" t="s">
        <v>67</v>
      </c>
    </row>
    <row r="2067" spans="1:30" x14ac:dyDescent="0.3">
      <c r="A2067" t="s">
        <v>4017</v>
      </c>
      <c r="B2067" t="s">
        <v>4018</v>
      </c>
      <c r="C2067" t="s">
        <v>80</v>
      </c>
      <c r="D2067" t="s">
        <v>88</v>
      </c>
      <c r="E2067" t="s">
        <v>89</v>
      </c>
      <c r="F2067">
        <v>1567</v>
      </c>
      <c r="G2067">
        <v>441.81</v>
      </c>
      <c r="H2067">
        <v>0.05</v>
      </c>
      <c r="I2067">
        <v>657700.46</v>
      </c>
      <c r="J2067">
        <v>352794.5</v>
      </c>
      <c r="K2067">
        <v>6677.3</v>
      </c>
      <c r="L2067">
        <v>1942.8</v>
      </c>
      <c r="M2067">
        <v>19098.66</v>
      </c>
      <c r="N2067">
        <v>277187.20000000001</v>
      </c>
      <c r="O2067">
        <v>42.14</v>
      </c>
      <c r="P2067" t="s">
        <v>35</v>
      </c>
      <c r="Q2067" t="s">
        <v>326</v>
      </c>
      <c r="R2067" t="s">
        <v>74</v>
      </c>
      <c r="S2067" t="s">
        <v>38</v>
      </c>
      <c r="T2067" t="s">
        <v>39</v>
      </c>
      <c r="U2067">
        <v>0</v>
      </c>
      <c r="V2067" s="1">
        <v>45646</v>
      </c>
      <c r="W2067" s="1">
        <v>45651</v>
      </c>
      <c r="X2067" s="1">
        <v>45681</v>
      </c>
      <c r="Y2067" t="s">
        <v>54</v>
      </c>
      <c r="Z2067" t="s">
        <v>55</v>
      </c>
      <c r="AA2067" t="s">
        <v>65</v>
      </c>
      <c r="AB2067" t="s">
        <v>66</v>
      </c>
      <c r="AC2067" t="s">
        <v>93</v>
      </c>
      <c r="AD2067" t="s">
        <v>58</v>
      </c>
    </row>
    <row r="2068" spans="1:30" x14ac:dyDescent="0.3">
      <c r="A2068" t="s">
        <v>4019</v>
      </c>
      <c r="B2068" t="s">
        <v>4020</v>
      </c>
      <c r="C2068" t="s">
        <v>80</v>
      </c>
      <c r="D2068" t="s">
        <v>33</v>
      </c>
      <c r="E2068" t="s">
        <v>34</v>
      </c>
      <c r="F2068">
        <v>1610</v>
      </c>
      <c r="G2068">
        <v>78.91</v>
      </c>
      <c r="H2068">
        <v>0</v>
      </c>
      <c r="I2068">
        <v>127045.1</v>
      </c>
      <c r="J2068">
        <v>74715.86</v>
      </c>
      <c r="K2068">
        <v>8947.24</v>
      </c>
      <c r="L2068">
        <v>1847.76</v>
      </c>
      <c r="M2068">
        <v>13697.96</v>
      </c>
      <c r="N2068">
        <v>27836.28</v>
      </c>
      <c r="O2068">
        <v>21.91</v>
      </c>
      <c r="P2068" t="s">
        <v>35</v>
      </c>
      <c r="Q2068" t="s">
        <v>203</v>
      </c>
      <c r="R2068" t="s">
        <v>51</v>
      </c>
      <c r="S2068" t="s">
        <v>118</v>
      </c>
      <c r="T2068" t="s">
        <v>112</v>
      </c>
      <c r="U2068">
        <v>2</v>
      </c>
      <c r="V2068" s="1">
        <v>45444</v>
      </c>
      <c r="W2068" s="1">
        <v>45447</v>
      </c>
      <c r="X2068" s="1">
        <v>45461</v>
      </c>
      <c r="Y2068" t="s">
        <v>81</v>
      </c>
      <c r="Z2068" t="s">
        <v>150</v>
      </c>
      <c r="AA2068" t="s">
        <v>42</v>
      </c>
      <c r="AB2068" t="s">
        <v>66</v>
      </c>
      <c r="AC2068" t="s">
        <v>123</v>
      </c>
      <c r="AD2068" t="s">
        <v>45</v>
      </c>
    </row>
    <row r="2069" spans="1:30" x14ac:dyDescent="0.3">
      <c r="A2069" t="s">
        <v>4021</v>
      </c>
      <c r="B2069" t="s">
        <v>227</v>
      </c>
      <c r="C2069" t="s">
        <v>70</v>
      </c>
      <c r="D2069" t="s">
        <v>88</v>
      </c>
      <c r="E2069" t="s">
        <v>89</v>
      </c>
      <c r="F2069">
        <v>1113</v>
      </c>
      <c r="G2069">
        <v>428.63</v>
      </c>
      <c r="H2069">
        <v>0.15</v>
      </c>
      <c r="I2069">
        <v>405505.41</v>
      </c>
      <c r="J2069">
        <v>197475.42</v>
      </c>
      <c r="K2069">
        <v>3035.52</v>
      </c>
      <c r="L2069">
        <v>1435.43</v>
      </c>
      <c r="M2069">
        <v>12819.13</v>
      </c>
      <c r="N2069">
        <v>190739.91</v>
      </c>
      <c r="O2069">
        <v>47.04</v>
      </c>
      <c r="P2069" t="s">
        <v>35</v>
      </c>
      <c r="Q2069" t="s">
        <v>90</v>
      </c>
      <c r="R2069" t="s">
        <v>37</v>
      </c>
      <c r="S2069" t="s">
        <v>97</v>
      </c>
      <c r="T2069" t="s">
        <v>63</v>
      </c>
      <c r="U2069">
        <v>2</v>
      </c>
      <c r="V2069" s="1">
        <v>45559</v>
      </c>
      <c r="W2069" s="1">
        <v>45561</v>
      </c>
      <c r="X2069" s="1">
        <v>45576</v>
      </c>
      <c r="Y2069" t="s">
        <v>103</v>
      </c>
      <c r="Z2069" t="s">
        <v>104</v>
      </c>
      <c r="AA2069" t="s">
        <v>56</v>
      </c>
      <c r="AB2069" t="s">
        <v>43</v>
      </c>
      <c r="AC2069" t="s">
        <v>84</v>
      </c>
      <c r="AD2069" t="s">
        <v>58</v>
      </c>
    </row>
    <row r="2070" spans="1:30" x14ac:dyDescent="0.3">
      <c r="A2070" t="s">
        <v>4022</v>
      </c>
      <c r="B2070" t="s">
        <v>4023</v>
      </c>
      <c r="C2070" t="s">
        <v>70</v>
      </c>
      <c r="D2070" t="s">
        <v>61</v>
      </c>
      <c r="E2070" t="s">
        <v>62</v>
      </c>
      <c r="F2070">
        <v>1817</v>
      </c>
      <c r="G2070">
        <v>142.1</v>
      </c>
      <c r="H2070">
        <v>0</v>
      </c>
      <c r="I2070">
        <v>258195.7</v>
      </c>
      <c r="J2070">
        <v>168568.28</v>
      </c>
      <c r="K2070">
        <v>4988.0200000000004</v>
      </c>
      <c r="L2070">
        <v>538.08000000000004</v>
      </c>
      <c r="M2070">
        <v>20893.240000000002</v>
      </c>
      <c r="N2070">
        <v>63208.08</v>
      </c>
      <c r="O2070">
        <v>24.48</v>
      </c>
      <c r="P2070" t="s">
        <v>35</v>
      </c>
      <c r="Q2070" t="s">
        <v>73</v>
      </c>
      <c r="R2070" t="s">
        <v>37</v>
      </c>
      <c r="S2070" t="s">
        <v>91</v>
      </c>
      <c r="T2070" t="s">
        <v>112</v>
      </c>
      <c r="U2070">
        <v>15</v>
      </c>
      <c r="V2070" s="1">
        <v>45481</v>
      </c>
      <c r="W2070" s="1">
        <v>45482</v>
      </c>
      <c r="X2070" s="1">
        <v>45521</v>
      </c>
      <c r="Y2070" t="s">
        <v>103</v>
      </c>
      <c r="Z2070" t="s">
        <v>119</v>
      </c>
      <c r="AA2070" t="s">
        <v>65</v>
      </c>
      <c r="AB2070" t="s">
        <v>43</v>
      </c>
      <c r="AC2070" t="s">
        <v>44</v>
      </c>
      <c r="AD2070" t="s">
        <v>45</v>
      </c>
    </row>
    <row r="2071" spans="1:30" x14ac:dyDescent="0.3">
      <c r="A2071" t="s">
        <v>4024</v>
      </c>
      <c r="B2071" t="s">
        <v>4025</v>
      </c>
      <c r="C2071" t="s">
        <v>70</v>
      </c>
      <c r="D2071" t="s">
        <v>130</v>
      </c>
      <c r="E2071" t="s">
        <v>131</v>
      </c>
      <c r="F2071">
        <v>343</v>
      </c>
      <c r="G2071">
        <v>184.34</v>
      </c>
      <c r="H2071">
        <v>0.1</v>
      </c>
      <c r="I2071">
        <v>56905.760000000002</v>
      </c>
      <c r="J2071">
        <v>42617.43</v>
      </c>
      <c r="K2071">
        <v>2471.15</v>
      </c>
      <c r="L2071">
        <v>2881.84</v>
      </c>
      <c r="M2071">
        <v>5654.09</v>
      </c>
      <c r="N2071">
        <v>3281.25</v>
      </c>
      <c r="O2071">
        <v>5.77</v>
      </c>
      <c r="P2071" t="s">
        <v>35</v>
      </c>
      <c r="Q2071" t="s">
        <v>90</v>
      </c>
      <c r="R2071" t="s">
        <v>74</v>
      </c>
      <c r="S2071" t="s">
        <v>38</v>
      </c>
      <c r="T2071" t="s">
        <v>63</v>
      </c>
      <c r="U2071">
        <v>7</v>
      </c>
      <c r="V2071" s="1">
        <v>45523</v>
      </c>
      <c r="W2071" s="1">
        <v>45524</v>
      </c>
      <c r="X2071" s="1">
        <v>45547</v>
      </c>
      <c r="Y2071" t="s">
        <v>103</v>
      </c>
      <c r="Z2071" t="s">
        <v>177</v>
      </c>
      <c r="AA2071" t="s">
        <v>83</v>
      </c>
      <c r="AB2071" t="s">
        <v>66</v>
      </c>
      <c r="AC2071" t="s">
        <v>44</v>
      </c>
      <c r="AD2071" t="s">
        <v>58</v>
      </c>
    </row>
    <row r="2072" spans="1:30" x14ac:dyDescent="0.3">
      <c r="A2072" t="s">
        <v>4026</v>
      </c>
      <c r="B2072" t="s">
        <v>4027</v>
      </c>
      <c r="C2072" t="s">
        <v>32</v>
      </c>
      <c r="D2072" t="s">
        <v>61</v>
      </c>
      <c r="E2072" t="s">
        <v>62</v>
      </c>
      <c r="F2072">
        <v>481</v>
      </c>
      <c r="G2072">
        <v>240.96</v>
      </c>
      <c r="H2072">
        <v>0.1</v>
      </c>
      <c r="I2072">
        <v>104311.58</v>
      </c>
      <c r="J2072">
        <v>61142.18</v>
      </c>
      <c r="K2072">
        <v>3726.64</v>
      </c>
      <c r="L2072">
        <v>2192.81</v>
      </c>
      <c r="M2072">
        <v>3124.6</v>
      </c>
      <c r="N2072">
        <v>34125.35</v>
      </c>
      <c r="O2072">
        <v>32.71</v>
      </c>
      <c r="P2072" t="s">
        <v>35</v>
      </c>
      <c r="Q2072" t="s">
        <v>36</v>
      </c>
      <c r="R2072" t="s">
        <v>51</v>
      </c>
      <c r="S2072" t="s">
        <v>52</v>
      </c>
      <c r="T2072" t="s">
        <v>39</v>
      </c>
      <c r="U2072">
        <v>0</v>
      </c>
      <c r="V2072" s="1">
        <v>45989</v>
      </c>
      <c r="W2072" s="1">
        <v>45991</v>
      </c>
      <c r="X2072" s="1">
        <v>46014</v>
      </c>
      <c r="Y2072" t="s">
        <v>54</v>
      </c>
      <c r="Z2072" t="s">
        <v>92</v>
      </c>
      <c r="AA2072" t="s">
        <v>65</v>
      </c>
      <c r="AB2072" t="s">
        <v>76</v>
      </c>
      <c r="AC2072" t="s">
        <v>44</v>
      </c>
      <c r="AD2072" t="s">
        <v>58</v>
      </c>
    </row>
    <row r="2073" spans="1:30" x14ac:dyDescent="0.3">
      <c r="A2073" t="s">
        <v>4028</v>
      </c>
      <c r="B2073" t="s">
        <v>4029</v>
      </c>
      <c r="C2073" t="s">
        <v>32</v>
      </c>
      <c r="D2073" t="s">
        <v>101</v>
      </c>
      <c r="E2073" t="s">
        <v>102</v>
      </c>
      <c r="F2073">
        <v>268</v>
      </c>
      <c r="G2073">
        <v>34.1</v>
      </c>
      <c r="H2073">
        <v>0.1</v>
      </c>
      <c r="I2073">
        <v>8224.92</v>
      </c>
      <c r="J2073">
        <v>4164.42</v>
      </c>
      <c r="K2073">
        <v>14210.32</v>
      </c>
      <c r="L2073">
        <v>2061.5500000000002</v>
      </c>
      <c r="M2073">
        <v>311</v>
      </c>
      <c r="N2073">
        <v>-12522.37</v>
      </c>
      <c r="O2073">
        <v>-152.25</v>
      </c>
      <c r="P2073" t="s">
        <v>35</v>
      </c>
      <c r="Q2073" t="s">
        <v>132</v>
      </c>
      <c r="R2073" t="s">
        <v>37</v>
      </c>
      <c r="S2073" t="s">
        <v>97</v>
      </c>
      <c r="T2073" t="s">
        <v>63</v>
      </c>
      <c r="U2073">
        <v>4</v>
      </c>
      <c r="V2073" s="1">
        <v>45558</v>
      </c>
      <c r="W2073" s="1">
        <v>45565</v>
      </c>
      <c r="X2073" s="1">
        <v>45590</v>
      </c>
      <c r="Y2073" t="s">
        <v>103</v>
      </c>
      <c r="Z2073" t="s">
        <v>104</v>
      </c>
      <c r="AA2073" t="s">
        <v>42</v>
      </c>
      <c r="AB2073" t="s">
        <v>76</v>
      </c>
      <c r="AC2073" t="s">
        <v>98</v>
      </c>
      <c r="AD2073" t="s">
        <v>58</v>
      </c>
    </row>
    <row r="2074" spans="1:30" x14ac:dyDescent="0.3">
      <c r="A2074" t="s">
        <v>4030</v>
      </c>
      <c r="B2074" t="s">
        <v>4031</v>
      </c>
      <c r="C2074" t="s">
        <v>80</v>
      </c>
      <c r="D2074" t="s">
        <v>101</v>
      </c>
      <c r="E2074" t="s">
        <v>102</v>
      </c>
      <c r="F2074">
        <v>1192</v>
      </c>
      <c r="G2074">
        <v>252.37</v>
      </c>
      <c r="H2074">
        <v>0.05</v>
      </c>
      <c r="I2074">
        <v>285783.78999999998</v>
      </c>
      <c r="J2074">
        <v>173504.13</v>
      </c>
      <c r="K2074">
        <v>5165.4399999999996</v>
      </c>
      <c r="L2074">
        <v>2141.23</v>
      </c>
      <c r="M2074">
        <v>28730.7</v>
      </c>
      <c r="N2074">
        <v>76242.289999999994</v>
      </c>
      <c r="O2074">
        <v>26.68</v>
      </c>
      <c r="P2074" t="s">
        <v>35</v>
      </c>
      <c r="Q2074" t="s">
        <v>90</v>
      </c>
      <c r="R2074" t="s">
        <v>37</v>
      </c>
      <c r="S2074" t="s">
        <v>38</v>
      </c>
      <c r="T2074" t="s">
        <v>53</v>
      </c>
      <c r="U2074">
        <v>4</v>
      </c>
      <c r="V2074" s="1">
        <v>45352</v>
      </c>
      <c r="W2074" s="1">
        <v>45362</v>
      </c>
      <c r="X2074" s="1">
        <v>45377</v>
      </c>
      <c r="Y2074" t="s">
        <v>40</v>
      </c>
      <c r="Z2074" t="s">
        <v>41</v>
      </c>
      <c r="AA2074" t="s">
        <v>83</v>
      </c>
      <c r="AB2074" t="s">
        <v>43</v>
      </c>
      <c r="AC2074" t="s">
        <v>77</v>
      </c>
      <c r="AD2074" t="s">
        <v>67</v>
      </c>
    </row>
    <row r="2075" spans="1:30" x14ac:dyDescent="0.3">
      <c r="A2075" t="s">
        <v>4032</v>
      </c>
      <c r="B2075" t="s">
        <v>4033</v>
      </c>
      <c r="C2075" t="s">
        <v>70</v>
      </c>
      <c r="D2075" t="s">
        <v>140</v>
      </c>
      <c r="E2075" t="s">
        <v>49</v>
      </c>
      <c r="F2075">
        <v>397</v>
      </c>
      <c r="G2075">
        <v>79.47</v>
      </c>
      <c r="H2075">
        <v>0</v>
      </c>
      <c r="I2075">
        <v>31549.59</v>
      </c>
      <c r="J2075">
        <v>18212.8</v>
      </c>
      <c r="K2075">
        <v>14221.71</v>
      </c>
      <c r="L2075">
        <v>1706.29</v>
      </c>
      <c r="M2075">
        <v>1074.45</v>
      </c>
      <c r="N2075">
        <v>-3665.66</v>
      </c>
      <c r="O2075">
        <v>-11.62</v>
      </c>
      <c r="P2075" t="s">
        <v>35</v>
      </c>
      <c r="Q2075" t="s">
        <v>184</v>
      </c>
      <c r="R2075" t="s">
        <v>51</v>
      </c>
      <c r="S2075" t="s">
        <v>52</v>
      </c>
      <c r="T2075" t="s">
        <v>63</v>
      </c>
      <c r="U2075">
        <v>0</v>
      </c>
      <c r="V2075" s="1">
        <v>45957</v>
      </c>
      <c r="W2075" s="1">
        <v>45958</v>
      </c>
      <c r="X2075" s="1">
        <v>45982</v>
      </c>
      <c r="Y2075" t="s">
        <v>54</v>
      </c>
      <c r="Z2075" t="s">
        <v>75</v>
      </c>
      <c r="AA2075" t="s">
        <v>65</v>
      </c>
      <c r="AB2075" t="s">
        <v>66</v>
      </c>
      <c r="AC2075" t="s">
        <v>98</v>
      </c>
      <c r="AD2075" t="s">
        <v>45</v>
      </c>
    </row>
    <row r="2076" spans="1:30" x14ac:dyDescent="0.3">
      <c r="A2076" t="s">
        <v>4034</v>
      </c>
      <c r="B2076" t="s">
        <v>4035</v>
      </c>
      <c r="C2076" t="s">
        <v>80</v>
      </c>
      <c r="D2076" t="s">
        <v>130</v>
      </c>
      <c r="E2076" t="s">
        <v>131</v>
      </c>
      <c r="F2076">
        <v>602</v>
      </c>
      <c r="G2076">
        <v>362.9</v>
      </c>
      <c r="H2076">
        <v>0.05</v>
      </c>
      <c r="I2076">
        <v>207542.51</v>
      </c>
      <c r="J2076">
        <v>127035.46</v>
      </c>
      <c r="K2076">
        <v>3361.46</v>
      </c>
      <c r="L2076">
        <v>1950.05</v>
      </c>
      <c r="M2076">
        <v>24585.63</v>
      </c>
      <c r="N2076">
        <v>50609.91</v>
      </c>
      <c r="O2076">
        <v>24.39</v>
      </c>
      <c r="P2076" t="s">
        <v>35</v>
      </c>
      <c r="Q2076" t="s">
        <v>193</v>
      </c>
      <c r="R2076" t="s">
        <v>37</v>
      </c>
      <c r="S2076" t="s">
        <v>91</v>
      </c>
      <c r="T2076" t="s">
        <v>53</v>
      </c>
      <c r="U2076">
        <v>0</v>
      </c>
      <c r="V2076" s="1">
        <v>45740</v>
      </c>
      <c r="W2076" s="1">
        <v>45744</v>
      </c>
      <c r="X2076" s="1">
        <v>45752</v>
      </c>
      <c r="Y2076" t="s">
        <v>40</v>
      </c>
      <c r="Z2076" t="s">
        <v>41</v>
      </c>
      <c r="AA2076" t="s">
        <v>83</v>
      </c>
      <c r="AB2076" t="s">
        <v>76</v>
      </c>
      <c r="AC2076" t="s">
        <v>57</v>
      </c>
      <c r="AD2076" t="s">
        <v>67</v>
      </c>
    </row>
    <row r="2077" spans="1:30" x14ac:dyDescent="0.3">
      <c r="A2077" t="s">
        <v>4036</v>
      </c>
      <c r="B2077" t="s">
        <v>3295</v>
      </c>
      <c r="C2077" t="s">
        <v>87</v>
      </c>
      <c r="D2077" t="s">
        <v>71</v>
      </c>
      <c r="E2077" t="s">
        <v>72</v>
      </c>
      <c r="F2077">
        <v>681</v>
      </c>
      <c r="G2077">
        <v>34.96</v>
      </c>
      <c r="H2077">
        <v>0.15</v>
      </c>
      <c r="I2077">
        <v>20236.599999999999</v>
      </c>
      <c r="J2077">
        <v>14463.09</v>
      </c>
      <c r="K2077">
        <v>721.21</v>
      </c>
      <c r="L2077">
        <v>1030.53</v>
      </c>
      <c r="M2077">
        <v>875.51</v>
      </c>
      <c r="N2077">
        <v>3146.26</v>
      </c>
      <c r="O2077">
        <v>15.55</v>
      </c>
      <c r="P2077" t="s">
        <v>35</v>
      </c>
      <c r="Q2077" t="s">
        <v>50</v>
      </c>
      <c r="R2077" t="s">
        <v>74</v>
      </c>
      <c r="S2077" t="s">
        <v>52</v>
      </c>
      <c r="T2077" t="s">
        <v>39</v>
      </c>
      <c r="U2077">
        <v>0</v>
      </c>
      <c r="V2077" s="1">
        <v>45656</v>
      </c>
      <c r="W2077" s="1">
        <v>45662</v>
      </c>
      <c r="X2077" s="1">
        <v>45673</v>
      </c>
      <c r="Y2077" t="s">
        <v>54</v>
      </c>
      <c r="Z2077" t="s">
        <v>55</v>
      </c>
      <c r="AA2077" t="s">
        <v>42</v>
      </c>
      <c r="AB2077" t="s">
        <v>43</v>
      </c>
      <c r="AC2077" t="s">
        <v>44</v>
      </c>
      <c r="AD2077" t="s">
        <v>45</v>
      </c>
    </row>
    <row r="2078" spans="1:30" x14ac:dyDescent="0.3">
      <c r="A2078" t="s">
        <v>4037</v>
      </c>
      <c r="B2078" t="s">
        <v>4038</v>
      </c>
      <c r="C2078" t="s">
        <v>70</v>
      </c>
      <c r="D2078" t="s">
        <v>88</v>
      </c>
      <c r="E2078" t="s">
        <v>89</v>
      </c>
      <c r="F2078">
        <v>1109</v>
      </c>
      <c r="G2078">
        <v>496.37</v>
      </c>
      <c r="H2078">
        <v>0</v>
      </c>
      <c r="I2078">
        <v>550474.32999999996</v>
      </c>
      <c r="J2078">
        <v>380813.53</v>
      </c>
      <c r="K2078">
        <v>2476.08</v>
      </c>
      <c r="L2078">
        <v>2741.02</v>
      </c>
      <c r="M2078">
        <v>26441.07</v>
      </c>
      <c r="N2078">
        <v>138002.63</v>
      </c>
      <c r="O2078">
        <v>25.07</v>
      </c>
      <c r="P2078" t="s">
        <v>35</v>
      </c>
      <c r="Q2078" t="s">
        <v>203</v>
      </c>
      <c r="R2078" t="s">
        <v>37</v>
      </c>
      <c r="S2078" t="s">
        <v>118</v>
      </c>
      <c r="T2078" t="s">
        <v>39</v>
      </c>
      <c r="U2078">
        <v>0</v>
      </c>
      <c r="V2078" s="1">
        <v>45784</v>
      </c>
      <c r="W2078" s="1">
        <v>45794</v>
      </c>
      <c r="X2078" s="1">
        <v>45809</v>
      </c>
      <c r="Y2078" t="s">
        <v>81</v>
      </c>
      <c r="Z2078" t="s">
        <v>82</v>
      </c>
      <c r="AA2078" t="s">
        <v>56</v>
      </c>
      <c r="AB2078" t="s">
        <v>66</v>
      </c>
      <c r="AC2078" t="s">
        <v>98</v>
      </c>
      <c r="AD2078" t="s">
        <v>67</v>
      </c>
    </row>
    <row r="2079" spans="1:30" x14ac:dyDescent="0.3">
      <c r="A2079" t="s">
        <v>4039</v>
      </c>
      <c r="B2079" t="s">
        <v>4040</v>
      </c>
      <c r="C2079" t="s">
        <v>80</v>
      </c>
      <c r="D2079" t="s">
        <v>33</v>
      </c>
      <c r="E2079" t="s">
        <v>34</v>
      </c>
      <c r="F2079">
        <v>707</v>
      </c>
      <c r="G2079">
        <v>444.44</v>
      </c>
      <c r="H2079">
        <v>0.05</v>
      </c>
      <c r="I2079">
        <v>298508.13</v>
      </c>
      <c r="J2079">
        <v>153704.66</v>
      </c>
      <c r="K2079">
        <v>983.15</v>
      </c>
      <c r="L2079">
        <v>2338.2399999999998</v>
      </c>
      <c r="M2079">
        <v>17353.04</v>
      </c>
      <c r="N2079">
        <v>124129.04</v>
      </c>
      <c r="O2079">
        <v>41.58</v>
      </c>
      <c r="P2079" t="s">
        <v>35</v>
      </c>
      <c r="Q2079" t="s">
        <v>36</v>
      </c>
      <c r="R2079" t="s">
        <v>37</v>
      </c>
      <c r="S2079" t="s">
        <v>52</v>
      </c>
      <c r="T2079" t="s">
        <v>39</v>
      </c>
      <c r="U2079">
        <v>0</v>
      </c>
      <c r="V2079" s="1">
        <v>45718</v>
      </c>
      <c r="W2079" s="1">
        <v>45726</v>
      </c>
      <c r="X2079" s="1">
        <v>45751</v>
      </c>
      <c r="Y2079" t="s">
        <v>40</v>
      </c>
      <c r="Z2079" t="s">
        <v>41</v>
      </c>
      <c r="AA2079" t="s">
        <v>83</v>
      </c>
      <c r="AB2079" t="s">
        <v>43</v>
      </c>
      <c r="AC2079" t="s">
        <v>123</v>
      </c>
      <c r="AD2079" t="s">
        <v>58</v>
      </c>
    </row>
    <row r="2080" spans="1:30" x14ac:dyDescent="0.3">
      <c r="A2080" t="s">
        <v>4041</v>
      </c>
      <c r="B2080" t="s">
        <v>2875</v>
      </c>
      <c r="C2080" t="s">
        <v>70</v>
      </c>
      <c r="D2080" t="s">
        <v>140</v>
      </c>
      <c r="E2080" t="s">
        <v>49</v>
      </c>
      <c r="F2080">
        <v>730</v>
      </c>
      <c r="G2080">
        <v>181.74</v>
      </c>
      <c r="H2080">
        <v>0.05</v>
      </c>
      <c r="I2080">
        <v>126036.69</v>
      </c>
      <c r="J2080">
        <v>57683.03</v>
      </c>
      <c r="K2080">
        <v>4051.09</v>
      </c>
      <c r="L2080">
        <v>696.13</v>
      </c>
      <c r="M2080">
        <v>3958.67</v>
      </c>
      <c r="N2080">
        <v>59647.77</v>
      </c>
      <c r="O2080">
        <v>47.33</v>
      </c>
      <c r="P2080" t="s">
        <v>35</v>
      </c>
      <c r="Q2080" t="s">
        <v>96</v>
      </c>
      <c r="R2080" t="s">
        <v>37</v>
      </c>
      <c r="S2080" t="s">
        <v>118</v>
      </c>
      <c r="T2080" t="s">
        <v>39</v>
      </c>
      <c r="U2080">
        <v>0</v>
      </c>
      <c r="V2080" s="1">
        <v>45486</v>
      </c>
      <c r="W2080" s="1">
        <v>45491</v>
      </c>
      <c r="X2080" s="1">
        <v>45503</v>
      </c>
      <c r="Y2080" t="s">
        <v>103</v>
      </c>
      <c r="Z2080" t="s">
        <v>119</v>
      </c>
      <c r="AA2080" t="s">
        <v>42</v>
      </c>
      <c r="AB2080" t="s">
        <v>66</v>
      </c>
      <c r="AC2080" t="s">
        <v>93</v>
      </c>
      <c r="AD2080" t="s">
        <v>45</v>
      </c>
    </row>
    <row r="2081" spans="1:30" x14ac:dyDescent="0.3">
      <c r="A2081" t="s">
        <v>4042</v>
      </c>
      <c r="B2081" t="s">
        <v>4043</v>
      </c>
      <c r="C2081" t="s">
        <v>32</v>
      </c>
      <c r="D2081" t="s">
        <v>88</v>
      </c>
      <c r="E2081" t="s">
        <v>89</v>
      </c>
      <c r="F2081">
        <v>106</v>
      </c>
      <c r="G2081">
        <v>218.8</v>
      </c>
      <c r="H2081">
        <v>0.05</v>
      </c>
      <c r="I2081">
        <v>22033.16</v>
      </c>
      <c r="J2081">
        <v>15725.85</v>
      </c>
      <c r="K2081">
        <v>13494.26</v>
      </c>
      <c r="L2081">
        <v>931.71</v>
      </c>
      <c r="M2081">
        <v>2466.6999999999998</v>
      </c>
      <c r="N2081">
        <v>-10585.36</v>
      </c>
      <c r="O2081">
        <v>-48.04</v>
      </c>
      <c r="P2081" t="s">
        <v>35</v>
      </c>
      <c r="Q2081" t="s">
        <v>117</v>
      </c>
      <c r="R2081" t="s">
        <v>37</v>
      </c>
      <c r="S2081" t="s">
        <v>91</v>
      </c>
      <c r="T2081" t="s">
        <v>112</v>
      </c>
      <c r="U2081">
        <v>0</v>
      </c>
      <c r="V2081" s="1">
        <v>45821</v>
      </c>
      <c r="W2081" s="1">
        <v>45824</v>
      </c>
      <c r="X2081" s="1">
        <v>45844</v>
      </c>
      <c r="Y2081" t="s">
        <v>81</v>
      </c>
      <c r="Z2081" t="s">
        <v>150</v>
      </c>
      <c r="AA2081" t="s">
        <v>56</v>
      </c>
      <c r="AB2081" t="s">
        <v>76</v>
      </c>
      <c r="AC2081" t="s">
        <v>57</v>
      </c>
      <c r="AD2081" t="s">
        <v>67</v>
      </c>
    </row>
    <row r="2082" spans="1:30" x14ac:dyDescent="0.3">
      <c r="A2082" t="s">
        <v>4044</v>
      </c>
      <c r="B2082" t="s">
        <v>2308</v>
      </c>
      <c r="C2082" t="s">
        <v>135</v>
      </c>
      <c r="D2082" t="s">
        <v>48</v>
      </c>
      <c r="E2082" t="s">
        <v>49</v>
      </c>
      <c r="F2082">
        <v>602</v>
      </c>
      <c r="G2082">
        <v>467.21</v>
      </c>
      <c r="H2082">
        <v>0.05</v>
      </c>
      <c r="I2082">
        <v>267197.40000000002</v>
      </c>
      <c r="J2082">
        <v>132056.81</v>
      </c>
      <c r="L2082">
        <v>2770.85</v>
      </c>
      <c r="M2082">
        <v>6963.7</v>
      </c>
      <c r="N2082">
        <v>112159.41</v>
      </c>
      <c r="O2082">
        <v>41.98</v>
      </c>
      <c r="P2082" t="s">
        <v>35</v>
      </c>
      <c r="Q2082" t="s">
        <v>36</v>
      </c>
      <c r="R2082" t="s">
        <v>51</v>
      </c>
      <c r="S2082" t="s">
        <v>118</v>
      </c>
      <c r="T2082" t="s">
        <v>39</v>
      </c>
      <c r="U2082">
        <v>0</v>
      </c>
      <c r="V2082" s="1">
        <v>45726</v>
      </c>
      <c r="W2082" s="1">
        <v>45732</v>
      </c>
      <c r="X2082" s="1">
        <v>45755</v>
      </c>
      <c r="Y2082" t="s">
        <v>40</v>
      </c>
      <c r="Z2082" t="s">
        <v>41</v>
      </c>
      <c r="AA2082" t="s">
        <v>42</v>
      </c>
      <c r="AB2082" t="s">
        <v>76</v>
      </c>
      <c r="AC2082" t="s">
        <v>98</v>
      </c>
      <c r="AD2082" t="s">
        <v>67</v>
      </c>
    </row>
    <row r="2083" spans="1:30" x14ac:dyDescent="0.3">
      <c r="A2083" t="s">
        <v>4045</v>
      </c>
      <c r="B2083" t="s">
        <v>4046</v>
      </c>
      <c r="C2083" t="s">
        <v>32</v>
      </c>
      <c r="D2083" t="s">
        <v>107</v>
      </c>
      <c r="E2083" t="s">
        <v>108</v>
      </c>
      <c r="F2083">
        <v>1906</v>
      </c>
      <c r="G2083">
        <v>450.74</v>
      </c>
      <c r="H2083">
        <v>0</v>
      </c>
      <c r="I2083">
        <v>859110.44</v>
      </c>
      <c r="J2083">
        <v>546754.63</v>
      </c>
      <c r="K2083">
        <v>7411.95</v>
      </c>
      <c r="L2083">
        <v>2456.84</v>
      </c>
      <c r="M2083">
        <v>100489.67</v>
      </c>
      <c r="N2083">
        <v>201997.35</v>
      </c>
      <c r="O2083">
        <v>23.51</v>
      </c>
      <c r="P2083" t="s">
        <v>35</v>
      </c>
      <c r="Q2083" t="s">
        <v>111</v>
      </c>
      <c r="R2083" t="s">
        <v>37</v>
      </c>
      <c r="S2083" t="s">
        <v>38</v>
      </c>
      <c r="T2083" t="s">
        <v>112</v>
      </c>
      <c r="U2083">
        <v>7</v>
      </c>
      <c r="V2083" s="1">
        <v>45315</v>
      </c>
      <c r="W2083" s="1">
        <v>45319</v>
      </c>
      <c r="X2083" s="1">
        <v>45353</v>
      </c>
      <c r="Y2083" t="s">
        <v>40</v>
      </c>
      <c r="Z2083" t="s">
        <v>64</v>
      </c>
      <c r="AA2083" t="s">
        <v>56</v>
      </c>
      <c r="AB2083" t="s">
        <v>66</v>
      </c>
      <c r="AC2083" t="s">
        <v>57</v>
      </c>
      <c r="AD2083" t="s">
        <v>67</v>
      </c>
    </row>
    <row r="2084" spans="1:30" x14ac:dyDescent="0.3">
      <c r="A2084" t="s">
        <v>4047</v>
      </c>
      <c r="B2084" t="s">
        <v>4048</v>
      </c>
      <c r="C2084" t="s">
        <v>32</v>
      </c>
      <c r="D2084" t="s">
        <v>71</v>
      </c>
      <c r="E2084" t="s">
        <v>72</v>
      </c>
      <c r="F2084">
        <v>1998</v>
      </c>
      <c r="G2084">
        <v>357.94</v>
      </c>
      <c r="H2084">
        <v>0</v>
      </c>
      <c r="I2084">
        <v>715164.12</v>
      </c>
      <c r="J2084">
        <v>498692.17</v>
      </c>
      <c r="K2084">
        <v>6985.31</v>
      </c>
      <c r="L2084">
        <v>953.83</v>
      </c>
      <c r="M2084">
        <v>27565.99</v>
      </c>
      <c r="N2084">
        <v>180966.82</v>
      </c>
      <c r="O2084">
        <v>25.3</v>
      </c>
      <c r="P2084" t="s">
        <v>35</v>
      </c>
      <c r="Q2084" t="s">
        <v>203</v>
      </c>
      <c r="R2084" t="s">
        <v>74</v>
      </c>
      <c r="S2084" t="s">
        <v>91</v>
      </c>
      <c r="T2084" t="s">
        <v>112</v>
      </c>
      <c r="U2084">
        <v>0</v>
      </c>
      <c r="V2084" s="1">
        <v>45614</v>
      </c>
      <c r="W2084" s="1">
        <v>45619</v>
      </c>
      <c r="X2084" s="1">
        <v>45644</v>
      </c>
      <c r="Y2084" t="s">
        <v>54</v>
      </c>
      <c r="Z2084" t="s">
        <v>92</v>
      </c>
      <c r="AA2084" t="s">
        <v>83</v>
      </c>
      <c r="AB2084" t="s">
        <v>66</v>
      </c>
      <c r="AC2084" t="s">
        <v>123</v>
      </c>
      <c r="AD2084" t="s">
        <v>45</v>
      </c>
    </row>
    <row r="2085" spans="1:30" x14ac:dyDescent="0.3">
      <c r="A2085" t="s">
        <v>4049</v>
      </c>
      <c r="B2085" t="s">
        <v>4050</v>
      </c>
      <c r="C2085" t="s">
        <v>135</v>
      </c>
      <c r="D2085" t="s">
        <v>107</v>
      </c>
      <c r="E2085" t="s">
        <v>108</v>
      </c>
      <c r="F2085">
        <v>149</v>
      </c>
      <c r="G2085">
        <v>76.180000000000007</v>
      </c>
      <c r="H2085">
        <v>0.15</v>
      </c>
      <c r="I2085">
        <v>9648.2000000000007</v>
      </c>
      <c r="J2085">
        <v>6211.48</v>
      </c>
      <c r="K2085">
        <v>12083.94</v>
      </c>
      <c r="L2085">
        <v>1844.11</v>
      </c>
      <c r="M2085">
        <v>768.72</v>
      </c>
      <c r="N2085">
        <v>-11260.05</v>
      </c>
      <c r="O2085">
        <v>-116.71</v>
      </c>
      <c r="P2085" t="s">
        <v>35</v>
      </c>
      <c r="Q2085" t="s">
        <v>50</v>
      </c>
      <c r="R2085" t="s">
        <v>51</v>
      </c>
      <c r="S2085" t="s">
        <v>52</v>
      </c>
      <c r="T2085" t="s">
        <v>53</v>
      </c>
      <c r="U2085">
        <v>0</v>
      </c>
      <c r="V2085" s="1">
        <v>45540</v>
      </c>
      <c r="W2085" s="1">
        <v>45541</v>
      </c>
      <c r="X2085" s="1">
        <v>45548</v>
      </c>
      <c r="Y2085" t="s">
        <v>103</v>
      </c>
      <c r="Z2085" t="s">
        <v>104</v>
      </c>
      <c r="AA2085" t="s">
        <v>65</v>
      </c>
      <c r="AB2085" t="s">
        <v>66</v>
      </c>
      <c r="AC2085" t="s">
        <v>44</v>
      </c>
      <c r="AD2085" t="s">
        <v>67</v>
      </c>
    </row>
    <row r="2086" spans="1:30" x14ac:dyDescent="0.3">
      <c r="A2086" t="s">
        <v>4051</v>
      </c>
      <c r="B2086" t="s">
        <v>4052</v>
      </c>
      <c r="C2086" t="s">
        <v>135</v>
      </c>
      <c r="D2086" t="s">
        <v>101</v>
      </c>
      <c r="E2086" t="s">
        <v>102</v>
      </c>
      <c r="F2086">
        <v>1219</v>
      </c>
      <c r="G2086">
        <v>54.64</v>
      </c>
      <c r="H2086">
        <v>0.1</v>
      </c>
      <c r="I2086">
        <v>59945.54</v>
      </c>
      <c r="J2086">
        <v>41064.400000000001</v>
      </c>
      <c r="K2086">
        <v>4440.6499999999996</v>
      </c>
      <c r="L2086">
        <v>1356.84</v>
      </c>
      <c r="M2086">
        <v>3053.2</v>
      </c>
      <c r="N2086">
        <v>10030.450000000001</v>
      </c>
      <c r="O2086">
        <v>16.73</v>
      </c>
      <c r="P2086" t="s">
        <v>35</v>
      </c>
      <c r="Q2086" t="s">
        <v>122</v>
      </c>
      <c r="R2086" t="s">
        <v>37</v>
      </c>
      <c r="S2086" t="s">
        <v>91</v>
      </c>
      <c r="T2086" t="s">
        <v>112</v>
      </c>
      <c r="U2086">
        <v>0</v>
      </c>
      <c r="V2086" s="1">
        <v>45555</v>
      </c>
      <c r="W2086" s="1">
        <v>45556</v>
      </c>
      <c r="X2086" s="1">
        <v>45561</v>
      </c>
      <c r="Y2086" t="s">
        <v>103</v>
      </c>
      <c r="Z2086" t="s">
        <v>104</v>
      </c>
      <c r="AA2086" t="s">
        <v>56</v>
      </c>
      <c r="AB2086" t="s">
        <v>66</v>
      </c>
      <c r="AC2086" t="s">
        <v>57</v>
      </c>
      <c r="AD2086" t="s">
        <v>45</v>
      </c>
    </row>
    <row r="2087" spans="1:30" x14ac:dyDescent="0.3">
      <c r="A2087" t="s">
        <v>4053</v>
      </c>
      <c r="B2087" t="s">
        <v>4054</v>
      </c>
      <c r="C2087" t="s">
        <v>135</v>
      </c>
      <c r="D2087" t="s">
        <v>61</v>
      </c>
      <c r="E2087" t="s">
        <v>62</v>
      </c>
      <c r="F2087">
        <v>838</v>
      </c>
      <c r="G2087">
        <v>273.64</v>
      </c>
      <c r="H2087">
        <v>0.05</v>
      </c>
      <c r="I2087">
        <v>217844.8</v>
      </c>
      <c r="J2087">
        <v>117354.57</v>
      </c>
      <c r="K2087">
        <v>14532.66</v>
      </c>
      <c r="L2087">
        <v>2448.21</v>
      </c>
      <c r="M2087">
        <v>12003.4</v>
      </c>
      <c r="N2087">
        <v>71505.960000000006</v>
      </c>
      <c r="O2087">
        <v>32.82</v>
      </c>
      <c r="P2087" t="s">
        <v>35</v>
      </c>
      <c r="Q2087" t="s">
        <v>117</v>
      </c>
      <c r="R2087" t="s">
        <v>51</v>
      </c>
      <c r="S2087" t="s">
        <v>97</v>
      </c>
      <c r="T2087" t="s">
        <v>53</v>
      </c>
      <c r="U2087">
        <v>0</v>
      </c>
      <c r="V2087" s="1">
        <v>45661</v>
      </c>
      <c r="W2087" s="1">
        <v>45668</v>
      </c>
      <c r="X2087" s="1">
        <v>45682</v>
      </c>
      <c r="Y2087" t="s">
        <v>40</v>
      </c>
      <c r="Z2087" t="s">
        <v>64</v>
      </c>
      <c r="AA2087" t="s">
        <v>83</v>
      </c>
      <c r="AB2087" t="s">
        <v>66</v>
      </c>
      <c r="AC2087" t="s">
        <v>123</v>
      </c>
      <c r="AD2087" t="s">
        <v>58</v>
      </c>
    </row>
    <row r="2088" spans="1:30" x14ac:dyDescent="0.3">
      <c r="A2088" t="s">
        <v>4055</v>
      </c>
      <c r="B2088" t="s">
        <v>4056</v>
      </c>
      <c r="C2088" t="s">
        <v>135</v>
      </c>
      <c r="D2088" t="s">
        <v>88</v>
      </c>
      <c r="E2088" t="s">
        <v>89</v>
      </c>
      <c r="F2088">
        <v>1136</v>
      </c>
      <c r="G2088">
        <v>38.97</v>
      </c>
      <c r="H2088">
        <v>0.15</v>
      </c>
      <c r="I2088">
        <v>37629.43</v>
      </c>
      <c r="J2088">
        <v>23734.06</v>
      </c>
      <c r="L2088">
        <v>358.61</v>
      </c>
      <c r="M2088">
        <v>2660.94</v>
      </c>
      <c r="N2088">
        <v>-332.13</v>
      </c>
      <c r="O2088">
        <v>-0.88</v>
      </c>
      <c r="P2088" t="s">
        <v>35</v>
      </c>
      <c r="Q2088" t="s">
        <v>122</v>
      </c>
      <c r="R2088" t="s">
        <v>74</v>
      </c>
      <c r="S2088" t="s">
        <v>52</v>
      </c>
      <c r="T2088" t="s">
        <v>53</v>
      </c>
      <c r="U2088">
        <v>10</v>
      </c>
      <c r="V2088" s="1">
        <v>45466</v>
      </c>
      <c r="W2088" s="1">
        <v>45468</v>
      </c>
      <c r="X2088" s="1">
        <v>45494</v>
      </c>
      <c r="Y2088" t="s">
        <v>81</v>
      </c>
      <c r="Z2088" t="s">
        <v>150</v>
      </c>
      <c r="AA2088" t="s">
        <v>56</v>
      </c>
      <c r="AB2088" t="s">
        <v>43</v>
      </c>
      <c r="AC2088" t="s">
        <v>123</v>
      </c>
      <c r="AD2088" t="s">
        <v>67</v>
      </c>
    </row>
    <row r="2089" spans="1:30" x14ac:dyDescent="0.3">
      <c r="A2089" t="s">
        <v>4057</v>
      </c>
      <c r="B2089" t="s">
        <v>4058</v>
      </c>
      <c r="C2089" t="s">
        <v>70</v>
      </c>
      <c r="D2089" t="s">
        <v>88</v>
      </c>
      <c r="E2089" t="s">
        <v>89</v>
      </c>
      <c r="F2089">
        <v>272</v>
      </c>
      <c r="G2089">
        <v>182.34</v>
      </c>
      <c r="H2089">
        <v>0</v>
      </c>
      <c r="I2089">
        <v>49596.480000000003</v>
      </c>
      <c r="J2089">
        <v>28853.14</v>
      </c>
      <c r="K2089">
        <v>12653.63</v>
      </c>
      <c r="L2089">
        <v>2565.9</v>
      </c>
      <c r="M2089">
        <v>4840.03</v>
      </c>
      <c r="N2089">
        <v>683.78</v>
      </c>
      <c r="O2089">
        <v>1.38</v>
      </c>
      <c r="P2089" t="s">
        <v>35</v>
      </c>
      <c r="Q2089" t="s">
        <v>90</v>
      </c>
      <c r="R2089" t="s">
        <v>74</v>
      </c>
      <c r="S2089" t="s">
        <v>118</v>
      </c>
      <c r="T2089" t="s">
        <v>63</v>
      </c>
      <c r="U2089">
        <v>10</v>
      </c>
      <c r="V2089" s="1">
        <v>45554</v>
      </c>
      <c r="W2089" s="1">
        <v>45556</v>
      </c>
      <c r="X2089" s="1">
        <v>45592</v>
      </c>
      <c r="Y2089" t="s">
        <v>103</v>
      </c>
      <c r="Z2089" t="s">
        <v>104</v>
      </c>
      <c r="AA2089" t="s">
        <v>65</v>
      </c>
      <c r="AB2089" t="s">
        <v>43</v>
      </c>
      <c r="AC2089" t="s">
        <v>123</v>
      </c>
      <c r="AD2089" t="s">
        <v>45</v>
      </c>
    </row>
    <row r="2090" spans="1:30" x14ac:dyDescent="0.3">
      <c r="A2090" t="s">
        <v>4059</v>
      </c>
      <c r="B2090" t="s">
        <v>4060</v>
      </c>
      <c r="C2090" t="s">
        <v>135</v>
      </c>
      <c r="D2090" t="s">
        <v>88</v>
      </c>
      <c r="E2090" t="s">
        <v>89</v>
      </c>
      <c r="F2090">
        <v>1641</v>
      </c>
      <c r="G2090">
        <v>415.03</v>
      </c>
      <c r="H2090">
        <v>0.05</v>
      </c>
      <c r="I2090">
        <v>647011.02</v>
      </c>
      <c r="J2090">
        <v>314765.63</v>
      </c>
      <c r="K2090">
        <v>7149.22</v>
      </c>
      <c r="L2090">
        <v>1468.25</v>
      </c>
      <c r="M2090">
        <v>23432.240000000002</v>
      </c>
      <c r="N2090">
        <v>300195.68</v>
      </c>
      <c r="O2090">
        <v>46.4</v>
      </c>
      <c r="P2090" t="s">
        <v>35</v>
      </c>
      <c r="Q2090" t="s">
        <v>73</v>
      </c>
      <c r="R2090" t="s">
        <v>51</v>
      </c>
      <c r="S2090" t="s">
        <v>118</v>
      </c>
      <c r="T2090" t="s">
        <v>112</v>
      </c>
      <c r="U2090">
        <v>0</v>
      </c>
      <c r="V2090" s="1">
        <v>45606</v>
      </c>
      <c r="W2090" s="1">
        <v>45613</v>
      </c>
      <c r="X2090" s="1">
        <v>45631</v>
      </c>
      <c r="Y2090" t="s">
        <v>54</v>
      </c>
      <c r="Z2090" t="s">
        <v>92</v>
      </c>
      <c r="AA2090" t="s">
        <v>56</v>
      </c>
      <c r="AB2090" t="s">
        <v>66</v>
      </c>
      <c r="AC2090" t="s">
        <v>98</v>
      </c>
      <c r="AD2090" t="s">
        <v>45</v>
      </c>
    </row>
    <row r="2091" spans="1:30" x14ac:dyDescent="0.3">
      <c r="A2091" t="s">
        <v>4061</v>
      </c>
      <c r="B2091" t="s">
        <v>4062</v>
      </c>
      <c r="C2091" t="s">
        <v>70</v>
      </c>
      <c r="D2091" t="s">
        <v>48</v>
      </c>
      <c r="E2091" t="s">
        <v>49</v>
      </c>
      <c r="F2091">
        <v>1293</v>
      </c>
      <c r="G2091">
        <v>453.23</v>
      </c>
      <c r="H2091">
        <v>0.05</v>
      </c>
      <c r="I2091">
        <v>556725.06999999995</v>
      </c>
      <c r="J2091">
        <v>292496.99</v>
      </c>
      <c r="K2091">
        <v>4970.51</v>
      </c>
      <c r="L2091">
        <v>2830.27</v>
      </c>
      <c r="M2091">
        <v>41322.49</v>
      </c>
      <c r="N2091">
        <v>215104.81</v>
      </c>
      <c r="O2091">
        <v>38.64</v>
      </c>
      <c r="P2091" t="s">
        <v>35</v>
      </c>
      <c r="Q2091" t="s">
        <v>132</v>
      </c>
      <c r="R2091" t="s">
        <v>51</v>
      </c>
      <c r="S2091" t="s">
        <v>91</v>
      </c>
      <c r="T2091" t="s">
        <v>112</v>
      </c>
      <c r="U2091">
        <v>0</v>
      </c>
      <c r="V2091" s="1">
        <v>45481</v>
      </c>
      <c r="W2091" s="1">
        <v>45490</v>
      </c>
      <c r="X2091" s="1">
        <v>45497</v>
      </c>
      <c r="Y2091" t="s">
        <v>103</v>
      </c>
      <c r="Z2091" t="s">
        <v>119</v>
      </c>
      <c r="AA2091" t="s">
        <v>42</v>
      </c>
      <c r="AB2091" t="s">
        <v>43</v>
      </c>
      <c r="AC2091" t="s">
        <v>84</v>
      </c>
      <c r="AD2091" t="s">
        <v>45</v>
      </c>
    </row>
    <row r="2092" spans="1:30" x14ac:dyDescent="0.3">
      <c r="A2092" t="s">
        <v>4063</v>
      </c>
      <c r="B2092" t="s">
        <v>4064</v>
      </c>
      <c r="C2092" t="s">
        <v>70</v>
      </c>
      <c r="D2092" t="s">
        <v>71</v>
      </c>
      <c r="E2092" t="s">
        <v>72</v>
      </c>
      <c r="F2092">
        <v>1226</v>
      </c>
      <c r="G2092">
        <v>64.31</v>
      </c>
      <c r="H2092">
        <v>0.1</v>
      </c>
      <c r="I2092">
        <v>70959.649999999994</v>
      </c>
      <c r="J2092">
        <v>51419.81</v>
      </c>
      <c r="K2092">
        <v>4840.3900000000003</v>
      </c>
      <c r="L2092">
        <v>1637.79</v>
      </c>
      <c r="M2092">
        <v>7953.35</v>
      </c>
      <c r="N2092">
        <v>5108.3100000000004</v>
      </c>
      <c r="O2092">
        <v>7.2</v>
      </c>
      <c r="P2092" t="s">
        <v>35</v>
      </c>
      <c r="Q2092" t="s">
        <v>203</v>
      </c>
      <c r="R2092" t="s">
        <v>74</v>
      </c>
      <c r="S2092" t="s">
        <v>91</v>
      </c>
      <c r="T2092" t="s">
        <v>112</v>
      </c>
      <c r="U2092">
        <v>0</v>
      </c>
      <c r="V2092" s="1">
        <v>45605</v>
      </c>
      <c r="W2092" s="1">
        <v>45606</v>
      </c>
      <c r="X2092" s="1">
        <v>45629</v>
      </c>
      <c r="Y2092" t="s">
        <v>54</v>
      </c>
      <c r="Z2092" t="s">
        <v>92</v>
      </c>
      <c r="AA2092" t="s">
        <v>42</v>
      </c>
      <c r="AB2092" t="s">
        <v>43</v>
      </c>
      <c r="AC2092" t="s">
        <v>77</v>
      </c>
      <c r="AD2092" t="s">
        <v>45</v>
      </c>
    </row>
    <row r="2093" spans="1:30" x14ac:dyDescent="0.3">
      <c r="A2093" t="s">
        <v>4065</v>
      </c>
      <c r="B2093" t="s">
        <v>4066</v>
      </c>
      <c r="C2093" t="s">
        <v>87</v>
      </c>
      <c r="D2093" t="s">
        <v>130</v>
      </c>
      <c r="E2093" t="s">
        <v>131</v>
      </c>
      <c r="F2093">
        <v>1197</v>
      </c>
      <c r="G2093">
        <v>375.9</v>
      </c>
      <c r="H2093">
        <v>0.15</v>
      </c>
      <c r="I2093">
        <v>382459.45</v>
      </c>
      <c r="J2093">
        <v>236377.14</v>
      </c>
      <c r="K2093">
        <v>9838.2900000000009</v>
      </c>
      <c r="L2093">
        <v>1482.11</v>
      </c>
      <c r="M2093">
        <v>16977.560000000001</v>
      </c>
      <c r="N2093">
        <v>117784.35</v>
      </c>
      <c r="O2093">
        <v>30.8</v>
      </c>
      <c r="P2093" t="s">
        <v>35</v>
      </c>
      <c r="Q2093" t="s">
        <v>90</v>
      </c>
      <c r="R2093" t="s">
        <v>37</v>
      </c>
      <c r="S2093" t="s">
        <v>118</v>
      </c>
      <c r="T2093" t="s">
        <v>39</v>
      </c>
      <c r="U2093">
        <v>10</v>
      </c>
      <c r="V2093" s="1">
        <v>45698</v>
      </c>
      <c r="W2093" s="1">
        <v>45706</v>
      </c>
      <c r="X2093" s="1">
        <v>45746</v>
      </c>
      <c r="Y2093" t="s">
        <v>40</v>
      </c>
      <c r="Z2093" t="s">
        <v>147</v>
      </c>
      <c r="AA2093" t="s">
        <v>56</v>
      </c>
      <c r="AB2093" t="s">
        <v>76</v>
      </c>
      <c r="AC2093" t="s">
        <v>57</v>
      </c>
      <c r="AD2093" t="s">
        <v>58</v>
      </c>
    </row>
    <row r="2094" spans="1:30" x14ac:dyDescent="0.3">
      <c r="A2094" t="s">
        <v>4067</v>
      </c>
      <c r="B2094" t="s">
        <v>4068</v>
      </c>
      <c r="C2094" t="s">
        <v>70</v>
      </c>
      <c r="D2094" t="s">
        <v>71</v>
      </c>
      <c r="E2094" t="s">
        <v>72</v>
      </c>
      <c r="F2094">
        <v>278</v>
      </c>
      <c r="G2094">
        <v>290.19</v>
      </c>
      <c r="H2094">
        <v>0.15</v>
      </c>
      <c r="I2094">
        <v>68571.899999999994</v>
      </c>
      <c r="J2094">
        <v>33379.83</v>
      </c>
      <c r="K2094">
        <v>2338.5500000000002</v>
      </c>
      <c r="L2094">
        <v>1660.86</v>
      </c>
      <c r="M2094">
        <v>4432.26</v>
      </c>
      <c r="N2094">
        <v>26760.400000000001</v>
      </c>
      <c r="O2094">
        <v>39.03</v>
      </c>
      <c r="P2094" t="s">
        <v>35</v>
      </c>
      <c r="Q2094" t="s">
        <v>122</v>
      </c>
      <c r="R2094" t="s">
        <v>74</v>
      </c>
      <c r="S2094" t="s">
        <v>38</v>
      </c>
      <c r="T2094" t="s">
        <v>39</v>
      </c>
      <c r="U2094">
        <v>15</v>
      </c>
      <c r="V2094" s="1">
        <v>45744</v>
      </c>
      <c r="W2094" s="1">
        <v>45751</v>
      </c>
      <c r="X2094" s="1">
        <v>45784</v>
      </c>
      <c r="Y2094" t="s">
        <v>40</v>
      </c>
      <c r="Z2094" t="s">
        <v>41</v>
      </c>
      <c r="AA2094" t="s">
        <v>65</v>
      </c>
      <c r="AB2094" t="s">
        <v>43</v>
      </c>
      <c r="AC2094" t="s">
        <v>77</v>
      </c>
      <c r="AD2094" t="s">
        <v>67</v>
      </c>
    </row>
    <row r="2095" spans="1:30" x14ac:dyDescent="0.3">
      <c r="A2095" t="s">
        <v>4069</v>
      </c>
      <c r="B2095" t="s">
        <v>4070</v>
      </c>
      <c r="C2095" t="s">
        <v>135</v>
      </c>
      <c r="D2095" t="s">
        <v>107</v>
      </c>
      <c r="E2095" t="s">
        <v>108</v>
      </c>
      <c r="F2095">
        <v>829</v>
      </c>
      <c r="G2095">
        <v>422.53</v>
      </c>
      <c r="H2095">
        <v>0.05</v>
      </c>
      <c r="I2095">
        <v>332763.5</v>
      </c>
      <c r="J2095">
        <v>183936.18</v>
      </c>
      <c r="K2095">
        <v>10038.41</v>
      </c>
      <c r="L2095">
        <v>1872.52</v>
      </c>
      <c r="M2095">
        <v>10422.950000000001</v>
      </c>
      <c r="N2095">
        <v>126493.44</v>
      </c>
      <c r="O2095">
        <v>38.01</v>
      </c>
      <c r="P2095" t="s">
        <v>35</v>
      </c>
      <c r="Q2095" t="s">
        <v>117</v>
      </c>
      <c r="R2095" t="s">
        <v>51</v>
      </c>
      <c r="S2095" t="s">
        <v>91</v>
      </c>
      <c r="T2095" t="s">
        <v>39</v>
      </c>
      <c r="U2095">
        <v>15</v>
      </c>
      <c r="V2095" s="1">
        <v>45737</v>
      </c>
      <c r="W2095" s="1">
        <v>45747</v>
      </c>
      <c r="X2095" s="1">
        <v>45767</v>
      </c>
      <c r="Y2095" t="s">
        <v>40</v>
      </c>
      <c r="Z2095" t="s">
        <v>41</v>
      </c>
      <c r="AA2095" t="s">
        <v>65</v>
      </c>
      <c r="AB2095" t="s">
        <v>43</v>
      </c>
      <c r="AC2095" t="s">
        <v>57</v>
      </c>
      <c r="AD2095" t="s">
        <v>45</v>
      </c>
    </row>
    <row r="2096" spans="1:30" x14ac:dyDescent="0.3">
      <c r="A2096" t="s">
        <v>4071</v>
      </c>
      <c r="B2096" t="s">
        <v>4072</v>
      </c>
      <c r="C2096" t="s">
        <v>135</v>
      </c>
      <c r="D2096" t="s">
        <v>159</v>
      </c>
      <c r="E2096" t="s">
        <v>160</v>
      </c>
      <c r="F2096">
        <v>1552</v>
      </c>
      <c r="G2096">
        <v>397.39</v>
      </c>
      <c r="H2096">
        <v>0.15</v>
      </c>
      <c r="I2096">
        <v>524236.89</v>
      </c>
      <c r="J2096">
        <v>312173.12</v>
      </c>
      <c r="K2096">
        <v>10092.82</v>
      </c>
      <c r="L2096">
        <v>2581.59</v>
      </c>
      <c r="M2096">
        <v>51642.42</v>
      </c>
      <c r="N2096">
        <v>147746.94</v>
      </c>
      <c r="O2096">
        <v>28.18</v>
      </c>
      <c r="P2096" t="s">
        <v>35</v>
      </c>
      <c r="Q2096" t="s">
        <v>326</v>
      </c>
      <c r="R2096" t="s">
        <v>51</v>
      </c>
      <c r="S2096" t="s">
        <v>52</v>
      </c>
      <c r="T2096" t="s">
        <v>63</v>
      </c>
      <c r="U2096">
        <v>0</v>
      </c>
      <c r="V2096" s="1">
        <v>45780</v>
      </c>
      <c r="W2096" s="1">
        <v>45788</v>
      </c>
      <c r="X2096" s="1">
        <v>45801</v>
      </c>
      <c r="Y2096" t="s">
        <v>81</v>
      </c>
      <c r="Z2096" t="s">
        <v>82</v>
      </c>
      <c r="AA2096" t="s">
        <v>56</v>
      </c>
      <c r="AB2096" t="s">
        <v>43</v>
      </c>
      <c r="AC2096" t="s">
        <v>123</v>
      </c>
      <c r="AD2096" t="s">
        <v>45</v>
      </c>
    </row>
    <row r="2097" spans="1:30" x14ac:dyDescent="0.3">
      <c r="A2097" t="s">
        <v>4073</v>
      </c>
      <c r="B2097" t="s">
        <v>4074</v>
      </c>
      <c r="C2097" t="s">
        <v>80</v>
      </c>
      <c r="D2097" t="s">
        <v>33</v>
      </c>
      <c r="E2097" t="s">
        <v>34</v>
      </c>
      <c r="F2097">
        <v>787</v>
      </c>
      <c r="G2097">
        <v>196.89</v>
      </c>
      <c r="H2097">
        <v>0.1</v>
      </c>
      <c r="I2097">
        <v>139457.19</v>
      </c>
      <c r="J2097">
        <v>73468.03</v>
      </c>
      <c r="K2097">
        <v>4591.53</v>
      </c>
      <c r="L2097">
        <v>1955.71</v>
      </c>
      <c r="M2097">
        <v>13725.92</v>
      </c>
      <c r="N2097">
        <v>45716</v>
      </c>
      <c r="O2097">
        <v>32.78</v>
      </c>
      <c r="P2097" t="s">
        <v>35</v>
      </c>
      <c r="Q2097" t="s">
        <v>203</v>
      </c>
      <c r="R2097" t="s">
        <v>51</v>
      </c>
      <c r="S2097" t="s">
        <v>97</v>
      </c>
      <c r="T2097" t="s">
        <v>112</v>
      </c>
      <c r="U2097">
        <v>7</v>
      </c>
      <c r="V2097" s="1">
        <v>45929</v>
      </c>
      <c r="W2097" s="1">
        <v>45938</v>
      </c>
      <c r="X2097" s="1">
        <v>45964</v>
      </c>
      <c r="Y2097" t="s">
        <v>103</v>
      </c>
      <c r="Z2097" t="s">
        <v>104</v>
      </c>
      <c r="AA2097" t="s">
        <v>56</v>
      </c>
      <c r="AB2097" t="s">
        <v>66</v>
      </c>
      <c r="AC2097" t="s">
        <v>44</v>
      </c>
      <c r="AD2097" t="s">
        <v>45</v>
      </c>
    </row>
    <row r="2098" spans="1:30" x14ac:dyDescent="0.3">
      <c r="A2098" t="s">
        <v>4075</v>
      </c>
      <c r="B2098" t="s">
        <v>4076</v>
      </c>
      <c r="C2098" t="s">
        <v>135</v>
      </c>
      <c r="D2098" t="s">
        <v>130</v>
      </c>
      <c r="E2098" t="s">
        <v>131</v>
      </c>
      <c r="F2098">
        <v>781</v>
      </c>
      <c r="G2098">
        <v>181.58</v>
      </c>
      <c r="H2098">
        <v>0.1</v>
      </c>
      <c r="I2098">
        <v>127632.58</v>
      </c>
      <c r="J2098">
        <v>84601.97</v>
      </c>
      <c r="K2098">
        <v>9990.19</v>
      </c>
      <c r="L2098">
        <v>1232.0899999999999</v>
      </c>
      <c r="M2098">
        <v>13190.14</v>
      </c>
      <c r="N2098">
        <v>18618.189999999999</v>
      </c>
      <c r="O2098">
        <v>14.59</v>
      </c>
      <c r="P2098" t="s">
        <v>35</v>
      </c>
      <c r="Q2098" t="s">
        <v>132</v>
      </c>
      <c r="R2098" t="s">
        <v>37</v>
      </c>
      <c r="S2098" t="s">
        <v>91</v>
      </c>
      <c r="T2098" t="s">
        <v>39</v>
      </c>
      <c r="U2098">
        <v>2</v>
      </c>
      <c r="V2098" s="1">
        <v>45981</v>
      </c>
      <c r="W2098" s="1">
        <v>45988</v>
      </c>
      <c r="X2098" s="1">
        <v>46002</v>
      </c>
      <c r="Y2098" t="s">
        <v>54</v>
      </c>
      <c r="Z2098" t="s">
        <v>92</v>
      </c>
      <c r="AA2098" t="s">
        <v>56</v>
      </c>
      <c r="AB2098" t="s">
        <v>76</v>
      </c>
      <c r="AC2098" t="s">
        <v>98</v>
      </c>
      <c r="AD2098" t="s">
        <v>58</v>
      </c>
    </row>
    <row r="2099" spans="1:30" x14ac:dyDescent="0.3">
      <c r="A2099" t="s">
        <v>4077</v>
      </c>
      <c r="B2099" t="s">
        <v>1918</v>
      </c>
      <c r="C2099" t="s">
        <v>87</v>
      </c>
      <c r="D2099" t="s">
        <v>61</v>
      </c>
      <c r="E2099" t="s">
        <v>62</v>
      </c>
      <c r="F2099">
        <v>378</v>
      </c>
      <c r="G2099">
        <v>245.8</v>
      </c>
      <c r="H2099">
        <v>0.15</v>
      </c>
      <c r="I2099">
        <v>78975.539999999994</v>
      </c>
      <c r="J2099">
        <v>38636.6</v>
      </c>
      <c r="K2099">
        <v>9562.9</v>
      </c>
      <c r="L2099">
        <v>2117.0100000000002</v>
      </c>
      <c r="M2099">
        <v>2708.15</v>
      </c>
      <c r="N2099">
        <v>25950.880000000001</v>
      </c>
      <c r="O2099">
        <v>32.86</v>
      </c>
      <c r="P2099" t="s">
        <v>35</v>
      </c>
      <c r="Q2099" t="s">
        <v>90</v>
      </c>
      <c r="R2099" t="s">
        <v>37</v>
      </c>
      <c r="S2099" t="s">
        <v>38</v>
      </c>
      <c r="T2099" t="s">
        <v>53</v>
      </c>
      <c r="U2099">
        <v>7</v>
      </c>
      <c r="V2099" s="1">
        <v>45690</v>
      </c>
      <c r="W2099" s="1">
        <v>45700</v>
      </c>
      <c r="X2099" s="1">
        <v>45733</v>
      </c>
      <c r="Y2099" t="s">
        <v>40</v>
      </c>
      <c r="Z2099" t="s">
        <v>147</v>
      </c>
      <c r="AA2099" t="s">
        <v>42</v>
      </c>
      <c r="AB2099" t="s">
        <v>43</v>
      </c>
      <c r="AC2099" t="s">
        <v>44</v>
      </c>
      <c r="AD2099" t="s">
        <v>67</v>
      </c>
    </row>
    <row r="2100" spans="1:30" x14ac:dyDescent="0.3">
      <c r="A2100" t="s">
        <v>4078</v>
      </c>
      <c r="B2100" t="s">
        <v>4079</v>
      </c>
      <c r="C2100" t="s">
        <v>80</v>
      </c>
      <c r="D2100" t="s">
        <v>159</v>
      </c>
      <c r="E2100" t="s">
        <v>160</v>
      </c>
      <c r="F2100">
        <v>96</v>
      </c>
      <c r="G2100">
        <v>132.68</v>
      </c>
      <c r="H2100">
        <v>0.15</v>
      </c>
      <c r="I2100">
        <v>10826.69</v>
      </c>
      <c r="J2100">
        <v>7506</v>
      </c>
      <c r="K2100">
        <v>8334.44</v>
      </c>
      <c r="L2100">
        <v>2385.08</v>
      </c>
      <c r="M2100">
        <v>419.43</v>
      </c>
      <c r="N2100">
        <v>-7818.26</v>
      </c>
      <c r="O2100">
        <v>-72.209999999999994</v>
      </c>
      <c r="P2100" t="s">
        <v>35</v>
      </c>
      <c r="Q2100" t="s">
        <v>96</v>
      </c>
      <c r="R2100" t="s">
        <v>51</v>
      </c>
      <c r="S2100" t="s">
        <v>97</v>
      </c>
      <c r="T2100" t="s">
        <v>53</v>
      </c>
      <c r="U2100">
        <v>4</v>
      </c>
      <c r="V2100" s="1">
        <v>45767</v>
      </c>
      <c r="W2100" s="1">
        <v>45774</v>
      </c>
      <c r="X2100" s="1">
        <v>45791</v>
      </c>
      <c r="Y2100" t="s">
        <v>81</v>
      </c>
      <c r="Z2100" t="s">
        <v>165</v>
      </c>
      <c r="AA2100" t="s">
        <v>65</v>
      </c>
      <c r="AB2100" t="s">
        <v>76</v>
      </c>
      <c r="AC2100" t="s">
        <v>84</v>
      </c>
      <c r="AD2100" t="s">
        <v>45</v>
      </c>
    </row>
    <row r="2101" spans="1:30" x14ac:dyDescent="0.3">
      <c r="A2101" t="s">
        <v>4080</v>
      </c>
      <c r="B2101" t="s">
        <v>4081</v>
      </c>
      <c r="C2101" t="s">
        <v>70</v>
      </c>
      <c r="D2101" t="s">
        <v>159</v>
      </c>
      <c r="E2101" t="s">
        <v>160</v>
      </c>
      <c r="F2101">
        <v>1692</v>
      </c>
      <c r="G2101">
        <v>69.25</v>
      </c>
      <c r="H2101">
        <v>0.1</v>
      </c>
      <c r="I2101">
        <v>105453.9</v>
      </c>
      <c r="J2101">
        <v>54538.67</v>
      </c>
      <c r="K2101">
        <v>7688.09</v>
      </c>
      <c r="L2101">
        <v>2364.69</v>
      </c>
      <c r="M2101">
        <v>9287.99</v>
      </c>
      <c r="N2101">
        <v>31574.46</v>
      </c>
      <c r="O2101">
        <v>29.94</v>
      </c>
      <c r="P2101" t="s">
        <v>35</v>
      </c>
      <c r="Q2101" t="s">
        <v>73</v>
      </c>
      <c r="R2101" t="s">
        <v>74</v>
      </c>
      <c r="S2101" t="s">
        <v>52</v>
      </c>
      <c r="T2101" t="s">
        <v>39</v>
      </c>
      <c r="U2101">
        <v>4</v>
      </c>
      <c r="V2101" s="1">
        <v>45554</v>
      </c>
      <c r="W2101" s="1">
        <v>45557</v>
      </c>
      <c r="X2101" s="1">
        <v>45581</v>
      </c>
      <c r="Y2101" t="s">
        <v>103</v>
      </c>
      <c r="Z2101" t="s">
        <v>104</v>
      </c>
      <c r="AA2101" t="s">
        <v>83</v>
      </c>
      <c r="AB2101" t="s">
        <v>76</v>
      </c>
      <c r="AC2101" t="s">
        <v>44</v>
      </c>
      <c r="AD2101" t="s">
        <v>67</v>
      </c>
    </row>
    <row r="2102" spans="1:30" x14ac:dyDescent="0.3">
      <c r="A2102" t="s">
        <v>4082</v>
      </c>
      <c r="B2102" t="s">
        <v>4083</v>
      </c>
      <c r="D2102" t="s">
        <v>140</v>
      </c>
      <c r="E2102" t="s">
        <v>49</v>
      </c>
      <c r="F2102">
        <v>733</v>
      </c>
      <c r="G2102">
        <v>30.42</v>
      </c>
      <c r="H2102">
        <v>0.15</v>
      </c>
      <c r="I2102">
        <v>18953.18</v>
      </c>
      <c r="J2102">
        <v>13093.71</v>
      </c>
      <c r="K2102">
        <v>5475.06</v>
      </c>
      <c r="L2102">
        <v>610.20000000000005</v>
      </c>
      <c r="M2102">
        <v>447.44</v>
      </c>
      <c r="N2102">
        <v>-673.23</v>
      </c>
      <c r="O2102">
        <v>-3.55</v>
      </c>
      <c r="P2102" t="s">
        <v>35</v>
      </c>
      <c r="Q2102" t="s">
        <v>90</v>
      </c>
      <c r="R2102" t="s">
        <v>74</v>
      </c>
      <c r="S2102" t="s">
        <v>52</v>
      </c>
      <c r="T2102" t="s">
        <v>112</v>
      </c>
      <c r="U2102">
        <v>0</v>
      </c>
      <c r="V2102" s="1">
        <v>45689</v>
      </c>
      <c r="W2102" s="1">
        <v>45699</v>
      </c>
      <c r="X2102" s="1">
        <v>45715</v>
      </c>
      <c r="Y2102" t="s">
        <v>40</v>
      </c>
      <c r="Z2102" t="s">
        <v>147</v>
      </c>
      <c r="AA2102" t="s">
        <v>42</v>
      </c>
      <c r="AB2102" t="s">
        <v>76</v>
      </c>
      <c r="AC2102" t="s">
        <v>123</v>
      </c>
      <c r="AD2102" t="s">
        <v>67</v>
      </c>
    </row>
    <row r="2103" spans="1:30" x14ac:dyDescent="0.3">
      <c r="A2103" t="s">
        <v>4084</v>
      </c>
      <c r="B2103" t="s">
        <v>4085</v>
      </c>
      <c r="C2103" t="s">
        <v>135</v>
      </c>
      <c r="D2103" t="s">
        <v>101</v>
      </c>
      <c r="E2103" t="s">
        <v>102</v>
      </c>
      <c r="F2103">
        <v>93</v>
      </c>
      <c r="G2103">
        <v>271.47000000000003</v>
      </c>
      <c r="H2103">
        <v>0.05</v>
      </c>
      <c r="I2103">
        <v>23984.37</v>
      </c>
      <c r="J2103">
        <v>12345.42</v>
      </c>
      <c r="K2103">
        <v>12824.53</v>
      </c>
      <c r="L2103">
        <v>992.83</v>
      </c>
      <c r="M2103">
        <v>2247.2399999999998</v>
      </c>
      <c r="N2103">
        <v>-4425.6499999999996</v>
      </c>
      <c r="O2103">
        <v>-18.45</v>
      </c>
      <c r="P2103" t="s">
        <v>35</v>
      </c>
      <c r="Q2103" t="s">
        <v>36</v>
      </c>
      <c r="R2103" t="s">
        <v>37</v>
      </c>
      <c r="S2103" t="s">
        <v>118</v>
      </c>
      <c r="T2103" t="s">
        <v>63</v>
      </c>
      <c r="U2103">
        <v>2</v>
      </c>
      <c r="V2103" s="1">
        <v>45310</v>
      </c>
      <c r="W2103" s="1">
        <v>45313</v>
      </c>
      <c r="X2103" s="1">
        <v>45344</v>
      </c>
      <c r="Y2103" t="s">
        <v>40</v>
      </c>
      <c r="Z2103" t="s">
        <v>64</v>
      </c>
      <c r="AA2103" t="s">
        <v>56</v>
      </c>
      <c r="AB2103" t="s">
        <v>43</v>
      </c>
      <c r="AC2103" t="s">
        <v>57</v>
      </c>
      <c r="AD2103" t="s">
        <v>58</v>
      </c>
    </row>
    <row r="2104" spans="1:30" x14ac:dyDescent="0.3">
      <c r="A2104" t="s">
        <v>4086</v>
      </c>
      <c r="B2104" t="s">
        <v>4087</v>
      </c>
      <c r="C2104" t="s">
        <v>32</v>
      </c>
      <c r="D2104" t="s">
        <v>48</v>
      </c>
      <c r="E2104" t="s">
        <v>49</v>
      </c>
      <c r="F2104">
        <v>57</v>
      </c>
      <c r="G2104">
        <v>63.34</v>
      </c>
      <c r="H2104">
        <v>0.15</v>
      </c>
      <c r="I2104">
        <v>3068.82</v>
      </c>
      <c r="J2104">
        <v>2000.32</v>
      </c>
      <c r="K2104">
        <v>9761.27</v>
      </c>
      <c r="L2104">
        <v>2732.12</v>
      </c>
      <c r="M2104">
        <v>249.55</v>
      </c>
      <c r="N2104">
        <v>-11674.44</v>
      </c>
      <c r="O2104">
        <v>-380.42</v>
      </c>
      <c r="P2104" t="s">
        <v>35</v>
      </c>
      <c r="Q2104" t="s">
        <v>36</v>
      </c>
      <c r="R2104" t="s">
        <v>37</v>
      </c>
      <c r="S2104" t="s">
        <v>52</v>
      </c>
      <c r="T2104" t="s">
        <v>63</v>
      </c>
      <c r="U2104">
        <v>4</v>
      </c>
      <c r="V2104" s="1">
        <v>45412</v>
      </c>
      <c r="W2104" s="1">
        <v>45415</v>
      </c>
      <c r="X2104" s="1">
        <v>45437</v>
      </c>
      <c r="Y2104" t="s">
        <v>81</v>
      </c>
      <c r="Z2104" t="s">
        <v>165</v>
      </c>
      <c r="AA2104" t="s">
        <v>83</v>
      </c>
      <c r="AB2104" t="s">
        <v>43</v>
      </c>
      <c r="AC2104" t="s">
        <v>123</v>
      </c>
      <c r="AD2104" t="s">
        <v>67</v>
      </c>
    </row>
    <row r="2105" spans="1:30" x14ac:dyDescent="0.3">
      <c r="A2105" t="s">
        <v>4088</v>
      </c>
      <c r="B2105" t="s">
        <v>3965</v>
      </c>
      <c r="C2105" t="s">
        <v>70</v>
      </c>
      <c r="D2105" t="s">
        <v>159</v>
      </c>
      <c r="E2105" t="s">
        <v>160</v>
      </c>
      <c r="F2105">
        <v>1923</v>
      </c>
      <c r="G2105">
        <v>191.47</v>
      </c>
      <c r="H2105">
        <v>0.1</v>
      </c>
      <c r="I2105">
        <v>331377.13</v>
      </c>
      <c r="J2105">
        <v>158652.26</v>
      </c>
      <c r="L2105">
        <v>520.75</v>
      </c>
      <c r="M2105">
        <v>33459.83</v>
      </c>
      <c r="N2105">
        <v>137053.71</v>
      </c>
      <c r="O2105">
        <v>41.36</v>
      </c>
      <c r="P2105" t="s">
        <v>35</v>
      </c>
      <c r="Q2105" t="s">
        <v>117</v>
      </c>
      <c r="R2105" t="s">
        <v>74</v>
      </c>
      <c r="S2105" t="s">
        <v>38</v>
      </c>
      <c r="T2105" t="s">
        <v>53</v>
      </c>
      <c r="U2105">
        <v>0</v>
      </c>
      <c r="V2105" s="1">
        <v>45528</v>
      </c>
      <c r="W2105" s="1">
        <v>45538</v>
      </c>
      <c r="X2105" s="1">
        <v>45554</v>
      </c>
      <c r="Y2105" t="s">
        <v>103</v>
      </c>
      <c r="Z2105" t="s">
        <v>177</v>
      </c>
      <c r="AA2105" t="s">
        <v>42</v>
      </c>
      <c r="AB2105" t="s">
        <v>76</v>
      </c>
      <c r="AC2105" t="s">
        <v>93</v>
      </c>
      <c r="AD2105" t="s">
        <v>67</v>
      </c>
    </row>
    <row r="2106" spans="1:30" x14ac:dyDescent="0.3">
      <c r="A2106" t="s">
        <v>4089</v>
      </c>
      <c r="B2106" t="s">
        <v>4090</v>
      </c>
      <c r="C2106" t="s">
        <v>70</v>
      </c>
      <c r="D2106" t="s">
        <v>88</v>
      </c>
      <c r="E2106" t="s">
        <v>89</v>
      </c>
      <c r="F2106">
        <v>1192</v>
      </c>
      <c r="G2106">
        <v>344.32</v>
      </c>
      <c r="H2106">
        <v>0.15</v>
      </c>
      <c r="I2106">
        <v>348865.02</v>
      </c>
      <c r="J2106">
        <v>194378.53</v>
      </c>
      <c r="K2106">
        <v>12995.78</v>
      </c>
      <c r="L2106">
        <v>2262.9699999999998</v>
      </c>
      <c r="M2106">
        <v>41775.4</v>
      </c>
      <c r="N2106">
        <v>97452.34</v>
      </c>
      <c r="O2106">
        <v>27.93</v>
      </c>
      <c r="P2106" t="s">
        <v>35</v>
      </c>
      <c r="Q2106" t="s">
        <v>90</v>
      </c>
      <c r="R2106" t="s">
        <v>37</v>
      </c>
      <c r="S2106" t="s">
        <v>91</v>
      </c>
      <c r="T2106" t="s">
        <v>53</v>
      </c>
      <c r="U2106">
        <v>4</v>
      </c>
      <c r="V2106" s="1">
        <v>45454</v>
      </c>
      <c r="W2106" s="1">
        <v>45463</v>
      </c>
      <c r="X2106" s="1">
        <v>45484</v>
      </c>
      <c r="Y2106" t="s">
        <v>81</v>
      </c>
      <c r="Z2106" t="s">
        <v>150</v>
      </c>
      <c r="AA2106" t="s">
        <v>65</v>
      </c>
      <c r="AB2106" t="s">
        <v>43</v>
      </c>
      <c r="AC2106" t="s">
        <v>77</v>
      </c>
      <c r="AD2106" t="s">
        <v>58</v>
      </c>
    </row>
    <row r="2107" spans="1:30" x14ac:dyDescent="0.3">
      <c r="A2107" t="s">
        <v>4091</v>
      </c>
      <c r="B2107" t="s">
        <v>4092</v>
      </c>
      <c r="C2107" t="s">
        <v>135</v>
      </c>
      <c r="D2107" t="s">
        <v>107</v>
      </c>
      <c r="E2107" t="s">
        <v>108</v>
      </c>
      <c r="F2107">
        <v>1840</v>
      </c>
      <c r="G2107">
        <v>235.31</v>
      </c>
      <c r="H2107">
        <v>0.05</v>
      </c>
      <c r="I2107">
        <v>411321.88</v>
      </c>
      <c r="J2107">
        <v>269471.5</v>
      </c>
      <c r="K2107">
        <v>1650.16</v>
      </c>
      <c r="L2107">
        <v>1416.45</v>
      </c>
      <c r="M2107">
        <v>16631.740000000002</v>
      </c>
      <c r="N2107">
        <v>122152.03</v>
      </c>
      <c r="O2107">
        <v>29.7</v>
      </c>
      <c r="P2107" t="s">
        <v>35</v>
      </c>
      <c r="Q2107" t="s">
        <v>203</v>
      </c>
      <c r="R2107" t="s">
        <v>37</v>
      </c>
      <c r="S2107" t="s">
        <v>97</v>
      </c>
      <c r="T2107" t="s">
        <v>112</v>
      </c>
      <c r="U2107">
        <v>0</v>
      </c>
      <c r="V2107" s="1">
        <v>45368</v>
      </c>
      <c r="W2107" s="1">
        <v>45375</v>
      </c>
      <c r="X2107" s="1">
        <v>45391</v>
      </c>
      <c r="Y2107" t="s">
        <v>40</v>
      </c>
      <c r="Z2107" t="s">
        <v>41</v>
      </c>
      <c r="AA2107" t="s">
        <v>83</v>
      </c>
      <c r="AB2107" t="s">
        <v>43</v>
      </c>
      <c r="AC2107" t="s">
        <v>93</v>
      </c>
      <c r="AD2107" t="s">
        <v>58</v>
      </c>
    </row>
    <row r="2108" spans="1:30" x14ac:dyDescent="0.3">
      <c r="A2108" t="s">
        <v>4093</v>
      </c>
      <c r="B2108" t="s">
        <v>4094</v>
      </c>
      <c r="C2108" t="s">
        <v>87</v>
      </c>
      <c r="D2108" t="s">
        <v>130</v>
      </c>
      <c r="E2108" t="s">
        <v>131</v>
      </c>
      <c r="F2108">
        <v>1815</v>
      </c>
      <c r="G2108">
        <v>424.11</v>
      </c>
      <c r="H2108">
        <v>0.1</v>
      </c>
      <c r="I2108">
        <v>692783.69</v>
      </c>
      <c r="J2108">
        <v>452160.56</v>
      </c>
      <c r="K2108">
        <v>10692.82</v>
      </c>
      <c r="L2108">
        <v>813.64</v>
      </c>
      <c r="M2108">
        <v>46129.2</v>
      </c>
      <c r="N2108">
        <v>182987.47</v>
      </c>
      <c r="O2108">
        <v>26.41</v>
      </c>
      <c r="P2108" t="s">
        <v>35</v>
      </c>
      <c r="Q2108" t="s">
        <v>36</v>
      </c>
      <c r="R2108" t="s">
        <v>74</v>
      </c>
      <c r="S2108" t="s">
        <v>38</v>
      </c>
      <c r="T2108" t="s">
        <v>53</v>
      </c>
      <c r="U2108">
        <v>15</v>
      </c>
      <c r="V2108" s="1">
        <v>45696</v>
      </c>
      <c r="W2108" s="1">
        <v>45705</v>
      </c>
      <c r="X2108" s="1">
        <v>45749</v>
      </c>
      <c r="Y2108" t="s">
        <v>40</v>
      </c>
      <c r="Z2108" t="s">
        <v>147</v>
      </c>
      <c r="AA2108" t="s">
        <v>65</v>
      </c>
      <c r="AB2108" t="s">
        <v>76</v>
      </c>
      <c r="AC2108" t="s">
        <v>98</v>
      </c>
      <c r="AD2108" t="s">
        <v>45</v>
      </c>
    </row>
    <row r="2109" spans="1:30" x14ac:dyDescent="0.3">
      <c r="A2109" t="s">
        <v>4095</v>
      </c>
      <c r="B2109" t="s">
        <v>4096</v>
      </c>
      <c r="C2109" t="s">
        <v>70</v>
      </c>
      <c r="D2109" t="s">
        <v>159</v>
      </c>
      <c r="E2109" t="s">
        <v>160</v>
      </c>
      <c r="F2109">
        <v>956</v>
      </c>
      <c r="G2109">
        <v>99.56</v>
      </c>
      <c r="H2109">
        <v>0.15</v>
      </c>
      <c r="I2109">
        <v>80902.460000000006</v>
      </c>
      <c r="J2109">
        <v>48059.14</v>
      </c>
      <c r="K2109">
        <v>7719.02</v>
      </c>
      <c r="L2109">
        <v>1661.29</v>
      </c>
      <c r="M2109">
        <v>9055.6</v>
      </c>
      <c r="N2109">
        <v>14407.41</v>
      </c>
      <c r="O2109">
        <v>17.809999999999999</v>
      </c>
      <c r="P2109" t="s">
        <v>35</v>
      </c>
      <c r="Q2109" t="s">
        <v>132</v>
      </c>
      <c r="R2109" t="s">
        <v>74</v>
      </c>
      <c r="S2109" t="s">
        <v>118</v>
      </c>
      <c r="T2109" t="s">
        <v>112</v>
      </c>
      <c r="U2109">
        <v>4</v>
      </c>
      <c r="V2109" s="1">
        <v>45377</v>
      </c>
      <c r="W2109" s="1">
        <v>45378</v>
      </c>
      <c r="X2109" s="1">
        <v>45387</v>
      </c>
      <c r="Y2109" t="s">
        <v>40</v>
      </c>
      <c r="Z2109" t="s">
        <v>41</v>
      </c>
      <c r="AA2109" t="s">
        <v>56</v>
      </c>
      <c r="AB2109" t="s">
        <v>76</v>
      </c>
      <c r="AC2109" t="s">
        <v>98</v>
      </c>
      <c r="AD2109" t="s">
        <v>45</v>
      </c>
    </row>
    <row r="2110" spans="1:30" x14ac:dyDescent="0.3">
      <c r="A2110" t="s">
        <v>4097</v>
      </c>
      <c r="B2110" t="s">
        <v>4098</v>
      </c>
      <c r="C2110" t="s">
        <v>70</v>
      </c>
      <c r="D2110" t="s">
        <v>130</v>
      </c>
      <c r="E2110" t="s">
        <v>131</v>
      </c>
      <c r="F2110">
        <v>255</v>
      </c>
      <c r="G2110">
        <v>376.95</v>
      </c>
      <c r="H2110">
        <v>0.15</v>
      </c>
      <c r="I2110">
        <v>81703.91</v>
      </c>
      <c r="J2110">
        <v>42169.06</v>
      </c>
      <c r="K2110">
        <v>10152.950000000001</v>
      </c>
      <c r="L2110">
        <v>245.57</v>
      </c>
      <c r="M2110">
        <v>1783.18</v>
      </c>
      <c r="N2110">
        <v>27353.15</v>
      </c>
      <c r="O2110">
        <v>33.479999999999997</v>
      </c>
      <c r="P2110" t="s">
        <v>35</v>
      </c>
      <c r="Q2110" t="s">
        <v>50</v>
      </c>
      <c r="R2110" t="s">
        <v>74</v>
      </c>
      <c r="S2110" t="s">
        <v>52</v>
      </c>
      <c r="T2110" t="s">
        <v>63</v>
      </c>
      <c r="U2110">
        <v>0</v>
      </c>
      <c r="V2110" s="1">
        <v>45312</v>
      </c>
      <c r="W2110" s="1">
        <v>45317</v>
      </c>
      <c r="X2110" s="1">
        <v>45344</v>
      </c>
      <c r="Y2110" t="s">
        <v>40</v>
      </c>
      <c r="Z2110" t="s">
        <v>64</v>
      </c>
      <c r="AA2110" t="s">
        <v>56</v>
      </c>
      <c r="AB2110" t="s">
        <v>76</v>
      </c>
      <c r="AC2110" t="s">
        <v>98</v>
      </c>
      <c r="AD2110" t="s">
        <v>45</v>
      </c>
    </row>
    <row r="2111" spans="1:30" x14ac:dyDescent="0.3">
      <c r="A2111" t="s">
        <v>4099</v>
      </c>
      <c r="B2111" t="s">
        <v>1716</v>
      </c>
      <c r="C2111" t="s">
        <v>32</v>
      </c>
      <c r="D2111" t="s">
        <v>88</v>
      </c>
      <c r="E2111" t="s">
        <v>89</v>
      </c>
      <c r="F2111">
        <v>984</v>
      </c>
      <c r="G2111">
        <v>46.99</v>
      </c>
      <c r="H2111">
        <v>0.05</v>
      </c>
      <c r="I2111">
        <v>43926.25</v>
      </c>
      <c r="J2111">
        <v>25332.27</v>
      </c>
      <c r="K2111">
        <v>6848.14</v>
      </c>
      <c r="L2111">
        <v>2777.17</v>
      </c>
      <c r="M2111">
        <v>2157.2399999999998</v>
      </c>
      <c r="N2111">
        <v>6811.43</v>
      </c>
      <c r="O2111">
        <v>15.51</v>
      </c>
      <c r="P2111" t="s">
        <v>35</v>
      </c>
      <c r="Q2111" t="s">
        <v>96</v>
      </c>
      <c r="R2111" t="s">
        <v>37</v>
      </c>
      <c r="S2111" t="s">
        <v>91</v>
      </c>
      <c r="T2111" t="s">
        <v>63</v>
      </c>
      <c r="U2111">
        <v>7</v>
      </c>
      <c r="V2111" s="1">
        <v>45697</v>
      </c>
      <c r="W2111" s="1">
        <v>45701</v>
      </c>
      <c r="X2111" s="1">
        <v>45723</v>
      </c>
      <c r="Y2111" t="s">
        <v>40</v>
      </c>
      <c r="Z2111" t="s">
        <v>147</v>
      </c>
      <c r="AA2111" t="s">
        <v>65</v>
      </c>
      <c r="AB2111" t="s">
        <v>43</v>
      </c>
      <c r="AC2111" t="s">
        <v>123</v>
      </c>
      <c r="AD2111" t="s">
        <v>58</v>
      </c>
    </row>
    <row r="2112" spans="1:30" x14ac:dyDescent="0.3">
      <c r="A2112" t="s">
        <v>4100</v>
      </c>
      <c r="B2112" t="s">
        <v>4101</v>
      </c>
      <c r="C2112" t="s">
        <v>32</v>
      </c>
      <c r="D2112" t="s">
        <v>33</v>
      </c>
      <c r="E2112" t="s">
        <v>34</v>
      </c>
      <c r="F2112">
        <v>1523</v>
      </c>
      <c r="G2112">
        <v>175.18</v>
      </c>
      <c r="H2112">
        <v>0.1</v>
      </c>
      <c r="I2112">
        <v>240119.23</v>
      </c>
      <c r="J2112">
        <v>134662.12</v>
      </c>
      <c r="K2112">
        <v>6922.35</v>
      </c>
      <c r="L2112">
        <v>753.22</v>
      </c>
      <c r="M2112">
        <v>25819.599999999999</v>
      </c>
      <c r="N2112">
        <v>71961.94</v>
      </c>
      <c r="O2112">
        <v>29.97</v>
      </c>
      <c r="P2112" t="s">
        <v>35</v>
      </c>
      <c r="Q2112" t="s">
        <v>90</v>
      </c>
      <c r="R2112" t="s">
        <v>51</v>
      </c>
      <c r="S2112" t="s">
        <v>38</v>
      </c>
      <c r="T2112" t="s">
        <v>63</v>
      </c>
      <c r="U2112">
        <v>0</v>
      </c>
      <c r="V2112" s="1">
        <v>45516</v>
      </c>
      <c r="W2112" s="1">
        <v>45524</v>
      </c>
      <c r="X2112" s="1">
        <v>45551</v>
      </c>
      <c r="Y2112" t="s">
        <v>103</v>
      </c>
      <c r="Z2112" t="s">
        <v>177</v>
      </c>
      <c r="AA2112" t="s">
        <v>65</v>
      </c>
      <c r="AB2112" t="s">
        <v>66</v>
      </c>
      <c r="AC2112" t="s">
        <v>57</v>
      </c>
      <c r="AD2112" t="s">
        <v>67</v>
      </c>
    </row>
    <row r="2113" spans="1:30" x14ac:dyDescent="0.3">
      <c r="A2113" t="s">
        <v>4102</v>
      </c>
      <c r="B2113" t="s">
        <v>4103</v>
      </c>
      <c r="C2113" t="s">
        <v>87</v>
      </c>
      <c r="D2113" t="s">
        <v>101</v>
      </c>
      <c r="E2113" t="s">
        <v>102</v>
      </c>
      <c r="F2113">
        <v>1692</v>
      </c>
      <c r="G2113">
        <v>259.83999999999997</v>
      </c>
      <c r="H2113">
        <v>0.05</v>
      </c>
      <c r="I2113">
        <v>417666.82</v>
      </c>
      <c r="J2113">
        <v>188803.58</v>
      </c>
      <c r="K2113">
        <v>14183.94</v>
      </c>
      <c r="L2113">
        <v>2146.37</v>
      </c>
      <c r="M2113">
        <v>37598.29</v>
      </c>
      <c r="N2113">
        <v>174934.64</v>
      </c>
      <c r="O2113">
        <v>41.88</v>
      </c>
      <c r="P2113" t="s">
        <v>35</v>
      </c>
      <c r="Q2113" t="s">
        <v>90</v>
      </c>
      <c r="R2113" t="s">
        <v>74</v>
      </c>
      <c r="S2113" t="s">
        <v>52</v>
      </c>
      <c r="T2113" t="s">
        <v>39</v>
      </c>
      <c r="U2113">
        <v>15</v>
      </c>
      <c r="V2113" s="1">
        <v>45747</v>
      </c>
      <c r="W2113" s="1">
        <v>45751</v>
      </c>
      <c r="X2113" s="1">
        <v>45777</v>
      </c>
      <c r="Y2113" t="s">
        <v>40</v>
      </c>
      <c r="Z2113" t="s">
        <v>41</v>
      </c>
      <c r="AA2113" t="s">
        <v>65</v>
      </c>
      <c r="AB2113" t="s">
        <v>76</v>
      </c>
      <c r="AC2113" t="s">
        <v>44</v>
      </c>
      <c r="AD2113" t="s">
        <v>67</v>
      </c>
    </row>
    <row r="2114" spans="1:30" x14ac:dyDescent="0.3">
      <c r="A2114" t="s">
        <v>4104</v>
      </c>
      <c r="B2114" t="s">
        <v>4105</v>
      </c>
      <c r="C2114" t="s">
        <v>32</v>
      </c>
      <c r="D2114" t="s">
        <v>140</v>
      </c>
      <c r="E2114" t="s">
        <v>49</v>
      </c>
      <c r="F2114">
        <v>401</v>
      </c>
      <c r="G2114">
        <v>218.59</v>
      </c>
      <c r="H2114">
        <v>0</v>
      </c>
      <c r="I2114">
        <v>87654.59</v>
      </c>
      <c r="J2114">
        <v>61193.93</v>
      </c>
      <c r="K2114">
        <v>14702.64</v>
      </c>
      <c r="L2114">
        <v>1888.08</v>
      </c>
      <c r="M2114">
        <v>3138.59</v>
      </c>
      <c r="N2114">
        <v>6731.35</v>
      </c>
      <c r="O2114">
        <v>7.68</v>
      </c>
      <c r="P2114" t="s">
        <v>35</v>
      </c>
      <c r="Q2114" t="s">
        <v>36</v>
      </c>
      <c r="R2114" t="s">
        <v>74</v>
      </c>
      <c r="S2114" t="s">
        <v>118</v>
      </c>
      <c r="T2114" t="s">
        <v>53</v>
      </c>
      <c r="U2114">
        <v>0</v>
      </c>
      <c r="V2114" s="1">
        <v>45455</v>
      </c>
      <c r="W2114" s="1">
        <v>45460</v>
      </c>
      <c r="X2114" s="1">
        <v>45465</v>
      </c>
      <c r="Y2114" t="s">
        <v>81</v>
      </c>
      <c r="Z2114" t="s">
        <v>150</v>
      </c>
      <c r="AA2114" t="s">
        <v>56</v>
      </c>
      <c r="AB2114" t="s">
        <v>43</v>
      </c>
      <c r="AC2114" t="s">
        <v>93</v>
      </c>
      <c r="AD2114" t="s">
        <v>67</v>
      </c>
    </row>
    <row r="2115" spans="1:30" x14ac:dyDescent="0.3">
      <c r="A2115" t="s">
        <v>4106</v>
      </c>
      <c r="B2115" t="s">
        <v>4107</v>
      </c>
      <c r="C2115" t="s">
        <v>87</v>
      </c>
      <c r="D2115" t="s">
        <v>159</v>
      </c>
      <c r="E2115" t="s">
        <v>160</v>
      </c>
      <c r="F2115">
        <v>158</v>
      </c>
      <c r="G2115">
        <v>102.11</v>
      </c>
      <c r="H2115">
        <v>0.1</v>
      </c>
      <c r="I2115">
        <v>14520.04</v>
      </c>
      <c r="J2115">
        <v>10259.16</v>
      </c>
      <c r="K2115">
        <v>14649.82</v>
      </c>
      <c r="L2115">
        <v>885.45</v>
      </c>
      <c r="M2115">
        <v>786.1</v>
      </c>
      <c r="N2115">
        <v>-12060.49</v>
      </c>
      <c r="O2115">
        <v>-83.06</v>
      </c>
      <c r="P2115" t="s">
        <v>35</v>
      </c>
      <c r="Q2115" t="s">
        <v>122</v>
      </c>
      <c r="R2115" t="s">
        <v>37</v>
      </c>
      <c r="S2115" t="s">
        <v>91</v>
      </c>
      <c r="T2115" t="s">
        <v>53</v>
      </c>
      <c r="U2115">
        <v>15</v>
      </c>
      <c r="V2115" s="1">
        <v>45334</v>
      </c>
      <c r="W2115" s="1">
        <v>45339</v>
      </c>
      <c r="X2115" s="1">
        <v>45361</v>
      </c>
      <c r="Y2115" t="s">
        <v>40</v>
      </c>
      <c r="Z2115" t="s">
        <v>147</v>
      </c>
      <c r="AA2115" t="s">
        <v>65</v>
      </c>
      <c r="AB2115" t="s">
        <v>76</v>
      </c>
      <c r="AC2115" t="s">
        <v>57</v>
      </c>
      <c r="AD2115" t="s">
        <v>45</v>
      </c>
    </row>
    <row r="2116" spans="1:30" x14ac:dyDescent="0.3">
      <c r="A2116" t="s">
        <v>4108</v>
      </c>
      <c r="B2116" t="s">
        <v>4109</v>
      </c>
      <c r="C2116" t="s">
        <v>70</v>
      </c>
      <c r="D2116" t="s">
        <v>88</v>
      </c>
      <c r="E2116" t="s">
        <v>89</v>
      </c>
      <c r="F2116">
        <v>1939</v>
      </c>
      <c r="G2116">
        <v>53.63</v>
      </c>
      <c r="H2116">
        <v>0</v>
      </c>
      <c r="I2116">
        <v>103988.57</v>
      </c>
      <c r="J2116">
        <v>64644.74</v>
      </c>
      <c r="K2116">
        <v>5255.68</v>
      </c>
      <c r="L2116">
        <v>2904.32</v>
      </c>
      <c r="M2116">
        <v>11379.02</v>
      </c>
      <c r="N2116">
        <v>19804.810000000001</v>
      </c>
      <c r="O2116">
        <v>19.05</v>
      </c>
      <c r="P2116" t="s">
        <v>35</v>
      </c>
      <c r="Q2116" t="s">
        <v>96</v>
      </c>
      <c r="R2116" t="s">
        <v>37</v>
      </c>
      <c r="S2116" t="s">
        <v>91</v>
      </c>
      <c r="T2116" t="s">
        <v>112</v>
      </c>
      <c r="U2116">
        <v>0</v>
      </c>
      <c r="V2116" s="1">
        <v>45934</v>
      </c>
      <c r="W2116" s="1">
        <v>45941</v>
      </c>
      <c r="X2116" s="1">
        <v>45950</v>
      </c>
      <c r="Y2116" t="s">
        <v>54</v>
      </c>
      <c r="Z2116" t="s">
        <v>75</v>
      </c>
      <c r="AA2116" t="s">
        <v>83</v>
      </c>
      <c r="AB2116" t="s">
        <v>43</v>
      </c>
      <c r="AC2116" t="s">
        <v>84</v>
      </c>
      <c r="AD2116" t="s">
        <v>67</v>
      </c>
    </row>
    <row r="2117" spans="1:30" x14ac:dyDescent="0.3">
      <c r="A2117" t="s">
        <v>4110</v>
      </c>
      <c r="B2117" t="s">
        <v>4111</v>
      </c>
      <c r="C2117" t="s">
        <v>32</v>
      </c>
      <c r="D2117" t="s">
        <v>101</v>
      </c>
      <c r="E2117" t="s">
        <v>102</v>
      </c>
      <c r="F2117">
        <v>1785</v>
      </c>
      <c r="G2117">
        <v>177.12</v>
      </c>
      <c r="H2117">
        <v>0.1</v>
      </c>
      <c r="I2117">
        <v>284543.28000000003</v>
      </c>
      <c r="J2117">
        <v>160143</v>
      </c>
      <c r="K2117">
        <v>5093.95</v>
      </c>
      <c r="L2117">
        <v>1114.82</v>
      </c>
      <c r="M2117">
        <v>29518.31</v>
      </c>
      <c r="N2117">
        <v>88673.2</v>
      </c>
      <c r="O2117">
        <v>31.16</v>
      </c>
      <c r="P2117" t="s">
        <v>35</v>
      </c>
      <c r="Q2117" t="s">
        <v>117</v>
      </c>
      <c r="R2117" t="s">
        <v>74</v>
      </c>
      <c r="S2117" t="s">
        <v>91</v>
      </c>
      <c r="T2117" t="s">
        <v>112</v>
      </c>
      <c r="U2117">
        <v>4</v>
      </c>
      <c r="V2117" s="1">
        <v>45465</v>
      </c>
      <c r="W2117" s="1">
        <v>45468</v>
      </c>
      <c r="X2117" s="1">
        <v>45489</v>
      </c>
      <c r="Y2117" t="s">
        <v>81</v>
      </c>
      <c r="Z2117" t="s">
        <v>150</v>
      </c>
      <c r="AA2117" t="s">
        <v>65</v>
      </c>
      <c r="AB2117" t="s">
        <v>43</v>
      </c>
      <c r="AC2117" t="s">
        <v>98</v>
      </c>
      <c r="AD2117" t="s">
        <v>67</v>
      </c>
    </row>
    <row r="2118" spans="1:30" x14ac:dyDescent="0.3">
      <c r="A2118" t="s">
        <v>4112</v>
      </c>
      <c r="B2118" t="s">
        <v>4113</v>
      </c>
      <c r="C2118" t="s">
        <v>135</v>
      </c>
      <c r="D2118" t="s">
        <v>71</v>
      </c>
      <c r="E2118" t="s">
        <v>72</v>
      </c>
      <c r="F2118">
        <v>1796</v>
      </c>
      <c r="G2118">
        <v>143.77000000000001</v>
      </c>
      <c r="H2118">
        <v>0</v>
      </c>
      <c r="I2118">
        <v>258210.92</v>
      </c>
      <c r="J2118">
        <v>173419.37</v>
      </c>
      <c r="K2118">
        <v>2810.72</v>
      </c>
      <c r="L2118">
        <v>2353.81</v>
      </c>
      <c r="M2118">
        <v>7988.28</v>
      </c>
      <c r="N2118">
        <v>71638.740000000005</v>
      </c>
      <c r="O2118">
        <v>27.74</v>
      </c>
      <c r="P2118" t="s">
        <v>35</v>
      </c>
      <c r="Q2118" t="s">
        <v>111</v>
      </c>
      <c r="R2118" t="s">
        <v>37</v>
      </c>
      <c r="S2118" t="s">
        <v>52</v>
      </c>
      <c r="T2118" t="s">
        <v>112</v>
      </c>
      <c r="U2118">
        <v>0</v>
      </c>
      <c r="V2118" s="1">
        <v>45410</v>
      </c>
      <c r="W2118" s="1">
        <v>45415</v>
      </c>
      <c r="X2118" s="1">
        <v>45432</v>
      </c>
      <c r="Y2118" t="s">
        <v>81</v>
      </c>
      <c r="Z2118" t="s">
        <v>165</v>
      </c>
      <c r="AA2118" t="s">
        <v>56</v>
      </c>
      <c r="AB2118" t="s">
        <v>66</v>
      </c>
      <c r="AC2118" t="s">
        <v>84</v>
      </c>
      <c r="AD2118" t="s">
        <v>58</v>
      </c>
    </row>
    <row r="2119" spans="1:30" x14ac:dyDescent="0.3">
      <c r="A2119" t="s">
        <v>4114</v>
      </c>
      <c r="B2119" t="s">
        <v>4115</v>
      </c>
      <c r="C2119" t="s">
        <v>87</v>
      </c>
      <c r="D2119" t="s">
        <v>48</v>
      </c>
      <c r="E2119" t="s">
        <v>49</v>
      </c>
      <c r="F2119">
        <v>398</v>
      </c>
      <c r="G2119">
        <v>212.72</v>
      </c>
      <c r="H2119">
        <v>0.15</v>
      </c>
      <c r="I2119">
        <v>71963.179999999993</v>
      </c>
      <c r="J2119">
        <v>50740.04</v>
      </c>
      <c r="K2119">
        <v>5228.4399999999996</v>
      </c>
      <c r="L2119">
        <v>235.25</v>
      </c>
      <c r="M2119">
        <v>3388.25</v>
      </c>
      <c r="N2119">
        <v>12371.2</v>
      </c>
      <c r="O2119">
        <v>17.190000000000001</v>
      </c>
      <c r="P2119" t="s">
        <v>35</v>
      </c>
      <c r="Q2119" t="s">
        <v>73</v>
      </c>
      <c r="R2119" t="s">
        <v>37</v>
      </c>
      <c r="S2119" t="s">
        <v>118</v>
      </c>
      <c r="T2119" t="s">
        <v>112</v>
      </c>
      <c r="U2119">
        <v>4</v>
      </c>
      <c r="V2119" s="1">
        <v>45588</v>
      </c>
      <c r="W2119" s="1">
        <v>45590</v>
      </c>
      <c r="X2119" s="1">
        <v>45607</v>
      </c>
      <c r="Y2119" t="s">
        <v>54</v>
      </c>
      <c r="Z2119" t="s">
        <v>75</v>
      </c>
      <c r="AA2119" t="s">
        <v>65</v>
      </c>
      <c r="AB2119" t="s">
        <v>43</v>
      </c>
      <c r="AC2119" t="s">
        <v>93</v>
      </c>
      <c r="AD2119" t="s">
        <v>58</v>
      </c>
    </row>
    <row r="2120" spans="1:30" x14ac:dyDescent="0.3">
      <c r="A2120" t="s">
        <v>4116</v>
      </c>
      <c r="B2120" t="s">
        <v>4117</v>
      </c>
      <c r="C2120" t="s">
        <v>32</v>
      </c>
      <c r="D2120" t="s">
        <v>71</v>
      </c>
      <c r="E2120" t="s">
        <v>72</v>
      </c>
      <c r="F2120">
        <v>1786</v>
      </c>
      <c r="G2120">
        <v>40.94</v>
      </c>
      <c r="H2120">
        <v>0.1</v>
      </c>
      <c r="I2120">
        <v>65806.960000000006</v>
      </c>
      <c r="J2120">
        <v>45784.65</v>
      </c>
      <c r="K2120">
        <v>3796.29</v>
      </c>
      <c r="L2120">
        <v>2040.34</v>
      </c>
      <c r="M2120">
        <v>5645.75</v>
      </c>
      <c r="N2120">
        <v>8539.93</v>
      </c>
      <c r="O2120">
        <v>12.98</v>
      </c>
      <c r="P2120" t="s">
        <v>35</v>
      </c>
      <c r="Q2120" t="s">
        <v>73</v>
      </c>
      <c r="R2120" t="s">
        <v>37</v>
      </c>
      <c r="S2120" t="s">
        <v>91</v>
      </c>
      <c r="T2120" t="s">
        <v>39</v>
      </c>
      <c r="U2120">
        <v>4</v>
      </c>
      <c r="V2120" s="1">
        <v>45473</v>
      </c>
      <c r="W2120" s="1">
        <v>45480</v>
      </c>
      <c r="X2120" s="1">
        <v>45508</v>
      </c>
      <c r="Y2120" t="s">
        <v>81</v>
      </c>
      <c r="Z2120" t="s">
        <v>150</v>
      </c>
      <c r="AA2120" t="s">
        <v>83</v>
      </c>
      <c r="AB2120" t="s">
        <v>43</v>
      </c>
      <c r="AC2120" t="s">
        <v>93</v>
      </c>
      <c r="AD2120" t="s">
        <v>45</v>
      </c>
    </row>
    <row r="2121" spans="1:30" x14ac:dyDescent="0.3">
      <c r="A2121" t="s">
        <v>4118</v>
      </c>
      <c r="B2121" t="s">
        <v>4119</v>
      </c>
      <c r="C2121" t="s">
        <v>135</v>
      </c>
      <c r="D2121" t="s">
        <v>48</v>
      </c>
      <c r="E2121" t="s">
        <v>49</v>
      </c>
      <c r="F2121">
        <v>288</v>
      </c>
      <c r="G2121">
        <v>161.51</v>
      </c>
      <c r="H2121">
        <v>0</v>
      </c>
      <c r="I2121">
        <v>46514.879999999997</v>
      </c>
      <c r="J2121">
        <v>27145.41</v>
      </c>
      <c r="K2121">
        <v>6041.2</v>
      </c>
      <c r="L2121">
        <v>1663.02</v>
      </c>
      <c r="M2121">
        <v>2972.94</v>
      </c>
      <c r="N2121">
        <v>8692.31</v>
      </c>
      <c r="O2121">
        <v>18.690000000000001</v>
      </c>
      <c r="P2121" t="s">
        <v>35</v>
      </c>
      <c r="Q2121" t="s">
        <v>297</v>
      </c>
      <c r="R2121" t="s">
        <v>51</v>
      </c>
      <c r="S2121" t="s">
        <v>91</v>
      </c>
      <c r="T2121" t="s">
        <v>112</v>
      </c>
      <c r="U2121">
        <v>10</v>
      </c>
      <c r="V2121" s="1">
        <v>45302</v>
      </c>
      <c r="W2121" s="1">
        <v>45303</v>
      </c>
      <c r="X2121" s="1">
        <v>45335</v>
      </c>
      <c r="Y2121" t="s">
        <v>40</v>
      </c>
      <c r="Z2121" t="s">
        <v>64</v>
      </c>
      <c r="AA2121" t="s">
        <v>42</v>
      </c>
      <c r="AB2121" t="s">
        <v>43</v>
      </c>
      <c r="AC2121" t="s">
        <v>77</v>
      </c>
      <c r="AD2121" t="s">
        <v>45</v>
      </c>
    </row>
    <row r="2122" spans="1:30" x14ac:dyDescent="0.3">
      <c r="A2122" t="s">
        <v>4120</v>
      </c>
      <c r="B2122" t="s">
        <v>4121</v>
      </c>
      <c r="C2122" t="s">
        <v>70</v>
      </c>
      <c r="D2122" t="s">
        <v>61</v>
      </c>
      <c r="E2122" t="s">
        <v>62</v>
      </c>
      <c r="F2122">
        <v>851</v>
      </c>
      <c r="G2122">
        <v>217.34</v>
      </c>
      <c r="H2122">
        <v>0</v>
      </c>
      <c r="I2122">
        <v>184956.34</v>
      </c>
      <c r="J2122">
        <v>121137.36</v>
      </c>
      <c r="K2122">
        <v>5036.8900000000003</v>
      </c>
      <c r="L2122">
        <v>452.35</v>
      </c>
      <c r="M2122">
        <v>12188.44</v>
      </c>
      <c r="N2122">
        <v>46141.3</v>
      </c>
      <c r="O2122">
        <v>24.95</v>
      </c>
      <c r="P2122" t="s">
        <v>35</v>
      </c>
      <c r="Q2122" t="s">
        <v>122</v>
      </c>
      <c r="R2122" t="s">
        <v>37</v>
      </c>
      <c r="S2122" t="s">
        <v>118</v>
      </c>
      <c r="T2122" t="s">
        <v>53</v>
      </c>
      <c r="U2122">
        <v>0</v>
      </c>
      <c r="V2122" s="1">
        <v>45377</v>
      </c>
      <c r="W2122" s="1">
        <v>45383</v>
      </c>
      <c r="X2122" s="1">
        <v>45388</v>
      </c>
      <c r="Y2122" t="s">
        <v>40</v>
      </c>
      <c r="Z2122" t="s">
        <v>41</v>
      </c>
      <c r="AA2122" t="s">
        <v>65</v>
      </c>
      <c r="AB2122" t="s">
        <v>43</v>
      </c>
      <c r="AC2122" t="s">
        <v>44</v>
      </c>
      <c r="AD2122" t="s">
        <v>45</v>
      </c>
    </row>
    <row r="2123" spans="1:30" x14ac:dyDescent="0.3">
      <c r="A2123" t="s">
        <v>4122</v>
      </c>
      <c r="B2123" t="s">
        <v>4123</v>
      </c>
      <c r="C2123" t="s">
        <v>70</v>
      </c>
      <c r="D2123" t="s">
        <v>101</v>
      </c>
      <c r="E2123" t="s">
        <v>102</v>
      </c>
      <c r="F2123">
        <v>61</v>
      </c>
      <c r="G2123">
        <v>451.58</v>
      </c>
      <c r="H2123">
        <v>0.15</v>
      </c>
      <c r="I2123">
        <v>23414.42</v>
      </c>
      <c r="J2123">
        <v>14425.13</v>
      </c>
      <c r="K2123">
        <v>3095.78</v>
      </c>
      <c r="L2123">
        <v>923.45</v>
      </c>
      <c r="M2123">
        <v>1329.29</v>
      </c>
      <c r="N2123">
        <v>3640.77</v>
      </c>
      <c r="O2123">
        <v>15.55</v>
      </c>
      <c r="P2123" t="s">
        <v>35</v>
      </c>
      <c r="Q2123" t="s">
        <v>90</v>
      </c>
      <c r="R2123" t="s">
        <v>37</v>
      </c>
      <c r="S2123" t="s">
        <v>118</v>
      </c>
      <c r="T2123" t="s">
        <v>443</v>
      </c>
      <c r="U2123">
        <v>0</v>
      </c>
      <c r="V2123" s="1">
        <v>45759</v>
      </c>
      <c r="W2123" s="1">
        <v>45766</v>
      </c>
      <c r="X2123" s="1">
        <v>45787</v>
      </c>
      <c r="Y2123" t="s">
        <v>81</v>
      </c>
      <c r="Z2123" t="s">
        <v>165</v>
      </c>
      <c r="AA2123" t="s">
        <v>83</v>
      </c>
      <c r="AB2123" t="s">
        <v>76</v>
      </c>
      <c r="AC2123" t="s">
        <v>44</v>
      </c>
      <c r="AD2123" t="s">
        <v>58</v>
      </c>
    </row>
    <row r="2124" spans="1:30" x14ac:dyDescent="0.3">
      <c r="A2124" t="s">
        <v>4124</v>
      </c>
      <c r="B2124" t="s">
        <v>1464</v>
      </c>
      <c r="C2124" t="s">
        <v>80</v>
      </c>
      <c r="D2124" t="s">
        <v>140</v>
      </c>
      <c r="E2124" t="s">
        <v>49</v>
      </c>
      <c r="F2124">
        <v>1537</v>
      </c>
      <c r="G2124">
        <v>96.47</v>
      </c>
      <c r="H2124">
        <v>0.05</v>
      </c>
      <c r="I2124">
        <v>140860.67000000001</v>
      </c>
      <c r="J2124">
        <v>86765.96</v>
      </c>
      <c r="K2124">
        <v>3872.07</v>
      </c>
      <c r="L2124">
        <v>1799.96</v>
      </c>
      <c r="M2124">
        <v>4469.79</v>
      </c>
      <c r="N2124">
        <v>43952.89</v>
      </c>
      <c r="O2124">
        <v>31.2</v>
      </c>
      <c r="P2124" t="s">
        <v>35</v>
      </c>
      <c r="Q2124" t="s">
        <v>90</v>
      </c>
      <c r="R2124" t="s">
        <v>37</v>
      </c>
      <c r="S2124" t="s">
        <v>91</v>
      </c>
      <c r="T2124" t="s">
        <v>112</v>
      </c>
      <c r="U2124">
        <v>0</v>
      </c>
      <c r="V2124" s="1">
        <v>45502</v>
      </c>
      <c r="W2124" s="1">
        <v>45503</v>
      </c>
      <c r="X2124" s="1">
        <v>45511</v>
      </c>
      <c r="Y2124" t="s">
        <v>103</v>
      </c>
      <c r="Z2124" t="s">
        <v>119</v>
      </c>
      <c r="AA2124" t="s">
        <v>42</v>
      </c>
      <c r="AB2124" t="s">
        <v>76</v>
      </c>
      <c r="AC2124" t="s">
        <v>84</v>
      </c>
      <c r="AD2124" t="s">
        <v>67</v>
      </c>
    </row>
    <row r="2125" spans="1:30" x14ac:dyDescent="0.3">
      <c r="A2125" t="s">
        <v>4125</v>
      </c>
      <c r="B2125" t="s">
        <v>3654</v>
      </c>
      <c r="C2125" t="s">
        <v>87</v>
      </c>
      <c r="D2125" t="s">
        <v>130</v>
      </c>
      <c r="E2125" t="s">
        <v>131</v>
      </c>
      <c r="F2125">
        <v>1657</v>
      </c>
      <c r="G2125">
        <v>350.3</v>
      </c>
      <c r="H2125">
        <v>0</v>
      </c>
      <c r="I2125">
        <v>580447.1</v>
      </c>
      <c r="J2125">
        <v>290904.65000000002</v>
      </c>
      <c r="K2125">
        <v>11670.22</v>
      </c>
      <c r="L2125">
        <v>1101.3499999999999</v>
      </c>
      <c r="M2125">
        <v>45506.9</v>
      </c>
      <c r="N2125">
        <v>231263.98</v>
      </c>
      <c r="O2125">
        <v>39.840000000000003</v>
      </c>
      <c r="P2125" t="s">
        <v>35</v>
      </c>
      <c r="Q2125" t="s">
        <v>111</v>
      </c>
      <c r="R2125" t="s">
        <v>74</v>
      </c>
      <c r="S2125" t="s">
        <v>52</v>
      </c>
      <c r="T2125" t="s">
        <v>39</v>
      </c>
      <c r="U2125">
        <v>15</v>
      </c>
      <c r="V2125" s="1">
        <v>45566</v>
      </c>
      <c r="W2125" s="1">
        <v>45571</v>
      </c>
      <c r="X2125" s="1">
        <v>45611</v>
      </c>
      <c r="Y2125" t="s">
        <v>54</v>
      </c>
      <c r="Z2125" t="s">
        <v>75</v>
      </c>
      <c r="AA2125" t="s">
        <v>42</v>
      </c>
      <c r="AB2125" t="s">
        <v>43</v>
      </c>
      <c r="AC2125" t="s">
        <v>98</v>
      </c>
      <c r="AD2125" t="s">
        <v>58</v>
      </c>
    </row>
    <row r="2126" spans="1:30" x14ac:dyDescent="0.3">
      <c r="A2126" t="s">
        <v>4126</v>
      </c>
      <c r="B2126" t="s">
        <v>4127</v>
      </c>
      <c r="C2126" t="s">
        <v>70</v>
      </c>
      <c r="D2126" t="s">
        <v>71</v>
      </c>
      <c r="E2126" t="s">
        <v>72</v>
      </c>
      <c r="F2126">
        <v>1596</v>
      </c>
      <c r="G2126">
        <v>214.4</v>
      </c>
      <c r="H2126">
        <v>0.05</v>
      </c>
      <c r="I2126">
        <v>325073.28000000003</v>
      </c>
      <c r="J2126">
        <v>152215.06</v>
      </c>
      <c r="K2126">
        <v>3634.59</v>
      </c>
      <c r="L2126">
        <v>378.51</v>
      </c>
      <c r="M2126">
        <v>6974.69</v>
      </c>
      <c r="N2126">
        <v>161870.43</v>
      </c>
      <c r="O2126">
        <v>49.8</v>
      </c>
      <c r="P2126" t="s">
        <v>35</v>
      </c>
      <c r="Q2126" t="s">
        <v>122</v>
      </c>
      <c r="R2126" t="s">
        <v>37</v>
      </c>
      <c r="S2126" t="s">
        <v>118</v>
      </c>
      <c r="T2126" t="s">
        <v>63</v>
      </c>
      <c r="U2126">
        <v>0</v>
      </c>
      <c r="V2126" s="1">
        <v>45864</v>
      </c>
      <c r="W2126" s="1">
        <v>45873</v>
      </c>
      <c r="X2126" s="1">
        <v>45882</v>
      </c>
      <c r="Y2126" t="s">
        <v>103</v>
      </c>
      <c r="Z2126" t="s">
        <v>119</v>
      </c>
      <c r="AA2126" t="s">
        <v>65</v>
      </c>
      <c r="AB2126" t="s">
        <v>43</v>
      </c>
      <c r="AC2126" t="s">
        <v>44</v>
      </c>
      <c r="AD2126" t="s">
        <v>67</v>
      </c>
    </row>
    <row r="2127" spans="1:30" x14ac:dyDescent="0.3">
      <c r="A2127" t="s">
        <v>4128</v>
      </c>
      <c r="B2127" t="s">
        <v>1220</v>
      </c>
      <c r="C2127" t="s">
        <v>32</v>
      </c>
      <c r="D2127" t="s">
        <v>88</v>
      </c>
      <c r="E2127" t="s">
        <v>89</v>
      </c>
      <c r="F2127">
        <v>987</v>
      </c>
      <c r="G2127">
        <v>49.89</v>
      </c>
      <c r="H2127">
        <v>0.1</v>
      </c>
      <c r="I2127">
        <v>44317.29</v>
      </c>
      <c r="J2127">
        <v>32268.46</v>
      </c>
      <c r="K2127">
        <v>9476.2999999999993</v>
      </c>
      <c r="L2127">
        <v>2666.5</v>
      </c>
      <c r="M2127">
        <v>3646.2</v>
      </c>
      <c r="N2127">
        <v>-3740.17</v>
      </c>
      <c r="O2127">
        <v>-8.44</v>
      </c>
      <c r="P2127" t="s">
        <v>35</v>
      </c>
      <c r="Q2127" t="s">
        <v>117</v>
      </c>
      <c r="R2127" t="s">
        <v>74</v>
      </c>
      <c r="S2127" t="s">
        <v>118</v>
      </c>
      <c r="T2127" t="s">
        <v>63</v>
      </c>
      <c r="U2127">
        <v>10</v>
      </c>
      <c r="V2127" s="1">
        <v>45617</v>
      </c>
      <c r="W2127" s="1">
        <v>45619</v>
      </c>
      <c r="X2127" s="1">
        <v>45648</v>
      </c>
      <c r="Y2127" t="s">
        <v>54</v>
      </c>
      <c r="Z2127" t="s">
        <v>92</v>
      </c>
      <c r="AA2127" t="s">
        <v>83</v>
      </c>
      <c r="AB2127" t="s">
        <v>66</v>
      </c>
      <c r="AC2127" t="s">
        <v>93</v>
      </c>
      <c r="AD2127" t="s">
        <v>67</v>
      </c>
    </row>
    <row r="2128" spans="1:30" x14ac:dyDescent="0.3">
      <c r="A2128" t="s">
        <v>4129</v>
      </c>
      <c r="B2128" t="s">
        <v>4130</v>
      </c>
      <c r="C2128" t="s">
        <v>87</v>
      </c>
      <c r="D2128" t="s">
        <v>88</v>
      </c>
      <c r="E2128" t="s">
        <v>89</v>
      </c>
      <c r="F2128">
        <v>840</v>
      </c>
      <c r="G2128">
        <v>430.82</v>
      </c>
      <c r="H2128">
        <v>0</v>
      </c>
      <c r="I2128">
        <v>361888.8</v>
      </c>
      <c r="J2128">
        <v>177262.58</v>
      </c>
      <c r="K2128">
        <v>5716.3</v>
      </c>
      <c r="L2128">
        <v>2944.37</v>
      </c>
      <c r="M2128">
        <v>20834.54</v>
      </c>
      <c r="N2128">
        <v>155131.01</v>
      </c>
      <c r="O2128">
        <v>42.87</v>
      </c>
      <c r="P2128" t="s">
        <v>35</v>
      </c>
      <c r="Q2128" t="s">
        <v>132</v>
      </c>
      <c r="R2128" t="s">
        <v>37</v>
      </c>
      <c r="S2128" t="s">
        <v>91</v>
      </c>
      <c r="T2128" t="s">
        <v>443</v>
      </c>
      <c r="U2128">
        <v>0</v>
      </c>
      <c r="V2128" s="1">
        <v>45791</v>
      </c>
      <c r="W2128" s="1">
        <v>45795</v>
      </c>
      <c r="X2128" s="1">
        <v>45825</v>
      </c>
      <c r="Y2128" t="s">
        <v>81</v>
      </c>
      <c r="Z2128" t="s">
        <v>82</v>
      </c>
      <c r="AA2128" t="s">
        <v>56</v>
      </c>
      <c r="AB2128" t="s">
        <v>76</v>
      </c>
      <c r="AC2128" t="s">
        <v>98</v>
      </c>
      <c r="AD2128" t="s">
        <v>45</v>
      </c>
    </row>
    <row r="2129" spans="1:30" x14ac:dyDescent="0.3">
      <c r="A2129" t="s">
        <v>4131</v>
      </c>
      <c r="B2129" t="s">
        <v>4132</v>
      </c>
      <c r="C2129" t="s">
        <v>80</v>
      </c>
      <c r="D2129" t="s">
        <v>101</v>
      </c>
      <c r="E2129" t="s">
        <v>102</v>
      </c>
      <c r="F2129">
        <v>843</v>
      </c>
      <c r="G2129">
        <v>314.93</v>
      </c>
      <c r="H2129">
        <v>0</v>
      </c>
      <c r="I2129">
        <v>265485.99</v>
      </c>
      <c r="J2129">
        <v>168254.29</v>
      </c>
      <c r="K2129">
        <v>8607.67</v>
      </c>
      <c r="L2129">
        <v>2801.2</v>
      </c>
      <c r="M2129">
        <v>27063.13</v>
      </c>
      <c r="N2129">
        <v>58759.7</v>
      </c>
      <c r="O2129">
        <v>22.13</v>
      </c>
      <c r="P2129" t="s">
        <v>35</v>
      </c>
      <c r="Q2129" t="s">
        <v>73</v>
      </c>
      <c r="R2129" t="s">
        <v>37</v>
      </c>
      <c r="S2129" t="s">
        <v>52</v>
      </c>
      <c r="T2129" t="s">
        <v>39</v>
      </c>
      <c r="U2129">
        <v>15</v>
      </c>
      <c r="V2129" s="1">
        <v>45957</v>
      </c>
      <c r="W2129" s="1">
        <v>45966</v>
      </c>
      <c r="X2129" s="1">
        <v>45989</v>
      </c>
      <c r="Y2129" t="s">
        <v>54</v>
      </c>
      <c r="Z2129" t="s">
        <v>75</v>
      </c>
      <c r="AA2129" t="s">
        <v>65</v>
      </c>
      <c r="AB2129" t="s">
        <v>66</v>
      </c>
      <c r="AC2129" t="s">
        <v>84</v>
      </c>
      <c r="AD2129" t="s">
        <v>67</v>
      </c>
    </row>
    <row r="2130" spans="1:30" x14ac:dyDescent="0.3">
      <c r="A2130" t="s">
        <v>4133</v>
      </c>
      <c r="B2130" t="s">
        <v>4134</v>
      </c>
      <c r="C2130" t="s">
        <v>80</v>
      </c>
      <c r="D2130" t="s">
        <v>48</v>
      </c>
      <c r="E2130" t="s">
        <v>49</v>
      </c>
      <c r="F2130">
        <v>649</v>
      </c>
      <c r="G2130">
        <v>267.33</v>
      </c>
      <c r="H2130">
        <v>0.05</v>
      </c>
      <c r="I2130">
        <v>164822.31</v>
      </c>
      <c r="J2130">
        <v>116281.32</v>
      </c>
      <c r="K2130">
        <v>11451.08</v>
      </c>
      <c r="L2130">
        <v>2391.1999999999998</v>
      </c>
      <c r="M2130">
        <v>7111.07</v>
      </c>
      <c r="N2130">
        <v>27587.64</v>
      </c>
      <c r="O2130">
        <v>16.739999999999998</v>
      </c>
      <c r="P2130" t="s">
        <v>35</v>
      </c>
      <c r="Q2130" t="s">
        <v>203</v>
      </c>
      <c r="R2130" t="s">
        <v>74</v>
      </c>
      <c r="S2130" t="s">
        <v>118</v>
      </c>
      <c r="T2130" t="s">
        <v>39</v>
      </c>
      <c r="U2130">
        <v>4</v>
      </c>
      <c r="V2130" s="1">
        <v>45319</v>
      </c>
      <c r="W2130" s="1">
        <v>45320</v>
      </c>
      <c r="X2130" s="1">
        <v>45342</v>
      </c>
      <c r="Y2130" t="s">
        <v>40</v>
      </c>
      <c r="Z2130" t="s">
        <v>64</v>
      </c>
      <c r="AA2130" t="s">
        <v>83</v>
      </c>
      <c r="AB2130" t="s">
        <v>76</v>
      </c>
      <c r="AC2130" t="s">
        <v>84</v>
      </c>
      <c r="AD2130" t="s">
        <v>67</v>
      </c>
    </row>
    <row r="2131" spans="1:30" x14ac:dyDescent="0.3">
      <c r="A2131" t="s">
        <v>4135</v>
      </c>
      <c r="B2131" t="s">
        <v>4136</v>
      </c>
      <c r="C2131" t="s">
        <v>32</v>
      </c>
      <c r="D2131" t="s">
        <v>140</v>
      </c>
      <c r="E2131" t="s">
        <v>49</v>
      </c>
      <c r="F2131">
        <v>1815</v>
      </c>
      <c r="G2131">
        <v>427.58</v>
      </c>
      <c r="H2131">
        <v>0.05</v>
      </c>
      <c r="I2131">
        <v>737254.81</v>
      </c>
      <c r="J2131">
        <v>435786.29</v>
      </c>
      <c r="K2131">
        <v>9545.3700000000008</v>
      </c>
      <c r="L2131">
        <v>115.41</v>
      </c>
      <c r="M2131">
        <v>35583.83</v>
      </c>
      <c r="N2131">
        <v>256223.91</v>
      </c>
      <c r="O2131">
        <v>34.75</v>
      </c>
      <c r="P2131" t="s">
        <v>35</v>
      </c>
      <c r="Q2131" t="s">
        <v>73</v>
      </c>
      <c r="R2131" t="s">
        <v>51</v>
      </c>
      <c r="S2131" t="s">
        <v>52</v>
      </c>
      <c r="T2131" t="s">
        <v>63</v>
      </c>
      <c r="U2131">
        <v>7</v>
      </c>
      <c r="V2131" s="1">
        <v>45917</v>
      </c>
      <c r="W2131" s="1">
        <v>45918</v>
      </c>
      <c r="X2131" s="1">
        <v>45953</v>
      </c>
      <c r="Y2131" t="s">
        <v>103</v>
      </c>
      <c r="Z2131" t="s">
        <v>104</v>
      </c>
      <c r="AA2131" t="s">
        <v>83</v>
      </c>
      <c r="AB2131" t="s">
        <v>43</v>
      </c>
      <c r="AC2131" t="s">
        <v>93</v>
      </c>
      <c r="AD2131" t="s">
        <v>45</v>
      </c>
    </row>
    <row r="2132" spans="1:30" x14ac:dyDescent="0.3">
      <c r="A2132" t="s">
        <v>4137</v>
      </c>
      <c r="B2132" t="s">
        <v>4138</v>
      </c>
      <c r="C2132" t="s">
        <v>135</v>
      </c>
      <c r="D2132" t="s">
        <v>101</v>
      </c>
      <c r="E2132" t="s">
        <v>102</v>
      </c>
      <c r="F2132">
        <v>377</v>
      </c>
      <c r="G2132">
        <v>427.41</v>
      </c>
      <c r="H2132">
        <v>0.15</v>
      </c>
      <c r="I2132">
        <v>136963.53</v>
      </c>
      <c r="J2132">
        <v>72435.3</v>
      </c>
      <c r="K2132">
        <v>2146.94</v>
      </c>
      <c r="L2132">
        <v>645.41</v>
      </c>
      <c r="M2132">
        <v>12129.89</v>
      </c>
      <c r="N2132">
        <v>49605.99</v>
      </c>
      <c r="O2132">
        <v>36.22</v>
      </c>
      <c r="P2132" t="s">
        <v>35</v>
      </c>
      <c r="Q2132" t="s">
        <v>90</v>
      </c>
      <c r="R2132" t="s">
        <v>51</v>
      </c>
      <c r="S2132" t="s">
        <v>91</v>
      </c>
      <c r="T2132" t="s">
        <v>112</v>
      </c>
      <c r="U2132">
        <v>0</v>
      </c>
      <c r="V2132" s="1">
        <v>45340</v>
      </c>
      <c r="W2132" s="1">
        <v>45346</v>
      </c>
      <c r="X2132" s="1">
        <v>45354</v>
      </c>
      <c r="Y2132" t="s">
        <v>40</v>
      </c>
      <c r="Z2132" t="s">
        <v>147</v>
      </c>
      <c r="AA2132" t="s">
        <v>42</v>
      </c>
      <c r="AB2132" t="s">
        <v>43</v>
      </c>
      <c r="AC2132" t="s">
        <v>93</v>
      </c>
      <c r="AD2132" t="s">
        <v>58</v>
      </c>
    </row>
    <row r="2133" spans="1:30" x14ac:dyDescent="0.3">
      <c r="A2133" t="s">
        <v>4139</v>
      </c>
      <c r="B2133" t="s">
        <v>4140</v>
      </c>
      <c r="C2133" t="s">
        <v>80</v>
      </c>
      <c r="D2133" t="s">
        <v>48</v>
      </c>
      <c r="E2133" t="s">
        <v>49</v>
      </c>
      <c r="F2133">
        <v>629</v>
      </c>
      <c r="G2133">
        <v>106.38</v>
      </c>
      <c r="H2133">
        <v>0.1</v>
      </c>
      <c r="I2133">
        <v>60221.72</v>
      </c>
      <c r="J2133">
        <v>27539.91</v>
      </c>
      <c r="K2133">
        <v>2818.75</v>
      </c>
      <c r="L2133">
        <v>577.37</v>
      </c>
      <c r="M2133">
        <v>3164.67</v>
      </c>
      <c r="N2133">
        <v>26121.02</v>
      </c>
      <c r="O2133">
        <v>43.37</v>
      </c>
      <c r="P2133" t="s">
        <v>35</v>
      </c>
      <c r="Q2133" t="s">
        <v>132</v>
      </c>
      <c r="R2133" t="s">
        <v>37</v>
      </c>
      <c r="S2133" t="s">
        <v>91</v>
      </c>
      <c r="T2133" t="s">
        <v>63</v>
      </c>
      <c r="U2133">
        <v>0</v>
      </c>
      <c r="V2133" s="1">
        <v>45294</v>
      </c>
      <c r="W2133" s="1">
        <v>45302</v>
      </c>
      <c r="X2133" s="1">
        <v>45318</v>
      </c>
      <c r="Y2133" t="s">
        <v>40</v>
      </c>
      <c r="Z2133" t="s">
        <v>64</v>
      </c>
      <c r="AA2133" t="s">
        <v>56</v>
      </c>
      <c r="AB2133" t="s">
        <v>76</v>
      </c>
      <c r="AC2133" t="s">
        <v>57</v>
      </c>
      <c r="AD2133" t="s">
        <v>67</v>
      </c>
    </row>
    <row r="2134" spans="1:30" x14ac:dyDescent="0.3">
      <c r="A2134" t="s">
        <v>4141</v>
      </c>
      <c r="B2134" t="s">
        <v>1124</v>
      </c>
      <c r="C2134" t="s">
        <v>32</v>
      </c>
      <c r="D2134" t="s">
        <v>101</v>
      </c>
      <c r="E2134" t="s">
        <v>102</v>
      </c>
      <c r="F2134">
        <v>289</v>
      </c>
      <c r="G2134">
        <v>110.49</v>
      </c>
      <c r="H2134">
        <v>0.05</v>
      </c>
      <c r="I2134">
        <v>30335.03</v>
      </c>
      <c r="J2134">
        <v>15952.21</v>
      </c>
      <c r="K2134">
        <v>1669</v>
      </c>
      <c r="L2134">
        <v>2422.83</v>
      </c>
      <c r="M2134">
        <v>2283.8000000000002</v>
      </c>
      <c r="N2134">
        <v>8007.19</v>
      </c>
      <c r="O2134">
        <v>26.4</v>
      </c>
      <c r="P2134" t="s">
        <v>35</v>
      </c>
      <c r="Q2134" t="s">
        <v>36</v>
      </c>
      <c r="R2134" t="s">
        <v>74</v>
      </c>
      <c r="S2134" t="s">
        <v>52</v>
      </c>
      <c r="T2134" t="s">
        <v>53</v>
      </c>
      <c r="U2134">
        <v>0</v>
      </c>
      <c r="V2134" s="1">
        <v>45777</v>
      </c>
      <c r="W2134" s="1">
        <v>45783</v>
      </c>
      <c r="X2134" s="1">
        <v>45811</v>
      </c>
      <c r="Y2134" t="s">
        <v>81</v>
      </c>
      <c r="Z2134" t="s">
        <v>165</v>
      </c>
      <c r="AA2134" t="s">
        <v>65</v>
      </c>
      <c r="AB2134" t="s">
        <v>43</v>
      </c>
      <c r="AC2134" t="s">
        <v>123</v>
      </c>
      <c r="AD2134" t="s">
        <v>67</v>
      </c>
    </row>
    <row r="2135" spans="1:30" x14ac:dyDescent="0.3">
      <c r="A2135" t="s">
        <v>4142</v>
      </c>
      <c r="B2135" t="s">
        <v>4143</v>
      </c>
      <c r="C2135" t="s">
        <v>32</v>
      </c>
      <c r="D2135" t="s">
        <v>33</v>
      </c>
      <c r="E2135" t="s">
        <v>34</v>
      </c>
      <c r="F2135">
        <v>1732</v>
      </c>
      <c r="G2135">
        <v>158.96</v>
      </c>
      <c r="H2135">
        <v>0.05</v>
      </c>
      <c r="I2135">
        <v>261552.78</v>
      </c>
      <c r="J2135">
        <v>119430.16</v>
      </c>
      <c r="K2135">
        <v>10841.18</v>
      </c>
      <c r="L2135">
        <v>2491.96</v>
      </c>
      <c r="M2135">
        <v>18115.5</v>
      </c>
      <c r="N2135">
        <v>110673.98</v>
      </c>
      <c r="O2135">
        <v>42.31</v>
      </c>
      <c r="P2135" t="s">
        <v>35</v>
      </c>
      <c r="Q2135" t="s">
        <v>203</v>
      </c>
      <c r="R2135" t="s">
        <v>51</v>
      </c>
      <c r="S2135" t="s">
        <v>38</v>
      </c>
      <c r="T2135" t="s">
        <v>63</v>
      </c>
      <c r="U2135">
        <v>4</v>
      </c>
      <c r="V2135" s="1">
        <v>45939</v>
      </c>
      <c r="W2135" s="1">
        <v>45940</v>
      </c>
      <c r="X2135" s="1">
        <v>45972</v>
      </c>
      <c r="Y2135" t="s">
        <v>54</v>
      </c>
      <c r="Z2135" t="s">
        <v>75</v>
      </c>
      <c r="AA2135" t="s">
        <v>42</v>
      </c>
      <c r="AB2135" t="s">
        <v>76</v>
      </c>
      <c r="AC2135" t="s">
        <v>84</v>
      </c>
      <c r="AD2135" t="s">
        <v>67</v>
      </c>
    </row>
    <row r="2136" spans="1:30" x14ac:dyDescent="0.3">
      <c r="A2136" t="s">
        <v>4144</v>
      </c>
      <c r="B2136" t="s">
        <v>4145</v>
      </c>
      <c r="C2136" t="s">
        <v>135</v>
      </c>
      <c r="D2136" t="s">
        <v>140</v>
      </c>
      <c r="E2136" t="s">
        <v>49</v>
      </c>
      <c r="F2136">
        <v>347</v>
      </c>
      <c r="G2136">
        <v>396.61</v>
      </c>
      <c r="H2136">
        <v>0.15</v>
      </c>
      <c r="I2136">
        <v>116980.12</v>
      </c>
      <c r="J2136">
        <v>72355.320000000007</v>
      </c>
      <c r="K2136">
        <v>13452.7</v>
      </c>
      <c r="L2136">
        <v>1793.36</v>
      </c>
      <c r="M2136">
        <v>7581.17</v>
      </c>
      <c r="N2136">
        <v>21797.57</v>
      </c>
      <c r="O2136">
        <v>18.63</v>
      </c>
      <c r="P2136" t="s">
        <v>35</v>
      </c>
      <c r="Q2136" t="s">
        <v>132</v>
      </c>
      <c r="R2136" t="s">
        <v>37</v>
      </c>
      <c r="S2136" t="s">
        <v>38</v>
      </c>
      <c r="T2136" t="s">
        <v>39</v>
      </c>
      <c r="U2136">
        <v>2</v>
      </c>
      <c r="V2136" s="1">
        <v>45815</v>
      </c>
      <c r="W2136" s="1">
        <v>45823</v>
      </c>
      <c r="X2136" s="1">
        <v>45831</v>
      </c>
      <c r="Y2136" t="s">
        <v>81</v>
      </c>
      <c r="Z2136" t="s">
        <v>150</v>
      </c>
      <c r="AA2136" t="s">
        <v>83</v>
      </c>
      <c r="AB2136" t="s">
        <v>76</v>
      </c>
      <c r="AC2136" t="s">
        <v>57</v>
      </c>
      <c r="AD2136" t="s">
        <v>67</v>
      </c>
    </row>
    <row r="2137" spans="1:30" x14ac:dyDescent="0.3">
      <c r="A2137" t="s">
        <v>4146</v>
      </c>
      <c r="B2137" t="s">
        <v>4147</v>
      </c>
      <c r="C2137" t="s">
        <v>80</v>
      </c>
      <c r="D2137" t="s">
        <v>88</v>
      </c>
      <c r="E2137" t="s">
        <v>89</v>
      </c>
      <c r="F2137">
        <v>892</v>
      </c>
      <c r="G2137">
        <v>409.38</v>
      </c>
      <c r="H2137">
        <v>0.15</v>
      </c>
      <c r="I2137">
        <v>310391.92</v>
      </c>
      <c r="J2137">
        <v>147214.57</v>
      </c>
      <c r="K2137">
        <v>4874.21</v>
      </c>
      <c r="L2137">
        <v>2457.75</v>
      </c>
      <c r="M2137">
        <v>10028.709999999999</v>
      </c>
      <c r="N2137">
        <v>145816.68</v>
      </c>
      <c r="O2137">
        <v>46.98</v>
      </c>
      <c r="P2137" t="s">
        <v>35</v>
      </c>
      <c r="Q2137" t="s">
        <v>203</v>
      </c>
      <c r="R2137" t="s">
        <v>74</v>
      </c>
      <c r="S2137" t="s">
        <v>52</v>
      </c>
      <c r="T2137" t="s">
        <v>63</v>
      </c>
      <c r="U2137">
        <v>4</v>
      </c>
      <c r="V2137" s="1">
        <v>45780</v>
      </c>
      <c r="W2137" s="1">
        <v>45784</v>
      </c>
      <c r="X2137" s="1">
        <v>45812</v>
      </c>
      <c r="Y2137" t="s">
        <v>81</v>
      </c>
      <c r="Z2137" t="s">
        <v>82</v>
      </c>
      <c r="AA2137" t="s">
        <v>83</v>
      </c>
      <c r="AB2137" t="s">
        <v>66</v>
      </c>
      <c r="AC2137" t="s">
        <v>93</v>
      </c>
      <c r="AD2137" t="s">
        <v>67</v>
      </c>
    </row>
    <row r="2138" spans="1:30" x14ac:dyDescent="0.3">
      <c r="A2138" t="s">
        <v>4148</v>
      </c>
      <c r="B2138" t="s">
        <v>4149</v>
      </c>
      <c r="C2138" t="s">
        <v>87</v>
      </c>
      <c r="D2138" t="s">
        <v>88</v>
      </c>
      <c r="E2138" t="s">
        <v>89</v>
      </c>
      <c r="F2138">
        <v>932</v>
      </c>
      <c r="G2138">
        <v>162.79</v>
      </c>
      <c r="H2138">
        <v>0.15</v>
      </c>
      <c r="I2138">
        <v>128962.24000000001</v>
      </c>
      <c r="J2138">
        <v>71571.89</v>
      </c>
      <c r="K2138">
        <v>10553.46</v>
      </c>
      <c r="L2138">
        <v>343.71</v>
      </c>
      <c r="M2138">
        <v>6528.5</v>
      </c>
      <c r="N2138">
        <v>39964.68</v>
      </c>
      <c r="O2138">
        <v>30.99</v>
      </c>
      <c r="P2138" t="s">
        <v>35</v>
      </c>
      <c r="Q2138" t="s">
        <v>50</v>
      </c>
      <c r="R2138" t="s">
        <v>51</v>
      </c>
      <c r="S2138" t="s">
        <v>52</v>
      </c>
      <c r="T2138" t="s">
        <v>53</v>
      </c>
      <c r="U2138">
        <v>4</v>
      </c>
      <c r="V2138" s="1">
        <v>45614</v>
      </c>
      <c r="W2138" s="1">
        <v>45624</v>
      </c>
      <c r="X2138" s="1">
        <v>45644</v>
      </c>
      <c r="Y2138" t="s">
        <v>54</v>
      </c>
      <c r="Z2138" t="s">
        <v>92</v>
      </c>
      <c r="AA2138" t="s">
        <v>65</v>
      </c>
      <c r="AB2138" t="s">
        <v>66</v>
      </c>
      <c r="AC2138" t="s">
        <v>84</v>
      </c>
      <c r="AD2138" t="s">
        <v>45</v>
      </c>
    </row>
    <row r="2139" spans="1:30" x14ac:dyDescent="0.3">
      <c r="A2139" t="s">
        <v>4150</v>
      </c>
      <c r="B2139" t="s">
        <v>4151</v>
      </c>
      <c r="C2139" t="s">
        <v>32</v>
      </c>
      <c r="D2139" t="s">
        <v>88</v>
      </c>
      <c r="E2139" t="s">
        <v>89</v>
      </c>
      <c r="F2139">
        <v>1667</v>
      </c>
      <c r="G2139">
        <v>333.48</v>
      </c>
      <c r="H2139">
        <v>0</v>
      </c>
      <c r="I2139">
        <v>555911.16</v>
      </c>
      <c r="J2139">
        <v>339235.29</v>
      </c>
      <c r="K2139">
        <v>9451.86</v>
      </c>
      <c r="L2139">
        <v>1778.92</v>
      </c>
      <c r="M2139">
        <v>59894.29</v>
      </c>
      <c r="N2139">
        <v>145550.79999999999</v>
      </c>
      <c r="O2139">
        <v>26.18</v>
      </c>
      <c r="P2139" t="s">
        <v>35</v>
      </c>
      <c r="Q2139" t="s">
        <v>73</v>
      </c>
      <c r="R2139" t="s">
        <v>37</v>
      </c>
      <c r="S2139" t="s">
        <v>97</v>
      </c>
      <c r="T2139" t="s">
        <v>63</v>
      </c>
      <c r="U2139">
        <v>0</v>
      </c>
      <c r="V2139" s="1">
        <v>45525</v>
      </c>
      <c r="W2139" s="1">
        <v>45529</v>
      </c>
      <c r="X2139" s="1">
        <v>45538</v>
      </c>
      <c r="Y2139" t="s">
        <v>103</v>
      </c>
      <c r="Z2139" t="s">
        <v>177</v>
      </c>
      <c r="AA2139" t="s">
        <v>42</v>
      </c>
      <c r="AB2139" t="s">
        <v>43</v>
      </c>
      <c r="AC2139" t="s">
        <v>93</v>
      </c>
      <c r="AD2139" t="s">
        <v>45</v>
      </c>
    </row>
    <row r="2140" spans="1:30" x14ac:dyDescent="0.3">
      <c r="A2140" t="s">
        <v>4152</v>
      </c>
      <c r="B2140" t="s">
        <v>4153</v>
      </c>
      <c r="C2140" t="s">
        <v>32</v>
      </c>
      <c r="D2140" t="s">
        <v>88</v>
      </c>
      <c r="E2140" t="s">
        <v>89</v>
      </c>
      <c r="F2140">
        <v>262</v>
      </c>
      <c r="G2140">
        <v>337.48</v>
      </c>
      <c r="H2140">
        <v>0.15</v>
      </c>
      <c r="I2140">
        <v>75156.800000000003</v>
      </c>
      <c r="J2140">
        <v>33912.269999999997</v>
      </c>
      <c r="K2140">
        <v>2605.0500000000002</v>
      </c>
      <c r="L2140">
        <v>178.57</v>
      </c>
      <c r="M2140">
        <v>6961.64</v>
      </c>
      <c r="N2140">
        <v>31499.27</v>
      </c>
      <c r="O2140">
        <v>41.91</v>
      </c>
      <c r="P2140" t="s">
        <v>35</v>
      </c>
      <c r="Q2140" t="s">
        <v>122</v>
      </c>
      <c r="R2140" t="s">
        <v>51</v>
      </c>
      <c r="S2140" t="s">
        <v>97</v>
      </c>
      <c r="T2140" t="s">
        <v>112</v>
      </c>
      <c r="U2140">
        <v>15</v>
      </c>
      <c r="V2140" s="1">
        <v>45966</v>
      </c>
      <c r="W2140" s="1">
        <v>45969</v>
      </c>
      <c r="X2140" s="1">
        <v>45989</v>
      </c>
      <c r="Y2140" t="s">
        <v>54</v>
      </c>
      <c r="Z2140" t="s">
        <v>92</v>
      </c>
      <c r="AA2140" t="s">
        <v>83</v>
      </c>
      <c r="AB2140" t="s">
        <v>66</v>
      </c>
      <c r="AC2140" t="s">
        <v>93</v>
      </c>
      <c r="AD2140" t="s">
        <v>67</v>
      </c>
    </row>
    <row r="2141" spans="1:30" x14ac:dyDescent="0.3">
      <c r="A2141" t="s">
        <v>4154</v>
      </c>
      <c r="B2141" t="s">
        <v>4155</v>
      </c>
      <c r="C2141" t="s">
        <v>70</v>
      </c>
      <c r="D2141" t="s">
        <v>61</v>
      </c>
      <c r="E2141" t="s">
        <v>62</v>
      </c>
      <c r="F2141">
        <v>132</v>
      </c>
      <c r="G2141">
        <v>409.65</v>
      </c>
      <c r="H2141">
        <v>0.05</v>
      </c>
      <c r="I2141">
        <v>51370.11</v>
      </c>
      <c r="J2141">
        <v>29106.79</v>
      </c>
      <c r="K2141">
        <v>11204.22</v>
      </c>
      <c r="L2141">
        <v>1445.92</v>
      </c>
      <c r="M2141">
        <v>3475.87</v>
      </c>
      <c r="N2141">
        <v>6137.31</v>
      </c>
      <c r="O2141">
        <v>11.95</v>
      </c>
      <c r="P2141" t="s">
        <v>35</v>
      </c>
      <c r="Q2141" t="s">
        <v>111</v>
      </c>
      <c r="R2141" t="s">
        <v>37</v>
      </c>
      <c r="S2141" t="s">
        <v>91</v>
      </c>
      <c r="T2141" t="s">
        <v>63</v>
      </c>
      <c r="U2141">
        <v>10</v>
      </c>
      <c r="V2141" s="1">
        <v>45810</v>
      </c>
      <c r="W2141" s="1">
        <v>45820</v>
      </c>
      <c r="X2141" s="1">
        <v>45848</v>
      </c>
      <c r="Y2141" t="s">
        <v>81</v>
      </c>
      <c r="Z2141" t="s">
        <v>150</v>
      </c>
      <c r="AA2141" t="s">
        <v>83</v>
      </c>
      <c r="AB2141" t="s">
        <v>76</v>
      </c>
      <c r="AC2141" t="s">
        <v>93</v>
      </c>
      <c r="AD2141" t="s">
        <v>58</v>
      </c>
    </row>
    <row r="2142" spans="1:30" x14ac:dyDescent="0.3">
      <c r="A2142" t="s">
        <v>4156</v>
      </c>
      <c r="B2142" t="s">
        <v>4157</v>
      </c>
      <c r="C2142" t="s">
        <v>70</v>
      </c>
      <c r="D2142" t="s">
        <v>48</v>
      </c>
      <c r="E2142" t="s">
        <v>49</v>
      </c>
      <c r="F2142">
        <v>1636</v>
      </c>
      <c r="G2142">
        <v>272.41000000000003</v>
      </c>
      <c r="H2142">
        <v>0.05</v>
      </c>
      <c r="I2142">
        <v>423379.62</v>
      </c>
      <c r="J2142">
        <v>216082.04</v>
      </c>
      <c r="K2142">
        <v>13302.45</v>
      </c>
      <c r="L2142">
        <v>225.17</v>
      </c>
      <c r="M2142">
        <v>27959.74</v>
      </c>
      <c r="N2142">
        <v>165810.22</v>
      </c>
      <c r="O2142">
        <v>39.159999999999997</v>
      </c>
      <c r="P2142" t="s">
        <v>35</v>
      </c>
      <c r="Q2142" t="s">
        <v>122</v>
      </c>
      <c r="R2142" t="s">
        <v>74</v>
      </c>
      <c r="S2142" t="s">
        <v>118</v>
      </c>
      <c r="T2142" t="s">
        <v>53</v>
      </c>
      <c r="U2142">
        <v>0</v>
      </c>
      <c r="V2142" s="1">
        <v>45387</v>
      </c>
      <c r="W2142" s="1">
        <v>45397</v>
      </c>
      <c r="X2142" s="1">
        <v>45411</v>
      </c>
      <c r="Y2142" t="s">
        <v>81</v>
      </c>
      <c r="Z2142" t="s">
        <v>165</v>
      </c>
      <c r="AA2142" t="s">
        <v>65</v>
      </c>
      <c r="AB2142" t="s">
        <v>43</v>
      </c>
      <c r="AC2142" t="s">
        <v>44</v>
      </c>
      <c r="AD2142" t="s">
        <v>67</v>
      </c>
    </row>
    <row r="2143" spans="1:30" x14ac:dyDescent="0.3">
      <c r="A2143" t="s">
        <v>4158</v>
      </c>
      <c r="B2143" t="s">
        <v>4159</v>
      </c>
      <c r="C2143" t="s">
        <v>87</v>
      </c>
      <c r="D2143" t="s">
        <v>107</v>
      </c>
      <c r="E2143" t="s">
        <v>108</v>
      </c>
      <c r="F2143">
        <v>263</v>
      </c>
      <c r="G2143">
        <v>21.53</v>
      </c>
      <c r="H2143">
        <v>0.15</v>
      </c>
      <c r="I2143">
        <v>4813.03</v>
      </c>
      <c r="J2143">
        <v>3378.02</v>
      </c>
      <c r="K2143">
        <v>6354.59</v>
      </c>
      <c r="L2143">
        <v>1629.46</v>
      </c>
      <c r="M2143">
        <v>570.44000000000005</v>
      </c>
      <c r="N2143">
        <v>-7119.48</v>
      </c>
      <c r="O2143">
        <v>-147.91999999999999</v>
      </c>
      <c r="P2143" t="s">
        <v>35</v>
      </c>
      <c r="Q2143" t="s">
        <v>184</v>
      </c>
      <c r="R2143" t="s">
        <v>37</v>
      </c>
      <c r="S2143" t="s">
        <v>52</v>
      </c>
      <c r="T2143" t="s">
        <v>112</v>
      </c>
      <c r="U2143">
        <v>0</v>
      </c>
      <c r="V2143" s="1">
        <v>45470</v>
      </c>
      <c r="W2143" s="1">
        <v>45479</v>
      </c>
      <c r="X2143" s="1">
        <v>45497</v>
      </c>
      <c r="Y2143" t="s">
        <v>81</v>
      </c>
      <c r="Z2143" t="s">
        <v>150</v>
      </c>
      <c r="AA2143" t="s">
        <v>83</v>
      </c>
      <c r="AB2143" t="s">
        <v>43</v>
      </c>
      <c r="AC2143" t="s">
        <v>44</v>
      </c>
      <c r="AD2143" t="s">
        <v>45</v>
      </c>
    </row>
    <row r="2144" spans="1:30" x14ac:dyDescent="0.3">
      <c r="A2144" t="s">
        <v>4160</v>
      </c>
      <c r="B2144" t="s">
        <v>4161</v>
      </c>
      <c r="C2144" t="s">
        <v>32</v>
      </c>
      <c r="D2144" t="s">
        <v>33</v>
      </c>
      <c r="E2144" t="s">
        <v>34</v>
      </c>
      <c r="F2144">
        <v>1842</v>
      </c>
      <c r="G2144">
        <v>455.3</v>
      </c>
      <c r="H2144">
        <v>0.15</v>
      </c>
      <c r="I2144">
        <v>712863.21</v>
      </c>
      <c r="J2144">
        <v>446536.11</v>
      </c>
      <c r="K2144">
        <v>5017.88</v>
      </c>
      <c r="L2144">
        <v>2610.1999999999998</v>
      </c>
      <c r="M2144">
        <v>40596.519999999997</v>
      </c>
      <c r="N2144">
        <v>218102.5</v>
      </c>
      <c r="O2144">
        <v>30.6</v>
      </c>
      <c r="P2144" t="s">
        <v>35</v>
      </c>
      <c r="Q2144" t="s">
        <v>117</v>
      </c>
      <c r="R2144" t="s">
        <v>74</v>
      </c>
      <c r="S2144" t="s">
        <v>52</v>
      </c>
      <c r="T2144" t="s">
        <v>112</v>
      </c>
      <c r="U2144">
        <v>10</v>
      </c>
      <c r="V2144" s="1">
        <v>45849</v>
      </c>
      <c r="W2144" s="1">
        <v>45854</v>
      </c>
      <c r="X2144" s="1">
        <v>45879</v>
      </c>
      <c r="Y2144" t="s">
        <v>103</v>
      </c>
      <c r="Z2144" t="s">
        <v>119</v>
      </c>
      <c r="AA2144" t="s">
        <v>42</v>
      </c>
      <c r="AB2144" t="s">
        <v>76</v>
      </c>
      <c r="AC2144" t="s">
        <v>44</v>
      </c>
      <c r="AD2144" t="s">
        <v>67</v>
      </c>
    </row>
    <row r="2145" spans="1:30" x14ac:dyDescent="0.3">
      <c r="A2145" t="s">
        <v>4162</v>
      </c>
      <c r="B2145" t="s">
        <v>4163</v>
      </c>
      <c r="C2145" t="s">
        <v>87</v>
      </c>
      <c r="D2145" t="s">
        <v>33</v>
      </c>
      <c r="E2145" t="s">
        <v>34</v>
      </c>
      <c r="F2145">
        <v>1413</v>
      </c>
      <c r="G2145">
        <v>313.35000000000002</v>
      </c>
      <c r="H2145">
        <v>0.15</v>
      </c>
      <c r="I2145">
        <v>376349.02</v>
      </c>
      <c r="J2145">
        <v>281517.03999999998</v>
      </c>
      <c r="K2145">
        <v>6921.55</v>
      </c>
      <c r="L2145">
        <v>729.14</v>
      </c>
      <c r="M2145">
        <v>9080.84</v>
      </c>
      <c r="N2145">
        <v>78100.45</v>
      </c>
      <c r="O2145">
        <v>20.75</v>
      </c>
      <c r="P2145" t="s">
        <v>35</v>
      </c>
      <c r="Q2145" t="s">
        <v>111</v>
      </c>
      <c r="R2145" t="s">
        <v>51</v>
      </c>
      <c r="S2145" t="s">
        <v>91</v>
      </c>
      <c r="T2145" t="s">
        <v>53</v>
      </c>
      <c r="U2145">
        <v>2</v>
      </c>
      <c r="V2145" s="1">
        <v>45355</v>
      </c>
      <c r="W2145" s="1">
        <v>45364</v>
      </c>
      <c r="X2145" s="1">
        <v>45379</v>
      </c>
      <c r="Y2145" t="s">
        <v>40</v>
      </c>
      <c r="Z2145" t="s">
        <v>41</v>
      </c>
      <c r="AA2145" t="s">
        <v>83</v>
      </c>
      <c r="AB2145" t="s">
        <v>43</v>
      </c>
      <c r="AC2145" t="s">
        <v>93</v>
      </c>
      <c r="AD2145" t="s">
        <v>58</v>
      </c>
    </row>
    <row r="2146" spans="1:30" x14ac:dyDescent="0.3">
      <c r="A2146" t="s">
        <v>4164</v>
      </c>
      <c r="B2146" t="s">
        <v>4165</v>
      </c>
      <c r="C2146" t="s">
        <v>32</v>
      </c>
      <c r="D2146" t="s">
        <v>130</v>
      </c>
      <c r="E2146" t="s">
        <v>131</v>
      </c>
      <c r="F2146">
        <v>1887</v>
      </c>
      <c r="G2146">
        <v>473.26</v>
      </c>
      <c r="H2146">
        <v>0.05</v>
      </c>
      <c r="I2146">
        <v>848389.54</v>
      </c>
      <c r="J2146">
        <v>430743.71</v>
      </c>
      <c r="K2146">
        <v>6538.92</v>
      </c>
      <c r="L2146">
        <v>2408.16</v>
      </c>
      <c r="M2146">
        <v>62711.78</v>
      </c>
      <c r="N2146">
        <v>345986.97</v>
      </c>
      <c r="O2146">
        <v>40.78</v>
      </c>
      <c r="P2146" t="s">
        <v>35</v>
      </c>
      <c r="Q2146" t="s">
        <v>36</v>
      </c>
      <c r="R2146" t="s">
        <v>37</v>
      </c>
      <c r="S2146" t="s">
        <v>38</v>
      </c>
      <c r="T2146" t="s">
        <v>39</v>
      </c>
      <c r="U2146">
        <v>10</v>
      </c>
      <c r="V2146" s="1">
        <v>45760</v>
      </c>
      <c r="W2146" s="1">
        <v>45763</v>
      </c>
      <c r="X2146" s="1">
        <v>45779</v>
      </c>
      <c r="Y2146" t="s">
        <v>81</v>
      </c>
      <c r="Z2146" t="s">
        <v>165</v>
      </c>
      <c r="AA2146" t="s">
        <v>83</v>
      </c>
      <c r="AB2146" t="s">
        <v>43</v>
      </c>
      <c r="AC2146" t="s">
        <v>84</v>
      </c>
      <c r="AD2146" t="s">
        <v>45</v>
      </c>
    </row>
    <row r="2147" spans="1:30" x14ac:dyDescent="0.3">
      <c r="A2147" t="s">
        <v>4166</v>
      </c>
      <c r="B2147" t="s">
        <v>4167</v>
      </c>
      <c r="C2147" t="s">
        <v>80</v>
      </c>
      <c r="D2147" t="s">
        <v>159</v>
      </c>
      <c r="E2147" t="s">
        <v>160</v>
      </c>
      <c r="F2147">
        <v>659</v>
      </c>
      <c r="G2147">
        <v>46.93</v>
      </c>
      <c r="H2147">
        <v>0.15</v>
      </c>
      <c r="I2147">
        <v>26287.84</v>
      </c>
      <c r="J2147">
        <v>16840.63</v>
      </c>
      <c r="K2147">
        <v>4903.55</v>
      </c>
      <c r="L2147">
        <v>1957</v>
      </c>
      <c r="M2147">
        <v>1922.18</v>
      </c>
      <c r="N2147">
        <v>664.48</v>
      </c>
      <c r="O2147">
        <v>2.5299999999999998</v>
      </c>
      <c r="P2147" t="s">
        <v>35</v>
      </c>
      <c r="Q2147" t="s">
        <v>203</v>
      </c>
      <c r="R2147" t="s">
        <v>74</v>
      </c>
      <c r="S2147" t="s">
        <v>97</v>
      </c>
      <c r="T2147" t="s">
        <v>112</v>
      </c>
      <c r="U2147">
        <v>2</v>
      </c>
      <c r="V2147" s="1">
        <v>45861</v>
      </c>
      <c r="W2147" s="1">
        <v>45862</v>
      </c>
      <c r="X2147" s="1">
        <v>45883</v>
      </c>
      <c r="Y2147" t="s">
        <v>103</v>
      </c>
      <c r="Z2147" t="s">
        <v>119</v>
      </c>
      <c r="AA2147" t="s">
        <v>65</v>
      </c>
      <c r="AB2147" t="s">
        <v>76</v>
      </c>
      <c r="AC2147" t="s">
        <v>84</v>
      </c>
      <c r="AD2147" t="s">
        <v>45</v>
      </c>
    </row>
    <row r="2148" spans="1:30" x14ac:dyDescent="0.3">
      <c r="A2148" t="s">
        <v>4168</v>
      </c>
      <c r="B2148" t="s">
        <v>3997</v>
      </c>
      <c r="C2148" t="s">
        <v>80</v>
      </c>
      <c r="D2148" t="s">
        <v>48</v>
      </c>
      <c r="E2148" t="s">
        <v>49</v>
      </c>
      <c r="F2148">
        <v>1130</v>
      </c>
      <c r="G2148">
        <v>258.32</v>
      </c>
      <c r="H2148">
        <v>0.1</v>
      </c>
      <c r="I2148">
        <v>262711.44</v>
      </c>
      <c r="J2148">
        <v>196478.26</v>
      </c>
      <c r="K2148">
        <v>1664.29</v>
      </c>
      <c r="L2148">
        <v>2380.91</v>
      </c>
      <c r="M2148">
        <v>13661.87</v>
      </c>
      <c r="N2148">
        <v>48526.11</v>
      </c>
      <c r="O2148">
        <v>18.47</v>
      </c>
      <c r="P2148" t="s">
        <v>35</v>
      </c>
      <c r="Q2148" t="s">
        <v>50</v>
      </c>
      <c r="R2148" t="s">
        <v>51</v>
      </c>
      <c r="S2148" t="s">
        <v>97</v>
      </c>
      <c r="T2148" t="s">
        <v>39</v>
      </c>
      <c r="U2148">
        <v>2</v>
      </c>
      <c r="V2148" s="1">
        <v>45845</v>
      </c>
      <c r="W2148" s="1">
        <v>45847</v>
      </c>
      <c r="X2148" s="1">
        <v>45874</v>
      </c>
      <c r="Y2148" t="s">
        <v>103</v>
      </c>
      <c r="Z2148" t="s">
        <v>119</v>
      </c>
      <c r="AA2148" t="s">
        <v>83</v>
      </c>
      <c r="AB2148" t="s">
        <v>43</v>
      </c>
      <c r="AC2148" t="s">
        <v>57</v>
      </c>
      <c r="AD2148" t="s">
        <v>67</v>
      </c>
    </row>
    <row r="2149" spans="1:30" x14ac:dyDescent="0.3">
      <c r="A2149" t="s">
        <v>4169</v>
      </c>
      <c r="B2149" t="s">
        <v>4170</v>
      </c>
      <c r="C2149" t="s">
        <v>135</v>
      </c>
      <c r="D2149" t="s">
        <v>107</v>
      </c>
      <c r="E2149" t="s">
        <v>108</v>
      </c>
      <c r="F2149">
        <v>603</v>
      </c>
      <c r="G2149">
        <v>250.63</v>
      </c>
      <c r="H2149">
        <v>0.1</v>
      </c>
      <c r="I2149">
        <v>136016.9</v>
      </c>
      <c r="J2149">
        <v>100604</v>
      </c>
      <c r="K2149">
        <v>4154.45</v>
      </c>
      <c r="L2149">
        <v>669.54</v>
      </c>
      <c r="M2149">
        <v>4233</v>
      </c>
      <c r="N2149">
        <v>26355.91</v>
      </c>
      <c r="O2149">
        <v>19.38</v>
      </c>
      <c r="P2149" t="s">
        <v>35</v>
      </c>
      <c r="Q2149" t="s">
        <v>96</v>
      </c>
      <c r="R2149" t="s">
        <v>51</v>
      </c>
      <c r="S2149" t="s">
        <v>118</v>
      </c>
      <c r="T2149" t="s">
        <v>112</v>
      </c>
      <c r="U2149">
        <v>15</v>
      </c>
      <c r="V2149" s="1">
        <v>45849</v>
      </c>
      <c r="W2149" s="1">
        <v>45852</v>
      </c>
      <c r="X2149" s="1">
        <v>45879</v>
      </c>
      <c r="Y2149" t="s">
        <v>103</v>
      </c>
      <c r="Z2149" t="s">
        <v>119</v>
      </c>
      <c r="AA2149" t="s">
        <v>42</v>
      </c>
      <c r="AB2149" t="s">
        <v>76</v>
      </c>
      <c r="AC2149" t="s">
        <v>93</v>
      </c>
      <c r="AD2149" t="s">
        <v>67</v>
      </c>
    </row>
    <row r="2150" spans="1:30" x14ac:dyDescent="0.3">
      <c r="A2150" t="s">
        <v>4171</v>
      </c>
      <c r="B2150" t="s">
        <v>4172</v>
      </c>
      <c r="C2150" t="s">
        <v>70</v>
      </c>
      <c r="D2150" t="s">
        <v>101</v>
      </c>
      <c r="E2150" t="s">
        <v>102</v>
      </c>
      <c r="F2150">
        <v>1937</v>
      </c>
      <c r="G2150">
        <v>457.01</v>
      </c>
      <c r="H2150">
        <v>0.1</v>
      </c>
      <c r="I2150">
        <v>796705.53</v>
      </c>
      <c r="J2150">
        <v>529406.68999999994</v>
      </c>
      <c r="K2150">
        <v>6314.12</v>
      </c>
      <c r="L2150">
        <v>2700.95</v>
      </c>
      <c r="M2150">
        <v>76800.31</v>
      </c>
      <c r="N2150">
        <v>181483.46</v>
      </c>
      <c r="O2150">
        <v>22.78</v>
      </c>
      <c r="P2150" t="s">
        <v>35</v>
      </c>
      <c r="Q2150" t="s">
        <v>132</v>
      </c>
      <c r="R2150" t="s">
        <v>37</v>
      </c>
      <c r="S2150" t="s">
        <v>38</v>
      </c>
      <c r="T2150" t="s">
        <v>112</v>
      </c>
      <c r="U2150">
        <v>15</v>
      </c>
      <c r="V2150" s="1">
        <v>45632</v>
      </c>
      <c r="W2150" s="1">
        <v>45640</v>
      </c>
      <c r="X2150" s="1">
        <v>45669</v>
      </c>
      <c r="Y2150" t="s">
        <v>54</v>
      </c>
      <c r="Z2150" t="s">
        <v>55</v>
      </c>
      <c r="AA2150" t="s">
        <v>56</v>
      </c>
      <c r="AB2150" t="s">
        <v>66</v>
      </c>
      <c r="AC2150" t="s">
        <v>57</v>
      </c>
      <c r="AD2150" t="s">
        <v>45</v>
      </c>
    </row>
    <row r="2151" spans="1:30" x14ac:dyDescent="0.3">
      <c r="A2151" t="s">
        <v>4173</v>
      </c>
      <c r="B2151" t="s">
        <v>4174</v>
      </c>
      <c r="C2151" t="s">
        <v>70</v>
      </c>
      <c r="D2151" t="s">
        <v>107</v>
      </c>
      <c r="E2151" t="s">
        <v>108</v>
      </c>
      <c r="F2151">
        <v>697</v>
      </c>
      <c r="G2151">
        <v>453.42</v>
      </c>
      <c r="H2151">
        <v>0.1</v>
      </c>
      <c r="I2151">
        <v>284430.37</v>
      </c>
      <c r="J2151">
        <v>140766.5</v>
      </c>
      <c r="K2151">
        <v>5344.46</v>
      </c>
      <c r="L2151">
        <v>2385.92</v>
      </c>
      <c r="M2151">
        <v>17119.88</v>
      </c>
      <c r="N2151">
        <v>118813.61</v>
      </c>
      <c r="O2151">
        <v>41.77</v>
      </c>
      <c r="P2151" t="s">
        <v>35</v>
      </c>
      <c r="Q2151" t="s">
        <v>279</v>
      </c>
      <c r="R2151" t="s">
        <v>37</v>
      </c>
      <c r="S2151" t="s">
        <v>118</v>
      </c>
      <c r="T2151" t="s">
        <v>112</v>
      </c>
      <c r="U2151">
        <v>0</v>
      </c>
      <c r="V2151" s="1">
        <v>45470</v>
      </c>
      <c r="W2151" s="1">
        <v>45480</v>
      </c>
      <c r="X2151" s="1">
        <v>45503</v>
      </c>
      <c r="Y2151" t="s">
        <v>81</v>
      </c>
      <c r="Z2151" t="s">
        <v>150</v>
      </c>
      <c r="AA2151" t="s">
        <v>56</v>
      </c>
      <c r="AB2151" t="s">
        <v>76</v>
      </c>
      <c r="AC2151" t="s">
        <v>84</v>
      </c>
      <c r="AD2151" t="s">
        <v>45</v>
      </c>
    </row>
    <row r="2152" spans="1:30" x14ac:dyDescent="0.3">
      <c r="A2152" t="s">
        <v>4175</v>
      </c>
      <c r="B2152" t="s">
        <v>4176</v>
      </c>
      <c r="C2152" t="s">
        <v>87</v>
      </c>
      <c r="D2152" t="s">
        <v>101</v>
      </c>
      <c r="E2152" t="s">
        <v>102</v>
      </c>
      <c r="F2152">
        <v>252</v>
      </c>
      <c r="G2152">
        <v>170.93</v>
      </c>
      <c r="H2152">
        <v>0.1</v>
      </c>
      <c r="I2152">
        <v>38766.92</v>
      </c>
      <c r="J2152">
        <v>18657.12</v>
      </c>
      <c r="K2152">
        <v>7993.08</v>
      </c>
      <c r="L2152">
        <v>1371.05</v>
      </c>
      <c r="M2152">
        <v>4358.01</v>
      </c>
      <c r="N2152">
        <v>6387.66</v>
      </c>
      <c r="O2152">
        <v>16.48</v>
      </c>
      <c r="P2152" t="s">
        <v>35</v>
      </c>
      <c r="Q2152" t="s">
        <v>36</v>
      </c>
      <c r="R2152" t="s">
        <v>37</v>
      </c>
      <c r="S2152" t="s">
        <v>38</v>
      </c>
      <c r="T2152" t="s">
        <v>170</v>
      </c>
      <c r="U2152">
        <v>10</v>
      </c>
      <c r="V2152" s="1">
        <v>45530</v>
      </c>
      <c r="W2152" s="1">
        <v>45539</v>
      </c>
      <c r="X2152" s="1">
        <v>45575</v>
      </c>
      <c r="Y2152" t="s">
        <v>103</v>
      </c>
      <c r="Z2152" t="s">
        <v>177</v>
      </c>
      <c r="AA2152" t="s">
        <v>42</v>
      </c>
      <c r="AB2152" t="s">
        <v>43</v>
      </c>
      <c r="AC2152" t="s">
        <v>44</v>
      </c>
      <c r="AD2152" t="s">
        <v>45</v>
      </c>
    </row>
    <row r="2153" spans="1:30" x14ac:dyDescent="0.3">
      <c r="A2153" t="s">
        <v>4177</v>
      </c>
      <c r="B2153" t="s">
        <v>4178</v>
      </c>
      <c r="C2153" t="s">
        <v>32</v>
      </c>
      <c r="D2153" t="s">
        <v>48</v>
      </c>
      <c r="E2153" t="s">
        <v>49</v>
      </c>
      <c r="F2153">
        <v>849</v>
      </c>
      <c r="G2153">
        <v>86.16</v>
      </c>
      <c r="H2153">
        <v>0.1</v>
      </c>
      <c r="I2153">
        <v>65834.86</v>
      </c>
      <c r="J2153">
        <v>42402.239999999998</v>
      </c>
      <c r="K2153">
        <v>4166.82</v>
      </c>
      <c r="L2153">
        <v>1982.63</v>
      </c>
      <c r="M2153">
        <v>6186.11</v>
      </c>
      <c r="N2153">
        <v>11097.06</v>
      </c>
      <c r="O2153">
        <v>16.86</v>
      </c>
      <c r="P2153" t="s">
        <v>35</v>
      </c>
      <c r="Q2153" t="s">
        <v>36</v>
      </c>
      <c r="R2153" t="s">
        <v>51</v>
      </c>
      <c r="S2153" t="s">
        <v>118</v>
      </c>
      <c r="T2153" t="s">
        <v>53</v>
      </c>
      <c r="U2153">
        <v>10</v>
      </c>
      <c r="V2153" s="1">
        <v>45483</v>
      </c>
      <c r="W2153" s="1">
        <v>45493</v>
      </c>
      <c r="X2153" s="1">
        <v>45521</v>
      </c>
      <c r="Y2153" t="s">
        <v>103</v>
      </c>
      <c r="Z2153" t="s">
        <v>119</v>
      </c>
      <c r="AA2153" t="s">
        <v>83</v>
      </c>
      <c r="AB2153" t="s">
        <v>66</v>
      </c>
      <c r="AC2153" t="s">
        <v>44</v>
      </c>
      <c r="AD2153" t="s">
        <v>45</v>
      </c>
    </row>
    <row r="2154" spans="1:30" x14ac:dyDescent="0.3">
      <c r="A2154" t="s">
        <v>4179</v>
      </c>
      <c r="B2154" t="s">
        <v>4180</v>
      </c>
      <c r="C2154" t="s">
        <v>80</v>
      </c>
      <c r="D2154" t="s">
        <v>101</v>
      </c>
      <c r="E2154" t="s">
        <v>102</v>
      </c>
      <c r="F2154">
        <v>1195</v>
      </c>
      <c r="G2154">
        <v>458.68</v>
      </c>
      <c r="H2154">
        <v>0.05</v>
      </c>
      <c r="I2154">
        <v>520716.47</v>
      </c>
      <c r="J2154">
        <v>310963.42</v>
      </c>
      <c r="K2154">
        <v>13927.8</v>
      </c>
      <c r="L2154">
        <v>2147.5</v>
      </c>
      <c r="M2154">
        <v>53760.480000000003</v>
      </c>
      <c r="N2154">
        <v>139917.26999999999</v>
      </c>
      <c r="O2154">
        <v>26.87</v>
      </c>
      <c r="P2154" t="s">
        <v>35</v>
      </c>
      <c r="Q2154" t="s">
        <v>203</v>
      </c>
      <c r="R2154" t="s">
        <v>37</v>
      </c>
      <c r="S2154" t="s">
        <v>118</v>
      </c>
      <c r="T2154" t="s">
        <v>39</v>
      </c>
      <c r="U2154">
        <v>10</v>
      </c>
      <c r="V2154" s="1">
        <v>45885</v>
      </c>
      <c r="W2154" s="1">
        <v>45888</v>
      </c>
      <c r="X2154" s="1">
        <v>45907</v>
      </c>
      <c r="Y2154" t="s">
        <v>103</v>
      </c>
      <c r="Z2154" t="s">
        <v>177</v>
      </c>
      <c r="AA2154" t="s">
        <v>65</v>
      </c>
      <c r="AB2154" t="s">
        <v>43</v>
      </c>
      <c r="AC2154" t="s">
        <v>123</v>
      </c>
      <c r="AD2154" t="s">
        <v>58</v>
      </c>
    </row>
    <row r="2155" spans="1:30" x14ac:dyDescent="0.3">
      <c r="A2155" t="s">
        <v>4181</v>
      </c>
      <c r="B2155" t="s">
        <v>4182</v>
      </c>
      <c r="C2155" t="s">
        <v>87</v>
      </c>
      <c r="D2155" t="s">
        <v>159</v>
      </c>
      <c r="E2155" t="s">
        <v>160</v>
      </c>
      <c r="F2155">
        <v>894</v>
      </c>
      <c r="G2155">
        <v>433.65</v>
      </c>
      <c r="H2155">
        <v>0.15</v>
      </c>
      <c r="I2155">
        <v>329530.63</v>
      </c>
      <c r="J2155">
        <v>211232.12</v>
      </c>
      <c r="K2155">
        <v>1027.45</v>
      </c>
      <c r="L2155">
        <v>2418.19</v>
      </c>
      <c r="M2155">
        <v>9077.5499999999993</v>
      </c>
      <c r="N2155">
        <v>105775.32</v>
      </c>
      <c r="O2155">
        <v>32.1</v>
      </c>
      <c r="P2155" t="s">
        <v>35</v>
      </c>
      <c r="Q2155" t="s">
        <v>193</v>
      </c>
      <c r="R2155" t="s">
        <v>51</v>
      </c>
      <c r="S2155" t="s">
        <v>118</v>
      </c>
      <c r="T2155" t="s">
        <v>53</v>
      </c>
      <c r="U2155">
        <v>0</v>
      </c>
      <c r="V2155" s="1">
        <v>45911</v>
      </c>
      <c r="W2155" s="1">
        <v>45912</v>
      </c>
      <c r="X2155" s="1">
        <v>45917</v>
      </c>
      <c r="Y2155" t="s">
        <v>103</v>
      </c>
      <c r="Z2155" t="s">
        <v>104</v>
      </c>
      <c r="AA2155" t="s">
        <v>56</v>
      </c>
      <c r="AB2155" t="s">
        <v>66</v>
      </c>
      <c r="AC2155" t="s">
        <v>57</v>
      </c>
      <c r="AD2155" t="s">
        <v>67</v>
      </c>
    </row>
    <row r="2156" spans="1:30" x14ac:dyDescent="0.3">
      <c r="A2156" t="s">
        <v>4183</v>
      </c>
      <c r="B2156" t="s">
        <v>4184</v>
      </c>
      <c r="C2156" t="s">
        <v>135</v>
      </c>
      <c r="D2156" t="s">
        <v>88</v>
      </c>
      <c r="E2156" t="s">
        <v>89</v>
      </c>
      <c r="F2156">
        <v>129</v>
      </c>
      <c r="G2156">
        <v>46.25</v>
      </c>
      <c r="H2156">
        <v>0.15</v>
      </c>
      <c r="I2156">
        <v>5071.3100000000004</v>
      </c>
      <c r="J2156">
        <v>3628.65</v>
      </c>
      <c r="K2156">
        <v>13104.68</v>
      </c>
      <c r="L2156">
        <v>2577.21</v>
      </c>
      <c r="M2156">
        <v>167.5</v>
      </c>
      <c r="N2156">
        <v>-14406.73</v>
      </c>
      <c r="O2156">
        <v>-284.08</v>
      </c>
      <c r="P2156" t="s">
        <v>35</v>
      </c>
      <c r="Q2156" t="s">
        <v>132</v>
      </c>
      <c r="R2156" t="s">
        <v>74</v>
      </c>
      <c r="S2156" t="s">
        <v>97</v>
      </c>
      <c r="T2156" t="s">
        <v>53</v>
      </c>
      <c r="U2156">
        <v>0</v>
      </c>
      <c r="V2156" s="1">
        <v>45794</v>
      </c>
      <c r="W2156" s="1">
        <v>45799</v>
      </c>
      <c r="X2156" s="1">
        <v>45829</v>
      </c>
      <c r="Y2156" t="s">
        <v>81</v>
      </c>
      <c r="Z2156" t="s">
        <v>82</v>
      </c>
      <c r="AA2156" t="s">
        <v>83</v>
      </c>
      <c r="AB2156" t="s">
        <v>43</v>
      </c>
      <c r="AC2156" t="s">
        <v>98</v>
      </c>
      <c r="AD2156" t="s">
        <v>58</v>
      </c>
    </row>
    <row r="2157" spans="1:30" x14ac:dyDescent="0.3">
      <c r="A2157" t="s">
        <v>4185</v>
      </c>
      <c r="B2157" t="s">
        <v>4186</v>
      </c>
      <c r="C2157" t="s">
        <v>32</v>
      </c>
      <c r="D2157" t="s">
        <v>101</v>
      </c>
      <c r="E2157" t="s">
        <v>102</v>
      </c>
      <c r="F2157">
        <v>1072</v>
      </c>
      <c r="G2157">
        <v>391.39</v>
      </c>
      <c r="H2157">
        <v>0.05</v>
      </c>
      <c r="I2157">
        <v>398591.58</v>
      </c>
      <c r="J2157">
        <v>198241.02</v>
      </c>
      <c r="L2157">
        <v>1250.83</v>
      </c>
      <c r="M2157">
        <v>40694.57</v>
      </c>
      <c r="N2157">
        <v>151936</v>
      </c>
      <c r="O2157">
        <v>38.119999999999997</v>
      </c>
      <c r="P2157" t="s">
        <v>35</v>
      </c>
      <c r="Q2157" t="s">
        <v>111</v>
      </c>
      <c r="R2157" t="s">
        <v>74</v>
      </c>
      <c r="S2157" t="s">
        <v>118</v>
      </c>
      <c r="T2157" t="s">
        <v>39</v>
      </c>
      <c r="U2157">
        <v>0</v>
      </c>
      <c r="V2157" s="1">
        <v>45701</v>
      </c>
      <c r="W2157" s="1">
        <v>45711</v>
      </c>
      <c r="X2157" s="1">
        <v>45717</v>
      </c>
      <c r="Y2157" t="s">
        <v>40</v>
      </c>
      <c r="Z2157" t="s">
        <v>147</v>
      </c>
      <c r="AA2157" t="s">
        <v>65</v>
      </c>
      <c r="AB2157" t="s">
        <v>66</v>
      </c>
      <c r="AC2157" t="s">
        <v>123</v>
      </c>
      <c r="AD2157" t="s">
        <v>58</v>
      </c>
    </row>
    <row r="2158" spans="1:30" x14ac:dyDescent="0.3">
      <c r="A2158" t="s">
        <v>4187</v>
      </c>
      <c r="B2158" t="s">
        <v>2756</v>
      </c>
      <c r="C2158" t="s">
        <v>87</v>
      </c>
      <c r="D2158" t="s">
        <v>130</v>
      </c>
      <c r="E2158" t="s">
        <v>131</v>
      </c>
      <c r="F2158">
        <v>51</v>
      </c>
      <c r="G2158">
        <v>326.88</v>
      </c>
      <c r="H2158">
        <v>0.1</v>
      </c>
      <c r="I2158">
        <v>15003.79</v>
      </c>
      <c r="J2158">
        <v>6902.61</v>
      </c>
      <c r="K2158">
        <v>825.48</v>
      </c>
      <c r="L2158">
        <v>882.23</v>
      </c>
      <c r="M2158">
        <v>521.66999999999996</v>
      </c>
      <c r="N2158">
        <v>5871.8</v>
      </c>
      <c r="O2158">
        <v>39.14</v>
      </c>
      <c r="P2158" t="s">
        <v>35</v>
      </c>
      <c r="Q2158" t="s">
        <v>73</v>
      </c>
      <c r="R2158" t="s">
        <v>74</v>
      </c>
      <c r="S2158" t="s">
        <v>118</v>
      </c>
      <c r="T2158" t="s">
        <v>53</v>
      </c>
      <c r="U2158">
        <v>4</v>
      </c>
      <c r="V2158" s="1">
        <v>45761</v>
      </c>
      <c r="W2158" s="1">
        <v>45768</v>
      </c>
      <c r="X2158" s="1">
        <v>45784</v>
      </c>
      <c r="Y2158" t="s">
        <v>81</v>
      </c>
      <c r="Z2158" t="s">
        <v>165</v>
      </c>
      <c r="AA2158" t="s">
        <v>42</v>
      </c>
      <c r="AB2158" t="s">
        <v>66</v>
      </c>
      <c r="AC2158" t="s">
        <v>44</v>
      </c>
      <c r="AD2158" t="s">
        <v>45</v>
      </c>
    </row>
    <row r="2159" spans="1:30" x14ac:dyDescent="0.3">
      <c r="A2159" t="s">
        <v>4188</v>
      </c>
      <c r="B2159" t="s">
        <v>4189</v>
      </c>
      <c r="C2159" t="s">
        <v>135</v>
      </c>
      <c r="D2159" t="s">
        <v>71</v>
      </c>
      <c r="E2159" t="s">
        <v>72</v>
      </c>
      <c r="F2159">
        <v>174</v>
      </c>
      <c r="G2159">
        <v>426.74</v>
      </c>
      <c r="H2159">
        <v>0.05</v>
      </c>
      <c r="I2159">
        <v>70540.12</v>
      </c>
      <c r="J2159">
        <v>37762.550000000003</v>
      </c>
      <c r="K2159">
        <v>13387.08</v>
      </c>
      <c r="L2159">
        <v>2048.54</v>
      </c>
      <c r="M2159">
        <v>3268.71</v>
      </c>
      <c r="N2159">
        <v>14073.24</v>
      </c>
      <c r="O2159">
        <v>19.95</v>
      </c>
      <c r="P2159" t="s">
        <v>35</v>
      </c>
      <c r="Q2159" t="s">
        <v>96</v>
      </c>
      <c r="R2159" t="s">
        <v>51</v>
      </c>
      <c r="S2159" t="s">
        <v>97</v>
      </c>
      <c r="T2159" t="s">
        <v>112</v>
      </c>
      <c r="U2159">
        <v>0</v>
      </c>
      <c r="V2159" s="1">
        <v>45375</v>
      </c>
      <c r="W2159" s="1">
        <v>45382</v>
      </c>
      <c r="X2159" s="1">
        <v>45392</v>
      </c>
      <c r="Y2159" t="s">
        <v>40</v>
      </c>
      <c r="Z2159" t="s">
        <v>41</v>
      </c>
      <c r="AA2159" t="s">
        <v>56</v>
      </c>
      <c r="AB2159" t="s">
        <v>66</v>
      </c>
      <c r="AC2159" t="s">
        <v>93</v>
      </c>
      <c r="AD2159" t="s">
        <v>45</v>
      </c>
    </row>
    <row r="2160" spans="1:30" x14ac:dyDescent="0.3">
      <c r="A2160" t="s">
        <v>4190</v>
      </c>
      <c r="B2160" t="s">
        <v>4191</v>
      </c>
      <c r="C2160" t="s">
        <v>32</v>
      </c>
      <c r="D2160" t="s">
        <v>48</v>
      </c>
      <c r="E2160" t="s">
        <v>49</v>
      </c>
      <c r="F2160">
        <v>1060</v>
      </c>
      <c r="G2160">
        <v>463.06</v>
      </c>
      <c r="H2160">
        <v>0.05</v>
      </c>
      <c r="I2160">
        <v>466301.42</v>
      </c>
      <c r="J2160">
        <v>218135.95</v>
      </c>
      <c r="K2160">
        <v>10992.75</v>
      </c>
      <c r="L2160">
        <v>2052.0100000000002</v>
      </c>
      <c r="M2160">
        <v>50435.34</v>
      </c>
      <c r="N2160">
        <v>184685.37</v>
      </c>
      <c r="O2160">
        <v>39.61</v>
      </c>
      <c r="P2160" t="s">
        <v>35</v>
      </c>
      <c r="Q2160" t="s">
        <v>50</v>
      </c>
      <c r="R2160" t="s">
        <v>51</v>
      </c>
      <c r="S2160" t="s">
        <v>91</v>
      </c>
      <c r="T2160" t="s">
        <v>63</v>
      </c>
      <c r="U2160">
        <v>0</v>
      </c>
      <c r="V2160" s="1">
        <v>45459</v>
      </c>
      <c r="W2160" s="1">
        <v>45468</v>
      </c>
      <c r="X2160" s="1">
        <v>45497</v>
      </c>
      <c r="Y2160" t="s">
        <v>81</v>
      </c>
      <c r="Z2160" t="s">
        <v>150</v>
      </c>
      <c r="AA2160" t="s">
        <v>65</v>
      </c>
      <c r="AB2160" t="s">
        <v>43</v>
      </c>
      <c r="AC2160" t="s">
        <v>77</v>
      </c>
      <c r="AD2160" t="s">
        <v>45</v>
      </c>
    </row>
    <row r="2161" spans="1:30" x14ac:dyDescent="0.3">
      <c r="A2161" t="s">
        <v>4192</v>
      </c>
      <c r="B2161" t="s">
        <v>4193</v>
      </c>
      <c r="C2161" t="s">
        <v>87</v>
      </c>
      <c r="D2161" t="s">
        <v>107</v>
      </c>
      <c r="E2161" t="s">
        <v>108</v>
      </c>
      <c r="F2161">
        <v>1285</v>
      </c>
      <c r="G2161">
        <v>480.58</v>
      </c>
      <c r="H2161">
        <v>0.15</v>
      </c>
      <c r="I2161">
        <v>524913.5</v>
      </c>
      <c r="J2161">
        <v>347215.72</v>
      </c>
      <c r="K2161">
        <v>4776.2299999999996</v>
      </c>
      <c r="L2161">
        <v>2346.16</v>
      </c>
      <c r="M2161">
        <v>22427.64</v>
      </c>
      <c r="N2161">
        <v>148147.75</v>
      </c>
      <c r="O2161">
        <v>28.22</v>
      </c>
      <c r="P2161" t="s">
        <v>35</v>
      </c>
      <c r="Q2161" t="s">
        <v>117</v>
      </c>
      <c r="R2161" t="s">
        <v>51</v>
      </c>
      <c r="S2161" t="s">
        <v>91</v>
      </c>
      <c r="T2161" t="s">
        <v>39</v>
      </c>
      <c r="U2161">
        <v>4</v>
      </c>
      <c r="V2161" s="1">
        <v>45440</v>
      </c>
      <c r="W2161" s="1">
        <v>45450</v>
      </c>
      <c r="X2161" s="1">
        <v>45470</v>
      </c>
      <c r="Y2161" t="s">
        <v>81</v>
      </c>
      <c r="Z2161" t="s">
        <v>82</v>
      </c>
      <c r="AA2161" t="s">
        <v>56</v>
      </c>
      <c r="AB2161" t="s">
        <v>66</v>
      </c>
      <c r="AC2161" t="s">
        <v>84</v>
      </c>
      <c r="AD2161" t="s">
        <v>58</v>
      </c>
    </row>
    <row r="2162" spans="1:30" x14ac:dyDescent="0.3">
      <c r="A2162" t="s">
        <v>4194</v>
      </c>
      <c r="B2162" t="s">
        <v>4195</v>
      </c>
      <c r="C2162" t="s">
        <v>70</v>
      </c>
      <c r="D2162" t="s">
        <v>130</v>
      </c>
      <c r="E2162" t="s">
        <v>131</v>
      </c>
      <c r="F2162">
        <v>1353</v>
      </c>
      <c r="G2162">
        <v>325.5</v>
      </c>
      <c r="H2162">
        <v>0.15</v>
      </c>
      <c r="I2162">
        <v>374341.27</v>
      </c>
      <c r="J2162">
        <v>249240.74</v>
      </c>
      <c r="K2162">
        <v>13745.91</v>
      </c>
      <c r="L2162">
        <v>1494.4</v>
      </c>
      <c r="M2162">
        <v>36951.120000000003</v>
      </c>
      <c r="N2162">
        <v>72909.100000000006</v>
      </c>
      <c r="O2162">
        <v>19.48</v>
      </c>
      <c r="P2162" t="s">
        <v>35</v>
      </c>
      <c r="Q2162" t="s">
        <v>90</v>
      </c>
      <c r="R2162" t="s">
        <v>74</v>
      </c>
      <c r="S2162" t="s">
        <v>52</v>
      </c>
      <c r="T2162" t="s">
        <v>39</v>
      </c>
      <c r="U2162">
        <v>4</v>
      </c>
      <c r="V2162" s="1">
        <v>45814</v>
      </c>
      <c r="W2162" s="1">
        <v>45818</v>
      </c>
      <c r="X2162" s="1">
        <v>45830</v>
      </c>
      <c r="Y2162" t="s">
        <v>81</v>
      </c>
      <c r="Z2162" t="s">
        <v>150</v>
      </c>
      <c r="AA2162" t="s">
        <v>65</v>
      </c>
      <c r="AB2162" t="s">
        <v>43</v>
      </c>
      <c r="AC2162" t="s">
        <v>93</v>
      </c>
      <c r="AD2162" t="s">
        <v>67</v>
      </c>
    </row>
    <row r="2163" spans="1:30" x14ac:dyDescent="0.3">
      <c r="A2163" t="s">
        <v>4196</v>
      </c>
      <c r="B2163" t="s">
        <v>4197</v>
      </c>
      <c r="C2163" t="s">
        <v>87</v>
      </c>
      <c r="D2163" t="s">
        <v>48</v>
      </c>
      <c r="E2163" t="s">
        <v>49</v>
      </c>
      <c r="F2163">
        <v>647</v>
      </c>
      <c r="G2163">
        <v>159.94999999999999</v>
      </c>
      <c r="H2163">
        <v>0.05</v>
      </c>
      <c r="I2163">
        <v>98313.27</v>
      </c>
      <c r="J2163">
        <v>62338.74</v>
      </c>
      <c r="K2163">
        <v>2893.13</v>
      </c>
      <c r="L2163">
        <v>1752.76</v>
      </c>
      <c r="M2163">
        <v>2615.41</v>
      </c>
      <c r="N2163">
        <v>28713.23</v>
      </c>
      <c r="O2163">
        <v>29.21</v>
      </c>
      <c r="P2163" t="s">
        <v>35</v>
      </c>
      <c r="Q2163" t="s">
        <v>132</v>
      </c>
      <c r="R2163" t="s">
        <v>51</v>
      </c>
      <c r="S2163" t="s">
        <v>91</v>
      </c>
      <c r="T2163" t="s">
        <v>53</v>
      </c>
      <c r="U2163">
        <v>0</v>
      </c>
      <c r="V2163" s="1">
        <v>45943</v>
      </c>
      <c r="W2163" s="1">
        <v>45948</v>
      </c>
      <c r="X2163" s="1">
        <v>45956</v>
      </c>
      <c r="Y2163" t="s">
        <v>54</v>
      </c>
      <c r="Z2163" t="s">
        <v>75</v>
      </c>
      <c r="AA2163" t="s">
        <v>83</v>
      </c>
      <c r="AB2163" t="s">
        <v>76</v>
      </c>
      <c r="AC2163" t="s">
        <v>98</v>
      </c>
      <c r="AD2163" t="s">
        <v>58</v>
      </c>
    </row>
    <row r="2164" spans="1:30" x14ac:dyDescent="0.3">
      <c r="A2164" t="s">
        <v>4198</v>
      </c>
      <c r="B2164" t="s">
        <v>4199</v>
      </c>
      <c r="C2164" t="s">
        <v>135</v>
      </c>
      <c r="D2164" t="s">
        <v>130</v>
      </c>
      <c r="E2164" t="s">
        <v>131</v>
      </c>
      <c r="F2164">
        <v>1106</v>
      </c>
      <c r="G2164">
        <v>304.23</v>
      </c>
      <c r="H2164">
        <v>0</v>
      </c>
      <c r="I2164">
        <v>336478.38</v>
      </c>
      <c r="J2164">
        <v>185977.05</v>
      </c>
      <c r="K2164">
        <v>5774.05</v>
      </c>
      <c r="L2164">
        <v>1734.89</v>
      </c>
      <c r="M2164">
        <v>25837.360000000001</v>
      </c>
      <c r="N2164">
        <v>117155.03</v>
      </c>
      <c r="O2164">
        <v>34.82</v>
      </c>
      <c r="P2164" t="s">
        <v>35</v>
      </c>
      <c r="Q2164" t="s">
        <v>117</v>
      </c>
      <c r="R2164" t="s">
        <v>51</v>
      </c>
      <c r="S2164" t="s">
        <v>52</v>
      </c>
      <c r="T2164" t="s">
        <v>63</v>
      </c>
      <c r="U2164">
        <v>4</v>
      </c>
      <c r="V2164" s="1">
        <v>45662</v>
      </c>
      <c r="W2164" s="1">
        <v>45671</v>
      </c>
      <c r="X2164" s="1">
        <v>45687</v>
      </c>
      <c r="Y2164" t="s">
        <v>40</v>
      </c>
      <c r="Z2164" t="s">
        <v>64</v>
      </c>
      <c r="AA2164" t="s">
        <v>42</v>
      </c>
      <c r="AB2164" t="s">
        <v>66</v>
      </c>
      <c r="AC2164" t="s">
        <v>77</v>
      </c>
      <c r="AD2164" t="s">
        <v>67</v>
      </c>
    </row>
    <row r="2165" spans="1:30" x14ac:dyDescent="0.3">
      <c r="A2165" t="s">
        <v>4200</v>
      </c>
      <c r="B2165" t="s">
        <v>4201</v>
      </c>
      <c r="C2165" t="s">
        <v>87</v>
      </c>
      <c r="D2165" t="s">
        <v>130</v>
      </c>
      <c r="E2165" t="s">
        <v>131</v>
      </c>
      <c r="F2165">
        <v>164</v>
      </c>
      <c r="G2165">
        <v>364.03</v>
      </c>
      <c r="H2165">
        <v>0.15</v>
      </c>
      <c r="I2165">
        <v>50745.78</v>
      </c>
      <c r="J2165">
        <v>33367.03</v>
      </c>
      <c r="K2165">
        <v>7954.63</v>
      </c>
      <c r="L2165">
        <v>158.31</v>
      </c>
      <c r="M2165">
        <v>5345.15</v>
      </c>
      <c r="N2165">
        <v>3920.66</v>
      </c>
      <c r="O2165">
        <v>7.73</v>
      </c>
      <c r="P2165" t="s">
        <v>35</v>
      </c>
      <c r="Q2165" t="s">
        <v>73</v>
      </c>
      <c r="R2165" t="s">
        <v>37</v>
      </c>
      <c r="S2165" t="s">
        <v>91</v>
      </c>
      <c r="T2165" t="s">
        <v>112</v>
      </c>
      <c r="U2165">
        <v>2</v>
      </c>
      <c r="V2165" s="1">
        <v>45513</v>
      </c>
      <c r="W2165" s="1">
        <v>45515</v>
      </c>
      <c r="X2165" s="1">
        <v>45540</v>
      </c>
      <c r="Y2165" t="s">
        <v>103</v>
      </c>
      <c r="Z2165" t="s">
        <v>177</v>
      </c>
      <c r="AA2165" t="s">
        <v>56</v>
      </c>
      <c r="AB2165" t="s">
        <v>66</v>
      </c>
      <c r="AC2165" t="s">
        <v>93</v>
      </c>
      <c r="AD2165" t="s">
        <v>58</v>
      </c>
    </row>
    <row r="2166" spans="1:30" x14ac:dyDescent="0.3">
      <c r="A2166" t="s">
        <v>4202</v>
      </c>
      <c r="B2166" t="s">
        <v>4203</v>
      </c>
      <c r="C2166" t="s">
        <v>32</v>
      </c>
      <c r="D2166" t="s">
        <v>61</v>
      </c>
      <c r="E2166" t="s">
        <v>62</v>
      </c>
      <c r="F2166">
        <v>478</v>
      </c>
      <c r="G2166">
        <v>498.47</v>
      </c>
      <c r="H2166">
        <v>0</v>
      </c>
      <c r="I2166">
        <v>238268.66</v>
      </c>
      <c r="J2166">
        <v>118375.22</v>
      </c>
      <c r="K2166">
        <v>2871.3</v>
      </c>
      <c r="L2166">
        <v>1947.81</v>
      </c>
      <c r="M2166">
        <v>23687.43</v>
      </c>
      <c r="N2166">
        <v>91386.9</v>
      </c>
      <c r="O2166">
        <v>38.35</v>
      </c>
      <c r="P2166" t="s">
        <v>35</v>
      </c>
      <c r="Q2166" t="s">
        <v>111</v>
      </c>
      <c r="R2166" t="s">
        <v>37</v>
      </c>
      <c r="S2166" t="s">
        <v>91</v>
      </c>
      <c r="T2166" t="s">
        <v>53</v>
      </c>
      <c r="U2166">
        <v>4</v>
      </c>
      <c r="V2166" s="1">
        <v>45478</v>
      </c>
      <c r="W2166" s="1">
        <v>45485</v>
      </c>
      <c r="X2166" s="1">
        <v>45514</v>
      </c>
      <c r="Y2166" t="s">
        <v>103</v>
      </c>
      <c r="Z2166" t="s">
        <v>119</v>
      </c>
      <c r="AA2166" t="s">
        <v>56</v>
      </c>
      <c r="AB2166" t="s">
        <v>66</v>
      </c>
      <c r="AC2166" t="s">
        <v>93</v>
      </c>
      <c r="AD2166" t="s">
        <v>45</v>
      </c>
    </row>
    <row r="2167" spans="1:30" x14ac:dyDescent="0.3">
      <c r="A2167" t="s">
        <v>4204</v>
      </c>
      <c r="B2167" t="s">
        <v>4205</v>
      </c>
      <c r="C2167" t="s">
        <v>80</v>
      </c>
      <c r="D2167" t="s">
        <v>140</v>
      </c>
      <c r="E2167" t="s">
        <v>49</v>
      </c>
      <c r="F2167">
        <v>495</v>
      </c>
      <c r="G2167">
        <v>388.26</v>
      </c>
      <c r="H2167">
        <v>0.15</v>
      </c>
      <c r="I2167">
        <v>163360.39000000001</v>
      </c>
      <c r="J2167">
        <v>76053.210000000006</v>
      </c>
      <c r="K2167">
        <v>1344.47</v>
      </c>
      <c r="L2167">
        <v>2581.63</v>
      </c>
      <c r="M2167">
        <v>10519.57</v>
      </c>
      <c r="N2167">
        <v>72861.509999999995</v>
      </c>
      <c r="O2167">
        <v>44.6</v>
      </c>
      <c r="P2167" t="s">
        <v>35</v>
      </c>
      <c r="Q2167" t="s">
        <v>117</v>
      </c>
      <c r="R2167" t="s">
        <v>74</v>
      </c>
      <c r="S2167" t="s">
        <v>97</v>
      </c>
      <c r="T2167" t="s">
        <v>63</v>
      </c>
      <c r="U2167">
        <v>0</v>
      </c>
      <c r="V2167" s="1">
        <v>45928</v>
      </c>
      <c r="W2167" s="1">
        <v>45934</v>
      </c>
      <c r="X2167" s="1">
        <v>45959</v>
      </c>
      <c r="Y2167" t="s">
        <v>103</v>
      </c>
      <c r="Z2167" t="s">
        <v>104</v>
      </c>
      <c r="AA2167" t="s">
        <v>83</v>
      </c>
      <c r="AB2167" t="s">
        <v>66</v>
      </c>
      <c r="AC2167" t="s">
        <v>77</v>
      </c>
      <c r="AD2167" t="s">
        <v>67</v>
      </c>
    </row>
    <row r="2168" spans="1:30" x14ac:dyDescent="0.3">
      <c r="A2168" t="s">
        <v>4206</v>
      </c>
      <c r="B2168" t="s">
        <v>4207</v>
      </c>
      <c r="C2168" t="s">
        <v>87</v>
      </c>
      <c r="D2168" t="s">
        <v>88</v>
      </c>
      <c r="E2168" t="s">
        <v>89</v>
      </c>
      <c r="F2168">
        <v>316</v>
      </c>
      <c r="G2168">
        <v>225.16</v>
      </c>
      <c r="H2168">
        <v>0.15</v>
      </c>
      <c r="I2168">
        <v>60477.98</v>
      </c>
      <c r="J2168">
        <v>29989.63</v>
      </c>
      <c r="K2168">
        <v>14387.83</v>
      </c>
      <c r="L2168">
        <v>1538.49</v>
      </c>
      <c r="M2168">
        <v>4386.32</v>
      </c>
      <c r="N2168">
        <v>10175.709999999999</v>
      </c>
      <c r="O2168">
        <v>16.829999999999998</v>
      </c>
      <c r="P2168" t="s">
        <v>35</v>
      </c>
      <c r="Q2168" t="s">
        <v>36</v>
      </c>
      <c r="R2168" t="s">
        <v>51</v>
      </c>
      <c r="S2168" t="s">
        <v>38</v>
      </c>
      <c r="T2168" t="s">
        <v>112</v>
      </c>
      <c r="U2168">
        <v>0</v>
      </c>
      <c r="V2168" s="1">
        <v>45553</v>
      </c>
      <c r="W2168" s="1">
        <v>45561</v>
      </c>
      <c r="X2168" s="1">
        <v>45581</v>
      </c>
      <c r="Y2168" t="s">
        <v>103</v>
      </c>
      <c r="Z2168" t="s">
        <v>104</v>
      </c>
      <c r="AA2168" t="s">
        <v>83</v>
      </c>
      <c r="AB2168" t="s">
        <v>43</v>
      </c>
      <c r="AC2168" t="s">
        <v>57</v>
      </c>
      <c r="AD2168" t="s">
        <v>58</v>
      </c>
    </row>
    <row r="2169" spans="1:30" x14ac:dyDescent="0.3">
      <c r="A2169" t="s">
        <v>4208</v>
      </c>
      <c r="B2169" t="s">
        <v>4209</v>
      </c>
      <c r="C2169" t="s">
        <v>32</v>
      </c>
      <c r="D2169" t="s">
        <v>88</v>
      </c>
      <c r="E2169" t="s">
        <v>89</v>
      </c>
      <c r="F2169">
        <v>1320</v>
      </c>
      <c r="G2169">
        <v>302.68</v>
      </c>
      <c r="H2169">
        <v>0.15</v>
      </c>
      <c r="I2169">
        <v>339606.96</v>
      </c>
      <c r="J2169">
        <v>237976.46</v>
      </c>
      <c r="K2169">
        <v>3329.88</v>
      </c>
      <c r="L2169">
        <v>1740.57</v>
      </c>
      <c r="M2169">
        <v>10488.3</v>
      </c>
      <c r="N2169">
        <v>86071.75</v>
      </c>
      <c r="O2169">
        <v>25.34</v>
      </c>
      <c r="P2169" t="s">
        <v>35</v>
      </c>
      <c r="Q2169" t="s">
        <v>96</v>
      </c>
      <c r="R2169" t="s">
        <v>74</v>
      </c>
      <c r="S2169" t="s">
        <v>97</v>
      </c>
      <c r="T2169" t="s">
        <v>53</v>
      </c>
      <c r="U2169">
        <v>7</v>
      </c>
      <c r="V2169" s="1">
        <v>45823</v>
      </c>
      <c r="W2169" s="1">
        <v>45828</v>
      </c>
      <c r="X2169" s="1">
        <v>45848</v>
      </c>
      <c r="Y2169" t="s">
        <v>81</v>
      </c>
      <c r="Z2169" t="s">
        <v>150</v>
      </c>
      <c r="AA2169" t="s">
        <v>83</v>
      </c>
      <c r="AB2169" t="s">
        <v>43</v>
      </c>
      <c r="AC2169" t="s">
        <v>93</v>
      </c>
      <c r="AD2169" t="s">
        <v>58</v>
      </c>
    </row>
    <row r="2170" spans="1:30" x14ac:dyDescent="0.3">
      <c r="A2170" t="s">
        <v>4210</v>
      </c>
      <c r="B2170" t="s">
        <v>4211</v>
      </c>
      <c r="C2170" t="s">
        <v>135</v>
      </c>
      <c r="D2170" t="s">
        <v>48</v>
      </c>
      <c r="E2170" t="s">
        <v>49</v>
      </c>
      <c r="F2170">
        <v>389</v>
      </c>
      <c r="G2170">
        <v>211.89</v>
      </c>
      <c r="H2170">
        <v>0.05</v>
      </c>
      <c r="I2170">
        <v>78303.95</v>
      </c>
      <c r="J2170">
        <v>52675.85</v>
      </c>
      <c r="K2170">
        <v>758.89</v>
      </c>
      <c r="L2170">
        <v>1316.29</v>
      </c>
      <c r="M2170">
        <v>8753.91</v>
      </c>
      <c r="N2170">
        <v>14799.01</v>
      </c>
      <c r="O2170">
        <v>18.899999999999999</v>
      </c>
      <c r="P2170" t="s">
        <v>35</v>
      </c>
      <c r="Q2170" t="s">
        <v>90</v>
      </c>
      <c r="R2170" t="s">
        <v>74</v>
      </c>
      <c r="S2170" t="s">
        <v>118</v>
      </c>
      <c r="T2170" t="s">
        <v>39</v>
      </c>
      <c r="U2170">
        <v>7</v>
      </c>
      <c r="V2170" s="1">
        <v>45399</v>
      </c>
      <c r="W2170" s="1">
        <v>45405</v>
      </c>
      <c r="X2170" s="1">
        <v>45422</v>
      </c>
      <c r="Y2170" t="s">
        <v>81</v>
      </c>
      <c r="Z2170" t="s">
        <v>165</v>
      </c>
      <c r="AA2170" t="s">
        <v>56</v>
      </c>
      <c r="AB2170" t="s">
        <v>43</v>
      </c>
      <c r="AC2170" t="s">
        <v>57</v>
      </c>
      <c r="AD2170" t="s">
        <v>45</v>
      </c>
    </row>
    <row r="2171" spans="1:30" x14ac:dyDescent="0.3">
      <c r="A2171" t="s">
        <v>4212</v>
      </c>
      <c r="B2171" t="s">
        <v>3328</v>
      </c>
      <c r="C2171" t="s">
        <v>70</v>
      </c>
      <c r="D2171" t="s">
        <v>88</v>
      </c>
      <c r="E2171" t="s">
        <v>89</v>
      </c>
      <c r="F2171">
        <v>445</v>
      </c>
      <c r="G2171">
        <v>481.37</v>
      </c>
      <c r="H2171">
        <v>0</v>
      </c>
      <c r="I2171">
        <v>214209.65</v>
      </c>
      <c r="J2171">
        <v>159116.13</v>
      </c>
      <c r="K2171">
        <v>6966.58</v>
      </c>
      <c r="L2171">
        <v>2828.26</v>
      </c>
      <c r="M2171">
        <v>9162.18</v>
      </c>
      <c r="N2171">
        <v>36136.5</v>
      </c>
      <c r="O2171">
        <v>16.87</v>
      </c>
      <c r="P2171" t="s">
        <v>35</v>
      </c>
      <c r="Q2171" t="s">
        <v>184</v>
      </c>
      <c r="R2171" t="s">
        <v>74</v>
      </c>
      <c r="S2171" t="s">
        <v>118</v>
      </c>
      <c r="T2171" t="s">
        <v>39</v>
      </c>
      <c r="U2171">
        <v>4</v>
      </c>
      <c r="V2171" s="1">
        <v>45973</v>
      </c>
      <c r="W2171" s="1">
        <v>45977</v>
      </c>
      <c r="X2171" s="1">
        <v>46001</v>
      </c>
      <c r="Y2171" t="s">
        <v>54</v>
      </c>
      <c r="Z2171" t="s">
        <v>92</v>
      </c>
      <c r="AA2171" t="s">
        <v>83</v>
      </c>
      <c r="AB2171" t="s">
        <v>66</v>
      </c>
      <c r="AC2171" t="s">
        <v>57</v>
      </c>
      <c r="AD2171" t="s">
        <v>45</v>
      </c>
    </row>
    <row r="2172" spans="1:30" x14ac:dyDescent="0.3">
      <c r="A2172" t="s">
        <v>4213</v>
      </c>
      <c r="B2172" t="s">
        <v>4214</v>
      </c>
      <c r="C2172" t="s">
        <v>32</v>
      </c>
      <c r="D2172" t="s">
        <v>101</v>
      </c>
      <c r="E2172" t="s">
        <v>102</v>
      </c>
      <c r="F2172">
        <v>341</v>
      </c>
      <c r="G2172">
        <v>74.03</v>
      </c>
      <c r="H2172">
        <v>0</v>
      </c>
      <c r="I2172">
        <v>25244.23</v>
      </c>
      <c r="J2172">
        <v>17431.93</v>
      </c>
      <c r="K2172">
        <v>11895.49</v>
      </c>
      <c r="L2172">
        <v>597.44000000000005</v>
      </c>
      <c r="M2172">
        <v>1838.65</v>
      </c>
      <c r="N2172">
        <v>-6519.28</v>
      </c>
      <c r="O2172">
        <v>-25.82</v>
      </c>
      <c r="P2172" t="s">
        <v>35</v>
      </c>
      <c r="Q2172" t="s">
        <v>122</v>
      </c>
      <c r="R2172" t="s">
        <v>51</v>
      </c>
      <c r="S2172" t="s">
        <v>52</v>
      </c>
      <c r="T2172" t="s">
        <v>63</v>
      </c>
      <c r="U2172">
        <v>7</v>
      </c>
      <c r="V2172" s="1">
        <v>45607</v>
      </c>
      <c r="W2172" s="1">
        <v>45617</v>
      </c>
      <c r="X2172" s="1">
        <v>45645</v>
      </c>
      <c r="Y2172" t="s">
        <v>54</v>
      </c>
      <c r="Z2172" t="s">
        <v>92</v>
      </c>
      <c r="AA2172" t="s">
        <v>56</v>
      </c>
      <c r="AB2172" t="s">
        <v>76</v>
      </c>
      <c r="AC2172" t="s">
        <v>93</v>
      </c>
      <c r="AD2172" t="s">
        <v>45</v>
      </c>
    </row>
    <row r="2173" spans="1:30" x14ac:dyDescent="0.3">
      <c r="A2173" t="s">
        <v>4215</v>
      </c>
      <c r="B2173" t="s">
        <v>4216</v>
      </c>
      <c r="C2173" t="s">
        <v>87</v>
      </c>
      <c r="D2173" t="s">
        <v>101</v>
      </c>
      <c r="E2173" t="s">
        <v>102</v>
      </c>
      <c r="F2173">
        <v>1841</v>
      </c>
      <c r="G2173">
        <v>331.84</v>
      </c>
      <c r="H2173">
        <v>0.15</v>
      </c>
      <c r="I2173">
        <v>519279.82</v>
      </c>
      <c r="J2173">
        <v>263786</v>
      </c>
      <c r="K2173">
        <v>9403.9599999999991</v>
      </c>
      <c r="L2173">
        <v>108.11</v>
      </c>
      <c r="M2173">
        <v>57138.39</v>
      </c>
      <c r="N2173">
        <v>188843.36</v>
      </c>
      <c r="O2173">
        <v>36.369999999999997</v>
      </c>
      <c r="P2173" t="s">
        <v>35</v>
      </c>
      <c r="Q2173" t="s">
        <v>132</v>
      </c>
      <c r="R2173" t="s">
        <v>74</v>
      </c>
      <c r="S2173" t="s">
        <v>118</v>
      </c>
      <c r="T2173" t="s">
        <v>53</v>
      </c>
      <c r="U2173">
        <v>2</v>
      </c>
      <c r="V2173" s="1">
        <v>45799</v>
      </c>
      <c r="W2173" s="1">
        <v>45806</v>
      </c>
      <c r="X2173" s="1">
        <v>45818</v>
      </c>
      <c r="Y2173" t="s">
        <v>81</v>
      </c>
      <c r="Z2173" t="s">
        <v>82</v>
      </c>
      <c r="AA2173" t="s">
        <v>83</v>
      </c>
      <c r="AB2173" t="s">
        <v>76</v>
      </c>
      <c r="AC2173" t="s">
        <v>77</v>
      </c>
      <c r="AD2173" t="s">
        <v>67</v>
      </c>
    </row>
    <row r="2174" spans="1:30" x14ac:dyDescent="0.3">
      <c r="A2174" t="s">
        <v>4217</v>
      </c>
      <c r="B2174" t="s">
        <v>1118</v>
      </c>
      <c r="C2174" t="s">
        <v>70</v>
      </c>
      <c r="D2174" t="s">
        <v>48</v>
      </c>
      <c r="E2174" t="s">
        <v>49</v>
      </c>
      <c r="F2174">
        <v>1435</v>
      </c>
      <c r="G2174">
        <v>313.29000000000002</v>
      </c>
      <c r="H2174">
        <v>0.1</v>
      </c>
      <c r="I2174">
        <v>404614.04</v>
      </c>
      <c r="J2174">
        <v>205677.63</v>
      </c>
      <c r="K2174">
        <v>1612.31</v>
      </c>
      <c r="L2174">
        <v>2657.14</v>
      </c>
      <c r="M2174">
        <v>14708.48</v>
      </c>
      <c r="N2174">
        <v>179958.48</v>
      </c>
      <c r="O2174">
        <v>44.48</v>
      </c>
      <c r="P2174" t="s">
        <v>35</v>
      </c>
      <c r="Q2174" t="s">
        <v>203</v>
      </c>
      <c r="R2174" t="s">
        <v>51</v>
      </c>
      <c r="S2174" t="s">
        <v>38</v>
      </c>
      <c r="T2174" t="s">
        <v>63</v>
      </c>
      <c r="U2174">
        <v>15</v>
      </c>
      <c r="V2174" s="1">
        <v>45558</v>
      </c>
      <c r="W2174" s="1">
        <v>45562</v>
      </c>
      <c r="X2174" s="1">
        <v>45586</v>
      </c>
      <c r="Y2174" t="s">
        <v>103</v>
      </c>
      <c r="Z2174" t="s">
        <v>104</v>
      </c>
      <c r="AA2174" t="s">
        <v>65</v>
      </c>
      <c r="AB2174" t="s">
        <v>66</v>
      </c>
      <c r="AC2174" t="s">
        <v>98</v>
      </c>
      <c r="AD2174" t="s">
        <v>45</v>
      </c>
    </row>
    <row r="2175" spans="1:30" x14ac:dyDescent="0.3">
      <c r="A2175" t="s">
        <v>4218</v>
      </c>
      <c r="B2175" t="s">
        <v>4219</v>
      </c>
      <c r="C2175" t="s">
        <v>80</v>
      </c>
      <c r="D2175" t="s">
        <v>130</v>
      </c>
      <c r="E2175" t="s">
        <v>131</v>
      </c>
      <c r="F2175">
        <v>564</v>
      </c>
      <c r="G2175">
        <v>333.99</v>
      </c>
      <c r="H2175">
        <v>0.1</v>
      </c>
      <c r="I2175">
        <v>169533.32</v>
      </c>
      <c r="J2175">
        <v>117446.53</v>
      </c>
      <c r="K2175">
        <v>12089.7</v>
      </c>
      <c r="L2175">
        <v>1821.77</v>
      </c>
      <c r="M2175">
        <v>12960.57</v>
      </c>
      <c r="N2175">
        <v>25214.75</v>
      </c>
      <c r="O2175">
        <v>14.87</v>
      </c>
      <c r="P2175" t="s">
        <v>35</v>
      </c>
      <c r="Q2175" t="s">
        <v>73</v>
      </c>
      <c r="R2175" t="s">
        <v>74</v>
      </c>
      <c r="S2175" t="s">
        <v>97</v>
      </c>
      <c r="T2175" t="s">
        <v>53</v>
      </c>
      <c r="U2175">
        <v>7</v>
      </c>
      <c r="V2175" s="1">
        <v>45967</v>
      </c>
      <c r="W2175" s="1">
        <v>45972</v>
      </c>
      <c r="X2175" s="1">
        <v>46005</v>
      </c>
      <c r="Y2175" t="s">
        <v>54</v>
      </c>
      <c r="Z2175" t="s">
        <v>92</v>
      </c>
      <c r="AA2175" t="s">
        <v>65</v>
      </c>
      <c r="AB2175" t="s">
        <v>43</v>
      </c>
      <c r="AC2175" t="s">
        <v>44</v>
      </c>
      <c r="AD2175" t="s">
        <v>58</v>
      </c>
    </row>
    <row r="2176" spans="1:30" x14ac:dyDescent="0.3">
      <c r="A2176" t="s">
        <v>4220</v>
      </c>
      <c r="B2176" t="s">
        <v>4221</v>
      </c>
      <c r="C2176" t="s">
        <v>32</v>
      </c>
      <c r="D2176" t="s">
        <v>61</v>
      </c>
      <c r="E2176" t="s">
        <v>62</v>
      </c>
      <c r="F2176">
        <v>964</v>
      </c>
      <c r="G2176">
        <v>471.8</v>
      </c>
      <c r="H2176">
        <v>0</v>
      </c>
      <c r="I2176">
        <v>454815.2</v>
      </c>
      <c r="J2176">
        <v>319798.27</v>
      </c>
      <c r="L2176">
        <v>2778.02</v>
      </c>
      <c r="M2176">
        <v>39376.25</v>
      </c>
      <c r="N2176">
        <v>85830.89</v>
      </c>
      <c r="O2176">
        <v>18.87</v>
      </c>
      <c r="P2176" t="s">
        <v>35</v>
      </c>
      <c r="Q2176" t="s">
        <v>203</v>
      </c>
      <c r="R2176" t="s">
        <v>74</v>
      </c>
      <c r="S2176" t="s">
        <v>52</v>
      </c>
      <c r="T2176" t="s">
        <v>63</v>
      </c>
      <c r="U2176">
        <v>7</v>
      </c>
      <c r="V2176" s="1">
        <v>45715</v>
      </c>
      <c r="W2176" s="1">
        <v>45724</v>
      </c>
      <c r="X2176" s="1">
        <v>45736</v>
      </c>
      <c r="Y2176" t="s">
        <v>40</v>
      </c>
      <c r="Z2176" t="s">
        <v>147</v>
      </c>
      <c r="AA2176" t="s">
        <v>56</v>
      </c>
      <c r="AB2176" t="s">
        <v>76</v>
      </c>
      <c r="AC2176" t="s">
        <v>44</v>
      </c>
      <c r="AD2176" t="s">
        <v>58</v>
      </c>
    </row>
    <row r="2177" spans="1:30" x14ac:dyDescent="0.3">
      <c r="A2177" t="s">
        <v>4222</v>
      </c>
      <c r="B2177" t="s">
        <v>3703</v>
      </c>
      <c r="C2177" t="s">
        <v>32</v>
      </c>
      <c r="D2177" t="s">
        <v>101</v>
      </c>
      <c r="E2177" t="s">
        <v>102</v>
      </c>
      <c r="F2177">
        <v>1970</v>
      </c>
      <c r="G2177">
        <v>111.92</v>
      </c>
      <c r="H2177">
        <v>0.15</v>
      </c>
      <c r="I2177">
        <v>187410.04</v>
      </c>
      <c r="J2177">
        <v>109799.67</v>
      </c>
      <c r="K2177">
        <v>14959.65</v>
      </c>
      <c r="L2177">
        <v>1482.9</v>
      </c>
      <c r="M2177">
        <v>14600.22</v>
      </c>
      <c r="N2177">
        <v>46567.6</v>
      </c>
      <c r="O2177">
        <v>24.85</v>
      </c>
      <c r="P2177" t="s">
        <v>35</v>
      </c>
      <c r="Q2177" t="s">
        <v>96</v>
      </c>
      <c r="R2177" t="s">
        <v>51</v>
      </c>
      <c r="S2177" t="s">
        <v>118</v>
      </c>
      <c r="T2177" t="s">
        <v>112</v>
      </c>
      <c r="U2177">
        <v>7</v>
      </c>
      <c r="V2177" s="1">
        <v>45572</v>
      </c>
      <c r="W2177" s="1">
        <v>45577</v>
      </c>
      <c r="X2177" s="1">
        <v>45602</v>
      </c>
      <c r="Y2177" t="s">
        <v>54</v>
      </c>
      <c r="Z2177" t="s">
        <v>75</v>
      </c>
      <c r="AA2177" t="s">
        <v>83</v>
      </c>
      <c r="AB2177" t="s">
        <v>76</v>
      </c>
      <c r="AC2177" t="s">
        <v>123</v>
      </c>
      <c r="AD2177" t="s">
        <v>45</v>
      </c>
    </row>
    <row r="2178" spans="1:30" x14ac:dyDescent="0.3">
      <c r="A2178" t="s">
        <v>4223</v>
      </c>
      <c r="B2178" t="s">
        <v>4224</v>
      </c>
      <c r="C2178" t="s">
        <v>135</v>
      </c>
      <c r="D2178" t="s">
        <v>71</v>
      </c>
      <c r="E2178" t="s">
        <v>72</v>
      </c>
      <c r="F2178">
        <v>161</v>
      </c>
      <c r="G2178">
        <v>363.86</v>
      </c>
      <c r="H2178">
        <v>0.05</v>
      </c>
      <c r="I2178">
        <v>55652.39</v>
      </c>
      <c r="J2178">
        <v>29586.66</v>
      </c>
      <c r="K2178">
        <v>521.30999999999995</v>
      </c>
      <c r="L2178">
        <v>335.41</v>
      </c>
      <c r="M2178">
        <v>6607.28</v>
      </c>
      <c r="N2178">
        <v>18601.73</v>
      </c>
      <c r="O2178">
        <v>33.42</v>
      </c>
      <c r="P2178" t="s">
        <v>35</v>
      </c>
      <c r="Q2178" t="s">
        <v>90</v>
      </c>
      <c r="R2178" t="s">
        <v>51</v>
      </c>
      <c r="S2178" t="s">
        <v>118</v>
      </c>
      <c r="T2178" t="s">
        <v>112</v>
      </c>
      <c r="U2178">
        <v>7</v>
      </c>
      <c r="V2178" s="1">
        <v>45693</v>
      </c>
      <c r="W2178" s="1">
        <v>45699</v>
      </c>
      <c r="X2178" s="1">
        <v>45725</v>
      </c>
      <c r="Y2178" t="s">
        <v>40</v>
      </c>
      <c r="Z2178" t="s">
        <v>147</v>
      </c>
      <c r="AA2178" t="s">
        <v>56</v>
      </c>
      <c r="AB2178" t="s">
        <v>43</v>
      </c>
      <c r="AC2178" t="s">
        <v>84</v>
      </c>
      <c r="AD2178" t="s">
        <v>58</v>
      </c>
    </row>
    <row r="2179" spans="1:30" x14ac:dyDescent="0.3">
      <c r="A2179" t="s">
        <v>4225</v>
      </c>
      <c r="B2179" t="s">
        <v>4226</v>
      </c>
      <c r="C2179" t="s">
        <v>80</v>
      </c>
      <c r="D2179" t="s">
        <v>107</v>
      </c>
      <c r="E2179" t="s">
        <v>108</v>
      </c>
      <c r="F2179">
        <v>1254</v>
      </c>
      <c r="G2179">
        <v>328.58</v>
      </c>
      <c r="H2179">
        <v>0.15</v>
      </c>
      <c r="I2179">
        <v>350233.42</v>
      </c>
      <c r="J2179">
        <v>259959.17</v>
      </c>
      <c r="K2179">
        <v>1712.04</v>
      </c>
      <c r="L2179">
        <v>270.11</v>
      </c>
      <c r="M2179">
        <v>7099.75</v>
      </c>
      <c r="N2179">
        <v>81192.350000000006</v>
      </c>
      <c r="O2179">
        <v>23.18</v>
      </c>
      <c r="P2179" t="s">
        <v>35</v>
      </c>
      <c r="Q2179" t="s">
        <v>36</v>
      </c>
      <c r="R2179" t="s">
        <v>37</v>
      </c>
      <c r="S2179" t="s">
        <v>38</v>
      </c>
      <c r="T2179" t="s">
        <v>53</v>
      </c>
      <c r="U2179">
        <v>0</v>
      </c>
      <c r="V2179" s="1">
        <v>45824</v>
      </c>
      <c r="W2179" s="1">
        <v>45830</v>
      </c>
      <c r="X2179" s="1">
        <v>45860</v>
      </c>
      <c r="Y2179" t="s">
        <v>81</v>
      </c>
      <c r="Z2179" t="s">
        <v>150</v>
      </c>
      <c r="AA2179" t="s">
        <v>83</v>
      </c>
      <c r="AB2179" t="s">
        <v>43</v>
      </c>
      <c r="AC2179" t="s">
        <v>77</v>
      </c>
      <c r="AD2179" t="s">
        <v>58</v>
      </c>
    </row>
    <row r="2180" spans="1:30" x14ac:dyDescent="0.3">
      <c r="A2180" t="s">
        <v>4227</v>
      </c>
      <c r="B2180" t="s">
        <v>4228</v>
      </c>
      <c r="C2180" t="s">
        <v>135</v>
      </c>
      <c r="D2180" t="s">
        <v>130</v>
      </c>
      <c r="E2180" t="s">
        <v>131</v>
      </c>
      <c r="F2180">
        <v>1489</v>
      </c>
      <c r="G2180">
        <v>252.91</v>
      </c>
      <c r="H2180">
        <v>0</v>
      </c>
      <c r="I2180">
        <v>376582.99</v>
      </c>
      <c r="J2180">
        <v>267051.7</v>
      </c>
      <c r="K2180">
        <v>12648.93</v>
      </c>
      <c r="L2180">
        <v>2529.3200000000002</v>
      </c>
      <c r="M2180">
        <v>43336.15</v>
      </c>
      <c r="N2180">
        <v>51016.89</v>
      </c>
      <c r="O2180">
        <v>13.55</v>
      </c>
      <c r="P2180" t="s">
        <v>35</v>
      </c>
      <c r="Q2180" t="s">
        <v>36</v>
      </c>
      <c r="R2180" t="s">
        <v>51</v>
      </c>
      <c r="S2180" t="s">
        <v>97</v>
      </c>
      <c r="T2180" t="s">
        <v>39</v>
      </c>
      <c r="U2180">
        <v>15</v>
      </c>
      <c r="V2180" s="1">
        <v>45634</v>
      </c>
      <c r="W2180" s="1">
        <v>45638</v>
      </c>
      <c r="X2180" s="1">
        <v>45665</v>
      </c>
      <c r="Y2180" t="s">
        <v>54</v>
      </c>
      <c r="Z2180" t="s">
        <v>55</v>
      </c>
      <c r="AA2180" t="s">
        <v>83</v>
      </c>
      <c r="AB2180" t="s">
        <v>43</v>
      </c>
      <c r="AC2180" t="s">
        <v>93</v>
      </c>
      <c r="AD2180" t="s">
        <v>58</v>
      </c>
    </row>
    <row r="2181" spans="1:30" x14ac:dyDescent="0.3">
      <c r="A2181" t="s">
        <v>4229</v>
      </c>
      <c r="B2181" t="s">
        <v>919</v>
      </c>
      <c r="C2181" t="s">
        <v>70</v>
      </c>
      <c r="D2181" t="s">
        <v>159</v>
      </c>
      <c r="E2181" t="s">
        <v>160</v>
      </c>
      <c r="F2181">
        <v>355</v>
      </c>
      <c r="G2181">
        <v>297.82</v>
      </c>
      <c r="H2181">
        <v>0</v>
      </c>
      <c r="I2181">
        <v>105726.1</v>
      </c>
      <c r="J2181">
        <v>77218.759999999995</v>
      </c>
      <c r="K2181">
        <v>12144.75</v>
      </c>
      <c r="L2181">
        <v>1195.71</v>
      </c>
      <c r="M2181">
        <v>5832.03</v>
      </c>
      <c r="N2181">
        <v>9334.85</v>
      </c>
      <c r="O2181">
        <v>8.83</v>
      </c>
      <c r="P2181" t="s">
        <v>35</v>
      </c>
      <c r="Q2181" t="s">
        <v>50</v>
      </c>
      <c r="R2181" t="s">
        <v>51</v>
      </c>
      <c r="S2181" t="s">
        <v>38</v>
      </c>
      <c r="T2181" t="s">
        <v>39</v>
      </c>
      <c r="U2181">
        <v>0</v>
      </c>
      <c r="V2181" s="1">
        <v>45349</v>
      </c>
      <c r="W2181" s="1">
        <v>45357</v>
      </c>
      <c r="X2181" s="1">
        <v>45363</v>
      </c>
      <c r="Y2181" t="s">
        <v>40</v>
      </c>
      <c r="Z2181" t="s">
        <v>147</v>
      </c>
      <c r="AA2181" t="s">
        <v>42</v>
      </c>
      <c r="AB2181" t="s">
        <v>66</v>
      </c>
      <c r="AC2181" t="s">
        <v>98</v>
      </c>
      <c r="AD2181" t="s">
        <v>67</v>
      </c>
    </row>
    <row r="2182" spans="1:30" x14ac:dyDescent="0.3">
      <c r="A2182" t="s">
        <v>4230</v>
      </c>
      <c r="B2182" t="s">
        <v>4231</v>
      </c>
      <c r="C2182" t="s">
        <v>80</v>
      </c>
      <c r="D2182" t="s">
        <v>101</v>
      </c>
      <c r="E2182" t="s">
        <v>102</v>
      </c>
      <c r="F2182">
        <v>729</v>
      </c>
      <c r="G2182">
        <v>296.57</v>
      </c>
      <c r="H2182">
        <v>0.1</v>
      </c>
      <c r="I2182">
        <v>194579.58</v>
      </c>
      <c r="J2182">
        <v>94473.06</v>
      </c>
      <c r="K2182">
        <v>7171.76</v>
      </c>
      <c r="L2182">
        <v>2535.5700000000002</v>
      </c>
      <c r="M2182">
        <v>16340.51</v>
      </c>
      <c r="N2182">
        <v>74058.679999999993</v>
      </c>
      <c r="O2182">
        <v>38.06</v>
      </c>
      <c r="P2182" t="s">
        <v>35</v>
      </c>
      <c r="Q2182" t="s">
        <v>50</v>
      </c>
      <c r="R2182" t="s">
        <v>74</v>
      </c>
      <c r="S2182" t="s">
        <v>38</v>
      </c>
      <c r="T2182" t="s">
        <v>53</v>
      </c>
      <c r="U2182">
        <v>15</v>
      </c>
      <c r="V2182" s="1">
        <v>45989</v>
      </c>
      <c r="W2182" s="1">
        <v>45997</v>
      </c>
      <c r="X2182" s="1">
        <v>46036</v>
      </c>
      <c r="Y2182" t="s">
        <v>54</v>
      </c>
      <c r="Z2182" t="s">
        <v>92</v>
      </c>
      <c r="AA2182" t="s">
        <v>83</v>
      </c>
      <c r="AB2182" t="s">
        <v>66</v>
      </c>
      <c r="AC2182" t="s">
        <v>123</v>
      </c>
      <c r="AD2182" t="s">
        <v>45</v>
      </c>
    </row>
    <row r="2183" spans="1:30" x14ac:dyDescent="0.3">
      <c r="A2183" t="s">
        <v>4232</v>
      </c>
      <c r="B2183" t="s">
        <v>4233</v>
      </c>
      <c r="C2183" t="s">
        <v>70</v>
      </c>
      <c r="D2183" t="s">
        <v>140</v>
      </c>
      <c r="E2183" t="s">
        <v>49</v>
      </c>
      <c r="F2183">
        <v>843</v>
      </c>
      <c r="G2183">
        <v>343.09</v>
      </c>
      <c r="H2183">
        <v>0.15</v>
      </c>
      <c r="I2183">
        <v>245841.14</v>
      </c>
      <c r="J2183">
        <v>130626.1</v>
      </c>
      <c r="K2183">
        <v>6592.77</v>
      </c>
      <c r="L2183">
        <v>300.76</v>
      </c>
      <c r="M2183">
        <v>8572.9500000000007</v>
      </c>
      <c r="N2183">
        <v>99748.56</v>
      </c>
      <c r="O2183">
        <v>40.57</v>
      </c>
      <c r="P2183" t="s">
        <v>35</v>
      </c>
      <c r="Q2183" t="s">
        <v>111</v>
      </c>
      <c r="R2183" t="s">
        <v>74</v>
      </c>
      <c r="S2183" t="s">
        <v>91</v>
      </c>
      <c r="T2183" t="s">
        <v>112</v>
      </c>
      <c r="U2183">
        <v>2</v>
      </c>
      <c r="V2183" s="1">
        <v>45911</v>
      </c>
      <c r="W2183" s="1">
        <v>45920</v>
      </c>
      <c r="X2183" s="1">
        <v>45927</v>
      </c>
      <c r="Y2183" t="s">
        <v>103</v>
      </c>
      <c r="Z2183" t="s">
        <v>104</v>
      </c>
      <c r="AA2183" t="s">
        <v>83</v>
      </c>
      <c r="AB2183" t="s">
        <v>43</v>
      </c>
      <c r="AC2183" t="s">
        <v>93</v>
      </c>
      <c r="AD2183" t="s">
        <v>45</v>
      </c>
    </row>
    <row r="2184" spans="1:30" x14ac:dyDescent="0.3">
      <c r="A2184" t="s">
        <v>4234</v>
      </c>
      <c r="B2184" t="s">
        <v>832</v>
      </c>
      <c r="C2184" t="s">
        <v>87</v>
      </c>
      <c r="D2184" t="s">
        <v>48</v>
      </c>
      <c r="E2184" t="s">
        <v>49</v>
      </c>
      <c r="F2184">
        <v>363</v>
      </c>
      <c r="G2184">
        <v>142.86000000000001</v>
      </c>
      <c r="H2184">
        <v>0.05</v>
      </c>
      <c r="I2184">
        <v>49265.27</v>
      </c>
      <c r="J2184">
        <v>28898.06</v>
      </c>
      <c r="K2184">
        <v>9514.9599999999991</v>
      </c>
      <c r="L2184">
        <v>2960.01</v>
      </c>
      <c r="M2184">
        <v>4634.9399999999996</v>
      </c>
      <c r="N2184">
        <v>3257.3</v>
      </c>
      <c r="O2184">
        <v>6.61</v>
      </c>
      <c r="P2184" t="s">
        <v>35</v>
      </c>
      <c r="Q2184" t="s">
        <v>132</v>
      </c>
      <c r="R2184" t="s">
        <v>74</v>
      </c>
      <c r="S2184" t="s">
        <v>97</v>
      </c>
      <c r="T2184" t="s">
        <v>39</v>
      </c>
      <c r="U2184">
        <v>0</v>
      </c>
      <c r="V2184" s="1">
        <v>45842</v>
      </c>
      <c r="W2184" s="1">
        <v>45849</v>
      </c>
      <c r="X2184" s="1">
        <v>45868</v>
      </c>
      <c r="Y2184" t="s">
        <v>103</v>
      </c>
      <c r="Z2184" t="s">
        <v>119</v>
      </c>
      <c r="AA2184" t="s">
        <v>65</v>
      </c>
      <c r="AB2184" t="s">
        <v>43</v>
      </c>
      <c r="AC2184" t="s">
        <v>44</v>
      </c>
      <c r="AD2184" t="s">
        <v>67</v>
      </c>
    </row>
    <row r="2185" spans="1:30" x14ac:dyDescent="0.3">
      <c r="A2185" t="s">
        <v>4235</v>
      </c>
      <c r="B2185" t="s">
        <v>4236</v>
      </c>
      <c r="C2185" t="s">
        <v>32</v>
      </c>
      <c r="D2185" t="s">
        <v>33</v>
      </c>
      <c r="E2185" t="s">
        <v>34</v>
      </c>
      <c r="F2185">
        <v>1891</v>
      </c>
      <c r="G2185">
        <v>175.74</v>
      </c>
      <c r="H2185">
        <v>0.15</v>
      </c>
      <c r="I2185">
        <v>282475.69</v>
      </c>
      <c r="J2185">
        <v>196126.28</v>
      </c>
      <c r="K2185">
        <v>9060.94</v>
      </c>
      <c r="L2185">
        <v>1129.31</v>
      </c>
      <c r="M2185">
        <v>8916.65</v>
      </c>
      <c r="N2185">
        <v>67242.509999999995</v>
      </c>
      <c r="O2185">
        <v>23.8</v>
      </c>
      <c r="P2185" t="s">
        <v>35</v>
      </c>
      <c r="Q2185" t="s">
        <v>50</v>
      </c>
      <c r="R2185" t="s">
        <v>51</v>
      </c>
      <c r="S2185" t="s">
        <v>118</v>
      </c>
      <c r="T2185" t="s">
        <v>112</v>
      </c>
      <c r="U2185">
        <v>10</v>
      </c>
      <c r="V2185" s="1">
        <v>45491</v>
      </c>
      <c r="W2185" s="1">
        <v>45495</v>
      </c>
      <c r="X2185" s="1">
        <v>45524</v>
      </c>
      <c r="Y2185" t="s">
        <v>103</v>
      </c>
      <c r="Z2185" t="s">
        <v>119</v>
      </c>
      <c r="AA2185" t="s">
        <v>65</v>
      </c>
      <c r="AB2185" t="s">
        <v>66</v>
      </c>
      <c r="AC2185" t="s">
        <v>123</v>
      </c>
      <c r="AD2185" t="s">
        <v>45</v>
      </c>
    </row>
    <row r="2186" spans="1:30" x14ac:dyDescent="0.3">
      <c r="A2186" t="s">
        <v>4237</v>
      </c>
      <c r="B2186" t="s">
        <v>4238</v>
      </c>
      <c r="C2186" t="s">
        <v>135</v>
      </c>
      <c r="D2186" t="s">
        <v>107</v>
      </c>
      <c r="E2186" t="s">
        <v>108</v>
      </c>
      <c r="F2186">
        <v>1906</v>
      </c>
      <c r="G2186">
        <v>276.66000000000003</v>
      </c>
      <c r="H2186">
        <v>0.1</v>
      </c>
      <c r="I2186">
        <v>474582.56</v>
      </c>
      <c r="J2186">
        <v>320676.21999999997</v>
      </c>
      <c r="K2186">
        <v>6382.86</v>
      </c>
      <c r="L2186">
        <v>2820.78</v>
      </c>
      <c r="M2186">
        <v>39986.46</v>
      </c>
      <c r="N2186">
        <v>104716.24</v>
      </c>
      <c r="O2186">
        <v>22.06</v>
      </c>
      <c r="P2186" t="s">
        <v>35</v>
      </c>
      <c r="Q2186" t="s">
        <v>122</v>
      </c>
      <c r="R2186" t="s">
        <v>74</v>
      </c>
      <c r="S2186" t="s">
        <v>91</v>
      </c>
      <c r="T2186" t="s">
        <v>268</v>
      </c>
      <c r="U2186">
        <v>15</v>
      </c>
      <c r="V2186" s="1">
        <v>45413</v>
      </c>
      <c r="W2186" s="1">
        <v>45417</v>
      </c>
      <c r="X2186" s="1">
        <v>45439</v>
      </c>
      <c r="Y2186" t="s">
        <v>81</v>
      </c>
      <c r="Z2186" t="s">
        <v>82</v>
      </c>
      <c r="AA2186" t="s">
        <v>42</v>
      </c>
      <c r="AB2186" t="s">
        <v>43</v>
      </c>
      <c r="AC2186" t="s">
        <v>123</v>
      </c>
      <c r="AD2186" t="s">
        <v>67</v>
      </c>
    </row>
    <row r="2187" spans="1:30" x14ac:dyDescent="0.3">
      <c r="A2187" t="s">
        <v>4239</v>
      </c>
      <c r="B2187" t="s">
        <v>945</v>
      </c>
      <c r="C2187" t="s">
        <v>32</v>
      </c>
      <c r="D2187" t="s">
        <v>140</v>
      </c>
      <c r="E2187" t="s">
        <v>49</v>
      </c>
      <c r="F2187">
        <v>886</v>
      </c>
      <c r="G2187">
        <v>326.57</v>
      </c>
      <c r="H2187">
        <v>0.15</v>
      </c>
      <c r="I2187">
        <v>245939.87</v>
      </c>
      <c r="J2187">
        <v>183229.58</v>
      </c>
      <c r="K2187">
        <v>1743.99</v>
      </c>
      <c r="L2187">
        <v>745.86</v>
      </c>
      <c r="M2187">
        <v>26610.37</v>
      </c>
      <c r="N2187">
        <v>33610.07</v>
      </c>
      <c r="O2187">
        <v>13.67</v>
      </c>
      <c r="P2187" t="s">
        <v>35</v>
      </c>
      <c r="Q2187" t="s">
        <v>36</v>
      </c>
      <c r="R2187" t="s">
        <v>51</v>
      </c>
      <c r="S2187" t="s">
        <v>38</v>
      </c>
      <c r="T2187" t="s">
        <v>39</v>
      </c>
      <c r="U2187">
        <v>7</v>
      </c>
      <c r="V2187" s="1">
        <v>45917</v>
      </c>
      <c r="W2187" s="1">
        <v>45919</v>
      </c>
      <c r="X2187" s="1">
        <v>45934</v>
      </c>
      <c r="Y2187" t="s">
        <v>103</v>
      </c>
      <c r="Z2187" t="s">
        <v>104</v>
      </c>
      <c r="AA2187" t="s">
        <v>65</v>
      </c>
      <c r="AB2187" t="s">
        <v>66</v>
      </c>
      <c r="AC2187" t="s">
        <v>84</v>
      </c>
      <c r="AD2187" t="s">
        <v>45</v>
      </c>
    </row>
    <row r="2188" spans="1:30" x14ac:dyDescent="0.3">
      <c r="A2188" t="s">
        <v>4240</v>
      </c>
      <c r="B2188" t="s">
        <v>4241</v>
      </c>
      <c r="C2188" t="s">
        <v>87</v>
      </c>
      <c r="D2188" t="s">
        <v>101</v>
      </c>
      <c r="E2188" t="s">
        <v>102</v>
      </c>
      <c r="F2188">
        <v>672</v>
      </c>
      <c r="G2188">
        <v>227.46</v>
      </c>
      <c r="H2188">
        <v>0.1</v>
      </c>
      <c r="I2188">
        <v>137567.81</v>
      </c>
      <c r="J2188">
        <v>73519.899999999994</v>
      </c>
      <c r="K2188">
        <v>4294.93</v>
      </c>
      <c r="L2188">
        <v>2332.96</v>
      </c>
      <c r="M2188">
        <v>12138.35</v>
      </c>
      <c r="N2188">
        <v>45281.67</v>
      </c>
      <c r="O2188">
        <v>32.92</v>
      </c>
      <c r="P2188" t="s">
        <v>35</v>
      </c>
      <c r="Q2188" t="s">
        <v>73</v>
      </c>
      <c r="R2188" t="s">
        <v>37</v>
      </c>
      <c r="S2188" t="s">
        <v>118</v>
      </c>
      <c r="T2188" t="s">
        <v>39</v>
      </c>
      <c r="U2188">
        <v>7</v>
      </c>
      <c r="V2188" s="1">
        <v>45851</v>
      </c>
      <c r="W2188" s="1">
        <v>45853</v>
      </c>
      <c r="X2188" s="1">
        <v>45868</v>
      </c>
      <c r="Y2188" t="s">
        <v>103</v>
      </c>
      <c r="Z2188" t="s">
        <v>119</v>
      </c>
      <c r="AA2188" t="s">
        <v>65</v>
      </c>
      <c r="AB2188" t="s">
        <v>43</v>
      </c>
      <c r="AC2188" t="s">
        <v>44</v>
      </c>
      <c r="AD2188" t="s">
        <v>58</v>
      </c>
    </row>
    <row r="2189" spans="1:30" x14ac:dyDescent="0.3">
      <c r="A2189" t="s">
        <v>4242</v>
      </c>
      <c r="B2189" t="s">
        <v>4243</v>
      </c>
      <c r="C2189" t="s">
        <v>32</v>
      </c>
      <c r="D2189" t="s">
        <v>159</v>
      </c>
      <c r="E2189" t="s">
        <v>160</v>
      </c>
      <c r="F2189">
        <v>1667</v>
      </c>
      <c r="G2189">
        <v>424.09</v>
      </c>
      <c r="H2189">
        <v>0</v>
      </c>
      <c r="I2189">
        <v>706958.03</v>
      </c>
      <c r="J2189">
        <v>322608</v>
      </c>
      <c r="K2189">
        <v>7757.73</v>
      </c>
      <c r="L2189">
        <v>2981.05</v>
      </c>
      <c r="M2189">
        <v>81810.210000000006</v>
      </c>
      <c r="N2189">
        <v>291801.03999999998</v>
      </c>
      <c r="O2189">
        <v>41.28</v>
      </c>
      <c r="P2189" t="s">
        <v>35</v>
      </c>
      <c r="Q2189" t="s">
        <v>117</v>
      </c>
      <c r="R2189" t="s">
        <v>74</v>
      </c>
      <c r="S2189" t="s">
        <v>118</v>
      </c>
      <c r="T2189" t="s">
        <v>112</v>
      </c>
      <c r="U2189">
        <v>0</v>
      </c>
      <c r="V2189" s="1">
        <v>45343</v>
      </c>
      <c r="W2189" s="1">
        <v>45350</v>
      </c>
      <c r="X2189" s="1">
        <v>45364</v>
      </c>
      <c r="Y2189" t="s">
        <v>40</v>
      </c>
      <c r="Z2189" t="s">
        <v>147</v>
      </c>
      <c r="AA2189" t="s">
        <v>65</v>
      </c>
      <c r="AB2189" t="s">
        <v>76</v>
      </c>
      <c r="AC2189" t="s">
        <v>84</v>
      </c>
      <c r="AD2189" t="s">
        <v>67</v>
      </c>
    </row>
    <row r="2190" spans="1:30" x14ac:dyDescent="0.3">
      <c r="A2190" t="s">
        <v>4244</v>
      </c>
      <c r="B2190" t="s">
        <v>4245</v>
      </c>
      <c r="C2190" t="s">
        <v>135</v>
      </c>
      <c r="D2190" t="s">
        <v>107</v>
      </c>
      <c r="E2190" t="s">
        <v>108</v>
      </c>
      <c r="F2190">
        <v>1760</v>
      </c>
      <c r="G2190">
        <v>312.47000000000003</v>
      </c>
      <c r="H2190">
        <v>0.05</v>
      </c>
      <c r="I2190">
        <v>522449.84</v>
      </c>
      <c r="J2190">
        <v>387190.07</v>
      </c>
      <c r="K2190">
        <v>6433.81</v>
      </c>
      <c r="L2190">
        <v>2609.75</v>
      </c>
      <c r="M2190">
        <v>13069.24</v>
      </c>
      <c r="N2190">
        <v>113146.97</v>
      </c>
      <c r="O2190">
        <v>21.66</v>
      </c>
      <c r="P2190" t="s">
        <v>35</v>
      </c>
      <c r="Q2190" t="s">
        <v>122</v>
      </c>
      <c r="R2190" t="s">
        <v>51</v>
      </c>
      <c r="S2190" t="s">
        <v>38</v>
      </c>
      <c r="T2190" t="s">
        <v>112</v>
      </c>
      <c r="U2190">
        <v>7</v>
      </c>
      <c r="V2190" s="1">
        <v>45322</v>
      </c>
      <c r="W2190" s="1">
        <v>45328</v>
      </c>
      <c r="X2190" s="1">
        <v>45357</v>
      </c>
      <c r="Y2190" t="s">
        <v>40</v>
      </c>
      <c r="Z2190" t="s">
        <v>64</v>
      </c>
      <c r="AA2190" t="s">
        <v>83</v>
      </c>
      <c r="AB2190" t="s">
        <v>43</v>
      </c>
      <c r="AC2190" t="s">
        <v>44</v>
      </c>
      <c r="AD2190" t="s">
        <v>45</v>
      </c>
    </row>
    <row r="2191" spans="1:30" x14ac:dyDescent="0.3">
      <c r="A2191" t="s">
        <v>4246</v>
      </c>
      <c r="B2191" t="s">
        <v>4247</v>
      </c>
      <c r="C2191" t="s">
        <v>135</v>
      </c>
      <c r="D2191" t="s">
        <v>71</v>
      </c>
      <c r="E2191" t="s">
        <v>72</v>
      </c>
      <c r="F2191">
        <v>1487</v>
      </c>
      <c r="G2191">
        <v>252.4</v>
      </c>
      <c r="H2191">
        <v>0.1</v>
      </c>
      <c r="I2191">
        <v>337786.92</v>
      </c>
      <c r="J2191">
        <v>253184.66</v>
      </c>
      <c r="K2191">
        <v>985.49</v>
      </c>
      <c r="L2191">
        <v>270.29000000000002</v>
      </c>
      <c r="M2191">
        <v>9576.69</v>
      </c>
      <c r="N2191">
        <v>73769.789999999994</v>
      </c>
      <c r="O2191">
        <v>21.84</v>
      </c>
      <c r="P2191" t="s">
        <v>35</v>
      </c>
      <c r="Q2191" t="s">
        <v>96</v>
      </c>
      <c r="R2191" t="s">
        <v>74</v>
      </c>
      <c r="S2191" t="s">
        <v>38</v>
      </c>
      <c r="T2191" t="s">
        <v>112</v>
      </c>
      <c r="U2191">
        <v>10</v>
      </c>
      <c r="V2191" s="1">
        <v>45358</v>
      </c>
      <c r="W2191" s="1">
        <v>45367</v>
      </c>
      <c r="X2191" s="1">
        <v>45384</v>
      </c>
      <c r="Y2191" t="s">
        <v>40</v>
      </c>
      <c r="Z2191" t="s">
        <v>41</v>
      </c>
      <c r="AA2191" t="s">
        <v>42</v>
      </c>
      <c r="AB2191" t="s">
        <v>76</v>
      </c>
      <c r="AC2191" t="s">
        <v>44</v>
      </c>
      <c r="AD2191" t="s">
        <v>67</v>
      </c>
    </row>
    <row r="2192" spans="1:30" x14ac:dyDescent="0.3">
      <c r="A2192" t="s">
        <v>4248</v>
      </c>
      <c r="B2192" t="s">
        <v>4249</v>
      </c>
      <c r="C2192" t="s">
        <v>32</v>
      </c>
      <c r="D2192" t="s">
        <v>140</v>
      </c>
      <c r="E2192" t="s">
        <v>49</v>
      </c>
      <c r="F2192">
        <v>672</v>
      </c>
      <c r="G2192">
        <v>324.16000000000003</v>
      </c>
      <c r="H2192">
        <v>0.15</v>
      </c>
      <c r="I2192">
        <v>185160.19</v>
      </c>
      <c r="J2192">
        <v>106615.88</v>
      </c>
      <c r="K2192">
        <v>9856.39</v>
      </c>
      <c r="L2192">
        <v>391.57</v>
      </c>
      <c r="M2192">
        <v>8711.43</v>
      </c>
      <c r="N2192">
        <v>59584.92</v>
      </c>
      <c r="O2192">
        <v>32.18</v>
      </c>
      <c r="P2192" t="s">
        <v>35</v>
      </c>
      <c r="Q2192" t="s">
        <v>96</v>
      </c>
      <c r="R2192" t="s">
        <v>74</v>
      </c>
      <c r="S2192" t="s">
        <v>52</v>
      </c>
      <c r="T2192" t="s">
        <v>39</v>
      </c>
      <c r="U2192">
        <v>2</v>
      </c>
      <c r="V2192" s="1">
        <v>45646</v>
      </c>
      <c r="W2192" s="1">
        <v>45655</v>
      </c>
      <c r="X2192" s="1">
        <v>45667</v>
      </c>
      <c r="Y2192" t="s">
        <v>54</v>
      </c>
      <c r="Z2192" t="s">
        <v>55</v>
      </c>
      <c r="AA2192" t="s">
        <v>65</v>
      </c>
      <c r="AB2192" t="s">
        <v>76</v>
      </c>
      <c r="AC2192" t="s">
        <v>98</v>
      </c>
      <c r="AD2192" t="s">
        <v>67</v>
      </c>
    </row>
    <row r="2193" spans="1:30" x14ac:dyDescent="0.3">
      <c r="A2193" t="s">
        <v>4250</v>
      </c>
      <c r="B2193" t="s">
        <v>2806</v>
      </c>
      <c r="C2193" t="s">
        <v>80</v>
      </c>
      <c r="D2193" t="s">
        <v>88</v>
      </c>
      <c r="E2193" t="s">
        <v>89</v>
      </c>
      <c r="F2193">
        <v>484</v>
      </c>
      <c r="G2193">
        <v>145.93</v>
      </c>
      <c r="H2193">
        <v>0.05</v>
      </c>
      <c r="I2193">
        <v>67098.61</v>
      </c>
      <c r="J2193">
        <v>49988.01</v>
      </c>
      <c r="K2193">
        <v>6924.47</v>
      </c>
      <c r="L2193">
        <v>2280.5500000000002</v>
      </c>
      <c r="M2193">
        <v>6021.15</v>
      </c>
      <c r="N2193">
        <v>1884.43</v>
      </c>
      <c r="O2193">
        <v>2.81</v>
      </c>
      <c r="P2193" t="s">
        <v>35</v>
      </c>
      <c r="Q2193" t="s">
        <v>117</v>
      </c>
      <c r="R2193" t="s">
        <v>74</v>
      </c>
      <c r="S2193" t="s">
        <v>97</v>
      </c>
      <c r="T2193" t="s">
        <v>63</v>
      </c>
      <c r="U2193">
        <v>7</v>
      </c>
      <c r="V2193" s="1">
        <v>45776</v>
      </c>
      <c r="W2193" s="1">
        <v>45777</v>
      </c>
      <c r="X2193" s="1">
        <v>45807</v>
      </c>
      <c r="Y2193" t="s">
        <v>81</v>
      </c>
      <c r="Z2193" t="s">
        <v>165</v>
      </c>
      <c r="AA2193" t="s">
        <v>56</v>
      </c>
      <c r="AB2193" t="s">
        <v>43</v>
      </c>
      <c r="AC2193" t="s">
        <v>57</v>
      </c>
      <c r="AD2193" t="s">
        <v>67</v>
      </c>
    </row>
    <row r="2194" spans="1:30" x14ac:dyDescent="0.3">
      <c r="A2194" t="s">
        <v>4251</v>
      </c>
      <c r="B2194" t="s">
        <v>4252</v>
      </c>
      <c r="C2194" t="s">
        <v>32</v>
      </c>
      <c r="D2194" t="s">
        <v>88</v>
      </c>
      <c r="E2194" t="s">
        <v>89</v>
      </c>
      <c r="F2194">
        <v>1471</v>
      </c>
      <c r="G2194">
        <v>153.56</v>
      </c>
      <c r="H2194">
        <v>0.05</v>
      </c>
      <c r="I2194">
        <v>214592.42</v>
      </c>
      <c r="J2194">
        <v>102450.93</v>
      </c>
      <c r="K2194">
        <v>8077.52</v>
      </c>
      <c r="L2194">
        <v>112.13</v>
      </c>
      <c r="M2194">
        <v>6882.3</v>
      </c>
      <c r="N2194">
        <v>97069.54</v>
      </c>
      <c r="O2194">
        <v>45.23</v>
      </c>
      <c r="P2194" t="s">
        <v>35</v>
      </c>
      <c r="Q2194" t="s">
        <v>203</v>
      </c>
      <c r="R2194" t="s">
        <v>37</v>
      </c>
      <c r="S2194" t="s">
        <v>97</v>
      </c>
      <c r="T2194" t="s">
        <v>53</v>
      </c>
      <c r="U2194">
        <v>15</v>
      </c>
      <c r="V2194" s="1">
        <v>45955</v>
      </c>
      <c r="W2194" s="1">
        <v>45961</v>
      </c>
      <c r="X2194" s="1">
        <v>45993</v>
      </c>
      <c r="Y2194" t="s">
        <v>54</v>
      </c>
      <c r="Z2194" t="s">
        <v>75</v>
      </c>
      <c r="AA2194" t="s">
        <v>56</v>
      </c>
      <c r="AB2194" t="s">
        <v>76</v>
      </c>
      <c r="AC2194" t="s">
        <v>77</v>
      </c>
      <c r="AD2194" t="s">
        <v>58</v>
      </c>
    </row>
    <row r="2195" spans="1:30" x14ac:dyDescent="0.3">
      <c r="A2195" t="s">
        <v>4253</v>
      </c>
      <c r="B2195" t="s">
        <v>4254</v>
      </c>
      <c r="C2195" t="s">
        <v>80</v>
      </c>
      <c r="D2195" t="s">
        <v>61</v>
      </c>
      <c r="E2195" t="s">
        <v>62</v>
      </c>
      <c r="F2195">
        <v>790</v>
      </c>
      <c r="G2195">
        <v>26.68</v>
      </c>
      <c r="H2195">
        <v>0.05</v>
      </c>
      <c r="I2195">
        <v>20023.34</v>
      </c>
      <c r="J2195">
        <v>12673.53</v>
      </c>
      <c r="L2195">
        <v>1442.25</v>
      </c>
      <c r="M2195">
        <v>2197.02</v>
      </c>
      <c r="N2195">
        <v>-301.55</v>
      </c>
      <c r="O2195">
        <v>-1.51</v>
      </c>
      <c r="P2195" t="s">
        <v>35</v>
      </c>
      <c r="Q2195" t="s">
        <v>73</v>
      </c>
      <c r="R2195" t="s">
        <v>74</v>
      </c>
      <c r="S2195" t="s">
        <v>97</v>
      </c>
      <c r="T2195" t="s">
        <v>39</v>
      </c>
      <c r="U2195">
        <v>2</v>
      </c>
      <c r="V2195" s="1">
        <v>45619</v>
      </c>
      <c r="W2195" s="1">
        <v>45622</v>
      </c>
      <c r="X2195" s="1">
        <v>45633</v>
      </c>
      <c r="Y2195" t="s">
        <v>54</v>
      </c>
      <c r="Z2195" t="s">
        <v>92</v>
      </c>
      <c r="AA2195" t="s">
        <v>42</v>
      </c>
      <c r="AB2195" t="s">
        <v>43</v>
      </c>
      <c r="AC2195" t="s">
        <v>57</v>
      </c>
      <c r="AD2195" t="s">
        <v>45</v>
      </c>
    </row>
    <row r="2196" spans="1:30" x14ac:dyDescent="0.3">
      <c r="A2196" t="s">
        <v>4255</v>
      </c>
      <c r="B2196" t="s">
        <v>4256</v>
      </c>
      <c r="C2196" t="s">
        <v>135</v>
      </c>
      <c r="D2196" t="s">
        <v>61</v>
      </c>
      <c r="E2196" t="s">
        <v>62</v>
      </c>
      <c r="F2196">
        <v>1671</v>
      </c>
      <c r="G2196">
        <v>296.52999999999997</v>
      </c>
      <c r="H2196">
        <v>0.15</v>
      </c>
      <c r="I2196">
        <v>421176.39</v>
      </c>
      <c r="J2196">
        <v>230707.29</v>
      </c>
      <c r="K2196">
        <v>6839.04</v>
      </c>
      <c r="L2196">
        <v>1699.95</v>
      </c>
      <c r="M2196">
        <v>29096.2</v>
      </c>
      <c r="N2196">
        <v>152833.91</v>
      </c>
      <c r="O2196">
        <v>36.29</v>
      </c>
      <c r="P2196" t="s">
        <v>35</v>
      </c>
      <c r="Q2196" t="s">
        <v>203</v>
      </c>
      <c r="R2196" t="s">
        <v>51</v>
      </c>
      <c r="S2196" t="s">
        <v>38</v>
      </c>
      <c r="T2196" t="s">
        <v>39</v>
      </c>
      <c r="U2196">
        <v>0</v>
      </c>
      <c r="V2196" s="1">
        <v>45520</v>
      </c>
      <c r="W2196" s="1">
        <v>45526</v>
      </c>
      <c r="X2196" s="1">
        <v>45531</v>
      </c>
      <c r="Y2196" t="s">
        <v>103</v>
      </c>
      <c r="Z2196" t="s">
        <v>177</v>
      </c>
      <c r="AA2196" t="s">
        <v>56</v>
      </c>
      <c r="AB2196" t="s">
        <v>43</v>
      </c>
      <c r="AC2196" t="s">
        <v>77</v>
      </c>
      <c r="AD2196" t="s">
        <v>45</v>
      </c>
    </row>
    <row r="2197" spans="1:30" x14ac:dyDescent="0.3">
      <c r="A2197" t="s">
        <v>4257</v>
      </c>
      <c r="B2197" t="s">
        <v>4258</v>
      </c>
      <c r="C2197" t="s">
        <v>32</v>
      </c>
      <c r="D2197" t="s">
        <v>130</v>
      </c>
      <c r="E2197" t="s">
        <v>131</v>
      </c>
      <c r="F2197">
        <v>135</v>
      </c>
      <c r="G2197">
        <v>248.41</v>
      </c>
      <c r="H2197">
        <v>0.05</v>
      </c>
      <c r="I2197">
        <v>31858.58</v>
      </c>
      <c r="J2197">
        <v>19300.490000000002</v>
      </c>
      <c r="K2197">
        <v>3214.14</v>
      </c>
      <c r="L2197">
        <v>2230.5500000000002</v>
      </c>
      <c r="M2197">
        <v>2298.81</v>
      </c>
      <c r="N2197">
        <v>4814.59</v>
      </c>
      <c r="O2197">
        <v>15.11</v>
      </c>
      <c r="P2197" t="s">
        <v>35</v>
      </c>
      <c r="Q2197" t="s">
        <v>117</v>
      </c>
      <c r="R2197" t="s">
        <v>37</v>
      </c>
      <c r="S2197" t="s">
        <v>91</v>
      </c>
      <c r="T2197" t="s">
        <v>112</v>
      </c>
      <c r="U2197">
        <v>2</v>
      </c>
      <c r="V2197" s="1">
        <v>45476</v>
      </c>
      <c r="W2197" s="1">
        <v>45486</v>
      </c>
      <c r="X2197" s="1">
        <v>45516</v>
      </c>
      <c r="Y2197" t="s">
        <v>103</v>
      </c>
      <c r="Z2197" t="s">
        <v>119</v>
      </c>
      <c r="AA2197" t="s">
        <v>42</v>
      </c>
      <c r="AB2197" t="s">
        <v>66</v>
      </c>
      <c r="AC2197" t="s">
        <v>123</v>
      </c>
      <c r="AD2197" t="s">
        <v>45</v>
      </c>
    </row>
    <row r="2198" spans="1:30" x14ac:dyDescent="0.3">
      <c r="A2198" t="s">
        <v>4259</v>
      </c>
      <c r="B2198" t="s">
        <v>4260</v>
      </c>
      <c r="C2198" t="s">
        <v>32</v>
      </c>
      <c r="D2198" t="s">
        <v>101</v>
      </c>
      <c r="E2198" t="s">
        <v>102</v>
      </c>
      <c r="F2198">
        <v>802</v>
      </c>
      <c r="G2198">
        <v>188.99</v>
      </c>
      <c r="H2198">
        <v>0.05</v>
      </c>
      <c r="I2198">
        <v>143991.48000000001</v>
      </c>
      <c r="J2198">
        <v>100495.4</v>
      </c>
      <c r="K2198">
        <v>2470.3000000000002</v>
      </c>
      <c r="L2198">
        <v>516.46</v>
      </c>
      <c r="M2198">
        <v>5800.85</v>
      </c>
      <c r="N2198">
        <v>34708.47</v>
      </c>
      <c r="O2198">
        <v>24.1</v>
      </c>
      <c r="P2198" t="s">
        <v>35</v>
      </c>
      <c r="Q2198" t="s">
        <v>50</v>
      </c>
      <c r="R2198" t="s">
        <v>37</v>
      </c>
      <c r="S2198" t="s">
        <v>91</v>
      </c>
      <c r="T2198" t="s">
        <v>63</v>
      </c>
      <c r="U2198">
        <v>10</v>
      </c>
      <c r="V2198" s="1">
        <v>45972</v>
      </c>
      <c r="W2198" s="1">
        <v>45974</v>
      </c>
      <c r="X2198" s="1">
        <v>46003</v>
      </c>
      <c r="Y2198" t="s">
        <v>54</v>
      </c>
      <c r="Z2198" t="s">
        <v>92</v>
      </c>
      <c r="AA2198" t="s">
        <v>42</v>
      </c>
      <c r="AB2198" t="s">
        <v>43</v>
      </c>
      <c r="AC2198" t="s">
        <v>84</v>
      </c>
      <c r="AD2198" t="s">
        <v>45</v>
      </c>
    </row>
    <row r="2199" spans="1:30" x14ac:dyDescent="0.3">
      <c r="A2199" t="s">
        <v>4261</v>
      </c>
      <c r="B2199" t="s">
        <v>495</v>
      </c>
      <c r="C2199" t="s">
        <v>87</v>
      </c>
      <c r="D2199" t="s">
        <v>101</v>
      </c>
      <c r="E2199" t="s">
        <v>102</v>
      </c>
      <c r="F2199">
        <v>1638</v>
      </c>
      <c r="G2199">
        <v>123.21</v>
      </c>
      <c r="H2199">
        <v>0.1</v>
      </c>
      <c r="I2199">
        <v>181636.18</v>
      </c>
      <c r="J2199">
        <v>123529.54</v>
      </c>
      <c r="K2199">
        <v>12526.75</v>
      </c>
      <c r="L2199">
        <v>2635.79</v>
      </c>
      <c r="M2199">
        <v>20655.87</v>
      </c>
      <c r="N2199">
        <v>22288.23</v>
      </c>
      <c r="O2199">
        <v>12.27</v>
      </c>
      <c r="P2199" t="s">
        <v>35</v>
      </c>
      <c r="Q2199" t="s">
        <v>111</v>
      </c>
      <c r="R2199" t="s">
        <v>74</v>
      </c>
      <c r="S2199" t="s">
        <v>118</v>
      </c>
      <c r="T2199" t="s">
        <v>63</v>
      </c>
      <c r="U2199">
        <v>7</v>
      </c>
      <c r="V2199" s="1">
        <v>45746</v>
      </c>
      <c r="W2199" s="1">
        <v>45754</v>
      </c>
      <c r="X2199" s="1">
        <v>45790</v>
      </c>
      <c r="Y2199" t="s">
        <v>40</v>
      </c>
      <c r="Z2199" t="s">
        <v>41</v>
      </c>
      <c r="AA2199" t="s">
        <v>83</v>
      </c>
      <c r="AB2199" t="s">
        <v>76</v>
      </c>
      <c r="AC2199" t="s">
        <v>77</v>
      </c>
      <c r="AD2199" t="s">
        <v>67</v>
      </c>
    </row>
    <row r="2200" spans="1:30" x14ac:dyDescent="0.3">
      <c r="A2200" t="s">
        <v>4262</v>
      </c>
      <c r="B2200" t="s">
        <v>4263</v>
      </c>
      <c r="C2200" t="s">
        <v>80</v>
      </c>
      <c r="D2200" t="s">
        <v>140</v>
      </c>
      <c r="E2200" t="s">
        <v>49</v>
      </c>
      <c r="F2200">
        <v>1253</v>
      </c>
      <c r="G2200">
        <v>277.82</v>
      </c>
      <c r="H2200">
        <v>0</v>
      </c>
      <c r="I2200">
        <v>348108.46</v>
      </c>
      <c r="J2200">
        <v>211477.32</v>
      </c>
      <c r="K2200">
        <v>12995.01</v>
      </c>
      <c r="L2200">
        <v>2101.86</v>
      </c>
      <c r="M2200">
        <v>36524.54</v>
      </c>
      <c r="N2200">
        <v>85009.73</v>
      </c>
      <c r="O2200">
        <v>24.42</v>
      </c>
      <c r="P2200" t="s">
        <v>35</v>
      </c>
      <c r="Q2200" t="s">
        <v>132</v>
      </c>
      <c r="R2200" t="s">
        <v>74</v>
      </c>
      <c r="S2200" t="s">
        <v>97</v>
      </c>
      <c r="T2200" t="s">
        <v>112</v>
      </c>
      <c r="U2200">
        <v>0</v>
      </c>
      <c r="V2200" s="1">
        <v>45546</v>
      </c>
      <c r="W2200" s="1">
        <v>45555</v>
      </c>
      <c r="X2200" s="1">
        <v>45577</v>
      </c>
      <c r="Y2200" t="s">
        <v>103</v>
      </c>
      <c r="Z2200" t="s">
        <v>104</v>
      </c>
      <c r="AA2200" t="s">
        <v>56</v>
      </c>
      <c r="AB2200" t="s">
        <v>66</v>
      </c>
      <c r="AC2200" t="s">
        <v>44</v>
      </c>
      <c r="AD2200" t="s">
        <v>45</v>
      </c>
    </row>
    <row r="2201" spans="1:30" x14ac:dyDescent="0.3">
      <c r="A2201" t="s">
        <v>4264</v>
      </c>
      <c r="B2201" t="s">
        <v>4265</v>
      </c>
      <c r="C2201" t="s">
        <v>80</v>
      </c>
      <c r="D2201" t="s">
        <v>71</v>
      </c>
      <c r="E2201" t="s">
        <v>72</v>
      </c>
      <c r="F2201">
        <v>1780</v>
      </c>
      <c r="G2201">
        <v>113.72</v>
      </c>
      <c r="H2201">
        <v>0.15</v>
      </c>
      <c r="I2201">
        <v>172058.36</v>
      </c>
      <c r="J2201">
        <v>118312.5</v>
      </c>
      <c r="K2201">
        <v>6139.36</v>
      </c>
      <c r="L2201">
        <v>2438.66</v>
      </c>
      <c r="M2201">
        <v>9156.52</v>
      </c>
      <c r="N2201">
        <v>36011.32</v>
      </c>
      <c r="O2201">
        <v>20.93</v>
      </c>
      <c r="P2201" t="s">
        <v>35</v>
      </c>
      <c r="Q2201" t="s">
        <v>122</v>
      </c>
      <c r="R2201" t="s">
        <v>74</v>
      </c>
      <c r="S2201" t="s">
        <v>97</v>
      </c>
      <c r="T2201" t="s">
        <v>53</v>
      </c>
      <c r="U2201">
        <v>10</v>
      </c>
      <c r="V2201" s="1">
        <v>45454</v>
      </c>
      <c r="W2201" s="1">
        <v>45460</v>
      </c>
      <c r="X2201" s="1">
        <v>45479</v>
      </c>
      <c r="Y2201" t="s">
        <v>81</v>
      </c>
      <c r="Z2201" t="s">
        <v>150</v>
      </c>
      <c r="AA2201" t="s">
        <v>83</v>
      </c>
      <c r="AB2201" t="s">
        <v>66</v>
      </c>
      <c r="AC2201" t="s">
        <v>44</v>
      </c>
      <c r="AD2201" t="s">
        <v>67</v>
      </c>
    </row>
    <row r="2202" spans="1:30" x14ac:dyDescent="0.3">
      <c r="A2202" t="s">
        <v>4266</v>
      </c>
      <c r="B2202" t="s">
        <v>4267</v>
      </c>
      <c r="C2202" t="s">
        <v>87</v>
      </c>
      <c r="D2202" t="s">
        <v>107</v>
      </c>
      <c r="E2202" t="s">
        <v>108</v>
      </c>
      <c r="F2202">
        <v>1254</v>
      </c>
      <c r="G2202">
        <v>291.57</v>
      </c>
      <c r="H2202">
        <v>0.15</v>
      </c>
      <c r="I2202">
        <v>310784.46000000002</v>
      </c>
      <c r="J2202">
        <v>151229.95000000001</v>
      </c>
      <c r="K2202">
        <v>8008.2</v>
      </c>
      <c r="L2202">
        <v>1397.95</v>
      </c>
      <c r="M2202">
        <v>23588.57</v>
      </c>
      <c r="N2202">
        <v>126559.79</v>
      </c>
      <c r="O2202">
        <v>40.72</v>
      </c>
      <c r="P2202" t="s">
        <v>35</v>
      </c>
      <c r="Q2202" t="s">
        <v>96</v>
      </c>
      <c r="R2202" t="s">
        <v>51</v>
      </c>
      <c r="S2202" t="s">
        <v>91</v>
      </c>
      <c r="T2202" t="s">
        <v>39</v>
      </c>
      <c r="U2202">
        <v>10</v>
      </c>
      <c r="V2202" s="1">
        <v>45677</v>
      </c>
      <c r="W2202" s="1">
        <v>45678</v>
      </c>
      <c r="X2202" s="1">
        <v>45711</v>
      </c>
      <c r="Y2202" t="s">
        <v>40</v>
      </c>
      <c r="Z2202" t="s">
        <v>64</v>
      </c>
      <c r="AA2202" t="s">
        <v>65</v>
      </c>
      <c r="AB2202" t="s">
        <v>66</v>
      </c>
      <c r="AC2202" t="s">
        <v>44</v>
      </c>
      <c r="AD2202" t="s">
        <v>45</v>
      </c>
    </row>
    <row r="2203" spans="1:30" x14ac:dyDescent="0.3">
      <c r="A2203" t="s">
        <v>4268</v>
      </c>
      <c r="B2203" t="s">
        <v>4269</v>
      </c>
      <c r="C2203" t="s">
        <v>70</v>
      </c>
      <c r="D2203" t="s">
        <v>88</v>
      </c>
      <c r="E2203" t="s">
        <v>89</v>
      </c>
      <c r="F2203">
        <v>1112</v>
      </c>
      <c r="G2203">
        <v>365.81</v>
      </c>
      <c r="H2203">
        <v>0.05</v>
      </c>
      <c r="I2203">
        <v>386441.68</v>
      </c>
      <c r="J2203">
        <v>182083.96</v>
      </c>
      <c r="K2203">
        <v>2612.6999999999998</v>
      </c>
      <c r="L2203">
        <v>1788.42</v>
      </c>
      <c r="M2203">
        <v>46370.3</v>
      </c>
      <c r="N2203">
        <v>153586.29999999999</v>
      </c>
      <c r="O2203">
        <v>39.74</v>
      </c>
      <c r="P2203" t="s">
        <v>35</v>
      </c>
      <c r="Q2203" t="s">
        <v>111</v>
      </c>
      <c r="R2203" t="s">
        <v>51</v>
      </c>
      <c r="S2203" t="s">
        <v>118</v>
      </c>
      <c r="T2203" t="s">
        <v>39</v>
      </c>
      <c r="U2203">
        <v>4</v>
      </c>
      <c r="V2203" s="1">
        <v>45678</v>
      </c>
      <c r="W2203" s="1">
        <v>45679</v>
      </c>
      <c r="X2203" s="1">
        <v>45710</v>
      </c>
      <c r="Y2203" t="s">
        <v>40</v>
      </c>
      <c r="Z2203" t="s">
        <v>64</v>
      </c>
      <c r="AA2203" t="s">
        <v>65</v>
      </c>
      <c r="AB2203" t="s">
        <v>76</v>
      </c>
      <c r="AC2203" t="s">
        <v>84</v>
      </c>
      <c r="AD2203" t="s">
        <v>45</v>
      </c>
    </row>
    <row r="2204" spans="1:30" x14ac:dyDescent="0.3">
      <c r="A2204" t="s">
        <v>4270</v>
      </c>
      <c r="B2204" t="s">
        <v>4271</v>
      </c>
      <c r="C2204" t="s">
        <v>87</v>
      </c>
      <c r="D2204" t="s">
        <v>88</v>
      </c>
      <c r="E2204" t="s">
        <v>89</v>
      </c>
      <c r="F2204">
        <v>1348</v>
      </c>
      <c r="G2204">
        <v>25.98</v>
      </c>
      <c r="H2204">
        <v>0.15</v>
      </c>
      <c r="I2204">
        <v>29767.88</v>
      </c>
      <c r="J2204">
        <v>18740.34</v>
      </c>
      <c r="K2204">
        <v>9944.4500000000007</v>
      </c>
      <c r="L2204">
        <v>1986.48</v>
      </c>
      <c r="M2204">
        <v>1831.22</v>
      </c>
      <c r="N2204">
        <v>-2734.61</v>
      </c>
      <c r="O2204">
        <v>-9.19</v>
      </c>
      <c r="P2204" t="s">
        <v>35</v>
      </c>
      <c r="Q2204" t="s">
        <v>73</v>
      </c>
      <c r="R2204" t="s">
        <v>37</v>
      </c>
      <c r="S2204" t="s">
        <v>97</v>
      </c>
      <c r="T2204" t="s">
        <v>63</v>
      </c>
      <c r="U2204">
        <v>0</v>
      </c>
      <c r="V2204" s="1">
        <v>45472</v>
      </c>
      <c r="W2204" s="1">
        <v>45478</v>
      </c>
      <c r="X2204" s="1">
        <v>45504</v>
      </c>
      <c r="Y2204" t="s">
        <v>81</v>
      </c>
      <c r="Z2204" t="s">
        <v>150</v>
      </c>
      <c r="AA2204" t="s">
        <v>56</v>
      </c>
      <c r="AB2204" t="s">
        <v>76</v>
      </c>
      <c r="AC2204" t="s">
        <v>93</v>
      </c>
      <c r="AD2204" t="s">
        <v>45</v>
      </c>
    </row>
    <row r="2205" spans="1:30" x14ac:dyDescent="0.3">
      <c r="A2205" t="s">
        <v>4272</v>
      </c>
      <c r="B2205" t="s">
        <v>4273</v>
      </c>
      <c r="C2205" t="s">
        <v>32</v>
      </c>
      <c r="D2205" t="s">
        <v>48</v>
      </c>
      <c r="E2205" t="s">
        <v>49</v>
      </c>
      <c r="F2205">
        <v>1308</v>
      </c>
      <c r="G2205">
        <v>299.57</v>
      </c>
      <c r="H2205">
        <v>0</v>
      </c>
      <c r="I2205">
        <v>391837.56</v>
      </c>
      <c r="J2205">
        <v>255951.54</v>
      </c>
      <c r="K2205">
        <v>14177.04</v>
      </c>
      <c r="L2205">
        <v>2679.79</v>
      </c>
      <c r="M2205">
        <v>37604.480000000003</v>
      </c>
      <c r="N2205">
        <v>81424.710000000006</v>
      </c>
      <c r="O2205">
        <v>20.78</v>
      </c>
      <c r="P2205" t="s">
        <v>35</v>
      </c>
      <c r="Q2205" t="s">
        <v>122</v>
      </c>
      <c r="R2205" t="s">
        <v>51</v>
      </c>
      <c r="S2205" t="s">
        <v>52</v>
      </c>
      <c r="T2205" t="s">
        <v>53</v>
      </c>
      <c r="U2205">
        <v>0</v>
      </c>
      <c r="V2205" s="1">
        <v>45823</v>
      </c>
      <c r="W2205" s="1">
        <v>45830</v>
      </c>
      <c r="X2205" s="1">
        <v>45851</v>
      </c>
      <c r="Y2205" t="s">
        <v>81</v>
      </c>
      <c r="Z2205" t="s">
        <v>150</v>
      </c>
      <c r="AA2205" t="s">
        <v>42</v>
      </c>
      <c r="AB2205" t="s">
        <v>76</v>
      </c>
      <c r="AC2205" t="s">
        <v>44</v>
      </c>
      <c r="AD2205" t="s">
        <v>67</v>
      </c>
    </row>
    <row r="2206" spans="1:30" x14ac:dyDescent="0.3">
      <c r="A2206" t="s">
        <v>4274</v>
      </c>
      <c r="B2206" t="s">
        <v>4275</v>
      </c>
      <c r="C2206" t="s">
        <v>80</v>
      </c>
      <c r="D2206" t="s">
        <v>101</v>
      </c>
      <c r="E2206" t="s">
        <v>102</v>
      </c>
      <c r="F2206">
        <v>550</v>
      </c>
      <c r="G2206">
        <v>394.38</v>
      </c>
      <c r="H2206">
        <v>0.15</v>
      </c>
      <c r="I2206">
        <v>184372.65</v>
      </c>
      <c r="J2206">
        <v>111250.76</v>
      </c>
      <c r="K2206">
        <v>7860.1</v>
      </c>
      <c r="L2206">
        <v>1067.71</v>
      </c>
      <c r="M2206">
        <v>13981.92</v>
      </c>
      <c r="N2206">
        <v>50212.160000000003</v>
      </c>
      <c r="O2206">
        <v>27.23</v>
      </c>
      <c r="P2206" t="s">
        <v>35</v>
      </c>
      <c r="Q2206" t="s">
        <v>90</v>
      </c>
      <c r="R2206" t="s">
        <v>37</v>
      </c>
      <c r="S2206" t="s">
        <v>52</v>
      </c>
      <c r="T2206" t="s">
        <v>63</v>
      </c>
      <c r="U2206">
        <v>4</v>
      </c>
      <c r="V2206" s="1">
        <v>45809</v>
      </c>
      <c r="W2206" s="1">
        <v>45814</v>
      </c>
      <c r="X2206" s="1">
        <v>45848</v>
      </c>
      <c r="Y2206" t="s">
        <v>81</v>
      </c>
      <c r="Z2206" t="s">
        <v>150</v>
      </c>
      <c r="AA2206" t="s">
        <v>42</v>
      </c>
      <c r="AB2206" t="s">
        <v>66</v>
      </c>
      <c r="AC2206" t="s">
        <v>98</v>
      </c>
      <c r="AD2206" t="s">
        <v>45</v>
      </c>
    </row>
    <row r="2207" spans="1:30" x14ac:dyDescent="0.3">
      <c r="A2207" t="s">
        <v>4276</v>
      </c>
      <c r="B2207" t="s">
        <v>4277</v>
      </c>
      <c r="C2207" t="s">
        <v>80</v>
      </c>
      <c r="D2207" t="s">
        <v>61</v>
      </c>
      <c r="E2207" t="s">
        <v>62</v>
      </c>
      <c r="F2207">
        <v>1065</v>
      </c>
      <c r="G2207">
        <v>429.77</v>
      </c>
      <c r="H2207">
        <v>0.05</v>
      </c>
      <c r="I2207">
        <v>434819.8</v>
      </c>
      <c r="J2207">
        <v>308373</v>
      </c>
      <c r="K2207">
        <v>11829.41</v>
      </c>
      <c r="L2207">
        <v>748.59</v>
      </c>
      <c r="M2207">
        <v>49688.69</v>
      </c>
      <c r="N2207">
        <v>64180.11</v>
      </c>
      <c r="O2207">
        <v>14.76</v>
      </c>
      <c r="P2207" t="s">
        <v>35</v>
      </c>
      <c r="Q2207" t="s">
        <v>111</v>
      </c>
      <c r="R2207" t="s">
        <v>51</v>
      </c>
      <c r="S2207" t="s">
        <v>97</v>
      </c>
      <c r="T2207" t="s">
        <v>39</v>
      </c>
      <c r="U2207">
        <v>0</v>
      </c>
      <c r="V2207" s="1">
        <v>45893</v>
      </c>
      <c r="W2207" s="1">
        <v>45895</v>
      </c>
      <c r="X2207" s="1">
        <v>45925</v>
      </c>
      <c r="Y2207" t="s">
        <v>103</v>
      </c>
      <c r="Z2207" t="s">
        <v>177</v>
      </c>
      <c r="AA2207" t="s">
        <v>83</v>
      </c>
      <c r="AB2207" t="s">
        <v>43</v>
      </c>
      <c r="AC2207" t="s">
        <v>84</v>
      </c>
      <c r="AD2207" t="s">
        <v>67</v>
      </c>
    </row>
    <row r="2208" spans="1:30" x14ac:dyDescent="0.3">
      <c r="A2208" t="s">
        <v>4278</v>
      </c>
      <c r="B2208" t="s">
        <v>4279</v>
      </c>
      <c r="C2208" t="s">
        <v>80</v>
      </c>
      <c r="D2208" t="s">
        <v>159</v>
      </c>
      <c r="E2208" t="s">
        <v>160</v>
      </c>
      <c r="F2208">
        <v>1099</v>
      </c>
      <c r="G2208">
        <v>363.67</v>
      </c>
      <c r="H2208">
        <v>0.1</v>
      </c>
      <c r="I2208">
        <v>359706</v>
      </c>
      <c r="J2208">
        <v>180922.39</v>
      </c>
      <c r="K2208">
        <v>8552.2000000000007</v>
      </c>
      <c r="L2208">
        <v>1712.8</v>
      </c>
      <c r="M2208">
        <v>41753.360000000001</v>
      </c>
      <c r="N2208">
        <v>126765.25</v>
      </c>
      <c r="O2208">
        <v>35.24</v>
      </c>
      <c r="P2208" t="s">
        <v>35</v>
      </c>
      <c r="Q2208" t="s">
        <v>96</v>
      </c>
      <c r="R2208" t="s">
        <v>37</v>
      </c>
      <c r="S2208" t="s">
        <v>97</v>
      </c>
      <c r="T2208" t="s">
        <v>39</v>
      </c>
      <c r="U2208">
        <v>15</v>
      </c>
      <c r="V2208" s="1">
        <v>45359</v>
      </c>
      <c r="W2208" s="1">
        <v>45368</v>
      </c>
      <c r="X2208" s="1">
        <v>45396</v>
      </c>
      <c r="Y2208" t="s">
        <v>40</v>
      </c>
      <c r="Z2208" t="s">
        <v>41</v>
      </c>
      <c r="AA2208" t="s">
        <v>65</v>
      </c>
      <c r="AB2208" t="s">
        <v>76</v>
      </c>
      <c r="AC2208" t="s">
        <v>84</v>
      </c>
      <c r="AD2208" t="s">
        <v>67</v>
      </c>
    </row>
    <row r="2209" spans="1:30" x14ac:dyDescent="0.3">
      <c r="A2209" t="s">
        <v>4280</v>
      </c>
      <c r="B2209" t="s">
        <v>4281</v>
      </c>
      <c r="C2209" t="s">
        <v>135</v>
      </c>
      <c r="D2209" t="s">
        <v>140</v>
      </c>
      <c r="E2209" t="s">
        <v>49</v>
      </c>
      <c r="F2209">
        <v>1466</v>
      </c>
      <c r="G2209">
        <v>231.57</v>
      </c>
      <c r="H2209">
        <v>0.15</v>
      </c>
      <c r="I2209">
        <v>288559.38</v>
      </c>
      <c r="J2209">
        <v>130489.74</v>
      </c>
      <c r="K2209">
        <v>1330.3</v>
      </c>
      <c r="L2209">
        <v>2089.5100000000002</v>
      </c>
      <c r="M2209">
        <v>8855.5499999999993</v>
      </c>
      <c r="N2209">
        <v>145794.28</v>
      </c>
      <c r="O2209">
        <v>50.52</v>
      </c>
      <c r="P2209" t="s">
        <v>35</v>
      </c>
      <c r="Q2209" t="s">
        <v>132</v>
      </c>
      <c r="R2209" t="s">
        <v>74</v>
      </c>
      <c r="S2209" t="s">
        <v>97</v>
      </c>
      <c r="T2209" t="s">
        <v>63</v>
      </c>
      <c r="U2209">
        <v>0</v>
      </c>
      <c r="V2209" s="1">
        <v>45365</v>
      </c>
      <c r="W2209" s="1">
        <v>45373</v>
      </c>
      <c r="X2209" s="1">
        <v>45392</v>
      </c>
      <c r="Y2209" t="s">
        <v>40</v>
      </c>
      <c r="Z2209" t="s">
        <v>41</v>
      </c>
      <c r="AA2209" t="s">
        <v>83</v>
      </c>
      <c r="AB2209" t="s">
        <v>66</v>
      </c>
      <c r="AC2209" t="s">
        <v>93</v>
      </c>
      <c r="AD2209" t="s">
        <v>45</v>
      </c>
    </row>
    <row r="2210" spans="1:30" x14ac:dyDescent="0.3">
      <c r="A2210" t="s">
        <v>4282</v>
      </c>
      <c r="B2210" t="s">
        <v>4283</v>
      </c>
      <c r="C2210" t="s">
        <v>70</v>
      </c>
      <c r="D2210" t="s">
        <v>48</v>
      </c>
      <c r="E2210" t="s">
        <v>49</v>
      </c>
      <c r="F2210">
        <v>238</v>
      </c>
      <c r="G2210">
        <v>438.99</v>
      </c>
      <c r="H2210">
        <v>0.1</v>
      </c>
      <c r="I2210">
        <v>94031.66</v>
      </c>
      <c r="J2210">
        <v>59551.19</v>
      </c>
      <c r="K2210">
        <v>2917.98</v>
      </c>
      <c r="L2210">
        <v>1302.06</v>
      </c>
      <c r="M2210">
        <v>2109.19</v>
      </c>
      <c r="N2210">
        <v>28151.24</v>
      </c>
      <c r="O2210">
        <v>29.94</v>
      </c>
      <c r="P2210" t="s">
        <v>35</v>
      </c>
      <c r="Q2210" t="s">
        <v>132</v>
      </c>
      <c r="R2210" t="s">
        <v>51</v>
      </c>
      <c r="S2210" t="s">
        <v>52</v>
      </c>
      <c r="T2210" t="s">
        <v>39</v>
      </c>
      <c r="U2210">
        <v>10</v>
      </c>
      <c r="V2210" s="1">
        <v>45559</v>
      </c>
      <c r="W2210" s="1">
        <v>45561</v>
      </c>
      <c r="X2210" s="1">
        <v>45587</v>
      </c>
      <c r="Y2210" t="s">
        <v>103</v>
      </c>
      <c r="Z2210" t="s">
        <v>104</v>
      </c>
      <c r="AA2210" t="s">
        <v>65</v>
      </c>
      <c r="AB2210" t="s">
        <v>43</v>
      </c>
      <c r="AC2210" t="s">
        <v>57</v>
      </c>
      <c r="AD2210" t="s">
        <v>58</v>
      </c>
    </row>
    <row r="2211" spans="1:30" x14ac:dyDescent="0.3">
      <c r="A2211" t="s">
        <v>4284</v>
      </c>
      <c r="B2211" t="s">
        <v>4285</v>
      </c>
      <c r="C2211" t="s">
        <v>87</v>
      </c>
      <c r="D2211" t="s">
        <v>33</v>
      </c>
      <c r="E2211" t="s">
        <v>34</v>
      </c>
      <c r="F2211">
        <v>1963</v>
      </c>
      <c r="G2211">
        <v>40.409999999999997</v>
      </c>
      <c r="H2211">
        <v>0</v>
      </c>
      <c r="I2211">
        <v>79324.83</v>
      </c>
      <c r="J2211">
        <v>46635.47</v>
      </c>
      <c r="K2211">
        <v>10052.77</v>
      </c>
      <c r="L2211">
        <v>624.53</v>
      </c>
      <c r="M2211">
        <v>4155.46</v>
      </c>
      <c r="N2211">
        <v>17856.599999999999</v>
      </c>
      <c r="O2211">
        <v>22.51</v>
      </c>
      <c r="P2211" t="s">
        <v>35</v>
      </c>
      <c r="Q2211" t="s">
        <v>122</v>
      </c>
      <c r="R2211" t="s">
        <v>37</v>
      </c>
      <c r="S2211" t="s">
        <v>97</v>
      </c>
      <c r="T2211" t="s">
        <v>112</v>
      </c>
      <c r="U2211">
        <v>0</v>
      </c>
      <c r="V2211" s="1">
        <v>45522</v>
      </c>
      <c r="W2211" s="1">
        <v>45529</v>
      </c>
      <c r="X2211" s="1">
        <v>45538</v>
      </c>
      <c r="Y2211" t="s">
        <v>103</v>
      </c>
      <c r="Z2211" t="s">
        <v>177</v>
      </c>
      <c r="AA2211" t="s">
        <v>65</v>
      </c>
      <c r="AB2211" t="s">
        <v>76</v>
      </c>
      <c r="AC2211" t="s">
        <v>123</v>
      </c>
      <c r="AD2211" t="s">
        <v>45</v>
      </c>
    </row>
    <row r="2212" spans="1:30" x14ac:dyDescent="0.3">
      <c r="A2212" t="s">
        <v>4286</v>
      </c>
      <c r="B2212" t="s">
        <v>4287</v>
      </c>
      <c r="C2212" t="s">
        <v>70</v>
      </c>
      <c r="D2212" t="s">
        <v>48</v>
      </c>
      <c r="E2212" t="s">
        <v>49</v>
      </c>
      <c r="F2212">
        <v>1867</v>
      </c>
      <c r="G2212">
        <v>426.68</v>
      </c>
      <c r="H2212">
        <v>0.1</v>
      </c>
      <c r="I2212">
        <v>716950.4</v>
      </c>
      <c r="J2212">
        <v>323678.40999999997</v>
      </c>
      <c r="K2212">
        <v>13050.89</v>
      </c>
      <c r="L2212">
        <v>2291.15</v>
      </c>
      <c r="M2212">
        <v>42168.66</v>
      </c>
      <c r="N2212">
        <v>335761.29</v>
      </c>
      <c r="O2212">
        <v>46.83</v>
      </c>
      <c r="P2212" t="s">
        <v>35</v>
      </c>
      <c r="Q2212" t="s">
        <v>90</v>
      </c>
      <c r="R2212" t="s">
        <v>37</v>
      </c>
      <c r="S2212" t="s">
        <v>118</v>
      </c>
      <c r="T2212" t="s">
        <v>63</v>
      </c>
      <c r="U2212">
        <v>2</v>
      </c>
      <c r="V2212" s="1">
        <v>45688</v>
      </c>
      <c r="W2212" s="1">
        <v>45690</v>
      </c>
      <c r="X2212" s="1">
        <v>45709</v>
      </c>
      <c r="Y2212" t="s">
        <v>40</v>
      </c>
      <c r="Z2212" t="s">
        <v>64</v>
      </c>
      <c r="AA2212" t="s">
        <v>65</v>
      </c>
      <c r="AB2212" t="s">
        <v>43</v>
      </c>
      <c r="AC2212" t="s">
        <v>44</v>
      </c>
      <c r="AD2212" t="s">
        <v>67</v>
      </c>
    </row>
    <row r="2213" spans="1:30" x14ac:dyDescent="0.3">
      <c r="A2213" t="s">
        <v>4288</v>
      </c>
      <c r="B2213" t="s">
        <v>1464</v>
      </c>
      <c r="C2213" t="s">
        <v>32</v>
      </c>
      <c r="D2213" t="s">
        <v>71</v>
      </c>
      <c r="E2213" t="s">
        <v>72</v>
      </c>
      <c r="F2213">
        <v>149</v>
      </c>
      <c r="G2213">
        <v>354.13</v>
      </c>
      <c r="H2213">
        <v>0</v>
      </c>
      <c r="I2213">
        <v>52765.37</v>
      </c>
      <c r="J2213">
        <v>30612.959999999999</v>
      </c>
      <c r="K2213">
        <v>12716.06</v>
      </c>
      <c r="L2213">
        <v>693.62</v>
      </c>
      <c r="M2213">
        <v>4670.7700000000004</v>
      </c>
      <c r="N2213">
        <v>4071.96</v>
      </c>
      <c r="O2213">
        <v>7.72</v>
      </c>
      <c r="P2213" t="s">
        <v>35</v>
      </c>
      <c r="Q2213" t="s">
        <v>50</v>
      </c>
      <c r="R2213" t="s">
        <v>51</v>
      </c>
      <c r="S2213" t="s">
        <v>97</v>
      </c>
      <c r="T2213" t="s">
        <v>112</v>
      </c>
      <c r="U2213">
        <v>2</v>
      </c>
      <c r="V2213" s="1">
        <v>45651</v>
      </c>
      <c r="W2213" s="1">
        <v>45655</v>
      </c>
      <c r="X2213" s="1">
        <v>45668</v>
      </c>
      <c r="Y2213" t="s">
        <v>54</v>
      </c>
      <c r="Z2213" t="s">
        <v>55</v>
      </c>
      <c r="AA2213" t="s">
        <v>42</v>
      </c>
      <c r="AB2213" t="s">
        <v>66</v>
      </c>
      <c r="AC2213" t="s">
        <v>123</v>
      </c>
      <c r="AD2213" t="s">
        <v>58</v>
      </c>
    </row>
    <row r="2214" spans="1:30" x14ac:dyDescent="0.3">
      <c r="A2214" t="s">
        <v>4289</v>
      </c>
      <c r="B2214" t="s">
        <v>4290</v>
      </c>
      <c r="C2214" t="s">
        <v>80</v>
      </c>
      <c r="D2214" t="s">
        <v>130</v>
      </c>
      <c r="E2214" t="s">
        <v>131</v>
      </c>
      <c r="F2214">
        <v>1776</v>
      </c>
      <c r="G2214">
        <v>420.1</v>
      </c>
      <c r="H2214">
        <v>0.1</v>
      </c>
      <c r="I2214">
        <v>671487.84</v>
      </c>
      <c r="J2214">
        <v>378289.27</v>
      </c>
      <c r="K2214">
        <v>2233</v>
      </c>
      <c r="L2214">
        <v>808.34</v>
      </c>
      <c r="M2214">
        <v>72419.02</v>
      </c>
      <c r="N2214">
        <v>217738.21</v>
      </c>
      <c r="O2214">
        <v>32.43</v>
      </c>
      <c r="P2214" t="s">
        <v>35</v>
      </c>
      <c r="Q2214" t="s">
        <v>132</v>
      </c>
      <c r="R2214" t="s">
        <v>37</v>
      </c>
      <c r="S2214" t="s">
        <v>38</v>
      </c>
      <c r="T2214" t="s">
        <v>112</v>
      </c>
      <c r="U2214">
        <v>7</v>
      </c>
      <c r="V2214" s="1">
        <v>45663</v>
      </c>
      <c r="W2214" s="1">
        <v>45665</v>
      </c>
      <c r="X2214" s="1">
        <v>45680</v>
      </c>
      <c r="Y2214" t="s">
        <v>40</v>
      </c>
      <c r="Z2214" t="s">
        <v>64</v>
      </c>
      <c r="AA2214" t="s">
        <v>83</v>
      </c>
      <c r="AB2214" t="s">
        <v>76</v>
      </c>
      <c r="AC2214" t="s">
        <v>123</v>
      </c>
      <c r="AD2214" t="s">
        <v>45</v>
      </c>
    </row>
    <row r="2215" spans="1:30" x14ac:dyDescent="0.3">
      <c r="A2215" t="s">
        <v>4291</v>
      </c>
      <c r="B2215" t="s">
        <v>4292</v>
      </c>
      <c r="C2215" t="s">
        <v>80</v>
      </c>
      <c r="D2215" t="s">
        <v>107</v>
      </c>
      <c r="E2215" t="s">
        <v>108</v>
      </c>
      <c r="F2215">
        <v>650</v>
      </c>
      <c r="G2215">
        <v>488.22</v>
      </c>
      <c r="H2215">
        <v>0.15</v>
      </c>
      <c r="I2215">
        <v>269741.55</v>
      </c>
      <c r="J2215">
        <v>146421.06</v>
      </c>
      <c r="K2215">
        <v>9747.02</v>
      </c>
      <c r="L2215">
        <v>684.46</v>
      </c>
      <c r="M2215">
        <v>20690.88</v>
      </c>
      <c r="N2215">
        <v>92198.13</v>
      </c>
      <c r="O2215">
        <v>34.18</v>
      </c>
      <c r="P2215" t="s">
        <v>35</v>
      </c>
      <c r="Q2215" t="s">
        <v>96</v>
      </c>
      <c r="R2215" t="s">
        <v>37</v>
      </c>
      <c r="S2215" t="s">
        <v>97</v>
      </c>
      <c r="T2215" t="s">
        <v>112</v>
      </c>
      <c r="U2215">
        <v>10</v>
      </c>
      <c r="V2215" s="1">
        <v>45988</v>
      </c>
      <c r="W2215" s="1">
        <v>45995</v>
      </c>
      <c r="X2215" s="1">
        <v>46020</v>
      </c>
      <c r="Y2215" t="s">
        <v>54</v>
      </c>
      <c r="Z2215" t="s">
        <v>92</v>
      </c>
      <c r="AA2215" t="s">
        <v>42</v>
      </c>
      <c r="AB2215" t="s">
        <v>43</v>
      </c>
      <c r="AC2215" t="s">
        <v>93</v>
      </c>
      <c r="AD2215" t="s">
        <v>67</v>
      </c>
    </row>
    <row r="2216" spans="1:30" x14ac:dyDescent="0.3">
      <c r="A2216" t="s">
        <v>4293</v>
      </c>
      <c r="B2216" t="s">
        <v>4294</v>
      </c>
      <c r="C2216" t="s">
        <v>70</v>
      </c>
      <c r="D2216" t="s">
        <v>61</v>
      </c>
      <c r="E2216" t="s">
        <v>62</v>
      </c>
      <c r="F2216">
        <v>619</v>
      </c>
      <c r="G2216">
        <v>116.29</v>
      </c>
      <c r="H2216">
        <v>0</v>
      </c>
      <c r="I2216">
        <v>71983.509999999995</v>
      </c>
      <c r="J2216">
        <v>45091.42</v>
      </c>
      <c r="K2216">
        <v>13167.1</v>
      </c>
      <c r="L2216">
        <v>156.36000000000001</v>
      </c>
      <c r="M2216">
        <v>1523.63</v>
      </c>
      <c r="N2216">
        <v>12045</v>
      </c>
      <c r="O2216">
        <v>16.73</v>
      </c>
      <c r="P2216" t="s">
        <v>35</v>
      </c>
      <c r="Q2216" t="s">
        <v>90</v>
      </c>
      <c r="R2216" t="s">
        <v>51</v>
      </c>
      <c r="S2216" t="s">
        <v>52</v>
      </c>
      <c r="T2216" t="s">
        <v>39</v>
      </c>
      <c r="U2216">
        <v>0</v>
      </c>
      <c r="V2216" s="1">
        <v>45857</v>
      </c>
      <c r="W2216" s="1">
        <v>45862</v>
      </c>
      <c r="X2216" s="1">
        <v>45879</v>
      </c>
      <c r="Y2216" t="s">
        <v>103</v>
      </c>
      <c r="Z2216" t="s">
        <v>119</v>
      </c>
      <c r="AA2216" t="s">
        <v>56</v>
      </c>
      <c r="AB2216" t="s">
        <v>66</v>
      </c>
      <c r="AC2216" t="s">
        <v>93</v>
      </c>
      <c r="AD2216" t="s">
        <v>58</v>
      </c>
    </row>
    <row r="2217" spans="1:30" x14ac:dyDescent="0.3">
      <c r="A2217" t="s">
        <v>4295</v>
      </c>
      <c r="B2217" t="s">
        <v>4296</v>
      </c>
      <c r="C2217" t="s">
        <v>70</v>
      </c>
      <c r="D2217" t="s">
        <v>33</v>
      </c>
      <c r="E2217" t="s">
        <v>34</v>
      </c>
      <c r="F2217">
        <v>598</v>
      </c>
      <c r="G2217">
        <v>207.84</v>
      </c>
      <c r="H2217">
        <v>0</v>
      </c>
      <c r="I2217">
        <v>124288.32000000001</v>
      </c>
      <c r="J2217">
        <v>91914.51</v>
      </c>
      <c r="K2217">
        <v>11832.83</v>
      </c>
      <c r="L2217">
        <v>752.93</v>
      </c>
      <c r="M2217">
        <v>5663.5</v>
      </c>
      <c r="N2217">
        <v>14124.55</v>
      </c>
      <c r="O2217">
        <v>11.36</v>
      </c>
      <c r="P2217" t="s">
        <v>35</v>
      </c>
      <c r="Q2217" t="s">
        <v>73</v>
      </c>
      <c r="R2217" t="s">
        <v>74</v>
      </c>
      <c r="S2217" t="s">
        <v>97</v>
      </c>
      <c r="T2217" t="s">
        <v>39</v>
      </c>
      <c r="U2217">
        <v>7</v>
      </c>
      <c r="V2217" s="1">
        <v>45940</v>
      </c>
      <c r="W2217" s="1">
        <v>45946</v>
      </c>
      <c r="X2217" s="1">
        <v>45974</v>
      </c>
      <c r="Y2217" t="s">
        <v>54</v>
      </c>
      <c r="Z2217" t="s">
        <v>75</v>
      </c>
      <c r="AA2217" t="s">
        <v>65</v>
      </c>
      <c r="AB2217" t="s">
        <v>43</v>
      </c>
      <c r="AC2217" t="s">
        <v>123</v>
      </c>
      <c r="AD2217" t="s">
        <v>45</v>
      </c>
    </row>
    <row r="2218" spans="1:30" x14ac:dyDescent="0.3">
      <c r="A2218" t="s">
        <v>4297</v>
      </c>
      <c r="B2218" t="s">
        <v>4298</v>
      </c>
      <c r="C2218" t="s">
        <v>87</v>
      </c>
      <c r="D2218" t="s">
        <v>140</v>
      </c>
      <c r="E2218" t="s">
        <v>49</v>
      </c>
      <c r="F2218">
        <v>93</v>
      </c>
      <c r="G2218">
        <v>87.41</v>
      </c>
      <c r="H2218">
        <v>0.05</v>
      </c>
      <c r="I2218">
        <v>7722.67</v>
      </c>
      <c r="J2218">
        <v>3480.28</v>
      </c>
      <c r="K2218">
        <v>5941.88</v>
      </c>
      <c r="L2218">
        <v>1109.3699999999999</v>
      </c>
      <c r="M2218">
        <v>617.85</v>
      </c>
      <c r="N2218">
        <v>-3426.71</v>
      </c>
      <c r="O2218">
        <v>-44.37</v>
      </c>
      <c r="P2218" t="s">
        <v>35</v>
      </c>
      <c r="Q2218" t="s">
        <v>50</v>
      </c>
      <c r="R2218" t="s">
        <v>51</v>
      </c>
      <c r="S2218" t="s">
        <v>91</v>
      </c>
      <c r="T2218" t="s">
        <v>39</v>
      </c>
      <c r="U2218">
        <v>0</v>
      </c>
      <c r="V2218" s="1">
        <v>45852</v>
      </c>
      <c r="W2218" s="1">
        <v>45862</v>
      </c>
      <c r="X2218" s="1">
        <v>45879</v>
      </c>
      <c r="Y2218" t="s">
        <v>103</v>
      </c>
      <c r="Z2218" t="s">
        <v>119</v>
      </c>
      <c r="AA2218" t="s">
        <v>83</v>
      </c>
      <c r="AB2218" t="s">
        <v>66</v>
      </c>
      <c r="AC2218" t="s">
        <v>123</v>
      </c>
      <c r="AD2218" t="s">
        <v>45</v>
      </c>
    </row>
    <row r="2219" spans="1:30" x14ac:dyDescent="0.3">
      <c r="A2219" t="s">
        <v>4299</v>
      </c>
      <c r="B2219" t="s">
        <v>4300</v>
      </c>
      <c r="C2219" t="s">
        <v>135</v>
      </c>
      <c r="D2219" t="s">
        <v>140</v>
      </c>
      <c r="E2219" t="s">
        <v>49</v>
      </c>
      <c r="F2219">
        <v>1944</v>
      </c>
      <c r="G2219">
        <v>97.53</v>
      </c>
      <c r="H2219">
        <v>0.15</v>
      </c>
      <c r="I2219">
        <v>161158.57</v>
      </c>
      <c r="J2219">
        <v>95397.51</v>
      </c>
      <c r="K2219">
        <v>5637.63</v>
      </c>
      <c r="L2219">
        <v>160.61000000000001</v>
      </c>
      <c r="M2219">
        <v>9689.52</v>
      </c>
      <c r="N2219">
        <v>50273.3</v>
      </c>
      <c r="O2219">
        <v>31.19</v>
      </c>
      <c r="P2219" t="s">
        <v>35</v>
      </c>
      <c r="Q2219" t="s">
        <v>36</v>
      </c>
      <c r="R2219" t="s">
        <v>74</v>
      </c>
      <c r="S2219" t="s">
        <v>38</v>
      </c>
      <c r="T2219" t="s">
        <v>112</v>
      </c>
      <c r="U2219">
        <v>0</v>
      </c>
      <c r="V2219" s="1">
        <v>45692</v>
      </c>
      <c r="W2219" s="1">
        <v>45695</v>
      </c>
      <c r="X2219" s="1">
        <v>45721</v>
      </c>
      <c r="Y2219" t="s">
        <v>40</v>
      </c>
      <c r="Z2219" t="s">
        <v>147</v>
      </c>
      <c r="AA2219" t="s">
        <v>56</v>
      </c>
      <c r="AB2219" t="s">
        <v>66</v>
      </c>
      <c r="AC2219" t="s">
        <v>93</v>
      </c>
      <c r="AD2219" t="s">
        <v>45</v>
      </c>
    </row>
    <row r="2220" spans="1:30" x14ac:dyDescent="0.3">
      <c r="A2220" t="s">
        <v>4301</v>
      </c>
      <c r="B2220" t="s">
        <v>4302</v>
      </c>
      <c r="C2220" t="s">
        <v>70</v>
      </c>
      <c r="D2220" t="s">
        <v>48</v>
      </c>
      <c r="E2220" t="s">
        <v>49</v>
      </c>
      <c r="F2220">
        <v>1753</v>
      </c>
      <c r="G2220">
        <v>384.15</v>
      </c>
      <c r="H2220">
        <v>0.15</v>
      </c>
      <c r="I2220">
        <v>572402.71</v>
      </c>
      <c r="J2220">
        <v>392310.61</v>
      </c>
      <c r="K2220">
        <v>2887.68</v>
      </c>
      <c r="L2220">
        <v>512.33000000000004</v>
      </c>
      <c r="M2220">
        <v>11648.13</v>
      </c>
      <c r="N2220">
        <v>165043.96</v>
      </c>
      <c r="O2220">
        <v>28.83</v>
      </c>
      <c r="P2220" t="s">
        <v>35</v>
      </c>
      <c r="Q2220" t="s">
        <v>203</v>
      </c>
      <c r="R2220" t="s">
        <v>37</v>
      </c>
      <c r="S2220" t="s">
        <v>91</v>
      </c>
      <c r="T2220" t="s">
        <v>112</v>
      </c>
      <c r="U2220">
        <v>0</v>
      </c>
      <c r="V2220" s="1">
        <v>45861</v>
      </c>
      <c r="W2220" s="1">
        <v>45869</v>
      </c>
      <c r="X2220" s="1">
        <v>45874</v>
      </c>
      <c r="Y2220" t="s">
        <v>103</v>
      </c>
      <c r="Z2220" t="s">
        <v>119</v>
      </c>
      <c r="AA2220" t="s">
        <v>83</v>
      </c>
      <c r="AB2220" t="s">
        <v>66</v>
      </c>
      <c r="AC2220" t="s">
        <v>123</v>
      </c>
      <c r="AD2220" t="s">
        <v>67</v>
      </c>
    </row>
    <row r="2221" spans="1:30" x14ac:dyDescent="0.3">
      <c r="A2221" t="s">
        <v>4303</v>
      </c>
      <c r="B2221" t="s">
        <v>2512</v>
      </c>
      <c r="C2221" t="s">
        <v>87</v>
      </c>
      <c r="D2221" t="s">
        <v>130</v>
      </c>
      <c r="E2221" t="s">
        <v>131</v>
      </c>
      <c r="F2221">
        <v>1658</v>
      </c>
      <c r="G2221">
        <v>88.47</v>
      </c>
      <c r="H2221">
        <v>0.15</v>
      </c>
      <c r="I2221">
        <v>124680.77</v>
      </c>
      <c r="J2221">
        <v>60407.74</v>
      </c>
      <c r="K2221">
        <v>13649.75</v>
      </c>
      <c r="L2221">
        <v>2813.26</v>
      </c>
      <c r="M2221">
        <v>14184.46</v>
      </c>
      <c r="N2221">
        <v>33625.56</v>
      </c>
      <c r="O2221">
        <v>26.97</v>
      </c>
      <c r="P2221" t="s">
        <v>35</v>
      </c>
      <c r="Q2221" t="s">
        <v>203</v>
      </c>
      <c r="R2221" t="s">
        <v>51</v>
      </c>
      <c r="S2221" t="s">
        <v>52</v>
      </c>
      <c r="T2221" t="s">
        <v>39</v>
      </c>
      <c r="U2221">
        <v>0</v>
      </c>
      <c r="V2221" s="1">
        <v>45637</v>
      </c>
      <c r="W2221" s="1">
        <v>45641</v>
      </c>
      <c r="X2221" s="1">
        <v>45655</v>
      </c>
      <c r="Y2221" t="s">
        <v>54</v>
      </c>
      <c r="Z2221" t="s">
        <v>55</v>
      </c>
      <c r="AA2221" t="s">
        <v>65</v>
      </c>
      <c r="AB2221" t="s">
        <v>76</v>
      </c>
      <c r="AC2221" t="s">
        <v>44</v>
      </c>
      <c r="AD2221" t="s">
        <v>45</v>
      </c>
    </row>
    <row r="2222" spans="1:30" x14ac:dyDescent="0.3">
      <c r="A2222" t="s">
        <v>4304</v>
      </c>
      <c r="B2222" t="s">
        <v>3242</v>
      </c>
      <c r="C2222" t="s">
        <v>87</v>
      </c>
      <c r="D2222" t="s">
        <v>101</v>
      </c>
      <c r="E2222" t="s">
        <v>102</v>
      </c>
      <c r="F2222">
        <v>923</v>
      </c>
      <c r="G2222">
        <v>365.07</v>
      </c>
      <c r="H2222">
        <v>0.1</v>
      </c>
      <c r="I2222">
        <v>303263.65000000002</v>
      </c>
      <c r="J2222">
        <v>164218.19</v>
      </c>
      <c r="K2222">
        <v>3339.09</v>
      </c>
      <c r="L2222">
        <v>1013.89</v>
      </c>
      <c r="M2222">
        <v>33700.82</v>
      </c>
      <c r="N2222">
        <v>100991.66</v>
      </c>
      <c r="O2222">
        <v>33.299999999999997</v>
      </c>
      <c r="P2222" t="s">
        <v>35</v>
      </c>
      <c r="Q2222" t="s">
        <v>73</v>
      </c>
      <c r="R2222" t="s">
        <v>37</v>
      </c>
      <c r="S2222" t="s">
        <v>118</v>
      </c>
      <c r="T2222" t="s">
        <v>39</v>
      </c>
      <c r="U2222">
        <v>15</v>
      </c>
      <c r="V2222" s="1">
        <v>45552</v>
      </c>
      <c r="W2222" s="1">
        <v>45555</v>
      </c>
      <c r="X2222" s="1">
        <v>45597</v>
      </c>
      <c r="Y2222" t="s">
        <v>103</v>
      </c>
      <c r="Z2222" t="s">
        <v>104</v>
      </c>
      <c r="AA2222" t="s">
        <v>65</v>
      </c>
      <c r="AB2222" t="s">
        <v>43</v>
      </c>
      <c r="AC2222" t="s">
        <v>123</v>
      </c>
      <c r="AD2222" t="s">
        <v>45</v>
      </c>
    </row>
    <row r="2223" spans="1:30" x14ac:dyDescent="0.3">
      <c r="A2223" t="s">
        <v>4305</v>
      </c>
      <c r="B2223" t="s">
        <v>1225</v>
      </c>
      <c r="C2223" t="s">
        <v>70</v>
      </c>
      <c r="D2223" t="s">
        <v>48</v>
      </c>
      <c r="E2223" t="s">
        <v>49</v>
      </c>
      <c r="F2223">
        <v>1975</v>
      </c>
      <c r="G2223">
        <v>96.55</v>
      </c>
      <c r="H2223">
        <v>0.1</v>
      </c>
      <c r="I2223">
        <v>171617.62</v>
      </c>
      <c r="J2223">
        <v>80146.45</v>
      </c>
      <c r="K2223">
        <v>8061.99</v>
      </c>
      <c r="L2223">
        <v>865.94</v>
      </c>
      <c r="M2223">
        <v>10822.31</v>
      </c>
      <c r="N2223">
        <v>71720.929999999993</v>
      </c>
      <c r="O2223">
        <v>41.79</v>
      </c>
      <c r="P2223" t="s">
        <v>35</v>
      </c>
      <c r="Q2223" t="s">
        <v>193</v>
      </c>
      <c r="R2223" t="s">
        <v>51</v>
      </c>
      <c r="S2223" t="s">
        <v>91</v>
      </c>
      <c r="T2223" t="s">
        <v>39</v>
      </c>
      <c r="U2223">
        <v>0</v>
      </c>
      <c r="V2223" s="1">
        <v>45596</v>
      </c>
      <c r="W2223" s="1">
        <v>45604</v>
      </c>
      <c r="X2223" s="1">
        <v>45613</v>
      </c>
      <c r="Y2223" t="s">
        <v>54</v>
      </c>
      <c r="Z2223" t="s">
        <v>75</v>
      </c>
      <c r="AA2223" t="s">
        <v>83</v>
      </c>
      <c r="AB2223" t="s">
        <v>76</v>
      </c>
      <c r="AC2223" t="s">
        <v>98</v>
      </c>
      <c r="AD2223" t="s">
        <v>67</v>
      </c>
    </row>
    <row r="2224" spans="1:30" x14ac:dyDescent="0.3">
      <c r="A2224" t="s">
        <v>4306</v>
      </c>
      <c r="B2224" t="s">
        <v>4307</v>
      </c>
      <c r="C2224" t="s">
        <v>80</v>
      </c>
      <c r="D2224" t="s">
        <v>101</v>
      </c>
      <c r="E2224" t="s">
        <v>102</v>
      </c>
      <c r="F2224">
        <v>392</v>
      </c>
      <c r="G2224">
        <v>103.26</v>
      </c>
      <c r="H2224">
        <v>0.05</v>
      </c>
      <c r="I2224">
        <v>38454.019999999997</v>
      </c>
      <c r="J2224">
        <v>21176.16</v>
      </c>
      <c r="K2224">
        <v>13666.96</v>
      </c>
      <c r="L2224">
        <v>686.25</v>
      </c>
      <c r="M2224">
        <v>3300.97</v>
      </c>
      <c r="N2224">
        <v>-376.32</v>
      </c>
      <c r="O2224">
        <v>-0.98</v>
      </c>
      <c r="P2224" t="s">
        <v>35</v>
      </c>
      <c r="Q2224" t="s">
        <v>132</v>
      </c>
      <c r="R2224" t="s">
        <v>74</v>
      </c>
      <c r="S2224" t="s">
        <v>52</v>
      </c>
      <c r="T2224" t="s">
        <v>53</v>
      </c>
      <c r="U2224">
        <v>0</v>
      </c>
      <c r="V2224" s="1">
        <v>45484</v>
      </c>
      <c r="W2224" s="1">
        <v>45489</v>
      </c>
      <c r="X2224" s="1">
        <v>45508</v>
      </c>
      <c r="Y2224" t="s">
        <v>103</v>
      </c>
      <c r="Z2224" t="s">
        <v>119</v>
      </c>
      <c r="AA2224" t="s">
        <v>56</v>
      </c>
      <c r="AB2224" t="s">
        <v>76</v>
      </c>
      <c r="AC2224" t="s">
        <v>84</v>
      </c>
      <c r="AD2224" t="s">
        <v>67</v>
      </c>
    </row>
    <row r="2225" spans="1:30" x14ac:dyDescent="0.3">
      <c r="A2225" t="s">
        <v>4308</v>
      </c>
      <c r="B2225" t="s">
        <v>3418</v>
      </c>
      <c r="C2225" t="s">
        <v>70</v>
      </c>
      <c r="D2225" t="s">
        <v>130</v>
      </c>
      <c r="E2225" t="s">
        <v>131</v>
      </c>
      <c r="F2225">
        <v>1440</v>
      </c>
      <c r="G2225">
        <v>35.159999999999997</v>
      </c>
      <c r="H2225">
        <v>0.15</v>
      </c>
      <c r="I2225">
        <v>43035.839999999997</v>
      </c>
      <c r="J2225">
        <v>22559.27</v>
      </c>
      <c r="K2225">
        <v>14678.21</v>
      </c>
      <c r="L2225">
        <v>1880.77</v>
      </c>
      <c r="M2225">
        <v>2371.25</v>
      </c>
      <c r="N2225">
        <v>1546.34</v>
      </c>
      <c r="O2225">
        <v>3.59</v>
      </c>
      <c r="P2225" t="s">
        <v>35</v>
      </c>
      <c r="Q2225" t="s">
        <v>36</v>
      </c>
      <c r="R2225" t="s">
        <v>74</v>
      </c>
      <c r="S2225" t="s">
        <v>97</v>
      </c>
      <c r="T2225" t="s">
        <v>63</v>
      </c>
      <c r="U2225">
        <v>0</v>
      </c>
      <c r="V2225" s="1">
        <v>45854</v>
      </c>
      <c r="W2225" s="1">
        <v>45859</v>
      </c>
      <c r="X2225" s="1">
        <v>45881</v>
      </c>
      <c r="Y2225" t="s">
        <v>103</v>
      </c>
      <c r="Z2225" t="s">
        <v>119</v>
      </c>
      <c r="AA2225" t="s">
        <v>83</v>
      </c>
      <c r="AB2225" t="s">
        <v>43</v>
      </c>
      <c r="AC2225" t="s">
        <v>44</v>
      </c>
      <c r="AD2225" t="s">
        <v>58</v>
      </c>
    </row>
    <row r="2226" spans="1:30" x14ac:dyDescent="0.3">
      <c r="A2226" t="s">
        <v>4309</v>
      </c>
      <c r="B2226" t="s">
        <v>4310</v>
      </c>
      <c r="C2226" t="s">
        <v>135</v>
      </c>
      <c r="D2226" t="s">
        <v>101</v>
      </c>
      <c r="E2226" t="s">
        <v>102</v>
      </c>
      <c r="F2226">
        <v>1608</v>
      </c>
      <c r="G2226">
        <v>460.23</v>
      </c>
      <c r="H2226">
        <v>0.05</v>
      </c>
      <c r="I2226">
        <v>703047.35</v>
      </c>
      <c r="J2226">
        <v>485388.02</v>
      </c>
      <c r="K2226">
        <v>6637.63</v>
      </c>
      <c r="L2226">
        <v>2016.78</v>
      </c>
      <c r="M2226">
        <v>38945.29</v>
      </c>
      <c r="N2226">
        <v>170059.63</v>
      </c>
      <c r="O2226">
        <v>24.19</v>
      </c>
      <c r="P2226" t="s">
        <v>35</v>
      </c>
      <c r="Q2226" t="s">
        <v>117</v>
      </c>
      <c r="R2226" t="s">
        <v>51</v>
      </c>
      <c r="S2226" t="s">
        <v>118</v>
      </c>
      <c r="T2226" t="s">
        <v>112</v>
      </c>
      <c r="U2226">
        <v>0</v>
      </c>
      <c r="V2226" s="1">
        <v>45403</v>
      </c>
      <c r="W2226" s="1">
        <v>45406</v>
      </c>
      <c r="X2226" s="1">
        <v>45436</v>
      </c>
      <c r="Y2226" t="s">
        <v>81</v>
      </c>
      <c r="Z2226" t="s">
        <v>165</v>
      </c>
      <c r="AA2226" t="s">
        <v>83</v>
      </c>
      <c r="AB2226" t="s">
        <v>66</v>
      </c>
      <c r="AC2226" t="s">
        <v>84</v>
      </c>
      <c r="AD2226" t="s">
        <v>45</v>
      </c>
    </row>
    <row r="2227" spans="1:30" x14ac:dyDescent="0.3">
      <c r="A2227" t="s">
        <v>4311</v>
      </c>
      <c r="B2227" t="s">
        <v>4312</v>
      </c>
      <c r="C2227" t="s">
        <v>135</v>
      </c>
      <c r="D2227" t="s">
        <v>71</v>
      </c>
      <c r="E2227" t="s">
        <v>72</v>
      </c>
      <c r="F2227">
        <v>833</v>
      </c>
      <c r="G2227">
        <v>101.4</v>
      </c>
      <c r="H2227">
        <v>0</v>
      </c>
      <c r="I2227">
        <v>84466.2</v>
      </c>
      <c r="J2227">
        <v>52075.45</v>
      </c>
      <c r="K2227">
        <v>13864.57</v>
      </c>
      <c r="L2227">
        <v>268.11</v>
      </c>
      <c r="M2227">
        <v>7437.25</v>
      </c>
      <c r="N2227">
        <v>10820.82</v>
      </c>
      <c r="O2227">
        <v>12.81</v>
      </c>
      <c r="P2227" t="s">
        <v>35</v>
      </c>
      <c r="Q2227" t="s">
        <v>90</v>
      </c>
      <c r="R2227" t="s">
        <v>37</v>
      </c>
      <c r="S2227" t="s">
        <v>38</v>
      </c>
      <c r="T2227" t="s">
        <v>63</v>
      </c>
      <c r="U2227">
        <v>2</v>
      </c>
      <c r="V2227" s="1">
        <v>45956</v>
      </c>
      <c r="W2227" s="1">
        <v>45961</v>
      </c>
      <c r="X2227" s="1">
        <v>45993</v>
      </c>
      <c r="Y2227" t="s">
        <v>54</v>
      </c>
      <c r="Z2227" t="s">
        <v>75</v>
      </c>
      <c r="AA2227" t="s">
        <v>83</v>
      </c>
      <c r="AB2227" t="s">
        <v>76</v>
      </c>
      <c r="AC2227" t="s">
        <v>123</v>
      </c>
      <c r="AD2227" t="s">
        <v>58</v>
      </c>
    </row>
    <row r="2228" spans="1:30" x14ac:dyDescent="0.3">
      <c r="A2228" t="s">
        <v>4313</v>
      </c>
      <c r="B2228" t="s">
        <v>4314</v>
      </c>
      <c r="C2228" t="s">
        <v>87</v>
      </c>
      <c r="D2228" t="s">
        <v>48</v>
      </c>
      <c r="E2228" t="s">
        <v>49</v>
      </c>
      <c r="F2228">
        <v>755</v>
      </c>
      <c r="G2228">
        <v>321.75</v>
      </c>
      <c r="H2228">
        <v>0</v>
      </c>
      <c r="I2228">
        <v>242921.25</v>
      </c>
      <c r="J2228">
        <v>127598.1</v>
      </c>
      <c r="K2228">
        <v>8166.33</v>
      </c>
      <c r="L2228">
        <v>2589.13</v>
      </c>
      <c r="M2228">
        <v>12688.61</v>
      </c>
      <c r="N2228">
        <v>91879.08</v>
      </c>
      <c r="O2228">
        <v>37.82</v>
      </c>
      <c r="P2228" t="s">
        <v>35</v>
      </c>
      <c r="Q2228" t="s">
        <v>117</v>
      </c>
      <c r="R2228" t="s">
        <v>51</v>
      </c>
      <c r="S2228" t="s">
        <v>38</v>
      </c>
      <c r="T2228" t="s">
        <v>39</v>
      </c>
      <c r="U2228">
        <v>0</v>
      </c>
      <c r="V2228" s="1">
        <v>45633</v>
      </c>
      <c r="W2228" s="1">
        <v>45636</v>
      </c>
      <c r="X2228" s="1">
        <v>45648</v>
      </c>
      <c r="Y2228" t="s">
        <v>54</v>
      </c>
      <c r="Z2228" t="s">
        <v>55</v>
      </c>
      <c r="AA2228" t="s">
        <v>65</v>
      </c>
      <c r="AB2228" t="s">
        <v>43</v>
      </c>
      <c r="AC2228" t="s">
        <v>98</v>
      </c>
      <c r="AD2228" t="s">
        <v>45</v>
      </c>
    </row>
    <row r="2229" spans="1:30" x14ac:dyDescent="0.3">
      <c r="A2229" t="s">
        <v>4315</v>
      </c>
      <c r="B2229" t="s">
        <v>4316</v>
      </c>
      <c r="C2229" t="s">
        <v>80</v>
      </c>
      <c r="D2229" t="s">
        <v>101</v>
      </c>
      <c r="E2229" t="s">
        <v>102</v>
      </c>
      <c r="F2229">
        <v>1645</v>
      </c>
      <c r="G2229">
        <v>187.47</v>
      </c>
      <c r="H2229">
        <v>0.05</v>
      </c>
      <c r="I2229">
        <v>292968.74</v>
      </c>
      <c r="J2229">
        <v>202967.7</v>
      </c>
      <c r="K2229">
        <v>11684.87</v>
      </c>
      <c r="L2229">
        <v>2657.12</v>
      </c>
      <c r="M2229">
        <v>30767.61</v>
      </c>
      <c r="N2229">
        <v>44891.44</v>
      </c>
      <c r="O2229">
        <v>15.32</v>
      </c>
      <c r="P2229" t="s">
        <v>35</v>
      </c>
      <c r="Q2229" t="s">
        <v>122</v>
      </c>
      <c r="R2229" t="s">
        <v>74</v>
      </c>
      <c r="S2229" t="s">
        <v>38</v>
      </c>
      <c r="T2229" t="s">
        <v>63</v>
      </c>
      <c r="U2229">
        <v>0</v>
      </c>
      <c r="V2229" s="1">
        <v>45638</v>
      </c>
      <c r="W2229" s="1">
        <v>45642</v>
      </c>
      <c r="X2229" s="1">
        <v>45660</v>
      </c>
      <c r="Y2229" t="s">
        <v>54</v>
      </c>
      <c r="Z2229" t="s">
        <v>55</v>
      </c>
      <c r="AA2229" t="s">
        <v>65</v>
      </c>
      <c r="AB2229" t="s">
        <v>76</v>
      </c>
      <c r="AC2229" t="s">
        <v>93</v>
      </c>
      <c r="AD2229" t="s">
        <v>45</v>
      </c>
    </row>
    <row r="2230" spans="1:30" x14ac:dyDescent="0.3">
      <c r="A2230" t="s">
        <v>4317</v>
      </c>
      <c r="B2230" t="s">
        <v>4318</v>
      </c>
      <c r="C2230" t="s">
        <v>135</v>
      </c>
      <c r="D2230" t="s">
        <v>130</v>
      </c>
      <c r="E2230" t="s">
        <v>131</v>
      </c>
      <c r="F2230">
        <v>88</v>
      </c>
      <c r="G2230">
        <v>70.209999999999994</v>
      </c>
      <c r="H2230">
        <v>0.15</v>
      </c>
      <c r="I2230">
        <v>5251.71</v>
      </c>
      <c r="J2230">
        <v>3367.42</v>
      </c>
      <c r="K2230">
        <v>7226.82</v>
      </c>
      <c r="L2230">
        <v>1265.3599999999999</v>
      </c>
      <c r="M2230">
        <v>179.78</v>
      </c>
      <c r="N2230">
        <v>-6787.67</v>
      </c>
      <c r="O2230">
        <v>-129.25</v>
      </c>
      <c r="P2230" t="s">
        <v>35</v>
      </c>
      <c r="Q2230" t="s">
        <v>122</v>
      </c>
      <c r="R2230" t="s">
        <v>51</v>
      </c>
      <c r="S2230" t="s">
        <v>52</v>
      </c>
      <c r="T2230" t="s">
        <v>112</v>
      </c>
      <c r="U2230">
        <v>0</v>
      </c>
      <c r="V2230" s="1">
        <v>45358</v>
      </c>
      <c r="W2230" s="1">
        <v>45368</v>
      </c>
      <c r="X2230" s="1">
        <v>45396</v>
      </c>
      <c r="Y2230" t="s">
        <v>40</v>
      </c>
      <c r="Z2230" t="s">
        <v>41</v>
      </c>
      <c r="AA2230" t="s">
        <v>65</v>
      </c>
      <c r="AB2230" t="s">
        <v>43</v>
      </c>
      <c r="AC2230" t="s">
        <v>57</v>
      </c>
      <c r="AD2230" t="s">
        <v>67</v>
      </c>
    </row>
    <row r="2231" spans="1:30" x14ac:dyDescent="0.3">
      <c r="A2231" t="s">
        <v>4319</v>
      </c>
      <c r="B2231" t="s">
        <v>4320</v>
      </c>
      <c r="C2231" t="s">
        <v>70</v>
      </c>
      <c r="D2231" t="s">
        <v>130</v>
      </c>
      <c r="E2231" t="s">
        <v>131</v>
      </c>
      <c r="F2231">
        <v>1916</v>
      </c>
      <c r="G2231">
        <v>384.57</v>
      </c>
      <c r="H2231">
        <v>0.1</v>
      </c>
      <c r="I2231">
        <v>663152.51</v>
      </c>
      <c r="J2231">
        <v>484672.99</v>
      </c>
      <c r="K2231">
        <v>4521.5200000000004</v>
      </c>
      <c r="L2231">
        <v>2564.02</v>
      </c>
      <c r="M2231">
        <v>52461.84</v>
      </c>
      <c r="N2231">
        <v>118932.14</v>
      </c>
      <c r="O2231">
        <v>17.93</v>
      </c>
      <c r="P2231" t="s">
        <v>35</v>
      </c>
      <c r="Q2231" t="s">
        <v>90</v>
      </c>
      <c r="R2231" t="s">
        <v>37</v>
      </c>
      <c r="S2231" t="s">
        <v>38</v>
      </c>
      <c r="T2231" t="s">
        <v>53</v>
      </c>
      <c r="U2231">
        <v>2</v>
      </c>
      <c r="V2231" s="1">
        <v>45411</v>
      </c>
      <c r="W2231" s="1">
        <v>45416</v>
      </c>
      <c r="X2231" s="1">
        <v>45439</v>
      </c>
      <c r="Y2231" t="s">
        <v>81</v>
      </c>
      <c r="Z2231" t="s">
        <v>165</v>
      </c>
      <c r="AA2231" t="s">
        <v>42</v>
      </c>
      <c r="AB2231" t="s">
        <v>76</v>
      </c>
      <c r="AC2231" t="s">
        <v>98</v>
      </c>
      <c r="AD2231" t="s">
        <v>45</v>
      </c>
    </row>
    <row r="2232" spans="1:30" x14ac:dyDescent="0.3">
      <c r="A2232" t="s">
        <v>4321</v>
      </c>
      <c r="B2232" t="s">
        <v>4322</v>
      </c>
      <c r="C2232" t="s">
        <v>80</v>
      </c>
      <c r="D2232" t="s">
        <v>71</v>
      </c>
      <c r="E2232" t="s">
        <v>72</v>
      </c>
      <c r="F2232">
        <v>1575</v>
      </c>
      <c r="G2232">
        <v>404.47</v>
      </c>
      <c r="H2232">
        <v>0.15</v>
      </c>
      <c r="I2232">
        <v>541484.21</v>
      </c>
      <c r="J2232">
        <v>324133.37</v>
      </c>
      <c r="K2232">
        <v>9320.11</v>
      </c>
      <c r="L2232">
        <v>1838.44</v>
      </c>
      <c r="M2232">
        <v>35837.69</v>
      </c>
      <c r="N2232">
        <v>170354.6</v>
      </c>
      <c r="O2232">
        <v>31.46</v>
      </c>
      <c r="P2232" t="s">
        <v>35</v>
      </c>
      <c r="Q2232" t="s">
        <v>132</v>
      </c>
      <c r="R2232" t="s">
        <v>74</v>
      </c>
      <c r="S2232" t="s">
        <v>118</v>
      </c>
      <c r="T2232" t="s">
        <v>63</v>
      </c>
      <c r="U2232">
        <v>10</v>
      </c>
      <c r="V2232" s="1">
        <v>45459</v>
      </c>
      <c r="W2232" s="1">
        <v>45469</v>
      </c>
      <c r="X2232" s="1">
        <v>45489</v>
      </c>
      <c r="Y2232" t="s">
        <v>81</v>
      </c>
      <c r="Z2232" t="s">
        <v>150</v>
      </c>
      <c r="AA2232" t="s">
        <v>42</v>
      </c>
      <c r="AB2232" t="s">
        <v>66</v>
      </c>
      <c r="AC2232" t="s">
        <v>77</v>
      </c>
      <c r="AD2232" t="s">
        <v>67</v>
      </c>
    </row>
    <row r="2233" spans="1:30" x14ac:dyDescent="0.3">
      <c r="A2233" t="s">
        <v>4323</v>
      </c>
      <c r="B2233" t="s">
        <v>4324</v>
      </c>
      <c r="C2233" t="s">
        <v>135</v>
      </c>
      <c r="D2233" t="s">
        <v>101</v>
      </c>
      <c r="E2233" t="s">
        <v>102</v>
      </c>
      <c r="F2233">
        <v>440</v>
      </c>
      <c r="G2233">
        <v>344.67</v>
      </c>
      <c r="H2233">
        <v>0</v>
      </c>
      <c r="I2233">
        <v>151654.79999999999</v>
      </c>
      <c r="J2233">
        <v>94222</v>
      </c>
      <c r="K2233">
        <v>14830.24</v>
      </c>
      <c r="L2233">
        <v>1046.75</v>
      </c>
      <c r="M2233">
        <v>9182.69</v>
      </c>
      <c r="N2233">
        <v>32373.119999999999</v>
      </c>
      <c r="O2233">
        <v>21.35</v>
      </c>
      <c r="P2233" t="s">
        <v>35</v>
      </c>
      <c r="Q2233" t="s">
        <v>36</v>
      </c>
      <c r="R2233" t="s">
        <v>37</v>
      </c>
      <c r="S2233" t="s">
        <v>118</v>
      </c>
      <c r="T2233" t="s">
        <v>112</v>
      </c>
      <c r="U2233">
        <v>4</v>
      </c>
      <c r="V2233" s="1">
        <v>45620</v>
      </c>
      <c r="W2233" s="1">
        <v>45622</v>
      </c>
      <c r="X2233" s="1">
        <v>45633</v>
      </c>
      <c r="Y2233" t="s">
        <v>54</v>
      </c>
      <c r="Z2233" t="s">
        <v>92</v>
      </c>
      <c r="AA2233" t="s">
        <v>42</v>
      </c>
      <c r="AB2233" t="s">
        <v>76</v>
      </c>
      <c r="AC2233" t="s">
        <v>93</v>
      </c>
      <c r="AD2233" t="s">
        <v>45</v>
      </c>
    </row>
    <row r="2234" spans="1:30" x14ac:dyDescent="0.3">
      <c r="A2234" t="s">
        <v>4325</v>
      </c>
      <c r="B2234" t="s">
        <v>4326</v>
      </c>
      <c r="C2234" t="s">
        <v>80</v>
      </c>
      <c r="D2234" t="s">
        <v>61</v>
      </c>
      <c r="E2234" t="s">
        <v>62</v>
      </c>
      <c r="F2234">
        <v>837</v>
      </c>
      <c r="G2234">
        <v>409.12</v>
      </c>
      <c r="H2234">
        <v>0</v>
      </c>
      <c r="I2234">
        <v>342433.44</v>
      </c>
      <c r="J2234">
        <v>219938.89</v>
      </c>
      <c r="K2234">
        <v>11353.79</v>
      </c>
      <c r="L2234">
        <v>196.84</v>
      </c>
      <c r="M2234">
        <v>18978.43</v>
      </c>
      <c r="N2234">
        <v>91965.49</v>
      </c>
      <c r="O2234">
        <v>26.86</v>
      </c>
      <c r="P2234" t="s">
        <v>35</v>
      </c>
      <c r="Q2234" t="s">
        <v>73</v>
      </c>
      <c r="R2234" t="s">
        <v>37</v>
      </c>
      <c r="S2234" t="s">
        <v>97</v>
      </c>
      <c r="T2234" t="s">
        <v>112</v>
      </c>
      <c r="U2234">
        <v>0</v>
      </c>
      <c r="V2234" s="1">
        <v>45934</v>
      </c>
      <c r="W2234" s="1">
        <v>45936</v>
      </c>
      <c r="X2234" s="1">
        <v>45956</v>
      </c>
      <c r="Y2234" t="s">
        <v>54</v>
      </c>
      <c r="Z2234" t="s">
        <v>75</v>
      </c>
      <c r="AA2234" t="s">
        <v>42</v>
      </c>
      <c r="AB2234" t="s">
        <v>66</v>
      </c>
      <c r="AC2234" t="s">
        <v>57</v>
      </c>
      <c r="AD2234" t="s">
        <v>45</v>
      </c>
    </row>
    <row r="2235" spans="1:30" x14ac:dyDescent="0.3">
      <c r="A2235" t="s">
        <v>4327</v>
      </c>
      <c r="B2235" t="s">
        <v>4328</v>
      </c>
      <c r="C2235" t="s">
        <v>32</v>
      </c>
      <c r="D2235" t="s">
        <v>88</v>
      </c>
      <c r="E2235" t="s">
        <v>89</v>
      </c>
      <c r="F2235">
        <v>997</v>
      </c>
      <c r="G2235">
        <v>139.69999999999999</v>
      </c>
      <c r="H2235">
        <v>0</v>
      </c>
      <c r="I2235">
        <v>139280.9</v>
      </c>
      <c r="J2235">
        <v>65491.94</v>
      </c>
      <c r="K2235">
        <v>14564.83</v>
      </c>
      <c r="L2235">
        <v>1624.04</v>
      </c>
      <c r="M2235">
        <v>6445.83</v>
      </c>
      <c r="N2235">
        <v>51154.26</v>
      </c>
      <c r="O2235">
        <v>36.729999999999997</v>
      </c>
      <c r="P2235" t="s">
        <v>35</v>
      </c>
      <c r="Q2235" t="s">
        <v>117</v>
      </c>
      <c r="R2235" t="s">
        <v>74</v>
      </c>
      <c r="S2235" t="s">
        <v>38</v>
      </c>
      <c r="T2235" t="s">
        <v>63</v>
      </c>
      <c r="U2235">
        <v>2</v>
      </c>
      <c r="V2235" s="1">
        <v>45586</v>
      </c>
      <c r="W2235" s="1">
        <v>45588</v>
      </c>
      <c r="X2235" s="1">
        <v>45606</v>
      </c>
      <c r="Y2235" t="s">
        <v>54</v>
      </c>
      <c r="Z2235" t="s">
        <v>75</v>
      </c>
      <c r="AA2235" t="s">
        <v>83</v>
      </c>
      <c r="AB2235" t="s">
        <v>76</v>
      </c>
      <c r="AC2235" t="s">
        <v>123</v>
      </c>
      <c r="AD2235" t="s">
        <v>58</v>
      </c>
    </row>
    <row r="2236" spans="1:30" x14ac:dyDescent="0.3">
      <c r="A2236" t="s">
        <v>4329</v>
      </c>
      <c r="B2236" t="s">
        <v>2424</v>
      </c>
      <c r="C2236" t="s">
        <v>135</v>
      </c>
      <c r="D2236" t="s">
        <v>130</v>
      </c>
      <c r="E2236" t="s">
        <v>131</v>
      </c>
      <c r="F2236">
        <v>994</v>
      </c>
      <c r="G2236">
        <v>203.24</v>
      </c>
      <c r="H2236">
        <v>0.05</v>
      </c>
      <c r="I2236">
        <v>191919.53</v>
      </c>
      <c r="J2236">
        <v>87813.11</v>
      </c>
      <c r="K2236">
        <v>3472.1</v>
      </c>
      <c r="L2236">
        <v>1437.66</v>
      </c>
      <c r="M2236">
        <v>13078.85</v>
      </c>
      <c r="N2236">
        <v>86117.81</v>
      </c>
      <c r="O2236">
        <v>44.87</v>
      </c>
      <c r="P2236" t="s">
        <v>35</v>
      </c>
      <c r="Q2236" t="s">
        <v>203</v>
      </c>
      <c r="R2236" t="s">
        <v>51</v>
      </c>
      <c r="S2236" t="s">
        <v>91</v>
      </c>
      <c r="T2236" t="s">
        <v>112</v>
      </c>
      <c r="U2236">
        <v>4</v>
      </c>
      <c r="V2236" s="1">
        <v>45526</v>
      </c>
      <c r="W2236" s="1">
        <v>45532</v>
      </c>
      <c r="X2236" s="1">
        <v>45544</v>
      </c>
      <c r="Y2236" t="s">
        <v>103</v>
      </c>
      <c r="Z2236" t="s">
        <v>177</v>
      </c>
      <c r="AA2236" t="s">
        <v>42</v>
      </c>
      <c r="AB2236" t="s">
        <v>76</v>
      </c>
      <c r="AC2236" t="s">
        <v>44</v>
      </c>
      <c r="AD2236" t="s">
        <v>58</v>
      </c>
    </row>
    <row r="2237" spans="1:30" x14ac:dyDescent="0.3">
      <c r="A2237" t="s">
        <v>4330</v>
      </c>
      <c r="B2237" t="s">
        <v>3947</v>
      </c>
      <c r="C2237" t="s">
        <v>80</v>
      </c>
      <c r="D2237" t="s">
        <v>159</v>
      </c>
      <c r="E2237" t="s">
        <v>160</v>
      </c>
      <c r="F2237">
        <v>1098</v>
      </c>
      <c r="G2237">
        <v>276.22000000000003</v>
      </c>
      <c r="H2237">
        <v>0.05</v>
      </c>
      <c r="I2237">
        <v>288125.08</v>
      </c>
      <c r="J2237">
        <v>164622.42000000001</v>
      </c>
      <c r="K2237">
        <v>3855.22</v>
      </c>
      <c r="L2237">
        <v>1947.56</v>
      </c>
      <c r="M2237">
        <v>6305.15</v>
      </c>
      <c r="N2237">
        <v>111394.73</v>
      </c>
      <c r="O2237">
        <v>38.659999999999997</v>
      </c>
      <c r="P2237" t="s">
        <v>35</v>
      </c>
      <c r="Q2237" t="s">
        <v>122</v>
      </c>
      <c r="R2237" t="s">
        <v>37</v>
      </c>
      <c r="S2237" t="s">
        <v>91</v>
      </c>
      <c r="T2237" t="s">
        <v>53</v>
      </c>
      <c r="U2237">
        <v>4</v>
      </c>
      <c r="V2237" s="1">
        <v>45850</v>
      </c>
      <c r="W2237" s="1">
        <v>45859</v>
      </c>
      <c r="X2237" s="1">
        <v>45875</v>
      </c>
      <c r="Y2237" t="s">
        <v>103</v>
      </c>
      <c r="Z2237" t="s">
        <v>119</v>
      </c>
      <c r="AA2237" t="s">
        <v>83</v>
      </c>
      <c r="AB2237" t="s">
        <v>43</v>
      </c>
      <c r="AC2237" t="s">
        <v>44</v>
      </c>
      <c r="AD2237" t="s">
        <v>58</v>
      </c>
    </row>
    <row r="2238" spans="1:30" x14ac:dyDescent="0.3">
      <c r="A2238" t="s">
        <v>4331</v>
      </c>
      <c r="B2238" t="s">
        <v>4332</v>
      </c>
      <c r="C2238" t="s">
        <v>135</v>
      </c>
      <c r="D2238" t="s">
        <v>159</v>
      </c>
      <c r="E2238" t="s">
        <v>160</v>
      </c>
      <c r="F2238">
        <v>814</v>
      </c>
      <c r="G2238">
        <v>452.95</v>
      </c>
      <c r="H2238">
        <v>0</v>
      </c>
      <c r="I2238">
        <v>368701.3</v>
      </c>
      <c r="J2238">
        <v>223331.48</v>
      </c>
      <c r="K2238">
        <v>14535.69</v>
      </c>
      <c r="L2238">
        <v>2681.11</v>
      </c>
      <c r="M2238">
        <v>36582.660000000003</v>
      </c>
      <c r="N2238">
        <v>91570.36</v>
      </c>
      <c r="O2238">
        <v>24.84</v>
      </c>
      <c r="P2238" t="s">
        <v>35</v>
      </c>
      <c r="Q2238" t="s">
        <v>73</v>
      </c>
      <c r="R2238" t="s">
        <v>51</v>
      </c>
      <c r="S2238" t="s">
        <v>97</v>
      </c>
      <c r="T2238" t="s">
        <v>63</v>
      </c>
      <c r="U2238">
        <v>0</v>
      </c>
      <c r="V2238" s="1">
        <v>45562</v>
      </c>
      <c r="W2238" s="1">
        <v>45564</v>
      </c>
      <c r="X2238" s="1">
        <v>45593</v>
      </c>
      <c r="Y2238" t="s">
        <v>103</v>
      </c>
      <c r="Z2238" t="s">
        <v>104</v>
      </c>
      <c r="AA2238" t="s">
        <v>83</v>
      </c>
      <c r="AB2238" t="s">
        <v>76</v>
      </c>
      <c r="AC2238" t="s">
        <v>84</v>
      </c>
      <c r="AD2238" t="s">
        <v>58</v>
      </c>
    </row>
    <row r="2239" spans="1:30" x14ac:dyDescent="0.3">
      <c r="A2239" t="s">
        <v>4333</v>
      </c>
      <c r="B2239" t="s">
        <v>4334</v>
      </c>
      <c r="C2239" t="s">
        <v>80</v>
      </c>
      <c r="D2239" t="s">
        <v>130</v>
      </c>
      <c r="E2239" t="s">
        <v>131</v>
      </c>
      <c r="F2239">
        <v>1468</v>
      </c>
      <c r="G2239">
        <v>201.22</v>
      </c>
      <c r="H2239">
        <v>0.15</v>
      </c>
      <c r="I2239">
        <v>251082.32</v>
      </c>
      <c r="J2239">
        <v>129372.43</v>
      </c>
      <c r="K2239">
        <v>12221.21</v>
      </c>
      <c r="L2239">
        <v>2520.0500000000002</v>
      </c>
      <c r="M2239">
        <v>6984.92</v>
      </c>
      <c r="N2239">
        <v>99983.71</v>
      </c>
      <c r="O2239">
        <v>39.82</v>
      </c>
      <c r="P2239" t="s">
        <v>35</v>
      </c>
      <c r="Q2239" t="s">
        <v>90</v>
      </c>
      <c r="R2239" t="s">
        <v>37</v>
      </c>
      <c r="S2239" t="s">
        <v>97</v>
      </c>
      <c r="T2239" t="s">
        <v>63</v>
      </c>
      <c r="U2239">
        <v>0</v>
      </c>
      <c r="V2239" s="1">
        <v>45869</v>
      </c>
      <c r="W2239" s="1">
        <v>45873</v>
      </c>
      <c r="X2239" s="1">
        <v>45894</v>
      </c>
      <c r="Y2239" t="s">
        <v>103</v>
      </c>
      <c r="Z2239" t="s">
        <v>119</v>
      </c>
      <c r="AA2239" t="s">
        <v>65</v>
      </c>
      <c r="AB2239" t="s">
        <v>66</v>
      </c>
      <c r="AC2239" t="s">
        <v>57</v>
      </c>
      <c r="AD2239" t="s">
        <v>58</v>
      </c>
    </row>
    <row r="2240" spans="1:30" x14ac:dyDescent="0.3">
      <c r="A2240" t="s">
        <v>4335</v>
      </c>
      <c r="B2240" t="s">
        <v>4336</v>
      </c>
      <c r="C2240" t="s">
        <v>80</v>
      </c>
      <c r="D2240" t="s">
        <v>88</v>
      </c>
      <c r="E2240" t="s">
        <v>89</v>
      </c>
      <c r="F2240">
        <v>56</v>
      </c>
      <c r="G2240">
        <v>392.59</v>
      </c>
      <c r="H2240">
        <v>0.05</v>
      </c>
      <c r="I2240">
        <v>20885.79</v>
      </c>
      <c r="J2240">
        <v>11135.37</v>
      </c>
      <c r="K2240">
        <v>2123.1999999999998</v>
      </c>
      <c r="L2240">
        <v>334.63</v>
      </c>
      <c r="M2240">
        <v>1015.53</v>
      </c>
      <c r="N2240">
        <v>6277.06</v>
      </c>
      <c r="O2240">
        <v>30.05</v>
      </c>
      <c r="P2240" t="s">
        <v>35</v>
      </c>
      <c r="Q2240" t="s">
        <v>111</v>
      </c>
      <c r="R2240" t="s">
        <v>74</v>
      </c>
      <c r="S2240" t="s">
        <v>118</v>
      </c>
      <c r="T2240" t="s">
        <v>39</v>
      </c>
      <c r="U2240">
        <v>0</v>
      </c>
      <c r="V2240" s="1">
        <v>45714</v>
      </c>
      <c r="W2240" s="1">
        <v>45719</v>
      </c>
      <c r="X2240" s="1">
        <v>45747</v>
      </c>
      <c r="Y2240" t="s">
        <v>40</v>
      </c>
      <c r="Z2240" t="s">
        <v>147</v>
      </c>
      <c r="AA2240" t="s">
        <v>42</v>
      </c>
      <c r="AB2240" t="s">
        <v>76</v>
      </c>
      <c r="AC2240" t="s">
        <v>44</v>
      </c>
      <c r="AD2240" t="s">
        <v>67</v>
      </c>
    </row>
    <row r="2241" spans="1:30" x14ac:dyDescent="0.3">
      <c r="A2241" t="s">
        <v>4337</v>
      </c>
      <c r="B2241" t="s">
        <v>1059</v>
      </c>
      <c r="C2241" t="s">
        <v>87</v>
      </c>
      <c r="D2241" t="s">
        <v>107</v>
      </c>
      <c r="E2241" t="s">
        <v>108</v>
      </c>
      <c r="F2241">
        <v>1868</v>
      </c>
      <c r="G2241">
        <v>355.35</v>
      </c>
      <c r="H2241">
        <v>0.15</v>
      </c>
      <c r="I2241">
        <v>564224.73</v>
      </c>
      <c r="J2241">
        <v>390979.13</v>
      </c>
      <c r="K2241">
        <v>11823.76</v>
      </c>
      <c r="L2241">
        <v>399.47</v>
      </c>
      <c r="M2241">
        <v>15527.05</v>
      </c>
      <c r="N2241">
        <v>145495.32</v>
      </c>
      <c r="O2241">
        <v>25.79</v>
      </c>
      <c r="P2241" t="s">
        <v>35</v>
      </c>
      <c r="Q2241" t="s">
        <v>36</v>
      </c>
      <c r="R2241" t="s">
        <v>37</v>
      </c>
      <c r="S2241" t="s">
        <v>97</v>
      </c>
      <c r="T2241" t="s">
        <v>39</v>
      </c>
      <c r="U2241">
        <v>0</v>
      </c>
      <c r="V2241" s="1">
        <v>45645</v>
      </c>
      <c r="W2241" s="1">
        <v>45649</v>
      </c>
      <c r="X2241" s="1">
        <v>45665</v>
      </c>
      <c r="Y2241" t="s">
        <v>54</v>
      </c>
      <c r="Z2241" t="s">
        <v>55</v>
      </c>
      <c r="AA2241" t="s">
        <v>42</v>
      </c>
      <c r="AB2241" t="s">
        <v>66</v>
      </c>
      <c r="AC2241" t="s">
        <v>84</v>
      </c>
      <c r="AD2241" t="s">
        <v>58</v>
      </c>
    </row>
    <row r="2242" spans="1:30" x14ac:dyDescent="0.3">
      <c r="A2242" t="s">
        <v>4338</v>
      </c>
      <c r="B2242" t="s">
        <v>1387</v>
      </c>
      <c r="C2242" t="s">
        <v>70</v>
      </c>
      <c r="D2242" t="s">
        <v>159</v>
      </c>
      <c r="E2242" t="s">
        <v>160</v>
      </c>
      <c r="F2242">
        <v>155</v>
      </c>
      <c r="G2242">
        <v>332.8</v>
      </c>
      <c r="H2242">
        <v>0.05</v>
      </c>
      <c r="I2242">
        <v>49004.800000000003</v>
      </c>
      <c r="J2242">
        <v>29456.66</v>
      </c>
      <c r="K2242">
        <v>1553.72</v>
      </c>
      <c r="L2242">
        <v>2205.3200000000002</v>
      </c>
      <c r="M2242">
        <v>4700.67</v>
      </c>
      <c r="N2242">
        <v>11088.43</v>
      </c>
      <c r="O2242">
        <v>22.63</v>
      </c>
      <c r="P2242" t="s">
        <v>35</v>
      </c>
      <c r="Q2242" t="s">
        <v>73</v>
      </c>
      <c r="R2242" t="s">
        <v>74</v>
      </c>
      <c r="S2242" t="s">
        <v>52</v>
      </c>
      <c r="T2242" t="s">
        <v>112</v>
      </c>
      <c r="U2242">
        <v>0</v>
      </c>
      <c r="V2242" s="1">
        <v>45757</v>
      </c>
      <c r="W2242" s="1">
        <v>45764</v>
      </c>
      <c r="X2242" s="1">
        <v>45773</v>
      </c>
      <c r="Y2242" t="s">
        <v>81</v>
      </c>
      <c r="Z2242" t="s">
        <v>165</v>
      </c>
      <c r="AA2242" t="s">
        <v>42</v>
      </c>
      <c r="AB2242" t="s">
        <v>66</v>
      </c>
      <c r="AC2242" t="s">
        <v>44</v>
      </c>
      <c r="AD2242" t="s">
        <v>45</v>
      </c>
    </row>
    <row r="2243" spans="1:30" x14ac:dyDescent="0.3">
      <c r="A2243" t="s">
        <v>4339</v>
      </c>
      <c r="B2243" t="s">
        <v>4340</v>
      </c>
      <c r="C2243" t="s">
        <v>80</v>
      </c>
      <c r="D2243" t="s">
        <v>130</v>
      </c>
      <c r="E2243" t="s">
        <v>131</v>
      </c>
      <c r="F2243">
        <v>1136</v>
      </c>
      <c r="G2243">
        <v>264.23</v>
      </c>
      <c r="H2243">
        <v>0</v>
      </c>
      <c r="I2243">
        <v>300165.28000000003</v>
      </c>
      <c r="J2243">
        <v>165556.46</v>
      </c>
      <c r="K2243">
        <v>939.09</v>
      </c>
      <c r="L2243">
        <v>1804.21</v>
      </c>
      <c r="M2243">
        <v>18533.669999999998</v>
      </c>
      <c r="N2243">
        <v>113331.85</v>
      </c>
      <c r="O2243">
        <v>37.76</v>
      </c>
      <c r="P2243" t="s">
        <v>35</v>
      </c>
      <c r="Q2243" t="s">
        <v>90</v>
      </c>
      <c r="R2243" t="s">
        <v>74</v>
      </c>
      <c r="S2243" t="s">
        <v>97</v>
      </c>
      <c r="T2243" t="s">
        <v>53</v>
      </c>
      <c r="U2243">
        <v>0</v>
      </c>
      <c r="V2243" s="1">
        <v>45841</v>
      </c>
      <c r="W2243" s="1">
        <v>45843</v>
      </c>
      <c r="X2243" s="1">
        <v>45864</v>
      </c>
      <c r="Y2243" t="s">
        <v>103</v>
      </c>
      <c r="Z2243" t="s">
        <v>119</v>
      </c>
      <c r="AA2243" t="s">
        <v>42</v>
      </c>
      <c r="AB2243" t="s">
        <v>76</v>
      </c>
      <c r="AC2243" t="s">
        <v>98</v>
      </c>
      <c r="AD2243" t="s">
        <v>45</v>
      </c>
    </row>
    <row r="2244" spans="1:30" x14ac:dyDescent="0.3">
      <c r="A2244" t="s">
        <v>4341</v>
      </c>
      <c r="B2244" t="s">
        <v>2637</v>
      </c>
      <c r="C2244" t="s">
        <v>87</v>
      </c>
      <c r="D2244" t="s">
        <v>107</v>
      </c>
      <c r="E2244" t="s">
        <v>108</v>
      </c>
      <c r="F2244">
        <v>1673</v>
      </c>
      <c r="G2244">
        <v>108.24</v>
      </c>
      <c r="H2244">
        <v>0.15</v>
      </c>
      <c r="I2244">
        <v>153922.69</v>
      </c>
      <c r="J2244">
        <v>99106.880000000005</v>
      </c>
      <c r="K2244">
        <v>7994.94</v>
      </c>
      <c r="L2244">
        <v>894.3</v>
      </c>
      <c r="M2244">
        <v>11885.49</v>
      </c>
      <c r="N2244">
        <v>34041.08</v>
      </c>
      <c r="O2244">
        <v>22.12</v>
      </c>
      <c r="P2244" t="s">
        <v>35</v>
      </c>
      <c r="Q2244" t="s">
        <v>111</v>
      </c>
      <c r="R2244" t="s">
        <v>74</v>
      </c>
      <c r="S2244" t="s">
        <v>97</v>
      </c>
      <c r="T2244" t="s">
        <v>63</v>
      </c>
      <c r="U2244">
        <v>7</v>
      </c>
      <c r="V2244" s="1">
        <v>45547</v>
      </c>
      <c r="W2244" s="1">
        <v>45557</v>
      </c>
      <c r="X2244" s="1">
        <v>45576</v>
      </c>
      <c r="Y2244" t="s">
        <v>103</v>
      </c>
      <c r="Z2244" t="s">
        <v>104</v>
      </c>
      <c r="AA2244" t="s">
        <v>42</v>
      </c>
      <c r="AB2244" t="s">
        <v>76</v>
      </c>
      <c r="AC2244" t="s">
        <v>84</v>
      </c>
      <c r="AD2244" t="s">
        <v>58</v>
      </c>
    </row>
    <row r="2245" spans="1:30" x14ac:dyDescent="0.3">
      <c r="A2245" t="s">
        <v>4342</v>
      </c>
      <c r="B2245" t="s">
        <v>1433</v>
      </c>
      <c r="C2245" t="s">
        <v>70</v>
      </c>
      <c r="D2245" t="s">
        <v>130</v>
      </c>
      <c r="E2245" t="s">
        <v>131</v>
      </c>
      <c r="F2245">
        <v>1717</v>
      </c>
      <c r="G2245">
        <v>265.61</v>
      </c>
      <c r="H2245">
        <v>0</v>
      </c>
      <c r="I2245">
        <v>456052.37</v>
      </c>
      <c r="J2245">
        <v>322859.46999999997</v>
      </c>
      <c r="K2245">
        <v>1739.71</v>
      </c>
      <c r="L2245">
        <v>1352.26</v>
      </c>
      <c r="M2245">
        <v>49681.83</v>
      </c>
      <c r="N2245">
        <v>80419.100000000006</v>
      </c>
      <c r="O2245">
        <v>17.63</v>
      </c>
      <c r="P2245" t="s">
        <v>35</v>
      </c>
      <c r="Q2245" t="s">
        <v>111</v>
      </c>
      <c r="R2245" t="s">
        <v>37</v>
      </c>
      <c r="S2245" t="s">
        <v>52</v>
      </c>
      <c r="T2245" t="s">
        <v>53</v>
      </c>
      <c r="U2245">
        <v>0</v>
      </c>
      <c r="V2245" s="1">
        <v>45455</v>
      </c>
      <c r="W2245" s="1">
        <v>45459</v>
      </c>
      <c r="X2245" s="1">
        <v>45486</v>
      </c>
      <c r="Y2245" t="s">
        <v>81</v>
      </c>
      <c r="Z2245" t="s">
        <v>150</v>
      </c>
      <c r="AA2245" t="s">
        <v>83</v>
      </c>
      <c r="AB2245" t="s">
        <v>66</v>
      </c>
      <c r="AC2245" t="s">
        <v>123</v>
      </c>
      <c r="AD2245" t="s">
        <v>58</v>
      </c>
    </row>
    <row r="2246" spans="1:30" x14ac:dyDescent="0.3">
      <c r="A2246" t="s">
        <v>4343</v>
      </c>
      <c r="B2246" t="s">
        <v>4344</v>
      </c>
      <c r="C2246" t="s">
        <v>80</v>
      </c>
      <c r="D2246" t="s">
        <v>130</v>
      </c>
      <c r="E2246" t="s">
        <v>131</v>
      </c>
      <c r="F2246">
        <v>1491</v>
      </c>
      <c r="G2246">
        <v>492.14</v>
      </c>
      <c r="H2246">
        <v>0.05</v>
      </c>
      <c r="I2246">
        <v>697091.7</v>
      </c>
      <c r="J2246">
        <v>431087.03</v>
      </c>
      <c r="K2246">
        <v>14932.26</v>
      </c>
      <c r="L2246">
        <v>840.44</v>
      </c>
      <c r="M2246">
        <v>44441.22</v>
      </c>
      <c r="N2246">
        <v>205790.75</v>
      </c>
      <c r="O2246">
        <v>29.52</v>
      </c>
      <c r="P2246" t="s">
        <v>35</v>
      </c>
      <c r="Q2246" t="s">
        <v>73</v>
      </c>
      <c r="R2246" t="s">
        <v>74</v>
      </c>
      <c r="S2246" t="s">
        <v>118</v>
      </c>
      <c r="T2246" t="s">
        <v>53</v>
      </c>
      <c r="U2246">
        <v>2</v>
      </c>
      <c r="V2246" s="1">
        <v>45454</v>
      </c>
      <c r="W2246" s="1">
        <v>45455</v>
      </c>
      <c r="X2246" s="1">
        <v>45486</v>
      </c>
      <c r="Y2246" t="s">
        <v>81</v>
      </c>
      <c r="Z2246" t="s">
        <v>150</v>
      </c>
      <c r="AA2246" t="s">
        <v>56</v>
      </c>
      <c r="AB2246" t="s">
        <v>66</v>
      </c>
      <c r="AC2246" t="s">
        <v>77</v>
      </c>
      <c r="AD2246" t="s">
        <v>58</v>
      </c>
    </row>
    <row r="2247" spans="1:30" x14ac:dyDescent="0.3">
      <c r="A2247" t="s">
        <v>4345</v>
      </c>
      <c r="B2247" t="s">
        <v>4346</v>
      </c>
      <c r="C2247" t="s">
        <v>80</v>
      </c>
      <c r="D2247" t="s">
        <v>61</v>
      </c>
      <c r="E2247" t="s">
        <v>62</v>
      </c>
      <c r="F2247">
        <v>1165</v>
      </c>
      <c r="G2247">
        <v>330.34</v>
      </c>
      <c r="H2247">
        <v>0.15</v>
      </c>
      <c r="I2247">
        <v>327119.18</v>
      </c>
      <c r="J2247">
        <v>216157.3</v>
      </c>
      <c r="K2247">
        <v>7454.89</v>
      </c>
      <c r="L2247">
        <v>741.96</v>
      </c>
      <c r="M2247">
        <v>32749.02</v>
      </c>
      <c r="N2247">
        <v>70016.009999999995</v>
      </c>
      <c r="O2247">
        <v>21.4</v>
      </c>
      <c r="P2247" t="s">
        <v>35</v>
      </c>
      <c r="Q2247" t="s">
        <v>96</v>
      </c>
      <c r="R2247" t="s">
        <v>74</v>
      </c>
      <c r="S2247" t="s">
        <v>91</v>
      </c>
      <c r="T2247" t="s">
        <v>39</v>
      </c>
      <c r="U2247">
        <v>10</v>
      </c>
      <c r="V2247" s="1">
        <v>45754</v>
      </c>
      <c r="W2247" s="1">
        <v>45762</v>
      </c>
      <c r="X2247" s="1">
        <v>45777</v>
      </c>
      <c r="Y2247" t="s">
        <v>81</v>
      </c>
      <c r="Z2247" t="s">
        <v>165</v>
      </c>
      <c r="AA2247" t="s">
        <v>42</v>
      </c>
      <c r="AB2247" t="s">
        <v>66</v>
      </c>
      <c r="AC2247" t="s">
        <v>93</v>
      </c>
      <c r="AD2247" t="s">
        <v>45</v>
      </c>
    </row>
    <row r="2248" spans="1:30" x14ac:dyDescent="0.3">
      <c r="A2248" t="s">
        <v>4347</v>
      </c>
      <c r="B2248" t="s">
        <v>4348</v>
      </c>
      <c r="C2248" t="s">
        <v>80</v>
      </c>
      <c r="D2248" t="s">
        <v>140</v>
      </c>
      <c r="E2248" t="s">
        <v>49</v>
      </c>
      <c r="F2248">
        <v>150</v>
      </c>
      <c r="G2248">
        <v>224.79</v>
      </c>
      <c r="H2248">
        <v>0.15</v>
      </c>
      <c r="I2248">
        <v>28660.720000000001</v>
      </c>
      <c r="J2248">
        <v>15406.09</v>
      </c>
      <c r="K2248">
        <v>10621.55</v>
      </c>
      <c r="L2248">
        <v>1821.62</v>
      </c>
      <c r="M2248">
        <v>1292.6199999999999</v>
      </c>
      <c r="N2248">
        <v>-481.16</v>
      </c>
      <c r="O2248">
        <v>-1.68</v>
      </c>
      <c r="P2248" t="s">
        <v>35</v>
      </c>
      <c r="Q2248" t="s">
        <v>90</v>
      </c>
      <c r="R2248" t="s">
        <v>74</v>
      </c>
      <c r="S2248" t="s">
        <v>91</v>
      </c>
      <c r="T2248" t="s">
        <v>112</v>
      </c>
      <c r="U2248">
        <v>10</v>
      </c>
      <c r="V2248" s="1">
        <v>45516</v>
      </c>
      <c r="W2248" s="1">
        <v>45523</v>
      </c>
      <c r="X2248" s="1">
        <v>45560</v>
      </c>
      <c r="Y2248" t="s">
        <v>103</v>
      </c>
      <c r="Z2248" t="s">
        <v>177</v>
      </c>
      <c r="AA2248" t="s">
        <v>65</v>
      </c>
      <c r="AB2248" t="s">
        <v>43</v>
      </c>
      <c r="AC2248" t="s">
        <v>57</v>
      </c>
      <c r="AD2248" t="s">
        <v>67</v>
      </c>
    </row>
    <row r="2249" spans="1:30" x14ac:dyDescent="0.3">
      <c r="A2249" t="s">
        <v>4349</v>
      </c>
      <c r="B2249" t="s">
        <v>4350</v>
      </c>
      <c r="C2249" t="s">
        <v>70</v>
      </c>
      <c r="D2249" t="s">
        <v>88</v>
      </c>
      <c r="E2249" t="s">
        <v>89</v>
      </c>
      <c r="F2249">
        <v>751</v>
      </c>
      <c r="G2249">
        <v>251.29</v>
      </c>
      <c r="H2249">
        <v>0.15</v>
      </c>
      <c r="I2249">
        <v>160410.97</v>
      </c>
      <c r="J2249">
        <v>106567.85</v>
      </c>
      <c r="K2249">
        <v>13393.34</v>
      </c>
      <c r="L2249">
        <v>1150.3599999999999</v>
      </c>
      <c r="M2249">
        <v>5423.43</v>
      </c>
      <c r="N2249">
        <v>33875.99</v>
      </c>
      <c r="O2249">
        <v>21.12</v>
      </c>
      <c r="P2249" t="s">
        <v>35</v>
      </c>
      <c r="Q2249" t="s">
        <v>50</v>
      </c>
      <c r="R2249" t="s">
        <v>74</v>
      </c>
      <c r="S2249" t="s">
        <v>38</v>
      </c>
      <c r="T2249" t="s">
        <v>63</v>
      </c>
      <c r="U2249">
        <v>7</v>
      </c>
      <c r="V2249" s="1">
        <v>45916</v>
      </c>
      <c r="W2249" s="1">
        <v>45921</v>
      </c>
      <c r="X2249" s="1">
        <v>45949</v>
      </c>
      <c r="Y2249" t="s">
        <v>103</v>
      </c>
      <c r="Z2249" t="s">
        <v>104</v>
      </c>
      <c r="AA2249" t="s">
        <v>83</v>
      </c>
      <c r="AB2249" t="s">
        <v>66</v>
      </c>
      <c r="AC2249" t="s">
        <v>57</v>
      </c>
      <c r="AD2249" t="s">
        <v>45</v>
      </c>
    </row>
    <row r="2250" spans="1:30" x14ac:dyDescent="0.3">
      <c r="A2250" t="s">
        <v>4351</v>
      </c>
      <c r="B2250" t="s">
        <v>4352</v>
      </c>
      <c r="C2250" t="s">
        <v>80</v>
      </c>
      <c r="D2250" t="s">
        <v>140</v>
      </c>
      <c r="E2250" t="s">
        <v>49</v>
      </c>
      <c r="F2250">
        <v>1901</v>
      </c>
      <c r="G2250">
        <v>99.77</v>
      </c>
      <c r="H2250">
        <v>0.15</v>
      </c>
      <c r="I2250">
        <v>161213.35</v>
      </c>
      <c r="J2250">
        <v>74361.19</v>
      </c>
      <c r="K2250">
        <v>2392.64</v>
      </c>
      <c r="L2250">
        <v>874.24</v>
      </c>
      <c r="M2250">
        <v>3294.34</v>
      </c>
      <c r="N2250">
        <v>80290.94</v>
      </c>
      <c r="O2250">
        <v>49.8</v>
      </c>
      <c r="P2250" t="s">
        <v>35</v>
      </c>
      <c r="Q2250" t="s">
        <v>50</v>
      </c>
      <c r="R2250" t="s">
        <v>51</v>
      </c>
      <c r="S2250" t="s">
        <v>38</v>
      </c>
      <c r="T2250" t="s">
        <v>63</v>
      </c>
      <c r="U2250">
        <v>15</v>
      </c>
      <c r="V2250" s="1">
        <v>45651</v>
      </c>
      <c r="W2250" s="1">
        <v>45658</v>
      </c>
      <c r="X2250" s="1">
        <v>45698</v>
      </c>
      <c r="Y2250" t="s">
        <v>54</v>
      </c>
      <c r="Z2250" t="s">
        <v>55</v>
      </c>
      <c r="AA2250" t="s">
        <v>56</v>
      </c>
      <c r="AB2250" t="s">
        <v>43</v>
      </c>
      <c r="AC2250" t="s">
        <v>93</v>
      </c>
      <c r="AD2250" t="s">
        <v>45</v>
      </c>
    </row>
    <row r="2251" spans="1:30" x14ac:dyDescent="0.3">
      <c r="A2251" t="s">
        <v>4353</v>
      </c>
      <c r="B2251" t="s">
        <v>4354</v>
      </c>
      <c r="C2251" t="s">
        <v>87</v>
      </c>
      <c r="D2251" t="s">
        <v>33</v>
      </c>
      <c r="E2251" t="s">
        <v>34</v>
      </c>
      <c r="F2251">
        <v>1920</v>
      </c>
      <c r="G2251">
        <v>211.02</v>
      </c>
      <c r="H2251">
        <v>0</v>
      </c>
      <c r="I2251">
        <v>405158.40000000002</v>
      </c>
      <c r="J2251">
        <v>270234.71000000002</v>
      </c>
      <c r="K2251">
        <v>14456.75</v>
      </c>
      <c r="L2251">
        <v>1370.66</v>
      </c>
      <c r="M2251">
        <v>24756.59</v>
      </c>
      <c r="N2251">
        <v>94339.69</v>
      </c>
      <c r="O2251">
        <v>23.28</v>
      </c>
      <c r="P2251" t="s">
        <v>35</v>
      </c>
      <c r="Q2251" t="s">
        <v>122</v>
      </c>
      <c r="R2251" t="s">
        <v>51</v>
      </c>
      <c r="S2251" t="s">
        <v>97</v>
      </c>
      <c r="T2251" t="s">
        <v>112</v>
      </c>
      <c r="U2251">
        <v>4</v>
      </c>
      <c r="V2251" s="1">
        <v>45457</v>
      </c>
      <c r="W2251" s="1">
        <v>45467</v>
      </c>
      <c r="X2251" s="1">
        <v>45476</v>
      </c>
      <c r="Y2251" t="s">
        <v>81</v>
      </c>
      <c r="Z2251" t="s">
        <v>150</v>
      </c>
      <c r="AA2251" t="s">
        <v>56</v>
      </c>
      <c r="AB2251" t="s">
        <v>76</v>
      </c>
      <c r="AC2251" t="s">
        <v>44</v>
      </c>
      <c r="AD2251" t="s">
        <v>58</v>
      </c>
    </row>
    <row r="2252" spans="1:30" x14ac:dyDescent="0.3">
      <c r="A2252" t="s">
        <v>4355</v>
      </c>
      <c r="B2252" t="s">
        <v>4356</v>
      </c>
      <c r="C2252" t="s">
        <v>32</v>
      </c>
      <c r="D2252" t="s">
        <v>159</v>
      </c>
      <c r="E2252" t="s">
        <v>160</v>
      </c>
      <c r="F2252">
        <v>1301</v>
      </c>
      <c r="G2252">
        <v>448.13</v>
      </c>
      <c r="H2252">
        <v>0</v>
      </c>
      <c r="I2252">
        <v>583017.13</v>
      </c>
      <c r="J2252">
        <v>351997.9</v>
      </c>
      <c r="K2252">
        <v>5942.18</v>
      </c>
      <c r="L2252">
        <v>1025.1600000000001</v>
      </c>
      <c r="M2252">
        <v>18663.740000000002</v>
      </c>
      <c r="N2252">
        <v>205388.15</v>
      </c>
      <c r="O2252">
        <v>35.229999999999997</v>
      </c>
      <c r="P2252" t="s">
        <v>35</v>
      </c>
      <c r="Q2252" t="s">
        <v>90</v>
      </c>
      <c r="R2252" t="s">
        <v>74</v>
      </c>
      <c r="S2252" t="s">
        <v>38</v>
      </c>
      <c r="T2252" t="s">
        <v>63</v>
      </c>
      <c r="U2252">
        <v>0</v>
      </c>
      <c r="V2252" s="1">
        <v>45828</v>
      </c>
      <c r="W2252" s="1">
        <v>45835</v>
      </c>
      <c r="X2252" s="1">
        <v>45859</v>
      </c>
      <c r="Y2252" t="s">
        <v>81</v>
      </c>
      <c r="Z2252" t="s">
        <v>150</v>
      </c>
      <c r="AA2252" t="s">
        <v>42</v>
      </c>
      <c r="AB2252" t="s">
        <v>43</v>
      </c>
      <c r="AC2252" t="s">
        <v>123</v>
      </c>
      <c r="AD2252" t="s">
        <v>58</v>
      </c>
    </row>
    <row r="2253" spans="1:30" x14ac:dyDescent="0.3">
      <c r="A2253" t="s">
        <v>4357</v>
      </c>
      <c r="B2253" t="s">
        <v>4358</v>
      </c>
      <c r="C2253" t="s">
        <v>135</v>
      </c>
      <c r="D2253" t="s">
        <v>107</v>
      </c>
      <c r="E2253" t="s">
        <v>108</v>
      </c>
      <c r="F2253">
        <v>1324</v>
      </c>
      <c r="G2253">
        <v>165.92</v>
      </c>
      <c r="H2253">
        <v>0.05</v>
      </c>
      <c r="I2253">
        <v>208694.18</v>
      </c>
      <c r="J2253">
        <v>136251.04999999999</v>
      </c>
      <c r="K2253">
        <v>12017.95</v>
      </c>
      <c r="L2253">
        <v>1805.35</v>
      </c>
      <c r="M2253">
        <v>7964</v>
      </c>
      <c r="N2253">
        <v>50655.83</v>
      </c>
      <c r="O2253">
        <v>24.27</v>
      </c>
      <c r="P2253" t="s">
        <v>35</v>
      </c>
      <c r="Q2253" t="s">
        <v>203</v>
      </c>
      <c r="R2253" t="s">
        <v>51</v>
      </c>
      <c r="S2253" t="s">
        <v>118</v>
      </c>
      <c r="T2253" t="s">
        <v>53</v>
      </c>
      <c r="U2253">
        <v>10</v>
      </c>
      <c r="V2253" s="1">
        <v>45335</v>
      </c>
      <c r="W2253" s="1">
        <v>45337</v>
      </c>
      <c r="X2253" s="1">
        <v>45363</v>
      </c>
      <c r="Y2253" t="s">
        <v>40</v>
      </c>
      <c r="Z2253" t="s">
        <v>147</v>
      </c>
      <c r="AA2253" t="s">
        <v>83</v>
      </c>
      <c r="AB2253" t="s">
        <v>76</v>
      </c>
      <c r="AC2253" t="s">
        <v>44</v>
      </c>
      <c r="AD2253" t="s">
        <v>58</v>
      </c>
    </row>
    <row r="2254" spans="1:30" x14ac:dyDescent="0.3">
      <c r="A2254" t="s">
        <v>4359</v>
      </c>
      <c r="B2254" t="s">
        <v>2238</v>
      </c>
      <c r="C2254" t="s">
        <v>135</v>
      </c>
      <c r="D2254" t="s">
        <v>48</v>
      </c>
      <c r="E2254" t="s">
        <v>49</v>
      </c>
      <c r="F2254">
        <v>195</v>
      </c>
      <c r="G2254">
        <v>486.82</v>
      </c>
      <c r="H2254">
        <v>0.15</v>
      </c>
      <c r="I2254">
        <v>80690.41</v>
      </c>
      <c r="J2254">
        <v>52520.7</v>
      </c>
      <c r="K2254">
        <v>11439.91</v>
      </c>
      <c r="L2254">
        <v>2374.23</v>
      </c>
      <c r="M2254">
        <v>4795.3900000000003</v>
      </c>
      <c r="N2254">
        <v>9560.18</v>
      </c>
      <c r="O2254">
        <v>11.85</v>
      </c>
      <c r="P2254" t="s">
        <v>35</v>
      </c>
      <c r="Q2254" t="s">
        <v>50</v>
      </c>
      <c r="R2254" t="s">
        <v>37</v>
      </c>
      <c r="S2254" t="s">
        <v>38</v>
      </c>
      <c r="T2254" t="s">
        <v>112</v>
      </c>
      <c r="U2254">
        <v>15</v>
      </c>
      <c r="V2254" s="1">
        <v>45637</v>
      </c>
      <c r="W2254" s="1">
        <v>45643</v>
      </c>
      <c r="X2254" s="1">
        <v>45669</v>
      </c>
      <c r="Y2254" t="s">
        <v>54</v>
      </c>
      <c r="Z2254" t="s">
        <v>55</v>
      </c>
      <c r="AA2254" t="s">
        <v>65</v>
      </c>
      <c r="AB2254" t="s">
        <v>76</v>
      </c>
      <c r="AC2254" t="s">
        <v>44</v>
      </c>
      <c r="AD2254" t="s">
        <v>67</v>
      </c>
    </row>
    <row r="2255" spans="1:30" x14ac:dyDescent="0.3">
      <c r="A2255" t="s">
        <v>4360</v>
      </c>
      <c r="B2255" t="s">
        <v>4361</v>
      </c>
      <c r="C2255" t="s">
        <v>70</v>
      </c>
      <c r="D2255" t="s">
        <v>159</v>
      </c>
      <c r="E2255" t="s">
        <v>160</v>
      </c>
      <c r="F2255">
        <v>1745</v>
      </c>
      <c r="G2255">
        <v>75.89</v>
      </c>
      <c r="H2255">
        <v>0</v>
      </c>
      <c r="I2255">
        <v>132428.04999999999</v>
      </c>
      <c r="J2255">
        <v>85813.03</v>
      </c>
      <c r="K2255">
        <v>3308.34</v>
      </c>
      <c r="L2255">
        <v>329.93</v>
      </c>
      <c r="M2255">
        <v>7660.52</v>
      </c>
      <c r="N2255">
        <v>35316.230000000003</v>
      </c>
      <c r="O2255">
        <v>26.67</v>
      </c>
      <c r="P2255" t="s">
        <v>35</v>
      </c>
      <c r="Q2255" t="s">
        <v>96</v>
      </c>
      <c r="R2255" t="s">
        <v>51</v>
      </c>
      <c r="S2255" t="s">
        <v>38</v>
      </c>
      <c r="T2255" t="s">
        <v>39</v>
      </c>
      <c r="U2255">
        <v>4</v>
      </c>
      <c r="V2255" s="1">
        <v>45313</v>
      </c>
      <c r="W2255" s="1">
        <v>45316</v>
      </c>
      <c r="X2255" s="1">
        <v>45334</v>
      </c>
      <c r="Y2255" t="s">
        <v>40</v>
      </c>
      <c r="Z2255" t="s">
        <v>64</v>
      </c>
      <c r="AA2255" t="s">
        <v>65</v>
      </c>
      <c r="AB2255" t="s">
        <v>66</v>
      </c>
      <c r="AC2255" t="s">
        <v>77</v>
      </c>
      <c r="AD2255" t="s">
        <v>58</v>
      </c>
    </row>
    <row r="2256" spans="1:30" x14ac:dyDescent="0.3">
      <c r="A2256" t="s">
        <v>4362</v>
      </c>
      <c r="B2256" t="s">
        <v>4363</v>
      </c>
      <c r="C2256" t="s">
        <v>70</v>
      </c>
      <c r="D2256" t="s">
        <v>159</v>
      </c>
      <c r="E2256" t="s">
        <v>160</v>
      </c>
      <c r="F2256">
        <v>1825</v>
      </c>
      <c r="G2256">
        <v>317.5</v>
      </c>
      <c r="H2256">
        <v>0.15</v>
      </c>
      <c r="I2256">
        <v>492521.88</v>
      </c>
      <c r="J2256">
        <v>270119.78999999998</v>
      </c>
      <c r="K2256">
        <v>5319.8</v>
      </c>
      <c r="L2256">
        <v>2397.0500000000002</v>
      </c>
      <c r="M2256">
        <v>22796.73</v>
      </c>
      <c r="N2256">
        <v>191888.51</v>
      </c>
      <c r="O2256">
        <v>38.96</v>
      </c>
      <c r="P2256" t="s">
        <v>35</v>
      </c>
      <c r="Q2256" t="s">
        <v>122</v>
      </c>
      <c r="R2256" t="s">
        <v>51</v>
      </c>
      <c r="S2256" t="s">
        <v>97</v>
      </c>
      <c r="T2256" t="s">
        <v>63</v>
      </c>
      <c r="U2256">
        <v>2</v>
      </c>
      <c r="V2256" s="1">
        <v>45309</v>
      </c>
      <c r="W2256" s="1">
        <v>45316</v>
      </c>
      <c r="X2256" s="1">
        <v>45331</v>
      </c>
      <c r="Y2256" t="s">
        <v>40</v>
      </c>
      <c r="Z2256" t="s">
        <v>64</v>
      </c>
      <c r="AA2256" t="s">
        <v>42</v>
      </c>
      <c r="AB2256" t="s">
        <v>43</v>
      </c>
      <c r="AC2256" t="s">
        <v>57</v>
      </c>
      <c r="AD2256" t="s">
        <v>45</v>
      </c>
    </row>
    <row r="2257" spans="1:30" x14ac:dyDescent="0.3">
      <c r="A2257" t="s">
        <v>4364</v>
      </c>
      <c r="B2257" t="s">
        <v>4365</v>
      </c>
      <c r="C2257" t="s">
        <v>87</v>
      </c>
      <c r="D2257" t="s">
        <v>140</v>
      </c>
      <c r="E2257" t="s">
        <v>49</v>
      </c>
      <c r="F2257">
        <v>2000</v>
      </c>
      <c r="G2257">
        <v>228.91</v>
      </c>
      <c r="H2257">
        <v>0.15</v>
      </c>
      <c r="I2257">
        <v>389147</v>
      </c>
      <c r="J2257">
        <v>219148.13</v>
      </c>
      <c r="K2257">
        <v>1227.5999999999999</v>
      </c>
      <c r="L2257">
        <v>2142.19</v>
      </c>
      <c r="M2257">
        <v>41052.81</v>
      </c>
      <c r="N2257">
        <v>125576.27</v>
      </c>
      <c r="O2257">
        <v>32.270000000000003</v>
      </c>
      <c r="P2257" t="s">
        <v>35</v>
      </c>
      <c r="Q2257" t="s">
        <v>111</v>
      </c>
      <c r="R2257" t="s">
        <v>37</v>
      </c>
      <c r="S2257" t="s">
        <v>91</v>
      </c>
      <c r="T2257" t="s">
        <v>39</v>
      </c>
      <c r="U2257">
        <v>15</v>
      </c>
      <c r="V2257" s="1">
        <v>45410</v>
      </c>
      <c r="W2257" s="1">
        <v>45419</v>
      </c>
      <c r="X2257" s="1">
        <v>45463</v>
      </c>
      <c r="Y2257" t="s">
        <v>81</v>
      </c>
      <c r="Z2257" t="s">
        <v>165</v>
      </c>
      <c r="AA2257" t="s">
        <v>56</v>
      </c>
      <c r="AB2257" t="s">
        <v>43</v>
      </c>
      <c r="AC2257" t="s">
        <v>123</v>
      </c>
      <c r="AD2257" t="s">
        <v>58</v>
      </c>
    </row>
    <row r="2258" spans="1:30" x14ac:dyDescent="0.3">
      <c r="A2258" t="s">
        <v>4366</v>
      </c>
      <c r="B2258" t="s">
        <v>4367</v>
      </c>
      <c r="C2258" t="s">
        <v>80</v>
      </c>
      <c r="D2258" t="s">
        <v>159</v>
      </c>
      <c r="E2258" t="s">
        <v>160</v>
      </c>
      <c r="F2258">
        <v>506</v>
      </c>
      <c r="G2258">
        <v>470.09</v>
      </c>
      <c r="H2258">
        <v>0.15</v>
      </c>
      <c r="I2258">
        <v>202185.71</v>
      </c>
      <c r="J2258">
        <v>106760.18</v>
      </c>
      <c r="K2258">
        <v>2026.82</v>
      </c>
      <c r="L2258">
        <v>2425.79</v>
      </c>
      <c r="M2258">
        <v>11935.87</v>
      </c>
      <c r="N2258">
        <v>79037.05</v>
      </c>
      <c r="O2258">
        <v>39.090000000000003</v>
      </c>
      <c r="P2258" t="s">
        <v>35</v>
      </c>
      <c r="Q2258" t="s">
        <v>132</v>
      </c>
      <c r="R2258" t="s">
        <v>74</v>
      </c>
      <c r="S2258" t="s">
        <v>38</v>
      </c>
      <c r="T2258" t="s">
        <v>63</v>
      </c>
      <c r="U2258">
        <v>15</v>
      </c>
      <c r="V2258" s="1">
        <v>45869</v>
      </c>
      <c r="W2258" s="1">
        <v>45873</v>
      </c>
      <c r="X2258" s="1">
        <v>45912</v>
      </c>
      <c r="Y2258" t="s">
        <v>103</v>
      </c>
      <c r="Z2258" t="s">
        <v>119</v>
      </c>
      <c r="AA2258" t="s">
        <v>65</v>
      </c>
      <c r="AB2258" t="s">
        <v>43</v>
      </c>
      <c r="AC2258" t="s">
        <v>44</v>
      </c>
      <c r="AD2258" t="s">
        <v>45</v>
      </c>
    </row>
    <row r="2259" spans="1:30" x14ac:dyDescent="0.3">
      <c r="A2259" t="s">
        <v>4368</v>
      </c>
      <c r="B2259" t="s">
        <v>4369</v>
      </c>
      <c r="C2259" t="s">
        <v>32</v>
      </c>
      <c r="D2259" t="s">
        <v>130</v>
      </c>
      <c r="E2259" t="s">
        <v>131</v>
      </c>
      <c r="F2259">
        <v>652</v>
      </c>
      <c r="G2259">
        <v>123.42</v>
      </c>
      <c r="H2259">
        <v>0</v>
      </c>
      <c r="I2259">
        <v>80469.84</v>
      </c>
      <c r="J2259">
        <v>52784.37</v>
      </c>
      <c r="K2259">
        <v>1729.12</v>
      </c>
      <c r="L2259">
        <v>672.16</v>
      </c>
      <c r="M2259">
        <v>9605.15</v>
      </c>
      <c r="N2259">
        <v>15679.04</v>
      </c>
      <c r="O2259">
        <v>19.48</v>
      </c>
      <c r="P2259" t="s">
        <v>35</v>
      </c>
      <c r="Q2259" t="s">
        <v>90</v>
      </c>
      <c r="R2259" t="s">
        <v>37</v>
      </c>
      <c r="S2259" t="s">
        <v>91</v>
      </c>
      <c r="T2259" t="s">
        <v>112</v>
      </c>
      <c r="U2259">
        <v>15</v>
      </c>
      <c r="V2259" s="1">
        <v>45623</v>
      </c>
      <c r="W2259" s="1">
        <v>45629</v>
      </c>
      <c r="X2259" s="1">
        <v>45668</v>
      </c>
      <c r="Y2259" t="s">
        <v>54</v>
      </c>
      <c r="Z2259" t="s">
        <v>92</v>
      </c>
      <c r="AA2259" t="s">
        <v>83</v>
      </c>
      <c r="AB2259" t="s">
        <v>43</v>
      </c>
      <c r="AC2259" t="s">
        <v>84</v>
      </c>
      <c r="AD2259" t="s">
        <v>58</v>
      </c>
    </row>
    <row r="2260" spans="1:30" x14ac:dyDescent="0.3">
      <c r="A2260" t="s">
        <v>4370</v>
      </c>
      <c r="B2260" t="s">
        <v>4371</v>
      </c>
      <c r="C2260" t="s">
        <v>135</v>
      </c>
      <c r="D2260" t="s">
        <v>88</v>
      </c>
      <c r="E2260" t="s">
        <v>89</v>
      </c>
      <c r="F2260">
        <v>167</v>
      </c>
      <c r="G2260">
        <v>203.16</v>
      </c>
      <c r="H2260">
        <v>0.05</v>
      </c>
      <c r="I2260">
        <v>32231.33</v>
      </c>
      <c r="J2260">
        <v>23604.46</v>
      </c>
      <c r="K2260">
        <v>5552.64</v>
      </c>
      <c r="L2260">
        <v>2604.1999999999998</v>
      </c>
      <c r="M2260">
        <v>3787.85</v>
      </c>
      <c r="N2260">
        <v>-3317.82</v>
      </c>
      <c r="O2260">
        <v>-10.29</v>
      </c>
      <c r="P2260" t="s">
        <v>35</v>
      </c>
      <c r="Q2260" t="s">
        <v>50</v>
      </c>
      <c r="R2260" t="s">
        <v>37</v>
      </c>
      <c r="S2260" t="s">
        <v>118</v>
      </c>
      <c r="T2260" t="s">
        <v>112</v>
      </c>
      <c r="U2260">
        <v>7</v>
      </c>
      <c r="V2260" s="1">
        <v>45744</v>
      </c>
      <c r="W2260" s="1">
        <v>45746</v>
      </c>
      <c r="X2260" s="1">
        <v>45761</v>
      </c>
      <c r="Y2260" t="s">
        <v>40</v>
      </c>
      <c r="Z2260" t="s">
        <v>41</v>
      </c>
      <c r="AA2260" t="s">
        <v>83</v>
      </c>
      <c r="AB2260" t="s">
        <v>66</v>
      </c>
      <c r="AC2260" t="s">
        <v>84</v>
      </c>
      <c r="AD2260" t="s">
        <v>67</v>
      </c>
    </row>
    <row r="2261" spans="1:30" x14ac:dyDescent="0.3">
      <c r="A2261" t="s">
        <v>4372</v>
      </c>
      <c r="B2261" t="s">
        <v>4373</v>
      </c>
      <c r="C2261" t="s">
        <v>87</v>
      </c>
      <c r="D2261" t="s">
        <v>140</v>
      </c>
      <c r="E2261" t="s">
        <v>49</v>
      </c>
      <c r="F2261">
        <v>789</v>
      </c>
      <c r="G2261">
        <v>406.18</v>
      </c>
      <c r="H2261">
        <v>0.05</v>
      </c>
      <c r="I2261">
        <v>304452.21999999997</v>
      </c>
      <c r="J2261">
        <v>204900.82</v>
      </c>
      <c r="K2261">
        <v>10932.94</v>
      </c>
      <c r="L2261">
        <v>484.54</v>
      </c>
      <c r="M2261">
        <v>32584.81</v>
      </c>
      <c r="N2261">
        <v>55549.11</v>
      </c>
      <c r="O2261">
        <v>18.25</v>
      </c>
      <c r="P2261" t="s">
        <v>35</v>
      </c>
      <c r="Q2261" t="s">
        <v>117</v>
      </c>
      <c r="R2261" t="s">
        <v>51</v>
      </c>
      <c r="S2261" t="s">
        <v>91</v>
      </c>
      <c r="T2261" t="s">
        <v>53</v>
      </c>
      <c r="U2261">
        <v>2</v>
      </c>
      <c r="V2261" s="1">
        <v>45684</v>
      </c>
      <c r="W2261" s="1">
        <v>45692</v>
      </c>
      <c r="X2261" s="1">
        <v>45713</v>
      </c>
      <c r="Y2261" t="s">
        <v>40</v>
      </c>
      <c r="Z2261" t="s">
        <v>64</v>
      </c>
      <c r="AA2261" t="s">
        <v>83</v>
      </c>
      <c r="AB2261" t="s">
        <v>43</v>
      </c>
      <c r="AC2261" t="s">
        <v>123</v>
      </c>
      <c r="AD2261" t="s">
        <v>58</v>
      </c>
    </row>
    <row r="2262" spans="1:30" x14ac:dyDescent="0.3">
      <c r="A2262" t="s">
        <v>4374</v>
      </c>
      <c r="B2262" t="s">
        <v>4375</v>
      </c>
      <c r="C2262" t="s">
        <v>80</v>
      </c>
      <c r="D2262" t="s">
        <v>101</v>
      </c>
      <c r="E2262" t="s">
        <v>102</v>
      </c>
      <c r="F2262">
        <v>1765</v>
      </c>
      <c r="G2262">
        <v>310.3</v>
      </c>
      <c r="H2262">
        <v>0.1</v>
      </c>
      <c r="I2262">
        <v>492911.55</v>
      </c>
      <c r="J2262">
        <v>260844.67</v>
      </c>
      <c r="K2262">
        <v>846.73</v>
      </c>
      <c r="L2262">
        <v>573.39</v>
      </c>
      <c r="M2262">
        <v>44601.75</v>
      </c>
      <c r="N2262">
        <v>186045.01</v>
      </c>
      <c r="O2262">
        <v>37.74</v>
      </c>
      <c r="P2262" t="s">
        <v>35</v>
      </c>
      <c r="Q2262" t="s">
        <v>117</v>
      </c>
      <c r="R2262" t="s">
        <v>74</v>
      </c>
      <c r="S2262" t="s">
        <v>118</v>
      </c>
      <c r="T2262" t="s">
        <v>112</v>
      </c>
      <c r="U2262">
        <v>2</v>
      </c>
      <c r="V2262" s="1">
        <v>45576</v>
      </c>
      <c r="W2262" s="1">
        <v>45581</v>
      </c>
      <c r="X2262" s="1">
        <v>45605</v>
      </c>
      <c r="Y2262" t="s">
        <v>54</v>
      </c>
      <c r="Z2262" t="s">
        <v>75</v>
      </c>
      <c r="AA2262" t="s">
        <v>56</v>
      </c>
      <c r="AB2262" t="s">
        <v>76</v>
      </c>
      <c r="AC2262" t="s">
        <v>77</v>
      </c>
      <c r="AD2262" t="s">
        <v>45</v>
      </c>
    </row>
    <row r="2263" spans="1:30" x14ac:dyDescent="0.3">
      <c r="A2263" t="s">
        <v>4376</v>
      </c>
      <c r="B2263" t="s">
        <v>4377</v>
      </c>
      <c r="C2263" t="s">
        <v>80</v>
      </c>
      <c r="D2263" t="s">
        <v>159</v>
      </c>
      <c r="E2263" t="s">
        <v>160</v>
      </c>
      <c r="F2263">
        <v>842</v>
      </c>
      <c r="G2263">
        <v>253.71</v>
      </c>
      <c r="H2263">
        <v>0.15</v>
      </c>
      <c r="I2263">
        <v>181580.25</v>
      </c>
      <c r="J2263">
        <v>127533.56</v>
      </c>
      <c r="K2263">
        <v>9262.86</v>
      </c>
      <c r="L2263">
        <v>1791.06</v>
      </c>
      <c r="M2263">
        <v>14572.24</v>
      </c>
      <c r="N2263">
        <v>28420.53</v>
      </c>
      <c r="O2263">
        <v>15.65</v>
      </c>
      <c r="P2263" t="s">
        <v>35</v>
      </c>
      <c r="Q2263" t="s">
        <v>279</v>
      </c>
      <c r="R2263" t="s">
        <v>37</v>
      </c>
      <c r="S2263" t="s">
        <v>91</v>
      </c>
      <c r="T2263" t="s">
        <v>39</v>
      </c>
      <c r="U2263">
        <v>15</v>
      </c>
      <c r="V2263" s="1">
        <v>45300</v>
      </c>
      <c r="W2263" s="1">
        <v>45309</v>
      </c>
      <c r="X2263" s="1">
        <v>45345</v>
      </c>
      <c r="Y2263" t="s">
        <v>40</v>
      </c>
      <c r="Z2263" t="s">
        <v>64</v>
      </c>
      <c r="AA2263" t="s">
        <v>42</v>
      </c>
      <c r="AB2263" t="s">
        <v>66</v>
      </c>
      <c r="AC2263" t="s">
        <v>93</v>
      </c>
      <c r="AD2263" t="s">
        <v>58</v>
      </c>
    </row>
    <row r="2264" spans="1:30" x14ac:dyDescent="0.3">
      <c r="A2264" t="s">
        <v>4378</v>
      </c>
      <c r="B2264" t="s">
        <v>774</v>
      </c>
      <c r="C2264" t="s">
        <v>135</v>
      </c>
      <c r="D2264" t="s">
        <v>140</v>
      </c>
      <c r="E2264" t="s">
        <v>49</v>
      </c>
      <c r="F2264">
        <v>634</v>
      </c>
      <c r="G2264">
        <v>312.75</v>
      </c>
      <c r="H2264">
        <v>0.1</v>
      </c>
      <c r="I2264">
        <v>178455.15</v>
      </c>
      <c r="J2264">
        <v>122596.2</v>
      </c>
      <c r="K2264">
        <v>4275.97</v>
      </c>
      <c r="L2264">
        <v>908.63</v>
      </c>
      <c r="M2264">
        <v>11743.09</v>
      </c>
      <c r="N2264">
        <v>38931.26</v>
      </c>
      <c r="O2264">
        <v>21.82</v>
      </c>
      <c r="P2264" t="s">
        <v>35</v>
      </c>
      <c r="Q2264" t="s">
        <v>132</v>
      </c>
      <c r="R2264" t="s">
        <v>51</v>
      </c>
      <c r="S2264" t="s">
        <v>38</v>
      </c>
      <c r="T2264" t="s">
        <v>112</v>
      </c>
      <c r="U2264">
        <v>7</v>
      </c>
      <c r="V2264" s="1">
        <v>45755</v>
      </c>
      <c r="W2264" s="1">
        <v>45758</v>
      </c>
      <c r="X2264" s="1">
        <v>45779</v>
      </c>
      <c r="Y2264" t="s">
        <v>81</v>
      </c>
      <c r="Z2264" t="s">
        <v>165</v>
      </c>
      <c r="AA2264" t="s">
        <v>65</v>
      </c>
      <c r="AB2264" t="s">
        <v>76</v>
      </c>
      <c r="AC2264" t="s">
        <v>93</v>
      </c>
      <c r="AD2264" t="s">
        <v>67</v>
      </c>
    </row>
    <row r="2265" spans="1:30" x14ac:dyDescent="0.3">
      <c r="A2265" t="s">
        <v>4379</v>
      </c>
      <c r="B2265" t="s">
        <v>1498</v>
      </c>
      <c r="C2265" t="s">
        <v>135</v>
      </c>
      <c r="D2265" t="s">
        <v>130</v>
      </c>
      <c r="E2265" t="s">
        <v>131</v>
      </c>
      <c r="F2265">
        <v>992</v>
      </c>
      <c r="G2265">
        <v>417.06</v>
      </c>
      <c r="H2265">
        <v>0.05</v>
      </c>
      <c r="I2265">
        <v>393037.34</v>
      </c>
      <c r="J2265">
        <v>241671.66</v>
      </c>
      <c r="K2265">
        <v>4520.3500000000004</v>
      </c>
      <c r="L2265">
        <v>258.95999999999998</v>
      </c>
      <c r="M2265">
        <v>20343.84</v>
      </c>
      <c r="N2265">
        <v>126242.53</v>
      </c>
      <c r="O2265">
        <v>32.119999999999997</v>
      </c>
      <c r="P2265" t="s">
        <v>35</v>
      </c>
      <c r="Q2265" t="s">
        <v>117</v>
      </c>
      <c r="R2265" t="s">
        <v>37</v>
      </c>
      <c r="S2265" t="s">
        <v>97</v>
      </c>
      <c r="T2265" t="s">
        <v>112</v>
      </c>
      <c r="U2265">
        <v>2</v>
      </c>
      <c r="V2265" s="1">
        <v>45384</v>
      </c>
      <c r="W2265" s="1">
        <v>45394</v>
      </c>
      <c r="X2265" s="1">
        <v>45420</v>
      </c>
      <c r="Y2265" t="s">
        <v>81</v>
      </c>
      <c r="Z2265" t="s">
        <v>165</v>
      </c>
      <c r="AA2265" t="s">
        <v>42</v>
      </c>
      <c r="AB2265" t="s">
        <v>43</v>
      </c>
      <c r="AC2265" t="s">
        <v>123</v>
      </c>
      <c r="AD2265" t="s">
        <v>58</v>
      </c>
    </row>
    <row r="2266" spans="1:30" x14ac:dyDescent="0.3">
      <c r="A2266" t="s">
        <v>4380</v>
      </c>
      <c r="B2266" t="s">
        <v>2930</v>
      </c>
      <c r="C2266" t="s">
        <v>135</v>
      </c>
      <c r="D2266" t="s">
        <v>71</v>
      </c>
      <c r="E2266" t="s">
        <v>72</v>
      </c>
      <c r="F2266">
        <v>897</v>
      </c>
      <c r="G2266">
        <v>271.13</v>
      </c>
      <c r="H2266">
        <v>0</v>
      </c>
      <c r="I2266">
        <v>243203.61</v>
      </c>
      <c r="J2266">
        <v>158760.73000000001</v>
      </c>
      <c r="K2266">
        <v>769.74</v>
      </c>
      <c r="L2266">
        <v>1991.31</v>
      </c>
      <c r="M2266">
        <v>13913.15</v>
      </c>
      <c r="N2266">
        <v>67768.679999999993</v>
      </c>
      <c r="O2266">
        <v>27.86</v>
      </c>
      <c r="P2266" t="s">
        <v>35</v>
      </c>
      <c r="Q2266" t="s">
        <v>122</v>
      </c>
      <c r="R2266" t="s">
        <v>37</v>
      </c>
      <c r="S2266" t="s">
        <v>97</v>
      </c>
      <c r="T2266" t="s">
        <v>63</v>
      </c>
      <c r="U2266">
        <v>15</v>
      </c>
      <c r="V2266" s="1">
        <v>45798</v>
      </c>
      <c r="W2266" s="1">
        <v>45806</v>
      </c>
      <c r="X2266" s="1">
        <v>45826</v>
      </c>
      <c r="Y2266" t="s">
        <v>81</v>
      </c>
      <c r="Z2266" t="s">
        <v>82</v>
      </c>
      <c r="AA2266" t="s">
        <v>42</v>
      </c>
      <c r="AB2266" t="s">
        <v>66</v>
      </c>
      <c r="AC2266" t="s">
        <v>84</v>
      </c>
      <c r="AD2266" t="s">
        <v>67</v>
      </c>
    </row>
    <row r="2267" spans="1:30" x14ac:dyDescent="0.3">
      <c r="A2267" t="s">
        <v>4381</v>
      </c>
      <c r="B2267" t="s">
        <v>4382</v>
      </c>
      <c r="D2267" t="s">
        <v>140</v>
      </c>
      <c r="E2267" t="s">
        <v>49</v>
      </c>
      <c r="F2267">
        <v>1955</v>
      </c>
      <c r="G2267">
        <v>498.36</v>
      </c>
      <c r="H2267">
        <v>0.15</v>
      </c>
      <c r="I2267">
        <v>828149.73</v>
      </c>
      <c r="J2267">
        <v>544495.14</v>
      </c>
      <c r="K2267">
        <v>4914.9799999999996</v>
      </c>
      <c r="L2267">
        <v>2061.86</v>
      </c>
      <c r="M2267">
        <v>49226.35</v>
      </c>
      <c r="N2267">
        <v>227451.4</v>
      </c>
      <c r="O2267">
        <v>27.47</v>
      </c>
      <c r="P2267" t="s">
        <v>35</v>
      </c>
      <c r="Q2267" t="s">
        <v>111</v>
      </c>
      <c r="R2267" t="s">
        <v>51</v>
      </c>
      <c r="S2267" t="s">
        <v>97</v>
      </c>
      <c r="T2267" t="s">
        <v>112</v>
      </c>
      <c r="U2267">
        <v>15</v>
      </c>
      <c r="V2267" s="1">
        <v>45542</v>
      </c>
      <c r="W2267" s="1">
        <v>45544</v>
      </c>
      <c r="X2267" s="1">
        <v>45588</v>
      </c>
      <c r="Y2267" t="s">
        <v>103</v>
      </c>
      <c r="Z2267" t="s">
        <v>104</v>
      </c>
      <c r="AA2267" t="s">
        <v>83</v>
      </c>
      <c r="AB2267" t="s">
        <v>43</v>
      </c>
      <c r="AC2267" t="s">
        <v>84</v>
      </c>
      <c r="AD2267" t="s">
        <v>45</v>
      </c>
    </row>
    <row r="2268" spans="1:30" x14ac:dyDescent="0.3">
      <c r="A2268" t="s">
        <v>4383</v>
      </c>
      <c r="B2268" t="s">
        <v>1777</v>
      </c>
      <c r="C2268" t="s">
        <v>70</v>
      </c>
      <c r="D2268" t="s">
        <v>48</v>
      </c>
      <c r="E2268" t="s">
        <v>49</v>
      </c>
      <c r="F2268">
        <v>892</v>
      </c>
      <c r="G2268">
        <v>53.6</v>
      </c>
      <c r="H2268">
        <v>0.05</v>
      </c>
      <c r="I2268">
        <v>45420.639999999999</v>
      </c>
      <c r="J2268">
        <v>31279.34</v>
      </c>
      <c r="K2268">
        <v>11601.26</v>
      </c>
      <c r="L2268">
        <v>1237.75</v>
      </c>
      <c r="M2268">
        <v>4501.7299999999996</v>
      </c>
      <c r="N2268">
        <v>-3199.44</v>
      </c>
      <c r="O2268">
        <v>-7.04</v>
      </c>
      <c r="P2268" t="s">
        <v>35</v>
      </c>
      <c r="Q2268" t="s">
        <v>132</v>
      </c>
      <c r="R2268" t="s">
        <v>51</v>
      </c>
      <c r="S2268" t="s">
        <v>38</v>
      </c>
      <c r="T2268" t="s">
        <v>112</v>
      </c>
      <c r="U2268">
        <v>0</v>
      </c>
      <c r="V2268" s="1">
        <v>45414</v>
      </c>
      <c r="W2268" s="1">
        <v>45418</v>
      </c>
      <c r="X2268" s="1">
        <v>45429</v>
      </c>
      <c r="Y2268" t="s">
        <v>81</v>
      </c>
      <c r="Z2268" t="s">
        <v>82</v>
      </c>
      <c r="AA2268" t="s">
        <v>56</v>
      </c>
      <c r="AB2268" t="s">
        <v>76</v>
      </c>
      <c r="AC2268" t="s">
        <v>93</v>
      </c>
      <c r="AD2268" t="s">
        <v>67</v>
      </c>
    </row>
    <row r="2269" spans="1:30" x14ac:dyDescent="0.3">
      <c r="A2269" t="s">
        <v>4384</v>
      </c>
      <c r="B2269" t="s">
        <v>4385</v>
      </c>
      <c r="C2269" t="s">
        <v>135</v>
      </c>
      <c r="D2269" t="s">
        <v>159</v>
      </c>
      <c r="E2269" t="s">
        <v>160</v>
      </c>
      <c r="F2269">
        <v>862</v>
      </c>
      <c r="G2269">
        <v>195.81</v>
      </c>
      <c r="H2269">
        <v>0.1</v>
      </c>
      <c r="I2269">
        <v>151909.4</v>
      </c>
      <c r="J2269">
        <v>94200.01</v>
      </c>
      <c r="K2269">
        <v>7061.37</v>
      </c>
      <c r="L2269">
        <v>2355.42</v>
      </c>
      <c r="M2269">
        <v>6456.12</v>
      </c>
      <c r="N2269">
        <v>41836.480000000003</v>
      </c>
      <c r="O2269">
        <v>27.54</v>
      </c>
      <c r="P2269" t="s">
        <v>35</v>
      </c>
      <c r="Q2269" t="s">
        <v>50</v>
      </c>
      <c r="R2269" t="s">
        <v>37</v>
      </c>
      <c r="S2269" t="s">
        <v>52</v>
      </c>
      <c r="T2269" t="s">
        <v>112</v>
      </c>
      <c r="U2269">
        <v>2</v>
      </c>
      <c r="V2269" s="1">
        <v>45596</v>
      </c>
      <c r="W2269" s="1">
        <v>45601</v>
      </c>
      <c r="X2269" s="1">
        <v>45616</v>
      </c>
      <c r="Y2269" t="s">
        <v>54</v>
      </c>
      <c r="Z2269" t="s">
        <v>75</v>
      </c>
      <c r="AA2269" t="s">
        <v>83</v>
      </c>
      <c r="AB2269" t="s">
        <v>76</v>
      </c>
      <c r="AC2269" t="s">
        <v>123</v>
      </c>
      <c r="AD2269" t="s">
        <v>45</v>
      </c>
    </row>
    <row r="2270" spans="1:30" x14ac:dyDescent="0.3">
      <c r="A2270" t="s">
        <v>4386</v>
      </c>
      <c r="B2270" t="s">
        <v>4387</v>
      </c>
      <c r="C2270" t="s">
        <v>32</v>
      </c>
      <c r="D2270" t="s">
        <v>101</v>
      </c>
      <c r="E2270" t="s">
        <v>102</v>
      </c>
      <c r="F2270">
        <v>1786</v>
      </c>
      <c r="G2270">
        <v>56.6</v>
      </c>
      <c r="H2270">
        <v>0.05</v>
      </c>
      <c r="I2270">
        <v>96033.22</v>
      </c>
      <c r="J2270">
        <v>68107.820000000007</v>
      </c>
      <c r="K2270">
        <v>9428.27</v>
      </c>
      <c r="L2270">
        <v>2700.53</v>
      </c>
      <c r="M2270">
        <v>10735.44</v>
      </c>
      <c r="N2270">
        <v>5061.16</v>
      </c>
      <c r="O2270">
        <v>5.27</v>
      </c>
      <c r="P2270" t="s">
        <v>35</v>
      </c>
      <c r="Q2270" t="s">
        <v>203</v>
      </c>
      <c r="R2270" t="s">
        <v>37</v>
      </c>
      <c r="S2270" t="s">
        <v>118</v>
      </c>
      <c r="T2270" t="s">
        <v>53</v>
      </c>
      <c r="U2270">
        <v>0</v>
      </c>
      <c r="V2270" s="1">
        <v>45459</v>
      </c>
      <c r="W2270" s="1">
        <v>45468</v>
      </c>
      <c r="X2270" s="1">
        <v>45473</v>
      </c>
      <c r="Y2270" t="s">
        <v>81</v>
      </c>
      <c r="Z2270" t="s">
        <v>150</v>
      </c>
      <c r="AA2270" t="s">
        <v>65</v>
      </c>
      <c r="AB2270" t="s">
        <v>66</v>
      </c>
      <c r="AC2270" t="s">
        <v>44</v>
      </c>
      <c r="AD2270" t="s">
        <v>67</v>
      </c>
    </row>
    <row r="2271" spans="1:30" x14ac:dyDescent="0.3">
      <c r="A2271" t="s">
        <v>4388</v>
      </c>
      <c r="B2271" t="s">
        <v>4389</v>
      </c>
      <c r="C2271" t="s">
        <v>80</v>
      </c>
      <c r="D2271" t="s">
        <v>159</v>
      </c>
      <c r="E2271" t="s">
        <v>160</v>
      </c>
      <c r="F2271">
        <v>1124</v>
      </c>
      <c r="G2271">
        <v>224.63</v>
      </c>
      <c r="H2271">
        <v>0.15</v>
      </c>
      <c r="I2271">
        <v>214611.5</v>
      </c>
      <c r="J2271">
        <v>135119.51</v>
      </c>
      <c r="K2271">
        <v>1056.04</v>
      </c>
      <c r="L2271">
        <v>330.93</v>
      </c>
      <c r="M2271">
        <v>7927.91</v>
      </c>
      <c r="N2271">
        <v>70177.11</v>
      </c>
      <c r="O2271">
        <v>32.700000000000003</v>
      </c>
      <c r="P2271" t="s">
        <v>35</v>
      </c>
      <c r="Q2271" t="s">
        <v>73</v>
      </c>
      <c r="R2271" t="s">
        <v>37</v>
      </c>
      <c r="S2271" t="s">
        <v>91</v>
      </c>
      <c r="T2271" t="s">
        <v>39</v>
      </c>
      <c r="U2271">
        <v>0</v>
      </c>
      <c r="V2271" s="1">
        <v>45515</v>
      </c>
      <c r="W2271" s="1">
        <v>45519</v>
      </c>
      <c r="X2271" s="1">
        <v>45549</v>
      </c>
      <c r="Y2271" t="s">
        <v>103</v>
      </c>
      <c r="Z2271" t="s">
        <v>177</v>
      </c>
      <c r="AA2271" t="s">
        <v>56</v>
      </c>
      <c r="AB2271" t="s">
        <v>43</v>
      </c>
      <c r="AC2271" t="s">
        <v>84</v>
      </c>
      <c r="AD2271" t="s">
        <v>67</v>
      </c>
    </row>
    <row r="2272" spans="1:30" x14ac:dyDescent="0.3">
      <c r="A2272" t="s">
        <v>4390</v>
      </c>
      <c r="B2272" t="s">
        <v>1262</v>
      </c>
      <c r="C2272" t="s">
        <v>80</v>
      </c>
      <c r="D2272" t="s">
        <v>48</v>
      </c>
      <c r="E2272" t="s">
        <v>49</v>
      </c>
      <c r="F2272">
        <v>1462</v>
      </c>
      <c r="G2272">
        <v>148.11000000000001</v>
      </c>
      <c r="H2272">
        <v>0.05</v>
      </c>
      <c r="I2272">
        <v>205709.98</v>
      </c>
      <c r="J2272">
        <v>121091.36</v>
      </c>
      <c r="K2272">
        <v>8000.41</v>
      </c>
      <c r="L2272">
        <v>2930.57</v>
      </c>
      <c r="M2272">
        <v>6031.33</v>
      </c>
      <c r="N2272">
        <v>67656.31</v>
      </c>
      <c r="O2272">
        <v>32.89</v>
      </c>
      <c r="P2272" t="s">
        <v>35</v>
      </c>
      <c r="Q2272" t="s">
        <v>36</v>
      </c>
      <c r="R2272" t="s">
        <v>37</v>
      </c>
      <c r="S2272" t="s">
        <v>91</v>
      </c>
      <c r="T2272" t="s">
        <v>112</v>
      </c>
      <c r="U2272">
        <v>15</v>
      </c>
      <c r="V2272" s="1">
        <v>45470</v>
      </c>
      <c r="W2272" s="1">
        <v>45478</v>
      </c>
      <c r="X2272" s="1">
        <v>45521</v>
      </c>
      <c r="Y2272" t="s">
        <v>81</v>
      </c>
      <c r="Z2272" t="s">
        <v>150</v>
      </c>
      <c r="AA2272" t="s">
        <v>56</v>
      </c>
      <c r="AB2272" t="s">
        <v>76</v>
      </c>
      <c r="AC2272" t="s">
        <v>123</v>
      </c>
      <c r="AD2272" t="s">
        <v>58</v>
      </c>
    </row>
    <row r="2273" spans="1:30" x14ac:dyDescent="0.3">
      <c r="A2273" t="s">
        <v>4391</v>
      </c>
      <c r="B2273" t="s">
        <v>4392</v>
      </c>
      <c r="C2273" t="s">
        <v>135</v>
      </c>
      <c r="D2273" t="s">
        <v>48</v>
      </c>
      <c r="E2273" t="s">
        <v>49</v>
      </c>
      <c r="F2273">
        <v>598</v>
      </c>
      <c r="G2273">
        <v>143.12</v>
      </c>
      <c r="H2273">
        <v>0.1</v>
      </c>
      <c r="I2273">
        <v>77027.179999999993</v>
      </c>
      <c r="J2273">
        <v>45008.85</v>
      </c>
      <c r="K2273">
        <v>14465.76</v>
      </c>
      <c r="L2273">
        <v>343.53</v>
      </c>
      <c r="M2273">
        <v>8232.7199999999993</v>
      </c>
      <c r="N2273">
        <v>8976.32</v>
      </c>
      <c r="O2273">
        <v>11.65</v>
      </c>
      <c r="P2273" t="s">
        <v>35</v>
      </c>
      <c r="Q2273" t="s">
        <v>50</v>
      </c>
      <c r="R2273" t="s">
        <v>37</v>
      </c>
      <c r="S2273" t="s">
        <v>97</v>
      </c>
      <c r="T2273" t="s">
        <v>39</v>
      </c>
      <c r="U2273">
        <v>7</v>
      </c>
      <c r="V2273" s="1">
        <v>45976</v>
      </c>
      <c r="W2273" s="1">
        <v>45979</v>
      </c>
      <c r="X2273" s="1">
        <v>45992</v>
      </c>
      <c r="Y2273" t="s">
        <v>54</v>
      </c>
      <c r="Z2273" t="s">
        <v>92</v>
      </c>
      <c r="AA2273" t="s">
        <v>56</v>
      </c>
      <c r="AB2273" t="s">
        <v>76</v>
      </c>
      <c r="AC2273" t="s">
        <v>44</v>
      </c>
      <c r="AD2273" t="s">
        <v>45</v>
      </c>
    </row>
    <row r="2274" spans="1:30" x14ac:dyDescent="0.3">
      <c r="A2274" t="s">
        <v>4393</v>
      </c>
      <c r="B2274" t="s">
        <v>4394</v>
      </c>
      <c r="C2274" t="s">
        <v>32</v>
      </c>
      <c r="D2274" t="s">
        <v>61</v>
      </c>
      <c r="E2274" t="s">
        <v>62</v>
      </c>
      <c r="F2274">
        <v>1868</v>
      </c>
      <c r="G2274">
        <v>137.94999999999999</v>
      </c>
      <c r="H2274">
        <v>0.05</v>
      </c>
      <c r="I2274">
        <v>244806.07</v>
      </c>
      <c r="J2274">
        <v>157050.97</v>
      </c>
      <c r="K2274">
        <v>5844.73</v>
      </c>
      <c r="L2274">
        <v>507.61</v>
      </c>
      <c r="M2274">
        <v>11154.14</v>
      </c>
      <c r="N2274">
        <v>70248.62</v>
      </c>
      <c r="O2274">
        <v>28.7</v>
      </c>
      <c r="P2274" t="s">
        <v>35</v>
      </c>
      <c r="Q2274" t="s">
        <v>132</v>
      </c>
      <c r="R2274" t="s">
        <v>74</v>
      </c>
      <c r="S2274" t="s">
        <v>52</v>
      </c>
      <c r="T2274" t="s">
        <v>63</v>
      </c>
      <c r="U2274">
        <v>7</v>
      </c>
      <c r="V2274" s="1">
        <v>45730</v>
      </c>
      <c r="W2274" s="1">
        <v>45736</v>
      </c>
      <c r="X2274" s="1">
        <v>45757</v>
      </c>
      <c r="Y2274" t="s">
        <v>40</v>
      </c>
      <c r="Z2274" t="s">
        <v>41</v>
      </c>
      <c r="AA2274" t="s">
        <v>56</v>
      </c>
      <c r="AB2274" t="s">
        <v>43</v>
      </c>
      <c r="AC2274" t="s">
        <v>84</v>
      </c>
      <c r="AD2274" t="s">
        <v>67</v>
      </c>
    </row>
    <row r="2275" spans="1:30" x14ac:dyDescent="0.3">
      <c r="A2275" t="s">
        <v>4395</v>
      </c>
      <c r="B2275" t="s">
        <v>4396</v>
      </c>
      <c r="D2275" t="s">
        <v>107</v>
      </c>
      <c r="E2275" t="s">
        <v>108</v>
      </c>
      <c r="F2275">
        <v>942</v>
      </c>
      <c r="G2275">
        <v>144.94999999999999</v>
      </c>
      <c r="H2275">
        <v>0</v>
      </c>
      <c r="I2275">
        <v>136542.9</v>
      </c>
      <c r="J2275">
        <v>64562.65</v>
      </c>
      <c r="K2275">
        <v>9228.9</v>
      </c>
      <c r="L2275">
        <v>2484.08</v>
      </c>
      <c r="M2275">
        <v>9735.68</v>
      </c>
      <c r="N2275">
        <v>50531.59</v>
      </c>
      <c r="O2275">
        <v>37.01</v>
      </c>
      <c r="P2275" t="s">
        <v>35</v>
      </c>
      <c r="Q2275" t="s">
        <v>36</v>
      </c>
      <c r="R2275" t="s">
        <v>51</v>
      </c>
      <c r="S2275" t="s">
        <v>91</v>
      </c>
      <c r="T2275" t="s">
        <v>63</v>
      </c>
      <c r="U2275">
        <v>0</v>
      </c>
      <c r="V2275" s="1">
        <v>45469</v>
      </c>
      <c r="W2275" s="1">
        <v>45478</v>
      </c>
      <c r="X2275" s="1">
        <v>45492</v>
      </c>
      <c r="Y2275" t="s">
        <v>81</v>
      </c>
      <c r="Z2275" t="s">
        <v>150</v>
      </c>
      <c r="AA2275" t="s">
        <v>56</v>
      </c>
      <c r="AB2275" t="s">
        <v>43</v>
      </c>
      <c r="AC2275" t="s">
        <v>44</v>
      </c>
      <c r="AD2275" t="s">
        <v>67</v>
      </c>
    </row>
    <row r="2276" spans="1:30" x14ac:dyDescent="0.3">
      <c r="A2276" t="s">
        <v>4397</v>
      </c>
      <c r="B2276" t="s">
        <v>4320</v>
      </c>
      <c r="C2276" t="s">
        <v>135</v>
      </c>
      <c r="D2276" t="s">
        <v>107</v>
      </c>
      <c r="E2276" t="s">
        <v>108</v>
      </c>
      <c r="F2276">
        <v>1748</v>
      </c>
      <c r="G2276">
        <v>493.01</v>
      </c>
      <c r="H2276">
        <v>0.15</v>
      </c>
      <c r="I2276">
        <v>732514.26</v>
      </c>
      <c r="J2276">
        <v>506776.14</v>
      </c>
      <c r="K2276">
        <v>9874.5300000000007</v>
      </c>
      <c r="L2276">
        <v>1539.87</v>
      </c>
      <c r="M2276">
        <v>87150.21</v>
      </c>
      <c r="N2276">
        <v>127173.51</v>
      </c>
      <c r="O2276">
        <v>17.36</v>
      </c>
      <c r="P2276" t="s">
        <v>35</v>
      </c>
      <c r="Q2276" t="s">
        <v>50</v>
      </c>
      <c r="R2276" t="s">
        <v>37</v>
      </c>
      <c r="S2276" t="s">
        <v>91</v>
      </c>
      <c r="T2276" t="s">
        <v>39</v>
      </c>
      <c r="U2276">
        <v>4</v>
      </c>
      <c r="V2276" s="1">
        <v>45378</v>
      </c>
      <c r="W2276" s="1">
        <v>45382</v>
      </c>
      <c r="X2276" s="1">
        <v>45413</v>
      </c>
      <c r="Y2276" t="s">
        <v>40</v>
      </c>
      <c r="Z2276" t="s">
        <v>41</v>
      </c>
      <c r="AA2276" t="s">
        <v>83</v>
      </c>
      <c r="AB2276" t="s">
        <v>43</v>
      </c>
      <c r="AC2276" t="s">
        <v>57</v>
      </c>
      <c r="AD2276" t="s">
        <v>45</v>
      </c>
    </row>
    <row r="2277" spans="1:30" x14ac:dyDescent="0.3">
      <c r="A2277" t="s">
        <v>4398</v>
      </c>
      <c r="B2277" t="s">
        <v>1696</v>
      </c>
      <c r="C2277" t="s">
        <v>135</v>
      </c>
      <c r="D2277" t="s">
        <v>33</v>
      </c>
      <c r="E2277" t="s">
        <v>34</v>
      </c>
      <c r="F2277">
        <v>1080</v>
      </c>
      <c r="G2277">
        <v>437.33</v>
      </c>
      <c r="H2277">
        <v>0.1</v>
      </c>
      <c r="I2277">
        <v>425084.76</v>
      </c>
      <c r="J2277">
        <v>193641.77</v>
      </c>
      <c r="K2277">
        <v>10632.64</v>
      </c>
      <c r="L2277">
        <v>1653.46</v>
      </c>
      <c r="M2277">
        <v>49681.19</v>
      </c>
      <c r="N2277">
        <v>169475.7</v>
      </c>
      <c r="O2277">
        <v>39.869999999999997</v>
      </c>
      <c r="P2277" t="s">
        <v>35</v>
      </c>
      <c r="Q2277" t="s">
        <v>73</v>
      </c>
      <c r="R2277" t="s">
        <v>51</v>
      </c>
      <c r="S2277" t="s">
        <v>91</v>
      </c>
      <c r="T2277" t="s">
        <v>39</v>
      </c>
      <c r="U2277">
        <v>0</v>
      </c>
      <c r="V2277" s="1">
        <v>45977</v>
      </c>
      <c r="W2277" s="1">
        <v>45982</v>
      </c>
      <c r="X2277" s="1">
        <v>46011</v>
      </c>
      <c r="Y2277" t="s">
        <v>54</v>
      </c>
      <c r="Z2277" t="s">
        <v>92</v>
      </c>
      <c r="AA2277" t="s">
        <v>42</v>
      </c>
      <c r="AB2277" t="s">
        <v>76</v>
      </c>
      <c r="AC2277" t="s">
        <v>84</v>
      </c>
      <c r="AD2277" t="s">
        <v>45</v>
      </c>
    </row>
    <row r="2278" spans="1:30" x14ac:dyDescent="0.3">
      <c r="A2278" t="s">
        <v>4399</v>
      </c>
      <c r="B2278" t="s">
        <v>3997</v>
      </c>
      <c r="C2278" t="s">
        <v>80</v>
      </c>
      <c r="D2278" t="s">
        <v>101</v>
      </c>
      <c r="E2278" t="s">
        <v>102</v>
      </c>
      <c r="F2278">
        <v>1405</v>
      </c>
      <c r="G2278">
        <v>321.12</v>
      </c>
      <c r="H2278">
        <v>0.15</v>
      </c>
      <c r="I2278">
        <v>383497.56</v>
      </c>
      <c r="J2278">
        <v>185073.96</v>
      </c>
      <c r="K2278">
        <v>9551.42</v>
      </c>
      <c r="L2278">
        <v>2368.5500000000002</v>
      </c>
      <c r="M2278">
        <v>21045.51</v>
      </c>
      <c r="N2278">
        <v>165458.12</v>
      </c>
      <c r="O2278">
        <v>43.14</v>
      </c>
      <c r="P2278" t="s">
        <v>35</v>
      </c>
      <c r="Q2278" t="s">
        <v>203</v>
      </c>
      <c r="R2278" t="s">
        <v>37</v>
      </c>
      <c r="S2278" t="s">
        <v>52</v>
      </c>
      <c r="T2278" t="s">
        <v>63</v>
      </c>
      <c r="U2278">
        <v>2</v>
      </c>
      <c r="V2278" s="1">
        <v>45898</v>
      </c>
      <c r="W2278" s="1">
        <v>45906</v>
      </c>
      <c r="X2278" s="1">
        <v>45933</v>
      </c>
      <c r="Y2278" t="s">
        <v>103</v>
      </c>
      <c r="Z2278" t="s">
        <v>177</v>
      </c>
      <c r="AA2278" t="s">
        <v>65</v>
      </c>
      <c r="AB2278" t="s">
        <v>66</v>
      </c>
      <c r="AC2278" t="s">
        <v>93</v>
      </c>
      <c r="AD2278" t="s">
        <v>67</v>
      </c>
    </row>
    <row r="2279" spans="1:30" x14ac:dyDescent="0.3">
      <c r="A2279" t="s">
        <v>4400</v>
      </c>
      <c r="B2279" t="s">
        <v>4401</v>
      </c>
      <c r="C2279" t="s">
        <v>80</v>
      </c>
      <c r="D2279" t="s">
        <v>159</v>
      </c>
      <c r="E2279" t="s">
        <v>160</v>
      </c>
      <c r="F2279">
        <v>683</v>
      </c>
      <c r="G2279">
        <v>129.38999999999999</v>
      </c>
      <c r="H2279">
        <v>0.1</v>
      </c>
      <c r="I2279">
        <v>79536.03</v>
      </c>
      <c r="J2279">
        <v>42268.6</v>
      </c>
      <c r="K2279">
        <v>12591.92</v>
      </c>
      <c r="L2279">
        <v>470.37</v>
      </c>
      <c r="M2279">
        <v>1721.34</v>
      </c>
      <c r="N2279">
        <v>22483.8</v>
      </c>
      <c r="O2279">
        <v>28.27</v>
      </c>
      <c r="P2279" t="s">
        <v>35</v>
      </c>
      <c r="Q2279" t="s">
        <v>50</v>
      </c>
      <c r="R2279" t="s">
        <v>74</v>
      </c>
      <c r="S2279" t="s">
        <v>91</v>
      </c>
      <c r="T2279" t="s">
        <v>39</v>
      </c>
      <c r="U2279">
        <v>0</v>
      </c>
      <c r="V2279" s="1">
        <v>45620</v>
      </c>
      <c r="W2279" s="1">
        <v>45625</v>
      </c>
      <c r="X2279" s="1">
        <v>45631</v>
      </c>
      <c r="Y2279" t="s">
        <v>54</v>
      </c>
      <c r="Z2279" t="s">
        <v>92</v>
      </c>
      <c r="AA2279" t="s">
        <v>83</v>
      </c>
      <c r="AB2279" t="s">
        <v>43</v>
      </c>
      <c r="AC2279" t="s">
        <v>84</v>
      </c>
      <c r="AD2279" t="s">
        <v>58</v>
      </c>
    </row>
    <row r="2280" spans="1:30" x14ac:dyDescent="0.3">
      <c r="A2280" t="s">
        <v>4402</v>
      </c>
      <c r="B2280" t="s">
        <v>4403</v>
      </c>
      <c r="C2280" t="s">
        <v>70</v>
      </c>
      <c r="D2280" t="s">
        <v>101</v>
      </c>
      <c r="E2280" t="s">
        <v>102</v>
      </c>
      <c r="F2280">
        <v>1853</v>
      </c>
      <c r="G2280">
        <v>428.95</v>
      </c>
      <c r="H2280">
        <v>0.05</v>
      </c>
      <c r="I2280">
        <v>755102.13</v>
      </c>
      <c r="J2280">
        <v>471598.08000000002</v>
      </c>
      <c r="K2280">
        <v>12812.42</v>
      </c>
      <c r="L2280">
        <v>795.69</v>
      </c>
      <c r="M2280">
        <v>35608.11</v>
      </c>
      <c r="N2280">
        <v>234287.83</v>
      </c>
      <c r="O2280">
        <v>31.03</v>
      </c>
      <c r="P2280" t="s">
        <v>35</v>
      </c>
      <c r="Q2280" t="s">
        <v>132</v>
      </c>
      <c r="R2280" t="s">
        <v>37</v>
      </c>
      <c r="S2280" t="s">
        <v>91</v>
      </c>
      <c r="T2280" t="s">
        <v>200</v>
      </c>
      <c r="U2280">
        <v>0</v>
      </c>
      <c r="V2280" s="1">
        <v>45939</v>
      </c>
      <c r="W2280" s="1">
        <v>45943</v>
      </c>
      <c r="X2280" s="1">
        <v>45971</v>
      </c>
      <c r="Y2280" t="s">
        <v>54</v>
      </c>
      <c r="Z2280" t="s">
        <v>75</v>
      </c>
      <c r="AA2280" t="s">
        <v>56</v>
      </c>
      <c r="AB2280" t="s">
        <v>43</v>
      </c>
      <c r="AC2280" t="s">
        <v>57</v>
      </c>
      <c r="AD2280" t="s">
        <v>45</v>
      </c>
    </row>
    <row r="2281" spans="1:30" x14ac:dyDescent="0.3">
      <c r="A2281" t="s">
        <v>4404</v>
      </c>
      <c r="B2281" t="s">
        <v>4405</v>
      </c>
      <c r="C2281" t="s">
        <v>87</v>
      </c>
      <c r="D2281" t="s">
        <v>159</v>
      </c>
      <c r="E2281" t="s">
        <v>160</v>
      </c>
      <c r="F2281">
        <v>1727</v>
      </c>
      <c r="G2281">
        <v>90.88</v>
      </c>
      <c r="H2281">
        <v>0.1</v>
      </c>
      <c r="I2281">
        <v>141254.78</v>
      </c>
      <c r="J2281">
        <v>89287.13</v>
      </c>
      <c r="K2281">
        <v>5886.28</v>
      </c>
      <c r="L2281">
        <v>2410.31</v>
      </c>
      <c r="M2281">
        <v>13182.39</v>
      </c>
      <c r="N2281">
        <v>30488.67</v>
      </c>
      <c r="O2281">
        <v>21.58</v>
      </c>
      <c r="P2281" t="s">
        <v>35</v>
      </c>
      <c r="Q2281" t="s">
        <v>36</v>
      </c>
      <c r="R2281" t="s">
        <v>74</v>
      </c>
      <c r="S2281" t="s">
        <v>38</v>
      </c>
      <c r="T2281" t="s">
        <v>53</v>
      </c>
      <c r="U2281">
        <v>2</v>
      </c>
      <c r="V2281" s="1">
        <v>45745</v>
      </c>
      <c r="W2281" s="1">
        <v>45754</v>
      </c>
      <c r="X2281" s="1">
        <v>45786</v>
      </c>
      <c r="Y2281" t="s">
        <v>40</v>
      </c>
      <c r="Z2281" t="s">
        <v>41</v>
      </c>
      <c r="AA2281" t="s">
        <v>42</v>
      </c>
      <c r="AB2281" t="s">
        <v>76</v>
      </c>
      <c r="AC2281" t="s">
        <v>123</v>
      </c>
      <c r="AD2281" t="s">
        <v>45</v>
      </c>
    </row>
    <row r="2282" spans="1:30" x14ac:dyDescent="0.3">
      <c r="A2282" t="s">
        <v>4406</v>
      </c>
      <c r="B2282" t="s">
        <v>4407</v>
      </c>
      <c r="C2282" t="s">
        <v>87</v>
      </c>
      <c r="D2282" t="s">
        <v>71</v>
      </c>
      <c r="E2282" t="s">
        <v>72</v>
      </c>
      <c r="F2282">
        <v>212</v>
      </c>
      <c r="G2282">
        <v>486.12</v>
      </c>
      <c r="H2282">
        <v>0.1</v>
      </c>
      <c r="I2282">
        <v>92751.7</v>
      </c>
      <c r="J2282">
        <v>62937.39</v>
      </c>
      <c r="K2282">
        <v>8430.7099999999991</v>
      </c>
      <c r="L2282">
        <v>1639.19</v>
      </c>
      <c r="M2282">
        <v>3587.7</v>
      </c>
      <c r="N2282">
        <v>16156.71</v>
      </c>
      <c r="O2282">
        <v>17.420000000000002</v>
      </c>
      <c r="P2282" t="s">
        <v>35</v>
      </c>
      <c r="Q2282" t="s">
        <v>36</v>
      </c>
      <c r="R2282" t="s">
        <v>74</v>
      </c>
      <c r="S2282" t="s">
        <v>118</v>
      </c>
      <c r="T2282" t="s">
        <v>63</v>
      </c>
      <c r="U2282">
        <v>7</v>
      </c>
      <c r="V2282" s="1">
        <v>45834</v>
      </c>
      <c r="W2282" s="1">
        <v>45835</v>
      </c>
      <c r="X2282" s="1">
        <v>45862</v>
      </c>
      <c r="Y2282" t="s">
        <v>81</v>
      </c>
      <c r="Z2282" t="s">
        <v>150</v>
      </c>
      <c r="AA2282" t="s">
        <v>65</v>
      </c>
      <c r="AB2282" t="s">
        <v>43</v>
      </c>
      <c r="AC2282" t="s">
        <v>98</v>
      </c>
      <c r="AD2282" t="s">
        <v>58</v>
      </c>
    </row>
    <row r="2283" spans="1:30" x14ac:dyDescent="0.3">
      <c r="A2283" t="s">
        <v>4408</v>
      </c>
      <c r="B2283" t="s">
        <v>1337</v>
      </c>
      <c r="C2283" t="s">
        <v>135</v>
      </c>
      <c r="D2283" t="s">
        <v>48</v>
      </c>
      <c r="E2283" t="s">
        <v>49</v>
      </c>
      <c r="F2283">
        <v>1283</v>
      </c>
      <c r="G2283">
        <v>289.98</v>
      </c>
      <c r="H2283">
        <v>0.1</v>
      </c>
      <c r="I2283">
        <v>334839.90999999997</v>
      </c>
      <c r="J2283">
        <v>214079.49</v>
      </c>
      <c r="K2283">
        <v>9033.44</v>
      </c>
      <c r="L2283">
        <v>2323.94</v>
      </c>
      <c r="M2283">
        <v>24196.53</v>
      </c>
      <c r="N2283">
        <v>85206.51</v>
      </c>
      <c r="O2283">
        <v>25.45</v>
      </c>
      <c r="P2283" t="s">
        <v>35</v>
      </c>
      <c r="Q2283" t="s">
        <v>117</v>
      </c>
      <c r="R2283" t="s">
        <v>37</v>
      </c>
      <c r="S2283" t="s">
        <v>91</v>
      </c>
      <c r="T2283" t="s">
        <v>112</v>
      </c>
      <c r="U2283">
        <v>15</v>
      </c>
      <c r="V2283" s="1">
        <v>45705</v>
      </c>
      <c r="W2283" s="1">
        <v>45706</v>
      </c>
      <c r="X2283" s="1">
        <v>45750</v>
      </c>
      <c r="Y2283" t="s">
        <v>40</v>
      </c>
      <c r="Z2283" t="s">
        <v>147</v>
      </c>
      <c r="AA2283" t="s">
        <v>83</v>
      </c>
      <c r="AB2283" t="s">
        <v>76</v>
      </c>
      <c r="AC2283" t="s">
        <v>77</v>
      </c>
      <c r="AD2283" t="s">
        <v>58</v>
      </c>
    </row>
    <row r="2284" spans="1:30" x14ac:dyDescent="0.3">
      <c r="A2284" t="s">
        <v>4409</v>
      </c>
      <c r="B2284" t="s">
        <v>4410</v>
      </c>
      <c r="C2284" t="s">
        <v>135</v>
      </c>
      <c r="D2284" t="s">
        <v>61</v>
      </c>
      <c r="E2284" t="s">
        <v>62</v>
      </c>
      <c r="F2284">
        <v>253</v>
      </c>
      <c r="G2284">
        <v>470.86</v>
      </c>
      <c r="H2284">
        <v>0.15</v>
      </c>
      <c r="I2284">
        <v>101258.44</v>
      </c>
      <c r="J2284">
        <v>56401.39</v>
      </c>
      <c r="K2284">
        <v>7053.98</v>
      </c>
      <c r="L2284">
        <v>1051.81</v>
      </c>
      <c r="M2284">
        <v>10071.870000000001</v>
      </c>
      <c r="N2284">
        <v>26679.39</v>
      </c>
      <c r="O2284">
        <v>26.35</v>
      </c>
      <c r="P2284" t="s">
        <v>35</v>
      </c>
      <c r="Q2284" t="s">
        <v>132</v>
      </c>
      <c r="R2284" t="s">
        <v>37</v>
      </c>
      <c r="S2284" t="s">
        <v>91</v>
      </c>
      <c r="T2284" t="s">
        <v>112</v>
      </c>
      <c r="U2284">
        <v>0</v>
      </c>
      <c r="V2284" s="1">
        <v>45857</v>
      </c>
      <c r="W2284" s="1">
        <v>45858</v>
      </c>
      <c r="X2284" s="1">
        <v>45864</v>
      </c>
      <c r="Y2284" t="s">
        <v>103</v>
      </c>
      <c r="Z2284" t="s">
        <v>119</v>
      </c>
      <c r="AA2284" t="s">
        <v>65</v>
      </c>
      <c r="AB2284" t="s">
        <v>66</v>
      </c>
      <c r="AC2284" t="s">
        <v>57</v>
      </c>
      <c r="AD2284" t="s">
        <v>58</v>
      </c>
    </row>
    <row r="2285" spans="1:30" x14ac:dyDescent="0.3">
      <c r="A2285" t="s">
        <v>4411</v>
      </c>
      <c r="B2285" t="s">
        <v>4412</v>
      </c>
      <c r="C2285" t="s">
        <v>135</v>
      </c>
      <c r="D2285" t="s">
        <v>140</v>
      </c>
      <c r="E2285" t="s">
        <v>49</v>
      </c>
      <c r="F2285">
        <v>92</v>
      </c>
      <c r="G2285">
        <v>323.74</v>
      </c>
      <c r="H2285">
        <v>0.1</v>
      </c>
      <c r="I2285">
        <v>26805.67</v>
      </c>
      <c r="J2285">
        <v>19457.650000000001</v>
      </c>
      <c r="K2285">
        <v>4145.24</v>
      </c>
      <c r="L2285">
        <v>2987.27</v>
      </c>
      <c r="M2285">
        <v>1045.81</v>
      </c>
      <c r="N2285">
        <v>-830.3</v>
      </c>
      <c r="O2285">
        <v>-3.1</v>
      </c>
      <c r="P2285" t="s">
        <v>35</v>
      </c>
      <c r="Q2285" t="s">
        <v>122</v>
      </c>
      <c r="R2285" t="s">
        <v>74</v>
      </c>
      <c r="S2285" t="s">
        <v>118</v>
      </c>
      <c r="T2285" t="s">
        <v>63</v>
      </c>
      <c r="U2285">
        <v>0</v>
      </c>
      <c r="V2285" s="1">
        <v>45463</v>
      </c>
      <c r="W2285" s="1">
        <v>45464</v>
      </c>
      <c r="X2285" s="1">
        <v>45478</v>
      </c>
      <c r="Y2285" t="s">
        <v>81</v>
      </c>
      <c r="Z2285" t="s">
        <v>150</v>
      </c>
      <c r="AA2285" t="s">
        <v>65</v>
      </c>
      <c r="AB2285" t="s">
        <v>43</v>
      </c>
      <c r="AC2285" t="s">
        <v>84</v>
      </c>
      <c r="AD2285" t="s">
        <v>58</v>
      </c>
    </row>
    <row r="2286" spans="1:30" x14ac:dyDescent="0.3">
      <c r="A2286" t="s">
        <v>4413</v>
      </c>
      <c r="B2286" t="s">
        <v>1798</v>
      </c>
      <c r="C2286" t="s">
        <v>87</v>
      </c>
      <c r="D2286" t="s">
        <v>48</v>
      </c>
      <c r="E2286" t="s">
        <v>49</v>
      </c>
      <c r="F2286">
        <v>1386</v>
      </c>
      <c r="G2286">
        <v>319.58999999999997</v>
      </c>
      <c r="H2286">
        <v>0</v>
      </c>
      <c r="I2286">
        <v>442951.74</v>
      </c>
      <c r="J2286">
        <v>215379.87</v>
      </c>
      <c r="K2286">
        <v>3122.68</v>
      </c>
      <c r="L2286">
        <v>2296.14</v>
      </c>
      <c r="M2286">
        <v>42404.42</v>
      </c>
      <c r="N2286">
        <v>179748.63</v>
      </c>
      <c r="O2286">
        <v>40.58</v>
      </c>
      <c r="P2286" t="s">
        <v>35</v>
      </c>
      <c r="Q2286" t="s">
        <v>73</v>
      </c>
      <c r="R2286" t="s">
        <v>37</v>
      </c>
      <c r="S2286" t="s">
        <v>118</v>
      </c>
      <c r="T2286" t="s">
        <v>39</v>
      </c>
      <c r="U2286">
        <v>0</v>
      </c>
      <c r="V2286" s="1">
        <v>45792</v>
      </c>
      <c r="W2286" s="1">
        <v>45795</v>
      </c>
      <c r="X2286" s="1">
        <v>45823</v>
      </c>
      <c r="Y2286" t="s">
        <v>81</v>
      </c>
      <c r="Z2286" t="s">
        <v>82</v>
      </c>
      <c r="AA2286" t="s">
        <v>83</v>
      </c>
      <c r="AB2286" t="s">
        <v>66</v>
      </c>
      <c r="AC2286" t="s">
        <v>44</v>
      </c>
      <c r="AD2286" t="s">
        <v>67</v>
      </c>
    </row>
    <row r="2287" spans="1:30" x14ac:dyDescent="0.3">
      <c r="A2287" t="s">
        <v>4414</v>
      </c>
      <c r="B2287" t="s">
        <v>2501</v>
      </c>
      <c r="C2287" t="s">
        <v>87</v>
      </c>
      <c r="D2287" t="s">
        <v>130</v>
      </c>
      <c r="E2287" t="s">
        <v>131</v>
      </c>
      <c r="F2287">
        <v>1040</v>
      </c>
      <c r="G2287">
        <v>51.82</v>
      </c>
      <c r="H2287">
        <v>0</v>
      </c>
      <c r="I2287">
        <v>53892.800000000003</v>
      </c>
      <c r="J2287">
        <v>32153.21</v>
      </c>
      <c r="K2287">
        <v>8810.5300000000007</v>
      </c>
      <c r="L2287">
        <v>1105.05</v>
      </c>
      <c r="M2287">
        <v>3465.13</v>
      </c>
      <c r="N2287">
        <v>8358.8799999999992</v>
      </c>
      <c r="O2287">
        <v>15.51</v>
      </c>
      <c r="P2287" t="s">
        <v>35</v>
      </c>
      <c r="Q2287" t="s">
        <v>36</v>
      </c>
      <c r="R2287" t="s">
        <v>37</v>
      </c>
      <c r="S2287" t="s">
        <v>97</v>
      </c>
      <c r="T2287" t="s">
        <v>39</v>
      </c>
      <c r="U2287">
        <v>0</v>
      </c>
      <c r="V2287" s="1">
        <v>45722</v>
      </c>
      <c r="W2287" s="1">
        <v>45728</v>
      </c>
      <c r="X2287" s="1">
        <v>45755</v>
      </c>
      <c r="Y2287" t="s">
        <v>40</v>
      </c>
      <c r="Z2287" t="s">
        <v>41</v>
      </c>
      <c r="AA2287" t="s">
        <v>65</v>
      </c>
      <c r="AB2287" t="s">
        <v>76</v>
      </c>
      <c r="AC2287" t="s">
        <v>44</v>
      </c>
      <c r="AD2287" t="s">
        <v>67</v>
      </c>
    </row>
    <row r="2288" spans="1:30" x14ac:dyDescent="0.3">
      <c r="A2288" t="s">
        <v>4415</v>
      </c>
      <c r="B2288" t="s">
        <v>4416</v>
      </c>
      <c r="C2288" t="s">
        <v>70</v>
      </c>
      <c r="D2288" t="s">
        <v>33</v>
      </c>
      <c r="E2288" t="s">
        <v>34</v>
      </c>
      <c r="F2288">
        <v>1351</v>
      </c>
      <c r="G2288">
        <v>435.58</v>
      </c>
      <c r="H2288">
        <v>0.05</v>
      </c>
      <c r="I2288">
        <v>559045.15</v>
      </c>
      <c r="J2288">
        <v>281502.74</v>
      </c>
      <c r="K2288">
        <v>5292.68</v>
      </c>
      <c r="L2288">
        <v>2968.59</v>
      </c>
      <c r="M2288">
        <v>63445.83</v>
      </c>
      <c r="N2288">
        <v>205835.31</v>
      </c>
      <c r="O2288">
        <v>36.82</v>
      </c>
      <c r="P2288" t="s">
        <v>35</v>
      </c>
      <c r="Q2288" t="s">
        <v>73</v>
      </c>
      <c r="R2288" t="s">
        <v>37</v>
      </c>
      <c r="S2288" t="s">
        <v>52</v>
      </c>
      <c r="T2288" t="s">
        <v>112</v>
      </c>
      <c r="U2288">
        <v>4</v>
      </c>
      <c r="V2288" s="1">
        <v>45352</v>
      </c>
      <c r="W2288" s="1">
        <v>45360</v>
      </c>
      <c r="X2288" s="1">
        <v>45371</v>
      </c>
      <c r="Y2288" t="s">
        <v>40</v>
      </c>
      <c r="Z2288" t="s">
        <v>41</v>
      </c>
      <c r="AA2288" t="s">
        <v>65</v>
      </c>
      <c r="AB2288" t="s">
        <v>66</v>
      </c>
      <c r="AC2288" t="s">
        <v>77</v>
      </c>
      <c r="AD2288" t="s">
        <v>45</v>
      </c>
    </row>
    <row r="2289" spans="1:30" x14ac:dyDescent="0.3">
      <c r="A2289" t="s">
        <v>4417</v>
      </c>
      <c r="B2289" t="s">
        <v>4418</v>
      </c>
      <c r="C2289" t="s">
        <v>70</v>
      </c>
      <c r="D2289" t="s">
        <v>88</v>
      </c>
      <c r="E2289" t="s">
        <v>89</v>
      </c>
      <c r="F2289">
        <v>247</v>
      </c>
      <c r="G2289">
        <v>210.95</v>
      </c>
      <c r="H2289">
        <v>0.05</v>
      </c>
      <c r="I2289">
        <v>49499.42</v>
      </c>
      <c r="J2289">
        <v>25426.76</v>
      </c>
      <c r="K2289">
        <v>12843.89</v>
      </c>
      <c r="L2289">
        <v>972.02</v>
      </c>
      <c r="M2289">
        <v>5131.9799999999996</v>
      </c>
      <c r="N2289">
        <v>5124.7700000000004</v>
      </c>
      <c r="O2289">
        <v>10.35</v>
      </c>
      <c r="P2289" t="s">
        <v>35</v>
      </c>
      <c r="Q2289" t="s">
        <v>122</v>
      </c>
      <c r="R2289" t="s">
        <v>51</v>
      </c>
      <c r="S2289" t="s">
        <v>52</v>
      </c>
      <c r="T2289" t="s">
        <v>112</v>
      </c>
      <c r="U2289">
        <v>15</v>
      </c>
      <c r="V2289" s="1">
        <v>45550</v>
      </c>
      <c r="W2289" s="1">
        <v>45555</v>
      </c>
      <c r="X2289" s="1">
        <v>45578</v>
      </c>
      <c r="Y2289" t="s">
        <v>103</v>
      </c>
      <c r="Z2289" t="s">
        <v>104</v>
      </c>
      <c r="AA2289" t="s">
        <v>83</v>
      </c>
      <c r="AB2289" t="s">
        <v>43</v>
      </c>
      <c r="AC2289" t="s">
        <v>77</v>
      </c>
      <c r="AD2289" t="s">
        <v>67</v>
      </c>
    </row>
    <row r="2290" spans="1:30" x14ac:dyDescent="0.3">
      <c r="A2290" t="s">
        <v>4419</v>
      </c>
      <c r="B2290" t="s">
        <v>4420</v>
      </c>
      <c r="C2290" t="s">
        <v>70</v>
      </c>
      <c r="D2290" t="s">
        <v>61</v>
      </c>
      <c r="E2290" t="s">
        <v>62</v>
      </c>
      <c r="F2290">
        <v>1132</v>
      </c>
      <c r="G2290">
        <v>275.18</v>
      </c>
      <c r="H2290">
        <v>0.05</v>
      </c>
      <c r="I2290">
        <v>295928.57</v>
      </c>
      <c r="J2290">
        <v>139595.4</v>
      </c>
      <c r="K2290">
        <v>2272.61</v>
      </c>
      <c r="L2290">
        <v>441.85</v>
      </c>
      <c r="M2290">
        <v>7693.05</v>
      </c>
      <c r="N2290">
        <v>145925.66</v>
      </c>
      <c r="O2290">
        <v>49.31</v>
      </c>
      <c r="P2290" t="s">
        <v>35</v>
      </c>
      <c r="Q2290" t="s">
        <v>96</v>
      </c>
      <c r="R2290" t="s">
        <v>74</v>
      </c>
      <c r="S2290" t="s">
        <v>52</v>
      </c>
      <c r="T2290" t="s">
        <v>39</v>
      </c>
      <c r="U2290">
        <v>0</v>
      </c>
      <c r="V2290" s="1">
        <v>45456</v>
      </c>
      <c r="W2290" s="1">
        <v>45466</v>
      </c>
      <c r="X2290" s="1">
        <v>45487</v>
      </c>
      <c r="Y2290" t="s">
        <v>81</v>
      </c>
      <c r="Z2290" t="s">
        <v>150</v>
      </c>
      <c r="AA2290" t="s">
        <v>65</v>
      </c>
      <c r="AB2290" t="s">
        <v>66</v>
      </c>
      <c r="AC2290" t="s">
        <v>123</v>
      </c>
      <c r="AD2290" t="s">
        <v>45</v>
      </c>
    </row>
    <row r="2291" spans="1:30" x14ac:dyDescent="0.3">
      <c r="A2291" t="s">
        <v>4421</v>
      </c>
      <c r="B2291" t="s">
        <v>4422</v>
      </c>
      <c r="C2291" t="s">
        <v>80</v>
      </c>
      <c r="D2291" t="s">
        <v>71</v>
      </c>
      <c r="E2291" t="s">
        <v>72</v>
      </c>
      <c r="F2291">
        <v>1621</v>
      </c>
      <c r="G2291">
        <v>207.54</v>
      </c>
      <c r="H2291">
        <v>0.15</v>
      </c>
      <c r="I2291">
        <v>285958.99</v>
      </c>
      <c r="J2291">
        <v>183389.89</v>
      </c>
      <c r="K2291">
        <v>10331.1</v>
      </c>
      <c r="L2291">
        <v>2246.58</v>
      </c>
      <c r="M2291">
        <v>21142.45</v>
      </c>
      <c r="N2291">
        <v>68848.97</v>
      </c>
      <c r="O2291">
        <v>24.08</v>
      </c>
      <c r="P2291" t="s">
        <v>35</v>
      </c>
      <c r="Q2291" t="s">
        <v>36</v>
      </c>
      <c r="R2291" t="s">
        <v>51</v>
      </c>
      <c r="S2291" t="s">
        <v>118</v>
      </c>
      <c r="T2291" t="s">
        <v>53</v>
      </c>
      <c r="U2291">
        <v>7</v>
      </c>
      <c r="V2291" s="1">
        <v>45671</v>
      </c>
      <c r="W2291" s="1">
        <v>45679</v>
      </c>
      <c r="X2291" s="1">
        <v>45705</v>
      </c>
      <c r="Y2291" t="s">
        <v>40</v>
      </c>
      <c r="Z2291" t="s">
        <v>64</v>
      </c>
      <c r="AA2291" t="s">
        <v>56</v>
      </c>
      <c r="AB2291" t="s">
        <v>66</v>
      </c>
      <c r="AC2291" t="s">
        <v>93</v>
      </c>
      <c r="AD2291" t="s">
        <v>58</v>
      </c>
    </row>
    <row r="2292" spans="1:30" x14ac:dyDescent="0.3">
      <c r="A2292" t="s">
        <v>4423</v>
      </c>
      <c r="B2292" t="s">
        <v>4424</v>
      </c>
      <c r="C2292" t="s">
        <v>87</v>
      </c>
      <c r="D2292" t="s">
        <v>101</v>
      </c>
      <c r="E2292" t="s">
        <v>102</v>
      </c>
      <c r="F2292">
        <v>1725</v>
      </c>
      <c r="G2292">
        <v>299.89</v>
      </c>
      <c r="H2292">
        <v>0.05</v>
      </c>
      <c r="I2292">
        <v>491444.74</v>
      </c>
      <c r="J2292">
        <v>330587.68</v>
      </c>
      <c r="K2292">
        <v>14152.79</v>
      </c>
      <c r="L2292">
        <v>1634.84</v>
      </c>
      <c r="M2292">
        <v>36363.67</v>
      </c>
      <c r="N2292">
        <v>108705.76</v>
      </c>
      <c r="O2292">
        <v>22.12</v>
      </c>
      <c r="P2292" t="s">
        <v>35</v>
      </c>
      <c r="Q2292" t="s">
        <v>122</v>
      </c>
      <c r="R2292" t="s">
        <v>51</v>
      </c>
      <c r="S2292" t="s">
        <v>91</v>
      </c>
      <c r="T2292" t="s">
        <v>63</v>
      </c>
      <c r="U2292">
        <v>0</v>
      </c>
      <c r="V2292" s="1">
        <v>45703</v>
      </c>
      <c r="W2292" s="1">
        <v>45709</v>
      </c>
      <c r="X2292" s="1">
        <v>45720</v>
      </c>
      <c r="Y2292" t="s">
        <v>40</v>
      </c>
      <c r="Z2292" t="s">
        <v>147</v>
      </c>
      <c r="AA2292" t="s">
        <v>42</v>
      </c>
      <c r="AB2292" t="s">
        <v>66</v>
      </c>
      <c r="AC2292" t="s">
        <v>77</v>
      </c>
      <c r="AD2292" t="s">
        <v>58</v>
      </c>
    </row>
    <row r="2293" spans="1:30" x14ac:dyDescent="0.3">
      <c r="A2293" t="s">
        <v>4425</v>
      </c>
      <c r="B2293" t="s">
        <v>4426</v>
      </c>
      <c r="C2293" t="s">
        <v>70</v>
      </c>
      <c r="D2293" t="s">
        <v>130</v>
      </c>
      <c r="E2293" t="s">
        <v>131</v>
      </c>
      <c r="F2293">
        <v>1303</v>
      </c>
      <c r="G2293">
        <v>412.56</v>
      </c>
      <c r="H2293">
        <v>0.05</v>
      </c>
      <c r="I2293">
        <v>510687.4</v>
      </c>
      <c r="J2293">
        <v>233798.9</v>
      </c>
      <c r="K2293">
        <v>7213.63</v>
      </c>
      <c r="L2293">
        <v>193.6</v>
      </c>
      <c r="M2293">
        <v>11411.57</v>
      </c>
      <c r="N2293">
        <v>258069.7</v>
      </c>
      <c r="O2293">
        <v>50.53</v>
      </c>
      <c r="P2293" t="s">
        <v>35</v>
      </c>
      <c r="Q2293" t="s">
        <v>203</v>
      </c>
      <c r="R2293" t="s">
        <v>37</v>
      </c>
      <c r="S2293" t="s">
        <v>38</v>
      </c>
      <c r="T2293" t="s">
        <v>112</v>
      </c>
      <c r="U2293">
        <v>7</v>
      </c>
      <c r="V2293" s="1">
        <v>45694</v>
      </c>
      <c r="W2293" s="1">
        <v>45702</v>
      </c>
      <c r="X2293" s="1">
        <v>45724</v>
      </c>
      <c r="Y2293" t="s">
        <v>40</v>
      </c>
      <c r="Z2293" t="s">
        <v>147</v>
      </c>
      <c r="AA2293" t="s">
        <v>56</v>
      </c>
      <c r="AB2293" t="s">
        <v>43</v>
      </c>
      <c r="AC2293" t="s">
        <v>123</v>
      </c>
      <c r="AD2293" t="s">
        <v>67</v>
      </c>
    </row>
    <row r="2294" spans="1:30" x14ac:dyDescent="0.3">
      <c r="A2294" t="s">
        <v>4427</v>
      </c>
      <c r="B2294" t="s">
        <v>4428</v>
      </c>
      <c r="D2294" t="s">
        <v>88</v>
      </c>
      <c r="E2294" t="s">
        <v>89</v>
      </c>
      <c r="F2294">
        <v>1133</v>
      </c>
      <c r="G2294">
        <v>86.96</v>
      </c>
      <c r="H2294">
        <v>0</v>
      </c>
      <c r="I2294">
        <v>98525.68</v>
      </c>
      <c r="J2294">
        <v>47413.42</v>
      </c>
      <c r="K2294">
        <v>12879.72</v>
      </c>
      <c r="L2294">
        <v>509.09</v>
      </c>
      <c r="M2294">
        <v>11687.19</v>
      </c>
      <c r="N2294">
        <v>26036.26</v>
      </c>
      <c r="O2294">
        <v>26.43</v>
      </c>
      <c r="P2294" t="s">
        <v>35</v>
      </c>
      <c r="Q2294" t="s">
        <v>132</v>
      </c>
      <c r="R2294" t="s">
        <v>37</v>
      </c>
      <c r="S2294" t="s">
        <v>118</v>
      </c>
      <c r="T2294" t="s">
        <v>63</v>
      </c>
      <c r="U2294">
        <v>2</v>
      </c>
      <c r="V2294" s="1">
        <v>45499</v>
      </c>
      <c r="W2294" s="1">
        <v>45500</v>
      </c>
      <c r="X2294" s="1">
        <v>45532</v>
      </c>
      <c r="Y2294" t="s">
        <v>103</v>
      </c>
      <c r="Z2294" t="s">
        <v>119</v>
      </c>
      <c r="AA2294" t="s">
        <v>83</v>
      </c>
      <c r="AB2294" t="s">
        <v>76</v>
      </c>
      <c r="AC2294" t="s">
        <v>44</v>
      </c>
      <c r="AD2294" t="s">
        <v>58</v>
      </c>
    </row>
    <row r="2295" spans="1:30" x14ac:dyDescent="0.3">
      <c r="A2295" t="s">
        <v>4429</v>
      </c>
      <c r="B2295" t="s">
        <v>1237</v>
      </c>
      <c r="C2295" t="s">
        <v>32</v>
      </c>
      <c r="D2295" t="s">
        <v>101</v>
      </c>
      <c r="E2295" t="s">
        <v>102</v>
      </c>
      <c r="F2295">
        <v>1164</v>
      </c>
      <c r="G2295">
        <v>388</v>
      </c>
      <c r="H2295">
        <v>0</v>
      </c>
      <c r="I2295">
        <v>451632</v>
      </c>
      <c r="J2295">
        <v>309291.53999999998</v>
      </c>
      <c r="K2295">
        <v>11355.89</v>
      </c>
      <c r="L2295">
        <v>848.88</v>
      </c>
      <c r="M2295">
        <v>51180.37</v>
      </c>
      <c r="N2295">
        <v>78955.320000000007</v>
      </c>
      <c r="O2295">
        <v>17.48</v>
      </c>
      <c r="P2295" t="s">
        <v>35</v>
      </c>
      <c r="Q2295" t="s">
        <v>132</v>
      </c>
      <c r="R2295" t="s">
        <v>51</v>
      </c>
      <c r="S2295" t="s">
        <v>38</v>
      </c>
      <c r="T2295" t="s">
        <v>39</v>
      </c>
      <c r="U2295">
        <v>10</v>
      </c>
      <c r="V2295" s="1">
        <v>45944</v>
      </c>
      <c r="W2295" s="1">
        <v>45945</v>
      </c>
      <c r="X2295" s="1">
        <v>45982</v>
      </c>
      <c r="Y2295" t="s">
        <v>54</v>
      </c>
      <c r="Z2295" t="s">
        <v>75</v>
      </c>
      <c r="AA2295" t="s">
        <v>56</v>
      </c>
      <c r="AB2295" t="s">
        <v>66</v>
      </c>
      <c r="AC2295" t="s">
        <v>44</v>
      </c>
      <c r="AD2295" t="s">
        <v>58</v>
      </c>
    </row>
    <row r="2296" spans="1:30" x14ac:dyDescent="0.3">
      <c r="A2296" t="s">
        <v>4430</v>
      </c>
      <c r="B2296" t="s">
        <v>4431</v>
      </c>
      <c r="C2296" t="s">
        <v>32</v>
      </c>
      <c r="D2296" t="s">
        <v>101</v>
      </c>
      <c r="E2296" t="s">
        <v>102</v>
      </c>
      <c r="F2296">
        <v>864</v>
      </c>
      <c r="G2296">
        <v>491.15</v>
      </c>
      <c r="H2296">
        <v>0.15</v>
      </c>
      <c r="I2296">
        <v>360700.56</v>
      </c>
      <c r="J2296">
        <v>262149.12</v>
      </c>
      <c r="K2296">
        <v>2339.62</v>
      </c>
      <c r="L2296">
        <v>389.78</v>
      </c>
      <c r="M2296">
        <v>23273.200000000001</v>
      </c>
      <c r="N2296">
        <v>72548.84</v>
      </c>
      <c r="O2296">
        <v>20.11</v>
      </c>
      <c r="P2296" t="s">
        <v>35</v>
      </c>
      <c r="Q2296" t="s">
        <v>90</v>
      </c>
      <c r="R2296" t="s">
        <v>51</v>
      </c>
      <c r="S2296" t="s">
        <v>118</v>
      </c>
      <c r="T2296" t="s">
        <v>63</v>
      </c>
      <c r="U2296">
        <v>0</v>
      </c>
      <c r="V2296" s="1">
        <v>45706</v>
      </c>
      <c r="W2296" s="1">
        <v>45715</v>
      </c>
      <c r="X2296" s="1">
        <v>45720</v>
      </c>
      <c r="Y2296" t="s">
        <v>40</v>
      </c>
      <c r="Z2296" t="s">
        <v>147</v>
      </c>
      <c r="AA2296" t="s">
        <v>56</v>
      </c>
      <c r="AB2296" t="s">
        <v>76</v>
      </c>
      <c r="AC2296" t="s">
        <v>123</v>
      </c>
      <c r="AD2296" t="s">
        <v>67</v>
      </c>
    </row>
    <row r="2297" spans="1:30" x14ac:dyDescent="0.3">
      <c r="A2297" t="s">
        <v>4432</v>
      </c>
      <c r="B2297" t="s">
        <v>2466</v>
      </c>
      <c r="C2297" t="s">
        <v>135</v>
      </c>
      <c r="D2297" t="s">
        <v>107</v>
      </c>
      <c r="E2297" t="s">
        <v>108</v>
      </c>
      <c r="F2297">
        <v>1958</v>
      </c>
      <c r="G2297">
        <v>220.75</v>
      </c>
      <c r="H2297">
        <v>0.05</v>
      </c>
      <c r="I2297">
        <v>410617.07</v>
      </c>
      <c r="J2297">
        <v>286790.14</v>
      </c>
      <c r="L2297">
        <v>310.81</v>
      </c>
      <c r="M2297">
        <v>26772.240000000002</v>
      </c>
      <c r="N2297">
        <v>89695.69</v>
      </c>
      <c r="O2297">
        <v>21.84</v>
      </c>
      <c r="P2297" t="s">
        <v>35</v>
      </c>
      <c r="Q2297" t="s">
        <v>117</v>
      </c>
      <c r="R2297" t="s">
        <v>74</v>
      </c>
      <c r="S2297" t="s">
        <v>91</v>
      </c>
      <c r="T2297" t="s">
        <v>39</v>
      </c>
      <c r="U2297">
        <v>10</v>
      </c>
      <c r="V2297" s="1">
        <v>45298</v>
      </c>
      <c r="W2297" s="1">
        <v>45305</v>
      </c>
      <c r="X2297" s="1">
        <v>45336</v>
      </c>
      <c r="Y2297" t="s">
        <v>40</v>
      </c>
      <c r="Z2297" t="s">
        <v>64</v>
      </c>
      <c r="AA2297" t="s">
        <v>56</v>
      </c>
      <c r="AB2297" t="s">
        <v>66</v>
      </c>
      <c r="AC2297" t="s">
        <v>77</v>
      </c>
      <c r="AD2297" t="s">
        <v>67</v>
      </c>
    </row>
    <row r="2298" spans="1:30" x14ac:dyDescent="0.3">
      <c r="A2298" t="s">
        <v>4433</v>
      </c>
      <c r="B2298" t="s">
        <v>4434</v>
      </c>
      <c r="C2298" t="s">
        <v>87</v>
      </c>
      <c r="D2298" t="s">
        <v>140</v>
      </c>
      <c r="E2298" t="s">
        <v>49</v>
      </c>
      <c r="F2298">
        <v>1770</v>
      </c>
      <c r="G2298">
        <v>169.21</v>
      </c>
      <c r="H2298">
        <v>0.1</v>
      </c>
      <c r="I2298">
        <v>269551.53000000003</v>
      </c>
      <c r="J2298">
        <v>136778.29999999999</v>
      </c>
      <c r="K2298">
        <v>7265.9</v>
      </c>
      <c r="L2298">
        <v>2933.32</v>
      </c>
      <c r="M2298">
        <v>14631.05</v>
      </c>
      <c r="N2298">
        <v>107942.96</v>
      </c>
      <c r="O2298">
        <v>40.049999999999997</v>
      </c>
      <c r="P2298" t="s">
        <v>35</v>
      </c>
      <c r="Q2298" t="s">
        <v>96</v>
      </c>
      <c r="R2298" t="s">
        <v>74</v>
      </c>
      <c r="S2298" t="s">
        <v>118</v>
      </c>
      <c r="T2298" t="s">
        <v>112</v>
      </c>
      <c r="U2298">
        <v>15</v>
      </c>
      <c r="V2298" s="1">
        <v>45617</v>
      </c>
      <c r="W2298" s="1">
        <v>45625</v>
      </c>
      <c r="X2298" s="1">
        <v>45657</v>
      </c>
      <c r="Y2298" t="s">
        <v>54</v>
      </c>
      <c r="Z2298" t="s">
        <v>92</v>
      </c>
      <c r="AA2298" t="s">
        <v>42</v>
      </c>
      <c r="AB2298" t="s">
        <v>43</v>
      </c>
      <c r="AC2298" t="s">
        <v>98</v>
      </c>
      <c r="AD2298" t="s">
        <v>45</v>
      </c>
    </row>
    <row r="2299" spans="1:30" x14ac:dyDescent="0.3">
      <c r="A2299" t="s">
        <v>4435</v>
      </c>
      <c r="B2299" t="s">
        <v>4436</v>
      </c>
      <c r="C2299" t="s">
        <v>32</v>
      </c>
      <c r="D2299" t="s">
        <v>71</v>
      </c>
      <c r="E2299" t="s">
        <v>72</v>
      </c>
      <c r="F2299">
        <v>231</v>
      </c>
      <c r="G2299">
        <v>206.25</v>
      </c>
      <c r="H2299">
        <v>0.15</v>
      </c>
      <c r="I2299">
        <v>40497.19</v>
      </c>
      <c r="J2299">
        <v>18636.89</v>
      </c>
      <c r="K2299">
        <v>11014.59</v>
      </c>
      <c r="L2299">
        <v>2925.08</v>
      </c>
      <c r="M2299">
        <v>3445.56</v>
      </c>
      <c r="N2299">
        <v>4475.07</v>
      </c>
      <c r="O2299">
        <v>11.05</v>
      </c>
      <c r="P2299" t="s">
        <v>35</v>
      </c>
      <c r="Q2299" t="s">
        <v>96</v>
      </c>
      <c r="R2299" t="s">
        <v>51</v>
      </c>
      <c r="S2299" t="s">
        <v>52</v>
      </c>
      <c r="T2299" t="s">
        <v>112</v>
      </c>
      <c r="U2299">
        <v>0</v>
      </c>
      <c r="V2299" s="1">
        <v>45964</v>
      </c>
      <c r="W2299" s="1">
        <v>45972</v>
      </c>
      <c r="X2299" s="1">
        <v>45980</v>
      </c>
      <c r="Y2299" t="s">
        <v>54</v>
      </c>
      <c r="Z2299" t="s">
        <v>92</v>
      </c>
      <c r="AA2299" t="s">
        <v>65</v>
      </c>
      <c r="AB2299" t="s">
        <v>66</v>
      </c>
      <c r="AC2299" t="s">
        <v>44</v>
      </c>
      <c r="AD2299" t="s">
        <v>58</v>
      </c>
    </row>
    <row r="2300" spans="1:30" x14ac:dyDescent="0.3">
      <c r="A2300" t="s">
        <v>4437</v>
      </c>
      <c r="B2300" t="s">
        <v>4438</v>
      </c>
      <c r="C2300" t="s">
        <v>135</v>
      </c>
      <c r="D2300" t="s">
        <v>140</v>
      </c>
      <c r="E2300" t="s">
        <v>49</v>
      </c>
      <c r="F2300">
        <v>1299</v>
      </c>
      <c r="G2300">
        <v>474.07</v>
      </c>
      <c r="H2300">
        <v>0.05</v>
      </c>
      <c r="I2300">
        <v>585026.07999999996</v>
      </c>
      <c r="J2300">
        <v>287979.12</v>
      </c>
      <c r="K2300">
        <v>1340.34</v>
      </c>
      <c r="L2300">
        <v>990.17</v>
      </c>
      <c r="M2300">
        <v>64989.760000000002</v>
      </c>
      <c r="N2300">
        <v>229726.69</v>
      </c>
      <c r="O2300">
        <v>39.270000000000003</v>
      </c>
      <c r="P2300" t="s">
        <v>35</v>
      </c>
      <c r="Q2300" t="s">
        <v>96</v>
      </c>
      <c r="R2300" t="s">
        <v>74</v>
      </c>
      <c r="S2300" t="s">
        <v>91</v>
      </c>
      <c r="T2300" t="s">
        <v>63</v>
      </c>
      <c r="U2300">
        <v>10</v>
      </c>
      <c r="V2300" s="1">
        <v>45446</v>
      </c>
      <c r="W2300" s="1">
        <v>45452</v>
      </c>
      <c r="X2300" s="1">
        <v>45469</v>
      </c>
      <c r="Y2300" t="s">
        <v>81</v>
      </c>
      <c r="Z2300" t="s">
        <v>150</v>
      </c>
      <c r="AA2300" t="s">
        <v>42</v>
      </c>
      <c r="AB2300" t="s">
        <v>43</v>
      </c>
      <c r="AC2300" t="s">
        <v>98</v>
      </c>
      <c r="AD2300" t="s">
        <v>67</v>
      </c>
    </row>
    <row r="2301" spans="1:30" x14ac:dyDescent="0.3">
      <c r="A2301" t="s">
        <v>4439</v>
      </c>
      <c r="B2301" t="s">
        <v>4440</v>
      </c>
      <c r="C2301" t="s">
        <v>32</v>
      </c>
      <c r="D2301" t="s">
        <v>33</v>
      </c>
      <c r="E2301" t="s">
        <v>34</v>
      </c>
      <c r="F2301">
        <v>855</v>
      </c>
      <c r="G2301">
        <v>80.34</v>
      </c>
      <c r="H2301">
        <v>0</v>
      </c>
      <c r="I2301">
        <v>68690.7</v>
      </c>
      <c r="J2301">
        <v>39862.769999999997</v>
      </c>
      <c r="K2301">
        <v>8439.36</v>
      </c>
      <c r="L2301">
        <v>2315.44</v>
      </c>
      <c r="M2301">
        <v>1972.04</v>
      </c>
      <c r="N2301">
        <v>16101.09</v>
      </c>
      <c r="O2301">
        <v>23.44</v>
      </c>
      <c r="P2301" t="s">
        <v>35</v>
      </c>
      <c r="Q2301" t="s">
        <v>96</v>
      </c>
      <c r="R2301" t="s">
        <v>74</v>
      </c>
      <c r="S2301" t="s">
        <v>52</v>
      </c>
      <c r="T2301" t="s">
        <v>53</v>
      </c>
      <c r="U2301">
        <v>0</v>
      </c>
      <c r="V2301" s="1">
        <v>45710</v>
      </c>
      <c r="W2301" s="1">
        <v>45717</v>
      </c>
      <c r="X2301" s="1">
        <v>45743</v>
      </c>
      <c r="Y2301" t="s">
        <v>40</v>
      </c>
      <c r="Z2301" t="s">
        <v>147</v>
      </c>
      <c r="AA2301" t="s">
        <v>65</v>
      </c>
      <c r="AB2301" t="s">
        <v>43</v>
      </c>
      <c r="AC2301" t="s">
        <v>93</v>
      </c>
      <c r="AD2301" t="s">
        <v>58</v>
      </c>
    </row>
    <row r="2302" spans="1:30" x14ac:dyDescent="0.3">
      <c r="A2302" t="s">
        <v>4441</v>
      </c>
      <c r="B2302" t="s">
        <v>1641</v>
      </c>
      <c r="C2302" t="s">
        <v>135</v>
      </c>
      <c r="D2302" t="s">
        <v>130</v>
      </c>
      <c r="E2302" t="s">
        <v>131</v>
      </c>
      <c r="F2302">
        <v>1956</v>
      </c>
      <c r="G2302">
        <v>116.02</v>
      </c>
      <c r="H2302">
        <v>0.05</v>
      </c>
      <c r="I2302">
        <v>215588.36</v>
      </c>
      <c r="J2302">
        <v>123364.76</v>
      </c>
      <c r="K2302">
        <v>5165.1099999999997</v>
      </c>
      <c r="L2302">
        <v>1629.6</v>
      </c>
      <c r="M2302">
        <v>19238.75</v>
      </c>
      <c r="N2302">
        <v>66190.14</v>
      </c>
      <c r="O2302">
        <v>30.7</v>
      </c>
      <c r="P2302" t="s">
        <v>35</v>
      </c>
      <c r="Q2302" t="s">
        <v>90</v>
      </c>
      <c r="R2302" t="s">
        <v>37</v>
      </c>
      <c r="S2302" t="s">
        <v>91</v>
      </c>
      <c r="T2302" t="s">
        <v>53</v>
      </c>
      <c r="U2302">
        <v>15</v>
      </c>
      <c r="V2302" s="1">
        <v>45826</v>
      </c>
      <c r="W2302" s="1">
        <v>45834</v>
      </c>
      <c r="X2302" s="1">
        <v>45873</v>
      </c>
      <c r="Y2302" t="s">
        <v>81</v>
      </c>
      <c r="Z2302" t="s">
        <v>150</v>
      </c>
      <c r="AA2302" t="s">
        <v>65</v>
      </c>
      <c r="AB2302" t="s">
        <v>43</v>
      </c>
      <c r="AC2302" t="s">
        <v>84</v>
      </c>
      <c r="AD2302" t="s">
        <v>67</v>
      </c>
    </row>
    <row r="2303" spans="1:30" x14ac:dyDescent="0.3">
      <c r="A2303" t="s">
        <v>4442</v>
      </c>
      <c r="B2303" t="s">
        <v>4443</v>
      </c>
      <c r="C2303" t="s">
        <v>87</v>
      </c>
      <c r="D2303" t="s">
        <v>159</v>
      </c>
      <c r="E2303" t="s">
        <v>160</v>
      </c>
      <c r="F2303">
        <v>345</v>
      </c>
      <c r="G2303">
        <v>65.28</v>
      </c>
      <c r="H2303">
        <v>0.15</v>
      </c>
      <c r="I2303">
        <v>19143.36</v>
      </c>
      <c r="J2303">
        <v>12894.14</v>
      </c>
      <c r="K2303">
        <v>4000.49</v>
      </c>
      <c r="L2303">
        <v>1889.98</v>
      </c>
      <c r="M2303">
        <v>930.46</v>
      </c>
      <c r="N2303">
        <v>-571.71</v>
      </c>
      <c r="O2303">
        <v>-2.99</v>
      </c>
      <c r="P2303" t="s">
        <v>35</v>
      </c>
      <c r="Q2303" t="s">
        <v>36</v>
      </c>
      <c r="R2303" t="s">
        <v>74</v>
      </c>
      <c r="S2303" t="s">
        <v>91</v>
      </c>
      <c r="T2303" t="s">
        <v>112</v>
      </c>
      <c r="U2303">
        <v>2</v>
      </c>
      <c r="V2303" s="1">
        <v>45600</v>
      </c>
      <c r="W2303" s="1">
        <v>45603</v>
      </c>
      <c r="X2303" s="1">
        <v>45614</v>
      </c>
      <c r="Y2303" t="s">
        <v>54</v>
      </c>
      <c r="Z2303" t="s">
        <v>92</v>
      </c>
      <c r="AA2303" t="s">
        <v>65</v>
      </c>
      <c r="AB2303" t="s">
        <v>43</v>
      </c>
      <c r="AC2303" t="s">
        <v>44</v>
      </c>
      <c r="AD2303" t="s">
        <v>45</v>
      </c>
    </row>
    <row r="2304" spans="1:30" x14ac:dyDescent="0.3">
      <c r="A2304" t="s">
        <v>4444</v>
      </c>
      <c r="B2304" t="s">
        <v>4445</v>
      </c>
      <c r="C2304" t="s">
        <v>70</v>
      </c>
      <c r="D2304" t="s">
        <v>107</v>
      </c>
      <c r="E2304" t="s">
        <v>108</v>
      </c>
      <c r="F2304">
        <v>1245</v>
      </c>
      <c r="G2304">
        <v>427.3</v>
      </c>
      <c r="H2304">
        <v>0</v>
      </c>
      <c r="I2304">
        <v>531988.5</v>
      </c>
      <c r="J2304">
        <v>306525.08</v>
      </c>
      <c r="K2304">
        <v>2947.47</v>
      </c>
      <c r="L2304">
        <v>2157.7199999999998</v>
      </c>
      <c r="M2304">
        <v>12795.1</v>
      </c>
      <c r="N2304">
        <v>207563.13</v>
      </c>
      <c r="O2304">
        <v>39.020000000000003</v>
      </c>
      <c r="P2304" t="s">
        <v>35</v>
      </c>
      <c r="Q2304" t="s">
        <v>132</v>
      </c>
      <c r="R2304" t="s">
        <v>51</v>
      </c>
      <c r="S2304" t="s">
        <v>118</v>
      </c>
      <c r="T2304" t="s">
        <v>63</v>
      </c>
      <c r="U2304">
        <v>4</v>
      </c>
      <c r="V2304" s="1">
        <v>45611</v>
      </c>
      <c r="W2304" s="1">
        <v>45617</v>
      </c>
      <c r="X2304" s="1">
        <v>45642</v>
      </c>
      <c r="Y2304" t="s">
        <v>54</v>
      </c>
      <c r="Z2304" t="s">
        <v>92</v>
      </c>
      <c r="AA2304" t="s">
        <v>42</v>
      </c>
      <c r="AB2304" t="s">
        <v>76</v>
      </c>
      <c r="AC2304" t="s">
        <v>98</v>
      </c>
      <c r="AD2304" t="s">
        <v>58</v>
      </c>
    </row>
    <row r="2305" spans="1:30" x14ac:dyDescent="0.3">
      <c r="A2305" t="s">
        <v>4446</v>
      </c>
      <c r="B2305" t="s">
        <v>4447</v>
      </c>
      <c r="C2305" t="s">
        <v>135</v>
      </c>
      <c r="D2305" t="s">
        <v>71</v>
      </c>
      <c r="E2305" t="s">
        <v>72</v>
      </c>
      <c r="F2305">
        <v>1117</v>
      </c>
      <c r="G2305">
        <v>66.17</v>
      </c>
      <c r="H2305">
        <v>0.15</v>
      </c>
      <c r="I2305">
        <v>62825.11</v>
      </c>
      <c r="J2305">
        <v>35684.959999999999</v>
      </c>
      <c r="K2305">
        <v>6335.19</v>
      </c>
      <c r="L2305">
        <v>871.26</v>
      </c>
      <c r="M2305">
        <v>2865.49</v>
      </c>
      <c r="N2305">
        <v>17068.21</v>
      </c>
      <c r="O2305">
        <v>27.17</v>
      </c>
      <c r="P2305" t="s">
        <v>35</v>
      </c>
      <c r="Q2305" t="s">
        <v>90</v>
      </c>
      <c r="R2305" t="s">
        <v>51</v>
      </c>
      <c r="S2305" t="s">
        <v>91</v>
      </c>
      <c r="T2305" t="s">
        <v>63</v>
      </c>
      <c r="U2305">
        <v>15</v>
      </c>
      <c r="V2305" s="1">
        <v>45398</v>
      </c>
      <c r="W2305" s="1">
        <v>45408</v>
      </c>
      <c r="X2305" s="1">
        <v>45451</v>
      </c>
      <c r="Y2305" t="s">
        <v>81</v>
      </c>
      <c r="Z2305" t="s">
        <v>165</v>
      </c>
      <c r="AA2305" t="s">
        <v>42</v>
      </c>
      <c r="AB2305" t="s">
        <v>66</v>
      </c>
      <c r="AC2305" t="s">
        <v>84</v>
      </c>
      <c r="AD2305" t="s">
        <v>45</v>
      </c>
    </row>
    <row r="2306" spans="1:30" x14ac:dyDescent="0.3">
      <c r="A2306" t="s">
        <v>4448</v>
      </c>
      <c r="B2306" t="s">
        <v>4449</v>
      </c>
      <c r="C2306" t="s">
        <v>87</v>
      </c>
      <c r="D2306" t="s">
        <v>159</v>
      </c>
      <c r="E2306" t="s">
        <v>160</v>
      </c>
      <c r="F2306">
        <v>1106</v>
      </c>
      <c r="G2306">
        <v>403.17</v>
      </c>
      <c r="H2306">
        <v>0</v>
      </c>
      <c r="I2306">
        <v>445906.02</v>
      </c>
      <c r="J2306">
        <v>255801.57</v>
      </c>
      <c r="K2306">
        <v>3080.69</v>
      </c>
      <c r="L2306">
        <v>1482.33</v>
      </c>
      <c r="M2306">
        <v>12135.34</v>
      </c>
      <c r="N2306">
        <v>173406.09</v>
      </c>
      <c r="O2306">
        <v>38.89</v>
      </c>
      <c r="P2306" t="s">
        <v>35</v>
      </c>
      <c r="Q2306" t="s">
        <v>73</v>
      </c>
      <c r="R2306" t="s">
        <v>51</v>
      </c>
      <c r="S2306" t="s">
        <v>91</v>
      </c>
      <c r="T2306" t="s">
        <v>112</v>
      </c>
      <c r="U2306">
        <v>7</v>
      </c>
      <c r="V2306" s="1">
        <v>45398</v>
      </c>
      <c r="W2306" s="1">
        <v>45402</v>
      </c>
      <c r="X2306" s="1">
        <v>45436</v>
      </c>
      <c r="Y2306" t="s">
        <v>81</v>
      </c>
      <c r="Z2306" t="s">
        <v>165</v>
      </c>
      <c r="AA2306" t="s">
        <v>65</v>
      </c>
      <c r="AB2306" t="s">
        <v>43</v>
      </c>
      <c r="AC2306" t="s">
        <v>44</v>
      </c>
      <c r="AD2306" t="s">
        <v>67</v>
      </c>
    </row>
    <row r="2307" spans="1:30" x14ac:dyDescent="0.3">
      <c r="A2307" t="s">
        <v>4450</v>
      </c>
      <c r="B2307" t="s">
        <v>4451</v>
      </c>
      <c r="C2307" t="s">
        <v>87</v>
      </c>
      <c r="D2307" t="s">
        <v>101</v>
      </c>
      <c r="E2307" t="s">
        <v>102</v>
      </c>
      <c r="F2307">
        <v>1331</v>
      </c>
      <c r="G2307">
        <v>31.04</v>
      </c>
      <c r="H2307">
        <v>0.15</v>
      </c>
      <c r="I2307">
        <v>35117.1</v>
      </c>
      <c r="J2307">
        <v>18539.89</v>
      </c>
      <c r="K2307">
        <v>5321.62</v>
      </c>
      <c r="L2307">
        <v>1626.98</v>
      </c>
      <c r="M2307">
        <v>855.25</v>
      </c>
      <c r="N2307">
        <v>8773.36</v>
      </c>
      <c r="O2307">
        <v>24.98</v>
      </c>
      <c r="P2307" t="s">
        <v>35</v>
      </c>
      <c r="Q2307" t="s">
        <v>73</v>
      </c>
      <c r="R2307" t="s">
        <v>37</v>
      </c>
      <c r="S2307" t="s">
        <v>97</v>
      </c>
      <c r="T2307" t="s">
        <v>63</v>
      </c>
      <c r="U2307">
        <v>4</v>
      </c>
      <c r="V2307" s="1">
        <v>45717</v>
      </c>
      <c r="W2307" s="1">
        <v>45724</v>
      </c>
      <c r="X2307" s="1">
        <v>45750</v>
      </c>
      <c r="Y2307" t="s">
        <v>40</v>
      </c>
      <c r="Z2307" t="s">
        <v>41</v>
      </c>
      <c r="AA2307" t="s">
        <v>65</v>
      </c>
      <c r="AB2307" t="s">
        <v>76</v>
      </c>
      <c r="AC2307" t="s">
        <v>84</v>
      </c>
      <c r="AD2307" t="s">
        <v>67</v>
      </c>
    </row>
    <row r="2308" spans="1:30" x14ac:dyDescent="0.3">
      <c r="A2308" t="s">
        <v>4452</v>
      </c>
      <c r="B2308" t="s">
        <v>4453</v>
      </c>
      <c r="C2308" t="s">
        <v>87</v>
      </c>
      <c r="D2308" t="s">
        <v>101</v>
      </c>
      <c r="E2308" t="s">
        <v>102</v>
      </c>
      <c r="F2308">
        <v>1064</v>
      </c>
      <c r="G2308">
        <v>277.17</v>
      </c>
      <c r="H2308">
        <v>0.05</v>
      </c>
      <c r="I2308">
        <v>280163.44</v>
      </c>
      <c r="J2308">
        <v>142589.82999999999</v>
      </c>
      <c r="K2308">
        <v>9296.39</v>
      </c>
      <c r="L2308">
        <v>1667.91</v>
      </c>
      <c r="M2308">
        <v>23455.439999999999</v>
      </c>
      <c r="N2308">
        <v>103153.87</v>
      </c>
      <c r="O2308">
        <v>36.82</v>
      </c>
      <c r="P2308" t="s">
        <v>35</v>
      </c>
      <c r="Q2308" t="s">
        <v>111</v>
      </c>
      <c r="R2308" t="s">
        <v>37</v>
      </c>
      <c r="S2308" t="s">
        <v>118</v>
      </c>
      <c r="T2308" t="s">
        <v>39</v>
      </c>
      <c r="U2308">
        <v>7</v>
      </c>
      <c r="V2308" s="1">
        <v>45422</v>
      </c>
      <c r="W2308" s="1">
        <v>45427</v>
      </c>
      <c r="X2308" s="1">
        <v>45443</v>
      </c>
      <c r="Y2308" t="s">
        <v>81</v>
      </c>
      <c r="Z2308" t="s">
        <v>82</v>
      </c>
      <c r="AA2308" t="s">
        <v>42</v>
      </c>
      <c r="AB2308" t="s">
        <v>66</v>
      </c>
      <c r="AC2308" t="s">
        <v>98</v>
      </c>
      <c r="AD2308" t="s">
        <v>58</v>
      </c>
    </row>
    <row r="2309" spans="1:30" x14ac:dyDescent="0.3">
      <c r="A2309" t="s">
        <v>4454</v>
      </c>
      <c r="B2309" t="s">
        <v>491</v>
      </c>
      <c r="C2309" t="s">
        <v>135</v>
      </c>
      <c r="D2309" t="s">
        <v>130</v>
      </c>
      <c r="E2309" t="s">
        <v>131</v>
      </c>
      <c r="F2309">
        <v>270</v>
      </c>
      <c r="G2309">
        <v>253.86</v>
      </c>
      <c r="H2309">
        <v>0.1</v>
      </c>
      <c r="I2309">
        <v>61687.98</v>
      </c>
      <c r="J2309">
        <v>33522.54</v>
      </c>
      <c r="K2309">
        <v>2046.17</v>
      </c>
      <c r="L2309">
        <v>859.94</v>
      </c>
      <c r="M2309">
        <v>1870.39</v>
      </c>
      <c r="N2309">
        <v>23388.94</v>
      </c>
      <c r="O2309">
        <v>37.909999999999997</v>
      </c>
      <c r="P2309" t="s">
        <v>35</v>
      </c>
      <c r="Q2309" t="s">
        <v>279</v>
      </c>
      <c r="R2309" t="s">
        <v>37</v>
      </c>
      <c r="S2309" t="s">
        <v>38</v>
      </c>
      <c r="T2309" t="s">
        <v>39</v>
      </c>
      <c r="U2309">
        <v>0</v>
      </c>
      <c r="V2309" s="1">
        <v>45884</v>
      </c>
      <c r="W2309" s="1">
        <v>45886</v>
      </c>
      <c r="X2309" s="1">
        <v>45911</v>
      </c>
      <c r="Y2309" t="s">
        <v>103</v>
      </c>
      <c r="Z2309" t="s">
        <v>177</v>
      </c>
      <c r="AA2309" t="s">
        <v>42</v>
      </c>
      <c r="AB2309" t="s">
        <v>43</v>
      </c>
      <c r="AC2309" t="s">
        <v>93</v>
      </c>
      <c r="AD2309" t="s">
        <v>45</v>
      </c>
    </row>
    <row r="2310" spans="1:30" x14ac:dyDescent="0.3">
      <c r="A2310" t="s">
        <v>4455</v>
      </c>
      <c r="B2310" t="s">
        <v>4456</v>
      </c>
      <c r="C2310" t="s">
        <v>70</v>
      </c>
      <c r="D2310" t="s">
        <v>88</v>
      </c>
      <c r="E2310" t="s">
        <v>89</v>
      </c>
      <c r="F2310">
        <v>1976</v>
      </c>
      <c r="G2310">
        <v>406.4</v>
      </c>
      <c r="H2310">
        <v>0.1</v>
      </c>
      <c r="I2310">
        <v>722741.76000000001</v>
      </c>
      <c r="J2310">
        <v>386319.39</v>
      </c>
      <c r="K2310">
        <v>14757.08</v>
      </c>
      <c r="L2310">
        <v>2159.09</v>
      </c>
      <c r="M2310">
        <v>63182.13</v>
      </c>
      <c r="N2310">
        <v>256324.07</v>
      </c>
      <c r="O2310">
        <v>35.47</v>
      </c>
      <c r="P2310" t="s">
        <v>35</v>
      </c>
      <c r="Q2310" t="s">
        <v>90</v>
      </c>
      <c r="R2310" t="s">
        <v>74</v>
      </c>
      <c r="S2310" t="s">
        <v>52</v>
      </c>
      <c r="T2310" t="s">
        <v>53</v>
      </c>
      <c r="U2310">
        <v>15</v>
      </c>
      <c r="V2310" s="1">
        <v>45429</v>
      </c>
      <c r="W2310" s="1">
        <v>45437</v>
      </c>
      <c r="X2310" s="1">
        <v>45459</v>
      </c>
      <c r="Y2310" t="s">
        <v>81</v>
      </c>
      <c r="Z2310" t="s">
        <v>82</v>
      </c>
      <c r="AA2310" t="s">
        <v>83</v>
      </c>
      <c r="AB2310" t="s">
        <v>43</v>
      </c>
      <c r="AC2310" t="s">
        <v>93</v>
      </c>
      <c r="AD2310" t="s">
        <v>67</v>
      </c>
    </row>
    <row r="2311" spans="1:30" x14ac:dyDescent="0.3">
      <c r="A2311" t="s">
        <v>4457</v>
      </c>
      <c r="B2311" t="s">
        <v>4458</v>
      </c>
      <c r="C2311" t="s">
        <v>80</v>
      </c>
      <c r="D2311" t="s">
        <v>88</v>
      </c>
      <c r="E2311" t="s">
        <v>89</v>
      </c>
      <c r="F2311">
        <v>1744</v>
      </c>
      <c r="G2311">
        <v>420.22</v>
      </c>
      <c r="H2311">
        <v>0</v>
      </c>
      <c r="I2311">
        <v>732863.68</v>
      </c>
      <c r="J2311">
        <v>512945.51</v>
      </c>
      <c r="K2311">
        <v>1893.62</v>
      </c>
      <c r="L2311">
        <v>1407.59</v>
      </c>
      <c r="M2311">
        <v>34548</v>
      </c>
      <c r="N2311">
        <v>182068.96</v>
      </c>
      <c r="O2311">
        <v>24.84</v>
      </c>
      <c r="P2311" t="s">
        <v>35</v>
      </c>
      <c r="Q2311" t="s">
        <v>122</v>
      </c>
      <c r="R2311" t="s">
        <v>74</v>
      </c>
      <c r="S2311" t="s">
        <v>38</v>
      </c>
      <c r="T2311" t="s">
        <v>63</v>
      </c>
      <c r="U2311">
        <v>0</v>
      </c>
      <c r="V2311" s="1">
        <v>45875</v>
      </c>
      <c r="W2311" s="1">
        <v>45880</v>
      </c>
      <c r="X2311" s="1">
        <v>45901</v>
      </c>
      <c r="Y2311" t="s">
        <v>103</v>
      </c>
      <c r="Z2311" t="s">
        <v>177</v>
      </c>
      <c r="AA2311" t="s">
        <v>42</v>
      </c>
      <c r="AB2311" t="s">
        <v>43</v>
      </c>
      <c r="AC2311" t="s">
        <v>44</v>
      </c>
      <c r="AD2311" t="s">
        <v>58</v>
      </c>
    </row>
    <row r="2312" spans="1:30" x14ac:dyDescent="0.3">
      <c r="A2312" t="s">
        <v>4459</v>
      </c>
      <c r="B2312" t="s">
        <v>4460</v>
      </c>
      <c r="C2312" t="s">
        <v>80</v>
      </c>
      <c r="D2312" t="s">
        <v>159</v>
      </c>
      <c r="E2312" t="s">
        <v>160</v>
      </c>
      <c r="F2312">
        <v>585</v>
      </c>
      <c r="G2312">
        <v>417.5</v>
      </c>
      <c r="H2312">
        <v>0.15</v>
      </c>
      <c r="I2312">
        <v>207601.88</v>
      </c>
      <c r="J2312">
        <v>113711.41</v>
      </c>
      <c r="L2312">
        <v>195.52</v>
      </c>
      <c r="M2312">
        <v>18570.72</v>
      </c>
      <c r="N2312">
        <v>63765.91</v>
      </c>
      <c r="O2312">
        <v>30.72</v>
      </c>
      <c r="P2312" t="s">
        <v>35</v>
      </c>
      <c r="Q2312" t="s">
        <v>117</v>
      </c>
      <c r="R2312" t="s">
        <v>74</v>
      </c>
      <c r="S2312" t="s">
        <v>91</v>
      </c>
      <c r="T2312" t="s">
        <v>112</v>
      </c>
      <c r="U2312">
        <v>10</v>
      </c>
      <c r="V2312" s="1">
        <v>45542</v>
      </c>
      <c r="W2312" s="1">
        <v>45550</v>
      </c>
      <c r="X2312" s="1">
        <v>45573</v>
      </c>
      <c r="Y2312" t="s">
        <v>103</v>
      </c>
      <c r="Z2312" t="s">
        <v>104</v>
      </c>
      <c r="AA2312" t="s">
        <v>42</v>
      </c>
      <c r="AB2312" t="s">
        <v>43</v>
      </c>
      <c r="AC2312" t="s">
        <v>123</v>
      </c>
      <c r="AD2312" t="s">
        <v>58</v>
      </c>
    </row>
    <row r="2313" spans="1:30" x14ac:dyDescent="0.3">
      <c r="A2313" t="s">
        <v>4461</v>
      </c>
      <c r="B2313" t="s">
        <v>4462</v>
      </c>
      <c r="C2313" t="s">
        <v>87</v>
      </c>
      <c r="D2313" t="s">
        <v>88</v>
      </c>
      <c r="E2313" t="s">
        <v>89</v>
      </c>
      <c r="F2313">
        <v>1176</v>
      </c>
      <c r="G2313">
        <v>441.71</v>
      </c>
      <c r="H2313">
        <v>0.1</v>
      </c>
      <c r="I2313">
        <v>467505.86</v>
      </c>
      <c r="J2313">
        <v>269252.73</v>
      </c>
      <c r="K2313">
        <v>14865.03</v>
      </c>
      <c r="L2313">
        <v>226.87</v>
      </c>
      <c r="M2313">
        <v>9975.57</v>
      </c>
      <c r="N2313">
        <v>173185.66</v>
      </c>
      <c r="O2313">
        <v>37.04</v>
      </c>
      <c r="P2313" t="s">
        <v>35</v>
      </c>
      <c r="Q2313" t="s">
        <v>111</v>
      </c>
      <c r="R2313" t="s">
        <v>74</v>
      </c>
      <c r="S2313" t="s">
        <v>52</v>
      </c>
      <c r="T2313" t="s">
        <v>39</v>
      </c>
      <c r="U2313">
        <v>0</v>
      </c>
      <c r="V2313" s="1">
        <v>45300</v>
      </c>
      <c r="W2313" s="1">
        <v>45306</v>
      </c>
      <c r="X2313" s="1">
        <v>45332</v>
      </c>
      <c r="Y2313" t="s">
        <v>40</v>
      </c>
      <c r="Z2313" t="s">
        <v>64</v>
      </c>
      <c r="AA2313" t="s">
        <v>42</v>
      </c>
      <c r="AB2313" t="s">
        <v>76</v>
      </c>
      <c r="AC2313" t="s">
        <v>123</v>
      </c>
      <c r="AD2313" t="s">
        <v>67</v>
      </c>
    </row>
    <row r="2314" spans="1:30" x14ac:dyDescent="0.3">
      <c r="A2314" t="s">
        <v>4463</v>
      </c>
      <c r="B2314" t="s">
        <v>4464</v>
      </c>
      <c r="C2314" t="s">
        <v>32</v>
      </c>
      <c r="D2314" t="s">
        <v>88</v>
      </c>
      <c r="E2314" t="s">
        <v>89</v>
      </c>
      <c r="F2314">
        <v>984</v>
      </c>
      <c r="G2314">
        <v>278.27999999999997</v>
      </c>
      <c r="H2314">
        <v>0.15</v>
      </c>
      <c r="I2314">
        <v>232753.39</v>
      </c>
      <c r="J2314">
        <v>165157.15</v>
      </c>
      <c r="K2314">
        <v>11174.37</v>
      </c>
      <c r="L2314">
        <v>1925.92</v>
      </c>
      <c r="M2314">
        <v>22948.94</v>
      </c>
      <c r="N2314">
        <v>31547.01</v>
      </c>
      <c r="O2314">
        <v>13.55</v>
      </c>
      <c r="P2314" t="s">
        <v>35</v>
      </c>
      <c r="Q2314" t="s">
        <v>326</v>
      </c>
      <c r="R2314" t="s">
        <v>37</v>
      </c>
      <c r="S2314" t="s">
        <v>52</v>
      </c>
      <c r="T2314" t="s">
        <v>39</v>
      </c>
      <c r="U2314">
        <v>0</v>
      </c>
      <c r="V2314" s="1">
        <v>45963</v>
      </c>
      <c r="W2314" s="1">
        <v>45966</v>
      </c>
      <c r="X2314" s="1">
        <v>45995</v>
      </c>
      <c r="Y2314" t="s">
        <v>54</v>
      </c>
      <c r="Z2314" t="s">
        <v>92</v>
      </c>
      <c r="AA2314" t="s">
        <v>83</v>
      </c>
      <c r="AB2314" t="s">
        <v>43</v>
      </c>
      <c r="AC2314" t="s">
        <v>44</v>
      </c>
      <c r="AD2314" t="s">
        <v>58</v>
      </c>
    </row>
    <row r="2315" spans="1:30" x14ac:dyDescent="0.3">
      <c r="A2315" t="s">
        <v>4465</v>
      </c>
      <c r="B2315" t="s">
        <v>4466</v>
      </c>
      <c r="D2315" t="s">
        <v>107</v>
      </c>
      <c r="E2315" t="s">
        <v>108</v>
      </c>
      <c r="F2315">
        <v>469</v>
      </c>
      <c r="G2315">
        <v>439.09</v>
      </c>
      <c r="H2315">
        <v>0.15</v>
      </c>
      <c r="I2315">
        <v>175043.23</v>
      </c>
      <c r="J2315">
        <v>98643.6</v>
      </c>
      <c r="K2315">
        <v>9889.2999999999993</v>
      </c>
      <c r="L2315">
        <v>585.27</v>
      </c>
      <c r="M2315">
        <v>9912.31</v>
      </c>
      <c r="N2315">
        <v>56012.75</v>
      </c>
      <c r="O2315">
        <v>32</v>
      </c>
      <c r="P2315" t="s">
        <v>35</v>
      </c>
      <c r="Q2315" t="s">
        <v>122</v>
      </c>
      <c r="R2315" t="s">
        <v>74</v>
      </c>
      <c r="S2315" t="s">
        <v>97</v>
      </c>
      <c r="T2315" t="s">
        <v>112</v>
      </c>
      <c r="U2315">
        <v>0</v>
      </c>
      <c r="V2315" s="1">
        <v>45362</v>
      </c>
      <c r="W2315" s="1">
        <v>45368</v>
      </c>
      <c r="X2315" s="1">
        <v>45391</v>
      </c>
      <c r="Y2315" t="s">
        <v>40</v>
      </c>
      <c r="Z2315" t="s">
        <v>41</v>
      </c>
      <c r="AA2315" t="s">
        <v>42</v>
      </c>
      <c r="AB2315" t="s">
        <v>43</v>
      </c>
      <c r="AC2315" t="s">
        <v>44</v>
      </c>
      <c r="AD2315" t="s">
        <v>58</v>
      </c>
    </row>
    <row r="2316" spans="1:30" x14ac:dyDescent="0.3">
      <c r="A2316" t="s">
        <v>4467</v>
      </c>
      <c r="B2316" t="s">
        <v>4468</v>
      </c>
      <c r="C2316" t="s">
        <v>80</v>
      </c>
      <c r="D2316" t="s">
        <v>140</v>
      </c>
      <c r="E2316" t="s">
        <v>49</v>
      </c>
      <c r="F2316">
        <v>681</v>
      </c>
      <c r="G2316">
        <v>427.46</v>
      </c>
      <c r="H2316">
        <v>0.05</v>
      </c>
      <c r="I2316">
        <v>276545.25</v>
      </c>
      <c r="J2316">
        <v>179384.18</v>
      </c>
      <c r="K2316">
        <v>6429.04</v>
      </c>
      <c r="L2316">
        <v>1063.18</v>
      </c>
      <c r="M2316">
        <v>26794.77</v>
      </c>
      <c r="N2316">
        <v>62874.080000000002</v>
      </c>
      <c r="O2316">
        <v>22.74</v>
      </c>
      <c r="P2316" t="s">
        <v>35</v>
      </c>
      <c r="Q2316" t="s">
        <v>111</v>
      </c>
      <c r="R2316" t="s">
        <v>74</v>
      </c>
      <c r="S2316" t="s">
        <v>38</v>
      </c>
      <c r="T2316" t="s">
        <v>112</v>
      </c>
      <c r="U2316">
        <v>0</v>
      </c>
      <c r="V2316" s="1">
        <v>45535</v>
      </c>
      <c r="W2316" s="1">
        <v>45540</v>
      </c>
      <c r="X2316" s="1">
        <v>45567</v>
      </c>
      <c r="Y2316" t="s">
        <v>103</v>
      </c>
      <c r="Z2316" t="s">
        <v>177</v>
      </c>
      <c r="AA2316" t="s">
        <v>56</v>
      </c>
      <c r="AB2316" t="s">
        <v>43</v>
      </c>
      <c r="AC2316" t="s">
        <v>57</v>
      </c>
      <c r="AD2316" t="s">
        <v>67</v>
      </c>
    </row>
    <row r="2317" spans="1:30" x14ac:dyDescent="0.3">
      <c r="A2317" t="s">
        <v>4469</v>
      </c>
      <c r="B2317" t="s">
        <v>4470</v>
      </c>
      <c r="C2317" t="s">
        <v>87</v>
      </c>
      <c r="D2317" t="s">
        <v>140</v>
      </c>
      <c r="E2317" t="s">
        <v>49</v>
      </c>
      <c r="F2317">
        <v>231</v>
      </c>
      <c r="G2317">
        <v>45.45</v>
      </c>
      <c r="H2317">
        <v>0.05</v>
      </c>
      <c r="I2317">
        <v>9974</v>
      </c>
      <c r="J2317">
        <v>6796.03</v>
      </c>
      <c r="K2317">
        <v>11323.88</v>
      </c>
      <c r="L2317">
        <v>2826.42</v>
      </c>
      <c r="M2317">
        <v>558</v>
      </c>
      <c r="N2317">
        <v>-11530.33</v>
      </c>
      <c r="O2317">
        <v>-115.6</v>
      </c>
      <c r="P2317" t="s">
        <v>35</v>
      </c>
      <c r="Q2317" t="s">
        <v>36</v>
      </c>
      <c r="R2317" t="s">
        <v>51</v>
      </c>
      <c r="S2317" t="s">
        <v>118</v>
      </c>
      <c r="T2317" t="s">
        <v>63</v>
      </c>
      <c r="U2317">
        <v>7</v>
      </c>
      <c r="V2317" s="1">
        <v>45829</v>
      </c>
      <c r="W2317" s="1">
        <v>45838</v>
      </c>
      <c r="X2317" s="1">
        <v>45864</v>
      </c>
      <c r="Y2317" t="s">
        <v>81</v>
      </c>
      <c r="Z2317" t="s">
        <v>150</v>
      </c>
      <c r="AA2317" t="s">
        <v>65</v>
      </c>
      <c r="AB2317" t="s">
        <v>66</v>
      </c>
      <c r="AC2317" t="s">
        <v>123</v>
      </c>
      <c r="AD2317" t="s">
        <v>45</v>
      </c>
    </row>
    <row r="2318" spans="1:30" x14ac:dyDescent="0.3">
      <c r="A2318" t="s">
        <v>4471</v>
      </c>
      <c r="B2318" t="s">
        <v>4472</v>
      </c>
      <c r="C2318" t="s">
        <v>32</v>
      </c>
      <c r="D2318" t="s">
        <v>140</v>
      </c>
      <c r="E2318" t="s">
        <v>49</v>
      </c>
      <c r="F2318">
        <v>104</v>
      </c>
      <c r="G2318">
        <v>188.07</v>
      </c>
      <c r="H2318">
        <v>0.15</v>
      </c>
      <c r="I2318">
        <v>16625.39</v>
      </c>
      <c r="J2318">
        <v>9305.2900000000009</v>
      </c>
      <c r="K2318">
        <v>768.99</v>
      </c>
      <c r="L2318">
        <v>1945.11</v>
      </c>
      <c r="M2318">
        <v>1308.45</v>
      </c>
      <c r="N2318">
        <v>3297.55</v>
      </c>
      <c r="O2318">
        <v>19.829999999999998</v>
      </c>
      <c r="P2318" t="s">
        <v>35</v>
      </c>
      <c r="Q2318" t="s">
        <v>117</v>
      </c>
      <c r="R2318" t="s">
        <v>51</v>
      </c>
      <c r="S2318" t="s">
        <v>38</v>
      </c>
      <c r="T2318" t="s">
        <v>53</v>
      </c>
      <c r="U2318">
        <v>0</v>
      </c>
      <c r="V2318" s="1">
        <v>45380</v>
      </c>
      <c r="W2318" s="1">
        <v>45385</v>
      </c>
      <c r="X2318" s="1">
        <v>45415</v>
      </c>
      <c r="Y2318" t="s">
        <v>40</v>
      </c>
      <c r="Z2318" t="s">
        <v>41</v>
      </c>
      <c r="AA2318" t="s">
        <v>42</v>
      </c>
      <c r="AB2318" t="s">
        <v>43</v>
      </c>
      <c r="AC2318" t="s">
        <v>123</v>
      </c>
      <c r="AD2318" t="s">
        <v>58</v>
      </c>
    </row>
    <row r="2319" spans="1:30" x14ac:dyDescent="0.3">
      <c r="A2319" t="s">
        <v>4473</v>
      </c>
      <c r="B2319" t="s">
        <v>4474</v>
      </c>
      <c r="C2319" t="s">
        <v>87</v>
      </c>
      <c r="D2319" t="s">
        <v>61</v>
      </c>
      <c r="E2319" t="s">
        <v>62</v>
      </c>
      <c r="F2319">
        <v>1270</v>
      </c>
      <c r="G2319">
        <v>394.76</v>
      </c>
      <c r="H2319">
        <v>0</v>
      </c>
      <c r="I2319">
        <v>501345.2</v>
      </c>
      <c r="J2319">
        <v>266942.03000000003</v>
      </c>
      <c r="K2319">
        <v>12836.74</v>
      </c>
      <c r="L2319">
        <v>2774.2</v>
      </c>
      <c r="M2319">
        <v>14081.64</v>
      </c>
      <c r="N2319">
        <v>204710.59</v>
      </c>
      <c r="O2319">
        <v>40.83</v>
      </c>
      <c r="P2319" t="s">
        <v>35</v>
      </c>
      <c r="Q2319" t="s">
        <v>73</v>
      </c>
      <c r="R2319" t="s">
        <v>51</v>
      </c>
      <c r="S2319" t="s">
        <v>38</v>
      </c>
      <c r="T2319" t="s">
        <v>53</v>
      </c>
      <c r="U2319">
        <v>0</v>
      </c>
      <c r="V2319" s="1">
        <v>45364</v>
      </c>
      <c r="W2319" s="1">
        <v>45373</v>
      </c>
      <c r="X2319" s="1">
        <v>45393</v>
      </c>
      <c r="Y2319" t="s">
        <v>40</v>
      </c>
      <c r="Z2319" t="s">
        <v>41</v>
      </c>
      <c r="AA2319" t="s">
        <v>83</v>
      </c>
      <c r="AB2319" t="s">
        <v>66</v>
      </c>
      <c r="AC2319" t="s">
        <v>93</v>
      </c>
      <c r="AD2319" t="s">
        <v>67</v>
      </c>
    </row>
    <row r="2320" spans="1:30" x14ac:dyDescent="0.3">
      <c r="A2320" t="s">
        <v>4475</v>
      </c>
      <c r="B2320" t="s">
        <v>3759</v>
      </c>
      <c r="C2320" t="s">
        <v>32</v>
      </c>
      <c r="D2320" t="s">
        <v>101</v>
      </c>
      <c r="E2320" t="s">
        <v>102</v>
      </c>
      <c r="F2320">
        <v>1773</v>
      </c>
      <c r="G2320">
        <v>41.17</v>
      </c>
      <c r="H2320">
        <v>0.05</v>
      </c>
      <c r="I2320">
        <v>69344.69</v>
      </c>
      <c r="J2320">
        <v>39961.019999999997</v>
      </c>
      <c r="K2320">
        <v>8513.09</v>
      </c>
      <c r="L2320">
        <v>2361.6</v>
      </c>
      <c r="M2320">
        <v>8114.43</v>
      </c>
      <c r="N2320">
        <v>10394.549999999999</v>
      </c>
      <c r="O2320">
        <v>14.99</v>
      </c>
      <c r="P2320" t="s">
        <v>35</v>
      </c>
      <c r="Q2320" t="s">
        <v>122</v>
      </c>
      <c r="R2320" t="s">
        <v>74</v>
      </c>
      <c r="S2320" t="s">
        <v>52</v>
      </c>
      <c r="T2320" t="s">
        <v>53</v>
      </c>
      <c r="U2320">
        <v>0</v>
      </c>
      <c r="V2320" s="1">
        <v>45646</v>
      </c>
      <c r="W2320" s="1">
        <v>45655</v>
      </c>
      <c r="X2320" s="1">
        <v>45675</v>
      </c>
      <c r="Y2320" t="s">
        <v>54</v>
      </c>
      <c r="Z2320" t="s">
        <v>55</v>
      </c>
      <c r="AA2320" t="s">
        <v>83</v>
      </c>
      <c r="AB2320" t="s">
        <v>76</v>
      </c>
      <c r="AC2320" t="s">
        <v>123</v>
      </c>
      <c r="AD2320" t="s">
        <v>45</v>
      </c>
    </row>
    <row r="2321" spans="1:30" x14ac:dyDescent="0.3">
      <c r="A2321" t="s">
        <v>4476</v>
      </c>
      <c r="B2321" t="s">
        <v>4477</v>
      </c>
      <c r="C2321" t="s">
        <v>87</v>
      </c>
      <c r="D2321" t="s">
        <v>61</v>
      </c>
      <c r="E2321" t="s">
        <v>62</v>
      </c>
      <c r="F2321">
        <v>634</v>
      </c>
      <c r="G2321">
        <v>434.75</v>
      </c>
      <c r="H2321">
        <v>0.1</v>
      </c>
      <c r="I2321">
        <v>248068.35</v>
      </c>
      <c r="J2321">
        <v>144849.35</v>
      </c>
      <c r="K2321">
        <v>10441.379999999999</v>
      </c>
      <c r="L2321">
        <v>2007.03</v>
      </c>
      <c r="M2321">
        <v>20264.89</v>
      </c>
      <c r="N2321">
        <v>70505.7</v>
      </c>
      <c r="O2321">
        <v>28.42</v>
      </c>
      <c r="P2321" t="s">
        <v>35</v>
      </c>
      <c r="Q2321" t="s">
        <v>122</v>
      </c>
      <c r="R2321" t="s">
        <v>74</v>
      </c>
      <c r="S2321" t="s">
        <v>38</v>
      </c>
      <c r="T2321" t="s">
        <v>53</v>
      </c>
      <c r="U2321">
        <v>7</v>
      </c>
      <c r="V2321" s="1">
        <v>45630</v>
      </c>
      <c r="W2321" s="1">
        <v>45636</v>
      </c>
      <c r="X2321" s="1">
        <v>45668</v>
      </c>
      <c r="Y2321" t="s">
        <v>54</v>
      </c>
      <c r="Z2321" t="s">
        <v>55</v>
      </c>
      <c r="AA2321" t="s">
        <v>83</v>
      </c>
      <c r="AB2321" t="s">
        <v>43</v>
      </c>
      <c r="AC2321" t="s">
        <v>44</v>
      </c>
      <c r="AD2321" t="s">
        <v>58</v>
      </c>
    </row>
    <row r="2322" spans="1:30" x14ac:dyDescent="0.3">
      <c r="A2322" t="s">
        <v>4478</v>
      </c>
      <c r="B2322" t="s">
        <v>4479</v>
      </c>
      <c r="C2322" t="s">
        <v>32</v>
      </c>
      <c r="D2322" t="s">
        <v>101</v>
      </c>
      <c r="E2322" t="s">
        <v>102</v>
      </c>
      <c r="F2322">
        <v>262</v>
      </c>
      <c r="G2322">
        <v>182.94</v>
      </c>
      <c r="H2322">
        <v>0</v>
      </c>
      <c r="I2322">
        <v>47930.28</v>
      </c>
      <c r="J2322">
        <v>23405.03</v>
      </c>
      <c r="K2322">
        <v>3560.43</v>
      </c>
      <c r="L2322">
        <v>2585.85</v>
      </c>
      <c r="M2322">
        <v>2268.0500000000002</v>
      </c>
      <c r="N2322">
        <v>16110.92</v>
      </c>
      <c r="O2322">
        <v>33.61</v>
      </c>
      <c r="P2322" t="s">
        <v>35</v>
      </c>
      <c r="Q2322" t="s">
        <v>122</v>
      </c>
      <c r="R2322" t="s">
        <v>37</v>
      </c>
      <c r="S2322" t="s">
        <v>91</v>
      </c>
      <c r="T2322" t="s">
        <v>39</v>
      </c>
      <c r="U2322">
        <v>4</v>
      </c>
      <c r="V2322" s="1">
        <v>45483</v>
      </c>
      <c r="W2322" s="1">
        <v>45488</v>
      </c>
      <c r="X2322" s="1">
        <v>45522</v>
      </c>
      <c r="Y2322" t="s">
        <v>103</v>
      </c>
      <c r="Z2322" t="s">
        <v>119</v>
      </c>
      <c r="AA2322" t="s">
        <v>65</v>
      </c>
      <c r="AB2322" t="s">
        <v>66</v>
      </c>
      <c r="AC2322" t="s">
        <v>44</v>
      </c>
      <c r="AD2322" t="s">
        <v>67</v>
      </c>
    </row>
    <row r="2323" spans="1:30" x14ac:dyDescent="0.3">
      <c r="A2323" t="s">
        <v>4480</v>
      </c>
      <c r="B2323" t="s">
        <v>2113</v>
      </c>
      <c r="C2323" t="s">
        <v>70</v>
      </c>
      <c r="D2323" t="s">
        <v>107</v>
      </c>
      <c r="E2323" t="s">
        <v>108</v>
      </c>
      <c r="F2323">
        <v>681</v>
      </c>
      <c r="G2323">
        <v>353.32</v>
      </c>
      <c r="H2323">
        <v>0.15</v>
      </c>
      <c r="I2323">
        <v>204519.28</v>
      </c>
      <c r="J2323">
        <v>95139.34</v>
      </c>
      <c r="K2323">
        <v>14111.91</v>
      </c>
      <c r="L2323">
        <v>2445.5700000000002</v>
      </c>
      <c r="M2323">
        <v>13764.93</v>
      </c>
      <c r="N2323">
        <v>79057.53</v>
      </c>
      <c r="O2323">
        <v>38.659999999999997</v>
      </c>
      <c r="P2323" t="s">
        <v>35</v>
      </c>
      <c r="Q2323" t="s">
        <v>73</v>
      </c>
      <c r="R2323" t="s">
        <v>51</v>
      </c>
      <c r="S2323" t="s">
        <v>118</v>
      </c>
      <c r="T2323" t="s">
        <v>63</v>
      </c>
      <c r="U2323">
        <v>4</v>
      </c>
      <c r="V2323" s="1">
        <v>45788</v>
      </c>
      <c r="W2323" s="1">
        <v>45791</v>
      </c>
      <c r="X2323" s="1">
        <v>45817</v>
      </c>
      <c r="Y2323" t="s">
        <v>81</v>
      </c>
      <c r="Z2323" t="s">
        <v>82</v>
      </c>
      <c r="AA2323" t="s">
        <v>65</v>
      </c>
      <c r="AB2323" t="s">
        <v>43</v>
      </c>
      <c r="AC2323" t="s">
        <v>93</v>
      </c>
      <c r="AD2323" t="s">
        <v>58</v>
      </c>
    </row>
    <row r="2324" spans="1:30" x14ac:dyDescent="0.3">
      <c r="A2324" t="s">
        <v>4481</v>
      </c>
      <c r="B2324" t="s">
        <v>4482</v>
      </c>
      <c r="C2324" t="s">
        <v>135</v>
      </c>
      <c r="D2324" t="s">
        <v>71</v>
      </c>
      <c r="E2324" t="s">
        <v>72</v>
      </c>
      <c r="F2324">
        <v>950</v>
      </c>
      <c r="G2324">
        <v>83.37</v>
      </c>
      <c r="H2324">
        <v>0</v>
      </c>
      <c r="I2324">
        <v>79201.5</v>
      </c>
      <c r="J2324">
        <v>58087.7</v>
      </c>
      <c r="K2324">
        <v>1870.11</v>
      </c>
      <c r="L2324">
        <v>2374.77</v>
      </c>
      <c r="M2324">
        <v>2033.79</v>
      </c>
      <c r="N2324">
        <v>14835.13</v>
      </c>
      <c r="O2324">
        <v>18.73</v>
      </c>
      <c r="P2324" t="s">
        <v>35</v>
      </c>
      <c r="Q2324" t="s">
        <v>50</v>
      </c>
      <c r="R2324" t="s">
        <v>74</v>
      </c>
      <c r="S2324" t="s">
        <v>52</v>
      </c>
      <c r="T2324" t="s">
        <v>53</v>
      </c>
      <c r="U2324">
        <v>4</v>
      </c>
      <c r="V2324" s="1">
        <v>45719</v>
      </c>
      <c r="W2324" s="1">
        <v>45723</v>
      </c>
      <c r="X2324" s="1">
        <v>45752</v>
      </c>
      <c r="Y2324" t="s">
        <v>40</v>
      </c>
      <c r="Z2324" t="s">
        <v>41</v>
      </c>
      <c r="AA2324" t="s">
        <v>42</v>
      </c>
      <c r="AB2324" t="s">
        <v>76</v>
      </c>
      <c r="AC2324" t="s">
        <v>44</v>
      </c>
      <c r="AD2324" t="s">
        <v>58</v>
      </c>
    </row>
    <row r="2325" spans="1:30" x14ac:dyDescent="0.3">
      <c r="A2325" t="s">
        <v>4483</v>
      </c>
      <c r="B2325" t="s">
        <v>4484</v>
      </c>
      <c r="D2325" t="s">
        <v>107</v>
      </c>
      <c r="E2325" t="s">
        <v>108</v>
      </c>
      <c r="F2325">
        <v>448</v>
      </c>
      <c r="G2325">
        <v>27.4</v>
      </c>
      <c r="H2325">
        <v>0.15</v>
      </c>
      <c r="I2325">
        <v>10433.92</v>
      </c>
      <c r="J2325">
        <v>7436.15</v>
      </c>
      <c r="K2325">
        <v>7121.97</v>
      </c>
      <c r="L2325">
        <v>722.92</v>
      </c>
      <c r="M2325">
        <v>1019.56</v>
      </c>
      <c r="N2325">
        <v>-5866.68</v>
      </c>
      <c r="O2325">
        <v>-56.23</v>
      </c>
      <c r="P2325" t="s">
        <v>35</v>
      </c>
      <c r="Q2325" t="s">
        <v>203</v>
      </c>
      <c r="R2325" t="s">
        <v>51</v>
      </c>
      <c r="S2325" t="s">
        <v>91</v>
      </c>
      <c r="T2325" t="s">
        <v>53</v>
      </c>
      <c r="U2325">
        <v>0</v>
      </c>
      <c r="V2325" s="1">
        <v>45735</v>
      </c>
      <c r="W2325" s="1">
        <v>45744</v>
      </c>
      <c r="X2325" s="1">
        <v>45765</v>
      </c>
      <c r="Y2325" t="s">
        <v>40</v>
      </c>
      <c r="Z2325" t="s">
        <v>41</v>
      </c>
      <c r="AA2325" t="s">
        <v>56</v>
      </c>
      <c r="AB2325" t="s">
        <v>76</v>
      </c>
      <c r="AC2325" t="s">
        <v>57</v>
      </c>
      <c r="AD2325" t="s">
        <v>45</v>
      </c>
    </row>
    <row r="2326" spans="1:30" x14ac:dyDescent="0.3">
      <c r="A2326" t="s">
        <v>4485</v>
      </c>
      <c r="B2326" t="s">
        <v>4486</v>
      </c>
      <c r="C2326" t="s">
        <v>70</v>
      </c>
      <c r="D2326" t="s">
        <v>159</v>
      </c>
      <c r="E2326" t="s">
        <v>160</v>
      </c>
      <c r="F2326">
        <v>1191</v>
      </c>
      <c r="G2326">
        <v>175.41</v>
      </c>
      <c r="H2326">
        <v>0.15</v>
      </c>
      <c r="I2326">
        <v>177576.31</v>
      </c>
      <c r="J2326">
        <v>126619.09</v>
      </c>
      <c r="K2326">
        <v>5721.3</v>
      </c>
      <c r="L2326">
        <v>2201.6799999999998</v>
      </c>
      <c r="M2326">
        <v>11119.81</v>
      </c>
      <c r="N2326">
        <v>31914.43</v>
      </c>
      <c r="O2326">
        <v>17.97</v>
      </c>
      <c r="P2326" t="s">
        <v>35</v>
      </c>
      <c r="Q2326" t="s">
        <v>73</v>
      </c>
      <c r="R2326" t="s">
        <v>74</v>
      </c>
      <c r="S2326" t="s">
        <v>118</v>
      </c>
      <c r="T2326" t="s">
        <v>39</v>
      </c>
      <c r="U2326">
        <v>15</v>
      </c>
      <c r="V2326" s="1">
        <v>45685</v>
      </c>
      <c r="W2326" s="1">
        <v>45690</v>
      </c>
      <c r="X2326" s="1">
        <v>45726</v>
      </c>
      <c r="Y2326" t="s">
        <v>40</v>
      </c>
      <c r="Z2326" t="s">
        <v>64</v>
      </c>
      <c r="AA2326" t="s">
        <v>42</v>
      </c>
      <c r="AB2326" t="s">
        <v>76</v>
      </c>
      <c r="AC2326" t="s">
        <v>123</v>
      </c>
      <c r="AD2326" t="s">
        <v>58</v>
      </c>
    </row>
    <row r="2327" spans="1:30" x14ac:dyDescent="0.3">
      <c r="A2327" t="s">
        <v>4487</v>
      </c>
      <c r="B2327" t="s">
        <v>4488</v>
      </c>
      <c r="C2327" t="s">
        <v>87</v>
      </c>
      <c r="D2327" t="s">
        <v>107</v>
      </c>
      <c r="E2327" t="s">
        <v>108</v>
      </c>
      <c r="F2327">
        <v>753</v>
      </c>
      <c r="G2327">
        <v>189.13</v>
      </c>
      <c r="H2327">
        <v>0.15</v>
      </c>
      <c r="I2327">
        <v>121052.66</v>
      </c>
      <c r="J2327">
        <v>77754.83</v>
      </c>
      <c r="K2327">
        <v>5438.29</v>
      </c>
      <c r="L2327">
        <v>823.05</v>
      </c>
      <c r="M2327">
        <v>5879.7</v>
      </c>
      <c r="N2327">
        <v>31156.79</v>
      </c>
      <c r="O2327">
        <v>25.74</v>
      </c>
      <c r="P2327" t="s">
        <v>35</v>
      </c>
      <c r="Q2327" t="s">
        <v>73</v>
      </c>
      <c r="R2327" t="s">
        <v>51</v>
      </c>
      <c r="S2327" t="s">
        <v>118</v>
      </c>
      <c r="T2327" t="s">
        <v>39</v>
      </c>
      <c r="U2327">
        <v>7</v>
      </c>
      <c r="V2327" s="1">
        <v>45928</v>
      </c>
      <c r="W2327" s="1">
        <v>45937</v>
      </c>
      <c r="X2327" s="1">
        <v>45953</v>
      </c>
      <c r="Y2327" t="s">
        <v>103</v>
      </c>
      <c r="Z2327" t="s">
        <v>104</v>
      </c>
      <c r="AA2327" t="s">
        <v>56</v>
      </c>
      <c r="AB2327" t="s">
        <v>76</v>
      </c>
      <c r="AC2327" t="s">
        <v>44</v>
      </c>
      <c r="AD2327" t="s">
        <v>45</v>
      </c>
    </row>
    <row r="2328" spans="1:30" x14ac:dyDescent="0.3">
      <c r="A2328" t="s">
        <v>4489</v>
      </c>
      <c r="B2328" t="s">
        <v>4490</v>
      </c>
      <c r="C2328" t="s">
        <v>87</v>
      </c>
      <c r="D2328" t="s">
        <v>130</v>
      </c>
      <c r="E2328" t="s">
        <v>131</v>
      </c>
      <c r="F2328">
        <v>811</v>
      </c>
      <c r="G2328">
        <v>36.909999999999997</v>
      </c>
      <c r="H2328">
        <v>0.15</v>
      </c>
      <c r="I2328">
        <v>25443.91</v>
      </c>
      <c r="J2328">
        <v>13068.05</v>
      </c>
      <c r="K2328">
        <v>3339.47</v>
      </c>
      <c r="L2328">
        <v>217.08</v>
      </c>
      <c r="M2328">
        <v>2044.06</v>
      </c>
      <c r="N2328">
        <v>6775.25</v>
      </c>
      <c r="O2328">
        <v>26.63</v>
      </c>
      <c r="P2328" t="s">
        <v>35</v>
      </c>
      <c r="Q2328" t="s">
        <v>117</v>
      </c>
      <c r="R2328" t="s">
        <v>74</v>
      </c>
      <c r="S2328" t="s">
        <v>52</v>
      </c>
      <c r="T2328" t="s">
        <v>63</v>
      </c>
      <c r="U2328">
        <v>0</v>
      </c>
      <c r="V2328" s="1">
        <v>45634</v>
      </c>
      <c r="W2328" s="1">
        <v>45636</v>
      </c>
      <c r="X2328" s="1">
        <v>45657</v>
      </c>
      <c r="Y2328" t="s">
        <v>54</v>
      </c>
      <c r="Z2328" t="s">
        <v>55</v>
      </c>
      <c r="AA2328" t="s">
        <v>83</v>
      </c>
      <c r="AB2328" t="s">
        <v>66</v>
      </c>
      <c r="AC2328" t="s">
        <v>44</v>
      </c>
      <c r="AD2328" t="s">
        <v>45</v>
      </c>
    </row>
    <row r="2329" spans="1:30" x14ac:dyDescent="0.3">
      <c r="A2329" t="s">
        <v>4491</v>
      </c>
      <c r="B2329" t="s">
        <v>4492</v>
      </c>
      <c r="C2329" t="s">
        <v>70</v>
      </c>
      <c r="D2329" t="s">
        <v>71</v>
      </c>
      <c r="E2329" t="s">
        <v>72</v>
      </c>
      <c r="F2329">
        <v>717</v>
      </c>
      <c r="G2329">
        <v>290.64999999999998</v>
      </c>
      <c r="H2329">
        <v>0.05</v>
      </c>
      <c r="I2329">
        <v>197976.25</v>
      </c>
      <c r="J2329">
        <v>99671.01</v>
      </c>
      <c r="K2329">
        <v>8105.12</v>
      </c>
      <c r="L2329">
        <v>399.26</v>
      </c>
      <c r="M2329">
        <v>7739.93</v>
      </c>
      <c r="N2329">
        <v>82060.929999999993</v>
      </c>
      <c r="O2329">
        <v>41.45</v>
      </c>
      <c r="P2329" t="s">
        <v>35</v>
      </c>
      <c r="Q2329" t="s">
        <v>50</v>
      </c>
      <c r="R2329" t="s">
        <v>37</v>
      </c>
      <c r="S2329" t="s">
        <v>38</v>
      </c>
      <c r="T2329" t="s">
        <v>39</v>
      </c>
      <c r="U2329">
        <v>4</v>
      </c>
      <c r="V2329" s="1">
        <v>45955</v>
      </c>
      <c r="W2329" s="1">
        <v>45958</v>
      </c>
      <c r="X2329" s="1">
        <v>45969</v>
      </c>
      <c r="Y2329" t="s">
        <v>54</v>
      </c>
      <c r="Z2329" t="s">
        <v>75</v>
      </c>
      <c r="AA2329" t="s">
        <v>65</v>
      </c>
      <c r="AB2329" t="s">
        <v>43</v>
      </c>
      <c r="AC2329" t="s">
        <v>44</v>
      </c>
      <c r="AD2329" t="s">
        <v>67</v>
      </c>
    </row>
    <row r="2330" spans="1:30" x14ac:dyDescent="0.3">
      <c r="A2330" t="s">
        <v>4493</v>
      </c>
      <c r="B2330" t="s">
        <v>4312</v>
      </c>
      <c r="C2330" t="s">
        <v>70</v>
      </c>
      <c r="D2330" t="s">
        <v>61</v>
      </c>
      <c r="E2330" t="s">
        <v>62</v>
      </c>
      <c r="F2330">
        <v>1477</v>
      </c>
      <c r="G2330">
        <v>396.21</v>
      </c>
      <c r="H2330">
        <v>0.1</v>
      </c>
      <c r="I2330">
        <v>526681.94999999995</v>
      </c>
      <c r="J2330">
        <v>385662.98</v>
      </c>
      <c r="K2330">
        <v>3308.31</v>
      </c>
      <c r="L2330">
        <v>249.65</v>
      </c>
      <c r="M2330">
        <v>24438.54</v>
      </c>
      <c r="N2330">
        <v>113022.47</v>
      </c>
      <c r="O2330">
        <v>21.46</v>
      </c>
      <c r="P2330" t="s">
        <v>35</v>
      </c>
      <c r="Q2330" t="s">
        <v>50</v>
      </c>
      <c r="R2330" t="s">
        <v>51</v>
      </c>
      <c r="S2330" t="s">
        <v>97</v>
      </c>
      <c r="T2330" t="s">
        <v>112</v>
      </c>
      <c r="U2330">
        <v>7</v>
      </c>
      <c r="V2330" s="1">
        <v>45930</v>
      </c>
      <c r="W2330" s="1">
        <v>45931</v>
      </c>
      <c r="X2330" s="1">
        <v>45962</v>
      </c>
      <c r="Y2330" t="s">
        <v>103</v>
      </c>
      <c r="Z2330" t="s">
        <v>104</v>
      </c>
      <c r="AA2330" t="s">
        <v>56</v>
      </c>
      <c r="AB2330" t="s">
        <v>66</v>
      </c>
      <c r="AC2330" t="s">
        <v>57</v>
      </c>
      <c r="AD2330" t="s">
        <v>45</v>
      </c>
    </row>
    <row r="2331" spans="1:30" x14ac:dyDescent="0.3">
      <c r="A2331" t="s">
        <v>4494</v>
      </c>
      <c r="B2331" t="s">
        <v>4495</v>
      </c>
      <c r="C2331" t="s">
        <v>87</v>
      </c>
      <c r="D2331" t="s">
        <v>88</v>
      </c>
      <c r="E2331" t="s">
        <v>89</v>
      </c>
      <c r="F2331">
        <v>1352</v>
      </c>
      <c r="G2331">
        <v>166.77</v>
      </c>
      <c r="H2331">
        <v>0.15</v>
      </c>
      <c r="I2331">
        <v>191652.08</v>
      </c>
      <c r="J2331">
        <v>108691.78</v>
      </c>
      <c r="L2331">
        <v>1646.32</v>
      </c>
      <c r="M2331">
        <v>7900.56</v>
      </c>
      <c r="N2331">
        <v>59160.25</v>
      </c>
      <c r="O2331">
        <v>30.87</v>
      </c>
      <c r="P2331" t="s">
        <v>35</v>
      </c>
      <c r="Q2331" t="s">
        <v>90</v>
      </c>
      <c r="R2331" t="s">
        <v>51</v>
      </c>
      <c r="S2331" t="s">
        <v>118</v>
      </c>
      <c r="T2331" t="s">
        <v>53</v>
      </c>
      <c r="U2331">
        <v>0</v>
      </c>
      <c r="V2331" s="1">
        <v>45809</v>
      </c>
      <c r="W2331" s="1">
        <v>45816</v>
      </c>
      <c r="X2331" s="1">
        <v>45833</v>
      </c>
      <c r="Y2331" t="s">
        <v>81</v>
      </c>
      <c r="Z2331" t="s">
        <v>150</v>
      </c>
      <c r="AA2331" t="s">
        <v>56</v>
      </c>
      <c r="AB2331" t="s">
        <v>43</v>
      </c>
      <c r="AC2331" t="s">
        <v>44</v>
      </c>
      <c r="AD2331" t="s">
        <v>58</v>
      </c>
    </row>
    <row r="2332" spans="1:30" x14ac:dyDescent="0.3">
      <c r="A2332" t="s">
        <v>4496</v>
      </c>
      <c r="B2332" t="s">
        <v>4497</v>
      </c>
      <c r="C2332" t="s">
        <v>32</v>
      </c>
      <c r="D2332" t="s">
        <v>48</v>
      </c>
      <c r="E2332" t="s">
        <v>49</v>
      </c>
      <c r="F2332">
        <v>649</v>
      </c>
      <c r="G2332">
        <v>110.74</v>
      </c>
      <c r="H2332">
        <v>0.15</v>
      </c>
      <c r="I2332">
        <v>61089.72</v>
      </c>
      <c r="J2332">
        <v>39118.43</v>
      </c>
      <c r="K2332">
        <v>2857.18</v>
      </c>
      <c r="L2332">
        <v>295.3</v>
      </c>
      <c r="M2332">
        <v>5462.95</v>
      </c>
      <c r="N2332">
        <v>13355.86</v>
      </c>
      <c r="O2332">
        <v>21.86</v>
      </c>
      <c r="P2332" t="s">
        <v>35</v>
      </c>
      <c r="Q2332" t="s">
        <v>132</v>
      </c>
      <c r="R2332" t="s">
        <v>51</v>
      </c>
      <c r="S2332" t="s">
        <v>52</v>
      </c>
      <c r="T2332" t="s">
        <v>53</v>
      </c>
      <c r="U2332">
        <v>0</v>
      </c>
      <c r="V2332" s="1">
        <v>45869</v>
      </c>
      <c r="W2332" s="1">
        <v>45870</v>
      </c>
      <c r="X2332" s="1">
        <v>45885</v>
      </c>
      <c r="Y2332" t="s">
        <v>103</v>
      </c>
      <c r="Z2332" t="s">
        <v>119</v>
      </c>
      <c r="AA2332" t="s">
        <v>56</v>
      </c>
      <c r="AB2332" t="s">
        <v>43</v>
      </c>
      <c r="AC2332" t="s">
        <v>98</v>
      </c>
      <c r="AD2332" t="s">
        <v>67</v>
      </c>
    </row>
    <row r="2333" spans="1:30" x14ac:dyDescent="0.3">
      <c r="A2333" t="s">
        <v>4498</v>
      </c>
      <c r="B2333" t="s">
        <v>4499</v>
      </c>
      <c r="C2333" t="s">
        <v>80</v>
      </c>
      <c r="D2333" t="s">
        <v>130</v>
      </c>
      <c r="E2333" t="s">
        <v>131</v>
      </c>
      <c r="F2333">
        <v>177</v>
      </c>
      <c r="G2333">
        <v>87.17</v>
      </c>
      <c r="H2333">
        <v>0.1</v>
      </c>
      <c r="I2333">
        <v>13886.18</v>
      </c>
      <c r="J2333">
        <v>10108.18</v>
      </c>
      <c r="K2333">
        <v>9506.98</v>
      </c>
      <c r="L2333">
        <v>1659.48</v>
      </c>
      <c r="M2333">
        <v>1622.64</v>
      </c>
      <c r="N2333">
        <v>-9011.1</v>
      </c>
      <c r="O2333">
        <v>-64.89</v>
      </c>
      <c r="P2333" t="s">
        <v>35</v>
      </c>
      <c r="Q2333" t="s">
        <v>117</v>
      </c>
      <c r="R2333" t="s">
        <v>74</v>
      </c>
      <c r="S2333" t="s">
        <v>52</v>
      </c>
      <c r="T2333" t="s">
        <v>63</v>
      </c>
      <c r="U2333">
        <v>7</v>
      </c>
      <c r="V2333" s="1">
        <v>45744</v>
      </c>
      <c r="W2333" s="1">
        <v>45751</v>
      </c>
      <c r="X2333" s="1">
        <v>45774</v>
      </c>
      <c r="Y2333" t="s">
        <v>40</v>
      </c>
      <c r="Z2333" t="s">
        <v>41</v>
      </c>
      <c r="AA2333" t="s">
        <v>65</v>
      </c>
      <c r="AB2333" t="s">
        <v>66</v>
      </c>
      <c r="AC2333" t="s">
        <v>93</v>
      </c>
      <c r="AD2333" t="s">
        <v>58</v>
      </c>
    </row>
    <row r="2334" spans="1:30" x14ac:dyDescent="0.3">
      <c r="A2334" t="s">
        <v>4500</v>
      </c>
      <c r="B2334" t="s">
        <v>4501</v>
      </c>
      <c r="C2334" t="s">
        <v>135</v>
      </c>
      <c r="D2334" t="s">
        <v>61</v>
      </c>
      <c r="E2334" t="s">
        <v>62</v>
      </c>
      <c r="F2334">
        <v>1825</v>
      </c>
      <c r="G2334">
        <v>120.66</v>
      </c>
      <c r="H2334">
        <v>0.05</v>
      </c>
      <c r="I2334">
        <v>209194.27</v>
      </c>
      <c r="J2334">
        <v>116012.04</v>
      </c>
      <c r="K2334">
        <v>13821.86</v>
      </c>
      <c r="L2334">
        <v>416.43</v>
      </c>
      <c r="M2334">
        <v>19592.66</v>
      </c>
      <c r="N2334">
        <v>59351.28</v>
      </c>
      <c r="O2334">
        <v>28.37</v>
      </c>
      <c r="P2334" t="s">
        <v>35</v>
      </c>
      <c r="Q2334" t="s">
        <v>111</v>
      </c>
      <c r="R2334" t="s">
        <v>37</v>
      </c>
      <c r="S2334" t="s">
        <v>97</v>
      </c>
      <c r="T2334" t="s">
        <v>53</v>
      </c>
      <c r="U2334">
        <v>0</v>
      </c>
      <c r="V2334" s="1">
        <v>45559</v>
      </c>
      <c r="W2334" s="1">
        <v>45565</v>
      </c>
      <c r="X2334" s="1">
        <v>45576</v>
      </c>
      <c r="Y2334" t="s">
        <v>103</v>
      </c>
      <c r="Z2334" t="s">
        <v>104</v>
      </c>
      <c r="AA2334" t="s">
        <v>56</v>
      </c>
      <c r="AB2334" t="s">
        <v>66</v>
      </c>
      <c r="AC2334" t="s">
        <v>98</v>
      </c>
      <c r="AD2334" t="s">
        <v>67</v>
      </c>
    </row>
    <row r="2335" spans="1:30" x14ac:dyDescent="0.3">
      <c r="A2335" t="s">
        <v>4502</v>
      </c>
      <c r="B2335" t="s">
        <v>4503</v>
      </c>
      <c r="C2335" t="s">
        <v>87</v>
      </c>
      <c r="D2335" t="s">
        <v>33</v>
      </c>
      <c r="E2335" t="s">
        <v>34</v>
      </c>
      <c r="F2335">
        <v>1928</v>
      </c>
      <c r="G2335">
        <v>68.78</v>
      </c>
      <c r="H2335">
        <v>0.15</v>
      </c>
      <c r="I2335">
        <v>112716.66</v>
      </c>
      <c r="J2335">
        <v>84328.41</v>
      </c>
      <c r="K2335">
        <v>12258.93</v>
      </c>
      <c r="L2335">
        <v>1449.17</v>
      </c>
      <c r="M2335">
        <v>10950.01</v>
      </c>
      <c r="N2335">
        <v>3730.14</v>
      </c>
      <c r="O2335">
        <v>3.31</v>
      </c>
      <c r="P2335" t="s">
        <v>35</v>
      </c>
      <c r="Q2335" t="s">
        <v>117</v>
      </c>
      <c r="R2335" t="s">
        <v>37</v>
      </c>
      <c r="S2335" t="s">
        <v>97</v>
      </c>
      <c r="T2335" t="s">
        <v>112</v>
      </c>
      <c r="U2335">
        <v>4</v>
      </c>
      <c r="V2335" s="1">
        <v>45632</v>
      </c>
      <c r="W2335" s="1">
        <v>45634</v>
      </c>
      <c r="X2335" s="1">
        <v>45662</v>
      </c>
      <c r="Y2335" t="s">
        <v>54</v>
      </c>
      <c r="Z2335" t="s">
        <v>55</v>
      </c>
      <c r="AA2335" t="s">
        <v>65</v>
      </c>
      <c r="AB2335" t="s">
        <v>76</v>
      </c>
      <c r="AC2335" t="s">
        <v>77</v>
      </c>
      <c r="AD2335" t="s">
        <v>58</v>
      </c>
    </row>
    <row r="2336" spans="1:30" x14ac:dyDescent="0.3">
      <c r="A2336" t="s">
        <v>4504</v>
      </c>
      <c r="B2336" t="s">
        <v>121</v>
      </c>
      <c r="C2336" t="s">
        <v>135</v>
      </c>
      <c r="D2336" t="s">
        <v>61</v>
      </c>
      <c r="E2336" t="s">
        <v>62</v>
      </c>
      <c r="F2336">
        <v>575</v>
      </c>
      <c r="G2336">
        <v>324.3</v>
      </c>
      <c r="H2336">
        <v>0</v>
      </c>
      <c r="I2336">
        <v>186472.5</v>
      </c>
      <c r="J2336">
        <v>91168.9</v>
      </c>
      <c r="K2336">
        <v>11282.35</v>
      </c>
      <c r="L2336">
        <v>228.97</v>
      </c>
      <c r="M2336">
        <v>10821.73</v>
      </c>
      <c r="N2336">
        <v>72970.55</v>
      </c>
      <c r="O2336">
        <v>39.130000000000003</v>
      </c>
      <c r="P2336" t="s">
        <v>35</v>
      </c>
      <c r="Q2336" t="s">
        <v>36</v>
      </c>
      <c r="R2336" t="s">
        <v>37</v>
      </c>
      <c r="S2336" t="s">
        <v>91</v>
      </c>
      <c r="T2336" t="s">
        <v>112</v>
      </c>
      <c r="U2336">
        <v>10</v>
      </c>
      <c r="V2336" s="1">
        <v>45938</v>
      </c>
      <c r="W2336" s="1">
        <v>45946</v>
      </c>
      <c r="X2336" s="1">
        <v>45968</v>
      </c>
      <c r="Y2336" t="s">
        <v>54</v>
      </c>
      <c r="Z2336" t="s">
        <v>75</v>
      </c>
      <c r="AA2336" t="s">
        <v>65</v>
      </c>
      <c r="AB2336" t="s">
        <v>76</v>
      </c>
      <c r="AC2336" t="s">
        <v>44</v>
      </c>
      <c r="AD2336" t="s">
        <v>45</v>
      </c>
    </row>
    <row r="2337" spans="1:30" x14ac:dyDescent="0.3">
      <c r="A2337" t="s">
        <v>4505</v>
      </c>
      <c r="B2337" t="s">
        <v>4506</v>
      </c>
      <c r="C2337" t="s">
        <v>135</v>
      </c>
      <c r="D2337" t="s">
        <v>159</v>
      </c>
      <c r="E2337" t="s">
        <v>160</v>
      </c>
      <c r="F2337">
        <v>476</v>
      </c>
      <c r="G2337">
        <v>137.91</v>
      </c>
      <c r="H2337">
        <v>0.1</v>
      </c>
      <c r="I2337">
        <v>59080.639999999999</v>
      </c>
      <c r="J2337">
        <v>33641.919999999998</v>
      </c>
      <c r="K2337">
        <v>1570.63</v>
      </c>
      <c r="L2337">
        <v>1270.04</v>
      </c>
      <c r="M2337">
        <v>2240.5</v>
      </c>
      <c r="N2337">
        <v>20357.55</v>
      </c>
      <c r="O2337">
        <v>34.46</v>
      </c>
      <c r="P2337" t="s">
        <v>35</v>
      </c>
      <c r="Q2337" t="s">
        <v>132</v>
      </c>
      <c r="R2337" t="s">
        <v>37</v>
      </c>
      <c r="S2337" t="s">
        <v>91</v>
      </c>
      <c r="T2337" t="s">
        <v>443</v>
      </c>
      <c r="U2337">
        <v>0</v>
      </c>
      <c r="V2337" s="1">
        <v>45852</v>
      </c>
      <c r="W2337" s="1">
        <v>45860</v>
      </c>
      <c r="X2337" s="1">
        <v>45890</v>
      </c>
      <c r="Y2337" t="s">
        <v>103</v>
      </c>
      <c r="Z2337" t="s">
        <v>119</v>
      </c>
      <c r="AA2337" t="s">
        <v>56</v>
      </c>
      <c r="AB2337" t="s">
        <v>43</v>
      </c>
      <c r="AC2337" t="s">
        <v>44</v>
      </c>
      <c r="AD2337" t="s">
        <v>45</v>
      </c>
    </row>
    <row r="2338" spans="1:30" x14ac:dyDescent="0.3">
      <c r="A2338" t="s">
        <v>4507</v>
      </c>
      <c r="B2338" t="s">
        <v>4508</v>
      </c>
      <c r="C2338" t="s">
        <v>87</v>
      </c>
      <c r="D2338" t="s">
        <v>88</v>
      </c>
      <c r="E2338" t="s">
        <v>89</v>
      </c>
      <c r="F2338">
        <v>1989</v>
      </c>
      <c r="G2338">
        <v>188.48</v>
      </c>
      <c r="H2338">
        <v>0</v>
      </c>
      <c r="I2338">
        <v>374886.72</v>
      </c>
      <c r="J2338">
        <v>222103.25</v>
      </c>
      <c r="K2338">
        <v>9919.5</v>
      </c>
      <c r="L2338">
        <v>2038.79</v>
      </c>
      <c r="M2338">
        <v>42099.35</v>
      </c>
      <c r="N2338">
        <v>98725.83</v>
      </c>
      <c r="O2338">
        <v>26.33</v>
      </c>
      <c r="P2338" t="s">
        <v>35</v>
      </c>
      <c r="Q2338" t="s">
        <v>203</v>
      </c>
      <c r="R2338" t="s">
        <v>37</v>
      </c>
      <c r="S2338" t="s">
        <v>118</v>
      </c>
      <c r="T2338" t="s">
        <v>39</v>
      </c>
      <c r="U2338">
        <v>4</v>
      </c>
      <c r="V2338" s="1">
        <v>45666</v>
      </c>
      <c r="W2338" s="1">
        <v>45667</v>
      </c>
      <c r="X2338" s="1">
        <v>45699</v>
      </c>
      <c r="Y2338" t="s">
        <v>40</v>
      </c>
      <c r="Z2338" t="s">
        <v>64</v>
      </c>
      <c r="AA2338" t="s">
        <v>42</v>
      </c>
      <c r="AB2338" t="s">
        <v>43</v>
      </c>
      <c r="AC2338" t="s">
        <v>77</v>
      </c>
      <c r="AD2338" t="s">
        <v>67</v>
      </c>
    </row>
    <row r="2339" spans="1:30" x14ac:dyDescent="0.3">
      <c r="A2339" t="s">
        <v>4509</v>
      </c>
      <c r="B2339" t="s">
        <v>3222</v>
      </c>
      <c r="C2339" t="s">
        <v>80</v>
      </c>
      <c r="D2339" t="s">
        <v>130</v>
      </c>
      <c r="E2339" t="s">
        <v>131</v>
      </c>
      <c r="F2339">
        <v>1391</v>
      </c>
      <c r="G2339">
        <v>245.88</v>
      </c>
      <c r="H2339">
        <v>0.05</v>
      </c>
      <c r="I2339">
        <v>324918.13</v>
      </c>
      <c r="J2339">
        <v>171212.68</v>
      </c>
      <c r="K2339">
        <v>13427.94</v>
      </c>
      <c r="L2339">
        <v>2790.04</v>
      </c>
      <c r="M2339">
        <v>36806.85</v>
      </c>
      <c r="N2339">
        <v>100680.62</v>
      </c>
      <c r="O2339">
        <v>30.99</v>
      </c>
      <c r="P2339" t="s">
        <v>35</v>
      </c>
      <c r="Q2339" t="s">
        <v>96</v>
      </c>
      <c r="R2339" t="s">
        <v>37</v>
      </c>
      <c r="S2339" t="s">
        <v>52</v>
      </c>
      <c r="T2339" t="s">
        <v>53</v>
      </c>
      <c r="U2339">
        <v>10</v>
      </c>
      <c r="V2339" s="1">
        <v>45534</v>
      </c>
      <c r="W2339" s="1">
        <v>45535</v>
      </c>
      <c r="X2339" s="1">
        <v>45552</v>
      </c>
      <c r="Y2339" t="s">
        <v>103</v>
      </c>
      <c r="Z2339" t="s">
        <v>177</v>
      </c>
      <c r="AA2339" t="s">
        <v>56</v>
      </c>
      <c r="AB2339" t="s">
        <v>43</v>
      </c>
      <c r="AC2339" t="s">
        <v>93</v>
      </c>
      <c r="AD2339" t="s">
        <v>45</v>
      </c>
    </row>
    <row r="2340" spans="1:30" x14ac:dyDescent="0.3">
      <c r="A2340" t="s">
        <v>4510</v>
      </c>
      <c r="B2340" t="s">
        <v>4511</v>
      </c>
      <c r="C2340" t="s">
        <v>135</v>
      </c>
      <c r="D2340" t="s">
        <v>107</v>
      </c>
      <c r="E2340" t="s">
        <v>108</v>
      </c>
      <c r="F2340">
        <v>1019</v>
      </c>
      <c r="G2340">
        <v>194.62</v>
      </c>
      <c r="H2340">
        <v>0.05</v>
      </c>
      <c r="I2340">
        <v>188401.89</v>
      </c>
      <c r="J2340">
        <v>95877.03</v>
      </c>
      <c r="K2340">
        <v>1246.8</v>
      </c>
      <c r="L2340">
        <v>1526.26</v>
      </c>
      <c r="M2340">
        <v>17936.04</v>
      </c>
      <c r="N2340">
        <v>71815.759999999995</v>
      </c>
      <c r="O2340">
        <v>38.119999999999997</v>
      </c>
      <c r="P2340" t="s">
        <v>35</v>
      </c>
      <c r="Q2340" t="s">
        <v>203</v>
      </c>
      <c r="R2340" t="s">
        <v>51</v>
      </c>
      <c r="S2340" t="s">
        <v>97</v>
      </c>
      <c r="T2340" t="s">
        <v>53</v>
      </c>
      <c r="U2340">
        <v>2</v>
      </c>
      <c r="V2340" s="1">
        <v>45720</v>
      </c>
      <c r="W2340" s="1">
        <v>45729</v>
      </c>
      <c r="X2340" s="1">
        <v>45743</v>
      </c>
      <c r="Y2340" t="s">
        <v>40</v>
      </c>
      <c r="Z2340" t="s">
        <v>41</v>
      </c>
      <c r="AA2340" t="s">
        <v>65</v>
      </c>
      <c r="AB2340" t="s">
        <v>43</v>
      </c>
      <c r="AC2340" t="s">
        <v>98</v>
      </c>
      <c r="AD2340" t="s">
        <v>58</v>
      </c>
    </row>
    <row r="2341" spans="1:30" x14ac:dyDescent="0.3">
      <c r="A2341" t="s">
        <v>4512</v>
      </c>
      <c r="B2341" t="s">
        <v>4513</v>
      </c>
      <c r="C2341" t="s">
        <v>80</v>
      </c>
      <c r="D2341" t="s">
        <v>48</v>
      </c>
      <c r="E2341" t="s">
        <v>49</v>
      </c>
      <c r="F2341">
        <v>583</v>
      </c>
      <c r="G2341">
        <v>443.82</v>
      </c>
      <c r="H2341">
        <v>0.15</v>
      </c>
      <c r="I2341">
        <v>219935</v>
      </c>
      <c r="J2341">
        <v>118572.77</v>
      </c>
      <c r="K2341">
        <v>11958.01</v>
      </c>
      <c r="L2341">
        <v>1781.56</v>
      </c>
      <c r="M2341">
        <v>5329.97</v>
      </c>
      <c r="N2341">
        <v>82292.69</v>
      </c>
      <c r="O2341">
        <v>37.42</v>
      </c>
      <c r="P2341" t="s">
        <v>35</v>
      </c>
      <c r="Q2341" t="s">
        <v>326</v>
      </c>
      <c r="R2341" t="s">
        <v>37</v>
      </c>
      <c r="S2341" t="s">
        <v>118</v>
      </c>
      <c r="T2341" t="s">
        <v>63</v>
      </c>
      <c r="U2341">
        <v>15</v>
      </c>
      <c r="V2341" s="1">
        <v>45645</v>
      </c>
      <c r="W2341" s="1">
        <v>45651</v>
      </c>
      <c r="X2341" s="1">
        <v>45693</v>
      </c>
      <c r="Y2341" t="s">
        <v>54</v>
      </c>
      <c r="Z2341" t="s">
        <v>55</v>
      </c>
      <c r="AA2341" t="s">
        <v>83</v>
      </c>
      <c r="AB2341" t="s">
        <v>43</v>
      </c>
      <c r="AC2341" t="s">
        <v>84</v>
      </c>
      <c r="AD2341" t="s">
        <v>58</v>
      </c>
    </row>
    <row r="2342" spans="1:30" x14ac:dyDescent="0.3">
      <c r="A2342" t="s">
        <v>4514</v>
      </c>
      <c r="B2342" t="s">
        <v>4515</v>
      </c>
      <c r="C2342" t="s">
        <v>135</v>
      </c>
      <c r="D2342" t="s">
        <v>140</v>
      </c>
      <c r="E2342" t="s">
        <v>49</v>
      </c>
      <c r="F2342">
        <v>1429</v>
      </c>
      <c r="G2342">
        <v>158.69</v>
      </c>
      <c r="H2342">
        <v>0.1</v>
      </c>
      <c r="I2342">
        <v>204091.21</v>
      </c>
      <c r="J2342">
        <v>107262.29</v>
      </c>
      <c r="K2342">
        <v>13324.95</v>
      </c>
      <c r="L2342">
        <v>1173.78</v>
      </c>
      <c r="M2342">
        <v>6175.59</v>
      </c>
      <c r="N2342">
        <v>76154.600000000006</v>
      </c>
      <c r="O2342">
        <v>37.31</v>
      </c>
      <c r="P2342" t="s">
        <v>35</v>
      </c>
      <c r="Q2342" t="s">
        <v>203</v>
      </c>
      <c r="R2342" t="s">
        <v>74</v>
      </c>
      <c r="S2342" t="s">
        <v>38</v>
      </c>
      <c r="T2342" t="s">
        <v>39</v>
      </c>
      <c r="U2342">
        <v>7</v>
      </c>
      <c r="V2342" s="1">
        <v>45614</v>
      </c>
      <c r="W2342" s="1">
        <v>45615</v>
      </c>
      <c r="X2342" s="1">
        <v>45640</v>
      </c>
      <c r="Y2342" t="s">
        <v>54</v>
      </c>
      <c r="Z2342" t="s">
        <v>92</v>
      </c>
      <c r="AA2342" t="s">
        <v>83</v>
      </c>
      <c r="AB2342" t="s">
        <v>66</v>
      </c>
      <c r="AC2342" t="s">
        <v>93</v>
      </c>
      <c r="AD2342" t="s">
        <v>67</v>
      </c>
    </row>
    <row r="2343" spans="1:30" x14ac:dyDescent="0.3">
      <c r="A2343" t="s">
        <v>4516</v>
      </c>
      <c r="B2343" t="s">
        <v>1815</v>
      </c>
      <c r="C2343" t="s">
        <v>87</v>
      </c>
      <c r="D2343" t="s">
        <v>140</v>
      </c>
      <c r="E2343" t="s">
        <v>49</v>
      </c>
      <c r="F2343">
        <v>1067</v>
      </c>
      <c r="G2343">
        <v>435.37</v>
      </c>
      <c r="H2343">
        <v>0.05</v>
      </c>
      <c r="I2343">
        <v>441312.8</v>
      </c>
      <c r="J2343">
        <v>220277.53</v>
      </c>
      <c r="K2343">
        <v>2953.98</v>
      </c>
      <c r="L2343">
        <v>626.88</v>
      </c>
      <c r="M2343">
        <v>19949.87</v>
      </c>
      <c r="N2343">
        <v>197504.54</v>
      </c>
      <c r="O2343">
        <v>44.75</v>
      </c>
      <c r="P2343" t="s">
        <v>35</v>
      </c>
      <c r="Q2343" t="s">
        <v>50</v>
      </c>
      <c r="R2343" t="s">
        <v>37</v>
      </c>
      <c r="S2343" t="s">
        <v>118</v>
      </c>
      <c r="T2343" t="s">
        <v>112</v>
      </c>
      <c r="U2343">
        <v>10</v>
      </c>
      <c r="V2343" s="1">
        <v>45310</v>
      </c>
      <c r="W2343" s="1">
        <v>45311</v>
      </c>
      <c r="X2343" s="1">
        <v>45333</v>
      </c>
      <c r="Y2343" t="s">
        <v>40</v>
      </c>
      <c r="Z2343" t="s">
        <v>64</v>
      </c>
      <c r="AA2343" t="s">
        <v>65</v>
      </c>
      <c r="AB2343" t="s">
        <v>43</v>
      </c>
      <c r="AC2343" t="s">
        <v>98</v>
      </c>
      <c r="AD2343" t="s">
        <v>58</v>
      </c>
    </row>
    <row r="2344" spans="1:30" x14ac:dyDescent="0.3">
      <c r="A2344" t="s">
        <v>4517</v>
      </c>
      <c r="B2344" t="s">
        <v>1742</v>
      </c>
      <c r="C2344" t="s">
        <v>32</v>
      </c>
      <c r="D2344" t="s">
        <v>159</v>
      </c>
      <c r="E2344" t="s">
        <v>160</v>
      </c>
      <c r="F2344">
        <v>1604</v>
      </c>
      <c r="G2344">
        <v>136.25</v>
      </c>
      <c r="H2344">
        <v>0</v>
      </c>
      <c r="I2344">
        <v>218545</v>
      </c>
      <c r="J2344">
        <v>148289.82999999999</v>
      </c>
      <c r="K2344">
        <v>12056.06</v>
      </c>
      <c r="L2344">
        <v>363.64</v>
      </c>
      <c r="M2344">
        <v>10953.95</v>
      </c>
      <c r="N2344">
        <v>46881.52</v>
      </c>
      <c r="O2344">
        <v>21.45</v>
      </c>
      <c r="P2344" t="s">
        <v>35</v>
      </c>
      <c r="Q2344" t="s">
        <v>132</v>
      </c>
      <c r="R2344" t="s">
        <v>37</v>
      </c>
      <c r="S2344" t="s">
        <v>97</v>
      </c>
      <c r="T2344" t="s">
        <v>63</v>
      </c>
      <c r="U2344">
        <v>0</v>
      </c>
      <c r="V2344" s="1">
        <v>45442</v>
      </c>
      <c r="W2344" s="1">
        <v>45443</v>
      </c>
      <c r="X2344" s="1">
        <v>45465</v>
      </c>
      <c r="Y2344" t="s">
        <v>81</v>
      </c>
      <c r="Z2344" t="s">
        <v>82</v>
      </c>
      <c r="AA2344" t="s">
        <v>83</v>
      </c>
      <c r="AB2344" t="s">
        <v>43</v>
      </c>
      <c r="AC2344" t="s">
        <v>98</v>
      </c>
      <c r="AD2344" t="s">
        <v>58</v>
      </c>
    </row>
    <row r="2345" spans="1:30" x14ac:dyDescent="0.3">
      <c r="A2345" t="s">
        <v>4518</v>
      </c>
      <c r="B2345" t="s">
        <v>186</v>
      </c>
      <c r="C2345" t="s">
        <v>32</v>
      </c>
      <c r="D2345" t="s">
        <v>130</v>
      </c>
      <c r="E2345" t="s">
        <v>131</v>
      </c>
      <c r="F2345">
        <v>54</v>
      </c>
      <c r="G2345">
        <v>363.57</v>
      </c>
      <c r="H2345">
        <v>0.05</v>
      </c>
      <c r="I2345">
        <v>18651.14</v>
      </c>
      <c r="J2345">
        <v>11951.74</v>
      </c>
      <c r="K2345">
        <v>13983.44</v>
      </c>
      <c r="L2345">
        <v>964.04</v>
      </c>
      <c r="M2345">
        <v>644.66</v>
      </c>
      <c r="N2345">
        <v>-8892.74</v>
      </c>
      <c r="O2345">
        <v>-47.68</v>
      </c>
      <c r="P2345" t="s">
        <v>35</v>
      </c>
      <c r="Q2345" t="s">
        <v>297</v>
      </c>
      <c r="R2345" t="s">
        <v>37</v>
      </c>
      <c r="S2345" t="s">
        <v>97</v>
      </c>
      <c r="T2345" t="s">
        <v>39</v>
      </c>
      <c r="U2345">
        <v>0</v>
      </c>
      <c r="V2345" s="1">
        <v>45900</v>
      </c>
      <c r="W2345" s="1">
        <v>45903</v>
      </c>
      <c r="X2345" s="1">
        <v>45917</v>
      </c>
      <c r="Y2345" t="s">
        <v>103</v>
      </c>
      <c r="Z2345" t="s">
        <v>177</v>
      </c>
      <c r="AA2345" t="s">
        <v>65</v>
      </c>
      <c r="AB2345" t="s">
        <v>76</v>
      </c>
      <c r="AC2345" t="s">
        <v>123</v>
      </c>
      <c r="AD2345" t="s">
        <v>58</v>
      </c>
    </row>
    <row r="2346" spans="1:30" x14ac:dyDescent="0.3">
      <c r="A2346" t="s">
        <v>4519</v>
      </c>
      <c r="B2346" t="s">
        <v>4520</v>
      </c>
      <c r="C2346" t="s">
        <v>80</v>
      </c>
      <c r="D2346" t="s">
        <v>107</v>
      </c>
      <c r="E2346" t="s">
        <v>108</v>
      </c>
      <c r="F2346">
        <v>966</v>
      </c>
      <c r="G2346">
        <v>272.68</v>
      </c>
      <c r="H2346">
        <v>0.05</v>
      </c>
      <c r="I2346">
        <v>250238.44</v>
      </c>
      <c r="J2346">
        <v>153489.24</v>
      </c>
      <c r="K2346">
        <v>10245.14</v>
      </c>
      <c r="L2346">
        <v>867.8</v>
      </c>
      <c r="M2346">
        <v>10905.27</v>
      </c>
      <c r="N2346">
        <v>74730.990000000005</v>
      </c>
      <c r="O2346">
        <v>29.86</v>
      </c>
      <c r="P2346" t="s">
        <v>35</v>
      </c>
      <c r="Q2346" t="s">
        <v>203</v>
      </c>
      <c r="R2346" t="s">
        <v>37</v>
      </c>
      <c r="S2346" t="s">
        <v>97</v>
      </c>
      <c r="T2346" t="s">
        <v>53</v>
      </c>
      <c r="U2346">
        <v>15</v>
      </c>
      <c r="V2346" s="1">
        <v>45354</v>
      </c>
      <c r="W2346" s="1">
        <v>45364</v>
      </c>
      <c r="X2346" s="1">
        <v>45402</v>
      </c>
      <c r="Y2346" t="s">
        <v>40</v>
      </c>
      <c r="Z2346" t="s">
        <v>41</v>
      </c>
      <c r="AA2346" t="s">
        <v>83</v>
      </c>
      <c r="AB2346" t="s">
        <v>76</v>
      </c>
      <c r="AC2346" t="s">
        <v>44</v>
      </c>
      <c r="AD2346" t="s">
        <v>67</v>
      </c>
    </row>
    <row r="2347" spans="1:30" x14ac:dyDescent="0.3">
      <c r="A2347" t="s">
        <v>4521</v>
      </c>
      <c r="B2347" t="s">
        <v>4249</v>
      </c>
      <c r="C2347" t="s">
        <v>80</v>
      </c>
      <c r="D2347" t="s">
        <v>159</v>
      </c>
      <c r="E2347" t="s">
        <v>160</v>
      </c>
      <c r="F2347">
        <v>426</v>
      </c>
      <c r="G2347">
        <v>302.42</v>
      </c>
      <c r="H2347">
        <v>0.1</v>
      </c>
      <c r="I2347">
        <v>115947.83</v>
      </c>
      <c r="J2347">
        <v>66365.02</v>
      </c>
      <c r="K2347">
        <v>7578.79</v>
      </c>
      <c r="L2347">
        <v>1189.97</v>
      </c>
      <c r="M2347">
        <v>2968.32</v>
      </c>
      <c r="N2347">
        <v>37845.730000000003</v>
      </c>
      <c r="O2347">
        <v>32.64</v>
      </c>
      <c r="P2347" t="s">
        <v>35</v>
      </c>
      <c r="Q2347" t="s">
        <v>117</v>
      </c>
      <c r="R2347" t="s">
        <v>37</v>
      </c>
      <c r="S2347" t="s">
        <v>91</v>
      </c>
      <c r="T2347" t="s">
        <v>39</v>
      </c>
      <c r="U2347">
        <v>15</v>
      </c>
      <c r="V2347" s="1">
        <v>45842</v>
      </c>
      <c r="W2347" s="1">
        <v>45852</v>
      </c>
      <c r="X2347" s="1">
        <v>45886</v>
      </c>
      <c r="Y2347" t="s">
        <v>103</v>
      </c>
      <c r="Z2347" t="s">
        <v>119</v>
      </c>
      <c r="AA2347" t="s">
        <v>42</v>
      </c>
      <c r="AB2347" t="s">
        <v>76</v>
      </c>
      <c r="AC2347" t="s">
        <v>44</v>
      </c>
      <c r="AD2347" t="s">
        <v>67</v>
      </c>
    </row>
    <row r="2348" spans="1:30" x14ac:dyDescent="0.3">
      <c r="A2348" t="s">
        <v>4522</v>
      </c>
      <c r="B2348" t="s">
        <v>4523</v>
      </c>
      <c r="C2348" t="s">
        <v>80</v>
      </c>
      <c r="D2348" t="s">
        <v>101</v>
      </c>
      <c r="E2348" t="s">
        <v>102</v>
      </c>
      <c r="F2348">
        <v>1273</v>
      </c>
      <c r="G2348">
        <v>45.8</v>
      </c>
      <c r="H2348">
        <v>0.05</v>
      </c>
      <c r="I2348">
        <v>55388.23</v>
      </c>
      <c r="J2348">
        <v>39815.1</v>
      </c>
      <c r="K2348">
        <v>3943.49</v>
      </c>
      <c r="L2348">
        <v>258.77</v>
      </c>
      <c r="M2348">
        <v>3794.95</v>
      </c>
      <c r="N2348">
        <v>7575.92</v>
      </c>
      <c r="O2348">
        <v>13.68</v>
      </c>
      <c r="P2348" t="s">
        <v>35</v>
      </c>
      <c r="Q2348" t="s">
        <v>117</v>
      </c>
      <c r="R2348" t="s">
        <v>37</v>
      </c>
      <c r="S2348" t="s">
        <v>118</v>
      </c>
      <c r="T2348" t="s">
        <v>63</v>
      </c>
      <c r="U2348">
        <v>7</v>
      </c>
      <c r="V2348" s="1">
        <v>45484</v>
      </c>
      <c r="W2348" s="1">
        <v>45486</v>
      </c>
      <c r="X2348" s="1">
        <v>45511</v>
      </c>
      <c r="Y2348" t="s">
        <v>103</v>
      </c>
      <c r="Z2348" t="s">
        <v>119</v>
      </c>
      <c r="AA2348" t="s">
        <v>83</v>
      </c>
      <c r="AB2348" t="s">
        <v>76</v>
      </c>
      <c r="AC2348" t="s">
        <v>93</v>
      </c>
      <c r="AD2348" t="s">
        <v>58</v>
      </c>
    </row>
    <row r="2349" spans="1:30" x14ac:dyDescent="0.3">
      <c r="A2349" t="s">
        <v>4524</v>
      </c>
      <c r="B2349" t="s">
        <v>4525</v>
      </c>
      <c r="C2349" t="s">
        <v>32</v>
      </c>
      <c r="D2349" t="s">
        <v>130</v>
      </c>
      <c r="E2349" t="s">
        <v>131</v>
      </c>
      <c r="F2349">
        <v>707</v>
      </c>
      <c r="G2349">
        <v>409.59</v>
      </c>
      <c r="H2349">
        <v>0.15</v>
      </c>
      <c r="I2349">
        <v>246143.11</v>
      </c>
      <c r="J2349">
        <v>163022.56</v>
      </c>
      <c r="K2349">
        <v>13041.89</v>
      </c>
      <c r="L2349">
        <v>666.9</v>
      </c>
      <c r="M2349">
        <v>22799.8</v>
      </c>
      <c r="N2349">
        <v>46611.96</v>
      </c>
      <c r="O2349">
        <v>18.940000000000001</v>
      </c>
      <c r="P2349" t="s">
        <v>35</v>
      </c>
      <c r="Q2349" t="s">
        <v>73</v>
      </c>
      <c r="R2349" t="s">
        <v>51</v>
      </c>
      <c r="S2349" t="s">
        <v>97</v>
      </c>
      <c r="T2349" t="s">
        <v>63</v>
      </c>
      <c r="U2349">
        <v>2</v>
      </c>
      <c r="V2349" s="1">
        <v>45478</v>
      </c>
      <c r="W2349" s="1">
        <v>45483</v>
      </c>
      <c r="X2349" s="1">
        <v>45506</v>
      </c>
      <c r="Y2349" t="s">
        <v>103</v>
      </c>
      <c r="Z2349" t="s">
        <v>119</v>
      </c>
      <c r="AA2349" t="s">
        <v>42</v>
      </c>
      <c r="AB2349" t="s">
        <v>76</v>
      </c>
      <c r="AC2349" t="s">
        <v>77</v>
      </c>
      <c r="AD2349" t="s">
        <v>45</v>
      </c>
    </row>
    <row r="2350" spans="1:30" x14ac:dyDescent="0.3">
      <c r="A2350" t="s">
        <v>4526</v>
      </c>
      <c r="B2350" t="s">
        <v>4527</v>
      </c>
      <c r="C2350" t="s">
        <v>70</v>
      </c>
      <c r="D2350" t="s">
        <v>88</v>
      </c>
      <c r="E2350" t="s">
        <v>89</v>
      </c>
      <c r="F2350">
        <v>453</v>
      </c>
      <c r="G2350">
        <v>270.58</v>
      </c>
      <c r="H2350">
        <v>0</v>
      </c>
      <c r="I2350">
        <v>122572.74</v>
      </c>
      <c r="J2350">
        <v>62396.21</v>
      </c>
      <c r="K2350">
        <v>14112.75</v>
      </c>
      <c r="L2350">
        <v>1043.75</v>
      </c>
      <c r="M2350">
        <v>11299.62</v>
      </c>
      <c r="N2350">
        <v>33720.410000000003</v>
      </c>
      <c r="O2350">
        <v>27.51</v>
      </c>
      <c r="P2350" t="s">
        <v>35</v>
      </c>
      <c r="Q2350" t="s">
        <v>122</v>
      </c>
      <c r="R2350" t="s">
        <v>74</v>
      </c>
      <c r="S2350" t="s">
        <v>91</v>
      </c>
      <c r="T2350" t="s">
        <v>39</v>
      </c>
      <c r="U2350">
        <v>0</v>
      </c>
      <c r="V2350" s="1">
        <v>45514</v>
      </c>
      <c r="W2350" s="1">
        <v>45520</v>
      </c>
      <c r="X2350" s="1">
        <v>45537</v>
      </c>
      <c r="Y2350" t="s">
        <v>103</v>
      </c>
      <c r="Z2350" t="s">
        <v>177</v>
      </c>
      <c r="AA2350" t="s">
        <v>65</v>
      </c>
      <c r="AB2350" t="s">
        <v>66</v>
      </c>
      <c r="AC2350" t="s">
        <v>57</v>
      </c>
      <c r="AD2350" t="s">
        <v>58</v>
      </c>
    </row>
    <row r="2351" spans="1:30" x14ac:dyDescent="0.3">
      <c r="A2351" t="s">
        <v>4528</v>
      </c>
      <c r="B2351" t="s">
        <v>4529</v>
      </c>
      <c r="C2351" t="s">
        <v>135</v>
      </c>
      <c r="D2351" t="s">
        <v>107</v>
      </c>
      <c r="E2351" t="s">
        <v>108</v>
      </c>
      <c r="F2351">
        <v>687</v>
      </c>
      <c r="G2351">
        <v>182.43</v>
      </c>
      <c r="H2351">
        <v>0.05</v>
      </c>
      <c r="I2351">
        <v>119062.94</v>
      </c>
      <c r="J2351">
        <v>60205.07</v>
      </c>
      <c r="K2351">
        <v>14816.54</v>
      </c>
      <c r="L2351">
        <v>829.76</v>
      </c>
      <c r="M2351">
        <v>6782.79</v>
      </c>
      <c r="N2351">
        <v>36428.78</v>
      </c>
      <c r="O2351">
        <v>30.6</v>
      </c>
      <c r="P2351" t="s">
        <v>35</v>
      </c>
      <c r="Q2351" t="s">
        <v>326</v>
      </c>
      <c r="R2351" t="s">
        <v>51</v>
      </c>
      <c r="S2351" t="s">
        <v>118</v>
      </c>
      <c r="T2351" t="s">
        <v>63</v>
      </c>
      <c r="U2351">
        <v>2</v>
      </c>
      <c r="V2351" s="1">
        <v>45745</v>
      </c>
      <c r="W2351" s="1">
        <v>45746</v>
      </c>
      <c r="X2351" s="1">
        <v>45771</v>
      </c>
      <c r="Y2351" t="s">
        <v>40</v>
      </c>
      <c r="Z2351" t="s">
        <v>41</v>
      </c>
      <c r="AA2351" t="s">
        <v>42</v>
      </c>
      <c r="AB2351" t="s">
        <v>76</v>
      </c>
      <c r="AC2351" t="s">
        <v>44</v>
      </c>
      <c r="AD2351" t="s">
        <v>67</v>
      </c>
    </row>
    <row r="2352" spans="1:30" x14ac:dyDescent="0.3">
      <c r="A2352" t="s">
        <v>4530</v>
      </c>
      <c r="B2352" t="s">
        <v>4531</v>
      </c>
      <c r="C2352" t="s">
        <v>87</v>
      </c>
      <c r="D2352" t="s">
        <v>130</v>
      </c>
      <c r="E2352" t="s">
        <v>131</v>
      </c>
      <c r="F2352">
        <v>281</v>
      </c>
      <c r="G2352">
        <v>189.16</v>
      </c>
      <c r="H2352">
        <v>0.05</v>
      </c>
      <c r="I2352">
        <v>50496.26</v>
      </c>
      <c r="J2352">
        <v>35737.230000000003</v>
      </c>
      <c r="K2352">
        <v>8515.84</v>
      </c>
      <c r="L2352">
        <v>2456.13</v>
      </c>
      <c r="M2352">
        <v>5478.03</v>
      </c>
      <c r="N2352">
        <v>-1690.97</v>
      </c>
      <c r="O2352">
        <v>-3.35</v>
      </c>
      <c r="P2352" t="s">
        <v>35</v>
      </c>
      <c r="Q2352" t="s">
        <v>50</v>
      </c>
      <c r="R2352" t="s">
        <v>74</v>
      </c>
      <c r="S2352" t="s">
        <v>38</v>
      </c>
      <c r="T2352" t="s">
        <v>39</v>
      </c>
      <c r="U2352">
        <v>15</v>
      </c>
      <c r="V2352" s="1">
        <v>45531</v>
      </c>
      <c r="W2352" s="1">
        <v>45535</v>
      </c>
      <c r="X2352" s="1">
        <v>45571</v>
      </c>
      <c r="Y2352" t="s">
        <v>103</v>
      </c>
      <c r="Z2352" t="s">
        <v>177</v>
      </c>
      <c r="AA2352" t="s">
        <v>56</v>
      </c>
      <c r="AB2352" t="s">
        <v>76</v>
      </c>
      <c r="AC2352" t="s">
        <v>98</v>
      </c>
      <c r="AD2352" t="s">
        <v>58</v>
      </c>
    </row>
    <row r="2353" spans="1:30" x14ac:dyDescent="0.3">
      <c r="A2353" t="s">
        <v>4532</v>
      </c>
      <c r="B2353" t="s">
        <v>4533</v>
      </c>
      <c r="C2353" t="s">
        <v>80</v>
      </c>
      <c r="D2353" t="s">
        <v>140</v>
      </c>
      <c r="E2353" t="s">
        <v>49</v>
      </c>
      <c r="F2353">
        <v>1358</v>
      </c>
      <c r="G2353">
        <v>377.4</v>
      </c>
      <c r="H2353">
        <v>0.1</v>
      </c>
      <c r="I2353">
        <v>461258.28</v>
      </c>
      <c r="J2353">
        <v>285250.34999999998</v>
      </c>
      <c r="K2353">
        <v>5740.42</v>
      </c>
      <c r="L2353">
        <v>1102.1400000000001</v>
      </c>
      <c r="M2353">
        <v>32692.46</v>
      </c>
      <c r="N2353">
        <v>136472.91</v>
      </c>
      <c r="O2353">
        <v>29.59</v>
      </c>
      <c r="P2353" t="s">
        <v>35</v>
      </c>
      <c r="Q2353" t="s">
        <v>36</v>
      </c>
      <c r="R2353" t="s">
        <v>37</v>
      </c>
      <c r="S2353" t="s">
        <v>52</v>
      </c>
      <c r="T2353" t="s">
        <v>112</v>
      </c>
      <c r="U2353">
        <v>15</v>
      </c>
      <c r="V2353" s="1">
        <v>45481</v>
      </c>
      <c r="W2353" s="1">
        <v>45487</v>
      </c>
      <c r="X2353" s="1">
        <v>45511</v>
      </c>
      <c r="Y2353" t="s">
        <v>103</v>
      </c>
      <c r="Z2353" t="s">
        <v>119</v>
      </c>
      <c r="AA2353" t="s">
        <v>65</v>
      </c>
      <c r="AB2353" t="s">
        <v>43</v>
      </c>
      <c r="AC2353" t="s">
        <v>84</v>
      </c>
      <c r="AD2353" t="s">
        <v>58</v>
      </c>
    </row>
    <row r="2354" spans="1:30" x14ac:dyDescent="0.3">
      <c r="A2354" t="s">
        <v>4534</v>
      </c>
      <c r="B2354" t="s">
        <v>4535</v>
      </c>
      <c r="C2354" t="s">
        <v>135</v>
      </c>
      <c r="D2354" t="s">
        <v>48</v>
      </c>
      <c r="E2354" t="s">
        <v>49</v>
      </c>
      <c r="F2354">
        <v>942</v>
      </c>
      <c r="G2354">
        <v>309.44</v>
      </c>
      <c r="H2354">
        <v>0.1</v>
      </c>
      <c r="I2354">
        <v>262343.23</v>
      </c>
      <c r="J2354">
        <v>157638.53</v>
      </c>
      <c r="K2354">
        <v>4820.67</v>
      </c>
      <c r="L2354">
        <v>2075.69</v>
      </c>
      <c r="M2354">
        <v>12727.02</v>
      </c>
      <c r="N2354">
        <v>85081.32</v>
      </c>
      <c r="O2354">
        <v>32.43</v>
      </c>
      <c r="P2354" t="s">
        <v>35</v>
      </c>
      <c r="Q2354" t="s">
        <v>111</v>
      </c>
      <c r="R2354" t="s">
        <v>37</v>
      </c>
      <c r="S2354" t="s">
        <v>91</v>
      </c>
      <c r="T2354" t="s">
        <v>112</v>
      </c>
      <c r="U2354">
        <v>0</v>
      </c>
      <c r="V2354" s="1">
        <v>45937</v>
      </c>
      <c r="W2354" s="1">
        <v>45943</v>
      </c>
      <c r="X2354" s="1">
        <v>45971</v>
      </c>
      <c r="Y2354" t="s">
        <v>54</v>
      </c>
      <c r="Z2354" t="s">
        <v>75</v>
      </c>
      <c r="AA2354" t="s">
        <v>56</v>
      </c>
      <c r="AB2354" t="s">
        <v>76</v>
      </c>
      <c r="AC2354" t="s">
        <v>93</v>
      </c>
      <c r="AD2354" t="s">
        <v>45</v>
      </c>
    </row>
    <row r="2355" spans="1:30" x14ac:dyDescent="0.3">
      <c r="A2355" t="s">
        <v>4536</v>
      </c>
      <c r="B2355" t="s">
        <v>4537</v>
      </c>
      <c r="C2355" t="s">
        <v>135</v>
      </c>
      <c r="D2355" t="s">
        <v>159</v>
      </c>
      <c r="E2355" t="s">
        <v>160</v>
      </c>
      <c r="F2355">
        <v>1220</v>
      </c>
      <c r="G2355">
        <v>85.46</v>
      </c>
      <c r="H2355">
        <v>0.05</v>
      </c>
      <c r="I2355">
        <v>99048.14</v>
      </c>
      <c r="J2355">
        <v>58183.09</v>
      </c>
      <c r="K2355">
        <v>14111.36</v>
      </c>
      <c r="L2355">
        <v>2812</v>
      </c>
      <c r="M2355">
        <v>1987.66</v>
      </c>
      <c r="N2355">
        <v>21954.03</v>
      </c>
      <c r="O2355">
        <v>22.17</v>
      </c>
      <c r="P2355" t="s">
        <v>35</v>
      </c>
      <c r="Q2355" t="s">
        <v>50</v>
      </c>
      <c r="R2355" t="s">
        <v>37</v>
      </c>
      <c r="S2355" t="s">
        <v>52</v>
      </c>
      <c r="T2355" t="s">
        <v>53</v>
      </c>
      <c r="U2355">
        <v>0</v>
      </c>
      <c r="V2355" s="1">
        <v>45468</v>
      </c>
      <c r="W2355" s="1">
        <v>45474</v>
      </c>
      <c r="X2355" s="1">
        <v>45500</v>
      </c>
      <c r="Y2355" t="s">
        <v>81</v>
      </c>
      <c r="Z2355" t="s">
        <v>150</v>
      </c>
      <c r="AA2355" t="s">
        <v>56</v>
      </c>
      <c r="AB2355" t="s">
        <v>43</v>
      </c>
      <c r="AC2355" t="s">
        <v>84</v>
      </c>
      <c r="AD2355" t="s">
        <v>58</v>
      </c>
    </row>
    <row r="2356" spans="1:30" x14ac:dyDescent="0.3">
      <c r="A2356" t="s">
        <v>4538</v>
      </c>
      <c r="B2356" t="s">
        <v>4539</v>
      </c>
      <c r="C2356" t="s">
        <v>87</v>
      </c>
      <c r="D2356" t="s">
        <v>130</v>
      </c>
      <c r="E2356" t="s">
        <v>131</v>
      </c>
      <c r="F2356">
        <v>196</v>
      </c>
      <c r="G2356">
        <v>88.56</v>
      </c>
      <c r="H2356">
        <v>0.15</v>
      </c>
      <c r="I2356">
        <v>14754.1</v>
      </c>
      <c r="J2356">
        <v>8612.11</v>
      </c>
      <c r="K2356">
        <v>13497.01</v>
      </c>
      <c r="L2356">
        <v>1571.46</v>
      </c>
      <c r="M2356">
        <v>1454.68</v>
      </c>
      <c r="N2356">
        <v>-10381.16</v>
      </c>
      <c r="O2356">
        <v>-70.36</v>
      </c>
      <c r="P2356" t="s">
        <v>35</v>
      </c>
      <c r="Q2356" t="s">
        <v>117</v>
      </c>
      <c r="R2356" t="s">
        <v>51</v>
      </c>
      <c r="S2356" t="s">
        <v>118</v>
      </c>
      <c r="T2356" t="s">
        <v>39</v>
      </c>
      <c r="U2356">
        <v>0</v>
      </c>
      <c r="V2356" s="1">
        <v>45875</v>
      </c>
      <c r="W2356" s="1">
        <v>45880</v>
      </c>
      <c r="X2356" s="1">
        <v>45908</v>
      </c>
      <c r="Y2356" t="s">
        <v>103</v>
      </c>
      <c r="Z2356" t="s">
        <v>177</v>
      </c>
      <c r="AA2356" t="s">
        <v>42</v>
      </c>
      <c r="AB2356" t="s">
        <v>76</v>
      </c>
      <c r="AC2356" t="s">
        <v>84</v>
      </c>
      <c r="AD2356" t="s">
        <v>67</v>
      </c>
    </row>
    <row r="2357" spans="1:30" x14ac:dyDescent="0.3">
      <c r="A2357" t="s">
        <v>4540</v>
      </c>
      <c r="B2357" t="s">
        <v>1176</v>
      </c>
      <c r="C2357" t="s">
        <v>135</v>
      </c>
      <c r="D2357" t="s">
        <v>107</v>
      </c>
      <c r="E2357" t="s">
        <v>108</v>
      </c>
      <c r="F2357">
        <v>1773</v>
      </c>
      <c r="G2357">
        <v>158.75</v>
      </c>
      <c r="H2357">
        <v>0.1</v>
      </c>
      <c r="I2357">
        <v>253317.38</v>
      </c>
      <c r="J2357">
        <v>171728.59</v>
      </c>
      <c r="K2357">
        <v>14686.99</v>
      </c>
      <c r="L2357">
        <v>552.05999999999995</v>
      </c>
      <c r="M2357">
        <v>15963.44</v>
      </c>
      <c r="N2357">
        <v>50386.3</v>
      </c>
      <c r="O2357">
        <v>19.89</v>
      </c>
      <c r="P2357" t="s">
        <v>35</v>
      </c>
      <c r="Q2357" t="s">
        <v>36</v>
      </c>
      <c r="R2357" t="s">
        <v>51</v>
      </c>
      <c r="S2357" t="s">
        <v>52</v>
      </c>
      <c r="T2357" t="s">
        <v>63</v>
      </c>
      <c r="U2357">
        <v>0</v>
      </c>
      <c r="V2357" s="1">
        <v>45569</v>
      </c>
      <c r="W2357" s="1">
        <v>45573</v>
      </c>
      <c r="X2357" s="1">
        <v>45591</v>
      </c>
      <c r="Y2357" t="s">
        <v>54</v>
      </c>
      <c r="Z2357" t="s">
        <v>75</v>
      </c>
      <c r="AA2357" t="s">
        <v>83</v>
      </c>
      <c r="AB2357" t="s">
        <v>76</v>
      </c>
      <c r="AC2357" t="s">
        <v>57</v>
      </c>
      <c r="AD2357" t="s">
        <v>58</v>
      </c>
    </row>
    <row r="2358" spans="1:30" x14ac:dyDescent="0.3">
      <c r="A2358" t="s">
        <v>4541</v>
      </c>
      <c r="B2358" t="s">
        <v>4542</v>
      </c>
      <c r="C2358" t="s">
        <v>80</v>
      </c>
      <c r="D2358" t="s">
        <v>130</v>
      </c>
      <c r="E2358" t="s">
        <v>131</v>
      </c>
      <c r="F2358">
        <v>439</v>
      </c>
      <c r="G2358">
        <v>401.54</v>
      </c>
      <c r="H2358">
        <v>0</v>
      </c>
      <c r="I2358">
        <v>176276.06</v>
      </c>
      <c r="J2358">
        <v>111513.82</v>
      </c>
      <c r="K2358">
        <v>5359.66</v>
      </c>
      <c r="L2358">
        <v>2545.6</v>
      </c>
      <c r="M2358">
        <v>10775.08</v>
      </c>
      <c r="N2358">
        <v>46081.9</v>
      </c>
      <c r="O2358">
        <v>26.14</v>
      </c>
      <c r="P2358" t="s">
        <v>35</v>
      </c>
      <c r="Q2358" t="s">
        <v>132</v>
      </c>
      <c r="R2358" t="s">
        <v>51</v>
      </c>
      <c r="S2358" t="s">
        <v>97</v>
      </c>
      <c r="T2358" t="s">
        <v>112</v>
      </c>
      <c r="U2358">
        <v>7</v>
      </c>
      <c r="V2358" s="1">
        <v>45545</v>
      </c>
      <c r="W2358" s="1">
        <v>45546</v>
      </c>
      <c r="X2358" s="1">
        <v>45565</v>
      </c>
      <c r="Y2358" t="s">
        <v>103</v>
      </c>
      <c r="Z2358" t="s">
        <v>104</v>
      </c>
      <c r="AA2358" t="s">
        <v>56</v>
      </c>
      <c r="AB2358" t="s">
        <v>43</v>
      </c>
      <c r="AC2358" t="s">
        <v>84</v>
      </c>
      <c r="AD2358" t="s">
        <v>67</v>
      </c>
    </row>
    <row r="2359" spans="1:30" x14ac:dyDescent="0.3">
      <c r="A2359" t="s">
        <v>4543</v>
      </c>
      <c r="B2359" t="s">
        <v>4544</v>
      </c>
      <c r="C2359" t="s">
        <v>32</v>
      </c>
      <c r="D2359" t="s">
        <v>61</v>
      </c>
      <c r="E2359" t="s">
        <v>62</v>
      </c>
      <c r="F2359">
        <v>1174</v>
      </c>
      <c r="G2359">
        <v>242.5</v>
      </c>
      <c r="H2359">
        <v>0.15</v>
      </c>
      <c r="I2359">
        <v>241990.75</v>
      </c>
      <c r="J2359">
        <v>140716.44</v>
      </c>
      <c r="K2359">
        <v>9578</v>
      </c>
      <c r="L2359">
        <v>1205.8699999999999</v>
      </c>
      <c r="M2359">
        <v>11659.36</v>
      </c>
      <c r="N2359">
        <v>78831.08</v>
      </c>
      <c r="O2359">
        <v>32.58</v>
      </c>
      <c r="P2359" t="s">
        <v>35</v>
      </c>
      <c r="Q2359" t="s">
        <v>90</v>
      </c>
      <c r="R2359" t="s">
        <v>74</v>
      </c>
      <c r="S2359" t="s">
        <v>52</v>
      </c>
      <c r="T2359" t="s">
        <v>39</v>
      </c>
      <c r="U2359">
        <v>2</v>
      </c>
      <c r="V2359" s="1">
        <v>45810</v>
      </c>
      <c r="W2359" s="1">
        <v>45817</v>
      </c>
      <c r="X2359" s="1">
        <v>45825</v>
      </c>
      <c r="Y2359" t="s">
        <v>81</v>
      </c>
      <c r="Z2359" t="s">
        <v>150</v>
      </c>
      <c r="AA2359" t="s">
        <v>65</v>
      </c>
      <c r="AB2359" t="s">
        <v>43</v>
      </c>
      <c r="AC2359" t="s">
        <v>123</v>
      </c>
      <c r="AD2359" t="s">
        <v>58</v>
      </c>
    </row>
    <row r="2360" spans="1:30" x14ac:dyDescent="0.3">
      <c r="A2360" t="s">
        <v>4545</v>
      </c>
      <c r="B2360" t="s">
        <v>4546</v>
      </c>
      <c r="C2360" t="s">
        <v>70</v>
      </c>
      <c r="D2360" t="s">
        <v>107</v>
      </c>
      <c r="E2360" t="s">
        <v>108</v>
      </c>
      <c r="F2360">
        <v>652</v>
      </c>
      <c r="G2360">
        <v>499.78</v>
      </c>
      <c r="H2360">
        <v>0.1</v>
      </c>
      <c r="I2360">
        <v>293270.90000000002</v>
      </c>
      <c r="J2360">
        <v>178048.7</v>
      </c>
      <c r="K2360">
        <v>634.39</v>
      </c>
      <c r="L2360">
        <v>1236.01</v>
      </c>
      <c r="M2360">
        <v>24639.73</v>
      </c>
      <c r="N2360">
        <v>88712.07</v>
      </c>
      <c r="O2360">
        <v>30.25</v>
      </c>
      <c r="P2360" t="s">
        <v>35</v>
      </c>
      <c r="Q2360" t="s">
        <v>73</v>
      </c>
      <c r="R2360" t="s">
        <v>74</v>
      </c>
      <c r="S2360" t="s">
        <v>38</v>
      </c>
      <c r="T2360" t="s">
        <v>39</v>
      </c>
      <c r="U2360">
        <v>0</v>
      </c>
      <c r="V2360" s="1">
        <v>45423</v>
      </c>
      <c r="W2360" s="1">
        <v>45425</v>
      </c>
      <c r="X2360" s="1">
        <v>45453</v>
      </c>
      <c r="Y2360" t="s">
        <v>81</v>
      </c>
      <c r="Z2360" t="s">
        <v>82</v>
      </c>
      <c r="AA2360" t="s">
        <v>65</v>
      </c>
      <c r="AB2360" t="s">
        <v>66</v>
      </c>
      <c r="AC2360" t="s">
        <v>57</v>
      </c>
      <c r="AD2360" t="s">
        <v>45</v>
      </c>
    </row>
    <row r="2361" spans="1:30" x14ac:dyDescent="0.3">
      <c r="A2361" t="s">
        <v>4547</v>
      </c>
      <c r="B2361" t="s">
        <v>3073</v>
      </c>
      <c r="C2361" t="s">
        <v>87</v>
      </c>
      <c r="D2361" t="s">
        <v>33</v>
      </c>
      <c r="E2361" t="s">
        <v>34</v>
      </c>
      <c r="F2361">
        <v>1742</v>
      </c>
      <c r="G2361">
        <v>46.23</v>
      </c>
      <c r="H2361">
        <v>0</v>
      </c>
      <c r="I2361">
        <v>80532.66</v>
      </c>
      <c r="J2361">
        <v>46853.61</v>
      </c>
      <c r="K2361">
        <v>10630.16</v>
      </c>
      <c r="L2361">
        <v>2094.37</v>
      </c>
      <c r="M2361">
        <v>7505.37</v>
      </c>
      <c r="N2361">
        <v>13449.15</v>
      </c>
      <c r="O2361">
        <v>16.7</v>
      </c>
      <c r="P2361" t="s">
        <v>35</v>
      </c>
      <c r="Q2361" t="s">
        <v>96</v>
      </c>
      <c r="R2361" t="s">
        <v>37</v>
      </c>
      <c r="S2361" t="s">
        <v>52</v>
      </c>
      <c r="T2361" t="s">
        <v>112</v>
      </c>
      <c r="U2361">
        <v>0</v>
      </c>
      <c r="V2361" s="1">
        <v>45592</v>
      </c>
      <c r="W2361" s="1">
        <v>45602</v>
      </c>
      <c r="X2361" s="1">
        <v>45607</v>
      </c>
      <c r="Y2361" t="s">
        <v>54</v>
      </c>
      <c r="Z2361" t="s">
        <v>75</v>
      </c>
      <c r="AA2361" t="s">
        <v>56</v>
      </c>
      <c r="AB2361" t="s">
        <v>76</v>
      </c>
      <c r="AC2361" t="s">
        <v>57</v>
      </c>
      <c r="AD2361" t="s">
        <v>58</v>
      </c>
    </row>
    <row r="2362" spans="1:30" x14ac:dyDescent="0.3">
      <c r="A2362" t="s">
        <v>4548</v>
      </c>
      <c r="B2362" t="s">
        <v>4549</v>
      </c>
      <c r="C2362" t="s">
        <v>135</v>
      </c>
      <c r="D2362" t="s">
        <v>107</v>
      </c>
      <c r="E2362" t="s">
        <v>108</v>
      </c>
      <c r="F2362">
        <v>200</v>
      </c>
      <c r="G2362">
        <v>48.32</v>
      </c>
      <c r="H2362">
        <v>0</v>
      </c>
      <c r="I2362">
        <v>9664</v>
      </c>
      <c r="J2362">
        <v>6294.87</v>
      </c>
      <c r="K2362">
        <v>4480.21</v>
      </c>
      <c r="L2362">
        <v>2906.52</v>
      </c>
      <c r="M2362">
        <v>265.8</v>
      </c>
      <c r="N2362">
        <v>-4283.3999999999996</v>
      </c>
      <c r="O2362">
        <v>-44.32</v>
      </c>
      <c r="P2362" t="s">
        <v>35</v>
      </c>
      <c r="Q2362" t="s">
        <v>111</v>
      </c>
      <c r="R2362" t="s">
        <v>74</v>
      </c>
      <c r="S2362" t="s">
        <v>118</v>
      </c>
      <c r="T2362" t="s">
        <v>53</v>
      </c>
      <c r="U2362">
        <v>0</v>
      </c>
      <c r="V2362" s="1">
        <v>45648</v>
      </c>
      <c r="W2362" s="1">
        <v>45654</v>
      </c>
      <c r="X2362" s="1">
        <v>45665</v>
      </c>
      <c r="Y2362" t="s">
        <v>54</v>
      </c>
      <c r="Z2362" t="s">
        <v>55</v>
      </c>
      <c r="AA2362" t="s">
        <v>65</v>
      </c>
      <c r="AB2362" t="s">
        <v>66</v>
      </c>
      <c r="AC2362" t="s">
        <v>84</v>
      </c>
      <c r="AD2362" t="s">
        <v>58</v>
      </c>
    </row>
    <row r="2363" spans="1:30" x14ac:dyDescent="0.3">
      <c r="A2363" t="s">
        <v>4550</v>
      </c>
      <c r="B2363" t="s">
        <v>4551</v>
      </c>
      <c r="C2363" t="s">
        <v>32</v>
      </c>
      <c r="D2363" t="s">
        <v>159</v>
      </c>
      <c r="E2363" t="s">
        <v>160</v>
      </c>
      <c r="F2363">
        <v>961</v>
      </c>
      <c r="G2363">
        <v>484</v>
      </c>
      <c r="H2363">
        <v>0.1</v>
      </c>
      <c r="I2363">
        <v>418611.6</v>
      </c>
      <c r="J2363">
        <v>269688.31</v>
      </c>
      <c r="K2363">
        <v>4375.47</v>
      </c>
      <c r="L2363">
        <v>868.15</v>
      </c>
      <c r="M2363">
        <v>17914.240000000002</v>
      </c>
      <c r="N2363">
        <v>125765.43</v>
      </c>
      <c r="O2363">
        <v>30.04</v>
      </c>
      <c r="P2363" t="s">
        <v>35</v>
      </c>
      <c r="Q2363" t="s">
        <v>73</v>
      </c>
      <c r="R2363" t="s">
        <v>74</v>
      </c>
      <c r="S2363" t="s">
        <v>97</v>
      </c>
      <c r="T2363" t="s">
        <v>112</v>
      </c>
      <c r="U2363">
        <v>10</v>
      </c>
      <c r="V2363" s="1">
        <v>45365</v>
      </c>
      <c r="W2363" s="1">
        <v>45371</v>
      </c>
      <c r="X2363" s="1">
        <v>45386</v>
      </c>
      <c r="Y2363" t="s">
        <v>40</v>
      </c>
      <c r="Z2363" t="s">
        <v>41</v>
      </c>
      <c r="AA2363" t="s">
        <v>83</v>
      </c>
      <c r="AB2363" t="s">
        <v>76</v>
      </c>
      <c r="AC2363" t="s">
        <v>44</v>
      </c>
      <c r="AD2363" t="s">
        <v>58</v>
      </c>
    </row>
    <row r="2364" spans="1:30" x14ac:dyDescent="0.3">
      <c r="A2364" t="s">
        <v>4552</v>
      </c>
      <c r="B2364" t="s">
        <v>4553</v>
      </c>
      <c r="C2364" t="s">
        <v>80</v>
      </c>
      <c r="D2364" t="s">
        <v>33</v>
      </c>
      <c r="E2364" t="s">
        <v>34</v>
      </c>
      <c r="F2364">
        <v>751</v>
      </c>
      <c r="G2364">
        <v>393.65</v>
      </c>
      <c r="H2364">
        <v>0.15</v>
      </c>
      <c r="I2364">
        <v>251286.48</v>
      </c>
      <c r="J2364">
        <v>121737.62</v>
      </c>
      <c r="K2364">
        <v>14486.92</v>
      </c>
      <c r="L2364">
        <v>454.28</v>
      </c>
      <c r="M2364">
        <v>7017.75</v>
      </c>
      <c r="N2364">
        <v>107589.91</v>
      </c>
      <c r="O2364">
        <v>42.82</v>
      </c>
      <c r="P2364" t="s">
        <v>35</v>
      </c>
      <c r="Q2364" t="s">
        <v>203</v>
      </c>
      <c r="R2364" t="s">
        <v>74</v>
      </c>
      <c r="S2364" t="s">
        <v>97</v>
      </c>
      <c r="T2364" t="s">
        <v>53</v>
      </c>
      <c r="U2364">
        <v>15</v>
      </c>
      <c r="V2364" s="1">
        <v>45736</v>
      </c>
      <c r="W2364" s="1">
        <v>45739</v>
      </c>
      <c r="X2364" s="1">
        <v>45762</v>
      </c>
      <c r="Y2364" t="s">
        <v>40</v>
      </c>
      <c r="Z2364" t="s">
        <v>41</v>
      </c>
      <c r="AA2364" t="s">
        <v>65</v>
      </c>
      <c r="AB2364" t="s">
        <v>76</v>
      </c>
      <c r="AC2364" t="s">
        <v>84</v>
      </c>
      <c r="AD2364" t="s">
        <v>58</v>
      </c>
    </row>
    <row r="2365" spans="1:30" x14ac:dyDescent="0.3">
      <c r="A2365" t="s">
        <v>4554</v>
      </c>
      <c r="B2365" t="s">
        <v>4555</v>
      </c>
      <c r="C2365" t="s">
        <v>70</v>
      </c>
      <c r="D2365" t="s">
        <v>159</v>
      </c>
      <c r="E2365" t="s">
        <v>160</v>
      </c>
      <c r="F2365">
        <v>716</v>
      </c>
      <c r="G2365">
        <v>25</v>
      </c>
      <c r="H2365">
        <v>0.1</v>
      </c>
      <c r="I2365">
        <v>16110</v>
      </c>
      <c r="J2365">
        <v>11859.11</v>
      </c>
      <c r="K2365">
        <v>13162.35</v>
      </c>
      <c r="L2365">
        <v>641.65</v>
      </c>
      <c r="M2365">
        <v>833.85</v>
      </c>
      <c r="N2365">
        <v>-10386.959999999999</v>
      </c>
      <c r="O2365">
        <v>-64.48</v>
      </c>
      <c r="P2365" t="s">
        <v>35</v>
      </c>
      <c r="Q2365" t="s">
        <v>50</v>
      </c>
      <c r="R2365" t="s">
        <v>37</v>
      </c>
      <c r="S2365" t="s">
        <v>97</v>
      </c>
      <c r="T2365" t="s">
        <v>39</v>
      </c>
      <c r="U2365">
        <v>0</v>
      </c>
      <c r="V2365" s="1">
        <v>45512</v>
      </c>
      <c r="W2365" s="1">
        <v>45514</v>
      </c>
      <c r="X2365" s="1">
        <v>45534</v>
      </c>
      <c r="Y2365" t="s">
        <v>103</v>
      </c>
      <c r="Z2365" t="s">
        <v>177</v>
      </c>
      <c r="AA2365" t="s">
        <v>83</v>
      </c>
      <c r="AB2365" t="s">
        <v>76</v>
      </c>
      <c r="AC2365" t="s">
        <v>57</v>
      </c>
      <c r="AD2365" t="s">
        <v>45</v>
      </c>
    </row>
    <row r="2366" spans="1:30" x14ac:dyDescent="0.3">
      <c r="A2366" t="s">
        <v>4556</v>
      </c>
      <c r="B2366" t="s">
        <v>4557</v>
      </c>
      <c r="C2366" t="s">
        <v>87</v>
      </c>
      <c r="D2366" t="s">
        <v>101</v>
      </c>
      <c r="E2366" t="s">
        <v>102</v>
      </c>
      <c r="F2366">
        <v>1167</v>
      </c>
      <c r="G2366">
        <v>331.02</v>
      </c>
      <c r="H2366">
        <v>0.1</v>
      </c>
      <c r="I2366">
        <v>347670.31</v>
      </c>
      <c r="J2366">
        <v>189919.87</v>
      </c>
      <c r="K2366">
        <v>11006.82</v>
      </c>
      <c r="L2366">
        <v>612.72</v>
      </c>
      <c r="M2366">
        <v>39161.769999999997</v>
      </c>
      <c r="N2366">
        <v>106969.13</v>
      </c>
      <c r="O2366">
        <v>30.77</v>
      </c>
      <c r="P2366" t="s">
        <v>35</v>
      </c>
      <c r="Q2366" t="s">
        <v>117</v>
      </c>
      <c r="R2366" t="s">
        <v>74</v>
      </c>
      <c r="S2366" t="s">
        <v>38</v>
      </c>
      <c r="T2366" t="s">
        <v>63</v>
      </c>
      <c r="U2366">
        <v>10</v>
      </c>
      <c r="V2366" s="1">
        <v>45853</v>
      </c>
      <c r="W2366" s="1">
        <v>45862</v>
      </c>
      <c r="X2366" s="1">
        <v>45900</v>
      </c>
      <c r="Y2366" t="s">
        <v>103</v>
      </c>
      <c r="Z2366" t="s">
        <v>119</v>
      </c>
      <c r="AA2366" t="s">
        <v>56</v>
      </c>
      <c r="AB2366" t="s">
        <v>76</v>
      </c>
      <c r="AC2366" t="s">
        <v>98</v>
      </c>
      <c r="AD2366" t="s">
        <v>58</v>
      </c>
    </row>
    <row r="2367" spans="1:30" x14ac:dyDescent="0.3">
      <c r="A2367" t="s">
        <v>4558</v>
      </c>
      <c r="B2367" t="s">
        <v>3723</v>
      </c>
      <c r="C2367" t="s">
        <v>32</v>
      </c>
      <c r="D2367" t="s">
        <v>159</v>
      </c>
      <c r="E2367" t="s">
        <v>160</v>
      </c>
      <c r="F2367">
        <v>129</v>
      </c>
      <c r="G2367">
        <v>67.58</v>
      </c>
      <c r="H2367">
        <v>0</v>
      </c>
      <c r="I2367">
        <v>8717.82</v>
      </c>
      <c r="J2367">
        <v>6336.34</v>
      </c>
      <c r="K2367">
        <v>8943.64</v>
      </c>
      <c r="L2367">
        <v>1999.18</v>
      </c>
      <c r="M2367">
        <v>675.71</v>
      </c>
      <c r="N2367">
        <v>-9237.0499999999993</v>
      </c>
      <c r="O2367">
        <v>-105.96</v>
      </c>
      <c r="P2367" t="s">
        <v>35</v>
      </c>
      <c r="Q2367" t="s">
        <v>122</v>
      </c>
      <c r="R2367" t="s">
        <v>74</v>
      </c>
      <c r="S2367" t="s">
        <v>38</v>
      </c>
      <c r="T2367" t="s">
        <v>39</v>
      </c>
      <c r="U2367">
        <v>0</v>
      </c>
      <c r="V2367" s="1">
        <v>45368</v>
      </c>
      <c r="W2367" s="1">
        <v>45378</v>
      </c>
      <c r="X2367" s="1">
        <v>45407</v>
      </c>
      <c r="Y2367" t="s">
        <v>40</v>
      </c>
      <c r="Z2367" t="s">
        <v>41</v>
      </c>
      <c r="AA2367" t="s">
        <v>42</v>
      </c>
      <c r="AB2367" t="s">
        <v>43</v>
      </c>
      <c r="AC2367" t="s">
        <v>98</v>
      </c>
      <c r="AD2367" t="s">
        <v>45</v>
      </c>
    </row>
    <row r="2368" spans="1:30" x14ac:dyDescent="0.3">
      <c r="A2368" t="s">
        <v>4559</v>
      </c>
      <c r="B2368" t="s">
        <v>4560</v>
      </c>
      <c r="D2368" t="s">
        <v>61</v>
      </c>
      <c r="E2368" t="s">
        <v>62</v>
      </c>
      <c r="F2368">
        <v>1978</v>
      </c>
      <c r="G2368">
        <v>359.5</v>
      </c>
      <c r="H2368">
        <v>0.05</v>
      </c>
      <c r="I2368">
        <v>675536.45</v>
      </c>
      <c r="J2368">
        <v>438105.45</v>
      </c>
      <c r="K2368">
        <v>12756.93</v>
      </c>
      <c r="L2368">
        <v>1964.37</v>
      </c>
      <c r="M2368">
        <v>48391.92</v>
      </c>
      <c r="N2368">
        <v>174317.78</v>
      </c>
      <c r="O2368">
        <v>25.8</v>
      </c>
      <c r="P2368" t="s">
        <v>35</v>
      </c>
      <c r="Q2368" t="s">
        <v>132</v>
      </c>
      <c r="R2368" t="s">
        <v>51</v>
      </c>
      <c r="S2368" t="s">
        <v>91</v>
      </c>
      <c r="T2368" t="s">
        <v>63</v>
      </c>
      <c r="U2368">
        <v>0</v>
      </c>
      <c r="V2368" s="1">
        <v>45750</v>
      </c>
      <c r="W2368" s="1">
        <v>45755</v>
      </c>
      <c r="X2368" s="1">
        <v>45770</v>
      </c>
      <c r="Y2368" t="s">
        <v>81</v>
      </c>
      <c r="Z2368" t="s">
        <v>165</v>
      </c>
      <c r="AA2368" t="s">
        <v>56</v>
      </c>
      <c r="AB2368" t="s">
        <v>43</v>
      </c>
      <c r="AC2368" t="s">
        <v>57</v>
      </c>
      <c r="AD2368" t="s">
        <v>58</v>
      </c>
    </row>
    <row r="2369" spans="1:30" x14ac:dyDescent="0.3">
      <c r="A2369" t="s">
        <v>4561</v>
      </c>
      <c r="B2369" t="s">
        <v>4562</v>
      </c>
      <c r="C2369" t="s">
        <v>32</v>
      </c>
      <c r="D2369" t="s">
        <v>107</v>
      </c>
      <c r="E2369" t="s">
        <v>108</v>
      </c>
      <c r="F2369">
        <v>879</v>
      </c>
      <c r="G2369">
        <v>224.66</v>
      </c>
      <c r="H2369">
        <v>0.05</v>
      </c>
      <c r="I2369">
        <v>187602.33</v>
      </c>
      <c r="J2369">
        <v>111390.96</v>
      </c>
      <c r="K2369">
        <v>8221.92</v>
      </c>
      <c r="L2369">
        <v>2158.5100000000002</v>
      </c>
      <c r="M2369">
        <v>15483.79</v>
      </c>
      <c r="N2369">
        <v>50347.15</v>
      </c>
      <c r="O2369">
        <v>26.84</v>
      </c>
      <c r="P2369" t="s">
        <v>35</v>
      </c>
      <c r="Q2369" t="s">
        <v>279</v>
      </c>
      <c r="R2369" t="s">
        <v>51</v>
      </c>
      <c r="S2369" t="s">
        <v>52</v>
      </c>
      <c r="T2369" t="s">
        <v>63</v>
      </c>
      <c r="U2369">
        <v>4</v>
      </c>
      <c r="V2369" s="1">
        <v>45695</v>
      </c>
      <c r="W2369" s="1">
        <v>45702</v>
      </c>
      <c r="X2369" s="1">
        <v>45728</v>
      </c>
      <c r="Y2369" t="s">
        <v>40</v>
      </c>
      <c r="Z2369" t="s">
        <v>147</v>
      </c>
      <c r="AA2369" t="s">
        <v>42</v>
      </c>
      <c r="AB2369" t="s">
        <v>43</v>
      </c>
      <c r="AC2369" t="s">
        <v>84</v>
      </c>
      <c r="AD2369" t="s">
        <v>58</v>
      </c>
    </row>
    <row r="2370" spans="1:30" x14ac:dyDescent="0.3">
      <c r="A2370" t="s">
        <v>4563</v>
      </c>
      <c r="B2370" t="s">
        <v>4564</v>
      </c>
      <c r="C2370" t="s">
        <v>32</v>
      </c>
      <c r="D2370" t="s">
        <v>130</v>
      </c>
      <c r="E2370" t="s">
        <v>131</v>
      </c>
      <c r="F2370">
        <v>437</v>
      </c>
      <c r="G2370">
        <v>29.23</v>
      </c>
      <c r="H2370">
        <v>0.15</v>
      </c>
      <c r="I2370">
        <v>10857.48</v>
      </c>
      <c r="J2370">
        <v>6490.74</v>
      </c>
      <c r="K2370">
        <v>7716.46</v>
      </c>
      <c r="L2370">
        <v>1598.3</v>
      </c>
      <c r="M2370">
        <v>937.24</v>
      </c>
      <c r="N2370">
        <v>-5885.26</v>
      </c>
      <c r="O2370">
        <v>-54.2</v>
      </c>
      <c r="P2370" t="s">
        <v>35</v>
      </c>
      <c r="Q2370" t="s">
        <v>111</v>
      </c>
      <c r="R2370" t="s">
        <v>74</v>
      </c>
      <c r="S2370" t="s">
        <v>97</v>
      </c>
      <c r="T2370" t="s">
        <v>53</v>
      </c>
      <c r="U2370">
        <v>0</v>
      </c>
      <c r="V2370" s="1">
        <v>45758</v>
      </c>
      <c r="W2370" s="1">
        <v>45766</v>
      </c>
      <c r="X2370" s="1">
        <v>45771</v>
      </c>
      <c r="Y2370" t="s">
        <v>81</v>
      </c>
      <c r="Z2370" t="s">
        <v>165</v>
      </c>
      <c r="AA2370" t="s">
        <v>65</v>
      </c>
      <c r="AB2370" t="s">
        <v>43</v>
      </c>
      <c r="AC2370" t="s">
        <v>93</v>
      </c>
      <c r="AD2370" t="s">
        <v>58</v>
      </c>
    </row>
    <row r="2371" spans="1:30" x14ac:dyDescent="0.3">
      <c r="A2371" t="s">
        <v>4565</v>
      </c>
      <c r="B2371" t="s">
        <v>4566</v>
      </c>
      <c r="C2371" t="s">
        <v>70</v>
      </c>
      <c r="D2371" t="s">
        <v>71</v>
      </c>
      <c r="E2371" t="s">
        <v>72</v>
      </c>
      <c r="F2371">
        <v>220</v>
      </c>
      <c r="G2371">
        <v>363.61</v>
      </c>
      <c r="H2371">
        <v>0.05</v>
      </c>
      <c r="I2371">
        <v>75994.490000000005</v>
      </c>
      <c r="J2371">
        <v>38551.9</v>
      </c>
      <c r="K2371">
        <v>11548.61</v>
      </c>
      <c r="L2371">
        <v>2980.76</v>
      </c>
      <c r="M2371">
        <v>4973.12</v>
      </c>
      <c r="N2371">
        <v>17940.099999999999</v>
      </c>
      <c r="O2371">
        <v>23.61</v>
      </c>
      <c r="P2371" t="s">
        <v>35</v>
      </c>
      <c r="Q2371" t="s">
        <v>117</v>
      </c>
      <c r="R2371" t="s">
        <v>37</v>
      </c>
      <c r="S2371" t="s">
        <v>118</v>
      </c>
      <c r="T2371" t="s">
        <v>63</v>
      </c>
      <c r="U2371">
        <v>0</v>
      </c>
      <c r="V2371" s="1">
        <v>45474</v>
      </c>
      <c r="W2371" s="1">
        <v>45475</v>
      </c>
      <c r="X2371" s="1">
        <v>45501</v>
      </c>
      <c r="Y2371" t="s">
        <v>103</v>
      </c>
      <c r="Z2371" t="s">
        <v>119</v>
      </c>
      <c r="AA2371" t="s">
        <v>65</v>
      </c>
      <c r="AB2371" t="s">
        <v>76</v>
      </c>
      <c r="AC2371" t="s">
        <v>84</v>
      </c>
      <c r="AD2371" t="s">
        <v>58</v>
      </c>
    </row>
    <row r="2372" spans="1:30" x14ac:dyDescent="0.3">
      <c r="A2372" t="s">
        <v>4567</v>
      </c>
      <c r="B2372" t="s">
        <v>3109</v>
      </c>
      <c r="C2372" t="s">
        <v>32</v>
      </c>
      <c r="D2372" t="s">
        <v>140</v>
      </c>
      <c r="E2372" t="s">
        <v>49</v>
      </c>
      <c r="F2372">
        <v>1712</v>
      </c>
      <c r="G2372">
        <v>484.24</v>
      </c>
      <c r="H2372">
        <v>0</v>
      </c>
      <c r="I2372">
        <v>829018.88</v>
      </c>
      <c r="J2372">
        <v>541981.63</v>
      </c>
      <c r="K2372">
        <v>6029.66</v>
      </c>
      <c r="L2372">
        <v>2543.6999999999998</v>
      </c>
      <c r="M2372">
        <v>49838.239999999998</v>
      </c>
      <c r="N2372">
        <v>228625.65</v>
      </c>
      <c r="O2372">
        <v>27.58</v>
      </c>
      <c r="P2372" t="s">
        <v>35</v>
      </c>
      <c r="Q2372" t="s">
        <v>50</v>
      </c>
      <c r="R2372" t="s">
        <v>37</v>
      </c>
      <c r="S2372" t="s">
        <v>38</v>
      </c>
      <c r="T2372" t="s">
        <v>53</v>
      </c>
      <c r="U2372">
        <v>10</v>
      </c>
      <c r="V2372" s="1">
        <v>45990</v>
      </c>
      <c r="W2372" s="1">
        <v>45999</v>
      </c>
      <c r="X2372" s="1">
        <v>46032</v>
      </c>
      <c r="Y2372" t="s">
        <v>54</v>
      </c>
      <c r="Z2372" t="s">
        <v>92</v>
      </c>
      <c r="AA2372" t="s">
        <v>65</v>
      </c>
      <c r="AB2372" t="s">
        <v>43</v>
      </c>
      <c r="AC2372" t="s">
        <v>77</v>
      </c>
      <c r="AD2372" t="s">
        <v>45</v>
      </c>
    </row>
    <row r="2373" spans="1:30" x14ac:dyDescent="0.3">
      <c r="A2373" t="s">
        <v>4568</v>
      </c>
      <c r="B2373" t="s">
        <v>4569</v>
      </c>
      <c r="C2373" t="s">
        <v>80</v>
      </c>
      <c r="D2373" t="s">
        <v>101</v>
      </c>
      <c r="E2373" t="s">
        <v>102</v>
      </c>
      <c r="F2373">
        <v>1570</v>
      </c>
      <c r="G2373">
        <v>292.63</v>
      </c>
      <c r="H2373">
        <v>0.15</v>
      </c>
      <c r="I2373">
        <v>390514.73</v>
      </c>
      <c r="J2373">
        <v>221548.41</v>
      </c>
      <c r="K2373">
        <v>7509.4</v>
      </c>
      <c r="L2373">
        <v>2296.4899999999998</v>
      </c>
      <c r="M2373">
        <v>8616.26</v>
      </c>
      <c r="N2373">
        <v>150544.17000000001</v>
      </c>
      <c r="O2373">
        <v>38.549999999999997</v>
      </c>
      <c r="P2373" t="s">
        <v>35</v>
      </c>
      <c r="Q2373" t="s">
        <v>326</v>
      </c>
      <c r="R2373" t="s">
        <v>74</v>
      </c>
      <c r="S2373" t="s">
        <v>91</v>
      </c>
      <c r="T2373" t="s">
        <v>39</v>
      </c>
      <c r="U2373">
        <v>2</v>
      </c>
      <c r="V2373" s="1">
        <v>45833</v>
      </c>
      <c r="W2373" s="1">
        <v>45840</v>
      </c>
      <c r="X2373" s="1">
        <v>45872</v>
      </c>
      <c r="Y2373" t="s">
        <v>81</v>
      </c>
      <c r="Z2373" t="s">
        <v>150</v>
      </c>
      <c r="AA2373" t="s">
        <v>83</v>
      </c>
      <c r="AB2373" t="s">
        <v>66</v>
      </c>
      <c r="AC2373" t="s">
        <v>44</v>
      </c>
      <c r="AD2373" t="s">
        <v>67</v>
      </c>
    </row>
    <row r="2374" spans="1:30" x14ac:dyDescent="0.3">
      <c r="A2374" t="s">
        <v>4570</v>
      </c>
      <c r="B2374" t="s">
        <v>4571</v>
      </c>
      <c r="C2374" t="s">
        <v>32</v>
      </c>
      <c r="D2374" t="s">
        <v>61</v>
      </c>
      <c r="E2374" t="s">
        <v>62</v>
      </c>
      <c r="F2374">
        <v>926</v>
      </c>
      <c r="G2374">
        <v>24.12</v>
      </c>
      <c r="H2374">
        <v>0.1</v>
      </c>
      <c r="I2374">
        <v>20101.61</v>
      </c>
      <c r="J2374">
        <v>11181.85</v>
      </c>
      <c r="K2374">
        <v>8128.83</v>
      </c>
      <c r="L2374">
        <v>176.88</v>
      </c>
      <c r="M2374">
        <v>476.24</v>
      </c>
      <c r="N2374">
        <v>137.81</v>
      </c>
      <c r="O2374">
        <v>0.69</v>
      </c>
      <c r="P2374" t="s">
        <v>35</v>
      </c>
      <c r="Q2374" t="s">
        <v>117</v>
      </c>
      <c r="R2374" t="s">
        <v>74</v>
      </c>
      <c r="S2374" t="s">
        <v>38</v>
      </c>
      <c r="T2374" t="s">
        <v>63</v>
      </c>
      <c r="U2374">
        <v>0</v>
      </c>
      <c r="V2374" s="1">
        <v>45341</v>
      </c>
      <c r="W2374" s="1">
        <v>45351</v>
      </c>
      <c r="X2374" s="1">
        <v>45373</v>
      </c>
      <c r="Y2374" t="s">
        <v>40</v>
      </c>
      <c r="Z2374" t="s">
        <v>147</v>
      </c>
      <c r="AA2374" t="s">
        <v>56</v>
      </c>
      <c r="AB2374" t="s">
        <v>76</v>
      </c>
      <c r="AC2374" t="s">
        <v>44</v>
      </c>
      <c r="AD2374" t="s">
        <v>45</v>
      </c>
    </row>
    <row r="2375" spans="1:30" x14ac:dyDescent="0.3">
      <c r="A2375" t="s">
        <v>4572</v>
      </c>
      <c r="B2375" t="s">
        <v>4573</v>
      </c>
      <c r="C2375" t="s">
        <v>32</v>
      </c>
      <c r="D2375" t="s">
        <v>140</v>
      </c>
      <c r="E2375" t="s">
        <v>49</v>
      </c>
      <c r="F2375">
        <v>1609</v>
      </c>
      <c r="G2375">
        <v>262.39999999999998</v>
      </c>
      <c r="H2375">
        <v>0</v>
      </c>
      <c r="I2375">
        <v>422201.59999999998</v>
      </c>
      <c r="J2375">
        <v>234509.94</v>
      </c>
      <c r="K2375">
        <v>14653.4</v>
      </c>
      <c r="L2375">
        <v>1175.23</v>
      </c>
      <c r="M2375">
        <v>26644.31</v>
      </c>
      <c r="N2375">
        <v>145218.72</v>
      </c>
      <c r="O2375">
        <v>34.4</v>
      </c>
      <c r="P2375" t="s">
        <v>35</v>
      </c>
      <c r="Q2375" t="s">
        <v>132</v>
      </c>
      <c r="R2375" t="s">
        <v>51</v>
      </c>
      <c r="S2375" t="s">
        <v>97</v>
      </c>
      <c r="T2375" t="s">
        <v>112</v>
      </c>
      <c r="U2375">
        <v>0</v>
      </c>
      <c r="V2375" s="1">
        <v>45594</v>
      </c>
      <c r="W2375" s="1">
        <v>45599</v>
      </c>
      <c r="X2375" s="1">
        <v>45622</v>
      </c>
      <c r="Y2375" t="s">
        <v>54</v>
      </c>
      <c r="Z2375" t="s">
        <v>75</v>
      </c>
      <c r="AA2375" t="s">
        <v>65</v>
      </c>
      <c r="AB2375" t="s">
        <v>66</v>
      </c>
      <c r="AC2375" t="s">
        <v>123</v>
      </c>
      <c r="AD2375" t="s">
        <v>67</v>
      </c>
    </row>
    <row r="2376" spans="1:30" x14ac:dyDescent="0.3">
      <c r="A2376" t="s">
        <v>4574</v>
      </c>
      <c r="B2376" t="s">
        <v>4575</v>
      </c>
      <c r="C2376" t="s">
        <v>87</v>
      </c>
      <c r="D2376" t="s">
        <v>101</v>
      </c>
      <c r="E2376" t="s">
        <v>102</v>
      </c>
      <c r="F2376">
        <v>1481</v>
      </c>
      <c r="G2376">
        <v>106.43</v>
      </c>
      <c r="H2376">
        <v>0</v>
      </c>
      <c r="I2376">
        <v>157622.82999999999</v>
      </c>
      <c r="J2376">
        <v>91746.79</v>
      </c>
      <c r="K2376">
        <v>1837.08</v>
      </c>
      <c r="L2376">
        <v>441.19</v>
      </c>
      <c r="M2376">
        <v>13088.18</v>
      </c>
      <c r="N2376">
        <v>50509.59</v>
      </c>
      <c r="O2376">
        <v>32.04</v>
      </c>
      <c r="P2376" t="s">
        <v>35</v>
      </c>
      <c r="Q2376" t="s">
        <v>73</v>
      </c>
      <c r="R2376" t="s">
        <v>74</v>
      </c>
      <c r="S2376" t="s">
        <v>52</v>
      </c>
      <c r="T2376" t="s">
        <v>63</v>
      </c>
      <c r="U2376">
        <v>2</v>
      </c>
      <c r="V2376" s="1">
        <v>45404</v>
      </c>
      <c r="W2376" s="1">
        <v>45409</v>
      </c>
      <c r="X2376" s="1">
        <v>45429</v>
      </c>
      <c r="Y2376" t="s">
        <v>81</v>
      </c>
      <c r="Z2376" t="s">
        <v>165</v>
      </c>
      <c r="AA2376" t="s">
        <v>42</v>
      </c>
      <c r="AB2376" t="s">
        <v>76</v>
      </c>
      <c r="AC2376" t="s">
        <v>84</v>
      </c>
      <c r="AD2376" t="s">
        <v>67</v>
      </c>
    </row>
    <row r="2377" spans="1:30" x14ac:dyDescent="0.3">
      <c r="A2377" t="s">
        <v>4576</v>
      </c>
      <c r="B2377" t="s">
        <v>4577</v>
      </c>
      <c r="C2377" t="s">
        <v>135</v>
      </c>
      <c r="D2377" t="s">
        <v>130</v>
      </c>
      <c r="E2377" t="s">
        <v>131</v>
      </c>
      <c r="F2377">
        <v>1204</v>
      </c>
      <c r="G2377">
        <v>420.09</v>
      </c>
      <c r="H2377">
        <v>0</v>
      </c>
      <c r="I2377">
        <v>505788.36</v>
      </c>
      <c r="J2377">
        <v>375408.75</v>
      </c>
      <c r="K2377">
        <v>11618.96</v>
      </c>
      <c r="L2377">
        <v>1362.82</v>
      </c>
      <c r="M2377">
        <v>26950.45</v>
      </c>
      <c r="N2377">
        <v>90447.38</v>
      </c>
      <c r="O2377">
        <v>17.88</v>
      </c>
      <c r="P2377" t="s">
        <v>35</v>
      </c>
      <c r="Q2377" t="s">
        <v>36</v>
      </c>
      <c r="R2377" t="s">
        <v>74</v>
      </c>
      <c r="S2377" t="s">
        <v>52</v>
      </c>
      <c r="T2377" t="s">
        <v>53</v>
      </c>
      <c r="U2377">
        <v>4</v>
      </c>
      <c r="V2377" s="1">
        <v>45315</v>
      </c>
      <c r="W2377" s="1">
        <v>45316</v>
      </c>
      <c r="X2377" s="1">
        <v>45331</v>
      </c>
      <c r="Y2377" t="s">
        <v>40</v>
      </c>
      <c r="Z2377" t="s">
        <v>64</v>
      </c>
      <c r="AA2377" t="s">
        <v>83</v>
      </c>
      <c r="AB2377" t="s">
        <v>66</v>
      </c>
      <c r="AC2377" t="s">
        <v>44</v>
      </c>
      <c r="AD2377" t="s">
        <v>45</v>
      </c>
    </row>
    <row r="2378" spans="1:30" x14ac:dyDescent="0.3">
      <c r="A2378" t="s">
        <v>4578</v>
      </c>
      <c r="B2378" t="s">
        <v>4579</v>
      </c>
      <c r="C2378" t="s">
        <v>70</v>
      </c>
      <c r="D2378" t="s">
        <v>107</v>
      </c>
      <c r="E2378" t="s">
        <v>108</v>
      </c>
      <c r="F2378">
        <v>1879</v>
      </c>
      <c r="G2378">
        <v>105.13</v>
      </c>
      <c r="H2378">
        <v>0.1</v>
      </c>
      <c r="I2378">
        <v>177785.34</v>
      </c>
      <c r="J2378">
        <v>82800.17</v>
      </c>
      <c r="K2378">
        <v>8306.51</v>
      </c>
      <c r="L2378">
        <v>2487.4</v>
      </c>
      <c r="M2378">
        <v>10554.45</v>
      </c>
      <c r="N2378">
        <v>73636.81</v>
      </c>
      <c r="O2378">
        <v>41.42</v>
      </c>
      <c r="P2378" t="s">
        <v>35</v>
      </c>
      <c r="Q2378" t="s">
        <v>73</v>
      </c>
      <c r="R2378" t="s">
        <v>74</v>
      </c>
      <c r="S2378" t="s">
        <v>118</v>
      </c>
      <c r="T2378" t="s">
        <v>112</v>
      </c>
      <c r="U2378">
        <v>0</v>
      </c>
      <c r="V2378" s="1">
        <v>45494</v>
      </c>
      <c r="W2378" s="1">
        <v>45504</v>
      </c>
      <c r="X2378" s="1">
        <v>45515</v>
      </c>
      <c r="Y2378" t="s">
        <v>103</v>
      </c>
      <c r="Z2378" t="s">
        <v>119</v>
      </c>
      <c r="AA2378" t="s">
        <v>56</v>
      </c>
      <c r="AB2378" t="s">
        <v>66</v>
      </c>
      <c r="AC2378" t="s">
        <v>84</v>
      </c>
      <c r="AD2378" t="s">
        <v>67</v>
      </c>
    </row>
    <row r="2379" spans="1:30" x14ac:dyDescent="0.3">
      <c r="A2379" t="s">
        <v>4580</v>
      </c>
      <c r="B2379" t="s">
        <v>4581</v>
      </c>
      <c r="C2379" t="s">
        <v>70</v>
      </c>
      <c r="D2379" t="s">
        <v>88</v>
      </c>
      <c r="E2379" t="s">
        <v>89</v>
      </c>
      <c r="F2379">
        <v>1631</v>
      </c>
      <c r="G2379">
        <v>401.46</v>
      </c>
      <c r="H2379">
        <v>0</v>
      </c>
      <c r="I2379">
        <v>654781.26</v>
      </c>
      <c r="J2379">
        <v>469204.32</v>
      </c>
      <c r="K2379">
        <v>4100.83</v>
      </c>
      <c r="L2379">
        <v>2018.04</v>
      </c>
      <c r="M2379">
        <v>77328.3</v>
      </c>
      <c r="N2379">
        <v>102129.77</v>
      </c>
      <c r="O2379">
        <v>15.6</v>
      </c>
      <c r="P2379" t="s">
        <v>35</v>
      </c>
      <c r="Q2379" t="s">
        <v>122</v>
      </c>
      <c r="R2379" t="s">
        <v>74</v>
      </c>
      <c r="S2379" t="s">
        <v>52</v>
      </c>
      <c r="T2379" t="s">
        <v>63</v>
      </c>
      <c r="U2379">
        <v>2</v>
      </c>
      <c r="V2379" s="1">
        <v>45797</v>
      </c>
      <c r="W2379" s="1">
        <v>45802</v>
      </c>
      <c r="X2379" s="1">
        <v>45828</v>
      </c>
      <c r="Y2379" t="s">
        <v>81</v>
      </c>
      <c r="Z2379" t="s">
        <v>82</v>
      </c>
      <c r="AA2379" t="s">
        <v>65</v>
      </c>
      <c r="AB2379" t="s">
        <v>66</v>
      </c>
      <c r="AC2379" t="s">
        <v>93</v>
      </c>
      <c r="AD2379" t="s">
        <v>58</v>
      </c>
    </row>
    <row r="2380" spans="1:30" x14ac:dyDescent="0.3">
      <c r="A2380" t="s">
        <v>4582</v>
      </c>
      <c r="B2380" t="s">
        <v>4583</v>
      </c>
      <c r="C2380" t="s">
        <v>32</v>
      </c>
      <c r="D2380" t="s">
        <v>101</v>
      </c>
      <c r="E2380" t="s">
        <v>102</v>
      </c>
      <c r="F2380">
        <v>474</v>
      </c>
      <c r="G2380">
        <v>256.44</v>
      </c>
      <c r="H2380">
        <v>0</v>
      </c>
      <c r="I2380">
        <v>121552.56</v>
      </c>
      <c r="J2380">
        <v>85922.35</v>
      </c>
      <c r="K2380">
        <v>2177.31</v>
      </c>
      <c r="L2380">
        <v>822.33</v>
      </c>
      <c r="M2380">
        <v>4172.9799999999996</v>
      </c>
      <c r="N2380">
        <v>28457.59</v>
      </c>
      <c r="O2380">
        <v>23.41</v>
      </c>
      <c r="P2380" t="s">
        <v>35</v>
      </c>
      <c r="Q2380" t="s">
        <v>117</v>
      </c>
      <c r="R2380" t="s">
        <v>37</v>
      </c>
      <c r="S2380" t="s">
        <v>38</v>
      </c>
      <c r="T2380" t="s">
        <v>39</v>
      </c>
      <c r="U2380">
        <v>0</v>
      </c>
      <c r="V2380" s="1">
        <v>45297</v>
      </c>
      <c r="W2380" s="1">
        <v>45306</v>
      </c>
      <c r="X2380" s="1">
        <v>45318</v>
      </c>
      <c r="Y2380" t="s">
        <v>40</v>
      </c>
      <c r="Z2380" t="s">
        <v>64</v>
      </c>
      <c r="AA2380" t="s">
        <v>83</v>
      </c>
      <c r="AB2380" t="s">
        <v>66</v>
      </c>
      <c r="AC2380" t="s">
        <v>84</v>
      </c>
      <c r="AD2380" t="s">
        <v>45</v>
      </c>
    </row>
    <row r="2381" spans="1:30" x14ac:dyDescent="0.3">
      <c r="A2381" t="s">
        <v>4584</v>
      </c>
      <c r="B2381" t="s">
        <v>4585</v>
      </c>
      <c r="D2381" t="s">
        <v>48</v>
      </c>
      <c r="E2381" t="s">
        <v>49</v>
      </c>
      <c r="F2381">
        <v>1145</v>
      </c>
      <c r="G2381">
        <v>407.19</v>
      </c>
      <c r="H2381">
        <v>0.1</v>
      </c>
      <c r="I2381">
        <v>419609.29</v>
      </c>
      <c r="J2381">
        <v>203145.96</v>
      </c>
      <c r="K2381">
        <v>6307.96</v>
      </c>
      <c r="L2381">
        <v>344.67</v>
      </c>
      <c r="M2381">
        <v>9167.4699999999993</v>
      </c>
      <c r="N2381">
        <v>200643.23</v>
      </c>
      <c r="O2381">
        <v>47.82</v>
      </c>
      <c r="P2381" t="s">
        <v>35</v>
      </c>
      <c r="Q2381" t="s">
        <v>36</v>
      </c>
      <c r="R2381" t="s">
        <v>74</v>
      </c>
      <c r="S2381" t="s">
        <v>91</v>
      </c>
      <c r="T2381" t="s">
        <v>112</v>
      </c>
      <c r="U2381">
        <v>4</v>
      </c>
      <c r="V2381" s="1">
        <v>45697</v>
      </c>
      <c r="W2381" s="1">
        <v>45702</v>
      </c>
      <c r="X2381" s="1">
        <v>45719</v>
      </c>
      <c r="Y2381" t="s">
        <v>40</v>
      </c>
      <c r="Z2381" t="s">
        <v>147</v>
      </c>
      <c r="AA2381" t="s">
        <v>65</v>
      </c>
      <c r="AB2381" t="s">
        <v>66</v>
      </c>
      <c r="AC2381" t="s">
        <v>44</v>
      </c>
      <c r="AD2381" t="s">
        <v>58</v>
      </c>
    </row>
    <row r="2382" spans="1:30" x14ac:dyDescent="0.3">
      <c r="A2382" t="s">
        <v>4586</v>
      </c>
      <c r="B2382" t="s">
        <v>4587</v>
      </c>
      <c r="C2382" t="s">
        <v>32</v>
      </c>
      <c r="D2382" t="s">
        <v>107</v>
      </c>
      <c r="E2382" t="s">
        <v>108</v>
      </c>
      <c r="F2382">
        <v>1462</v>
      </c>
      <c r="G2382">
        <v>101.07</v>
      </c>
      <c r="H2382">
        <v>0.15</v>
      </c>
      <c r="I2382">
        <v>125599.69</v>
      </c>
      <c r="J2382">
        <v>82512.13</v>
      </c>
      <c r="K2382">
        <v>13282.42</v>
      </c>
      <c r="L2382">
        <v>483.48</v>
      </c>
      <c r="M2382">
        <v>3826.45</v>
      </c>
      <c r="N2382">
        <v>25495.21</v>
      </c>
      <c r="O2382">
        <v>20.3</v>
      </c>
      <c r="P2382" t="s">
        <v>35</v>
      </c>
      <c r="Q2382" t="s">
        <v>132</v>
      </c>
      <c r="R2382" t="s">
        <v>74</v>
      </c>
      <c r="S2382" t="s">
        <v>91</v>
      </c>
      <c r="T2382" t="s">
        <v>112</v>
      </c>
      <c r="U2382">
        <v>0</v>
      </c>
      <c r="V2382" s="1">
        <v>45640</v>
      </c>
      <c r="W2382" s="1">
        <v>45645</v>
      </c>
      <c r="X2382" s="1">
        <v>45655</v>
      </c>
      <c r="Y2382" t="s">
        <v>54</v>
      </c>
      <c r="Z2382" t="s">
        <v>55</v>
      </c>
      <c r="AA2382" t="s">
        <v>56</v>
      </c>
      <c r="AB2382" t="s">
        <v>43</v>
      </c>
      <c r="AC2382" t="s">
        <v>57</v>
      </c>
      <c r="AD2382" t="s">
        <v>45</v>
      </c>
    </row>
    <row r="2383" spans="1:30" x14ac:dyDescent="0.3">
      <c r="A2383" t="s">
        <v>4588</v>
      </c>
      <c r="B2383" t="s">
        <v>4589</v>
      </c>
      <c r="C2383" t="s">
        <v>135</v>
      </c>
      <c r="D2383" t="s">
        <v>107</v>
      </c>
      <c r="E2383" t="s">
        <v>108</v>
      </c>
      <c r="F2383">
        <v>1899</v>
      </c>
      <c r="G2383">
        <v>63.69</v>
      </c>
      <c r="H2383">
        <v>0.1</v>
      </c>
      <c r="I2383">
        <v>108852.58</v>
      </c>
      <c r="J2383">
        <v>61492.78</v>
      </c>
      <c r="K2383">
        <v>7853.57</v>
      </c>
      <c r="L2383">
        <v>1262.06</v>
      </c>
      <c r="M2383">
        <v>4900.28</v>
      </c>
      <c r="N2383">
        <v>33343.89</v>
      </c>
      <c r="O2383">
        <v>30.63</v>
      </c>
      <c r="P2383" t="s">
        <v>35</v>
      </c>
      <c r="Q2383" t="s">
        <v>203</v>
      </c>
      <c r="R2383" t="s">
        <v>37</v>
      </c>
      <c r="S2383" t="s">
        <v>38</v>
      </c>
      <c r="T2383" t="s">
        <v>39</v>
      </c>
      <c r="U2383">
        <v>2</v>
      </c>
      <c r="V2383" s="1">
        <v>45931</v>
      </c>
      <c r="W2383" s="1">
        <v>45941</v>
      </c>
      <c r="X2383" s="1">
        <v>45954</v>
      </c>
      <c r="Y2383" t="s">
        <v>54</v>
      </c>
      <c r="Z2383" t="s">
        <v>75</v>
      </c>
      <c r="AA2383" t="s">
        <v>65</v>
      </c>
      <c r="AB2383" t="s">
        <v>76</v>
      </c>
      <c r="AC2383" t="s">
        <v>77</v>
      </c>
      <c r="AD2383" t="s">
        <v>45</v>
      </c>
    </row>
    <row r="2384" spans="1:30" x14ac:dyDescent="0.3">
      <c r="A2384" t="s">
        <v>4590</v>
      </c>
      <c r="B2384" t="s">
        <v>4591</v>
      </c>
      <c r="C2384" t="s">
        <v>87</v>
      </c>
      <c r="D2384" t="s">
        <v>130</v>
      </c>
      <c r="E2384" t="s">
        <v>131</v>
      </c>
      <c r="F2384">
        <v>1189</v>
      </c>
      <c r="G2384">
        <v>231.63</v>
      </c>
      <c r="H2384">
        <v>0</v>
      </c>
      <c r="I2384">
        <v>275408.07</v>
      </c>
      <c r="J2384">
        <v>188783.59</v>
      </c>
      <c r="K2384">
        <v>4904.0600000000004</v>
      </c>
      <c r="L2384">
        <v>839.55</v>
      </c>
      <c r="M2384">
        <v>25665.77</v>
      </c>
      <c r="N2384">
        <v>55215.1</v>
      </c>
      <c r="O2384">
        <v>20.05</v>
      </c>
      <c r="P2384" t="s">
        <v>35</v>
      </c>
      <c r="Q2384" t="s">
        <v>122</v>
      </c>
      <c r="R2384" t="s">
        <v>74</v>
      </c>
      <c r="S2384" t="s">
        <v>91</v>
      </c>
      <c r="T2384" t="s">
        <v>112</v>
      </c>
      <c r="U2384">
        <v>2</v>
      </c>
      <c r="V2384" s="1">
        <v>45521</v>
      </c>
      <c r="W2384" s="1">
        <v>45529</v>
      </c>
      <c r="X2384" s="1">
        <v>45548</v>
      </c>
      <c r="Y2384" t="s">
        <v>103</v>
      </c>
      <c r="Z2384" t="s">
        <v>177</v>
      </c>
      <c r="AA2384" t="s">
        <v>56</v>
      </c>
      <c r="AB2384" t="s">
        <v>76</v>
      </c>
      <c r="AC2384" t="s">
        <v>98</v>
      </c>
      <c r="AD2384" t="s">
        <v>45</v>
      </c>
    </row>
    <row r="2385" spans="1:30" x14ac:dyDescent="0.3">
      <c r="A2385" t="s">
        <v>4592</v>
      </c>
      <c r="B2385" t="s">
        <v>4593</v>
      </c>
      <c r="C2385" t="s">
        <v>135</v>
      </c>
      <c r="D2385" t="s">
        <v>61</v>
      </c>
      <c r="E2385" t="s">
        <v>62</v>
      </c>
      <c r="F2385">
        <v>1284</v>
      </c>
      <c r="G2385">
        <v>166.86</v>
      </c>
      <c r="H2385">
        <v>0.15</v>
      </c>
      <c r="I2385">
        <v>182111</v>
      </c>
      <c r="J2385">
        <v>123130</v>
      </c>
      <c r="K2385">
        <v>2017.97</v>
      </c>
      <c r="L2385">
        <v>2174.4499999999998</v>
      </c>
      <c r="M2385">
        <v>15550.91</v>
      </c>
      <c r="N2385">
        <v>39237.67</v>
      </c>
      <c r="O2385">
        <v>21.55</v>
      </c>
      <c r="P2385" t="s">
        <v>35</v>
      </c>
      <c r="Q2385" t="s">
        <v>96</v>
      </c>
      <c r="R2385" t="s">
        <v>37</v>
      </c>
      <c r="S2385" t="s">
        <v>118</v>
      </c>
      <c r="T2385" t="s">
        <v>53</v>
      </c>
      <c r="U2385">
        <v>0</v>
      </c>
      <c r="V2385" s="1">
        <v>45476</v>
      </c>
      <c r="W2385" s="1">
        <v>45486</v>
      </c>
      <c r="X2385" s="1">
        <v>45491</v>
      </c>
      <c r="Y2385" t="s">
        <v>103</v>
      </c>
      <c r="Z2385" t="s">
        <v>119</v>
      </c>
      <c r="AA2385" t="s">
        <v>42</v>
      </c>
      <c r="AB2385" t="s">
        <v>76</v>
      </c>
      <c r="AC2385" t="s">
        <v>57</v>
      </c>
      <c r="AD2385" t="s">
        <v>67</v>
      </c>
    </row>
    <row r="2386" spans="1:30" x14ac:dyDescent="0.3">
      <c r="A2386" t="s">
        <v>4594</v>
      </c>
      <c r="B2386" t="s">
        <v>4595</v>
      </c>
      <c r="C2386" t="s">
        <v>32</v>
      </c>
      <c r="D2386" t="s">
        <v>33</v>
      </c>
      <c r="E2386" t="s">
        <v>34</v>
      </c>
      <c r="F2386">
        <v>699</v>
      </c>
      <c r="G2386">
        <v>53.31</v>
      </c>
      <c r="H2386">
        <v>0.05</v>
      </c>
      <c r="I2386">
        <v>35400.51</v>
      </c>
      <c r="J2386">
        <v>17112.91</v>
      </c>
      <c r="K2386">
        <v>12306.71</v>
      </c>
      <c r="L2386">
        <v>1526.62</v>
      </c>
      <c r="M2386">
        <v>3310.48</v>
      </c>
      <c r="N2386">
        <v>1143.79</v>
      </c>
      <c r="O2386">
        <v>3.23</v>
      </c>
      <c r="P2386" t="s">
        <v>35</v>
      </c>
      <c r="Q2386" t="s">
        <v>117</v>
      </c>
      <c r="R2386" t="s">
        <v>51</v>
      </c>
      <c r="S2386" t="s">
        <v>91</v>
      </c>
      <c r="T2386" t="s">
        <v>112</v>
      </c>
      <c r="U2386">
        <v>10</v>
      </c>
      <c r="V2386" s="1">
        <v>45827</v>
      </c>
      <c r="W2386" s="1">
        <v>45837</v>
      </c>
      <c r="X2386" s="1">
        <v>45853</v>
      </c>
      <c r="Y2386" t="s">
        <v>81</v>
      </c>
      <c r="Z2386" t="s">
        <v>150</v>
      </c>
      <c r="AA2386" t="s">
        <v>42</v>
      </c>
      <c r="AB2386" t="s">
        <v>43</v>
      </c>
      <c r="AC2386" t="s">
        <v>57</v>
      </c>
      <c r="AD2386" t="s">
        <v>58</v>
      </c>
    </row>
    <row r="2387" spans="1:30" x14ac:dyDescent="0.3">
      <c r="A2387" t="s">
        <v>4596</v>
      </c>
      <c r="B2387" t="s">
        <v>4597</v>
      </c>
      <c r="C2387" t="s">
        <v>135</v>
      </c>
      <c r="D2387" t="s">
        <v>71</v>
      </c>
      <c r="E2387" t="s">
        <v>72</v>
      </c>
      <c r="F2387">
        <v>1785</v>
      </c>
      <c r="G2387">
        <v>222.34</v>
      </c>
      <c r="H2387">
        <v>0.05</v>
      </c>
      <c r="I2387">
        <v>377033.05</v>
      </c>
      <c r="J2387">
        <v>255114.99</v>
      </c>
      <c r="K2387">
        <v>3668.73</v>
      </c>
      <c r="L2387">
        <v>2472.16</v>
      </c>
      <c r="M2387">
        <v>16986.96</v>
      </c>
      <c r="N2387">
        <v>98790.21</v>
      </c>
      <c r="O2387">
        <v>26.2</v>
      </c>
      <c r="P2387" t="s">
        <v>35</v>
      </c>
      <c r="Q2387" t="s">
        <v>122</v>
      </c>
      <c r="R2387" t="s">
        <v>74</v>
      </c>
      <c r="S2387" t="s">
        <v>97</v>
      </c>
      <c r="T2387" t="s">
        <v>112</v>
      </c>
      <c r="U2387">
        <v>4</v>
      </c>
      <c r="V2387" s="1">
        <v>45945</v>
      </c>
      <c r="W2387" s="1">
        <v>45946</v>
      </c>
      <c r="X2387" s="1">
        <v>45978</v>
      </c>
      <c r="Y2387" t="s">
        <v>54</v>
      </c>
      <c r="Z2387" t="s">
        <v>75</v>
      </c>
      <c r="AA2387" t="s">
        <v>42</v>
      </c>
      <c r="AB2387" t="s">
        <v>43</v>
      </c>
      <c r="AC2387" t="s">
        <v>77</v>
      </c>
      <c r="AD2387" t="s">
        <v>45</v>
      </c>
    </row>
    <row r="2388" spans="1:30" x14ac:dyDescent="0.3">
      <c r="A2388" t="s">
        <v>4598</v>
      </c>
      <c r="B2388" t="s">
        <v>4115</v>
      </c>
      <c r="C2388" t="s">
        <v>87</v>
      </c>
      <c r="D2388" t="s">
        <v>130</v>
      </c>
      <c r="E2388" t="s">
        <v>131</v>
      </c>
      <c r="F2388">
        <v>822</v>
      </c>
      <c r="G2388">
        <v>490.44</v>
      </c>
      <c r="H2388">
        <v>0.15</v>
      </c>
      <c r="I2388">
        <v>342670.43</v>
      </c>
      <c r="J2388">
        <v>216157.18</v>
      </c>
      <c r="K2388">
        <v>828.62</v>
      </c>
      <c r="L2388">
        <v>447.43</v>
      </c>
      <c r="M2388">
        <v>15676.82</v>
      </c>
      <c r="N2388">
        <v>109560.38</v>
      </c>
      <c r="O2388">
        <v>31.97</v>
      </c>
      <c r="P2388" t="s">
        <v>35</v>
      </c>
      <c r="Q2388" t="s">
        <v>117</v>
      </c>
      <c r="R2388" t="s">
        <v>51</v>
      </c>
      <c r="S2388" t="s">
        <v>97</v>
      </c>
      <c r="T2388" t="s">
        <v>63</v>
      </c>
      <c r="U2388">
        <v>10</v>
      </c>
      <c r="V2388" s="1">
        <v>45913</v>
      </c>
      <c r="W2388" s="1">
        <v>45922</v>
      </c>
      <c r="X2388" s="1">
        <v>45938</v>
      </c>
      <c r="Y2388" t="s">
        <v>103</v>
      </c>
      <c r="Z2388" t="s">
        <v>104</v>
      </c>
      <c r="AA2388" t="s">
        <v>42</v>
      </c>
      <c r="AB2388" t="s">
        <v>76</v>
      </c>
      <c r="AC2388" t="s">
        <v>57</v>
      </c>
      <c r="AD2388" t="s">
        <v>45</v>
      </c>
    </row>
    <row r="2389" spans="1:30" x14ac:dyDescent="0.3">
      <c r="A2389" t="s">
        <v>4599</v>
      </c>
      <c r="B2389" t="s">
        <v>4600</v>
      </c>
      <c r="C2389" t="s">
        <v>32</v>
      </c>
      <c r="D2389" t="s">
        <v>88</v>
      </c>
      <c r="E2389" t="s">
        <v>89</v>
      </c>
      <c r="F2389">
        <v>95</v>
      </c>
      <c r="G2389">
        <v>250.1</v>
      </c>
      <c r="H2389">
        <v>0.15</v>
      </c>
      <c r="I2389">
        <v>20195.580000000002</v>
      </c>
      <c r="J2389">
        <v>14492.52</v>
      </c>
      <c r="K2389">
        <v>12069.66</v>
      </c>
      <c r="L2389">
        <v>402.77</v>
      </c>
      <c r="M2389">
        <v>489.64</v>
      </c>
      <c r="N2389">
        <v>-7259.01</v>
      </c>
      <c r="O2389">
        <v>-35.94</v>
      </c>
      <c r="P2389" t="s">
        <v>35</v>
      </c>
      <c r="Q2389" t="s">
        <v>50</v>
      </c>
      <c r="R2389" t="s">
        <v>51</v>
      </c>
      <c r="S2389" t="s">
        <v>52</v>
      </c>
      <c r="T2389" t="s">
        <v>63</v>
      </c>
      <c r="U2389">
        <v>15</v>
      </c>
      <c r="V2389" s="1">
        <v>45590</v>
      </c>
      <c r="W2389" s="1">
        <v>45599</v>
      </c>
      <c r="X2389" s="1">
        <v>45635</v>
      </c>
      <c r="Y2389" t="s">
        <v>54</v>
      </c>
      <c r="Z2389" t="s">
        <v>75</v>
      </c>
      <c r="AA2389" t="s">
        <v>42</v>
      </c>
      <c r="AB2389" t="s">
        <v>66</v>
      </c>
      <c r="AC2389" t="s">
        <v>98</v>
      </c>
      <c r="AD2389" t="s">
        <v>67</v>
      </c>
    </row>
    <row r="2390" spans="1:30" x14ac:dyDescent="0.3">
      <c r="A2390" t="s">
        <v>4601</v>
      </c>
      <c r="B2390" t="s">
        <v>4602</v>
      </c>
      <c r="C2390" t="s">
        <v>87</v>
      </c>
      <c r="D2390" t="s">
        <v>33</v>
      </c>
      <c r="E2390" t="s">
        <v>34</v>
      </c>
      <c r="F2390">
        <v>417</v>
      </c>
      <c r="G2390">
        <v>310.97000000000003</v>
      </c>
      <c r="H2390">
        <v>0.05</v>
      </c>
      <c r="I2390">
        <v>123190.77</v>
      </c>
      <c r="J2390">
        <v>77717.279999999999</v>
      </c>
      <c r="K2390">
        <v>9861.11</v>
      </c>
      <c r="L2390">
        <v>829.26</v>
      </c>
      <c r="M2390">
        <v>5831.53</v>
      </c>
      <c r="N2390">
        <v>28951.59</v>
      </c>
      <c r="O2390">
        <v>23.5</v>
      </c>
      <c r="P2390" t="s">
        <v>35</v>
      </c>
      <c r="Q2390" t="s">
        <v>111</v>
      </c>
      <c r="R2390" t="s">
        <v>37</v>
      </c>
      <c r="S2390" t="s">
        <v>91</v>
      </c>
      <c r="T2390" t="s">
        <v>112</v>
      </c>
      <c r="U2390">
        <v>2</v>
      </c>
      <c r="V2390" s="1">
        <v>45381</v>
      </c>
      <c r="W2390" s="1">
        <v>45390</v>
      </c>
      <c r="X2390" s="1">
        <v>45403</v>
      </c>
      <c r="Y2390" t="s">
        <v>40</v>
      </c>
      <c r="Z2390" t="s">
        <v>41</v>
      </c>
      <c r="AA2390" t="s">
        <v>56</v>
      </c>
      <c r="AB2390" t="s">
        <v>76</v>
      </c>
      <c r="AC2390" t="s">
        <v>57</v>
      </c>
      <c r="AD2390" t="s">
        <v>58</v>
      </c>
    </row>
    <row r="2391" spans="1:30" x14ac:dyDescent="0.3">
      <c r="A2391" t="s">
        <v>4603</v>
      </c>
      <c r="B2391" t="s">
        <v>3736</v>
      </c>
      <c r="C2391" t="s">
        <v>70</v>
      </c>
      <c r="D2391" t="s">
        <v>61</v>
      </c>
      <c r="E2391" t="s">
        <v>62</v>
      </c>
      <c r="F2391">
        <v>1694</v>
      </c>
      <c r="G2391">
        <v>459.14</v>
      </c>
      <c r="H2391">
        <v>0.05</v>
      </c>
      <c r="I2391">
        <v>738894</v>
      </c>
      <c r="J2391">
        <v>449179.83</v>
      </c>
      <c r="K2391">
        <v>2426.73</v>
      </c>
      <c r="L2391">
        <v>2480.2600000000002</v>
      </c>
      <c r="M2391">
        <v>58729.73</v>
      </c>
      <c r="N2391">
        <v>226077.45</v>
      </c>
      <c r="O2391">
        <v>30.6</v>
      </c>
      <c r="P2391" t="s">
        <v>35</v>
      </c>
      <c r="Q2391" t="s">
        <v>90</v>
      </c>
      <c r="R2391" t="s">
        <v>51</v>
      </c>
      <c r="S2391" t="s">
        <v>91</v>
      </c>
      <c r="T2391" t="s">
        <v>53</v>
      </c>
      <c r="U2391">
        <v>0</v>
      </c>
      <c r="V2391" s="1">
        <v>45981</v>
      </c>
      <c r="W2391" s="1">
        <v>45982</v>
      </c>
      <c r="X2391" s="1">
        <v>46001</v>
      </c>
      <c r="Y2391" t="s">
        <v>54</v>
      </c>
      <c r="Z2391" t="s">
        <v>92</v>
      </c>
      <c r="AA2391" t="s">
        <v>65</v>
      </c>
      <c r="AB2391" t="s">
        <v>76</v>
      </c>
      <c r="AC2391" t="s">
        <v>98</v>
      </c>
      <c r="AD2391" t="s">
        <v>67</v>
      </c>
    </row>
    <row r="2392" spans="1:30" x14ac:dyDescent="0.3">
      <c r="A2392" t="s">
        <v>4604</v>
      </c>
      <c r="B2392" t="s">
        <v>1402</v>
      </c>
      <c r="C2392" t="s">
        <v>135</v>
      </c>
      <c r="D2392" t="s">
        <v>88</v>
      </c>
      <c r="E2392" t="s">
        <v>89</v>
      </c>
      <c r="F2392">
        <v>1585</v>
      </c>
      <c r="G2392">
        <v>172.97</v>
      </c>
      <c r="H2392">
        <v>0.15</v>
      </c>
      <c r="I2392">
        <v>233033.83</v>
      </c>
      <c r="J2392">
        <v>154709.74</v>
      </c>
      <c r="K2392">
        <v>9958.5</v>
      </c>
      <c r="L2392">
        <v>1238.1400000000001</v>
      </c>
      <c r="M2392">
        <v>15201.75</v>
      </c>
      <c r="N2392">
        <v>51925.7</v>
      </c>
      <c r="O2392">
        <v>22.28</v>
      </c>
      <c r="P2392" t="s">
        <v>35</v>
      </c>
      <c r="Q2392" t="s">
        <v>90</v>
      </c>
      <c r="R2392" t="s">
        <v>51</v>
      </c>
      <c r="S2392" t="s">
        <v>52</v>
      </c>
      <c r="T2392" t="s">
        <v>53</v>
      </c>
      <c r="U2392">
        <v>0</v>
      </c>
      <c r="V2392" s="1">
        <v>45514</v>
      </c>
      <c r="W2392" s="1">
        <v>45521</v>
      </c>
      <c r="X2392" s="1">
        <v>45534</v>
      </c>
      <c r="Y2392" t="s">
        <v>103</v>
      </c>
      <c r="Z2392" t="s">
        <v>177</v>
      </c>
      <c r="AA2392" t="s">
        <v>65</v>
      </c>
      <c r="AB2392" t="s">
        <v>66</v>
      </c>
      <c r="AC2392" t="s">
        <v>44</v>
      </c>
      <c r="AD2392" t="s">
        <v>58</v>
      </c>
    </row>
    <row r="2393" spans="1:30" x14ac:dyDescent="0.3">
      <c r="A2393" t="s">
        <v>4605</v>
      </c>
      <c r="B2393" t="s">
        <v>4606</v>
      </c>
      <c r="C2393" t="s">
        <v>87</v>
      </c>
      <c r="D2393" t="s">
        <v>107</v>
      </c>
      <c r="E2393" t="s">
        <v>108</v>
      </c>
      <c r="F2393">
        <v>1311</v>
      </c>
      <c r="G2393">
        <v>171.67</v>
      </c>
      <c r="H2393">
        <v>0.15</v>
      </c>
      <c r="I2393">
        <v>191300.46</v>
      </c>
      <c r="J2393">
        <v>126762.36</v>
      </c>
      <c r="K2393">
        <v>9798.34</v>
      </c>
      <c r="L2393">
        <v>1574.08</v>
      </c>
      <c r="M2393">
        <v>18543.580000000002</v>
      </c>
      <c r="N2393">
        <v>34622.1</v>
      </c>
      <c r="O2393">
        <v>18.100000000000001</v>
      </c>
      <c r="P2393" t="s">
        <v>35</v>
      </c>
      <c r="Q2393" t="s">
        <v>203</v>
      </c>
      <c r="R2393" t="s">
        <v>37</v>
      </c>
      <c r="S2393" t="s">
        <v>118</v>
      </c>
      <c r="T2393" t="s">
        <v>63</v>
      </c>
      <c r="U2393">
        <v>2</v>
      </c>
      <c r="V2393" s="1">
        <v>45452</v>
      </c>
      <c r="W2393" s="1">
        <v>45457</v>
      </c>
      <c r="X2393" s="1">
        <v>45477</v>
      </c>
      <c r="Y2393" t="s">
        <v>81</v>
      </c>
      <c r="Z2393" t="s">
        <v>150</v>
      </c>
      <c r="AA2393" t="s">
        <v>83</v>
      </c>
      <c r="AB2393" t="s">
        <v>43</v>
      </c>
      <c r="AC2393" t="s">
        <v>57</v>
      </c>
      <c r="AD2393" t="s">
        <v>45</v>
      </c>
    </row>
    <row r="2394" spans="1:30" x14ac:dyDescent="0.3">
      <c r="A2394" t="s">
        <v>4607</v>
      </c>
      <c r="B2394" t="s">
        <v>4608</v>
      </c>
      <c r="C2394" t="s">
        <v>135</v>
      </c>
      <c r="D2394" t="s">
        <v>61</v>
      </c>
      <c r="E2394" t="s">
        <v>62</v>
      </c>
      <c r="F2394">
        <v>1020</v>
      </c>
      <c r="G2394">
        <v>117.42</v>
      </c>
      <c r="H2394">
        <v>0.15</v>
      </c>
      <c r="I2394">
        <v>101803.14</v>
      </c>
      <c r="J2394">
        <v>47897.82</v>
      </c>
      <c r="K2394">
        <v>13120.87</v>
      </c>
      <c r="L2394">
        <v>1233.94</v>
      </c>
      <c r="M2394">
        <v>2850.75</v>
      </c>
      <c r="N2394">
        <v>36699.760000000002</v>
      </c>
      <c r="O2394">
        <v>36.049999999999997</v>
      </c>
      <c r="P2394" t="s">
        <v>35</v>
      </c>
      <c r="Q2394" t="s">
        <v>122</v>
      </c>
      <c r="R2394" t="s">
        <v>74</v>
      </c>
      <c r="S2394" t="s">
        <v>52</v>
      </c>
      <c r="T2394" t="s">
        <v>39</v>
      </c>
      <c r="U2394">
        <v>0</v>
      </c>
      <c r="V2394" s="1">
        <v>45977</v>
      </c>
      <c r="W2394" s="1">
        <v>45982</v>
      </c>
      <c r="X2394" s="1">
        <v>46006</v>
      </c>
      <c r="Y2394" t="s">
        <v>54</v>
      </c>
      <c r="Z2394" t="s">
        <v>92</v>
      </c>
      <c r="AA2394" t="s">
        <v>42</v>
      </c>
      <c r="AB2394" t="s">
        <v>66</v>
      </c>
      <c r="AC2394" t="s">
        <v>84</v>
      </c>
      <c r="AD2394" t="s">
        <v>45</v>
      </c>
    </row>
    <row r="2395" spans="1:30" x14ac:dyDescent="0.3">
      <c r="A2395" t="s">
        <v>4609</v>
      </c>
      <c r="B2395" t="s">
        <v>4610</v>
      </c>
      <c r="C2395" t="s">
        <v>70</v>
      </c>
      <c r="D2395" t="s">
        <v>48</v>
      </c>
      <c r="E2395" t="s">
        <v>49</v>
      </c>
      <c r="F2395">
        <v>1668</v>
      </c>
      <c r="G2395">
        <v>117.08</v>
      </c>
      <c r="H2395">
        <v>0.1</v>
      </c>
      <c r="I2395">
        <v>175760.5</v>
      </c>
      <c r="J2395">
        <v>127982.69</v>
      </c>
      <c r="K2395">
        <v>9994.24</v>
      </c>
      <c r="L2395">
        <v>1337.22</v>
      </c>
      <c r="M2395">
        <v>5736.89</v>
      </c>
      <c r="N2395">
        <v>30709.46</v>
      </c>
      <c r="O2395">
        <v>17.47</v>
      </c>
      <c r="P2395" t="s">
        <v>35</v>
      </c>
      <c r="Q2395" t="s">
        <v>203</v>
      </c>
      <c r="R2395" t="s">
        <v>51</v>
      </c>
      <c r="S2395" t="s">
        <v>52</v>
      </c>
      <c r="T2395" t="s">
        <v>63</v>
      </c>
      <c r="U2395">
        <v>15</v>
      </c>
      <c r="V2395" s="1">
        <v>45824</v>
      </c>
      <c r="W2395" s="1">
        <v>45828</v>
      </c>
      <c r="X2395" s="1">
        <v>45863</v>
      </c>
      <c r="Y2395" t="s">
        <v>81</v>
      </c>
      <c r="Z2395" t="s">
        <v>150</v>
      </c>
      <c r="AA2395" t="s">
        <v>42</v>
      </c>
      <c r="AB2395" t="s">
        <v>66</v>
      </c>
      <c r="AC2395" t="s">
        <v>84</v>
      </c>
      <c r="AD2395" t="s">
        <v>58</v>
      </c>
    </row>
    <row r="2396" spans="1:30" x14ac:dyDescent="0.3">
      <c r="A2396" t="s">
        <v>4611</v>
      </c>
      <c r="B2396" t="s">
        <v>4612</v>
      </c>
      <c r="C2396" t="s">
        <v>135</v>
      </c>
      <c r="D2396" t="s">
        <v>130</v>
      </c>
      <c r="E2396" t="s">
        <v>131</v>
      </c>
      <c r="F2396">
        <v>755</v>
      </c>
      <c r="G2396">
        <v>74.95</v>
      </c>
      <c r="H2396">
        <v>0.05</v>
      </c>
      <c r="I2396">
        <v>53757.89</v>
      </c>
      <c r="J2396">
        <v>31475.85</v>
      </c>
      <c r="K2396">
        <v>10051.030000000001</v>
      </c>
      <c r="L2396">
        <v>118.88</v>
      </c>
      <c r="M2396">
        <v>1761.73</v>
      </c>
      <c r="N2396">
        <v>10350.4</v>
      </c>
      <c r="O2396">
        <v>19.25</v>
      </c>
      <c r="P2396" t="s">
        <v>35</v>
      </c>
      <c r="Q2396" t="s">
        <v>132</v>
      </c>
      <c r="R2396" t="s">
        <v>74</v>
      </c>
      <c r="S2396" t="s">
        <v>97</v>
      </c>
      <c r="T2396" t="s">
        <v>112</v>
      </c>
      <c r="U2396">
        <v>10</v>
      </c>
      <c r="V2396" s="1">
        <v>45955</v>
      </c>
      <c r="W2396" s="1">
        <v>45958</v>
      </c>
      <c r="X2396" s="1">
        <v>45984</v>
      </c>
      <c r="Y2396" t="s">
        <v>54</v>
      </c>
      <c r="Z2396" t="s">
        <v>75</v>
      </c>
      <c r="AA2396" t="s">
        <v>83</v>
      </c>
      <c r="AB2396" t="s">
        <v>66</v>
      </c>
      <c r="AC2396" t="s">
        <v>84</v>
      </c>
      <c r="AD2396" t="s">
        <v>58</v>
      </c>
    </row>
    <row r="2397" spans="1:30" x14ac:dyDescent="0.3">
      <c r="A2397" t="s">
        <v>4613</v>
      </c>
      <c r="B2397" t="s">
        <v>261</v>
      </c>
      <c r="C2397" t="s">
        <v>135</v>
      </c>
      <c r="D2397" t="s">
        <v>61</v>
      </c>
      <c r="E2397" t="s">
        <v>62</v>
      </c>
      <c r="F2397">
        <v>807</v>
      </c>
      <c r="G2397">
        <v>385.59</v>
      </c>
      <c r="H2397">
        <v>0.1</v>
      </c>
      <c r="I2397">
        <v>280054.02</v>
      </c>
      <c r="J2397">
        <v>182668.84</v>
      </c>
      <c r="K2397">
        <v>4247.6400000000003</v>
      </c>
      <c r="L2397">
        <v>779.66</v>
      </c>
      <c r="M2397">
        <v>14141.36</v>
      </c>
      <c r="N2397">
        <v>78216.52</v>
      </c>
      <c r="O2397">
        <v>27.93</v>
      </c>
      <c r="P2397" t="s">
        <v>35</v>
      </c>
      <c r="Q2397" t="s">
        <v>96</v>
      </c>
      <c r="R2397" t="s">
        <v>51</v>
      </c>
      <c r="S2397" t="s">
        <v>91</v>
      </c>
      <c r="T2397" t="s">
        <v>63</v>
      </c>
      <c r="U2397">
        <v>2</v>
      </c>
      <c r="V2397" s="1">
        <v>45941</v>
      </c>
      <c r="W2397" s="1">
        <v>45950</v>
      </c>
      <c r="X2397" s="1">
        <v>45976</v>
      </c>
      <c r="Y2397" t="s">
        <v>54</v>
      </c>
      <c r="Z2397" t="s">
        <v>75</v>
      </c>
      <c r="AA2397" t="s">
        <v>83</v>
      </c>
      <c r="AB2397" t="s">
        <v>43</v>
      </c>
      <c r="AC2397" t="s">
        <v>57</v>
      </c>
      <c r="AD2397" t="s">
        <v>45</v>
      </c>
    </row>
    <row r="2398" spans="1:30" x14ac:dyDescent="0.3">
      <c r="A2398" t="s">
        <v>4614</v>
      </c>
      <c r="B2398" t="s">
        <v>4615</v>
      </c>
      <c r="C2398" t="s">
        <v>32</v>
      </c>
      <c r="D2398" t="s">
        <v>107</v>
      </c>
      <c r="E2398" t="s">
        <v>108</v>
      </c>
      <c r="F2398">
        <v>421</v>
      </c>
      <c r="G2398">
        <v>349.2</v>
      </c>
      <c r="H2398">
        <v>0.1</v>
      </c>
      <c r="I2398">
        <v>132311.88</v>
      </c>
      <c r="J2398">
        <v>76927.48</v>
      </c>
      <c r="K2398">
        <v>5309.56</v>
      </c>
      <c r="L2398">
        <v>2667.78</v>
      </c>
      <c r="M2398">
        <v>9194.0300000000007</v>
      </c>
      <c r="N2398">
        <v>38213.03</v>
      </c>
      <c r="O2398">
        <v>28.88</v>
      </c>
      <c r="P2398" t="s">
        <v>35</v>
      </c>
      <c r="Q2398" t="s">
        <v>111</v>
      </c>
      <c r="R2398" t="s">
        <v>74</v>
      </c>
      <c r="S2398" t="s">
        <v>118</v>
      </c>
      <c r="T2398" t="s">
        <v>112</v>
      </c>
      <c r="U2398">
        <v>2</v>
      </c>
      <c r="V2398" s="1">
        <v>45699</v>
      </c>
      <c r="W2398" s="1">
        <v>45705</v>
      </c>
      <c r="X2398" s="1">
        <v>45731</v>
      </c>
      <c r="Y2398" t="s">
        <v>40</v>
      </c>
      <c r="Z2398" t="s">
        <v>147</v>
      </c>
      <c r="AA2398" t="s">
        <v>42</v>
      </c>
      <c r="AB2398" t="s">
        <v>66</v>
      </c>
      <c r="AC2398" t="s">
        <v>123</v>
      </c>
      <c r="AD2398" t="s">
        <v>67</v>
      </c>
    </row>
    <row r="2399" spans="1:30" x14ac:dyDescent="0.3">
      <c r="A2399" t="s">
        <v>4616</v>
      </c>
      <c r="B2399" t="s">
        <v>4617</v>
      </c>
      <c r="C2399" t="s">
        <v>80</v>
      </c>
      <c r="D2399" t="s">
        <v>88</v>
      </c>
      <c r="E2399" t="s">
        <v>89</v>
      </c>
      <c r="F2399">
        <v>1097</v>
      </c>
      <c r="G2399">
        <v>279.27999999999997</v>
      </c>
      <c r="H2399">
        <v>0.05</v>
      </c>
      <c r="I2399">
        <v>291051.65000000002</v>
      </c>
      <c r="J2399">
        <v>206601.5</v>
      </c>
      <c r="K2399">
        <v>8032.27</v>
      </c>
      <c r="L2399">
        <v>282.06</v>
      </c>
      <c r="M2399">
        <v>31317.58</v>
      </c>
      <c r="N2399">
        <v>44818.239999999998</v>
      </c>
      <c r="O2399">
        <v>15.4</v>
      </c>
      <c r="P2399" t="s">
        <v>35</v>
      </c>
      <c r="Q2399" t="s">
        <v>122</v>
      </c>
      <c r="R2399" t="s">
        <v>37</v>
      </c>
      <c r="S2399" t="s">
        <v>38</v>
      </c>
      <c r="T2399" t="s">
        <v>112</v>
      </c>
      <c r="U2399">
        <v>4</v>
      </c>
      <c r="V2399" s="1">
        <v>45822</v>
      </c>
      <c r="W2399" s="1">
        <v>45826</v>
      </c>
      <c r="X2399" s="1">
        <v>45855</v>
      </c>
      <c r="Y2399" t="s">
        <v>81</v>
      </c>
      <c r="Z2399" t="s">
        <v>150</v>
      </c>
      <c r="AA2399" t="s">
        <v>42</v>
      </c>
      <c r="AB2399" t="s">
        <v>43</v>
      </c>
      <c r="AC2399" t="s">
        <v>57</v>
      </c>
      <c r="AD2399" t="s">
        <v>67</v>
      </c>
    </row>
    <row r="2400" spans="1:30" x14ac:dyDescent="0.3">
      <c r="A2400" t="s">
        <v>4618</v>
      </c>
      <c r="B2400" t="s">
        <v>4619</v>
      </c>
      <c r="C2400" t="s">
        <v>87</v>
      </c>
      <c r="D2400" t="s">
        <v>130</v>
      </c>
      <c r="E2400" t="s">
        <v>131</v>
      </c>
      <c r="F2400">
        <v>1837</v>
      </c>
      <c r="G2400">
        <v>426.68</v>
      </c>
      <c r="H2400">
        <v>0.1</v>
      </c>
      <c r="I2400">
        <v>705430.04</v>
      </c>
      <c r="J2400">
        <v>330286.84000000003</v>
      </c>
      <c r="K2400">
        <v>9421.7099999999991</v>
      </c>
      <c r="L2400">
        <v>2986.83</v>
      </c>
      <c r="M2400">
        <v>32416.85</v>
      </c>
      <c r="N2400">
        <v>330317.81</v>
      </c>
      <c r="O2400">
        <v>46.83</v>
      </c>
      <c r="P2400" t="s">
        <v>35</v>
      </c>
      <c r="Q2400" t="s">
        <v>111</v>
      </c>
      <c r="R2400" t="s">
        <v>51</v>
      </c>
      <c r="S2400" t="s">
        <v>38</v>
      </c>
      <c r="T2400" t="s">
        <v>39</v>
      </c>
      <c r="U2400">
        <v>4</v>
      </c>
      <c r="V2400" s="1">
        <v>45840</v>
      </c>
      <c r="W2400" s="1">
        <v>45841</v>
      </c>
      <c r="X2400" s="1">
        <v>45872</v>
      </c>
      <c r="Y2400" t="s">
        <v>103</v>
      </c>
      <c r="Z2400" t="s">
        <v>119</v>
      </c>
      <c r="AA2400" t="s">
        <v>83</v>
      </c>
      <c r="AB2400" t="s">
        <v>66</v>
      </c>
      <c r="AC2400" t="s">
        <v>77</v>
      </c>
      <c r="AD2400" t="s">
        <v>67</v>
      </c>
    </row>
    <row r="2401" spans="1:30" x14ac:dyDescent="0.3">
      <c r="A2401" t="s">
        <v>4620</v>
      </c>
      <c r="B2401" t="s">
        <v>744</v>
      </c>
      <c r="D2401" t="s">
        <v>107</v>
      </c>
      <c r="E2401" t="s">
        <v>108</v>
      </c>
      <c r="F2401">
        <v>1048</v>
      </c>
      <c r="G2401">
        <v>99.47</v>
      </c>
      <c r="H2401">
        <v>0.15</v>
      </c>
      <c r="I2401">
        <v>88607.88</v>
      </c>
      <c r="J2401">
        <v>61278.09</v>
      </c>
      <c r="K2401">
        <v>2002.19</v>
      </c>
      <c r="L2401">
        <v>1117.76</v>
      </c>
      <c r="M2401">
        <v>6644.45</v>
      </c>
      <c r="N2401">
        <v>17565.39</v>
      </c>
      <c r="O2401">
        <v>19.82</v>
      </c>
      <c r="P2401" t="s">
        <v>35</v>
      </c>
      <c r="Q2401" t="s">
        <v>117</v>
      </c>
      <c r="R2401" t="s">
        <v>37</v>
      </c>
      <c r="S2401" t="s">
        <v>52</v>
      </c>
      <c r="T2401" t="s">
        <v>112</v>
      </c>
      <c r="U2401">
        <v>0</v>
      </c>
      <c r="V2401" s="1">
        <v>45490</v>
      </c>
      <c r="W2401" s="1">
        <v>45498</v>
      </c>
      <c r="X2401" s="1">
        <v>45513</v>
      </c>
      <c r="Y2401" t="s">
        <v>103</v>
      </c>
      <c r="Z2401" t="s">
        <v>119</v>
      </c>
      <c r="AA2401" t="s">
        <v>42</v>
      </c>
      <c r="AB2401" t="s">
        <v>66</v>
      </c>
      <c r="AC2401" t="s">
        <v>84</v>
      </c>
      <c r="AD2401" t="s">
        <v>58</v>
      </c>
    </row>
    <row r="2402" spans="1:30" x14ac:dyDescent="0.3">
      <c r="A2402" t="s">
        <v>4621</v>
      </c>
      <c r="B2402" t="s">
        <v>4622</v>
      </c>
      <c r="C2402" t="s">
        <v>70</v>
      </c>
      <c r="D2402" t="s">
        <v>88</v>
      </c>
      <c r="E2402" t="s">
        <v>89</v>
      </c>
      <c r="F2402">
        <v>1569</v>
      </c>
      <c r="G2402">
        <v>273.22000000000003</v>
      </c>
      <c r="H2402">
        <v>0.15</v>
      </c>
      <c r="I2402">
        <v>364379.85</v>
      </c>
      <c r="J2402">
        <v>185559.17</v>
      </c>
      <c r="K2402">
        <v>4730.57</v>
      </c>
      <c r="L2402">
        <v>2126.23</v>
      </c>
      <c r="M2402">
        <v>43046.32</v>
      </c>
      <c r="N2402">
        <v>128917.56</v>
      </c>
      <c r="O2402">
        <v>35.380000000000003</v>
      </c>
      <c r="P2402" t="s">
        <v>35</v>
      </c>
      <c r="Q2402" t="s">
        <v>50</v>
      </c>
      <c r="R2402" t="s">
        <v>51</v>
      </c>
      <c r="S2402" t="s">
        <v>97</v>
      </c>
      <c r="T2402" t="s">
        <v>53</v>
      </c>
      <c r="U2402">
        <v>0</v>
      </c>
      <c r="V2402" s="1">
        <v>45369</v>
      </c>
      <c r="W2402" s="1">
        <v>45379</v>
      </c>
      <c r="X2402" s="1">
        <v>45396</v>
      </c>
      <c r="Y2402" t="s">
        <v>40</v>
      </c>
      <c r="Z2402" t="s">
        <v>41</v>
      </c>
      <c r="AA2402" t="s">
        <v>83</v>
      </c>
      <c r="AB2402" t="s">
        <v>43</v>
      </c>
      <c r="AC2402" t="s">
        <v>44</v>
      </c>
      <c r="AD2402" t="s">
        <v>45</v>
      </c>
    </row>
    <row r="2403" spans="1:30" x14ac:dyDescent="0.3">
      <c r="A2403" t="s">
        <v>4623</v>
      </c>
      <c r="B2403" t="s">
        <v>4624</v>
      </c>
      <c r="C2403" t="s">
        <v>87</v>
      </c>
      <c r="D2403" t="s">
        <v>48</v>
      </c>
      <c r="E2403" t="s">
        <v>49</v>
      </c>
      <c r="F2403">
        <v>1530</v>
      </c>
      <c r="G2403">
        <v>297.05</v>
      </c>
      <c r="H2403">
        <v>0.15</v>
      </c>
      <c r="I2403">
        <v>386313.52</v>
      </c>
      <c r="J2403">
        <v>229414.45</v>
      </c>
      <c r="K2403">
        <v>13876.74</v>
      </c>
      <c r="L2403">
        <v>599.65</v>
      </c>
      <c r="M2403">
        <v>36180.21</v>
      </c>
      <c r="N2403">
        <v>106242.47</v>
      </c>
      <c r="O2403">
        <v>27.5</v>
      </c>
      <c r="P2403" t="s">
        <v>35</v>
      </c>
      <c r="Q2403" t="s">
        <v>132</v>
      </c>
      <c r="R2403" t="s">
        <v>37</v>
      </c>
      <c r="S2403" t="s">
        <v>91</v>
      </c>
      <c r="T2403" t="s">
        <v>112</v>
      </c>
      <c r="U2403">
        <v>0</v>
      </c>
      <c r="V2403" s="1">
        <v>45806</v>
      </c>
      <c r="W2403" s="1">
        <v>45809</v>
      </c>
      <c r="X2403" s="1">
        <v>45823</v>
      </c>
      <c r="Y2403" t="s">
        <v>81</v>
      </c>
      <c r="Z2403" t="s">
        <v>82</v>
      </c>
      <c r="AA2403" t="s">
        <v>83</v>
      </c>
      <c r="AB2403" t="s">
        <v>43</v>
      </c>
      <c r="AC2403" t="s">
        <v>93</v>
      </c>
      <c r="AD2403" t="s">
        <v>67</v>
      </c>
    </row>
    <row r="2404" spans="1:30" x14ac:dyDescent="0.3">
      <c r="A2404" t="s">
        <v>4625</v>
      </c>
      <c r="B2404" t="s">
        <v>4626</v>
      </c>
      <c r="C2404" t="s">
        <v>135</v>
      </c>
      <c r="D2404" t="s">
        <v>61</v>
      </c>
      <c r="E2404" t="s">
        <v>62</v>
      </c>
      <c r="F2404">
        <v>136</v>
      </c>
      <c r="G2404">
        <v>493.71</v>
      </c>
      <c r="H2404">
        <v>0.15</v>
      </c>
      <c r="I2404">
        <v>57072.88</v>
      </c>
      <c r="J2404">
        <v>27437.79</v>
      </c>
      <c r="K2404">
        <v>12710.49</v>
      </c>
      <c r="L2404">
        <v>366.81</v>
      </c>
      <c r="M2404">
        <v>2669.13</v>
      </c>
      <c r="N2404">
        <v>13888.66</v>
      </c>
      <c r="O2404">
        <v>24.33</v>
      </c>
      <c r="P2404" t="s">
        <v>35</v>
      </c>
      <c r="Q2404" t="s">
        <v>90</v>
      </c>
      <c r="R2404" t="s">
        <v>74</v>
      </c>
      <c r="S2404" t="s">
        <v>91</v>
      </c>
      <c r="T2404" t="s">
        <v>63</v>
      </c>
      <c r="U2404">
        <v>7</v>
      </c>
      <c r="V2404" s="1">
        <v>45973</v>
      </c>
      <c r="W2404" s="1">
        <v>45983</v>
      </c>
      <c r="X2404" s="1">
        <v>46009</v>
      </c>
      <c r="Y2404" t="s">
        <v>54</v>
      </c>
      <c r="Z2404" t="s">
        <v>92</v>
      </c>
      <c r="AA2404" t="s">
        <v>42</v>
      </c>
      <c r="AB2404" t="s">
        <v>66</v>
      </c>
      <c r="AC2404" t="s">
        <v>77</v>
      </c>
      <c r="AD2404" t="s">
        <v>45</v>
      </c>
    </row>
    <row r="2405" spans="1:30" x14ac:dyDescent="0.3">
      <c r="A2405" t="s">
        <v>4627</v>
      </c>
      <c r="B2405" t="s">
        <v>3149</v>
      </c>
      <c r="C2405" t="s">
        <v>80</v>
      </c>
      <c r="D2405" t="s">
        <v>48</v>
      </c>
      <c r="E2405" t="s">
        <v>49</v>
      </c>
      <c r="F2405">
        <v>162</v>
      </c>
      <c r="G2405">
        <v>490.92</v>
      </c>
      <c r="H2405">
        <v>0</v>
      </c>
      <c r="I2405">
        <v>79529.039999999994</v>
      </c>
      <c r="J2405">
        <v>54520.68</v>
      </c>
      <c r="K2405">
        <v>3242.07</v>
      </c>
      <c r="L2405">
        <v>2299.5500000000002</v>
      </c>
      <c r="M2405">
        <v>3361.73</v>
      </c>
      <c r="N2405">
        <v>16105.01</v>
      </c>
      <c r="O2405">
        <v>20.25</v>
      </c>
      <c r="P2405" t="s">
        <v>35</v>
      </c>
      <c r="Q2405" t="s">
        <v>73</v>
      </c>
      <c r="R2405" t="s">
        <v>51</v>
      </c>
      <c r="S2405" t="s">
        <v>52</v>
      </c>
      <c r="T2405" t="s">
        <v>39</v>
      </c>
      <c r="U2405">
        <v>4</v>
      </c>
      <c r="V2405" s="1">
        <v>45744</v>
      </c>
      <c r="W2405" s="1">
        <v>45748</v>
      </c>
      <c r="X2405" s="1">
        <v>45767</v>
      </c>
      <c r="Y2405" t="s">
        <v>40</v>
      </c>
      <c r="Z2405" t="s">
        <v>41</v>
      </c>
      <c r="AA2405" t="s">
        <v>56</v>
      </c>
      <c r="AB2405" t="s">
        <v>66</v>
      </c>
      <c r="AC2405" t="s">
        <v>93</v>
      </c>
      <c r="AD2405" t="s">
        <v>58</v>
      </c>
    </row>
    <row r="2406" spans="1:30" x14ac:dyDescent="0.3">
      <c r="A2406" t="s">
        <v>4628</v>
      </c>
      <c r="B2406" t="s">
        <v>4629</v>
      </c>
      <c r="C2406" t="s">
        <v>70</v>
      </c>
      <c r="D2406" t="s">
        <v>107</v>
      </c>
      <c r="E2406" t="s">
        <v>108</v>
      </c>
      <c r="F2406">
        <v>1992</v>
      </c>
      <c r="G2406">
        <v>51.78</v>
      </c>
      <c r="H2406">
        <v>0</v>
      </c>
      <c r="I2406">
        <v>103145.76</v>
      </c>
      <c r="J2406">
        <v>71995.31</v>
      </c>
      <c r="K2406">
        <v>5332.08</v>
      </c>
      <c r="L2406">
        <v>1389.39</v>
      </c>
      <c r="M2406">
        <v>10130.85</v>
      </c>
      <c r="N2406">
        <v>14298.13</v>
      </c>
      <c r="O2406">
        <v>13.86</v>
      </c>
      <c r="P2406" t="s">
        <v>35</v>
      </c>
      <c r="Q2406" t="s">
        <v>117</v>
      </c>
      <c r="R2406" t="s">
        <v>74</v>
      </c>
      <c r="S2406" t="s">
        <v>38</v>
      </c>
      <c r="T2406" t="s">
        <v>63</v>
      </c>
      <c r="U2406">
        <v>0</v>
      </c>
      <c r="V2406" s="1">
        <v>45293</v>
      </c>
      <c r="W2406" s="1">
        <v>45301</v>
      </c>
      <c r="X2406" s="1">
        <v>45319</v>
      </c>
      <c r="Y2406" t="s">
        <v>40</v>
      </c>
      <c r="Z2406" t="s">
        <v>64</v>
      </c>
      <c r="AA2406" t="s">
        <v>65</v>
      </c>
      <c r="AB2406" t="s">
        <v>76</v>
      </c>
      <c r="AC2406" t="s">
        <v>123</v>
      </c>
      <c r="AD2406" t="s">
        <v>67</v>
      </c>
    </row>
    <row r="2407" spans="1:30" x14ac:dyDescent="0.3">
      <c r="A2407" t="s">
        <v>4630</v>
      </c>
      <c r="B2407" t="s">
        <v>602</v>
      </c>
      <c r="C2407" t="s">
        <v>80</v>
      </c>
      <c r="D2407" t="s">
        <v>130</v>
      </c>
      <c r="E2407" t="s">
        <v>131</v>
      </c>
      <c r="F2407">
        <v>690</v>
      </c>
      <c r="G2407">
        <v>137.02000000000001</v>
      </c>
      <c r="H2407">
        <v>0.05</v>
      </c>
      <c r="I2407">
        <v>89816.61</v>
      </c>
      <c r="J2407">
        <v>45622.26</v>
      </c>
      <c r="K2407">
        <v>13400.78</v>
      </c>
      <c r="L2407">
        <v>567.91999999999996</v>
      </c>
      <c r="M2407">
        <v>4691.96</v>
      </c>
      <c r="N2407">
        <v>25533.69</v>
      </c>
      <c r="O2407">
        <v>28.43</v>
      </c>
      <c r="P2407" t="s">
        <v>35</v>
      </c>
      <c r="Q2407" t="s">
        <v>50</v>
      </c>
      <c r="R2407" t="s">
        <v>37</v>
      </c>
      <c r="S2407" t="s">
        <v>52</v>
      </c>
      <c r="T2407" t="s">
        <v>63</v>
      </c>
      <c r="U2407">
        <v>7</v>
      </c>
      <c r="V2407" s="1">
        <v>45300</v>
      </c>
      <c r="W2407" s="1">
        <v>45304</v>
      </c>
      <c r="X2407" s="1">
        <v>45323</v>
      </c>
      <c r="Y2407" t="s">
        <v>40</v>
      </c>
      <c r="Z2407" t="s">
        <v>64</v>
      </c>
      <c r="AA2407" t="s">
        <v>56</v>
      </c>
      <c r="AB2407" t="s">
        <v>66</v>
      </c>
      <c r="AC2407" t="s">
        <v>44</v>
      </c>
      <c r="AD2407" t="s">
        <v>67</v>
      </c>
    </row>
    <row r="2408" spans="1:30" x14ac:dyDescent="0.3">
      <c r="A2408" t="s">
        <v>4631</v>
      </c>
      <c r="B2408" t="s">
        <v>4632</v>
      </c>
      <c r="C2408" t="s">
        <v>70</v>
      </c>
      <c r="D2408" t="s">
        <v>61</v>
      </c>
      <c r="E2408" t="s">
        <v>62</v>
      </c>
      <c r="F2408">
        <v>720</v>
      </c>
      <c r="G2408">
        <v>389.25</v>
      </c>
      <c r="H2408">
        <v>0</v>
      </c>
      <c r="I2408">
        <v>280260</v>
      </c>
      <c r="J2408">
        <v>150687.44</v>
      </c>
      <c r="K2408">
        <v>9037.06</v>
      </c>
      <c r="L2408">
        <v>1855.38</v>
      </c>
      <c r="M2408">
        <v>29401.37</v>
      </c>
      <c r="N2408">
        <v>89278.75</v>
      </c>
      <c r="O2408">
        <v>31.86</v>
      </c>
      <c r="P2408" t="s">
        <v>35</v>
      </c>
      <c r="Q2408" t="s">
        <v>122</v>
      </c>
      <c r="R2408" t="s">
        <v>51</v>
      </c>
      <c r="S2408" t="s">
        <v>118</v>
      </c>
      <c r="T2408" t="s">
        <v>63</v>
      </c>
      <c r="U2408">
        <v>0</v>
      </c>
      <c r="V2408" s="1">
        <v>45751</v>
      </c>
      <c r="W2408" s="1">
        <v>45759</v>
      </c>
      <c r="X2408" s="1">
        <v>45771</v>
      </c>
      <c r="Y2408" t="s">
        <v>81</v>
      </c>
      <c r="Z2408" t="s">
        <v>165</v>
      </c>
      <c r="AA2408" t="s">
        <v>56</v>
      </c>
      <c r="AB2408" t="s">
        <v>43</v>
      </c>
      <c r="AC2408" t="s">
        <v>77</v>
      </c>
      <c r="AD2408" t="s">
        <v>58</v>
      </c>
    </row>
    <row r="2409" spans="1:30" x14ac:dyDescent="0.3">
      <c r="A2409" t="s">
        <v>4633</v>
      </c>
      <c r="B2409" t="s">
        <v>4634</v>
      </c>
      <c r="C2409" t="s">
        <v>70</v>
      </c>
      <c r="D2409" t="s">
        <v>101</v>
      </c>
      <c r="E2409" t="s">
        <v>102</v>
      </c>
      <c r="F2409">
        <v>187</v>
      </c>
      <c r="G2409">
        <v>451.51</v>
      </c>
      <c r="H2409">
        <v>0.05</v>
      </c>
      <c r="I2409">
        <v>80210.75</v>
      </c>
      <c r="J2409">
        <v>44029.71</v>
      </c>
      <c r="K2409">
        <v>5877.99</v>
      </c>
      <c r="L2409">
        <v>2433.36</v>
      </c>
      <c r="M2409">
        <v>8536.2900000000009</v>
      </c>
      <c r="N2409">
        <v>19333.400000000001</v>
      </c>
      <c r="O2409">
        <v>24.1</v>
      </c>
      <c r="P2409" t="s">
        <v>35</v>
      </c>
      <c r="Q2409" t="s">
        <v>36</v>
      </c>
      <c r="R2409" t="s">
        <v>51</v>
      </c>
      <c r="S2409" t="s">
        <v>91</v>
      </c>
      <c r="T2409" t="s">
        <v>53</v>
      </c>
      <c r="U2409">
        <v>2</v>
      </c>
      <c r="V2409" s="1">
        <v>45697</v>
      </c>
      <c r="W2409" s="1">
        <v>45705</v>
      </c>
      <c r="X2409" s="1">
        <v>45725</v>
      </c>
      <c r="Y2409" t="s">
        <v>40</v>
      </c>
      <c r="Z2409" t="s">
        <v>147</v>
      </c>
      <c r="AA2409" t="s">
        <v>56</v>
      </c>
      <c r="AB2409" t="s">
        <v>43</v>
      </c>
      <c r="AC2409" t="s">
        <v>93</v>
      </c>
      <c r="AD2409" t="s">
        <v>58</v>
      </c>
    </row>
    <row r="2410" spans="1:30" x14ac:dyDescent="0.3">
      <c r="A2410" t="s">
        <v>4635</v>
      </c>
      <c r="B2410" t="s">
        <v>4636</v>
      </c>
      <c r="C2410" t="s">
        <v>135</v>
      </c>
      <c r="D2410" t="s">
        <v>101</v>
      </c>
      <c r="E2410" t="s">
        <v>102</v>
      </c>
      <c r="F2410">
        <v>1405</v>
      </c>
      <c r="G2410">
        <v>213.83</v>
      </c>
      <c r="H2410">
        <v>0.05</v>
      </c>
      <c r="I2410">
        <v>285409.59000000003</v>
      </c>
      <c r="J2410">
        <v>192787.71</v>
      </c>
      <c r="K2410">
        <v>11867.78</v>
      </c>
      <c r="L2410">
        <v>2592.36</v>
      </c>
      <c r="M2410">
        <v>27438.07</v>
      </c>
      <c r="N2410">
        <v>50723.67</v>
      </c>
      <c r="O2410">
        <v>17.77</v>
      </c>
      <c r="P2410" t="s">
        <v>35</v>
      </c>
      <c r="Q2410" t="s">
        <v>132</v>
      </c>
      <c r="R2410" t="s">
        <v>74</v>
      </c>
      <c r="S2410" t="s">
        <v>91</v>
      </c>
      <c r="T2410" t="s">
        <v>63</v>
      </c>
      <c r="U2410">
        <v>0</v>
      </c>
      <c r="V2410" s="1">
        <v>45870</v>
      </c>
      <c r="W2410" s="1">
        <v>45873</v>
      </c>
      <c r="X2410" s="1">
        <v>45890</v>
      </c>
      <c r="Y2410" t="s">
        <v>103</v>
      </c>
      <c r="Z2410" t="s">
        <v>177</v>
      </c>
      <c r="AA2410" t="s">
        <v>42</v>
      </c>
      <c r="AB2410" t="s">
        <v>76</v>
      </c>
      <c r="AC2410" t="s">
        <v>123</v>
      </c>
      <c r="AD2410" t="s">
        <v>45</v>
      </c>
    </row>
    <row r="2411" spans="1:30" x14ac:dyDescent="0.3">
      <c r="A2411" t="s">
        <v>4637</v>
      </c>
      <c r="B2411" t="s">
        <v>4638</v>
      </c>
      <c r="C2411" t="s">
        <v>87</v>
      </c>
      <c r="D2411" t="s">
        <v>107</v>
      </c>
      <c r="E2411" t="s">
        <v>108</v>
      </c>
      <c r="F2411">
        <v>595</v>
      </c>
      <c r="G2411">
        <v>234.51</v>
      </c>
      <c r="H2411">
        <v>0.05</v>
      </c>
      <c r="I2411">
        <v>132556.78</v>
      </c>
      <c r="J2411">
        <v>85192.77</v>
      </c>
      <c r="K2411">
        <v>11978.52</v>
      </c>
      <c r="L2411">
        <v>1089.48</v>
      </c>
      <c r="M2411">
        <v>8362.56</v>
      </c>
      <c r="N2411">
        <v>25933.45</v>
      </c>
      <c r="O2411">
        <v>19.559999999999999</v>
      </c>
      <c r="P2411" t="s">
        <v>35</v>
      </c>
      <c r="Q2411" t="s">
        <v>90</v>
      </c>
      <c r="R2411" t="s">
        <v>37</v>
      </c>
      <c r="S2411" t="s">
        <v>52</v>
      </c>
      <c r="T2411" t="s">
        <v>39</v>
      </c>
      <c r="U2411">
        <v>0</v>
      </c>
      <c r="V2411" s="1">
        <v>45971</v>
      </c>
      <c r="W2411" s="1">
        <v>45979</v>
      </c>
      <c r="X2411" s="1">
        <v>45985</v>
      </c>
      <c r="Y2411" t="s">
        <v>54</v>
      </c>
      <c r="Z2411" t="s">
        <v>92</v>
      </c>
      <c r="AA2411" t="s">
        <v>42</v>
      </c>
      <c r="AB2411" t="s">
        <v>76</v>
      </c>
      <c r="AC2411" t="s">
        <v>77</v>
      </c>
      <c r="AD2411" t="s">
        <v>45</v>
      </c>
    </row>
    <row r="2412" spans="1:30" x14ac:dyDescent="0.3">
      <c r="A2412" t="s">
        <v>4639</v>
      </c>
      <c r="B2412" t="s">
        <v>4640</v>
      </c>
      <c r="C2412" t="s">
        <v>87</v>
      </c>
      <c r="D2412" t="s">
        <v>107</v>
      </c>
      <c r="E2412" t="s">
        <v>108</v>
      </c>
      <c r="F2412">
        <v>1531</v>
      </c>
      <c r="G2412">
        <v>304.18</v>
      </c>
      <c r="H2412">
        <v>0.05</v>
      </c>
      <c r="I2412">
        <v>442414.6</v>
      </c>
      <c r="J2412">
        <v>277065.21999999997</v>
      </c>
      <c r="K2412">
        <v>12399.35</v>
      </c>
      <c r="L2412">
        <v>1827.86</v>
      </c>
      <c r="M2412">
        <v>45750.6</v>
      </c>
      <c r="N2412">
        <v>105371.57</v>
      </c>
      <c r="O2412">
        <v>23.82</v>
      </c>
      <c r="P2412" t="s">
        <v>35</v>
      </c>
      <c r="Q2412" t="s">
        <v>203</v>
      </c>
      <c r="R2412" t="s">
        <v>51</v>
      </c>
      <c r="S2412" t="s">
        <v>118</v>
      </c>
      <c r="T2412" t="s">
        <v>112</v>
      </c>
      <c r="U2412">
        <v>7</v>
      </c>
      <c r="V2412" s="1">
        <v>45333</v>
      </c>
      <c r="W2412" s="1">
        <v>45335</v>
      </c>
      <c r="X2412" s="1">
        <v>45347</v>
      </c>
      <c r="Y2412" t="s">
        <v>40</v>
      </c>
      <c r="Z2412" t="s">
        <v>147</v>
      </c>
      <c r="AA2412" t="s">
        <v>65</v>
      </c>
      <c r="AB2412" t="s">
        <v>66</v>
      </c>
      <c r="AC2412" t="s">
        <v>93</v>
      </c>
      <c r="AD2412" t="s">
        <v>58</v>
      </c>
    </row>
    <row r="2413" spans="1:30" x14ac:dyDescent="0.3">
      <c r="A2413" t="s">
        <v>4641</v>
      </c>
      <c r="B2413" t="s">
        <v>4281</v>
      </c>
      <c r="C2413" t="s">
        <v>32</v>
      </c>
      <c r="D2413" t="s">
        <v>159</v>
      </c>
      <c r="E2413" t="s">
        <v>160</v>
      </c>
      <c r="F2413">
        <v>1100</v>
      </c>
      <c r="G2413">
        <v>36.53</v>
      </c>
      <c r="H2413">
        <v>0.05</v>
      </c>
      <c r="I2413">
        <v>38173.85</v>
      </c>
      <c r="J2413">
        <v>17614.810000000001</v>
      </c>
      <c r="K2413">
        <v>11047.21</v>
      </c>
      <c r="L2413">
        <v>2579.2800000000002</v>
      </c>
      <c r="M2413">
        <v>786.89</v>
      </c>
      <c r="N2413">
        <v>6145.66</v>
      </c>
      <c r="O2413">
        <v>16.100000000000001</v>
      </c>
      <c r="P2413" t="s">
        <v>35</v>
      </c>
      <c r="Q2413" t="s">
        <v>36</v>
      </c>
      <c r="R2413" t="s">
        <v>37</v>
      </c>
      <c r="S2413" t="s">
        <v>91</v>
      </c>
      <c r="T2413" t="s">
        <v>63</v>
      </c>
      <c r="U2413">
        <v>10</v>
      </c>
      <c r="V2413" s="1">
        <v>45626</v>
      </c>
      <c r="W2413" s="1">
        <v>45631</v>
      </c>
      <c r="X2413" s="1">
        <v>45662</v>
      </c>
      <c r="Y2413" t="s">
        <v>54</v>
      </c>
      <c r="Z2413" t="s">
        <v>92</v>
      </c>
      <c r="AA2413" t="s">
        <v>42</v>
      </c>
      <c r="AB2413" t="s">
        <v>66</v>
      </c>
      <c r="AC2413" t="s">
        <v>123</v>
      </c>
      <c r="AD2413" t="s">
        <v>67</v>
      </c>
    </row>
    <row r="2414" spans="1:30" x14ac:dyDescent="0.3">
      <c r="A2414" t="s">
        <v>4642</v>
      </c>
      <c r="B2414" t="s">
        <v>3283</v>
      </c>
      <c r="C2414" t="s">
        <v>70</v>
      </c>
      <c r="D2414" t="s">
        <v>61</v>
      </c>
      <c r="E2414" t="s">
        <v>62</v>
      </c>
      <c r="F2414">
        <v>586</v>
      </c>
      <c r="G2414">
        <v>114.09</v>
      </c>
      <c r="H2414">
        <v>0</v>
      </c>
      <c r="I2414">
        <v>66856.740000000005</v>
      </c>
      <c r="J2414">
        <v>44834.81</v>
      </c>
      <c r="K2414">
        <v>2061.9899999999998</v>
      </c>
      <c r="L2414">
        <v>2739.06</v>
      </c>
      <c r="M2414">
        <v>3637.22</v>
      </c>
      <c r="N2414">
        <v>13583.66</v>
      </c>
      <c r="O2414">
        <v>20.32</v>
      </c>
      <c r="P2414" t="s">
        <v>35</v>
      </c>
      <c r="Q2414" t="s">
        <v>96</v>
      </c>
      <c r="R2414" t="s">
        <v>74</v>
      </c>
      <c r="S2414" t="s">
        <v>52</v>
      </c>
      <c r="T2414" t="s">
        <v>112</v>
      </c>
      <c r="U2414">
        <v>0</v>
      </c>
      <c r="V2414" s="1">
        <v>45880</v>
      </c>
      <c r="W2414" s="1">
        <v>45886</v>
      </c>
      <c r="X2414" s="1">
        <v>45909</v>
      </c>
      <c r="Y2414" t="s">
        <v>103</v>
      </c>
      <c r="Z2414" t="s">
        <v>177</v>
      </c>
      <c r="AA2414" t="s">
        <v>65</v>
      </c>
      <c r="AB2414" t="s">
        <v>43</v>
      </c>
      <c r="AC2414" t="s">
        <v>98</v>
      </c>
      <c r="AD2414" t="s">
        <v>58</v>
      </c>
    </row>
    <row r="2415" spans="1:30" x14ac:dyDescent="0.3">
      <c r="A2415" t="s">
        <v>4643</v>
      </c>
      <c r="B2415" t="s">
        <v>4644</v>
      </c>
      <c r="C2415" t="s">
        <v>70</v>
      </c>
      <c r="D2415" t="s">
        <v>88</v>
      </c>
      <c r="E2415" t="s">
        <v>89</v>
      </c>
      <c r="F2415">
        <v>826</v>
      </c>
      <c r="G2415">
        <v>160.54</v>
      </c>
      <c r="H2415">
        <v>0.15</v>
      </c>
      <c r="I2415">
        <v>112715.13</v>
      </c>
      <c r="J2415">
        <v>72479.509999999995</v>
      </c>
      <c r="K2415">
        <v>5096.42</v>
      </c>
      <c r="L2415">
        <v>2128.14</v>
      </c>
      <c r="M2415">
        <v>3706.44</v>
      </c>
      <c r="N2415">
        <v>29304.62</v>
      </c>
      <c r="O2415">
        <v>26</v>
      </c>
      <c r="P2415" t="s">
        <v>35</v>
      </c>
      <c r="Q2415" t="s">
        <v>122</v>
      </c>
      <c r="R2415" t="s">
        <v>74</v>
      </c>
      <c r="S2415" t="s">
        <v>52</v>
      </c>
      <c r="T2415" t="s">
        <v>39</v>
      </c>
      <c r="U2415">
        <v>4</v>
      </c>
      <c r="V2415" s="1">
        <v>45669</v>
      </c>
      <c r="W2415" s="1">
        <v>45679</v>
      </c>
      <c r="X2415" s="1">
        <v>45705</v>
      </c>
      <c r="Y2415" t="s">
        <v>40</v>
      </c>
      <c r="Z2415" t="s">
        <v>64</v>
      </c>
      <c r="AA2415" t="s">
        <v>83</v>
      </c>
      <c r="AB2415" t="s">
        <v>43</v>
      </c>
      <c r="AC2415" t="s">
        <v>123</v>
      </c>
      <c r="AD2415" t="s">
        <v>58</v>
      </c>
    </row>
    <row r="2416" spans="1:30" x14ac:dyDescent="0.3">
      <c r="A2416" t="s">
        <v>4645</v>
      </c>
      <c r="B2416" t="s">
        <v>4646</v>
      </c>
      <c r="C2416" t="s">
        <v>135</v>
      </c>
      <c r="D2416" t="s">
        <v>33</v>
      </c>
      <c r="E2416" t="s">
        <v>34</v>
      </c>
      <c r="F2416">
        <v>746</v>
      </c>
      <c r="G2416">
        <v>449.05</v>
      </c>
      <c r="H2416">
        <v>0.05</v>
      </c>
      <c r="I2416">
        <v>318241.73</v>
      </c>
      <c r="J2416">
        <v>237729.34</v>
      </c>
      <c r="K2416">
        <v>6537.12</v>
      </c>
      <c r="L2416">
        <v>1909.8</v>
      </c>
      <c r="M2416">
        <v>15657.16</v>
      </c>
      <c r="N2416">
        <v>56408.31</v>
      </c>
      <c r="O2416">
        <v>17.72</v>
      </c>
      <c r="P2416" t="s">
        <v>35</v>
      </c>
      <c r="Q2416" t="s">
        <v>96</v>
      </c>
      <c r="R2416" t="s">
        <v>51</v>
      </c>
      <c r="S2416" t="s">
        <v>97</v>
      </c>
      <c r="T2416" t="s">
        <v>63</v>
      </c>
      <c r="U2416">
        <v>7</v>
      </c>
      <c r="V2416" s="1">
        <v>45915</v>
      </c>
      <c r="W2416" s="1">
        <v>45920</v>
      </c>
      <c r="X2416" s="1">
        <v>45952</v>
      </c>
      <c r="Y2416" t="s">
        <v>103</v>
      </c>
      <c r="Z2416" t="s">
        <v>104</v>
      </c>
      <c r="AA2416" t="s">
        <v>65</v>
      </c>
      <c r="AB2416" t="s">
        <v>76</v>
      </c>
      <c r="AC2416" t="s">
        <v>98</v>
      </c>
      <c r="AD2416" t="s">
        <v>45</v>
      </c>
    </row>
    <row r="2417" spans="1:30" x14ac:dyDescent="0.3">
      <c r="A2417" t="s">
        <v>4647</v>
      </c>
      <c r="B2417" t="s">
        <v>4648</v>
      </c>
      <c r="C2417" t="s">
        <v>70</v>
      </c>
      <c r="D2417" t="s">
        <v>159</v>
      </c>
      <c r="E2417" t="s">
        <v>160</v>
      </c>
      <c r="F2417">
        <v>118</v>
      </c>
      <c r="G2417">
        <v>474.04</v>
      </c>
      <c r="H2417">
        <v>0.1</v>
      </c>
      <c r="I2417">
        <v>50343.05</v>
      </c>
      <c r="J2417">
        <v>25621.3</v>
      </c>
      <c r="K2417">
        <v>3421.19</v>
      </c>
      <c r="L2417">
        <v>1929.05</v>
      </c>
      <c r="M2417">
        <v>5913.15</v>
      </c>
      <c r="N2417">
        <v>13458.36</v>
      </c>
      <c r="O2417">
        <v>26.73</v>
      </c>
      <c r="P2417" t="s">
        <v>35</v>
      </c>
      <c r="Q2417" t="s">
        <v>132</v>
      </c>
      <c r="R2417" t="s">
        <v>51</v>
      </c>
      <c r="S2417" t="s">
        <v>38</v>
      </c>
      <c r="T2417" t="s">
        <v>39</v>
      </c>
      <c r="U2417">
        <v>2</v>
      </c>
      <c r="V2417" s="1">
        <v>45321</v>
      </c>
      <c r="W2417" s="1">
        <v>45327</v>
      </c>
      <c r="X2417" s="1">
        <v>45339</v>
      </c>
      <c r="Y2417" t="s">
        <v>40</v>
      </c>
      <c r="Z2417" t="s">
        <v>64</v>
      </c>
      <c r="AA2417" t="s">
        <v>56</v>
      </c>
      <c r="AB2417" t="s">
        <v>43</v>
      </c>
      <c r="AC2417" t="s">
        <v>84</v>
      </c>
      <c r="AD2417" t="s">
        <v>58</v>
      </c>
    </row>
    <row r="2418" spans="1:30" x14ac:dyDescent="0.3">
      <c r="A2418" t="s">
        <v>4649</v>
      </c>
      <c r="B2418" t="s">
        <v>4650</v>
      </c>
      <c r="C2418" t="s">
        <v>70</v>
      </c>
      <c r="D2418" t="s">
        <v>130</v>
      </c>
      <c r="E2418" t="s">
        <v>131</v>
      </c>
      <c r="F2418">
        <v>893</v>
      </c>
      <c r="G2418">
        <v>152.61000000000001</v>
      </c>
      <c r="H2418">
        <v>0.1</v>
      </c>
      <c r="I2418">
        <v>122652.66</v>
      </c>
      <c r="J2418">
        <v>67067.83</v>
      </c>
      <c r="K2418">
        <v>14732.9</v>
      </c>
      <c r="L2418">
        <v>382.08</v>
      </c>
      <c r="M2418">
        <v>7414.62</v>
      </c>
      <c r="N2418">
        <v>33055.230000000003</v>
      </c>
      <c r="O2418">
        <v>26.95</v>
      </c>
      <c r="P2418" t="s">
        <v>35</v>
      </c>
      <c r="Q2418" t="s">
        <v>73</v>
      </c>
      <c r="R2418" t="s">
        <v>37</v>
      </c>
      <c r="S2418" t="s">
        <v>52</v>
      </c>
      <c r="T2418" t="s">
        <v>63</v>
      </c>
      <c r="U2418">
        <v>4</v>
      </c>
      <c r="V2418" s="1">
        <v>45507</v>
      </c>
      <c r="W2418" s="1">
        <v>45510</v>
      </c>
      <c r="X2418" s="1">
        <v>45520</v>
      </c>
      <c r="Y2418" t="s">
        <v>103</v>
      </c>
      <c r="Z2418" t="s">
        <v>177</v>
      </c>
      <c r="AA2418" t="s">
        <v>56</v>
      </c>
      <c r="AB2418" t="s">
        <v>76</v>
      </c>
      <c r="AC2418" t="s">
        <v>93</v>
      </c>
      <c r="AD2418" t="s">
        <v>58</v>
      </c>
    </row>
    <row r="2419" spans="1:30" x14ac:dyDescent="0.3">
      <c r="A2419" t="s">
        <v>4651</v>
      </c>
      <c r="B2419" t="s">
        <v>4652</v>
      </c>
      <c r="C2419" t="s">
        <v>87</v>
      </c>
      <c r="D2419" t="s">
        <v>101</v>
      </c>
      <c r="E2419" t="s">
        <v>102</v>
      </c>
      <c r="F2419">
        <v>530</v>
      </c>
      <c r="G2419">
        <v>266.27999999999997</v>
      </c>
      <c r="H2419">
        <v>0</v>
      </c>
      <c r="I2419">
        <v>141128.4</v>
      </c>
      <c r="J2419">
        <v>92874.29</v>
      </c>
      <c r="K2419">
        <v>12307.69</v>
      </c>
      <c r="L2419">
        <v>1261.0899999999999</v>
      </c>
      <c r="M2419">
        <v>9040.81</v>
      </c>
      <c r="N2419">
        <v>25644.52</v>
      </c>
      <c r="O2419">
        <v>18.170000000000002</v>
      </c>
      <c r="P2419" t="s">
        <v>35</v>
      </c>
      <c r="Q2419" t="s">
        <v>203</v>
      </c>
      <c r="R2419" t="s">
        <v>74</v>
      </c>
      <c r="S2419" t="s">
        <v>38</v>
      </c>
      <c r="T2419" t="s">
        <v>112</v>
      </c>
      <c r="U2419">
        <v>7</v>
      </c>
      <c r="V2419" s="1">
        <v>45319</v>
      </c>
      <c r="W2419" s="1">
        <v>45329</v>
      </c>
      <c r="X2419" s="1">
        <v>45345</v>
      </c>
      <c r="Y2419" t="s">
        <v>40</v>
      </c>
      <c r="Z2419" t="s">
        <v>64</v>
      </c>
      <c r="AA2419" t="s">
        <v>65</v>
      </c>
      <c r="AB2419" t="s">
        <v>66</v>
      </c>
      <c r="AC2419" t="s">
        <v>44</v>
      </c>
      <c r="AD2419" t="s">
        <v>58</v>
      </c>
    </row>
    <row r="2420" spans="1:30" x14ac:dyDescent="0.3">
      <c r="A2420" t="s">
        <v>4653</v>
      </c>
      <c r="B2420" t="s">
        <v>4654</v>
      </c>
      <c r="C2420" t="s">
        <v>80</v>
      </c>
      <c r="D2420" t="s">
        <v>140</v>
      </c>
      <c r="E2420" t="s">
        <v>49</v>
      </c>
      <c r="F2420">
        <v>583</v>
      </c>
      <c r="G2420">
        <v>89.31</v>
      </c>
      <c r="H2420">
        <v>0</v>
      </c>
      <c r="I2420">
        <v>52067.73</v>
      </c>
      <c r="J2420">
        <v>23941.42</v>
      </c>
      <c r="K2420">
        <v>11997.07</v>
      </c>
      <c r="L2420">
        <v>2063</v>
      </c>
      <c r="M2420">
        <v>3806.61</v>
      </c>
      <c r="N2420">
        <v>10259.629999999999</v>
      </c>
      <c r="O2420">
        <v>19.7</v>
      </c>
      <c r="P2420" t="s">
        <v>35</v>
      </c>
      <c r="Q2420" t="s">
        <v>96</v>
      </c>
      <c r="R2420" t="s">
        <v>74</v>
      </c>
      <c r="S2420" t="s">
        <v>38</v>
      </c>
      <c r="T2420" t="s">
        <v>39</v>
      </c>
      <c r="U2420">
        <v>7</v>
      </c>
      <c r="V2420" s="1">
        <v>45438</v>
      </c>
      <c r="W2420" s="1">
        <v>45444</v>
      </c>
      <c r="X2420" s="1">
        <v>45471</v>
      </c>
      <c r="Y2420" t="s">
        <v>81</v>
      </c>
      <c r="Z2420" t="s">
        <v>82</v>
      </c>
      <c r="AA2420" t="s">
        <v>42</v>
      </c>
      <c r="AB2420" t="s">
        <v>66</v>
      </c>
      <c r="AC2420" t="s">
        <v>123</v>
      </c>
      <c r="AD2420" t="s">
        <v>58</v>
      </c>
    </row>
    <row r="2421" spans="1:30" x14ac:dyDescent="0.3">
      <c r="A2421" t="s">
        <v>4655</v>
      </c>
      <c r="B2421" t="s">
        <v>4656</v>
      </c>
      <c r="C2421" t="s">
        <v>70</v>
      </c>
      <c r="D2421" t="s">
        <v>61</v>
      </c>
      <c r="E2421" t="s">
        <v>62</v>
      </c>
      <c r="F2421">
        <v>1015</v>
      </c>
      <c r="G2421">
        <v>118.95</v>
      </c>
      <c r="H2421">
        <v>0</v>
      </c>
      <c r="I2421">
        <v>120734.25</v>
      </c>
      <c r="J2421">
        <v>59886.76</v>
      </c>
      <c r="K2421">
        <v>5839.22</v>
      </c>
      <c r="L2421">
        <v>1700.15</v>
      </c>
      <c r="M2421">
        <v>9115.0499999999993</v>
      </c>
      <c r="N2421">
        <v>44193.07</v>
      </c>
      <c r="O2421">
        <v>36.6</v>
      </c>
      <c r="P2421" t="s">
        <v>35</v>
      </c>
      <c r="Q2421" t="s">
        <v>73</v>
      </c>
      <c r="R2421" t="s">
        <v>74</v>
      </c>
      <c r="S2421" t="s">
        <v>118</v>
      </c>
      <c r="T2421" t="s">
        <v>39</v>
      </c>
      <c r="U2421">
        <v>7</v>
      </c>
      <c r="V2421" s="1">
        <v>45872</v>
      </c>
      <c r="W2421" s="1">
        <v>45877</v>
      </c>
      <c r="X2421" s="1">
        <v>45895</v>
      </c>
      <c r="Y2421" t="s">
        <v>103</v>
      </c>
      <c r="Z2421" t="s">
        <v>177</v>
      </c>
      <c r="AA2421" t="s">
        <v>42</v>
      </c>
      <c r="AB2421" t="s">
        <v>66</v>
      </c>
      <c r="AC2421" t="s">
        <v>123</v>
      </c>
      <c r="AD2421" t="s">
        <v>45</v>
      </c>
    </row>
    <row r="2422" spans="1:30" x14ac:dyDescent="0.3">
      <c r="A2422" t="s">
        <v>4657</v>
      </c>
      <c r="B2422" t="s">
        <v>4121</v>
      </c>
      <c r="C2422" t="s">
        <v>32</v>
      </c>
      <c r="D2422" t="s">
        <v>140</v>
      </c>
      <c r="E2422" t="s">
        <v>49</v>
      </c>
      <c r="F2422">
        <v>764</v>
      </c>
      <c r="G2422">
        <v>351.85</v>
      </c>
      <c r="H2422">
        <v>0</v>
      </c>
      <c r="I2422">
        <v>268813.40000000002</v>
      </c>
      <c r="J2422">
        <v>195497.27</v>
      </c>
      <c r="K2422">
        <v>706.74</v>
      </c>
      <c r="L2422">
        <v>266.14999999999998</v>
      </c>
      <c r="M2422">
        <v>7308.95</v>
      </c>
      <c r="N2422">
        <v>65034.29</v>
      </c>
      <c r="O2422">
        <v>24.19</v>
      </c>
      <c r="P2422" t="s">
        <v>35</v>
      </c>
      <c r="Q2422" t="s">
        <v>122</v>
      </c>
      <c r="R2422" t="s">
        <v>37</v>
      </c>
      <c r="S2422" t="s">
        <v>91</v>
      </c>
      <c r="T2422" t="s">
        <v>53</v>
      </c>
      <c r="U2422">
        <v>10</v>
      </c>
      <c r="V2422" s="1">
        <v>45395</v>
      </c>
      <c r="W2422" s="1">
        <v>45399</v>
      </c>
      <c r="X2422" s="1">
        <v>45416</v>
      </c>
      <c r="Y2422" t="s">
        <v>81</v>
      </c>
      <c r="Z2422" t="s">
        <v>165</v>
      </c>
      <c r="AA2422" t="s">
        <v>56</v>
      </c>
      <c r="AB2422" t="s">
        <v>43</v>
      </c>
      <c r="AC2422" t="s">
        <v>44</v>
      </c>
      <c r="AD2422" t="s">
        <v>58</v>
      </c>
    </row>
    <row r="2423" spans="1:30" x14ac:dyDescent="0.3">
      <c r="A2423" t="s">
        <v>4658</v>
      </c>
      <c r="B2423" t="s">
        <v>4659</v>
      </c>
      <c r="C2423" t="s">
        <v>80</v>
      </c>
      <c r="D2423" t="s">
        <v>107</v>
      </c>
      <c r="E2423" t="s">
        <v>108</v>
      </c>
      <c r="F2423">
        <v>1446</v>
      </c>
      <c r="G2423">
        <v>112.31</v>
      </c>
      <c r="H2423">
        <v>0.1</v>
      </c>
      <c r="I2423">
        <v>146160.23000000001</v>
      </c>
      <c r="J2423">
        <v>87973.98</v>
      </c>
      <c r="K2423">
        <v>2001.2</v>
      </c>
      <c r="L2423">
        <v>2636.59</v>
      </c>
      <c r="M2423">
        <v>11439.45</v>
      </c>
      <c r="N2423">
        <v>42109.01</v>
      </c>
      <c r="O2423">
        <v>28.81</v>
      </c>
      <c r="P2423" t="s">
        <v>35</v>
      </c>
      <c r="Q2423" t="s">
        <v>96</v>
      </c>
      <c r="R2423" t="s">
        <v>51</v>
      </c>
      <c r="S2423" t="s">
        <v>97</v>
      </c>
      <c r="T2423" t="s">
        <v>53</v>
      </c>
      <c r="U2423">
        <v>0</v>
      </c>
      <c r="V2423" s="1">
        <v>45986</v>
      </c>
      <c r="W2423" s="1">
        <v>45992</v>
      </c>
      <c r="X2423" s="1">
        <v>46007</v>
      </c>
      <c r="Y2423" t="s">
        <v>54</v>
      </c>
      <c r="Z2423" t="s">
        <v>92</v>
      </c>
      <c r="AA2423" t="s">
        <v>56</v>
      </c>
      <c r="AB2423" t="s">
        <v>66</v>
      </c>
      <c r="AC2423" t="s">
        <v>123</v>
      </c>
      <c r="AD2423" t="s">
        <v>67</v>
      </c>
    </row>
    <row r="2424" spans="1:30" x14ac:dyDescent="0.3">
      <c r="A2424" t="s">
        <v>4660</v>
      </c>
      <c r="B2424" t="s">
        <v>1531</v>
      </c>
      <c r="C2424" t="s">
        <v>32</v>
      </c>
      <c r="D2424" t="s">
        <v>130</v>
      </c>
      <c r="E2424" t="s">
        <v>131</v>
      </c>
      <c r="F2424">
        <v>257</v>
      </c>
      <c r="G2424">
        <v>469.65</v>
      </c>
      <c r="H2424">
        <v>0.15</v>
      </c>
      <c r="I2424">
        <v>102595.04</v>
      </c>
      <c r="J2424">
        <v>48052.82</v>
      </c>
      <c r="K2424">
        <v>13715.53</v>
      </c>
      <c r="L2424">
        <v>269.81</v>
      </c>
      <c r="M2424">
        <v>4008.96</v>
      </c>
      <c r="N2424">
        <v>36547.919999999998</v>
      </c>
      <c r="O2424">
        <v>35.619999999999997</v>
      </c>
      <c r="P2424" t="s">
        <v>35</v>
      </c>
      <c r="Q2424" t="s">
        <v>90</v>
      </c>
      <c r="R2424" t="s">
        <v>51</v>
      </c>
      <c r="S2424" t="s">
        <v>52</v>
      </c>
      <c r="T2424" t="s">
        <v>39</v>
      </c>
      <c r="U2424">
        <v>7</v>
      </c>
      <c r="V2424" s="1">
        <v>45424</v>
      </c>
      <c r="W2424" s="1">
        <v>45426</v>
      </c>
      <c r="X2424" s="1">
        <v>45442</v>
      </c>
      <c r="Y2424" t="s">
        <v>81</v>
      </c>
      <c r="Z2424" t="s">
        <v>82</v>
      </c>
      <c r="AA2424" t="s">
        <v>65</v>
      </c>
      <c r="AB2424" t="s">
        <v>66</v>
      </c>
      <c r="AC2424" t="s">
        <v>93</v>
      </c>
      <c r="AD2424" t="s">
        <v>58</v>
      </c>
    </row>
    <row r="2425" spans="1:30" x14ac:dyDescent="0.3">
      <c r="A2425" t="s">
        <v>4661</v>
      </c>
      <c r="B2425" t="s">
        <v>1983</v>
      </c>
      <c r="C2425" t="s">
        <v>70</v>
      </c>
      <c r="D2425" t="s">
        <v>107</v>
      </c>
      <c r="E2425" t="s">
        <v>108</v>
      </c>
      <c r="F2425">
        <v>563</v>
      </c>
      <c r="G2425">
        <v>380.06</v>
      </c>
      <c r="H2425">
        <v>0</v>
      </c>
      <c r="I2425">
        <v>213973.78</v>
      </c>
      <c r="J2425">
        <v>134733.62</v>
      </c>
      <c r="K2425">
        <v>11367.13</v>
      </c>
      <c r="L2425">
        <v>2791.43</v>
      </c>
      <c r="M2425">
        <v>7179.34</v>
      </c>
      <c r="N2425">
        <v>57902.26</v>
      </c>
      <c r="O2425">
        <v>27.06</v>
      </c>
      <c r="P2425" t="s">
        <v>35</v>
      </c>
      <c r="Q2425" t="s">
        <v>117</v>
      </c>
      <c r="R2425" t="s">
        <v>74</v>
      </c>
      <c r="S2425" t="s">
        <v>38</v>
      </c>
      <c r="T2425" t="s">
        <v>53</v>
      </c>
      <c r="U2425">
        <v>0</v>
      </c>
      <c r="V2425" s="1">
        <v>45985</v>
      </c>
      <c r="W2425" s="1">
        <v>45992</v>
      </c>
      <c r="X2425" s="1">
        <v>46001</v>
      </c>
      <c r="Y2425" t="s">
        <v>54</v>
      </c>
      <c r="Z2425" t="s">
        <v>92</v>
      </c>
      <c r="AA2425" t="s">
        <v>65</v>
      </c>
      <c r="AB2425" t="s">
        <v>43</v>
      </c>
      <c r="AC2425" t="s">
        <v>98</v>
      </c>
      <c r="AD2425" t="s">
        <v>45</v>
      </c>
    </row>
    <row r="2426" spans="1:30" x14ac:dyDescent="0.3">
      <c r="A2426" t="s">
        <v>4662</v>
      </c>
      <c r="B2426" t="s">
        <v>4663</v>
      </c>
      <c r="C2426" t="s">
        <v>70</v>
      </c>
      <c r="D2426" t="s">
        <v>101</v>
      </c>
      <c r="E2426" t="s">
        <v>102</v>
      </c>
      <c r="F2426">
        <v>53</v>
      </c>
      <c r="G2426">
        <v>56.97</v>
      </c>
      <c r="H2426">
        <v>0.05</v>
      </c>
      <c r="I2426">
        <v>2868.44</v>
      </c>
      <c r="J2426">
        <v>1901.44</v>
      </c>
      <c r="K2426">
        <v>3679.14</v>
      </c>
      <c r="L2426">
        <v>2118.39</v>
      </c>
      <c r="M2426">
        <v>92.53</v>
      </c>
      <c r="N2426">
        <v>-4923.0600000000004</v>
      </c>
      <c r="O2426">
        <v>-171.63</v>
      </c>
      <c r="P2426" t="s">
        <v>35</v>
      </c>
      <c r="Q2426" t="s">
        <v>90</v>
      </c>
      <c r="R2426" t="s">
        <v>37</v>
      </c>
      <c r="S2426" t="s">
        <v>97</v>
      </c>
      <c r="T2426" t="s">
        <v>63</v>
      </c>
      <c r="U2426">
        <v>10</v>
      </c>
      <c r="V2426" s="1">
        <v>45757</v>
      </c>
      <c r="W2426" s="1">
        <v>45767</v>
      </c>
      <c r="X2426" s="1">
        <v>45792</v>
      </c>
      <c r="Y2426" t="s">
        <v>81</v>
      </c>
      <c r="Z2426" t="s">
        <v>165</v>
      </c>
      <c r="AA2426" t="s">
        <v>42</v>
      </c>
      <c r="AB2426" t="s">
        <v>66</v>
      </c>
      <c r="AC2426" t="s">
        <v>93</v>
      </c>
      <c r="AD2426" t="s">
        <v>67</v>
      </c>
    </row>
    <row r="2427" spans="1:30" x14ac:dyDescent="0.3">
      <c r="A2427" t="s">
        <v>4664</v>
      </c>
      <c r="B2427" t="s">
        <v>4665</v>
      </c>
      <c r="C2427" t="s">
        <v>87</v>
      </c>
      <c r="D2427" t="s">
        <v>33</v>
      </c>
      <c r="E2427" t="s">
        <v>34</v>
      </c>
      <c r="F2427">
        <v>650</v>
      </c>
      <c r="G2427">
        <v>135.61000000000001</v>
      </c>
      <c r="H2427">
        <v>0.1</v>
      </c>
      <c r="I2427">
        <v>79331.850000000006</v>
      </c>
      <c r="J2427">
        <v>45054.5</v>
      </c>
      <c r="K2427">
        <v>2963.06</v>
      </c>
      <c r="L2427">
        <v>2425.67</v>
      </c>
      <c r="M2427">
        <v>1766.13</v>
      </c>
      <c r="N2427">
        <v>27122.49</v>
      </c>
      <c r="O2427">
        <v>34.19</v>
      </c>
      <c r="P2427" t="s">
        <v>35</v>
      </c>
      <c r="Q2427" t="s">
        <v>193</v>
      </c>
      <c r="R2427" t="s">
        <v>74</v>
      </c>
      <c r="S2427" t="s">
        <v>52</v>
      </c>
      <c r="T2427" t="s">
        <v>53</v>
      </c>
      <c r="U2427">
        <v>0</v>
      </c>
      <c r="V2427" s="1">
        <v>45790</v>
      </c>
      <c r="W2427" s="1">
        <v>45795</v>
      </c>
      <c r="X2427" s="1">
        <v>45810</v>
      </c>
      <c r="Y2427" t="s">
        <v>81</v>
      </c>
      <c r="Z2427" t="s">
        <v>82</v>
      </c>
      <c r="AA2427" t="s">
        <v>56</v>
      </c>
      <c r="AB2427" t="s">
        <v>76</v>
      </c>
      <c r="AC2427" t="s">
        <v>93</v>
      </c>
      <c r="AD2427" t="s">
        <v>45</v>
      </c>
    </row>
    <row r="2428" spans="1:30" x14ac:dyDescent="0.3">
      <c r="A2428" t="s">
        <v>4666</v>
      </c>
      <c r="B2428" t="s">
        <v>4667</v>
      </c>
      <c r="C2428" t="s">
        <v>70</v>
      </c>
      <c r="D2428" t="s">
        <v>130</v>
      </c>
      <c r="E2428" t="s">
        <v>131</v>
      </c>
      <c r="F2428">
        <v>381</v>
      </c>
      <c r="G2428">
        <v>271.86</v>
      </c>
      <c r="H2428">
        <v>0</v>
      </c>
      <c r="I2428">
        <v>103578.66</v>
      </c>
      <c r="J2428">
        <v>60158.27</v>
      </c>
      <c r="K2428">
        <v>3855.78</v>
      </c>
      <c r="L2428">
        <v>541.97</v>
      </c>
      <c r="M2428">
        <v>11938.73</v>
      </c>
      <c r="N2428">
        <v>27083.91</v>
      </c>
      <c r="O2428">
        <v>26.15</v>
      </c>
      <c r="P2428" t="s">
        <v>35</v>
      </c>
      <c r="Q2428" t="s">
        <v>132</v>
      </c>
      <c r="R2428" t="s">
        <v>51</v>
      </c>
      <c r="S2428" t="s">
        <v>91</v>
      </c>
      <c r="T2428" t="s">
        <v>39</v>
      </c>
      <c r="U2428">
        <v>0</v>
      </c>
      <c r="V2428" s="1">
        <v>45795</v>
      </c>
      <c r="W2428" s="1">
        <v>45798</v>
      </c>
      <c r="X2428" s="1">
        <v>45803</v>
      </c>
      <c r="Y2428" t="s">
        <v>81</v>
      </c>
      <c r="Z2428" t="s">
        <v>82</v>
      </c>
      <c r="AA2428" t="s">
        <v>65</v>
      </c>
      <c r="AB2428" t="s">
        <v>66</v>
      </c>
      <c r="AC2428" t="s">
        <v>93</v>
      </c>
      <c r="AD2428" t="s">
        <v>58</v>
      </c>
    </row>
    <row r="2429" spans="1:30" x14ac:dyDescent="0.3">
      <c r="A2429" t="s">
        <v>4668</v>
      </c>
      <c r="B2429" t="s">
        <v>4669</v>
      </c>
      <c r="C2429" t="s">
        <v>135</v>
      </c>
      <c r="D2429" t="s">
        <v>71</v>
      </c>
      <c r="E2429" t="s">
        <v>72</v>
      </c>
      <c r="F2429">
        <v>1567</v>
      </c>
      <c r="G2429">
        <v>241.07</v>
      </c>
      <c r="H2429">
        <v>0</v>
      </c>
      <c r="I2429">
        <v>377756.69</v>
      </c>
      <c r="J2429">
        <v>212275.76</v>
      </c>
      <c r="K2429">
        <v>5374.2</v>
      </c>
      <c r="L2429">
        <v>1700.25</v>
      </c>
      <c r="M2429">
        <v>29954.43</v>
      </c>
      <c r="N2429">
        <v>128452.05</v>
      </c>
      <c r="O2429">
        <v>34</v>
      </c>
      <c r="P2429" t="s">
        <v>35</v>
      </c>
      <c r="Q2429" t="s">
        <v>132</v>
      </c>
      <c r="R2429" t="s">
        <v>37</v>
      </c>
      <c r="S2429" t="s">
        <v>52</v>
      </c>
      <c r="T2429" t="s">
        <v>112</v>
      </c>
      <c r="U2429">
        <v>10</v>
      </c>
      <c r="V2429" s="1">
        <v>45668</v>
      </c>
      <c r="W2429" s="1">
        <v>45671</v>
      </c>
      <c r="X2429" s="1">
        <v>45694</v>
      </c>
      <c r="Y2429" t="s">
        <v>40</v>
      </c>
      <c r="Z2429" t="s">
        <v>64</v>
      </c>
      <c r="AA2429" t="s">
        <v>42</v>
      </c>
      <c r="AB2429" t="s">
        <v>76</v>
      </c>
      <c r="AC2429" t="s">
        <v>93</v>
      </c>
      <c r="AD2429" t="s">
        <v>67</v>
      </c>
    </row>
    <row r="2430" spans="1:30" x14ac:dyDescent="0.3">
      <c r="A2430" t="s">
        <v>4670</v>
      </c>
      <c r="B2430" t="s">
        <v>4671</v>
      </c>
      <c r="C2430" t="s">
        <v>70</v>
      </c>
      <c r="D2430" t="s">
        <v>107</v>
      </c>
      <c r="E2430" t="s">
        <v>108</v>
      </c>
      <c r="F2430">
        <v>591</v>
      </c>
      <c r="G2430">
        <v>392.9</v>
      </c>
      <c r="H2430">
        <v>0.15</v>
      </c>
      <c r="I2430">
        <v>197373.32</v>
      </c>
      <c r="J2430">
        <v>143659.16</v>
      </c>
      <c r="K2430">
        <v>10214.959999999999</v>
      </c>
      <c r="L2430">
        <v>1742.92</v>
      </c>
      <c r="M2430">
        <v>5126.1899999999996</v>
      </c>
      <c r="N2430">
        <v>36630.089999999997</v>
      </c>
      <c r="O2430">
        <v>18.559999999999999</v>
      </c>
      <c r="P2430" t="s">
        <v>35</v>
      </c>
      <c r="Q2430" t="s">
        <v>132</v>
      </c>
      <c r="R2430" t="s">
        <v>51</v>
      </c>
      <c r="S2430" t="s">
        <v>91</v>
      </c>
      <c r="T2430" t="s">
        <v>39</v>
      </c>
      <c r="U2430">
        <v>0</v>
      </c>
      <c r="V2430" s="1">
        <v>45457</v>
      </c>
      <c r="W2430" s="1">
        <v>45458</v>
      </c>
      <c r="X2430" s="1">
        <v>45482</v>
      </c>
      <c r="Y2430" t="s">
        <v>81</v>
      </c>
      <c r="Z2430" t="s">
        <v>150</v>
      </c>
      <c r="AA2430" t="s">
        <v>42</v>
      </c>
      <c r="AB2430" t="s">
        <v>43</v>
      </c>
      <c r="AC2430" t="s">
        <v>57</v>
      </c>
      <c r="AD2430" t="s">
        <v>58</v>
      </c>
    </row>
    <row r="2431" spans="1:30" x14ac:dyDescent="0.3">
      <c r="A2431" t="s">
        <v>4672</v>
      </c>
      <c r="B2431" t="s">
        <v>4673</v>
      </c>
      <c r="C2431" t="s">
        <v>80</v>
      </c>
      <c r="D2431" t="s">
        <v>101</v>
      </c>
      <c r="E2431" t="s">
        <v>102</v>
      </c>
      <c r="F2431">
        <v>689</v>
      </c>
      <c r="G2431">
        <v>320.06</v>
      </c>
      <c r="H2431">
        <v>0.15</v>
      </c>
      <c r="I2431">
        <v>187443.14</v>
      </c>
      <c r="J2431">
        <v>113348.41</v>
      </c>
      <c r="K2431">
        <v>2112.6</v>
      </c>
      <c r="L2431">
        <v>2966.69</v>
      </c>
      <c r="M2431">
        <v>5748.69</v>
      </c>
      <c r="N2431">
        <v>63266.75</v>
      </c>
      <c r="O2431">
        <v>33.75</v>
      </c>
      <c r="P2431" t="s">
        <v>35</v>
      </c>
      <c r="Q2431" t="s">
        <v>122</v>
      </c>
      <c r="R2431" t="s">
        <v>37</v>
      </c>
      <c r="S2431" t="s">
        <v>52</v>
      </c>
      <c r="T2431" t="s">
        <v>63</v>
      </c>
      <c r="U2431">
        <v>0</v>
      </c>
      <c r="V2431" s="1">
        <v>45663</v>
      </c>
      <c r="W2431" s="1">
        <v>45670</v>
      </c>
      <c r="X2431" s="1">
        <v>45698</v>
      </c>
      <c r="Y2431" t="s">
        <v>40</v>
      </c>
      <c r="Z2431" t="s">
        <v>64</v>
      </c>
      <c r="AA2431" t="s">
        <v>56</v>
      </c>
      <c r="AB2431" t="s">
        <v>76</v>
      </c>
      <c r="AC2431" t="s">
        <v>77</v>
      </c>
      <c r="AD2431" t="s">
        <v>58</v>
      </c>
    </row>
    <row r="2432" spans="1:30" x14ac:dyDescent="0.3">
      <c r="A2432" t="s">
        <v>4674</v>
      </c>
      <c r="B2432" t="s">
        <v>4675</v>
      </c>
      <c r="C2432" t="s">
        <v>135</v>
      </c>
      <c r="D2432" t="s">
        <v>101</v>
      </c>
      <c r="E2432" t="s">
        <v>102</v>
      </c>
      <c r="F2432">
        <v>286</v>
      </c>
      <c r="G2432">
        <v>74.3</v>
      </c>
      <c r="H2432">
        <v>0</v>
      </c>
      <c r="I2432">
        <v>21249.8</v>
      </c>
      <c r="J2432">
        <v>11358.17</v>
      </c>
      <c r="K2432">
        <v>4884.33</v>
      </c>
      <c r="L2432">
        <v>991.55</v>
      </c>
      <c r="M2432">
        <v>602.75</v>
      </c>
      <c r="N2432">
        <v>3413</v>
      </c>
      <c r="O2432">
        <v>16.059999999999999</v>
      </c>
      <c r="P2432" t="s">
        <v>35</v>
      </c>
      <c r="Q2432" t="s">
        <v>203</v>
      </c>
      <c r="R2432" t="s">
        <v>74</v>
      </c>
      <c r="S2432" t="s">
        <v>38</v>
      </c>
      <c r="T2432" t="s">
        <v>63</v>
      </c>
      <c r="U2432">
        <v>15</v>
      </c>
      <c r="V2432" s="1">
        <v>45546</v>
      </c>
      <c r="W2432" s="1">
        <v>45554</v>
      </c>
      <c r="X2432" s="1">
        <v>45590</v>
      </c>
      <c r="Y2432" t="s">
        <v>103</v>
      </c>
      <c r="Z2432" t="s">
        <v>104</v>
      </c>
      <c r="AA2432" t="s">
        <v>42</v>
      </c>
      <c r="AB2432" t="s">
        <v>66</v>
      </c>
      <c r="AC2432" t="s">
        <v>84</v>
      </c>
      <c r="AD2432" t="s">
        <v>58</v>
      </c>
    </row>
    <row r="2433" spans="1:30" x14ac:dyDescent="0.3">
      <c r="A2433" t="s">
        <v>4676</v>
      </c>
      <c r="B2433" t="s">
        <v>2541</v>
      </c>
      <c r="C2433" t="s">
        <v>135</v>
      </c>
      <c r="D2433" t="s">
        <v>107</v>
      </c>
      <c r="E2433" t="s">
        <v>108</v>
      </c>
      <c r="F2433">
        <v>925</v>
      </c>
      <c r="G2433">
        <v>45.48</v>
      </c>
      <c r="H2433">
        <v>0.1</v>
      </c>
      <c r="I2433">
        <v>37862.1</v>
      </c>
      <c r="J2433">
        <v>23436.98</v>
      </c>
      <c r="K2433">
        <v>6292.77</v>
      </c>
      <c r="L2433">
        <v>2811.59</v>
      </c>
      <c r="M2433">
        <v>2548.2399999999998</v>
      </c>
      <c r="N2433">
        <v>2772.52</v>
      </c>
      <c r="O2433">
        <v>7.32</v>
      </c>
      <c r="P2433" t="s">
        <v>35</v>
      </c>
      <c r="Q2433" t="s">
        <v>117</v>
      </c>
      <c r="R2433" t="s">
        <v>74</v>
      </c>
      <c r="S2433" t="s">
        <v>38</v>
      </c>
      <c r="T2433" t="s">
        <v>112</v>
      </c>
      <c r="U2433">
        <v>15</v>
      </c>
      <c r="V2433" s="1">
        <v>45889</v>
      </c>
      <c r="W2433" s="1">
        <v>45898</v>
      </c>
      <c r="X2433" s="1">
        <v>45940</v>
      </c>
      <c r="Y2433" t="s">
        <v>103</v>
      </c>
      <c r="Z2433" t="s">
        <v>177</v>
      </c>
      <c r="AA2433" t="s">
        <v>56</v>
      </c>
      <c r="AB2433" t="s">
        <v>76</v>
      </c>
      <c r="AC2433" t="s">
        <v>123</v>
      </c>
      <c r="AD2433" t="s">
        <v>58</v>
      </c>
    </row>
    <row r="2434" spans="1:30" x14ac:dyDescent="0.3">
      <c r="A2434" t="s">
        <v>4677</v>
      </c>
      <c r="B2434" t="s">
        <v>4678</v>
      </c>
      <c r="C2434" t="s">
        <v>87</v>
      </c>
      <c r="D2434" t="s">
        <v>71</v>
      </c>
      <c r="E2434" t="s">
        <v>72</v>
      </c>
      <c r="F2434">
        <v>81</v>
      </c>
      <c r="G2434">
        <v>429.94</v>
      </c>
      <c r="H2434">
        <v>0.15</v>
      </c>
      <c r="I2434">
        <v>29601.37</v>
      </c>
      <c r="J2434">
        <v>20302.939999999999</v>
      </c>
      <c r="K2434">
        <v>9462.85</v>
      </c>
      <c r="L2434">
        <v>1202.9100000000001</v>
      </c>
      <c r="M2434">
        <v>1089.01</v>
      </c>
      <c r="N2434">
        <v>-2456.34</v>
      </c>
      <c r="O2434">
        <v>-8.3000000000000007</v>
      </c>
      <c r="P2434" t="s">
        <v>35</v>
      </c>
      <c r="Q2434" t="s">
        <v>122</v>
      </c>
      <c r="R2434" t="s">
        <v>37</v>
      </c>
      <c r="S2434" t="s">
        <v>118</v>
      </c>
      <c r="T2434" t="s">
        <v>39</v>
      </c>
      <c r="U2434">
        <v>2</v>
      </c>
      <c r="V2434" s="1">
        <v>45749</v>
      </c>
      <c r="W2434" s="1">
        <v>45756</v>
      </c>
      <c r="X2434" s="1">
        <v>45769</v>
      </c>
      <c r="Y2434" t="s">
        <v>81</v>
      </c>
      <c r="Z2434" t="s">
        <v>165</v>
      </c>
      <c r="AA2434" t="s">
        <v>65</v>
      </c>
      <c r="AB2434" t="s">
        <v>43</v>
      </c>
      <c r="AC2434" t="s">
        <v>98</v>
      </c>
      <c r="AD2434" t="s">
        <v>67</v>
      </c>
    </row>
    <row r="2435" spans="1:30" x14ac:dyDescent="0.3">
      <c r="A2435" t="s">
        <v>4679</v>
      </c>
      <c r="B2435" t="s">
        <v>4680</v>
      </c>
      <c r="C2435" t="s">
        <v>135</v>
      </c>
      <c r="D2435" t="s">
        <v>61</v>
      </c>
      <c r="E2435" t="s">
        <v>62</v>
      </c>
      <c r="F2435">
        <v>693</v>
      </c>
      <c r="G2435">
        <v>42.91</v>
      </c>
      <c r="H2435">
        <v>0.1</v>
      </c>
      <c r="I2435">
        <v>26762.97</v>
      </c>
      <c r="J2435">
        <v>17141.66</v>
      </c>
      <c r="K2435">
        <v>2357.98</v>
      </c>
      <c r="L2435">
        <v>375.94</v>
      </c>
      <c r="M2435">
        <v>920.74</v>
      </c>
      <c r="N2435">
        <v>5966.65</v>
      </c>
      <c r="O2435">
        <v>22.29</v>
      </c>
      <c r="P2435" t="s">
        <v>35</v>
      </c>
      <c r="Q2435" t="s">
        <v>96</v>
      </c>
      <c r="R2435" t="s">
        <v>74</v>
      </c>
      <c r="S2435" t="s">
        <v>97</v>
      </c>
      <c r="T2435" t="s">
        <v>63</v>
      </c>
      <c r="U2435">
        <v>4</v>
      </c>
      <c r="V2435" s="1">
        <v>45787</v>
      </c>
      <c r="W2435" s="1">
        <v>45788</v>
      </c>
      <c r="X2435" s="1">
        <v>45801</v>
      </c>
      <c r="Y2435" t="s">
        <v>81</v>
      </c>
      <c r="Z2435" t="s">
        <v>82</v>
      </c>
      <c r="AA2435" t="s">
        <v>42</v>
      </c>
      <c r="AB2435" t="s">
        <v>76</v>
      </c>
      <c r="AC2435" t="s">
        <v>98</v>
      </c>
      <c r="AD2435" t="s">
        <v>45</v>
      </c>
    </row>
    <row r="2436" spans="1:30" x14ac:dyDescent="0.3">
      <c r="A2436" t="s">
        <v>4681</v>
      </c>
      <c r="B2436" t="s">
        <v>4682</v>
      </c>
      <c r="C2436" t="s">
        <v>70</v>
      </c>
      <c r="D2436" t="s">
        <v>33</v>
      </c>
      <c r="E2436" t="s">
        <v>34</v>
      </c>
      <c r="F2436">
        <v>1705</v>
      </c>
      <c r="G2436">
        <v>166.18</v>
      </c>
      <c r="H2436">
        <v>0.05</v>
      </c>
      <c r="I2436">
        <v>269170.05</v>
      </c>
      <c r="J2436">
        <v>130147.06</v>
      </c>
      <c r="K2436">
        <v>13477.35</v>
      </c>
      <c r="L2436">
        <v>2854.98</v>
      </c>
      <c r="M2436">
        <v>16994.88</v>
      </c>
      <c r="N2436">
        <v>105695.78</v>
      </c>
      <c r="O2436">
        <v>39.270000000000003</v>
      </c>
      <c r="P2436" t="s">
        <v>35</v>
      </c>
      <c r="Q2436" t="s">
        <v>96</v>
      </c>
      <c r="R2436" t="s">
        <v>51</v>
      </c>
      <c r="S2436" t="s">
        <v>52</v>
      </c>
      <c r="T2436" t="s">
        <v>112</v>
      </c>
      <c r="U2436">
        <v>15</v>
      </c>
      <c r="V2436" s="1">
        <v>45707</v>
      </c>
      <c r="W2436" s="1">
        <v>45717</v>
      </c>
      <c r="X2436" s="1">
        <v>45746</v>
      </c>
      <c r="Y2436" t="s">
        <v>40</v>
      </c>
      <c r="Z2436" t="s">
        <v>147</v>
      </c>
      <c r="AA2436" t="s">
        <v>65</v>
      </c>
      <c r="AB2436" t="s">
        <v>76</v>
      </c>
      <c r="AC2436" t="s">
        <v>93</v>
      </c>
      <c r="AD2436" t="s">
        <v>45</v>
      </c>
    </row>
    <row r="2437" spans="1:30" x14ac:dyDescent="0.3">
      <c r="A2437" t="s">
        <v>4683</v>
      </c>
      <c r="B2437" t="s">
        <v>2355</v>
      </c>
      <c r="C2437" t="s">
        <v>135</v>
      </c>
      <c r="D2437" t="s">
        <v>140</v>
      </c>
      <c r="E2437" t="s">
        <v>49</v>
      </c>
      <c r="F2437">
        <v>726</v>
      </c>
      <c r="G2437">
        <v>450.81</v>
      </c>
      <c r="H2437">
        <v>0</v>
      </c>
      <c r="I2437">
        <v>327288.06</v>
      </c>
      <c r="J2437">
        <v>158836.56</v>
      </c>
      <c r="K2437">
        <v>7664.28</v>
      </c>
      <c r="L2437">
        <v>2717.59</v>
      </c>
      <c r="M2437">
        <v>10747.58</v>
      </c>
      <c r="N2437">
        <v>147322.04999999999</v>
      </c>
      <c r="O2437">
        <v>45.01</v>
      </c>
      <c r="P2437" t="s">
        <v>35</v>
      </c>
      <c r="Q2437" t="s">
        <v>279</v>
      </c>
      <c r="R2437" t="s">
        <v>74</v>
      </c>
      <c r="S2437" t="s">
        <v>118</v>
      </c>
      <c r="T2437" t="s">
        <v>39</v>
      </c>
      <c r="U2437">
        <v>2</v>
      </c>
      <c r="V2437" s="1">
        <v>45888</v>
      </c>
      <c r="W2437" s="1">
        <v>45889</v>
      </c>
      <c r="X2437" s="1">
        <v>45911</v>
      </c>
      <c r="Y2437" t="s">
        <v>103</v>
      </c>
      <c r="Z2437" t="s">
        <v>177</v>
      </c>
      <c r="AA2437" t="s">
        <v>42</v>
      </c>
      <c r="AB2437" t="s">
        <v>66</v>
      </c>
      <c r="AC2437" t="s">
        <v>57</v>
      </c>
      <c r="AD2437" t="s">
        <v>58</v>
      </c>
    </row>
    <row r="2438" spans="1:30" x14ac:dyDescent="0.3">
      <c r="A2438" t="s">
        <v>4684</v>
      </c>
      <c r="B2438" t="s">
        <v>4685</v>
      </c>
      <c r="C2438" t="s">
        <v>135</v>
      </c>
      <c r="D2438" t="s">
        <v>88</v>
      </c>
      <c r="E2438" t="s">
        <v>89</v>
      </c>
      <c r="F2438">
        <v>875</v>
      </c>
      <c r="G2438">
        <v>437.64</v>
      </c>
      <c r="H2438">
        <v>0.1</v>
      </c>
      <c r="I2438">
        <v>344641.5</v>
      </c>
      <c r="J2438">
        <v>190130.26</v>
      </c>
      <c r="K2438">
        <v>7887.49</v>
      </c>
      <c r="L2438">
        <v>2191.8000000000002</v>
      </c>
      <c r="M2438">
        <v>16736.03</v>
      </c>
      <c r="N2438">
        <v>127695.92</v>
      </c>
      <c r="O2438">
        <v>37.049999999999997</v>
      </c>
      <c r="P2438" t="s">
        <v>35</v>
      </c>
      <c r="Q2438" t="s">
        <v>90</v>
      </c>
      <c r="R2438" t="s">
        <v>74</v>
      </c>
      <c r="S2438" t="s">
        <v>38</v>
      </c>
      <c r="T2438" t="s">
        <v>112</v>
      </c>
      <c r="U2438">
        <v>2</v>
      </c>
      <c r="V2438" s="1">
        <v>45677</v>
      </c>
      <c r="W2438" s="1">
        <v>45687</v>
      </c>
      <c r="X2438" s="1">
        <v>45708</v>
      </c>
      <c r="Y2438" t="s">
        <v>40</v>
      </c>
      <c r="Z2438" t="s">
        <v>64</v>
      </c>
      <c r="AA2438" t="s">
        <v>56</v>
      </c>
      <c r="AB2438" t="s">
        <v>76</v>
      </c>
      <c r="AC2438" t="s">
        <v>93</v>
      </c>
      <c r="AD2438" t="s">
        <v>45</v>
      </c>
    </row>
    <row r="2439" spans="1:30" x14ac:dyDescent="0.3">
      <c r="A2439" t="s">
        <v>4686</v>
      </c>
      <c r="B2439" t="s">
        <v>4687</v>
      </c>
      <c r="C2439" t="s">
        <v>32</v>
      </c>
      <c r="D2439" t="s">
        <v>101</v>
      </c>
      <c r="E2439" t="s">
        <v>102</v>
      </c>
      <c r="F2439">
        <v>781</v>
      </c>
      <c r="G2439">
        <v>330.14</v>
      </c>
      <c r="H2439">
        <v>0.15</v>
      </c>
      <c r="I2439">
        <v>219163.44</v>
      </c>
      <c r="J2439">
        <v>139852.94</v>
      </c>
      <c r="K2439">
        <v>1478.73</v>
      </c>
      <c r="L2439">
        <v>2927.23</v>
      </c>
      <c r="M2439">
        <v>22902.79</v>
      </c>
      <c r="N2439">
        <v>52001.75</v>
      </c>
      <c r="O2439">
        <v>23.73</v>
      </c>
      <c r="P2439" t="s">
        <v>35</v>
      </c>
      <c r="Q2439" t="s">
        <v>132</v>
      </c>
      <c r="R2439" t="s">
        <v>74</v>
      </c>
      <c r="S2439" t="s">
        <v>118</v>
      </c>
      <c r="T2439" t="s">
        <v>53</v>
      </c>
      <c r="U2439">
        <v>4</v>
      </c>
      <c r="V2439" s="1">
        <v>45833</v>
      </c>
      <c r="W2439" s="1">
        <v>45838</v>
      </c>
      <c r="X2439" s="1">
        <v>45855</v>
      </c>
      <c r="Y2439" t="s">
        <v>81</v>
      </c>
      <c r="Z2439" t="s">
        <v>150</v>
      </c>
      <c r="AA2439" t="s">
        <v>56</v>
      </c>
      <c r="AB2439" t="s">
        <v>76</v>
      </c>
      <c r="AC2439" t="s">
        <v>57</v>
      </c>
      <c r="AD2439" t="s">
        <v>67</v>
      </c>
    </row>
    <row r="2440" spans="1:30" x14ac:dyDescent="0.3">
      <c r="A2440" t="s">
        <v>4688</v>
      </c>
      <c r="B2440" t="s">
        <v>4689</v>
      </c>
      <c r="C2440" t="s">
        <v>87</v>
      </c>
      <c r="D2440" t="s">
        <v>88</v>
      </c>
      <c r="E2440" t="s">
        <v>89</v>
      </c>
      <c r="F2440">
        <v>954</v>
      </c>
      <c r="G2440">
        <v>311.57</v>
      </c>
      <c r="H2440">
        <v>0.05</v>
      </c>
      <c r="I2440">
        <v>282375.89</v>
      </c>
      <c r="J2440">
        <v>161463.70000000001</v>
      </c>
      <c r="K2440">
        <v>6702.6</v>
      </c>
      <c r="L2440">
        <v>251.26</v>
      </c>
      <c r="M2440">
        <v>14388.7</v>
      </c>
      <c r="N2440">
        <v>99569.63</v>
      </c>
      <c r="O2440">
        <v>35.26</v>
      </c>
      <c r="P2440" t="s">
        <v>35</v>
      </c>
      <c r="Q2440" t="s">
        <v>50</v>
      </c>
      <c r="R2440" t="s">
        <v>51</v>
      </c>
      <c r="S2440" t="s">
        <v>52</v>
      </c>
      <c r="T2440" t="s">
        <v>63</v>
      </c>
      <c r="U2440">
        <v>0</v>
      </c>
      <c r="V2440" s="1">
        <v>45698</v>
      </c>
      <c r="W2440" s="1">
        <v>45706</v>
      </c>
      <c r="X2440" s="1">
        <v>45714</v>
      </c>
      <c r="Y2440" t="s">
        <v>40</v>
      </c>
      <c r="Z2440" t="s">
        <v>147</v>
      </c>
      <c r="AA2440" t="s">
        <v>83</v>
      </c>
      <c r="AB2440" t="s">
        <v>43</v>
      </c>
      <c r="AC2440" t="s">
        <v>84</v>
      </c>
      <c r="AD2440" t="s">
        <v>45</v>
      </c>
    </row>
    <row r="2441" spans="1:30" x14ac:dyDescent="0.3">
      <c r="A2441" t="s">
        <v>4690</v>
      </c>
      <c r="B2441" t="s">
        <v>4090</v>
      </c>
      <c r="C2441" t="s">
        <v>32</v>
      </c>
      <c r="D2441" t="s">
        <v>88</v>
      </c>
      <c r="E2441" t="s">
        <v>89</v>
      </c>
      <c r="F2441">
        <v>655</v>
      </c>
      <c r="G2441">
        <v>415.34</v>
      </c>
      <c r="H2441">
        <v>0.15</v>
      </c>
      <c r="I2441">
        <v>231240.55</v>
      </c>
      <c r="J2441">
        <v>124052.97</v>
      </c>
      <c r="K2441">
        <v>6555.51</v>
      </c>
      <c r="L2441">
        <v>2919.91</v>
      </c>
      <c r="M2441">
        <v>21756.38</v>
      </c>
      <c r="N2441">
        <v>75955.78</v>
      </c>
      <c r="O2441">
        <v>32.85</v>
      </c>
      <c r="P2441" t="s">
        <v>35</v>
      </c>
      <c r="Q2441" t="s">
        <v>111</v>
      </c>
      <c r="R2441" t="s">
        <v>74</v>
      </c>
      <c r="S2441" t="s">
        <v>52</v>
      </c>
      <c r="T2441" t="s">
        <v>53</v>
      </c>
      <c r="U2441">
        <v>15</v>
      </c>
      <c r="V2441" s="1">
        <v>45675</v>
      </c>
      <c r="W2441" s="1">
        <v>45678</v>
      </c>
      <c r="X2441" s="1">
        <v>45705</v>
      </c>
      <c r="Y2441" t="s">
        <v>40</v>
      </c>
      <c r="Z2441" t="s">
        <v>64</v>
      </c>
      <c r="AA2441" t="s">
        <v>83</v>
      </c>
      <c r="AB2441" t="s">
        <v>66</v>
      </c>
      <c r="AC2441" t="s">
        <v>57</v>
      </c>
      <c r="AD2441" t="s">
        <v>67</v>
      </c>
    </row>
    <row r="2442" spans="1:30" x14ac:dyDescent="0.3">
      <c r="A2442" t="s">
        <v>4691</v>
      </c>
      <c r="B2442" t="s">
        <v>2870</v>
      </c>
      <c r="C2442" t="s">
        <v>70</v>
      </c>
      <c r="D2442" t="s">
        <v>33</v>
      </c>
      <c r="E2442" t="s">
        <v>34</v>
      </c>
      <c r="F2442">
        <v>1728</v>
      </c>
      <c r="G2442">
        <v>122.54</v>
      </c>
      <c r="H2442">
        <v>0.1</v>
      </c>
      <c r="I2442">
        <v>190574.21</v>
      </c>
      <c r="J2442">
        <v>101611.44</v>
      </c>
      <c r="K2442">
        <v>11628.47</v>
      </c>
      <c r="L2442">
        <v>1935.51</v>
      </c>
      <c r="M2442">
        <v>10358.09</v>
      </c>
      <c r="N2442">
        <v>65040.7</v>
      </c>
      <c r="O2442">
        <v>34.130000000000003</v>
      </c>
      <c r="P2442" t="s">
        <v>35</v>
      </c>
      <c r="Q2442" t="s">
        <v>96</v>
      </c>
      <c r="R2442" t="s">
        <v>74</v>
      </c>
      <c r="S2442" t="s">
        <v>52</v>
      </c>
      <c r="T2442" t="s">
        <v>112</v>
      </c>
      <c r="U2442">
        <v>15</v>
      </c>
      <c r="V2442" s="1">
        <v>45740</v>
      </c>
      <c r="W2442" s="1">
        <v>45750</v>
      </c>
      <c r="X2442" s="1">
        <v>45790</v>
      </c>
      <c r="Y2442" t="s">
        <v>40</v>
      </c>
      <c r="Z2442" t="s">
        <v>41</v>
      </c>
      <c r="AA2442" t="s">
        <v>83</v>
      </c>
      <c r="AB2442" t="s">
        <v>43</v>
      </c>
      <c r="AC2442" t="s">
        <v>123</v>
      </c>
      <c r="AD2442" t="s">
        <v>67</v>
      </c>
    </row>
    <row r="2443" spans="1:30" x14ac:dyDescent="0.3">
      <c r="A2443" t="s">
        <v>4692</v>
      </c>
      <c r="B2443" t="s">
        <v>4693</v>
      </c>
      <c r="C2443" t="s">
        <v>135</v>
      </c>
      <c r="D2443" t="s">
        <v>71</v>
      </c>
      <c r="E2443" t="s">
        <v>72</v>
      </c>
      <c r="F2443">
        <v>740</v>
      </c>
      <c r="G2443">
        <v>484.98</v>
      </c>
      <c r="H2443">
        <v>0</v>
      </c>
      <c r="I2443">
        <v>358885.2</v>
      </c>
      <c r="J2443">
        <v>268196.28000000003</v>
      </c>
      <c r="K2443">
        <v>1532.92</v>
      </c>
      <c r="L2443">
        <v>667.94</v>
      </c>
      <c r="M2443">
        <v>35035.199999999997</v>
      </c>
      <c r="N2443">
        <v>53452.86</v>
      </c>
      <c r="O2443">
        <v>14.89</v>
      </c>
      <c r="P2443" t="s">
        <v>35</v>
      </c>
      <c r="Q2443" t="s">
        <v>96</v>
      </c>
      <c r="R2443" t="s">
        <v>37</v>
      </c>
      <c r="S2443" t="s">
        <v>52</v>
      </c>
      <c r="T2443" t="s">
        <v>63</v>
      </c>
      <c r="U2443">
        <v>0</v>
      </c>
      <c r="V2443" s="1">
        <v>45560</v>
      </c>
      <c r="W2443" s="1">
        <v>45562</v>
      </c>
      <c r="X2443" s="1">
        <v>45582</v>
      </c>
      <c r="Y2443" t="s">
        <v>103</v>
      </c>
      <c r="Z2443" t="s">
        <v>104</v>
      </c>
      <c r="AA2443" t="s">
        <v>56</v>
      </c>
      <c r="AB2443" t="s">
        <v>66</v>
      </c>
      <c r="AC2443" t="s">
        <v>84</v>
      </c>
      <c r="AD2443" t="s">
        <v>45</v>
      </c>
    </row>
    <row r="2444" spans="1:30" x14ac:dyDescent="0.3">
      <c r="A2444" t="s">
        <v>4694</v>
      </c>
      <c r="B2444" t="s">
        <v>4695</v>
      </c>
      <c r="C2444" t="s">
        <v>135</v>
      </c>
      <c r="D2444" t="s">
        <v>107</v>
      </c>
      <c r="E2444" t="s">
        <v>108</v>
      </c>
      <c r="F2444">
        <v>579</v>
      </c>
      <c r="G2444">
        <v>45.09</v>
      </c>
      <c r="H2444">
        <v>0.1</v>
      </c>
      <c r="I2444">
        <v>23496.400000000001</v>
      </c>
      <c r="J2444">
        <v>12983.62</v>
      </c>
      <c r="K2444">
        <v>9863.17</v>
      </c>
      <c r="L2444">
        <v>1916.79</v>
      </c>
      <c r="M2444">
        <v>1237.1199999999999</v>
      </c>
      <c r="N2444">
        <v>-2504.3000000000002</v>
      </c>
      <c r="O2444">
        <v>-10.66</v>
      </c>
      <c r="P2444" t="s">
        <v>35</v>
      </c>
      <c r="Q2444" t="s">
        <v>117</v>
      </c>
      <c r="R2444" t="s">
        <v>51</v>
      </c>
      <c r="S2444" t="s">
        <v>97</v>
      </c>
      <c r="T2444" t="s">
        <v>112</v>
      </c>
      <c r="U2444">
        <v>15</v>
      </c>
      <c r="V2444" s="1">
        <v>45399</v>
      </c>
      <c r="W2444" s="1">
        <v>45407</v>
      </c>
      <c r="X2444" s="1">
        <v>45436</v>
      </c>
      <c r="Y2444" t="s">
        <v>81</v>
      </c>
      <c r="Z2444" t="s">
        <v>165</v>
      </c>
      <c r="AA2444" t="s">
        <v>56</v>
      </c>
      <c r="AB2444" t="s">
        <v>76</v>
      </c>
      <c r="AC2444" t="s">
        <v>98</v>
      </c>
      <c r="AD2444" t="s">
        <v>45</v>
      </c>
    </row>
    <row r="2445" spans="1:30" x14ac:dyDescent="0.3">
      <c r="A2445" t="s">
        <v>4696</v>
      </c>
      <c r="B2445" t="s">
        <v>4697</v>
      </c>
      <c r="C2445" t="s">
        <v>135</v>
      </c>
      <c r="D2445" t="s">
        <v>130</v>
      </c>
      <c r="E2445" t="s">
        <v>131</v>
      </c>
      <c r="F2445">
        <v>492</v>
      </c>
      <c r="G2445">
        <v>230.13</v>
      </c>
      <c r="H2445">
        <v>0.05</v>
      </c>
      <c r="I2445">
        <v>107562.76</v>
      </c>
      <c r="J2445">
        <v>64708.23</v>
      </c>
      <c r="K2445">
        <v>2461.0700000000002</v>
      </c>
      <c r="L2445">
        <v>546.39</v>
      </c>
      <c r="M2445">
        <v>4139.41</v>
      </c>
      <c r="N2445">
        <v>35707.660000000003</v>
      </c>
      <c r="O2445">
        <v>33.200000000000003</v>
      </c>
      <c r="P2445" t="s">
        <v>35</v>
      </c>
      <c r="Q2445" t="s">
        <v>96</v>
      </c>
      <c r="R2445" t="s">
        <v>51</v>
      </c>
      <c r="S2445" t="s">
        <v>52</v>
      </c>
      <c r="T2445" t="s">
        <v>112</v>
      </c>
      <c r="U2445">
        <v>0</v>
      </c>
      <c r="V2445" s="1">
        <v>45344</v>
      </c>
      <c r="W2445" s="1">
        <v>45349</v>
      </c>
      <c r="X2445" s="1">
        <v>45354</v>
      </c>
      <c r="Y2445" t="s">
        <v>40</v>
      </c>
      <c r="Z2445" t="s">
        <v>147</v>
      </c>
      <c r="AA2445" t="s">
        <v>42</v>
      </c>
      <c r="AB2445" t="s">
        <v>66</v>
      </c>
      <c r="AC2445" t="s">
        <v>57</v>
      </c>
      <c r="AD2445" t="s">
        <v>58</v>
      </c>
    </row>
    <row r="2446" spans="1:30" x14ac:dyDescent="0.3">
      <c r="A2446" t="s">
        <v>4698</v>
      </c>
      <c r="B2446" t="s">
        <v>644</v>
      </c>
      <c r="C2446" t="s">
        <v>32</v>
      </c>
      <c r="D2446" t="s">
        <v>101</v>
      </c>
      <c r="E2446" t="s">
        <v>102</v>
      </c>
      <c r="F2446">
        <v>1747</v>
      </c>
      <c r="G2446">
        <v>440.54</v>
      </c>
      <c r="H2446">
        <v>0</v>
      </c>
      <c r="I2446">
        <v>769623.38</v>
      </c>
      <c r="J2446">
        <v>513534.31</v>
      </c>
      <c r="K2446">
        <v>7946.45</v>
      </c>
      <c r="L2446">
        <v>1316.18</v>
      </c>
      <c r="M2446">
        <v>63332.99</v>
      </c>
      <c r="N2446">
        <v>183493.45</v>
      </c>
      <c r="O2446">
        <v>23.84</v>
      </c>
      <c r="P2446" t="s">
        <v>35</v>
      </c>
      <c r="Q2446" t="s">
        <v>122</v>
      </c>
      <c r="R2446" t="s">
        <v>74</v>
      </c>
      <c r="S2446" t="s">
        <v>97</v>
      </c>
      <c r="T2446" t="s">
        <v>170</v>
      </c>
      <c r="U2446">
        <v>15</v>
      </c>
      <c r="V2446" s="1">
        <v>45754</v>
      </c>
      <c r="W2446" s="1">
        <v>45758</v>
      </c>
      <c r="X2446" s="1">
        <v>45783</v>
      </c>
      <c r="Y2446" t="s">
        <v>81</v>
      </c>
      <c r="Z2446" t="s">
        <v>165</v>
      </c>
      <c r="AA2446" t="s">
        <v>65</v>
      </c>
      <c r="AB2446" t="s">
        <v>43</v>
      </c>
      <c r="AC2446" t="s">
        <v>93</v>
      </c>
      <c r="AD2446" t="s">
        <v>67</v>
      </c>
    </row>
    <row r="2447" spans="1:30" x14ac:dyDescent="0.3">
      <c r="A2447" t="s">
        <v>4699</v>
      </c>
      <c r="B2447" t="s">
        <v>2677</v>
      </c>
      <c r="C2447" t="s">
        <v>32</v>
      </c>
      <c r="D2447" t="s">
        <v>159</v>
      </c>
      <c r="E2447" t="s">
        <v>160</v>
      </c>
      <c r="F2447">
        <v>1525</v>
      </c>
      <c r="G2447">
        <v>422.94</v>
      </c>
      <c r="H2447">
        <v>0.05</v>
      </c>
      <c r="I2447">
        <v>612734.31999999995</v>
      </c>
      <c r="J2447">
        <v>420805.01</v>
      </c>
      <c r="K2447">
        <v>1358.53</v>
      </c>
      <c r="L2447">
        <v>2224.16</v>
      </c>
      <c r="M2447">
        <v>38141.18</v>
      </c>
      <c r="N2447">
        <v>150205.44</v>
      </c>
      <c r="O2447">
        <v>24.51</v>
      </c>
      <c r="P2447" t="s">
        <v>35</v>
      </c>
      <c r="Q2447" t="s">
        <v>203</v>
      </c>
      <c r="R2447" t="s">
        <v>74</v>
      </c>
      <c r="S2447" t="s">
        <v>38</v>
      </c>
      <c r="T2447" t="s">
        <v>53</v>
      </c>
      <c r="U2447">
        <v>10</v>
      </c>
      <c r="V2447" s="1">
        <v>45647</v>
      </c>
      <c r="W2447" s="1">
        <v>45648</v>
      </c>
      <c r="X2447" s="1">
        <v>45681</v>
      </c>
      <c r="Y2447" t="s">
        <v>54</v>
      </c>
      <c r="Z2447" t="s">
        <v>55</v>
      </c>
      <c r="AA2447" t="s">
        <v>56</v>
      </c>
      <c r="AB2447" t="s">
        <v>43</v>
      </c>
      <c r="AC2447" t="s">
        <v>57</v>
      </c>
      <c r="AD2447" t="s">
        <v>58</v>
      </c>
    </row>
    <row r="2448" spans="1:30" x14ac:dyDescent="0.3">
      <c r="A2448" t="s">
        <v>4700</v>
      </c>
      <c r="B2448" t="s">
        <v>1322</v>
      </c>
      <c r="C2448" t="s">
        <v>70</v>
      </c>
      <c r="D2448" t="s">
        <v>88</v>
      </c>
      <c r="E2448" t="s">
        <v>89</v>
      </c>
      <c r="F2448">
        <v>862</v>
      </c>
      <c r="G2448">
        <v>140.02000000000001</v>
      </c>
      <c r="H2448">
        <v>0.1</v>
      </c>
      <c r="I2448">
        <v>108627.52</v>
      </c>
      <c r="J2448">
        <v>51234.93</v>
      </c>
      <c r="K2448">
        <v>13629.37</v>
      </c>
      <c r="L2448">
        <v>179.03</v>
      </c>
      <c r="M2448">
        <v>2533.6999999999998</v>
      </c>
      <c r="N2448">
        <v>41050.49</v>
      </c>
      <c r="O2448">
        <v>37.79</v>
      </c>
      <c r="P2448" t="s">
        <v>35</v>
      </c>
      <c r="Q2448" t="s">
        <v>117</v>
      </c>
      <c r="R2448" t="s">
        <v>74</v>
      </c>
      <c r="S2448" t="s">
        <v>52</v>
      </c>
      <c r="T2448" t="s">
        <v>53</v>
      </c>
      <c r="U2448">
        <v>0</v>
      </c>
      <c r="V2448" s="1">
        <v>45985</v>
      </c>
      <c r="W2448" s="1">
        <v>45988</v>
      </c>
      <c r="X2448" s="1">
        <v>46010</v>
      </c>
      <c r="Y2448" t="s">
        <v>54</v>
      </c>
      <c r="Z2448" t="s">
        <v>92</v>
      </c>
      <c r="AA2448" t="s">
        <v>65</v>
      </c>
      <c r="AB2448" t="s">
        <v>66</v>
      </c>
      <c r="AC2448" t="s">
        <v>77</v>
      </c>
      <c r="AD2448" t="s">
        <v>58</v>
      </c>
    </row>
    <row r="2449" spans="1:30" x14ac:dyDescent="0.3">
      <c r="A2449" t="s">
        <v>4701</v>
      </c>
      <c r="B2449" t="s">
        <v>4702</v>
      </c>
      <c r="C2449" t="s">
        <v>32</v>
      </c>
      <c r="D2449" t="s">
        <v>107</v>
      </c>
      <c r="E2449" t="s">
        <v>108</v>
      </c>
      <c r="F2449">
        <v>247</v>
      </c>
      <c r="G2449">
        <v>421.52</v>
      </c>
      <c r="H2449">
        <v>0</v>
      </c>
      <c r="I2449">
        <v>104115.44</v>
      </c>
      <c r="J2449">
        <v>68607.7</v>
      </c>
      <c r="K2449">
        <v>12539.3</v>
      </c>
      <c r="L2449">
        <v>1013.63</v>
      </c>
      <c r="M2449">
        <v>8353.14</v>
      </c>
      <c r="N2449">
        <v>13601.67</v>
      </c>
      <c r="O2449">
        <v>13.06</v>
      </c>
      <c r="P2449" t="s">
        <v>35</v>
      </c>
      <c r="Q2449" t="s">
        <v>203</v>
      </c>
      <c r="R2449" t="s">
        <v>74</v>
      </c>
      <c r="S2449" t="s">
        <v>118</v>
      </c>
      <c r="T2449" t="s">
        <v>53</v>
      </c>
      <c r="U2449">
        <v>0</v>
      </c>
      <c r="V2449" s="1">
        <v>45776</v>
      </c>
      <c r="W2449" s="1">
        <v>45786</v>
      </c>
      <c r="X2449" s="1">
        <v>45809</v>
      </c>
      <c r="Y2449" t="s">
        <v>81</v>
      </c>
      <c r="Z2449" t="s">
        <v>165</v>
      </c>
      <c r="AA2449" t="s">
        <v>42</v>
      </c>
      <c r="AB2449" t="s">
        <v>76</v>
      </c>
      <c r="AC2449" t="s">
        <v>57</v>
      </c>
      <c r="AD2449" t="s">
        <v>45</v>
      </c>
    </row>
    <row r="2450" spans="1:30" x14ac:dyDescent="0.3">
      <c r="A2450" t="s">
        <v>4703</v>
      </c>
      <c r="B2450" t="s">
        <v>4704</v>
      </c>
      <c r="C2450" t="s">
        <v>80</v>
      </c>
      <c r="D2450" t="s">
        <v>88</v>
      </c>
      <c r="E2450" t="s">
        <v>89</v>
      </c>
      <c r="F2450">
        <v>603</v>
      </c>
      <c r="G2450">
        <v>451.44</v>
      </c>
      <c r="H2450">
        <v>0.05</v>
      </c>
      <c r="I2450">
        <v>258607.4</v>
      </c>
      <c r="J2450">
        <v>118918.51</v>
      </c>
      <c r="K2450">
        <v>12488.72</v>
      </c>
      <c r="L2450">
        <v>2716.04</v>
      </c>
      <c r="M2450">
        <v>10783.63</v>
      </c>
      <c r="N2450">
        <v>113700.5</v>
      </c>
      <c r="O2450">
        <v>43.97</v>
      </c>
      <c r="P2450" t="s">
        <v>35</v>
      </c>
      <c r="Q2450" t="s">
        <v>111</v>
      </c>
      <c r="R2450" t="s">
        <v>51</v>
      </c>
      <c r="S2450" t="s">
        <v>91</v>
      </c>
      <c r="T2450" t="s">
        <v>53</v>
      </c>
      <c r="U2450">
        <v>15</v>
      </c>
      <c r="V2450" s="1">
        <v>45338</v>
      </c>
      <c r="W2450" s="1">
        <v>45346</v>
      </c>
      <c r="X2450" s="1">
        <v>45371</v>
      </c>
      <c r="Y2450" t="s">
        <v>40</v>
      </c>
      <c r="Z2450" t="s">
        <v>147</v>
      </c>
      <c r="AA2450" t="s">
        <v>42</v>
      </c>
      <c r="AB2450" t="s">
        <v>43</v>
      </c>
      <c r="AC2450" t="s">
        <v>84</v>
      </c>
      <c r="AD2450" t="s">
        <v>67</v>
      </c>
    </row>
    <row r="2451" spans="1:30" x14ac:dyDescent="0.3">
      <c r="A2451" t="s">
        <v>4705</v>
      </c>
      <c r="B2451" t="s">
        <v>4706</v>
      </c>
      <c r="C2451" t="s">
        <v>87</v>
      </c>
      <c r="D2451" t="s">
        <v>130</v>
      </c>
      <c r="E2451" t="s">
        <v>131</v>
      </c>
      <c r="F2451">
        <v>386</v>
      </c>
      <c r="G2451">
        <v>279.55</v>
      </c>
      <c r="H2451">
        <v>0.15</v>
      </c>
      <c r="I2451">
        <v>91720.35</v>
      </c>
      <c r="J2451">
        <v>42181.59</v>
      </c>
      <c r="K2451">
        <v>7549.11</v>
      </c>
      <c r="L2451">
        <v>1236.45</v>
      </c>
      <c r="M2451">
        <v>9967.36</v>
      </c>
      <c r="N2451">
        <v>30785.84</v>
      </c>
      <c r="O2451">
        <v>33.56</v>
      </c>
      <c r="P2451" t="s">
        <v>35</v>
      </c>
      <c r="Q2451" t="s">
        <v>279</v>
      </c>
      <c r="R2451" t="s">
        <v>37</v>
      </c>
      <c r="S2451" t="s">
        <v>52</v>
      </c>
      <c r="T2451" t="s">
        <v>39</v>
      </c>
      <c r="U2451">
        <v>15</v>
      </c>
      <c r="V2451" s="1">
        <v>45948</v>
      </c>
      <c r="W2451" s="1">
        <v>45956</v>
      </c>
      <c r="X2451" s="1">
        <v>45982</v>
      </c>
      <c r="Y2451" t="s">
        <v>54</v>
      </c>
      <c r="Z2451" t="s">
        <v>75</v>
      </c>
      <c r="AA2451" t="s">
        <v>42</v>
      </c>
      <c r="AB2451" t="s">
        <v>76</v>
      </c>
      <c r="AC2451" t="s">
        <v>44</v>
      </c>
      <c r="AD2451" t="s">
        <v>67</v>
      </c>
    </row>
    <row r="2452" spans="1:30" x14ac:dyDescent="0.3">
      <c r="A2452" t="s">
        <v>4707</v>
      </c>
      <c r="B2452" t="s">
        <v>4708</v>
      </c>
      <c r="C2452" t="s">
        <v>32</v>
      </c>
      <c r="D2452" t="s">
        <v>107</v>
      </c>
      <c r="E2452" t="s">
        <v>108</v>
      </c>
      <c r="F2452">
        <v>1457</v>
      </c>
      <c r="G2452">
        <v>468.44</v>
      </c>
      <c r="H2452">
        <v>0.05</v>
      </c>
      <c r="I2452">
        <v>648391.23</v>
      </c>
      <c r="J2452">
        <v>475591.05</v>
      </c>
      <c r="K2452">
        <v>8179.65</v>
      </c>
      <c r="L2452">
        <v>1155.92</v>
      </c>
      <c r="M2452">
        <v>75540.97</v>
      </c>
      <c r="N2452">
        <v>87923.64</v>
      </c>
      <c r="O2452">
        <v>13.56</v>
      </c>
      <c r="P2452" t="s">
        <v>35</v>
      </c>
      <c r="Q2452" t="s">
        <v>73</v>
      </c>
      <c r="R2452" t="s">
        <v>51</v>
      </c>
      <c r="S2452" t="s">
        <v>38</v>
      </c>
      <c r="T2452" t="s">
        <v>39</v>
      </c>
      <c r="U2452">
        <v>15</v>
      </c>
      <c r="V2452" s="1">
        <v>45443</v>
      </c>
      <c r="W2452" s="1">
        <v>45447</v>
      </c>
      <c r="X2452" s="1">
        <v>45482</v>
      </c>
      <c r="Y2452" t="s">
        <v>81</v>
      </c>
      <c r="Z2452" t="s">
        <v>82</v>
      </c>
      <c r="AA2452" t="s">
        <v>83</v>
      </c>
      <c r="AB2452" t="s">
        <v>43</v>
      </c>
      <c r="AC2452" t="s">
        <v>77</v>
      </c>
      <c r="AD2452" t="s">
        <v>45</v>
      </c>
    </row>
    <row r="2453" spans="1:30" x14ac:dyDescent="0.3">
      <c r="A2453" t="s">
        <v>4709</v>
      </c>
      <c r="B2453" t="s">
        <v>798</v>
      </c>
      <c r="D2453" t="s">
        <v>107</v>
      </c>
      <c r="E2453" t="s">
        <v>108</v>
      </c>
      <c r="F2453">
        <v>590</v>
      </c>
      <c r="G2453">
        <v>153.76</v>
      </c>
      <c r="H2453">
        <v>0.15</v>
      </c>
      <c r="I2453">
        <v>77110.64</v>
      </c>
      <c r="J2453">
        <v>47397.33</v>
      </c>
      <c r="K2453">
        <v>6441.55</v>
      </c>
      <c r="L2453">
        <v>908.35</v>
      </c>
      <c r="M2453">
        <v>2387.69</v>
      </c>
      <c r="N2453">
        <v>19975.72</v>
      </c>
      <c r="O2453">
        <v>25.91</v>
      </c>
      <c r="P2453" t="s">
        <v>35</v>
      </c>
      <c r="Q2453" t="s">
        <v>73</v>
      </c>
      <c r="R2453" t="s">
        <v>37</v>
      </c>
      <c r="S2453" t="s">
        <v>118</v>
      </c>
      <c r="T2453" t="s">
        <v>63</v>
      </c>
      <c r="U2453">
        <v>0</v>
      </c>
      <c r="V2453" s="1">
        <v>45465</v>
      </c>
      <c r="W2453" s="1">
        <v>45472</v>
      </c>
      <c r="X2453" s="1">
        <v>45489</v>
      </c>
      <c r="Y2453" t="s">
        <v>81</v>
      </c>
      <c r="Z2453" t="s">
        <v>150</v>
      </c>
      <c r="AA2453" t="s">
        <v>42</v>
      </c>
      <c r="AB2453" t="s">
        <v>43</v>
      </c>
      <c r="AC2453" t="s">
        <v>93</v>
      </c>
      <c r="AD2453" t="s">
        <v>45</v>
      </c>
    </row>
    <row r="2454" spans="1:30" x14ac:dyDescent="0.3">
      <c r="A2454" t="s">
        <v>4710</v>
      </c>
      <c r="B2454" t="s">
        <v>4711</v>
      </c>
      <c r="C2454" t="s">
        <v>32</v>
      </c>
      <c r="D2454" t="s">
        <v>61</v>
      </c>
      <c r="E2454" t="s">
        <v>62</v>
      </c>
      <c r="F2454">
        <v>164</v>
      </c>
      <c r="G2454">
        <v>83.49</v>
      </c>
      <c r="H2454">
        <v>0.1</v>
      </c>
      <c r="I2454">
        <v>12323.12</v>
      </c>
      <c r="J2454">
        <v>8023.6</v>
      </c>
      <c r="K2454">
        <v>1622.29</v>
      </c>
      <c r="L2454">
        <v>1218.03</v>
      </c>
      <c r="M2454">
        <v>1268.3699999999999</v>
      </c>
      <c r="N2454">
        <v>190.83</v>
      </c>
      <c r="O2454">
        <v>1.55</v>
      </c>
      <c r="P2454" t="s">
        <v>35</v>
      </c>
      <c r="Q2454" t="s">
        <v>122</v>
      </c>
      <c r="R2454" t="s">
        <v>37</v>
      </c>
      <c r="S2454" t="s">
        <v>38</v>
      </c>
      <c r="T2454" t="s">
        <v>112</v>
      </c>
      <c r="U2454">
        <v>15</v>
      </c>
      <c r="V2454" s="1">
        <v>45327</v>
      </c>
      <c r="W2454" s="1">
        <v>45332</v>
      </c>
      <c r="X2454" s="1">
        <v>45373</v>
      </c>
      <c r="Y2454" t="s">
        <v>40</v>
      </c>
      <c r="Z2454" t="s">
        <v>147</v>
      </c>
      <c r="AA2454" t="s">
        <v>56</v>
      </c>
      <c r="AB2454" t="s">
        <v>66</v>
      </c>
      <c r="AC2454" t="s">
        <v>57</v>
      </c>
      <c r="AD2454" t="s">
        <v>58</v>
      </c>
    </row>
    <row r="2455" spans="1:30" x14ac:dyDescent="0.3">
      <c r="A2455" t="s">
        <v>4712</v>
      </c>
      <c r="B2455" t="s">
        <v>4713</v>
      </c>
      <c r="C2455" t="s">
        <v>80</v>
      </c>
      <c r="D2455" t="s">
        <v>140</v>
      </c>
      <c r="E2455" t="s">
        <v>49</v>
      </c>
      <c r="F2455">
        <v>1582</v>
      </c>
      <c r="G2455">
        <v>41.36</v>
      </c>
      <c r="H2455">
        <v>0.1</v>
      </c>
      <c r="I2455">
        <v>58888.37</v>
      </c>
      <c r="J2455">
        <v>30004.959999999999</v>
      </c>
      <c r="K2455">
        <v>7241.32</v>
      </c>
      <c r="L2455">
        <v>196.05</v>
      </c>
      <c r="M2455">
        <v>4816.74</v>
      </c>
      <c r="N2455">
        <v>16629.3</v>
      </c>
      <c r="O2455">
        <v>28.24</v>
      </c>
      <c r="P2455" t="s">
        <v>35</v>
      </c>
      <c r="Q2455" t="s">
        <v>203</v>
      </c>
      <c r="R2455" t="s">
        <v>51</v>
      </c>
      <c r="S2455" t="s">
        <v>97</v>
      </c>
      <c r="T2455" t="s">
        <v>63</v>
      </c>
      <c r="U2455">
        <v>0</v>
      </c>
      <c r="V2455" s="1">
        <v>45716</v>
      </c>
      <c r="W2455" s="1">
        <v>45724</v>
      </c>
      <c r="X2455" s="1">
        <v>45739</v>
      </c>
      <c r="Y2455" t="s">
        <v>40</v>
      </c>
      <c r="Z2455" t="s">
        <v>147</v>
      </c>
      <c r="AA2455" t="s">
        <v>83</v>
      </c>
      <c r="AB2455" t="s">
        <v>76</v>
      </c>
      <c r="AC2455" t="s">
        <v>98</v>
      </c>
      <c r="AD2455" t="s">
        <v>67</v>
      </c>
    </row>
    <row r="2456" spans="1:30" x14ac:dyDescent="0.3">
      <c r="A2456" t="s">
        <v>4714</v>
      </c>
      <c r="B2456" t="s">
        <v>1104</v>
      </c>
      <c r="C2456" t="s">
        <v>70</v>
      </c>
      <c r="D2456" t="s">
        <v>159</v>
      </c>
      <c r="E2456" t="s">
        <v>160</v>
      </c>
      <c r="F2456">
        <v>1417</v>
      </c>
      <c r="G2456">
        <v>148.88999999999999</v>
      </c>
      <c r="H2456">
        <v>0.1</v>
      </c>
      <c r="I2456">
        <v>189879.42</v>
      </c>
      <c r="J2456">
        <v>141393.45000000001</v>
      </c>
      <c r="K2456">
        <v>12223.17</v>
      </c>
      <c r="L2456">
        <v>127.87</v>
      </c>
      <c r="M2456">
        <v>13999.67</v>
      </c>
      <c r="N2456">
        <v>22135.26</v>
      </c>
      <c r="O2456">
        <v>11.66</v>
      </c>
      <c r="P2456" t="s">
        <v>35</v>
      </c>
      <c r="Q2456" t="s">
        <v>203</v>
      </c>
      <c r="R2456" t="s">
        <v>51</v>
      </c>
      <c r="S2456" t="s">
        <v>97</v>
      </c>
      <c r="T2456" t="s">
        <v>63</v>
      </c>
      <c r="U2456">
        <v>0</v>
      </c>
      <c r="V2456" s="1">
        <v>45657</v>
      </c>
      <c r="W2456" s="1">
        <v>45659</v>
      </c>
      <c r="X2456" s="1">
        <v>45682</v>
      </c>
      <c r="Y2456" t="s">
        <v>54</v>
      </c>
      <c r="Z2456" t="s">
        <v>55</v>
      </c>
      <c r="AA2456" t="s">
        <v>42</v>
      </c>
      <c r="AB2456" t="s">
        <v>43</v>
      </c>
      <c r="AC2456" t="s">
        <v>84</v>
      </c>
      <c r="AD2456" t="s">
        <v>67</v>
      </c>
    </row>
    <row r="2457" spans="1:30" x14ac:dyDescent="0.3">
      <c r="A2457" t="s">
        <v>4715</v>
      </c>
      <c r="B2457" t="s">
        <v>4716</v>
      </c>
      <c r="C2457" t="s">
        <v>70</v>
      </c>
      <c r="D2457" t="s">
        <v>140</v>
      </c>
      <c r="E2457" t="s">
        <v>49</v>
      </c>
      <c r="F2457">
        <v>195</v>
      </c>
      <c r="G2457">
        <v>385.05</v>
      </c>
      <c r="H2457">
        <v>0</v>
      </c>
      <c r="I2457">
        <v>75084.75</v>
      </c>
      <c r="J2457">
        <v>52128.95</v>
      </c>
      <c r="K2457">
        <v>7875.86</v>
      </c>
      <c r="L2457">
        <v>430.76</v>
      </c>
      <c r="M2457">
        <v>4111.95</v>
      </c>
      <c r="N2457">
        <v>10537.23</v>
      </c>
      <c r="O2457">
        <v>14.03</v>
      </c>
      <c r="P2457" t="s">
        <v>35</v>
      </c>
      <c r="Q2457" t="s">
        <v>96</v>
      </c>
      <c r="R2457" t="s">
        <v>51</v>
      </c>
      <c r="S2457" t="s">
        <v>97</v>
      </c>
      <c r="T2457" t="s">
        <v>63</v>
      </c>
      <c r="U2457">
        <v>0</v>
      </c>
      <c r="V2457" s="1">
        <v>45467</v>
      </c>
      <c r="W2457" s="1">
        <v>45475</v>
      </c>
      <c r="X2457" s="1">
        <v>45505</v>
      </c>
      <c r="Y2457" t="s">
        <v>81</v>
      </c>
      <c r="Z2457" t="s">
        <v>150</v>
      </c>
      <c r="AA2457" t="s">
        <v>42</v>
      </c>
      <c r="AB2457" t="s">
        <v>43</v>
      </c>
      <c r="AC2457" t="s">
        <v>77</v>
      </c>
      <c r="AD2457" t="s">
        <v>67</v>
      </c>
    </row>
    <row r="2458" spans="1:30" x14ac:dyDescent="0.3">
      <c r="A2458" t="s">
        <v>4717</v>
      </c>
      <c r="B2458" t="s">
        <v>4718</v>
      </c>
      <c r="C2458" t="s">
        <v>80</v>
      </c>
      <c r="D2458" t="s">
        <v>88</v>
      </c>
      <c r="E2458" t="s">
        <v>89</v>
      </c>
      <c r="F2458">
        <v>1168</v>
      </c>
      <c r="G2458">
        <v>143.47999999999999</v>
      </c>
      <c r="H2458">
        <v>0.15</v>
      </c>
      <c r="I2458">
        <v>142446.94</v>
      </c>
      <c r="J2458">
        <v>78218.289999999994</v>
      </c>
      <c r="K2458">
        <v>12985.53</v>
      </c>
      <c r="L2458">
        <v>2903.27</v>
      </c>
      <c r="M2458">
        <v>8408.1</v>
      </c>
      <c r="N2458">
        <v>39931.75</v>
      </c>
      <c r="O2458">
        <v>28.03</v>
      </c>
      <c r="P2458" t="s">
        <v>35</v>
      </c>
      <c r="Q2458" t="s">
        <v>132</v>
      </c>
      <c r="R2458" t="s">
        <v>74</v>
      </c>
      <c r="S2458" t="s">
        <v>91</v>
      </c>
      <c r="T2458" t="s">
        <v>53</v>
      </c>
      <c r="U2458">
        <v>7</v>
      </c>
      <c r="V2458" s="1">
        <v>45793</v>
      </c>
      <c r="W2458" s="1">
        <v>45800</v>
      </c>
      <c r="X2458" s="1">
        <v>45833</v>
      </c>
      <c r="Y2458" t="s">
        <v>81</v>
      </c>
      <c r="Z2458" t="s">
        <v>82</v>
      </c>
      <c r="AA2458" t="s">
        <v>42</v>
      </c>
      <c r="AB2458" t="s">
        <v>66</v>
      </c>
      <c r="AC2458" t="s">
        <v>84</v>
      </c>
      <c r="AD2458" t="s">
        <v>58</v>
      </c>
    </row>
    <row r="2459" spans="1:30" x14ac:dyDescent="0.3">
      <c r="A2459" t="s">
        <v>4719</v>
      </c>
      <c r="B2459" t="s">
        <v>4720</v>
      </c>
      <c r="C2459" t="s">
        <v>135</v>
      </c>
      <c r="D2459" t="s">
        <v>61</v>
      </c>
      <c r="E2459" t="s">
        <v>62</v>
      </c>
      <c r="F2459">
        <v>1248</v>
      </c>
      <c r="G2459">
        <v>288.62</v>
      </c>
      <c r="H2459">
        <v>0.05</v>
      </c>
      <c r="I2459">
        <v>342187.87</v>
      </c>
      <c r="J2459">
        <v>256341.2</v>
      </c>
      <c r="K2459">
        <v>4598.1899999999996</v>
      </c>
      <c r="L2459">
        <v>1589.95</v>
      </c>
      <c r="M2459">
        <v>31928.83</v>
      </c>
      <c r="N2459">
        <v>47729.7</v>
      </c>
      <c r="O2459">
        <v>13.95</v>
      </c>
      <c r="P2459" t="s">
        <v>35</v>
      </c>
      <c r="Q2459" t="s">
        <v>96</v>
      </c>
      <c r="R2459" t="s">
        <v>37</v>
      </c>
      <c r="S2459" t="s">
        <v>118</v>
      </c>
      <c r="T2459" t="s">
        <v>112</v>
      </c>
      <c r="U2459">
        <v>2</v>
      </c>
      <c r="V2459" s="1">
        <v>45491</v>
      </c>
      <c r="W2459" s="1">
        <v>45499</v>
      </c>
      <c r="X2459" s="1">
        <v>45518</v>
      </c>
      <c r="Y2459" t="s">
        <v>103</v>
      </c>
      <c r="Z2459" t="s">
        <v>119</v>
      </c>
      <c r="AA2459" t="s">
        <v>83</v>
      </c>
      <c r="AB2459" t="s">
        <v>66</v>
      </c>
      <c r="AC2459" t="s">
        <v>44</v>
      </c>
      <c r="AD2459" t="s">
        <v>45</v>
      </c>
    </row>
    <row r="2460" spans="1:30" x14ac:dyDescent="0.3">
      <c r="A2460" t="s">
        <v>4721</v>
      </c>
      <c r="B2460" t="s">
        <v>4722</v>
      </c>
      <c r="C2460" t="s">
        <v>87</v>
      </c>
      <c r="D2460" t="s">
        <v>101</v>
      </c>
      <c r="E2460" t="s">
        <v>102</v>
      </c>
      <c r="F2460">
        <v>1160</v>
      </c>
      <c r="G2460">
        <v>473.39</v>
      </c>
      <c r="H2460">
        <v>0.15</v>
      </c>
      <c r="I2460">
        <v>466762.54</v>
      </c>
      <c r="J2460">
        <v>292497.87</v>
      </c>
      <c r="K2460">
        <v>6547.66</v>
      </c>
      <c r="L2460">
        <v>791.89</v>
      </c>
      <c r="M2460">
        <v>10513.56</v>
      </c>
      <c r="N2460">
        <v>156411.56</v>
      </c>
      <c r="O2460">
        <v>33.51</v>
      </c>
      <c r="P2460" t="s">
        <v>35</v>
      </c>
      <c r="Q2460" t="s">
        <v>36</v>
      </c>
      <c r="R2460" t="s">
        <v>74</v>
      </c>
      <c r="S2460" t="s">
        <v>118</v>
      </c>
      <c r="T2460" t="s">
        <v>39</v>
      </c>
      <c r="U2460">
        <v>15</v>
      </c>
      <c r="V2460" s="1">
        <v>45482</v>
      </c>
      <c r="W2460" s="1">
        <v>45485</v>
      </c>
      <c r="X2460" s="1">
        <v>45516</v>
      </c>
      <c r="Y2460" t="s">
        <v>103</v>
      </c>
      <c r="Z2460" t="s">
        <v>119</v>
      </c>
      <c r="AA2460" t="s">
        <v>56</v>
      </c>
      <c r="AB2460" t="s">
        <v>66</v>
      </c>
      <c r="AC2460" t="s">
        <v>98</v>
      </c>
      <c r="AD2460" t="s">
        <v>58</v>
      </c>
    </row>
    <row r="2461" spans="1:30" x14ac:dyDescent="0.3">
      <c r="A2461" t="s">
        <v>4723</v>
      </c>
      <c r="B2461" t="s">
        <v>4724</v>
      </c>
      <c r="C2461" t="s">
        <v>80</v>
      </c>
      <c r="D2461" t="s">
        <v>140</v>
      </c>
      <c r="E2461" t="s">
        <v>49</v>
      </c>
      <c r="F2461">
        <v>368</v>
      </c>
      <c r="G2461">
        <v>288.95</v>
      </c>
      <c r="H2461">
        <v>0.05</v>
      </c>
      <c r="I2461">
        <v>101016.92</v>
      </c>
      <c r="J2461">
        <v>72574.09</v>
      </c>
      <c r="K2461">
        <v>7062.76</v>
      </c>
      <c r="L2461">
        <v>352.29</v>
      </c>
      <c r="M2461">
        <v>3454.91</v>
      </c>
      <c r="N2461">
        <v>17572.87</v>
      </c>
      <c r="O2461">
        <v>17.399999999999999</v>
      </c>
      <c r="P2461" t="s">
        <v>35</v>
      </c>
      <c r="Q2461" t="s">
        <v>90</v>
      </c>
      <c r="R2461" t="s">
        <v>74</v>
      </c>
      <c r="S2461" t="s">
        <v>97</v>
      </c>
      <c r="T2461" t="s">
        <v>63</v>
      </c>
      <c r="U2461">
        <v>15</v>
      </c>
      <c r="V2461" s="1">
        <v>45406</v>
      </c>
      <c r="W2461" s="1">
        <v>45410</v>
      </c>
      <c r="X2461" s="1">
        <v>45439</v>
      </c>
      <c r="Y2461" t="s">
        <v>81</v>
      </c>
      <c r="Z2461" t="s">
        <v>165</v>
      </c>
      <c r="AA2461" t="s">
        <v>42</v>
      </c>
      <c r="AB2461" t="s">
        <v>43</v>
      </c>
      <c r="AC2461" t="s">
        <v>84</v>
      </c>
      <c r="AD2461" t="s">
        <v>45</v>
      </c>
    </row>
    <row r="2462" spans="1:30" x14ac:dyDescent="0.3">
      <c r="A2462" t="s">
        <v>4725</v>
      </c>
      <c r="B2462" t="s">
        <v>4726</v>
      </c>
      <c r="C2462" t="s">
        <v>80</v>
      </c>
      <c r="D2462" t="s">
        <v>48</v>
      </c>
      <c r="E2462" t="s">
        <v>49</v>
      </c>
      <c r="F2462">
        <v>1324</v>
      </c>
      <c r="G2462">
        <v>153.59</v>
      </c>
      <c r="H2462">
        <v>0.1</v>
      </c>
      <c r="I2462">
        <v>183017.84</v>
      </c>
      <c r="J2462">
        <v>96635.04</v>
      </c>
      <c r="K2462">
        <v>7731.82</v>
      </c>
      <c r="L2462">
        <v>1308.0999999999999</v>
      </c>
      <c r="M2462">
        <v>19692.650000000001</v>
      </c>
      <c r="N2462">
        <v>57650.23</v>
      </c>
      <c r="O2462">
        <v>31.5</v>
      </c>
      <c r="P2462" t="s">
        <v>35</v>
      </c>
      <c r="Q2462" t="s">
        <v>132</v>
      </c>
      <c r="R2462" t="s">
        <v>51</v>
      </c>
      <c r="S2462" t="s">
        <v>52</v>
      </c>
      <c r="T2462" t="s">
        <v>112</v>
      </c>
      <c r="U2462">
        <v>2</v>
      </c>
      <c r="V2462" s="1">
        <v>45917</v>
      </c>
      <c r="W2462" s="1">
        <v>45921</v>
      </c>
      <c r="X2462" s="1">
        <v>45940</v>
      </c>
      <c r="Y2462" t="s">
        <v>103</v>
      </c>
      <c r="Z2462" t="s">
        <v>104</v>
      </c>
      <c r="AA2462" t="s">
        <v>42</v>
      </c>
      <c r="AB2462" t="s">
        <v>43</v>
      </c>
      <c r="AC2462" t="s">
        <v>123</v>
      </c>
      <c r="AD2462" t="s">
        <v>45</v>
      </c>
    </row>
    <row r="2463" spans="1:30" x14ac:dyDescent="0.3">
      <c r="A2463" t="s">
        <v>4727</v>
      </c>
      <c r="B2463" t="s">
        <v>1726</v>
      </c>
      <c r="C2463" t="s">
        <v>87</v>
      </c>
      <c r="D2463" t="s">
        <v>71</v>
      </c>
      <c r="E2463" t="s">
        <v>72</v>
      </c>
      <c r="F2463">
        <v>1302</v>
      </c>
      <c r="G2463">
        <v>261.12</v>
      </c>
      <c r="H2463">
        <v>0.15</v>
      </c>
      <c r="I2463">
        <v>288981.5</v>
      </c>
      <c r="J2463">
        <v>209815.17</v>
      </c>
      <c r="K2463">
        <v>10139.51</v>
      </c>
      <c r="L2463">
        <v>173.82</v>
      </c>
      <c r="M2463">
        <v>28881.599999999999</v>
      </c>
      <c r="N2463">
        <v>39971.4</v>
      </c>
      <c r="O2463">
        <v>13.83</v>
      </c>
      <c r="P2463" t="s">
        <v>35</v>
      </c>
      <c r="Q2463" t="s">
        <v>36</v>
      </c>
      <c r="R2463" t="s">
        <v>37</v>
      </c>
      <c r="S2463" t="s">
        <v>118</v>
      </c>
      <c r="T2463" t="s">
        <v>63</v>
      </c>
      <c r="U2463">
        <v>0</v>
      </c>
      <c r="V2463" s="1">
        <v>45323</v>
      </c>
      <c r="W2463" s="1">
        <v>45333</v>
      </c>
      <c r="X2463" s="1">
        <v>45346</v>
      </c>
      <c r="Y2463" t="s">
        <v>40</v>
      </c>
      <c r="Z2463" t="s">
        <v>147</v>
      </c>
      <c r="AA2463" t="s">
        <v>83</v>
      </c>
      <c r="AB2463" t="s">
        <v>76</v>
      </c>
      <c r="AC2463" t="s">
        <v>57</v>
      </c>
      <c r="AD2463" t="s">
        <v>67</v>
      </c>
    </row>
    <row r="2464" spans="1:30" x14ac:dyDescent="0.3">
      <c r="A2464" t="s">
        <v>4728</v>
      </c>
      <c r="B2464" t="s">
        <v>4729</v>
      </c>
      <c r="C2464" t="s">
        <v>32</v>
      </c>
      <c r="D2464" t="s">
        <v>71</v>
      </c>
      <c r="E2464" t="s">
        <v>72</v>
      </c>
      <c r="F2464">
        <v>1747</v>
      </c>
      <c r="G2464">
        <v>80.97</v>
      </c>
      <c r="H2464">
        <v>0.15</v>
      </c>
      <c r="I2464">
        <v>120236.4</v>
      </c>
      <c r="J2464">
        <v>67070.009999999995</v>
      </c>
      <c r="K2464">
        <v>4255.38</v>
      </c>
      <c r="L2464">
        <v>1230.1500000000001</v>
      </c>
      <c r="M2464">
        <v>5201.0600000000004</v>
      </c>
      <c r="N2464">
        <v>42479.8</v>
      </c>
      <c r="O2464">
        <v>35.33</v>
      </c>
      <c r="P2464" t="s">
        <v>35</v>
      </c>
      <c r="Q2464" t="s">
        <v>203</v>
      </c>
      <c r="R2464" t="s">
        <v>51</v>
      </c>
      <c r="S2464" t="s">
        <v>97</v>
      </c>
      <c r="T2464" t="s">
        <v>63</v>
      </c>
      <c r="U2464">
        <v>0</v>
      </c>
      <c r="V2464" s="1">
        <v>45429</v>
      </c>
      <c r="W2464" s="1">
        <v>45437</v>
      </c>
      <c r="X2464" s="1">
        <v>45447</v>
      </c>
      <c r="Y2464" t="s">
        <v>81</v>
      </c>
      <c r="Z2464" t="s">
        <v>82</v>
      </c>
      <c r="AA2464" t="s">
        <v>56</v>
      </c>
      <c r="AB2464" t="s">
        <v>76</v>
      </c>
      <c r="AC2464" t="s">
        <v>98</v>
      </c>
      <c r="AD2464" t="s">
        <v>58</v>
      </c>
    </row>
    <row r="2465" spans="1:30" x14ac:dyDescent="0.3">
      <c r="A2465" t="s">
        <v>4730</v>
      </c>
      <c r="B2465" t="s">
        <v>4731</v>
      </c>
      <c r="C2465" t="s">
        <v>135</v>
      </c>
      <c r="D2465" t="s">
        <v>159</v>
      </c>
      <c r="E2465" t="s">
        <v>160</v>
      </c>
      <c r="F2465">
        <v>1316</v>
      </c>
      <c r="G2465">
        <v>435.24</v>
      </c>
      <c r="H2465">
        <v>0.05</v>
      </c>
      <c r="I2465">
        <v>544137.05000000005</v>
      </c>
      <c r="J2465">
        <v>371751.52</v>
      </c>
      <c r="K2465">
        <v>3195.63</v>
      </c>
      <c r="L2465">
        <v>2803.8</v>
      </c>
      <c r="M2465">
        <v>34965.69</v>
      </c>
      <c r="N2465">
        <v>131420.41</v>
      </c>
      <c r="O2465">
        <v>24.15</v>
      </c>
      <c r="P2465" t="s">
        <v>35</v>
      </c>
      <c r="Q2465" t="s">
        <v>50</v>
      </c>
      <c r="R2465" t="s">
        <v>51</v>
      </c>
      <c r="S2465" t="s">
        <v>52</v>
      </c>
      <c r="T2465" t="s">
        <v>112</v>
      </c>
      <c r="U2465">
        <v>0</v>
      </c>
      <c r="V2465" s="1">
        <v>45662</v>
      </c>
      <c r="W2465" s="1">
        <v>45664</v>
      </c>
      <c r="X2465" s="1">
        <v>45691</v>
      </c>
      <c r="Y2465" t="s">
        <v>40</v>
      </c>
      <c r="Z2465" t="s">
        <v>64</v>
      </c>
      <c r="AA2465" t="s">
        <v>42</v>
      </c>
      <c r="AB2465" t="s">
        <v>66</v>
      </c>
      <c r="AC2465" t="s">
        <v>98</v>
      </c>
      <c r="AD2465" t="s">
        <v>45</v>
      </c>
    </row>
    <row r="2466" spans="1:30" x14ac:dyDescent="0.3">
      <c r="A2466" t="s">
        <v>4732</v>
      </c>
      <c r="B2466" t="s">
        <v>4733</v>
      </c>
      <c r="C2466" t="s">
        <v>70</v>
      </c>
      <c r="D2466" t="s">
        <v>71</v>
      </c>
      <c r="E2466" t="s">
        <v>72</v>
      </c>
      <c r="F2466">
        <v>1849</v>
      </c>
      <c r="G2466">
        <v>71</v>
      </c>
      <c r="H2466">
        <v>0.05</v>
      </c>
      <c r="I2466">
        <v>124715.05</v>
      </c>
      <c r="J2466">
        <v>77861.91</v>
      </c>
      <c r="K2466">
        <v>6678.38</v>
      </c>
      <c r="L2466">
        <v>2192.5</v>
      </c>
      <c r="M2466">
        <v>14334.03</v>
      </c>
      <c r="N2466">
        <v>23648.23</v>
      </c>
      <c r="O2466">
        <v>18.96</v>
      </c>
      <c r="P2466" t="s">
        <v>35</v>
      </c>
      <c r="Q2466" t="s">
        <v>73</v>
      </c>
      <c r="R2466" t="s">
        <v>51</v>
      </c>
      <c r="S2466" t="s">
        <v>52</v>
      </c>
      <c r="T2466" t="s">
        <v>39</v>
      </c>
      <c r="U2466">
        <v>7</v>
      </c>
      <c r="V2466" s="1">
        <v>45641</v>
      </c>
      <c r="W2466" s="1">
        <v>45649</v>
      </c>
      <c r="X2466" s="1">
        <v>45665</v>
      </c>
      <c r="Y2466" t="s">
        <v>54</v>
      </c>
      <c r="Z2466" t="s">
        <v>55</v>
      </c>
      <c r="AA2466" t="s">
        <v>65</v>
      </c>
      <c r="AB2466" t="s">
        <v>76</v>
      </c>
      <c r="AC2466" t="s">
        <v>77</v>
      </c>
      <c r="AD2466" t="s">
        <v>45</v>
      </c>
    </row>
    <row r="2467" spans="1:30" x14ac:dyDescent="0.3">
      <c r="A2467" t="s">
        <v>4734</v>
      </c>
      <c r="B2467" t="s">
        <v>4735</v>
      </c>
      <c r="C2467" t="s">
        <v>87</v>
      </c>
      <c r="D2467" t="s">
        <v>101</v>
      </c>
      <c r="E2467" t="s">
        <v>102</v>
      </c>
      <c r="F2467">
        <v>978</v>
      </c>
      <c r="G2467">
        <v>94.42</v>
      </c>
      <c r="H2467">
        <v>0</v>
      </c>
      <c r="I2467">
        <v>92342.76</v>
      </c>
      <c r="J2467">
        <v>57703.63</v>
      </c>
      <c r="K2467">
        <v>1765.38</v>
      </c>
      <c r="L2467">
        <v>862.96</v>
      </c>
      <c r="M2467">
        <v>5537.01</v>
      </c>
      <c r="N2467">
        <v>26473.78</v>
      </c>
      <c r="O2467">
        <v>28.67</v>
      </c>
      <c r="P2467" t="s">
        <v>35</v>
      </c>
      <c r="Q2467" t="s">
        <v>111</v>
      </c>
      <c r="R2467" t="s">
        <v>51</v>
      </c>
      <c r="S2467" t="s">
        <v>52</v>
      </c>
      <c r="T2467" t="s">
        <v>112</v>
      </c>
      <c r="U2467">
        <v>10</v>
      </c>
      <c r="V2467" s="1">
        <v>45665</v>
      </c>
      <c r="W2467" s="1">
        <v>45666</v>
      </c>
      <c r="X2467" s="1">
        <v>45687</v>
      </c>
      <c r="Y2467" t="s">
        <v>40</v>
      </c>
      <c r="Z2467" t="s">
        <v>64</v>
      </c>
      <c r="AA2467" t="s">
        <v>83</v>
      </c>
      <c r="AB2467" t="s">
        <v>43</v>
      </c>
      <c r="AC2467" t="s">
        <v>98</v>
      </c>
      <c r="AD2467" t="s">
        <v>67</v>
      </c>
    </row>
    <row r="2468" spans="1:30" x14ac:dyDescent="0.3">
      <c r="A2468" t="s">
        <v>4736</v>
      </c>
      <c r="B2468" t="s">
        <v>2541</v>
      </c>
      <c r="C2468" t="s">
        <v>80</v>
      </c>
      <c r="D2468" t="s">
        <v>71</v>
      </c>
      <c r="E2468" t="s">
        <v>72</v>
      </c>
      <c r="F2468">
        <v>777</v>
      </c>
      <c r="G2468">
        <v>317.62</v>
      </c>
      <c r="H2468">
        <v>0</v>
      </c>
      <c r="I2468">
        <v>246790.74</v>
      </c>
      <c r="J2468">
        <v>180765.22</v>
      </c>
      <c r="K2468">
        <v>9155.7099999999991</v>
      </c>
      <c r="L2468">
        <v>2994.75</v>
      </c>
      <c r="M2468">
        <v>15114.91</v>
      </c>
      <c r="N2468">
        <v>38760.15</v>
      </c>
      <c r="O2468">
        <v>15.71</v>
      </c>
      <c r="P2468" t="s">
        <v>35</v>
      </c>
      <c r="Q2468" t="s">
        <v>36</v>
      </c>
      <c r="R2468" t="s">
        <v>51</v>
      </c>
      <c r="S2468" t="s">
        <v>91</v>
      </c>
      <c r="T2468" t="s">
        <v>53</v>
      </c>
      <c r="U2468">
        <v>0</v>
      </c>
      <c r="V2468" s="1">
        <v>45745</v>
      </c>
      <c r="W2468" s="1">
        <v>45752</v>
      </c>
      <c r="X2468" s="1">
        <v>45780</v>
      </c>
      <c r="Y2468" t="s">
        <v>40</v>
      </c>
      <c r="Z2468" t="s">
        <v>41</v>
      </c>
      <c r="AA2468" t="s">
        <v>56</v>
      </c>
      <c r="AB2468" t="s">
        <v>43</v>
      </c>
      <c r="AC2468" t="s">
        <v>123</v>
      </c>
      <c r="AD2468" t="s">
        <v>67</v>
      </c>
    </row>
    <row r="2469" spans="1:30" x14ac:dyDescent="0.3">
      <c r="A2469" t="s">
        <v>4737</v>
      </c>
      <c r="B2469" t="s">
        <v>4738</v>
      </c>
      <c r="C2469" t="s">
        <v>32</v>
      </c>
      <c r="D2469" t="s">
        <v>88</v>
      </c>
      <c r="E2469" t="s">
        <v>89</v>
      </c>
      <c r="F2469">
        <v>972</v>
      </c>
      <c r="G2469">
        <v>339.98</v>
      </c>
      <c r="H2469">
        <v>0.1</v>
      </c>
      <c r="I2469">
        <v>297414.5</v>
      </c>
      <c r="J2469">
        <v>151422.84</v>
      </c>
      <c r="K2469">
        <v>10358.1</v>
      </c>
      <c r="L2469">
        <v>2924.12</v>
      </c>
      <c r="M2469">
        <v>14774.3</v>
      </c>
      <c r="N2469">
        <v>117935.14</v>
      </c>
      <c r="O2469">
        <v>39.65</v>
      </c>
      <c r="P2469" t="s">
        <v>35</v>
      </c>
      <c r="Q2469" t="s">
        <v>90</v>
      </c>
      <c r="R2469" t="s">
        <v>51</v>
      </c>
      <c r="S2469" t="s">
        <v>118</v>
      </c>
      <c r="T2469" t="s">
        <v>53</v>
      </c>
      <c r="U2469">
        <v>0</v>
      </c>
      <c r="V2469" s="1">
        <v>45398</v>
      </c>
      <c r="W2469" s="1">
        <v>45405</v>
      </c>
      <c r="X2469" s="1">
        <v>45423</v>
      </c>
      <c r="Y2469" t="s">
        <v>81</v>
      </c>
      <c r="Z2469" t="s">
        <v>165</v>
      </c>
      <c r="AA2469" t="s">
        <v>56</v>
      </c>
      <c r="AB2469" t="s">
        <v>76</v>
      </c>
      <c r="AC2469" t="s">
        <v>77</v>
      </c>
      <c r="AD2469" t="s">
        <v>58</v>
      </c>
    </row>
    <row r="2470" spans="1:30" x14ac:dyDescent="0.3">
      <c r="A2470" t="s">
        <v>4739</v>
      </c>
      <c r="B2470" t="s">
        <v>4740</v>
      </c>
      <c r="C2470" t="s">
        <v>80</v>
      </c>
      <c r="D2470" t="s">
        <v>33</v>
      </c>
      <c r="E2470" t="s">
        <v>34</v>
      </c>
      <c r="F2470">
        <v>1806</v>
      </c>
      <c r="G2470">
        <v>109.25</v>
      </c>
      <c r="H2470">
        <v>0.1</v>
      </c>
      <c r="I2470">
        <v>177574.95</v>
      </c>
      <c r="J2470">
        <v>86897.53</v>
      </c>
      <c r="K2470">
        <v>9862.77</v>
      </c>
      <c r="L2470">
        <v>2449.2399999999998</v>
      </c>
      <c r="M2470">
        <v>17650.21</v>
      </c>
      <c r="N2470">
        <v>60715.199999999997</v>
      </c>
      <c r="O2470">
        <v>34.19</v>
      </c>
      <c r="P2470" t="s">
        <v>35</v>
      </c>
      <c r="Q2470" t="s">
        <v>73</v>
      </c>
      <c r="R2470" t="s">
        <v>51</v>
      </c>
      <c r="S2470" t="s">
        <v>97</v>
      </c>
      <c r="T2470" t="s">
        <v>39</v>
      </c>
      <c r="U2470">
        <v>0</v>
      </c>
      <c r="V2470" s="1">
        <v>45783</v>
      </c>
      <c r="W2470" s="1">
        <v>45787</v>
      </c>
      <c r="X2470" s="1">
        <v>45813</v>
      </c>
      <c r="Y2470" t="s">
        <v>81</v>
      </c>
      <c r="Z2470" t="s">
        <v>82</v>
      </c>
      <c r="AA2470" t="s">
        <v>83</v>
      </c>
      <c r="AB2470" t="s">
        <v>66</v>
      </c>
      <c r="AC2470" t="s">
        <v>123</v>
      </c>
      <c r="AD2470" t="s">
        <v>58</v>
      </c>
    </row>
    <row r="2471" spans="1:30" x14ac:dyDescent="0.3">
      <c r="A2471" t="s">
        <v>4741</v>
      </c>
      <c r="B2471" t="s">
        <v>95</v>
      </c>
      <c r="C2471" t="s">
        <v>135</v>
      </c>
      <c r="D2471" t="s">
        <v>107</v>
      </c>
      <c r="E2471" t="s">
        <v>108</v>
      </c>
      <c r="F2471">
        <v>1260</v>
      </c>
      <c r="G2471">
        <v>465.49</v>
      </c>
      <c r="H2471">
        <v>0.05</v>
      </c>
      <c r="I2471">
        <v>557191.53</v>
      </c>
      <c r="J2471">
        <v>372550.79</v>
      </c>
      <c r="K2471">
        <v>5240.46</v>
      </c>
      <c r="L2471">
        <v>1567.74</v>
      </c>
      <c r="M2471">
        <v>22610.240000000002</v>
      </c>
      <c r="N2471">
        <v>155222.29999999999</v>
      </c>
      <c r="O2471">
        <v>27.86</v>
      </c>
      <c r="P2471" t="s">
        <v>35</v>
      </c>
      <c r="Q2471" t="s">
        <v>36</v>
      </c>
      <c r="R2471" t="s">
        <v>74</v>
      </c>
      <c r="S2471" t="s">
        <v>91</v>
      </c>
      <c r="T2471" t="s">
        <v>39</v>
      </c>
      <c r="U2471">
        <v>0</v>
      </c>
      <c r="V2471" s="1">
        <v>45464</v>
      </c>
      <c r="W2471" s="1">
        <v>45472</v>
      </c>
      <c r="X2471" s="1">
        <v>45477</v>
      </c>
      <c r="Y2471" t="s">
        <v>81</v>
      </c>
      <c r="Z2471" t="s">
        <v>150</v>
      </c>
      <c r="AA2471" t="s">
        <v>42</v>
      </c>
      <c r="AB2471" t="s">
        <v>66</v>
      </c>
      <c r="AC2471" t="s">
        <v>44</v>
      </c>
      <c r="AD2471" t="s">
        <v>67</v>
      </c>
    </row>
    <row r="2472" spans="1:30" x14ac:dyDescent="0.3">
      <c r="A2472" t="s">
        <v>4742</v>
      </c>
      <c r="B2472" t="s">
        <v>4646</v>
      </c>
      <c r="C2472" t="s">
        <v>135</v>
      </c>
      <c r="D2472" t="s">
        <v>88</v>
      </c>
      <c r="E2472" t="s">
        <v>89</v>
      </c>
      <c r="F2472">
        <v>1426</v>
      </c>
      <c r="G2472">
        <v>360.3</v>
      </c>
      <c r="H2472">
        <v>0.05</v>
      </c>
      <c r="I2472">
        <v>488098.41</v>
      </c>
      <c r="J2472">
        <v>229226.4</v>
      </c>
      <c r="K2472">
        <v>6872.69</v>
      </c>
      <c r="L2472">
        <v>325.76</v>
      </c>
      <c r="M2472">
        <v>42645.57</v>
      </c>
      <c r="N2472">
        <v>209027.99</v>
      </c>
      <c r="O2472">
        <v>42.82</v>
      </c>
      <c r="P2472" t="s">
        <v>35</v>
      </c>
      <c r="Q2472" t="s">
        <v>73</v>
      </c>
      <c r="R2472" t="s">
        <v>51</v>
      </c>
      <c r="S2472" t="s">
        <v>52</v>
      </c>
      <c r="T2472" t="s">
        <v>53</v>
      </c>
      <c r="U2472">
        <v>10</v>
      </c>
      <c r="V2472" s="1">
        <v>45939</v>
      </c>
      <c r="W2472" s="1">
        <v>45941</v>
      </c>
      <c r="X2472" s="1">
        <v>45963</v>
      </c>
      <c r="Y2472" t="s">
        <v>54</v>
      </c>
      <c r="Z2472" t="s">
        <v>75</v>
      </c>
      <c r="AA2472" t="s">
        <v>56</v>
      </c>
      <c r="AB2472" t="s">
        <v>76</v>
      </c>
      <c r="AC2472" t="s">
        <v>77</v>
      </c>
      <c r="AD2472" t="s">
        <v>45</v>
      </c>
    </row>
    <row r="2473" spans="1:30" x14ac:dyDescent="0.3">
      <c r="A2473" t="s">
        <v>4743</v>
      </c>
      <c r="B2473" t="s">
        <v>4744</v>
      </c>
      <c r="C2473" t="s">
        <v>80</v>
      </c>
      <c r="D2473" t="s">
        <v>48</v>
      </c>
      <c r="E2473" t="s">
        <v>49</v>
      </c>
      <c r="F2473">
        <v>1985</v>
      </c>
      <c r="G2473">
        <v>451.74</v>
      </c>
      <c r="H2473">
        <v>0.1</v>
      </c>
      <c r="I2473">
        <v>807033.51</v>
      </c>
      <c r="J2473">
        <v>436450.21</v>
      </c>
      <c r="K2473">
        <v>7529.09</v>
      </c>
      <c r="L2473">
        <v>1289.48</v>
      </c>
      <c r="M2473">
        <v>62258.11</v>
      </c>
      <c r="N2473">
        <v>299506.62</v>
      </c>
      <c r="O2473">
        <v>37.11</v>
      </c>
      <c r="P2473" t="s">
        <v>35</v>
      </c>
      <c r="Q2473" t="s">
        <v>96</v>
      </c>
      <c r="R2473" t="s">
        <v>74</v>
      </c>
      <c r="S2473" t="s">
        <v>38</v>
      </c>
      <c r="T2473" t="s">
        <v>53</v>
      </c>
      <c r="U2473">
        <v>0</v>
      </c>
      <c r="V2473" s="1">
        <v>45436</v>
      </c>
      <c r="W2473" s="1">
        <v>45439</v>
      </c>
      <c r="X2473" s="1">
        <v>45456</v>
      </c>
      <c r="Y2473" t="s">
        <v>81</v>
      </c>
      <c r="Z2473" t="s">
        <v>82</v>
      </c>
      <c r="AA2473" t="s">
        <v>56</v>
      </c>
      <c r="AB2473" t="s">
        <v>43</v>
      </c>
      <c r="AC2473" t="s">
        <v>44</v>
      </c>
      <c r="AD2473" t="s">
        <v>58</v>
      </c>
    </row>
    <row r="2474" spans="1:30" x14ac:dyDescent="0.3">
      <c r="A2474" t="s">
        <v>4745</v>
      </c>
      <c r="B2474" t="s">
        <v>4746</v>
      </c>
      <c r="C2474" t="s">
        <v>135</v>
      </c>
      <c r="D2474" t="s">
        <v>107</v>
      </c>
      <c r="E2474" t="s">
        <v>108</v>
      </c>
      <c r="F2474">
        <v>1953</v>
      </c>
      <c r="G2474">
        <v>265.87</v>
      </c>
      <c r="H2474">
        <v>0.1</v>
      </c>
      <c r="I2474">
        <v>467319.7</v>
      </c>
      <c r="J2474">
        <v>258881.8</v>
      </c>
      <c r="K2474">
        <v>2218.1999999999998</v>
      </c>
      <c r="L2474">
        <v>1714.3</v>
      </c>
      <c r="M2474">
        <v>36119.31</v>
      </c>
      <c r="N2474">
        <v>168386.09</v>
      </c>
      <c r="O2474">
        <v>36.03</v>
      </c>
      <c r="P2474" t="s">
        <v>35</v>
      </c>
      <c r="Q2474" t="s">
        <v>73</v>
      </c>
      <c r="R2474" t="s">
        <v>74</v>
      </c>
      <c r="S2474" t="s">
        <v>38</v>
      </c>
      <c r="T2474" t="s">
        <v>63</v>
      </c>
      <c r="U2474">
        <v>0</v>
      </c>
      <c r="V2474" s="1">
        <v>45394</v>
      </c>
      <c r="W2474" s="1">
        <v>45404</v>
      </c>
      <c r="X2474" s="1">
        <v>45422</v>
      </c>
      <c r="Y2474" t="s">
        <v>81</v>
      </c>
      <c r="Z2474" t="s">
        <v>165</v>
      </c>
      <c r="AA2474" t="s">
        <v>65</v>
      </c>
      <c r="AB2474" t="s">
        <v>66</v>
      </c>
      <c r="AC2474" t="s">
        <v>57</v>
      </c>
      <c r="AD2474" t="s">
        <v>58</v>
      </c>
    </row>
    <row r="2475" spans="1:30" x14ac:dyDescent="0.3">
      <c r="A2475" t="s">
        <v>4747</v>
      </c>
      <c r="B2475" t="s">
        <v>4748</v>
      </c>
      <c r="C2475" t="s">
        <v>32</v>
      </c>
      <c r="D2475" t="s">
        <v>159</v>
      </c>
      <c r="E2475" t="s">
        <v>160</v>
      </c>
      <c r="F2475">
        <v>743</v>
      </c>
      <c r="G2475">
        <v>67.91</v>
      </c>
      <c r="H2475">
        <v>0.05</v>
      </c>
      <c r="I2475">
        <v>47934.27</v>
      </c>
      <c r="J2475">
        <v>34809.56</v>
      </c>
      <c r="L2475">
        <v>421.84</v>
      </c>
      <c r="M2475">
        <v>2027.8</v>
      </c>
      <c r="N2475">
        <v>-3837.01</v>
      </c>
      <c r="O2475">
        <v>-8</v>
      </c>
      <c r="P2475" t="s">
        <v>35</v>
      </c>
      <c r="Q2475" t="s">
        <v>117</v>
      </c>
      <c r="R2475" t="s">
        <v>37</v>
      </c>
      <c r="S2475" t="s">
        <v>91</v>
      </c>
      <c r="T2475" t="s">
        <v>53</v>
      </c>
      <c r="U2475">
        <v>10</v>
      </c>
      <c r="V2475" s="1">
        <v>45769</v>
      </c>
      <c r="W2475" s="1">
        <v>45774</v>
      </c>
      <c r="X2475" s="1">
        <v>45791</v>
      </c>
      <c r="Y2475" t="s">
        <v>81</v>
      </c>
      <c r="Z2475" t="s">
        <v>165</v>
      </c>
      <c r="AA2475" t="s">
        <v>42</v>
      </c>
      <c r="AB2475" t="s">
        <v>76</v>
      </c>
      <c r="AC2475" t="s">
        <v>84</v>
      </c>
      <c r="AD2475" t="s">
        <v>45</v>
      </c>
    </row>
    <row r="2476" spans="1:30" x14ac:dyDescent="0.3">
      <c r="A2476" t="s">
        <v>4749</v>
      </c>
      <c r="B2476" t="s">
        <v>4750</v>
      </c>
      <c r="C2476" t="s">
        <v>80</v>
      </c>
      <c r="D2476" t="s">
        <v>101</v>
      </c>
      <c r="E2476" t="s">
        <v>102</v>
      </c>
      <c r="F2476">
        <v>1041</v>
      </c>
      <c r="G2476">
        <v>381.12</v>
      </c>
      <c r="H2476">
        <v>0.05</v>
      </c>
      <c r="I2476">
        <v>376908.62</v>
      </c>
      <c r="J2476">
        <v>212865.16</v>
      </c>
      <c r="K2476">
        <v>1634.3</v>
      </c>
      <c r="L2476">
        <v>1544.65</v>
      </c>
      <c r="M2476">
        <v>17325.04</v>
      </c>
      <c r="N2476">
        <v>143539.47</v>
      </c>
      <c r="O2476">
        <v>38.08</v>
      </c>
      <c r="P2476" t="s">
        <v>35</v>
      </c>
      <c r="Q2476" t="s">
        <v>50</v>
      </c>
      <c r="R2476" t="s">
        <v>51</v>
      </c>
      <c r="S2476" t="s">
        <v>38</v>
      </c>
      <c r="T2476" t="s">
        <v>53</v>
      </c>
      <c r="U2476">
        <v>7</v>
      </c>
      <c r="V2476" s="1">
        <v>45296</v>
      </c>
      <c r="W2476" s="1">
        <v>45303</v>
      </c>
      <c r="X2476" s="1">
        <v>45322</v>
      </c>
      <c r="Y2476" t="s">
        <v>40</v>
      </c>
      <c r="Z2476" t="s">
        <v>64</v>
      </c>
      <c r="AA2476" t="s">
        <v>65</v>
      </c>
      <c r="AB2476" t="s">
        <v>43</v>
      </c>
      <c r="AC2476" t="s">
        <v>44</v>
      </c>
      <c r="AD2476" t="s">
        <v>67</v>
      </c>
    </row>
    <row r="2477" spans="1:30" x14ac:dyDescent="0.3">
      <c r="A2477" t="s">
        <v>4751</v>
      </c>
      <c r="B2477" t="s">
        <v>4752</v>
      </c>
      <c r="C2477" t="s">
        <v>70</v>
      </c>
      <c r="D2477" t="s">
        <v>140</v>
      </c>
      <c r="E2477" t="s">
        <v>49</v>
      </c>
      <c r="F2477">
        <v>1626</v>
      </c>
      <c r="G2477">
        <v>236.5</v>
      </c>
      <c r="H2477">
        <v>0.15</v>
      </c>
      <c r="I2477">
        <v>326866.65000000002</v>
      </c>
      <c r="J2477">
        <v>190854.59</v>
      </c>
      <c r="K2477">
        <v>2541.7399999999998</v>
      </c>
      <c r="L2477">
        <v>252.61</v>
      </c>
      <c r="M2477">
        <v>9448.83</v>
      </c>
      <c r="N2477">
        <v>123768.88</v>
      </c>
      <c r="O2477">
        <v>37.869999999999997</v>
      </c>
      <c r="P2477" t="s">
        <v>35</v>
      </c>
      <c r="Q2477" t="s">
        <v>90</v>
      </c>
      <c r="R2477" t="s">
        <v>74</v>
      </c>
      <c r="S2477" t="s">
        <v>118</v>
      </c>
      <c r="T2477" t="s">
        <v>53</v>
      </c>
      <c r="U2477">
        <v>2</v>
      </c>
      <c r="V2477" s="1">
        <v>45732</v>
      </c>
      <c r="W2477" s="1">
        <v>45735</v>
      </c>
      <c r="X2477" s="1">
        <v>45744</v>
      </c>
      <c r="Y2477" t="s">
        <v>40</v>
      </c>
      <c r="Z2477" t="s">
        <v>41</v>
      </c>
      <c r="AA2477" t="s">
        <v>83</v>
      </c>
      <c r="AB2477" t="s">
        <v>43</v>
      </c>
      <c r="AC2477" t="s">
        <v>57</v>
      </c>
      <c r="AD2477" t="s">
        <v>67</v>
      </c>
    </row>
    <row r="2478" spans="1:30" x14ac:dyDescent="0.3">
      <c r="A2478" t="s">
        <v>4753</v>
      </c>
      <c r="B2478" t="s">
        <v>4754</v>
      </c>
      <c r="C2478" t="s">
        <v>135</v>
      </c>
      <c r="D2478" t="s">
        <v>130</v>
      </c>
      <c r="E2478" t="s">
        <v>131</v>
      </c>
      <c r="F2478">
        <v>79</v>
      </c>
      <c r="G2478">
        <v>446.55</v>
      </c>
      <c r="H2478">
        <v>0</v>
      </c>
      <c r="I2478">
        <v>35277.449999999997</v>
      </c>
      <c r="J2478">
        <v>22304.52</v>
      </c>
      <c r="K2478">
        <v>2585.4</v>
      </c>
      <c r="L2478">
        <v>1154.5</v>
      </c>
      <c r="M2478">
        <v>1576.07</v>
      </c>
      <c r="N2478">
        <v>7656.96</v>
      </c>
      <c r="O2478">
        <v>21.7</v>
      </c>
      <c r="P2478" t="s">
        <v>35</v>
      </c>
      <c r="Q2478" t="s">
        <v>117</v>
      </c>
      <c r="R2478" t="s">
        <v>37</v>
      </c>
      <c r="S2478" t="s">
        <v>118</v>
      </c>
      <c r="T2478" t="s">
        <v>39</v>
      </c>
      <c r="U2478">
        <v>7</v>
      </c>
      <c r="V2478" s="1">
        <v>45415</v>
      </c>
      <c r="W2478" s="1">
        <v>45423</v>
      </c>
      <c r="X2478" s="1">
        <v>45445</v>
      </c>
      <c r="Y2478" t="s">
        <v>81</v>
      </c>
      <c r="Z2478" t="s">
        <v>82</v>
      </c>
      <c r="AA2478" t="s">
        <v>56</v>
      </c>
      <c r="AB2478" t="s">
        <v>43</v>
      </c>
      <c r="AC2478" t="s">
        <v>77</v>
      </c>
      <c r="AD2478" t="s">
        <v>45</v>
      </c>
    </row>
    <row r="2479" spans="1:30" x14ac:dyDescent="0.3">
      <c r="A2479" t="s">
        <v>4755</v>
      </c>
      <c r="B2479" t="s">
        <v>4756</v>
      </c>
      <c r="C2479" t="s">
        <v>32</v>
      </c>
      <c r="D2479" t="s">
        <v>130</v>
      </c>
      <c r="E2479" t="s">
        <v>131</v>
      </c>
      <c r="F2479">
        <v>150</v>
      </c>
      <c r="G2479">
        <v>128.81</v>
      </c>
      <c r="H2479">
        <v>0.15</v>
      </c>
      <c r="I2479">
        <v>16423.27</v>
      </c>
      <c r="J2479">
        <v>8009.79</v>
      </c>
      <c r="K2479">
        <v>5990.23</v>
      </c>
      <c r="L2479">
        <v>1075.27</v>
      </c>
      <c r="M2479">
        <v>896.21</v>
      </c>
      <c r="N2479">
        <v>451.77</v>
      </c>
      <c r="O2479">
        <v>2.75</v>
      </c>
      <c r="P2479" t="s">
        <v>35</v>
      </c>
      <c r="Q2479" t="s">
        <v>73</v>
      </c>
      <c r="R2479" t="s">
        <v>37</v>
      </c>
      <c r="S2479" t="s">
        <v>91</v>
      </c>
      <c r="T2479" t="s">
        <v>39</v>
      </c>
      <c r="U2479">
        <v>0</v>
      </c>
      <c r="V2479" s="1">
        <v>45720</v>
      </c>
      <c r="W2479" s="1">
        <v>45730</v>
      </c>
      <c r="X2479" s="1">
        <v>45753</v>
      </c>
      <c r="Y2479" t="s">
        <v>40</v>
      </c>
      <c r="Z2479" t="s">
        <v>41</v>
      </c>
      <c r="AA2479" t="s">
        <v>56</v>
      </c>
      <c r="AB2479" t="s">
        <v>66</v>
      </c>
      <c r="AC2479" t="s">
        <v>77</v>
      </c>
      <c r="AD2479" t="s">
        <v>67</v>
      </c>
    </row>
    <row r="2480" spans="1:30" x14ac:dyDescent="0.3">
      <c r="A2480" t="s">
        <v>4757</v>
      </c>
      <c r="B2480" t="s">
        <v>4758</v>
      </c>
      <c r="C2480" t="s">
        <v>80</v>
      </c>
      <c r="D2480" t="s">
        <v>101</v>
      </c>
      <c r="E2480" t="s">
        <v>102</v>
      </c>
      <c r="F2480">
        <v>496</v>
      </c>
      <c r="G2480">
        <v>264.54000000000002</v>
      </c>
      <c r="H2480">
        <v>0.1</v>
      </c>
      <c r="I2480">
        <v>118090.66</v>
      </c>
      <c r="J2480">
        <v>58825.58</v>
      </c>
      <c r="K2480">
        <v>11458.16</v>
      </c>
      <c r="L2480">
        <v>639.53</v>
      </c>
      <c r="M2480">
        <v>3730.32</v>
      </c>
      <c r="N2480">
        <v>43437.07</v>
      </c>
      <c r="O2480">
        <v>36.78</v>
      </c>
      <c r="P2480" t="s">
        <v>35</v>
      </c>
      <c r="Q2480" t="s">
        <v>73</v>
      </c>
      <c r="R2480" t="s">
        <v>37</v>
      </c>
      <c r="S2480" t="s">
        <v>91</v>
      </c>
      <c r="T2480" t="s">
        <v>53</v>
      </c>
      <c r="U2480">
        <v>10</v>
      </c>
      <c r="V2480" s="1">
        <v>45507</v>
      </c>
      <c r="W2480" s="1">
        <v>45510</v>
      </c>
      <c r="X2480" s="1">
        <v>45540</v>
      </c>
      <c r="Y2480" t="s">
        <v>103</v>
      </c>
      <c r="Z2480" t="s">
        <v>177</v>
      </c>
      <c r="AA2480" t="s">
        <v>65</v>
      </c>
      <c r="AB2480" t="s">
        <v>43</v>
      </c>
      <c r="AC2480" t="s">
        <v>84</v>
      </c>
      <c r="AD2480" t="s">
        <v>67</v>
      </c>
    </row>
    <row r="2481" spans="1:30" x14ac:dyDescent="0.3">
      <c r="A2481" t="s">
        <v>4759</v>
      </c>
      <c r="B2481" t="s">
        <v>4760</v>
      </c>
      <c r="C2481" t="s">
        <v>80</v>
      </c>
      <c r="D2481" t="s">
        <v>159</v>
      </c>
      <c r="E2481" t="s">
        <v>160</v>
      </c>
      <c r="F2481">
        <v>556</v>
      </c>
      <c r="G2481">
        <v>265.88</v>
      </c>
      <c r="H2481">
        <v>0.15</v>
      </c>
      <c r="I2481">
        <v>125654.89</v>
      </c>
      <c r="J2481">
        <v>83068.429999999993</v>
      </c>
      <c r="K2481">
        <v>10034.049999999999</v>
      </c>
      <c r="L2481">
        <v>529.29</v>
      </c>
      <c r="M2481">
        <v>6711.28</v>
      </c>
      <c r="N2481">
        <v>25311.84</v>
      </c>
      <c r="O2481">
        <v>20.14</v>
      </c>
      <c r="P2481" t="s">
        <v>35</v>
      </c>
      <c r="Q2481" t="s">
        <v>117</v>
      </c>
      <c r="R2481" t="s">
        <v>51</v>
      </c>
      <c r="S2481" t="s">
        <v>97</v>
      </c>
      <c r="T2481" t="s">
        <v>112</v>
      </c>
      <c r="U2481">
        <v>2</v>
      </c>
      <c r="V2481" s="1">
        <v>45954</v>
      </c>
      <c r="W2481" s="1">
        <v>45959</v>
      </c>
      <c r="X2481" s="1">
        <v>45981</v>
      </c>
      <c r="Y2481" t="s">
        <v>54</v>
      </c>
      <c r="Z2481" t="s">
        <v>75</v>
      </c>
      <c r="AA2481" t="s">
        <v>65</v>
      </c>
      <c r="AB2481" t="s">
        <v>76</v>
      </c>
      <c r="AC2481" t="s">
        <v>84</v>
      </c>
      <c r="AD2481" t="s">
        <v>58</v>
      </c>
    </row>
    <row r="2482" spans="1:30" x14ac:dyDescent="0.3">
      <c r="A2482" t="s">
        <v>4761</v>
      </c>
      <c r="B2482" t="s">
        <v>4762</v>
      </c>
      <c r="C2482" t="s">
        <v>87</v>
      </c>
      <c r="D2482" t="s">
        <v>159</v>
      </c>
      <c r="E2482" t="s">
        <v>160</v>
      </c>
      <c r="F2482">
        <v>809</v>
      </c>
      <c r="G2482">
        <v>433.38</v>
      </c>
      <c r="H2482">
        <v>0.1</v>
      </c>
      <c r="I2482">
        <v>315543.98</v>
      </c>
      <c r="J2482">
        <v>198505.77</v>
      </c>
      <c r="K2482">
        <v>5326.15</v>
      </c>
      <c r="L2482">
        <v>2933.97</v>
      </c>
      <c r="M2482">
        <v>25416.91</v>
      </c>
      <c r="N2482">
        <v>83361.179999999993</v>
      </c>
      <c r="O2482">
        <v>26.42</v>
      </c>
      <c r="P2482" t="s">
        <v>35</v>
      </c>
      <c r="Q2482" t="s">
        <v>203</v>
      </c>
      <c r="R2482" t="s">
        <v>74</v>
      </c>
      <c r="S2482" t="s">
        <v>97</v>
      </c>
      <c r="T2482" t="s">
        <v>53</v>
      </c>
      <c r="U2482">
        <v>10</v>
      </c>
      <c r="V2482" s="1">
        <v>45670</v>
      </c>
      <c r="W2482" s="1">
        <v>45671</v>
      </c>
      <c r="X2482" s="1">
        <v>45707</v>
      </c>
      <c r="Y2482" t="s">
        <v>40</v>
      </c>
      <c r="Z2482" t="s">
        <v>64</v>
      </c>
      <c r="AA2482" t="s">
        <v>83</v>
      </c>
      <c r="AB2482" t="s">
        <v>76</v>
      </c>
      <c r="AC2482" t="s">
        <v>98</v>
      </c>
      <c r="AD2482" t="s">
        <v>58</v>
      </c>
    </row>
    <row r="2483" spans="1:30" x14ac:dyDescent="0.3">
      <c r="A2483" t="s">
        <v>4763</v>
      </c>
      <c r="B2483" t="s">
        <v>4764</v>
      </c>
      <c r="C2483" t="s">
        <v>135</v>
      </c>
      <c r="D2483" t="s">
        <v>140</v>
      </c>
      <c r="E2483" t="s">
        <v>49</v>
      </c>
      <c r="F2483">
        <v>1225</v>
      </c>
      <c r="G2483">
        <v>370.89</v>
      </c>
      <c r="H2483">
        <v>0.05</v>
      </c>
      <c r="I2483">
        <v>431623.24</v>
      </c>
      <c r="J2483">
        <v>261629.64</v>
      </c>
      <c r="K2483">
        <v>5216.43</v>
      </c>
      <c r="L2483">
        <v>1920.83</v>
      </c>
      <c r="M2483">
        <v>13872.41</v>
      </c>
      <c r="N2483">
        <v>148983.93</v>
      </c>
      <c r="O2483">
        <v>34.520000000000003</v>
      </c>
      <c r="P2483" t="s">
        <v>35</v>
      </c>
      <c r="Q2483" t="s">
        <v>96</v>
      </c>
      <c r="R2483" t="s">
        <v>74</v>
      </c>
      <c r="S2483" t="s">
        <v>52</v>
      </c>
      <c r="T2483" t="s">
        <v>53</v>
      </c>
      <c r="U2483">
        <v>4</v>
      </c>
      <c r="V2483" s="1">
        <v>45886</v>
      </c>
      <c r="W2483" s="1">
        <v>45890</v>
      </c>
      <c r="X2483" s="1">
        <v>45906</v>
      </c>
      <c r="Y2483" t="s">
        <v>103</v>
      </c>
      <c r="Z2483" t="s">
        <v>177</v>
      </c>
      <c r="AA2483" t="s">
        <v>42</v>
      </c>
      <c r="AB2483" t="s">
        <v>76</v>
      </c>
      <c r="AC2483" t="s">
        <v>57</v>
      </c>
      <c r="AD2483" t="s">
        <v>67</v>
      </c>
    </row>
    <row r="2484" spans="1:30" x14ac:dyDescent="0.3">
      <c r="A2484" t="s">
        <v>4765</v>
      </c>
      <c r="B2484" t="s">
        <v>2626</v>
      </c>
      <c r="C2484" t="s">
        <v>32</v>
      </c>
      <c r="D2484" t="s">
        <v>130</v>
      </c>
      <c r="E2484" t="s">
        <v>131</v>
      </c>
      <c r="F2484">
        <v>1529</v>
      </c>
      <c r="G2484">
        <v>439.13</v>
      </c>
      <c r="H2484">
        <v>0</v>
      </c>
      <c r="I2484">
        <v>671429.77</v>
      </c>
      <c r="J2484">
        <v>418930.67</v>
      </c>
      <c r="K2484">
        <v>7207.87</v>
      </c>
      <c r="L2484">
        <v>1229.19</v>
      </c>
      <c r="M2484">
        <v>34328.980000000003</v>
      </c>
      <c r="N2484">
        <v>209733.06</v>
      </c>
      <c r="O2484">
        <v>31.24</v>
      </c>
      <c r="P2484" t="s">
        <v>35</v>
      </c>
      <c r="Q2484" t="s">
        <v>73</v>
      </c>
      <c r="R2484" t="s">
        <v>37</v>
      </c>
      <c r="S2484" t="s">
        <v>91</v>
      </c>
      <c r="T2484" t="s">
        <v>63</v>
      </c>
      <c r="U2484">
        <v>7</v>
      </c>
      <c r="V2484" s="1">
        <v>45438</v>
      </c>
      <c r="W2484" s="1">
        <v>45447</v>
      </c>
      <c r="X2484" s="1">
        <v>45474</v>
      </c>
      <c r="Y2484" t="s">
        <v>81</v>
      </c>
      <c r="Z2484" t="s">
        <v>82</v>
      </c>
      <c r="AA2484" t="s">
        <v>83</v>
      </c>
      <c r="AB2484" t="s">
        <v>43</v>
      </c>
      <c r="AC2484" t="s">
        <v>44</v>
      </c>
      <c r="AD2484" t="s">
        <v>67</v>
      </c>
    </row>
    <row r="2485" spans="1:30" x14ac:dyDescent="0.3">
      <c r="A2485" t="s">
        <v>4766</v>
      </c>
      <c r="B2485" t="s">
        <v>4767</v>
      </c>
      <c r="C2485" t="s">
        <v>32</v>
      </c>
      <c r="D2485" t="s">
        <v>101</v>
      </c>
      <c r="E2485" t="s">
        <v>102</v>
      </c>
      <c r="F2485">
        <v>461</v>
      </c>
      <c r="G2485">
        <v>196.73</v>
      </c>
      <c r="H2485">
        <v>0.15</v>
      </c>
      <c r="I2485">
        <v>77088.649999999994</v>
      </c>
      <c r="J2485">
        <v>44657.59</v>
      </c>
      <c r="K2485">
        <v>14041.84</v>
      </c>
      <c r="L2485">
        <v>2419.65</v>
      </c>
      <c r="M2485">
        <v>3326.1</v>
      </c>
      <c r="N2485">
        <v>12643.47</v>
      </c>
      <c r="O2485">
        <v>16.399999999999999</v>
      </c>
      <c r="P2485" t="s">
        <v>35</v>
      </c>
      <c r="Q2485" t="s">
        <v>96</v>
      </c>
      <c r="R2485" t="s">
        <v>37</v>
      </c>
      <c r="S2485" t="s">
        <v>118</v>
      </c>
      <c r="T2485" t="s">
        <v>53</v>
      </c>
      <c r="U2485">
        <v>15</v>
      </c>
      <c r="V2485" s="1">
        <v>45755</v>
      </c>
      <c r="W2485" s="1">
        <v>45763</v>
      </c>
      <c r="X2485" s="1">
        <v>45793</v>
      </c>
      <c r="Y2485" t="s">
        <v>81</v>
      </c>
      <c r="Z2485" t="s">
        <v>165</v>
      </c>
      <c r="AA2485" t="s">
        <v>65</v>
      </c>
      <c r="AB2485" t="s">
        <v>43</v>
      </c>
      <c r="AC2485" t="s">
        <v>98</v>
      </c>
      <c r="AD2485" t="s">
        <v>67</v>
      </c>
    </row>
    <row r="2486" spans="1:30" x14ac:dyDescent="0.3">
      <c r="A2486" t="s">
        <v>4768</v>
      </c>
      <c r="B2486" t="s">
        <v>4769</v>
      </c>
      <c r="C2486" t="s">
        <v>87</v>
      </c>
      <c r="D2486" t="s">
        <v>101</v>
      </c>
      <c r="E2486" t="s">
        <v>102</v>
      </c>
      <c r="F2486">
        <v>1048</v>
      </c>
      <c r="G2486">
        <v>101.4</v>
      </c>
      <c r="H2486">
        <v>0.05</v>
      </c>
      <c r="I2486">
        <v>100953.84</v>
      </c>
      <c r="J2486">
        <v>53924.2</v>
      </c>
      <c r="K2486">
        <v>12168.82</v>
      </c>
      <c r="L2486">
        <v>397.38</v>
      </c>
      <c r="M2486">
        <v>9352.26</v>
      </c>
      <c r="N2486">
        <v>25111.18</v>
      </c>
      <c r="O2486">
        <v>24.87</v>
      </c>
      <c r="P2486" t="s">
        <v>35</v>
      </c>
      <c r="Q2486" t="s">
        <v>132</v>
      </c>
      <c r="R2486" t="s">
        <v>74</v>
      </c>
      <c r="S2486" t="s">
        <v>97</v>
      </c>
      <c r="T2486" t="s">
        <v>63</v>
      </c>
      <c r="U2486">
        <v>0</v>
      </c>
      <c r="V2486" s="1">
        <v>45570</v>
      </c>
      <c r="W2486" s="1">
        <v>45572</v>
      </c>
      <c r="X2486" s="1">
        <v>45592</v>
      </c>
      <c r="Y2486" t="s">
        <v>54</v>
      </c>
      <c r="Z2486" t="s">
        <v>75</v>
      </c>
      <c r="AA2486" t="s">
        <v>65</v>
      </c>
      <c r="AB2486" t="s">
        <v>43</v>
      </c>
      <c r="AC2486" t="s">
        <v>77</v>
      </c>
      <c r="AD2486" t="s">
        <v>67</v>
      </c>
    </row>
    <row r="2487" spans="1:30" x14ac:dyDescent="0.3">
      <c r="A2487" t="s">
        <v>4770</v>
      </c>
      <c r="B2487" t="s">
        <v>4771</v>
      </c>
      <c r="C2487" t="s">
        <v>80</v>
      </c>
      <c r="D2487" t="s">
        <v>33</v>
      </c>
      <c r="E2487" t="s">
        <v>34</v>
      </c>
      <c r="F2487">
        <v>1600</v>
      </c>
      <c r="G2487">
        <v>356</v>
      </c>
      <c r="H2487">
        <v>0</v>
      </c>
      <c r="I2487">
        <v>569600</v>
      </c>
      <c r="J2487">
        <v>257067.21</v>
      </c>
      <c r="K2487">
        <v>8984.57</v>
      </c>
      <c r="L2487">
        <v>1132.0999999999999</v>
      </c>
      <c r="M2487">
        <v>15038.87</v>
      </c>
      <c r="N2487">
        <v>287377.25</v>
      </c>
      <c r="O2487">
        <v>50.45</v>
      </c>
      <c r="P2487" t="s">
        <v>35</v>
      </c>
      <c r="Q2487" t="s">
        <v>96</v>
      </c>
      <c r="R2487" t="s">
        <v>74</v>
      </c>
      <c r="S2487" t="s">
        <v>52</v>
      </c>
      <c r="T2487" t="s">
        <v>53</v>
      </c>
      <c r="U2487">
        <v>15</v>
      </c>
      <c r="V2487" s="1">
        <v>45387</v>
      </c>
      <c r="W2487" s="1">
        <v>45392</v>
      </c>
      <c r="X2487" s="1">
        <v>45420</v>
      </c>
      <c r="Y2487" t="s">
        <v>81</v>
      </c>
      <c r="Z2487" t="s">
        <v>165</v>
      </c>
      <c r="AA2487" t="s">
        <v>56</v>
      </c>
      <c r="AB2487" t="s">
        <v>66</v>
      </c>
      <c r="AC2487" t="s">
        <v>77</v>
      </c>
      <c r="AD2487" t="s">
        <v>58</v>
      </c>
    </row>
    <row r="2488" spans="1:30" x14ac:dyDescent="0.3">
      <c r="A2488" t="s">
        <v>4772</v>
      </c>
      <c r="B2488" t="s">
        <v>4773</v>
      </c>
      <c r="D2488" t="s">
        <v>61</v>
      </c>
      <c r="E2488" t="s">
        <v>62</v>
      </c>
      <c r="F2488">
        <v>1082</v>
      </c>
      <c r="G2488">
        <v>110.14</v>
      </c>
      <c r="H2488">
        <v>0</v>
      </c>
      <c r="I2488">
        <v>119171.48</v>
      </c>
      <c r="J2488">
        <v>62652.78</v>
      </c>
      <c r="K2488">
        <v>14422.51</v>
      </c>
      <c r="L2488">
        <v>1534.15</v>
      </c>
      <c r="M2488">
        <v>8104.72</v>
      </c>
      <c r="N2488">
        <v>32457.32</v>
      </c>
      <c r="O2488">
        <v>27.24</v>
      </c>
      <c r="P2488" t="s">
        <v>35</v>
      </c>
      <c r="Q2488" t="s">
        <v>132</v>
      </c>
      <c r="R2488" t="s">
        <v>51</v>
      </c>
      <c r="S2488" t="s">
        <v>97</v>
      </c>
      <c r="T2488" t="s">
        <v>63</v>
      </c>
      <c r="U2488">
        <v>10</v>
      </c>
      <c r="V2488" s="1">
        <v>45591</v>
      </c>
      <c r="W2488" s="1">
        <v>45597</v>
      </c>
      <c r="X2488" s="1">
        <v>45629</v>
      </c>
      <c r="Y2488" t="s">
        <v>54</v>
      </c>
      <c r="Z2488" t="s">
        <v>75</v>
      </c>
      <c r="AA2488" t="s">
        <v>42</v>
      </c>
      <c r="AB2488" t="s">
        <v>76</v>
      </c>
      <c r="AC2488" t="s">
        <v>98</v>
      </c>
      <c r="AD2488" t="s">
        <v>45</v>
      </c>
    </row>
    <row r="2489" spans="1:30" x14ac:dyDescent="0.3">
      <c r="A2489" t="s">
        <v>4774</v>
      </c>
      <c r="B2489" t="s">
        <v>4775</v>
      </c>
      <c r="C2489" t="s">
        <v>135</v>
      </c>
      <c r="D2489" t="s">
        <v>48</v>
      </c>
      <c r="E2489" t="s">
        <v>49</v>
      </c>
      <c r="F2489">
        <v>1164</v>
      </c>
      <c r="G2489">
        <v>447.98</v>
      </c>
      <c r="H2489">
        <v>0.15</v>
      </c>
      <c r="I2489">
        <v>443231.41</v>
      </c>
      <c r="J2489">
        <v>245016.06</v>
      </c>
      <c r="K2489">
        <v>8775.61</v>
      </c>
      <c r="L2489">
        <v>221.92</v>
      </c>
      <c r="M2489">
        <v>40464.57</v>
      </c>
      <c r="N2489">
        <v>148753.25</v>
      </c>
      <c r="O2489">
        <v>33.56</v>
      </c>
      <c r="P2489" t="s">
        <v>35</v>
      </c>
      <c r="Q2489" t="s">
        <v>50</v>
      </c>
      <c r="R2489" t="s">
        <v>37</v>
      </c>
      <c r="S2489" t="s">
        <v>52</v>
      </c>
      <c r="T2489" t="s">
        <v>39</v>
      </c>
      <c r="U2489">
        <v>0</v>
      </c>
      <c r="V2489" s="1">
        <v>45866</v>
      </c>
      <c r="W2489" s="1">
        <v>45870</v>
      </c>
      <c r="X2489" s="1">
        <v>45892</v>
      </c>
      <c r="Y2489" t="s">
        <v>103</v>
      </c>
      <c r="Z2489" t="s">
        <v>119</v>
      </c>
      <c r="AA2489" t="s">
        <v>83</v>
      </c>
      <c r="AB2489" t="s">
        <v>76</v>
      </c>
      <c r="AC2489" t="s">
        <v>84</v>
      </c>
      <c r="AD2489" t="s">
        <v>45</v>
      </c>
    </row>
    <row r="2490" spans="1:30" x14ac:dyDescent="0.3">
      <c r="A2490" t="s">
        <v>4776</v>
      </c>
      <c r="B2490" t="s">
        <v>3879</v>
      </c>
      <c r="C2490" t="s">
        <v>80</v>
      </c>
      <c r="D2490" t="s">
        <v>130</v>
      </c>
      <c r="E2490" t="s">
        <v>131</v>
      </c>
      <c r="F2490">
        <v>1404</v>
      </c>
      <c r="G2490">
        <v>431.7</v>
      </c>
      <c r="H2490">
        <v>0.1</v>
      </c>
      <c r="I2490">
        <v>545496.12</v>
      </c>
      <c r="J2490">
        <v>377135.88</v>
      </c>
      <c r="K2490">
        <v>1094.79</v>
      </c>
      <c r="L2490">
        <v>1161.81</v>
      </c>
      <c r="M2490">
        <v>51509.62</v>
      </c>
      <c r="N2490">
        <v>114594.02</v>
      </c>
      <c r="O2490">
        <v>21.01</v>
      </c>
      <c r="P2490" t="s">
        <v>35</v>
      </c>
      <c r="Q2490" t="s">
        <v>297</v>
      </c>
      <c r="R2490" t="s">
        <v>51</v>
      </c>
      <c r="S2490" t="s">
        <v>97</v>
      </c>
      <c r="T2490" t="s">
        <v>39</v>
      </c>
      <c r="U2490">
        <v>0</v>
      </c>
      <c r="V2490" s="1">
        <v>45540</v>
      </c>
      <c r="W2490" s="1">
        <v>45545</v>
      </c>
      <c r="X2490" s="1">
        <v>45565</v>
      </c>
      <c r="Y2490" t="s">
        <v>103</v>
      </c>
      <c r="Z2490" t="s">
        <v>104</v>
      </c>
      <c r="AA2490" t="s">
        <v>83</v>
      </c>
      <c r="AB2490" t="s">
        <v>76</v>
      </c>
      <c r="AC2490" t="s">
        <v>93</v>
      </c>
      <c r="AD2490" t="s">
        <v>45</v>
      </c>
    </row>
    <row r="2491" spans="1:30" x14ac:dyDescent="0.3">
      <c r="A2491" t="s">
        <v>4777</v>
      </c>
      <c r="B2491" t="s">
        <v>4778</v>
      </c>
      <c r="C2491" t="s">
        <v>87</v>
      </c>
      <c r="D2491" t="s">
        <v>107</v>
      </c>
      <c r="E2491" t="s">
        <v>108</v>
      </c>
      <c r="F2491">
        <v>1753</v>
      </c>
      <c r="G2491">
        <v>488.51</v>
      </c>
      <c r="H2491">
        <v>0.05</v>
      </c>
      <c r="I2491">
        <v>813540.13</v>
      </c>
      <c r="J2491">
        <v>388552.18</v>
      </c>
      <c r="K2491">
        <v>6052.14</v>
      </c>
      <c r="L2491">
        <v>148.93</v>
      </c>
      <c r="M2491">
        <v>51564.89</v>
      </c>
      <c r="N2491">
        <v>367221.99</v>
      </c>
      <c r="O2491">
        <v>45.14</v>
      </c>
      <c r="P2491" t="s">
        <v>35</v>
      </c>
      <c r="Q2491" t="s">
        <v>117</v>
      </c>
      <c r="R2491" t="s">
        <v>51</v>
      </c>
      <c r="S2491" t="s">
        <v>38</v>
      </c>
      <c r="T2491" t="s">
        <v>39</v>
      </c>
      <c r="U2491">
        <v>0</v>
      </c>
      <c r="V2491" s="1">
        <v>45484</v>
      </c>
      <c r="W2491" s="1">
        <v>45494</v>
      </c>
      <c r="X2491" s="1">
        <v>45506</v>
      </c>
      <c r="Y2491" t="s">
        <v>103</v>
      </c>
      <c r="Z2491" t="s">
        <v>119</v>
      </c>
      <c r="AA2491" t="s">
        <v>65</v>
      </c>
      <c r="AB2491" t="s">
        <v>43</v>
      </c>
      <c r="AC2491" t="s">
        <v>98</v>
      </c>
      <c r="AD2491" t="s">
        <v>58</v>
      </c>
    </row>
    <row r="2492" spans="1:30" x14ac:dyDescent="0.3">
      <c r="A2492" t="s">
        <v>4779</v>
      </c>
      <c r="B2492" t="s">
        <v>4780</v>
      </c>
      <c r="C2492" t="s">
        <v>135</v>
      </c>
      <c r="D2492" t="s">
        <v>48</v>
      </c>
      <c r="E2492" t="s">
        <v>49</v>
      </c>
      <c r="F2492">
        <v>1693</v>
      </c>
      <c r="G2492">
        <v>475.13</v>
      </c>
      <c r="H2492">
        <v>0</v>
      </c>
      <c r="I2492">
        <v>804395.09</v>
      </c>
      <c r="J2492">
        <v>399201.52</v>
      </c>
      <c r="L2492">
        <v>2763.37</v>
      </c>
      <c r="M2492">
        <v>60901.47</v>
      </c>
      <c r="N2492">
        <v>328412.13</v>
      </c>
      <c r="O2492">
        <v>40.83</v>
      </c>
      <c r="P2492" t="s">
        <v>35</v>
      </c>
      <c r="Q2492" t="s">
        <v>90</v>
      </c>
      <c r="R2492" t="s">
        <v>74</v>
      </c>
      <c r="S2492" t="s">
        <v>91</v>
      </c>
      <c r="T2492" t="s">
        <v>63</v>
      </c>
      <c r="U2492">
        <v>15</v>
      </c>
      <c r="V2492" s="1">
        <v>45700</v>
      </c>
      <c r="W2492" s="1">
        <v>45710</v>
      </c>
      <c r="X2492" s="1">
        <v>45730</v>
      </c>
      <c r="Y2492" t="s">
        <v>40</v>
      </c>
      <c r="Z2492" t="s">
        <v>147</v>
      </c>
      <c r="AA2492" t="s">
        <v>56</v>
      </c>
      <c r="AB2492" t="s">
        <v>66</v>
      </c>
      <c r="AC2492" t="s">
        <v>57</v>
      </c>
      <c r="AD2492" t="s">
        <v>67</v>
      </c>
    </row>
    <row r="2493" spans="1:30" x14ac:dyDescent="0.3">
      <c r="A2493" t="s">
        <v>4781</v>
      </c>
      <c r="B2493" t="s">
        <v>2898</v>
      </c>
      <c r="C2493" t="s">
        <v>32</v>
      </c>
      <c r="D2493" t="s">
        <v>33</v>
      </c>
      <c r="E2493" t="s">
        <v>34</v>
      </c>
      <c r="F2493">
        <v>1900</v>
      </c>
      <c r="G2493">
        <v>53.36</v>
      </c>
      <c r="H2493">
        <v>0.05</v>
      </c>
      <c r="I2493">
        <v>96314.8</v>
      </c>
      <c r="J2493">
        <v>53416.56</v>
      </c>
      <c r="K2493">
        <v>13693.67</v>
      </c>
      <c r="L2493">
        <v>1408.94</v>
      </c>
      <c r="M2493">
        <v>3706.35</v>
      </c>
      <c r="N2493">
        <v>24089.279999999999</v>
      </c>
      <c r="O2493">
        <v>25.01</v>
      </c>
      <c r="P2493" t="s">
        <v>35</v>
      </c>
      <c r="Q2493" t="s">
        <v>132</v>
      </c>
      <c r="R2493" t="s">
        <v>37</v>
      </c>
      <c r="S2493" t="s">
        <v>38</v>
      </c>
      <c r="T2493" t="s">
        <v>53</v>
      </c>
      <c r="U2493">
        <v>10</v>
      </c>
      <c r="V2493" s="1">
        <v>45692</v>
      </c>
      <c r="W2493" s="1">
        <v>45696</v>
      </c>
      <c r="X2493" s="1">
        <v>45716</v>
      </c>
      <c r="Y2493" t="s">
        <v>40</v>
      </c>
      <c r="Z2493" t="s">
        <v>147</v>
      </c>
      <c r="AA2493" t="s">
        <v>42</v>
      </c>
      <c r="AB2493" t="s">
        <v>76</v>
      </c>
      <c r="AC2493" t="s">
        <v>77</v>
      </c>
      <c r="AD2493" t="s">
        <v>58</v>
      </c>
    </row>
    <row r="2494" spans="1:30" x14ac:dyDescent="0.3">
      <c r="A2494" t="s">
        <v>4782</v>
      </c>
      <c r="B2494" t="s">
        <v>4783</v>
      </c>
      <c r="C2494" t="s">
        <v>80</v>
      </c>
      <c r="D2494" t="s">
        <v>61</v>
      </c>
      <c r="E2494" t="s">
        <v>62</v>
      </c>
      <c r="F2494">
        <v>1347</v>
      </c>
      <c r="G2494">
        <v>185.6</v>
      </c>
      <c r="H2494">
        <v>0</v>
      </c>
      <c r="I2494">
        <v>250003.20000000001</v>
      </c>
      <c r="J2494">
        <v>132102.70000000001</v>
      </c>
      <c r="K2494">
        <v>645.29</v>
      </c>
      <c r="L2494">
        <v>228.74</v>
      </c>
      <c r="M2494">
        <v>21067.82</v>
      </c>
      <c r="N2494">
        <v>95958.65</v>
      </c>
      <c r="O2494">
        <v>38.380000000000003</v>
      </c>
      <c r="P2494" t="s">
        <v>35</v>
      </c>
      <c r="Q2494" t="s">
        <v>111</v>
      </c>
      <c r="R2494" t="s">
        <v>51</v>
      </c>
      <c r="S2494" t="s">
        <v>38</v>
      </c>
      <c r="T2494" t="s">
        <v>63</v>
      </c>
      <c r="U2494">
        <v>7</v>
      </c>
      <c r="V2494" s="1">
        <v>45962</v>
      </c>
      <c r="W2494" s="1">
        <v>45966</v>
      </c>
      <c r="X2494" s="1">
        <v>46002</v>
      </c>
      <c r="Y2494" t="s">
        <v>54</v>
      </c>
      <c r="Z2494" t="s">
        <v>92</v>
      </c>
      <c r="AA2494" t="s">
        <v>56</v>
      </c>
      <c r="AB2494" t="s">
        <v>76</v>
      </c>
      <c r="AC2494" t="s">
        <v>93</v>
      </c>
      <c r="AD2494" t="s">
        <v>45</v>
      </c>
    </row>
    <row r="2495" spans="1:30" x14ac:dyDescent="0.3">
      <c r="A2495" t="s">
        <v>4784</v>
      </c>
      <c r="B2495" t="s">
        <v>4785</v>
      </c>
      <c r="C2495" t="s">
        <v>80</v>
      </c>
      <c r="D2495" t="s">
        <v>33</v>
      </c>
      <c r="E2495" t="s">
        <v>34</v>
      </c>
      <c r="F2495">
        <v>100</v>
      </c>
      <c r="G2495">
        <v>203.81</v>
      </c>
      <c r="H2495">
        <v>0.15</v>
      </c>
      <c r="I2495">
        <v>17323.849999999999</v>
      </c>
      <c r="J2495">
        <v>8972.7900000000009</v>
      </c>
      <c r="K2495">
        <v>3589.52</v>
      </c>
      <c r="L2495">
        <v>1607.13</v>
      </c>
      <c r="M2495">
        <v>1116.77</v>
      </c>
      <c r="N2495">
        <v>2037.64</v>
      </c>
      <c r="O2495">
        <v>11.76</v>
      </c>
      <c r="P2495" t="s">
        <v>35</v>
      </c>
      <c r="Q2495" t="s">
        <v>73</v>
      </c>
      <c r="R2495" t="s">
        <v>74</v>
      </c>
      <c r="S2495" t="s">
        <v>118</v>
      </c>
      <c r="T2495" t="s">
        <v>112</v>
      </c>
      <c r="U2495">
        <v>4</v>
      </c>
      <c r="V2495" s="1">
        <v>45619</v>
      </c>
      <c r="W2495" s="1">
        <v>45623</v>
      </c>
      <c r="X2495" s="1">
        <v>45649</v>
      </c>
      <c r="Y2495" t="s">
        <v>54</v>
      </c>
      <c r="Z2495" t="s">
        <v>92</v>
      </c>
      <c r="AA2495" t="s">
        <v>42</v>
      </c>
      <c r="AB2495" t="s">
        <v>76</v>
      </c>
      <c r="AC2495" t="s">
        <v>93</v>
      </c>
      <c r="AD2495" t="s">
        <v>67</v>
      </c>
    </row>
    <row r="2496" spans="1:30" x14ac:dyDescent="0.3">
      <c r="A2496" t="s">
        <v>4786</v>
      </c>
      <c r="B2496" t="s">
        <v>4787</v>
      </c>
      <c r="C2496" t="s">
        <v>87</v>
      </c>
      <c r="D2496" t="s">
        <v>48</v>
      </c>
      <c r="E2496" t="s">
        <v>49</v>
      </c>
      <c r="F2496">
        <v>756</v>
      </c>
      <c r="G2496">
        <v>367.79</v>
      </c>
      <c r="H2496">
        <v>0.05</v>
      </c>
      <c r="I2496">
        <v>264146.78000000003</v>
      </c>
      <c r="J2496">
        <v>121022.98</v>
      </c>
      <c r="K2496">
        <v>523.41999999999996</v>
      </c>
      <c r="L2496">
        <v>2776.21</v>
      </c>
      <c r="M2496">
        <v>31222.04</v>
      </c>
      <c r="N2496">
        <v>108602.13</v>
      </c>
      <c r="O2496">
        <v>41.11</v>
      </c>
      <c r="P2496" t="s">
        <v>35</v>
      </c>
      <c r="Q2496" t="s">
        <v>73</v>
      </c>
      <c r="R2496" t="s">
        <v>51</v>
      </c>
      <c r="S2496" t="s">
        <v>38</v>
      </c>
      <c r="T2496" t="s">
        <v>63</v>
      </c>
      <c r="U2496">
        <v>4</v>
      </c>
      <c r="V2496" s="1">
        <v>45988</v>
      </c>
      <c r="W2496" s="1">
        <v>45994</v>
      </c>
      <c r="X2496" s="1">
        <v>46012</v>
      </c>
      <c r="Y2496" t="s">
        <v>54</v>
      </c>
      <c r="Z2496" t="s">
        <v>92</v>
      </c>
      <c r="AA2496" t="s">
        <v>65</v>
      </c>
      <c r="AB2496" t="s">
        <v>66</v>
      </c>
      <c r="AC2496" t="s">
        <v>57</v>
      </c>
      <c r="AD2496" t="s">
        <v>58</v>
      </c>
    </row>
    <row r="2497" spans="1:30" x14ac:dyDescent="0.3">
      <c r="A2497" t="s">
        <v>4788</v>
      </c>
      <c r="B2497" t="s">
        <v>4789</v>
      </c>
      <c r="C2497" t="s">
        <v>80</v>
      </c>
      <c r="D2497" t="s">
        <v>71</v>
      </c>
      <c r="E2497" t="s">
        <v>72</v>
      </c>
      <c r="F2497">
        <v>264</v>
      </c>
      <c r="G2497">
        <v>403.3</v>
      </c>
      <c r="H2497">
        <v>0.15</v>
      </c>
      <c r="I2497">
        <v>90500.52</v>
      </c>
      <c r="J2497">
        <v>41103.22</v>
      </c>
      <c r="K2497">
        <v>3237.31</v>
      </c>
      <c r="L2497">
        <v>490.54</v>
      </c>
      <c r="M2497">
        <v>2739.26</v>
      </c>
      <c r="N2497">
        <v>42930.19</v>
      </c>
      <c r="O2497">
        <v>47.44</v>
      </c>
      <c r="P2497" t="s">
        <v>35</v>
      </c>
      <c r="Q2497" t="s">
        <v>193</v>
      </c>
      <c r="R2497" t="s">
        <v>51</v>
      </c>
      <c r="S2497" t="s">
        <v>38</v>
      </c>
      <c r="T2497" t="s">
        <v>63</v>
      </c>
      <c r="U2497">
        <v>15</v>
      </c>
      <c r="V2497" s="1">
        <v>45959</v>
      </c>
      <c r="W2497" s="1">
        <v>45967</v>
      </c>
      <c r="X2497" s="1">
        <v>45997</v>
      </c>
      <c r="Y2497" t="s">
        <v>54</v>
      </c>
      <c r="Z2497" t="s">
        <v>75</v>
      </c>
      <c r="AA2497" t="s">
        <v>65</v>
      </c>
      <c r="AB2497" t="s">
        <v>76</v>
      </c>
      <c r="AC2497" t="s">
        <v>77</v>
      </c>
      <c r="AD2497" t="s">
        <v>58</v>
      </c>
    </row>
    <row r="2498" spans="1:30" x14ac:dyDescent="0.3">
      <c r="A2498" t="s">
        <v>4790</v>
      </c>
      <c r="B2498" t="s">
        <v>2547</v>
      </c>
      <c r="C2498" t="s">
        <v>70</v>
      </c>
      <c r="D2498" t="s">
        <v>101</v>
      </c>
      <c r="E2498" t="s">
        <v>102</v>
      </c>
      <c r="F2498">
        <v>1465</v>
      </c>
      <c r="G2498">
        <v>151.66999999999999</v>
      </c>
      <c r="H2498">
        <v>0</v>
      </c>
      <c r="I2498">
        <v>222196.55</v>
      </c>
      <c r="J2498">
        <v>115290.15</v>
      </c>
      <c r="K2498">
        <v>7558.38</v>
      </c>
      <c r="L2498">
        <v>1573.78</v>
      </c>
      <c r="M2498">
        <v>5945.29</v>
      </c>
      <c r="N2498">
        <v>91828.95</v>
      </c>
      <c r="O2498">
        <v>41.33</v>
      </c>
      <c r="P2498" t="s">
        <v>35</v>
      </c>
      <c r="Q2498" t="s">
        <v>203</v>
      </c>
      <c r="R2498" t="s">
        <v>51</v>
      </c>
      <c r="S2498" t="s">
        <v>52</v>
      </c>
      <c r="T2498" t="s">
        <v>63</v>
      </c>
      <c r="U2498">
        <v>15</v>
      </c>
      <c r="V2498" s="1">
        <v>45445</v>
      </c>
      <c r="W2498" s="1">
        <v>45455</v>
      </c>
      <c r="X2498" s="1">
        <v>45480</v>
      </c>
      <c r="Y2498" t="s">
        <v>81</v>
      </c>
      <c r="Z2498" t="s">
        <v>150</v>
      </c>
      <c r="AA2498" t="s">
        <v>83</v>
      </c>
      <c r="AB2498" t="s">
        <v>76</v>
      </c>
      <c r="AC2498" t="s">
        <v>84</v>
      </c>
      <c r="AD2498" t="s">
        <v>58</v>
      </c>
    </row>
    <row r="2499" spans="1:30" x14ac:dyDescent="0.3">
      <c r="A2499" t="s">
        <v>4791</v>
      </c>
      <c r="B2499" t="s">
        <v>4792</v>
      </c>
      <c r="D2499" t="s">
        <v>101</v>
      </c>
      <c r="E2499" t="s">
        <v>102</v>
      </c>
      <c r="F2499">
        <v>1061</v>
      </c>
      <c r="G2499">
        <v>386.06</v>
      </c>
      <c r="H2499">
        <v>0.15</v>
      </c>
      <c r="I2499">
        <v>348168.21</v>
      </c>
      <c r="J2499">
        <v>237115.56</v>
      </c>
      <c r="K2499">
        <v>14012.39</v>
      </c>
      <c r="L2499">
        <v>2259.5500000000002</v>
      </c>
      <c r="M2499">
        <v>14199.98</v>
      </c>
      <c r="N2499">
        <v>80580.73</v>
      </c>
      <c r="O2499">
        <v>23.14</v>
      </c>
      <c r="P2499" t="s">
        <v>35</v>
      </c>
      <c r="Q2499" t="s">
        <v>117</v>
      </c>
      <c r="R2499" t="s">
        <v>51</v>
      </c>
      <c r="S2499" t="s">
        <v>118</v>
      </c>
      <c r="T2499" t="s">
        <v>63</v>
      </c>
      <c r="U2499">
        <v>0</v>
      </c>
      <c r="V2499" s="1">
        <v>45315</v>
      </c>
      <c r="W2499" s="1">
        <v>45318</v>
      </c>
      <c r="X2499" s="1">
        <v>45334</v>
      </c>
      <c r="Y2499" t="s">
        <v>40</v>
      </c>
      <c r="Z2499" t="s">
        <v>64</v>
      </c>
      <c r="AA2499" t="s">
        <v>65</v>
      </c>
      <c r="AB2499" t="s">
        <v>76</v>
      </c>
      <c r="AC2499" t="s">
        <v>84</v>
      </c>
      <c r="AD2499" t="s">
        <v>67</v>
      </c>
    </row>
    <row r="2500" spans="1:30" x14ac:dyDescent="0.3">
      <c r="A2500" t="s">
        <v>4793</v>
      </c>
      <c r="B2500" t="s">
        <v>4794</v>
      </c>
      <c r="C2500" t="s">
        <v>70</v>
      </c>
      <c r="D2500" t="s">
        <v>159</v>
      </c>
      <c r="E2500" t="s">
        <v>160</v>
      </c>
      <c r="F2500">
        <v>378</v>
      </c>
      <c r="G2500">
        <v>67.349999999999994</v>
      </c>
      <c r="H2500">
        <v>0.05</v>
      </c>
      <c r="I2500">
        <v>24185.38</v>
      </c>
      <c r="J2500">
        <v>12436.73</v>
      </c>
      <c r="K2500">
        <v>5784.11</v>
      </c>
      <c r="L2500">
        <v>2682.61</v>
      </c>
      <c r="M2500">
        <v>1324.44</v>
      </c>
      <c r="N2500">
        <v>1957.49</v>
      </c>
      <c r="O2500">
        <v>8.09</v>
      </c>
      <c r="P2500" t="s">
        <v>35</v>
      </c>
      <c r="Q2500" t="s">
        <v>132</v>
      </c>
      <c r="R2500" t="s">
        <v>37</v>
      </c>
      <c r="S2500" t="s">
        <v>38</v>
      </c>
      <c r="T2500" t="s">
        <v>63</v>
      </c>
      <c r="U2500">
        <v>7</v>
      </c>
      <c r="V2500" s="1">
        <v>45473</v>
      </c>
      <c r="W2500" s="1">
        <v>45483</v>
      </c>
      <c r="X2500" s="1">
        <v>45507</v>
      </c>
      <c r="Y2500" t="s">
        <v>81</v>
      </c>
      <c r="Z2500" t="s">
        <v>150</v>
      </c>
      <c r="AA2500" t="s">
        <v>56</v>
      </c>
      <c r="AB2500" t="s">
        <v>43</v>
      </c>
      <c r="AC2500" t="s">
        <v>123</v>
      </c>
      <c r="AD2500" t="s">
        <v>45</v>
      </c>
    </row>
    <row r="2501" spans="1:30" x14ac:dyDescent="0.3">
      <c r="A2501" t="s">
        <v>4795</v>
      </c>
      <c r="B2501" t="s">
        <v>4796</v>
      </c>
      <c r="C2501" t="s">
        <v>135</v>
      </c>
      <c r="D2501" t="s">
        <v>140</v>
      </c>
      <c r="E2501" t="s">
        <v>49</v>
      </c>
      <c r="F2501">
        <v>672</v>
      </c>
      <c r="G2501">
        <v>439.91</v>
      </c>
      <c r="H2501">
        <v>0</v>
      </c>
      <c r="I2501">
        <v>295619.52</v>
      </c>
      <c r="J2501">
        <v>199605.78</v>
      </c>
      <c r="K2501">
        <v>7727.64</v>
      </c>
      <c r="L2501">
        <v>2763.82</v>
      </c>
      <c r="M2501">
        <v>28409.15</v>
      </c>
      <c r="N2501">
        <v>57113.13</v>
      </c>
      <c r="O2501">
        <v>19.32</v>
      </c>
      <c r="P2501" t="s">
        <v>35</v>
      </c>
      <c r="Q2501" t="s">
        <v>193</v>
      </c>
      <c r="R2501" t="s">
        <v>51</v>
      </c>
      <c r="S2501" t="s">
        <v>38</v>
      </c>
      <c r="T2501" t="s">
        <v>53</v>
      </c>
      <c r="U2501">
        <v>15</v>
      </c>
      <c r="V2501" s="1">
        <v>45729</v>
      </c>
      <c r="W2501" s="1">
        <v>45733</v>
      </c>
      <c r="X2501" s="1">
        <v>45777</v>
      </c>
      <c r="Y2501" t="s">
        <v>40</v>
      </c>
      <c r="Z2501" t="s">
        <v>41</v>
      </c>
      <c r="AA2501" t="s">
        <v>83</v>
      </c>
      <c r="AB2501" t="s">
        <v>66</v>
      </c>
      <c r="AC2501" t="s">
        <v>84</v>
      </c>
      <c r="AD2501" t="s">
        <v>67</v>
      </c>
    </row>
    <row r="2502" spans="1:30" x14ac:dyDescent="0.3">
      <c r="A2502" t="s">
        <v>4797</v>
      </c>
      <c r="B2502" t="s">
        <v>3561</v>
      </c>
      <c r="C2502" t="s">
        <v>87</v>
      </c>
      <c r="D2502" t="s">
        <v>159</v>
      </c>
      <c r="E2502" t="s">
        <v>160</v>
      </c>
      <c r="F2502">
        <v>1245</v>
      </c>
      <c r="G2502">
        <v>191.89</v>
      </c>
      <c r="H2502">
        <v>0.1</v>
      </c>
      <c r="I2502">
        <v>215012.74</v>
      </c>
      <c r="J2502">
        <v>140423.75</v>
      </c>
      <c r="K2502">
        <v>7548.46</v>
      </c>
      <c r="L2502">
        <v>112.98</v>
      </c>
      <c r="M2502">
        <v>6829.05</v>
      </c>
      <c r="N2502">
        <v>60098.5</v>
      </c>
      <c r="O2502">
        <v>27.95</v>
      </c>
      <c r="P2502" t="s">
        <v>35</v>
      </c>
      <c r="Q2502" t="s">
        <v>96</v>
      </c>
      <c r="R2502" t="s">
        <v>51</v>
      </c>
      <c r="S2502" t="s">
        <v>91</v>
      </c>
      <c r="T2502" t="s">
        <v>53</v>
      </c>
      <c r="U2502">
        <v>0</v>
      </c>
      <c r="V2502" s="1">
        <v>45708</v>
      </c>
      <c r="W2502" s="1">
        <v>45714</v>
      </c>
      <c r="X2502" s="1">
        <v>45731</v>
      </c>
      <c r="Y2502" t="s">
        <v>40</v>
      </c>
      <c r="Z2502" t="s">
        <v>147</v>
      </c>
      <c r="AA2502" t="s">
        <v>65</v>
      </c>
      <c r="AB2502" t="s">
        <v>76</v>
      </c>
      <c r="AC2502" t="s">
        <v>57</v>
      </c>
      <c r="AD2502" t="s">
        <v>45</v>
      </c>
    </row>
    <row r="2503" spans="1:30" x14ac:dyDescent="0.3">
      <c r="A2503" t="s">
        <v>4798</v>
      </c>
      <c r="B2503" t="s">
        <v>4799</v>
      </c>
      <c r="C2503" t="s">
        <v>32</v>
      </c>
      <c r="D2503" t="s">
        <v>101</v>
      </c>
      <c r="E2503" t="s">
        <v>102</v>
      </c>
      <c r="F2503">
        <v>691</v>
      </c>
      <c r="G2503">
        <v>315.8</v>
      </c>
      <c r="H2503">
        <v>0.1</v>
      </c>
      <c r="I2503">
        <v>196396.02</v>
      </c>
      <c r="J2503">
        <v>112701.67</v>
      </c>
      <c r="K2503">
        <v>7117.34</v>
      </c>
      <c r="L2503">
        <v>1000.18</v>
      </c>
      <c r="M2503">
        <v>7182.04</v>
      </c>
      <c r="N2503">
        <v>68394.789999999994</v>
      </c>
      <c r="O2503">
        <v>34.82</v>
      </c>
      <c r="P2503" t="s">
        <v>35</v>
      </c>
      <c r="Q2503" t="s">
        <v>111</v>
      </c>
      <c r="R2503" t="s">
        <v>37</v>
      </c>
      <c r="S2503" t="s">
        <v>91</v>
      </c>
      <c r="T2503" t="s">
        <v>112</v>
      </c>
      <c r="U2503">
        <v>15</v>
      </c>
      <c r="V2503" s="1">
        <v>45560</v>
      </c>
      <c r="W2503" s="1">
        <v>45567</v>
      </c>
      <c r="X2503" s="1">
        <v>45606</v>
      </c>
      <c r="Y2503" t="s">
        <v>103</v>
      </c>
      <c r="Z2503" t="s">
        <v>104</v>
      </c>
      <c r="AA2503" t="s">
        <v>83</v>
      </c>
      <c r="AB2503" t="s">
        <v>76</v>
      </c>
      <c r="AC2503" t="s">
        <v>44</v>
      </c>
      <c r="AD2503" t="s">
        <v>45</v>
      </c>
    </row>
    <row r="2504" spans="1:30" x14ac:dyDescent="0.3">
      <c r="A2504" t="s">
        <v>4800</v>
      </c>
      <c r="B2504" t="s">
        <v>4801</v>
      </c>
      <c r="C2504" t="s">
        <v>32</v>
      </c>
      <c r="D2504" t="s">
        <v>159</v>
      </c>
      <c r="E2504" t="s">
        <v>160</v>
      </c>
      <c r="F2504">
        <v>501</v>
      </c>
      <c r="G2504">
        <v>263.45999999999998</v>
      </c>
      <c r="H2504">
        <v>0.05</v>
      </c>
      <c r="I2504">
        <v>125393.79</v>
      </c>
      <c r="J2504">
        <v>75406.710000000006</v>
      </c>
      <c r="K2504">
        <v>959.11</v>
      </c>
      <c r="L2504">
        <v>957.68</v>
      </c>
      <c r="M2504">
        <v>7743.44</v>
      </c>
      <c r="N2504">
        <v>40326.85</v>
      </c>
      <c r="O2504">
        <v>32.159999999999997</v>
      </c>
      <c r="P2504" t="s">
        <v>35</v>
      </c>
      <c r="Q2504" t="s">
        <v>96</v>
      </c>
      <c r="R2504" t="s">
        <v>37</v>
      </c>
      <c r="S2504" t="s">
        <v>97</v>
      </c>
      <c r="T2504" t="s">
        <v>53</v>
      </c>
      <c r="U2504">
        <v>0</v>
      </c>
      <c r="V2504" s="1">
        <v>45767</v>
      </c>
      <c r="W2504" s="1">
        <v>45773</v>
      </c>
      <c r="X2504" s="1">
        <v>45803</v>
      </c>
      <c r="Y2504" t="s">
        <v>81</v>
      </c>
      <c r="Z2504" t="s">
        <v>165</v>
      </c>
      <c r="AA2504" t="s">
        <v>42</v>
      </c>
      <c r="AB2504" t="s">
        <v>76</v>
      </c>
      <c r="AC2504" t="s">
        <v>77</v>
      </c>
      <c r="AD2504" t="s">
        <v>58</v>
      </c>
    </row>
    <row r="2505" spans="1:30" x14ac:dyDescent="0.3">
      <c r="A2505" t="s">
        <v>4802</v>
      </c>
      <c r="B2505" t="s">
        <v>4803</v>
      </c>
      <c r="C2505" t="s">
        <v>32</v>
      </c>
      <c r="D2505" t="s">
        <v>48</v>
      </c>
      <c r="E2505" t="s">
        <v>49</v>
      </c>
      <c r="F2505">
        <v>75</v>
      </c>
      <c r="G2505">
        <v>103.79</v>
      </c>
      <c r="H2505">
        <v>0.1</v>
      </c>
      <c r="I2505">
        <v>7005.83</v>
      </c>
      <c r="J2505">
        <v>3710.54</v>
      </c>
      <c r="K2505">
        <v>12391.58</v>
      </c>
      <c r="L2505">
        <v>2939.29</v>
      </c>
      <c r="M2505">
        <v>755.82</v>
      </c>
      <c r="N2505">
        <v>-12791.4</v>
      </c>
      <c r="O2505">
        <v>-182.58</v>
      </c>
      <c r="P2505" t="s">
        <v>35</v>
      </c>
      <c r="Q2505" t="s">
        <v>73</v>
      </c>
      <c r="R2505" t="s">
        <v>74</v>
      </c>
      <c r="S2505" t="s">
        <v>118</v>
      </c>
      <c r="T2505" t="s">
        <v>53</v>
      </c>
      <c r="U2505">
        <v>10</v>
      </c>
      <c r="V2505" s="1">
        <v>45429</v>
      </c>
      <c r="W2505" s="1">
        <v>45437</v>
      </c>
      <c r="X2505" s="1">
        <v>45459</v>
      </c>
      <c r="Y2505" t="s">
        <v>81</v>
      </c>
      <c r="Z2505" t="s">
        <v>82</v>
      </c>
      <c r="AA2505" t="s">
        <v>83</v>
      </c>
      <c r="AB2505" t="s">
        <v>43</v>
      </c>
      <c r="AC2505" t="s">
        <v>123</v>
      </c>
      <c r="AD2505" t="s">
        <v>67</v>
      </c>
    </row>
    <row r="2506" spans="1:30" x14ac:dyDescent="0.3">
      <c r="A2506" t="s">
        <v>4804</v>
      </c>
      <c r="B2506" t="s">
        <v>2679</v>
      </c>
      <c r="C2506" t="s">
        <v>135</v>
      </c>
      <c r="D2506" t="s">
        <v>33</v>
      </c>
      <c r="E2506" t="s">
        <v>34</v>
      </c>
      <c r="F2506">
        <v>319</v>
      </c>
      <c r="G2506">
        <v>343</v>
      </c>
      <c r="H2506">
        <v>0.1</v>
      </c>
      <c r="I2506">
        <v>98475.3</v>
      </c>
      <c r="J2506">
        <v>52461.69</v>
      </c>
      <c r="K2506">
        <v>11429.99</v>
      </c>
      <c r="L2506">
        <v>1724.89</v>
      </c>
      <c r="M2506">
        <v>4336.8500000000004</v>
      </c>
      <c r="N2506">
        <v>28521.88</v>
      </c>
      <c r="O2506">
        <v>28.96</v>
      </c>
      <c r="P2506" t="s">
        <v>35</v>
      </c>
      <c r="Q2506" t="s">
        <v>111</v>
      </c>
      <c r="R2506" t="s">
        <v>74</v>
      </c>
      <c r="S2506" t="s">
        <v>91</v>
      </c>
      <c r="T2506" t="s">
        <v>39</v>
      </c>
      <c r="U2506">
        <v>2</v>
      </c>
      <c r="V2506" s="1">
        <v>45851</v>
      </c>
      <c r="W2506" s="1">
        <v>45857</v>
      </c>
      <c r="X2506" s="1">
        <v>45884</v>
      </c>
      <c r="Y2506" t="s">
        <v>103</v>
      </c>
      <c r="Z2506" t="s">
        <v>119</v>
      </c>
      <c r="AA2506" t="s">
        <v>83</v>
      </c>
      <c r="AB2506" t="s">
        <v>43</v>
      </c>
      <c r="AC2506" t="s">
        <v>57</v>
      </c>
      <c r="AD2506" t="s">
        <v>58</v>
      </c>
    </row>
    <row r="2507" spans="1:30" x14ac:dyDescent="0.3">
      <c r="A2507" t="s">
        <v>4805</v>
      </c>
      <c r="B2507" t="s">
        <v>2918</v>
      </c>
      <c r="C2507" t="s">
        <v>32</v>
      </c>
      <c r="D2507" t="s">
        <v>71</v>
      </c>
      <c r="E2507" t="s">
        <v>72</v>
      </c>
      <c r="F2507">
        <v>1938</v>
      </c>
      <c r="G2507">
        <v>385.67</v>
      </c>
      <c r="H2507">
        <v>0.1</v>
      </c>
      <c r="I2507">
        <v>672685.61</v>
      </c>
      <c r="J2507">
        <v>331597.57</v>
      </c>
      <c r="L2507">
        <v>1473.1</v>
      </c>
      <c r="M2507">
        <v>59166.05</v>
      </c>
      <c r="N2507">
        <v>271972.09000000003</v>
      </c>
      <c r="O2507">
        <v>40.43</v>
      </c>
      <c r="P2507" t="s">
        <v>35</v>
      </c>
      <c r="Q2507" t="s">
        <v>111</v>
      </c>
      <c r="R2507" t="s">
        <v>37</v>
      </c>
      <c r="S2507" t="s">
        <v>118</v>
      </c>
      <c r="T2507" t="s">
        <v>53</v>
      </c>
      <c r="U2507">
        <v>0</v>
      </c>
      <c r="V2507" s="1">
        <v>45373</v>
      </c>
      <c r="W2507" s="1">
        <v>45376</v>
      </c>
      <c r="X2507" s="1">
        <v>45399</v>
      </c>
      <c r="Y2507" t="s">
        <v>40</v>
      </c>
      <c r="Z2507" t="s">
        <v>41</v>
      </c>
      <c r="AA2507" t="s">
        <v>83</v>
      </c>
      <c r="AB2507" t="s">
        <v>76</v>
      </c>
      <c r="AC2507" t="s">
        <v>98</v>
      </c>
      <c r="AD2507" t="s">
        <v>58</v>
      </c>
    </row>
    <row r="2508" spans="1:30" x14ac:dyDescent="0.3">
      <c r="A2508" t="s">
        <v>4806</v>
      </c>
      <c r="B2508" t="s">
        <v>4807</v>
      </c>
      <c r="C2508" t="s">
        <v>135</v>
      </c>
      <c r="D2508" t="s">
        <v>33</v>
      </c>
      <c r="E2508" t="s">
        <v>34</v>
      </c>
      <c r="F2508">
        <v>212</v>
      </c>
      <c r="G2508">
        <v>157.82</v>
      </c>
      <c r="H2508">
        <v>0.15</v>
      </c>
      <c r="I2508">
        <v>28439.16</v>
      </c>
      <c r="J2508">
        <v>14835.14</v>
      </c>
      <c r="K2508">
        <v>6642.64</v>
      </c>
      <c r="L2508">
        <v>173.82</v>
      </c>
      <c r="M2508">
        <v>2112.42</v>
      </c>
      <c r="N2508">
        <v>4675.1400000000003</v>
      </c>
      <c r="O2508">
        <v>16.440000000000001</v>
      </c>
      <c r="P2508" t="s">
        <v>35</v>
      </c>
      <c r="Q2508" t="s">
        <v>203</v>
      </c>
      <c r="R2508" t="s">
        <v>74</v>
      </c>
      <c r="S2508" t="s">
        <v>118</v>
      </c>
      <c r="T2508" t="s">
        <v>39</v>
      </c>
      <c r="U2508">
        <v>7</v>
      </c>
      <c r="V2508" s="1">
        <v>45390</v>
      </c>
      <c r="W2508" s="1">
        <v>45391</v>
      </c>
      <c r="X2508" s="1">
        <v>45424</v>
      </c>
      <c r="Y2508" t="s">
        <v>81</v>
      </c>
      <c r="Z2508" t="s">
        <v>165</v>
      </c>
      <c r="AA2508" t="s">
        <v>83</v>
      </c>
      <c r="AB2508" t="s">
        <v>43</v>
      </c>
      <c r="AC2508" t="s">
        <v>57</v>
      </c>
      <c r="AD2508" t="s">
        <v>58</v>
      </c>
    </row>
    <row r="2509" spans="1:30" x14ac:dyDescent="0.3">
      <c r="A2509" t="s">
        <v>4808</v>
      </c>
      <c r="B2509" t="s">
        <v>3200</v>
      </c>
      <c r="C2509" t="s">
        <v>32</v>
      </c>
      <c r="D2509" t="s">
        <v>101</v>
      </c>
      <c r="E2509" t="s">
        <v>102</v>
      </c>
      <c r="F2509">
        <v>1784</v>
      </c>
      <c r="G2509">
        <v>358.33</v>
      </c>
      <c r="H2509">
        <v>0.15</v>
      </c>
      <c r="I2509">
        <v>543371.61</v>
      </c>
      <c r="J2509">
        <v>304346.40999999997</v>
      </c>
      <c r="L2509">
        <v>859</v>
      </c>
      <c r="M2509">
        <v>47403.1</v>
      </c>
      <c r="N2509">
        <v>182725.67</v>
      </c>
      <c r="O2509">
        <v>33.630000000000003</v>
      </c>
      <c r="P2509" t="s">
        <v>35</v>
      </c>
      <c r="Q2509" t="s">
        <v>73</v>
      </c>
      <c r="R2509" t="s">
        <v>37</v>
      </c>
      <c r="S2509" t="s">
        <v>52</v>
      </c>
      <c r="T2509" t="s">
        <v>53</v>
      </c>
      <c r="U2509">
        <v>4</v>
      </c>
      <c r="V2509" s="1">
        <v>45589</v>
      </c>
      <c r="W2509" s="1">
        <v>45595</v>
      </c>
      <c r="X2509" s="1">
        <v>45609</v>
      </c>
      <c r="Y2509" t="s">
        <v>54</v>
      </c>
      <c r="Z2509" t="s">
        <v>75</v>
      </c>
      <c r="AA2509" t="s">
        <v>65</v>
      </c>
      <c r="AB2509" t="s">
        <v>43</v>
      </c>
      <c r="AC2509" t="s">
        <v>77</v>
      </c>
      <c r="AD2509" t="s">
        <v>45</v>
      </c>
    </row>
    <row r="2510" spans="1:30" x14ac:dyDescent="0.3">
      <c r="A2510" t="s">
        <v>4809</v>
      </c>
      <c r="B2510" t="s">
        <v>1989</v>
      </c>
      <c r="C2510" t="s">
        <v>87</v>
      </c>
      <c r="D2510" t="s">
        <v>159</v>
      </c>
      <c r="E2510" t="s">
        <v>160</v>
      </c>
      <c r="F2510">
        <v>706</v>
      </c>
      <c r="G2510">
        <v>150.29</v>
      </c>
      <c r="H2510">
        <v>0</v>
      </c>
      <c r="I2510">
        <v>106104.74</v>
      </c>
      <c r="J2510">
        <v>74267.78</v>
      </c>
      <c r="K2510">
        <v>8434.25</v>
      </c>
      <c r="L2510">
        <v>604.79999999999995</v>
      </c>
      <c r="M2510">
        <v>5612.41</v>
      </c>
      <c r="N2510">
        <v>17185.5</v>
      </c>
      <c r="O2510">
        <v>16.2</v>
      </c>
      <c r="P2510" t="s">
        <v>35</v>
      </c>
      <c r="Q2510" t="s">
        <v>122</v>
      </c>
      <c r="R2510" t="s">
        <v>74</v>
      </c>
      <c r="S2510" t="s">
        <v>97</v>
      </c>
      <c r="T2510" t="s">
        <v>112</v>
      </c>
      <c r="U2510">
        <v>0</v>
      </c>
      <c r="V2510" s="1">
        <v>45674</v>
      </c>
      <c r="W2510" s="1">
        <v>45679</v>
      </c>
      <c r="X2510" s="1">
        <v>45694</v>
      </c>
      <c r="Y2510" t="s">
        <v>40</v>
      </c>
      <c r="Z2510" t="s">
        <v>64</v>
      </c>
      <c r="AA2510" t="s">
        <v>56</v>
      </c>
      <c r="AB2510" t="s">
        <v>66</v>
      </c>
      <c r="AC2510" t="s">
        <v>98</v>
      </c>
      <c r="AD2510" t="s">
        <v>67</v>
      </c>
    </row>
    <row r="2511" spans="1:30" x14ac:dyDescent="0.3">
      <c r="A2511" t="s">
        <v>4810</v>
      </c>
      <c r="B2511" t="s">
        <v>4811</v>
      </c>
      <c r="C2511" t="s">
        <v>135</v>
      </c>
      <c r="D2511" t="s">
        <v>101</v>
      </c>
      <c r="E2511" t="s">
        <v>102</v>
      </c>
      <c r="F2511">
        <v>1762</v>
      </c>
      <c r="G2511">
        <v>430.33</v>
      </c>
      <c r="H2511">
        <v>0.15</v>
      </c>
      <c r="I2511">
        <v>644505.24</v>
      </c>
      <c r="J2511">
        <v>417130.6</v>
      </c>
      <c r="K2511">
        <v>929.64</v>
      </c>
      <c r="L2511">
        <v>2587.08</v>
      </c>
      <c r="M2511">
        <v>38794.25</v>
      </c>
      <c r="N2511">
        <v>185063.67</v>
      </c>
      <c r="O2511">
        <v>28.71</v>
      </c>
      <c r="P2511" t="s">
        <v>35</v>
      </c>
      <c r="Q2511" t="s">
        <v>50</v>
      </c>
      <c r="R2511" t="s">
        <v>37</v>
      </c>
      <c r="S2511" t="s">
        <v>38</v>
      </c>
      <c r="T2511" t="s">
        <v>53</v>
      </c>
      <c r="U2511">
        <v>4</v>
      </c>
      <c r="V2511" s="1">
        <v>45978</v>
      </c>
      <c r="W2511" s="1">
        <v>45985</v>
      </c>
      <c r="X2511" s="1">
        <v>45997</v>
      </c>
      <c r="Y2511" t="s">
        <v>54</v>
      </c>
      <c r="Z2511" t="s">
        <v>92</v>
      </c>
      <c r="AA2511" t="s">
        <v>42</v>
      </c>
      <c r="AB2511" t="s">
        <v>66</v>
      </c>
      <c r="AC2511" t="s">
        <v>98</v>
      </c>
      <c r="AD2511" t="s">
        <v>45</v>
      </c>
    </row>
    <row r="2512" spans="1:30" x14ac:dyDescent="0.3">
      <c r="A2512" t="s">
        <v>4812</v>
      </c>
      <c r="B2512" t="s">
        <v>4813</v>
      </c>
      <c r="C2512" t="s">
        <v>87</v>
      </c>
      <c r="D2512" t="s">
        <v>71</v>
      </c>
      <c r="E2512" t="s">
        <v>72</v>
      </c>
      <c r="F2512">
        <v>1640</v>
      </c>
      <c r="G2512">
        <v>396.72</v>
      </c>
      <c r="H2512">
        <v>0.1</v>
      </c>
      <c r="I2512">
        <v>585558.72</v>
      </c>
      <c r="J2512">
        <v>358027.37</v>
      </c>
      <c r="K2512">
        <v>2821.74</v>
      </c>
      <c r="L2512">
        <v>1442.76</v>
      </c>
      <c r="M2512">
        <v>15317.55</v>
      </c>
      <c r="N2512">
        <v>207949.3</v>
      </c>
      <c r="O2512">
        <v>35.51</v>
      </c>
      <c r="P2512" t="s">
        <v>35</v>
      </c>
      <c r="Q2512" t="s">
        <v>50</v>
      </c>
      <c r="R2512" t="s">
        <v>51</v>
      </c>
      <c r="S2512" t="s">
        <v>118</v>
      </c>
      <c r="T2512" t="s">
        <v>53</v>
      </c>
      <c r="U2512">
        <v>0</v>
      </c>
      <c r="V2512" s="1">
        <v>45711</v>
      </c>
      <c r="W2512" s="1">
        <v>45721</v>
      </c>
      <c r="X2512" s="1">
        <v>45730</v>
      </c>
      <c r="Y2512" t="s">
        <v>40</v>
      </c>
      <c r="Z2512" t="s">
        <v>147</v>
      </c>
      <c r="AA2512" t="s">
        <v>65</v>
      </c>
      <c r="AB2512" t="s">
        <v>66</v>
      </c>
      <c r="AC2512" t="s">
        <v>123</v>
      </c>
      <c r="AD2512" t="s">
        <v>45</v>
      </c>
    </row>
    <row r="2513" spans="1:30" x14ac:dyDescent="0.3">
      <c r="A2513" t="s">
        <v>4814</v>
      </c>
      <c r="B2513" t="s">
        <v>4815</v>
      </c>
      <c r="C2513" t="s">
        <v>87</v>
      </c>
      <c r="D2513" t="s">
        <v>107</v>
      </c>
      <c r="E2513" t="s">
        <v>108</v>
      </c>
      <c r="F2513">
        <v>1068</v>
      </c>
      <c r="G2513">
        <v>223.86</v>
      </c>
      <c r="H2513">
        <v>0</v>
      </c>
      <c r="I2513">
        <v>239082.48</v>
      </c>
      <c r="J2513">
        <v>108359.54</v>
      </c>
      <c r="K2513">
        <v>10818.79</v>
      </c>
      <c r="L2513">
        <v>1126.94</v>
      </c>
      <c r="M2513">
        <v>6621.57</v>
      </c>
      <c r="N2513">
        <v>112155.64</v>
      </c>
      <c r="O2513">
        <v>46.91</v>
      </c>
      <c r="P2513" t="s">
        <v>35</v>
      </c>
      <c r="Q2513" t="s">
        <v>184</v>
      </c>
      <c r="R2513" t="s">
        <v>51</v>
      </c>
      <c r="S2513" t="s">
        <v>118</v>
      </c>
      <c r="T2513" t="s">
        <v>63</v>
      </c>
      <c r="U2513">
        <v>4</v>
      </c>
      <c r="V2513" s="1">
        <v>45432</v>
      </c>
      <c r="W2513" s="1">
        <v>45433</v>
      </c>
      <c r="X2513" s="1">
        <v>45453</v>
      </c>
      <c r="Y2513" t="s">
        <v>81</v>
      </c>
      <c r="Z2513" t="s">
        <v>82</v>
      </c>
      <c r="AA2513" t="s">
        <v>56</v>
      </c>
      <c r="AB2513" t="s">
        <v>43</v>
      </c>
      <c r="AC2513" t="s">
        <v>57</v>
      </c>
      <c r="AD2513" t="s">
        <v>58</v>
      </c>
    </row>
    <row r="2514" spans="1:30" x14ac:dyDescent="0.3">
      <c r="A2514" t="s">
        <v>4816</v>
      </c>
      <c r="B2514" t="s">
        <v>4817</v>
      </c>
      <c r="C2514" t="s">
        <v>70</v>
      </c>
      <c r="D2514" t="s">
        <v>48</v>
      </c>
      <c r="E2514" t="s">
        <v>49</v>
      </c>
      <c r="F2514">
        <v>758</v>
      </c>
      <c r="G2514">
        <v>465.1</v>
      </c>
      <c r="H2514">
        <v>0.15</v>
      </c>
      <c r="I2514">
        <v>299663.93</v>
      </c>
      <c r="J2514">
        <v>152867.99</v>
      </c>
      <c r="K2514">
        <v>7411.51</v>
      </c>
      <c r="L2514">
        <v>1744.56</v>
      </c>
      <c r="M2514">
        <v>21333.54</v>
      </c>
      <c r="N2514">
        <v>116306.33</v>
      </c>
      <c r="O2514">
        <v>38.81</v>
      </c>
      <c r="P2514" t="s">
        <v>35</v>
      </c>
      <c r="Q2514" t="s">
        <v>111</v>
      </c>
      <c r="R2514" t="s">
        <v>51</v>
      </c>
      <c r="S2514" t="s">
        <v>52</v>
      </c>
      <c r="T2514" t="s">
        <v>39</v>
      </c>
      <c r="U2514">
        <v>0</v>
      </c>
      <c r="V2514" s="1">
        <v>45567</v>
      </c>
      <c r="W2514" s="1">
        <v>45577</v>
      </c>
      <c r="X2514" s="1">
        <v>45589</v>
      </c>
      <c r="Y2514" t="s">
        <v>54</v>
      </c>
      <c r="Z2514" t="s">
        <v>75</v>
      </c>
      <c r="AA2514" t="s">
        <v>65</v>
      </c>
      <c r="AB2514" t="s">
        <v>43</v>
      </c>
      <c r="AC2514" t="s">
        <v>98</v>
      </c>
      <c r="AD2514" t="s">
        <v>45</v>
      </c>
    </row>
    <row r="2515" spans="1:30" x14ac:dyDescent="0.3">
      <c r="A2515" t="s">
        <v>4818</v>
      </c>
      <c r="B2515" t="s">
        <v>4819</v>
      </c>
      <c r="C2515" t="s">
        <v>80</v>
      </c>
      <c r="D2515" t="s">
        <v>33</v>
      </c>
      <c r="E2515" t="s">
        <v>34</v>
      </c>
      <c r="F2515">
        <v>295</v>
      </c>
      <c r="G2515">
        <v>366.01</v>
      </c>
      <c r="H2515">
        <v>0.05</v>
      </c>
      <c r="I2515">
        <v>102574.3</v>
      </c>
      <c r="J2515">
        <v>70664.62</v>
      </c>
      <c r="K2515">
        <v>9346.52</v>
      </c>
      <c r="L2515">
        <v>2644.5</v>
      </c>
      <c r="M2515">
        <v>11654.82</v>
      </c>
      <c r="N2515">
        <v>8263.84</v>
      </c>
      <c r="O2515">
        <v>8.06</v>
      </c>
      <c r="P2515" t="s">
        <v>35</v>
      </c>
      <c r="Q2515" t="s">
        <v>73</v>
      </c>
      <c r="R2515" t="s">
        <v>37</v>
      </c>
      <c r="S2515" t="s">
        <v>118</v>
      </c>
      <c r="T2515" t="s">
        <v>39</v>
      </c>
      <c r="U2515">
        <v>0</v>
      </c>
      <c r="V2515" s="1">
        <v>45505</v>
      </c>
      <c r="W2515" s="1">
        <v>45509</v>
      </c>
      <c r="X2515" s="1">
        <v>45522</v>
      </c>
      <c r="Y2515" t="s">
        <v>103</v>
      </c>
      <c r="Z2515" t="s">
        <v>177</v>
      </c>
      <c r="AA2515" t="s">
        <v>83</v>
      </c>
      <c r="AB2515" t="s">
        <v>76</v>
      </c>
      <c r="AC2515" t="s">
        <v>77</v>
      </c>
      <c r="AD2515" t="s">
        <v>67</v>
      </c>
    </row>
    <row r="2516" spans="1:30" x14ac:dyDescent="0.3">
      <c r="A2516" t="s">
        <v>4820</v>
      </c>
      <c r="B2516" t="s">
        <v>4821</v>
      </c>
      <c r="C2516" t="s">
        <v>80</v>
      </c>
      <c r="D2516" t="s">
        <v>48</v>
      </c>
      <c r="E2516" t="s">
        <v>49</v>
      </c>
      <c r="F2516">
        <v>1043</v>
      </c>
      <c r="G2516">
        <v>390.5</v>
      </c>
      <c r="H2516">
        <v>0.15</v>
      </c>
      <c r="I2516">
        <v>346197.77</v>
      </c>
      <c r="J2516">
        <v>180714.12</v>
      </c>
      <c r="K2516">
        <v>11312.35</v>
      </c>
      <c r="L2516">
        <v>1507.41</v>
      </c>
      <c r="M2516">
        <v>35069.730000000003</v>
      </c>
      <c r="N2516">
        <v>117594.16</v>
      </c>
      <c r="O2516">
        <v>33.97</v>
      </c>
      <c r="P2516" t="s">
        <v>35</v>
      </c>
      <c r="Q2516" t="s">
        <v>122</v>
      </c>
      <c r="R2516" t="s">
        <v>74</v>
      </c>
      <c r="S2516" t="s">
        <v>97</v>
      </c>
      <c r="T2516" t="s">
        <v>63</v>
      </c>
      <c r="U2516">
        <v>0</v>
      </c>
      <c r="V2516" s="1">
        <v>45953</v>
      </c>
      <c r="W2516" s="1">
        <v>45954</v>
      </c>
      <c r="X2516" s="1">
        <v>45965</v>
      </c>
      <c r="Y2516" t="s">
        <v>54</v>
      </c>
      <c r="Z2516" t="s">
        <v>75</v>
      </c>
      <c r="AA2516" t="s">
        <v>65</v>
      </c>
      <c r="AB2516" t="s">
        <v>66</v>
      </c>
      <c r="AC2516" t="s">
        <v>57</v>
      </c>
      <c r="AD2516" t="s">
        <v>45</v>
      </c>
    </row>
    <row r="2517" spans="1:30" x14ac:dyDescent="0.3">
      <c r="A2517" t="s">
        <v>4822</v>
      </c>
      <c r="B2517" t="s">
        <v>1568</v>
      </c>
      <c r="C2517" t="s">
        <v>70</v>
      </c>
      <c r="D2517" t="s">
        <v>130</v>
      </c>
      <c r="E2517" t="s">
        <v>131</v>
      </c>
      <c r="F2517">
        <v>1399</v>
      </c>
      <c r="G2517">
        <v>410.78</v>
      </c>
      <c r="H2517">
        <v>0.05</v>
      </c>
      <c r="I2517">
        <v>545947.16</v>
      </c>
      <c r="J2517">
        <v>386780.4</v>
      </c>
      <c r="K2517">
        <v>2127.12</v>
      </c>
      <c r="L2517">
        <v>1523.34</v>
      </c>
      <c r="M2517">
        <v>53301.25</v>
      </c>
      <c r="N2517">
        <v>102215.05</v>
      </c>
      <c r="O2517">
        <v>18.72</v>
      </c>
      <c r="P2517" t="s">
        <v>35</v>
      </c>
      <c r="Q2517" t="s">
        <v>50</v>
      </c>
      <c r="R2517" t="s">
        <v>37</v>
      </c>
      <c r="S2517" t="s">
        <v>91</v>
      </c>
      <c r="T2517" t="s">
        <v>63</v>
      </c>
      <c r="U2517">
        <v>10</v>
      </c>
      <c r="V2517" s="1">
        <v>45867</v>
      </c>
      <c r="W2517" s="1">
        <v>45869</v>
      </c>
      <c r="X2517" s="1">
        <v>45892</v>
      </c>
      <c r="Y2517" t="s">
        <v>103</v>
      </c>
      <c r="Z2517" t="s">
        <v>119</v>
      </c>
      <c r="AA2517" t="s">
        <v>56</v>
      </c>
      <c r="AB2517" t="s">
        <v>43</v>
      </c>
      <c r="AC2517" t="s">
        <v>93</v>
      </c>
      <c r="AD2517" t="s">
        <v>58</v>
      </c>
    </row>
    <row r="2518" spans="1:30" x14ac:dyDescent="0.3">
      <c r="A2518" t="s">
        <v>4823</v>
      </c>
      <c r="B2518" t="s">
        <v>4824</v>
      </c>
      <c r="C2518" t="s">
        <v>80</v>
      </c>
      <c r="D2518" t="s">
        <v>101</v>
      </c>
      <c r="E2518" t="s">
        <v>102</v>
      </c>
      <c r="F2518">
        <v>1490</v>
      </c>
      <c r="G2518">
        <v>395.24</v>
      </c>
      <c r="H2518">
        <v>0.05</v>
      </c>
      <c r="I2518">
        <v>559462.22</v>
      </c>
      <c r="J2518">
        <v>337558.88</v>
      </c>
      <c r="K2518">
        <v>2878.91</v>
      </c>
      <c r="L2518">
        <v>897.48</v>
      </c>
      <c r="M2518">
        <v>16643.849999999999</v>
      </c>
      <c r="N2518">
        <v>201483.1</v>
      </c>
      <c r="O2518">
        <v>36.01</v>
      </c>
      <c r="P2518" t="s">
        <v>35</v>
      </c>
      <c r="Q2518" t="s">
        <v>326</v>
      </c>
      <c r="R2518" t="s">
        <v>51</v>
      </c>
      <c r="S2518" t="s">
        <v>91</v>
      </c>
      <c r="T2518" t="s">
        <v>63</v>
      </c>
      <c r="U2518">
        <v>2</v>
      </c>
      <c r="V2518" s="1">
        <v>45336</v>
      </c>
      <c r="W2518" s="1">
        <v>45338</v>
      </c>
      <c r="X2518" s="1">
        <v>45365</v>
      </c>
      <c r="Y2518" t="s">
        <v>40</v>
      </c>
      <c r="Z2518" t="s">
        <v>147</v>
      </c>
      <c r="AA2518" t="s">
        <v>56</v>
      </c>
      <c r="AB2518" t="s">
        <v>76</v>
      </c>
      <c r="AC2518" t="s">
        <v>77</v>
      </c>
      <c r="AD2518" t="s">
        <v>58</v>
      </c>
    </row>
    <row r="2519" spans="1:30" x14ac:dyDescent="0.3">
      <c r="A2519" t="s">
        <v>4825</v>
      </c>
      <c r="B2519" t="s">
        <v>4826</v>
      </c>
      <c r="C2519" t="s">
        <v>87</v>
      </c>
      <c r="D2519" t="s">
        <v>71</v>
      </c>
      <c r="E2519" t="s">
        <v>72</v>
      </c>
      <c r="F2519">
        <v>1563</v>
      </c>
      <c r="G2519">
        <v>340.43</v>
      </c>
      <c r="H2519">
        <v>0.05</v>
      </c>
      <c r="I2519">
        <v>505487.49</v>
      </c>
      <c r="J2519">
        <v>277830.12</v>
      </c>
      <c r="K2519">
        <v>12199.28</v>
      </c>
      <c r="L2519">
        <v>363.56</v>
      </c>
      <c r="M2519">
        <v>21393.8</v>
      </c>
      <c r="N2519">
        <v>193700.73</v>
      </c>
      <c r="O2519">
        <v>38.32</v>
      </c>
      <c r="P2519" t="s">
        <v>35</v>
      </c>
      <c r="Q2519" t="s">
        <v>132</v>
      </c>
      <c r="R2519" t="s">
        <v>37</v>
      </c>
      <c r="S2519" t="s">
        <v>52</v>
      </c>
      <c r="T2519" t="s">
        <v>39</v>
      </c>
      <c r="U2519">
        <v>0</v>
      </c>
      <c r="V2519" s="1">
        <v>45543</v>
      </c>
      <c r="W2519" s="1">
        <v>45549</v>
      </c>
      <c r="X2519" s="1">
        <v>45561</v>
      </c>
      <c r="Y2519" t="s">
        <v>103</v>
      </c>
      <c r="Z2519" t="s">
        <v>104</v>
      </c>
      <c r="AA2519" t="s">
        <v>56</v>
      </c>
      <c r="AB2519" t="s">
        <v>76</v>
      </c>
      <c r="AC2519" t="s">
        <v>93</v>
      </c>
      <c r="AD2519" t="s">
        <v>45</v>
      </c>
    </row>
    <row r="2520" spans="1:30" x14ac:dyDescent="0.3">
      <c r="A2520" t="s">
        <v>4827</v>
      </c>
      <c r="B2520" t="s">
        <v>4828</v>
      </c>
      <c r="C2520" t="s">
        <v>32</v>
      </c>
      <c r="D2520" t="s">
        <v>61</v>
      </c>
      <c r="E2520" t="s">
        <v>62</v>
      </c>
      <c r="F2520">
        <v>1312</v>
      </c>
      <c r="G2520">
        <v>220.86</v>
      </c>
      <c r="H2520">
        <v>0.1</v>
      </c>
      <c r="I2520">
        <v>260791.49</v>
      </c>
      <c r="J2520">
        <v>195538.01</v>
      </c>
      <c r="K2520">
        <v>6358.65</v>
      </c>
      <c r="L2520">
        <v>335.87</v>
      </c>
      <c r="M2520">
        <v>15266.09</v>
      </c>
      <c r="N2520">
        <v>43292.87</v>
      </c>
      <c r="O2520">
        <v>16.600000000000001</v>
      </c>
      <c r="P2520" t="s">
        <v>35</v>
      </c>
      <c r="Q2520" t="s">
        <v>111</v>
      </c>
      <c r="R2520" t="s">
        <v>37</v>
      </c>
      <c r="S2520" t="s">
        <v>52</v>
      </c>
      <c r="T2520" t="s">
        <v>63</v>
      </c>
      <c r="U2520">
        <v>0</v>
      </c>
      <c r="V2520" s="1">
        <v>45754</v>
      </c>
      <c r="W2520" s="1">
        <v>45755</v>
      </c>
      <c r="X2520" s="1">
        <v>45773</v>
      </c>
      <c r="Y2520" t="s">
        <v>81</v>
      </c>
      <c r="Z2520" t="s">
        <v>165</v>
      </c>
      <c r="AA2520" t="s">
        <v>56</v>
      </c>
      <c r="AB2520" t="s">
        <v>76</v>
      </c>
      <c r="AC2520" t="s">
        <v>84</v>
      </c>
      <c r="AD2520" t="s">
        <v>45</v>
      </c>
    </row>
    <row r="2521" spans="1:30" x14ac:dyDescent="0.3">
      <c r="A2521" t="s">
        <v>4829</v>
      </c>
      <c r="B2521" t="s">
        <v>4830</v>
      </c>
      <c r="C2521" t="s">
        <v>32</v>
      </c>
      <c r="D2521" t="s">
        <v>159</v>
      </c>
      <c r="E2521" t="s">
        <v>160</v>
      </c>
      <c r="F2521">
        <v>936</v>
      </c>
      <c r="G2521">
        <v>156.55000000000001</v>
      </c>
      <c r="H2521">
        <v>0.1</v>
      </c>
      <c r="I2521">
        <v>131877.72</v>
      </c>
      <c r="J2521">
        <v>85766.09</v>
      </c>
      <c r="K2521">
        <v>3589.73</v>
      </c>
      <c r="L2521">
        <v>541.86</v>
      </c>
      <c r="M2521">
        <v>10221.040000000001</v>
      </c>
      <c r="N2521">
        <v>31759</v>
      </c>
      <c r="O2521">
        <v>24.08</v>
      </c>
      <c r="P2521" t="s">
        <v>35</v>
      </c>
      <c r="Q2521" t="s">
        <v>36</v>
      </c>
      <c r="R2521" t="s">
        <v>51</v>
      </c>
      <c r="S2521" t="s">
        <v>91</v>
      </c>
      <c r="T2521" t="s">
        <v>112</v>
      </c>
      <c r="U2521">
        <v>7</v>
      </c>
      <c r="V2521" s="1">
        <v>45411</v>
      </c>
      <c r="W2521" s="1">
        <v>45415</v>
      </c>
      <c r="X2521" s="1">
        <v>45428</v>
      </c>
      <c r="Y2521" t="s">
        <v>81</v>
      </c>
      <c r="Z2521" t="s">
        <v>165</v>
      </c>
      <c r="AA2521" t="s">
        <v>56</v>
      </c>
      <c r="AB2521" t="s">
        <v>76</v>
      </c>
      <c r="AC2521" t="s">
        <v>93</v>
      </c>
      <c r="AD2521" t="s">
        <v>58</v>
      </c>
    </row>
    <row r="2522" spans="1:30" x14ac:dyDescent="0.3">
      <c r="A2522" t="s">
        <v>4831</v>
      </c>
      <c r="B2522" t="s">
        <v>4832</v>
      </c>
      <c r="D2522" t="s">
        <v>140</v>
      </c>
      <c r="E2522" t="s">
        <v>49</v>
      </c>
      <c r="F2522">
        <v>219</v>
      </c>
      <c r="G2522">
        <v>424.09</v>
      </c>
      <c r="H2522">
        <v>0.1</v>
      </c>
      <c r="I2522">
        <v>83588.14</v>
      </c>
      <c r="J2522">
        <v>50371.91</v>
      </c>
      <c r="K2522">
        <v>8989.1</v>
      </c>
      <c r="L2522">
        <v>1821.08</v>
      </c>
      <c r="M2522">
        <v>4647.26</v>
      </c>
      <c r="N2522">
        <v>17758.79</v>
      </c>
      <c r="O2522">
        <v>21.25</v>
      </c>
      <c r="P2522" t="s">
        <v>35</v>
      </c>
      <c r="Q2522" t="s">
        <v>203</v>
      </c>
      <c r="R2522" t="s">
        <v>51</v>
      </c>
      <c r="S2522" t="s">
        <v>118</v>
      </c>
      <c r="T2522" t="s">
        <v>63</v>
      </c>
      <c r="U2522">
        <v>4</v>
      </c>
      <c r="V2522" s="1">
        <v>45976</v>
      </c>
      <c r="W2522" s="1">
        <v>45986</v>
      </c>
      <c r="X2522" s="1">
        <v>46018</v>
      </c>
      <c r="Y2522" t="s">
        <v>54</v>
      </c>
      <c r="Z2522" t="s">
        <v>92</v>
      </c>
      <c r="AA2522" t="s">
        <v>65</v>
      </c>
      <c r="AB2522" t="s">
        <v>66</v>
      </c>
      <c r="AC2522" t="s">
        <v>84</v>
      </c>
      <c r="AD2522" t="s">
        <v>67</v>
      </c>
    </row>
    <row r="2523" spans="1:30" x14ac:dyDescent="0.3">
      <c r="A2523" t="s">
        <v>4833</v>
      </c>
      <c r="B2523" t="s">
        <v>4834</v>
      </c>
      <c r="C2523" t="s">
        <v>135</v>
      </c>
      <c r="D2523" t="s">
        <v>130</v>
      </c>
      <c r="E2523" t="s">
        <v>131</v>
      </c>
      <c r="F2523">
        <v>307</v>
      </c>
      <c r="G2523">
        <v>345.87</v>
      </c>
      <c r="H2523">
        <v>0.15</v>
      </c>
      <c r="I2523">
        <v>90254.78</v>
      </c>
      <c r="J2523">
        <v>63267.7</v>
      </c>
      <c r="K2523">
        <v>6472.92</v>
      </c>
      <c r="L2523">
        <v>1750.12</v>
      </c>
      <c r="M2523">
        <v>7101.25</v>
      </c>
      <c r="N2523">
        <v>11662.79</v>
      </c>
      <c r="O2523">
        <v>12.92</v>
      </c>
      <c r="P2523" t="s">
        <v>35</v>
      </c>
      <c r="Q2523" t="s">
        <v>73</v>
      </c>
      <c r="R2523" t="s">
        <v>51</v>
      </c>
      <c r="S2523" t="s">
        <v>118</v>
      </c>
      <c r="T2523" t="s">
        <v>53</v>
      </c>
      <c r="U2523">
        <v>7</v>
      </c>
      <c r="V2523" s="1">
        <v>45561</v>
      </c>
      <c r="W2523" s="1">
        <v>45568</v>
      </c>
      <c r="X2523" s="1">
        <v>45583</v>
      </c>
      <c r="Y2523" t="s">
        <v>103</v>
      </c>
      <c r="Z2523" t="s">
        <v>104</v>
      </c>
      <c r="AA2523" t="s">
        <v>83</v>
      </c>
      <c r="AB2523" t="s">
        <v>66</v>
      </c>
      <c r="AC2523" t="s">
        <v>93</v>
      </c>
      <c r="AD2523" t="s">
        <v>58</v>
      </c>
    </row>
    <row r="2524" spans="1:30" x14ac:dyDescent="0.3">
      <c r="A2524" t="s">
        <v>4835</v>
      </c>
      <c r="B2524" t="s">
        <v>4836</v>
      </c>
      <c r="C2524" t="s">
        <v>87</v>
      </c>
      <c r="D2524" t="s">
        <v>130</v>
      </c>
      <c r="E2524" t="s">
        <v>131</v>
      </c>
      <c r="F2524">
        <v>1563</v>
      </c>
      <c r="G2524">
        <v>172.74</v>
      </c>
      <c r="H2524">
        <v>0.1</v>
      </c>
      <c r="I2524">
        <v>242993.36</v>
      </c>
      <c r="J2524">
        <v>119161.31</v>
      </c>
      <c r="K2524">
        <v>13367.02</v>
      </c>
      <c r="L2524">
        <v>2293</v>
      </c>
      <c r="M2524">
        <v>17839.150000000001</v>
      </c>
      <c r="N2524">
        <v>90332.88</v>
      </c>
      <c r="O2524">
        <v>37.18</v>
      </c>
      <c r="P2524" t="s">
        <v>35</v>
      </c>
      <c r="Q2524" t="s">
        <v>96</v>
      </c>
      <c r="R2524" t="s">
        <v>37</v>
      </c>
      <c r="S2524" t="s">
        <v>52</v>
      </c>
      <c r="T2524" t="s">
        <v>53</v>
      </c>
      <c r="U2524">
        <v>10</v>
      </c>
      <c r="V2524" s="1">
        <v>45695</v>
      </c>
      <c r="W2524" s="1">
        <v>45700</v>
      </c>
      <c r="X2524" s="1">
        <v>45725</v>
      </c>
      <c r="Y2524" t="s">
        <v>40</v>
      </c>
      <c r="Z2524" t="s">
        <v>147</v>
      </c>
      <c r="AA2524" t="s">
        <v>42</v>
      </c>
      <c r="AB2524" t="s">
        <v>76</v>
      </c>
      <c r="AC2524" t="s">
        <v>84</v>
      </c>
      <c r="AD2524" t="s">
        <v>45</v>
      </c>
    </row>
    <row r="2525" spans="1:30" x14ac:dyDescent="0.3">
      <c r="A2525" t="s">
        <v>4837</v>
      </c>
      <c r="B2525" t="s">
        <v>4838</v>
      </c>
      <c r="C2525" t="s">
        <v>70</v>
      </c>
      <c r="D2525" t="s">
        <v>130</v>
      </c>
      <c r="E2525" t="s">
        <v>131</v>
      </c>
      <c r="F2525">
        <v>367</v>
      </c>
      <c r="G2525">
        <v>56.69</v>
      </c>
      <c r="H2525">
        <v>0</v>
      </c>
      <c r="I2525">
        <v>20805.23</v>
      </c>
      <c r="J2525">
        <v>10759.28</v>
      </c>
      <c r="K2525">
        <v>6834.56</v>
      </c>
      <c r="L2525">
        <v>1867.16</v>
      </c>
      <c r="M2525">
        <v>2389.33</v>
      </c>
      <c r="N2525">
        <v>-1045.0999999999999</v>
      </c>
      <c r="O2525">
        <v>-5.0199999999999996</v>
      </c>
      <c r="P2525" t="s">
        <v>35</v>
      </c>
      <c r="Q2525" t="s">
        <v>90</v>
      </c>
      <c r="R2525" t="s">
        <v>51</v>
      </c>
      <c r="S2525" t="s">
        <v>97</v>
      </c>
      <c r="T2525" t="s">
        <v>112</v>
      </c>
      <c r="U2525">
        <v>2</v>
      </c>
      <c r="V2525" s="1">
        <v>45640</v>
      </c>
      <c r="W2525" s="1">
        <v>45645</v>
      </c>
      <c r="X2525" s="1">
        <v>45671</v>
      </c>
      <c r="Y2525" t="s">
        <v>54</v>
      </c>
      <c r="Z2525" t="s">
        <v>55</v>
      </c>
      <c r="AA2525" t="s">
        <v>65</v>
      </c>
      <c r="AB2525" t="s">
        <v>66</v>
      </c>
      <c r="AC2525" t="s">
        <v>57</v>
      </c>
      <c r="AD2525" t="s">
        <v>58</v>
      </c>
    </row>
    <row r="2526" spans="1:30" x14ac:dyDescent="0.3">
      <c r="A2526" t="s">
        <v>4839</v>
      </c>
      <c r="B2526" t="s">
        <v>4840</v>
      </c>
      <c r="C2526" t="s">
        <v>80</v>
      </c>
      <c r="D2526" t="s">
        <v>107</v>
      </c>
      <c r="E2526" t="s">
        <v>108</v>
      </c>
      <c r="F2526">
        <v>577</v>
      </c>
      <c r="G2526">
        <v>75.48</v>
      </c>
      <c r="H2526">
        <v>0.1</v>
      </c>
      <c r="I2526">
        <v>39196.76</v>
      </c>
      <c r="J2526">
        <v>29052.91</v>
      </c>
      <c r="K2526">
        <v>14830.86</v>
      </c>
      <c r="L2526">
        <v>104.35</v>
      </c>
      <c r="M2526">
        <v>1581.83</v>
      </c>
      <c r="N2526">
        <v>-6373.19</v>
      </c>
      <c r="O2526">
        <v>-16.260000000000002</v>
      </c>
      <c r="P2526" t="s">
        <v>35</v>
      </c>
      <c r="Q2526" t="s">
        <v>73</v>
      </c>
      <c r="R2526" t="s">
        <v>51</v>
      </c>
      <c r="S2526" t="s">
        <v>97</v>
      </c>
      <c r="T2526" t="s">
        <v>63</v>
      </c>
      <c r="U2526">
        <v>4</v>
      </c>
      <c r="V2526" s="1">
        <v>45831</v>
      </c>
      <c r="W2526" s="1">
        <v>45835</v>
      </c>
      <c r="X2526" s="1">
        <v>45868</v>
      </c>
      <c r="Y2526" t="s">
        <v>81</v>
      </c>
      <c r="Z2526" t="s">
        <v>150</v>
      </c>
      <c r="AA2526" t="s">
        <v>42</v>
      </c>
      <c r="AB2526" t="s">
        <v>66</v>
      </c>
      <c r="AC2526" t="s">
        <v>77</v>
      </c>
      <c r="AD2526" t="s">
        <v>58</v>
      </c>
    </row>
    <row r="2527" spans="1:30" x14ac:dyDescent="0.3">
      <c r="A2527" t="s">
        <v>4841</v>
      </c>
      <c r="B2527" t="s">
        <v>4842</v>
      </c>
      <c r="C2527" t="s">
        <v>70</v>
      </c>
      <c r="D2527" t="s">
        <v>61</v>
      </c>
      <c r="E2527" t="s">
        <v>62</v>
      </c>
      <c r="F2527">
        <v>659</v>
      </c>
      <c r="G2527">
        <v>458.72</v>
      </c>
      <c r="H2527">
        <v>0.15</v>
      </c>
      <c r="I2527">
        <v>256952.01</v>
      </c>
      <c r="J2527">
        <v>142264.35999999999</v>
      </c>
      <c r="K2527">
        <v>12434.94</v>
      </c>
      <c r="L2527">
        <v>242.96</v>
      </c>
      <c r="M2527">
        <v>22477.91</v>
      </c>
      <c r="N2527">
        <v>79531.839999999997</v>
      </c>
      <c r="O2527">
        <v>30.95</v>
      </c>
      <c r="P2527" t="s">
        <v>35</v>
      </c>
      <c r="Q2527" t="s">
        <v>36</v>
      </c>
      <c r="R2527" t="s">
        <v>37</v>
      </c>
      <c r="S2527" t="s">
        <v>91</v>
      </c>
      <c r="T2527" t="s">
        <v>63</v>
      </c>
      <c r="U2527">
        <v>0</v>
      </c>
      <c r="V2527" s="1">
        <v>45731</v>
      </c>
      <c r="W2527" s="1">
        <v>45735</v>
      </c>
      <c r="X2527" s="1">
        <v>45747</v>
      </c>
      <c r="Y2527" t="s">
        <v>40</v>
      </c>
      <c r="Z2527" t="s">
        <v>41</v>
      </c>
      <c r="AA2527" t="s">
        <v>65</v>
      </c>
      <c r="AB2527" t="s">
        <v>76</v>
      </c>
      <c r="AC2527" t="s">
        <v>93</v>
      </c>
      <c r="AD2527" t="s">
        <v>67</v>
      </c>
    </row>
    <row r="2528" spans="1:30" x14ac:dyDescent="0.3">
      <c r="A2528" t="s">
        <v>4843</v>
      </c>
      <c r="B2528" t="s">
        <v>4844</v>
      </c>
      <c r="C2528" t="s">
        <v>87</v>
      </c>
      <c r="D2528" t="s">
        <v>48</v>
      </c>
      <c r="E2528" t="s">
        <v>49</v>
      </c>
      <c r="F2528">
        <v>437</v>
      </c>
      <c r="G2528">
        <v>484.48</v>
      </c>
      <c r="H2528">
        <v>0.15</v>
      </c>
      <c r="I2528">
        <v>179960.1</v>
      </c>
      <c r="J2528">
        <v>100725.81</v>
      </c>
      <c r="K2528">
        <v>10394.6</v>
      </c>
      <c r="L2528">
        <v>1683.61</v>
      </c>
      <c r="M2528">
        <v>17732.32</v>
      </c>
      <c r="N2528">
        <v>49423.76</v>
      </c>
      <c r="O2528">
        <v>27.46</v>
      </c>
      <c r="P2528" t="s">
        <v>35</v>
      </c>
      <c r="Q2528" t="s">
        <v>96</v>
      </c>
      <c r="R2528" t="s">
        <v>51</v>
      </c>
      <c r="S2528" t="s">
        <v>91</v>
      </c>
      <c r="T2528" t="s">
        <v>39</v>
      </c>
      <c r="U2528">
        <v>2</v>
      </c>
      <c r="V2528" s="1">
        <v>45475</v>
      </c>
      <c r="W2528" s="1">
        <v>45482</v>
      </c>
      <c r="X2528" s="1">
        <v>45494</v>
      </c>
      <c r="Y2528" t="s">
        <v>103</v>
      </c>
      <c r="Z2528" t="s">
        <v>119</v>
      </c>
      <c r="AA2528" t="s">
        <v>65</v>
      </c>
      <c r="AB2528" t="s">
        <v>43</v>
      </c>
      <c r="AC2528" t="s">
        <v>93</v>
      </c>
      <c r="AD2528" t="s">
        <v>67</v>
      </c>
    </row>
    <row r="2529" spans="1:30" x14ac:dyDescent="0.3">
      <c r="A2529" t="s">
        <v>4845</v>
      </c>
      <c r="B2529" t="s">
        <v>4819</v>
      </c>
      <c r="C2529" t="s">
        <v>135</v>
      </c>
      <c r="D2529" t="s">
        <v>48</v>
      </c>
      <c r="E2529" t="s">
        <v>49</v>
      </c>
      <c r="F2529">
        <v>1204</v>
      </c>
      <c r="G2529">
        <v>358.8</v>
      </c>
      <c r="H2529">
        <v>0</v>
      </c>
      <c r="I2529">
        <v>431995.2</v>
      </c>
      <c r="J2529">
        <v>262796.01</v>
      </c>
      <c r="K2529">
        <v>13722.91</v>
      </c>
      <c r="L2529">
        <v>2417.12</v>
      </c>
      <c r="M2529">
        <v>34630.47</v>
      </c>
      <c r="N2529">
        <v>118428.69</v>
      </c>
      <c r="O2529">
        <v>27.41</v>
      </c>
      <c r="P2529" t="s">
        <v>35</v>
      </c>
      <c r="Q2529" t="s">
        <v>132</v>
      </c>
      <c r="R2529" t="s">
        <v>74</v>
      </c>
      <c r="S2529" t="s">
        <v>52</v>
      </c>
      <c r="T2529" t="s">
        <v>112</v>
      </c>
      <c r="U2529">
        <v>0</v>
      </c>
      <c r="V2529" s="1">
        <v>45568</v>
      </c>
      <c r="W2529" s="1">
        <v>45571</v>
      </c>
      <c r="X2529" s="1">
        <v>45591</v>
      </c>
      <c r="Y2529" t="s">
        <v>54</v>
      </c>
      <c r="Z2529" t="s">
        <v>75</v>
      </c>
      <c r="AA2529" t="s">
        <v>56</v>
      </c>
      <c r="AB2529" t="s">
        <v>76</v>
      </c>
      <c r="AC2529" t="s">
        <v>77</v>
      </c>
      <c r="AD2529" t="s">
        <v>45</v>
      </c>
    </row>
    <row r="2530" spans="1:30" x14ac:dyDescent="0.3">
      <c r="A2530" t="s">
        <v>4846</v>
      </c>
      <c r="B2530" t="s">
        <v>4847</v>
      </c>
      <c r="C2530" t="s">
        <v>80</v>
      </c>
      <c r="D2530" t="s">
        <v>140</v>
      </c>
      <c r="E2530" t="s">
        <v>49</v>
      </c>
      <c r="F2530">
        <v>1576</v>
      </c>
      <c r="G2530">
        <v>334.84</v>
      </c>
      <c r="H2530">
        <v>0.1</v>
      </c>
      <c r="I2530">
        <v>474937.06</v>
      </c>
      <c r="J2530">
        <v>262080.05</v>
      </c>
      <c r="K2530">
        <v>12255.97</v>
      </c>
      <c r="L2530">
        <v>666.85</v>
      </c>
      <c r="M2530">
        <v>22977.08</v>
      </c>
      <c r="N2530">
        <v>176957.11</v>
      </c>
      <c r="O2530">
        <v>37.26</v>
      </c>
      <c r="P2530" t="s">
        <v>35</v>
      </c>
      <c r="Q2530" t="s">
        <v>122</v>
      </c>
      <c r="R2530" t="s">
        <v>51</v>
      </c>
      <c r="S2530" t="s">
        <v>52</v>
      </c>
      <c r="T2530" t="s">
        <v>63</v>
      </c>
      <c r="U2530">
        <v>0</v>
      </c>
      <c r="V2530" s="1">
        <v>45985</v>
      </c>
      <c r="W2530" s="1">
        <v>45993</v>
      </c>
      <c r="X2530" s="1">
        <v>46022</v>
      </c>
      <c r="Y2530" t="s">
        <v>54</v>
      </c>
      <c r="Z2530" t="s">
        <v>92</v>
      </c>
      <c r="AA2530" t="s">
        <v>42</v>
      </c>
      <c r="AB2530" t="s">
        <v>66</v>
      </c>
      <c r="AC2530" t="s">
        <v>77</v>
      </c>
      <c r="AD2530" t="s">
        <v>67</v>
      </c>
    </row>
    <row r="2531" spans="1:30" x14ac:dyDescent="0.3">
      <c r="A2531" t="s">
        <v>4848</v>
      </c>
      <c r="B2531" t="s">
        <v>4849</v>
      </c>
      <c r="C2531" t="s">
        <v>80</v>
      </c>
      <c r="D2531" t="s">
        <v>88</v>
      </c>
      <c r="E2531" t="s">
        <v>89</v>
      </c>
      <c r="F2531">
        <v>1745</v>
      </c>
      <c r="G2531">
        <v>320.79000000000002</v>
      </c>
      <c r="H2531">
        <v>0</v>
      </c>
      <c r="I2531">
        <v>559778.55000000005</v>
      </c>
      <c r="J2531">
        <v>397315.16</v>
      </c>
      <c r="K2531">
        <v>9387.18</v>
      </c>
      <c r="L2531">
        <v>335.04</v>
      </c>
      <c r="M2531">
        <v>52645.23</v>
      </c>
      <c r="N2531">
        <v>100095.94</v>
      </c>
      <c r="O2531">
        <v>17.88</v>
      </c>
      <c r="P2531" t="s">
        <v>35</v>
      </c>
      <c r="Q2531" t="s">
        <v>132</v>
      </c>
      <c r="R2531" t="s">
        <v>51</v>
      </c>
      <c r="S2531" t="s">
        <v>97</v>
      </c>
      <c r="T2531" t="s">
        <v>39</v>
      </c>
      <c r="U2531">
        <v>0</v>
      </c>
      <c r="V2531" s="1">
        <v>45762</v>
      </c>
      <c r="W2531" s="1">
        <v>45766</v>
      </c>
      <c r="X2531" s="1">
        <v>45783</v>
      </c>
      <c r="Y2531" t="s">
        <v>81</v>
      </c>
      <c r="Z2531" t="s">
        <v>165</v>
      </c>
      <c r="AA2531" t="s">
        <v>83</v>
      </c>
      <c r="AB2531" t="s">
        <v>76</v>
      </c>
      <c r="AC2531" t="s">
        <v>57</v>
      </c>
      <c r="AD2531" t="s">
        <v>67</v>
      </c>
    </row>
    <row r="2532" spans="1:30" x14ac:dyDescent="0.3">
      <c r="A2532" t="s">
        <v>4850</v>
      </c>
      <c r="B2532" t="s">
        <v>4851</v>
      </c>
      <c r="C2532" t="s">
        <v>87</v>
      </c>
      <c r="D2532" t="s">
        <v>61</v>
      </c>
      <c r="E2532" t="s">
        <v>62</v>
      </c>
      <c r="F2532">
        <v>1079</v>
      </c>
      <c r="G2532">
        <v>134.78</v>
      </c>
      <c r="H2532">
        <v>0</v>
      </c>
      <c r="I2532">
        <v>145427.62</v>
      </c>
      <c r="J2532">
        <v>105702.24</v>
      </c>
      <c r="K2532">
        <v>2223.06</v>
      </c>
      <c r="L2532">
        <v>492.56</v>
      </c>
      <c r="M2532">
        <v>16152.85</v>
      </c>
      <c r="N2532">
        <v>20856.91</v>
      </c>
      <c r="O2532">
        <v>14.34</v>
      </c>
      <c r="P2532" t="s">
        <v>35</v>
      </c>
      <c r="Q2532" t="s">
        <v>117</v>
      </c>
      <c r="R2532" t="s">
        <v>74</v>
      </c>
      <c r="S2532" t="s">
        <v>52</v>
      </c>
      <c r="T2532" t="s">
        <v>39</v>
      </c>
      <c r="U2532">
        <v>15</v>
      </c>
      <c r="V2532" s="1">
        <v>45463</v>
      </c>
      <c r="W2532" s="1">
        <v>45469</v>
      </c>
      <c r="X2532" s="1">
        <v>45508</v>
      </c>
      <c r="Y2532" t="s">
        <v>81</v>
      </c>
      <c r="Z2532" t="s">
        <v>150</v>
      </c>
      <c r="AA2532" t="s">
        <v>42</v>
      </c>
      <c r="AB2532" t="s">
        <v>66</v>
      </c>
      <c r="AC2532" t="s">
        <v>98</v>
      </c>
      <c r="AD2532" t="s">
        <v>58</v>
      </c>
    </row>
    <row r="2533" spans="1:30" x14ac:dyDescent="0.3">
      <c r="A2533" t="s">
        <v>4852</v>
      </c>
      <c r="B2533" t="s">
        <v>4853</v>
      </c>
      <c r="C2533" t="s">
        <v>87</v>
      </c>
      <c r="D2533" t="s">
        <v>140</v>
      </c>
      <c r="E2533" t="s">
        <v>49</v>
      </c>
      <c r="F2533">
        <v>1080</v>
      </c>
      <c r="G2533">
        <v>421.31</v>
      </c>
      <c r="H2533">
        <v>0.05</v>
      </c>
      <c r="I2533">
        <v>432264.06</v>
      </c>
      <c r="J2533">
        <v>255566.49</v>
      </c>
      <c r="K2533">
        <v>2861.1</v>
      </c>
      <c r="L2533">
        <v>914.85</v>
      </c>
      <c r="M2533">
        <v>36805.17</v>
      </c>
      <c r="N2533">
        <v>136116.45000000001</v>
      </c>
      <c r="O2533">
        <v>31.49</v>
      </c>
      <c r="P2533" t="s">
        <v>35</v>
      </c>
      <c r="Q2533" t="s">
        <v>96</v>
      </c>
      <c r="R2533" t="s">
        <v>74</v>
      </c>
      <c r="S2533" t="s">
        <v>52</v>
      </c>
      <c r="T2533" t="s">
        <v>53</v>
      </c>
      <c r="U2533">
        <v>0</v>
      </c>
      <c r="V2533" s="1">
        <v>45660</v>
      </c>
      <c r="W2533" s="1">
        <v>45663</v>
      </c>
      <c r="X2533" s="1">
        <v>45682</v>
      </c>
      <c r="Y2533" t="s">
        <v>40</v>
      </c>
      <c r="Z2533" t="s">
        <v>64</v>
      </c>
      <c r="AA2533" t="s">
        <v>42</v>
      </c>
      <c r="AB2533" t="s">
        <v>43</v>
      </c>
      <c r="AC2533" t="s">
        <v>77</v>
      </c>
      <c r="AD2533" t="s">
        <v>58</v>
      </c>
    </row>
    <row r="2534" spans="1:30" x14ac:dyDescent="0.3">
      <c r="A2534" t="s">
        <v>4854</v>
      </c>
      <c r="B2534" t="s">
        <v>4855</v>
      </c>
      <c r="C2534" t="s">
        <v>135</v>
      </c>
      <c r="D2534" t="s">
        <v>33</v>
      </c>
      <c r="E2534" t="s">
        <v>34</v>
      </c>
      <c r="F2534">
        <v>1962</v>
      </c>
      <c r="G2534">
        <v>391.63</v>
      </c>
      <c r="H2534">
        <v>0.15</v>
      </c>
      <c r="I2534">
        <v>653121.35</v>
      </c>
      <c r="J2534">
        <v>390502.01</v>
      </c>
      <c r="K2534">
        <v>8855.81</v>
      </c>
      <c r="L2534">
        <v>409.55</v>
      </c>
      <c r="M2534">
        <v>39558.9</v>
      </c>
      <c r="N2534">
        <v>213795.08</v>
      </c>
      <c r="O2534">
        <v>32.729999999999997</v>
      </c>
      <c r="P2534" t="s">
        <v>35</v>
      </c>
      <c r="Q2534" t="s">
        <v>73</v>
      </c>
      <c r="R2534" t="s">
        <v>37</v>
      </c>
      <c r="S2534" t="s">
        <v>97</v>
      </c>
      <c r="T2534" t="s">
        <v>112</v>
      </c>
      <c r="U2534">
        <v>0</v>
      </c>
      <c r="V2534" s="1">
        <v>45349</v>
      </c>
      <c r="W2534" s="1">
        <v>45351</v>
      </c>
      <c r="X2534" s="1">
        <v>45357</v>
      </c>
      <c r="Y2534" t="s">
        <v>40</v>
      </c>
      <c r="Z2534" t="s">
        <v>147</v>
      </c>
      <c r="AA2534" t="s">
        <v>83</v>
      </c>
      <c r="AB2534" t="s">
        <v>66</v>
      </c>
      <c r="AC2534" t="s">
        <v>123</v>
      </c>
      <c r="AD2534" t="s">
        <v>58</v>
      </c>
    </row>
    <row r="2535" spans="1:30" x14ac:dyDescent="0.3">
      <c r="A2535" t="s">
        <v>4856</v>
      </c>
      <c r="B2535" t="s">
        <v>4857</v>
      </c>
      <c r="C2535" t="s">
        <v>135</v>
      </c>
      <c r="D2535" t="s">
        <v>107</v>
      </c>
      <c r="E2535" t="s">
        <v>108</v>
      </c>
      <c r="F2535">
        <v>505</v>
      </c>
      <c r="G2535">
        <v>66.709999999999994</v>
      </c>
      <c r="H2535">
        <v>0.05</v>
      </c>
      <c r="I2535">
        <v>32004.12</v>
      </c>
      <c r="J2535">
        <v>17661.52</v>
      </c>
      <c r="K2535">
        <v>7334.58</v>
      </c>
      <c r="L2535">
        <v>367.11</v>
      </c>
      <c r="M2535">
        <v>3785.82</v>
      </c>
      <c r="N2535">
        <v>2855.09</v>
      </c>
      <c r="O2535">
        <v>8.92</v>
      </c>
      <c r="P2535" t="s">
        <v>35</v>
      </c>
      <c r="Q2535" t="s">
        <v>90</v>
      </c>
      <c r="R2535" t="s">
        <v>51</v>
      </c>
      <c r="S2535" t="s">
        <v>97</v>
      </c>
      <c r="T2535" t="s">
        <v>112</v>
      </c>
      <c r="U2535">
        <v>10</v>
      </c>
      <c r="V2535" s="1">
        <v>45311</v>
      </c>
      <c r="W2535" s="1">
        <v>45315</v>
      </c>
      <c r="X2535" s="1">
        <v>45343</v>
      </c>
      <c r="Y2535" t="s">
        <v>40</v>
      </c>
      <c r="Z2535" t="s">
        <v>64</v>
      </c>
      <c r="AA2535" t="s">
        <v>42</v>
      </c>
      <c r="AB2535" t="s">
        <v>43</v>
      </c>
      <c r="AC2535" t="s">
        <v>57</v>
      </c>
      <c r="AD2535" t="s">
        <v>67</v>
      </c>
    </row>
    <row r="2536" spans="1:30" x14ac:dyDescent="0.3">
      <c r="A2536" t="s">
        <v>4858</v>
      </c>
      <c r="B2536" t="s">
        <v>4119</v>
      </c>
      <c r="C2536" t="s">
        <v>87</v>
      </c>
      <c r="D2536" t="s">
        <v>33</v>
      </c>
      <c r="E2536" t="s">
        <v>34</v>
      </c>
      <c r="F2536">
        <v>1575</v>
      </c>
      <c r="G2536">
        <v>352.72</v>
      </c>
      <c r="H2536">
        <v>0.1</v>
      </c>
      <c r="I2536">
        <v>499980.6</v>
      </c>
      <c r="J2536">
        <v>345275.95</v>
      </c>
      <c r="K2536">
        <v>5808.48</v>
      </c>
      <c r="L2536">
        <v>316.14</v>
      </c>
      <c r="M2536">
        <v>29419.18</v>
      </c>
      <c r="N2536">
        <v>119160.85</v>
      </c>
      <c r="O2536">
        <v>23.83</v>
      </c>
      <c r="P2536" t="s">
        <v>35</v>
      </c>
      <c r="Q2536" t="s">
        <v>132</v>
      </c>
      <c r="R2536" t="s">
        <v>37</v>
      </c>
      <c r="S2536" t="s">
        <v>118</v>
      </c>
      <c r="T2536" t="s">
        <v>63</v>
      </c>
      <c r="U2536">
        <v>0</v>
      </c>
      <c r="V2536" s="1">
        <v>45340</v>
      </c>
      <c r="W2536" s="1">
        <v>45343</v>
      </c>
      <c r="X2536" s="1">
        <v>45353</v>
      </c>
      <c r="Y2536" t="s">
        <v>40</v>
      </c>
      <c r="Z2536" t="s">
        <v>147</v>
      </c>
      <c r="AA2536" t="s">
        <v>83</v>
      </c>
      <c r="AB2536" t="s">
        <v>76</v>
      </c>
      <c r="AC2536" t="s">
        <v>57</v>
      </c>
      <c r="AD2536" t="s">
        <v>58</v>
      </c>
    </row>
    <row r="2537" spans="1:30" x14ac:dyDescent="0.3">
      <c r="A2537" t="s">
        <v>4859</v>
      </c>
      <c r="B2537" t="s">
        <v>4860</v>
      </c>
      <c r="C2537" t="s">
        <v>32</v>
      </c>
      <c r="D2537" t="s">
        <v>33</v>
      </c>
      <c r="E2537" t="s">
        <v>34</v>
      </c>
      <c r="F2537">
        <v>335</v>
      </c>
      <c r="G2537">
        <v>305.95999999999998</v>
      </c>
      <c r="H2537">
        <v>0</v>
      </c>
      <c r="I2537">
        <v>102496.6</v>
      </c>
      <c r="J2537">
        <v>68998.759999999995</v>
      </c>
      <c r="K2537">
        <v>3480.9</v>
      </c>
      <c r="L2537">
        <v>2288.38</v>
      </c>
      <c r="M2537">
        <v>2935.83</v>
      </c>
      <c r="N2537">
        <v>24792.73</v>
      </c>
      <c r="O2537">
        <v>24.19</v>
      </c>
      <c r="P2537" t="s">
        <v>35</v>
      </c>
      <c r="Q2537" t="s">
        <v>203</v>
      </c>
      <c r="R2537" t="s">
        <v>37</v>
      </c>
      <c r="S2537" t="s">
        <v>118</v>
      </c>
      <c r="T2537" t="s">
        <v>112</v>
      </c>
      <c r="U2537">
        <v>0</v>
      </c>
      <c r="V2537" s="1">
        <v>45449</v>
      </c>
      <c r="W2537" s="1">
        <v>45456</v>
      </c>
      <c r="X2537" s="1">
        <v>45468</v>
      </c>
      <c r="Y2537" t="s">
        <v>81</v>
      </c>
      <c r="Z2537" t="s">
        <v>150</v>
      </c>
      <c r="AA2537" t="s">
        <v>56</v>
      </c>
      <c r="AB2537" t="s">
        <v>43</v>
      </c>
      <c r="AC2537" t="s">
        <v>44</v>
      </c>
      <c r="AD2537" t="s">
        <v>58</v>
      </c>
    </row>
    <row r="2538" spans="1:30" x14ac:dyDescent="0.3">
      <c r="A2538" t="s">
        <v>4861</v>
      </c>
      <c r="B2538" t="s">
        <v>4862</v>
      </c>
      <c r="C2538" t="s">
        <v>32</v>
      </c>
      <c r="D2538" t="s">
        <v>71</v>
      </c>
      <c r="E2538" t="s">
        <v>72</v>
      </c>
      <c r="F2538">
        <v>377</v>
      </c>
      <c r="G2538">
        <v>434.61</v>
      </c>
      <c r="H2538">
        <v>0.05</v>
      </c>
      <c r="I2538">
        <v>155655.57</v>
      </c>
      <c r="J2538">
        <v>96931.02</v>
      </c>
      <c r="K2538">
        <v>5227.12</v>
      </c>
      <c r="L2538">
        <v>2561.69</v>
      </c>
      <c r="M2538">
        <v>15589.19</v>
      </c>
      <c r="N2538">
        <v>35346.550000000003</v>
      </c>
      <c r="O2538">
        <v>22.71</v>
      </c>
      <c r="P2538" t="s">
        <v>35</v>
      </c>
      <c r="Q2538" t="s">
        <v>117</v>
      </c>
      <c r="R2538" t="s">
        <v>74</v>
      </c>
      <c r="S2538" t="s">
        <v>52</v>
      </c>
      <c r="T2538" t="s">
        <v>53</v>
      </c>
      <c r="U2538">
        <v>15</v>
      </c>
      <c r="V2538" s="1">
        <v>45636</v>
      </c>
      <c r="W2538" s="1">
        <v>45641</v>
      </c>
      <c r="X2538" s="1">
        <v>45673</v>
      </c>
      <c r="Y2538" t="s">
        <v>54</v>
      </c>
      <c r="Z2538" t="s">
        <v>55</v>
      </c>
      <c r="AA2538" t="s">
        <v>56</v>
      </c>
      <c r="AB2538" t="s">
        <v>66</v>
      </c>
      <c r="AC2538" t="s">
        <v>93</v>
      </c>
      <c r="AD2538" t="s">
        <v>58</v>
      </c>
    </row>
    <row r="2539" spans="1:30" x14ac:dyDescent="0.3">
      <c r="A2539" t="s">
        <v>4863</v>
      </c>
      <c r="B2539" t="s">
        <v>4864</v>
      </c>
      <c r="C2539" t="s">
        <v>70</v>
      </c>
      <c r="D2539" t="s">
        <v>88</v>
      </c>
      <c r="E2539" t="s">
        <v>89</v>
      </c>
      <c r="F2539">
        <v>838</v>
      </c>
      <c r="G2539">
        <v>182.4</v>
      </c>
      <c r="H2539">
        <v>0.1</v>
      </c>
      <c r="I2539">
        <v>137566.07999999999</v>
      </c>
      <c r="J2539">
        <v>103134.89</v>
      </c>
      <c r="K2539">
        <v>13918.6</v>
      </c>
      <c r="L2539">
        <v>2679.18</v>
      </c>
      <c r="M2539">
        <v>4932.5200000000004</v>
      </c>
      <c r="N2539">
        <v>12900.89</v>
      </c>
      <c r="O2539">
        <v>9.3800000000000008</v>
      </c>
      <c r="P2539" t="s">
        <v>35</v>
      </c>
      <c r="Q2539" t="s">
        <v>90</v>
      </c>
      <c r="R2539" t="s">
        <v>51</v>
      </c>
      <c r="S2539" t="s">
        <v>97</v>
      </c>
      <c r="T2539" t="s">
        <v>63</v>
      </c>
      <c r="U2539">
        <v>0</v>
      </c>
      <c r="V2539" s="1">
        <v>45500</v>
      </c>
      <c r="W2539" s="1">
        <v>45508</v>
      </c>
      <c r="X2539" s="1">
        <v>45521</v>
      </c>
      <c r="Y2539" t="s">
        <v>103</v>
      </c>
      <c r="Z2539" t="s">
        <v>119</v>
      </c>
      <c r="AA2539" t="s">
        <v>83</v>
      </c>
      <c r="AB2539" t="s">
        <v>43</v>
      </c>
      <c r="AC2539" t="s">
        <v>84</v>
      </c>
      <c r="AD2539" t="s">
        <v>67</v>
      </c>
    </row>
    <row r="2540" spans="1:30" x14ac:dyDescent="0.3">
      <c r="A2540" t="s">
        <v>4865</v>
      </c>
      <c r="B2540" t="s">
        <v>4866</v>
      </c>
      <c r="C2540" t="s">
        <v>32</v>
      </c>
      <c r="D2540" t="s">
        <v>33</v>
      </c>
      <c r="E2540" t="s">
        <v>34</v>
      </c>
      <c r="F2540">
        <v>1059</v>
      </c>
      <c r="G2540">
        <v>165.98</v>
      </c>
      <c r="H2540">
        <v>0.15</v>
      </c>
      <c r="I2540">
        <v>149406.9</v>
      </c>
      <c r="J2540">
        <v>93590.28</v>
      </c>
      <c r="K2540">
        <v>4523.67</v>
      </c>
      <c r="L2540">
        <v>1131.42</v>
      </c>
      <c r="M2540">
        <v>14217.63</v>
      </c>
      <c r="N2540">
        <v>35943.9</v>
      </c>
      <c r="O2540">
        <v>24.06</v>
      </c>
      <c r="P2540" t="s">
        <v>35</v>
      </c>
      <c r="Q2540" t="s">
        <v>203</v>
      </c>
      <c r="R2540" t="s">
        <v>74</v>
      </c>
      <c r="S2540" t="s">
        <v>118</v>
      </c>
      <c r="T2540" t="s">
        <v>53</v>
      </c>
      <c r="U2540">
        <v>4</v>
      </c>
      <c r="V2540" s="1">
        <v>45462</v>
      </c>
      <c r="W2540" s="1">
        <v>45465</v>
      </c>
      <c r="X2540" s="1">
        <v>45497</v>
      </c>
      <c r="Y2540" t="s">
        <v>81</v>
      </c>
      <c r="Z2540" t="s">
        <v>150</v>
      </c>
      <c r="AA2540" t="s">
        <v>42</v>
      </c>
      <c r="AB2540" t="s">
        <v>66</v>
      </c>
      <c r="AC2540" t="s">
        <v>57</v>
      </c>
      <c r="AD2540" t="s">
        <v>45</v>
      </c>
    </row>
    <row r="2541" spans="1:30" x14ac:dyDescent="0.3">
      <c r="A2541" t="s">
        <v>4867</v>
      </c>
      <c r="B2541" t="s">
        <v>4868</v>
      </c>
      <c r="C2541" t="s">
        <v>87</v>
      </c>
      <c r="D2541" t="s">
        <v>61</v>
      </c>
      <c r="E2541" t="s">
        <v>62</v>
      </c>
      <c r="F2541">
        <v>1140</v>
      </c>
      <c r="G2541">
        <v>45.25</v>
      </c>
      <c r="H2541">
        <v>0.1</v>
      </c>
      <c r="I2541">
        <v>46426.5</v>
      </c>
      <c r="J2541">
        <v>24087.16</v>
      </c>
      <c r="K2541">
        <v>1705.05</v>
      </c>
      <c r="L2541">
        <v>2541.69</v>
      </c>
      <c r="M2541">
        <v>5384.71</v>
      </c>
      <c r="N2541">
        <v>12707.89</v>
      </c>
      <c r="O2541">
        <v>27.37</v>
      </c>
      <c r="P2541" t="s">
        <v>35</v>
      </c>
      <c r="Q2541" t="s">
        <v>90</v>
      </c>
      <c r="R2541" t="s">
        <v>37</v>
      </c>
      <c r="S2541" t="s">
        <v>52</v>
      </c>
      <c r="T2541" t="s">
        <v>39</v>
      </c>
      <c r="U2541">
        <v>2</v>
      </c>
      <c r="V2541" s="1">
        <v>45699</v>
      </c>
      <c r="W2541" s="1">
        <v>45700</v>
      </c>
      <c r="X2541" s="1">
        <v>45716</v>
      </c>
      <c r="Y2541" t="s">
        <v>40</v>
      </c>
      <c r="Z2541" t="s">
        <v>147</v>
      </c>
      <c r="AA2541" t="s">
        <v>83</v>
      </c>
      <c r="AB2541" t="s">
        <v>76</v>
      </c>
      <c r="AC2541" t="s">
        <v>123</v>
      </c>
      <c r="AD2541" t="s">
        <v>67</v>
      </c>
    </row>
    <row r="2542" spans="1:30" x14ac:dyDescent="0.3">
      <c r="A2542" t="s">
        <v>4869</v>
      </c>
      <c r="B2542" t="s">
        <v>4870</v>
      </c>
      <c r="C2542" t="s">
        <v>135</v>
      </c>
      <c r="D2542" t="s">
        <v>159</v>
      </c>
      <c r="E2542" t="s">
        <v>160</v>
      </c>
      <c r="F2542">
        <v>1782</v>
      </c>
      <c r="G2542">
        <v>184.75</v>
      </c>
      <c r="H2542">
        <v>0.1</v>
      </c>
      <c r="I2542">
        <v>296302.05</v>
      </c>
      <c r="J2542">
        <v>149792.15</v>
      </c>
      <c r="K2542">
        <v>1832.9</v>
      </c>
      <c r="L2542">
        <v>2339.4899999999998</v>
      </c>
      <c r="M2542">
        <v>24865.13</v>
      </c>
      <c r="N2542">
        <v>117472.38</v>
      </c>
      <c r="O2542">
        <v>39.65</v>
      </c>
      <c r="P2542" t="s">
        <v>35</v>
      </c>
      <c r="Q2542" t="s">
        <v>122</v>
      </c>
      <c r="R2542" t="s">
        <v>37</v>
      </c>
      <c r="S2542" t="s">
        <v>91</v>
      </c>
      <c r="T2542" t="s">
        <v>39</v>
      </c>
      <c r="U2542">
        <v>4</v>
      </c>
      <c r="V2542" s="1">
        <v>45990</v>
      </c>
      <c r="W2542" s="1">
        <v>45996</v>
      </c>
      <c r="X2542" s="1">
        <v>46030</v>
      </c>
      <c r="Y2542" t="s">
        <v>54</v>
      </c>
      <c r="Z2542" t="s">
        <v>92</v>
      </c>
      <c r="AA2542" t="s">
        <v>56</v>
      </c>
      <c r="AB2542" t="s">
        <v>76</v>
      </c>
      <c r="AC2542" t="s">
        <v>98</v>
      </c>
      <c r="AD2542" t="s">
        <v>45</v>
      </c>
    </row>
    <row r="2543" spans="1:30" x14ac:dyDescent="0.3">
      <c r="A2543" t="s">
        <v>4871</v>
      </c>
      <c r="B2543" t="s">
        <v>4872</v>
      </c>
      <c r="C2543" t="s">
        <v>135</v>
      </c>
      <c r="D2543" t="s">
        <v>61</v>
      </c>
      <c r="E2543" t="s">
        <v>62</v>
      </c>
      <c r="F2543">
        <v>1301</v>
      </c>
      <c r="G2543">
        <v>488.35</v>
      </c>
      <c r="H2543">
        <v>0</v>
      </c>
      <c r="I2543">
        <v>635343.35</v>
      </c>
      <c r="J2543">
        <v>420040.93</v>
      </c>
      <c r="K2543">
        <v>6530.44</v>
      </c>
      <c r="L2543">
        <v>1689.37</v>
      </c>
      <c r="M2543">
        <v>46457.82</v>
      </c>
      <c r="N2543">
        <v>160624.79</v>
      </c>
      <c r="O2543">
        <v>25.28</v>
      </c>
      <c r="P2543" t="s">
        <v>35</v>
      </c>
      <c r="Q2543" t="s">
        <v>111</v>
      </c>
      <c r="R2543" t="s">
        <v>74</v>
      </c>
      <c r="S2543" t="s">
        <v>97</v>
      </c>
      <c r="T2543" t="s">
        <v>112</v>
      </c>
      <c r="U2543">
        <v>7</v>
      </c>
      <c r="V2543" s="1">
        <v>45816</v>
      </c>
      <c r="W2543" s="1">
        <v>45820</v>
      </c>
      <c r="X2543" s="1">
        <v>45848</v>
      </c>
      <c r="Y2543" t="s">
        <v>81</v>
      </c>
      <c r="Z2543" t="s">
        <v>150</v>
      </c>
      <c r="AA2543" t="s">
        <v>56</v>
      </c>
      <c r="AB2543" t="s">
        <v>66</v>
      </c>
      <c r="AC2543" t="s">
        <v>57</v>
      </c>
      <c r="AD2543" t="s">
        <v>45</v>
      </c>
    </row>
    <row r="2544" spans="1:30" x14ac:dyDescent="0.3">
      <c r="A2544" t="s">
        <v>4873</v>
      </c>
      <c r="B2544" t="s">
        <v>4874</v>
      </c>
      <c r="C2544" t="s">
        <v>135</v>
      </c>
      <c r="D2544" t="s">
        <v>48</v>
      </c>
      <c r="E2544" t="s">
        <v>49</v>
      </c>
      <c r="F2544">
        <v>968</v>
      </c>
      <c r="G2544">
        <v>199.07</v>
      </c>
      <c r="H2544">
        <v>0.15</v>
      </c>
      <c r="I2544">
        <v>163794.79999999999</v>
      </c>
      <c r="J2544">
        <v>101935.74</v>
      </c>
      <c r="K2544">
        <v>11693.22</v>
      </c>
      <c r="L2544">
        <v>2162.8200000000002</v>
      </c>
      <c r="M2544">
        <v>7533.6</v>
      </c>
      <c r="N2544">
        <v>40469.42</v>
      </c>
      <c r="O2544">
        <v>24.71</v>
      </c>
      <c r="P2544" t="s">
        <v>35</v>
      </c>
      <c r="Q2544" t="s">
        <v>36</v>
      </c>
      <c r="R2544" t="s">
        <v>51</v>
      </c>
      <c r="S2544" t="s">
        <v>38</v>
      </c>
      <c r="T2544" t="s">
        <v>63</v>
      </c>
      <c r="U2544">
        <v>0</v>
      </c>
      <c r="V2544" s="1">
        <v>45649</v>
      </c>
      <c r="W2544" s="1">
        <v>45654</v>
      </c>
      <c r="X2544" s="1">
        <v>45679</v>
      </c>
      <c r="Y2544" t="s">
        <v>54</v>
      </c>
      <c r="Z2544" t="s">
        <v>55</v>
      </c>
      <c r="AA2544" t="s">
        <v>83</v>
      </c>
      <c r="AB2544" t="s">
        <v>66</v>
      </c>
      <c r="AC2544" t="s">
        <v>84</v>
      </c>
      <c r="AD2544" t="s">
        <v>45</v>
      </c>
    </row>
    <row r="2545" spans="1:30" x14ac:dyDescent="0.3">
      <c r="A2545" t="s">
        <v>4875</v>
      </c>
      <c r="B2545" t="s">
        <v>4876</v>
      </c>
      <c r="C2545" t="s">
        <v>80</v>
      </c>
      <c r="D2545" t="s">
        <v>130</v>
      </c>
      <c r="E2545" t="s">
        <v>131</v>
      </c>
      <c r="F2545">
        <v>1248</v>
      </c>
      <c r="G2545">
        <v>490.18</v>
      </c>
      <c r="H2545">
        <v>0.1</v>
      </c>
      <c r="I2545">
        <v>550570.18000000005</v>
      </c>
      <c r="J2545">
        <v>257952.72</v>
      </c>
      <c r="K2545">
        <v>10545.34</v>
      </c>
      <c r="L2545">
        <v>2773.42</v>
      </c>
      <c r="M2545">
        <v>39778.51</v>
      </c>
      <c r="N2545">
        <v>239520.19</v>
      </c>
      <c r="O2545">
        <v>43.5</v>
      </c>
      <c r="P2545" t="s">
        <v>35</v>
      </c>
      <c r="Q2545" t="s">
        <v>122</v>
      </c>
      <c r="R2545" t="s">
        <v>74</v>
      </c>
      <c r="S2545" t="s">
        <v>52</v>
      </c>
      <c r="T2545" t="s">
        <v>53</v>
      </c>
      <c r="U2545">
        <v>15</v>
      </c>
      <c r="V2545" s="1">
        <v>45948</v>
      </c>
      <c r="W2545" s="1">
        <v>45955</v>
      </c>
      <c r="X2545" s="1">
        <v>45980</v>
      </c>
      <c r="Y2545" t="s">
        <v>54</v>
      </c>
      <c r="Z2545" t="s">
        <v>75</v>
      </c>
      <c r="AA2545" t="s">
        <v>65</v>
      </c>
      <c r="AB2545" t="s">
        <v>43</v>
      </c>
      <c r="AC2545" t="s">
        <v>98</v>
      </c>
      <c r="AD2545" t="s">
        <v>67</v>
      </c>
    </row>
    <row r="2546" spans="1:30" x14ac:dyDescent="0.3">
      <c r="A2546" t="s">
        <v>4877</v>
      </c>
      <c r="B2546" t="s">
        <v>4878</v>
      </c>
      <c r="C2546" t="s">
        <v>32</v>
      </c>
      <c r="D2546" t="s">
        <v>61</v>
      </c>
      <c r="E2546" t="s">
        <v>62</v>
      </c>
      <c r="F2546">
        <v>1119</v>
      </c>
      <c r="G2546">
        <v>343.84</v>
      </c>
      <c r="H2546">
        <v>0.1</v>
      </c>
      <c r="I2546">
        <v>346281.26</v>
      </c>
      <c r="J2546">
        <v>194589.21</v>
      </c>
      <c r="K2546">
        <v>2059.04</v>
      </c>
      <c r="L2546">
        <v>2867.15</v>
      </c>
      <c r="M2546">
        <v>27787.31</v>
      </c>
      <c r="N2546">
        <v>118978.55</v>
      </c>
      <c r="O2546">
        <v>34.36</v>
      </c>
      <c r="P2546" t="s">
        <v>35</v>
      </c>
      <c r="Q2546" t="s">
        <v>297</v>
      </c>
      <c r="R2546" t="s">
        <v>74</v>
      </c>
      <c r="S2546" t="s">
        <v>38</v>
      </c>
      <c r="T2546" t="s">
        <v>63</v>
      </c>
      <c r="U2546">
        <v>4</v>
      </c>
      <c r="V2546" s="1">
        <v>45519</v>
      </c>
      <c r="W2546" s="1">
        <v>45522</v>
      </c>
      <c r="X2546" s="1">
        <v>45544</v>
      </c>
      <c r="Y2546" t="s">
        <v>103</v>
      </c>
      <c r="Z2546" t="s">
        <v>177</v>
      </c>
      <c r="AA2546" t="s">
        <v>83</v>
      </c>
      <c r="AB2546" t="s">
        <v>66</v>
      </c>
      <c r="AC2546" t="s">
        <v>77</v>
      </c>
      <c r="AD2546" t="s">
        <v>58</v>
      </c>
    </row>
    <row r="2547" spans="1:30" x14ac:dyDescent="0.3">
      <c r="A2547" t="s">
        <v>4879</v>
      </c>
      <c r="B2547" t="s">
        <v>4880</v>
      </c>
      <c r="C2547" t="s">
        <v>87</v>
      </c>
      <c r="D2547" t="s">
        <v>61</v>
      </c>
      <c r="E2547" t="s">
        <v>62</v>
      </c>
      <c r="F2547">
        <v>1892</v>
      </c>
      <c r="G2547">
        <v>70.64</v>
      </c>
      <c r="H2547">
        <v>0</v>
      </c>
      <c r="I2547">
        <v>133650.88</v>
      </c>
      <c r="J2547">
        <v>89166.14</v>
      </c>
      <c r="K2547">
        <v>11058.71</v>
      </c>
      <c r="L2547">
        <v>1905.8</v>
      </c>
      <c r="M2547">
        <v>13258</v>
      </c>
      <c r="N2547">
        <v>18262.23</v>
      </c>
      <c r="O2547">
        <v>13.66</v>
      </c>
      <c r="P2547" t="s">
        <v>35</v>
      </c>
      <c r="Q2547" t="s">
        <v>90</v>
      </c>
      <c r="R2547" t="s">
        <v>51</v>
      </c>
      <c r="S2547" t="s">
        <v>118</v>
      </c>
      <c r="T2547" t="s">
        <v>39</v>
      </c>
      <c r="U2547">
        <v>2</v>
      </c>
      <c r="V2547" s="1">
        <v>45919</v>
      </c>
      <c r="W2547" s="1">
        <v>45926</v>
      </c>
      <c r="X2547" s="1">
        <v>45943</v>
      </c>
      <c r="Y2547" t="s">
        <v>103</v>
      </c>
      <c r="Z2547" t="s">
        <v>104</v>
      </c>
      <c r="AA2547" t="s">
        <v>56</v>
      </c>
      <c r="AB2547" t="s">
        <v>76</v>
      </c>
      <c r="AC2547" t="s">
        <v>98</v>
      </c>
      <c r="AD2547" t="s">
        <v>58</v>
      </c>
    </row>
    <row r="2548" spans="1:30" x14ac:dyDescent="0.3">
      <c r="A2548" t="s">
        <v>4881</v>
      </c>
      <c r="B2548" t="s">
        <v>4382</v>
      </c>
      <c r="C2548" t="s">
        <v>80</v>
      </c>
      <c r="D2548" t="s">
        <v>101</v>
      </c>
      <c r="E2548" t="s">
        <v>102</v>
      </c>
      <c r="F2548">
        <v>1202</v>
      </c>
      <c r="G2548">
        <v>364.8</v>
      </c>
      <c r="H2548">
        <v>0.15</v>
      </c>
      <c r="I2548">
        <v>372716.16</v>
      </c>
      <c r="J2548">
        <v>176254.47</v>
      </c>
      <c r="K2548">
        <v>10418.06</v>
      </c>
      <c r="L2548">
        <v>158.38</v>
      </c>
      <c r="M2548">
        <v>18207.59</v>
      </c>
      <c r="N2548">
        <v>167677.66</v>
      </c>
      <c r="O2548">
        <v>44.99</v>
      </c>
      <c r="P2548" t="s">
        <v>35</v>
      </c>
      <c r="Q2548" t="s">
        <v>96</v>
      </c>
      <c r="R2548" t="s">
        <v>74</v>
      </c>
      <c r="S2548" t="s">
        <v>91</v>
      </c>
      <c r="T2548" t="s">
        <v>39</v>
      </c>
      <c r="U2548">
        <v>0</v>
      </c>
      <c r="V2548" s="1">
        <v>45709</v>
      </c>
      <c r="W2548" s="1">
        <v>45714</v>
      </c>
      <c r="X2548" s="1">
        <v>45738</v>
      </c>
      <c r="Y2548" t="s">
        <v>40</v>
      </c>
      <c r="Z2548" t="s">
        <v>147</v>
      </c>
      <c r="AA2548" t="s">
        <v>65</v>
      </c>
      <c r="AB2548" t="s">
        <v>76</v>
      </c>
      <c r="AC2548" t="s">
        <v>84</v>
      </c>
      <c r="AD2548" t="s">
        <v>67</v>
      </c>
    </row>
    <row r="2549" spans="1:30" x14ac:dyDescent="0.3">
      <c r="A2549" t="s">
        <v>4882</v>
      </c>
      <c r="B2549" t="s">
        <v>4883</v>
      </c>
      <c r="C2549" t="s">
        <v>32</v>
      </c>
      <c r="D2549" t="s">
        <v>71</v>
      </c>
      <c r="E2549" t="s">
        <v>72</v>
      </c>
      <c r="F2549">
        <v>1136</v>
      </c>
      <c r="G2549">
        <v>477.42</v>
      </c>
      <c r="H2549">
        <v>0.15</v>
      </c>
      <c r="I2549">
        <v>460996.75</v>
      </c>
      <c r="J2549">
        <v>286042.55</v>
      </c>
      <c r="K2549">
        <v>10940.26</v>
      </c>
      <c r="L2549">
        <v>545.71</v>
      </c>
      <c r="M2549">
        <v>42872.95</v>
      </c>
      <c r="N2549">
        <v>120595.28</v>
      </c>
      <c r="O2549">
        <v>26.16</v>
      </c>
      <c r="P2549" t="s">
        <v>35</v>
      </c>
      <c r="Q2549" t="s">
        <v>90</v>
      </c>
      <c r="R2549" t="s">
        <v>37</v>
      </c>
      <c r="S2549" t="s">
        <v>97</v>
      </c>
      <c r="T2549" t="s">
        <v>39</v>
      </c>
      <c r="U2549">
        <v>4</v>
      </c>
      <c r="V2549" s="1">
        <v>45828</v>
      </c>
      <c r="W2549" s="1">
        <v>45838</v>
      </c>
      <c r="X2549" s="1">
        <v>45848</v>
      </c>
      <c r="Y2549" t="s">
        <v>81</v>
      </c>
      <c r="Z2549" t="s">
        <v>150</v>
      </c>
      <c r="AA2549" t="s">
        <v>42</v>
      </c>
      <c r="AB2549" t="s">
        <v>43</v>
      </c>
      <c r="AC2549" t="s">
        <v>84</v>
      </c>
      <c r="AD2549" t="s">
        <v>58</v>
      </c>
    </row>
    <row r="2550" spans="1:30" x14ac:dyDescent="0.3">
      <c r="A2550" t="s">
        <v>4884</v>
      </c>
      <c r="B2550" t="s">
        <v>4885</v>
      </c>
      <c r="C2550" t="s">
        <v>70</v>
      </c>
      <c r="D2550" t="s">
        <v>140</v>
      </c>
      <c r="E2550" t="s">
        <v>49</v>
      </c>
      <c r="F2550">
        <v>991</v>
      </c>
      <c r="G2550">
        <v>68.64</v>
      </c>
      <c r="H2550">
        <v>0.1</v>
      </c>
      <c r="I2550">
        <v>61220.02</v>
      </c>
      <c r="J2550">
        <v>35117.79</v>
      </c>
      <c r="K2550">
        <v>7153.63</v>
      </c>
      <c r="L2550">
        <v>265.51</v>
      </c>
      <c r="M2550">
        <v>4072.73</v>
      </c>
      <c r="N2550">
        <v>14610.36</v>
      </c>
      <c r="O2550">
        <v>23.87</v>
      </c>
      <c r="P2550" t="s">
        <v>35</v>
      </c>
      <c r="Q2550" t="s">
        <v>96</v>
      </c>
      <c r="R2550" t="s">
        <v>37</v>
      </c>
      <c r="S2550" t="s">
        <v>118</v>
      </c>
      <c r="T2550" t="s">
        <v>53</v>
      </c>
      <c r="U2550">
        <v>2</v>
      </c>
      <c r="V2550" s="1">
        <v>45531</v>
      </c>
      <c r="W2550" s="1">
        <v>45539</v>
      </c>
      <c r="X2550" s="1">
        <v>45566</v>
      </c>
      <c r="Y2550" t="s">
        <v>103</v>
      </c>
      <c r="Z2550" t="s">
        <v>177</v>
      </c>
      <c r="AA2550" t="s">
        <v>42</v>
      </c>
      <c r="AB2550" t="s">
        <v>66</v>
      </c>
      <c r="AC2550" t="s">
        <v>57</v>
      </c>
      <c r="AD2550" t="s">
        <v>67</v>
      </c>
    </row>
    <row r="2551" spans="1:30" x14ac:dyDescent="0.3">
      <c r="A2551" t="s">
        <v>4886</v>
      </c>
      <c r="B2551" t="s">
        <v>4887</v>
      </c>
      <c r="C2551" t="s">
        <v>87</v>
      </c>
      <c r="D2551" t="s">
        <v>101</v>
      </c>
      <c r="E2551" t="s">
        <v>102</v>
      </c>
      <c r="F2551">
        <v>222</v>
      </c>
      <c r="G2551">
        <v>40.700000000000003</v>
      </c>
      <c r="H2551">
        <v>0.15</v>
      </c>
      <c r="I2551">
        <v>7680.09</v>
      </c>
      <c r="J2551">
        <v>4924.32</v>
      </c>
      <c r="K2551">
        <v>13725.5</v>
      </c>
      <c r="L2551">
        <v>2463.19</v>
      </c>
      <c r="M2551">
        <v>515.05999999999995</v>
      </c>
      <c r="N2551">
        <v>-13947.98</v>
      </c>
      <c r="O2551">
        <v>-181.61</v>
      </c>
      <c r="P2551" t="s">
        <v>35</v>
      </c>
      <c r="Q2551" t="s">
        <v>36</v>
      </c>
      <c r="R2551" t="s">
        <v>37</v>
      </c>
      <c r="S2551" t="s">
        <v>91</v>
      </c>
      <c r="T2551" t="s">
        <v>112</v>
      </c>
      <c r="U2551">
        <v>15</v>
      </c>
      <c r="V2551" s="1">
        <v>45344</v>
      </c>
      <c r="W2551" s="1">
        <v>45345</v>
      </c>
      <c r="X2551" s="1">
        <v>45366</v>
      </c>
      <c r="Y2551" t="s">
        <v>40</v>
      </c>
      <c r="Z2551" t="s">
        <v>147</v>
      </c>
      <c r="AA2551" t="s">
        <v>83</v>
      </c>
      <c r="AB2551" t="s">
        <v>43</v>
      </c>
      <c r="AC2551" t="s">
        <v>98</v>
      </c>
      <c r="AD2551" t="s">
        <v>58</v>
      </c>
    </row>
    <row r="2552" spans="1:30" x14ac:dyDescent="0.3">
      <c r="A2552" t="s">
        <v>4888</v>
      </c>
      <c r="B2552" t="s">
        <v>3765</v>
      </c>
      <c r="C2552" t="s">
        <v>32</v>
      </c>
      <c r="D2552" t="s">
        <v>48</v>
      </c>
      <c r="E2552" t="s">
        <v>49</v>
      </c>
      <c r="F2552">
        <v>67</v>
      </c>
      <c r="G2552">
        <v>201.41</v>
      </c>
      <c r="H2552">
        <v>0</v>
      </c>
      <c r="I2552">
        <v>13494.47</v>
      </c>
      <c r="J2552">
        <v>8204.56</v>
      </c>
      <c r="K2552">
        <v>5411.62</v>
      </c>
      <c r="L2552">
        <v>806.66</v>
      </c>
      <c r="M2552">
        <v>882.22</v>
      </c>
      <c r="N2552">
        <v>-1810.59</v>
      </c>
      <c r="O2552">
        <v>-13.42</v>
      </c>
      <c r="P2552" t="s">
        <v>35</v>
      </c>
      <c r="Q2552" t="s">
        <v>132</v>
      </c>
      <c r="R2552" t="s">
        <v>37</v>
      </c>
      <c r="S2552" t="s">
        <v>97</v>
      </c>
      <c r="T2552" t="s">
        <v>39</v>
      </c>
      <c r="U2552">
        <v>0</v>
      </c>
      <c r="V2552" s="1">
        <v>45298</v>
      </c>
      <c r="W2552" s="1">
        <v>45306</v>
      </c>
      <c r="X2552" s="1">
        <v>45311</v>
      </c>
      <c r="Y2552" t="s">
        <v>40</v>
      </c>
      <c r="Z2552" t="s">
        <v>64</v>
      </c>
      <c r="AA2552" t="s">
        <v>42</v>
      </c>
      <c r="AB2552" t="s">
        <v>43</v>
      </c>
      <c r="AC2552" t="s">
        <v>84</v>
      </c>
      <c r="AD2552" t="s">
        <v>45</v>
      </c>
    </row>
    <row r="2553" spans="1:30" x14ac:dyDescent="0.3">
      <c r="A2553" t="s">
        <v>4889</v>
      </c>
      <c r="B2553" t="s">
        <v>1220</v>
      </c>
      <c r="C2553" t="s">
        <v>87</v>
      </c>
      <c r="D2553" t="s">
        <v>88</v>
      </c>
      <c r="E2553" t="s">
        <v>89</v>
      </c>
      <c r="F2553">
        <v>1839</v>
      </c>
      <c r="G2553">
        <v>489.82</v>
      </c>
      <c r="H2553">
        <v>0</v>
      </c>
      <c r="I2553">
        <v>900778.98</v>
      </c>
      <c r="J2553">
        <v>491455.38</v>
      </c>
      <c r="K2553">
        <v>12750.59</v>
      </c>
      <c r="L2553">
        <v>203.7</v>
      </c>
      <c r="M2553">
        <v>101130.78</v>
      </c>
      <c r="N2553">
        <v>295238.53000000003</v>
      </c>
      <c r="O2553">
        <v>32.78</v>
      </c>
      <c r="P2553" t="s">
        <v>35</v>
      </c>
      <c r="Q2553" t="s">
        <v>36</v>
      </c>
      <c r="R2553" t="s">
        <v>51</v>
      </c>
      <c r="S2553" t="s">
        <v>38</v>
      </c>
      <c r="T2553" t="s">
        <v>39</v>
      </c>
      <c r="U2553">
        <v>0</v>
      </c>
      <c r="V2553" s="1">
        <v>45370</v>
      </c>
      <c r="W2553" s="1">
        <v>45379</v>
      </c>
      <c r="X2553" s="1">
        <v>45407</v>
      </c>
      <c r="Y2553" t="s">
        <v>40</v>
      </c>
      <c r="Z2553" t="s">
        <v>41</v>
      </c>
      <c r="AA2553" t="s">
        <v>65</v>
      </c>
      <c r="AB2553" t="s">
        <v>66</v>
      </c>
      <c r="AC2553" t="s">
        <v>84</v>
      </c>
      <c r="AD2553" t="s">
        <v>67</v>
      </c>
    </row>
    <row r="2554" spans="1:30" x14ac:dyDescent="0.3">
      <c r="A2554" t="s">
        <v>4890</v>
      </c>
      <c r="B2554" t="s">
        <v>4891</v>
      </c>
      <c r="C2554" t="s">
        <v>80</v>
      </c>
      <c r="D2554" t="s">
        <v>140</v>
      </c>
      <c r="E2554" t="s">
        <v>49</v>
      </c>
      <c r="F2554">
        <v>1111</v>
      </c>
      <c r="G2554">
        <v>452.48</v>
      </c>
      <c r="H2554">
        <v>0</v>
      </c>
      <c r="I2554">
        <v>502705.28</v>
      </c>
      <c r="J2554">
        <v>232199.49</v>
      </c>
      <c r="K2554">
        <v>14720.63</v>
      </c>
      <c r="L2554">
        <v>916.68</v>
      </c>
      <c r="M2554">
        <v>25382.37</v>
      </c>
      <c r="N2554">
        <v>229486.11</v>
      </c>
      <c r="O2554">
        <v>45.65</v>
      </c>
      <c r="P2554" t="s">
        <v>35</v>
      </c>
      <c r="Q2554" t="s">
        <v>203</v>
      </c>
      <c r="R2554" t="s">
        <v>37</v>
      </c>
      <c r="S2554" t="s">
        <v>38</v>
      </c>
      <c r="T2554" t="s">
        <v>112</v>
      </c>
      <c r="U2554">
        <v>2</v>
      </c>
      <c r="V2554" s="1">
        <v>45375</v>
      </c>
      <c r="W2554" s="1">
        <v>45382</v>
      </c>
      <c r="X2554" s="1">
        <v>45394</v>
      </c>
      <c r="Y2554" t="s">
        <v>40</v>
      </c>
      <c r="Z2554" t="s">
        <v>41</v>
      </c>
      <c r="AA2554" t="s">
        <v>56</v>
      </c>
      <c r="AB2554" t="s">
        <v>76</v>
      </c>
      <c r="AC2554" t="s">
        <v>93</v>
      </c>
      <c r="AD2554" t="s">
        <v>67</v>
      </c>
    </row>
    <row r="2555" spans="1:30" x14ac:dyDescent="0.3">
      <c r="A2555" t="s">
        <v>4892</v>
      </c>
      <c r="B2555" t="s">
        <v>4468</v>
      </c>
      <c r="C2555" t="s">
        <v>135</v>
      </c>
      <c r="D2555" t="s">
        <v>48</v>
      </c>
      <c r="E2555" t="s">
        <v>49</v>
      </c>
      <c r="F2555">
        <v>1342</v>
      </c>
      <c r="G2555">
        <v>205.35</v>
      </c>
      <c r="H2555">
        <v>0.15</v>
      </c>
      <c r="I2555">
        <v>234242.74</v>
      </c>
      <c r="J2555">
        <v>136755.62</v>
      </c>
      <c r="K2555">
        <v>2073.94</v>
      </c>
      <c r="L2555">
        <v>2704.9</v>
      </c>
      <c r="M2555">
        <v>16038.18</v>
      </c>
      <c r="N2555">
        <v>76670.100000000006</v>
      </c>
      <c r="O2555">
        <v>32.729999999999997</v>
      </c>
      <c r="P2555" t="s">
        <v>35</v>
      </c>
      <c r="Q2555" t="s">
        <v>203</v>
      </c>
      <c r="R2555" t="s">
        <v>37</v>
      </c>
      <c r="S2555" t="s">
        <v>97</v>
      </c>
      <c r="T2555" t="s">
        <v>53</v>
      </c>
      <c r="U2555">
        <v>4</v>
      </c>
      <c r="V2555" s="1">
        <v>45451</v>
      </c>
      <c r="W2555" s="1">
        <v>45457</v>
      </c>
      <c r="X2555" s="1">
        <v>45475</v>
      </c>
      <c r="Y2555" t="s">
        <v>81</v>
      </c>
      <c r="Z2555" t="s">
        <v>150</v>
      </c>
      <c r="AA2555" t="s">
        <v>42</v>
      </c>
      <c r="AB2555" t="s">
        <v>43</v>
      </c>
      <c r="AC2555" t="s">
        <v>123</v>
      </c>
      <c r="AD2555" t="s">
        <v>45</v>
      </c>
    </row>
    <row r="2556" spans="1:30" x14ac:dyDescent="0.3">
      <c r="A2556" t="s">
        <v>4893</v>
      </c>
      <c r="B2556" t="s">
        <v>4894</v>
      </c>
      <c r="C2556" t="s">
        <v>80</v>
      </c>
      <c r="D2556" t="s">
        <v>107</v>
      </c>
      <c r="E2556" t="s">
        <v>108</v>
      </c>
      <c r="F2556">
        <v>1925</v>
      </c>
      <c r="G2556">
        <v>176.29</v>
      </c>
      <c r="H2556">
        <v>0.1</v>
      </c>
      <c r="I2556">
        <v>305422.42</v>
      </c>
      <c r="J2556">
        <v>195761.77</v>
      </c>
      <c r="K2556">
        <v>1230.82</v>
      </c>
      <c r="L2556">
        <v>2116.42</v>
      </c>
      <c r="M2556">
        <v>35048.129999999997</v>
      </c>
      <c r="N2556">
        <v>71265.279999999999</v>
      </c>
      <c r="O2556">
        <v>23.33</v>
      </c>
      <c r="P2556" t="s">
        <v>35</v>
      </c>
      <c r="Q2556" t="s">
        <v>73</v>
      </c>
      <c r="R2556" t="s">
        <v>74</v>
      </c>
      <c r="S2556" t="s">
        <v>97</v>
      </c>
      <c r="T2556" t="s">
        <v>112</v>
      </c>
      <c r="U2556">
        <v>0</v>
      </c>
      <c r="V2556" s="1">
        <v>45924</v>
      </c>
      <c r="W2556" s="1">
        <v>45930</v>
      </c>
      <c r="X2556" s="1">
        <v>45940</v>
      </c>
      <c r="Y2556" t="s">
        <v>103</v>
      </c>
      <c r="Z2556" t="s">
        <v>104</v>
      </c>
      <c r="AA2556" t="s">
        <v>42</v>
      </c>
      <c r="AB2556" t="s">
        <v>76</v>
      </c>
      <c r="AC2556" t="s">
        <v>57</v>
      </c>
      <c r="AD2556" t="s">
        <v>58</v>
      </c>
    </row>
    <row r="2557" spans="1:30" x14ac:dyDescent="0.3">
      <c r="A2557" t="s">
        <v>4895</v>
      </c>
      <c r="B2557" t="s">
        <v>4896</v>
      </c>
      <c r="C2557" t="s">
        <v>70</v>
      </c>
      <c r="D2557" t="s">
        <v>88</v>
      </c>
      <c r="E2557" t="s">
        <v>89</v>
      </c>
      <c r="F2557">
        <v>286</v>
      </c>
      <c r="G2557">
        <v>336.54</v>
      </c>
      <c r="H2557">
        <v>0.1</v>
      </c>
      <c r="I2557">
        <v>86625.4</v>
      </c>
      <c r="J2557">
        <v>46452.42</v>
      </c>
      <c r="K2557">
        <v>6918.16</v>
      </c>
      <c r="L2557">
        <v>2834.77</v>
      </c>
      <c r="M2557">
        <v>9042.52</v>
      </c>
      <c r="N2557">
        <v>21377.53</v>
      </c>
      <c r="O2557">
        <v>24.68</v>
      </c>
      <c r="P2557" t="s">
        <v>35</v>
      </c>
      <c r="Q2557" t="s">
        <v>50</v>
      </c>
      <c r="R2557" t="s">
        <v>74</v>
      </c>
      <c r="S2557" t="s">
        <v>97</v>
      </c>
      <c r="T2557" t="s">
        <v>63</v>
      </c>
      <c r="U2557">
        <v>0</v>
      </c>
      <c r="V2557" s="1">
        <v>45490</v>
      </c>
      <c r="W2557" s="1">
        <v>45493</v>
      </c>
      <c r="X2557" s="1">
        <v>45502</v>
      </c>
      <c r="Y2557" t="s">
        <v>103</v>
      </c>
      <c r="Z2557" t="s">
        <v>119</v>
      </c>
      <c r="AA2557" t="s">
        <v>65</v>
      </c>
      <c r="AB2557" t="s">
        <v>76</v>
      </c>
      <c r="AC2557" t="s">
        <v>123</v>
      </c>
      <c r="AD2557" t="s">
        <v>45</v>
      </c>
    </row>
    <row r="2558" spans="1:30" x14ac:dyDescent="0.3">
      <c r="A2558" t="s">
        <v>4897</v>
      </c>
      <c r="B2558" t="s">
        <v>2048</v>
      </c>
      <c r="C2558" t="s">
        <v>87</v>
      </c>
      <c r="D2558" t="s">
        <v>159</v>
      </c>
      <c r="E2558" t="s">
        <v>160</v>
      </c>
      <c r="F2558">
        <v>970</v>
      </c>
      <c r="G2558">
        <v>224.15</v>
      </c>
      <c r="H2558">
        <v>0.15</v>
      </c>
      <c r="I2558">
        <v>184811.67</v>
      </c>
      <c r="J2558">
        <v>98693.57</v>
      </c>
      <c r="K2558">
        <v>8011.91</v>
      </c>
      <c r="L2558">
        <v>584.92999999999995</v>
      </c>
      <c r="M2558">
        <v>13126.81</v>
      </c>
      <c r="N2558">
        <v>64394.45</v>
      </c>
      <c r="O2558">
        <v>34.840000000000003</v>
      </c>
      <c r="P2558" t="s">
        <v>35</v>
      </c>
      <c r="Q2558" t="s">
        <v>122</v>
      </c>
      <c r="R2558" t="s">
        <v>37</v>
      </c>
      <c r="S2558" t="s">
        <v>91</v>
      </c>
      <c r="T2558" t="s">
        <v>112</v>
      </c>
      <c r="U2558">
        <v>0</v>
      </c>
      <c r="V2558" s="1">
        <v>45792</v>
      </c>
      <c r="W2558" s="1">
        <v>45801</v>
      </c>
      <c r="X2558" s="1">
        <v>45821</v>
      </c>
      <c r="Y2558" t="s">
        <v>81</v>
      </c>
      <c r="Z2558" t="s">
        <v>82</v>
      </c>
      <c r="AA2558" t="s">
        <v>42</v>
      </c>
      <c r="AB2558" t="s">
        <v>76</v>
      </c>
      <c r="AC2558" t="s">
        <v>44</v>
      </c>
      <c r="AD2558" t="s">
        <v>45</v>
      </c>
    </row>
    <row r="2559" spans="1:30" x14ac:dyDescent="0.3">
      <c r="A2559" t="s">
        <v>4898</v>
      </c>
      <c r="B2559" t="s">
        <v>4899</v>
      </c>
      <c r="C2559" t="s">
        <v>87</v>
      </c>
      <c r="D2559" t="s">
        <v>159</v>
      </c>
      <c r="E2559" t="s">
        <v>160</v>
      </c>
      <c r="F2559">
        <v>904</v>
      </c>
      <c r="G2559">
        <v>207.88</v>
      </c>
      <c r="H2559">
        <v>0.15</v>
      </c>
      <c r="I2559">
        <v>159734.99</v>
      </c>
      <c r="J2559">
        <v>108187.4</v>
      </c>
      <c r="K2559">
        <v>6836.41</v>
      </c>
      <c r="L2559">
        <v>1746.21</v>
      </c>
      <c r="M2559">
        <v>3700.2</v>
      </c>
      <c r="N2559">
        <v>39264.769999999997</v>
      </c>
      <c r="O2559">
        <v>24.58</v>
      </c>
      <c r="P2559" t="s">
        <v>35</v>
      </c>
      <c r="Q2559" t="s">
        <v>96</v>
      </c>
      <c r="R2559" t="s">
        <v>37</v>
      </c>
      <c r="S2559" t="s">
        <v>52</v>
      </c>
      <c r="T2559" t="s">
        <v>53</v>
      </c>
      <c r="U2559">
        <v>10</v>
      </c>
      <c r="V2559" s="1">
        <v>45452</v>
      </c>
      <c r="W2559" s="1">
        <v>45462</v>
      </c>
      <c r="X2559" s="1">
        <v>45497</v>
      </c>
      <c r="Y2559" t="s">
        <v>81</v>
      </c>
      <c r="Z2559" t="s">
        <v>150</v>
      </c>
      <c r="AA2559" t="s">
        <v>83</v>
      </c>
      <c r="AB2559" t="s">
        <v>76</v>
      </c>
      <c r="AC2559" t="s">
        <v>84</v>
      </c>
      <c r="AD2559" t="s">
        <v>67</v>
      </c>
    </row>
    <row r="2560" spans="1:30" x14ac:dyDescent="0.3">
      <c r="A2560" t="s">
        <v>4900</v>
      </c>
      <c r="B2560" t="s">
        <v>4901</v>
      </c>
      <c r="C2560" t="s">
        <v>80</v>
      </c>
      <c r="D2560" t="s">
        <v>140</v>
      </c>
      <c r="E2560" t="s">
        <v>49</v>
      </c>
      <c r="F2560">
        <v>721</v>
      </c>
      <c r="G2560">
        <v>435.16</v>
      </c>
      <c r="H2560">
        <v>0.1</v>
      </c>
      <c r="I2560">
        <v>282375.32</v>
      </c>
      <c r="J2560">
        <v>181111.3</v>
      </c>
      <c r="K2560">
        <v>12806.21</v>
      </c>
      <c r="L2560">
        <v>2225.4299999999998</v>
      </c>
      <c r="M2560">
        <v>31323.52</v>
      </c>
      <c r="N2560">
        <v>54908.86</v>
      </c>
      <c r="O2560">
        <v>19.45</v>
      </c>
      <c r="P2560" t="s">
        <v>35</v>
      </c>
      <c r="Q2560" t="s">
        <v>90</v>
      </c>
      <c r="R2560" t="s">
        <v>37</v>
      </c>
      <c r="S2560" t="s">
        <v>91</v>
      </c>
      <c r="T2560" t="s">
        <v>63</v>
      </c>
      <c r="U2560">
        <v>15</v>
      </c>
      <c r="V2560" s="1">
        <v>45644</v>
      </c>
      <c r="W2560" s="1">
        <v>45652</v>
      </c>
      <c r="X2560" s="1">
        <v>45694</v>
      </c>
      <c r="Y2560" t="s">
        <v>54</v>
      </c>
      <c r="Z2560" t="s">
        <v>55</v>
      </c>
      <c r="AA2560" t="s">
        <v>56</v>
      </c>
      <c r="AB2560" t="s">
        <v>76</v>
      </c>
      <c r="AC2560" t="s">
        <v>84</v>
      </c>
      <c r="AD2560" t="s">
        <v>45</v>
      </c>
    </row>
    <row r="2561" spans="1:30" x14ac:dyDescent="0.3">
      <c r="A2561" t="s">
        <v>4902</v>
      </c>
      <c r="B2561" t="s">
        <v>4903</v>
      </c>
      <c r="C2561" t="s">
        <v>135</v>
      </c>
      <c r="D2561" t="s">
        <v>140</v>
      </c>
      <c r="E2561" t="s">
        <v>49</v>
      </c>
      <c r="F2561">
        <v>483</v>
      </c>
      <c r="G2561">
        <v>325.08999999999997</v>
      </c>
      <c r="H2561">
        <v>0.05</v>
      </c>
      <c r="I2561">
        <v>149167.54999999999</v>
      </c>
      <c r="J2561">
        <v>90445.86</v>
      </c>
      <c r="K2561">
        <v>12809.18</v>
      </c>
      <c r="L2561">
        <v>2332.2800000000002</v>
      </c>
      <c r="M2561">
        <v>5161.5200000000004</v>
      </c>
      <c r="N2561">
        <v>38418.71</v>
      </c>
      <c r="O2561">
        <v>25.76</v>
      </c>
      <c r="P2561" t="s">
        <v>35</v>
      </c>
      <c r="Q2561" t="s">
        <v>111</v>
      </c>
      <c r="R2561" t="s">
        <v>74</v>
      </c>
      <c r="S2561" t="s">
        <v>91</v>
      </c>
      <c r="T2561" t="s">
        <v>63</v>
      </c>
      <c r="U2561">
        <v>10</v>
      </c>
      <c r="V2561" s="1">
        <v>45469</v>
      </c>
      <c r="W2561" s="1">
        <v>45477</v>
      </c>
      <c r="X2561" s="1">
        <v>45505</v>
      </c>
      <c r="Y2561" t="s">
        <v>81</v>
      </c>
      <c r="Z2561" t="s">
        <v>150</v>
      </c>
      <c r="AA2561" t="s">
        <v>83</v>
      </c>
      <c r="AB2561" t="s">
        <v>66</v>
      </c>
      <c r="AC2561" t="s">
        <v>98</v>
      </c>
      <c r="AD2561" t="s">
        <v>45</v>
      </c>
    </row>
    <row r="2562" spans="1:30" x14ac:dyDescent="0.3">
      <c r="A2562" t="s">
        <v>4904</v>
      </c>
      <c r="B2562" t="s">
        <v>4905</v>
      </c>
      <c r="C2562" t="s">
        <v>70</v>
      </c>
      <c r="D2562" t="s">
        <v>130</v>
      </c>
      <c r="E2562" t="s">
        <v>131</v>
      </c>
      <c r="F2562">
        <v>927</v>
      </c>
      <c r="G2562">
        <v>350.52</v>
      </c>
      <c r="H2562">
        <v>0.1</v>
      </c>
      <c r="I2562">
        <v>292438.84000000003</v>
      </c>
      <c r="J2562">
        <v>186693.96</v>
      </c>
      <c r="K2562">
        <v>9890.7800000000007</v>
      </c>
      <c r="L2562">
        <v>648.4</v>
      </c>
      <c r="M2562">
        <v>27183.34</v>
      </c>
      <c r="N2562">
        <v>68022.36</v>
      </c>
      <c r="O2562">
        <v>23.26</v>
      </c>
      <c r="P2562" t="s">
        <v>35</v>
      </c>
      <c r="Q2562" t="s">
        <v>117</v>
      </c>
      <c r="R2562" t="s">
        <v>51</v>
      </c>
      <c r="S2562" t="s">
        <v>38</v>
      </c>
      <c r="T2562" t="s">
        <v>53</v>
      </c>
      <c r="U2562">
        <v>0</v>
      </c>
      <c r="V2562" s="1">
        <v>45320</v>
      </c>
      <c r="W2562" s="1">
        <v>45323</v>
      </c>
      <c r="X2562" s="1">
        <v>45337</v>
      </c>
      <c r="Y2562" t="s">
        <v>40</v>
      </c>
      <c r="Z2562" t="s">
        <v>64</v>
      </c>
      <c r="AA2562" t="s">
        <v>56</v>
      </c>
      <c r="AB2562" t="s">
        <v>76</v>
      </c>
      <c r="AC2562" t="s">
        <v>93</v>
      </c>
      <c r="AD2562" t="s">
        <v>45</v>
      </c>
    </row>
    <row r="2563" spans="1:30" x14ac:dyDescent="0.3">
      <c r="A2563" t="s">
        <v>4906</v>
      </c>
      <c r="B2563" t="s">
        <v>640</v>
      </c>
      <c r="C2563" t="s">
        <v>87</v>
      </c>
      <c r="D2563" t="s">
        <v>107</v>
      </c>
      <c r="E2563" t="s">
        <v>108</v>
      </c>
      <c r="F2563">
        <v>490</v>
      </c>
      <c r="G2563">
        <v>85.5</v>
      </c>
      <c r="H2563">
        <v>0.05</v>
      </c>
      <c r="I2563">
        <v>39800.25</v>
      </c>
      <c r="J2563">
        <v>21559.69</v>
      </c>
      <c r="K2563">
        <v>14368.07</v>
      </c>
      <c r="L2563">
        <v>2197.41</v>
      </c>
      <c r="M2563">
        <v>1665.1</v>
      </c>
      <c r="N2563">
        <v>9.98</v>
      </c>
      <c r="O2563">
        <v>0.03</v>
      </c>
      <c r="P2563" t="s">
        <v>35</v>
      </c>
      <c r="Q2563" t="s">
        <v>117</v>
      </c>
      <c r="R2563" t="s">
        <v>51</v>
      </c>
      <c r="S2563" t="s">
        <v>118</v>
      </c>
      <c r="T2563" t="s">
        <v>53</v>
      </c>
      <c r="U2563">
        <v>0</v>
      </c>
      <c r="V2563" s="1">
        <v>45688</v>
      </c>
      <c r="W2563" s="1">
        <v>45695</v>
      </c>
      <c r="X2563" s="1">
        <v>45704</v>
      </c>
      <c r="Y2563" t="s">
        <v>40</v>
      </c>
      <c r="Z2563" t="s">
        <v>64</v>
      </c>
      <c r="AA2563" t="s">
        <v>56</v>
      </c>
      <c r="AB2563" t="s">
        <v>43</v>
      </c>
      <c r="AC2563" t="s">
        <v>44</v>
      </c>
      <c r="AD2563" t="s">
        <v>58</v>
      </c>
    </row>
    <row r="2564" spans="1:30" x14ac:dyDescent="0.3">
      <c r="A2564" t="s">
        <v>4907</v>
      </c>
      <c r="B2564" t="s">
        <v>1954</v>
      </c>
      <c r="C2564" t="s">
        <v>70</v>
      </c>
      <c r="D2564" t="s">
        <v>101</v>
      </c>
      <c r="E2564" t="s">
        <v>102</v>
      </c>
      <c r="F2564">
        <v>1662</v>
      </c>
      <c r="G2564">
        <v>489.33</v>
      </c>
      <c r="H2564">
        <v>0</v>
      </c>
      <c r="I2564">
        <v>813266.46</v>
      </c>
      <c r="J2564">
        <v>393549.84</v>
      </c>
      <c r="K2564">
        <v>3875.03</v>
      </c>
      <c r="L2564">
        <v>1943.12</v>
      </c>
      <c r="M2564">
        <v>68219.19</v>
      </c>
      <c r="N2564">
        <v>345679.28</v>
      </c>
      <c r="O2564">
        <v>42.51</v>
      </c>
      <c r="P2564" t="s">
        <v>35</v>
      </c>
      <c r="Q2564" t="s">
        <v>193</v>
      </c>
      <c r="R2564" t="s">
        <v>37</v>
      </c>
      <c r="S2564" t="s">
        <v>91</v>
      </c>
      <c r="T2564" t="s">
        <v>39</v>
      </c>
      <c r="U2564">
        <v>0</v>
      </c>
      <c r="V2564" s="1">
        <v>45366</v>
      </c>
      <c r="W2564" s="1">
        <v>45376</v>
      </c>
      <c r="X2564" s="1">
        <v>45392</v>
      </c>
      <c r="Y2564" t="s">
        <v>40</v>
      </c>
      <c r="Z2564" t="s">
        <v>41</v>
      </c>
      <c r="AA2564" t="s">
        <v>65</v>
      </c>
      <c r="AB2564" t="s">
        <v>76</v>
      </c>
      <c r="AC2564" t="s">
        <v>57</v>
      </c>
      <c r="AD2564" t="s">
        <v>45</v>
      </c>
    </row>
    <row r="2565" spans="1:30" x14ac:dyDescent="0.3">
      <c r="A2565" t="s">
        <v>4908</v>
      </c>
      <c r="B2565" t="s">
        <v>4279</v>
      </c>
      <c r="C2565" t="s">
        <v>70</v>
      </c>
      <c r="D2565" t="s">
        <v>48</v>
      </c>
      <c r="E2565" t="s">
        <v>49</v>
      </c>
      <c r="F2565">
        <v>271</v>
      </c>
      <c r="G2565">
        <v>325.62</v>
      </c>
      <c r="H2565">
        <v>0.05</v>
      </c>
      <c r="I2565">
        <v>83830.87</v>
      </c>
      <c r="J2565">
        <v>43052.11</v>
      </c>
      <c r="K2565">
        <v>5628.02</v>
      </c>
      <c r="L2565">
        <v>1867.71</v>
      </c>
      <c r="M2565">
        <v>3021.75</v>
      </c>
      <c r="N2565">
        <v>30261.279999999999</v>
      </c>
      <c r="O2565">
        <v>36.1</v>
      </c>
      <c r="P2565" t="s">
        <v>35</v>
      </c>
      <c r="Q2565" t="s">
        <v>203</v>
      </c>
      <c r="R2565" t="s">
        <v>37</v>
      </c>
      <c r="S2565" t="s">
        <v>38</v>
      </c>
      <c r="T2565" t="s">
        <v>200</v>
      </c>
      <c r="U2565">
        <v>7</v>
      </c>
      <c r="V2565" s="1">
        <v>45367</v>
      </c>
      <c r="W2565" s="1">
        <v>45369</v>
      </c>
      <c r="X2565" s="1">
        <v>45398</v>
      </c>
      <c r="Y2565" t="s">
        <v>40</v>
      </c>
      <c r="Z2565" t="s">
        <v>41</v>
      </c>
      <c r="AA2565" t="s">
        <v>83</v>
      </c>
      <c r="AB2565" t="s">
        <v>76</v>
      </c>
      <c r="AC2565" t="s">
        <v>93</v>
      </c>
      <c r="AD2565" t="s">
        <v>67</v>
      </c>
    </row>
    <row r="2566" spans="1:30" x14ac:dyDescent="0.3">
      <c r="A2566" t="s">
        <v>4909</v>
      </c>
      <c r="B2566" t="s">
        <v>4910</v>
      </c>
      <c r="C2566" t="s">
        <v>32</v>
      </c>
      <c r="D2566" t="s">
        <v>71</v>
      </c>
      <c r="E2566" t="s">
        <v>72</v>
      </c>
      <c r="F2566">
        <v>96</v>
      </c>
      <c r="G2566">
        <v>197.18</v>
      </c>
      <c r="H2566">
        <v>0.15</v>
      </c>
      <c r="I2566">
        <v>16089.89</v>
      </c>
      <c r="J2566">
        <v>11199.88</v>
      </c>
      <c r="K2566">
        <v>9279.7900000000009</v>
      </c>
      <c r="L2566">
        <v>2378.14</v>
      </c>
      <c r="M2566">
        <v>542.4</v>
      </c>
      <c r="N2566">
        <v>-7310.32</v>
      </c>
      <c r="O2566">
        <v>-45.43</v>
      </c>
      <c r="P2566" t="s">
        <v>35</v>
      </c>
      <c r="Q2566" t="s">
        <v>122</v>
      </c>
      <c r="R2566" t="s">
        <v>74</v>
      </c>
      <c r="S2566" t="s">
        <v>38</v>
      </c>
      <c r="T2566" t="s">
        <v>53</v>
      </c>
      <c r="U2566">
        <v>0</v>
      </c>
      <c r="V2566" s="1">
        <v>45671</v>
      </c>
      <c r="W2566" s="1">
        <v>45673</v>
      </c>
      <c r="X2566" s="1">
        <v>45698</v>
      </c>
      <c r="Y2566" t="s">
        <v>40</v>
      </c>
      <c r="Z2566" t="s">
        <v>64</v>
      </c>
      <c r="AA2566" t="s">
        <v>56</v>
      </c>
      <c r="AB2566" t="s">
        <v>76</v>
      </c>
      <c r="AC2566" t="s">
        <v>123</v>
      </c>
      <c r="AD2566" t="s">
        <v>58</v>
      </c>
    </row>
    <row r="2567" spans="1:30" x14ac:dyDescent="0.3">
      <c r="A2567" t="s">
        <v>4911</v>
      </c>
      <c r="B2567" t="s">
        <v>4912</v>
      </c>
      <c r="C2567" t="s">
        <v>87</v>
      </c>
      <c r="D2567" t="s">
        <v>107</v>
      </c>
      <c r="E2567" t="s">
        <v>108</v>
      </c>
      <c r="F2567">
        <v>990</v>
      </c>
      <c r="G2567">
        <v>254.3</v>
      </c>
      <c r="H2567">
        <v>0.05</v>
      </c>
      <c r="I2567">
        <v>239169.15</v>
      </c>
      <c r="J2567">
        <v>161440.25</v>
      </c>
      <c r="K2567">
        <v>10321.36</v>
      </c>
      <c r="L2567">
        <v>1074.0999999999999</v>
      </c>
      <c r="M2567">
        <v>18317.009999999998</v>
      </c>
      <c r="N2567">
        <v>48016.43</v>
      </c>
      <c r="O2567">
        <v>20.079999999999998</v>
      </c>
      <c r="P2567" t="s">
        <v>35</v>
      </c>
      <c r="Q2567" t="s">
        <v>122</v>
      </c>
      <c r="R2567" t="s">
        <v>74</v>
      </c>
      <c r="S2567" t="s">
        <v>38</v>
      </c>
      <c r="T2567" t="s">
        <v>63</v>
      </c>
      <c r="U2567">
        <v>10</v>
      </c>
      <c r="V2567" s="1">
        <v>45441</v>
      </c>
      <c r="W2567" s="1">
        <v>45449</v>
      </c>
      <c r="X2567" s="1">
        <v>45484</v>
      </c>
      <c r="Y2567" t="s">
        <v>81</v>
      </c>
      <c r="Z2567" t="s">
        <v>82</v>
      </c>
      <c r="AA2567" t="s">
        <v>83</v>
      </c>
      <c r="AB2567" t="s">
        <v>76</v>
      </c>
      <c r="AC2567" t="s">
        <v>77</v>
      </c>
      <c r="AD2567" t="s">
        <v>67</v>
      </c>
    </row>
    <row r="2568" spans="1:30" x14ac:dyDescent="0.3">
      <c r="A2568" t="s">
        <v>4913</v>
      </c>
      <c r="B2568" t="s">
        <v>4914</v>
      </c>
      <c r="C2568" t="s">
        <v>32</v>
      </c>
      <c r="D2568" t="s">
        <v>61</v>
      </c>
      <c r="E2568" t="s">
        <v>62</v>
      </c>
      <c r="F2568">
        <v>904</v>
      </c>
      <c r="G2568">
        <v>373.56</v>
      </c>
      <c r="H2568">
        <v>0</v>
      </c>
      <c r="I2568">
        <v>337698.24</v>
      </c>
      <c r="J2568">
        <v>160850.87</v>
      </c>
      <c r="K2568">
        <v>4074.02</v>
      </c>
      <c r="L2568">
        <v>2265.15</v>
      </c>
      <c r="M2568">
        <v>22247.34</v>
      </c>
      <c r="N2568">
        <v>148260.85999999999</v>
      </c>
      <c r="O2568">
        <v>43.9</v>
      </c>
      <c r="P2568" t="s">
        <v>35</v>
      </c>
      <c r="Q2568" t="s">
        <v>73</v>
      </c>
      <c r="R2568" t="s">
        <v>37</v>
      </c>
      <c r="S2568" t="s">
        <v>118</v>
      </c>
      <c r="T2568" t="s">
        <v>53</v>
      </c>
      <c r="U2568">
        <v>15</v>
      </c>
      <c r="V2568" s="1">
        <v>45526</v>
      </c>
      <c r="W2568" s="1">
        <v>45536</v>
      </c>
      <c r="X2568" s="1">
        <v>45558</v>
      </c>
      <c r="Y2568" t="s">
        <v>103</v>
      </c>
      <c r="Z2568" t="s">
        <v>177</v>
      </c>
      <c r="AA2568" t="s">
        <v>42</v>
      </c>
      <c r="AB2568" t="s">
        <v>43</v>
      </c>
      <c r="AC2568" t="s">
        <v>77</v>
      </c>
      <c r="AD2568" t="s">
        <v>58</v>
      </c>
    </row>
    <row r="2569" spans="1:30" x14ac:dyDescent="0.3">
      <c r="A2569" t="s">
        <v>4915</v>
      </c>
      <c r="B2569" t="s">
        <v>4916</v>
      </c>
      <c r="C2569" t="s">
        <v>135</v>
      </c>
      <c r="D2569" t="s">
        <v>159</v>
      </c>
      <c r="E2569" t="s">
        <v>160</v>
      </c>
      <c r="F2569">
        <v>1422</v>
      </c>
      <c r="G2569">
        <v>497.52</v>
      </c>
      <c r="H2569">
        <v>0.1</v>
      </c>
      <c r="I2569">
        <v>636726.1</v>
      </c>
      <c r="J2569">
        <v>426072.24</v>
      </c>
      <c r="K2569">
        <v>13384.85</v>
      </c>
      <c r="L2569">
        <v>915.73</v>
      </c>
      <c r="M2569">
        <v>25389.599999999999</v>
      </c>
      <c r="N2569">
        <v>170963.68</v>
      </c>
      <c r="O2569">
        <v>26.85</v>
      </c>
      <c r="P2569" t="s">
        <v>35</v>
      </c>
      <c r="Q2569" t="s">
        <v>132</v>
      </c>
      <c r="R2569" t="s">
        <v>74</v>
      </c>
      <c r="S2569" t="s">
        <v>38</v>
      </c>
      <c r="T2569" t="s">
        <v>53</v>
      </c>
      <c r="U2569">
        <v>0</v>
      </c>
      <c r="V2569" s="1">
        <v>45498</v>
      </c>
      <c r="W2569" s="1">
        <v>45507</v>
      </c>
      <c r="X2569" s="1">
        <v>45525</v>
      </c>
      <c r="Y2569" t="s">
        <v>103</v>
      </c>
      <c r="Z2569" t="s">
        <v>119</v>
      </c>
      <c r="AA2569" t="s">
        <v>56</v>
      </c>
      <c r="AB2569" t="s">
        <v>76</v>
      </c>
      <c r="AC2569" t="s">
        <v>57</v>
      </c>
      <c r="AD2569" t="s">
        <v>45</v>
      </c>
    </row>
    <row r="2570" spans="1:30" x14ac:dyDescent="0.3">
      <c r="A2570" t="s">
        <v>4917</v>
      </c>
      <c r="B2570" t="s">
        <v>4918</v>
      </c>
      <c r="C2570" t="s">
        <v>135</v>
      </c>
      <c r="D2570" t="s">
        <v>130</v>
      </c>
      <c r="E2570" t="s">
        <v>131</v>
      </c>
      <c r="F2570">
        <v>1394</v>
      </c>
      <c r="G2570">
        <v>247.8</v>
      </c>
      <c r="H2570">
        <v>0.05</v>
      </c>
      <c r="I2570">
        <v>328161.53999999998</v>
      </c>
      <c r="J2570">
        <v>202572.1</v>
      </c>
      <c r="K2570">
        <v>8967.39</v>
      </c>
      <c r="L2570">
        <v>1516.85</v>
      </c>
      <c r="M2570">
        <v>17591.060000000001</v>
      </c>
      <c r="N2570">
        <v>97514.14</v>
      </c>
      <c r="O2570">
        <v>29.72</v>
      </c>
      <c r="P2570" t="s">
        <v>35</v>
      </c>
      <c r="Q2570" t="s">
        <v>203</v>
      </c>
      <c r="R2570" t="s">
        <v>74</v>
      </c>
      <c r="S2570" t="s">
        <v>118</v>
      </c>
      <c r="T2570" t="s">
        <v>63</v>
      </c>
      <c r="U2570">
        <v>15</v>
      </c>
      <c r="V2570" s="1">
        <v>45812</v>
      </c>
      <c r="W2570" s="1">
        <v>45822</v>
      </c>
      <c r="X2570" s="1">
        <v>45867</v>
      </c>
      <c r="Y2570" t="s">
        <v>81</v>
      </c>
      <c r="Z2570" t="s">
        <v>150</v>
      </c>
      <c r="AA2570" t="s">
        <v>42</v>
      </c>
      <c r="AB2570" t="s">
        <v>66</v>
      </c>
      <c r="AC2570" t="s">
        <v>57</v>
      </c>
      <c r="AD2570" t="s">
        <v>67</v>
      </c>
    </row>
    <row r="2571" spans="1:30" x14ac:dyDescent="0.3">
      <c r="A2571" t="s">
        <v>4919</v>
      </c>
      <c r="B2571" t="s">
        <v>4920</v>
      </c>
      <c r="C2571" t="s">
        <v>70</v>
      </c>
      <c r="D2571" t="s">
        <v>130</v>
      </c>
      <c r="E2571" t="s">
        <v>131</v>
      </c>
      <c r="F2571">
        <v>104</v>
      </c>
      <c r="G2571">
        <v>369.48</v>
      </c>
      <c r="H2571">
        <v>0.1</v>
      </c>
      <c r="I2571">
        <v>34583.33</v>
      </c>
      <c r="J2571">
        <v>17133.05</v>
      </c>
      <c r="K2571">
        <v>809.27</v>
      </c>
      <c r="L2571">
        <v>427.02</v>
      </c>
      <c r="M2571">
        <v>2891.78</v>
      </c>
      <c r="N2571">
        <v>13322.21</v>
      </c>
      <c r="O2571">
        <v>38.520000000000003</v>
      </c>
      <c r="P2571" t="s">
        <v>35</v>
      </c>
      <c r="Q2571" t="s">
        <v>111</v>
      </c>
      <c r="R2571" t="s">
        <v>51</v>
      </c>
      <c r="S2571" t="s">
        <v>91</v>
      </c>
      <c r="T2571" t="s">
        <v>53</v>
      </c>
      <c r="U2571">
        <v>0</v>
      </c>
      <c r="V2571" s="1">
        <v>45917</v>
      </c>
      <c r="W2571" s="1">
        <v>45924</v>
      </c>
      <c r="X2571" s="1">
        <v>45932</v>
      </c>
      <c r="Y2571" t="s">
        <v>103</v>
      </c>
      <c r="Z2571" t="s">
        <v>104</v>
      </c>
      <c r="AA2571" t="s">
        <v>42</v>
      </c>
      <c r="AB2571" t="s">
        <v>43</v>
      </c>
      <c r="AC2571" t="s">
        <v>44</v>
      </c>
      <c r="AD2571" t="s">
        <v>45</v>
      </c>
    </row>
    <row r="2572" spans="1:30" x14ac:dyDescent="0.3">
      <c r="A2572" t="s">
        <v>4921</v>
      </c>
      <c r="B2572" t="s">
        <v>4922</v>
      </c>
      <c r="C2572" t="s">
        <v>32</v>
      </c>
      <c r="D2572" t="s">
        <v>101</v>
      </c>
      <c r="E2572" t="s">
        <v>102</v>
      </c>
      <c r="F2572">
        <v>1527</v>
      </c>
      <c r="G2572">
        <v>186.27</v>
      </c>
      <c r="H2572">
        <v>0.15</v>
      </c>
      <c r="I2572">
        <v>241769.15</v>
      </c>
      <c r="J2572">
        <v>136672.37</v>
      </c>
      <c r="K2572">
        <v>2356.7600000000002</v>
      </c>
      <c r="L2572">
        <v>2257.8000000000002</v>
      </c>
      <c r="M2572">
        <v>19209.900000000001</v>
      </c>
      <c r="N2572">
        <v>81272.320000000007</v>
      </c>
      <c r="O2572">
        <v>33.619999999999997</v>
      </c>
      <c r="P2572" t="s">
        <v>35</v>
      </c>
      <c r="Q2572" t="s">
        <v>122</v>
      </c>
      <c r="R2572" t="s">
        <v>74</v>
      </c>
      <c r="S2572" t="s">
        <v>97</v>
      </c>
      <c r="T2572" t="s">
        <v>53</v>
      </c>
      <c r="U2572">
        <v>7</v>
      </c>
      <c r="V2572" s="1">
        <v>45512</v>
      </c>
      <c r="W2572" s="1">
        <v>45516</v>
      </c>
      <c r="X2572" s="1">
        <v>45553</v>
      </c>
      <c r="Y2572" t="s">
        <v>103</v>
      </c>
      <c r="Z2572" t="s">
        <v>177</v>
      </c>
      <c r="AA2572" t="s">
        <v>56</v>
      </c>
      <c r="AB2572" t="s">
        <v>76</v>
      </c>
      <c r="AC2572" t="s">
        <v>93</v>
      </c>
      <c r="AD2572" t="s">
        <v>67</v>
      </c>
    </row>
    <row r="2573" spans="1:30" x14ac:dyDescent="0.3">
      <c r="A2573" t="s">
        <v>4923</v>
      </c>
      <c r="B2573" t="s">
        <v>3246</v>
      </c>
      <c r="C2573" t="s">
        <v>135</v>
      </c>
      <c r="D2573" t="s">
        <v>107</v>
      </c>
      <c r="E2573" t="s">
        <v>108</v>
      </c>
      <c r="F2573">
        <v>1824</v>
      </c>
      <c r="G2573">
        <v>327.01</v>
      </c>
      <c r="H2573">
        <v>0.15</v>
      </c>
      <c r="I2573">
        <v>506996.3</v>
      </c>
      <c r="J2573">
        <v>333582.26</v>
      </c>
      <c r="K2573">
        <v>7089.24</v>
      </c>
      <c r="L2573">
        <v>2484.62</v>
      </c>
      <c r="M2573">
        <v>44017.07</v>
      </c>
      <c r="N2573">
        <v>119823.11</v>
      </c>
      <c r="O2573">
        <v>23.63</v>
      </c>
      <c r="P2573" t="s">
        <v>35</v>
      </c>
      <c r="Q2573" t="s">
        <v>203</v>
      </c>
      <c r="R2573" t="s">
        <v>74</v>
      </c>
      <c r="S2573" t="s">
        <v>118</v>
      </c>
      <c r="T2573" t="s">
        <v>39</v>
      </c>
      <c r="U2573">
        <v>0</v>
      </c>
      <c r="V2573" s="1">
        <v>45515</v>
      </c>
      <c r="W2573" s="1">
        <v>45517</v>
      </c>
      <c r="X2573" s="1">
        <v>45533</v>
      </c>
      <c r="Y2573" t="s">
        <v>103</v>
      </c>
      <c r="Z2573" t="s">
        <v>177</v>
      </c>
      <c r="AA2573" t="s">
        <v>65</v>
      </c>
      <c r="AB2573" t="s">
        <v>76</v>
      </c>
      <c r="AC2573" t="s">
        <v>123</v>
      </c>
      <c r="AD2573" t="s">
        <v>45</v>
      </c>
    </row>
    <row r="2574" spans="1:30" x14ac:dyDescent="0.3">
      <c r="A2574" t="s">
        <v>4924</v>
      </c>
      <c r="B2574" t="s">
        <v>3888</v>
      </c>
      <c r="C2574" t="s">
        <v>32</v>
      </c>
      <c r="D2574" t="s">
        <v>33</v>
      </c>
      <c r="E2574" t="s">
        <v>34</v>
      </c>
      <c r="F2574">
        <v>178</v>
      </c>
      <c r="G2574">
        <v>233.56</v>
      </c>
      <c r="H2574">
        <v>0</v>
      </c>
      <c r="I2574">
        <v>41573.68</v>
      </c>
      <c r="J2574">
        <v>24826.14</v>
      </c>
      <c r="K2574">
        <v>10172.01</v>
      </c>
      <c r="L2574">
        <v>1158.03</v>
      </c>
      <c r="M2574">
        <v>1646.8</v>
      </c>
      <c r="N2574">
        <v>3770.7</v>
      </c>
      <c r="O2574">
        <v>9.07</v>
      </c>
      <c r="P2574" t="s">
        <v>35</v>
      </c>
      <c r="Q2574" t="s">
        <v>203</v>
      </c>
      <c r="R2574" t="s">
        <v>51</v>
      </c>
      <c r="S2574" t="s">
        <v>38</v>
      </c>
      <c r="T2574" t="s">
        <v>53</v>
      </c>
      <c r="U2574">
        <v>0</v>
      </c>
      <c r="V2574" s="1">
        <v>45437</v>
      </c>
      <c r="W2574" s="1">
        <v>45442</v>
      </c>
      <c r="X2574" s="1">
        <v>45450</v>
      </c>
      <c r="Y2574" t="s">
        <v>81</v>
      </c>
      <c r="Z2574" t="s">
        <v>82</v>
      </c>
      <c r="AA2574" t="s">
        <v>56</v>
      </c>
      <c r="AB2574" t="s">
        <v>76</v>
      </c>
      <c r="AC2574" t="s">
        <v>93</v>
      </c>
      <c r="AD2574" t="s">
        <v>67</v>
      </c>
    </row>
    <row r="2575" spans="1:30" x14ac:dyDescent="0.3">
      <c r="A2575" t="s">
        <v>4925</v>
      </c>
      <c r="B2575" t="s">
        <v>4926</v>
      </c>
      <c r="C2575" t="s">
        <v>135</v>
      </c>
      <c r="D2575" t="s">
        <v>48</v>
      </c>
      <c r="E2575" t="s">
        <v>49</v>
      </c>
      <c r="F2575">
        <v>1024</v>
      </c>
      <c r="G2575">
        <v>53.56</v>
      </c>
      <c r="H2575">
        <v>0</v>
      </c>
      <c r="I2575">
        <v>54845.440000000002</v>
      </c>
      <c r="J2575">
        <v>28480.91</v>
      </c>
      <c r="K2575">
        <v>14288.37</v>
      </c>
      <c r="L2575">
        <v>2663.64</v>
      </c>
      <c r="M2575">
        <v>2280.21</v>
      </c>
      <c r="N2575">
        <v>7132.31</v>
      </c>
      <c r="O2575">
        <v>13</v>
      </c>
      <c r="P2575" t="s">
        <v>35</v>
      </c>
      <c r="Q2575" t="s">
        <v>111</v>
      </c>
      <c r="R2575" t="s">
        <v>37</v>
      </c>
      <c r="S2575" t="s">
        <v>91</v>
      </c>
      <c r="T2575" t="s">
        <v>112</v>
      </c>
      <c r="U2575">
        <v>0</v>
      </c>
      <c r="V2575" s="1">
        <v>45977</v>
      </c>
      <c r="W2575" s="1">
        <v>45986</v>
      </c>
      <c r="X2575" s="1">
        <v>45992</v>
      </c>
      <c r="Y2575" t="s">
        <v>54</v>
      </c>
      <c r="Z2575" t="s">
        <v>92</v>
      </c>
      <c r="AA2575" t="s">
        <v>42</v>
      </c>
      <c r="AB2575" t="s">
        <v>43</v>
      </c>
      <c r="AC2575" t="s">
        <v>84</v>
      </c>
      <c r="AD2575" t="s">
        <v>58</v>
      </c>
    </row>
    <row r="2576" spans="1:30" x14ac:dyDescent="0.3">
      <c r="A2576" t="s">
        <v>4927</v>
      </c>
      <c r="B2576" t="s">
        <v>4149</v>
      </c>
      <c r="C2576" t="s">
        <v>87</v>
      </c>
      <c r="D2576" t="s">
        <v>140</v>
      </c>
      <c r="E2576" t="s">
        <v>49</v>
      </c>
      <c r="F2576">
        <v>919</v>
      </c>
      <c r="G2576">
        <v>397.3</v>
      </c>
      <c r="H2576">
        <v>0.05</v>
      </c>
      <c r="I2576">
        <v>346862.77</v>
      </c>
      <c r="J2576">
        <v>226152.69</v>
      </c>
      <c r="K2576">
        <v>3430.45</v>
      </c>
      <c r="L2576">
        <v>461.53</v>
      </c>
      <c r="M2576">
        <v>9797</v>
      </c>
      <c r="N2576">
        <v>107021.1</v>
      </c>
      <c r="O2576">
        <v>30.85</v>
      </c>
      <c r="P2576" t="s">
        <v>35</v>
      </c>
      <c r="Q2576" t="s">
        <v>90</v>
      </c>
      <c r="R2576" t="s">
        <v>74</v>
      </c>
      <c r="S2576" t="s">
        <v>91</v>
      </c>
      <c r="T2576" t="s">
        <v>63</v>
      </c>
      <c r="U2576">
        <v>0</v>
      </c>
      <c r="V2576" s="1">
        <v>45449</v>
      </c>
      <c r="W2576" s="1">
        <v>45450</v>
      </c>
      <c r="X2576" s="1">
        <v>45472</v>
      </c>
      <c r="Y2576" t="s">
        <v>81</v>
      </c>
      <c r="Z2576" t="s">
        <v>150</v>
      </c>
      <c r="AA2576" t="s">
        <v>83</v>
      </c>
      <c r="AB2576" t="s">
        <v>66</v>
      </c>
      <c r="AC2576" t="s">
        <v>57</v>
      </c>
      <c r="AD2576" t="s">
        <v>58</v>
      </c>
    </row>
    <row r="2577" spans="1:30" x14ac:dyDescent="0.3">
      <c r="A2577" t="s">
        <v>4928</v>
      </c>
      <c r="B2577" t="s">
        <v>1872</v>
      </c>
      <c r="C2577" t="s">
        <v>80</v>
      </c>
      <c r="D2577" t="s">
        <v>71</v>
      </c>
      <c r="E2577" t="s">
        <v>72</v>
      </c>
      <c r="F2577">
        <v>505</v>
      </c>
      <c r="G2577">
        <v>210.57</v>
      </c>
      <c r="H2577">
        <v>0.15</v>
      </c>
      <c r="I2577">
        <v>90387.17</v>
      </c>
      <c r="J2577">
        <v>62100.99</v>
      </c>
      <c r="K2577">
        <v>1183.52</v>
      </c>
      <c r="L2577">
        <v>1810.78</v>
      </c>
      <c r="M2577">
        <v>9592.98</v>
      </c>
      <c r="N2577">
        <v>15698.9</v>
      </c>
      <c r="O2577">
        <v>17.37</v>
      </c>
      <c r="P2577" t="s">
        <v>35</v>
      </c>
      <c r="Q2577" t="s">
        <v>111</v>
      </c>
      <c r="R2577" t="s">
        <v>51</v>
      </c>
      <c r="S2577" t="s">
        <v>118</v>
      </c>
      <c r="T2577" t="s">
        <v>53</v>
      </c>
      <c r="U2577">
        <v>10</v>
      </c>
      <c r="V2577" s="1">
        <v>45654</v>
      </c>
      <c r="W2577" s="1">
        <v>45655</v>
      </c>
      <c r="X2577" s="1">
        <v>45682</v>
      </c>
      <c r="Y2577" t="s">
        <v>54</v>
      </c>
      <c r="Z2577" t="s">
        <v>55</v>
      </c>
      <c r="AA2577" t="s">
        <v>56</v>
      </c>
      <c r="AB2577" t="s">
        <v>66</v>
      </c>
      <c r="AC2577" t="s">
        <v>123</v>
      </c>
      <c r="AD2577" t="s">
        <v>67</v>
      </c>
    </row>
    <row r="2578" spans="1:30" x14ac:dyDescent="0.3">
      <c r="A2578" t="s">
        <v>4929</v>
      </c>
      <c r="B2578" t="s">
        <v>4930</v>
      </c>
      <c r="C2578" t="s">
        <v>80</v>
      </c>
      <c r="D2578" t="s">
        <v>130</v>
      </c>
      <c r="E2578" t="s">
        <v>131</v>
      </c>
      <c r="F2578">
        <v>1732</v>
      </c>
      <c r="G2578">
        <v>294.49</v>
      </c>
      <c r="H2578">
        <v>0.05</v>
      </c>
      <c r="I2578">
        <v>484553.85</v>
      </c>
      <c r="J2578">
        <v>232491.26</v>
      </c>
      <c r="L2578">
        <v>352.74</v>
      </c>
      <c r="M2578">
        <v>28177.81</v>
      </c>
      <c r="N2578">
        <v>209906.01</v>
      </c>
      <c r="O2578">
        <v>43.32</v>
      </c>
      <c r="P2578" t="s">
        <v>35</v>
      </c>
      <c r="Q2578" t="s">
        <v>117</v>
      </c>
      <c r="R2578" t="s">
        <v>74</v>
      </c>
      <c r="S2578" t="s">
        <v>97</v>
      </c>
      <c r="T2578" t="s">
        <v>39</v>
      </c>
      <c r="U2578">
        <v>7</v>
      </c>
      <c r="V2578" s="1">
        <v>45944</v>
      </c>
      <c r="W2578" s="1">
        <v>45953</v>
      </c>
      <c r="X2578" s="1">
        <v>45974</v>
      </c>
      <c r="Y2578" t="s">
        <v>54</v>
      </c>
      <c r="Z2578" t="s">
        <v>75</v>
      </c>
      <c r="AA2578" t="s">
        <v>65</v>
      </c>
      <c r="AB2578" t="s">
        <v>66</v>
      </c>
      <c r="AC2578" t="s">
        <v>44</v>
      </c>
      <c r="AD2578" t="s">
        <v>45</v>
      </c>
    </row>
    <row r="2579" spans="1:30" x14ac:dyDescent="0.3">
      <c r="A2579" t="s">
        <v>4931</v>
      </c>
      <c r="B2579" t="s">
        <v>3555</v>
      </c>
      <c r="C2579" t="s">
        <v>70</v>
      </c>
      <c r="D2579" t="s">
        <v>101</v>
      </c>
      <c r="E2579" t="s">
        <v>102</v>
      </c>
      <c r="F2579">
        <v>1515</v>
      </c>
      <c r="G2579">
        <v>137.85</v>
      </c>
      <c r="H2579">
        <v>0.15</v>
      </c>
      <c r="I2579">
        <v>177516.34</v>
      </c>
      <c r="J2579">
        <v>93186.65</v>
      </c>
      <c r="L2579">
        <v>1171.04</v>
      </c>
      <c r="M2579">
        <v>5723.23</v>
      </c>
      <c r="N2579">
        <v>73587.429999999993</v>
      </c>
      <c r="O2579">
        <v>41.45</v>
      </c>
      <c r="P2579" t="s">
        <v>35</v>
      </c>
      <c r="Q2579" t="s">
        <v>203</v>
      </c>
      <c r="R2579" t="s">
        <v>51</v>
      </c>
      <c r="S2579" t="s">
        <v>52</v>
      </c>
      <c r="T2579" t="s">
        <v>63</v>
      </c>
      <c r="U2579">
        <v>0</v>
      </c>
      <c r="V2579" s="1">
        <v>45625</v>
      </c>
      <c r="W2579" s="1">
        <v>45628</v>
      </c>
      <c r="X2579" s="1">
        <v>45652</v>
      </c>
      <c r="Y2579" t="s">
        <v>54</v>
      </c>
      <c r="Z2579" t="s">
        <v>92</v>
      </c>
      <c r="AA2579" t="s">
        <v>65</v>
      </c>
      <c r="AB2579" t="s">
        <v>66</v>
      </c>
      <c r="AC2579" t="s">
        <v>44</v>
      </c>
      <c r="AD2579" t="s">
        <v>58</v>
      </c>
    </row>
    <row r="2580" spans="1:30" x14ac:dyDescent="0.3">
      <c r="A2580" t="s">
        <v>4932</v>
      </c>
      <c r="B2580" t="s">
        <v>4933</v>
      </c>
      <c r="C2580" t="s">
        <v>70</v>
      </c>
      <c r="D2580" t="s">
        <v>140</v>
      </c>
      <c r="E2580" t="s">
        <v>49</v>
      </c>
      <c r="F2580">
        <v>1105</v>
      </c>
      <c r="G2580">
        <v>478.28</v>
      </c>
      <c r="H2580">
        <v>0</v>
      </c>
      <c r="I2580">
        <v>528499.4</v>
      </c>
      <c r="J2580">
        <v>340562.66</v>
      </c>
      <c r="K2580">
        <v>4719.18</v>
      </c>
      <c r="L2580">
        <v>938.48</v>
      </c>
      <c r="M2580">
        <v>27551.35</v>
      </c>
      <c r="N2580">
        <v>154727.73000000001</v>
      </c>
      <c r="O2580">
        <v>29.28</v>
      </c>
      <c r="P2580" t="s">
        <v>35</v>
      </c>
      <c r="Q2580" t="s">
        <v>73</v>
      </c>
      <c r="R2580" t="s">
        <v>51</v>
      </c>
      <c r="S2580" t="s">
        <v>118</v>
      </c>
      <c r="T2580" t="s">
        <v>112</v>
      </c>
      <c r="U2580">
        <v>2</v>
      </c>
      <c r="V2580" s="1">
        <v>45569</v>
      </c>
      <c r="W2580" s="1">
        <v>45574</v>
      </c>
      <c r="X2580" s="1">
        <v>45581</v>
      </c>
      <c r="Y2580" t="s">
        <v>54</v>
      </c>
      <c r="Z2580" t="s">
        <v>75</v>
      </c>
      <c r="AA2580" t="s">
        <v>83</v>
      </c>
      <c r="AB2580" t="s">
        <v>66</v>
      </c>
      <c r="AC2580" t="s">
        <v>123</v>
      </c>
      <c r="AD2580" t="s">
        <v>45</v>
      </c>
    </row>
    <row r="2581" spans="1:30" x14ac:dyDescent="0.3">
      <c r="A2581" t="s">
        <v>4934</v>
      </c>
      <c r="B2581" t="s">
        <v>4935</v>
      </c>
      <c r="C2581" t="s">
        <v>70</v>
      </c>
      <c r="D2581" t="s">
        <v>130</v>
      </c>
      <c r="E2581" t="s">
        <v>131</v>
      </c>
      <c r="F2581">
        <v>1890</v>
      </c>
      <c r="G2581">
        <v>221.65</v>
      </c>
      <c r="H2581">
        <v>0.1</v>
      </c>
      <c r="I2581">
        <v>377026.65</v>
      </c>
      <c r="J2581">
        <v>267819.01</v>
      </c>
      <c r="K2581">
        <v>7770.68</v>
      </c>
      <c r="L2581">
        <v>381.57</v>
      </c>
      <c r="M2581">
        <v>16758.29</v>
      </c>
      <c r="N2581">
        <v>84297.1</v>
      </c>
      <c r="O2581">
        <v>22.36</v>
      </c>
      <c r="P2581" t="s">
        <v>35</v>
      </c>
      <c r="Q2581" t="s">
        <v>36</v>
      </c>
      <c r="R2581" t="s">
        <v>37</v>
      </c>
      <c r="S2581" t="s">
        <v>91</v>
      </c>
      <c r="T2581" t="s">
        <v>112</v>
      </c>
      <c r="U2581">
        <v>2</v>
      </c>
      <c r="V2581" s="1">
        <v>45471</v>
      </c>
      <c r="W2581" s="1">
        <v>45477</v>
      </c>
      <c r="X2581" s="1">
        <v>45509</v>
      </c>
      <c r="Y2581" t="s">
        <v>81</v>
      </c>
      <c r="Z2581" t="s">
        <v>150</v>
      </c>
      <c r="AA2581" t="s">
        <v>56</v>
      </c>
      <c r="AB2581" t="s">
        <v>66</v>
      </c>
      <c r="AC2581" t="s">
        <v>44</v>
      </c>
      <c r="AD2581" t="s">
        <v>45</v>
      </c>
    </row>
    <row r="2582" spans="1:30" x14ac:dyDescent="0.3">
      <c r="A2582" t="s">
        <v>4936</v>
      </c>
      <c r="B2582" t="s">
        <v>4937</v>
      </c>
      <c r="C2582" t="s">
        <v>70</v>
      </c>
      <c r="D2582" t="s">
        <v>159</v>
      </c>
      <c r="E2582" t="s">
        <v>160</v>
      </c>
      <c r="F2582">
        <v>877</v>
      </c>
      <c r="G2582">
        <v>439.89</v>
      </c>
      <c r="H2582">
        <v>0.15</v>
      </c>
      <c r="I2582">
        <v>327916</v>
      </c>
      <c r="J2582">
        <v>245900.29</v>
      </c>
      <c r="K2582">
        <v>3209.17</v>
      </c>
      <c r="L2582">
        <v>2728.3</v>
      </c>
      <c r="M2582">
        <v>17594.61</v>
      </c>
      <c r="N2582">
        <v>58483.63</v>
      </c>
      <c r="O2582">
        <v>17.829999999999998</v>
      </c>
      <c r="P2582" t="s">
        <v>35</v>
      </c>
      <c r="Q2582" t="s">
        <v>96</v>
      </c>
      <c r="R2582" t="s">
        <v>74</v>
      </c>
      <c r="S2582" t="s">
        <v>91</v>
      </c>
      <c r="T2582" t="s">
        <v>39</v>
      </c>
      <c r="U2582">
        <v>10</v>
      </c>
      <c r="V2582" s="1">
        <v>45759</v>
      </c>
      <c r="W2582" s="1">
        <v>45766</v>
      </c>
      <c r="X2582" s="1">
        <v>45794</v>
      </c>
      <c r="Y2582" t="s">
        <v>81</v>
      </c>
      <c r="Z2582" t="s">
        <v>165</v>
      </c>
      <c r="AA2582" t="s">
        <v>56</v>
      </c>
      <c r="AB2582" t="s">
        <v>43</v>
      </c>
      <c r="AC2582" t="s">
        <v>77</v>
      </c>
      <c r="AD2582" t="s">
        <v>67</v>
      </c>
    </row>
    <row r="2583" spans="1:30" x14ac:dyDescent="0.3">
      <c r="A2583" t="s">
        <v>4938</v>
      </c>
      <c r="B2583" t="s">
        <v>4939</v>
      </c>
      <c r="C2583" t="s">
        <v>32</v>
      </c>
      <c r="D2583" t="s">
        <v>33</v>
      </c>
      <c r="E2583" t="s">
        <v>34</v>
      </c>
      <c r="F2583">
        <v>1992</v>
      </c>
      <c r="G2583">
        <v>42.68</v>
      </c>
      <c r="H2583">
        <v>0.15</v>
      </c>
      <c r="I2583">
        <v>72265.78</v>
      </c>
      <c r="J2583">
        <v>40594.269999999997</v>
      </c>
      <c r="K2583">
        <v>12962.95</v>
      </c>
      <c r="L2583">
        <v>2232.2199999999998</v>
      </c>
      <c r="M2583">
        <v>2427.73</v>
      </c>
      <c r="N2583">
        <v>14048.61</v>
      </c>
      <c r="O2583">
        <v>19.440000000000001</v>
      </c>
      <c r="P2583" t="s">
        <v>35</v>
      </c>
      <c r="Q2583" t="s">
        <v>132</v>
      </c>
      <c r="R2583" t="s">
        <v>74</v>
      </c>
      <c r="S2583" t="s">
        <v>91</v>
      </c>
      <c r="T2583" t="s">
        <v>39</v>
      </c>
      <c r="U2583">
        <v>4</v>
      </c>
      <c r="V2583" s="1">
        <v>45552</v>
      </c>
      <c r="W2583" s="1">
        <v>45560</v>
      </c>
      <c r="X2583" s="1">
        <v>45572</v>
      </c>
      <c r="Y2583" t="s">
        <v>103</v>
      </c>
      <c r="Z2583" t="s">
        <v>104</v>
      </c>
      <c r="AA2583" t="s">
        <v>56</v>
      </c>
      <c r="AB2583" t="s">
        <v>76</v>
      </c>
      <c r="AC2583" t="s">
        <v>93</v>
      </c>
      <c r="AD2583" t="s">
        <v>67</v>
      </c>
    </row>
    <row r="2584" spans="1:30" x14ac:dyDescent="0.3">
      <c r="A2584" t="s">
        <v>4940</v>
      </c>
      <c r="B2584" t="s">
        <v>4941</v>
      </c>
      <c r="C2584" t="s">
        <v>70</v>
      </c>
      <c r="D2584" t="s">
        <v>48</v>
      </c>
      <c r="E2584" t="s">
        <v>49</v>
      </c>
      <c r="F2584">
        <v>630</v>
      </c>
      <c r="G2584">
        <v>267.10000000000002</v>
      </c>
      <c r="H2584">
        <v>0.05</v>
      </c>
      <c r="I2584">
        <v>159859.35</v>
      </c>
      <c r="J2584">
        <v>87204.21</v>
      </c>
      <c r="K2584">
        <v>11919.83</v>
      </c>
      <c r="L2584">
        <v>1224.55</v>
      </c>
      <c r="M2584">
        <v>3311.06</v>
      </c>
      <c r="N2584">
        <v>56199.7</v>
      </c>
      <c r="O2584">
        <v>35.159999999999997</v>
      </c>
      <c r="P2584" t="s">
        <v>35</v>
      </c>
      <c r="Q2584" t="s">
        <v>50</v>
      </c>
      <c r="R2584" t="s">
        <v>51</v>
      </c>
      <c r="S2584" t="s">
        <v>97</v>
      </c>
      <c r="T2584" t="s">
        <v>39</v>
      </c>
      <c r="U2584">
        <v>0</v>
      </c>
      <c r="V2584" s="1">
        <v>45360</v>
      </c>
      <c r="W2584" s="1">
        <v>45369</v>
      </c>
      <c r="X2584" s="1">
        <v>45374</v>
      </c>
      <c r="Y2584" t="s">
        <v>40</v>
      </c>
      <c r="Z2584" t="s">
        <v>41</v>
      </c>
      <c r="AA2584" t="s">
        <v>42</v>
      </c>
      <c r="AB2584" t="s">
        <v>43</v>
      </c>
      <c r="AC2584" t="s">
        <v>44</v>
      </c>
      <c r="AD2584" t="s">
        <v>45</v>
      </c>
    </row>
    <row r="2585" spans="1:30" x14ac:dyDescent="0.3">
      <c r="A2585" t="s">
        <v>4942</v>
      </c>
      <c r="B2585" t="s">
        <v>4680</v>
      </c>
      <c r="C2585" t="s">
        <v>32</v>
      </c>
      <c r="D2585" t="s">
        <v>107</v>
      </c>
      <c r="E2585" t="s">
        <v>108</v>
      </c>
      <c r="F2585">
        <v>1026</v>
      </c>
      <c r="G2585">
        <v>58.99</v>
      </c>
      <c r="H2585">
        <v>0</v>
      </c>
      <c r="I2585">
        <v>60523.74</v>
      </c>
      <c r="J2585">
        <v>36422.339999999997</v>
      </c>
      <c r="K2585">
        <v>8847.67</v>
      </c>
      <c r="L2585">
        <v>739.12</v>
      </c>
      <c r="M2585">
        <v>6300.57</v>
      </c>
      <c r="N2585">
        <v>8214.0400000000009</v>
      </c>
      <c r="O2585">
        <v>13.57</v>
      </c>
      <c r="P2585" t="s">
        <v>35</v>
      </c>
      <c r="Q2585" t="s">
        <v>297</v>
      </c>
      <c r="R2585" t="s">
        <v>51</v>
      </c>
      <c r="S2585" t="s">
        <v>52</v>
      </c>
      <c r="T2585" t="s">
        <v>39</v>
      </c>
      <c r="U2585">
        <v>15</v>
      </c>
      <c r="V2585" s="1">
        <v>45400</v>
      </c>
      <c r="W2585" s="1">
        <v>45410</v>
      </c>
      <c r="X2585" s="1">
        <v>45449</v>
      </c>
      <c r="Y2585" t="s">
        <v>81</v>
      </c>
      <c r="Z2585" t="s">
        <v>165</v>
      </c>
      <c r="AA2585" t="s">
        <v>65</v>
      </c>
      <c r="AB2585" t="s">
        <v>66</v>
      </c>
      <c r="AC2585" t="s">
        <v>44</v>
      </c>
      <c r="AD2585" t="s">
        <v>67</v>
      </c>
    </row>
    <row r="2586" spans="1:30" x14ac:dyDescent="0.3">
      <c r="A2586" t="s">
        <v>4943</v>
      </c>
      <c r="B2586" t="s">
        <v>4944</v>
      </c>
      <c r="C2586" t="s">
        <v>135</v>
      </c>
      <c r="D2586" t="s">
        <v>61</v>
      </c>
      <c r="E2586" t="s">
        <v>62</v>
      </c>
      <c r="F2586">
        <v>912</v>
      </c>
      <c r="G2586">
        <v>377.34</v>
      </c>
      <c r="H2586">
        <v>0</v>
      </c>
      <c r="I2586">
        <v>344134.08</v>
      </c>
      <c r="J2586">
        <v>207659.08</v>
      </c>
      <c r="K2586">
        <v>14495.62</v>
      </c>
      <c r="L2586">
        <v>1350.02</v>
      </c>
      <c r="M2586">
        <v>22008.62</v>
      </c>
      <c r="N2586">
        <v>98620.74</v>
      </c>
      <c r="O2586">
        <v>28.66</v>
      </c>
      <c r="P2586" t="s">
        <v>35</v>
      </c>
      <c r="Q2586" t="s">
        <v>279</v>
      </c>
      <c r="R2586" t="s">
        <v>37</v>
      </c>
      <c r="S2586" t="s">
        <v>91</v>
      </c>
      <c r="T2586" t="s">
        <v>63</v>
      </c>
      <c r="U2586">
        <v>0</v>
      </c>
      <c r="V2586" s="1">
        <v>45619</v>
      </c>
      <c r="W2586" s="1">
        <v>45622</v>
      </c>
      <c r="X2586" s="1">
        <v>45640</v>
      </c>
      <c r="Y2586" t="s">
        <v>54</v>
      </c>
      <c r="Z2586" t="s">
        <v>92</v>
      </c>
      <c r="AA2586" t="s">
        <v>42</v>
      </c>
      <c r="AB2586" t="s">
        <v>76</v>
      </c>
      <c r="AC2586" t="s">
        <v>93</v>
      </c>
      <c r="AD2586" t="s">
        <v>58</v>
      </c>
    </row>
    <row r="2587" spans="1:30" x14ac:dyDescent="0.3">
      <c r="A2587" t="s">
        <v>4945</v>
      </c>
      <c r="B2587" t="s">
        <v>2914</v>
      </c>
      <c r="C2587" t="s">
        <v>32</v>
      </c>
      <c r="D2587" t="s">
        <v>159</v>
      </c>
      <c r="E2587" t="s">
        <v>160</v>
      </c>
      <c r="F2587">
        <v>1836</v>
      </c>
      <c r="G2587">
        <v>229.51</v>
      </c>
      <c r="H2587">
        <v>0</v>
      </c>
      <c r="I2587">
        <v>421380.36</v>
      </c>
      <c r="J2587">
        <v>251247.13</v>
      </c>
      <c r="K2587">
        <v>7593.91</v>
      </c>
      <c r="L2587">
        <v>325.32</v>
      </c>
      <c r="M2587">
        <v>11943.86</v>
      </c>
      <c r="N2587">
        <v>150270.14000000001</v>
      </c>
      <c r="O2587">
        <v>35.659999999999997</v>
      </c>
      <c r="P2587" t="s">
        <v>35</v>
      </c>
      <c r="Q2587" t="s">
        <v>36</v>
      </c>
      <c r="R2587" t="s">
        <v>51</v>
      </c>
      <c r="S2587" t="s">
        <v>97</v>
      </c>
      <c r="T2587" t="s">
        <v>112</v>
      </c>
      <c r="U2587">
        <v>4</v>
      </c>
      <c r="V2587" s="1">
        <v>45921</v>
      </c>
      <c r="W2587" s="1">
        <v>45929</v>
      </c>
      <c r="X2587" s="1">
        <v>45956</v>
      </c>
      <c r="Y2587" t="s">
        <v>103</v>
      </c>
      <c r="Z2587" t="s">
        <v>104</v>
      </c>
      <c r="AA2587" t="s">
        <v>83</v>
      </c>
      <c r="AB2587" t="s">
        <v>76</v>
      </c>
      <c r="AC2587" t="s">
        <v>98</v>
      </c>
      <c r="AD2587" t="s">
        <v>67</v>
      </c>
    </row>
    <row r="2588" spans="1:30" x14ac:dyDescent="0.3">
      <c r="A2588" t="s">
        <v>4946</v>
      </c>
      <c r="B2588" t="s">
        <v>4377</v>
      </c>
      <c r="C2588" t="s">
        <v>135</v>
      </c>
      <c r="D2588" t="s">
        <v>71</v>
      </c>
      <c r="E2588" t="s">
        <v>72</v>
      </c>
      <c r="F2588">
        <v>1313</v>
      </c>
      <c r="G2588">
        <v>138.58000000000001</v>
      </c>
      <c r="H2588">
        <v>0.15</v>
      </c>
      <c r="I2588">
        <v>154662.21</v>
      </c>
      <c r="J2588">
        <v>89228.03</v>
      </c>
      <c r="K2588">
        <v>5863.47</v>
      </c>
      <c r="L2588">
        <v>369.2</v>
      </c>
      <c r="M2588">
        <v>11115.19</v>
      </c>
      <c r="N2588">
        <v>48086.32</v>
      </c>
      <c r="O2588">
        <v>31.09</v>
      </c>
      <c r="P2588" t="s">
        <v>35</v>
      </c>
      <c r="Q2588" t="s">
        <v>50</v>
      </c>
      <c r="R2588" t="s">
        <v>51</v>
      </c>
      <c r="S2588" t="s">
        <v>97</v>
      </c>
      <c r="T2588" t="s">
        <v>39</v>
      </c>
      <c r="U2588">
        <v>10</v>
      </c>
      <c r="V2588" s="1">
        <v>45422</v>
      </c>
      <c r="W2588" s="1">
        <v>45428</v>
      </c>
      <c r="X2588" s="1">
        <v>45467</v>
      </c>
      <c r="Y2588" t="s">
        <v>81</v>
      </c>
      <c r="Z2588" t="s">
        <v>82</v>
      </c>
      <c r="AA2588" t="s">
        <v>83</v>
      </c>
      <c r="AB2588" t="s">
        <v>76</v>
      </c>
      <c r="AC2588" t="s">
        <v>84</v>
      </c>
      <c r="AD2588" t="s">
        <v>58</v>
      </c>
    </row>
    <row r="2589" spans="1:30" x14ac:dyDescent="0.3">
      <c r="A2589" t="s">
        <v>4947</v>
      </c>
      <c r="B2589" t="s">
        <v>4948</v>
      </c>
      <c r="C2589" t="s">
        <v>32</v>
      </c>
      <c r="D2589" t="s">
        <v>71</v>
      </c>
      <c r="E2589" t="s">
        <v>72</v>
      </c>
      <c r="F2589">
        <v>565</v>
      </c>
      <c r="G2589">
        <v>276.7</v>
      </c>
      <c r="H2589">
        <v>0.05</v>
      </c>
      <c r="I2589">
        <v>148518.73000000001</v>
      </c>
      <c r="J2589">
        <v>85253.08</v>
      </c>
      <c r="K2589">
        <v>8257.56</v>
      </c>
      <c r="L2589">
        <v>2618.5</v>
      </c>
      <c r="M2589">
        <v>17627.71</v>
      </c>
      <c r="N2589">
        <v>34761.879999999997</v>
      </c>
      <c r="O2589">
        <v>23.41</v>
      </c>
      <c r="P2589" t="s">
        <v>35</v>
      </c>
      <c r="Q2589" t="s">
        <v>36</v>
      </c>
      <c r="R2589" t="s">
        <v>37</v>
      </c>
      <c r="S2589" t="s">
        <v>91</v>
      </c>
      <c r="T2589" t="s">
        <v>112</v>
      </c>
      <c r="U2589">
        <v>0</v>
      </c>
      <c r="V2589" s="1">
        <v>45491</v>
      </c>
      <c r="W2589" s="1">
        <v>45496</v>
      </c>
      <c r="X2589" s="1">
        <v>45508</v>
      </c>
      <c r="Y2589" t="s">
        <v>103</v>
      </c>
      <c r="Z2589" t="s">
        <v>119</v>
      </c>
      <c r="AA2589" t="s">
        <v>65</v>
      </c>
      <c r="AB2589" t="s">
        <v>43</v>
      </c>
      <c r="AC2589" t="s">
        <v>84</v>
      </c>
      <c r="AD2589" t="s">
        <v>67</v>
      </c>
    </row>
    <row r="2590" spans="1:30" x14ac:dyDescent="0.3">
      <c r="A2590" t="s">
        <v>4949</v>
      </c>
      <c r="B2590" t="s">
        <v>1777</v>
      </c>
      <c r="C2590" t="s">
        <v>32</v>
      </c>
      <c r="D2590" t="s">
        <v>140</v>
      </c>
      <c r="E2590" t="s">
        <v>49</v>
      </c>
      <c r="F2590">
        <v>901</v>
      </c>
      <c r="G2590">
        <v>425.87</v>
      </c>
      <c r="H2590">
        <v>0.15</v>
      </c>
      <c r="I2590">
        <v>326152.53999999998</v>
      </c>
      <c r="J2590">
        <v>178643.23</v>
      </c>
      <c r="K2590">
        <v>4872.08</v>
      </c>
      <c r="L2590">
        <v>2260.21</v>
      </c>
      <c r="M2590">
        <v>20478.93</v>
      </c>
      <c r="N2590">
        <v>119898.09</v>
      </c>
      <c r="O2590">
        <v>36.76</v>
      </c>
      <c r="P2590" t="s">
        <v>35</v>
      </c>
      <c r="Q2590" t="s">
        <v>111</v>
      </c>
      <c r="R2590" t="s">
        <v>51</v>
      </c>
      <c r="S2590" t="s">
        <v>97</v>
      </c>
      <c r="T2590" t="s">
        <v>63</v>
      </c>
      <c r="U2590">
        <v>4</v>
      </c>
      <c r="V2590" s="1">
        <v>45614</v>
      </c>
      <c r="W2590" s="1">
        <v>45619</v>
      </c>
      <c r="X2590" s="1">
        <v>45645</v>
      </c>
      <c r="Y2590" t="s">
        <v>54</v>
      </c>
      <c r="Z2590" t="s">
        <v>92</v>
      </c>
      <c r="AA2590" t="s">
        <v>65</v>
      </c>
      <c r="AB2590" t="s">
        <v>76</v>
      </c>
      <c r="AC2590" t="s">
        <v>57</v>
      </c>
      <c r="AD2590" t="s">
        <v>67</v>
      </c>
    </row>
    <row r="2591" spans="1:30" x14ac:dyDescent="0.3">
      <c r="A2591" t="s">
        <v>4950</v>
      </c>
      <c r="B2591" t="s">
        <v>4951</v>
      </c>
      <c r="C2591" t="s">
        <v>70</v>
      </c>
      <c r="D2591" t="s">
        <v>48</v>
      </c>
      <c r="E2591" t="s">
        <v>49</v>
      </c>
      <c r="F2591">
        <v>1162</v>
      </c>
      <c r="G2591">
        <v>470.93</v>
      </c>
      <c r="H2591">
        <v>0.15</v>
      </c>
      <c r="I2591">
        <v>465137.56</v>
      </c>
      <c r="J2591">
        <v>248313.04</v>
      </c>
      <c r="K2591">
        <v>1079.8</v>
      </c>
      <c r="L2591">
        <v>2359.08</v>
      </c>
      <c r="M2591">
        <v>12004.46</v>
      </c>
      <c r="N2591">
        <v>201381.18</v>
      </c>
      <c r="O2591">
        <v>43.29</v>
      </c>
      <c r="P2591" t="s">
        <v>35</v>
      </c>
      <c r="Q2591" t="s">
        <v>203</v>
      </c>
      <c r="R2591" t="s">
        <v>37</v>
      </c>
      <c r="S2591" t="s">
        <v>38</v>
      </c>
      <c r="T2591" t="s">
        <v>112</v>
      </c>
      <c r="U2591">
        <v>0</v>
      </c>
      <c r="V2591" s="1">
        <v>45358</v>
      </c>
      <c r="W2591" s="1">
        <v>45364</v>
      </c>
      <c r="X2591" s="1">
        <v>45375</v>
      </c>
      <c r="Y2591" t="s">
        <v>40</v>
      </c>
      <c r="Z2591" t="s">
        <v>41</v>
      </c>
      <c r="AA2591" t="s">
        <v>56</v>
      </c>
      <c r="AB2591" t="s">
        <v>43</v>
      </c>
      <c r="AC2591" t="s">
        <v>84</v>
      </c>
      <c r="AD2591" t="s">
        <v>45</v>
      </c>
    </row>
    <row r="2592" spans="1:30" x14ac:dyDescent="0.3">
      <c r="A2592" t="s">
        <v>4952</v>
      </c>
      <c r="B2592" t="s">
        <v>4953</v>
      </c>
      <c r="C2592" t="s">
        <v>135</v>
      </c>
      <c r="D2592" t="s">
        <v>140</v>
      </c>
      <c r="E2592" t="s">
        <v>49</v>
      </c>
      <c r="F2592">
        <v>1933</v>
      </c>
      <c r="G2592">
        <v>225.84</v>
      </c>
      <c r="H2592">
        <v>0.05</v>
      </c>
      <c r="I2592">
        <v>414721.28000000003</v>
      </c>
      <c r="J2592">
        <v>254495.35</v>
      </c>
      <c r="K2592">
        <v>11943.44</v>
      </c>
      <c r="L2592">
        <v>950.15</v>
      </c>
      <c r="M2592">
        <v>44980.08</v>
      </c>
      <c r="N2592">
        <v>102352.26</v>
      </c>
      <c r="O2592">
        <v>24.68</v>
      </c>
      <c r="P2592" t="s">
        <v>35</v>
      </c>
      <c r="Q2592" t="s">
        <v>36</v>
      </c>
      <c r="R2592" t="s">
        <v>74</v>
      </c>
      <c r="S2592" t="s">
        <v>38</v>
      </c>
      <c r="T2592" t="s">
        <v>63</v>
      </c>
      <c r="U2592">
        <v>4</v>
      </c>
      <c r="V2592" s="1">
        <v>45372</v>
      </c>
      <c r="W2592" s="1">
        <v>45376</v>
      </c>
      <c r="X2592" s="1">
        <v>45387</v>
      </c>
      <c r="Y2592" t="s">
        <v>40</v>
      </c>
      <c r="Z2592" t="s">
        <v>41</v>
      </c>
      <c r="AA2592" t="s">
        <v>56</v>
      </c>
      <c r="AB2592" t="s">
        <v>76</v>
      </c>
      <c r="AC2592" t="s">
        <v>123</v>
      </c>
      <c r="AD2592" t="s">
        <v>67</v>
      </c>
    </row>
    <row r="2593" spans="1:30" x14ac:dyDescent="0.3">
      <c r="A2593" t="s">
        <v>4954</v>
      </c>
      <c r="B2593" t="s">
        <v>636</v>
      </c>
      <c r="C2593" t="s">
        <v>32</v>
      </c>
      <c r="D2593" t="s">
        <v>71</v>
      </c>
      <c r="E2593" t="s">
        <v>72</v>
      </c>
      <c r="F2593">
        <v>1640</v>
      </c>
      <c r="G2593">
        <v>240.19</v>
      </c>
      <c r="H2593">
        <v>0.05</v>
      </c>
      <c r="I2593">
        <v>374216.02</v>
      </c>
      <c r="J2593">
        <v>236977.21</v>
      </c>
      <c r="K2593">
        <v>11011.74</v>
      </c>
      <c r="L2593">
        <v>2925.63</v>
      </c>
      <c r="M2593">
        <v>42821.67</v>
      </c>
      <c r="N2593">
        <v>80479.77</v>
      </c>
      <c r="O2593">
        <v>21.51</v>
      </c>
      <c r="P2593" t="s">
        <v>35</v>
      </c>
      <c r="Q2593" t="s">
        <v>117</v>
      </c>
      <c r="R2593" t="s">
        <v>51</v>
      </c>
      <c r="S2593" t="s">
        <v>52</v>
      </c>
      <c r="T2593" t="s">
        <v>63</v>
      </c>
      <c r="U2593">
        <v>7</v>
      </c>
      <c r="V2593" s="1">
        <v>45723</v>
      </c>
      <c r="W2593" s="1">
        <v>45730</v>
      </c>
      <c r="X2593" s="1">
        <v>45755</v>
      </c>
      <c r="Y2593" t="s">
        <v>40</v>
      </c>
      <c r="Z2593" t="s">
        <v>41</v>
      </c>
      <c r="AA2593" t="s">
        <v>42</v>
      </c>
      <c r="AB2593" t="s">
        <v>76</v>
      </c>
      <c r="AC2593" t="s">
        <v>84</v>
      </c>
      <c r="AD2593" t="s">
        <v>67</v>
      </c>
    </row>
    <row r="2594" spans="1:30" x14ac:dyDescent="0.3">
      <c r="A2594" t="s">
        <v>4955</v>
      </c>
      <c r="B2594" t="s">
        <v>4956</v>
      </c>
      <c r="C2594" t="s">
        <v>87</v>
      </c>
      <c r="D2594" t="s">
        <v>61</v>
      </c>
      <c r="E2594" t="s">
        <v>62</v>
      </c>
      <c r="F2594">
        <v>980</v>
      </c>
      <c r="G2594">
        <v>142.84</v>
      </c>
      <c r="H2594">
        <v>0</v>
      </c>
      <c r="I2594">
        <v>139983.20000000001</v>
      </c>
      <c r="J2594">
        <v>64398.080000000002</v>
      </c>
      <c r="K2594">
        <v>11162.73</v>
      </c>
      <c r="L2594">
        <v>2976.29</v>
      </c>
      <c r="M2594">
        <v>10620.28</v>
      </c>
      <c r="N2594">
        <v>50825.82</v>
      </c>
      <c r="O2594">
        <v>36.31</v>
      </c>
      <c r="P2594" t="s">
        <v>35</v>
      </c>
      <c r="Q2594" t="s">
        <v>132</v>
      </c>
      <c r="R2594" t="s">
        <v>74</v>
      </c>
      <c r="S2594" t="s">
        <v>52</v>
      </c>
      <c r="T2594" t="s">
        <v>39</v>
      </c>
      <c r="U2594">
        <v>15</v>
      </c>
      <c r="V2594" s="1">
        <v>45499</v>
      </c>
      <c r="W2594" s="1">
        <v>45509</v>
      </c>
      <c r="X2594" s="1">
        <v>45532</v>
      </c>
      <c r="Y2594" t="s">
        <v>103</v>
      </c>
      <c r="Z2594" t="s">
        <v>119</v>
      </c>
      <c r="AA2594" t="s">
        <v>42</v>
      </c>
      <c r="AB2594" t="s">
        <v>43</v>
      </c>
      <c r="AC2594" t="s">
        <v>57</v>
      </c>
      <c r="AD2594" t="s">
        <v>58</v>
      </c>
    </row>
    <row r="2595" spans="1:30" x14ac:dyDescent="0.3">
      <c r="A2595" t="s">
        <v>4957</v>
      </c>
      <c r="B2595" t="s">
        <v>4958</v>
      </c>
      <c r="C2595" t="s">
        <v>70</v>
      </c>
      <c r="D2595" t="s">
        <v>140</v>
      </c>
      <c r="E2595" t="s">
        <v>49</v>
      </c>
      <c r="F2595">
        <v>1556</v>
      </c>
      <c r="G2595">
        <v>137.84</v>
      </c>
      <c r="H2595">
        <v>0.05</v>
      </c>
      <c r="I2595">
        <v>203755.09</v>
      </c>
      <c r="J2595">
        <v>120868.81</v>
      </c>
      <c r="K2595">
        <v>10420.56</v>
      </c>
      <c r="L2595">
        <v>2766.58</v>
      </c>
      <c r="M2595">
        <v>13970.03</v>
      </c>
      <c r="N2595">
        <v>55729.11</v>
      </c>
      <c r="O2595">
        <v>27.35</v>
      </c>
      <c r="P2595" t="s">
        <v>35</v>
      </c>
      <c r="Q2595" t="s">
        <v>117</v>
      </c>
      <c r="R2595" t="s">
        <v>51</v>
      </c>
      <c r="S2595" t="s">
        <v>91</v>
      </c>
      <c r="T2595" t="s">
        <v>112</v>
      </c>
      <c r="U2595">
        <v>2</v>
      </c>
      <c r="V2595" s="1">
        <v>45430</v>
      </c>
      <c r="W2595" s="1">
        <v>45431</v>
      </c>
      <c r="X2595" s="1">
        <v>45440</v>
      </c>
      <c r="Y2595" t="s">
        <v>81</v>
      </c>
      <c r="Z2595" t="s">
        <v>82</v>
      </c>
      <c r="AA2595" t="s">
        <v>56</v>
      </c>
      <c r="AB2595" t="s">
        <v>76</v>
      </c>
      <c r="AC2595" t="s">
        <v>98</v>
      </c>
      <c r="AD2595" t="s">
        <v>45</v>
      </c>
    </row>
    <row r="2596" spans="1:30" x14ac:dyDescent="0.3">
      <c r="A2596" t="s">
        <v>4959</v>
      </c>
      <c r="B2596" t="s">
        <v>3453</v>
      </c>
      <c r="C2596" t="s">
        <v>70</v>
      </c>
      <c r="D2596" t="s">
        <v>130</v>
      </c>
      <c r="E2596" t="s">
        <v>131</v>
      </c>
      <c r="F2596">
        <v>1022</v>
      </c>
      <c r="G2596">
        <v>264.20999999999998</v>
      </c>
      <c r="H2596">
        <v>0.15</v>
      </c>
      <c r="I2596">
        <v>229519.23</v>
      </c>
      <c r="J2596">
        <v>152594.38</v>
      </c>
      <c r="K2596">
        <v>9816.17</v>
      </c>
      <c r="L2596">
        <v>1454.31</v>
      </c>
      <c r="M2596">
        <v>17193.46</v>
      </c>
      <c r="N2596">
        <v>48460.91</v>
      </c>
      <c r="O2596">
        <v>21.11</v>
      </c>
      <c r="P2596" t="s">
        <v>35</v>
      </c>
      <c r="Q2596" t="s">
        <v>96</v>
      </c>
      <c r="R2596" t="s">
        <v>51</v>
      </c>
      <c r="S2596" t="s">
        <v>52</v>
      </c>
      <c r="T2596" t="s">
        <v>39</v>
      </c>
      <c r="U2596">
        <v>15</v>
      </c>
      <c r="V2596" s="1">
        <v>45603</v>
      </c>
      <c r="W2596" s="1">
        <v>45609</v>
      </c>
      <c r="X2596" s="1">
        <v>45648</v>
      </c>
      <c r="Y2596" t="s">
        <v>54</v>
      </c>
      <c r="Z2596" t="s">
        <v>92</v>
      </c>
      <c r="AA2596" t="s">
        <v>56</v>
      </c>
      <c r="AB2596" t="s">
        <v>43</v>
      </c>
      <c r="AC2596" t="s">
        <v>123</v>
      </c>
      <c r="AD2596" t="s">
        <v>67</v>
      </c>
    </row>
    <row r="2597" spans="1:30" x14ac:dyDescent="0.3">
      <c r="A2597" t="s">
        <v>4960</v>
      </c>
      <c r="B2597" t="s">
        <v>4961</v>
      </c>
      <c r="C2597" t="s">
        <v>87</v>
      </c>
      <c r="D2597" t="s">
        <v>140</v>
      </c>
      <c r="E2597" t="s">
        <v>49</v>
      </c>
      <c r="F2597">
        <v>1775</v>
      </c>
      <c r="G2597">
        <v>160.97999999999999</v>
      </c>
      <c r="H2597">
        <v>0</v>
      </c>
      <c r="I2597">
        <v>285739.5</v>
      </c>
      <c r="J2597">
        <v>184071.06</v>
      </c>
      <c r="K2597">
        <v>9375.9599999999991</v>
      </c>
      <c r="L2597">
        <v>2799.96</v>
      </c>
      <c r="M2597">
        <v>22542.16</v>
      </c>
      <c r="N2597">
        <v>66950.36</v>
      </c>
      <c r="O2597">
        <v>23.43</v>
      </c>
      <c r="P2597" t="s">
        <v>35</v>
      </c>
      <c r="Q2597" t="s">
        <v>36</v>
      </c>
      <c r="R2597" t="s">
        <v>37</v>
      </c>
      <c r="S2597" t="s">
        <v>118</v>
      </c>
      <c r="T2597" t="s">
        <v>112</v>
      </c>
      <c r="U2597">
        <v>7</v>
      </c>
      <c r="V2597" s="1">
        <v>45473</v>
      </c>
      <c r="W2597" s="1">
        <v>45477</v>
      </c>
      <c r="X2597" s="1">
        <v>45492</v>
      </c>
      <c r="Y2597" t="s">
        <v>81</v>
      </c>
      <c r="Z2597" t="s">
        <v>150</v>
      </c>
      <c r="AA2597" t="s">
        <v>83</v>
      </c>
      <c r="AB2597" t="s">
        <v>43</v>
      </c>
      <c r="AC2597" t="s">
        <v>98</v>
      </c>
      <c r="AD2597" t="s">
        <v>67</v>
      </c>
    </row>
    <row r="2598" spans="1:30" x14ac:dyDescent="0.3">
      <c r="A2598" t="s">
        <v>4962</v>
      </c>
      <c r="B2598" t="s">
        <v>4963</v>
      </c>
      <c r="C2598" t="s">
        <v>80</v>
      </c>
      <c r="D2598" t="s">
        <v>48</v>
      </c>
      <c r="E2598" t="s">
        <v>49</v>
      </c>
      <c r="F2598">
        <v>1402</v>
      </c>
      <c r="G2598">
        <v>491.61</v>
      </c>
      <c r="H2598">
        <v>0.1</v>
      </c>
      <c r="I2598">
        <v>620313.5</v>
      </c>
      <c r="J2598">
        <v>306329.52</v>
      </c>
      <c r="K2598">
        <v>802.69</v>
      </c>
      <c r="L2598">
        <v>643.13</v>
      </c>
      <c r="M2598">
        <v>36304.85</v>
      </c>
      <c r="N2598">
        <v>276233.31</v>
      </c>
      <c r="O2598">
        <v>44.53</v>
      </c>
      <c r="P2598" t="s">
        <v>35</v>
      </c>
      <c r="Q2598" t="s">
        <v>73</v>
      </c>
      <c r="R2598" t="s">
        <v>37</v>
      </c>
      <c r="S2598" t="s">
        <v>52</v>
      </c>
      <c r="T2598" t="s">
        <v>53</v>
      </c>
      <c r="U2598">
        <v>2</v>
      </c>
      <c r="V2598" s="1">
        <v>45630</v>
      </c>
      <c r="W2598" s="1">
        <v>45631</v>
      </c>
      <c r="X2598" s="1">
        <v>45639</v>
      </c>
      <c r="Y2598" t="s">
        <v>54</v>
      </c>
      <c r="Z2598" t="s">
        <v>55</v>
      </c>
      <c r="AA2598" t="s">
        <v>42</v>
      </c>
      <c r="AB2598" t="s">
        <v>76</v>
      </c>
      <c r="AC2598" t="s">
        <v>44</v>
      </c>
      <c r="AD2598" t="s">
        <v>67</v>
      </c>
    </row>
    <row r="2599" spans="1:30" x14ac:dyDescent="0.3">
      <c r="A2599" t="s">
        <v>4964</v>
      </c>
      <c r="B2599" t="s">
        <v>4965</v>
      </c>
      <c r="C2599" t="s">
        <v>32</v>
      </c>
      <c r="D2599" t="s">
        <v>159</v>
      </c>
      <c r="E2599" t="s">
        <v>160</v>
      </c>
      <c r="F2599">
        <v>815</v>
      </c>
      <c r="G2599">
        <v>425.07</v>
      </c>
      <c r="H2599">
        <v>0.05</v>
      </c>
      <c r="I2599">
        <v>329110.45</v>
      </c>
      <c r="J2599">
        <v>169426.22</v>
      </c>
      <c r="K2599">
        <v>3077.83</v>
      </c>
      <c r="L2599">
        <v>1732.27</v>
      </c>
      <c r="M2599">
        <v>26335.06</v>
      </c>
      <c r="N2599">
        <v>128539.07</v>
      </c>
      <c r="O2599">
        <v>39.06</v>
      </c>
      <c r="P2599" t="s">
        <v>35</v>
      </c>
      <c r="Q2599" t="s">
        <v>122</v>
      </c>
      <c r="R2599" t="s">
        <v>74</v>
      </c>
      <c r="S2599" t="s">
        <v>91</v>
      </c>
      <c r="T2599" t="s">
        <v>63</v>
      </c>
      <c r="U2599">
        <v>0</v>
      </c>
      <c r="V2599" s="1">
        <v>45779</v>
      </c>
      <c r="W2599" s="1">
        <v>45786</v>
      </c>
      <c r="X2599" s="1">
        <v>45798</v>
      </c>
      <c r="Y2599" t="s">
        <v>81</v>
      </c>
      <c r="Z2599" t="s">
        <v>82</v>
      </c>
      <c r="AA2599" t="s">
        <v>83</v>
      </c>
      <c r="AB2599" t="s">
        <v>76</v>
      </c>
      <c r="AC2599" t="s">
        <v>57</v>
      </c>
      <c r="AD2599" t="s">
        <v>67</v>
      </c>
    </row>
    <row r="2600" spans="1:30" x14ac:dyDescent="0.3">
      <c r="A2600" t="s">
        <v>4966</v>
      </c>
      <c r="B2600" t="s">
        <v>4967</v>
      </c>
      <c r="C2600" t="s">
        <v>135</v>
      </c>
      <c r="D2600" t="s">
        <v>88</v>
      </c>
      <c r="E2600" t="s">
        <v>89</v>
      </c>
      <c r="F2600">
        <v>1118</v>
      </c>
      <c r="G2600">
        <v>479.32</v>
      </c>
      <c r="H2600">
        <v>0.15</v>
      </c>
      <c r="I2600">
        <v>455497.8</v>
      </c>
      <c r="J2600">
        <v>259419.33</v>
      </c>
      <c r="K2600">
        <v>2580.42</v>
      </c>
      <c r="L2600">
        <v>2278.0500000000002</v>
      </c>
      <c r="M2600">
        <v>29545.58</v>
      </c>
      <c r="N2600">
        <v>161674.42000000001</v>
      </c>
      <c r="O2600">
        <v>35.49</v>
      </c>
      <c r="P2600" t="s">
        <v>35</v>
      </c>
      <c r="Q2600" t="s">
        <v>73</v>
      </c>
      <c r="R2600" t="s">
        <v>74</v>
      </c>
      <c r="S2600" t="s">
        <v>91</v>
      </c>
      <c r="T2600" t="s">
        <v>112</v>
      </c>
      <c r="U2600">
        <v>0</v>
      </c>
      <c r="V2600" s="1">
        <v>45794</v>
      </c>
      <c r="W2600" s="1">
        <v>45801</v>
      </c>
      <c r="X2600" s="1">
        <v>45809</v>
      </c>
      <c r="Y2600" t="s">
        <v>81</v>
      </c>
      <c r="Z2600" t="s">
        <v>82</v>
      </c>
      <c r="AA2600" t="s">
        <v>65</v>
      </c>
      <c r="AB2600" t="s">
        <v>66</v>
      </c>
      <c r="AC2600" t="s">
        <v>44</v>
      </c>
      <c r="AD2600" t="s">
        <v>58</v>
      </c>
    </row>
    <row r="2601" spans="1:30" x14ac:dyDescent="0.3">
      <c r="A2601" t="s">
        <v>4968</v>
      </c>
      <c r="B2601" t="s">
        <v>2097</v>
      </c>
      <c r="C2601" t="s">
        <v>32</v>
      </c>
      <c r="D2601" t="s">
        <v>33</v>
      </c>
      <c r="E2601" t="s">
        <v>34</v>
      </c>
      <c r="F2601">
        <v>755</v>
      </c>
      <c r="G2601">
        <v>375.7</v>
      </c>
      <c r="H2601">
        <v>0.05</v>
      </c>
      <c r="I2601">
        <v>269470.83</v>
      </c>
      <c r="J2601">
        <v>176553.69</v>
      </c>
      <c r="K2601">
        <v>4910.46</v>
      </c>
      <c r="L2601">
        <v>2487.0100000000002</v>
      </c>
      <c r="M2601">
        <v>22656.07</v>
      </c>
      <c r="N2601">
        <v>62863.6</v>
      </c>
      <c r="O2601">
        <v>23.33</v>
      </c>
      <c r="P2601" t="s">
        <v>35</v>
      </c>
      <c r="Q2601" t="s">
        <v>122</v>
      </c>
      <c r="R2601" t="s">
        <v>74</v>
      </c>
      <c r="S2601" t="s">
        <v>91</v>
      </c>
      <c r="T2601" t="s">
        <v>39</v>
      </c>
      <c r="U2601">
        <v>2</v>
      </c>
      <c r="V2601" s="1">
        <v>45892</v>
      </c>
      <c r="W2601" s="1">
        <v>45898</v>
      </c>
      <c r="X2601" s="1">
        <v>45907</v>
      </c>
      <c r="Y2601" t="s">
        <v>103</v>
      </c>
      <c r="Z2601" t="s">
        <v>177</v>
      </c>
      <c r="AA2601" t="s">
        <v>56</v>
      </c>
      <c r="AB2601" t="s">
        <v>76</v>
      </c>
      <c r="AC2601" t="s">
        <v>98</v>
      </c>
      <c r="AD2601" t="s">
        <v>58</v>
      </c>
    </row>
    <row r="2602" spans="1:30" x14ac:dyDescent="0.3">
      <c r="A2602" t="s">
        <v>4969</v>
      </c>
      <c r="B2602" t="s">
        <v>4970</v>
      </c>
      <c r="C2602" t="s">
        <v>135</v>
      </c>
      <c r="D2602" t="s">
        <v>107</v>
      </c>
      <c r="E2602" t="s">
        <v>108</v>
      </c>
      <c r="F2602">
        <v>622</v>
      </c>
      <c r="G2602">
        <v>69.92</v>
      </c>
      <c r="H2602">
        <v>0.15</v>
      </c>
      <c r="I2602">
        <v>36966.699999999997</v>
      </c>
      <c r="J2602">
        <v>16990.03</v>
      </c>
      <c r="K2602">
        <v>6364.57</v>
      </c>
      <c r="L2602">
        <v>829.43</v>
      </c>
      <c r="M2602">
        <v>4008.87</v>
      </c>
      <c r="N2602">
        <v>8773.7999999999993</v>
      </c>
      <c r="O2602">
        <v>23.73</v>
      </c>
      <c r="P2602" t="s">
        <v>35</v>
      </c>
      <c r="Q2602" t="s">
        <v>132</v>
      </c>
      <c r="R2602" t="s">
        <v>51</v>
      </c>
      <c r="S2602" t="s">
        <v>52</v>
      </c>
      <c r="T2602" t="s">
        <v>53</v>
      </c>
      <c r="U2602">
        <v>2</v>
      </c>
      <c r="V2602" s="1">
        <v>45794</v>
      </c>
      <c r="W2602" s="1">
        <v>45798</v>
      </c>
      <c r="X2602" s="1">
        <v>45807</v>
      </c>
      <c r="Y2602" t="s">
        <v>81</v>
      </c>
      <c r="Z2602" t="s">
        <v>82</v>
      </c>
      <c r="AA2602" t="s">
        <v>83</v>
      </c>
      <c r="AB2602" t="s">
        <v>76</v>
      </c>
      <c r="AC2602" t="s">
        <v>98</v>
      </c>
      <c r="AD2602" t="s">
        <v>45</v>
      </c>
    </row>
    <row r="2603" spans="1:30" x14ac:dyDescent="0.3">
      <c r="A2603" t="s">
        <v>4971</v>
      </c>
      <c r="B2603" t="s">
        <v>4972</v>
      </c>
      <c r="C2603" t="s">
        <v>32</v>
      </c>
      <c r="D2603" t="s">
        <v>140</v>
      </c>
      <c r="E2603" t="s">
        <v>49</v>
      </c>
      <c r="F2603">
        <v>1890</v>
      </c>
      <c r="G2603">
        <v>251.53</v>
      </c>
      <c r="H2603">
        <v>0.15</v>
      </c>
      <c r="I2603">
        <v>404082.95</v>
      </c>
      <c r="J2603">
        <v>201530.21</v>
      </c>
      <c r="K2603">
        <v>1585.43</v>
      </c>
      <c r="L2603">
        <v>1492.94</v>
      </c>
      <c r="M2603">
        <v>43736.83</v>
      </c>
      <c r="N2603">
        <v>155737.54</v>
      </c>
      <c r="O2603">
        <v>38.54</v>
      </c>
      <c r="P2603" t="s">
        <v>35</v>
      </c>
      <c r="Q2603" t="s">
        <v>122</v>
      </c>
      <c r="R2603" t="s">
        <v>37</v>
      </c>
      <c r="S2603" t="s">
        <v>118</v>
      </c>
      <c r="T2603" t="s">
        <v>63</v>
      </c>
      <c r="U2603">
        <v>0</v>
      </c>
      <c r="V2603" s="1">
        <v>45912</v>
      </c>
      <c r="W2603" s="1">
        <v>45917</v>
      </c>
      <c r="X2603" s="1">
        <v>45942</v>
      </c>
      <c r="Y2603" t="s">
        <v>103</v>
      </c>
      <c r="Z2603" t="s">
        <v>104</v>
      </c>
      <c r="AA2603" t="s">
        <v>83</v>
      </c>
      <c r="AB2603" t="s">
        <v>66</v>
      </c>
      <c r="AC2603" t="s">
        <v>93</v>
      </c>
      <c r="AD2603" t="s">
        <v>58</v>
      </c>
    </row>
    <row r="2604" spans="1:30" x14ac:dyDescent="0.3">
      <c r="A2604" t="s">
        <v>4973</v>
      </c>
      <c r="B2604" t="s">
        <v>4974</v>
      </c>
      <c r="C2604" t="s">
        <v>80</v>
      </c>
      <c r="D2604" t="s">
        <v>33</v>
      </c>
      <c r="E2604" t="s">
        <v>34</v>
      </c>
      <c r="F2604">
        <v>1501</v>
      </c>
      <c r="G2604">
        <v>183.51</v>
      </c>
      <c r="H2604">
        <v>0</v>
      </c>
      <c r="I2604">
        <v>275448.51</v>
      </c>
      <c r="J2604">
        <v>198564.12</v>
      </c>
      <c r="K2604">
        <v>11616.11</v>
      </c>
      <c r="L2604">
        <v>2955.23</v>
      </c>
      <c r="M2604">
        <v>25672.91</v>
      </c>
      <c r="N2604">
        <v>36640.14</v>
      </c>
      <c r="O2604">
        <v>13.3</v>
      </c>
      <c r="P2604" t="s">
        <v>35</v>
      </c>
      <c r="Q2604" t="s">
        <v>132</v>
      </c>
      <c r="R2604" t="s">
        <v>51</v>
      </c>
      <c r="S2604" t="s">
        <v>52</v>
      </c>
      <c r="T2604" t="s">
        <v>53</v>
      </c>
      <c r="U2604">
        <v>10</v>
      </c>
      <c r="V2604" s="1">
        <v>45794</v>
      </c>
      <c r="W2604" s="1">
        <v>45804</v>
      </c>
      <c r="X2604" s="1">
        <v>45826</v>
      </c>
      <c r="Y2604" t="s">
        <v>81</v>
      </c>
      <c r="Z2604" t="s">
        <v>82</v>
      </c>
      <c r="AA2604" t="s">
        <v>83</v>
      </c>
      <c r="AB2604" t="s">
        <v>76</v>
      </c>
      <c r="AC2604" t="s">
        <v>93</v>
      </c>
      <c r="AD2604" t="s">
        <v>67</v>
      </c>
    </row>
    <row r="2605" spans="1:30" x14ac:dyDescent="0.3">
      <c r="A2605" t="s">
        <v>4975</v>
      </c>
      <c r="B2605" t="s">
        <v>4976</v>
      </c>
      <c r="D2605" t="s">
        <v>71</v>
      </c>
      <c r="E2605" t="s">
        <v>72</v>
      </c>
      <c r="F2605">
        <v>238</v>
      </c>
      <c r="G2605">
        <v>312.95999999999998</v>
      </c>
      <c r="H2605">
        <v>0.15</v>
      </c>
      <c r="I2605">
        <v>63311.81</v>
      </c>
      <c r="J2605">
        <v>31751.5</v>
      </c>
      <c r="K2605">
        <v>1832.64</v>
      </c>
      <c r="L2605">
        <v>1117.6099999999999</v>
      </c>
      <c r="M2605">
        <v>1592.39</v>
      </c>
      <c r="N2605">
        <v>27017.67</v>
      </c>
      <c r="O2605">
        <v>42.67</v>
      </c>
      <c r="P2605" t="s">
        <v>35</v>
      </c>
      <c r="Q2605" t="s">
        <v>132</v>
      </c>
      <c r="R2605" t="s">
        <v>37</v>
      </c>
      <c r="S2605" t="s">
        <v>118</v>
      </c>
      <c r="T2605" t="s">
        <v>53</v>
      </c>
      <c r="U2605">
        <v>10</v>
      </c>
      <c r="V2605" s="1">
        <v>45726</v>
      </c>
      <c r="W2605" s="1">
        <v>45732</v>
      </c>
      <c r="X2605" s="1">
        <v>45771</v>
      </c>
      <c r="Y2605" t="s">
        <v>40</v>
      </c>
      <c r="Z2605" t="s">
        <v>41</v>
      </c>
      <c r="AA2605" t="s">
        <v>83</v>
      </c>
      <c r="AB2605" t="s">
        <v>66</v>
      </c>
      <c r="AC2605" t="s">
        <v>123</v>
      </c>
      <c r="AD2605" t="s">
        <v>45</v>
      </c>
    </row>
    <row r="2606" spans="1:30" x14ac:dyDescent="0.3">
      <c r="A2606" t="s">
        <v>4977</v>
      </c>
      <c r="B2606" t="s">
        <v>4978</v>
      </c>
      <c r="C2606" t="s">
        <v>32</v>
      </c>
      <c r="D2606" t="s">
        <v>61</v>
      </c>
      <c r="E2606" t="s">
        <v>62</v>
      </c>
      <c r="F2606">
        <v>301</v>
      </c>
      <c r="G2606">
        <v>105.41</v>
      </c>
      <c r="H2606">
        <v>0.05</v>
      </c>
      <c r="I2606">
        <v>30141.99</v>
      </c>
      <c r="J2606">
        <v>21288.71</v>
      </c>
      <c r="K2606">
        <v>10008.11</v>
      </c>
      <c r="L2606">
        <v>1854.65</v>
      </c>
      <c r="M2606">
        <v>863.23</v>
      </c>
      <c r="N2606">
        <v>-3872.71</v>
      </c>
      <c r="O2606">
        <v>-12.85</v>
      </c>
      <c r="P2606" t="s">
        <v>35</v>
      </c>
      <c r="Q2606" t="s">
        <v>122</v>
      </c>
      <c r="R2606" t="s">
        <v>37</v>
      </c>
      <c r="S2606" t="s">
        <v>97</v>
      </c>
      <c r="T2606" t="s">
        <v>112</v>
      </c>
      <c r="U2606">
        <v>0</v>
      </c>
      <c r="V2606" s="1">
        <v>45680</v>
      </c>
      <c r="W2606" s="1">
        <v>45688</v>
      </c>
      <c r="X2606" s="1">
        <v>45714</v>
      </c>
      <c r="Y2606" t="s">
        <v>40</v>
      </c>
      <c r="Z2606" t="s">
        <v>64</v>
      </c>
      <c r="AA2606" t="s">
        <v>83</v>
      </c>
      <c r="AB2606" t="s">
        <v>76</v>
      </c>
      <c r="AC2606" t="s">
        <v>44</v>
      </c>
      <c r="AD2606" t="s">
        <v>67</v>
      </c>
    </row>
    <row r="2607" spans="1:30" x14ac:dyDescent="0.3">
      <c r="A2607" t="s">
        <v>4979</v>
      </c>
      <c r="B2607" t="s">
        <v>4980</v>
      </c>
      <c r="C2607" t="s">
        <v>70</v>
      </c>
      <c r="D2607" t="s">
        <v>130</v>
      </c>
      <c r="E2607" t="s">
        <v>131</v>
      </c>
      <c r="F2607">
        <v>739</v>
      </c>
      <c r="G2607">
        <v>107.86</v>
      </c>
      <c r="H2607">
        <v>0.1</v>
      </c>
      <c r="I2607">
        <v>71737.69</v>
      </c>
      <c r="J2607">
        <v>52705.65</v>
      </c>
      <c r="K2607">
        <v>501.13</v>
      </c>
      <c r="L2607">
        <v>2911.12</v>
      </c>
      <c r="M2607">
        <v>3008.78</v>
      </c>
      <c r="N2607">
        <v>12611.01</v>
      </c>
      <c r="O2607">
        <v>17.579999999999998</v>
      </c>
      <c r="P2607" t="s">
        <v>35</v>
      </c>
      <c r="Q2607" t="s">
        <v>203</v>
      </c>
      <c r="R2607" t="s">
        <v>74</v>
      </c>
      <c r="S2607" t="s">
        <v>91</v>
      </c>
      <c r="T2607" t="s">
        <v>39</v>
      </c>
      <c r="U2607">
        <v>0</v>
      </c>
      <c r="V2607" s="1">
        <v>45850</v>
      </c>
      <c r="W2607" s="1">
        <v>45858</v>
      </c>
      <c r="X2607" s="1">
        <v>45876</v>
      </c>
      <c r="Y2607" t="s">
        <v>103</v>
      </c>
      <c r="Z2607" t="s">
        <v>119</v>
      </c>
      <c r="AA2607" t="s">
        <v>83</v>
      </c>
      <c r="AB2607" t="s">
        <v>43</v>
      </c>
      <c r="AC2607" t="s">
        <v>44</v>
      </c>
      <c r="AD2607" t="s">
        <v>45</v>
      </c>
    </row>
    <row r="2608" spans="1:30" x14ac:dyDescent="0.3">
      <c r="A2608" t="s">
        <v>4981</v>
      </c>
      <c r="B2608" t="s">
        <v>4982</v>
      </c>
      <c r="C2608" t="s">
        <v>87</v>
      </c>
      <c r="D2608" t="s">
        <v>130</v>
      </c>
      <c r="E2608" t="s">
        <v>131</v>
      </c>
      <c r="F2608">
        <v>1280</v>
      </c>
      <c r="G2608">
        <v>332.54</v>
      </c>
      <c r="H2608">
        <v>0.15</v>
      </c>
      <c r="I2608">
        <v>361803.52000000002</v>
      </c>
      <c r="J2608">
        <v>238459.78</v>
      </c>
      <c r="K2608">
        <v>9232.18</v>
      </c>
      <c r="L2608">
        <v>660.89</v>
      </c>
      <c r="M2608">
        <v>13691.23</v>
      </c>
      <c r="N2608">
        <v>99759.44</v>
      </c>
      <c r="O2608">
        <v>27.57</v>
      </c>
      <c r="P2608" t="s">
        <v>35</v>
      </c>
      <c r="Q2608" t="s">
        <v>117</v>
      </c>
      <c r="R2608" t="s">
        <v>74</v>
      </c>
      <c r="S2608" t="s">
        <v>118</v>
      </c>
      <c r="T2608" t="s">
        <v>39</v>
      </c>
      <c r="U2608">
        <v>0</v>
      </c>
      <c r="V2608" s="1">
        <v>45506</v>
      </c>
      <c r="W2608" s="1">
        <v>45516</v>
      </c>
      <c r="X2608" s="1">
        <v>45526</v>
      </c>
      <c r="Y2608" t="s">
        <v>103</v>
      </c>
      <c r="Z2608" t="s">
        <v>177</v>
      </c>
      <c r="AA2608" t="s">
        <v>42</v>
      </c>
      <c r="AB2608" t="s">
        <v>66</v>
      </c>
      <c r="AC2608" t="s">
        <v>57</v>
      </c>
      <c r="AD2608" t="s">
        <v>67</v>
      </c>
    </row>
    <row r="2609" spans="1:30" x14ac:dyDescent="0.3">
      <c r="A2609" t="s">
        <v>4983</v>
      </c>
      <c r="B2609" t="s">
        <v>4984</v>
      </c>
      <c r="C2609" t="s">
        <v>135</v>
      </c>
      <c r="D2609" t="s">
        <v>61</v>
      </c>
      <c r="E2609" t="s">
        <v>62</v>
      </c>
      <c r="F2609">
        <v>1138</v>
      </c>
      <c r="G2609">
        <v>196.66</v>
      </c>
      <c r="H2609">
        <v>0.1</v>
      </c>
      <c r="I2609">
        <v>201419.17</v>
      </c>
      <c r="J2609">
        <v>110438.9</v>
      </c>
      <c r="K2609">
        <v>10725.02</v>
      </c>
      <c r="L2609">
        <v>2701.34</v>
      </c>
      <c r="M2609">
        <v>21890.74</v>
      </c>
      <c r="N2609">
        <v>55663.17</v>
      </c>
      <c r="O2609">
        <v>27.64</v>
      </c>
      <c r="P2609" t="s">
        <v>35</v>
      </c>
      <c r="Q2609" t="s">
        <v>36</v>
      </c>
      <c r="R2609" t="s">
        <v>37</v>
      </c>
      <c r="S2609" t="s">
        <v>38</v>
      </c>
      <c r="T2609" t="s">
        <v>39</v>
      </c>
      <c r="U2609">
        <v>0</v>
      </c>
      <c r="V2609" s="1">
        <v>45511</v>
      </c>
      <c r="W2609" s="1">
        <v>45512</v>
      </c>
      <c r="X2609" s="1">
        <v>45525</v>
      </c>
      <c r="Y2609" t="s">
        <v>103</v>
      </c>
      <c r="Z2609" t="s">
        <v>177</v>
      </c>
      <c r="AA2609" t="s">
        <v>42</v>
      </c>
      <c r="AB2609" t="s">
        <v>76</v>
      </c>
      <c r="AC2609" t="s">
        <v>77</v>
      </c>
      <c r="AD2609" t="s">
        <v>58</v>
      </c>
    </row>
    <row r="2610" spans="1:30" x14ac:dyDescent="0.3">
      <c r="A2610" t="s">
        <v>4985</v>
      </c>
      <c r="B2610" t="s">
        <v>3940</v>
      </c>
      <c r="C2610" t="s">
        <v>70</v>
      </c>
      <c r="D2610" t="s">
        <v>71</v>
      </c>
      <c r="E2610" t="s">
        <v>72</v>
      </c>
      <c r="F2610">
        <v>993</v>
      </c>
      <c r="G2610">
        <v>197.91</v>
      </c>
      <c r="H2610">
        <v>0.1</v>
      </c>
      <c r="I2610">
        <v>176872.17</v>
      </c>
      <c r="J2610">
        <v>83626.490000000005</v>
      </c>
      <c r="K2610">
        <v>2872.6</v>
      </c>
      <c r="L2610">
        <v>1240.3800000000001</v>
      </c>
      <c r="M2610">
        <v>16846.45</v>
      </c>
      <c r="N2610">
        <v>72286.25</v>
      </c>
      <c r="O2610">
        <v>40.869999999999997</v>
      </c>
      <c r="P2610" t="s">
        <v>35</v>
      </c>
      <c r="Q2610" t="s">
        <v>36</v>
      </c>
      <c r="R2610" t="s">
        <v>37</v>
      </c>
      <c r="S2610" t="s">
        <v>91</v>
      </c>
      <c r="T2610" t="s">
        <v>63</v>
      </c>
      <c r="U2610">
        <v>4</v>
      </c>
      <c r="V2610" s="1">
        <v>45674</v>
      </c>
      <c r="W2610" s="1">
        <v>45675</v>
      </c>
      <c r="X2610" s="1">
        <v>45694</v>
      </c>
      <c r="Y2610" t="s">
        <v>40</v>
      </c>
      <c r="Z2610" t="s">
        <v>64</v>
      </c>
      <c r="AA2610" t="s">
        <v>83</v>
      </c>
      <c r="AB2610" t="s">
        <v>66</v>
      </c>
      <c r="AC2610" t="s">
        <v>77</v>
      </c>
      <c r="AD2610" t="s">
        <v>58</v>
      </c>
    </row>
    <row r="2611" spans="1:30" x14ac:dyDescent="0.3">
      <c r="A2611" t="s">
        <v>4986</v>
      </c>
      <c r="B2611" t="s">
        <v>4987</v>
      </c>
      <c r="C2611" t="s">
        <v>80</v>
      </c>
      <c r="D2611" t="s">
        <v>130</v>
      </c>
      <c r="E2611" t="s">
        <v>131</v>
      </c>
      <c r="F2611">
        <v>1056</v>
      </c>
      <c r="G2611">
        <v>230.43</v>
      </c>
      <c r="H2611">
        <v>0</v>
      </c>
      <c r="I2611">
        <v>243334.08</v>
      </c>
      <c r="J2611">
        <v>124205.12</v>
      </c>
      <c r="K2611">
        <v>8553.81</v>
      </c>
      <c r="L2611">
        <v>2435.85</v>
      </c>
      <c r="M2611">
        <v>28391.78</v>
      </c>
      <c r="N2611">
        <v>79747.520000000004</v>
      </c>
      <c r="O2611">
        <v>32.770000000000003</v>
      </c>
      <c r="P2611" t="s">
        <v>35</v>
      </c>
      <c r="Q2611" t="s">
        <v>73</v>
      </c>
      <c r="R2611" t="s">
        <v>51</v>
      </c>
      <c r="S2611" t="s">
        <v>38</v>
      </c>
      <c r="T2611" t="s">
        <v>112</v>
      </c>
      <c r="U2611">
        <v>0</v>
      </c>
      <c r="V2611" s="1">
        <v>45352</v>
      </c>
      <c r="W2611" s="1">
        <v>45360</v>
      </c>
      <c r="X2611" s="1">
        <v>45366</v>
      </c>
      <c r="Y2611" t="s">
        <v>40</v>
      </c>
      <c r="Z2611" t="s">
        <v>41</v>
      </c>
      <c r="AA2611" t="s">
        <v>56</v>
      </c>
      <c r="AB2611" t="s">
        <v>76</v>
      </c>
      <c r="AC2611" t="s">
        <v>44</v>
      </c>
      <c r="AD2611" t="s">
        <v>67</v>
      </c>
    </row>
    <row r="2612" spans="1:30" x14ac:dyDescent="0.3">
      <c r="A2612" t="s">
        <v>4988</v>
      </c>
      <c r="B2612" t="s">
        <v>4989</v>
      </c>
      <c r="C2612" t="s">
        <v>80</v>
      </c>
      <c r="D2612" t="s">
        <v>140</v>
      </c>
      <c r="E2612" t="s">
        <v>49</v>
      </c>
      <c r="F2612">
        <v>540</v>
      </c>
      <c r="G2612">
        <v>306.95</v>
      </c>
      <c r="H2612">
        <v>0.15</v>
      </c>
      <c r="I2612">
        <v>140890.04999999999</v>
      </c>
      <c r="J2612">
        <v>89293.67</v>
      </c>
      <c r="K2612">
        <v>9244.16</v>
      </c>
      <c r="L2612">
        <v>2008.31</v>
      </c>
      <c r="M2612">
        <v>13480.83</v>
      </c>
      <c r="N2612">
        <v>26863.08</v>
      </c>
      <c r="O2612">
        <v>19.07</v>
      </c>
      <c r="P2612" t="s">
        <v>35</v>
      </c>
      <c r="Q2612" t="s">
        <v>36</v>
      </c>
      <c r="R2612" t="s">
        <v>74</v>
      </c>
      <c r="S2612" t="s">
        <v>118</v>
      </c>
      <c r="T2612" t="s">
        <v>112</v>
      </c>
      <c r="U2612">
        <v>2</v>
      </c>
      <c r="V2612" s="1">
        <v>45947</v>
      </c>
      <c r="W2612" s="1">
        <v>45951</v>
      </c>
      <c r="X2612" s="1">
        <v>45965</v>
      </c>
      <c r="Y2612" t="s">
        <v>54</v>
      </c>
      <c r="Z2612" t="s">
        <v>75</v>
      </c>
      <c r="AA2612" t="s">
        <v>42</v>
      </c>
      <c r="AB2612" t="s">
        <v>43</v>
      </c>
      <c r="AC2612" t="s">
        <v>44</v>
      </c>
      <c r="AD2612" t="s">
        <v>67</v>
      </c>
    </row>
    <row r="2613" spans="1:30" x14ac:dyDescent="0.3">
      <c r="A2613" t="s">
        <v>4990</v>
      </c>
      <c r="B2613" t="s">
        <v>682</v>
      </c>
      <c r="C2613" t="s">
        <v>80</v>
      </c>
      <c r="D2613" t="s">
        <v>48</v>
      </c>
      <c r="E2613" t="s">
        <v>49</v>
      </c>
      <c r="F2613">
        <v>1239</v>
      </c>
      <c r="G2613">
        <v>399.64</v>
      </c>
      <c r="H2613">
        <v>0.05</v>
      </c>
      <c r="I2613">
        <v>470396.26</v>
      </c>
      <c r="J2613">
        <v>260434.59</v>
      </c>
      <c r="K2613">
        <v>2280.02</v>
      </c>
      <c r="L2613">
        <v>1397.49</v>
      </c>
      <c r="M2613">
        <v>35622.53</v>
      </c>
      <c r="N2613">
        <v>170661.63</v>
      </c>
      <c r="O2613">
        <v>36.28</v>
      </c>
      <c r="P2613" t="s">
        <v>35</v>
      </c>
      <c r="Q2613" t="s">
        <v>132</v>
      </c>
      <c r="R2613" t="s">
        <v>37</v>
      </c>
      <c r="S2613" t="s">
        <v>91</v>
      </c>
      <c r="T2613" t="s">
        <v>39</v>
      </c>
      <c r="U2613">
        <v>0</v>
      </c>
      <c r="V2613" s="1">
        <v>45736</v>
      </c>
      <c r="W2613" s="1">
        <v>45745</v>
      </c>
      <c r="X2613" s="1">
        <v>45762</v>
      </c>
      <c r="Y2613" t="s">
        <v>40</v>
      </c>
      <c r="Z2613" t="s">
        <v>41</v>
      </c>
      <c r="AA2613" t="s">
        <v>83</v>
      </c>
      <c r="AB2613" t="s">
        <v>43</v>
      </c>
      <c r="AC2613" t="s">
        <v>93</v>
      </c>
      <c r="AD2613" t="s">
        <v>45</v>
      </c>
    </row>
    <row r="2614" spans="1:30" x14ac:dyDescent="0.3">
      <c r="A2614" t="s">
        <v>4991</v>
      </c>
      <c r="B2614" t="s">
        <v>4992</v>
      </c>
      <c r="D2614" t="s">
        <v>140</v>
      </c>
      <c r="E2614" t="s">
        <v>49</v>
      </c>
      <c r="F2614">
        <v>532</v>
      </c>
      <c r="G2614">
        <v>250.36</v>
      </c>
      <c r="H2614">
        <v>0.15</v>
      </c>
      <c r="I2614">
        <v>113212.79</v>
      </c>
      <c r="J2614">
        <v>58854.04</v>
      </c>
      <c r="K2614">
        <v>9661.14</v>
      </c>
      <c r="L2614">
        <v>485.9</v>
      </c>
      <c r="M2614">
        <v>8827.93</v>
      </c>
      <c r="N2614">
        <v>35383.78</v>
      </c>
      <c r="O2614">
        <v>31.25</v>
      </c>
      <c r="P2614" t="s">
        <v>35</v>
      </c>
      <c r="Q2614" t="s">
        <v>117</v>
      </c>
      <c r="R2614" t="s">
        <v>37</v>
      </c>
      <c r="S2614" t="s">
        <v>97</v>
      </c>
      <c r="T2614" t="s">
        <v>63</v>
      </c>
      <c r="U2614">
        <v>10</v>
      </c>
      <c r="V2614" s="1">
        <v>45827</v>
      </c>
      <c r="W2614" s="1">
        <v>45828</v>
      </c>
      <c r="X2614" s="1">
        <v>45859</v>
      </c>
      <c r="Y2614" t="s">
        <v>81</v>
      </c>
      <c r="Z2614" t="s">
        <v>150</v>
      </c>
      <c r="AA2614" t="s">
        <v>56</v>
      </c>
      <c r="AB2614" t="s">
        <v>76</v>
      </c>
      <c r="AC2614" t="s">
        <v>93</v>
      </c>
      <c r="AD2614" t="s">
        <v>45</v>
      </c>
    </row>
    <row r="2615" spans="1:30" x14ac:dyDescent="0.3">
      <c r="A2615" t="s">
        <v>4993</v>
      </c>
      <c r="B2615" t="s">
        <v>1492</v>
      </c>
      <c r="C2615" t="s">
        <v>70</v>
      </c>
      <c r="D2615" t="s">
        <v>71</v>
      </c>
      <c r="E2615" t="s">
        <v>72</v>
      </c>
      <c r="F2615">
        <v>167</v>
      </c>
      <c r="G2615">
        <v>279.77</v>
      </c>
      <c r="H2615">
        <v>0.15</v>
      </c>
      <c r="I2615">
        <v>39713.35</v>
      </c>
      <c r="J2615">
        <v>19705.37</v>
      </c>
      <c r="K2615">
        <v>10934.37</v>
      </c>
      <c r="L2615">
        <v>1284.1400000000001</v>
      </c>
      <c r="M2615">
        <v>3300.89</v>
      </c>
      <c r="N2615">
        <v>4488.58</v>
      </c>
      <c r="O2615">
        <v>11.3</v>
      </c>
      <c r="P2615" t="s">
        <v>35</v>
      </c>
      <c r="Q2615" t="s">
        <v>90</v>
      </c>
      <c r="R2615" t="s">
        <v>51</v>
      </c>
      <c r="S2615" t="s">
        <v>118</v>
      </c>
      <c r="T2615" t="s">
        <v>112</v>
      </c>
      <c r="U2615">
        <v>0</v>
      </c>
      <c r="V2615" s="1">
        <v>45481</v>
      </c>
      <c r="W2615" s="1">
        <v>45490</v>
      </c>
      <c r="X2615" s="1">
        <v>45496</v>
      </c>
      <c r="Y2615" t="s">
        <v>103</v>
      </c>
      <c r="Z2615" t="s">
        <v>119</v>
      </c>
      <c r="AA2615" t="s">
        <v>83</v>
      </c>
      <c r="AB2615" t="s">
        <v>43</v>
      </c>
      <c r="AC2615" t="s">
        <v>44</v>
      </c>
      <c r="AD2615" t="s">
        <v>58</v>
      </c>
    </row>
    <row r="2616" spans="1:30" x14ac:dyDescent="0.3">
      <c r="A2616" t="s">
        <v>4994</v>
      </c>
      <c r="B2616" t="s">
        <v>4995</v>
      </c>
      <c r="C2616" t="s">
        <v>135</v>
      </c>
      <c r="D2616" t="s">
        <v>140</v>
      </c>
      <c r="E2616" t="s">
        <v>49</v>
      </c>
      <c r="F2616">
        <v>1037</v>
      </c>
      <c r="G2616">
        <v>56.11</v>
      </c>
      <c r="H2616">
        <v>0</v>
      </c>
      <c r="I2616">
        <v>58186.07</v>
      </c>
      <c r="J2616">
        <v>43347.97</v>
      </c>
      <c r="L2616">
        <v>1990.98</v>
      </c>
      <c r="M2616">
        <v>3711.39</v>
      </c>
      <c r="N2616">
        <v>7977.33</v>
      </c>
      <c r="O2616">
        <v>13.71</v>
      </c>
      <c r="P2616" t="s">
        <v>35</v>
      </c>
      <c r="Q2616" t="s">
        <v>36</v>
      </c>
      <c r="R2616" t="s">
        <v>74</v>
      </c>
      <c r="S2616" t="s">
        <v>118</v>
      </c>
      <c r="T2616" t="s">
        <v>53</v>
      </c>
      <c r="U2616">
        <v>2</v>
      </c>
      <c r="V2616" s="1">
        <v>45732</v>
      </c>
      <c r="W2616" s="1">
        <v>45741</v>
      </c>
      <c r="X2616" s="1">
        <v>45754</v>
      </c>
      <c r="Y2616" t="s">
        <v>40</v>
      </c>
      <c r="Z2616" t="s">
        <v>41</v>
      </c>
      <c r="AA2616" t="s">
        <v>65</v>
      </c>
      <c r="AB2616" t="s">
        <v>43</v>
      </c>
      <c r="AC2616" t="s">
        <v>84</v>
      </c>
      <c r="AD2616" t="s">
        <v>58</v>
      </c>
    </row>
    <row r="2617" spans="1:30" x14ac:dyDescent="0.3">
      <c r="A2617" t="s">
        <v>4996</v>
      </c>
      <c r="B2617" t="s">
        <v>4997</v>
      </c>
      <c r="C2617" t="s">
        <v>32</v>
      </c>
      <c r="D2617" t="s">
        <v>130</v>
      </c>
      <c r="E2617" t="s">
        <v>131</v>
      </c>
      <c r="F2617">
        <v>337</v>
      </c>
      <c r="G2617">
        <v>206.2</v>
      </c>
      <c r="H2617">
        <v>0</v>
      </c>
      <c r="I2617">
        <v>69489.399999999994</v>
      </c>
      <c r="J2617">
        <v>46054.49</v>
      </c>
      <c r="K2617">
        <v>4003.38</v>
      </c>
      <c r="L2617">
        <v>911</v>
      </c>
      <c r="M2617">
        <v>5254.12</v>
      </c>
      <c r="N2617">
        <v>13266.41</v>
      </c>
      <c r="O2617">
        <v>19.09</v>
      </c>
      <c r="P2617" t="s">
        <v>35</v>
      </c>
      <c r="Q2617" t="s">
        <v>111</v>
      </c>
      <c r="R2617" t="s">
        <v>74</v>
      </c>
      <c r="S2617" t="s">
        <v>91</v>
      </c>
      <c r="T2617" t="s">
        <v>39</v>
      </c>
      <c r="U2617">
        <v>2</v>
      </c>
      <c r="V2617" s="1">
        <v>45775</v>
      </c>
      <c r="W2617" s="1">
        <v>45783</v>
      </c>
      <c r="X2617" s="1">
        <v>45802</v>
      </c>
      <c r="Y2617" t="s">
        <v>81</v>
      </c>
      <c r="Z2617" t="s">
        <v>165</v>
      </c>
      <c r="AA2617" t="s">
        <v>83</v>
      </c>
      <c r="AB2617" t="s">
        <v>66</v>
      </c>
      <c r="AC2617" t="s">
        <v>123</v>
      </c>
      <c r="AD2617" t="s">
        <v>58</v>
      </c>
    </row>
    <row r="2618" spans="1:30" x14ac:dyDescent="0.3">
      <c r="A2618" t="s">
        <v>4998</v>
      </c>
      <c r="B2618" t="s">
        <v>2042</v>
      </c>
      <c r="C2618" t="s">
        <v>70</v>
      </c>
      <c r="D2618" t="s">
        <v>107</v>
      </c>
      <c r="E2618" t="s">
        <v>108</v>
      </c>
      <c r="F2618">
        <v>1238</v>
      </c>
      <c r="G2618">
        <v>164.55</v>
      </c>
      <c r="H2618">
        <v>0.15</v>
      </c>
      <c r="I2618">
        <v>173155.97</v>
      </c>
      <c r="J2618">
        <v>90294.85</v>
      </c>
      <c r="K2618">
        <v>5782.78</v>
      </c>
      <c r="L2618">
        <v>1470.4</v>
      </c>
      <c r="M2618">
        <v>8041.51</v>
      </c>
      <c r="N2618">
        <v>67566.429999999993</v>
      </c>
      <c r="O2618">
        <v>39.020000000000003</v>
      </c>
      <c r="P2618" t="s">
        <v>35</v>
      </c>
      <c r="Q2618" t="s">
        <v>111</v>
      </c>
      <c r="R2618" t="s">
        <v>51</v>
      </c>
      <c r="S2618" t="s">
        <v>52</v>
      </c>
      <c r="T2618" t="s">
        <v>39</v>
      </c>
      <c r="U2618">
        <v>7</v>
      </c>
      <c r="V2618" s="1">
        <v>45704</v>
      </c>
      <c r="W2618" s="1">
        <v>45708</v>
      </c>
      <c r="X2618" s="1">
        <v>45735</v>
      </c>
      <c r="Y2618" t="s">
        <v>40</v>
      </c>
      <c r="Z2618" t="s">
        <v>147</v>
      </c>
      <c r="AA2618" t="s">
        <v>83</v>
      </c>
      <c r="AB2618" t="s">
        <v>76</v>
      </c>
      <c r="AC2618" t="s">
        <v>93</v>
      </c>
      <c r="AD2618" t="s">
        <v>45</v>
      </c>
    </row>
    <row r="2619" spans="1:30" x14ac:dyDescent="0.3">
      <c r="A2619" t="s">
        <v>4999</v>
      </c>
      <c r="B2619" t="s">
        <v>5000</v>
      </c>
      <c r="C2619" t="s">
        <v>135</v>
      </c>
      <c r="D2619" t="s">
        <v>130</v>
      </c>
      <c r="E2619" t="s">
        <v>131</v>
      </c>
      <c r="F2619">
        <v>1777</v>
      </c>
      <c r="G2619">
        <v>128.78</v>
      </c>
      <c r="H2619">
        <v>0.1</v>
      </c>
      <c r="I2619">
        <v>205957.85</v>
      </c>
      <c r="J2619">
        <v>125099.05</v>
      </c>
      <c r="K2619">
        <v>13159.61</v>
      </c>
      <c r="L2619">
        <v>124.04</v>
      </c>
      <c r="M2619">
        <v>16042.93</v>
      </c>
      <c r="N2619">
        <v>51532.22</v>
      </c>
      <c r="O2619">
        <v>25.02</v>
      </c>
      <c r="P2619" t="s">
        <v>35</v>
      </c>
      <c r="Q2619" t="s">
        <v>203</v>
      </c>
      <c r="R2619" t="s">
        <v>74</v>
      </c>
      <c r="S2619" t="s">
        <v>52</v>
      </c>
      <c r="T2619" t="s">
        <v>53</v>
      </c>
      <c r="U2619">
        <v>10</v>
      </c>
      <c r="V2619" s="1">
        <v>45894</v>
      </c>
      <c r="W2619" s="1">
        <v>45903</v>
      </c>
      <c r="X2619" s="1">
        <v>45931</v>
      </c>
      <c r="Y2619" t="s">
        <v>103</v>
      </c>
      <c r="Z2619" t="s">
        <v>177</v>
      </c>
      <c r="AA2619" t="s">
        <v>65</v>
      </c>
      <c r="AB2619" t="s">
        <v>66</v>
      </c>
      <c r="AC2619" t="s">
        <v>93</v>
      </c>
      <c r="AD2619" t="s">
        <v>58</v>
      </c>
    </row>
    <row r="2620" spans="1:30" x14ac:dyDescent="0.3">
      <c r="A2620" t="s">
        <v>5001</v>
      </c>
      <c r="B2620" t="s">
        <v>5002</v>
      </c>
      <c r="C2620" t="s">
        <v>87</v>
      </c>
      <c r="D2620" t="s">
        <v>130</v>
      </c>
      <c r="E2620" t="s">
        <v>131</v>
      </c>
      <c r="F2620">
        <v>1080</v>
      </c>
      <c r="G2620">
        <v>382.66</v>
      </c>
      <c r="H2620">
        <v>0.05</v>
      </c>
      <c r="I2620">
        <v>392609.16</v>
      </c>
      <c r="J2620">
        <v>217278.62</v>
      </c>
      <c r="K2620">
        <v>9306.7199999999993</v>
      </c>
      <c r="L2620">
        <v>1186.6500000000001</v>
      </c>
      <c r="M2620">
        <v>16712.59</v>
      </c>
      <c r="N2620">
        <v>148124.57999999999</v>
      </c>
      <c r="O2620">
        <v>37.729999999999997</v>
      </c>
      <c r="P2620" t="s">
        <v>35</v>
      </c>
      <c r="Q2620" t="s">
        <v>96</v>
      </c>
      <c r="R2620" t="s">
        <v>51</v>
      </c>
      <c r="S2620" t="s">
        <v>52</v>
      </c>
      <c r="T2620" t="s">
        <v>39</v>
      </c>
      <c r="U2620">
        <v>2</v>
      </c>
      <c r="V2620" s="1">
        <v>45585</v>
      </c>
      <c r="W2620" s="1">
        <v>45591</v>
      </c>
      <c r="X2620" s="1">
        <v>45610</v>
      </c>
      <c r="Y2620" t="s">
        <v>54</v>
      </c>
      <c r="Z2620" t="s">
        <v>75</v>
      </c>
      <c r="AA2620" t="s">
        <v>83</v>
      </c>
      <c r="AB2620" t="s">
        <v>66</v>
      </c>
      <c r="AC2620" t="s">
        <v>44</v>
      </c>
      <c r="AD2620" t="s">
        <v>45</v>
      </c>
    </row>
    <row r="2621" spans="1:30" x14ac:dyDescent="0.3">
      <c r="A2621" t="s">
        <v>5003</v>
      </c>
      <c r="B2621" t="s">
        <v>5004</v>
      </c>
      <c r="C2621" t="s">
        <v>32</v>
      </c>
      <c r="D2621" t="s">
        <v>140</v>
      </c>
      <c r="E2621" t="s">
        <v>49</v>
      </c>
      <c r="F2621">
        <v>1352</v>
      </c>
      <c r="G2621">
        <v>233.42</v>
      </c>
      <c r="H2621">
        <v>0.05</v>
      </c>
      <c r="I2621">
        <v>299804.65000000002</v>
      </c>
      <c r="J2621">
        <v>148358.23000000001</v>
      </c>
      <c r="K2621">
        <v>2550.09</v>
      </c>
      <c r="L2621">
        <v>1344.91</v>
      </c>
      <c r="M2621">
        <v>32086.71</v>
      </c>
      <c r="N2621">
        <v>115464.71</v>
      </c>
      <c r="O2621">
        <v>38.51</v>
      </c>
      <c r="P2621" t="s">
        <v>35</v>
      </c>
      <c r="Q2621" t="s">
        <v>122</v>
      </c>
      <c r="R2621" t="s">
        <v>37</v>
      </c>
      <c r="S2621" t="s">
        <v>118</v>
      </c>
      <c r="T2621" t="s">
        <v>39</v>
      </c>
      <c r="U2621">
        <v>7</v>
      </c>
      <c r="V2621" s="1">
        <v>45679</v>
      </c>
      <c r="W2621" s="1">
        <v>45681</v>
      </c>
      <c r="X2621" s="1">
        <v>45700</v>
      </c>
      <c r="Y2621" t="s">
        <v>40</v>
      </c>
      <c r="Z2621" t="s">
        <v>64</v>
      </c>
      <c r="AA2621" t="s">
        <v>42</v>
      </c>
      <c r="AB2621" t="s">
        <v>66</v>
      </c>
      <c r="AC2621" t="s">
        <v>98</v>
      </c>
      <c r="AD2621" t="s">
        <v>67</v>
      </c>
    </row>
    <row r="2622" spans="1:30" x14ac:dyDescent="0.3">
      <c r="A2622" t="s">
        <v>5005</v>
      </c>
      <c r="B2622" t="s">
        <v>5006</v>
      </c>
      <c r="C2622" t="s">
        <v>135</v>
      </c>
      <c r="D2622" t="s">
        <v>101</v>
      </c>
      <c r="E2622" t="s">
        <v>102</v>
      </c>
      <c r="F2622">
        <v>1803</v>
      </c>
      <c r="G2622">
        <v>426.47</v>
      </c>
      <c r="H2622">
        <v>0.15</v>
      </c>
      <c r="I2622">
        <v>653586.6</v>
      </c>
      <c r="J2622">
        <v>451941.91</v>
      </c>
      <c r="K2622">
        <v>14762.49</v>
      </c>
      <c r="L2622">
        <v>1873.35</v>
      </c>
      <c r="M2622">
        <v>63004.74</v>
      </c>
      <c r="N2622">
        <v>122004.11</v>
      </c>
      <c r="O2622">
        <v>18.670000000000002</v>
      </c>
      <c r="P2622" t="s">
        <v>35</v>
      </c>
      <c r="Q2622" t="s">
        <v>50</v>
      </c>
      <c r="R2622" t="s">
        <v>51</v>
      </c>
      <c r="S2622" t="s">
        <v>91</v>
      </c>
      <c r="T2622" t="s">
        <v>63</v>
      </c>
      <c r="U2622">
        <v>2</v>
      </c>
      <c r="V2622" s="1">
        <v>45739</v>
      </c>
      <c r="W2622" s="1">
        <v>45749</v>
      </c>
      <c r="X2622" s="1">
        <v>45773</v>
      </c>
      <c r="Y2622" t="s">
        <v>40</v>
      </c>
      <c r="Z2622" t="s">
        <v>41</v>
      </c>
      <c r="AA2622" t="s">
        <v>83</v>
      </c>
      <c r="AB2622" t="s">
        <v>43</v>
      </c>
      <c r="AC2622" t="s">
        <v>93</v>
      </c>
      <c r="AD2622" t="s">
        <v>45</v>
      </c>
    </row>
    <row r="2623" spans="1:30" x14ac:dyDescent="0.3">
      <c r="A2623" t="s">
        <v>5007</v>
      </c>
      <c r="B2623" t="s">
        <v>5008</v>
      </c>
      <c r="C2623" t="s">
        <v>135</v>
      </c>
      <c r="D2623" t="s">
        <v>101</v>
      </c>
      <c r="E2623" t="s">
        <v>102</v>
      </c>
      <c r="F2623">
        <v>289</v>
      </c>
      <c r="G2623">
        <v>466.71</v>
      </c>
      <c r="H2623">
        <v>0</v>
      </c>
      <c r="I2623">
        <v>134879.19</v>
      </c>
      <c r="J2623">
        <v>66965.259999999995</v>
      </c>
      <c r="K2623">
        <v>14370.34</v>
      </c>
      <c r="L2623">
        <v>208.7</v>
      </c>
      <c r="M2623">
        <v>7311</v>
      </c>
      <c r="N2623">
        <v>46023.89</v>
      </c>
      <c r="O2623">
        <v>34.119999999999997</v>
      </c>
      <c r="P2623" t="s">
        <v>35</v>
      </c>
      <c r="Q2623" t="s">
        <v>203</v>
      </c>
      <c r="R2623" t="s">
        <v>74</v>
      </c>
      <c r="S2623" t="s">
        <v>91</v>
      </c>
      <c r="T2623" t="s">
        <v>63</v>
      </c>
      <c r="U2623">
        <v>0</v>
      </c>
      <c r="V2623" s="1">
        <v>45298</v>
      </c>
      <c r="W2623" s="1">
        <v>45299</v>
      </c>
      <c r="X2623" s="1">
        <v>45316</v>
      </c>
      <c r="Y2623" t="s">
        <v>40</v>
      </c>
      <c r="Z2623" t="s">
        <v>64</v>
      </c>
      <c r="AA2623" t="s">
        <v>42</v>
      </c>
      <c r="AB2623" t="s">
        <v>76</v>
      </c>
      <c r="AC2623" t="s">
        <v>98</v>
      </c>
      <c r="AD2623" t="s">
        <v>67</v>
      </c>
    </row>
    <row r="2624" spans="1:30" x14ac:dyDescent="0.3">
      <c r="A2624" t="s">
        <v>5009</v>
      </c>
      <c r="B2624" t="s">
        <v>5010</v>
      </c>
      <c r="C2624" t="s">
        <v>80</v>
      </c>
      <c r="D2624" t="s">
        <v>130</v>
      </c>
      <c r="E2624" t="s">
        <v>131</v>
      </c>
      <c r="F2624">
        <v>702</v>
      </c>
      <c r="G2624">
        <v>190.84</v>
      </c>
      <c r="H2624">
        <v>0.15</v>
      </c>
      <c r="I2624">
        <v>113874.23</v>
      </c>
      <c r="J2624">
        <v>62814.79</v>
      </c>
      <c r="K2624">
        <v>3575.85</v>
      </c>
      <c r="L2624">
        <v>468.79</v>
      </c>
      <c r="M2624">
        <v>5735.93</v>
      </c>
      <c r="N2624">
        <v>41278.870000000003</v>
      </c>
      <c r="O2624">
        <v>36.25</v>
      </c>
      <c r="P2624" t="s">
        <v>35</v>
      </c>
      <c r="Q2624" t="s">
        <v>96</v>
      </c>
      <c r="R2624" t="s">
        <v>74</v>
      </c>
      <c r="S2624" t="s">
        <v>38</v>
      </c>
      <c r="T2624" t="s">
        <v>53</v>
      </c>
      <c r="U2624">
        <v>4</v>
      </c>
      <c r="V2624" s="1">
        <v>45840</v>
      </c>
      <c r="W2624" s="1">
        <v>45850</v>
      </c>
      <c r="X2624" s="1">
        <v>45867</v>
      </c>
      <c r="Y2624" t="s">
        <v>103</v>
      </c>
      <c r="Z2624" t="s">
        <v>119</v>
      </c>
      <c r="AA2624" t="s">
        <v>65</v>
      </c>
      <c r="AB2624" t="s">
        <v>66</v>
      </c>
      <c r="AC2624" t="s">
        <v>84</v>
      </c>
      <c r="AD2624" t="s">
        <v>45</v>
      </c>
    </row>
    <row r="2625" spans="1:30" x14ac:dyDescent="0.3">
      <c r="A2625" t="s">
        <v>5011</v>
      </c>
      <c r="B2625" t="s">
        <v>5012</v>
      </c>
      <c r="C2625" t="s">
        <v>87</v>
      </c>
      <c r="D2625" t="s">
        <v>140</v>
      </c>
      <c r="E2625" t="s">
        <v>49</v>
      </c>
      <c r="F2625">
        <v>457</v>
      </c>
      <c r="G2625">
        <v>120.13</v>
      </c>
      <c r="H2625">
        <v>0</v>
      </c>
      <c r="I2625">
        <v>54899.41</v>
      </c>
      <c r="J2625">
        <v>28632.26</v>
      </c>
      <c r="K2625">
        <v>1647.48</v>
      </c>
      <c r="L2625">
        <v>1358.46</v>
      </c>
      <c r="M2625">
        <v>2894.01</v>
      </c>
      <c r="N2625">
        <v>20367.2</v>
      </c>
      <c r="O2625">
        <v>37.1</v>
      </c>
      <c r="P2625" t="s">
        <v>35</v>
      </c>
      <c r="Q2625" t="s">
        <v>203</v>
      </c>
      <c r="R2625" t="s">
        <v>74</v>
      </c>
      <c r="S2625" t="s">
        <v>52</v>
      </c>
      <c r="T2625" t="s">
        <v>39</v>
      </c>
      <c r="U2625">
        <v>0</v>
      </c>
      <c r="V2625" s="1">
        <v>45334</v>
      </c>
      <c r="W2625" s="1">
        <v>45342</v>
      </c>
      <c r="X2625" s="1">
        <v>45358</v>
      </c>
      <c r="Y2625" t="s">
        <v>40</v>
      </c>
      <c r="Z2625" t="s">
        <v>147</v>
      </c>
      <c r="AA2625" t="s">
        <v>83</v>
      </c>
      <c r="AB2625" t="s">
        <v>76</v>
      </c>
      <c r="AC2625" t="s">
        <v>84</v>
      </c>
      <c r="AD2625" t="s">
        <v>58</v>
      </c>
    </row>
    <row r="2626" spans="1:30" x14ac:dyDescent="0.3">
      <c r="A2626" t="s">
        <v>5013</v>
      </c>
      <c r="B2626" t="s">
        <v>768</v>
      </c>
      <c r="C2626" t="s">
        <v>87</v>
      </c>
      <c r="D2626" t="s">
        <v>33</v>
      </c>
      <c r="E2626" t="s">
        <v>34</v>
      </c>
      <c r="F2626">
        <v>1704</v>
      </c>
      <c r="G2626">
        <v>87.29</v>
      </c>
      <c r="H2626">
        <v>0.15</v>
      </c>
      <c r="I2626">
        <v>126430.84</v>
      </c>
      <c r="J2626">
        <v>67941.5</v>
      </c>
      <c r="K2626">
        <v>10721.52</v>
      </c>
      <c r="L2626">
        <v>1557.22</v>
      </c>
      <c r="M2626">
        <v>3958.22</v>
      </c>
      <c r="N2626">
        <v>42252.38</v>
      </c>
      <c r="O2626">
        <v>33.42</v>
      </c>
      <c r="P2626" t="s">
        <v>35</v>
      </c>
      <c r="Q2626" t="s">
        <v>96</v>
      </c>
      <c r="R2626" t="s">
        <v>37</v>
      </c>
      <c r="S2626" t="s">
        <v>38</v>
      </c>
      <c r="T2626" t="s">
        <v>63</v>
      </c>
      <c r="U2626">
        <v>0</v>
      </c>
      <c r="V2626" s="1">
        <v>45756</v>
      </c>
      <c r="W2626" s="1">
        <v>45760</v>
      </c>
      <c r="X2626" s="1">
        <v>45786</v>
      </c>
      <c r="Y2626" t="s">
        <v>81</v>
      </c>
      <c r="Z2626" t="s">
        <v>165</v>
      </c>
      <c r="AA2626" t="s">
        <v>65</v>
      </c>
      <c r="AB2626" t="s">
        <v>66</v>
      </c>
      <c r="AC2626" t="s">
        <v>57</v>
      </c>
      <c r="AD2626" t="s">
        <v>58</v>
      </c>
    </row>
    <row r="2627" spans="1:30" x14ac:dyDescent="0.3">
      <c r="A2627" t="s">
        <v>5014</v>
      </c>
      <c r="B2627" t="s">
        <v>5015</v>
      </c>
      <c r="C2627" t="s">
        <v>80</v>
      </c>
      <c r="D2627" t="s">
        <v>48</v>
      </c>
      <c r="E2627" t="s">
        <v>49</v>
      </c>
      <c r="F2627">
        <v>952</v>
      </c>
      <c r="G2627">
        <v>446.8</v>
      </c>
      <c r="H2627">
        <v>0.15</v>
      </c>
      <c r="I2627">
        <v>361550.56</v>
      </c>
      <c r="J2627">
        <v>177335.83</v>
      </c>
      <c r="K2627">
        <v>8856.15</v>
      </c>
      <c r="L2627">
        <v>2823.61</v>
      </c>
      <c r="M2627">
        <v>7500.19</v>
      </c>
      <c r="N2627">
        <v>165034.78</v>
      </c>
      <c r="O2627">
        <v>45.65</v>
      </c>
      <c r="P2627" t="s">
        <v>35</v>
      </c>
      <c r="Q2627" t="s">
        <v>50</v>
      </c>
      <c r="R2627" t="s">
        <v>74</v>
      </c>
      <c r="S2627" t="s">
        <v>91</v>
      </c>
      <c r="T2627" t="s">
        <v>39</v>
      </c>
      <c r="U2627">
        <v>4</v>
      </c>
      <c r="V2627" s="1">
        <v>45949</v>
      </c>
      <c r="W2627" s="1">
        <v>45952</v>
      </c>
      <c r="X2627" s="1">
        <v>45962</v>
      </c>
      <c r="Y2627" t="s">
        <v>54</v>
      </c>
      <c r="Z2627" t="s">
        <v>75</v>
      </c>
      <c r="AA2627" t="s">
        <v>56</v>
      </c>
      <c r="AB2627" t="s">
        <v>66</v>
      </c>
      <c r="AC2627" t="s">
        <v>98</v>
      </c>
      <c r="AD2627" t="s">
        <v>58</v>
      </c>
    </row>
    <row r="2628" spans="1:30" x14ac:dyDescent="0.3">
      <c r="A2628" t="s">
        <v>5016</v>
      </c>
      <c r="B2628" t="s">
        <v>5017</v>
      </c>
      <c r="C2628" t="s">
        <v>87</v>
      </c>
      <c r="D2628" t="s">
        <v>48</v>
      </c>
      <c r="E2628" t="s">
        <v>49</v>
      </c>
      <c r="F2628">
        <v>1966</v>
      </c>
      <c r="G2628">
        <v>111.1</v>
      </c>
      <c r="H2628">
        <v>0</v>
      </c>
      <c r="I2628">
        <v>218422.6</v>
      </c>
      <c r="J2628">
        <v>135703.09</v>
      </c>
      <c r="K2628">
        <v>2671.66</v>
      </c>
      <c r="L2628">
        <v>1284.3399999999999</v>
      </c>
      <c r="M2628">
        <v>10105.84</v>
      </c>
      <c r="N2628">
        <v>68657.67</v>
      </c>
      <c r="O2628">
        <v>31.43</v>
      </c>
      <c r="P2628" t="s">
        <v>35</v>
      </c>
      <c r="Q2628" t="s">
        <v>111</v>
      </c>
      <c r="R2628" t="s">
        <v>37</v>
      </c>
      <c r="S2628" t="s">
        <v>38</v>
      </c>
      <c r="T2628" t="s">
        <v>53</v>
      </c>
      <c r="U2628">
        <v>10</v>
      </c>
      <c r="V2628" s="1">
        <v>45851</v>
      </c>
      <c r="W2628" s="1">
        <v>45857</v>
      </c>
      <c r="X2628" s="1">
        <v>45882</v>
      </c>
      <c r="Y2628" t="s">
        <v>103</v>
      </c>
      <c r="Z2628" t="s">
        <v>119</v>
      </c>
      <c r="AA2628" t="s">
        <v>56</v>
      </c>
      <c r="AB2628" t="s">
        <v>76</v>
      </c>
      <c r="AC2628" t="s">
        <v>93</v>
      </c>
      <c r="AD2628" t="s">
        <v>58</v>
      </c>
    </row>
    <row r="2629" spans="1:30" x14ac:dyDescent="0.3">
      <c r="A2629" t="s">
        <v>5018</v>
      </c>
      <c r="B2629" t="s">
        <v>5019</v>
      </c>
      <c r="C2629" t="s">
        <v>70</v>
      </c>
      <c r="D2629" t="s">
        <v>48</v>
      </c>
      <c r="E2629" t="s">
        <v>49</v>
      </c>
      <c r="F2629">
        <v>1982</v>
      </c>
      <c r="G2629">
        <v>471.41</v>
      </c>
      <c r="H2629">
        <v>0.15</v>
      </c>
      <c r="I2629">
        <v>794184.43</v>
      </c>
      <c r="J2629">
        <v>441536.88</v>
      </c>
      <c r="K2629">
        <v>4963.8500000000004</v>
      </c>
      <c r="L2629">
        <v>301.20999999999998</v>
      </c>
      <c r="M2629">
        <v>77096.990000000005</v>
      </c>
      <c r="N2629">
        <v>270285.5</v>
      </c>
      <c r="O2629">
        <v>34.03</v>
      </c>
      <c r="P2629" t="s">
        <v>35</v>
      </c>
      <c r="Q2629" t="s">
        <v>73</v>
      </c>
      <c r="R2629" t="s">
        <v>74</v>
      </c>
      <c r="S2629" t="s">
        <v>118</v>
      </c>
      <c r="T2629" t="s">
        <v>39</v>
      </c>
      <c r="U2629">
        <v>7</v>
      </c>
      <c r="V2629" s="1">
        <v>45803</v>
      </c>
      <c r="W2629" s="1">
        <v>45804</v>
      </c>
      <c r="X2629" s="1">
        <v>45824</v>
      </c>
      <c r="Y2629" t="s">
        <v>81</v>
      </c>
      <c r="Z2629" t="s">
        <v>82</v>
      </c>
      <c r="AA2629" t="s">
        <v>56</v>
      </c>
      <c r="AB2629" t="s">
        <v>66</v>
      </c>
      <c r="AC2629" t="s">
        <v>84</v>
      </c>
      <c r="AD2629" t="s">
        <v>58</v>
      </c>
    </row>
    <row r="2630" spans="1:30" x14ac:dyDescent="0.3">
      <c r="A2630" t="s">
        <v>5020</v>
      </c>
      <c r="B2630" t="s">
        <v>5021</v>
      </c>
      <c r="C2630" t="s">
        <v>32</v>
      </c>
      <c r="D2630" t="s">
        <v>88</v>
      </c>
      <c r="E2630" t="s">
        <v>89</v>
      </c>
      <c r="F2630">
        <v>106</v>
      </c>
      <c r="G2630">
        <v>431.79</v>
      </c>
      <c r="H2630">
        <v>0</v>
      </c>
      <c r="I2630">
        <v>45769.74</v>
      </c>
      <c r="J2630">
        <v>32043.63</v>
      </c>
      <c r="K2630">
        <v>6191.2</v>
      </c>
      <c r="L2630">
        <v>119.66</v>
      </c>
      <c r="M2630">
        <v>3884.59</v>
      </c>
      <c r="N2630">
        <v>3530.66</v>
      </c>
      <c r="O2630">
        <v>7.71</v>
      </c>
      <c r="P2630" t="s">
        <v>35</v>
      </c>
      <c r="Q2630" t="s">
        <v>50</v>
      </c>
      <c r="R2630" t="s">
        <v>37</v>
      </c>
      <c r="S2630" t="s">
        <v>97</v>
      </c>
      <c r="T2630" t="s">
        <v>53</v>
      </c>
      <c r="U2630">
        <v>10</v>
      </c>
      <c r="V2630" s="1">
        <v>45608</v>
      </c>
      <c r="W2630" s="1">
        <v>45613</v>
      </c>
      <c r="X2630" s="1">
        <v>45631</v>
      </c>
      <c r="Y2630" t="s">
        <v>54</v>
      </c>
      <c r="Z2630" t="s">
        <v>92</v>
      </c>
      <c r="AA2630" t="s">
        <v>65</v>
      </c>
      <c r="AB2630" t="s">
        <v>66</v>
      </c>
      <c r="AC2630" t="s">
        <v>84</v>
      </c>
      <c r="AD2630" t="s">
        <v>45</v>
      </c>
    </row>
    <row r="2631" spans="1:30" x14ac:dyDescent="0.3">
      <c r="A2631" t="s">
        <v>5022</v>
      </c>
      <c r="B2631" t="s">
        <v>5023</v>
      </c>
      <c r="C2631" t="s">
        <v>70</v>
      </c>
      <c r="D2631" t="s">
        <v>71</v>
      </c>
      <c r="E2631" t="s">
        <v>72</v>
      </c>
      <c r="F2631">
        <v>1810</v>
      </c>
      <c r="G2631">
        <v>200.55</v>
      </c>
      <c r="H2631">
        <v>0</v>
      </c>
      <c r="I2631">
        <v>362995.5</v>
      </c>
      <c r="J2631">
        <v>255524.17</v>
      </c>
      <c r="K2631">
        <v>12534.6</v>
      </c>
      <c r="L2631">
        <v>184.37</v>
      </c>
      <c r="M2631">
        <v>19925.080000000002</v>
      </c>
      <c r="N2631">
        <v>74827.28</v>
      </c>
      <c r="O2631">
        <v>20.61</v>
      </c>
      <c r="P2631" t="s">
        <v>35</v>
      </c>
      <c r="Q2631" t="s">
        <v>117</v>
      </c>
      <c r="R2631" t="s">
        <v>51</v>
      </c>
      <c r="S2631" t="s">
        <v>118</v>
      </c>
      <c r="T2631" t="s">
        <v>63</v>
      </c>
      <c r="U2631">
        <v>7</v>
      </c>
      <c r="V2631" s="1">
        <v>45313</v>
      </c>
      <c r="W2631" s="1">
        <v>45322</v>
      </c>
      <c r="X2631" s="1">
        <v>45354</v>
      </c>
      <c r="Y2631" t="s">
        <v>40</v>
      </c>
      <c r="Z2631" t="s">
        <v>64</v>
      </c>
      <c r="AA2631" t="s">
        <v>83</v>
      </c>
      <c r="AB2631" t="s">
        <v>43</v>
      </c>
      <c r="AC2631" t="s">
        <v>44</v>
      </c>
      <c r="AD2631" t="s">
        <v>58</v>
      </c>
    </row>
    <row r="2632" spans="1:30" x14ac:dyDescent="0.3">
      <c r="A2632" t="s">
        <v>5024</v>
      </c>
      <c r="B2632" t="s">
        <v>5025</v>
      </c>
      <c r="C2632" t="s">
        <v>32</v>
      </c>
      <c r="D2632" t="s">
        <v>140</v>
      </c>
      <c r="E2632" t="s">
        <v>49</v>
      </c>
      <c r="F2632">
        <v>247</v>
      </c>
      <c r="G2632">
        <v>464.84</v>
      </c>
      <c r="H2632">
        <v>0.1</v>
      </c>
      <c r="I2632">
        <v>103333.93</v>
      </c>
      <c r="J2632">
        <v>61613.29</v>
      </c>
      <c r="K2632">
        <v>3773.4</v>
      </c>
      <c r="L2632">
        <v>540.70000000000005</v>
      </c>
      <c r="M2632">
        <v>7925.2</v>
      </c>
      <c r="N2632">
        <v>29481.34</v>
      </c>
      <c r="O2632">
        <v>28.53</v>
      </c>
      <c r="P2632" t="s">
        <v>35</v>
      </c>
      <c r="Q2632" t="s">
        <v>96</v>
      </c>
      <c r="R2632" t="s">
        <v>74</v>
      </c>
      <c r="S2632" t="s">
        <v>118</v>
      </c>
      <c r="T2632" t="s">
        <v>39</v>
      </c>
      <c r="U2632">
        <v>2</v>
      </c>
      <c r="V2632" s="1">
        <v>45899</v>
      </c>
      <c r="W2632" s="1">
        <v>45900</v>
      </c>
      <c r="X2632" s="1">
        <v>45917</v>
      </c>
      <c r="Y2632" t="s">
        <v>103</v>
      </c>
      <c r="Z2632" t="s">
        <v>177</v>
      </c>
      <c r="AA2632" t="s">
        <v>65</v>
      </c>
      <c r="AB2632" t="s">
        <v>76</v>
      </c>
      <c r="AC2632" t="s">
        <v>77</v>
      </c>
      <c r="AD2632" t="s">
        <v>67</v>
      </c>
    </row>
    <row r="2633" spans="1:30" x14ac:dyDescent="0.3">
      <c r="A2633" t="s">
        <v>5026</v>
      </c>
      <c r="B2633" t="s">
        <v>5027</v>
      </c>
      <c r="C2633" t="s">
        <v>32</v>
      </c>
      <c r="D2633" t="s">
        <v>159</v>
      </c>
      <c r="E2633" t="s">
        <v>160</v>
      </c>
      <c r="F2633">
        <v>1906</v>
      </c>
      <c r="G2633">
        <v>395.23</v>
      </c>
      <c r="H2633">
        <v>0.15</v>
      </c>
      <c r="I2633">
        <v>640312.12</v>
      </c>
      <c r="J2633">
        <v>301826.42</v>
      </c>
      <c r="K2633">
        <v>11581.12</v>
      </c>
      <c r="L2633">
        <v>2621.99</v>
      </c>
      <c r="M2633">
        <v>24798.77</v>
      </c>
      <c r="N2633">
        <v>299483.82</v>
      </c>
      <c r="O2633">
        <v>46.77</v>
      </c>
      <c r="P2633" t="s">
        <v>35</v>
      </c>
      <c r="Q2633" t="s">
        <v>96</v>
      </c>
      <c r="R2633" t="s">
        <v>37</v>
      </c>
      <c r="S2633" t="s">
        <v>97</v>
      </c>
      <c r="T2633" t="s">
        <v>112</v>
      </c>
      <c r="U2633">
        <v>0</v>
      </c>
      <c r="V2633" s="1">
        <v>45983</v>
      </c>
      <c r="W2633" s="1">
        <v>45987</v>
      </c>
      <c r="X2633" s="1">
        <v>45994</v>
      </c>
      <c r="Y2633" t="s">
        <v>54</v>
      </c>
      <c r="Z2633" t="s">
        <v>92</v>
      </c>
      <c r="AA2633" t="s">
        <v>83</v>
      </c>
      <c r="AB2633" t="s">
        <v>43</v>
      </c>
      <c r="AC2633" t="s">
        <v>77</v>
      </c>
      <c r="AD2633" t="s">
        <v>58</v>
      </c>
    </row>
    <row r="2634" spans="1:30" x14ac:dyDescent="0.3">
      <c r="A2634" t="s">
        <v>5028</v>
      </c>
      <c r="B2634" t="s">
        <v>5029</v>
      </c>
      <c r="C2634" t="s">
        <v>80</v>
      </c>
      <c r="D2634" t="s">
        <v>61</v>
      </c>
      <c r="E2634" t="s">
        <v>62</v>
      </c>
      <c r="F2634">
        <v>971</v>
      </c>
      <c r="G2634">
        <v>112.23</v>
      </c>
      <c r="H2634">
        <v>0</v>
      </c>
      <c r="I2634">
        <v>108975.33</v>
      </c>
      <c r="J2634">
        <v>74630.28</v>
      </c>
      <c r="K2634">
        <v>14251.46</v>
      </c>
      <c r="L2634">
        <v>2387.7199999999998</v>
      </c>
      <c r="M2634">
        <v>2260.54</v>
      </c>
      <c r="N2634">
        <v>15445.33</v>
      </c>
      <c r="O2634">
        <v>14.17</v>
      </c>
      <c r="P2634" t="s">
        <v>35</v>
      </c>
      <c r="Q2634" t="s">
        <v>36</v>
      </c>
      <c r="R2634" t="s">
        <v>51</v>
      </c>
      <c r="S2634" t="s">
        <v>38</v>
      </c>
      <c r="T2634" t="s">
        <v>39</v>
      </c>
      <c r="U2634">
        <v>0</v>
      </c>
      <c r="V2634" s="1">
        <v>45842</v>
      </c>
      <c r="W2634" s="1">
        <v>45846</v>
      </c>
      <c r="X2634" s="1">
        <v>45859</v>
      </c>
      <c r="Y2634" t="s">
        <v>103</v>
      </c>
      <c r="Z2634" t="s">
        <v>119</v>
      </c>
      <c r="AA2634" t="s">
        <v>42</v>
      </c>
      <c r="AB2634" t="s">
        <v>66</v>
      </c>
      <c r="AC2634" t="s">
        <v>84</v>
      </c>
      <c r="AD2634" t="s">
        <v>58</v>
      </c>
    </row>
    <row r="2635" spans="1:30" x14ac:dyDescent="0.3">
      <c r="A2635" t="s">
        <v>5030</v>
      </c>
      <c r="B2635" t="s">
        <v>5031</v>
      </c>
      <c r="C2635" t="s">
        <v>32</v>
      </c>
      <c r="D2635" t="s">
        <v>88</v>
      </c>
      <c r="E2635" t="s">
        <v>89</v>
      </c>
      <c r="F2635">
        <v>1561</v>
      </c>
      <c r="G2635">
        <v>443.39</v>
      </c>
      <c r="H2635">
        <v>0.15</v>
      </c>
      <c r="I2635">
        <v>588312.02</v>
      </c>
      <c r="J2635">
        <v>311382.23</v>
      </c>
      <c r="K2635">
        <v>2724.44</v>
      </c>
      <c r="L2635">
        <v>1156.77</v>
      </c>
      <c r="M2635">
        <v>30585.77</v>
      </c>
      <c r="N2635">
        <v>242462.81</v>
      </c>
      <c r="O2635">
        <v>41.21</v>
      </c>
      <c r="P2635" t="s">
        <v>35</v>
      </c>
      <c r="Q2635" t="s">
        <v>203</v>
      </c>
      <c r="R2635" t="s">
        <v>74</v>
      </c>
      <c r="S2635" t="s">
        <v>52</v>
      </c>
      <c r="T2635" t="s">
        <v>39</v>
      </c>
      <c r="U2635">
        <v>10</v>
      </c>
      <c r="V2635" s="1">
        <v>45857</v>
      </c>
      <c r="W2635" s="1">
        <v>45864</v>
      </c>
      <c r="X2635" s="1">
        <v>45903</v>
      </c>
      <c r="Y2635" t="s">
        <v>103</v>
      </c>
      <c r="Z2635" t="s">
        <v>119</v>
      </c>
      <c r="AA2635" t="s">
        <v>65</v>
      </c>
      <c r="AB2635" t="s">
        <v>43</v>
      </c>
      <c r="AC2635" t="s">
        <v>57</v>
      </c>
      <c r="AD2635" t="s">
        <v>45</v>
      </c>
    </row>
    <row r="2636" spans="1:30" x14ac:dyDescent="0.3">
      <c r="A2636" t="s">
        <v>5032</v>
      </c>
      <c r="B2636" t="s">
        <v>5033</v>
      </c>
      <c r="C2636" t="s">
        <v>87</v>
      </c>
      <c r="D2636" t="s">
        <v>140</v>
      </c>
      <c r="E2636" t="s">
        <v>49</v>
      </c>
      <c r="F2636">
        <v>1396</v>
      </c>
      <c r="G2636">
        <v>187.84</v>
      </c>
      <c r="H2636">
        <v>0.05</v>
      </c>
      <c r="I2636">
        <v>249113.41</v>
      </c>
      <c r="J2636">
        <v>152791.9</v>
      </c>
      <c r="K2636">
        <v>5250.58</v>
      </c>
      <c r="L2636">
        <v>2513.3000000000002</v>
      </c>
      <c r="M2636">
        <v>26534.52</v>
      </c>
      <c r="N2636">
        <v>62023.11</v>
      </c>
      <c r="O2636">
        <v>24.9</v>
      </c>
      <c r="P2636" t="s">
        <v>35</v>
      </c>
      <c r="Q2636" t="s">
        <v>203</v>
      </c>
      <c r="R2636" t="s">
        <v>51</v>
      </c>
      <c r="S2636" t="s">
        <v>38</v>
      </c>
      <c r="T2636" t="s">
        <v>39</v>
      </c>
      <c r="U2636">
        <v>7</v>
      </c>
      <c r="V2636" s="1">
        <v>45346</v>
      </c>
      <c r="W2636" s="1">
        <v>45348</v>
      </c>
      <c r="X2636" s="1">
        <v>45368</v>
      </c>
      <c r="Y2636" t="s">
        <v>40</v>
      </c>
      <c r="Z2636" t="s">
        <v>147</v>
      </c>
      <c r="AA2636" t="s">
        <v>65</v>
      </c>
      <c r="AB2636" t="s">
        <v>66</v>
      </c>
      <c r="AC2636" t="s">
        <v>84</v>
      </c>
      <c r="AD2636" t="s">
        <v>45</v>
      </c>
    </row>
    <row r="2637" spans="1:30" x14ac:dyDescent="0.3">
      <c r="A2637" t="s">
        <v>5034</v>
      </c>
      <c r="B2637" t="s">
        <v>5035</v>
      </c>
      <c r="C2637" t="s">
        <v>70</v>
      </c>
      <c r="D2637" t="s">
        <v>130</v>
      </c>
      <c r="E2637" t="s">
        <v>131</v>
      </c>
      <c r="F2637">
        <v>1318</v>
      </c>
      <c r="G2637">
        <v>464.67</v>
      </c>
      <c r="H2637">
        <v>0</v>
      </c>
      <c r="I2637">
        <v>612435.06000000006</v>
      </c>
      <c r="J2637">
        <v>422415.87</v>
      </c>
      <c r="K2637">
        <v>13258.74</v>
      </c>
      <c r="L2637">
        <v>2941.63</v>
      </c>
      <c r="M2637">
        <v>65611.66</v>
      </c>
      <c r="N2637">
        <v>108207.16</v>
      </c>
      <c r="O2637">
        <v>17.670000000000002</v>
      </c>
      <c r="P2637" t="s">
        <v>35</v>
      </c>
      <c r="Q2637" t="s">
        <v>117</v>
      </c>
      <c r="R2637" t="s">
        <v>37</v>
      </c>
      <c r="S2637" t="s">
        <v>38</v>
      </c>
      <c r="T2637" t="s">
        <v>53</v>
      </c>
      <c r="U2637">
        <v>0</v>
      </c>
      <c r="V2637" s="1">
        <v>45409</v>
      </c>
      <c r="W2637" s="1">
        <v>45415</v>
      </c>
      <c r="X2637" s="1">
        <v>45429</v>
      </c>
      <c r="Y2637" t="s">
        <v>81</v>
      </c>
      <c r="Z2637" t="s">
        <v>165</v>
      </c>
      <c r="AA2637" t="s">
        <v>56</v>
      </c>
      <c r="AB2637" t="s">
        <v>76</v>
      </c>
      <c r="AC2637" t="s">
        <v>84</v>
      </c>
      <c r="AD2637" t="s">
        <v>58</v>
      </c>
    </row>
    <row r="2638" spans="1:30" x14ac:dyDescent="0.3">
      <c r="A2638" t="s">
        <v>5036</v>
      </c>
      <c r="B2638" t="s">
        <v>5037</v>
      </c>
      <c r="C2638" t="s">
        <v>135</v>
      </c>
      <c r="D2638" t="s">
        <v>101</v>
      </c>
      <c r="E2638" t="s">
        <v>102</v>
      </c>
      <c r="F2638">
        <v>57</v>
      </c>
      <c r="G2638">
        <v>436.49</v>
      </c>
      <c r="H2638">
        <v>0.15</v>
      </c>
      <c r="I2638">
        <v>21147.94</v>
      </c>
      <c r="J2638">
        <v>15345.23</v>
      </c>
      <c r="K2638">
        <v>6517.88</v>
      </c>
      <c r="L2638">
        <v>510.36</v>
      </c>
      <c r="M2638">
        <v>1259.44</v>
      </c>
      <c r="N2638">
        <v>-2484.9699999999998</v>
      </c>
      <c r="O2638">
        <v>-11.75</v>
      </c>
      <c r="P2638" t="s">
        <v>35</v>
      </c>
      <c r="Q2638" t="s">
        <v>36</v>
      </c>
      <c r="R2638" t="s">
        <v>74</v>
      </c>
      <c r="S2638" t="s">
        <v>118</v>
      </c>
      <c r="T2638" t="s">
        <v>63</v>
      </c>
      <c r="U2638">
        <v>7</v>
      </c>
      <c r="V2638" s="1">
        <v>45730</v>
      </c>
      <c r="W2638" s="1">
        <v>45739</v>
      </c>
      <c r="X2638" s="1">
        <v>45760</v>
      </c>
      <c r="Y2638" t="s">
        <v>40</v>
      </c>
      <c r="Z2638" t="s">
        <v>41</v>
      </c>
      <c r="AA2638" t="s">
        <v>83</v>
      </c>
      <c r="AB2638" t="s">
        <v>66</v>
      </c>
      <c r="AC2638" t="s">
        <v>84</v>
      </c>
      <c r="AD2638" t="s">
        <v>67</v>
      </c>
    </row>
    <row r="2639" spans="1:30" x14ac:dyDescent="0.3">
      <c r="A2639" t="s">
        <v>5038</v>
      </c>
      <c r="B2639" t="s">
        <v>5039</v>
      </c>
      <c r="C2639" t="s">
        <v>80</v>
      </c>
      <c r="D2639" t="s">
        <v>71</v>
      </c>
      <c r="E2639" t="s">
        <v>72</v>
      </c>
      <c r="F2639">
        <v>1287</v>
      </c>
      <c r="G2639">
        <v>317.95</v>
      </c>
      <c r="H2639">
        <v>0.1</v>
      </c>
      <c r="I2639">
        <v>368281.48</v>
      </c>
      <c r="J2639">
        <v>234037.4</v>
      </c>
      <c r="K2639">
        <v>1160.47</v>
      </c>
      <c r="L2639">
        <v>2021.85</v>
      </c>
      <c r="M2639">
        <v>17512.96</v>
      </c>
      <c r="N2639">
        <v>113548.8</v>
      </c>
      <c r="O2639">
        <v>30.83</v>
      </c>
      <c r="P2639" t="s">
        <v>35</v>
      </c>
      <c r="Q2639" t="s">
        <v>117</v>
      </c>
      <c r="R2639" t="s">
        <v>51</v>
      </c>
      <c r="S2639" t="s">
        <v>91</v>
      </c>
      <c r="T2639" t="s">
        <v>53</v>
      </c>
      <c r="U2639">
        <v>0</v>
      </c>
      <c r="V2639" s="1">
        <v>45427</v>
      </c>
      <c r="W2639" s="1">
        <v>45431</v>
      </c>
      <c r="X2639" s="1">
        <v>45449</v>
      </c>
      <c r="Y2639" t="s">
        <v>81</v>
      </c>
      <c r="Z2639" t="s">
        <v>82</v>
      </c>
      <c r="AA2639" t="s">
        <v>65</v>
      </c>
      <c r="AB2639" t="s">
        <v>43</v>
      </c>
      <c r="AC2639" t="s">
        <v>44</v>
      </c>
      <c r="AD2639" t="s">
        <v>67</v>
      </c>
    </row>
    <row r="2640" spans="1:30" x14ac:dyDescent="0.3">
      <c r="A2640" t="s">
        <v>5040</v>
      </c>
      <c r="B2640" t="s">
        <v>5041</v>
      </c>
      <c r="C2640" t="s">
        <v>135</v>
      </c>
      <c r="D2640" t="s">
        <v>33</v>
      </c>
      <c r="E2640" t="s">
        <v>34</v>
      </c>
      <c r="F2640">
        <v>689</v>
      </c>
      <c r="G2640">
        <v>204.77</v>
      </c>
      <c r="H2640">
        <v>0.05</v>
      </c>
      <c r="I2640">
        <v>134032.20000000001</v>
      </c>
      <c r="J2640">
        <v>82376.210000000006</v>
      </c>
      <c r="K2640">
        <v>3888.61</v>
      </c>
      <c r="L2640">
        <v>731.98</v>
      </c>
      <c r="M2640">
        <v>7172.75</v>
      </c>
      <c r="N2640">
        <v>39862.65</v>
      </c>
      <c r="O2640">
        <v>29.74</v>
      </c>
      <c r="P2640" t="s">
        <v>35</v>
      </c>
      <c r="Q2640" t="s">
        <v>50</v>
      </c>
      <c r="R2640" t="s">
        <v>74</v>
      </c>
      <c r="S2640" t="s">
        <v>97</v>
      </c>
      <c r="T2640" t="s">
        <v>39</v>
      </c>
      <c r="U2640">
        <v>2</v>
      </c>
      <c r="V2640" s="1">
        <v>45353</v>
      </c>
      <c r="W2640" s="1">
        <v>45359</v>
      </c>
      <c r="X2640" s="1">
        <v>45372</v>
      </c>
      <c r="Y2640" t="s">
        <v>40</v>
      </c>
      <c r="Z2640" t="s">
        <v>41</v>
      </c>
      <c r="AA2640" t="s">
        <v>42</v>
      </c>
      <c r="AB2640" t="s">
        <v>66</v>
      </c>
      <c r="AC2640" t="s">
        <v>84</v>
      </c>
      <c r="AD2640" t="s">
        <v>58</v>
      </c>
    </row>
    <row r="2641" spans="1:30" x14ac:dyDescent="0.3">
      <c r="A2641" t="s">
        <v>5042</v>
      </c>
      <c r="B2641" t="s">
        <v>5043</v>
      </c>
      <c r="C2641" t="s">
        <v>80</v>
      </c>
      <c r="D2641" t="s">
        <v>33</v>
      </c>
      <c r="E2641" t="s">
        <v>34</v>
      </c>
      <c r="F2641">
        <v>1987</v>
      </c>
      <c r="G2641">
        <v>233.25</v>
      </c>
      <c r="H2641">
        <v>0</v>
      </c>
      <c r="I2641">
        <v>463467.75</v>
      </c>
      <c r="J2641">
        <v>231342.91</v>
      </c>
      <c r="K2641">
        <v>7847.96</v>
      </c>
      <c r="L2641">
        <v>1476.98</v>
      </c>
      <c r="M2641">
        <v>23039.18</v>
      </c>
      <c r="N2641">
        <v>199760.72</v>
      </c>
      <c r="O2641">
        <v>43.1</v>
      </c>
      <c r="P2641" t="s">
        <v>35</v>
      </c>
      <c r="Q2641" t="s">
        <v>36</v>
      </c>
      <c r="R2641" t="s">
        <v>74</v>
      </c>
      <c r="S2641" t="s">
        <v>52</v>
      </c>
      <c r="T2641" t="s">
        <v>112</v>
      </c>
      <c r="U2641">
        <v>2</v>
      </c>
      <c r="V2641" s="1">
        <v>45759</v>
      </c>
      <c r="W2641" s="1">
        <v>45769</v>
      </c>
      <c r="X2641" s="1">
        <v>45790</v>
      </c>
      <c r="Y2641" t="s">
        <v>81</v>
      </c>
      <c r="Z2641" t="s">
        <v>165</v>
      </c>
      <c r="AA2641" t="s">
        <v>83</v>
      </c>
      <c r="AB2641" t="s">
        <v>76</v>
      </c>
      <c r="AC2641" t="s">
        <v>93</v>
      </c>
      <c r="AD2641" t="s">
        <v>45</v>
      </c>
    </row>
    <row r="2642" spans="1:30" x14ac:dyDescent="0.3">
      <c r="A2642" t="s">
        <v>5044</v>
      </c>
      <c r="B2642" t="s">
        <v>5045</v>
      </c>
      <c r="C2642" t="s">
        <v>70</v>
      </c>
      <c r="D2642" t="s">
        <v>159</v>
      </c>
      <c r="E2642" t="s">
        <v>160</v>
      </c>
      <c r="F2642">
        <v>1191</v>
      </c>
      <c r="G2642">
        <v>97.03</v>
      </c>
      <c r="H2642">
        <v>0.05</v>
      </c>
      <c r="I2642">
        <v>109784.59</v>
      </c>
      <c r="J2642">
        <v>60806.75</v>
      </c>
      <c r="K2642">
        <v>8421.14</v>
      </c>
      <c r="L2642">
        <v>2032.21</v>
      </c>
      <c r="M2642">
        <v>7933.78</v>
      </c>
      <c r="N2642">
        <v>30590.71</v>
      </c>
      <c r="O2642">
        <v>27.86</v>
      </c>
      <c r="P2642" t="s">
        <v>35</v>
      </c>
      <c r="Q2642" t="s">
        <v>73</v>
      </c>
      <c r="R2642" t="s">
        <v>37</v>
      </c>
      <c r="S2642" t="s">
        <v>38</v>
      </c>
      <c r="T2642" t="s">
        <v>112</v>
      </c>
      <c r="U2642">
        <v>0</v>
      </c>
      <c r="V2642" s="1">
        <v>45571</v>
      </c>
      <c r="W2642" s="1">
        <v>45575</v>
      </c>
      <c r="X2642" s="1">
        <v>45586</v>
      </c>
      <c r="Y2642" t="s">
        <v>54</v>
      </c>
      <c r="Z2642" t="s">
        <v>75</v>
      </c>
      <c r="AA2642" t="s">
        <v>56</v>
      </c>
      <c r="AB2642" t="s">
        <v>66</v>
      </c>
      <c r="AC2642" t="s">
        <v>57</v>
      </c>
      <c r="AD2642" t="s">
        <v>58</v>
      </c>
    </row>
    <row r="2643" spans="1:30" x14ac:dyDescent="0.3">
      <c r="A2643" t="s">
        <v>5046</v>
      </c>
      <c r="B2643" t="s">
        <v>5047</v>
      </c>
      <c r="C2643" t="s">
        <v>70</v>
      </c>
      <c r="D2643" t="s">
        <v>61</v>
      </c>
      <c r="E2643" t="s">
        <v>62</v>
      </c>
      <c r="F2643">
        <v>449</v>
      </c>
      <c r="G2643">
        <v>312.83999999999997</v>
      </c>
      <c r="H2643">
        <v>0.05</v>
      </c>
      <c r="I2643">
        <v>133441.9</v>
      </c>
      <c r="J2643">
        <v>83055.820000000007</v>
      </c>
      <c r="K2643">
        <v>6588.13</v>
      </c>
      <c r="L2643">
        <v>2262.98</v>
      </c>
      <c r="M2643">
        <v>7302.11</v>
      </c>
      <c r="N2643">
        <v>34232.86</v>
      </c>
      <c r="O2643">
        <v>25.65</v>
      </c>
      <c r="P2643" t="s">
        <v>35</v>
      </c>
      <c r="Q2643" t="s">
        <v>50</v>
      </c>
      <c r="R2643" t="s">
        <v>74</v>
      </c>
      <c r="S2643" t="s">
        <v>97</v>
      </c>
      <c r="T2643" t="s">
        <v>268</v>
      </c>
      <c r="U2643">
        <v>15</v>
      </c>
      <c r="V2643" s="1">
        <v>45641</v>
      </c>
      <c r="W2643" s="1">
        <v>45649</v>
      </c>
      <c r="X2643" s="1">
        <v>45687</v>
      </c>
      <c r="Y2643" t="s">
        <v>54</v>
      </c>
      <c r="Z2643" t="s">
        <v>55</v>
      </c>
      <c r="AA2643" t="s">
        <v>56</v>
      </c>
      <c r="AB2643" t="s">
        <v>76</v>
      </c>
      <c r="AC2643" t="s">
        <v>57</v>
      </c>
      <c r="AD2643" t="s">
        <v>58</v>
      </c>
    </row>
    <row r="2644" spans="1:30" x14ac:dyDescent="0.3">
      <c r="A2644" t="s">
        <v>5048</v>
      </c>
      <c r="B2644" t="s">
        <v>5049</v>
      </c>
      <c r="C2644" t="s">
        <v>87</v>
      </c>
      <c r="D2644" t="s">
        <v>33</v>
      </c>
      <c r="E2644" t="s">
        <v>34</v>
      </c>
      <c r="F2644">
        <v>1086</v>
      </c>
      <c r="G2644">
        <v>38.04</v>
      </c>
      <c r="H2644">
        <v>0.1</v>
      </c>
      <c r="I2644">
        <v>37180.300000000003</v>
      </c>
      <c r="J2644">
        <v>19639.02</v>
      </c>
      <c r="K2644">
        <v>5041.8100000000004</v>
      </c>
      <c r="L2644">
        <v>1796.58</v>
      </c>
      <c r="M2644">
        <v>4272.41</v>
      </c>
      <c r="N2644">
        <v>6430.48</v>
      </c>
      <c r="O2644">
        <v>17.3</v>
      </c>
      <c r="P2644" t="s">
        <v>35</v>
      </c>
      <c r="Q2644" t="s">
        <v>117</v>
      </c>
      <c r="R2644" t="s">
        <v>37</v>
      </c>
      <c r="S2644" t="s">
        <v>91</v>
      </c>
      <c r="T2644" t="s">
        <v>53</v>
      </c>
      <c r="U2644">
        <v>0</v>
      </c>
      <c r="V2644" s="1">
        <v>45421</v>
      </c>
      <c r="W2644" s="1">
        <v>45426</v>
      </c>
      <c r="X2644" s="1">
        <v>45442</v>
      </c>
      <c r="Y2644" t="s">
        <v>81</v>
      </c>
      <c r="Z2644" t="s">
        <v>82</v>
      </c>
      <c r="AA2644" t="s">
        <v>65</v>
      </c>
      <c r="AB2644" t="s">
        <v>76</v>
      </c>
      <c r="AC2644" t="s">
        <v>84</v>
      </c>
      <c r="AD2644" t="s">
        <v>58</v>
      </c>
    </row>
    <row r="2645" spans="1:30" x14ac:dyDescent="0.3">
      <c r="A2645" t="s">
        <v>5050</v>
      </c>
      <c r="B2645" t="s">
        <v>1665</v>
      </c>
      <c r="C2645" t="s">
        <v>32</v>
      </c>
      <c r="D2645" t="s">
        <v>61</v>
      </c>
      <c r="E2645" t="s">
        <v>62</v>
      </c>
      <c r="F2645">
        <v>148</v>
      </c>
      <c r="G2645">
        <v>447.56</v>
      </c>
      <c r="H2645">
        <v>0.15</v>
      </c>
      <c r="I2645">
        <v>56303.05</v>
      </c>
      <c r="J2645">
        <v>29591.53</v>
      </c>
      <c r="K2645">
        <v>13696.77</v>
      </c>
      <c r="L2645">
        <v>982.43</v>
      </c>
      <c r="M2645">
        <v>2958.3</v>
      </c>
      <c r="N2645">
        <v>9074.02</v>
      </c>
      <c r="O2645">
        <v>16.12</v>
      </c>
      <c r="P2645" t="s">
        <v>35</v>
      </c>
      <c r="Q2645" t="s">
        <v>203</v>
      </c>
      <c r="R2645" t="s">
        <v>51</v>
      </c>
      <c r="S2645" t="s">
        <v>38</v>
      </c>
      <c r="T2645" t="s">
        <v>39</v>
      </c>
      <c r="U2645">
        <v>7</v>
      </c>
      <c r="V2645" s="1">
        <v>45543</v>
      </c>
      <c r="W2645" s="1">
        <v>45551</v>
      </c>
      <c r="X2645" s="1">
        <v>45568</v>
      </c>
      <c r="Y2645" t="s">
        <v>103</v>
      </c>
      <c r="Z2645" t="s">
        <v>104</v>
      </c>
      <c r="AA2645" t="s">
        <v>56</v>
      </c>
      <c r="AB2645" t="s">
        <v>66</v>
      </c>
      <c r="AC2645" t="s">
        <v>44</v>
      </c>
      <c r="AD2645" t="s">
        <v>58</v>
      </c>
    </row>
    <row r="2646" spans="1:30" x14ac:dyDescent="0.3">
      <c r="A2646" t="s">
        <v>5051</v>
      </c>
      <c r="B2646" t="s">
        <v>4595</v>
      </c>
      <c r="C2646" t="s">
        <v>80</v>
      </c>
      <c r="D2646" t="s">
        <v>159</v>
      </c>
      <c r="E2646" t="s">
        <v>160</v>
      </c>
      <c r="F2646">
        <v>1452</v>
      </c>
      <c r="G2646">
        <v>473.65</v>
      </c>
      <c r="H2646">
        <v>0</v>
      </c>
      <c r="I2646">
        <v>687739.8</v>
      </c>
      <c r="J2646">
        <v>381840.67</v>
      </c>
      <c r="K2646">
        <v>7373.5</v>
      </c>
      <c r="L2646">
        <v>644.59</v>
      </c>
      <c r="M2646">
        <v>43015.32</v>
      </c>
      <c r="N2646">
        <v>254865.72</v>
      </c>
      <c r="O2646">
        <v>37.06</v>
      </c>
      <c r="P2646" t="s">
        <v>35</v>
      </c>
      <c r="Q2646" t="s">
        <v>73</v>
      </c>
      <c r="R2646" t="s">
        <v>37</v>
      </c>
      <c r="S2646" t="s">
        <v>118</v>
      </c>
      <c r="T2646" t="s">
        <v>39</v>
      </c>
      <c r="U2646">
        <v>0</v>
      </c>
      <c r="V2646" s="1">
        <v>45822</v>
      </c>
      <c r="W2646" s="1">
        <v>45827</v>
      </c>
      <c r="X2646" s="1">
        <v>45855</v>
      </c>
      <c r="Y2646" t="s">
        <v>81</v>
      </c>
      <c r="Z2646" t="s">
        <v>150</v>
      </c>
      <c r="AA2646" t="s">
        <v>65</v>
      </c>
      <c r="AB2646" t="s">
        <v>43</v>
      </c>
      <c r="AC2646" t="s">
        <v>123</v>
      </c>
      <c r="AD2646" t="s">
        <v>67</v>
      </c>
    </row>
    <row r="2647" spans="1:30" x14ac:dyDescent="0.3">
      <c r="A2647" t="s">
        <v>5052</v>
      </c>
      <c r="B2647" t="s">
        <v>1952</v>
      </c>
      <c r="C2647" t="s">
        <v>135</v>
      </c>
      <c r="D2647" t="s">
        <v>33</v>
      </c>
      <c r="E2647" t="s">
        <v>34</v>
      </c>
      <c r="F2647">
        <v>1225</v>
      </c>
      <c r="G2647">
        <v>199.68</v>
      </c>
      <c r="H2647">
        <v>0</v>
      </c>
      <c r="I2647">
        <v>244608</v>
      </c>
      <c r="J2647">
        <v>158284.9</v>
      </c>
      <c r="K2647">
        <v>4836.84</v>
      </c>
      <c r="L2647">
        <v>1099.97</v>
      </c>
      <c r="M2647">
        <v>12514.84</v>
      </c>
      <c r="N2647">
        <v>67871.45</v>
      </c>
      <c r="O2647">
        <v>27.75</v>
      </c>
      <c r="P2647" t="s">
        <v>35</v>
      </c>
      <c r="Q2647" t="s">
        <v>111</v>
      </c>
      <c r="R2647" t="s">
        <v>37</v>
      </c>
      <c r="S2647" t="s">
        <v>38</v>
      </c>
      <c r="T2647" t="s">
        <v>112</v>
      </c>
      <c r="U2647">
        <v>4</v>
      </c>
      <c r="V2647" s="1">
        <v>45659</v>
      </c>
      <c r="W2647" s="1">
        <v>45661</v>
      </c>
      <c r="X2647" s="1">
        <v>45688</v>
      </c>
      <c r="Y2647" t="s">
        <v>40</v>
      </c>
      <c r="Z2647" t="s">
        <v>64</v>
      </c>
      <c r="AA2647" t="s">
        <v>42</v>
      </c>
      <c r="AB2647" t="s">
        <v>66</v>
      </c>
      <c r="AC2647" t="s">
        <v>93</v>
      </c>
      <c r="AD2647" t="s">
        <v>58</v>
      </c>
    </row>
    <row r="2648" spans="1:30" x14ac:dyDescent="0.3">
      <c r="A2648" t="s">
        <v>5053</v>
      </c>
      <c r="B2648" t="s">
        <v>3113</v>
      </c>
      <c r="C2648" t="s">
        <v>135</v>
      </c>
      <c r="D2648" t="s">
        <v>61</v>
      </c>
      <c r="E2648" t="s">
        <v>62</v>
      </c>
      <c r="F2648">
        <v>408</v>
      </c>
      <c r="G2648">
        <v>305.49</v>
      </c>
      <c r="H2648">
        <v>0.15</v>
      </c>
      <c r="I2648">
        <v>105943.93</v>
      </c>
      <c r="J2648">
        <v>70764.429999999993</v>
      </c>
      <c r="K2648">
        <v>12751.11</v>
      </c>
      <c r="L2648">
        <v>1600.63</v>
      </c>
      <c r="M2648">
        <v>7787.92</v>
      </c>
      <c r="N2648">
        <v>13039.84</v>
      </c>
      <c r="O2648">
        <v>12.31</v>
      </c>
      <c r="P2648" t="s">
        <v>35</v>
      </c>
      <c r="Q2648" t="s">
        <v>111</v>
      </c>
      <c r="R2648" t="s">
        <v>37</v>
      </c>
      <c r="S2648" t="s">
        <v>118</v>
      </c>
      <c r="T2648" t="s">
        <v>63</v>
      </c>
      <c r="U2648">
        <v>0</v>
      </c>
      <c r="V2648" s="1">
        <v>45539</v>
      </c>
      <c r="W2648" s="1">
        <v>45548</v>
      </c>
      <c r="X2648" s="1">
        <v>45565</v>
      </c>
      <c r="Y2648" t="s">
        <v>103</v>
      </c>
      <c r="Z2648" t="s">
        <v>104</v>
      </c>
      <c r="AA2648" t="s">
        <v>42</v>
      </c>
      <c r="AB2648" t="s">
        <v>43</v>
      </c>
      <c r="AC2648" t="s">
        <v>123</v>
      </c>
      <c r="AD2648" t="s">
        <v>45</v>
      </c>
    </row>
    <row r="2649" spans="1:30" x14ac:dyDescent="0.3">
      <c r="A2649" t="s">
        <v>5054</v>
      </c>
      <c r="B2649" t="s">
        <v>5055</v>
      </c>
      <c r="C2649" t="s">
        <v>70</v>
      </c>
      <c r="D2649" t="s">
        <v>140</v>
      </c>
      <c r="E2649" t="s">
        <v>49</v>
      </c>
      <c r="F2649">
        <v>114</v>
      </c>
      <c r="G2649">
        <v>238.72</v>
      </c>
      <c r="H2649">
        <v>0</v>
      </c>
      <c r="I2649">
        <v>27214.080000000002</v>
      </c>
      <c r="J2649">
        <v>18676.830000000002</v>
      </c>
      <c r="K2649">
        <v>10990.21</v>
      </c>
      <c r="L2649">
        <v>1216.99</v>
      </c>
      <c r="M2649">
        <v>1226.6500000000001</v>
      </c>
      <c r="N2649">
        <v>-4896.6000000000004</v>
      </c>
      <c r="O2649">
        <v>-17.989999999999998</v>
      </c>
      <c r="P2649" t="s">
        <v>35</v>
      </c>
      <c r="Q2649" t="s">
        <v>122</v>
      </c>
      <c r="R2649" t="s">
        <v>51</v>
      </c>
      <c r="S2649" t="s">
        <v>91</v>
      </c>
      <c r="T2649" t="s">
        <v>39</v>
      </c>
      <c r="U2649">
        <v>0</v>
      </c>
      <c r="V2649" s="1">
        <v>45295</v>
      </c>
      <c r="W2649" s="1">
        <v>45299</v>
      </c>
      <c r="X2649" s="1">
        <v>45325</v>
      </c>
      <c r="Y2649" t="s">
        <v>40</v>
      </c>
      <c r="Z2649" t="s">
        <v>64</v>
      </c>
      <c r="AA2649" t="s">
        <v>65</v>
      </c>
      <c r="AB2649" t="s">
        <v>43</v>
      </c>
      <c r="AC2649" t="s">
        <v>123</v>
      </c>
      <c r="AD2649" t="s">
        <v>45</v>
      </c>
    </row>
    <row r="2650" spans="1:30" x14ac:dyDescent="0.3">
      <c r="A2650" t="s">
        <v>5056</v>
      </c>
      <c r="B2650" t="s">
        <v>4569</v>
      </c>
      <c r="C2650" t="s">
        <v>70</v>
      </c>
      <c r="D2650" t="s">
        <v>61</v>
      </c>
      <c r="E2650" t="s">
        <v>62</v>
      </c>
      <c r="F2650">
        <v>522</v>
      </c>
      <c r="G2650">
        <v>121.28</v>
      </c>
      <c r="H2650">
        <v>0</v>
      </c>
      <c r="I2650">
        <v>63308.160000000003</v>
      </c>
      <c r="J2650">
        <v>31856.99</v>
      </c>
      <c r="K2650">
        <v>9753.16</v>
      </c>
      <c r="L2650">
        <v>1195.08</v>
      </c>
      <c r="M2650">
        <v>5789.51</v>
      </c>
      <c r="N2650">
        <v>14713.42</v>
      </c>
      <c r="O2650">
        <v>23.24</v>
      </c>
      <c r="P2650" t="s">
        <v>35</v>
      </c>
      <c r="Q2650" t="s">
        <v>184</v>
      </c>
      <c r="R2650" t="s">
        <v>51</v>
      </c>
      <c r="S2650" t="s">
        <v>38</v>
      </c>
      <c r="T2650" t="s">
        <v>53</v>
      </c>
      <c r="U2650">
        <v>0</v>
      </c>
      <c r="V2650" s="1">
        <v>45434</v>
      </c>
      <c r="W2650" s="1">
        <v>45442</v>
      </c>
      <c r="X2650" s="1">
        <v>45452</v>
      </c>
      <c r="Y2650" t="s">
        <v>81</v>
      </c>
      <c r="Z2650" t="s">
        <v>82</v>
      </c>
      <c r="AA2650" t="s">
        <v>65</v>
      </c>
      <c r="AB2650" t="s">
        <v>66</v>
      </c>
      <c r="AC2650" t="s">
        <v>98</v>
      </c>
      <c r="AD2650" t="s">
        <v>58</v>
      </c>
    </row>
    <row r="2651" spans="1:30" x14ac:dyDescent="0.3">
      <c r="A2651" t="s">
        <v>5057</v>
      </c>
      <c r="B2651" t="s">
        <v>5058</v>
      </c>
      <c r="C2651" t="s">
        <v>135</v>
      </c>
      <c r="D2651" t="s">
        <v>107</v>
      </c>
      <c r="E2651" t="s">
        <v>108</v>
      </c>
      <c r="F2651">
        <v>1927</v>
      </c>
      <c r="G2651">
        <v>331.51</v>
      </c>
      <c r="H2651">
        <v>0</v>
      </c>
      <c r="I2651">
        <v>638819.77</v>
      </c>
      <c r="J2651">
        <v>351085.84</v>
      </c>
      <c r="K2651">
        <v>1197.06</v>
      </c>
      <c r="L2651">
        <v>1446.55</v>
      </c>
      <c r="M2651">
        <v>35559.15</v>
      </c>
      <c r="N2651">
        <v>249531.17</v>
      </c>
      <c r="O2651">
        <v>39.06</v>
      </c>
      <c r="P2651" t="s">
        <v>35</v>
      </c>
      <c r="Q2651" t="s">
        <v>96</v>
      </c>
      <c r="R2651" t="s">
        <v>37</v>
      </c>
      <c r="S2651" t="s">
        <v>52</v>
      </c>
      <c r="T2651" t="s">
        <v>443</v>
      </c>
      <c r="U2651">
        <v>0</v>
      </c>
      <c r="V2651" s="1">
        <v>45627</v>
      </c>
      <c r="W2651" s="1">
        <v>45630</v>
      </c>
      <c r="X2651" s="1">
        <v>45648</v>
      </c>
      <c r="Y2651" t="s">
        <v>54</v>
      </c>
      <c r="Z2651" t="s">
        <v>55</v>
      </c>
      <c r="AA2651" t="s">
        <v>42</v>
      </c>
      <c r="AB2651" t="s">
        <v>43</v>
      </c>
      <c r="AC2651" t="s">
        <v>84</v>
      </c>
      <c r="AD2651" t="s">
        <v>58</v>
      </c>
    </row>
    <row r="2652" spans="1:30" x14ac:dyDescent="0.3">
      <c r="A2652" t="s">
        <v>5059</v>
      </c>
      <c r="B2652" t="s">
        <v>1730</v>
      </c>
      <c r="C2652" t="s">
        <v>32</v>
      </c>
      <c r="D2652" t="s">
        <v>130</v>
      </c>
      <c r="E2652" t="s">
        <v>131</v>
      </c>
      <c r="F2652">
        <v>1777</v>
      </c>
      <c r="G2652">
        <v>197.19</v>
      </c>
      <c r="H2652">
        <v>0.05</v>
      </c>
      <c r="I2652">
        <v>332886.3</v>
      </c>
      <c r="J2652">
        <v>217412.71</v>
      </c>
      <c r="K2652">
        <v>5527.44</v>
      </c>
      <c r="L2652">
        <v>1882.27</v>
      </c>
      <c r="M2652">
        <v>21116.43</v>
      </c>
      <c r="N2652">
        <v>86947.45</v>
      </c>
      <c r="O2652">
        <v>26.12</v>
      </c>
      <c r="P2652" t="s">
        <v>35</v>
      </c>
      <c r="Q2652" t="s">
        <v>122</v>
      </c>
      <c r="R2652" t="s">
        <v>74</v>
      </c>
      <c r="S2652" t="s">
        <v>38</v>
      </c>
      <c r="T2652" t="s">
        <v>112</v>
      </c>
      <c r="U2652">
        <v>0</v>
      </c>
      <c r="V2652" s="1">
        <v>45440</v>
      </c>
      <c r="W2652" s="1">
        <v>45447</v>
      </c>
      <c r="X2652" s="1">
        <v>45472</v>
      </c>
      <c r="Y2652" t="s">
        <v>81</v>
      </c>
      <c r="Z2652" t="s">
        <v>82</v>
      </c>
      <c r="AA2652" t="s">
        <v>42</v>
      </c>
      <c r="AB2652" t="s">
        <v>66</v>
      </c>
      <c r="AC2652" t="s">
        <v>57</v>
      </c>
      <c r="AD2652" t="s">
        <v>58</v>
      </c>
    </row>
    <row r="2653" spans="1:30" x14ac:dyDescent="0.3">
      <c r="A2653" t="s">
        <v>5060</v>
      </c>
      <c r="B2653" t="s">
        <v>822</v>
      </c>
      <c r="C2653" t="s">
        <v>70</v>
      </c>
      <c r="D2653" t="s">
        <v>71</v>
      </c>
      <c r="E2653" t="s">
        <v>72</v>
      </c>
      <c r="F2653">
        <v>233</v>
      </c>
      <c r="G2653">
        <v>144.02000000000001</v>
      </c>
      <c r="H2653">
        <v>0.05</v>
      </c>
      <c r="I2653">
        <v>31878.83</v>
      </c>
      <c r="J2653">
        <v>15440.07</v>
      </c>
      <c r="K2653">
        <v>12860.65</v>
      </c>
      <c r="L2653">
        <v>943.79</v>
      </c>
      <c r="M2653">
        <v>3159.59</v>
      </c>
      <c r="N2653">
        <v>-525.27</v>
      </c>
      <c r="O2653">
        <v>-1.65</v>
      </c>
      <c r="P2653" t="s">
        <v>35</v>
      </c>
      <c r="Q2653" t="s">
        <v>203</v>
      </c>
      <c r="R2653" t="s">
        <v>51</v>
      </c>
      <c r="S2653" t="s">
        <v>91</v>
      </c>
      <c r="T2653" t="s">
        <v>39</v>
      </c>
      <c r="U2653">
        <v>0</v>
      </c>
      <c r="V2653" s="1">
        <v>45914</v>
      </c>
      <c r="W2653" s="1">
        <v>45924</v>
      </c>
      <c r="X2653" s="1">
        <v>45951</v>
      </c>
      <c r="Y2653" t="s">
        <v>103</v>
      </c>
      <c r="Z2653" t="s">
        <v>104</v>
      </c>
      <c r="AA2653" t="s">
        <v>42</v>
      </c>
      <c r="AB2653" t="s">
        <v>43</v>
      </c>
      <c r="AC2653" t="s">
        <v>57</v>
      </c>
      <c r="AD2653" t="s">
        <v>67</v>
      </c>
    </row>
    <row r="2654" spans="1:30" x14ac:dyDescent="0.3">
      <c r="A2654" t="s">
        <v>5061</v>
      </c>
      <c r="B2654" t="s">
        <v>5062</v>
      </c>
      <c r="C2654" t="s">
        <v>70</v>
      </c>
      <c r="D2654" t="s">
        <v>107</v>
      </c>
      <c r="E2654" t="s">
        <v>108</v>
      </c>
      <c r="F2654">
        <v>926</v>
      </c>
      <c r="G2654">
        <v>39.549999999999997</v>
      </c>
      <c r="H2654">
        <v>0.15</v>
      </c>
      <c r="I2654">
        <v>31129.8</v>
      </c>
      <c r="J2654">
        <v>15196</v>
      </c>
      <c r="K2654">
        <v>11410.88</v>
      </c>
      <c r="L2654">
        <v>1768.01</v>
      </c>
      <c r="M2654">
        <v>1192.74</v>
      </c>
      <c r="N2654">
        <v>1562.17</v>
      </c>
      <c r="O2654">
        <v>5.0199999999999996</v>
      </c>
      <c r="P2654" t="s">
        <v>35</v>
      </c>
      <c r="Q2654" t="s">
        <v>96</v>
      </c>
      <c r="R2654" t="s">
        <v>74</v>
      </c>
      <c r="S2654" t="s">
        <v>97</v>
      </c>
      <c r="T2654" t="s">
        <v>53</v>
      </c>
      <c r="U2654">
        <v>4</v>
      </c>
      <c r="V2654" s="1">
        <v>45485</v>
      </c>
      <c r="W2654" s="1">
        <v>45494</v>
      </c>
      <c r="X2654" s="1">
        <v>45509</v>
      </c>
      <c r="Y2654" t="s">
        <v>103</v>
      </c>
      <c r="Z2654" t="s">
        <v>119</v>
      </c>
      <c r="AA2654" t="s">
        <v>56</v>
      </c>
      <c r="AB2654" t="s">
        <v>66</v>
      </c>
      <c r="AC2654" t="s">
        <v>93</v>
      </c>
      <c r="AD2654" t="s">
        <v>45</v>
      </c>
    </row>
    <row r="2655" spans="1:30" x14ac:dyDescent="0.3">
      <c r="A2655" t="s">
        <v>5063</v>
      </c>
      <c r="B2655" t="s">
        <v>5064</v>
      </c>
      <c r="C2655" t="s">
        <v>135</v>
      </c>
      <c r="D2655" t="s">
        <v>107</v>
      </c>
      <c r="E2655" t="s">
        <v>108</v>
      </c>
      <c r="F2655">
        <v>368</v>
      </c>
      <c r="G2655">
        <v>176.5</v>
      </c>
      <c r="H2655">
        <v>0.15</v>
      </c>
      <c r="I2655">
        <v>55209.2</v>
      </c>
      <c r="J2655">
        <v>29460.69</v>
      </c>
      <c r="K2655">
        <v>7549.02</v>
      </c>
      <c r="L2655">
        <v>610.23</v>
      </c>
      <c r="M2655">
        <v>2599.15</v>
      </c>
      <c r="N2655">
        <v>14990.11</v>
      </c>
      <c r="O2655">
        <v>27.15</v>
      </c>
      <c r="P2655" t="s">
        <v>35</v>
      </c>
      <c r="Q2655" t="s">
        <v>50</v>
      </c>
      <c r="R2655" t="s">
        <v>37</v>
      </c>
      <c r="S2655" t="s">
        <v>38</v>
      </c>
      <c r="T2655" t="s">
        <v>53</v>
      </c>
      <c r="U2655">
        <v>7</v>
      </c>
      <c r="V2655" s="1">
        <v>45747</v>
      </c>
      <c r="W2655" s="1">
        <v>45755</v>
      </c>
      <c r="X2655" s="1">
        <v>45779</v>
      </c>
      <c r="Y2655" t="s">
        <v>40</v>
      </c>
      <c r="Z2655" t="s">
        <v>41</v>
      </c>
      <c r="AA2655" t="s">
        <v>83</v>
      </c>
      <c r="AB2655" t="s">
        <v>76</v>
      </c>
      <c r="AC2655" t="s">
        <v>93</v>
      </c>
      <c r="AD2655" t="s">
        <v>58</v>
      </c>
    </row>
    <row r="2656" spans="1:30" x14ac:dyDescent="0.3">
      <c r="A2656" t="s">
        <v>5065</v>
      </c>
      <c r="B2656" t="s">
        <v>2017</v>
      </c>
      <c r="C2656" t="s">
        <v>87</v>
      </c>
      <c r="D2656" t="s">
        <v>159</v>
      </c>
      <c r="E2656" t="s">
        <v>160</v>
      </c>
      <c r="F2656">
        <v>1054</v>
      </c>
      <c r="G2656">
        <v>215.76</v>
      </c>
      <c r="H2656">
        <v>0.1</v>
      </c>
      <c r="I2656">
        <v>204669.94</v>
      </c>
      <c r="J2656">
        <v>139532.28</v>
      </c>
      <c r="K2656">
        <v>1344.3</v>
      </c>
      <c r="L2656">
        <v>332.82</v>
      </c>
      <c r="M2656">
        <v>4159.9799999999996</v>
      </c>
      <c r="N2656">
        <v>59300.56</v>
      </c>
      <c r="O2656">
        <v>28.97</v>
      </c>
      <c r="P2656" t="s">
        <v>35</v>
      </c>
      <c r="Q2656" t="s">
        <v>90</v>
      </c>
      <c r="R2656" t="s">
        <v>51</v>
      </c>
      <c r="S2656" t="s">
        <v>97</v>
      </c>
      <c r="T2656" t="s">
        <v>53</v>
      </c>
      <c r="U2656">
        <v>0</v>
      </c>
      <c r="V2656" s="1">
        <v>45463</v>
      </c>
      <c r="W2656" s="1">
        <v>45466</v>
      </c>
      <c r="X2656" s="1">
        <v>45478</v>
      </c>
      <c r="Y2656" t="s">
        <v>81</v>
      </c>
      <c r="Z2656" t="s">
        <v>150</v>
      </c>
      <c r="AA2656" t="s">
        <v>42</v>
      </c>
      <c r="AB2656" t="s">
        <v>76</v>
      </c>
      <c r="AC2656" t="s">
        <v>57</v>
      </c>
      <c r="AD2656" t="s">
        <v>67</v>
      </c>
    </row>
    <row r="2657" spans="1:30" x14ac:dyDescent="0.3">
      <c r="A2657" t="s">
        <v>5066</v>
      </c>
      <c r="B2657" t="s">
        <v>5067</v>
      </c>
      <c r="C2657" t="s">
        <v>87</v>
      </c>
      <c r="D2657" t="s">
        <v>48</v>
      </c>
      <c r="E2657" t="s">
        <v>49</v>
      </c>
      <c r="F2657">
        <v>489</v>
      </c>
      <c r="G2657">
        <v>415.77</v>
      </c>
      <c r="H2657">
        <v>0.1</v>
      </c>
      <c r="I2657">
        <v>182980.38</v>
      </c>
      <c r="J2657">
        <v>98179.36</v>
      </c>
      <c r="K2657">
        <v>11744.92</v>
      </c>
      <c r="L2657">
        <v>1061.48</v>
      </c>
      <c r="M2657">
        <v>18008.22</v>
      </c>
      <c r="N2657">
        <v>53986.400000000001</v>
      </c>
      <c r="O2657">
        <v>29.5</v>
      </c>
      <c r="P2657" t="s">
        <v>35</v>
      </c>
      <c r="Q2657" t="s">
        <v>36</v>
      </c>
      <c r="R2657" t="s">
        <v>74</v>
      </c>
      <c r="S2657" t="s">
        <v>97</v>
      </c>
      <c r="T2657" t="s">
        <v>53</v>
      </c>
      <c r="U2657">
        <v>2</v>
      </c>
      <c r="V2657" s="1">
        <v>45587</v>
      </c>
      <c r="W2657" s="1">
        <v>45597</v>
      </c>
      <c r="X2657" s="1">
        <v>45623</v>
      </c>
      <c r="Y2657" t="s">
        <v>54</v>
      </c>
      <c r="Z2657" t="s">
        <v>75</v>
      </c>
      <c r="AA2657" t="s">
        <v>42</v>
      </c>
      <c r="AB2657" t="s">
        <v>66</v>
      </c>
      <c r="AC2657" t="s">
        <v>98</v>
      </c>
      <c r="AD2657" t="s">
        <v>67</v>
      </c>
    </row>
    <row r="2658" spans="1:30" x14ac:dyDescent="0.3">
      <c r="A2658" t="s">
        <v>5068</v>
      </c>
      <c r="B2658" t="s">
        <v>5069</v>
      </c>
      <c r="C2658" t="s">
        <v>135</v>
      </c>
      <c r="D2658" t="s">
        <v>88</v>
      </c>
      <c r="E2658" t="s">
        <v>89</v>
      </c>
      <c r="F2658">
        <v>123</v>
      </c>
      <c r="G2658">
        <v>319.16000000000003</v>
      </c>
      <c r="H2658">
        <v>0.05</v>
      </c>
      <c r="I2658">
        <v>37293.85</v>
      </c>
      <c r="J2658">
        <v>27279.34</v>
      </c>
      <c r="K2658">
        <v>10494.11</v>
      </c>
      <c r="L2658">
        <v>2802.71</v>
      </c>
      <c r="M2658">
        <v>2012.46</v>
      </c>
      <c r="N2658">
        <v>-5294.77</v>
      </c>
      <c r="O2658">
        <v>-14.2</v>
      </c>
      <c r="P2658" t="s">
        <v>35</v>
      </c>
      <c r="Q2658" t="s">
        <v>117</v>
      </c>
      <c r="R2658" t="s">
        <v>51</v>
      </c>
      <c r="S2658" t="s">
        <v>52</v>
      </c>
      <c r="T2658" t="s">
        <v>112</v>
      </c>
      <c r="U2658">
        <v>0</v>
      </c>
      <c r="V2658" s="1">
        <v>45357</v>
      </c>
      <c r="W2658" s="1">
        <v>45363</v>
      </c>
      <c r="X2658" s="1">
        <v>45383</v>
      </c>
      <c r="Y2658" t="s">
        <v>40</v>
      </c>
      <c r="Z2658" t="s">
        <v>41</v>
      </c>
      <c r="AA2658" t="s">
        <v>42</v>
      </c>
      <c r="AB2658" t="s">
        <v>43</v>
      </c>
      <c r="AC2658" t="s">
        <v>57</v>
      </c>
      <c r="AD2658" t="s">
        <v>67</v>
      </c>
    </row>
    <row r="2659" spans="1:30" x14ac:dyDescent="0.3">
      <c r="A2659" t="s">
        <v>5070</v>
      </c>
      <c r="B2659" t="s">
        <v>4000</v>
      </c>
      <c r="C2659" t="s">
        <v>80</v>
      </c>
      <c r="D2659" t="s">
        <v>33</v>
      </c>
      <c r="E2659" t="s">
        <v>34</v>
      </c>
      <c r="F2659">
        <v>783</v>
      </c>
      <c r="G2659">
        <v>248.4</v>
      </c>
      <c r="H2659">
        <v>0.1</v>
      </c>
      <c r="I2659">
        <v>175047.48</v>
      </c>
      <c r="J2659">
        <v>100576.26</v>
      </c>
      <c r="K2659">
        <v>2028.28</v>
      </c>
      <c r="L2659">
        <v>1682.07</v>
      </c>
      <c r="M2659">
        <v>15132.2</v>
      </c>
      <c r="N2659">
        <v>55628.67</v>
      </c>
      <c r="O2659">
        <v>31.78</v>
      </c>
      <c r="P2659" t="s">
        <v>35</v>
      </c>
      <c r="Q2659" t="s">
        <v>50</v>
      </c>
      <c r="R2659" t="s">
        <v>74</v>
      </c>
      <c r="S2659" t="s">
        <v>97</v>
      </c>
      <c r="T2659" t="s">
        <v>63</v>
      </c>
      <c r="U2659">
        <v>2</v>
      </c>
      <c r="V2659" s="1">
        <v>45370</v>
      </c>
      <c r="W2659" s="1">
        <v>45371</v>
      </c>
      <c r="X2659" s="1">
        <v>45378</v>
      </c>
      <c r="Y2659" t="s">
        <v>40</v>
      </c>
      <c r="Z2659" t="s">
        <v>41</v>
      </c>
      <c r="AA2659" t="s">
        <v>56</v>
      </c>
      <c r="AB2659" t="s">
        <v>66</v>
      </c>
      <c r="AC2659" t="s">
        <v>123</v>
      </c>
      <c r="AD2659" t="s">
        <v>58</v>
      </c>
    </row>
    <row r="2660" spans="1:30" x14ac:dyDescent="0.3">
      <c r="A2660" t="s">
        <v>5071</v>
      </c>
      <c r="B2660" t="s">
        <v>5072</v>
      </c>
      <c r="C2660" t="s">
        <v>80</v>
      </c>
      <c r="D2660" t="s">
        <v>33</v>
      </c>
      <c r="E2660" t="s">
        <v>34</v>
      </c>
      <c r="F2660">
        <v>1811</v>
      </c>
      <c r="G2660">
        <v>410.3</v>
      </c>
      <c r="H2660">
        <v>0.05</v>
      </c>
      <c r="I2660">
        <v>705900.64</v>
      </c>
      <c r="J2660">
        <v>346540.37</v>
      </c>
      <c r="K2660">
        <v>2722.73</v>
      </c>
      <c r="L2660">
        <v>1129.76</v>
      </c>
      <c r="M2660">
        <v>32426.5</v>
      </c>
      <c r="N2660">
        <v>323081.28000000003</v>
      </c>
      <c r="O2660">
        <v>45.77</v>
      </c>
      <c r="P2660" t="s">
        <v>35</v>
      </c>
      <c r="Q2660" t="s">
        <v>117</v>
      </c>
      <c r="R2660" t="s">
        <v>74</v>
      </c>
      <c r="S2660" t="s">
        <v>97</v>
      </c>
      <c r="T2660" t="s">
        <v>39</v>
      </c>
      <c r="U2660">
        <v>0</v>
      </c>
      <c r="V2660" s="1">
        <v>45560</v>
      </c>
      <c r="W2660" s="1">
        <v>45563</v>
      </c>
      <c r="X2660" s="1">
        <v>45581</v>
      </c>
      <c r="Y2660" t="s">
        <v>103</v>
      </c>
      <c r="Z2660" t="s">
        <v>104</v>
      </c>
      <c r="AA2660" t="s">
        <v>56</v>
      </c>
      <c r="AB2660" t="s">
        <v>66</v>
      </c>
      <c r="AC2660" t="s">
        <v>57</v>
      </c>
      <c r="AD2660" t="s">
        <v>58</v>
      </c>
    </row>
    <row r="2661" spans="1:30" x14ac:dyDescent="0.3">
      <c r="A2661" t="s">
        <v>5073</v>
      </c>
      <c r="B2661" t="s">
        <v>5074</v>
      </c>
      <c r="C2661" t="s">
        <v>32</v>
      </c>
      <c r="D2661" t="s">
        <v>61</v>
      </c>
      <c r="E2661" t="s">
        <v>62</v>
      </c>
      <c r="F2661">
        <v>267</v>
      </c>
      <c r="G2661">
        <v>181.32</v>
      </c>
      <c r="H2661">
        <v>0</v>
      </c>
      <c r="I2661">
        <v>48412.44</v>
      </c>
      <c r="J2661">
        <v>25658.67</v>
      </c>
      <c r="K2661">
        <v>2307.23</v>
      </c>
      <c r="L2661">
        <v>1891.82</v>
      </c>
      <c r="M2661">
        <v>3333.19</v>
      </c>
      <c r="N2661">
        <v>15221.53</v>
      </c>
      <c r="O2661">
        <v>31.44</v>
      </c>
      <c r="P2661" t="s">
        <v>35</v>
      </c>
      <c r="Q2661" t="s">
        <v>203</v>
      </c>
      <c r="R2661" t="s">
        <v>74</v>
      </c>
      <c r="S2661" t="s">
        <v>52</v>
      </c>
      <c r="T2661" t="s">
        <v>63</v>
      </c>
      <c r="U2661">
        <v>0</v>
      </c>
      <c r="V2661" s="1">
        <v>45743</v>
      </c>
      <c r="W2661" s="1">
        <v>45751</v>
      </c>
      <c r="X2661" s="1">
        <v>45780</v>
      </c>
      <c r="Y2661" t="s">
        <v>40</v>
      </c>
      <c r="Z2661" t="s">
        <v>41</v>
      </c>
      <c r="AA2661" t="s">
        <v>42</v>
      </c>
      <c r="AB2661" t="s">
        <v>66</v>
      </c>
      <c r="AC2661" t="s">
        <v>93</v>
      </c>
      <c r="AD2661" t="s">
        <v>67</v>
      </c>
    </row>
    <row r="2662" spans="1:30" x14ac:dyDescent="0.3">
      <c r="A2662" t="s">
        <v>5075</v>
      </c>
      <c r="B2662" t="s">
        <v>1930</v>
      </c>
      <c r="C2662" t="s">
        <v>87</v>
      </c>
      <c r="D2662" t="s">
        <v>107</v>
      </c>
      <c r="E2662" t="s">
        <v>108</v>
      </c>
      <c r="F2662">
        <v>450</v>
      </c>
      <c r="G2662">
        <v>455.06</v>
      </c>
      <c r="H2662">
        <v>0.15</v>
      </c>
      <c r="I2662">
        <v>174060.45</v>
      </c>
      <c r="J2662">
        <v>88257.73</v>
      </c>
      <c r="K2662">
        <v>5652.3</v>
      </c>
      <c r="L2662">
        <v>879.28</v>
      </c>
      <c r="M2662">
        <v>14113.33</v>
      </c>
      <c r="N2662">
        <v>65157.81</v>
      </c>
      <c r="O2662">
        <v>37.43</v>
      </c>
      <c r="P2662" t="s">
        <v>35</v>
      </c>
      <c r="Q2662" t="s">
        <v>36</v>
      </c>
      <c r="R2662" t="s">
        <v>37</v>
      </c>
      <c r="S2662" t="s">
        <v>52</v>
      </c>
      <c r="T2662" t="s">
        <v>53</v>
      </c>
      <c r="U2662">
        <v>2</v>
      </c>
      <c r="V2662" s="1">
        <v>45333</v>
      </c>
      <c r="W2662" s="1">
        <v>45337</v>
      </c>
      <c r="X2662" s="1">
        <v>45366</v>
      </c>
      <c r="Y2662" t="s">
        <v>40</v>
      </c>
      <c r="Z2662" t="s">
        <v>147</v>
      </c>
      <c r="AA2662" t="s">
        <v>83</v>
      </c>
      <c r="AB2662" t="s">
        <v>76</v>
      </c>
      <c r="AC2662" t="s">
        <v>93</v>
      </c>
      <c r="AD2662" t="s">
        <v>67</v>
      </c>
    </row>
    <row r="2663" spans="1:30" x14ac:dyDescent="0.3">
      <c r="A2663" t="s">
        <v>5076</v>
      </c>
      <c r="B2663" t="s">
        <v>5077</v>
      </c>
      <c r="C2663" t="s">
        <v>70</v>
      </c>
      <c r="D2663" t="s">
        <v>88</v>
      </c>
      <c r="E2663" t="s">
        <v>89</v>
      </c>
      <c r="F2663">
        <v>410</v>
      </c>
      <c r="G2663">
        <v>116.12</v>
      </c>
      <c r="H2663">
        <v>0</v>
      </c>
      <c r="I2663">
        <v>47609.2</v>
      </c>
      <c r="J2663">
        <v>26480.34</v>
      </c>
      <c r="K2663">
        <v>5440.65</v>
      </c>
      <c r="L2663">
        <v>499.17</v>
      </c>
      <c r="M2663">
        <v>5556.1</v>
      </c>
      <c r="N2663">
        <v>9632.94</v>
      </c>
      <c r="O2663">
        <v>20.23</v>
      </c>
      <c r="P2663" t="s">
        <v>35</v>
      </c>
      <c r="Q2663" t="s">
        <v>122</v>
      </c>
      <c r="R2663" t="s">
        <v>37</v>
      </c>
      <c r="S2663" t="s">
        <v>97</v>
      </c>
      <c r="T2663" t="s">
        <v>53</v>
      </c>
      <c r="U2663">
        <v>10</v>
      </c>
      <c r="V2663" s="1">
        <v>45864</v>
      </c>
      <c r="W2663" s="1">
        <v>45872</v>
      </c>
      <c r="X2663" s="1">
        <v>45907</v>
      </c>
      <c r="Y2663" t="s">
        <v>103</v>
      </c>
      <c r="Z2663" t="s">
        <v>119</v>
      </c>
      <c r="AA2663" t="s">
        <v>83</v>
      </c>
      <c r="AB2663" t="s">
        <v>66</v>
      </c>
      <c r="AC2663" t="s">
        <v>123</v>
      </c>
      <c r="AD2663" t="s">
        <v>45</v>
      </c>
    </row>
    <row r="2664" spans="1:30" x14ac:dyDescent="0.3">
      <c r="A2664" t="s">
        <v>5078</v>
      </c>
      <c r="B2664" t="s">
        <v>2195</v>
      </c>
      <c r="C2664" t="s">
        <v>87</v>
      </c>
      <c r="D2664" t="s">
        <v>140</v>
      </c>
      <c r="E2664" t="s">
        <v>49</v>
      </c>
      <c r="F2664">
        <v>526</v>
      </c>
      <c r="G2664">
        <v>26.98</v>
      </c>
      <c r="H2664">
        <v>0.15</v>
      </c>
      <c r="I2664">
        <v>12062.76</v>
      </c>
      <c r="J2664">
        <v>7269.61</v>
      </c>
      <c r="K2664">
        <v>14684.16</v>
      </c>
      <c r="L2664">
        <v>1839.15</v>
      </c>
      <c r="M2664">
        <v>691.29</v>
      </c>
      <c r="N2664">
        <v>-12421.45</v>
      </c>
      <c r="O2664">
        <v>-102.97</v>
      </c>
      <c r="P2664" t="s">
        <v>35</v>
      </c>
      <c r="Q2664" t="s">
        <v>96</v>
      </c>
      <c r="R2664" t="s">
        <v>74</v>
      </c>
      <c r="S2664" t="s">
        <v>38</v>
      </c>
      <c r="T2664" t="s">
        <v>63</v>
      </c>
      <c r="U2664">
        <v>10</v>
      </c>
      <c r="V2664" s="1">
        <v>45785</v>
      </c>
      <c r="W2664" s="1">
        <v>45794</v>
      </c>
      <c r="X2664" s="1">
        <v>45824</v>
      </c>
      <c r="Y2664" t="s">
        <v>81</v>
      </c>
      <c r="Z2664" t="s">
        <v>82</v>
      </c>
      <c r="AA2664" t="s">
        <v>65</v>
      </c>
      <c r="AB2664" t="s">
        <v>43</v>
      </c>
      <c r="AC2664" t="s">
        <v>44</v>
      </c>
      <c r="AD2664" t="s">
        <v>58</v>
      </c>
    </row>
    <row r="2665" spans="1:30" x14ac:dyDescent="0.3">
      <c r="A2665" t="s">
        <v>5079</v>
      </c>
      <c r="B2665" t="s">
        <v>5080</v>
      </c>
      <c r="C2665" t="s">
        <v>32</v>
      </c>
      <c r="D2665" t="s">
        <v>140</v>
      </c>
      <c r="E2665" t="s">
        <v>49</v>
      </c>
      <c r="F2665">
        <v>644</v>
      </c>
      <c r="G2665">
        <v>289.74</v>
      </c>
      <c r="H2665">
        <v>0.15</v>
      </c>
      <c r="I2665">
        <v>158603.68</v>
      </c>
      <c r="J2665">
        <v>84355.24</v>
      </c>
      <c r="K2665">
        <v>2206.79</v>
      </c>
      <c r="L2665">
        <v>780</v>
      </c>
      <c r="M2665">
        <v>13631.02</v>
      </c>
      <c r="N2665">
        <v>57630.63</v>
      </c>
      <c r="O2665">
        <v>36.340000000000003</v>
      </c>
      <c r="P2665" t="s">
        <v>35</v>
      </c>
      <c r="Q2665" t="s">
        <v>203</v>
      </c>
      <c r="R2665" t="s">
        <v>51</v>
      </c>
      <c r="S2665" t="s">
        <v>52</v>
      </c>
      <c r="T2665" t="s">
        <v>112</v>
      </c>
      <c r="U2665">
        <v>0</v>
      </c>
      <c r="V2665" s="1">
        <v>45904</v>
      </c>
      <c r="W2665" s="1">
        <v>45905</v>
      </c>
      <c r="X2665" s="1">
        <v>45914</v>
      </c>
      <c r="Y2665" t="s">
        <v>103</v>
      </c>
      <c r="Z2665" t="s">
        <v>104</v>
      </c>
      <c r="AA2665" t="s">
        <v>56</v>
      </c>
      <c r="AB2665" t="s">
        <v>43</v>
      </c>
      <c r="AC2665" t="s">
        <v>98</v>
      </c>
      <c r="AD2665" t="s">
        <v>67</v>
      </c>
    </row>
    <row r="2666" spans="1:30" x14ac:dyDescent="0.3">
      <c r="A2666" t="s">
        <v>5081</v>
      </c>
      <c r="B2666" t="s">
        <v>5082</v>
      </c>
      <c r="C2666" t="s">
        <v>87</v>
      </c>
      <c r="D2666" t="s">
        <v>88</v>
      </c>
      <c r="E2666" t="s">
        <v>89</v>
      </c>
      <c r="F2666">
        <v>1890</v>
      </c>
      <c r="G2666">
        <v>462.57</v>
      </c>
      <c r="H2666">
        <v>0.15</v>
      </c>
      <c r="I2666">
        <v>743118.7</v>
      </c>
      <c r="J2666">
        <v>381385.41</v>
      </c>
      <c r="K2666">
        <v>3463.31</v>
      </c>
      <c r="L2666">
        <v>580.88</v>
      </c>
      <c r="M2666">
        <v>50050.06</v>
      </c>
      <c r="N2666">
        <v>307639.03999999998</v>
      </c>
      <c r="O2666">
        <v>41.4</v>
      </c>
      <c r="P2666" t="s">
        <v>35</v>
      </c>
      <c r="Q2666" t="s">
        <v>117</v>
      </c>
      <c r="R2666" t="s">
        <v>74</v>
      </c>
      <c r="S2666" t="s">
        <v>91</v>
      </c>
      <c r="T2666" t="s">
        <v>53</v>
      </c>
      <c r="U2666">
        <v>10</v>
      </c>
      <c r="V2666" s="1">
        <v>45425</v>
      </c>
      <c r="W2666" s="1">
        <v>45434</v>
      </c>
      <c r="X2666" s="1">
        <v>45462</v>
      </c>
      <c r="Y2666" t="s">
        <v>81</v>
      </c>
      <c r="Z2666" t="s">
        <v>82</v>
      </c>
      <c r="AA2666" t="s">
        <v>42</v>
      </c>
      <c r="AB2666" t="s">
        <v>76</v>
      </c>
      <c r="AC2666" t="s">
        <v>123</v>
      </c>
      <c r="AD2666" t="s">
        <v>67</v>
      </c>
    </row>
    <row r="2667" spans="1:30" x14ac:dyDescent="0.3">
      <c r="A2667" t="s">
        <v>5083</v>
      </c>
      <c r="B2667" t="s">
        <v>3479</v>
      </c>
      <c r="C2667" t="s">
        <v>135</v>
      </c>
      <c r="D2667" t="s">
        <v>107</v>
      </c>
      <c r="E2667" t="s">
        <v>108</v>
      </c>
      <c r="F2667">
        <v>1921</v>
      </c>
      <c r="G2667">
        <v>52.17</v>
      </c>
      <c r="H2667">
        <v>0.15</v>
      </c>
      <c r="I2667">
        <v>85185.78</v>
      </c>
      <c r="J2667">
        <v>47393.91</v>
      </c>
      <c r="K2667">
        <v>12800.47</v>
      </c>
      <c r="L2667">
        <v>344.27</v>
      </c>
      <c r="M2667">
        <v>7673.31</v>
      </c>
      <c r="N2667">
        <v>16973.82</v>
      </c>
      <c r="O2667">
        <v>19.93</v>
      </c>
      <c r="P2667" t="s">
        <v>35</v>
      </c>
      <c r="Q2667" t="s">
        <v>73</v>
      </c>
      <c r="R2667" t="s">
        <v>74</v>
      </c>
      <c r="S2667" t="s">
        <v>97</v>
      </c>
      <c r="T2667" t="s">
        <v>39</v>
      </c>
      <c r="U2667">
        <v>2</v>
      </c>
      <c r="V2667" s="1">
        <v>45551</v>
      </c>
      <c r="W2667" s="1">
        <v>45559</v>
      </c>
      <c r="X2667" s="1">
        <v>45591</v>
      </c>
      <c r="Y2667" t="s">
        <v>103</v>
      </c>
      <c r="Z2667" t="s">
        <v>104</v>
      </c>
      <c r="AA2667" t="s">
        <v>65</v>
      </c>
      <c r="AB2667" t="s">
        <v>66</v>
      </c>
      <c r="AC2667" t="s">
        <v>57</v>
      </c>
      <c r="AD2667" t="s">
        <v>67</v>
      </c>
    </row>
    <row r="2668" spans="1:30" x14ac:dyDescent="0.3">
      <c r="A2668" t="s">
        <v>5084</v>
      </c>
      <c r="B2668" t="s">
        <v>5085</v>
      </c>
      <c r="C2668" t="s">
        <v>87</v>
      </c>
      <c r="D2668" t="s">
        <v>61</v>
      </c>
      <c r="E2668" t="s">
        <v>62</v>
      </c>
      <c r="F2668">
        <v>185</v>
      </c>
      <c r="G2668">
        <v>338.25</v>
      </c>
      <c r="H2668">
        <v>0.05</v>
      </c>
      <c r="I2668">
        <v>59447.44</v>
      </c>
      <c r="J2668">
        <v>38884.42</v>
      </c>
      <c r="K2668">
        <v>14975.17</v>
      </c>
      <c r="L2668">
        <v>2340.37</v>
      </c>
      <c r="M2668">
        <v>3929.17</v>
      </c>
      <c r="N2668">
        <v>-681.69</v>
      </c>
      <c r="O2668">
        <v>-1.1499999999999999</v>
      </c>
      <c r="P2668" t="s">
        <v>35</v>
      </c>
      <c r="Q2668" t="s">
        <v>203</v>
      </c>
      <c r="R2668" t="s">
        <v>74</v>
      </c>
      <c r="S2668" t="s">
        <v>118</v>
      </c>
      <c r="T2668" t="s">
        <v>112</v>
      </c>
      <c r="U2668">
        <v>0</v>
      </c>
      <c r="V2668" s="1">
        <v>45879</v>
      </c>
      <c r="W2668" s="1">
        <v>45886</v>
      </c>
      <c r="X2668" s="1">
        <v>45908</v>
      </c>
      <c r="Y2668" t="s">
        <v>103</v>
      </c>
      <c r="Z2668" t="s">
        <v>177</v>
      </c>
      <c r="AA2668" t="s">
        <v>42</v>
      </c>
      <c r="AB2668" t="s">
        <v>66</v>
      </c>
      <c r="AC2668" t="s">
        <v>98</v>
      </c>
      <c r="AD2668" t="s">
        <v>45</v>
      </c>
    </row>
    <row r="2669" spans="1:30" x14ac:dyDescent="0.3">
      <c r="A2669" t="s">
        <v>5086</v>
      </c>
      <c r="B2669" t="s">
        <v>2691</v>
      </c>
      <c r="C2669" t="s">
        <v>70</v>
      </c>
      <c r="D2669" t="s">
        <v>130</v>
      </c>
      <c r="E2669" t="s">
        <v>131</v>
      </c>
      <c r="F2669">
        <v>467</v>
      </c>
      <c r="G2669">
        <v>142.81</v>
      </c>
      <c r="H2669">
        <v>0.05</v>
      </c>
      <c r="I2669">
        <v>63357.66</v>
      </c>
      <c r="J2669">
        <v>32090.79</v>
      </c>
      <c r="K2669">
        <v>4295.29</v>
      </c>
      <c r="L2669">
        <v>901.96</v>
      </c>
      <c r="M2669">
        <v>3379.64</v>
      </c>
      <c r="N2669">
        <v>22689.98</v>
      </c>
      <c r="O2669">
        <v>35.81</v>
      </c>
      <c r="P2669" t="s">
        <v>35</v>
      </c>
      <c r="Q2669" t="s">
        <v>122</v>
      </c>
      <c r="R2669" t="s">
        <v>51</v>
      </c>
      <c r="S2669" t="s">
        <v>97</v>
      </c>
      <c r="T2669" t="s">
        <v>39</v>
      </c>
      <c r="U2669">
        <v>7</v>
      </c>
      <c r="V2669" s="1">
        <v>45395</v>
      </c>
      <c r="W2669" s="1">
        <v>45398</v>
      </c>
      <c r="X2669" s="1">
        <v>45432</v>
      </c>
      <c r="Y2669" t="s">
        <v>81</v>
      </c>
      <c r="Z2669" t="s">
        <v>165</v>
      </c>
      <c r="AA2669" t="s">
        <v>65</v>
      </c>
      <c r="AB2669" t="s">
        <v>43</v>
      </c>
      <c r="AC2669" t="s">
        <v>123</v>
      </c>
      <c r="AD2669" t="s">
        <v>45</v>
      </c>
    </row>
    <row r="2670" spans="1:30" x14ac:dyDescent="0.3">
      <c r="A2670" t="s">
        <v>5087</v>
      </c>
      <c r="B2670" t="s">
        <v>5088</v>
      </c>
      <c r="C2670" t="s">
        <v>32</v>
      </c>
      <c r="D2670" t="s">
        <v>130</v>
      </c>
      <c r="E2670" t="s">
        <v>131</v>
      </c>
      <c r="F2670">
        <v>147</v>
      </c>
      <c r="G2670">
        <v>333.57</v>
      </c>
      <c r="H2670">
        <v>0</v>
      </c>
      <c r="I2670">
        <v>49034.79</v>
      </c>
      <c r="J2670">
        <v>26728.36</v>
      </c>
      <c r="K2670">
        <v>12073.59</v>
      </c>
      <c r="L2670">
        <v>975.75</v>
      </c>
      <c r="M2670">
        <v>1489.82</v>
      </c>
      <c r="N2670">
        <v>7767.27</v>
      </c>
      <c r="O2670">
        <v>15.84</v>
      </c>
      <c r="P2670" t="s">
        <v>35</v>
      </c>
      <c r="Q2670" t="s">
        <v>50</v>
      </c>
      <c r="R2670" t="s">
        <v>74</v>
      </c>
      <c r="S2670" t="s">
        <v>97</v>
      </c>
      <c r="T2670" t="s">
        <v>53</v>
      </c>
      <c r="U2670">
        <v>0</v>
      </c>
      <c r="V2670" s="1">
        <v>45294</v>
      </c>
      <c r="W2670" s="1">
        <v>45300</v>
      </c>
      <c r="X2670" s="1">
        <v>45322</v>
      </c>
      <c r="Y2670" t="s">
        <v>40</v>
      </c>
      <c r="Z2670" t="s">
        <v>64</v>
      </c>
      <c r="AA2670" t="s">
        <v>83</v>
      </c>
      <c r="AB2670" t="s">
        <v>43</v>
      </c>
      <c r="AC2670" t="s">
        <v>57</v>
      </c>
      <c r="AD2670" t="s">
        <v>45</v>
      </c>
    </row>
    <row r="2671" spans="1:30" x14ac:dyDescent="0.3">
      <c r="A2671" t="s">
        <v>5089</v>
      </c>
      <c r="B2671" t="s">
        <v>5090</v>
      </c>
      <c r="C2671" t="s">
        <v>135</v>
      </c>
      <c r="D2671" t="s">
        <v>107</v>
      </c>
      <c r="E2671" t="s">
        <v>108</v>
      </c>
      <c r="F2671">
        <v>1281</v>
      </c>
      <c r="G2671">
        <v>350.26</v>
      </c>
      <c r="H2671">
        <v>0.05</v>
      </c>
      <c r="I2671">
        <v>426248.91</v>
      </c>
      <c r="J2671">
        <v>292014.37</v>
      </c>
      <c r="K2671">
        <v>4192.54</v>
      </c>
      <c r="L2671">
        <v>2678.14</v>
      </c>
      <c r="M2671">
        <v>15846.2</v>
      </c>
      <c r="N2671">
        <v>111517.66</v>
      </c>
      <c r="O2671">
        <v>26.16</v>
      </c>
      <c r="P2671" t="s">
        <v>35</v>
      </c>
      <c r="Q2671" t="s">
        <v>36</v>
      </c>
      <c r="R2671" t="s">
        <v>74</v>
      </c>
      <c r="S2671" t="s">
        <v>38</v>
      </c>
      <c r="T2671" t="s">
        <v>63</v>
      </c>
      <c r="U2671">
        <v>15</v>
      </c>
      <c r="V2671" s="1">
        <v>45713</v>
      </c>
      <c r="W2671" s="1">
        <v>45718</v>
      </c>
      <c r="X2671" s="1">
        <v>45742</v>
      </c>
      <c r="Y2671" t="s">
        <v>40</v>
      </c>
      <c r="Z2671" t="s">
        <v>147</v>
      </c>
      <c r="AA2671" t="s">
        <v>56</v>
      </c>
      <c r="AB2671" t="s">
        <v>66</v>
      </c>
      <c r="AC2671" t="s">
        <v>77</v>
      </c>
      <c r="AD2671" t="s">
        <v>45</v>
      </c>
    </row>
    <row r="2672" spans="1:30" x14ac:dyDescent="0.3">
      <c r="A2672" t="s">
        <v>5091</v>
      </c>
      <c r="B2672" t="s">
        <v>5092</v>
      </c>
      <c r="C2672" t="s">
        <v>87</v>
      </c>
      <c r="D2672" t="s">
        <v>159</v>
      </c>
      <c r="E2672" t="s">
        <v>160</v>
      </c>
      <c r="F2672">
        <v>76</v>
      </c>
      <c r="G2672">
        <v>426.68</v>
      </c>
      <c r="H2672">
        <v>0.05</v>
      </c>
      <c r="I2672">
        <v>30806.3</v>
      </c>
      <c r="J2672">
        <v>16205.7</v>
      </c>
      <c r="K2672">
        <v>8284.59</v>
      </c>
      <c r="L2672">
        <v>342.6</v>
      </c>
      <c r="M2672">
        <v>1488.48</v>
      </c>
      <c r="N2672">
        <v>4484.93</v>
      </c>
      <c r="O2672">
        <v>14.56</v>
      </c>
      <c r="P2672" t="s">
        <v>35</v>
      </c>
      <c r="Q2672" t="s">
        <v>117</v>
      </c>
      <c r="R2672" t="s">
        <v>74</v>
      </c>
      <c r="S2672" t="s">
        <v>91</v>
      </c>
      <c r="T2672" t="s">
        <v>63</v>
      </c>
      <c r="U2672">
        <v>0</v>
      </c>
      <c r="V2672" s="1">
        <v>45936</v>
      </c>
      <c r="W2672" s="1">
        <v>45941</v>
      </c>
      <c r="X2672" s="1">
        <v>45957</v>
      </c>
      <c r="Y2672" t="s">
        <v>54</v>
      </c>
      <c r="Z2672" t="s">
        <v>75</v>
      </c>
      <c r="AA2672" t="s">
        <v>83</v>
      </c>
      <c r="AB2672" t="s">
        <v>66</v>
      </c>
      <c r="AC2672" t="s">
        <v>93</v>
      </c>
      <c r="AD2672" t="s">
        <v>58</v>
      </c>
    </row>
    <row r="2673" spans="1:30" x14ac:dyDescent="0.3">
      <c r="A2673" t="s">
        <v>5093</v>
      </c>
      <c r="B2673" t="s">
        <v>5094</v>
      </c>
      <c r="C2673" t="s">
        <v>32</v>
      </c>
      <c r="D2673" t="s">
        <v>101</v>
      </c>
      <c r="E2673" t="s">
        <v>102</v>
      </c>
      <c r="F2673">
        <v>1214</v>
      </c>
      <c r="G2673">
        <v>66.989999999999995</v>
      </c>
      <c r="H2673">
        <v>0</v>
      </c>
      <c r="I2673">
        <v>81325.86</v>
      </c>
      <c r="J2673">
        <v>40633.56</v>
      </c>
      <c r="K2673">
        <v>4946.57</v>
      </c>
      <c r="L2673">
        <v>2940.41</v>
      </c>
      <c r="M2673">
        <v>4750.84</v>
      </c>
      <c r="N2673">
        <v>28054.48</v>
      </c>
      <c r="O2673">
        <v>34.5</v>
      </c>
      <c r="P2673" t="s">
        <v>35</v>
      </c>
      <c r="Q2673" t="s">
        <v>96</v>
      </c>
      <c r="R2673" t="s">
        <v>51</v>
      </c>
      <c r="S2673" t="s">
        <v>52</v>
      </c>
      <c r="T2673" t="s">
        <v>63</v>
      </c>
      <c r="U2673">
        <v>0</v>
      </c>
      <c r="V2673" s="1">
        <v>45417</v>
      </c>
      <c r="W2673" s="1">
        <v>45422</v>
      </c>
      <c r="X2673" s="1">
        <v>45451</v>
      </c>
      <c r="Y2673" t="s">
        <v>81</v>
      </c>
      <c r="Z2673" t="s">
        <v>82</v>
      </c>
      <c r="AA2673" t="s">
        <v>65</v>
      </c>
      <c r="AB2673" t="s">
        <v>43</v>
      </c>
      <c r="AC2673" t="s">
        <v>98</v>
      </c>
      <c r="AD2673" t="s">
        <v>67</v>
      </c>
    </row>
    <row r="2674" spans="1:30" x14ac:dyDescent="0.3">
      <c r="A2674" t="s">
        <v>5095</v>
      </c>
      <c r="B2674" t="s">
        <v>5096</v>
      </c>
      <c r="C2674" t="s">
        <v>135</v>
      </c>
      <c r="D2674" t="s">
        <v>140</v>
      </c>
      <c r="E2674" t="s">
        <v>49</v>
      </c>
      <c r="F2674">
        <v>1495</v>
      </c>
      <c r="G2674">
        <v>27.35</v>
      </c>
      <c r="H2674">
        <v>0.15</v>
      </c>
      <c r="I2674">
        <v>34755.01</v>
      </c>
      <c r="J2674">
        <v>22668.04</v>
      </c>
      <c r="K2674">
        <v>5690.25</v>
      </c>
      <c r="L2674">
        <v>2750.12</v>
      </c>
      <c r="M2674">
        <v>3583.3</v>
      </c>
      <c r="N2674">
        <v>63.3</v>
      </c>
      <c r="O2674">
        <v>0.18</v>
      </c>
      <c r="P2674" t="s">
        <v>35</v>
      </c>
      <c r="Q2674" t="s">
        <v>36</v>
      </c>
      <c r="R2674" t="s">
        <v>37</v>
      </c>
      <c r="S2674" t="s">
        <v>52</v>
      </c>
      <c r="T2674" t="s">
        <v>112</v>
      </c>
      <c r="U2674">
        <v>0</v>
      </c>
      <c r="V2674" s="1">
        <v>45617</v>
      </c>
      <c r="W2674" s="1">
        <v>45627</v>
      </c>
      <c r="X2674" s="1">
        <v>45634</v>
      </c>
      <c r="Y2674" t="s">
        <v>54</v>
      </c>
      <c r="Z2674" t="s">
        <v>92</v>
      </c>
      <c r="AA2674" t="s">
        <v>65</v>
      </c>
      <c r="AB2674" t="s">
        <v>76</v>
      </c>
      <c r="AC2674" t="s">
        <v>44</v>
      </c>
      <c r="AD2674" t="s">
        <v>67</v>
      </c>
    </row>
    <row r="2675" spans="1:30" x14ac:dyDescent="0.3">
      <c r="A2675" t="s">
        <v>5097</v>
      </c>
      <c r="B2675" t="s">
        <v>1472</v>
      </c>
      <c r="C2675" t="s">
        <v>80</v>
      </c>
      <c r="D2675" t="s">
        <v>88</v>
      </c>
      <c r="E2675" t="s">
        <v>89</v>
      </c>
      <c r="F2675">
        <v>539</v>
      </c>
      <c r="G2675">
        <v>259.45</v>
      </c>
      <c r="H2675">
        <v>0.15</v>
      </c>
      <c r="I2675">
        <v>118867.02</v>
      </c>
      <c r="J2675">
        <v>53550.93</v>
      </c>
      <c r="K2675">
        <v>6144.51</v>
      </c>
      <c r="L2675">
        <v>994.3</v>
      </c>
      <c r="M2675">
        <v>10070.07</v>
      </c>
      <c r="N2675">
        <v>48107.21</v>
      </c>
      <c r="O2675">
        <v>40.47</v>
      </c>
      <c r="P2675" t="s">
        <v>35</v>
      </c>
      <c r="Q2675" t="s">
        <v>203</v>
      </c>
      <c r="R2675" t="s">
        <v>37</v>
      </c>
      <c r="S2675" t="s">
        <v>118</v>
      </c>
      <c r="T2675" t="s">
        <v>39</v>
      </c>
      <c r="U2675">
        <v>7</v>
      </c>
      <c r="V2675" s="1">
        <v>45770</v>
      </c>
      <c r="W2675" s="1">
        <v>45778</v>
      </c>
      <c r="X2675" s="1">
        <v>45807</v>
      </c>
      <c r="Y2675" t="s">
        <v>81</v>
      </c>
      <c r="Z2675" t="s">
        <v>165</v>
      </c>
      <c r="AA2675" t="s">
        <v>83</v>
      </c>
      <c r="AB2675" t="s">
        <v>76</v>
      </c>
      <c r="AC2675" t="s">
        <v>123</v>
      </c>
      <c r="AD2675" t="s">
        <v>45</v>
      </c>
    </row>
    <row r="2676" spans="1:30" x14ac:dyDescent="0.3">
      <c r="A2676" t="s">
        <v>5098</v>
      </c>
      <c r="B2676" t="s">
        <v>5099</v>
      </c>
      <c r="C2676" t="s">
        <v>135</v>
      </c>
      <c r="D2676" t="s">
        <v>33</v>
      </c>
      <c r="E2676" t="s">
        <v>34</v>
      </c>
      <c r="F2676">
        <v>712</v>
      </c>
      <c r="G2676">
        <v>130.6</v>
      </c>
      <c r="H2676">
        <v>0.05</v>
      </c>
      <c r="I2676">
        <v>88337.84</v>
      </c>
      <c r="J2676">
        <v>40409.58</v>
      </c>
      <c r="K2676">
        <v>3395.63</v>
      </c>
      <c r="L2676">
        <v>2619.23</v>
      </c>
      <c r="M2676">
        <v>4740.78</v>
      </c>
      <c r="N2676">
        <v>37172.620000000003</v>
      </c>
      <c r="O2676">
        <v>42.08</v>
      </c>
      <c r="P2676" t="s">
        <v>35</v>
      </c>
      <c r="Q2676" t="s">
        <v>50</v>
      </c>
      <c r="R2676" t="s">
        <v>37</v>
      </c>
      <c r="S2676" t="s">
        <v>97</v>
      </c>
      <c r="T2676" t="s">
        <v>39</v>
      </c>
      <c r="U2676">
        <v>10</v>
      </c>
      <c r="V2676" s="1">
        <v>45683</v>
      </c>
      <c r="W2676" s="1">
        <v>45693</v>
      </c>
      <c r="X2676" s="1">
        <v>45716</v>
      </c>
      <c r="Y2676" t="s">
        <v>40</v>
      </c>
      <c r="Z2676" t="s">
        <v>64</v>
      </c>
      <c r="AA2676" t="s">
        <v>65</v>
      </c>
      <c r="AB2676" t="s">
        <v>66</v>
      </c>
      <c r="AC2676" t="s">
        <v>123</v>
      </c>
      <c r="AD2676" t="s">
        <v>45</v>
      </c>
    </row>
    <row r="2677" spans="1:30" x14ac:dyDescent="0.3">
      <c r="A2677" t="s">
        <v>5100</v>
      </c>
      <c r="B2677" t="s">
        <v>5101</v>
      </c>
      <c r="C2677" t="s">
        <v>135</v>
      </c>
      <c r="D2677" t="s">
        <v>159</v>
      </c>
      <c r="E2677" t="s">
        <v>160</v>
      </c>
      <c r="F2677">
        <v>1080</v>
      </c>
      <c r="G2677">
        <v>128.87</v>
      </c>
      <c r="H2677">
        <v>0.1</v>
      </c>
      <c r="I2677">
        <v>125261.64</v>
      </c>
      <c r="J2677">
        <v>93454.83</v>
      </c>
      <c r="K2677">
        <v>11383.14</v>
      </c>
      <c r="L2677">
        <v>2107.83</v>
      </c>
      <c r="M2677">
        <v>4482.8999999999996</v>
      </c>
      <c r="N2677">
        <v>13832.94</v>
      </c>
      <c r="O2677">
        <v>11.04</v>
      </c>
      <c r="P2677" t="s">
        <v>35</v>
      </c>
      <c r="Q2677" t="s">
        <v>36</v>
      </c>
      <c r="R2677" t="s">
        <v>37</v>
      </c>
      <c r="S2677" t="s">
        <v>38</v>
      </c>
      <c r="T2677" t="s">
        <v>39</v>
      </c>
      <c r="U2677">
        <v>2</v>
      </c>
      <c r="V2677" s="1">
        <v>45714</v>
      </c>
      <c r="W2677" s="1">
        <v>45721</v>
      </c>
      <c r="X2677" s="1">
        <v>45730</v>
      </c>
      <c r="Y2677" t="s">
        <v>40</v>
      </c>
      <c r="Z2677" t="s">
        <v>147</v>
      </c>
      <c r="AA2677" t="s">
        <v>42</v>
      </c>
      <c r="AB2677" t="s">
        <v>43</v>
      </c>
      <c r="AC2677" t="s">
        <v>44</v>
      </c>
      <c r="AD2677" t="s">
        <v>67</v>
      </c>
    </row>
    <row r="2678" spans="1:30" x14ac:dyDescent="0.3">
      <c r="A2678" t="s">
        <v>5102</v>
      </c>
      <c r="B2678" t="s">
        <v>3980</v>
      </c>
      <c r="C2678" t="s">
        <v>70</v>
      </c>
      <c r="D2678" t="s">
        <v>140</v>
      </c>
      <c r="E2678" t="s">
        <v>49</v>
      </c>
      <c r="F2678">
        <v>290</v>
      </c>
      <c r="G2678">
        <v>138.44999999999999</v>
      </c>
      <c r="H2678">
        <v>0.1</v>
      </c>
      <c r="I2678">
        <v>36135.449999999997</v>
      </c>
      <c r="J2678">
        <v>25160.68</v>
      </c>
      <c r="K2678">
        <v>9788.6</v>
      </c>
      <c r="L2678">
        <v>668.36</v>
      </c>
      <c r="M2678">
        <v>3685.18</v>
      </c>
      <c r="N2678">
        <v>-3167.37</v>
      </c>
      <c r="O2678">
        <v>-8.77</v>
      </c>
      <c r="P2678" t="s">
        <v>35</v>
      </c>
      <c r="Q2678" t="s">
        <v>184</v>
      </c>
      <c r="R2678" t="s">
        <v>51</v>
      </c>
      <c r="S2678" t="s">
        <v>97</v>
      </c>
      <c r="T2678" t="s">
        <v>53</v>
      </c>
      <c r="U2678">
        <v>15</v>
      </c>
      <c r="V2678" s="1">
        <v>45680</v>
      </c>
      <c r="W2678" s="1">
        <v>45687</v>
      </c>
      <c r="X2678" s="1">
        <v>45709</v>
      </c>
      <c r="Y2678" t="s">
        <v>40</v>
      </c>
      <c r="Z2678" t="s">
        <v>64</v>
      </c>
      <c r="AA2678" t="s">
        <v>65</v>
      </c>
      <c r="AB2678" t="s">
        <v>43</v>
      </c>
      <c r="AC2678" t="s">
        <v>57</v>
      </c>
      <c r="AD2678" t="s">
        <v>67</v>
      </c>
    </row>
    <row r="2679" spans="1:30" x14ac:dyDescent="0.3">
      <c r="A2679" t="s">
        <v>5103</v>
      </c>
      <c r="B2679" t="s">
        <v>5104</v>
      </c>
      <c r="C2679" t="s">
        <v>87</v>
      </c>
      <c r="D2679" t="s">
        <v>107</v>
      </c>
      <c r="E2679" t="s">
        <v>108</v>
      </c>
      <c r="F2679">
        <v>426</v>
      </c>
      <c r="G2679">
        <v>267.22000000000003</v>
      </c>
      <c r="H2679">
        <v>0.05</v>
      </c>
      <c r="I2679">
        <v>108143.93</v>
      </c>
      <c r="J2679">
        <v>55560.35</v>
      </c>
      <c r="K2679">
        <v>13279.61</v>
      </c>
      <c r="L2679">
        <v>2092.13</v>
      </c>
      <c r="M2679">
        <v>11146.63</v>
      </c>
      <c r="N2679">
        <v>26065.21</v>
      </c>
      <c r="O2679">
        <v>24.1</v>
      </c>
      <c r="P2679" t="s">
        <v>35</v>
      </c>
      <c r="Q2679" t="s">
        <v>96</v>
      </c>
      <c r="R2679" t="s">
        <v>37</v>
      </c>
      <c r="S2679" t="s">
        <v>91</v>
      </c>
      <c r="T2679" t="s">
        <v>112</v>
      </c>
      <c r="U2679">
        <v>0</v>
      </c>
      <c r="V2679" s="1">
        <v>45815</v>
      </c>
      <c r="W2679" s="1">
        <v>45821</v>
      </c>
      <c r="X2679" s="1">
        <v>45848</v>
      </c>
      <c r="Y2679" t="s">
        <v>81</v>
      </c>
      <c r="Z2679" t="s">
        <v>150</v>
      </c>
      <c r="AA2679" t="s">
        <v>56</v>
      </c>
      <c r="AB2679" t="s">
        <v>66</v>
      </c>
      <c r="AC2679" t="s">
        <v>84</v>
      </c>
      <c r="AD2679" t="s">
        <v>67</v>
      </c>
    </row>
    <row r="2680" spans="1:30" x14ac:dyDescent="0.3">
      <c r="A2680" t="s">
        <v>5105</v>
      </c>
      <c r="B2680" t="s">
        <v>5106</v>
      </c>
      <c r="C2680" t="s">
        <v>135</v>
      </c>
      <c r="D2680" t="s">
        <v>48</v>
      </c>
      <c r="E2680" t="s">
        <v>49</v>
      </c>
      <c r="F2680">
        <v>541</v>
      </c>
      <c r="G2680">
        <v>499.29</v>
      </c>
      <c r="H2680">
        <v>0.05</v>
      </c>
      <c r="I2680">
        <v>256610.1</v>
      </c>
      <c r="J2680">
        <v>142151.15</v>
      </c>
      <c r="K2680">
        <v>2229.63</v>
      </c>
      <c r="L2680">
        <v>1861.53</v>
      </c>
      <c r="M2680">
        <v>5135.37</v>
      </c>
      <c r="N2680">
        <v>105232.42</v>
      </c>
      <c r="O2680">
        <v>41.01</v>
      </c>
      <c r="P2680" t="s">
        <v>35</v>
      </c>
      <c r="Q2680" t="s">
        <v>50</v>
      </c>
      <c r="R2680" t="s">
        <v>37</v>
      </c>
      <c r="S2680" t="s">
        <v>97</v>
      </c>
      <c r="T2680" t="s">
        <v>39</v>
      </c>
      <c r="U2680">
        <v>4</v>
      </c>
      <c r="V2680" s="1">
        <v>45991</v>
      </c>
      <c r="W2680" s="1">
        <v>45998</v>
      </c>
      <c r="X2680" s="1">
        <v>46007</v>
      </c>
      <c r="Y2680" t="s">
        <v>54</v>
      </c>
      <c r="Z2680" t="s">
        <v>92</v>
      </c>
      <c r="AA2680" t="s">
        <v>56</v>
      </c>
      <c r="AB2680" t="s">
        <v>66</v>
      </c>
      <c r="AC2680" t="s">
        <v>123</v>
      </c>
      <c r="AD2680" t="s">
        <v>58</v>
      </c>
    </row>
    <row r="2681" spans="1:30" x14ac:dyDescent="0.3">
      <c r="A2681" t="s">
        <v>5107</v>
      </c>
      <c r="B2681" t="s">
        <v>5108</v>
      </c>
      <c r="C2681" t="s">
        <v>80</v>
      </c>
      <c r="D2681" t="s">
        <v>130</v>
      </c>
      <c r="E2681" t="s">
        <v>131</v>
      </c>
      <c r="F2681">
        <v>585</v>
      </c>
      <c r="G2681">
        <v>490.38</v>
      </c>
      <c r="H2681">
        <v>0.05</v>
      </c>
      <c r="I2681">
        <v>272528.68</v>
      </c>
      <c r="J2681">
        <v>123319.99</v>
      </c>
      <c r="K2681">
        <v>14224.9</v>
      </c>
      <c r="L2681">
        <v>2680.93</v>
      </c>
      <c r="M2681">
        <v>5846.68</v>
      </c>
      <c r="N2681">
        <v>126456.18</v>
      </c>
      <c r="O2681">
        <v>46.4</v>
      </c>
      <c r="P2681" t="s">
        <v>35</v>
      </c>
      <c r="Q2681" t="s">
        <v>73</v>
      </c>
      <c r="R2681" t="s">
        <v>74</v>
      </c>
      <c r="S2681" t="s">
        <v>52</v>
      </c>
      <c r="T2681" t="s">
        <v>53</v>
      </c>
      <c r="U2681">
        <v>0</v>
      </c>
      <c r="V2681" s="1">
        <v>45701</v>
      </c>
      <c r="W2681" s="1">
        <v>45705</v>
      </c>
      <c r="X2681" s="1">
        <v>45725</v>
      </c>
      <c r="Y2681" t="s">
        <v>40</v>
      </c>
      <c r="Z2681" t="s">
        <v>147</v>
      </c>
      <c r="AA2681" t="s">
        <v>65</v>
      </c>
      <c r="AB2681" t="s">
        <v>76</v>
      </c>
      <c r="AC2681" t="s">
        <v>44</v>
      </c>
      <c r="AD2681" t="s">
        <v>67</v>
      </c>
    </row>
    <row r="2682" spans="1:30" x14ac:dyDescent="0.3">
      <c r="A2682" t="s">
        <v>5109</v>
      </c>
      <c r="B2682" t="s">
        <v>5110</v>
      </c>
      <c r="C2682" t="s">
        <v>135</v>
      </c>
      <c r="D2682" t="s">
        <v>107</v>
      </c>
      <c r="E2682" t="s">
        <v>108</v>
      </c>
      <c r="F2682">
        <v>829</v>
      </c>
      <c r="G2682">
        <v>475.3</v>
      </c>
      <c r="H2682">
        <v>0.15</v>
      </c>
      <c r="I2682">
        <v>334920.15000000002</v>
      </c>
      <c r="J2682">
        <v>170910.42</v>
      </c>
      <c r="K2682">
        <v>13964.34</v>
      </c>
      <c r="L2682">
        <v>2809.59</v>
      </c>
      <c r="M2682">
        <v>12295.98</v>
      </c>
      <c r="N2682">
        <v>134939.82</v>
      </c>
      <c r="O2682">
        <v>40.29</v>
      </c>
      <c r="P2682" t="s">
        <v>35</v>
      </c>
      <c r="Q2682" t="s">
        <v>73</v>
      </c>
      <c r="R2682" t="s">
        <v>37</v>
      </c>
      <c r="S2682" t="s">
        <v>118</v>
      </c>
      <c r="T2682" t="s">
        <v>112</v>
      </c>
      <c r="U2682">
        <v>0</v>
      </c>
      <c r="V2682" s="1">
        <v>45448</v>
      </c>
      <c r="W2682" s="1">
        <v>45450</v>
      </c>
      <c r="X2682" s="1">
        <v>45467</v>
      </c>
      <c r="Y2682" t="s">
        <v>81</v>
      </c>
      <c r="Z2682" t="s">
        <v>150</v>
      </c>
      <c r="AA2682" t="s">
        <v>83</v>
      </c>
      <c r="AB2682" t="s">
        <v>43</v>
      </c>
      <c r="AC2682" t="s">
        <v>44</v>
      </c>
      <c r="AD2682" t="s">
        <v>67</v>
      </c>
    </row>
    <row r="2683" spans="1:30" x14ac:dyDescent="0.3">
      <c r="A2683" t="s">
        <v>5111</v>
      </c>
      <c r="B2683" t="s">
        <v>3200</v>
      </c>
      <c r="C2683" t="s">
        <v>80</v>
      </c>
      <c r="D2683" t="s">
        <v>140</v>
      </c>
      <c r="E2683" t="s">
        <v>49</v>
      </c>
      <c r="F2683">
        <v>937</v>
      </c>
      <c r="G2683">
        <v>249.81</v>
      </c>
      <c r="H2683">
        <v>0.1</v>
      </c>
      <c r="I2683">
        <v>210664.77</v>
      </c>
      <c r="J2683">
        <v>119438.68</v>
      </c>
      <c r="K2683">
        <v>9628.86</v>
      </c>
      <c r="L2683">
        <v>2788.29</v>
      </c>
      <c r="M2683">
        <v>12353.4</v>
      </c>
      <c r="N2683">
        <v>66455.539999999994</v>
      </c>
      <c r="O2683">
        <v>31.55</v>
      </c>
      <c r="P2683" t="s">
        <v>35</v>
      </c>
      <c r="Q2683" t="s">
        <v>36</v>
      </c>
      <c r="R2683" t="s">
        <v>37</v>
      </c>
      <c r="S2683" t="s">
        <v>97</v>
      </c>
      <c r="T2683" t="s">
        <v>112</v>
      </c>
      <c r="U2683">
        <v>2</v>
      </c>
      <c r="V2683" s="1">
        <v>45818</v>
      </c>
      <c r="W2683" s="1">
        <v>45825</v>
      </c>
      <c r="X2683" s="1">
        <v>45832</v>
      </c>
      <c r="Y2683" t="s">
        <v>81</v>
      </c>
      <c r="Z2683" t="s">
        <v>150</v>
      </c>
      <c r="AA2683" t="s">
        <v>42</v>
      </c>
      <c r="AB2683" t="s">
        <v>76</v>
      </c>
      <c r="AC2683" t="s">
        <v>98</v>
      </c>
      <c r="AD2683" t="s">
        <v>67</v>
      </c>
    </row>
    <row r="2684" spans="1:30" x14ac:dyDescent="0.3">
      <c r="A2684" t="s">
        <v>5112</v>
      </c>
      <c r="B2684" t="s">
        <v>1424</v>
      </c>
      <c r="C2684" t="s">
        <v>87</v>
      </c>
      <c r="D2684" t="s">
        <v>101</v>
      </c>
      <c r="E2684" t="s">
        <v>102</v>
      </c>
      <c r="F2684">
        <v>400</v>
      </c>
      <c r="G2684">
        <v>327.67</v>
      </c>
      <c r="H2684">
        <v>0.15</v>
      </c>
      <c r="I2684">
        <v>111407.8</v>
      </c>
      <c r="J2684">
        <v>72402.44</v>
      </c>
      <c r="K2684">
        <v>7517.28</v>
      </c>
      <c r="L2684">
        <v>1848.78</v>
      </c>
      <c r="M2684">
        <v>6515.21</v>
      </c>
      <c r="N2684">
        <v>23124.09</v>
      </c>
      <c r="O2684">
        <v>20.76</v>
      </c>
      <c r="P2684" t="s">
        <v>35</v>
      </c>
      <c r="Q2684" t="s">
        <v>203</v>
      </c>
      <c r="R2684" t="s">
        <v>37</v>
      </c>
      <c r="S2684" t="s">
        <v>91</v>
      </c>
      <c r="T2684" t="s">
        <v>112</v>
      </c>
      <c r="U2684">
        <v>4</v>
      </c>
      <c r="V2684" s="1">
        <v>45595</v>
      </c>
      <c r="W2684" s="1">
        <v>45605</v>
      </c>
      <c r="X2684" s="1">
        <v>45633</v>
      </c>
      <c r="Y2684" t="s">
        <v>54</v>
      </c>
      <c r="Z2684" t="s">
        <v>75</v>
      </c>
      <c r="AA2684" t="s">
        <v>56</v>
      </c>
      <c r="AB2684" t="s">
        <v>66</v>
      </c>
      <c r="AC2684" t="s">
        <v>123</v>
      </c>
      <c r="AD2684" t="s">
        <v>67</v>
      </c>
    </row>
    <row r="2685" spans="1:30" x14ac:dyDescent="0.3">
      <c r="A2685" t="s">
        <v>5113</v>
      </c>
      <c r="B2685" t="s">
        <v>2273</v>
      </c>
      <c r="C2685" t="s">
        <v>70</v>
      </c>
      <c r="D2685" t="s">
        <v>101</v>
      </c>
      <c r="E2685" t="s">
        <v>102</v>
      </c>
      <c r="F2685">
        <v>1680</v>
      </c>
      <c r="G2685">
        <v>120.25</v>
      </c>
      <c r="H2685">
        <v>0.1</v>
      </c>
      <c r="I2685">
        <v>181818</v>
      </c>
      <c r="J2685">
        <v>113626.84</v>
      </c>
      <c r="K2685">
        <v>5231.07</v>
      </c>
      <c r="L2685">
        <v>2104.04</v>
      </c>
      <c r="M2685">
        <v>10878.67</v>
      </c>
      <c r="N2685">
        <v>49977.38</v>
      </c>
      <c r="O2685">
        <v>27.49</v>
      </c>
      <c r="P2685" t="s">
        <v>35</v>
      </c>
      <c r="Q2685" t="s">
        <v>96</v>
      </c>
      <c r="R2685" t="s">
        <v>51</v>
      </c>
      <c r="S2685" t="s">
        <v>118</v>
      </c>
      <c r="T2685" t="s">
        <v>268</v>
      </c>
      <c r="U2685">
        <v>0</v>
      </c>
      <c r="V2685" s="1">
        <v>45720</v>
      </c>
      <c r="W2685" s="1">
        <v>45729</v>
      </c>
      <c r="X2685" s="1">
        <v>45739</v>
      </c>
      <c r="Y2685" t="s">
        <v>40</v>
      </c>
      <c r="Z2685" t="s">
        <v>41</v>
      </c>
      <c r="AA2685" t="s">
        <v>56</v>
      </c>
      <c r="AB2685" t="s">
        <v>76</v>
      </c>
      <c r="AC2685" t="s">
        <v>98</v>
      </c>
      <c r="AD2685" t="s">
        <v>58</v>
      </c>
    </row>
    <row r="2686" spans="1:30" x14ac:dyDescent="0.3">
      <c r="A2686" t="s">
        <v>5114</v>
      </c>
      <c r="B2686" t="s">
        <v>2191</v>
      </c>
      <c r="C2686" t="s">
        <v>87</v>
      </c>
      <c r="D2686" t="s">
        <v>140</v>
      </c>
      <c r="E2686" t="s">
        <v>49</v>
      </c>
      <c r="F2686">
        <v>1921</v>
      </c>
      <c r="G2686">
        <v>202.57</v>
      </c>
      <c r="H2686">
        <v>0</v>
      </c>
      <c r="I2686">
        <v>389136.97</v>
      </c>
      <c r="J2686">
        <v>253610.01</v>
      </c>
      <c r="K2686">
        <v>5844.84</v>
      </c>
      <c r="L2686">
        <v>592.20000000000005</v>
      </c>
      <c r="M2686">
        <v>42039.8</v>
      </c>
      <c r="N2686">
        <v>87050.12</v>
      </c>
      <c r="O2686">
        <v>22.37</v>
      </c>
      <c r="P2686" t="s">
        <v>35</v>
      </c>
      <c r="Q2686" t="s">
        <v>111</v>
      </c>
      <c r="R2686" t="s">
        <v>51</v>
      </c>
      <c r="S2686" t="s">
        <v>52</v>
      </c>
      <c r="T2686" t="s">
        <v>112</v>
      </c>
      <c r="U2686">
        <v>15</v>
      </c>
      <c r="V2686" s="1">
        <v>45453</v>
      </c>
      <c r="W2686" s="1">
        <v>45459</v>
      </c>
      <c r="X2686" s="1">
        <v>45495</v>
      </c>
      <c r="Y2686" t="s">
        <v>81</v>
      </c>
      <c r="Z2686" t="s">
        <v>150</v>
      </c>
      <c r="AA2686" t="s">
        <v>65</v>
      </c>
      <c r="AB2686" t="s">
        <v>76</v>
      </c>
      <c r="AC2686" t="s">
        <v>123</v>
      </c>
      <c r="AD2686" t="s">
        <v>45</v>
      </c>
    </row>
    <row r="2687" spans="1:30" x14ac:dyDescent="0.3">
      <c r="A2687" t="s">
        <v>5115</v>
      </c>
      <c r="B2687" t="s">
        <v>2904</v>
      </c>
      <c r="C2687" t="s">
        <v>80</v>
      </c>
      <c r="D2687" t="s">
        <v>88</v>
      </c>
      <c r="E2687" t="s">
        <v>89</v>
      </c>
      <c r="F2687">
        <v>634</v>
      </c>
      <c r="G2687">
        <v>373.24</v>
      </c>
      <c r="H2687">
        <v>0.15</v>
      </c>
      <c r="I2687">
        <v>201139.04</v>
      </c>
      <c r="J2687">
        <v>134966.92000000001</v>
      </c>
      <c r="K2687">
        <v>12363.04</v>
      </c>
      <c r="L2687">
        <v>2884.74</v>
      </c>
      <c r="M2687">
        <v>18794.990000000002</v>
      </c>
      <c r="N2687">
        <v>32129.35</v>
      </c>
      <c r="O2687">
        <v>15.97</v>
      </c>
      <c r="P2687" t="s">
        <v>35</v>
      </c>
      <c r="Q2687" t="s">
        <v>184</v>
      </c>
      <c r="R2687" t="s">
        <v>74</v>
      </c>
      <c r="S2687" t="s">
        <v>97</v>
      </c>
      <c r="T2687" t="s">
        <v>63</v>
      </c>
      <c r="U2687">
        <v>0</v>
      </c>
      <c r="V2687" s="1">
        <v>45372</v>
      </c>
      <c r="W2687" s="1">
        <v>45375</v>
      </c>
      <c r="X2687" s="1">
        <v>45384</v>
      </c>
      <c r="Y2687" t="s">
        <v>40</v>
      </c>
      <c r="Z2687" t="s">
        <v>41</v>
      </c>
      <c r="AA2687" t="s">
        <v>56</v>
      </c>
      <c r="AB2687" t="s">
        <v>43</v>
      </c>
      <c r="AC2687" t="s">
        <v>93</v>
      </c>
      <c r="AD2687" t="s">
        <v>67</v>
      </c>
    </row>
    <row r="2688" spans="1:30" x14ac:dyDescent="0.3">
      <c r="A2688" t="s">
        <v>5116</v>
      </c>
      <c r="B2688" t="s">
        <v>5117</v>
      </c>
      <c r="C2688" t="s">
        <v>80</v>
      </c>
      <c r="D2688" t="s">
        <v>33</v>
      </c>
      <c r="E2688" t="s">
        <v>34</v>
      </c>
      <c r="F2688">
        <v>1471</v>
      </c>
      <c r="G2688">
        <v>349.79</v>
      </c>
      <c r="H2688">
        <v>0.05</v>
      </c>
      <c r="I2688">
        <v>488814.04</v>
      </c>
      <c r="J2688">
        <v>363905.17</v>
      </c>
      <c r="K2688">
        <v>1010.3</v>
      </c>
      <c r="L2688">
        <v>542.11</v>
      </c>
      <c r="M2688">
        <v>19406</v>
      </c>
      <c r="N2688">
        <v>103950.46</v>
      </c>
      <c r="O2688">
        <v>21.27</v>
      </c>
      <c r="P2688" t="s">
        <v>35</v>
      </c>
      <c r="Q2688" t="s">
        <v>36</v>
      </c>
      <c r="R2688" t="s">
        <v>74</v>
      </c>
      <c r="S2688" t="s">
        <v>38</v>
      </c>
      <c r="T2688" t="s">
        <v>53</v>
      </c>
      <c r="U2688">
        <v>7</v>
      </c>
      <c r="V2688" s="1">
        <v>45501</v>
      </c>
      <c r="W2688" s="1">
        <v>45505</v>
      </c>
      <c r="X2688" s="1">
        <v>45540</v>
      </c>
      <c r="Y2688" t="s">
        <v>103</v>
      </c>
      <c r="Z2688" t="s">
        <v>119</v>
      </c>
      <c r="AA2688" t="s">
        <v>65</v>
      </c>
      <c r="AB2688" t="s">
        <v>76</v>
      </c>
      <c r="AC2688" t="s">
        <v>44</v>
      </c>
      <c r="AD2688" t="s">
        <v>58</v>
      </c>
    </row>
    <row r="2689" spans="1:30" x14ac:dyDescent="0.3">
      <c r="A2689" t="s">
        <v>5118</v>
      </c>
      <c r="B2689" t="s">
        <v>5119</v>
      </c>
      <c r="C2689" t="s">
        <v>70</v>
      </c>
      <c r="D2689" t="s">
        <v>88</v>
      </c>
      <c r="E2689" t="s">
        <v>89</v>
      </c>
      <c r="F2689">
        <v>1333</v>
      </c>
      <c r="G2689">
        <v>386.98</v>
      </c>
      <c r="H2689">
        <v>0.15</v>
      </c>
      <c r="I2689">
        <v>438467.69</v>
      </c>
      <c r="J2689">
        <v>297688.65999999997</v>
      </c>
      <c r="K2689">
        <v>7309.13</v>
      </c>
      <c r="L2689">
        <v>2406.46</v>
      </c>
      <c r="M2689">
        <v>32493.73</v>
      </c>
      <c r="N2689">
        <v>98569.71</v>
      </c>
      <c r="O2689">
        <v>22.48</v>
      </c>
      <c r="P2689" t="s">
        <v>35</v>
      </c>
      <c r="Q2689" t="s">
        <v>90</v>
      </c>
      <c r="R2689" t="s">
        <v>74</v>
      </c>
      <c r="S2689" t="s">
        <v>97</v>
      </c>
      <c r="T2689" t="s">
        <v>63</v>
      </c>
      <c r="U2689">
        <v>0</v>
      </c>
      <c r="V2689" s="1">
        <v>45969</v>
      </c>
      <c r="W2689" s="1">
        <v>45977</v>
      </c>
      <c r="X2689" s="1">
        <v>45996</v>
      </c>
      <c r="Y2689" t="s">
        <v>54</v>
      </c>
      <c r="Z2689" t="s">
        <v>92</v>
      </c>
      <c r="AA2689" t="s">
        <v>83</v>
      </c>
      <c r="AB2689" t="s">
        <v>76</v>
      </c>
      <c r="AC2689" t="s">
        <v>44</v>
      </c>
      <c r="AD2689" t="s">
        <v>45</v>
      </c>
    </row>
    <row r="2690" spans="1:30" x14ac:dyDescent="0.3">
      <c r="A2690" t="s">
        <v>5120</v>
      </c>
      <c r="B2690" t="s">
        <v>5121</v>
      </c>
      <c r="C2690" t="s">
        <v>70</v>
      </c>
      <c r="D2690" t="s">
        <v>130</v>
      </c>
      <c r="E2690" t="s">
        <v>131</v>
      </c>
      <c r="F2690">
        <v>423</v>
      </c>
      <c r="G2690">
        <v>82.51</v>
      </c>
      <c r="H2690">
        <v>0.15</v>
      </c>
      <c r="I2690">
        <v>29666.47</v>
      </c>
      <c r="J2690">
        <v>20557.150000000001</v>
      </c>
      <c r="K2690">
        <v>11490.54</v>
      </c>
      <c r="L2690">
        <v>2524.7399999999998</v>
      </c>
      <c r="M2690">
        <v>1569.46</v>
      </c>
      <c r="N2690">
        <v>-6475.42</v>
      </c>
      <c r="O2690">
        <v>-21.83</v>
      </c>
      <c r="P2690" t="s">
        <v>35</v>
      </c>
      <c r="Q2690" t="s">
        <v>203</v>
      </c>
      <c r="R2690" t="s">
        <v>51</v>
      </c>
      <c r="S2690" t="s">
        <v>91</v>
      </c>
      <c r="T2690" t="s">
        <v>63</v>
      </c>
      <c r="U2690">
        <v>4</v>
      </c>
      <c r="V2690" s="1">
        <v>45603</v>
      </c>
      <c r="W2690" s="1">
        <v>45608</v>
      </c>
      <c r="X2690" s="1">
        <v>45642</v>
      </c>
      <c r="Y2690" t="s">
        <v>54</v>
      </c>
      <c r="Z2690" t="s">
        <v>92</v>
      </c>
      <c r="AA2690" t="s">
        <v>65</v>
      </c>
      <c r="AB2690" t="s">
        <v>66</v>
      </c>
      <c r="AC2690" t="s">
        <v>77</v>
      </c>
      <c r="AD2690" t="s">
        <v>58</v>
      </c>
    </row>
    <row r="2691" spans="1:30" x14ac:dyDescent="0.3">
      <c r="A2691" t="s">
        <v>5122</v>
      </c>
      <c r="B2691" t="s">
        <v>4654</v>
      </c>
      <c r="C2691" t="s">
        <v>32</v>
      </c>
      <c r="D2691" t="s">
        <v>159</v>
      </c>
      <c r="E2691" t="s">
        <v>160</v>
      </c>
      <c r="F2691">
        <v>1131</v>
      </c>
      <c r="G2691">
        <v>51</v>
      </c>
      <c r="H2691">
        <v>0.1</v>
      </c>
      <c r="I2691">
        <v>51912.9</v>
      </c>
      <c r="J2691">
        <v>35967.67</v>
      </c>
      <c r="K2691">
        <v>9408.8700000000008</v>
      </c>
      <c r="L2691">
        <v>457.75</v>
      </c>
      <c r="M2691">
        <v>3663.69</v>
      </c>
      <c r="N2691">
        <v>2414.92</v>
      </c>
      <c r="O2691">
        <v>4.6500000000000004</v>
      </c>
      <c r="P2691" t="s">
        <v>35</v>
      </c>
      <c r="Q2691" t="s">
        <v>50</v>
      </c>
      <c r="R2691" t="s">
        <v>37</v>
      </c>
      <c r="S2691" t="s">
        <v>52</v>
      </c>
      <c r="T2691" t="s">
        <v>39</v>
      </c>
      <c r="U2691">
        <v>0</v>
      </c>
      <c r="V2691" s="1">
        <v>45741</v>
      </c>
      <c r="W2691" s="1">
        <v>45744</v>
      </c>
      <c r="X2691" s="1">
        <v>45754</v>
      </c>
      <c r="Y2691" t="s">
        <v>40</v>
      </c>
      <c r="Z2691" t="s">
        <v>41</v>
      </c>
      <c r="AA2691" t="s">
        <v>56</v>
      </c>
      <c r="AB2691" t="s">
        <v>76</v>
      </c>
      <c r="AC2691" t="s">
        <v>44</v>
      </c>
      <c r="AD2691" t="s">
        <v>58</v>
      </c>
    </row>
    <row r="2692" spans="1:30" x14ac:dyDescent="0.3">
      <c r="A2692" t="s">
        <v>5123</v>
      </c>
      <c r="B2692" t="s">
        <v>5124</v>
      </c>
      <c r="C2692" t="s">
        <v>32</v>
      </c>
      <c r="D2692" t="s">
        <v>140</v>
      </c>
      <c r="E2692" t="s">
        <v>49</v>
      </c>
      <c r="F2692">
        <v>295</v>
      </c>
      <c r="G2692">
        <v>499.85</v>
      </c>
      <c r="H2692">
        <v>0</v>
      </c>
      <c r="I2692">
        <v>147455.75</v>
      </c>
      <c r="J2692">
        <v>91977.11</v>
      </c>
      <c r="K2692">
        <v>8470.82</v>
      </c>
      <c r="L2692">
        <v>2288.91</v>
      </c>
      <c r="M2692">
        <v>4061.85</v>
      </c>
      <c r="N2692">
        <v>40657.06</v>
      </c>
      <c r="O2692">
        <v>27.57</v>
      </c>
      <c r="P2692" t="s">
        <v>35</v>
      </c>
      <c r="Q2692" t="s">
        <v>203</v>
      </c>
      <c r="R2692" t="s">
        <v>37</v>
      </c>
      <c r="S2692" t="s">
        <v>118</v>
      </c>
      <c r="T2692" t="s">
        <v>53</v>
      </c>
      <c r="U2692">
        <v>10</v>
      </c>
      <c r="V2692" s="1">
        <v>45940</v>
      </c>
      <c r="W2692" s="1">
        <v>45948</v>
      </c>
      <c r="X2692" s="1">
        <v>45970</v>
      </c>
      <c r="Y2692" t="s">
        <v>54</v>
      </c>
      <c r="Z2692" t="s">
        <v>75</v>
      </c>
      <c r="AA2692" t="s">
        <v>56</v>
      </c>
      <c r="AB2692" t="s">
        <v>76</v>
      </c>
      <c r="AC2692" t="s">
        <v>98</v>
      </c>
      <c r="AD2692" t="s">
        <v>67</v>
      </c>
    </row>
    <row r="2693" spans="1:30" x14ac:dyDescent="0.3">
      <c r="A2693" t="s">
        <v>5125</v>
      </c>
      <c r="B2693" t="s">
        <v>5126</v>
      </c>
      <c r="C2693" t="s">
        <v>135</v>
      </c>
      <c r="D2693" t="s">
        <v>130</v>
      </c>
      <c r="E2693" t="s">
        <v>131</v>
      </c>
      <c r="F2693">
        <v>539</v>
      </c>
      <c r="G2693">
        <v>426.52</v>
      </c>
      <c r="H2693">
        <v>0.05</v>
      </c>
      <c r="I2693">
        <v>218399.57</v>
      </c>
      <c r="J2693">
        <v>127175.23</v>
      </c>
      <c r="K2693">
        <v>12473.83</v>
      </c>
      <c r="L2693">
        <v>1812.73</v>
      </c>
      <c r="M2693">
        <v>16825.09</v>
      </c>
      <c r="N2693">
        <v>60112.69</v>
      </c>
      <c r="O2693">
        <v>27.52</v>
      </c>
      <c r="P2693" t="s">
        <v>35</v>
      </c>
      <c r="Q2693" t="s">
        <v>73</v>
      </c>
      <c r="R2693" t="s">
        <v>37</v>
      </c>
      <c r="S2693" t="s">
        <v>118</v>
      </c>
      <c r="T2693" t="s">
        <v>39</v>
      </c>
      <c r="U2693">
        <v>0</v>
      </c>
      <c r="V2693" s="1">
        <v>45957</v>
      </c>
      <c r="W2693" s="1">
        <v>45958</v>
      </c>
      <c r="X2693" s="1">
        <v>45985</v>
      </c>
      <c r="Y2693" t="s">
        <v>54</v>
      </c>
      <c r="Z2693" t="s">
        <v>75</v>
      </c>
      <c r="AA2693" t="s">
        <v>83</v>
      </c>
      <c r="AB2693" t="s">
        <v>43</v>
      </c>
      <c r="AC2693" t="s">
        <v>77</v>
      </c>
      <c r="AD2693" t="s">
        <v>45</v>
      </c>
    </row>
    <row r="2694" spans="1:30" x14ac:dyDescent="0.3">
      <c r="A2694" t="s">
        <v>5127</v>
      </c>
      <c r="B2694" t="s">
        <v>5128</v>
      </c>
      <c r="C2694" t="s">
        <v>87</v>
      </c>
      <c r="D2694" t="s">
        <v>159</v>
      </c>
      <c r="E2694" t="s">
        <v>160</v>
      </c>
      <c r="F2694">
        <v>1706</v>
      </c>
      <c r="G2694">
        <v>105.86</v>
      </c>
      <c r="H2694">
        <v>0</v>
      </c>
      <c r="I2694">
        <v>180597.16</v>
      </c>
      <c r="J2694">
        <v>109421.58</v>
      </c>
      <c r="K2694">
        <v>8130.37</v>
      </c>
      <c r="L2694">
        <v>1058.29</v>
      </c>
      <c r="M2694">
        <v>19217.580000000002</v>
      </c>
      <c r="N2694">
        <v>42769.34</v>
      </c>
      <c r="O2694">
        <v>23.68</v>
      </c>
      <c r="P2694" t="s">
        <v>35</v>
      </c>
      <c r="Q2694" t="s">
        <v>50</v>
      </c>
      <c r="R2694" t="s">
        <v>37</v>
      </c>
      <c r="S2694" t="s">
        <v>118</v>
      </c>
      <c r="T2694" t="s">
        <v>39</v>
      </c>
      <c r="U2694">
        <v>2</v>
      </c>
      <c r="V2694" s="1">
        <v>45962</v>
      </c>
      <c r="W2694" s="1">
        <v>45969</v>
      </c>
      <c r="X2694" s="1">
        <v>45980</v>
      </c>
      <c r="Y2694" t="s">
        <v>54</v>
      </c>
      <c r="Z2694" t="s">
        <v>92</v>
      </c>
      <c r="AA2694" t="s">
        <v>56</v>
      </c>
      <c r="AB2694" t="s">
        <v>66</v>
      </c>
      <c r="AC2694" t="s">
        <v>44</v>
      </c>
      <c r="AD2694" t="s">
        <v>45</v>
      </c>
    </row>
    <row r="2695" spans="1:30" x14ac:dyDescent="0.3">
      <c r="A2695" t="s">
        <v>5129</v>
      </c>
      <c r="B2695" t="s">
        <v>5130</v>
      </c>
      <c r="C2695" t="s">
        <v>80</v>
      </c>
      <c r="D2695" t="s">
        <v>130</v>
      </c>
      <c r="E2695" t="s">
        <v>131</v>
      </c>
      <c r="F2695">
        <v>206</v>
      </c>
      <c r="G2695">
        <v>38.08</v>
      </c>
      <c r="H2695">
        <v>0.15</v>
      </c>
      <c r="I2695">
        <v>6667.81</v>
      </c>
      <c r="J2695">
        <v>3822.5</v>
      </c>
      <c r="K2695">
        <v>2801.67</v>
      </c>
      <c r="L2695">
        <v>1301.75</v>
      </c>
      <c r="M2695">
        <v>619.67999999999995</v>
      </c>
      <c r="N2695">
        <v>-1877.79</v>
      </c>
      <c r="O2695">
        <v>-28.16</v>
      </c>
      <c r="P2695" t="s">
        <v>35</v>
      </c>
      <c r="Q2695" t="s">
        <v>203</v>
      </c>
      <c r="R2695" t="s">
        <v>74</v>
      </c>
      <c r="S2695" t="s">
        <v>97</v>
      </c>
      <c r="T2695" t="s">
        <v>53</v>
      </c>
      <c r="U2695">
        <v>0</v>
      </c>
      <c r="V2695" s="1">
        <v>45907</v>
      </c>
      <c r="W2695" s="1">
        <v>45912</v>
      </c>
      <c r="X2695" s="1">
        <v>45939</v>
      </c>
      <c r="Y2695" t="s">
        <v>103</v>
      </c>
      <c r="Z2695" t="s">
        <v>104</v>
      </c>
      <c r="AA2695" t="s">
        <v>65</v>
      </c>
      <c r="AB2695" t="s">
        <v>66</v>
      </c>
      <c r="AC2695" t="s">
        <v>77</v>
      </c>
      <c r="AD2695" t="s">
        <v>67</v>
      </c>
    </row>
    <row r="2696" spans="1:30" x14ac:dyDescent="0.3">
      <c r="A2696" t="s">
        <v>5131</v>
      </c>
      <c r="B2696" t="s">
        <v>5132</v>
      </c>
      <c r="C2696" t="s">
        <v>80</v>
      </c>
      <c r="D2696" t="s">
        <v>61</v>
      </c>
      <c r="E2696" t="s">
        <v>62</v>
      </c>
      <c r="F2696">
        <v>1108</v>
      </c>
      <c r="G2696">
        <v>55.17</v>
      </c>
      <c r="H2696">
        <v>0</v>
      </c>
      <c r="I2696">
        <v>61128.36</v>
      </c>
      <c r="J2696">
        <v>35051.629999999997</v>
      </c>
      <c r="K2696">
        <v>11916.9</v>
      </c>
      <c r="L2696">
        <v>906.31</v>
      </c>
      <c r="M2696">
        <v>3873.87</v>
      </c>
      <c r="N2696">
        <v>9379.65</v>
      </c>
      <c r="O2696">
        <v>15.34</v>
      </c>
      <c r="P2696" t="s">
        <v>35</v>
      </c>
      <c r="Q2696" t="s">
        <v>96</v>
      </c>
      <c r="R2696" t="s">
        <v>37</v>
      </c>
      <c r="S2696" t="s">
        <v>52</v>
      </c>
      <c r="T2696" t="s">
        <v>39</v>
      </c>
      <c r="U2696">
        <v>15</v>
      </c>
      <c r="V2696" s="1">
        <v>45804</v>
      </c>
      <c r="W2696" s="1">
        <v>45809</v>
      </c>
      <c r="X2696" s="1">
        <v>45832</v>
      </c>
      <c r="Y2696" t="s">
        <v>81</v>
      </c>
      <c r="Z2696" t="s">
        <v>82</v>
      </c>
      <c r="AA2696" t="s">
        <v>42</v>
      </c>
      <c r="AB2696" t="s">
        <v>43</v>
      </c>
      <c r="AC2696" t="s">
        <v>44</v>
      </c>
      <c r="AD2696" t="s">
        <v>58</v>
      </c>
    </row>
    <row r="2697" spans="1:30" x14ac:dyDescent="0.3">
      <c r="A2697" t="s">
        <v>5133</v>
      </c>
      <c r="B2697" t="s">
        <v>1071</v>
      </c>
      <c r="C2697" t="s">
        <v>32</v>
      </c>
      <c r="D2697" t="s">
        <v>71</v>
      </c>
      <c r="E2697" t="s">
        <v>72</v>
      </c>
      <c r="F2697">
        <v>1117</v>
      </c>
      <c r="G2697">
        <v>390.74</v>
      </c>
      <c r="H2697">
        <v>0.1</v>
      </c>
      <c r="I2697">
        <v>392810.92</v>
      </c>
      <c r="J2697">
        <v>257504.48</v>
      </c>
      <c r="K2697">
        <v>12666.34</v>
      </c>
      <c r="L2697">
        <v>1697.65</v>
      </c>
      <c r="M2697">
        <v>28504.38</v>
      </c>
      <c r="N2697">
        <v>92438.07</v>
      </c>
      <c r="O2697">
        <v>23.53</v>
      </c>
      <c r="P2697" t="s">
        <v>35</v>
      </c>
      <c r="Q2697" t="s">
        <v>132</v>
      </c>
      <c r="R2697" t="s">
        <v>37</v>
      </c>
      <c r="S2697" t="s">
        <v>91</v>
      </c>
      <c r="T2697" t="s">
        <v>63</v>
      </c>
      <c r="U2697">
        <v>0</v>
      </c>
      <c r="V2697" s="1">
        <v>45415</v>
      </c>
      <c r="W2697" s="1">
        <v>45416</v>
      </c>
      <c r="X2697" s="1">
        <v>45430</v>
      </c>
      <c r="Y2697" t="s">
        <v>81</v>
      </c>
      <c r="Z2697" t="s">
        <v>82</v>
      </c>
      <c r="AA2697" t="s">
        <v>56</v>
      </c>
      <c r="AB2697" t="s">
        <v>43</v>
      </c>
      <c r="AC2697" t="s">
        <v>98</v>
      </c>
      <c r="AD2697" t="s">
        <v>45</v>
      </c>
    </row>
    <row r="2698" spans="1:30" x14ac:dyDescent="0.3">
      <c r="A2698" t="s">
        <v>5134</v>
      </c>
      <c r="B2698" t="s">
        <v>5135</v>
      </c>
      <c r="C2698" t="s">
        <v>32</v>
      </c>
      <c r="D2698" t="s">
        <v>159</v>
      </c>
      <c r="E2698" t="s">
        <v>160</v>
      </c>
      <c r="F2698">
        <v>1093</v>
      </c>
      <c r="G2698">
        <v>98.24</v>
      </c>
      <c r="H2698">
        <v>0</v>
      </c>
      <c r="I2698">
        <v>107376.32000000001</v>
      </c>
      <c r="J2698">
        <v>51456.07</v>
      </c>
      <c r="K2698">
        <v>4424.91</v>
      </c>
      <c r="L2698">
        <v>239.48</v>
      </c>
      <c r="M2698">
        <v>3368.26</v>
      </c>
      <c r="N2698">
        <v>47887.6</v>
      </c>
      <c r="O2698">
        <v>44.6</v>
      </c>
      <c r="P2698" t="s">
        <v>35</v>
      </c>
      <c r="Q2698" t="s">
        <v>117</v>
      </c>
      <c r="R2698" t="s">
        <v>51</v>
      </c>
      <c r="S2698" t="s">
        <v>118</v>
      </c>
      <c r="T2698" t="s">
        <v>112</v>
      </c>
      <c r="U2698">
        <v>7</v>
      </c>
      <c r="V2698" s="1">
        <v>45435</v>
      </c>
      <c r="W2698" s="1">
        <v>45439</v>
      </c>
      <c r="X2698" s="1">
        <v>45464</v>
      </c>
      <c r="Y2698" t="s">
        <v>81</v>
      </c>
      <c r="Z2698" t="s">
        <v>82</v>
      </c>
      <c r="AA2698" t="s">
        <v>65</v>
      </c>
      <c r="AB2698" t="s">
        <v>76</v>
      </c>
      <c r="AC2698" t="s">
        <v>84</v>
      </c>
      <c r="AD2698" t="s">
        <v>58</v>
      </c>
    </row>
    <row r="2699" spans="1:30" x14ac:dyDescent="0.3">
      <c r="A2699" t="s">
        <v>5136</v>
      </c>
      <c r="B2699" t="s">
        <v>5137</v>
      </c>
      <c r="C2699" t="s">
        <v>87</v>
      </c>
      <c r="D2699" t="s">
        <v>159</v>
      </c>
      <c r="E2699" t="s">
        <v>160</v>
      </c>
      <c r="F2699">
        <v>1198</v>
      </c>
      <c r="G2699">
        <v>299.83999999999997</v>
      </c>
      <c r="H2699">
        <v>0.15</v>
      </c>
      <c r="I2699">
        <v>305327.07</v>
      </c>
      <c r="J2699">
        <v>185822.96</v>
      </c>
      <c r="K2699">
        <v>9677.0400000000009</v>
      </c>
      <c r="L2699">
        <v>1712.38</v>
      </c>
      <c r="M2699">
        <v>32695.09</v>
      </c>
      <c r="N2699">
        <v>75419.600000000006</v>
      </c>
      <c r="O2699">
        <v>24.7</v>
      </c>
      <c r="P2699" t="s">
        <v>35</v>
      </c>
      <c r="Q2699" t="s">
        <v>36</v>
      </c>
      <c r="R2699" t="s">
        <v>74</v>
      </c>
      <c r="S2699" t="s">
        <v>97</v>
      </c>
      <c r="T2699" t="s">
        <v>53</v>
      </c>
      <c r="U2699">
        <v>0</v>
      </c>
      <c r="V2699" s="1">
        <v>45816</v>
      </c>
      <c r="W2699" s="1">
        <v>45824</v>
      </c>
      <c r="X2699" s="1">
        <v>45846</v>
      </c>
      <c r="Y2699" t="s">
        <v>81</v>
      </c>
      <c r="Z2699" t="s">
        <v>150</v>
      </c>
      <c r="AA2699" t="s">
        <v>83</v>
      </c>
      <c r="AB2699" t="s">
        <v>43</v>
      </c>
      <c r="AC2699" t="s">
        <v>84</v>
      </c>
      <c r="AD2699" t="s">
        <v>45</v>
      </c>
    </row>
    <row r="2700" spans="1:30" x14ac:dyDescent="0.3">
      <c r="A2700" t="s">
        <v>5138</v>
      </c>
      <c r="B2700" t="s">
        <v>5139</v>
      </c>
      <c r="C2700" t="s">
        <v>80</v>
      </c>
      <c r="D2700" t="s">
        <v>101</v>
      </c>
      <c r="E2700" t="s">
        <v>102</v>
      </c>
      <c r="F2700">
        <v>762</v>
      </c>
      <c r="G2700">
        <v>487.92</v>
      </c>
      <c r="H2700">
        <v>0</v>
      </c>
      <c r="I2700">
        <v>371795.04</v>
      </c>
      <c r="J2700">
        <v>239629.54</v>
      </c>
      <c r="K2700">
        <v>11561.44</v>
      </c>
      <c r="L2700">
        <v>2178.08</v>
      </c>
      <c r="M2700">
        <v>25070.92</v>
      </c>
      <c r="N2700">
        <v>93355.06</v>
      </c>
      <c r="O2700">
        <v>25.11</v>
      </c>
      <c r="P2700" t="s">
        <v>35</v>
      </c>
      <c r="Q2700" t="s">
        <v>50</v>
      </c>
      <c r="R2700" t="s">
        <v>37</v>
      </c>
      <c r="S2700" t="s">
        <v>52</v>
      </c>
      <c r="T2700" t="s">
        <v>39</v>
      </c>
      <c r="U2700">
        <v>0</v>
      </c>
      <c r="V2700" s="1">
        <v>45293</v>
      </c>
      <c r="W2700" s="1">
        <v>45302</v>
      </c>
      <c r="X2700" s="1">
        <v>45312</v>
      </c>
      <c r="Y2700" t="s">
        <v>40</v>
      </c>
      <c r="Z2700" t="s">
        <v>64</v>
      </c>
      <c r="AA2700" t="s">
        <v>56</v>
      </c>
      <c r="AB2700" t="s">
        <v>43</v>
      </c>
      <c r="AC2700" t="s">
        <v>77</v>
      </c>
      <c r="AD2700" t="s">
        <v>67</v>
      </c>
    </row>
    <row r="2701" spans="1:30" x14ac:dyDescent="0.3">
      <c r="A2701" t="s">
        <v>5140</v>
      </c>
      <c r="B2701" t="s">
        <v>5141</v>
      </c>
      <c r="C2701" t="s">
        <v>87</v>
      </c>
      <c r="D2701" t="s">
        <v>33</v>
      </c>
      <c r="E2701" t="s">
        <v>34</v>
      </c>
      <c r="F2701">
        <v>1751</v>
      </c>
      <c r="G2701">
        <v>374.93</v>
      </c>
      <c r="H2701">
        <v>0.05</v>
      </c>
      <c r="I2701">
        <v>623677.31000000006</v>
      </c>
      <c r="J2701">
        <v>284567</v>
      </c>
      <c r="K2701">
        <v>11523.56</v>
      </c>
      <c r="L2701">
        <v>996.49</v>
      </c>
      <c r="M2701">
        <v>47841.37</v>
      </c>
      <c r="N2701">
        <v>278748.89</v>
      </c>
      <c r="O2701">
        <v>44.69</v>
      </c>
      <c r="P2701" t="s">
        <v>35</v>
      </c>
      <c r="Q2701" t="s">
        <v>117</v>
      </c>
      <c r="R2701" t="s">
        <v>37</v>
      </c>
      <c r="S2701" t="s">
        <v>91</v>
      </c>
      <c r="T2701" t="s">
        <v>39</v>
      </c>
      <c r="U2701">
        <v>4</v>
      </c>
      <c r="V2701" s="1">
        <v>45837</v>
      </c>
      <c r="W2701" s="1">
        <v>45847</v>
      </c>
      <c r="X2701" s="1">
        <v>45860</v>
      </c>
      <c r="Y2701" t="s">
        <v>81</v>
      </c>
      <c r="Z2701" t="s">
        <v>150</v>
      </c>
      <c r="AA2701" t="s">
        <v>65</v>
      </c>
      <c r="AB2701" t="s">
        <v>76</v>
      </c>
      <c r="AC2701" t="s">
        <v>93</v>
      </c>
      <c r="AD2701" t="s">
        <v>67</v>
      </c>
    </row>
    <row r="2702" spans="1:30" x14ac:dyDescent="0.3">
      <c r="A2702" t="s">
        <v>5142</v>
      </c>
      <c r="B2702" t="s">
        <v>5143</v>
      </c>
      <c r="C2702" t="s">
        <v>80</v>
      </c>
      <c r="D2702" t="s">
        <v>159</v>
      </c>
      <c r="E2702" t="s">
        <v>160</v>
      </c>
      <c r="F2702">
        <v>1127</v>
      </c>
      <c r="G2702">
        <v>365.65</v>
      </c>
      <c r="H2702">
        <v>0.05</v>
      </c>
      <c r="I2702">
        <v>391483.17</v>
      </c>
      <c r="J2702">
        <v>205146.18</v>
      </c>
      <c r="K2702">
        <v>5715.68</v>
      </c>
      <c r="L2702">
        <v>277.43</v>
      </c>
      <c r="M2702">
        <v>11900.8</v>
      </c>
      <c r="N2702">
        <v>168443.08</v>
      </c>
      <c r="O2702">
        <v>43.03</v>
      </c>
      <c r="P2702" t="s">
        <v>35</v>
      </c>
      <c r="Q2702" t="s">
        <v>122</v>
      </c>
      <c r="R2702" t="s">
        <v>51</v>
      </c>
      <c r="S2702" t="s">
        <v>118</v>
      </c>
      <c r="T2702" t="s">
        <v>112</v>
      </c>
      <c r="U2702">
        <v>0</v>
      </c>
      <c r="V2702" s="1">
        <v>45664</v>
      </c>
      <c r="W2702" s="1">
        <v>45666</v>
      </c>
      <c r="X2702" s="1">
        <v>45677</v>
      </c>
      <c r="Y2702" t="s">
        <v>40</v>
      </c>
      <c r="Z2702" t="s">
        <v>64</v>
      </c>
      <c r="AA2702" t="s">
        <v>65</v>
      </c>
      <c r="AB2702" t="s">
        <v>66</v>
      </c>
      <c r="AC2702" t="s">
        <v>123</v>
      </c>
      <c r="AD2702" t="s">
        <v>67</v>
      </c>
    </row>
    <row r="2703" spans="1:30" x14ac:dyDescent="0.3">
      <c r="A2703" t="s">
        <v>5144</v>
      </c>
      <c r="B2703" t="s">
        <v>1710</v>
      </c>
      <c r="C2703" t="s">
        <v>70</v>
      </c>
      <c r="D2703" t="s">
        <v>33</v>
      </c>
      <c r="E2703" t="s">
        <v>34</v>
      </c>
      <c r="F2703">
        <v>844</v>
      </c>
      <c r="G2703">
        <v>348.93</v>
      </c>
      <c r="H2703">
        <v>0.15</v>
      </c>
      <c r="I2703">
        <v>250322.38</v>
      </c>
      <c r="J2703">
        <v>154425.78</v>
      </c>
      <c r="K2703">
        <v>4380.68</v>
      </c>
      <c r="L2703">
        <v>1299.9100000000001</v>
      </c>
      <c r="M2703">
        <v>24936.61</v>
      </c>
      <c r="N2703">
        <v>65279.4</v>
      </c>
      <c r="O2703">
        <v>26.08</v>
      </c>
      <c r="P2703" t="s">
        <v>35</v>
      </c>
      <c r="Q2703" t="s">
        <v>132</v>
      </c>
      <c r="R2703" t="s">
        <v>74</v>
      </c>
      <c r="S2703" t="s">
        <v>91</v>
      </c>
      <c r="T2703" t="s">
        <v>39</v>
      </c>
      <c r="U2703">
        <v>0</v>
      </c>
      <c r="V2703" s="1">
        <v>45843</v>
      </c>
      <c r="W2703" s="1">
        <v>45846</v>
      </c>
      <c r="X2703" s="1">
        <v>45870</v>
      </c>
      <c r="Y2703" t="s">
        <v>103</v>
      </c>
      <c r="Z2703" t="s">
        <v>119</v>
      </c>
      <c r="AA2703" t="s">
        <v>65</v>
      </c>
      <c r="AB2703" t="s">
        <v>43</v>
      </c>
      <c r="AC2703" t="s">
        <v>84</v>
      </c>
      <c r="AD2703" t="s">
        <v>45</v>
      </c>
    </row>
    <row r="2704" spans="1:30" x14ac:dyDescent="0.3">
      <c r="A2704" t="s">
        <v>5145</v>
      </c>
      <c r="B2704" t="s">
        <v>5146</v>
      </c>
      <c r="C2704" t="s">
        <v>80</v>
      </c>
      <c r="D2704" t="s">
        <v>159</v>
      </c>
      <c r="E2704" t="s">
        <v>160</v>
      </c>
      <c r="F2704">
        <v>1287</v>
      </c>
      <c r="G2704">
        <v>87.05</v>
      </c>
      <c r="H2704">
        <v>0.1</v>
      </c>
      <c r="I2704">
        <v>100830.01</v>
      </c>
      <c r="J2704">
        <v>53069.19</v>
      </c>
      <c r="K2704">
        <v>4213.3500000000004</v>
      </c>
      <c r="L2704">
        <v>1047.05</v>
      </c>
      <c r="M2704">
        <v>6452.45</v>
      </c>
      <c r="N2704">
        <v>36047.97</v>
      </c>
      <c r="O2704">
        <v>35.75</v>
      </c>
      <c r="P2704" t="s">
        <v>35</v>
      </c>
      <c r="Q2704" t="s">
        <v>96</v>
      </c>
      <c r="R2704" t="s">
        <v>51</v>
      </c>
      <c r="S2704" t="s">
        <v>97</v>
      </c>
      <c r="T2704" t="s">
        <v>112</v>
      </c>
      <c r="U2704">
        <v>15</v>
      </c>
      <c r="V2704" s="1">
        <v>45608</v>
      </c>
      <c r="W2704" s="1">
        <v>45616</v>
      </c>
      <c r="X2704" s="1">
        <v>45641</v>
      </c>
      <c r="Y2704" t="s">
        <v>54</v>
      </c>
      <c r="Z2704" t="s">
        <v>92</v>
      </c>
      <c r="AA2704" t="s">
        <v>42</v>
      </c>
      <c r="AB2704" t="s">
        <v>76</v>
      </c>
      <c r="AC2704" t="s">
        <v>44</v>
      </c>
      <c r="AD2704" t="s">
        <v>45</v>
      </c>
    </row>
    <row r="2705" spans="1:30" x14ac:dyDescent="0.3">
      <c r="A2705" t="s">
        <v>5147</v>
      </c>
      <c r="B2705" t="s">
        <v>5148</v>
      </c>
      <c r="C2705" t="s">
        <v>32</v>
      </c>
      <c r="D2705" t="s">
        <v>33</v>
      </c>
      <c r="E2705" t="s">
        <v>34</v>
      </c>
      <c r="F2705">
        <v>885</v>
      </c>
      <c r="G2705">
        <v>23.65</v>
      </c>
      <c r="H2705">
        <v>0.1</v>
      </c>
      <c r="I2705">
        <v>18837.23</v>
      </c>
      <c r="J2705">
        <v>11778.24</v>
      </c>
      <c r="K2705">
        <v>13860.53</v>
      </c>
      <c r="L2705">
        <v>2861.19</v>
      </c>
      <c r="M2705">
        <v>1275.4100000000001</v>
      </c>
      <c r="N2705">
        <v>-10938.14</v>
      </c>
      <c r="O2705">
        <v>-58.07</v>
      </c>
      <c r="P2705" t="s">
        <v>35</v>
      </c>
      <c r="Q2705" t="s">
        <v>90</v>
      </c>
      <c r="R2705" t="s">
        <v>37</v>
      </c>
      <c r="S2705" t="s">
        <v>118</v>
      </c>
      <c r="T2705" t="s">
        <v>112</v>
      </c>
      <c r="U2705">
        <v>0</v>
      </c>
      <c r="V2705" s="1">
        <v>45453</v>
      </c>
      <c r="W2705" s="1">
        <v>45457</v>
      </c>
      <c r="X2705" s="1">
        <v>45481</v>
      </c>
      <c r="Y2705" t="s">
        <v>81</v>
      </c>
      <c r="Z2705" t="s">
        <v>150</v>
      </c>
      <c r="AA2705" t="s">
        <v>83</v>
      </c>
      <c r="AB2705" t="s">
        <v>76</v>
      </c>
      <c r="AC2705" t="s">
        <v>98</v>
      </c>
      <c r="AD2705" t="s">
        <v>67</v>
      </c>
    </row>
    <row r="2706" spans="1:30" x14ac:dyDescent="0.3">
      <c r="A2706" t="s">
        <v>5149</v>
      </c>
      <c r="B2706" t="s">
        <v>1500</v>
      </c>
      <c r="C2706" t="s">
        <v>135</v>
      </c>
      <c r="D2706" t="s">
        <v>107</v>
      </c>
      <c r="E2706" t="s">
        <v>108</v>
      </c>
      <c r="F2706">
        <v>254</v>
      </c>
      <c r="G2706">
        <v>354.83</v>
      </c>
      <c r="H2706">
        <v>0.1</v>
      </c>
      <c r="I2706">
        <v>81114.14</v>
      </c>
      <c r="J2706">
        <v>55644.7</v>
      </c>
      <c r="K2706">
        <v>8851.4500000000007</v>
      </c>
      <c r="L2706">
        <v>2542.6799999999998</v>
      </c>
      <c r="M2706">
        <v>5788.28</v>
      </c>
      <c r="N2706">
        <v>8287.0300000000007</v>
      </c>
      <c r="O2706">
        <v>10.220000000000001</v>
      </c>
      <c r="P2706" t="s">
        <v>35</v>
      </c>
      <c r="Q2706" t="s">
        <v>90</v>
      </c>
      <c r="R2706" t="s">
        <v>37</v>
      </c>
      <c r="S2706" t="s">
        <v>97</v>
      </c>
      <c r="T2706" t="s">
        <v>112</v>
      </c>
      <c r="U2706">
        <v>4</v>
      </c>
      <c r="V2706" s="1">
        <v>45548</v>
      </c>
      <c r="W2706" s="1">
        <v>45549</v>
      </c>
      <c r="X2706" s="1">
        <v>45573</v>
      </c>
      <c r="Y2706" t="s">
        <v>103</v>
      </c>
      <c r="Z2706" t="s">
        <v>104</v>
      </c>
      <c r="AA2706" t="s">
        <v>56</v>
      </c>
      <c r="AB2706" t="s">
        <v>66</v>
      </c>
      <c r="AC2706" t="s">
        <v>57</v>
      </c>
      <c r="AD2706" t="s">
        <v>67</v>
      </c>
    </row>
    <row r="2707" spans="1:30" x14ac:dyDescent="0.3">
      <c r="A2707" t="s">
        <v>5150</v>
      </c>
      <c r="B2707" t="s">
        <v>5151</v>
      </c>
      <c r="C2707" t="s">
        <v>70</v>
      </c>
      <c r="D2707" t="s">
        <v>130</v>
      </c>
      <c r="E2707" t="s">
        <v>131</v>
      </c>
      <c r="F2707">
        <v>256</v>
      </c>
      <c r="G2707">
        <v>346.68</v>
      </c>
      <c r="H2707">
        <v>0.1</v>
      </c>
      <c r="I2707">
        <v>79875.070000000007</v>
      </c>
      <c r="J2707">
        <v>45409.97</v>
      </c>
      <c r="K2707">
        <v>6584.1</v>
      </c>
      <c r="L2707">
        <v>375.87</v>
      </c>
      <c r="M2707">
        <v>5258.86</v>
      </c>
      <c r="N2707">
        <v>22246.27</v>
      </c>
      <c r="O2707">
        <v>27.85</v>
      </c>
      <c r="P2707" t="s">
        <v>35</v>
      </c>
      <c r="Q2707" t="s">
        <v>122</v>
      </c>
      <c r="R2707" t="s">
        <v>37</v>
      </c>
      <c r="S2707" t="s">
        <v>38</v>
      </c>
      <c r="T2707" t="s">
        <v>39</v>
      </c>
      <c r="U2707">
        <v>0</v>
      </c>
      <c r="V2707" s="1">
        <v>45406</v>
      </c>
      <c r="W2707" s="1">
        <v>45408</v>
      </c>
      <c r="X2707" s="1">
        <v>45417</v>
      </c>
      <c r="Y2707" t="s">
        <v>81</v>
      </c>
      <c r="Z2707" t="s">
        <v>165</v>
      </c>
      <c r="AA2707" t="s">
        <v>56</v>
      </c>
      <c r="AB2707" t="s">
        <v>43</v>
      </c>
      <c r="AC2707" t="s">
        <v>93</v>
      </c>
      <c r="AD2707" t="s">
        <v>45</v>
      </c>
    </row>
    <row r="2708" spans="1:30" x14ac:dyDescent="0.3">
      <c r="A2708" t="s">
        <v>5152</v>
      </c>
      <c r="B2708" t="s">
        <v>5153</v>
      </c>
      <c r="C2708" t="s">
        <v>80</v>
      </c>
      <c r="D2708" t="s">
        <v>88</v>
      </c>
      <c r="E2708" t="s">
        <v>89</v>
      </c>
      <c r="F2708">
        <v>1617</v>
      </c>
      <c r="G2708">
        <v>196.27</v>
      </c>
      <c r="H2708">
        <v>0.15</v>
      </c>
      <c r="I2708">
        <v>269763.3</v>
      </c>
      <c r="J2708">
        <v>161091.82999999999</v>
      </c>
      <c r="K2708">
        <v>9050.42</v>
      </c>
      <c r="L2708">
        <v>638.72</v>
      </c>
      <c r="M2708">
        <v>30974.27</v>
      </c>
      <c r="N2708">
        <v>68008.06</v>
      </c>
      <c r="O2708">
        <v>25.21</v>
      </c>
      <c r="P2708" t="s">
        <v>35</v>
      </c>
      <c r="Q2708" t="s">
        <v>203</v>
      </c>
      <c r="R2708" t="s">
        <v>51</v>
      </c>
      <c r="S2708" t="s">
        <v>118</v>
      </c>
      <c r="T2708" t="s">
        <v>39</v>
      </c>
      <c r="U2708">
        <v>7</v>
      </c>
      <c r="V2708" s="1">
        <v>45711</v>
      </c>
      <c r="W2708" s="1">
        <v>45714</v>
      </c>
      <c r="X2708" s="1">
        <v>45749</v>
      </c>
      <c r="Y2708" t="s">
        <v>40</v>
      </c>
      <c r="Z2708" t="s">
        <v>147</v>
      </c>
      <c r="AA2708" t="s">
        <v>56</v>
      </c>
      <c r="AB2708" t="s">
        <v>76</v>
      </c>
      <c r="AC2708" t="s">
        <v>44</v>
      </c>
      <c r="AD2708" t="s">
        <v>45</v>
      </c>
    </row>
    <row r="2709" spans="1:30" x14ac:dyDescent="0.3">
      <c r="A2709" t="s">
        <v>5154</v>
      </c>
      <c r="B2709" t="s">
        <v>5155</v>
      </c>
      <c r="C2709" t="s">
        <v>135</v>
      </c>
      <c r="D2709" t="s">
        <v>88</v>
      </c>
      <c r="E2709" t="s">
        <v>89</v>
      </c>
      <c r="F2709">
        <v>434</v>
      </c>
      <c r="G2709">
        <v>186.66</v>
      </c>
      <c r="H2709">
        <v>0.1</v>
      </c>
      <c r="I2709">
        <v>72909.399999999994</v>
      </c>
      <c r="J2709">
        <v>44522.400000000001</v>
      </c>
      <c r="K2709">
        <v>12686.92</v>
      </c>
      <c r="L2709">
        <v>1311.59</v>
      </c>
      <c r="M2709">
        <v>5132.68</v>
      </c>
      <c r="N2709">
        <v>9255.81</v>
      </c>
      <c r="O2709">
        <v>12.69</v>
      </c>
      <c r="P2709" t="s">
        <v>35</v>
      </c>
      <c r="Q2709" t="s">
        <v>36</v>
      </c>
      <c r="R2709" t="s">
        <v>51</v>
      </c>
      <c r="S2709" t="s">
        <v>97</v>
      </c>
      <c r="T2709" t="s">
        <v>63</v>
      </c>
      <c r="U2709">
        <v>2</v>
      </c>
      <c r="V2709" s="1">
        <v>45980</v>
      </c>
      <c r="W2709" s="1">
        <v>45989</v>
      </c>
      <c r="X2709" s="1">
        <v>46020</v>
      </c>
      <c r="Y2709" t="s">
        <v>54</v>
      </c>
      <c r="Z2709" t="s">
        <v>92</v>
      </c>
      <c r="AA2709" t="s">
        <v>83</v>
      </c>
      <c r="AB2709" t="s">
        <v>43</v>
      </c>
      <c r="AC2709" t="s">
        <v>57</v>
      </c>
      <c r="AD2709" t="s">
        <v>58</v>
      </c>
    </row>
    <row r="2710" spans="1:30" x14ac:dyDescent="0.3">
      <c r="A2710" t="s">
        <v>5156</v>
      </c>
      <c r="B2710" t="s">
        <v>5157</v>
      </c>
      <c r="C2710" t="s">
        <v>32</v>
      </c>
      <c r="D2710" t="s">
        <v>107</v>
      </c>
      <c r="E2710" t="s">
        <v>108</v>
      </c>
      <c r="F2710">
        <v>1742</v>
      </c>
      <c r="G2710">
        <v>436.58</v>
      </c>
      <c r="H2710">
        <v>0</v>
      </c>
      <c r="I2710">
        <v>760522.36</v>
      </c>
      <c r="J2710">
        <v>356962.06</v>
      </c>
      <c r="K2710">
        <v>3986.41</v>
      </c>
      <c r="L2710">
        <v>2712.97</v>
      </c>
      <c r="M2710">
        <v>56592.98</v>
      </c>
      <c r="N2710">
        <v>340267.94</v>
      </c>
      <c r="O2710">
        <v>44.74</v>
      </c>
      <c r="P2710" t="s">
        <v>35</v>
      </c>
      <c r="Q2710" t="s">
        <v>36</v>
      </c>
      <c r="R2710" t="s">
        <v>51</v>
      </c>
      <c r="S2710" t="s">
        <v>118</v>
      </c>
      <c r="T2710" t="s">
        <v>53</v>
      </c>
      <c r="U2710">
        <v>0</v>
      </c>
      <c r="V2710" s="1">
        <v>45514</v>
      </c>
      <c r="W2710" s="1">
        <v>45515</v>
      </c>
      <c r="X2710" s="1">
        <v>45528</v>
      </c>
      <c r="Y2710" t="s">
        <v>103</v>
      </c>
      <c r="Z2710" t="s">
        <v>177</v>
      </c>
      <c r="AA2710" t="s">
        <v>56</v>
      </c>
      <c r="AB2710" t="s">
        <v>43</v>
      </c>
      <c r="AC2710" t="s">
        <v>44</v>
      </c>
      <c r="AD2710" t="s">
        <v>45</v>
      </c>
    </row>
    <row r="2711" spans="1:30" x14ac:dyDescent="0.3">
      <c r="A2711" t="s">
        <v>5158</v>
      </c>
      <c r="B2711" t="s">
        <v>5159</v>
      </c>
      <c r="C2711" t="s">
        <v>87</v>
      </c>
      <c r="D2711" t="s">
        <v>101</v>
      </c>
      <c r="E2711" t="s">
        <v>102</v>
      </c>
      <c r="F2711">
        <v>267</v>
      </c>
      <c r="G2711">
        <v>448.02</v>
      </c>
      <c r="H2711">
        <v>0</v>
      </c>
      <c r="I2711">
        <v>119621.34</v>
      </c>
      <c r="J2711">
        <v>85253.1</v>
      </c>
      <c r="K2711">
        <v>6773.45</v>
      </c>
      <c r="L2711">
        <v>2233.77</v>
      </c>
      <c r="M2711">
        <v>4163.49</v>
      </c>
      <c r="N2711">
        <v>21197.53</v>
      </c>
      <c r="O2711">
        <v>17.72</v>
      </c>
      <c r="P2711" t="s">
        <v>35</v>
      </c>
      <c r="Q2711" t="s">
        <v>203</v>
      </c>
      <c r="R2711" t="s">
        <v>74</v>
      </c>
      <c r="S2711" t="s">
        <v>52</v>
      </c>
      <c r="T2711" t="s">
        <v>63</v>
      </c>
      <c r="U2711">
        <v>15</v>
      </c>
      <c r="V2711" s="1">
        <v>45652</v>
      </c>
      <c r="W2711" s="1">
        <v>45660</v>
      </c>
      <c r="X2711" s="1">
        <v>45681</v>
      </c>
      <c r="Y2711" t="s">
        <v>54</v>
      </c>
      <c r="Z2711" t="s">
        <v>55</v>
      </c>
      <c r="AA2711" t="s">
        <v>83</v>
      </c>
      <c r="AB2711" t="s">
        <v>43</v>
      </c>
      <c r="AC2711" t="s">
        <v>93</v>
      </c>
      <c r="AD2711" t="s">
        <v>45</v>
      </c>
    </row>
    <row r="2712" spans="1:30" x14ac:dyDescent="0.3">
      <c r="A2712" t="s">
        <v>5160</v>
      </c>
      <c r="B2712" t="s">
        <v>5161</v>
      </c>
      <c r="C2712" t="s">
        <v>70</v>
      </c>
      <c r="D2712" t="s">
        <v>101</v>
      </c>
      <c r="E2712" t="s">
        <v>102</v>
      </c>
      <c r="F2712">
        <v>605</v>
      </c>
      <c r="G2712">
        <v>207.64</v>
      </c>
      <c r="H2712">
        <v>0.15</v>
      </c>
      <c r="I2712">
        <v>106778.87</v>
      </c>
      <c r="J2712">
        <v>67419.16</v>
      </c>
      <c r="K2712">
        <v>1486</v>
      </c>
      <c r="L2712">
        <v>1825.15</v>
      </c>
      <c r="M2712">
        <v>8279.11</v>
      </c>
      <c r="N2712">
        <v>27769.45</v>
      </c>
      <c r="O2712">
        <v>26.01</v>
      </c>
      <c r="P2712" t="s">
        <v>35</v>
      </c>
      <c r="Q2712" t="s">
        <v>73</v>
      </c>
      <c r="R2712" t="s">
        <v>74</v>
      </c>
      <c r="S2712" t="s">
        <v>38</v>
      </c>
      <c r="T2712" t="s">
        <v>63</v>
      </c>
      <c r="U2712">
        <v>2</v>
      </c>
      <c r="V2712" s="1">
        <v>45406</v>
      </c>
      <c r="W2712" s="1">
        <v>45415</v>
      </c>
      <c r="X2712" s="1">
        <v>45446</v>
      </c>
      <c r="Y2712" t="s">
        <v>81</v>
      </c>
      <c r="Z2712" t="s">
        <v>165</v>
      </c>
      <c r="AA2712" t="s">
        <v>83</v>
      </c>
      <c r="AB2712" t="s">
        <v>76</v>
      </c>
      <c r="AC2712" t="s">
        <v>84</v>
      </c>
      <c r="AD2712" t="s">
        <v>45</v>
      </c>
    </row>
    <row r="2713" spans="1:30" x14ac:dyDescent="0.3">
      <c r="A2713" t="s">
        <v>5162</v>
      </c>
      <c r="B2713" t="s">
        <v>5163</v>
      </c>
      <c r="C2713" t="s">
        <v>87</v>
      </c>
      <c r="D2713" t="s">
        <v>159</v>
      </c>
      <c r="E2713" t="s">
        <v>160</v>
      </c>
      <c r="F2713">
        <v>212</v>
      </c>
      <c r="G2713">
        <v>218.25</v>
      </c>
      <c r="H2713">
        <v>0.05</v>
      </c>
      <c r="I2713">
        <v>43955.55</v>
      </c>
      <c r="J2713">
        <v>24907.66</v>
      </c>
      <c r="K2713">
        <v>6953.6</v>
      </c>
      <c r="L2713">
        <v>2903.53</v>
      </c>
      <c r="M2713">
        <v>4771.22</v>
      </c>
      <c r="N2713">
        <v>4419.54</v>
      </c>
      <c r="O2713">
        <v>10.050000000000001</v>
      </c>
      <c r="P2713" t="s">
        <v>35</v>
      </c>
      <c r="Q2713" t="s">
        <v>73</v>
      </c>
      <c r="R2713" t="s">
        <v>74</v>
      </c>
      <c r="S2713" t="s">
        <v>97</v>
      </c>
      <c r="T2713" t="s">
        <v>112</v>
      </c>
      <c r="U2713">
        <v>7</v>
      </c>
      <c r="V2713" s="1">
        <v>45758</v>
      </c>
      <c r="W2713" s="1">
        <v>45766</v>
      </c>
      <c r="X2713" s="1">
        <v>45783</v>
      </c>
      <c r="Y2713" t="s">
        <v>81</v>
      </c>
      <c r="Z2713" t="s">
        <v>165</v>
      </c>
      <c r="AA2713" t="s">
        <v>65</v>
      </c>
      <c r="AB2713" t="s">
        <v>66</v>
      </c>
      <c r="AC2713" t="s">
        <v>98</v>
      </c>
      <c r="AD2713" t="s">
        <v>67</v>
      </c>
    </row>
    <row r="2714" spans="1:30" x14ac:dyDescent="0.3">
      <c r="A2714" t="s">
        <v>5164</v>
      </c>
      <c r="B2714" t="s">
        <v>5165</v>
      </c>
      <c r="C2714" t="s">
        <v>32</v>
      </c>
      <c r="D2714" t="s">
        <v>48</v>
      </c>
      <c r="E2714" t="s">
        <v>49</v>
      </c>
      <c r="F2714">
        <v>1345</v>
      </c>
      <c r="G2714">
        <v>314.77</v>
      </c>
      <c r="H2714">
        <v>0</v>
      </c>
      <c r="I2714">
        <v>423365.65</v>
      </c>
      <c r="J2714">
        <v>275816.17</v>
      </c>
      <c r="K2714">
        <v>4339.34</v>
      </c>
      <c r="L2714">
        <v>2101.46</v>
      </c>
      <c r="M2714">
        <v>19382.63</v>
      </c>
      <c r="N2714">
        <v>121726.05</v>
      </c>
      <c r="O2714">
        <v>28.75</v>
      </c>
      <c r="P2714" t="s">
        <v>35</v>
      </c>
      <c r="Q2714" t="s">
        <v>297</v>
      </c>
      <c r="R2714" t="s">
        <v>51</v>
      </c>
      <c r="S2714" t="s">
        <v>91</v>
      </c>
      <c r="T2714" t="s">
        <v>53</v>
      </c>
      <c r="U2714">
        <v>15</v>
      </c>
      <c r="V2714" s="1">
        <v>45459</v>
      </c>
      <c r="W2714" s="1">
        <v>45467</v>
      </c>
      <c r="X2714" s="1">
        <v>45488</v>
      </c>
      <c r="Y2714" t="s">
        <v>81</v>
      </c>
      <c r="Z2714" t="s">
        <v>150</v>
      </c>
      <c r="AA2714" t="s">
        <v>65</v>
      </c>
      <c r="AB2714" t="s">
        <v>66</v>
      </c>
      <c r="AC2714" t="s">
        <v>84</v>
      </c>
      <c r="AD2714" t="s">
        <v>58</v>
      </c>
    </row>
    <row r="2715" spans="1:30" x14ac:dyDescent="0.3">
      <c r="A2715" t="s">
        <v>5166</v>
      </c>
      <c r="B2715" t="s">
        <v>5167</v>
      </c>
      <c r="C2715" t="s">
        <v>87</v>
      </c>
      <c r="D2715" t="s">
        <v>130</v>
      </c>
      <c r="E2715" t="s">
        <v>131</v>
      </c>
      <c r="F2715">
        <v>654</v>
      </c>
      <c r="G2715">
        <v>424.45</v>
      </c>
      <c r="H2715">
        <v>0</v>
      </c>
      <c r="I2715">
        <v>277590.3</v>
      </c>
      <c r="J2715">
        <v>170174.49</v>
      </c>
      <c r="K2715">
        <v>14310.8</v>
      </c>
      <c r="L2715">
        <v>2619.84</v>
      </c>
      <c r="M2715">
        <v>29835.32</v>
      </c>
      <c r="N2715">
        <v>60649.85</v>
      </c>
      <c r="O2715">
        <v>21.85</v>
      </c>
      <c r="P2715" t="s">
        <v>35</v>
      </c>
      <c r="Q2715" t="s">
        <v>203</v>
      </c>
      <c r="R2715" t="s">
        <v>37</v>
      </c>
      <c r="S2715" t="s">
        <v>52</v>
      </c>
      <c r="T2715" t="s">
        <v>63</v>
      </c>
      <c r="U2715">
        <v>10</v>
      </c>
      <c r="V2715" s="1">
        <v>45841</v>
      </c>
      <c r="W2715" s="1">
        <v>45850</v>
      </c>
      <c r="X2715" s="1">
        <v>45879</v>
      </c>
      <c r="Y2715" t="s">
        <v>103</v>
      </c>
      <c r="Z2715" t="s">
        <v>119</v>
      </c>
      <c r="AA2715" t="s">
        <v>65</v>
      </c>
      <c r="AB2715" t="s">
        <v>43</v>
      </c>
      <c r="AC2715" t="s">
        <v>77</v>
      </c>
      <c r="AD2715" t="s">
        <v>45</v>
      </c>
    </row>
    <row r="2716" spans="1:30" x14ac:dyDescent="0.3">
      <c r="A2716" t="s">
        <v>5168</v>
      </c>
      <c r="B2716" t="s">
        <v>227</v>
      </c>
      <c r="C2716" t="s">
        <v>87</v>
      </c>
      <c r="D2716" t="s">
        <v>61</v>
      </c>
      <c r="E2716" t="s">
        <v>62</v>
      </c>
      <c r="F2716">
        <v>177</v>
      </c>
      <c r="G2716">
        <v>230.35</v>
      </c>
      <c r="H2716">
        <v>0.1</v>
      </c>
      <c r="I2716">
        <v>36694.75</v>
      </c>
      <c r="J2716">
        <v>25736.76</v>
      </c>
      <c r="K2716">
        <v>1670.04</v>
      </c>
      <c r="L2716">
        <v>2639.44</v>
      </c>
      <c r="M2716">
        <v>814.44</v>
      </c>
      <c r="N2716">
        <v>5834.07</v>
      </c>
      <c r="O2716">
        <v>15.9</v>
      </c>
      <c r="P2716" t="s">
        <v>35</v>
      </c>
      <c r="Q2716" t="s">
        <v>50</v>
      </c>
      <c r="R2716" t="s">
        <v>51</v>
      </c>
      <c r="S2716" t="s">
        <v>52</v>
      </c>
      <c r="T2716" t="s">
        <v>53</v>
      </c>
      <c r="U2716">
        <v>4</v>
      </c>
      <c r="V2716" s="1">
        <v>45538</v>
      </c>
      <c r="W2716" s="1">
        <v>45543</v>
      </c>
      <c r="X2716" s="1">
        <v>45558</v>
      </c>
      <c r="Y2716" t="s">
        <v>103</v>
      </c>
      <c r="Z2716" t="s">
        <v>104</v>
      </c>
      <c r="AA2716" t="s">
        <v>83</v>
      </c>
      <c r="AB2716" t="s">
        <v>76</v>
      </c>
      <c r="AC2716" t="s">
        <v>57</v>
      </c>
      <c r="AD2716" t="s">
        <v>67</v>
      </c>
    </row>
    <row r="2717" spans="1:30" x14ac:dyDescent="0.3">
      <c r="A2717" t="s">
        <v>5169</v>
      </c>
      <c r="B2717" t="s">
        <v>5170</v>
      </c>
      <c r="C2717" t="s">
        <v>32</v>
      </c>
      <c r="D2717" t="s">
        <v>48</v>
      </c>
      <c r="E2717" t="s">
        <v>49</v>
      </c>
      <c r="F2717">
        <v>945</v>
      </c>
      <c r="G2717">
        <v>349.92</v>
      </c>
      <c r="H2717">
        <v>0.05</v>
      </c>
      <c r="I2717">
        <v>314140.68</v>
      </c>
      <c r="J2717">
        <v>216325.32</v>
      </c>
      <c r="K2717">
        <v>12689.93</v>
      </c>
      <c r="L2717">
        <v>2788.27</v>
      </c>
      <c r="M2717">
        <v>12093.27</v>
      </c>
      <c r="N2717">
        <v>70243.89</v>
      </c>
      <c r="O2717">
        <v>22.36</v>
      </c>
      <c r="P2717" t="s">
        <v>35</v>
      </c>
      <c r="Q2717" t="s">
        <v>111</v>
      </c>
      <c r="R2717" t="s">
        <v>74</v>
      </c>
      <c r="S2717" t="s">
        <v>38</v>
      </c>
      <c r="T2717" t="s">
        <v>39</v>
      </c>
      <c r="U2717">
        <v>15</v>
      </c>
      <c r="V2717" s="1">
        <v>45712</v>
      </c>
      <c r="W2717" s="1">
        <v>45715</v>
      </c>
      <c r="X2717" s="1">
        <v>45742</v>
      </c>
      <c r="Y2717" t="s">
        <v>40</v>
      </c>
      <c r="Z2717" t="s">
        <v>147</v>
      </c>
      <c r="AA2717" t="s">
        <v>42</v>
      </c>
      <c r="AB2717" t="s">
        <v>66</v>
      </c>
      <c r="AC2717" t="s">
        <v>57</v>
      </c>
      <c r="AD2717" t="s">
        <v>67</v>
      </c>
    </row>
    <row r="2718" spans="1:30" x14ac:dyDescent="0.3">
      <c r="A2718" t="s">
        <v>5171</v>
      </c>
      <c r="B2718" t="s">
        <v>1870</v>
      </c>
      <c r="C2718" t="s">
        <v>87</v>
      </c>
      <c r="D2718" t="s">
        <v>130</v>
      </c>
      <c r="E2718" t="s">
        <v>131</v>
      </c>
      <c r="F2718">
        <v>862</v>
      </c>
      <c r="G2718">
        <v>334.55</v>
      </c>
      <c r="H2718">
        <v>0.1</v>
      </c>
      <c r="I2718">
        <v>259543.89</v>
      </c>
      <c r="J2718">
        <v>179356.55</v>
      </c>
      <c r="K2718">
        <v>4110.46</v>
      </c>
      <c r="L2718">
        <v>2307.63</v>
      </c>
      <c r="M2718">
        <v>26865.39</v>
      </c>
      <c r="N2718">
        <v>46903.86</v>
      </c>
      <c r="O2718">
        <v>18.07</v>
      </c>
      <c r="P2718" t="s">
        <v>35</v>
      </c>
      <c r="Q2718" t="s">
        <v>117</v>
      </c>
      <c r="R2718" t="s">
        <v>37</v>
      </c>
      <c r="S2718" t="s">
        <v>118</v>
      </c>
      <c r="T2718" t="s">
        <v>112</v>
      </c>
      <c r="U2718">
        <v>7</v>
      </c>
      <c r="V2718" s="1">
        <v>45335</v>
      </c>
      <c r="W2718" s="1">
        <v>45345</v>
      </c>
      <c r="X2718" s="1">
        <v>45366</v>
      </c>
      <c r="Y2718" t="s">
        <v>40</v>
      </c>
      <c r="Z2718" t="s">
        <v>147</v>
      </c>
      <c r="AA2718" t="s">
        <v>42</v>
      </c>
      <c r="AB2718" t="s">
        <v>76</v>
      </c>
      <c r="AC2718" t="s">
        <v>98</v>
      </c>
      <c r="AD2718" t="s">
        <v>67</v>
      </c>
    </row>
    <row r="2719" spans="1:30" x14ac:dyDescent="0.3">
      <c r="A2719" t="s">
        <v>5172</v>
      </c>
      <c r="B2719" t="s">
        <v>154</v>
      </c>
      <c r="C2719" t="s">
        <v>70</v>
      </c>
      <c r="D2719" t="s">
        <v>140</v>
      </c>
      <c r="E2719" t="s">
        <v>49</v>
      </c>
      <c r="F2719">
        <v>1958</v>
      </c>
      <c r="G2719">
        <v>21.43</v>
      </c>
      <c r="H2719">
        <v>0</v>
      </c>
      <c r="I2719">
        <v>41959.94</v>
      </c>
      <c r="J2719">
        <v>27631.66</v>
      </c>
      <c r="K2719">
        <v>10956.58</v>
      </c>
      <c r="L2719">
        <v>1871.42</v>
      </c>
      <c r="M2719">
        <v>4731.5600000000004</v>
      </c>
      <c r="N2719">
        <v>-3231.28</v>
      </c>
      <c r="O2719">
        <v>-7.7</v>
      </c>
      <c r="P2719" t="s">
        <v>35</v>
      </c>
      <c r="Q2719" t="s">
        <v>50</v>
      </c>
      <c r="R2719" t="s">
        <v>51</v>
      </c>
      <c r="S2719" t="s">
        <v>52</v>
      </c>
      <c r="T2719" t="s">
        <v>53</v>
      </c>
      <c r="U2719">
        <v>4</v>
      </c>
      <c r="V2719" s="1">
        <v>45940</v>
      </c>
      <c r="W2719" s="1">
        <v>45949</v>
      </c>
      <c r="X2719" s="1">
        <v>45970</v>
      </c>
      <c r="Y2719" t="s">
        <v>54</v>
      </c>
      <c r="Z2719" t="s">
        <v>75</v>
      </c>
      <c r="AA2719" t="s">
        <v>65</v>
      </c>
      <c r="AB2719" t="s">
        <v>76</v>
      </c>
      <c r="AC2719" t="s">
        <v>98</v>
      </c>
      <c r="AD2719" t="s">
        <v>58</v>
      </c>
    </row>
    <row r="2720" spans="1:30" x14ac:dyDescent="0.3">
      <c r="A2720" t="s">
        <v>5173</v>
      </c>
      <c r="B2720" t="s">
        <v>5174</v>
      </c>
      <c r="C2720" t="s">
        <v>32</v>
      </c>
      <c r="D2720" t="s">
        <v>88</v>
      </c>
      <c r="E2720" t="s">
        <v>89</v>
      </c>
      <c r="F2720">
        <v>1513</v>
      </c>
      <c r="G2720">
        <v>423.18</v>
      </c>
      <c r="H2720">
        <v>0.15</v>
      </c>
      <c r="I2720">
        <v>544230.64</v>
      </c>
      <c r="J2720">
        <v>363940.8</v>
      </c>
      <c r="K2720">
        <v>2863.34</v>
      </c>
      <c r="L2720">
        <v>1499.07</v>
      </c>
      <c r="M2720">
        <v>32536.04</v>
      </c>
      <c r="N2720">
        <v>143391.39000000001</v>
      </c>
      <c r="O2720">
        <v>26.35</v>
      </c>
      <c r="P2720" t="s">
        <v>35</v>
      </c>
      <c r="Q2720" t="s">
        <v>203</v>
      </c>
      <c r="R2720" t="s">
        <v>51</v>
      </c>
      <c r="S2720" t="s">
        <v>38</v>
      </c>
      <c r="T2720" t="s">
        <v>53</v>
      </c>
      <c r="U2720">
        <v>0</v>
      </c>
      <c r="V2720" s="1">
        <v>45362</v>
      </c>
      <c r="W2720" s="1">
        <v>45363</v>
      </c>
      <c r="X2720" s="1">
        <v>45372</v>
      </c>
      <c r="Y2720" t="s">
        <v>40</v>
      </c>
      <c r="Z2720" t="s">
        <v>41</v>
      </c>
      <c r="AA2720" t="s">
        <v>56</v>
      </c>
      <c r="AB2720" t="s">
        <v>76</v>
      </c>
      <c r="AC2720" t="s">
        <v>123</v>
      </c>
      <c r="AD2720" t="s">
        <v>58</v>
      </c>
    </row>
    <row r="2721" spans="1:30" x14ac:dyDescent="0.3">
      <c r="A2721" t="s">
        <v>5175</v>
      </c>
      <c r="B2721" t="s">
        <v>5176</v>
      </c>
      <c r="C2721" t="s">
        <v>135</v>
      </c>
      <c r="D2721" t="s">
        <v>130</v>
      </c>
      <c r="E2721" t="s">
        <v>131</v>
      </c>
      <c r="F2721">
        <v>659</v>
      </c>
      <c r="G2721">
        <v>151.61000000000001</v>
      </c>
      <c r="H2721">
        <v>0.1</v>
      </c>
      <c r="I2721">
        <v>89919.89</v>
      </c>
      <c r="J2721">
        <v>51967.5</v>
      </c>
      <c r="K2721">
        <v>12721.03</v>
      </c>
      <c r="L2721">
        <v>2328.4699999999998</v>
      </c>
      <c r="M2721">
        <v>7912.23</v>
      </c>
      <c r="N2721">
        <v>14990.66</v>
      </c>
      <c r="O2721">
        <v>16.670000000000002</v>
      </c>
      <c r="P2721" t="s">
        <v>35</v>
      </c>
      <c r="Q2721" t="s">
        <v>117</v>
      </c>
      <c r="R2721" t="s">
        <v>37</v>
      </c>
      <c r="S2721" t="s">
        <v>97</v>
      </c>
      <c r="T2721" t="s">
        <v>39</v>
      </c>
      <c r="U2721">
        <v>15</v>
      </c>
      <c r="V2721" s="1">
        <v>45334</v>
      </c>
      <c r="W2721" s="1">
        <v>45340</v>
      </c>
      <c r="X2721" s="1">
        <v>45365</v>
      </c>
      <c r="Y2721" t="s">
        <v>40</v>
      </c>
      <c r="Z2721" t="s">
        <v>147</v>
      </c>
      <c r="AA2721" t="s">
        <v>42</v>
      </c>
      <c r="AB2721" t="s">
        <v>76</v>
      </c>
      <c r="AC2721" t="s">
        <v>84</v>
      </c>
      <c r="AD2721" t="s">
        <v>67</v>
      </c>
    </row>
    <row r="2722" spans="1:30" x14ac:dyDescent="0.3">
      <c r="A2722" t="s">
        <v>5177</v>
      </c>
      <c r="B2722" t="s">
        <v>5178</v>
      </c>
      <c r="C2722" t="s">
        <v>70</v>
      </c>
      <c r="D2722" t="s">
        <v>48</v>
      </c>
      <c r="E2722" t="s">
        <v>49</v>
      </c>
      <c r="F2722">
        <v>1213</v>
      </c>
      <c r="G2722">
        <v>105.86</v>
      </c>
      <c r="H2722">
        <v>0.05</v>
      </c>
      <c r="I2722">
        <v>121987.77</v>
      </c>
      <c r="J2722">
        <v>75551.34</v>
      </c>
      <c r="K2722">
        <v>817.33</v>
      </c>
      <c r="L2722">
        <v>662.26</v>
      </c>
      <c r="M2722">
        <v>2796.42</v>
      </c>
      <c r="N2722">
        <v>42160.42</v>
      </c>
      <c r="O2722">
        <v>34.56</v>
      </c>
      <c r="P2722" t="s">
        <v>35</v>
      </c>
      <c r="Q2722" t="s">
        <v>132</v>
      </c>
      <c r="R2722" t="s">
        <v>37</v>
      </c>
      <c r="S2722" t="s">
        <v>97</v>
      </c>
      <c r="T2722" t="s">
        <v>63</v>
      </c>
      <c r="U2722">
        <v>10</v>
      </c>
      <c r="V2722" s="1">
        <v>45524</v>
      </c>
      <c r="W2722" s="1">
        <v>45532</v>
      </c>
      <c r="X2722" s="1">
        <v>45569</v>
      </c>
      <c r="Y2722" t="s">
        <v>103</v>
      </c>
      <c r="Z2722" t="s">
        <v>177</v>
      </c>
      <c r="AA2722" t="s">
        <v>56</v>
      </c>
      <c r="AB2722" t="s">
        <v>43</v>
      </c>
      <c r="AC2722" t="s">
        <v>93</v>
      </c>
      <c r="AD2722" t="s">
        <v>58</v>
      </c>
    </row>
    <row r="2723" spans="1:30" x14ac:dyDescent="0.3">
      <c r="A2723" t="s">
        <v>5179</v>
      </c>
      <c r="B2723" t="s">
        <v>1750</v>
      </c>
      <c r="C2723" t="s">
        <v>135</v>
      </c>
      <c r="D2723" t="s">
        <v>107</v>
      </c>
      <c r="E2723" t="s">
        <v>108</v>
      </c>
      <c r="F2723">
        <v>515</v>
      </c>
      <c r="G2723">
        <v>331.06</v>
      </c>
      <c r="H2723">
        <v>0.15</v>
      </c>
      <c r="I2723">
        <v>144921.51</v>
      </c>
      <c r="J2723">
        <v>105064.05</v>
      </c>
      <c r="K2723">
        <v>6596.44</v>
      </c>
      <c r="L2723">
        <v>1479.98</v>
      </c>
      <c r="M2723">
        <v>16289.29</v>
      </c>
      <c r="N2723">
        <v>15491.75</v>
      </c>
      <c r="O2723">
        <v>10.69</v>
      </c>
      <c r="P2723" t="s">
        <v>35</v>
      </c>
      <c r="Q2723" t="s">
        <v>50</v>
      </c>
      <c r="R2723" t="s">
        <v>51</v>
      </c>
      <c r="S2723" t="s">
        <v>38</v>
      </c>
      <c r="T2723" t="s">
        <v>53</v>
      </c>
      <c r="U2723">
        <v>7</v>
      </c>
      <c r="V2723" s="1">
        <v>45676</v>
      </c>
      <c r="W2723" s="1">
        <v>45683</v>
      </c>
      <c r="X2723" s="1">
        <v>45701</v>
      </c>
      <c r="Y2723" t="s">
        <v>40</v>
      </c>
      <c r="Z2723" t="s">
        <v>64</v>
      </c>
      <c r="AA2723" t="s">
        <v>42</v>
      </c>
      <c r="AB2723" t="s">
        <v>66</v>
      </c>
      <c r="AC2723" t="s">
        <v>44</v>
      </c>
      <c r="AD2723" t="s">
        <v>45</v>
      </c>
    </row>
    <row r="2724" spans="1:30" x14ac:dyDescent="0.3">
      <c r="A2724" t="s">
        <v>5180</v>
      </c>
      <c r="B2724" t="s">
        <v>5181</v>
      </c>
      <c r="D2724" t="s">
        <v>140</v>
      </c>
      <c r="E2724" t="s">
        <v>49</v>
      </c>
      <c r="F2724">
        <v>1090</v>
      </c>
      <c r="G2724">
        <v>486.82</v>
      </c>
      <c r="H2724">
        <v>0</v>
      </c>
      <c r="I2724">
        <v>530633.80000000005</v>
      </c>
      <c r="J2724">
        <v>380067.88</v>
      </c>
      <c r="K2724">
        <v>6898.96</v>
      </c>
      <c r="L2724">
        <v>1481.14</v>
      </c>
      <c r="M2724">
        <v>44232.03</v>
      </c>
      <c r="N2724">
        <v>97953.79</v>
      </c>
      <c r="O2724">
        <v>18.46</v>
      </c>
      <c r="P2724" t="s">
        <v>35</v>
      </c>
      <c r="Q2724" t="s">
        <v>111</v>
      </c>
      <c r="R2724" t="s">
        <v>51</v>
      </c>
      <c r="S2724" t="s">
        <v>118</v>
      </c>
      <c r="T2724" t="s">
        <v>170</v>
      </c>
      <c r="U2724">
        <v>7</v>
      </c>
      <c r="V2724" s="1">
        <v>45584</v>
      </c>
      <c r="W2724" s="1">
        <v>45591</v>
      </c>
      <c r="X2724" s="1">
        <v>45619</v>
      </c>
      <c r="Y2724" t="s">
        <v>54</v>
      </c>
      <c r="Z2724" t="s">
        <v>75</v>
      </c>
      <c r="AA2724" t="s">
        <v>56</v>
      </c>
      <c r="AB2724" t="s">
        <v>76</v>
      </c>
      <c r="AC2724" t="s">
        <v>98</v>
      </c>
      <c r="AD2724" t="s">
        <v>45</v>
      </c>
    </row>
    <row r="2725" spans="1:30" x14ac:dyDescent="0.3">
      <c r="A2725" t="s">
        <v>5182</v>
      </c>
      <c r="B2725" t="s">
        <v>2283</v>
      </c>
      <c r="C2725" t="s">
        <v>135</v>
      </c>
      <c r="D2725" t="s">
        <v>140</v>
      </c>
      <c r="E2725" t="s">
        <v>49</v>
      </c>
      <c r="F2725">
        <v>417</v>
      </c>
      <c r="G2725">
        <v>152.97999999999999</v>
      </c>
      <c r="H2725">
        <v>0.15</v>
      </c>
      <c r="I2725">
        <v>54223.76</v>
      </c>
      <c r="J2725">
        <v>33637.5</v>
      </c>
      <c r="K2725">
        <v>4347.78</v>
      </c>
      <c r="L2725">
        <v>1660.67</v>
      </c>
      <c r="M2725">
        <v>1775.5</v>
      </c>
      <c r="N2725">
        <v>12802.31</v>
      </c>
      <c r="O2725">
        <v>23.61</v>
      </c>
      <c r="P2725" t="s">
        <v>35</v>
      </c>
      <c r="Q2725" t="s">
        <v>132</v>
      </c>
      <c r="R2725" t="s">
        <v>37</v>
      </c>
      <c r="S2725" t="s">
        <v>38</v>
      </c>
      <c r="T2725" t="s">
        <v>112</v>
      </c>
      <c r="U2725">
        <v>7</v>
      </c>
      <c r="V2725" s="1">
        <v>45960</v>
      </c>
      <c r="W2725" s="1">
        <v>45970</v>
      </c>
      <c r="X2725" s="1">
        <v>45984</v>
      </c>
      <c r="Y2725" t="s">
        <v>54</v>
      </c>
      <c r="Z2725" t="s">
        <v>75</v>
      </c>
      <c r="AA2725" t="s">
        <v>42</v>
      </c>
      <c r="AB2725" t="s">
        <v>66</v>
      </c>
      <c r="AC2725" t="s">
        <v>123</v>
      </c>
      <c r="AD2725" t="s">
        <v>58</v>
      </c>
    </row>
    <row r="2726" spans="1:30" x14ac:dyDescent="0.3">
      <c r="A2726" t="s">
        <v>5183</v>
      </c>
      <c r="B2726" t="s">
        <v>5184</v>
      </c>
      <c r="C2726" t="s">
        <v>70</v>
      </c>
      <c r="D2726" t="s">
        <v>48</v>
      </c>
      <c r="E2726" t="s">
        <v>49</v>
      </c>
      <c r="F2726">
        <v>1006</v>
      </c>
      <c r="G2726">
        <v>250.66</v>
      </c>
      <c r="H2726">
        <v>0.15</v>
      </c>
      <c r="I2726">
        <v>214339.37</v>
      </c>
      <c r="J2726">
        <v>111919.3</v>
      </c>
      <c r="K2726">
        <v>14911.07</v>
      </c>
      <c r="L2726">
        <v>297.08</v>
      </c>
      <c r="M2726">
        <v>10387.93</v>
      </c>
      <c r="N2726">
        <v>76823.990000000005</v>
      </c>
      <c r="O2726">
        <v>35.840000000000003</v>
      </c>
      <c r="P2726" t="s">
        <v>35</v>
      </c>
      <c r="Q2726" t="s">
        <v>36</v>
      </c>
      <c r="R2726" t="s">
        <v>74</v>
      </c>
      <c r="S2726" t="s">
        <v>118</v>
      </c>
      <c r="T2726" t="s">
        <v>39</v>
      </c>
      <c r="U2726">
        <v>15</v>
      </c>
      <c r="V2726" s="1">
        <v>45781</v>
      </c>
      <c r="W2726" s="1">
        <v>45789</v>
      </c>
      <c r="X2726" s="1">
        <v>45818</v>
      </c>
      <c r="Y2726" t="s">
        <v>81</v>
      </c>
      <c r="Z2726" t="s">
        <v>82</v>
      </c>
      <c r="AA2726" t="s">
        <v>65</v>
      </c>
      <c r="AB2726" t="s">
        <v>76</v>
      </c>
      <c r="AC2726" t="s">
        <v>123</v>
      </c>
      <c r="AD2726" t="s">
        <v>45</v>
      </c>
    </row>
    <row r="2727" spans="1:30" x14ac:dyDescent="0.3">
      <c r="A2727" t="s">
        <v>5185</v>
      </c>
      <c r="B2727" t="s">
        <v>5186</v>
      </c>
      <c r="C2727" t="s">
        <v>80</v>
      </c>
      <c r="D2727" t="s">
        <v>48</v>
      </c>
      <c r="E2727" t="s">
        <v>49</v>
      </c>
      <c r="F2727">
        <v>948</v>
      </c>
      <c r="G2727">
        <v>429.23</v>
      </c>
      <c r="H2727">
        <v>0.05</v>
      </c>
      <c r="I2727">
        <v>386564.54</v>
      </c>
      <c r="J2727">
        <v>231626.27</v>
      </c>
      <c r="K2727">
        <v>13168.25</v>
      </c>
      <c r="L2727">
        <v>2851.97</v>
      </c>
      <c r="M2727">
        <v>45175.199999999997</v>
      </c>
      <c r="N2727">
        <v>93742.85</v>
      </c>
      <c r="O2727">
        <v>24.25</v>
      </c>
      <c r="P2727" t="s">
        <v>35</v>
      </c>
      <c r="Q2727" t="s">
        <v>122</v>
      </c>
      <c r="R2727" t="s">
        <v>51</v>
      </c>
      <c r="S2727" t="s">
        <v>52</v>
      </c>
      <c r="T2727" t="s">
        <v>53</v>
      </c>
      <c r="U2727">
        <v>10</v>
      </c>
      <c r="V2727" s="1">
        <v>45711</v>
      </c>
      <c r="W2727" s="1">
        <v>45720</v>
      </c>
      <c r="X2727" s="1">
        <v>45749</v>
      </c>
      <c r="Y2727" t="s">
        <v>40</v>
      </c>
      <c r="Z2727" t="s">
        <v>147</v>
      </c>
      <c r="AA2727" t="s">
        <v>83</v>
      </c>
      <c r="AB2727" t="s">
        <v>43</v>
      </c>
      <c r="AC2727" t="s">
        <v>57</v>
      </c>
      <c r="AD2727" t="s">
        <v>67</v>
      </c>
    </row>
    <row r="2728" spans="1:30" x14ac:dyDescent="0.3">
      <c r="A2728" t="s">
        <v>5187</v>
      </c>
      <c r="B2728" t="s">
        <v>5188</v>
      </c>
      <c r="C2728" t="s">
        <v>32</v>
      </c>
      <c r="D2728" t="s">
        <v>107</v>
      </c>
      <c r="E2728" t="s">
        <v>108</v>
      </c>
      <c r="F2728">
        <v>345</v>
      </c>
      <c r="G2728">
        <v>415</v>
      </c>
      <c r="H2728">
        <v>0.15</v>
      </c>
      <c r="I2728">
        <v>121698.75</v>
      </c>
      <c r="J2728">
        <v>62403.79</v>
      </c>
      <c r="K2728">
        <v>11688.62</v>
      </c>
      <c r="L2728">
        <v>1058.33</v>
      </c>
      <c r="M2728">
        <v>8899.48</v>
      </c>
      <c r="N2728">
        <v>37648.53</v>
      </c>
      <c r="O2728">
        <v>30.94</v>
      </c>
      <c r="P2728" t="s">
        <v>35</v>
      </c>
      <c r="Q2728" t="s">
        <v>132</v>
      </c>
      <c r="R2728" t="s">
        <v>37</v>
      </c>
      <c r="S2728" t="s">
        <v>91</v>
      </c>
      <c r="T2728" t="s">
        <v>39</v>
      </c>
      <c r="U2728">
        <v>0</v>
      </c>
      <c r="V2728" s="1">
        <v>45706</v>
      </c>
      <c r="W2728" s="1">
        <v>45712</v>
      </c>
      <c r="X2728" s="1">
        <v>45728</v>
      </c>
      <c r="Y2728" t="s">
        <v>40</v>
      </c>
      <c r="Z2728" t="s">
        <v>147</v>
      </c>
      <c r="AA2728" t="s">
        <v>42</v>
      </c>
      <c r="AB2728" t="s">
        <v>43</v>
      </c>
      <c r="AC2728" t="s">
        <v>93</v>
      </c>
      <c r="AD2728" t="s">
        <v>58</v>
      </c>
    </row>
    <row r="2729" spans="1:30" x14ac:dyDescent="0.3">
      <c r="A2729" t="s">
        <v>5189</v>
      </c>
      <c r="B2729" t="s">
        <v>5190</v>
      </c>
      <c r="C2729" t="s">
        <v>135</v>
      </c>
      <c r="D2729" t="s">
        <v>140</v>
      </c>
      <c r="E2729" t="s">
        <v>49</v>
      </c>
      <c r="F2729">
        <v>1077</v>
      </c>
      <c r="G2729">
        <v>327.99</v>
      </c>
      <c r="H2729">
        <v>0.15</v>
      </c>
      <c r="I2729">
        <v>300258.45</v>
      </c>
      <c r="J2729">
        <v>191282.04</v>
      </c>
      <c r="K2729">
        <v>8208.8799999999992</v>
      </c>
      <c r="L2729">
        <v>2509.46</v>
      </c>
      <c r="M2729">
        <v>18921.36</v>
      </c>
      <c r="N2729">
        <v>79336.710000000006</v>
      </c>
      <c r="O2729">
        <v>26.42</v>
      </c>
      <c r="P2729" t="s">
        <v>35</v>
      </c>
      <c r="Q2729" t="s">
        <v>117</v>
      </c>
      <c r="R2729" t="s">
        <v>51</v>
      </c>
      <c r="S2729" t="s">
        <v>52</v>
      </c>
      <c r="T2729" t="s">
        <v>39</v>
      </c>
      <c r="U2729">
        <v>7</v>
      </c>
      <c r="V2729" s="1">
        <v>45813</v>
      </c>
      <c r="W2729" s="1">
        <v>45820</v>
      </c>
      <c r="X2729" s="1">
        <v>45857</v>
      </c>
      <c r="Y2729" t="s">
        <v>81</v>
      </c>
      <c r="Z2729" t="s">
        <v>150</v>
      </c>
      <c r="AA2729" t="s">
        <v>83</v>
      </c>
      <c r="AB2729" t="s">
        <v>76</v>
      </c>
      <c r="AC2729" t="s">
        <v>98</v>
      </c>
      <c r="AD2729" t="s">
        <v>45</v>
      </c>
    </row>
    <row r="2730" spans="1:30" x14ac:dyDescent="0.3">
      <c r="A2730" t="s">
        <v>5191</v>
      </c>
      <c r="B2730" t="s">
        <v>5192</v>
      </c>
      <c r="C2730" t="s">
        <v>32</v>
      </c>
      <c r="D2730" t="s">
        <v>71</v>
      </c>
      <c r="E2730" t="s">
        <v>72</v>
      </c>
      <c r="F2730">
        <v>1210</v>
      </c>
      <c r="G2730">
        <v>133.72999999999999</v>
      </c>
      <c r="H2730">
        <v>0.15</v>
      </c>
      <c r="I2730">
        <v>137541.29999999999</v>
      </c>
      <c r="J2730">
        <v>81002.75</v>
      </c>
      <c r="K2730">
        <v>2051.75</v>
      </c>
      <c r="L2730">
        <v>2702.46</v>
      </c>
      <c r="M2730">
        <v>12209.78</v>
      </c>
      <c r="N2730">
        <v>39574.559999999998</v>
      </c>
      <c r="O2730">
        <v>28.77</v>
      </c>
      <c r="P2730" t="s">
        <v>35</v>
      </c>
      <c r="Q2730" t="s">
        <v>132</v>
      </c>
      <c r="R2730" t="s">
        <v>51</v>
      </c>
      <c r="S2730" t="s">
        <v>118</v>
      </c>
      <c r="T2730" t="s">
        <v>53</v>
      </c>
      <c r="U2730">
        <v>0</v>
      </c>
      <c r="V2730" s="1">
        <v>45670</v>
      </c>
      <c r="W2730" s="1">
        <v>45673</v>
      </c>
      <c r="X2730" s="1">
        <v>45690</v>
      </c>
      <c r="Y2730" t="s">
        <v>40</v>
      </c>
      <c r="Z2730" t="s">
        <v>64</v>
      </c>
      <c r="AA2730" t="s">
        <v>56</v>
      </c>
      <c r="AB2730" t="s">
        <v>76</v>
      </c>
      <c r="AC2730" t="s">
        <v>44</v>
      </c>
      <c r="AD2730" t="s">
        <v>45</v>
      </c>
    </row>
    <row r="2731" spans="1:30" x14ac:dyDescent="0.3">
      <c r="A2731" t="s">
        <v>5193</v>
      </c>
      <c r="B2731" t="s">
        <v>5194</v>
      </c>
      <c r="C2731" t="s">
        <v>80</v>
      </c>
      <c r="D2731" t="s">
        <v>140</v>
      </c>
      <c r="E2731" t="s">
        <v>49</v>
      </c>
      <c r="F2731">
        <v>789</v>
      </c>
      <c r="G2731">
        <v>364.77</v>
      </c>
      <c r="H2731">
        <v>0.15</v>
      </c>
      <c r="I2731">
        <v>244633</v>
      </c>
      <c r="J2731">
        <v>180979.3</v>
      </c>
      <c r="K2731">
        <v>14537.32</v>
      </c>
      <c r="L2731">
        <v>667.4</v>
      </c>
      <c r="M2731">
        <v>12651.61</v>
      </c>
      <c r="N2731">
        <v>35797.370000000003</v>
      </c>
      <c r="O2731">
        <v>14.63</v>
      </c>
      <c r="P2731" t="s">
        <v>35</v>
      </c>
      <c r="Q2731" t="s">
        <v>132</v>
      </c>
      <c r="R2731" t="s">
        <v>51</v>
      </c>
      <c r="S2731" t="s">
        <v>52</v>
      </c>
      <c r="T2731" t="s">
        <v>39</v>
      </c>
      <c r="U2731">
        <v>2</v>
      </c>
      <c r="V2731" s="1">
        <v>45680</v>
      </c>
      <c r="W2731" s="1">
        <v>45689</v>
      </c>
      <c r="X2731" s="1">
        <v>45700</v>
      </c>
      <c r="Y2731" t="s">
        <v>40</v>
      </c>
      <c r="Z2731" t="s">
        <v>64</v>
      </c>
      <c r="AA2731" t="s">
        <v>42</v>
      </c>
      <c r="AB2731" t="s">
        <v>43</v>
      </c>
      <c r="AC2731" t="s">
        <v>123</v>
      </c>
      <c r="AD2731" t="s">
        <v>45</v>
      </c>
    </row>
    <row r="2732" spans="1:30" x14ac:dyDescent="0.3">
      <c r="A2732" t="s">
        <v>5195</v>
      </c>
      <c r="B2732" t="s">
        <v>1950</v>
      </c>
      <c r="C2732" t="s">
        <v>70</v>
      </c>
      <c r="D2732" t="s">
        <v>101</v>
      </c>
      <c r="E2732" t="s">
        <v>102</v>
      </c>
      <c r="F2732">
        <v>172</v>
      </c>
      <c r="G2732">
        <v>88.7</v>
      </c>
      <c r="H2732">
        <v>0.1</v>
      </c>
      <c r="I2732">
        <v>13730.76</v>
      </c>
      <c r="J2732">
        <v>8653.51</v>
      </c>
      <c r="K2732">
        <v>1246.68</v>
      </c>
      <c r="L2732">
        <v>2187.4699999999998</v>
      </c>
      <c r="M2732">
        <v>1613.99</v>
      </c>
      <c r="N2732">
        <v>29.11</v>
      </c>
      <c r="O2732">
        <v>0.21</v>
      </c>
      <c r="P2732" t="s">
        <v>35</v>
      </c>
      <c r="Q2732" t="s">
        <v>90</v>
      </c>
      <c r="R2732" t="s">
        <v>37</v>
      </c>
      <c r="S2732" t="s">
        <v>91</v>
      </c>
      <c r="T2732" t="s">
        <v>63</v>
      </c>
      <c r="U2732">
        <v>7</v>
      </c>
      <c r="V2732" s="1">
        <v>45552</v>
      </c>
      <c r="W2732" s="1">
        <v>45560</v>
      </c>
      <c r="X2732" s="1">
        <v>45582</v>
      </c>
      <c r="Y2732" t="s">
        <v>103</v>
      </c>
      <c r="Z2732" t="s">
        <v>104</v>
      </c>
      <c r="AA2732" t="s">
        <v>42</v>
      </c>
      <c r="AB2732" t="s">
        <v>43</v>
      </c>
      <c r="AC2732" t="s">
        <v>77</v>
      </c>
      <c r="AD2732" t="s">
        <v>58</v>
      </c>
    </row>
    <row r="2733" spans="1:30" x14ac:dyDescent="0.3">
      <c r="A2733" t="s">
        <v>5196</v>
      </c>
      <c r="B2733" t="s">
        <v>5197</v>
      </c>
      <c r="C2733" t="s">
        <v>32</v>
      </c>
      <c r="D2733" t="s">
        <v>140</v>
      </c>
      <c r="E2733" t="s">
        <v>49</v>
      </c>
      <c r="F2733">
        <v>189</v>
      </c>
      <c r="G2733">
        <v>110.35</v>
      </c>
      <c r="H2733">
        <v>0</v>
      </c>
      <c r="I2733">
        <v>20856.150000000001</v>
      </c>
      <c r="J2733">
        <v>12825.26</v>
      </c>
      <c r="K2733">
        <v>12437.98</v>
      </c>
      <c r="L2733">
        <v>799.03</v>
      </c>
      <c r="M2733">
        <v>1230.99</v>
      </c>
      <c r="N2733">
        <v>-6437.11</v>
      </c>
      <c r="O2733">
        <v>-30.86</v>
      </c>
      <c r="P2733" t="s">
        <v>35</v>
      </c>
      <c r="Q2733" t="s">
        <v>111</v>
      </c>
      <c r="R2733" t="s">
        <v>51</v>
      </c>
      <c r="S2733" t="s">
        <v>118</v>
      </c>
      <c r="T2733" t="s">
        <v>112</v>
      </c>
      <c r="U2733">
        <v>2</v>
      </c>
      <c r="V2733" s="1">
        <v>45560</v>
      </c>
      <c r="W2733" s="1">
        <v>45570</v>
      </c>
      <c r="X2733" s="1">
        <v>45588</v>
      </c>
      <c r="Y2733" t="s">
        <v>103</v>
      </c>
      <c r="Z2733" t="s">
        <v>104</v>
      </c>
      <c r="AA2733" t="s">
        <v>42</v>
      </c>
      <c r="AB2733" t="s">
        <v>76</v>
      </c>
      <c r="AC2733" t="s">
        <v>93</v>
      </c>
      <c r="AD2733" t="s">
        <v>67</v>
      </c>
    </row>
    <row r="2734" spans="1:30" x14ac:dyDescent="0.3">
      <c r="A2734" t="s">
        <v>5198</v>
      </c>
      <c r="B2734" t="s">
        <v>5199</v>
      </c>
      <c r="C2734" t="s">
        <v>87</v>
      </c>
      <c r="D2734" t="s">
        <v>71</v>
      </c>
      <c r="E2734" t="s">
        <v>72</v>
      </c>
      <c r="F2734">
        <v>1095</v>
      </c>
      <c r="G2734">
        <v>150.97999999999999</v>
      </c>
      <c r="H2734">
        <v>0.1</v>
      </c>
      <c r="I2734">
        <v>148790.79</v>
      </c>
      <c r="J2734">
        <v>86015.58</v>
      </c>
      <c r="K2734">
        <v>7375.7</v>
      </c>
      <c r="L2734">
        <v>2712.06</v>
      </c>
      <c r="M2734">
        <v>5796.28</v>
      </c>
      <c r="N2734">
        <v>46891.17</v>
      </c>
      <c r="O2734">
        <v>31.51</v>
      </c>
      <c r="P2734" t="s">
        <v>35</v>
      </c>
      <c r="Q2734" t="s">
        <v>111</v>
      </c>
      <c r="R2734" t="s">
        <v>51</v>
      </c>
      <c r="S2734" t="s">
        <v>91</v>
      </c>
      <c r="T2734" t="s">
        <v>39</v>
      </c>
      <c r="U2734">
        <v>4</v>
      </c>
      <c r="V2734" s="1">
        <v>45346</v>
      </c>
      <c r="W2734" s="1">
        <v>45349</v>
      </c>
      <c r="X2734" s="1">
        <v>45367</v>
      </c>
      <c r="Y2734" t="s">
        <v>40</v>
      </c>
      <c r="Z2734" t="s">
        <v>147</v>
      </c>
      <c r="AA2734" t="s">
        <v>65</v>
      </c>
      <c r="AB2734" t="s">
        <v>66</v>
      </c>
      <c r="AC2734" t="s">
        <v>84</v>
      </c>
      <c r="AD2734" t="s">
        <v>58</v>
      </c>
    </row>
    <row r="2735" spans="1:30" x14ac:dyDescent="0.3">
      <c r="A2735" t="s">
        <v>5200</v>
      </c>
      <c r="B2735" t="s">
        <v>5201</v>
      </c>
      <c r="C2735" t="s">
        <v>87</v>
      </c>
      <c r="D2735" t="s">
        <v>140</v>
      </c>
      <c r="E2735" t="s">
        <v>49</v>
      </c>
      <c r="F2735">
        <v>658</v>
      </c>
      <c r="G2735">
        <v>244.34</v>
      </c>
      <c r="H2735">
        <v>0.05</v>
      </c>
      <c r="I2735">
        <v>152736.93</v>
      </c>
      <c r="J2735">
        <v>113345.19</v>
      </c>
      <c r="K2735">
        <v>12337.46</v>
      </c>
      <c r="L2735">
        <v>526.42999999999995</v>
      </c>
      <c r="M2735">
        <v>15954.43</v>
      </c>
      <c r="N2735">
        <v>10573.42</v>
      </c>
      <c r="O2735">
        <v>6.92</v>
      </c>
      <c r="P2735" t="s">
        <v>35</v>
      </c>
      <c r="Q2735" t="s">
        <v>96</v>
      </c>
      <c r="R2735" t="s">
        <v>74</v>
      </c>
      <c r="S2735" t="s">
        <v>118</v>
      </c>
      <c r="T2735" t="s">
        <v>63</v>
      </c>
      <c r="U2735">
        <v>7</v>
      </c>
      <c r="V2735" s="1">
        <v>45589</v>
      </c>
      <c r="W2735" s="1">
        <v>45596</v>
      </c>
      <c r="X2735" s="1">
        <v>45624</v>
      </c>
      <c r="Y2735" t="s">
        <v>54</v>
      </c>
      <c r="Z2735" t="s">
        <v>75</v>
      </c>
      <c r="AA2735" t="s">
        <v>56</v>
      </c>
      <c r="AB2735" t="s">
        <v>66</v>
      </c>
      <c r="AC2735" t="s">
        <v>98</v>
      </c>
      <c r="AD2735" t="s">
        <v>67</v>
      </c>
    </row>
    <row r="2736" spans="1:30" x14ac:dyDescent="0.3">
      <c r="A2736" t="s">
        <v>5202</v>
      </c>
      <c r="B2736" t="s">
        <v>3474</v>
      </c>
      <c r="C2736" t="s">
        <v>87</v>
      </c>
      <c r="D2736" t="s">
        <v>159</v>
      </c>
      <c r="E2736" t="s">
        <v>160</v>
      </c>
      <c r="F2736">
        <v>1909</v>
      </c>
      <c r="G2736">
        <v>480.24</v>
      </c>
      <c r="H2736">
        <v>0.05</v>
      </c>
      <c r="I2736">
        <v>870939.25</v>
      </c>
      <c r="J2736">
        <v>413375.66</v>
      </c>
      <c r="K2736">
        <v>11054.14</v>
      </c>
      <c r="L2736">
        <v>2084.5300000000002</v>
      </c>
      <c r="M2736">
        <v>86805.73</v>
      </c>
      <c r="N2736">
        <v>357619.19</v>
      </c>
      <c r="O2736">
        <v>41.06</v>
      </c>
      <c r="P2736" t="s">
        <v>35</v>
      </c>
      <c r="Q2736" t="s">
        <v>36</v>
      </c>
      <c r="R2736" t="s">
        <v>74</v>
      </c>
      <c r="S2736" t="s">
        <v>38</v>
      </c>
      <c r="T2736" t="s">
        <v>39</v>
      </c>
      <c r="U2736">
        <v>0</v>
      </c>
      <c r="V2736" s="1">
        <v>45335</v>
      </c>
      <c r="W2736" s="1">
        <v>45345</v>
      </c>
      <c r="X2736" s="1">
        <v>45364</v>
      </c>
      <c r="Y2736" t="s">
        <v>40</v>
      </c>
      <c r="Z2736" t="s">
        <v>147</v>
      </c>
      <c r="AA2736" t="s">
        <v>65</v>
      </c>
      <c r="AB2736" t="s">
        <v>43</v>
      </c>
      <c r="AC2736" t="s">
        <v>123</v>
      </c>
      <c r="AD2736" t="s">
        <v>58</v>
      </c>
    </row>
    <row r="2737" spans="1:30" x14ac:dyDescent="0.3">
      <c r="A2737" t="s">
        <v>5203</v>
      </c>
      <c r="B2737" t="s">
        <v>5204</v>
      </c>
      <c r="C2737" t="s">
        <v>135</v>
      </c>
      <c r="D2737" t="s">
        <v>107</v>
      </c>
      <c r="E2737" t="s">
        <v>108</v>
      </c>
      <c r="F2737">
        <v>127</v>
      </c>
      <c r="G2737">
        <v>107.2</v>
      </c>
      <c r="H2737">
        <v>0</v>
      </c>
      <c r="I2737">
        <v>13614.4</v>
      </c>
      <c r="J2737">
        <v>7520.19</v>
      </c>
      <c r="K2737">
        <v>1897.02</v>
      </c>
      <c r="L2737">
        <v>501.6</v>
      </c>
      <c r="M2737">
        <v>1204.54</v>
      </c>
      <c r="N2737">
        <v>2491.0500000000002</v>
      </c>
      <c r="O2737">
        <v>18.3</v>
      </c>
      <c r="P2737" t="s">
        <v>35</v>
      </c>
      <c r="Q2737" t="s">
        <v>122</v>
      </c>
      <c r="R2737" t="s">
        <v>51</v>
      </c>
      <c r="S2737" t="s">
        <v>91</v>
      </c>
      <c r="T2737" t="s">
        <v>39</v>
      </c>
      <c r="U2737">
        <v>2</v>
      </c>
      <c r="V2737" s="1">
        <v>45654</v>
      </c>
      <c r="W2737" s="1">
        <v>45656</v>
      </c>
      <c r="X2737" s="1">
        <v>45675</v>
      </c>
      <c r="Y2737" t="s">
        <v>54</v>
      </c>
      <c r="Z2737" t="s">
        <v>55</v>
      </c>
      <c r="AA2737" t="s">
        <v>83</v>
      </c>
      <c r="AB2737" t="s">
        <v>43</v>
      </c>
      <c r="AC2737" t="s">
        <v>57</v>
      </c>
      <c r="AD2737" t="s">
        <v>58</v>
      </c>
    </row>
    <row r="2738" spans="1:30" x14ac:dyDescent="0.3">
      <c r="A2738" t="s">
        <v>5205</v>
      </c>
      <c r="B2738" t="s">
        <v>301</v>
      </c>
      <c r="C2738" t="s">
        <v>32</v>
      </c>
      <c r="D2738" t="s">
        <v>88</v>
      </c>
      <c r="E2738" t="s">
        <v>89</v>
      </c>
      <c r="F2738">
        <v>1050</v>
      </c>
      <c r="G2738">
        <v>23.77</v>
      </c>
      <c r="H2738">
        <v>0.15</v>
      </c>
      <c r="I2738">
        <v>21214.720000000001</v>
      </c>
      <c r="J2738">
        <v>12717.11</v>
      </c>
      <c r="K2738">
        <v>5890.94</v>
      </c>
      <c r="L2738">
        <v>1882.02</v>
      </c>
      <c r="M2738">
        <v>2017.31</v>
      </c>
      <c r="N2738">
        <v>-1292.6600000000001</v>
      </c>
      <c r="O2738">
        <v>-6.09</v>
      </c>
      <c r="P2738" t="s">
        <v>35</v>
      </c>
      <c r="Q2738" t="s">
        <v>90</v>
      </c>
      <c r="R2738" t="s">
        <v>37</v>
      </c>
      <c r="S2738" t="s">
        <v>91</v>
      </c>
      <c r="T2738" t="s">
        <v>112</v>
      </c>
      <c r="U2738">
        <v>0</v>
      </c>
      <c r="V2738" s="1">
        <v>45502</v>
      </c>
      <c r="W2738" s="1">
        <v>45505</v>
      </c>
      <c r="X2738" s="1">
        <v>45533</v>
      </c>
      <c r="Y2738" t="s">
        <v>103</v>
      </c>
      <c r="Z2738" t="s">
        <v>119</v>
      </c>
      <c r="AA2738" t="s">
        <v>56</v>
      </c>
      <c r="AB2738" t="s">
        <v>76</v>
      </c>
      <c r="AC2738" t="s">
        <v>77</v>
      </c>
      <c r="AD2738" t="s">
        <v>67</v>
      </c>
    </row>
    <row r="2739" spans="1:30" x14ac:dyDescent="0.3">
      <c r="A2739" t="s">
        <v>5206</v>
      </c>
      <c r="B2739" t="s">
        <v>5207</v>
      </c>
      <c r="D2739" t="s">
        <v>61</v>
      </c>
      <c r="E2739" t="s">
        <v>62</v>
      </c>
      <c r="F2739">
        <v>575</v>
      </c>
      <c r="G2739">
        <v>442.71</v>
      </c>
      <c r="H2739">
        <v>0.1</v>
      </c>
      <c r="I2739">
        <v>229102.43</v>
      </c>
      <c r="J2739">
        <v>132115.01999999999</v>
      </c>
      <c r="K2739">
        <v>14949.84</v>
      </c>
      <c r="L2739">
        <v>735.79</v>
      </c>
      <c r="M2739">
        <v>22370.63</v>
      </c>
      <c r="N2739">
        <v>58931.15</v>
      </c>
      <c r="O2739">
        <v>25.72</v>
      </c>
      <c r="P2739" t="s">
        <v>35</v>
      </c>
      <c r="Q2739" t="s">
        <v>73</v>
      </c>
      <c r="R2739" t="s">
        <v>37</v>
      </c>
      <c r="S2739" t="s">
        <v>118</v>
      </c>
      <c r="T2739" t="s">
        <v>112</v>
      </c>
      <c r="U2739">
        <v>2</v>
      </c>
      <c r="V2739" s="1">
        <v>45505</v>
      </c>
      <c r="W2739" s="1">
        <v>45508</v>
      </c>
      <c r="X2739" s="1">
        <v>45522</v>
      </c>
      <c r="Y2739" t="s">
        <v>103</v>
      </c>
      <c r="Z2739" t="s">
        <v>177</v>
      </c>
      <c r="AA2739" t="s">
        <v>83</v>
      </c>
      <c r="AB2739" t="s">
        <v>76</v>
      </c>
      <c r="AC2739" t="s">
        <v>123</v>
      </c>
      <c r="AD2739" t="s">
        <v>45</v>
      </c>
    </row>
    <row r="2740" spans="1:30" x14ac:dyDescent="0.3">
      <c r="A2740" t="s">
        <v>5208</v>
      </c>
      <c r="B2740" t="s">
        <v>4470</v>
      </c>
      <c r="C2740" t="s">
        <v>80</v>
      </c>
      <c r="D2740" t="s">
        <v>71</v>
      </c>
      <c r="E2740" t="s">
        <v>72</v>
      </c>
      <c r="F2740">
        <v>1172</v>
      </c>
      <c r="G2740">
        <v>184.57</v>
      </c>
      <c r="H2740">
        <v>0.05</v>
      </c>
      <c r="I2740">
        <v>205500.24</v>
      </c>
      <c r="J2740">
        <v>97231.9</v>
      </c>
      <c r="K2740">
        <v>6630.99</v>
      </c>
      <c r="L2740">
        <v>2256.54</v>
      </c>
      <c r="M2740">
        <v>19770.21</v>
      </c>
      <c r="N2740">
        <v>79610.600000000006</v>
      </c>
      <c r="O2740">
        <v>38.74</v>
      </c>
      <c r="P2740" t="s">
        <v>35</v>
      </c>
      <c r="Q2740" t="s">
        <v>73</v>
      </c>
      <c r="R2740" t="s">
        <v>37</v>
      </c>
      <c r="S2740" t="s">
        <v>52</v>
      </c>
      <c r="T2740" t="s">
        <v>63</v>
      </c>
      <c r="U2740">
        <v>10</v>
      </c>
      <c r="V2740" s="1">
        <v>45908</v>
      </c>
      <c r="W2740" s="1">
        <v>45918</v>
      </c>
      <c r="X2740" s="1">
        <v>45950</v>
      </c>
      <c r="Y2740" t="s">
        <v>103</v>
      </c>
      <c r="Z2740" t="s">
        <v>104</v>
      </c>
      <c r="AA2740" t="s">
        <v>65</v>
      </c>
      <c r="AB2740" t="s">
        <v>76</v>
      </c>
      <c r="AC2740" t="s">
        <v>57</v>
      </c>
      <c r="AD2740" t="s">
        <v>67</v>
      </c>
    </row>
    <row r="2741" spans="1:30" x14ac:dyDescent="0.3">
      <c r="A2741" t="s">
        <v>5209</v>
      </c>
      <c r="B2741" t="s">
        <v>5210</v>
      </c>
      <c r="C2741" t="s">
        <v>70</v>
      </c>
      <c r="D2741" t="s">
        <v>48</v>
      </c>
      <c r="E2741" t="s">
        <v>49</v>
      </c>
      <c r="F2741">
        <v>1077</v>
      </c>
      <c r="G2741">
        <v>314.45</v>
      </c>
      <c r="H2741">
        <v>0.05</v>
      </c>
      <c r="I2741">
        <v>321729.52</v>
      </c>
      <c r="J2741">
        <v>215762.91</v>
      </c>
      <c r="K2741">
        <v>2941.82</v>
      </c>
      <c r="L2741">
        <v>697.41</v>
      </c>
      <c r="M2741">
        <v>21787.07</v>
      </c>
      <c r="N2741">
        <v>80540.31</v>
      </c>
      <c r="O2741">
        <v>25.03</v>
      </c>
      <c r="P2741" t="s">
        <v>35</v>
      </c>
      <c r="Q2741" t="s">
        <v>122</v>
      </c>
      <c r="R2741" t="s">
        <v>74</v>
      </c>
      <c r="S2741" t="s">
        <v>118</v>
      </c>
      <c r="T2741" t="s">
        <v>112</v>
      </c>
      <c r="U2741">
        <v>0</v>
      </c>
      <c r="V2741" s="1">
        <v>45414</v>
      </c>
      <c r="W2741" s="1">
        <v>45419</v>
      </c>
      <c r="X2741" s="1">
        <v>45428</v>
      </c>
      <c r="Y2741" t="s">
        <v>81</v>
      </c>
      <c r="Z2741" t="s">
        <v>82</v>
      </c>
      <c r="AA2741" t="s">
        <v>65</v>
      </c>
      <c r="AB2741" t="s">
        <v>66</v>
      </c>
      <c r="AC2741" t="s">
        <v>84</v>
      </c>
      <c r="AD2741" t="s">
        <v>45</v>
      </c>
    </row>
    <row r="2742" spans="1:30" x14ac:dyDescent="0.3">
      <c r="A2742" t="s">
        <v>5211</v>
      </c>
      <c r="B2742" t="s">
        <v>5212</v>
      </c>
      <c r="C2742" t="s">
        <v>80</v>
      </c>
      <c r="D2742" t="s">
        <v>107</v>
      </c>
      <c r="E2742" t="s">
        <v>108</v>
      </c>
      <c r="F2742">
        <v>1773</v>
      </c>
      <c r="G2742">
        <v>424.08</v>
      </c>
      <c r="H2742">
        <v>0.1</v>
      </c>
      <c r="I2742">
        <v>676704.46</v>
      </c>
      <c r="J2742">
        <v>486749.02</v>
      </c>
      <c r="K2742">
        <v>12362.7</v>
      </c>
      <c r="L2742">
        <v>971.29</v>
      </c>
      <c r="M2742">
        <v>69411.09</v>
      </c>
      <c r="N2742">
        <v>107210.36</v>
      </c>
      <c r="O2742">
        <v>15.84</v>
      </c>
      <c r="P2742" t="s">
        <v>35</v>
      </c>
      <c r="Q2742" t="s">
        <v>50</v>
      </c>
      <c r="R2742" t="s">
        <v>51</v>
      </c>
      <c r="S2742" t="s">
        <v>118</v>
      </c>
      <c r="T2742" t="s">
        <v>112</v>
      </c>
      <c r="U2742">
        <v>15</v>
      </c>
      <c r="V2742" s="1">
        <v>45772</v>
      </c>
      <c r="W2742" s="1">
        <v>45778</v>
      </c>
      <c r="X2742" s="1">
        <v>45800</v>
      </c>
      <c r="Y2742" t="s">
        <v>81</v>
      </c>
      <c r="Z2742" t="s">
        <v>165</v>
      </c>
      <c r="AA2742" t="s">
        <v>42</v>
      </c>
      <c r="AB2742" t="s">
        <v>76</v>
      </c>
      <c r="AC2742" t="s">
        <v>44</v>
      </c>
      <c r="AD2742" t="s">
        <v>58</v>
      </c>
    </row>
    <row r="2743" spans="1:30" x14ac:dyDescent="0.3">
      <c r="A2743" t="s">
        <v>5213</v>
      </c>
      <c r="B2743" t="s">
        <v>5214</v>
      </c>
      <c r="C2743" t="s">
        <v>80</v>
      </c>
      <c r="D2743" t="s">
        <v>107</v>
      </c>
      <c r="E2743" t="s">
        <v>108</v>
      </c>
      <c r="F2743">
        <v>661</v>
      </c>
      <c r="G2743">
        <v>95.51</v>
      </c>
      <c r="H2743">
        <v>0.1</v>
      </c>
      <c r="I2743">
        <v>56818.9</v>
      </c>
      <c r="J2743">
        <v>30976.98</v>
      </c>
      <c r="L2743">
        <v>1344.84</v>
      </c>
      <c r="M2743">
        <v>2447.9499999999998</v>
      </c>
      <c r="N2743">
        <v>11033.63</v>
      </c>
      <c r="O2743">
        <v>19.420000000000002</v>
      </c>
      <c r="P2743" t="s">
        <v>35</v>
      </c>
      <c r="Q2743" t="s">
        <v>50</v>
      </c>
      <c r="R2743" t="s">
        <v>37</v>
      </c>
      <c r="S2743" t="s">
        <v>38</v>
      </c>
      <c r="T2743" t="s">
        <v>39</v>
      </c>
      <c r="U2743">
        <v>4</v>
      </c>
      <c r="V2743" s="1">
        <v>45578</v>
      </c>
      <c r="W2743" s="1">
        <v>45585</v>
      </c>
      <c r="X2743" s="1">
        <v>45605</v>
      </c>
      <c r="Y2743" t="s">
        <v>54</v>
      </c>
      <c r="Z2743" t="s">
        <v>75</v>
      </c>
      <c r="AA2743" t="s">
        <v>42</v>
      </c>
      <c r="AB2743" t="s">
        <v>66</v>
      </c>
      <c r="AC2743" t="s">
        <v>93</v>
      </c>
      <c r="AD2743" t="s">
        <v>45</v>
      </c>
    </row>
    <row r="2744" spans="1:30" x14ac:dyDescent="0.3">
      <c r="A2744" t="s">
        <v>5215</v>
      </c>
      <c r="B2744" t="s">
        <v>5216</v>
      </c>
      <c r="C2744" t="s">
        <v>87</v>
      </c>
      <c r="D2744" t="s">
        <v>71</v>
      </c>
      <c r="E2744" t="s">
        <v>72</v>
      </c>
      <c r="F2744">
        <v>1081</v>
      </c>
      <c r="G2744">
        <v>361.77</v>
      </c>
      <c r="H2744">
        <v>0.05</v>
      </c>
      <c r="I2744">
        <v>371519.7</v>
      </c>
      <c r="J2744">
        <v>209315.68</v>
      </c>
      <c r="K2744">
        <v>10378.290000000001</v>
      </c>
      <c r="L2744">
        <v>2115.66</v>
      </c>
      <c r="M2744">
        <v>25023.49</v>
      </c>
      <c r="N2744">
        <v>124686.58</v>
      </c>
      <c r="O2744">
        <v>33.56</v>
      </c>
      <c r="P2744" t="s">
        <v>35</v>
      </c>
      <c r="Q2744" t="s">
        <v>132</v>
      </c>
      <c r="R2744" t="s">
        <v>51</v>
      </c>
      <c r="S2744" t="s">
        <v>91</v>
      </c>
      <c r="T2744" t="s">
        <v>63</v>
      </c>
      <c r="U2744">
        <v>15</v>
      </c>
      <c r="V2744" s="1">
        <v>45327</v>
      </c>
      <c r="W2744" s="1">
        <v>45330</v>
      </c>
      <c r="X2744" s="1">
        <v>45370</v>
      </c>
      <c r="Y2744" t="s">
        <v>40</v>
      </c>
      <c r="Z2744" t="s">
        <v>147</v>
      </c>
      <c r="AA2744" t="s">
        <v>65</v>
      </c>
      <c r="AB2744" t="s">
        <v>43</v>
      </c>
      <c r="AC2744" t="s">
        <v>123</v>
      </c>
      <c r="AD2744" t="s">
        <v>58</v>
      </c>
    </row>
    <row r="2745" spans="1:30" x14ac:dyDescent="0.3">
      <c r="A2745" t="s">
        <v>5217</v>
      </c>
      <c r="B2745" t="s">
        <v>5218</v>
      </c>
      <c r="C2745" t="s">
        <v>87</v>
      </c>
      <c r="D2745" t="s">
        <v>88</v>
      </c>
      <c r="E2745" t="s">
        <v>89</v>
      </c>
      <c r="F2745">
        <v>1175</v>
      </c>
      <c r="G2745">
        <v>395</v>
      </c>
      <c r="H2745">
        <v>0.05</v>
      </c>
      <c r="I2745">
        <v>440918.75</v>
      </c>
      <c r="J2745">
        <v>321343.45</v>
      </c>
      <c r="K2745">
        <v>7986.27</v>
      </c>
      <c r="L2745">
        <v>2540.94</v>
      </c>
      <c r="M2745">
        <v>10185.700000000001</v>
      </c>
      <c r="N2745">
        <v>98862.39</v>
      </c>
      <c r="O2745">
        <v>22.42</v>
      </c>
      <c r="P2745" t="s">
        <v>35</v>
      </c>
      <c r="Q2745" t="s">
        <v>90</v>
      </c>
      <c r="R2745" t="s">
        <v>37</v>
      </c>
      <c r="S2745" t="s">
        <v>118</v>
      </c>
      <c r="T2745" t="s">
        <v>53</v>
      </c>
      <c r="U2745">
        <v>10</v>
      </c>
      <c r="V2745" s="1">
        <v>45547</v>
      </c>
      <c r="W2745" s="1">
        <v>45554</v>
      </c>
      <c r="X2745" s="1">
        <v>45592</v>
      </c>
      <c r="Y2745" t="s">
        <v>103</v>
      </c>
      <c r="Z2745" t="s">
        <v>104</v>
      </c>
      <c r="AA2745" t="s">
        <v>65</v>
      </c>
      <c r="AB2745" t="s">
        <v>43</v>
      </c>
      <c r="AC2745" t="s">
        <v>44</v>
      </c>
      <c r="AD2745" t="s">
        <v>45</v>
      </c>
    </row>
    <row r="2746" spans="1:30" x14ac:dyDescent="0.3">
      <c r="A2746" t="s">
        <v>5219</v>
      </c>
      <c r="B2746" t="s">
        <v>5220</v>
      </c>
      <c r="C2746" t="s">
        <v>80</v>
      </c>
      <c r="D2746" t="s">
        <v>33</v>
      </c>
      <c r="E2746" t="s">
        <v>34</v>
      </c>
      <c r="F2746">
        <v>1203</v>
      </c>
      <c r="G2746">
        <v>414.4</v>
      </c>
      <c r="H2746">
        <v>0.1</v>
      </c>
      <c r="I2746">
        <v>448670.88</v>
      </c>
      <c r="J2746">
        <v>231598.92</v>
      </c>
      <c r="K2746">
        <v>10100.31</v>
      </c>
      <c r="L2746">
        <v>2162.5500000000002</v>
      </c>
      <c r="M2746">
        <v>24474.639999999999</v>
      </c>
      <c r="N2746">
        <v>180334.46</v>
      </c>
      <c r="O2746">
        <v>40.19</v>
      </c>
      <c r="P2746" t="s">
        <v>35</v>
      </c>
      <c r="Q2746" t="s">
        <v>50</v>
      </c>
      <c r="R2746" t="s">
        <v>37</v>
      </c>
      <c r="S2746" t="s">
        <v>52</v>
      </c>
      <c r="T2746" t="s">
        <v>112</v>
      </c>
      <c r="U2746">
        <v>7</v>
      </c>
      <c r="V2746" s="1">
        <v>45438</v>
      </c>
      <c r="W2746" s="1">
        <v>45442</v>
      </c>
      <c r="X2746" s="1">
        <v>45479</v>
      </c>
      <c r="Y2746" t="s">
        <v>81</v>
      </c>
      <c r="Z2746" t="s">
        <v>82</v>
      </c>
      <c r="AA2746" t="s">
        <v>65</v>
      </c>
      <c r="AB2746" t="s">
        <v>43</v>
      </c>
      <c r="AC2746" t="s">
        <v>123</v>
      </c>
      <c r="AD2746" t="s">
        <v>58</v>
      </c>
    </row>
    <row r="2747" spans="1:30" x14ac:dyDescent="0.3">
      <c r="A2747" t="s">
        <v>5221</v>
      </c>
      <c r="B2747" t="s">
        <v>5222</v>
      </c>
      <c r="C2747" t="s">
        <v>70</v>
      </c>
      <c r="D2747" t="s">
        <v>101</v>
      </c>
      <c r="E2747" t="s">
        <v>102</v>
      </c>
      <c r="F2747">
        <v>1150</v>
      </c>
      <c r="G2747">
        <v>438.57</v>
      </c>
      <c r="H2747">
        <v>0.05</v>
      </c>
      <c r="I2747">
        <v>479137.72</v>
      </c>
      <c r="J2747">
        <v>233986.21</v>
      </c>
      <c r="K2747">
        <v>1298.3499999999999</v>
      </c>
      <c r="L2747">
        <v>783.79</v>
      </c>
      <c r="M2747">
        <v>45508.49</v>
      </c>
      <c r="N2747">
        <v>197560.88</v>
      </c>
      <c r="O2747">
        <v>41.23</v>
      </c>
      <c r="P2747" t="s">
        <v>35</v>
      </c>
      <c r="Q2747" t="s">
        <v>122</v>
      </c>
      <c r="R2747" t="s">
        <v>74</v>
      </c>
      <c r="S2747" t="s">
        <v>38</v>
      </c>
      <c r="T2747" t="s">
        <v>39</v>
      </c>
      <c r="U2747">
        <v>2</v>
      </c>
      <c r="V2747" s="1">
        <v>45335</v>
      </c>
      <c r="W2747" s="1">
        <v>45344</v>
      </c>
      <c r="X2747" s="1">
        <v>45369</v>
      </c>
      <c r="Y2747" t="s">
        <v>40</v>
      </c>
      <c r="Z2747" t="s">
        <v>147</v>
      </c>
      <c r="AA2747" t="s">
        <v>56</v>
      </c>
      <c r="AB2747" t="s">
        <v>66</v>
      </c>
      <c r="AC2747" t="s">
        <v>84</v>
      </c>
      <c r="AD2747" t="s">
        <v>58</v>
      </c>
    </row>
    <row r="2748" spans="1:30" x14ac:dyDescent="0.3">
      <c r="A2748" t="s">
        <v>5223</v>
      </c>
      <c r="B2748" t="s">
        <v>5224</v>
      </c>
      <c r="C2748" t="s">
        <v>70</v>
      </c>
      <c r="D2748" t="s">
        <v>61</v>
      </c>
      <c r="E2748" t="s">
        <v>62</v>
      </c>
      <c r="F2748">
        <v>288</v>
      </c>
      <c r="G2748">
        <v>421.18</v>
      </c>
      <c r="H2748">
        <v>0</v>
      </c>
      <c r="I2748">
        <v>121299.84</v>
      </c>
      <c r="J2748">
        <v>86043.62</v>
      </c>
      <c r="K2748">
        <v>4647.12</v>
      </c>
      <c r="L2748">
        <v>2603.66</v>
      </c>
      <c r="M2748">
        <v>4625.79</v>
      </c>
      <c r="N2748">
        <v>23379.65</v>
      </c>
      <c r="O2748">
        <v>19.27</v>
      </c>
      <c r="P2748" t="s">
        <v>35</v>
      </c>
      <c r="Q2748" t="s">
        <v>36</v>
      </c>
      <c r="R2748" t="s">
        <v>74</v>
      </c>
      <c r="S2748" t="s">
        <v>52</v>
      </c>
      <c r="T2748" t="s">
        <v>112</v>
      </c>
      <c r="U2748">
        <v>0</v>
      </c>
      <c r="V2748" s="1">
        <v>45768</v>
      </c>
      <c r="W2748" s="1">
        <v>45774</v>
      </c>
      <c r="X2748" s="1">
        <v>45803</v>
      </c>
      <c r="Y2748" t="s">
        <v>81</v>
      </c>
      <c r="Z2748" t="s">
        <v>165</v>
      </c>
      <c r="AA2748" t="s">
        <v>83</v>
      </c>
      <c r="AB2748" t="s">
        <v>66</v>
      </c>
      <c r="AC2748" t="s">
        <v>123</v>
      </c>
      <c r="AD2748" t="s">
        <v>45</v>
      </c>
    </row>
    <row r="2749" spans="1:30" x14ac:dyDescent="0.3">
      <c r="A2749" t="s">
        <v>5225</v>
      </c>
      <c r="B2749" t="s">
        <v>1400</v>
      </c>
      <c r="C2749" t="s">
        <v>135</v>
      </c>
      <c r="D2749" t="s">
        <v>159</v>
      </c>
      <c r="E2749" t="s">
        <v>160</v>
      </c>
      <c r="F2749">
        <v>1104</v>
      </c>
      <c r="G2749">
        <v>274.81</v>
      </c>
      <c r="H2749">
        <v>0.1</v>
      </c>
      <c r="I2749">
        <v>273051.21999999997</v>
      </c>
      <c r="J2749">
        <v>160721.9</v>
      </c>
      <c r="K2749">
        <v>6729.33</v>
      </c>
      <c r="L2749">
        <v>212.32</v>
      </c>
      <c r="M2749">
        <v>18153.66</v>
      </c>
      <c r="N2749">
        <v>87234.01</v>
      </c>
      <c r="O2749">
        <v>31.95</v>
      </c>
      <c r="P2749" t="s">
        <v>35</v>
      </c>
      <c r="Q2749" t="s">
        <v>122</v>
      </c>
      <c r="R2749" t="s">
        <v>37</v>
      </c>
      <c r="S2749" t="s">
        <v>91</v>
      </c>
      <c r="T2749" t="s">
        <v>53</v>
      </c>
      <c r="U2749">
        <v>10</v>
      </c>
      <c r="V2749" s="1">
        <v>45493</v>
      </c>
      <c r="W2749" s="1">
        <v>45495</v>
      </c>
      <c r="X2749" s="1">
        <v>45510</v>
      </c>
      <c r="Y2749" t="s">
        <v>103</v>
      </c>
      <c r="Z2749" t="s">
        <v>119</v>
      </c>
      <c r="AA2749" t="s">
        <v>65</v>
      </c>
      <c r="AB2749" t="s">
        <v>66</v>
      </c>
      <c r="AC2749" t="s">
        <v>98</v>
      </c>
      <c r="AD2749" t="s">
        <v>58</v>
      </c>
    </row>
    <row r="2750" spans="1:30" x14ac:dyDescent="0.3">
      <c r="A2750" t="s">
        <v>5226</v>
      </c>
      <c r="B2750" t="s">
        <v>3202</v>
      </c>
      <c r="C2750" t="s">
        <v>135</v>
      </c>
      <c r="D2750" t="s">
        <v>107</v>
      </c>
      <c r="E2750" t="s">
        <v>108</v>
      </c>
      <c r="F2750">
        <v>1569</v>
      </c>
      <c r="G2750">
        <v>242.25</v>
      </c>
      <c r="H2750">
        <v>0</v>
      </c>
      <c r="I2750">
        <v>380090.25</v>
      </c>
      <c r="J2750">
        <v>277447.77</v>
      </c>
      <c r="K2750">
        <v>10577.45</v>
      </c>
      <c r="L2750">
        <v>1113.47</v>
      </c>
      <c r="M2750">
        <v>39693.33</v>
      </c>
      <c r="N2750">
        <v>51258.23</v>
      </c>
      <c r="O2750">
        <v>13.49</v>
      </c>
      <c r="P2750" t="s">
        <v>35</v>
      </c>
      <c r="Q2750" t="s">
        <v>117</v>
      </c>
      <c r="R2750" t="s">
        <v>51</v>
      </c>
      <c r="S2750" t="s">
        <v>118</v>
      </c>
      <c r="T2750" t="s">
        <v>112</v>
      </c>
      <c r="U2750">
        <v>10</v>
      </c>
      <c r="V2750" s="1">
        <v>45573</v>
      </c>
      <c r="W2750" s="1">
        <v>45575</v>
      </c>
      <c r="X2750" s="1">
        <v>45609</v>
      </c>
      <c r="Y2750" t="s">
        <v>54</v>
      </c>
      <c r="Z2750" t="s">
        <v>75</v>
      </c>
      <c r="AA2750" t="s">
        <v>83</v>
      </c>
      <c r="AB2750" t="s">
        <v>66</v>
      </c>
      <c r="AC2750" t="s">
        <v>84</v>
      </c>
      <c r="AD2750" t="s">
        <v>45</v>
      </c>
    </row>
    <row r="2751" spans="1:30" x14ac:dyDescent="0.3">
      <c r="A2751" t="s">
        <v>5227</v>
      </c>
      <c r="B2751" t="s">
        <v>3828</v>
      </c>
      <c r="C2751" t="s">
        <v>135</v>
      </c>
      <c r="D2751" t="s">
        <v>130</v>
      </c>
      <c r="E2751" t="s">
        <v>131</v>
      </c>
      <c r="F2751">
        <v>893</v>
      </c>
      <c r="G2751">
        <v>314.73</v>
      </c>
      <c r="H2751">
        <v>0</v>
      </c>
      <c r="I2751">
        <v>281053.89</v>
      </c>
      <c r="J2751">
        <v>149918.60999999999</v>
      </c>
      <c r="K2751">
        <v>10857.12</v>
      </c>
      <c r="L2751">
        <v>984.54</v>
      </c>
      <c r="M2751">
        <v>6108.61</v>
      </c>
      <c r="N2751">
        <v>113185.01</v>
      </c>
      <c r="O2751">
        <v>40.270000000000003</v>
      </c>
      <c r="P2751" t="s">
        <v>35</v>
      </c>
      <c r="Q2751" t="s">
        <v>36</v>
      </c>
      <c r="R2751" t="s">
        <v>51</v>
      </c>
      <c r="S2751" t="s">
        <v>38</v>
      </c>
      <c r="T2751" t="s">
        <v>53</v>
      </c>
      <c r="U2751">
        <v>2</v>
      </c>
      <c r="V2751" s="1">
        <v>45305</v>
      </c>
      <c r="W2751" s="1">
        <v>45307</v>
      </c>
      <c r="X2751" s="1">
        <v>45338</v>
      </c>
      <c r="Y2751" t="s">
        <v>40</v>
      </c>
      <c r="Z2751" t="s">
        <v>64</v>
      </c>
      <c r="AA2751" t="s">
        <v>83</v>
      </c>
      <c r="AB2751" t="s">
        <v>43</v>
      </c>
      <c r="AC2751" t="s">
        <v>123</v>
      </c>
      <c r="AD2751" t="s">
        <v>58</v>
      </c>
    </row>
    <row r="2752" spans="1:30" x14ac:dyDescent="0.3">
      <c r="A2752" t="s">
        <v>5228</v>
      </c>
      <c r="B2752" t="s">
        <v>5229</v>
      </c>
      <c r="C2752" t="s">
        <v>70</v>
      </c>
      <c r="D2752" t="s">
        <v>61</v>
      </c>
      <c r="E2752" t="s">
        <v>62</v>
      </c>
      <c r="F2752">
        <v>542</v>
      </c>
      <c r="G2752">
        <v>263.67</v>
      </c>
      <c r="H2752">
        <v>0.05</v>
      </c>
      <c r="I2752">
        <v>135763.68</v>
      </c>
      <c r="J2752">
        <v>68851.63</v>
      </c>
      <c r="K2752">
        <v>3116.43</v>
      </c>
      <c r="L2752">
        <v>1042.8499999999999</v>
      </c>
      <c r="M2752">
        <v>12538.26</v>
      </c>
      <c r="N2752">
        <v>50214.51</v>
      </c>
      <c r="O2752">
        <v>36.99</v>
      </c>
      <c r="P2752" t="s">
        <v>35</v>
      </c>
      <c r="Q2752" t="s">
        <v>132</v>
      </c>
      <c r="R2752" t="s">
        <v>74</v>
      </c>
      <c r="S2752" t="s">
        <v>97</v>
      </c>
      <c r="T2752" t="s">
        <v>63</v>
      </c>
      <c r="U2752">
        <v>2</v>
      </c>
      <c r="V2752" s="1">
        <v>45970</v>
      </c>
      <c r="W2752" s="1">
        <v>45979</v>
      </c>
      <c r="X2752" s="1">
        <v>45993</v>
      </c>
      <c r="Y2752" t="s">
        <v>54</v>
      </c>
      <c r="Z2752" t="s">
        <v>92</v>
      </c>
      <c r="AA2752" t="s">
        <v>42</v>
      </c>
      <c r="AB2752" t="s">
        <v>66</v>
      </c>
      <c r="AC2752" t="s">
        <v>57</v>
      </c>
      <c r="AD2752" t="s">
        <v>58</v>
      </c>
    </row>
    <row r="2753" spans="1:30" x14ac:dyDescent="0.3">
      <c r="A2753" t="s">
        <v>5230</v>
      </c>
      <c r="B2753" t="s">
        <v>5231</v>
      </c>
      <c r="C2753" t="s">
        <v>32</v>
      </c>
      <c r="D2753" t="s">
        <v>33</v>
      </c>
      <c r="E2753" t="s">
        <v>34</v>
      </c>
      <c r="F2753">
        <v>751</v>
      </c>
      <c r="G2753">
        <v>152.44999999999999</v>
      </c>
      <c r="H2753">
        <v>0.15</v>
      </c>
      <c r="I2753">
        <v>97316.46</v>
      </c>
      <c r="J2753">
        <v>58209.2</v>
      </c>
      <c r="K2753">
        <v>5851.63</v>
      </c>
      <c r="L2753">
        <v>1663.1</v>
      </c>
      <c r="M2753">
        <v>6048.6</v>
      </c>
      <c r="N2753">
        <v>25543.93</v>
      </c>
      <c r="O2753">
        <v>26.25</v>
      </c>
      <c r="P2753" t="s">
        <v>35</v>
      </c>
      <c r="Q2753" t="s">
        <v>122</v>
      </c>
      <c r="R2753" t="s">
        <v>51</v>
      </c>
      <c r="S2753" t="s">
        <v>38</v>
      </c>
      <c r="T2753" t="s">
        <v>39</v>
      </c>
      <c r="U2753">
        <v>0</v>
      </c>
      <c r="V2753" s="1">
        <v>45739</v>
      </c>
      <c r="W2753" s="1">
        <v>45741</v>
      </c>
      <c r="X2753" s="1">
        <v>45768</v>
      </c>
      <c r="Y2753" t="s">
        <v>40</v>
      </c>
      <c r="Z2753" t="s">
        <v>41</v>
      </c>
      <c r="AA2753" t="s">
        <v>65</v>
      </c>
      <c r="AB2753" t="s">
        <v>43</v>
      </c>
      <c r="AC2753" t="s">
        <v>84</v>
      </c>
      <c r="AD2753" t="s">
        <v>58</v>
      </c>
    </row>
    <row r="2754" spans="1:30" x14ac:dyDescent="0.3">
      <c r="A2754" t="s">
        <v>5232</v>
      </c>
      <c r="B2754" t="s">
        <v>5233</v>
      </c>
      <c r="C2754" t="s">
        <v>80</v>
      </c>
      <c r="D2754" t="s">
        <v>130</v>
      </c>
      <c r="E2754" t="s">
        <v>131</v>
      </c>
      <c r="F2754">
        <v>1073</v>
      </c>
      <c r="G2754">
        <v>312.02999999999997</v>
      </c>
      <c r="H2754">
        <v>0.05</v>
      </c>
      <c r="I2754">
        <v>318067.78000000003</v>
      </c>
      <c r="J2754">
        <v>202591.59</v>
      </c>
      <c r="K2754">
        <v>9569.69</v>
      </c>
      <c r="L2754">
        <v>697.73</v>
      </c>
      <c r="M2754">
        <v>15947.29</v>
      </c>
      <c r="N2754">
        <v>89261.48</v>
      </c>
      <c r="O2754">
        <v>28.06</v>
      </c>
      <c r="P2754" t="s">
        <v>35</v>
      </c>
      <c r="Q2754" t="s">
        <v>117</v>
      </c>
      <c r="R2754" t="s">
        <v>74</v>
      </c>
      <c r="S2754" t="s">
        <v>118</v>
      </c>
      <c r="T2754" t="s">
        <v>63</v>
      </c>
      <c r="U2754">
        <v>0</v>
      </c>
      <c r="V2754" s="1">
        <v>45972</v>
      </c>
      <c r="W2754" s="1">
        <v>45982</v>
      </c>
      <c r="X2754" s="1">
        <v>45996</v>
      </c>
      <c r="Y2754" t="s">
        <v>54</v>
      </c>
      <c r="Z2754" t="s">
        <v>92</v>
      </c>
      <c r="AA2754" t="s">
        <v>65</v>
      </c>
      <c r="AB2754" t="s">
        <v>66</v>
      </c>
      <c r="AC2754" t="s">
        <v>44</v>
      </c>
      <c r="AD2754" t="s">
        <v>67</v>
      </c>
    </row>
    <row r="2755" spans="1:30" x14ac:dyDescent="0.3">
      <c r="A2755" t="s">
        <v>5234</v>
      </c>
      <c r="B2755" t="s">
        <v>4035</v>
      </c>
      <c r="C2755" t="s">
        <v>87</v>
      </c>
      <c r="D2755" t="s">
        <v>71</v>
      </c>
      <c r="E2755" t="s">
        <v>72</v>
      </c>
      <c r="F2755">
        <v>1434</v>
      </c>
      <c r="G2755">
        <v>272.33999999999997</v>
      </c>
      <c r="H2755">
        <v>0</v>
      </c>
      <c r="I2755">
        <v>390535.56</v>
      </c>
      <c r="J2755">
        <v>234716.77</v>
      </c>
      <c r="K2755">
        <v>5872.79</v>
      </c>
      <c r="L2755">
        <v>2339.7399999999998</v>
      </c>
      <c r="M2755">
        <v>25811.58</v>
      </c>
      <c r="N2755">
        <v>121794.68</v>
      </c>
      <c r="O2755">
        <v>31.19</v>
      </c>
      <c r="P2755" t="s">
        <v>35</v>
      </c>
      <c r="Q2755" t="s">
        <v>132</v>
      </c>
      <c r="R2755" t="s">
        <v>37</v>
      </c>
      <c r="S2755" t="s">
        <v>118</v>
      </c>
      <c r="T2755" t="s">
        <v>39</v>
      </c>
      <c r="U2755">
        <v>0</v>
      </c>
      <c r="V2755" s="1">
        <v>45392</v>
      </c>
      <c r="W2755" s="1">
        <v>45396</v>
      </c>
      <c r="X2755" s="1">
        <v>45417</v>
      </c>
      <c r="Y2755" t="s">
        <v>81</v>
      </c>
      <c r="Z2755" t="s">
        <v>165</v>
      </c>
      <c r="AA2755" t="s">
        <v>56</v>
      </c>
      <c r="AB2755" t="s">
        <v>66</v>
      </c>
      <c r="AC2755" t="s">
        <v>57</v>
      </c>
      <c r="AD2755" t="s">
        <v>67</v>
      </c>
    </row>
    <row r="2756" spans="1:30" x14ac:dyDescent="0.3">
      <c r="A2756" t="s">
        <v>5235</v>
      </c>
      <c r="B2756" t="s">
        <v>5236</v>
      </c>
      <c r="C2756" t="s">
        <v>80</v>
      </c>
      <c r="D2756" t="s">
        <v>48</v>
      </c>
      <c r="E2756" t="s">
        <v>49</v>
      </c>
      <c r="F2756">
        <v>1960</v>
      </c>
      <c r="G2756">
        <v>326.33999999999997</v>
      </c>
      <c r="H2756">
        <v>0</v>
      </c>
      <c r="I2756">
        <v>639626.4</v>
      </c>
      <c r="J2756">
        <v>308057.36</v>
      </c>
      <c r="K2756">
        <v>3371.58</v>
      </c>
      <c r="L2756">
        <v>1670.85</v>
      </c>
      <c r="M2756">
        <v>28434.78</v>
      </c>
      <c r="N2756">
        <v>298091.83</v>
      </c>
      <c r="O2756">
        <v>46.6</v>
      </c>
      <c r="P2756" t="s">
        <v>35</v>
      </c>
      <c r="Q2756" t="s">
        <v>96</v>
      </c>
      <c r="R2756" t="s">
        <v>37</v>
      </c>
      <c r="S2756" t="s">
        <v>97</v>
      </c>
      <c r="T2756" t="s">
        <v>112</v>
      </c>
      <c r="U2756">
        <v>0</v>
      </c>
      <c r="V2756" s="1">
        <v>45667</v>
      </c>
      <c r="W2756" s="1">
        <v>45672</v>
      </c>
      <c r="X2756" s="1">
        <v>45694</v>
      </c>
      <c r="Y2756" t="s">
        <v>40</v>
      </c>
      <c r="Z2756" t="s">
        <v>64</v>
      </c>
      <c r="AA2756" t="s">
        <v>56</v>
      </c>
      <c r="AB2756" t="s">
        <v>66</v>
      </c>
      <c r="AC2756" t="s">
        <v>84</v>
      </c>
      <c r="AD2756" t="s">
        <v>58</v>
      </c>
    </row>
    <row r="2757" spans="1:30" x14ac:dyDescent="0.3">
      <c r="A2757" t="s">
        <v>5237</v>
      </c>
      <c r="B2757" t="s">
        <v>5238</v>
      </c>
      <c r="C2757" t="s">
        <v>32</v>
      </c>
      <c r="D2757" t="s">
        <v>33</v>
      </c>
      <c r="E2757" t="s">
        <v>34</v>
      </c>
      <c r="F2757">
        <v>1012</v>
      </c>
      <c r="G2757">
        <v>433.66</v>
      </c>
      <c r="H2757">
        <v>0.15</v>
      </c>
      <c r="I2757">
        <v>373034.33</v>
      </c>
      <c r="J2757">
        <v>195798.67</v>
      </c>
      <c r="K2757">
        <v>12694.06</v>
      </c>
      <c r="L2757">
        <v>1512.75</v>
      </c>
      <c r="M2757">
        <v>8878.77</v>
      </c>
      <c r="N2757">
        <v>154150.07999999999</v>
      </c>
      <c r="O2757">
        <v>41.32</v>
      </c>
      <c r="P2757" t="s">
        <v>35</v>
      </c>
      <c r="Q2757" t="s">
        <v>203</v>
      </c>
      <c r="R2757" t="s">
        <v>51</v>
      </c>
      <c r="S2757" t="s">
        <v>38</v>
      </c>
      <c r="T2757" t="s">
        <v>112</v>
      </c>
      <c r="U2757">
        <v>7</v>
      </c>
      <c r="V2757" s="1">
        <v>45340</v>
      </c>
      <c r="W2757" s="1">
        <v>45347</v>
      </c>
      <c r="X2757" s="1">
        <v>45365</v>
      </c>
      <c r="Y2757" t="s">
        <v>40</v>
      </c>
      <c r="Z2757" t="s">
        <v>147</v>
      </c>
      <c r="AA2757" t="s">
        <v>65</v>
      </c>
      <c r="AB2757" t="s">
        <v>76</v>
      </c>
      <c r="AC2757" t="s">
        <v>84</v>
      </c>
      <c r="AD2757" t="s">
        <v>45</v>
      </c>
    </row>
    <row r="2758" spans="1:30" x14ac:dyDescent="0.3">
      <c r="A2758" t="s">
        <v>5239</v>
      </c>
      <c r="B2758" t="s">
        <v>5240</v>
      </c>
      <c r="C2758" t="s">
        <v>135</v>
      </c>
      <c r="D2758" t="s">
        <v>88</v>
      </c>
      <c r="E2758" t="s">
        <v>89</v>
      </c>
      <c r="F2758">
        <v>211</v>
      </c>
      <c r="G2758">
        <v>320.97000000000003</v>
      </c>
      <c r="H2758">
        <v>0.05</v>
      </c>
      <c r="I2758">
        <v>64338.44</v>
      </c>
      <c r="J2758">
        <v>45906.91</v>
      </c>
      <c r="K2758">
        <v>2892.91</v>
      </c>
      <c r="L2758">
        <v>1979.27</v>
      </c>
      <c r="M2758">
        <v>4297.0200000000004</v>
      </c>
      <c r="N2758">
        <v>9262.33</v>
      </c>
      <c r="O2758">
        <v>14.4</v>
      </c>
      <c r="P2758" t="s">
        <v>35</v>
      </c>
      <c r="Q2758" t="s">
        <v>50</v>
      </c>
      <c r="R2758" t="s">
        <v>74</v>
      </c>
      <c r="S2758" t="s">
        <v>118</v>
      </c>
      <c r="T2758" t="s">
        <v>112</v>
      </c>
      <c r="U2758">
        <v>0</v>
      </c>
      <c r="V2758" s="1">
        <v>45720</v>
      </c>
      <c r="W2758" s="1">
        <v>45730</v>
      </c>
      <c r="X2758" s="1">
        <v>45748</v>
      </c>
      <c r="Y2758" t="s">
        <v>40</v>
      </c>
      <c r="Z2758" t="s">
        <v>41</v>
      </c>
      <c r="AA2758" t="s">
        <v>65</v>
      </c>
      <c r="AB2758" t="s">
        <v>43</v>
      </c>
      <c r="AC2758" t="s">
        <v>57</v>
      </c>
      <c r="AD2758" t="s">
        <v>67</v>
      </c>
    </row>
    <row r="2759" spans="1:30" x14ac:dyDescent="0.3">
      <c r="A2759" t="s">
        <v>5241</v>
      </c>
      <c r="B2759" t="s">
        <v>4706</v>
      </c>
      <c r="C2759" t="s">
        <v>70</v>
      </c>
      <c r="D2759" t="s">
        <v>159</v>
      </c>
      <c r="E2759" t="s">
        <v>160</v>
      </c>
      <c r="F2759">
        <v>1819</v>
      </c>
      <c r="G2759">
        <v>423.58</v>
      </c>
      <c r="H2759">
        <v>0</v>
      </c>
      <c r="I2759">
        <v>770492.02</v>
      </c>
      <c r="J2759">
        <v>536229.96</v>
      </c>
      <c r="K2759">
        <v>12966.38</v>
      </c>
      <c r="L2759">
        <v>641.92999999999995</v>
      </c>
      <c r="M2759">
        <v>59882.95</v>
      </c>
      <c r="N2759">
        <v>160770.79999999999</v>
      </c>
      <c r="O2759">
        <v>20.87</v>
      </c>
      <c r="P2759" t="s">
        <v>35</v>
      </c>
      <c r="Q2759" t="s">
        <v>73</v>
      </c>
      <c r="R2759" t="s">
        <v>37</v>
      </c>
      <c r="S2759" t="s">
        <v>91</v>
      </c>
      <c r="T2759" t="s">
        <v>63</v>
      </c>
      <c r="U2759">
        <v>15</v>
      </c>
      <c r="V2759" s="1">
        <v>45381</v>
      </c>
      <c r="W2759" s="1">
        <v>45382</v>
      </c>
      <c r="X2759" s="1">
        <v>45412</v>
      </c>
      <c r="Y2759" t="s">
        <v>40</v>
      </c>
      <c r="Z2759" t="s">
        <v>41</v>
      </c>
      <c r="AA2759" t="s">
        <v>65</v>
      </c>
      <c r="AB2759" t="s">
        <v>43</v>
      </c>
      <c r="AC2759" t="s">
        <v>84</v>
      </c>
      <c r="AD2759" t="s">
        <v>67</v>
      </c>
    </row>
    <row r="2760" spans="1:30" x14ac:dyDescent="0.3">
      <c r="A2760" t="s">
        <v>5242</v>
      </c>
      <c r="B2760" t="s">
        <v>5243</v>
      </c>
      <c r="C2760" t="s">
        <v>87</v>
      </c>
      <c r="D2760" t="s">
        <v>88</v>
      </c>
      <c r="E2760" t="s">
        <v>89</v>
      </c>
      <c r="F2760">
        <v>455</v>
      </c>
      <c r="G2760">
        <v>351.71</v>
      </c>
      <c r="H2760">
        <v>0.05</v>
      </c>
      <c r="I2760">
        <v>152026.65</v>
      </c>
      <c r="J2760">
        <v>73560.41</v>
      </c>
      <c r="K2760">
        <v>4296.8500000000004</v>
      </c>
      <c r="L2760">
        <v>2608.08</v>
      </c>
      <c r="M2760">
        <v>17397.310000000001</v>
      </c>
      <c r="N2760">
        <v>54164</v>
      </c>
      <c r="O2760">
        <v>35.630000000000003</v>
      </c>
      <c r="P2760" t="s">
        <v>35</v>
      </c>
      <c r="Q2760" t="s">
        <v>117</v>
      </c>
      <c r="R2760" t="s">
        <v>37</v>
      </c>
      <c r="S2760" t="s">
        <v>118</v>
      </c>
      <c r="T2760" t="s">
        <v>53</v>
      </c>
      <c r="U2760">
        <v>10</v>
      </c>
      <c r="V2760" s="1">
        <v>45805</v>
      </c>
      <c r="W2760" s="1">
        <v>45815</v>
      </c>
      <c r="X2760" s="1">
        <v>45848</v>
      </c>
      <c r="Y2760" t="s">
        <v>81</v>
      </c>
      <c r="Z2760" t="s">
        <v>82</v>
      </c>
      <c r="AA2760" t="s">
        <v>83</v>
      </c>
      <c r="AB2760" t="s">
        <v>43</v>
      </c>
      <c r="AC2760" t="s">
        <v>84</v>
      </c>
      <c r="AD2760" t="s">
        <v>58</v>
      </c>
    </row>
    <row r="2761" spans="1:30" x14ac:dyDescent="0.3">
      <c r="A2761" t="s">
        <v>5244</v>
      </c>
      <c r="B2761" t="s">
        <v>325</v>
      </c>
      <c r="C2761" t="s">
        <v>135</v>
      </c>
      <c r="D2761" t="s">
        <v>130</v>
      </c>
      <c r="E2761" t="s">
        <v>131</v>
      </c>
      <c r="F2761">
        <v>1896</v>
      </c>
      <c r="G2761">
        <v>172.24</v>
      </c>
      <c r="H2761">
        <v>0.1</v>
      </c>
      <c r="I2761">
        <v>293910.34000000003</v>
      </c>
      <c r="J2761">
        <v>202673.49</v>
      </c>
      <c r="K2761">
        <v>14411.18</v>
      </c>
      <c r="L2761">
        <v>2815.24</v>
      </c>
      <c r="M2761">
        <v>25496.83</v>
      </c>
      <c r="N2761">
        <v>48513.599999999999</v>
      </c>
      <c r="O2761">
        <v>16.510000000000002</v>
      </c>
      <c r="P2761" t="s">
        <v>35</v>
      </c>
      <c r="Q2761" t="s">
        <v>203</v>
      </c>
      <c r="R2761" t="s">
        <v>74</v>
      </c>
      <c r="S2761" t="s">
        <v>97</v>
      </c>
      <c r="T2761" t="s">
        <v>39</v>
      </c>
      <c r="U2761">
        <v>0</v>
      </c>
      <c r="V2761" s="1">
        <v>45465</v>
      </c>
      <c r="W2761" s="1">
        <v>45468</v>
      </c>
      <c r="X2761" s="1">
        <v>45486</v>
      </c>
      <c r="Y2761" t="s">
        <v>81</v>
      </c>
      <c r="Z2761" t="s">
        <v>150</v>
      </c>
      <c r="AA2761" t="s">
        <v>65</v>
      </c>
      <c r="AB2761" t="s">
        <v>76</v>
      </c>
      <c r="AC2761" t="s">
        <v>98</v>
      </c>
      <c r="AD2761" t="s">
        <v>67</v>
      </c>
    </row>
    <row r="2762" spans="1:30" x14ac:dyDescent="0.3">
      <c r="A2762" t="s">
        <v>5245</v>
      </c>
      <c r="B2762" t="s">
        <v>5246</v>
      </c>
      <c r="C2762" t="s">
        <v>87</v>
      </c>
      <c r="D2762" t="s">
        <v>48</v>
      </c>
      <c r="E2762" t="s">
        <v>49</v>
      </c>
      <c r="F2762">
        <v>170</v>
      </c>
      <c r="G2762">
        <v>338.66</v>
      </c>
      <c r="H2762">
        <v>0.15</v>
      </c>
      <c r="I2762">
        <v>48936.37</v>
      </c>
      <c r="J2762">
        <v>27427.45</v>
      </c>
      <c r="K2762">
        <v>9582.68</v>
      </c>
      <c r="L2762">
        <v>2866.54</v>
      </c>
      <c r="M2762">
        <v>2221.52</v>
      </c>
      <c r="N2762">
        <v>6838.18</v>
      </c>
      <c r="O2762">
        <v>13.97</v>
      </c>
      <c r="P2762" t="s">
        <v>35</v>
      </c>
      <c r="Q2762" t="s">
        <v>111</v>
      </c>
      <c r="R2762" t="s">
        <v>51</v>
      </c>
      <c r="S2762" t="s">
        <v>97</v>
      </c>
      <c r="T2762" t="s">
        <v>53</v>
      </c>
      <c r="U2762">
        <v>0</v>
      </c>
      <c r="V2762" s="1">
        <v>45588</v>
      </c>
      <c r="W2762" s="1">
        <v>45598</v>
      </c>
      <c r="X2762" s="1">
        <v>45626</v>
      </c>
      <c r="Y2762" t="s">
        <v>54</v>
      </c>
      <c r="Z2762" t="s">
        <v>75</v>
      </c>
      <c r="AA2762" t="s">
        <v>42</v>
      </c>
      <c r="AB2762" t="s">
        <v>76</v>
      </c>
      <c r="AC2762" t="s">
        <v>93</v>
      </c>
      <c r="AD2762" t="s">
        <v>58</v>
      </c>
    </row>
    <row r="2763" spans="1:30" x14ac:dyDescent="0.3">
      <c r="A2763" t="s">
        <v>5247</v>
      </c>
      <c r="B2763" t="s">
        <v>5248</v>
      </c>
      <c r="C2763" t="s">
        <v>80</v>
      </c>
      <c r="D2763" t="s">
        <v>61</v>
      </c>
      <c r="E2763" t="s">
        <v>62</v>
      </c>
      <c r="F2763">
        <v>1534</v>
      </c>
      <c r="G2763">
        <v>494.5</v>
      </c>
      <c r="H2763">
        <v>0.15</v>
      </c>
      <c r="I2763">
        <v>644778.55000000005</v>
      </c>
      <c r="J2763">
        <v>453730.02</v>
      </c>
      <c r="K2763">
        <v>12246.71</v>
      </c>
      <c r="L2763">
        <v>1383.21</v>
      </c>
      <c r="M2763">
        <v>63407.5</v>
      </c>
      <c r="N2763">
        <v>114011.11</v>
      </c>
      <c r="O2763">
        <v>17.68</v>
      </c>
      <c r="P2763" t="s">
        <v>35</v>
      </c>
      <c r="Q2763" t="s">
        <v>111</v>
      </c>
      <c r="R2763" t="s">
        <v>37</v>
      </c>
      <c r="S2763" t="s">
        <v>38</v>
      </c>
      <c r="T2763" t="s">
        <v>39</v>
      </c>
      <c r="U2763">
        <v>15</v>
      </c>
      <c r="V2763" s="1">
        <v>45587</v>
      </c>
      <c r="W2763" s="1">
        <v>45588</v>
      </c>
      <c r="X2763" s="1">
        <v>45626</v>
      </c>
      <c r="Y2763" t="s">
        <v>54</v>
      </c>
      <c r="Z2763" t="s">
        <v>75</v>
      </c>
      <c r="AA2763" t="s">
        <v>83</v>
      </c>
      <c r="AB2763" t="s">
        <v>43</v>
      </c>
      <c r="AC2763" t="s">
        <v>84</v>
      </c>
      <c r="AD2763" t="s">
        <v>58</v>
      </c>
    </row>
    <row r="2764" spans="1:30" x14ac:dyDescent="0.3">
      <c r="A2764" t="s">
        <v>5249</v>
      </c>
      <c r="B2764" t="s">
        <v>5250</v>
      </c>
      <c r="C2764" t="s">
        <v>135</v>
      </c>
      <c r="D2764" t="s">
        <v>61</v>
      </c>
      <c r="E2764" t="s">
        <v>62</v>
      </c>
      <c r="F2764">
        <v>975</v>
      </c>
      <c r="G2764">
        <v>339.43</v>
      </c>
      <c r="H2764">
        <v>0</v>
      </c>
      <c r="I2764">
        <v>330944.25</v>
      </c>
      <c r="J2764">
        <v>149596.73000000001</v>
      </c>
      <c r="K2764">
        <v>4625.1099999999997</v>
      </c>
      <c r="L2764">
        <v>606.07000000000005</v>
      </c>
      <c r="M2764">
        <v>38530.81</v>
      </c>
      <c r="N2764">
        <v>137585.53</v>
      </c>
      <c r="O2764">
        <v>41.57</v>
      </c>
      <c r="P2764" t="s">
        <v>35</v>
      </c>
      <c r="Q2764" t="s">
        <v>203</v>
      </c>
      <c r="R2764" t="s">
        <v>51</v>
      </c>
      <c r="S2764" t="s">
        <v>91</v>
      </c>
      <c r="T2764" t="s">
        <v>39</v>
      </c>
      <c r="U2764">
        <v>10</v>
      </c>
      <c r="V2764" s="1">
        <v>45795</v>
      </c>
      <c r="W2764" s="1">
        <v>45799</v>
      </c>
      <c r="X2764" s="1">
        <v>45816</v>
      </c>
      <c r="Y2764" t="s">
        <v>81</v>
      </c>
      <c r="Z2764" t="s">
        <v>82</v>
      </c>
      <c r="AA2764" t="s">
        <v>83</v>
      </c>
      <c r="AB2764" t="s">
        <v>43</v>
      </c>
      <c r="AC2764" t="s">
        <v>93</v>
      </c>
      <c r="AD2764" t="s">
        <v>58</v>
      </c>
    </row>
    <row r="2765" spans="1:30" x14ac:dyDescent="0.3">
      <c r="A2765" t="s">
        <v>5251</v>
      </c>
      <c r="B2765" t="s">
        <v>5252</v>
      </c>
      <c r="C2765" t="s">
        <v>32</v>
      </c>
      <c r="D2765" t="s">
        <v>48</v>
      </c>
      <c r="E2765" t="s">
        <v>49</v>
      </c>
      <c r="F2765">
        <v>607</v>
      </c>
      <c r="G2765">
        <v>326.64</v>
      </c>
      <c r="H2765">
        <v>0</v>
      </c>
      <c r="I2765">
        <v>198270.48</v>
      </c>
      <c r="J2765">
        <v>90290.64</v>
      </c>
      <c r="K2765">
        <v>1401.46</v>
      </c>
      <c r="L2765">
        <v>2279.83</v>
      </c>
      <c r="M2765">
        <v>21343.33</v>
      </c>
      <c r="N2765">
        <v>82955.22</v>
      </c>
      <c r="O2765">
        <v>41.84</v>
      </c>
      <c r="P2765" t="s">
        <v>35</v>
      </c>
      <c r="Q2765" t="s">
        <v>73</v>
      </c>
      <c r="R2765" t="s">
        <v>74</v>
      </c>
      <c r="S2765" t="s">
        <v>38</v>
      </c>
      <c r="T2765" t="s">
        <v>39</v>
      </c>
      <c r="U2765">
        <v>2</v>
      </c>
      <c r="V2765" s="1">
        <v>45384</v>
      </c>
      <c r="W2765" s="1">
        <v>45388</v>
      </c>
      <c r="X2765" s="1">
        <v>45396</v>
      </c>
      <c r="Y2765" t="s">
        <v>81</v>
      </c>
      <c r="Z2765" t="s">
        <v>165</v>
      </c>
      <c r="AA2765" t="s">
        <v>56</v>
      </c>
      <c r="AB2765" t="s">
        <v>76</v>
      </c>
      <c r="AC2765" t="s">
        <v>123</v>
      </c>
      <c r="AD2765" t="s">
        <v>58</v>
      </c>
    </row>
    <row r="2766" spans="1:30" x14ac:dyDescent="0.3">
      <c r="A2766" t="s">
        <v>5253</v>
      </c>
      <c r="B2766" t="s">
        <v>5254</v>
      </c>
      <c r="C2766" t="s">
        <v>80</v>
      </c>
      <c r="D2766" t="s">
        <v>88</v>
      </c>
      <c r="E2766" t="s">
        <v>89</v>
      </c>
      <c r="F2766">
        <v>1759</v>
      </c>
      <c r="G2766">
        <v>397.87</v>
      </c>
      <c r="H2766">
        <v>0.05</v>
      </c>
      <c r="I2766">
        <v>664860.66</v>
      </c>
      <c r="J2766">
        <v>320916.83</v>
      </c>
      <c r="K2766">
        <v>10077.27</v>
      </c>
      <c r="L2766">
        <v>1719.86</v>
      </c>
      <c r="M2766">
        <v>61603.49</v>
      </c>
      <c r="N2766">
        <v>270543.21000000002</v>
      </c>
      <c r="O2766">
        <v>40.69</v>
      </c>
      <c r="P2766" t="s">
        <v>35</v>
      </c>
      <c r="Q2766" t="s">
        <v>73</v>
      </c>
      <c r="R2766" t="s">
        <v>51</v>
      </c>
      <c r="S2766" t="s">
        <v>97</v>
      </c>
      <c r="T2766" t="s">
        <v>443</v>
      </c>
      <c r="U2766">
        <v>0</v>
      </c>
      <c r="V2766" s="1">
        <v>45371</v>
      </c>
      <c r="W2766" s="1">
        <v>45381</v>
      </c>
      <c r="X2766" s="1">
        <v>45400</v>
      </c>
      <c r="Y2766" t="s">
        <v>40</v>
      </c>
      <c r="Z2766" t="s">
        <v>41</v>
      </c>
      <c r="AA2766" t="s">
        <v>83</v>
      </c>
      <c r="AB2766" t="s">
        <v>66</v>
      </c>
      <c r="AC2766" t="s">
        <v>57</v>
      </c>
      <c r="AD2766" t="s">
        <v>67</v>
      </c>
    </row>
    <row r="2767" spans="1:30" x14ac:dyDescent="0.3">
      <c r="A2767" t="s">
        <v>5255</v>
      </c>
      <c r="B2767" t="s">
        <v>5256</v>
      </c>
      <c r="C2767" t="s">
        <v>135</v>
      </c>
      <c r="D2767" t="s">
        <v>33</v>
      </c>
      <c r="E2767" t="s">
        <v>34</v>
      </c>
      <c r="F2767">
        <v>1110</v>
      </c>
      <c r="G2767">
        <v>371.09</v>
      </c>
      <c r="H2767">
        <v>0.1</v>
      </c>
      <c r="I2767">
        <v>370718.91</v>
      </c>
      <c r="J2767">
        <v>214232.4</v>
      </c>
      <c r="K2767">
        <v>8814.44</v>
      </c>
      <c r="L2767">
        <v>386.11</v>
      </c>
      <c r="M2767">
        <v>40921.360000000001</v>
      </c>
      <c r="N2767">
        <v>106364.6</v>
      </c>
      <c r="O2767">
        <v>28.69</v>
      </c>
      <c r="P2767" t="s">
        <v>35</v>
      </c>
      <c r="Q2767" t="s">
        <v>96</v>
      </c>
      <c r="R2767" t="s">
        <v>51</v>
      </c>
      <c r="S2767" t="s">
        <v>91</v>
      </c>
      <c r="T2767" t="s">
        <v>112</v>
      </c>
      <c r="U2767">
        <v>2</v>
      </c>
      <c r="V2767" s="1">
        <v>45942</v>
      </c>
      <c r="W2767" s="1">
        <v>45951</v>
      </c>
      <c r="X2767" s="1">
        <v>45964</v>
      </c>
      <c r="Y2767" t="s">
        <v>54</v>
      </c>
      <c r="Z2767" t="s">
        <v>75</v>
      </c>
      <c r="AA2767" t="s">
        <v>65</v>
      </c>
      <c r="AB2767" t="s">
        <v>43</v>
      </c>
      <c r="AC2767" t="s">
        <v>93</v>
      </c>
      <c r="AD2767" t="s">
        <v>58</v>
      </c>
    </row>
    <row r="2768" spans="1:30" x14ac:dyDescent="0.3">
      <c r="A2768" t="s">
        <v>5257</v>
      </c>
      <c r="B2768" t="s">
        <v>5258</v>
      </c>
      <c r="C2768" t="s">
        <v>70</v>
      </c>
      <c r="D2768" t="s">
        <v>130</v>
      </c>
      <c r="E2768" t="s">
        <v>131</v>
      </c>
      <c r="F2768">
        <v>1105</v>
      </c>
      <c r="G2768">
        <v>241.47</v>
      </c>
      <c r="H2768">
        <v>0</v>
      </c>
      <c r="I2768">
        <v>266824.34999999998</v>
      </c>
      <c r="J2768">
        <v>168360.07</v>
      </c>
      <c r="K2768">
        <v>10611.49</v>
      </c>
      <c r="L2768">
        <v>1866.02</v>
      </c>
      <c r="M2768">
        <v>5734.98</v>
      </c>
      <c r="N2768">
        <v>80251.789999999994</v>
      </c>
      <c r="O2768">
        <v>30.08</v>
      </c>
      <c r="P2768" t="s">
        <v>35</v>
      </c>
      <c r="Q2768" t="s">
        <v>203</v>
      </c>
      <c r="R2768" t="s">
        <v>51</v>
      </c>
      <c r="S2768" t="s">
        <v>52</v>
      </c>
      <c r="T2768" t="s">
        <v>112</v>
      </c>
      <c r="U2768">
        <v>2</v>
      </c>
      <c r="V2768" s="1">
        <v>45815</v>
      </c>
      <c r="W2768" s="1">
        <v>45819</v>
      </c>
      <c r="X2768" s="1">
        <v>45842</v>
      </c>
      <c r="Y2768" t="s">
        <v>81</v>
      </c>
      <c r="Z2768" t="s">
        <v>150</v>
      </c>
      <c r="AA2768" t="s">
        <v>83</v>
      </c>
      <c r="AB2768" t="s">
        <v>43</v>
      </c>
      <c r="AC2768" t="s">
        <v>123</v>
      </c>
      <c r="AD2768" t="s">
        <v>58</v>
      </c>
    </row>
    <row r="2769" spans="1:30" x14ac:dyDescent="0.3">
      <c r="A2769" t="s">
        <v>5259</v>
      </c>
      <c r="B2769" t="s">
        <v>3125</v>
      </c>
      <c r="C2769" t="s">
        <v>70</v>
      </c>
      <c r="D2769" t="s">
        <v>159</v>
      </c>
      <c r="E2769" t="s">
        <v>160</v>
      </c>
      <c r="F2769">
        <v>875</v>
      </c>
      <c r="G2769">
        <v>217.49</v>
      </c>
      <c r="H2769">
        <v>0</v>
      </c>
      <c r="I2769">
        <v>190303.75</v>
      </c>
      <c r="J2769">
        <v>107618.77</v>
      </c>
      <c r="K2769">
        <v>12764.36</v>
      </c>
      <c r="L2769">
        <v>2547.35</v>
      </c>
      <c r="M2769">
        <v>20406.39</v>
      </c>
      <c r="N2769">
        <v>46966.879999999997</v>
      </c>
      <c r="O2769">
        <v>24.68</v>
      </c>
      <c r="P2769" t="s">
        <v>35</v>
      </c>
      <c r="Q2769" t="s">
        <v>117</v>
      </c>
      <c r="R2769" t="s">
        <v>51</v>
      </c>
      <c r="S2769" t="s">
        <v>118</v>
      </c>
      <c r="T2769" t="s">
        <v>53</v>
      </c>
      <c r="U2769">
        <v>0</v>
      </c>
      <c r="V2769" s="1">
        <v>45760</v>
      </c>
      <c r="W2769" s="1">
        <v>45768</v>
      </c>
      <c r="X2769" s="1">
        <v>45794</v>
      </c>
      <c r="Y2769" t="s">
        <v>81</v>
      </c>
      <c r="Z2769" t="s">
        <v>165</v>
      </c>
      <c r="AA2769" t="s">
        <v>83</v>
      </c>
      <c r="AB2769" t="s">
        <v>66</v>
      </c>
      <c r="AC2769" t="s">
        <v>98</v>
      </c>
      <c r="AD2769" t="s">
        <v>45</v>
      </c>
    </row>
    <row r="2770" spans="1:30" x14ac:dyDescent="0.3">
      <c r="A2770" t="s">
        <v>5260</v>
      </c>
      <c r="B2770" t="s">
        <v>5261</v>
      </c>
      <c r="C2770" t="s">
        <v>135</v>
      </c>
      <c r="D2770" t="s">
        <v>61</v>
      </c>
      <c r="E2770" t="s">
        <v>62</v>
      </c>
      <c r="F2770">
        <v>955</v>
      </c>
      <c r="G2770">
        <v>338.53</v>
      </c>
      <c r="H2770">
        <v>0.1</v>
      </c>
      <c r="I2770">
        <v>290966.53000000003</v>
      </c>
      <c r="J2770">
        <v>183349.34</v>
      </c>
      <c r="K2770">
        <v>13689.88</v>
      </c>
      <c r="L2770">
        <v>1522.28</v>
      </c>
      <c r="M2770">
        <v>19855.53</v>
      </c>
      <c r="N2770">
        <v>72549.5</v>
      </c>
      <c r="O2770">
        <v>24.93</v>
      </c>
      <c r="P2770" t="s">
        <v>35</v>
      </c>
      <c r="Q2770" t="s">
        <v>122</v>
      </c>
      <c r="R2770" t="s">
        <v>74</v>
      </c>
      <c r="S2770" t="s">
        <v>118</v>
      </c>
      <c r="T2770" t="s">
        <v>63</v>
      </c>
      <c r="U2770">
        <v>0</v>
      </c>
      <c r="V2770" s="1">
        <v>45973</v>
      </c>
      <c r="W2770" s="1">
        <v>45982</v>
      </c>
      <c r="X2770" s="1">
        <v>45988</v>
      </c>
      <c r="Y2770" t="s">
        <v>54</v>
      </c>
      <c r="Z2770" t="s">
        <v>92</v>
      </c>
      <c r="AA2770" t="s">
        <v>42</v>
      </c>
      <c r="AB2770" t="s">
        <v>43</v>
      </c>
      <c r="AC2770" t="s">
        <v>44</v>
      </c>
      <c r="AD2770" t="s">
        <v>58</v>
      </c>
    </row>
    <row r="2771" spans="1:30" x14ac:dyDescent="0.3">
      <c r="A2771" t="s">
        <v>5262</v>
      </c>
      <c r="B2771" t="s">
        <v>5263</v>
      </c>
      <c r="C2771" t="s">
        <v>70</v>
      </c>
      <c r="D2771" t="s">
        <v>61</v>
      </c>
      <c r="E2771" t="s">
        <v>62</v>
      </c>
      <c r="F2771">
        <v>531</v>
      </c>
      <c r="G2771">
        <v>422.17</v>
      </c>
      <c r="H2771">
        <v>0.05</v>
      </c>
      <c r="I2771">
        <v>212963.66</v>
      </c>
      <c r="J2771">
        <v>131990.53</v>
      </c>
      <c r="K2771">
        <v>4546.16</v>
      </c>
      <c r="L2771">
        <v>2339.75</v>
      </c>
      <c r="M2771">
        <v>18979.580000000002</v>
      </c>
      <c r="N2771">
        <v>55107.64</v>
      </c>
      <c r="O2771">
        <v>25.88</v>
      </c>
      <c r="P2771" t="s">
        <v>35</v>
      </c>
      <c r="Q2771" t="s">
        <v>203</v>
      </c>
      <c r="R2771" t="s">
        <v>51</v>
      </c>
      <c r="S2771" t="s">
        <v>52</v>
      </c>
      <c r="T2771" t="s">
        <v>112</v>
      </c>
      <c r="U2771">
        <v>10</v>
      </c>
      <c r="V2771" s="1">
        <v>45972</v>
      </c>
      <c r="W2771" s="1">
        <v>45975</v>
      </c>
      <c r="X2771" s="1">
        <v>46005</v>
      </c>
      <c r="Y2771" t="s">
        <v>54</v>
      </c>
      <c r="Z2771" t="s">
        <v>92</v>
      </c>
      <c r="AA2771" t="s">
        <v>42</v>
      </c>
      <c r="AB2771" t="s">
        <v>43</v>
      </c>
      <c r="AC2771" t="s">
        <v>98</v>
      </c>
      <c r="AD2771" t="s">
        <v>45</v>
      </c>
    </row>
    <row r="2772" spans="1:30" x14ac:dyDescent="0.3">
      <c r="A2772" t="s">
        <v>5264</v>
      </c>
      <c r="B2772" t="s">
        <v>5265</v>
      </c>
      <c r="C2772" t="s">
        <v>32</v>
      </c>
      <c r="D2772" t="s">
        <v>71</v>
      </c>
      <c r="E2772" t="s">
        <v>72</v>
      </c>
      <c r="F2772">
        <v>585</v>
      </c>
      <c r="G2772">
        <v>423.26</v>
      </c>
      <c r="H2772">
        <v>0</v>
      </c>
      <c r="I2772">
        <v>247607.1</v>
      </c>
      <c r="J2772">
        <v>166680.17000000001</v>
      </c>
      <c r="K2772">
        <v>11451.43</v>
      </c>
      <c r="L2772">
        <v>550.69000000000005</v>
      </c>
      <c r="M2772">
        <v>29045.57</v>
      </c>
      <c r="N2772">
        <v>39879.24</v>
      </c>
      <c r="O2772">
        <v>16.11</v>
      </c>
      <c r="P2772" t="s">
        <v>35</v>
      </c>
      <c r="Q2772" t="s">
        <v>203</v>
      </c>
      <c r="R2772" t="s">
        <v>74</v>
      </c>
      <c r="S2772" t="s">
        <v>118</v>
      </c>
      <c r="T2772" t="s">
        <v>63</v>
      </c>
      <c r="U2772">
        <v>0</v>
      </c>
      <c r="V2772" s="1">
        <v>45507</v>
      </c>
      <c r="W2772" s="1">
        <v>45510</v>
      </c>
      <c r="X2772" s="1">
        <v>45522</v>
      </c>
      <c r="Y2772" t="s">
        <v>103</v>
      </c>
      <c r="Z2772" t="s">
        <v>177</v>
      </c>
      <c r="AA2772" t="s">
        <v>65</v>
      </c>
      <c r="AB2772" t="s">
        <v>76</v>
      </c>
      <c r="AC2772" t="s">
        <v>44</v>
      </c>
      <c r="AD2772" t="s">
        <v>45</v>
      </c>
    </row>
    <row r="2773" spans="1:30" x14ac:dyDescent="0.3">
      <c r="A2773" t="s">
        <v>5266</v>
      </c>
      <c r="B2773" t="s">
        <v>2744</v>
      </c>
      <c r="D2773" t="s">
        <v>107</v>
      </c>
      <c r="E2773" t="s">
        <v>108</v>
      </c>
      <c r="F2773">
        <v>1255</v>
      </c>
      <c r="G2773">
        <v>335.15</v>
      </c>
      <c r="H2773">
        <v>0.1</v>
      </c>
      <c r="I2773">
        <v>378551.92</v>
      </c>
      <c r="J2773">
        <v>208241.6</v>
      </c>
      <c r="K2773">
        <v>11401.64</v>
      </c>
      <c r="L2773">
        <v>2469.21</v>
      </c>
      <c r="M2773">
        <v>22650.69</v>
      </c>
      <c r="N2773">
        <v>133788.78</v>
      </c>
      <c r="O2773">
        <v>35.340000000000003</v>
      </c>
      <c r="P2773" t="s">
        <v>35</v>
      </c>
      <c r="Q2773" t="s">
        <v>297</v>
      </c>
      <c r="R2773" t="s">
        <v>74</v>
      </c>
      <c r="S2773" t="s">
        <v>38</v>
      </c>
      <c r="T2773" t="s">
        <v>39</v>
      </c>
      <c r="U2773">
        <v>2</v>
      </c>
      <c r="V2773" s="1">
        <v>45515</v>
      </c>
      <c r="W2773" s="1">
        <v>45516</v>
      </c>
      <c r="X2773" s="1">
        <v>45538</v>
      </c>
      <c r="Y2773" t="s">
        <v>103</v>
      </c>
      <c r="Z2773" t="s">
        <v>177</v>
      </c>
      <c r="AA2773" t="s">
        <v>65</v>
      </c>
      <c r="AB2773" t="s">
        <v>66</v>
      </c>
      <c r="AC2773" t="s">
        <v>77</v>
      </c>
      <c r="AD2773" t="s">
        <v>58</v>
      </c>
    </row>
    <row r="2774" spans="1:30" x14ac:dyDescent="0.3">
      <c r="A2774" t="s">
        <v>5267</v>
      </c>
      <c r="B2774" t="s">
        <v>5268</v>
      </c>
      <c r="C2774" t="s">
        <v>135</v>
      </c>
      <c r="D2774" t="s">
        <v>33</v>
      </c>
      <c r="E2774" t="s">
        <v>34</v>
      </c>
      <c r="F2774">
        <v>758</v>
      </c>
      <c r="G2774">
        <v>375.62</v>
      </c>
      <c r="H2774">
        <v>0.05</v>
      </c>
      <c r="I2774">
        <v>270483.96000000002</v>
      </c>
      <c r="J2774">
        <v>184437.29</v>
      </c>
      <c r="K2774">
        <v>4757.2299999999996</v>
      </c>
      <c r="L2774">
        <v>328.33</v>
      </c>
      <c r="M2774">
        <v>27768.85</v>
      </c>
      <c r="N2774">
        <v>53192.26</v>
      </c>
      <c r="O2774">
        <v>19.670000000000002</v>
      </c>
      <c r="P2774" t="s">
        <v>35</v>
      </c>
      <c r="Q2774" t="s">
        <v>111</v>
      </c>
      <c r="R2774" t="s">
        <v>74</v>
      </c>
      <c r="S2774" t="s">
        <v>118</v>
      </c>
      <c r="T2774" t="s">
        <v>112</v>
      </c>
      <c r="U2774">
        <v>0</v>
      </c>
      <c r="V2774" s="1">
        <v>45609</v>
      </c>
      <c r="W2774" s="1">
        <v>45617</v>
      </c>
      <c r="X2774" s="1">
        <v>45642</v>
      </c>
      <c r="Y2774" t="s">
        <v>54</v>
      </c>
      <c r="Z2774" t="s">
        <v>92</v>
      </c>
      <c r="AA2774" t="s">
        <v>65</v>
      </c>
      <c r="AB2774" t="s">
        <v>76</v>
      </c>
      <c r="AC2774" t="s">
        <v>44</v>
      </c>
      <c r="AD2774" t="s">
        <v>67</v>
      </c>
    </row>
    <row r="2775" spans="1:30" x14ac:dyDescent="0.3">
      <c r="A2775" t="s">
        <v>5269</v>
      </c>
      <c r="B2775" t="s">
        <v>4965</v>
      </c>
      <c r="C2775" t="s">
        <v>80</v>
      </c>
      <c r="D2775" t="s">
        <v>107</v>
      </c>
      <c r="E2775" t="s">
        <v>108</v>
      </c>
      <c r="F2775">
        <v>650</v>
      </c>
      <c r="G2775">
        <v>312.63</v>
      </c>
      <c r="H2775">
        <v>0.1</v>
      </c>
      <c r="I2775">
        <v>182888.55</v>
      </c>
      <c r="J2775">
        <v>127769.21</v>
      </c>
      <c r="K2775">
        <v>5968.41</v>
      </c>
      <c r="L2775">
        <v>842.69</v>
      </c>
      <c r="M2775">
        <v>11384.7</v>
      </c>
      <c r="N2775">
        <v>36923.54</v>
      </c>
      <c r="O2775">
        <v>20.190000000000001</v>
      </c>
      <c r="P2775" t="s">
        <v>35</v>
      </c>
      <c r="Q2775" t="s">
        <v>117</v>
      </c>
      <c r="R2775" t="s">
        <v>51</v>
      </c>
      <c r="S2775" t="s">
        <v>97</v>
      </c>
      <c r="T2775" t="s">
        <v>53</v>
      </c>
      <c r="U2775">
        <v>4</v>
      </c>
      <c r="V2775" s="1">
        <v>45340</v>
      </c>
      <c r="W2775" s="1">
        <v>45350</v>
      </c>
      <c r="X2775" s="1">
        <v>45362</v>
      </c>
      <c r="Y2775" t="s">
        <v>40</v>
      </c>
      <c r="Z2775" t="s">
        <v>147</v>
      </c>
      <c r="AA2775" t="s">
        <v>65</v>
      </c>
      <c r="AB2775" t="s">
        <v>43</v>
      </c>
      <c r="AC2775" t="s">
        <v>93</v>
      </c>
      <c r="AD2775" t="s">
        <v>67</v>
      </c>
    </row>
    <row r="2776" spans="1:30" x14ac:dyDescent="0.3">
      <c r="A2776" t="s">
        <v>5270</v>
      </c>
      <c r="B2776" t="s">
        <v>4887</v>
      </c>
      <c r="C2776" t="s">
        <v>87</v>
      </c>
      <c r="D2776" t="s">
        <v>107</v>
      </c>
      <c r="E2776" t="s">
        <v>108</v>
      </c>
      <c r="F2776">
        <v>1196</v>
      </c>
      <c r="G2776">
        <v>339.07</v>
      </c>
      <c r="H2776">
        <v>0</v>
      </c>
      <c r="I2776">
        <v>405527.72</v>
      </c>
      <c r="J2776">
        <v>192630.17</v>
      </c>
      <c r="K2776">
        <v>10843.51</v>
      </c>
      <c r="L2776">
        <v>513.76</v>
      </c>
      <c r="M2776">
        <v>12208.12</v>
      </c>
      <c r="N2776">
        <v>189332.16</v>
      </c>
      <c r="O2776">
        <v>46.69</v>
      </c>
      <c r="P2776" t="s">
        <v>35</v>
      </c>
      <c r="Q2776" t="s">
        <v>50</v>
      </c>
      <c r="R2776" t="s">
        <v>74</v>
      </c>
      <c r="S2776" t="s">
        <v>118</v>
      </c>
      <c r="T2776" t="s">
        <v>39</v>
      </c>
      <c r="U2776">
        <v>15</v>
      </c>
      <c r="V2776" s="1">
        <v>45699</v>
      </c>
      <c r="W2776" s="1">
        <v>45706</v>
      </c>
      <c r="X2776" s="1">
        <v>45727</v>
      </c>
      <c r="Y2776" t="s">
        <v>40</v>
      </c>
      <c r="Z2776" t="s">
        <v>147</v>
      </c>
      <c r="AA2776" t="s">
        <v>83</v>
      </c>
      <c r="AB2776" t="s">
        <v>76</v>
      </c>
      <c r="AC2776" t="s">
        <v>123</v>
      </c>
      <c r="AD2776" t="s">
        <v>67</v>
      </c>
    </row>
    <row r="2777" spans="1:30" x14ac:dyDescent="0.3">
      <c r="A2777" t="s">
        <v>5271</v>
      </c>
      <c r="B2777" t="s">
        <v>5272</v>
      </c>
      <c r="C2777" t="s">
        <v>32</v>
      </c>
      <c r="D2777" t="s">
        <v>71</v>
      </c>
      <c r="E2777" t="s">
        <v>72</v>
      </c>
      <c r="F2777">
        <v>1515</v>
      </c>
      <c r="G2777">
        <v>312.86</v>
      </c>
      <c r="H2777">
        <v>0.05</v>
      </c>
      <c r="I2777">
        <v>450283.76</v>
      </c>
      <c r="J2777">
        <v>299405.84000000003</v>
      </c>
      <c r="K2777">
        <v>1153.54</v>
      </c>
      <c r="L2777">
        <v>2448.92</v>
      </c>
      <c r="M2777">
        <v>49984</v>
      </c>
      <c r="N2777">
        <v>97291.46</v>
      </c>
      <c r="O2777">
        <v>21.61</v>
      </c>
      <c r="P2777" t="s">
        <v>35</v>
      </c>
      <c r="Q2777" t="s">
        <v>36</v>
      </c>
      <c r="R2777" t="s">
        <v>37</v>
      </c>
      <c r="S2777" t="s">
        <v>38</v>
      </c>
      <c r="T2777" t="s">
        <v>112</v>
      </c>
      <c r="U2777">
        <v>0</v>
      </c>
      <c r="V2777" s="1">
        <v>45914</v>
      </c>
      <c r="W2777" s="1">
        <v>45923</v>
      </c>
      <c r="X2777" s="1">
        <v>45932</v>
      </c>
      <c r="Y2777" t="s">
        <v>103</v>
      </c>
      <c r="Z2777" t="s">
        <v>104</v>
      </c>
      <c r="AA2777" t="s">
        <v>65</v>
      </c>
      <c r="AB2777" t="s">
        <v>66</v>
      </c>
      <c r="AC2777" t="s">
        <v>123</v>
      </c>
      <c r="AD2777" t="s">
        <v>58</v>
      </c>
    </row>
    <row r="2778" spans="1:30" x14ac:dyDescent="0.3">
      <c r="A2778" t="s">
        <v>5273</v>
      </c>
      <c r="B2778" t="s">
        <v>2822</v>
      </c>
      <c r="C2778" t="s">
        <v>135</v>
      </c>
      <c r="D2778" t="s">
        <v>130</v>
      </c>
      <c r="E2778" t="s">
        <v>131</v>
      </c>
      <c r="F2778">
        <v>838</v>
      </c>
      <c r="G2778">
        <v>72.31</v>
      </c>
      <c r="H2778">
        <v>0</v>
      </c>
      <c r="I2778">
        <v>60595.78</v>
      </c>
      <c r="J2778">
        <v>35879.040000000001</v>
      </c>
      <c r="K2778">
        <v>4782.78</v>
      </c>
      <c r="L2778">
        <v>2821</v>
      </c>
      <c r="M2778">
        <v>4135.51</v>
      </c>
      <c r="N2778">
        <v>12977.45</v>
      </c>
      <c r="O2778">
        <v>21.42</v>
      </c>
      <c r="P2778" t="s">
        <v>35</v>
      </c>
      <c r="Q2778" t="s">
        <v>73</v>
      </c>
      <c r="R2778" t="s">
        <v>51</v>
      </c>
      <c r="S2778" t="s">
        <v>52</v>
      </c>
      <c r="T2778" t="s">
        <v>63</v>
      </c>
      <c r="U2778">
        <v>4</v>
      </c>
      <c r="V2778" s="1">
        <v>45554</v>
      </c>
      <c r="W2778" s="1">
        <v>45556</v>
      </c>
      <c r="X2778" s="1">
        <v>45578</v>
      </c>
      <c r="Y2778" t="s">
        <v>103</v>
      </c>
      <c r="Z2778" t="s">
        <v>104</v>
      </c>
      <c r="AA2778" t="s">
        <v>42</v>
      </c>
      <c r="AB2778" t="s">
        <v>76</v>
      </c>
      <c r="AC2778" t="s">
        <v>57</v>
      </c>
      <c r="AD2778" t="s">
        <v>67</v>
      </c>
    </row>
    <row r="2779" spans="1:30" x14ac:dyDescent="0.3">
      <c r="A2779" t="s">
        <v>5274</v>
      </c>
      <c r="B2779" t="s">
        <v>5188</v>
      </c>
      <c r="C2779" t="s">
        <v>87</v>
      </c>
      <c r="D2779" t="s">
        <v>140</v>
      </c>
      <c r="E2779" t="s">
        <v>49</v>
      </c>
      <c r="F2779">
        <v>203</v>
      </c>
      <c r="G2779">
        <v>219.21</v>
      </c>
      <c r="H2779">
        <v>0.1</v>
      </c>
      <c r="I2779">
        <v>40049.67</v>
      </c>
      <c r="J2779">
        <v>26985.439999999999</v>
      </c>
      <c r="K2779">
        <v>1763.31</v>
      </c>
      <c r="L2779">
        <v>2002.05</v>
      </c>
      <c r="M2779">
        <v>2427.6999999999998</v>
      </c>
      <c r="N2779">
        <v>6871.17</v>
      </c>
      <c r="O2779">
        <v>17.16</v>
      </c>
      <c r="P2779" t="s">
        <v>35</v>
      </c>
      <c r="Q2779" t="s">
        <v>117</v>
      </c>
      <c r="R2779" t="s">
        <v>74</v>
      </c>
      <c r="S2779" t="s">
        <v>91</v>
      </c>
      <c r="T2779" t="s">
        <v>112</v>
      </c>
      <c r="U2779">
        <v>10</v>
      </c>
      <c r="V2779" s="1">
        <v>45316</v>
      </c>
      <c r="W2779" s="1">
        <v>45320</v>
      </c>
      <c r="X2779" s="1">
        <v>45341</v>
      </c>
      <c r="Y2779" t="s">
        <v>40</v>
      </c>
      <c r="Z2779" t="s">
        <v>64</v>
      </c>
      <c r="AA2779" t="s">
        <v>56</v>
      </c>
      <c r="AB2779" t="s">
        <v>76</v>
      </c>
      <c r="AC2779" t="s">
        <v>123</v>
      </c>
      <c r="AD2779" t="s">
        <v>67</v>
      </c>
    </row>
    <row r="2780" spans="1:30" x14ac:dyDescent="0.3">
      <c r="A2780" t="s">
        <v>5275</v>
      </c>
      <c r="B2780" t="s">
        <v>2432</v>
      </c>
      <c r="C2780" t="s">
        <v>70</v>
      </c>
      <c r="D2780" t="s">
        <v>130</v>
      </c>
      <c r="E2780" t="s">
        <v>131</v>
      </c>
      <c r="F2780">
        <v>586</v>
      </c>
      <c r="G2780">
        <v>120.22</v>
      </c>
      <c r="H2780">
        <v>0.05</v>
      </c>
      <c r="I2780">
        <v>66926.47</v>
      </c>
      <c r="J2780">
        <v>48173.09</v>
      </c>
      <c r="K2780">
        <v>5097.5600000000004</v>
      </c>
      <c r="L2780">
        <v>1989.27</v>
      </c>
      <c r="M2780">
        <v>1768.87</v>
      </c>
      <c r="N2780">
        <v>9897.68</v>
      </c>
      <c r="O2780">
        <v>14.79</v>
      </c>
      <c r="P2780" t="s">
        <v>35</v>
      </c>
      <c r="Q2780" t="s">
        <v>73</v>
      </c>
      <c r="R2780" t="s">
        <v>51</v>
      </c>
      <c r="S2780" t="s">
        <v>52</v>
      </c>
      <c r="T2780" t="s">
        <v>112</v>
      </c>
      <c r="U2780">
        <v>10</v>
      </c>
      <c r="V2780" s="1">
        <v>45872</v>
      </c>
      <c r="W2780" s="1">
        <v>45874</v>
      </c>
      <c r="X2780" s="1">
        <v>45900</v>
      </c>
      <c r="Y2780" t="s">
        <v>103</v>
      </c>
      <c r="Z2780" t="s">
        <v>177</v>
      </c>
      <c r="AA2780" t="s">
        <v>83</v>
      </c>
      <c r="AB2780" t="s">
        <v>43</v>
      </c>
      <c r="AC2780" t="s">
        <v>84</v>
      </c>
      <c r="AD2780" t="s">
        <v>45</v>
      </c>
    </row>
    <row r="2781" spans="1:30" x14ac:dyDescent="0.3">
      <c r="A2781" t="s">
        <v>5276</v>
      </c>
      <c r="B2781" t="s">
        <v>5106</v>
      </c>
      <c r="C2781" t="s">
        <v>135</v>
      </c>
      <c r="D2781" t="s">
        <v>61</v>
      </c>
      <c r="E2781" t="s">
        <v>62</v>
      </c>
      <c r="F2781">
        <v>1044</v>
      </c>
      <c r="G2781">
        <v>263.49</v>
      </c>
      <c r="H2781">
        <v>0</v>
      </c>
      <c r="I2781">
        <v>275083.56</v>
      </c>
      <c r="J2781">
        <v>191644.56</v>
      </c>
      <c r="K2781">
        <v>3515.48</v>
      </c>
      <c r="L2781">
        <v>287.07</v>
      </c>
      <c r="M2781">
        <v>27419.11</v>
      </c>
      <c r="N2781">
        <v>52217.34</v>
      </c>
      <c r="O2781">
        <v>18.98</v>
      </c>
      <c r="P2781" t="s">
        <v>35</v>
      </c>
      <c r="Q2781" t="s">
        <v>96</v>
      </c>
      <c r="R2781" t="s">
        <v>37</v>
      </c>
      <c r="S2781" t="s">
        <v>91</v>
      </c>
      <c r="T2781" t="s">
        <v>63</v>
      </c>
      <c r="U2781">
        <v>4</v>
      </c>
      <c r="V2781" s="1">
        <v>45445</v>
      </c>
      <c r="W2781" s="1">
        <v>45450</v>
      </c>
      <c r="X2781" s="1">
        <v>45476</v>
      </c>
      <c r="Y2781" t="s">
        <v>81</v>
      </c>
      <c r="Z2781" t="s">
        <v>150</v>
      </c>
      <c r="AA2781" t="s">
        <v>56</v>
      </c>
      <c r="AB2781" t="s">
        <v>76</v>
      </c>
      <c r="AC2781" t="s">
        <v>93</v>
      </c>
      <c r="AD2781" t="s">
        <v>58</v>
      </c>
    </row>
    <row r="2782" spans="1:30" x14ac:dyDescent="0.3">
      <c r="A2782" t="s">
        <v>5277</v>
      </c>
      <c r="B2782" t="s">
        <v>5278</v>
      </c>
      <c r="C2782" t="s">
        <v>70</v>
      </c>
      <c r="D2782" t="s">
        <v>130</v>
      </c>
      <c r="E2782" t="s">
        <v>131</v>
      </c>
      <c r="F2782">
        <v>452</v>
      </c>
      <c r="G2782">
        <v>482.46</v>
      </c>
      <c r="H2782">
        <v>0</v>
      </c>
      <c r="I2782">
        <v>218071.92</v>
      </c>
      <c r="J2782">
        <v>152659.26</v>
      </c>
      <c r="K2782">
        <v>4520.67</v>
      </c>
      <c r="L2782">
        <v>2847.81</v>
      </c>
      <c r="M2782">
        <v>12618.02</v>
      </c>
      <c r="N2782">
        <v>45426.16</v>
      </c>
      <c r="O2782">
        <v>20.83</v>
      </c>
      <c r="P2782" t="s">
        <v>35</v>
      </c>
      <c r="Q2782" t="s">
        <v>203</v>
      </c>
      <c r="R2782" t="s">
        <v>37</v>
      </c>
      <c r="S2782" t="s">
        <v>97</v>
      </c>
      <c r="T2782" t="s">
        <v>63</v>
      </c>
      <c r="U2782">
        <v>0</v>
      </c>
      <c r="V2782" s="1">
        <v>45505</v>
      </c>
      <c r="W2782" s="1">
        <v>45515</v>
      </c>
      <c r="X2782" s="1">
        <v>45539</v>
      </c>
      <c r="Y2782" t="s">
        <v>103</v>
      </c>
      <c r="Z2782" t="s">
        <v>177</v>
      </c>
      <c r="AA2782" t="s">
        <v>83</v>
      </c>
      <c r="AB2782" t="s">
        <v>76</v>
      </c>
      <c r="AC2782" t="s">
        <v>123</v>
      </c>
      <c r="AD2782" t="s">
        <v>58</v>
      </c>
    </row>
    <row r="2783" spans="1:30" x14ac:dyDescent="0.3">
      <c r="A2783" t="s">
        <v>5279</v>
      </c>
      <c r="B2783" t="s">
        <v>5280</v>
      </c>
      <c r="C2783" t="s">
        <v>32</v>
      </c>
      <c r="D2783" t="s">
        <v>130</v>
      </c>
      <c r="E2783" t="s">
        <v>131</v>
      </c>
      <c r="F2783">
        <v>1316</v>
      </c>
      <c r="G2783">
        <v>334.63</v>
      </c>
      <c r="H2783">
        <v>0</v>
      </c>
      <c r="I2783">
        <v>440373.08</v>
      </c>
      <c r="J2783">
        <v>312527.17</v>
      </c>
      <c r="K2783">
        <v>6724.31</v>
      </c>
      <c r="L2783">
        <v>2865.39</v>
      </c>
      <c r="M2783">
        <v>48624.79</v>
      </c>
      <c r="N2783">
        <v>69631.42</v>
      </c>
      <c r="O2783">
        <v>15.81</v>
      </c>
      <c r="P2783" t="s">
        <v>35</v>
      </c>
      <c r="Q2783" t="s">
        <v>96</v>
      </c>
      <c r="R2783" t="s">
        <v>74</v>
      </c>
      <c r="S2783" t="s">
        <v>52</v>
      </c>
      <c r="T2783" t="s">
        <v>268</v>
      </c>
      <c r="U2783">
        <v>4</v>
      </c>
      <c r="V2783" s="1">
        <v>45578</v>
      </c>
      <c r="W2783" s="1">
        <v>45582</v>
      </c>
      <c r="X2783" s="1">
        <v>45615</v>
      </c>
      <c r="Y2783" t="s">
        <v>54</v>
      </c>
      <c r="Z2783" t="s">
        <v>75</v>
      </c>
      <c r="AA2783" t="s">
        <v>65</v>
      </c>
      <c r="AB2783" t="s">
        <v>66</v>
      </c>
      <c r="AC2783" t="s">
        <v>123</v>
      </c>
      <c r="AD2783" t="s">
        <v>45</v>
      </c>
    </row>
    <row r="2784" spans="1:30" x14ac:dyDescent="0.3">
      <c r="A2784" t="s">
        <v>5281</v>
      </c>
      <c r="B2784" t="s">
        <v>5282</v>
      </c>
      <c r="C2784" t="s">
        <v>80</v>
      </c>
      <c r="D2784" t="s">
        <v>33</v>
      </c>
      <c r="E2784" t="s">
        <v>34</v>
      </c>
      <c r="F2784">
        <v>834</v>
      </c>
      <c r="G2784">
        <v>432.24</v>
      </c>
      <c r="H2784">
        <v>0.05</v>
      </c>
      <c r="I2784">
        <v>342463.75</v>
      </c>
      <c r="J2784">
        <v>212315.45</v>
      </c>
      <c r="K2784">
        <v>11150.64</v>
      </c>
      <c r="L2784">
        <v>539.05999999999995</v>
      </c>
      <c r="M2784">
        <v>15201.12</v>
      </c>
      <c r="N2784">
        <v>103257.48</v>
      </c>
      <c r="O2784">
        <v>30.15</v>
      </c>
      <c r="P2784" t="s">
        <v>35</v>
      </c>
      <c r="Q2784" t="s">
        <v>111</v>
      </c>
      <c r="R2784" t="s">
        <v>51</v>
      </c>
      <c r="S2784" t="s">
        <v>91</v>
      </c>
      <c r="T2784" t="s">
        <v>112</v>
      </c>
      <c r="U2784">
        <v>7</v>
      </c>
      <c r="V2784" s="1">
        <v>45692</v>
      </c>
      <c r="W2784" s="1">
        <v>45695</v>
      </c>
      <c r="X2784" s="1">
        <v>45725</v>
      </c>
      <c r="Y2784" t="s">
        <v>40</v>
      </c>
      <c r="Z2784" t="s">
        <v>147</v>
      </c>
      <c r="AA2784" t="s">
        <v>65</v>
      </c>
      <c r="AB2784" t="s">
        <v>76</v>
      </c>
      <c r="AC2784" t="s">
        <v>44</v>
      </c>
      <c r="AD2784" t="s">
        <v>45</v>
      </c>
    </row>
    <row r="2785" spans="1:30" x14ac:dyDescent="0.3">
      <c r="A2785" t="s">
        <v>5283</v>
      </c>
      <c r="B2785" t="s">
        <v>5284</v>
      </c>
      <c r="C2785" t="s">
        <v>32</v>
      </c>
      <c r="D2785" t="s">
        <v>107</v>
      </c>
      <c r="E2785" t="s">
        <v>108</v>
      </c>
      <c r="F2785">
        <v>1500</v>
      </c>
      <c r="G2785">
        <v>160.68</v>
      </c>
      <c r="H2785">
        <v>0</v>
      </c>
      <c r="I2785">
        <v>241020</v>
      </c>
      <c r="J2785">
        <v>118581.7</v>
      </c>
      <c r="K2785">
        <v>11654.86</v>
      </c>
      <c r="L2785">
        <v>2739.33</v>
      </c>
      <c r="M2785">
        <v>9927.89</v>
      </c>
      <c r="N2785">
        <v>98116.22</v>
      </c>
      <c r="O2785">
        <v>40.71</v>
      </c>
      <c r="P2785" t="s">
        <v>35</v>
      </c>
      <c r="Q2785" t="s">
        <v>111</v>
      </c>
      <c r="R2785" t="s">
        <v>37</v>
      </c>
      <c r="S2785" t="s">
        <v>38</v>
      </c>
      <c r="T2785" t="s">
        <v>63</v>
      </c>
      <c r="U2785">
        <v>0</v>
      </c>
      <c r="V2785" s="1">
        <v>45319</v>
      </c>
      <c r="W2785" s="1">
        <v>45326</v>
      </c>
      <c r="X2785" s="1">
        <v>45338</v>
      </c>
      <c r="Y2785" t="s">
        <v>40</v>
      </c>
      <c r="Z2785" t="s">
        <v>64</v>
      </c>
      <c r="AA2785" t="s">
        <v>56</v>
      </c>
      <c r="AB2785" t="s">
        <v>66</v>
      </c>
      <c r="AC2785" t="s">
        <v>123</v>
      </c>
      <c r="AD2785" t="s">
        <v>67</v>
      </c>
    </row>
    <row r="2786" spans="1:30" x14ac:dyDescent="0.3">
      <c r="A2786" t="s">
        <v>5285</v>
      </c>
      <c r="B2786" t="s">
        <v>442</v>
      </c>
      <c r="C2786" t="s">
        <v>87</v>
      </c>
      <c r="D2786" t="s">
        <v>61</v>
      </c>
      <c r="E2786" t="s">
        <v>62</v>
      </c>
      <c r="F2786">
        <v>1218</v>
      </c>
      <c r="G2786">
        <v>62.85</v>
      </c>
      <c r="H2786">
        <v>0.15</v>
      </c>
      <c r="I2786">
        <v>65068.61</v>
      </c>
      <c r="J2786">
        <v>37088.74</v>
      </c>
      <c r="K2786">
        <v>10388.780000000001</v>
      </c>
      <c r="L2786">
        <v>1761.95</v>
      </c>
      <c r="M2786">
        <v>1352.58</v>
      </c>
      <c r="N2786">
        <v>14476.56</v>
      </c>
      <c r="O2786">
        <v>22.25</v>
      </c>
      <c r="P2786" t="s">
        <v>35</v>
      </c>
      <c r="Q2786" t="s">
        <v>132</v>
      </c>
      <c r="R2786" t="s">
        <v>37</v>
      </c>
      <c r="S2786" t="s">
        <v>97</v>
      </c>
      <c r="T2786" t="s">
        <v>53</v>
      </c>
      <c r="U2786">
        <v>0</v>
      </c>
      <c r="V2786" s="1">
        <v>45927</v>
      </c>
      <c r="W2786" s="1">
        <v>45929</v>
      </c>
      <c r="X2786" s="1">
        <v>45949</v>
      </c>
      <c r="Y2786" t="s">
        <v>103</v>
      </c>
      <c r="Z2786" t="s">
        <v>104</v>
      </c>
      <c r="AA2786" t="s">
        <v>65</v>
      </c>
      <c r="AB2786" t="s">
        <v>76</v>
      </c>
      <c r="AC2786" t="s">
        <v>44</v>
      </c>
      <c r="AD2786" t="s">
        <v>58</v>
      </c>
    </row>
    <row r="2787" spans="1:30" x14ac:dyDescent="0.3">
      <c r="A2787" t="s">
        <v>5286</v>
      </c>
      <c r="B2787" t="s">
        <v>5287</v>
      </c>
      <c r="C2787" t="s">
        <v>135</v>
      </c>
      <c r="D2787" t="s">
        <v>71</v>
      </c>
      <c r="E2787" t="s">
        <v>72</v>
      </c>
      <c r="F2787">
        <v>472</v>
      </c>
      <c r="G2787">
        <v>59.51</v>
      </c>
      <c r="H2787">
        <v>0.1</v>
      </c>
      <c r="I2787">
        <v>25279.85</v>
      </c>
      <c r="J2787">
        <v>13250.97</v>
      </c>
      <c r="K2787">
        <v>6760.67</v>
      </c>
      <c r="L2787">
        <v>2164.36</v>
      </c>
      <c r="M2787">
        <v>1879.33</v>
      </c>
      <c r="N2787">
        <v>1224.52</v>
      </c>
      <c r="O2787">
        <v>4.84</v>
      </c>
      <c r="P2787" t="s">
        <v>35</v>
      </c>
      <c r="Q2787" t="s">
        <v>122</v>
      </c>
      <c r="R2787" t="s">
        <v>74</v>
      </c>
      <c r="S2787" t="s">
        <v>91</v>
      </c>
      <c r="T2787" t="s">
        <v>39</v>
      </c>
      <c r="U2787">
        <v>4</v>
      </c>
      <c r="V2787" s="1">
        <v>45763</v>
      </c>
      <c r="W2787" s="1">
        <v>45766</v>
      </c>
      <c r="X2787" s="1">
        <v>45786</v>
      </c>
      <c r="Y2787" t="s">
        <v>81</v>
      </c>
      <c r="Z2787" t="s">
        <v>165</v>
      </c>
      <c r="AA2787" t="s">
        <v>56</v>
      </c>
      <c r="AB2787" t="s">
        <v>66</v>
      </c>
      <c r="AC2787" t="s">
        <v>44</v>
      </c>
      <c r="AD2787" t="s">
        <v>67</v>
      </c>
    </row>
    <row r="2788" spans="1:30" x14ac:dyDescent="0.3">
      <c r="A2788" t="s">
        <v>5288</v>
      </c>
      <c r="B2788" t="s">
        <v>4025</v>
      </c>
      <c r="C2788" t="s">
        <v>80</v>
      </c>
      <c r="D2788" t="s">
        <v>33</v>
      </c>
      <c r="E2788" t="s">
        <v>34</v>
      </c>
      <c r="F2788">
        <v>1598</v>
      </c>
      <c r="G2788">
        <v>419.66</v>
      </c>
      <c r="H2788">
        <v>0.05</v>
      </c>
      <c r="I2788">
        <v>637085.85</v>
      </c>
      <c r="J2788">
        <v>388340.51</v>
      </c>
      <c r="K2788">
        <v>9343.43</v>
      </c>
      <c r="L2788">
        <v>602.27</v>
      </c>
      <c r="M2788">
        <v>46899.9</v>
      </c>
      <c r="N2788">
        <v>191899.74</v>
      </c>
      <c r="O2788">
        <v>30.12</v>
      </c>
      <c r="P2788" t="s">
        <v>35</v>
      </c>
      <c r="Q2788" t="s">
        <v>50</v>
      </c>
      <c r="R2788" t="s">
        <v>51</v>
      </c>
      <c r="S2788" t="s">
        <v>97</v>
      </c>
      <c r="T2788" t="s">
        <v>112</v>
      </c>
      <c r="U2788">
        <v>4</v>
      </c>
      <c r="V2788" s="1">
        <v>45423</v>
      </c>
      <c r="W2788" s="1">
        <v>45428</v>
      </c>
      <c r="X2788" s="1">
        <v>45449</v>
      </c>
      <c r="Y2788" t="s">
        <v>81</v>
      </c>
      <c r="Z2788" t="s">
        <v>82</v>
      </c>
      <c r="AA2788" t="s">
        <v>42</v>
      </c>
      <c r="AB2788" t="s">
        <v>43</v>
      </c>
      <c r="AC2788" t="s">
        <v>84</v>
      </c>
      <c r="AD2788" t="s">
        <v>58</v>
      </c>
    </row>
    <row r="2789" spans="1:30" x14ac:dyDescent="0.3">
      <c r="A2789" t="s">
        <v>5289</v>
      </c>
      <c r="B2789" t="s">
        <v>5290</v>
      </c>
      <c r="C2789" t="s">
        <v>80</v>
      </c>
      <c r="D2789" t="s">
        <v>88</v>
      </c>
      <c r="E2789" t="s">
        <v>89</v>
      </c>
      <c r="F2789">
        <v>1121</v>
      </c>
      <c r="G2789">
        <v>227.05</v>
      </c>
      <c r="H2789">
        <v>0.1</v>
      </c>
      <c r="I2789">
        <v>229070.75</v>
      </c>
      <c r="J2789">
        <v>147328.49</v>
      </c>
      <c r="K2789">
        <v>10598.08</v>
      </c>
      <c r="L2789">
        <v>2995.97</v>
      </c>
      <c r="M2789">
        <v>19694.22</v>
      </c>
      <c r="N2789">
        <v>48453.99</v>
      </c>
      <c r="O2789">
        <v>21.15</v>
      </c>
      <c r="P2789" t="s">
        <v>35</v>
      </c>
      <c r="Q2789" t="s">
        <v>132</v>
      </c>
      <c r="R2789" t="s">
        <v>37</v>
      </c>
      <c r="S2789" t="s">
        <v>91</v>
      </c>
      <c r="T2789" t="s">
        <v>63</v>
      </c>
      <c r="U2789">
        <v>2</v>
      </c>
      <c r="V2789" s="1">
        <v>45949</v>
      </c>
      <c r="W2789" s="1">
        <v>45957</v>
      </c>
      <c r="X2789" s="1">
        <v>45968</v>
      </c>
      <c r="Y2789" t="s">
        <v>54</v>
      </c>
      <c r="Z2789" t="s">
        <v>75</v>
      </c>
      <c r="AA2789" t="s">
        <v>83</v>
      </c>
      <c r="AB2789" t="s">
        <v>76</v>
      </c>
      <c r="AC2789" t="s">
        <v>84</v>
      </c>
      <c r="AD2789" t="s">
        <v>45</v>
      </c>
    </row>
    <row r="2790" spans="1:30" x14ac:dyDescent="0.3">
      <c r="A2790" t="s">
        <v>5291</v>
      </c>
      <c r="B2790" t="s">
        <v>5292</v>
      </c>
      <c r="C2790" t="s">
        <v>87</v>
      </c>
      <c r="D2790" t="s">
        <v>88</v>
      </c>
      <c r="E2790" t="s">
        <v>89</v>
      </c>
      <c r="F2790">
        <v>854</v>
      </c>
      <c r="G2790">
        <v>265.97000000000003</v>
      </c>
      <c r="H2790">
        <v>0</v>
      </c>
      <c r="I2790">
        <v>227138.38</v>
      </c>
      <c r="J2790">
        <v>113016.86</v>
      </c>
      <c r="K2790">
        <v>4144.92</v>
      </c>
      <c r="L2790">
        <v>951.46</v>
      </c>
      <c r="M2790">
        <v>27238.639999999999</v>
      </c>
      <c r="N2790">
        <v>81786.5</v>
      </c>
      <c r="O2790">
        <v>36.01</v>
      </c>
      <c r="P2790" t="s">
        <v>35</v>
      </c>
      <c r="Q2790" t="s">
        <v>122</v>
      </c>
      <c r="R2790" t="s">
        <v>51</v>
      </c>
      <c r="S2790" t="s">
        <v>91</v>
      </c>
      <c r="T2790" t="s">
        <v>112</v>
      </c>
      <c r="U2790">
        <v>4</v>
      </c>
      <c r="V2790" s="1">
        <v>45825</v>
      </c>
      <c r="W2790" s="1">
        <v>45833</v>
      </c>
      <c r="X2790" s="1">
        <v>45857</v>
      </c>
      <c r="Y2790" t="s">
        <v>81</v>
      </c>
      <c r="Z2790" t="s">
        <v>150</v>
      </c>
      <c r="AA2790" t="s">
        <v>56</v>
      </c>
      <c r="AB2790" t="s">
        <v>43</v>
      </c>
      <c r="AC2790" t="s">
        <v>123</v>
      </c>
      <c r="AD2790" t="s">
        <v>67</v>
      </c>
    </row>
    <row r="2791" spans="1:30" x14ac:dyDescent="0.3">
      <c r="A2791" t="s">
        <v>5293</v>
      </c>
      <c r="B2791" t="s">
        <v>4926</v>
      </c>
      <c r="C2791" t="s">
        <v>80</v>
      </c>
      <c r="D2791" t="s">
        <v>159</v>
      </c>
      <c r="E2791" t="s">
        <v>160</v>
      </c>
      <c r="F2791">
        <v>689</v>
      </c>
      <c r="G2791">
        <v>123.12</v>
      </c>
      <c r="H2791">
        <v>0.1</v>
      </c>
      <c r="I2791">
        <v>76346.710000000006</v>
      </c>
      <c r="J2791">
        <v>36141.620000000003</v>
      </c>
      <c r="K2791">
        <v>5490.68</v>
      </c>
      <c r="L2791">
        <v>1800.04</v>
      </c>
      <c r="M2791">
        <v>6624.82</v>
      </c>
      <c r="N2791">
        <v>26289.55</v>
      </c>
      <c r="O2791">
        <v>34.43</v>
      </c>
      <c r="P2791" t="s">
        <v>35</v>
      </c>
      <c r="Q2791" t="s">
        <v>132</v>
      </c>
      <c r="R2791" t="s">
        <v>74</v>
      </c>
      <c r="S2791" t="s">
        <v>97</v>
      </c>
      <c r="T2791" t="s">
        <v>63</v>
      </c>
      <c r="U2791">
        <v>7</v>
      </c>
      <c r="V2791" s="1">
        <v>45326</v>
      </c>
      <c r="W2791" s="1">
        <v>45333</v>
      </c>
      <c r="X2791" s="1">
        <v>45350</v>
      </c>
      <c r="Y2791" t="s">
        <v>40</v>
      </c>
      <c r="Z2791" t="s">
        <v>147</v>
      </c>
      <c r="AA2791" t="s">
        <v>56</v>
      </c>
      <c r="AB2791" t="s">
        <v>66</v>
      </c>
      <c r="AC2791" t="s">
        <v>98</v>
      </c>
      <c r="AD2791" t="s">
        <v>67</v>
      </c>
    </row>
    <row r="2792" spans="1:30" x14ac:dyDescent="0.3">
      <c r="A2792" t="s">
        <v>5294</v>
      </c>
      <c r="B2792" t="s">
        <v>5295</v>
      </c>
      <c r="C2792" t="s">
        <v>135</v>
      </c>
      <c r="D2792" t="s">
        <v>48</v>
      </c>
      <c r="E2792" t="s">
        <v>49</v>
      </c>
      <c r="F2792">
        <v>1595</v>
      </c>
      <c r="G2792">
        <v>131.33000000000001</v>
      </c>
      <c r="H2792">
        <v>0.1</v>
      </c>
      <c r="I2792">
        <v>188524.21</v>
      </c>
      <c r="J2792">
        <v>91549.32</v>
      </c>
      <c r="K2792">
        <v>14282.88</v>
      </c>
      <c r="L2792">
        <v>1170.23</v>
      </c>
      <c r="M2792">
        <v>21097.09</v>
      </c>
      <c r="N2792">
        <v>60424.69</v>
      </c>
      <c r="O2792">
        <v>32.049999999999997</v>
      </c>
      <c r="P2792" t="s">
        <v>35</v>
      </c>
      <c r="Q2792" t="s">
        <v>90</v>
      </c>
      <c r="R2792" t="s">
        <v>37</v>
      </c>
      <c r="S2792" t="s">
        <v>38</v>
      </c>
      <c r="T2792" t="s">
        <v>39</v>
      </c>
      <c r="U2792">
        <v>15</v>
      </c>
      <c r="V2792" s="1">
        <v>45855</v>
      </c>
      <c r="W2792" s="1">
        <v>45865</v>
      </c>
      <c r="X2792" s="1">
        <v>45900</v>
      </c>
      <c r="Y2792" t="s">
        <v>103</v>
      </c>
      <c r="Z2792" t="s">
        <v>119</v>
      </c>
      <c r="AA2792" t="s">
        <v>56</v>
      </c>
      <c r="AB2792" t="s">
        <v>43</v>
      </c>
      <c r="AC2792" t="s">
        <v>84</v>
      </c>
      <c r="AD2792" t="s">
        <v>58</v>
      </c>
    </row>
    <row r="2793" spans="1:30" x14ac:dyDescent="0.3">
      <c r="A2793" t="s">
        <v>5296</v>
      </c>
      <c r="B2793" t="s">
        <v>5297</v>
      </c>
      <c r="C2793" t="s">
        <v>87</v>
      </c>
      <c r="D2793" t="s">
        <v>159</v>
      </c>
      <c r="E2793" t="s">
        <v>160</v>
      </c>
      <c r="F2793">
        <v>917</v>
      </c>
      <c r="G2793">
        <v>105.41</v>
      </c>
      <c r="H2793">
        <v>0</v>
      </c>
      <c r="I2793">
        <v>96660.97</v>
      </c>
      <c r="J2793">
        <v>46499.67</v>
      </c>
      <c r="K2793">
        <v>6717.6</v>
      </c>
      <c r="L2793">
        <v>602.54</v>
      </c>
      <c r="M2793">
        <v>2187.2199999999998</v>
      </c>
      <c r="N2793">
        <v>40653.94</v>
      </c>
      <c r="O2793">
        <v>42.06</v>
      </c>
      <c r="P2793" t="s">
        <v>35</v>
      </c>
      <c r="Q2793" t="s">
        <v>73</v>
      </c>
      <c r="R2793" t="s">
        <v>74</v>
      </c>
      <c r="S2793" t="s">
        <v>118</v>
      </c>
      <c r="T2793" t="s">
        <v>63</v>
      </c>
      <c r="U2793">
        <v>15</v>
      </c>
      <c r="V2793" s="1">
        <v>45491</v>
      </c>
      <c r="W2793" s="1">
        <v>45499</v>
      </c>
      <c r="X2793" s="1">
        <v>45522</v>
      </c>
      <c r="Y2793" t="s">
        <v>103</v>
      </c>
      <c r="Z2793" t="s">
        <v>119</v>
      </c>
      <c r="AA2793" t="s">
        <v>56</v>
      </c>
      <c r="AB2793" t="s">
        <v>43</v>
      </c>
      <c r="AC2793" t="s">
        <v>57</v>
      </c>
      <c r="AD2793" t="s">
        <v>45</v>
      </c>
    </row>
    <row r="2794" spans="1:30" x14ac:dyDescent="0.3">
      <c r="A2794" t="s">
        <v>5298</v>
      </c>
      <c r="B2794" t="s">
        <v>421</v>
      </c>
      <c r="C2794" t="s">
        <v>32</v>
      </c>
      <c r="D2794" t="s">
        <v>107</v>
      </c>
      <c r="E2794" t="s">
        <v>108</v>
      </c>
      <c r="F2794">
        <v>929</v>
      </c>
      <c r="G2794">
        <v>76.23</v>
      </c>
      <c r="H2794">
        <v>0.05</v>
      </c>
      <c r="I2794">
        <v>67276.789999999994</v>
      </c>
      <c r="J2794">
        <v>48956.959999999999</v>
      </c>
      <c r="K2794">
        <v>13136.76</v>
      </c>
      <c r="L2794">
        <v>2086.0700000000002</v>
      </c>
      <c r="M2794">
        <v>5909.49</v>
      </c>
      <c r="N2794">
        <v>-2812.49</v>
      </c>
      <c r="O2794">
        <v>-4.18</v>
      </c>
      <c r="P2794" t="s">
        <v>35</v>
      </c>
      <c r="Q2794" t="s">
        <v>111</v>
      </c>
      <c r="R2794" t="s">
        <v>37</v>
      </c>
      <c r="S2794" t="s">
        <v>38</v>
      </c>
      <c r="T2794" t="s">
        <v>63</v>
      </c>
      <c r="U2794">
        <v>10</v>
      </c>
      <c r="V2794" s="1">
        <v>45297</v>
      </c>
      <c r="W2794" s="1">
        <v>45303</v>
      </c>
      <c r="X2794" s="1">
        <v>45335</v>
      </c>
      <c r="Y2794" t="s">
        <v>40</v>
      </c>
      <c r="Z2794" t="s">
        <v>64</v>
      </c>
      <c r="AA2794" t="s">
        <v>65</v>
      </c>
      <c r="AB2794" t="s">
        <v>43</v>
      </c>
      <c r="AC2794" t="s">
        <v>84</v>
      </c>
      <c r="AD2794" t="s">
        <v>45</v>
      </c>
    </row>
    <row r="2795" spans="1:30" x14ac:dyDescent="0.3">
      <c r="A2795" t="s">
        <v>5299</v>
      </c>
      <c r="B2795" t="s">
        <v>642</v>
      </c>
      <c r="C2795" t="s">
        <v>80</v>
      </c>
      <c r="D2795" t="s">
        <v>48</v>
      </c>
      <c r="E2795" t="s">
        <v>49</v>
      </c>
      <c r="F2795">
        <v>1798</v>
      </c>
      <c r="G2795">
        <v>22.07</v>
      </c>
      <c r="H2795">
        <v>0.05</v>
      </c>
      <c r="I2795">
        <v>37697.769999999997</v>
      </c>
      <c r="J2795">
        <v>18898.419999999998</v>
      </c>
      <c r="K2795">
        <v>1022.1</v>
      </c>
      <c r="L2795">
        <v>2498.84</v>
      </c>
      <c r="M2795">
        <v>2097.5700000000002</v>
      </c>
      <c r="N2795">
        <v>13180.84</v>
      </c>
      <c r="O2795">
        <v>34.96</v>
      </c>
      <c r="P2795" t="s">
        <v>35</v>
      </c>
      <c r="Q2795" t="s">
        <v>36</v>
      </c>
      <c r="R2795" t="s">
        <v>74</v>
      </c>
      <c r="S2795" t="s">
        <v>91</v>
      </c>
      <c r="T2795" t="s">
        <v>53</v>
      </c>
      <c r="U2795">
        <v>0</v>
      </c>
      <c r="V2795" s="1">
        <v>45933</v>
      </c>
      <c r="W2795" s="1">
        <v>45935</v>
      </c>
      <c r="X2795" s="1">
        <v>45960</v>
      </c>
      <c r="Y2795" t="s">
        <v>54</v>
      </c>
      <c r="Z2795" t="s">
        <v>75</v>
      </c>
      <c r="AA2795" t="s">
        <v>83</v>
      </c>
      <c r="AB2795" t="s">
        <v>43</v>
      </c>
      <c r="AC2795" t="s">
        <v>123</v>
      </c>
      <c r="AD2795" t="s">
        <v>58</v>
      </c>
    </row>
    <row r="2796" spans="1:30" x14ac:dyDescent="0.3">
      <c r="A2796" t="s">
        <v>5300</v>
      </c>
      <c r="B2796" t="s">
        <v>2113</v>
      </c>
      <c r="C2796" t="s">
        <v>87</v>
      </c>
      <c r="D2796" t="s">
        <v>101</v>
      </c>
      <c r="E2796" t="s">
        <v>102</v>
      </c>
      <c r="F2796">
        <v>1544</v>
      </c>
      <c r="G2796">
        <v>95.27</v>
      </c>
      <c r="H2796">
        <v>0.05</v>
      </c>
      <c r="I2796">
        <v>139742.04</v>
      </c>
      <c r="J2796">
        <v>87512.61</v>
      </c>
      <c r="K2796">
        <v>14410.16</v>
      </c>
      <c r="L2796">
        <v>132.58000000000001</v>
      </c>
      <c r="M2796">
        <v>7198.78</v>
      </c>
      <c r="N2796">
        <v>30487.91</v>
      </c>
      <c r="O2796">
        <v>21.82</v>
      </c>
      <c r="P2796" t="s">
        <v>35</v>
      </c>
      <c r="Q2796" t="s">
        <v>111</v>
      </c>
      <c r="R2796" t="s">
        <v>37</v>
      </c>
      <c r="S2796" t="s">
        <v>91</v>
      </c>
      <c r="T2796" t="s">
        <v>112</v>
      </c>
      <c r="U2796">
        <v>0</v>
      </c>
      <c r="V2796" s="1">
        <v>45315</v>
      </c>
      <c r="W2796" s="1">
        <v>45316</v>
      </c>
      <c r="X2796" s="1">
        <v>45326</v>
      </c>
      <c r="Y2796" t="s">
        <v>40</v>
      </c>
      <c r="Z2796" t="s">
        <v>64</v>
      </c>
      <c r="AA2796" t="s">
        <v>42</v>
      </c>
      <c r="AB2796" t="s">
        <v>66</v>
      </c>
      <c r="AC2796" t="s">
        <v>98</v>
      </c>
      <c r="AD2796" t="s">
        <v>45</v>
      </c>
    </row>
    <row r="2797" spans="1:30" x14ac:dyDescent="0.3">
      <c r="A2797" t="s">
        <v>5301</v>
      </c>
      <c r="B2797" t="s">
        <v>5302</v>
      </c>
      <c r="C2797" t="s">
        <v>32</v>
      </c>
      <c r="D2797" t="s">
        <v>130</v>
      </c>
      <c r="E2797" t="s">
        <v>131</v>
      </c>
      <c r="F2797">
        <v>1951</v>
      </c>
      <c r="G2797">
        <v>121.6</v>
      </c>
      <c r="H2797">
        <v>0.15</v>
      </c>
      <c r="I2797">
        <v>201655.36</v>
      </c>
      <c r="J2797">
        <v>138529.64000000001</v>
      </c>
      <c r="K2797">
        <v>3864.47</v>
      </c>
      <c r="L2797">
        <v>2538.14</v>
      </c>
      <c r="M2797">
        <v>10075.69</v>
      </c>
      <c r="N2797">
        <v>46647.42</v>
      </c>
      <c r="O2797">
        <v>23.13</v>
      </c>
      <c r="P2797" t="s">
        <v>35</v>
      </c>
      <c r="Q2797" t="s">
        <v>36</v>
      </c>
      <c r="R2797" t="s">
        <v>51</v>
      </c>
      <c r="S2797" t="s">
        <v>38</v>
      </c>
      <c r="T2797" t="s">
        <v>39</v>
      </c>
      <c r="U2797">
        <v>15</v>
      </c>
      <c r="V2797" s="1">
        <v>45856</v>
      </c>
      <c r="W2797" s="1">
        <v>45857</v>
      </c>
      <c r="X2797" s="1">
        <v>45892</v>
      </c>
      <c r="Y2797" t="s">
        <v>103</v>
      </c>
      <c r="Z2797" t="s">
        <v>119</v>
      </c>
      <c r="AA2797" t="s">
        <v>83</v>
      </c>
      <c r="AB2797" t="s">
        <v>76</v>
      </c>
      <c r="AC2797" t="s">
        <v>98</v>
      </c>
      <c r="AD2797" t="s">
        <v>67</v>
      </c>
    </row>
    <row r="2798" spans="1:30" x14ac:dyDescent="0.3">
      <c r="A2798" t="s">
        <v>5303</v>
      </c>
      <c r="B2798" t="s">
        <v>5077</v>
      </c>
      <c r="D2798" t="s">
        <v>101</v>
      </c>
      <c r="E2798" t="s">
        <v>102</v>
      </c>
      <c r="F2798">
        <v>1885</v>
      </c>
      <c r="G2798">
        <v>202.3</v>
      </c>
      <c r="H2798">
        <v>0.1</v>
      </c>
      <c r="I2798">
        <v>343201.95</v>
      </c>
      <c r="J2798">
        <v>169722.44</v>
      </c>
      <c r="K2798">
        <v>6027.79</v>
      </c>
      <c r="L2798">
        <v>1568.13</v>
      </c>
      <c r="M2798">
        <v>37436.379999999997</v>
      </c>
      <c r="N2798">
        <v>128447.21</v>
      </c>
      <c r="O2798">
        <v>37.43</v>
      </c>
      <c r="P2798" t="s">
        <v>35</v>
      </c>
      <c r="Q2798" t="s">
        <v>111</v>
      </c>
      <c r="R2798" t="s">
        <v>51</v>
      </c>
      <c r="S2798" t="s">
        <v>52</v>
      </c>
      <c r="T2798" t="s">
        <v>53</v>
      </c>
      <c r="U2798">
        <v>7</v>
      </c>
      <c r="V2798" s="1">
        <v>45867</v>
      </c>
      <c r="W2798" s="1">
        <v>45877</v>
      </c>
      <c r="X2798" s="1">
        <v>45907</v>
      </c>
      <c r="Y2798" t="s">
        <v>103</v>
      </c>
      <c r="Z2798" t="s">
        <v>119</v>
      </c>
      <c r="AA2798" t="s">
        <v>65</v>
      </c>
      <c r="AB2798" t="s">
        <v>76</v>
      </c>
      <c r="AC2798" t="s">
        <v>77</v>
      </c>
      <c r="AD2798" t="s">
        <v>45</v>
      </c>
    </row>
    <row r="2799" spans="1:30" x14ac:dyDescent="0.3">
      <c r="A2799" t="s">
        <v>5304</v>
      </c>
      <c r="B2799" t="s">
        <v>5305</v>
      </c>
      <c r="C2799" t="s">
        <v>70</v>
      </c>
      <c r="D2799" t="s">
        <v>48</v>
      </c>
      <c r="E2799" t="s">
        <v>49</v>
      </c>
      <c r="F2799">
        <v>903</v>
      </c>
      <c r="G2799">
        <v>459.86</v>
      </c>
      <c r="H2799">
        <v>0</v>
      </c>
      <c r="I2799">
        <v>415253.58</v>
      </c>
      <c r="J2799">
        <v>189546.97</v>
      </c>
      <c r="K2799">
        <v>8801.7999999999993</v>
      </c>
      <c r="L2799">
        <v>1907.25</v>
      </c>
      <c r="M2799">
        <v>27270.39</v>
      </c>
      <c r="N2799">
        <v>187727.17</v>
      </c>
      <c r="O2799">
        <v>45.21</v>
      </c>
      <c r="P2799" t="s">
        <v>35</v>
      </c>
      <c r="Q2799" t="s">
        <v>326</v>
      </c>
      <c r="R2799" t="s">
        <v>51</v>
      </c>
      <c r="S2799" t="s">
        <v>38</v>
      </c>
      <c r="T2799" t="s">
        <v>39</v>
      </c>
      <c r="U2799">
        <v>4</v>
      </c>
      <c r="V2799" s="1">
        <v>45588</v>
      </c>
      <c r="W2799" s="1">
        <v>45598</v>
      </c>
      <c r="X2799" s="1">
        <v>45610</v>
      </c>
      <c r="Y2799" t="s">
        <v>54</v>
      </c>
      <c r="Z2799" t="s">
        <v>75</v>
      </c>
      <c r="AA2799" t="s">
        <v>42</v>
      </c>
      <c r="AB2799" t="s">
        <v>66</v>
      </c>
      <c r="AC2799" t="s">
        <v>57</v>
      </c>
      <c r="AD2799" t="s">
        <v>45</v>
      </c>
    </row>
    <row r="2800" spans="1:30" x14ac:dyDescent="0.3">
      <c r="A2800" t="s">
        <v>5306</v>
      </c>
      <c r="B2800" t="s">
        <v>5307</v>
      </c>
      <c r="C2800" t="s">
        <v>87</v>
      </c>
      <c r="D2800" t="s">
        <v>61</v>
      </c>
      <c r="E2800" t="s">
        <v>62</v>
      </c>
      <c r="F2800">
        <v>558</v>
      </c>
      <c r="G2800">
        <v>246.19</v>
      </c>
      <c r="H2800">
        <v>0.1</v>
      </c>
      <c r="I2800">
        <v>123636.62</v>
      </c>
      <c r="J2800">
        <v>78398.03</v>
      </c>
      <c r="K2800">
        <v>12125.34</v>
      </c>
      <c r="L2800">
        <v>2353.9699999999998</v>
      </c>
      <c r="M2800">
        <v>11805.31</v>
      </c>
      <c r="N2800">
        <v>18953.97</v>
      </c>
      <c r="O2800">
        <v>15.33</v>
      </c>
      <c r="P2800" t="s">
        <v>35</v>
      </c>
      <c r="Q2800" t="s">
        <v>36</v>
      </c>
      <c r="R2800" t="s">
        <v>51</v>
      </c>
      <c r="S2800" t="s">
        <v>97</v>
      </c>
      <c r="T2800" t="s">
        <v>63</v>
      </c>
      <c r="U2800">
        <v>10</v>
      </c>
      <c r="V2800" s="1">
        <v>45441</v>
      </c>
      <c r="W2800" s="1">
        <v>45447</v>
      </c>
      <c r="X2800" s="1">
        <v>45478</v>
      </c>
      <c r="Y2800" t="s">
        <v>81</v>
      </c>
      <c r="Z2800" t="s">
        <v>82</v>
      </c>
      <c r="AA2800" t="s">
        <v>83</v>
      </c>
      <c r="AB2800" t="s">
        <v>43</v>
      </c>
      <c r="AC2800" t="s">
        <v>44</v>
      </c>
      <c r="AD2800" t="s">
        <v>67</v>
      </c>
    </row>
    <row r="2801" spans="1:30" x14ac:dyDescent="0.3">
      <c r="A2801" t="s">
        <v>5308</v>
      </c>
      <c r="B2801" t="s">
        <v>5309</v>
      </c>
      <c r="C2801" t="s">
        <v>32</v>
      </c>
      <c r="D2801" t="s">
        <v>61</v>
      </c>
      <c r="E2801" t="s">
        <v>62</v>
      </c>
      <c r="F2801">
        <v>202</v>
      </c>
      <c r="G2801">
        <v>180.9</v>
      </c>
      <c r="H2801">
        <v>0.05</v>
      </c>
      <c r="I2801">
        <v>34714.71</v>
      </c>
      <c r="J2801">
        <v>24051.599999999999</v>
      </c>
      <c r="K2801">
        <v>11116.32</v>
      </c>
      <c r="L2801">
        <v>1744.26</v>
      </c>
      <c r="M2801">
        <v>3341.79</v>
      </c>
      <c r="N2801">
        <v>-5539.26</v>
      </c>
      <c r="O2801">
        <v>-15.96</v>
      </c>
      <c r="P2801" t="s">
        <v>35</v>
      </c>
      <c r="Q2801" t="s">
        <v>96</v>
      </c>
      <c r="R2801" t="s">
        <v>51</v>
      </c>
      <c r="S2801" t="s">
        <v>118</v>
      </c>
      <c r="T2801" t="s">
        <v>112</v>
      </c>
      <c r="U2801">
        <v>7</v>
      </c>
      <c r="V2801" s="1">
        <v>45639</v>
      </c>
      <c r="W2801" s="1">
        <v>45649</v>
      </c>
      <c r="X2801" s="1">
        <v>45686</v>
      </c>
      <c r="Y2801" t="s">
        <v>54</v>
      </c>
      <c r="Z2801" t="s">
        <v>55</v>
      </c>
      <c r="AA2801" t="s">
        <v>65</v>
      </c>
      <c r="AB2801" t="s">
        <v>76</v>
      </c>
      <c r="AC2801" t="s">
        <v>84</v>
      </c>
      <c r="AD2801" t="s">
        <v>58</v>
      </c>
    </row>
    <row r="2802" spans="1:30" x14ac:dyDescent="0.3">
      <c r="A2802" t="s">
        <v>5310</v>
      </c>
      <c r="B2802" t="s">
        <v>5311</v>
      </c>
      <c r="C2802" t="s">
        <v>80</v>
      </c>
      <c r="D2802" t="s">
        <v>140</v>
      </c>
      <c r="E2802" t="s">
        <v>49</v>
      </c>
      <c r="F2802">
        <v>1713</v>
      </c>
      <c r="G2802">
        <v>60.06</v>
      </c>
      <c r="H2802">
        <v>0</v>
      </c>
      <c r="I2802">
        <v>102882.78</v>
      </c>
      <c r="J2802">
        <v>53463.45</v>
      </c>
      <c r="K2802">
        <v>3235.52</v>
      </c>
      <c r="L2802">
        <v>1264.68</v>
      </c>
      <c r="M2802">
        <v>4349.6000000000004</v>
      </c>
      <c r="N2802">
        <v>40569.53</v>
      </c>
      <c r="O2802">
        <v>39.43</v>
      </c>
      <c r="P2802" t="s">
        <v>35</v>
      </c>
      <c r="Q2802" t="s">
        <v>36</v>
      </c>
      <c r="R2802" t="s">
        <v>51</v>
      </c>
      <c r="S2802" t="s">
        <v>52</v>
      </c>
      <c r="T2802" t="s">
        <v>53</v>
      </c>
      <c r="U2802">
        <v>0</v>
      </c>
      <c r="V2802" s="1">
        <v>45649</v>
      </c>
      <c r="W2802" s="1">
        <v>45659</v>
      </c>
      <c r="X2802" s="1">
        <v>45667</v>
      </c>
      <c r="Y2802" t="s">
        <v>54</v>
      </c>
      <c r="Z2802" t="s">
        <v>55</v>
      </c>
      <c r="AA2802" t="s">
        <v>65</v>
      </c>
      <c r="AB2802" t="s">
        <v>66</v>
      </c>
      <c r="AC2802" t="s">
        <v>57</v>
      </c>
      <c r="AD2802" t="s">
        <v>45</v>
      </c>
    </row>
    <row r="2803" spans="1:30" x14ac:dyDescent="0.3">
      <c r="A2803" t="s">
        <v>5312</v>
      </c>
      <c r="B2803" t="s">
        <v>360</v>
      </c>
      <c r="C2803" t="s">
        <v>32</v>
      </c>
      <c r="D2803" t="s">
        <v>48</v>
      </c>
      <c r="E2803" t="s">
        <v>49</v>
      </c>
      <c r="F2803">
        <v>1372</v>
      </c>
      <c r="G2803">
        <v>493.38</v>
      </c>
      <c r="H2803">
        <v>0.15</v>
      </c>
      <c r="I2803">
        <v>575379.76</v>
      </c>
      <c r="J2803">
        <v>301660.64</v>
      </c>
      <c r="K2803">
        <v>13975.07</v>
      </c>
      <c r="L2803">
        <v>2951.93</v>
      </c>
      <c r="M2803">
        <v>48853.26</v>
      </c>
      <c r="N2803">
        <v>207938.86</v>
      </c>
      <c r="O2803">
        <v>36.14</v>
      </c>
      <c r="P2803" t="s">
        <v>35</v>
      </c>
      <c r="Q2803" t="s">
        <v>50</v>
      </c>
      <c r="R2803" t="s">
        <v>51</v>
      </c>
      <c r="S2803" t="s">
        <v>91</v>
      </c>
      <c r="T2803" t="s">
        <v>63</v>
      </c>
      <c r="U2803">
        <v>15</v>
      </c>
      <c r="V2803" s="1">
        <v>45974</v>
      </c>
      <c r="W2803" s="1">
        <v>45978</v>
      </c>
      <c r="X2803" s="1">
        <v>45999</v>
      </c>
      <c r="Y2803" t="s">
        <v>54</v>
      </c>
      <c r="Z2803" t="s">
        <v>92</v>
      </c>
      <c r="AA2803" t="s">
        <v>65</v>
      </c>
      <c r="AB2803" t="s">
        <v>76</v>
      </c>
      <c r="AC2803" t="s">
        <v>98</v>
      </c>
      <c r="AD2803" t="s">
        <v>45</v>
      </c>
    </row>
    <row r="2804" spans="1:30" x14ac:dyDescent="0.3">
      <c r="A2804" t="s">
        <v>5313</v>
      </c>
      <c r="B2804" t="s">
        <v>5314</v>
      </c>
      <c r="C2804" t="s">
        <v>80</v>
      </c>
      <c r="D2804" t="s">
        <v>48</v>
      </c>
      <c r="E2804" t="s">
        <v>49</v>
      </c>
      <c r="F2804">
        <v>1606</v>
      </c>
      <c r="G2804">
        <v>260.11</v>
      </c>
      <c r="H2804">
        <v>0.1</v>
      </c>
      <c r="I2804">
        <v>375962.99</v>
      </c>
      <c r="J2804">
        <v>238189.83</v>
      </c>
      <c r="K2804">
        <v>9162.44</v>
      </c>
      <c r="L2804">
        <v>2693.93</v>
      </c>
      <c r="M2804">
        <v>30977.9</v>
      </c>
      <c r="N2804">
        <v>94938.89</v>
      </c>
      <c r="O2804">
        <v>25.25</v>
      </c>
      <c r="P2804" t="s">
        <v>35</v>
      </c>
      <c r="Q2804" t="s">
        <v>36</v>
      </c>
      <c r="R2804" t="s">
        <v>51</v>
      </c>
      <c r="S2804" t="s">
        <v>118</v>
      </c>
      <c r="T2804" t="s">
        <v>200</v>
      </c>
      <c r="U2804">
        <v>7</v>
      </c>
      <c r="V2804" s="1">
        <v>45687</v>
      </c>
      <c r="W2804" s="1">
        <v>45693</v>
      </c>
      <c r="X2804" s="1">
        <v>45708</v>
      </c>
      <c r="Y2804" t="s">
        <v>40</v>
      </c>
      <c r="Z2804" t="s">
        <v>64</v>
      </c>
      <c r="AA2804" t="s">
        <v>56</v>
      </c>
      <c r="AB2804" t="s">
        <v>43</v>
      </c>
      <c r="AC2804" t="s">
        <v>123</v>
      </c>
      <c r="AD2804" t="s">
        <v>67</v>
      </c>
    </row>
    <row r="2805" spans="1:30" x14ac:dyDescent="0.3">
      <c r="A2805" t="s">
        <v>5315</v>
      </c>
      <c r="B2805" t="s">
        <v>5316</v>
      </c>
      <c r="C2805" t="s">
        <v>32</v>
      </c>
      <c r="D2805" t="s">
        <v>88</v>
      </c>
      <c r="E2805" t="s">
        <v>89</v>
      </c>
      <c r="F2805">
        <v>230</v>
      </c>
      <c r="G2805">
        <v>124.64</v>
      </c>
      <c r="H2805">
        <v>0.15</v>
      </c>
      <c r="I2805">
        <v>24367.119999999999</v>
      </c>
      <c r="J2805">
        <v>17553.63</v>
      </c>
      <c r="K2805">
        <v>836.34</v>
      </c>
      <c r="L2805">
        <v>2317.09</v>
      </c>
      <c r="M2805">
        <v>488.84</v>
      </c>
      <c r="N2805">
        <v>3171.22</v>
      </c>
      <c r="O2805">
        <v>13.01</v>
      </c>
      <c r="P2805" t="s">
        <v>35</v>
      </c>
      <c r="Q2805" t="s">
        <v>117</v>
      </c>
      <c r="R2805" t="s">
        <v>37</v>
      </c>
      <c r="S2805" t="s">
        <v>38</v>
      </c>
      <c r="T2805" t="s">
        <v>63</v>
      </c>
      <c r="U2805">
        <v>0</v>
      </c>
      <c r="V2805" s="1">
        <v>45387</v>
      </c>
      <c r="W2805" s="1">
        <v>45397</v>
      </c>
      <c r="X2805" s="1">
        <v>45405</v>
      </c>
      <c r="Y2805" t="s">
        <v>81</v>
      </c>
      <c r="Z2805" t="s">
        <v>165</v>
      </c>
      <c r="AA2805" t="s">
        <v>42</v>
      </c>
      <c r="AB2805" t="s">
        <v>66</v>
      </c>
      <c r="AC2805" t="s">
        <v>98</v>
      </c>
      <c r="AD2805" t="s">
        <v>67</v>
      </c>
    </row>
    <row r="2806" spans="1:30" x14ac:dyDescent="0.3">
      <c r="A2806" t="s">
        <v>5317</v>
      </c>
      <c r="B2806" t="s">
        <v>5318</v>
      </c>
      <c r="C2806" t="s">
        <v>87</v>
      </c>
      <c r="D2806" t="s">
        <v>88</v>
      </c>
      <c r="E2806" t="s">
        <v>89</v>
      </c>
      <c r="F2806">
        <v>375</v>
      </c>
      <c r="G2806">
        <v>204.53</v>
      </c>
      <c r="H2806">
        <v>0.1</v>
      </c>
      <c r="I2806">
        <v>69028.88</v>
      </c>
      <c r="J2806">
        <v>51053.63</v>
      </c>
      <c r="K2806">
        <v>8744.09</v>
      </c>
      <c r="L2806">
        <v>2228.7199999999998</v>
      </c>
      <c r="M2806">
        <v>1934.83</v>
      </c>
      <c r="N2806">
        <v>5067.6099999999997</v>
      </c>
      <c r="O2806">
        <v>7.34</v>
      </c>
      <c r="P2806" t="s">
        <v>35</v>
      </c>
      <c r="Q2806" t="s">
        <v>203</v>
      </c>
      <c r="R2806" t="s">
        <v>51</v>
      </c>
      <c r="S2806" t="s">
        <v>52</v>
      </c>
      <c r="T2806" t="s">
        <v>112</v>
      </c>
      <c r="U2806">
        <v>0</v>
      </c>
      <c r="V2806" s="1">
        <v>45818</v>
      </c>
      <c r="W2806" s="1">
        <v>45828</v>
      </c>
      <c r="X2806" s="1">
        <v>45853</v>
      </c>
      <c r="Y2806" t="s">
        <v>81</v>
      </c>
      <c r="Z2806" t="s">
        <v>150</v>
      </c>
      <c r="AA2806" t="s">
        <v>65</v>
      </c>
      <c r="AB2806" t="s">
        <v>66</v>
      </c>
      <c r="AC2806" t="s">
        <v>57</v>
      </c>
      <c r="AD2806" t="s">
        <v>58</v>
      </c>
    </row>
    <row r="2807" spans="1:30" x14ac:dyDescent="0.3">
      <c r="A2807" t="s">
        <v>5319</v>
      </c>
      <c r="B2807" t="s">
        <v>5320</v>
      </c>
      <c r="C2807" t="s">
        <v>87</v>
      </c>
      <c r="D2807" t="s">
        <v>159</v>
      </c>
      <c r="E2807" t="s">
        <v>160</v>
      </c>
      <c r="F2807">
        <v>1236</v>
      </c>
      <c r="G2807">
        <v>287.86</v>
      </c>
      <c r="H2807">
        <v>0</v>
      </c>
      <c r="I2807">
        <v>355794.96</v>
      </c>
      <c r="J2807">
        <v>255372.43</v>
      </c>
      <c r="K2807">
        <v>13524.3</v>
      </c>
      <c r="L2807">
        <v>882.18</v>
      </c>
      <c r="M2807">
        <v>28550.76</v>
      </c>
      <c r="N2807">
        <v>57465.29</v>
      </c>
      <c r="O2807">
        <v>16.149999999999999</v>
      </c>
      <c r="P2807" t="s">
        <v>35</v>
      </c>
      <c r="Q2807" t="s">
        <v>73</v>
      </c>
      <c r="R2807" t="s">
        <v>37</v>
      </c>
      <c r="S2807" t="s">
        <v>38</v>
      </c>
      <c r="T2807" t="s">
        <v>39</v>
      </c>
      <c r="U2807">
        <v>2</v>
      </c>
      <c r="V2807" s="1">
        <v>45554</v>
      </c>
      <c r="W2807" s="1">
        <v>45563</v>
      </c>
      <c r="X2807" s="1">
        <v>45570</v>
      </c>
      <c r="Y2807" t="s">
        <v>103</v>
      </c>
      <c r="Z2807" t="s">
        <v>104</v>
      </c>
      <c r="AA2807" t="s">
        <v>65</v>
      </c>
      <c r="AB2807" t="s">
        <v>76</v>
      </c>
      <c r="AC2807" t="s">
        <v>123</v>
      </c>
      <c r="AD2807" t="s">
        <v>67</v>
      </c>
    </row>
    <row r="2808" spans="1:30" x14ac:dyDescent="0.3">
      <c r="A2808" t="s">
        <v>5321</v>
      </c>
      <c r="B2808" t="s">
        <v>5322</v>
      </c>
      <c r="C2808" t="s">
        <v>70</v>
      </c>
      <c r="D2808" t="s">
        <v>140</v>
      </c>
      <c r="E2808" t="s">
        <v>49</v>
      </c>
      <c r="F2808">
        <v>717</v>
      </c>
      <c r="G2808">
        <v>212.35</v>
      </c>
      <c r="H2808">
        <v>0</v>
      </c>
      <c r="I2808">
        <v>152254.95000000001</v>
      </c>
      <c r="J2808">
        <v>96052.08</v>
      </c>
      <c r="K2808">
        <v>10672.03</v>
      </c>
      <c r="L2808">
        <v>645.79999999999995</v>
      </c>
      <c r="M2808">
        <v>17836.330000000002</v>
      </c>
      <c r="N2808">
        <v>27048.71</v>
      </c>
      <c r="O2808">
        <v>17.77</v>
      </c>
      <c r="P2808" t="s">
        <v>35</v>
      </c>
      <c r="Q2808" t="s">
        <v>279</v>
      </c>
      <c r="R2808" t="s">
        <v>51</v>
      </c>
      <c r="S2808" t="s">
        <v>52</v>
      </c>
      <c r="T2808" t="s">
        <v>63</v>
      </c>
      <c r="U2808">
        <v>10</v>
      </c>
      <c r="V2808" s="1">
        <v>45487</v>
      </c>
      <c r="W2808" s="1">
        <v>45489</v>
      </c>
      <c r="X2808" s="1">
        <v>45519</v>
      </c>
      <c r="Y2808" t="s">
        <v>103</v>
      </c>
      <c r="Z2808" t="s">
        <v>119</v>
      </c>
      <c r="AA2808" t="s">
        <v>65</v>
      </c>
      <c r="AB2808" t="s">
        <v>66</v>
      </c>
      <c r="AC2808" t="s">
        <v>57</v>
      </c>
      <c r="AD2808" t="s">
        <v>58</v>
      </c>
    </row>
    <row r="2809" spans="1:30" x14ac:dyDescent="0.3">
      <c r="A2809" t="s">
        <v>5323</v>
      </c>
      <c r="B2809" t="s">
        <v>1292</v>
      </c>
      <c r="C2809" t="s">
        <v>70</v>
      </c>
      <c r="D2809" t="s">
        <v>71</v>
      </c>
      <c r="E2809" t="s">
        <v>72</v>
      </c>
      <c r="F2809">
        <v>1204</v>
      </c>
      <c r="G2809">
        <v>412.96</v>
      </c>
      <c r="H2809">
        <v>0</v>
      </c>
      <c r="I2809">
        <v>497203.84</v>
      </c>
      <c r="J2809">
        <v>321513.99</v>
      </c>
      <c r="K2809">
        <v>6744.21</v>
      </c>
      <c r="L2809">
        <v>159.68</v>
      </c>
      <c r="M2809">
        <v>15678.32</v>
      </c>
      <c r="N2809">
        <v>153107.64000000001</v>
      </c>
      <c r="O2809">
        <v>30.79</v>
      </c>
      <c r="P2809" t="s">
        <v>35</v>
      </c>
      <c r="Q2809" t="s">
        <v>326</v>
      </c>
      <c r="R2809" t="s">
        <v>51</v>
      </c>
      <c r="S2809" t="s">
        <v>91</v>
      </c>
      <c r="T2809" t="s">
        <v>39</v>
      </c>
      <c r="U2809">
        <v>0</v>
      </c>
      <c r="V2809" s="1">
        <v>45676</v>
      </c>
      <c r="W2809" s="1">
        <v>45684</v>
      </c>
      <c r="X2809" s="1">
        <v>45690</v>
      </c>
      <c r="Y2809" t="s">
        <v>40</v>
      </c>
      <c r="Z2809" t="s">
        <v>64</v>
      </c>
      <c r="AA2809" t="s">
        <v>65</v>
      </c>
      <c r="AB2809" t="s">
        <v>66</v>
      </c>
      <c r="AC2809" t="s">
        <v>93</v>
      </c>
      <c r="AD2809" t="s">
        <v>58</v>
      </c>
    </row>
    <row r="2810" spans="1:30" x14ac:dyDescent="0.3">
      <c r="A2810" t="s">
        <v>5324</v>
      </c>
      <c r="B2810" t="s">
        <v>5325</v>
      </c>
      <c r="C2810" t="s">
        <v>135</v>
      </c>
      <c r="D2810" t="s">
        <v>101</v>
      </c>
      <c r="E2810" t="s">
        <v>102</v>
      </c>
      <c r="F2810">
        <v>1156</v>
      </c>
      <c r="G2810">
        <v>203.59</v>
      </c>
      <c r="H2810">
        <v>0.05</v>
      </c>
      <c r="I2810">
        <v>223582.54</v>
      </c>
      <c r="J2810">
        <v>149195.95000000001</v>
      </c>
      <c r="K2810">
        <v>4694.8999999999996</v>
      </c>
      <c r="L2810">
        <v>887.45</v>
      </c>
      <c r="M2810">
        <v>19911.78</v>
      </c>
      <c r="N2810">
        <v>48892.46</v>
      </c>
      <c r="O2810">
        <v>21.87</v>
      </c>
      <c r="P2810" t="s">
        <v>35</v>
      </c>
      <c r="Q2810" t="s">
        <v>117</v>
      </c>
      <c r="R2810" t="s">
        <v>51</v>
      </c>
      <c r="S2810" t="s">
        <v>91</v>
      </c>
      <c r="T2810" t="s">
        <v>53</v>
      </c>
      <c r="U2810">
        <v>2</v>
      </c>
      <c r="V2810" s="1">
        <v>45837</v>
      </c>
      <c r="W2810" s="1">
        <v>45841</v>
      </c>
      <c r="X2810" s="1">
        <v>45850</v>
      </c>
      <c r="Y2810" t="s">
        <v>81</v>
      </c>
      <c r="Z2810" t="s">
        <v>150</v>
      </c>
      <c r="AA2810" t="s">
        <v>42</v>
      </c>
      <c r="AB2810" t="s">
        <v>66</v>
      </c>
      <c r="AC2810" t="s">
        <v>84</v>
      </c>
      <c r="AD2810" t="s">
        <v>45</v>
      </c>
    </row>
    <row r="2811" spans="1:30" x14ac:dyDescent="0.3">
      <c r="A2811" t="s">
        <v>5326</v>
      </c>
      <c r="B2811" t="s">
        <v>5327</v>
      </c>
      <c r="C2811" t="s">
        <v>80</v>
      </c>
      <c r="D2811" t="s">
        <v>33</v>
      </c>
      <c r="E2811" t="s">
        <v>34</v>
      </c>
      <c r="F2811">
        <v>1674</v>
      </c>
      <c r="G2811">
        <v>90.93</v>
      </c>
      <c r="H2811">
        <v>0.15</v>
      </c>
      <c r="I2811">
        <v>129384.3</v>
      </c>
      <c r="J2811">
        <v>78298.600000000006</v>
      </c>
      <c r="K2811">
        <v>7952.54</v>
      </c>
      <c r="L2811">
        <v>460.21</v>
      </c>
      <c r="M2811">
        <v>8655.31</v>
      </c>
      <c r="N2811">
        <v>34017.64</v>
      </c>
      <c r="O2811">
        <v>26.29</v>
      </c>
      <c r="P2811" t="s">
        <v>35</v>
      </c>
      <c r="Q2811" t="s">
        <v>122</v>
      </c>
      <c r="R2811" t="s">
        <v>37</v>
      </c>
      <c r="S2811" t="s">
        <v>38</v>
      </c>
      <c r="T2811" t="s">
        <v>112</v>
      </c>
      <c r="U2811">
        <v>10</v>
      </c>
      <c r="V2811" s="1">
        <v>45937</v>
      </c>
      <c r="W2811" s="1">
        <v>45946</v>
      </c>
      <c r="X2811" s="1">
        <v>45983</v>
      </c>
      <c r="Y2811" t="s">
        <v>54</v>
      </c>
      <c r="Z2811" t="s">
        <v>75</v>
      </c>
      <c r="AA2811" t="s">
        <v>65</v>
      </c>
      <c r="AB2811" t="s">
        <v>43</v>
      </c>
      <c r="AC2811" t="s">
        <v>98</v>
      </c>
      <c r="AD2811" t="s">
        <v>58</v>
      </c>
    </row>
    <row r="2812" spans="1:30" x14ac:dyDescent="0.3">
      <c r="A2812" t="s">
        <v>5328</v>
      </c>
      <c r="B2812" t="s">
        <v>1437</v>
      </c>
      <c r="C2812" t="s">
        <v>80</v>
      </c>
      <c r="D2812" t="s">
        <v>101</v>
      </c>
      <c r="E2812" t="s">
        <v>102</v>
      </c>
      <c r="F2812">
        <v>1054</v>
      </c>
      <c r="G2812">
        <v>321.2</v>
      </c>
      <c r="H2812">
        <v>0</v>
      </c>
      <c r="I2812">
        <v>338544.8</v>
      </c>
      <c r="J2812">
        <v>199494.55</v>
      </c>
      <c r="K2812">
        <v>6645.41</v>
      </c>
      <c r="L2812">
        <v>823.78</v>
      </c>
      <c r="M2812">
        <v>31090.55</v>
      </c>
      <c r="N2812">
        <v>100490.51</v>
      </c>
      <c r="O2812">
        <v>29.68</v>
      </c>
      <c r="P2812" t="s">
        <v>35</v>
      </c>
      <c r="Q2812" t="s">
        <v>90</v>
      </c>
      <c r="R2812" t="s">
        <v>51</v>
      </c>
      <c r="S2812" t="s">
        <v>118</v>
      </c>
      <c r="T2812" t="s">
        <v>39</v>
      </c>
      <c r="U2812">
        <v>0</v>
      </c>
      <c r="V2812" s="1">
        <v>45626</v>
      </c>
      <c r="W2812" s="1">
        <v>45632</v>
      </c>
      <c r="X2812" s="1">
        <v>45639</v>
      </c>
      <c r="Y2812" t="s">
        <v>54</v>
      </c>
      <c r="Z2812" t="s">
        <v>92</v>
      </c>
      <c r="AA2812" t="s">
        <v>56</v>
      </c>
      <c r="AB2812" t="s">
        <v>76</v>
      </c>
      <c r="AC2812" t="s">
        <v>93</v>
      </c>
      <c r="AD2812" t="s">
        <v>58</v>
      </c>
    </row>
    <row r="2813" spans="1:30" x14ac:dyDescent="0.3">
      <c r="A2813" t="s">
        <v>5329</v>
      </c>
      <c r="B2813" t="s">
        <v>5330</v>
      </c>
      <c r="C2813" t="s">
        <v>135</v>
      </c>
      <c r="D2813" t="s">
        <v>61</v>
      </c>
      <c r="E2813" t="s">
        <v>62</v>
      </c>
      <c r="F2813">
        <v>1079</v>
      </c>
      <c r="G2813">
        <v>432.64</v>
      </c>
      <c r="H2813">
        <v>0.1</v>
      </c>
      <c r="I2813">
        <v>420136.7</v>
      </c>
      <c r="J2813">
        <v>205045.24</v>
      </c>
      <c r="K2813">
        <v>6140.97</v>
      </c>
      <c r="L2813">
        <v>1360.73</v>
      </c>
      <c r="M2813">
        <v>37808.199999999997</v>
      </c>
      <c r="N2813">
        <v>169781.56</v>
      </c>
      <c r="O2813">
        <v>40.409999999999997</v>
      </c>
      <c r="P2813" t="s">
        <v>35</v>
      </c>
      <c r="Q2813" t="s">
        <v>96</v>
      </c>
      <c r="R2813" t="s">
        <v>51</v>
      </c>
      <c r="S2813" t="s">
        <v>118</v>
      </c>
      <c r="T2813" t="s">
        <v>53</v>
      </c>
      <c r="U2813">
        <v>4</v>
      </c>
      <c r="V2813" s="1">
        <v>45311</v>
      </c>
      <c r="W2813" s="1">
        <v>45312</v>
      </c>
      <c r="X2813" s="1">
        <v>45342</v>
      </c>
      <c r="Y2813" t="s">
        <v>40</v>
      </c>
      <c r="Z2813" t="s">
        <v>64</v>
      </c>
      <c r="AA2813" t="s">
        <v>83</v>
      </c>
      <c r="AB2813" t="s">
        <v>76</v>
      </c>
      <c r="AC2813" t="s">
        <v>77</v>
      </c>
      <c r="AD2813" t="s">
        <v>67</v>
      </c>
    </row>
    <row r="2814" spans="1:30" x14ac:dyDescent="0.3">
      <c r="A2814" t="s">
        <v>5331</v>
      </c>
      <c r="B2814" t="s">
        <v>3007</v>
      </c>
      <c r="C2814" t="s">
        <v>87</v>
      </c>
      <c r="D2814" t="s">
        <v>130</v>
      </c>
      <c r="E2814" t="s">
        <v>131</v>
      </c>
      <c r="F2814">
        <v>660</v>
      </c>
      <c r="G2814">
        <v>439.77</v>
      </c>
      <c r="H2814">
        <v>0.1</v>
      </c>
      <c r="I2814">
        <v>261223.38</v>
      </c>
      <c r="J2814">
        <v>180042.38</v>
      </c>
      <c r="K2814">
        <v>6886.41</v>
      </c>
      <c r="L2814">
        <v>2027.29</v>
      </c>
      <c r="M2814">
        <v>26090.95</v>
      </c>
      <c r="N2814">
        <v>46176.35</v>
      </c>
      <c r="O2814">
        <v>17.68</v>
      </c>
      <c r="P2814" t="s">
        <v>35</v>
      </c>
      <c r="Q2814" t="s">
        <v>96</v>
      </c>
      <c r="R2814" t="s">
        <v>37</v>
      </c>
      <c r="S2814" t="s">
        <v>52</v>
      </c>
      <c r="T2814" t="s">
        <v>53</v>
      </c>
      <c r="U2814">
        <v>10</v>
      </c>
      <c r="V2814" s="1">
        <v>45381</v>
      </c>
      <c r="W2814" s="1">
        <v>45391</v>
      </c>
      <c r="X2814" s="1">
        <v>45408</v>
      </c>
      <c r="Y2814" t="s">
        <v>40</v>
      </c>
      <c r="Z2814" t="s">
        <v>41</v>
      </c>
      <c r="AA2814" t="s">
        <v>65</v>
      </c>
      <c r="AB2814" t="s">
        <v>43</v>
      </c>
      <c r="AC2814" t="s">
        <v>93</v>
      </c>
      <c r="AD2814" t="s">
        <v>58</v>
      </c>
    </row>
    <row r="2815" spans="1:30" x14ac:dyDescent="0.3">
      <c r="A2815" t="s">
        <v>5332</v>
      </c>
      <c r="B2815" t="s">
        <v>5333</v>
      </c>
      <c r="C2815" t="s">
        <v>80</v>
      </c>
      <c r="D2815" t="s">
        <v>71</v>
      </c>
      <c r="E2815" t="s">
        <v>72</v>
      </c>
      <c r="F2815">
        <v>671</v>
      </c>
      <c r="G2815">
        <v>466.81</v>
      </c>
      <c r="H2815">
        <v>0.1</v>
      </c>
      <c r="I2815">
        <v>281906.56</v>
      </c>
      <c r="J2815">
        <v>153181.93</v>
      </c>
      <c r="K2815">
        <v>8786.24</v>
      </c>
      <c r="L2815">
        <v>592.89</v>
      </c>
      <c r="M2815">
        <v>26599</v>
      </c>
      <c r="N2815">
        <v>92746.5</v>
      </c>
      <c r="O2815">
        <v>32.9</v>
      </c>
      <c r="P2815" t="s">
        <v>35</v>
      </c>
      <c r="Q2815" t="s">
        <v>111</v>
      </c>
      <c r="R2815" t="s">
        <v>74</v>
      </c>
      <c r="S2815" t="s">
        <v>118</v>
      </c>
      <c r="T2815" t="s">
        <v>63</v>
      </c>
      <c r="U2815">
        <v>0</v>
      </c>
      <c r="V2815" s="1">
        <v>45675</v>
      </c>
      <c r="W2815" s="1">
        <v>45678</v>
      </c>
      <c r="X2815" s="1">
        <v>45696</v>
      </c>
      <c r="Y2815" t="s">
        <v>40</v>
      </c>
      <c r="Z2815" t="s">
        <v>64</v>
      </c>
      <c r="AA2815" t="s">
        <v>65</v>
      </c>
      <c r="AB2815" t="s">
        <v>66</v>
      </c>
      <c r="AC2815" t="s">
        <v>84</v>
      </c>
      <c r="AD2815" t="s">
        <v>67</v>
      </c>
    </row>
    <row r="2816" spans="1:30" x14ac:dyDescent="0.3">
      <c r="A2816" t="s">
        <v>5334</v>
      </c>
      <c r="B2816" t="s">
        <v>5335</v>
      </c>
      <c r="C2816" t="s">
        <v>32</v>
      </c>
      <c r="D2816" t="s">
        <v>159</v>
      </c>
      <c r="E2816" t="s">
        <v>160</v>
      </c>
      <c r="F2816">
        <v>1045</v>
      </c>
      <c r="G2816">
        <v>191.18</v>
      </c>
      <c r="H2816">
        <v>0.05</v>
      </c>
      <c r="I2816">
        <v>189793.95</v>
      </c>
      <c r="J2816">
        <v>133625.38</v>
      </c>
      <c r="K2816">
        <v>9841.83</v>
      </c>
      <c r="L2816">
        <v>627.03</v>
      </c>
      <c r="M2816">
        <v>22155.85</v>
      </c>
      <c r="N2816">
        <v>23543.86</v>
      </c>
      <c r="O2816">
        <v>12.4</v>
      </c>
      <c r="P2816" t="s">
        <v>35</v>
      </c>
      <c r="Q2816" t="s">
        <v>117</v>
      </c>
      <c r="R2816" t="s">
        <v>51</v>
      </c>
      <c r="S2816" t="s">
        <v>38</v>
      </c>
      <c r="T2816" t="s">
        <v>39</v>
      </c>
      <c r="U2816">
        <v>7</v>
      </c>
      <c r="V2816" s="1">
        <v>45538</v>
      </c>
      <c r="W2816" s="1">
        <v>45540</v>
      </c>
      <c r="X2816" s="1">
        <v>45567</v>
      </c>
      <c r="Y2816" t="s">
        <v>103</v>
      </c>
      <c r="Z2816" t="s">
        <v>104</v>
      </c>
      <c r="AA2816" t="s">
        <v>65</v>
      </c>
      <c r="AB2816" t="s">
        <v>76</v>
      </c>
      <c r="AC2816" t="s">
        <v>57</v>
      </c>
      <c r="AD2816" t="s">
        <v>67</v>
      </c>
    </row>
    <row r="2817" spans="1:30" x14ac:dyDescent="0.3">
      <c r="A2817" t="s">
        <v>5336</v>
      </c>
      <c r="B2817" t="s">
        <v>5337</v>
      </c>
      <c r="C2817" t="s">
        <v>80</v>
      </c>
      <c r="D2817" t="s">
        <v>101</v>
      </c>
      <c r="E2817" t="s">
        <v>102</v>
      </c>
      <c r="F2817">
        <v>1679</v>
      </c>
      <c r="G2817">
        <v>246.94</v>
      </c>
      <c r="H2817">
        <v>0.05</v>
      </c>
      <c r="I2817">
        <v>393881.65</v>
      </c>
      <c r="J2817">
        <v>228714.56</v>
      </c>
      <c r="K2817">
        <v>5245.8</v>
      </c>
      <c r="L2817">
        <v>2059.2600000000002</v>
      </c>
      <c r="M2817">
        <v>32453.41</v>
      </c>
      <c r="N2817">
        <v>125408.62</v>
      </c>
      <c r="O2817">
        <v>31.84</v>
      </c>
      <c r="P2817" t="s">
        <v>35</v>
      </c>
      <c r="Q2817" t="s">
        <v>326</v>
      </c>
      <c r="R2817" t="s">
        <v>37</v>
      </c>
      <c r="S2817" t="s">
        <v>118</v>
      </c>
      <c r="T2817" t="s">
        <v>112</v>
      </c>
      <c r="U2817">
        <v>0</v>
      </c>
      <c r="V2817" s="1">
        <v>45815</v>
      </c>
      <c r="W2817" s="1">
        <v>45816</v>
      </c>
      <c r="X2817" s="1">
        <v>45839</v>
      </c>
      <c r="Y2817" t="s">
        <v>81</v>
      </c>
      <c r="Z2817" t="s">
        <v>150</v>
      </c>
      <c r="AA2817" t="s">
        <v>42</v>
      </c>
      <c r="AB2817" t="s">
        <v>76</v>
      </c>
      <c r="AC2817" t="s">
        <v>98</v>
      </c>
      <c r="AD2817" t="s">
        <v>45</v>
      </c>
    </row>
    <row r="2818" spans="1:30" x14ac:dyDescent="0.3">
      <c r="A2818" t="s">
        <v>5338</v>
      </c>
      <c r="B2818" t="s">
        <v>5339</v>
      </c>
      <c r="C2818" t="s">
        <v>80</v>
      </c>
      <c r="D2818" t="s">
        <v>88</v>
      </c>
      <c r="E2818" t="s">
        <v>89</v>
      </c>
      <c r="F2818">
        <v>783</v>
      </c>
      <c r="G2818">
        <v>106.5</v>
      </c>
      <c r="H2818">
        <v>0.15</v>
      </c>
      <c r="I2818">
        <v>70881.070000000007</v>
      </c>
      <c r="J2818">
        <v>31922.49</v>
      </c>
      <c r="K2818">
        <v>7186.13</v>
      </c>
      <c r="L2818">
        <v>1924.79</v>
      </c>
      <c r="M2818">
        <v>4589.1000000000004</v>
      </c>
      <c r="N2818">
        <v>25258.560000000001</v>
      </c>
      <c r="O2818">
        <v>35.64</v>
      </c>
      <c r="P2818" t="s">
        <v>35</v>
      </c>
      <c r="Q2818" t="s">
        <v>132</v>
      </c>
      <c r="R2818" t="s">
        <v>51</v>
      </c>
      <c r="S2818" t="s">
        <v>52</v>
      </c>
      <c r="T2818" t="s">
        <v>63</v>
      </c>
      <c r="U2818">
        <v>7</v>
      </c>
      <c r="V2818" s="1">
        <v>45718</v>
      </c>
      <c r="W2818" s="1">
        <v>45724</v>
      </c>
      <c r="X2818" s="1">
        <v>45752</v>
      </c>
      <c r="Y2818" t="s">
        <v>40</v>
      </c>
      <c r="Z2818" t="s">
        <v>41</v>
      </c>
      <c r="AA2818" t="s">
        <v>56</v>
      </c>
      <c r="AB2818" t="s">
        <v>43</v>
      </c>
      <c r="AC2818" t="s">
        <v>98</v>
      </c>
      <c r="AD2818" t="s">
        <v>67</v>
      </c>
    </row>
    <row r="2819" spans="1:30" x14ac:dyDescent="0.3">
      <c r="A2819" t="s">
        <v>5340</v>
      </c>
      <c r="B2819" t="s">
        <v>5341</v>
      </c>
      <c r="C2819" t="s">
        <v>32</v>
      </c>
      <c r="D2819" t="s">
        <v>107</v>
      </c>
      <c r="E2819" t="s">
        <v>108</v>
      </c>
      <c r="F2819">
        <v>1739</v>
      </c>
      <c r="G2819">
        <v>237.15</v>
      </c>
      <c r="H2819">
        <v>0</v>
      </c>
      <c r="I2819">
        <v>412403.85</v>
      </c>
      <c r="J2819">
        <v>195755.66</v>
      </c>
      <c r="K2819">
        <v>14815.74</v>
      </c>
      <c r="L2819">
        <v>2915.27</v>
      </c>
      <c r="M2819">
        <v>30964.94</v>
      </c>
      <c r="N2819">
        <v>167952.24</v>
      </c>
      <c r="O2819">
        <v>40.729999999999997</v>
      </c>
      <c r="P2819" t="s">
        <v>35</v>
      </c>
      <c r="Q2819" t="s">
        <v>132</v>
      </c>
      <c r="R2819" t="s">
        <v>51</v>
      </c>
      <c r="S2819" t="s">
        <v>97</v>
      </c>
      <c r="T2819" t="s">
        <v>39</v>
      </c>
      <c r="U2819">
        <v>0</v>
      </c>
      <c r="V2819" s="1">
        <v>45510</v>
      </c>
      <c r="W2819" s="1">
        <v>45514</v>
      </c>
      <c r="X2819" s="1">
        <v>45539</v>
      </c>
      <c r="Y2819" t="s">
        <v>103</v>
      </c>
      <c r="Z2819" t="s">
        <v>177</v>
      </c>
      <c r="AA2819" t="s">
        <v>56</v>
      </c>
      <c r="AB2819" t="s">
        <v>43</v>
      </c>
      <c r="AC2819" t="s">
        <v>84</v>
      </c>
      <c r="AD2819" t="s">
        <v>67</v>
      </c>
    </row>
    <row r="2820" spans="1:30" x14ac:dyDescent="0.3">
      <c r="A2820" t="s">
        <v>5342</v>
      </c>
      <c r="B2820" t="s">
        <v>5343</v>
      </c>
      <c r="C2820" t="s">
        <v>135</v>
      </c>
      <c r="D2820" t="s">
        <v>130</v>
      </c>
      <c r="E2820" t="s">
        <v>131</v>
      </c>
      <c r="F2820">
        <v>84</v>
      </c>
      <c r="G2820">
        <v>394.81</v>
      </c>
      <c r="H2820">
        <v>0</v>
      </c>
      <c r="I2820">
        <v>33164.04</v>
      </c>
      <c r="J2820">
        <v>20341.59</v>
      </c>
      <c r="K2820">
        <v>11679.91</v>
      </c>
      <c r="L2820">
        <v>2183.4</v>
      </c>
      <c r="M2820">
        <v>1897.64</v>
      </c>
      <c r="N2820">
        <v>-2938.5</v>
      </c>
      <c r="O2820">
        <v>-8.86</v>
      </c>
      <c r="P2820" t="s">
        <v>35</v>
      </c>
      <c r="Q2820" t="s">
        <v>111</v>
      </c>
      <c r="R2820" t="s">
        <v>37</v>
      </c>
      <c r="S2820" t="s">
        <v>91</v>
      </c>
      <c r="T2820" t="s">
        <v>112</v>
      </c>
      <c r="U2820">
        <v>0</v>
      </c>
      <c r="V2820" s="1">
        <v>45530</v>
      </c>
      <c r="W2820" s="1">
        <v>45532</v>
      </c>
      <c r="X2820" s="1">
        <v>45547</v>
      </c>
      <c r="Y2820" t="s">
        <v>103</v>
      </c>
      <c r="Z2820" t="s">
        <v>177</v>
      </c>
      <c r="AA2820" t="s">
        <v>42</v>
      </c>
      <c r="AB2820" t="s">
        <v>43</v>
      </c>
      <c r="AC2820" t="s">
        <v>93</v>
      </c>
      <c r="AD2820" t="s">
        <v>67</v>
      </c>
    </row>
    <row r="2821" spans="1:30" x14ac:dyDescent="0.3">
      <c r="A2821" t="s">
        <v>5344</v>
      </c>
      <c r="B2821" t="s">
        <v>5117</v>
      </c>
      <c r="C2821" t="s">
        <v>87</v>
      </c>
      <c r="D2821" t="s">
        <v>71</v>
      </c>
      <c r="E2821" t="s">
        <v>72</v>
      </c>
      <c r="F2821">
        <v>445</v>
      </c>
      <c r="G2821">
        <v>349.49</v>
      </c>
      <c r="H2821">
        <v>0.1</v>
      </c>
      <c r="I2821">
        <v>139970.75</v>
      </c>
      <c r="J2821">
        <v>85784.98</v>
      </c>
      <c r="K2821">
        <v>14032.38</v>
      </c>
      <c r="L2821">
        <v>786.72</v>
      </c>
      <c r="M2821">
        <v>8100.07</v>
      </c>
      <c r="N2821">
        <v>31266.6</v>
      </c>
      <c r="O2821">
        <v>22.34</v>
      </c>
      <c r="P2821" t="s">
        <v>35</v>
      </c>
      <c r="Q2821" t="s">
        <v>117</v>
      </c>
      <c r="R2821" t="s">
        <v>51</v>
      </c>
      <c r="S2821" t="s">
        <v>91</v>
      </c>
      <c r="T2821" t="s">
        <v>112</v>
      </c>
      <c r="U2821">
        <v>0</v>
      </c>
      <c r="V2821" s="1">
        <v>45868</v>
      </c>
      <c r="W2821" s="1">
        <v>45871</v>
      </c>
      <c r="X2821" s="1">
        <v>45887</v>
      </c>
      <c r="Y2821" t="s">
        <v>103</v>
      </c>
      <c r="Z2821" t="s">
        <v>119</v>
      </c>
      <c r="AA2821" t="s">
        <v>65</v>
      </c>
      <c r="AB2821" t="s">
        <v>66</v>
      </c>
      <c r="AC2821" t="s">
        <v>84</v>
      </c>
      <c r="AD2821" t="s">
        <v>58</v>
      </c>
    </row>
    <row r="2822" spans="1:30" x14ac:dyDescent="0.3">
      <c r="A2822" t="s">
        <v>5345</v>
      </c>
      <c r="B2822" t="s">
        <v>4824</v>
      </c>
      <c r="C2822" t="s">
        <v>87</v>
      </c>
      <c r="D2822" t="s">
        <v>140</v>
      </c>
      <c r="E2822" t="s">
        <v>49</v>
      </c>
      <c r="F2822">
        <v>478</v>
      </c>
      <c r="G2822">
        <v>364.96</v>
      </c>
      <c r="H2822">
        <v>0.05</v>
      </c>
      <c r="I2822">
        <v>165728.34</v>
      </c>
      <c r="J2822">
        <v>124035.07</v>
      </c>
      <c r="K2822">
        <v>2834.25</v>
      </c>
      <c r="L2822">
        <v>1358.73</v>
      </c>
      <c r="M2822">
        <v>19591.53</v>
      </c>
      <c r="N2822">
        <v>17908.759999999998</v>
      </c>
      <c r="O2822">
        <v>10.81</v>
      </c>
      <c r="P2822" t="s">
        <v>35</v>
      </c>
      <c r="Q2822" t="s">
        <v>132</v>
      </c>
      <c r="R2822" t="s">
        <v>37</v>
      </c>
      <c r="S2822" t="s">
        <v>91</v>
      </c>
      <c r="T2822" t="s">
        <v>53</v>
      </c>
      <c r="U2822">
        <v>15</v>
      </c>
      <c r="V2822" s="1">
        <v>45817</v>
      </c>
      <c r="W2822" s="1">
        <v>45818</v>
      </c>
      <c r="X2822" s="1">
        <v>45838</v>
      </c>
      <c r="Y2822" t="s">
        <v>81</v>
      </c>
      <c r="Z2822" t="s">
        <v>150</v>
      </c>
      <c r="AA2822" t="s">
        <v>83</v>
      </c>
      <c r="AB2822" t="s">
        <v>66</v>
      </c>
      <c r="AC2822" t="s">
        <v>98</v>
      </c>
      <c r="AD2822" t="s">
        <v>45</v>
      </c>
    </row>
    <row r="2823" spans="1:30" x14ac:dyDescent="0.3">
      <c r="A2823" t="s">
        <v>5346</v>
      </c>
      <c r="B2823" t="s">
        <v>5347</v>
      </c>
      <c r="C2823" t="s">
        <v>70</v>
      </c>
      <c r="D2823" t="s">
        <v>33</v>
      </c>
      <c r="E2823" t="s">
        <v>34</v>
      </c>
      <c r="F2823">
        <v>1888</v>
      </c>
      <c r="G2823">
        <v>84.25</v>
      </c>
      <c r="H2823">
        <v>0.1</v>
      </c>
      <c r="I2823">
        <v>143157.6</v>
      </c>
      <c r="J2823">
        <v>68734.13</v>
      </c>
      <c r="K2823">
        <v>2005.72</v>
      </c>
      <c r="L2823">
        <v>1683.82</v>
      </c>
      <c r="M2823">
        <v>16644.36</v>
      </c>
      <c r="N2823">
        <v>54089.57</v>
      </c>
      <c r="O2823">
        <v>37.78</v>
      </c>
      <c r="P2823" t="s">
        <v>35</v>
      </c>
      <c r="Q2823" t="s">
        <v>96</v>
      </c>
      <c r="R2823" t="s">
        <v>74</v>
      </c>
      <c r="S2823" t="s">
        <v>52</v>
      </c>
      <c r="T2823" t="s">
        <v>53</v>
      </c>
      <c r="U2823">
        <v>0</v>
      </c>
      <c r="V2823" s="1">
        <v>45491</v>
      </c>
      <c r="W2823" s="1">
        <v>45496</v>
      </c>
      <c r="X2823" s="1">
        <v>45521</v>
      </c>
      <c r="Y2823" t="s">
        <v>103</v>
      </c>
      <c r="Z2823" t="s">
        <v>119</v>
      </c>
      <c r="AA2823" t="s">
        <v>56</v>
      </c>
      <c r="AB2823" t="s">
        <v>43</v>
      </c>
      <c r="AC2823" t="s">
        <v>44</v>
      </c>
      <c r="AD2823" t="s">
        <v>67</v>
      </c>
    </row>
    <row r="2824" spans="1:30" x14ac:dyDescent="0.3">
      <c r="A2824" t="s">
        <v>5348</v>
      </c>
      <c r="B2824" t="s">
        <v>2486</v>
      </c>
      <c r="C2824" t="s">
        <v>32</v>
      </c>
      <c r="D2824" t="s">
        <v>71</v>
      </c>
      <c r="E2824" t="s">
        <v>72</v>
      </c>
      <c r="F2824">
        <v>1857</v>
      </c>
      <c r="G2824">
        <v>247.26</v>
      </c>
      <c r="H2824">
        <v>0.15</v>
      </c>
      <c r="I2824">
        <v>390287.55</v>
      </c>
      <c r="J2824">
        <v>261906.92</v>
      </c>
      <c r="K2824">
        <v>13955.1</v>
      </c>
      <c r="L2824">
        <v>2290.1</v>
      </c>
      <c r="M2824">
        <v>22512.48</v>
      </c>
      <c r="N2824">
        <v>89622.95</v>
      </c>
      <c r="O2824">
        <v>22.96</v>
      </c>
      <c r="P2824" t="s">
        <v>35</v>
      </c>
      <c r="Q2824" t="s">
        <v>90</v>
      </c>
      <c r="R2824" t="s">
        <v>37</v>
      </c>
      <c r="S2824" t="s">
        <v>97</v>
      </c>
      <c r="T2824" t="s">
        <v>39</v>
      </c>
      <c r="U2824">
        <v>10</v>
      </c>
      <c r="V2824" s="1">
        <v>45644</v>
      </c>
      <c r="W2824" s="1">
        <v>45648</v>
      </c>
      <c r="X2824" s="1">
        <v>45677</v>
      </c>
      <c r="Y2824" t="s">
        <v>54</v>
      </c>
      <c r="Z2824" t="s">
        <v>55</v>
      </c>
      <c r="AA2824" t="s">
        <v>42</v>
      </c>
      <c r="AB2824" t="s">
        <v>66</v>
      </c>
      <c r="AC2824" t="s">
        <v>57</v>
      </c>
      <c r="AD2824" t="s">
        <v>45</v>
      </c>
    </row>
    <row r="2825" spans="1:30" x14ac:dyDescent="0.3">
      <c r="A2825" t="s">
        <v>5349</v>
      </c>
      <c r="B2825" t="s">
        <v>5350</v>
      </c>
      <c r="C2825" t="s">
        <v>80</v>
      </c>
      <c r="D2825" t="s">
        <v>61</v>
      </c>
      <c r="E2825" t="s">
        <v>62</v>
      </c>
      <c r="F2825">
        <v>1467</v>
      </c>
      <c r="G2825">
        <v>148.83000000000001</v>
      </c>
      <c r="H2825">
        <v>0.15</v>
      </c>
      <c r="I2825">
        <v>185583.57</v>
      </c>
      <c r="J2825">
        <v>102485.85</v>
      </c>
      <c r="K2825">
        <v>5495.39</v>
      </c>
      <c r="L2825">
        <v>2601.91</v>
      </c>
      <c r="M2825">
        <v>15193.25</v>
      </c>
      <c r="N2825">
        <v>59807.17</v>
      </c>
      <c r="O2825">
        <v>32.229999999999997</v>
      </c>
      <c r="P2825" t="s">
        <v>35</v>
      </c>
      <c r="Q2825" t="s">
        <v>73</v>
      </c>
      <c r="R2825" t="s">
        <v>37</v>
      </c>
      <c r="S2825" t="s">
        <v>97</v>
      </c>
      <c r="T2825" t="s">
        <v>63</v>
      </c>
      <c r="U2825">
        <v>0</v>
      </c>
      <c r="V2825" s="1">
        <v>45468</v>
      </c>
      <c r="W2825" s="1">
        <v>45472</v>
      </c>
      <c r="X2825" s="1">
        <v>45478</v>
      </c>
      <c r="Y2825" t="s">
        <v>81</v>
      </c>
      <c r="Z2825" t="s">
        <v>150</v>
      </c>
      <c r="AA2825" t="s">
        <v>83</v>
      </c>
      <c r="AB2825" t="s">
        <v>76</v>
      </c>
      <c r="AC2825" t="s">
        <v>84</v>
      </c>
      <c r="AD2825" t="s">
        <v>67</v>
      </c>
    </row>
    <row r="2826" spans="1:30" x14ac:dyDescent="0.3">
      <c r="A2826" t="s">
        <v>5351</v>
      </c>
      <c r="B2826" t="s">
        <v>5352</v>
      </c>
      <c r="C2826" t="s">
        <v>32</v>
      </c>
      <c r="D2826" t="s">
        <v>130</v>
      </c>
      <c r="E2826" t="s">
        <v>131</v>
      </c>
      <c r="F2826">
        <v>516</v>
      </c>
      <c r="G2826">
        <v>494.26</v>
      </c>
      <c r="H2826">
        <v>0.05</v>
      </c>
      <c r="I2826">
        <v>242286.25</v>
      </c>
      <c r="J2826">
        <v>162522.84</v>
      </c>
      <c r="K2826">
        <v>12861.65</v>
      </c>
      <c r="L2826">
        <v>2111.9899999999998</v>
      </c>
      <c r="M2826">
        <v>27041.85</v>
      </c>
      <c r="N2826">
        <v>37747.919999999998</v>
      </c>
      <c r="O2826">
        <v>15.58</v>
      </c>
      <c r="P2826" t="s">
        <v>35</v>
      </c>
      <c r="Q2826" t="s">
        <v>50</v>
      </c>
      <c r="R2826" t="s">
        <v>37</v>
      </c>
      <c r="S2826" t="s">
        <v>91</v>
      </c>
      <c r="T2826" t="s">
        <v>63</v>
      </c>
      <c r="U2826">
        <v>15</v>
      </c>
      <c r="V2826" s="1">
        <v>45905</v>
      </c>
      <c r="W2826" s="1">
        <v>45915</v>
      </c>
      <c r="X2826" s="1">
        <v>45955</v>
      </c>
      <c r="Y2826" t="s">
        <v>103</v>
      </c>
      <c r="Z2826" t="s">
        <v>104</v>
      </c>
      <c r="AA2826" t="s">
        <v>42</v>
      </c>
      <c r="AB2826" t="s">
        <v>66</v>
      </c>
      <c r="AC2826" t="s">
        <v>98</v>
      </c>
      <c r="AD2826" t="s">
        <v>58</v>
      </c>
    </row>
    <row r="2827" spans="1:30" x14ac:dyDescent="0.3">
      <c r="A2827" t="s">
        <v>5353</v>
      </c>
      <c r="B2827" t="s">
        <v>5354</v>
      </c>
      <c r="C2827" t="s">
        <v>70</v>
      </c>
      <c r="D2827" t="s">
        <v>140</v>
      </c>
      <c r="E2827" t="s">
        <v>49</v>
      </c>
      <c r="F2827">
        <v>1956</v>
      </c>
      <c r="G2827">
        <v>347.18</v>
      </c>
      <c r="H2827">
        <v>0.05</v>
      </c>
      <c r="I2827">
        <v>645129.88</v>
      </c>
      <c r="J2827">
        <v>430708.42</v>
      </c>
      <c r="K2827">
        <v>6614.26</v>
      </c>
      <c r="L2827">
        <v>1466.36</v>
      </c>
      <c r="M2827">
        <v>53581.52</v>
      </c>
      <c r="N2827">
        <v>152759.32</v>
      </c>
      <c r="O2827">
        <v>23.68</v>
      </c>
      <c r="P2827" t="s">
        <v>35</v>
      </c>
      <c r="Q2827" t="s">
        <v>36</v>
      </c>
      <c r="R2827" t="s">
        <v>37</v>
      </c>
      <c r="S2827" t="s">
        <v>52</v>
      </c>
      <c r="T2827" t="s">
        <v>39</v>
      </c>
      <c r="U2827">
        <v>0</v>
      </c>
      <c r="V2827" s="1">
        <v>45420</v>
      </c>
      <c r="W2827" s="1">
        <v>45421</v>
      </c>
      <c r="X2827" s="1">
        <v>45449</v>
      </c>
      <c r="Y2827" t="s">
        <v>81</v>
      </c>
      <c r="Z2827" t="s">
        <v>82</v>
      </c>
      <c r="AA2827" t="s">
        <v>65</v>
      </c>
      <c r="AB2827" t="s">
        <v>43</v>
      </c>
      <c r="AC2827" t="s">
        <v>98</v>
      </c>
      <c r="AD2827" t="s">
        <v>58</v>
      </c>
    </row>
    <row r="2828" spans="1:30" x14ac:dyDescent="0.3">
      <c r="A2828" t="s">
        <v>5355</v>
      </c>
      <c r="B2828" t="s">
        <v>4965</v>
      </c>
      <c r="C2828" t="s">
        <v>87</v>
      </c>
      <c r="D2828" t="s">
        <v>101</v>
      </c>
      <c r="E2828" t="s">
        <v>102</v>
      </c>
      <c r="F2828">
        <v>1444</v>
      </c>
      <c r="G2828">
        <v>387.67</v>
      </c>
      <c r="H2828">
        <v>0.15</v>
      </c>
      <c r="I2828">
        <v>475826.16</v>
      </c>
      <c r="J2828">
        <v>219241.77</v>
      </c>
      <c r="K2828">
        <v>12400.41</v>
      </c>
      <c r="L2828">
        <v>639.22</v>
      </c>
      <c r="M2828">
        <v>53459.83</v>
      </c>
      <c r="N2828">
        <v>190084.93</v>
      </c>
      <c r="O2828">
        <v>39.950000000000003</v>
      </c>
      <c r="P2828" t="s">
        <v>35</v>
      </c>
      <c r="Q2828" t="s">
        <v>117</v>
      </c>
      <c r="R2828" t="s">
        <v>74</v>
      </c>
      <c r="S2828" t="s">
        <v>91</v>
      </c>
      <c r="T2828" t="s">
        <v>39</v>
      </c>
      <c r="U2828">
        <v>7</v>
      </c>
      <c r="V2828" s="1">
        <v>45610</v>
      </c>
      <c r="W2828" s="1">
        <v>45620</v>
      </c>
      <c r="X2828" s="1">
        <v>45644</v>
      </c>
      <c r="Y2828" t="s">
        <v>54</v>
      </c>
      <c r="Z2828" t="s">
        <v>92</v>
      </c>
      <c r="AA2828" t="s">
        <v>65</v>
      </c>
      <c r="AB2828" t="s">
        <v>76</v>
      </c>
      <c r="AC2828" t="s">
        <v>93</v>
      </c>
      <c r="AD2828" t="s">
        <v>45</v>
      </c>
    </row>
    <row r="2829" spans="1:30" x14ac:dyDescent="0.3">
      <c r="A2829" t="s">
        <v>5356</v>
      </c>
      <c r="B2829" t="s">
        <v>3427</v>
      </c>
      <c r="C2829" t="s">
        <v>80</v>
      </c>
      <c r="D2829" t="s">
        <v>71</v>
      </c>
      <c r="E2829" t="s">
        <v>72</v>
      </c>
      <c r="F2829">
        <v>481</v>
      </c>
      <c r="G2829">
        <v>246.64</v>
      </c>
      <c r="H2829">
        <v>0.05</v>
      </c>
      <c r="I2829">
        <v>112702.15</v>
      </c>
      <c r="J2829">
        <v>55295.839999999997</v>
      </c>
      <c r="K2829">
        <v>11701.52</v>
      </c>
      <c r="L2829">
        <v>2358.6799999999998</v>
      </c>
      <c r="M2829">
        <v>4847.28</v>
      </c>
      <c r="N2829">
        <v>38498.83</v>
      </c>
      <c r="O2829">
        <v>34.159999999999997</v>
      </c>
      <c r="P2829" t="s">
        <v>35</v>
      </c>
      <c r="Q2829" t="s">
        <v>132</v>
      </c>
      <c r="R2829" t="s">
        <v>51</v>
      </c>
      <c r="S2829" t="s">
        <v>91</v>
      </c>
      <c r="T2829" t="s">
        <v>39</v>
      </c>
      <c r="U2829">
        <v>0</v>
      </c>
      <c r="V2829" s="1">
        <v>45879</v>
      </c>
      <c r="W2829" s="1">
        <v>45882</v>
      </c>
      <c r="X2829" s="1">
        <v>45892</v>
      </c>
      <c r="Y2829" t="s">
        <v>103</v>
      </c>
      <c r="Z2829" t="s">
        <v>177</v>
      </c>
      <c r="AA2829" t="s">
        <v>83</v>
      </c>
      <c r="AB2829" t="s">
        <v>66</v>
      </c>
      <c r="AC2829" t="s">
        <v>93</v>
      </c>
      <c r="AD2829" t="s">
        <v>45</v>
      </c>
    </row>
    <row r="2830" spans="1:30" x14ac:dyDescent="0.3">
      <c r="A2830" t="s">
        <v>5357</v>
      </c>
      <c r="B2830" t="s">
        <v>5358</v>
      </c>
      <c r="C2830" t="s">
        <v>80</v>
      </c>
      <c r="D2830" t="s">
        <v>159</v>
      </c>
      <c r="E2830" t="s">
        <v>160</v>
      </c>
      <c r="F2830">
        <v>780</v>
      </c>
      <c r="G2830">
        <v>242.07</v>
      </c>
      <c r="H2830">
        <v>0.15</v>
      </c>
      <c r="I2830">
        <v>160492.41</v>
      </c>
      <c r="J2830">
        <v>87361.97</v>
      </c>
      <c r="K2830">
        <v>3593.41</v>
      </c>
      <c r="L2830">
        <v>1122.27</v>
      </c>
      <c r="M2830">
        <v>12777.16</v>
      </c>
      <c r="N2830">
        <v>55637.599999999999</v>
      </c>
      <c r="O2830">
        <v>34.67</v>
      </c>
      <c r="P2830" t="s">
        <v>35</v>
      </c>
      <c r="Q2830" t="s">
        <v>50</v>
      </c>
      <c r="R2830" t="s">
        <v>37</v>
      </c>
      <c r="S2830" t="s">
        <v>91</v>
      </c>
      <c r="T2830" t="s">
        <v>53</v>
      </c>
      <c r="U2830">
        <v>0</v>
      </c>
      <c r="V2830" s="1">
        <v>45460</v>
      </c>
      <c r="W2830" s="1">
        <v>45469</v>
      </c>
      <c r="X2830" s="1">
        <v>45482</v>
      </c>
      <c r="Y2830" t="s">
        <v>81</v>
      </c>
      <c r="Z2830" t="s">
        <v>150</v>
      </c>
      <c r="AA2830" t="s">
        <v>42</v>
      </c>
      <c r="AB2830" t="s">
        <v>66</v>
      </c>
      <c r="AC2830" t="s">
        <v>84</v>
      </c>
      <c r="AD2830" t="s">
        <v>67</v>
      </c>
    </row>
    <row r="2831" spans="1:30" x14ac:dyDescent="0.3">
      <c r="A2831" t="s">
        <v>5359</v>
      </c>
      <c r="B2831" t="s">
        <v>3246</v>
      </c>
      <c r="C2831" t="s">
        <v>80</v>
      </c>
      <c r="D2831" t="s">
        <v>140</v>
      </c>
      <c r="E2831" t="s">
        <v>49</v>
      </c>
      <c r="F2831">
        <v>1490</v>
      </c>
      <c r="G2831">
        <v>346.6</v>
      </c>
      <c r="H2831">
        <v>0</v>
      </c>
      <c r="I2831">
        <v>516434</v>
      </c>
      <c r="J2831">
        <v>379444.83</v>
      </c>
      <c r="K2831">
        <v>6390.04</v>
      </c>
      <c r="L2831">
        <v>2208.5</v>
      </c>
      <c r="M2831">
        <v>24033.01</v>
      </c>
      <c r="N2831">
        <v>104357.62</v>
      </c>
      <c r="O2831">
        <v>20.21</v>
      </c>
      <c r="P2831" t="s">
        <v>35</v>
      </c>
      <c r="Q2831" t="s">
        <v>132</v>
      </c>
      <c r="R2831" t="s">
        <v>37</v>
      </c>
      <c r="S2831" t="s">
        <v>91</v>
      </c>
      <c r="T2831" t="s">
        <v>53</v>
      </c>
      <c r="U2831">
        <v>0</v>
      </c>
      <c r="V2831" s="1">
        <v>45768</v>
      </c>
      <c r="W2831" s="1">
        <v>45777</v>
      </c>
      <c r="X2831" s="1">
        <v>45799</v>
      </c>
      <c r="Y2831" t="s">
        <v>81</v>
      </c>
      <c r="Z2831" t="s">
        <v>165</v>
      </c>
      <c r="AA2831" t="s">
        <v>56</v>
      </c>
      <c r="AB2831" t="s">
        <v>66</v>
      </c>
      <c r="AC2831" t="s">
        <v>84</v>
      </c>
      <c r="AD2831" t="s">
        <v>45</v>
      </c>
    </row>
    <row r="2832" spans="1:30" x14ac:dyDescent="0.3">
      <c r="A2832" t="s">
        <v>5360</v>
      </c>
      <c r="B2832" t="s">
        <v>5361</v>
      </c>
      <c r="C2832" t="s">
        <v>80</v>
      </c>
      <c r="D2832" t="s">
        <v>130</v>
      </c>
      <c r="E2832" t="s">
        <v>131</v>
      </c>
      <c r="F2832">
        <v>1147</v>
      </c>
      <c r="G2832">
        <v>165.81</v>
      </c>
      <c r="H2832">
        <v>0.1</v>
      </c>
      <c r="I2832">
        <v>171165.66</v>
      </c>
      <c r="J2832">
        <v>117342.44</v>
      </c>
      <c r="K2832">
        <v>6228.67</v>
      </c>
      <c r="L2832">
        <v>1895.91</v>
      </c>
      <c r="M2832">
        <v>18349.75</v>
      </c>
      <c r="N2832">
        <v>27348.89</v>
      </c>
      <c r="O2832">
        <v>15.98</v>
      </c>
      <c r="P2832" t="s">
        <v>35</v>
      </c>
      <c r="Q2832" t="s">
        <v>50</v>
      </c>
      <c r="R2832" t="s">
        <v>74</v>
      </c>
      <c r="S2832" t="s">
        <v>91</v>
      </c>
      <c r="T2832" t="s">
        <v>112</v>
      </c>
      <c r="U2832">
        <v>7</v>
      </c>
      <c r="V2832" s="1">
        <v>45609</v>
      </c>
      <c r="W2832" s="1">
        <v>45614</v>
      </c>
      <c r="X2832" s="1">
        <v>45628</v>
      </c>
      <c r="Y2832" t="s">
        <v>54</v>
      </c>
      <c r="Z2832" t="s">
        <v>92</v>
      </c>
      <c r="AA2832" t="s">
        <v>42</v>
      </c>
      <c r="AB2832" t="s">
        <v>43</v>
      </c>
      <c r="AC2832" t="s">
        <v>44</v>
      </c>
      <c r="AD2832" t="s">
        <v>45</v>
      </c>
    </row>
    <row r="2833" spans="1:30" x14ac:dyDescent="0.3">
      <c r="A2833" t="s">
        <v>5362</v>
      </c>
      <c r="B2833" t="s">
        <v>5363</v>
      </c>
      <c r="C2833" t="s">
        <v>135</v>
      </c>
      <c r="D2833" t="s">
        <v>33</v>
      </c>
      <c r="E2833" t="s">
        <v>34</v>
      </c>
      <c r="F2833">
        <v>575</v>
      </c>
      <c r="G2833">
        <v>83.6</v>
      </c>
      <c r="H2833">
        <v>0</v>
      </c>
      <c r="I2833">
        <v>48070</v>
      </c>
      <c r="J2833">
        <v>28548.52</v>
      </c>
      <c r="K2833">
        <v>3681.55</v>
      </c>
      <c r="L2833">
        <v>2388.9699999999998</v>
      </c>
      <c r="M2833">
        <v>1371.53</v>
      </c>
      <c r="N2833">
        <v>12079.43</v>
      </c>
      <c r="O2833">
        <v>25.13</v>
      </c>
      <c r="P2833" t="s">
        <v>35</v>
      </c>
      <c r="Q2833" t="s">
        <v>117</v>
      </c>
      <c r="R2833" t="s">
        <v>37</v>
      </c>
      <c r="S2833" t="s">
        <v>97</v>
      </c>
      <c r="T2833" t="s">
        <v>63</v>
      </c>
      <c r="U2833">
        <v>0</v>
      </c>
      <c r="V2833" s="1">
        <v>45531</v>
      </c>
      <c r="W2833" s="1">
        <v>45540</v>
      </c>
      <c r="X2833" s="1">
        <v>45559</v>
      </c>
      <c r="Y2833" t="s">
        <v>103</v>
      </c>
      <c r="Z2833" t="s">
        <v>177</v>
      </c>
      <c r="AA2833" t="s">
        <v>56</v>
      </c>
      <c r="AB2833" t="s">
        <v>66</v>
      </c>
      <c r="AC2833" t="s">
        <v>57</v>
      </c>
      <c r="AD2833" t="s">
        <v>67</v>
      </c>
    </row>
    <row r="2834" spans="1:30" x14ac:dyDescent="0.3">
      <c r="A2834" t="s">
        <v>5364</v>
      </c>
      <c r="B2834" t="s">
        <v>5365</v>
      </c>
      <c r="C2834" t="s">
        <v>32</v>
      </c>
      <c r="D2834" t="s">
        <v>107</v>
      </c>
      <c r="E2834" t="s">
        <v>108</v>
      </c>
      <c r="F2834">
        <v>1885</v>
      </c>
      <c r="G2834">
        <v>180.83</v>
      </c>
      <c r="H2834">
        <v>0</v>
      </c>
      <c r="I2834">
        <v>340864.55</v>
      </c>
      <c r="J2834">
        <v>238874.25</v>
      </c>
      <c r="K2834">
        <v>6901.61</v>
      </c>
      <c r="L2834">
        <v>2532.71</v>
      </c>
      <c r="M2834">
        <v>7175.02</v>
      </c>
      <c r="N2834">
        <v>85380.96</v>
      </c>
      <c r="O2834">
        <v>25.05</v>
      </c>
      <c r="P2834" t="s">
        <v>35</v>
      </c>
      <c r="Q2834" t="s">
        <v>96</v>
      </c>
      <c r="R2834" t="s">
        <v>74</v>
      </c>
      <c r="S2834" t="s">
        <v>118</v>
      </c>
      <c r="T2834" t="s">
        <v>39</v>
      </c>
      <c r="U2834">
        <v>15</v>
      </c>
      <c r="V2834" s="1">
        <v>45715</v>
      </c>
      <c r="W2834" s="1">
        <v>45723</v>
      </c>
      <c r="X2834" s="1">
        <v>45763</v>
      </c>
      <c r="Y2834" t="s">
        <v>40</v>
      </c>
      <c r="Z2834" t="s">
        <v>147</v>
      </c>
      <c r="AA2834" t="s">
        <v>42</v>
      </c>
      <c r="AB2834" t="s">
        <v>43</v>
      </c>
      <c r="AC2834" t="s">
        <v>93</v>
      </c>
      <c r="AD2834" t="s">
        <v>45</v>
      </c>
    </row>
    <row r="2835" spans="1:30" x14ac:dyDescent="0.3">
      <c r="A2835" t="s">
        <v>5366</v>
      </c>
      <c r="B2835" t="s">
        <v>5367</v>
      </c>
      <c r="C2835" t="s">
        <v>87</v>
      </c>
      <c r="D2835" t="s">
        <v>88</v>
      </c>
      <c r="E2835" t="s">
        <v>89</v>
      </c>
      <c r="F2835">
        <v>572</v>
      </c>
      <c r="G2835">
        <v>212.16</v>
      </c>
      <c r="H2835">
        <v>0.15</v>
      </c>
      <c r="I2835">
        <v>103152.19</v>
      </c>
      <c r="J2835">
        <v>51397.64</v>
      </c>
      <c r="K2835">
        <v>10859.12</v>
      </c>
      <c r="L2835">
        <v>1096.6199999999999</v>
      </c>
      <c r="M2835">
        <v>11833.75</v>
      </c>
      <c r="N2835">
        <v>27965.06</v>
      </c>
      <c r="O2835">
        <v>27.11</v>
      </c>
      <c r="P2835" t="s">
        <v>35</v>
      </c>
      <c r="Q2835" t="s">
        <v>36</v>
      </c>
      <c r="R2835" t="s">
        <v>74</v>
      </c>
      <c r="S2835" t="s">
        <v>97</v>
      </c>
      <c r="T2835" t="s">
        <v>39</v>
      </c>
      <c r="U2835">
        <v>0</v>
      </c>
      <c r="V2835" s="1">
        <v>45509</v>
      </c>
      <c r="W2835" s="1">
        <v>45519</v>
      </c>
      <c r="X2835" s="1">
        <v>45543</v>
      </c>
      <c r="Y2835" t="s">
        <v>103</v>
      </c>
      <c r="Z2835" t="s">
        <v>177</v>
      </c>
      <c r="AA2835" t="s">
        <v>42</v>
      </c>
      <c r="AB2835" t="s">
        <v>43</v>
      </c>
      <c r="AC2835" t="s">
        <v>57</v>
      </c>
      <c r="AD2835" t="s">
        <v>58</v>
      </c>
    </row>
    <row r="2836" spans="1:30" x14ac:dyDescent="0.3">
      <c r="A2836" t="s">
        <v>5368</v>
      </c>
      <c r="B2836" t="s">
        <v>5369</v>
      </c>
      <c r="C2836" t="s">
        <v>32</v>
      </c>
      <c r="D2836" t="s">
        <v>61</v>
      </c>
      <c r="E2836" t="s">
        <v>62</v>
      </c>
      <c r="F2836">
        <v>533</v>
      </c>
      <c r="G2836">
        <v>318.76</v>
      </c>
      <c r="H2836">
        <v>0.1</v>
      </c>
      <c r="I2836">
        <v>152909.17000000001</v>
      </c>
      <c r="J2836">
        <v>93223.56</v>
      </c>
      <c r="K2836">
        <v>14120.4</v>
      </c>
      <c r="L2836">
        <v>1085.2</v>
      </c>
      <c r="M2836">
        <v>8612.56</v>
      </c>
      <c r="N2836">
        <v>35867.449999999997</v>
      </c>
      <c r="O2836">
        <v>23.46</v>
      </c>
      <c r="P2836" t="s">
        <v>35</v>
      </c>
      <c r="Q2836" t="s">
        <v>73</v>
      </c>
      <c r="R2836" t="s">
        <v>51</v>
      </c>
      <c r="S2836" t="s">
        <v>97</v>
      </c>
      <c r="T2836" t="s">
        <v>112</v>
      </c>
      <c r="U2836">
        <v>0</v>
      </c>
      <c r="V2836" s="1">
        <v>45692</v>
      </c>
      <c r="W2836" s="1">
        <v>45701</v>
      </c>
      <c r="X2836" s="1">
        <v>45717</v>
      </c>
      <c r="Y2836" t="s">
        <v>40</v>
      </c>
      <c r="Z2836" t="s">
        <v>147</v>
      </c>
      <c r="AA2836" t="s">
        <v>56</v>
      </c>
      <c r="AB2836" t="s">
        <v>66</v>
      </c>
      <c r="AC2836" t="s">
        <v>98</v>
      </c>
      <c r="AD2836" t="s">
        <v>45</v>
      </c>
    </row>
    <row r="2837" spans="1:30" x14ac:dyDescent="0.3">
      <c r="A2837" t="s">
        <v>5370</v>
      </c>
      <c r="B2837" t="s">
        <v>1416</v>
      </c>
      <c r="C2837" t="s">
        <v>135</v>
      </c>
      <c r="D2837" t="s">
        <v>159</v>
      </c>
      <c r="E2837" t="s">
        <v>160</v>
      </c>
      <c r="F2837">
        <v>379</v>
      </c>
      <c r="G2837">
        <v>54.27</v>
      </c>
      <c r="H2837">
        <v>0.15</v>
      </c>
      <c r="I2837">
        <v>17483.080000000002</v>
      </c>
      <c r="J2837">
        <v>12724.02</v>
      </c>
      <c r="K2837">
        <v>10286.26</v>
      </c>
      <c r="L2837">
        <v>2639.08</v>
      </c>
      <c r="M2837">
        <v>659.38</v>
      </c>
      <c r="N2837">
        <v>-8825.66</v>
      </c>
      <c r="O2837">
        <v>-50.48</v>
      </c>
      <c r="P2837" t="s">
        <v>35</v>
      </c>
      <c r="Q2837" t="s">
        <v>117</v>
      </c>
      <c r="R2837" t="s">
        <v>51</v>
      </c>
      <c r="S2837" t="s">
        <v>52</v>
      </c>
      <c r="T2837" t="s">
        <v>53</v>
      </c>
      <c r="U2837">
        <v>0</v>
      </c>
      <c r="V2837" s="1">
        <v>45527</v>
      </c>
      <c r="W2837" s="1">
        <v>45536</v>
      </c>
      <c r="X2837" s="1">
        <v>45550</v>
      </c>
      <c r="Y2837" t="s">
        <v>103</v>
      </c>
      <c r="Z2837" t="s">
        <v>177</v>
      </c>
      <c r="AA2837" t="s">
        <v>83</v>
      </c>
      <c r="AB2837" t="s">
        <v>66</v>
      </c>
      <c r="AC2837" t="s">
        <v>77</v>
      </c>
      <c r="AD2837" t="s">
        <v>45</v>
      </c>
    </row>
    <row r="2838" spans="1:30" x14ac:dyDescent="0.3">
      <c r="A2838" t="s">
        <v>5371</v>
      </c>
      <c r="B2838" t="s">
        <v>5372</v>
      </c>
      <c r="C2838" t="s">
        <v>80</v>
      </c>
      <c r="D2838" t="s">
        <v>101</v>
      </c>
      <c r="E2838" t="s">
        <v>102</v>
      </c>
      <c r="F2838">
        <v>192</v>
      </c>
      <c r="G2838">
        <v>162.11000000000001</v>
      </c>
      <c r="H2838">
        <v>0.15</v>
      </c>
      <c r="I2838">
        <v>26456.35</v>
      </c>
      <c r="J2838">
        <v>17854.8</v>
      </c>
      <c r="K2838">
        <v>4039.62</v>
      </c>
      <c r="L2838">
        <v>858.67</v>
      </c>
      <c r="M2838">
        <v>1387.18</v>
      </c>
      <c r="N2838">
        <v>2316.08</v>
      </c>
      <c r="O2838">
        <v>8.75</v>
      </c>
      <c r="P2838" t="s">
        <v>35</v>
      </c>
      <c r="Q2838" t="s">
        <v>50</v>
      </c>
      <c r="R2838" t="s">
        <v>74</v>
      </c>
      <c r="S2838" t="s">
        <v>38</v>
      </c>
      <c r="T2838" t="s">
        <v>53</v>
      </c>
      <c r="U2838">
        <v>0</v>
      </c>
      <c r="V2838" s="1">
        <v>45633</v>
      </c>
      <c r="W2838" s="1">
        <v>45634</v>
      </c>
      <c r="X2838" s="1">
        <v>45643</v>
      </c>
      <c r="Y2838" t="s">
        <v>54</v>
      </c>
      <c r="Z2838" t="s">
        <v>55</v>
      </c>
      <c r="AA2838" t="s">
        <v>65</v>
      </c>
      <c r="AB2838" t="s">
        <v>76</v>
      </c>
      <c r="AC2838" t="s">
        <v>123</v>
      </c>
      <c r="AD2838" t="s">
        <v>58</v>
      </c>
    </row>
    <row r="2839" spans="1:30" x14ac:dyDescent="0.3">
      <c r="A2839" t="s">
        <v>5373</v>
      </c>
      <c r="B2839" t="s">
        <v>3978</v>
      </c>
      <c r="C2839" t="s">
        <v>80</v>
      </c>
      <c r="D2839" t="s">
        <v>101</v>
      </c>
      <c r="E2839" t="s">
        <v>102</v>
      </c>
      <c r="F2839">
        <v>782</v>
      </c>
      <c r="G2839">
        <v>440.48</v>
      </c>
      <c r="H2839">
        <v>0.05</v>
      </c>
      <c r="I2839">
        <v>327232.59000000003</v>
      </c>
      <c r="J2839">
        <v>152743.71</v>
      </c>
      <c r="K2839">
        <v>8821.9699999999993</v>
      </c>
      <c r="L2839">
        <v>1891.14</v>
      </c>
      <c r="M2839">
        <v>14208.55</v>
      </c>
      <c r="N2839">
        <v>149567.22</v>
      </c>
      <c r="O2839">
        <v>45.71</v>
      </c>
      <c r="P2839" t="s">
        <v>35</v>
      </c>
      <c r="Q2839" t="s">
        <v>73</v>
      </c>
      <c r="R2839" t="s">
        <v>37</v>
      </c>
      <c r="S2839" t="s">
        <v>118</v>
      </c>
      <c r="T2839" t="s">
        <v>112</v>
      </c>
      <c r="U2839">
        <v>0</v>
      </c>
      <c r="V2839" s="1">
        <v>45871</v>
      </c>
      <c r="W2839" s="1">
        <v>45874</v>
      </c>
      <c r="X2839" s="1">
        <v>45883</v>
      </c>
      <c r="Y2839" t="s">
        <v>103</v>
      </c>
      <c r="Z2839" t="s">
        <v>177</v>
      </c>
      <c r="AA2839" t="s">
        <v>83</v>
      </c>
      <c r="AB2839" t="s">
        <v>43</v>
      </c>
      <c r="AC2839" t="s">
        <v>84</v>
      </c>
      <c r="AD2839" t="s">
        <v>58</v>
      </c>
    </row>
    <row r="2840" spans="1:30" x14ac:dyDescent="0.3">
      <c r="A2840" t="s">
        <v>5374</v>
      </c>
      <c r="B2840" t="s">
        <v>5229</v>
      </c>
      <c r="C2840" t="s">
        <v>70</v>
      </c>
      <c r="D2840" t="s">
        <v>159</v>
      </c>
      <c r="E2840" t="s">
        <v>160</v>
      </c>
      <c r="F2840">
        <v>1833</v>
      </c>
      <c r="G2840">
        <v>274.64</v>
      </c>
      <c r="H2840">
        <v>0.05</v>
      </c>
      <c r="I2840">
        <v>478244.36</v>
      </c>
      <c r="J2840">
        <v>294507.18</v>
      </c>
      <c r="K2840">
        <v>5983.17</v>
      </c>
      <c r="L2840">
        <v>1285.4100000000001</v>
      </c>
      <c r="M2840">
        <v>23411.15</v>
      </c>
      <c r="N2840">
        <v>153057.45000000001</v>
      </c>
      <c r="O2840">
        <v>32</v>
      </c>
      <c r="P2840" t="s">
        <v>35</v>
      </c>
      <c r="Q2840" t="s">
        <v>36</v>
      </c>
      <c r="R2840" t="s">
        <v>51</v>
      </c>
      <c r="S2840" t="s">
        <v>91</v>
      </c>
      <c r="T2840" t="s">
        <v>112</v>
      </c>
      <c r="U2840">
        <v>0</v>
      </c>
      <c r="V2840" s="1">
        <v>45992</v>
      </c>
      <c r="W2840" s="1">
        <v>45993</v>
      </c>
      <c r="X2840" s="1">
        <v>46017</v>
      </c>
      <c r="Y2840" t="s">
        <v>54</v>
      </c>
      <c r="Z2840" t="s">
        <v>55</v>
      </c>
      <c r="AA2840" t="s">
        <v>42</v>
      </c>
      <c r="AB2840" t="s">
        <v>66</v>
      </c>
      <c r="AC2840" t="s">
        <v>44</v>
      </c>
      <c r="AD2840" t="s">
        <v>45</v>
      </c>
    </row>
    <row r="2841" spans="1:30" x14ac:dyDescent="0.3">
      <c r="A2841" t="s">
        <v>5375</v>
      </c>
      <c r="B2841" t="s">
        <v>5376</v>
      </c>
      <c r="C2841" t="s">
        <v>80</v>
      </c>
      <c r="D2841" t="s">
        <v>71</v>
      </c>
      <c r="E2841" t="s">
        <v>72</v>
      </c>
      <c r="F2841">
        <v>1260</v>
      </c>
      <c r="G2841">
        <v>28.75</v>
      </c>
      <c r="H2841">
        <v>0</v>
      </c>
      <c r="I2841">
        <v>36225</v>
      </c>
      <c r="J2841">
        <v>17834.88</v>
      </c>
      <c r="K2841">
        <v>3652.11</v>
      </c>
      <c r="L2841">
        <v>1064.01</v>
      </c>
      <c r="M2841">
        <v>1408.8</v>
      </c>
      <c r="N2841">
        <v>12265.2</v>
      </c>
      <c r="O2841">
        <v>33.86</v>
      </c>
      <c r="P2841" t="s">
        <v>35</v>
      </c>
      <c r="Q2841" t="s">
        <v>117</v>
      </c>
      <c r="R2841" t="s">
        <v>74</v>
      </c>
      <c r="S2841" t="s">
        <v>91</v>
      </c>
      <c r="T2841" t="s">
        <v>112</v>
      </c>
      <c r="U2841">
        <v>7</v>
      </c>
      <c r="V2841" s="1">
        <v>45413</v>
      </c>
      <c r="W2841" s="1">
        <v>45416</v>
      </c>
      <c r="X2841" s="1">
        <v>45435</v>
      </c>
      <c r="Y2841" t="s">
        <v>81</v>
      </c>
      <c r="Z2841" t="s">
        <v>82</v>
      </c>
      <c r="AA2841" t="s">
        <v>83</v>
      </c>
      <c r="AB2841" t="s">
        <v>43</v>
      </c>
      <c r="AC2841" t="s">
        <v>77</v>
      </c>
      <c r="AD2841" t="s">
        <v>67</v>
      </c>
    </row>
    <row r="2842" spans="1:30" x14ac:dyDescent="0.3">
      <c r="A2842" t="s">
        <v>5377</v>
      </c>
      <c r="B2842" t="s">
        <v>5378</v>
      </c>
      <c r="C2842" t="s">
        <v>32</v>
      </c>
      <c r="D2842" t="s">
        <v>101</v>
      </c>
      <c r="E2842" t="s">
        <v>102</v>
      </c>
      <c r="F2842">
        <v>922</v>
      </c>
      <c r="G2842">
        <v>248.27</v>
      </c>
      <c r="H2842">
        <v>0.1</v>
      </c>
      <c r="I2842">
        <v>206014.45</v>
      </c>
      <c r="J2842">
        <v>149301.56</v>
      </c>
      <c r="K2842">
        <v>4827.41</v>
      </c>
      <c r="L2842">
        <v>166.32</v>
      </c>
      <c r="M2842">
        <v>17095.8</v>
      </c>
      <c r="N2842">
        <v>34623.360000000001</v>
      </c>
      <c r="O2842">
        <v>16.809999999999999</v>
      </c>
      <c r="P2842" t="s">
        <v>35</v>
      </c>
      <c r="Q2842" t="s">
        <v>96</v>
      </c>
      <c r="R2842" t="s">
        <v>74</v>
      </c>
      <c r="S2842" t="s">
        <v>91</v>
      </c>
      <c r="T2842" t="s">
        <v>53</v>
      </c>
      <c r="U2842">
        <v>0</v>
      </c>
      <c r="V2842" s="1">
        <v>45566</v>
      </c>
      <c r="W2842" s="1">
        <v>45575</v>
      </c>
      <c r="X2842" s="1">
        <v>45585</v>
      </c>
      <c r="Y2842" t="s">
        <v>54</v>
      </c>
      <c r="Z2842" t="s">
        <v>75</v>
      </c>
      <c r="AA2842" t="s">
        <v>83</v>
      </c>
      <c r="AB2842" t="s">
        <v>76</v>
      </c>
      <c r="AC2842" t="s">
        <v>123</v>
      </c>
      <c r="AD2842" t="s">
        <v>67</v>
      </c>
    </row>
    <row r="2843" spans="1:30" x14ac:dyDescent="0.3">
      <c r="A2843" t="s">
        <v>5379</v>
      </c>
      <c r="B2843" t="s">
        <v>5380</v>
      </c>
      <c r="C2843" t="s">
        <v>80</v>
      </c>
      <c r="D2843" t="s">
        <v>71</v>
      </c>
      <c r="E2843" t="s">
        <v>72</v>
      </c>
      <c r="F2843">
        <v>705</v>
      </c>
      <c r="G2843">
        <v>490.73</v>
      </c>
      <c r="H2843">
        <v>0.05</v>
      </c>
      <c r="I2843">
        <v>328666.42</v>
      </c>
      <c r="J2843">
        <v>157841.26</v>
      </c>
      <c r="K2843">
        <v>12251.8</v>
      </c>
      <c r="L2843">
        <v>2817.46</v>
      </c>
      <c r="M2843">
        <v>30804.07</v>
      </c>
      <c r="N2843">
        <v>124951.83</v>
      </c>
      <c r="O2843">
        <v>38.020000000000003</v>
      </c>
      <c r="P2843" t="s">
        <v>35</v>
      </c>
      <c r="Q2843" t="s">
        <v>117</v>
      </c>
      <c r="R2843" t="s">
        <v>74</v>
      </c>
      <c r="S2843" t="s">
        <v>91</v>
      </c>
      <c r="T2843" t="s">
        <v>53</v>
      </c>
      <c r="U2843">
        <v>7</v>
      </c>
      <c r="V2843" s="1">
        <v>45856</v>
      </c>
      <c r="W2843" s="1">
        <v>45862</v>
      </c>
      <c r="X2843" s="1">
        <v>45884</v>
      </c>
      <c r="Y2843" t="s">
        <v>103</v>
      </c>
      <c r="Z2843" t="s">
        <v>119</v>
      </c>
      <c r="AA2843" t="s">
        <v>65</v>
      </c>
      <c r="AB2843" t="s">
        <v>66</v>
      </c>
      <c r="AC2843" t="s">
        <v>93</v>
      </c>
      <c r="AD2843" t="s">
        <v>58</v>
      </c>
    </row>
    <row r="2844" spans="1:30" x14ac:dyDescent="0.3">
      <c r="A2844" t="s">
        <v>5381</v>
      </c>
      <c r="B2844" t="s">
        <v>4989</v>
      </c>
      <c r="C2844" t="s">
        <v>87</v>
      </c>
      <c r="D2844" t="s">
        <v>159</v>
      </c>
      <c r="E2844" t="s">
        <v>160</v>
      </c>
      <c r="F2844">
        <v>160</v>
      </c>
      <c r="G2844">
        <v>242.04</v>
      </c>
      <c r="H2844">
        <v>0.05</v>
      </c>
      <c r="I2844">
        <v>36790.080000000002</v>
      </c>
      <c r="J2844">
        <v>27430.34</v>
      </c>
      <c r="K2844">
        <v>7791.95</v>
      </c>
      <c r="L2844">
        <v>2366.96</v>
      </c>
      <c r="M2844">
        <v>2857.13</v>
      </c>
      <c r="N2844">
        <v>-3656.3</v>
      </c>
      <c r="O2844">
        <v>-9.94</v>
      </c>
      <c r="P2844" t="s">
        <v>35</v>
      </c>
      <c r="Q2844" t="s">
        <v>111</v>
      </c>
      <c r="R2844" t="s">
        <v>37</v>
      </c>
      <c r="S2844" t="s">
        <v>52</v>
      </c>
      <c r="T2844" t="s">
        <v>39</v>
      </c>
      <c r="U2844">
        <v>10</v>
      </c>
      <c r="V2844" s="1">
        <v>45885</v>
      </c>
      <c r="W2844" s="1">
        <v>45888</v>
      </c>
      <c r="X2844" s="1">
        <v>45915</v>
      </c>
      <c r="Y2844" t="s">
        <v>103</v>
      </c>
      <c r="Z2844" t="s">
        <v>177</v>
      </c>
      <c r="AA2844" t="s">
        <v>83</v>
      </c>
      <c r="AB2844" t="s">
        <v>43</v>
      </c>
      <c r="AC2844" t="s">
        <v>44</v>
      </c>
      <c r="AD2844" t="s">
        <v>67</v>
      </c>
    </row>
    <row r="2845" spans="1:30" x14ac:dyDescent="0.3">
      <c r="A2845" t="s">
        <v>5382</v>
      </c>
      <c r="B2845" t="s">
        <v>5383</v>
      </c>
      <c r="C2845" t="s">
        <v>70</v>
      </c>
      <c r="D2845" t="s">
        <v>107</v>
      </c>
      <c r="E2845" t="s">
        <v>108</v>
      </c>
      <c r="F2845">
        <v>1135</v>
      </c>
      <c r="G2845">
        <v>185.35</v>
      </c>
      <c r="H2845">
        <v>0.1</v>
      </c>
      <c r="I2845">
        <v>189335.02</v>
      </c>
      <c r="J2845">
        <v>126907.09</v>
      </c>
      <c r="K2845">
        <v>963.84</v>
      </c>
      <c r="L2845">
        <v>606.58000000000004</v>
      </c>
      <c r="M2845">
        <v>7787.55</v>
      </c>
      <c r="N2845">
        <v>53069.96</v>
      </c>
      <c r="O2845">
        <v>28.03</v>
      </c>
      <c r="P2845" t="s">
        <v>35</v>
      </c>
      <c r="Q2845" t="s">
        <v>36</v>
      </c>
      <c r="R2845" t="s">
        <v>74</v>
      </c>
      <c r="S2845" t="s">
        <v>118</v>
      </c>
      <c r="T2845" t="s">
        <v>39</v>
      </c>
      <c r="U2845">
        <v>4</v>
      </c>
      <c r="V2845" s="1">
        <v>45727</v>
      </c>
      <c r="W2845" s="1">
        <v>45729</v>
      </c>
      <c r="X2845" s="1">
        <v>45762</v>
      </c>
      <c r="Y2845" t="s">
        <v>40</v>
      </c>
      <c r="Z2845" t="s">
        <v>41</v>
      </c>
      <c r="AA2845" t="s">
        <v>83</v>
      </c>
      <c r="AB2845" t="s">
        <v>43</v>
      </c>
      <c r="AC2845" t="s">
        <v>77</v>
      </c>
      <c r="AD2845" t="s">
        <v>67</v>
      </c>
    </row>
    <row r="2846" spans="1:30" x14ac:dyDescent="0.3">
      <c r="A2846" t="s">
        <v>5384</v>
      </c>
      <c r="B2846" t="s">
        <v>5385</v>
      </c>
      <c r="C2846" t="s">
        <v>32</v>
      </c>
      <c r="D2846" t="s">
        <v>130</v>
      </c>
      <c r="E2846" t="s">
        <v>131</v>
      </c>
      <c r="F2846">
        <v>1494</v>
      </c>
      <c r="G2846">
        <v>86.87</v>
      </c>
      <c r="H2846">
        <v>0</v>
      </c>
      <c r="I2846">
        <v>129783.78</v>
      </c>
      <c r="J2846">
        <v>60157.97</v>
      </c>
      <c r="K2846">
        <v>14697.65</v>
      </c>
      <c r="L2846">
        <v>2670.98</v>
      </c>
      <c r="M2846">
        <v>10866.6</v>
      </c>
      <c r="N2846">
        <v>41390.58</v>
      </c>
      <c r="O2846">
        <v>31.89</v>
      </c>
      <c r="P2846" t="s">
        <v>35</v>
      </c>
      <c r="Q2846" t="s">
        <v>90</v>
      </c>
      <c r="R2846" t="s">
        <v>74</v>
      </c>
      <c r="S2846" t="s">
        <v>38</v>
      </c>
      <c r="T2846" t="s">
        <v>63</v>
      </c>
      <c r="U2846">
        <v>0</v>
      </c>
      <c r="V2846" s="1">
        <v>45649</v>
      </c>
      <c r="W2846" s="1">
        <v>45650</v>
      </c>
      <c r="X2846" s="1">
        <v>45675</v>
      </c>
      <c r="Y2846" t="s">
        <v>54</v>
      </c>
      <c r="Z2846" t="s">
        <v>55</v>
      </c>
      <c r="AA2846" t="s">
        <v>83</v>
      </c>
      <c r="AB2846" t="s">
        <v>66</v>
      </c>
      <c r="AC2846" t="s">
        <v>44</v>
      </c>
      <c r="AD2846" t="s">
        <v>45</v>
      </c>
    </row>
    <row r="2847" spans="1:30" x14ac:dyDescent="0.3">
      <c r="A2847" t="s">
        <v>5386</v>
      </c>
      <c r="B2847" t="s">
        <v>5387</v>
      </c>
      <c r="C2847" t="s">
        <v>87</v>
      </c>
      <c r="D2847" t="s">
        <v>48</v>
      </c>
      <c r="E2847" t="s">
        <v>49</v>
      </c>
      <c r="F2847">
        <v>1780</v>
      </c>
      <c r="G2847">
        <v>59.99</v>
      </c>
      <c r="H2847">
        <v>0.1</v>
      </c>
      <c r="I2847">
        <v>96103.98</v>
      </c>
      <c r="J2847">
        <v>57887.77</v>
      </c>
      <c r="K2847">
        <v>8992.6200000000008</v>
      </c>
      <c r="L2847">
        <v>2821.21</v>
      </c>
      <c r="M2847">
        <v>9344.14</v>
      </c>
      <c r="N2847">
        <v>17058.240000000002</v>
      </c>
      <c r="O2847">
        <v>17.75</v>
      </c>
      <c r="P2847" t="s">
        <v>35</v>
      </c>
      <c r="Q2847" t="s">
        <v>90</v>
      </c>
      <c r="R2847" t="s">
        <v>74</v>
      </c>
      <c r="S2847" t="s">
        <v>91</v>
      </c>
      <c r="T2847" t="s">
        <v>39</v>
      </c>
      <c r="U2847">
        <v>4</v>
      </c>
      <c r="V2847" s="1">
        <v>45317</v>
      </c>
      <c r="W2847" s="1">
        <v>45323</v>
      </c>
      <c r="X2847" s="1">
        <v>45337</v>
      </c>
      <c r="Y2847" t="s">
        <v>40</v>
      </c>
      <c r="Z2847" t="s">
        <v>64</v>
      </c>
      <c r="AA2847" t="s">
        <v>56</v>
      </c>
      <c r="AB2847" t="s">
        <v>76</v>
      </c>
      <c r="AC2847" t="s">
        <v>98</v>
      </c>
      <c r="AD2847" t="s">
        <v>67</v>
      </c>
    </row>
    <row r="2848" spans="1:30" x14ac:dyDescent="0.3">
      <c r="A2848" t="s">
        <v>5388</v>
      </c>
      <c r="B2848" t="s">
        <v>5389</v>
      </c>
      <c r="C2848" t="s">
        <v>80</v>
      </c>
      <c r="D2848" t="s">
        <v>61</v>
      </c>
      <c r="E2848" t="s">
        <v>62</v>
      </c>
      <c r="F2848">
        <v>263</v>
      </c>
      <c r="G2848">
        <v>144.93</v>
      </c>
      <c r="H2848">
        <v>0.15</v>
      </c>
      <c r="I2848">
        <v>32399.1</v>
      </c>
      <c r="J2848">
        <v>19322.45</v>
      </c>
      <c r="K2848">
        <v>8857.57</v>
      </c>
      <c r="L2848">
        <v>1112.8800000000001</v>
      </c>
      <c r="M2848">
        <v>3194.16</v>
      </c>
      <c r="N2848">
        <v>-87.96</v>
      </c>
      <c r="O2848">
        <v>-0.27</v>
      </c>
      <c r="P2848" t="s">
        <v>35</v>
      </c>
      <c r="Q2848" t="s">
        <v>90</v>
      </c>
      <c r="R2848" t="s">
        <v>74</v>
      </c>
      <c r="S2848" t="s">
        <v>38</v>
      </c>
      <c r="T2848" t="s">
        <v>39</v>
      </c>
      <c r="U2848">
        <v>0</v>
      </c>
      <c r="V2848" s="1">
        <v>45623</v>
      </c>
      <c r="W2848" s="1">
        <v>45630</v>
      </c>
      <c r="X2848" s="1">
        <v>45639</v>
      </c>
      <c r="Y2848" t="s">
        <v>54</v>
      </c>
      <c r="Z2848" t="s">
        <v>92</v>
      </c>
      <c r="AA2848" t="s">
        <v>65</v>
      </c>
      <c r="AB2848" t="s">
        <v>66</v>
      </c>
      <c r="AC2848" t="s">
        <v>93</v>
      </c>
      <c r="AD2848" t="s">
        <v>45</v>
      </c>
    </row>
    <row r="2849" spans="1:30" x14ac:dyDescent="0.3">
      <c r="A2849" t="s">
        <v>5390</v>
      </c>
      <c r="B2849" t="s">
        <v>5391</v>
      </c>
      <c r="C2849" t="s">
        <v>135</v>
      </c>
      <c r="D2849" t="s">
        <v>130</v>
      </c>
      <c r="E2849" t="s">
        <v>131</v>
      </c>
      <c r="F2849">
        <v>1430</v>
      </c>
      <c r="G2849">
        <v>26.62</v>
      </c>
      <c r="H2849">
        <v>0.15</v>
      </c>
      <c r="I2849">
        <v>32356.61</v>
      </c>
      <c r="J2849">
        <v>22780.2</v>
      </c>
      <c r="K2849">
        <v>10499.54</v>
      </c>
      <c r="L2849">
        <v>766.3</v>
      </c>
      <c r="M2849">
        <v>3173.2</v>
      </c>
      <c r="N2849">
        <v>-4862.63</v>
      </c>
      <c r="O2849">
        <v>-15.03</v>
      </c>
      <c r="P2849" t="s">
        <v>35</v>
      </c>
      <c r="Q2849" t="s">
        <v>50</v>
      </c>
      <c r="R2849" t="s">
        <v>51</v>
      </c>
      <c r="S2849" t="s">
        <v>38</v>
      </c>
      <c r="T2849" t="s">
        <v>63</v>
      </c>
      <c r="U2849">
        <v>15</v>
      </c>
      <c r="V2849" s="1">
        <v>45887</v>
      </c>
      <c r="W2849" s="1">
        <v>45892</v>
      </c>
      <c r="X2849" s="1">
        <v>45936</v>
      </c>
      <c r="Y2849" t="s">
        <v>103</v>
      </c>
      <c r="Z2849" t="s">
        <v>177</v>
      </c>
      <c r="AA2849" t="s">
        <v>56</v>
      </c>
      <c r="AB2849" t="s">
        <v>76</v>
      </c>
      <c r="AC2849" t="s">
        <v>84</v>
      </c>
      <c r="AD2849" t="s">
        <v>67</v>
      </c>
    </row>
    <row r="2850" spans="1:30" x14ac:dyDescent="0.3">
      <c r="A2850" t="s">
        <v>5392</v>
      </c>
      <c r="B2850" t="s">
        <v>5393</v>
      </c>
      <c r="C2850" t="s">
        <v>70</v>
      </c>
      <c r="D2850" t="s">
        <v>61</v>
      </c>
      <c r="E2850" t="s">
        <v>62</v>
      </c>
      <c r="F2850">
        <v>1732</v>
      </c>
      <c r="G2850">
        <v>424.03</v>
      </c>
      <c r="H2850">
        <v>0.1</v>
      </c>
      <c r="I2850">
        <v>660977.96</v>
      </c>
      <c r="J2850">
        <v>317758.14</v>
      </c>
      <c r="K2850">
        <v>5373.83</v>
      </c>
      <c r="L2850">
        <v>2357.98</v>
      </c>
      <c r="M2850">
        <v>31721.96</v>
      </c>
      <c r="N2850">
        <v>303766.05</v>
      </c>
      <c r="O2850">
        <v>45.96</v>
      </c>
      <c r="P2850" t="s">
        <v>35</v>
      </c>
      <c r="Q2850" t="s">
        <v>36</v>
      </c>
      <c r="R2850" t="s">
        <v>74</v>
      </c>
      <c r="S2850" t="s">
        <v>118</v>
      </c>
      <c r="T2850" t="s">
        <v>39</v>
      </c>
      <c r="U2850">
        <v>15</v>
      </c>
      <c r="V2850" s="1">
        <v>45709</v>
      </c>
      <c r="W2850" s="1">
        <v>45716</v>
      </c>
      <c r="X2850" s="1">
        <v>45753</v>
      </c>
      <c r="Y2850" t="s">
        <v>40</v>
      </c>
      <c r="Z2850" t="s">
        <v>147</v>
      </c>
      <c r="AA2850" t="s">
        <v>83</v>
      </c>
      <c r="AB2850" t="s">
        <v>66</v>
      </c>
      <c r="AC2850" t="s">
        <v>77</v>
      </c>
      <c r="AD2850" t="s">
        <v>67</v>
      </c>
    </row>
    <row r="2851" spans="1:30" x14ac:dyDescent="0.3">
      <c r="A2851" t="s">
        <v>5394</v>
      </c>
      <c r="B2851" t="s">
        <v>5395</v>
      </c>
      <c r="C2851" t="s">
        <v>32</v>
      </c>
      <c r="D2851" t="s">
        <v>33</v>
      </c>
      <c r="E2851" t="s">
        <v>34</v>
      </c>
      <c r="F2851">
        <v>1387</v>
      </c>
      <c r="G2851">
        <v>491.98</v>
      </c>
      <c r="H2851">
        <v>0</v>
      </c>
      <c r="I2851">
        <v>682376.26</v>
      </c>
      <c r="J2851">
        <v>326392.53999999998</v>
      </c>
      <c r="K2851">
        <v>6369.92</v>
      </c>
      <c r="L2851">
        <v>1601.98</v>
      </c>
      <c r="M2851">
        <v>53747.68</v>
      </c>
      <c r="N2851">
        <v>294264.14</v>
      </c>
      <c r="O2851">
        <v>43.12</v>
      </c>
      <c r="P2851" t="s">
        <v>35</v>
      </c>
      <c r="Q2851" t="s">
        <v>117</v>
      </c>
      <c r="R2851" t="s">
        <v>74</v>
      </c>
      <c r="S2851" t="s">
        <v>118</v>
      </c>
      <c r="T2851" t="s">
        <v>53</v>
      </c>
      <c r="U2851">
        <v>4</v>
      </c>
      <c r="V2851" s="1">
        <v>45672</v>
      </c>
      <c r="W2851" s="1">
        <v>45675</v>
      </c>
      <c r="X2851" s="1">
        <v>45686</v>
      </c>
      <c r="Y2851" t="s">
        <v>40</v>
      </c>
      <c r="Z2851" t="s">
        <v>64</v>
      </c>
      <c r="AA2851" t="s">
        <v>83</v>
      </c>
      <c r="AB2851" t="s">
        <v>43</v>
      </c>
      <c r="AC2851" t="s">
        <v>77</v>
      </c>
      <c r="AD2851" t="s">
        <v>67</v>
      </c>
    </row>
    <row r="2852" spans="1:30" x14ac:dyDescent="0.3">
      <c r="A2852" t="s">
        <v>5396</v>
      </c>
      <c r="B2852" t="s">
        <v>5397</v>
      </c>
      <c r="C2852" t="s">
        <v>135</v>
      </c>
      <c r="D2852" t="s">
        <v>159</v>
      </c>
      <c r="E2852" t="s">
        <v>160</v>
      </c>
      <c r="F2852">
        <v>1356</v>
      </c>
      <c r="G2852">
        <v>139.05000000000001</v>
      </c>
      <c r="H2852">
        <v>0.05</v>
      </c>
      <c r="I2852">
        <v>179124.21</v>
      </c>
      <c r="J2852">
        <v>89917.92</v>
      </c>
      <c r="K2852">
        <v>1773.16</v>
      </c>
      <c r="L2852">
        <v>455.42</v>
      </c>
      <c r="M2852">
        <v>5049.25</v>
      </c>
      <c r="N2852">
        <v>81928.460000000006</v>
      </c>
      <c r="O2852">
        <v>45.74</v>
      </c>
      <c r="P2852" t="s">
        <v>35</v>
      </c>
      <c r="Q2852" t="s">
        <v>96</v>
      </c>
      <c r="R2852" t="s">
        <v>74</v>
      </c>
      <c r="S2852" t="s">
        <v>52</v>
      </c>
      <c r="T2852" t="s">
        <v>53</v>
      </c>
      <c r="U2852">
        <v>2</v>
      </c>
      <c r="V2852" s="1">
        <v>45461</v>
      </c>
      <c r="W2852" s="1">
        <v>45470</v>
      </c>
      <c r="X2852" s="1">
        <v>45499</v>
      </c>
      <c r="Y2852" t="s">
        <v>81</v>
      </c>
      <c r="Z2852" t="s">
        <v>150</v>
      </c>
      <c r="AA2852" t="s">
        <v>65</v>
      </c>
      <c r="AB2852" t="s">
        <v>76</v>
      </c>
      <c r="AC2852" t="s">
        <v>123</v>
      </c>
      <c r="AD2852" t="s">
        <v>58</v>
      </c>
    </row>
    <row r="2853" spans="1:30" x14ac:dyDescent="0.3">
      <c r="A2853" t="s">
        <v>5398</v>
      </c>
      <c r="B2853" t="s">
        <v>5399</v>
      </c>
      <c r="C2853" t="s">
        <v>80</v>
      </c>
      <c r="D2853" t="s">
        <v>107</v>
      </c>
      <c r="E2853" t="s">
        <v>108</v>
      </c>
      <c r="F2853">
        <v>143</v>
      </c>
      <c r="G2853">
        <v>407.18</v>
      </c>
      <c r="H2853">
        <v>0.15</v>
      </c>
      <c r="I2853">
        <v>49492.73</v>
      </c>
      <c r="J2853">
        <v>34331.81</v>
      </c>
      <c r="K2853">
        <v>7277.52</v>
      </c>
      <c r="L2853">
        <v>2130.7800000000002</v>
      </c>
      <c r="M2853">
        <v>1451.34</v>
      </c>
      <c r="N2853">
        <v>4301.28</v>
      </c>
      <c r="O2853">
        <v>8.69</v>
      </c>
      <c r="P2853" t="s">
        <v>35</v>
      </c>
      <c r="Q2853" t="s">
        <v>36</v>
      </c>
      <c r="R2853" t="s">
        <v>74</v>
      </c>
      <c r="S2853" t="s">
        <v>52</v>
      </c>
      <c r="T2853" t="s">
        <v>63</v>
      </c>
      <c r="U2853">
        <v>10</v>
      </c>
      <c r="V2853" s="1">
        <v>45612</v>
      </c>
      <c r="W2853" s="1">
        <v>45620</v>
      </c>
      <c r="X2853" s="1">
        <v>45638</v>
      </c>
      <c r="Y2853" t="s">
        <v>54</v>
      </c>
      <c r="Z2853" t="s">
        <v>92</v>
      </c>
      <c r="AA2853" t="s">
        <v>65</v>
      </c>
      <c r="AB2853" t="s">
        <v>76</v>
      </c>
      <c r="AC2853" t="s">
        <v>57</v>
      </c>
      <c r="AD2853" t="s">
        <v>67</v>
      </c>
    </row>
    <row r="2854" spans="1:30" x14ac:dyDescent="0.3">
      <c r="A2854" t="s">
        <v>5400</v>
      </c>
      <c r="B2854" t="s">
        <v>5401</v>
      </c>
      <c r="C2854" t="s">
        <v>70</v>
      </c>
      <c r="D2854" t="s">
        <v>48</v>
      </c>
      <c r="E2854" t="s">
        <v>49</v>
      </c>
      <c r="F2854">
        <v>365</v>
      </c>
      <c r="G2854">
        <v>146.07</v>
      </c>
      <c r="H2854">
        <v>0.15</v>
      </c>
      <c r="I2854">
        <v>45318.22</v>
      </c>
      <c r="J2854">
        <v>30583.43</v>
      </c>
      <c r="K2854">
        <v>7879.4</v>
      </c>
      <c r="L2854">
        <v>172.72</v>
      </c>
      <c r="M2854">
        <v>3163.45</v>
      </c>
      <c r="N2854">
        <v>3519.22</v>
      </c>
      <c r="O2854">
        <v>7.77</v>
      </c>
      <c r="P2854" t="s">
        <v>35</v>
      </c>
      <c r="Q2854" t="s">
        <v>73</v>
      </c>
      <c r="R2854" t="s">
        <v>74</v>
      </c>
      <c r="S2854" t="s">
        <v>97</v>
      </c>
      <c r="T2854" t="s">
        <v>112</v>
      </c>
      <c r="U2854">
        <v>15</v>
      </c>
      <c r="V2854" s="1">
        <v>45890</v>
      </c>
      <c r="W2854" s="1">
        <v>45893</v>
      </c>
      <c r="X2854" s="1">
        <v>45929</v>
      </c>
      <c r="Y2854" t="s">
        <v>103</v>
      </c>
      <c r="Z2854" t="s">
        <v>177</v>
      </c>
      <c r="AA2854" t="s">
        <v>56</v>
      </c>
      <c r="AB2854" t="s">
        <v>76</v>
      </c>
      <c r="AC2854" t="s">
        <v>57</v>
      </c>
      <c r="AD2854" t="s">
        <v>67</v>
      </c>
    </row>
    <row r="2855" spans="1:30" x14ac:dyDescent="0.3">
      <c r="A2855" t="s">
        <v>5402</v>
      </c>
      <c r="B2855" t="s">
        <v>3796</v>
      </c>
      <c r="C2855" t="s">
        <v>87</v>
      </c>
      <c r="D2855" t="s">
        <v>107</v>
      </c>
      <c r="E2855" t="s">
        <v>108</v>
      </c>
      <c r="F2855">
        <v>1436</v>
      </c>
      <c r="G2855">
        <v>168.6</v>
      </c>
      <c r="H2855">
        <v>0.15</v>
      </c>
      <c r="I2855">
        <v>205793.16</v>
      </c>
      <c r="J2855">
        <v>96357.85</v>
      </c>
      <c r="K2855">
        <v>2997.44</v>
      </c>
      <c r="L2855">
        <v>1911.12</v>
      </c>
      <c r="M2855">
        <v>6339.89</v>
      </c>
      <c r="N2855">
        <v>98186.86</v>
      </c>
      <c r="O2855">
        <v>47.71</v>
      </c>
      <c r="P2855" t="s">
        <v>35</v>
      </c>
      <c r="Q2855" t="s">
        <v>132</v>
      </c>
      <c r="R2855" t="s">
        <v>37</v>
      </c>
      <c r="S2855" t="s">
        <v>118</v>
      </c>
      <c r="T2855" t="s">
        <v>63</v>
      </c>
      <c r="U2855">
        <v>10</v>
      </c>
      <c r="V2855" s="1">
        <v>45618</v>
      </c>
      <c r="W2855" s="1">
        <v>45623</v>
      </c>
      <c r="X2855" s="1">
        <v>45650</v>
      </c>
      <c r="Y2855" t="s">
        <v>54</v>
      </c>
      <c r="Z2855" t="s">
        <v>92</v>
      </c>
      <c r="AA2855" t="s">
        <v>83</v>
      </c>
      <c r="AB2855" t="s">
        <v>76</v>
      </c>
      <c r="AC2855" t="s">
        <v>77</v>
      </c>
      <c r="AD2855" t="s">
        <v>58</v>
      </c>
    </row>
    <row r="2856" spans="1:30" x14ac:dyDescent="0.3">
      <c r="A2856" t="s">
        <v>5403</v>
      </c>
      <c r="B2856" t="s">
        <v>5404</v>
      </c>
      <c r="C2856" t="s">
        <v>87</v>
      </c>
      <c r="D2856" t="s">
        <v>33</v>
      </c>
      <c r="E2856" t="s">
        <v>34</v>
      </c>
      <c r="F2856">
        <v>1524</v>
      </c>
      <c r="G2856">
        <v>467.38</v>
      </c>
      <c r="H2856">
        <v>0.15</v>
      </c>
      <c r="I2856">
        <v>605444.05000000005</v>
      </c>
      <c r="J2856">
        <v>449787.78</v>
      </c>
      <c r="K2856">
        <v>7877.21</v>
      </c>
      <c r="L2856">
        <v>1289.71</v>
      </c>
      <c r="M2856">
        <v>54023.14</v>
      </c>
      <c r="N2856">
        <v>92466.21</v>
      </c>
      <c r="O2856">
        <v>15.27</v>
      </c>
      <c r="P2856" t="s">
        <v>35</v>
      </c>
      <c r="Q2856" t="s">
        <v>90</v>
      </c>
      <c r="R2856" t="s">
        <v>51</v>
      </c>
      <c r="S2856" t="s">
        <v>52</v>
      </c>
      <c r="T2856" t="s">
        <v>63</v>
      </c>
      <c r="U2856">
        <v>4</v>
      </c>
      <c r="V2856" s="1">
        <v>45505</v>
      </c>
      <c r="W2856" s="1">
        <v>45510</v>
      </c>
      <c r="X2856" s="1">
        <v>45530</v>
      </c>
      <c r="Y2856" t="s">
        <v>103</v>
      </c>
      <c r="Z2856" t="s">
        <v>177</v>
      </c>
      <c r="AA2856" t="s">
        <v>65</v>
      </c>
      <c r="AB2856" t="s">
        <v>43</v>
      </c>
      <c r="AC2856" t="s">
        <v>77</v>
      </c>
      <c r="AD2856" t="s">
        <v>45</v>
      </c>
    </row>
    <row r="2857" spans="1:30" x14ac:dyDescent="0.3">
      <c r="A2857" t="s">
        <v>5405</v>
      </c>
      <c r="B2857" t="s">
        <v>5406</v>
      </c>
      <c r="C2857" t="s">
        <v>70</v>
      </c>
      <c r="D2857" t="s">
        <v>71</v>
      </c>
      <c r="E2857" t="s">
        <v>72</v>
      </c>
      <c r="F2857">
        <v>847</v>
      </c>
      <c r="G2857">
        <v>356.22</v>
      </c>
      <c r="H2857">
        <v>0</v>
      </c>
      <c r="I2857">
        <v>301718.34000000003</v>
      </c>
      <c r="J2857">
        <v>222340.01</v>
      </c>
      <c r="K2857">
        <v>8578.31</v>
      </c>
      <c r="L2857">
        <v>907.66</v>
      </c>
      <c r="M2857">
        <v>34195.71</v>
      </c>
      <c r="N2857">
        <v>35696.65</v>
      </c>
      <c r="O2857">
        <v>11.83</v>
      </c>
      <c r="P2857" t="s">
        <v>35</v>
      </c>
      <c r="Q2857" t="s">
        <v>111</v>
      </c>
      <c r="R2857" t="s">
        <v>74</v>
      </c>
      <c r="S2857" t="s">
        <v>91</v>
      </c>
      <c r="T2857" t="s">
        <v>53</v>
      </c>
      <c r="U2857">
        <v>2</v>
      </c>
      <c r="V2857" s="1">
        <v>45449</v>
      </c>
      <c r="W2857" s="1">
        <v>45457</v>
      </c>
      <c r="X2857" s="1">
        <v>45477</v>
      </c>
      <c r="Y2857" t="s">
        <v>81</v>
      </c>
      <c r="Z2857" t="s">
        <v>150</v>
      </c>
      <c r="AA2857" t="s">
        <v>65</v>
      </c>
      <c r="AB2857" t="s">
        <v>43</v>
      </c>
      <c r="AC2857" t="s">
        <v>44</v>
      </c>
      <c r="AD2857" t="s">
        <v>67</v>
      </c>
    </row>
    <row r="2858" spans="1:30" x14ac:dyDescent="0.3">
      <c r="A2858" t="s">
        <v>5407</v>
      </c>
      <c r="B2858" t="s">
        <v>2187</v>
      </c>
      <c r="C2858" t="s">
        <v>70</v>
      </c>
      <c r="D2858" t="s">
        <v>61</v>
      </c>
      <c r="E2858" t="s">
        <v>62</v>
      </c>
      <c r="F2858">
        <v>1277</v>
      </c>
      <c r="G2858">
        <v>46.51</v>
      </c>
      <c r="H2858">
        <v>0.1</v>
      </c>
      <c r="I2858">
        <v>53453.94</v>
      </c>
      <c r="J2858">
        <v>31361.87</v>
      </c>
      <c r="K2858">
        <v>1688.21</v>
      </c>
      <c r="L2858">
        <v>779.87</v>
      </c>
      <c r="M2858">
        <v>3691.27</v>
      </c>
      <c r="N2858">
        <v>15932.72</v>
      </c>
      <c r="O2858">
        <v>29.81</v>
      </c>
      <c r="P2858" t="s">
        <v>35</v>
      </c>
      <c r="Q2858" t="s">
        <v>122</v>
      </c>
      <c r="R2858" t="s">
        <v>74</v>
      </c>
      <c r="S2858" t="s">
        <v>97</v>
      </c>
      <c r="T2858" t="s">
        <v>63</v>
      </c>
      <c r="U2858">
        <v>10</v>
      </c>
      <c r="V2858" s="1">
        <v>45912</v>
      </c>
      <c r="W2858" s="1">
        <v>45915</v>
      </c>
      <c r="X2858" s="1">
        <v>45950</v>
      </c>
      <c r="Y2858" t="s">
        <v>103</v>
      </c>
      <c r="Z2858" t="s">
        <v>104</v>
      </c>
      <c r="AA2858" t="s">
        <v>42</v>
      </c>
      <c r="AB2858" t="s">
        <v>76</v>
      </c>
      <c r="AC2858" t="s">
        <v>44</v>
      </c>
      <c r="AD2858" t="s">
        <v>58</v>
      </c>
    </row>
    <row r="2859" spans="1:30" x14ac:dyDescent="0.3">
      <c r="A2859" t="s">
        <v>5408</v>
      </c>
      <c r="B2859" t="s">
        <v>5409</v>
      </c>
      <c r="C2859" t="s">
        <v>80</v>
      </c>
      <c r="D2859" t="s">
        <v>101</v>
      </c>
      <c r="E2859" t="s">
        <v>102</v>
      </c>
      <c r="F2859">
        <v>1446</v>
      </c>
      <c r="G2859">
        <v>325.51</v>
      </c>
      <c r="H2859">
        <v>0.15</v>
      </c>
      <c r="I2859">
        <v>400084.34</v>
      </c>
      <c r="J2859">
        <v>244411.64</v>
      </c>
      <c r="K2859">
        <v>6608.06</v>
      </c>
      <c r="L2859">
        <v>1496.99</v>
      </c>
      <c r="M2859">
        <v>39699.050000000003</v>
      </c>
      <c r="N2859">
        <v>107868.6</v>
      </c>
      <c r="O2859">
        <v>26.96</v>
      </c>
      <c r="P2859" t="s">
        <v>35</v>
      </c>
      <c r="Q2859" t="s">
        <v>122</v>
      </c>
      <c r="R2859" t="s">
        <v>74</v>
      </c>
      <c r="S2859" t="s">
        <v>97</v>
      </c>
      <c r="T2859" t="s">
        <v>63</v>
      </c>
      <c r="U2859">
        <v>10</v>
      </c>
      <c r="V2859" s="1">
        <v>45434</v>
      </c>
      <c r="W2859" s="1">
        <v>45439</v>
      </c>
      <c r="X2859" s="1">
        <v>45464</v>
      </c>
      <c r="Y2859" t="s">
        <v>81</v>
      </c>
      <c r="Z2859" t="s">
        <v>82</v>
      </c>
      <c r="AA2859" t="s">
        <v>42</v>
      </c>
      <c r="AB2859" t="s">
        <v>76</v>
      </c>
      <c r="AC2859" t="s">
        <v>123</v>
      </c>
      <c r="AD2859" t="s">
        <v>58</v>
      </c>
    </row>
    <row r="2860" spans="1:30" x14ac:dyDescent="0.3">
      <c r="A2860" t="s">
        <v>5410</v>
      </c>
      <c r="B2860" t="s">
        <v>1214</v>
      </c>
      <c r="C2860" t="s">
        <v>80</v>
      </c>
      <c r="D2860" t="s">
        <v>48</v>
      </c>
      <c r="E2860" t="s">
        <v>49</v>
      </c>
      <c r="F2860">
        <v>1171</v>
      </c>
      <c r="G2860">
        <v>69.680000000000007</v>
      </c>
      <c r="H2860">
        <v>0</v>
      </c>
      <c r="I2860">
        <v>81595.28</v>
      </c>
      <c r="J2860">
        <v>41731.050000000003</v>
      </c>
      <c r="K2860">
        <v>14294.56</v>
      </c>
      <c r="L2860">
        <v>2476.83</v>
      </c>
      <c r="M2860">
        <v>8316.84</v>
      </c>
      <c r="N2860">
        <v>14776</v>
      </c>
      <c r="O2860">
        <v>18.11</v>
      </c>
      <c r="P2860" t="s">
        <v>35</v>
      </c>
      <c r="Q2860" t="s">
        <v>36</v>
      </c>
      <c r="R2860" t="s">
        <v>51</v>
      </c>
      <c r="S2860" t="s">
        <v>91</v>
      </c>
      <c r="T2860" t="s">
        <v>63</v>
      </c>
      <c r="U2860">
        <v>2</v>
      </c>
      <c r="V2860" s="1">
        <v>45470</v>
      </c>
      <c r="W2860" s="1">
        <v>45473</v>
      </c>
      <c r="X2860" s="1">
        <v>45485</v>
      </c>
      <c r="Y2860" t="s">
        <v>81</v>
      </c>
      <c r="Z2860" t="s">
        <v>150</v>
      </c>
      <c r="AA2860" t="s">
        <v>56</v>
      </c>
      <c r="AB2860" t="s">
        <v>76</v>
      </c>
      <c r="AC2860" t="s">
        <v>98</v>
      </c>
      <c r="AD2860" t="s">
        <v>67</v>
      </c>
    </row>
    <row r="2861" spans="1:30" x14ac:dyDescent="0.3">
      <c r="A2861" t="s">
        <v>5411</v>
      </c>
      <c r="B2861" t="s">
        <v>5412</v>
      </c>
      <c r="C2861" t="s">
        <v>80</v>
      </c>
      <c r="D2861" t="s">
        <v>101</v>
      </c>
      <c r="E2861" t="s">
        <v>102</v>
      </c>
      <c r="F2861">
        <v>1106</v>
      </c>
      <c r="G2861">
        <v>122.85</v>
      </c>
      <c r="H2861">
        <v>0</v>
      </c>
      <c r="I2861">
        <v>135872.1</v>
      </c>
      <c r="J2861">
        <v>71507.759999999995</v>
      </c>
      <c r="K2861">
        <v>8377.5400000000009</v>
      </c>
      <c r="L2861">
        <v>1979.75</v>
      </c>
      <c r="M2861">
        <v>6399.93</v>
      </c>
      <c r="N2861">
        <v>47607.12</v>
      </c>
      <c r="O2861">
        <v>35.04</v>
      </c>
      <c r="P2861" t="s">
        <v>35</v>
      </c>
      <c r="Q2861" t="s">
        <v>132</v>
      </c>
      <c r="R2861" t="s">
        <v>74</v>
      </c>
      <c r="S2861" t="s">
        <v>91</v>
      </c>
      <c r="T2861" t="s">
        <v>112</v>
      </c>
      <c r="U2861">
        <v>0</v>
      </c>
      <c r="V2861" s="1">
        <v>45977</v>
      </c>
      <c r="W2861" s="1">
        <v>45980</v>
      </c>
      <c r="X2861" s="1">
        <v>45991</v>
      </c>
      <c r="Y2861" t="s">
        <v>54</v>
      </c>
      <c r="Z2861" t="s">
        <v>92</v>
      </c>
      <c r="AA2861" t="s">
        <v>83</v>
      </c>
      <c r="AB2861" t="s">
        <v>76</v>
      </c>
      <c r="AC2861" t="s">
        <v>93</v>
      </c>
      <c r="AD2861" t="s">
        <v>45</v>
      </c>
    </row>
    <row r="2862" spans="1:30" x14ac:dyDescent="0.3">
      <c r="A2862" t="s">
        <v>5413</v>
      </c>
      <c r="B2862" t="s">
        <v>5414</v>
      </c>
      <c r="C2862" t="s">
        <v>80</v>
      </c>
      <c r="D2862" t="s">
        <v>140</v>
      </c>
      <c r="E2862" t="s">
        <v>49</v>
      </c>
      <c r="F2862">
        <v>960</v>
      </c>
      <c r="G2862">
        <v>58.92</v>
      </c>
      <c r="H2862">
        <v>0</v>
      </c>
      <c r="I2862">
        <v>56563.199999999997</v>
      </c>
      <c r="J2862">
        <v>38453.11</v>
      </c>
      <c r="K2862">
        <v>6300.31</v>
      </c>
      <c r="L2862">
        <v>525.45000000000005</v>
      </c>
      <c r="M2862">
        <v>6311.33</v>
      </c>
      <c r="N2862">
        <v>4973</v>
      </c>
      <c r="O2862">
        <v>8.7899999999999991</v>
      </c>
      <c r="P2862" t="s">
        <v>35</v>
      </c>
      <c r="Q2862" t="s">
        <v>50</v>
      </c>
      <c r="R2862" t="s">
        <v>51</v>
      </c>
      <c r="S2862" t="s">
        <v>91</v>
      </c>
      <c r="T2862" t="s">
        <v>53</v>
      </c>
      <c r="U2862">
        <v>2</v>
      </c>
      <c r="V2862" s="1">
        <v>45405</v>
      </c>
      <c r="W2862" s="1">
        <v>45409</v>
      </c>
      <c r="X2862" s="1">
        <v>45430</v>
      </c>
      <c r="Y2862" t="s">
        <v>81</v>
      </c>
      <c r="Z2862" t="s">
        <v>165</v>
      </c>
      <c r="AA2862" t="s">
        <v>56</v>
      </c>
      <c r="AB2862" t="s">
        <v>66</v>
      </c>
      <c r="AC2862" t="s">
        <v>84</v>
      </c>
      <c r="AD2862" t="s">
        <v>58</v>
      </c>
    </row>
    <row r="2863" spans="1:30" x14ac:dyDescent="0.3">
      <c r="A2863" t="s">
        <v>5415</v>
      </c>
      <c r="B2863" t="s">
        <v>5416</v>
      </c>
      <c r="C2863" t="s">
        <v>135</v>
      </c>
      <c r="D2863" t="s">
        <v>107</v>
      </c>
      <c r="E2863" t="s">
        <v>108</v>
      </c>
      <c r="F2863">
        <v>1029</v>
      </c>
      <c r="G2863">
        <v>33.39</v>
      </c>
      <c r="H2863">
        <v>0</v>
      </c>
      <c r="I2863">
        <v>34358.31</v>
      </c>
      <c r="J2863">
        <v>24462.69</v>
      </c>
      <c r="K2863">
        <v>14862.7</v>
      </c>
      <c r="L2863">
        <v>2733.59</v>
      </c>
      <c r="M2863">
        <v>3842.59</v>
      </c>
      <c r="N2863">
        <v>-11543.26</v>
      </c>
      <c r="O2863">
        <v>-33.6</v>
      </c>
      <c r="P2863" t="s">
        <v>35</v>
      </c>
      <c r="Q2863" t="s">
        <v>132</v>
      </c>
      <c r="R2863" t="s">
        <v>37</v>
      </c>
      <c r="S2863" t="s">
        <v>91</v>
      </c>
      <c r="T2863" t="s">
        <v>112</v>
      </c>
      <c r="U2863">
        <v>15</v>
      </c>
      <c r="V2863" s="1">
        <v>45944</v>
      </c>
      <c r="W2863" s="1">
        <v>45954</v>
      </c>
      <c r="X2863" s="1">
        <v>45999</v>
      </c>
      <c r="Y2863" t="s">
        <v>54</v>
      </c>
      <c r="Z2863" t="s">
        <v>75</v>
      </c>
      <c r="AA2863" t="s">
        <v>42</v>
      </c>
      <c r="AB2863" t="s">
        <v>76</v>
      </c>
      <c r="AC2863" t="s">
        <v>77</v>
      </c>
      <c r="AD2863" t="s">
        <v>67</v>
      </c>
    </row>
    <row r="2864" spans="1:30" x14ac:dyDescent="0.3">
      <c r="A2864" t="s">
        <v>5417</v>
      </c>
      <c r="B2864" t="s">
        <v>5418</v>
      </c>
      <c r="C2864" t="s">
        <v>32</v>
      </c>
      <c r="D2864" t="s">
        <v>130</v>
      </c>
      <c r="E2864" t="s">
        <v>131</v>
      </c>
      <c r="F2864">
        <v>1104</v>
      </c>
      <c r="G2864">
        <v>432.64</v>
      </c>
      <c r="H2864">
        <v>0.1</v>
      </c>
      <c r="I2864">
        <v>429871.1</v>
      </c>
      <c r="J2864">
        <v>276976.90000000002</v>
      </c>
      <c r="K2864">
        <v>8107.55</v>
      </c>
      <c r="L2864">
        <v>2371.54</v>
      </c>
      <c r="M2864">
        <v>27423.51</v>
      </c>
      <c r="N2864">
        <v>114991.6</v>
      </c>
      <c r="O2864">
        <v>26.75</v>
      </c>
      <c r="P2864" t="s">
        <v>35</v>
      </c>
      <c r="Q2864" t="s">
        <v>117</v>
      </c>
      <c r="R2864" t="s">
        <v>74</v>
      </c>
      <c r="S2864" t="s">
        <v>52</v>
      </c>
      <c r="T2864" t="s">
        <v>63</v>
      </c>
      <c r="U2864">
        <v>0</v>
      </c>
      <c r="V2864" s="1">
        <v>45567</v>
      </c>
      <c r="W2864" s="1">
        <v>45571</v>
      </c>
      <c r="X2864" s="1">
        <v>45599</v>
      </c>
      <c r="Y2864" t="s">
        <v>54</v>
      </c>
      <c r="Z2864" t="s">
        <v>75</v>
      </c>
      <c r="AA2864" t="s">
        <v>65</v>
      </c>
      <c r="AB2864" t="s">
        <v>43</v>
      </c>
      <c r="AC2864" t="s">
        <v>84</v>
      </c>
      <c r="AD2864" t="s">
        <v>67</v>
      </c>
    </row>
    <row r="2865" spans="1:30" x14ac:dyDescent="0.3">
      <c r="A2865" t="s">
        <v>5419</v>
      </c>
      <c r="B2865" t="s">
        <v>5420</v>
      </c>
      <c r="C2865" t="s">
        <v>70</v>
      </c>
      <c r="D2865" t="s">
        <v>88</v>
      </c>
      <c r="E2865" t="s">
        <v>89</v>
      </c>
      <c r="F2865">
        <v>940</v>
      </c>
      <c r="G2865">
        <v>378.4</v>
      </c>
      <c r="H2865">
        <v>0.15</v>
      </c>
      <c r="I2865">
        <v>302341.59999999998</v>
      </c>
      <c r="J2865">
        <v>179861.67</v>
      </c>
      <c r="K2865">
        <v>5769.72</v>
      </c>
      <c r="L2865">
        <v>1572.48</v>
      </c>
      <c r="M2865">
        <v>23629.79</v>
      </c>
      <c r="N2865">
        <v>91507.94</v>
      </c>
      <c r="O2865">
        <v>30.27</v>
      </c>
      <c r="P2865" t="s">
        <v>35</v>
      </c>
      <c r="Q2865" t="s">
        <v>36</v>
      </c>
      <c r="R2865" t="s">
        <v>37</v>
      </c>
      <c r="S2865" t="s">
        <v>97</v>
      </c>
      <c r="T2865" t="s">
        <v>53</v>
      </c>
      <c r="U2865">
        <v>0</v>
      </c>
      <c r="V2865" s="1">
        <v>45744</v>
      </c>
      <c r="W2865" s="1">
        <v>45752</v>
      </c>
      <c r="X2865" s="1">
        <v>45780</v>
      </c>
      <c r="Y2865" t="s">
        <v>40</v>
      </c>
      <c r="Z2865" t="s">
        <v>41</v>
      </c>
      <c r="AA2865" t="s">
        <v>42</v>
      </c>
      <c r="AB2865" t="s">
        <v>43</v>
      </c>
      <c r="AC2865" t="s">
        <v>77</v>
      </c>
      <c r="AD2865" t="s">
        <v>67</v>
      </c>
    </row>
    <row r="2866" spans="1:30" x14ac:dyDescent="0.3">
      <c r="A2866" t="s">
        <v>5421</v>
      </c>
      <c r="B2866" t="s">
        <v>5422</v>
      </c>
      <c r="C2866" t="s">
        <v>87</v>
      </c>
      <c r="D2866" t="s">
        <v>140</v>
      </c>
      <c r="E2866" t="s">
        <v>49</v>
      </c>
      <c r="F2866">
        <v>126</v>
      </c>
      <c r="G2866">
        <v>108.49</v>
      </c>
      <c r="H2866">
        <v>0.1</v>
      </c>
      <c r="I2866">
        <v>12302.77</v>
      </c>
      <c r="J2866">
        <v>8420</v>
      </c>
      <c r="K2866">
        <v>1312.27</v>
      </c>
      <c r="L2866">
        <v>1366.77</v>
      </c>
      <c r="M2866">
        <v>1145.8900000000001</v>
      </c>
      <c r="N2866">
        <v>57.84</v>
      </c>
      <c r="O2866">
        <v>0.47</v>
      </c>
      <c r="P2866" t="s">
        <v>35</v>
      </c>
      <c r="Q2866" t="s">
        <v>132</v>
      </c>
      <c r="R2866" t="s">
        <v>51</v>
      </c>
      <c r="S2866" t="s">
        <v>38</v>
      </c>
      <c r="T2866" t="s">
        <v>39</v>
      </c>
      <c r="U2866">
        <v>10</v>
      </c>
      <c r="V2866" s="1">
        <v>45987</v>
      </c>
      <c r="W2866" s="1">
        <v>45995</v>
      </c>
      <c r="X2866" s="1">
        <v>46034</v>
      </c>
      <c r="Y2866" t="s">
        <v>54</v>
      </c>
      <c r="Z2866" t="s">
        <v>92</v>
      </c>
      <c r="AA2866" t="s">
        <v>42</v>
      </c>
      <c r="AB2866" t="s">
        <v>43</v>
      </c>
      <c r="AC2866" t="s">
        <v>44</v>
      </c>
      <c r="AD2866" t="s">
        <v>58</v>
      </c>
    </row>
    <row r="2867" spans="1:30" x14ac:dyDescent="0.3">
      <c r="A2867" t="s">
        <v>5423</v>
      </c>
      <c r="B2867" t="s">
        <v>5424</v>
      </c>
      <c r="C2867" t="s">
        <v>70</v>
      </c>
      <c r="D2867" t="s">
        <v>61</v>
      </c>
      <c r="E2867" t="s">
        <v>62</v>
      </c>
      <c r="F2867">
        <v>1290</v>
      </c>
      <c r="G2867">
        <v>323.35000000000002</v>
      </c>
      <c r="H2867">
        <v>0.05</v>
      </c>
      <c r="I2867">
        <v>396265.43</v>
      </c>
      <c r="J2867">
        <v>211589.54</v>
      </c>
      <c r="K2867">
        <v>1021.69</v>
      </c>
      <c r="L2867">
        <v>1765.85</v>
      </c>
      <c r="M2867">
        <v>32244.13</v>
      </c>
      <c r="N2867">
        <v>149644.22</v>
      </c>
      <c r="O2867">
        <v>37.76</v>
      </c>
      <c r="P2867" t="s">
        <v>35</v>
      </c>
      <c r="Q2867" t="s">
        <v>203</v>
      </c>
      <c r="R2867" t="s">
        <v>51</v>
      </c>
      <c r="S2867" t="s">
        <v>52</v>
      </c>
      <c r="T2867" t="s">
        <v>112</v>
      </c>
      <c r="U2867">
        <v>4</v>
      </c>
      <c r="V2867" s="1">
        <v>45454</v>
      </c>
      <c r="W2867" s="1">
        <v>45457</v>
      </c>
      <c r="X2867" s="1">
        <v>45487</v>
      </c>
      <c r="Y2867" t="s">
        <v>81</v>
      </c>
      <c r="Z2867" t="s">
        <v>150</v>
      </c>
      <c r="AA2867" t="s">
        <v>42</v>
      </c>
      <c r="AB2867" t="s">
        <v>66</v>
      </c>
      <c r="AC2867" t="s">
        <v>77</v>
      </c>
      <c r="AD2867" t="s">
        <v>58</v>
      </c>
    </row>
    <row r="2868" spans="1:30" x14ac:dyDescent="0.3">
      <c r="A2868" t="s">
        <v>5425</v>
      </c>
      <c r="B2868" t="s">
        <v>5426</v>
      </c>
      <c r="C2868" t="s">
        <v>80</v>
      </c>
      <c r="D2868" t="s">
        <v>33</v>
      </c>
      <c r="E2868" t="s">
        <v>34</v>
      </c>
      <c r="F2868">
        <v>1024</v>
      </c>
      <c r="G2868">
        <v>428.52</v>
      </c>
      <c r="H2868">
        <v>0</v>
      </c>
      <c r="I2868">
        <v>438804.47999999998</v>
      </c>
      <c r="J2868">
        <v>205839.92</v>
      </c>
      <c r="K2868">
        <v>6970.02</v>
      </c>
      <c r="L2868">
        <v>1950.38</v>
      </c>
      <c r="M2868">
        <v>23385.81</v>
      </c>
      <c r="N2868">
        <v>200658.35</v>
      </c>
      <c r="O2868">
        <v>45.73</v>
      </c>
      <c r="P2868" t="s">
        <v>35</v>
      </c>
      <c r="Q2868" t="s">
        <v>203</v>
      </c>
      <c r="R2868" t="s">
        <v>37</v>
      </c>
      <c r="S2868" t="s">
        <v>52</v>
      </c>
      <c r="T2868" t="s">
        <v>112</v>
      </c>
      <c r="U2868">
        <v>15</v>
      </c>
      <c r="V2868" s="1">
        <v>45692</v>
      </c>
      <c r="W2868" s="1">
        <v>45700</v>
      </c>
      <c r="X2868" s="1">
        <v>45729</v>
      </c>
      <c r="Y2868" t="s">
        <v>40</v>
      </c>
      <c r="Z2868" t="s">
        <v>147</v>
      </c>
      <c r="AA2868" t="s">
        <v>83</v>
      </c>
      <c r="AB2868" t="s">
        <v>43</v>
      </c>
      <c r="AC2868" t="s">
        <v>57</v>
      </c>
      <c r="AD2868" t="s">
        <v>67</v>
      </c>
    </row>
    <row r="2869" spans="1:30" x14ac:dyDescent="0.3">
      <c r="A2869" t="s">
        <v>5427</v>
      </c>
      <c r="B2869" t="s">
        <v>5428</v>
      </c>
      <c r="C2869" t="s">
        <v>80</v>
      </c>
      <c r="D2869" t="s">
        <v>130</v>
      </c>
      <c r="E2869" t="s">
        <v>131</v>
      </c>
      <c r="F2869">
        <v>1466</v>
      </c>
      <c r="G2869">
        <v>310.33</v>
      </c>
      <c r="H2869">
        <v>0</v>
      </c>
      <c r="I2869">
        <v>454943.78</v>
      </c>
      <c r="J2869">
        <v>311930.83</v>
      </c>
      <c r="K2869">
        <v>7618.85</v>
      </c>
      <c r="L2869">
        <v>460.95</v>
      </c>
      <c r="M2869">
        <v>27231.29</v>
      </c>
      <c r="N2869">
        <v>107701.86</v>
      </c>
      <c r="O2869">
        <v>23.67</v>
      </c>
      <c r="P2869" t="s">
        <v>35</v>
      </c>
      <c r="Q2869" t="s">
        <v>73</v>
      </c>
      <c r="R2869" t="s">
        <v>74</v>
      </c>
      <c r="S2869" t="s">
        <v>97</v>
      </c>
      <c r="T2869" t="s">
        <v>63</v>
      </c>
      <c r="U2869">
        <v>0</v>
      </c>
      <c r="V2869" s="1">
        <v>45934</v>
      </c>
      <c r="W2869" s="1">
        <v>45942</v>
      </c>
      <c r="X2869" s="1">
        <v>45954</v>
      </c>
      <c r="Y2869" t="s">
        <v>54</v>
      </c>
      <c r="Z2869" t="s">
        <v>75</v>
      </c>
      <c r="AA2869" t="s">
        <v>65</v>
      </c>
      <c r="AB2869" t="s">
        <v>76</v>
      </c>
      <c r="AC2869" t="s">
        <v>93</v>
      </c>
      <c r="AD2869" t="s">
        <v>58</v>
      </c>
    </row>
    <row r="2870" spans="1:30" x14ac:dyDescent="0.3">
      <c r="A2870" t="s">
        <v>5429</v>
      </c>
      <c r="B2870" t="s">
        <v>5430</v>
      </c>
      <c r="C2870" t="s">
        <v>87</v>
      </c>
      <c r="D2870" t="s">
        <v>88</v>
      </c>
      <c r="E2870" t="s">
        <v>89</v>
      </c>
      <c r="F2870">
        <v>669</v>
      </c>
      <c r="G2870">
        <v>77.92</v>
      </c>
      <c r="H2870">
        <v>0.15</v>
      </c>
      <c r="I2870">
        <v>44309.21</v>
      </c>
      <c r="J2870">
        <v>30644.81</v>
      </c>
      <c r="K2870">
        <v>2245.92</v>
      </c>
      <c r="L2870">
        <v>1028.42</v>
      </c>
      <c r="M2870">
        <v>2272.98</v>
      </c>
      <c r="N2870">
        <v>8117.08</v>
      </c>
      <c r="O2870">
        <v>18.32</v>
      </c>
      <c r="P2870" t="s">
        <v>35</v>
      </c>
      <c r="Q2870" t="s">
        <v>122</v>
      </c>
      <c r="R2870" t="s">
        <v>37</v>
      </c>
      <c r="S2870" t="s">
        <v>91</v>
      </c>
      <c r="T2870" t="s">
        <v>53</v>
      </c>
      <c r="U2870">
        <v>2</v>
      </c>
      <c r="V2870" s="1">
        <v>45310</v>
      </c>
      <c r="W2870" s="1">
        <v>45314</v>
      </c>
      <c r="X2870" s="1">
        <v>45322</v>
      </c>
      <c r="Y2870" t="s">
        <v>40</v>
      </c>
      <c r="Z2870" t="s">
        <v>64</v>
      </c>
      <c r="AA2870" t="s">
        <v>42</v>
      </c>
      <c r="AB2870" t="s">
        <v>76</v>
      </c>
      <c r="AC2870" t="s">
        <v>98</v>
      </c>
      <c r="AD2870" t="s">
        <v>58</v>
      </c>
    </row>
    <row r="2871" spans="1:30" x14ac:dyDescent="0.3">
      <c r="A2871" t="s">
        <v>5431</v>
      </c>
      <c r="B2871" t="s">
        <v>5432</v>
      </c>
      <c r="C2871" t="s">
        <v>70</v>
      </c>
      <c r="D2871" t="s">
        <v>61</v>
      </c>
      <c r="E2871" t="s">
        <v>62</v>
      </c>
      <c r="F2871">
        <v>1556</v>
      </c>
      <c r="G2871">
        <v>125.62</v>
      </c>
      <c r="H2871">
        <v>0.05</v>
      </c>
      <c r="I2871">
        <v>185691.48</v>
      </c>
      <c r="J2871">
        <v>135463.56</v>
      </c>
      <c r="K2871">
        <v>8782.36</v>
      </c>
      <c r="L2871">
        <v>2408.39</v>
      </c>
      <c r="M2871">
        <v>4249.33</v>
      </c>
      <c r="N2871">
        <v>34787.839999999997</v>
      </c>
      <c r="O2871">
        <v>18.73</v>
      </c>
      <c r="P2871" t="s">
        <v>35</v>
      </c>
      <c r="Q2871" t="s">
        <v>203</v>
      </c>
      <c r="R2871" t="s">
        <v>74</v>
      </c>
      <c r="S2871" t="s">
        <v>38</v>
      </c>
      <c r="T2871" t="s">
        <v>112</v>
      </c>
      <c r="U2871">
        <v>0</v>
      </c>
      <c r="V2871" s="1">
        <v>45569</v>
      </c>
      <c r="W2871" s="1">
        <v>45578</v>
      </c>
      <c r="X2871" s="1">
        <v>45607</v>
      </c>
      <c r="Y2871" t="s">
        <v>54</v>
      </c>
      <c r="Z2871" t="s">
        <v>75</v>
      </c>
      <c r="AA2871" t="s">
        <v>42</v>
      </c>
      <c r="AB2871" t="s">
        <v>76</v>
      </c>
      <c r="AC2871" t="s">
        <v>44</v>
      </c>
      <c r="AD2871" t="s">
        <v>58</v>
      </c>
    </row>
    <row r="2872" spans="1:30" x14ac:dyDescent="0.3">
      <c r="A2872" t="s">
        <v>5433</v>
      </c>
      <c r="B2872" t="s">
        <v>5434</v>
      </c>
      <c r="D2872" t="s">
        <v>140</v>
      </c>
      <c r="E2872" t="s">
        <v>49</v>
      </c>
      <c r="F2872">
        <v>322</v>
      </c>
      <c r="G2872">
        <v>439.88</v>
      </c>
      <c r="H2872">
        <v>0.15</v>
      </c>
      <c r="I2872">
        <v>120395.16</v>
      </c>
      <c r="J2872">
        <v>73146.67</v>
      </c>
      <c r="K2872">
        <v>9518.07</v>
      </c>
      <c r="L2872">
        <v>515.42999999999995</v>
      </c>
      <c r="M2872">
        <v>8691.7999999999993</v>
      </c>
      <c r="N2872">
        <v>28523.19</v>
      </c>
      <c r="O2872">
        <v>23.69</v>
      </c>
      <c r="P2872" t="s">
        <v>35</v>
      </c>
      <c r="Q2872" t="s">
        <v>117</v>
      </c>
      <c r="R2872" t="s">
        <v>37</v>
      </c>
      <c r="S2872" t="s">
        <v>52</v>
      </c>
      <c r="T2872" t="s">
        <v>53</v>
      </c>
      <c r="U2872">
        <v>10</v>
      </c>
      <c r="V2872" s="1">
        <v>45970</v>
      </c>
      <c r="W2872" s="1">
        <v>45980</v>
      </c>
      <c r="X2872" s="1">
        <v>46001</v>
      </c>
      <c r="Y2872" t="s">
        <v>54</v>
      </c>
      <c r="Z2872" t="s">
        <v>92</v>
      </c>
      <c r="AA2872" t="s">
        <v>83</v>
      </c>
      <c r="AB2872" t="s">
        <v>66</v>
      </c>
      <c r="AC2872" t="s">
        <v>93</v>
      </c>
      <c r="AD2872" t="s">
        <v>67</v>
      </c>
    </row>
    <row r="2873" spans="1:30" x14ac:dyDescent="0.3">
      <c r="A2873" t="s">
        <v>5435</v>
      </c>
      <c r="B2873" t="s">
        <v>5436</v>
      </c>
      <c r="C2873" t="s">
        <v>70</v>
      </c>
      <c r="D2873" t="s">
        <v>88</v>
      </c>
      <c r="E2873" t="s">
        <v>89</v>
      </c>
      <c r="F2873">
        <v>1909</v>
      </c>
      <c r="G2873">
        <v>39.35</v>
      </c>
      <c r="H2873">
        <v>0.05</v>
      </c>
      <c r="I2873">
        <v>71363.19</v>
      </c>
      <c r="J2873">
        <v>43735.14</v>
      </c>
      <c r="K2873">
        <v>12848.23</v>
      </c>
      <c r="L2873">
        <v>1778.52</v>
      </c>
      <c r="M2873">
        <v>7944.94</v>
      </c>
      <c r="N2873">
        <v>5056.3599999999997</v>
      </c>
      <c r="O2873">
        <v>7.09</v>
      </c>
      <c r="P2873" t="s">
        <v>35</v>
      </c>
      <c r="Q2873" t="s">
        <v>117</v>
      </c>
      <c r="R2873" t="s">
        <v>74</v>
      </c>
      <c r="S2873" t="s">
        <v>38</v>
      </c>
      <c r="T2873" t="s">
        <v>112</v>
      </c>
      <c r="U2873">
        <v>10</v>
      </c>
      <c r="V2873" s="1">
        <v>45555</v>
      </c>
      <c r="W2873" s="1">
        <v>45564</v>
      </c>
      <c r="X2873" s="1">
        <v>45594</v>
      </c>
      <c r="Y2873" t="s">
        <v>103</v>
      </c>
      <c r="Z2873" t="s">
        <v>104</v>
      </c>
      <c r="AA2873" t="s">
        <v>56</v>
      </c>
      <c r="AB2873" t="s">
        <v>66</v>
      </c>
      <c r="AC2873" t="s">
        <v>98</v>
      </c>
      <c r="AD2873" t="s">
        <v>67</v>
      </c>
    </row>
    <row r="2874" spans="1:30" x14ac:dyDescent="0.3">
      <c r="A2874" t="s">
        <v>5437</v>
      </c>
      <c r="B2874" t="s">
        <v>2269</v>
      </c>
      <c r="C2874" t="s">
        <v>32</v>
      </c>
      <c r="D2874" t="s">
        <v>140</v>
      </c>
      <c r="E2874" t="s">
        <v>49</v>
      </c>
      <c r="F2874">
        <v>181</v>
      </c>
      <c r="G2874">
        <v>77.599999999999994</v>
      </c>
      <c r="H2874">
        <v>0.1</v>
      </c>
      <c r="I2874">
        <v>12641.04</v>
      </c>
      <c r="J2874">
        <v>5998.89</v>
      </c>
      <c r="K2874">
        <v>2033.97</v>
      </c>
      <c r="L2874">
        <v>861.9</v>
      </c>
      <c r="M2874">
        <v>463.27</v>
      </c>
      <c r="N2874">
        <v>3283.01</v>
      </c>
      <c r="O2874">
        <v>25.97</v>
      </c>
      <c r="P2874" t="s">
        <v>35</v>
      </c>
      <c r="Q2874" t="s">
        <v>279</v>
      </c>
      <c r="R2874" t="s">
        <v>74</v>
      </c>
      <c r="S2874" t="s">
        <v>52</v>
      </c>
      <c r="T2874" t="s">
        <v>112</v>
      </c>
      <c r="U2874">
        <v>7</v>
      </c>
      <c r="V2874" s="1">
        <v>45471</v>
      </c>
      <c r="W2874" s="1">
        <v>45477</v>
      </c>
      <c r="X2874" s="1">
        <v>45503</v>
      </c>
      <c r="Y2874" t="s">
        <v>81</v>
      </c>
      <c r="Z2874" t="s">
        <v>150</v>
      </c>
      <c r="AA2874" t="s">
        <v>42</v>
      </c>
      <c r="AB2874" t="s">
        <v>66</v>
      </c>
      <c r="AC2874" t="s">
        <v>93</v>
      </c>
      <c r="AD2874" t="s">
        <v>67</v>
      </c>
    </row>
    <row r="2875" spans="1:30" x14ac:dyDescent="0.3">
      <c r="A2875" t="s">
        <v>5438</v>
      </c>
      <c r="B2875" t="s">
        <v>5389</v>
      </c>
      <c r="C2875" t="s">
        <v>135</v>
      </c>
      <c r="D2875" t="s">
        <v>107</v>
      </c>
      <c r="E2875" t="s">
        <v>108</v>
      </c>
      <c r="F2875">
        <v>1799</v>
      </c>
      <c r="G2875">
        <v>127.64</v>
      </c>
      <c r="H2875">
        <v>0.05</v>
      </c>
      <c r="I2875">
        <v>218143.14</v>
      </c>
      <c r="J2875">
        <v>108724.43</v>
      </c>
      <c r="K2875">
        <v>11110.08</v>
      </c>
      <c r="L2875">
        <v>2789.72</v>
      </c>
      <c r="M2875">
        <v>24531.82</v>
      </c>
      <c r="N2875">
        <v>70987.09</v>
      </c>
      <c r="O2875">
        <v>32.54</v>
      </c>
      <c r="P2875" t="s">
        <v>35</v>
      </c>
      <c r="Q2875" t="s">
        <v>132</v>
      </c>
      <c r="R2875" t="s">
        <v>51</v>
      </c>
      <c r="S2875" t="s">
        <v>97</v>
      </c>
      <c r="T2875" t="s">
        <v>63</v>
      </c>
      <c r="U2875">
        <v>7</v>
      </c>
      <c r="V2875" s="1">
        <v>45476</v>
      </c>
      <c r="W2875" s="1">
        <v>45484</v>
      </c>
      <c r="X2875" s="1">
        <v>45501</v>
      </c>
      <c r="Y2875" t="s">
        <v>103</v>
      </c>
      <c r="Z2875" t="s">
        <v>119</v>
      </c>
      <c r="AA2875" t="s">
        <v>65</v>
      </c>
      <c r="AB2875" t="s">
        <v>76</v>
      </c>
      <c r="AC2875" t="s">
        <v>44</v>
      </c>
      <c r="AD2875" t="s">
        <v>67</v>
      </c>
    </row>
    <row r="2876" spans="1:30" x14ac:dyDescent="0.3">
      <c r="A2876" t="s">
        <v>5439</v>
      </c>
      <c r="B2876" t="s">
        <v>5440</v>
      </c>
      <c r="C2876" t="s">
        <v>70</v>
      </c>
      <c r="D2876" t="s">
        <v>88</v>
      </c>
      <c r="E2876" t="s">
        <v>89</v>
      </c>
      <c r="F2876">
        <v>638</v>
      </c>
      <c r="G2876">
        <v>52.54</v>
      </c>
      <c r="H2876">
        <v>0.15</v>
      </c>
      <c r="I2876">
        <v>28492.44</v>
      </c>
      <c r="J2876">
        <v>16101.43</v>
      </c>
      <c r="K2876">
        <v>13022.91</v>
      </c>
      <c r="L2876">
        <v>1672.21</v>
      </c>
      <c r="M2876">
        <v>1760.68</v>
      </c>
      <c r="N2876">
        <v>-4064.79</v>
      </c>
      <c r="O2876">
        <v>-14.27</v>
      </c>
      <c r="P2876" t="s">
        <v>35</v>
      </c>
      <c r="Q2876" t="s">
        <v>90</v>
      </c>
      <c r="R2876" t="s">
        <v>37</v>
      </c>
      <c r="S2876" t="s">
        <v>38</v>
      </c>
      <c r="T2876" t="s">
        <v>53</v>
      </c>
      <c r="U2876">
        <v>15</v>
      </c>
      <c r="V2876" s="1">
        <v>45741</v>
      </c>
      <c r="W2876" s="1">
        <v>45747</v>
      </c>
      <c r="X2876" s="1">
        <v>45771</v>
      </c>
      <c r="Y2876" t="s">
        <v>40</v>
      </c>
      <c r="Z2876" t="s">
        <v>41</v>
      </c>
      <c r="AA2876" t="s">
        <v>83</v>
      </c>
      <c r="AB2876" t="s">
        <v>76</v>
      </c>
      <c r="AC2876" t="s">
        <v>57</v>
      </c>
      <c r="AD2876" t="s">
        <v>58</v>
      </c>
    </row>
    <row r="2877" spans="1:30" x14ac:dyDescent="0.3">
      <c r="A2877" t="s">
        <v>5441</v>
      </c>
      <c r="B2877" t="s">
        <v>722</v>
      </c>
      <c r="C2877" t="s">
        <v>70</v>
      </c>
      <c r="D2877" t="s">
        <v>130</v>
      </c>
      <c r="E2877" t="s">
        <v>131</v>
      </c>
      <c r="F2877">
        <v>857</v>
      </c>
      <c r="G2877">
        <v>460.9</v>
      </c>
      <c r="H2877">
        <v>0.1</v>
      </c>
      <c r="I2877">
        <v>355492.17</v>
      </c>
      <c r="J2877">
        <v>228057.13</v>
      </c>
      <c r="K2877">
        <v>6885.33</v>
      </c>
      <c r="L2877">
        <v>2700.13</v>
      </c>
      <c r="M2877">
        <v>33836.9</v>
      </c>
      <c r="N2877">
        <v>84012.68</v>
      </c>
      <c r="O2877">
        <v>23.63</v>
      </c>
      <c r="P2877" t="s">
        <v>35</v>
      </c>
      <c r="Q2877" t="s">
        <v>96</v>
      </c>
      <c r="R2877" t="s">
        <v>74</v>
      </c>
      <c r="S2877" t="s">
        <v>118</v>
      </c>
      <c r="T2877" t="s">
        <v>268</v>
      </c>
      <c r="U2877">
        <v>2</v>
      </c>
      <c r="V2877" s="1">
        <v>45920</v>
      </c>
      <c r="W2877" s="1">
        <v>45927</v>
      </c>
      <c r="X2877" s="1">
        <v>45942</v>
      </c>
      <c r="Y2877" t="s">
        <v>103</v>
      </c>
      <c r="Z2877" t="s">
        <v>104</v>
      </c>
      <c r="AA2877" t="s">
        <v>83</v>
      </c>
      <c r="AB2877" t="s">
        <v>43</v>
      </c>
      <c r="AC2877" t="s">
        <v>57</v>
      </c>
      <c r="AD2877" t="s">
        <v>67</v>
      </c>
    </row>
    <row r="2878" spans="1:30" x14ac:dyDescent="0.3">
      <c r="A2878" t="s">
        <v>5442</v>
      </c>
      <c r="B2878" t="s">
        <v>5443</v>
      </c>
      <c r="C2878" t="s">
        <v>32</v>
      </c>
      <c r="D2878" t="s">
        <v>107</v>
      </c>
      <c r="E2878" t="s">
        <v>108</v>
      </c>
      <c r="F2878">
        <v>1307</v>
      </c>
      <c r="G2878">
        <v>80.400000000000006</v>
      </c>
      <c r="H2878">
        <v>0</v>
      </c>
      <c r="I2878">
        <v>105082.8</v>
      </c>
      <c r="J2878">
        <v>71349.61</v>
      </c>
      <c r="K2878">
        <v>7464.17</v>
      </c>
      <c r="L2878">
        <v>659.8</v>
      </c>
      <c r="M2878">
        <v>10177.540000000001</v>
      </c>
      <c r="N2878">
        <v>15431.68</v>
      </c>
      <c r="O2878">
        <v>14.69</v>
      </c>
      <c r="P2878" t="s">
        <v>35</v>
      </c>
      <c r="Q2878" t="s">
        <v>122</v>
      </c>
      <c r="R2878" t="s">
        <v>37</v>
      </c>
      <c r="S2878" t="s">
        <v>52</v>
      </c>
      <c r="T2878" t="s">
        <v>112</v>
      </c>
      <c r="U2878">
        <v>0</v>
      </c>
      <c r="V2878" s="1">
        <v>45625</v>
      </c>
      <c r="W2878" s="1">
        <v>45629</v>
      </c>
      <c r="X2878" s="1">
        <v>45651</v>
      </c>
      <c r="Y2878" t="s">
        <v>54</v>
      </c>
      <c r="Z2878" t="s">
        <v>92</v>
      </c>
      <c r="AA2878" t="s">
        <v>83</v>
      </c>
      <c r="AB2878" t="s">
        <v>43</v>
      </c>
      <c r="AC2878" t="s">
        <v>77</v>
      </c>
      <c r="AD2878" t="s">
        <v>58</v>
      </c>
    </row>
    <row r="2879" spans="1:30" x14ac:dyDescent="0.3">
      <c r="A2879" t="s">
        <v>5444</v>
      </c>
      <c r="B2879" t="s">
        <v>1906</v>
      </c>
      <c r="C2879" t="s">
        <v>135</v>
      </c>
      <c r="D2879" t="s">
        <v>48</v>
      </c>
      <c r="E2879" t="s">
        <v>49</v>
      </c>
      <c r="F2879">
        <v>1753</v>
      </c>
      <c r="G2879">
        <v>490.6</v>
      </c>
      <c r="H2879">
        <v>0.15</v>
      </c>
      <c r="I2879">
        <v>731018.53</v>
      </c>
      <c r="J2879">
        <v>373556.45</v>
      </c>
      <c r="K2879">
        <v>9770.85</v>
      </c>
      <c r="L2879">
        <v>305.02</v>
      </c>
      <c r="M2879">
        <v>54094.95</v>
      </c>
      <c r="N2879">
        <v>293291.26</v>
      </c>
      <c r="O2879">
        <v>40.119999999999997</v>
      </c>
      <c r="P2879" t="s">
        <v>35</v>
      </c>
      <c r="Q2879" t="s">
        <v>122</v>
      </c>
      <c r="R2879" t="s">
        <v>74</v>
      </c>
      <c r="S2879" t="s">
        <v>38</v>
      </c>
      <c r="T2879" t="s">
        <v>39</v>
      </c>
      <c r="U2879">
        <v>2</v>
      </c>
      <c r="V2879" s="1">
        <v>45987</v>
      </c>
      <c r="W2879" s="1">
        <v>45988</v>
      </c>
      <c r="X2879" s="1">
        <v>46000</v>
      </c>
      <c r="Y2879" t="s">
        <v>54</v>
      </c>
      <c r="Z2879" t="s">
        <v>92</v>
      </c>
      <c r="AA2879" t="s">
        <v>42</v>
      </c>
      <c r="AB2879" t="s">
        <v>76</v>
      </c>
      <c r="AC2879" t="s">
        <v>93</v>
      </c>
      <c r="AD2879" t="s">
        <v>45</v>
      </c>
    </row>
    <row r="2880" spans="1:30" x14ac:dyDescent="0.3">
      <c r="A2880" t="s">
        <v>5445</v>
      </c>
      <c r="B2880" t="s">
        <v>5446</v>
      </c>
      <c r="C2880" t="s">
        <v>87</v>
      </c>
      <c r="D2880" t="s">
        <v>107</v>
      </c>
      <c r="E2880" t="s">
        <v>108</v>
      </c>
      <c r="F2880">
        <v>379</v>
      </c>
      <c r="G2880">
        <v>247.88</v>
      </c>
      <c r="H2880">
        <v>0.1</v>
      </c>
      <c r="I2880">
        <v>84551.87</v>
      </c>
      <c r="J2880">
        <v>54496.97</v>
      </c>
      <c r="K2880">
        <v>13167.8</v>
      </c>
      <c r="L2880">
        <v>868.76</v>
      </c>
      <c r="M2880">
        <v>7555.35</v>
      </c>
      <c r="N2880">
        <v>8462.99</v>
      </c>
      <c r="O2880">
        <v>10.01</v>
      </c>
      <c r="P2880" t="s">
        <v>35</v>
      </c>
      <c r="Q2880" t="s">
        <v>90</v>
      </c>
      <c r="R2880" t="s">
        <v>74</v>
      </c>
      <c r="S2880" t="s">
        <v>38</v>
      </c>
      <c r="T2880" t="s">
        <v>63</v>
      </c>
      <c r="U2880">
        <v>15</v>
      </c>
      <c r="V2880" s="1">
        <v>45582</v>
      </c>
      <c r="W2880" s="1">
        <v>45587</v>
      </c>
      <c r="X2880" s="1">
        <v>45612</v>
      </c>
      <c r="Y2880" t="s">
        <v>54</v>
      </c>
      <c r="Z2880" t="s">
        <v>75</v>
      </c>
      <c r="AA2880" t="s">
        <v>56</v>
      </c>
      <c r="AB2880" t="s">
        <v>66</v>
      </c>
      <c r="AC2880" t="s">
        <v>98</v>
      </c>
      <c r="AD2880" t="s">
        <v>67</v>
      </c>
    </row>
    <row r="2881" spans="1:30" x14ac:dyDescent="0.3">
      <c r="A2881" t="s">
        <v>5447</v>
      </c>
      <c r="B2881" t="s">
        <v>5448</v>
      </c>
      <c r="C2881" t="s">
        <v>70</v>
      </c>
      <c r="D2881" t="s">
        <v>61</v>
      </c>
      <c r="E2881" t="s">
        <v>62</v>
      </c>
      <c r="F2881">
        <v>1938</v>
      </c>
      <c r="G2881">
        <v>411.49</v>
      </c>
      <c r="H2881">
        <v>0.15</v>
      </c>
      <c r="I2881">
        <v>677847.48</v>
      </c>
      <c r="J2881">
        <v>368439.47</v>
      </c>
      <c r="K2881">
        <v>6416.54</v>
      </c>
      <c r="L2881">
        <v>1236.6099999999999</v>
      </c>
      <c r="M2881">
        <v>39822.57</v>
      </c>
      <c r="N2881">
        <v>261932.29</v>
      </c>
      <c r="O2881">
        <v>38.64</v>
      </c>
      <c r="P2881" t="s">
        <v>35</v>
      </c>
      <c r="Q2881" t="s">
        <v>50</v>
      </c>
      <c r="R2881" t="s">
        <v>37</v>
      </c>
      <c r="S2881" t="s">
        <v>118</v>
      </c>
      <c r="T2881" t="s">
        <v>112</v>
      </c>
      <c r="U2881">
        <v>4</v>
      </c>
      <c r="V2881" s="1">
        <v>45874</v>
      </c>
      <c r="W2881" s="1">
        <v>45884</v>
      </c>
      <c r="X2881" s="1">
        <v>45897</v>
      </c>
      <c r="Y2881" t="s">
        <v>103</v>
      </c>
      <c r="Z2881" t="s">
        <v>177</v>
      </c>
      <c r="AA2881" t="s">
        <v>42</v>
      </c>
      <c r="AB2881" t="s">
        <v>76</v>
      </c>
      <c r="AC2881" t="s">
        <v>84</v>
      </c>
      <c r="AD2881" t="s">
        <v>67</v>
      </c>
    </row>
    <row r="2882" spans="1:30" x14ac:dyDescent="0.3">
      <c r="A2882" t="s">
        <v>5449</v>
      </c>
      <c r="B2882" t="s">
        <v>5450</v>
      </c>
      <c r="C2882" t="s">
        <v>87</v>
      </c>
      <c r="D2882" t="s">
        <v>33</v>
      </c>
      <c r="E2882" t="s">
        <v>34</v>
      </c>
      <c r="F2882">
        <v>1733</v>
      </c>
      <c r="G2882">
        <v>289.18</v>
      </c>
      <c r="H2882">
        <v>0.1</v>
      </c>
      <c r="I2882">
        <v>451034.05</v>
      </c>
      <c r="J2882">
        <v>335124.40000000002</v>
      </c>
      <c r="K2882">
        <v>9273.5499999999993</v>
      </c>
      <c r="L2882">
        <v>2703.48</v>
      </c>
      <c r="M2882">
        <v>51962.95</v>
      </c>
      <c r="N2882">
        <v>51969.67</v>
      </c>
      <c r="O2882">
        <v>11.52</v>
      </c>
      <c r="P2882" t="s">
        <v>35</v>
      </c>
      <c r="Q2882" t="s">
        <v>122</v>
      </c>
      <c r="R2882" t="s">
        <v>74</v>
      </c>
      <c r="S2882" t="s">
        <v>52</v>
      </c>
      <c r="T2882" t="s">
        <v>63</v>
      </c>
      <c r="U2882">
        <v>15</v>
      </c>
      <c r="V2882" s="1">
        <v>45322</v>
      </c>
      <c r="W2882" s="1">
        <v>45331</v>
      </c>
      <c r="X2882" s="1">
        <v>45367</v>
      </c>
      <c r="Y2882" t="s">
        <v>40</v>
      </c>
      <c r="Z2882" t="s">
        <v>64</v>
      </c>
      <c r="AA2882" t="s">
        <v>65</v>
      </c>
      <c r="AB2882" t="s">
        <v>76</v>
      </c>
      <c r="AC2882" t="s">
        <v>123</v>
      </c>
      <c r="AD2882" t="s">
        <v>58</v>
      </c>
    </row>
    <row r="2883" spans="1:30" x14ac:dyDescent="0.3">
      <c r="A2883" t="s">
        <v>5451</v>
      </c>
      <c r="B2883" t="s">
        <v>5452</v>
      </c>
      <c r="C2883" t="s">
        <v>32</v>
      </c>
      <c r="D2883" t="s">
        <v>159</v>
      </c>
      <c r="E2883" t="s">
        <v>160</v>
      </c>
      <c r="F2883">
        <v>494</v>
      </c>
      <c r="G2883">
        <v>171.71</v>
      </c>
      <c r="H2883">
        <v>0</v>
      </c>
      <c r="I2883">
        <v>84824.74</v>
      </c>
      <c r="J2883">
        <v>47468.1</v>
      </c>
      <c r="K2883">
        <v>7434.71</v>
      </c>
      <c r="L2883">
        <v>197.45</v>
      </c>
      <c r="M2883">
        <v>9840.2099999999991</v>
      </c>
      <c r="N2883">
        <v>19884.27</v>
      </c>
      <c r="O2883">
        <v>23.44</v>
      </c>
      <c r="P2883" t="s">
        <v>35</v>
      </c>
      <c r="Q2883" t="s">
        <v>96</v>
      </c>
      <c r="R2883" t="s">
        <v>37</v>
      </c>
      <c r="S2883" t="s">
        <v>97</v>
      </c>
      <c r="T2883" t="s">
        <v>53</v>
      </c>
      <c r="U2883">
        <v>0</v>
      </c>
      <c r="V2883" s="1">
        <v>45690</v>
      </c>
      <c r="W2883" s="1">
        <v>45693</v>
      </c>
      <c r="X2883" s="1">
        <v>45720</v>
      </c>
      <c r="Y2883" t="s">
        <v>40</v>
      </c>
      <c r="Z2883" t="s">
        <v>147</v>
      </c>
      <c r="AA2883" t="s">
        <v>83</v>
      </c>
      <c r="AB2883" t="s">
        <v>76</v>
      </c>
      <c r="AC2883" t="s">
        <v>98</v>
      </c>
      <c r="AD2883" t="s">
        <v>45</v>
      </c>
    </row>
    <row r="2884" spans="1:30" x14ac:dyDescent="0.3">
      <c r="A2884" t="s">
        <v>5453</v>
      </c>
      <c r="B2884" t="s">
        <v>2773</v>
      </c>
      <c r="C2884" t="s">
        <v>32</v>
      </c>
      <c r="D2884" t="s">
        <v>130</v>
      </c>
      <c r="E2884" t="s">
        <v>131</v>
      </c>
      <c r="F2884">
        <v>645</v>
      </c>
      <c r="G2884">
        <v>130.31</v>
      </c>
      <c r="H2884">
        <v>0.05</v>
      </c>
      <c r="I2884">
        <v>79847.45</v>
      </c>
      <c r="J2884">
        <v>55035.92</v>
      </c>
      <c r="K2884">
        <v>3162.16</v>
      </c>
      <c r="L2884">
        <v>2747.18</v>
      </c>
      <c r="M2884">
        <v>3626.2</v>
      </c>
      <c r="N2884">
        <v>15275.99</v>
      </c>
      <c r="O2884">
        <v>19.13</v>
      </c>
      <c r="P2884" t="s">
        <v>35</v>
      </c>
      <c r="Q2884" t="s">
        <v>122</v>
      </c>
      <c r="R2884" t="s">
        <v>51</v>
      </c>
      <c r="S2884" t="s">
        <v>97</v>
      </c>
      <c r="T2884" t="s">
        <v>63</v>
      </c>
      <c r="U2884">
        <v>7</v>
      </c>
      <c r="V2884" s="1">
        <v>45393</v>
      </c>
      <c r="W2884" s="1">
        <v>45396</v>
      </c>
      <c r="X2884" s="1">
        <v>45430</v>
      </c>
      <c r="Y2884" t="s">
        <v>81</v>
      </c>
      <c r="Z2884" t="s">
        <v>165</v>
      </c>
      <c r="AA2884" t="s">
        <v>65</v>
      </c>
      <c r="AB2884" t="s">
        <v>43</v>
      </c>
      <c r="AC2884" t="s">
        <v>123</v>
      </c>
      <c r="AD2884" t="s">
        <v>45</v>
      </c>
    </row>
    <row r="2885" spans="1:30" x14ac:dyDescent="0.3">
      <c r="A2885" t="s">
        <v>5454</v>
      </c>
      <c r="B2885" t="s">
        <v>4849</v>
      </c>
      <c r="C2885" t="s">
        <v>32</v>
      </c>
      <c r="D2885" t="s">
        <v>107</v>
      </c>
      <c r="E2885" t="s">
        <v>108</v>
      </c>
      <c r="F2885">
        <v>1074</v>
      </c>
      <c r="G2885">
        <v>385.72</v>
      </c>
      <c r="H2885">
        <v>0</v>
      </c>
      <c r="I2885">
        <v>414263.28</v>
      </c>
      <c r="J2885">
        <v>205493.04</v>
      </c>
      <c r="K2885">
        <v>7481.35</v>
      </c>
      <c r="L2885">
        <v>1891.63</v>
      </c>
      <c r="M2885">
        <v>35565.269999999997</v>
      </c>
      <c r="N2885">
        <v>163831.99</v>
      </c>
      <c r="O2885">
        <v>39.549999999999997</v>
      </c>
      <c r="P2885" t="s">
        <v>35</v>
      </c>
      <c r="Q2885" t="s">
        <v>90</v>
      </c>
      <c r="R2885" t="s">
        <v>37</v>
      </c>
      <c r="S2885" t="s">
        <v>38</v>
      </c>
      <c r="T2885" t="s">
        <v>53</v>
      </c>
      <c r="U2885">
        <v>2</v>
      </c>
      <c r="V2885" s="1">
        <v>45733</v>
      </c>
      <c r="W2885" s="1">
        <v>45741</v>
      </c>
      <c r="X2885" s="1">
        <v>45748</v>
      </c>
      <c r="Y2885" t="s">
        <v>40</v>
      </c>
      <c r="Z2885" t="s">
        <v>41</v>
      </c>
      <c r="AA2885" t="s">
        <v>65</v>
      </c>
      <c r="AB2885" t="s">
        <v>43</v>
      </c>
      <c r="AC2885" t="s">
        <v>93</v>
      </c>
      <c r="AD2885" t="s">
        <v>58</v>
      </c>
    </row>
    <row r="2886" spans="1:30" x14ac:dyDescent="0.3">
      <c r="A2886" t="s">
        <v>5455</v>
      </c>
      <c r="B2886" t="s">
        <v>790</v>
      </c>
      <c r="C2886" t="s">
        <v>87</v>
      </c>
      <c r="D2886" t="s">
        <v>61</v>
      </c>
      <c r="E2886" t="s">
        <v>62</v>
      </c>
      <c r="F2886">
        <v>767</v>
      </c>
      <c r="G2886">
        <v>58.58</v>
      </c>
      <c r="H2886">
        <v>0.15</v>
      </c>
      <c r="I2886">
        <v>38191.230000000003</v>
      </c>
      <c r="J2886">
        <v>21950.83</v>
      </c>
      <c r="K2886">
        <v>13412.63</v>
      </c>
      <c r="L2886">
        <v>1651.61</v>
      </c>
      <c r="M2886">
        <v>3828.39</v>
      </c>
      <c r="N2886">
        <v>-2652.23</v>
      </c>
      <c r="O2886">
        <v>-6.94</v>
      </c>
      <c r="P2886" t="s">
        <v>35</v>
      </c>
      <c r="Q2886" t="s">
        <v>117</v>
      </c>
      <c r="R2886" t="s">
        <v>51</v>
      </c>
      <c r="S2886" t="s">
        <v>38</v>
      </c>
      <c r="T2886" t="s">
        <v>39</v>
      </c>
      <c r="U2886">
        <v>4</v>
      </c>
      <c r="V2886" s="1">
        <v>45835</v>
      </c>
      <c r="W2886" s="1">
        <v>45837</v>
      </c>
      <c r="X2886" s="1">
        <v>45869</v>
      </c>
      <c r="Y2886" t="s">
        <v>81</v>
      </c>
      <c r="Z2886" t="s">
        <v>150</v>
      </c>
      <c r="AA2886" t="s">
        <v>56</v>
      </c>
      <c r="AB2886" t="s">
        <v>66</v>
      </c>
      <c r="AC2886" t="s">
        <v>123</v>
      </c>
      <c r="AD2886" t="s">
        <v>45</v>
      </c>
    </row>
    <row r="2887" spans="1:30" x14ac:dyDescent="0.3">
      <c r="A2887" t="s">
        <v>5456</v>
      </c>
      <c r="B2887" t="s">
        <v>5457</v>
      </c>
      <c r="C2887" t="s">
        <v>70</v>
      </c>
      <c r="D2887" t="s">
        <v>107</v>
      </c>
      <c r="E2887" t="s">
        <v>108</v>
      </c>
      <c r="F2887">
        <v>55</v>
      </c>
      <c r="G2887">
        <v>264.2</v>
      </c>
      <c r="H2887">
        <v>0.1</v>
      </c>
      <c r="I2887">
        <v>13077.9</v>
      </c>
      <c r="J2887">
        <v>9776.61</v>
      </c>
      <c r="K2887">
        <v>11365.02</v>
      </c>
      <c r="L2887">
        <v>1115.8</v>
      </c>
      <c r="M2887">
        <v>1293.8599999999999</v>
      </c>
      <c r="N2887">
        <v>-10473.39</v>
      </c>
      <c r="O2887">
        <v>-80.08</v>
      </c>
      <c r="P2887" t="s">
        <v>35</v>
      </c>
      <c r="Q2887" t="s">
        <v>111</v>
      </c>
      <c r="R2887" t="s">
        <v>51</v>
      </c>
      <c r="S2887" t="s">
        <v>91</v>
      </c>
      <c r="T2887" t="s">
        <v>63</v>
      </c>
      <c r="U2887">
        <v>4</v>
      </c>
      <c r="V2887" s="1">
        <v>45636</v>
      </c>
      <c r="W2887" s="1">
        <v>45638</v>
      </c>
      <c r="X2887" s="1">
        <v>45648</v>
      </c>
      <c r="Y2887" t="s">
        <v>54</v>
      </c>
      <c r="Z2887" t="s">
        <v>55</v>
      </c>
      <c r="AA2887" t="s">
        <v>56</v>
      </c>
      <c r="AB2887" t="s">
        <v>76</v>
      </c>
      <c r="AC2887" t="s">
        <v>123</v>
      </c>
      <c r="AD2887" t="s">
        <v>58</v>
      </c>
    </row>
    <row r="2888" spans="1:30" x14ac:dyDescent="0.3">
      <c r="A2888" t="s">
        <v>5458</v>
      </c>
      <c r="B2888" t="s">
        <v>5459</v>
      </c>
      <c r="C2888" t="s">
        <v>80</v>
      </c>
      <c r="D2888" t="s">
        <v>61</v>
      </c>
      <c r="E2888" t="s">
        <v>62</v>
      </c>
      <c r="F2888">
        <v>794</v>
      </c>
      <c r="G2888">
        <v>434.99</v>
      </c>
      <c r="H2888">
        <v>0.15</v>
      </c>
      <c r="I2888">
        <v>293574.75</v>
      </c>
      <c r="J2888">
        <v>194449.17</v>
      </c>
      <c r="K2888">
        <v>14631.83</v>
      </c>
      <c r="L2888">
        <v>1889.87</v>
      </c>
      <c r="M2888">
        <v>10703.49</v>
      </c>
      <c r="N2888">
        <v>71900.39</v>
      </c>
      <c r="O2888">
        <v>24.49</v>
      </c>
      <c r="P2888" t="s">
        <v>35</v>
      </c>
      <c r="Q2888" t="s">
        <v>297</v>
      </c>
      <c r="R2888" t="s">
        <v>74</v>
      </c>
      <c r="S2888" t="s">
        <v>97</v>
      </c>
      <c r="T2888" t="s">
        <v>39</v>
      </c>
      <c r="U2888">
        <v>7</v>
      </c>
      <c r="V2888" s="1">
        <v>45639</v>
      </c>
      <c r="W2888" s="1">
        <v>45647</v>
      </c>
      <c r="X2888" s="1">
        <v>45660</v>
      </c>
      <c r="Y2888" t="s">
        <v>54</v>
      </c>
      <c r="Z2888" t="s">
        <v>55</v>
      </c>
      <c r="AA2888" t="s">
        <v>42</v>
      </c>
      <c r="AB2888" t="s">
        <v>76</v>
      </c>
      <c r="AC2888" t="s">
        <v>84</v>
      </c>
      <c r="AD2888" t="s">
        <v>58</v>
      </c>
    </row>
    <row r="2889" spans="1:30" x14ac:dyDescent="0.3">
      <c r="A2889" t="s">
        <v>5460</v>
      </c>
      <c r="B2889" t="s">
        <v>5461</v>
      </c>
      <c r="C2889" t="s">
        <v>70</v>
      </c>
      <c r="D2889" t="s">
        <v>71</v>
      </c>
      <c r="E2889" t="s">
        <v>72</v>
      </c>
      <c r="F2889">
        <v>601</v>
      </c>
      <c r="G2889">
        <v>442.52</v>
      </c>
      <c r="H2889">
        <v>0.1</v>
      </c>
      <c r="I2889">
        <v>239359.07</v>
      </c>
      <c r="J2889">
        <v>174440</v>
      </c>
      <c r="K2889">
        <v>9565.35</v>
      </c>
      <c r="L2889">
        <v>817.09</v>
      </c>
      <c r="M2889">
        <v>5106.95</v>
      </c>
      <c r="N2889">
        <v>49429.68</v>
      </c>
      <c r="O2889">
        <v>20.65</v>
      </c>
      <c r="P2889" t="s">
        <v>35</v>
      </c>
      <c r="Q2889" t="s">
        <v>90</v>
      </c>
      <c r="R2889" t="s">
        <v>51</v>
      </c>
      <c r="S2889" t="s">
        <v>97</v>
      </c>
      <c r="T2889" t="s">
        <v>63</v>
      </c>
      <c r="U2889">
        <v>0</v>
      </c>
      <c r="V2889" s="1">
        <v>45882</v>
      </c>
      <c r="W2889" s="1">
        <v>45888</v>
      </c>
      <c r="X2889" s="1">
        <v>45903</v>
      </c>
      <c r="Y2889" t="s">
        <v>103</v>
      </c>
      <c r="Z2889" t="s">
        <v>177</v>
      </c>
      <c r="AA2889" t="s">
        <v>83</v>
      </c>
      <c r="AB2889" t="s">
        <v>66</v>
      </c>
      <c r="AC2889" t="s">
        <v>44</v>
      </c>
      <c r="AD2889" t="s">
        <v>67</v>
      </c>
    </row>
    <row r="2890" spans="1:30" x14ac:dyDescent="0.3">
      <c r="A2890" t="s">
        <v>5462</v>
      </c>
      <c r="B2890" t="s">
        <v>5463</v>
      </c>
      <c r="C2890" t="s">
        <v>87</v>
      </c>
      <c r="D2890" t="s">
        <v>48</v>
      </c>
      <c r="E2890" t="s">
        <v>49</v>
      </c>
      <c r="F2890">
        <v>441</v>
      </c>
      <c r="G2890">
        <v>290.5</v>
      </c>
      <c r="H2890">
        <v>0.15</v>
      </c>
      <c r="I2890">
        <v>108893.93</v>
      </c>
      <c r="J2890">
        <v>59434.559999999998</v>
      </c>
      <c r="K2890">
        <v>1667.12</v>
      </c>
      <c r="L2890">
        <v>684.53</v>
      </c>
      <c r="M2890">
        <v>2226.62</v>
      </c>
      <c r="N2890">
        <v>44881.1</v>
      </c>
      <c r="O2890">
        <v>41.22</v>
      </c>
      <c r="P2890" t="s">
        <v>35</v>
      </c>
      <c r="Q2890" t="s">
        <v>184</v>
      </c>
      <c r="R2890" t="s">
        <v>37</v>
      </c>
      <c r="S2890" t="s">
        <v>38</v>
      </c>
      <c r="T2890" t="s">
        <v>39</v>
      </c>
      <c r="U2890">
        <v>10</v>
      </c>
      <c r="V2890" s="1">
        <v>45728</v>
      </c>
      <c r="W2890" s="1">
        <v>45731</v>
      </c>
      <c r="X2890" s="1">
        <v>45770</v>
      </c>
      <c r="Y2890" t="s">
        <v>40</v>
      </c>
      <c r="Z2890" t="s">
        <v>41</v>
      </c>
      <c r="AA2890" t="s">
        <v>83</v>
      </c>
      <c r="AB2890" t="s">
        <v>76</v>
      </c>
      <c r="AC2890" t="s">
        <v>84</v>
      </c>
      <c r="AD2890" t="s">
        <v>45</v>
      </c>
    </row>
    <row r="2891" spans="1:30" x14ac:dyDescent="0.3">
      <c r="A2891" t="s">
        <v>5464</v>
      </c>
      <c r="B2891" t="s">
        <v>5465</v>
      </c>
      <c r="C2891" t="s">
        <v>80</v>
      </c>
      <c r="D2891" t="s">
        <v>107</v>
      </c>
      <c r="E2891" t="s">
        <v>108</v>
      </c>
      <c r="F2891">
        <v>397</v>
      </c>
      <c r="G2891">
        <v>316.29000000000002</v>
      </c>
      <c r="H2891">
        <v>0</v>
      </c>
      <c r="I2891">
        <v>125567.13</v>
      </c>
      <c r="J2891">
        <v>75322.710000000006</v>
      </c>
      <c r="K2891">
        <v>4476.2299999999996</v>
      </c>
      <c r="L2891">
        <v>143.55000000000001</v>
      </c>
      <c r="M2891">
        <v>7533.58</v>
      </c>
      <c r="N2891">
        <v>38091.06</v>
      </c>
      <c r="O2891">
        <v>30.34</v>
      </c>
      <c r="P2891" t="s">
        <v>35</v>
      </c>
      <c r="Q2891" t="s">
        <v>96</v>
      </c>
      <c r="R2891" t="s">
        <v>37</v>
      </c>
      <c r="S2891" t="s">
        <v>38</v>
      </c>
      <c r="T2891" t="s">
        <v>53</v>
      </c>
      <c r="U2891">
        <v>4</v>
      </c>
      <c r="V2891" s="1">
        <v>45584</v>
      </c>
      <c r="W2891" s="1">
        <v>45590</v>
      </c>
      <c r="X2891" s="1">
        <v>45607</v>
      </c>
      <c r="Y2891" t="s">
        <v>54</v>
      </c>
      <c r="Z2891" t="s">
        <v>75</v>
      </c>
      <c r="AA2891" t="s">
        <v>83</v>
      </c>
      <c r="AB2891" t="s">
        <v>66</v>
      </c>
      <c r="AC2891" t="s">
        <v>123</v>
      </c>
      <c r="AD2891" t="s">
        <v>45</v>
      </c>
    </row>
    <row r="2892" spans="1:30" x14ac:dyDescent="0.3">
      <c r="A2892" t="s">
        <v>5466</v>
      </c>
      <c r="B2892" t="s">
        <v>5467</v>
      </c>
      <c r="C2892" t="s">
        <v>32</v>
      </c>
      <c r="D2892" t="s">
        <v>71</v>
      </c>
      <c r="E2892" t="s">
        <v>72</v>
      </c>
      <c r="F2892">
        <v>1580</v>
      </c>
      <c r="G2892">
        <v>270.83999999999997</v>
      </c>
      <c r="H2892">
        <v>0.1</v>
      </c>
      <c r="I2892">
        <v>385134.48</v>
      </c>
      <c r="J2892">
        <v>181507.1</v>
      </c>
      <c r="K2892">
        <v>9768.48</v>
      </c>
      <c r="L2892">
        <v>1754.83</v>
      </c>
      <c r="M2892">
        <v>38816.74</v>
      </c>
      <c r="N2892">
        <v>153287.32999999999</v>
      </c>
      <c r="O2892">
        <v>39.799999999999997</v>
      </c>
      <c r="P2892" t="s">
        <v>35</v>
      </c>
      <c r="Q2892" t="s">
        <v>132</v>
      </c>
      <c r="R2892" t="s">
        <v>37</v>
      </c>
      <c r="S2892" t="s">
        <v>38</v>
      </c>
      <c r="T2892" t="s">
        <v>63</v>
      </c>
      <c r="U2892">
        <v>7</v>
      </c>
      <c r="V2892" s="1">
        <v>45842</v>
      </c>
      <c r="W2892" s="1">
        <v>45846</v>
      </c>
      <c r="X2892" s="1">
        <v>45880</v>
      </c>
      <c r="Y2892" t="s">
        <v>103</v>
      </c>
      <c r="Z2892" t="s">
        <v>119</v>
      </c>
      <c r="AA2892" t="s">
        <v>56</v>
      </c>
      <c r="AB2892" t="s">
        <v>76</v>
      </c>
      <c r="AC2892" t="s">
        <v>123</v>
      </c>
      <c r="AD2892" t="s">
        <v>45</v>
      </c>
    </row>
    <row r="2893" spans="1:30" x14ac:dyDescent="0.3">
      <c r="A2893" t="s">
        <v>5468</v>
      </c>
      <c r="B2893" t="s">
        <v>5469</v>
      </c>
      <c r="C2893" t="s">
        <v>70</v>
      </c>
      <c r="D2893" t="s">
        <v>61</v>
      </c>
      <c r="E2893" t="s">
        <v>62</v>
      </c>
      <c r="F2893">
        <v>1633</v>
      </c>
      <c r="G2893">
        <v>164.03</v>
      </c>
      <c r="H2893">
        <v>0.15</v>
      </c>
      <c r="I2893">
        <v>227681.84</v>
      </c>
      <c r="J2893">
        <v>115392.6</v>
      </c>
      <c r="K2893">
        <v>9513.8799999999992</v>
      </c>
      <c r="L2893">
        <v>2784.28</v>
      </c>
      <c r="M2893">
        <v>21294.35</v>
      </c>
      <c r="N2893">
        <v>78696.73</v>
      </c>
      <c r="O2893">
        <v>34.56</v>
      </c>
      <c r="P2893" t="s">
        <v>35</v>
      </c>
      <c r="Q2893" t="s">
        <v>122</v>
      </c>
      <c r="R2893" t="s">
        <v>74</v>
      </c>
      <c r="S2893" t="s">
        <v>91</v>
      </c>
      <c r="T2893" t="s">
        <v>63</v>
      </c>
      <c r="U2893">
        <v>4</v>
      </c>
      <c r="V2893" s="1">
        <v>45650</v>
      </c>
      <c r="W2893" s="1">
        <v>45659</v>
      </c>
      <c r="X2893" s="1">
        <v>45680</v>
      </c>
      <c r="Y2893" t="s">
        <v>54</v>
      </c>
      <c r="Z2893" t="s">
        <v>55</v>
      </c>
      <c r="AA2893" t="s">
        <v>56</v>
      </c>
      <c r="AB2893" t="s">
        <v>43</v>
      </c>
      <c r="AC2893" t="s">
        <v>44</v>
      </c>
      <c r="AD2893" t="s">
        <v>58</v>
      </c>
    </row>
    <row r="2894" spans="1:30" x14ac:dyDescent="0.3">
      <c r="A2894" t="s">
        <v>5470</v>
      </c>
      <c r="B2894" t="s">
        <v>1916</v>
      </c>
      <c r="C2894" t="s">
        <v>80</v>
      </c>
      <c r="D2894" t="s">
        <v>61</v>
      </c>
      <c r="E2894" t="s">
        <v>62</v>
      </c>
      <c r="F2894">
        <v>817</v>
      </c>
      <c r="G2894">
        <v>310.99</v>
      </c>
      <c r="H2894">
        <v>0</v>
      </c>
      <c r="I2894">
        <v>254078.83</v>
      </c>
      <c r="J2894">
        <v>147685.96</v>
      </c>
      <c r="K2894">
        <v>6620.3</v>
      </c>
      <c r="L2894">
        <v>2621.79</v>
      </c>
      <c r="M2894">
        <v>27442.34</v>
      </c>
      <c r="N2894">
        <v>69708.44</v>
      </c>
      <c r="O2894">
        <v>27.44</v>
      </c>
      <c r="P2894" t="s">
        <v>35</v>
      </c>
      <c r="Q2894" t="s">
        <v>184</v>
      </c>
      <c r="R2894" t="s">
        <v>51</v>
      </c>
      <c r="S2894" t="s">
        <v>118</v>
      </c>
      <c r="T2894" t="s">
        <v>112</v>
      </c>
      <c r="U2894">
        <v>4</v>
      </c>
      <c r="V2894" s="1">
        <v>45326</v>
      </c>
      <c r="W2894" s="1">
        <v>45335</v>
      </c>
      <c r="X2894" s="1">
        <v>45354</v>
      </c>
      <c r="Y2894" t="s">
        <v>40</v>
      </c>
      <c r="Z2894" t="s">
        <v>147</v>
      </c>
      <c r="AA2894" t="s">
        <v>65</v>
      </c>
      <c r="AB2894" t="s">
        <v>76</v>
      </c>
      <c r="AC2894" t="s">
        <v>84</v>
      </c>
      <c r="AD2894" t="s">
        <v>67</v>
      </c>
    </row>
    <row r="2895" spans="1:30" x14ac:dyDescent="0.3">
      <c r="A2895" t="s">
        <v>5471</v>
      </c>
      <c r="B2895" t="s">
        <v>5472</v>
      </c>
      <c r="C2895" t="s">
        <v>32</v>
      </c>
      <c r="D2895" t="s">
        <v>101</v>
      </c>
      <c r="E2895" t="s">
        <v>102</v>
      </c>
      <c r="F2895">
        <v>1130</v>
      </c>
      <c r="G2895">
        <v>277</v>
      </c>
      <c r="H2895">
        <v>0.15</v>
      </c>
      <c r="I2895">
        <v>266058.5</v>
      </c>
      <c r="J2895">
        <v>148473.53</v>
      </c>
      <c r="K2895">
        <v>5357.64</v>
      </c>
      <c r="L2895">
        <v>2461.58</v>
      </c>
      <c r="M2895">
        <v>10496.51</v>
      </c>
      <c r="N2895">
        <v>99269.24</v>
      </c>
      <c r="O2895">
        <v>37.31</v>
      </c>
      <c r="P2895" t="s">
        <v>35</v>
      </c>
      <c r="Q2895" t="s">
        <v>117</v>
      </c>
      <c r="R2895" t="s">
        <v>74</v>
      </c>
      <c r="S2895" t="s">
        <v>118</v>
      </c>
      <c r="T2895" t="s">
        <v>39</v>
      </c>
      <c r="U2895">
        <v>15</v>
      </c>
      <c r="V2895" s="1">
        <v>45776</v>
      </c>
      <c r="W2895" s="1">
        <v>45786</v>
      </c>
      <c r="X2895" s="1">
        <v>45823</v>
      </c>
      <c r="Y2895" t="s">
        <v>81</v>
      </c>
      <c r="Z2895" t="s">
        <v>165</v>
      </c>
      <c r="AA2895" t="s">
        <v>83</v>
      </c>
      <c r="AB2895" t="s">
        <v>66</v>
      </c>
      <c r="AC2895" t="s">
        <v>123</v>
      </c>
      <c r="AD2895" t="s">
        <v>58</v>
      </c>
    </row>
    <row r="2896" spans="1:30" x14ac:dyDescent="0.3">
      <c r="A2896" t="s">
        <v>5473</v>
      </c>
      <c r="B2896" t="s">
        <v>5474</v>
      </c>
      <c r="C2896" t="s">
        <v>135</v>
      </c>
      <c r="D2896" t="s">
        <v>140</v>
      </c>
      <c r="E2896" t="s">
        <v>49</v>
      </c>
      <c r="F2896">
        <v>1174</v>
      </c>
      <c r="G2896">
        <v>479.67</v>
      </c>
      <c r="H2896">
        <v>0.15</v>
      </c>
      <c r="I2896">
        <v>478662.69</v>
      </c>
      <c r="J2896">
        <v>256443.27</v>
      </c>
      <c r="K2896">
        <v>4889.8100000000004</v>
      </c>
      <c r="L2896">
        <v>1476.84</v>
      </c>
      <c r="M2896">
        <v>47446.16</v>
      </c>
      <c r="N2896">
        <v>168406.61</v>
      </c>
      <c r="O2896">
        <v>35.18</v>
      </c>
      <c r="P2896" t="s">
        <v>35</v>
      </c>
      <c r="Q2896" t="s">
        <v>203</v>
      </c>
      <c r="R2896" t="s">
        <v>51</v>
      </c>
      <c r="S2896" t="s">
        <v>91</v>
      </c>
      <c r="T2896" t="s">
        <v>443</v>
      </c>
      <c r="U2896">
        <v>15</v>
      </c>
      <c r="V2896" s="1">
        <v>45377</v>
      </c>
      <c r="W2896" s="1">
        <v>45385</v>
      </c>
      <c r="X2896" s="1">
        <v>45421</v>
      </c>
      <c r="Y2896" t="s">
        <v>40</v>
      </c>
      <c r="Z2896" t="s">
        <v>41</v>
      </c>
      <c r="AA2896" t="s">
        <v>83</v>
      </c>
      <c r="AB2896" t="s">
        <v>76</v>
      </c>
      <c r="AC2896" t="s">
        <v>84</v>
      </c>
      <c r="AD2896" t="s">
        <v>58</v>
      </c>
    </row>
    <row r="2897" spans="1:30" x14ac:dyDescent="0.3">
      <c r="A2897" t="s">
        <v>5475</v>
      </c>
      <c r="B2897" t="s">
        <v>5476</v>
      </c>
      <c r="C2897" t="s">
        <v>80</v>
      </c>
      <c r="D2897" t="s">
        <v>48</v>
      </c>
      <c r="E2897" t="s">
        <v>49</v>
      </c>
      <c r="F2897">
        <v>1626</v>
      </c>
      <c r="G2897">
        <v>326.11</v>
      </c>
      <c r="H2897">
        <v>0.1</v>
      </c>
      <c r="I2897">
        <v>477229.37</v>
      </c>
      <c r="J2897">
        <v>320358.59999999998</v>
      </c>
      <c r="K2897">
        <v>8505.67</v>
      </c>
      <c r="L2897">
        <v>1571.8</v>
      </c>
      <c r="M2897">
        <v>18650.72</v>
      </c>
      <c r="N2897">
        <v>128142.58</v>
      </c>
      <c r="O2897">
        <v>26.85</v>
      </c>
      <c r="P2897" t="s">
        <v>35</v>
      </c>
      <c r="Q2897" t="s">
        <v>90</v>
      </c>
      <c r="R2897" t="s">
        <v>74</v>
      </c>
      <c r="S2897" t="s">
        <v>91</v>
      </c>
      <c r="T2897" t="s">
        <v>53</v>
      </c>
      <c r="U2897">
        <v>10</v>
      </c>
      <c r="V2897" s="1">
        <v>45845</v>
      </c>
      <c r="W2897" s="1">
        <v>45851</v>
      </c>
      <c r="X2897" s="1">
        <v>45875</v>
      </c>
      <c r="Y2897" t="s">
        <v>103</v>
      </c>
      <c r="Z2897" t="s">
        <v>119</v>
      </c>
      <c r="AA2897" t="s">
        <v>65</v>
      </c>
      <c r="AB2897" t="s">
        <v>76</v>
      </c>
      <c r="AC2897" t="s">
        <v>44</v>
      </c>
      <c r="AD2897" t="s">
        <v>67</v>
      </c>
    </row>
    <row r="2898" spans="1:30" x14ac:dyDescent="0.3">
      <c r="A2898" t="s">
        <v>5477</v>
      </c>
      <c r="B2898" t="s">
        <v>2617</v>
      </c>
      <c r="C2898" t="s">
        <v>32</v>
      </c>
      <c r="D2898" t="s">
        <v>159</v>
      </c>
      <c r="E2898" t="s">
        <v>160</v>
      </c>
      <c r="F2898">
        <v>795</v>
      </c>
      <c r="G2898">
        <v>92.16</v>
      </c>
      <c r="H2898">
        <v>0.15</v>
      </c>
      <c r="I2898">
        <v>62277.120000000003</v>
      </c>
      <c r="J2898">
        <v>28982.52</v>
      </c>
      <c r="K2898">
        <v>1724.43</v>
      </c>
      <c r="L2898">
        <v>1963.07</v>
      </c>
      <c r="M2898">
        <v>6331.48</v>
      </c>
      <c r="N2898">
        <v>23275.62</v>
      </c>
      <c r="O2898">
        <v>37.369999999999997</v>
      </c>
      <c r="P2898" t="s">
        <v>35</v>
      </c>
      <c r="Q2898" t="s">
        <v>111</v>
      </c>
      <c r="R2898" t="s">
        <v>37</v>
      </c>
      <c r="S2898" t="s">
        <v>91</v>
      </c>
      <c r="T2898" t="s">
        <v>63</v>
      </c>
      <c r="U2898">
        <v>10</v>
      </c>
      <c r="V2898" s="1">
        <v>45684</v>
      </c>
      <c r="W2898" s="1">
        <v>45687</v>
      </c>
      <c r="X2898" s="1">
        <v>45714</v>
      </c>
      <c r="Y2898" t="s">
        <v>40</v>
      </c>
      <c r="Z2898" t="s">
        <v>64</v>
      </c>
      <c r="AA2898" t="s">
        <v>83</v>
      </c>
      <c r="AB2898" t="s">
        <v>43</v>
      </c>
      <c r="AC2898" t="s">
        <v>77</v>
      </c>
      <c r="AD2898" t="s">
        <v>58</v>
      </c>
    </row>
    <row r="2899" spans="1:30" x14ac:dyDescent="0.3">
      <c r="A2899" t="s">
        <v>5478</v>
      </c>
      <c r="B2899" t="s">
        <v>5479</v>
      </c>
      <c r="D2899" t="s">
        <v>101</v>
      </c>
      <c r="E2899" t="s">
        <v>102</v>
      </c>
      <c r="F2899">
        <v>1193</v>
      </c>
      <c r="G2899">
        <v>176.35</v>
      </c>
      <c r="H2899">
        <v>0.15</v>
      </c>
      <c r="I2899">
        <v>178827.72</v>
      </c>
      <c r="J2899">
        <v>93249.38</v>
      </c>
      <c r="K2899">
        <v>1978.1</v>
      </c>
      <c r="L2899">
        <v>2185.25</v>
      </c>
      <c r="M2899">
        <v>17349.689999999999</v>
      </c>
      <c r="N2899">
        <v>64065.3</v>
      </c>
      <c r="O2899">
        <v>35.83</v>
      </c>
      <c r="P2899" t="s">
        <v>35</v>
      </c>
      <c r="Q2899" t="s">
        <v>96</v>
      </c>
      <c r="R2899" t="s">
        <v>37</v>
      </c>
      <c r="S2899" t="s">
        <v>97</v>
      </c>
      <c r="T2899" t="s">
        <v>63</v>
      </c>
      <c r="U2899">
        <v>10</v>
      </c>
      <c r="V2899" s="1">
        <v>45710</v>
      </c>
      <c r="W2899" s="1">
        <v>45711</v>
      </c>
      <c r="X2899" s="1">
        <v>45747</v>
      </c>
      <c r="Y2899" t="s">
        <v>40</v>
      </c>
      <c r="Z2899" t="s">
        <v>147</v>
      </c>
      <c r="AA2899" t="s">
        <v>83</v>
      </c>
      <c r="AB2899" t="s">
        <v>66</v>
      </c>
      <c r="AC2899" t="s">
        <v>57</v>
      </c>
      <c r="AD2899" t="s">
        <v>45</v>
      </c>
    </row>
    <row r="2900" spans="1:30" x14ac:dyDescent="0.3">
      <c r="A2900" t="s">
        <v>5480</v>
      </c>
      <c r="B2900" t="s">
        <v>5481</v>
      </c>
      <c r="C2900" t="s">
        <v>135</v>
      </c>
      <c r="D2900" t="s">
        <v>48</v>
      </c>
      <c r="E2900" t="s">
        <v>49</v>
      </c>
      <c r="F2900">
        <v>481</v>
      </c>
      <c r="G2900">
        <v>267.32</v>
      </c>
      <c r="H2900">
        <v>0.05</v>
      </c>
      <c r="I2900">
        <v>122151.87</v>
      </c>
      <c r="J2900">
        <v>81561.509999999995</v>
      </c>
      <c r="K2900">
        <v>3760.68</v>
      </c>
      <c r="L2900">
        <v>1996.39</v>
      </c>
      <c r="M2900">
        <v>5660.77</v>
      </c>
      <c r="N2900">
        <v>29172.52</v>
      </c>
      <c r="O2900">
        <v>23.88</v>
      </c>
      <c r="P2900" t="s">
        <v>35</v>
      </c>
      <c r="Q2900" t="s">
        <v>96</v>
      </c>
      <c r="R2900" t="s">
        <v>74</v>
      </c>
      <c r="S2900" t="s">
        <v>97</v>
      </c>
      <c r="T2900" t="s">
        <v>63</v>
      </c>
      <c r="U2900">
        <v>7</v>
      </c>
      <c r="V2900" s="1">
        <v>45546</v>
      </c>
      <c r="W2900" s="1">
        <v>45549</v>
      </c>
      <c r="X2900" s="1">
        <v>45570</v>
      </c>
      <c r="Y2900" t="s">
        <v>103</v>
      </c>
      <c r="Z2900" t="s">
        <v>104</v>
      </c>
      <c r="AA2900" t="s">
        <v>65</v>
      </c>
      <c r="AB2900" t="s">
        <v>66</v>
      </c>
      <c r="AC2900" t="s">
        <v>84</v>
      </c>
      <c r="AD2900" t="s">
        <v>67</v>
      </c>
    </row>
    <row r="2901" spans="1:30" x14ac:dyDescent="0.3">
      <c r="A2901" t="s">
        <v>5482</v>
      </c>
      <c r="B2901" t="s">
        <v>648</v>
      </c>
      <c r="C2901" t="s">
        <v>32</v>
      </c>
      <c r="D2901" t="s">
        <v>71</v>
      </c>
      <c r="E2901" t="s">
        <v>72</v>
      </c>
      <c r="F2901">
        <v>475</v>
      </c>
      <c r="G2901">
        <v>144.16999999999999</v>
      </c>
      <c r="H2901">
        <v>0.15</v>
      </c>
      <c r="I2901">
        <v>58208.639999999999</v>
      </c>
      <c r="J2901">
        <v>42191.63</v>
      </c>
      <c r="K2901">
        <v>11648.64</v>
      </c>
      <c r="L2901">
        <v>201.4</v>
      </c>
      <c r="M2901">
        <v>1287.98</v>
      </c>
      <c r="N2901">
        <v>2878.99</v>
      </c>
      <c r="O2901">
        <v>4.95</v>
      </c>
      <c r="P2901" t="s">
        <v>35</v>
      </c>
      <c r="Q2901" t="s">
        <v>36</v>
      </c>
      <c r="R2901" t="s">
        <v>37</v>
      </c>
      <c r="S2901" t="s">
        <v>118</v>
      </c>
      <c r="T2901" t="s">
        <v>112</v>
      </c>
      <c r="U2901">
        <v>0</v>
      </c>
      <c r="V2901" s="1">
        <v>45447</v>
      </c>
      <c r="W2901" s="1">
        <v>45456</v>
      </c>
      <c r="X2901" s="1">
        <v>45461</v>
      </c>
      <c r="Y2901" t="s">
        <v>81</v>
      </c>
      <c r="Z2901" t="s">
        <v>150</v>
      </c>
      <c r="AA2901" t="s">
        <v>83</v>
      </c>
      <c r="AB2901" t="s">
        <v>76</v>
      </c>
      <c r="AC2901" t="s">
        <v>84</v>
      </c>
      <c r="AD2901" t="s">
        <v>45</v>
      </c>
    </row>
    <row r="2902" spans="1:30" x14ac:dyDescent="0.3">
      <c r="A2902" t="s">
        <v>5483</v>
      </c>
      <c r="B2902" t="s">
        <v>5484</v>
      </c>
      <c r="C2902" t="s">
        <v>70</v>
      </c>
      <c r="D2902" t="s">
        <v>101</v>
      </c>
      <c r="E2902" t="s">
        <v>102</v>
      </c>
      <c r="F2902">
        <v>1090</v>
      </c>
      <c r="G2902">
        <v>364.41</v>
      </c>
      <c r="H2902">
        <v>0.15</v>
      </c>
      <c r="I2902">
        <v>337625.86</v>
      </c>
      <c r="J2902">
        <v>232572.54</v>
      </c>
      <c r="K2902">
        <v>4972.3900000000003</v>
      </c>
      <c r="L2902">
        <v>1912.34</v>
      </c>
      <c r="M2902">
        <v>30526.74</v>
      </c>
      <c r="N2902">
        <v>67641.850000000006</v>
      </c>
      <c r="O2902">
        <v>20.03</v>
      </c>
      <c r="P2902" t="s">
        <v>35</v>
      </c>
      <c r="Q2902" t="s">
        <v>203</v>
      </c>
      <c r="R2902" t="s">
        <v>37</v>
      </c>
      <c r="S2902" t="s">
        <v>97</v>
      </c>
      <c r="T2902" t="s">
        <v>443</v>
      </c>
      <c r="U2902">
        <v>0</v>
      </c>
      <c r="V2902" s="1">
        <v>45363</v>
      </c>
      <c r="W2902" s="1">
        <v>45370</v>
      </c>
      <c r="X2902" s="1">
        <v>45390</v>
      </c>
      <c r="Y2902" t="s">
        <v>40</v>
      </c>
      <c r="Z2902" t="s">
        <v>41</v>
      </c>
      <c r="AA2902" t="s">
        <v>42</v>
      </c>
      <c r="AB2902" t="s">
        <v>66</v>
      </c>
      <c r="AC2902" t="s">
        <v>123</v>
      </c>
      <c r="AD2902" t="s">
        <v>58</v>
      </c>
    </row>
    <row r="2903" spans="1:30" x14ac:dyDescent="0.3">
      <c r="A2903" t="s">
        <v>5485</v>
      </c>
      <c r="B2903" t="s">
        <v>3485</v>
      </c>
      <c r="C2903" t="s">
        <v>70</v>
      </c>
      <c r="D2903" t="s">
        <v>107</v>
      </c>
      <c r="E2903" t="s">
        <v>108</v>
      </c>
      <c r="F2903">
        <v>322</v>
      </c>
      <c r="G2903">
        <v>410.23</v>
      </c>
      <c r="H2903">
        <v>0</v>
      </c>
      <c r="I2903">
        <v>132094.06</v>
      </c>
      <c r="J2903">
        <v>73770.03</v>
      </c>
      <c r="K2903">
        <v>3419.24</v>
      </c>
      <c r="L2903">
        <v>688.01</v>
      </c>
      <c r="M2903">
        <v>6970.56</v>
      </c>
      <c r="N2903">
        <v>47246.22</v>
      </c>
      <c r="O2903">
        <v>35.770000000000003</v>
      </c>
      <c r="P2903" t="s">
        <v>35</v>
      </c>
      <c r="Q2903" t="s">
        <v>117</v>
      </c>
      <c r="R2903" t="s">
        <v>37</v>
      </c>
      <c r="S2903" t="s">
        <v>118</v>
      </c>
      <c r="T2903" t="s">
        <v>63</v>
      </c>
      <c r="U2903">
        <v>15</v>
      </c>
      <c r="V2903" s="1">
        <v>45891</v>
      </c>
      <c r="W2903" s="1">
        <v>45894</v>
      </c>
      <c r="X2903" s="1">
        <v>45916</v>
      </c>
      <c r="Y2903" t="s">
        <v>103</v>
      </c>
      <c r="Z2903" t="s">
        <v>177</v>
      </c>
      <c r="AA2903" t="s">
        <v>56</v>
      </c>
      <c r="AB2903" t="s">
        <v>76</v>
      </c>
      <c r="AC2903" t="s">
        <v>93</v>
      </c>
      <c r="AD2903" t="s">
        <v>58</v>
      </c>
    </row>
    <row r="2904" spans="1:30" x14ac:dyDescent="0.3">
      <c r="A2904" t="s">
        <v>5486</v>
      </c>
      <c r="B2904" t="s">
        <v>5487</v>
      </c>
      <c r="C2904" t="s">
        <v>87</v>
      </c>
      <c r="D2904" t="s">
        <v>88</v>
      </c>
      <c r="E2904" t="s">
        <v>89</v>
      </c>
      <c r="F2904">
        <v>1136</v>
      </c>
      <c r="G2904">
        <v>31.94</v>
      </c>
      <c r="H2904">
        <v>0</v>
      </c>
      <c r="I2904">
        <v>36283.839999999997</v>
      </c>
      <c r="J2904">
        <v>24642.27</v>
      </c>
      <c r="K2904">
        <v>7378.92</v>
      </c>
      <c r="L2904">
        <v>2078.25</v>
      </c>
      <c r="M2904">
        <v>1145.03</v>
      </c>
      <c r="N2904">
        <v>1039.3699999999999</v>
      </c>
      <c r="O2904">
        <v>2.86</v>
      </c>
      <c r="P2904" t="s">
        <v>35</v>
      </c>
      <c r="Q2904" t="s">
        <v>36</v>
      </c>
      <c r="R2904" t="s">
        <v>51</v>
      </c>
      <c r="S2904" t="s">
        <v>38</v>
      </c>
      <c r="T2904" t="s">
        <v>112</v>
      </c>
      <c r="U2904">
        <v>4</v>
      </c>
      <c r="V2904" s="1">
        <v>45764</v>
      </c>
      <c r="W2904" s="1">
        <v>45769</v>
      </c>
      <c r="X2904" s="1">
        <v>45790</v>
      </c>
      <c r="Y2904" t="s">
        <v>81</v>
      </c>
      <c r="Z2904" t="s">
        <v>165</v>
      </c>
      <c r="AA2904" t="s">
        <v>56</v>
      </c>
      <c r="AB2904" t="s">
        <v>43</v>
      </c>
      <c r="AC2904" t="s">
        <v>123</v>
      </c>
      <c r="AD2904" t="s">
        <v>67</v>
      </c>
    </row>
    <row r="2905" spans="1:30" x14ac:dyDescent="0.3">
      <c r="A2905" t="s">
        <v>5488</v>
      </c>
      <c r="B2905" t="s">
        <v>5489</v>
      </c>
      <c r="C2905" t="s">
        <v>70</v>
      </c>
      <c r="D2905" t="s">
        <v>71</v>
      </c>
      <c r="E2905" t="s">
        <v>72</v>
      </c>
      <c r="F2905">
        <v>69</v>
      </c>
      <c r="G2905">
        <v>238.77</v>
      </c>
      <c r="H2905">
        <v>0.05</v>
      </c>
      <c r="I2905">
        <v>15651.37</v>
      </c>
      <c r="J2905">
        <v>7489.94</v>
      </c>
      <c r="K2905">
        <v>2414.41</v>
      </c>
      <c r="L2905">
        <v>694.32</v>
      </c>
      <c r="M2905">
        <v>493.48</v>
      </c>
      <c r="N2905">
        <v>4559.22</v>
      </c>
      <c r="O2905">
        <v>29.13</v>
      </c>
      <c r="P2905" t="s">
        <v>35</v>
      </c>
      <c r="Q2905" t="s">
        <v>193</v>
      </c>
      <c r="R2905" t="s">
        <v>37</v>
      </c>
      <c r="S2905" t="s">
        <v>118</v>
      </c>
      <c r="T2905" t="s">
        <v>53</v>
      </c>
      <c r="U2905">
        <v>4</v>
      </c>
      <c r="V2905" s="1">
        <v>45618</v>
      </c>
      <c r="W2905" s="1">
        <v>45622</v>
      </c>
      <c r="X2905" s="1">
        <v>45650</v>
      </c>
      <c r="Y2905" t="s">
        <v>54</v>
      </c>
      <c r="Z2905" t="s">
        <v>92</v>
      </c>
      <c r="AA2905" t="s">
        <v>65</v>
      </c>
      <c r="AB2905" t="s">
        <v>43</v>
      </c>
      <c r="AC2905" t="s">
        <v>123</v>
      </c>
      <c r="AD2905" t="s">
        <v>45</v>
      </c>
    </row>
    <row r="2906" spans="1:30" x14ac:dyDescent="0.3">
      <c r="A2906" t="s">
        <v>5490</v>
      </c>
      <c r="B2906" t="s">
        <v>5491</v>
      </c>
      <c r="C2906" t="s">
        <v>80</v>
      </c>
      <c r="D2906" t="s">
        <v>88</v>
      </c>
      <c r="E2906" t="s">
        <v>89</v>
      </c>
      <c r="F2906">
        <v>976</v>
      </c>
      <c r="G2906">
        <v>187.25</v>
      </c>
      <c r="H2906">
        <v>0.1</v>
      </c>
      <c r="I2906">
        <v>164480.4</v>
      </c>
      <c r="J2906">
        <v>79268.66</v>
      </c>
      <c r="K2906">
        <v>4562.8599999999997</v>
      </c>
      <c r="L2906">
        <v>2225.1999999999998</v>
      </c>
      <c r="M2906">
        <v>10006.219999999999</v>
      </c>
      <c r="N2906">
        <v>68417.460000000006</v>
      </c>
      <c r="O2906">
        <v>41.6</v>
      </c>
      <c r="P2906" t="s">
        <v>35</v>
      </c>
      <c r="Q2906" t="s">
        <v>132</v>
      </c>
      <c r="R2906" t="s">
        <v>51</v>
      </c>
      <c r="S2906" t="s">
        <v>38</v>
      </c>
      <c r="T2906" t="s">
        <v>112</v>
      </c>
      <c r="U2906">
        <v>0</v>
      </c>
      <c r="V2906" s="1">
        <v>45685</v>
      </c>
      <c r="W2906" s="1">
        <v>45694</v>
      </c>
      <c r="X2906" s="1">
        <v>45705</v>
      </c>
      <c r="Y2906" t="s">
        <v>40</v>
      </c>
      <c r="Z2906" t="s">
        <v>64</v>
      </c>
      <c r="AA2906" t="s">
        <v>65</v>
      </c>
      <c r="AB2906" t="s">
        <v>76</v>
      </c>
      <c r="AC2906" t="s">
        <v>98</v>
      </c>
      <c r="AD2906" t="s">
        <v>45</v>
      </c>
    </row>
    <row r="2907" spans="1:30" x14ac:dyDescent="0.3">
      <c r="A2907" t="s">
        <v>5492</v>
      </c>
      <c r="B2907" t="s">
        <v>5493</v>
      </c>
      <c r="C2907" t="s">
        <v>135</v>
      </c>
      <c r="D2907" t="s">
        <v>130</v>
      </c>
      <c r="E2907" t="s">
        <v>131</v>
      </c>
      <c r="F2907">
        <v>1474</v>
      </c>
      <c r="G2907">
        <v>319.70999999999998</v>
      </c>
      <c r="H2907">
        <v>0.15</v>
      </c>
      <c r="I2907">
        <v>400564.66</v>
      </c>
      <c r="J2907">
        <v>206144.32</v>
      </c>
      <c r="K2907">
        <v>5717.72</v>
      </c>
      <c r="L2907">
        <v>2772.28</v>
      </c>
      <c r="M2907">
        <v>34269.199999999997</v>
      </c>
      <c r="N2907">
        <v>151661.14000000001</v>
      </c>
      <c r="O2907">
        <v>37.86</v>
      </c>
      <c r="P2907" t="s">
        <v>35</v>
      </c>
      <c r="Q2907" t="s">
        <v>96</v>
      </c>
      <c r="R2907" t="s">
        <v>74</v>
      </c>
      <c r="S2907" t="s">
        <v>38</v>
      </c>
      <c r="T2907" t="s">
        <v>53</v>
      </c>
      <c r="U2907">
        <v>0</v>
      </c>
      <c r="V2907" s="1">
        <v>45309</v>
      </c>
      <c r="W2907" s="1">
        <v>45311</v>
      </c>
      <c r="X2907" s="1">
        <v>45318</v>
      </c>
      <c r="Y2907" t="s">
        <v>40</v>
      </c>
      <c r="Z2907" t="s">
        <v>64</v>
      </c>
      <c r="AA2907" t="s">
        <v>42</v>
      </c>
      <c r="AB2907" t="s">
        <v>66</v>
      </c>
      <c r="AC2907" t="s">
        <v>77</v>
      </c>
      <c r="AD2907" t="s">
        <v>67</v>
      </c>
    </row>
    <row r="2908" spans="1:30" x14ac:dyDescent="0.3">
      <c r="A2908" t="s">
        <v>5494</v>
      </c>
      <c r="B2908" t="s">
        <v>5495</v>
      </c>
      <c r="C2908" t="s">
        <v>135</v>
      </c>
      <c r="D2908" t="s">
        <v>140</v>
      </c>
      <c r="E2908" t="s">
        <v>49</v>
      </c>
      <c r="F2908">
        <v>798</v>
      </c>
      <c r="G2908">
        <v>133.58000000000001</v>
      </c>
      <c r="H2908">
        <v>0</v>
      </c>
      <c r="I2908">
        <v>106596.84</v>
      </c>
      <c r="J2908">
        <v>50654.27</v>
      </c>
      <c r="K2908">
        <v>8799.2199999999993</v>
      </c>
      <c r="L2908">
        <v>1157.9100000000001</v>
      </c>
      <c r="M2908">
        <v>8200.2199999999993</v>
      </c>
      <c r="N2908">
        <v>37785.22</v>
      </c>
      <c r="O2908">
        <v>35.450000000000003</v>
      </c>
      <c r="P2908" t="s">
        <v>35</v>
      </c>
      <c r="Q2908" t="s">
        <v>203</v>
      </c>
      <c r="R2908" t="s">
        <v>74</v>
      </c>
      <c r="S2908" t="s">
        <v>38</v>
      </c>
      <c r="T2908" t="s">
        <v>39</v>
      </c>
      <c r="U2908">
        <v>7</v>
      </c>
      <c r="V2908" s="1">
        <v>45791</v>
      </c>
      <c r="W2908" s="1">
        <v>45792</v>
      </c>
      <c r="X2908" s="1">
        <v>45829</v>
      </c>
      <c r="Y2908" t="s">
        <v>81</v>
      </c>
      <c r="Z2908" t="s">
        <v>82</v>
      </c>
      <c r="AA2908" t="s">
        <v>56</v>
      </c>
      <c r="AB2908" t="s">
        <v>66</v>
      </c>
      <c r="AC2908" t="s">
        <v>77</v>
      </c>
      <c r="AD2908" t="s">
        <v>58</v>
      </c>
    </row>
    <row r="2909" spans="1:30" x14ac:dyDescent="0.3">
      <c r="A2909" t="s">
        <v>5496</v>
      </c>
      <c r="B2909" t="s">
        <v>5497</v>
      </c>
      <c r="C2909" t="s">
        <v>32</v>
      </c>
      <c r="D2909" t="s">
        <v>101</v>
      </c>
      <c r="E2909" t="s">
        <v>102</v>
      </c>
      <c r="F2909">
        <v>330</v>
      </c>
      <c r="G2909">
        <v>38.04</v>
      </c>
      <c r="H2909">
        <v>0.05</v>
      </c>
      <c r="I2909">
        <v>11925.54</v>
      </c>
      <c r="J2909">
        <v>7171.01</v>
      </c>
      <c r="K2909">
        <v>10160.24</v>
      </c>
      <c r="L2909">
        <v>104.77</v>
      </c>
      <c r="M2909">
        <v>777.59</v>
      </c>
      <c r="N2909">
        <v>-6288.07</v>
      </c>
      <c r="O2909">
        <v>-52.73</v>
      </c>
      <c r="P2909" t="s">
        <v>35</v>
      </c>
      <c r="Q2909" t="s">
        <v>132</v>
      </c>
      <c r="R2909" t="s">
        <v>37</v>
      </c>
      <c r="S2909" t="s">
        <v>52</v>
      </c>
      <c r="T2909" t="s">
        <v>39</v>
      </c>
      <c r="U2909">
        <v>0</v>
      </c>
      <c r="V2909" s="1">
        <v>45544</v>
      </c>
      <c r="W2909" s="1">
        <v>45551</v>
      </c>
      <c r="X2909" s="1">
        <v>45565</v>
      </c>
      <c r="Y2909" t="s">
        <v>103</v>
      </c>
      <c r="Z2909" t="s">
        <v>104</v>
      </c>
      <c r="AA2909" t="s">
        <v>56</v>
      </c>
      <c r="AB2909" t="s">
        <v>66</v>
      </c>
      <c r="AC2909" t="s">
        <v>93</v>
      </c>
      <c r="AD2909" t="s">
        <v>67</v>
      </c>
    </row>
    <row r="2910" spans="1:30" x14ac:dyDescent="0.3">
      <c r="A2910" t="s">
        <v>5498</v>
      </c>
      <c r="B2910" t="s">
        <v>5499</v>
      </c>
      <c r="C2910" t="s">
        <v>70</v>
      </c>
      <c r="D2910" t="s">
        <v>140</v>
      </c>
      <c r="E2910" t="s">
        <v>49</v>
      </c>
      <c r="F2910">
        <v>1015</v>
      </c>
      <c r="G2910">
        <v>189.76</v>
      </c>
      <c r="H2910">
        <v>0</v>
      </c>
      <c r="I2910">
        <v>192606.4</v>
      </c>
      <c r="J2910">
        <v>89009.71</v>
      </c>
      <c r="K2910">
        <v>1376.79</v>
      </c>
      <c r="L2910">
        <v>924.8</v>
      </c>
      <c r="M2910">
        <v>12165.25</v>
      </c>
      <c r="N2910">
        <v>89129.85</v>
      </c>
      <c r="O2910">
        <v>46.28</v>
      </c>
      <c r="P2910" t="s">
        <v>35</v>
      </c>
      <c r="Q2910" t="s">
        <v>111</v>
      </c>
      <c r="R2910" t="s">
        <v>51</v>
      </c>
      <c r="S2910" t="s">
        <v>97</v>
      </c>
      <c r="T2910" t="s">
        <v>63</v>
      </c>
      <c r="U2910">
        <v>7</v>
      </c>
      <c r="V2910" s="1">
        <v>45598</v>
      </c>
      <c r="W2910" s="1">
        <v>45601</v>
      </c>
      <c r="X2910" s="1">
        <v>45634</v>
      </c>
      <c r="Y2910" t="s">
        <v>54</v>
      </c>
      <c r="Z2910" t="s">
        <v>92</v>
      </c>
      <c r="AA2910" t="s">
        <v>42</v>
      </c>
      <c r="AB2910" t="s">
        <v>43</v>
      </c>
      <c r="AC2910" t="s">
        <v>123</v>
      </c>
      <c r="AD2910" t="s">
        <v>45</v>
      </c>
    </row>
    <row r="2911" spans="1:30" x14ac:dyDescent="0.3">
      <c r="A2911" t="s">
        <v>5500</v>
      </c>
      <c r="B2911" t="s">
        <v>5501</v>
      </c>
      <c r="C2911" t="s">
        <v>70</v>
      </c>
      <c r="D2911" t="s">
        <v>71</v>
      </c>
      <c r="E2911" t="s">
        <v>72</v>
      </c>
      <c r="F2911">
        <v>1702</v>
      </c>
      <c r="G2911">
        <v>147.81</v>
      </c>
      <c r="H2911">
        <v>0</v>
      </c>
      <c r="I2911">
        <v>251572.62</v>
      </c>
      <c r="J2911">
        <v>147923.81</v>
      </c>
      <c r="K2911">
        <v>756.46</v>
      </c>
      <c r="L2911">
        <v>2893.92</v>
      </c>
      <c r="M2911">
        <v>14660.45</v>
      </c>
      <c r="N2911">
        <v>85337.98</v>
      </c>
      <c r="O2911">
        <v>33.92</v>
      </c>
      <c r="P2911" t="s">
        <v>35</v>
      </c>
      <c r="Q2911" t="s">
        <v>96</v>
      </c>
      <c r="R2911" t="s">
        <v>37</v>
      </c>
      <c r="S2911" t="s">
        <v>118</v>
      </c>
      <c r="T2911" t="s">
        <v>39</v>
      </c>
      <c r="U2911">
        <v>0</v>
      </c>
      <c r="V2911" s="1">
        <v>45511</v>
      </c>
      <c r="W2911" s="1">
        <v>45521</v>
      </c>
      <c r="X2911" s="1">
        <v>45545</v>
      </c>
      <c r="Y2911" t="s">
        <v>103</v>
      </c>
      <c r="Z2911" t="s">
        <v>177</v>
      </c>
      <c r="AA2911" t="s">
        <v>83</v>
      </c>
      <c r="AB2911" t="s">
        <v>66</v>
      </c>
      <c r="AC2911" t="s">
        <v>44</v>
      </c>
      <c r="AD2911" t="s">
        <v>45</v>
      </c>
    </row>
    <row r="2912" spans="1:30" x14ac:dyDescent="0.3">
      <c r="A2912" t="s">
        <v>5502</v>
      </c>
      <c r="B2912" t="s">
        <v>5503</v>
      </c>
      <c r="C2912" t="s">
        <v>135</v>
      </c>
      <c r="D2912" t="s">
        <v>61</v>
      </c>
      <c r="E2912" t="s">
        <v>62</v>
      </c>
      <c r="F2912">
        <v>340</v>
      </c>
      <c r="G2912">
        <v>363.17</v>
      </c>
      <c r="H2912">
        <v>0.1</v>
      </c>
      <c r="I2912">
        <v>111130.02</v>
      </c>
      <c r="J2912">
        <v>75304.17</v>
      </c>
      <c r="K2912">
        <v>14466.13</v>
      </c>
      <c r="L2912">
        <v>2974.39</v>
      </c>
      <c r="M2912">
        <v>10648.89</v>
      </c>
      <c r="N2912">
        <v>7736.44</v>
      </c>
      <c r="O2912">
        <v>6.96</v>
      </c>
      <c r="P2912" t="s">
        <v>35</v>
      </c>
      <c r="Q2912" t="s">
        <v>132</v>
      </c>
      <c r="R2912" t="s">
        <v>37</v>
      </c>
      <c r="S2912" t="s">
        <v>91</v>
      </c>
      <c r="T2912" t="s">
        <v>268</v>
      </c>
      <c r="U2912">
        <v>7</v>
      </c>
      <c r="V2912" s="1">
        <v>45484</v>
      </c>
      <c r="W2912" s="1">
        <v>45493</v>
      </c>
      <c r="X2912" s="1">
        <v>45507</v>
      </c>
      <c r="Y2912" t="s">
        <v>103</v>
      </c>
      <c r="Z2912" t="s">
        <v>119</v>
      </c>
      <c r="AA2912" t="s">
        <v>83</v>
      </c>
      <c r="AB2912" t="s">
        <v>76</v>
      </c>
      <c r="AC2912" t="s">
        <v>123</v>
      </c>
      <c r="AD2912" t="s">
        <v>67</v>
      </c>
    </row>
    <row r="2913" spans="1:30" x14ac:dyDescent="0.3">
      <c r="A2913" t="s">
        <v>5504</v>
      </c>
      <c r="B2913" t="s">
        <v>5505</v>
      </c>
      <c r="C2913" t="s">
        <v>80</v>
      </c>
      <c r="D2913" t="s">
        <v>48</v>
      </c>
      <c r="E2913" t="s">
        <v>49</v>
      </c>
      <c r="F2913">
        <v>450</v>
      </c>
      <c r="G2913">
        <v>354.89</v>
      </c>
      <c r="H2913">
        <v>0.15</v>
      </c>
      <c r="I2913">
        <v>135745.42000000001</v>
      </c>
      <c r="J2913">
        <v>76997.64</v>
      </c>
      <c r="K2913">
        <v>7201.14</v>
      </c>
      <c r="L2913">
        <v>821.11</v>
      </c>
      <c r="M2913">
        <v>5023.95</v>
      </c>
      <c r="N2913">
        <v>45701.58</v>
      </c>
      <c r="O2913">
        <v>33.67</v>
      </c>
      <c r="P2913" t="s">
        <v>35</v>
      </c>
      <c r="Q2913" t="s">
        <v>111</v>
      </c>
      <c r="R2913" t="s">
        <v>37</v>
      </c>
      <c r="S2913" t="s">
        <v>97</v>
      </c>
      <c r="T2913" t="s">
        <v>112</v>
      </c>
      <c r="U2913">
        <v>0</v>
      </c>
      <c r="V2913" s="1">
        <v>45643</v>
      </c>
      <c r="W2913" s="1">
        <v>45647</v>
      </c>
      <c r="X2913" s="1">
        <v>45666</v>
      </c>
      <c r="Y2913" t="s">
        <v>54</v>
      </c>
      <c r="Z2913" t="s">
        <v>55</v>
      </c>
      <c r="AA2913" t="s">
        <v>42</v>
      </c>
      <c r="AB2913" t="s">
        <v>76</v>
      </c>
      <c r="AC2913" t="s">
        <v>57</v>
      </c>
      <c r="AD2913" t="s">
        <v>58</v>
      </c>
    </row>
    <row r="2914" spans="1:30" x14ac:dyDescent="0.3">
      <c r="A2914" t="s">
        <v>5506</v>
      </c>
      <c r="B2914" t="s">
        <v>5507</v>
      </c>
      <c r="C2914" t="s">
        <v>70</v>
      </c>
      <c r="D2914" t="s">
        <v>159</v>
      </c>
      <c r="E2914" t="s">
        <v>160</v>
      </c>
      <c r="F2914">
        <v>1835</v>
      </c>
      <c r="G2914">
        <v>396.49</v>
      </c>
      <c r="H2914">
        <v>0.1</v>
      </c>
      <c r="I2914">
        <v>654803.23</v>
      </c>
      <c r="J2914">
        <v>398675.75</v>
      </c>
      <c r="K2914">
        <v>7104.18</v>
      </c>
      <c r="L2914">
        <v>2714.1</v>
      </c>
      <c r="M2914">
        <v>57632.61</v>
      </c>
      <c r="N2914">
        <v>188676.59</v>
      </c>
      <c r="O2914">
        <v>28.81</v>
      </c>
      <c r="P2914" t="s">
        <v>35</v>
      </c>
      <c r="Q2914" t="s">
        <v>73</v>
      </c>
      <c r="R2914" t="s">
        <v>51</v>
      </c>
      <c r="S2914" t="s">
        <v>118</v>
      </c>
      <c r="T2914" t="s">
        <v>53</v>
      </c>
      <c r="U2914">
        <v>0</v>
      </c>
      <c r="V2914" s="1">
        <v>45432</v>
      </c>
      <c r="W2914" s="1">
        <v>45436</v>
      </c>
      <c r="X2914" s="1">
        <v>45443</v>
      </c>
      <c r="Y2914" t="s">
        <v>81</v>
      </c>
      <c r="Z2914" t="s">
        <v>82</v>
      </c>
      <c r="AA2914" t="s">
        <v>65</v>
      </c>
      <c r="AB2914" t="s">
        <v>76</v>
      </c>
      <c r="AC2914" t="s">
        <v>93</v>
      </c>
      <c r="AD2914" t="s">
        <v>58</v>
      </c>
    </row>
    <row r="2915" spans="1:30" x14ac:dyDescent="0.3">
      <c r="A2915" t="s">
        <v>5508</v>
      </c>
      <c r="B2915" t="s">
        <v>5509</v>
      </c>
      <c r="C2915" t="s">
        <v>135</v>
      </c>
      <c r="D2915" t="s">
        <v>140</v>
      </c>
      <c r="E2915" t="s">
        <v>49</v>
      </c>
      <c r="F2915">
        <v>719</v>
      </c>
      <c r="G2915">
        <v>375.03</v>
      </c>
      <c r="H2915">
        <v>0</v>
      </c>
      <c r="I2915">
        <v>269646.57</v>
      </c>
      <c r="J2915">
        <v>165139.78</v>
      </c>
      <c r="K2915">
        <v>10579.38</v>
      </c>
      <c r="L2915">
        <v>278.92</v>
      </c>
      <c r="M2915">
        <v>21162.44</v>
      </c>
      <c r="N2915">
        <v>72486.05</v>
      </c>
      <c r="O2915">
        <v>26.88</v>
      </c>
      <c r="P2915" t="s">
        <v>35</v>
      </c>
      <c r="Q2915" t="s">
        <v>73</v>
      </c>
      <c r="R2915" t="s">
        <v>37</v>
      </c>
      <c r="S2915" t="s">
        <v>97</v>
      </c>
      <c r="T2915" t="s">
        <v>39</v>
      </c>
      <c r="U2915">
        <v>0</v>
      </c>
      <c r="V2915" s="1">
        <v>45399</v>
      </c>
      <c r="W2915" s="1">
        <v>45400</v>
      </c>
      <c r="X2915" s="1">
        <v>45427</v>
      </c>
      <c r="Y2915" t="s">
        <v>81</v>
      </c>
      <c r="Z2915" t="s">
        <v>165</v>
      </c>
      <c r="AA2915" t="s">
        <v>56</v>
      </c>
      <c r="AB2915" t="s">
        <v>76</v>
      </c>
      <c r="AC2915" t="s">
        <v>93</v>
      </c>
      <c r="AD2915" t="s">
        <v>45</v>
      </c>
    </row>
    <row r="2916" spans="1:30" x14ac:dyDescent="0.3">
      <c r="A2916" t="s">
        <v>5510</v>
      </c>
      <c r="B2916" t="s">
        <v>229</v>
      </c>
      <c r="C2916" t="s">
        <v>135</v>
      </c>
      <c r="D2916" t="s">
        <v>101</v>
      </c>
      <c r="E2916" t="s">
        <v>102</v>
      </c>
      <c r="F2916">
        <v>1724</v>
      </c>
      <c r="G2916">
        <v>298.83999999999997</v>
      </c>
      <c r="H2916">
        <v>0.05</v>
      </c>
      <c r="I2916">
        <v>489440.15</v>
      </c>
      <c r="J2916">
        <v>340642.57</v>
      </c>
      <c r="K2916">
        <v>1094.8699999999999</v>
      </c>
      <c r="L2916">
        <v>1781.71</v>
      </c>
      <c r="M2916">
        <v>29801.07</v>
      </c>
      <c r="N2916">
        <v>116119.93</v>
      </c>
      <c r="O2916">
        <v>23.73</v>
      </c>
      <c r="P2916" t="s">
        <v>35</v>
      </c>
      <c r="Q2916" t="s">
        <v>111</v>
      </c>
      <c r="R2916" t="s">
        <v>51</v>
      </c>
      <c r="S2916" t="s">
        <v>91</v>
      </c>
      <c r="T2916" t="s">
        <v>53</v>
      </c>
      <c r="U2916">
        <v>15</v>
      </c>
      <c r="V2916" s="1">
        <v>45312</v>
      </c>
      <c r="W2916" s="1">
        <v>45313</v>
      </c>
      <c r="X2916" s="1">
        <v>45345</v>
      </c>
      <c r="Y2916" t="s">
        <v>40</v>
      </c>
      <c r="Z2916" t="s">
        <v>64</v>
      </c>
      <c r="AA2916" t="s">
        <v>56</v>
      </c>
      <c r="AB2916" t="s">
        <v>76</v>
      </c>
      <c r="AC2916" t="s">
        <v>77</v>
      </c>
      <c r="AD2916" t="s">
        <v>67</v>
      </c>
    </row>
    <row r="2917" spans="1:30" x14ac:dyDescent="0.3">
      <c r="A2917" t="s">
        <v>5511</v>
      </c>
      <c r="B2917" t="s">
        <v>4796</v>
      </c>
      <c r="C2917" t="s">
        <v>70</v>
      </c>
      <c r="D2917" t="s">
        <v>107</v>
      </c>
      <c r="E2917" t="s">
        <v>108</v>
      </c>
      <c r="F2917">
        <v>1789</v>
      </c>
      <c r="G2917">
        <v>242.91</v>
      </c>
      <c r="H2917">
        <v>0.15</v>
      </c>
      <c r="I2917">
        <v>369381.09</v>
      </c>
      <c r="J2917">
        <v>224129.79</v>
      </c>
      <c r="K2917">
        <v>7279.63</v>
      </c>
      <c r="L2917">
        <v>1162.02</v>
      </c>
      <c r="M2917">
        <v>23445.56</v>
      </c>
      <c r="N2917">
        <v>113364.09</v>
      </c>
      <c r="O2917">
        <v>30.69</v>
      </c>
      <c r="P2917" t="s">
        <v>35</v>
      </c>
      <c r="Q2917" t="s">
        <v>90</v>
      </c>
      <c r="R2917" t="s">
        <v>51</v>
      </c>
      <c r="S2917" t="s">
        <v>52</v>
      </c>
      <c r="T2917" t="s">
        <v>39</v>
      </c>
      <c r="U2917">
        <v>0</v>
      </c>
      <c r="V2917" s="1">
        <v>45592</v>
      </c>
      <c r="W2917" s="1">
        <v>45597</v>
      </c>
      <c r="X2917" s="1">
        <v>45620</v>
      </c>
      <c r="Y2917" t="s">
        <v>54</v>
      </c>
      <c r="Z2917" t="s">
        <v>75</v>
      </c>
      <c r="AA2917" t="s">
        <v>42</v>
      </c>
      <c r="AB2917" t="s">
        <v>76</v>
      </c>
      <c r="AC2917" t="s">
        <v>98</v>
      </c>
      <c r="AD2917" t="s">
        <v>67</v>
      </c>
    </row>
    <row r="2918" spans="1:30" x14ac:dyDescent="0.3">
      <c r="A2918" t="s">
        <v>5512</v>
      </c>
      <c r="B2918" t="s">
        <v>479</v>
      </c>
      <c r="C2918" t="s">
        <v>87</v>
      </c>
      <c r="D2918" t="s">
        <v>107</v>
      </c>
      <c r="E2918" t="s">
        <v>108</v>
      </c>
      <c r="F2918">
        <v>1499</v>
      </c>
      <c r="G2918">
        <v>215.75</v>
      </c>
      <c r="H2918">
        <v>0.15</v>
      </c>
      <c r="I2918">
        <v>274897.86</v>
      </c>
      <c r="J2918">
        <v>149445.64000000001</v>
      </c>
      <c r="K2918">
        <v>4550.13</v>
      </c>
      <c r="L2918">
        <v>2588.5100000000002</v>
      </c>
      <c r="M2918">
        <v>26473.56</v>
      </c>
      <c r="N2918">
        <v>91840.02</v>
      </c>
      <c r="O2918">
        <v>33.409999999999997</v>
      </c>
      <c r="P2918" t="s">
        <v>35</v>
      </c>
      <c r="Q2918" t="s">
        <v>203</v>
      </c>
      <c r="R2918" t="s">
        <v>37</v>
      </c>
      <c r="S2918" t="s">
        <v>97</v>
      </c>
      <c r="T2918" t="s">
        <v>39</v>
      </c>
      <c r="U2918">
        <v>10</v>
      </c>
      <c r="V2918" s="1">
        <v>45469</v>
      </c>
      <c r="W2918" s="1">
        <v>45471</v>
      </c>
      <c r="X2918" s="1">
        <v>45498</v>
      </c>
      <c r="Y2918" t="s">
        <v>81</v>
      </c>
      <c r="Z2918" t="s">
        <v>150</v>
      </c>
      <c r="AA2918" t="s">
        <v>56</v>
      </c>
      <c r="AB2918" t="s">
        <v>43</v>
      </c>
      <c r="AC2918" t="s">
        <v>93</v>
      </c>
      <c r="AD2918" t="s">
        <v>67</v>
      </c>
    </row>
    <row r="2919" spans="1:30" x14ac:dyDescent="0.3">
      <c r="A2919" t="s">
        <v>5513</v>
      </c>
      <c r="B2919" t="s">
        <v>5514</v>
      </c>
      <c r="C2919" t="s">
        <v>135</v>
      </c>
      <c r="D2919" t="s">
        <v>33</v>
      </c>
      <c r="E2919" t="s">
        <v>34</v>
      </c>
      <c r="F2919">
        <v>1461</v>
      </c>
      <c r="G2919">
        <v>158.12</v>
      </c>
      <c r="H2919">
        <v>0</v>
      </c>
      <c r="I2919">
        <v>231013.32</v>
      </c>
      <c r="J2919">
        <v>154628.92000000001</v>
      </c>
      <c r="K2919">
        <v>10656.36</v>
      </c>
      <c r="L2919">
        <v>2027.19</v>
      </c>
      <c r="M2919">
        <v>15166.98</v>
      </c>
      <c r="N2919">
        <v>48533.87</v>
      </c>
      <c r="O2919">
        <v>21.01</v>
      </c>
      <c r="P2919" t="s">
        <v>35</v>
      </c>
      <c r="Q2919" t="s">
        <v>122</v>
      </c>
      <c r="R2919" t="s">
        <v>51</v>
      </c>
      <c r="S2919" t="s">
        <v>38</v>
      </c>
      <c r="T2919" t="s">
        <v>63</v>
      </c>
      <c r="U2919">
        <v>2</v>
      </c>
      <c r="V2919" s="1">
        <v>45802</v>
      </c>
      <c r="W2919" s="1">
        <v>45810</v>
      </c>
      <c r="X2919" s="1">
        <v>45820</v>
      </c>
      <c r="Y2919" t="s">
        <v>81</v>
      </c>
      <c r="Z2919" t="s">
        <v>82</v>
      </c>
      <c r="AA2919" t="s">
        <v>83</v>
      </c>
      <c r="AB2919" t="s">
        <v>43</v>
      </c>
      <c r="AC2919" t="s">
        <v>77</v>
      </c>
      <c r="AD2919" t="s">
        <v>67</v>
      </c>
    </row>
    <row r="2920" spans="1:30" x14ac:dyDescent="0.3">
      <c r="A2920" t="s">
        <v>5515</v>
      </c>
      <c r="B2920" t="s">
        <v>5516</v>
      </c>
      <c r="C2920" t="s">
        <v>70</v>
      </c>
      <c r="D2920" t="s">
        <v>107</v>
      </c>
      <c r="E2920" t="s">
        <v>108</v>
      </c>
      <c r="F2920">
        <v>1595</v>
      </c>
      <c r="G2920">
        <v>129.94</v>
      </c>
      <c r="H2920">
        <v>0</v>
      </c>
      <c r="I2920">
        <v>207254.3</v>
      </c>
      <c r="J2920">
        <v>150458.85999999999</v>
      </c>
      <c r="K2920">
        <v>5400.07</v>
      </c>
      <c r="L2920">
        <v>1118.52</v>
      </c>
      <c r="M2920">
        <v>8665.14</v>
      </c>
      <c r="N2920">
        <v>41611.71</v>
      </c>
      <c r="O2920">
        <v>20.079999999999998</v>
      </c>
      <c r="P2920" t="s">
        <v>35</v>
      </c>
      <c r="Q2920" t="s">
        <v>36</v>
      </c>
      <c r="R2920" t="s">
        <v>37</v>
      </c>
      <c r="S2920" t="s">
        <v>118</v>
      </c>
      <c r="T2920" t="s">
        <v>53</v>
      </c>
      <c r="U2920">
        <v>4</v>
      </c>
      <c r="V2920" s="1">
        <v>45770</v>
      </c>
      <c r="W2920" s="1">
        <v>45774</v>
      </c>
      <c r="X2920" s="1">
        <v>45798</v>
      </c>
      <c r="Y2920" t="s">
        <v>81</v>
      </c>
      <c r="Z2920" t="s">
        <v>165</v>
      </c>
      <c r="AA2920" t="s">
        <v>56</v>
      </c>
      <c r="AB2920" t="s">
        <v>43</v>
      </c>
      <c r="AC2920" t="s">
        <v>77</v>
      </c>
      <c r="AD2920" t="s">
        <v>67</v>
      </c>
    </row>
    <row r="2921" spans="1:30" x14ac:dyDescent="0.3">
      <c r="A2921" t="s">
        <v>5517</v>
      </c>
      <c r="B2921" t="s">
        <v>5518</v>
      </c>
      <c r="C2921" t="s">
        <v>80</v>
      </c>
      <c r="D2921" t="s">
        <v>159</v>
      </c>
      <c r="E2921" t="s">
        <v>160</v>
      </c>
      <c r="F2921">
        <v>779</v>
      </c>
      <c r="G2921">
        <v>164.01</v>
      </c>
      <c r="H2921">
        <v>0.15</v>
      </c>
      <c r="I2921">
        <v>108599.22</v>
      </c>
      <c r="J2921">
        <v>76772.23</v>
      </c>
      <c r="K2921">
        <v>13673.46</v>
      </c>
      <c r="L2921">
        <v>1801.66</v>
      </c>
      <c r="M2921">
        <v>2908.64</v>
      </c>
      <c r="N2921">
        <v>13443.23</v>
      </c>
      <c r="O2921">
        <v>12.38</v>
      </c>
      <c r="P2921" t="s">
        <v>35</v>
      </c>
      <c r="Q2921" t="s">
        <v>90</v>
      </c>
      <c r="R2921" t="s">
        <v>74</v>
      </c>
      <c r="S2921" t="s">
        <v>91</v>
      </c>
      <c r="T2921" t="s">
        <v>39</v>
      </c>
      <c r="U2921">
        <v>15</v>
      </c>
      <c r="V2921" s="1">
        <v>45984</v>
      </c>
      <c r="W2921" s="1">
        <v>45993</v>
      </c>
      <c r="X2921" s="1">
        <v>46020</v>
      </c>
      <c r="Y2921" t="s">
        <v>54</v>
      </c>
      <c r="Z2921" t="s">
        <v>92</v>
      </c>
      <c r="AA2921" t="s">
        <v>56</v>
      </c>
      <c r="AB2921" t="s">
        <v>43</v>
      </c>
      <c r="AC2921" t="s">
        <v>98</v>
      </c>
      <c r="AD2921" t="s">
        <v>45</v>
      </c>
    </row>
    <row r="2922" spans="1:30" x14ac:dyDescent="0.3">
      <c r="A2922" t="s">
        <v>5519</v>
      </c>
      <c r="B2922" t="s">
        <v>1320</v>
      </c>
      <c r="C2922" t="s">
        <v>32</v>
      </c>
      <c r="D2922" t="s">
        <v>130</v>
      </c>
      <c r="E2922" t="s">
        <v>131</v>
      </c>
      <c r="F2922">
        <v>1355</v>
      </c>
      <c r="G2922">
        <v>434.8</v>
      </c>
      <c r="H2922">
        <v>0.05</v>
      </c>
      <c r="I2922">
        <v>559696.30000000005</v>
      </c>
      <c r="J2922">
        <v>320409.53000000003</v>
      </c>
      <c r="K2922">
        <v>7278.2</v>
      </c>
      <c r="L2922">
        <v>431.93</v>
      </c>
      <c r="M2922">
        <v>12374.54</v>
      </c>
      <c r="N2922">
        <v>219202.1</v>
      </c>
      <c r="O2922">
        <v>39.159999999999997</v>
      </c>
      <c r="P2922" t="s">
        <v>35</v>
      </c>
      <c r="Q2922" t="s">
        <v>203</v>
      </c>
      <c r="R2922" t="s">
        <v>51</v>
      </c>
      <c r="S2922" t="s">
        <v>91</v>
      </c>
      <c r="T2922" t="s">
        <v>39</v>
      </c>
      <c r="U2922">
        <v>7</v>
      </c>
      <c r="V2922" s="1">
        <v>45612</v>
      </c>
      <c r="W2922" s="1">
        <v>45613</v>
      </c>
      <c r="X2922" s="1">
        <v>45637</v>
      </c>
      <c r="Y2922" t="s">
        <v>54</v>
      </c>
      <c r="Z2922" t="s">
        <v>92</v>
      </c>
      <c r="AA2922" t="s">
        <v>65</v>
      </c>
      <c r="AB2922" t="s">
        <v>66</v>
      </c>
      <c r="AC2922" t="s">
        <v>57</v>
      </c>
      <c r="AD2922" t="s">
        <v>45</v>
      </c>
    </row>
    <row r="2923" spans="1:30" x14ac:dyDescent="0.3">
      <c r="A2923" t="s">
        <v>5520</v>
      </c>
      <c r="B2923" t="s">
        <v>5521</v>
      </c>
      <c r="C2923" t="s">
        <v>32</v>
      </c>
      <c r="D2923" t="s">
        <v>48</v>
      </c>
      <c r="E2923" t="s">
        <v>49</v>
      </c>
      <c r="F2923">
        <v>301</v>
      </c>
      <c r="G2923">
        <v>289.95</v>
      </c>
      <c r="H2923">
        <v>0.15</v>
      </c>
      <c r="I2923">
        <v>74183.710000000006</v>
      </c>
      <c r="J2923">
        <v>51080.61</v>
      </c>
      <c r="K2923">
        <v>9283.86</v>
      </c>
      <c r="L2923">
        <v>1205.28</v>
      </c>
      <c r="M2923">
        <v>2258.16</v>
      </c>
      <c r="N2923">
        <v>10355.799999999999</v>
      </c>
      <c r="O2923">
        <v>13.96</v>
      </c>
      <c r="P2923" t="s">
        <v>35</v>
      </c>
      <c r="Q2923" t="s">
        <v>111</v>
      </c>
      <c r="R2923" t="s">
        <v>51</v>
      </c>
      <c r="S2923" t="s">
        <v>97</v>
      </c>
      <c r="T2923" t="s">
        <v>112</v>
      </c>
      <c r="U2923">
        <v>0</v>
      </c>
      <c r="V2923" s="1">
        <v>45673</v>
      </c>
      <c r="W2923" s="1">
        <v>45682</v>
      </c>
      <c r="X2923" s="1">
        <v>45689</v>
      </c>
      <c r="Y2923" t="s">
        <v>40</v>
      </c>
      <c r="Z2923" t="s">
        <v>64</v>
      </c>
      <c r="AA2923" t="s">
        <v>65</v>
      </c>
      <c r="AB2923" t="s">
        <v>76</v>
      </c>
      <c r="AC2923" t="s">
        <v>44</v>
      </c>
      <c r="AD2923" t="s">
        <v>58</v>
      </c>
    </row>
    <row r="2924" spans="1:30" x14ac:dyDescent="0.3">
      <c r="A2924" t="s">
        <v>5522</v>
      </c>
      <c r="B2924" t="s">
        <v>4685</v>
      </c>
      <c r="C2924" t="s">
        <v>32</v>
      </c>
      <c r="D2924" t="s">
        <v>159</v>
      </c>
      <c r="E2924" t="s">
        <v>160</v>
      </c>
      <c r="F2924">
        <v>1088</v>
      </c>
      <c r="G2924">
        <v>122.63</v>
      </c>
      <c r="H2924">
        <v>0</v>
      </c>
      <c r="I2924">
        <v>133421.44</v>
      </c>
      <c r="J2924">
        <v>74293.990000000005</v>
      </c>
      <c r="K2924">
        <v>6386.39</v>
      </c>
      <c r="L2924">
        <v>1979.61</v>
      </c>
      <c r="M2924">
        <v>6148.26</v>
      </c>
      <c r="N2924">
        <v>44613.19</v>
      </c>
      <c r="O2924">
        <v>33.44</v>
      </c>
      <c r="P2924" t="s">
        <v>35</v>
      </c>
      <c r="Q2924" t="s">
        <v>117</v>
      </c>
      <c r="R2924" t="s">
        <v>74</v>
      </c>
      <c r="S2924" t="s">
        <v>118</v>
      </c>
      <c r="T2924" t="s">
        <v>112</v>
      </c>
      <c r="U2924">
        <v>0</v>
      </c>
      <c r="V2924" s="1">
        <v>45353</v>
      </c>
      <c r="W2924" s="1">
        <v>45360</v>
      </c>
      <c r="X2924" s="1">
        <v>45376</v>
      </c>
      <c r="Y2924" t="s">
        <v>40</v>
      </c>
      <c r="Z2924" t="s">
        <v>41</v>
      </c>
      <c r="AA2924" t="s">
        <v>65</v>
      </c>
      <c r="AB2924" t="s">
        <v>66</v>
      </c>
      <c r="AC2924" t="s">
        <v>57</v>
      </c>
      <c r="AD2924" t="s">
        <v>58</v>
      </c>
    </row>
    <row r="2925" spans="1:30" x14ac:dyDescent="0.3">
      <c r="A2925" t="s">
        <v>5523</v>
      </c>
      <c r="B2925" t="s">
        <v>5524</v>
      </c>
      <c r="C2925" t="s">
        <v>80</v>
      </c>
      <c r="D2925" t="s">
        <v>71</v>
      </c>
      <c r="E2925" t="s">
        <v>72</v>
      </c>
      <c r="F2925">
        <v>1614</v>
      </c>
      <c r="G2925">
        <v>93.04</v>
      </c>
      <c r="H2925">
        <v>0.15</v>
      </c>
      <c r="I2925">
        <v>127641.58</v>
      </c>
      <c r="J2925">
        <v>90995.13</v>
      </c>
      <c r="K2925">
        <v>11914.94</v>
      </c>
      <c r="L2925">
        <v>2229.88</v>
      </c>
      <c r="M2925">
        <v>12451.06</v>
      </c>
      <c r="N2925">
        <v>10050.57</v>
      </c>
      <c r="O2925">
        <v>7.87</v>
      </c>
      <c r="P2925" t="s">
        <v>35</v>
      </c>
      <c r="Q2925" t="s">
        <v>36</v>
      </c>
      <c r="R2925" t="s">
        <v>37</v>
      </c>
      <c r="S2925" t="s">
        <v>118</v>
      </c>
      <c r="T2925" t="s">
        <v>39</v>
      </c>
      <c r="U2925">
        <v>15</v>
      </c>
      <c r="V2925" s="1">
        <v>45911</v>
      </c>
      <c r="W2925" s="1">
        <v>45916</v>
      </c>
      <c r="X2925" s="1">
        <v>45938</v>
      </c>
      <c r="Y2925" t="s">
        <v>103</v>
      </c>
      <c r="Z2925" t="s">
        <v>104</v>
      </c>
      <c r="AA2925" t="s">
        <v>65</v>
      </c>
      <c r="AB2925" t="s">
        <v>43</v>
      </c>
      <c r="AC2925" t="s">
        <v>84</v>
      </c>
      <c r="AD2925" t="s">
        <v>58</v>
      </c>
    </row>
    <row r="2926" spans="1:30" x14ac:dyDescent="0.3">
      <c r="A2926" t="s">
        <v>5525</v>
      </c>
      <c r="B2926" t="s">
        <v>5526</v>
      </c>
      <c r="D2926" t="s">
        <v>107</v>
      </c>
      <c r="E2926" t="s">
        <v>108</v>
      </c>
      <c r="F2926">
        <v>746</v>
      </c>
      <c r="G2926">
        <v>476.05</v>
      </c>
      <c r="H2926">
        <v>0.1</v>
      </c>
      <c r="I2926">
        <v>319619.96999999997</v>
      </c>
      <c r="J2926">
        <v>203609.34</v>
      </c>
      <c r="K2926">
        <v>2531.31</v>
      </c>
      <c r="L2926">
        <v>2821.16</v>
      </c>
      <c r="M2926">
        <v>14066.26</v>
      </c>
      <c r="N2926">
        <v>96591.9</v>
      </c>
      <c r="O2926">
        <v>30.22</v>
      </c>
      <c r="P2926" t="s">
        <v>35</v>
      </c>
      <c r="Q2926" t="s">
        <v>117</v>
      </c>
      <c r="R2926" t="s">
        <v>74</v>
      </c>
      <c r="S2926" t="s">
        <v>91</v>
      </c>
      <c r="T2926" t="s">
        <v>63</v>
      </c>
      <c r="U2926">
        <v>4</v>
      </c>
      <c r="V2926" s="1">
        <v>45328</v>
      </c>
      <c r="W2926" s="1">
        <v>45332</v>
      </c>
      <c r="X2926" s="1">
        <v>45357</v>
      </c>
      <c r="Y2926" t="s">
        <v>40</v>
      </c>
      <c r="Z2926" t="s">
        <v>147</v>
      </c>
      <c r="AA2926" t="s">
        <v>65</v>
      </c>
      <c r="AB2926" t="s">
        <v>66</v>
      </c>
      <c r="AC2926" t="s">
        <v>77</v>
      </c>
      <c r="AD2926" t="s">
        <v>58</v>
      </c>
    </row>
    <row r="2927" spans="1:30" x14ac:dyDescent="0.3">
      <c r="A2927" t="s">
        <v>5527</v>
      </c>
      <c r="B2927" t="s">
        <v>5528</v>
      </c>
      <c r="C2927" t="s">
        <v>87</v>
      </c>
      <c r="D2927" t="s">
        <v>101</v>
      </c>
      <c r="E2927" t="s">
        <v>102</v>
      </c>
      <c r="F2927">
        <v>1373</v>
      </c>
      <c r="G2927">
        <v>333.94</v>
      </c>
      <c r="H2927">
        <v>0.15</v>
      </c>
      <c r="I2927">
        <v>389724.68</v>
      </c>
      <c r="J2927">
        <v>199874</v>
      </c>
      <c r="K2927">
        <v>12288.69</v>
      </c>
      <c r="L2927">
        <v>2392.31</v>
      </c>
      <c r="M2927">
        <v>28255.759999999998</v>
      </c>
      <c r="N2927">
        <v>146913.92000000001</v>
      </c>
      <c r="O2927">
        <v>37.700000000000003</v>
      </c>
      <c r="P2927" t="s">
        <v>35</v>
      </c>
      <c r="Q2927" t="s">
        <v>111</v>
      </c>
      <c r="R2927" t="s">
        <v>51</v>
      </c>
      <c r="S2927" t="s">
        <v>38</v>
      </c>
      <c r="T2927" t="s">
        <v>63</v>
      </c>
      <c r="U2927">
        <v>0</v>
      </c>
      <c r="V2927" s="1">
        <v>45687</v>
      </c>
      <c r="W2927" s="1">
        <v>45695</v>
      </c>
      <c r="X2927" s="1">
        <v>45720</v>
      </c>
      <c r="Y2927" t="s">
        <v>40</v>
      </c>
      <c r="Z2927" t="s">
        <v>64</v>
      </c>
      <c r="AA2927" t="s">
        <v>56</v>
      </c>
      <c r="AB2927" t="s">
        <v>76</v>
      </c>
      <c r="AC2927" t="s">
        <v>44</v>
      </c>
      <c r="AD2927" t="s">
        <v>67</v>
      </c>
    </row>
    <row r="2928" spans="1:30" x14ac:dyDescent="0.3">
      <c r="A2928" t="s">
        <v>5529</v>
      </c>
      <c r="B2928" t="s">
        <v>1772</v>
      </c>
      <c r="C2928" t="s">
        <v>80</v>
      </c>
      <c r="D2928" t="s">
        <v>130</v>
      </c>
      <c r="E2928" t="s">
        <v>131</v>
      </c>
      <c r="F2928">
        <v>1938</v>
      </c>
      <c r="G2928">
        <v>161.69</v>
      </c>
      <c r="H2928">
        <v>0.05</v>
      </c>
      <c r="I2928">
        <v>297687.46000000002</v>
      </c>
      <c r="J2928">
        <v>143715.89000000001</v>
      </c>
      <c r="K2928">
        <v>2045.75</v>
      </c>
      <c r="L2928">
        <v>2920.09</v>
      </c>
      <c r="M2928">
        <v>10378.15</v>
      </c>
      <c r="N2928">
        <v>138627.57999999999</v>
      </c>
      <c r="O2928">
        <v>46.57</v>
      </c>
      <c r="P2928" t="s">
        <v>35</v>
      </c>
      <c r="Q2928" t="s">
        <v>73</v>
      </c>
      <c r="R2928" t="s">
        <v>37</v>
      </c>
      <c r="S2928" t="s">
        <v>97</v>
      </c>
      <c r="T2928" t="s">
        <v>53</v>
      </c>
      <c r="U2928">
        <v>0</v>
      </c>
      <c r="V2928" s="1">
        <v>45591</v>
      </c>
      <c r="W2928" s="1">
        <v>45599</v>
      </c>
      <c r="X2928" s="1">
        <v>45622</v>
      </c>
      <c r="Y2928" t="s">
        <v>54</v>
      </c>
      <c r="Z2928" t="s">
        <v>75</v>
      </c>
      <c r="AA2928" t="s">
        <v>65</v>
      </c>
      <c r="AB2928" t="s">
        <v>66</v>
      </c>
      <c r="AC2928" t="s">
        <v>57</v>
      </c>
      <c r="AD2928" t="s">
        <v>45</v>
      </c>
    </row>
    <row r="2929" spans="1:30" x14ac:dyDescent="0.3">
      <c r="A2929" t="s">
        <v>5530</v>
      </c>
      <c r="B2929" t="s">
        <v>1253</v>
      </c>
      <c r="C2929" t="s">
        <v>80</v>
      </c>
      <c r="D2929" t="s">
        <v>101</v>
      </c>
      <c r="E2929" t="s">
        <v>102</v>
      </c>
      <c r="F2929">
        <v>970</v>
      </c>
      <c r="G2929">
        <v>451.24</v>
      </c>
      <c r="H2929">
        <v>0.15</v>
      </c>
      <c r="I2929">
        <v>372047.38</v>
      </c>
      <c r="J2929">
        <v>195788.43</v>
      </c>
      <c r="K2929">
        <v>13333.34</v>
      </c>
      <c r="L2929">
        <v>417.75</v>
      </c>
      <c r="M2929">
        <v>28147.68</v>
      </c>
      <c r="N2929">
        <v>134360.18</v>
      </c>
      <c r="O2929">
        <v>36.11</v>
      </c>
      <c r="P2929" t="s">
        <v>35</v>
      </c>
      <c r="Q2929" t="s">
        <v>117</v>
      </c>
      <c r="R2929" t="s">
        <v>74</v>
      </c>
      <c r="S2929" t="s">
        <v>52</v>
      </c>
      <c r="T2929" t="s">
        <v>63</v>
      </c>
      <c r="U2929">
        <v>0</v>
      </c>
      <c r="V2929" s="1">
        <v>45990</v>
      </c>
      <c r="W2929" s="1">
        <v>45997</v>
      </c>
      <c r="X2929" s="1">
        <v>46022</v>
      </c>
      <c r="Y2929" t="s">
        <v>54</v>
      </c>
      <c r="Z2929" t="s">
        <v>92</v>
      </c>
      <c r="AA2929" t="s">
        <v>65</v>
      </c>
      <c r="AB2929" t="s">
        <v>66</v>
      </c>
      <c r="AC2929" t="s">
        <v>57</v>
      </c>
      <c r="AD2929" t="s">
        <v>58</v>
      </c>
    </row>
    <row r="2930" spans="1:30" x14ac:dyDescent="0.3">
      <c r="A2930" t="s">
        <v>5531</v>
      </c>
      <c r="B2930" t="s">
        <v>754</v>
      </c>
      <c r="C2930" t="s">
        <v>87</v>
      </c>
      <c r="D2930" t="s">
        <v>140</v>
      </c>
      <c r="E2930" t="s">
        <v>49</v>
      </c>
      <c r="F2930">
        <v>626</v>
      </c>
      <c r="G2930">
        <v>285.35000000000002</v>
      </c>
      <c r="H2930">
        <v>0</v>
      </c>
      <c r="I2930">
        <v>178629.1</v>
      </c>
      <c r="J2930">
        <v>122112.74</v>
      </c>
      <c r="K2930">
        <v>12544.49</v>
      </c>
      <c r="L2930">
        <v>2365.0300000000002</v>
      </c>
      <c r="M2930">
        <v>18192.509999999998</v>
      </c>
      <c r="N2930">
        <v>23414.33</v>
      </c>
      <c r="O2930">
        <v>13.11</v>
      </c>
      <c r="P2930" t="s">
        <v>35</v>
      </c>
      <c r="Q2930" t="s">
        <v>297</v>
      </c>
      <c r="R2930" t="s">
        <v>51</v>
      </c>
      <c r="S2930" t="s">
        <v>38</v>
      </c>
      <c r="T2930" t="s">
        <v>53</v>
      </c>
      <c r="U2930">
        <v>4</v>
      </c>
      <c r="V2930" s="1">
        <v>45743</v>
      </c>
      <c r="W2930" s="1">
        <v>45752</v>
      </c>
      <c r="X2930" s="1">
        <v>45784</v>
      </c>
      <c r="Y2930" t="s">
        <v>40</v>
      </c>
      <c r="Z2930" t="s">
        <v>41</v>
      </c>
      <c r="AA2930" t="s">
        <v>65</v>
      </c>
      <c r="AB2930" t="s">
        <v>76</v>
      </c>
      <c r="AC2930" t="s">
        <v>77</v>
      </c>
      <c r="AD2930" t="s">
        <v>58</v>
      </c>
    </row>
    <row r="2931" spans="1:30" x14ac:dyDescent="0.3">
      <c r="A2931" t="s">
        <v>5532</v>
      </c>
      <c r="B2931" t="s">
        <v>5533</v>
      </c>
      <c r="C2931" t="s">
        <v>70</v>
      </c>
      <c r="D2931" t="s">
        <v>61</v>
      </c>
      <c r="E2931" t="s">
        <v>62</v>
      </c>
      <c r="F2931">
        <v>1524</v>
      </c>
      <c r="G2931">
        <v>252.06</v>
      </c>
      <c r="H2931">
        <v>0.15</v>
      </c>
      <c r="I2931">
        <v>326518.52</v>
      </c>
      <c r="J2931">
        <v>214123.71</v>
      </c>
      <c r="K2931">
        <v>2379.61</v>
      </c>
      <c r="L2931">
        <v>1706.62</v>
      </c>
      <c r="M2931">
        <v>8305.89</v>
      </c>
      <c r="N2931">
        <v>100002.69</v>
      </c>
      <c r="O2931">
        <v>30.63</v>
      </c>
      <c r="P2931" t="s">
        <v>35</v>
      </c>
      <c r="Q2931" t="s">
        <v>96</v>
      </c>
      <c r="R2931" t="s">
        <v>37</v>
      </c>
      <c r="S2931" t="s">
        <v>91</v>
      </c>
      <c r="T2931" t="s">
        <v>53</v>
      </c>
      <c r="U2931">
        <v>0</v>
      </c>
      <c r="V2931" s="1">
        <v>45736</v>
      </c>
      <c r="W2931" s="1">
        <v>45744</v>
      </c>
      <c r="X2931" s="1">
        <v>45759</v>
      </c>
      <c r="Y2931" t="s">
        <v>40</v>
      </c>
      <c r="Z2931" t="s">
        <v>41</v>
      </c>
      <c r="AA2931" t="s">
        <v>56</v>
      </c>
      <c r="AB2931" t="s">
        <v>66</v>
      </c>
      <c r="AC2931" t="s">
        <v>123</v>
      </c>
      <c r="AD2931" t="s">
        <v>45</v>
      </c>
    </row>
    <row r="2932" spans="1:30" x14ac:dyDescent="0.3">
      <c r="A2932" t="s">
        <v>5534</v>
      </c>
      <c r="B2932" t="s">
        <v>5535</v>
      </c>
      <c r="C2932" t="s">
        <v>135</v>
      </c>
      <c r="D2932" t="s">
        <v>140</v>
      </c>
      <c r="E2932" t="s">
        <v>49</v>
      </c>
      <c r="F2932">
        <v>128</v>
      </c>
      <c r="G2932">
        <v>214.68</v>
      </c>
      <c r="H2932">
        <v>0.15</v>
      </c>
      <c r="I2932">
        <v>23357.18</v>
      </c>
      <c r="J2932">
        <v>12592.78</v>
      </c>
      <c r="K2932">
        <v>2584.23</v>
      </c>
      <c r="L2932">
        <v>2224.44</v>
      </c>
      <c r="M2932">
        <v>485.29</v>
      </c>
      <c r="N2932">
        <v>5470.44</v>
      </c>
      <c r="O2932">
        <v>23.42</v>
      </c>
      <c r="P2932" t="s">
        <v>35</v>
      </c>
      <c r="Q2932" t="s">
        <v>73</v>
      </c>
      <c r="R2932" t="s">
        <v>37</v>
      </c>
      <c r="S2932" t="s">
        <v>118</v>
      </c>
      <c r="T2932" t="s">
        <v>39</v>
      </c>
      <c r="U2932">
        <v>0</v>
      </c>
      <c r="V2932" s="1">
        <v>45862</v>
      </c>
      <c r="W2932" s="1">
        <v>45866</v>
      </c>
      <c r="X2932" s="1">
        <v>45884</v>
      </c>
      <c r="Y2932" t="s">
        <v>103</v>
      </c>
      <c r="Z2932" t="s">
        <v>119</v>
      </c>
      <c r="AA2932" t="s">
        <v>65</v>
      </c>
      <c r="AB2932" t="s">
        <v>43</v>
      </c>
      <c r="AC2932" t="s">
        <v>44</v>
      </c>
      <c r="AD2932" t="s">
        <v>45</v>
      </c>
    </row>
    <row r="2933" spans="1:30" x14ac:dyDescent="0.3">
      <c r="A2933" t="s">
        <v>5536</v>
      </c>
      <c r="B2933" t="s">
        <v>5537</v>
      </c>
      <c r="C2933" t="s">
        <v>80</v>
      </c>
      <c r="D2933" t="s">
        <v>130</v>
      </c>
      <c r="E2933" t="s">
        <v>131</v>
      </c>
      <c r="F2933">
        <v>392</v>
      </c>
      <c r="G2933">
        <v>179.21</v>
      </c>
      <c r="H2933">
        <v>0.1</v>
      </c>
      <c r="I2933">
        <v>63225.29</v>
      </c>
      <c r="J2933">
        <v>47372.27</v>
      </c>
      <c r="K2933">
        <v>3186.83</v>
      </c>
      <c r="L2933">
        <v>764.31</v>
      </c>
      <c r="M2933">
        <v>7482.45</v>
      </c>
      <c r="N2933">
        <v>4419.43</v>
      </c>
      <c r="O2933">
        <v>6.99</v>
      </c>
      <c r="P2933" t="s">
        <v>35</v>
      </c>
      <c r="Q2933" t="s">
        <v>73</v>
      </c>
      <c r="R2933" t="s">
        <v>74</v>
      </c>
      <c r="S2933" t="s">
        <v>118</v>
      </c>
      <c r="T2933" t="s">
        <v>63</v>
      </c>
      <c r="U2933">
        <v>4</v>
      </c>
      <c r="V2933" s="1">
        <v>45637</v>
      </c>
      <c r="W2933" s="1">
        <v>45641</v>
      </c>
      <c r="X2933" s="1">
        <v>45668</v>
      </c>
      <c r="Y2933" t="s">
        <v>54</v>
      </c>
      <c r="Z2933" t="s">
        <v>55</v>
      </c>
      <c r="AA2933" t="s">
        <v>42</v>
      </c>
      <c r="AB2933" t="s">
        <v>76</v>
      </c>
      <c r="AC2933" t="s">
        <v>57</v>
      </c>
      <c r="AD2933" t="s">
        <v>58</v>
      </c>
    </row>
    <row r="2934" spans="1:30" x14ac:dyDescent="0.3">
      <c r="A2934" t="s">
        <v>5538</v>
      </c>
      <c r="B2934" t="s">
        <v>5539</v>
      </c>
      <c r="C2934" t="s">
        <v>70</v>
      </c>
      <c r="D2934" t="s">
        <v>71</v>
      </c>
      <c r="E2934" t="s">
        <v>72</v>
      </c>
      <c r="F2934">
        <v>103</v>
      </c>
      <c r="G2934">
        <v>108.44</v>
      </c>
      <c r="H2934">
        <v>0.05</v>
      </c>
      <c r="I2934">
        <v>10610.85</v>
      </c>
      <c r="J2934">
        <v>6198.7</v>
      </c>
      <c r="K2934">
        <v>6966.21</v>
      </c>
      <c r="L2934">
        <v>1988.03</v>
      </c>
      <c r="M2934">
        <v>890.99</v>
      </c>
      <c r="N2934">
        <v>-5433.08</v>
      </c>
      <c r="O2934">
        <v>-51.2</v>
      </c>
      <c r="P2934" t="s">
        <v>35</v>
      </c>
      <c r="Q2934" t="s">
        <v>50</v>
      </c>
      <c r="R2934" t="s">
        <v>37</v>
      </c>
      <c r="S2934" t="s">
        <v>118</v>
      </c>
      <c r="T2934" t="s">
        <v>443</v>
      </c>
      <c r="U2934">
        <v>2</v>
      </c>
      <c r="V2934" s="1">
        <v>45299</v>
      </c>
      <c r="W2934" s="1">
        <v>45303</v>
      </c>
      <c r="X2934" s="1">
        <v>45326</v>
      </c>
      <c r="Y2934" t="s">
        <v>40</v>
      </c>
      <c r="Z2934" t="s">
        <v>64</v>
      </c>
      <c r="AA2934" t="s">
        <v>56</v>
      </c>
      <c r="AB2934" t="s">
        <v>43</v>
      </c>
      <c r="AC2934" t="s">
        <v>84</v>
      </c>
      <c r="AD2934" t="s">
        <v>45</v>
      </c>
    </row>
    <row r="2935" spans="1:30" x14ac:dyDescent="0.3">
      <c r="A2935" t="s">
        <v>5540</v>
      </c>
      <c r="B2935" t="s">
        <v>5541</v>
      </c>
      <c r="C2935" t="s">
        <v>32</v>
      </c>
      <c r="D2935" t="s">
        <v>61</v>
      </c>
      <c r="E2935" t="s">
        <v>62</v>
      </c>
      <c r="F2935">
        <v>1541</v>
      </c>
      <c r="G2935">
        <v>180.78</v>
      </c>
      <c r="H2935">
        <v>0.05</v>
      </c>
      <c r="I2935">
        <v>264652.88</v>
      </c>
      <c r="J2935">
        <v>133577.67000000001</v>
      </c>
      <c r="K2935">
        <v>1696.35</v>
      </c>
      <c r="L2935">
        <v>2080.12</v>
      </c>
      <c r="M2935">
        <v>21876.19</v>
      </c>
      <c r="N2935">
        <v>105422.55</v>
      </c>
      <c r="O2935">
        <v>39.83</v>
      </c>
      <c r="P2935" t="s">
        <v>35</v>
      </c>
      <c r="Q2935" t="s">
        <v>132</v>
      </c>
      <c r="R2935" t="s">
        <v>37</v>
      </c>
      <c r="S2935" t="s">
        <v>91</v>
      </c>
      <c r="T2935" t="s">
        <v>63</v>
      </c>
      <c r="U2935">
        <v>0</v>
      </c>
      <c r="V2935" s="1">
        <v>45456</v>
      </c>
      <c r="W2935" s="1">
        <v>45457</v>
      </c>
      <c r="X2935" s="1">
        <v>45485</v>
      </c>
      <c r="Y2935" t="s">
        <v>81</v>
      </c>
      <c r="Z2935" t="s">
        <v>150</v>
      </c>
      <c r="AA2935" t="s">
        <v>65</v>
      </c>
      <c r="AB2935" t="s">
        <v>76</v>
      </c>
      <c r="AC2935" t="s">
        <v>77</v>
      </c>
      <c r="AD2935" t="s">
        <v>45</v>
      </c>
    </row>
    <row r="2936" spans="1:30" x14ac:dyDescent="0.3">
      <c r="A2936" t="s">
        <v>5542</v>
      </c>
      <c r="B2936" t="s">
        <v>5543</v>
      </c>
      <c r="C2936" t="s">
        <v>80</v>
      </c>
      <c r="D2936" t="s">
        <v>48</v>
      </c>
      <c r="E2936" t="s">
        <v>49</v>
      </c>
      <c r="F2936">
        <v>1030</v>
      </c>
      <c r="G2936">
        <v>327.48</v>
      </c>
      <c r="H2936">
        <v>0.1</v>
      </c>
      <c r="I2936">
        <v>303573.96000000002</v>
      </c>
      <c r="J2936">
        <v>170572.31</v>
      </c>
      <c r="K2936">
        <v>11638.37</v>
      </c>
      <c r="L2936">
        <v>709.57</v>
      </c>
      <c r="M2936">
        <v>31439.27</v>
      </c>
      <c r="N2936">
        <v>89214.44</v>
      </c>
      <c r="O2936">
        <v>29.39</v>
      </c>
      <c r="P2936" t="s">
        <v>35</v>
      </c>
      <c r="Q2936" t="s">
        <v>111</v>
      </c>
      <c r="R2936" t="s">
        <v>37</v>
      </c>
      <c r="S2936" t="s">
        <v>118</v>
      </c>
      <c r="T2936" t="s">
        <v>112</v>
      </c>
      <c r="U2936">
        <v>0</v>
      </c>
      <c r="V2936" s="1">
        <v>45347</v>
      </c>
      <c r="W2936" s="1">
        <v>45350</v>
      </c>
      <c r="X2936" s="1">
        <v>45365</v>
      </c>
      <c r="Y2936" t="s">
        <v>40</v>
      </c>
      <c r="Z2936" t="s">
        <v>147</v>
      </c>
      <c r="AA2936" t="s">
        <v>83</v>
      </c>
      <c r="AB2936" t="s">
        <v>43</v>
      </c>
      <c r="AC2936" t="s">
        <v>57</v>
      </c>
      <c r="AD2936" t="s">
        <v>45</v>
      </c>
    </row>
    <row r="2937" spans="1:30" x14ac:dyDescent="0.3">
      <c r="A2937" t="s">
        <v>5544</v>
      </c>
      <c r="B2937" t="s">
        <v>5545</v>
      </c>
      <c r="C2937" t="s">
        <v>80</v>
      </c>
      <c r="D2937" t="s">
        <v>88</v>
      </c>
      <c r="E2937" t="s">
        <v>89</v>
      </c>
      <c r="F2937">
        <v>883</v>
      </c>
      <c r="G2937">
        <v>438.28</v>
      </c>
      <c r="H2937">
        <v>0.15</v>
      </c>
      <c r="I2937">
        <v>328951.05</v>
      </c>
      <c r="J2937">
        <v>220141.56</v>
      </c>
      <c r="K2937">
        <v>13843.91</v>
      </c>
      <c r="L2937">
        <v>1887.37</v>
      </c>
      <c r="M2937">
        <v>26505.42</v>
      </c>
      <c r="N2937">
        <v>66572.789999999994</v>
      </c>
      <c r="O2937">
        <v>20.239999999999998</v>
      </c>
      <c r="P2937" t="s">
        <v>35</v>
      </c>
      <c r="Q2937" t="s">
        <v>73</v>
      </c>
      <c r="R2937" t="s">
        <v>51</v>
      </c>
      <c r="S2937" t="s">
        <v>91</v>
      </c>
      <c r="T2937" t="s">
        <v>53</v>
      </c>
      <c r="U2937">
        <v>7</v>
      </c>
      <c r="V2937" s="1">
        <v>45783</v>
      </c>
      <c r="W2937" s="1">
        <v>45792</v>
      </c>
      <c r="X2937" s="1">
        <v>45826</v>
      </c>
      <c r="Y2937" t="s">
        <v>81</v>
      </c>
      <c r="Z2937" t="s">
        <v>82</v>
      </c>
      <c r="AA2937" t="s">
        <v>42</v>
      </c>
      <c r="AB2937" t="s">
        <v>43</v>
      </c>
      <c r="AC2937" t="s">
        <v>77</v>
      </c>
      <c r="AD2937" t="s">
        <v>45</v>
      </c>
    </row>
    <row r="2938" spans="1:30" x14ac:dyDescent="0.3">
      <c r="A2938" t="s">
        <v>5546</v>
      </c>
      <c r="B2938" t="s">
        <v>5547</v>
      </c>
      <c r="C2938" t="s">
        <v>70</v>
      </c>
      <c r="D2938" t="s">
        <v>159</v>
      </c>
      <c r="E2938" t="s">
        <v>160</v>
      </c>
      <c r="F2938">
        <v>1069</v>
      </c>
      <c r="G2938">
        <v>258.72000000000003</v>
      </c>
      <c r="H2938">
        <v>0.15</v>
      </c>
      <c r="I2938">
        <v>235085.93</v>
      </c>
      <c r="J2938">
        <v>165979.59</v>
      </c>
      <c r="K2938">
        <v>8932.35</v>
      </c>
      <c r="L2938">
        <v>2627.91</v>
      </c>
      <c r="M2938">
        <v>8372.93</v>
      </c>
      <c r="N2938">
        <v>49173.15</v>
      </c>
      <c r="O2938">
        <v>20.92</v>
      </c>
      <c r="P2938" t="s">
        <v>35</v>
      </c>
      <c r="Q2938" t="s">
        <v>117</v>
      </c>
      <c r="R2938" t="s">
        <v>37</v>
      </c>
      <c r="S2938" t="s">
        <v>97</v>
      </c>
      <c r="T2938" t="s">
        <v>53</v>
      </c>
      <c r="U2938">
        <v>10</v>
      </c>
      <c r="V2938" s="1">
        <v>45506</v>
      </c>
      <c r="W2938" s="1">
        <v>45508</v>
      </c>
      <c r="X2938" s="1">
        <v>45526</v>
      </c>
      <c r="Y2938" t="s">
        <v>103</v>
      </c>
      <c r="Z2938" t="s">
        <v>177</v>
      </c>
      <c r="AA2938" t="s">
        <v>42</v>
      </c>
      <c r="AB2938" t="s">
        <v>43</v>
      </c>
      <c r="AC2938" t="s">
        <v>98</v>
      </c>
      <c r="AD2938" t="s">
        <v>58</v>
      </c>
    </row>
    <row r="2939" spans="1:30" x14ac:dyDescent="0.3">
      <c r="A2939" t="s">
        <v>5548</v>
      </c>
      <c r="B2939" t="s">
        <v>5549</v>
      </c>
      <c r="C2939" t="s">
        <v>135</v>
      </c>
      <c r="D2939" t="s">
        <v>140</v>
      </c>
      <c r="E2939" t="s">
        <v>49</v>
      </c>
      <c r="F2939">
        <v>217</v>
      </c>
      <c r="G2939">
        <v>66.75</v>
      </c>
      <c r="H2939">
        <v>0.1</v>
      </c>
      <c r="I2939">
        <v>13036.27</v>
      </c>
      <c r="J2939">
        <v>8727.6299999999992</v>
      </c>
      <c r="K2939">
        <v>5997.27</v>
      </c>
      <c r="L2939">
        <v>599.48</v>
      </c>
      <c r="M2939">
        <v>1050.19</v>
      </c>
      <c r="N2939">
        <v>-3338.3</v>
      </c>
      <c r="O2939">
        <v>-25.61</v>
      </c>
      <c r="P2939" t="s">
        <v>35</v>
      </c>
      <c r="Q2939" t="s">
        <v>96</v>
      </c>
      <c r="R2939" t="s">
        <v>37</v>
      </c>
      <c r="S2939" t="s">
        <v>52</v>
      </c>
      <c r="T2939" t="s">
        <v>53</v>
      </c>
      <c r="U2939">
        <v>0</v>
      </c>
      <c r="V2939" s="1">
        <v>45767</v>
      </c>
      <c r="W2939" s="1">
        <v>45775</v>
      </c>
      <c r="X2939" s="1">
        <v>45804</v>
      </c>
      <c r="Y2939" t="s">
        <v>81</v>
      </c>
      <c r="Z2939" t="s">
        <v>165</v>
      </c>
      <c r="AA2939" t="s">
        <v>65</v>
      </c>
      <c r="AB2939" t="s">
        <v>66</v>
      </c>
      <c r="AC2939" t="s">
        <v>57</v>
      </c>
      <c r="AD2939" t="s">
        <v>45</v>
      </c>
    </row>
    <row r="2940" spans="1:30" x14ac:dyDescent="0.3">
      <c r="A2940" t="s">
        <v>5550</v>
      </c>
      <c r="B2940" t="s">
        <v>5551</v>
      </c>
      <c r="C2940" t="s">
        <v>80</v>
      </c>
      <c r="D2940" t="s">
        <v>130</v>
      </c>
      <c r="E2940" t="s">
        <v>131</v>
      </c>
      <c r="F2940">
        <v>1061</v>
      </c>
      <c r="G2940">
        <v>210.44</v>
      </c>
      <c r="H2940">
        <v>0</v>
      </c>
      <c r="I2940">
        <v>223276.84</v>
      </c>
      <c r="J2940">
        <v>165932.18</v>
      </c>
      <c r="K2940">
        <v>13959.27</v>
      </c>
      <c r="L2940">
        <v>1329.81</v>
      </c>
      <c r="M2940">
        <v>19743.830000000002</v>
      </c>
      <c r="N2940">
        <v>22311.75</v>
      </c>
      <c r="O2940">
        <v>9.99</v>
      </c>
      <c r="P2940" t="s">
        <v>35</v>
      </c>
      <c r="Q2940" t="s">
        <v>203</v>
      </c>
      <c r="R2940" t="s">
        <v>37</v>
      </c>
      <c r="S2940" t="s">
        <v>97</v>
      </c>
      <c r="T2940" t="s">
        <v>63</v>
      </c>
      <c r="U2940">
        <v>0</v>
      </c>
      <c r="V2940" s="1">
        <v>45956</v>
      </c>
      <c r="W2940" s="1">
        <v>45961</v>
      </c>
      <c r="X2940" s="1">
        <v>45980</v>
      </c>
      <c r="Y2940" t="s">
        <v>54</v>
      </c>
      <c r="Z2940" t="s">
        <v>75</v>
      </c>
      <c r="AA2940" t="s">
        <v>56</v>
      </c>
      <c r="AB2940" t="s">
        <v>66</v>
      </c>
      <c r="AC2940" t="s">
        <v>84</v>
      </c>
      <c r="AD2940" t="s">
        <v>58</v>
      </c>
    </row>
    <row r="2941" spans="1:30" x14ac:dyDescent="0.3">
      <c r="A2941" t="s">
        <v>5552</v>
      </c>
      <c r="B2941" t="s">
        <v>5553</v>
      </c>
      <c r="C2941" t="s">
        <v>70</v>
      </c>
      <c r="D2941" t="s">
        <v>140</v>
      </c>
      <c r="E2941" t="s">
        <v>49</v>
      </c>
      <c r="F2941">
        <v>492</v>
      </c>
      <c r="G2941">
        <v>126.09</v>
      </c>
      <c r="H2941">
        <v>0.1</v>
      </c>
      <c r="I2941">
        <v>55832.65</v>
      </c>
      <c r="J2941">
        <v>32192.400000000001</v>
      </c>
      <c r="K2941">
        <v>5295.4</v>
      </c>
      <c r="L2941">
        <v>1070.5</v>
      </c>
      <c r="M2941">
        <v>4086.34</v>
      </c>
      <c r="N2941">
        <v>13188.01</v>
      </c>
      <c r="O2941">
        <v>23.62</v>
      </c>
      <c r="P2941" t="s">
        <v>35</v>
      </c>
      <c r="Q2941" t="s">
        <v>117</v>
      </c>
      <c r="R2941" t="s">
        <v>37</v>
      </c>
      <c r="S2941" t="s">
        <v>91</v>
      </c>
      <c r="T2941" t="s">
        <v>112</v>
      </c>
      <c r="U2941">
        <v>0</v>
      </c>
      <c r="V2941" s="1">
        <v>45450</v>
      </c>
      <c r="W2941" s="1">
        <v>45454</v>
      </c>
      <c r="X2941" s="1">
        <v>45478</v>
      </c>
      <c r="Y2941" t="s">
        <v>81</v>
      </c>
      <c r="Z2941" t="s">
        <v>150</v>
      </c>
      <c r="AA2941" t="s">
        <v>83</v>
      </c>
      <c r="AB2941" t="s">
        <v>66</v>
      </c>
      <c r="AC2941" t="s">
        <v>44</v>
      </c>
      <c r="AD2941" t="s">
        <v>67</v>
      </c>
    </row>
    <row r="2942" spans="1:30" x14ac:dyDescent="0.3">
      <c r="A2942" t="s">
        <v>5554</v>
      </c>
      <c r="B2942" t="s">
        <v>3005</v>
      </c>
      <c r="C2942" t="s">
        <v>87</v>
      </c>
      <c r="D2942" t="s">
        <v>159</v>
      </c>
      <c r="E2942" t="s">
        <v>160</v>
      </c>
      <c r="F2942">
        <v>221</v>
      </c>
      <c r="G2942">
        <v>100.53</v>
      </c>
      <c r="H2942">
        <v>0.05</v>
      </c>
      <c r="I2942">
        <v>21106.27</v>
      </c>
      <c r="J2942">
        <v>10955.06</v>
      </c>
      <c r="K2942">
        <v>13858.52</v>
      </c>
      <c r="L2942">
        <v>848.9</v>
      </c>
      <c r="M2942">
        <v>1081.19</v>
      </c>
      <c r="N2942">
        <v>-5637.4</v>
      </c>
      <c r="O2942">
        <v>-26.71</v>
      </c>
      <c r="P2942" t="s">
        <v>35</v>
      </c>
      <c r="Q2942" t="s">
        <v>96</v>
      </c>
      <c r="R2942" t="s">
        <v>37</v>
      </c>
      <c r="S2942" t="s">
        <v>91</v>
      </c>
      <c r="T2942" t="s">
        <v>63</v>
      </c>
      <c r="U2942">
        <v>10</v>
      </c>
      <c r="V2942" s="1">
        <v>45789</v>
      </c>
      <c r="W2942" s="1">
        <v>45799</v>
      </c>
      <c r="X2942" s="1">
        <v>45832</v>
      </c>
      <c r="Y2942" t="s">
        <v>81</v>
      </c>
      <c r="Z2942" t="s">
        <v>82</v>
      </c>
      <c r="AA2942" t="s">
        <v>65</v>
      </c>
      <c r="AB2942" t="s">
        <v>66</v>
      </c>
      <c r="AC2942" t="s">
        <v>44</v>
      </c>
      <c r="AD2942" t="s">
        <v>45</v>
      </c>
    </row>
    <row r="2943" spans="1:30" x14ac:dyDescent="0.3">
      <c r="A2943" t="s">
        <v>5555</v>
      </c>
      <c r="B2943" t="s">
        <v>2833</v>
      </c>
      <c r="C2943" t="s">
        <v>70</v>
      </c>
      <c r="D2943" t="s">
        <v>88</v>
      </c>
      <c r="E2943" t="s">
        <v>89</v>
      </c>
      <c r="F2943">
        <v>1945</v>
      </c>
      <c r="G2943">
        <v>247.25</v>
      </c>
      <c r="H2943">
        <v>0.05</v>
      </c>
      <c r="I2943">
        <v>456856.19</v>
      </c>
      <c r="J2943">
        <v>308863.23</v>
      </c>
      <c r="K2943">
        <v>9768.0300000000007</v>
      </c>
      <c r="L2943">
        <v>2007.72</v>
      </c>
      <c r="M2943">
        <v>37148.07</v>
      </c>
      <c r="N2943">
        <v>99069.14</v>
      </c>
      <c r="O2943">
        <v>21.68</v>
      </c>
      <c r="P2943" t="s">
        <v>35</v>
      </c>
      <c r="Q2943" t="s">
        <v>111</v>
      </c>
      <c r="R2943" t="s">
        <v>51</v>
      </c>
      <c r="S2943" t="s">
        <v>118</v>
      </c>
      <c r="T2943" t="s">
        <v>53</v>
      </c>
      <c r="U2943">
        <v>0</v>
      </c>
      <c r="V2943" s="1">
        <v>45823</v>
      </c>
      <c r="W2943" s="1">
        <v>45827</v>
      </c>
      <c r="X2943" s="1">
        <v>45856</v>
      </c>
      <c r="Y2943" t="s">
        <v>81</v>
      </c>
      <c r="Z2943" t="s">
        <v>150</v>
      </c>
      <c r="AA2943" t="s">
        <v>56</v>
      </c>
      <c r="AB2943" t="s">
        <v>66</v>
      </c>
      <c r="AC2943" t="s">
        <v>93</v>
      </c>
      <c r="AD2943" t="s">
        <v>67</v>
      </c>
    </row>
    <row r="2944" spans="1:30" x14ac:dyDescent="0.3">
      <c r="A2944" t="s">
        <v>5556</v>
      </c>
      <c r="B2944" t="s">
        <v>5557</v>
      </c>
      <c r="C2944" t="s">
        <v>80</v>
      </c>
      <c r="D2944" t="s">
        <v>48</v>
      </c>
      <c r="E2944" t="s">
        <v>49</v>
      </c>
      <c r="F2944">
        <v>1927</v>
      </c>
      <c r="G2944">
        <v>236.19</v>
      </c>
      <c r="H2944">
        <v>0.05</v>
      </c>
      <c r="I2944">
        <v>432381.22</v>
      </c>
      <c r="J2944">
        <v>194992.85</v>
      </c>
      <c r="K2944">
        <v>1418</v>
      </c>
      <c r="L2944">
        <v>351.31</v>
      </c>
      <c r="M2944">
        <v>12847.32</v>
      </c>
      <c r="N2944">
        <v>222771.74</v>
      </c>
      <c r="O2944">
        <v>51.52</v>
      </c>
      <c r="P2944" t="s">
        <v>35</v>
      </c>
      <c r="Q2944" t="s">
        <v>117</v>
      </c>
      <c r="R2944" t="s">
        <v>74</v>
      </c>
      <c r="S2944" t="s">
        <v>118</v>
      </c>
      <c r="T2944" t="s">
        <v>39</v>
      </c>
      <c r="U2944">
        <v>4</v>
      </c>
      <c r="V2944" s="1">
        <v>45923</v>
      </c>
      <c r="W2944" s="1">
        <v>45928</v>
      </c>
      <c r="X2944" s="1">
        <v>45940</v>
      </c>
      <c r="Y2944" t="s">
        <v>103</v>
      </c>
      <c r="Z2944" t="s">
        <v>104</v>
      </c>
      <c r="AA2944" t="s">
        <v>83</v>
      </c>
      <c r="AB2944" t="s">
        <v>43</v>
      </c>
      <c r="AC2944" t="s">
        <v>123</v>
      </c>
      <c r="AD2944" t="s">
        <v>45</v>
      </c>
    </row>
    <row r="2945" spans="1:30" x14ac:dyDescent="0.3">
      <c r="A2945" t="s">
        <v>5558</v>
      </c>
      <c r="B2945" t="s">
        <v>5559</v>
      </c>
      <c r="C2945" t="s">
        <v>135</v>
      </c>
      <c r="D2945" t="s">
        <v>33</v>
      </c>
      <c r="E2945" t="s">
        <v>34</v>
      </c>
      <c r="F2945">
        <v>752</v>
      </c>
      <c r="G2945">
        <v>129.58000000000001</v>
      </c>
      <c r="H2945">
        <v>0.15</v>
      </c>
      <c r="I2945">
        <v>82827.539999999994</v>
      </c>
      <c r="J2945">
        <v>43935.02</v>
      </c>
      <c r="K2945">
        <v>12366.48</v>
      </c>
      <c r="L2945">
        <v>1117.1500000000001</v>
      </c>
      <c r="M2945">
        <v>3908.35</v>
      </c>
      <c r="N2945">
        <v>21500.54</v>
      </c>
      <c r="O2945">
        <v>25.96</v>
      </c>
      <c r="P2945" t="s">
        <v>35</v>
      </c>
      <c r="Q2945" t="s">
        <v>50</v>
      </c>
      <c r="R2945" t="s">
        <v>37</v>
      </c>
      <c r="S2945" t="s">
        <v>118</v>
      </c>
      <c r="T2945" t="s">
        <v>53</v>
      </c>
      <c r="U2945">
        <v>4</v>
      </c>
      <c r="V2945" s="1">
        <v>45883</v>
      </c>
      <c r="W2945" s="1">
        <v>45885</v>
      </c>
      <c r="X2945" s="1">
        <v>45916</v>
      </c>
      <c r="Y2945" t="s">
        <v>103</v>
      </c>
      <c r="Z2945" t="s">
        <v>177</v>
      </c>
      <c r="AA2945" t="s">
        <v>42</v>
      </c>
      <c r="AB2945" t="s">
        <v>66</v>
      </c>
      <c r="AC2945" t="s">
        <v>123</v>
      </c>
      <c r="AD2945" t="s">
        <v>67</v>
      </c>
    </row>
    <row r="2946" spans="1:30" x14ac:dyDescent="0.3">
      <c r="A2946" t="s">
        <v>5560</v>
      </c>
      <c r="B2946" t="s">
        <v>4482</v>
      </c>
      <c r="C2946" t="s">
        <v>32</v>
      </c>
      <c r="D2946" t="s">
        <v>107</v>
      </c>
      <c r="E2946" t="s">
        <v>108</v>
      </c>
      <c r="F2946">
        <v>340</v>
      </c>
      <c r="G2946">
        <v>449.12</v>
      </c>
      <c r="H2946">
        <v>0.1</v>
      </c>
      <c r="I2946">
        <v>137430.72</v>
      </c>
      <c r="J2946">
        <v>63016.79</v>
      </c>
      <c r="K2946">
        <v>5689.18</v>
      </c>
      <c r="L2946">
        <v>2957.75</v>
      </c>
      <c r="M2946">
        <v>14219.58</v>
      </c>
      <c r="N2946">
        <v>51547.42</v>
      </c>
      <c r="O2946">
        <v>37.51</v>
      </c>
      <c r="P2946" t="s">
        <v>35</v>
      </c>
      <c r="Q2946" t="s">
        <v>111</v>
      </c>
      <c r="R2946" t="s">
        <v>37</v>
      </c>
      <c r="S2946" t="s">
        <v>52</v>
      </c>
      <c r="T2946" t="s">
        <v>63</v>
      </c>
      <c r="U2946">
        <v>2</v>
      </c>
      <c r="V2946" s="1">
        <v>45828</v>
      </c>
      <c r="W2946" s="1">
        <v>45834</v>
      </c>
      <c r="X2946" s="1">
        <v>45861</v>
      </c>
      <c r="Y2946" t="s">
        <v>81</v>
      </c>
      <c r="Z2946" t="s">
        <v>150</v>
      </c>
      <c r="AA2946" t="s">
        <v>56</v>
      </c>
      <c r="AB2946" t="s">
        <v>66</v>
      </c>
      <c r="AC2946" t="s">
        <v>44</v>
      </c>
      <c r="AD2946" t="s">
        <v>67</v>
      </c>
    </row>
    <row r="2947" spans="1:30" x14ac:dyDescent="0.3">
      <c r="A2947" t="s">
        <v>5561</v>
      </c>
      <c r="B2947" t="s">
        <v>5562</v>
      </c>
      <c r="C2947" t="s">
        <v>80</v>
      </c>
      <c r="D2947" t="s">
        <v>88</v>
      </c>
      <c r="E2947" t="s">
        <v>89</v>
      </c>
      <c r="F2947">
        <v>1910</v>
      </c>
      <c r="G2947">
        <v>61.92</v>
      </c>
      <c r="H2947">
        <v>0</v>
      </c>
      <c r="I2947">
        <v>118267.2</v>
      </c>
      <c r="J2947">
        <v>54534.31</v>
      </c>
      <c r="K2947">
        <v>5015.13</v>
      </c>
      <c r="L2947">
        <v>2618.0700000000002</v>
      </c>
      <c r="M2947">
        <v>13350.74</v>
      </c>
      <c r="N2947">
        <v>42748.95</v>
      </c>
      <c r="O2947">
        <v>36.15</v>
      </c>
      <c r="P2947" t="s">
        <v>35</v>
      </c>
      <c r="Q2947" t="s">
        <v>111</v>
      </c>
      <c r="R2947" t="s">
        <v>74</v>
      </c>
      <c r="S2947" t="s">
        <v>91</v>
      </c>
      <c r="T2947" t="s">
        <v>268</v>
      </c>
      <c r="U2947">
        <v>0</v>
      </c>
      <c r="V2947" s="1">
        <v>45553</v>
      </c>
      <c r="W2947" s="1">
        <v>45560</v>
      </c>
      <c r="X2947" s="1">
        <v>45589</v>
      </c>
      <c r="Y2947" t="s">
        <v>103</v>
      </c>
      <c r="Z2947" t="s">
        <v>104</v>
      </c>
      <c r="AA2947" t="s">
        <v>83</v>
      </c>
      <c r="AB2947" t="s">
        <v>76</v>
      </c>
      <c r="AC2947" t="s">
        <v>84</v>
      </c>
      <c r="AD2947" t="s">
        <v>58</v>
      </c>
    </row>
    <row r="2948" spans="1:30" x14ac:dyDescent="0.3">
      <c r="A2948" t="s">
        <v>5563</v>
      </c>
      <c r="B2948" t="s">
        <v>261</v>
      </c>
      <c r="C2948" t="s">
        <v>87</v>
      </c>
      <c r="D2948" t="s">
        <v>33</v>
      </c>
      <c r="E2948" t="s">
        <v>34</v>
      </c>
      <c r="F2948">
        <v>1385</v>
      </c>
      <c r="G2948">
        <v>180.77</v>
      </c>
      <c r="H2948">
        <v>0</v>
      </c>
      <c r="I2948">
        <v>250366.45</v>
      </c>
      <c r="J2948">
        <v>113256.77</v>
      </c>
      <c r="K2948">
        <v>6804.84</v>
      </c>
      <c r="L2948">
        <v>1382.84</v>
      </c>
      <c r="M2948">
        <v>6328.92</v>
      </c>
      <c r="N2948">
        <v>122593.08</v>
      </c>
      <c r="O2948">
        <v>48.97</v>
      </c>
      <c r="P2948" t="s">
        <v>35</v>
      </c>
      <c r="Q2948" t="s">
        <v>122</v>
      </c>
      <c r="R2948" t="s">
        <v>37</v>
      </c>
      <c r="S2948" t="s">
        <v>91</v>
      </c>
      <c r="T2948" t="s">
        <v>53</v>
      </c>
      <c r="U2948">
        <v>7</v>
      </c>
      <c r="V2948" s="1">
        <v>45984</v>
      </c>
      <c r="W2948" s="1">
        <v>45987</v>
      </c>
      <c r="X2948" s="1">
        <v>46020</v>
      </c>
      <c r="Y2948" t="s">
        <v>54</v>
      </c>
      <c r="Z2948" t="s">
        <v>92</v>
      </c>
      <c r="AA2948" t="s">
        <v>65</v>
      </c>
      <c r="AB2948" t="s">
        <v>66</v>
      </c>
      <c r="AC2948" t="s">
        <v>57</v>
      </c>
      <c r="AD2948" t="s">
        <v>58</v>
      </c>
    </row>
    <row r="2949" spans="1:30" x14ac:dyDescent="0.3">
      <c r="A2949" t="s">
        <v>5564</v>
      </c>
      <c r="B2949" t="s">
        <v>5565</v>
      </c>
      <c r="C2949" t="s">
        <v>135</v>
      </c>
      <c r="D2949" t="s">
        <v>48</v>
      </c>
      <c r="E2949" t="s">
        <v>49</v>
      </c>
      <c r="F2949">
        <v>375</v>
      </c>
      <c r="G2949">
        <v>126.66</v>
      </c>
      <c r="H2949">
        <v>0.1</v>
      </c>
      <c r="I2949">
        <v>42747.75</v>
      </c>
      <c r="J2949">
        <v>26526.98</v>
      </c>
      <c r="K2949">
        <v>7762.34</v>
      </c>
      <c r="L2949">
        <v>2444.21</v>
      </c>
      <c r="M2949">
        <v>3004</v>
      </c>
      <c r="N2949">
        <v>3010.22</v>
      </c>
      <c r="O2949">
        <v>7.04</v>
      </c>
      <c r="P2949" t="s">
        <v>35</v>
      </c>
      <c r="Q2949" t="s">
        <v>111</v>
      </c>
      <c r="R2949" t="s">
        <v>74</v>
      </c>
      <c r="S2949" t="s">
        <v>91</v>
      </c>
      <c r="T2949" t="s">
        <v>39</v>
      </c>
      <c r="U2949">
        <v>0</v>
      </c>
      <c r="V2949" s="1">
        <v>45788</v>
      </c>
      <c r="W2949" s="1">
        <v>45795</v>
      </c>
      <c r="X2949" s="1">
        <v>45817</v>
      </c>
      <c r="Y2949" t="s">
        <v>81</v>
      </c>
      <c r="Z2949" t="s">
        <v>82</v>
      </c>
      <c r="AA2949" t="s">
        <v>42</v>
      </c>
      <c r="AB2949" t="s">
        <v>76</v>
      </c>
      <c r="AC2949" t="s">
        <v>77</v>
      </c>
      <c r="AD2949" t="s">
        <v>58</v>
      </c>
    </row>
    <row r="2950" spans="1:30" x14ac:dyDescent="0.3">
      <c r="A2950" t="s">
        <v>5566</v>
      </c>
      <c r="B2950" t="s">
        <v>5567</v>
      </c>
      <c r="C2950" t="s">
        <v>135</v>
      </c>
      <c r="D2950" t="s">
        <v>130</v>
      </c>
      <c r="E2950" t="s">
        <v>131</v>
      </c>
      <c r="F2950">
        <v>1216</v>
      </c>
      <c r="G2950">
        <v>202.2</v>
      </c>
      <c r="H2950">
        <v>0.1</v>
      </c>
      <c r="I2950">
        <v>221287.67999999999</v>
      </c>
      <c r="J2950">
        <v>139561.01999999999</v>
      </c>
      <c r="K2950">
        <v>9826.08</v>
      </c>
      <c r="L2950">
        <v>2295.89</v>
      </c>
      <c r="M2950">
        <v>5362.88</v>
      </c>
      <c r="N2950">
        <v>64241.81</v>
      </c>
      <c r="O2950">
        <v>29.03</v>
      </c>
      <c r="P2950" t="s">
        <v>35</v>
      </c>
      <c r="Q2950" t="s">
        <v>132</v>
      </c>
      <c r="R2950" t="s">
        <v>51</v>
      </c>
      <c r="S2950" t="s">
        <v>91</v>
      </c>
      <c r="T2950" t="s">
        <v>63</v>
      </c>
      <c r="U2950">
        <v>15</v>
      </c>
      <c r="V2950" s="1">
        <v>45693</v>
      </c>
      <c r="W2950" s="1">
        <v>45696</v>
      </c>
      <c r="X2950" s="1">
        <v>45720</v>
      </c>
      <c r="Y2950" t="s">
        <v>40</v>
      </c>
      <c r="Z2950" t="s">
        <v>147</v>
      </c>
      <c r="AA2950" t="s">
        <v>83</v>
      </c>
      <c r="AB2950" t="s">
        <v>76</v>
      </c>
      <c r="AC2950" t="s">
        <v>123</v>
      </c>
      <c r="AD2950" t="s">
        <v>58</v>
      </c>
    </row>
    <row r="2951" spans="1:30" x14ac:dyDescent="0.3">
      <c r="A2951" t="s">
        <v>5568</v>
      </c>
      <c r="B2951" t="s">
        <v>5569</v>
      </c>
      <c r="C2951" t="s">
        <v>135</v>
      </c>
      <c r="D2951" t="s">
        <v>48</v>
      </c>
      <c r="E2951" t="s">
        <v>49</v>
      </c>
      <c r="F2951">
        <v>1678</v>
      </c>
      <c r="G2951">
        <v>444.48</v>
      </c>
      <c r="H2951">
        <v>0.15</v>
      </c>
      <c r="I2951">
        <v>633961.81999999995</v>
      </c>
      <c r="J2951">
        <v>296271.51</v>
      </c>
      <c r="K2951">
        <v>5144.6899999999996</v>
      </c>
      <c r="L2951">
        <v>397.65</v>
      </c>
      <c r="M2951">
        <v>66212.55</v>
      </c>
      <c r="N2951">
        <v>265935.42</v>
      </c>
      <c r="O2951">
        <v>41.95</v>
      </c>
      <c r="P2951" t="s">
        <v>35</v>
      </c>
      <c r="Q2951" t="s">
        <v>111</v>
      </c>
      <c r="R2951" t="s">
        <v>51</v>
      </c>
      <c r="S2951" t="s">
        <v>52</v>
      </c>
      <c r="T2951" t="s">
        <v>39</v>
      </c>
      <c r="U2951">
        <v>4</v>
      </c>
      <c r="V2951" s="1">
        <v>45457</v>
      </c>
      <c r="W2951" s="1">
        <v>45467</v>
      </c>
      <c r="X2951" s="1">
        <v>45491</v>
      </c>
      <c r="Y2951" t="s">
        <v>81</v>
      </c>
      <c r="Z2951" t="s">
        <v>150</v>
      </c>
      <c r="AA2951" t="s">
        <v>83</v>
      </c>
      <c r="AB2951" t="s">
        <v>66</v>
      </c>
      <c r="AC2951" t="s">
        <v>84</v>
      </c>
      <c r="AD2951" t="s">
        <v>58</v>
      </c>
    </row>
    <row r="2952" spans="1:30" x14ac:dyDescent="0.3">
      <c r="A2952" t="s">
        <v>5570</v>
      </c>
      <c r="B2952" t="s">
        <v>2918</v>
      </c>
      <c r="C2952" t="s">
        <v>32</v>
      </c>
      <c r="D2952" t="s">
        <v>130</v>
      </c>
      <c r="E2952" t="s">
        <v>131</v>
      </c>
      <c r="F2952">
        <v>818</v>
      </c>
      <c r="G2952">
        <v>295.20999999999998</v>
      </c>
      <c r="H2952">
        <v>0.1</v>
      </c>
      <c r="I2952">
        <v>217333.6</v>
      </c>
      <c r="J2952">
        <v>131342.96</v>
      </c>
      <c r="K2952">
        <v>14767.57</v>
      </c>
      <c r="L2952">
        <v>2395.75</v>
      </c>
      <c r="M2952">
        <v>23258.7</v>
      </c>
      <c r="N2952">
        <v>45568.62</v>
      </c>
      <c r="O2952">
        <v>20.97</v>
      </c>
      <c r="P2952" t="s">
        <v>35</v>
      </c>
      <c r="Q2952" t="s">
        <v>117</v>
      </c>
      <c r="R2952" t="s">
        <v>51</v>
      </c>
      <c r="S2952" t="s">
        <v>38</v>
      </c>
      <c r="T2952" t="s">
        <v>53</v>
      </c>
      <c r="U2952">
        <v>10</v>
      </c>
      <c r="V2952" s="1">
        <v>45937</v>
      </c>
      <c r="W2952" s="1">
        <v>45943</v>
      </c>
      <c r="X2952" s="1">
        <v>45981</v>
      </c>
      <c r="Y2952" t="s">
        <v>54</v>
      </c>
      <c r="Z2952" t="s">
        <v>75</v>
      </c>
      <c r="AA2952" t="s">
        <v>83</v>
      </c>
      <c r="AB2952" t="s">
        <v>66</v>
      </c>
      <c r="AC2952" t="s">
        <v>98</v>
      </c>
      <c r="AD2952" t="s">
        <v>67</v>
      </c>
    </row>
    <row r="2953" spans="1:30" x14ac:dyDescent="0.3">
      <c r="A2953" t="s">
        <v>5571</v>
      </c>
      <c r="B2953" t="s">
        <v>5572</v>
      </c>
      <c r="C2953" t="s">
        <v>32</v>
      </c>
      <c r="D2953" t="s">
        <v>48</v>
      </c>
      <c r="E2953" t="s">
        <v>49</v>
      </c>
      <c r="F2953">
        <v>1285</v>
      </c>
      <c r="G2953">
        <v>179.81</v>
      </c>
      <c r="H2953">
        <v>0.05</v>
      </c>
      <c r="I2953">
        <v>219503.06</v>
      </c>
      <c r="J2953">
        <v>118986.82</v>
      </c>
      <c r="K2953">
        <v>7032.51</v>
      </c>
      <c r="L2953">
        <v>1074.6600000000001</v>
      </c>
      <c r="M2953">
        <v>9117.57</v>
      </c>
      <c r="N2953">
        <v>83291.5</v>
      </c>
      <c r="O2953">
        <v>37.950000000000003</v>
      </c>
      <c r="P2953" t="s">
        <v>35</v>
      </c>
      <c r="Q2953" t="s">
        <v>96</v>
      </c>
      <c r="R2953" t="s">
        <v>74</v>
      </c>
      <c r="S2953" t="s">
        <v>38</v>
      </c>
      <c r="T2953" t="s">
        <v>63</v>
      </c>
      <c r="U2953">
        <v>2</v>
      </c>
      <c r="V2953" s="1">
        <v>45506</v>
      </c>
      <c r="W2953" s="1">
        <v>45507</v>
      </c>
      <c r="X2953" s="1">
        <v>45534</v>
      </c>
      <c r="Y2953" t="s">
        <v>103</v>
      </c>
      <c r="Z2953" t="s">
        <v>177</v>
      </c>
      <c r="AA2953" t="s">
        <v>42</v>
      </c>
      <c r="AB2953" t="s">
        <v>66</v>
      </c>
      <c r="AC2953" t="s">
        <v>44</v>
      </c>
      <c r="AD2953" t="s">
        <v>58</v>
      </c>
    </row>
    <row r="2954" spans="1:30" x14ac:dyDescent="0.3">
      <c r="A2954" t="s">
        <v>5573</v>
      </c>
      <c r="B2954" t="s">
        <v>5574</v>
      </c>
      <c r="C2954" t="s">
        <v>80</v>
      </c>
      <c r="D2954" t="s">
        <v>88</v>
      </c>
      <c r="E2954" t="s">
        <v>89</v>
      </c>
      <c r="F2954">
        <v>1656</v>
      </c>
      <c r="G2954">
        <v>280.04000000000002</v>
      </c>
      <c r="H2954">
        <v>0.15</v>
      </c>
      <c r="I2954">
        <v>394184.3</v>
      </c>
      <c r="J2954">
        <v>293785.83</v>
      </c>
      <c r="K2954">
        <v>9669.5300000000007</v>
      </c>
      <c r="L2954">
        <v>2192.0300000000002</v>
      </c>
      <c r="M2954">
        <v>42531.17</v>
      </c>
      <c r="N2954">
        <v>46005.74</v>
      </c>
      <c r="O2954">
        <v>11.67</v>
      </c>
      <c r="P2954" t="s">
        <v>35</v>
      </c>
      <c r="Q2954" t="s">
        <v>90</v>
      </c>
      <c r="R2954" t="s">
        <v>74</v>
      </c>
      <c r="S2954" t="s">
        <v>38</v>
      </c>
      <c r="T2954" t="s">
        <v>39</v>
      </c>
      <c r="U2954">
        <v>2</v>
      </c>
      <c r="V2954" s="1">
        <v>45584</v>
      </c>
      <c r="W2954" s="1">
        <v>45587</v>
      </c>
      <c r="X2954" s="1">
        <v>45606</v>
      </c>
      <c r="Y2954" t="s">
        <v>54</v>
      </c>
      <c r="Z2954" t="s">
        <v>75</v>
      </c>
      <c r="AA2954" t="s">
        <v>42</v>
      </c>
      <c r="AB2954" t="s">
        <v>66</v>
      </c>
      <c r="AC2954" t="s">
        <v>123</v>
      </c>
      <c r="AD2954" t="s">
        <v>67</v>
      </c>
    </row>
    <row r="2955" spans="1:30" x14ac:dyDescent="0.3">
      <c r="A2955" t="s">
        <v>5575</v>
      </c>
      <c r="B2955" t="s">
        <v>5576</v>
      </c>
      <c r="C2955" t="s">
        <v>135</v>
      </c>
      <c r="D2955" t="s">
        <v>33</v>
      </c>
      <c r="E2955" t="s">
        <v>34</v>
      </c>
      <c r="F2955">
        <v>1176</v>
      </c>
      <c r="G2955">
        <v>227.99</v>
      </c>
      <c r="H2955">
        <v>0</v>
      </c>
      <c r="I2955">
        <v>268116.24</v>
      </c>
      <c r="J2955">
        <v>157339.10999999999</v>
      </c>
      <c r="K2955">
        <v>14362.43</v>
      </c>
      <c r="L2955">
        <v>2370.4699999999998</v>
      </c>
      <c r="M2955">
        <v>23869.62</v>
      </c>
      <c r="N2955">
        <v>70174.61</v>
      </c>
      <c r="O2955">
        <v>26.17</v>
      </c>
      <c r="P2955" t="s">
        <v>35</v>
      </c>
      <c r="Q2955" t="s">
        <v>117</v>
      </c>
      <c r="R2955" t="s">
        <v>51</v>
      </c>
      <c r="S2955" t="s">
        <v>118</v>
      </c>
      <c r="T2955" t="s">
        <v>112</v>
      </c>
      <c r="U2955">
        <v>10</v>
      </c>
      <c r="V2955" s="1">
        <v>45332</v>
      </c>
      <c r="W2955" s="1">
        <v>45337</v>
      </c>
      <c r="X2955" s="1">
        <v>45362</v>
      </c>
      <c r="Y2955" t="s">
        <v>40</v>
      </c>
      <c r="Z2955" t="s">
        <v>147</v>
      </c>
      <c r="AA2955" t="s">
        <v>42</v>
      </c>
      <c r="AB2955" t="s">
        <v>43</v>
      </c>
      <c r="AC2955" t="s">
        <v>84</v>
      </c>
      <c r="AD2955" t="s">
        <v>45</v>
      </c>
    </row>
    <row r="2956" spans="1:30" x14ac:dyDescent="0.3">
      <c r="A2956" t="s">
        <v>5577</v>
      </c>
      <c r="B2956" t="s">
        <v>5578</v>
      </c>
      <c r="C2956" t="s">
        <v>32</v>
      </c>
      <c r="D2956" t="s">
        <v>88</v>
      </c>
      <c r="E2956" t="s">
        <v>89</v>
      </c>
      <c r="F2956">
        <v>850</v>
      </c>
      <c r="G2956">
        <v>113.61</v>
      </c>
      <c r="H2956">
        <v>0</v>
      </c>
      <c r="I2956">
        <v>96568.5</v>
      </c>
      <c r="J2956">
        <v>49506.44</v>
      </c>
      <c r="K2956">
        <v>9475.68</v>
      </c>
      <c r="L2956">
        <v>2409.21</v>
      </c>
      <c r="M2956">
        <v>9762.2199999999993</v>
      </c>
      <c r="N2956">
        <v>25414.95</v>
      </c>
      <c r="O2956">
        <v>26.32</v>
      </c>
      <c r="P2956" t="s">
        <v>35</v>
      </c>
      <c r="Q2956" t="s">
        <v>122</v>
      </c>
      <c r="R2956" t="s">
        <v>37</v>
      </c>
      <c r="S2956" t="s">
        <v>118</v>
      </c>
      <c r="T2956" t="s">
        <v>63</v>
      </c>
      <c r="U2956">
        <v>0</v>
      </c>
      <c r="V2956" s="1">
        <v>45472</v>
      </c>
      <c r="W2956" s="1">
        <v>45476</v>
      </c>
      <c r="X2956" s="1">
        <v>45490</v>
      </c>
      <c r="Y2956" t="s">
        <v>81</v>
      </c>
      <c r="Z2956" t="s">
        <v>150</v>
      </c>
      <c r="AA2956" t="s">
        <v>65</v>
      </c>
      <c r="AB2956" t="s">
        <v>66</v>
      </c>
      <c r="AC2956" t="s">
        <v>44</v>
      </c>
      <c r="AD2956" t="s">
        <v>45</v>
      </c>
    </row>
    <row r="2957" spans="1:30" x14ac:dyDescent="0.3">
      <c r="A2957" t="s">
        <v>5579</v>
      </c>
      <c r="B2957" t="s">
        <v>5365</v>
      </c>
      <c r="C2957" t="s">
        <v>70</v>
      </c>
      <c r="D2957" t="s">
        <v>61</v>
      </c>
      <c r="E2957" t="s">
        <v>62</v>
      </c>
      <c r="F2957">
        <v>1202</v>
      </c>
      <c r="G2957">
        <v>470.31</v>
      </c>
      <c r="H2957">
        <v>0.05</v>
      </c>
      <c r="I2957">
        <v>537046.99</v>
      </c>
      <c r="J2957">
        <v>321968.37</v>
      </c>
      <c r="K2957">
        <v>1166.3</v>
      </c>
      <c r="L2957">
        <v>2294.13</v>
      </c>
      <c r="M2957">
        <v>20108.8</v>
      </c>
      <c r="N2957">
        <v>191509.39</v>
      </c>
      <c r="O2957">
        <v>35.659999999999997</v>
      </c>
      <c r="P2957" t="s">
        <v>35</v>
      </c>
      <c r="Q2957" t="s">
        <v>90</v>
      </c>
      <c r="R2957" t="s">
        <v>74</v>
      </c>
      <c r="S2957" t="s">
        <v>91</v>
      </c>
      <c r="T2957" t="s">
        <v>39</v>
      </c>
      <c r="U2957">
        <v>15</v>
      </c>
      <c r="V2957" s="1">
        <v>45497</v>
      </c>
      <c r="W2957" s="1">
        <v>45503</v>
      </c>
      <c r="X2957" s="1">
        <v>45545</v>
      </c>
      <c r="Y2957" t="s">
        <v>103</v>
      </c>
      <c r="Z2957" t="s">
        <v>119</v>
      </c>
      <c r="AA2957" t="s">
        <v>65</v>
      </c>
      <c r="AB2957" t="s">
        <v>76</v>
      </c>
      <c r="AC2957" t="s">
        <v>93</v>
      </c>
      <c r="AD2957" t="s">
        <v>58</v>
      </c>
    </row>
    <row r="2958" spans="1:30" x14ac:dyDescent="0.3">
      <c r="A2958" t="s">
        <v>5580</v>
      </c>
      <c r="B2958" t="s">
        <v>5581</v>
      </c>
      <c r="C2958" t="s">
        <v>32</v>
      </c>
      <c r="D2958" t="s">
        <v>140</v>
      </c>
      <c r="E2958" t="s">
        <v>49</v>
      </c>
      <c r="F2958">
        <v>1755</v>
      </c>
      <c r="G2958">
        <v>346.45</v>
      </c>
      <c r="H2958">
        <v>0.05</v>
      </c>
      <c r="I2958">
        <v>577618.76</v>
      </c>
      <c r="J2958">
        <v>367207.52</v>
      </c>
      <c r="K2958">
        <v>13375.92</v>
      </c>
      <c r="L2958">
        <v>296.99</v>
      </c>
      <c r="M2958">
        <v>23632.09</v>
      </c>
      <c r="N2958">
        <v>173106.24</v>
      </c>
      <c r="O2958">
        <v>29.97</v>
      </c>
      <c r="P2958" t="s">
        <v>35</v>
      </c>
      <c r="Q2958" t="s">
        <v>111</v>
      </c>
      <c r="R2958" t="s">
        <v>51</v>
      </c>
      <c r="S2958" t="s">
        <v>52</v>
      </c>
      <c r="T2958" t="s">
        <v>112</v>
      </c>
      <c r="U2958">
        <v>7</v>
      </c>
      <c r="V2958" s="1">
        <v>45306</v>
      </c>
      <c r="W2958" s="1">
        <v>45311</v>
      </c>
      <c r="X2958" s="1">
        <v>45338</v>
      </c>
      <c r="Y2958" t="s">
        <v>40</v>
      </c>
      <c r="Z2958" t="s">
        <v>64</v>
      </c>
      <c r="AA2958" t="s">
        <v>56</v>
      </c>
      <c r="AB2958" t="s">
        <v>43</v>
      </c>
      <c r="AC2958" t="s">
        <v>44</v>
      </c>
      <c r="AD2958" t="s">
        <v>58</v>
      </c>
    </row>
    <row r="2959" spans="1:30" x14ac:dyDescent="0.3">
      <c r="A2959" t="s">
        <v>5582</v>
      </c>
      <c r="B2959" t="s">
        <v>4735</v>
      </c>
      <c r="C2959" t="s">
        <v>87</v>
      </c>
      <c r="D2959" t="s">
        <v>33</v>
      </c>
      <c r="E2959" t="s">
        <v>34</v>
      </c>
      <c r="F2959">
        <v>512</v>
      </c>
      <c r="G2959">
        <v>309.91000000000003</v>
      </c>
      <c r="H2959">
        <v>0.05</v>
      </c>
      <c r="I2959">
        <v>150740.22</v>
      </c>
      <c r="J2959">
        <v>76710.259999999995</v>
      </c>
      <c r="K2959">
        <v>14753.35</v>
      </c>
      <c r="L2959">
        <v>1781.48</v>
      </c>
      <c r="M2959">
        <v>14299.89</v>
      </c>
      <c r="N2959">
        <v>43195.24</v>
      </c>
      <c r="O2959">
        <v>28.66</v>
      </c>
      <c r="P2959" t="s">
        <v>35</v>
      </c>
      <c r="Q2959" t="s">
        <v>36</v>
      </c>
      <c r="R2959" t="s">
        <v>37</v>
      </c>
      <c r="S2959" t="s">
        <v>97</v>
      </c>
      <c r="T2959" t="s">
        <v>39</v>
      </c>
      <c r="U2959">
        <v>0</v>
      </c>
      <c r="V2959" s="1">
        <v>45930</v>
      </c>
      <c r="W2959" s="1">
        <v>45934</v>
      </c>
      <c r="X2959" s="1">
        <v>45963</v>
      </c>
      <c r="Y2959" t="s">
        <v>103</v>
      </c>
      <c r="Z2959" t="s">
        <v>104</v>
      </c>
      <c r="AA2959" t="s">
        <v>65</v>
      </c>
      <c r="AB2959" t="s">
        <v>43</v>
      </c>
      <c r="AC2959" t="s">
        <v>44</v>
      </c>
      <c r="AD2959" t="s">
        <v>58</v>
      </c>
    </row>
    <row r="2960" spans="1:30" x14ac:dyDescent="0.3">
      <c r="A2960" t="s">
        <v>5583</v>
      </c>
      <c r="B2960" t="s">
        <v>5584</v>
      </c>
      <c r="C2960" t="s">
        <v>135</v>
      </c>
      <c r="D2960" t="s">
        <v>88</v>
      </c>
      <c r="E2960" t="s">
        <v>89</v>
      </c>
      <c r="F2960">
        <v>1201</v>
      </c>
      <c r="G2960">
        <v>114.9</v>
      </c>
      <c r="H2960">
        <v>0.05</v>
      </c>
      <c r="I2960">
        <v>131095.15</v>
      </c>
      <c r="J2960">
        <v>95089.69</v>
      </c>
      <c r="K2960">
        <v>11368.56</v>
      </c>
      <c r="L2960">
        <v>2266.83</v>
      </c>
      <c r="M2960">
        <v>13551.32</v>
      </c>
      <c r="N2960">
        <v>8818.75</v>
      </c>
      <c r="O2960">
        <v>6.73</v>
      </c>
      <c r="P2960" t="s">
        <v>35</v>
      </c>
      <c r="Q2960" t="s">
        <v>90</v>
      </c>
      <c r="R2960" t="s">
        <v>74</v>
      </c>
      <c r="S2960" t="s">
        <v>118</v>
      </c>
      <c r="T2960" t="s">
        <v>39</v>
      </c>
      <c r="U2960">
        <v>0</v>
      </c>
      <c r="V2960" s="1">
        <v>45495</v>
      </c>
      <c r="W2960" s="1">
        <v>45502</v>
      </c>
      <c r="X2960" s="1">
        <v>45516</v>
      </c>
      <c r="Y2960" t="s">
        <v>103</v>
      </c>
      <c r="Z2960" t="s">
        <v>119</v>
      </c>
      <c r="AA2960" t="s">
        <v>56</v>
      </c>
      <c r="AB2960" t="s">
        <v>66</v>
      </c>
      <c r="AC2960" t="s">
        <v>84</v>
      </c>
      <c r="AD2960" t="s">
        <v>58</v>
      </c>
    </row>
    <row r="2961" spans="1:30" x14ac:dyDescent="0.3">
      <c r="A2961" t="s">
        <v>5585</v>
      </c>
      <c r="B2961" t="s">
        <v>5586</v>
      </c>
      <c r="C2961" t="s">
        <v>32</v>
      </c>
      <c r="D2961" t="s">
        <v>71</v>
      </c>
      <c r="E2961" t="s">
        <v>72</v>
      </c>
      <c r="F2961">
        <v>1147</v>
      </c>
      <c r="G2961">
        <v>71.69</v>
      </c>
      <c r="H2961">
        <v>0</v>
      </c>
      <c r="I2961">
        <v>82228.429999999993</v>
      </c>
      <c r="J2961">
        <v>52919.16</v>
      </c>
      <c r="K2961">
        <v>669.46</v>
      </c>
      <c r="L2961">
        <v>2128.4299999999998</v>
      </c>
      <c r="M2961">
        <v>6656.77</v>
      </c>
      <c r="N2961">
        <v>19854.61</v>
      </c>
      <c r="O2961">
        <v>24.15</v>
      </c>
      <c r="P2961" t="s">
        <v>35</v>
      </c>
      <c r="Q2961" t="s">
        <v>96</v>
      </c>
      <c r="R2961" t="s">
        <v>51</v>
      </c>
      <c r="S2961" t="s">
        <v>38</v>
      </c>
      <c r="T2961" t="s">
        <v>53</v>
      </c>
      <c r="U2961">
        <v>0</v>
      </c>
      <c r="V2961" s="1">
        <v>45587</v>
      </c>
      <c r="W2961" s="1">
        <v>45590</v>
      </c>
      <c r="X2961" s="1">
        <v>45600</v>
      </c>
      <c r="Y2961" t="s">
        <v>54</v>
      </c>
      <c r="Z2961" t="s">
        <v>75</v>
      </c>
      <c r="AA2961" t="s">
        <v>42</v>
      </c>
      <c r="AB2961" t="s">
        <v>43</v>
      </c>
      <c r="AC2961" t="s">
        <v>44</v>
      </c>
      <c r="AD2961" t="s">
        <v>58</v>
      </c>
    </row>
    <row r="2962" spans="1:30" x14ac:dyDescent="0.3">
      <c r="A2962" t="s">
        <v>5587</v>
      </c>
      <c r="B2962" t="s">
        <v>5588</v>
      </c>
      <c r="C2962" t="s">
        <v>80</v>
      </c>
      <c r="D2962" t="s">
        <v>101</v>
      </c>
      <c r="E2962" t="s">
        <v>102</v>
      </c>
      <c r="F2962">
        <v>181</v>
      </c>
      <c r="G2962">
        <v>455.21</v>
      </c>
      <c r="H2962">
        <v>0</v>
      </c>
      <c r="I2962">
        <v>82393.009999999995</v>
      </c>
      <c r="J2962">
        <v>61688.32</v>
      </c>
      <c r="K2962">
        <v>8613.3799999999992</v>
      </c>
      <c r="L2962">
        <v>2400.92</v>
      </c>
      <c r="M2962">
        <v>7320.01</v>
      </c>
      <c r="N2962">
        <v>2370.38</v>
      </c>
      <c r="O2962">
        <v>2.88</v>
      </c>
      <c r="P2962" t="s">
        <v>35</v>
      </c>
      <c r="Q2962" t="s">
        <v>90</v>
      </c>
      <c r="R2962" t="s">
        <v>51</v>
      </c>
      <c r="S2962" t="s">
        <v>118</v>
      </c>
      <c r="T2962" t="s">
        <v>63</v>
      </c>
      <c r="U2962">
        <v>0</v>
      </c>
      <c r="V2962" s="1">
        <v>45299</v>
      </c>
      <c r="W2962" s="1">
        <v>45307</v>
      </c>
      <c r="X2962" s="1">
        <v>45319</v>
      </c>
      <c r="Y2962" t="s">
        <v>40</v>
      </c>
      <c r="Z2962" t="s">
        <v>64</v>
      </c>
      <c r="AA2962" t="s">
        <v>65</v>
      </c>
      <c r="AB2962" t="s">
        <v>76</v>
      </c>
      <c r="AC2962" t="s">
        <v>93</v>
      </c>
      <c r="AD2962" t="s">
        <v>67</v>
      </c>
    </row>
    <row r="2963" spans="1:30" x14ac:dyDescent="0.3">
      <c r="A2963" t="s">
        <v>5589</v>
      </c>
      <c r="B2963" t="s">
        <v>5590</v>
      </c>
      <c r="C2963" t="s">
        <v>32</v>
      </c>
      <c r="D2963" t="s">
        <v>130</v>
      </c>
      <c r="E2963" t="s">
        <v>131</v>
      </c>
      <c r="F2963">
        <v>303</v>
      </c>
      <c r="G2963">
        <v>22.82</v>
      </c>
      <c r="H2963">
        <v>0.05</v>
      </c>
      <c r="I2963">
        <v>6568.74</v>
      </c>
      <c r="J2963">
        <v>3561</v>
      </c>
      <c r="K2963">
        <v>14133.84</v>
      </c>
      <c r="L2963">
        <v>826.08</v>
      </c>
      <c r="M2963">
        <v>354.25</v>
      </c>
      <c r="N2963">
        <v>-12306.43</v>
      </c>
      <c r="O2963">
        <v>-187.35</v>
      </c>
      <c r="P2963" t="s">
        <v>35</v>
      </c>
      <c r="Q2963" t="s">
        <v>90</v>
      </c>
      <c r="R2963" t="s">
        <v>74</v>
      </c>
      <c r="S2963" t="s">
        <v>91</v>
      </c>
      <c r="T2963" t="s">
        <v>53</v>
      </c>
      <c r="U2963">
        <v>0</v>
      </c>
      <c r="V2963" s="1">
        <v>45789</v>
      </c>
      <c r="W2963" s="1">
        <v>45794</v>
      </c>
      <c r="X2963" s="1">
        <v>45807</v>
      </c>
      <c r="Y2963" t="s">
        <v>81</v>
      </c>
      <c r="Z2963" t="s">
        <v>82</v>
      </c>
      <c r="AA2963" t="s">
        <v>83</v>
      </c>
      <c r="AB2963" t="s">
        <v>43</v>
      </c>
      <c r="AC2963" t="s">
        <v>84</v>
      </c>
      <c r="AD2963" t="s">
        <v>58</v>
      </c>
    </row>
    <row r="2964" spans="1:30" x14ac:dyDescent="0.3">
      <c r="A2964" t="s">
        <v>5591</v>
      </c>
      <c r="B2964" t="s">
        <v>5592</v>
      </c>
      <c r="C2964" t="s">
        <v>87</v>
      </c>
      <c r="D2964" t="s">
        <v>107</v>
      </c>
      <c r="E2964" t="s">
        <v>108</v>
      </c>
      <c r="F2964">
        <v>490</v>
      </c>
      <c r="G2964">
        <v>300.2</v>
      </c>
      <c r="H2964">
        <v>0.05</v>
      </c>
      <c r="I2964">
        <v>139743.1</v>
      </c>
      <c r="J2964">
        <v>66305.039999999994</v>
      </c>
      <c r="K2964">
        <v>9243.3799999999992</v>
      </c>
      <c r="L2964">
        <v>1185.1400000000001</v>
      </c>
      <c r="M2964">
        <v>15550.22</v>
      </c>
      <c r="N2964">
        <v>47459.32</v>
      </c>
      <c r="O2964">
        <v>33.96</v>
      </c>
      <c r="P2964" t="s">
        <v>35</v>
      </c>
      <c r="Q2964" t="s">
        <v>90</v>
      </c>
      <c r="R2964" t="s">
        <v>74</v>
      </c>
      <c r="S2964" t="s">
        <v>97</v>
      </c>
      <c r="T2964" t="s">
        <v>63</v>
      </c>
      <c r="U2964">
        <v>0</v>
      </c>
      <c r="V2964" s="1">
        <v>45903</v>
      </c>
      <c r="W2964" s="1">
        <v>45905</v>
      </c>
      <c r="X2964" s="1">
        <v>45919</v>
      </c>
      <c r="Y2964" t="s">
        <v>103</v>
      </c>
      <c r="Z2964" t="s">
        <v>104</v>
      </c>
      <c r="AA2964" t="s">
        <v>56</v>
      </c>
      <c r="AB2964" t="s">
        <v>76</v>
      </c>
      <c r="AC2964" t="s">
        <v>123</v>
      </c>
      <c r="AD2964" t="s">
        <v>45</v>
      </c>
    </row>
    <row r="2965" spans="1:30" x14ac:dyDescent="0.3">
      <c r="A2965" t="s">
        <v>5593</v>
      </c>
      <c r="B2965" t="s">
        <v>5594</v>
      </c>
      <c r="C2965" t="s">
        <v>135</v>
      </c>
      <c r="D2965" t="s">
        <v>107</v>
      </c>
      <c r="E2965" t="s">
        <v>108</v>
      </c>
      <c r="F2965">
        <v>1791</v>
      </c>
      <c r="G2965">
        <v>164.39</v>
      </c>
      <c r="H2965">
        <v>0.1</v>
      </c>
      <c r="I2965">
        <v>264980.24</v>
      </c>
      <c r="J2965">
        <v>122903.08</v>
      </c>
      <c r="K2965">
        <v>9300.3700000000008</v>
      </c>
      <c r="L2965">
        <v>1231.1300000000001</v>
      </c>
      <c r="M2965">
        <v>8118.61</v>
      </c>
      <c r="N2965">
        <v>123427.05</v>
      </c>
      <c r="O2965">
        <v>46.58</v>
      </c>
      <c r="P2965" t="s">
        <v>35</v>
      </c>
      <c r="Q2965" t="s">
        <v>50</v>
      </c>
      <c r="R2965" t="s">
        <v>74</v>
      </c>
      <c r="S2965" t="s">
        <v>118</v>
      </c>
      <c r="T2965" t="s">
        <v>112</v>
      </c>
      <c r="U2965">
        <v>10</v>
      </c>
      <c r="V2965" s="1">
        <v>45677</v>
      </c>
      <c r="W2965" s="1">
        <v>45680</v>
      </c>
      <c r="X2965" s="1">
        <v>45712</v>
      </c>
      <c r="Y2965" t="s">
        <v>40</v>
      </c>
      <c r="Z2965" t="s">
        <v>64</v>
      </c>
      <c r="AA2965" t="s">
        <v>83</v>
      </c>
      <c r="AB2965" t="s">
        <v>43</v>
      </c>
      <c r="AC2965" t="s">
        <v>93</v>
      </c>
      <c r="AD2965" t="s">
        <v>45</v>
      </c>
    </row>
    <row r="2966" spans="1:30" x14ac:dyDescent="0.3">
      <c r="A2966" t="s">
        <v>5595</v>
      </c>
      <c r="B2966" t="s">
        <v>5596</v>
      </c>
      <c r="C2966" t="s">
        <v>135</v>
      </c>
      <c r="D2966" t="s">
        <v>159</v>
      </c>
      <c r="E2966" t="s">
        <v>160</v>
      </c>
      <c r="F2966">
        <v>229</v>
      </c>
      <c r="G2966">
        <v>351.1</v>
      </c>
      <c r="H2966">
        <v>0.15</v>
      </c>
      <c r="I2966">
        <v>68341.62</v>
      </c>
      <c r="J2966">
        <v>43747.040000000001</v>
      </c>
      <c r="K2966">
        <v>6849.89</v>
      </c>
      <c r="L2966">
        <v>642.21</v>
      </c>
      <c r="M2966">
        <v>7907.84</v>
      </c>
      <c r="N2966">
        <v>9194.64</v>
      </c>
      <c r="O2966">
        <v>13.45</v>
      </c>
      <c r="P2966" t="s">
        <v>35</v>
      </c>
      <c r="Q2966" t="s">
        <v>111</v>
      </c>
      <c r="R2966" t="s">
        <v>74</v>
      </c>
      <c r="S2966" t="s">
        <v>52</v>
      </c>
      <c r="T2966" t="s">
        <v>39</v>
      </c>
      <c r="U2966">
        <v>4</v>
      </c>
      <c r="V2966" s="1">
        <v>45420</v>
      </c>
      <c r="W2966" s="1">
        <v>45421</v>
      </c>
      <c r="X2966" s="1">
        <v>45435</v>
      </c>
      <c r="Y2966" t="s">
        <v>81</v>
      </c>
      <c r="Z2966" t="s">
        <v>82</v>
      </c>
      <c r="AA2966" t="s">
        <v>65</v>
      </c>
      <c r="AB2966" t="s">
        <v>43</v>
      </c>
      <c r="AC2966" t="s">
        <v>57</v>
      </c>
      <c r="AD2966" t="s">
        <v>58</v>
      </c>
    </row>
    <row r="2967" spans="1:30" x14ac:dyDescent="0.3">
      <c r="A2967" t="s">
        <v>5597</v>
      </c>
      <c r="B2967" t="s">
        <v>5598</v>
      </c>
      <c r="C2967" t="s">
        <v>87</v>
      </c>
      <c r="D2967" t="s">
        <v>101</v>
      </c>
      <c r="E2967" t="s">
        <v>102</v>
      </c>
      <c r="F2967">
        <v>1529</v>
      </c>
      <c r="G2967">
        <v>33.950000000000003</v>
      </c>
      <c r="H2967">
        <v>0.05</v>
      </c>
      <c r="I2967">
        <v>49314.07</v>
      </c>
      <c r="J2967">
        <v>27281.81</v>
      </c>
      <c r="K2967">
        <v>9088.4500000000007</v>
      </c>
      <c r="L2967">
        <v>619.08000000000004</v>
      </c>
      <c r="M2967">
        <v>1219.71</v>
      </c>
      <c r="N2967">
        <v>11105.02</v>
      </c>
      <c r="O2967">
        <v>22.52</v>
      </c>
      <c r="P2967" t="s">
        <v>35</v>
      </c>
      <c r="Q2967" t="s">
        <v>132</v>
      </c>
      <c r="R2967" t="s">
        <v>51</v>
      </c>
      <c r="S2967" t="s">
        <v>52</v>
      </c>
      <c r="T2967" t="s">
        <v>53</v>
      </c>
      <c r="U2967">
        <v>0</v>
      </c>
      <c r="V2967" s="1">
        <v>45644</v>
      </c>
      <c r="W2967" s="1">
        <v>45646</v>
      </c>
      <c r="X2967" s="1">
        <v>45666</v>
      </c>
      <c r="Y2967" t="s">
        <v>54</v>
      </c>
      <c r="Z2967" t="s">
        <v>55</v>
      </c>
      <c r="AA2967" t="s">
        <v>42</v>
      </c>
      <c r="AB2967" t="s">
        <v>43</v>
      </c>
      <c r="AC2967" t="s">
        <v>93</v>
      </c>
      <c r="AD2967" t="s">
        <v>58</v>
      </c>
    </row>
    <row r="2968" spans="1:30" x14ac:dyDescent="0.3">
      <c r="A2968" t="s">
        <v>5599</v>
      </c>
      <c r="B2968" t="s">
        <v>5600</v>
      </c>
      <c r="C2968" t="s">
        <v>32</v>
      </c>
      <c r="D2968" t="s">
        <v>101</v>
      </c>
      <c r="E2968" t="s">
        <v>102</v>
      </c>
      <c r="F2968">
        <v>684</v>
      </c>
      <c r="G2968">
        <v>312.26</v>
      </c>
      <c r="H2968">
        <v>0.15</v>
      </c>
      <c r="I2968">
        <v>181547.96</v>
      </c>
      <c r="J2968">
        <v>132982.38</v>
      </c>
      <c r="K2968">
        <v>12450.98</v>
      </c>
      <c r="L2968">
        <v>895.47</v>
      </c>
      <c r="M2968">
        <v>13868.53</v>
      </c>
      <c r="N2968">
        <v>21350.6</v>
      </c>
      <c r="O2968">
        <v>11.76</v>
      </c>
      <c r="P2968" t="s">
        <v>35</v>
      </c>
      <c r="Q2968" t="s">
        <v>90</v>
      </c>
      <c r="R2968" t="s">
        <v>74</v>
      </c>
      <c r="S2968" t="s">
        <v>52</v>
      </c>
      <c r="T2968" t="s">
        <v>53</v>
      </c>
      <c r="U2968">
        <v>4</v>
      </c>
      <c r="V2968" s="1">
        <v>45674</v>
      </c>
      <c r="W2968" s="1">
        <v>45675</v>
      </c>
      <c r="X2968" s="1">
        <v>45704</v>
      </c>
      <c r="Y2968" t="s">
        <v>40</v>
      </c>
      <c r="Z2968" t="s">
        <v>64</v>
      </c>
      <c r="AA2968" t="s">
        <v>42</v>
      </c>
      <c r="AB2968" t="s">
        <v>76</v>
      </c>
      <c r="AC2968" t="s">
        <v>98</v>
      </c>
      <c r="AD2968" t="s">
        <v>67</v>
      </c>
    </row>
    <row r="2969" spans="1:30" x14ac:dyDescent="0.3">
      <c r="A2969" t="s">
        <v>5601</v>
      </c>
      <c r="B2969" t="s">
        <v>1710</v>
      </c>
      <c r="C2969" t="s">
        <v>135</v>
      </c>
      <c r="D2969" t="s">
        <v>61</v>
      </c>
      <c r="E2969" t="s">
        <v>62</v>
      </c>
      <c r="F2969">
        <v>481</v>
      </c>
      <c r="G2969">
        <v>423.05</v>
      </c>
      <c r="H2969">
        <v>0.15</v>
      </c>
      <c r="I2969">
        <v>172963.99</v>
      </c>
      <c r="J2969">
        <v>106834.95</v>
      </c>
      <c r="K2969">
        <v>12417.54</v>
      </c>
      <c r="L2969">
        <v>1061.24</v>
      </c>
      <c r="M2969">
        <v>5653.81</v>
      </c>
      <c r="N2969">
        <v>46996.45</v>
      </c>
      <c r="O2969">
        <v>27.17</v>
      </c>
      <c r="P2969" t="s">
        <v>35</v>
      </c>
      <c r="Q2969" t="s">
        <v>73</v>
      </c>
      <c r="R2969" t="s">
        <v>37</v>
      </c>
      <c r="S2969" t="s">
        <v>97</v>
      </c>
      <c r="T2969" t="s">
        <v>63</v>
      </c>
      <c r="U2969">
        <v>0</v>
      </c>
      <c r="V2969" s="1">
        <v>45521</v>
      </c>
      <c r="W2969" s="1">
        <v>45524</v>
      </c>
      <c r="X2969" s="1">
        <v>45552</v>
      </c>
      <c r="Y2969" t="s">
        <v>103</v>
      </c>
      <c r="Z2969" t="s">
        <v>177</v>
      </c>
      <c r="AA2969" t="s">
        <v>42</v>
      </c>
      <c r="AB2969" t="s">
        <v>66</v>
      </c>
      <c r="AC2969" t="s">
        <v>93</v>
      </c>
      <c r="AD2969" t="s">
        <v>45</v>
      </c>
    </row>
    <row r="2970" spans="1:30" x14ac:dyDescent="0.3">
      <c r="A2970" t="s">
        <v>5602</v>
      </c>
      <c r="B2970" t="s">
        <v>5603</v>
      </c>
      <c r="C2970" t="s">
        <v>80</v>
      </c>
      <c r="D2970" t="s">
        <v>101</v>
      </c>
      <c r="E2970" t="s">
        <v>102</v>
      </c>
      <c r="F2970">
        <v>1814</v>
      </c>
      <c r="G2970">
        <v>104</v>
      </c>
      <c r="H2970">
        <v>0</v>
      </c>
      <c r="I2970">
        <v>188656</v>
      </c>
      <c r="J2970">
        <v>88268.91</v>
      </c>
      <c r="K2970">
        <v>7464.62</v>
      </c>
      <c r="L2970">
        <v>1482.16</v>
      </c>
      <c r="M2970">
        <v>4303.17</v>
      </c>
      <c r="N2970">
        <v>87137.14</v>
      </c>
      <c r="O2970">
        <v>46.19</v>
      </c>
      <c r="P2970" t="s">
        <v>35</v>
      </c>
      <c r="Q2970" t="s">
        <v>203</v>
      </c>
      <c r="R2970" t="s">
        <v>37</v>
      </c>
      <c r="S2970" t="s">
        <v>118</v>
      </c>
      <c r="T2970" t="s">
        <v>63</v>
      </c>
      <c r="U2970">
        <v>7</v>
      </c>
      <c r="V2970" s="1">
        <v>45536</v>
      </c>
      <c r="W2970" s="1">
        <v>45540</v>
      </c>
      <c r="X2970" s="1">
        <v>45569</v>
      </c>
      <c r="Y2970" t="s">
        <v>103</v>
      </c>
      <c r="Z2970" t="s">
        <v>104</v>
      </c>
      <c r="AA2970" t="s">
        <v>83</v>
      </c>
      <c r="AB2970" t="s">
        <v>66</v>
      </c>
      <c r="AC2970" t="s">
        <v>44</v>
      </c>
      <c r="AD2970" t="s">
        <v>58</v>
      </c>
    </row>
    <row r="2971" spans="1:30" x14ac:dyDescent="0.3">
      <c r="A2971" t="s">
        <v>5604</v>
      </c>
      <c r="B2971" t="s">
        <v>5605</v>
      </c>
      <c r="C2971" t="s">
        <v>135</v>
      </c>
      <c r="D2971" t="s">
        <v>71</v>
      </c>
      <c r="E2971" t="s">
        <v>72</v>
      </c>
      <c r="F2971">
        <v>1019</v>
      </c>
      <c r="G2971">
        <v>450.74</v>
      </c>
      <c r="H2971">
        <v>0.05</v>
      </c>
      <c r="I2971">
        <v>436338.86</v>
      </c>
      <c r="J2971">
        <v>218259.09</v>
      </c>
      <c r="K2971">
        <v>14931.51</v>
      </c>
      <c r="L2971">
        <v>2573.4</v>
      </c>
      <c r="M2971">
        <v>20240.32</v>
      </c>
      <c r="N2971">
        <v>180334.54</v>
      </c>
      <c r="O2971">
        <v>41.33</v>
      </c>
      <c r="P2971" t="s">
        <v>35</v>
      </c>
      <c r="Q2971" t="s">
        <v>36</v>
      </c>
      <c r="R2971" t="s">
        <v>74</v>
      </c>
      <c r="S2971" t="s">
        <v>91</v>
      </c>
      <c r="T2971" t="s">
        <v>39</v>
      </c>
      <c r="U2971">
        <v>4</v>
      </c>
      <c r="V2971" s="1">
        <v>45681</v>
      </c>
      <c r="W2971" s="1">
        <v>45683</v>
      </c>
      <c r="X2971" s="1">
        <v>45699</v>
      </c>
      <c r="Y2971" t="s">
        <v>40</v>
      </c>
      <c r="Z2971" t="s">
        <v>64</v>
      </c>
      <c r="AA2971" t="s">
        <v>42</v>
      </c>
      <c r="AB2971" t="s">
        <v>66</v>
      </c>
      <c r="AC2971" t="s">
        <v>98</v>
      </c>
      <c r="AD2971" t="s">
        <v>67</v>
      </c>
    </row>
    <row r="2972" spans="1:30" x14ac:dyDescent="0.3">
      <c r="A2972" t="s">
        <v>5606</v>
      </c>
      <c r="B2972" t="s">
        <v>5607</v>
      </c>
      <c r="C2972" t="s">
        <v>87</v>
      </c>
      <c r="D2972" t="s">
        <v>71</v>
      </c>
      <c r="E2972" t="s">
        <v>72</v>
      </c>
      <c r="F2972">
        <v>976</v>
      </c>
      <c r="G2972">
        <v>370.01</v>
      </c>
      <c r="H2972">
        <v>0.15</v>
      </c>
      <c r="I2972">
        <v>306960.3</v>
      </c>
      <c r="J2972">
        <v>195797.37</v>
      </c>
      <c r="K2972">
        <v>10989.29</v>
      </c>
      <c r="L2972">
        <v>667.98</v>
      </c>
      <c r="M2972">
        <v>13216.98</v>
      </c>
      <c r="N2972">
        <v>86288.68</v>
      </c>
      <c r="O2972">
        <v>28.11</v>
      </c>
      <c r="P2972" t="s">
        <v>35</v>
      </c>
      <c r="Q2972" t="s">
        <v>50</v>
      </c>
      <c r="R2972" t="s">
        <v>74</v>
      </c>
      <c r="S2972" t="s">
        <v>52</v>
      </c>
      <c r="T2972" t="s">
        <v>53</v>
      </c>
      <c r="U2972">
        <v>2</v>
      </c>
      <c r="V2972" s="1">
        <v>45570</v>
      </c>
      <c r="W2972" s="1">
        <v>45571</v>
      </c>
      <c r="X2972" s="1">
        <v>45579</v>
      </c>
      <c r="Y2972" t="s">
        <v>54</v>
      </c>
      <c r="Z2972" t="s">
        <v>75</v>
      </c>
      <c r="AA2972" t="s">
        <v>56</v>
      </c>
      <c r="AB2972" t="s">
        <v>76</v>
      </c>
      <c r="AC2972" t="s">
        <v>57</v>
      </c>
      <c r="AD2972" t="s">
        <v>58</v>
      </c>
    </row>
    <row r="2973" spans="1:30" x14ac:dyDescent="0.3">
      <c r="A2973" t="s">
        <v>5608</v>
      </c>
      <c r="B2973" t="s">
        <v>5609</v>
      </c>
      <c r="C2973" t="s">
        <v>80</v>
      </c>
      <c r="D2973" t="s">
        <v>159</v>
      </c>
      <c r="E2973" t="s">
        <v>160</v>
      </c>
      <c r="F2973">
        <v>306</v>
      </c>
      <c r="G2973">
        <v>309.11</v>
      </c>
      <c r="H2973">
        <v>0.1</v>
      </c>
      <c r="I2973">
        <v>85128.89</v>
      </c>
      <c r="J2973">
        <v>62596.13</v>
      </c>
      <c r="K2973">
        <v>8262.98</v>
      </c>
      <c r="L2973">
        <v>196.87</v>
      </c>
      <c r="M2973">
        <v>8079.98</v>
      </c>
      <c r="N2973">
        <v>5992.93</v>
      </c>
      <c r="O2973">
        <v>7.04</v>
      </c>
      <c r="P2973" t="s">
        <v>35</v>
      </c>
      <c r="Q2973" t="s">
        <v>90</v>
      </c>
      <c r="R2973" t="s">
        <v>37</v>
      </c>
      <c r="S2973" t="s">
        <v>97</v>
      </c>
      <c r="T2973" t="s">
        <v>63</v>
      </c>
      <c r="U2973">
        <v>0</v>
      </c>
      <c r="V2973" s="1">
        <v>45903</v>
      </c>
      <c r="W2973" s="1">
        <v>45908</v>
      </c>
      <c r="X2973" s="1">
        <v>45931</v>
      </c>
      <c r="Y2973" t="s">
        <v>103</v>
      </c>
      <c r="Z2973" t="s">
        <v>104</v>
      </c>
      <c r="AA2973" t="s">
        <v>65</v>
      </c>
      <c r="AB2973" t="s">
        <v>76</v>
      </c>
      <c r="AC2973" t="s">
        <v>98</v>
      </c>
      <c r="AD2973" t="s">
        <v>45</v>
      </c>
    </row>
    <row r="2974" spans="1:30" x14ac:dyDescent="0.3">
      <c r="A2974" t="s">
        <v>5610</v>
      </c>
      <c r="B2974" t="s">
        <v>5611</v>
      </c>
      <c r="C2974" t="s">
        <v>32</v>
      </c>
      <c r="D2974" t="s">
        <v>88</v>
      </c>
      <c r="E2974" t="s">
        <v>89</v>
      </c>
      <c r="F2974">
        <v>1477</v>
      </c>
      <c r="G2974">
        <v>274.57</v>
      </c>
      <c r="H2974">
        <v>0.1</v>
      </c>
      <c r="I2974">
        <v>364985.9</v>
      </c>
      <c r="J2974">
        <v>201063.01</v>
      </c>
      <c r="L2974">
        <v>1088.95</v>
      </c>
      <c r="M2974">
        <v>31304.23</v>
      </c>
      <c r="N2974">
        <v>119781.53</v>
      </c>
      <c r="O2974">
        <v>32.82</v>
      </c>
      <c r="P2974" t="s">
        <v>35</v>
      </c>
      <c r="Q2974" t="s">
        <v>203</v>
      </c>
      <c r="R2974" t="s">
        <v>37</v>
      </c>
      <c r="S2974" t="s">
        <v>38</v>
      </c>
      <c r="T2974" t="s">
        <v>53</v>
      </c>
      <c r="U2974">
        <v>0</v>
      </c>
      <c r="V2974" s="1">
        <v>45452</v>
      </c>
      <c r="W2974" s="1">
        <v>45455</v>
      </c>
      <c r="X2974" s="1">
        <v>45480</v>
      </c>
      <c r="Y2974" t="s">
        <v>81</v>
      </c>
      <c r="Z2974" t="s">
        <v>150</v>
      </c>
      <c r="AA2974" t="s">
        <v>83</v>
      </c>
      <c r="AB2974" t="s">
        <v>43</v>
      </c>
      <c r="AC2974" t="s">
        <v>44</v>
      </c>
      <c r="AD2974" t="s">
        <v>45</v>
      </c>
    </row>
    <row r="2975" spans="1:30" x14ac:dyDescent="0.3">
      <c r="A2975" t="s">
        <v>5612</v>
      </c>
      <c r="B2975" t="s">
        <v>5613</v>
      </c>
      <c r="C2975" t="s">
        <v>87</v>
      </c>
      <c r="D2975" t="s">
        <v>107</v>
      </c>
      <c r="E2975" t="s">
        <v>108</v>
      </c>
      <c r="F2975">
        <v>971</v>
      </c>
      <c r="G2975">
        <v>305.14999999999998</v>
      </c>
      <c r="H2975">
        <v>0</v>
      </c>
      <c r="I2975">
        <v>296300.65000000002</v>
      </c>
      <c r="J2975">
        <v>152211.32</v>
      </c>
      <c r="K2975">
        <v>3170.4</v>
      </c>
      <c r="L2975">
        <v>2356.19</v>
      </c>
      <c r="M2975">
        <v>14222.03</v>
      </c>
      <c r="N2975">
        <v>124340.71</v>
      </c>
      <c r="O2975">
        <v>41.96</v>
      </c>
      <c r="P2975" t="s">
        <v>35</v>
      </c>
      <c r="Q2975" t="s">
        <v>50</v>
      </c>
      <c r="R2975" t="s">
        <v>51</v>
      </c>
      <c r="S2975" t="s">
        <v>118</v>
      </c>
      <c r="T2975" t="s">
        <v>39</v>
      </c>
      <c r="U2975">
        <v>2</v>
      </c>
      <c r="V2975" s="1">
        <v>45625</v>
      </c>
      <c r="W2975" s="1">
        <v>45627</v>
      </c>
      <c r="X2975" s="1">
        <v>45655</v>
      </c>
      <c r="Y2975" t="s">
        <v>54</v>
      </c>
      <c r="Z2975" t="s">
        <v>92</v>
      </c>
      <c r="AA2975" t="s">
        <v>42</v>
      </c>
      <c r="AB2975" t="s">
        <v>76</v>
      </c>
      <c r="AC2975" t="s">
        <v>123</v>
      </c>
      <c r="AD2975" t="s">
        <v>45</v>
      </c>
    </row>
    <row r="2976" spans="1:30" x14ac:dyDescent="0.3">
      <c r="A2976" t="s">
        <v>5614</v>
      </c>
      <c r="B2976" t="s">
        <v>5615</v>
      </c>
      <c r="C2976" t="s">
        <v>87</v>
      </c>
      <c r="D2976" t="s">
        <v>130</v>
      </c>
      <c r="E2976" t="s">
        <v>131</v>
      </c>
      <c r="F2976">
        <v>133</v>
      </c>
      <c r="G2976">
        <v>369.9</v>
      </c>
      <c r="H2976">
        <v>0.05</v>
      </c>
      <c r="I2976">
        <v>46736.86</v>
      </c>
      <c r="J2976">
        <v>24880.98</v>
      </c>
      <c r="K2976">
        <v>580.33000000000004</v>
      </c>
      <c r="L2976">
        <v>2482.83</v>
      </c>
      <c r="M2976">
        <v>4618.6000000000004</v>
      </c>
      <c r="N2976">
        <v>14174.12</v>
      </c>
      <c r="O2976">
        <v>30.33</v>
      </c>
      <c r="P2976" t="s">
        <v>35</v>
      </c>
      <c r="Q2976" t="s">
        <v>36</v>
      </c>
      <c r="R2976" t="s">
        <v>37</v>
      </c>
      <c r="S2976" t="s">
        <v>118</v>
      </c>
      <c r="T2976" t="s">
        <v>63</v>
      </c>
      <c r="U2976">
        <v>0</v>
      </c>
      <c r="V2976" s="1">
        <v>45959</v>
      </c>
      <c r="W2976" s="1">
        <v>45966</v>
      </c>
      <c r="X2976" s="1">
        <v>45974</v>
      </c>
      <c r="Y2976" t="s">
        <v>54</v>
      </c>
      <c r="Z2976" t="s">
        <v>75</v>
      </c>
      <c r="AA2976" t="s">
        <v>56</v>
      </c>
      <c r="AB2976" t="s">
        <v>43</v>
      </c>
      <c r="AC2976" t="s">
        <v>44</v>
      </c>
      <c r="AD2976" t="s">
        <v>45</v>
      </c>
    </row>
    <row r="2977" spans="1:30" x14ac:dyDescent="0.3">
      <c r="A2977" t="s">
        <v>5616</v>
      </c>
      <c r="B2977" t="s">
        <v>4121</v>
      </c>
      <c r="C2977" t="s">
        <v>135</v>
      </c>
      <c r="D2977" t="s">
        <v>159</v>
      </c>
      <c r="E2977" t="s">
        <v>160</v>
      </c>
      <c r="F2977">
        <v>465</v>
      </c>
      <c r="G2977">
        <v>104.05</v>
      </c>
      <c r="H2977">
        <v>0.1</v>
      </c>
      <c r="I2977">
        <v>43544.93</v>
      </c>
      <c r="J2977">
        <v>24290.25</v>
      </c>
      <c r="L2977">
        <v>799.09</v>
      </c>
      <c r="M2977">
        <v>3556.14</v>
      </c>
      <c r="N2977">
        <v>4966.91</v>
      </c>
      <c r="O2977">
        <v>11.41</v>
      </c>
      <c r="P2977" t="s">
        <v>35</v>
      </c>
      <c r="Q2977" t="s">
        <v>132</v>
      </c>
      <c r="R2977" t="s">
        <v>74</v>
      </c>
      <c r="S2977" t="s">
        <v>118</v>
      </c>
      <c r="T2977" t="s">
        <v>39</v>
      </c>
      <c r="U2977">
        <v>2</v>
      </c>
      <c r="V2977" s="1">
        <v>45767</v>
      </c>
      <c r="W2977" s="1">
        <v>45773</v>
      </c>
      <c r="X2977" s="1">
        <v>45783</v>
      </c>
      <c r="Y2977" t="s">
        <v>81</v>
      </c>
      <c r="Z2977" t="s">
        <v>165</v>
      </c>
      <c r="AA2977" t="s">
        <v>42</v>
      </c>
      <c r="AB2977" t="s">
        <v>43</v>
      </c>
      <c r="AC2977" t="s">
        <v>77</v>
      </c>
      <c r="AD2977" t="s">
        <v>67</v>
      </c>
    </row>
    <row r="2978" spans="1:30" x14ac:dyDescent="0.3">
      <c r="A2978" t="s">
        <v>5617</v>
      </c>
      <c r="B2978" t="s">
        <v>5618</v>
      </c>
      <c r="C2978" t="s">
        <v>135</v>
      </c>
      <c r="D2978" t="s">
        <v>101</v>
      </c>
      <c r="E2978" t="s">
        <v>102</v>
      </c>
      <c r="F2978">
        <v>1888</v>
      </c>
      <c r="G2978">
        <v>450.79</v>
      </c>
      <c r="H2978">
        <v>0</v>
      </c>
      <c r="I2978">
        <v>851091.52</v>
      </c>
      <c r="J2978">
        <v>391393.05</v>
      </c>
      <c r="K2978">
        <v>5035.3999999999996</v>
      </c>
      <c r="L2978">
        <v>672.24</v>
      </c>
      <c r="M2978">
        <v>88441.87</v>
      </c>
      <c r="N2978">
        <v>365548.96</v>
      </c>
      <c r="O2978">
        <v>42.95</v>
      </c>
      <c r="P2978" t="s">
        <v>35</v>
      </c>
      <c r="Q2978" t="s">
        <v>122</v>
      </c>
      <c r="R2978" t="s">
        <v>74</v>
      </c>
      <c r="S2978" t="s">
        <v>52</v>
      </c>
      <c r="T2978" t="s">
        <v>63</v>
      </c>
      <c r="U2978">
        <v>0</v>
      </c>
      <c r="V2978" s="1">
        <v>45634</v>
      </c>
      <c r="W2978" s="1">
        <v>45643</v>
      </c>
      <c r="X2978" s="1">
        <v>45665</v>
      </c>
      <c r="Y2978" t="s">
        <v>54</v>
      </c>
      <c r="Z2978" t="s">
        <v>55</v>
      </c>
      <c r="AA2978" t="s">
        <v>42</v>
      </c>
      <c r="AB2978" t="s">
        <v>43</v>
      </c>
      <c r="AC2978" t="s">
        <v>84</v>
      </c>
      <c r="AD2978" t="s">
        <v>45</v>
      </c>
    </row>
    <row r="2979" spans="1:30" x14ac:dyDescent="0.3">
      <c r="A2979" t="s">
        <v>5619</v>
      </c>
      <c r="B2979" t="s">
        <v>3217</v>
      </c>
      <c r="C2979" t="s">
        <v>87</v>
      </c>
      <c r="D2979" t="s">
        <v>130</v>
      </c>
      <c r="E2979" t="s">
        <v>131</v>
      </c>
      <c r="F2979">
        <v>76</v>
      </c>
      <c r="G2979">
        <v>488.57</v>
      </c>
      <c r="H2979">
        <v>0.15</v>
      </c>
      <c r="I2979">
        <v>31561.62</v>
      </c>
      <c r="J2979">
        <v>17724.77</v>
      </c>
      <c r="K2979">
        <v>9853.48</v>
      </c>
      <c r="L2979">
        <v>2949.81</v>
      </c>
      <c r="M2979">
        <v>2262.34</v>
      </c>
      <c r="N2979">
        <v>-1228.78</v>
      </c>
      <c r="O2979">
        <v>-3.89</v>
      </c>
      <c r="P2979" t="s">
        <v>35</v>
      </c>
      <c r="Q2979" t="s">
        <v>122</v>
      </c>
      <c r="R2979" t="s">
        <v>74</v>
      </c>
      <c r="S2979" t="s">
        <v>97</v>
      </c>
      <c r="T2979" t="s">
        <v>112</v>
      </c>
      <c r="U2979">
        <v>2</v>
      </c>
      <c r="V2979" s="1">
        <v>45559</v>
      </c>
      <c r="W2979" s="1">
        <v>45562</v>
      </c>
      <c r="X2979" s="1">
        <v>45580</v>
      </c>
      <c r="Y2979" t="s">
        <v>103</v>
      </c>
      <c r="Z2979" t="s">
        <v>104</v>
      </c>
      <c r="AA2979" t="s">
        <v>56</v>
      </c>
      <c r="AB2979" t="s">
        <v>76</v>
      </c>
      <c r="AC2979" t="s">
        <v>123</v>
      </c>
      <c r="AD2979" t="s">
        <v>45</v>
      </c>
    </row>
    <row r="2980" spans="1:30" x14ac:dyDescent="0.3">
      <c r="A2980" t="s">
        <v>5620</v>
      </c>
      <c r="B2980" t="s">
        <v>5621</v>
      </c>
      <c r="C2980" t="s">
        <v>70</v>
      </c>
      <c r="D2980" t="s">
        <v>130</v>
      </c>
      <c r="E2980" t="s">
        <v>131</v>
      </c>
      <c r="F2980">
        <v>1248</v>
      </c>
      <c r="G2980">
        <v>86.95</v>
      </c>
      <c r="H2980">
        <v>0.1</v>
      </c>
      <c r="I2980">
        <v>97662.24</v>
      </c>
      <c r="J2980">
        <v>46076.49</v>
      </c>
      <c r="K2980">
        <v>10968.26</v>
      </c>
      <c r="L2980">
        <v>2826.09</v>
      </c>
      <c r="M2980">
        <v>8882.1</v>
      </c>
      <c r="N2980">
        <v>28909.3</v>
      </c>
      <c r="O2980">
        <v>29.6</v>
      </c>
      <c r="P2980" t="s">
        <v>35</v>
      </c>
      <c r="Q2980" t="s">
        <v>96</v>
      </c>
      <c r="R2980" t="s">
        <v>51</v>
      </c>
      <c r="S2980" t="s">
        <v>38</v>
      </c>
      <c r="T2980" t="s">
        <v>63</v>
      </c>
      <c r="U2980">
        <v>15</v>
      </c>
      <c r="V2980" s="1">
        <v>45584</v>
      </c>
      <c r="W2980" s="1">
        <v>45592</v>
      </c>
      <c r="X2980" s="1">
        <v>45632</v>
      </c>
      <c r="Y2980" t="s">
        <v>54</v>
      </c>
      <c r="Z2980" t="s">
        <v>75</v>
      </c>
      <c r="AA2980" t="s">
        <v>42</v>
      </c>
      <c r="AB2980" t="s">
        <v>76</v>
      </c>
      <c r="AC2980" t="s">
        <v>57</v>
      </c>
      <c r="AD2980" t="s">
        <v>67</v>
      </c>
    </row>
    <row r="2981" spans="1:30" x14ac:dyDescent="0.3">
      <c r="A2981" t="s">
        <v>5622</v>
      </c>
      <c r="B2981" t="s">
        <v>5623</v>
      </c>
      <c r="D2981" t="s">
        <v>33</v>
      </c>
      <c r="E2981" t="s">
        <v>34</v>
      </c>
      <c r="F2981">
        <v>1761</v>
      </c>
      <c r="G2981">
        <v>488.04</v>
      </c>
      <c r="H2981">
        <v>0.1</v>
      </c>
      <c r="I2981">
        <v>773494.6</v>
      </c>
      <c r="J2981">
        <v>519974.69</v>
      </c>
      <c r="K2981">
        <v>7246.92</v>
      </c>
      <c r="L2981">
        <v>2391.8200000000002</v>
      </c>
      <c r="M2981">
        <v>78347.7</v>
      </c>
      <c r="N2981">
        <v>165533.47</v>
      </c>
      <c r="O2981">
        <v>21.4</v>
      </c>
      <c r="P2981" t="s">
        <v>35</v>
      </c>
      <c r="Q2981" t="s">
        <v>96</v>
      </c>
      <c r="R2981" t="s">
        <v>51</v>
      </c>
      <c r="S2981" t="s">
        <v>38</v>
      </c>
      <c r="T2981" t="s">
        <v>39</v>
      </c>
      <c r="U2981">
        <v>0</v>
      </c>
      <c r="V2981" s="1">
        <v>45485</v>
      </c>
      <c r="W2981" s="1">
        <v>45489</v>
      </c>
      <c r="X2981" s="1">
        <v>45503</v>
      </c>
      <c r="Y2981" t="s">
        <v>103</v>
      </c>
      <c r="Z2981" t="s">
        <v>119</v>
      </c>
      <c r="AA2981" t="s">
        <v>56</v>
      </c>
      <c r="AB2981" t="s">
        <v>43</v>
      </c>
      <c r="AC2981" t="s">
        <v>93</v>
      </c>
      <c r="AD2981" t="s">
        <v>45</v>
      </c>
    </row>
    <row r="2982" spans="1:30" x14ac:dyDescent="0.3">
      <c r="A2982" t="s">
        <v>5624</v>
      </c>
      <c r="B2982" t="s">
        <v>5625</v>
      </c>
      <c r="C2982" t="s">
        <v>80</v>
      </c>
      <c r="D2982" t="s">
        <v>107</v>
      </c>
      <c r="E2982" t="s">
        <v>108</v>
      </c>
      <c r="F2982">
        <v>1464</v>
      </c>
      <c r="G2982">
        <v>206.8</v>
      </c>
      <c r="H2982">
        <v>0.15</v>
      </c>
      <c r="I2982">
        <v>257341.92</v>
      </c>
      <c r="J2982">
        <v>138402.68</v>
      </c>
      <c r="K2982">
        <v>3697.11</v>
      </c>
      <c r="L2982">
        <v>2051.79</v>
      </c>
      <c r="M2982">
        <v>28475.58</v>
      </c>
      <c r="N2982">
        <v>84714.76</v>
      </c>
      <c r="O2982">
        <v>32.92</v>
      </c>
      <c r="P2982" t="s">
        <v>35</v>
      </c>
      <c r="Q2982" t="s">
        <v>96</v>
      </c>
      <c r="R2982" t="s">
        <v>37</v>
      </c>
      <c r="S2982" t="s">
        <v>97</v>
      </c>
      <c r="T2982" t="s">
        <v>39</v>
      </c>
      <c r="U2982">
        <v>4</v>
      </c>
      <c r="V2982" s="1">
        <v>45503</v>
      </c>
      <c r="W2982" s="1">
        <v>45505</v>
      </c>
      <c r="X2982" s="1">
        <v>45534</v>
      </c>
      <c r="Y2982" t="s">
        <v>103</v>
      </c>
      <c r="Z2982" t="s">
        <v>119</v>
      </c>
      <c r="AA2982" t="s">
        <v>65</v>
      </c>
      <c r="AB2982" t="s">
        <v>43</v>
      </c>
      <c r="AC2982" t="s">
        <v>123</v>
      </c>
      <c r="AD2982" t="s">
        <v>45</v>
      </c>
    </row>
    <row r="2983" spans="1:30" x14ac:dyDescent="0.3">
      <c r="A2983" t="s">
        <v>5626</v>
      </c>
      <c r="B2983" t="s">
        <v>5627</v>
      </c>
      <c r="C2983" t="s">
        <v>70</v>
      </c>
      <c r="D2983" t="s">
        <v>101</v>
      </c>
      <c r="E2983" t="s">
        <v>102</v>
      </c>
      <c r="F2983">
        <v>504</v>
      </c>
      <c r="G2983">
        <v>311.47000000000003</v>
      </c>
      <c r="H2983">
        <v>0</v>
      </c>
      <c r="I2983">
        <v>156980.88</v>
      </c>
      <c r="J2983">
        <v>76111.990000000005</v>
      </c>
      <c r="K2983">
        <v>4845.1400000000003</v>
      </c>
      <c r="L2983">
        <v>1525.57</v>
      </c>
      <c r="M2983">
        <v>9006.11</v>
      </c>
      <c r="N2983">
        <v>65492.07</v>
      </c>
      <c r="O2983">
        <v>41.72</v>
      </c>
      <c r="P2983" t="s">
        <v>35</v>
      </c>
      <c r="Q2983" t="s">
        <v>36</v>
      </c>
      <c r="R2983" t="s">
        <v>51</v>
      </c>
      <c r="S2983" t="s">
        <v>38</v>
      </c>
      <c r="T2983" t="s">
        <v>53</v>
      </c>
      <c r="U2983">
        <v>10</v>
      </c>
      <c r="V2983" s="1">
        <v>45876</v>
      </c>
      <c r="W2983" s="1">
        <v>45884</v>
      </c>
      <c r="X2983" s="1">
        <v>45904</v>
      </c>
      <c r="Y2983" t="s">
        <v>103</v>
      </c>
      <c r="Z2983" t="s">
        <v>177</v>
      </c>
      <c r="AA2983" t="s">
        <v>56</v>
      </c>
      <c r="AB2983" t="s">
        <v>76</v>
      </c>
      <c r="AC2983" t="s">
        <v>123</v>
      </c>
      <c r="AD2983" t="s">
        <v>67</v>
      </c>
    </row>
    <row r="2984" spans="1:30" x14ac:dyDescent="0.3">
      <c r="A2984" t="s">
        <v>5628</v>
      </c>
      <c r="B2984" t="s">
        <v>5629</v>
      </c>
      <c r="C2984" t="s">
        <v>87</v>
      </c>
      <c r="D2984" t="s">
        <v>88</v>
      </c>
      <c r="E2984" t="s">
        <v>89</v>
      </c>
      <c r="F2984">
        <v>666</v>
      </c>
      <c r="G2984">
        <v>464.75</v>
      </c>
      <c r="H2984">
        <v>0.15</v>
      </c>
      <c r="I2984">
        <v>263094.96999999997</v>
      </c>
      <c r="J2984">
        <v>195147.43</v>
      </c>
      <c r="K2984">
        <v>13441.05</v>
      </c>
      <c r="L2984">
        <v>161.06</v>
      </c>
      <c r="M2984">
        <v>18805.45</v>
      </c>
      <c r="N2984">
        <v>35539.980000000003</v>
      </c>
      <c r="O2984">
        <v>13.51</v>
      </c>
      <c r="P2984" t="s">
        <v>35</v>
      </c>
      <c r="Q2984" t="s">
        <v>50</v>
      </c>
      <c r="R2984" t="s">
        <v>51</v>
      </c>
      <c r="S2984" t="s">
        <v>52</v>
      </c>
      <c r="T2984" t="s">
        <v>63</v>
      </c>
      <c r="U2984">
        <v>0</v>
      </c>
      <c r="V2984" s="1">
        <v>45526</v>
      </c>
      <c r="W2984" s="1">
        <v>45535</v>
      </c>
      <c r="X2984" s="1">
        <v>45556</v>
      </c>
      <c r="Y2984" t="s">
        <v>103</v>
      </c>
      <c r="Z2984" t="s">
        <v>177</v>
      </c>
      <c r="AA2984" t="s">
        <v>83</v>
      </c>
      <c r="AB2984" t="s">
        <v>43</v>
      </c>
      <c r="AC2984" t="s">
        <v>123</v>
      </c>
      <c r="AD2984" t="s">
        <v>45</v>
      </c>
    </row>
    <row r="2985" spans="1:30" x14ac:dyDescent="0.3">
      <c r="A2985" t="s">
        <v>5630</v>
      </c>
      <c r="B2985" t="s">
        <v>5088</v>
      </c>
      <c r="C2985" t="s">
        <v>135</v>
      </c>
      <c r="D2985" t="s">
        <v>71</v>
      </c>
      <c r="E2985" t="s">
        <v>72</v>
      </c>
      <c r="F2985">
        <v>1451</v>
      </c>
      <c r="G2985">
        <v>267.39</v>
      </c>
      <c r="H2985">
        <v>0</v>
      </c>
      <c r="I2985">
        <v>387982.89</v>
      </c>
      <c r="J2985">
        <v>231693.58</v>
      </c>
      <c r="K2985">
        <v>11973.12</v>
      </c>
      <c r="L2985">
        <v>2473.4</v>
      </c>
      <c r="M2985">
        <v>43047.22</v>
      </c>
      <c r="N2985">
        <v>98795.57</v>
      </c>
      <c r="O2985">
        <v>25.46</v>
      </c>
      <c r="P2985" t="s">
        <v>35</v>
      </c>
      <c r="Q2985" t="s">
        <v>73</v>
      </c>
      <c r="R2985" t="s">
        <v>37</v>
      </c>
      <c r="S2985" t="s">
        <v>38</v>
      </c>
      <c r="T2985" t="s">
        <v>53</v>
      </c>
      <c r="U2985">
        <v>10</v>
      </c>
      <c r="V2985" s="1">
        <v>45416</v>
      </c>
      <c r="W2985" s="1">
        <v>45421</v>
      </c>
      <c r="X2985" s="1">
        <v>45443</v>
      </c>
      <c r="Y2985" t="s">
        <v>81</v>
      </c>
      <c r="Z2985" t="s">
        <v>82</v>
      </c>
      <c r="AA2985" t="s">
        <v>83</v>
      </c>
      <c r="AB2985" t="s">
        <v>43</v>
      </c>
      <c r="AC2985" t="s">
        <v>98</v>
      </c>
      <c r="AD2985" t="s">
        <v>67</v>
      </c>
    </row>
    <row r="2986" spans="1:30" x14ac:dyDescent="0.3">
      <c r="A2986" t="s">
        <v>5631</v>
      </c>
      <c r="B2986" t="s">
        <v>5632</v>
      </c>
      <c r="C2986" t="s">
        <v>135</v>
      </c>
      <c r="D2986" t="s">
        <v>88</v>
      </c>
      <c r="E2986" t="s">
        <v>89</v>
      </c>
      <c r="F2986">
        <v>1608</v>
      </c>
      <c r="G2986">
        <v>457.73</v>
      </c>
      <c r="H2986">
        <v>0.15</v>
      </c>
      <c r="I2986">
        <v>625625.36</v>
      </c>
      <c r="J2986">
        <v>314792.19</v>
      </c>
      <c r="K2986">
        <v>3534.56</v>
      </c>
      <c r="L2986">
        <v>2612.27</v>
      </c>
      <c r="M2986">
        <v>24987.89</v>
      </c>
      <c r="N2986">
        <v>279698.45</v>
      </c>
      <c r="O2986">
        <v>44.71</v>
      </c>
      <c r="P2986" t="s">
        <v>35</v>
      </c>
      <c r="Q2986" t="s">
        <v>96</v>
      </c>
      <c r="R2986" t="s">
        <v>51</v>
      </c>
      <c r="S2986" t="s">
        <v>97</v>
      </c>
      <c r="T2986" t="s">
        <v>63</v>
      </c>
      <c r="U2986">
        <v>0</v>
      </c>
      <c r="V2986" s="1">
        <v>45520</v>
      </c>
      <c r="W2986" s="1">
        <v>45523</v>
      </c>
      <c r="X2986" s="1">
        <v>45543</v>
      </c>
      <c r="Y2986" t="s">
        <v>103</v>
      </c>
      <c r="Z2986" t="s">
        <v>177</v>
      </c>
      <c r="AA2986" t="s">
        <v>83</v>
      </c>
      <c r="AB2986" t="s">
        <v>43</v>
      </c>
      <c r="AC2986" t="s">
        <v>57</v>
      </c>
      <c r="AD2986" t="s">
        <v>58</v>
      </c>
    </row>
    <row r="2987" spans="1:30" x14ac:dyDescent="0.3">
      <c r="A2987" t="s">
        <v>5633</v>
      </c>
      <c r="B2987" t="s">
        <v>5634</v>
      </c>
      <c r="C2987" t="s">
        <v>32</v>
      </c>
      <c r="D2987" t="s">
        <v>107</v>
      </c>
      <c r="E2987" t="s">
        <v>108</v>
      </c>
      <c r="F2987">
        <v>827</v>
      </c>
      <c r="G2987">
        <v>189.23</v>
      </c>
      <c r="H2987">
        <v>0.1</v>
      </c>
      <c r="I2987">
        <v>140843.89000000001</v>
      </c>
      <c r="J2987">
        <v>89453.66</v>
      </c>
      <c r="K2987">
        <v>4303.45</v>
      </c>
      <c r="L2987">
        <v>1723.16</v>
      </c>
      <c r="M2987">
        <v>3525.5</v>
      </c>
      <c r="N2987">
        <v>41838.120000000003</v>
      </c>
      <c r="O2987">
        <v>29.71</v>
      </c>
      <c r="P2987" t="s">
        <v>35</v>
      </c>
      <c r="Q2987" t="s">
        <v>111</v>
      </c>
      <c r="R2987" t="s">
        <v>51</v>
      </c>
      <c r="S2987" t="s">
        <v>91</v>
      </c>
      <c r="T2987" t="s">
        <v>39</v>
      </c>
      <c r="U2987">
        <v>0</v>
      </c>
      <c r="V2987" s="1">
        <v>45533</v>
      </c>
      <c r="W2987" s="1">
        <v>45537</v>
      </c>
      <c r="X2987" s="1">
        <v>45542</v>
      </c>
      <c r="Y2987" t="s">
        <v>103</v>
      </c>
      <c r="Z2987" t="s">
        <v>177</v>
      </c>
      <c r="AA2987" t="s">
        <v>56</v>
      </c>
      <c r="AB2987" t="s">
        <v>43</v>
      </c>
      <c r="AC2987" t="s">
        <v>44</v>
      </c>
      <c r="AD2987" t="s">
        <v>58</v>
      </c>
    </row>
    <row r="2988" spans="1:30" x14ac:dyDescent="0.3">
      <c r="A2988" t="s">
        <v>5635</v>
      </c>
      <c r="B2988" t="s">
        <v>5636</v>
      </c>
      <c r="C2988" t="s">
        <v>70</v>
      </c>
      <c r="D2988" t="s">
        <v>130</v>
      </c>
      <c r="E2988" t="s">
        <v>131</v>
      </c>
      <c r="F2988">
        <v>532</v>
      </c>
      <c r="G2988">
        <v>336.51</v>
      </c>
      <c r="H2988">
        <v>0.05</v>
      </c>
      <c r="I2988">
        <v>170072.15</v>
      </c>
      <c r="J2988">
        <v>100703.6</v>
      </c>
      <c r="L2988">
        <v>2345.0700000000002</v>
      </c>
      <c r="M2988">
        <v>7935.1</v>
      </c>
      <c r="N2988">
        <v>51511.3</v>
      </c>
      <c r="O2988">
        <v>30.29</v>
      </c>
      <c r="P2988" t="s">
        <v>35</v>
      </c>
      <c r="Q2988" t="s">
        <v>50</v>
      </c>
      <c r="R2988" t="s">
        <v>74</v>
      </c>
      <c r="S2988" t="s">
        <v>52</v>
      </c>
      <c r="T2988" t="s">
        <v>63</v>
      </c>
      <c r="U2988">
        <v>4</v>
      </c>
      <c r="V2988" s="1">
        <v>45884</v>
      </c>
      <c r="W2988" s="1">
        <v>45885</v>
      </c>
      <c r="X2988" s="1">
        <v>45915</v>
      </c>
      <c r="Y2988" t="s">
        <v>103</v>
      </c>
      <c r="Z2988" t="s">
        <v>177</v>
      </c>
      <c r="AA2988" t="s">
        <v>42</v>
      </c>
      <c r="AB2988" t="s">
        <v>66</v>
      </c>
      <c r="AC2988" t="s">
        <v>98</v>
      </c>
      <c r="AD2988" t="s">
        <v>58</v>
      </c>
    </row>
    <row r="2989" spans="1:30" x14ac:dyDescent="0.3">
      <c r="A2989" t="s">
        <v>5637</v>
      </c>
      <c r="B2989" t="s">
        <v>5638</v>
      </c>
      <c r="C2989" t="s">
        <v>135</v>
      </c>
      <c r="D2989" t="s">
        <v>159</v>
      </c>
      <c r="E2989" t="s">
        <v>160</v>
      </c>
      <c r="F2989">
        <v>356</v>
      </c>
      <c r="G2989">
        <v>444.11</v>
      </c>
      <c r="H2989">
        <v>0.1</v>
      </c>
      <c r="I2989">
        <v>142292.84</v>
      </c>
      <c r="J2989">
        <v>105421.32</v>
      </c>
      <c r="K2989">
        <v>1876.56</v>
      </c>
      <c r="L2989">
        <v>728.17</v>
      </c>
      <c r="M2989">
        <v>6554.48</v>
      </c>
      <c r="N2989">
        <v>27712.31</v>
      </c>
      <c r="O2989">
        <v>19.48</v>
      </c>
      <c r="P2989" t="s">
        <v>35</v>
      </c>
      <c r="Q2989" t="s">
        <v>203</v>
      </c>
      <c r="R2989" t="s">
        <v>51</v>
      </c>
      <c r="S2989" t="s">
        <v>118</v>
      </c>
      <c r="T2989" t="s">
        <v>63</v>
      </c>
      <c r="U2989">
        <v>15</v>
      </c>
      <c r="V2989" s="1">
        <v>45485</v>
      </c>
      <c r="W2989" s="1">
        <v>45489</v>
      </c>
      <c r="X2989" s="1">
        <v>45510</v>
      </c>
      <c r="Y2989" t="s">
        <v>103</v>
      </c>
      <c r="Z2989" t="s">
        <v>119</v>
      </c>
      <c r="AA2989" t="s">
        <v>56</v>
      </c>
      <c r="AB2989" t="s">
        <v>43</v>
      </c>
      <c r="AC2989" t="s">
        <v>93</v>
      </c>
      <c r="AD2989" t="s">
        <v>58</v>
      </c>
    </row>
    <row r="2990" spans="1:30" x14ac:dyDescent="0.3">
      <c r="A2990" t="s">
        <v>5639</v>
      </c>
      <c r="B2990" t="s">
        <v>1426</v>
      </c>
      <c r="C2990" t="s">
        <v>87</v>
      </c>
      <c r="D2990" t="s">
        <v>130</v>
      </c>
      <c r="E2990" t="s">
        <v>131</v>
      </c>
      <c r="F2990">
        <v>284</v>
      </c>
      <c r="G2990">
        <v>430.27</v>
      </c>
      <c r="H2990">
        <v>0.1</v>
      </c>
      <c r="I2990">
        <v>109977.01</v>
      </c>
      <c r="J2990">
        <v>64777.06</v>
      </c>
      <c r="K2990">
        <v>7088.99</v>
      </c>
      <c r="L2990">
        <v>421.18</v>
      </c>
      <c r="M2990">
        <v>8339.4500000000007</v>
      </c>
      <c r="N2990">
        <v>29350.33</v>
      </c>
      <c r="O2990">
        <v>26.69</v>
      </c>
      <c r="P2990" t="s">
        <v>35</v>
      </c>
      <c r="Q2990" t="s">
        <v>279</v>
      </c>
      <c r="R2990" t="s">
        <v>51</v>
      </c>
      <c r="S2990" t="s">
        <v>91</v>
      </c>
      <c r="T2990" t="s">
        <v>63</v>
      </c>
      <c r="U2990">
        <v>0</v>
      </c>
      <c r="V2990" s="1">
        <v>45752</v>
      </c>
      <c r="W2990" s="1">
        <v>45757</v>
      </c>
      <c r="X2990" s="1">
        <v>45766</v>
      </c>
      <c r="Y2990" t="s">
        <v>81</v>
      </c>
      <c r="Z2990" t="s">
        <v>165</v>
      </c>
      <c r="AA2990" t="s">
        <v>56</v>
      </c>
      <c r="AB2990" t="s">
        <v>43</v>
      </c>
      <c r="AC2990" t="s">
        <v>123</v>
      </c>
      <c r="AD2990" t="s">
        <v>45</v>
      </c>
    </row>
    <row r="2991" spans="1:30" x14ac:dyDescent="0.3">
      <c r="A2991" t="s">
        <v>5640</v>
      </c>
      <c r="B2991" t="s">
        <v>5641</v>
      </c>
      <c r="C2991" t="s">
        <v>135</v>
      </c>
      <c r="D2991" t="s">
        <v>130</v>
      </c>
      <c r="E2991" t="s">
        <v>131</v>
      </c>
      <c r="F2991">
        <v>267</v>
      </c>
      <c r="G2991">
        <v>304.83999999999997</v>
      </c>
      <c r="H2991">
        <v>0.05</v>
      </c>
      <c r="I2991">
        <v>77322.67</v>
      </c>
      <c r="J2991">
        <v>52599.21</v>
      </c>
      <c r="K2991">
        <v>6993.03</v>
      </c>
      <c r="L2991">
        <v>1019.6</v>
      </c>
      <c r="M2991">
        <v>5046.2299999999996</v>
      </c>
      <c r="N2991">
        <v>11664.6</v>
      </c>
      <c r="O2991">
        <v>15.09</v>
      </c>
      <c r="P2991" t="s">
        <v>35</v>
      </c>
      <c r="Q2991" t="s">
        <v>122</v>
      </c>
      <c r="R2991" t="s">
        <v>51</v>
      </c>
      <c r="S2991" t="s">
        <v>118</v>
      </c>
      <c r="T2991" t="s">
        <v>63</v>
      </c>
      <c r="U2991">
        <v>7</v>
      </c>
      <c r="V2991" s="1">
        <v>45674</v>
      </c>
      <c r="W2991" s="1">
        <v>45681</v>
      </c>
      <c r="X2991" s="1">
        <v>45711</v>
      </c>
      <c r="Y2991" t="s">
        <v>40</v>
      </c>
      <c r="Z2991" t="s">
        <v>64</v>
      </c>
      <c r="AA2991" t="s">
        <v>42</v>
      </c>
      <c r="AB2991" t="s">
        <v>66</v>
      </c>
      <c r="AC2991" t="s">
        <v>98</v>
      </c>
      <c r="AD2991" t="s">
        <v>45</v>
      </c>
    </row>
    <row r="2992" spans="1:30" x14ac:dyDescent="0.3">
      <c r="A2992" t="s">
        <v>5642</v>
      </c>
      <c r="B2992" t="s">
        <v>5643</v>
      </c>
      <c r="C2992" t="s">
        <v>32</v>
      </c>
      <c r="D2992" t="s">
        <v>88</v>
      </c>
      <c r="E2992" t="s">
        <v>89</v>
      </c>
      <c r="F2992">
        <v>900</v>
      </c>
      <c r="G2992">
        <v>158.47</v>
      </c>
      <c r="H2992">
        <v>0.05</v>
      </c>
      <c r="I2992">
        <v>135491.85</v>
      </c>
      <c r="J2992">
        <v>76164.100000000006</v>
      </c>
      <c r="K2992">
        <v>14244.76</v>
      </c>
      <c r="L2992">
        <v>1536.82</v>
      </c>
      <c r="M2992">
        <v>5159.0200000000004</v>
      </c>
      <c r="N2992">
        <v>38387.15</v>
      </c>
      <c r="O2992">
        <v>28.33</v>
      </c>
      <c r="P2992" t="s">
        <v>35</v>
      </c>
      <c r="Q2992" t="s">
        <v>122</v>
      </c>
      <c r="R2992" t="s">
        <v>74</v>
      </c>
      <c r="S2992" t="s">
        <v>91</v>
      </c>
      <c r="T2992" t="s">
        <v>63</v>
      </c>
      <c r="U2992">
        <v>2</v>
      </c>
      <c r="V2992" s="1">
        <v>45591</v>
      </c>
      <c r="W2992" s="1">
        <v>45598</v>
      </c>
      <c r="X2992" s="1">
        <v>45606</v>
      </c>
      <c r="Y2992" t="s">
        <v>54</v>
      </c>
      <c r="Z2992" t="s">
        <v>75</v>
      </c>
      <c r="AA2992" t="s">
        <v>65</v>
      </c>
      <c r="AB2992" t="s">
        <v>66</v>
      </c>
      <c r="AC2992" t="s">
        <v>77</v>
      </c>
      <c r="AD2992" t="s">
        <v>45</v>
      </c>
    </row>
    <row r="2993" spans="1:30" x14ac:dyDescent="0.3">
      <c r="A2993" t="s">
        <v>5644</v>
      </c>
      <c r="B2993" t="s">
        <v>5645</v>
      </c>
      <c r="C2993" t="s">
        <v>87</v>
      </c>
      <c r="D2993" t="s">
        <v>159</v>
      </c>
      <c r="E2993" t="s">
        <v>160</v>
      </c>
      <c r="F2993">
        <v>494</v>
      </c>
      <c r="G2993">
        <v>91.62</v>
      </c>
      <c r="H2993">
        <v>0</v>
      </c>
      <c r="I2993">
        <v>45260.28</v>
      </c>
      <c r="J2993">
        <v>21041.91</v>
      </c>
      <c r="L2993">
        <v>2095.1799999999998</v>
      </c>
      <c r="M2993">
        <v>5171.21</v>
      </c>
      <c r="N2993">
        <v>10599.87</v>
      </c>
      <c r="O2993">
        <v>23.42</v>
      </c>
      <c r="P2993" t="s">
        <v>35</v>
      </c>
      <c r="Q2993" t="s">
        <v>36</v>
      </c>
      <c r="R2993" t="s">
        <v>51</v>
      </c>
      <c r="S2993" t="s">
        <v>118</v>
      </c>
      <c r="T2993" t="s">
        <v>112</v>
      </c>
      <c r="U2993">
        <v>15</v>
      </c>
      <c r="V2993" s="1">
        <v>45801</v>
      </c>
      <c r="W2993" s="1">
        <v>45806</v>
      </c>
      <c r="X2993" s="1">
        <v>45834</v>
      </c>
      <c r="Y2993" t="s">
        <v>81</v>
      </c>
      <c r="Z2993" t="s">
        <v>82</v>
      </c>
      <c r="AA2993" t="s">
        <v>42</v>
      </c>
      <c r="AB2993" t="s">
        <v>66</v>
      </c>
      <c r="AC2993" t="s">
        <v>77</v>
      </c>
      <c r="AD2993" t="s">
        <v>58</v>
      </c>
    </row>
    <row r="2994" spans="1:30" x14ac:dyDescent="0.3">
      <c r="A2994" t="s">
        <v>5646</v>
      </c>
      <c r="B2994" t="s">
        <v>5647</v>
      </c>
      <c r="C2994" t="s">
        <v>135</v>
      </c>
      <c r="D2994" t="s">
        <v>159</v>
      </c>
      <c r="E2994" t="s">
        <v>160</v>
      </c>
      <c r="F2994">
        <v>82</v>
      </c>
      <c r="G2994">
        <v>269.74</v>
      </c>
      <c r="H2994">
        <v>0.1</v>
      </c>
      <c r="I2994">
        <v>19906.810000000001</v>
      </c>
      <c r="J2994">
        <v>9233.85</v>
      </c>
      <c r="K2994">
        <v>13718.54</v>
      </c>
      <c r="L2994">
        <v>1571.95</v>
      </c>
      <c r="M2994">
        <v>1306.07</v>
      </c>
      <c r="N2994">
        <v>-5923.6</v>
      </c>
      <c r="O2994">
        <v>-29.76</v>
      </c>
      <c r="P2994" t="s">
        <v>35</v>
      </c>
      <c r="Q2994" t="s">
        <v>96</v>
      </c>
      <c r="R2994" t="s">
        <v>74</v>
      </c>
      <c r="S2994" t="s">
        <v>118</v>
      </c>
      <c r="T2994" t="s">
        <v>53</v>
      </c>
      <c r="U2994">
        <v>2</v>
      </c>
      <c r="V2994" s="1">
        <v>45578</v>
      </c>
      <c r="W2994" s="1">
        <v>45579</v>
      </c>
      <c r="X2994" s="1">
        <v>45610</v>
      </c>
      <c r="Y2994" t="s">
        <v>54</v>
      </c>
      <c r="Z2994" t="s">
        <v>75</v>
      </c>
      <c r="AA2994" t="s">
        <v>83</v>
      </c>
      <c r="AB2994" t="s">
        <v>43</v>
      </c>
      <c r="AC2994" t="s">
        <v>77</v>
      </c>
      <c r="AD2994" t="s">
        <v>67</v>
      </c>
    </row>
    <row r="2995" spans="1:30" x14ac:dyDescent="0.3">
      <c r="A2995" t="s">
        <v>5648</v>
      </c>
      <c r="B2995" t="s">
        <v>5649</v>
      </c>
      <c r="C2995" t="s">
        <v>32</v>
      </c>
      <c r="D2995" t="s">
        <v>88</v>
      </c>
      <c r="E2995" t="s">
        <v>89</v>
      </c>
      <c r="F2995">
        <v>1321</v>
      </c>
      <c r="G2995">
        <v>361.15</v>
      </c>
      <c r="H2995">
        <v>0.1</v>
      </c>
      <c r="I2995">
        <v>429371.23</v>
      </c>
      <c r="J2995">
        <v>305005.71999999997</v>
      </c>
      <c r="K2995">
        <v>2875.49</v>
      </c>
      <c r="L2995">
        <v>405.07</v>
      </c>
      <c r="M2995">
        <v>22527.39</v>
      </c>
      <c r="N2995">
        <v>98557.56</v>
      </c>
      <c r="O2995">
        <v>22.95</v>
      </c>
      <c r="P2995" t="s">
        <v>35</v>
      </c>
      <c r="Q2995" t="s">
        <v>111</v>
      </c>
      <c r="R2995" t="s">
        <v>74</v>
      </c>
      <c r="S2995" t="s">
        <v>38</v>
      </c>
      <c r="T2995" t="s">
        <v>63</v>
      </c>
      <c r="U2995">
        <v>0</v>
      </c>
      <c r="V2995" s="1">
        <v>45445</v>
      </c>
      <c r="W2995" s="1">
        <v>45452</v>
      </c>
      <c r="X2995" s="1">
        <v>45470</v>
      </c>
      <c r="Y2995" t="s">
        <v>81</v>
      </c>
      <c r="Z2995" t="s">
        <v>150</v>
      </c>
      <c r="AA2995" t="s">
        <v>83</v>
      </c>
      <c r="AB2995" t="s">
        <v>43</v>
      </c>
      <c r="AC2995" t="s">
        <v>84</v>
      </c>
      <c r="AD2995" t="s">
        <v>58</v>
      </c>
    </row>
    <row r="2996" spans="1:30" x14ac:dyDescent="0.3">
      <c r="A2996" t="s">
        <v>5650</v>
      </c>
      <c r="B2996" t="s">
        <v>5651</v>
      </c>
      <c r="C2996" t="s">
        <v>32</v>
      </c>
      <c r="D2996" t="s">
        <v>33</v>
      </c>
      <c r="E2996" t="s">
        <v>34</v>
      </c>
      <c r="F2996">
        <v>477</v>
      </c>
      <c r="G2996">
        <v>226.94</v>
      </c>
      <c r="H2996">
        <v>0</v>
      </c>
      <c r="I2996">
        <v>108250.38</v>
      </c>
      <c r="J2996">
        <v>62104.85</v>
      </c>
      <c r="K2996">
        <v>6869.47</v>
      </c>
      <c r="L2996">
        <v>640.49</v>
      </c>
      <c r="M2996">
        <v>3706.69</v>
      </c>
      <c r="N2996">
        <v>34928.879999999997</v>
      </c>
      <c r="O2996">
        <v>32.270000000000003</v>
      </c>
      <c r="P2996" t="s">
        <v>35</v>
      </c>
      <c r="Q2996" t="s">
        <v>73</v>
      </c>
      <c r="R2996" t="s">
        <v>51</v>
      </c>
      <c r="S2996" t="s">
        <v>118</v>
      </c>
      <c r="T2996" t="s">
        <v>112</v>
      </c>
      <c r="U2996">
        <v>15</v>
      </c>
      <c r="V2996" s="1">
        <v>45950</v>
      </c>
      <c r="W2996" s="1">
        <v>45958</v>
      </c>
      <c r="X2996" s="1">
        <v>45989</v>
      </c>
      <c r="Y2996" t="s">
        <v>54</v>
      </c>
      <c r="Z2996" t="s">
        <v>75</v>
      </c>
      <c r="AA2996" t="s">
        <v>42</v>
      </c>
      <c r="AB2996" t="s">
        <v>76</v>
      </c>
      <c r="AC2996" t="s">
        <v>98</v>
      </c>
      <c r="AD2996" t="s">
        <v>67</v>
      </c>
    </row>
    <row r="2997" spans="1:30" x14ac:dyDescent="0.3">
      <c r="A2997" t="s">
        <v>5652</v>
      </c>
      <c r="B2997" t="s">
        <v>5653</v>
      </c>
      <c r="C2997" t="s">
        <v>80</v>
      </c>
      <c r="D2997" t="s">
        <v>71</v>
      </c>
      <c r="E2997" t="s">
        <v>72</v>
      </c>
      <c r="F2997">
        <v>511</v>
      </c>
      <c r="G2997">
        <v>448.09</v>
      </c>
      <c r="H2997">
        <v>0.15</v>
      </c>
      <c r="I2997">
        <v>194627.89</v>
      </c>
      <c r="J2997">
        <v>130284.83</v>
      </c>
      <c r="K2997">
        <v>6116</v>
      </c>
      <c r="L2997">
        <v>2375.7600000000002</v>
      </c>
      <c r="M2997">
        <v>12774.77</v>
      </c>
      <c r="N2997">
        <v>43076.53</v>
      </c>
      <c r="O2997">
        <v>22.13</v>
      </c>
      <c r="P2997" t="s">
        <v>35</v>
      </c>
      <c r="Q2997" t="s">
        <v>73</v>
      </c>
      <c r="R2997" t="s">
        <v>37</v>
      </c>
      <c r="S2997" t="s">
        <v>38</v>
      </c>
      <c r="T2997" t="s">
        <v>112</v>
      </c>
      <c r="U2997">
        <v>0</v>
      </c>
      <c r="V2997" s="1">
        <v>45395</v>
      </c>
      <c r="W2997" s="1">
        <v>45402</v>
      </c>
      <c r="X2997" s="1">
        <v>45421</v>
      </c>
      <c r="Y2997" t="s">
        <v>81</v>
      </c>
      <c r="Z2997" t="s">
        <v>165</v>
      </c>
      <c r="AA2997" t="s">
        <v>65</v>
      </c>
      <c r="AB2997" t="s">
        <v>66</v>
      </c>
      <c r="AC2997" t="s">
        <v>77</v>
      </c>
      <c r="AD2997" t="s">
        <v>58</v>
      </c>
    </row>
    <row r="2998" spans="1:30" x14ac:dyDescent="0.3">
      <c r="A2998" t="s">
        <v>5654</v>
      </c>
      <c r="B2998" t="s">
        <v>3357</v>
      </c>
      <c r="C2998" t="s">
        <v>80</v>
      </c>
      <c r="D2998" t="s">
        <v>101</v>
      </c>
      <c r="E2998" t="s">
        <v>102</v>
      </c>
      <c r="F2998">
        <v>1003</v>
      </c>
      <c r="G2998">
        <v>302.95999999999998</v>
      </c>
      <c r="H2998">
        <v>0.05</v>
      </c>
      <c r="I2998">
        <v>288675.44</v>
      </c>
      <c r="J2998">
        <v>147899.49</v>
      </c>
      <c r="K2998">
        <v>3634.08</v>
      </c>
      <c r="L2998">
        <v>2336.96</v>
      </c>
      <c r="M2998">
        <v>26771.02</v>
      </c>
      <c r="N2998">
        <v>108033.89</v>
      </c>
      <c r="O2998">
        <v>37.42</v>
      </c>
      <c r="P2998" t="s">
        <v>35</v>
      </c>
      <c r="Q2998" t="s">
        <v>203</v>
      </c>
      <c r="R2998" t="s">
        <v>51</v>
      </c>
      <c r="S2998" t="s">
        <v>97</v>
      </c>
      <c r="T2998" t="s">
        <v>63</v>
      </c>
      <c r="U2998">
        <v>15</v>
      </c>
      <c r="V2998" s="1">
        <v>45887</v>
      </c>
      <c r="W2998" s="1">
        <v>45889</v>
      </c>
      <c r="X2998" s="1">
        <v>45925</v>
      </c>
      <c r="Y2998" t="s">
        <v>103</v>
      </c>
      <c r="Z2998" t="s">
        <v>177</v>
      </c>
      <c r="AA2998" t="s">
        <v>65</v>
      </c>
      <c r="AB2998" t="s">
        <v>76</v>
      </c>
      <c r="AC2998" t="s">
        <v>93</v>
      </c>
      <c r="AD2998" t="s">
        <v>67</v>
      </c>
    </row>
    <row r="2999" spans="1:30" x14ac:dyDescent="0.3">
      <c r="A2999" t="s">
        <v>5655</v>
      </c>
      <c r="B2999" t="s">
        <v>5656</v>
      </c>
      <c r="C2999" t="s">
        <v>32</v>
      </c>
      <c r="D2999" t="s">
        <v>48</v>
      </c>
      <c r="E2999" t="s">
        <v>49</v>
      </c>
      <c r="F2999">
        <v>1888</v>
      </c>
      <c r="G2999">
        <v>381.84</v>
      </c>
      <c r="H2999">
        <v>0.15</v>
      </c>
      <c r="I2999">
        <v>612776.82999999996</v>
      </c>
      <c r="J2999">
        <v>301848.8</v>
      </c>
      <c r="K2999">
        <v>9819.2999999999993</v>
      </c>
      <c r="L2999">
        <v>2596.1999999999998</v>
      </c>
      <c r="M2999">
        <v>44484.53</v>
      </c>
      <c r="N2999">
        <v>254028</v>
      </c>
      <c r="O2999">
        <v>41.46</v>
      </c>
      <c r="P2999" t="s">
        <v>35</v>
      </c>
      <c r="Q2999" t="s">
        <v>203</v>
      </c>
      <c r="R2999" t="s">
        <v>74</v>
      </c>
      <c r="S2999" t="s">
        <v>38</v>
      </c>
      <c r="T2999" t="s">
        <v>112</v>
      </c>
      <c r="U2999">
        <v>7</v>
      </c>
      <c r="V2999" s="1">
        <v>45740</v>
      </c>
      <c r="W2999" s="1">
        <v>45744</v>
      </c>
      <c r="X2999" s="1">
        <v>45779</v>
      </c>
      <c r="Y2999" t="s">
        <v>40</v>
      </c>
      <c r="Z2999" t="s">
        <v>41</v>
      </c>
      <c r="AA2999" t="s">
        <v>42</v>
      </c>
      <c r="AB2999" t="s">
        <v>66</v>
      </c>
      <c r="AC2999" t="s">
        <v>57</v>
      </c>
      <c r="AD2999" t="s">
        <v>67</v>
      </c>
    </row>
    <row r="3000" spans="1:30" x14ac:dyDescent="0.3">
      <c r="A3000" t="s">
        <v>5657</v>
      </c>
      <c r="B3000" t="s">
        <v>5658</v>
      </c>
      <c r="C3000" t="s">
        <v>70</v>
      </c>
      <c r="D3000" t="s">
        <v>48</v>
      </c>
      <c r="E3000" t="s">
        <v>49</v>
      </c>
      <c r="F3000">
        <v>752</v>
      </c>
      <c r="G3000">
        <v>406.68</v>
      </c>
      <c r="H3000">
        <v>0</v>
      </c>
      <c r="I3000">
        <v>305823.35999999999</v>
      </c>
      <c r="J3000">
        <v>141000.31</v>
      </c>
      <c r="K3000">
        <v>4765.32</v>
      </c>
      <c r="L3000">
        <v>1888.23</v>
      </c>
      <c r="M3000">
        <v>14099.76</v>
      </c>
      <c r="N3000">
        <v>144069.74</v>
      </c>
      <c r="O3000">
        <v>47.11</v>
      </c>
      <c r="P3000" t="s">
        <v>35</v>
      </c>
      <c r="Q3000" t="s">
        <v>50</v>
      </c>
      <c r="R3000" t="s">
        <v>51</v>
      </c>
      <c r="S3000" t="s">
        <v>118</v>
      </c>
      <c r="T3000" t="s">
        <v>63</v>
      </c>
      <c r="U3000">
        <v>0</v>
      </c>
      <c r="V3000" s="1">
        <v>45973</v>
      </c>
      <c r="W3000" s="1">
        <v>45983</v>
      </c>
      <c r="X3000" s="1">
        <v>46006</v>
      </c>
      <c r="Y3000" t="s">
        <v>54</v>
      </c>
      <c r="Z3000" t="s">
        <v>92</v>
      </c>
      <c r="AA3000" t="s">
        <v>65</v>
      </c>
      <c r="AB3000" t="s">
        <v>43</v>
      </c>
      <c r="AC3000" t="s">
        <v>84</v>
      </c>
      <c r="AD3000" t="s">
        <v>45</v>
      </c>
    </row>
    <row r="3001" spans="1:30" x14ac:dyDescent="0.3">
      <c r="A3001" t="s">
        <v>5659</v>
      </c>
      <c r="B3001" t="s">
        <v>5660</v>
      </c>
      <c r="C3001" t="s">
        <v>70</v>
      </c>
      <c r="D3001" t="s">
        <v>107</v>
      </c>
      <c r="E3001" t="s">
        <v>108</v>
      </c>
      <c r="F3001">
        <v>1216</v>
      </c>
      <c r="G3001">
        <v>208.97</v>
      </c>
      <c r="H3001">
        <v>0.15</v>
      </c>
      <c r="I3001">
        <v>215991.39</v>
      </c>
      <c r="J3001">
        <v>112250.16</v>
      </c>
      <c r="K3001">
        <v>12196.01</v>
      </c>
      <c r="L3001">
        <v>1337.94</v>
      </c>
      <c r="M3001">
        <v>20400.03</v>
      </c>
      <c r="N3001">
        <v>69807.25</v>
      </c>
      <c r="O3001">
        <v>32.32</v>
      </c>
      <c r="P3001" t="s">
        <v>35</v>
      </c>
      <c r="Q3001" t="s">
        <v>36</v>
      </c>
      <c r="R3001" t="s">
        <v>51</v>
      </c>
      <c r="S3001" t="s">
        <v>97</v>
      </c>
      <c r="T3001" t="s">
        <v>112</v>
      </c>
      <c r="U3001">
        <v>2</v>
      </c>
      <c r="V3001" s="1">
        <v>45755</v>
      </c>
      <c r="W3001" s="1">
        <v>45762</v>
      </c>
      <c r="X3001" s="1">
        <v>45788</v>
      </c>
      <c r="Y3001" t="s">
        <v>81</v>
      </c>
      <c r="Z3001" t="s">
        <v>165</v>
      </c>
      <c r="AA3001" t="s">
        <v>42</v>
      </c>
      <c r="AB3001" t="s">
        <v>66</v>
      </c>
      <c r="AC3001" t="s">
        <v>123</v>
      </c>
      <c r="AD3001" t="s">
        <v>58</v>
      </c>
    </row>
    <row r="3002" spans="1:30" x14ac:dyDescent="0.3">
      <c r="A3002" t="s">
        <v>5661</v>
      </c>
      <c r="B3002" t="s">
        <v>5662</v>
      </c>
      <c r="C3002" t="s">
        <v>70</v>
      </c>
      <c r="D3002" t="s">
        <v>61</v>
      </c>
      <c r="E3002" t="s">
        <v>62</v>
      </c>
      <c r="F3002">
        <v>789</v>
      </c>
      <c r="G3002">
        <v>196.54</v>
      </c>
      <c r="H3002">
        <v>0.1</v>
      </c>
      <c r="I3002">
        <v>139563.04999999999</v>
      </c>
      <c r="J3002">
        <v>63182.27</v>
      </c>
      <c r="K3002">
        <v>8603.91</v>
      </c>
      <c r="L3002">
        <v>431.3</v>
      </c>
      <c r="M3002">
        <v>5523.19</v>
      </c>
      <c r="N3002">
        <v>61822.38</v>
      </c>
      <c r="O3002">
        <v>44.3</v>
      </c>
      <c r="P3002" t="s">
        <v>35</v>
      </c>
      <c r="Q3002" t="s">
        <v>203</v>
      </c>
      <c r="R3002" t="s">
        <v>37</v>
      </c>
      <c r="S3002" t="s">
        <v>38</v>
      </c>
      <c r="T3002" t="s">
        <v>63</v>
      </c>
      <c r="U3002">
        <v>0</v>
      </c>
      <c r="V3002" s="1">
        <v>45814</v>
      </c>
      <c r="W3002" s="1">
        <v>45818</v>
      </c>
      <c r="X3002" s="1">
        <v>45826</v>
      </c>
      <c r="Y3002" t="s">
        <v>81</v>
      </c>
      <c r="Z3002" t="s">
        <v>150</v>
      </c>
      <c r="AA3002" t="s">
        <v>65</v>
      </c>
      <c r="AB3002" t="s">
        <v>43</v>
      </c>
      <c r="AC3002" t="s">
        <v>84</v>
      </c>
      <c r="AD3002" t="s">
        <v>45</v>
      </c>
    </row>
    <row r="3003" spans="1:30" x14ac:dyDescent="0.3">
      <c r="A3003" t="s">
        <v>5663</v>
      </c>
      <c r="B3003" t="s">
        <v>5664</v>
      </c>
      <c r="C3003" t="s">
        <v>87</v>
      </c>
      <c r="D3003" t="s">
        <v>101</v>
      </c>
      <c r="E3003" t="s">
        <v>102</v>
      </c>
      <c r="F3003">
        <v>1068</v>
      </c>
      <c r="G3003">
        <v>252.02</v>
      </c>
      <c r="H3003">
        <v>0.15</v>
      </c>
      <c r="I3003">
        <v>228783.76</v>
      </c>
      <c r="J3003">
        <v>111437.57</v>
      </c>
      <c r="K3003">
        <v>7989.1</v>
      </c>
      <c r="L3003">
        <v>1183.6600000000001</v>
      </c>
      <c r="M3003">
        <v>20732.7</v>
      </c>
      <c r="N3003">
        <v>87440.73</v>
      </c>
      <c r="O3003">
        <v>38.22</v>
      </c>
      <c r="P3003" t="s">
        <v>35</v>
      </c>
      <c r="Q3003" t="s">
        <v>122</v>
      </c>
      <c r="R3003" t="s">
        <v>37</v>
      </c>
      <c r="S3003" t="s">
        <v>38</v>
      </c>
      <c r="T3003" t="s">
        <v>39</v>
      </c>
      <c r="U3003">
        <v>4</v>
      </c>
      <c r="V3003" s="1">
        <v>45716</v>
      </c>
      <c r="W3003" s="1">
        <v>45723</v>
      </c>
      <c r="X3003" s="1">
        <v>45733</v>
      </c>
      <c r="Y3003" t="s">
        <v>40</v>
      </c>
      <c r="Z3003" t="s">
        <v>147</v>
      </c>
      <c r="AA3003" t="s">
        <v>42</v>
      </c>
      <c r="AB3003" t="s">
        <v>76</v>
      </c>
      <c r="AC3003" t="s">
        <v>77</v>
      </c>
      <c r="AD3003" t="s">
        <v>45</v>
      </c>
    </row>
    <row r="3004" spans="1:30" x14ac:dyDescent="0.3">
      <c r="A3004" t="s">
        <v>5665</v>
      </c>
      <c r="B3004" t="s">
        <v>5666</v>
      </c>
      <c r="C3004" t="s">
        <v>80</v>
      </c>
      <c r="D3004" t="s">
        <v>130</v>
      </c>
      <c r="E3004" t="s">
        <v>131</v>
      </c>
      <c r="F3004">
        <v>652</v>
      </c>
      <c r="G3004">
        <v>423.66</v>
      </c>
      <c r="H3004">
        <v>0.15</v>
      </c>
      <c r="I3004">
        <v>234792.37</v>
      </c>
      <c r="J3004">
        <v>111530.76</v>
      </c>
      <c r="K3004">
        <v>10599.98</v>
      </c>
      <c r="L3004">
        <v>1044.68</v>
      </c>
      <c r="M3004">
        <v>15800.91</v>
      </c>
      <c r="N3004">
        <v>95816.04</v>
      </c>
      <c r="O3004">
        <v>40.81</v>
      </c>
      <c r="P3004" t="s">
        <v>35</v>
      </c>
      <c r="Q3004" t="s">
        <v>117</v>
      </c>
      <c r="R3004" t="s">
        <v>51</v>
      </c>
      <c r="S3004" t="s">
        <v>118</v>
      </c>
      <c r="T3004" t="s">
        <v>39</v>
      </c>
      <c r="U3004">
        <v>10</v>
      </c>
      <c r="V3004" s="1">
        <v>45660</v>
      </c>
      <c r="W3004" s="1">
        <v>45669</v>
      </c>
      <c r="X3004" s="1">
        <v>45696</v>
      </c>
      <c r="Y3004" t="s">
        <v>40</v>
      </c>
      <c r="Z3004" t="s">
        <v>64</v>
      </c>
      <c r="AA3004" t="s">
        <v>56</v>
      </c>
      <c r="AB3004" t="s">
        <v>76</v>
      </c>
      <c r="AC3004" t="s">
        <v>93</v>
      </c>
      <c r="AD3004" t="s">
        <v>45</v>
      </c>
    </row>
    <row r="3005" spans="1:30" x14ac:dyDescent="0.3">
      <c r="A3005" t="s">
        <v>5667</v>
      </c>
      <c r="B3005" t="s">
        <v>5668</v>
      </c>
      <c r="C3005" t="s">
        <v>87</v>
      </c>
      <c r="D3005" t="s">
        <v>88</v>
      </c>
      <c r="E3005" t="s">
        <v>89</v>
      </c>
      <c r="F3005">
        <v>453</v>
      </c>
      <c r="G3005">
        <v>381.99</v>
      </c>
      <c r="H3005">
        <v>0.05</v>
      </c>
      <c r="I3005">
        <v>164389.4</v>
      </c>
      <c r="J3005">
        <v>83725.919999999998</v>
      </c>
      <c r="K3005">
        <v>14550.59</v>
      </c>
      <c r="L3005">
        <v>2217.17</v>
      </c>
      <c r="M3005">
        <v>7645.21</v>
      </c>
      <c r="N3005">
        <v>56250.51</v>
      </c>
      <c r="O3005">
        <v>34.22</v>
      </c>
      <c r="P3005" t="s">
        <v>35</v>
      </c>
      <c r="Q3005" t="s">
        <v>50</v>
      </c>
      <c r="R3005" t="s">
        <v>51</v>
      </c>
      <c r="S3005" t="s">
        <v>118</v>
      </c>
      <c r="T3005" t="s">
        <v>53</v>
      </c>
      <c r="U3005">
        <v>0</v>
      </c>
      <c r="V3005" s="1">
        <v>45929</v>
      </c>
      <c r="W3005" s="1">
        <v>45939</v>
      </c>
      <c r="X3005" s="1">
        <v>45949</v>
      </c>
      <c r="Y3005" t="s">
        <v>103</v>
      </c>
      <c r="Z3005" t="s">
        <v>104</v>
      </c>
      <c r="AA3005" t="s">
        <v>56</v>
      </c>
      <c r="AB3005" t="s">
        <v>66</v>
      </c>
      <c r="AC3005" t="s">
        <v>84</v>
      </c>
      <c r="AD3005" t="s">
        <v>67</v>
      </c>
    </row>
    <row r="3006" spans="1:30" x14ac:dyDescent="0.3">
      <c r="A3006" t="s">
        <v>5669</v>
      </c>
      <c r="B3006" t="s">
        <v>4460</v>
      </c>
      <c r="C3006" t="s">
        <v>135</v>
      </c>
      <c r="D3006" t="s">
        <v>107</v>
      </c>
      <c r="E3006" t="s">
        <v>108</v>
      </c>
      <c r="F3006">
        <v>959</v>
      </c>
      <c r="G3006">
        <v>120.65</v>
      </c>
      <c r="H3006">
        <v>0.1</v>
      </c>
      <c r="I3006">
        <v>104133.02</v>
      </c>
      <c r="J3006">
        <v>64600.27</v>
      </c>
      <c r="K3006">
        <v>14348.07</v>
      </c>
      <c r="L3006">
        <v>2858.45</v>
      </c>
      <c r="M3006">
        <v>9154.2000000000007</v>
      </c>
      <c r="N3006">
        <v>13172.03</v>
      </c>
      <c r="O3006">
        <v>12.65</v>
      </c>
      <c r="P3006" t="s">
        <v>35</v>
      </c>
      <c r="Q3006" t="s">
        <v>90</v>
      </c>
      <c r="R3006" t="s">
        <v>37</v>
      </c>
      <c r="S3006" t="s">
        <v>52</v>
      </c>
      <c r="T3006" t="s">
        <v>63</v>
      </c>
      <c r="U3006">
        <v>0</v>
      </c>
      <c r="V3006" s="1">
        <v>45988</v>
      </c>
      <c r="W3006" s="1">
        <v>45996</v>
      </c>
      <c r="X3006" s="1">
        <v>46024</v>
      </c>
      <c r="Y3006" t="s">
        <v>54</v>
      </c>
      <c r="Z3006" t="s">
        <v>92</v>
      </c>
      <c r="AA3006" t="s">
        <v>83</v>
      </c>
      <c r="AB3006" t="s">
        <v>66</v>
      </c>
      <c r="AC3006" t="s">
        <v>98</v>
      </c>
      <c r="AD3006" t="s">
        <v>67</v>
      </c>
    </row>
    <row r="3007" spans="1:30" x14ac:dyDescent="0.3">
      <c r="A3007" t="s">
        <v>5670</v>
      </c>
      <c r="B3007" t="s">
        <v>5671</v>
      </c>
      <c r="C3007" t="s">
        <v>70</v>
      </c>
      <c r="D3007" t="s">
        <v>71</v>
      </c>
      <c r="E3007" t="s">
        <v>72</v>
      </c>
      <c r="F3007">
        <v>1701</v>
      </c>
      <c r="G3007">
        <v>88</v>
      </c>
      <c r="H3007">
        <v>0.15</v>
      </c>
      <c r="I3007">
        <v>127234.8</v>
      </c>
      <c r="J3007">
        <v>74787.789999999994</v>
      </c>
      <c r="K3007">
        <v>9114.11</v>
      </c>
      <c r="L3007">
        <v>828.51</v>
      </c>
      <c r="M3007">
        <v>8541.6</v>
      </c>
      <c r="N3007">
        <v>33962.79</v>
      </c>
      <c r="O3007">
        <v>26.69</v>
      </c>
      <c r="P3007" t="s">
        <v>35</v>
      </c>
      <c r="Q3007" t="s">
        <v>111</v>
      </c>
      <c r="R3007" t="s">
        <v>37</v>
      </c>
      <c r="S3007" t="s">
        <v>118</v>
      </c>
      <c r="T3007" t="s">
        <v>63</v>
      </c>
      <c r="U3007">
        <v>0</v>
      </c>
      <c r="V3007" s="1">
        <v>45805</v>
      </c>
      <c r="W3007" s="1">
        <v>45815</v>
      </c>
      <c r="X3007" s="1">
        <v>45842</v>
      </c>
      <c r="Y3007" t="s">
        <v>81</v>
      </c>
      <c r="Z3007" t="s">
        <v>82</v>
      </c>
      <c r="AA3007" t="s">
        <v>65</v>
      </c>
      <c r="AB3007" t="s">
        <v>43</v>
      </c>
      <c r="AC3007" t="s">
        <v>123</v>
      </c>
      <c r="AD3007" t="s">
        <v>58</v>
      </c>
    </row>
    <row r="3008" spans="1:30" x14ac:dyDescent="0.3">
      <c r="A3008" t="s">
        <v>5672</v>
      </c>
      <c r="B3008" t="s">
        <v>1258</v>
      </c>
      <c r="C3008" t="s">
        <v>70</v>
      </c>
      <c r="D3008" t="s">
        <v>33</v>
      </c>
      <c r="E3008" t="s">
        <v>34</v>
      </c>
      <c r="F3008">
        <v>1929</v>
      </c>
      <c r="G3008">
        <v>234.99</v>
      </c>
      <c r="H3008">
        <v>0.15</v>
      </c>
      <c r="I3008">
        <v>385301.35</v>
      </c>
      <c r="J3008">
        <v>227698.02</v>
      </c>
      <c r="K3008">
        <v>6054.94</v>
      </c>
      <c r="L3008">
        <v>2038.8</v>
      </c>
      <c r="M3008">
        <v>9724.2099999999991</v>
      </c>
      <c r="N3008">
        <v>139785.38</v>
      </c>
      <c r="O3008">
        <v>36.28</v>
      </c>
      <c r="P3008" t="s">
        <v>35</v>
      </c>
      <c r="Q3008" t="s">
        <v>73</v>
      </c>
      <c r="R3008" t="s">
        <v>37</v>
      </c>
      <c r="S3008" t="s">
        <v>97</v>
      </c>
      <c r="T3008" t="s">
        <v>63</v>
      </c>
      <c r="U3008">
        <v>0</v>
      </c>
      <c r="V3008" s="1">
        <v>45455</v>
      </c>
      <c r="W3008" s="1">
        <v>45456</v>
      </c>
      <c r="X3008" s="1">
        <v>45481</v>
      </c>
      <c r="Y3008" t="s">
        <v>81</v>
      </c>
      <c r="Z3008" t="s">
        <v>150</v>
      </c>
      <c r="AA3008" t="s">
        <v>42</v>
      </c>
      <c r="AB3008" t="s">
        <v>76</v>
      </c>
      <c r="AC3008" t="s">
        <v>57</v>
      </c>
      <c r="AD3008" t="s">
        <v>67</v>
      </c>
    </row>
    <row r="3009" spans="1:30" x14ac:dyDescent="0.3">
      <c r="A3009" t="s">
        <v>5673</v>
      </c>
      <c r="B3009" t="s">
        <v>5674</v>
      </c>
      <c r="C3009" t="s">
        <v>80</v>
      </c>
      <c r="D3009" t="s">
        <v>107</v>
      </c>
      <c r="E3009" t="s">
        <v>108</v>
      </c>
      <c r="F3009">
        <v>338</v>
      </c>
      <c r="G3009">
        <v>34.21</v>
      </c>
      <c r="H3009">
        <v>0.1</v>
      </c>
      <c r="I3009">
        <v>10406.68</v>
      </c>
      <c r="J3009">
        <v>4999.68</v>
      </c>
      <c r="K3009">
        <v>14888.84</v>
      </c>
      <c r="L3009">
        <v>2918.19</v>
      </c>
      <c r="M3009">
        <v>889.38</v>
      </c>
      <c r="N3009">
        <v>-13289.41</v>
      </c>
      <c r="O3009">
        <v>-127.7</v>
      </c>
      <c r="P3009" t="s">
        <v>35</v>
      </c>
      <c r="Q3009" t="s">
        <v>203</v>
      </c>
      <c r="R3009" t="s">
        <v>51</v>
      </c>
      <c r="S3009" t="s">
        <v>52</v>
      </c>
      <c r="T3009" t="s">
        <v>53</v>
      </c>
      <c r="U3009">
        <v>0</v>
      </c>
      <c r="V3009" s="1">
        <v>45703</v>
      </c>
      <c r="W3009" s="1">
        <v>45706</v>
      </c>
      <c r="X3009" s="1">
        <v>45715</v>
      </c>
      <c r="Y3009" t="s">
        <v>40</v>
      </c>
      <c r="Z3009" t="s">
        <v>147</v>
      </c>
      <c r="AA3009" t="s">
        <v>65</v>
      </c>
      <c r="AB3009" t="s">
        <v>76</v>
      </c>
      <c r="AC3009" t="s">
        <v>77</v>
      </c>
      <c r="AD3009" t="s">
        <v>45</v>
      </c>
    </row>
    <row r="3010" spans="1:30" x14ac:dyDescent="0.3">
      <c r="A3010" t="s">
        <v>5675</v>
      </c>
      <c r="B3010" t="s">
        <v>1781</v>
      </c>
      <c r="C3010" t="s">
        <v>87</v>
      </c>
      <c r="D3010" t="s">
        <v>159</v>
      </c>
      <c r="E3010" t="s">
        <v>160</v>
      </c>
      <c r="F3010">
        <v>732</v>
      </c>
      <c r="G3010">
        <v>145.27000000000001</v>
      </c>
      <c r="H3010">
        <v>0.05</v>
      </c>
      <c r="I3010">
        <v>101020.76</v>
      </c>
      <c r="J3010">
        <v>55440.47</v>
      </c>
      <c r="K3010">
        <v>5040.62</v>
      </c>
      <c r="L3010">
        <v>1389.47</v>
      </c>
      <c r="M3010">
        <v>5954.99</v>
      </c>
      <c r="N3010">
        <v>33195.21</v>
      </c>
      <c r="O3010">
        <v>32.86</v>
      </c>
      <c r="P3010" t="s">
        <v>35</v>
      </c>
      <c r="Q3010" t="s">
        <v>203</v>
      </c>
      <c r="R3010" t="s">
        <v>37</v>
      </c>
      <c r="S3010" t="s">
        <v>38</v>
      </c>
      <c r="T3010" t="s">
        <v>63</v>
      </c>
      <c r="U3010">
        <v>2</v>
      </c>
      <c r="V3010" s="1">
        <v>45717</v>
      </c>
      <c r="W3010" s="1">
        <v>45727</v>
      </c>
      <c r="X3010" s="1">
        <v>45747</v>
      </c>
      <c r="Y3010" t="s">
        <v>40</v>
      </c>
      <c r="Z3010" t="s">
        <v>41</v>
      </c>
      <c r="AA3010" t="s">
        <v>83</v>
      </c>
      <c r="AB3010" t="s">
        <v>76</v>
      </c>
      <c r="AC3010" t="s">
        <v>93</v>
      </c>
      <c r="AD3010" t="s">
        <v>45</v>
      </c>
    </row>
    <row r="3011" spans="1:30" x14ac:dyDescent="0.3">
      <c r="A3011" t="s">
        <v>5676</v>
      </c>
      <c r="B3011" t="s">
        <v>5677</v>
      </c>
      <c r="C3011" t="s">
        <v>32</v>
      </c>
      <c r="D3011" t="s">
        <v>61</v>
      </c>
      <c r="E3011" t="s">
        <v>62</v>
      </c>
      <c r="F3011">
        <v>809</v>
      </c>
      <c r="G3011">
        <v>344.69</v>
      </c>
      <c r="H3011">
        <v>0.15</v>
      </c>
      <c r="I3011">
        <v>237026.08</v>
      </c>
      <c r="J3011">
        <v>117513.41</v>
      </c>
      <c r="K3011">
        <v>14542.99</v>
      </c>
      <c r="L3011">
        <v>2024.43</v>
      </c>
      <c r="M3011">
        <v>9281.8700000000008</v>
      </c>
      <c r="N3011">
        <v>93663.38</v>
      </c>
      <c r="O3011">
        <v>39.520000000000003</v>
      </c>
      <c r="P3011" t="s">
        <v>35</v>
      </c>
      <c r="Q3011" t="s">
        <v>73</v>
      </c>
      <c r="R3011" t="s">
        <v>37</v>
      </c>
      <c r="S3011" t="s">
        <v>97</v>
      </c>
      <c r="T3011" t="s">
        <v>53</v>
      </c>
      <c r="U3011">
        <v>2</v>
      </c>
      <c r="V3011" s="1">
        <v>45393</v>
      </c>
      <c r="W3011" s="1">
        <v>45398</v>
      </c>
      <c r="X3011" s="1">
        <v>45405</v>
      </c>
      <c r="Y3011" t="s">
        <v>81</v>
      </c>
      <c r="Z3011" t="s">
        <v>165</v>
      </c>
      <c r="AA3011" t="s">
        <v>56</v>
      </c>
      <c r="AB3011" t="s">
        <v>66</v>
      </c>
      <c r="AC3011" t="s">
        <v>123</v>
      </c>
      <c r="AD3011" t="s">
        <v>45</v>
      </c>
    </row>
    <row r="3012" spans="1:30" x14ac:dyDescent="0.3">
      <c r="A3012" t="s">
        <v>5678</v>
      </c>
      <c r="B3012" t="s">
        <v>5679</v>
      </c>
      <c r="C3012" t="s">
        <v>135</v>
      </c>
      <c r="D3012" t="s">
        <v>140</v>
      </c>
      <c r="E3012" t="s">
        <v>49</v>
      </c>
      <c r="F3012">
        <v>1715</v>
      </c>
      <c r="G3012">
        <v>499.08</v>
      </c>
      <c r="H3012">
        <v>0.15</v>
      </c>
      <c r="I3012">
        <v>727533.87</v>
      </c>
      <c r="J3012">
        <v>457842.25</v>
      </c>
      <c r="K3012">
        <v>11072.3</v>
      </c>
      <c r="L3012">
        <v>1686.79</v>
      </c>
      <c r="M3012">
        <v>54710.63</v>
      </c>
      <c r="N3012">
        <v>202221.9</v>
      </c>
      <c r="O3012">
        <v>27.8</v>
      </c>
      <c r="P3012" t="s">
        <v>35</v>
      </c>
      <c r="Q3012" t="s">
        <v>73</v>
      </c>
      <c r="R3012" t="s">
        <v>74</v>
      </c>
      <c r="S3012" t="s">
        <v>52</v>
      </c>
      <c r="T3012" t="s">
        <v>112</v>
      </c>
      <c r="U3012">
        <v>15</v>
      </c>
      <c r="V3012" s="1">
        <v>45423</v>
      </c>
      <c r="W3012" s="1">
        <v>45427</v>
      </c>
      <c r="X3012" s="1">
        <v>45449</v>
      </c>
      <c r="Y3012" t="s">
        <v>81</v>
      </c>
      <c r="Z3012" t="s">
        <v>82</v>
      </c>
      <c r="AA3012" t="s">
        <v>65</v>
      </c>
      <c r="AB3012" t="s">
        <v>43</v>
      </c>
      <c r="AC3012" t="s">
        <v>123</v>
      </c>
      <c r="AD3012" t="s">
        <v>58</v>
      </c>
    </row>
    <row r="3013" spans="1:30" x14ac:dyDescent="0.3">
      <c r="A3013" t="s">
        <v>5680</v>
      </c>
      <c r="B3013" t="s">
        <v>5681</v>
      </c>
      <c r="C3013" t="s">
        <v>80</v>
      </c>
      <c r="D3013" t="s">
        <v>159</v>
      </c>
      <c r="E3013" t="s">
        <v>160</v>
      </c>
      <c r="F3013">
        <v>569</v>
      </c>
      <c r="G3013">
        <v>223.47</v>
      </c>
      <c r="H3013">
        <v>0</v>
      </c>
      <c r="I3013">
        <v>127154.43</v>
      </c>
      <c r="J3013">
        <v>90658.13</v>
      </c>
      <c r="K3013">
        <v>6082.42</v>
      </c>
      <c r="L3013">
        <v>1644.33</v>
      </c>
      <c r="M3013">
        <v>9254.7000000000007</v>
      </c>
      <c r="N3013">
        <v>19514.849999999999</v>
      </c>
      <c r="O3013">
        <v>15.35</v>
      </c>
      <c r="P3013" t="s">
        <v>35</v>
      </c>
      <c r="Q3013" t="s">
        <v>90</v>
      </c>
      <c r="R3013" t="s">
        <v>51</v>
      </c>
      <c r="S3013" t="s">
        <v>38</v>
      </c>
      <c r="T3013" t="s">
        <v>39</v>
      </c>
      <c r="U3013">
        <v>0</v>
      </c>
      <c r="V3013" s="1">
        <v>45819</v>
      </c>
      <c r="W3013" s="1">
        <v>45825</v>
      </c>
      <c r="X3013" s="1">
        <v>45836</v>
      </c>
      <c r="Y3013" t="s">
        <v>81</v>
      </c>
      <c r="Z3013" t="s">
        <v>150</v>
      </c>
      <c r="AA3013" t="s">
        <v>56</v>
      </c>
      <c r="AB3013" t="s">
        <v>76</v>
      </c>
      <c r="AC3013" t="s">
        <v>44</v>
      </c>
      <c r="AD3013" t="s">
        <v>45</v>
      </c>
    </row>
    <row r="3014" spans="1:30" x14ac:dyDescent="0.3">
      <c r="A3014" t="s">
        <v>5682</v>
      </c>
      <c r="B3014" t="s">
        <v>5683</v>
      </c>
      <c r="C3014" t="s">
        <v>70</v>
      </c>
      <c r="D3014" t="s">
        <v>61</v>
      </c>
      <c r="E3014" t="s">
        <v>62</v>
      </c>
      <c r="F3014">
        <v>731</v>
      </c>
      <c r="G3014">
        <v>56.41</v>
      </c>
      <c r="H3014">
        <v>0.1</v>
      </c>
      <c r="I3014">
        <v>37112.14</v>
      </c>
      <c r="J3014">
        <v>19063.77</v>
      </c>
      <c r="K3014">
        <v>11529.48</v>
      </c>
      <c r="L3014">
        <v>2886.38</v>
      </c>
      <c r="M3014">
        <v>4415.88</v>
      </c>
      <c r="N3014">
        <v>-783.37</v>
      </c>
      <c r="O3014">
        <v>-2.11</v>
      </c>
      <c r="P3014" t="s">
        <v>35</v>
      </c>
      <c r="Q3014" t="s">
        <v>36</v>
      </c>
      <c r="R3014" t="s">
        <v>37</v>
      </c>
      <c r="S3014" t="s">
        <v>38</v>
      </c>
      <c r="T3014" t="s">
        <v>39</v>
      </c>
      <c r="U3014">
        <v>0</v>
      </c>
      <c r="V3014" s="1">
        <v>45883</v>
      </c>
      <c r="W3014" s="1">
        <v>45891</v>
      </c>
      <c r="X3014" s="1">
        <v>45903</v>
      </c>
      <c r="Y3014" t="s">
        <v>103</v>
      </c>
      <c r="Z3014" t="s">
        <v>177</v>
      </c>
      <c r="AA3014" t="s">
        <v>65</v>
      </c>
      <c r="AB3014" t="s">
        <v>66</v>
      </c>
      <c r="AC3014" t="s">
        <v>123</v>
      </c>
      <c r="AD3014" t="s">
        <v>67</v>
      </c>
    </row>
    <row r="3015" spans="1:30" x14ac:dyDescent="0.3">
      <c r="A3015" t="s">
        <v>5684</v>
      </c>
      <c r="B3015" t="s">
        <v>5685</v>
      </c>
      <c r="C3015" t="s">
        <v>80</v>
      </c>
      <c r="D3015" t="s">
        <v>88</v>
      </c>
      <c r="E3015" t="s">
        <v>89</v>
      </c>
      <c r="F3015">
        <v>387</v>
      </c>
      <c r="G3015">
        <v>333.41</v>
      </c>
      <c r="H3015">
        <v>0.15</v>
      </c>
      <c r="I3015">
        <v>109675.22</v>
      </c>
      <c r="J3015">
        <v>73334.28</v>
      </c>
      <c r="K3015">
        <v>9852.93</v>
      </c>
      <c r="L3015">
        <v>1870.25</v>
      </c>
      <c r="M3015">
        <v>5619.98</v>
      </c>
      <c r="N3015">
        <v>18997.78</v>
      </c>
      <c r="O3015">
        <v>17.32</v>
      </c>
      <c r="P3015" t="s">
        <v>35</v>
      </c>
      <c r="Q3015" t="s">
        <v>132</v>
      </c>
      <c r="R3015" t="s">
        <v>37</v>
      </c>
      <c r="S3015" t="s">
        <v>52</v>
      </c>
      <c r="T3015" t="s">
        <v>112</v>
      </c>
      <c r="U3015">
        <v>0</v>
      </c>
      <c r="V3015" s="1">
        <v>45600</v>
      </c>
      <c r="W3015" s="1">
        <v>45602</v>
      </c>
      <c r="X3015" s="1">
        <v>45615</v>
      </c>
      <c r="Y3015" t="s">
        <v>54</v>
      </c>
      <c r="Z3015" t="s">
        <v>92</v>
      </c>
      <c r="AA3015" t="s">
        <v>56</v>
      </c>
      <c r="AB3015" t="s">
        <v>43</v>
      </c>
      <c r="AC3015" t="s">
        <v>84</v>
      </c>
      <c r="AD3015" t="s">
        <v>58</v>
      </c>
    </row>
    <row r="3016" spans="1:30" x14ac:dyDescent="0.3">
      <c r="A3016" t="s">
        <v>5686</v>
      </c>
      <c r="B3016" t="s">
        <v>5687</v>
      </c>
      <c r="C3016" t="s">
        <v>70</v>
      </c>
      <c r="D3016" t="s">
        <v>88</v>
      </c>
      <c r="E3016" t="s">
        <v>89</v>
      </c>
      <c r="F3016">
        <v>1972</v>
      </c>
      <c r="G3016">
        <v>127.14</v>
      </c>
      <c r="H3016">
        <v>0.15</v>
      </c>
      <c r="I3016">
        <v>213112.07</v>
      </c>
      <c r="J3016">
        <v>129393.93</v>
      </c>
      <c r="K3016">
        <v>9424.64</v>
      </c>
      <c r="L3016">
        <v>965.27</v>
      </c>
      <c r="M3016">
        <v>7825.92</v>
      </c>
      <c r="N3016">
        <v>65502.31</v>
      </c>
      <c r="O3016">
        <v>30.74</v>
      </c>
      <c r="P3016" t="s">
        <v>35</v>
      </c>
      <c r="Q3016" t="s">
        <v>90</v>
      </c>
      <c r="R3016" t="s">
        <v>51</v>
      </c>
      <c r="S3016" t="s">
        <v>118</v>
      </c>
      <c r="T3016" t="s">
        <v>63</v>
      </c>
      <c r="U3016">
        <v>4</v>
      </c>
      <c r="V3016" s="1">
        <v>45387</v>
      </c>
      <c r="W3016" s="1">
        <v>45389</v>
      </c>
      <c r="X3016" s="1">
        <v>45412</v>
      </c>
      <c r="Y3016" t="s">
        <v>81</v>
      </c>
      <c r="Z3016" t="s">
        <v>165</v>
      </c>
      <c r="AA3016" t="s">
        <v>42</v>
      </c>
      <c r="AB3016" t="s">
        <v>43</v>
      </c>
      <c r="AC3016" t="s">
        <v>57</v>
      </c>
      <c r="AD3016" t="s">
        <v>58</v>
      </c>
    </row>
    <row r="3017" spans="1:30" x14ac:dyDescent="0.3">
      <c r="A3017" t="s">
        <v>5688</v>
      </c>
      <c r="B3017" t="s">
        <v>5689</v>
      </c>
      <c r="C3017" t="s">
        <v>87</v>
      </c>
      <c r="D3017" t="s">
        <v>130</v>
      </c>
      <c r="E3017" t="s">
        <v>131</v>
      </c>
      <c r="F3017">
        <v>273</v>
      </c>
      <c r="G3017">
        <v>180.02</v>
      </c>
      <c r="H3017">
        <v>0.15</v>
      </c>
      <c r="I3017">
        <v>41773.64</v>
      </c>
      <c r="J3017">
        <v>19675.150000000001</v>
      </c>
      <c r="K3017">
        <v>13973.58</v>
      </c>
      <c r="L3017">
        <v>2607.17</v>
      </c>
      <c r="M3017">
        <v>1577.06</v>
      </c>
      <c r="N3017">
        <v>3940.68</v>
      </c>
      <c r="O3017">
        <v>9.43</v>
      </c>
      <c r="P3017" t="s">
        <v>35</v>
      </c>
      <c r="Q3017" t="s">
        <v>132</v>
      </c>
      <c r="R3017" t="s">
        <v>51</v>
      </c>
      <c r="S3017" t="s">
        <v>118</v>
      </c>
      <c r="T3017" t="s">
        <v>112</v>
      </c>
      <c r="U3017">
        <v>0</v>
      </c>
      <c r="V3017" s="1">
        <v>45523</v>
      </c>
      <c r="W3017" s="1">
        <v>45526</v>
      </c>
      <c r="X3017" s="1">
        <v>45554</v>
      </c>
      <c r="Y3017" t="s">
        <v>103</v>
      </c>
      <c r="Z3017" t="s">
        <v>177</v>
      </c>
      <c r="AA3017" t="s">
        <v>65</v>
      </c>
      <c r="AB3017" t="s">
        <v>66</v>
      </c>
      <c r="AC3017" t="s">
        <v>57</v>
      </c>
      <c r="AD3017" t="s">
        <v>58</v>
      </c>
    </row>
    <row r="3018" spans="1:30" x14ac:dyDescent="0.3">
      <c r="A3018" t="s">
        <v>5690</v>
      </c>
      <c r="B3018" t="s">
        <v>5691</v>
      </c>
      <c r="C3018" t="s">
        <v>80</v>
      </c>
      <c r="D3018" t="s">
        <v>88</v>
      </c>
      <c r="E3018" t="s">
        <v>89</v>
      </c>
      <c r="F3018">
        <v>720</v>
      </c>
      <c r="G3018">
        <v>325.58999999999997</v>
      </c>
      <c r="H3018">
        <v>0.05</v>
      </c>
      <c r="I3018">
        <v>222703.56</v>
      </c>
      <c r="J3018">
        <v>147504.18</v>
      </c>
      <c r="K3018">
        <v>1066.78</v>
      </c>
      <c r="L3018">
        <v>1063.3</v>
      </c>
      <c r="M3018">
        <v>12996.27</v>
      </c>
      <c r="N3018">
        <v>60073.03</v>
      </c>
      <c r="O3018">
        <v>26.97</v>
      </c>
      <c r="P3018" t="s">
        <v>35</v>
      </c>
      <c r="Q3018" t="s">
        <v>73</v>
      </c>
      <c r="R3018" t="s">
        <v>37</v>
      </c>
      <c r="S3018" t="s">
        <v>118</v>
      </c>
      <c r="T3018" t="s">
        <v>112</v>
      </c>
      <c r="U3018">
        <v>15</v>
      </c>
      <c r="V3018" s="1">
        <v>45569</v>
      </c>
      <c r="W3018" s="1">
        <v>45571</v>
      </c>
      <c r="X3018" s="1">
        <v>45595</v>
      </c>
      <c r="Y3018" t="s">
        <v>54</v>
      </c>
      <c r="Z3018" t="s">
        <v>75</v>
      </c>
      <c r="AA3018" t="s">
        <v>56</v>
      </c>
      <c r="AB3018" t="s">
        <v>66</v>
      </c>
      <c r="AC3018" t="s">
        <v>123</v>
      </c>
      <c r="AD3018" t="s">
        <v>58</v>
      </c>
    </row>
    <row r="3019" spans="1:30" x14ac:dyDescent="0.3">
      <c r="A3019" t="s">
        <v>5692</v>
      </c>
      <c r="B3019" t="s">
        <v>5693</v>
      </c>
      <c r="C3019" t="s">
        <v>80</v>
      </c>
      <c r="D3019" t="s">
        <v>107</v>
      </c>
      <c r="E3019" t="s">
        <v>108</v>
      </c>
      <c r="F3019">
        <v>836</v>
      </c>
      <c r="G3019">
        <v>113.09</v>
      </c>
      <c r="H3019">
        <v>0</v>
      </c>
      <c r="I3019">
        <v>94543.24</v>
      </c>
      <c r="J3019">
        <v>68431.759999999995</v>
      </c>
      <c r="K3019">
        <v>12953.37</v>
      </c>
      <c r="L3019">
        <v>2810.65</v>
      </c>
      <c r="M3019">
        <v>9491.7900000000009</v>
      </c>
      <c r="N3019">
        <v>855.67</v>
      </c>
      <c r="O3019">
        <v>0.91</v>
      </c>
      <c r="P3019" t="s">
        <v>35</v>
      </c>
      <c r="Q3019" t="s">
        <v>122</v>
      </c>
      <c r="R3019" t="s">
        <v>74</v>
      </c>
      <c r="S3019" t="s">
        <v>97</v>
      </c>
      <c r="T3019" t="s">
        <v>63</v>
      </c>
      <c r="U3019">
        <v>0</v>
      </c>
      <c r="V3019" s="1">
        <v>45619</v>
      </c>
      <c r="W3019" s="1">
        <v>45620</v>
      </c>
      <c r="X3019" s="1">
        <v>45629</v>
      </c>
      <c r="Y3019" t="s">
        <v>54</v>
      </c>
      <c r="Z3019" t="s">
        <v>92</v>
      </c>
      <c r="AA3019" t="s">
        <v>65</v>
      </c>
      <c r="AB3019" t="s">
        <v>76</v>
      </c>
      <c r="AC3019" t="s">
        <v>77</v>
      </c>
      <c r="AD3019" t="s">
        <v>67</v>
      </c>
    </row>
    <row r="3020" spans="1:30" x14ac:dyDescent="0.3">
      <c r="A3020" t="s">
        <v>5694</v>
      </c>
      <c r="B3020" t="s">
        <v>5695</v>
      </c>
      <c r="C3020" t="s">
        <v>70</v>
      </c>
      <c r="D3020" t="s">
        <v>101</v>
      </c>
      <c r="E3020" t="s">
        <v>102</v>
      </c>
      <c r="F3020">
        <v>568</v>
      </c>
      <c r="G3020">
        <v>340.46</v>
      </c>
      <c r="H3020">
        <v>0</v>
      </c>
      <c r="I3020">
        <v>193381.28</v>
      </c>
      <c r="J3020">
        <v>99586.240000000005</v>
      </c>
      <c r="K3020">
        <v>14970.31</v>
      </c>
      <c r="L3020">
        <v>1288.01</v>
      </c>
      <c r="M3020">
        <v>4178.47</v>
      </c>
      <c r="N3020">
        <v>73358.25</v>
      </c>
      <c r="O3020">
        <v>37.93</v>
      </c>
      <c r="P3020" t="s">
        <v>35</v>
      </c>
      <c r="Q3020" t="s">
        <v>132</v>
      </c>
      <c r="R3020" t="s">
        <v>74</v>
      </c>
      <c r="S3020" t="s">
        <v>118</v>
      </c>
      <c r="T3020" t="s">
        <v>63</v>
      </c>
      <c r="U3020">
        <v>4</v>
      </c>
      <c r="V3020" s="1">
        <v>45460</v>
      </c>
      <c r="W3020" s="1">
        <v>45470</v>
      </c>
      <c r="X3020" s="1">
        <v>45485</v>
      </c>
      <c r="Y3020" t="s">
        <v>81</v>
      </c>
      <c r="Z3020" t="s">
        <v>150</v>
      </c>
      <c r="AA3020" t="s">
        <v>56</v>
      </c>
      <c r="AB3020" t="s">
        <v>66</v>
      </c>
      <c r="AC3020" t="s">
        <v>123</v>
      </c>
      <c r="AD3020" t="s">
        <v>58</v>
      </c>
    </row>
    <row r="3021" spans="1:30" x14ac:dyDescent="0.3">
      <c r="A3021" t="s">
        <v>5696</v>
      </c>
      <c r="B3021" t="s">
        <v>5697</v>
      </c>
      <c r="C3021" t="s">
        <v>32</v>
      </c>
      <c r="D3021" t="s">
        <v>140</v>
      </c>
      <c r="E3021" t="s">
        <v>49</v>
      </c>
      <c r="F3021">
        <v>806</v>
      </c>
      <c r="G3021">
        <v>416.61</v>
      </c>
      <c r="H3021">
        <v>0.15</v>
      </c>
      <c r="I3021">
        <v>285419.51</v>
      </c>
      <c r="J3021">
        <v>186145.41</v>
      </c>
      <c r="K3021">
        <v>14939.79</v>
      </c>
      <c r="L3021">
        <v>1657.21</v>
      </c>
      <c r="M3021">
        <v>15295.69</v>
      </c>
      <c r="N3021">
        <v>67381.41</v>
      </c>
      <c r="O3021">
        <v>23.61</v>
      </c>
      <c r="P3021" t="s">
        <v>35</v>
      </c>
      <c r="Q3021" t="s">
        <v>117</v>
      </c>
      <c r="R3021" t="s">
        <v>37</v>
      </c>
      <c r="S3021" t="s">
        <v>97</v>
      </c>
      <c r="T3021" t="s">
        <v>112</v>
      </c>
      <c r="U3021">
        <v>15</v>
      </c>
      <c r="V3021" s="1">
        <v>45847</v>
      </c>
      <c r="W3021" s="1">
        <v>45854</v>
      </c>
      <c r="X3021" s="1">
        <v>45893</v>
      </c>
      <c r="Y3021" t="s">
        <v>103</v>
      </c>
      <c r="Z3021" t="s">
        <v>119</v>
      </c>
      <c r="AA3021" t="s">
        <v>83</v>
      </c>
      <c r="AB3021" t="s">
        <v>76</v>
      </c>
      <c r="AC3021" t="s">
        <v>44</v>
      </c>
      <c r="AD3021" t="s">
        <v>45</v>
      </c>
    </row>
    <row r="3022" spans="1:30" x14ac:dyDescent="0.3">
      <c r="A3022" t="s">
        <v>5698</v>
      </c>
      <c r="B3022" t="s">
        <v>682</v>
      </c>
      <c r="C3022" t="s">
        <v>135</v>
      </c>
      <c r="D3022" t="s">
        <v>130</v>
      </c>
      <c r="E3022" t="s">
        <v>131</v>
      </c>
      <c r="F3022">
        <v>1145</v>
      </c>
      <c r="G3022">
        <v>464.64</v>
      </c>
      <c r="H3022">
        <v>0.15</v>
      </c>
      <c r="I3022">
        <v>452210.88</v>
      </c>
      <c r="J3022">
        <v>309064.23</v>
      </c>
      <c r="K3022">
        <v>5742.94</v>
      </c>
      <c r="L3022">
        <v>1236.8699999999999</v>
      </c>
      <c r="M3022">
        <v>50413.23</v>
      </c>
      <c r="N3022">
        <v>85753.61</v>
      </c>
      <c r="O3022">
        <v>18.96</v>
      </c>
      <c r="P3022" t="s">
        <v>35</v>
      </c>
      <c r="Q3022" t="s">
        <v>132</v>
      </c>
      <c r="R3022" t="s">
        <v>37</v>
      </c>
      <c r="S3022" t="s">
        <v>52</v>
      </c>
      <c r="T3022" t="s">
        <v>39</v>
      </c>
      <c r="U3022">
        <v>0</v>
      </c>
      <c r="V3022" s="1">
        <v>45389</v>
      </c>
      <c r="W3022" s="1">
        <v>45392</v>
      </c>
      <c r="X3022" s="1">
        <v>45410</v>
      </c>
      <c r="Y3022" t="s">
        <v>81</v>
      </c>
      <c r="Z3022" t="s">
        <v>165</v>
      </c>
      <c r="AA3022" t="s">
        <v>56</v>
      </c>
      <c r="AB3022" t="s">
        <v>76</v>
      </c>
      <c r="AC3022" t="s">
        <v>123</v>
      </c>
      <c r="AD3022" t="s">
        <v>67</v>
      </c>
    </row>
    <row r="3023" spans="1:30" x14ac:dyDescent="0.3">
      <c r="A3023" t="s">
        <v>5699</v>
      </c>
      <c r="B3023" t="s">
        <v>5700</v>
      </c>
      <c r="C3023" t="s">
        <v>80</v>
      </c>
      <c r="D3023" t="s">
        <v>33</v>
      </c>
      <c r="E3023" t="s">
        <v>34</v>
      </c>
      <c r="F3023">
        <v>734</v>
      </c>
      <c r="G3023">
        <v>203.52</v>
      </c>
      <c r="H3023">
        <v>0.15</v>
      </c>
      <c r="I3023">
        <v>126976.13</v>
      </c>
      <c r="J3023">
        <v>75116.78</v>
      </c>
      <c r="K3023">
        <v>8526.7199999999993</v>
      </c>
      <c r="L3023">
        <v>1078.56</v>
      </c>
      <c r="M3023">
        <v>8172.61</v>
      </c>
      <c r="N3023">
        <v>34081.46</v>
      </c>
      <c r="O3023">
        <v>26.84</v>
      </c>
      <c r="P3023" t="s">
        <v>35</v>
      </c>
      <c r="Q3023" t="s">
        <v>96</v>
      </c>
      <c r="R3023" t="s">
        <v>37</v>
      </c>
      <c r="S3023" t="s">
        <v>38</v>
      </c>
      <c r="T3023" t="s">
        <v>39</v>
      </c>
      <c r="U3023">
        <v>4</v>
      </c>
      <c r="V3023" s="1">
        <v>45399</v>
      </c>
      <c r="W3023" s="1">
        <v>45403</v>
      </c>
      <c r="X3023" s="1">
        <v>45414</v>
      </c>
      <c r="Y3023" t="s">
        <v>81</v>
      </c>
      <c r="Z3023" t="s">
        <v>165</v>
      </c>
      <c r="AA3023" t="s">
        <v>65</v>
      </c>
      <c r="AB3023" t="s">
        <v>66</v>
      </c>
      <c r="AC3023" t="s">
        <v>77</v>
      </c>
      <c r="AD3023" t="s">
        <v>58</v>
      </c>
    </row>
    <row r="3024" spans="1:30" x14ac:dyDescent="0.3">
      <c r="A3024" t="s">
        <v>5701</v>
      </c>
      <c r="B3024" t="s">
        <v>5702</v>
      </c>
      <c r="C3024" t="s">
        <v>135</v>
      </c>
      <c r="D3024" t="s">
        <v>48</v>
      </c>
      <c r="E3024" t="s">
        <v>49</v>
      </c>
      <c r="F3024">
        <v>1339</v>
      </c>
      <c r="G3024">
        <v>341.77</v>
      </c>
      <c r="H3024">
        <v>0.05</v>
      </c>
      <c r="I3024">
        <v>434748.53</v>
      </c>
      <c r="J3024">
        <v>228700.15</v>
      </c>
      <c r="K3024">
        <v>9490.0300000000007</v>
      </c>
      <c r="L3024">
        <v>1026.6300000000001</v>
      </c>
      <c r="M3024">
        <v>44955.14</v>
      </c>
      <c r="N3024">
        <v>150576.57999999999</v>
      </c>
      <c r="O3024">
        <v>34.64</v>
      </c>
      <c r="P3024" t="s">
        <v>35</v>
      </c>
      <c r="Q3024" t="s">
        <v>203</v>
      </c>
      <c r="R3024" t="s">
        <v>51</v>
      </c>
      <c r="S3024" t="s">
        <v>38</v>
      </c>
      <c r="T3024" t="s">
        <v>53</v>
      </c>
      <c r="U3024">
        <v>0</v>
      </c>
      <c r="V3024" s="1">
        <v>45588</v>
      </c>
      <c r="W3024" s="1">
        <v>45594</v>
      </c>
      <c r="X3024" s="1">
        <v>45624</v>
      </c>
      <c r="Y3024" t="s">
        <v>54</v>
      </c>
      <c r="Z3024" t="s">
        <v>75</v>
      </c>
      <c r="AA3024" t="s">
        <v>65</v>
      </c>
      <c r="AB3024" t="s">
        <v>66</v>
      </c>
      <c r="AC3024" t="s">
        <v>93</v>
      </c>
      <c r="AD3024" t="s">
        <v>58</v>
      </c>
    </row>
    <row r="3025" spans="1:30" x14ac:dyDescent="0.3">
      <c r="A3025" t="s">
        <v>5703</v>
      </c>
      <c r="B3025" t="s">
        <v>5704</v>
      </c>
      <c r="C3025" t="s">
        <v>32</v>
      </c>
      <c r="D3025" t="s">
        <v>130</v>
      </c>
      <c r="E3025" t="s">
        <v>131</v>
      </c>
      <c r="F3025">
        <v>542</v>
      </c>
      <c r="G3025">
        <v>298.17</v>
      </c>
      <c r="H3025">
        <v>0.15</v>
      </c>
      <c r="I3025">
        <v>137366.92000000001</v>
      </c>
      <c r="J3025">
        <v>83040.06</v>
      </c>
      <c r="K3025">
        <v>8328.27</v>
      </c>
      <c r="L3025">
        <v>1857.6</v>
      </c>
      <c r="M3025">
        <v>10687.06</v>
      </c>
      <c r="N3025">
        <v>33453.93</v>
      </c>
      <c r="O3025">
        <v>24.35</v>
      </c>
      <c r="P3025" t="s">
        <v>35</v>
      </c>
      <c r="Q3025" t="s">
        <v>117</v>
      </c>
      <c r="R3025" t="s">
        <v>37</v>
      </c>
      <c r="S3025" t="s">
        <v>97</v>
      </c>
      <c r="T3025" t="s">
        <v>112</v>
      </c>
      <c r="U3025">
        <v>4</v>
      </c>
      <c r="V3025" s="1">
        <v>45928</v>
      </c>
      <c r="W3025" s="1">
        <v>45937</v>
      </c>
      <c r="X3025" s="1">
        <v>45970</v>
      </c>
      <c r="Y3025" t="s">
        <v>103</v>
      </c>
      <c r="Z3025" t="s">
        <v>104</v>
      </c>
      <c r="AA3025" t="s">
        <v>65</v>
      </c>
      <c r="AB3025" t="s">
        <v>43</v>
      </c>
      <c r="AC3025" t="s">
        <v>44</v>
      </c>
      <c r="AD3025" t="s">
        <v>67</v>
      </c>
    </row>
    <row r="3026" spans="1:30" x14ac:dyDescent="0.3">
      <c r="A3026" t="s">
        <v>5705</v>
      </c>
      <c r="B3026" t="s">
        <v>666</v>
      </c>
      <c r="C3026" t="s">
        <v>32</v>
      </c>
      <c r="D3026" t="s">
        <v>140</v>
      </c>
      <c r="E3026" t="s">
        <v>49</v>
      </c>
      <c r="F3026">
        <v>679</v>
      </c>
      <c r="G3026">
        <v>43.27</v>
      </c>
      <c r="H3026">
        <v>0.05</v>
      </c>
      <c r="I3026">
        <v>27911.31</v>
      </c>
      <c r="J3026">
        <v>13441.71</v>
      </c>
      <c r="K3026">
        <v>8702.35</v>
      </c>
      <c r="L3026">
        <v>1764.12</v>
      </c>
      <c r="M3026">
        <v>609.79999999999995</v>
      </c>
      <c r="N3026">
        <v>3393.33</v>
      </c>
      <c r="O3026">
        <v>12.16</v>
      </c>
      <c r="P3026" t="s">
        <v>35</v>
      </c>
      <c r="Q3026" t="s">
        <v>111</v>
      </c>
      <c r="R3026" t="s">
        <v>74</v>
      </c>
      <c r="S3026" t="s">
        <v>52</v>
      </c>
      <c r="T3026" t="s">
        <v>53</v>
      </c>
      <c r="U3026">
        <v>15</v>
      </c>
      <c r="V3026" s="1">
        <v>45292</v>
      </c>
      <c r="W3026" s="1">
        <v>45300</v>
      </c>
      <c r="X3026" s="1">
        <v>45335</v>
      </c>
      <c r="Y3026" t="s">
        <v>40</v>
      </c>
      <c r="Z3026" t="s">
        <v>64</v>
      </c>
      <c r="AA3026" t="s">
        <v>42</v>
      </c>
      <c r="AB3026" t="s">
        <v>76</v>
      </c>
      <c r="AC3026" t="s">
        <v>77</v>
      </c>
      <c r="AD3026" t="s">
        <v>45</v>
      </c>
    </row>
    <row r="3027" spans="1:30" x14ac:dyDescent="0.3">
      <c r="A3027" t="s">
        <v>5706</v>
      </c>
      <c r="B3027" t="s">
        <v>5658</v>
      </c>
      <c r="C3027" t="s">
        <v>87</v>
      </c>
      <c r="D3027" t="s">
        <v>88</v>
      </c>
      <c r="E3027" t="s">
        <v>89</v>
      </c>
      <c r="F3027">
        <v>473</v>
      </c>
      <c r="G3027">
        <v>117.36</v>
      </c>
      <c r="H3027">
        <v>0.15</v>
      </c>
      <c r="I3027">
        <v>47184.59</v>
      </c>
      <c r="J3027">
        <v>32522.37</v>
      </c>
      <c r="K3027">
        <v>7241.57</v>
      </c>
      <c r="L3027">
        <v>275.77</v>
      </c>
      <c r="M3027">
        <v>1609.42</v>
      </c>
      <c r="N3027">
        <v>5535.46</v>
      </c>
      <c r="O3027">
        <v>11.73</v>
      </c>
      <c r="P3027" t="s">
        <v>35</v>
      </c>
      <c r="Q3027" t="s">
        <v>73</v>
      </c>
      <c r="R3027" t="s">
        <v>37</v>
      </c>
      <c r="S3027" t="s">
        <v>97</v>
      </c>
      <c r="T3027" t="s">
        <v>112</v>
      </c>
      <c r="U3027">
        <v>0</v>
      </c>
      <c r="V3027" s="1">
        <v>45797</v>
      </c>
      <c r="W3027" s="1">
        <v>45807</v>
      </c>
      <c r="X3027" s="1">
        <v>45823</v>
      </c>
      <c r="Y3027" t="s">
        <v>81</v>
      </c>
      <c r="Z3027" t="s">
        <v>82</v>
      </c>
      <c r="AA3027" t="s">
        <v>65</v>
      </c>
      <c r="AB3027" t="s">
        <v>76</v>
      </c>
      <c r="AC3027" t="s">
        <v>77</v>
      </c>
      <c r="AD3027" t="s">
        <v>67</v>
      </c>
    </row>
    <row r="3028" spans="1:30" x14ac:dyDescent="0.3">
      <c r="A3028" t="s">
        <v>5707</v>
      </c>
      <c r="B3028" t="s">
        <v>5708</v>
      </c>
      <c r="C3028" t="s">
        <v>70</v>
      </c>
      <c r="D3028" t="s">
        <v>88</v>
      </c>
      <c r="E3028" t="s">
        <v>89</v>
      </c>
      <c r="F3028">
        <v>1936</v>
      </c>
      <c r="G3028">
        <v>139.32</v>
      </c>
      <c r="H3028">
        <v>0.1</v>
      </c>
      <c r="I3028">
        <v>242751.17</v>
      </c>
      <c r="J3028">
        <v>147111.87</v>
      </c>
      <c r="L3028">
        <v>2366.5300000000002</v>
      </c>
      <c r="M3028">
        <v>23559.22</v>
      </c>
      <c r="N3028">
        <v>61084.81</v>
      </c>
      <c r="O3028">
        <v>25.16</v>
      </c>
      <c r="P3028" t="s">
        <v>35</v>
      </c>
      <c r="Q3028" t="s">
        <v>73</v>
      </c>
      <c r="R3028" t="s">
        <v>37</v>
      </c>
      <c r="S3028" t="s">
        <v>97</v>
      </c>
      <c r="T3028" t="s">
        <v>39</v>
      </c>
      <c r="U3028">
        <v>0</v>
      </c>
      <c r="V3028" s="1">
        <v>45309</v>
      </c>
      <c r="W3028" s="1">
        <v>45314</v>
      </c>
      <c r="X3028" s="1">
        <v>45332</v>
      </c>
      <c r="Y3028" t="s">
        <v>40</v>
      </c>
      <c r="Z3028" t="s">
        <v>64</v>
      </c>
      <c r="AA3028" t="s">
        <v>42</v>
      </c>
      <c r="AB3028" t="s">
        <v>43</v>
      </c>
      <c r="AC3028" t="s">
        <v>98</v>
      </c>
      <c r="AD3028" t="s">
        <v>58</v>
      </c>
    </row>
    <row r="3029" spans="1:30" x14ac:dyDescent="0.3">
      <c r="A3029" t="s">
        <v>5709</v>
      </c>
      <c r="B3029" t="s">
        <v>1766</v>
      </c>
      <c r="C3029" t="s">
        <v>70</v>
      </c>
      <c r="D3029" t="s">
        <v>33</v>
      </c>
      <c r="E3029" t="s">
        <v>34</v>
      </c>
      <c r="F3029">
        <v>1574</v>
      </c>
      <c r="G3029">
        <v>423.27</v>
      </c>
      <c r="H3029">
        <v>0.1</v>
      </c>
      <c r="I3029">
        <v>599604.28</v>
      </c>
      <c r="J3029">
        <v>323981.05</v>
      </c>
      <c r="K3029">
        <v>4437.58</v>
      </c>
      <c r="L3029">
        <v>1976.31</v>
      </c>
      <c r="M3029">
        <v>42828.06</v>
      </c>
      <c r="N3029">
        <v>226381.28</v>
      </c>
      <c r="O3029">
        <v>37.76</v>
      </c>
      <c r="P3029" t="s">
        <v>35</v>
      </c>
      <c r="Q3029" t="s">
        <v>50</v>
      </c>
      <c r="R3029" t="s">
        <v>37</v>
      </c>
      <c r="S3029" t="s">
        <v>52</v>
      </c>
      <c r="T3029" t="s">
        <v>112</v>
      </c>
      <c r="U3029">
        <v>0</v>
      </c>
      <c r="V3029" s="1">
        <v>45650</v>
      </c>
      <c r="W3029" s="1">
        <v>45651</v>
      </c>
      <c r="X3029" s="1">
        <v>45677</v>
      </c>
      <c r="Y3029" t="s">
        <v>54</v>
      </c>
      <c r="Z3029" t="s">
        <v>55</v>
      </c>
      <c r="AA3029" t="s">
        <v>65</v>
      </c>
      <c r="AB3029" t="s">
        <v>76</v>
      </c>
      <c r="AC3029" t="s">
        <v>84</v>
      </c>
      <c r="AD3029" t="s">
        <v>58</v>
      </c>
    </row>
    <row r="3030" spans="1:30" x14ac:dyDescent="0.3">
      <c r="A3030" t="s">
        <v>5710</v>
      </c>
      <c r="B3030" t="s">
        <v>5104</v>
      </c>
      <c r="C3030" t="s">
        <v>80</v>
      </c>
      <c r="D3030" t="s">
        <v>88</v>
      </c>
      <c r="E3030" t="s">
        <v>89</v>
      </c>
      <c r="F3030">
        <v>1872</v>
      </c>
      <c r="G3030">
        <v>251.37</v>
      </c>
      <c r="H3030">
        <v>0.15</v>
      </c>
      <c r="I3030">
        <v>399979.94</v>
      </c>
      <c r="J3030">
        <v>207766.57</v>
      </c>
      <c r="K3030">
        <v>14135.64</v>
      </c>
      <c r="L3030">
        <v>1939.07</v>
      </c>
      <c r="M3030">
        <v>21393.17</v>
      </c>
      <c r="N3030">
        <v>154745.49</v>
      </c>
      <c r="O3030">
        <v>38.69</v>
      </c>
      <c r="P3030" t="s">
        <v>35</v>
      </c>
      <c r="Q3030" t="s">
        <v>90</v>
      </c>
      <c r="R3030" t="s">
        <v>37</v>
      </c>
      <c r="S3030" t="s">
        <v>52</v>
      </c>
      <c r="T3030" t="s">
        <v>53</v>
      </c>
      <c r="U3030">
        <v>10</v>
      </c>
      <c r="V3030" s="1">
        <v>45389</v>
      </c>
      <c r="W3030" s="1">
        <v>45394</v>
      </c>
      <c r="X3030" s="1">
        <v>45409</v>
      </c>
      <c r="Y3030" t="s">
        <v>81</v>
      </c>
      <c r="Z3030" t="s">
        <v>165</v>
      </c>
      <c r="AA3030" t="s">
        <v>65</v>
      </c>
      <c r="AB3030" t="s">
        <v>76</v>
      </c>
      <c r="AC3030" t="s">
        <v>44</v>
      </c>
      <c r="AD3030" t="s">
        <v>58</v>
      </c>
    </row>
    <row r="3031" spans="1:30" x14ac:dyDescent="0.3">
      <c r="A3031" t="s">
        <v>5711</v>
      </c>
      <c r="B3031" t="s">
        <v>5712</v>
      </c>
      <c r="C3031" t="s">
        <v>32</v>
      </c>
      <c r="D3031" t="s">
        <v>130</v>
      </c>
      <c r="E3031" t="s">
        <v>131</v>
      </c>
      <c r="F3031">
        <v>68</v>
      </c>
      <c r="G3031">
        <v>156.22</v>
      </c>
      <c r="H3031">
        <v>0</v>
      </c>
      <c r="I3031">
        <v>10622.96</v>
      </c>
      <c r="J3031">
        <v>5107.28</v>
      </c>
      <c r="K3031">
        <v>1592.14</v>
      </c>
      <c r="L3031">
        <v>1711.7</v>
      </c>
      <c r="M3031">
        <v>1226.6300000000001</v>
      </c>
      <c r="N3031">
        <v>985.21</v>
      </c>
      <c r="O3031">
        <v>9.27</v>
      </c>
      <c r="P3031" t="s">
        <v>35</v>
      </c>
      <c r="Q3031" t="s">
        <v>73</v>
      </c>
      <c r="R3031" t="s">
        <v>51</v>
      </c>
      <c r="S3031" t="s">
        <v>91</v>
      </c>
      <c r="T3031" t="s">
        <v>39</v>
      </c>
      <c r="U3031">
        <v>4</v>
      </c>
      <c r="V3031" s="1">
        <v>45947</v>
      </c>
      <c r="W3031" s="1">
        <v>45951</v>
      </c>
      <c r="X3031" s="1">
        <v>45966</v>
      </c>
      <c r="Y3031" t="s">
        <v>54</v>
      </c>
      <c r="Z3031" t="s">
        <v>75</v>
      </c>
      <c r="AA3031" t="s">
        <v>65</v>
      </c>
      <c r="AB3031" t="s">
        <v>76</v>
      </c>
      <c r="AC3031" t="s">
        <v>93</v>
      </c>
      <c r="AD3031" t="s">
        <v>58</v>
      </c>
    </row>
    <row r="3032" spans="1:30" x14ac:dyDescent="0.3">
      <c r="A3032" t="s">
        <v>5713</v>
      </c>
      <c r="B3032" t="s">
        <v>5714</v>
      </c>
      <c r="C3032" t="s">
        <v>87</v>
      </c>
      <c r="D3032" t="s">
        <v>130</v>
      </c>
      <c r="E3032" t="s">
        <v>131</v>
      </c>
      <c r="F3032">
        <v>539</v>
      </c>
      <c r="G3032">
        <v>59.8</v>
      </c>
      <c r="H3032">
        <v>0.05</v>
      </c>
      <c r="I3032">
        <v>30620.59</v>
      </c>
      <c r="J3032">
        <v>18637.759999999998</v>
      </c>
      <c r="K3032">
        <v>6804.03</v>
      </c>
      <c r="L3032">
        <v>2628.06</v>
      </c>
      <c r="M3032">
        <v>1922.56</v>
      </c>
      <c r="N3032">
        <v>628.17999999999995</v>
      </c>
      <c r="O3032">
        <v>2.0499999999999998</v>
      </c>
      <c r="P3032" t="s">
        <v>35</v>
      </c>
      <c r="Q3032" t="s">
        <v>111</v>
      </c>
      <c r="R3032" t="s">
        <v>74</v>
      </c>
      <c r="S3032" t="s">
        <v>97</v>
      </c>
      <c r="T3032" t="s">
        <v>112</v>
      </c>
      <c r="U3032">
        <v>10</v>
      </c>
      <c r="V3032" s="1">
        <v>45741</v>
      </c>
      <c r="W3032" s="1">
        <v>45747</v>
      </c>
      <c r="X3032" s="1">
        <v>45771</v>
      </c>
      <c r="Y3032" t="s">
        <v>40</v>
      </c>
      <c r="Z3032" t="s">
        <v>41</v>
      </c>
      <c r="AA3032" t="s">
        <v>42</v>
      </c>
      <c r="AB3032" t="s">
        <v>76</v>
      </c>
      <c r="AC3032" t="s">
        <v>98</v>
      </c>
      <c r="AD3032" t="s">
        <v>58</v>
      </c>
    </row>
    <row r="3033" spans="1:30" x14ac:dyDescent="0.3">
      <c r="A3033" t="s">
        <v>5715</v>
      </c>
      <c r="B3033" t="s">
        <v>2428</v>
      </c>
      <c r="C3033" t="s">
        <v>70</v>
      </c>
      <c r="D3033" t="s">
        <v>101</v>
      </c>
      <c r="E3033" t="s">
        <v>102</v>
      </c>
      <c r="F3033">
        <v>1214</v>
      </c>
      <c r="G3033">
        <v>155.47</v>
      </c>
      <c r="H3033">
        <v>0</v>
      </c>
      <c r="I3033">
        <v>188740.58</v>
      </c>
      <c r="J3033">
        <v>107947.13</v>
      </c>
      <c r="K3033">
        <v>12666.97</v>
      </c>
      <c r="L3033">
        <v>652.73</v>
      </c>
      <c r="M3033">
        <v>20458.41</v>
      </c>
      <c r="N3033">
        <v>47015.34</v>
      </c>
      <c r="O3033">
        <v>24.91</v>
      </c>
      <c r="P3033" t="s">
        <v>35</v>
      </c>
      <c r="Q3033" t="s">
        <v>122</v>
      </c>
      <c r="R3033" t="s">
        <v>37</v>
      </c>
      <c r="S3033" t="s">
        <v>91</v>
      </c>
      <c r="T3033" t="s">
        <v>112</v>
      </c>
      <c r="U3033">
        <v>0</v>
      </c>
      <c r="V3033" s="1">
        <v>45884</v>
      </c>
      <c r="W3033" s="1">
        <v>45894</v>
      </c>
      <c r="X3033" s="1">
        <v>45921</v>
      </c>
      <c r="Y3033" t="s">
        <v>103</v>
      </c>
      <c r="Z3033" t="s">
        <v>177</v>
      </c>
      <c r="AA3033" t="s">
        <v>65</v>
      </c>
      <c r="AB3033" t="s">
        <v>43</v>
      </c>
      <c r="AC3033" t="s">
        <v>84</v>
      </c>
      <c r="AD3033" t="s">
        <v>58</v>
      </c>
    </row>
    <row r="3034" spans="1:30" x14ac:dyDescent="0.3">
      <c r="A3034" t="s">
        <v>5716</v>
      </c>
      <c r="B3034" t="s">
        <v>5717</v>
      </c>
      <c r="C3034" t="s">
        <v>135</v>
      </c>
      <c r="D3034" t="s">
        <v>107</v>
      </c>
      <c r="E3034" t="s">
        <v>108</v>
      </c>
      <c r="F3034">
        <v>1025</v>
      </c>
      <c r="G3034">
        <v>354.78</v>
      </c>
      <c r="H3034">
        <v>0.05</v>
      </c>
      <c r="I3034">
        <v>345467.02</v>
      </c>
      <c r="J3034">
        <v>247700.74</v>
      </c>
      <c r="K3034">
        <v>2376.2800000000002</v>
      </c>
      <c r="L3034">
        <v>2417.6799999999998</v>
      </c>
      <c r="M3034">
        <v>22854.71</v>
      </c>
      <c r="N3034">
        <v>70117.61</v>
      </c>
      <c r="O3034">
        <v>20.3</v>
      </c>
      <c r="P3034" t="s">
        <v>35</v>
      </c>
      <c r="Q3034" t="s">
        <v>132</v>
      </c>
      <c r="R3034" t="s">
        <v>51</v>
      </c>
      <c r="S3034" t="s">
        <v>52</v>
      </c>
      <c r="T3034" t="s">
        <v>63</v>
      </c>
      <c r="U3034">
        <v>4</v>
      </c>
      <c r="V3034" s="1">
        <v>45528</v>
      </c>
      <c r="W3034" s="1">
        <v>45530</v>
      </c>
      <c r="X3034" s="1">
        <v>45561</v>
      </c>
      <c r="Y3034" t="s">
        <v>103</v>
      </c>
      <c r="Z3034" t="s">
        <v>177</v>
      </c>
      <c r="AA3034" t="s">
        <v>42</v>
      </c>
      <c r="AB3034" t="s">
        <v>76</v>
      </c>
      <c r="AC3034" t="s">
        <v>98</v>
      </c>
      <c r="AD3034" t="s">
        <v>67</v>
      </c>
    </row>
    <row r="3035" spans="1:30" x14ac:dyDescent="0.3">
      <c r="A3035" t="s">
        <v>5718</v>
      </c>
      <c r="B3035" t="s">
        <v>5719</v>
      </c>
      <c r="C3035" t="s">
        <v>70</v>
      </c>
      <c r="D3035" t="s">
        <v>88</v>
      </c>
      <c r="E3035" t="s">
        <v>89</v>
      </c>
      <c r="F3035">
        <v>1328</v>
      </c>
      <c r="G3035">
        <v>217.24</v>
      </c>
      <c r="H3035">
        <v>0.15</v>
      </c>
      <c r="I3035">
        <v>245220.51</v>
      </c>
      <c r="J3035">
        <v>172997.82</v>
      </c>
      <c r="K3035">
        <v>10976.42</v>
      </c>
      <c r="L3035">
        <v>2926.01</v>
      </c>
      <c r="M3035">
        <v>21368.92</v>
      </c>
      <c r="N3035">
        <v>36951.339999999997</v>
      </c>
      <c r="O3035">
        <v>15.07</v>
      </c>
      <c r="P3035" t="s">
        <v>35</v>
      </c>
      <c r="Q3035" t="s">
        <v>132</v>
      </c>
      <c r="R3035" t="s">
        <v>51</v>
      </c>
      <c r="S3035" t="s">
        <v>38</v>
      </c>
      <c r="T3035" t="s">
        <v>63</v>
      </c>
      <c r="U3035">
        <v>2</v>
      </c>
      <c r="V3035" s="1">
        <v>45986</v>
      </c>
      <c r="W3035" s="1">
        <v>45994</v>
      </c>
      <c r="X3035" s="1">
        <v>46005</v>
      </c>
      <c r="Y3035" t="s">
        <v>54</v>
      </c>
      <c r="Z3035" t="s">
        <v>92</v>
      </c>
      <c r="AA3035" t="s">
        <v>42</v>
      </c>
      <c r="AB3035" t="s">
        <v>43</v>
      </c>
      <c r="AC3035" t="s">
        <v>123</v>
      </c>
      <c r="AD3035" t="s">
        <v>58</v>
      </c>
    </row>
    <row r="3036" spans="1:30" x14ac:dyDescent="0.3">
      <c r="A3036" t="s">
        <v>5720</v>
      </c>
      <c r="B3036" t="s">
        <v>5721</v>
      </c>
      <c r="C3036" t="s">
        <v>87</v>
      </c>
      <c r="D3036" t="s">
        <v>88</v>
      </c>
      <c r="E3036" t="s">
        <v>89</v>
      </c>
      <c r="F3036">
        <v>333</v>
      </c>
      <c r="G3036">
        <v>166.77</v>
      </c>
      <c r="H3036">
        <v>0</v>
      </c>
      <c r="I3036">
        <v>55534.41</v>
      </c>
      <c r="J3036">
        <v>40427.24</v>
      </c>
      <c r="K3036">
        <v>1542.82</v>
      </c>
      <c r="L3036">
        <v>1268.4100000000001</v>
      </c>
      <c r="M3036">
        <v>4522.3999999999996</v>
      </c>
      <c r="N3036">
        <v>7773.54</v>
      </c>
      <c r="O3036">
        <v>14</v>
      </c>
      <c r="P3036" t="s">
        <v>35</v>
      </c>
      <c r="Q3036" t="s">
        <v>132</v>
      </c>
      <c r="R3036" t="s">
        <v>51</v>
      </c>
      <c r="S3036" t="s">
        <v>91</v>
      </c>
      <c r="T3036" t="s">
        <v>53</v>
      </c>
      <c r="U3036">
        <v>0</v>
      </c>
      <c r="V3036" s="1">
        <v>45587</v>
      </c>
      <c r="W3036" s="1">
        <v>45594</v>
      </c>
      <c r="X3036" s="1">
        <v>45610</v>
      </c>
      <c r="Y3036" t="s">
        <v>54</v>
      </c>
      <c r="Z3036" t="s">
        <v>75</v>
      </c>
      <c r="AA3036" t="s">
        <v>65</v>
      </c>
      <c r="AB3036" t="s">
        <v>66</v>
      </c>
      <c r="AC3036" t="s">
        <v>44</v>
      </c>
      <c r="AD3036" t="s">
        <v>45</v>
      </c>
    </row>
    <row r="3037" spans="1:30" x14ac:dyDescent="0.3">
      <c r="A3037" t="s">
        <v>5722</v>
      </c>
      <c r="B3037" t="s">
        <v>1270</v>
      </c>
      <c r="C3037" t="s">
        <v>32</v>
      </c>
      <c r="D3037" t="s">
        <v>159</v>
      </c>
      <c r="E3037" t="s">
        <v>160</v>
      </c>
      <c r="F3037">
        <v>1314</v>
      </c>
      <c r="G3037">
        <v>192.09</v>
      </c>
      <c r="H3037">
        <v>0.05</v>
      </c>
      <c r="I3037">
        <v>239785.95</v>
      </c>
      <c r="J3037">
        <v>135408.78</v>
      </c>
      <c r="K3037">
        <v>13643.53</v>
      </c>
      <c r="L3037">
        <v>2666.44</v>
      </c>
      <c r="M3037">
        <v>22461.67</v>
      </c>
      <c r="N3037">
        <v>65605.53</v>
      </c>
      <c r="O3037">
        <v>27.36</v>
      </c>
      <c r="P3037" t="s">
        <v>35</v>
      </c>
      <c r="Q3037" t="s">
        <v>132</v>
      </c>
      <c r="R3037" t="s">
        <v>51</v>
      </c>
      <c r="S3037" t="s">
        <v>38</v>
      </c>
      <c r="T3037" t="s">
        <v>39</v>
      </c>
      <c r="U3037">
        <v>4</v>
      </c>
      <c r="V3037" s="1">
        <v>45389</v>
      </c>
      <c r="W3037" s="1">
        <v>45393</v>
      </c>
      <c r="X3037" s="1">
        <v>45409</v>
      </c>
      <c r="Y3037" t="s">
        <v>81</v>
      </c>
      <c r="Z3037" t="s">
        <v>165</v>
      </c>
      <c r="AA3037" t="s">
        <v>42</v>
      </c>
      <c r="AB3037" t="s">
        <v>66</v>
      </c>
      <c r="AC3037" t="s">
        <v>98</v>
      </c>
      <c r="AD3037" t="s">
        <v>67</v>
      </c>
    </row>
    <row r="3038" spans="1:30" x14ac:dyDescent="0.3">
      <c r="A3038" t="s">
        <v>5723</v>
      </c>
      <c r="B3038" t="s">
        <v>5724</v>
      </c>
      <c r="C3038" t="s">
        <v>70</v>
      </c>
      <c r="D3038" t="s">
        <v>107</v>
      </c>
      <c r="E3038" t="s">
        <v>108</v>
      </c>
      <c r="F3038">
        <v>220</v>
      </c>
      <c r="G3038">
        <v>307.79000000000002</v>
      </c>
      <c r="H3038">
        <v>0.1</v>
      </c>
      <c r="I3038">
        <v>60942.42</v>
      </c>
      <c r="J3038">
        <v>36114.339999999997</v>
      </c>
      <c r="K3038">
        <v>1189.1300000000001</v>
      </c>
      <c r="L3038">
        <v>2224.66</v>
      </c>
      <c r="M3038">
        <v>1574.11</v>
      </c>
      <c r="N3038">
        <v>19840.18</v>
      </c>
      <c r="O3038">
        <v>32.56</v>
      </c>
      <c r="P3038" t="s">
        <v>35</v>
      </c>
      <c r="Q3038" t="s">
        <v>203</v>
      </c>
      <c r="R3038" t="s">
        <v>51</v>
      </c>
      <c r="S3038" t="s">
        <v>97</v>
      </c>
      <c r="T3038" t="s">
        <v>112</v>
      </c>
      <c r="U3038">
        <v>0</v>
      </c>
      <c r="V3038" s="1">
        <v>45442</v>
      </c>
      <c r="W3038" s="1">
        <v>45447</v>
      </c>
      <c r="X3038" s="1">
        <v>45461</v>
      </c>
      <c r="Y3038" t="s">
        <v>81</v>
      </c>
      <c r="Z3038" t="s">
        <v>82</v>
      </c>
      <c r="AA3038" t="s">
        <v>65</v>
      </c>
      <c r="AB3038" t="s">
        <v>66</v>
      </c>
      <c r="AC3038" t="s">
        <v>123</v>
      </c>
      <c r="AD3038" t="s">
        <v>67</v>
      </c>
    </row>
    <row r="3039" spans="1:30" x14ac:dyDescent="0.3">
      <c r="A3039" t="s">
        <v>5725</v>
      </c>
      <c r="B3039" t="s">
        <v>5726</v>
      </c>
      <c r="C3039" t="s">
        <v>87</v>
      </c>
      <c r="D3039" t="s">
        <v>159</v>
      </c>
      <c r="E3039" t="s">
        <v>160</v>
      </c>
      <c r="F3039">
        <v>658</v>
      </c>
      <c r="G3039">
        <v>138.21</v>
      </c>
      <c r="H3039">
        <v>0</v>
      </c>
      <c r="I3039">
        <v>90942.18</v>
      </c>
      <c r="J3039">
        <v>52892.41</v>
      </c>
      <c r="K3039">
        <v>4930.8599999999997</v>
      </c>
      <c r="L3039">
        <v>2709.34</v>
      </c>
      <c r="M3039">
        <v>9941.5</v>
      </c>
      <c r="N3039">
        <v>20468.07</v>
      </c>
      <c r="O3039">
        <v>22.51</v>
      </c>
      <c r="P3039" t="s">
        <v>35</v>
      </c>
      <c r="Q3039" t="s">
        <v>90</v>
      </c>
      <c r="R3039" t="s">
        <v>74</v>
      </c>
      <c r="S3039" t="s">
        <v>97</v>
      </c>
      <c r="T3039" t="s">
        <v>112</v>
      </c>
      <c r="U3039">
        <v>2</v>
      </c>
      <c r="V3039" s="1">
        <v>45302</v>
      </c>
      <c r="W3039" s="1">
        <v>45308</v>
      </c>
      <c r="X3039" s="1">
        <v>45317</v>
      </c>
      <c r="Y3039" t="s">
        <v>40</v>
      </c>
      <c r="Z3039" t="s">
        <v>64</v>
      </c>
      <c r="AA3039" t="s">
        <v>56</v>
      </c>
      <c r="AB3039" t="s">
        <v>66</v>
      </c>
      <c r="AC3039" t="s">
        <v>84</v>
      </c>
      <c r="AD3039" t="s">
        <v>67</v>
      </c>
    </row>
    <row r="3040" spans="1:30" x14ac:dyDescent="0.3">
      <c r="A3040" t="s">
        <v>5727</v>
      </c>
      <c r="B3040" t="s">
        <v>5728</v>
      </c>
      <c r="C3040" t="s">
        <v>135</v>
      </c>
      <c r="D3040" t="s">
        <v>140</v>
      </c>
      <c r="E3040" t="s">
        <v>49</v>
      </c>
      <c r="F3040">
        <v>1651</v>
      </c>
      <c r="G3040">
        <v>127.65</v>
      </c>
      <c r="H3040">
        <v>0.15</v>
      </c>
      <c r="I3040">
        <v>179137.63</v>
      </c>
      <c r="J3040">
        <v>119727.35</v>
      </c>
      <c r="K3040">
        <v>13709.42</v>
      </c>
      <c r="L3040">
        <v>637.77</v>
      </c>
      <c r="M3040">
        <v>17409.5</v>
      </c>
      <c r="N3040">
        <v>27653.59</v>
      </c>
      <c r="O3040">
        <v>15.44</v>
      </c>
      <c r="P3040" t="s">
        <v>35</v>
      </c>
      <c r="Q3040" t="s">
        <v>50</v>
      </c>
      <c r="R3040" t="s">
        <v>37</v>
      </c>
      <c r="S3040" t="s">
        <v>38</v>
      </c>
      <c r="T3040" t="s">
        <v>112</v>
      </c>
      <c r="U3040">
        <v>0</v>
      </c>
      <c r="V3040" s="1">
        <v>45472</v>
      </c>
      <c r="W3040" s="1">
        <v>45477</v>
      </c>
      <c r="X3040" s="1">
        <v>45497</v>
      </c>
      <c r="Y3040" t="s">
        <v>81</v>
      </c>
      <c r="Z3040" t="s">
        <v>150</v>
      </c>
      <c r="AA3040" t="s">
        <v>83</v>
      </c>
      <c r="AB3040" t="s">
        <v>76</v>
      </c>
      <c r="AC3040" t="s">
        <v>77</v>
      </c>
      <c r="AD3040" t="s">
        <v>45</v>
      </c>
    </row>
    <row r="3041" spans="1:30" x14ac:dyDescent="0.3">
      <c r="A3041" t="s">
        <v>5729</v>
      </c>
      <c r="B3041" t="s">
        <v>5730</v>
      </c>
      <c r="C3041" t="s">
        <v>87</v>
      </c>
      <c r="D3041" t="s">
        <v>48</v>
      </c>
      <c r="E3041" t="s">
        <v>49</v>
      </c>
      <c r="F3041">
        <v>346</v>
      </c>
      <c r="G3041">
        <v>224.8</v>
      </c>
      <c r="H3041">
        <v>0</v>
      </c>
      <c r="I3041">
        <v>77780.800000000003</v>
      </c>
      <c r="J3041">
        <v>38722.31</v>
      </c>
      <c r="K3041">
        <v>12600.74</v>
      </c>
      <c r="L3041">
        <v>1791.34</v>
      </c>
      <c r="M3041">
        <v>8296.36</v>
      </c>
      <c r="N3041">
        <v>16370.05</v>
      </c>
      <c r="O3041">
        <v>21.05</v>
      </c>
      <c r="P3041" t="s">
        <v>35</v>
      </c>
      <c r="Q3041" t="s">
        <v>50</v>
      </c>
      <c r="R3041" t="s">
        <v>74</v>
      </c>
      <c r="S3041" t="s">
        <v>91</v>
      </c>
      <c r="T3041" t="s">
        <v>39</v>
      </c>
      <c r="U3041">
        <v>15</v>
      </c>
      <c r="V3041" s="1">
        <v>45858</v>
      </c>
      <c r="W3041" s="1">
        <v>45866</v>
      </c>
      <c r="X3041" s="1">
        <v>45905</v>
      </c>
      <c r="Y3041" t="s">
        <v>103</v>
      </c>
      <c r="Z3041" t="s">
        <v>119</v>
      </c>
      <c r="AA3041" t="s">
        <v>83</v>
      </c>
      <c r="AB3041" t="s">
        <v>43</v>
      </c>
      <c r="AC3041" t="s">
        <v>93</v>
      </c>
      <c r="AD3041" t="s">
        <v>58</v>
      </c>
    </row>
    <row r="3042" spans="1:30" x14ac:dyDescent="0.3">
      <c r="A3042" t="s">
        <v>5731</v>
      </c>
      <c r="B3042" t="s">
        <v>3658</v>
      </c>
      <c r="C3042" t="s">
        <v>87</v>
      </c>
      <c r="D3042" t="s">
        <v>107</v>
      </c>
      <c r="E3042" t="s">
        <v>108</v>
      </c>
      <c r="F3042">
        <v>1784</v>
      </c>
      <c r="G3042">
        <v>239.89</v>
      </c>
      <c r="H3042">
        <v>0.15</v>
      </c>
      <c r="I3042">
        <v>363769.2</v>
      </c>
      <c r="J3042">
        <v>268870.63</v>
      </c>
      <c r="K3042">
        <v>10988.67</v>
      </c>
      <c r="L3042">
        <v>953.46</v>
      </c>
      <c r="M3042">
        <v>8614.67</v>
      </c>
      <c r="N3042">
        <v>74341.77</v>
      </c>
      <c r="O3042">
        <v>20.440000000000001</v>
      </c>
      <c r="P3042" t="s">
        <v>35</v>
      </c>
      <c r="Q3042" t="s">
        <v>117</v>
      </c>
      <c r="R3042" t="s">
        <v>74</v>
      </c>
      <c r="S3042" t="s">
        <v>91</v>
      </c>
      <c r="T3042" t="s">
        <v>39</v>
      </c>
      <c r="U3042">
        <v>2</v>
      </c>
      <c r="V3042" s="1">
        <v>45727</v>
      </c>
      <c r="W3042" s="1">
        <v>45735</v>
      </c>
      <c r="X3042" s="1">
        <v>45746</v>
      </c>
      <c r="Y3042" t="s">
        <v>40</v>
      </c>
      <c r="Z3042" t="s">
        <v>41</v>
      </c>
      <c r="AA3042" t="s">
        <v>65</v>
      </c>
      <c r="AB3042" t="s">
        <v>66</v>
      </c>
      <c r="AC3042" t="s">
        <v>98</v>
      </c>
      <c r="AD3042" t="s">
        <v>58</v>
      </c>
    </row>
    <row r="3043" spans="1:30" x14ac:dyDescent="0.3">
      <c r="A3043" t="s">
        <v>5732</v>
      </c>
      <c r="B3043" t="s">
        <v>5733</v>
      </c>
      <c r="C3043" t="s">
        <v>32</v>
      </c>
      <c r="D3043" t="s">
        <v>130</v>
      </c>
      <c r="E3043" t="s">
        <v>131</v>
      </c>
      <c r="F3043">
        <v>992</v>
      </c>
      <c r="G3043">
        <v>55.63</v>
      </c>
      <c r="H3043">
        <v>0.15</v>
      </c>
      <c r="I3043">
        <v>46907.22</v>
      </c>
      <c r="J3043">
        <v>25997.119999999999</v>
      </c>
      <c r="K3043">
        <v>6178.72</v>
      </c>
      <c r="L3043">
        <v>663.27</v>
      </c>
      <c r="M3043">
        <v>4950.41</v>
      </c>
      <c r="N3043">
        <v>9117.7000000000007</v>
      </c>
      <c r="O3043">
        <v>19.440000000000001</v>
      </c>
      <c r="P3043" t="s">
        <v>35</v>
      </c>
      <c r="Q3043" t="s">
        <v>203</v>
      </c>
      <c r="R3043" t="s">
        <v>51</v>
      </c>
      <c r="S3043" t="s">
        <v>52</v>
      </c>
      <c r="T3043" t="s">
        <v>53</v>
      </c>
      <c r="U3043">
        <v>7</v>
      </c>
      <c r="V3043" s="1">
        <v>45840</v>
      </c>
      <c r="W3043" s="1">
        <v>45847</v>
      </c>
      <c r="X3043" s="1">
        <v>45861</v>
      </c>
      <c r="Y3043" t="s">
        <v>103</v>
      </c>
      <c r="Z3043" t="s">
        <v>119</v>
      </c>
      <c r="AA3043" t="s">
        <v>42</v>
      </c>
      <c r="AB3043" t="s">
        <v>43</v>
      </c>
      <c r="AC3043" t="s">
        <v>123</v>
      </c>
      <c r="AD3043" t="s">
        <v>45</v>
      </c>
    </row>
    <row r="3044" spans="1:30" x14ac:dyDescent="0.3">
      <c r="A3044" t="s">
        <v>5734</v>
      </c>
      <c r="B3044" t="s">
        <v>5735</v>
      </c>
      <c r="C3044" t="s">
        <v>80</v>
      </c>
      <c r="D3044" t="s">
        <v>61</v>
      </c>
      <c r="E3044" t="s">
        <v>62</v>
      </c>
      <c r="F3044">
        <v>1076</v>
      </c>
      <c r="G3044">
        <v>222.12</v>
      </c>
      <c r="H3044">
        <v>0.1</v>
      </c>
      <c r="I3044">
        <v>215101.01</v>
      </c>
      <c r="J3044">
        <v>126774.35</v>
      </c>
      <c r="K3044">
        <v>7510.2</v>
      </c>
      <c r="L3044">
        <v>429.4</v>
      </c>
      <c r="M3044">
        <v>24646.31</v>
      </c>
      <c r="N3044">
        <v>55740.75</v>
      </c>
      <c r="O3044">
        <v>25.91</v>
      </c>
      <c r="P3044" t="s">
        <v>35</v>
      </c>
      <c r="Q3044" t="s">
        <v>36</v>
      </c>
      <c r="R3044" t="s">
        <v>51</v>
      </c>
      <c r="S3044" t="s">
        <v>97</v>
      </c>
      <c r="T3044" t="s">
        <v>112</v>
      </c>
      <c r="U3044">
        <v>0</v>
      </c>
      <c r="V3044" s="1">
        <v>45676</v>
      </c>
      <c r="W3044" s="1">
        <v>45679</v>
      </c>
      <c r="X3044" s="1">
        <v>45707</v>
      </c>
      <c r="Y3044" t="s">
        <v>40</v>
      </c>
      <c r="Z3044" t="s">
        <v>64</v>
      </c>
      <c r="AA3044" t="s">
        <v>65</v>
      </c>
      <c r="AB3044" t="s">
        <v>66</v>
      </c>
      <c r="AC3044" t="s">
        <v>57</v>
      </c>
      <c r="AD3044" t="s">
        <v>58</v>
      </c>
    </row>
    <row r="3045" spans="1:30" x14ac:dyDescent="0.3">
      <c r="A3045" t="s">
        <v>5736</v>
      </c>
      <c r="B3045" t="s">
        <v>2928</v>
      </c>
      <c r="C3045" t="s">
        <v>32</v>
      </c>
      <c r="D3045" t="s">
        <v>48</v>
      </c>
      <c r="E3045" t="s">
        <v>49</v>
      </c>
      <c r="F3045">
        <v>197</v>
      </c>
      <c r="G3045">
        <v>120.04</v>
      </c>
      <c r="H3045">
        <v>0.15</v>
      </c>
      <c r="I3045">
        <v>20100.7</v>
      </c>
      <c r="J3045">
        <v>12301.95</v>
      </c>
      <c r="K3045">
        <v>5300.25</v>
      </c>
      <c r="L3045">
        <v>1222.6500000000001</v>
      </c>
      <c r="M3045">
        <v>678.6</v>
      </c>
      <c r="N3045">
        <v>597.25</v>
      </c>
      <c r="O3045">
        <v>2.97</v>
      </c>
      <c r="P3045" t="s">
        <v>35</v>
      </c>
      <c r="Q3045" t="s">
        <v>132</v>
      </c>
      <c r="R3045" t="s">
        <v>74</v>
      </c>
      <c r="S3045" t="s">
        <v>52</v>
      </c>
      <c r="T3045" t="s">
        <v>53</v>
      </c>
      <c r="U3045">
        <v>4</v>
      </c>
      <c r="V3045" s="1">
        <v>45498</v>
      </c>
      <c r="W3045" s="1">
        <v>45504</v>
      </c>
      <c r="X3045" s="1">
        <v>45520</v>
      </c>
      <c r="Y3045" t="s">
        <v>103</v>
      </c>
      <c r="Z3045" t="s">
        <v>119</v>
      </c>
      <c r="AA3045" t="s">
        <v>56</v>
      </c>
      <c r="AB3045" t="s">
        <v>43</v>
      </c>
      <c r="AC3045" t="s">
        <v>98</v>
      </c>
      <c r="AD3045" t="s">
        <v>45</v>
      </c>
    </row>
    <row r="3046" spans="1:30" x14ac:dyDescent="0.3">
      <c r="A3046" t="s">
        <v>5737</v>
      </c>
      <c r="B3046" t="s">
        <v>2697</v>
      </c>
      <c r="C3046" t="s">
        <v>135</v>
      </c>
      <c r="D3046" t="s">
        <v>159</v>
      </c>
      <c r="E3046" t="s">
        <v>160</v>
      </c>
      <c r="F3046">
        <v>498</v>
      </c>
      <c r="G3046">
        <v>359.79</v>
      </c>
      <c r="H3046">
        <v>0.1</v>
      </c>
      <c r="I3046">
        <v>161257.88</v>
      </c>
      <c r="J3046">
        <v>113151.14</v>
      </c>
      <c r="K3046">
        <v>13959.13</v>
      </c>
      <c r="L3046">
        <v>500.05</v>
      </c>
      <c r="M3046">
        <v>16399.759999999998</v>
      </c>
      <c r="N3046">
        <v>17247.8</v>
      </c>
      <c r="O3046">
        <v>10.7</v>
      </c>
      <c r="P3046" t="s">
        <v>35</v>
      </c>
      <c r="Q3046" t="s">
        <v>50</v>
      </c>
      <c r="R3046" t="s">
        <v>74</v>
      </c>
      <c r="S3046" t="s">
        <v>52</v>
      </c>
      <c r="T3046" t="s">
        <v>112</v>
      </c>
      <c r="U3046">
        <v>0</v>
      </c>
      <c r="V3046" s="1">
        <v>45341</v>
      </c>
      <c r="W3046" s="1">
        <v>45347</v>
      </c>
      <c r="X3046" s="1">
        <v>45353</v>
      </c>
      <c r="Y3046" t="s">
        <v>40</v>
      </c>
      <c r="Z3046" t="s">
        <v>147</v>
      </c>
      <c r="AA3046" t="s">
        <v>83</v>
      </c>
      <c r="AB3046" t="s">
        <v>66</v>
      </c>
      <c r="AC3046" t="s">
        <v>123</v>
      </c>
      <c r="AD3046" t="s">
        <v>67</v>
      </c>
    </row>
    <row r="3047" spans="1:30" x14ac:dyDescent="0.3">
      <c r="A3047" t="s">
        <v>5738</v>
      </c>
      <c r="B3047" t="s">
        <v>5739</v>
      </c>
      <c r="C3047" t="s">
        <v>87</v>
      </c>
      <c r="D3047" t="s">
        <v>48</v>
      </c>
      <c r="E3047" t="s">
        <v>49</v>
      </c>
      <c r="F3047">
        <v>1101</v>
      </c>
      <c r="G3047">
        <v>41.25</v>
      </c>
      <c r="H3047">
        <v>0.1</v>
      </c>
      <c r="I3047">
        <v>40874.620000000003</v>
      </c>
      <c r="J3047">
        <v>25368.03</v>
      </c>
      <c r="K3047">
        <v>9799.15</v>
      </c>
      <c r="L3047">
        <v>712.31</v>
      </c>
      <c r="M3047">
        <v>3432.23</v>
      </c>
      <c r="N3047">
        <v>1562.9</v>
      </c>
      <c r="O3047">
        <v>3.82</v>
      </c>
      <c r="P3047" t="s">
        <v>35</v>
      </c>
      <c r="Q3047" t="s">
        <v>36</v>
      </c>
      <c r="R3047" t="s">
        <v>37</v>
      </c>
      <c r="S3047" t="s">
        <v>97</v>
      </c>
      <c r="T3047" t="s">
        <v>53</v>
      </c>
      <c r="U3047">
        <v>0</v>
      </c>
      <c r="V3047" s="1">
        <v>45960</v>
      </c>
      <c r="W3047" s="1">
        <v>45969</v>
      </c>
      <c r="X3047" s="1">
        <v>45984</v>
      </c>
      <c r="Y3047" t="s">
        <v>54</v>
      </c>
      <c r="Z3047" t="s">
        <v>75</v>
      </c>
      <c r="AA3047" t="s">
        <v>83</v>
      </c>
      <c r="AB3047" t="s">
        <v>76</v>
      </c>
      <c r="AC3047" t="s">
        <v>77</v>
      </c>
      <c r="AD3047" t="s">
        <v>58</v>
      </c>
    </row>
    <row r="3048" spans="1:30" x14ac:dyDescent="0.3">
      <c r="A3048" t="s">
        <v>5740</v>
      </c>
      <c r="B3048" t="s">
        <v>5741</v>
      </c>
      <c r="C3048" t="s">
        <v>87</v>
      </c>
      <c r="D3048" t="s">
        <v>33</v>
      </c>
      <c r="E3048" t="s">
        <v>34</v>
      </c>
      <c r="F3048">
        <v>893</v>
      </c>
      <c r="G3048">
        <v>280.58999999999997</v>
      </c>
      <c r="H3048">
        <v>0.15</v>
      </c>
      <c r="I3048">
        <v>212981.84</v>
      </c>
      <c r="J3048">
        <v>121551.52</v>
      </c>
      <c r="K3048">
        <v>10133.120000000001</v>
      </c>
      <c r="L3048">
        <v>225.67</v>
      </c>
      <c r="M3048">
        <v>21682.21</v>
      </c>
      <c r="N3048">
        <v>59389.32</v>
      </c>
      <c r="O3048">
        <v>27.88</v>
      </c>
      <c r="P3048" t="s">
        <v>35</v>
      </c>
      <c r="Q3048" t="s">
        <v>117</v>
      </c>
      <c r="R3048" t="s">
        <v>51</v>
      </c>
      <c r="S3048" t="s">
        <v>118</v>
      </c>
      <c r="T3048" t="s">
        <v>39</v>
      </c>
      <c r="U3048">
        <v>0</v>
      </c>
      <c r="V3048" s="1">
        <v>45915</v>
      </c>
      <c r="W3048" s="1">
        <v>45918</v>
      </c>
      <c r="X3048" s="1">
        <v>45931</v>
      </c>
      <c r="Y3048" t="s">
        <v>103</v>
      </c>
      <c r="Z3048" t="s">
        <v>104</v>
      </c>
      <c r="AA3048" t="s">
        <v>83</v>
      </c>
      <c r="AB3048" t="s">
        <v>43</v>
      </c>
      <c r="AC3048" t="s">
        <v>123</v>
      </c>
      <c r="AD3048" t="s">
        <v>67</v>
      </c>
    </row>
    <row r="3049" spans="1:30" x14ac:dyDescent="0.3">
      <c r="A3049" t="s">
        <v>5742</v>
      </c>
      <c r="B3049" t="s">
        <v>4608</v>
      </c>
      <c r="C3049" t="s">
        <v>70</v>
      </c>
      <c r="D3049" t="s">
        <v>130</v>
      </c>
      <c r="E3049" t="s">
        <v>131</v>
      </c>
      <c r="F3049">
        <v>1433</v>
      </c>
      <c r="G3049">
        <v>380.01</v>
      </c>
      <c r="H3049">
        <v>0.05</v>
      </c>
      <c r="I3049">
        <v>517326.61</v>
      </c>
      <c r="J3049">
        <v>382753.73</v>
      </c>
      <c r="K3049">
        <v>12145.89</v>
      </c>
      <c r="L3049">
        <v>2247.09</v>
      </c>
      <c r="M3049">
        <v>13913.16</v>
      </c>
      <c r="N3049">
        <v>106266.74</v>
      </c>
      <c r="O3049">
        <v>20.54</v>
      </c>
      <c r="P3049" t="s">
        <v>35</v>
      </c>
      <c r="Q3049" t="s">
        <v>73</v>
      </c>
      <c r="R3049" t="s">
        <v>51</v>
      </c>
      <c r="S3049" t="s">
        <v>38</v>
      </c>
      <c r="T3049" t="s">
        <v>63</v>
      </c>
      <c r="U3049">
        <v>2</v>
      </c>
      <c r="V3049" s="1">
        <v>45539</v>
      </c>
      <c r="W3049" s="1">
        <v>45548</v>
      </c>
      <c r="X3049" s="1">
        <v>45562</v>
      </c>
      <c r="Y3049" t="s">
        <v>103</v>
      </c>
      <c r="Z3049" t="s">
        <v>104</v>
      </c>
      <c r="AA3049" t="s">
        <v>56</v>
      </c>
      <c r="AB3049" t="s">
        <v>66</v>
      </c>
      <c r="AC3049" t="s">
        <v>44</v>
      </c>
      <c r="AD3049" t="s">
        <v>67</v>
      </c>
    </row>
    <row r="3050" spans="1:30" x14ac:dyDescent="0.3">
      <c r="A3050" t="s">
        <v>5743</v>
      </c>
      <c r="B3050" t="s">
        <v>5744</v>
      </c>
      <c r="C3050" t="s">
        <v>32</v>
      </c>
      <c r="D3050" t="s">
        <v>88</v>
      </c>
      <c r="E3050" t="s">
        <v>89</v>
      </c>
      <c r="F3050">
        <v>157</v>
      </c>
      <c r="G3050">
        <v>131.72999999999999</v>
      </c>
      <c r="H3050">
        <v>0.05</v>
      </c>
      <c r="I3050">
        <v>19647.53</v>
      </c>
      <c r="J3050">
        <v>11377.2</v>
      </c>
      <c r="K3050">
        <v>14171.26</v>
      </c>
      <c r="L3050">
        <v>1687.03</v>
      </c>
      <c r="M3050">
        <v>1918.33</v>
      </c>
      <c r="N3050">
        <v>-9506.2900000000009</v>
      </c>
      <c r="O3050">
        <v>-48.38</v>
      </c>
      <c r="P3050" t="s">
        <v>35</v>
      </c>
      <c r="Q3050" t="s">
        <v>203</v>
      </c>
      <c r="R3050" t="s">
        <v>51</v>
      </c>
      <c r="S3050" t="s">
        <v>118</v>
      </c>
      <c r="T3050" t="s">
        <v>39</v>
      </c>
      <c r="U3050">
        <v>10</v>
      </c>
      <c r="V3050" s="1">
        <v>45641</v>
      </c>
      <c r="W3050" s="1">
        <v>45648</v>
      </c>
      <c r="X3050" s="1">
        <v>45686</v>
      </c>
      <c r="Y3050" t="s">
        <v>54</v>
      </c>
      <c r="Z3050" t="s">
        <v>55</v>
      </c>
      <c r="AA3050" t="s">
        <v>83</v>
      </c>
      <c r="AB3050" t="s">
        <v>76</v>
      </c>
      <c r="AC3050" t="s">
        <v>93</v>
      </c>
      <c r="AD3050" t="s">
        <v>67</v>
      </c>
    </row>
    <row r="3051" spans="1:30" x14ac:dyDescent="0.3">
      <c r="A3051" t="s">
        <v>5745</v>
      </c>
      <c r="B3051" t="s">
        <v>5746</v>
      </c>
      <c r="C3051" t="s">
        <v>32</v>
      </c>
      <c r="D3051" t="s">
        <v>130</v>
      </c>
      <c r="E3051" t="s">
        <v>131</v>
      </c>
      <c r="F3051">
        <v>1425</v>
      </c>
      <c r="G3051">
        <v>47.62</v>
      </c>
      <c r="H3051">
        <v>0.15</v>
      </c>
      <c r="I3051">
        <v>57679.72</v>
      </c>
      <c r="J3051">
        <v>34804.949999999997</v>
      </c>
      <c r="K3051">
        <v>12815.2</v>
      </c>
      <c r="L3051">
        <v>1310.79</v>
      </c>
      <c r="M3051">
        <v>5551.24</v>
      </c>
      <c r="N3051">
        <v>3197.54</v>
      </c>
      <c r="O3051">
        <v>5.54</v>
      </c>
      <c r="P3051" t="s">
        <v>35</v>
      </c>
      <c r="Q3051" t="s">
        <v>73</v>
      </c>
      <c r="R3051" t="s">
        <v>74</v>
      </c>
      <c r="S3051" t="s">
        <v>118</v>
      </c>
      <c r="T3051" t="s">
        <v>268</v>
      </c>
      <c r="U3051">
        <v>0</v>
      </c>
      <c r="V3051" s="1">
        <v>45369</v>
      </c>
      <c r="W3051" s="1">
        <v>45377</v>
      </c>
      <c r="X3051" s="1">
        <v>45403</v>
      </c>
      <c r="Y3051" t="s">
        <v>40</v>
      </c>
      <c r="Z3051" t="s">
        <v>41</v>
      </c>
      <c r="AA3051" t="s">
        <v>65</v>
      </c>
      <c r="AB3051" t="s">
        <v>66</v>
      </c>
      <c r="AC3051" t="s">
        <v>57</v>
      </c>
      <c r="AD3051" t="s">
        <v>45</v>
      </c>
    </row>
    <row r="3052" spans="1:30" x14ac:dyDescent="0.3">
      <c r="A3052" t="s">
        <v>5747</v>
      </c>
      <c r="B3052" t="s">
        <v>5748</v>
      </c>
      <c r="C3052" t="s">
        <v>87</v>
      </c>
      <c r="D3052" t="s">
        <v>101</v>
      </c>
      <c r="E3052" t="s">
        <v>102</v>
      </c>
      <c r="F3052">
        <v>356</v>
      </c>
      <c r="G3052">
        <v>239.07</v>
      </c>
      <c r="H3052">
        <v>0.15</v>
      </c>
      <c r="I3052">
        <v>72342.58</v>
      </c>
      <c r="J3052">
        <v>48412.44</v>
      </c>
      <c r="K3052">
        <v>10648.07</v>
      </c>
      <c r="L3052">
        <v>2840.02</v>
      </c>
      <c r="M3052">
        <v>7975.8</v>
      </c>
      <c r="N3052">
        <v>2466.25</v>
      </c>
      <c r="O3052">
        <v>3.41</v>
      </c>
      <c r="P3052" t="s">
        <v>35</v>
      </c>
      <c r="Q3052" t="s">
        <v>96</v>
      </c>
      <c r="R3052" t="s">
        <v>51</v>
      </c>
      <c r="S3052" t="s">
        <v>118</v>
      </c>
      <c r="T3052" t="s">
        <v>53</v>
      </c>
      <c r="U3052">
        <v>0</v>
      </c>
      <c r="V3052" s="1">
        <v>45499</v>
      </c>
      <c r="W3052" s="1">
        <v>45500</v>
      </c>
      <c r="X3052" s="1">
        <v>45523</v>
      </c>
      <c r="Y3052" t="s">
        <v>103</v>
      </c>
      <c r="Z3052" t="s">
        <v>119</v>
      </c>
      <c r="AA3052" t="s">
        <v>42</v>
      </c>
      <c r="AB3052" t="s">
        <v>76</v>
      </c>
      <c r="AC3052" t="s">
        <v>84</v>
      </c>
      <c r="AD3052" t="s">
        <v>67</v>
      </c>
    </row>
    <row r="3053" spans="1:30" x14ac:dyDescent="0.3">
      <c r="A3053" t="s">
        <v>5749</v>
      </c>
      <c r="B3053" t="s">
        <v>5750</v>
      </c>
      <c r="C3053" t="s">
        <v>87</v>
      </c>
      <c r="D3053" t="s">
        <v>71</v>
      </c>
      <c r="E3053" t="s">
        <v>72</v>
      </c>
      <c r="F3053">
        <v>1386</v>
      </c>
      <c r="G3053">
        <v>207.95</v>
      </c>
      <c r="H3053">
        <v>0.1</v>
      </c>
      <c r="I3053">
        <v>259396.83</v>
      </c>
      <c r="J3053">
        <v>131928.98000000001</v>
      </c>
      <c r="K3053">
        <v>8518.23</v>
      </c>
      <c r="L3053">
        <v>1729.91</v>
      </c>
      <c r="M3053">
        <v>26635.19</v>
      </c>
      <c r="N3053">
        <v>90584.52</v>
      </c>
      <c r="O3053">
        <v>34.92</v>
      </c>
      <c r="P3053" t="s">
        <v>35</v>
      </c>
      <c r="Q3053" t="s">
        <v>73</v>
      </c>
      <c r="R3053" t="s">
        <v>37</v>
      </c>
      <c r="S3053" t="s">
        <v>91</v>
      </c>
      <c r="T3053" t="s">
        <v>53</v>
      </c>
      <c r="U3053">
        <v>0</v>
      </c>
      <c r="V3053" s="1">
        <v>45523</v>
      </c>
      <c r="W3053" s="1">
        <v>45532</v>
      </c>
      <c r="X3053" s="1">
        <v>45558</v>
      </c>
      <c r="Y3053" t="s">
        <v>103</v>
      </c>
      <c r="Z3053" t="s">
        <v>177</v>
      </c>
      <c r="AA3053" t="s">
        <v>83</v>
      </c>
      <c r="AB3053" t="s">
        <v>43</v>
      </c>
      <c r="AC3053" t="s">
        <v>57</v>
      </c>
      <c r="AD3053" t="s">
        <v>67</v>
      </c>
    </row>
    <row r="3054" spans="1:30" x14ac:dyDescent="0.3">
      <c r="A3054" t="s">
        <v>5751</v>
      </c>
      <c r="B3054" t="s">
        <v>2472</v>
      </c>
      <c r="C3054" t="s">
        <v>32</v>
      </c>
      <c r="D3054" t="s">
        <v>61</v>
      </c>
      <c r="E3054" t="s">
        <v>62</v>
      </c>
      <c r="F3054">
        <v>453</v>
      </c>
      <c r="G3054">
        <v>285.39999999999998</v>
      </c>
      <c r="H3054">
        <v>0</v>
      </c>
      <c r="I3054">
        <v>129286.2</v>
      </c>
      <c r="J3054">
        <v>71456.13</v>
      </c>
      <c r="K3054">
        <v>6649.99</v>
      </c>
      <c r="L3054">
        <v>1410.77</v>
      </c>
      <c r="M3054">
        <v>14729.49</v>
      </c>
      <c r="N3054">
        <v>35039.82</v>
      </c>
      <c r="O3054">
        <v>27.1</v>
      </c>
      <c r="P3054" t="s">
        <v>35</v>
      </c>
      <c r="Q3054" t="s">
        <v>36</v>
      </c>
      <c r="R3054" t="s">
        <v>74</v>
      </c>
      <c r="S3054" t="s">
        <v>52</v>
      </c>
      <c r="T3054" t="s">
        <v>63</v>
      </c>
      <c r="U3054">
        <v>0</v>
      </c>
      <c r="V3054" s="1">
        <v>45772</v>
      </c>
      <c r="W3054" s="1">
        <v>45775</v>
      </c>
      <c r="X3054" s="1">
        <v>45791</v>
      </c>
      <c r="Y3054" t="s">
        <v>81</v>
      </c>
      <c r="Z3054" t="s">
        <v>165</v>
      </c>
      <c r="AA3054" t="s">
        <v>42</v>
      </c>
      <c r="AB3054" t="s">
        <v>76</v>
      </c>
      <c r="AC3054" t="s">
        <v>98</v>
      </c>
      <c r="AD3054" t="s">
        <v>67</v>
      </c>
    </row>
    <row r="3055" spans="1:30" x14ac:dyDescent="0.3">
      <c r="A3055" t="s">
        <v>5752</v>
      </c>
      <c r="B3055" t="s">
        <v>5753</v>
      </c>
      <c r="C3055" t="s">
        <v>70</v>
      </c>
      <c r="D3055" t="s">
        <v>159</v>
      </c>
      <c r="E3055" t="s">
        <v>160</v>
      </c>
      <c r="F3055">
        <v>491</v>
      </c>
      <c r="G3055">
        <v>305.52</v>
      </c>
      <c r="H3055">
        <v>0</v>
      </c>
      <c r="I3055">
        <v>150010.32</v>
      </c>
      <c r="J3055">
        <v>85249</v>
      </c>
      <c r="K3055">
        <v>9659.67</v>
      </c>
      <c r="L3055">
        <v>1896.52</v>
      </c>
      <c r="M3055">
        <v>14679.96</v>
      </c>
      <c r="N3055">
        <v>38525.17</v>
      </c>
      <c r="O3055">
        <v>25.68</v>
      </c>
      <c r="P3055" t="s">
        <v>35</v>
      </c>
      <c r="Q3055" t="s">
        <v>117</v>
      </c>
      <c r="R3055" t="s">
        <v>51</v>
      </c>
      <c r="S3055" t="s">
        <v>38</v>
      </c>
      <c r="T3055" t="s">
        <v>112</v>
      </c>
      <c r="U3055">
        <v>15</v>
      </c>
      <c r="V3055" s="1">
        <v>45803</v>
      </c>
      <c r="W3055" s="1">
        <v>45807</v>
      </c>
      <c r="X3055" s="1">
        <v>45839</v>
      </c>
      <c r="Y3055" t="s">
        <v>81</v>
      </c>
      <c r="Z3055" t="s">
        <v>82</v>
      </c>
      <c r="AA3055" t="s">
        <v>56</v>
      </c>
      <c r="AB3055" t="s">
        <v>66</v>
      </c>
      <c r="AC3055" t="s">
        <v>123</v>
      </c>
      <c r="AD3055" t="s">
        <v>45</v>
      </c>
    </row>
    <row r="3056" spans="1:30" x14ac:dyDescent="0.3">
      <c r="A3056" t="s">
        <v>5754</v>
      </c>
      <c r="B3056" t="s">
        <v>5755</v>
      </c>
      <c r="C3056" t="s">
        <v>32</v>
      </c>
      <c r="D3056" t="s">
        <v>33</v>
      </c>
      <c r="E3056" t="s">
        <v>34</v>
      </c>
      <c r="F3056">
        <v>1430</v>
      </c>
      <c r="G3056">
        <v>468.63</v>
      </c>
      <c r="H3056">
        <v>0.1</v>
      </c>
      <c r="I3056">
        <v>603126.81000000006</v>
      </c>
      <c r="J3056">
        <v>447030</v>
      </c>
      <c r="K3056">
        <v>4360</v>
      </c>
      <c r="L3056">
        <v>1784.74</v>
      </c>
      <c r="M3056">
        <v>18559.22</v>
      </c>
      <c r="N3056">
        <v>131392.85</v>
      </c>
      <c r="O3056">
        <v>21.79</v>
      </c>
      <c r="P3056" t="s">
        <v>35</v>
      </c>
      <c r="Q3056" t="s">
        <v>50</v>
      </c>
      <c r="R3056" t="s">
        <v>51</v>
      </c>
      <c r="S3056" t="s">
        <v>91</v>
      </c>
      <c r="T3056" t="s">
        <v>112</v>
      </c>
      <c r="U3056">
        <v>15</v>
      </c>
      <c r="V3056" s="1">
        <v>45940</v>
      </c>
      <c r="W3056" s="1">
        <v>45950</v>
      </c>
      <c r="X3056" s="1">
        <v>45994</v>
      </c>
      <c r="Y3056" t="s">
        <v>54</v>
      </c>
      <c r="Z3056" t="s">
        <v>75</v>
      </c>
      <c r="AA3056" t="s">
        <v>42</v>
      </c>
      <c r="AB3056" t="s">
        <v>66</v>
      </c>
      <c r="AC3056" t="s">
        <v>98</v>
      </c>
      <c r="AD3056" t="s">
        <v>67</v>
      </c>
    </row>
    <row r="3057" spans="1:30" x14ac:dyDescent="0.3">
      <c r="A3057" t="s">
        <v>5756</v>
      </c>
      <c r="B3057" t="s">
        <v>5757</v>
      </c>
      <c r="C3057" t="s">
        <v>70</v>
      </c>
      <c r="D3057" t="s">
        <v>101</v>
      </c>
      <c r="E3057" t="s">
        <v>102</v>
      </c>
      <c r="F3057">
        <v>894</v>
      </c>
      <c r="G3057">
        <v>43.93</v>
      </c>
      <c r="H3057">
        <v>0</v>
      </c>
      <c r="I3057">
        <v>39273.42</v>
      </c>
      <c r="J3057">
        <v>18083.509999999998</v>
      </c>
      <c r="K3057">
        <v>1968.88</v>
      </c>
      <c r="L3057">
        <v>1210.28</v>
      </c>
      <c r="M3057">
        <v>3879.88</v>
      </c>
      <c r="N3057">
        <v>14130.87</v>
      </c>
      <c r="O3057">
        <v>35.979999999999997</v>
      </c>
      <c r="P3057" t="s">
        <v>35</v>
      </c>
      <c r="Q3057" t="s">
        <v>326</v>
      </c>
      <c r="R3057" t="s">
        <v>51</v>
      </c>
      <c r="S3057" t="s">
        <v>38</v>
      </c>
      <c r="T3057" t="s">
        <v>63</v>
      </c>
      <c r="U3057">
        <v>10</v>
      </c>
      <c r="V3057" s="1">
        <v>45478</v>
      </c>
      <c r="W3057" s="1">
        <v>45485</v>
      </c>
      <c r="X3057" s="1">
        <v>45519</v>
      </c>
      <c r="Y3057" t="s">
        <v>103</v>
      </c>
      <c r="Z3057" t="s">
        <v>119</v>
      </c>
      <c r="AA3057" t="s">
        <v>42</v>
      </c>
      <c r="AB3057" t="s">
        <v>76</v>
      </c>
      <c r="AC3057" t="s">
        <v>98</v>
      </c>
      <c r="AD3057" t="s">
        <v>58</v>
      </c>
    </row>
    <row r="3058" spans="1:30" x14ac:dyDescent="0.3">
      <c r="A3058" t="s">
        <v>5758</v>
      </c>
      <c r="B3058" t="s">
        <v>5759</v>
      </c>
      <c r="C3058" t="s">
        <v>32</v>
      </c>
      <c r="D3058" t="s">
        <v>159</v>
      </c>
      <c r="E3058" t="s">
        <v>160</v>
      </c>
      <c r="F3058">
        <v>1939</v>
      </c>
      <c r="G3058">
        <v>119.83</v>
      </c>
      <c r="H3058">
        <v>0.15</v>
      </c>
      <c r="I3058">
        <v>197497.81</v>
      </c>
      <c r="J3058">
        <v>100691.31</v>
      </c>
      <c r="K3058">
        <v>8685.09</v>
      </c>
      <c r="L3058">
        <v>2410.34</v>
      </c>
      <c r="M3058">
        <v>7392.76</v>
      </c>
      <c r="N3058">
        <v>78318.31</v>
      </c>
      <c r="O3058">
        <v>39.659999999999997</v>
      </c>
      <c r="P3058" t="s">
        <v>35</v>
      </c>
      <c r="Q3058" t="s">
        <v>122</v>
      </c>
      <c r="R3058" t="s">
        <v>51</v>
      </c>
      <c r="S3058" t="s">
        <v>118</v>
      </c>
      <c r="T3058" t="s">
        <v>112</v>
      </c>
      <c r="U3058">
        <v>0</v>
      </c>
      <c r="V3058" s="1">
        <v>45490</v>
      </c>
      <c r="W3058" s="1">
        <v>45497</v>
      </c>
      <c r="X3058" s="1">
        <v>45526</v>
      </c>
      <c r="Y3058" t="s">
        <v>103</v>
      </c>
      <c r="Z3058" t="s">
        <v>119</v>
      </c>
      <c r="AA3058" t="s">
        <v>42</v>
      </c>
      <c r="AB3058" t="s">
        <v>66</v>
      </c>
      <c r="AC3058" t="s">
        <v>84</v>
      </c>
      <c r="AD3058" t="s">
        <v>58</v>
      </c>
    </row>
    <row r="3059" spans="1:30" x14ac:dyDescent="0.3">
      <c r="A3059" t="s">
        <v>5760</v>
      </c>
      <c r="B3059" t="s">
        <v>5761</v>
      </c>
      <c r="C3059" t="s">
        <v>135</v>
      </c>
      <c r="D3059" t="s">
        <v>71</v>
      </c>
      <c r="E3059" t="s">
        <v>72</v>
      </c>
      <c r="F3059">
        <v>914</v>
      </c>
      <c r="G3059">
        <v>300.74</v>
      </c>
      <c r="H3059">
        <v>0.1</v>
      </c>
      <c r="I3059">
        <v>247388.72</v>
      </c>
      <c r="J3059">
        <v>165084.65</v>
      </c>
      <c r="K3059">
        <v>7295.92</v>
      </c>
      <c r="L3059">
        <v>2904.19</v>
      </c>
      <c r="M3059">
        <v>6751.34</v>
      </c>
      <c r="N3059">
        <v>65352.62</v>
      </c>
      <c r="O3059">
        <v>26.42</v>
      </c>
      <c r="P3059" t="s">
        <v>35</v>
      </c>
      <c r="Q3059" t="s">
        <v>73</v>
      </c>
      <c r="R3059" t="s">
        <v>37</v>
      </c>
      <c r="S3059" t="s">
        <v>118</v>
      </c>
      <c r="T3059" t="s">
        <v>53</v>
      </c>
      <c r="U3059">
        <v>2</v>
      </c>
      <c r="V3059" s="1">
        <v>45925</v>
      </c>
      <c r="W3059" s="1">
        <v>45934</v>
      </c>
      <c r="X3059" s="1">
        <v>45962</v>
      </c>
      <c r="Y3059" t="s">
        <v>103</v>
      </c>
      <c r="Z3059" t="s">
        <v>104</v>
      </c>
      <c r="AA3059" t="s">
        <v>83</v>
      </c>
      <c r="AB3059" t="s">
        <v>76</v>
      </c>
      <c r="AC3059" t="s">
        <v>84</v>
      </c>
      <c r="AD3059" t="s">
        <v>45</v>
      </c>
    </row>
    <row r="3060" spans="1:30" x14ac:dyDescent="0.3">
      <c r="A3060" t="s">
        <v>5762</v>
      </c>
      <c r="B3060" t="s">
        <v>5763</v>
      </c>
      <c r="C3060" t="s">
        <v>135</v>
      </c>
      <c r="D3060" t="s">
        <v>33</v>
      </c>
      <c r="E3060" t="s">
        <v>34</v>
      </c>
      <c r="F3060">
        <v>769</v>
      </c>
      <c r="G3060">
        <v>40.24</v>
      </c>
      <c r="H3060">
        <v>0.15</v>
      </c>
      <c r="I3060">
        <v>26302.880000000001</v>
      </c>
      <c r="J3060">
        <v>16885.72</v>
      </c>
      <c r="K3060">
        <v>10328.540000000001</v>
      </c>
      <c r="L3060">
        <v>1107.04</v>
      </c>
      <c r="M3060">
        <v>962.31</v>
      </c>
      <c r="N3060">
        <v>-2980.73</v>
      </c>
      <c r="O3060">
        <v>-11.33</v>
      </c>
      <c r="P3060" t="s">
        <v>35</v>
      </c>
      <c r="Q3060" t="s">
        <v>203</v>
      </c>
      <c r="R3060" t="s">
        <v>51</v>
      </c>
      <c r="S3060" t="s">
        <v>38</v>
      </c>
      <c r="T3060" t="s">
        <v>112</v>
      </c>
      <c r="U3060">
        <v>0</v>
      </c>
      <c r="V3060" s="1">
        <v>45631</v>
      </c>
      <c r="W3060" s="1">
        <v>45635</v>
      </c>
      <c r="X3060" s="1">
        <v>45641</v>
      </c>
      <c r="Y3060" t="s">
        <v>54</v>
      </c>
      <c r="Z3060" t="s">
        <v>55</v>
      </c>
      <c r="AA3060" t="s">
        <v>56</v>
      </c>
      <c r="AB3060" t="s">
        <v>43</v>
      </c>
      <c r="AC3060" t="s">
        <v>77</v>
      </c>
      <c r="AD3060" t="s">
        <v>58</v>
      </c>
    </row>
    <row r="3061" spans="1:30" x14ac:dyDescent="0.3">
      <c r="A3061" t="s">
        <v>5764</v>
      </c>
      <c r="B3061" t="s">
        <v>5765</v>
      </c>
      <c r="C3061" t="s">
        <v>135</v>
      </c>
      <c r="D3061" t="s">
        <v>107</v>
      </c>
      <c r="E3061" t="s">
        <v>108</v>
      </c>
      <c r="F3061">
        <v>1815</v>
      </c>
      <c r="G3061">
        <v>80.48</v>
      </c>
      <c r="H3061">
        <v>0</v>
      </c>
      <c r="I3061">
        <v>146071.20000000001</v>
      </c>
      <c r="J3061">
        <v>66539.899999999994</v>
      </c>
      <c r="K3061">
        <v>6080.56</v>
      </c>
      <c r="L3061">
        <v>2403.71</v>
      </c>
      <c r="M3061">
        <v>13453.84</v>
      </c>
      <c r="N3061">
        <v>57593.19</v>
      </c>
      <c r="O3061">
        <v>39.43</v>
      </c>
      <c r="P3061" t="s">
        <v>35</v>
      </c>
      <c r="Q3061" t="s">
        <v>73</v>
      </c>
      <c r="R3061" t="s">
        <v>37</v>
      </c>
      <c r="S3061" t="s">
        <v>52</v>
      </c>
      <c r="T3061" t="s">
        <v>39</v>
      </c>
      <c r="U3061">
        <v>15</v>
      </c>
      <c r="V3061" s="1">
        <v>45930</v>
      </c>
      <c r="W3061" s="1">
        <v>45938</v>
      </c>
      <c r="X3061" s="1">
        <v>45967</v>
      </c>
      <c r="Y3061" t="s">
        <v>103</v>
      </c>
      <c r="Z3061" t="s">
        <v>104</v>
      </c>
      <c r="AA3061" t="s">
        <v>65</v>
      </c>
      <c r="AB3061" t="s">
        <v>76</v>
      </c>
      <c r="AC3061" t="s">
        <v>57</v>
      </c>
      <c r="AD3061" t="s">
        <v>58</v>
      </c>
    </row>
    <row r="3062" spans="1:30" x14ac:dyDescent="0.3">
      <c r="A3062" t="s">
        <v>5766</v>
      </c>
      <c r="B3062" t="s">
        <v>5767</v>
      </c>
      <c r="C3062" t="s">
        <v>87</v>
      </c>
      <c r="D3062" t="s">
        <v>101</v>
      </c>
      <c r="E3062" t="s">
        <v>102</v>
      </c>
      <c r="F3062">
        <v>1519</v>
      </c>
      <c r="G3062">
        <v>201.71</v>
      </c>
      <c r="H3062">
        <v>0.15</v>
      </c>
      <c r="I3062">
        <v>260437.87</v>
      </c>
      <c r="J3062">
        <v>183450.71</v>
      </c>
      <c r="K3062">
        <v>3008.16</v>
      </c>
      <c r="L3062">
        <v>2780.77</v>
      </c>
      <c r="M3062">
        <v>5923.54</v>
      </c>
      <c r="N3062">
        <v>65274.69</v>
      </c>
      <c r="O3062">
        <v>25.06</v>
      </c>
      <c r="P3062" t="s">
        <v>35</v>
      </c>
      <c r="Q3062" t="s">
        <v>50</v>
      </c>
      <c r="R3062" t="s">
        <v>51</v>
      </c>
      <c r="S3062" t="s">
        <v>38</v>
      </c>
      <c r="T3062" t="s">
        <v>112</v>
      </c>
      <c r="U3062">
        <v>15</v>
      </c>
      <c r="V3062" s="1">
        <v>45731</v>
      </c>
      <c r="W3062" s="1">
        <v>45738</v>
      </c>
      <c r="X3062" s="1">
        <v>45778</v>
      </c>
      <c r="Y3062" t="s">
        <v>40</v>
      </c>
      <c r="Z3062" t="s">
        <v>41</v>
      </c>
      <c r="AA3062" t="s">
        <v>42</v>
      </c>
      <c r="AB3062" t="s">
        <v>76</v>
      </c>
      <c r="AC3062" t="s">
        <v>123</v>
      </c>
      <c r="AD3062" t="s">
        <v>67</v>
      </c>
    </row>
    <row r="3063" spans="1:30" x14ac:dyDescent="0.3">
      <c r="A3063" t="s">
        <v>5768</v>
      </c>
      <c r="B3063" t="s">
        <v>5769</v>
      </c>
      <c r="C3063" t="s">
        <v>70</v>
      </c>
      <c r="D3063" t="s">
        <v>61</v>
      </c>
      <c r="E3063" t="s">
        <v>62</v>
      </c>
      <c r="F3063">
        <v>272</v>
      </c>
      <c r="G3063">
        <v>90.48</v>
      </c>
      <c r="H3063">
        <v>0</v>
      </c>
      <c r="I3063">
        <v>24610.560000000001</v>
      </c>
      <c r="J3063">
        <v>13032.98</v>
      </c>
      <c r="K3063">
        <v>10598.79</v>
      </c>
      <c r="L3063">
        <v>1571.58</v>
      </c>
      <c r="M3063">
        <v>2903.61</v>
      </c>
      <c r="N3063">
        <v>-3496.4</v>
      </c>
      <c r="O3063">
        <v>-14.21</v>
      </c>
      <c r="P3063" t="s">
        <v>35</v>
      </c>
      <c r="Q3063" t="s">
        <v>117</v>
      </c>
      <c r="R3063" t="s">
        <v>51</v>
      </c>
      <c r="S3063" t="s">
        <v>38</v>
      </c>
      <c r="T3063" t="s">
        <v>39</v>
      </c>
      <c r="U3063">
        <v>0</v>
      </c>
      <c r="V3063" s="1">
        <v>45698</v>
      </c>
      <c r="W3063" s="1">
        <v>45704</v>
      </c>
      <c r="X3063" s="1">
        <v>45732</v>
      </c>
      <c r="Y3063" t="s">
        <v>40</v>
      </c>
      <c r="Z3063" t="s">
        <v>147</v>
      </c>
      <c r="AA3063" t="s">
        <v>42</v>
      </c>
      <c r="AB3063" t="s">
        <v>66</v>
      </c>
      <c r="AC3063" t="s">
        <v>98</v>
      </c>
      <c r="AD3063" t="s">
        <v>67</v>
      </c>
    </row>
    <row r="3064" spans="1:30" x14ac:dyDescent="0.3">
      <c r="A3064" t="s">
        <v>5770</v>
      </c>
      <c r="B3064" t="s">
        <v>1450</v>
      </c>
      <c r="C3064" t="s">
        <v>32</v>
      </c>
      <c r="D3064" t="s">
        <v>107</v>
      </c>
      <c r="E3064" t="s">
        <v>108</v>
      </c>
      <c r="F3064">
        <v>392</v>
      </c>
      <c r="G3064">
        <v>385.51</v>
      </c>
      <c r="H3064">
        <v>0.05</v>
      </c>
      <c r="I3064">
        <v>143563.92000000001</v>
      </c>
      <c r="J3064">
        <v>105924.2</v>
      </c>
      <c r="K3064">
        <v>12968.86</v>
      </c>
      <c r="L3064">
        <v>211.73</v>
      </c>
      <c r="M3064">
        <v>8271.49</v>
      </c>
      <c r="N3064">
        <v>16187.64</v>
      </c>
      <c r="O3064">
        <v>11.28</v>
      </c>
      <c r="P3064" t="s">
        <v>35</v>
      </c>
      <c r="Q3064" t="s">
        <v>203</v>
      </c>
      <c r="R3064" t="s">
        <v>37</v>
      </c>
      <c r="S3064" t="s">
        <v>38</v>
      </c>
      <c r="T3064" t="s">
        <v>112</v>
      </c>
      <c r="U3064">
        <v>0</v>
      </c>
      <c r="V3064" s="1">
        <v>45356</v>
      </c>
      <c r="W3064" s="1">
        <v>45357</v>
      </c>
      <c r="X3064" s="1">
        <v>45365</v>
      </c>
      <c r="Y3064" t="s">
        <v>40</v>
      </c>
      <c r="Z3064" t="s">
        <v>41</v>
      </c>
      <c r="AA3064" t="s">
        <v>42</v>
      </c>
      <c r="AB3064" t="s">
        <v>43</v>
      </c>
      <c r="AC3064" t="s">
        <v>93</v>
      </c>
      <c r="AD3064" t="s">
        <v>67</v>
      </c>
    </row>
    <row r="3065" spans="1:30" x14ac:dyDescent="0.3">
      <c r="A3065" t="s">
        <v>5771</v>
      </c>
      <c r="B3065" t="s">
        <v>788</v>
      </c>
      <c r="C3065" t="s">
        <v>135</v>
      </c>
      <c r="D3065" t="s">
        <v>61</v>
      </c>
      <c r="E3065" t="s">
        <v>62</v>
      </c>
      <c r="F3065">
        <v>1177</v>
      </c>
      <c r="G3065">
        <v>113.21</v>
      </c>
      <c r="H3065">
        <v>0.1</v>
      </c>
      <c r="I3065">
        <v>119923.35</v>
      </c>
      <c r="J3065">
        <v>73021.34</v>
      </c>
      <c r="K3065">
        <v>1541.4</v>
      </c>
      <c r="L3065">
        <v>871.69</v>
      </c>
      <c r="M3065">
        <v>2474.0700000000002</v>
      </c>
      <c r="N3065">
        <v>42014.85</v>
      </c>
      <c r="O3065">
        <v>35.03</v>
      </c>
      <c r="P3065" t="s">
        <v>35</v>
      </c>
      <c r="Q3065" t="s">
        <v>122</v>
      </c>
      <c r="R3065" t="s">
        <v>74</v>
      </c>
      <c r="S3065" t="s">
        <v>118</v>
      </c>
      <c r="T3065" t="s">
        <v>53</v>
      </c>
      <c r="U3065">
        <v>0</v>
      </c>
      <c r="V3065" s="1">
        <v>45980</v>
      </c>
      <c r="W3065" s="1">
        <v>45989</v>
      </c>
      <c r="X3065" s="1">
        <v>46002</v>
      </c>
      <c r="Y3065" t="s">
        <v>54</v>
      </c>
      <c r="Z3065" t="s">
        <v>92</v>
      </c>
      <c r="AA3065" t="s">
        <v>42</v>
      </c>
      <c r="AB3065" t="s">
        <v>66</v>
      </c>
      <c r="AC3065" t="s">
        <v>57</v>
      </c>
      <c r="AD3065" t="s">
        <v>67</v>
      </c>
    </row>
    <row r="3066" spans="1:30" x14ac:dyDescent="0.3">
      <c r="A3066" t="s">
        <v>5772</v>
      </c>
      <c r="B3066" t="s">
        <v>3883</v>
      </c>
      <c r="C3066" t="s">
        <v>80</v>
      </c>
      <c r="D3066" t="s">
        <v>33</v>
      </c>
      <c r="E3066" t="s">
        <v>34</v>
      </c>
      <c r="F3066">
        <v>1423</v>
      </c>
      <c r="G3066">
        <v>486.1</v>
      </c>
      <c r="H3066">
        <v>0.1</v>
      </c>
      <c r="I3066">
        <v>622548.27</v>
      </c>
      <c r="J3066">
        <v>350486.2</v>
      </c>
      <c r="K3066">
        <v>12792.91</v>
      </c>
      <c r="L3066">
        <v>359.08</v>
      </c>
      <c r="M3066">
        <v>72339.199999999997</v>
      </c>
      <c r="N3066">
        <v>186570.88</v>
      </c>
      <c r="O3066">
        <v>29.97</v>
      </c>
      <c r="P3066" t="s">
        <v>35</v>
      </c>
      <c r="Q3066" t="s">
        <v>96</v>
      </c>
      <c r="R3066" t="s">
        <v>37</v>
      </c>
      <c r="S3066" t="s">
        <v>38</v>
      </c>
      <c r="T3066" t="s">
        <v>53</v>
      </c>
      <c r="U3066">
        <v>0</v>
      </c>
      <c r="V3066" s="1">
        <v>45699</v>
      </c>
      <c r="W3066" s="1">
        <v>45702</v>
      </c>
      <c r="X3066" s="1">
        <v>45714</v>
      </c>
      <c r="Y3066" t="s">
        <v>40</v>
      </c>
      <c r="Z3066" t="s">
        <v>147</v>
      </c>
      <c r="AA3066" t="s">
        <v>65</v>
      </c>
      <c r="AB3066" t="s">
        <v>76</v>
      </c>
      <c r="AC3066" t="s">
        <v>44</v>
      </c>
      <c r="AD3066" t="s">
        <v>45</v>
      </c>
    </row>
    <row r="3067" spans="1:30" x14ac:dyDescent="0.3">
      <c r="A3067" t="s">
        <v>5773</v>
      </c>
      <c r="B3067" t="s">
        <v>4224</v>
      </c>
      <c r="C3067" t="s">
        <v>70</v>
      </c>
      <c r="D3067" t="s">
        <v>61</v>
      </c>
      <c r="E3067" t="s">
        <v>62</v>
      </c>
      <c r="F3067">
        <v>1708</v>
      </c>
      <c r="G3067">
        <v>204.6</v>
      </c>
      <c r="H3067">
        <v>0</v>
      </c>
      <c r="I3067">
        <v>349456.8</v>
      </c>
      <c r="J3067">
        <v>237354.65</v>
      </c>
      <c r="K3067">
        <v>2451.91</v>
      </c>
      <c r="L3067">
        <v>396.81</v>
      </c>
      <c r="M3067">
        <v>18859.34</v>
      </c>
      <c r="N3067">
        <v>90394.09</v>
      </c>
      <c r="O3067">
        <v>25.87</v>
      </c>
      <c r="P3067" t="s">
        <v>35</v>
      </c>
      <c r="Q3067" t="s">
        <v>122</v>
      </c>
      <c r="R3067" t="s">
        <v>74</v>
      </c>
      <c r="S3067" t="s">
        <v>91</v>
      </c>
      <c r="T3067" t="s">
        <v>39</v>
      </c>
      <c r="U3067">
        <v>15</v>
      </c>
      <c r="V3067" s="1">
        <v>45806</v>
      </c>
      <c r="W3067" s="1">
        <v>45807</v>
      </c>
      <c r="X3067" s="1">
        <v>45831</v>
      </c>
      <c r="Y3067" t="s">
        <v>81</v>
      </c>
      <c r="Z3067" t="s">
        <v>82</v>
      </c>
      <c r="AA3067" t="s">
        <v>65</v>
      </c>
      <c r="AB3067" t="s">
        <v>43</v>
      </c>
      <c r="AC3067" t="s">
        <v>77</v>
      </c>
      <c r="AD3067" t="s">
        <v>45</v>
      </c>
    </row>
    <row r="3068" spans="1:30" x14ac:dyDescent="0.3">
      <c r="A3068" t="s">
        <v>5774</v>
      </c>
      <c r="B3068" t="s">
        <v>5775</v>
      </c>
      <c r="C3068" t="s">
        <v>87</v>
      </c>
      <c r="D3068" t="s">
        <v>48</v>
      </c>
      <c r="E3068" t="s">
        <v>49</v>
      </c>
      <c r="F3068">
        <v>488</v>
      </c>
      <c r="G3068">
        <v>466.37</v>
      </c>
      <c r="H3068">
        <v>0</v>
      </c>
      <c r="I3068">
        <v>227588.56</v>
      </c>
      <c r="J3068">
        <v>143565.1</v>
      </c>
      <c r="K3068">
        <v>4423.51</v>
      </c>
      <c r="L3068">
        <v>1917.4</v>
      </c>
      <c r="M3068">
        <v>6543.54</v>
      </c>
      <c r="N3068">
        <v>71139.009999999995</v>
      </c>
      <c r="O3068">
        <v>31.26</v>
      </c>
      <c r="P3068" t="s">
        <v>35</v>
      </c>
      <c r="Q3068" t="s">
        <v>36</v>
      </c>
      <c r="R3068" t="s">
        <v>37</v>
      </c>
      <c r="S3068" t="s">
        <v>91</v>
      </c>
      <c r="T3068" t="s">
        <v>63</v>
      </c>
      <c r="U3068">
        <v>0</v>
      </c>
      <c r="V3068" s="1">
        <v>45973</v>
      </c>
      <c r="W3068" s="1">
        <v>45981</v>
      </c>
      <c r="X3068" s="1">
        <v>46005</v>
      </c>
      <c r="Y3068" t="s">
        <v>54</v>
      </c>
      <c r="Z3068" t="s">
        <v>92</v>
      </c>
      <c r="AA3068" t="s">
        <v>65</v>
      </c>
      <c r="AB3068" t="s">
        <v>76</v>
      </c>
      <c r="AC3068" t="s">
        <v>93</v>
      </c>
      <c r="AD3068" t="s">
        <v>67</v>
      </c>
    </row>
    <row r="3069" spans="1:30" x14ac:dyDescent="0.3">
      <c r="A3069" t="s">
        <v>5776</v>
      </c>
      <c r="B3069" t="s">
        <v>3256</v>
      </c>
      <c r="C3069" t="s">
        <v>80</v>
      </c>
      <c r="D3069" t="s">
        <v>140</v>
      </c>
      <c r="E3069" t="s">
        <v>49</v>
      </c>
      <c r="F3069">
        <v>175</v>
      </c>
      <c r="G3069">
        <v>390.48</v>
      </c>
      <c r="H3069">
        <v>0.05</v>
      </c>
      <c r="I3069">
        <v>64917.3</v>
      </c>
      <c r="J3069">
        <v>38524.44</v>
      </c>
      <c r="K3069">
        <v>2110.3200000000002</v>
      </c>
      <c r="L3069">
        <v>2318.44</v>
      </c>
      <c r="M3069">
        <v>4145.05</v>
      </c>
      <c r="N3069">
        <v>17819.05</v>
      </c>
      <c r="O3069">
        <v>27.45</v>
      </c>
      <c r="P3069" t="s">
        <v>35</v>
      </c>
      <c r="Q3069" t="s">
        <v>73</v>
      </c>
      <c r="R3069" t="s">
        <v>37</v>
      </c>
      <c r="S3069" t="s">
        <v>97</v>
      </c>
      <c r="T3069" t="s">
        <v>112</v>
      </c>
      <c r="U3069">
        <v>10</v>
      </c>
      <c r="V3069" s="1">
        <v>45695</v>
      </c>
      <c r="W3069" s="1">
        <v>45701</v>
      </c>
      <c r="X3069" s="1">
        <v>45731</v>
      </c>
      <c r="Y3069" t="s">
        <v>40</v>
      </c>
      <c r="Z3069" t="s">
        <v>147</v>
      </c>
      <c r="AA3069" t="s">
        <v>56</v>
      </c>
      <c r="AB3069" t="s">
        <v>43</v>
      </c>
      <c r="AC3069" t="s">
        <v>123</v>
      </c>
      <c r="AD3069" t="s">
        <v>45</v>
      </c>
    </row>
    <row r="3070" spans="1:30" x14ac:dyDescent="0.3">
      <c r="A3070" t="s">
        <v>5777</v>
      </c>
      <c r="B3070" t="s">
        <v>5778</v>
      </c>
      <c r="C3070" t="s">
        <v>135</v>
      </c>
      <c r="D3070" t="s">
        <v>88</v>
      </c>
      <c r="E3070" t="s">
        <v>89</v>
      </c>
      <c r="F3070">
        <v>1783</v>
      </c>
      <c r="G3070">
        <v>267.82</v>
      </c>
      <c r="H3070">
        <v>0</v>
      </c>
      <c r="I3070">
        <v>477523.06</v>
      </c>
      <c r="J3070">
        <v>222708.73</v>
      </c>
      <c r="K3070">
        <v>14119.33</v>
      </c>
      <c r="L3070">
        <v>1744.22</v>
      </c>
      <c r="M3070">
        <v>47994.87</v>
      </c>
      <c r="N3070">
        <v>190955.91</v>
      </c>
      <c r="O3070">
        <v>39.99</v>
      </c>
      <c r="P3070" t="s">
        <v>35</v>
      </c>
      <c r="Q3070" t="s">
        <v>96</v>
      </c>
      <c r="R3070" t="s">
        <v>37</v>
      </c>
      <c r="S3070" t="s">
        <v>91</v>
      </c>
      <c r="T3070" t="s">
        <v>53</v>
      </c>
      <c r="U3070">
        <v>0</v>
      </c>
      <c r="V3070" s="1">
        <v>45886</v>
      </c>
      <c r="W3070" s="1">
        <v>45896</v>
      </c>
      <c r="X3070" s="1">
        <v>45906</v>
      </c>
      <c r="Y3070" t="s">
        <v>103</v>
      </c>
      <c r="Z3070" t="s">
        <v>177</v>
      </c>
      <c r="AA3070" t="s">
        <v>56</v>
      </c>
      <c r="AB3070" t="s">
        <v>76</v>
      </c>
      <c r="AC3070" t="s">
        <v>44</v>
      </c>
      <c r="AD3070" t="s">
        <v>45</v>
      </c>
    </row>
    <row r="3071" spans="1:30" x14ac:dyDescent="0.3">
      <c r="A3071" t="s">
        <v>5779</v>
      </c>
      <c r="B3071" t="s">
        <v>5780</v>
      </c>
      <c r="C3071" t="s">
        <v>87</v>
      </c>
      <c r="D3071" t="s">
        <v>159</v>
      </c>
      <c r="E3071" t="s">
        <v>160</v>
      </c>
      <c r="F3071">
        <v>934</v>
      </c>
      <c r="G3071">
        <v>464.64</v>
      </c>
      <c r="H3071">
        <v>0</v>
      </c>
      <c r="I3071">
        <v>433973.76000000001</v>
      </c>
      <c r="J3071">
        <v>306220.78999999998</v>
      </c>
      <c r="K3071">
        <v>8817.9</v>
      </c>
      <c r="L3071">
        <v>612.65</v>
      </c>
      <c r="M3071">
        <v>14232.56</v>
      </c>
      <c r="N3071">
        <v>104089.86</v>
      </c>
      <c r="O3071">
        <v>23.99</v>
      </c>
      <c r="P3071" t="s">
        <v>35</v>
      </c>
      <c r="Q3071" t="s">
        <v>117</v>
      </c>
      <c r="R3071" t="s">
        <v>37</v>
      </c>
      <c r="S3071" t="s">
        <v>38</v>
      </c>
      <c r="T3071" t="s">
        <v>63</v>
      </c>
      <c r="U3071">
        <v>15</v>
      </c>
      <c r="V3071" s="1">
        <v>45345</v>
      </c>
      <c r="W3071" s="1">
        <v>45355</v>
      </c>
      <c r="X3071" s="1">
        <v>45387</v>
      </c>
      <c r="Y3071" t="s">
        <v>40</v>
      </c>
      <c r="Z3071" t="s">
        <v>147</v>
      </c>
      <c r="AA3071" t="s">
        <v>42</v>
      </c>
      <c r="AB3071" t="s">
        <v>66</v>
      </c>
      <c r="AC3071" t="s">
        <v>98</v>
      </c>
      <c r="AD3071" t="s">
        <v>67</v>
      </c>
    </row>
    <row r="3072" spans="1:30" x14ac:dyDescent="0.3">
      <c r="A3072" t="s">
        <v>5781</v>
      </c>
      <c r="B3072" t="s">
        <v>5782</v>
      </c>
      <c r="C3072" t="s">
        <v>32</v>
      </c>
      <c r="D3072" t="s">
        <v>140</v>
      </c>
      <c r="E3072" t="s">
        <v>49</v>
      </c>
      <c r="F3072">
        <v>293</v>
      </c>
      <c r="G3072">
        <v>161.41999999999999</v>
      </c>
      <c r="H3072">
        <v>0.05</v>
      </c>
      <c r="I3072">
        <v>44931.26</v>
      </c>
      <c r="J3072">
        <v>31071.32</v>
      </c>
      <c r="K3072">
        <v>12032.14</v>
      </c>
      <c r="L3072">
        <v>2154.2199999999998</v>
      </c>
      <c r="M3072">
        <v>1664.53</v>
      </c>
      <c r="N3072">
        <v>-1990.95</v>
      </c>
      <c r="O3072">
        <v>-4.43</v>
      </c>
      <c r="P3072" t="s">
        <v>35</v>
      </c>
      <c r="Q3072" t="s">
        <v>111</v>
      </c>
      <c r="R3072" t="s">
        <v>37</v>
      </c>
      <c r="S3072" t="s">
        <v>52</v>
      </c>
      <c r="T3072" t="s">
        <v>39</v>
      </c>
      <c r="U3072">
        <v>0</v>
      </c>
      <c r="V3072" s="1">
        <v>45650</v>
      </c>
      <c r="W3072" s="1">
        <v>45657</v>
      </c>
      <c r="X3072" s="1">
        <v>45686</v>
      </c>
      <c r="Y3072" t="s">
        <v>54</v>
      </c>
      <c r="Z3072" t="s">
        <v>55</v>
      </c>
      <c r="AA3072" t="s">
        <v>83</v>
      </c>
      <c r="AB3072" t="s">
        <v>76</v>
      </c>
      <c r="AC3072" t="s">
        <v>98</v>
      </c>
      <c r="AD3072" t="s">
        <v>67</v>
      </c>
    </row>
    <row r="3073" spans="1:30" x14ac:dyDescent="0.3">
      <c r="A3073" t="s">
        <v>5783</v>
      </c>
      <c r="B3073" t="s">
        <v>4466</v>
      </c>
      <c r="C3073" t="s">
        <v>135</v>
      </c>
      <c r="D3073" t="s">
        <v>48</v>
      </c>
      <c r="E3073" t="s">
        <v>49</v>
      </c>
      <c r="F3073">
        <v>54</v>
      </c>
      <c r="G3073">
        <v>272.61</v>
      </c>
      <c r="H3073">
        <v>0</v>
      </c>
      <c r="I3073">
        <v>14720.94</v>
      </c>
      <c r="J3073">
        <v>7506.47</v>
      </c>
      <c r="K3073">
        <v>3747.42</v>
      </c>
      <c r="L3073">
        <v>1602.98</v>
      </c>
      <c r="M3073">
        <v>746.24</v>
      </c>
      <c r="N3073">
        <v>1117.83</v>
      </c>
      <c r="O3073">
        <v>7.59</v>
      </c>
      <c r="P3073" t="s">
        <v>35</v>
      </c>
      <c r="Q3073" t="s">
        <v>90</v>
      </c>
      <c r="R3073" t="s">
        <v>37</v>
      </c>
      <c r="S3073" t="s">
        <v>97</v>
      </c>
      <c r="T3073" t="s">
        <v>112</v>
      </c>
      <c r="U3073">
        <v>4</v>
      </c>
      <c r="V3073" s="1">
        <v>45492</v>
      </c>
      <c r="W3073" s="1">
        <v>45495</v>
      </c>
      <c r="X3073" s="1">
        <v>45508</v>
      </c>
      <c r="Y3073" t="s">
        <v>103</v>
      </c>
      <c r="Z3073" t="s">
        <v>119</v>
      </c>
      <c r="AA3073" t="s">
        <v>56</v>
      </c>
      <c r="AB3073" t="s">
        <v>43</v>
      </c>
      <c r="AC3073" t="s">
        <v>98</v>
      </c>
      <c r="AD3073" t="s">
        <v>67</v>
      </c>
    </row>
    <row r="3074" spans="1:30" x14ac:dyDescent="0.3">
      <c r="A3074" t="s">
        <v>5784</v>
      </c>
      <c r="B3074" t="s">
        <v>5785</v>
      </c>
      <c r="C3074" t="s">
        <v>70</v>
      </c>
      <c r="D3074" t="s">
        <v>140</v>
      </c>
      <c r="E3074" t="s">
        <v>49</v>
      </c>
      <c r="F3074">
        <v>432</v>
      </c>
      <c r="G3074">
        <v>171.65</v>
      </c>
      <c r="H3074">
        <v>0</v>
      </c>
      <c r="I3074">
        <v>74152.800000000003</v>
      </c>
      <c r="J3074">
        <v>44324.74</v>
      </c>
      <c r="K3074">
        <v>3209.47</v>
      </c>
      <c r="L3074">
        <v>2666.14</v>
      </c>
      <c r="M3074">
        <v>7727.25</v>
      </c>
      <c r="N3074">
        <v>16225.2</v>
      </c>
      <c r="O3074">
        <v>21.88</v>
      </c>
      <c r="P3074" t="s">
        <v>35</v>
      </c>
      <c r="Q3074" t="s">
        <v>96</v>
      </c>
      <c r="R3074" t="s">
        <v>74</v>
      </c>
      <c r="S3074" t="s">
        <v>38</v>
      </c>
      <c r="T3074" t="s">
        <v>39</v>
      </c>
      <c r="U3074">
        <v>0</v>
      </c>
      <c r="V3074" s="1">
        <v>45881</v>
      </c>
      <c r="W3074" s="1">
        <v>45884</v>
      </c>
      <c r="X3074" s="1">
        <v>45911</v>
      </c>
      <c r="Y3074" t="s">
        <v>103</v>
      </c>
      <c r="Z3074" t="s">
        <v>177</v>
      </c>
      <c r="AA3074" t="s">
        <v>65</v>
      </c>
      <c r="AB3074" t="s">
        <v>43</v>
      </c>
      <c r="AC3074" t="s">
        <v>84</v>
      </c>
      <c r="AD3074" t="s">
        <v>58</v>
      </c>
    </row>
    <row r="3075" spans="1:30" x14ac:dyDescent="0.3">
      <c r="A3075" t="s">
        <v>5786</v>
      </c>
      <c r="B3075" t="s">
        <v>1097</v>
      </c>
      <c r="C3075" t="s">
        <v>32</v>
      </c>
      <c r="D3075" t="s">
        <v>33</v>
      </c>
      <c r="E3075" t="s">
        <v>34</v>
      </c>
      <c r="F3075">
        <v>1380</v>
      </c>
      <c r="G3075">
        <v>494.52</v>
      </c>
      <c r="H3075">
        <v>0.15</v>
      </c>
      <c r="I3075">
        <v>580071.96</v>
      </c>
      <c r="J3075">
        <v>269941.32</v>
      </c>
      <c r="K3075">
        <v>10683.25</v>
      </c>
      <c r="L3075">
        <v>2199.5300000000002</v>
      </c>
      <c r="M3075">
        <v>33813.21</v>
      </c>
      <c r="N3075">
        <v>263434.65000000002</v>
      </c>
      <c r="O3075">
        <v>45.41</v>
      </c>
      <c r="P3075" t="s">
        <v>35</v>
      </c>
      <c r="Q3075" t="s">
        <v>132</v>
      </c>
      <c r="R3075" t="s">
        <v>37</v>
      </c>
      <c r="S3075" t="s">
        <v>91</v>
      </c>
      <c r="T3075" t="s">
        <v>39</v>
      </c>
      <c r="U3075">
        <v>15</v>
      </c>
      <c r="V3075" s="1">
        <v>45386</v>
      </c>
      <c r="W3075" s="1">
        <v>45393</v>
      </c>
      <c r="X3075" s="1">
        <v>45418</v>
      </c>
      <c r="Y3075" t="s">
        <v>81</v>
      </c>
      <c r="Z3075" t="s">
        <v>165</v>
      </c>
      <c r="AA3075" t="s">
        <v>65</v>
      </c>
      <c r="AB3075" t="s">
        <v>76</v>
      </c>
      <c r="AC3075" t="s">
        <v>84</v>
      </c>
      <c r="AD3075" t="s">
        <v>58</v>
      </c>
    </row>
    <row r="3076" spans="1:30" x14ac:dyDescent="0.3">
      <c r="A3076" t="s">
        <v>5787</v>
      </c>
      <c r="B3076" t="s">
        <v>5788</v>
      </c>
      <c r="C3076" t="s">
        <v>32</v>
      </c>
      <c r="D3076" t="s">
        <v>33</v>
      </c>
      <c r="E3076" t="s">
        <v>34</v>
      </c>
      <c r="F3076">
        <v>83</v>
      </c>
      <c r="G3076">
        <v>276.56</v>
      </c>
      <c r="H3076">
        <v>0</v>
      </c>
      <c r="I3076">
        <v>22954.48</v>
      </c>
      <c r="J3076">
        <v>14114.24</v>
      </c>
      <c r="K3076">
        <v>12598.69</v>
      </c>
      <c r="L3076">
        <v>154.21</v>
      </c>
      <c r="M3076">
        <v>2260.8200000000002</v>
      </c>
      <c r="N3076">
        <v>-6173.48</v>
      </c>
      <c r="O3076">
        <v>-26.89</v>
      </c>
      <c r="P3076" t="s">
        <v>35</v>
      </c>
      <c r="Q3076" t="s">
        <v>96</v>
      </c>
      <c r="R3076" t="s">
        <v>37</v>
      </c>
      <c r="S3076" t="s">
        <v>38</v>
      </c>
      <c r="T3076" t="s">
        <v>53</v>
      </c>
      <c r="U3076">
        <v>4</v>
      </c>
      <c r="V3076" s="1">
        <v>45884</v>
      </c>
      <c r="W3076" s="1">
        <v>45886</v>
      </c>
      <c r="X3076" s="1">
        <v>45917</v>
      </c>
      <c r="Y3076" t="s">
        <v>103</v>
      </c>
      <c r="Z3076" t="s">
        <v>177</v>
      </c>
      <c r="AA3076" t="s">
        <v>65</v>
      </c>
      <c r="AB3076" t="s">
        <v>66</v>
      </c>
      <c r="AC3076" t="s">
        <v>98</v>
      </c>
      <c r="AD3076" t="s">
        <v>58</v>
      </c>
    </row>
    <row r="3077" spans="1:30" x14ac:dyDescent="0.3">
      <c r="A3077" t="s">
        <v>5789</v>
      </c>
      <c r="B3077" t="s">
        <v>1892</v>
      </c>
      <c r="C3077" t="s">
        <v>70</v>
      </c>
      <c r="D3077" t="s">
        <v>33</v>
      </c>
      <c r="E3077" t="s">
        <v>34</v>
      </c>
      <c r="F3077">
        <v>1437</v>
      </c>
      <c r="G3077">
        <v>52.89</v>
      </c>
      <c r="H3077">
        <v>0.05</v>
      </c>
      <c r="I3077">
        <v>72202.78</v>
      </c>
      <c r="J3077">
        <v>37468.519999999997</v>
      </c>
      <c r="K3077">
        <v>7485.54</v>
      </c>
      <c r="L3077">
        <v>770.52</v>
      </c>
      <c r="M3077">
        <v>3107.33</v>
      </c>
      <c r="N3077">
        <v>23370.87</v>
      </c>
      <c r="O3077">
        <v>32.369999999999997</v>
      </c>
      <c r="P3077" t="s">
        <v>35</v>
      </c>
      <c r="Q3077" t="s">
        <v>90</v>
      </c>
      <c r="R3077" t="s">
        <v>37</v>
      </c>
      <c r="S3077" t="s">
        <v>97</v>
      </c>
      <c r="T3077" t="s">
        <v>39</v>
      </c>
      <c r="U3077">
        <v>15</v>
      </c>
      <c r="V3077" s="1">
        <v>45765</v>
      </c>
      <c r="W3077" s="1">
        <v>45768</v>
      </c>
      <c r="X3077" s="1">
        <v>45793</v>
      </c>
      <c r="Y3077" t="s">
        <v>81</v>
      </c>
      <c r="Z3077" t="s">
        <v>165</v>
      </c>
      <c r="AA3077" t="s">
        <v>56</v>
      </c>
      <c r="AB3077" t="s">
        <v>76</v>
      </c>
      <c r="AC3077" t="s">
        <v>98</v>
      </c>
      <c r="AD3077" t="s">
        <v>58</v>
      </c>
    </row>
    <row r="3078" spans="1:30" x14ac:dyDescent="0.3">
      <c r="A3078" t="s">
        <v>5790</v>
      </c>
      <c r="B3078" t="s">
        <v>5791</v>
      </c>
      <c r="C3078" t="s">
        <v>70</v>
      </c>
      <c r="D3078" t="s">
        <v>48</v>
      </c>
      <c r="E3078" t="s">
        <v>49</v>
      </c>
      <c r="F3078">
        <v>1010</v>
      </c>
      <c r="G3078">
        <v>341.88</v>
      </c>
      <c r="H3078">
        <v>0</v>
      </c>
      <c r="I3078">
        <v>345298.8</v>
      </c>
      <c r="J3078">
        <v>232204.86</v>
      </c>
      <c r="K3078">
        <v>599.76</v>
      </c>
      <c r="L3078">
        <v>2249.58</v>
      </c>
      <c r="M3078">
        <v>23623.22</v>
      </c>
      <c r="N3078">
        <v>86621.38</v>
      </c>
      <c r="O3078">
        <v>25.09</v>
      </c>
      <c r="P3078" t="s">
        <v>35</v>
      </c>
      <c r="Q3078" t="s">
        <v>90</v>
      </c>
      <c r="R3078" t="s">
        <v>74</v>
      </c>
      <c r="S3078" t="s">
        <v>52</v>
      </c>
      <c r="T3078" t="s">
        <v>268</v>
      </c>
      <c r="U3078">
        <v>10</v>
      </c>
      <c r="V3078" s="1">
        <v>45982</v>
      </c>
      <c r="W3078" s="1">
        <v>45990</v>
      </c>
      <c r="X3078" s="1">
        <v>46014</v>
      </c>
      <c r="Y3078" t="s">
        <v>54</v>
      </c>
      <c r="Z3078" t="s">
        <v>92</v>
      </c>
      <c r="AA3078" t="s">
        <v>56</v>
      </c>
      <c r="AB3078" t="s">
        <v>76</v>
      </c>
      <c r="AC3078" t="s">
        <v>57</v>
      </c>
      <c r="AD3078" t="s">
        <v>58</v>
      </c>
    </row>
    <row r="3079" spans="1:30" x14ac:dyDescent="0.3">
      <c r="A3079" t="s">
        <v>5792</v>
      </c>
      <c r="B3079" t="s">
        <v>5793</v>
      </c>
      <c r="C3079" t="s">
        <v>135</v>
      </c>
      <c r="D3079" t="s">
        <v>140</v>
      </c>
      <c r="E3079" t="s">
        <v>49</v>
      </c>
      <c r="F3079">
        <v>1315</v>
      </c>
      <c r="G3079">
        <v>493.84</v>
      </c>
      <c r="H3079">
        <v>0.05</v>
      </c>
      <c r="I3079">
        <v>616929.62</v>
      </c>
      <c r="J3079">
        <v>447032.5</v>
      </c>
      <c r="K3079">
        <v>5178.3599999999997</v>
      </c>
      <c r="L3079">
        <v>994.22</v>
      </c>
      <c r="M3079">
        <v>16540.04</v>
      </c>
      <c r="N3079">
        <v>147184.5</v>
      </c>
      <c r="O3079">
        <v>23.86</v>
      </c>
      <c r="P3079" t="s">
        <v>35</v>
      </c>
      <c r="Q3079" t="s">
        <v>50</v>
      </c>
      <c r="R3079" t="s">
        <v>74</v>
      </c>
      <c r="S3079" t="s">
        <v>91</v>
      </c>
      <c r="T3079" t="s">
        <v>53</v>
      </c>
      <c r="U3079">
        <v>4</v>
      </c>
      <c r="V3079" s="1">
        <v>45417</v>
      </c>
      <c r="W3079" s="1">
        <v>45425</v>
      </c>
      <c r="X3079" s="1">
        <v>45442</v>
      </c>
      <c r="Y3079" t="s">
        <v>81</v>
      </c>
      <c r="Z3079" t="s">
        <v>82</v>
      </c>
      <c r="AA3079" t="s">
        <v>56</v>
      </c>
      <c r="AB3079" t="s">
        <v>76</v>
      </c>
      <c r="AC3079" t="s">
        <v>44</v>
      </c>
      <c r="AD3079" t="s">
        <v>58</v>
      </c>
    </row>
    <row r="3080" spans="1:30" x14ac:dyDescent="0.3">
      <c r="A3080" t="s">
        <v>5794</v>
      </c>
      <c r="B3080" t="s">
        <v>5795</v>
      </c>
      <c r="C3080" t="s">
        <v>87</v>
      </c>
      <c r="D3080" t="s">
        <v>88</v>
      </c>
      <c r="E3080" t="s">
        <v>89</v>
      </c>
      <c r="F3080">
        <v>582</v>
      </c>
      <c r="G3080">
        <v>142.65</v>
      </c>
      <c r="H3080">
        <v>0.05</v>
      </c>
      <c r="I3080">
        <v>78871.179999999993</v>
      </c>
      <c r="J3080">
        <v>44317.83</v>
      </c>
      <c r="K3080">
        <v>8567.94</v>
      </c>
      <c r="L3080">
        <v>1568.17</v>
      </c>
      <c r="M3080">
        <v>4437.0200000000004</v>
      </c>
      <c r="N3080">
        <v>19980.22</v>
      </c>
      <c r="O3080">
        <v>25.33</v>
      </c>
      <c r="P3080" t="s">
        <v>35</v>
      </c>
      <c r="Q3080" t="s">
        <v>132</v>
      </c>
      <c r="R3080" t="s">
        <v>74</v>
      </c>
      <c r="S3080" t="s">
        <v>52</v>
      </c>
      <c r="T3080" t="s">
        <v>112</v>
      </c>
      <c r="U3080">
        <v>0</v>
      </c>
      <c r="V3080" s="1">
        <v>45631</v>
      </c>
      <c r="W3080" s="1">
        <v>45633</v>
      </c>
      <c r="X3080" s="1">
        <v>45654</v>
      </c>
      <c r="Y3080" t="s">
        <v>54</v>
      </c>
      <c r="Z3080" t="s">
        <v>55</v>
      </c>
      <c r="AA3080" t="s">
        <v>65</v>
      </c>
      <c r="AB3080" t="s">
        <v>76</v>
      </c>
      <c r="AC3080" t="s">
        <v>93</v>
      </c>
      <c r="AD3080" t="s">
        <v>45</v>
      </c>
    </row>
    <row r="3081" spans="1:30" x14ac:dyDescent="0.3">
      <c r="A3081" t="s">
        <v>5796</v>
      </c>
      <c r="B3081" t="s">
        <v>5797</v>
      </c>
      <c r="C3081" t="s">
        <v>32</v>
      </c>
      <c r="D3081" t="s">
        <v>61</v>
      </c>
      <c r="E3081" t="s">
        <v>62</v>
      </c>
      <c r="F3081">
        <v>610</v>
      </c>
      <c r="G3081">
        <v>277.01</v>
      </c>
      <c r="H3081">
        <v>0.05</v>
      </c>
      <c r="I3081">
        <v>160527.29</v>
      </c>
      <c r="J3081">
        <v>76099.259999999995</v>
      </c>
      <c r="K3081">
        <v>9226.3700000000008</v>
      </c>
      <c r="L3081">
        <v>1929.89</v>
      </c>
      <c r="M3081">
        <v>15830.26</v>
      </c>
      <c r="N3081">
        <v>57441.51</v>
      </c>
      <c r="O3081">
        <v>35.78</v>
      </c>
      <c r="P3081" t="s">
        <v>35</v>
      </c>
      <c r="Q3081" t="s">
        <v>111</v>
      </c>
      <c r="R3081" t="s">
        <v>74</v>
      </c>
      <c r="S3081" t="s">
        <v>118</v>
      </c>
      <c r="T3081" t="s">
        <v>170</v>
      </c>
      <c r="U3081">
        <v>4</v>
      </c>
      <c r="V3081" s="1">
        <v>45901</v>
      </c>
      <c r="W3081" s="1">
        <v>45908</v>
      </c>
      <c r="X3081" s="1">
        <v>45938</v>
      </c>
      <c r="Y3081" t="s">
        <v>103</v>
      </c>
      <c r="Z3081" t="s">
        <v>104</v>
      </c>
      <c r="AA3081" t="s">
        <v>56</v>
      </c>
      <c r="AB3081" t="s">
        <v>66</v>
      </c>
      <c r="AC3081" t="s">
        <v>84</v>
      </c>
      <c r="AD3081" t="s">
        <v>67</v>
      </c>
    </row>
    <row r="3082" spans="1:30" x14ac:dyDescent="0.3">
      <c r="A3082" t="s">
        <v>5798</v>
      </c>
      <c r="B3082" t="s">
        <v>5799</v>
      </c>
      <c r="C3082" t="s">
        <v>32</v>
      </c>
      <c r="D3082" t="s">
        <v>61</v>
      </c>
      <c r="E3082" t="s">
        <v>62</v>
      </c>
      <c r="F3082">
        <v>727</v>
      </c>
      <c r="G3082">
        <v>133.37</v>
      </c>
      <c r="H3082">
        <v>0</v>
      </c>
      <c r="I3082">
        <v>96959.99</v>
      </c>
      <c r="J3082">
        <v>65293.04</v>
      </c>
      <c r="K3082">
        <v>12011.53</v>
      </c>
      <c r="L3082">
        <v>1657.03</v>
      </c>
      <c r="M3082">
        <v>5512.91</v>
      </c>
      <c r="N3082">
        <v>12485.48</v>
      </c>
      <c r="O3082">
        <v>12.88</v>
      </c>
      <c r="P3082" t="s">
        <v>35</v>
      </c>
      <c r="Q3082" t="s">
        <v>122</v>
      </c>
      <c r="R3082" t="s">
        <v>74</v>
      </c>
      <c r="S3082" t="s">
        <v>52</v>
      </c>
      <c r="T3082" t="s">
        <v>112</v>
      </c>
      <c r="U3082">
        <v>15</v>
      </c>
      <c r="V3082" s="1">
        <v>45424</v>
      </c>
      <c r="W3082" s="1">
        <v>45429</v>
      </c>
      <c r="X3082" s="1">
        <v>45465</v>
      </c>
      <c r="Y3082" t="s">
        <v>81</v>
      </c>
      <c r="Z3082" t="s">
        <v>82</v>
      </c>
      <c r="AA3082" t="s">
        <v>42</v>
      </c>
      <c r="AB3082" t="s">
        <v>76</v>
      </c>
      <c r="AC3082" t="s">
        <v>93</v>
      </c>
      <c r="AD3082" t="s">
        <v>45</v>
      </c>
    </row>
    <row r="3083" spans="1:30" x14ac:dyDescent="0.3">
      <c r="A3083" t="s">
        <v>5800</v>
      </c>
      <c r="B3083" t="s">
        <v>2165</v>
      </c>
      <c r="C3083" t="s">
        <v>32</v>
      </c>
      <c r="D3083" t="s">
        <v>140</v>
      </c>
      <c r="E3083" t="s">
        <v>49</v>
      </c>
      <c r="F3083">
        <v>1832</v>
      </c>
      <c r="G3083">
        <v>399.09</v>
      </c>
      <c r="H3083">
        <v>0.1</v>
      </c>
      <c r="I3083">
        <v>658019.59</v>
      </c>
      <c r="J3083">
        <v>450267.92</v>
      </c>
      <c r="K3083">
        <v>4631.93</v>
      </c>
      <c r="L3083">
        <v>1783.86</v>
      </c>
      <c r="M3083">
        <v>78060.08</v>
      </c>
      <c r="N3083">
        <v>123275.8</v>
      </c>
      <c r="O3083">
        <v>18.73</v>
      </c>
      <c r="P3083" t="s">
        <v>35</v>
      </c>
      <c r="Q3083" t="s">
        <v>117</v>
      </c>
      <c r="R3083" t="s">
        <v>51</v>
      </c>
      <c r="S3083" t="s">
        <v>38</v>
      </c>
      <c r="T3083" t="s">
        <v>39</v>
      </c>
      <c r="U3083">
        <v>0</v>
      </c>
      <c r="V3083" s="1">
        <v>45384</v>
      </c>
      <c r="W3083" s="1">
        <v>45391</v>
      </c>
      <c r="X3083" s="1">
        <v>45421</v>
      </c>
      <c r="Y3083" t="s">
        <v>81</v>
      </c>
      <c r="Z3083" t="s">
        <v>165</v>
      </c>
      <c r="AA3083" t="s">
        <v>65</v>
      </c>
      <c r="AB3083" t="s">
        <v>66</v>
      </c>
      <c r="AC3083" t="s">
        <v>123</v>
      </c>
      <c r="AD3083" t="s">
        <v>45</v>
      </c>
    </row>
    <row r="3084" spans="1:30" x14ac:dyDescent="0.3">
      <c r="A3084" t="s">
        <v>5801</v>
      </c>
      <c r="B3084" t="s">
        <v>5802</v>
      </c>
      <c r="C3084" t="s">
        <v>32</v>
      </c>
      <c r="D3084" t="s">
        <v>130</v>
      </c>
      <c r="E3084" t="s">
        <v>131</v>
      </c>
      <c r="F3084">
        <v>1901</v>
      </c>
      <c r="G3084">
        <v>153.51</v>
      </c>
      <c r="H3084">
        <v>0</v>
      </c>
      <c r="I3084">
        <v>291822.51</v>
      </c>
      <c r="J3084">
        <v>183785.54</v>
      </c>
      <c r="K3084">
        <v>5962.57</v>
      </c>
      <c r="L3084">
        <v>2512.3000000000002</v>
      </c>
      <c r="M3084">
        <v>31294.27</v>
      </c>
      <c r="N3084">
        <v>68267.83</v>
      </c>
      <c r="O3084">
        <v>23.39</v>
      </c>
      <c r="P3084" t="s">
        <v>35</v>
      </c>
      <c r="Q3084" t="s">
        <v>96</v>
      </c>
      <c r="R3084" t="s">
        <v>37</v>
      </c>
      <c r="S3084" t="s">
        <v>52</v>
      </c>
      <c r="T3084" t="s">
        <v>112</v>
      </c>
      <c r="U3084">
        <v>10</v>
      </c>
      <c r="V3084" s="1">
        <v>45536</v>
      </c>
      <c r="W3084" s="1">
        <v>45537</v>
      </c>
      <c r="X3084" s="1">
        <v>45574</v>
      </c>
      <c r="Y3084" t="s">
        <v>103</v>
      </c>
      <c r="Z3084" t="s">
        <v>104</v>
      </c>
      <c r="AA3084" t="s">
        <v>56</v>
      </c>
      <c r="AB3084" t="s">
        <v>43</v>
      </c>
      <c r="AC3084" t="s">
        <v>98</v>
      </c>
      <c r="AD3084" t="s">
        <v>67</v>
      </c>
    </row>
    <row r="3085" spans="1:30" x14ac:dyDescent="0.3">
      <c r="A3085" t="s">
        <v>5803</v>
      </c>
      <c r="B3085" t="s">
        <v>5804</v>
      </c>
      <c r="C3085" t="s">
        <v>87</v>
      </c>
      <c r="D3085" t="s">
        <v>107</v>
      </c>
      <c r="E3085" t="s">
        <v>108</v>
      </c>
      <c r="F3085">
        <v>705</v>
      </c>
      <c r="G3085">
        <v>97.48</v>
      </c>
      <c r="H3085">
        <v>0.15</v>
      </c>
      <c r="I3085">
        <v>58414.89</v>
      </c>
      <c r="J3085">
        <v>41065.08</v>
      </c>
      <c r="K3085">
        <v>13874.27</v>
      </c>
      <c r="L3085">
        <v>446.1</v>
      </c>
      <c r="M3085">
        <v>2441.8000000000002</v>
      </c>
      <c r="N3085">
        <v>587.64</v>
      </c>
      <c r="O3085">
        <v>1.01</v>
      </c>
      <c r="P3085" t="s">
        <v>35</v>
      </c>
      <c r="Q3085" t="s">
        <v>90</v>
      </c>
      <c r="R3085" t="s">
        <v>51</v>
      </c>
      <c r="S3085" t="s">
        <v>97</v>
      </c>
      <c r="T3085" t="s">
        <v>53</v>
      </c>
      <c r="U3085">
        <v>15</v>
      </c>
      <c r="V3085" s="1">
        <v>45683</v>
      </c>
      <c r="W3085" s="1">
        <v>45688</v>
      </c>
      <c r="X3085" s="1">
        <v>45714</v>
      </c>
      <c r="Y3085" t="s">
        <v>40</v>
      </c>
      <c r="Z3085" t="s">
        <v>64</v>
      </c>
      <c r="AA3085" t="s">
        <v>42</v>
      </c>
      <c r="AB3085" t="s">
        <v>76</v>
      </c>
      <c r="AC3085" t="s">
        <v>44</v>
      </c>
      <c r="AD3085" t="s">
        <v>67</v>
      </c>
    </row>
    <row r="3086" spans="1:30" x14ac:dyDescent="0.3">
      <c r="A3086" t="s">
        <v>5805</v>
      </c>
      <c r="B3086" t="s">
        <v>5806</v>
      </c>
      <c r="C3086" t="s">
        <v>80</v>
      </c>
      <c r="D3086" t="s">
        <v>88</v>
      </c>
      <c r="E3086" t="s">
        <v>89</v>
      </c>
      <c r="F3086">
        <v>724</v>
      </c>
      <c r="G3086">
        <v>340.1</v>
      </c>
      <c r="H3086">
        <v>0.1</v>
      </c>
      <c r="I3086">
        <v>221609.16</v>
      </c>
      <c r="J3086">
        <v>160603.13</v>
      </c>
      <c r="K3086">
        <v>14644.09</v>
      </c>
      <c r="L3086">
        <v>429</v>
      </c>
      <c r="M3086">
        <v>8659.89</v>
      </c>
      <c r="N3086">
        <v>37273.050000000003</v>
      </c>
      <c r="O3086">
        <v>16.82</v>
      </c>
      <c r="P3086" t="s">
        <v>35</v>
      </c>
      <c r="Q3086" t="s">
        <v>36</v>
      </c>
      <c r="R3086" t="s">
        <v>37</v>
      </c>
      <c r="S3086" t="s">
        <v>91</v>
      </c>
      <c r="T3086" t="s">
        <v>112</v>
      </c>
      <c r="U3086">
        <v>7</v>
      </c>
      <c r="V3086" s="1">
        <v>45362</v>
      </c>
      <c r="W3086" s="1">
        <v>45369</v>
      </c>
      <c r="X3086" s="1">
        <v>45389</v>
      </c>
      <c r="Y3086" t="s">
        <v>40</v>
      </c>
      <c r="Z3086" t="s">
        <v>41</v>
      </c>
      <c r="AA3086" t="s">
        <v>42</v>
      </c>
      <c r="AB3086" t="s">
        <v>66</v>
      </c>
      <c r="AC3086" t="s">
        <v>57</v>
      </c>
      <c r="AD3086" t="s">
        <v>58</v>
      </c>
    </row>
    <row r="3087" spans="1:30" x14ac:dyDescent="0.3">
      <c r="A3087" t="s">
        <v>5807</v>
      </c>
      <c r="B3087" t="s">
        <v>716</v>
      </c>
      <c r="C3087" t="s">
        <v>32</v>
      </c>
      <c r="D3087" t="s">
        <v>159</v>
      </c>
      <c r="E3087" t="s">
        <v>160</v>
      </c>
      <c r="F3087">
        <v>1313</v>
      </c>
      <c r="G3087">
        <v>258.20999999999998</v>
      </c>
      <c r="H3087">
        <v>0.05</v>
      </c>
      <c r="I3087">
        <v>322078.24</v>
      </c>
      <c r="J3087">
        <v>208410.89</v>
      </c>
      <c r="K3087">
        <v>7703.33</v>
      </c>
      <c r="L3087">
        <v>2489</v>
      </c>
      <c r="M3087">
        <v>21962.86</v>
      </c>
      <c r="N3087">
        <v>81512.160000000003</v>
      </c>
      <c r="O3087">
        <v>25.31</v>
      </c>
      <c r="P3087" t="s">
        <v>35</v>
      </c>
      <c r="Q3087" t="s">
        <v>111</v>
      </c>
      <c r="R3087" t="s">
        <v>74</v>
      </c>
      <c r="S3087" t="s">
        <v>38</v>
      </c>
      <c r="T3087" t="s">
        <v>53</v>
      </c>
      <c r="U3087">
        <v>4</v>
      </c>
      <c r="V3087" s="1">
        <v>45453</v>
      </c>
      <c r="W3087" s="1">
        <v>45454</v>
      </c>
      <c r="X3087" s="1">
        <v>45470</v>
      </c>
      <c r="Y3087" t="s">
        <v>81</v>
      </c>
      <c r="Z3087" t="s">
        <v>150</v>
      </c>
      <c r="AA3087" t="s">
        <v>42</v>
      </c>
      <c r="AB3087" t="s">
        <v>66</v>
      </c>
      <c r="AC3087" t="s">
        <v>98</v>
      </c>
      <c r="AD3087" t="s">
        <v>58</v>
      </c>
    </row>
    <row r="3088" spans="1:30" x14ac:dyDescent="0.3">
      <c r="A3088" t="s">
        <v>5808</v>
      </c>
      <c r="B3088" t="s">
        <v>5809</v>
      </c>
      <c r="C3088" t="s">
        <v>135</v>
      </c>
      <c r="D3088" t="s">
        <v>159</v>
      </c>
      <c r="E3088" t="s">
        <v>160</v>
      </c>
      <c r="F3088">
        <v>1533</v>
      </c>
      <c r="G3088">
        <v>319.79000000000002</v>
      </c>
      <c r="H3088">
        <v>0.1</v>
      </c>
      <c r="I3088">
        <v>441214.26</v>
      </c>
      <c r="J3088">
        <v>253643.83</v>
      </c>
      <c r="K3088">
        <v>13973.26</v>
      </c>
      <c r="L3088">
        <v>1142.19</v>
      </c>
      <c r="M3088">
        <v>18441.07</v>
      </c>
      <c r="N3088">
        <v>154013.91</v>
      </c>
      <c r="O3088">
        <v>34.909999999999997</v>
      </c>
      <c r="P3088" t="s">
        <v>35</v>
      </c>
      <c r="Q3088" t="s">
        <v>90</v>
      </c>
      <c r="R3088" t="s">
        <v>51</v>
      </c>
      <c r="S3088" t="s">
        <v>38</v>
      </c>
      <c r="T3088" t="s">
        <v>112</v>
      </c>
      <c r="U3088">
        <v>4</v>
      </c>
      <c r="V3088" s="1">
        <v>45905</v>
      </c>
      <c r="W3088" s="1">
        <v>45908</v>
      </c>
      <c r="X3088" s="1">
        <v>45917</v>
      </c>
      <c r="Y3088" t="s">
        <v>103</v>
      </c>
      <c r="Z3088" t="s">
        <v>104</v>
      </c>
      <c r="AA3088" t="s">
        <v>56</v>
      </c>
      <c r="AB3088" t="s">
        <v>43</v>
      </c>
      <c r="AC3088" t="s">
        <v>57</v>
      </c>
      <c r="AD3088" t="s">
        <v>45</v>
      </c>
    </row>
    <row r="3089" spans="1:30" x14ac:dyDescent="0.3">
      <c r="A3089" t="s">
        <v>5810</v>
      </c>
      <c r="B3089" t="s">
        <v>4300</v>
      </c>
      <c r="C3089" t="s">
        <v>80</v>
      </c>
      <c r="D3089" t="s">
        <v>130</v>
      </c>
      <c r="E3089" t="s">
        <v>131</v>
      </c>
      <c r="F3089">
        <v>1955</v>
      </c>
      <c r="G3089">
        <v>424.77</v>
      </c>
      <c r="H3089">
        <v>0</v>
      </c>
      <c r="I3089">
        <v>830425.35</v>
      </c>
      <c r="J3089">
        <v>477782.42</v>
      </c>
      <c r="K3089">
        <v>8007.45</v>
      </c>
      <c r="L3089">
        <v>1822.72</v>
      </c>
      <c r="M3089">
        <v>77034.759999999995</v>
      </c>
      <c r="N3089">
        <v>265778</v>
      </c>
      <c r="O3089">
        <v>32.01</v>
      </c>
      <c r="P3089" t="s">
        <v>35</v>
      </c>
      <c r="Q3089" t="s">
        <v>117</v>
      </c>
      <c r="R3089" t="s">
        <v>74</v>
      </c>
      <c r="S3089" t="s">
        <v>97</v>
      </c>
      <c r="T3089" t="s">
        <v>39</v>
      </c>
      <c r="U3089">
        <v>2</v>
      </c>
      <c r="V3089" s="1">
        <v>45445</v>
      </c>
      <c r="W3089" s="1">
        <v>45451</v>
      </c>
      <c r="X3089" s="1">
        <v>45463</v>
      </c>
      <c r="Y3089" t="s">
        <v>81</v>
      </c>
      <c r="Z3089" t="s">
        <v>150</v>
      </c>
      <c r="AA3089" t="s">
        <v>65</v>
      </c>
      <c r="AB3089" t="s">
        <v>76</v>
      </c>
      <c r="AC3089" t="s">
        <v>123</v>
      </c>
      <c r="AD3089" t="s">
        <v>45</v>
      </c>
    </row>
    <row r="3090" spans="1:30" x14ac:dyDescent="0.3">
      <c r="A3090" t="s">
        <v>5811</v>
      </c>
      <c r="B3090" t="s">
        <v>1284</v>
      </c>
      <c r="C3090" t="s">
        <v>70</v>
      </c>
      <c r="D3090" t="s">
        <v>48</v>
      </c>
      <c r="E3090" t="s">
        <v>49</v>
      </c>
      <c r="F3090">
        <v>1052</v>
      </c>
      <c r="G3090">
        <v>103.93</v>
      </c>
      <c r="H3090">
        <v>0.05</v>
      </c>
      <c r="I3090">
        <v>103867.64</v>
      </c>
      <c r="J3090">
        <v>64430.73</v>
      </c>
      <c r="K3090">
        <v>11040.43</v>
      </c>
      <c r="L3090">
        <v>2213.6799999999998</v>
      </c>
      <c r="M3090">
        <v>11635.54</v>
      </c>
      <c r="N3090">
        <v>14547.26</v>
      </c>
      <c r="O3090">
        <v>14.01</v>
      </c>
      <c r="P3090" t="s">
        <v>35</v>
      </c>
      <c r="Q3090" t="s">
        <v>132</v>
      </c>
      <c r="R3090" t="s">
        <v>74</v>
      </c>
      <c r="S3090" t="s">
        <v>97</v>
      </c>
      <c r="T3090" t="s">
        <v>112</v>
      </c>
      <c r="U3090">
        <v>7</v>
      </c>
      <c r="V3090" s="1">
        <v>45328</v>
      </c>
      <c r="W3090" s="1">
        <v>45329</v>
      </c>
      <c r="X3090" s="1">
        <v>45354</v>
      </c>
      <c r="Y3090" t="s">
        <v>40</v>
      </c>
      <c r="Z3090" t="s">
        <v>147</v>
      </c>
      <c r="AA3090" t="s">
        <v>65</v>
      </c>
      <c r="AB3090" t="s">
        <v>66</v>
      </c>
      <c r="AC3090" t="s">
        <v>44</v>
      </c>
      <c r="AD3090" t="s">
        <v>58</v>
      </c>
    </row>
    <row r="3091" spans="1:30" x14ac:dyDescent="0.3">
      <c r="A3091" t="s">
        <v>5812</v>
      </c>
      <c r="B3091" t="s">
        <v>5813</v>
      </c>
      <c r="C3091" t="s">
        <v>87</v>
      </c>
      <c r="D3091" t="s">
        <v>33</v>
      </c>
      <c r="E3091" t="s">
        <v>34</v>
      </c>
      <c r="F3091">
        <v>1166</v>
      </c>
      <c r="G3091">
        <v>414.3</v>
      </c>
      <c r="H3091">
        <v>0</v>
      </c>
      <c r="I3091">
        <v>483073.8</v>
      </c>
      <c r="J3091">
        <v>301666.21000000002</v>
      </c>
      <c r="K3091">
        <v>13321.76</v>
      </c>
      <c r="L3091">
        <v>807.34</v>
      </c>
      <c r="M3091">
        <v>49665.63</v>
      </c>
      <c r="N3091">
        <v>117612.86</v>
      </c>
      <c r="O3091">
        <v>24.35</v>
      </c>
      <c r="P3091" t="s">
        <v>35</v>
      </c>
      <c r="Q3091" t="s">
        <v>203</v>
      </c>
      <c r="R3091" t="s">
        <v>74</v>
      </c>
      <c r="S3091" t="s">
        <v>52</v>
      </c>
      <c r="T3091" t="s">
        <v>53</v>
      </c>
      <c r="U3091">
        <v>0</v>
      </c>
      <c r="V3091" s="1">
        <v>45733</v>
      </c>
      <c r="W3091" s="1">
        <v>45738</v>
      </c>
      <c r="X3091" s="1">
        <v>45765</v>
      </c>
      <c r="Y3091" t="s">
        <v>40</v>
      </c>
      <c r="Z3091" t="s">
        <v>41</v>
      </c>
      <c r="AA3091" t="s">
        <v>65</v>
      </c>
      <c r="AB3091" t="s">
        <v>43</v>
      </c>
      <c r="AC3091" t="s">
        <v>98</v>
      </c>
      <c r="AD3091" t="s">
        <v>67</v>
      </c>
    </row>
    <row r="3092" spans="1:30" x14ac:dyDescent="0.3">
      <c r="A3092" t="s">
        <v>5814</v>
      </c>
      <c r="B3092" t="s">
        <v>5815</v>
      </c>
      <c r="C3092" t="s">
        <v>70</v>
      </c>
      <c r="D3092" t="s">
        <v>101</v>
      </c>
      <c r="E3092" t="s">
        <v>102</v>
      </c>
      <c r="F3092">
        <v>656</v>
      </c>
      <c r="G3092">
        <v>329.16</v>
      </c>
      <c r="H3092">
        <v>0.15</v>
      </c>
      <c r="I3092">
        <v>183539.62</v>
      </c>
      <c r="J3092">
        <v>95879.97</v>
      </c>
      <c r="K3092">
        <v>1019.38</v>
      </c>
      <c r="L3092">
        <v>2441.69</v>
      </c>
      <c r="M3092">
        <v>13078.9</v>
      </c>
      <c r="N3092">
        <v>71119.679999999993</v>
      </c>
      <c r="O3092">
        <v>38.75</v>
      </c>
      <c r="P3092" t="s">
        <v>35</v>
      </c>
      <c r="Q3092" t="s">
        <v>36</v>
      </c>
      <c r="R3092" t="s">
        <v>37</v>
      </c>
      <c r="S3092" t="s">
        <v>97</v>
      </c>
      <c r="T3092" t="s">
        <v>53</v>
      </c>
      <c r="U3092">
        <v>15</v>
      </c>
      <c r="V3092" s="1">
        <v>45833</v>
      </c>
      <c r="W3092" s="1">
        <v>45838</v>
      </c>
      <c r="X3092" s="1">
        <v>45867</v>
      </c>
      <c r="Y3092" t="s">
        <v>81</v>
      </c>
      <c r="Z3092" t="s">
        <v>150</v>
      </c>
      <c r="AA3092" t="s">
        <v>56</v>
      </c>
      <c r="AB3092" t="s">
        <v>66</v>
      </c>
      <c r="AC3092" t="s">
        <v>98</v>
      </c>
      <c r="AD3092" t="s">
        <v>58</v>
      </c>
    </row>
    <row r="3093" spans="1:30" x14ac:dyDescent="0.3">
      <c r="A3093" t="s">
        <v>5816</v>
      </c>
      <c r="B3093" t="s">
        <v>5817</v>
      </c>
      <c r="C3093" t="s">
        <v>87</v>
      </c>
      <c r="D3093" t="s">
        <v>88</v>
      </c>
      <c r="E3093" t="s">
        <v>89</v>
      </c>
      <c r="F3093">
        <v>915</v>
      </c>
      <c r="G3093">
        <v>215.66</v>
      </c>
      <c r="H3093">
        <v>0</v>
      </c>
      <c r="I3093">
        <v>197328.9</v>
      </c>
      <c r="J3093">
        <v>145283.38</v>
      </c>
      <c r="K3093">
        <v>13211.42</v>
      </c>
      <c r="L3093">
        <v>746.89</v>
      </c>
      <c r="M3093">
        <v>6843.53</v>
      </c>
      <c r="N3093">
        <v>31243.68</v>
      </c>
      <c r="O3093">
        <v>15.83</v>
      </c>
      <c r="P3093" t="s">
        <v>35</v>
      </c>
      <c r="Q3093" t="s">
        <v>132</v>
      </c>
      <c r="R3093" t="s">
        <v>74</v>
      </c>
      <c r="S3093" t="s">
        <v>38</v>
      </c>
      <c r="T3093" t="s">
        <v>39</v>
      </c>
      <c r="U3093">
        <v>0</v>
      </c>
      <c r="V3093" s="1">
        <v>45386</v>
      </c>
      <c r="W3093" s="1">
        <v>45394</v>
      </c>
      <c r="X3093" s="1">
        <v>45402</v>
      </c>
      <c r="Y3093" t="s">
        <v>81</v>
      </c>
      <c r="Z3093" t="s">
        <v>165</v>
      </c>
      <c r="AA3093" t="s">
        <v>42</v>
      </c>
      <c r="AB3093" t="s">
        <v>76</v>
      </c>
      <c r="AC3093" t="s">
        <v>98</v>
      </c>
      <c r="AD3093" t="s">
        <v>45</v>
      </c>
    </row>
    <row r="3094" spans="1:30" x14ac:dyDescent="0.3">
      <c r="A3094" t="s">
        <v>5818</v>
      </c>
      <c r="B3094" t="s">
        <v>5819</v>
      </c>
      <c r="C3094" t="s">
        <v>135</v>
      </c>
      <c r="D3094" t="s">
        <v>71</v>
      </c>
      <c r="E3094" t="s">
        <v>72</v>
      </c>
      <c r="F3094">
        <v>201</v>
      </c>
      <c r="G3094">
        <v>29.73</v>
      </c>
      <c r="H3094">
        <v>0.15</v>
      </c>
      <c r="I3094">
        <v>5079.37</v>
      </c>
      <c r="J3094">
        <v>2416.58</v>
      </c>
      <c r="K3094">
        <v>755.81</v>
      </c>
      <c r="L3094">
        <v>2711.1</v>
      </c>
      <c r="M3094">
        <v>366.19</v>
      </c>
      <c r="N3094">
        <v>-1170.31</v>
      </c>
      <c r="O3094">
        <v>-23.04</v>
      </c>
      <c r="P3094" t="s">
        <v>35</v>
      </c>
      <c r="Q3094" t="s">
        <v>117</v>
      </c>
      <c r="R3094" t="s">
        <v>37</v>
      </c>
      <c r="S3094" t="s">
        <v>97</v>
      </c>
      <c r="T3094" t="s">
        <v>63</v>
      </c>
      <c r="U3094">
        <v>10</v>
      </c>
      <c r="V3094" s="1">
        <v>45563</v>
      </c>
      <c r="W3094" s="1">
        <v>45571</v>
      </c>
      <c r="X3094" s="1">
        <v>45607</v>
      </c>
      <c r="Y3094" t="s">
        <v>103</v>
      </c>
      <c r="Z3094" t="s">
        <v>104</v>
      </c>
      <c r="AA3094" t="s">
        <v>65</v>
      </c>
      <c r="AB3094" t="s">
        <v>43</v>
      </c>
      <c r="AC3094" t="s">
        <v>57</v>
      </c>
      <c r="AD3094" t="s">
        <v>67</v>
      </c>
    </row>
    <row r="3095" spans="1:30" x14ac:dyDescent="0.3">
      <c r="A3095" t="s">
        <v>5820</v>
      </c>
      <c r="B3095" t="s">
        <v>5821</v>
      </c>
      <c r="C3095" t="s">
        <v>80</v>
      </c>
      <c r="D3095" t="s">
        <v>140</v>
      </c>
      <c r="E3095" t="s">
        <v>49</v>
      </c>
      <c r="F3095">
        <v>1567</v>
      </c>
      <c r="G3095">
        <v>458.23</v>
      </c>
      <c r="H3095">
        <v>0.15</v>
      </c>
      <c r="I3095">
        <v>610339.44999999995</v>
      </c>
      <c r="J3095">
        <v>348621.48</v>
      </c>
      <c r="K3095">
        <v>7971.12</v>
      </c>
      <c r="L3095">
        <v>1076.58</v>
      </c>
      <c r="M3095">
        <v>28436.78</v>
      </c>
      <c r="N3095">
        <v>224233.49</v>
      </c>
      <c r="O3095">
        <v>36.74</v>
      </c>
      <c r="P3095" t="s">
        <v>35</v>
      </c>
      <c r="Q3095" t="s">
        <v>96</v>
      </c>
      <c r="R3095" t="s">
        <v>51</v>
      </c>
      <c r="S3095" t="s">
        <v>91</v>
      </c>
      <c r="T3095" t="s">
        <v>112</v>
      </c>
      <c r="U3095">
        <v>4</v>
      </c>
      <c r="V3095" s="1">
        <v>45559</v>
      </c>
      <c r="W3095" s="1">
        <v>45566</v>
      </c>
      <c r="X3095" s="1">
        <v>45585</v>
      </c>
      <c r="Y3095" t="s">
        <v>103</v>
      </c>
      <c r="Z3095" t="s">
        <v>104</v>
      </c>
      <c r="AA3095" t="s">
        <v>42</v>
      </c>
      <c r="AB3095" t="s">
        <v>66</v>
      </c>
      <c r="AC3095" t="s">
        <v>77</v>
      </c>
      <c r="AD3095" t="s">
        <v>58</v>
      </c>
    </row>
    <row r="3096" spans="1:30" x14ac:dyDescent="0.3">
      <c r="A3096" t="s">
        <v>5822</v>
      </c>
      <c r="B3096" t="s">
        <v>5823</v>
      </c>
      <c r="C3096" t="s">
        <v>135</v>
      </c>
      <c r="D3096" t="s">
        <v>88</v>
      </c>
      <c r="E3096" t="s">
        <v>89</v>
      </c>
      <c r="F3096">
        <v>1969</v>
      </c>
      <c r="G3096">
        <v>24.73</v>
      </c>
      <c r="H3096">
        <v>0.05</v>
      </c>
      <c r="I3096">
        <v>46258.7</v>
      </c>
      <c r="J3096">
        <v>30926.57</v>
      </c>
      <c r="K3096">
        <v>4450.03</v>
      </c>
      <c r="L3096">
        <v>387.37</v>
      </c>
      <c r="M3096">
        <v>4013.48</v>
      </c>
      <c r="N3096">
        <v>6481.25</v>
      </c>
      <c r="O3096">
        <v>14.01</v>
      </c>
      <c r="P3096" t="s">
        <v>35</v>
      </c>
      <c r="Q3096" t="s">
        <v>36</v>
      </c>
      <c r="R3096" t="s">
        <v>74</v>
      </c>
      <c r="S3096" t="s">
        <v>52</v>
      </c>
      <c r="T3096" t="s">
        <v>39</v>
      </c>
      <c r="U3096">
        <v>4</v>
      </c>
      <c r="V3096" s="1">
        <v>45447</v>
      </c>
      <c r="W3096" s="1">
        <v>45451</v>
      </c>
      <c r="X3096" s="1">
        <v>45480</v>
      </c>
      <c r="Y3096" t="s">
        <v>81</v>
      </c>
      <c r="Z3096" t="s">
        <v>150</v>
      </c>
      <c r="AA3096" t="s">
        <v>42</v>
      </c>
      <c r="AB3096" t="s">
        <v>43</v>
      </c>
      <c r="AC3096" t="s">
        <v>93</v>
      </c>
      <c r="AD3096" t="s">
        <v>45</v>
      </c>
    </row>
    <row r="3097" spans="1:30" x14ac:dyDescent="0.3">
      <c r="A3097" t="s">
        <v>5824</v>
      </c>
      <c r="B3097" t="s">
        <v>5825</v>
      </c>
      <c r="C3097" t="s">
        <v>135</v>
      </c>
      <c r="D3097" t="s">
        <v>33</v>
      </c>
      <c r="E3097" t="s">
        <v>34</v>
      </c>
      <c r="F3097">
        <v>1264</v>
      </c>
      <c r="G3097">
        <v>158.30000000000001</v>
      </c>
      <c r="H3097">
        <v>0</v>
      </c>
      <c r="I3097">
        <v>200091.2</v>
      </c>
      <c r="J3097">
        <v>96560.67</v>
      </c>
      <c r="K3097">
        <v>2472.83</v>
      </c>
      <c r="L3097">
        <v>1097.47</v>
      </c>
      <c r="M3097">
        <v>5033.5200000000004</v>
      </c>
      <c r="N3097">
        <v>94926.71</v>
      </c>
      <c r="O3097">
        <v>47.44</v>
      </c>
      <c r="P3097" t="s">
        <v>35</v>
      </c>
      <c r="Q3097" t="s">
        <v>50</v>
      </c>
      <c r="R3097" t="s">
        <v>51</v>
      </c>
      <c r="S3097" t="s">
        <v>118</v>
      </c>
      <c r="T3097" t="s">
        <v>53</v>
      </c>
      <c r="U3097">
        <v>0</v>
      </c>
      <c r="V3097" s="1">
        <v>45971</v>
      </c>
      <c r="W3097" s="1">
        <v>45980</v>
      </c>
      <c r="X3097" s="1">
        <v>46002</v>
      </c>
      <c r="Y3097" t="s">
        <v>54</v>
      </c>
      <c r="Z3097" t="s">
        <v>92</v>
      </c>
      <c r="AA3097" t="s">
        <v>83</v>
      </c>
      <c r="AB3097" t="s">
        <v>66</v>
      </c>
      <c r="AC3097" t="s">
        <v>44</v>
      </c>
      <c r="AD3097" t="s">
        <v>58</v>
      </c>
    </row>
    <row r="3098" spans="1:30" x14ac:dyDescent="0.3">
      <c r="A3098" t="s">
        <v>5826</v>
      </c>
      <c r="B3098" t="s">
        <v>5827</v>
      </c>
      <c r="C3098" t="s">
        <v>135</v>
      </c>
      <c r="D3098" t="s">
        <v>61</v>
      </c>
      <c r="E3098" t="s">
        <v>62</v>
      </c>
      <c r="F3098">
        <v>140</v>
      </c>
      <c r="G3098">
        <v>256.92</v>
      </c>
      <c r="H3098">
        <v>0.1</v>
      </c>
      <c r="I3098">
        <v>32371.919999999998</v>
      </c>
      <c r="J3098">
        <v>22017.97</v>
      </c>
      <c r="K3098">
        <v>3917.65</v>
      </c>
      <c r="L3098">
        <v>2012.88</v>
      </c>
      <c r="M3098">
        <v>1279.1300000000001</v>
      </c>
      <c r="N3098">
        <v>3144.29</v>
      </c>
      <c r="O3098">
        <v>9.7100000000000009</v>
      </c>
      <c r="P3098" t="s">
        <v>35</v>
      </c>
      <c r="Q3098" t="s">
        <v>36</v>
      </c>
      <c r="R3098" t="s">
        <v>51</v>
      </c>
      <c r="S3098" t="s">
        <v>91</v>
      </c>
      <c r="T3098" t="s">
        <v>53</v>
      </c>
      <c r="U3098">
        <v>0</v>
      </c>
      <c r="V3098" s="1">
        <v>45758</v>
      </c>
      <c r="W3098" s="1">
        <v>45764</v>
      </c>
      <c r="X3098" s="1">
        <v>45777</v>
      </c>
      <c r="Y3098" t="s">
        <v>81</v>
      </c>
      <c r="Z3098" t="s">
        <v>165</v>
      </c>
      <c r="AA3098" t="s">
        <v>83</v>
      </c>
      <c r="AB3098" t="s">
        <v>43</v>
      </c>
      <c r="AC3098" t="s">
        <v>77</v>
      </c>
      <c r="AD3098" t="s">
        <v>58</v>
      </c>
    </row>
    <row r="3099" spans="1:30" x14ac:dyDescent="0.3">
      <c r="A3099" t="s">
        <v>5828</v>
      </c>
      <c r="B3099" t="s">
        <v>5829</v>
      </c>
      <c r="C3099" t="s">
        <v>80</v>
      </c>
      <c r="D3099" t="s">
        <v>107</v>
      </c>
      <c r="E3099" t="s">
        <v>108</v>
      </c>
      <c r="F3099">
        <v>1444</v>
      </c>
      <c r="G3099">
        <v>277</v>
      </c>
      <c r="H3099">
        <v>0.1</v>
      </c>
      <c r="I3099">
        <v>359989.2</v>
      </c>
      <c r="J3099">
        <v>211479.08</v>
      </c>
      <c r="K3099">
        <v>13900.12</v>
      </c>
      <c r="L3099">
        <v>1222.32</v>
      </c>
      <c r="M3099">
        <v>9229.86</v>
      </c>
      <c r="N3099">
        <v>124157.82</v>
      </c>
      <c r="O3099">
        <v>34.49</v>
      </c>
      <c r="P3099" t="s">
        <v>35</v>
      </c>
      <c r="Q3099" t="s">
        <v>117</v>
      </c>
      <c r="R3099" t="s">
        <v>37</v>
      </c>
      <c r="S3099" t="s">
        <v>38</v>
      </c>
      <c r="T3099" t="s">
        <v>63</v>
      </c>
      <c r="U3099">
        <v>0</v>
      </c>
      <c r="V3099" s="1">
        <v>45790</v>
      </c>
      <c r="W3099" s="1">
        <v>45795</v>
      </c>
      <c r="X3099" s="1">
        <v>45818</v>
      </c>
      <c r="Y3099" t="s">
        <v>81</v>
      </c>
      <c r="Z3099" t="s">
        <v>82</v>
      </c>
      <c r="AA3099" t="s">
        <v>56</v>
      </c>
      <c r="AB3099" t="s">
        <v>43</v>
      </c>
      <c r="AC3099" t="s">
        <v>123</v>
      </c>
      <c r="AD3099" t="s">
        <v>67</v>
      </c>
    </row>
    <row r="3100" spans="1:30" x14ac:dyDescent="0.3">
      <c r="A3100" t="s">
        <v>5830</v>
      </c>
      <c r="B3100" t="s">
        <v>5831</v>
      </c>
      <c r="C3100" t="s">
        <v>32</v>
      </c>
      <c r="D3100" t="s">
        <v>33</v>
      </c>
      <c r="E3100" t="s">
        <v>34</v>
      </c>
      <c r="F3100">
        <v>659</v>
      </c>
      <c r="G3100">
        <v>66.36</v>
      </c>
      <c r="H3100">
        <v>0.1</v>
      </c>
      <c r="I3100">
        <v>39358.120000000003</v>
      </c>
      <c r="J3100">
        <v>25057.45</v>
      </c>
      <c r="K3100">
        <v>13818.94</v>
      </c>
      <c r="L3100">
        <v>264.48</v>
      </c>
      <c r="M3100">
        <v>2010.51</v>
      </c>
      <c r="N3100">
        <v>-1793.26</v>
      </c>
      <c r="O3100">
        <v>-4.5599999999999996</v>
      </c>
      <c r="P3100" t="s">
        <v>35</v>
      </c>
      <c r="Q3100" t="s">
        <v>111</v>
      </c>
      <c r="R3100" t="s">
        <v>51</v>
      </c>
      <c r="S3100" t="s">
        <v>118</v>
      </c>
      <c r="T3100" t="s">
        <v>53</v>
      </c>
      <c r="U3100">
        <v>10</v>
      </c>
      <c r="V3100" s="1">
        <v>45813</v>
      </c>
      <c r="W3100" s="1">
        <v>45823</v>
      </c>
      <c r="X3100" s="1">
        <v>45848</v>
      </c>
      <c r="Y3100" t="s">
        <v>81</v>
      </c>
      <c r="Z3100" t="s">
        <v>150</v>
      </c>
      <c r="AA3100" t="s">
        <v>56</v>
      </c>
      <c r="AB3100" t="s">
        <v>43</v>
      </c>
      <c r="AC3100" t="s">
        <v>57</v>
      </c>
      <c r="AD3100" t="s">
        <v>45</v>
      </c>
    </row>
    <row r="3101" spans="1:30" x14ac:dyDescent="0.3">
      <c r="A3101" t="s">
        <v>5832</v>
      </c>
      <c r="B3101" t="s">
        <v>5833</v>
      </c>
      <c r="C3101" t="s">
        <v>32</v>
      </c>
      <c r="D3101" t="s">
        <v>71</v>
      </c>
      <c r="E3101" t="s">
        <v>72</v>
      </c>
      <c r="F3101">
        <v>1905</v>
      </c>
      <c r="G3101">
        <v>201.36</v>
      </c>
      <c r="H3101">
        <v>0.15</v>
      </c>
      <c r="I3101">
        <v>326052.18</v>
      </c>
      <c r="J3101">
        <v>240386.65</v>
      </c>
      <c r="K3101">
        <v>5728.08</v>
      </c>
      <c r="L3101">
        <v>1342.42</v>
      </c>
      <c r="M3101">
        <v>35143.800000000003</v>
      </c>
      <c r="N3101">
        <v>43451.23</v>
      </c>
      <c r="O3101">
        <v>13.33</v>
      </c>
      <c r="P3101" t="s">
        <v>35</v>
      </c>
      <c r="Q3101" t="s">
        <v>50</v>
      </c>
      <c r="R3101" t="s">
        <v>74</v>
      </c>
      <c r="S3101" t="s">
        <v>91</v>
      </c>
      <c r="T3101" t="s">
        <v>63</v>
      </c>
      <c r="U3101">
        <v>2</v>
      </c>
      <c r="V3101" s="1">
        <v>45360</v>
      </c>
      <c r="W3101" s="1">
        <v>45363</v>
      </c>
      <c r="X3101" s="1">
        <v>45379</v>
      </c>
      <c r="Y3101" t="s">
        <v>40</v>
      </c>
      <c r="Z3101" t="s">
        <v>41</v>
      </c>
      <c r="AA3101" t="s">
        <v>42</v>
      </c>
      <c r="AB3101" t="s">
        <v>43</v>
      </c>
      <c r="AC3101" t="s">
        <v>123</v>
      </c>
      <c r="AD3101" t="s">
        <v>67</v>
      </c>
    </row>
    <row r="3102" spans="1:30" x14ac:dyDescent="0.3">
      <c r="A3102" t="s">
        <v>5834</v>
      </c>
      <c r="B3102" t="s">
        <v>5835</v>
      </c>
      <c r="C3102" t="s">
        <v>70</v>
      </c>
      <c r="D3102" t="s">
        <v>101</v>
      </c>
      <c r="E3102" t="s">
        <v>102</v>
      </c>
      <c r="F3102">
        <v>1338</v>
      </c>
      <c r="G3102">
        <v>62.96</v>
      </c>
      <c r="H3102">
        <v>0</v>
      </c>
      <c r="I3102">
        <v>84240.48</v>
      </c>
      <c r="J3102">
        <v>50107.72</v>
      </c>
      <c r="K3102">
        <v>2892.45</v>
      </c>
      <c r="L3102">
        <v>2182.86</v>
      </c>
      <c r="M3102">
        <v>3961.97</v>
      </c>
      <c r="N3102">
        <v>25095.48</v>
      </c>
      <c r="O3102">
        <v>29.79</v>
      </c>
      <c r="P3102" t="s">
        <v>35</v>
      </c>
      <c r="Q3102" t="s">
        <v>132</v>
      </c>
      <c r="R3102" t="s">
        <v>37</v>
      </c>
      <c r="S3102" t="s">
        <v>52</v>
      </c>
      <c r="T3102" t="s">
        <v>53</v>
      </c>
      <c r="U3102">
        <v>0</v>
      </c>
      <c r="V3102" s="1">
        <v>45315</v>
      </c>
      <c r="W3102" s="1">
        <v>45317</v>
      </c>
      <c r="X3102" s="1">
        <v>45345</v>
      </c>
      <c r="Y3102" t="s">
        <v>40</v>
      </c>
      <c r="Z3102" t="s">
        <v>64</v>
      </c>
      <c r="AA3102" t="s">
        <v>42</v>
      </c>
      <c r="AB3102" t="s">
        <v>66</v>
      </c>
      <c r="AC3102" t="s">
        <v>77</v>
      </c>
      <c r="AD3102" t="s">
        <v>58</v>
      </c>
    </row>
    <row r="3103" spans="1:30" x14ac:dyDescent="0.3">
      <c r="A3103" t="s">
        <v>5836</v>
      </c>
      <c r="B3103" t="s">
        <v>5837</v>
      </c>
      <c r="C3103" t="s">
        <v>70</v>
      </c>
      <c r="D3103" t="s">
        <v>101</v>
      </c>
      <c r="E3103" t="s">
        <v>102</v>
      </c>
      <c r="F3103">
        <v>1110</v>
      </c>
      <c r="G3103">
        <v>463.6</v>
      </c>
      <c r="H3103">
        <v>0.1</v>
      </c>
      <c r="I3103">
        <v>463136.4</v>
      </c>
      <c r="J3103">
        <v>342482.05</v>
      </c>
      <c r="K3103">
        <v>14954.08</v>
      </c>
      <c r="L3103">
        <v>2052.3200000000002</v>
      </c>
      <c r="M3103">
        <v>34621.81</v>
      </c>
      <c r="N3103">
        <v>69026.14</v>
      </c>
      <c r="O3103">
        <v>14.9</v>
      </c>
      <c r="P3103" t="s">
        <v>35</v>
      </c>
      <c r="Q3103" t="s">
        <v>36</v>
      </c>
      <c r="R3103" t="s">
        <v>51</v>
      </c>
      <c r="S3103" t="s">
        <v>52</v>
      </c>
      <c r="T3103" t="s">
        <v>63</v>
      </c>
      <c r="U3103">
        <v>15</v>
      </c>
      <c r="V3103" s="1">
        <v>45660</v>
      </c>
      <c r="W3103" s="1">
        <v>45668</v>
      </c>
      <c r="X3103" s="1">
        <v>45711</v>
      </c>
      <c r="Y3103" t="s">
        <v>40</v>
      </c>
      <c r="Z3103" t="s">
        <v>64</v>
      </c>
      <c r="AA3103" t="s">
        <v>83</v>
      </c>
      <c r="AB3103" t="s">
        <v>76</v>
      </c>
      <c r="AC3103" t="s">
        <v>77</v>
      </c>
      <c r="AD3103" t="s">
        <v>58</v>
      </c>
    </row>
    <row r="3104" spans="1:30" x14ac:dyDescent="0.3">
      <c r="A3104" t="s">
        <v>5838</v>
      </c>
      <c r="B3104" t="s">
        <v>5839</v>
      </c>
      <c r="C3104" t="s">
        <v>80</v>
      </c>
      <c r="D3104" t="s">
        <v>61</v>
      </c>
      <c r="E3104" t="s">
        <v>62</v>
      </c>
      <c r="F3104">
        <v>512</v>
      </c>
      <c r="G3104">
        <v>171.38</v>
      </c>
      <c r="H3104">
        <v>0</v>
      </c>
      <c r="I3104">
        <v>87746.559999999998</v>
      </c>
      <c r="J3104">
        <v>56267.69</v>
      </c>
      <c r="K3104">
        <v>6157.82</v>
      </c>
      <c r="L3104">
        <v>299.20999999999998</v>
      </c>
      <c r="M3104">
        <v>5656.47</v>
      </c>
      <c r="N3104">
        <v>19365.37</v>
      </c>
      <c r="O3104">
        <v>22.07</v>
      </c>
      <c r="P3104" t="s">
        <v>35</v>
      </c>
      <c r="Q3104" t="s">
        <v>203</v>
      </c>
      <c r="R3104" t="s">
        <v>37</v>
      </c>
      <c r="S3104" t="s">
        <v>91</v>
      </c>
      <c r="T3104" t="s">
        <v>53</v>
      </c>
      <c r="U3104">
        <v>15</v>
      </c>
      <c r="V3104" s="1">
        <v>45552</v>
      </c>
      <c r="W3104" s="1">
        <v>45562</v>
      </c>
      <c r="X3104" s="1">
        <v>45598</v>
      </c>
      <c r="Y3104" t="s">
        <v>103</v>
      </c>
      <c r="Z3104" t="s">
        <v>104</v>
      </c>
      <c r="AA3104" t="s">
        <v>42</v>
      </c>
      <c r="AB3104" t="s">
        <v>66</v>
      </c>
      <c r="AC3104" t="s">
        <v>57</v>
      </c>
      <c r="AD3104" t="s">
        <v>45</v>
      </c>
    </row>
    <row r="3105" spans="1:30" x14ac:dyDescent="0.3">
      <c r="A3105" t="s">
        <v>5840</v>
      </c>
      <c r="B3105" t="s">
        <v>5841</v>
      </c>
      <c r="C3105" t="s">
        <v>80</v>
      </c>
      <c r="D3105" t="s">
        <v>140</v>
      </c>
      <c r="E3105" t="s">
        <v>49</v>
      </c>
      <c r="F3105">
        <v>1218</v>
      </c>
      <c r="G3105">
        <v>183.47</v>
      </c>
      <c r="H3105">
        <v>0.1</v>
      </c>
      <c r="I3105">
        <v>201119.81</v>
      </c>
      <c r="J3105">
        <v>106809.89</v>
      </c>
      <c r="K3105">
        <v>14556.68</v>
      </c>
      <c r="L3105">
        <v>819.62</v>
      </c>
      <c r="M3105">
        <v>22717.97</v>
      </c>
      <c r="N3105">
        <v>56215.65</v>
      </c>
      <c r="O3105">
        <v>27.95</v>
      </c>
      <c r="P3105" t="s">
        <v>35</v>
      </c>
      <c r="Q3105" t="s">
        <v>122</v>
      </c>
      <c r="R3105" t="s">
        <v>74</v>
      </c>
      <c r="S3105" t="s">
        <v>38</v>
      </c>
      <c r="T3105" t="s">
        <v>53</v>
      </c>
      <c r="U3105">
        <v>15</v>
      </c>
      <c r="V3105" s="1">
        <v>45587</v>
      </c>
      <c r="W3105" s="1">
        <v>45591</v>
      </c>
      <c r="X3105" s="1">
        <v>45615</v>
      </c>
      <c r="Y3105" t="s">
        <v>54</v>
      </c>
      <c r="Z3105" t="s">
        <v>75</v>
      </c>
      <c r="AA3105" t="s">
        <v>83</v>
      </c>
      <c r="AB3105" t="s">
        <v>43</v>
      </c>
      <c r="AC3105" t="s">
        <v>123</v>
      </c>
      <c r="AD3105" t="s">
        <v>67</v>
      </c>
    </row>
    <row r="3106" spans="1:30" x14ac:dyDescent="0.3">
      <c r="A3106" t="s">
        <v>5842</v>
      </c>
      <c r="B3106" t="s">
        <v>5843</v>
      </c>
      <c r="C3106" t="s">
        <v>80</v>
      </c>
      <c r="D3106" t="s">
        <v>130</v>
      </c>
      <c r="E3106" t="s">
        <v>131</v>
      </c>
      <c r="F3106">
        <v>1381</v>
      </c>
      <c r="G3106">
        <v>77.040000000000006</v>
      </c>
      <c r="H3106">
        <v>0.1</v>
      </c>
      <c r="I3106">
        <v>95753.02</v>
      </c>
      <c r="J3106">
        <v>51713.91</v>
      </c>
      <c r="K3106">
        <v>2736.02</v>
      </c>
      <c r="L3106">
        <v>2264.7399999999998</v>
      </c>
      <c r="M3106">
        <v>10395.32</v>
      </c>
      <c r="N3106">
        <v>28643.03</v>
      </c>
      <c r="O3106">
        <v>29.91</v>
      </c>
      <c r="P3106" t="s">
        <v>35</v>
      </c>
      <c r="Q3106" t="s">
        <v>90</v>
      </c>
      <c r="R3106" t="s">
        <v>51</v>
      </c>
      <c r="S3106" t="s">
        <v>118</v>
      </c>
      <c r="T3106" t="s">
        <v>39</v>
      </c>
      <c r="U3106">
        <v>10</v>
      </c>
      <c r="V3106" s="1">
        <v>45343</v>
      </c>
      <c r="W3106" s="1">
        <v>45353</v>
      </c>
      <c r="X3106" s="1">
        <v>45386</v>
      </c>
      <c r="Y3106" t="s">
        <v>40</v>
      </c>
      <c r="Z3106" t="s">
        <v>147</v>
      </c>
      <c r="AA3106" t="s">
        <v>65</v>
      </c>
      <c r="AB3106" t="s">
        <v>66</v>
      </c>
      <c r="AC3106" t="s">
        <v>57</v>
      </c>
      <c r="AD3106" t="s">
        <v>58</v>
      </c>
    </row>
    <row r="3107" spans="1:30" x14ac:dyDescent="0.3">
      <c r="A3107" t="s">
        <v>5844</v>
      </c>
      <c r="B3107" t="s">
        <v>5845</v>
      </c>
      <c r="C3107" t="s">
        <v>135</v>
      </c>
      <c r="D3107" t="s">
        <v>48</v>
      </c>
      <c r="E3107" t="s">
        <v>49</v>
      </c>
      <c r="F3107">
        <v>1167</v>
      </c>
      <c r="G3107">
        <v>20.48</v>
      </c>
      <c r="H3107">
        <v>0.15</v>
      </c>
      <c r="I3107">
        <v>20315.14</v>
      </c>
      <c r="J3107">
        <v>10373.39</v>
      </c>
      <c r="K3107">
        <v>5426.49</v>
      </c>
      <c r="L3107">
        <v>936.03</v>
      </c>
      <c r="M3107">
        <v>957.96</v>
      </c>
      <c r="N3107">
        <v>2621.27</v>
      </c>
      <c r="O3107">
        <v>12.9</v>
      </c>
      <c r="P3107" t="s">
        <v>35</v>
      </c>
      <c r="Q3107" t="s">
        <v>36</v>
      </c>
      <c r="R3107" t="s">
        <v>51</v>
      </c>
      <c r="S3107" t="s">
        <v>52</v>
      </c>
      <c r="T3107" t="s">
        <v>53</v>
      </c>
      <c r="U3107">
        <v>0</v>
      </c>
      <c r="V3107" s="1">
        <v>45298</v>
      </c>
      <c r="W3107" s="1">
        <v>45304</v>
      </c>
      <c r="X3107" s="1">
        <v>45328</v>
      </c>
      <c r="Y3107" t="s">
        <v>40</v>
      </c>
      <c r="Z3107" t="s">
        <v>64</v>
      </c>
      <c r="AA3107" t="s">
        <v>83</v>
      </c>
      <c r="AB3107" t="s">
        <v>66</v>
      </c>
      <c r="AC3107" t="s">
        <v>44</v>
      </c>
      <c r="AD3107" t="s">
        <v>45</v>
      </c>
    </row>
    <row r="3108" spans="1:30" x14ac:dyDescent="0.3">
      <c r="A3108" t="s">
        <v>5846</v>
      </c>
      <c r="B3108" t="s">
        <v>5847</v>
      </c>
      <c r="C3108" t="s">
        <v>80</v>
      </c>
      <c r="D3108" t="s">
        <v>101</v>
      </c>
      <c r="E3108" t="s">
        <v>102</v>
      </c>
      <c r="F3108">
        <v>1295</v>
      </c>
      <c r="G3108">
        <v>285.33</v>
      </c>
      <c r="H3108">
        <v>0.15</v>
      </c>
      <c r="I3108">
        <v>314077</v>
      </c>
      <c r="J3108">
        <v>193004.7</v>
      </c>
      <c r="K3108">
        <v>13692.72</v>
      </c>
      <c r="L3108">
        <v>257.19</v>
      </c>
      <c r="M3108">
        <v>9352.2900000000009</v>
      </c>
      <c r="N3108">
        <v>97770.1</v>
      </c>
      <c r="O3108">
        <v>31.13</v>
      </c>
      <c r="P3108" t="s">
        <v>35</v>
      </c>
      <c r="Q3108" t="s">
        <v>90</v>
      </c>
      <c r="R3108" t="s">
        <v>51</v>
      </c>
      <c r="S3108" t="s">
        <v>91</v>
      </c>
      <c r="T3108" t="s">
        <v>53</v>
      </c>
      <c r="U3108">
        <v>4</v>
      </c>
      <c r="V3108" s="1">
        <v>45830</v>
      </c>
      <c r="W3108" s="1">
        <v>45834</v>
      </c>
      <c r="X3108" s="1">
        <v>45852</v>
      </c>
      <c r="Y3108" t="s">
        <v>81</v>
      </c>
      <c r="Z3108" t="s">
        <v>150</v>
      </c>
      <c r="AA3108" t="s">
        <v>83</v>
      </c>
      <c r="AB3108" t="s">
        <v>43</v>
      </c>
      <c r="AC3108" t="s">
        <v>123</v>
      </c>
      <c r="AD3108" t="s">
        <v>58</v>
      </c>
    </row>
    <row r="3109" spans="1:30" x14ac:dyDescent="0.3">
      <c r="A3109" t="s">
        <v>5848</v>
      </c>
      <c r="B3109" t="s">
        <v>5849</v>
      </c>
      <c r="C3109" t="s">
        <v>32</v>
      </c>
      <c r="D3109" t="s">
        <v>130</v>
      </c>
      <c r="E3109" t="s">
        <v>131</v>
      </c>
      <c r="F3109">
        <v>413</v>
      </c>
      <c r="G3109">
        <v>444.97</v>
      </c>
      <c r="H3109">
        <v>0.1</v>
      </c>
      <c r="I3109">
        <v>165395.35</v>
      </c>
      <c r="J3109">
        <v>75448.490000000005</v>
      </c>
      <c r="K3109">
        <v>9630.5400000000009</v>
      </c>
      <c r="L3109">
        <v>1340.66</v>
      </c>
      <c r="M3109">
        <v>7354.09</v>
      </c>
      <c r="N3109">
        <v>71621.570000000007</v>
      </c>
      <c r="O3109">
        <v>43.3</v>
      </c>
      <c r="P3109" t="s">
        <v>35</v>
      </c>
      <c r="Q3109" t="s">
        <v>50</v>
      </c>
      <c r="R3109" t="s">
        <v>37</v>
      </c>
      <c r="S3109" t="s">
        <v>91</v>
      </c>
      <c r="T3109" t="s">
        <v>53</v>
      </c>
      <c r="U3109">
        <v>4</v>
      </c>
      <c r="V3109" s="1">
        <v>45848</v>
      </c>
      <c r="W3109" s="1">
        <v>45852</v>
      </c>
      <c r="X3109" s="1">
        <v>45862</v>
      </c>
      <c r="Y3109" t="s">
        <v>103</v>
      </c>
      <c r="Z3109" t="s">
        <v>119</v>
      </c>
      <c r="AA3109" t="s">
        <v>56</v>
      </c>
      <c r="AB3109" t="s">
        <v>43</v>
      </c>
      <c r="AC3109" t="s">
        <v>93</v>
      </c>
      <c r="AD3109" t="s">
        <v>58</v>
      </c>
    </row>
    <row r="3110" spans="1:30" x14ac:dyDescent="0.3">
      <c r="A3110" t="s">
        <v>5850</v>
      </c>
      <c r="B3110" t="s">
        <v>5851</v>
      </c>
      <c r="C3110" t="s">
        <v>87</v>
      </c>
      <c r="D3110" t="s">
        <v>130</v>
      </c>
      <c r="E3110" t="s">
        <v>131</v>
      </c>
      <c r="F3110">
        <v>846</v>
      </c>
      <c r="G3110">
        <v>32.630000000000003</v>
      </c>
      <c r="H3110">
        <v>0.1</v>
      </c>
      <c r="I3110">
        <v>24844.48</v>
      </c>
      <c r="J3110">
        <v>12578.02</v>
      </c>
      <c r="K3110">
        <v>4942.3999999999996</v>
      </c>
      <c r="L3110">
        <v>1780.87</v>
      </c>
      <c r="M3110">
        <v>548.05999999999995</v>
      </c>
      <c r="N3110">
        <v>4995.13</v>
      </c>
      <c r="O3110">
        <v>20.11</v>
      </c>
      <c r="P3110" t="s">
        <v>35</v>
      </c>
      <c r="Q3110" t="s">
        <v>50</v>
      </c>
      <c r="R3110" t="s">
        <v>51</v>
      </c>
      <c r="S3110" t="s">
        <v>118</v>
      </c>
      <c r="T3110" t="s">
        <v>39</v>
      </c>
      <c r="U3110">
        <v>10</v>
      </c>
      <c r="V3110" s="1">
        <v>45725</v>
      </c>
      <c r="W3110" s="1">
        <v>45732</v>
      </c>
      <c r="X3110" s="1">
        <v>45753</v>
      </c>
      <c r="Y3110" t="s">
        <v>40</v>
      </c>
      <c r="Z3110" t="s">
        <v>41</v>
      </c>
      <c r="AA3110" t="s">
        <v>56</v>
      </c>
      <c r="AB3110" t="s">
        <v>43</v>
      </c>
      <c r="AC3110" t="s">
        <v>57</v>
      </c>
      <c r="AD3110" t="s">
        <v>67</v>
      </c>
    </row>
    <row r="3111" spans="1:30" x14ac:dyDescent="0.3">
      <c r="A3111" t="s">
        <v>5852</v>
      </c>
      <c r="B3111" t="s">
        <v>5853</v>
      </c>
      <c r="C3111" t="s">
        <v>32</v>
      </c>
      <c r="D3111" t="s">
        <v>61</v>
      </c>
      <c r="E3111" t="s">
        <v>62</v>
      </c>
      <c r="F3111">
        <v>439</v>
      </c>
      <c r="G3111">
        <v>427.89</v>
      </c>
      <c r="H3111">
        <v>0</v>
      </c>
      <c r="I3111">
        <v>187843.71</v>
      </c>
      <c r="J3111">
        <v>99234.79</v>
      </c>
      <c r="K3111">
        <v>5378.22</v>
      </c>
      <c r="L3111">
        <v>957.75</v>
      </c>
      <c r="M3111">
        <v>11576.27</v>
      </c>
      <c r="N3111">
        <v>70696.679999999993</v>
      </c>
      <c r="O3111">
        <v>37.64</v>
      </c>
      <c r="P3111" t="s">
        <v>35</v>
      </c>
      <c r="Q3111" t="s">
        <v>132</v>
      </c>
      <c r="R3111" t="s">
        <v>74</v>
      </c>
      <c r="S3111" t="s">
        <v>52</v>
      </c>
      <c r="T3111" t="s">
        <v>39</v>
      </c>
      <c r="U3111">
        <v>2</v>
      </c>
      <c r="V3111" s="1">
        <v>45482</v>
      </c>
      <c r="W3111" s="1">
        <v>45486</v>
      </c>
      <c r="X3111" s="1">
        <v>45495</v>
      </c>
      <c r="Y3111" t="s">
        <v>103</v>
      </c>
      <c r="Z3111" t="s">
        <v>119</v>
      </c>
      <c r="AA3111" t="s">
        <v>65</v>
      </c>
      <c r="AB3111" t="s">
        <v>76</v>
      </c>
      <c r="AC3111" t="s">
        <v>44</v>
      </c>
      <c r="AD3111" t="s">
        <v>58</v>
      </c>
    </row>
    <row r="3112" spans="1:30" x14ac:dyDescent="0.3">
      <c r="A3112" t="s">
        <v>5854</v>
      </c>
      <c r="B3112" t="s">
        <v>5855</v>
      </c>
      <c r="C3112" t="s">
        <v>32</v>
      </c>
      <c r="D3112" t="s">
        <v>88</v>
      </c>
      <c r="E3112" t="s">
        <v>89</v>
      </c>
      <c r="F3112">
        <v>1161</v>
      </c>
      <c r="G3112">
        <v>254.77</v>
      </c>
      <c r="H3112">
        <v>0.05</v>
      </c>
      <c r="I3112">
        <v>280998.57</v>
      </c>
      <c r="J3112">
        <v>204733.66</v>
      </c>
      <c r="K3112">
        <v>14519.04</v>
      </c>
      <c r="L3112">
        <v>2754.82</v>
      </c>
      <c r="M3112">
        <v>6353.24</v>
      </c>
      <c r="N3112">
        <v>52637.81</v>
      </c>
      <c r="O3112">
        <v>18.73</v>
      </c>
      <c r="P3112" t="s">
        <v>35</v>
      </c>
      <c r="Q3112" t="s">
        <v>96</v>
      </c>
      <c r="R3112" t="s">
        <v>74</v>
      </c>
      <c r="S3112" t="s">
        <v>118</v>
      </c>
      <c r="T3112" t="s">
        <v>112</v>
      </c>
      <c r="U3112">
        <v>15</v>
      </c>
      <c r="V3112" s="1">
        <v>45326</v>
      </c>
      <c r="W3112" s="1">
        <v>45334</v>
      </c>
      <c r="X3112" s="1">
        <v>45379</v>
      </c>
      <c r="Y3112" t="s">
        <v>40</v>
      </c>
      <c r="Z3112" t="s">
        <v>147</v>
      </c>
      <c r="AA3112" t="s">
        <v>65</v>
      </c>
      <c r="AB3112" t="s">
        <v>43</v>
      </c>
      <c r="AC3112" t="s">
        <v>84</v>
      </c>
      <c r="AD3112" t="s">
        <v>67</v>
      </c>
    </row>
    <row r="3113" spans="1:30" x14ac:dyDescent="0.3">
      <c r="A3113" t="s">
        <v>5856</v>
      </c>
      <c r="B3113" t="s">
        <v>5857</v>
      </c>
      <c r="C3113" t="s">
        <v>32</v>
      </c>
      <c r="D3113" t="s">
        <v>159</v>
      </c>
      <c r="E3113" t="s">
        <v>160</v>
      </c>
      <c r="F3113">
        <v>1093</v>
      </c>
      <c r="G3113">
        <v>337.19</v>
      </c>
      <c r="H3113">
        <v>0.1</v>
      </c>
      <c r="I3113">
        <v>331693.8</v>
      </c>
      <c r="J3113">
        <v>241898.44</v>
      </c>
      <c r="K3113">
        <v>12431.15</v>
      </c>
      <c r="L3113">
        <v>2820.6</v>
      </c>
      <c r="M3113">
        <v>21014.18</v>
      </c>
      <c r="N3113">
        <v>53529.43</v>
      </c>
      <c r="O3113">
        <v>16.14</v>
      </c>
      <c r="P3113" t="s">
        <v>35</v>
      </c>
      <c r="Q3113" t="s">
        <v>132</v>
      </c>
      <c r="R3113" t="s">
        <v>51</v>
      </c>
      <c r="S3113" t="s">
        <v>97</v>
      </c>
      <c r="T3113" t="s">
        <v>53</v>
      </c>
      <c r="U3113">
        <v>2</v>
      </c>
      <c r="V3113" s="1">
        <v>45325</v>
      </c>
      <c r="W3113" s="1">
        <v>45335</v>
      </c>
      <c r="X3113" s="1">
        <v>45349</v>
      </c>
      <c r="Y3113" t="s">
        <v>40</v>
      </c>
      <c r="Z3113" t="s">
        <v>147</v>
      </c>
      <c r="AA3113" t="s">
        <v>65</v>
      </c>
      <c r="AB3113" t="s">
        <v>76</v>
      </c>
      <c r="AC3113" t="s">
        <v>98</v>
      </c>
      <c r="AD3113" t="s">
        <v>67</v>
      </c>
    </row>
    <row r="3114" spans="1:30" x14ac:dyDescent="0.3">
      <c r="A3114" t="s">
        <v>5858</v>
      </c>
      <c r="B3114" t="s">
        <v>5859</v>
      </c>
      <c r="C3114" t="s">
        <v>80</v>
      </c>
      <c r="D3114" t="s">
        <v>101</v>
      </c>
      <c r="E3114" t="s">
        <v>102</v>
      </c>
      <c r="F3114">
        <v>787</v>
      </c>
      <c r="G3114">
        <v>166.34</v>
      </c>
      <c r="H3114">
        <v>0.05</v>
      </c>
      <c r="I3114">
        <v>124364.1</v>
      </c>
      <c r="J3114">
        <v>66388.22</v>
      </c>
      <c r="K3114">
        <v>14464.36</v>
      </c>
      <c r="L3114">
        <v>1598.32</v>
      </c>
      <c r="M3114">
        <v>8968.7099999999991</v>
      </c>
      <c r="N3114">
        <v>32944.49</v>
      </c>
      <c r="O3114">
        <v>26.49</v>
      </c>
      <c r="P3114" t="s">
        <v>35</v>
      </c>
      <c r="Q3114" t="s">
        <v>326</v>
      </c>
      <c r="R3114" t="s">
        <v>37</v>
      </c>
      <c r="S3114" t="s">
        <v>91</v>
      </c>
      <c r="T3114" t="s">
        <v>39</v>
      </c>
      <c r="U3114">
        <v>4</v>
      </c>
      <c r="V3114" s="1">
        <v>45781</v>
      </c>
      <c r="W3114" s="1">
        <v>45785</v>
      </c>
      <c r="X3114" s="1">
        <v>45801</v>
      </c>
      <c r="Y3114" t="s">
        <v>81</v>
      </c>
      <c r="Z3114" t="s">
        <v>82</v>
      </c>
      <c r="AA3114" t="s">
        <v>65</v>
      </c>
      <c r="AB3114" t="s">
        <v>66</v>
      </c>
      <c r="AC3114" t="s">
        <v>98</v>
      </c>
      <c r="AD3114" t="s">
        <v>58</v>
      </c>
    </row>
    <row r="3115" spans="1:30" x14ac:dyDescent="0.3">
      <c r="A3115" t="s">
        <v>5860</v>
      </c>
      <c r="B3115" t="s">
        <v>5861</v>
      </c>
      <c r="D3115" t="s">
        <v>71</v>
      </c>
      <c r="E3115" t="s">
        <v>72</v>
      </c>
      <c r="F3115">
        <v>1117</v>
      </c>
      <c r="G3115">
        <v>155.03</v>
      </c>
      <c r="H3115">
        <v>0.15</v>
      </c>
      <c r="I3115">
        <v>147193.23000000001</v>
      </c>
      <c r="J3115">
        <v>72983.899999999994</v>
      </c>
      <c r="K3115">
        <v>756.84</v>
      </c>
      <c r="L3115">
        <v>692.97</v>
      </c>
      <c r="M3115">
        <v>15307.18</v>
      </c>
      <c r="N3115">
        <v>57452.34</v>
      </c>
      <c r="O3115">
        <v>39.03</v>
      </c>
      <c r="P3115" t="s">
        <v>35</v>
      </c>
      <c r="Q3115" t="s">
        <v>111</v>
      </c>
      <c r="R3115" t="s">
        <v>51</v>
      </c>
      <c r="S3115" t="s">
        <v>52</v>
      </c>
      <c r="T3115" t="s">
        <v>39</v>
      </c>
      <c r="U3115">
        <v>0</v>
      </c>
      <c r="V3115" s="1">
        <v>45328</v>
      </c>
      <c r="W3115" s="1">
        <v>45331</v>
      </c>
      <c r="X3115" s="1">
        <v>45339</v>
      </c>
      <c r="Y3115" t="s">
        <v>40</v>
      </c>
      <c r="Z3115" t="s">
        <v>147</v>
      </c>
      <c r="AA3115" t="s">
        <v>83</v>
      </c>
      <c r="AB3115" t="s">
        <v>76</v>
      </c>
      <c r="AC3115" t="s">
        <v>93</v>
      </c>
      <c r="AD3115" t="s">
        <v>67</v>
      </c>
    </row>
    <row r="3116" spans="1:30" x14ac:dyDescent="0.3">
      <c r="A3116" t="s">
        <v>5862</v>
      </c>
      <c r="B3116" t="s">
        <v>1010</v>
      </c>
      <c r="C3116" t="s">
        <v>70</v>
      </c>
      <c r="D3116" t="s">
        <v>71</v>
      </c>
      <c r="E3116" t="s">
        <v>72</v>
      </c>
      <c r="F3116">
        <v>1462</v>
      </c>
      <c r="G3116">
        <v>194.82</v>
      </c>
      <c r="H3116">
        <v>0.1</v>
      </c>
      <c r="I3116">
        <v>256344.16</v>
      </c>
      <c r="J3116">
        <v>119147.7</v>
      </c>
      <c r="K3116">
        <v>1879.78</v>
      </c>
      <c r="L3116">
        <v>1677.27</v>
      </c>
      <c r="M3116">
        <v>26286.69</v>
      </c>
      <c r="N3116">
        <v>107352.72</v>
      </c>
      <c r="O3116">
        <v>41.88</v>
      </c>
      <c r="P3116" t="s">
        <v>35</v>
      </c>
      <c r="Q3116" t="s">
        <v>117</v>
      </c>
      <c r="R3116" t="s">
        <v>37</v>
      </c>
      <c r="S3116" t="s">
        <v>91</v>
      </c>
      <c r="T3116" t="s">
        <v>53</v>
      </c>
      <c r="U3116">
        <v>0</v>
      </c>
      <c r="V3116" s="1">
        <v>45769</v>
      </c>
      <c r="W3116" s="1">
        <v>45776</v>
      </c>
      <c r="X3116" s="1">
        <v>45790</v>
      </c>
      <c r="Y3116" t="s">
        <v>81</v>
      </c>
      <c r="Z3116" t="s">
        <v>165</v>
      </c>
      <c r="AA3116" t="s">
        <v>42</v>
      </c>
      <c r="AB3116" t="s">
        <v>66</v>
      </c>
      <c r="AC3116" t="s">
        <v>84</v>
      </c>
      <c r="AD3116" t="s">
        <v>67</v>
      </c>
    </row>
    <row r="3117" spans="1:30" x14ac:dyDescent="0.3">
      <c r="A3117" t="s">
        <v>5863</v>
      </c>
      <c r="B3117" t="s">
        <v>5212</v>
      </c>
      <c r="C3117" t="s">
        <v>80</v>
      </c>
      <c r="D3117" t="s">
        <v>101</v>
      </c>
      <c r="E3117" t="s">
        <v>102</v>
      </c>
      <c r="F3117">
        <v>1744</v>
      </c>
      <c r="G3117">
        <v>143.44999999999999</v>
      </c>
      <c r="H3117">
        <v>0</v>
      </c>
      <c r="I3117">
        <v>250176.8</v>
      </c>
      <c r="J3117">
        <v>119095.82</v>
      </c>
      <c r="K3117">
        <v>7768.45</v>
      </c>
      <c r="L3117">
        <v>254.74</v>
      </c>
      <c r="M3117">
        <v>27201.19</v>
      </c>
      <c r="N3117">
        <v>95856.6</v>
      </c>
      <c r="O3117">
        <v>38.32</v>
      </c>
      <c r="P3117" t="s">
        <v>35</v>
      </c>
      <c r="Q3117" t="s">
        <v>193</v>
      </c>
      <c r="R3117" t="s">
        <v>74</v>
      </c>
      <c r="S3117" t="s">
        <v>38</v>
      </c>
      <c r="T3117" t="s">
        <v>112</v>
      </c>
      <c r="U3117">
        <v>4</v>
      </c>
      <c r="V3117" s="1">
        <v>45951</v>
      </c>
      <c r="W3117" s="1">
        <v>45958</v>
      </c>
      <c r="X3117" s="1">
        <v>45986</v>
      </c>
      <c r="Y3117" t="s">
        <v>54</v>
      </c>
      <c r="Z3117" t="s">
        <v>75</v>
      </c>
      <c r="AA3117" t="s">
        <v>56</v>
      </c>
      <c r="AB3117" t="s">
        <v>43</v>
      </c>
      <c r="AC3117" t="s">
        <v>93</v>
      </c>
      <c r="AD3117" t="s">
        <v>67</v>
      </c>
    </row>
    <row r="3118" spans="1:30" x14ac:dyDescent="0.3">
      <c r="A3118" t="s">
        <v>5864</v>
      </c>
      <c r="B3118" t="s">
        <v>3147</v>
      </c>
      <c r="C3118" t="s">
        <v>70</v>
      </c>
      <c r="D3118" t="s">
        <v>159</v>
      </c>
      <c r="E3118" t="s">
        <v>160</v>
      </c>
      <c r="F3118">
        <v>594</v>
      </c>
      <c r="G3118">
        <v>87.04</v>
      </c>
      <c r="H3118">
        <v>0.05</v>
      </c>
      <c r="I3118">
        <v>49116.67</v>
      </c>
      <c r="J3118">
        <v>29347.06</v>
      </c>
      <c r="K3118">
        <v>11296.73</v>
      </c>
      <c r="L3118">
        <v>361.65</v>
      </c>
      <c r="M3118">
        <v>3380.87</v>
      </c>
      <c r="N3118">
        <v>4730.3599999999997</v>
      </c>
      <c r="O3118">
        <v>9.6300000000000008</v>
      </c>
      <c r="P3118" t="s">
        <v>35</v>
      </c>
      <c r="Q3118" t="s">
        <v>132</v>
      </c>
      <c r="R3118" t="s">
        <v>51</v>
      </c>
      <c r="S3118" t="s">
        <v>118</v>
      </c>
      <c r="T3118" t="s">
        <v>53</v>
      </c>
      <c r="U3118">
        <v>0</v>
      </c>
      <c r="V3118" s="1">
        <v>45890</v>
      </c>
      <c r="W3118" s="1">
        <v>45892</v>
      </c>
      <c r="X3118" s="1">
        <v>45908</v>
      </c>
      <c r="Y3118" t="s">
        <v>103</v>
      </c>
      <c r="Z3118" t="s">
        <v>177</v>
      </c>
      <c r="AA3118" t="s">
        <v>83</v>
      </c>
      <c r="AB3118" t="s">
        <v>76</v>
      </c>
      <c r="AC3118" t="s">
        <v>77</v>
      </c>
      <c r="AD3118" t="s">
        <v>67</v>
      </c>
    </row>
    <row r="3119" spans="1:30" x14ac:dyDescent="0.3">
      <c r="A3119" t="s">
        <v>5865</v>
      </c>
      <c r="B3119" t="s">
        <v>5866</v>
      </c>
      <c r="C3119" t="s">
        <v>32</v>
      </c>
      <c r="D3119" t="s">
        <v>88</v>
      </c>
      <c r="E3119" t="s">
        <v>89</v>
      </c>
      <c r="F3119">
        <v>577</v>
      </c>
      <c r="G3119">
        <v>111.92</v>
      </c>
      <c r="H3119">
        <v>0.1</v>
      </c>
      <c r="I3119">
        <v>58120.06</v>
      </c>
      <c r="J3119">
        <v>35685.89</v>
      </c>
      <c r="K3119">
        <v>9314.34</v>
      </c>
      <c r="L3119">
        <v>1891.18</v>
      </c>
      <c r="M3119">
        <v>1308.98</v>
      </c>
      <c r="N3119">
        <v>9919.67</v>
      </c>
      <c r="O3119">
        <v>17.07</v>
      </c>
      <c r="P3119" t="s">
        <v>35</v>
      </c>
      <c r="Q3119" t="s">
        <v>50</v>
      </c>
      <c r="R3119" t="s">
        <v>37</v>
      </c>
      <c r="S3119" t="s">
        <v>118</v>
      </c>
      <c r="T3119" t="s">
        <v>112</v>
      </c>
      <c r="U3119">
        <v>0</v>
      </c>
      <c r="V3119" s="1">
        <v>45323</v>
      </c>
      <c r="W3119" s="1">
        <v>45324</v>
      </c>
      <c r="X3119" s="1">
        <v>45337</v>
      </c>
      <c r="Y3119" t="s">
        <v>40</v>
      </c>
      <c r="Z3119" t="s">
        <v>147</v>
      </c>
      <c r="AA3119" t="s">
        <v>83</v>
      </c>
      <c r="AB3119" t="s">
        <v>76</v>
      </c>
      <c r="AC3119" t="s">
        <v>84</v>
      </c>
      <c r="AD3119" t="s">
        <v>67</v>
      </c>
    </row>
    <row r="3120" spans="1:30" x14ac:dyDescent="0.3">
      <c r="A3120" t="s">
        <v>5867</v>
      </c>
      <c r="B3120" t="s">
        <v>5868</v>
      </c>
      <c r="C3120" t="s">
        <v>80</v>
      </c>
      <c r="D3120" t="s">
        <v>107</v>
      </c>
      <c r="E3120" t="s">
        <v>108</v>
      </c>
      <c r="F3120">
        <v>814</v>
      </c>
      <c r="G3120">
        <v>341.51</v>
      </c>
      <c r="H3120">
        <v>0.1</v>
      </c>
      <c r="I3120">
        <v>250190.23</v>
      </c>
      <c r="J3120">
        <v>185874.86</v>
      </c>
      <c r="K3120">
        <v>7327.44</v>
      </c>
      <c r="L3120">
        <v>1469.8</v>
      </c>
      <c r="M3120">
        <v>12467.72</v>
      </c>
      <c r="N3120">
        <v>43050.41</v>
      </c>
      <c r="O3120">
        <v>17.21</v>
      </c>
      <c r="P3120" t="s">
        <v>35</v>
      </c>
      <c r="Q3120" t="s">
        <v>50</v>
      </c>
      <c r="R3120" t="s">
        <v>51</v>
      </c>
      <c r="S3120" t="s">
        <v>97</v>
      </c>
      <c r="T3120" t="s">
        <v>112</v>
      </c>
      <c r="U3120">
        <v>4</v>
      </c>
      <c r="V3120" s="1">
        <v>45391</v>
      </c>
      <c r="W3120" s="1">
        <v>45394</v>
      </c>
      <c r="X3120" s="1">
        <v>45419</v>
      </c>
      <c r="Y3120" t="s">
        <v>81</v>
      </c>
      <c r="Z3120" t="s">
        <v>165</v>
      </c>
      <c r="AA3120" t="s">
        <v>56</v>
      </c>
      <c r="AB3120" t="s">
        <v>43</v>
      </c>
      <c r="AC3120" t="s">
        <v>77</v>
      </c>
      <c r="AD3120" t="s">
        <v>58</v>
      </c>
    </row>
    <row r="3121" spans="1:30" x14ac:dyDescent="0.3">
      <c r="A3121" t="s">
        <v>5869</v>
      </c>
      <c r="B3121" t="s">
        <v>5426</v>
      </c>
      <c r="C3121" t="s">
        <v>32</v>
      </c>
      <c r="D3121" t="s">
        <v>140</v>
      </c>
      <c r="E3121" t="s">
        <v>49</v>
      </c>
      <c r="F3121">
        <v>574</v>
      </c>
      <c r="G3121">
        <v>46.38</v>
      </c>
      <c r="H3121">
        <v>0.1</v>
      </c>
      <c r="I3121">
        <v>23959.91</v>
      </c>
      <c r="J3121">
        <v>17844.919999999998</v>
      </c>
      <c r="K3121">
        <v>7356.32</v>
      </c>
      <c r="L3121">
        <v>2198.5700000000002</v>
      </c>
      <c r="M3121">
        <v>2514.0300000000002</v>
      </c>
      <c r="N3121">
        <v>-5953.93</v>
      </c>
      <c r="O3121">
        <v>-24.85</v>
      </c>
      <c r="P3121" t="s">
        <v>35</v>
      </c>
      <c r="Q3121" t="s">
        <v>117</v>
      </c>
      <c r="R3121" t="s">
        <v>37</v>
      </c>
      <c r="S3121" t="s">
        <v>118</v>
      </c>
      <c r="T3121" t="s">
        <v>53</v>
      </c>
      <c r="U3121">
        <v>2</v>
      </c>
      <c r="V3121" s="1">
        <v>45979</v>
      </c>
      <c r="W3121" s="1">
        <v>45981</v>
      </c>
      <c r="X3121" s="1">
        <v>46001</v>
      </c>
      <c r="Y3121" t="s">
        <v>54</v>
      </c>
      <c r="Z3121" t="s">
        <v>92</v>
      </c>
      <c r="AA3121" t="s">
        <v>65</v>
      </c>
      <c r="AB3121" t="s">
        <v>43</v>
      </c>
      <c r="AC3121" t="s">
        <v>77</v>
      </c>
      <c r="AD3121" t="s">
        <v>67</v>
      </c>
    </row>
    <row r="3122" spans="1:30" x14ac:dyDescent="0.3">
      <c r="A3122" t="s">
        <v>5870</v>
      </c>
      <c r="B3122" t="s">
        <v>5871</v>
      </c>
      <c r="C3122" t="s">
        <v>80</v>
      </c>
      <c r="D3122" t="s">
        <v>88</v>
      </c>
      <c r="E3122" t="s">
        <v>89</v>
      </c>
      <c r="F3122">
        <v>1463</v>
      </c>
      <c r="G3122">
        <v>274.93</v>
      </c>
      <c r="H3122">
        <v>0.05</v>
      </c>
      <c r="I3122">
        <v>382111.46</v>
      </c>
      <c r="J3122">
        <v>223698.11</v>
      </c>
      <c r="K3122">
        <v>9119.35</v>
      </c>
      <c r="L3122">
        <v>351.16</v>
      </c>
      <c r="M3122">
        <v>21031.52</v>
      </c>
      <c r="N3122">
        <v>127911.32</v>
      </c>
      <c r="O3122">
        <v>33.47</v>
      </c>
      <c r="P3122" t="s">
        <v>35</v>
      </c>
      <c r="Q3122" t="s">
        <v>122</v>
      </c>
      <c r="R3122" t="s">
        <v>74</v>
      </c>
      <c r="S3122" t="s">
        <v>38</v>
      </c>
      <c r="T3122" t="s">
        <v>112</v>
      </c>
      <c r="U3122">
        <v>15</v>
      </c>
      <c r="V3122" s="1">
        <v>45644</v>
      </c>
      <c r="W3122" s="1">
        <v>45645</v>
      </c>
      <c r="X3122" s="1">
        <v>45672</v>
      </c>
      <c r="Y3122" t="s">
        <v>54</v>
      </c>
      <c r="Z3122" t="s">
        <v>55</v>
      </c>
      <c r="AA3122" t="s">
        <v>65</v>
      </c>
      <c r="AB3122" t="s">
        <v>76</v>
      </c>
      <c r="AC3122" t="s">
        <v>98</v>
      </c>
      <c r="AD3122" t="s">
        <v>45</v>
      </c>
    </row>
    <row r="3123" spans="1:30" x14ac:dyDescent="0.3">
      <c r="A3123" t="s">
        <v>5872</v>
      </c>
      <c r="B3123" t="s">
        <v>5873</v>
      </c>
      <c r="C3123" t="s">
        <v>135</v>
      </c>
      <c r="D3123" t="s">
        <v>107</v>
      </c>
      <c r="E3123" t="s">
        <v>108</v>
      </c>
      <c r="F3123">
        <v>1492</v>
      </c>
      <c r="G3123">
        <v>151.49</v>
      </c>
      <c r="H3123">
        <v>0.05</v>
      </c>
      <c r="I3123">
        <v>214721.93</v>
      </c>
      <c r="J3123">
        <v>155270.89000000001</v>
      </c>
      <c r="K3123">
        <v>8426.19</v>
      </c>
      <c r="L3123">
        <v>2273.41</v>
      </c>
      <c r="M3123">
        <v>14949.3</v>
      </c>
      <c r="N3123">
        <v>33802.14</v>
      </c>
      <c r="O3123">
        <v>15.74</v>
      </c>
      <c r="P3123" t="s">
        <v>35</v>
      </c>
      <c r="Q3123" t="s">
        <v>73</v>
      </c>
      <c r="R3123" t="s">
        <v>51</v>
      </c>
      <c r="S3123" t="s">
        <v>118</v>
      </c>
      <c r="T3123" t="s">
        <v>63</v>
      </c>
      <c r="U3123">
        <v>15</v>
      </c>
      <c r="V3123" s="1">
        <v>45591</v>
      </c>
      <c r="W3123" s="1">
        <v>45601</v>
      </c>
      <c r="X3123" s="1">
        <v>45641</v>
      </c>
      <c r="Y3123" t="s">
        <v>54</v>
      </c>
      <c r="Z3123" t="s">
        <v>75</v>
      </c>
      <c r="AA3123" t="s">
        <v>56</v>
      </c>
      <c r="AB3123" t="s">
        <v>66</v>
      </c>
      <c r="AC3123" t="s">
        <v>57</v>
      </c>
      <c r="AD3123" t="s">
        <v>67</v>
      </c>
    </row>
    <row r="3124" spans="1:30" x14ac:dyDescent="0.3">
      <c r="A3124" t="s">
        <v>5874</v>
      </c>
      <c r="B3124" t="s">
        <v>5875</v>
      </c>
      <c r="C3124" t="s">
        <v>87</v>
      </c>
      <c r="D3124" t="s">
        <v>130</v>
      </c>
      <c r="E3124" t="s">
        <v>131</v>
      </c>
      <c r="F3124">
        <v>1215</v>
      </c>
      <c r="G3124">
        <v>228.1</v>
      </c>
      <c r="H3124">
        <v>0.1</v>
      </c>
      <c r="I3124">
        <v>249427.35</v>
      </c>
      <c r="J3124">
        <v>154719.09</v>
      </c>
      <c r="K3124">
        <v>4116.34</v>
      </c>
      <c r="L3124">
        <v>340.91</v>
      </c>
      <c r="M3124">
        <v>6742.99</v>
      </c>
      <c r="N3124">
        <v>83508.02</v>
      </c>
      <c r="O3124">
        <v>33.479999999999997</v>
      </c>
      <c r="P3124" t="s">
        <v>35</v>
      </c>
      <c r="Q3124" t="s">
        <v>50</v>
      </c>
      <c r="R3124" t="s">
        <v>51</v>
      </c>
      <c r="S3124" t="s">
        <v>38</v>
      </c>
      <c r="T3124" t="s">
        <v>53</v>
      </c>
      <c r="U3124">
        <v>0</v>
      </c>
      <c r="V3124" s="1">
        <v>45673</v>
      </c>
      <c r="W3124" s="1">
        <v>45676</v>
      </c>
      <c r="X3124" s="1">
        <v>45704</v>
      </c>
      <c r="Y3124" t="s">
        <v>40</v>
      </c>
      <c r="Z3124" t="s">
        <v>64</v>
      </c>
      <c r="AA3124" t="s">
        <v>65</v>
      </c>
      <c r="AB3124" t="s">
        <v>76</v>
      </c>
      <c r="AC3124" t="s">
        <v>77</v>
      </c>
      <c r="AD3124" t="s">
        <v>67</v>
      </c>
    </row>
    <row r="3125" spans="1:30" x14ac:dyDescent="0.3">
      <c r="A3125" t="s">
        <v>5876</v>
      </c>
      <c r="B3125" t="s">
        <v>5877</v>
      </c>
      <c r="C3125" t="s">
        <v>80</v>
      </c>
      <c r="D3125" t="s">
        <v>48</v>
      </c>
      <c r="E3125" t="s">
        <v>49</v>
      </c>
      <c r="F3125">
        <v>1128</v>
      </c>
      <c r="G3125">
        <v>217.65</v>
      </c>
      <c r="H3125">
        <v>0</v>
      </c>
      <c r="I3125">
        <v>245509.2</v>
      </c>
      <c r="J3125">
        <v>147910.67000000001</v>
      </c>
      <c r="K3125">
        <v>8513.5499999999993</v>
      </c>
      <c r="L3125">
        <v>601.9</v>
      </c>
      <c r="M3125">
        <v>8547.25</v>
      </c>
      <c r="N3125">
        <v>79935.83</v>
      </c>
      <c r="O3125">
        <v>32.56</v>
      </c>
      <c r="P3125" t="s">
        <v>35</v>
      </c>
      <c r="Q3125" t="s">
        <v>132</v>
      </c>
      <c r="R3125" t="s">
        <v>51</v>
      </c>
      <c r="S3125" t="s">
        <v>91</v>
      </c>
      <c r="T3125" t="s">
        <v>53</v>
      </c>
      <c r="U3125">
        <v>0</v>
      </c>
      <c r="V3125" s="1">
        <v>45672</v>
      </c>
      <c r="W3125" s="1">
        <v>45674</v>
      </c>
      <c r="X3125" s="1">
        <v>45686</v>
      </c>
      <c r="Y3125" t="s">
        <v>40</v>
      </c>
      <c r="Z3125" t="s">
        <v>64</v>
      </c>
      <c r="AA3125" t="s">
        <v>56</v>
      </c>
      <c r="AB3125" t="s">
        <v>66</v>
      </c>
      <c r="AC3125" t="s">
        <v>123</v>
      </c>
      <c r="AD3125" t="s">
        <v>58</v>
      </c>
    </row>
    <row r="3126" spans="1:30" x14ac:dyDescent="0.3">
      <c r="A3126" t="s">
        <v>5878</v>
      </c>
      <c r="B3126" t="s">
        <v>3459</v>
      </c>
      <c r="C3126" t="s">
        <v>70</v>
      </c>
      <c r="D3126" t="s">
        <v>33</v>
      </c>
      <c r="E3126" t="s">
        <v>34</v>
      </c>
      <c r="F3126">
        <v>1011</v>
      </c>
      <c r="G3126">
        <v>213.02</v>
      </c>
      <c r="H3126">
        <v>0</v>
      </c>
      <c r="I3126">
        <v>215363.22</v>
      </c>
      <c r="J3126">
        <v>100526.62</v>
      </c>
      <c r="K3126">
        <v>12580.72</v>
      </c>
      <c r="L3126">
        <v>351.22</v>
      </c>
      <c r="M3126">
        <v>20590.650000000001</v>
      </c>
      <c r="N3126">
        <v>81314.009999999995</v>
      </c>
      <c r="O3126">
        <v>37.76</v>
      </c>
      <c r="P3126" t="s">
        <v>35</v>
      </c>
      <c r="Q3126" t="s">
        <v>36</v>
      </c>
      <c r="R3126" t="s">
        <v>37</v>
      </c>
      <c r="S3126" t="s">
        <v>38</v>
      </c>
      <c r="T3126" t="s">
        <v>39</v>
      </c>
      <c r="U3126">
        <v>4</v>
      </c>
      <c r="V3126" s="1">
        <v>45511</v>
      </c>
      <c r="W3126" s="1">
        <v>45514</v>
      </c>
      <c r="X3126" s="1">
        <v>45538</v>
      </c>
      <c r="Y3126" t="s">
        <v>103</v>
      </c>
      <c r="Z3126" t="s">
        <v>177</v>
      </c>
      <c r="AA3126" t="s">
        <v>56</v>
      </c>
      <c r="AB3126" t="s">
        <v>76</v>
      </c>
      <c r="AC3126" t="s">
        <v>57</v>
      </c>
      <c r="AD3126" t="s">
        <v>58</v>
      </c>
    </row>
    <row r="3127" spans="1:30" x14ac:dyDescent="0.3">
      <c r="A3127" t="s">
        <v>5879</v>
      </c>
      <c r="B3127" t="s">
        <v>1667</v>
      </c>
      <c r="C3127" t="s">
        <v>80</v>
      </c>
      <c r="D3127" t="s">
        <v>88</v>
      </c>
      <c r="E3127" t="s">
        <v>89</v>
      </c>
      <c r="F3127">
        <v>948</v>
      </c>
      <c r="G3127">
        <v>191.89</v>
      </c>
      <c r="H3127">
        <v>0.1</v>
      </c>
      <c r="I3127">
        <v>163720.54999999999</v>
      </c>
      <c r="J3127">
        <v>108477.32</v>
      </c>
      <c r="K3127">
        <v>10368.98</v>
      </c>
      <c r="L3127">
        <v>2975.96</v>
      </c>
      <c r="M3127">
        <v>15693.15</v>
      </c>
      <c r="N3127">
        <v>26205.14</v>
      </c>
      <c r="O3127">
        <v>16.010000000000002</v>
      </c>
      <c r="P3127" t="s">
        <v>35</v>
      </c>
      <c r="Q3127" t="s">
        <v>122</v>
      </c>
      <c r="R3127" t="s">
        <v>37</v>
      </c>
      <c r="S3127" t="s">
        <v>118</v>
      </c>
      <c r="T3127" t="s">
        <v>53</v>
      </c>
      <c r="U3127">
        <v>15</v>
      </c>
      <c r="V3127" s="1">
        <v>45957</v>
      </c>
      <c r="W3127" s="1">
        <v>45959</v>
      </c>
      <c r="X3127" s="1">
        <v>46003</v>
      </c>
      <c r="Y3127" t="s">
        <v>54</v>
      </c>
      <c r="Z3127" t="s">
        <v>75</v>
      </c>
      <c r="AA3127" t="s">
        <v>56</v>
      </c>
      <c r="AB3127" t="s">
        <v>43</v>
      </c>
      <c r="AC3127" t="s">
        <v>84</v>
      </c>
      <c r="AD3127" t="s">
        <v>67</v>
      </c>
    </row>
    <row r="3128" spans="1:30" x14ac:dyDescent="0.3">
      <c r="A3128" t="s">
        <v>5880</v>
      </c>
      <c r="B3128" t="s">
        <v>2584</v>
      </c>
      <c r="C3128" t="s">
        <v>80</v>
      </c>
      <c r="D3128" t="s">
        <v>71</v>
      </c>
      <c r="E3128" t="s">
        <v>72</v>
      </c>
      <c r="F3128">
        <v>968</v>
      </c>
      <c r="G3128">
        <v>274.73</v>
      </c>
      <c r="H3128">
        <v>0.1</v>
      </c>
      <c r="I3128">
        <v>239344.78</v>
      </c>
      <c r="J3128">
        <v>160600.25</v>
      </c>
      <c r="K3128">
        <v>1566.51</v>
      </c>
      <c r="L3128">
        <v>1233.8699999999999</v>
      </c>
      <c r="M3128">
        <v>28063.02</v>
      </c>
      <c r="N3128">
        <v>47881.13</v>
      </c>
      <c r="O3128">
        <v>20.010000000000002</v>
      </c>
      <c r="P3128" t="s">
        <v>35</v>
      </c>
      <c r="Q3128" t="s">
        <v>111</v>
      </c>
      <c r="R3128" t="s">
        <v>51</v>
      </c>
      <c r="S3128" t="s">
        <v>91</v>
      </c>
      <c r="T3128" t="s">
        <v>63</v>
      </c>
      <c r="U3128">
        <v>0</v>
      </c>
      <c r="V3128" s="1">
        <v>45653</v>
      </c>
      <c r="W3128" s="1">
        <v>45659</v>
      </c>
      <c r="X3128" s="1">
        <v>45689</v>
      </c>
      <c r="Y3128" t="s">
        <v>54</v>
      </c>
      <c r="Z3128" t="s">
        <v>55</v>
      </c>
      <c r="AA3128" t="s">
        <v>65</v>
      </c>
      <c r="AB3128" t="s">
        <v>76</v>
      </c>
      <c r="AC3128" t="s">
        <v>84</v>
      </c>
      <c r="AD3128" t="s">
        <v>58</v>
      </c>
    </row>
    <row r="3129" spans="1:30" x14ac:dyDescent="0.3">
      <c r="A3129" t="s">
        <v>5881</v>
      </c>
      <c r="B3129" t="s">
        <v>5882</v>
      </c>
      <c r="C3129" t="s">
        <v>32</v>
      </c>
      <c r="D3129" t="s">
        <v>33</v>
      </c>
      <c r="E3129" t="s">
        <v>34</v>
      </c>
      <c r="F3129">
        <v>1033</v>
      </c>
      <c r="G3129">
        <v>436.76</v>
      </c>
      <c r="H3129">
        <v>0.1</v>
      </c>
      <c r="I3129">
        <v>406055.77</v>
      </c>
      <c r="J3129">
        <v>297025.44</v>
      </c>
      <c r="K3129">
        <v>13712.03</v>
      </c>
      <c r="L3129">
        <v>564.41</v>
      </c>
      <c r="M3129">
        <v>47440.05</v>
      </c>
      <c r="N3129">
        <v>47313.84</v>
      </c>
      <c r="O3129">
        <v>11.65</v>
      </c>
      <c r="P3129" t="s">
        <v>35</v>
      </c>
      <c r="Q3129" t="s">
        <v>96</v>
      </c>
      <c r="R3129" t="s">
        <v>51</v>
      </c>
      <c r="S3129" t="s">
        <v>91</v>
      </c>
      <c r="T3129" t="s">
        <v>39</v>
      </c>
      <c r="U3129">
        <v>4</v>
      </c>
      <c r="V3129" s="1">
        <v>45983</v>
      </c>
      <c r="W3129" s="1">
        <v>45986</v>
      </c>
      <c r="X3129" s="1">
        <v>46005</v>
      </c>
      <c r="Y3129" t="s">
        <v>54</v>
      </c>
      <c r="Z3129" t="s">
        <v>92</v>
      </c>
      <c r="AA3129" t="s">
        <v>83</v>
      </c>
      <c r="AB3129" t="s">
        <v>66</v>
      </c>
      <c r="AC3129" t="s">
        <v>98</v>
      </c>
      <c r="AD3129" t="s">
        <v>67</v>
      </c>
    </row>
    <row r="3130" spans="1:30" x14ac:dyDescent="0.3">
      <c r="A3130" t="s">
        <v>5883</v>
      </c>
      <c r="B3130" t="s">
        <v>5884</v>
      </c>
      <c r="C3130" t="s">
        <v>32</v>
      </c>
      <c r="D3130" t="s">
        <v>33</v>
      </c>
      <c r="E3130" t="s">
        <v>34</v>
      </c>
      <c r="F3130">
        <v>1170</v>
      </c>
      <c r="G3130">
        <v>337.67</v>
      </c>
      <c r="H3130">
        <v>0.1</v>
      </c>
      <c r="I3130">
        <v>355566.51</v>
      </c>
      <c r="J3130">
        <v>188601.43</v>
      </c>
      <c r="K3130">
        <v>651.98</v>
      </c>
      <c r="L3130">
        <v>1605.16</v>
      </c>
      <c r="M3130">
        <v>32937.61</v>
      </c>
      <c r="N3130">
        <v>131770.32999999999</v>
      </c>
      <c r="O3130">
        <v>37.06</v>
      </c>
      <c r="P3130" t="s">
        <v>35</v>
      </c>
      <c r="Q3130" t="s">
        <v>90</v>
      </c>
      <c r="R3130" t="s">
        <v>74</v>
      </c>
      <c r="S3130" t="s">
        <v>118</v>
      </c>
      <c r="T3130" t="s">
        <v>39</v>
      </c>
      <c r="U3130">
        <v>4</v>
      </c>
      <c r="V3130" s="1">
        <v>45822</v>
      </c>
      <c r="W3130" s="1">
        <v>45823</v>
      </c>
      <c r="X3130" s="1">
        <v>45856</v>
      </c>
      <c r="Y3130" t="s">
        <v>81</v>
      </c>
      <c r="Z3130" t="s">
        <v>150</v>
      </c>
      <c r="AA3130" t="s">
        <v>65</v>
      </c>
      <c r="AB3130" t="s">
        <v>43</v>
      </c>
      <c r="AC3130" t="s">
        <v>93</v>
      </c>
      <c r="AD3130" t="s">
        <v>67</v>
      </c>
    </row>
    <row r="3131" spans="1:30" x14ac:dyDescent="0.3">
      <c r="A3131" t="s">
        <v>5885</v>
      </c>
      <c r="B3131" t="s">
        <v>5753</v>
      </c>
      <c r="C3131" t="s">
        <v>70</v>
      </c>
      <c r="D3131" t="s">
        <v>140</v>
      </c>
      <c r="E3131" t="s">
        <v>49</v>
      </c>
      <c r="F3131">
        <v>1159</v>
      </c>
      <c r="G3131">
        <v>400.93</v>
      </c>
      <c r="H3131">
        <v>0.15</v>
      </c>
      <c r="I3131">
        <v>394976.19</v>
      </c>
      <c r="J3131">
        <v>216740.23</v>
      </c>
      <c r="K3131">
        <v>8854.25</v>
      </c>
      <c r="L3131">
        <v>331.3</v>
      </c>
      <c r="M3131">
        <v>11877.06</v>
      </c>
      <c r="N3131">
        <v>157173.35</v>
      </c>
      <c r="O3131">
        <v>39.79</v>
      </c>
      <c r="P3131" t="s">
        <v>35</v>
      </c>
      <c r="Q3131" t="s">
        <v>297</v>
      </c>
      <c r="R3131" t="s">
        <v>74</v>
      </c>
      <c r="S3131" t="s">
        <v>52</v>
      </c>
      <c r="T3131" t="s">
        <v>53</v>
      </c>
      <c r="U3131">
        <v>0</v>
      </c>
      <c r="V3131" s="1">
        <v>45861</v>
      </c>
      <c r="W3131" s="1">
        <v>45869</v>
      </c>
      <c r="X3131" s="1">
        <v>45895</v>
      </c>
      <c r="Y3131" t="s">
        <v>103</v>
      </c>
      <c r="Z3131" t="s">
        <v>119</v>
      </c>
      <c r="AA3131" t="s">
        <v>83</v>
      </c>
      <c r="AB3131" t="s">
        <v>66</v>
      </c>
      <c r="AC3131" t="s">
        <v>44</v>
      </c>
      <c r="AD3131" t="s">
        <v>45</v>
      </c>
    </row>
    <row r="3132" spans="1:30" x14ac:dyDescent="0.3">
      <c r="A3132" t="s">
        <v>5886</v>
      </c>
      <c r="B3132" t="s">
        <v>3450</v>
      </c>
      <c r="C3132" t="s">
        <v>87</v>
      </c>
      <c r="D3132" t="s">
        <v>33</v>
      </c>
      <c r="E3132" t="s">
        <v>34</v>
      </c>
      <c r="F3132">
        <v>914</v>
      </c>
      <c r="G3132">
        <v>426.84</v>
      </c>
      <c r="H3132">
        <v>0</v>
      </c>
      <c r="I3132">
        <v>390131.76</v>
      </c>
      <c r="J3132">
        <v>225137.98</v>
      </c>
      <c r="K3132">
        <v>5147.9799999999996</v>
      </c>
      <c r="L3132">
        <v>1469.15</v>
      </c>
      <c r="M3132">
        <v>34156.54</v>
      </c>
      <c r="N3132">
        <v>124220.11</v>
      </c>
      <c r="O3132">
        <v>31.84</v>
      </c>
      <c r="P3132" t="s">
        <v>35</v>
      </c>
      <c r="Q3132" t="s">
        <v>203</v>
      </c>
      <c r="R3132" t="s">
        <v>37</v>
      </c>
      <c r="S3132" t="s">
        <v>118</v>
      </c>
      <c r="T3132" t="s">
        <v>63</v>
      </c>
      <c r="U3132">
        <v>10</v>
      </c>
      <c r="V3132" s="1">
        <v>45830</v>
      </c>
      <c r="W3132" s="1">
        <v>45837</v>
      </c>
      <c r="X3132" s="1">
        <v>45867</v>
      </c>
      <c r="Y3132" t="s">
        <v>81</v>
      </c>
      <c r="Z3132" t="s">
        <v>150</v>
      </c>
      <c r="AA3132" t="s">
        <v>65</v>
      </c>
      <c r="AB3132" t="s">
        <v>76</v>
      </c>
      <c r="AC3132" t="s">
        <v>93</v>
      </c>
      <c r="AD3132" t="s">
        <v>67</v>
      </c>
    </row>
    <row r="3133" spans="1:30" x14ac:dyDescent="0.3">
      <c r="A3133" t="s">
        <v>5887</v>
      </c>
      <c r="B3133" t="s">
        <v>5888</v>
      </c>
      <c r="C3133" t="s">
        <v>87</v>
      </c>
      <c r="D3133" t="s">
        <v>107</v>
      </c>
      <c r="E3133" t="s">
        <v>108</v>
      </c>
      <c r="F3133">
        <v>1390</v>
      </c>
      <c r="G3133">
        <v>267.62</v>
      </c>
      <c r="H3133">
        <v>0.15</v>
      </c>
      <c r="I3133">
        <v>316193.03000000003</v>
      </c>
      <c r="J3133">
        <v>200336.3</v>
      </c>
      <c r="K3133">
        <v>12220.6</v>
      </c>
      <c r="L3133">
        <v>291.36</v>
      </c>
      <c r="M3133">
        <v>33557.65</v>
      </c>
      <c r="N3133">
        <v>69787.12</v>
      </c>
      <c r="O3133">
        <v>22.07</v>
      </c>
      <c r="P3133" t="s">
        <v>35</v>
      </c>
      <c r="Q3133" t="s">
        <v>96</v>
      </c>
      <c r="R3133" t="s">
        <v>74</v>
      </c>
      <c r="S3133" t="s">
        <v>91</v>
      </c>
      <c r="T3133" t="s">
        <v>39</v>
      </c>
      <c r="U3133">
        <v>7</v>
      </c>
      <c r="V3133" s="1">
        <v>45587</v>
      </c>
      <c r="W3133" s="1">
        <v>45589</v>
      </c>
      <c r="X3133" s="1">
        <v>45601</v>
      </c>
      <c r="Y3133" t="s">
        <v>54</v>
      </c>
      <c r="Z3133" t="s">
        <v>75</v>
      </c>
      <c r="AA3133" t="s">
        <v>65</v>
      </c>
      <c r="AB3133" t="s">
        <v>43</v>
      </c>
      <c r="AC3133" t="s">
        <v>93</v>
      </c>
      <c r="AD3133" t="s">
        <v>45</v>
      </c>
    </row>
    <row r="3134" spans="1:30" x14ac:dyDescent="0.3">
      <c r="A3134" t="s">
        <v>5889</v>
      </c>
      <c r="B3134" t="s">
        <v>5890</v>
      </c>
      <c r="C3134" t="s">
        <v>87</v>
      </c>
      <c r="D3134" t="s">
        <v>33</v>
      </c>
      <c r="E3134" t="s">
        <v>34</v>
      </c>
      <c r="F3134">
        <v>214</v>
      </c>
      <c r="G3134">
        <v>202.65</v>
      </c>
      <c r="H3134">
        <v>0.15</v>
      </c>
      <c r="I3134">
        <v>36862.03</v>
      </c>
      <c r="J3134">
        <v>27471.52</v>
      </c>
      <c r="K3134">
        <v>8258.7800000000007</v>
      </c>
      <c r="L3134">
        <v>679.15</v>
      </c>
      <c r="M3134">
        <v>2622.08</v>
      </c>
      <c r="N3134">
        <v>-2169.5</v>
      </c>
      <c r="O3134">
        <v>-5.89</v>
      </c>
      <c r="P3134" t="s">
        <v>35</v>
      </c>
      <c r="Q3134" t="s">
        <v>117</v>
      </c>
      <c r="R3134" t="s">
        <v>51</v>
      </c>
      <c r="S3134" t="s">
        <v>118</v>
      </c>
      <c r="T3134" t="s">
        <v>53</v>
      </c>
      <c r="U3134">
        <v>7</v>
      </c>
      <c r="V3134" s="1">
        <v>45348</v>
      </c>
      <c r="W3134" s="1">
        <v>45357</v>
      </c>
      <c r="X3134" s="1">
        <v>45372</v>
      </c>
      <c r="Y3134" t="s">
        <v>40</v>
      </c>
      <c r="Z3134" t="s">
        <v>147</v>
      </c>
      <c r="AA3134" t="s">
        <v>83</v>
      </c>
      <c r="AB3134" t="s">
        <v>43</v>
      </c>
      <c r="AC3134" t="s">
        <v>123</v>
      </c>
      <c r="AD3134" t="s">
        <v>45</v>
      </c>
    </row>
    <row r="3135" spans="1:30" x14ac:dyDescent="0.3">
      <c r="A3135" t="s">
        <v>5891</v>
      </c>
      <c r="B3135" t="s">
        <v>5806</v>
      </c>
      <c r="D3135" t="s">
        <v>159</v>
      </c>
      <c r="E3135" t="s">
        <v>160</v>
      </c>
      <c r="F3135">
        <v>1220</v>
      </c>
      <c r="G3135">
        <v>171.9</v>
      </c>
      <c r="H3135">
        <v>0</v>
      </c>
      <c r="I3135">
        <v>209718</v>
      </c>
      <c r="J3135">
        <v>103218.7</v>
      </c>
      <c r="K3135">
        <v>1860.96</v>
      </c>
      <c r="L3135">
        <v>2367.15</v>
      </c>
      <c r="M3135">
        <v>8405.5400000000009</v>
      </c>
      <c r="N3135">
        <v>93865.65</v>
      </c>
      <c r="O3135">
        <v>44.76</v>
      </c>
      <c r="P3135" t="s">
        <v>35</v>
      </c>
      <c r="Q3135" t="s">
        <v>117</v>
      </c>
      <c r="R3135" t="s">
        <v>74</v>
      </c>
      <c r="S3135" t="s">
        <v>38</v>
      </c>
      <c r="T3135" t="s">
        <v>53</v>
      </c>
      <c r="U3135">
        <v>10</v>
      </c>
      <c r="V3135" s="1">
        <v>45586</v>
      </c>
      <c r="W3135" s="1">
        <v>45589</v>
      </c>
      <c r="X3135" s="1">
        <v>45621</v>
      </c>
      <c r="Y3135" t="s">
        <v>54</v>
      </c>
      <c r="Z3135" t="s">
        <v>75</v>
      </c>
      <c r="AA3135" t="s">
        <v>83</v>
      </c>
      <c r="AB3135" t="s">
        <v>76</v>
      </c>
      <c r="AC3135" t="s">
        <v>77</v>
      </c>
      <c r="AD3135" t="s">
        <v>45</v>
      </c>
    </row>
    <row r="3136" spans="1:30" x14ac:dyDescent="0.3">
      <c r="A3136" t="s">
        <v>5892</v>
      </c>
      <c r="B3136" t="s">
        <v>5893</v>
      </c>
      <c r="C3136" t="s">
        <v>32</v>
      </c>
      <c r="D3136" t="s">
        <v>140</v>
      </c>
      <c r="E3136" t="s">
        <v>49</v>
      </c>
      <c r="F3136">
        <v>1727</v>
      </c>
      <c r="G3136">
        <v>189.54</v>
      </c>
      <c r="H3136">
        <v>0</v>
      </c>
      <c r="I3136">
        <v>327335.58</v>
      </c>
      <c r="J3136">
        <v>151762.92000000001</v>
      </c>
      <c r="K3136">
        <v>6625.26</v>
      </c>
      <c r="L3136">
        <v>2938.91</v>
      </c>
      <c r="M3136">
        <v>17926.259999999998</v>
      </c>
      <c r="N3136">
        <v>148082.23000000001</v>
      </c>
      <c r="O3136">
        <v>45.24</v>
      </c>
      <c r="P3136" t="s">
        <v>35</v>
      </c>
      <c r="Q3136" t="s">
        <v>132</v>
      </c>
      <c r="R3136" t="s">
        <v>37</v>
      </c>
      <c r="S3136" t="s">
        <v>38</v>
      </c>
      <c r="T3136" t="s">
        <v>112</v>
      </c>
      <c r="U3136">
        <v>0</v>
      </c>
      <c r="V3136" s="1">
        <v>45932</v>
      </c>
      <c r="W3136" s="1">
        <v>45935</v>
      </c>
      <c r="X3136" s="1">
        <v>45963</v>
      </c>
      <c r="Y3136" t="s">
        <v>54</v>
      </c>
      <c r="Z3136" t="s">
        <v>75</v>
      </c>
      <c r="AA3136" t="s">
        <v>42</v>
      </c>
      <c r="AB3136" t="s">
        <v>76</v>
      </c>
      <c r="AC3136" t="s">
        <v>77</v>
      </c>
      <c r="AD3136" t="s">
        <v>45</v>
      </c>
    </row>
    <row r="3137" spans="1:30" x14ac:dyDescent="0.3">
      <c r="A3137" t="s">
        <v>5894</v>
      </c>
      <c r="B3137" t="s">
        <v>5895</v>
      </c>
      <c r="C3137" t="s">
        <v>80</v>
      </c>
      <c r="D3137" t="s">
        <v>33</v>
      </c>
      <c r="E3137" t="s">
        <v>34</v>
      </c>
      <c r="F3137">
        <v>1897</v>
      </c>
      <c r="G3137">
        <v>161.84</v>
      </c>
      <c r="H3137">
        <v>0.15</v>
      </c>
      <c r="I3137">
        <v>260958.91</v>
      </c>
      <c r="J3137">
        <v>148156.5</v>
      </c>
      <c r="K3137">
        <v>12453.99</v>
      </c>
      <c r="L3137">
        <v>897.36</v>
      </c>
      <c r="M3137">
        <v>20192.86</v>
      </c>
      <c r="N3137">
        <v>79258.2</v>
      </c>
      <c r="O3137">
        <v>30.37</v>
      </c>
      <c r="P3137" t="s">
        <v>35</v>
      </c>
      <c r="Q3137" t="s">
        <v>203</v>
      </c>
      <c r="R3137" t="s">
        <v>74</v>
      </c>
      <c r="S3137" t="s">
        <v>91</v>
      </c>
      <c r="T3137" t="s">
        <v>63</v>
      </c>
      <c r="U3137">
        <v>0</v>
      </c>
      <c r="V3137" s="1">
        <v>45480</v>
      </c>
      <c r="W3137" s="1">
        <v>45487</v>
      </c>
      <c r="X3137" s="1">
        <v>45510</v>
      </c>
      <c r="Y3137" t="s">
        <v>103</v>
      </c>
      <c r="Z3137" t="s">
        <v>119</v>
      </c>
      <c r="AA3137" t="s">
        <v>83</v>
      </c>
      <c r="AB3137" t="s">
        <v>66</v>
      </c>
      <c r="AC3137" t="s">
        <v>77</v>
      </c>
      <c r="AD3137" t="s">
        <v>58</v>
      </c>
    </row>
    <row r="3138" spans="1:30" x14ac:dyDescent="0.3">
      <c r="A3138" t="s">
        <v>5896</v>
      </c>
      <c r="B3138" t="s">
        <v>5897</v>
      </c>
      <c r="C3138" t="s">
        <v>135</v>
      </c>
      <c r="D3138" t="s">
        <v>101</v>
      </c>
      <c r="E3138" t="s">
        <v>102</v>
      </c>
      <c r="F3138">
        <v>1533</v>
      </c>
      <c r="G3138">
        <v>291.39</v>
      </c>
      <c r="H3138">
        <v>0.1</v>
      </c>
      <c r="I3138">
        <v>402030.78</v>
      </c>
      <c r="J3138">
        <v>204948.85</v>
      </c>
      <c r="K3138">
        <v>10878.03</v>
      </c>
      <c r="L3138">
        <v>475.31</v>
      </c>
      <c r="M3138">
        <v>40280.79</v>
      </c>
      <c r="N3138">
        <v>145447.79999999999</v>
      </c>
      <c r="O3138">
        <v>36.18</v>
      </c>
      <c r="P3138" t="s">
        <v>35</v>
      </c>
      <c r="Q3138" t="s">
        <v>96</v>
      </c>
      <c r="R3138" t="s">
        <v>74</v>
      </c>
      <c r="S3138" t="s">
        <v>52</v>
      </c>
      <c r="T3138" t="s">
        <v>53</v>
      </c>
      <c r="U3138">
        <v>10</v>
      </c>
      <c r="V3138" s="1">
        <v>45333</v>
      </c>
      <c r="W3138" s="1">
        <v>45340</v>
      </c>
      <c r="X3138" s="1">
        <v>45369</v>
      </c>
      <c r="Y3138" t="s">
        <v>40</v>
      </c>
      <c r="Z3138" t="s">
        <v>147</v>
      </c>
      <c r="AA3138" t="s">
        <v>83</v>
      </c>
      <c r="AB3138" t="s">
        <v>76</v>
      </c>
      <c r="AC3138" t="s">
        <v>123</v>
      </c>
      <c r="AD3138" t="s">
        <v>58</v>
      </c>
    </row>
    <row r="3139" spans="1:30" x14ac:dyDescent="0.3">
      <c r="A3139" t="s">
        <v>5898</v>
      </c>
      <c r="B3139" t="s">
        <v>5899</v>
      </c>
      <c r="C3139" t="s">
        <v>87</v>
      </c>
      <c r="D3139" t="s">
        <v>61</v>
      </c>
      <c r="E3139" t="s">
        <v>62</v>
      </c>
      <c r="F3139">
        <v>712</v>
      </c>
      <c r="G3139">
        <v>339.75</v>
      </c>
      <c r="H3139">
        <v>0.15</v>
      </c>
      <c r="I3139">
        <v>205616.7</v>
      </c>
      <c r="J3139">
        <v>140350.85999999999</v>
      </c>
      <c r="K3139">
        <v>5930.1</v>
      </c>
      <c r="L3139">
        <v>2386.29</v>
      </c>
      <c r="M3139">
        <v>18279.310000000001</v>
      </c>
      <c r="N3139">
        <v>38670.14</v>
      </c>
      <c r="O3139">
        <v>18.809999999999999</v>
      </c>
      <c r="P3139" t="s">
        <v>35</v>
      </c>
      <c r="Q3139" t="s">
        <v>132</v>
      </c>
      <c r="R3139" t="s">
        <v>74</v>
      </c>
      <c r="S3139" t="s">
        <v>91</v>
      </c>
      <c r="T3139" t="s">
        <v>39</v>
      </c>
      <c r="U3139">
        <v>2</v>
      </c>
      <c r="V3139" s="1">
        <v>45354</v>
      </c>
      <c r="W3139" s="1">
        <v>45363</v>
      </c>
      <c r="X3139" s="1">
        <v>45370</v>
      </c>
      <c r="Y3139" t="s">
        <v>40</v>
      </c>
      <c r="Z3139" t="s">
        <v>41</v>
      </c>
      <c r="AA3139" t="s">
        <v>83</v>
      </c>
      <c r="AB3139" t="s">
        <v>76</v>
      </c>
      <c r="AC3139" t="s">
        <v>57</v>
      </c>
      <c r="AD3139" t="s">
        <v>45</v>
      </c>
    </row>
    <row r="3140" spans="1:30" x14ac:dyDescent="0.3">
      <c r="A3140" t="s">
        <v>5900</v>
      </c>
      <c r="B3140" t="s">
        <v>2715</v>
      </c>
      <c r="C3140" t="s">
        <v>32</v>
      </c>
      <c r="D3140" t="s">
        <v>159</v>
      </c>
      <c r="E3140" t="s">
        <v>160</v>
      </c>
      <c r="F3140">
        <v>1049</v>
      </c>
      <c r="G3140">
        <v>91.5</v>
      </c>
      <c r="H3140">
        <v>0.1</v>
      </c>
      <c r="I3140">
        <v>86385.15</v>
      </c>
      <c r="J3140">
        <v>42388.14</v>
      </c>
      <c r="L3140">
        <v>2318.0700000000002</v>
      </c>
      <c r="M3140">
        <v>9589.64</v>
      </c>
      <c r="N3140">
        <v>21147.48</v>
      </c>
      <c r="O3140">
        <v>24.48</v>
      </c>
      <c r="P3140" t="s">
        <v>35</v>
      </c>
      <c r="Q3140" t="s">
        <v>122</v>
      </c>
      <c r="R3140" t="s">
        <v>51</v>
      </c>
      <c r="S3140" t="s">
        <v>118</v>
      </c>
      <c r="T3140" t="s">
        <v>63</v>
      </c>
      <c r="U3140">
        <v>2</v>
      </c>
      <c r="V3140" s="1">
        <v>45363</v>
      </c>
      <c r="W3140" s="1">
        <v>45370</v>
      </c>
      <c r="X3140" s="1">
        <v>45391</v>
      </c>
      <c r="Y3140" t="s">
        <v>40</v>
      </c>
      <c r="Z3140" t="s">
        <v>41</v>
      </c>
      <c r="AA3140" t="s">
        <v>65</v>
      </c>
      <c r="AB3140" t="s">
        <v>76</v>
      </c>
      <c r="AC3140" t="s">
        <v>44</v>
      </c>
      <c r="AD3140" t="s">
        <v>45</v>
      </c>
    </row>
    <row r="3141" spans="1:30" x14ac:dyDescent="0.3">
      <c r="A3141" t="s">
        <v>5901</v>
      </c>
      <c r="B3141" t="s">
        <v>4170</v>
      </c>
      <c r="C3141" t="s">
        <v>32</v>
      </c>
      <c r="D3141" t="s">
        <v>48</v>
      </c>
      <c r="E3141" t="s">
        <v>49</v>
      </c>
      <c r="F3141">
        <v>1969</v>
      </c>
      <c r="G3141">
        <v>278.06</v>
      </c>
      <c r="H3141">
        <v>0.05</v>
      </c>
      <c r="I3141">
        <v>520125.13</v>
      </c>
      <c r="J3141">
        <v>388390.02</v>
      </c>
      <c r="K3141">
        <v>8885.31</v>
      </c>
      <c r="L3141">
        <v>1731.26</v>
      </c>
      <c r="M3141">
        <v>55399.83</v>
      </c>
      <c r="N3141">
        <v>65718.710000000006</v>
      </c>
      <c r="O3141">
        <v>12.64</v>
      </c>
      <c r="P3141" t="s">
        <v>35</v>
      </c>
      <c r="Q3141" t="s">
        <v>203</v>
      </c>
      <c r="R3141" t="s">
        <v>74</v>
      </c>
      <c r="S3141" t="s">
        <v>97</v>
      </c>
      <c r="T3141" t="s">
        <v>53</v>
      </c>
      <c r="U3141">
        <v>15</v>
      </c>
      <c r="V3141" s="1">
        <v>45791</v>
      </c>
      <c r="W3141" s="1">
        <v>45792</v>
      </c>
      <c r="X3141" s="1">
        <v>45827</v>
      </c>
      <c r="Y3141" t="s">
        <v>81</v>
      </c>
      <c r="Z3141" t="s">
        <v>82</v>
      </c>
      <c r="AA3141" t="s">
        <v>42</v>
      </c>
      <c r="AB3141" t="s">
        <v>66</v>
      </c>
      <c r="AC3141" t="s">
        <v>57</v>
      </c>
      <c r="AD3141" t="s">
        <v>58</v>
      </c>
    </row>
    <row r="3142" spans="1:30" x14ac:dyDescent="0.3">
      <c r="A3142" t="s">
        <v>5902</v>
      </c>
      <c r="B3142" t="s">
        <v>5903</v>
      </c>
      <c r="C3142" t="s">
        <v>32</v>
      </c>
      <c r="D3142" t="s">
        <v>33</v>
      </c>
      <c r="E3142" t="s">
        <v>34</v>
      </c>
      <c r="F3142">
        <v>140</v>
      </c>
      <c r="G3142">
        <v>463.26</v>
      </c>
      <c r="H3142">
        <v>0.05</v>
      </c>
      <c r="I3142">
        <v>61613.58</v>
      </c>
      <c r="J3142">
        <v>39197.96</v>
      </c>
      <c r="K3142">
        <v>3648.38</v>
      </c>
      <c r="L3142">
        <v>513.78</v>
      </c>
      <c r="M3142">
        <v>1365.63</v>
      </c>
      <c r="N3142">
        <v>16887.830000000002</v>
      </c>
      <c r="O3142">
        <v>27.41</v>
      </c>
      <c r="P3142" t="s">
        <v>35</v>
      </c>
      <c r="Q3142" t="s">
        <v>122</v>
      </c>
      <c r="R3142" t="s">
        <v>74</v>
      </c>
      <c r="S3142" t="s">
        <v>97</v>
      </c>
      <c r="T3142" t="s">
        <v>53</v>
      </c>
      <c r="U3142">
        <v>15</v>
      </c>
      <c r="V3142" s="1">
        <v>45511</v>
      </c>
      <c r="W3142" s="1">
        <v>45518</v>
      </c>
      <c r="X3142" s="1">
        <v>45558</v>
      </c>
      <c r="Y3142" t="s">
        <v>103</v>
      </c>
      <c r="Z3142" t="s">
        <v>177</v>
      </c>
      <c r="AA3142" t="s">
        <v>56</v>
      </c>
      <c r="AB3142" t="s">
        <v>76</v>
      </c>
      <c r="AC3142" t="s">
        <v>84</v>
      </c>
      <c r="AD3142" t="s">
        <v>58</v>
      </c>
    </row>
    <row r="3143" spans="1:30" x14ac:dyDescent="0.3">
      <c r="A3143" t="s">
        <v>5904</v>
      </c>
      <c r="B3143" t="s">
        <v>1779</v>
      </c>
      <c r="C3143" t="s">
        <v>32</v>
      </c>
      <c r="D3143" t="s">
        <v>140</v>
      </c>
      <c r="E3143" t="s">
        <v>49</v>
      </c>
      <c r="F3143">
        <v>1104</v>
      </c>
      <c r="G3143">
        <v>123.32</v>
      </c>
      <c r="H3143">
        <v>0</v>
      </c>
      <c r="I3143">
        <v>136145.28</v>
      </c>
      <c r="J3143">
        <v>99823.84</v>
      </c>
      <c r="K3143">
        <v>1379.29</v>
      </c>
      <c r="L3143">
        <v>2351.5</v>
      </c>
      <c r="M3143">
        <v>5283.44</v>
      </c>
      <c r="N3143">
        <v>27307.21</v>
      </c>
      <c r="O3143">
        <v>20.059999999999999</v>
      </c>
      <c r="P3143" t="s">
        <v>35</v>
      </c>
      <c r="Q3143" t="s">
        <v>203</v>
      </c>
      <c r="R3143" t="s">
        <v>74</v>
      </c>
      <c r="S3143" t="s">
        <v>91</v>
      </c>
      <c r="T3143" t="s">
        <v>53</v>
      </c>
      <c r="U3143">
        <v>4</v>
      </c>
      <c r="V3143" s="1">
        <v>45759</v>
      </c>
      <c r="W3143" s="1">
        <v>45761</v>
      </c>
      <c r="X3143" s="1">
        <v>45787</v>
      </c>
      <c r="Y3143" t="s">
        <v>81</v>
      </c>
      <c r="Z3143" t="s">
        <v>165</v>
      </c>
      <c r="AA3143" t="s">
        <v>65</v>
      </c>
      <c r="AB3143" t="s">
        <v>43</v>
      </c>
      <c r="AC3143" t="s">
        <v>77</v>
      </c>
      <c r="AD3143" t="s">
        <v>67</v>
      </c>
    </row>
    <row r="3144" spans="1:30" x14ac:dyDescent="0.3">
      <c r="A3144" t="s">
        <v>5905</v>
      </c>
      <c r="B3144" t="s">
        <v>5906</v>
      </c>
      <c r="C3144" t="s">
        <v>135</v>
      </c>
      <c r="D3144" t="s">
        <v>71</v>
      </c>
      <c r="E3144" t="s">
        <v>72</v>
      </c>
      <c r="F3144">
        <v>1454</v>
      </c>
      <c r="G3144">
        <v>446.37</v>
      </c>
      <c r="H3144">
        <v>0.15</v>
      </c>
      <c r="I3144">
        <v>551668.68000000005</v>
      </c>
      <c r="J3144">
        <v>334053.73</v>
      </c>
      <c r="K3144">
        <v>14989.33</v>
      </c>
      <c r="L3144">
        <v>380.77</v>
      </c>
      <c r="M3144">
        <v>63990.55</v>
      </c>
      <c r="N3144">
        <v>138254.29999999999</v>
      </c>
      <c r="O3144">
        <v>25.06</v>
      </c>
      <c r="P3144" t="s">
        <v>35</v>
      </c>
      <c r="Q3144" t="s">
        <v>111</v>
      </c>
      <c r="R3144" t="s">
        <v>37</v>
      </c>
      <c r="S3144" t="s">
        <v>97</v>
      </c>
      <c r="T3144" t="s">
        <v>63</v>
      </c>
      <c r="U3144">
        <v>4</v>
      </c>
      <c r="V3144" s="1">
        <v>45578</v>
      </c>
      <c r="W3144" s="1">
        <v>45587</v>
      </c>
      <c r="X3144" s="1">
        <v>45609</v>
      </c>
      <c r="Y3144" t="s">
        <v>54</v>
      </c>
      <c r="Z3144" t="s">
        <v>75</v>
      </c>
      <c r="AA3144" t="s">
        <v>42</v>
      </c>
      <c r="AB3144" t="s">
        <v>43</v>
      </c>
      <c r="AC3144" t="s">
        <v>84</v>
      </c>
      <c r="AD3144" t="s">
        <v>67</v>
      </c>
    </row>
    <row r="3145" spans="1:30" x14ac:dyDescent="0.3">
      <c r="A3145" t="s">
        <v>5907</v>
      </c>
      <c r="B3145" t="s">
        <v>5908</v>
      </c>
      <c r="C3145" t="s">
        <v>87</v>
      </c>
      <c r="D3145" t="s">
        <v>107</v>
      </c>
      <c r="E3145" t="s">
        <v>108</v>
      </c>
      <c r="F3145">
        <v>1722</v>
      </c>
      <c r="G3145">
        <v>180.65</v>
      </c>
      <c r="H3145">
        <v>0.1</v>
      </c>
      <c r="I3145">
        <v>279971.37</v>
      </c>
      <c r="J3145">
        <v>160218.93</v>
      </c>
      <c r="L3145">
        <v>371.41</v>
      </c>
      <c r="M3145">
        <v>25100.74</v>
      </c>
      <c r="N3145">
        <v>79863.009999999995</v>
      </c>
      <c r="O3145">
        <v>28.53</v>
      </c>
      <c r="P3145" t="s">
        <v>35</v>
      </c>
      <c r="Q3145" t="s">
        <v>111</v>
      </c>
      <c r="R3145" t="s">
        <v>51</v>
      </c>
      <c r="S3145" t="s">
        <v>52</v>
      </c>
      <c r="T3145" t="s">
        <v>112</v>
      </c>
      <c r="U3145">
        <v>0</v>
      </c>
      <c r="V3145" s="1">
        <v>45789</v>
      </c>
      <c r="W3145" s="1">
        <v>45794</v>
      </c>
      <c r="X3145" s="1">
        <v>45811</v>
      </c>
      <c r="Y3145" t="s">
        <v>81</v>
      </c>
      <c r="Z3145" t="s">
        <v>82</v>
      </c>
      <c r="AA3145" t="s">
        <v>83</v>
      </c>
      <c r="AB3145" t="s">
        <v>76</v>
      </c>
      <c r="AC3145" t="s">
        <v>77</v>
      </c>
      <c r="AD3145" t="s">
        <v>67</v>
      </c>
    </row>
    <row r="3146" spans="1:30" x14ac:dyDescent="0.3">
      <c r="A3146" t="s">
        <v>5909</v>
      </c>
      <c r="B3146" t="s">
        <v>288</v>
      </c>
      <c r="C3146" t="s">
        <v>32</v>
      </c>
      <c r="D3146" t="s">
        <v>71</v>
      </c>
      <c r="E3146" t="s">
        <v>72</v>
      </c>
      <c r="F3146">
        <v>102</v>
      </c>
      <c r="G3146">
        <v>60.04</v>
      </c>
      <c r="H3146">
        <v>0.15</v>
      </c>
      <c r="I3146">
        <v>5205.47</v>
      </c>
      <c r="J3146">
        <v>3386.3</v>
      </c>
      <c r="K3146">
        <v>12251.85</v>
      </c>
      <c r="L3146">
        <v>555.21</v>
      </c>
      <c r="M3146">
        <v>435.6</v>
      </c>
      <c r="N3146">
        <v>-11423.49</v>
      </c>
      <c r="O3146">
        <v>-219.45</v>
      </c>
      <c r="P3146" t="s">
        <v>35</v>
      </c>
      <c r="Q3146" t="s">
        <v>90</v>
      </c>
      <c r="R3146" t="s">
        <v>51</v>
      </c>
      <c r="S3146" t="s">
        <v>97</v>
      </c>
      <c r="T3146" t="s">
        <v>39</v>
      </c>
      <c r="U3146">
        <v>0</v>
      </c>
      <c r="V3146" s="1">
        <v>45409</v>
      </c>
      <c r="W3146" s="1">
        <v>45418</v>
      </c>
      <c r="X3146" s="1">
        <v>45426</v>
      </c>
      <c r="Y3146" t="s">
        <v>81</v>
      </c>
      <c r="Z3146" t="s">
        <v>165</v>
      </c>
      <c r="AA3146" t="s">
        <v>65</v>
      </c>
      <c r="AB3146" t="s">
        <v>43</v>
      </c>
      <c r="AC3146" t="s">
        <v>98</v>
      </c>
      <c r="AD3146" t="s">
        <v>67</v>
      </c>
    </row>
    <row r="3147" spans="1:30" x14ac:dyDescent="0.3">
      <c r="A3147" t="s">
        <v>5910</v>
      </c>
      <c r="B3147" t="s">
        <v>5911</v>
      </c>
      <c r="C3147" t="s">
        <v>80</v>
      </c>
      <c r="D3147" t="s">
        <v>140</v>
      </c>
      <c r="E3147" t="s">
        <v>49</v>
      </c>
      <c r="F3147">
        <v>1379</v>
      </c>
      <c r="G3147">
        <v>458.14</v>
      </c>
      <c r="H3147">
        <v>0.05</v>
      </c>
      <c r="I3147">
        <v>600186.31000000006</v>
      </c>
      <c r="J3147">
        <v>343673.3</v>
      </c>
      <c r="K3147">
        <v>3126.66</v>
      </c>
      <c r="L3147">
        <v>1192.28</v>
      </c>
      <c r="M3147">
        <v>28283.56</v>
      </c>
      <c r="N3147">
        <v>223910.51</v>
      </c>
      <c r="O3147">
        <v>37.31</v>
      </c>
      <c r="P3147" t="s">
        <v>35</v>
      </c>
      <c r="Q3147" t="s">
        <v>50</v>
      </c>
      <c r="R3147" t="s">
        <v>51</v>
      </c>
      <c r="S3147" t="s">
        <v>52</v>
      </c>
      <c r="T3147" t="s">
        <v>39</v>
      </c>
      <c r="U3147">
        <v>0</v>
      </c>
      <c r="V3147" s="1">
        <v>45476</v>
      </c>
      <c r="W3147" s="1">
        <v>45477</v>
      </c>
      <c r="X3147" s="1">
        <v>45483</v>
      </c>
      <c r="Y3147" t="s">
        <v>103</v>
      </c>
      <c r="Z3147" t="s">
        <v>119</v>
      </c>
      <c r="AA3147" t="s">
        <v>42</v>
      </c>
      <c r="AB3147" t="s">
        <v>66</v>
      </c>
      <c r="AC3147" t="s">
        <v>57</v>
      </c>
      <c r="AD3147" t="s">
        <v>58</v>
      </c>
    </row>
    <row r="3148" spans="1:30" x14ac:dyDescent="0.3">
      <c r="A3148" t="s">
        <v>5912</v>
      </c>
      <c r="B3148" t="s">
        <v>5913</v>
      </c>
      <c r="C3148" t="s">
        <v>32</v>
      </c>
      <c r="D3148" t="s">
        <v>107</v>
      </c>
      <c r="E3148" t="s">
        <v>108</v>
      </c>
      <c r="F3148">
        <v>1248</v>
      </c>
      <c r="G3148">
        <v>191.5</v>
      </c>
      <c r="H3148">
        <v>0.1</v>
      </c>
      <c r="I3148">
        <v>215092.8</v>
      </c>
      <c r="J3148">
        <v>97064.44</v>
      </c>
      <c r="K3148">
        <v>5488.54</v>
      </c>
      <c r="L3148">
        <v>1363.14</v>
      </c>
      <c r="M3148">
        <v>15725.47</v>
      </c>
      <c r="N3148">
        <v>95451.21</v>
      </c>
      <c r="O3148">
        <v>44.38</v>
      </c>
      <c r="P3148" t="s">
        <v>35</v>
      </c>
      <c r="Q3148" t="s">
        <v>90</v>
      </c>
      <c r="R3148" t="s">
        <v>37</v>
      </c>
      <c r="S3148" t="s">
        <v>91</v>
      </c>
      <c r="T3148" t="s">
        <v>112</v>
      </c>
      <c r="U3148">
        <v>0</v>
      </c>
      <c r="V3148" s="1">
        <v>45691</v>
      </c>
      <c r="W3148" s="1">
        <v>45696</v>
      </c>
      <c r="X3148" s="1">
        <v>45719</v>
      </c>
      <c r="Y3148" t="s">
        <v>40</v>
      </c>
      <c r="Z3148" t="s">
        <v>147</v>
      </c>
      <c r="AA3148" t="s">
        <v>42</v>
      </c>
      <c r="AB3148" t="s">
        <v>66</v>
      </c>
      <c r="AC3148" t="s">
        <v>44</v>
      </c>
      <c r="AD3148" t="s">
        <v>58</v>
      </c>
    </row>
    <row r="3149" spans="1:30" x14ac:dyDescent="0.3">
      <c r="A3149" t="s">
        <v>5914</v>
      </c>
      <c r="B3149" t="s">
        <v>5915</v>
      </c>
      <c r="C3149" t="s">
        <v>135</v>
      </c>
      <c r="D3149" t="s">
        <v>33</v>
      </c>
      <c r="E3149" t="s">
        <v>34</v>
      </c>
      <c r="F3149">
        <v>1124</v>
      </c>
      <c r="G3149">
        <v>433.5</v>
      </c>
      <c r="H3149">
        <v>0.15</v>
      </c>
      <c r="I3149">
        <v>414165.9</v>
      </c>
      <c r="J3149">
        <v>190981.98</v>
      </c>
      <c r="K3149">
        <v>13759.46</v>
      </c>
      <c r="L3149">
        <v>995.22</v>
      </c>
      <c r="M3149">
        <v>24406.91</v>
      </c>
      <c r="N3149">
        <v>184022.33</v>
      </c>
      <c r="O3149">
        <v>44.43</v>
      </c>
      <c r="P3149" t="s">
        <v>35</v>
      </c>
      <c r="Q3149" t="s">
        <v>90</v>
      </c>
      <c r="R3149" t="s">
        <v>37</v>
      </c>
      <c r="S3149" t="s">
        <v>38</v>
      </c>
      <c r="T3149" t="s">
        <v>39</v>
      </c>
      <c r="U3149">
        <v>15</v>
      </c>
      <c r="V3149" s="1">
        <v>45309</v>
      </c>
      <c r="W3149" s="1">
        <v>45313</v>
      </c>
      <c r="X3149" s="1">
        <v>45342</v>
      </c>
      <c r="Y3149" t="s">
        <v>40</v>
      </c>
      <c r="Z3149" t="s">
        <v>64</v>
      </c>
      <c r="AA3149" t="s">
        <v>83</v>
      </c>
      <c r="AB3149" t="s">
        <v>43</v>
      </c>
      <c r="AC3149" t="s">
        <v>84</v>
      </c>
      <c r="AD3149" t="s">
        <v>58</v>
      </c>
    </row>
    <row r="3150" spans="1:30" x14ac:dyDescent="0.3">
      <c r="A3150" t="s">
        <v>5916</v>
      </c>
      <c r="B3150" t="s">
        <v>5917</v>
      </c>
      <c r="C3150" t="s">
        <v>70</v>
      </c>
      <c r="D3150" t="s">
        <v>130</v>
      </c>
      <c r="E3150" t="s">
        <v>131</v>
      </c>
      <c r="F3150">
        <v>1480</v>
      </c>
      <c r="G3150">
        <v>91.12</v>
      </c>
      <c r="H3150">
        <v>0</v>
      </c>
      <c r="I3150">
        <v>134857.60000000001</v>
      </c>
      <c r="J3150">
        <v>70972.12</v>
      </c>
      <c r="K3150">
        <v>14307.28</v>
      </c>
      <c r="L3150">
        <v>387.86</v>
      </c>
      <c r="M3150">
        <v>3030.74</v>
      </c>
      <c r="N3150">
        <v>46159.6</v>
      </c>
      <c r="O3150">
        <v>34.229999999999997</v>
      </c>
      <c r="P3150" t="s">
        <v>35</v>
      </c>
      <c r="Q3150" t="s">
        <v>73</v>
      </c>
      <c r="R3150" t="s">
        <v>74</v>
      </c>
      <c r="S3150" t="s">
        <v>97</v>
      </c>
      <c r="T3150" t="s">
        <v>39</v>
      </c>
      <c r="U3150">
        <v>0</v>
      </c>
      <c r="V3150" s="1">
        <v>45963</v>
      </c>
      <c r="W3150" s="1">
        <v>45972</v>
      </c>
      <c r="X3150" s="1">
        <v>45984</v>
      </c>
      <c r="Y3150" t="s">
        <v>54</v>
      </c>
      <c r="Z3150" t="s">
        <v>92</v>
      </c>
      <c r="AA3150" t="s">
        <v>83</v>
      </c>
      <c r="AB3150" t="s">
        <v>76</v>
      </c>
      <c r="AC3150" t="s">
        <v>77</v>
      </c>
      <c r="AD3150" t="s">
        <v>45</v>
      </c>
    </row>
    <row r="3151" spans="1:30" x14ac:dyDescent="0.3">
      <c r="A3151" t="s">
        <v>5918</v>
      </c>
      <c r="B3151" t="s">
        <v>5919</v>
      </c>
      <c r="C3151" t="s">
        <v>87</v>
      </c>
      <c r="D3151" t="s">
        <v>88</v>
      </c>
      <c r="E3151" t="s">
        <v>89</v>
      </c>
      <c r="F3151">
        <v>1788</v>
      </c>
      <c r="G3151">
        <v>290.58999999999997</v>
      </c>
      <c r="H3151">
        <v>0.05</v>
      </c>
      <c r="I3151">
        <v>493596.17</v>
      </c>
      <c r="J3151">
        <v>290574.32</v>
      </c>
      <c r="K3151">
        <v>12832.88</v>
      </c>
      <c r="L3151">
        <v>738.6</v>
      </c>
      <c r="M3151">
        <v>22952.16</v>
      </c>
      <c r="N3151">
        <v>166498.21</v>
      </c>
      <c r="O3151">
        <v>33.729999999999997</v>
      </c>
      <c r="P3151" t="s">
        <v>35</v>
      </c>
      <c r="Q3151" t="s">
        <v>132</v>
      </c>
      <c r="R3151" t="s">
        <v>37</v>
      </c>
      <c r="S3151" t="s">
        <v>97</v>
      </c>
      <c r="T3151" t="s">
        <v>53</v>
      </c>
      <c r="U3151">
        <v>0</v>
      </c>
      <c r="V3151" s="1">
        <v>45596</v>
      </c>
      <c r="W3151" s="1">
        <v>45604</v>
      </c>
      <c r="X3151" s="1">
        <v>45622</v>
      </c>
      <c r="Y3151" t="s">
        <v>54</v>
      </c>
      <c r="Z3151" t="s">
        <v>75</v>
      </c>
      <c r="AA3151" t="s">
        <v>83</v>
      </c>
      <c r="AB3151" t="s">
        <v>76</v>
      </c>
      <c r="AC3151" t="s">
        <v>84</v>
      </c>
      <c r="AD3151" t="s">
        <v>45</v>
      </c>
    </row>
    <row r="3152" spans="1:30" x14ac:dyDescent="0.3">
      <c r="A3152" t="s">
        <v>5920</v>
      </c>
      <c r="B3152" t="s">
        <v>5921</v>
      </c>
      <c r="C3152" t="s">
        <v>135</v>
      </c>
      <c r="D3152" t="s">
        <v>130</v>
      </c>
      <c r="E3152" t="s">
        <v>131</v>
      </c>
      <c r="F3152">
        <v>151</v>
      </c>
      <c r="G3152">
        <v>400.96</v>
      </c>
      <c r="H3152">
        <v>0.1</v>
      </c>
      <c r="I3152">
        <v>54490.46</v>
      </c>
      <c r="J3152">
        <v>38420.230000000003</v>
      </c>
      <c r="K3152">
        <v>13632.58</v>
      </c>
      <c r="L3152">
        <v>2146.88</v>
      </c>
      <c r="M3152">
        <v>3051.73</v>
      </c>
      <c r="N3152">
        <v>-2760.96</v>
      </c>
      <c r="O3152">
        <v>-5.07</v>
      </c>
      <c r="P3152" t="s">
        <v>35</v>
      </c>
      <c r="Q3152" t="s">
        <v>203</v>
      </c>
      <c r="R3152" t="s">
        <v>51</v>
      </c>
      <c r="S3152" t="s">
        <v>91</v>
      </c>
      <c r="T3152" t="s">
        <v>112</v>
      </c>
      <c r="U3152">
        <v>0</v>
      </c>
      <c r="V3152" s="1">
        <v>45458</v>
      </c>
      <c r="W3152" s="1">
        <v>45463</v>
      </c>
      <c r="X3152" s="1">
        <v>45476</v>
      </c>
      <c r="Y3152" t="s">
        <v>81</v>
      </c>
      <c r="Z3152" t="s">
        <v>150</v>
      </c>
      <c r="AA3152" t="s">
        <v>83</v>
      </c>
      <c r="AB3152" t="s">
        <v>76</v>
      </c>
      <c r="AC3152" t="s">
        <v>93</v>
      </c>
      <c r="AD3152" t="s">
        <v>67</v>
      </c>
    </row>
    <row r="3153" spans="1:30" x14ac:dyDescent="0.3">
      <c r="A3153" t="s">
        <v>5922</v>
      </c>
      <c r="B3153" t="s">
        <v>5923</v>
      </c>
      <c r="C3153" t="s">
        <v>87</v>
      </c>
      <c r="D3153" t="s">
        <v>33</v>
      </c>
      <c r="E3153" t="s">
        <v>34</v>
      </c>
      <c r="F3153">
        <v>1716</v>
      </c>
      <c r="G3153">
        <v>260.29000000000002</v>
      </c>
      <c r="H3153">
        <v>0</v>
      </c>
      <c r="I3153">
        <v>446657.64</v>
      </c>
      <c r="J3153">
        <v>219683.12</v>
      </c>
      <c r="K3153">
        <v>13845.45</v>
      </c>
      <c r="L3153">
        <v>1218.42</v>
      </c>
      <c r="M3153">
        <v>19697.849999999999</v>
      </c>
      <c r="N3153">
        <v>192212.8</v>
      </c>
      <c r="O3153">
        <v>43.03</v>
      </c>
      <c r="P3153" t="s">
        <v>35</v>
      </c>
      <c r="Q3153" t="s">
        <v>90</v>
      </c>
      <c r="R3153" t="s">
        <v>51</v>
      </c>
      <c r="S3153" t="s">
        <v>118</v>
      </c>
      <c r="T3153" t="s">
        <v>112</v>
      </c>
      <c r="U3153">
        <v>15</v>
      </c>
      <c r="V3153" s="1">
        <v>45797</v>
      </c>
      <c r="W3153" s="1">
        <v>45803</v>
      </c>
      <c r="X3153" s="1">
        <v>45842</v>
      </c>
      <c r="Y3153" t="s">
        <v>81</v>
      </c>
      <c r="Z3153" t="s">
        <v>82</v>
      </c>
      <c r="AA3153" t="s">
        <v>56</v>
      </c>
      <c r="AB3153" t="s">
        <v>66</v>
      </c>
      <c r="AC3153" t="s">
        <v>57</v>
      </c>
      <c r="AD3153" t="s">
        <v>67</v>
      </c>
    </row>
    <row r="3154" spans="1:30" x14ac:dyDescent="0.3">
      <c r="A3154" t="s">
        <v>5924</v>
      </c>
      <c r="B3154" t="s">
        <v>5925</v>
      </c>
      <c r="C3154" t="s">
        <v>32</v>
      </c>
      <c r="D3154" t="s">
        <v>159</v>
      </c>
      <c r="E3154" t="s">
        <v>160</v>
      </c>
      <c r="F3154">
        <v>1065</v>
      </c>
      <c r="G3154">
        <v>201.02</v>
      </c>
      <c r="H3154">
        <v>0.15</v>
      </c>
      <c r="I3154">
        <v>181973.36</v>
      </c>
      <c r="J3154">
        <v>125802.32</v>
      </c>
      <c r="K3154">
        <v>14481.12</v>
      </c>
      <c r="L3154">
        <v>2171.83</v>
      </c>
      <c r="M3154">
        <v>7638.16</v>
      </c>
      <c r="N3154">
        <v>31879.93</v>
      </c>
      <c r="O3154">
        <v>17.52</v>
      </c>
      <c r="P3154" t="s">
        <v>35</v>
      </c>
      <c r="Q3154" t="s">
        <v>36</v>
      </c>
      <c r="R3154" t="s">
        <v>37</v>
      </c>
      <c r="S3154" t="s">
        <v>91</v>
      </c>
      <c r="T3154" t="s">
        <v>63</v>
      </c>
      <c r="U3154">
        <v>10</v>
      </c>
      <c r="V3154" s="1">
        <v>45814</v>
      </c>
      <c r="W3154" s="1">
        <v>45816</v>
      </c>
      <c r="X3154" s="1">
        <v>45849</v>
      </c>
      <c r="Y3154" t="s">
        <v>81</v>
      </c>
      <c r="Z3154" t="s">
        <v>150</v>
      </c>
      <c r="AA3154" t="s">
        <v>42</v>
      </c>
      <c r="AB3154" t="s">
        <v>76</v>
      </c>
      <c r="AC3154" t="s">
        <v>84</v>
      </c>
      <c r="AD3154" t="s">
        <v>45</v>
      </c>
    </row>
    <row r="3155" spans="1:30" x14ac:dyDescent="0.3">
      <c r="A3155" t="s">
        <v>5926</v>
      </c>
      <c r="B3155" t="s">
        <v>5927</v>
      </c>
      <c r="C3155" t="s">
        <v>32</v>
      </c>
      <c r="D3155" t="s">
        <v>130</v>
      </c>
      <c r="E3155" t="s">
        <v>131</v>
      </c>
      <c r="F3155">
        <v>1571</v>
      </c>
      <c r="G3155">
        <v>189.51</v>
      </c>
      <c r="H3155">
        <v>0.05</v>
      </c>
      <c r="I3155">
        <v>282834.2</v>
      </c>
      <c r="J3155">
        <v>201285.63</v>
      </c>
      <c r="K3155">
        <v>4613.57</v>
      </c>
      <c r="L3155">
        <v>2994.17</v>
      </c>
      <c r="M3155">
        <v>25205.69</v>
      </c>
      <c r="N3155">
        <v>48735.14</v>
      </c>
      <c r="O3155">
        <v>17.23</v>
      </c>
      <c r="P3155" t="s">
        <v>35</v>
      </c>
      <c r="Q3155" t="s">
        <v>122</v>
      </c>
      <c r="R3155" t="s">
        <v>51</v>
      </c>
      <c r="S3155" t="s">
        <v>38</v>
      </c>
      <c r="T3155" t="s">
        <v>63</v>
      </c>
      <c r="U3155">
        <v>4</v>
      </c>
      <c r="V3155" s="1">
        <v>45428</v>
      </c>
      <c r="W3155" s="1">
        <v>45430</v>
      </c>
      <c r="X3155" s="1">
        <v>45451</v>
      </c>
      <c r="Y3155" t="s">
        <v>81</v>
      </c>
      <c r="Z3155" t="s">
        <v>82</v>
      </c>
      <c r="AA3155" t="s">
        <v>56</v>
      </c>
      <c r="AB3155" t="s">
        <v>43</v>
      </c>
      <c r="AC3155" t="s">
        <v>123</v>
      </c>
      <c r="AD3155" t="s">
        <v>58</v>
      </c>
    </row>
    <row r="3156" spans="1:30" x14ac:dyDescent="0.3">
      <c r="A3156" t="s">
        <v>5928</v>
      </c>
      <c r="B3156" t="s">
        <v>5929</v>
      </c>
      <c r="C3156" t="s">
        <v>70</v>
      </c>
      <c r="D3156" t="s">
        <v>71</v>
      </c>
      <c r="E3156" t="s">
        <v>72</v>
      </c>
      <c r="F3156">
        <v>1776</v>
      </c>
      <c r="G3156">
        <v>261.06</v>
      </c>
      <c r="H3156">
        <v>0.05</v>
      </c>
      <c r="I3156">
        <v>440460.43</v>
      </c>
      <c r="J3156">
        <v>254031.38</v>
      </c>
      <c r="K3156">
        <v>1595.44</v>
      </c>
      <c r="L3156">
        <v>949.2</v>
      </c>
      <c r="M3156">
        <v>34411.25</v>
      </c>
      <c r="N3156">
        <v>149473.16</v>
      </c>
      <c r="O3156">
        <v>33.94</v>
      </c>
      <c r="P3156" t="s">
        <v>35</v>
      </c>
      <c r="Q3156" t="s">
        <v>117</v>
      </c>
      <c r="R3156" t="s">
        <v>51</v>
      </c>
      <c r="S3156" t="s">
        <v>97</v>
      </c>
      <c r="T3156" t="s">
        <v>112</v>
      </c>
      <c r="U3156">
        <v>0</v>
      </c>
      <c r="V3156" s="1">
        <v>45622</v>
      </c>
      <c r="W3156" s="1">
        <v>45632</v>
      </c>
      <c r="X3156" s="1">
        <v>45654</v>
      </c>
      <c r="Y3156" t="s">
        <v>54</v>
      </c>
      <c r="Z3156" t="s">
        <v>92</v>
      </c>
      <c r="AA3156" t="s">
        <v>65</v>
      </c>
      <c r="AB3156" t="s">
        <v>76</v>
      </c>
      <c r="AC3156" t="s">
        <v>57</v>
      </c>
      <c r="AD3156" t="s">
        <v>67</v>
      </c>
    </row>
    <row r="3157" spans="1:30" x14ac:dyDescent="0.3">
      <c r="A3157" t="s">
        <v>5930</v>
      </c>
      <c r="B3157" t="s">
        <v>5853</v>
      </c>
      <c r="D3157" t="s">
        <v>48</v>
      </c>
      <c r="E3157" t="s">
        <v>49</v>
      </c>
      <c r="F3157">
        <v>493</v>
      </c>
      <c r="G3157">
        <v>387.49</v>
      </c>
      <c r="H3157">
        <v>0</v>
      </c>
      <c r="I3157">
        <v>191032.57</v>
      </c>
      <c r="J3157">
        <v>86940.45</v>
      </c>
      <c r="K3157">
        <v>1216.8599999999999</v>
      </c>
      <c r="L3157">
        <v>1137.98</v>
      </c>
      <c r="M3157">
        <v>22323.03</v>
      </c>
      <c r="N3157">
        <v>79414.25</v>
      </c>
      <c r="O3157">
        <v>41.57</v>
      </c>
      <c r="P3157" t="s">
        <v>35</v>
      </c>
      <c r="Q3157" t="s">
        <v>73</v>
      </c>
      <c r="R3157" t="s">
        <v>51</v>
      </c>
      <c r="S3157" t="s">
        <v>52</v>
      </c>
      <c r="T3157" t="s">
        <v>63</v>
      </c>
      <c r="U3157">
        <v>0</v>
      </c>
      <c r="V3157" s="1">
        <v>45896</v>
      </c>
      <c r="W3157" s="1">
        <v>45902</v>
      </c>
      <c r="X3157" s="1">
        <v>45928</v>
      </c>
      <c r="Y3157" t="s">
        <v>103</v>
      </c>
      <c r="Z3157" t="s">
        <v>177</v>
      </c>
      <c r="AA3157" t="s">
        <v>83</v>
      </c>
      <c r="AB3157" t="s">
        <v>66</v>
      </c>
      <c r="AC3157" t="s">
        <v>123</v>
      </c>
      <c r="AD3157" t="s">
        <v>58</v>
      </c>
    </row>
    <row r="3158" spans="1:30" x14ac:dyDescent="0.3">
      <c r="A3158" t="s">
        <v>5931</v>
      </c>
      <c r="B3158" t="s">
        <v>5932</v>
      </c>
      <c r="C3158" t="s">
        <v>80</v>
      </c>
      <c r="D3158" t="s">
        <v>140</v>
      </c>
      <c r="E3158" t="s">
        <v>49</v>
      </c>
      <c r="F3158">
        <v>1872</v>
      </c>
      <c r="G3158">
        <v>163.19999999999999</v>
      </c>
      <c r="H3158">
        <v>0.05</v>
      </c>
      <c r="I3158">
        <v>290234.88</v>
      </c>
      <c r="J3158">
        <v>190547.31</v>
      </c>
      <c r="K3158">
        <v>1132</v>
      </c>
      <c r="L3158">
        <v>2065.1999999999998</v>
      </c>
      <c r="M3158">
        <v>15458.18</v>
      </c>
      <c r="N3158">
        <v>81032.19</v>
      </c>
      <c r="O3158">
        <v>27.92</v>
      </c>
      <c r="P3158" t="s">
        <v>35</v>
      </c>
      <c r="Q3158" t="s">
        <v>50</v>
      </c>
      <c r="R3158" t="s">
        <v>51</v>
      </c>
      <c r="S3158" t="s">
        <v>91</v>
      </c>
      <c r="T3158" t="s">
        <v>53</v>
      </c>
      <c r="U3158">
        <v>2</v>
      </c>
      <c r="V3158" s="1">
        <v>45621</v>
      </c>
      <c r="W3158" s="1">
        <v>45622</v>
      </c>
      <c r="X3158" s="1">
        <v>45654</v>
      </c>
      <c r="Y3158" t="s">
        <v>54</v>
      </c>
      <c r="Z3158" t="s">
        <v>92</v>
      </c>
      <c r="AA3158" t="s">
        <v>56</v>
      </c>
      <c r="AB3158" t="s">
        <v>43</v>
      </c>
      <c r="AC3158" t="s">
        <v>98</v>
      </c>
      <c r="AD3158" t="s">
        <v>58</v>
      </c>
    </row>
    <row r="3159" spans="1:30" x14ac:dyDescent="0.3">
      <c r="A3159" t="s">
        <v>5933</v>
      </c>
      <c r="B3159" t="s">
        <v>5934</v>
      </c>
      <c r="C3159" t="s">
        <v>32</v>
      </c>
      <c r="D3159" t="s">
        <v>130</v>
      </c>
      <c r="E3159" t="s">
        <v>131</v>
      </c>
      <c r="F3159">
        <v>193</v>
      </c>
      <c r="G3159">
        <v>311.64</v>
      </c>
      <c r="H3159">
        <v>0.15</v>
      </c>
      <c r="I3159">
        <v>51124.54</v>
      </c>
      <c r="J3159">
        <v>24711.71</v>
      </c>
      <c r="K3159">
        <v>6175.62</v>
      </c>
      <c r="L3159">
        <v>1035.69</v>
      </c>
      <c r="M3159">
        <v>5120.83</v>
      </c>
      <c r="N3159">
        <v>14080.69</v>
      </c>
      <c r="O3159">
        <v>27.54</v>
      </c>
      <c r="P3159" t="s">
        <v>35</v>
      </c>
      <c r="Q3159" t="s">
        <v>90</v>
      </c>
      <c r="R3159" t="s">
        <v>37</v>
      </c>
      <c r="S3159" t="s">
        <v>97</v>
      </c>
      <c r="T3159" t="s">
        <v>63</v>
      </c>
      <c r="U3159">
        <v>0</v>
      </c>
      <c r="V3159" s="1">
        <v>45680</v>
      </c>
      <c r="W3159" s="1">
        <v>45681</v>
      </c>
      <c r="X3159" s="1">
        <v>45703</v>
      </c>
      <c r="Y3159" t="s">
        <v>40</v>
      </c>
      <c r="Z3159" t="s">
        <v>64</v>
      </c>
      <c r="AA3159" t="s">
        <v>65</v>
      </c>
      <c r="AB3159" t="s">
        <v>43</v>
      </c>
      <c r="AC3159" t="s">
        <v>77</v>
      </c>
      <c r="AD3159" t="s">
        <v>58</v>
      </c>
    </row>
    <row r="3160" spans="1:30" x14ac:dyDescent="0.3">
      <c r="A3160" t="s">
        <v>5935</v>
      </c>
      <c r="B3160" t="s">
        <v>5936</v>
      </c>
      <c r="C3160" t="s">
        <v>32</v>
      </c>
      <c r="D3160" t="s">
        <v>71</v>
      </c>
      <c r="E3160" t="s">
        <v>72</v>
      </c>
      <c r="F3160">
        <v>461</v>
      </c>
      <c r="G3160">
        <v>277.89999999999998</v>
      </c>
      <c r="H3160">
        <v>0.15</v>
      </c>
      <c r="I3160">
        <v>108895.11</v>
      </c>
      <c r="J3160">
        <v>51315.78</v>
      </c>
      <c r="K3160">
        <v>4660.7</v>
      </c>
      <c r="L3160">
        <v>2928.49</v>
      </c>
      <c r="M3160">
        <v>9750.6299999999992</v>
      </c>
      <c r="N3160">
        <v>40239.51</v>
      </c>
      <c r="O3160">
        <v>36.950000000000003</v>
      </c>
      <c r="P3160" t="s">
        <v>35</v>
      </c>
      <c r="Q3160" t="s">
        <v>117</v>
      </c>
      <c r="R3160" t="s">
        <v>51</v>
      </c>
      <c r="S3160" t="s">
        <v>52</v>
      </c>
      <c r="T3160" t="s">
        <v>53</v>
      </c>
      <c r="U3160">
        <v>15</v>
      </c>
      <c r="V3160" s="1">
        <v>45929</v>
      </c>
      <c r="W3160" s="1">
        <v>45931</v>
      </c>
      <c r="X3160" s="1">
        <v>45969</v>
      </c>
      <c r="Y3160" t="s">
        <v>103</v>
      </c>
      <c r="Z3160" t="s">
        <v>104</v>
      </c>
      <c r="AA3160" t="s">
        <v>65</v>
      </c>
      <c r="AB3160" t="s">
        <v>76</v>
      </c>
      <c r="AC3160" t="s">
        <v>123</v>
      </c>
      <c r="AD3160" t="s">
        <v>67</v>
      </c>
    </row>
    <row r="3161" spans="1:30" x14ac:dyDescent="0.3">
      <c r="A3161" t="s">
        <v>5937</v>
      </c>
      <c r="B3161" t="s">
        <v>5938</v>
      </c>
      <c r="D3161" t="s">
        <v>159</v>
      </c>
      <c r="E3161" t="s">
        <v>160</v>
      </c>
      <c r="F3161">
        <v>1182</v>
      </c>
      <c r="G3161">
        <v>259.35000000000002</v>
      </c>
      <c r="H3161">
        <v>0.05</v>
      </c>
      <c r="I3161">
        <v>291224.11</v>
      </c>
      <c r="J3161">
        <v>164196.88</v>
      </c>
      <c r="K3161">
        <v>2214.14</v>
      </c>
      <c r="L3161">
        <v>780.18</v>
      </c>
      <c r="M3161">
        <v>6246.27</v>
      </c>
      <c r="N3161">
        <v>117786.64</v>
      </c>
      <c r="O3161">
        <v>40.450000000000003</v>
      </c>
      <c r="P3161" t="s">
        <v>35</v>
      </c>
      <c r="Q3161" t="s">
        <v>122</v>
      </c>
      <c r="R3161" t="s">
        <v>37</v>
      </c>
      <c r="S3161" t="s">
        <v>91</v>
      </c>
      <c r="T3161" t="s">
        <v>53</v>
      </c>
      <c r="U3161">
        <v>2</v>
      </c>
      <c r="V3161" s="1">
        <v>45417</v>
      </c>
      <c r="W3161" s="1">
        <v>45423</v>
      </c>
      <c r="X3161" s="1">
        <v>45447</v>
      </c>
      <c r="Y3161" t="s">
        <v>81</v>
      </c>
      <c r="Z3161" t="s">
        <v>82</v>
      </c>
      <c r="AA3161" t="s">
        <v>83</v>
      </c>
      <c r="AB3161" t="s">
        <v>66</v>
      </c>
      <c r="AC3161" t="s">
        <v>77</v>
      </c>
      <c r="AD3161" t="s">
        <v>58</v>
      </c>
    </row>
    <row r="3162" spans="1:30" x14ac:dyDescent="0.3">
      <c r="A3162" t="s">
        <v>5939</v>
      </c>
      <c r="B3162" t="s">
        <v>5940</v>
      </c>
      <c r="C3162" t="s">
        <v>70</v>
      </c>
      <c r="D3162" t="s">
        <v>88</v>
      </c>
      <c r="E3162" t="s">
        <v>89</v>
      </c>
      <c r="F3162">
        <v>1410</v>
      </c>
      <c r="G3162">
        <v>71.48</v>
      </c>
      <c r="H3162">
        <v>0</v>
      </c>
      <c r="I3162">
        <v>100786.8</v>
      </c>
      <c r="J3162">
        <v>51489.14</v>
      </c>
      <c r="K3162">
        <v>12997.14</v>
      </c>
      <c r="L3162">
        <v>2357.4499999999998</v>
      </c>
      <c r="M3162">
        <v>11794.65</v>
      </c>
      <c r="N3162">
        <v>22148.42</v>
      </c>
      <c r="O3162">
        <v>21.98</v>
      </c>
      <c r="P3162" t="s">
        <v>35</v>
      </c>
      <c r="Q3162" t="s">
        <v>117</v>
      </c>
      <c r="R3162" t="s">
        <v>37</v>
      </c>
      <c r="S3162" t="s">
        <v>38</v>
      </c>
      <c r="T3162" t="s">
        <v>39</v>
      </c>
      <c r="U3162">
        <v>2</v>
      </c>
      <c r="V3162" s="1">
        <v>45481</v>
      </c>
      <c r="W3162" s="1">
        <v>45486</v>
      </c>
      <c r="X3162" s="1">
        <v>45501</v>
      </c>
      <c r="Y3162" t="s">
        <v>103</v>
      </c>
      <c r="Z3162" t="s">
        <v>119</v>
      </c>
      <c r="AA3162" t="s">
        <v>42</v>
      </c>
      <c r="AB3162" t="s">
        <v>43</v>
      </c>
      <c r="AC3162" t="s">
        <v>98</v>
      </c>
      <c r="AD3162" t="s">
        <v>67</v>
      </c>
    </row>
    <row r="3163" spans="1:30" x14ac:dyDescent="0.3">
      <c r="A3163" t="s">
        <v>5941</v>
      </c>
      <c r="B3163" t="s">
        <v>5942</v>
      </c>
      <c r="C3163" t="s">
        <v>32</v>
      </c>
      <c r="D3163" t="s">
        <v>107</v>
      </c>
      <c r="E3163" t="s">
        <v>108</v>
      </c>
      <c r="F3163">
        <v>210</v>
      </c>
      <c r="G3163">
        <v>180.61</v>
      </c>
      <c r="H3163">
        <v>0.1</v>
      </c>
      <c r="I3163">
        <v>34135.29</v>
      </c>
      <c r="J3163">
        <v>25134.07</v>
      </c>
      <c r="K3163">
        <v>4239.1000000000004</v>
      </c>
      <c r="L3163">
        <v>2312.88</v>
      </c>
      <c r="M3163">
        <v>690.26</v>
      </c>
      <c r="N3163">
        <v>1758.98</v>
      </c>
      <c r="O3163">
        <v>5.15</v>
      </c>
      <c r="P3163" t="s">
        <v>35</v>
      </c>
      <c r="Q3163" t="s">
        <v>203</v>
      </c>
      <c r="R3163" t="s">
        <v>74</v>
      </c>
      <c r="S3163" t="s">
        <v>38</v>
      </c>
      <c r="T3163" t="s">
        <v>53</v>
      </c>
      <c r="U3163">
        <v>0</v>
      </c>
      <c r="V3163" s="1">
        <v>45590</v>
      </c>
      <c r="W3163" s="1">
        <v>45597</v>
      </c>
      <c r="X3163" s="1">
        <v>45624</v>
      </c>
      <c r="Y3163" t="s">
        <v>54</v>
      </c>
      <c r="Z3163" t="s">
        <v>75</v>
      </c>
      <c r="AA3163" t="s">
        <v>56</v>
      </c>
      <c r="AB3163" t="s">
        <v>66</v>
      </c>
      <c r="AC3163" t="s">
        <v>84</v>
      </c>
      <c r="AD3163" t="s">
        <v>67</v>
      </c>
    </row>
    <row r="3164" spans="1:30" x14ac:dyDescent="0.3">
      <c r="A3164" t="s">
        <v>5943</v>
      </c>
      <c r="B3164" t="s">
        <v>2612</v>
      </c>
      <c r="C3164" t="s">
        <v>70</v>
      </c>
      <c r="D3164" t="s">
        <v>88</v>
      </c>
      <c r="E3164" t="s">
        <v>89</v>
      </c>
      <c r="F3164">
        <v>1317</v>
      </c>
      <c r="G3164">
        <v>116.04</v>
      </c>
      <c r="H3164">
        <v>0</v>
      </c>
      <c r="I3164">
        <v>152824.68</v>
      </c>
      <c r="J3164">
        <v>70047.7</v>
      </c>
      <c r="K3164">
        <v>4795.33</v>
      </c>
      <c r="L3164">
        <v>416.17</v>
      </c>
      <c r="M3164">
        <v>6144.75</v>
      </c>
      <c r="N3164">
        <v>71420.73</v>
      </c>
      <c r="O3164">
        <v>46.73</v>
      </c>
      <c r="P3164" t="s">
        <v>35</v>
      </c>
      <c r="Q3164" t="s">
        <v>96</v>
      </c>
      <c r="R3164" t="s">
        <v>51</v>
      </c>
      <c r="S3164" t="s">
        <v>52</v>
      </c>
      <c r="T3164" t="s">
        <v>112</v>
      </c>
      <c r="U3164">
        <v>2</v>
      </c>
      <c r="V3164" s="1">
        <v>45485</v>
      </c>
      <c r="W3164" s="1">
        <v>45491</v>
      </c>
      <c r="X3164" s="1">
        <v>45504</v>
      </c>
      <c r="Y3164" t="s">
        <v>103</v>
      </c>
      <c r="Z3164" t="s">
        <v>119</v>
      </c>
      <c r="AA3164" t="s">
        <v>56</v>
      </c>
      <c r="AB3164" t="s">
        <v>76</v>
      </c>
      <c r="AC3164" t="s">
        <v>93</v>
      </c>
      <c r="AD3164" t="s">
        <v>58</v>
      </c>
    </row>
    <row r="3165" spans="1:30" x14ac:dyDescent="0.3">
      <c r="A3165" t="s">
        <v>5944</v>
      </c>
      <c r="B3165" t="s">
        <v>5945</v>
      </c>
      <c r="C3165" t="s">
        <v>32</v>
      </c>
      <c r="D3165" t="s">
        <v>101</v>
      </c>
      <c r="E3165" t="s">
        <v>102</v>
      </c>
      <c r="F3165">
        <v>968</v>
      </c>
      <c r="G3165">
        <v>338.33</v>
      </c>
      <c r="H3165">
        <v>0.15</v>
      </c>
      <c r="I3165">
        <v>278377.92</v>
      </c>
      <c r="J3165">
        <v>155962.93</v>
      </c>
      <c r="K3165">
        <v>2558.38</v>
      </c>
      <c r="L3165">
        <v>2879.94</v>
      </c>
      <c r="M3165">
        <v>12830.72</v>
      </c>
      <c r="N3165">
        <v>104145.95</v>
      </c>
      <c r="O3165">
        <v>37.409999999999997</v>
      </c>
      <c r="P3165" t="s">
        <v>35</v>
      </c>
      <c r="Q3165" t="s">
        <v>132</v>
      </c>
      <c r="R3165" t="s">
        <v>37</v>
      </c>
      <c r="S3165" t="s">
        <v>91</v>
      </c>
      <c r="T3165" t="s">
        <v>112</v>
      </c>
      <c r="U3165">
        <v>10</v>
      </c>
      <c r="V3165" s="1">
        <v>45536</v>
      </c>
      <c r="W3165" s="1">
        <v>45545</v>
      </c>
      <c r="X3165" s="1">
        <v>45577</v>
      </c>
      <c r="Y3165" t="s">
        <v>103</v>
      </c>
      <c r="Z3165" t="s">
        <v>104</v>
      </c>
      <c r="AA3165" t="s">
        <v>65</v>
      </c>
      <c r="AB3165" t="s">
        <v>66</v>
      </c>
      <c r="AC3165" t="s">
        <v>123</v>
      </c>
      <c r="AD3165" t="s">
        <v>67</v>
      </c>
    </row>
    <row r="3166" spans="1:30" x14ac:dyDescent="0.3">
      <c r="A3166" t="s">
        <v>5946</v>
      </c>
      <c r="B3166" t="s">
        <v>5947</v>
      </c>
      <c r="C3166" t="s">
        <v>70</v>
      </c>
      <c r="D3166" t="s">
        <v>88</v>
      </c>
      <c r="E3166" t="s">
        <v>89</v>
      </c>
      <c r="F3166">
        <v>135</v>
      </c>
      <c r="G3166">
        <v>357.17</v>
      </c>
      <c r="H3166">
        <v>0</v>
      </c>
      <c r="I3166">
        <v>48217.95</v>
      </c>
      <c r="J3166">
        <v>28659.360000000001</v>
      </c>
      <c r="K3166">
        <v>2345.96</v>
      </c>
      <c r="L3166">
        <v>825.37</v>
      </c>
      <c r="M3166">
        <v>4256.42</v>
      </c>
      <c r="N3166">
        <v>12130.84</v>
      </c>
      <c r="O3166">
        <v>25.16</v>
      </c>
      <c r="P3166" t="s">
        <v>35</v>
      </c>
      <c r="Q3166" t="s">
        <v>117</v>
      </c>
      <c r="R3166" t="s">
        <v>51</v>
      </c>
      <c r="S3166" t="s">
        <v>118</v>
      </c>
      <c r="T3166" t="s">
        <v>63</v>
      </c>
      <c r="U3166">
        <v>10</v>
      </c>
      <c r="V3166" s="1">
        <v>45833</v>
      </c>
      <c r="W3166" s="1">
        <v>45839</v>
      </c>
      <c r="X3166" s="1">
        <v>45879</v>
      </c>
      <c r="Y3166" t="s">
        <v>81</v>
      </c>
      <c r="Z3166" t="s">
        <v>150</v>
      </c>
      <c r="AA3166" t="s">
        <v>65</v>
      </c>
      <c r="AB3166" t="s">
        <v>76</v>
      </c>
      <c r="AC3166" t="s">
        <v>98</v>
      </c>
      <c r="AD3166" t="s">
        <v>45</v>
      </c>
    </row>
    <row r="3167" spans="1:30" x14ac:dyDescent="0.3">
      <c r="A3167" t="s">
        <v>5948</v>
      </c>
      <c r="B3167" t="s">
        <v>5949</v>
      </c>
      <c r="C3167" t="s">
        <v>135</v>
      </c>
      <c r="D3167" t="s">
        <v>159</v>
      </c>
      <c r="E3167" t="s">
        <v>160</v>
      </c>
      <c r="F3167">
        <v>1583</v>
      </c>
      <c r="G3167">
        <v>105.69</v>
      </c>
      <c r="H3167">
        <v>0.15</v>
      </c>
      <c r="I3167">
        <v>142211.18</v>
      </c>
      <c r="J3167">
        <v>74534.649999999994</v>
      </c>
      <c r="K3167">
        <v>8399.9</v>
      </c>
      <c r="L3167">
        <v>1430.77</v>
      </c>
      <c r="M3167">
        <v>7220.67</v>
      </c>
      <c r="N3167">
        <v>50625.19</v>
      </c>
      <c r="O3167">
        <v>35.6</v>
      </c>
      <c r="P3167" t="s">
        <v>35</v>
      </c>
      <c r="Q3167" t="s">
        <v>36</v>
      </c>
      <c r="R3167" t="s">
        <v>74</v>
      </c>
      <c r="S3167" t="s">
        <v>91</v>
      </c>
      <c r="T3167" t="s">
        <v>63</v>
      </c>
      <c r="U3167">
        <v>0</v>
      </c>
      <c r="V3167" s="1">
        <v>45315</v>
      </c>
      <c r="W3167" s="1">
        <v>45317</v>
      </c>
      <c r="X3167" s="1">
        <v>45327</v>
      </c>
      <c r="Y3167" t="s">
        <v>40</v>
      </c>
      <c r="Z3167" t="s">
        <v>64</v>
      </c>
      <c r="AA3167" t="s">
        <v>42</v>
      </c>
      <c r="AB3167" t="s">
        <v>43</v>
      </c>
      <c r="AC3167" t="s">
        <v>57</v>
      </c>
      <c r="AD3167" t="s">
        <v>58</v>
      </c>
    </row>
    <row r="3168" spans="1:30" x14ac:dyDescent="0.3">
      <c r="A3168" t="s">
        <v>5950</v>
      </c>
      <c r="B3168" t="s">
        <v>5951</v>
      </c>
      <c r="C3168" t="s">
        <v>32</v>
      </c>
      <c r="D3168" t="s">
        <v>61</v>
      </c>
      <c r="E3168" t="s">
        <v>62</v>
      </c>
      <c r="F3168">
        <v>398</v>
      </c>
      <c r="G3168">
        <v>265.64</v>
      </c>
      <c r="H3168">
        <v>0.05</v>
      </c>
      <c r="I3168">
        <v>100438.48</v>
      </c>
      <c r="J3168">
        <v>72641.37</v>
      </c>
      <c r="K3168">
        <v>8222.61</v>
      </c>
      <c r="L3168">
        <v>1582.56</v>
      </c>
      <c r="M3168">
        <v>9727</v>
      </c>
      <c r="N3168">
        <v>8264.94</v>
      </c>
      <c r="O3168">
        <v>8.23</v>
      </c>
      <c r="P3168" t="s">
        <v>35</v>
      </c>
      <c r="Q3168" t="s">
        <v>132</v>
      </c>
      <c r="R3168" t="s">
        <v>74</v>
      </c>
      <c r="S3168" t="s">
        <v>118</v>
      </c>
      <c r="T3168" t="s">
        <v>53</v>
      </c>
      <c r="U3168">
        <v>10</v>
      </c>
      <c r="V3168" s="1">
        <v>45718</v>
      </c>
      <c r="W3168" s="1">
        <v>45724</v>
      </c>
      <c r="X3168" s="1">
        <v>45739</v>
      </c>
      <c r="Y3168" t="s">
        <v>40</v>
      </c>
      <c r="Z3168" t="s">
        <v>41</v>
      </c>
      <c r="AA3168" t="s">
        <v>56</v>
      </c>
      <c r="AB3168" t="s">
        <v>66</v>
      </c>
      <c r="AC3168" t="s">
        <v>84</v>
      </c>
      <c r="AD3168" t="s">
        <v>58</v>
      </c>
    </row>
    <row r="3169" spans="1:30" x14ac:dyDescent="0.3">
      <c r="A3169" t="s">
        <v>5952</v>
      </c>
      <c r="B3169" t="s">
        <v>5953</v>
      </c>
      <c r="C3169" t="s">
        <v>80</v>
      </c>
      <c r="D3169" t="s">
        <v>159</v>
      </c>
      <c r="E3169" t="s">
        <v>160</v>
      </c>
      <c r="F3169">
        <v>624</v>
      </c>
      <c r="G3169">
        <v>280.62</v>
      </c>
      <c r="H3169">
        <v>0.05</v>
      </c>
      <c r="I3169">
        <v>166351.54</v>
      </c>
      <c r="J3169">
        <v>86822.77</v>
      </c>
      <c r="K3169">
        <v>7743.67</v>
      </c>
      <c r="L3169">
        <v>2929.33</v>
      </c>
      <c r="M3169">
        <v>5963.18</v>
      </c>
      <c r="N3169">
        <v>62892.59</v>
      </c>
      <c r="O3169">
        <v>37.81</v>
      </c>
      <c r="P3169" t="s">
        <v>35</v>
      </c>
      <c r="Q3169" t="s">
        <v>36</v>
      </c>
      <c r="R3169" t="s">
        <v>51</v>
      </c>
      <c r="S3169" t="s">
        <v>52</v>
      </c>
      <c r="T3169" t="s">
        <v>112</v>
      </c>
      <c r="U3169">
        <v>4</v>
      </c>
      <c r="V3169" s="1">
        <v>45895</v>
      </c>
      <c r="W3169" s="1">
        <v>45898</v>
      </c>
      <c r="X3169" s="1">
        <v>45930</v>
      </c>
      <c r="Y3169" t="s">
        <v>103</v>
      </c>
      <c r="Z3169" t="s">
        <v>177</v>
      </c>
      <c r="AA3169" t="s">
        <v>56</v>
      </c>
      <c r="AB3169" t="s">
        <v>76</v>
      </c>
      <c r="AC3169" t="s">
        <v>98</v>
      </c>
      <c r="AD3169" t="s">
        <v>45</v>
      </c>
    </row>
    <row r="3170" spans="1:30" x14ac:dyDescent="0.3">
      <c r="A3170" t="s">
        <v>5954</v>
      </c>
      <c r="B3170" t="s">
        <v>5955</v>
      </c>
      <c r="C3170" t="s">
        <v>87</v>
      </c>
      <c r="D3170" t="s">
        <v>88</v>
      </c>
      <c r="E3170" t="s">
        <v>89</v>
      </c>
      <c r="F3170">
        <v>1259</v>
      </c>
      <c r="G3170">
        <v>403.72</v>
      </c>
      <c r="H3170">
        <v>0.15</v>
      </c>
      <c r="I3170">
        <v>432040.96000000002</v>
      </c>
      <c r="J3170">
        <v>197854.43</v>
      </c>
      <c r="K3170">
        <v>10648.33</v>
      </c>
      <c r="L3170">
        <v>2629.31</v>
      </c>
      <c r="M3170">
        <v>17123.259999999998</v>
      </c>
      <c r="N3170">
        <v>203785.63</v>
      </c>
      <c r="O3170">
        <v>47.17</v>
      </c>
      <c r="P3170" t="s">
        <v>35</v>
      </c>
      <c r="Q3170" t="s">
        <v>73</v>
      </c>
      <c r="R3170" t="s">
        <v>51</v>
      </c>
      <c r="S3170" t="s">
        <v>38</v>
      </c>
      <c r="T3170" t="s">
        <v>112</v>
      </c>
      <c r="U3170">
        <v>0</v>
      </c>
      <c r="V3170" s="1">
        <v>45443</v>
      </c>
      <c r="W3170" s="1">
        <v>45447</v>
      </c>
      <c r="X3170" s="1">
        <v>45471</v>
      </c>
      <c r="Y3170" t="s">
        <v>81</v>
      </c>
      <c r="Z3170" t="s">
        <v>82</v>
      </c>
      <c r="AA3170" t="s">
        <v>56</v>
      </c>
      <c r="AB3170" t="s">
        <v>66</v>
      </c>
      <c r="AC3170" t="s">
        <v>98</v>
      </c>
      <c r="AD3170" t="s">
        <v>67</v>
      </c>
    </row>
    <row r="3171" spans="1:30" x14ac:dyDescent="0.3">
      <c r="A3171" t="s">
        <v>5956</v>
      </c>
      <c r="B3171" t="s">
        <v>3495</v>
      </c>
      <c r="C3171" t="s">
        <v>70</v>
      </c>
      <c r="D3171" t="s">
        <v>71</v>
      </c>
      <c r="E3171" t="s">
        <v>72</v>
      </c>
      <c r="F3171">
        <v>909</v>
      </c>
      <c r="G3171">
        <v>363.98</v>
      </c>
      <c r="H3171">
        <v>0</v>
      </c>
      <c r="I3171">
        <v>330857.82</v>
      </c>
      <c r="J3171">
        <v>234242.21</v>
      </c>
      <c r="K3171">
        <v>10124.56</v>
      </c>
      <c r="L3171">
        <v>1982.2</v>
      </c>
      <c r="M3171">
        <v>34372.15</v>
      </c>
      <c r="N3171">
        <v>50136.7</v>
      </c>
      <c r="O3171">
        <v>15.15</v>
      </c>
      <c r="P3171" t="s">
        <v>35</v>
      </c>
      <c r="Q3171" t="s">
        <v>96</v>
      </c>
      <c r="R3171" t="s">
        <v>74</v>
      </c>
      <c r="S3171" t="s">
        <v>91</v>
      </c>
      <c r="T3171" t="s">
        <v>39</v>
      </c>
      <c r="U3171">
        <v>10</v>
      </c>
      <c r="V3171" s="1">
        <v>45847</v>
      </c>
      <c r="W3171" s="1">
        <v>45854</v>
      </c>
      <c r="X3171" s="1">
        <v>45880</v>
      </c>
      <c r="Y3171" t="s">
        <v>103</v>
      </c>
      <c r="Z3171" t="s">
        <v>119</v>
      </c>
      <c r="AA3171" t="s">
        <v>42</v>
      </c>
      <c r="AB3171" t="s">
        <v>43</v>
      </c>
      <c r="AC3171" t="s">
        <v>44</v>
      </c>
      <c r="AD3171" t="s">
        <v>67</v>
      </c>
    </row>
    <row r="3172" spans="1:30" x14ac:dyDescent="0.3">
      <c r="A3172" t="s">
        <v>5957</v>
      </c>
      <c r="B3172" t="s">
        <v>5958</v>
      </c>
      <c r="C3172" t="s">
        <v>87</v>
      </c>
      <c r="D3172" t="s">
        <v>130</v>
      </c>
      <c r="E3172" t="s">
        <v>131</v>
      </c>
      <c r="F3172">
        <v>709</v>
      </c>
      <c r="G3172">
        <v>486.1</v>
      </c>
      <c r="H3172">
        <v>0.1</v>
      </c>
      <c r="I3172">
        <v>310180.40999999997</v>
      </c>
      <c r="J3172">
        <v>187940.37</v>
      </c>
      <c r="K3172">
        <v>14827.89</v>
      </c>
      <c r="L3172">
        <v>476.88</v>
      </c>
      <c r="M3172">
        <v>21572.07</v>
      </c>
      <c r="N3172">
        <v>85363.199999999997</v>
      </c>
      <c r="O3172">
        <v>27.52</v>
      </c>
      <c r="P3172" t="s">
        <v>35</v>
      </c>
      <c r="Q3172" t="s">
        <v>96</v>
      </c>
      <c r="R3172" t="s">
        <v>51</v>
      </c>
      <c r="S3172" t="s">
        <v>52</v>
      </c>
      <c r="T3172" t="s">
        <v>63</v>
      </c>
      <c r="U3172">
        <v>0</v>
      </c>
      <c r="V3172" s="1">
        <v>45871</v>
      </c>
      <c r="W3172" s="1">
        <v>45877</v>
      </c>
      <c r="X3172" s="1">
        <v>45902</v>
      </c>
      <c r="Y3172" t="s">
        <v>103</v>
      </c>
      <c r="Z3172" t="s">
        <v>177</v>
      </c>
      <c r="AA3172" t="s">
        <v>83</v>
      </c>
      <c r="AB3172" t="s">
        <v>66</v>
      </c>
      <c r="AC3172" t="s">
        <v>57</v>
      </c>
      <c r="AD3172" t="s">
        <v>45</v>
      </c>
    </row>
    <row r="3173" spans="1:30" x14ac:dyDescent="0.3">
      <c r="A3173" t="s">
        <v>5959</v>
      </c>
      <c r="B3173" t="s">
        <v>5960</v>
      </c>
      <c r="C3173" t="s">
        <v>87</v>
      </c>
      <c r="D3173" t="s">
        <v>61</v>
      </c>
      <c r="E3173" t="s">
        <v>62</v>
      </c>
      <c r="F3173">
        <v>1014</v>
      </c>
      <c r="G3173">
        <v>97.18</v>
      </c>
      <c r="H3173">
        <v>0</v>
      </c>
      <c r="I3173">
        <v>98540.52</v>
      </c>
      <c r="J3173">
        <v>47871.87</v>
      </c>
      <c r="K3173">
        <v>7785.86</v>
      </c>
      <c r="L3173">
        <v>921.73</v>
      </c>
      <c r="M3173">
        <v>5030.47</v>
      </c>
      <c r="N3173">
        <v>36930.589999999997</v>
      </c>
      <c r="O3173">
        <v>37.479999999999997</v>
      </c>
      <c r="P3173" t="s">
        <v>35</v>
      </c>
      <c r="Q3173" t="s">
        <v>132</v>
      </c>
      <c r="R3173" t="s">
        <v>37</v>
      </c>
      <c r="S3173" t="s">
        <v>52</v>
      </c>
      <c r="T3173" t="s">
        <v>112</v>
      </c>
      <c r="U3173">
        <v>15</v>
      </c>
      <c r="V3173" s="1">
        <v>45411</v>
      </c>
      <c r="W3173" s="1">
        <v>45416</v>
      </c>
      <c r="X3173" s="1">
        <v>45460</v>
      </c>
      <c r="Y3173" t="s">
        <v>81</v>
      </c>
      <c r="Z3173" t="s">
        <v>165</v>
      </c>
      <c r="AA3173" t="s">
        <v>65</v>
      </c>
      <c r="AB3173" t="s">
        <v>66</v>
      </c>
      <c r="AC3173" t="s">
        <v>44</v>
      </c>
      <c r="AD3173" t="s">
        <v>58</v>
      </c>
    </row>
    <row r="3174" spans="1:30" x14ac:dyDescent="0.3">
      <c r="A3174" t="s">
        <v>5961</v>
      </c>
      <c r="B3174" t="s">
        <v>5962</v>
      </c>
      <c r="C3174" t="s">
        <v>32</v>
      </c>
      <c r="D3174" t="s">
        <v>71</v>
      </c>
      <c r="E3174" t="s">
        <v>72</v>
      </c>
      <c r="F3174">
        <v>1098</v>
      </c>
      <c r="G3174">
        <v>430.84</v>
      </c>
      <c r="H3174">
        <v>0.05</v>
      </c>
      <c r="I3174">
        <v>449409.2</v>
      </c>
      <c r="J3174">
        <v>294277.84000000003</v>
      </c>
      <c r="K3174">
        <v>7984.09</v>
      </c>
      <c r="L3174">
        <v>2094.04</v>
      </c>
      <c r="M3174">
        <v>50115.34</v>
      </c>
      <c r="N3174">
        <v>94937.89</v>
      </c>
      <c r="O3174">
        <v>21.13</v>
      </c>
      <c r="P3174" t="s">
        <v>35</v>
      </c>
      <c r="Q3174" t="s">
        <v>73</v>
      </c>
      <c r="R3174" t="s">
        <v>51</v>
      </c>
      <c r="S3174" t="s">
        <v>91</v>
      </c>
      <c r="T3174" t="s">
        <v>39</v>
      </c>
      <c r="U3174">
        <v>0</v>
      </c>
      <c r="V3174" s="1">
        <v>45466</v>
      </c>
      <c r="W3174" s="1">
        <v>45474</v>
      </c>
      <c r="X3174" s="1">
        <v>45499</v>
      </c>
      <c r="Y3174" t="s">
        <v>81</v>
      </c>
      <c r="Z3174" t="s">
        <v>150</v>
      </c>
      <c r="AA3174" t="s">
        <v>42</v>
      </c>
      <c r="AB3174" t="s">
        <v>43</v>
      </c>
      <c r="AC3174" t="s">
        <v>98</v>
      </c>
      <c r="AD3174" t="s">
        <v>45</v>
      </c>
    </row>
    <row r="3175" spans="1:30" x14ac:dyDescent="0.3">
      <c r="A3175" t="s">
        <v>5963</v>
      </c>
      <c r="B3175" t="s">
        <v>5964</v>
      </c>
      <c r="C3175" t="s">
        <v>80</v>
      </c>
      <c r="D3175" t="s">
        <v>140</v>
      </c>
      <c r="E3175" t="s">
        <v>49</v>
      </c>
      <c r="F3175">
        <v>813</v>
      </c>
      <c r="G3175">
        <v>75.63</v>
      </c>
      <c r="H3175">
        <v>0</v>
      </c>
      <c r="I3175">
        <v>61487.19</v>
      </c>
      <c r="J3175">
        <v>39400.839999999997</v>
      </c>
      <c r="K3175">
        <v>10277.34</v>
      </c>
      <c r="L3175">
        <v>1484.46</v>
      </c>
      <c r="M3175">
        <v>3110.04</v>
      </c>
      <c r="N3175">
        <v>7214.51</v>
      </c>
      <c r="O3175">
        <v>11.73</v>
      </c>
      <c r="P3175" t="s">
        <v>35</v>
      </c>
      <c r="Q3175" t="s">
        <v>117</v>
      </c>
      <c r="R3175" t="s">
        <v>51</v>
      </c>
      <c r="S3175" t="s">
        <v>52</v>
      </c>
      <c r="T3175" t="s">
        <v>63</v>
      </c>
      <c r="U3175">
        <v>15</v>
      </c>
      <c r="V3175" s="1">
        <v>45945</v>
      </c>
      <c r="W3175" s="1">
        <v>45950</v>
      </c>
      <c r="X3175" s="1">
        <v>45981</v>
      </c>
      <c r="Y3175" t="s">
        <v>54</v>
      </c>
      <c r="Z3175" t="s">
        <v>75</v>
      </c>
      <c r="AA3175" t="s">
        <v>83</v>
      </c>
      <c r="AB3175" t="s">
        <v>76</v>
      </c>
      <c r="AC3175" t="s">
        <v>57</v>
      </c>
      <c r="AD3175" t="s">
        <v>67</v>
      </c>
    </row>
    <row r="3176" spans="1:30" x14ac:dyDescent="0.3">
      <c r="A3176" t="s">
        <v>5965</v>
      </c>
      <c r="B3176" t="s">
        <v>5955</v>
      </c>
      <c r="C3176" t="s">
        <v>32</v>
      </c>
      <c r="D3176" t="s">
        <v>101</v>
      </c>
      <c r="E3176" t="s">
        <v>102</v>
      </c>
      <c r="F3176">
        <v>1502</v>
      </c>
      <c r="G3176">
        <v>98.74</v>
      </c>
      <c r="H3176">
        <v>0.15</v>
      </c>
      <c r="I3176">
        <v>126061.36</v>
      </c>
      <c r="J3176">
        <v>85608.21</v>
      </c>
      <c r="K3176">
        <v>10010.719999999999</v>
      </c>
      <c r="L3176">
        <v>572.94000000000005</v>
      </c>
      <c r="M3176">
        <v>2806.4</v>
      </c>
      <c r="N3176">
        <v>27063.09</v>
      </c>
      <c r="O3176">
        <v>21.47</v>
      </c>
      <c r="P3176" t="s">
        <v>35</v>
      </c>
      <c r="Q3176" t="s">
        <v>36</v>
      </c>
      <c r="R3176" t="s">
        <v>51</v>
      </c>
      <c r="S3176" t="s">
        <v>38</v>
      </c>
      <c r="T3176" t="s">
        <v>39</v>
      </c>
      <c r="U3176">
        <v>0</v>
      </c>
      <c r="V3176" s="1">
        <v>45813</v>
      </c>
      <c r="W3176" s="1">
        <v>45816</v>
      </c>
      <c r="X3176" s="1">
        <v>45844</v>
      </c>
      <c r="Y3176" t="s">
        <v>81</v>
      </c>
      <c r="Z3176" t="s">
        <v>150</v>
      </c>
      <c r="AA3176" t="s">
        <v>42</v>
      </c>
      <c r="AB3176" t="s">
        <v>43</v>
      </c>
      <c r="AC3176" t="s">
        <v>44</v>
      </c>
      <c r="AD3176" t="s">
        <v>45</v>
      </c>
    </row>
    <row r="3177" spans="1:30" x14ac:dyDescent="0.3">
      <c r="A3177" t="s">
        <v>5966</v>
      </c>
      <c r="B3177" t="s">
        <v>4891</v>
      </c>
      <c r="C3177" t="s">
        <v>135</v>
      </c>
      <c r="D3177" t="s">
        <v>61</v>
      </c>
      <c r="E3177" t="s">
        <v>62</v>
      </c>
      <c r="F3177">
        <v>1318</v>
      </c>
      <c r="G3177">
        <v>337.13</v>
      </c>
      <c r="H3177">
        <v>0</v>
      </c>
      <c r="I3177">
        <v>444337.34</v>
      </c>
      <c r="J3177">
        <v>282924.69</v>
      </c>
      <c r="K3177">
        <v>12932.71</v>
      </c>
      <c r="L3177">
        <v>2710.7</v>
      </c>
      <c r="M3177">
        <v>51485.18</v>
      </c>
      <c r="N3177">
        <v>94284.06</v>
      </c>
      <c r="O3177">
        <v>21.22</v>
      </c>
      <c r="P3177" t="s">
        <v>35</v>
      </c>
      <c r="Q3177" t="s">
        <v>122</v>
      </c>
      <c r="R3177" t="s">
        <v>51</v>
      </c>
      <c r="S3177" t="s">
        <v>91</v>
      </c>
      <c r="T3177" t="s">
        <v>112</v>
      </c>
      <c r="U3177">
        <v>4</v>
      </c>
      <c r="V3177" s="1">
        <v>45941</v>
      </c>
      <c r="W3177" s="1">
        <v>45944</v>
      </c>
      <c r="X3177" s="1">
        <v>45964</v>
      </c>
      <c r="Y3177" t="s">
        <v>54</v>
      </c>
      <c r="Z3177" t="s">
        <v>75</v>
      </c>
      <c r="AA3177" t="s">
        <v>42</v>
      </c>
      <c r="AB3177" t="s">
        <v>76</v>
      </c>
      <c r="AC3177" t="s">
        <v>98</v>
      </c>
      <c r="AD3177" t="s">
        <v>67</v>
      </c>
    </row>
    <row r="3178" spans="1:30" x14ac:dyDescent="0.3">
      <c r="A3178" t="s">
        <v>5967</v>
      </c>
      <c r="B3178" t="s">
        <v>5469</v>
      </c>
      <c r="C3178" t="s">
        <v>80</v>
      </c>
      <c r="D3178" t="s">
        <v>140</v>
      </c>
      <c r="E3178" t="s">
        <v>49</v>
      </c>
      <c r="F3178">
        <v>179</v>
      </c>
      <c r="G3178">
        <v>399.24</v>
      </c>
      <c r="H3178">
        <v>0.1</v>
      </c>
      <c r="I3178">
        <v>64317.56</v>
      </c>
      <c r="J3178">
        <v>43906.239999999998</v>
      </c>
      <c r="K3178">
        <v>5692.17</v>
      </c>
      <c r="L3178">
        <v>2562.2199999999998</v>
      </c>
      <c r="M3178">
        <v>5147.1499999999996</v>
      </c>
      <c r="N3178">
        <v>7009.78</v>
      </c>
      <c r="O3178">
        <v>10.9</v>
      </c>
      <c r="P3178" t="s">
        <v>35</v>
      </c>
      <c r="Q3178" t="s">
        <v>203</v>
      </c>
      <c r="R3178" t="s">
        <v>74</v>
      </c>
      <c r="S3178" t="s">
        <v>38</v>
      </c>
      <c r="T3178" t="s">
        <v>53</v>
      </c>
      <c r="U3178">
        <v>15</v>
      </c>
      <c r="V3178" s="1">
        <v>45918</v>
      </c>
      <c r="W3178" s="1">
        <v>45926</v>
      </c>
      <c r="X3178" s="1">
        <v>45971</v>
      </c>
      <c r="Y3178" t="s">
        <v>103</v>
      </c>
      <c r="Z3178" t="s">
        <v>104</v>
      </c>
      <c r="AA3178" t="s">
        <v>56</v>
      </c>
      <c r="AB3178" t="s">
        <v>43</v>
      </c>
      <c r="AC3178" t="s">
        <v>98</v>
      </c>
      <c r="AD3178" t="s">
        <v>67</v>
      </c>
    </row>
    <row r="3179" spans="1:30" x14ac:dyDescent="0.3">
      <c r="A3179" t="s">
        <v>5968</v>
      </c>
      <c r="B3179" t="s">
        <v>5969</v>
      </c>
      <c r="C3179" t="s">
        <v>87</v>
      </c>
      <c r="D3179" t="s">
        <v>71</v>
      </c>
      <c r="E3179" t="s">
        <v>72</v>
      </c>
      <c r="F3179">
        <v>1774</v>
      </c>
      <c r="G3179">
        <v>156.74</v>
      </c>
      <c r="H3179">
        <v>0.05</v>
      </c>
      <c r="I3179">
        <v>264153.92</v>
      </c>
      <c r="J3179">
        <v>185555.67</v>
      </c>
      <c r="K3179">
        <v>5160.33</v>
      </c>
      <c r="L3179">
        <v>2213.2399999999998</v>
      </c>
      <c r="M3179">
        <v>18543.349999999999</v>
      </c>
      <c r="N3179">
        <v>52681.33</v>
      </c>
      <c r="O3179">
        <v>19.940000000000001</v>
      </c>
      <c r="P3179" t="s">
        <v>35</v>
      </c>
      <c r="Q3179" t="s">
        <v>117</v>
      </c>
      <c r="R3179" t="s">
        <v>51</v>
      </c>
      <c r="S3179" t="s">
        <v>97</v>
      </c>
      <c r="T3179" t="s">
        <v>63</v>
      </c>
      <c r="U3179">
        <v>0</v>
      </c>
      <c r="V3179" s="1">
        <v>45755</v>
      </c>
      <c r="W3179" s="1">
        <v>45758</v>
      </c>
      <c r="X3179" s="1">
        <v>45768</v>
      </c>
      <c r="Y3179" t="s">
        <v>81</v>
      </c>
      <c r="Z3179" t="s">
        <v>165</v>
      </c>
      <c r="AA3179" t="s">
        <v>56</v>
      </c>
      <c r="AB3179" t="s">
        <v>43</v>
      </c>
      <c r="AC3179" t="s">
        <v>98</v>
      </c>
      <c r="AD3179" t="s">
        <v>45</v>
      </c>
    </row>
    <row r="3180" spans="1:30" x14ac:dyDescent="0.3">
      <c r="A3180" t="s">
        <v>5970</v>
      </c>
      <c r="B3180" t="s">
        <v>5971</v>
      </c>
      <c r="C3180" t="s">
        <v>70</v>
      </c>
      <c r="D3180" t="s">
        <v>88</v>
      </c>
      <c r="E3180" t="s">
        <v>89</v>
      </c>
      <c r="F3180">
        <v>983</v>
      </c>
      <c r="G3180">
        <v>33.729999999999997</v>
      </c>
      <c r="H3180">
        <v>0.15</v>
      </c>
      <c r="I3180">
        <v>28183.1</v>
      </c>
      <c r="J3180">
        <v>18992.93</v>
      </c>
      <c r="K3180">
        <v>2618.7199999999998</v>
      </c>
      <c r="L3180">
        <v>248.37</v>
      </c>
      <c r="M3180">
        <v>2329.09</v>
      </c>
      <c r="N3180">
        <v>3993.99</v>
      </c>
      <c r="O3180">
        <v>14.17</v>
      </c>
      <c r="P3180" t="s">
        <v>35</v>
      </c>
      <c r="Q3180" t="s">
        <v>184</v>
      </c>
      <c r="R3180" t="s">
        <v>37</v>
      </c>
      <c r="S3180" t="s">
        <v>38</v>
      </c>
      <c r="T3180" t="s">
        <v>53</v>
      </c>
      <c r="U3180">
        <v>7</v>
      </c>
      <c r="V3180" s="1">
        <v>45743</v>
      </c>
      <c r="W3180" s="1">
        <v>45745</v>
      </c>
      <c r="X3180" s="1">
        <v>45768</v>
      </c>
      <c r="Y3180" t="s">
        <v>40</v>
      </c>
      <c r="Z3180" t="s">
        <v>41</v>
      </c>
      <c r="AA3180" t="s">
        <v>65</v>
      </c>
      <c r="AB3180" t="s">
        <v>66</v>
      </c>
      <c r="AC3180" t="s">
        <v>98</v>
      </c>
      <c r="AD3180" t="s">
        <v>67</v>
      </c>
    </row>
    <row r="3181" spans="1:30" x14ac:dyDescent="0.3">
      <c r="A3181" t="s">
        <v>5972</v>
      </c>
      <c r="B3181" t="s">
        <v>5973</v>
      </c>
      <c r="C3181" t="s">
        <v>32</v>
      </c>
      <c r="D3181" t="s">
        <v>107</v>
      </c>
      <c r="E3181" t="s">
        <v>108</v>
      </c>
      <c r="F3181">
        <v>194</v>
      </c>
      <c r="G3181">
        <v>440.29</v>
      </c>
      <c r="H3181">
        <v>0.15</v>
      </c>
      <c r="I3181">
        <v>72603.820000000007</v>
      </c>
      <c r="J3181">
        <v>46509.42</v>
      </c>
      <c r="K3181">
        <v>12648.02</v>
      </c>
      <c r="L3181">
        <v>882.85</v>
      </c>
      <c r="M3181">
        <v>5499.77</v>
      </c>
      <c r="N3181">
        <v>7063.76</v>
      </c>
      <c r="O3181">
        <v>9.73</v>
      </c>
      <c r="P3181" t="s">
        <v>35</v>
      </c>
      <c r="Q3181" t="s">
        <v>36</v>
      </c>
      <c r="R3181" t="s">
        <v>74</v>
      </c>
      <c r="S3181" t="s">
        <v>52</v>
      </c>
      <c r="T3181" t="s">
        <v>63</v>
      </c>
      <c r="U3181">
        <v>15</v>
      </c>
      <c r="V3181" s="1">
        <v>45677</v>
      </c>
      <c r="W3181" s="1">
        <v>45681</v>
      </c>
      <c r="X3181" s="1">
        <v>45710</v>
      </c>
      <c r="Y3181" t="s">
        <v>40</v>
      </c>
      <c r="Z3181" t="s">
        <v>64</v>
      </c>
      <c r="AA3181" t="s">
        <v>83</v>
      </c>
      <c r="AB3181" t="s">
        <v>66</v>
      </c>
      <c r="AC3181" t="s">
        <v>77</v>
      </c>
      <c r="AD3181" t="s">
        <v>45</v>
      </c>
    </row>
    <row r="3182" spans="1:30" x14ac:dyDescent="0.3">
      <c r="A3182" t="s">
        <v>5974</v>
      </c>
      <c r="B3182" t="s">
        <v>5975</v>
      </c>
      <c r="C3182" t="s">
        <v>80</v>
      </c>
      <c r="D3182" t="s">
        <v>159</v>
      </c>
      <c r="E3182" t="s">
        <v>160</v>
      </c>
      <c r="F3182">
        <v>1417</v>
      </c>
      <c r="G3182">
        <v>358.74</v>
      </c>
      <c r="H3182">
        <v>0.05</v>
      </c>
      <c r="I3182">
        <v>482917.85</v>
      </c>
      <c r="J3182">
        <v>273231.96000000002</v>
      </c>
      <c r="K3182">
        <v>7914.72</v>
      </c>
      <c r="L3182">
        <v>2500.64</v>
      </c>
      <c r="M3182">
        <v>42537.08</v>
      </c>
      <c r="N3182">
        <v>156733.45000000001</v>
      </c>
      <c r="O3182">
        <v>32.46</v>
      </c>
      <c r="P3182" t="s">
        <v>35</v>
      </c>
      <c r="Q3182" t="s">
        <v>50</v>
      </c>
      <c r="R3182" t="s">
        <v>74</v>
      </c>
      <c r="S3182" t="s">
        <v>38</v>
      </c>
      <c r="T3182" t="s">
        <v>112</v>
      </c>
      <c r="U3182">
        <v>4</v>
      </c>
      <c r="V3182" s="1">
        <v>45633</v>
      </c>
      <c r="W3182" s="1">
        <v>45642</v>
      </c>
      <c r="X3182" s="1">
        <v>45651</v>
      </c>
      <c r="Y3182" t="s">
        <v>54</v>
      </c>
      <c r="Z3182" t="s">
        <v>55</v>
      </c>
      <c r="AA3182" t="s">
        <v>56</v>
      </c>
      <c r="AB3182" t="s">
        <v>43</v>
      </c>
      <c r="AC3182" t="s">
        <v>57</v>
      </c>
      <c r="AD3182" t="s">
        <v>58</v>
      </c>
    </row>
    <row r="3183" spans="1:30" x14ac:dyDescent="0.3">
      <c r="A3183" t="s">
        <v>5976</v>
      </c>
      <c r="B3183" t="s">
        <v>3624</v>
      </c>
      <c r="C3183" t="s">
        <v>32</v>
      </c>
      <c r="D3183" t="s">
        <v>107</v>
      </c>
      <c r="E3183" t="s">
        <v>108</v>
      </c>
      <c r="F3183">
        <v>1088</v>
      </c>
      <c r="G3183">
        <v>266.83</v>
      </c>
      <c r="H3183">
        <v>0.15</v>
      </c>
      <c r="I3183">
        <v>246764.38</v>
      </c>
      <c r="J3183">
        <v>139935.13</v>
      </c>
      <c r="K3183">
        <v>2285.67</v>
      </c>
      <c r="L3183">
        <v>554.98</v>
      </c>
      <c r="M3183">
        <v>11663.44</v>
      </c>
      <c r="N3183">
        <v>92325.16</v>
      </c>
      <c r="O3183">
        <v>37.409999999999997</v>
      </c>
      <c r="P3183" t="s">
        <v>35</v>
      </c>
      <c r="Q3183" t="s">
        <v>122</v>
      </c>
      <c r="R3183" t="s">
        <v>51</v>
      </c>
      <c r="S3183" t="s">
        <v>38</v>
      </c>
      <c r="T3183" t="s">
        <v>63</v>
      </c>
      <c r="U3183">
        <v>0</v>
      </c>
      <c r="V3183" s="1">
        <v>45719</v>
      </c>
      <c r="W3183" s="1">
        <v>45720</v>
      </c>
      <c r="X3183" s="1">
        <v>45732</v>
      </c>
      <c r="Y3183" t="s">
        <v>40</v>
      </c>
      <c r="Z3183" t="s">
        <v>41</v>
      </c>
      <c r="AA3183" t="s">
        <v>83</v>
      </c>
      <c r="AB3183" t="s">
        <v>76</v>
      </c>
      <c r="AC3183" t="s">
        <v>98</v>
      </c>
      <c r="AD3183" t="s">
        <v>58</v>
      </c>
    </row>
    <row r="3184" spans="1:30" x14ac:dyDescent="0.3">
      <c r="A3184" t="s">
        <v>5977</v>
      </c>
      <c r="B3184" t="s">
        <v>5978</v>
      </c>
      <c r="C3184" t="s">
        <v>135</v>
      </c>
      <c r="D3184" t="s">
        <v>71</v>
      </c>
      <c r="E3184" t="s">
        <v>72</v>
      </c>
      <c r="F3184">
        <v>231</v>
      </c>
      <c r="G3184">
        <v>248.86</v>
      </c>
      <c r="H3184">
        <v>0.1</v>
      </c>
      <c r="I3184">
        <v>51737.99</v>
      </c>
      <c r="J3184">
        <v>33705.120000000003</v>
      </c>
      <c r="K3184">
        <v>10541.85</v>
      </c>
      <c r="L3184">
        <v>1390.21</v>
      </c>
      <c r="M3184">
        <v>2787.1</v>
      </c>
      <c r="N3184">
        <v>3313.71</v>
      </c>
      <c r="O3184">
        <v>6.4</v>
      </c>
      <c r="P3184" t="s">
        <v>35</v>
      </c>
      <c r="Q3184" t="s">
        <v>73</v>
      </c>
      <c r="R3184" t="s">
        <v>37</v>
      </c>
      <c r="S3184" t="s">
        <v>118</v>
      </c>
      <c r="T3184" t="s">
        <v>39</v>
      </c>
      <c r="U3184">
        <v>15</v>
      </c>
      <c r="V3184" s="1">
        <v>45312</v>
      </c>
      <c r="W3184" s="1">
        <v>45322</v>
      </c>
      <c r="X3184" s="1">
        <v>45343</v>
      </c>
      <c r="Y3184" t="s">
        <v>40</v>
      </c>
      <c r="Z3184" t="s">
        <v>64</v>
      </c>
      <c r="AA3184" t="s">
        <v>42</v>
      </c>
      <c r="AB3184" t="s">
        <v>43</v>
      </c>
      <c r="AC3184" t="s">
        <v>57</v>
      </c>
      <c r="AD3184" t="s">
        <v>58</v>
      </c>
    </row>
    <row r="3185" spans="1:30" x14ac:dyDescent="0.3">
      <c r="A3185" t="s">
        <v>5979</v>
      </c>
      <c r="B3185" t="s">
        <v>5980</v>
      </c>
      <c r="C3185" t="s">
        <v>32</v>
      </c>
      <c r="D3185" t="s">
        <v>130</v>
      </c>
      <c r="E3185" t="s">
        <v>131</v>
      </c>
      <c r="F3185">
        <v>906</v>
      </c>
      <c r="G3185">
        <v>71.06</v>
      </c>
      <c r="H3185">
        <v>0.1</v>
      </c>
      <c r="I3185">
        <v>57942.32</v>
      </c>
      <c r="J3185">
        <v>40775.519999999997</v>
      </c>
      <c r="K3185">
        <v>5264.84</v>
      </c>
      <c r="L3185">
        <v>1069.71</v>
      </c>
      <c r="M3185">
        <v>5994.09</v>
      </c>
      <c r="N3185">
        <v>4838.16</v>
      </c>
      <c r="O3185">
        <v>8.35</v>
      </c>
      <c r="P3185" t="s">
        <v>35</v>
      </c>
      <c r="Q3185" t="s">
        <v>50</v>
      </c>
      <c r="R3185" t="s">
        <v>51</v>
      </c>
      <c r="S3185" t="s">
        <v>38</v>
      </c>
      <c r="T3185" t="s">
        <v>39</v>
      </c>
      <c r="U3185">
        <v>0</v>
      </c>
      <c r="V3185" s="1">
        <v>45558</v>
      </c>
      <c r="W3185" s="1">
        <v>45559</v>
      </c>
      <c r="X3185" s="1">
        <v>45578</v>
      </c>
      <c r="Y3185" t="s">
        <v>103</v>
      </c>
      <c r="Z3185" t="s">
        <v>104</v>
      </c>
      <c r="AA3185" t="s">
        <v>65</v>
      </c>
      <c r="AB3185" t="s">
        <v>76</v>
      </c>
      <c r="AC3185" t="s">
        <v>123</v>
      </c>
      <c r="AD3185" t="s">
        <v>45</v>
      </c>
    </row>
    <row r="3186" spans="1:30" x14ac:dyDescent="0.3">
      <c r="A3186" t="s">
        <v>5981</v>
      </c>
      <c r="B3186" t="s">
        <v>5982</v>
      </c>
      <c r="C3186" t="s">
        <v>135</v>
      </c>
      <c r="D3186" t="s">
        <v>88</v>
      </c>
      <c r="E3186" t="s">
        <v>89</v>
      </c>
      <c r="F3186">
        <v>1267</v>
      </c>
      <c r="G3186">
        <v>188.36</v>
      </c>
      <c r="H3186">
        <v>0</v>
      </c>
      <c r="I3186">
        <v>238652.12</v>
      </c>
      <c r="J3186">
        <v>112731.96</v>
      </c>
      <c r="K3186">
        <v>6787.35</v>
      </c>
      <c r="L3186">
        <v>1899.48</v>
      </c>
      <c r="M3186">
        <v>19940.41</v>
      </c>
      <c r="N3186">
        <v>97292.92</v>
      </c>
      <c r="O3186">
        <v>40.770000000000003</v>
      </c>
      <c r="P3186" t="s">
        <v>35</v>
      </c>
      <c r="Q3186" t="s">
        <v>203</v>
      </c>
      <c r="R3186" t="s">
        <v>37</v>
      </c>
      <c r="S3186" t="s">
        <v>38</v>
      </c>
      <c r="T3186" t="s">
        <v>112</v>
      </c>
      <c r="U3186">
        <v>0</v>
      </c>
      <c r="V3186" s="1">
        <v>45418</v>
      </c>
      <c r="W3186" s="1">
        <v>45424</v>
      </c>
      <c r="X3186" s="1">
        <v>45433</v>
      </c>
      <c r="Y3186" t="s">
        <v>81</v>
      </c>
      <c r="Z3186" t="s">
        <v>82</v>
      </c>
      <c r="AA3186" t="s">
        <v>65</v>
      </c>
      <c r="AB3186" t="s">
        <v>43</v>
      </c>
      <c r="AC3186" t="s">
        <v>98</v>
      </c>
      <c r="AD3186" t="s">
        <v>67</v>
      </c>
    </row>
    <row r="3187" spans="1:30" x14ac:dyDescent="0.3">
      <c r="A3187" t="s">
        <v>5983</v>
      </c>
      <c r="B3187" t="s">
        <v>5984</v>
      </c>
      <c r="C3187" t="s">
        <v>70</v>
      </c>
      <c r="D3187" t="s">
        <v>33</v>
      </c>
      <c r="E3187" t="s">
        <v>34</v>
      </c>
      <c r="F3187">
        <v>1901</v>
      </c>
      <c r="G3187">
        <v>376.04</v>
      </c>
      <c r="H3187">
        <v>0.05</v>
      </c>
      <c r="I3187">
        <v>679109.44</v>
      </c>
      <c r="J3187">
        <v>405069.32</v>
      </c>
      <c r="K3187">
        <v>14309.29</v>
      </c>
      <c r="L3187">
        <v>1211.9100000000001</v>
      </c>
      <c r="M3187">
        <v>68439.820000000007</v>
      </c>
      <c r="N3187">
        <v>190079.1</v>
      </c>
      <c r="O3187">
        <v>27.99</v>
      </c>
      <c r="P3187" t="s">
        <v>35</v>
      </c>
      <c r="Q3187" t="s">
        <v>122</v>
      </c>
      <c r="R3187" t="s">
        <v>51</v>
      </c>
      <c r="S3187" t="s">
        <v>52</v>
      </c>
      <c r="T3187" t="s">
        <v>112</v>
      </c>
      <c r="U3187">
        <v>0</v>
      </c>
      <c r="V3187" s="1">
        <v>45304</v>
      </c>
      <c r="W3187" s="1">
        <v>45313</v>
      </c>
      <c r="X3187" s="1">
        <v>45330</v>
      </c>
      <c r="Y3187" t="s">
        <v>40</v>
      </c>
      <c r="Z3187" t="s">
        <v>64</v>
      </c>
      <c r="AA3187" t="s">
        <v>56</v>
      </c>
      <c r="AB3187" t="s">
        <v>76</v>
      </c>
      <c r="AC3187" t="s">
        <v>57</v>
      </c>
      <c r="AD3187" t="s">
        <v>58</v>
      </c>
    </row>
    <row r="3188" spans="1:30" x14ac:dyDescent="0.3">
      <c r="A3188" t="s">
        <v>5985</v>
      </c>
      <c r="B3188" t="s">
        <v>5986</v>
      </c>
      <c r="C3188" t="s">
        <v>135</v>
      </c>
      <c r="D3188" t="s">
        <v>33</v>
      </c>
      <c r="E3188" t="s">
        <v>34</v>
      </c>
      <c r="F3188">
        <v>1156</v>
      </c>
      <c r="G3188">
        <v>129.97</v>
      </c>
      <c r="H3188">
        <v>0.1</v>
      </c>
      <c r="I3188">
        <v>135220.79</v>
      </c>
      <c r="J3188">
        <v>61741.66</v>
      </c>
      <c r="K3188">
        <v>10617.28</v>
      </c>
      <c r="L3188">
        <v>382.04</v>
      </c>
      <c r="M3188">
        <v>6678.8</v>
      </c>
      <c r="N3188">
        <v>55801.01</v>
      </c>
      <c r="O3188">
        <v>41.27</v>
      </c>
      <c r="P3188" t="s">
        <v>35</v>
      </c>
      <c r="Q3188" t="s">
        <v>279</v>
      </c>
      <c r="R3188" t="s">
        <v>74</v>
      </c>
      <c r="S3188" t="s">
        <v>38</v>
      </c>
      <c r="T3188" t="s">
        <v>63</v>
      </c>
      <c r="U3188">
        <v>15</v>
      </c>
      <c r="V3188" s="1">
        <v>45579</v>
      </c>
      <c r="W3188" s="1">
        <v>45580</v>
      </c>
      <c r="X3188" s="1">
        <v>45619</v>
      </c>
      <c r="Y3188" t="s">
        <v>54</v>
      </c>
      <c r="Z3188" t="s">
        <v>75</v>
      </c>
      <c r="AA3188" t="s">
        <v>56</v>
      </c>
      <c r="AB3188" t="s">
        <v>76</v>
      </c>
      <c r="AC3188" t="s">
        <v>123</v>
      </c>
      <c r="AD3188" t="s">
        <v>67</v>
      </c>
    </row>
    <row r="3189" spans="1:30" x14ac:dyDescent="0.3">
      <c r="A3189" t="s">
        <v>5987</v>
      </c>
      <c r="B3189" t="s">
        <v>5988</v>
      </c>
      <c r="C3189" t="s">
        <v>32</v>
      </c>
      <c r="D3189" t="s">
        <v>88</v>
      </c>
      <c r="E3189" t="s">
        <v>89</v>
      </c>
      <c r="F3189">
        <v>1562</v>
      </c>
      <c r="G3189">
        <v>90.29</v>
      </c>
      <c r="H3189">
        <v>0.1</v>
      </c>
      <c r="I3189">
        <v>126929.68</v>
      </c>
      <c r="J3189">
        <v>73615.929999999993</v>
      </c>
      <c r="K3189">
        <v>5588.23</v>
      </c>
      <c r="L3189">
        <v>2041.69</v>
      </c>
      <c r="M3189">
        <v>4522.55</v>
      </c>
      <c r="N3189">
        <v>41161.279999999999</v>
      </c>
      <c r="O3189">
        <v>32.43</v>
      </c>
      <c r="P3189" t="s">
        <v>35</v>
      </c>
      <c r="Q3189" t="s">
        <v>73</v>
      </c>
      <c r="R3189" t="s">
        <v>74</v>
      </c>
      <c r="S3189" t="s">
        <v>52</v>
      </c>
      <c r="T3189" t="s">
        <v>63</v>
      </c>
      <c r="U3189">
        <v>0</v>
      </c>
      <c r="V3189" s="1">
        <v>45589</v>
      </c>
      <c r="W3189" s="1">
        <v>45591</v>
      </c>
      <c r="X3189" s="1">
        <v>45603</v>
      </c>
      <c r="Y3189" t="s">
        <v>54</v>
      </c>
      <c r="Z3189" t="s">
        <v>75</v>
      </c>
      <c r="AA3189" t="s">
        <v>83</v>
      </c>
      <c r="AB3189" t="s">
        <v>43</v>
      </c>
      <c r="AC3189" t="s">
        <v>93</v>
      </c>
      <c r="AD3189" t="s">
        <v>45</v>
      </c>
    </row>
    <row r="3190" spans="1:30" x14ac:dyDescent="0.3">
      <c r="A3190" t="s">
        <v>5989</v>
      </c>
      <c r="B3190" t="s">
        <v>5990</v>
      </c>
      <c r="C3190" t="s">
        <v>87</v>
      </c>
      <c r="D3190" t="s">
        <v>107</v>
      </c>
      <c r="E3190" t="s">
        <v>108</v>
      </c>
      <c r="F3190">
        <v>1838</v>
      </c>
      <c r="G3190">
        <v>414.53</v>
      </c>
      <c r="H3190">
        <v>0.1</v>
      </c>
      <c r="I3190">
        <v>685715.53</v>
      </c>
      <c r="J3190">
        <v>419560.9</v>
      </c>
      <c r="K3190">
        <v>3677.6</v>
      </c>
      <c r="L3190">
        <v>2843.93</v>
      </c>
      <c r="M3190">
        <v>25679.96</v>
      </c>
      <c r="N3190">
        <v>233953.14</v>
      </c>
      <c r="O3190">
        <v>34.119999999999997</v>
      </c>
      <c r="P3190" t="s">
        <v>35</v>
      </c>
      <c r="Q3190" t="s">
        <v>111</v>
      </c>
      <c r="R3190" t="s">
        <v>51</v>
      </c>
      <c r="S3190" t="s">
        <v>118</v>
      </c>
      <c r="T3190" t="s">
        <v>39</v>
      </c>
      <c r="U3190">
        <v>2</v>
      </c>
      <c r="V3190" s="1">
        <v>45537</v>
      </c>
      <c r="W3190" s="1">
        <v>45546</v>
      </c>
      <c r="X3190" s="1">
        <v>45576</v>
      </c>
      <c r="Y3190" t="s">
        <v>103</v>
      </c>
      <c r="Z3190" t="s">
        <v>104</v>
      </c>
      <c r="AA3190" t="s">
        <v>83</v>
      </c>
      <c r="AB3190" t="s">
        <v>43</v>
      </c>
      <c r="AC3190" t="s">
        <v>57</v>
      </c>
      <c r="AD3190" t="s">
        <v>67</v>
      </c>
    </row>
    <row r="3191" spans="1:30" x14ac:dyDescent="0.3">
      <c r="A3191" t="s">
        <v>5991</v>
      </c>
      <c r="B3191" t="s">
        <v>826</v>
      </c>
      <c r="C3191" t="s">
        <v>135</v>
      </c>
      <c r="D3191" t="s">
        <v>159</v>
      </c>
      <c r="E3191" t="s">
        <v>160</v>
      </c>
      <c r="F3191">
        <v>1095</v>
      </c>
      <c r="G3191">
        <v>322.08</v>
      </c>
      <c r="H3191">
        <v>0.1</v>
      </c>
      <c r="I3191">
        <v>317409.84000000003</v>
      </c>
      <c r="J3191">
        <v>184644.57</v>
      </c>
      <c r="K3191">
        <v>14431.84</v>
      </c>
      <c r="L3191">
        <v>2571</v>
      </c>
      <c r="M3191">
        <v>34221.839999999997</v>
      </c>
      <c r="N3191">
        <v>81540.59</v>
      </c>
      <c r="O3191">
        <v>25.69</v>
      </c>
      <c r="P3191" t="s">
        <v>35</v>
      </c>
      <c r="Q3191" t="s">
        <v>96</v>
      </c>
      <c r="R3191" t="s">
        <v>37</v>
      </c>
      <c r="S3191" t="s">
        <v>97</v>
      </c>
      <c r="T3191" t="s">
        <v>63</v>
      </c>
      <c r="U3191">
        <v>15</v>
      </c>
      <c r="V3191" s="1">
        <v>45926</v>
      </c>
      <c r="W3191" s="1">
        <v>45932</v>
      </c>
      <c r="X3191" s="1">
        <v>45970</v>
      </c>
      <c r="Y3191" t="s">
        <v>103</v>
      </c>
      <c r="Z3191" t="s">
        <v>104</v>
      </c>
      <c r="AA3191" t="s">
        <v>56</v>
      </c>
      <c r="AB3191" t="s">
        <v>66</v>
      </c>
      <c r="AC3191" t="s">
        <v>98</v>
      </c>
      <c r="AD3191" t="s">
        <v>45</v>
      </c>
    </row>
    <row r="3192" spans="1:30" x14ac:dyDescent="0.3">
      <c r="A3192" t="s">
        <v>5992</v>
      </c>
      <c r="B3192" t="s">
        <v>4134</v>
      </c>
      <c r="C3192" t="s">
        <v>80</v>
      </c>
      <c r="D3192" t="s">
        <v>140</v>
      </c>
      <c r="E3192" t="s">
        <v>49</v>
      </c>
      <c r="F3192">
        <v>572</v>
      </c>
      <c r="G3192">
        <v>316.06</v>
      </c>
      <c r="H3192">
        <v>0</v>
      </c>
      <c r="I3192">
        <v>180786.32</v>
      </c>
      <c r="J3192">
        <v>106459.37</v>
      </c>
      <c r="K3192">
        <v>10575.38</v>
      </c>
      <c r="L3192">
        <v>995.92</v>
      </c>
      <c r="M3192">
        <v>11833.75</v>
      </c>
      <c r="N3192">
        <v>50921.9</v>
      </c>
      <c r="O3192">
        <v>28.17</v>
      </c>
      <c r="P3192" t="s">
        <v>35</v>
      </c>
      <c r="Q3192" t="s">
        <v>36</v>
      </c>
      <c r="R3192" t="s">
        <v>37</v>
      </c>
      <c r="S3192" t="s">
        <v>118</v>
      </c>
      <c r="T3192" t="s">
        <v>112</v>
      </c>
      <c r="U3192">
        <v>4</v>
      </c>
      <c r="V3192" s="1">
        <v>45806</v>
      </c>
      <c r="W3192" s="1">
        <v>45811</v>
      </c>
      <c r="X3192" s="1">
        <v>45839</v>
      </c>
      <c r="Y3192" t="s">
        <v>81</v>
      </c>
      <c r="Z3192" t="s">
        <v>82</v>
      </c>
      <c r="AA3192" t="s">
        <v>65</v>
      </c>
      <c r="AB3192" t="s">
        <v>66</v>
      </c>
      <c r="AC3192" t="s">
        <v>44</v>
      </c>
      <c r="AD3192" t="s">
        <v>67</v>
      </c>
    </row>
    <row r="3193" spans="1:30" x14ac:dyDescent="0.3">
      <c r="A3193" t="s">
        <v>5993</v>
      </c>
      <c r="B3193" t="s">
        <v>5339</v>
      </c>
      <c r="C3193" t="s">
        <v>32</v>
      </c>
      <c r="D3193" t="s">
        <v>71</v>
      </c>
      <c r="E3193" t="s">
        <v>72</v>
      </c>
      <c r="F3193">
        <v>1935</v>
      </c>
      <c r="G3193">
        <v>349.97</v>
      </c>
      <c r="H3193">
        <v>0.05</v>
      </c>
      <c r="I3193">
        <v>643332.35</v>
      </c>
      <c r="J3193">
        <v>396838.1</v>
      </c>
      <c r="L3193">
        <v>317.68</v>
      </c>
      <c r="M3193">
        <v>17772.46</v>
      </c>
      <c r="N3193">
        <v>227714.26</v>
      </c>
      <c r="O3193">
        <v>35.4</v>
      </c>
      <c r="P3193" t="s">
        <v>35</v>
      </c>
      <c r="Q3193" t="s">
        <v>111</v>
      </c>
      <c r="R3193" t="s">
        <v>37</v>
      </c>
      <c r="S3193" t="s">
        <v>38</v>
      </c>
      <c r="T3193" t="s">
        <v>39</v>
      </c>
      <c r="U3193">
        <v>10</v>
      </c>
      <c r="V3193" s="1">
        <v>45547</v>
      </c>
      <c r="W3193" s="1">
        <v>45555</v>
      </c>
      <c r="X3193" s="1">
        <v>45589</v>
      </c>
      <c r="Y3193" t="s">
        <v>103</v>
      </c>
      <c r="Z3193" t="s">
        <v>104</v>
      </c>
      <c r="AA3193" t="s">
        <v>42</v>
      </c>
      <c r="AB3193" t="s">
        <v>66</v>
      </c>
      <c r="AC3193" t="s">
        <v>93</v>
      </c>
      <c r="AD3193" t="s">
        <v>58</v>
      </c>
    </row>
    <row r="3194" spans="1:30" x14ac:dyDescent="0.3">
      <c r="A3194" t="s">
        <v>5994</v>
      </c>
      <c r="B3194" t="s">
        <v>5995</v>
      </c>
      <c r="C3194" t="s">
        <v>135</v>
      </c>
      <c r="D3194" t="s">
        <v>33</v>
      </c>
      <c r="E3194" t="s">
        <v>34</v>
      </c>
      <c r="F3194">
        <v>276</v>
      </c>
      <c r="G3194">
        <v>41.09</v>
      </c>
      <c r="H3194">
        <v>0.15</v>
      </c>
      <c r="I3194">
        <v>9639.7099999999991</v>
      </c>
      <c r="J3194">
        <v>4347.32</v>
      </c>
      <c r="K3194">
        <v>9992.2900000000009</v>
      </c>
      <c r="L3194">
        <v>876.3</v>
      </c>
      <c r="M3194">
        <v>865.62</v>
      </c>
      <c r="N3194">
        <v>-6441.82</v>
      </c>
      <c r="O3194">
        <v>-66.83</v>
      </c>
      <c r="P3194" t="s">
        <v>35</v>
      </c>
      <c r="Q3194" t="s">
        <v>117</v>
      </c>
      <c r="R3194" t="s">
        <v>51</v>
      </c>
      <c r="S3194" t="s">
        <v>97</v>
      </c>
      <c r="T3194" t="s">
        <v>39</v>
      </c>
      <c r="U3194">
        <v>7</v>
      </c>
      <c r="V3194" s="1">
        <v>45551</v>
      </c>
      <c r="W3194" s="1">
        <v>45556</v>
      </c>
      <c r="X3194" s="1">
        <v>45575</v>
      </c>
      <c r="Y3194" t="s">
        <v>103</v>
      </c>
      <c r="Z3194" t="s">
        <v>104</v>
      </c>
      <c r="AA3194" t="s">
        <v>65</v>
      </c>
      <c r="AB3194" t="s">
        <v>43</v>
      </c>
      <c r="AC3194" t="s">
        <v>44</v>
      </c>
      <c r="AD3194" t="s">
        <v>67</v>
      </c>
    </row>
    <row r="3195" spans="1:30" x14ac:dyDescent="0.3">
      <c r="A3195" t="s">
        <v>5996</v>
      </c>
      <c r="B3195" t="s">
        <v>1284</v>
      </c>
      <c r="C3195" t="s">
        <v>135</v>
      </c>
      <c r="D3195" t="s">
        <v>33</v>
      </c>
      <c r="E3195" t="s">
        <v>34</v>
      </c>
      <c r="F3195">
        <v>1854</v>
      </c>
      <c r="G3195">
        <v>61.52</v>
      </c>
      <c r="H3195">
        <v>0.1</v>
      </c>
      <c r="I3195">
        <v>102652.27</v>
      </c>
      <c r="J3195">
        <v>57349.71</v>
      </c>
      <c r="K3195">
        <v>10450.879999999999</v>
      </c>
      <c r="L3195">
        <v>2379.9699999999998</v>
      </c>
      <c r="M3195">
        <v>6179.78</v>
      </c>
      <c r="N3195">
        <v>26291.93</v>
      </c>
      <c r="O3195">
        <v>25.61</v>
      </c>
      <c r="P3195" t="s">
        <v>35</v>
      </c>
      <c r="Q3195" t="s">
        <v>50</v>
      </c>
      <c r="R3195" t="s">
        <v>51</v>
      </c>
      <c r="S3195" t="s">
        <v>118</v>
      </c>
      <c r="T3195" t="s">
        <v>63</v>
      </c>
      <c r="U3195">
        <v>0</v>
      </c>
      <c r="V3195" s="1">
        <v>45829</v>
      </c>
      <c r="W3195" s="1">
        <v>45832</v>
      </c>
      <c r="X3195" s="1">
        <v>45850</v>
      </c>
      <c r="Y3195" t="s">
        <v>81</v>
      </c>
      <c r="Z3195" t="s">
        <v>150</v>
      </c>
      <c r="AA3195" t="s">
        <v>65</v>
      </c>
      <c r="AB3195" t="s">
        <v>76</v>
      </c>
      <c r="AC3195" t="s">
        <v>123</v>
      </c>
      <c r="AD3195" t="s">
        <v>45</v>
      </c>
    </row>
    <row r="3196" spans="1:30" x14ac:dyDescent="0.3">
      <c r="A3196" t="s">
        <v>5997</v>
      </c>
      <c r="B3196" t="s">
        <v>5998</v>
      </c>
      <c r="C3196" t="s">
        <v>87</v>
      </c>
      <c r="D3196" t="s">
        <v>48</v>
      </c>
      <c r="E3196" t="s">
        <v>49</v>
      </c>
      <c r="F3196">
        <v>1160</v>
      </c>
      <c r="G3196">
        <v>379.37</v>
      </c>
      <c r="H3196">
        <v>0.15</v>
      </c>
      <c r="I3196">
        <v>374058.82</v>
      </c>
      <c r="J3196">
        <v>240387.36</v>
      </c>
      <c r="K3196">
        <v>4826.45</v>
      </c>
      <c r="L3196">
        <v>2382.9699999999998</v>
      </c>
      <c r="M3196">
        <v>19013.45</v>
      </c>
      <c r="N3196">
        <v>107448.59</v>
      </c>
      <c r="O3196">
        <v>28.73</v>
      </c>
      <c r="P3196" t="s">
        <v>35</v>
      </c>
      <c r="Q3196" t="s">
        <v>203</v>
      </c>
      <c r="R3196" t="s">
        <v>51</v>
      </c>
      <c r="S3196" t="s">
        <v>118</v>
      </c>
      <c r="T3196" t="s">
        <v>63</v>
      </c>
      <c r="U3196">
        <v>0</v>
      </c>
      <c r="V3196" s="1">
        <v>45760</v>
      </c>
      <c r="W3196" s="1">
        <v>45768</v>
      </c>
      <c r="X3196" s="1">
        <v>45778</v>
      </c>
      <c r="Y3196" t="s">
        <v>81</v>
      </c>
      <c r="Z3196" t="s">
        <v>165</v>
      </c>
      <c r="AA3196" t="s">
        <v>65</v>
      </c>
      <c r="AB3196" t="s">
        <v>66</v>
      </c>
      <c r="AC3196" t="s">
        <v>93</v>
      </c>
      <c r="AD3196" t="s">
        <v>58</v>
      </c>
    </row>
    <row r="3197" spans="1:30" x14ac:dyDescent="0.3">
      <c r="A3197" t="s">
        <v>5999</v>
      </c>
      <c r="B3197" t="s">
        <v>6000</v>
      </c>
      <c r="C3197" t="s">
        <v>70</v>
      </c>
      <c r="D3197" t="s">
        <v>71</v>
      </c>
      <c r="E3197" t="s">
        <v>72</v>
      </c>
      <c r="F3197">
        <v>638</v>
      </c>
      <c r="G3197">
        <v>277.42</v>
      </c>
      <c r="H3197">
        <v>0</v>
      </c>
      <c r="I3197">
        <v>176993.96</v>
      </c>
      <c r="J3197">
        <v>117996.56</v>
      </c>
      <c r="K3197">
        <v>10955.96</v>
      </c>
      <c r="L3197">
        <v>1527.53</v>
      </c>
      <c r="M3197">
        <v>6073.08</v>
      </c>
      <c r="N3197">
        <v>40440.83</v>
      </c>
      <c r="O3197">
        <v>22.85</v>
      </c>
      <c r="P3197" t="s">
        <v>35</v>
      </c>
      <c r="Q3197" t="s">
        <v>90</v>
      </c>
      <c r="R3197" t="s">
        <v>37</v>
      </c>
      <c r="S3197" t="s">
        <v>52</v>
      </c>
      <c r="T3197" t="s">
        <v>39</v>
      </c>
      <c r="U3197">
        <v>0</v>
      </c>
      <c r="V3197" s="1">
        <v>45718</v>
      </c>
      <c r="W3197" s="1">
        <v>45720</v>
      </c>
      <c r="X3197" s="1">
        <v>45732</v>
      </c>
      <c r="Y3197" t="s">
        <v>40</v>
      </c>
      <c r="Z3197" t="s">
        <v>41</v>
      </c>
      <c r="AA3197" t="s">
        <v>65</v>
      </c>
      <c r="AB3197" t="s">
        <v>76</v>
      </c>
      <c r="AC3197" t="s">
        <v>98</v>
      </c>
      <c r="AD3197" t="s">
        <v>67</v>
      </c>
    </row>
    <row r="3198" spans="1:30" x14ac:dyDescent="0.3">
      <c r="A3198" t="s">
        <v>6001</v>
      </c>
      <c r="B3198" t="s">
        <v>6002</v>
      </c>
      <c r="C3198" t="s">
        <v>135</v>
      </c>
      <c r="D3198" t="s">
        <v>88</v>
      </c>
      <c r="E3198" t="s">
        <v>89</v>
      </c>
      <c r="F3198">
        <v>1652</v>
      </c>
      <c r="G3198">
        <v>238.21</v>
      </c>
      <c r="H3198">
        <v>0.1</v>
      </c>
      <c r="I3198">
        <v>354170.63</v>
      </c>
      <c r="J3198">
        <v>250544.91</v>
      </c>
      <c r="L3198">
        <v>704.42</v>
      </c>
      <c r="M3198">
        <v>40352.68</v>
      </c>
      <c r="N3198">
        <v>53650.94</v>
      </c>
      <c r="O3198">
        <v>15.15</v>
      </c>
      <c r="P3198" t="s">
        <v>35</v>
      </c>
      <c r="Q3198" t="s">
        <v>96</v>
      </c>
      <c r="R3198" t="s">
        <v>51</v>
      </c>
      <c r="S3198" t="s">
        <v>52</v>
      </c>
      <c r="T3198" t="s">
        <v>39</v>
      </c>
      <c r="U3198">
        <v>7</v>
      </c>
      <c r="V3198" s="1">
        <v>45613</v>
      </c>
      <c r="W3198" s="1">
        <v>45615</v>
      </c>
      <c r="X3198" s="1">
        <v>45648</v>
      </c>
      <c r="Y3198" t="s">
        <v>54</v>
      </c>
      <c r="Z3198" t="s">
        <v>92</v>
      </c>
      <c r="AA3198" t="s">
        <v>83</v>
      </c>
      <c r="AB3198" t="s">
        <v>66</v>
      </c>
      <c r="AC3198" t="s">
        <v>98</v>
      </c>
      <c r="AD3198" t="s">
        <v>67</v>
      </c>
    </row>
    <row r="3199" spans="1:30" x14ac:dyDescent="0.3">
      <c r="A3199" t="s">
        <v>6003</v>
      </c>
      <c r="B3199" t="s">
        <v>4182</v>
      </c>
      <c r="C3199" t="s">
        <v>70</v>
      </c>
      <c r="D3199" t="s">
        <v>61</v>
      </c>
      <c r="E3199" t="s">
        <v>62</v>
      </c>
      <c r="F3199">
        <v>325</v>
      </c>
      <c r="G3199">
        <v>129.11000000000001</v>
      </c>
      <c r="H3199">
        <v>0.15</v>
      </c>
      <c r="I3199">
        <v>35666.639999999999</v>
      </c>
      <c r="J3199">
        <v>24316.639999999999</v>
      </c>
      <c r="K3199">
        <v>12281.66</v>
      </c>
      <c r="L3199">
        <v>2815.24</v>
      </c>
      <c r="M3199">
        <v>2574.16</v>
      </c>
      <c r="N3199">
        <v>-6321.06</v>
      </c>
      <c r="O3199">
        <v>-17.72</v>
      </c>
      <c r="P3199" t="s">
        <v>35</v>
      </c>
      <c r="Q3199" t="s">
        <v>117</v>
      </c>
      <c r="R3199" t="s">
        <v>74</v>
      </c>
      <c r="S3199" t="s">
        <v>52</v>
      </c>
      <c r="T3199" t="s">
        <v>53</v>
      </c>
      <c r="U3199">
        <v>0</v>
      </c>
      <c r="V3199" s="1">
        <v>45375</v>
      </c>
      <c r="W3199" s="1">
        <v>45377</v>
      </c>
      <c r="X3199" s="1">
        <v>45385</v>
      </c>
      <c r="Y3199" t="s">
        <v>40</v>
      </c>
      <c r="Z3199" t="s">
        <v>41</v>
      </c>
      <c r="AA3199" t="s">
        <v>56</v>
      </c>
      <c r="AB3199" t="s">
        <v>66</v>
      </c>
      <c r="AC3199" t="s">
        <v>93</v>
      </c>
      <c r="AD3199" t="s">
        <v>45</v>
      </c>
    </row>
    <row r="3200" spans="1:30" x14ac:dyDescent="0.3">
      <c r="A3200" t="s">
        <v>6004</v>
      </c>
      <c r="B3200" t="s">
        <v>4260</v>
      </c>
      <c r="C3200" t="s">
        <v>135</v>
      </c>
      <c r="D3200" t="s">
        <v>61</v>
      </c>
      <c r="E3200" t="s">
        <v>62</v>
      </c>
      <c r="F3200">
        <v>1627</v>
      </c>
      <c r="G3200">
        <v>41.64</v>
      </c>
      <c r="H3200">
        <v>0.05</v>
      </c>
      <c r="I3200">
        <v>64360.87</v>
      </c>
      <c r="J3200">
        <v>36078.370000000003</v>
      </c>
      <c r="K3200">
        <v>10538.2</v>
      </c>
      <c r="L3200">
        <v>2735.92</v>
      </c>
      <c r="M3200">
        <v>3902.13</v>
      </c>
      <c r="N3200">
        <v>11106.25</v>
      </c>
      <c r="O3200">
        <v>17.260000000000002</v>
      </c>
      <c r="P3200" t="s">
        <v>35</v>
      </c>
      <c r="Q3200" t="s">
        <v>96</v>
      </c>
      <c r="R3200" t="s">
        <v>51</v>
      </c>
      <c r="S3200" t="s">
        <v>118</v>
      </c>
      <c r="T3200" t="s">
        <v>39</v>
      </c>
      <c r="U3200">
        <v>2</v>
      </c>
      <c r="V3200" s="1">
        <v>45708</v>
      </c>
      <c r="W3200" s="1">
        <v>45716</v>
      </c>
      <c r="X3200" s="1">
        <v>45727</v>
      </c>
      <c r="Y3200" t="s">
        <v>40</v>
      </c>
      <c r="Z3200" t="s">
        <v>147</v>
      </c>
      <c r="AA3200" t="s">
        <v>83</v>
      </c>
      <c r="AB3200" t="s">
        <v>76</v>
      </c>
      <c r="AC3200" t="s">
        <v>77</v>
      </c>
      <c r="AD3200" t="s">
        <v>45</v>
      </c>
    </row>
    <row r="3201" spans="1:30" x14ac:dyDescent="0.3">
      <c r="A3201" t="s">
        <v>6005</v>
      </c>
      <c r="B3201" t="s">
        <v>192</v>
      </c>
      <c r="C3201" t="s">
        <v>80</v>
      </c>
      <c r="D3201" t="s">
        <v>61</v>
      </c>
      <c r="E3201" t="s">
        <v>62</v>
      </c>
      <c r="F3201">
        <v>489</v>
      </c>
      <c r="G3201">
        <v>477.37</v>
      </c>
      <c r="H3201">
        <v>0.15</v>
      </c>
      <c r="I3201">
        <v>198418.84</v>
      </c>
      <c r="J3201">
        <v>139238.92000000001</v>
      </c>
      <c r="L3201">
        <v>182.52</v>
      </c>
      <c r="M3201">
        <v>13010.87</v>
      </c>
      <c r="N3201">
        <v>42451.79</v>
      </c>
      <c r="O3201">
        <v>21.4</v>
      </c>
      <c r="P3201" t="s">
        <v>35</v>
      </c>
      <c r="Q3201" t="s">
        <v>96</v>
      </c>
      <c r="R3201" t="s">
        <v>51</v>
      </c>
      <c r="S3201" t="s">
        <v>118</v>
      </c>
      <c r="T3201" t="s">
        <v>63</v>
      </c>
      <c r="U3201">
        <v>10</v>
      </c>
      <c r="V3201" s="1">
        <v>45451</v>
      </c>
      <c r="W3201" s="1">
        <v>45453</v>
      </c>
      <c r="X3201" s="1">
        <v>45491</v>
      </c>
      <c r="Y3201" t="s">
        <v>81</v>
      </c>
      <c r="Z3201" t="s">
        <v>150</v>
      </c>
      <c r="AA3201" t="s">
        <v>83</v>
      </c>
      <c r="AB3201" t="s">
        <v>76</v>
      </c>
      <c r="AC3201" t="s">
        <v>57</v>
      </c>
      <c r="AD3201" t="s">
        <v>58</v>
      </c>
    </row>
    <row r="3202" spans="1:30" x14ac:dyDescent="0.3">
      <c r="A3202" t="s">
        <v>6006</v>
      </c>
      <c r="B3202" t="s">
        <v>6007</v>
      </c>
      <c r="C3202" t="s">
        <v>87</v>
      </c>
      <c r="D3202" t="s">
        <v>48</v>
      </c>
      <c r="E3202" t="s">
        <v>49</v>
      </c>
      <c r="F3202">
        <v>1204</v>
      </c>
      <c r="G3202">
        <v>437.2</v>
      </c>
      <c r="H3202">
        <v>0.1</v>
      </c>
      <c r="I3202">
        <v>473749.92</v>
      </c>
      <c r="J3202">
        <v>237367.55</v>
      </c>
      <c r="L3202">
        <v>2241.0700000000002</v>
      </c>
      <c r="M3202">
        <v>23272.21</v>
      </c>
      <c r="N3202">
        <v>202507.67</v>
      </c>
      <c r="O3202">
        <v>42.75</v>
      </c>
      <c r="P3202" t="s">
        <v>35</v>
      </c>
      <c r="Q3202" t="s">
        <v>203</v>
      </c>
      <c r="R3202" t="s">
        <v>74</v>
      </c>
      <c r="S3202" t="s">
        <v>38</v>
      </c>
      <c r="T3202" t="s">
        <v>63</v>
      </c>
      <c r="U3202">
        <v>10</v>
      </c>
      <c r="V3202" s="1">
        <v>45695</v>
      </c>
      <c r="W3202" s="1">
        <v>45696</v>
      </c>
      <c r="X3202" s="1">
        <v>45727</v>
      </c>
      <c r="Y3202" t="s">
        <v>40</v>
      </c>
      <c r="Z3202" t="s">
        <v>147</v>
      </c>
      <c r="AA3202" t="s">
        <v>42</v>
      </c>
      <c r="AB3202" t="s">
        <v>76</v>
      </c>
      <c r="AC3202" t="s">
        <v>93</v>
      </c>
      <c r="AD3202" t="s">
        <v>58</v>
      </c>
    </row>
    <row r="3203" spans="1:30" x14ac:dyDescent="0.3">
      <c r="A3203" t="s">
        <v>6008</v>
      </c>
      <c r="B3203" t="s">
        <v>6009</v>
      </c>
      <c r="C3203" t="s">
        <v>135</v>
      </c>
      <c r="D3203" t="s">
        <v>88</v>
      </c>
      <c r="E3203" t="s">
        <v>89</v>
      </c>
      <c r="F3203">
        <v>436</v>
      </c>
      <c r="G3203">
        <v>372.21</v>
      </c>
      <c r="H3203">
        <v>0.1</v>
      </c>
      <c r="I3203">
        <v>146055.20000000001</v>
      </c>
      <c r="J3203">
        <v>78753.34</v>
      </c>
      <c r="K3203">
        <v>1876.79</v>
      </c>
      <c r="L3203">
        <v>1854.49</v>
      </c>
      <c r="M3203">
        <v>17462.53</v>
      </c>
      <c r="N3203">
        <v>46108.05</v>
      </c>
      <c r="O3203">
        <v>31.57</v>
      </c>
      <c r="P3203" t="s">
        <v>35</v>
      </c>
      <c r="Q3203" t="s">
        <v>122</v>
      </c>
      <c r="R3203" t="s">
        <v>51</v>
      </c>
      <c r="S3203" t="s">
        <v>91</v>
      </c>
      <c r="T3203" t="s">
        <v>112</v>
      </c>
      <c r="U3203">
        <v>7</v>
      </c>
      <c r="V3203" s="1">
        <v>45598</v>
      </c>
      <c r="W3203" s="1">
        <v>45607</v>
      </c>
      <c r="X3203" s="1">
        <v>45632</v>
      </c>
      <c r="Y3203" t="s">
        <v>54</v>
      </c>
      <c r="Z3203" t="s">
        <v>92</v>
      </c>
      <c r="AA3203" t="s">
        <v>42</v>
      </c>
      <c r="AB3203" t="s">
        <v>66</v>
      </c>
      <c r="AC3203" t="s">
        <v>123</v>
      </c>
      <c r="AD3203" t="s">
        <v>67</v>
      </c>
    </row>
    <row r="3204" spans="1:30" x14ac:dyDescent="0.3">
      <c r="A3204" t="s">
        <v>6010</v>
      </c>
      <c r="B3204" t="s">
        <v>6011</v>
      </c>
      <c r="C3204" t="s">
        <v>32</v>
      </c>
      <c r="D3204" t="s">
        <v>130</v>
      </c>
      <c r="E3204" t="s">
        <v>131</v>
      </c>
      <c r="F3204">
        <v>1890</v>
      </c>
      <c r="G3204">
        <v>66.34</v>
      </c>
      <c r="H3204">
        <v>0.05</v>
      </c>
      <c r="I3204">
        <v>119113.47</v>
      </c>
      <c r="J3204">
        <v>56879.11</v>
      </c>
      <c r="K3204">
        <v>11009.21</v>
      </c>
      <c r="L3204">
        <v>2176.98</v>
      </c>
      <c r="M3204">
        <v>11331.94</v>
      </c>
      <c r="N3204">
        <v>37716.230000000003</v>
      </c>
      <c r="O3204">
        <v>31.66</v>
      </c>
      <c r="P3204" t="s">
        <v>35</v>
      </c>
      <c r="Q3204" t="s">
        <v>36</v>
      </c>
      <c r="R3204" t="s">
        <v>37</v>
      </c>
      <c r="S3204" t="s">
        <v>118</v>
      </c>
      <c r="T3204" t="s">
        <v>39</v>
      </c>
      <c r="U3204">
        <v>15</v>
      </c>
      <c r="V3204" s="1">
        <v>45586</v>
      </c>
      <c r="W3204" s="1">
        <v>45588</v>
      </c>
      <c r="X3204" s="1">
        <v>45609</v>
      </c>
      <c r="Y3204" t="s">
        <v>54</v>
      </c>
      <c r="Z3204" t="s">
        <v>75</v>
      </c>
      <c r="AA3204" t="s">
        <v>56</v>
      </c>
      <c r="AB3204" t="s">
        <v>66</v>
      </c>
      <c r="AC3204" t="s">
        <v>57</v>
      </c>
      <c r="AD3204" t="s">
        <v>58</v>
      </c>
    </row>
    <row r="3205" spans="1:30" x14ac:dyDescent="0.3">
      <c r="A3205" t="s">
        <v>6012</v>
      </c>
      <c r="B3205" t="s">
        <v>6013</v>
      </c>
      <c r="C3205" t="s">
        <v>135</v>
      </c>
      <c r="D3205" t="s">
        <v>33</v>
      </c>
      <c r="E3205" t="s">
        <v>34</v>
      </c>
      <c r="F3205">
        <v>321</v>
      </c>
      <c r="G3205">
        <v>379.3</v>
      </c>
      <c r="H3205">
        <v>0</v>
      </c>
      <c r="I3205">
        <v>121755.3</v>
      </c>
      <c r="J3205">
        <v>70338.75</v>
      </c>
      <c r="K3205">
        <v>13167.65</v>
      </c>
      <c r="L3205">
        <v>1244.5</v>
      </c>
      <c r="M3205">
        <v>6999.78</v>
      </c>
      <c r="N3205">
        <v>30004.62</v>
      </c>
      <c r="O3205">
        <v>24.64</v>
      </c>
      <c r="P3205" t="s">
        <v>35</v>
      </c>
      <c r="Q3205" t="s">
        <v>117</v>
      </c>
      <c r="R3205" t="s">
        <v>74</v>
      </c>
      <c r="S3205" t="s">
        <v>52</v>
      </c>
      <c r="T3205" t="s">
        <v>63</v>
      </c>
      <c r="U3205">
        <v>0</v>
      </c>
      <c r="V3205" s="1">
        <v>45982</v>
      </c>
      <c r="W3205" s="1">
        <v>45991</v>
      </c>
      <c r="X3205" s="1">
        <v>46018</v>
      </c>
      <c r="Y3205" t="s">
        <v>54</v>
      </c>
      <c r="Z3205" t="s">
        <v>92</v>
      </c>
      <c r="AA3205" t="s">
        <v>65</v>
      </c>
      <c r="AB3205" t="s">
        <v>43</v>
      </c>
      <c r="AC3205" t="s">
        <v>84</v>
      </c>
      <c r="AD3205" t="s">
        <v>58</v>
      </c>
    </row>
    <row r="3206" spans="1:30" x14ac:dyDescent="0.3">
      <c r="A3206" t="s">
        <v>6014</v>
      </c>
      <c r="B3206" t="s">
        <v>4221</v>
      </c>
      <c r="C3206" t="s">
        <v>70</v>
      </c>
      <c r="D3206" t="s">
        <v>48</v>
      </c>
      <c r="E3206" t="s">
        <v>49</v>
      </c>
      <c r="F3206">
        <v>1852</v>
      </c>
      <c r="G3206">
        <v>263.31</v>
      </c>
      <c r="H3206">
        <v>0</v>
      </c>
      <c r="I3206">
        <v>487650.12</v>
      </c>
      <c r="J3206">
        <v>283656.98</v>
      </c>
      <c r="K3206">
        <v>2540.5700000000002</v>
      </c>
      <c r="L3206">
        <v>536.05999999999995</v>
      </c>
      <c r="M3206">
        <v>12777.52</v>
      </c>
      <c r="N3206">
        <v>188138.99</v>
      </c>
      <c r="O3206">
        <v>38.58</v>
      </c>
      <c r="P3206" t="s">
        <v>35</v>
      </c>
      <c r="Q3206" t="s">
        <v>132</v>
      </c>
      <c r="R3206" t="s">
        <v>37</v>
      </c>
      <c r="S3206" t="s">
        <v>118</v>
      </c>
      <c r="T3206" t="s">
        <v>112</v>
      </c>
      <c r="U3206">
        <v>0</v>
      </c>
      <c r="V3206" s="1">
        <v>45629</v>
      </c>
      <c r="W3206" s="1">
        <v>45633</v>
      </c>
      <c r="X3206" s="1">
        <v>45662</v>
      </c>
      <c r="Y3206" t="s">
        <v>54</v>
      </c>
      <c r="Z3206" t="s">
        <v>55</v>
      </c>
      <c r="AA3206" t="s">
        <v>83</v>
      </c>
      <c r="AB3206" t="s">
        <v>66</v>
      </c>
      <c r="AC3206" t="s">
        <v>77</v>
      </c>
      <c r="AD3206" t="s">
        <v>67</v>
      </c>
    </row>
    <row r="3207" spans="1:30" x14ac:dyDescent="0.3">
      <c r="A3207" t="s">
        <v>6015</v>
      </c>
      <c r="B3207" t="s">
        <v>3013</v>
      </c>
      <c r="D3207" t="s">
        <v>140</v>
      </c>
      <c r="E3207" t="s">
        <v>49</v>
      </c>
      <c r="F3207">
        <v>695</v>
      </c>
      <c r="G3207">
        <v>447.15</v>
      </c>
      <c r="H3207">
        <v>0.15</v>
      </c>
      <c r="I3207">
        <v>264153.86</v>
      </c>
      <c r="J3207">
        <v>196038.38</v>
      </c>
      <c r="K3207">
        <v>1795.23</v>
      </c>
      <c r="L3207">
        <v>1041.75</v>
      </c>
      <c r="M3207">
        <v>6228.8</v>
      </c>
      <c r="N3207">
        <v>59049.7</v>
      </c>
      <c r="O3207">
        <v>22.35</v>
      </c>
      <c r="P3207" t="s">
        <v>35</v>
      </c>
      <c r="Q3207" t="s">
        <v>50</v>
      </c>
      <c r="R3207" t="s">
        <v>74</v>
      </c>
      <c r="S3207" t="s">
        <v>91</v>
      </c>
      <c r="T3207" t="s">
        <v>112</v>
      </c>
      <c r="U3207">
        <v>7</v>
      </c>
      <c r="V3207" s="1">
        <v>45833</v>
      </c>
      <c r="W3207" s="1">
        <v>45839</v>
      </c>
      <c r="X3207" s="1">
        <v>45875</v>
      </c>
      <c r="Y3207" t="s">
        <v>81</v>
      </c>
      <c r="Z3207" t="s">
        <v>150</v>
      </c>
      <c r="AA3207" t="s">
        <v>56</v>
      </c>
      <c r="AB3207" t="s">
        <v>76</v>
      </c>
      <c r="AC3207" t="s">
        <v>84</v>
      </c>
      <c r="AD3207" t="s">
        <v>67</v>
      </c>
    </row>
    <row r="3208" spans="1:30" x14ac:dyDescent="0.3">
      <c r="A3208" t="s">
        <v>6016</v>
      </c>
      <c r="B3208" t="s">
        <v>884</v>
      </c>
      <c r="C3208" t="s">
        <v>70</v>
      </c>
      <c r="D3208" t="s">
        <v>140</v>
      </c>
      <c r="E3208" t="s">
        <v>49</v>
      </c>
      <c r="F3208">
        <v>395</v>
      </c>
      <c r="G3208">
        <v>480.38</v>
      </c>
      <c r="H3208">
        <v>0.05</v>
      </c>
      <c r="I3208">
        <v>180262.6</v>
      </c>
      <c r="J3208">
        <v>104974.62</v>
      </c>
      <c r="K3208">
        <v>10932.73</v>
      </c>
      <c r="L3208">
        <v>2869.55</v>
      </c>
      <c r="M3208">
        <v>9376.1</v>
      </c>
      <c r="N3208">
        <v>52109.599999999999</v>
      </c>
      <c r="O3208">
        <v>28.91</v>
      </c>
      <c r="P3208" t="s">
        <v>35</v>
      </c>
      <c r="Q3208" t="s">
        <v>90</v>
      </c>
      <c r="R3208" t="s">
        <v>37</v>
      </c>
      <c r="S3208" t="s">
        <v>38</v>
      </c>
      <c r="T3208" t="s">
        <v>112</v>
      </c>
      <c r="U3208">
        <v>15</v>
      </c>
      <c r="V3208" s="1">
        <v>45707</v>
      </c>
      <c r="W3208" s="1">
        <v>45709</v>
      </c>
      <c r="X3208" s="1">
        <v>45732</v>
      </c>
      <c r="Y3208" t="s">
        <v>40</v>
      </c>
      <c r="Z3208" t="s">
        <v>147</v>
      </c>
      <c r="AA3208" t="s">
        <v>42</v>
      </c>
      <c r="AB3208" t="s">
        <v>43</v>
      </c>
      <c r="AC3208" t="s">
        <v>44</v>
      </c>
      <c r="AD3208" t="s">
        <v>45</v>
      </c>
    </row>
    <row r="3209" spans="1:30" x14ac:dyDescent="0.3">
      <c r="A3209" t="s">
        <v>6017</v>
      </c>
      <c r="B3209" t="s">
        <v>6018</v>
      </c>
      <c r="C3209" t="s">
        <v>80</v>
      </c>
      <c r="D3209" t="s">
        <v>61</v>
      </c>
      <c r="E3209" t="s">
        <v>62</v>
      </c>
      <c r="F3209">
        <v>337</v>
      </c>
      <c r="G3209">
        <v>443.37</v>
      </c>
      <c r="H3209">
        <v>0</v>
      </c>
      <c r="I3209">
        <v>149415.69</v>
      </c>
      <c r="J3209">
        <v>101831.74</v>
      </c>
      <c r="K3209">
        <v>4201.47</v>
      </c>
      <c r="L3209">
        <v>1991.56</v>
      </c>
      <c r="M3209">
        <v>7694.21</v>
      </c>
      <c r="N3209">
        <v>33696.71</v>
      </c>
      <c r="O3209">
        <v>22.55</v>
      </c>
      <c r="P3209" t="s">
        <v>35</v>
      </c>
      <c r="Q3209" t="s">
        <v>203</v>
      </c>
      <c r="R3209" t="s">
        <v>74</v>
      </c>
      <c r="S3209" t="s">
        <v>52</v>
      </c>
      <c r="T3209" t="s">
        <v>112</v>
      </c>
      <c r="U3209">
        <v>0</v>
      </c>
      <c r="V3209" s="1">
        <v>45557</v>
      </c>
      <c r="W3209" s="1">
        <v>45565</v>
      </c>
      <c r="X3209" s="1">
        <v>45577</v>
      </c>
      <c r="Y3209" t="s">
        <v>103</v>
      </c>
      <c r="Z3209" t="s">
        <v>104</v>
      </c>
      <c r="AA3209" t="s">
        <v>42</v>
      </c>
      <c r="AB3209" t="s">
        <v>66</v>
      </c>
      <c r="AC3209" t="s">
        <v>93</v>
      </c>
      <c r="AD3209" t="s">
        <v>58</v>
      </c>
    </row>
    <row r="3210" spans="1:30" x14ac:dyDescent="0.3">
      <c r="A3210" t="s">
        <v>6019</v>
      </c>
      <c r="B3210" t="s">
        <v>6020</v>
      </c>
      <c r="C3210" t="s">
        <v>80</v>
      </c>
      <c r="D3210" t="s">
        <v>88</v>
      </c>
      <c r="E3210" t="s">
        <v>89</v>
      </c>
      <c r="F3210">
        <v>87</v>
      </c>
      <c r="G3210">
        <v>424.69</v>
      </c>
      <c r="H3210">
        <v>0.1</v>
      </c>
      <c r="I3210">
        <v>33253.230000000003</v>
      </c>
      <c r="J3210">
        <v>21750.14</v>
      </c>
      <c r="K3210">
        <v>14430.37</v>
      </c>
      <c r="L3210">
        <v>2663.31</v>
      </c>
      <c r="M3210">
        <v>3586.6</v>
      </c>
      <c r="N3210">
        <v>-9177.19</v>
      </c>
      <c r="O3210">
        <v>-27.6</v>
      </c>
      <c r="P3210" t="s">
        <v>35</v>
      </c>
      <c r="Q3210" t="s">
        <v>96</v>
      </c>
      <c r="R3210" t="s">
        <v>74</v>
      </c>
      <c r="S3210" t="s">
        <v>97</v>
      </c>
      <c r="T3210" t="s">
        <v>39</v>
      </c>
      <c r="U3210">
        <v>0</v>
      </c>
      <c r="V3210" s="1">
        <v>45672</v>
      </c>
      <c r="W3210" s="1">
        <v>45679</v>
      </c>
      <c r="X3210" s="1">
        <v>45705</v>
      </c>
      <c r="Y3210" t="s">
        <v>40</v>
      </c>
      <c r="Z3210" t="s">
        <v>64</v>
      </c>
      <c r="AA3210" t="s">
        <v>56</v>
      </c>
      <c r="AB3210" t="s">
        <v>43</v>
      </c>
      <c r="AC3210" t="s">
        <v>98</v>
      </c>
      <c r="AD3210" t="s">
        <v>58</v>
      </c>
    </row>
    <row r="3211" spans="1:30" x14ac:dyDescent="0.3">
      <c r="A3211" t="s">
        <v>6021</v>
      </c>
      <c r="B3211" t="s">
        <v>6022</v>
      </c>
      <c r="C3211" t="s">
        <v>87</v>
      </c>
      <c r="D3211" t="s">
        <v>48</v>
      </c>
      <c r="E3211" t="s">
        <v>49</v>
      </c>
      <c r="F3211">
        <v>1073</v>
      </c>
      <c r="G3211">
        <v>352.59</v>
      </c>
      <c r="H3211">
        <v>0.05</v>
      </c>
      <c r="I3211">
        <v>359412.62</v>
      </c>
      <c r="J3211">
        <v>260737.69</v>
      </c>
      <c r="K3211">
        <v>548.01</v>
      </c>
      <c r="L3211">
        <v>2775.23</v>
      </c>
      <c r="M3211">
        <v>20772.61</v>
      </c>
      <c r="N3211">
        <v>74579.08</v>
      </c>
      <c r="O3211">
        <v>20.75</v>
      </c>
      <c r="P3211" t="s">
        <v>35</v>
      </c>
      <c r="Q3211" t="s">
        <v>203</v>
      </c>
      <c r="R3211" t="s">
        <v>74</v>
      </c>
      <c r="S3211" t="s">
        <v>38</v>
      </c>
      <c r="T3211" t="s">
        <v>39</v>
      </c>
      <c r="U3211">
        <v>0</v>
      </c>
      <c r="V3211" s="1">
        <v>45320</v>
      </c>
      <c r="W3211" s="1">
        <v>45322</v>
      </c>
      <c r="X3211" s="1">
        <v>45340</v>
      </c>
      <c r="Y3211" t="s">
        <v>40</v>
      </c>
      <c r="Z3211" t="s">
        <v>64</v>
      </c>
      <c r="AA3211" t="s">
        <v>83</v>
      </c>
      <c r="AB3211" t="s">
        <v>76</v>
      </c>
      <c r="AC3211" t="s">
        <v>93</v>
      </c>
      <c r="AD3211" t="s">
        <v>45</v>
      </c>
    </row>
    <row r="3212" spans="1:30" x14ac:dyDescent="0.3">
      <c r="A3212" t="s">
        <v>6023</v>
      </c>
      <c r="B3212" t="s">
        <v>283</v>
      </c>
      <c r="C3212" t="s">
        <v>87</v>
      </c>
      <c r="D3212" t="s">
        <v>88</v>
      </c>
      <c r="E3212" t="s">
        <v>89</v>
      </c>
      <c r="F3212">
        <v>1515</v>
      </c>
      <c r="G3212">
        <v>91.29</v>
      </c>
      <c r="H3212">
        <v>0.15</v>
      </c>
      <c r="I3212">
        <v>117558.7</v>
      </c>
      <c r="J3212">
        <v>64336.21</v>
      </c>
      <c r="K3212">
        <v>14963.09</v>
      </c>
      <c r="L3212">
        <v>2973.58</v>
      </c>
      <c r="M3212">
        <v>11445.2</v>
      </c>
      <c r="N3212">
        <v>23840.62</v>
      </c>
      <c r="O3212">
        <v>20.28</v>
      </c>
      <c r="P3212" t="s">
        <v>35</v>
      </c>
      <c r="Q3212" t="s">
        <v>50</v>
      </c>
      <c r="R3212" t="s">
        <v>74</v>
      </c>
      <c r="S3212" t="s">
        <v>118</v>
      </c>
      <c r="T3212" t="s">
        <v>53</v>
      </c>
      <c r="U3212">
        <v>0</v>
      </c>
      <c r="V3212" s="1">
        <v>45598</v>
      </c>
      <c r="W3212" s="1">
        <v>45604</v>
      </c>
      <c r="X3212" s="1">
        <v>45630</v>
      </c>
      <c r="Y3212" t="s">
        <v>54</v>
      </c>
      <c r="Z3212" t="s">
        <v>92</v>
      </c>
      <c r="AA3212" t="s">
        <v>65</v>
      </c>
      <c r="AB3212" t="s">
        <v>76</v>
      </c>
      <c r="AC3212" t="s">
        <v>98</v>
      </c>
      <c r="AD3212" t="s">
        <v>67</v>
      </c>
    </row>
    <row r="3213" spans="1:30" x14ac:dyDescent="0.3">
      <c r="A3213" t="s">
        <v>6024</v>
      </c>
      <c r="B3213" t="s">
        <v>4373</v>
      </c>
      <c r="C3213" t="s">
        <v>80</v>
      </c>
      <c r="D3213" t="s">
        <v>130</v>
      </c>
      <c r="E3213" t="s">
        <v>131</v>
      </c>
      <c r="F3213">
        <v>1590</v>
      </c>
      <c r="G3213">
        <v>362.36</v>
      </c>
      <c r="H3213">
        <v>0.15</v>
      </c>
      <c r="I3213">
        <v>489729.54</v>
      </c>
      <c r="J3213">
        <v>315309.84999999998</v>
      </c>
      <c r="K3213">
        <v>3063.65</v>
      </c>
      <c r="L3213">
        <v>290.25</v>
      </c>
      <c r="M3213">
        <v>17927.02</v>
      </c>
      <c r="N3213">
        <v>153138.76999999999</v>
      </c>
      <c r="O3213">
        <v>31.27</v>
      </c>
      <c r="P3213" t="s">
        <v>35</v>
      </c>
      <c r="Q3213" t="s">
        <v>73</v>
      </c>
      <c r="R3213" t="s">
        <v>37</v>
      </c>
      <c r="S3213" t="s">
        <v>91</v>
      </c>
      <c r="T3213" t="s">
        <v>63</v>
      </c>
      <c r="U3213">
        <v>0</v>
      </c>
      <c r="V3213" s="1">
        <v>45968</v>
      </c>
      <c r="W3213" s="1">
        <v>45975</v>
      </c>
      <c r="X3213" s="1">
        <v>45996</v>
      </c>
      <c r="Y3213" t="s">
        <v>54</v>
      </c>
      <c r="Z3213" t="s">
        <v>92</v>
      </c>
      <c r="AA3213" t="s">
        <v>65</v>
      </c>
      <c r="AB3213" t="s">
        <v>76</v>
      </c>
      <c r="AC3213" t="s">
        <v>123</v>
      </c>
      <c r="AD3213" t="s">
        <v>45</v>
      </c>
    </row>
    <row r="3214" spans="1:30" x14ac:dyDescent="0.3">
      <c r="A3214" t="s">
        <v>6025</v>
      </c>
      <c r="B3214" t="s">
        <v>6026</v>
      </c>
      <c r="C3214" t="s">
        <v>70</v>
      </c>
      <c r="D3214" t="s">
        <v>140</v>
      </c>
      <c r="E3214" t="s">
        <v>49</v>
      </c>
      <c r="F3214">
        <v>541</v>
      </c>
      <c r="G3214">
        <v>399.4</v>
      </c>
      <c r="H3214">
        <v>0.05</v>
      </c>
      <c r="I3214">
        <v>205271.63</v>
      </c>
      <c r="J3214">
        <v>126015.16</v>
      </c>
      <c r="K3214">
        <v>3498.89</v>
      </c>
      <c r="L3214">
        <v>230.83</v>
      </c>
      <c r="M3214">
        <v>12035.24</v>
      </c>
      <c r="N3214">
        <v>63491.51</v>
      </c>
      <c r="O3214">
        <v>30.93</v>
      </c>
      <c r="P3214" t="s">
        <v>35</v>
      </c>
      <c r="Q3214" t="s">
        <v>36</v>
      </c>
      <c r="R3214" t="s">
        <v>51</v>
      </c>
      <c r="S3214" t="s">
        <v>118</v>
      </c>
      <c r="T3214" t="s">
        <v>53</v>
      </c>
      <c r="U3214">
        <v>15</v>
      </c>
      <c r="V3214" s="1">
        <v>45532</v>
      </c>
      <c r="W3214" s="1">
        <v>45535</v>
      </c>
      <c r="X3214" s="1">
        <v>45574</v>
      </c>
      <c r="Y3214" t="s">
        <v>103</v>
      </c>
      <c r="Z3214" t="s">
        <v>177</v>
      </c>
      <c r="AA3214" t="s">
        <v>83</v>
      </c>
      <c r="AB3214" t="s">
        <v>43</v>
      </c>
      <c r="AC3214" t="s">
        <v>44</v>
      </c>
      <c r="AD3214" t="s">
        <v>45</v>
      </c>
    </row>
    <row r="3215" spans="1:30" x14ac:dyDescent="0.3">
      <c r="A3215" t="s">
        <v>6027</v>
      </c>
      <c r="B3215" t="s">
        <v>6028</v>
      </c>
      <c r="C3215" t="s">
        <v>70</v>
      </c>
      <c r="D3215" t="s">
        <v>130</v>
      </c>
      <c r="E3215" t="s">
        <v>131</v>
      </c>
      <c r="F3215">
        <v>1367</v>
      </c>
      <c r="G3215">
        <v>69.37</v>
      </c>
      <c r="H3215">
        <v>0.1</v>
      </c>
      <c r="I3215">
        <v>85345.91</v>
      </c>
      <c r="J3215">
        <v>47877.52</v>
      </c>
      <c r="K3215">
        <v>956.38</v>
      </c>
      <c r="L3215">
        <v>466.54</v>
      </c>
      <c r="M3215">
        <v>8300.73</v>
      </c>
      <c r="N3215">
        <v>27744.74</v>
      </c>
      <c r="O3215">
        <v>32.51</v>
      </c>
      <c r="P3215" t="s">
        <v>35</v>
      </c>
      <c r="Q3215" t="s">
        <v>73</v>
      </c>
      <c r="R3215" t="s">
        <v>74</v>
      </c>
      <c r="S3215" t="s">
        <v>91</v>
      </c>
      <c r="T3215" t="s">
        <v>39</v>
      </c>
      <c r="U3215">
        <v>0</v>
      </c>
      <c r="V3215" s="1">
        <v>45915</v>
      </c>
      <c r="W3215" s="1">
        <v>45920</v>
      </c>
      <c r="X3215" s="1">
        <v>45931</v>
      </c>
      <c r="Y3215" t="s">
        <v>103</v>
      </c>
      <c r="Z3215" t="s">
        <v>104</v>
      </c>
      <c r="AA3215" t="s">
        <v>42</v>
      </c>
      <c r="AB3215" t="s">
        <v>76</v>
      </c>
      <c r="AC3215" t="s">
        <v>123</v>
      </c>
      <c r="AD3215" t="s">
        <v>45</v>
      </c>
    </row>
    <row r="3216" spans="1:30" x14ac:dyDescent="0.3">
      <c r="A3216" t="s">
        <v>6029</v>
      </c>
      <c r="B3216" t="s">
        <v>4992</v>
      </c>
      <c r="C3216" t="s">
        <v>80</v>
      </c>
      <c r="D3216" t="s">
        <v>48</v>
      </c>
      <c r="E3216" t="s">
        <v>49</v>
      </c>
      <c r="F3216">
        <v>1820</v>
      </c>
      <c r="G3216">
        <v>445.11</v>
      </c>
      <c r="H3216">
        <v>0.1</v>
      </c>
      <c r="I3216">
        <v>729090.18</v>
      </c>
      <c r="J3216">
        <v>488187.44</v>
      </c>
      <c r="K3216">
        <v>5734.77</v>
      </c>
      <c r="L3216">
        <v>2170.88</v>
      </c>
      <c r="M3216">
        <v>24434.41</v>
      </c>
      <c r="N3216">
        <v>208562.68</v>
      </c>
      <c r="O3216">
        <v>28.61</v>
      </c>
      <c r="P3216" t="s">
        <v>35</v>
      </c>
      <c r="Q3216" t="s">
        <v>132</v>
      </c>
      <c r="R3216" t="s">
        <v>74</v>
      </c>
      <c r="S3216" t="s">
        <v>91</v>
      </c>
      <c r="T3216" t="s">
        <v>39</v>
      </c>
      <c r="U3216">
        <v>4</v>
      </c>
      <c r="V3216" s="1">
        <v>45675</v>
      </c>
      <c r="W3216" s="1">
        <v>45681</v>
      </c>
      <c r="X3216" s="1">
        <v>45709</v>
      </c>
      <c r="Y3216" t="s">
        <v>40</v>
      </c>
      <c r="Z3216" t="s">
        <v>64</v>
      </c>
      <c r="AA3216" t="s">
        <v>56</v>
      </c>
      <c r="AB3216" t="s">
        <v>76</v>
      </c>
      <c r="AC3216" t="s">
        <v>77</v>
      </c>
      <c r="AD3216" t="s">
        <v>67</v>
      </c>
    </row>
    <row r="3217" spans="1:30" x14ac:dyDescent="0.3">
      <c r="A3217" t="s">
        <v>6030</v>
      </c>
      <c r="B3217" t="s">
        <v>6031</v>
      </c>
      <c r="C3217" t="s">
        <v>32</v>
      </c>
      <c r="D3217" t="s">
        <v>88</v>
      </c>
      <c r="E3217" t="s">
        <v>89</v>
      </c>
      <c r="F3217">
        <v>352</v>
      </c>
      <c r="G3217">
        <v>188.54</v>
      </c>
      <c r="H3217">
        <v>0.1</v>
      </c>
      <c r="I3217">
        <v>59729.47</v>
      </c>
      <c r="J3217">
        <v>36337.81</v>
      </c>
      <c r="K3217">
        <v>6752.05</v>
      </c>
      <c r="L3217">
        <v>414.78</v>
      </c>
      <c r="M3217">
        <v>2455.36</v>
      </c>
      <c r="N3217">
        <v>13769.47</v>
      </c>
      <c r="O3217">
        <v>23.05</v>
      </c>
      <c r="P3217" t="s">
        <v>35</v>
      </c>
      <c r="Q3217" t="s">
        <v>36</v>
      </c>
      <c r="R3217" t="s">
        <v>37</v>
      </c>
      <c r="S3217" t="s">
        <v>52</v>
      </c>
      <c r="T3217" t="s">
        <v>39</v>
      </c>
      <c r="U3217">
        <v>0</v>
      </c>
      <c r="V3217" s="1">
        <v>45486</v>
      </c>
      <c r="W3217" s="1">
        <v>45490</v>
      </c>
      <c r="X3217" s="1">
        <v>45506</v>
      </c>
      <c r="Y3217" t="s">
        <v>103</v>
      </c>
      <c r="Z3217" t="s">
        <v>119</v>
      </c>
      <c r="AA3217" t="s">
        <v>42</v>
      </c>
      <c r="AB3217" t="s">
        <v>66</v>
      </c>
      <c r="AC3217" t="s">
        <v>77</v>
      </c>
      <c r="AD3217" t="s">
        <v>58</v>
      </c>
    </row>
    <row r="3218" spans="1:30" x14ac:dyDescent="0.3">
      <c r="A3218" t="s">
        <v>6032</v>
      </c>
      <c r="B3218" t="s">
        <v>5397</v>
      </c>
      <c r="C3218" t="s">
        <v>32</v>
      </c>
      <c r="D3218" t="s">
        <v>159</v>
      </c>
      <c r="E3218" t="s">
        <v>160</v>
      </c>
      <c r="F3218">
        <v>1011</v>
      </c>
      <c r="G3218">
        <v>364.15</v>
      </c>
      <c r="H3218">
        <v>0</v>
      </c>
      <c r="I3218">
        <v>368155.65</v>
      </c>
      <c r="J3218">
        <v>222177.95</v>
      </c>
      <c r="K3218">
        <v>11265.74</v>
      </c>
      <c r="L3218">
        <v>461.65</v>
      </c>
      <c r="M3218">
        <v>15142.3</v>
      </c>
      <c r="N3218">
        <v>119108.01</v>
      </c>
      <c r="O3218">
        <v>32.35</v>
      </c>
      <c r="P3218" t="s">
        <v>35</v>
      </c>
      <c r="Q3218" t="s">
        <v>50</v>
      </c>
      <c r="R3218" t="s">
        <v>74</v>
      </c>
      <c r="S3218" t="s">
        <v>38</v>
      </c>
      <c r="T3218" t="s">
        <v>39</v>
      </c>
      <c r="U3218">
        <v>0</v>
      </c>
      <c r="V3218" s="1">
        <v>45671</v>
      </c>
      <c r="W3218" s="1">
        <v>45674</v>
      </c>
      <c r="X3218" s="1">
        <v>45681</v>
      </c>
      <c r="Y3218" t="s">
        <v>40</v>
      </c>
      <c r="Z3218" t="s">
        <v>64</v>
      </c>
      <c r="AA3218" t="s">
        <v>42</v>
      </c>
      <c r="AB3218" t="s">
        <v>43</v>
      </c>
      <c r="AC3218" t="s">
        <v>44</v>
      </c>
      <c r="AD3218" t="s">
        <v>58</v>
      </c>
    </row>
    <row r="3219" spans="1:30" x14ac:dyDescent="0.3">
      <c r="A3219" t="s">
        <v>6033</v>
      </c>
      <c r="B3219" t="s">
        <v>6034</v>
      </c>
      <c r="C3219" t="s">
        <v>32</v>
      </c>
      <c r="D3219" t="s">
        <v>48</v>
      </c>
      <c r="E3219" t="s">
        <v>49</v>
      </c>
      <c r="F3219">
        <v>1037</v>
      </c>
      <c r="G3219">
        <v>300.68</v>
      </c>
      <c r="H3219">
        <v>0.05</v>
      </c>
      <c r="I3219">
        <v>296214.90000000002</v>
      </c>
      <c r="J3219">
        <v>211948.54</v>
      </c>
      <c r="K3219">
        <v>3495.85</v>
      </c>
      <c r="L3219">
        <v>1843.13</v>
      </c>
      <c r="M3219">
        <v>30304.48</v>
      </c>
      <c r="N3219">
        <v>48622.9</v>
      </c>
      <c r="O3219">
        <v>16.41</v>
      </c>
      <c r="P3219" t="s">
        <v>35</v>
      </c>
      <c r="Q3219" t="s">
        <v>132</v>
      </c>
      <c r="R3219" t="s">
        <v>37</v>
      </c>
      <c r="S3219" t="s">
        <v>38</v>
      </c>
      <c r="T3219" t="s">
        <v>63</v>
      </c>
      <c r="U3219">
        <v>0</v>
      </c>
      <c r="V3219" s="1">
        <v>45484</v>
      </c>
      <c r="W3219" s="1">
        <v>45493</v>
      </c>
      <c r="X3219" s="1">
        <v>45518</v>
      </c>
      <c r="Y3219" t="s">
        <v>103</v>
      </c>
      <c r="Z3219" t="s">
        <v>119</v>
      </c>
      <c r="AA3219" t="s">
        <v>83</v>
      </c>
      <c r="AB3219" t="s">
        <v>43</v>
      </c>
      <c r="AC3219" t="s">
        <v>44</v>
      </c>
      <c r="AD3219" t="s">
        <v>45</v>
      </c>
    </row>
    <row r="3220" spans="1:30" x14ac:dyDescent="0.3">
      <c r="A3220" t="s">
        <v>6035</v>
      </c>
      <c r="B3220" t="s">
        <v>6036</v>
      </c>
      <c r="C3220" t="s">
        <v>135</v>
      </c>
      <c r="D3220" t="s">
        <v>48</v>
      </c>
      <c r="E3220" t="s">
        <v>49</v>
      </c>
      <c r="F3220">
        <v>1352</v>
      </c>
      <c r="G3220">
        <v>76.75</v>
      </c>
      <c r="H3220">
        <v>0</v>
      </c>
      <c r="I3220">
        <v>103766</v>
      </c>
      <c r="J3220">
        <v>54974.19</v>
      </c>
      <c r="K3220">
        <v>3456.96</v>
      </c>
      <c r="L3220">
        <v>1021.61</v>
      </c>
      <c r="M3220">
        <v>12420.19</v>
      </c>
      <c r="N3220">
        <v>31893.05</v>
      </c>
      <c r="O3220">
        <v>30.74</v>
      </c>
      <c r="P3220" t="s">
        <v>35</v>
      </c>
      <c r="Q3220" t="s">
        <v>111</v>
      </c>
      <c r="R3220" t="s">
        <v>74</v>
      </c>
      <c r="S3220" t="s">
        <v>38</v>
      </c>
      <c r="T3220" t="s">
        <v>39</v>
      </c>
      <c r="U3220">
        <v>0</v>
      </c>
      <c r="V3220" s="1">
        <v>45823</v>
      </c>
      <c r="W3220" s="1">
        <v>45830</v>
      </c>
      <c r="X3220" s="1">
        <v>45852</v>
      </c>
      <c r="Y3220" t="s">
        <v>81</v>
      </c>
      <c r="Z3220" t="s">
        <v>150</v>
      </c>
      <c r="AA3220" t="s">
        <v>56</v>
      </c>
      <c r="AB3220" t="s">
        <v>43</v>
      </c>
      <c r="AC3220" t="s">
        <v>93</v>
      </c>
      <c r="AD3220" t="s">
        <v>67</v>
      </c>
    </row>
    <row r="3221" spans="1:30" x14ac:dyDescent="0.3">
      <c r="A3221" t="s">
        <v>6037</v>
      </c>
      <c r="B3221" t="s">
        <v>6038</v>
      </c>
      <c r="C3221" t="s">
        <v>135</v>
      </c>
      <c r="D3221" t="s">
        <v>61</v>
      </c>
      <c r="E3221" t="s">
        <v>62</v>
      </c>
      <c r="F3221">
        <v>1399</v>
      </c>
      <c r="G3221">
        <v>476.58</v>
      </c>
      <c r="H3221">
        <v>0.15</v>
      </c>
      <c r="I3221">
        <v>566725.11</v>
      </c>
      <c r="J3221">
        <v>340076.78</v>
      </c>
      <c r="K3221">
        <v>7130.52</v>
      </c>
      <c r="L3221">
        <v>1713.8</v>
      </c>
      <c r="M3221">
        <v>43573.65</v>
      </c>
      <c r="N3221">
        <v>174230.36</v>
      </c>
      <c r="O3221">
        <v>30.74</v>
      </c>
      <c r="P3221" t="s">
        <v>35</v>
      </c>
      <c r="Q3221" t="s">
        <v>132</v>
      </c>
      <c r="R3221" t="s">
        <v>37</v>
      </c>
      <c r="S3221" t="s">
        <v>91</v>
      </c>
      <c r="T3221" t="s">
        <v>112</v>
      </c>
      <c r="U3221">
        <v>4</v>
      </c>
      <c r="V3221" s="1">
        <v>45474</v>
      </c>
      <c r="W3221" s="1">
        <v>45479</v>
      </c>
      <c r="X3221" s="1">
        <v>45501</v>
      </c>
      <c r="Y3221" t="s">
        <v>103</v>
      </c>
      <c r="Z3221" t="s">
        <v>119</v>
      </c>
      <c r="AA3221" t="s">
        <v>56</v>
      </c>
      <c r="AB3221" t="s">
        <v>43</v>
      </c>
      <c r="AC3221" t="s">
        <v>57</v>
      </c>
      <c r="AD3221" t="s">
        <v>58</v>
      </c>
    </row>
    <row r="3222" spans="1:30" x14ac:dyDescent="0.3">
      <c r="A3222" t="s">
        <v>6039</v>
      </c>
      <c r="B3222" t="s">
        <v>6040</v>
      </c>
      <c r="C3222" t="s">
        <v>135</v>
      </c>
      <c r="D3222" t="s">
        <v>140</v>
      </c>
      <c r="E3222" t="s">
        <v>49</v>
      </c>
      <c r="F3222">
        <v>430</v>
      </c>
      <c r="G3222">
        <v>349.47</v>
      </c>
      <c r="H3222">
        <v>0.15</v>
      </c>
      <c r="I3222">
        <v>127731.29</v>
      </c>
      <c r="J3222">
        <v>58601.120000000003</v>
      </c>
      <c r="K3222">
        <v>2605.9</v>
      </c>
      <c r="L3222">
        <v>217.2</v>
      </c>
      <c r="M3222">
        <v>8744.1200000000008</v>
      </c>
      <c r="N3222">
        <v>57562.95</v>
      </c>
      <c r="O3222">
        <v>45.07</v>
      </c>
      <c r="P3222" t="s">
        <v>35</v>
      </c>
      <c r="Q3222" t="s">
        <v>111</v>
      </c>
      <c r="R3222" t="s">
        <v>74</v>
      </c>
      <c r="S3222" t="s">
        <v>38</v>
      </c>
      <c r="T3222" t="s">
        <v>39</v>
      </c>
      <c r="U3222">
        <v>0</v>
      </c>
      <c r="V3222" s="1">
        <v>45673</v>
      </c>
      <c r="W3222" s="1">
        <v>45678</v>
      </c>
      <c r="X3222" s="1">
        <v>45708</v>
      </c>
      <c r="Y3222" t="s">
        <v>40</v>
      </c>
      <c r="Z3222" t="s">
        <v>64</v>
      </c>
      <c r="AA3222" t="s">
        <v>65</v>
      </c>
      <c r="AB3222" t="s">
        <v>66</v>
      </c>
      <c r="AC3222" t="s">
        <v>84</v>
      </c>
      <c r="AD3222" t="s">
        <v>67</v>
      </c>
    </row>
    <row r="3223" spans="1:30" x14ac:dyDescent="0.3">
      <c r="A3223" t="s">
        <v>6041</v>
      </c>
      <c r="B3223" t="s">
        <v>6042</v>
      </c>
      <c r="C3223" t="s">
        <v>70</v>
      </c>
      <c r="D3223" t="s">
        <v>48</v>
      </c>
      <c r="E3223" t="s">
        <v>49</v>
      </c>
      <c r="F3223">
        <v>1230</v>
      </c>
      <c r="G3223">
        <v>284.04000000000002</v>
      </c>
      <c r="H3223">
        <v>0.05</v>
      </c>
      <c r="I3223">
        <v>331900.74</v>
      </c>
      <c r="J3223">
        <v>231484.74</v>
      </c>
      <c r="K3223">
        <v>3258.3</v>
      </c>
      <c r="L3223">
        <v>2052.08</v>
      </c>
      <c r="M3223">
        <v>31676.41</v>
      </c>
      <c r="N3223">
        <v>63429.21</v>
      </c>
      <c r="O3223">
        <v>19.11</v>
      </c>
      <c r="P3223" t="s">
        <v>35</v>
      </c>
      <c r="Q3223" t="s">
        <v>117</v>
      </c>
      <c r="R3223" t="s">
        <v>74</v>
      </c>
      <c r="S3223" t="s">
        <v>38</v>
      </c>
      <c r="T3223" t="s">
        <v>39</v>
      </c>
      <c r="U3223">
        <v>10</v>
      </c>
      <c r="V3223" s="1">
        <v>45635</v>
      </c>
      <c r="W3223" s="1">
        <v>45645</v>
      </c>
      <c r="X3223" s="1">
        <v>45671</v>
      </c>
      <c r="Y3223" t="s">
        <v>54</v>
      </c>
      <c r="Z3223" t="s">
        <v>55</v>
      </c>
      <c r="AA3223" t="s">
        <v>56</v>
      </c>
      <c r="AB3223" t="s">
        <v>76</v>
      </c>
      <c r="AC3223" t="s">
        <v>98</v>
      </c>
      <c r="AD3223" t="s">
        <v>58</v>
      </c>
    </row>
    <row r="3224" spans="1:30" x14ac:dyDescent="0.3">
      <c r="A3224" t="s">
        <v>6043</v>
      </c>
      <c r="B3224" t="s">
        <v>5265</v>
      </c>
      <c r="C3224" t="s">
        <v>135</v>
      </c>
      <c r="D3224" t="s">
        <v>130</v>
      </c>
      <c r="E3224" t="s">
        <v>131</v>
      </c>
      <c r="F3224">
        <v>1153</v>
      </c>
      <c r="G3224">
        <v>428.15</v>
      </c>
      <c r="H3224">
        <v>0.1</v>
      </c>
      <c r="I3224">
        <v>444291.25</v>
      </c>
      <c r="J3224">
        <v>328311.92</v>
      </c>
      <c r="K3224">
        <v>5203.2700000000004</v>
      </c>
      <c r="L3224">
        <v>1322.01</v>
      </c>
      <c r="M3224">
        <v>34063.21</v>
      </c>
      <c r="N3224">
        <v>75390.84</v>
      </c>
      <c r="O3224">
        <v>16.97</v>
      </c>
      <c r="P3224" t="s">
        <v>35</v>
      </c>
      <c r="Q3224" t="s">
        <v>203</v>
      </c>
      <c r="R3224" t="s">
        <v>74</v>
      </c>
      <c r="S3224" t="s">
        <v>118</v>
      </c>
      <c r="T3224" t="s">
        <v>39</v>
      </c>
      <c r="U3224">
        <v>10</v>
      </c>
      <c r="V3224" s="1">
        <v>45484</v>
      </c>
      <c r="W3224" s="1">
        <v>45487</v>
      </c>
      <c r="X3224" s="1">
        <v>45508</v>
      </c>
      <c r="Y3224" t="s">
        <v>103</v>
      </c>
      <c r="Z3224" t="s">
        <v>119</v>
      </c>
      <c r="AA3224" t="s">
        <v>65</v>
      </c>
      <c r="AB3224" t="s">
        <v>76</v>
      </c>
      <c r="AC3224" t="s">
        <v>84</v>
      </c>
      <c r="AD3224" t="s">
        <v>67</v>
      </c>
    </row>
    <row r="3225" spans="1:30" x14ac:dyDescent="0.3">
      <c r="A3225" t="s">
        <v>6044</v>
      </c>
      <c r="B3225" t="s">
        <v>1864</v>
      </c>
      <c r="D3225" t="s">
        <v>140</v>
      </c>
      <c r="E3225" t="s">
        <v>49</v>
      </c>
      <c r="F3225">
        <v>823</v>
      </c>
      <c r="G3225">
        <v>215.83</v>
      </c>
      <c r="H3225">
        <v>0</v>
      </c>
      <c r="I3225">
        <v>177628.09</v>
      </c>
      <c r="J3225">
        <v>130680.42</v>
      </c>
      <c r="K3225">
        <v>4725.0200000000004</v>
      </c>
      <c r="L3225">
        <v>2013.81</v>
      </c>
      <c r="M3225">
        <v>10462.07</v>
      </c>
      <c r="N3225">
        <v>29746.77</v>
      </c>
      <c r="O3225">
        <v>16.75</v>
      </c>
      <c r="P3225" t="s">
        <v>35</v>
      </c>
      <c r="Q3225" t="s">
        <v>50</v>
      </c>
      <c r="R3225" t="s">
        <v>37</v>
      </c>
      <c r="S3225" t="s">
        <v>118</v>
      </c>
      <c r="T3225" t="s">
        <v>39</v>
      </c>
      <c r="U3225">
        <v>0</v>
      </c>
      <c r="V3225" s="1">
        <v>45823</v>
      </c>
      <c r="W3225" s="1">
        <v>45828</v>
      </c>
      <c r="X3225" s="1">
        <v>45849</v>
      </c>
      <c r="Y3225" t="s">
        <v>81</v>
      </c>
      <c r="Z3225" t="s">
        <v>150</v>
      </c>
      <c r="AA3225" t="s">
        <v>83</v>
      </c>
      <c r="AB3225" t="s">
        <v>76</v>
      </c>
      <c r="AC3225" t="s">
        <v>123</v>
      </c>
      <c r="AD3225" t="s">
        <v>67</v>
      </c>
    </row>
    <row r="3226" spans="1:30" x14ac:dyDescent="0.3">
      <c r="A3226" t="s">
        <v>6045</v>
      </c>
      <c r="B3226" t="s">
        <v>6046</v>
      </c>
      <c r="C3226" t="s">
        <v>135</v>
      </c>
      <c r="D3226" t="s">
        <v>101</v>
      </c>
      <c r="E3226" t="s">
        <v>102</v>
      </c>
      <c r="F3226">
        <v>1972</v>
      </c>
      <c r="G3226">
        <v>104.43</v>
      </c>
      <c r="H3226">
        <v>0.05</v>
      </c>
      <c r="I3226">
        <v>195639.16</v>
      </c>
      <c r="J3226">
        <v>136532.13</v>
      </c>
      <c r="K3226">
        <v>5421.24</v>
      </c>
      <c r="L3226">
        <v>2532.7199999999998</v>
      </c>
      <c r="M3226">
        <v>15441.87</v>
      </c>
      <c r="N3226">
        <v>35711.199999999997</v>
      </c>
      <c r="O3226">
        <v>18.25</v>
      </c>
      <c r="P3226" t="s">
        <v>35</v>
      </c>
      <c r="Q3226" t="s">
        <v>132</v>
      </c>
      <c r="R3226" t="s">
        <v>37</v>
      </c>
      <c r="S3226" t="s">
        <v>38</v>
      </c>
      <c r="T3226" t="s">
        <v>53</v>
      </c>
      <c r="U3226">
        <v>7</v>
      </c>
      <c r="V3226" s="1">
        <v>45303</v>
      </c>
      <c r="W3226" s="1">
        <v>45310</v>
      </c>
      <c r="X3226" s="1">
        <v>45338</v>
      </c>
      <c r="Y3226" t="s">
        <v>40</v>
      </c>
      <c r="Z3226" t="s">
        <v>64</v>
      </c>
      <c r="AA3226" t="s">
        <v>65</v>
      </c>
      <c r="AB3226" t="s">
        <v>43</v>
      </c>
      <c r="AC3226" t="s">
        <v>44</v>
      </c>
      <c r="AD3226" t="s">
        <v>67</v>
      </c>
    </row>
    <row r="3227" spans="1:30" x14ac:dyDescent="0.3">
      <c r="A3227" t="s">
        <v>6047</v>
      </c>
      <c r="B3227" t="s">
        <v>6048</v>
      </c>
      <c r="C3227" t="s">
        <v>70</v>
      </c>
      <c r="D3227" t="s">
        <v>130</v>
      </c>
      <c r="E3227" t="s">
        <v>131</v>
      </c>
      <c r="F3227">
        <v>489</v>
      </c>
      <c r="G3227">
        <v>228.76</v>
      </c>
      <c r="H3227">
        <v>0.1</v>
      </c>
      <c r="I3227">
        <v>100677.28</v>
      </c>
      <c r="J3227">
        <v>61435.74</v>
      </c>
      <c r="K3227">
        <v>12270.79</v>
      </c>
      <c r="L3227">
        <v>934.4</v>
      </c>
      <c r="M3227">
        <v>8635.69</v>
      </c>
      <c r="N3227">
        <v>17400.66</v>
      </c>
      <c r="O3227">
        <v>17.28</v>
      </c>
      <c r="P3227" t="s">
        <v>35</v>
      </c>
      <c r="Q3227" t="s">
        <v>73</v>
      </c>
      <c r="R3227" t="s">
        <v>51</v>
      </c>
      <c r="S3227" t="s">
        <v>118</v>
      </c>
      <c r="T3227" t="s">
        <v>53</v>
      </c>
      <c r="U3227">
        <v>0</v>
      </c>
      <c r="V3227" s="1">
        <v>45987</v>
      </c>
      <c r="W3227" s="1">
        <v>45994</v>
      </c>
      <c r="X3227" s="1">
        <v>46016</v>
      </c>
      <c r="Y3227" t="s">
        <v>54</v>
      </c>
      <c r="Z3227" t="s">
        <v>92</v>
      </c>
      <c r="AA3227" t="s">
        <v>83</v>
      </c>
      <c r="AB3227" t="s">
        <v>66</v>
      </c>
      <c r="AC3227" t="s">
        <v>93</v>
      </c>
      <c r="AD3227" t="s">
        <v>58</v>
      </c>
    </row>
    <row r="3228" spans="1:30" x14ac:dyDescent="0.3">
      <c r="A3228" t="s">
        <v>6049</v>
      </c>
      <c r="B3228" t="s">
        <v>6050</v>
      </c>
      <c r="C3228" t="s">
        <v>80</v>
      </c>
      <c r="D3228" t="s">
        <v>159</v>
      </c>
      <c r="E3228" t="s">
        <v>160</v>
      </c>
      <c r="F3228">
        <v>1384</v>
      </c>
      <c r="G3228">
        <v>122.53</v>
      </c>
      <c r="H3228">
        <v>0.15</v>
      </c>
      <c r="I3228">
        <v>144144.29</v>
      </c>
      <c r="J3228">
        <v>90742.01</v>
      </c>
      <c r="K3228">
        <v>10349.219999999999</v>
      </c>
      <c r="L3228">
        <v>1942.44</v>
      </c>
      <c r="M3228">
        <v>16019.05</v>
      </c>
      <c r="N3228">
        <v>25091.57</v>
      </c>
      <c r="O3228">
        <v>17.41</v>
      </c>
      <c r="P3228" t="s">
        <v>35</v>
      </c>
      <c r="Q3228" t="s">
        <v>117</v>
      </c>
      <c r="R3228" t="s">
        <v>51</v>
      </c>
      <c r="S3228" t="s">
        <v>38</v>
      </c>
      <c r="T3228" t="s">
        <v>39</v>
      </c>
      <c r="U3228">
        <v>2</v>
      </c>
      <c r="V3228" s="1">
        <v>45886</v>
      </c>
      <c r="W3228" s="1">
        <v>45894</v>
      </c>
      <c r="X3228" s="1">
        <v>45921</v>
      </c>
      <c r="Y3228" t="s">
        <v>103</v>
      </c>
      <c r="Z3228" t="s">
        <v>177</v>
      </c>
      <c r="AA3228" t="s">
        <v>83</v>
      </c>
      <c r="AB3228" t="s">
        <v>66</v>
      </c>
      <c r="AC3228" t="s">
        <v>57</v>
      </c>
      <c r="AD3228" t="s">
        <v>67</v>
      </c>
    </row>
    <row r="3229" spans="1:30" x14ac:dyDescent="0.3">
      <c r="A3229" t="s">
        <v>6051</v>
      </c>
      <c r="B3229" t="s">
        <v>1813</v>
      </c>
      <c r="C3229" t="s">
        <v>32</v>
      </c>
      <c r="D3229" t="s">
        <v>61</v>
      </c>
      <c r="E3229" t="s">
        <v>62</v>
      </c>
      <c r="F3229">
        <v>1707</v>
      </c>
      <c r="G3229">
        <v>476.06</v>
      </c>
      <c r="H3229">
        <v>0.05</v>
      </c>
      <c r="I3229">
        <v>772002.7</v>
      </c>
      <c r="J3229">
        <v>392603.52</v>
      </c>
      <c r="K3229">
        <v>14029.7</v>
      </c>
      <c r="L3229">
        <v>1743.22</v>
      </c>
      <c r="M3229">
        <v>68095.47</v>
      </c>
      <c r="N3229">
        <v>295530.78999999998</v>
      </c>
      <c r="O3229">
        <v>38.28</v>
      </c>
      <c r="P3229" t="s">
        <v>35</v>
      </c>
      <c r="Q3229" t="s">
        <v>36</v>
      </c>
      <c r="R3229" t="s">
        <v>37</v>
      </c>
      <c r="S3229" t="s">
        <v>97</v>
      </c>
      <c r="T3229" t="s">
        <v>53</v>
      </c>
      <c r="U3229">
        <v>7</v>
      </c>
      <c r="V3229" s="1">
        <v>45346</v>
      </c>
      <c r="W3229" s="1">
        <v>45352</v>
      </c>
      <c r="X3229" s="1">
        <v>45374</v>
      </c>
      <c r="Y3229" t="s">
        <v>40</v>
      </c>
      <c r="Z3229" t="s">
        <v>147</v>
      </c>
      <c r="AA3229" t="s">
        <v>42</v>
      </c>
      <c r="AB3229" t="s">
        <v>43</v>
      </c>
      <c r="AC3229" t="s">
        <v>123</v>
      </c>
      <c r="AD3229" t="s">
        <v>67</v>
      </c>
    </row>
    <row r="3230" spans="1:30" x14ac:dyDescent="0.3">
      <c r="A3230" t="s">
        <v>6052</v>
      </c>
      <c r="B3230" t="s">
        <v>6053</v>
      </c>
      <c r="C3230" t="s">
        <v>32</v>
      </c>
      <c r="D3230" t="s">
        <v>107</v>
      </c>
      <c r="E3230" t="s">
        <v>108</v>
      </c>
      <c r="F3230">
        <v>1451</v>
      </c>
      <c r="G3230">
        <v>253.68</v>
      </c>
      <c r="H3230">
        <v>0.1</v>
      </c>
      <c r="I3230">
        <v>331280.71000000002</v>
      </c>
      <c r="J3230">
        <v>210932.64</v>
      </c>
      <c r="K3230">
        <v>6624.37</v>
      </c>
      <c r="L3230">
        <v>749.8</v>
      </c>
      <c r="M3230">
        <v>23222.34</v>
      </c>
      <c r="N3230">
        <v>89751.56</v>
      </c>
      <c r="O3230">
        <v>27.09</v>
      </c>
      <c r="P3230" t="s">
        <v>35</v>
      </c>
      <c r="Q3230" t="s">
        <v>132</v>
      </c>
      <c r="R3230" t="s">
        <v>51</v>
      </c>
      <c r="S3230" t="s">
        <v>52</v>
      </c>
      <c r="T3230" t="s">
        <v>39</v>
      </c>
      <c r="U3230">
        <v>2</v>
      </c>
      <c r="V3230" s="1">
        <v>45810</v>
      </c>
      <c r="W3230" s="1">
        <v>45816</v>
      </c>
      <c r="X3230" s="1">
        <v>45846</v>
      </c>
      <c r="Y3230" t="s">
        <v>81</v>
      </c>
      <c r="Z3230" t="s">
        <v>150</v>
      </c>
      <c r="AA3230" t="s">
        <v>65</v>
      </c>
      <c r="AB3230" t="s">
        <v>66</v>
      </c>
      <c r="AC3230" t="s">
        <v>44</v>
      </c>
      <c r="AD3230" t="s">
        <v>45</v>
      </c>
    </row>
    <row r="3231" spans="1:30" x14ac:dyDescent="0.3">
      <c r="A3231" t="s">
        <v>6054</v>
      </c>
      <c r="B3231" t="s">
        <v>6055</v>
      </c>
      <c r="C3231" t="s">
        <v>87</v>
      </c>
      <c r="D3231" t="s">
        <v>71</v>
      </c>
      <c r="E3231" t="s">
        <v>72</v>
      </c>
      <c r="F3231">
        <v>1832</v>
      </c>
      <c r="G3231">
        <v>93.04</v>
      </c>
      <c r="H3231">
        <v>0.05</v>
      </c>
      <c r="I3231">
        <v>161926.82</v>
      </c>
      <c r="J3231">
        <v>116725.54</v>
      </c>
      <c r="K3231">
        <v>3516.46</v>
      </c>
      <c r="L3231">
        <v>342.86</v>
      </c>
      <c r="M3231">
        <v>10443.280000000001</v>
      </c>
      <c r="N3231">
        <v>30898.68</v>
      </c>
      <c r="O3231">
        <v>19.079999999999998</v>
      </c>
      <c r="P3231" t="s">
        <v>35</v>
      </c>
      <c r="Q3231" t="s">
        <v>73</v>
      </c>
      <c r="R3231" t="s">
        <v>51</v>
      </c>
      <c r="S3231" t="s">
        <v>97</v>
      </c>
      <c r="T3231" t="s">
        <v>39</v>
      </c>
      <c r="U3231">
        <v>15</v>
      </c>
      <c r="V3231" s="1">
        <v>45824</v>
      </c>
      <c r="W3231" s="1">
        <v>45830</v>
      </c>
      <c r="X3231" s="1">
        <v>45865</v>
      </c>
      <c r="Y3231" t="s">
        <v>81</v>
      </c>
      <c r="Z3231" t="s">
        <v>150</v>
      </c>
      <c r="AA3231" t="s">
        <v>56</v>
      </c>
      <c r="AB3231" t="s">
        <v>66</v>
      </c>
      <c r="AC3231" t="s">
        <v>77</v>
      </c>
      <c r="AD3231" t="s">
        <v>58</v>
      </c>
    </row>
    <row r="3232" spans="1:30" x14ac:dyDescent="0.3">
      <c r="A3232" t="s">
        <v>6056</v>
      </c>
      <c r="B3232" t="s">
        <v>6057</v>
      </c>
      <c r="C3232" t="s">
        <v>87</v>
      </c>
      <c r="D3232" t="s">
        <v>33</v>
      </c>
      <c r="E3232" t="s">
        <v>34</v>
      </c>
      <c r="F3232">
        <v>234</v>
      </c>
      <c r="G3232">
        <v>268.87</v>
      </c>
      <c r="H3232">
        <v>0.15</v>
      </c>
      <c r="I3232">
        <v>53478.239999999998</v>
      </c>
      <c r="J3232">
        <v>38100.480000000003</v>
      </c>
      <c r="K3232">
        <v>3008.23</v>
      </c>
      <c r="L3232">
        <v>577.65</v>
      </c>
      <c r="M3232">
        <v>2282.7600000000002</v>
      </c>
      <c r="N3232">
        <v>9509.1200000000008</v>
      </c>
      <c r="O3232">
        <v>17.78</v>
      </c>
      <c r="P3232" t="s">
        <v>35</v>
      </c>
      <c r="Q3232" t="s">
        <v>50</v>
      </c>
      <c r="R3232" t="s">
        <v>51</v>
      </c>
      <c r="S3232" t="s">
        <v>38</v>
      </c>
      <c r="T3232" t="s">
        <v>112</v>
      </c>
      <c r="U3232">
        <v>0</v>
      </c>
      <c r="V3232" s="1">
        <v>45602</v>
      </c>
      <c r="W3232" s="1">
        <v>45603</v>
      </c>
      <c r="X3232" s="1">
        <v>45632</v>
      </c>
      <c r="Y3232" t="s">
        <v>54</v>
      </c>
      <c r="Z3232" t="s">
        <v>92</v>
      </c>
      <c r="AA3232" t="s">
        <v>83</v>
      </c>
      <c r="AB3232" t="s">
        <v>43</v>
      </c>
      <c r="AC3232" t="s">
        <v>57</v>
      </c>
      <c r="AD3232" t="s">
        <v>58</v>
      </c>
    </row>
    <row r="3233" spans="1:30" x14ac:dyDescent="0.3">
      <c r="A3233" t="s">
        <v>6058</v>
      </c>
      <c r="B3233" t="s">
        <v>6059</v>
      </c>
      <c r="C3233" t="s">
        <v>87</v>
      </c>
      <c r="D3233" t="s">
        <v>48</v>
      </c>
      <c r="E3233" t="s">
        <v>49</v>
      </c>
      <c r="F3233">
        <v>1915</v>
      </c>
      <c r="G3233">
        <v>55.8</v>
      </c>
      <c r="H3233">
        <v>0.05</v>
      </c>
      <c r="I3233">
        <v>101514.15</v>
      </c>
      <c r="J3233">
        <v>59786.85</v>
      </c>
      <c r="K3233">
        <v>9877.59</v>
      </c>
      <c r="L3233">
        <v>2867.89</v>
      </c>
      <c r="M3233">
        <v>10063.25</v>
      </c>
      <c r="N3233">
        <v>18918.57</v>
      </c>
      <c r="O3233">
        <v>18.64</v>
      </c>
      <c r="P3233" t="s">
        <v>35</v>
      </c>
      <c r="Q3233" t="s">
        <v>132</v>
      </c>
      <c r="R3233" t="s">
        <v>74</v>
      </c>
      <c r="S3233" t="s">
        <v>38</v>
      </c>
      <c r="T3233" t="s">
        <v>63</v>
      </c>
      <c r="U3233">
        <v>0</v>
      </c>
      <c r="V3233" s="1">
        <v>45397</v>
      </c>
      <c r="W3233" s="1">
        <v>45401</v>
      </c>
      <c r="X3233" s="1">
        <v>45424</v>
      </c>
      <c r="Y3233" t="s">
        <v>81</v>
      </c>
      <c r="Z3233" t="s">
        <v>165</v>
      </c>
      <c r="AA3233" t="s">
        <v>83</v>
      </c>
      <c r="AB3233" t="s">
        <v>66</v>
      </c>
      <c r="AC3233" t="s">
        <v>44</v>
      </c>
      <c r="AD3233" t="s">
        <v>58</v>
      </c>
    </row>
    <row r="3234" spans="1:30" x14ac:dyDescent="0.3">
      <c r="A3234" t="s">
        <v>6060</v>
      </c>
      <c r="B3234" t="s">
        <v>5636</v>
      </c>
      <c r="C3234" t="s">
        <v>70</v>
      </c>
      <c r="D3234" t="s">
        <v>130</v>
      </c>
      <c r="E3234" t="s">
        <v>131</v>
      </c>
      <c r="F3234">
        <v>479</v>
      </c>
      <c r="G3234">
        <v>401.79</v>
      </c>
      <c r="H3234">
        <v>0.1</v>
      </c>
      <c r="I3234">
        <v>173211.67</v>
      </c>
      <c r="J3234">
        <v>100401.9</v>
      </c>
      <c r="K3234">
        <v>5881.33</v>
      </c>
      <c r="L3234">
        <v>2227.9299999999998</v>
      </c>
      <c r="M3234">
        <v>12679.02</v>
      </c>
      <c r="N3234">
        <v>52021.49</v>
      </c>
      <c r="O3234">
        <v>30.03</v>
      </c>
      <c r="P3234" t="s">
        <v>35</v>
      </c>
      <c r="Q3234" t="s">
        <v>36</v>
      </c>
      <c r="R3234" t="s">
        <v>51</v>
      </c>
      <c r="S3234" t="s">
        <v>91</v>
      </c>
      <c r="T3234" t="s">
        <v>53</v>
      </c>
      <c r="U3234">
        <v>2</v>
      </c>
      <c r="V3234" s="1">
        <v>45833</v>
      </c>
      <c r="W3234" s="1">
        <v>45840</v>
      </c>
      <c r="X3234" s="1">
        <v>45857</v>
      </c>
      <c r="Y3234" t="s">
        <v>81</v>
      </c>
      <c r="Z3234" t="s">
        <v>150</v>
      </c>
      <c r="AA3234" t="s">
        <v>83</v>
      </c>
      <c r="AB3234" t="s">
        <v>76</v>
      </c>
      <c r="AC3234" t="s">
        <v>57</v>
      </c>
      <c r="AD3234" t="s">
        <v>45</v>
      </c>
    </row>
    <row r="3235" spans="1:30" x14ac:dyDescent="0.3">
      <c r="A3235" t="s">
        <v>6061</v>
      </c>
      <c r="B3235" t="s">
        <v>6062</v>
      </c>
      <c r="C3235" t="s">
        <v>80</v>
      </c>
      <c r="D3235" t="s">
        <v>61</v>
      </c>
      <c r="E3235" t="s">
        <v>62</v>
      </c>
      <c r="F3235">
        <v>428</v>
      </c>
      <c r="G3235">
        <v>235.18</v>
      </c>
      <c r="H3235">
        <v>0.15</v>
      </c>
      <c r="I3235">
        <v>85558.48</v>
      </c>
      <c r="J3235">
        <v>53785.41</v>
      </c>
      <c r="K3235">
        <v>3430.36</v>
      </c>
      <c r="L3235">
        <v>2640.06</v>
      </c>
      <c r="M3235">
        <v>7277.08</v>
      </c>
      <c r="N3235">
        <v>18425.57</v>
      </c>
      <c r="O3235">
        <v>21.54</v>
      </c>
      <c r="P3235" t="s">
        <v>35</v>
      </c>
      <c r="Q3235" t="s">
        <v>36</v>
      </c>
      <c r="R3235" t="s">
        <v>37</v>
      </c>
      <c r="S3235" t="s">
        <v>118</v>
      </c>
      <c r="T3235" t="s">
        <v>112</v>
      </c>
      <c r="U3235">
        <v>0</v>
      </c>
      <c r="V3235" s="1">
        <v>45906</v>
      </c>
      <c r="W3235" s="1">
        <v>45915</v>
      </c>
      <c r="X3235" s="1">
        <v>45934</v>
      </c>
      <c r="Y3235" t="s">
        <v>103</v>
      </c>
      <c r="Z3235" t="s">
        <v>104</v>
      </c>
      <c r="AA3235" t="s">
        <v>65</v>
      </c>
      <c r="AB3235" t="s">
        <v>43</v>
      </c>
      <c r="AC3235" t="s">
        <v>77</v>
      </c>
      <c r="AD3235" t="s">
        <v>45</v>
      </c>
    </row>
    <row r="3236" spans="1:30" x14ac:dyDescent="0.3">
      <c r="A3236" t="s">
        <v>6063</v>
      </c>
      <c r="B3236" t="s">
        <v>6064</v>
      </c>
      <c r="C3236" t="s">
        <v>135</v>
      </c>
      <c r="D3236" t="s">
        <v>33</v>
      </c>
      <c r="E3236" t="s">
        <v>34</v>
      </c>
      <c r="F3236">
        <v>729</v>
      </c>
      <c r="G3236">
        <v>190.2</v>
      </c>
      <c r="H3236">
        <v>0.05</v>
      </c>
      <c r="I3236">
        <v>131723.01</v>
      </c>
      <c r="J3236">
        <v>92104.06</v>
      </c>
      <c r="K3236">
        <v>6864.56</v>
      </c>
      <c r="L3236">
        <v>1808.42</v>
      </c>
      <c r="M3236">
        <v>10427.290000000001</v>
      </c>
      <c r="N3236">
        <v>20518.68</v>
      </c>
      <c r="O3236">
        <v>15.58</v>
      </c>
      <c r="P3236" t="s">
        <v>35</v>
      </c>
      <c r="Q3236" t="s">
        <v>203</v>
      </c>
      <c r="R3236" t="s">
        <v>74</v>
      </c>
      <c r="S3236" t="s">
        <v>38</v>
      </c>
      <c r="T3236" t="s">
        <v>112</v>
      </c>
      <c r="U3236">
        <v>4</v>
      </c>
      <c r="V3236" s="1">
        <v>45754</v>
      </c>
      <c r="W3236" s="1">
        <v>45755</v>
      </c>
      <c r="X3236" s="1">
        <v>45785</v>
      </c>
      <c r="Y3236" t="s">
        <v>81</v>
      </c>
      <c r="Z3236" t="s">
        <v>165</v>
      </c>
      <c r="AA3236" t="s">
        <v>65</v>
      </c>
      <c r="AB3236" t="s">
        <v>76</v>
      </c>
      <c r="AC3236" t="s">
        <v>84</v>
      </c>
      <c r="AD3236" t="s">
        <v>67</v>
      </c>
    </row>
    <row r="3237" spans="1:30" x14ac:dyDescent="0.3">
      <c r="A3237" t="s">
        <v>6065</v>
      </c>
      <c r="B3237" t="s">
        <v>6066</v>
      </c>
      <c r="C3237" t="s">
        <v>135</v>
      </c>
      <c r="D3237" t="s">
        <v>88</v>
      </c>
      <c r="E3237" t="s">
        <v>89</v>
      </c>
      <c r="F3237">
        <v>358</v>
      </c>
      <c r="G3237">
        <v>136.9</v>
      </c>
      <c r="H3237">
        <v>0</v>
      </c>
      <c r="I3237">
        <v>49010.2</v>
      </c>
      <c r="J3237">
        <v>27913.52</v>
      </c>
      <c r="K3237">
        <v>2350.15</v>
      </c>
      <c r="L3237">
        <v>1566.65</v>
      </c>
      <c r="M3237">
        <v>3194.28</v>
      </c>
      <c r="N3237">
        <v>13985.6</v>
      </c>
      <c r="O3237">
        <v>28.54</v>
      </c>
      <c r="P3237" t="s">
        <v>35</v>
      </c>
      <c r="Q3237" t="s">
        <v>132</v>
      </c>
      <c r="R3237" t="s">
        <v>37</v>
      </c>
      <c r="S3237" t="s">
        <v>52</v>
      </c>
      <c r="T3237" t="s">
        <v>112</v>
      </c>
      <c r="U3237">
        <v>4</v>
      </c>
      <c r="V3237" s="1">
        <v>45639</v>
      </c>
      <c r="W3237" s="1">
        <v>45644</v>
      </c>
      <c r="X3237" s="1">
        <v>45654</v>
      </c>
      <c r="Y3237" t="s">
        <v>54</v>
      </c>
      <c r="Z3237" t="s">
        <v>55</v>
      </c>
      <c r="AA3237" t="s">
        <v>56</v>
      </c>
      <c r="AB3237" t="s">
        <v>66</v>
      </c>
      <c r="AC3237" t="s">
        <v>84</v>
      </c>
      <c r="AD3237" t="s">
        <v>45</v>
      </c>
    </row>
    <row r="3238" spans="1:30" x14ac:dyDescent="0.3">
      <c r="A3238" t="s">
        <v>6067</v>
      </c>
      <c r="B3238" t="s">
        <v>6068</v>
      </c>
      <c r="C3238" t="s">
        <v>80</v>
      </c>
      <c r="D3238" t="s">
        <v>101</v>
      </c>
      <c r="E3238" t="s">
        <v>102</v>
      </c>
      <c r="F3238">
        <v>191</v>
      </c>
      <c r="G3238">
        <v>345.87</v>
      </c>
      <c r="H3238">
        <v>0.15</v>
      </c>
      <c r="I3238">
        <v>56151.99</v>
      </c>
      <c r="J3238">
        <v>37338.58</v>
      </c>
      <c r="L3238">
        <v>2918.33</v>
      </c>
      <c r="M3238">
        <v>4981.5</v>
      </c>
      <c r="N3238">
        <v>-2837.03</v>
      </c>
      <c r="O3238">
        <v>-5.05</v>
      </c>
      <c r="P3238" t="s">
        <v>35</v>
      </c>
      <c r="Q3238" t="s">
        <v>117</v>
      </c>
      <c r="R3238" t="s">
        <v>74</v>
      </c>
      <c r="S3238" t="s">
        <v>52</v>
      </c>
      <c r="T3238" t="s">
        <v>112</v>
      </c>
      <c r="U3238">
        <v>0</v>
      </c>
      <c r="V3238" s="1">
        <v>45878</v>
      </c>
      <c r="W3238" s="1">
        <v>45882</v>
      </c>
      <c r="X3238" s="1">
        <v>45902</v>
      </c>
      <c r="Y3238" t="s">
        <v>103</v>
      </c>
      <c r="Z3238" t="s">
        <v>177</v>
      </c>
      <c r="AA3238" t="s">
        <v>65</v>
      </c>
      <c r="AB3238" t="s">
        <v>43</v>
      </c>
      <c r="AC3238" t="s">
        <v>98</v>
      </c>
      <c r="AD3238" t="s">
        <v>45</v>
      </c>
    </row>
    <row r="3239" spans="1:30" x14ac:dyDescent="0.3">
      <c r="A3239" t="s">
        <v>6069</v>
      </c>
      <c r="B3239" t="s">
        <v>471</v>
      </c>
      <c r="C3239" t="s">
        <v>80</v>
      </c>
      <c r="D3239" t="s">
        <v>61</v>
      </c>
      <c r="E3239" t="s">
        <v>62</v>
      </c>
      <c r="F3239">
        <v>1557</v>
      </c>
      <c r="G3239">
        <v>346.44</v>
      </c>
      <c r="H3239">
        <v>0.05</v>
      </c>
      <c r="I3239">
        <v>512436.73</v>
      </c>
      <c r="J3239">
        <v>355604.6</v>
      </c>
      <c r="K3239">
        <v>7748.17</v>
      </c>
      <c r="L3239">
        <v>2724.2</v>
      </c>
      <c r="M3239">
        <v>39787.97</v>
      </c>
      <c r="N3239">
        <v>106571.79</v>
      </c>
      <c r="O3239">
        <v>20.8</v>
      </c>
      <c r="P3239" t="s">
        <v>35</v>
      </c>
      <c r="Q3239" t="s">
        <v>117</v>
      </c>
      <c r="R3239" t="s">
        <v>37</v>
      </c>
      <c r="S3239" t="s">
        <v>91</v>
      </c>
      <c r="T3239" t="s">
        <v>39</v>
      </c>
      <c r="U3239">
        <v>0</v>
      </c>
      <c r="V3239" s="1">
        <v>45532</v>
      </c>
      <c r="W3239" s="1">
        <v>45536</v>
      </c>
      <c r="X3239" s="1">
        <v>45541</v>
      </c>
      <c r="Y3239" t="s">
        <v>103</v>
      </c>
      <c r="Z3239" t="s">
        <v>177</v>
      </c>
      <c r="AA3239" t="s">
        <v>42</v>
      </c>
      <c r="AB3239" t="s">
        <v>76</v>
      </c>
      <c r="AC3239" t="s">
        <v>93</v>
      </c>
      <c r="AD3239" t="s">
        <v>67</v>
      </c>
    </row>
    <row r="3240" spans="1:30" x14ac:dyDescent="0.3">
      <c r="A3240" t="s">
        <v>6070</v>
      </c>
      <c r="B3240" t="s">
        <v>6071</v>
      </c>
      <c r="C3240" t="s">
        <v>80</v>
      </c>
      <c r="D3240" t="s">
        <v>107</v>
      </c>
      <c r="E3240" t="s">
        <v>108</v>
      </c>
      <c r="F3240">
        <v>1515</v>
      </c>
      <c r="G3240">
        <v>484.09</v>
      </c>
      <c r="H3240">
        <v>0.15</v>
      </c>
      <c r="I3240">
        <v>623386.9</v>
      </c>
      <c r="J3240">
        <v>329288.59999999998</v>
      </c>
      <c r="K3240">
        <v>6231.23</v>
      </c>
      <c r="L3240">
        <v>929.13</v>
      </c>
      <c r="M3240">
        <v>28192.63</v>
      </c>
      <c r="N3240">
        <v>258745.31</v>
      </c>
      <c r="O3240">
        <v>41.51</v>
      </c>
      <c r="P3240" t="s">
        <v>35</v>
      </c>
      <c r="Q3240" t="s">
        <v>203</v>
      </c>
      <c r="R3240" t="s">
        <v>37</v>
      </c>
      <c r="S3240" t="s">
        <v>91</v>
      </c>
      <c r="T3240" t="s">
        <v>53</v>
      </c>
      <c r="U3240">
        <v>2</v>
      </c>
      <c r="V3240" s="1">
        <v>45621</v>
      </c>
      <c r="W3240" s="1">
        <v>45628</v>
      </c>
      <c r="X3240" s="1">
        <v>45658</v>
      </c>
      <c r="Y3240" t="s">
        <v>54</v>
      </c>
      <c r="Z3240" t="s">
        <v>92</v>
      </c>
      <c r="AA3240" t="s">
        <v>83</v>
      </c>
      <c r="AB3240" t="s">
        <v>66</v>
      </c>
      <c r="AC3240" t="s">
        <v>44</v>
      </c>
      <c r="AD3240" t="s">
        <v>45</v>
      </c>
    </row>
    <row r="3241" spans="1:30" x14ac:dyDescent="0.3">
      <c r="A3241" t="s">
        <v>6072</v>
      </c>
      <c r="B3241" t="s">
        <v>6073</v>
      </c>
      <c r="C3241" t="s">
        <v>87</v>
      </c>
      <c r="D3241" t="s">
        <v>48</v>
      </c>
      <c r="E3241" t="s">
        <v>49</v>
      </c>
      <c r="F3241">
        <v>1749</v>
      </c>
      <c r="G3241">
        <v>337.08</v>
      </c>
      <c r="H3241">
        <v>0</v>
      </c>
      <c r="I3241">
        <v>589552.92000000004</v>
      </c>
      <c r="J3241">
        <v>398307.21</v>
      </c>
      <c r="K3241">
        <v>13471.16</v>
      </c>
      <c r="L3241">
        <v>1776.55</v>
      </c>
      <c r="M3241">
        <v>27241.43</v>
      </c>
      <c r="N3241">
        <v>148756.57</v>
      </c>
      <c r="O3241">
        <v>25.23</v>
      </c>
      <c r="P3241" t="s">
        <v>35</v>
      </c>
      <c r="Q3241" t="s">
        <v>96</v>
      </c>
      <c r="R3241" t="s">
        <v>74</v>
      </c>
      <c r="S3241" t="s">
        <v>97</v>
      </c>
      <c r="T3241" t="s">
        <v>63</v>
      </c>
      <c r="U3241">
        <v>0</v>
      </c>
      <c r="V3241" s="1">
        <v>45585</v>
      </c>
      <c r="W3241" s="1">
        <v>45588</v>
      </c>
      <c r="X3241" s="1">
        <v>45593</v>
      </c>
      <c r="Y3241" t="s">
        <v>54</v>
      </c>
      <c r="Z3241" t="s">
        <v>75</v>
      </c>
      <c r="AA3241" t="s">
        <v>56</v>
      </c>
      <c r="AB3241" t="s">
        <v>76</v>
      </c>
      <c r="AC3241" t="s">
        <v>44</v>
      </c>
      <c r="AD3241" t="s">
        <v>67</v>
      </c>
    </row>
    <row r="3242" spans="1:30" x14ac:dyDescent="0.3">
      <c r="A3242" t="s">
        <v>6074</v>
      </c>
      <c r="B3242" t="s">
        <v>6075</v>
      </c>
      <c r="C3242" t="s">
        <v>87</v>
      </c>
      <c r="D3242" t="s">
        <v>33</v>
      </c>
      <c r="E3242" t="s">
        <v>34</v>
      </c>
      <c r="F3242">
        <v>656</v>
      </c>
      <c r="G3242">
        <v>434.97</v>
      </c>
      <c r="H3242">
        <v>0.1</v>
      </c>
      <c r="I3242">
        <v>256806.29</v>
      </c>
      <c r="J3242">
        <v>130395.15</v>
      </c>
      <c r="K3242">
        <v>7797.93</v>
      </c>
      <c r="L3242">
        <v>1589.87</v>
      </c>
      <c r="M3242">
        <v>25396.73</v>
      </c>
      <c r="N3242">
        <v>91626.61</v>
      </c>
      <c r="O3242">
        <v>35.68</v>
      </c>
      <c r="P3242" t="s">
        <v>35</v>
      </c>
      <c r="Q3242" t="s">
        <v>132</v>
      </c>
      <c r="R3242" t="s">
        <v>74</v>
      </c>
      <c r="S3242" t="s">
        <v>38</v>
      </c>
      <c r="T3242" t="s">
        <v>53</v>
      </c>
      <c r="U3242">
        <v>0</v>
      </c>
      <c r="V3242" s="1">
        <v>45543</v>
      </c>
      <c r="W3242" s="1">
        <v>45551</v>
      </c>
      <c r="X3242" s="1">
        <v>45577</v>
      </c>
      <c r="Y3242" t="s">
        <v>103</v>
      </c>
      <c r="Z3242" t="s">
        <v>104</v>
      </c>
      <c r="AA3242" t="s">
        <v>65</v>
      </c>
      <c r="AB3242" t="s">
        <v>43</v>
      </c>
      <c r="AC3242" t="s">
        <v>98</v>
      </c>
      <c r="AD3242" t="s">
        <v>45</v>
      </c>
    </row>
    <row r="3243" spans="1:30" x14ac:dyDescent="0.3">
      <c r="A3243" t="s">
        <v>6076</v>
      </c>
      <c r="B3243" t="s">
        <v>6077</v>
      </c>
      <c r="C3243" t="s">
        <v>32</v>
      </c>
      <c r="D3243" t="s">
        <v>159</v>
      </c>
      <c r="E3243" t="s">
        <v>160</v>
      </c>
      <c r="F3243">
        <v>1292</v>
      </c>
      <c r="G3243">
        <v>389.58</v>
      </c>
      <c r="H3243">
        <v>0.1</v>
      </c>
      <c r="I3243">
        <v>453003.62</v>
      </c>
      <c r="J3243">
        <v>270673.65999999997</v>
      </c>
      <c r="K3243">
        <v>8169.12</v>
      </c>
      <c r="L3243">
        <v>2679.74</v>
      </c>
      <c r="M3243">
        <v>19646.78</v>
      </c>
      <c r="N3243">
        <v>151834.32</v>
      </c>
      <c r="O3243">
        <v>33.520000000000003</v>
      </c>
      <c r="P3243" t="s">
        <v>35</v>
      </c>
      <c r="Q3243" t="s">
        <v>193</v>
      </c>
      <c r="R3243" t="s">
        <v>37</v>
      </c>
      <c r="S3243" t="s">
        <v>52</v>
      </c>
      <c r="T3243" t="s">
        <v>53</v>
      </c>
      <c r="U3243">
        <v>0</v>
      </c>
      <c r="V3243" s="1">
        <v>45768</v>
      </c>
      <c r="W3243" s="1">
        <v>45774</v>
      </c>
      <c r="X3243" s="1">
        <v>45784</v>
      </c>
      <c r="Y3243" t="s">
        <v>81</v>
      </c>
      <c r="Z3243" t="s">
        <v>165</v>
      </c>
      <c r="AA3243" t="s">
        <v>65</v>
      </c>
      <c r="AB3243" t="s">
        <v>66</v>
      </c>
      <c r="AC3243" t="s">
        <v>84</v>
      </c>
      <c r="AD3243" t="s">
        <v>58</v>
      </c>
    </row>
    <row r="3244" spans="1:30" x14ac:dyDescent="0.3">
      <c r="A3244" t="s">
        <v>6078</v>
      </c>
      <c r="B3244" t="s">
        <v>2058</v>
      </c>
      <c r="C3244" t="s">
        <v>32</v>
      </c>
      <c r="D3244" t="s">
        <v>107</v>
      </c>
      <c r="E3244" t="s">
        <v>108</v>
      </c>
      <c r="F3244">
        <v>1922</v>
      </c>
      <c r="G3244">
        <v>108.27</v>
      </c>
      <c r="H3244">
        <v>0.1</v>
      </c>
      <c r="I3244">
        <v>187285.45</v>
      </c>
      <c r="J3244">
        <v>112147.23</v>
      </c>
      <c r="K3244">
        <v>1014.21</v>
      </c>
      <c r="L3244">
        <v>589.4</v>
      </c>
      <c r="M3244">
        <v>21004.66</v>
      </c>
      <c r="N3244">
        <v>52529.95</v>
      </c>
      <c r="O3244">
        <v>28.05</v>
      </c>
      <c r="P3244" t="s">
        <v>35</v>
      </c>
      <c r="Q3244" t="s">
        <v>122</v>
      </c>
      <c r="R3244" t="s">
        <v>51</v>
      </c>
      <c r="S3244" t="s">
        <v>38</v>
      </c>
      <c r="T3244" t="s">
        <v>53</v>
      </c>
      <c r="U3244">
        <v>2</v>
      </c>
      <c r="V3244" s="1">
        <v>45378</v>
      </c>
      <c r="W3244" s="1">
        <v>45382</v>
      </c>
      <c r="X3244" s="1">
        <v>45403</v>
      </c>
      <c r="Y3244" t="s">
        <v>40</v>
      </c>
      <c r="Z3244" t="s">
        <v>41</v>
      </c>
      <c r="AA3244" t="s">
        <v>65</v>
      </c>
      <c r="AB3244" t="s">
        <v>43</v>
      </c>
      <c r="AC3244" t="s">
        <v>44</v>
      </c>
      <c r="AD3244" t="s">
        <v>67</v>
      </c>
    </row>
    <row r="3245" spans="1:30" x14ac:dyDescent="0.3">
      <c r="A3245" t="s">
        <v>6079</v>
      </c>
      <c r="B3245" t="s">
        <v>5157</v>
      </c>
      <c r="C3245" t="s">
        <v>32</v>
      </c>
      <c r="D3245" t="s">
        <v>130</v>
      </c>
      <c r="E3245" t="s">
        <v>131</v>
      </c>
      <c r="F3245">
        <v>353</v>
      </c>
      <c r="G3245">
        <v>294.73</v>
      </c>
      <c r="H3245">
        <v>0.05</v>
      </c>
      <c r="I3245">
        <v>98837.71</v>
      </c>
      <c r="J3245">
        <v>61092.54</v>
      </c>
      <c r="K3245">
        <v>12839.39</v>
      </c>
      <c r="L3245">
        <v>1047.19</v>
      </c>
      <c r="M3245">
        <v>2365.2800000000002</v>
      </c>
      <c r="N3245">
        <v>21493.31</v>
      </c>
      <c r="O3245">
        <v>21.75</v>
      </c>
      <c r="P3245" t="s">
        <v>35</v>
      </c>
      <c r="Q3245" t="s">
        <v>111</v>
      </c>
      <c r="R3245" t="s">
        <v>37</v>
      </c>
      <c r="S3245" t="s">
        <v>97</v>
      </c>
      <c r="T3245" t="s">
        <v>53</v>
      </c>
      <c r="U3245">
        <v>2</v>
      </c>
      <c r="V3245" s="1">
        <v>45934</v>
      </c>
      <c r="W3245" s="1">
        <v>45944</v>
      </c>
      <c r="X3245" s="1">
        <v>45956</v>
      </c>
      <c r="Y3245" t="s">
        <v>54</v>
      </c>
      <c r="Z3245" t="s">
        <v>75</v>
      </c>
      <c r="AA3245" t="s">
        <v>56</v>
      </c>
      <c r="AB3245" t="s">
        <v>43</v>
      </c>
      <c r="AC3245" t="s">
        <v>98</v>
      </c>
      <c r="AD3245" t="s">
        <v>45</v>
      </c>
    </row>
    <row r="3246" spans="1:30" x14ac:dyDescent="0.3">
      <c r="A3246" t="s">
        <v>6080</v>
      </c>
      <c r="B3246" t="s">
        <v>6081</v>
      </c>
      <c r="C3246" t="s">
        <v>70</v>
      </c>
      <c r="D3246" t="s">
        <v>140</v>
      </c>
      <c r="E3246" t="s">
        <v>49</v>
      </c>
      <c r="F3246">
        <v>298</v>
      </c>
      <c r="G3246">
        <v>125.57</v>
      </c>
      <c r="H3246">
        <v>0.15</v>
      </c>
      <c r="I3246">
        <v>31806.880000000001</v>
      </c>
      <c r="J3246">
        <v>22361.85</v>
      </c>
      <c r="K3246">
        <v>502.11</v>
      </c>
      <c r="L3246">
        <v>1175.8800000000001</v>
      </c>
      <c r="M3246">
        <v>2724.15</v>
      </c>
      <c r="N3246">
        <v>5042.8900000000003</v>
      </c>
      <c r="O3246">
        <v>15.85</v>
      </c>
      <c r="P3246" t="s">
        <v>35</v>
      </c>
      <c r="Q3246" t="s">
        <v>73</v>
      </c>
      <c r="R3246" t="s">
        <v>37</v>
      </c>
      <c r="S3246" t="s">
        <v>118</v>
      </c>
      <c r="T3246" t="s">
        <v>53</v>
      </c>
      <c r="U3246">
        <v>4</v>
      </c>
      <c r="V3246" s="1">
        <v>45789</v>
      </c>
      <c r="W3246" s="1">
        <v>45790</v>
      </c>
      <c r="X3246" s="1">
        <v>45802</v>
      </c>
      <c r="Y3246" t="s">
        <v>81</v>
      </c>
      <c r="Z3246" t="s">
        <v>82</v>
      </c>
      <c r="AA3246" t="s">
        <v>65</v>
      </c>
      <c r="AB3246" t="s">
        <v>66</v>
      </c>
      <c r="AC3246" t="s">
        <v>98</v>
      </c>
      <c r="AD3246" t="s">
        <v>58</v>
      </c>
    </row>
    <row r="3247" spans="1:30" x14ac:dyDescent="0.3">
      <c r="A3247" t="s">
        <v>6082</v>
      </c>
      <c r="B3247" t="s">
        <v>473</v>
      </c>
      <c r="C3247" t="s">
        <v>80</v>
      </c>
      <c r="D3247" t="s">
        <v>33</v>
      </c>
      <c r="E3247" t="s">
        <v>34</v>
      </c>
      <c r="F3247">
        <v>1092</v>
      </c>
      <c r="G3247">
        <v>85.52</v>
      </c>
      <c r="H3247">
        <v>0.05</v>
      </c>
      <c r="I3247">
        <v>88718.45</v>
      </c>
      <c r="J3247">
        <v>47574.62</v>
      </c>
      <c r="K3247">
        <v>3753.06</v>
      </c>
      <c r="L3247">
        <v>2165.09</v>
      </c>
      <c r="M3247">
        <v>3238.81</v>
      </c>
      <c r="N3247">
        <v>31986.87</v>
      </c>
      <c r="O3247">
        <v>36.049999999999997</v>
      </c>
      <c r="P3247" t="s">
        <v>35</v>
      </c>
      <c r="Q3247" t="s">
        <v>36</v>
      </c>
      <c r="R3247" t="s">
        <v>37</v>
      </c>
      <c r="S3247" t="s">
        <v>97</v>
      </c>
      <c r="T3247" t="s">
        <v>63</v>
      </c>
      <c r="U3247">
        <v>0</v>
      </c>
      <c r="V3247" s="1">
        <v>45882</v>
      </c>
      <c r="W3247" s="1">
        <v>45888</v>
      </c>
      <c r="X3247" s="1">
        <v>45895</v>
      </c>
      <c r="Y3247" t="s">
        <v>103</v>
      </c>
      <c r="Z3247" t="s">
        <v>177</v>
      </c>
      <c r="AA3247" t="s">
        <v>65</v>
      </c>
      <c r="AB3247" t="s">
        <v>76</v>
      </c>
      <c r="AC3247" t="s">
        <v>93</v>
      </c>
      <c r="AD3247" t="s">
        <v>45</v>
      </c>
    </row>
    <row r="3248" spans="1:30" x14ac:dyDescent="0.3">
      <c r="A3248" t="s">
        <v>6083</v>
      </c>
      <c r="B3248" t="s">
        <v>6084</v>
      </c>
      <c r="C3248" t="s">
        <v>80</v>
      </c>
      <c r="D3248" t="s">
        <v>107</v>
      </c>
      <c r="E3248" t="s">
        <v>108</v>
      </c>
      <c r="F3248">
        <v>1947</v>
      </c>
      <c r="G3248">
        <v>364.03</v>
      </c>
      <c r="H3248">
        <v>0.1</v>
      </c>
      <c r="I3248">
        <v>637889.77</v>
      </c>
      <c r="J3248">
        <v>464343.78</v>
      </c>
      <c r="K3248">
        <v>12641.66</v>
      </c>
      <c r="L3248">
        <v>2692.67</v>
      </c>
      <c r="M3248">
        <v>30817.85</v>
      </c>
      <c r="N3248">
        <v>127393.81</v>
      </c>
      <c r="O3248">
        <v>19.97</v>
      </c>
      <c r="P3248" t="s">
        <v>35</v>
      </c>
      <c r="Q3248" t="s">
        <v>132</v>
      </c>
      <c r="R3248" t="s">
        <v>37</v>
      </c>
      <c r="S3248" t="s">
        <v>91</v>
      </c>
      <c r="T3248" t="s">
        <v>39</v>
      </c>
      <c r="U3248">
        <v>2</v>
      </c>
      <c r="V3248" s="1">
        <v>45483</v>
      </c>
      <c r="W3248" s="1">
        <v>45491</v>
      </c>
      <c r="X3248" s="1">
        <v>45508</v>
      </c>
      <c r="Y3248" t="s">
        <v>103</v>
      </c>
      <c r="Z3248" t="s">
        <v>119</v>
      </c>
      <c r="AA3248" t="s">
        <v>83</v>
      </c>
      <c r="AB3248" t="s">
        <v>76</v>
      </c>
      <c r="AC3248" t="s">
        <v>123</v>
      </c>
      <c r="AD3248" t="s">
        <v>45</v>
      </c>
    </row>
    <row r="3249" spans="1:30" x14ac:dyDescent="0.3">
      <c r="A3249" t="s">
        <v>6085</v>
      </c>
      <c r="B3249" t="s">
        <v>6086</v>
      </c>
      <c r="C3249" t="s">
        <v>87</v>
      </c>
      <c r="D3249" t="s">
        <v>33</v>
      </c>
      <c r="E3249" t="s">
        <v>34</v>
      </c>
      <c r="F3249">
        <v>1278</v>
      </c>
      <c r="G3249">
        <v>414.99</v>
      </c>
      <c r="H3249">
        <v>0.1</v>
      </c>
      <c r="I3249">
        <v>477321.5</v>
      </c>
      <c r="J3249">
        <v>246822.62</v>
      </c>
      <c r="K3249">
        <v>2558.3000000000002</v>
      </c>
      <c r="L3249">
        <v>366.31</v>
      </c>
      <c r="M3249">
        <v>25232.400000000001</v>
      </c>
      <c r="N3249">
        <v>202341.87</v>
      </c>
      <c r="O3249">
        <v>42.39</v>
      </c>
      <c r="P3249" t="s">
        <v>35</v>
      </c>
      <c r="Q3249" t="s">
        <v>50</v>
      </c>
      <c r="R3249" t="s">
        <v>51</v>
      </c>
      <c r="S3249" t="s">
        <v>97</v>
      </c>
      <c r="T3249" t="s">
        <v>53</v>
      </c>
      <c r="U3249">
        <v>4</v>
      </c>
      <c r="V3249" s="1">
        <v>45782</v>
      </c>
      <c r="W3249" s="1">
        <v>45791</v>
      </c>
      <c r="X3249" s="1">
        <v>45821</v>
      </c>
      <c r="Y3249" t="s">
        <v>81</v>
      </c>
      <c r="Z3249" t="s">
        <v>82</v>
      </c>
      <c r="AA3249" t="s">
        <v>65</v>
      </c>
      <c r="AB3249" t="s">
        <v>43</v>
      </c>
      <c r="AC3249" t="s">
        <v>44</v>
      </c>
      <c r="AD3249" t="s">
        <v>45</v>
      </c>
    </row>
    <row r="3250" spans="1:30" x14ac:dyDescent="0.3">
      <c r="A3250" t="s">
        <v>6087</v>
      </c>
      <c r="B3250" t="s">
        <v>278</v>
      </c>
      <c r="C3250" t="s">
        <v>32</v>
      </c>
      <c r="D3250" t="s">
        <v>130</v>
      </c>
      <c r="E3250" t="s">
        <v>131</v>
      </c>
      <c r="F3250">
        <v>1458</v>
      </c>
      <c r="G3250">
        <v>359.05</v>
      </c>
      <c r="H3250">
        <v>0.15</v>
      </c>
      <c r="I3250">
        <v>444970.67</v>
      </c>
      <c r="J3250">
        <v>326238.42</v>
      </c>
      <c r="K3250">
        <v>11928.45</v>
      </c>
      <c r="L3250">
        <v>2619.6</v>
      </c>
      <c r="M3250">
        <v>30503.3</v>
      </c>
      <c r="N3250">
        <v>73680.899999999994</v>
      </c>
      <c r="O3250">
        <v>16.559999999999999</v>
      </c>
      <c r="P3250" t="s">
        <v>35</v>
      </c>
      <c r="Q3250" t="s">
        <v>203</v>
      </c>
      <c r="R3250" t="s">
        <v>51</v>
      </c>
      <c r="S3250" t="s">
        <v>97</v>
      </c>
      <c r="T3250" t="s">
        <v>39</v>
      </c>
      <c r="U3250">
        <v>0</v>
      </c>
      <c r="V3250" s="1">
        <v>45539</v>
      </c>
      <c r="W3250" s="1">
        <v>45540</v>
      </c>
      <c r="X3250" s="1">
        <v>45564</v>
      </c>
      <c r="Y3250" t="s">
        <v>103</v>
      </c>
      <c r="Z3250" t="s">
        <v>104</v>
      </c>
      <c r="AA3250" t="s">
        <v>83</v>
      </c>
      <c r="AB3250" t="s">
        <v>43</v>
      </c>
      <c r="AC3250" t="s">
        <v>84</v>
      </c>
      <c r="AD3250" t="s">
        <v>58</v>
      </c>
    </row>
    <row r="3251" spans="1:30" x14ac:dyDescent="0.3">
      <c r="A3251" t="s">
        <v>6088</v>
      </c>
      <c r="B3251" t="s">
        <v>6089</v>
      </c>
      <c r="C3251" t="s">
        <v>135</v>
      </c>
      <c r="D3251" t="s">
        <v>33</v>
      </c>
      <c r="E3251" t="s">
        <v>34</v>
      </c>
      <c r="F3251">
        <v>1417</v>
      </c>
      <c r="G3251">
        <v>160.34</v>
      </c>
      <c r="H3251">
        <v>0</v>
      </c>
      <c r="I3251">
        <v>227201.78</v>
      </c>
      <c r="J3251">
        <v>166246.62</v>
      </c>
      <c r="K3251">
        <v>14449.63</v>
      </c>
      <c r="L3251">
        <v>2055.37</v>
      </c>
      <c r="M3251">
        <v>25038.15</v>
      </c>
      <c r="N3251">
        <v>19412.009999999998</v>
      </c>
      <c r="O3251">
        <v>8.5399999999999991</v>
      </c>
      <c r="P3251" t="s">
        <v>35</v>
      </c>
      <c r="Q3251" t="s">
        <v>203</v>
      </c>
      <c r="R3251" t="s">
        <v>51</v>
      </c>
      <c r="S3251" t="s">
        <v>97</v>
      </c>
      <c r="T3251" t="s">
        <v>39</v>
      </c>
      <c r="U3251">
        <v>0</v>
      </c>
      <c r="V3251" s="1">
        <v>45865</v>
      </c>
      <c r="W3251" s="1">
        <v>45874</v>
      </c>
      <c r="X3251" s="1">
        <v>45879</v>
      </c>
      <c r="Y3251" t="s">
        <v>103</v>
      </c>
      <c r="Z3251" t="s">
        <v>119</v>
      </c>
      <c r="AA3251" t="s">
        <v>65</v>
      </c>
      <c r="AB3251" t="s">
        <v>43</v>
      </c>
      <c r="AC3251" t="s">
        <v>93</v>
      </c>
      <c r="AD3251" t="s">
        <v>58</v>
      </c>
    </row>
    <row r="3252" spans="1:30" x14ac:dyDescent="0.3">
      <c r="A3252" t="s">
        <v>6090</v>
      </c>
      <c r="B3252" t="s">
        <v>4260</v>
      </c>
      <c r="C3252" t="s">
        <v>80</v>
      </c>
      <c r="D3252" t="s">
        <v>107</v>
      </c>
      <c r="E3252" t="s">
        <v>108</v>
      </c>
      <c r="F3252">
        <v>1494</v>
      </c>
      <c r="G3252">
        <v>257.5</v>
      </c>
      <c r="H3252">
        <v>0.15</v>
      </c>
      <c r="I3252">
        <v>326999.25</v>
      </c>
      <c r="J3252">
        <v>222361.97</v>
      </c>
      <c r="K3252">
        <v>2603.77</v>
      </c>
      <c r="L3252">
        <v>2099.83</v>
      </c>
      <c r="M3252">
        <v>24953.75</v>
      </c>
      <c r="N3252">
        <v>74979.929999999993</v>
      </c>
      <c r="O3252">
        <v>22.93</v>
      </c>
      <c r="P3252" t="s">
        <v>35</v>
      </c>
      <c r="Q3252" t="s">
        <v>122</v>
      </c>
      <c r="R3252" t="s">
        <v>74</v>
      </c>
      <c r="S3252" t="s">
        <v>91</v>
      </c>
      <c r="T3252" t="s">
        <v>112</v>
      </c>
      <c r="U3252">
        <v>15</v>
      </c>
      <c r="V3252" s="1">
        <v>45501</v>
      </c>
      <c r="W3252" s="1">
        <v>45511</v>
      </c>
      <c r="X3252" s="1">
        <v>45535</v>
      </c>
      <c r="Y3252" t="s">
        <v>103</v>
      </c>
      <c r="Z3252" t="s">
        <v>119</v>
      </c>
      <c r="AA3252" t="s">
        <v>56</v>
      </c>
      <c r="AB3252" t="s">
        <v>66</v>
      </c>
      <c r="AC3252" t="s">
        <v>44</v>
      </c>
      <c r="AD3252" t="s">
        <v>45</v>
      </c>
    </row>
    <row r="3253" spans="1:30" x14ac:dyDescent="0.3">
      <c r="A3253" t="s">
        <v>6091</v>
      </c>
      <c r="B3253" t="s">
        <v>6092</v>
      </c>
      <c r="C3253" t="s">
        <v>32</v>
      </c>
      <c r="D3253" t="s">
        <v>61</v>
      </c>
      <c r="E3253" t="s">
        <v>62</v>
      </c>
      <c r="F3253">
        <v>1317</v>
      </c>
      <c r="G3253">
        <v>364.05</v>
      </c>
      <c r="H3253">
        <v>0.15</v>
      </c>
      <c r="I3253">
        <v>407535.77</v>
      </c>
      <c r="J3253">
        <v>237757.65</v>
      </c>
      <c r="K3253">
        <v>12688.76</v>
      </c>
      <c r="L3253">
        <v>2691.29</v>
      </c>
      <c r="M3253">
        <v>13951.74</v>
      </c>
      <c r="N3253">
        <v>140446.32999999999</v>
      </c>
      <c r="O3253">
        <v>34.46</v>
      </c>
      <c r="P3253" t="s">
        <v>35</v>
      </c>
      <c r="Q3253" t="s">
        <v>36</v>
      </c>
      <c r="R3253" t="s">
        <v>37</v>
      </c>
      <c r="S3253" t="s">
        <v>91</v>
      </c>
      <c r="T3253" t="s">
        <v>112</v>
      </c>
      <c r="U3253">
        <v>4</v>
      </c>
      <c r="V3253" s="1">
        <v>45923</v>
      </c>
      <c r="W3253" s="1">
        <v>45928</v>
      </c>
      <c r="X3253" s="1">
        <v>45959</v>
      </c>
      <c r="Y3253" t="s">
        <v>103</v>
      </c>
      <c r="Z3253" t="s">
        <v>104</v>
      </c>
      <c r="AA3253" t="s">
        <v>42</v>
      </c>
      <c r="AB3253" t="s">
        <v>66</v>
      </c>
      <c r="AC3253" t="s">
        <v>98</v>
      </c>
      <c r="AD3253" t="s">
        <v>58</v>
      </c>
    </row>
    <row r="3254" spans="1:30" x14ac:dyDescent="0.3">
      <c r="A3254" t="s">
        <v>6093</v>
      </c>
      <c r="B3254" t="s">
        <v>6094</v>
      </c>
      <c r="C3254" t="s">
        <v>87</v>
      </c>
      <c r="D3254" t="s">
        <v>88</v>
      </c>
      <c r="E3254" t="s">
        <v>89</v>
      </c>
      <c r="F3254">
        <v>1378</v>
      </c>
      <c r="G3254">
        <v>378.66</v>
      </c>
      <c r="H3254">
        <v>0.1</v>
      </c>
      <c r="I3254">
        <v>469614.13</v>
      </c>
      <c r="J3254">
        <v>320132.46000000002</v>
      </c>
      <c r="K3254">
        <v>8957.9500000000007</v>
      </c>
      <c r="L3254">
        <v>2436.9</v>
      </c>
      <c r="M3254">
        <v>30908.58</v>
      </c>
      <c r="N3254">
        <v>107178.24000000001</v>
      </c>
      <c r="O3254">
        <v>22.82</v>
      </c>
      <c r="P3254" t="s">
        <v>35</v>
      </c>
      <c r="Q3254" t="s">
        <v>111</v>
      </c>
      <c r="R3254" t="s">
        <v>51</v>
      </c>
      <c r="S3254" t="s">
        <v>38</v>
      </c>
      <c r="T3254" t="s">
        <v>112</v>
      </c>
      <c r="U3254">
        <v>10</v>
      </c>
      <c r="V3254" s="1">
        <v>45494</v>
      </c>
      <c r="W3254" s="1">
        <v>45495</v>
      </c>
      <c r="X3254" s="1">
        <v>45527</v>
      </c>
      <c r="Y3254" t="s">
        <v>103</v>
      </c>
      <c r="Z3254" t="s">
        <v>119</v>
      </c>
      <c r="AA3254" t="s">
        <v>65</v>
      </c>
      <c r="AB3254" t="s">
        <v>43</v>
      </c>
      <c r="AC3254" t="s">
        <v>77</v>
      </c>
      <c r="AD3254" t="s">
        <v>58</v>
      </c>
    </row>
    <row r="3255" spans="1:30" x14ac:dyDescent="0.3">
      <c r="A3255" t="s">
        <v>6095</v>
      </c>
      <c r="B3255" t="s">
        <v>6096</v>
      </c>
      <c r="C3255" t="s">
        <v>32</v>
      </c>
      <c r="D3255" t="s">
        <v>107</v>
      </c>
      <c r="E3255" t="s">
        <v>108</v>
      </c>
      <c r="F3255">
        <v>1727</v>
      </c>
      <c r="G3255">
        <v>353.42</v>
      </c>
      <c r="H3255">
        <v>0.1</v>
      </c>
      <c r="I3255">
        <v>549320.71</v>
      </c>
      <c r="J3255">
        <v>294806.21999999997</v>
      </c>
      <c r="L3255">
        <v>510.42</v>
      </c>
      <c r="M3255">
        <v>52200.32</v>
      </c>
      <c r="N3255">
        <v>197416.24</v>
      </c>
      <c r="O3255">
        <v>35.94</v>
      </c>
      <c r="P3255" t="s">
        <v>35</v>
      </c>
      <c r="Q3255" t="s">
        <v>203</v>
      </c>
      <c r="R3255" t="s">
        <v>51</v>
      </c>
      <c r="S3255" t="s">
        <v>97</v>
      </c>
      <c r="T3255" t="s">
        <v>63</v>
      </c>
      <c r="U3255">
        <v>4</v>
      </c>
      <c r="V3255" s="1">
        <v>45730</v>
      </c>
      <c r="W3255" s="1">
        <v>45737</v>
      </c>
      <c r="X3255" s="1">
        <v>45756</v>
      </c>
      <c r="Y3255" t="s">
        <v>40</v>
      </c>
      <c r="Z3255" t="s">
        <v>41</v>
      </c>
      <c r="AA3255" t="s">
        <v>56</v>
      </c>
      <c r="AB3255" t="s">
        <v>43</v>
      </c>
      <c r="AC3255" t="s">
        <v>57</v>
      </c>
      <c r="AD3255" t="s">
        <v>45</v>
      </c>
    </row>
    <row r="3256" spans="1:30" x14ac:dyDescent="0.3">
      <c r="A3256" t="s">
        <v>6097</v>
      </c>
      <c r="B3256" t="s">
        <v>6098</v>
      </c>
      <c r="D3256" t="s">
        <v>33</v>
      </c>
      <c r="E3256" t="s">
        <v>34</v>
      </c>
      <c r="F3256">
        <v>1325</v>
      </c>
      <c r="G3256">
        <v>383.07</v>
      </c>
      <c r="H3256">
        <v>0.15</v>
      </c>
      <c r="I3256">
        <v>431432.59</v>
      </c>
      <c r="J3256">
        <v>195846.12</v>
      </c>
      <c r="L3256">
        <v>1970.16</v>
      </c>
      <c r="M3256">
        <v>34939.410000000003</v>
      </c>
      <c r="N3256">
        <v>193358.16</v>
      </c>
      <c r="O3256">
        <v>44.82</v>
      </c>
      <c r="P3256" t="s">
        <v>35</v>
      </c>
      <c r="Q3256" t="s">
        <v>326</v>
      </c>
      <c r="R3256" t="s">
        <v>74</v>
      </c>
      <c r="S3256" t="s">
        <v>118</v>
      </c>
      <c r="T3256" t="s">
        <v>53</v>
      </c>
      <c r="U3256">
        <v>0</v>
      </c>
      <c r="V3256" s="1">
        <v>45482</v>
      </c>
      <c r="W3256" s="1">
        <v>45490</v>
      </c>
      <c r="X3256" s="1">
        <v>45504</v>
      </c>
      <c r="Y3256" t="s">
        <v>103</v>
      </c>
      <c r="Z3256" t="s">
        <v>119</v>
      </c>
      <c r="AA3256" t="s">
        <v>83</v>
      </c>
      <c r="AB3256" t="s">
        <v>43</v>
      </c>
      <c r="AC3256" t="s">
        <v>123</v>
      </c>
      <c r="AD3256" t="s">
        <v>67</v>
      </c>
    </row>
    <row r="3257" spans="1:30" x14ac:dyDescent="0.3">
      <c r="A3257" t="s">
        <v>6099</v>
      </c>
      <c r="B3257" t="s">
        <v>6100</v>
      </c>
      <c r="C3257" t="s">
        <v>80</v>
      </c>
      <c r="D3257" t="s">
        <v>107</v>
      </c>
      <c r="E3257" t="s">
        <v>108</v>
      </c>
      <c r="F3257">
        <v>1241</v>
      </c>
      <c r="G3257">
        <v>79.45</v>
      </c>
      <c r="H3257">
        <v>0.15</v>
      </c>
      <c r="I3257">
        <v>83807.83</v>
      </c>
      <c r="J3257">
        <v>51878.58</v>
      </c>
      <c r="K3257">
        <v>1880.77</v>
      </c>
      <c r="L3257">
        <v>2488.4</v>
      </c>
      <c r="M3257">
        <v>3543.53</v>
      </c>
      <c r="N3257">
        <v>24016.55</v>
      </c>
      <c r="O3257">
        <v>28.66</v>
      </c>
      <c r="P3257" t="s">
        <v>35</v>
      </c>
      <c r="Q3257" t="s">
        <v>122</v>
      </c>
      <c r="R3257" t="s">
        <v>74</v>
      </c>
      <c r="S3257" t="s">
        <v>97</v>
      </c>
      <c r="T3257" t="s">
        <v>112</v>
      </c>
      <c r="U3257">
        <v>2</v>
      </c>
      <c r="V3257" s="1">
        <v>45659</v>
      </c>
      <c r="W3257" s="1">
        <v>45663</v>
      </c>
      <c r="X3257" s="1">
        <v>45687</v>
      </c>
      <c r="Y3257" t="s">
        <v>40</v>
      </c>
      <c r="Z3257" t="s">
        <v>64</v>
      </c>
      <c r="AA3257" t="s">
        <v>83</v>
      </c>
      <c r="AB3257" t="s">
        <v>43</v>
      </c>
      <c r="AC3257" t="s">
        <v>93</v>
      </c>
      <c r="AD3257" t="s">
        <v>45</v>
      </c>
    </row>
    <row r="3258" spans="1:30" x14ac:dyDescent="0.3">
      <c r="A3258" t="s">
        <v>6101</v>
      </c>
      <c r="B3258" t="s">
        <v>6102</v>
      </c>
      <c r="C3258" t="s">
        <v>87</v>
      </c>
      <c r="D3258" t="s">
        <v>88</v>
      </c>
      <c r="E3258" t="s">
        <v>89</v>
      </c>
      <c r="F3258">
        <v>478</v>
      </c>
      <c r="G3258">
        <v>76.58</v>
      </c>
      <c r="H3258">
        <v>0.05</v>
      </c>
      <c r="I3258">
        <v>34774.980000000003</v>
      </c>
      <c r="J3258">
        <v>25138.240000000002</v>
      </c>
      <c r="K3258">
        <v>14166.27</v>
      </c>
      <c r="L3258">
        <v>1559.81</v>
      </c>
      <c r="M3258">
        <v>3086.59</v>
      </c>
      <c r="N3258">
        <v>-9175.93</v>
      </c>
      <c r="O3258">
        <v>-26.39</v>
      </c>
      <c r="P3258" t="s">
        <v>35</v>
      </c>
      <c r="Q3258" t="s">
        <v>111</v>
      </c>
      <c r="R3258" t="s">
        <v>37</v>
      </c>
      <c r="S3258" t="s">
        <v>97</v>
      </c>
      <c r="T3258" t="s">
        <v>53</v>
      </c>
      <c r="U3258">
        <v>10</v>
      </c>
      <c r="V3258" s="1">
        <v>45336</v>
      </c>
      <c r="W3258" s="1">
        <v>45342</v>
      </c>
      <c r="X3258" s="1">
        <v>45365</v>
      </c>
      <c r="Y3258" t="s">
        <v>40</v>
      </c>
      <c r="Z3258" t="s">
        <v>147</v>
      </c>
      <c r="AA3258" t="s">
        <v>56</v>
      </c>
      <c r="AB3258" t="s">
        <v>76</v>
      </c>
      <c r="AC3258" t="s">
        <v>57</v>
      </c>
      <c r="AD3258" t="s">
        <v>45</v>
      </c>
    </row>
    <row r="3259" spans="1:30" x14ac:dyDescent="0.3">
      <c r="A3259" t="s">
        <v>6103</v>
      </c>
      <c r="B3259" t="s">
        <v>2056</v>
      </c>
      <c r="C3259" t="s">
        <v>135</v>
      </c>
      <c r="D3259" t="s">
        <v>71</v>
      </c>
      <c r="E3259" t="s">
        <v>72</v>
      </c>
      <c r="F3259">
        <v>945</v>
      </c>
      <c r="G3259">
        <v>191.1</v>
      </c>
      <c r="H3259">
        <v>0.1</v>
      </c>
      <c r="I3259">
        <v>162530.54999999999</v>
      </c>
      <c r="J3259">
        <v>76989.460000000006</v>
      </c>
      <c r="K3259">
        <v>12322.94</v>
      </c>
      <c r="L3259">
        <v>2265.98</v>
      </c>
      <c r="M3259">
        <v>14609.72</v>
      </c>
      <c r="N3259">
        <v>56342.45</v>
      </c>
      <c r="O3259">
        <v>34.67</v>
      </c>
      <c r="P3259" t="s">
        <v>35</v>
      </c>
      <c r="Q3259" t="s">
        <v>96</v>
      </c>
      <c r="R3259" t="s">
        <v>74</v>
      </c>
      <c r="S3259" t="s">
        <v>97</v>
      </c>
      <c r="T3259" t="s">
        <v>39</v>
      </c>
      <c r="U3259">
        <v>0</v>
      </c>
      <c r="V3259" s="1">
        <v>45912</v>
      </c>
      <c r="W3259" s="1">
        <v>45918</v>
      </c>
      <c r="X3259" s="1">
        <v>45931</v>
      </c>
      <c r="Y3259" t="s">
        <v>103</v>
      </c>
      <c r="Z3259" t="s">
        <v>104</v>
      </c>
      <c r="AA3259" t="s">
        <v>56</v>
      </c>
      <c r="AB3259" t="s">
        <v>66</v>
      </c>
      <c r="AC3259" t="s">
        <v>57</v>
      </c>
      <c r="AD3259" t="s">
        <v>67</v>
      </c>
    </row>
    <row r="3260" spans="1:30" x14ac:dyDescent="0.3">
      <c r="A3260" t="s">
        <v>6104</v>
      </c>
      <c r="B3260" t="s">
        <v>6105</v>
      </c>
      <c r="C3260" t="s">
        <v>80</v>
      </c>
      <c r="D3260" t="s">
        <v>130</v>
      </c>
      <c r="E3260" t="s">
        <v>131</v>
      </c>
      <c r="F3260">
        <v>1976</v>
      </c>
      <c r="G3260">
        <v>309.24</v>
      </c>
      <c r="H3260">
        <v>0.05</v>
      </c>
      <c r="I3260">
        <v>580505.32999999996</v>
      </c>
      <c r="J3260">
        <v>392611.5</v>
      </c>
      <c r="K3260">
        <v>3555.97</v>
      </c>
      <c r="L3260">
        <v>2520.67</v>
      </c>
      <c r="M3260">
        <v>58410.32</v>
      </c>
      <c r="N3260">
        <v>123406.87</v>
      </c>
      <c r="O3260">
        <v>21.26</v>
      </c>
      <c r="P3260" t="s">
        <v>35</v>
      </c>
      <c r="Q3260" t="s">
        <v>111</v>
      </c>
      <c r="R3260" t="s">
        <v>37</v>
      </c>
      <c r="S3260" t="s">
        <v>97</v>
      </c>
      <c r="T3260" t="s">
        <v>53</v>
      </c>
      <c r="U3260">
        <v>4</v>
      </c>
      <c r="V3260" s="1">
        <v>45876</v>
      </c>
      <c r="W3260" s="1">
        <v>45881</v>
      </c>
      <c r="X3260" s="1">
        <v>45898</v>
      </c>
      <c r="Y3260" t="s">
        <v>103</v>
      </c>
      <c r="Z3260" t="s">
        <v>177</v>
      </c>
      <c r="AA3260" t="s">
        <v>83</v>
      </c>
      <c r="AB3260" t="s">
        <v>66</v>
      </c>
      <c r="AC3260" t="s">
        <v>77</v>
      </c>
      <c r="AD3260" t="s">
        <v>67</v>
      </c>
    </row>
    <row r="3261" spans="1:30" x14ac:dyDescent="0.3">
      <c r="A3261" t="s">
        <v>6106</v>
      </c>
      <c r="B3261" t="s">
        <v>5031</v>
      </c>
      <c r="C3261" t="s">
        <v>70</v>
      </c>
      <c r="D3261" t="s">
        <v>140</v>
      </c>
      <c r="E3261" t="s">
        <v>49</v>
      </c>
      <c r="F3261">
        <v>1741</v>
      </c>
      <c r="G3261">
        <v>458.59</v>
      </c>
      <c r="H3261">
        <v>0.05</v>
      </c>
      <c r="I3261">
        <v>758484.93</v>
      </c>
      <c r="J3261">
        <v>342117.41</v>
      </c>
      <c r="K3261">
        <v>4534.5600000000004</v>
      </c>
      <c r="L3261">
        <v>2588.2199999999998</v>
      </c>
      <c r="M3261">
        <v>77636.850000000006</v>
      </c>
      <c r="N3261">
        <v>331607.89</v>
      </c>
      <c r="O3261">
        <v>43.72</v>
      </c>
      <c r="P3261" t="s">
        <v>35</v>
      </c>
      <c r="Q3261" t="s">
        <v>73</v>
      </c>
      <c r="R3261" t="s">
        <v>37</v>
      </c>
      <c r="S3261" t="s">
        <v>118</v>
      </c>
      <c r="T3261" t="s">
        <v>63</v>
      </c>
      <c r="U3261">
        <v>4</v>
      </c>
      <c r="V3261" s="1">
        <v>45641</v>
      </c>
      <c r="W3261" s="1">
        <v>45642</v>
      </c>
      <c r="X3261" s="1">
        <v>45665</v>
      </c>
      <c r="Y3261" t="s">
        <v>54</v>
      </c>
      <c r="Z3261" t="s">
        <v>55</v>
      </c>
      <c r="AA3261" t="s">
        <v>42</v>
      </c>
      <c r="AB3261" t="s">
        <v>43</v>
      </c>
      <c r="AC3261" t="s">
        <v>44</v>
      </c>
      <c r="AD3261" t="s">
        <v>58</v>
      </c>
    </row>
    <row r="3262" spans="1:30" x14ac:dyDescent="0.3">
      <c r="A3262" t="s">
        <v>6107</v>
      </c>
      <c r="B3262" t="s">
        <v>6108</v>
      </c>
      <c r="C3262" t="s">
        <v>32</v>
      </c>
      <c r="D3262" t="s">
        <v>101</v>
      </c>
      <c r="E3262" t="s">
        <v>102</v>
      </c>
      <c r="F3262">
        <v>1526</v>
      </c>
      <c r="G3262">
        <v>494.75</v>
      </c>
      <c r="H3262">
        <v>0.05</v>
      </c>
      <c r="I3262">
        <v>717239.07</v>
      </c>
      <c r="J3262">
        <v>397581.35</v>
      </c>
      <c r="K3262">
        <v>2880.21</v>
      </c>
      <c r="L3262">
        <v>448.65</v>
      </c>
      <c r="M3262">
        <v>79607.06</v>
      </c>
      <c r="N3262">
        <v>236721.8</v>
      </c>
      <c r="O3262">
        <v>33</v>
      </c>
      <c r="P3262" t="s">
        <v>35</v>
      </c>
      <c r="Q3262" t="s">
        <v>50</v>
      </c>
      <c r="R3262" t="s">
        <v>51</v>
      </c>
      <c r="S3262" t="s">
        <v>118</v>
      </c>
      <c r="T3262" t="s">
        <v>53</v>
      </c>
      <c r="U3262">
        <v>10</v>
      </c>
      <c r="V3262" s="1">
        <v>45897</v>
      </c>
      <c r="W3262" s="1">
        <v>45902</v>
      </c>
      <c r="X3262" s="1">
        <v>45922</v>
      </c>
      <c r="Y3262" t="s">
        <v>103</v>
      </c>
      <c r="Z3262" t="s">
        <v>177</v>
      </c>
      <c r="AA3262" t="s">
        <v>56</v>
      </c>
      <c r="AB3262" t="s">
        <v>66</v>
      </c>
      <c r="AC3262" t="s">
        <v>77</v>
      </c>
      <c r="AD3262" t="s">
        <v>45</v>
      </c>
    </row>
    <row r="3263" spans="1:30" x14ac:dyDescent="0.3">
      <c r="A3263" t="s">
        <v>6109</v>
      </c>
      <c r="B3263" t="s">
        <v>6110</v>
      </c>
      <c r="C3263" t="s">
        <v>70</v>
      </c>
      <c r="D3263" t="s">
        <v>159</v>
      </c>
      <c r="E3263" t="s">
        <v>160</v>
      </c>
      <c r="F3263">
        <v>1827</v>
      </c>
      <c r="G3263">
        <v>126.84</v>
      </c>
      <c r="H3263">
        <v>0</v>
      </c>
      <c r="I3263">
        <v>231736.68</v>
      </c>
      <c r="J3263">
        <v>169273.43</v>
      </c>
      <c r="K3263">
        <v>4783.3999999999996</v>
      </c>
      <c r="L3263">
        <v>2069.67</v>
      </c>
      <c r="M3263">
        <v>9115.52</v>
      </c>
      <c r="N3263">
        <v>46494.66</v>
      </c>
      <c r="O3263">
        <v>20.059999999999999</v>
      </c>
      <c r="P3263" t="s">
        <v>35</v>
      </c>
      <c r="Q3263" t="s">
        <v>73</v>
      </c>
      <c r="R3263" t="s">
        <v>37</v>
      </c>
      <c r="S3263" t="s">
        <v>118</v>
      </c>
      <c r="T3263" t="s">
        <v>53</v>
      </c>
      <c r="U3263">
        <v>0</v>
      </c>
      <c r="V3263" s="1">
        <v>45619</v>
      </c>
      <c r="W3263" s="1">
        <v>45629</v>
      </c>
      <c r="X3263" s="1">
        <v>45636</v>
      </c>
      <c r="Y3263" t="s">
        <v>54</v>
      </c>
      <c r="Z3263" t="s">
        <v>92</v>
      </c>
      <c r="AA3263" t="s">
        <v>56</v>
      </c>
      <c r="AB3263" t="s">
        <v>43</v>
      </c>
      <c r="AC3263" t="s">
        <v>84</v>
      </c>
      <c r="AD3263" t="s">
        <v>45</v>
      </c>
    </row>
    <row r="3264" spans="1:30" x14ac:dyDescent="0.3">
      <c r="A3264" t="s">
        <v>6111</v>
      </c>
      <c r="B3264" t="s">
        <v>3662</v>
      </c>
      <c r="C3264" t="s">
        <v>80</v>
      </c>
      <c r="D3264" t="s">
        <v>130</v>
      </c>
      <c r="E3264" t="s">
        <v>131</v>
      </c>
      <c r="F3264">
        <v>1789</v>
      </c>
      <c r="G3264">
        <v>64.05</v>
      </c>
      <c r="H3264">
        <v>0.15</v>
      </c>
      <c r="I3264">
        <v>97397.63</v>
      </c>
      <c r="J3264">
        <v>72338.61</v>
      </c>
      <c r="K3264">
        <v>13682.58</v>
      </c>
      <c r="L3264">
        <v>2992.86</v>
      </c>
      <c r="M3264">
        <v>5261.47</v>
      </c>
      <c r="N3264">
        <v>3122.11</v>
      </c>
      <c r="O3264">
        <v>3.21</v>
      </c>
      <c r="P3264" t="s">
        <v>35</v>
      </c>
      <c r="Q3264" t="s">
        <v>203</v>
      </c>
      <c r="R3264" t="s">
        <v>51</v>
      </c>
      <c r="S3264" t="s">
        <v>118</v>
      </c>
      <c r="T3264" t="s">
        <v>53</v>
      </c>
      <c r="U3264">
        <v>2</v>
      </c>
      <c r="V3264" s="1">
        <v>45441</v>
      </c>
      <c r="W3264" s="1">
        <v>45450</v>
      </c>
      <c r="X3264" s="1">
        <v>45480</v>
      </c>
      <c r="Y3264" t="s">
        <v>81</v>
      </c>
      <c r="Z3264" t="s">
        <v>82</v>
      </c>
      <c r="AA3264" t="s">
        <v>65</v>
      </c>
      <c r="AB3264" t="s">
        <v>43</v>
      </c>
      <c r="AC3264" t="s">
        <v>84</v>
      </c>
      <c r="AD3264" t="s">
        <v>58</v>
      </c>
    </row>
    <row r="3265" spans="1:30" x14ac:dyDescent="0.3">
      <c r="A3265" t="s">
        <v>6112</v>
      </c>
      <c r="B3265" t="s">
        <v>6113</v>
      </c>
      <c r="C3265" t="s">
        <v>135</v>
      </c>
      <c r="D3265" t="s">
        <v>159</v>
      </c>
      <c r="E3265" t="s">
        <v>160</v>
      </c>
      <c r="F3265">
        <v>1934</v>
      </c>
      <c r="G3265">
        <v>412.98</v>
      </c>
      <c r="H3265">
        <v>0.15</v>
      </c>
      <c r="I3265">
        <v>678897.82</v>
      </c>
      <c r="J3265">
        <v>445520.43</v>
      </c>
      <c r="K3265">
        <v>11393.17</v>
      </c>
      <c r="L3265">
        <v>2715.75</v>
      </c>
      <c r="M3265">
        <v>40869.4</v>
      </c>
      <c r="N3265">
        <v>178399.07</v>
      </c>
      <c r="O3265">
        <v>26.28</v>
      </c>
      <c r="P3265" t="s">
        <v>35</v>
      </c>
      <c r="Q3265" t="s">
        <v>326</v>
      </c>
      <c r="R3265" t="s">
        <v>74</v>
      </c>
      <c r="S3265" t="s">
        <v>118</v>
      </c>
      <c r="T3265" t="s">
        <v>39</v>
      </c>
      <c r="U3265">
        <v>2</v>
      </c>
      <c r="V3265" s="1">
        <v>45305</v>
      </c>
      <c r="W3265" s="1">
        <v>45312</v>
      </c>
      <c r="X3265" s="1">
        <v>45326</v>
      </c>
      <c r="Y3265" t="s">
        <v>40</v>
      </c>
      <c r="Z3265" t="s">
        <v>64</v>
      </c>
      <c r="AA3265" t="s">
        <v>83</v>
      </c>
      <c r="AB3265" t="s">
        <v>76</v>
      </c>
      <c r="AC3265" t="s">
        <v>123</v>
      </c>
      <c r="AD3265" t="s">
        <v>58</v>
      </c>
    </row>
    <row r="3266" spans="1:30" x14ac:dyDescent="0.3">
      <c r="A3266" t="s">
        <v>6114</v>
      </c>
      <c r="B3266" t="s">
        <v>6115</v>
      </c>
      <c r="C3266" t="s">
        <v>135</v>
      </c>
      <c r="D3266" t="s">
        <v>159</v>
      </c>
      <c r="E3266" t="s">
        <v>160</v>
      </c>
      <c r="F3266">
        <v>1218</v>
      </c>
      <c r="G3266">
        <v>415.33</v>
      </c>
      <c r="H3266">
        <v>0.15</v>
      </c>
      <c r="I3266">
        <v>429991.15</v>
      </c>
      <c r="J3266">
        <v>267127.18</v>
      </c>
      <c r="L3266">
        <v>1885.82</v>
      </c>
      <c r="M3266">
        <v>50276.78</v>
      </c>
      <c r="N3266">
        <v>101513.34</v>
      </c>
      <c r="O3266">
        <v>23.61</v>
      </c>
      <c r="P3266" t="s">
        <v>35</v>
      </c>
      <c r="Q3266" t="s">
        <v>73</v>
      </c>
      <c r="R3266" t="s">
        <v>37</v>
      </c>
      <c r="S3266" t="s">
        <v>118</v>
      </c>
      <c r="T3266" t="s">
        <v>63</v>
      </c>
      <c r="U3266">
        <v>10</v>
      </c>
      <c r="V3266" s="1">
        <v>45579</v>
      </c>
      <c r="W3266" s="1">
        <v>45589</v>
      </c>
      <c r="X3266" s="1">
        <v>45608</v>
      </c>
      <c r="Y3266" t="s">
        <v>54</v>
      </c>
      <c r="Z3266" t="s">
        <v>75</v>
      </c>
      <c r="AA3266" t="s">
        <v>56</v>
      </c>
      <c r="AB3266" t="s">
        <v>76</v>
      </c>
      <c r="AC3266" t="s">
        <v>57</v>
      </c>
      <c r="AD3266" t="s">
        <v>67</v>
      </c>
    </row>
    <row r="3267" spans="1:30" x14ac:dyDescent="0.3">
      <c r="A3267" t="s">
        <v>6116</v>
      </c>
      <c r="B3267" t="s">
        <v>6117</v>
      </c>
      <c r="C3267" t="s">
        <v>70</v>
      </c>
      <c r="D3267" t="s">
        <v>107</v>
      </c>
      <c r="E3267" t="s">
        <v>108</v>
      </c>
      <c r="F3267">
        <v>1510</v>
      </c>
      <c r="G3267">
        <v>272.87</v>
      </c>
      <c r="H3267">
        <v>0.15</v>
      </c>
      <c r="I3267">
        <v>350228.65</v>
      </c>
      <c r="J3267">
        <v>220485.52</v>
      </c>
      <c r="K3267">
        <v>4624.2700000000004</v>
      </c>
      <c r="L3267">
        <v>1397.28</v>
      </c>
      <c r="M3267">
        <v>17150.650000000001</v>
      </c>
      <c r="N3267">
        <v>106570.93</v>
      </c>
      <c r="O3267">
        <v>30.43</v>
      </c>
      <c r="P3267" t="s">
        <v>35</v>
      </c>
      <c r="Q3267" t="s">
        <v>122</v>
      </c>
      <c r="R3267" t="s">
        <v>37</v>
      </c>
      <c r="S3267" t="s">
        <v>52</v>
      </c>
      <c r="T3267" t="s">
        <v>112</v>
      </c>
      <c r="U3267">
        <v>2</v>
      </c>
      <c r="V3267" s="1">
        <v>45803</v>
      </c>
      <c r="W3267" s="1">
        <v>45807</v>
      </c>
      <c r="X3267" s="1">
        <v>45836</v>
      </c>
      <c r="Y3267" t="s">
        <v>81</v>
      </c>
      <c r="Z3267" t="s">
        <v>82</v>
      </c>
      <c r="AA3267" t="s">
        <v>83</v>
      </c>
      <c r="AB3267" t="s">
        <v>66</v>
      </c>
      <c r="AC3267" t="s">
        <v>84</v>
      </c>
      <c r="AD3267" t="s">
        <v>45</v>
      </c>
    </row>
    <row r="3268" spans="1:30" x14ac:dyDescent="0.3">
      <c r="A3268" t="s">
        <v>6118</v>
      </c>
      <c r="B3268" t="s">
        <v>3244</v>
      </c>
      <c r="C3268" t="s">
        <v>32</v>
      </c>
      <c r="D3268" t="s">
        <v>101</v>
      </c>
      <c r="E3268" t="s">
        <v>102</v>
      </c>
      <c r="F3268">
        <v>803</v>
      </c>
      <c r="G3268">
        <v>123.07</v>
      </c>
      <c r="H3268">
        <v>0.1</v>
      </c>
      <c r="I3268">
        <v>88942.69</v>
      </c>
      <c r="J3268">
        <v>40999.33</v>
      </c>
      <c r="K3268">
        <v>5259.32</v>
      </c>
      <c r="L3268">
        <v>1688.14</v>
      </c>
      <c r="M3268">
        <v>7924.18</v>
      </c>
      <c r="N3268">
        <v>33071.72</v>
      </c>
      <c r="O3268">
        <v>37.18</v>
      </c>
      <c r="P3268" t="s">
        <v>35</v>
      </c>
      <c r="Q3268" t="s">
        <v>117</v>
      </c>
      <c r="R3268" t="s">
        <v>37</v>
      </c>
      <c r="S3268" t="s">
        <v>38</v>
      </c>
      <c r="T3268" t="s">
        <v>53</v>
      </c>
      <c r="U3268">
        <v>7</v>
      </c>
      <c r="V3268" s="1">
        <v>45394</v>
      </c>
      <c r="W3268" s="1">
        <v>45401</v>
      </c>
      <c r="X3268" s="1">
        <v>45422</v>
      </c>
      <c r="Y3268" t="s">
        <v>81</v>
      </c>
      <c r="Z3268" t="s">
        <v>165</v>
      </c>
      <c r="AA3268" t="s">
        <v>83</v>
      </c>
      <c r="AB3268" t="s">
        <v>66</v>
      </c>
      <c r="AC3268" t="s">
        <v>93</v>
      </c>
      <c r="AD3268" t="s">
        <v>67</v>
      </c>
    </row>
    <row r="3269" spans="1:30" x14ac:dyDescent="0.3">
      <c r="A3269" t="s">
        <v>6119</v>
      </c>
      <c r="B3269" t="s">
        <v>6120</v>
      </c>
      <c r="C3269" t="s">
        <v>135</v>
      </c>
      <c r="D3269" t="s">
        <v>159</v>
      </c>
      <c r="E3269" t="s">
        <v>160</v>
      </c>
      <c r="F3269">
        <v>62</v>
      </c>
      <c r="G3269">
        <v>483.46</v>
      </c>
      <c r="H3269">
        <v>0.1</v>
      </c>
      <c r="I3269">
        <v>26977.07</v>
      </c>
      <c r="J3269">
        <v>19065.59</v>
      </c>
      <c r="K3269">
        <v>13574.34</v>
      </c>
      <c r="L3269">
        <v>987.05</v>
      </c>
      <c r="M3269">
        <v>2695.38</v>
      </c>
      <c r="N3269">
        <v>-9345.2900000000009</v>
      </c>
      <c r="O3269">
        <v>-34.64</v>
      </c>
      <c r="P3269" t="s">
        <v>35</v>
      </c>
      <c r="Q3269" t="s">
        <v>132</v>
      </c>
      <c r="R3269" t="s">
        <v>74</v>
      </c>
      <c r="S3269" t="s">
        <v>118</v>
      </c>
      <c r="T3269" t="s">
        <v>112</v>
      </c>
      <c r="U3269">
        <v>10</v>
      </c>
      <c r="V3269" s="1">
        <v>45318</v>
      </c>
      <c r="W3269" s="1">
        <v>45322</v>
      </c>
      <c r="X3269" s="1">
        <v>45343</v>
      </c>
      <c r="Y3269" t="s">
        <v>40</v>
      </c>
      <c r="Z3269" t="s">
        <v>64</v>
      </c>
      <c r="AA3269" t="s">
        <v>42</v>
      </c>
      <c r="AB3269" t="s">
        <v>76</v>
      </c>
      <c r="AC3269" t="s">
        <v>84</v>
      </c>
      <c r="AD3269" t="s">
        <v>58</v>
      </c>
    </row>
    <row r="3270" spans="1:30" x14ac:dyDescent="0.3">
      <c r="A3270" t="s">
        <v>6121</v>
      </c>
      <c r="B3270" t="s">
        <v>6122</v>
      </c>
      <c r="C3270" t="s">
        <v>70</v>
      </c>
      <c r="D3270" t="s">
        <v>140</v>
      </c>
      <c r="E3270" t="s">
        <v>49</v>
      </c>
      <c r="F3270">
        <v>1334</v>
      </c>
      <c r="G3270">
        <v>88.03</v>
      </c>
      <c r="H3270">
        <v>0.15</v>
      </c>
      <c r="I3270">
        <v>99817.22</v>
      </c>
      <c r="J3270">
        <v>51616.76</v>
      </c>
      <c r="K3270">
        <v>6115.58</v>
      </c>
      <c r="L3270">
        <v>2848.7</v>
      </c>
      <c r="M3270">
        <v>11777.27</v>
      </c>
      <c r="N3270">
        <v>27458.91</v>
      </c>
      <c r="O3270">
        <v>27.51</v>
      </c>
      <c r="P3270" t="s">
        <v>35</v>
      </c>
      <c r="Q3270" t="s">
        <v>122</v>
      </c>
      <c r="R3270" t="s">
        <v>51</v>
      </c>
      <c r="S3270" t="s">
        <v>97</v>
      </c>
      <c r="T3270" t="s">
        <v>112</v>
      </c>
      <c r="U3270">
        <v>2</v>
      </c>
      <c r="V3270" s="1">
        <v>45720</v>
      </c>
      <c r="W3270" s="1">
        <v>45728</v>
      </c>
      <c r="X3270" s="1">
        <v>45754</v>
      </c>
      <c r="Y3270" t="s">
        <v>40</v>
      </c>
      <c r="Z3270" t="s">
        <v>41</v>
      </c>
      <c r="AA3270" t="s">
        <v>83</v>
      </c>
      <c r="AB3270" t="s">
        <v>76</v>
      </c>
      <c r="AC3270" t="s">
        <v>98</v>
      </c>
      <c r="AD3270" t="s">
        <v>45</v>
      </c>
    </row>
    <row r="3271" spans="1:30" x14ac:dyDescent="0.3">
      <c r="A3271" t="s">
        <v>6123</v>
      </c>
      <c r="B3271" t="s">
        <v>6124</v>
      </c>
      <c r="C3271" t="s">
        <v>32</v>
      </c>
      <c r="D3271" t="s">
        <v>88</v>
      </c>
      <c r="E3271" t="s">
        <v>89</v>
      </c>
      <c r="F3271">
        <v>896</v>
      </c>
      <c r="G3271">
        <v>199.26</v>
      </c>
      <c r="H3271">
        <v>0.15</v>
      </c>
      <c r="I3271">
        <v>151756.42000000001</v>
      </c>
      <c r="J3271">
        <v>87053.55</v>
      </c>
      <c r="K3271">
        <v>14167.18</v>
      </c>
      <c r="L3271">
        <v>1432.66</v>
      </c>
      <c r="M3271">
        <v>9598.33</v>
      </c>
      <c r="N3271">
        <v>39504.699999999997</v>
      </c>
      <c r="O3271">
        <v>26.03</v>
      </c>
      <c r="P3271" t="s">
        <v>35</v>
      </c>
      <c r="Q3271" t="s">
        <v>132</v>
      </c>
      <c r="R3271" t="s">
        <v>37</v>
      </c>
      <c r="S3271" t="s">
        <v>118</v>
      </c>
      <c r="T3271" t="s">
        <v>39</v>
      </c>
      <c r="U3271">
        <v>0</v>
      </c>
      <c r="V3271" s="1">
        <v>45653</v>
      </c>
      <c r="W3271" s="1">
        <v>45661</v>
      </c>
      <c r="X3271" s="1">
        <v>45679</v>
      </c>
      <c r="Y3271" t="s">
        <v>54</v>
      </c>
      <c r="Z3271" t="s">
        <v>55</v>
      </c>
      <c r="AA3271" t="s">
        <v>42</v>
      </c>
      <c r="AB3271" t="s">
        <v>76</v>
      </c>
      <c r="AC3271" t="s">
        <v>57</v>
      </c>
      <c r="AD3271" t="s">
        <v>45</v>
      </c>
    </row>
    <row r="3272" spans="1:30" x14ac:dyDescent="0.3">
      <c r="A3272" t="s">
        <v>6125</v>
      </c>
      <c r="B3272" t="s">
        <v>6126</v>
      </c>
      <c r="C3272" t="s">
        <v>135</v>
      </c>
      <c r="D3272" t="s">
        <v>130</v>
      </c>
      <c r="E3272" t="s">
        <v>131</v>
      </c>
      <c r="F3272">
        <v>1718</v>
      </c>
      <c r="G3272">
        <v>465.14</v>
      </c>
      <c r="H3272">
        <v>0.15</v>
      </c>
      <c r="I3272">
        <v>679243.94</v>
      </c>
      <c r="J3272">
        <v>341176.31</v>
      </c>
      <c r="K3272">
        <v>10492.36</v>
      </c>
      <c r="L3272">
        <v>1824.51</v>
      </c>
      <c r="M3272">
        <v>19517.59</v>
      </c>
      <c r="N3272">
        <v>306233.17</v>
      </c>
      <c r="O3272">
        <v>45.08</v>
      </c>
      <c r="P3272" t="s">
        <v>35</v>
      </c>
      <c r="Q3272" t="s">
        <v>111</v>
      </c>
      <c r="R3272" t="s">
        <v>74</v>
      </c>
      <c r="S3272" t="s">
        <v>52</v>
      </c>
      <c r="T3272" t="s">
        <v>39</v>
      </c>
      <c r="U3272">
        <v>0</v>
      </c>
      <c r="V3272" s="1">
        <v>45732</v>
      </c>
      <c r="W3272" s="1">
        <v>45737</v>
      </c>
      <c r="X3272" s="1">
        <v>45755</v>
      </c>
      <c r="Y3272" t="s">
        <v>40</v>
      </c>
      <c r="Z3272" t="s">
        <v>41</v>
      </c>
      <c r="AA3272" t="s">
        <v>56</v>
      </c>
      <c r="AB3272" t="s">
        <v>43</v>
      </c>
      <c r="AC3272" t="s">
        <v>84</v>
      </c>
      <c r="AD3272" t="s">
        <v>45</v>
      </c>
    </row>
    <row r="3273" spans="1:30" x14ac:dyDescent="0.3">
      <c r="A3273" t="s">
        <v>6127</v>
      </c>
      <c r="B3273" t="s">
        <v>6128</v>
      </c>
      <c r="C3273" t="s">
        <v>135</v>
      </c>
      <c r="D3273" t="s">
        <v>33</v>
      </c>
      <c r="E3273" t="s">
        <v>34</v>
      </c>
      <c r="F3273">
        <v>1200</v>
      </c>
      <c r="G3273">
        <v>137.24</v>
      </c>
      <c r="H3273">
        <v>0</v>
      </c>
      <c r="I3273">
        <v>164688</v>
      </c>
      <c r="J3273">
        <v>98373.440000000002</v>
      </c>
      <c r="K3273">
        <v>681.98</v>
      </c>
      <c r="L3273">
        <v>1932.81</v>
      </c>
      <c r="M3273">
        <v>15624.36</v>
      </c>
      <c r="N3273">
        <v>48075.41</v>
      </c>
      <c r="O3273">
        <v>29.19</v>
      </c>
      <c r="P3273" t="s">
        <v>35</v>
      </c>
      <c r="Q3273" t="s">
        <v>36</v>
      </c>
      <c r="R3273" t="s">
        <v>37</v>
      </c>
      <c r="S3273" t="s">
        <v>52</v>
      </c>
      <c r="T3273" t="s">
        <v>53</v>
      </c>
      <c r="U3273">
        <v>10</v>
      </c>
      <c r="V3273" s="1">
        <v>45651</v>
      </c>
      <c r="W3273" s="1">
        <v>45658</v>
      </c>
      <c r="X3273" s="1">
        <v>45688</v>
      </c>
      <c r="Y3273" t="s">
        <v>54</v>
      </c>
      <c r="Z3273" t="s">
        <v>55</v>
      </c>
      <c r="AA3273" t="s">
        <v>65</v>
      </c>
      <c r="AB3273" t="s">
        <v>43</v>
      </c>
      <c r="AC3273" t="s">
        <v>93</v>
      </c>
      <c r="AD3273" t="s">
        <v>58</v>
      </c>
    </row>
    <row r="3274" spans="1:30" x14ac:dyDescent="0.3">
      <c r="A3274" t="s">
        <v>6129</v>
      </c>
      <c r="B3274" t="s">
        <v>6130</v>
      </c>
      <c r="C3274" t="s">
        <v>32</v>
      </c>
      <c r="D3274" t="s">
        <v>48</v>
      </c>
      <c r="E3274" t="s">
        <v>49</v>
      </c>
      <c r="F3274">
        <v>1436</v>
      </c>
      <c r="G3274">
        <v>205.03</v>
      </c>
      <c r="H3274">
        <v>0.15</v>
      </c>
      <c r="I3274">
        <v>250259.62</v>
      </c>
      <c r="J3274">
        <v>155310.07</v>
      </c>
      <c r="K3274">
        <v>10500.92</v>
      </c>
      <c r="L3274">
        <v>992</v>
      </c>
      <c r="M3274">
        <v>20467.09</v>
      </c>
      <c r="N3274">
        <v>62989.54</v>
      </c>
      <c r="O3274">
        <v>25.17</v>
      </c>
      <c r="P3274" t="s">
        <v>35</v>
      </c>
      <c r="Q3274" t="s">
        <v>122</v>
      </c>
      <c r="R3274" t="s">
        <v>37</v>
      </c>
      <c r="S3274" t="s">
        <v>52</v>
      </c>
      <c r="T3274" t="s">
        <v>112</v>
      </c>
      <c r="U3274">
        <v>10</v>
      </c>
      <c r="V3274" s="1">
        <v>45911</v>
      </c>
      <c r="W3274" s="1">
        <v>45917</v>
      </c>
      <c r="X3274" s="1">
        <v>45955</v>
      </c>
      <c r="Y3274" t="s">
        <v>103</v>
      </c>
      <c r="Z3274" t="s">
        <v>104</v>
      </c>
      <c r="AA3274" t="s">
        <v>56</v>
      </c>
      <c r="AB3274" t="s">
        <v>43</v>
      </c>
      <c r="AC3274" t="s">
        <v>84</v>
      </c>
      <c r="AD3274" t="s">
        <v>58</v>
      </c>
    </row>
    <row r="3275" spans="1:30" x14ac:dyDescent="0.3">
      <c r="A3275" t="s">
        <v>6131</v>
      </c>
      <c r="B3275" t="s">
        <v>2780</v>
      </c>
      <c r="C3275" t="s">
        <v>80</v>
      </c>
      <c r="D3275" t="s">
        <v>48</v>
      </c>
      <c r="E3275" t="s">
        <v>49</v>
      </c>
      <c r="F3275">
        <v>1468</v>
      </c>
      <c r="G3275">
        <v>334.85</v>
      </c>
      <c r="H3275">
        <v>0</v>
      </c>
      <c r="I3275">
        <v>491559.8</v>
      </c>
      <c r="J3275">
        <v>358824.25</v>
      </c>
      <c r="K3275">
        <v>1297.3800000000001</v>
      </c>
      <c r="L3275">
        <v>959.98</v>
      </c>
      <c r="M3275">
        <v>23001.52</v>
      </c>
      <c r="N3275">
        <v>107476.67</v>
      </c>
      <c r="O3275">
        <v>21.86</v>
      </c>
      <c r="P3275" t="s">
        <v>35</v>
      </c>
      <c r="Q3275" t="s">
        <v>122</v>
      </c>
      <c r="R3275" t="s">
        <v>51</v>
      </c>
      <c r="S3275" t="s">
        <v>97</v>
      </c>
      <c r="T3275" t="s">
        <v>53</v>
      </c>
      <c r="U3275">
        <v>10</v>
      </c>
      <c r="V3275" s="1">
        <v>45690</v>
      </c>
      <c r="W3275" s="1">
        <v>45692</v>
      </c>
      <c r="X3275" s="1">
        <v>45719</v>
      </c>
      <c r="Y3275" t="s">
        <v>40</v>
      </c>
      <c r="Z3275" t="s">
        <v>147</v>
      </c>
      <c r="AA3275" t="s">
        <v>56</v>
      </c>
      <c r="AB3275" t="s">
        <v>43</v>
      </c>
      <c r="AC3275" t="s">
        <v>57</v>
      </c>
      <c r="AD3275" t="s">
        <v>58</v>
      </c>
    </row>
    <row r="3276" spans="1:30" x14ac:dyDescent="0.3">
      <c r="A3276" t="s">
        <v>6132</v>
      </c>
      <c r="B3276" t="s">
        <v>1890</v>
      </c>
      <c r="C3276" t="s">
        <v>70</v>
      </c>
      <c r="D3276" t="s">
        <v>140</v>
      </c>
      <c r="E3276" t="s">
        <v>49</v>
      </c>
      <c r="F3276">
        <v>1966</v>
      </c>
      <c r="G3276">
        <v>221.29</v>
      </c>
      <c r="H3276">
        <v>0</v>
      </c>
      <c r="I3276">
        <v>435056.14</v>
      </c>
      <c r="J3276">
        <v>233722.4</v>
      </c>
      <c r="K3276">
        <v>7966.54</v>
      </c>
      <c r="L3276">
        <v>157.59</v>
      </c>
      <c r="M3276">
        <v>33147.19</v>
      </c>
      <c r="N3276">
        <v>160062.42000000001</v>
      </c>
      <c r="O3276">
        <v>36.79</v>
      </c>
      <c r="P3276" t="s">
        <v>35</v>
      </c>
      <c r="Q3276" t="s">
        <v>203</v>
      </c>
      <c r="R3276" t="s">
        <v>74</v>
      </c>
      <c r="S3276" t="s">
        <v>91</v>
      </c>
      <c r="T3276" t="s">
        <v>39</v>
      </c>
      <c r="U3276">
        <v>15</v>
      </c>
      <c r="V3276" s="1">
        <v>45298</v>
      </c>
      <c r="W3276" s="1">
        <v>45304</v>
      </c>
      <c r="X3276" s="1">
        <v>45332</v>
      </c>
      <c r="Y3276" t="s">
        <v>40</v>
      </c>
      <c r="Z3276" t="s">
        <v>64</v>
      </c>
      <c r="AA3276" t="s">
        <v>42</v>
      </c>
      <c r="AB3276" t="s">
        <v>66</v>
      </c>
      <c r="AC3276" t="s">
        <v>98</v>
      </c>
      <c r="AD3276" t="s">
        <v>45</v>
      </c>
    </row>
    <row r="3277" spans="1:30" x14ac:dyDescent="0.3">
      <c r="A3277" t="s">
        <v>6133</v>
      </c>
      <c r="B3277" t="s">
        <v>6134</v>
      </c>
      <c r="C3277" t="s">
        <v>135</v>
      </c>
      <c r="D3277" t="s">
        <v>88</v>
      </c>
      <c r="E3277" t="s">
        <v>89</v>
      </c>
      <c r="F3277">
        <v>1077</v>
      </c>
      <c r="G3277">
        <v>240.7</v>
      </c>
      <c r="H3277">
        <v>0.05</v>
      </c>
      <c r="I3277">
        <v>246272.2</v>
      </c>
      <c r="J3277">
        <v>150605</v>
      </c>
      <c r="K3277">
        <v>9176.4</v>
      </c>
      <c r="L3277">
        <v>512.63</v>
      </c>
      <c r="M3277">
        <v>18915.650000000001</v>
      </c>
      <c r="N3277">
        <v>67062.52</v>
      </c>
      <c r="O3277">
        <v>27.23</v>
      </c>
      <c r="P3277" t="s">
        <v>35</v>
      </c>
      <c r="Q3277" t="s">
        <v>203</v>
      </c>
      <c r="R3277" t="s">
        <v>74</v>
      </c>
      <c r="S3277" t="s">
        <v>38</v>
      </c>
      <c r="T3277" t="s">
        <v>268</v>
      </c>
      <c r="U3277">
        <v>4</v>
      </c>
      <c r="V3277" s="1">
        <v>45527</v>
      </c>
      <c r="W3277" s="1">
        <v>45533</v>
      </c>
      <c r="X3277" s="1">
        <v>45566</v>
      </c>
      <c r="Y3277" t="s">
        <v>103</v>
      </c>
      <c r="Z3277" t="s">
        <v>177</v>
      </c>
      <c r="AA3277" t="s">
        <v>56</v>
      </c>
      <c r="AB3277" t="s">
        <v>43</v>
      </c>
      <c r="AC3277" t="s">
        <v>84</v>
      </c>
      <c r="AD3277" t="s">
        <v>58</v>
      </c>
    </row>
    <row r="3278" spans="1:30" x14ac:dyDescent="0.3">
      <c r="A3278" t="s">
        <v>6135</v>
      </c>
      <c r="B3278" t="s">
        <v>816</v>
      </c>
      <c r="C3278" t="s">
        <v>70</v>
      </c>
      <c r="D3278" t="s">
        <v>101</v>
      </c>
      <c r="E3278" t="s">
        <v>102</v>
      </c>
      <c r="F3278">
        <v>305</v>
      </c>
      <c r="G3278">
        <v>303.89999999999998</v>
      </c>
      <c r="H3278">
        <v>0.1</v>
      </c>
      <c r="I3278">
        <v>83420.55</v>
      </c>
      <c r="J3278">
        <v>40848.42</v>
      </c>
      <c r="K3278">
        <v>1586.66</v>
      </c>
      <c r="L3278">
        <v>904.03</v>
      </c>
      <c r="M3278">
        <v>4609.53</v>
      </c>
      <c r="N3278">
        <v>35471.910000000003</v>
      </c>
      <c r="O3278">
        <v>42.52</v>
      </c>
      <c r="P3278" t="s">
        <v>35</v>
      </c>
      <c r="Q3278" t="s">
        <v>117</v>
      </c>
      <c r="R3278" t="s">
        <v>37</v>
      </c>
      <c r="S3278" t="s">
        <v>118</v>
      </c>
      <c r="T3278" t="s">
        <v>63</v>
      </c>
      <c r="U3278">
        <v>0</v>
      </c>
      <c r="V3278" s="1">
        <v>45987</v>
      </c>
      <c r="W3278" s="1">
        <v>45995</v>
      </c>
      <c r="X3278" s="1">
        <v>46009</v>
      </c>
      <c r="Y3278" t="s">
        <v>54</v>
      </c>
      <c r="Z3278" t="s">
        <v>92</v>
      </c>
      <c r="AA3278" t="s">
        <v>65</v>
      </c>
      <c r="AB3278" t="s">
        <v>66</v>
      </c>
      <c r="AC3278" t="s">
        <v>123</v>
      </c>
      <c r="AD3278" t="s">
        <v>58</v>
      </c>
    </row>
    <row r="3279" spans="1:30" x14ac:dyDescent="0.3">
      <c r="A3279" t="s">
        <v>6136</v>
      </c>
      <c r="B3279" t="s">
        <v>6137</v>
      </c>
      <c r="C3279" t="s">
        <v>87</v>
      </c>
      <c r="D3279" t="s">
        <v>48</v>
      </c>
      <c r="E3279" t="s">
        <v>49</v>
      </c>
      <c r="F3279">
        <v>1927</v>
      </c>
      <c r="G3279">
        <v>60.22</v>
      </c>
      <c r="H3279">
        <v>0.05</v>
      </c>
      <c r="I3279">
        <v>110241.74</v>
      </c>
      <c r="J3279">
        <v>77084.009999999995</v>
      </c>
      <c r="K3279">
        <v>9450.8799999999992</v>
      </c>
      <c r="L3279">
        <v>1362.78</v>
      </c>
      <c r="M3279">
        <v>11896.36</v>
      </c>
      <c r="N3279">
        <v>10447.709999999999</v>
      </c>
      <c r="O3279">
        <v>9.48</v>
      </c>
      <c r="P3279" t="s">
        <v>35</v>
      </c>
      <c r="Q3279" t="s">
        <v>203</v>
      </c>
      <c r="R3279" t="s">
        <v>51</v>
      </c>
      <c r="S3279" t="s">
        <v>38</v>
      </c>
      <c r="T3279" t="s">
        <v>63</v>
      </c>
      <c r="U3279">
        <v>2</v>
      </c>
      <c r="V3279" s="1">
        <v>45763</v>
      </c>
      <c r="W3279" s="1">
        <v>45767</v>
      </c>
      <c r="X3279" s="1">
        <v>45798</v>
      </c>
      <c r="Y3279" t="s">
        <v>81</v>
      </c>
      <c r="Z3279" t="s">
        <v>165</v>
      </c>
      <c r="AA3279" t="s">
        <v>83</v>
      </c>
      <c r="AB3279" t="s">
        <v>43</v>
      </c>
      <c r="AC3279" t="s">
        <v>98</v>
      </c>
      <c r="AD3279" t="s">
        <v>45</v>
      </c>
    </row>
    <row r="3280" spans="1:30" x14ac:dyDescent="0.3">
      <c r="A3280" t="s">
        <v>6138</v>
      </c>
      <c r="B3280" t="s">
        <v>6139</v>
      </c>
      <c r="C3280" t="s">
        <v>87</v>
      </c>
      <c r="D3280" t="s">
        <v>71</v>
      </c>
      <c r="E3280" t="s">
        <v>72</v>
      </c>
      <c r="F3280">
        <v>966</v>
      </c>
      <c r="G3280">
        <v>39.03</v>
      </c>
      <c r="H3280">
        <v>0</v>
      </c>
      <c r="I3280">
        <v>37702.980000000003</v>
      </c>
      <c r="J3280">
        <v>25939.59</v>
      </c>
      <c r="K3280">
        <v>5274.14</v>
      </c>
      <c r="L3280">
        <v>198.26</v>
      </c>
      <c r="M3280">
        <v>3414.04</v>
      </c>
      <c r="N3280">
        <v>2876.95</v>
      </c>
      <c r="O3280">
        <v>7.63</v>
      </c>
      <c r="P3280" t="s">
        <v>35</v>
      </c>
      <c r="Q3280" t="s">
        <v>132</v>
      </c>
      <c r="R3280" t="s">
        <v>37</v>
      </c>
      <c r="S3280" t="s">
        <v>91</v>
      </c>
      <c r="T3280" t="s">
        <v>112</v>
      </c>
      <c r="U3280">
        <v>0</v>
      </c>
      <c r="V3280" s="1">
        <v>45568</v>
      </c>
      <c r="W3280" s="1">
        <v>45572</v>
      </c>
      <c r="X3280" s="1">
        <v>45590</v>
      </c>
      <c r="Y3280" t="s">
        <v>54</v>
      </c>
      <c r="Z3280" t="s">
        <v>75</v>
      </c>
      <c r="AA3280" t="s">
        <v>42</v>
      </c>
      <c r="AB3280" t="s">
        <v>76</v>
      </c>
      <c r="AC3280" t="s">
        <v>98</v>
      </c>
      <c r="AD3280" t="s">
        <v>58</v>
      </c>
    </row>
    <row r="3281" spans="1:30" x14ac:dyDescent="0.3">
      <c r="A3281" t="s">
        <v>6140</v>
      </c>
      <c r="B3281" t="s">
        <v>5459</v>
      </c>
      <c r="C3281" t="s">
        <v>32</v>
      </c>
      <c r="D3281" t="s">
        <v>130</v>
      </c>
      <c r="E3281" t="s">
        <v>131</v>
      </c>
      <c r="F3281">
        <v>1718</v>
      </c>
      <c r="G3281">
        <v>113.29</v>
      </c>
      <c r="H3281">
        <v>0.1</v>
      </c>
      <c r="I3281">
        <v>175169</v>
      </c>
      <c r="J3281">
        <v>129203.43</v>
      </c>
      <c r="K3281">
        <v>1782.32</v>
      </c>
      <c r="L3281">
        <v>2409.9699999999998</v>
      </c>
      <c r="M3281">
        <v>3793.88</v>
      </c>
      <c r="N3281">
        <v>37979.4</v>
      </c>
      <c r="O3281">
        <v>21.68</v>
      </c>
      <c r="P3281" t="s">
        <v>35</v>
      </c>
      <c r="Q3281" t="s">
        <v>36</v>
      </c>
      <c r="R3281" t="s">
        <v>74</v>
      </c>
      <c r="S3281" t="s">
        <v>38</v>
      </c>
      <c r="T3281" t="s">
        <v>112</v>
      </c>
      <c r="U3281">
        <v>4</v>
      </c>
      <c r="V3281" s="1">
        <v>45622</v>
      </c>
      <c r="W3281" s="1">
        <v>45630</v>
      </c>
      <c r="X3281" s="1">
        <v>45658</v>
      </c>
      <c r="Y3281" t="s">
        <v>54</v>
      </c>
      <c r="Z3281" t="s">
        <v>92</v>
      </c>
      <c r="AA3281" t="s">
        <v>65</v>
      </c>
      <c r="AB3281" t="s">
        <v>66</v>
      </c>
      <c r="AC3281" t="s">
        <v>93</v>
      </c>
      <c r="AD3281" t="s">
        <v>58</v>
      </c>
    </row>
    <row r="3282" spans="1:30" x14ac:dyDescent="0.3">
      <c r="A3282" t="s">
        <v>6141</v>
      </c>
      <c r="B3282" t="s">
        <v>2333</v>
      </c>
      <c r="C3282" t="s">
        <v>80</v>
      </c>
      <c r="D3282" t="s">
        <v>48</v>
      </c>
      <c r="E3282" t="s">
        <v>49</v>
      </c>
      <c r="F3282">
        <v>1302</v>
      </c>
      <c r="G3282">
        <v>236.4</v>
      </c>
      <c r="H3282">
        <v>0.05</v>
      </c>
      <c r="I3282">
        <v>292403.15999999997</v>
      </c>
      <c r="J3282">
        <v>200704.29</v>
      </c>
      <c r="K3282">
        <v>10123.64</v>
      </c>
      <c r="L3282">
        <v>1402.23</v>
      </c>
      <c r="M3282">
        <v>10000.83</v>
      </c>
      <c r="N3282">
        <v>70172.17</v>
      </c>
      <c r="O3282">
        <v>24</v>
      </c>
      <c r="P3282" t="s">
        <v>35</v>
      </c>
      <c r="Q3282" t="s">
        <v>50</v>
      </c>
      <c r="R3282" t="s">
        <v>74</v>
      </c>
      <c r="S3282" t="s">
        <v>52</v>
      </c>
      <c r="T3282" t="s">
        <v>112</v>
      </c>
      <c r="U3282">
        <v>10</v>
      </c>
      <c r="V3282" s="1">
        <v>45550</v>
      </c>
      <c r="W3282" s="1">
        <v>45556</v>
      </c>
      <c r="X3282" s="1">
        <v>45580</v>
      </c>
      <c r="Y3282" t="s">
        <v>103</v>
      </c>
      <c r="Z3282" t="s">
        <v>104</v>
      </c>
      <c r="AA3282" t="s">
        <v>83</v>
      </c>
      <c r="AB3282" t="s">
        <v>43</v>
      </c>
      <c r="AC3282" t="s">
        <v>93</v>
      </c>
      <c r="AD3282" t="s">
        <v>45</v>
      </c>
    </row>
    <row r="3283" spans="1:30" x14ac:dyDescent="0.3">
      <c r="A3283" t="s">
        <v>6142</v>
      </c>
      <c r="B3283" t="s">
        <v>3433</v>
      </c>
      <c r="C3283" t="s">
        <v>70</v>
      </c>
      <c r="D3283" t="s">
        <v>101</v>
      </c>
      <c r="E3283" t="s">
        <v>102</v>
      </c>
      <c r="F3283">
        <v>1028</v>
      </c>
      <c r="G3283">
        <v>34.26</v>
      </c>
      <c r="H3283">
        <v>0.15</v>
      </c>
      <c r="I3283">
        <v>29936.39</v>
      </c>
      <c r="J3283">
        <v>13836.74</v>
      </c>
      <c r="K3283">
        <v>8823.56</v>
      </c>
      <c r="L3283">
        <v>1448.12</v>
      </c>
      <c r="M3283">
        <v>1388.71</v>
      </c>
      <c r="N3283">
        <v>4439.26</v>
      </c>
      <c r="O3283">
        <v>14.83</v>
      </c>
      <c r="P3283" t="s">
        <v>35</v>
      </c>
      <c r="Q3283" t="s">
        <v>50</v>
      </c>
      <c r="R3283" t="s">
        <v>51</v>
      </c>
      <c r="S3283" t="s">
        <v>52</v>
      </c>
      <c r="T3283" t="s">
        <v>53</v>
      </c>
      <c r="U3283">
        <v>2</v>
      </c>
      <c r="V3283" s="1">
        <v>45951</v>
      </c>
      <c r="W3283" s="1">
        <v>45957</v>
      </c>
      <c r="X3283" s="1">
        <v>45972</v>
      </c>
      <c r="Y3283" t="s">
        <v>54</v>
      </c>
      <c r="Z3283" t="s">
        <v>75</v>
      </c>
      <c r="AA3283" t="s">
        <v>83</v>
      </c>
      <c r="AB3283" t="s">
        <v>76</v>
      </c>
      <c r="AC3283" t="s">
        <v>77</v>
      </c>
      <c r="AD3283" t="s">
        <v>67</v>
      </c>
    </row>
    <row r="3284" spans="1:30" x14ac:dyDescent="0.3">
      <c r="A3284" t="s">
        <v>6143</v>
      </c>
      <c r="B3284" t="s">
        <v>6144</v>
      </c>
      <c r="C3284" t="s">
        <v>32</v>
      </c>
      <c r="D3284" t="s">
        <v>101</v>
      </c>
      <c r="E3284" t="s">
        <v>102</v>
      </c>
      <c r="F3284">
        <v>885</v>
      </c>
      <c r="G3284">
        <v>345.87</v>
      </c>
      <c r="H3284">
        <v>0</v>
      </c>
      <c r="I3284">
        <v>306094.95</v>
      </c>
      <c r="J3284">
        <v>139330.07999999999</v>
      </c>
      <c r="K3284">
        <v>10597.16</v>
      </c>
      <c r="L3284">
        <v>328.34</v>
      </c>
      <c r="M3284">
        <v>13547.09</v>
      </c>
      <c r="N3284">
        <v>142292.28</v>
      </c>
      <c r="O3284">
        <v>46.49</v>
      </c>
      <c r="P3284" t="s">
        <v>35</v>
      </c>
      <c r="Q3284" t="s">
        <v>36</v>
      </c>
      <c r="R3284" t="s">
        <v>51</v>
      </c>
      <c r="S3284" t="s">
        <v>118</v>
      </c>
      <c r="T3284" t="s">
        <v>63</v>
      </c>
      <c r="U3284">
        <v>0</v>
      </c>
      <c r="V3284" s="1">
        <v>45459</v>
      </c>
      <c r="W3284" s="1">
        <v>45463</v>
      </c>
      <c r="X3284" s="1">
        <v>45473</v>
      </c>
      <c r="Y3284" t="s">
        <v>81</v>
      </c>
      <c r="Z3284" t="s">
        <v>150</v>
      </c>
      <c r="AA3284" t="s">
        <v>83</v>
      </c>
      <c r="AB3284" t="s">
        <v>43</v>
      </c>
      <c r="AC3284" t="s">
        <v>57</v>
      </c>
      <c r="AD3284" t="s">
        <v>67</v>
      </c>
    </row>
    <row r="3285" spans="1:30" x14ac:dyDescent="0.3">
      <c r="A3285" t="s">
        <v>6145</v>
      </c>
      <c r="B3285" t="s">
        <v>6146</v>
      </c>
      <c r="C3285" t="s">
        <v>87</v>
      </c>
      <c r="D3285" t="s">
        <v>88</v>
      </c>
      <c r="E3285" t="s">
        <v>89</v>
      </c>
      <c r="F3285">
        <v>130</v>
      </c>
      <c r="G3285">
        <v>280.39</v>
      </c>
      <c r="H3285">
        <v>0.15</v>
      </c>
      <c r="I3285">
        <v>30983.09</v>
      </c>
      <c r="J3285">
        <v>19469.59</v>
      </c>
      <c r="K3285">
        <v>1112.51</v>
      </c>
      <c r="L3285">
        <v>1093.67</v>
      </c>
      <c r="M3285">
        <v>1261.81</v>
      </c>
      <c r="N3285">
        <v>8045.51</v>
      </c>
      <c r="O3285">
        <v>25.97</v>
      </c>
      <c r="P3285" t="s">
        <v>35</v>
      </c>
      <c r="Q3285" t="s">
        <v>193</v>
      </c>
      <c r="R3285" t="s">
        <v>51</v>
      </c>
      <c r="S3285" t="s">
        <v>38</v>
      </c>
      <c r="T3285" t="s">
        <v>39</v>
      </c>
      <c r="U3285">
        <v>0</v>
      </c>
      <c r="V3285" s="1">
        <v>45570</v>
      </c>
      <c r="W3285" s="1">
        <v>45573</v>
      </c>
      <c r="X3285" s="1">
        <v>45590</v>
      </c>
      <c r="Y3285" t="s">
        <v>54</v>
      </c>
      <c r="Z3285" t="s">
        <v>75</v>
      </c>
      <c r="AA3285" t="s">
        <v>56</v>
      </c>
      <c r="AB3285" t="s">
        <v>76</v>
      </c>
      <c r="AC3285" t="s">
        <v>57</v>
      </c>
      <c r="AD3285" t="s">
        <v>45</v>
      </c>
    </row>
    <row r="3286" spans="1:30" x14ac:dyDescent="0.3">
      <c r="A3286" t="s">
        <v>6147</v>
      </c>
      <c r="B3286" t="s">
        <v>6148</v>
      </c>
      <c r="C3286" t="s">
        <v>135</v>
      </c>
      <c r="D3286" t="s">
        <v>71</v>
      </c>
      <c r="E3286" t="s">
        <v>72</v>
      </c>
      <c r="F3286">
        <v>1716</v>
      </c>
      <c r="G3286">
        <v>486.91</v>
      </c>
      <c r="H3286">
        <v>0</v>
      </c>
      <c r="I3286">
        <v>835537.56</v>
      </c>
      <c r="J3286">
        <v>533527.94999999995</v>
      </c>
      <c r="K3286">
        <v>10058.64</v>
      </c>
      <c r="L3286">
        <v>1623.67</v>
      </c>
      <c r="M3286">
        <v>63358.83</v>
      </c>
      <c r="N3286">
        <v>226968.47</v>
      </c>
      <c r="O3286">
        <v>27.16</v>
      </c>
      <c r="P3286" t="s">
        <v>35</v>
      </c>
      <c r="Q3286" t="s">
        <v>36</v>
      </c>
      <c r="R3286" t="s">
        <v>74</v>
      </c>
      <c r="S3286" t="s">
        <v>118</v>
      </c>
      <c r="T3286" t="s">
        <v>112</v>
      </c>
      <c r="U3286">
        <v>0</v>
      </c>
      <c r="V3286" s="1">
        <v>45520</v>
      </c>
      <c r="W3286" s="1">
        <v>45530</v>
      </c>
      <c r="X3286" s="1">
        <v>45537</v>
      </c>
      <c r="Y3286" t="s">
        <v>103</v>
      </c>
      <c r="Z3286" t="s">
        <v>177</v>
      </c>
      <c r="AA3286" t="s">
        <v>56</v>
      </c>
      <c r="AB3286" t="s">
        <v>43</v>
      </c>
      <c r="AC3286" t="s">
        <v>84</v>
      </c>
      <c r="AD3286" t="s">
        <v>58</v>
      </c>
    </row>
    <row r="3287" spans="1:30" x14ac:dyDescent="0.3">
      <c r="A3287" t="s">
        <v>6149</v>
      </c>
      <c r="B3287" t="s">
        <v>1345</v>
      </c>
      <c r="C3287" t="s">
        <v>32</v>
      </c>
      <c r="D3287" t="s">
        <v>88</v>
      </c>
      <c r="E3287" t="s">
        <v>89</v>
      </c>
      <c r="F3287">
        <v>1693</v>
      </c>
      <c r="G3287">
        <v>376.79</v>
      </c>
      <c r="H3287">
        <v>0.1</v>
      </c>
      <c r="I3287">
        <v>574114.92000000004</v>
      </c>
      <c r="J3287">
        <v>324957.73</v>
      </c>
      <c r="K3287">
        <v>14081.27</v>
      </c>
      <c r="L3287">
        <v>2916.6</v>
      </c>
      <c r="M3287">
        <v>36082.49</v>
      </c>
      <c r="N3287">
        <v>196076.83</v>
      </c>
      <c r="O3287">
        <v>34.15</v>
      </c>
      <c r="P3287" t="s">
        <v>35</v>
      </c>
      <c r="Q3287" t="s">
        <v>122</v>
      </c>
      <c r="R3287" t="s">
        <v>74</v>
      </c>
      <c r="S3287" t="s">
        <v>118</v>
      </c>
      <c r="T3287" t="s">
        <v>63</v>
      </c>
      <c r="U3287">
        <v>0</v>
      </c>
      <c r="V3287" s="1">
        <v>45700</v>
      </c>
      <c r="W3287" s="1">
        <v>45709</v>
      </c>
      <c r="X3287" s="1">
        <v>45733</v>
      </c>
      <c r="Y3287" t="s">
        <v>40</v>
      </c>
      <c r="Z3287" t="s">
        <v>147</v>
      </c>
      <c r="AA3287" t="s">
        <v>83</v>
      </c>
      <c r="AB3287" t="s">
        <v>76</v>
      </c>
      <c r="AC3287" t="s">
        <v>77</v>
      </c>
      <c r="AD3287" t="s">
        <v>45</v>
      </c>
    </row>
    <row r="3288" spans="1:30" x14ac:dyDescent="0.3">
      <c r="A3288" t="s">
        <v>6150</v>
      </c>
      <c r="B3288" t="s">
        <v>6151</v>
      </c>
      <c r="C3288" t="s">
        <v>32</v>
      </c>
      <c r="D3288" t="s">
        <v>61</v>
      </c>
      <c r="E3288" t="s">
        <v>62</v>
      </c>
      <c r="F3288">
        <v>1678</v>
      </c>
      <c r="G3288">
        <v>257.18</v>
      </c>
      <c r="H3288">
        <v>0.15</v>
      </c>
      <c r="I3288">
        <v>366815.83</v>
      </c>
      <c r="J3288">
        <v>258494.98</v>
      </c>
      <c r="K3288">
        <v>4396.92</v>
      </c>
      <c r="L3288">
        <v>1571.96</v>
      </c>
      <c r="M3288">
        <v>19869.04</v>
      </c>
      <c r="N3288">
        <v>82482.929999999993</v>
      </c>
      <c r="O3288">
        <v>22.49</v>
      </c>
      <c r="P3288" t="s">
        <v>35</v>
      </c>
      <c r="Q3288" t="s">
        <v>73</v>
      </c>
      <c r="R3288" t="s">
        <v>51</v>
      </c>
      <c r="S3288" t="s">
        <v>91</v>
      </c>
      <c r="T3288" t="s">
        <v>53</v>
      </c>
      <c r="U3288">
        <v>0</v>
      </c>
      <c r="V3288" s="1">
        <v>45829</v>
      </c>
      <c r="W3288" s="1">
        <v>45838</v>
      </c>
      <c r="X3288" s="1">
        <v>45854</v>
      </c>
      <c r="Y3288" t="s">
        <v>81</v>
      </c>
      <c r="Z3288" t="s">
        <v>150</v>
      </c>
      <c r="AA3288" t="s">
        <v>56</v>
      </c>
      <c r="AB3288" t="s">
        <v>76</v>
      </c>
      <c r="AC3288" t="s">
        <v>93</v>
      </c>
      <c r="AD3288" t="s">
        <v>58</v>
      </c>
    </row>
    <row r="3289" spans="1:30" x14ac:dyDescent="0.3">
      <c r="A3289" t="s">
        <v>6152</v>
      </c>
      <c r="B3289" t="s">
        <v>449</v>
      </c>
      <c r="C3289" t="s">
        <v>70</v>
      </c>
      <c r="D3289" t="s">
        <v>71</v>
      </c>
      <c r="E3289" t="s">
        <v>72</v>
      </c>
      <c r="F3289">
        <v>1347</v>
      </c>
      <c r="G3289">
        <v>265.7</v>
      </c>
      <c r="H3289">
        <v>0.15</v>
      </c>
      <c r="I3289">
        <v>304213.21000000002</v>
      </c>
      <c r="J3289">
        <v>194271.64</v>
      </c>
      <c r="K3289">
        <v>2993.3</v>
      </c>
      <c r="L3289">
        <v>236.27</v>
      </c>
      <c r="M3289">
        <v>14191.62</v>
      </c>
      <c r="N3289">
        <v>92520.38</v>
      </c>
      <c r="O3289">
        <v>30.41</v>
      </c>
      <c r="P3289" t="s">
        <v>35</v>
      </c>
      <c r="Q3289" t="s">
        <v>96</v>
      </c>
      <c r="R3289" t="s">
        <v>74</v>
      </c>
      <c r="S3289" t="s">
        <v>91</v>
      </c>
      <c r="T3289" t="s">
        <v>63</v>
      </c>
      <c r="U3289">
        <v>7</v>
      </c>
      <c r="V3289" s="1">
        <v>45848</v>
      </c>
      <c r="W3289" s="1">
        <v>45849</v>
      </c>
      <c r="X3289" s="1">
        <v>45885</v>
      </c>
      <c r="Y3289" t="s">
        <v>103</v>
      </c>
      <c r="Z3289" t="s">
        <v>119</v>
      </c>
      <c r="AA3289" t="s">
        <v>65</v>
      </c>
      <c r="AB3289" t="s">
        <v>76</v>
      </c>
      <c r="AC3289" t="s">
        <v>93</v>
      </c>
      <c r="AD3289" t="s">
        <v>67</v>
      </c>
    </row>
    <row r="3290" spans="1:30" x14ac:dyDescent="0.3">
      <c r="A3290" t="s">
        <v>6153</v>
      </c>
      <c r="B3290" t="s">
        <v>6154</v>
      </c>
      <c r="D3290" t="s">
        <v>101</v>
      </c>
      <c r="E3290" t="s">
        <v>102</v>
      </c>
      <c r="F3290">
        <v>1914</v>
      </c>
      <c r="G3290">
        <v>277.13</v>
      </c>
      <c r="H3290">
        <v>0.15</v>
      </c>
      <c r="I3290">
        <v>450862.8</v>
      </c>
      <c r="J3290">
        <v>252611.19</v>
      </c>
      <c r="K3290">
        <v>10864.7</v>
      </c>
      <c r="L3290">
        <v>738.27</v>
      </c>
      <c r="M3290">
        <v>34873.81</v>
      </c>
      <c r="N3290">
        <v>151774.82999999999</v>
      </c>
      <c r="O3290">
        <v>33.659999999999997</v>
      </c>
      <c r="P3290" t="s">
        <v>35</v>
      </c>
      <c r="Q3290" t="s">
        <v>117</v>
      </c>
      <c r="R3290" t="s">
        <v>37</v>
      </c>
      <c r="S3290" t="s">
        <v>52</v>
      </c>
      <c r="T3290" t="s">
        <v>53</v>
      </c>
      <c r="U3290">
        <v>7</v>
      </c>
      <c r="V3290" s="1">
        <v>45967</v>
      </c>
      <c r="W3290" s="1">
        <v>45977</v>
      </c>
      <c r="X3290" s="1">
        <v>46013</v>
      </c>
      <c r="Y3290" t="s">
        <v>54</v>
      </c>
      <c r="Z3290" t="s">
        <v>92</v>
      </c>
      <c r="AA3290" t="s">
        <v>42</v>
      </c>
      <c r="AB3290" t="s">
        <v>66</v>
      </c>
      <c r="AC3290" t="s">
        <v>123</v>
      </c>
      <c r="AD3290" t="s">
        <v>45</v>
      </c>
    </row>
    <row r="3291" spans="1:30" x14ac:dyDescent="0.3">
      <c r="A3291" t="s">
        <v>6155</v>
      </c>
      <c r="B3291" t="s">
        <v>6156</v>
      </c>
      <c r="C3291" t="s">
        <v>80</v>
      </c>
      <c r="D3291" t="s">
        <v>48</v>
      </c>
      <c r="E3291" t="s">
        <v>49</v>
      </c>
      <c r="F3291">
        <v>540</v>
      </c>
      <c r="G3291">
        <v>309.08999999999997</v>
      </c>
      <c r="H3291">
        <v>0.15</v>
      </c>
      <c r="I3291">
        <v>141872.31</v>
      </c>
      <c r="J3291">
        <v>95773.39</v>
      </c>
      <c r="K3291">
        <v>5365.19</v>
      </c>
      <c r="L3291">
        <v>2236.15</v>
      </c>
      <c r="M3291">
        <v>14974.92</v>
      </c>
      <c r="N3291">
        <v>23522.66</v>
      </c>
      <c r="O3291">
        <v>16.579999999999998</v>
      </c>
      <c r="P3291" t="s">
        <v>35</v>
      </c>
      <c r="Q3291" t="s">
        <v>111</v>
      </c>
      <c r="R3291" t="s">
        <v>74</v>
      </c>
      <c r="S3291" t="s">
        <v>52</v>
      </c>
      <c r="T3291" t="s">
        <v>53</v>
      </c>
      <c r="U3291">
        <v>4</v>
      </c>
      <c r="V3291" s="1">
        <v>45935</v>
      </c>
      <c r="W3291" s="1">
        <v>45945</v>
      </c>
      <c r="X3291" s="1">
        <v>45974</v>
      </c>
      <c r="Y3291" t="s">
        <v>54</v>
      </c>
      <c r="Z3291" t="s">
        <v>75</v>
      </c>
      <c r="AA3291" t="s">
        <v>42</v>
      </c>
      <c r="AB3291" t="s">
        <v>66</v>
      </c>
      <c r="AC3291" t="s">
        <v>77</v>
      </c>
      <c r="AD3291" t="s">
        <v>67</v>
      </c>
    </row>
    <row r="3292" spans="1:30" x14ac:dyDescent="0.3">
      <c r="A3292" t="s">
        <v>6157</v>
      </c>
      <c r="B3292" t="s">
        <v>6158</v>
      </c>
      <c r="C3292" t="s">
        <v>135</v>
      </c>
      <c r="D3292" t="s">
        <v>61</v>
      </c>
      <c r="E3292" t="s">
        <v>62</v>
      </c>
      <c r="F3292">
        <v>1668</v>
      </c>
      <c r="G3292">
        <v>459.24</v>
      </c>
      <c r="H3292">
        <v>0</v>
      </c>
      <c r="I3292">
        <v>766012.32</v>
      </c>
      <c r="J3292">
        <v>559759.15</v>
      </c>
      <c r="K3292">
        <v>10486.86</v>
      </c>
      <c r="L3292">
        <v>1536.68</v>
      </c>
      <c r="M3292">
        <v>18439.88</v>
      </c>
      <c r="N3292">
        <v>175789.75</v>
      </c>
      <c r="O3292">
        <v>22.95</v>
      </c>
      <c r="P3292" t="s">
        <v>35</v>
      </c>
      <c r="Q3292" t="s">
        <v>203</v>
      </c>
      <c r="R3292" t="s">
        <v>37</v>
      </c>
      <c r="S3292" t="s">
        <v>38</v>
      </c>
      <c r="T3292" t="s">
        <v>63</v>
      </c>
      <c r="U3292">
        <v>0</v>
      </c>
      <c r="V3292" s="1">
        <v>45746</v>
      </c>
      <c r="W3292" s="1">
        <v>45755</v>
      </c>
      <c r="X3292" s="1">
        <v>45771</v>
      </c>
      <c r="Y3292" t="s">
        <v>40</v>
      </c>
      <c r="Z3292" t="s">
        <v>41</v>
      </c>
      <c r="AA3292" t="s">
        <v>56</v>
      </c>
      <c r="AB3292" t="s">
        <v>43</v>
      </c>
      <c r="AC3292" t="s">
        <v>77</v>
      </c>
      <c r="AD3292" t="s">
        <v>67</v>
      </c>
    </row>
    <row r="3293" spans="1:30" x14ac:dyDescent="0.3">
      <c r="A3293" t="s">
        <v>6159</v>
      </c>
      <c r="B3293" t="s">
        <v>3440</v>
      </c>
      <c r="C3293" t="s">
        <v>135</v>
      </c>
      <c r="D3293" t="s">
        <v>140</v>
      </c>
      <c r="E3293" t="s">
        <v>49</v>
      </c>
      <c r="F3293">
        <v>270</v>
      </c>
      <c r="G3293">
        <v>157.76</v>
      </c>
      <c r="H3293">
        <v>0</v>
      </c>
      <c r="I3293">
        <v>42595.199999999997</v>
      </c>
      <c r="J3293">
        <v>26303.79</v>
      </c>
      <c r="K3293">
        <v>4254</v>
      </c>
      <c r="L3293">
        <v>1758.26</v>
      </c>
      <c r="M3293">
        <v>1263.8599999999999</v>
      </c>
      <c r="N3293">
        <v>9015.2900000000009</v>
      </c>
      <c r="O3293">
        <v>21.17</v>
      </c>
      <c r="P3293" t="s">
        <v>35</v>
      </c>
      <c r="Q3293" t="s">
        <v>111</v>
      </c>
      <c r="R3293" t="s">
        <v>51</v>
      </c>
      <c r="S3293" t="s">
        <v>118</v>
      </c>
      <c r="T3293" t="s">
        <v>112</v>
      </c>
      <c r="U3293">
        <v>2</v>
      </c>
      <c r="V3293" s="1">
        <v>45810</v>
      </c>
      <c r="W3293" s="1">
        <v>45820</v>
      </c>
      <c r="X3293" s="1">
        <v>45830</v>
      </c>
      <c r="Y3293" t="s">
        <v>81</v>
      </c>
      <c r="Z3293" t="s">
        <v>150</v>
      </c>
      <c r="AA3293" t="s">
        <v>56</v>
      </c>
      <c r="AB3293" t="s">
        <v>66</v>
      </c>
      <c r="AC3293" t="s">
        <v>123</v>
      </c>
      <c r="AD3293" t="s">
        <v>45</v>
      </c>
    </row>
    <row r="3294" spans="1:30" x14ac:dyDescent="0.3">
      <c r="A3294" t="s">
        <v>6160</v>
      </c>
      <c r="B3294" t="s">
        <v>6161</v>
      </c>
      <c r="C3294" t="s">
        <v>32</v>
      </c>
      <c r="D3294" t="s">
        <v>130</v>
      </c>
      <c r="E3294" t="s">
        <v>131</v>
      </c>
      <c r="F3294">
        <v>1781</v>
      </c>
      <c r="G3294">
        <v>59.73</v>
      </c>
      <c r="H3294">
        <v>0.1</v>
      </c>
      <c r="I3294">
        <v>95741.22</v>
      </c>
      <c r="J3294">
        <v>64143.24</v>
      </c>
      <c r="K3294">
        <v>1406.79</v>
      </c>
      <c r="L3294">
        <v>400.78</v>
      </c>
      <c r="M3294">
        <v>6692.03</v>
      </c>
      <c r="N3294">
        <v>23098.38</v>
      </c>
      <c r="O3294">
        <v>24.13</v>
      </c>
      <c r="P3294" t="s">
        <v>35</v>
      </c>
      <c r="Q3294" t="s">
        <v>203</v>
      </c>
      <c r="R3294" t="s">
        <v>51</v>
      </c>
      <c r="S3294" t="s">
        <v>118</v>
      </c>
      <c r="T3294" t="s">
        <v>63</v>
      </c>
      <c r="U3294">
        <v>4</v>
      </c>
      <c r="V3294" s="1">
        <v>45856</v>
      </c>
      <c r="W3294" s="1">
        <v>45864</v>
      </c>
      <c r="X3294" s="1">
        <v>45897</v>
      </c>
      <c r="Y3294" t="s">
        <v>103</v>
      </c>
      <c r="Z3294" t="s">
        <v>119</v>
      </c>
      <c r="AA3294" t="s">
        <v>42</v>
      </c>
      <c r="AB3294" t="s">
        <v>66</v>
      </c>
      <c r="AC3294" t="s">
        <v>77</v>
      </c>
      <c r="AD3294" t="s">
        <v>67</v>
      </c>
    </row>
    <row r="3295" spans="1:30" x14ac:dyDescent="0.3">
      <c r="A3295" t="s">
        <v>6162</v>
      </c>
      <c r="B3295" t="s">
        <v>5188</v>
      </c>
      <c r="C3295" t="s">
        <v>135</v>
      </c>
      <c r="D3295" t="s">
        <v>159</v>
      </c>
      <c r="E3295" t="s">
        <v>160</v>
      </c>
      <c r="F3295">
        <v>496</v>
      </c>
      <c r="G3295">
        <v>467.31</v>
      </c>
      <c r="H3295">
        <v>0</v>
      </c>
      <c r="I3295">
        <v>231785.76</v>
      </c>
      <c r="J3295">
        <v>116836.41</v>
      </c>
      <c r="K3295">
        <v>11633.91</v>
      </c>
      <c r="L3295">
        <v>2731.55</v>
      </c>
      <c r="M3295">
        <v>21659.040000000001</v>
      </c>
      <c r="N3295">
        <v>78924.850000000006</v>
      </c>
      <c r="O3295">
        <v>34.049999999999997</v>
      </c>
      <c r="P3295" t="s">
        <v>35</v>
      </c>
      <c r="Q3295" t="s">
        <v>90</v>
      </c>
      <c r="R3295" t="s">
        <v>74</v>
      </c>
      <c r="S3295" t="s">
        <v>118</v>
      </c>
      <c r="T3295" t="s">
        <v>112</v>
      </c>
      <c r="U3295">
        <v>10</v>
      </c>
      <c r="V3295" s="1">
        <v>45945</v>
      </c>
      <c r="W3295" s="1">
        <v>45953</v>
      </c>
      <c r="X3295" s="1">
        <v>45978</v>
      </c>
      <c r="Y3295" t="s">
        <v>54</v>
      </c>
      <c r="Z3295" t="s">
        <v>75</v>
      </c>
      <c r="AA3295" t="s">
        <v>83</v>
      </c>
      <c r="AB3295" t="s">
        <v>66</v>
      </c>
      <c r="AC3295" t="s">
        <v>77</v>
      </c>
      <c r="AD3295" t="s">
        <v>67</v>
      </c>
    </row>
    <row r="3296" spans="1:30" x14ac:dyDescent="0.3">
      <c r="A3296" t="s">
        <v>6163</v>
      </c>
      <c r="B3296" t="s">
        <v>6164</v>
      </c>
      <c r="C3296" t="s">
        <v>87</v>
      </c>
      <c r="D3296" t="s">
        <v>101</v>
      </c>
      <c r="E3296" t="s">
        <v>102</v>
      </c>
      <c r="F3296">
        <v>498</v>
      </c>
      <c r="G3296">
        <v>462.04</v>
      </c>
      <c r="H3296">
        <v>0</v>
      </c>
      <c r="I3296">
        <v>230095.92</v>
      </c>
      <c r="J3296">
        <v>111219.91</v>
      </c>
      <c r="K3296">
        <v>10306.92</v>
      </c>
      <c r="L3296">
        <v>582.54</v>
      </c>
      <c r="M3296">
        <v>12000.45</v>
      </c>
      <c r="N3296">
        <v>95986.1</v>
      </c>
      <c r="O3296">
        <v>41.72</v>
      </c>
      <c r="P3296" t="s">
        <v>35</v>
      </c>
      <c r="Q3296" t="s">
        <v>96</v>
      </c>
      <c r="R3296" t="s">
        <v>74</v>
      </c>
      <c r="S3296" t="s">
        <v>91</v>
      </c>
      <c r="T3296" t="s">
        <v>53</v>
      </c>
      <c r="U3296">
        <v>7</v>
      </c>
      <c r="V3296" s="1">
        <v>45731</v>
      </c>
      <c r="W3296" s="1">
        <v>45733</v>
      </c>
      <c r="X3296" s="1">
        <v>45753</v>
      </c>
      <c r="Y3296" t="s">
        <v>40</v>
      </c>
      <c r="Z3296" t="s">
        <v>41</v>
      </c>
      <c r="AA3296" t="s">
        <v>65</v>
      </c>
      <c r="AB3296" t="s">
        <v>43</v>
      </c>
      <c r="AC3296" t="s">
        <v>44</v>
      </c>
      <c r="AD3296" t="s">
        <v>67</v>
      </c>
    </row>
    <row r="3297" spans="1:30" x14ac:dyDescent="0.3">
      <c r="A3297" t="s">
        <v>6165</v>
      </c>
      <c r="B3297" t="s">
        <v>6166</v>
      </c>
      <c r="C3297" t="s">
        <v>80</v>
      </c>
      <c r="D3297" t="s">
        <v>33</v>
      </c>
      <c r="E3297" t="s">
        <v>34</v>
      </c>
      <c r="F3297">
        <v>1274</v>
      </c>
      <c r="G3297">
        <v>305.27999999999997</v>
      </c>
      <c r="H3297">
        <v>0.05</v>
      </c>
      <c r="I3297">
        <v>369480.38</v>
      </c>
      <c r="J3297">
        <v>242806.98</v>
      </c>
      <c r="K3297">
        <v>7472.42</v>
      </c>
      <c r="L3297">
        <v>1315.02</v>
      </c>
      <c r="M3297">
        <v>12603.92</v>
      </c>
      <c r="N3297">
        <v>105282.04</v>
      </c>
      <c r="O3297">
        <v>28.49</v>
      </c>
      <c r="P3297" t="s">
        <v>35</v>
      </c>
      <c r="Q3297" t="s">
        <v>90</v>
      </c>
      <c r="R3297" t="s">
        <v>37</v>
      </c>
      <c r="S3297" t="s">
        <v>52</v>
      </c>
      <c r="T3297" t="s">
        <v>53</v>
      </c>
      <c r="U3297">
        <v>0</v>
      </c>
      <c r="V3297" s="1">
        <v>45837</v>
      </c>
      <c r="W3297" s="1">
        <v>45847</v>
      </c>
      <c r="X3297" s="1">
        <v>45868</v>
      </c>
      <c r="Y3297" t="s">
        <v>81</v>
      </c>
      <c r="Z3297" t="s">
        <v>150</v>
      </c>
      <c r="AA3297" t="s">
        <v>83</v>
      </c>
      <c r="AB3297" t="s">
        <v>76</v>
      </c>
      <c r="AC3297" t="s">
        <v>77</v>
      </c>
      <c r="AD3297" t="s">
        <v>58</v>
      </c>
    </row>
    <row r="3298" spans="1:30" x14ac:dyDescent="0.3">
      <c r="A3298" t="s">
        <v>6167</v>
      </c>
      <c r="B3298" t="s">
        <v>6168</v>
      </c>
      <c r="C3298" t="s">
        <v>135</v>
      </c>
      <c r="D3298" t="s">
        <v>88</v>
      </c>
      <c r="E3298" t="s">
        <v>89</v>
      </c>
      <c r="F3298">
        <v>1463</v>
      </c>
      <c r="G3298">
        <v>311.41000000000003</v>
      </c>
      <c r="H3298">
        <v>0</v>
      </c>
      <c r="I3298">
        <v>455592.83</v>
      </c>
      <c r="J3298">
        <v>242799.14</v>
      </c>
      <c r="K3298">
        <v>10767.52</v>
      </c>
      <c r="L3298">
        <v>811.95</v>
      </c>
      <c r="M3298">
        <v>51207.57</v>
      </c>
      <c r="N3298">
        <v>150006.65</v>
      </c>
      <c r="O3298">
        <v>32.93</v>
      </c>
      <c r="P3298" t="s">
        <v>35</v>
      </c>
      <c r="Q3298" t="s">
        <v>111</v>
      </c>
      <c r="R3298" t="s">
        <v>74</v>
      </c>
      <c r="S3298" t="s">
        <v>52</v>
      </c>
      <c r="T3298" t="s">
        <v>39</v>
      </c>
      <c r="U3298">
        <v>4</v>
      </c>
      <c r="V3298" s="1">
        <v>45479</v>
      </c>
      <c r="W3298" s="1">
        <v>45482</v>
      </c>
      <c r="X3298" s="1">
        <v>45497</v>
      </c>
      <c r="Y3298" t="s">
        <v>103</v>
      </c>
      <c r="Z3298" t="s">
        <v>119</v>
      </c>
      <c r="AA3298" t="s">
        <v>83</v>
      </c>
      <c r="AB3298" t="s">
        <v>76</v>
      </c>
      <c r="AC3298" t="s">
        <v>57</v>
      </c>
      <c r="AD3298" t="s">
        <v>45</v>
      </c>
    </row>
    <row r="3299" spans="1:30" x14ac:dyDescent="0.3">
      <c r="A3299" t="s">
        <v>6169</v>
      </c>
      <c r="B3299" t="s">
        <v>6170</v>
      </c>
      <c r="C3299" t="s">
        <v>80</v>
      </c>
      <c r="D3299" t="s">
        <v>159</v>
      </c>
      <c r="E3299" t="s">
        <v>160</v>
      </c>
      <c r="F3299">
        <v>1932</v>
      </c>
      <c r="G3299">
        <v>377.37</v>
      </c>
      <c r="H3299">
        <v>0.15</v>
      </c>
      <c r="I3299">
        <v>619717.01</v>
      </c>
      <c r="J3299">
        <v>453884.76</v>
      </c>
      <c r="K3299">
        <v>7801.2</v>
      </c>
      <c r="L3299">
        <v>304.47000000000003</v>
      </c>
      <c r="M3299">
        <v>29027.95</v>
      </c>
      <c r="N3299">
        <v>128698.63</v>
      </c>
      <c r="O3299">
        <v>20.77</v>
      </c>
      <c r="P3299" t="s">
        <v>35</v>
      </c>
      <c r="Q3299" t="s">
        <v>279</v>
      </c>
      <c r="R3299" t="s">
        <v>74</v>
      </c>
      <c r="S3299" t="s">
        <v>91</v>
      </c>
      <c r="T3299" t="s">
        <v>63</v>
      </c>
      <c r="U3299">
        <v>15</v>
      </c>
      <c r="V3299" s="1">
        <v>45744</v>
      </c>
      <c r="W3299" s="1">
        <v>45752</v>
      </c>
      <c r="X3299" s="1">
        <v>45775</v>
      </c>
      <c r="Y3299" t="s">
        <v>40</v>
      </c>
      <c r="Z3299" t="s">
        <v>41</v>
      </c>
      <c r="AA3299" t="s">
        <v>65</v>
      </c>
      <c r="AB3299" t="s">
        <v>43</v>
      </c>
      <c r="AC3299" t="s">
        <v>98</v>
      </c>
      <c r="AD3299" t="s">
        <v>67</v>
      </c>
    </row>
    <row r="3300" spans="1:30" x14ac:dyDescent="0.3">
      <c r="A3300" t="s">
        <v>6171</v>
      </c>
      <c r="B3300" t="s">
        <v>6172</v>
      </c>
      <c r="C3300" t="s">
        <v>135</v>
      </c>
      <c r="D3300" t="s">
        <v>107</v>
      </c>
      <c r="E3300" t="s">
        <v>108</v>
      </c>
      <c r="F3300">
        <v>1382</v>
      </c>
      <c r="G3300">
        <v>373.14</v>
      </c>
      <c r="H3300">
        <v>0.15</v>
      </c>
      <c r="I3300">
        <v>438327.56</v>
      </c>
      <c r="J3300">
        <v>264501.42</v>
      </c>
      <c r="K3300">
        <v>6219.23</v>
      </c>
      <c r="L3300">
        <v>2364.54</v>
      </c>
      <c r="M3300">
        <v>12861.65</v>
      </c>
      <c r="N3300">
        <v>152380.72</v>
      </c>
      <c r="O3300">
        <v>34.76</v>
      </c>
      <c r="P3300" t="s">
        <v>35</v>
      </c>
      <c r="Q3300" t="s">
        <v>73</v>
      </c>
      <c r="R3300" t="s">
        <v>37</v>
      </c>
      <c r="S3300" t="s">
        <v>97</v>
      </c>
      <c r="T3300" t="s">
        <v>112</v>
      </c>
      <c r="U3300">
        <v>0</v>
      </c>
      <c r="V3300" s="1">
        <v>45879</v>
      </c>
      <c r="W3300" s="1">
        <v>45881</v>
      </c>
      <c r="X3300" s="1">
        <v>45903</v>
      </c>
      <c r="Y3300" t="s">
        <v>103</v>
      </c>
      <c r="Z3300" t="s">
        <v>177</v>
      </c>
      <c r="AA3300" t="s">
        <v>65</v>
      </c>
      <c r="AB3300" t="s">
        <v>43</v>
      </c>
      <c r="AC3300" t="s">
        <v>93</v>
      </c>
      <c r="AD3300" t="s">
        <v>58</v>
      </c>
    </row>
    <row r="3301" spans="1:30" x14ac:dyDescent="0.3">
      <c r="A3301" t="s">
        <v>6173</v>
      </c>
      <c r="B3301" t="s">
        <v>6174</v>
      </c>
      <c r="C3301" t="s">
        <v>135</v>
      </c>
      <c r="D3301" t="s">
        <v>71</v>
      </c>
      <c r="E3301" t="s">
        <v>72</v>
      </c>
      <c r="F3301">
        <v>1405</v>
      </c>
      <c r="G3301">
        <v>286.51</v>
      </c>
      <c r="H3301">
        <v>0.15</v>
      </c>
      <c r="I3301">
        <v>342164.57</v>
      </c>
      <c r="J3301">
        <v>182930.64</v>
      </c>
      <c r="K3301">
        <v>9779.9500000000007</v>
      </c>
      <c r="L3301">
        <v>1186.6400000000001</v>
      </c>
      <c r="M3301">
        <v>17292.580000000002</v>
      </c>
      <c r="N3301">
        <v>130974.76</v>
      </c>
      <c r="O3301">
        <v>38.28</v>
      </c>
      <c r="P3301" t="s">
        <v>35</v>
      </c>
      <c r="Q3301" t="s">
        <v>96</v>
      </c>
      <c r="R3301" t="s">
        <v>51</v>
      </c>
      <c r="S3301" t="s">
        <v>91</v>
      </c>
      <c r="T3301" t="s">
        <v>63</v>
      </c>
      <c r="U3301">
        <v>4</v>
      </c>
      <c r="V3301" s="1">
        <v>45813</v>
      </c>
      <c r="W3301" s="1">
        <v>45819</v>
      </c>
      <c r="X3301" s="1">
        <v>45833</v>
      </c>
      <c r="Y3301" t="s">
        <v>81</v>
      </c>
      <c r="Z3301" t="s">
        <v>150</v>
      </c>
      <c r="AA3301" t="s">
        <v>83</v>
      </c>
      <c r="AB3301" t="s">
        <v>66</v>
      </c>
      <c r="AC3301" t="s">
        <v>84</v>
      </c>
      <c r="AD3301" t="s">
        <v>45</v>
      </c>
    </row>
    <row r="3302" spans="1:30" x14ac:dyDescent="0.3">
      <c r="A3302" t="s">
        <v>6175</v>
      </c>
      <c r="B3302" t="s">
        <v>2858</v>
      </c>
      <c r="C3302" t="s">
        <v>32</v>
      </c>
      <c r="D3302" t="s">
        <v>71</v>
      </c>
      <c r="E3302" t="s">
        <v>72</v>
      </c>
      <c r="F3302">
        <v>937</v>
      </c>
      <c r="G3302">
        <v>236.59</v>
      </c>
      <c r="H3302">
        <v>0.05</v>
      </c>
      <c r="I3302">
        <v>210600.59</v>
      </c>
      <c r="J3302">
        <v>142158.07</v>
      </c>
      <c r="K3302">
        <v>6435.28</v>
      </c>
      <c r="L3302">
        <v>1725.58</v>
      </c>
      <c r="M3302">
        <v>5816.6</v>
      </c>
      <c r="N3302">
        <v>54465.06</v>
      </c>
      <c r="O3302">
        <v>25.86</v>
      </c>
      <c r="P3302" t="s">
        <v>35</v>
      </c>
      <c r="Q3302" t="s">
        <v>36</v>
      </c>
      <c r="R3302" t="s">
        <v>74</v>
      </c>
      <c r="S3302" t="s">
        <v>97</v>
      </c>
      <c r="T3302" t="s">
        <v>112</v>
      </c>
      <c r="U3302">
        <v>0</v>
      </c>
      <c r="V3302" s="1">
        <v>45642</v>
      </c>
      <c r="W3302" s="1">
        <v>45646</v>
      </c>
      <c r="X3302" s="1">
        <v>45672</v>
      </c>
      <c r="Y3302" t="s">
        <v>54</v>
      </c>
      <c r="Z3302" t="s">
        <v>55</v>
      </c>
      <c r="AA3302" t="s">
        <v>42</v>
      </c>
      <c r="AB3302" t="s">
        <v>76</v>
      </c>
      <c r="AC3302" t="s">
        <v>98</v>
      </c>
      <c r="AD3302" t="s">
        <v>58</v>
      </c>
    </row>
    <row r="3303" spans="1:30" x14ac:dyDescent="0.3">
      <c r="A3303" t="s">
        <v>6176</v>
      </c>
      <c r="B3303" t="s">
        <v>6177</v>
      </c>
      <c r="C3303" t="s">
        <v>135</v>
      </c>
      <c r="D3303" t="s">
        <v>159</v>
      </c>
      <c r="E3303" t="s">
        <v>160</v>
      </c>
      <c r="F3303">
        <v>1399</v>
      </c>
      <c r="G3303">
        <v>165.46</v>
      </c>
      <c r="H3303">
        <v>0</v>
      </c>
      <c r="I3303">
        <v>231478.54</v>
      </c>
      <c r="J3303">
        <v>140307.25</v>
      </c>
      <c r="K3303">
        <v>9210.26</v>
      </c>
      <c r="L3303">
        <v>967.74</v>
      </c>
      <c r="M3303">
        <v>11262.58</v>
      </c>
      <c r="N3303">
        <v>69730.710000000006</v>
      </c>
      <c r="O3303">
        <v>30.12</v>
      </c>
      <c r="P3303" t="s">
        <v>35</v>
      </c>
      <c r="Q3303" t="s">
        <v>132</v>
      </c>
      <c r="R3303" t="s">
        <v>51</v>
      </c>
      <c r="S3303" t="s">
        <v>97</v>
      </c>
      <c r="T3303" t="s">
        <v>53</v>
      </c>
      <c r="U3303">
        <v>0</v>
      </c>
      <c r="V3303" s="1">
        <v>45876</v>
      </c>
      <c r="W3303" s="1">
        <v>45877</v>
      </c>
      <c r="X3303" s="1">
        <v>45882</v>
      </c>
      <c r="Y3303" t="s">
        <v>103</v>
      </c>
      <c r="Z3303" t="s">
        <v>177</v>
      </c>
      <c r="AA3303" t="s">
        <v>65</v>
      </c>
      <c r="AB3303" t="s">
        <v>43</v>
      </c>
      <c r="AC3303" t="s">
        <v>77</v>
      </c>
      <c r="AD3303" t="s">
        <v>58</v>
      </c>
    </row>
    <row r="3304" spans="1:30" x14ac:dyDescent="0.3">
      <c r="A3304" t="s">
        <v>6178</v>
      </c>
      <c r="B3304" t="s">
        <v>3616</v>
      </c>
      <c r="C3304" t="s">
        <v>32</v>
      </c>
      <c r="D3304" t="s">
        <v>71</v>
      </c>
      <c r="E3304" t="s">
        <v>72</v>
      </c>
      <c r="F3304">
        <v>1025</v>
      </c>
      <c r="G3304">
        <v>494.89</v>
      </c>
      <c r="H3304">
        <v>0.15</v>
      </c>
      <c r="I3304">
        <v>431172.91</v>
      </c>
      <c r="J3304">
        <v>299724.37</v>
      </c>
      <c r="K3304">
        <v>4229.3999999999996</v>
      </c>
      <c r="L3304">
        <v>900.61</v>
      </c>
      <c r="M3304">
        <v>31509.17</v>
      </c>
      <c r="N3304">
        <v>94809.36</v>
      </c>
      <c r="O3304">
        <v>21.99</v>
      </c>
      <c r="P3304" t="s">
        <v>35</v>
      </c>
      <c r="Q3304" t="s">
        <v>203</v>
      </c>
      <c r="R3304" t="s">
        <v>37</v>
      </c>
      <c r="S3304" t="s">
        <v>38</v>
      </c>
      <c r="T3304" t="s">
        <v>112</v>
      </c>
      <c r="U3304">
        <v>10</v>
      </c>
      <c r="V3304" s="1">
        <v>45459</v>
      </c>
      <c r="W3304" s="1">
        <v>45469</v>
      </c>
      <c r="X3304" s="1">
        <v>45486</v>
      </c>
      <c r="Y3304" t="s">
        <v>81</v>
      </c>
      <c r="Z3304" t="s">
        <v>150</v>
      </c>
      <c r="AA3304" t="s">
        <v>65</v>
      </c>
      <c r="AB3304" t="s">
        <v>76</v>
      </c>
      <c r="AC3304" t="s">
        <v>123</v>
      </c>
      <c r="AD3304" t="s">
        <v>45</v>
      </c>
    </row>
    <row r="3305" spans="1:30" x14ac:dyDescent="0.3">
      <c r="A3305" t="s">
        <v>6179</v>
      </c>
      <c r="B3305" t="s">
        <v>321</v>
      </c>
      <c r="C3305" t="s">
        <v>80</v>
      </c>
      <c r="D3305" t="s">
        <v>101</v>
      </c>
      <c r="E3305" t="s">
        <v>102</v>
      </c>
      <c r="F3305">
        <v>821</v>
      </c>
      <c r="G3305">
        <v>95.76</v>
      </c>
      <c r="H3305">
        <v>0.1</v>
      </c>
      <c r="I3305">
        <v>70757.06</v>
      </c>
      <c r="J3305">
        <v>40898.230000000003</v>
      </c>
      <c r="K3305">
        <v>11416.16</v>
      </c>
      <c r="L3305">
        <v>541.35</v>
      </c>
      <c r="M3305">
        <v>8432.41</v>
      </c>
      <c r="N3305">
        <v>9468.91</v>
      </c>
      <c r="O3305">
        <v>13.38</v>
      </c>
      <c r="P3305" t="s">
        <v>35</v>
      </c>
      <c r="Q3305" t="s">
        <v>73</v>
      </c>
      <c r="R3305" t="s">
        <v>51</v>
      </c>
      <c r="S3305" t="s">
        <v>97</v>
      </c>
      <c r="T3305" t="s">
        <v>112</v>
      </c>
      <c r="U3305">
        <v>0</v>
      </c>
      <c r="V3305" s="1">
        <v>45935</v>
      </c>
      <c r="W3305" s="1">
        <v>45938</v>
      </c>
      <c r="X3305" s="1">
        <v>45954</v>
      </c>
      <c r="Y3305" t="s">
        <v>54</v>
      </c>
      <c r="Z3305" t="s">
        <v>75</v>
      </c>
      <c r="AA3305" t="s">
        <v>83</v>
      </c>
      <c r="AB3305" t="s">
        <v>76</v>
      </c>
      <c r="AC3305" t="s">
        <v>98</v>
      </c>
      <c r="AD3305" t="s">
        <v>45</v>
      </c>
    </row>
    <row r="3306" spans="1:30" x14ac:dyDescent="0.3">
      <c r="A3306" t="s">
        <v>6180</v>
      </c>
      <c r="B3306" t="s">
        <v>6181</v>
      </c>
      <c r="C3306" t="s">
        <v>70</v>
      </c>
      <c r="D3306" t="s">
        <v>107</v>
      </c>
      <c r="E3306" t="s">
        <v>108</v>
      </c>
      <c r="F3306">
        <v>1531</v>
      </c>
      <c r="G3306">
        <v>495.79</v>
      </c>
      <c r="H3306">
        <v>0</v>
      </c>
      <c r="I3306">
        <v>759054.49</v>
      </c>
      <c r="J3306">
        <v>438090.34</v>
      </c>
      <c r="K3306">
        <v>13890.67</v>
      </c>
      <c r="L3306">
        <v>855.15</v>
      </c>
      <c r="M3306">
        <v>84809.62</v>
      </c>
      <c r="N3306">
        <v>221408.71</v>
      </c>
      <c r="O3306">
        <v>29.17</v>
      </c>
      <c r="P3306" t="s">
        <v>35</v>
      </c>
      <c r="Q3306" t="s">
        <v>122</v>
      </c>
      <c r="R3306" t="s">
        <v>51</v>
      </c>
      <c r="S3306" t="s">
        <v>52</v>
      </c>
      <c r="T3306" t="s">
        <v>39</v>
      </c>
      <c r="U3306">
        <v>15</v>
      </c>
      <c r="V3306" s="1">
        <v>45950</v>
      </c>
      <c r="W3306" s="1">
        <v>45957</v>
      </c>
      <c r="X3306" s="1">
        <v>45978</v>
      </c>
      <c r="Y3306" t="s">
        <v>54</v>
      </c>
      <c r="Z3306" t="s">
        <v>75</v>
      </c>
      <c r="AA3306" t="s">
        <v>65</v>
      </c>
      <c r="AB3306" t="s">
        <v>43</v>
      </c>
      <c r="AC3306" t="s">
        <v>57</v>
      </c>
      <c r="AD3306" t="s">
        <v>45</v>
      </c>
    </row>
    <row r="3307" spans="1:30" x14ac:dyDescent="0.3">
      <c r="A3307" t="s">
        <v>6182</v>
      </c>
      <c r="B3307" t="s">
        <v>6183</v>
      </c>
      <c r="C3307" t="s">
        <v>70</v>
      </c>
      <c r="D3307" t="s">
        <v>71</v>
      </c>
      <c r="E3307" t="s">
        <v>72</v>
      </c>
      <c r="F3307">
        <v>1040</v>
      </c>
      <c r="G3307">
        <v>392.91</v>
      </c>
      <c r="H3307">
        <v>0.1</v>
      </c>
      <c r="I3307">
        <v>367763.76</v>
      </c>
      <c r="J3307">
        <v>191271.18</v>
      </c>
      <c r="K3307">
        <v>7860.76</v>
      </c>
      <c r="L3307">
        <v>1632.65</v>
      </c>
      <c r="M3307">
        <v>34071.589999999997</v>
      </c>
      <c r="N3307">
        <v>132927.57999999999</v>
      </c>
      <c r="O3307">
        <v>36.14</v>
      </c>
      <c r="P3307" t="s">
        <v>35</v>
      </c>
      <c r="Q3307" t="s">
        <v>50</v>
      </c>
      <c r="R3307" t="s">
        <v>37</v>
      </c>
      <c r="S3307" t="s">
        <v>118</v>
      </c>
      <c r="T3307" t="s">
        <v>39</v>
      </c>
      <c r="U3307">
        <v>4</v>
      </c>
      <c r="V3307" s="1">
        <v>45642</v>
      </c>
      <c r="W3307" s="1">
        <v>45650</v>
      </c>
      <c r="X3307" s="1">
        <v>45681</v>
      </c>
      <c r="Y3307" t="s">
        <v>54</v>
      </c>
      <c r="Z3307" t="s">
        <v>55</v>
      </c>
      <c r="AA3307" t="s">
        <v>56</v>
      </c>
      <c r="AB3307" t="s">
        <v>43</v>
      </c>
      <c r="AC3307" t="s">
        <v>44</v>
      </c>
      <c r="AD3307" t="s">
        <v>67</v>
      </c>
    </row>
    <row r="3308" spans="1:30" x14ac:dyDescent="0.3">
      <c r="A3308" t="s">
        <v>6184</v>
      </c>
      <c r="B3308" t="s">
        <v>6185</v>
      </c>
      <c r="C3308" t="s">
        <v>87</v>
      </c>
      <c r="D3308" t="s">
        <v>140</v>
      </c>
      <c r="E3308" t="s">
        <v>49</v>
      </c>
      <c r="F3308">
        <v>268</v>
      </c>
      <c r="G3308">
        <v>350.3</v>
      </c>
      <c r="H3308">
        <v>0.15</v>
      </c>
      <c r="I3308">
        <v>79798.34</v>
      </c>
      <c r="J3308">
        <v>56064.74</v>
      </c>
      <c r="K3308">
        <v>8424.0499999999993</v>
      </c>
      <c r="L3308">
        <v>1553.57</v>
      </c>
      <c r="M3308">
        <v>5487.72</v>
      </c>
      <c r="N3308">
        <v>8268.26</v>
      </c>
      <c r="O3308">
        <v>10.36</v>
      </c>
      <c r="P3308" t="s">
        <v>35</v>
      </c>
      <c r="Q3308" t="s">
        <v>117</v>
      </c>
      <c r="R3308" t="s">
        <v>37</v>
      </c>
      <c r="S3308" t="s">
        <v>97</v>
      </c>
      <c r="T3308" t="s">
        <v>63</v>
      </c>
      <c r="U3308">
        <v>0</v>
      </c>
      <c r="V3308" s="1">
        <v>45628</v>
      </c>
      <c r="W3308" s="1">
        <v>45637</v>
      </c>
      <c r="X3308" s="1">
        <v>45653</v>
      </c>
      <c r="Y3308" t="s">
        <v>54</v>
      </c>
      <c r="Z3308" t="s">
        <v>55</v>
      </c>
      <c r="AA3308" t="s">
        <v>83</v>
      </c>
      <c r="AB3308" t="s">
        <v>43</v>
      </c>
      <c r="AC3308" t="s">
        <v>57</v>
      </c>
      <c r="AD3308" t="s">
        <v>58</v>
      </c>
    </row>
    <row r="3309" spans="1:30" x14ac:dyDescent="0.3">
      <c r="A3309" t="s">
        <v>6186</v>
      </c>
      <c r="B3309" t="s">
        <v>6187</v>
      </c>
      <c r="C3309" t="s">
        <v>135</v>
      </c>
      <c r="D3309" t="s">
        <v>48</v>
      </c>
      <c r="E3309" t="s">
        <v>49</v>
      </c>
      <c r="F3309">
        <v>1376</v>
      </c>
      <c r="G3309">
        <v>242.2</v>
      </c>
      <c r="H3309">
        <v>0.1</v>
      </c>
      <c r="I3309">
        <v>299940.47999999998</v>
      </c>
      <c r="J3309">
        <v>177878.57</v>
      </c>
      <c r="K3309">
        <v>5498</v>
      </c>
      <c r="L3309">
        <v>1266.6500000000001</v>
      </c>
      <c r="M3309">
        <v>30864.41</v>
      </c>
      <c r="N3309">
        <v>84432.85</v>
      </c>
      <c r="O3309">
        <v>28.15</v>
      </c>
      <c r="P3309" t="s">
        <v>35</v>
      </c>
      <c r="Q3309" t="s">
        <v>90</v>
      </c>
      <c r="R3309" t="s">
        <v>74</v>
      </c>
      <c r="S3309" t="s">
        <v>52</v>
      </c>
      <c r="T3309" t="s">
        <v>53</v>
      </c>
      <c r="U3309">
        <v>0</v>
      </c>
      <c r="V3309" s="1">
        <v>45473</v>
      </c>
      <c r="W3309" s="1">
        <v>45475</v>
      </c>
      <c r="X3309" s="1">
        <v>45481</v>
      </c>
      <c r="Y3309" t="s">
        <v>81</v>
      </c>
      <c r="Z3309" t="s">
        <v>150</v>
      </c>
      <c r="AA3309" t="s">
        <v>65</v>
      </c>
      <c r="AB3309" t="s">
        <v>66</v>
      </c>
      <c r="AC3309" t="s">
        <v>44</v>
      </c>
      <c r="AD3309" t="s">
        <v>67</v>
      </c>
    </row>
    <row r="3310" spans="1:30" x14ac:dyDescent="0.3">
      <c r="A3310" t="s">
        <v>6188</v>
      </c>
      <c r="B3310" t="s">
        <v>6189</v>
      </c>
      <c r="C3310" t="s">
        <v>80</v>
      </c>
      <c r="D3310" t="s">
        <v>159</v>
      </c>
      <c r="E3310" t="s">
        <v>160</v>
      </c>
      <c r="F3310">
        <v>1106</v>
      </c>
      <c r="G3310">
        <v>182.82</v>
      </c>
      <c r="H3310">
        <v>0</v>
      </c>
      <c r="I3310">
        <v>202198.92</v>
      </c>
      <c r="J3310">
        <v>140122.70000000001</v>
      </c>
      <c r="K3310">
        <v>3308.5</v>
      </c>
      <c r="L3310">
        <v>1388.18</v>
      </c>
      <c r="M3310">
        <v>4127.57</v>
      </c>
      <c r="N3310">
        <v>53251.97</v>
      </c>
      <c r="O3310">
        <v>26.34</v>
      </c>
      <c r="P3310" t="s">
        <v>35</v>
      </c>
      <c r="Q3310" t="s">
        <v>96</v>
      </c>
      <c r="R3310" t="s">
        <v>37</v>
      </c>
      <c r="S3310" t="s">
        <v>52</v>
      </c>
      <c r="T3310" t="s">
        <v>63</v>
      </c>
      <c r="U3310">
        <v>0</v>
      </c>
      <c r="V3310" s="1">
        <v>45846</v>
      </c>
      <c r="W3310" s="1">
        <v>45853</v>
      </c>
      <c r="X3310" s="1">
        <v>45867</v>
      </c>
      <c r="Y3310" t="s">
        <v>103</v>
      </c>
      <c r="Z3310" t="s">
        <v>119</v>
      </c>
      <c r="AA3310" t="s">
        <v>83</v>
      </c>
      <c r="AB3310" t="s">
        <v>43</v>
      </c>
      <c r="AC3310" t="s">
        <v>57</v>
      </c>
      <c r="AD3310" t="s">
        <v>58</v>
      </c>
    </row>
    <row r="3311" spans="1:30" x14ac:dyDescent="0.3">
      <c r="A3311" t="s">
        <v>6190</v>
      </c>
      <c r="B3311" t="s">
        <v>6191</v>
      </c>
      <c r="C3311" t="s">
        <v>70</v>
      </c>
      <c r="D3311" t="s">
        <v>88</v>
      </c>
      <c r="E3311" t="s">
        <v>89</v>
      </c>
      <c r="F3311">
        <v>1014</v>
      </c>
      <c r="G3311">
        <v>402.14</v>
      </c>
      <c r="H3311">
        <v>0.05</v>
      </c>
      <c r="I3311">
        <v>387381.46</v>
      </c>
      <c r="J3311">
        <v>226167.97</v>
      </c>
      <c r="K3311">
        <v>9908.39</v>
      </c>
      <c r="L3311">
        <v>499.82</v>
      </c>
      <c r="M3311">
        <v>16928.66</v>
      </c>
      <c r="N3311">
        <v>133876.62</v>
      </c>
      <c r="O3311">
        <v>34.56</v>
      </c>
      <c r="P3311" t="s">
        <v>35</v>
      </c>
      <c r="Q3311" t="s">
        <v>122</v>
      </c>
      <c r="R3311" t="s">
        <v>74</v>
      </c>
      <c r="S3311" t="s">
        <v>91</v>
      </c>
      <c r="T3311" t="s">
        <v>112</v>
      </c>
      <c r="U3311">
        <v>0</v>
      </c>
      <c r="V3311" s="1">
        <v>45573</v>
      </c>
      <c r="W3311" s="1">
        <v>45581</v>
      </c>
      <c r="X3311" s="1">
        <v>45588</v>
      </c>
      <c r="Y3311" t="s">
        <v>54</v>
      </c>
      <c r="Z3311" t="s">
        <v>75</v>
      </c>
      <c r="AA3311" t="s">
        <v>42</v>
      </c>
      <c r="AB3311" t="s">
        <v>43</v>
      </c>
      <c r="AC3311" t="s">
        <v>77</v>
      </c>
      <c r="AD3311" t="s">
        <v>67</v>
      </c>
    </row>
    <row r="3312" spans="1:30" x14ac:dyDescent="0.3">
      <c r="A3312" t="s">
        <v>6192</v>
      </c>
      <c r="B3312" t="s">
        <v>142</v>
      </c>
      <c r="C3312" t="s">
        <v>70</v>
      </c>
      <c r="D3312" t="s">
        <v>159</v>
      </c>
      <c r="E3312" t="s">
        <v>160</v>
      </c>
      <c r="F3312">
        <v>1254</v>
      </c>
      <c r="G3312">
        <v>97.94</v>
      </c>
      <c r="H3312">
        <v>0.05</v>
      </c>
      <c r="I3312">
        <v>116675.92</v>
      </c>
      <c r="J3312">
        <v>66075.56</v>
      </c>
      <c r="K3312">
        <v>1256.93</v>
      </c>
      <c r="L3312">
        <v>372.36</v>
      </c>
      <c r="M3312">
        <v>13978.9</v>
      </c>
      <c r="N3312">
        <v>34992.17</v>
      </c>
      <c r="O3312">
        <v>29.99</v>
      </c>
      <c r="P3312" t="s">
        <v>35</v>
      </c>
      <c r="Q3312" t="s">
        <v>117</v>
      </c>
      <c r="R3312" t="s">
        <v>37</v>
      </c>
      <c r="S3312" t="s">
        <v>52</v>
      </c>
      <c r="T3312" t="s">
        <v>63</v>
      </c>
      <c r="U3312">
        <v>0</v>
      </c>
      <c r="V3312" s="1">
        <v>45588</v>
      </c>
      <c r="W3312" s="1">
        <v>45591</v>
      </c>
      <c r="X3312" s="1">
        <v>45604</v>
      </c>
      <c r="Y3312" t="s">
        <v>54</v>
      </c>
      <c r="Z3312" t="s">
        <v>75</v>
      </c>
      <c r="AA3312" t="s">
        <v>83</v>
      </c>
      <c r="AB3312" t="s">
        <v>76</v>
      </c>
      <c r="AC3312" t="s">
        <v>93</v>
      </c>
      <c r="AD3312" t="s">
        <v>58</v>
      </c>
    </row>
    <row r="3313" spans="1:30" x14ac:dyDescent="0.3">
      <c r="A3313" t="s">
        <v>6193</v>
      </c>
      <c r="B3313" t="s">
        <v>6194</v>
      </c>
      <c r="C3313" t="s">
        <v>87</v>
      </c>
      <c r="D3313" t="s">
        <v>33</v>
      </c>
      <c r="E3313" t="s">
        <v>34</v>
      </c>
      <c r="F3313">
        <v>1178</v>
      </c>
      <c r="G3313">
        <v>28.56</v>
      </c>
      <c r="H3313">
        <v>0</v>
      </c>
      <c r="I3313">
        <v>33643.68</v>
      </c>
      <c r="J3313">
        <v>21075.22</v>
      </c>
      <c r="K3313">
        <v>10470.11</v>
      </c>
      <c r="L3313">
        <v>1675.42</v>
      </c>
      <c r="M3313">
        <v>1319.15</v>
      </c>
      <c r="N3313">
        <v>-896.22</v>
      </c>
      <c r="O3313">
        <v>-2.66</v>
      </c>
      <c r="P3313" t="s">
        <v>35</v>
      </c>
      <c r="Q3313" t="s">
        <v>132</v>
      </c>
      <c r="R3313" t="s">
        <v>74</v>
      </c>
      <c r="S3313" t="s">
        <v>118</v>
      </c>
      <c r="T3313" t="s">
        <v>63</v>
      </c>
      <c r="U3313">
        <v>2</v>
      </c>
      <c r="V3313" s="1">
        <v>45896</v>
      </c>
      <c r="W3313" s="1">
        <v>45898</v>
      </c>
      <c r="X3313" s="1">
        <v>45928</v>
      </c>
      <c r="Y3313" t="s">
        <v>103</v>
      </c>
      <c r="Z3313" t="s">
        <v>177</v>
      </c>
      <c r="AA3313" t="s">
        <v>83</v>
      </c>
      <c r="AB3313" t="s">
        <v>43</v>
      </c>
      <c r="AC3313" t="s">
        <v>57</v>
      </c>
      <c r="AD3313" t="s">
        <v>67</v>
      </c>
    </row>
    <row r="3314" spans="1:30" x14ac:dyDescent="0.3">
      <c r="A3314" t="s">
        <v>6195</v>
      </c>
      <c r="B3314" t="s">
        <v>6196</v>
      </c>
      <c r="C3314" t="s">
        <v>80</v>
      </c>
      <c r="D3314" t="s">
        <v>48</v>
      </c>
      <c r="E3314" t="s">
        <v>49</v>
      </c>
      <c r="F3314">
        <v>1931</v>
      </c>
      <c r="G3314">
        <v>271.17</v>
      </c>
      <c r="H3314">
        <v>0.05</v>
      </c>
      <c r="I3314">
        <v>497447.81</v>
      </c>
      <c r="J3314">
        <v>268176.37</v>
      </c>
      <c r="K3314">
        <v>10440.33</v>
      </c>
      <c r="L3314">
        <v>2691.76</v>
      </c>
      <c r="M3314">
        <v>40185.71</v>
      </c>
      <c r="N3314">
        <v>175953.64</v>
      </c>
      <c r="O3314">
        <v>35.369999999999997</v>
      </c>
      <c r="P3314" t="s">
        <v>35</v>
      </c>
      <c r="Q3314" t="s">
        <v>96</v>
      </c>
      <c r="R3314" t="s">
        <v>37</v>
      </c>
      <c r="S3314" t="s">
        <v>118</v>
      </c>
      <c r="T3314" t="s">
        <v>200</v>
      </c>
      <c r="U3314">
        <v>0</v>
      </c>
      <c r="V3314" s="1">
        <v>45802</v>
      </c>
      <c r="W3314" s="1">
        <v>45811</v>
      </c>
      <c r="X3314" s="1">
        <v>45839</v>
      </c>
      <c r="Y3314" t="s">
        <v>81</v>
      </c>
      <c r="Z3314" t="s">
        <v>82</v>
      </c>
      <c r="AA3314" t="s">
        <v>42</v>
      </c>
      <c r="AB3314" t="s">
        <v>76</v>
      </c>
      <c r="AC3314" t="s">
        <v>93</v>
      </c>
      <c r="AD3314" t="s">
        <v>45</v>
      </c>
    </row>
    <row r="3315" spans="1:30" x14ac:dyDescent="0.3">
      <c r="A3315" t="s">
        <v>6197</v>
      </c>
      <c r="B3315" t="s">
        <v>6198</v>
      </c>
      <c r="C3315" t="s">
        <v>135</v>
      </c>
      <c r="D3315" t="s">
        <v>107</v>
      </c>
      <c r="E3315" t="s">
        <v>108</v>
      </c>
      <c r="F3315">
        <v>1367</v>
      </c>
      <c r="G3315">
        <v>385.9</v>
      </c>
      <c r="H3315">
        <v>0.05</v>
      </c>
      <c r="I3315">
        <v>501149.03</v>
      </c>
      <c r="J3315">
        <v>331300.98</v>
      </c>
      <c r="K3315">
        <v>12716.81</v>
      </c>
      <c r="L3315">
        <v>1026.95</v>
      </c>
      <c r="M3315">
        <v>14667.4</v>
      </c>
      <c r="N3315">
        <v>141436.89000000001</v>
      </c>
      <c r="O3315">
        <v>28.22</v>
      </c>
      <c r="P3315" t="s">
        <v>35</v>
      </c>
      <c r="Q3315" t="s">
        <v>279</v>
      </c>
      <c r="R3315" t="s">
        <v>51</v>
      </c>
      <c r="S3315" t="s">
        <v>52</v>
      </c>
      <c r="T3315" t="s">
        <v>53</v>
      </c>
      <c r="U3315">
        <v>15</v>
      </c>
      <c r="V3315" s="1">
        <v>45500</v>
      </c>
      <c r="W3315" s="1">
        <v>45509</v>
      </c>
      <c r="X3315" s="1">
        <v>45530</v>
      </c>
      <c r="Y3315" t="s">
        <v>103</v>
      </c>
      <c r="Z3315" t="s">
        <v>119</v>
      </c>
      <c r="AA3315" t="s">
        <v>56</v>
      </c>
      <c r="AB3315" t="s">
        <v>66</v>
      </c>
      <c r="AC3315" t="s">
        <v>57</v>
      </c>
      <c r="AD3315" t="s">
        <v>67</v>
      </c>
    </row>
    <row r="3316" spans="1:30" x14ac:dyDescent="0.3">
      <c r="A3316" t="s">
        <v>6199</v>
      </c>
      <c r="B3316" t="s">
        <v>5553</v>
      </c>
      <c r="C3316" t="s">
        <v>87</v>
      </c>
      <c r="D3316" t="s">
        <v>88</v>
      </c>
      <c r="E3316" t="s">
        <v>89</v>
      </c>
      <c r="F3316">
        <v>424</v>
      </c>
      <c r="G3316">
        <v>161.58000000000001</v>
      </c>
      <c r="H3316">
        <v>0</v>
      </c>
      <c r="I3316">
        <v>68509.919999999998</v>
      </c>
      <c r="J3316">
        <v>49758.07</v>
      </c>
      <c r="K3316">
        <v>6604.73</v>
      </c>
      <c r="L3316">
        <v>2518.8200000000002</v>
      </c>
      <c r="M3316">
        <v>1648.1</v>
      </c>
      <c r="N3316">
        <v>7980.2</v>
      </c>
      <c r="O3316">
        <v>11.65</v>
      </c>
      <c r="P3316" t="s">
        <v>35</v>
      </c>
      <c r="Q3316" t="s">
        <v>96</v>
      </c>
      <c r="R3316" t="s">
        <v>37</v>
      </c>
      <c r="S3316" t="s">
        <v>91</v>
      </c>
      <c r="T3316" t="s">
        <v>39</v>
      </c>
      <c r="U3316">
        <v>0</v>
      </c>
      <c r="V3316" s="1">
        <v>45780</v>
      </c>
      <c r="W3316" s="1">
        <v>45781</v>
      </c>
      <c r="X3316" s="1">
        <v>45809</v>
      </c>
      <c r="Y3316" t="s">
        <v>81</v>
      </c>
      <c r="Z3316" t="s">
        <v>82</v>
      </c>
      <c r="AA3316" t="s">
        <v>65</v>
      </c>
      <c r="AB3316" t="s">
        <v>43</v>
      </c>
      <c r="AC3316" t="s">
        <v>84</v>
      </c>
      <c r="AD3316" t="s">
        <v>58</v>
      </c>
    </row>
    <row r="3317" spans="1:30" x14ac:dyDescent="0.3">
      <c r="A3317" t="s">
        <v>6200</v>
      </c>
      <c r="B3317" t="s">
        <v>6201</v>
      </c>
      <c r="C3317" t="s">
        <v>135</v>
      </c>
      <c r="D3317" t="s">
        <v>61</v>
      </c>
      <c r="E3317" t="s">
        <v>62</v>
      </c>
      <c r="F3317">
        <v>1725</v>
      </c>
      <c r="G3317">
        <v>284.48</v>
      </c>
      <c r="H3317">
        <v>0.15</v>
      </c>
      <c r="I3317">
        <v>417118.8</v>
      </c>
      <c r="J3317">
        <v>249738.5</v>
      </c>
      <c r="K3317">
        <v>5665.89</v>
      </c>
      <c r="L3317">
        <v>690.79</v>
      </c>
      <c r="M3317">
        <v>24305.32</v>
      </c>
      <c r="N3317">
        <v>136718.29999999999</v>
      </c>
      <c r="O3317">
        <v>32.78</v>
      </c>
      <c r="P3317" t="s">
        <v>35</v>
      </c>
      <c r="Q3317" t="s">
        <v>203</v>
      </c>
      <c r="R3317" t="s">
        <v>51</v>
      </c>
      <c r="S3317" t="s">
        <v>38</v>
      </c>
      <c r="T3317" t="s">
        <v>53</v>
      </c>
      <c r="U3317">
        <v>4</v>
      </c>
      <c r="V3317" s="1">
        <v>45302</v>
      </c>
      <c r="W3317" s="1">
        <v>45303</v>
      </c>
      <c r="X3317" s="1">
        <v>45336</v>
      </c>
      <c r="Y3317" t="s">
        <v>40</v>
      </c>
      <c r="Z3317" t="s">
        <v>64</v>
      </c>
      <c r="AA3317" t="s">
        <v>42</v>
      </c>
      <c r="AB3317" t="s">
        <v>66</v>
      </c>
      <c r="AC3317" t="s">
        <v>98</v>
      </c>
      <c r="AD3317" t="s">
        <v>67</v>
      </c>
    </row>
    <row r="3318" spans="1:30" x14ac:dyDescent="0.3">
      <c r="A3318" t="s">
        <v>6202</v>
      </c>
      <c r="B3318" t="s">
        <v>6203</v>
      </c>
      <c r="C3318" t="s">
        <v>135</v>
      </c>
      <c r="D3318" t="s">
        <v>88</v>
      </c>
      <c r="E3318" t="s">
        <v>89</v>
      </c>
      <c r="F3318">
        <v>1004</v>
      </c>
      <c r="G3318">
        <v>123.01</v>
      </c>
      <c r="H3318">
        <v>0.05</v>
      </c>
      <c r="I3318">
        <v>117326.94</v>
      </c>
      <c r="J3318">
        <v>58646.33</v>
      </c>
      <c r="K3318">
        <v>6249.13</v>
      </c>
      <c r="L3318">
        <v>2736.69</v>
      </c>
      <c r="M3318">
        <v>9098.6200000000008</v>
      </c>
      <c r="N3318">
        <v>40596.17</v>
      </c>
      <c r="O3318">
        <v>34.6</v>
      </c>
      <c r="P3318" t="s">
        <v>35</v>
      </c>
      <c r="Q3318" t="s">
        <v>73</v>
      </c>
      <c r="R3318" t="s">
        <v>74</v>
      </c>
      <c r="S3318" t="s">
        <v>118</v>
      </c>
      <c r="T3318" t="s">
        <v>39</v>
      </c>
      <c r="U3318">
        <v>15</v>
      </c>
      <c r="V3318" s="1">
        <v>45645</v>
      </c>
      <c r="W3318" s="1">
        <v>45649</v>
      </c>
      <c r="X3318" s="1">
        <v>45673</v>
      </c>
      <c r="Y3318" t="s">
        <v>54</v>
      </c>
      <c r="Z3318" t="s">
        <v>55</v>
      </c>
      <c r="AA3318" t="s">
        <v>42</v>
      </c>
      <c r="AB3318" t="s">
        <v>76</v>
      </c>
      <c r="AC3318" t="s">
        <v>84</v>
      </c>
      <c r="AD3318" t="s">
        <v>45</v>
      </c>
    </row>
    <row r="3319" spans="1:30" x14ac:dyDescent="0.3">
      <c r="A3319" t="s">
        <v>6204</v>
      </c>
      <c r="B3319" t="s">
        <v>6205</v>
      </c>
      <c r="C3319" t="s">
        <v>135</v>
      </c>
      <c r="D3319" t="s">
        <v>71</v>
      </c>
      <c r="E3319" t="s">
        <v>72</v>
      </c>
      <c r="F3319">
        <v>1966</v>
      </c>
      <c r="G3319">
        <v>55.1</v>
      </c>
      <c r="H3319">
        <v>0.05</v>
      </c>
      <c r="I3319">
        <v>102910.27</v>
      </c>
      <c r="J3319">
        <v>59163.29</v>
      </c>
      <c r="K3319">
        <v>2851.81</v>
      </c>
      <c r="L3319">
        <v>2638.02</v>
      </c>
      <c r="M3319">
        <v>2677.01</v>
      </c>
      <c r="N3319">
        <v>35580.14</v>
      </c>
      <c r="O3319">
        <v>34.57</v>
      </c>
      <c r="P3319" t="s">
        <v>35</v>
      </c>
      <c r="Q3319" t="s">
        <v>36</v>
      </c>
      <c r="R3319" t="s">
        <v>51</v>
      </c>
      <c r="S3319" t="s">
        <v>52</v>
      </c>
      <c r="T3319" t="s">
        <v>63</v>
      </c>
      <c r="U3319">
        <v>7</v>
      </c>
      <c r="V3319" s="1">
        <v>45390</v>
      </c>
      <c r="W3319" s="1">
        <v>45393</v>
      </c>
      <c r="X3319" s="1">
        <v>45427</v>
      </c>
      <c r="Y3319" t="s">
        <v>81</v>
      </c>
      <c r="Z3319" t="s">
        <v>165</v>
      </c>
      <c r="AA3319" t="s">
        <v>83</v>
      </c>
      <c r="AB3319" t="s">
        <v>76</v>
      </c>
      <c r="AC3319" t="s">
        <v>93</v>
      </c>
      <c r="AD3319" t="s">
        <v>45</v>
      </c>
    </row>
    <row r="3320" spans="1:30" x14ac:dyDescent="0.3">
      <c r="A3320" t="s">
        <v>6206</v>
      </c>
      <c r="B3320" t="s">
        <v>4283</v>
      </c>
      <c r="C3320" t="s">
        <v>70</v>
      </c>
      <c r="D3320" t="s">
        <v>71</v>
      </c>
      <c r="E3320" t="s">
        <v>72</v>
      </c>
      <c r="F3320">
        <v>533</v>
      </c>
      <c r="G3320">
        <v>263.64</v>
      </c>
      <c r="H3320">
        <v>0.15</v>
      </c>
      <c r="I3320">
        <v>119442.1</v>
      </c>
      <c r="J3320">
        <v>54539.8</v>
      </c>
      <c r="K3320">
        <v>6811.59</v>
      </c>
      <c r="L3320">
        <v>853.93</v>
      </c>
      <c r="M3320">
        <v>3303.85</v>
      </c>
      <c r="N3320">
        <v>53932.93</v>
      </c>
      <c r="O3320">
        <v>45.15</v>
      </c>
      <c r="P3320" t="s">
        <v>35</v>
      </c>
      <c r="Q3320" t="s">
        <v>36</v>
      </c>
      <c r="R3320" t="s">
        <v>51</v>
      </c>
      <c r="S3320" t="s">
        <v>118</v>
      </c>
      <c r="T3320" t="s">
        <v>63</v>
      </c>
      <c r="U3320">
        <v>10</v>
      </c>
      <c r="V3320" s="1">
        <v>45797</v>
      </c>
      <c r="W3320" s="1">
        <v>45802</v>
      </c>
      <c r="X3320" s="1">
        <v>45832</v>
      </c>
      <c r="Y3320" t="s">
        <v>81</v>
      </c>
      <c r="Z3320" t="s">
        <v>82</v>
      </c>
      <c r="AA3320" t="s">
        <v>56</v>
      </c>
      <c r="AB3320" t="s">
        <v>66</v>
      </c>
      <c r="AC3320" t="s">
        <v>123</v>
      </c>
      <c r="AD3320" t="s">
        <v>58</v>
      </c>
    </row>
    <row r="3321" spans="1:30" x14ac:dyDescent="0.3">
      <c r="A3321" t="s">
        <v>6207</v>
      </c>
      <c r="B3321" t="s">
        <v>6208</v>
      </c>
      <c r="C3321" t="s">
        <v>32</v>
      </c>
      <c r="D3321" t="s">
        <v>71</v>
      </c>
      <c r="E3321" t="s">
        <v>72</v>
      </c>
      <c r="F3321">
        <v>1524</v>
      </c>
      <c r="G3321">
        <v>459.81</v>
      </c>
      <c r="H3321">
        <v>0.05</v>
      </c>
      <c r="I3321">
        <v>665712.92000000004</v>
      </c>
      <c r="J3321">
        <v>321874.96999999997</v>
      </c>
      <c r="K3321">
        <v>13664.04</v>
      </c>
      <c r="L3321">
        <v>954.13</v>
      </c>
      <c r="M3321">
        <v>33293.4</v>
      </c>
      <c r="N3321">
        <v>295926.38</v>
      </c>
      <c r="O3321">
        <v>44.45</v>
      </c>
      <c r="P3321" t="s">
        <v>35</v>
      </c>
      <c r="Q3321" t="s">
        <v>203</v>
      </c>
      <c r="R3321" t="s">
        <v>37</v>
      </c>
      <c r="S3321" t="s">
        <v>91</v>
      </c>
      <c r="T3321" t="s">
        <v>53</v>
      </c>
      <c r="U3321">
        <v>4</v>
      </c>
      <c r="V3321" s="1">
        <v>45788</v>
      </c>
      <c r="W3321" s="1">
        <v>45798</v>
      </c>
      <c r="X3321" s="1">
        <v>45807</v>
      </c>
      <c r="Y3321" t="s">
        <v>81</v>
      </c>
      <c r="Z3321" t="s">
        <v>82</v>
      </c>
      <c r="AA3321" t="s">
        <v>65</v>
      </c>
      <c r="AB3321" t="s">
        <v>66</v>
      </c>
      <c r="AC3321" t="s">
        <v>98</v>
      </c>
      <c r="AD3321" t="s">
        <v>58</v>
      </c>
    </row>
    <row r="3322" spans="1:30" x14ac:dyDescent="0.3">
      <c r="A3322" t="s">
        <v>6209</v>
      </c>
      <c r="B3322" t="s">
        <v>1023</v>
      </c>
      <c r="C3322" t="s">
        <v>70</v>
      </c>
      <c r="D3322" t="s">
        <v>88</v>
      </c>
      <c r="E3322" t="s">
        <v>89</v>
      </c>
      <c r="F3322">
        <v>1963</v>
      </c>
      <c r="G3322">
        <v>178.45</v>
      </c>
      <c r="H3322">
        <v>0.05</v>
      </c>
      <c r="I3322">
        <v>332782.48</v>
      </c>
      <c r="J3322">
        <v>195806.02</v>
      </c>
      <c r="K3322">
        <v>654.65</v>
      </c>
      <c r="L3322">
        <v>1217.21</v>
      </c>
      <c r="M3322">
        <v>7245.94</v>
      </c>
      <c r="N3322">
        <v>127858.66</v>
      </c>
      <c r="O3322">
        <v>38.42</v>
      </c>
      <c r="P3322" t="s">
        <v>35</v>
      </c>
      <c r="Q3322" t="s">
        <v>50</v>
      </c>
      <c r="R3322" t="s">
        <v>74</v>
      </c>
      <c r="S3322" t="s">
        <v>91</v>
      </c>
      <c r="T3322" t="s">
        <v>63</v>
      </c>
      <c r="U3322">
        <v>0</v>
      </c>
      <c r="V3322" s="1">
        <v>45662</v>
      </c>
      <c r="W3322" s="1">
        <v>45663</v>
      </c>
      <c r="X3322" s="1">
        <v>45692</v>
      </c>
      <c r="Y3322" t="s">
        <v>40</v>
      </c>
      <c r="Z3322" t="s">
        <v>64</v>
      </c>
      <c r="AA3322" t="s">
        <v>83</v>
      </c>
      <c r="AB3322" t="s">
        <v>76</v>
      </c>
      <c r="AC3322" t="s">
        <v>93</v>
      </c>
      <c r="AD3322" t="s">
        <v>58</v>
      </c>
    </row>
    <row r="3323" spans="1:30" x14ac:dyDescent="0.3">
      <c r="A3323" t="s">
        <v>6210</v>
      </c>
      <c r="B3323" t="s">
        <v>2355</v>
      </c>
      <c r="C3323" t="s">
        <v>135</v>
      </c>
      <c r="D3323" t="s">
        <v>61</v>
      </c>
      <c r="E3323" t="s">
        <v>62</v>
      </c>
      <c r="F3323">
        <v>1039</v>
      </c>
      <c r="G3323">
        <v>497.86</v>
      </c>
      <c r="H3323">
        <v>0.1</v>
      </c>
      <c r="I3323">
        <v>465548.89</v>
      </c>
      <c r="J3323">
        <v>210346.4</v>
      </c>
      <c r="K3323">
        <v>9420.39</v>
      </c>
      <c r="L3323">
        <v>1620.96</v>
      </c>
      <c r="M3323">
        <v>31351.87</v>
      </c>
      <c r="N3323">
        <v>212809.27</v>
      </c>
      <c r="O3323">
        <v>45.71</v>
      </c>
      <c r="P3323" t="s">
        <v>35</v>
      </c>
      <c r="Q3323" t="s">
        <v>73</v>
      </c>
      <c r="R3323" t="s">
        <v>51</v>
      </c>
      <c r="S3323" t="s">
        <v>52</v>
      </c>
      <c r="T3323" t="s">
        <v>170</v>
      </c>
      <c r="U3323">
        <v>2</v>
      </c>
      <c r="V3323" s="1">
        <v>45744</v>
      </c>
      <c r="W3323" s="1">
        <v>45750</v>
      </c>
      <c r="X3323" s="1">
        <v>45759</v>
      </c>
      <c r="Y3323" t="s">
        <v>40</v>
      </c>
      <c r="Z3323" t="s">
        <v>41</v>
      </c>
      <c r="AA3323" t="s">
        <v>56</v>
      </c>
      <c r="AB3323" t="s">
        <v>76</v>
      </c>
      <c r="AC3323" t="s">
        <v>44</v>
      </c>
      <c r="AD3323" t="s">
        <v>58</v>
      </c>
    </row>
    <row r="3324" spans="1:30" x14ac:dyDescent="0.3">
      <c r="A3324" t="s">
        <v>6211</v>
      </c>
      <c r="B3324" t="s">
        <v>2691</v>
      </c>
      <c r="C3324" t="s">
        <v>70</v>
      </c>
      <c r="D3324" t="s">
        <v>140</v>
      </c>
      <c r="E3324" t="s">
        <v>49</v>
      </c>
      <c r="F3324">
        <v>1132</v>
      </c>
      <c r="G3324">
        <v>82.59</v>
      </c>
      <c r="H3324">
        <v>0.05</v>
      </c>
      <c r="I3324">
        <v>88817.29</v>
      </c>
      <c r="J3324">
        <v>50246.01</v>
      </c>
      <c r="K3324">
        <v>11953.19</v>
      </c>
      <c r="L3324">
        <v>1439.34</v>
      </c>
      <c r="M3324">
        <v>1790.39</v>
      </c>
      <c r="N3324">
        <v>23388.36</v>
      </c>
      <c r="O3324">
        <v>26.33</v>
      </c>
      <c r="P3324" t="s">
        <v>35</v>
      </c>
      <c r="Q3324" t="s">
        <v>111</v>
      </c>
      <c r="R3324" t="s">
        <v>37</v>
      </c>
      <c r="S3324" t="s">
        <v>38</v>
      </c>
      <c r="T3324" t="s">
        <v>112</v>
      </c>
      <c r="U3324">
        <v>4</v>
      </c>
      <c r="V3324" s="1">
        <v>45899</v>
      </c>
      <c r="W3324" s="1">
        <v>45907</v>
      </c>
      <c r="X3324" s="1">
        <v>45919</v>
      </c>
      <c r="Y3324" t="s">
        <v>103</v>
      </c>
      <c r="Z3324" t="s">
        <v>177</v>
      </c>
      <c r="AA3324" t="s">
        <v>56</v>
      </c>
      <c r="AB3324" t="s">
        <v>66</v>
      </c>
      <c r="AC3324" t="s">
        <v>123</v>
      </c>
      <c r="AD3324" t="s">
        <v>45</v>
      </c>
    </row>
    <row r="3325" spans="1:30" x14ac:dyDescent="0.3">
      <c r="A3325" t="s">
        <v>6212</v>
      </c>
      <c r="B3325" t="s">
        <v>5434</v>
      </c>
      <c r="C3325" t="s">
        <v>70</v>
      </c>
      <c r="D3325" t="s">
        <v>48</v>
      </c>
      <c r="E3325" t="s">
        <v>49</v>
      </c>
      <c r="F3325">
        <v>1169</v>
      </c>
      <c r="G3325">
        <v>240.72</v>
      </c>
      <c r="H3325">
        <v>0.05</v>
      </c>
      <c r="I3325">
        <v>267331.59999999998</v>
      </c>
      <c r="J3325">
        <v>171136.48</v>
      </c>
      <c r="K3325">
        <v>10442.14</v>
      </c>
      <c r="L3325">
        <v>250.75</v>
      </c>
      <c r="M3325">
        <v>17086.38</v>
      </c>
      <c r="N3325">
        <v>68415.850000000006</v>
      </c>
      <c r="O3325">
        <v>25.59</v>
      </c>
      <c r="P3325" t="s">
        <v>35</v>
      </c>
      <c r="Q3325" t="s">
        <v>203</v>
      </c>
      <c r="R3325" t="s">
        <v>74</v>
      </c>
      <c r="S3325" t="s">
        <v>91</v>
      </c>
      <c r="T3325" t="s">
        <v>39</v>
      </c>
      <c r="U3325">
        <v>10</v>
      </c>
      <c r="V3325" s="1">
        <v>45647</v>
      </c>
      <c r="W3325" s="1">
        <v>45655</v>
      </c>
      <c r="X3325" s="1">
        <v>45690</v>
      </c>
      <c r="Y3325" t="s">
        <v>54</v>
      </c>
      <c r="Z3325" t="s">
        <v>55</v>
      </c>
      <c r="AA3325" t="s">
        <v>42</v>
      </c>
      <c r="AB3325" t="s">
        <v>76</v>
      </c>
      <c r="AC3325" t="s">
        <v>123</v>
      </c>
      <c r="AD3325" t="s">
        <v>45</v>
      </c>
    </row>
    <row r="3326" spans="1:30" x14ac:dyDescent="0.3">
      <c r="A3326" t="s">
        <v>6213</v>
      </c>
      <c r="B3326" t="s">
        <v>5702</v>
      </c>
      <c r="C3326" t="s">
        <v>80</v>
      </c>
      <c r="D3326" t="s">
        <v>140</v>
      </c>
      <c r="E3326" t="s">
        <v>49</v>
      </c>
      <c r="F3326">
        <v>468</v>
      </c>
      <c r="G3326">
        <v>467.28</v>
      </c>
      <c r="H3326">
        <v>0.05</v>
      </c>
      <c r="I3326">
        <v>207752.69</v>
      </c>
      <c r="J3326">
        <v>94844.07</v>
      </c>
      <c r="K3326">
        <v>4738.42</v>
      </c>
      <c r="L3326">
        <v>615.92999999999995</v>
      </c>
      <c r="M3326">
        <v>12881.64</v>
      </c>
      <c r="N3326">
        <v>94672.63</v>
      </c>
      <c r="O3326">
        <v>45.57</v>
      </c>
      <c r="P3326" t="s">
        <v>35</v>
      </c>
      <c r="Q3326" t="s">
        <v>117</v>
      </c>
      <c r="R3326" t="s">
        <v>37</v>
      </c>
      <c r="S3326" t="s">
        <v>38</v>
      </c>
      <c r="T3326" t="s">
        <v>53</v>
      </c>
      <c r="U3326">
        <v>0</v>
      </c>
      <c r="V3326" s="1">
        <v>45730</v>
      </c>
      <c r="W3326" s="1">
        <v>45738</v>
      </c>
      <c r="X3326" s="1">
        <v>45762</v>
      </c>
      <c r="Y3326" t="s">
        <v>40</v>
      </c>
      <c r="Z3326" t="s">
        <v>41</v>
      </c>
      <c r="AA3326" t="s">
        <v>65</v>
      </c>
      <c r="AB3326" t="s">
        <v>43</v>
      </c>
      <c r="AC3326" t="s">
        <v>98</v>
      </c>
      <c r="AD3326" t="s">
        <v>58</v>
      </c>
    </row>
    <row r="3327" spans="1:30" x14ac:dyDescent="0.3">
      <c r="A3327" t="s">
        <v>6214</v>
      </c>
      <c r="B3327" t="s">
        <v>6215</v>
      </c>
      <c r="C3327" t="s">
        <v>87</v>
      </c>
      <c r="D3327" t="s">
        <v>107</v>
      </c>
      <c r="E3327" t="s">
        <v>108</v>
      </c>
      <c r="F3327">
        <v>1805</v>
      </c>
      <c r="G3327">
        <v>261.51</v>
      </c>
      <c r="H3327">
        <v>0.05</v>
      </c>
      <c r="I3327">
        <v>448424.27</v>
      </c>
      <c r="J3327">
        <v>282065.33</v>
      </c>
      <c r="K3327">
        <v>3418.08</v>
      </c>
      <c r="L3327">
        <v>2277.71</v>
      </c>
      <c r="M3327">
        <v>39782.31</v>
      </c>
      <c r="N3327">
        <v>120880.84</v>
      </c>
      <c r="O3327">
        <v>26.96</v>
      </c>
      <c r="P3327" t="s">
        <v>35</v>
      </c>
      <c r="Q3327" t="s">
        <v>122</v>
      </c>
      <c r="R3327" t="s">
        <v>37</v>
      </c>
      <c r="S3327" t="s">
        <v>52</v>
      </c>
      <c r="T3327" t="s">
        <v>53</v>
      </c>
      <c r="U3327">
        <v>4</v>
      </c>
      <c r="V3327" s="1">
        <v>45472</v>
      </c>
      <c r="W3327" s="1">
        <v>45479</v>
      </c>
      <c r="X3327" s="1">
        <v>45512</v>
      </c>
      <c r="Y3327" t="s">
        <v>81</v>
      </c>
      <c r="Z3327" t="s">
        <v>150</v>
      </c>
      <c r="AA3327" t="s">
        <v>65</v>
      </c>
      <c r="AB3327" t="s">
        <v>43</v>
      </c>
      <c r="AC3327" t="s">
        <v>77</v>
      </c>
      <c r="AD3327" t="s">
        <v>58</v>
      </c>
    </row>
    <row r="3328" spans="1:30" x14ac:dyDescent="0.3">
      <c r="A3328" t="s">
        <v>6216</v>
      </c>
      <c r="B3328" t="s">
        <v>3863</v>
      </c>
      <c r="C3328" t="s">
        <v>80</v>
      </c>
      <c r="D3328" t="s">
        <v>159</v>
      </c>
      <c r="E3328" t="s">
        <v>160</v>
      </c>
      <c r="F3328">
        <v>695</v>
      </c>
      <c r="G3328">
        <v>328.33</v>
      </c>
      <c r="H3328">
        <v>0</v>
      </c>
      <c r="I3328">
        <v>228189.35</v>
      </c>
      <c r="J3328">
        <v>150615.65</v>
      </c>
      <c r="K3328">
        <v>6904.09</v>
      </c>
      <c r="L3328">
        <v>606.36</v>
      </c>
      <c r="M3328">
        <v>26402.86</v>
      </c>
      <c r="N3328">
        <v>43660.39</v>
      </c>
      <c r="O3328">
        <v>19.13</v>
      </c>
      <c r="P3328" t="s">
        <v>35</v>
      </c>
      <c r="Q3328" t="s">
        <v>117</v>
      </c>
      <c r="R3328" t="s">
        <v>37</v>
      </c>
      <c r="S3328" t="s">
        <v>118</v>
      </c>
      <c r="T3328" t="s">
        <v>39</v>
      </c>
      <c r="U3328">
        <v>7</v>
      </c>
      <c r="V3328" s="1">
        <v>45953</v>
      </c>
      <c r="W3328" s="1">
        <v>45956</v>
      </c>
      <c r="X3328" s="1">
        <v>45982</v>
      </c>
      <c r="Y3328" t="s">
        <v>54</v>
      </c>
      <c r="Z3328" t="s">
        <v>75</v>
      </c>
      <c r="AA3328" t="s">
        <v>42</v>
      </c>
      <c r="AB3328" t="s">
        <v>76</v>
      </c>
      <c r="AC3328" t="s">
        <v>123</v>
      </c>
      <c r="AD3328" t="s">
        <v>67</v>
      </c>
    </row>
    <row r="3329" spans="1:30" x14ac:dyDescent="0.3">
      <c r="A3329" t="s">
        <v>6217</v>
      </c>
      <c r="B3329" t="s">
        <v>3647</v>
      </c>
      <c r="C3329" t="s">
        <v>80</v>
      </c>
      <c r="D3329" t="s">
        <v>88</v>
      </c>
      <c r="E3329" t="s">
        <v>89</v>
      </c>
      <c r="F3329">
        <v>354</v>
      </c>
      <c r="G3329">
        <v>424.14</v>
      </c>
      <c r="H3329">
        <v>0.05</v>
      </c>
      <c r="I3329">
        <v>142638.28</v>
      </c>
      <c r="J3329">
        <v>82399.86</v>
      </c>
      <c r="K3329">
        <v>1091.1300000000001</v>
      </c>
      <c r="L3329">
        <v>1941.78</v>
      </c>
      <c r="M3329">
        <v>10547.29</v>
      </c>
      <c r="N3329">
        <v>46658.22</v>
      </c>
      <c r="O3329">
        <v>32.71</v>
      </c>
      <c r="P3329" t="s">
        <v>35</v>
      </c>
      <c r="Q3329" t="s">
        <v>111</v>
      </c>
      <c r="R3329" t="s">
        <v>74</v>
      </c>
      <c r="S3329" t="s">
        <v>38</v>
      </c>
      <c r="T3329" t="s">
        <v>39</v>
      </c>
      <c r="U3329">
        <v>2</v>
      </c>
      <c r="V3329" s="1">
        <v>45401</v>
      </c>
      <c r="W3329" s="1">
        <v>45404</v>
      </c>
      <c r="X3329" s="1">
        <v>45411</v>
      </c>
      <c r="Y3329" t="s">
        <v>81</v>
      </c>
      <c r="Z3329" t="s">
        <v>165</v>
      </c>
      <c r="AA3329" t="s">
        <v>65</v>
      </c>
      <c r="AB3329" t="s">
        <v>43</v>
      </c>
      <c r="AC3329" t="s">
        <v>77</v>
      </c>
      <c r="AD3329" t="s">
        <v>58</v>
      </c>
    </row>
    <row r="3330" spans="1:30" x14ac:dyDescent="0.3">
      <c r="A3330" t="s">
        <v>6218</v>
      </c>
      <c r="B3330" t="s">
        <v>354</v>
      </c>
      <c r="C3330" t="s">
        <v>70</v>
      </c>
      <c r="D3330" t="s">
        <v>33</v>
      </c>
      <c r="E3330" t="s">
        <v>34</v>
      </c>
      <c r="F3330">
        <v>328</v>
      </c>
      <c r="G3330">
        <v>146.68</v>
      </c>
      <c r="H3330">
        <v>0.05</v>
      </c>
      <c r="I3330">
        <v>45705.49</v>
      </c>
      <c r="J3330">
        <v>30801.59</v>
      </c>
      <c r="K3330">
        <v>11488.26</v>
      </c>
      <c r="L3330">
        <v>2395.71</v>
      </c>
      <c r="M3330">
        <v>2812.32</v>
      </c>
      <c r="N3330">
        <v>-1792.39</v>
      </c>
      <c r="O3330">
        <v>-3.92</v>
      </c>
      <c r="P3330" t="s">
        <v>35</v>
      </c>
      <c r="Q3330" t="s">
        <v>73</v>
      </c>
      <c r="R3330" t="s">
        <v>51</v>
      </c>
      <c r="S3330" t="s">
        <v>97</v>
      </c>
      <c r="T3330" t="s">
        <v>39</v>
      </c>
      <c r="U3330">
        <v>0</v>
      </c>
      <c r="V3330" s="1">
        <v>45422</v>
      </c>
      <c r="W3330" s="1">
        <v>45424</v>
      </c>
      <c r="X3330" s="1">
        <v>45431</v>
      </c>
      <c r="Y3330" t="s">
        <v>81</v>
      </c>
      <c r="Z3330" t="s">
        <v>82</v>
      </c>
      <c r="AA3330" t="s">
        <v>56</v>
      </c>
      <c r="AB3330" t="s">
        <v>43</v>
      </c>
      <c r="AC3330" t="s">
        <v>123</v>
      </c>
      <c r="AD3330" t="s">
        <v>58</v>
      </c>
    </row>
    <row r="3331" spans="1:30" x14ac:dyDescent="0.3">
      <c r="A3331" t="s">
        <v>6219</v>
      </c>
      <c r="B3331" t="s">
        <v>6220</v>
      </c>
      <c r="C3331" t="s">
        <v>135</v>
      </c>
      <c r="D3331" t="s">
        <v>140</v>
      </c>
      <c r="E3331" t="s">
        <v>49</v>
      </c>
      <c r="F3331">
        <v>1931</v>
      </c>
      <c r="G3331">
        <v>296.77999999999997</v>
      </c>
      <c r="H3331">
        <v>0</v>
      </c>
      <c r="I3331">
        <v>573082.18000000005</v>
      </c>
      <c r="J3331">
        <v>362377.4</v>
      </c>
      <c r="K3331">
        <v>10994.4</v>
      </c>
      <c r="L3331">
        <v>438.57</v>
      </c>
      <c r="M3331">
        <v>40370.71</v>
      </c>
      <c r="N3331">
        <v>158901.1</v>
      </c>
      <c r="O3331">
        <v>27.73</v>
      </c>
      <c r="P3331" t="s">
        <v>35</v>
      </c>
      <c r="Q3331" t="s">
        <v>122</v>
      </c>
      <c r="R3331" t="s">
        <v>74</v>
      </c>
      <c r="S3331" t="s">
        <v>91</v>
      </c>
      <c r="T3331" t="s">
        <v>39</v>
      </c>
      <c r="U3331">
        <v>0</v>
      </c>
      <c r="V3331" s="1">
        <v>45814</v>
      </c>
      <c r="W3331" s="1">
        <v>45820</v>
      </c>
      <c r="X3331" s="1">
        <v>45827</v>
      </c>
      <c r="Y3331" t="s">
        <v>81</v>
      </c>
      <c r="Z3331" t="s">
        <v>150</v>
      </c>
      <c r="AA3331" t="s">
        <v>42</v>
      </c>
      <c r="AB3331" t="s">
        <v>76</v>
      </c>
      <c r="AC3331" t="s">
        <v>44</v>
      </c>
      <c r="AD3331" t="s">
        <v>67</v>
      </c>
    </row>
    <row r="3332" spans="1:30" x14ac:dyDescent="0.3">
      <c r="A3332" t="s">
        <v>6221</v>
      </c>
      <c r="B3332" t="s">
        <v>6222</v>
      </c>
      <c r="C3332" t="s">
        <v>80</v>
      </c>
      <c r="D3332" t="s">
        <v>101</v>
      </c>
      <c r="E3332" t="s">
        <v>102</v>
      </c>
      <c r="F3332">
        <v>1768</v>
      </c>
      <c r="G3332">
        <v>56.39</v>
      </c>
      <c r="H3332">
        <v>0.05</v>
      </c>
      <c r="I3332">
        <v>94712.639999999999</v>
      </c>
      <c r="J3332">
        <v>68345.83</v>
      </c>
      <c r="K3332">
        <v>7106.47</v>
      </c>
      <c r="L3332">
        <v>2318.7800000000002</v>
      </c>
      <c r="M3332">
        <v>5034</v>
      </c>
      <c r="N3332">
        <v>11907.56</v>
      </c>
      <c r="O3332">
        <v>12.57</v>
      </c>
      <c r="P3332" t="s">
        <v>35</v>
      </c>
      <c r="Q3332" t="s">
        <v>96</v>
      </c>
      <c r="R3332" t="s">
        <v>37</v>
      </c>
      <c r="S3332" t="s">
        <v>38</v>
      </c>
      <c r="T3332" t="s">
        <v>112</v>
      </c>
      <c r="U3332">
        <v>10</v>
      </c>
      <c r="V3332" s="1">
        <v>45825</v>
      </c>
      <c r="W3332" s="1">
        <v>45828</v>
      </c>
      <c r="X3332" s="1">
        <v>45857</v>
      </c>
      <c r="Y3332" t="s">
        <v>81</v>
      </c>
      <c r="Z3332" t="s">
        <v>150</v>
      </c>
      <c r="AA3332" t="s">
        <v>42</v>
      </c>
      <c r="AB3332" t="s">
        <v>43</v>
      </c>
      <c r="AC3332" t="s">
        <v>123</v>
      </c>
      <c r="AD3332" t="s">
        <v>67</v>
      </c>
    </row>
    <row r="3333" spans="1:30" x14ac:dyDescent="0.3">
      <c r="A3333" t="s">
        <v>6223</v>
      </c>
      <c r="B3333" t="s">
        <v>6224</v>
      </c>
      <c r="C3333" t="s">
        <v>135</v>
      </c>
      <c r="D3333" t="s">
        <v>140</v>
      </c>
      <c r="E3333" t="s">
        <v>49</v>
      </c>
      <c r="F3333">
        <v>1257</v>
      </c>
      <c r="G3333">
        <v>65.459999999999994</v>
      </c>
      <c r="H3333">
        <v>0.05</v>
      </c>
      <c r="I3333">
        <v>78169.06</v>
      </c>
      <c r="J3333">
        <v>46733.81</v>
      </c>
      <c r="K3333">
        <v>13455.85</v>
      </c>
      <c r="L3333">
        <v>411.66</v>
      </c>
      <c r="M3333">
        <v>2292.2800000000002</v>
      </c>
      <c r="N3333">
        <v>15275.46</v>
      </c>
      <c r="O3333">
        <v>19.54</v>
      </c>
      <c r="P3333" t="s">
        <v>35</v>
      </c>
      <c r="Q3333" t="s">
        <v>117</v>
      </c>
      <c r="R3333" t="s">
        <v>74</v>
      </c>
      <c r="S3333" t="s">
        <v>38</v>
      </c>
      <c r="T3333" t="s">
        <v>39</v>
      </c>
      <c r="U3333">
        <v>0</v>
      </c>
      <c r="V3333" s="1">
        <v>45574</v>
      </c>
      <c r="W3333" s="1">
        <v>45580</v>
      </c>
      <c r="X3333" s="1">
        <v>45594</v>
      </c>
      <c r="Y3333" t="s">
        <v>54</v>
      </c>
      <c r="Z3333" t="s">
        <v>75</v>
      </c>
      <c r="AA3333" t="s">
        <v>83</v>
      </c>
      <c r="AB3333" t="s">
        <v>66</v>
      </c>
      <c r="AC3333" t="s">
        <v>98</v>
      </c>
      <c r="AD3333" t="s">
        <v>67</v>
      </c>
    </row>
    <row r="3334" spans="1:30" x14ac:dyDescent="0.3">
      <c r="A3334" t="s">
        <v>6225</v>
      </c>
      <c r="B3334" t="s">
        <v>6226</v>
      </c>
      <c r="C3334" t="s">
        <v>80</v>
      </c>
      <c r="D3334" t="s">
        <v>33</v>
      </c>
      <c r="E3334" t="s">
        <v>34</v>
      </c>
      <c r="F3334">
        <v>136</v>
      </c>
      <c r="G3334">
        <v>291.69</v>
      </c>
      <c r="H3334">
        <v>0.05</v>
      </c>
      <c r="I3334">
        <v>37686.35</v>
      </c>
      <c r="J3334">
        <v>25933.19</v>
      </c>
      <c r="K3334">
        <v>4789.7700000000004</v>
      </c>
      <c r="L3334">
        <v>2196.1</v>
      </c>
      <c r="M3334">
        <v>2032.47</v>
      </c>
      <c r="N3334">
        <v>2734.82</v>
      </c>
      <c r="O3334">
        <v>7.26</v>
      </c>
      <c r="P3334" t="s">
        <v>35</v>
      </c>
      <c r="Q3334" t="s">
        <v>117</v>
      </c>
      <c r="R3334" t="s">
        <v>74</v>
      </c>
      <c r="S3334" t="s">
        <v>97</v>
      </c>
      <c r="T3334" t="s">
        <v>53</v>
      </c>
      <c r="U3334">
        <v>0</v>
      </c>
      <c r="V3334" s="1">
        <v>45902</v>
      </c>
      <c r="W3334" s="1">
        <v>45904</v>
      </c>
      <c r="X3334" s="1">
        <v>45923</v>
      </c>
      <c r="Y3334" t="s">
        <v>103</v>
      </c>
      <c r="Z3334" t="s">
        <v>104</v>
      </c>
      <c r="AA3334" t="s">
        <v>83</v>
      </c>
      <c r="AB3334" t="s">
        <v>43</v>
      </c>
      <c r="AC3334" t="s">
        <v>93</v>
      </c>
      <c r="AD3334" t="s">
        <v>45</v>
      </c>
    </row>
    <row r="3335" spans="1:30" x14ac:dyDescent="0.3">
      <c r="A3335" t="s">
        <v>6227</v>
      </c>
      <c r="B3335" t="s">
        <v>6228</v>
      </c>
      <c r="C3335" t="s">
        <v>135</v>
      </c>
      <c r="D3335" t="s">
        <v>101</v>
      </c>
      <c r="E3335" t="s">
        <v>102</v>
      </c>
      <c r="F3335">
        <v>774</v>
      </c>
      <c r="G3335">
        <v>107.94</v>
      </c>
      <c r="H3335">
        <v>0.05</v>
      </c>
      <c r="I3335">
        <v>79368.28</v>
      </c>
      <c r="J3335">
        <v>51973.36</v>
      </c>
      <c r="K3335">
        <v>14148.92</v>
      </c>
      <c r="L3335">
        <v>2015.47</v>
      </c>
      <c r="M3335">
        <v>4030.85</v>
      </c>
      <c r="N3335">
        <v>7199.68</v>
      </c>
      <c r="O3335">
        <v>9.07</v>
      </c>
      <c r="P3335" t="s">
        <v>35</v>
      </c>
      <c r="Q3335" t="s">
        <v>117</v>
      </c>
      <c r="R3335" t="s">
        <v>37</v>
      </c>
      <c r="S3335" t="s">
        <v>118</v>
      </c>
      <c r="T3335" t="s">
        <v>53</v>
      </c>
      <c r="U3335">
        <v>0</v>
      </c>
      <c r="V3335" s="1">
        <v>45637</v>
      </c>
      <c r="W3335" s="1">
        <v>45638</v>
      </c>
      <c r="X3335" s="1">
        <v>45658</v>
      </c>
      <c r="Y3335" t="s">
        <v>54</v>
      </c>
      <c r="Z3335" t="s">
        <v>55</v>
      </c>
      <c r="AA3335" t="s">
        <v>65</v>
      </c>
      <c r="AB3335" t="s">
        <v>43</v>
      </c>
      <c r="AC3335" t="s">
        <v>44</v>
      </c>
      <c r="AD3335" t="s">
        <v>45</v>
      </c>
    </row>
    <row r="3336" spans="1:30" x14ac:dyDescent="0.3">
      <c r="A3336" t="s">
        <v>6229</v>
      </c>
      <c r="B3336" t="s">
        <v>6230</v>
      </c>
      <c r="C3336" t="s">
        <v>70</v>
      </c>
      <c r="D3336" t="s">
        <v>71</v>
      </c>
      <c r="E3336" t="s">
        <v>72</v>
      </c>
      <c r="F3336">
        <v>1130</v>
      </c>
      <c r="G3336">
        <v>471.04</v>
      </c>
      <c r="H3336">
        <v>0</v>
      </c>
      <c r="I3336">
        <v>532275.19999999995</v>
      </c>
      <c r="J3336">
        <v>255549.08</v>
      </c>
      <c r="K3336">
        <v>5881.04</v>
      </c>
      <c r="L3336">
        <v>1405.6</v>
      </c>
      <c r="M3336">
        <v>15162.61</v>
      </c>
      <c r="N3336">
        <v>254276.87</v>
      </c>
      <c r="O3336">
        <v>47.77</v>
      </c>
      <c r="P3336" t="s">
        <v>35</v>
      </c>
      <c r="Q3336" t="s">
        <v>117</v>
      </c>
      <c r="R3336" t="s">
        <v>37</v>
      </c>
      <c r="S3336" t="s">
        <v>118</v>
      </c>
      <c r="T3336" t="s">
        <v>39</v>
      </c>
      <c r="U3336">
        <v>15</v>
      </c>
      <c r="V3336" s="1">
        <v>45315</v>
      </c>
      <c r="W3336" s="1">
        <v>45323</v>
      </c>
      <c r="X3336" s="1">
        <v>45354</v>
      </c>
      <c r="Y3336" t="s">
        <v>40</v>
      </c>
      <c r="Z3336" t="s">
        <v>64</v>
      </c>
      <c r="AA3336" t="s">
        <v>65</v>
      </c>
      <c r="AB3336" t="s">
        <v>43</v>
      </c>
      <c r="AC3336" t="s">
        <v>84</v>
      </c>
      <c r="AD3336" t="s">
        <v>58</v>
      </c>
    </row>
    <row r="3337" spans="1:30" x14ac:dyDescent="0.3">
      <c r="A3337" t="s">
        <v>6231</v>
      </c>
      <c r="B3337" t="s">
        <v>6232</v>
      </c>
      <c r="C3337" t="s">
        <v>87</v>
      </c>
      <c r="D3337" t="s">
        <v>101</v>
      </c>
      <c r="E3337" t="s">
        <v>102</v>
      </c>
      <c r="F3337">
        <v>633</v>
      </c>
      <c r="G3337">
        <v>102.82</v>
      </c>
      <c r="H3337">
        <v>0</v>
      </c>
      <c r="I3337">
        <v>65085.06</v>
      </c>
      <c r="J3337">
        <v>34167.46</v>
      </c>
      <c r="K3337">
        <v>7355.16</v>
      </c>
      <c r="L3337">
        <v>2770.94</v>
      </c>
      <c r="M3337">
        <v>6078.04</v>
      </c>
      <c r="N3337">
        <v>14713.46</v>
      </c>
      <c r="O3337">
        <v>22.61</v>
      </c>
      <c r="P3337" t="s">
        <v>35</v>
      </c>
      <c r="Q3337" t="s">
        <v>50</v>
      </c>
      <c r="R3337" t="s">
        <v>51</v>
      </c>
      <c r="S3337" t="s">
        <v>38</v>
      </c>
      <c r="T3337" t="s">
        <v>112</v>
      </c>
      <c r="U3337">
        <v>10</v>
      </c>
      <c r="V3337" s="1">
        <v>45531</v>
      </c>
      <c r="W3337" s="1">
        <v>45540</v>
      </c>
      <c r="X3337" s="1">
        <v>45571</v>
      </c>
      <c r="Y3337" t="s">
        <v>103</v>
      </c>
      <c r="Z3337" t="s">
        <v>177</v>
      </c>
      <c r="AA3337" t="s">
        <v>65</v>
      </c>
      <c r="AB3337" t="s">
        <v>76</v>
      </c>
      <c r="AC3337" t="s">
        <v>44</v>
      </c>
      <c r="AD3337" t="s">
        <v>67</v>
      </c>
    </row>
    <row r="3338" spans="1:30" x14ac:dyDescent="0.3">
      <c r="A3338" t="s">
        <v>6233</v>
      </c>
      <c r="B3338" t="s">
        <v>6234</v>
      </c>
      <c r="C3338" t="s">
        <v>135</v>
      </c>
      <c r="D3338" t="s">
        <v>48</v>
      </c>
      <c r="E3338" t="s">
        <v>49</v>
      </c>
      <c r="F3338">
        <v>836</v>
      </c>
      <c r="G3338">
        <v>447.18</v>
      </c>
      <c r="H3338">
        <v>0.15</v>
      </c>
      <c r="I3338">
        <v>317766.11</v>
      </c>
      <c r="J3338">
        <v>200663.36</v>
      </c>
      <c r="K3338">
        <v>1400.4</v>
      </c>
      <c r="L3338">
        <v>1610.09</v>
      </c>
      <c r="M3338">
        <v>14152.45</v>
      </c>
      <c r="N3338">
        <v>99939.81</v>
      </c>
      <c r="O3338">
        <v>31.45</v>
      </c>
      <c r="P3338" t="s">
        <v>35</v>
      </c>
      <c r="Q3338" t="s">
        <v>111</v>
      </c>
      <c r="R3338" t="s">
        <v>37</v>
      </c>
      <c r="S3338" t="s">
        <v>91</v>
      </c>
      <c r="T3338" t="s">
        <v>53</v>
      </c>
      <c r="U3338">
        <v>7</v>
      </c>
      <c r="V3338" s="1">
        <v>45769</v>
      </c>
      <c r="W3338" s="1">
        <v>45775</v>
      </c>
      <c r="X3338" s="1">
        <v>45788</v>
      </c>
      <c r="Y3338" t="s">
        <v>81</v>
      </c>
      <c r="Z3338" t="s">
        <v>165</v>
      </c>
      <c r="AA3338" t="s">
        <v>56</v>
      </c>
      <c r="AB3338" t="s">
        <v>76</v>
      </c>
      <c r="AC3338" t="s">
        <v>98</v>
      </c>
      <c r="AD3338" t="s">
        <v>45</v>
      </c>
    </row>
    <row r="3339" spans="1:30" x14ac:dyDescent="0.3">
      <c r="A3339" t="s">
        <v>6235</v>
      </c>
      <c r="B3339" t="s">
        <v>6236</v>
      </c>
      <c r="C3339" t="s">
        <v>87</v>
      </c>
      <c r="D3339" t="s">
        <v>130</v>
      </c>
      <c r="E3339" t="s">
        <v>131</v>
      </c>
      <c r="F3339">
        <v>624</v>
      </c>
      <c r="G3339">
        <v>217.14</v>
      </c>
      <c r="H3339">
        <v>0.05</v>
      </c>
      <c r="I3339">
        <v>128720.59</v>
      </c>
      <c r="J3339">
        <v>73366.34</v>
      </c>
      <c r="K3339">
        <v>3031</v>
      </c>
      <c r="L3339">
        <v>2337.0700000000002</v>
      </c>
      <c r="M3339">
        <v>10257.34</v>
      </c>
      <c r="N3339">
        <v>39728.839999999997</v>
      </c>
      <c r="O3339">
        <v>30.86</v>
      </c>
      <c r="P3339" t="s">
        <v>35</v>
      </c>
      <c r="Q3339" t="s">
        <v>36</v>
      </c>
      <c r="R3339" t="s">
        <v>37</v>
      </c>
      <c r="S3339" t="s">
        <v>91</v>
      </c>
      <c r="T3339" t="s">
        <v>53</v>
      </c>
      <c r="U3339">
        <v>0</v>
      </c>
      <c r="V3339" s="1">
        <v>45644</v>
      </c>
      <c r="W3339" s="1">
        <v>45646</v>
      </c>
      <c r="X3339" s="1">
        <v>45673</v>
      </c>
      <c r="Y3339" t="s">
        <v>54</v>
      </c>
      <c r="Z3339" t="s">
        <v>55</v>
      </c>
      <c r="AA3339" t="s">
        <v>65</v>
      </c>
      <c r="AB3339" t="s">
        <v>66</v>
      </c>
      <c r="AC3339" t="s">
        <v>57</v>
      </c>
      <c r="AD3339" t="s">
        <v>58</v>
      </c>
    </row>
    <row r="3340" spans="1:30" x14ac:dyDescent="0.3">
      <c r="A3340" t="s">
        <v>6237</v>
      </c>
      <c r="B3340" t="s">
        <v>6238</v>
      </c>
      <c r="D3340" t="s">
        <v>140</v>
      </c>
      <c r="E3340" t="s">
        <v>49</v>
      </c>
      <c r="F3340">
        <v>1567</v>
      </c>
      <c r="G3340">
        <v>425.26</v>
      </c>
      <c r="H3340">
        <v>0.05</v>
      </c>
      <c r="I3340">
        <v>633063.30000000005</v>
      </c>
      <c r="J3340">
        <v>372649.69</v>
      </c>
      <c r="K3340">
        <v>7329.34</v>
      </c>
      <c r="L3340">
        <v>2066.25</v>
      </c>
      <c r="M3340">
        <v>18296.34</v>
      </c>
      <c r="N3340">
        <v>232721.68</v>
      </c>
      <c r="O3340">
        <v>36.76</v>
      </c>
      <c r="P3340" t="s">
        <v>35</v>
      </c>
      <c r="Q3340" t="s">
        <v>122</v>
      </c>
      <c r="R3340" t="s">
        <v>37</v>
      </c>
      <c r="S3340" t="s">
        <v>97</v>
      </c>
      <c r="T3340" t="s">
        <v>39</v>
      </c>
      <c r="U3340">
        <v>10</v>
      </c>
      <c r="V3340" s="1">
        <v>45670</v>
      </c>
      <c r="W3340" s="1">
        <v>45679</v>
      </c>
      <c r="X3340" s="1">
        <v>45697</v>
      </c>
      <c r="Y3340" t="s">
        <v>40</v>
      </c>
      <c r="Z3340" t="s">
        <v>64</v>
      </c>
      <c r="AA3340" t="s">
        <v>65</v>
      </c>
      <c r="AB3340" t="s">
        <v>76</v>
      </c>
      <c r="AC3340" t="s">
        <v>98</v>
      </c>
      <c r="AD3340" t="s">
        <v>45</v>
      </c>
    </row>
    <row r="3341" spans="1:30" x14ac:dyDescent="0.3">
      <c r="A3341" t="s">
        <v>6239</v>
      </c>
      <c r="B3341" t="s">
        <v>6240</v>
      </c>
      <c r="C3341" t="s">
        <v>70</v>
      </c>
      <c r="D3341" t="s">
        <v>61</v>
      </c>
      <c r="E3341" t="s">
        <v>62</v>
      </c>
      <c r="F3341">
        <v>1077</v>
      </c>
      <c r="G3341">
        <v>233.54</v>
      </c>
      <c r="H3341">
        <v>0.15</v>
      </c>
      <c r="I3341">
        <v>213794.19</v>
      </c>
      <c r="J3341">
        <v>138438.48000000001</v>
      </c>
      <c r="K3341">
        <v>11888.21</v>
      </c>
      <c r="L3341">
        <v>2031.22</v>
      </c>
      <c r="M3341">
        <v>15488.88</v>
      </c>
      <c r="N3341">
        <v>45947.4</v>
      </c>
      <c r="O3341">
        <v>21.49</v>
      </c>
      <c r="P3341" t="s">
        <v>35</v>
      </c>
      <c r="Q3341" t="s">
        <v>90</v>
      </c>
      <c r="R3341" t="s">
        <v>37</v>
      </c>
      <c r="S3341" t="s">
        <v>91</v>
      </c>
      <c r="T3341" t="s">
        <v>53</v>
      </c>
      <c r="U3341">
        <v>2</v>
      </c>
      <c r="V3341" s="1">
        <v>45884</v>
      </c>
      <c r="W3341" s="1">
        <v>45887</v>
      </c>
      <c r="X3341" s="1">
        <v>45895</v>
      </c>
      <c r="Y3341" t="s">
        <v>103</v>
      </c>
      <c r="Z3341" t="s">
        <v>177</v>
      </c>
      <c r="AA3341" t="s">
        <v>65</v>
      </c>
      <c r="AB3341" t="s">
        <v>76</v>
      </c>
      <c r="AC3341" t="s">
        <v>93</v>
      </c>
      <c r="AD3341" t="s">
        <v>45</v>
      </c>
    </row>
    <row r="3342" spans="1:30" x14ac:dyDescent="0.3">
      <c r="A3342" t="s">
        <v>6241</v>
      </c>
      <c r="B3342" t="s">
        <v>6242</v>
      </c>
      <c r="C3342" t="s">
        <v>70</v>
      </c>
      <c r="D3342" t="s">
        <v>101</v>
      </c>
      <c r="E3342" t="s">
        <v>102</v>
      </c>
      <c r="F3342">
        <v>1803</v>
      </c>
      <c r="G3342">
        <v>219.03</v>
      </c>
      <c r="H3342">
        <v>0.05</v>
      </c>
      <c r="I3342">
        <v>375165.54</v>
      </c>
      <c r="J3342">
        <v>240112.94</v>
      </c>
      <c r="K3342">
        <v>876.29</v>
      </c>
      <c r="L3342">
        <v>2991.64</v>
      </c>
      <c r="M3342">
        <v>17703.509999999998</v>
      </c>
      <c r="N3342">
        <v>113481.16</v>
      </c>
      <c r="O3342">
        <v>30.25</v>
      </c>
      <c r="P3342" t="s">
        <v>35</v>
      </c>
      <c r="Q3342" t="s">
        <v>111</v>
      </c>
      <c r="R3342" t="s">
        <v>74</v>
      </c>
      <c r="S3342" t="s">
        <v>52</v>
      </c>
      <c r="T3342" t="s">
        <v>63</v>
      </c>
      <c r="U3342">
        <v>0</v>
      </c>
      <c r="V3342" s="1">
        <v>45685</v>
      </c>
      <c r="W3342" s="1">
        <v>45692</v>
      </c>
      <c r="X3342" s="1">
        <v>45707</v>
      </c>
      <c r="Y3342" t="s">
        <v>40</v>
      </c>
      <c r="Z3342" t="s">
        <v>64</v>
      </c>
      <c r="AA3342" t="s">
        <v>56</v>
      </c>
      <c r="AB3342" t="s">
        <v>43</v>
      </c>
      <c r="AC3342" t="s">
        <v>57</v>
      </c>
      <c r="AD3342" t="s">
        <v>45</v>
      </c>
    </row>
    <row r="3343" spans="1:30" x14ac:dyDescent="0.3">
      <c r="A3343" t="s">
        <v>6243</v>
      </c>
      <c r="B3343" t="s">
        <v>403</v>
      </c>
      <c r="C3343" t="s">
        <v>80</v>
      </c>
      <c r="D3343" t="s">
        <v>107</v>
      </c>
      <c r="E3343" t="s">
        <v>108</v>
      </c>
      <c r="F3343">
        <v>1814</v>
      </c>
      <c r="G3343">
        <v>262.66000000000003</v>
      </c>
      <c r="H3343">
        <v>0.15</v>
      </c>
      <c r="I3343">
        <v>404995.45</v>
      </c>
      <c r="J3343">
        <v>206257.27</v>
      </c>
      <c r="K3343">
        <v>9754.01</v>
      </c>
      <c r="L3343">
        <v>863.65</v>
      </c>
      <c r="M3343">
        <v>25997.74</v>
      </c>
      <c r="N3343">
        <v>162122.78</v>
      </c>
      <c r="O3343">
        <v>40.03</v>
      </c>
      <c r="P3343" t="s">
        <v>35</v>
      </c>
      <c r="Q3343" t="s">
        <v>73</v>
      </c>
      <c r="R3343" t="s">
        <v>37</v>
      </c>
      <c r="S3343" t="s">
        <v>118</v>
      </c>
      <c r="T3343" t="s">
        <v>39</v>
      </c>
      <c r="U3343">
        <v>0</v>
      </c>
      <c r="V3343" s="1">
        <v>45303</v>
      </c>
      <c r="W3343" s="1">
        <v>45308</v>
      </c>
      <c r="X3343" s="1">
        <v>45331</v>
      </c>
      <c r="Y3343" t="s">
        <v>40</v>
      </c>
      <c r="Z3343" t="s">
        <v>64</v>
      </c>
      <c r="AA3343" t="s">
        <v>83</v>
      </c>
      <c r="AB3343" t="s">
        <v>66</v>
      </c>
      <c r="AC3343" t="s">
        <v>77</v>
      </c>
      <c r="AD3343" t="s">
        <v>58</v>
      </c>
    </row>
    <row r="3344" spans="1:30" x14ac:dyDescent="0.3">
      <c r="A3344" t="s">
        <v>6244</v>
      </c>
      <c r="B3344" t="s">
        <v>6245</v>
      </c>
      <c r="C3344" t="s">
        <v>135</v>
      </c>
      <c r="D3344" t="s">
        <v>61</v>
      </c>
      <c r="E3344" t="s">
        <v>62</v>
      </c>
      <c r="F3344">
        <v>1217</v>
      </c>
      <c r="G3344">
        <v>323.89</v>
      </c>
      <c r="H3344">
        <v>0.05</v>
      </c>
      <c r="I3344">
        <v>374465.42</v>
      </c>
      <c r="J3344">
        <v>172123.48</v>
      </c>
      <c r="K3344">
        <v>12765.03</v>
      </c>
      <c r="L3344">
        <v>1053.07</v>
      </c>
      <c r="M3344">
        <v>15890.1</v>
      </c>
      <c r="N3344">
        <v>172633.74</v>
      </c>
      <c r="O3344">
        <v>46.1</v>
      </c>
      <c r="P3344" t="s">
        <v>35</v>
      </c>
      <c r="Q3344" t="s">
        <v>50</v>
      </c>
      <c r="R3344" t="s">
        <v>74</v>
      </c>
      <c r="S3344" t="s">
        <v>118</v>
      </c>
      <c r="T3344" t="s">
        <v>53</v>
      </c>
      <c r="U3344">
        <v>0</v>
      </c>
      <c r="V3344" s="1">
        <v>45491</v>
      </c>
      <c r="W3344" s="1">
        <v>45492</v>
      </c>
      <c r="X3344" s="1">
        <v>45518</v>
      </c>
      <c r="Y3344" t="s">
        <v>103</v>
      </c>
      <c r="Z3344" t="s">
        <v>119</v>
      </c>
      <c r="AA3344" t="s">
        <v>83</v>
      </c>
      <c r="AB3344" t="s">
        <v>76</v>
      </c>
      <c r="AC3344" t="s">
        <v>57</v>
      </c>
      <c r="AD3344" t="s">
        <v>45</v>
      </c>
    </row>
    <row r="3345" spans="1:30" x14ac:dyDescent="0.3">
      <c r="A3345" t="s">
        <v>6246</v>
      </c>
      <c r="B3345" t="s">
        <v>6247</v>
      </c>
      <c r="C3345" t="s">
        <v>70</v>
      </c>
      <c r="D3345" t="s">
        <v>71</v>
      </c>
      <c r="E3345" t="s">
        <v>72</v>
      </c>
      <c r="F3345">
        <v>1567</v>
      </c>
      <c r="G3345">
        <v>392.75</v>
      </c>
      <c r="H3345">
        <v>0</v>
      </c>
      <c r="I3345">
        <v>615439.25</v>
      </c>
      <c r="J3345">
        <v>308440.71999999997</v>
      </c>
      <c r="K3345">
        <v>1694.52</v>
      </c>
      <c r="L3345">
        <v>2362.7199999999998</v>
      </c>
      <c r="M3345">
        <v>72021.14</v>
      </c>
      <c r="N3345">
        <v>230920.15</v>
      </c>
      <c r="O3345">
        <v>37.520000000000003</v>
      </c>
      <c r="P3345" t="s">
        <v>35</v>
      </c>
      <c r="Q3345" t="s">
        <v>203</v>
      </c>
      <c r="R3345" t="s">
        <v>37</v>
      </c>
      <c r="S3345" t="s">
        <v>97</v>
      </c>
      <c r="T3345" t="s">
        <v>112</v>
      </c>
      <c r="U3345">
        <v>15</v>
      </c>
      <c r="V3345" s="1">
        <v>45592</v>
      </c>
      <c r="W3345" s="1">
        <v>45597</v>
      </c>
      <c r="X3345" s="1">
        <v>45620</v>
      </c>
      <c r="Y3345" t="s">
        <v>54</v>
      </c>
      <c r="Z3345" t="s">
        <v>75</v>
      </c>
      <c r="AA3345" t="s">
        <v>65</v>
      </c>
      <c r="AB3345" t="s">
        <v>66</v>
      </c>
      <c r="AC3345" t="s">
        <v>44</v>
      </c>
      <c r="AD3345" t="s">
        <v>45</v>
      </c>
    </row>
    <row r="3346" spans="1:30" x14ac:dyDescent="0.3">
      <c r="A3346" t="s">
        <v>6248</v>
      </c>
      <c r="B3346" t="s">
        <v>5316</v>
      </c>
      <c r="C3346" t="s">
        <v>135</v>
      </c>
      <c r="D3346" t="s">
        <v>101</v>
      </c>
      <c r="E3346" t="s">
        <v>102</v>
      </c>
      <c r="F3346">
        <v>71</v>
      </c>
      <c r="G3346">
        <v>252.42</v>
      </c>
      <c r="H3346">
        <v>0.05</v>
      </c>
      <c r="I3346">
        <v>17025.73</v>
      </c>
      <c r="J3346">
        <v>12213.03</v>
      </c>
      <c r="K3346">
        <v>2659.96</v>
      </c>
      <c r="L3346">
        <v>1659.96</v>
      </c>
      <c r="M3346">
        <v>1747.73</v>
      </c>
      <c r="N3346">
        <v>-1254.95</v>
      </c>
      <c r="O3346">
        <v>-7.37</v>
      </c>
      <c r="P3346" t="s">
        <v>35</v>
      </c>
      <c r="Q3346" t="s">
        <v>132</v>
      </c>
      <c r="R3346" t="s">
        <v>51</v>
      </c>
      <c r="S3346" t="s">
        <v>97</v>
      </c>
      <c r="T3346" t="s">
        <v>39</v>
      </c>
      <c r="U3346">
        <v>0</v>
      </c>
      <c r="V3346" s="1">
        <v>45375</v>
      </c>
      <c r="W3346" s="1">
        <v>45378</v>
      </c>
      <c r="X3346" s="1">
        <v>45387</v>
      </c>
      <c r="Y3346" t="s">
        <v>40</v>
      </c>
      <c r="Z3346" t="s">
        <v>41</v>
      </c>
      <c r="AA3346" t="s">
        <v>83</v>
      </c>
      <c r="AB3346" t="s">
        <v>43</v>
      </c>
      <c r="AC3346" t="s">
        <v>44</v>
      </c>
      <c r="AD3346" t="s">
        <v>67</v>
      </c>
    </row>
    <row r="3347" spans="1:30" x14ac:dyDescent="0.3">
      <c r="A3347" t="s">
        <v>6249</v>
      </c>
      <c r="B3347" t="s">
        <v>6250</v>
      </c>
      <c r="C3347" t="s">
        <v>32</v>
      </c>
      <c r="D3347" t="s">
        <v>61</v>
      </c>
      <c r="E3347" t="s">
        <v>62</v>
      </c>
      <c r="F3347">
        <v>1222</v>
      </c>
      <c r="G3347">
        <v>195.17</v>
      </c>
      <c r="H3347">
        <v>0.15</v>
      </c>
      <c r="I3347">
        <v>202723.08</v>
      </c>
      <c r="J3347">
        <v>110263.3</v>
      </c>
      <c r="K3347">
        <v>7205.52</v>
      </c>
      <c r="L3347">
        <v>2217.04</v>
      </c>
      <c r="M3347">
        <v>14303.32</v>
      </c>
      <c r="N3347">
        <v>68733.899999999994</v>
      </c>
      <c r="O3347">
        <v>33.909999999999997</v>
      </c>
      <c r="P3347" t="s">
        <v>35</v>
      </c>
      <c r="Q3347" t="s">
        <v>117</v>
      </c>
      <c r="R3347" t="s">
        <v>74</v>
      </c>
      <c r="S3347" t="s">
        <v>118</v>
      </c>
      <c r="T3347" t="s">
        <v>200</v>
      </c>
      <c r="U3347">
        <v>0</v>
      </c>
      <c r="V3347" s="1">
        <v>45906</v>
      </c>
      <c r="W3347" s="1">
        <v>45914</v>
      </c>
      <c r="X3347" s="1">
        <v>45930</v>
      </c>
      <c r="Y3347" t="s">
        <v>103</v>
      </c>
      <c r="Z3347" t="s">
        <v>104</v>
      </c>
      <c r="AA3347" t="s">
        <v>83</v>
      </c>
      <c r="AB3347" t="s">
        <v>66</v>
      </c>
      <c r="AC3347" t="s">
        <v>98</v>
      </c>
      <c r="AD3347" t="s">
        <v>45</v>
      </c>
    </row>
    <row r="3348" spans="1:30" x14ac:dyDescent="0.3">
      <c r="A3348" t="s">
        <v>6251</v>
      </c>
      <c r="B3348" t="s">
        <v>4098</v>
      </c>
      <c r="C3348" t="s">
        <v>87</v>
      </c>
      <c r="D3348" t="s">
        <v>61</v>
      </c>
      <c r="E3348" t="s">
        <v>62</v>
      </c>
      <c r="F3348">
        <v>1693</v>
      </c>
      <c r="G3348">
        <v>364.36</v>
      </c>
      <c r="H3348">
        <v>0.1</v>
      </c>
      <c r="I3348">
        <v>555175.32999999996</v>
      </c>
      <c r="J3348">
        <v>348001.7</v>
      </c>
      <c r="K3348">
        <v>2646.14</v>
      </c>
      <c r="L3348">
        <v>2677.47</v>
      </c>
      <c r="M3348">
        <v>22792.61</v>
      </c>
      <c r="N3348">
        <v>179057.41</v>
      </c>
      <c r="O3348">
        <v>32.25</v>
      </c>
      <c r="P3348" t="s">
        <v>35</v>
      </c>
      <c r="Q3348" t="s">
        <v>50</v>
      </c>
      <c r="R3348" t="s">
        <v>51</v>
      </c>
      <c r="S3348" t="s">
        <v>38</v>
      </c>
      <c r="T3348" t="s">
        <v>63</v>
      </c>
      <c r="U3348">
        <v>0</v>
      </c>
      <c r="V3348" s="1">
        <v>45939</v>
      </c>
      <c r="W3348" s="1">
        <v>45945</v>
      </c>
      <c r="X3348" s="1">
        <v>45953</v>
      </c>
      <c r="Y3348" t="s">
        <v>54</v>
      </c>
      <c r="Z3348" t="s">
        <v>75</v>
      </c>
      <c r="AA3348" t="s">
        <v>65</v>
      </c>
      <c r="AB3348" t="s">
        <v>76</v>
      </c>
      <c r="AC3348" t="s">
        <v>57</v>
      </c>
      <c r="AD3348" t="s">
        <v>67</v>
      </c>
    </row>
    <row r="3349" spans="1:30" x14ac:dyDescent="0.3">
      <c r="A3349" t="s">
        <v>6252</v>
      </c>
      <c r="B3349" t="s">
        <v>6253</v>
      </c>
      <c r="C3349" t="s">
        <v>80</v>
      </c>
      <c r="D3349" t="s">
        <v>33</v>
      </c>
      <c r="E3349" t="s">
        <v>34</v>
      </c>
      <c r="F3349">
        <v>1906</v>
      </c>
      <c r="G3349">
        <v>317.02</v>
      </c>
      <c r="H3349">
        <v>0.05</v>
      </c>
      <c r="I3349">
        <v>574028.11</v>
      </c>
      <c r="J3349">
        <v>377557.99</v>
      </c>
      <c r="K3349">
        <v>6442.81</v>
      </c>
      <c r="L3349">
        <v>2185.67</v>
      </c>
      <c r="M3349">
        <v>39260.550000000003</v>
      </c>
      <c r="N3349">
        <v>148581.09</v>
      </c>
      <c r="O3349">
        <v>25.88</v>
      </c>
      <c r="P3349" t="s">
        <v>35</v>
      </c>
      <c r="Q3349" t="s">
        <v>90</v>
      </c>
      <c r="R3349" t="s">
        <v>51</v>
      </c>
      <c r="S3349" t="s">
        <v>52</v>
      </c>
      <c r="T3349" t="s">
        <v>112</v>
      </c>
      <c r="U3349">
        <v>0</v>
      </c>
      <c r="V3349" s="1">
        <v>45711</v>
      </c>
      <c r="W3349" s="1">
        <v>45717</v>
      </c>
      <c r="X3349" s="1">
        <v>45738</v>
      </c>
      <c r="Y3349" t="s">
        <v>40</v>
      </c>
      <c r="Z3349" t="s">
        <v>147</v>
      </c>
      <c r="AA3349" t="s">
        <v>65</v>
      </c>
      <c r="AB3349" t="s">
        <v>43</v>
      </c>
      <c r="AC3349" t="s">
        <v>44</v>
      </c>
      <c r="AD3349" t="s">
        <v>67</v>
      </c>
    </row>
    <row r="3350" spans="1:30" x14ac:dyDescent="0.3">
      <c r="A3350" t="s">
        <v>6254</v>
      </c>
      <c r="B3350" t="s">
        <v>6255</v>
      </c>
      <c r="C3350" t="s">
        <v>87</v>
      </c>
      <c r="D3350" t="s">
        <v>33</v>
      </c>
      <c r="E3350" t="s">
        <v>34</v>
      </c>
      <c r="F3350">
        <v>320</v>
      </c>
      <c r="G3350">
        <v>476.99</v>
      </c>
      <c r="H3350">
        <v>0.1</v>
      </c>
      <c r="I3350">
        <v>137373.12</v>
      </c>
      <c r="J3350">
        <v>90209.29</v>
      </c>
      <c r="K3350">
        <v>13434.79</v>
      </c>
      <c r="L3350">
        <v>1098.18</v>
      </c>
      <c r="M3350">
        <v>6396.35</v>
      </c>
      <c r="N3350">
        <v>26234.51</v>
      </c>
      <c r="O3350">
        <v>19.100000000000001</v>
      </c>
      <c r="P3350" t="s">
        <v>35</v>
      </c>
      <c r="Q3350" t="s">
        <v>132</v>
      </c>
      <c r="R3350" t="s">
        <v>51</v>
      </c>
      <c r="S3350" t="s">
        <v>91</v>
      </c>
      <c r="T3350" t="s">
        <v>39</v>
      </c>
      <c r="U3350">
        <v>0</v>
      </c>
      <c r="V3350" s="1">
        <v>45492</v>
      </c>
      <c r="W3350" s="1">
        <v>45502</v>
      </c>
      <c r="X3350" s="1">
        <v>45532</v>
      </c>
      <c r="Y3350" t="s">
        <v>103</v>
      </c>
      <c r="Z3350" t="s">
        <v>119</v>
      </c>
      <c r="AA3350" t="s">
        <v>42</v>
      </c>
      <c r="AB3350" t="s">
        <v>66</v>
      </c>
      <c r="AC3350" t="s">
        <v>44</v>
      </c>
      <c r="AD3350" t="s">
        <v>67</v>
      </c>
    </row>
    <row r="3351" spans="1:30" x14ac:dyDescent="0.3">
      <c r="A3351" t="s">
        <v>6256</v>
      </c>
      <c r="B3351" t="s">
        <v>5481</v>
      </c>
      <c r="C3351" t="s">
        <v>70</v>
      </c>
      <c r="D3351" t="s">
        <v>130</v>
      </c>
      <c r="E3351" t="s">
        <v>131</v>
      </c>
      <c r="F3351">
        <v>474</v>
      </c>
      <c r="G3351">
        <v>151.80000000000001</v>
      </c>
      <c r="H3351">
        <v>0.05</v>
      </c>
      <c r="I3351">
        <v>68355.539999999994</v>
      </c>
      <c r="J3351">
        <v>48938.14</v>
      </c>
      <c r="K3351">
        <v>8068.05</v>
      </c>
      <c r="L3351">
        <v>2094.61</v>
      </c>
      <c r="M3351">
        <v>7183.05</v>
      </c>
      <c r="N3351">
        <v>2071.69</v>
      </c>
      <c r="O3351">
        <v>3.03</v>
      </c>
      <c r="P3351" t="s">
        <v>35</v>
      </c>
      <c r="Q3351" t="s">
        <v>90</v>
      </c>
      <c r="R3351" t="s">
        <v>37</v>
      </c>
      <c r="S3351" t="s">
        <v>118</v>
      </c>
      <c r="T3351" t="s">
        <v>53</v>
      </c>
      <c r="U3351">
        <v>0</v>
      </c>
      <c r="V3351" s="1">
        <v>45899</v>
      </c>
      <c r="W3351" s="1">
        <v>45909</v>
      </c>
      <c r="X3351" s="1">
        <v>45915</v>
      </c>
      <c r="Y3351" t="s">
        <v>103</v>
      </c>
      <c r="Z3351" t="s">
        <v>177</v>
      </c>
      <c r="AA3351" t="s">
        <v>83</v>
      </c>
      <c r="AB3351" t="s">
        <v>66</v>
      </c>
      <c r="AC3351" t="s">
        <v>44</v>
      </c>
      <c r="AD3351" t="s">
        <v>45</v>
      </c>
    </row>
    <row r="3352" spans="1:30" x14ac:dyDescent="0.3">
      <c r="A3352" t="s">
        <v>6257</v>
      </c>
      <c r="B3352" t="s">
        <v>6258</v>
      </c>
      <c r="C3352" t="s">
        <v>70</v>
      </c>
      <c r="D3352" t="s">
        <v>88</v>
      </c>
      <c r="E3352" t="s">
        <v>89</v>
      </c>
      <c r="F3352">
        <v>691</v>
      </c>
      <c r="G3352">
        <v>255.13</v>
      </c>
      <c r="H3352">
        <v>0</v>
      </c>
      <c r="I3352">
        <v>176294.83</v>
      </c>
      <c r="J3352">
        <v>123903.31</v>
      </c>
      <c r="K3352">
        <v>12508.03</v>
      </c>
      <c r="L3352">
        <v>1571.9</v>
      </c>
      <c r="M3352">
        <v>13027.6</v>
      </c>
      <c r="N3352">
        <v>25283.99</v>
      </c>
      <c r="O3352">
        <v>14.34</v>
      </c>
      <c r="P3352" t="s">
        <v>35</v>
      </c>
      <c r="Q3352" t="s">
        <v>36</v>
      </c>
      <c r="R3352" t="s">
        <v>74</v>
      </c>
      <c r="S3352" t="s">
        <v>118</v>
      </c>
      <c r="T3352" t="s">
        <v>53</v>
      </c>
      <c r="U3352">
        <v>0</v>
      </c>
      <c r="V3352" s="1">
        <v>45824</v>
      </c>
      <c r="W3352" s="1">
        <v>45828</v>
      </c>
      <c r="X3352" s="1">
        <v>45834</v>
      </c>
      <c r="Y3352" t="s">
        <v>81</v>
      </c>
      <c r="Z3352" t="s">
        <v>150</v>
      </c>
      <c r="AA3352" t="s">
        <v>56</v>
      </c>
      <c r="AB3352" t="s">
        <v>76</v>
      </c>
      <c r="AC3352" t="s">
        <v>84</v>
      </c>
      <c r="AD3352" t="s">
        <v>58</v>
      </c>
    </row>
    <row r="3353" spans="1:30" x14ac:dyDescent="0.3">
      <c r="A3353" t="s">
        <v>6259</v>
      </c>
      <c r="B3353" t="s">
        <v>5099</v>
      </c>
      <c r="C3353" t="s">
        <v>70</v>
      </c>
      <c r="D3353" t="s">
        <v>33</v>
      </c>
      <c r="E3353" t="s">
        <v>34</v>
      </c>
      <c r="F3353">
        <v>300</v>
      </c>
      <c r="G3353">
        <v>83.45</v>
      </c>
      <c r="H3353">
        <v>0.15</v>
      </c>
      <c r="I3353">
        <v>21279.75</v>
      </c>
      <c r="J3353">
        <v>14762.47</v>
      </c>
      <c r="K3353">
        <v>8984.1299999999992</v>
      </c>
      <c r="L3353">
        <v>1622.61</v>
      </c>
      <c r="M3353">
        <v>1402.39</v>
      </c>
      <c r="N3353">
        <v>-5491.85</v>
      </c>
      <c r="O3353">
        <v>-25.81</v>
      </c>
      <c r="P3353" t="s">
        <v>35</v>
      </c>
      <c r="Q3353" t="s">
        <v>50</v>
      </c>
      <c r="R3353" t="s">
        <v>74</v>
      </c>
      <c r="S3353" t="s">
        <v>97</v>
      </c>
      <c r="T3353" t="s">
        <v>53</v>
      </c>
      <c r="U3353">
        <v>4</v>
      </c>
      <c r="V3353" s="1">
        <v>45431</v>
      </c>
      <c r="W3353" s="1">
        <v>45434</v>
      </c>
      <c r="X3353" s="1">
        <v>45461</v>
      </c>
      <c r="Y3353" t="s">
        <v>81</v>
      </c>
      <c r="Z3353" t="s">
        <v>82</v>
      </c>
      <c r="AA3353" t="s">
        <v>83</v>
      </c>
      <c r="AB3353" t="s">
        <v>66</v>
      </c>
      <c r="AC3353" t="s">
        <v>44</v>
      </c>
      <c r="AD3353" t="s">
        <v>45</v>
      </c>
    </row>
    <row r="3354" spans="1:30" x14ac:dyDescent="0.3">
      <c r="A3354" t="s">
        <v>6260</v>
      </c>
      <c r="B3354" t="s">
        <v>6261</v>
      </c>
      <c r="C3354" t="s">
        <v>70</v>
      </c>
      <c r="D3354" t="s">
        <v>159</v>
      </c>
      <c r="E3354" t="s">
        <v>160</v>
      </c>
      <c r="F3354">
        <v>139</v>
      </c>
      <c r="G3354">
        <v>66.400000000000006</v>
      </c>
      <c r="H3354">
        <v>0</v>
      </c>
      <c r="I3354">
        <v>9229.6</v>
      </c>
      <c r="J3354">
        <v>4214.99</v>
      </c>
      <c r="K3354">
        <v>9561.9599999999991</v>
      </c>
      <c r="L3354">
        <v>2775.81</v>
      </c>
      <c r="M3354">
        <v>306.08</v>
      </c>
      <c r="N3354">
        <v>-7629.24</v>
      </c>
      <c r="O3354">
        <v>-82.66</v>
      </c>
      <c r="P3354" t="s">
        <v>35</v>
      </c>
      <c r="Q3354" t="s">
        <v>50</v>
      </c>
      <c r="R3354" t="s">
        <v>74</v>
      </c>
      <c r="S3354" t="s">
        <v>97</v>
      </c>
      <c r="T3354" t="s">
        <v>112</v>
      </c>
      <c r="U3354">
        <v>0</v>
      </c>
      <c r="V3354" s="1">
        <v>45664</v>
      </c>
      <c r="W3354" s="1">
        <v>45668</v>
      </c>
      <c r="X3354" s="1">
        <v>45676</v>
      </c>
      <c r="Y3354" t="s">
        <v>40</v>
      </c>
      <c r="Z3354" t="s">
        <v>64</v>
      </c>
      <c r="AA3354" t="s">
        <v>56</v>
      </c>
      <c r="AB3354" t="s">
        <v>76</v>
      </c>
      <c r="AC3354" t="s">
        <v>77</v>
      </c>
      <c r="AD3354" t="s">
        <v>67</v>
      </c>
    </row>
    <row r="3355" spans="1:30" x14ac:dyDescent="0.3">
      <c r="A3355" t="s">
        <v>6262</v>
      </c>
      <c r="B3355" t="s">
        <v>4834</v>
      </c>
      <c r="C3355" t="s">
        <v>80</v>
      </c>
      <c r="D3355" t="s">
        <v>33</v>
      </c>
      <c r="E3355" t="s">
        <v>34</v>
      </c>
      <c r="F3355">
        <v>1466</v>
      </c>
      <c r="G3355">
        <v>24.48</v>
      </c>
      <c r="H3355">
        <v>0.1</v>
      </c>
      <c r="I3355">
        <v>32298.91</v>
      </c>
      <c r="J3355">
        <v>18499.53</v>
      </c>
      <c r="K3355">
        <v>12704.51</v>
      </c>
      <c r="L3355">
        <v>2664.71</v>
      </c>
      <c r="M3355">
        <v>1800.15</v>
      </c>
      <c r="N3355">
        <v>-3369.99</v>
      </c>
      <c r="O3355">
        <v>-10.43</v>
      </c>
      <c r="P3355" t="s">
        <v>35</v>
      </c>
      <c r="Q3355" t="s">
        <v>96</v>
      </c>
      <c r="R3355" t="s">
        <v>37</v>
      </c>
      <c r="S3355" t="s">
        <v>52</v>
      </c>
      <c r="T3355" t="s">
        <v>63</v>
      </c>
      <c r="U3355">
        <v>4</v>
      </c>
      <c r="V3355" s="1">
        <v>45719</v>
      </c>
      <c r="W3355" s="1">
        <v>45725</v>
      </c>
      <c r="X3355" s="1">
        <v>45735</v>
      </c>
      <c r="Y3355" t="s">
        <v>40</v>
      </c>
      <c r="Z3355" t="s">
        <v>41</v>
      </c>
      <c r="AA3355" t="s">
        <v>83</v>
      </c>
      <c r="AB3355" t="s">
        <v>66</v>
      </c>
      <c r="AC3355" t="s">
        <v>93</v>
      </c>
      <c r="AD3355" t="s">
        <v>67</v>
      </c>
    </row>
    <row r="3356" spans="1:30" x14ac:dyDescent="0.3">
      <c r="A3356" t="s">
        <v>6263</v>
      </c>
      <c r="B3356" t="s">
        <v>6264</v>
      </c>
      <c r="C3356" t="s">
        <v>32</v>
      </c>
      <c r="D3356" t="s">
        <v>88</v>
      </c>
      <c r="E3356" t="s">
        <v>89</v>
      </c>
      <c r="F3356">
        <v>918</v>
      </c>
      <c r="G3356">
        <v>163.71</v>
      </c>
      <c r="H3356">
        <v>0.15</v>
      </c>
      <c r="I3356">
        <v>127742.91</v>
      </c>
      <c r="J3356">
        <v>76481.77</v>
      </c>
      <c r="K3356">
        <v>1568.31</v>
      </c>
      <c r="L3356">
        <v>2487.89</v>
      </c>
      <c r="M3356">
        <v>11532.21</v>
      </c>
      <c r="N3356">
        <v>35672.730000000003</v>
      </c>
      <c r="O3356">
        <v>27.93</v>
      </c>
      <c r="P3356" t="s">
        <v>35</v>
      </c>
      <c r="Q3356" t="s">
        <v>203</v>
      </c>
      <c r="R3356" t="s">
        <v>51</v>
      </c>
      <c r="S3356" t="s">
        <v>118</v>
      </c>
      <c r="T3356" t="s">
        <v>63</v>
      </c>
      <c r="U3356">
        <v>15</v>
      </c>
      <c r="V3356" s="1">
        <v>45598</v>
      </c>
      <c r="W3356" s="1">
        <v>45608</v>
      </c>
      <c r="X3356" s="1">
        <v>45641</v>
      </c>
      <c r="Y3356" t="s">
        <v>54</v>
      </c>
      <c r="Z3356" t="s">
        <v>92</v>
      </c>
      <c r="AA3356" t="s">
        <v>65</v>
      </c>
      <c r="AB3356" t="s">
        <v>43</v>
      </c>
      <c r="AC3356" t="s">
        <v>77</v>
      </c>
      <c r="AD3356" t="s">
        <v>58</v>
      </c>
    </row>
    <row r="3357" spans="1:30" x14ac:dyDescent="0.3">
      <c r="A3357" t="s">
        <v>6265</v>
      </c>
      <c r="B3357" t="s">
        <v>6266</v>
      </c>
      <c r="C3357" t="s">
        <v>70</v>
      </c>
      <c r="D3357" t="s">
        <v>140</v>
      </c>
      <c r="E3357" t="s">
        <v>49</v>
      </c>
      <c r="F3357">
        <v>220</v>
      </c>
      <c r="G3357">
        <v>138.83000000000001</v>
      </c>
      <c r="H3357">
        <v>0.15</v>
      </c>
      <c r="I3357">
        <v>25961.21</v>
      </c>
      <c r="J3357">
        <v>15775.11</v>
      </c>
      <c r="K3357">
        <v>4005.25</v>
      </c>
      <c r="L3357">
        <v>1813.57</v>
      </c>
      <c r="M3357">
        <v>2339.79</v>
      </c>
      <c r="N3357">
        <v>2027.49</v>
      </c>
      <c r="O3357">
        <v>7.81</v>
      </c>
      <c r="P3357" t="s">
        <v>35</v>
      </c>
      <c r="Q3357" t="s">
        <v>90</v>
      </c>
      <c r="R3357" t="s">
        <v>74</v>
      </c>
      <c r="S3357" t="s">
        <v>97</v>
      </c>
      <c r="T3357" t="s">
        <v>63</v>
      </c>
      <c r="U3357">
        <v>0</v>
      </c>
      <c r="V3357" s="1">
        <v>45340</v>
      </c>
      <c r="W3357" s="1">
        <v>45343</v>
      </c>
      <c r="X3357" s="1">
        <v>45366</v>
      </c>
      <c r="Y3357" t="s">
        <v>40</v>
      </c>
      <c r="Z3357" t="s">
        <v>147</v>
      </c>
      <c r="AA3357" t="s">
        <v>65</v>
      </c>
      <c r="AB3357" t="s">
        <v>66</v>
      </c>
      <c r="AC3357" t="s">
        <v>98</v>
      </c>
      <c r="AD3357" t="s">
        <v>58</v>
      </c>
    </row>
    <row r="3358" spans="1:30" x14ac:dyDescent="0.3">
      <c r="A3358" t="s">
        <v>6267</v>
      </c>
      <c r="B3358" t="s">
        <v>6268</v>
      </c>
      <c r="C3358" t="s">
        <v>70</v>
      </c>
      <c r="D3358" t="s">
        <v>33</v>
      </c>
      <c r="E3358" t="s">
        <v>34</v>
      </c>
      <c r="F3358">
        <v>491</v>
      </c>
      <c r="G3358">
        <v>474.42</v>
      </c>
      <c r="H3358">
        <v>0</v>
      </c>
      <c r="I3358">
        <v>232940.22</v>
      </c>
      <c r="J3358">
        <v>161672.39000000001</v>
      </c>
      <c r="K3358">
        <v>10820.9</v>
      </c>
      <c r="L3358">
        <v>647.84</v>
      </c>
      <c r="M3358">
        <v>14272.39</v>
      </c>
      <c r="N3358">
        <v>45526.7</v>
      </c>
      <c r="O3358">
        <v>19.54</v>
      </c>
      <c r="P3358" t="s">
        <v>35</v>
      </c>
      <c r="Q3358" t="s">
        <v>111</v>
      </c>
      <c r="R3358" t="s">
        <v>37</v>
      </c>
      <c r="S3358" t="s">
        <v>118</v>
      </c>
      <c r="T3358" t="s">
        <v>112</v>
      </c>
      <c r="U3358">
        <v>4</v>
      </c>
      <c r="V3358" s="1">
        <v>45896</v>
      </c>
      <c r="W3358" s="1">
        <v>45901</v>
      </c>
      <c r="X3358" s="1">
        <v>45929</v>
      </c>
      <c r="Y3358" t="s">
        <v>103</v>
      </c>
      <c r="Z3358" t="s">
        <v>177</v>
      </c>
      <c r="AA3358" t="s">
        <v>83</v>
      </c>
      <c r="AB3358" t="s">
        <v>66</v>
      </c>
      <c r="AC3358" t="s">
        <v>57</v>
      </c>
      <c r="AD3358" t="s">
        <v>67</v>
      </c>
    </row>
    <row r="3359" spans="1:30" x14ac:dyDescent="0.3">
      <c r="A3359" t="s">
        <v>6269</v>
      </c>
      <c r="B3359" t="s">
        <v>1278</v>
      </c>
      <c r="C3359" t="s">
        <v>70</v>
      </c>
      <c r="D3359" t="s">
        <v>88</v>
      </c>
      <c r="E3359" t="s">
        <v>89</v>
      </c>
      <c r="F3359">
        <v>396</v>
      </c>
      <c r="G3359">
        <v>479.6</v>
      </c>
      <c r="H3359">
        <v>0.1</v>
      </c>
      <c r="I3359">
        <v>170929.44</v>
      </c>
      <c r="J3359">
        <v>100073.17</v>
      </c>
      <c r="K3359">
        <v>14285.88</v>
      </c>
      <c r="L3359">
        <v>1759.64</v>
      </c>
      <c r="M3359">
        <v>9062.7999999999993</v>
      </c>
      <c r="N3359">
        <v>45747.95</v>
      </c>
      <c r="O3359">
        <v>26.76</v>
      </c>
      <c r="P3359" t="s">
        <v>35</v>
      </c>
      <c r="Q3359" t="s">
        <v>132</v>
      </c>
      <c r="R3359" t="s">
        <v>51</v>
      </c>
      <c r="S3359" t="s">
        <v>118</v>
      </c>
      <c r="T3359" t="s">
        <v>39</v>
      </c>
      <c r="U3359">
        <v>10</v>
      </c>
      <c r="V3359" s="1">
        <v>45666</v>
      </c>
      <c r="W3359" s="1">
        <v>45671</v>
      </c>
      <c r="X3359" s="1">
        <v>45703</v>
      </c>
      <c r="Y3359" t="s">
        <v>40</v>
      </c>
      <c r="Z3359" t="s">
        <v>64</v>
      </c>
      <c r="AA3359" t="s">
        <v>56</v>
      </c>
      <c r="AB3359" t="s">
        <v>76</v>
      </c>
      <c r="AC3359" t="s">
        <v>44</v>
      </c>
      <c r="AD3359" t="s">
        <v>58</v>
      </c>
    </row>
    <row r="3360" spans="1:30" x14ac:dyDescent="0.3">
      <c r="A3360" t="s">
        <v>6270</v>
      </c>
      <c r="B3360" t="s">
        <v>6271</v>
      </c>
      <c r="C3360" t="s">
        <v>87</v>
      </c>
      <c r="D3360" t="s">
        <v>48</v>
      </c>
      <c r="E3360" t="s">
        <v>49</v>
      </c>
      <c r="F3360">
        <v>239</v>
      </c>
      <c r="G3360">
        <v>249.52</v>
      </c>
      <c r="H3360">
        <v>0</v>
      </c>
      <c r="I3360">
        <v>59635.28</v>
      </c>
      <c r="J3360">
        <v>35531.47</v>
      </c>
      <c r="K3360">
        <v>6085.62</v>
      </c>
      <c r="L3360">
        <v>1799.16</v>
      </c>
      <c r="M3360">
        <v>6995.7</v>
      </c>
      <c r="N3360">
        <v>9223.33</v>
      </c>
      <c r="O3360">
        <v>15.47</v>
      </c>
      <c r="P3360" t="s">
        <v>35</v>
      </c>
      <c r="Q3360" t="s">
        <v>117</v>
      </c>
      <c r="R3360" t="s">
        <v>37</v>
      </c>
      <c r="S3360" t="s">
        <v>97</v>
      </c>
      <c r="T3360" t="s">
        <v>53</v>
      </c>
      <c r="U3360">
        <v>4</v>
      </c>
      <c r="V3360" s="1">
        <v>45585</v>
      </c>
      <c r="W3360" s="1">
        <v>45590</v>
      </c>
      <c r="X3360" s="1">
        <v>45604</v>
      </c>
      <c r="Y3360" t="s">
        <v>54</v>
      </c>
      <c r="Z3360" t="s">
        <v>75</v>
      </c>
      <c r="AA3360" t="s">
        <v>83</v>
      </c>
      <c r="AB3360" t="s">
        <v>76</v>
      </c>
      <c r="AC3360" t="s">
        <v>123</v>
      </c>
      <c r="AD3360" t="s">
        <v>67</v>
      </c>
    </row>
    <row r="3361" spans="1:30" x14ac:dyDescent="0.3">
      <c r="A3361" t="s">
        <v>6272</v>
      </c>
      <c r="B3361" t="s">
        <v>6273</v>
      </c>
      <c r="C3361" t="s">
        <v>70</v>
      </c>
      <c r="D3361" t="s">
        <v>107</v>
      </c>
      <c r="E3361" t="s">
        <v>108</v>
      </c>
      <c r="F3361">
        <v>1247</v>
      </c>
      <c r="G3361">
        <v>347.18</v>
      </c>
      <c r="H3361">
        <v>0.1</v>
      </c>
      <c r="I3361">
        <v>389640.11</v>
      </c>
      <c r="J3361">
        <v>288564.14</v>
      </c>
      <c r="K3361">
        <v>14123.92</v>
      </c>
      <c r="L3361">
        <v>2197.9499999999998</v>
      </c>
      <c r="M3361">
        <v>18357.12</v>
      </c>
      <c r="N3361">
        <v>66396.98</v>
      </c>
      <c r="O3361">
        <v>17.04</v>
      </c>
      <c r="P3361" t="s">
        <v>35</v>
      </c>
      <c r="Q3361" t="s">
        <v>36</v>
      </c>
      <c r="R3361" t="s">
        <v>37</v>
      </c>
      <c r="S3361" t="s">
        <v>118</v>
      </c>
      <c r="T3361" t="s">
        <v>39</v>
      </c>
      <c r="U3361">
        <v>0</v>
      </c>
      <c r="V3361" s="1">
        <v>45772</v>
      </c>
      <c r="W3361" s="1">
        <v>45774</v>
      </c>
      <c r="X3361" s="1">
        <v>45780</v>
      </c>
      <c r="Y3361" t="s">
        <v>81</v>
      </c>
      <c r="Z3361" t="s">
        <v>165</v>
      </c>
      <c r="AA3361" t="s">
        <v>65</v>
      </c>
      <c r="AB3361" t="s">
        <v>66</v>
      </c>
      <c r="AC3361" t="s">
        <v>98</v>
      </c>
      <c r="AD3361" t="s">
        <v>45</v>
      </c>
    </row>
    <row r="3362" spans="1:30" x14ac:dyDescent="0.3">
      <c r="A3362" t="s">
        <v>6274</v>
      </c>
      <c r="B3362" t="s">
        <v>6275</v>
      </c>
      <c r="C3362" t="s">
        <v>87</v>
      </c>
      <c r="D3362" t="s">
        <v>107</v>
      </c>
      <c r="E3362" t="s">
        <v>108</v>
      </c>
      <c r="F3362">
        <v>602</v>
      </c>
      <c r="G3362">
        <v>87.69</v>
      </c>
      <c r="H3362">
        <v>0.15</v>
      </c>
      <c r="I3362">
        <v>44870.97</v>
      </c>
      <c r="J3362">
        <v>28787.78</v>
      </c>
      <c r="K3362">
        <v>6180.4</v>
      </c>
      <c r="L3362">
        <v>1497.44</v>
      </c>
      <c r="M3362">
        <v>2332.94</v>
      </c>
      <c r="N3362">
        <v>6072.41</v>
      </c>
      <c r="O3362">
        <v>13.53</v>
      </c>
      <c r="P3362" t="s">
        <v>35</v>
      </c>
      <c r="Q3362" t="s">
        <v>90</v>
      </c>
      <c r="R3362" t="s">
        <v>74</v>
      </c>
      <c r="S3362" t="s">
        <v>91</v>
      </c>
      <c r="T3362" t="s">
        <v>39</v>
      </c>
      <c r="U3362">
        <v>2</v>
      </c>
      <c r="V3362" s="1">
        <v>45422</v>
      </c>
      <c r="W3362" s="1">
        <v>45432</v>
      </c>
      <c r="X3362" s="1">
        <v>45457</v>
      </c>
      <c r="Y3362" t="s">
        <v>81</v>
      </c>
      <c r="Z3362" t="s">
        <v>82</v>
      </c>
      <c r="AA3362" t="s">
        <v>56</v>
      </c>
      <c r="AB3362" t="s">
        <v>43</v>
      </c>
      <c r="AC3362" t="s">
        <v>93</v>
      </c>
      <c r="AD3362" t="s">
        <v>67</v>
      </c>
    </row>
    <row r="3363" spans="1:30" x14ac:dyDescent="0.3">
      <c r="A3363" t="s">
        <v>6276</v>
      </c>
      <c r="B3363" t="s">
        <v>2143</v>
      </c>
      <c r="C3363" t="s">
        <v>70</v>
      </c>
      <c r="D3363" t="s">
        <v>33</v>
      </c>
      <c r="E3363" t="s">
        <v>34</v>
      </c>
      <c r="F3363">
        <v>1245</v>
      </c>
      <c r="G3363">
        <v>385.55</v>
      </c>
      <c r="H3363">
        <v>0.1</v>
      </c>
      <c r="I3363">
        <v>432008.78</v>
      </c>
      <c r="J3363">
        <v>260855.66</v>
      </c>
      <c r="K3363">
        <v>4497.0600000000004</v>
      </c>
      <c r="L3363">
        <v>2495.31</v>
      </c>
      <c r="M3363">
        <v>38130.769999999997</v>
      </c>
      <c r="N3363">
        <v>126029.98</v>
      </c>
      <c r="O3363">
        <v>29.17</v>
      </c>
      <c r="P3363" t="s">
        <v>35</v>
      </c>
      <c r="Q3363" t="s">
        <v>90</v>
      </c>
      <c r="R3363" t="s">
        <v>37</v>
      </c>
      <c r="S3363" t="s">
        <v>52</v>
      </c>
      <c r="T3363" t="s">
        <v>112</v>
      </c>
      <c r="U3363">
        <v>0</v>
      </c>
      <c r="V3363" s="1">
        <v>45410</v>
      </c>
      <c r="W3363" s="1">
        <v>45412</v>
      </c>
      <c r="X3363" s="1">
        <v>45424</v>
      </c>
      <c r="Y3363" t="s">
        <v>81</v>
      </c>
      <c r="Z3363" t="s">
        <v>165</v>
      </c>
      <c r="AA3363" t="s">
        <v>65</v>
      </c>
      <c r="AB3363" t="s">
        <v>66</v>
      </c>
      <c r="AC3363" t="s">
        <v>93</v>
      </c>
      <c r="AD3363" t="s">
        <v>58</v>
      </c>
    </row>
    <row r="3364" spans="1:30" x14ac:dyDescent="0.3">
      <c r="A3364" t="s">
        <v>6277</v>
      </c>
      <c r="B3364" t="s">
        <v>2229</v>
      </c>
      <c r="C3364" t="s">
        <v>32</v>
      </c>
      <c r="D3364" t="s">
        <v>48</v>
      </c>
      <c r="E3364" t="s">
        <v>49</v>
      </c>
      <c r="F3364">
        <v>1675</v>
      </c>
      <c r="G3364">
        <v>147.34</v>
      </c>
      <c r="H3364">
        <v>0.05</v>
      </c>
      <c r="I3364">
        <v>234454.77</v>
      </c>
      <c r="J3364">
        <v>141459.26999999999</v>
      </c>
      <c r="K3364">
        <v>925.07</v>
      </c>
      <c r="L3364">
        <v>2104.02</v>
      </c>
      <c r="M3364">
        <v>10441.450000000001</v>
      </c>
      <c r="N3364">
        <v>79524.960000000006</v>
      </c>
      <c r="O3364">
        <v>33.92</v>
      </c>
      <c r="P3364" t="s">
        <v>35</v>
      </c>
      <c r="Q3364" t="s">
        <v>111</v>
      </c>
      <c r="R3364" t="s">
        <v>37</v>
      </c>
      <c r="S3364" t="s">
        <v>97</v>
      </c>
      <c r="T3364" t="s">
        <v>112</v>
      </c>
      <c r="U3364">
        <v>0</v>
      </c>
      <c r="V3364" s="1">
        <v>45296</v>
      </c>
      <c r="W3364" s="1">
        <v>45304</v>
      </c>
      <c r="X3364" s="1">
        <v>45311</v>
      </c>
      <c r="Y3364" t="s">
        <v>40</v>
      </c>
      <c r="Z3364" t="s">
        <v>64</v>
      </c>
      <c r="AA3364" t="s">
        <v>65</v>
      </c>
      <c r="AB3364" t="s">
        <v>66</v>
      </c>
      <c r="AC3364" t="s">
        <v>77</v>
      </c>
      <c r="AD3364" t="s">
        <v>67</v>
      </c>
    </row>
    <row r="3365" spans="1:30" x14ac:dyDescent="0.3">
      <c r="A3365" t="s">
        <v>6278</v>
      </c>
      <c r="B3365" t="s">
        <v>6279</v>
      </c>
      <c r="C3365" t="s">
        <v>32</v>
      </c>
      <c r="D3365" t="s">
        <v>101</v>
      </c>
      <c r="E3365" t="s">
        <v>102</v>
      </c>
      <c r="F3365">
        <v>753</v>
      </c>
      <c r="G3365">
        <v>155.32</v>
      </c>
      <c r="H3365">
        <v>0.1</v>
      </c>
      <c r="I3365">
        <v>105260.36</v>
      </c>
      <c r="J3365">
        <v>66683.34</v>
      </c>
      <c r="K3365">
        <v>14610.68</v>
      </c>
      <c r="L3365">
        <v>2971.52</v>
      </c>
      <c r="M3365">
        <v>8576.75</v>
      </c>
      <c r="N3365">
        <v>12418.07</v>
      </c>
      <c r="O3365">
        <v>11.8</v>
      </c>
      <c r="P3365" t="s">
        <v>35</v>
      </c>
      <c r="Q3365" t="s">
        <v>122</v>
      </c>
      <c r="R3365" t="s">
        <v>37</v>
      </c>
      <c r="S3365" t="s">
        <v>118</v>
      </c>
      <c r="T3365" t="s">
        <v>53</v>
      </c>
      <c r="U3365">
        <v>7</v>
      </c>
      <c r="V3365" s="1">
        <v>45406</v>
      </c>
      <c r="W3365" s="1">
        <v>45414</v>
      </c>
      <c r="X3365" s="1">
        <v>45431</v>
      </c>
      <c r="Y3365" t="s">
        <v>81</v>
      </c>
      <c r="Z3365" t="s">
        <v>165</v>
      </c>
      <c r="AA3365" t="s">
        <v>56</v>
      </c>
      <c r="AB3365" t="s">
        <v>76</v>
      </c>
      <c r="AC3365" t="s">
        <v>57</v>
      </c>
      <c r="AD3365" t="s">
        <v>45</v>
      </c>
    </row>
    <row r="3366" spans="1:30" x14ac:dyDescent="0.3">
      <c r="A3366" t="s">
        <v>6280</v>
      </c>
      <c r="B3366" t="s">
        <v>6281</v>
      </c>
      <c r="C3366" t="s">
        <v>70</v>
      </c>
      <c r="D3366" t="s">
        <v>88</v>
      </c>
      <c r="E3366" t="s">
        <v>89</v>
      </c>
      <c r="F3366">
        <v>716</v>
      </c>
      <c r="G3366">
        <v>235.95</v>
      </c>
      <c r="H3366">
        <v>0</v>
      </c>
      <c r="I3366">
        <v>168940.2</v>
      </c>
      <c r="J3366">
        <v>90645.89</v>
      </c>
      <c r="K3366">
        <v>2693.94</v>
      </c>
      <c r="L3366">
        <v>1468.21</v>
      </c>
      <c r="M3366">
        <v>11580.89</v>
      </c>
      <c r="N3366">
        <v>62551.27</v>
      </c>
      <c r="O3366">
        <v>37.03</v>
      </c>
      <c r="P3366" t="s">
        <v>35</v>
      </c>
      <c r="Q3366" t="s">
        <v>96</v>
      </c>
      <c r="R3366" t="s">
        <v>37</v>
      </c>
      <c r="S3366" t="s">
        <v>38</v>
      </c>
      <c r="T3366" t="s">
        <v>63</v>
      </c>
      <c r="U3366">
        <v>2</v>
      </c>
      <c r="V3366" s="1">
        <v>45369</v>
      </c>
      <c r="W3366" s="1">
        <v>45375</v>
      </c>
      <c r="X3366" s="1">
        <v>45388</v>
      </c>
      <c r="Y3366" t="s">
        <v>40</v>
      </c>
      <c r="Z3366" t="s">
        <v>41</v>
      </c>
      <c r="AA3366" t="s">
        <v>42</v>
      </c>
      <c r="AB3366" t="s">
        <v>43</v>
      </c>
      <c r="AC3366" t="s">
        <v>123</v>
      </c>
      <c r="AD3366" t="s">
        <v>58</v>
      </c>
    </row>
    <row r="3367" spans="1:30" x14ac:dyDescent="0.3">
      <c r="A3367" t="s">
        <v>6282</v>
      </c>
      <c r="B3367" t="s">
        <v>6283</v>
      </c>
      <c r="C3367" t="s">
        <v>80</v>
      </c>
      <c r="D3367" t="s">
        <v>88</v>
      </c>
      <c r="E3367" t="s">
        <v>89</v>
      </c>
      <c r="F3367">
        <v>1078</v>
      </c>
      <c r="G3367">
        <v>342.61</v>
      </c>
      <c r="H3367">
        <v>0</v>
      </c>
      <c r="I3367">
        <v>369333.58</v>
      </c>
      <c r="J3367">
        <v>238874.85</v>
      </c>
      <c r="K3367">
        <v>14392.99</v>
      </c>
      <c r="L3367">
        <v>906.12</v>
      </c>
      <c r="M3367">
        <v>31493.72</v>
      </c>
      <c r="N3367">
        <v>83665.899999999994</v>
      </c>
      <c r="O3367">
        <v>22.65</v>
      </c>
      <c r="P3367" t="s">
        <v>35</v>
      </c>
      <c r="Q3367" t="s">
        <v>117</v>
      </c>
      <c r="R3367" t="s">
        <v>37</v>
      </c>
      <c r="S3367" t="s">
        <v>38</v>
      </c>
      <c r="T3367" t="s">
        <v>53</v>
      </c>
      <c r="U3367">
        <v>15</v>
      </c>
      <c r="V3367" s="1">
        <v>45338</v>
      </c>
      <c r="W3367" s="1">
        <v>45339</v>
      </c>
      <c r="X3367" s="1">
        <v>45367</v>
      </c>
      <c r="Y3367" t="s">
        <v>40</v>
      </c>
      <c r="Z3367" t="s">
        <v>147</v>
      </c>
      <c r="AA3367" t="s">
        <v>42</v>
      </c>
      <c r="AB3367" t="s">
        <v>76</v>
      </c>
      <c r="AC3367" t="s">
        <v>77</v>
      </c>
      <c r="AD3367" t="s">
        <v>45</v>
      </c>
    </row>
    <row r="3368" spans="1:30" x14ac:dyDescent="0.3">
      <c r="A3368" t="s">
        <v>6284</v>
      </c>
      <c r="B3368" t="s">
        <v>6285</v>
      </c>
      <c r="C3368" t="s">
        <v>80</v>
      </c>
      <c r="D3368" t="s">
        <v>61</v>
      </c>
      <c r="E3368" t="s">
        <v>62</v>
      </c>
      <c r="F3368">
        <v>837</v>
      </c>
      <c r="G3368">
        <v>39.909999999999997</v>
      </c>
      <c r="H3368">
        <v>0.05</v>
      </c>
      <c r="I3368">
        <v>31734.44</v>
      </c>
      <c r="J3368">
        <v>17321.86</v>
      </c>
      <c r="K3368">
        <v>7371.45</v>
      </c>
      <c r="L3368">
        <v>501.91</v>
      </c>
      <c r="M3368">
        <v>1520.85</v>
      </c>
      <c r="N3368">
        <v>5018.37</v>
      </c>
      <c r="O3368">
        <v>15.81</v>
      </c>
      <c r="P3368" t="s">
        <v>35</v>
      </c>
      <c r="Q3368" t="s">
        <v>117</v>
      </c>
      <c r="R3368" t="s">
        <v>51</v>
      </c>
      <c r="S3368" t="s">
        <v>118</v>
      </c>
      <c r="T3368" t="s">
        <v>63</v>
      </c>
      <c r="U3368">
        <v>15</v>
      </c>
      <c r="V3368" s="1">
        <v>45441</v>
      </c>
      <c r="W3368" s="1">
        <v>45446</v>
      </c>
      <c r="X3368" s="1">
        <v>45471</v>
      </c>
      <c r="Y3368" t="s">
        <v>81</v>
      </c>
      <c r="Z3368" t="s">
        <v>82</v>
      </c>
      <c r="AA3368" t="s">
        <v>42</v>
      </c>
      <c r="AB3368" t="s">
        <v>43</v>
      </c>
      <c r="AC3368" t="s">
        <v>77</v>
      </c>
      <c r="AD3368" t="s">
        <v>58</v>
      </c>
    </row>
    <row r="3369" spans="1:30" x14ac:dyDescent="0.3">
      <c r="A3369" t="s">
        <v>6286</v>
      </c>
      <c r="B3369" t="s">
        <v>6287</v>
      </c>
      <c r="C3369" t="s">
        <v>32</v>
      </c>
      <c r="D3369" t="s">
        <v>130</v>
      </c>
      <c r="E3369" t="s">
        <v>131</v>
      </c>
      <c r="F3369">
        <v>1579</v>
      </c>
      <c r="G3369">
        <v>133.31</v>
      </c>
      <c r="H3369">
        <v>0.15</v>
      </c>
      <c r="I3369">
        <v>178922.02</v>
      </c>
      <c r="J3369">
        <v>82876.56</v>
      </c>
      <c r="K3369">
        <v>13345.21</v>
      </c>
      <c r="L3369">
        <v>2090.36</v>
      </c>
      <c r="M3369">
        <v>7458.31</v>
      </c>
      <c r="N3369">
        <v>73151.58</v>
      </c>
      <c r="O3369">
        <v>40.880000000000003</v>
      </c>
      <c r="P3369" t="s">
        <v>35</v>
      </c>
      <c r="Q3369" t="s">
        <v>90</v>
      </c>
      <c r="R3369" t="s">
        <v>74</v>
      </c>
      <c r="S3369" t="s">
        <v>91</v>
      </c>
      <c r="T3369" t="s">
        <v>63</v>
      </c>
      <c r="U3369">
        <v>15</v>
      </c>
      <c r="V3369" s="1">
        <v>45431</v>
      </c>
      <c r="W3369" s="1">
        <v>45434</v>
      </c>
      <c r="X3369" s="1">
        <v>45464</v>
      </c>
      <c r="Y3369" t="s">
        <v>81</v>
      </c>
      <c r="Z3369" t="s">
        <v>82</v>
      </c>
      <c r="AA3369" t="s">
        <v>56</v>
      </c>
      <c r="AB3369" t="s">
        <v>43</v>
      </c>
      <c r="AC3369" t="s">
        <v>57</v>
      </c>
      <c r="AD3369" t="s">
        <v>45</v>
      </c>
    </row>
    <row r="3370" spans="1:30" x14ac:dyDescent="0.3">
      <c r="A3370" t="s">
        <v>6288</v>
      </c>
      <c r="B3370" t="s">
        <v>6289</v>
      </c>
      <c r="C3370" t="s">
        <v>135</v>
      </c>
      <c r="D3370" t="s">
        <v>33</v>
      </c>
      <c r="E3370" t="s">
        <v>34</v>
      </c>
      <c r="F3370">
        <v>1729</v>
      </c>
      <c r="G3370">
        <v>239.06</v>
      </c>
      <c r="H3370">
        <v>0</v>
      </c>
      <c r="I3370">
        <v>413334.74</v>
      </c>
      <c r="J3370">
        <v>263272.99</v>
      </c>
      <c r="K3370">
        <v>12174.23</v>
      </c>
      <c r="L3370">
        <v>2425.17</v>
      </c>
      <c r="M3370">
        <v>37010.199999999997</v>
      </c>
      <c r="N3370">
        <v>98452.15</v>
      </c>
      <c r="O3370">
        <v>23.82</v>
      </c>
      <c r="P3370" t="s">
        <v>35</v>
      </c>
      <c r="Q3370" t="s">
        <v>50</v>
      </c>
      <c r="R3370" t="s">
        <v>37</v>
      </c>
      <c r="S3370" t="s">
        <v>38</v>
      </c>
      <c r="T3370" t="s">
        <v>112</v>
      </c>
      <c r="U3370">
        <v>0</v>
      </c>
      <c r="V3370" s="1">
        <v>45819</v>
      </c>
      <c r="W3370" s="1">
        <v>45821</v>
      </c>
      <c r="X3370" s="1">
        <v>45835</v>
      </c>
      <c r="Y3370" t="s">
        <v>81</v>
      </c>
      <c r="Z3370" t="s">
        <v>150</v>
      </c>
      <c r="AA3370" t="s">
        <v>42</v>
      </c>
      <c r="AB3370" t="s">
        <v>66</v>
      </c>
      <c r="AC3370" t="s">
        <v>98</v>
      </c>
      <c r="AD3370" t="s">
        <v>45</v>
      </c>
    </row>
    <row r="3371" spans="1:30" x14ac:dyDescent="0.3">
      <c r="A3371" t="s">
        <v>6290</v>
      </c>
      <c r="B3371" t="s">
        <v>6291</v>
      </c>
      <c r="C3371" t="s">
        <v>87</v>
      </c>
      <c r="D3371" t="s">
        <v>61</v>
      </c>
      <c r="E3371" t="s">
        <v>62</v>
      </c>
      <c r="F3371">
        <v>808</v>
      </c>
      <c r="G3371">
        <v>97.25</v>
      </c>
      <c r="H3371">
        <v>0.05</v>
      </c>
      <c r="I3371">
        <v>74649.100000000006</v>
      </c>
      <c r="J3371">
        <v>36927.870000000003</v>
      </c>
      <c r="K3371">
        <v>11531.39</v>
      </c>
      <c r="L3371">
        <v>739.08</v>
      </c>
      <c r="M3371">
        <v>5151.3599999999997</v>
      </c>
      <c r="N3371">
        <v>20299.400000000001</v>
      </c>
      <c r="O3371">
        <v>27.19</v>
      </c>
      <c r="P3371" t="s">
        <v>35</v>
      </c>
      <c r="Q3371" t="s">
        <v>36</v>
      </c>
      <c r="R3371" t="s">
        <v>51</v>
      </c>
      <c r="S3371" t="s">
        <v>118</v>
      </c>
      <c r="T3371" t="s">
        <v>112</v>
      </c>
      <c r="U3371">
        <v>0</v>
      </c>
      <c r="V3371" s="1">
        <v>45560</v>
      </c>
      <c r="W3371" s="1">
        <v>45570</v>
      </c>
      <c r="X3371" s="1">
        <v>45575</v>
      </c>
      <c r="Y3371" t="s">
        <v>103</v>
      </c>
      <c r="Z3371" t="s">
        <v>104</v>
      </c>
      <c r="AA3371" t="s">
        <v>56</v>
      </c>
      <c r="AB3371" t="s">
        <v>76</v>
      </c>
      <c r="AC3371" t="s">
        <v>57</v>
      </c>
      <c r="AD3371" t="s">
        <v>67</v>
      </c>
    </row>
    <row r="3372" spans="1:30" x14ac:dyDescent="0.3">
      <c r="A3372" t="s">
        <v>6292</v>
      </c>
      <c r="B3372" t="s">
        <v>6293</v>
      </c>
      <c r="C3372" t="s">
        <v>70</v>
      </c>
      <c r="D3372" t="s">
        <v>71</v>
      </c>
      <c r="E3372" t="s">
        <v>72</v>
      </c>
      <c r="F3372">
        <v>602</v>
      </c>
      <c r="G3372">
        <v>389.64</v>
      </c>
      <c r="H3372">
        <v>0.1</v>
      </c>
      <c r="I3372">
        <v>211106.95</v>
      </c>
      <c r="J3372">
        <v>112991.6</v>
      </c>
      <c r="K3372">
        <v>11131</v>
      </c>
      <c r="L3372">
        <v>508.58</v>
      </c>
      <c r="M3372">
        <v>25243.96</v>
      </c>
      <c r="N3372">
        <v>61231.81</v>
      </c>
      <c r="O3372">
        <v>29.01</v>
      </c>
      <c r="P3372" t="s">
        <v>35</v>
      </c>
      <c r="Q3372" t="s">
        <v>111</v>
      </c>
      <c r="R3372" t="s">
        <v>37</v>
      </c>
      <c r="S3372" t="s">
        <v>97</v>
      </c>
      <c r="T3372" t="s">
        <v>63</v>
      </c>
      <c r="U3372">
        <v>2</v>
      </c>
      <c r="V3372" s="1">
        <v>45953</v>
      </c>
      <c r="W3372" s="1">
        <v>45961</v>
      </c>
      <c r="X3372" s="1">
        <v>45983</v>
      </c>
      <c r="Y3372" t="s">
        <v>54</v>
      </c>
      <c r="Z3372" t="s">
        <v>75</v>
      </c>
      <c r="AA3372" t="s">
        <v>42</v>
      </c>
      <c r="AB3372" t="s">
        <v>66</v>
      </c>
      <c r="AC3372" t="s">
        <v>93</v>
      </c>
      <c r="AD3372" t="s">
        <v>58</v>
      </c>
    </row>
    <row r="3373" spans="1:30" x14ac:dyDescent="0.3">
      <c r="A3373" t="s">
        <v>6294</v>
      </c>
      <c r="B3373" t="s">
        <v>6295</v>
      </c>
      <c r="C3373" t="s">
        <v>87</v>
      </c>
      <c r="D3373" t="s">
        <v>88</v>
      </c>
      <c r="E3373" t="s">
        <v>89</v>
      </c>
      <c r="F3373">
        <v>1043</v>
      </c>
      <c r="G3373">
        <v>343.24</v>
      </c>
      <c r="H3373">
        <v>0.1</v>
      </c>
      <c r="I3373">
        <v>322199.39</v>
      </c>
      <c r="J3373">
        <v>240591.06</v>
      </c>
      <c r="K3373">
        <v>6987.18</v>
      </c>
      <c r="L3373">
        <v>1934.55</v>
      </c>
      <c r="M3373">
        <v>32924.18</v>
      </c>
      <c r="N3373">
        <v>39762.42</v>
      </c>
      <c r="O3373">
        <v>12.34</v>
      </c>
      <c r="P3373" t="s">
        <v>35</v>
      </c>
      <c r="Q3373" t="s">
        <v>36</v>
      </c>
      <c r="R3373" t="s">
        <v>37</v>
      </c>
      <c r="S3373" t="s">
        <v>52</v>
      </c>
      <c r="T3373" t="s">
        <v>112</v>
      </c>
      <c r="U3373">
        <v>7</v>
      </c>
      <c r="V3373" s="1">
        <v>45516</v>
      </c>
      <c r="W3373" s="1">
        <v>45524</v>
      </c>
      <c r="X3373" s="1">
        <v>45538</v>
      </c>
      <c r="Y3373" t="s">
        <v>103</v>
      </c>
      <c r="Z3373" t="s">
        <v>177</v>
      </c>
      <c r="AA3373" t="s">
        <v>56</v>
      </c>
      <c r="AB3373" t="s">
        <v>76</v>
      </c>
      <c r="AC3373" t="s">
        <v>123</v>
      </c>
      <c r="AD3373" t="s">
        <v>58</v>
      </c>
    </row>
    <row r="3374" spans="1:30" x14ac:dyDescent="0.3">
      <c r="A3374" t="s">
        <v>6296</v>
      </c>
      <c r="B3374" t="s">
        <v>6297</v>
      </c>
      <c r="C3374" t="s">
        <v>70</v>
      </c>
      <c r="D3374" t="s">
        <v>159</v>
      </c>
      <c r="E3374" t="s">
        <v>160</v>
      </c>
      <c r="F3374">
        <v>566</v>
      </c>
      <c r="G3374">
        <v>186.25</v>
      </c>
      <c r="H3374">
        <v>0.15</v>
      </c>
      <c r="I3374">
        <v>89604.88</v>
      </c>
      <c r="J3374">
        <v>58996.5</v>
      </c>
      <c r="K3374">
        <v>9423.02</v>
      </c>
      <c r="L3374">
        <v>1389.96</v>
      </c>
      <c r="M3374">
        <v>4946.1400000000003</v>
      </c>
      <c r="N3374">
        <v>14849.26</v>
      </c>
      <c r="O3374">
        <v>16.57</v>
      </c>
      <c r="P3374" t="s">
        <v>35</v>
      </c>
      <c r="Q3374" t="s">
        <v>297</v>
      </c>
      <c r="R3374" t="s">
        <v>51</v>
      </c>
      <c r="S3374" t="s">
        <v>38</v>
      </c>
      <c r="T3374" t="s">
        <v>39</v>
      </c>
      <c r="U3374">
        <v>7</v>
      </c>
      <c r="V3374" s="1">
        <v>45745</v>
      </c>
      <c r="W3374" s="1">
        <v>45746</v>
      </c>
      <c r="X3374" s="1">
        <v>45773</v>
      </c>
      <c r="Y3374" t="s">
        <v>40</v>
      </c>
      <c r="Z3374" t="s">
        <v>41</v>
      </c>
      <c r="AA3374" t="s">
        <v>42</v>
      </c>
      <c r="AB3374" t="s">
        <v>76</v>
      </c>
      <c r="AC3374" t="s">
        <v>98</v>
      </c>
      <c r="AD3374" t="s">
        <v>58</v>
      </c>
    </row>
    <row r="3375" spans="1:30" x14ac:dyDescent="0.3">
      <c r="A3375" t="s">
        <v>6298</v>
      </c>
      <c r="B3375" t="s">
        <v>6299</v>
      </c>
      <c r="C3375" t="s">
        <v>32</v>
      </c>
      <c r="D3375" t="s">
        <v>88</v>
      </c>
      <c r="E3375" t="s">
        <v>89</v>
      </c>
      <c r="F3375">
        <v>799</v>
      </c>
      <c r="G3375">
        <v>209.82</v>
      </c>
      <c r="H3375">
        <v>0.1</v>
      </c>
      <c r="I3375">
        <v>150881.56</v>
      </c>
      <c r="J3375">
        <v>83140.240000000005</v>
      </c>
      <c r="K3375">
        <v>2274.71</v>
      </c>
      <c r="L3375">
        <v>1072.1600000000001</v>
      </c>
      <c r="M3375">
        <v>11331.86</v>
      </c>
      <c r="N3375">
        <v>53062.59</v>
      </c>
      <c r="O3375">
        <v>35.17</v>
      </c>
      <c r="P3375" t="s">
        <v>35</v>
      </c>
      <c r="Q3375" t="s">
        <v>50</v>
      </c>
      <c r="R3375" t="s">
        <v>37</v>
      </c>
      <c r="S3375" t="s">
        <v>118</v>
      </c>
      <c r="T3375" t="s">
        <v>63</v>
      </c>
      <c r="U3375">
        <v>2</v>
      </c>
      <c r="V3375" s="1">
        <v>45407</v>
      </c>
      <c r="W3375" s="1">
        <v>45408</v>
      </c>
      <c r="X3375" s="1">
        <v>45438</v>
      </c>
      <c r="Y3375" t="s">
        <v>81</v>
      </c>
      <c r="Z3375" t="s">
        <v>165</v>
      </c>
      <c r="AA3375" t="s">
        <v>42</v>
      </c>
      <c r="AB3375" t="s">
        <v>76</v>
      </c>
      <c r="AC3375" t="s">
        <v>44</v>
      </c>
      <c r="AD3375" t="s">
        <v>45</v>
      </c>
    </row>
    <row r="3376" spans="1:30" x14ac:dyDescent="0.3">
      <c r="A3376" t="s">
        <v>6300</v>
      </c>
      <c r="B3376" t="s">
        <v>6301</v>
      </c>
      <c r="D3376" t="s">
        <v>107</v>
      </c>
      <c r="E3376" t="s">
        <v>108</v>
      </c>
      <c r="F3376">
        <v>320</v>
      </c>
      <c r="G3376">
        <v>35.39</v>
      </c>
      <c r="H3376">
        <v>0.15</v>
      </c>
      <c r="I3376">
        <v>9626.08</v>
      </c>
      <c r="J3376">
        <v>4991.6400000000003</v>
      </c>
      <c r="K3376">
        <v>12376.08</v>
      </c>
      <c r="L3376">
        <v>2995.33</v>
      </c>
      <c r="M3376">
        <v>1010.75</v>
      </c>
      <c r="N3376">
        <v>-11747.72</v>
      </c>
      <c r="O3376">
        <v>-122.04</v>
      </c>
      <c r="P3376" t="s">
        <v>35</v>
      </c>
      <c r="Q3376" t="s">
        <v>117</v>
      </c>
      <c r="R3376" t="s">
        <v>74</v>
      </c>
      <c r="S3376" t="s">
        <v>38</v>
      </c>
      <c r="T3376" t="s">
        <v>112</v>
      </c>
      <c r="U3376">
        <v>0</v>
      </c>
      <c r="V3376" s="1">
        <v>45937</v>
      </c>
      <c r="W3376" s="1">
        <v>45944</v>
      </c>
      <c r="X3376" s="1">
        <v>45974</v>
      </c>
      <c r="Y3376" t="s">
        <v>54</v>
      </c>
      <c r="Z3376" t="s">
        <v>75</v>
      </c>
      <c r="AA3376" t="s">
        <v>83</v>
      </c>
      <c r="AB3376" t="s">
        <v>76</v>
      </c>
      <c r="AC3376" t="s">
        <v>123</v>
      </c>
      <c r="AD3376" t="s">
        <v>67</v>
      </c>
    </row>
    <row r="3377" spans="1:30" x14ac:dyDescent="0.3">
      <c r="A3377" t="s">
        <v>6302</v>
      </c>
      <c r="B3377" t="s">
        <v>3371</v>
      </c>
      <c r="C3377" t="s">
        <v>87</v>
      </c>
      <c r="D3377" t="s">
        <v>101</v>
      </c>
      <c r="E3377" t="s">
        <v>102</v>
      </c>
      <c r="F3377">
        <v>1329</v>
      </c>
      <c r="G3377">
        <v>318.79000000000002</v>
      </c>
      <c r="H3377">
        <v>0.15</v>
      </c>
      <c r="I3377">
        <v>360121.12</v>
      </c>
      <c r="J3377">
        <v>249204.87</v>
      </c>
      <c r="K3377">
        <v>8387.08</v>
      </c>
      <c r="L3377">
        <v>1665.66</v>
      </c>
      <c r="M3377">
        <v>36098.57</v>
      </c>
      <c r="N3377">
        <v>64764.94</v>
      </c>
      <c r="O3377">
        <v>17.98</v>
      </c>
      <c r="P3377" t="s">
        <v>35</v>
      </c>
      <c r="Q3377" t="s">
        <v>50</v>
      </c>
      <c r="R3377" t="s">
        <v>74</v>
      </c>
      <c r="S3377" t="s">
        <v>97</v>
      </c>
      <c r="T3377" t="s">
        <v>53</v>
      </c>
      <c r="U3377">
        <v>15</v>
      </c>
      <c r="V3377" s="1">
        <v>45901</v>
      </c>
      <c r="W3377" s="1">
        <v>45911</v>
      </c>
      <c r="X3377" s="1">
        <v>45941</v>
      </c>
      <c r="Y3377" t="s">
        <v>103</v>
      </c>
      <c r="Z3377" t="s">
        <v>104</v>
      </c>
      <c r="AA3377" t="s">
        <v>65</v>
      </c>
      <c r="AB3377" t="s">
        <v>76</v>
      </c>
      <c r="AC3377" t="s">
        <v>123</v>
      </c>
      <c r="AD3377" t="s">
        <v>58</v>
      </c>
    </row>
    <row r="3378" spans="1:30" x14ac:dyDescent="0.3">
      <c r="A3378" t="s">
        <v>6303</v>
      </c>
      <c r="B3378" t="s">
        <v>6304</v>
      </c>
      <c r="C3378" t="s">
        <v>87</v>
      </c>
      <c r="D3378" t="s">
        <v>140</v>
      </c>
      <c r="E3378" t="s">
        <v>49</v>
      </c>
      <c r="F3378">
        <v>1966</v>
      </c>
      <c r="G3378">
        <v>272.23</v>
      </c>
      <c r="H3378">
        <v>0.05</v>
      </c>
      <c r="I3378">
        <v>508443.97</v>
      </c>
      <c r="J3378">
        <v>309035.46000000002</v>
      </c>
      <c r="K3378">
        <v>3255.55</v>
      </c>
      <c r="L3378">
        <v>141.24</v>
      </c>
      <c r="M3378">
        <v>39078.22</v>
      </c>
      <c r="N3378">
        <v>156933.5</v>
      </c>
      <c r="O3378">
        <v>30.87</v>
      </c>
      <c r="P3378" t="s">
        <v>35</v>
      </c>
      <c r="Q3378" t="s">
        <v>117</v>
      </c>
      <c r="R3378" t="s">
        <v>74</v>
      </c>
      <c r="S3378" t="s">
        <v>91</v>
      </c>
      <c r="T3378" t="s">
        <v>112</v>
      </c>
      <c r="U3378">
        <v>7</v>
      </c>
      <c r="V3378" s="1">
        <v>45441</v>
      </c>
      <c r="W3378" s="1">
        <v>45449</v>
      </c>
      <c r="X3378" s="1">
        <v>45467</v>
      </c>
      <c r="Y3378" t="s">
        <v>81</v>
      </c>
      <c r="Z3378" t="s">
        <v>82</v>
      </c>
      <c r="AA3378" t="s">
        <v>42</v>
      </c>
      <c r="AB3378" t="s">
        <v>43</v>
      </c>
      <c r="AC3378" t="s">
        <v>44</v>
      </c>
      <c r="AD3378" t="s">
        <v>58</v>
      </c>
    </row>
    <row r="3379" spans="1:30" x14ac:dyDescent="0.3">
      <c r="A3379" t="s">
        <v>6305</v>
      </c>
      <c r="B3379" t="s">
        <v>2195</v>
      </c>
      <c r="C3379" t="s">
        <v>87</v>
      </c>
      <c r="D3379" t="s">
        <v>101</v>
      </c>
      <c r="E3379" t="s">
        <v>102</v>
      </c>
      <c r="F3379">
        <v>1477</v>
      </c>
      <c r="G3379">
        <v>464.44</v>
      </c>
      <c r="H3379">
        <v>0.05</v>
      </c>
      <c r="I3379">
        <v>651678.99</v>
      </c>
      <c r="J3379">
        <v>435139.28</v>
      </c>
      <c r="K3379">
        <v>11460.03</v>
      </c>
      <c r="L3379">
        <v>2557.79</v>
      </c>
      <c r="M3379">
        <v>67571.89</v>
      </c>
      <c r="N3379">
        <v>134950</v>
      </c>
      <c r="O3379">
        <v>20.71</v>
      </c>
      <c r="P3379" t="s">
        <v>35</v>
      </c>
      <c r="Q3379" t="s">
        <v>50</v>
      </c>
      <c r="R3379" t="s">
        <v>37</v>
      </c>
      <c r="S3379" t="s">
        <v>38</v>
      </c>
      <c r="T3379" t="s">
        <v>112</v>
      </c>
      <c r="U3379">
        <v>0</v>
      </c>
      <c r="V3379" s="1">
        <v>45493</v>
      </c>
      <c r="W3379" s="1">
        <v>45497</v>
      </c>
      <c r="X3379" s="1">
        <v>45509</v>
      </c>
      <c r="Y3379" t="s">
        <v>103</v>
      </c>
      <c r="Z3379" t="s">
        <v>119</v>
      </c>
      <c r="AA3379" t="s">
        <v>83</v>
      </c>
      <c r="AB3379" t="s">
        <v>66</v>
      </c>
      <c r="AC3379" t="s">
        <v>44</v>
      </c>
      <c r="AD3379" t="s">
        <v>58</v>
      </c>
    </row>
    <row r="3380" spans="1:30" x14ac:dyDescent="0.3">
      <c r="A3380" t="s">
        <v>6306</v>
      </c>
      <c r="B3380" t="s">
        <v>6307</v>
      </c>
      <c r="C3380" t="s">
        <v>135</v>
      </c>
      <c r="D3380" t="s">
        <v>33</v>
      </c>
      <c r="E3380" t="s">
        <v>34</v>
      </c>
      <c r="F3380">
        <v>744</v>
      </c>
      <c r="G3380">
        <v>64.709999999999994</v>
      </c>
      <c r="H3380">
        <v>0.15</v>
      </c>
      <c r="I3380">
        <v>40922.6</v>
      </c>
      <c r="J3380">
        <v>22017.53</v>
      </c>
      <c r="K3380">
        <v>10674.28</v>
      </c>
      <c r="L3380">
        <v>2039.49</v>
      </c>
      <c r="M3380">
        <v>1850.18</v>
      </c>
      <c r="N3380">
        <v>4341.12</v>
      </c>
      <c r="O3380">
        <v>10.61</v>
      </c>
      <c r="P3380" t="s">
        <v>35</v>
      </c>
      <c r="Q3380" t="s">
        <v>184</v>
      </c>
      <c r="R3380" t="s">
        <v>51</v>
      </c>
      <c r="S3380" t="s">
        <v>38</v>
      </c>
      <c r="T3380" t="s">
        <v>63</v>
      </c>
      <c r="U3380">
        <v>0</v>
      </c>
      <c r="V3380" s="1">
        <v>45714</v>
      </c>
      <c r="W3380" s="1">
        <v>45720</v>
      </c>
      <c r="X3380" s="1">
        <v>45731</v>
      </c>
      <c r="Y3380" t="s">
        <v>40</v>
      </c>
      <c r="Z3380" t="s">
        <v>147</v>
      </c>
      <c r="AA3380" t="s">
        <v>83</v>
      </c>
      <c r="AB3380" t="s">
        <v>43</v>
      </c>
      <c r="AC3380" t="s">
        <v>123</v>
      </c>
      <c r="AD3380" t="s">
        <v>58</v>
      </c>
    </row>
    <row r="3381" spans="1:30" x14ac:dyDescent="0.3">
      <c r="A3381" t="s">
        <v>6308</v>
      </c>
      <c r="B3381" t="s">
        <v>2765</v>
      </c>
      <c r="C3381" t="s">
        <v>87</v>
      </c>
      <c r="D3381" t="s">
        <v>48</v>
      </c>
      <c r="E3381" t="s">
        <v>49</v>
      </c>
      <c r="F3381">
        <v>80</v>
      </c>
      <c r="G3381">
        <v>21.71</v>
      </c>
      <c r="H3381">
        <v>0.15</v>
      </c>
      <c r="I3381">
        <v>1476.28</v>
      </c>
      <c r="J3381">
        <v>665.7</v>
      </c>
      <c r="K3381">
        <v>3216.22</v>
      </c>
      <c r="L3381">
        <v>1306.98</v>
      </c>
      <c r="M3381">
        <v>139.19</v>
      </c>
      <c r="N3381">
        <v>-3851.81</v>
      </c>
      <c r="O3381">
        <v>-260.91000000000003</v>
      </c>
      <c r="P3381" t="s">
        <v>35</v>
      </c>
      <c r="Q3381" t="s">
        <v>50</v>
      </c>
      <c r="R3381" t="s">
        <v>37</v>
      </c>
      <c r="S3381" t="s">
        <v>91</v>
      </c>
      <c r="T3381" t="s">
        <v>112</v>
      </c>
      <c r="U3381">
        <v>4</v>
      </c>
      <c r="V3381" s="1">
        <v>45832</v>
      </c>
      <c r="W3381" s="1">
        <v>45841</v>
      </c>
      <c r="X3381" s="1">
        <v>45871</v>
      </c>
      <c r="Y3381" t="s">
        <v>81</v>
      </c>
      <c r="Z3381" t="s">
        <v>150</v>
      </c>
      <c r="AA3381" t="s">
        <v>42</v>
      </c>
      <c r="AB3381" t="s">
        <v>76</v>
      </c>
      <c r="AC3381" t="s">
        <v>98</v>
      </c>
      <c r="AD3381" t="s">
        <v>58</v>
      </c>
    </row>
    <row r="3382" spans="1:30" x14ac:dyDescent="0.3">
      <c r="A3382" t="s">
        <v>6309</v>
      </c>
      <c r="B3382" t="s">
        <v>6310</v>
      </c>
      <c r="C3382" t="s">
        <v>32</v>
      </c>
      <c r="D3382" t="s">
        <v>71</v>
      </c>
      <c r="E3382" t="s">
        <v>72</v>
      </c>
      <c r="F3382">
        <v>485</v>
      </c>
      <c r="G3382">
        <v>289.85000000000002</v>
      </c>
      <c r="H3382">
        <v>0.05</v>
      </c>
      <c r="I3382">
        <v>133548.39000000001</v>
      </c>
      <c r="J3382">
        <v>64136.97</v>
      </c>
      <c r="K3382">
        <v>2834.2</v>
      </c>
      <c r="L3382">
        <v>2139.9499999999998</v>
      </c>
      <c r="M3382">
        <v>6824.71</v>
      </c>
      <c r="N3382">
        <v>57612.56</v>
      </c>
      <c r="O3382">
        <v>43.14</v>
      </c>
      <c r="P3382" t="s">
        <v>35</v>
      </c>
      <c r="Q3382" t="s">
        <v>117</v>
      </c>
      <c r="R3382" t="s">
        <v>37</v>
      </c>
      <c r="S3382" t="s">
        <v>52</v>
      </c>
      <c r="T3382" t="s">
        <v>39</v>
      </c>
      <c r="U3382">
        <v>0</v>
      </c>
      <c r="V3382" s="1">
        <v>45570</v>
      </c>
      <c r="W3382" s="1">
        <v>45573</v>
      </c>
      <c r="X3382" s="1">
        <v>45585</v>
      </c>
      <c r="Y3382" t="s">
        <v>54</v>
      </c>
      <c r="Z3382" t="s">
        <v>75</v>
      </c>
      <c r="AA3382" t="s">
        <v>83</v>
      </c>
      <c r="AB3382" t="s">
        <v>76</v>
      </c>
      <c r="AC3382" t="s">
        <v>44</v>
      </c>
      <c r="AD3382" t="s">
        <v>45</v>
      </c>
    </row>
    <row r="3383" spans="1:30" x14ac:dyDescent="0.3">
      <c r="A3383" t="s">
        <v>6311</v>
      </c>
      <c r="B3383" t="s">
        <v>2209</v>
      </c>
      <c r="C3383" t="s">
        <v>32</v>
      </c>
      <c r="D3383" t="s">
        <v>140</v>
      </c>
      <c r="E3383" t="s">
        <v>49</v>
      </c>
      <c r="F3383">
        <v>1342</v>
      </c>
      <c r="G3383">
        <v>475.03</v>
      </c>
      <c r="H3383">
        <v>0.05</v>
      </c>
      <c r="I3383">
        <v>605615.75</v>
      </c>
      <c r="J3383">
        <v>284985.52</v>
      </c>
      <c r="K3383">
        <v>12770.03</v>
      </c>
      <c r="L3383">
        <v>2470.98</v>
      </c>
      <c r="M3383">
        <v>17835.59</v>
      </c>
      <c r="N3383">
        <v>287553.63</v>
      </c>
      <c r="O3383">
        <v>47.48</v>
      </c>
      <c r="P3383" t="s">
        <v>35</v>
      </c>
      <c r="Q3383" t="s">
        <v>96</v>
      </c>
      <c r="R3383" t="s">
        <v>51</v>
      </c>
      <c r="S3383" t="s">
        <v>38</v>
      </c>
      <c r="T3383" t="s">
        <v>53</v>
      </c>
      <c r="U3383">
        <v>0</v>
      </c>
      <c r="V3383" s="1">
        <v>45391</v>
      </c>
      <c r="W3383" s="1">
        <v>45397</v>
      </c>
      <c r="X3383" s="1">
        <v>45402</v>
      </c>
      <c r="Y3383" t="s">
        <v>81</v>
      </c>
      <c r="Z3383" t="s">
        <v>165</v>
      </c>
      <c r="AA3383" t="s">
        <v>83</v>
      </c>
      <c r="AB3383" t="s">
        <v>43</v>
      </c>
      <c r="AC3383" t="s">
        <v>123</v>
      </c>
      <c r="AD3383" t="s">
        <v>67</v>
      </c>
    </row>
    <row r="3384" spans="1:30" x14ac:dyDescent="0.3">
      <c r="A3384" t="s">
        <v>6312</v>
      </c>
      <c r="B3384" t="s">
        <v>5231</v>
      </c>
      <c r="C3384" t="s">
        <v>87</v>
      </c>
      <c r="D3384" t="s">
        <v>107</v>
      </c>
      <c r="E3384" t="s">
        <v>108</v>
      </c>
      <c r="F3384">
        <v>1482</v>
      </c>
      <c r="G3384">
        <v>36.119999999999997</v>
      </c>
      <c r="H3384">
        <v>0.15</v>
      </c>
      <c r="I3384">
        <v>45500.36</v>
      </c>
      <c r="J3384">
        <v>29664.46</v>
      </c>
      <c r="K3384">
        <v>14292.77</v>
      </c>
      <c r="L3384">
        <v>2517.0700000000002</v>
      </c>
      <c r="M3384">
        <v>2754.47</v>
      </c>
      <c r="N3384">
        <v>-3728.41</v>
      </c>
      <c r="O3384">
        <v>-8.19</v>
      </c>
      <c r="P3384" t="s">
        <v>35</v>
      </c>
      <c r="Q3384" t="s">
        <v>73</v>
      </c>
      <c r="R3384" t="s">
        <v>51</v>
      </c>
      <c r="S3384" t="s">
        <v>97</v>
      </c>
      <c r="T3384" t="s">
        <v>39</v>
      </c>
      <c r="U3384">
        <v>0</v>
      </c>
      <c r="V3384" s="1">
        <v>45728</v>
      </c>
      <c r="W3384" s="1">
        <v>45732</v>
      </c>
      <c r="X3384" s="1">
        <v>45738</v>
      </c>
      <c r="Y3384" t="s">
        <v>40</v>
      </c>
      <c r="Z3384" t="s">
        <v>41</v>
      </c>
      <c r="AA3384" t="s">
        <v>56</v>
      </c>
      <c r="AB3384" t="s">
        <v>76</v>
      </c>
      <c r="AC3384" t="s">
        <v>77</v>
      </c>
      <c r="AD3384" t="s">
        <v>58</v>
      </c>
    </row>
    <row r="3385" spans="1:30" x14ac:dyDescent="0.3">
      <c r="A3385" t="s">
        <v>6313</v>
      </c>
      <c r="B3385" t="s">
        <v>6314</v>
      </c>
      <c r="C3385" t="s">
        <v>80</v>
      </c>
      <c r="D3385" t="s">
        <v>159</v>
      </c>
      <c r="E3385" t="s">
        <v>160</v>
      </c>
      <c r="F3385">
        <v>719</v>
      </c>
      <c r="G3385">
        <v>376.89</v>
      </c>
      <c r="H3385">
        <v>0.05</v>
      </c>
      <c r="I3385">
        <v>257434.71</v>
      </c>
      <c r="J3385">
        <v>128544.9</v>
      </c>
      <c r="K3385">
        <v>1652.56</v>
      </c>
      <c r="L3385">
        <v>2677.19</v>
      </c>
      <c r="M3385">
        <v>17546.63</v>
      </c>
      <c r="N3385">
        <v>107013.43</v>
      </c>
      <c r="O3385">
        <v>41.57</v>
      </c>
      <c r="P3385" t="s">
        <v>35</v>
      </c>
      <c r="Q3385" t="s">
        <v>36</v>
      </c>
      <c r="R3385" t="s">
        <v>37</v>
      </c>
      <c r="S3385" t="s">
        <v>97</v>
      </c>
      <c r="T3385" t="s">
        <v>112</v>
      </c>
      <c r="U3385">
        <v>0</v>
      </c>
      <c r="V3385" s="1">
        <v>45474</v>
      </c>
      <c r="W3385" s="1">
        <v>45480</v>
      </c>
      <c r="X3385" s="1">
        <v>45500</v>
      </c>
      <c r="Y3385" t="s">
        <v>103</v>
      </c>
      <c r="Z3385" t="s">
        <v>119</v>
      </c>
      <c r="AA3385" t="s">
        <v>56</v>
      </c>
      <c r="AB3385" t="s">
        <v>76</v>
      </c>
      <c r="AC3385" t="s">
        <v>93</v>
      </c>
      <c r="AD3385" t="s">
        <v>45</v>
      </c>
    </row>
    <row r="3386" spans="1:30" x14ac:dyDescent="0.3">
      <c r="A3386" t="s">
        <v>6315</v>
      </c>
      <c r="B3386" t="s">
        <v>2667</v>
      </c>
      <c r="C3386" t="s">
        <v>32</v>
      </c>
      <c r="D3386" t="s">
        <v>130</v>
      </c>
      <c r="E3386" t="s">
        <v>131</v>
      </c>
      <c r="F3386">
        <v>1908</v>
      </c>
      <c r="G3386">
        <v>168.15</v>
      </c>
      <c r="H3386">
        <v>0.1</v>
      </c>
      <c r="I3386">
        <v>288747.18</v>
      </c>
      <c r="J3386">
        <v>174512.28</v>
      </c>
      <c r="K3386">
        <v>1705.98</v>
      </c>
      <c r="L3386">
        <v>2808.52</v>
      </c>
      <c r="M3386">
        <v>28284.39</v>
      </c>
      <c r="N3386">
        <v>81436.009999999995</v>
      </c>
      <c r="O3386">
        <v>28.2</v>
      </c>
      <c r="P3386" t="s">
        <v>35</v>
      </c>
      <c r="Q3386" t="s">
        <v>117</v>
      </c>
      <c r="R3386" t="s">
        <v>37</v>
      </c>
      <c r="S3386" t="s">
        <v>118</v>
      </c>
      <c r="T3386" t="s">
        <v>112</v>
      </c>
      <c r="U3386">
        <v>2</v>
      </c>
      <c r="V3386" s="1">
        <v>45973</v>
      </c>
      <c r="W3386" s="1">
        <v>45978</v>
      </c>
      <c r="X3386" s="1">
        <v>45998</v>
      </c>
      <c r="Y3386" t="s">
        <v>54</v>
      </c>
      <c r="Z3386" t="s">
        <v>92</v>
      </c>
      <c r="AA3386" t="s">
        <v>83</v>
      </c>
      <c r="AB3386" t="s">
        <v>76</v>
      </c>
      <c r="AC3386" t="s">
        <v>44</v>
      </c>
      <c r="AD3386" t="s">
        <v>58</v>
      </c>
    </row>
    <row r="3387" spans="1:30" x14ac:dyDescent="0.3">
      <c r="A3387" t="s">
        <v>6316</v>
      </c>
      <c r="B3387" t="s">
        <v>6317</v>
      </c>
      <c r="C3387" t="s">
        <v>70</v>
      </c>
      <c r="D3387" t="s">
        <v>61</v>
      </c>
      <c r="E3387" t="s">
        <v>62</v>
      </c>
      <c r="F3387">
        <v>459</v>
      </c>
      <c r="G3387">
        <v>243.27</v>
      </c>
      <c r="H3387">
        <v>0.05</v>
      </c>
      <c r="I3387">
        <v>106077.88</v>
      </c>
      <c r="J3387">
        <v>74489.75</v>
      </c>
      <c r="K3387">
        <v>10035.07</v>
      </c>
      <c r="L3387">
        <v>1495.04</v>
      </c>
      <c r="M3387">
        <v>7905.44</v>
      </c>
      <c r="N3387">
        <v>12152.58</v>
      </c>
      <c r="O3387">
        <v>11.46</v>
      </c>
      <c r="P3387" t="s">
        <v>35</v>
      </c>
      <c r="Q3387" t="s">
        <v>122</v>
      </c>
      <c r="R3387" t="s">
        <v>37</v>
      </c>
      <c r="S3387" t="s">
        <v>97</v>
      </c>
      <c r="T3387" t="s">
        <v>39</v>
      </c>
      <c r="U3387">
        <v>10</v>
      </c>
      <c r="V3387" s="1">
        <v>45835</v>
      </c>
      <c r="W3387" s="1">
        <v>45839</v>
      </c>
      <c r="X3387" s="1">
        <v>45860</v>
      </c>
      <c r="Y3387" t="s">
        <v>81</v>
      </c>
      <c r="Z3387" t="s">
        <v>150</v>
      </c>
      <c r="AA3387" t="s">
        <v>65</v>
      </c>
      <c r="AB3387" t="s">
        <v>76</v>
      </c>
      <c r="AC3387" t="s">
        <v>93</v>
      </c>
      <c r="AD3387" t="s">
        <v>67</v>
      </c>
    </row>
    <row r="3388" spans="1:30" x14ac:dyDescent="0.3">
      <c r="A3388" t="s">
        <v>6318</v>
      </c>
      <c r="B3388" t="s">
        <v>1509</v>
      </c>
      <c r="C3388" t="s">
        <v>135</v>
      </c>
      <c r="D3388" t="s">
        <v>61</v>
      </c>
      <c r="E3388" t="s">
        <v>62</v>
      </c>
      <c r="F3388">
        <v>1187</v>
      </c>
      <c r="G3388">
        <v>269.41000000000003</v>
      </c>
      <c r="H3388">
        <v>0.05</v>
      </c>
      <c r="I3388">
        <v>303800.19</v>
      </c>
      <c r="J3388">
        <v>226871.54</v>
      </c>
      <c r="K3388">
        <v>3525.78</v>
      </c>
      <c r="L3388">
        <v>2946.75</v>
      </c>
      <c r="M3388">
        <v>26660.79</v>
      </c>
      <c r="N3388">
        <v>43795.33</v>
      </c>
      <c r="O3388">
        <v>14.42</v>
      </c>
      <c r="P3388" t="s">
        <v>35</v>
      </c>
      <c r="Q3388" t="s">
        <v>132</v>
      </c>
      <c r="R3388" t="s">
        <v>74</v>
      </c>
      <c r="S3388" t="s">
        <v>97</v>
      </c>
      <c r="T3388" t="s">
        <v>63</v>
      </c>
      <c r="U3388">
        <v>10</v>
      </c>
      <c r="V3388" s="1">
        <v>45636</v>
      </c>
      <c r="W3388" s="1">
        <v>45645</v>
      </c>
      <c r="X3388" s="1">
        <v>45664</v>
      </c>
      <c r="Y3388" t="s">
        <v>54</v>
      </c>
      <c r="Z3388" t="s">
        <v>55</v>
      </c>
      <c r="AA3388" t="s">
        <v>56</v>
      </c>
      <c r="AB3388" t="s">
        <v>76</v>
      </c>
      <c r="AC3388" t="s">
        <v>77</v>
      </c>
      <c r="AD3388" t="s">
        <v>67</v>
      </c>
    </row>
    <row r="3389" spans="1:30" x14ac:dyDescent="0.3">
      <c r="A3389" t="s">
        <v>6319</v>
      </c>
      <c r="B3389" t="s">
        <v>6320</v>
      </c>
      <c r="C3389" t="s">
        <v>70</v>
      </c>
      <c r="D3389" t="s">
        <v>130</v>
      </c>
      <c r="E3389" t="s">
        <v>131</v>
      </c>
      <c r="F3389">
        <v>205</v>
      </c>
      <c r="G3389">
        <v>28</v>
      </c>
      <c r="H3389">
        <v>0.1</v>
      </c>
      <c r="I3389">
        <v>5166</v>
      </c>
      <c r="J3389">
        <v>3310.22</v>
      </c>
      <c r="K3389">
        <v>14318.93</v>
      </c>
      <c r="L3389">
        <v>509.25</v>
      </c>
      <c r="M3389">
        <v>565.19000000000005</v>
      </c>
      <c r="N3389">
        <v>-13537.59</v>
      </c>
      <c r="O3389">
        <v>-262.05</v>
      </c>
      <c r="P3389" t="s">
        <v>35</v>
      </c>
      <c r="Q3389" t="s">
        <v>90</v>
      </c>
      <c r="R3389" t="s">
        <v>51</v>
      </c>
      <c r="S3389" t="s">
        <v>52</v>
      </c>
      <c r="T3389" t="s">
        <v>112</v>
      </c>
      <c r="U3389">
        <v>10</v>
      </c>
      <c r="V3389" s="1">
        <v>45663</v>
      </c>
      <c r="W3389" s="1">
        <v>45670</v>
      </c>
      <c r="X3389" s="1">
        <v>45710</v>
      </c>
      <c r="Y3389" t="s">
        <v>40</v>
      </c>
      <c r="Z3389" t="s">
        <v>64</v>
      </c>
      <c r="AA3389" t="s">
        <v>65</v>
      </c>
      <c r="AB3389" t="s">
        <v>43</v>
      </c>
      <c r="AC3389" t="s">
        <v>44</v>
      </c>
      <c r="AD3389" t="s">
        <v>58</v>
      </c>
    </row>
    <row r="3390" spans="1:30" x14ac:dyDescent="0.3">
      <c r="A3390" t="s">
        <v>6321</v>
      </c>
      <c r="B3390" t="s">
        <v>6322</v>
      </c>
      <c r="C3390" t="s">
        <v>80</v>
      </c>
      <c r="D3390" t="s">
        <v>71</v>
      </c>
      <c r="E3390" t="s">
        <v>72</v>
      </c>
      <c r="F3390">
        <v>304</v>
      </c>
      <c r="G3390">
        <v>253.27</v>
      </c>
      <c r="H3390">
        <v>0.05</v>
      </c>
      <c r="I3390">
        <v>73144.38</v>
      </c>
      <c r="J3390">
        <v>39537.32</v>
      </c>
      <c r="K3390">
        <v>2308.4299999999998</v>
      </c>
      <c r="L3390">
        <v>1670.2</v>
      </c>
      <c r="M3390">
        <v>3178.15</v>
      </c>
      <c r="N3390">
        <v>26450.28</v>
      </c>
      <c r="O3390">
        <v>36.159999999999997</v>
      </c>
      <c r="P3390" t="s">
        <v>35</v>
      </c>
      <c r="Q3390" t="s">
        <v>50</v>
      </c>
      <c r="R3390" t="s">
        <v>51</v>
      </c>
      <c r="S3390" t="s">
        <v>38</v>
      </c>
      <c r="T3390" t="s">
        <v>112</v>
      </c>
      <c r="U3390">
        <v>2</v>
      </c>
      <c r="V3390" s="1">
        <v>45923</v>
      </c>
      <c r="W3390" s="1">
        <v>45932</v>
      </c>
      <c r="X3390" s="1">
        <v>45961</v>
      </c>
      <c r="Y3390" t="s">
        <v>103</v>
      </c>
      <c r="Z3390" t="s">
        <v>104</v>
      </c>
      <c r="AA3390" t="s">
        <v>56</v>
      </c>
      <c r="AB3390" t="s">
        <v>66</v>
      </c>
      <c r="AC3390" t="s">
        <v>84</v>
      </c>
      <c r="AD3390" t="s">
        <v>45</v>
      </c>
    </row>
    <row r="3391" spans="1:30" x14ac:dyDescent="0.3">
      <c r="A3391" t="s">
        <v>6323</v>
      </c>
      <c r="B3391" t="s">
        <v>6324</v>
      </c>
      <c r="C3391" t="s">
        <v>70</v>
      </c>
      <c r="D3391" t="s">
        <v>101</v>
      </c>
      <c r="E3391" t="s">
        <v>102</v>
      </c>
      <c r="F3391">
        <v>1618</v>
      </c>
      <c r="G3391">
        <v>477.1</v>
      </c>
      <c r="H3391">
        <v>0.15</v>
      </c>
      <c r="I3391">
        <v>656155.63</v>
      </c>
      <c r="J3391">
        <v>426152.76</v>
      </c>
      <c r="K3391">
        <v>11103.59</v>
      </c>
      <c r="L3391">
        <v>1478.85</v>
      </c>
      <c r="M3391">
        <v>61866.75</v>
      </c>
      <c r="N3391">
        <v>155553.68</v>
      </c>
      <c r="O3391">
        <v>23.71</v>
      </c>
      <c r="P3391" t="s">
        <v>35</v>
      </c>
      <c r="Q3391" t="s">
        <v>50</v>
      </c>
      <c r="R3391" t="s">
        <v>37</v>
      </c>
      <c r="S3391" t="s">
        <v>91</v>
      </c>
      <c r="T3391" t="s">
        <v>112</v>
      </c>
      <c r="U3391">
        <v>0</v>
      </c>
      <c r="V3391" s="1">
        <v>45645</v>
      </c>
      <c r="W3391" s="1">
        <v>45647</v>
      </c>
      <c r="X3391" s="1">
        <v>45666</v>
      </c>
      <c r="Y3391" t="s">
        <v>54</v>
      </c>
      <c r="Z3391" t="s">
        <v>55</v>
      </c>
      <c r="AA3391" t="s">
        <v>83</v>
      </c>
      <c r="AB3391" t="s">
        <v>43</v>
      </c>
      <c r="AC3391" t="s">
        <v>93</v>
      </c>
      <c r="AD3391" t="s">
        <v>67</v>
      </c>
    </row>
    <row r="3392" spans="1:30" x14ac:dyDescent="0.3">
      <c r="A3392" t="s">
        <v>6325</v>
      </c>
      <c r="B3392" t="s">
        <v>6326</v>
      </c>
      <c r="C3392" t="s">
        <v>70</v>
      </c>
      <c r="D3392" t="s">
        <v>140</v>
      </c>
      <c r="E3392" t="s">
        <v>49</v>
      </c>
      <c r="F3392">
        <v>984</v>
      </c>
      <c r="G3392">
        <v>201.46</v>
      </c>
      <c r="H3392">
        <v>0.1</v>
      </c>
      <c r="I3392">
        <v>178412.98</v>
      </c>
      <c r="J3392">
        <v>122291.69</v>
      </c>
      <c r="K3392">
        <v>8672.18</v>
      </c>
      <c r="L3392">
        <v>2766.79</v>
      </c>
      <c r="M3392">
        <v>10126.790000000001</v>
      </c>
      <c r="N3392">
        <v>34555.53</v>
      </c>
      <c r="O3392">
        <v>19.37</v>
      </c>
      <c r="P3392" t="s">
        <v>35</v>
      </c>
      <c r="Q3392" t="s">
        <v>90</v>
      </c>
      <c r="R3392" t="s">
        <v>74</v>
      </c>
      <c r="S3392" t="s">
        <v>91</v>
      </c>
      <c r="T3392" t="s">
        <v>112</v>
      </c>
      <c r="U3392">
        <v>0</v>
      </c>
      <c r="V3392" s="1">
        <v>45985</v>
      </c>
      <c r="W3392" s="1">
        <v>45986</v>
      </c>
      <c r="X3392" s="1">
        <v>46008</v>
      </c>
      <c r="Y3392" t="s">
        <v>54</v>
      </c>
      <c r="Z3392" t="s">
        <v>92</v>
      </c>
      <c r="AA3392" t="s">
        <v>56</v>
      </c>
      <c r="AB3392" t="s">
        <v>43</v>
      </c>
      <c r="AC3392" t="s">
        <v>93</v>
      </c>
      <c r="AD3392" t="s">
        <v>58</v>
      </c>
    </row>
    <row r="3393" spans="1:30" x14ac:dyDescent="0.3">
      <c r="A3393" t="s">
        <v>6327</v>
      </c>
      <c r="B3393" t="s">
        <v>6328</v>
      </c>
      <c r="C3393" t="s">
        <v>80</v>
      </c>
      <c r="D3393" t="s">
        <v>71</v>
      </c>
      <c r="E3393" t="s">
        <v>72</v>
      </c>
      <c r="F3393">
        <v>1512</v>
      </c>
      <c r="G3393">
        <v>159.66</v>
      </c>
      <c r="H3393">
        <v>0.1</v>
      </c>
      <c r="I3393">
        <v>217265.33</v>
      </c>
      <c r="J3393">
        <v>128261.25</v>
      </c>
      <c r="K3393">
        <v>4026.67</v>
      </c>
      <c r="L3393">
        <v>955.25</v>
      </c>
      <c r="M3393">
        <v>14169.52</v>
      </c>
      <c r="N3393">
        <v>69852.639999999999</v>
      </c>
      <c r="O3393">
        <v>32.15</v>
      </c>
      <c r="P3393" t="s">
        <v>35</v>
      </c>
      <c r="Q3393" t="s">
        <v>90</v>
      </c>
      <c r="R3393" t="s">
        <v>74</v>
      </c>
      <c r="S3393" t="s">
        <v>118</v>
      </c>
      <c r="T3393" t="s">
        <v>63</v>
      </c>
      <c r="U3393">
        <v>0</v>
      </c>
      <c r="V3393" s="1">
        <v>45863</v>
      </c>
      <c r="W3393" s="1">
        <v>45866</v>
      </c>
      <c r="X3393" s="1">
        <v>45872</v>
      </c>
      <c r="Y3393" t="s">
        <v>103</v>
      </c>
      <c r="Z3393" t="s">
        <v>119</v>
      </c>
      <c r="AA3393" t="s">
        <v>56</v>
      </c>
      <c r="AB3393" t="s">
        <v>76</v>
      </c>
      <c r="AC3393" t="s">
        <v>44</v>
      </c>
      <c r="AD3393" t="s">
        <v>45</v>
      </c>
    </row>
    <row r="3394" spans="1:30" x14ac:dyDescent="0.3">
      <c r="A3394" t="s">
        <v>6329</v>
      </c>
      <c r="B3394" t="s">
        <v>6330</v>
      </c>
      <c r="C3394" t="s">
        <v>32</v>
      </c>
      <c r="D3394" t="s">
        <v>48</v>
      </c>
      <c r="E3394" t="s">
        <v>49</v>
      </c>
      <c r="F3394">
        <v>208</v>
      </c>
      <c r="G3394">
        <v>132.58000000000001</v>
      </c>
      <c r="H3394">
        <v>0.05</v>
      </c>
      <c r="I3394">
        <v>26197.81</v>
      </c>
      <c r="J3394">
        <v>17096.48</v>
      </c>
      <c r="K3394">
        <v>3006.5</v>
      </c>
      <c r="L3394">
        <v>2283.36</v>
      </c>
      <c r="M3394">
        <v>3008.84</v>
      </c>
      <c r="N3394">
        <v>802.63</v>
      </c>
      <c r="O3394">
        <v>3.06</v>
      </c>
      <c r="P3394" t="s">
        <v>35</v>
      </c>
      <c r="Q3394" t="s">
        <v>90</v>
      </c>
      <c r="R3394" t="s">
        <v>74</v>
      </c>
      <c r="S3394" t="s">
        <v>52</v>
      </c>
      <c r="T3394" t="s">
        <v>53</v>
      </c>
      <c r="U3394">
        <v>2</v>
      </c>
      <c r="V3394" s="1">
        <v>45721</v>
      </c>
      <c r="W3394" s="1">
        <v>45727</v>
      </c>
      <c r="X3394" s="1">
        <v>45744</v>
      </c>
      <c r="Y3394" t="s">
        <v>40</v>
      </c>
      <c r="Z3394" t="s">
        <v>41</v>
      </c>
      <c r="AA3394" t="s">
        <v>83</v>
      </c>
      <c r="AB3394" t="s">
        <v>76</v>
      </c>
      <c r="AC3394" t="s">
        <v>84</v>
      </c>
      <c r="AD3394" t="s">
        <v>67</v>
      </c>
    </row>
    <row r="3395" spans="1:30" x14ac:dyDescent="0.3">
      <c r="A3395" t="s">
        <v>6331</v>
      </c>
      <c r="B3395" t="s">
        <v>6332</v>
      </c>
      <c r="C3395" t="s">
        <v>70</v>
      </c>
      <c r="D3395" t="s">
        <v>61</v>
      </c>
      <c r="E3395" t="s">
        <v>62</v>
      </c>
      <c r="F3395">
        <v>1222</v>
      </c>
      <c r="G3395">
        <v>284.3</v>
      </c>
      <c r="H3395">
        <v>0</v>
      </c>
      <c r="I3395">
        <v>347414.6</v>
      </c>
      <c r="J3395">
        <v>240452.82</v>
      </c>
      <c r="K3395">
        <v>1188.48</v>
      </c>
      <c r="L3395">
        <v>2192.2399999999998</v>
      </c>
      <c r="M3395">
        <v>8649.24</v>
      </c>
      <c r="N3395">
        <v>94931.82</v>
      </c>
      <c r="O3395">
        <v>27.33</v>
      </c>
      <c r="P3395" t="s">
        <v>35</v>
      </c>
      <c r="Q3395" t="s">
        <v>90</v>
      </c>
      <c r="R3395" t="s">
        <v>74</v>
      </c>
      <c r="S3395" t="s">
        <v>52</v>
      </c>
      <c r="T3395" t="s">
        <v>39</v>
      </c>
      <c r="U3395">
        <v>2</v>
      </c>
      <c r="V3395" s="1">
        <v>45331</v>
      </c>
      <c r="W3395" s="1">
        <v>45336</v>
      </c>
      <c r="X3395" s="1">
        <v>45349</v>
      </c>
      <c r="Y3395" t="s">
        <v>40</v>
      </c>
      <c r="Z3395" t="s">
        <v>147</v>
      </c>
      <c r="AA3395" t="s">
        <v>65</v>
      </c>
      <c r="AB3395" t="s">
        <v>76</v>
      </c>
      <c r="AC3395" t="s">
        <v>123</v>
      </c>
      <c r="AD3395" t="s">
        <v>67</v>
      </c>
    </row>
    <row r="3396" spans="1:30" x14ac:dyDescent="0.3">
      <c r="A3396" t="s">
        <v>6333</v>
      </c>
      <c r="B3396" t="s">
        <v>1983</v>
      </c>
      <c r="C3396" t="s">
        <v>32</v>
      </c>
      <c r="D3396" t="s">
        <v>88</v>
      </c>
      <c r="E3396" t="s">
        <v>89</v>
      </c>
      <c r="F3396">
        <v>419</v>
      </c>
      <c r="G3396">
        <v>138.13999999999999</v>
      </c>
      <c r="H3396">
        <v>0.1</v>
      </c>
      <c r="I3396">
        <v>52092.59</v>
      </c>
      <c r="J3396">
        <v>24415.73</v>
      </c>
      <c r="K3396">
        <v>8765.33</v>
      </c>
      <c r="L3396">
        <v>1082.6199999999999</v>
      </c>
      <c r="M3396">
        <v>2805.32</v>
      </c>
      <c r="N3396">
        <v>15023.59</v>
      </c>
      <c r="O3396">
        <v>28.84</v>
      </c>
      <c r="P3396" t="s">
        <v>35</v>
      </c>
      <c r="Q3396" t="s">
        <v>117</v>
      </c>
      <c r="R3396" t="s">
        <v>37</v>
      </c>
      <c r="S3396" t="s">
        <v>52</v>
      </c>
      <c r="T3396" t="s">
        <v>53</v>
      </c>
      <c r="U3396">
        <v>15</v>
      </c>
      <c r="V3396" s="1">
        <v>45731</v>
      </c>
      <c r="W3396" s="1">
        <v>45734</v>
      </c>
      <c r="X3396" s="1">
        <v>45757</v>
      </c>
      <c r="Y3396" t="s">
        <v>40</v>
      </c>
      <c r="Z3396" t="s">
        <v>41</v>
      </c>
      <c r="AA3396" t="s">
        <v>56</v>
      </c>
      <c r="AB3396" t="s">
        <v>66</v>
      </c>
      <c r="AC3396" t="s">
        <v>44</v>
      </c>
      <c r="AD3396" t="s">
        <v>45</v>
      </c>
    </row>
    <row r="3397" spans="1:30" x14ac:dyDescent="0.3">
      <c r="A3397" t="s">
        <v>6334</v>
      </c>
      <c r="B3397" t="s">
        <v>6335</v>
      </c>
      <c r="C3397" t="s">
        <v>70</v>
      </c>
      <c r="D3397" t="s">
        <v>101</v>
      </c>
      <c r="E3397" t="s">
        <v>102</v>
      </c>
      <c r="F3397">
        <v>934</v>
      </c>
      <c r="G3397">
        <v>206.72</v>
      </c>
      <c r="H3397">
        <v>0.15</v>
      </c>
      <c r="I3397">
        <v>164115.01</v>
      </c>
      <c r="J3397">
        <v>87190.58</v>
      </c>
      <c r="K3397">
        <v>14529.51</v>
      </c>
      <c r="L3397">
        <v>506.54</v>
      </c>
      <c r="M3397">
        <v>13326.93</v>
      </c>
      <c r="N3397">
        <v>48561.45</v>
      </c>
      <c r="O3397">
        <v>29.59</v>
      </c>
      <c r="P3397" t="s">
        <v>35</v>
      </c>
      <c r="Q3397" t="s">
        <v>203</v>
      </c>
      <c r="R3397" t="s">
        <v>37</v>
      </c>
      <c r="S3397" t="s">
        <v>97</v>
      </c>
      <c r="T3397" t="s">
        <v>112</v>
      </c>
      <c r="U3397">
        <v>10</v>
      </c>
      <c r="V3397" s="1">
        <v>45992</v>
      </c>
      <c r="W3397" s="1">
        <v>45993</v>
      </c>
      <c r="X3397" s="1">
        <v>46018</v>
      </c>
      <c r="Y3397" t="s">
        <v>54</v>
      </c>
      <c r="Z3397" t="s">
        <v>55</v>
      </c>
      <c r="AA3397" t="s">
        <v>56</v>
      </c>
      <c r="AB3397" t="s">
        <v>66</v>
      </c>
      <c r="AC3397" t="s">
        <v>84</v>
      </c>
      <c r="AD3397" t="s">
        <v>58</v>
      </c>
    </row>
    <row r="3398" spans="1:30" x14ac:dyDescent="0.3">
      <c r="A3398" t="s">
        <v>6336</v>
      </c>
      <c r="B3398" t="s">
        <v>4466</v>
      </c>
      <c r="C3398" t="s">
        <v>32</v>
      </c>
      <c r="D3398" t="s">
        <v>61</v>
      </c>
      <c r="E3398" t="s">
        <v>62</v>
      </c>
      <c r="F3398">
        <v>126</v>
      </c>
      <c r="G3398">
        <v>150.83000000000001</v>
      </c>
      <c r="H3398">
        <v>0</v>
      </c>
      <c r="I3398">
        <v>19004.580000000002</v>
      </c>
      <c r="J3398">
        <v>13033.25</v>
      </c>
      <c r="K3398">
        <v>2229.9499999999998</v>
      </c>
      <c r="L3398">
        <v>518.9</v>
      </c>
      <c r="M3398">
        <v>1434.69</v>
      </c>
      <c r="N3398">
        <v>1787.79</v>
      </c>
      <c r="O3398">
        <v>9.41</v>
      </c>
      <c r="P3398" t="s">
        <v>35</v>
      </c>
      <c r="Q3398" t="s">
        <v>122</v>
      </c>
      <c r="R3398" t="s">
        <v>74</v>
      </c>
      <c r="S3398" t="s">
        <v>38</v>
      </c>
      <c r="T3398" t="s">
        <v>53</v>
      </c>
      <c r="U3398">
        <v>15</v>
      </c>
      <c r="V3398" s="1">
        <v>45741</v>
      </c>
      <c r="W3398" s="1">
        <v>45750</v>
      </c>
      <c r="X3398" s="1">
        <v>45795</v>
      </c>
      <c r="Y3398" t="s">
        <v>40</v>
      </c>
      <c r="Z3398" t="s">
        <v>41</v>
      </c>
      <c r="AA3398" t="s">
        <v>56</v>
      </c>
      <c r="AB3398" t="s">
        <v>66</v>
      </c>
      <c r="AC3398" t="s">
        <v>123</v>
      </c>
      <c r="AD3398" t="s">
        <v>67</v>
      </c>
    </row>
    <row r="3399" spans="1:30" x14ac:dyDescent="0.3">
      <c r="A3399" t="s">
        <v>6337</v>
      </c>
      <c r="B3399" t="s">
        <v>6338</v>
      </c>
      <c r="C3399" t="s">
        <v>80</v>
      </c>
      <c r="D3399" t="s">
        <v>140</v>
      </c>
      <c r="E3399" t="s">
        <v>49</v>
      </c>
      <c r="F3399">
        <v>470</v>
      </c>
      <c r="G3399">
        <v>406.72</v>
      </c>
      <c r="H3399">
        <v>0.15</v>
      </c>
      <c r="I3399">
        <v>162484.64000000001</v>
      </c>
      <c r="J3399">
        <v>92541.78</v>
      </c>
      <c r="K3399">
        <v>10190.17</v>
      </c>
      <c r="L3399">
        <v>1593.38</v>
      </c>
      <c r="M3399">
        <v>13891.1</v>
      </c>
      <c r="N3399">
        <v>44268.21</v>
      </c>
      <c r="O3399">
        <v>27.24</v>
      </c>
      <c r="P3399" t="s">
        <v>35</v>
      </c>
      <c r="Q3399" t="s">
        <v>117</v>
      </c>
      <c r="R3399" t="s">
        <v>37</v>
      </c>
      <c r="S3399" t="s">
        <v>118</v>
      </c>
      <c r="T3399" t="s">
        <v>63</v>
      </c>
      <c r="U3399">
        <v>7</v>
      </c>
      <c r="V3399" s="1">
        <v>45482</v>
      </c>
      <c r="W3399" s="1">
        <v>45486</v>
      </c>
      <c r="X3399" s="1">
        <v>45507</v>
      </c>
      <c r="Y3399" t="s">
        <v>103</v>
      </c>
      <c r="Z3399" t="s">
        <v>119</v>
      </c>
      <c r="AA3399" t="s">
        <v>65</v>
      </c>
      <c r="AB3399" t="s">
        <v>76</v>
      </c>
      <c r="AC3399" t="s">
        <v>84</v>
      </c>
      <c r="AD3399" t="s">
        <v>67</v>
      </c>
    </row>
    <row r="3400" spans="1:30" x14ac:dyDescent="0.3">
      <c r="A3400" t="s">
        <v>6339</v>
      </c>
      <c r="B3400" t="s">
        <v>3075</v>
      </c>
      <c r="C3400" t="s">
        <v>70</v>
      </c>
      <c r="D3400" t="s">
        <v>101</v>
      </c>
      <c r="E3400" t="s">
        <v>102</v>
      </c>
      <c r="F3400">
        <v>315</v>
      </c>
      <c r="G3400">
        <v>326.22000000000003</v>
      </c>
      <c r="H3400">
        <v>0</v>
      </c>
      <c r="I3400">
        <v>102759.3</v>
      </c>
      <c r="J3400">
        <v>65661.919999999998</v>
      </c>
      <c r="K3400">
        <v>964.87</v>
      </c>
      <c r="L3400">
        <v>814.81</v>
      </c>
      <c r="M3400">
        <v>4493.84</v>
      </c>
      <c r="N3400">
        <v>30823.86</v>
      </c>
      <c r="O3400">
        <v>30</v>
      </c>
      <c r="P3400" t="s">
        <v>35</v>
      </c>
      <c r="Q3400" t="s">
        <v>96</v>
      </c>
      <c r="R3400" t="s">
        <v>74</v>
      </c>
      <c r="S3400" t="s">
        <v>118</v>
      </c>
      <c r="T3400" t="s">
        <v>112</v>
      </c>
      <c r="U3400">
        <v>0</v>
      </c>
      <c r="V3400" s="1">
        <v>45697</v>
      </c>
      <c r="W3400" s="1">
        <v>45704</v>
      </c>
      <c r="X3400" s="1">
        <v>45716</v>
      </c>
      <c r="Y3400" t="s">
        <v>40</v>
      </c>
      <c r="Z3400" t="s">
        <v>147</v>
      </c>
      <c r="AA3400" t="s">
        <v>65</v>
      </c>
      <c r="AB3400" t="s">
        <v>66</v>
      </c>
      <c r="AC3400" t="s">
        <v>44</v>
      </c>
      <c r="AD3400" t="s">
        <v>45</v>
      </c>
    </row>
    <row r="3401" spans="1:30" x14ac:dyDescent="0.3">
      <c r="A3401" t="s">
        <v>6340</v>
      </c>
      <c r="B3401" t="s">
        <v>6271</v>
      </c>
      <c r="C3401" t="s">
        <v>135</v>
      </c>
      <c r="D3401" t="s">
        <v>101</v>
      </c>
      <c r="E3401" t="s">
        <v>102</v>
      </c>
      <c r="F3401">
        <v>600</v>
      </c>
      <c r="G3401">
        <v>450.33</v>
      </c>
      <c r="H3401">
        <v>0.15</v>
      </c>
      <c r="I3401">
        <v>229668.3</v>
      </c>
      <c r="J3401">
        <v>104853.18</v>
      </c>
      <c r="K3401">
        <v>5381.34</v>
      </c>
      <c r="L3401">
        <v>1816.02</v>
      </c>
      <c r="M3401">
        <v>10024.209999999999</v>
      </c>
      <c r="N3401">
        <v>107593.55</v>
      </c>
      <c r="O3401">
        <v>46.85</v>
      </c>
      <c r="P3401" t="s">
        <v>35</v>
      </c>
      <c r="Q3401" t="s">
        <v>73</v>
      </c>
      <c r="R3401" t="s">
        <v>74</v>
      </c>
      <c r="S3401" t="s">
        <v>38</v>
      </c>
      <c r="T3401" t="s">
        <v>39</v>
      </c>
      <c r="U3401">
        <v>4</v>
      </c>
      <c r="V3401" s="1">
        <v>45358</v>
      </c>
      <c r="W3401" s="1">
        <v>45368</v>
      </c>
      <c r="X3401" s="1">
        <v>45395</v>
      </c>
      <c r="Y3401" t="s">
        <v>40</v>
      </c>
      <c r="Z3401" t="s">
        <v>41</v>
      </c>
      <c r="AA3401" t="s">
        <v>83</v>
      </c>
      <c r="AB3401" t="s">
        <v>76</v>
      </c>
      <c r="AC3401" t="s">
        <v>57</v>
      </c>
      <c r="AD3401" t="s">
        <v>45</v>
      </c>
    </row>
    <row r="3402" spans="1:30" x14ac:dyDescent="0.3">
      <c r="A3402" t="s">
        <v>6341</v>
      </c>
      <c r="B3402" t="s">
        <v>6342</v>
      </c>
      <c r="C3402" t="s">
        <v>135</v>
      </c>
      <c r="D3402" t="s">
        <v>101</v>
      </c>
      <c r="E3402" t="s">
        <v>102</v>
      </c>
      <c r="F3402">
        <v>432</v>
      </c>
      <c r="G3402">
        <v>399.36</v>
      </c>
      <c r="H3402">
        <v>0.15</v>
      </c>
      <c r="I3402">
        <v>146644.99</v>
      </c>
      <c r="J3402">
        <v>92804.58</v>
      </c>
      <c r="K3402">
        <v>8640.07</v>
      </c>
      <c r="L3402">
        <v>541.17999999999995</v>
      </c>
      <c r="M3402">
        <v>12552.57</v>
      </c>
      <c r="N3402">
        <v>32106.59</v>
      </c>
      <c r="O3402">
        <v>21.89</v>
      </c>
      <c r="P3402" t="s">
        <v>35</v>
      </c>
      <c r="Q3402" t="s">
        <v>50</v>
      </c>
      <c r="R3402" t="s">
        <v>74</v>
      </c>
      <c r="S3402" t="s">
        <v>91</v>
      </c>
      <c r="T3402" t="s">
        <v>53</v>
      </c>
      <c r="U3402">
        <v>7</v>
      </c>
      <c r="V3402" s="1">
        <v>45434</v>
      </c>
      <c r="W3402" s="1">
        <v>45440</v>
      </c>
      <c r="X3402" s="1">
        <v>45462</v>
      </c>
      <c r="Y3402" t="s">
        <v>81</v>
      </c>
      <c r="Z3402" t="s">
        <v>82</v>
      </c>
      <c r="AA3402" t="s">
        <v>65</v>
      </c>
      <c r="AB3402" t="s">
        <v>43</v>
      </c>
      <c r="AC3402" t="s">
        <v>44</v>
      </c>
      <c r="AD3402" t="s">
        <v>45</v>
      </c>
    </row>
    <row r="3403" spans="1:30" x14ac:dyDescent="0.3">
      <c r="A3403" t="s">
        <v>6343</v>
      </c>
      <c r="B3403" t="s">
        <v>6344</v>
      </c>
      <c r="C3403" t="s">
        <v>32</v>
      </c>
      <c r="D3403" t="s">
        <v>101</v>
      </c>
      <c r="E3403" t="s">
        <v>102</v>
      </c>
      <c r="F3403">
        <v>938</v>
      </c>
      <c r="G3403">
        <v>204.24</v>
      </c>
      <c r="H3403">
        <v>0.05</v>
      </c>
      <c r="I3403">
        <v>181998.26</v>
      </c>
      <c r="J3403">
        <v>104589.94</v>
      </c>
      <c r="K3403">
        <v>4351.8500000000004</v>
      </c>
      <c r="L3403">
        <v>1788.08</v>
      </c>
      <c r="M3403">
        <v>5243.02</v>
      </c>
      <c r="N3403">
        <v>66025.37</v>
      </c>
      <c r="O3403">
        <v>36.28</v>
      </c>
      <c r="P3403" t="s">
        <v>35</v>
      </c>
      <c r="Q3403" t="s">
        <v>36</v>
      </c>
      <c r="R3403" t="s">
        <v>37</v>
      </c>
      <c r="S3403" t="s">
        <v>97</v>
      </c>
      <c r="T3403" t="s">
        <v>112</v>
      </c>
      <c r="U3403">
        <v>10</v>
      </c>
      <c r="V3403" s="1">
        <v>45681</v>
      </c>
      <c r="W3403" s="1">
        <v>45683</v>
      </c>
      <c r="X3403" s="1">
        <v>45716</v>
      </c>
      <c r="Y3403" t="s">
        <v>40</v>
      </c>
      <c r="Z3403" t="s">
        <v>64</v>
      </c>
      <c r="AA3403" t="s">
        <v>42</v>
      </c>
      <c r="AB3403" t="s">
        <v>66</v>
      </c>
      <c r="AC3403" t="s">
        <v>57</v>
      </c>
      <c r="AD3403" t="s">
        <v>58</v>
      </c>
    </row>
    <row r="3404" spans="1:30" x14ac:dyDescent="0.3">
      <c r="A3404" t="s">
        <v>6345</v>
      </c>
      <c r="B3404" t="s">
        <v>6346</v>
      </c>
      <c r="C3404" t="s">
        <v>87</v>
      </c>
      <c r="D3404" t="s">
        <v>48</v>
      </c>
      <c r="E3404" t="s">
        <v>49</v>
      </c>
      <c r="F3404">
        <v>113</v>
      </c>
      <c r="G3404">
        <v>149.01</v>
      </c>
      <c r="H3404">
        <v>0.05</v>
      </c>
      <c r="I3404">
        <v>15996.22</v>
      </c>
      <c r="J3404">
        <v>8104.63</v>
      </c>
      <c r="K3404">
        <v>11240.01</v>
      </c>
      <c r="L3404">
        <v>1220.1099999999999</v>
      </c>
      <c r="M3404">
        <v>763.6</v>
      </c>
      <c r="N3404">
        <v>-5332.13</v>
      </c>
      <c r="O3404">
        <v>-33.33</v>
      </c>
      <c r="P3404" t="s">
        <v>35</v>
      </c>
      <c r="Q3404" t="s">
        <v>73</v>
      </c>
      <c r="R3404" t="s">
        <v>51</v>
      </c>
      <c r="S3404" t="s">
        <v>52</v>
      </c>
      <c r="T3404" t="s">
        <v>53</v>
      </c>
      <c r="U3404">
        <v>0</v>
      </c>
      <c r="V3404" s="1">
        <v>45675</v>
      </c>
      <c r="W3404" s="1">
        <v>45684</v>
      </c>
      <c r="X3404" s="1">
        <v>45701</v>
      </c>
      <c r="Y3404" t="s">
        <v>40</v>
      </c>
      <c r="Z3404" t="s">
        <v>64</v>
      </c>
      <c r="AA3404" t="s">
        <v>42</v>
      </c>
      <c r="AB3404" t="s">
        <v>43</v>
      </c>
      <c r="AC3404" t="s">
        <v>93</v>
      </c>
      <c r="AD3404" t="s">
        <v>67</v>
      </c>
    </row>
    <row r="3405" spans="1:30" x14ac:dyDescent="0.3">
      <c r="A3405" t="s">
        <v>6347</v>
      </c>
      <c r="B3405" t="s">
        <v>6348</v>
      </c>
      <c r="C3405" t="s">
        <v>70</v>
      </c>
      <c r="D3405" t="s">
        <v>48</v>
      </c>
      <c r="E3405" t="s">
        <v>49</v>
      </c>
      <c r="F3405">
        <v>282</v>
      </c>
      <c r="G3405">
        <v>177.37</v>
      </c>
      <c r="H3405">
        <v>0</v>
      </c>
      <c r="I3405">
        <v>50018.34</v>
      </c>
      <c r="J3405">
        <v>27934.89</v>
      </c>
      <c r="K3405">
        <v>7261.74</v>
      </c>
      <c r="L3405">
        <v>1989.53</v>
      </c>
      <c r="M3405">
        <v>1091.48</v>
      </c>
      <c r="N3405">
        <v>11740.7</v>
      </c>
      <c r="O3405">
        <v>23.47</v>
      </c>
      <c r="P3405" t="s">
        <v>35</v>
      </c>
      <c r="Q3405" t="s">
        <v>96</v>
      </c>
      <c r="R3405" t="s">
        <v>74</v>
      </c>
      <c r="S3405" t="s">
        <v>52</v>
      </c>
      <c r="T3405" t="s">
        <v>112</v>
      </c>
      <c r="U3405">
        <v>4</v>
      </c>
      <c r="V3405" s="1">
        <v>45790</v>
      </c>
      <c r="W3405" s="1">
        <v>45800</v>
      </c>
      <c r="X3405" s="1">
        <v>45827</v>
      </c>
      <c r="Y3405" t="s">
        <v>81</v>
      </c>
      <c r="Z3405" t="s">
        <v>82</v>
      </c>
      <c r="AA3405" t="s">
        <v>65</v>
      </c>
      <c r="AB3405" t="s">
        <v>43</v>
      </c>
      <c r="AC3405" t="s">
        <v>44</v>
      </c>
      <c r="AD3405" t="s">
        <v>45</v>
      </c>
    </row>
    <row r="3406" spans="1:30" x14ac:dyDescent="0.3">
      <c r="A3406" t="s">
        <v>6349</v>
      </c>
      <c r="B3406" t="s">
        <v>6350</v>
      </c>
      <c r="C3406" t="s">
        <v>70</v>
      </c>
      <c r="D3406" t="s">
        <v>33</v>
      </c>
      <c r="E3406" t="s">
        <v>34</v>
      </c>
      <c r="F3406">
        <v>335</v>
      </c>
      <c r="G3406">
        <v>185.12</v>
      </c>
      <c r="H3406">
        <v>0</v>
      </c>
      <c r="I3406">
        <v>62015.199999999997</v>
      </c>
      <c r="J3406">
        <v>35216.83</v>
      </c>
      <c r="K3406">
        <v>2752.01</v>
      </c>
      <c r="L3406">
        <v>1888.35</v>
      </c>
      <c r="M3406">
        <v>5716.64</v>
      </c>
      <c r="N3406">
        <v>16441.37</v>
      </c>
      <c r="O3406">
        <v>26.51</v>
      </c>
      <c r="P3406" t="s">
        <v>35</v>
      </c>
      <c r="Q3406" t="s">
        <v>122</v>
      </c>
      <c r="R3406" t="s">
        <v>51</v>
      </c>
      <c r="S3406" t="s">
        <v>118</v>
      </c>
      <c r="T3406" t="s">
        <v>53</v>
      </c>
      <c r="U3406">
        <v>15</v>
      </c>
      <c r="V3406" s="1">
        <v>45443</v>
      </c>
      <c r="W3406" s="1">
        <v>45448</v>
      </c>
      <c r="X3406" s="1">
        <v>45470</v>
      </c>
      <c r="Y3406" t="s">
        <v>81</v>
      </c>
      <c r="Z3406" t="s">
        <v>82</v>
      </c>
      <c r="AA3406" t="s">
        <v>83</v>
      </c>
      <c r="AB3406" t="s">
        <v>66</v>
      </c>
      <c r="AC3406" t="s">
        <v>123</v>
      </c>
      <c r="AD3406" t="s">
        <v>58</v>
      </c>
    </row>
    <row r="3407" spans="1:30" x14ac:dyDescent="0.3">
      <c r="A3407" t="s">
        <v>6351</v>
      </c>
      <c r="B3407" t="s">
        <v>6352</v>
      </c>
      <c r="C3407" t="s">
        <v>87</v>
      </c>
      <c r="D3407" t="s">
        <v>101</v>
      </c>
      <c r="E3407" t="s">
        <v>102</v>
      </c>
      <c r="F3407">
        <v>423</v>
      </c>
      <c r="G3407">
        <v>424.14</v>
      </c>
      <c r="H3407">
        <v>0.15</v>
      </c>
      <c r="I3407">
        <v>152499.54</v>
      </c>
      <c r="J3407">
        <v>97013.14</v>
      </c>
      <c r="K3407">
        <v>13814.62</v>
      </c>
      <c r="L3407">
        <v>2288.6799999999998</v>
      </c>
      <c r="M3407">
        <v>9476.76</v>
      </c>
      <c r="N3407">
        <v>29906.34</v>
      </c>
      <c r="O3407">
        <v>19.61</v>
      </c>
      <c r="P3407" t="s">
        <v>35</v>
      </c>
      <c r="Q3407" t="s">
        <v>117</v>
      </c>
      <c r="R3407" t="s">
        <v>74</v>
      </c>
      <c r="S3407" t="s">
        <v>52</v>
      </c>
      <c r="T3407" t="s">
        <v>39</v>
      </c>
      <c r="U3407">
        <v>0</v>
      </c>
      <c r="V3407" s="1">
        <v>45952</v>
      </c>
      <c r="W3407" s="1">
        <v>45960</v>
      </c>
      <c r="X3407" s="1">
        <v>45985</v>
      </c>
      <c r="Y3407" t="s">
        <v>54</v>
      </c>
      <c r="Z3407" t="s">
        <v>75</v>
      </c>
      <c r="AA3407" t="s">
        <v>83</v>
      </c>
      <c r="AB3407" t="s">
        <v>66</v>
      </c>
      <c r="AC3407" t="s">
        <v>84</v>
      </c>
      <c r="AD3407" t="s">
        <v>58</v>
      </c>
    </row>
    <row r="3408" spans="1:30" x14ac:dyDescent="0.3">
      <c r="A3408" t="s">
        <v>6353</v>
      </c>
      <c r="B3408" t="s">
        <v>4456</v>
      </c>
      <c r="C3408" t="s">
        <v>87</v>
      </c>
      <c r="D3408" t="s">
        <v>107</v>
      </c>
      <c r="E3408" t="s">
        <v>108</v>
      </c>
      <c r="F3408">
        <v>685</v>
      </c>
      <c r="G3408">
        <v>229.48</v>
      </c>
      <c r="H3408">
        <v>0.05</v>
      </c>
      <c r="I3408">
        <v>149334.10999999999</v>
      </c>
      <c r="J3408">
        <v>82084.72</v>
      </c>
      <c r="K3408">
        <v>14965.07</v>
      </c>
      <c r="L3408">
        <v>1105.78</v>
      </c>
      <c r="M3408">
        <v>5088.01</v>
      </c>
      <c r="N3408">
        <v>46090.53</v>
      </c>
      <c r="O3408">
        <v>30.86</v>
      </c>
      <c r="P3408" t="s">
        <v>35</v>
      </c>
      <c r="Q3408" t="s">
        <v>122</v>
      </c>
      <c r="R3408" t="s">
        <v>37</v>
      </c>
      <c r="S3408" t="s">
        <v>118</v>
      </c>
      <c r="T3408" t="s">
        <v>39</v>
      </c>
      <c r="U3408">
        <v>10</v>
      </c>
      <c r="V3408" s="1">
        <v>45672</v>
      </c>
      <c r="W3408" s="1">
        <v>45674</v>
      </c>
      <c r="X3408" s="1">
        <v>45714</v>
      </c>
      <c r="Y3408" t="s">
        <v>40</v>
      </c>
      <c r="Z3408" t="s">
        <v>64</v>
      </c>
      <c r="AA3408" t="s">
        <v>56</v>
      </c>
      <c r="AB3408" t="s">
        <v>76</v>
      </c>
      <c r="AC3408" t="s">
        <v>77</v>
      </c>
      <c r="AD3408" t="s">
        <v>45</v>
      </c>
    </row>
    <row r="3409" spans="1:30" x14ac:dyDescent="0.3">
      <c r="A3409" t="s">
        <v>6354</v>
      </c>
      <c r="B3409" t="s">
        <v>6355</v>
      </c>
      <c r="C3409" t="s">
        <v>32</v>
      </c>
      <c r="D3409" t="s">
        <v>130</v>
      </c>
      <c r="E3409" t="s">
        <v>131</v>
      </c>
      <c r="F3409">
        <v>1072</v>
      </c>
      <c r="G3409">
        <v>157.76</v>
      </c>
      <c r="H3409">
        <v>0.15</v>
      </c>
      <c r="I3409">
        <v>143750.91</v>
      </c>
      <c r="J3409">
        <v>87176.19</v>
      </c>
      <c r="K3409">
        <v>13348.45</v>
      </c>
      <c r="L3409">
        <v>710.34</v>
      </c>
      <c r="M3409">
        <v>16682.310000000001</v>
      </c>
      <c r="N3409">
        <v>25833.62</v>
      </c>
      <c r="O3409">
        <v>17.97</v>
      </c>
      <c r="P3409" t="s">
        <v>35</v>
      </c>
      <c r="Q3409" t="s">
        <v>73</v>
      </c>
      <c r="R3409" t="s">
        <v>51</v>
      </c>
      <c r="S3409" t="s">
        <v>118</v>
      </c>
      <c r="T3409" t="s">
        <v>63</v>
      </c>
      <c r="U3409">
        <v>4</v>
      </c>
      <c r="V3409" s="1">
        <v>45367</v>
      </c>
      <c r="W3409" s="1">
        <v>45377</v>
      </c>
      <c r="X3409" s="1">
        <v>45410</v>
      </c>
      <c r="Y3409" t="s">
        <v>40</v>
      </c>
      <c r="Z3409" t="s">
        <v>41</v>
      </c>
      <c r="AA3409" t="s">
        <v>56</v>
      </c>
      <c r="AB3409" t="s">
        <v>43</v>
      </c>
      <c r="AC3409" t="s">
        <v>93</v>
      </c>
      <c r="AD3409" t="s">
        <v>58</v>
      </c>
    </row>
    <row r="3410" spans="1:30" x14ac:dyDescent="0.3">
      <c r="A3410" t="s">
        <v>6356</v>
      </c>
      <c r="B3410" t="s">
        <v>6357</v>
      </c>
      <c r="C3410" t="s">
        <v>80</v>
      </c>
      <c r="D3410" t="s">
        <v>101</v>
      </c>
      <c r="E3410" t="s">
        <v>102</v>
      </c>
      <c r="F3410">
        <v>1576</v>
      </c>
      <c r="G3410">
        <v>326.18</v>
      </c>
      <c r="H3410">
        <v>0.05</v>
      </c>
      <c r="I3410">
        <v>488356.7</v>
      </c>
      <c r="J3410">
        <v>356368.32</v>
      </c>
      <c r="K3410">
        <v>7027.58</v>
      </c>
      <c r="L3410">
        <v>2457.3200000000002</v>
      </c>
      <c r="M3410">
        <v>39577.839999999997</v>
      </c>
      <c r="N3410">
        <v>82925.64</v>
      </c>
      <c r="O3410">
        <v>16.98</v>
      </c>
      <c r="P3410" t="s">
        <v>35</v>
      </c>
      <c r="Q3410" t="s">
        <v>50</v>
      </c>
      <c r="R3410" t="s">
        <v>37</v>
      </c>
      <c r="S3410" t="s">
        <v>38</v>
      </c>
      <c r="T3410" t="s">
        <v>39</v>
      </c>
      <c r="U3410">
        <v>4</v>
      </c>
      <c r="V3410" s="1">
        <v>45749</v>
      </c>
      <c r="W3410" s="1">
        <v>45751</v>
      </c>
      <c r="X3410" s="1">
        <v>45763</v>
      </c>
      <c r="Y3410" t="s">
        <v>81</v>
      </c>
      <c r="Z3410" t="s">
        <v>165</v>
      </c>
      <c r="AA3410" t="s">
        <v>56</v>
      </c>
      <c r="AB3410" t="s">
        <v>43</v>
      </c>
      <c r="AC3410" t="s">
        <v>93</v>
      </c>
      <c r="AD3410" t="s">
        <v>45</v>
      </c>
    </row>
    <row r="3411" spans="1:30" x14ac:dyDescent="0.3">
      <c r="A3411" t="s">
        <v>6358</v>
      </c>
      <c r="B3411" t="s">
        <v>6359</v>
      </c>
      <c r="C3411" t="s">
        <v>135</v>
      </c>
      <c r="D3411" t="s">
        <v>48</v>
      </c>
      <c r="E3411" t="s">
        <v>49</v>
      </c>
      <c r="F3411">
        <v>646</v>
      </c>
      <c r="G3411">
        <v>52.39</v>
      </c>
      <c r="H3411">
        <v>0.05</v>
      </c>
      <c r="I3411">
        <v>32151.74</v>
      </c>
      <c r="J3411">
        <v>23693.64</v>
      </c>
      <c r="K3411">
        <v>9681.85</v>
      </c>
      <c r="L3411">
        <v>2191.9699999999998</v>
      </c>
      <c r="M3411">
        <v>1184.47</v>
      </c>
      <c r="N3411">
        <v>-4600.1899999999996</v>
      </c>
      <c r="O3411">
        <v>-14.31</v>
      </c>
      <c r="P3411" t="s">
        <v>35</v>
      </c>
      <c r="Q3411" t="s">
        <v>96</v>
      </c>
      <c r="R3411" t="s">
        <v>51</v>
      </c>
      <c r="S3411" t="s">
        <v>118</v>
      </c>
      <c r="T3411" t="s">
        <v>200</v>
      </c>
      <c r="U3411">
        <v>0</v>
      </c>
      <c r="V3411" s="1">
        <v>45937</v>
      </c>
      <c r="W3411" s="1">
        <v>45941</v>
      </c>
      <c r="X3411" s="1">
        <v>45970</v>
      </c>
      <c r="Y3411" t="s">
        <v>54</v>
      </c>
      <c r="Z3411" t="s">
        <v>75</v>
      </c>
      <c r="AA3411" t="s">
        <v>83</v>
      </c>
      <c r="AB3411" t="s">
        <v>43</v>
      </c>
      <c r="AC3411" t="s">
        <v>123</v>
      </c>
      <c r="AD3411" t="s">
        <v>45</v>
      </c>
    </row>
    <row r="3412" spans="1:30" x14ac:dyDescent="0.3">
      <c r="A3412" t="s">
        <v>6360</v>
      </c>
      <c r="B3412" t="s">
        <v>6344</v>
      </c>
      <c r="C3412" t="s">
        <v>32</v>
      </c>
      <c r="D3412" t="s">
        <v>48</v>
      </c>
      <c r="E3412" t="s">
        <v>49</v>
      </c>
      <c r="F3412">
        <v>377</v>
      </c>
      <c r="G3412">
        <v>319.45999999999998</v>
      </c>
      <c r="H3412">
        <v>0.05</v>
      </c>
      <c r="I3412">
        <v>114414.6</v>
      </c>
      <c r="J3412">
        <v>55209.91</v>
      </c>
      <c r="K3412">
        <v>9048.34</v>
      </c>
      <c r="L3412">
        <v>784.83</v>
      </c>
      <c r="M3412">
        <v>13214.95</v>
      </c>
      <c r="N3412">
        <v>36156.57</v>
      </c>
      <c r="O3412">
        <v>31.6</v>
      </c>
      <c r="P3412" t="s">
        <v>35</v>
      </c>
      <c r="Q3412" t="s">
        <v>50</v>
      </c>
      <c r="R3412" t="s">
        <v>51</v>
      </c>
      <c r="S3412" t="s">
        <v>97</v>
      </c>
      <c r="T3412" t="s">
        <v>63</v>
      </c>
      <c r="U3412">
        <v>0</v>
      </c>
      <c r="V3412" s="1">
        <v>45459</v>
      </c>
      <c r="W3412" s="1">
        <v>45462</v>
      </c>
      <c r="X3412" s="1">
        <v>45486</v>
      </c>
      <c r="Y3412" t="s">
        <v>81</v>
      </c>
      <c r="Z3412" t="s">
        <v>150</v>
      </c>
      <c r="AA3412" t="s">
        <v>65</v>
      </c>
      <c r="AB3412" t="s">
        <v>76</v>
      </c>
      <c r="AC3412" t="s">
        <v>57</v>
      </c>
      <c r="AD3412" t="s">
        <v>67</v>
      </c>
    </row>
    <row r="3413" spans="1:30" x14ac:dyDescent="0.3">
      <c r="A3413" t="s">
        <v>6361</v>
      </c>
      <c r="B3413" t="s">
        <v>6362</v>
      </c>
      <c r="C3413" t="s">
        <v>32</v>
      </c>
      <c r="D3413" t="s">
        <v>61</v>
      </c>
      <c r="E3413" t="s">
        <v>62</v>
      </c>
      <c r="F3413">
        <v>1724</v>
      </c>
      <c r="G3413">
        <v>447.99</v>
      </c>
      <c r="H3413">
        <v>0.15</v>
      </c>
      <c r="I3413">
        <v>656484.55000000005</v>
      </c>
      <c r="J3413">
        <v>419476.05</v>
      </c>
      <c r="K3413">
        <v>13131.76</v>
      </c>
      <c r="L3413">
        <v>124.76</v>
      </c>
      <c r="M3413">
        <v>70330.210000000006</v>
      </c>
      <c r="N3413">
        <v>153421.76999999999</v>
      </c>
      <c r="O3413">
        <v>23.37</v>
      </c>
      <c r="P3413" t="s">
        <v>35</v>
      </c>
      <c r="Q3413" t="s">
        <v>117</v>
      </c>
      <c r="R3413" t="s">
        <v>74</v>
      </c>
      <c r="S3413" t="s">
        <v>52</v>
      </c>
      <c r="T3413" t="s">
        <v>53</v>
      </c>
      <c r="U3413">
        <v>2</v>
      </c>
      <c r="V3413" s="1">
        <v>45933</v>
      </c>
      <c r="W3413" s="1">
        <v>45943</v>
      </c>
      <c r="X3413" s="1">
        <v>45952</v>
      </c>
      <c r="Y3413" t="s">
        <v>54</v>
      </c>
      <c r="Z3413" t="s">
        <v>75</v>
      </c>
      <c r="AA3413" t="s">
        <v>42</v>
      </c>
      <c r="AB3413" t="s">
        <v>43</v>
      </c>
      <c r="AC3413" t="s">
        <v>57</v>
      </c>
      <c r="AD3413" t="s">
        <v>67</v>
      </c>
    </row>
    <row r="3414" spans="1:30" x14ac:dyDescent="0.3">
      <c r="A3414" t="s">
        <v>6363</v>
      </c>
      <c r="B3414" t="s">
        <v>2580</v>
      </c>
      <c r="C3414" t="s">
        <v>87</v>
      </c>
      <c r="D3414" t="s">
        <v>88</v>
      </c>
      <c r="E3414" t="s">
        <v>89</v>
      </c>
      <c r="F3414">
        <v>1601</v>
      </c>
      <c r="G3414">
        <v>360.17</v>
      </c>
      <c r="H3414">
        <v>0.1</v>
      </c>
      <c r="I3414">
        <v>518968.95</v>
      </c>
      <c r="J3414">
        <v>287538.76</v>
      </c>
      <c r="K3414">
        <v>9843.24</v>
      </c>
      <c r="L3414">
        <v>2794.97</v>
      </c>
      <c r="M3414">
        <v>53656.91</v>
      </c>
      <c r="N3414">
        <v>165135.07</v>
      </c>
      <c r="O3414">
        <v>31.82</v>
      </c>
      <c r="P3414" t="s">
        <v>35</v>
      </c>
      <c r="Q3414" t="s">
        <v>111</v>
      </c>
      <c r="R3414" t="s">
        <v>51</v>
      </c>
      <c r="S3414" t="s">
        <v>97</v>
      </c>
      <c r="T3414" t="s">
        <v>39</v>
      </c>
      <c r="U3414">
        <v>2</v>
      </c>
      <c r="V3414" s="1">
        <v>45972</v>
      </c>
      <c r="W3414" s="1">
        <v>45982</v>
      </c>
      <c r="X3414" s="1">
        <v>46006</v>
      </c>
      <c r="Y3414" t="s">
        <v>54</v>
      </c>
      <c r="Z3414" t="s">
        <v>92</v>
      </c>
      <c r="AA3414" t="s">
        <v>65</v>
      </c>
      <c r="AB3414" t="s">
        <v>66</v>
      </c>
      <c r="AC3414" t="s">
        <v>57</v>
      </c>
      <c r="AD3414" t="s">
        <v>45</v>
      </c>
    </row>
    <row r="3415" spans="1:30" x14ac:dyDescent="0.3">
      <c r="A3415" t="s">
        <v>6364</v>
      </c>
      <c r="B3415" t="s">
        <v>6365</v>
      </c>
      <c r="C3415" t="s">
        <v>87</v>
      </c>
      <c r="D3415" t="s">
        <v>33</v>
      </c>
      <c r="E3415" t="s">
        <v>34</v>
      </c>
      <c r="F3415">
        <v>588</v>
      </c>
      <c r="G3415">
        <v>482.21</v>
      </c>
      <c r="H3415">
        <v>0.15</v>
      </c>
      <c r="I3415">
        <v>241008.56</v>
      </c>
      <c r="J3415">
        <v>138427.46</v>
      </c>
      <c r="K3415">
        <v>4576.0600000000004</v>
      </c>
      <c r="L3415">
        <v>1381.34</v>
      </c>
      <c r="M3415">
        <v>4929.1899999999996</v>
      </c>
      <c r="N3415">
        <v>91694.51</v>
      </c>
      <c r="O3415">
        <v>38.049999999999997</v>
      </c>
      <c r="P3415" t="s">
        <v>35</v>
      </c>
      <c r="Q3415" t="s">
        <v>111</v>
      </c>
      <c r="R3415" t="s">
        <v>51</v>
      </c>
      <c r="S3415" t="s">
        <v>52</v>
      </c>
      <c r="T3415" t="s">
        <v>112</v>
      </c>
      <c r="U3415">
        <v>0</v>
      </c>
      <c r="V3415" s="1">
        <v>45298</v>
      </c>
      <c r="W3415" s="1">
        <v>45308</v>
      </c>
      <c r="X3415" s="1">
        <v>45314</v>
      </c>
      <c r="Y3415" t="s">
        <v>40</v>
      </c>
      <c r="Z3415" t="s">
        <v>64</v>
      </c>
      <c r="AA3415" t="s">
        <v>42</v>
      </c>
      <c r="AB3415" t="s">
        <v>76</v>
      </c>
      <c r="AC3415" t="s">
        <v>98</v>
      </c>
      <c r="AD3415" t="s">
        <v>45</v>
      </c>
    </row>
    <row r="3416" spans="1:30" x14ac:dyDescent="0.3">
      <c r="A3416" t="s">
        <v>6366</v>
      </c>
      <c r="B3416" t="s">
        <v>6367</v>
      </c>
      <c r="D3416" t="s">
        <v>107</v>
      </c>
      <c r="E3416" t="s">
        <v>108</v>
      </c>
      <c r="F3416">
        <v>1716</v>
      </c>
      <c r="G3416">
        <v>150.4</v>
      </c>
      <c r="H3416">
        <v>0</v>
      </c>
      <c r="I3416">
        <v>258086.39999999999</v>
      </c>
      <c r="J3416">
        <v>125049.14</v>
      </c>
      <c r="K3416">
        <v>3005.74</v>
      </c>
      <c r="L3416">
        <v>1578.35</v>
      </c>
      <c r="M3416">
        <v>5687.91</v>
      </c>
      <c r="N3416">
        <v>122765.26</v>
      </c>
      <c r="O3416">
        <v>47.57</v>
      </c>
      <c r="P3416" t="s">
        <v>35</v>
      </c>
      <c r="Q3416" t="s">
        <v>111</v>
      </c>
      <c r="R3416" t="s">
        <v>37</v>
      </c>
      <c r="S3416" t="s">
        <v>38</v>
      </c>
      <c r="T3416" t="s">
        <v>112</v>
      </c>
      <c r="U3416">
        <v>0</v>
      </c>
      <c r="V3416" s="1">
        <v>45717</v>
      </c>
      <c r="W3416" s="1">
        <v>45726</v>
      </c>
      <c r="X3416" s="1">
        <v>45745</v>
      </c>
      <c r="Y3416" t="s">
        <v>40</v>
      </c>
      <c r="Z3416" t="s">
        <v>41</v>
      </c>
      <c r="AA3416" t="s">
        <v>56</v>
      </c>
      <c r="AB3416" t="s">
        <v>43</v>
      </c>
      <c r="AC3416" t="s">
        <v>44</v>
      </c>
      <c r="AD3416" t="s">
        <v>45</v>
      </c>
    </row>
    <row r="3417" spans="1:30" x14ac:dyDescent="0.3">
      <c r="A3417" t="s">
        <v>6368</v>
      </c>
      <c r="B3417" t="s">
        <v>6369</v>
      </c>
      <c r="C3417" t="s">
        <v>70</v>
      </c>
      <c r="D3417" t="s">
        <v>101</v>
      </c>
      <c r="E3417" t="s">
        <v>102</v>
      </c>
      <c r="F3417">
        <v>981</v>
      </c>
      <c r="G3417">
        <v>255.57</v>
      </c>
      <c r="H3417">
        <v>0</v>
      </c>
      <c r="I3417">
        <v>250714.17</v>
      </c>
      <c r="J3417">
        <v>150698.15</v>
      </c>
      <c r="K3417">
        <v>12540.99</v>
      </c>
      <c r="L3417">
        <v>1900.67</v>
      </c>
      <c r="M3417">
        <v>5478.07</v>
      </c>
      <c r="N3417">
        <v>80096.289999999994</v>
      </c>
      <c r="O3417">
        <v>31.95</v>
      </c>
      <c r="P3417" t="s">
        <v>35</v>
      </c>
      <c r="Q3417" t="s">
        <v>203</v>
      </c>
      <c r="R3417" t="s">
        <v>51</v>
      </c>
      <c r="S3417" t="s">
        <v>97</v>
      </c>
      <c r="T3417" t="s">
        <v>53</v>
      </c>
      <c r="U3417">
        <v>0</v>
      </c>
      <c r="V3417" s="1">
        <v>45721</v>
      </c>
      <c r="W3417" s="1">
        <v>45727</v>
      </c>
      <c r="X3417" s="1">
        <v>45753</v>
      </c>
      <c r="Y3417" t="s">
        <v>40</v>
      </c>
      <c r="Z3417" t="s">
        <v>41</v>
      </c>
      <c r="AA3417" t="s">
        <v>65</v>
      </c>
      <c r="AB3417" t="s">
        <v>76</v>
      </c>
      <c r="AC3417" t="s">
        <v>98</v>
      </c>
      <c r="AD3417" t="s">
        <v>58</v>
      </c>
    </row>
    <row r="3418" spans="1:30" x14ac:dyDescent="0.3">
      <c r="A3418" t="s">
        <v>6370</v>
      </c>
      <c r="B3418" t="s">
        <v>2758</v>
      </c>
      <c r="C3418" t="s">
        <v>32</v>
      </c>
      <c r="D3418" t="s">
        <v>159</v>
      </c>
      <c r="E3418" t="s">
        <v>160</v>
      </c>
      <c r="F3418">
        <v>1448</v>
      </c>
      <c r="G3418">
        <v>446.99</v>
      </c>
      <c r="H3418">
        <v>0</v>
      </c>
      <c r="I3418">
        <v>647241.52</v>
      </c>
      <c r="J3418">
        <v>371266.29</v>
      </c>
      <c r="K3418">
        <v>7091.7</v>
      </c>
      <c r="L3418">
        <v>2422.34</v>
      </c>
      <c r="M3418">
        <v>41746.28</v>
      </c>
      <c r="N3418">
        <v>224714.91</v>
      </c>
      <c r="O3418">
        <v>34.72</v>
      </c>
      <c r="P3418" t="s">
        <v>35</v>
      </c>
      <c r="Q3418" t="s">
        <v>117</v>
      </c>
      <c r="R3418" t="s">
        <v>37</v>
      </c>
      <c r="S3418" t="s">
        <v>52</v>
      </c>
      <c r="T3418" t="s">
        <v>112</v>
      </c>
      <c r="U3418">
        <v>7</v>
      </c>
      <c r="V3418" s="1">
        <v>45531</v>
      </c>
      <c r="W3418" s="1">
        <v>45541</v>
      </c>
      <c r="X3418" s="1">
        <v>45561</v>
      </c>
      <c r="Y3418" t="s">
        <v>103</v>
      </c>
      <c r="Z3418" t="s">
        <v>177</v>
      </c>
      <c r="AA3418" t="s">
        <v>65</v>
      </c>
      <c r="AB3418" t="s">
        <v>66</v>
      </c>
      <c r="AC3418" t="s">
        <v>98</v>
      </c>
      <c r="AD3418" t="s">
        <v>45</v>
      </c>
    </row>
    <row r="3419" spans="1:30" x14ac:dyDescent="0.3">
      <c r="A3419" t="s">
        <v>6371</v>
      </c>
      <c r="B3419" t="s">
        <v>4617</v>
      </c>
      <c r="C3419" t="s">
        <v>70</v>
      </c>
      <c r="D3419" t="s">
        <v>107</v>
      </c>
      <c r="E3419" t="s">
        <v>108</v>
      </c>
      <c r="F3419">
        <v>1385</v>
      </c>
      <c r="G3419">
        <v>437.07</v>
      </c>
      <c r="H3419">
        <v>0.1</v>
      </c>
      <c r="I3419">
        <v>544807.76</v>
      </c>
      <c r="J3419">
        <v>339393.83</v>
      </c>
      <c r="K3419">
        <v>8715.49</v>
      </c>
      <c r="L3419">
        <v>800.24</v>
      </c>
      <c r="M3419">
        <v>61827.58</v>
      </c>
      <c r="N3419">
        <v>134070.62</v>
      </c>
      <c r="O3419">
        <v>24.61</v>
      </c>
      <c r="P3419" t="s">
        <v>35</v>
      </c>
      <c r="Q3419" t="s">
        <v>111</v>
      </c>
      <c r="R3419" t="s">
        <v>74</v>
      </c>
      <c r="S3419" t="s">
        <v>118</v>
      </c>
      <c r="T3419" t="s">
        <v>112</v>
      </c>
      <c r="U3419">
        <v>0</v>
      </c>
      <c r="V3419" s="1">
        <v>45594</v>
      </c>
      <c r="W3419" s="1">
        <v>45599</v>
      </c>
      <c r="X3419" s="1">
        <v>45609</v>
      </c>
      <c r="Y3419" t="s">
        <v>54</v>
      </c>
      <c r="Z3419" t="s">
        <v>75</v>
      </c>
      <c r="AA3419" t="s">
        <v>65</v>
      </c>
      <c r="AB3419" t="s">
        <v>66</v>
      </c>
      <c r="AC3419" t="s">
        <v>98</v>
      </c>
      <c r="AD3419" t="s">
        <v>67</v>
      </c>
    </row>
    <row r="3420" spans="1:30" x14ac:dyDescent="0.3">
      <c r="A3420" t="s">
        <v>6372</v>
      </c>
      <c r="B3420" t="s">
        <v>4096</v>
      </c>
      <c r="C3420" t="s">
        <v>87</v>
      </c>
      <c r="D3420" t="s">
        <v>33</v>
      </c>
      <c r="E3420" t="s">
        <v>34</v>
      </c>
      <c r="F3420">
        <v>288</v>
      </c>
      <c r="G3420">
        <v>277.02999999999997</v>
      </c>
      <c r="H3420">
        <v>0.15</v>
      </c>
      <c r="I3420">
        <v>67816.94</v>
      </c>
      <c r="J3420">
        <v>31256.34</v>
      </c>
      <c r="K3420">
        <v>1217.06</v>
      </c>
      <c r="L3420">
        <v>2509.8000000000002</v>
      </c>
      <c r="M3420">
        <v>7098.72</v>
      </c>
      <c r="N3420">
        <v>25735.02</v>
      </c>
      <c r="O3420">
        <v>37.950000000000003</v>
      </c>
      <c r="P3420" t="s">
        <v>35</v>
      </c>
      <c r="Q3420" t="s">
        <v>117</v>
      </c>
      <c r="R3420" t="s">
        <v>51</v>
      </c>
      <c r="S3420" t="s">
        <v>91</v>
      </c>
      <c r="T3420" t="s">
        <v>53</v>
      </c>
      <c r="U3420">
        <v>15</v>
      </c>
      <c r="V3420" s="1">
        <v>45452</v>
      </c>
      <c r="W3420" s="1">
        <v>45453</v>
      </c>
      <c r="X3420" s="1">
        <v>45480</v>
      </c>
      <c r="Y3420" t="s">
        <v>81</v>
      </c>
      <c r="Z3420" t="s">
        <v>150</v>
      </c>
      <c r="AA3420" t="s">
        <v>83</v>
      </c>
      <c r="AB3420" t="s">
        <v>76</v>
      </c>
      <c r="AC3420" t="s">
        <v>93</v>
      </c>
      <c r="AD3420" t="s">
        <v>67</v>
      </c>
    </row>
    <row r="3421" spans="1:30" x14ac:dyDescent="0.3">
      <c r="A3421" t="s">
        <v>6373</v>
      </c>
      <c r="B3421" t="s">
        <v>6374</v>
      </c>
      <c r="C3421" t="s">
        <v>80</v>
      </c>
      <c r="D3421" t="s">
        <v>71</v>
      </c>
      <c r="E3421" t="s">
        <v>72</v>
      </c>
      <c r="F3421">
        <v>1038</v>
      </c>
      <c r="G3421">
        <v>99.26</v>
      </c>
      <c r="H3421">
        <v>0</v>
      </c>
      <c r="I3421">
        <v>103031.88</v>
      </c>
      <c r="J3421">
        <v>52265.47</v>
      </c>
      <c r="K3421">
        <v>1503.26</v>
      </c>
      <c r="L3421">
        <v>766.04</v>
      </c>
      <c r="M3421">
        <v>6369.89</v>
      </c>
      <c r="N3421">
        <v>42127.22</v>
      </c>
      <c r="O3421">
        <v>40.89</v>
      </c>
      <c r="P3421" t="s">
        <v>35</v>
      </c>
      <c r="Q3421" t="s">
        <v>90</v>
      </c>
      <c r="R3421" t="s">
        <v>37</v>
      </c>
      <c r="S3421" t="s">
        <v>118</v>
      </c>
      <c r="T3421" t="s">
        <v>63</v>
      </c>
      <c r="U3421">
        <v>15</v>
      </c>
      <c r="V3421" s="1">
        <v>45613</v>
      </c>
      <c r="W3421" s="1">
        <v>45615</v>
      </c>
      <c r="X3421" s="1">
        <v>45647</v>
      </c>
      <c r="Y3421" t="s">
        <v>54</v>
      </c>
      <c r="Z3421" t="s">
        <v>92</v>
      </c>
      <c r="AA3421" t="s">
        <v>56</v>
      </c>
      <c r="AB3421" t="s">
        <v>43</v>
      </c>
      <c r="AC3421" t="s">
        <v>98</v>
      </c>
      <c r="AD3421" t="s">
        <v>45</v>
      </c>
    </row>
    <row r="3422" spans="1:30" x14ac:dyDescent="0.3">
      <c r="A3422" t="s">
        <v>6375</v>
      </c>
      <c r="B3422" t="s">
        <v>6376</v>
      </c>
      <c r="C3422" t="s">
        <v>80</v>
      </c>
      <c r="D3422" t="s">
        <v>101</v>
      </c>
      <c r="E3422" t="s">
        <v>102</v>
      </c>
      <c r="F3422">
        <v>865</v>
      </c>
      <c r="G3422">
        <v>472.35</v>
      </c>
      <c r="H3422">
        <v>0.1</v>
      </c>
      <c r="I3422">
        <v>367724.48</v>
      </c>
      <c r="J3422">
        <v>233040.41</v>
      </c>
      <c r="K3422">
        <v>3675.99</v>
      </c>
      <c r="L3422">
        <v>553.67999999999995</v>
      </c>
      <c r="M3422">
        <v>11666.13</v>
      </c>
      <c r="N3422">
        <v>118788.27</v>
      </c>
      <c r="O3422">
        <v>32.299999999999997</v>
      </c>
      <c r="P3422" t="s">
        <v>35</v>
      </c>
      <c r="Q3422" t="s">
        <v>96</v>
      </c>
      <c r="R3422" t="s">
        <v>74</v>
      </c>
      <c r="S3422" t="s">
        <v>38</v>
      </c>
      <c r="T3422" t="s">
        <v>63</v>
      </c>
      <c r="U3422">
        <v>0</v>
      </c>
      <c r="V3422" s="1">
        <v>45660</v>
      </c>
      <c r="W3422" s="1">
        <v>45662</v>
      </c>
      <c r="X3422" s="1">
        <v>45667</v>
      </c>
      <c r="Y3422" t="s">
        <v>40</v>
      </c>
      <c r="Z3422" t="s">
        <v>64</v>
      </c>
      <c r="AA3422" t="s">
        <v>56</v>
      </c>
      <c r="AB3422" t="s">
        <v>43</v>
      </c>
      <c r="AC3422" t="s">
        <v>84</v>
      </c>
      <c r="AD3422" t="s">
        <v>58</v>
      </c>
    </row>
    <row r="3423" spans="1:30" x14ac:dyDescent="0.3">
      <c r="A3423" t="s">
        <v>6377</v>
      </c>
      <c r="B3423" t="s">
        <v>6378</v>
      </c>
      <c r="C3423" t="s">
        <v>135</v>
      </c>
      <c r="D3423" t="s">
        <v>88</v>
      </c>
      <c r="E3423" t="s">
        <v>89</v>
      </c>
      <c r="F3423">
        <v>1451</v>
      </c>
      <c r="G3423">
        <v>60</v>
      </c>
      <c r="H3423">
        <v>0</v>
      </c>
      <c r="I3423">
        <v>87060</v>
      </c>
      <c r="J3423">
        <v>44141</v>
      </c>
      <c r="K3423">
        <v>5231.5</v>
      </c>
      <c r="L3423">
        <v>1607.6</v>
      </c>
      <c r="M3423">
        <v>5698.86</v>
      </c>
      <c r="N3423">
        <v>30381.040000000001</v>
      </c>
      <c r="O3423">
        <v>34.9</v>
      </c>
      <c r="P3423" t="s">
        <v>35</v>
      </c>
      <c r="Q3423" t="s">
        <v>203</v>
      </c>
      <c r="R3423" t="s">
        <v>74</v>
      </c>
      <c r="S3423" t="s">
        <v>38</v>
      </c>
      <c r="T3423" t="s">
        <v>63</v>
      </c>
      <c r="U3423">
        <v>0</v>
      </c>
      <c r="V3423" s="1">
        <v>45379</v>
      </c>
      <c r="W3423" s="1">
        <v>45380</v>
      </c>
      <c r="X3423" s="1">
        <v>45390</v>
      </c>
      <c r="Y3423" t="s">
        <v>40</v>
      </c>
      <c r="Z3423" t="s">
        <v>41</v>
      </c>
      <c r="AA3423" t="s">
        <v>83</v>
      </c>
      <c r="AB3423" t="s">
        <v>43</v>
      </c>
      <c r="AC3423" t="s">
        <v>57</v>
      </c>
      <c r="AD3423" t="s">
        <v>45</v>
      </c>
    </row>
    <row r="3424" spans="1:30" x14ac:dyDescent="0.3">
      <c r="A3424" t="s">
        <v>6379</v>
      </c>
      <c r="B3424" t="s">
        <v>6380</v>
      </c>
      <c r="C3424" t="s">
        <v>80</v>
      </c>
      <c r="D3424" t="s">
        <v>159</v>
      </c>
      <c r="E3424" t="s">
        <v>160</v>
      </c>
      <c r="F3424">
        <v>512</v>
      </c>
      <c r="G3424">
        <v>270.42</v>
      </c>
      <c r="H3424">
        <v>0.1</v>
      </c>
      <c r="I3424">
        <v>124609.54</v>
      </c>
      <c r="J3424">
        <v>68119.929999999993</v>
      </c>
      <c r="K3424">
        <v>5223.03</v>
      </c>
      <c r="L3424">
        <v>899.24</v>
      </c>
      <c r="M3424">
        <v>7363.88</v>
      </c>
      <c r="N3424">
        <v>43003.46</v>
      </c>
      <c r="O3424">
        <v>34.51</v>
      </c>
      <c r="P3424" t="s">
        <v>35</v>
      </c>
      <c r="Q3424" t="s">
        <v>122</v>
      </c>
      <c r="R3424" t="s">
        <v>37</v>
      </c>
      <c r="S3424" t="s">
        <v>97</v>
      </c>
      <c r="T3424" t="s">
        <v>112</v>
      </c>
      <c r="U3424">
        <v>10</v>
      </c>
      <c r="V3424" s="1">
        <v>45408</v>
      </c>
      <c r="W3424" s="1">
        <v>45418</v>
      </c>
      <c r="X3424" s="1">
        <v>45445</v>
      </c>
      <c r="Y3424" t="s">
        <v>81</v>
      </c>
      <c r="Z3424" t="s">
        <v>165</v>
      </c>
      <c r="AA3424" t="s">
        <v>42</v>
      </c>
      <c r="AB3424" t="s">
        <v>66</v>
      </c>
      <c r="AC3424" t="s">
        <v>77</v>
      </c>
      <c r="AD3424" t="s">
        <v>67</v>
      </c>
    </row>
    <row r="3425" spans="1:30" x14ac:dyDescent="0.3">
      <c r="A3425" t="s">
        <v>6381</v>
      </c>
      <c r="B3425" t="s">
        <v>5788</v>
      </c>
      <c r="C3425" t="s">
        <v>80</v>
      </c>
      <c r="D3425" t="s">
        <v>71</v>
      </c>
      <c r="E3425" t="s">
        <v>72</v>
      </c>
      <c r="F3425">
        <v>1029</v>
      </c>
      <c r="G3425">
        <v>467.48</v>
      </c>
      <c r="H3425">
        <v>0</v>
      </c>
      <c r="I3425">
        <v>481036.92</v>
      </c>
      <c r="J3425">
        <v>291238.65000000002</v>
      </c>
      <c r="K3425">
        <v>5302.71</v>
      </c>
      <c r="L3425">
        <v>2115.0100000000002</v>
      </c>
      <c r="M3425">
        <v>49490.89</v>
      </c>
      <c r="N3425">
        <v>132889.66</v>
      </c>
      <c r="O3425">
        <v>27.63</v>
      </c>
      <c r="P3425" t="s">
        <v>35</v>
      </c>
      <c r="Q3425" t="s">
        <v>117</v>
      </c>
      <c r="R3425" t="s">
        <v>74</v>
      </c>
      <c r="S3425" t="s">
        <v>97</v>
      </c>
      <c r="T3425" t="s">
        <v>112</v>
      </c>
      <c r="U3425">
        <v>15</v>
      </c>
      <c r="V3425" s="1">
        <v>45304</v>
      </c>
      <c r="W3425" s="1">
        <v>45312</v>
      </c>
      <c r="X3425" s="1">
        <v>45349</v>
      </c>
      <c r="Y3425" t="s">
        <v>40</v>
      </c>
      <c r="Z3425" t="s">
        <v>64</v>
      </c>
      <c r="AA3425" t="s">
        <v>65</v>
      </c>
      <c r="AB3425" t="s">
        <v>66</v>
      </c>
      <c r="AC3425" t="s">
        <v>44</v>
      </c>
      <c r="AD3425" t="s">
        <v>45</v>
      </c>
    </row>
    <row r="3426" spans="1:30" x14ac:dyDescent="0.3">
      <c r="A3426" t="s">
        <v>6382</v>
      </c>
      <c r="B3426" t="s">
        <v>6383</v>
      </c>
      <c r="C3426" t="s">
        <v>135</v>
      </c>
      <c r="D3426" t="s">
        <v>130</v>
      </c>
      <c r="E3426" t="s">
        <v>131</v>
      </c>
      <c r="F3426">
        <v>862</v>
      </c>
      <c r="G3426">
        <v>146.85</v>
      </c>
      <c r="H3426">
        <v>0.1</v>
      </c>
      <c r="I3426">
        <v>113926.23</v>
      </c>
      <c r="J3426">
        <v>84165.63</v>
      </c>
      <c r="K3426">
        <v>6999.19</v>
      </c>
      <c r="L3426">
        <v>2687.85</v>
      </c>
      <c r="M3426">
        <v>3036.65</v>
      </c>
      <c r="N3426">
        <v>17036.91</v>
      </c>
      <c r="O3426">
        <v>14.95</v>
      </c>
      <c r="P3426" t="s">
        <v>35</v>
      </c>
      <c r="Q3426" t="s">
        <v>132</v>
      </c>
      <c r="R3426" t="s">
        <v>51</v>
      </c>
      <c r="S3426" t="s">
        <v>91</v>
      </c>
      <c r="T3426" t="s">
        <v>112</v>
      </c>
      <c r="U3426">
        <v>10</v>
      </c>
      <c r="V3426" s="1">
        <v>45336</v>
      </c>
      <c r="W3426" s="1">
        <v>45339</v>
      </c>
      <c r="X3426" s="1">
        <v>45367</v>
      </c>
      <c r="Y3426" t="s">
        <v>40</v>
      </c>
      <c r="Z3426" t="s">
        <v>147</v>
      </c>
      <c r="AA3426" t="s">
        <v>65</v>
      </c>
      <c r="AB3426" t="s">
        <v>66</v>
      </c>
      <c r="AC3426" t="s">
        <v>93</v>
      </c>
      <c r="AD3426" t="s">
        <v>45</v>
      </c>
    </row>
    <row r="3427" spans="1:30" x14ac:dyDescent="0.3">
      <c r="A3427" t="s">
        <v>6384</v>
      </c>
      <c r="B3427" t="s">
        <v>6385</v>
      </c>
      <c r="C3427" t="s">
        <v>135</v>
      </c>
      <c r="D3427" t="s">
        <v>33</v>
      </c>
      <c r="E3427" t="s">
        <v>34</v>
      </c>
      <c r="F3427">
        <v>410</v>
      </c>
      <c r="G3427">
        <v>499.65</v>
      </c>
      <c r="H3427">
        <v>0.1</v>
      </c>
      <c r="I3427">
        <v>184370.85</v>
      </c>
      <c r="J3427">
        <v>90236.35</v>
      </c>
      <c r="K3427">
        <v>1916.74</v>
      </c>
      <c r="L3427">
        <v>1275.79</v>
      </c>
      <c r="M3427">
        <v>7425.41</v>
      </c>
      <c r="N3427">
        <v>83516.56</v>
      </c>
      <c r="O3427">
        <v>45.3</v>
      </c>
      <c r="P3427" t="s">
        <v>35</v>
      </c>
      <c r="Q3427" t="s">
        <v>122</v>
      </c>
      <c r="R3427" t="s">
        <v>37</v>
      </c>
      <c r="S3427" t="s">
        <v>91</v>
      </c>
      <c r="T3427" t="s">
        <v>112</v>
      </c>
      <c r="U3427">
        <v>4</v>
      </c>
      <c r="V3427" s="1">
        <v>45915</v>
      </c>
      <c r="W3427" s="1">
        <v>45923</v>
      </c>
      <c r="X3427" s="1">
        <v>45940</v>
      </c>
      <c r="Y3427" t="s">
        <v>103</v>
      </c>
      <c r="Z3427" t="s">
        <v>104</v>
      </c>
      <c r="AA3427" t="s">
        <v>83</v>
      </c>
      <c r="AB3427" t="s">
        <v>43</v>
      </c>
      <c r="AC3427" t="s">
        <v>98</v>
      </c>
      <c r="AD3427" t="s">
        <v>67</v>
      </c>
    </row>
    <row r="3428" spans="1:30" x14ac:dyDescent="0.3">
      <c r="A3428" t="s">
        <v>6386</v>
      </c>
      <c r="B3428" t="s">
        <v>6387</v>
      </c>
      <c r="C3428" t="s">
        <v>80</v>
      </c>
      <c r="D3428" t="s">
        <v>140</v>
      </c>
      <c r="E3428" t="s">
        <v>49</v>
      </c>
      <c r="F3428">
        <v>1721</v>
      </c>
      <c r="G3428">
        <v>102.43</v>
      </c>
      <c r="H3428">
        <v>0.05</v>
      </c>
      <c r="I3428">
        <v>167467.93</v>
      </c>
      <c r="J3428">
        <v>93482.17</v>
      </c>
      <c r="K3428">
        <v>5299.08</v>
      </c>
      <c r="L3428">
        <v>2352.8000000000002</v>
      </c>
      <c r="M3428">
        <v>17951.919999999998</v>
      </c>
      <c r="N3428">
        <v>48381.96</v>
      </c>
      <c r="O3428">
        <v>28.89</v>
      </c>
      <c r="P3428" t="s">
        <v>35</v>
      </c>
      <c r="Q3428" t="s">
        <v>122</v>
      </c>
      <c r="R3428" t="s">
        <v>74</v>
      </c>
      <c r="S3428" t="s">
        <v>38</v>
      </c>
      <c r="T3428" t="s">
        <v>39</v>
      </c>
      <c r="U3428">
        <v>4</v>
      </c>
      <c r="V3428" s="1">
        <v>45485</v>
      </c>
      <c r="W3428" s="1">
        <v>45488</v>
      </c>
      <c r="X3428" s="1">
        <v>45497</v>
      </c>
      <c r="Y3428" t="s">
        <v>103</v>
      </c>
      <c r="Z3428" t="s">
        <v>119</v>
      </c>
      <c r="AA3428" t="s">
        <v>42</v>
      </c>
      <c r="AB3428" t="s">
        <v>76</v>
      </c>
      <c r="AC3428" t="s">
        <v>44</v>
      </c>
      <c r="AD3428" t="s">
        <v>45</v>
      </c>
    </row>
    <row r="3429" spans="1:30" x14ac:dyDescent="0.3">
      <c r="A3429" t="s">
        <v>6388</v>
      </c>
      <c r="B3429" t="s">
        <v>6389</v>
      </c>
      <c r="C3429" t="s">
        <v>80</v>
      </c>
      <c r="D3429" t="s">
        <v>130</v>
      </c>
      <c r="E3429" t="s">
        <v>131</v>
      </c>
      <c r="F3429">
        <v>448</v>
      </c>
      <c r="G3429">
        <v>315.33</v>
      </c>
      <c r="H3429">
        <v>0</v>
      </c>
      <c r="I3429">
        <v>141267.84</v>
      </c>
      <c r="J3429">
        <v>104697.53</v>
      </c>
      <c r="K3429">
        <v>14900.41</v>
      </c>
      <c r="L3429">
        <v>2950.18</v>
      </c>
      <c r="M3429">
        <v>4337.71</v>
      </c>
      <c r="N3429">
        <v>14382.01</v>
      </c>
      <c r="O3429">
        <v>10.18</v>
      </c>
      <c r="P3429" t="s">
        <v>35</v>
      </c>
      <c r="Q3429" t="s">
        <v>96</v>
      </c>
      <c r="R3429" t="s">
        <v>37</v>
      </c>
      <c r="S3429" t="s">
        <v>52</v>
      </c>
      <c r="T3429" t="s">
        <v>53</v>
      </c>
      <c r="U3429">
        <v>4</v>
      </c>
      <c r="V3429" s="1">
        <v>45444</v>
      </c>
      <c r="W3429" s="1">
        <v>45448</v>
      </c>
      <c r="X3429" s="1">
        <v>45460</v>
      </c>
      <c r="Y3429" t="s">
        <v>81</v>
      </c>
      <c r="Z3429" t="s">
        <v>150</v>
      </c>
      <c r="AA3429" t="s">
        <v>65</v>
      </c>
      <c r="AB3429" t="s">
        <v>76</v>
      </c>
      <c r="AC3429" t="s">
        <v>84</v>
      </c>
      <c r="AD3429" t="s">
        <v>67</v>
      </c>
    </row>
    <row r="3430" spans="1:30" x14ac:dyDescent="0.3">
      <c r="A3430" t="s">
        <v>6390</v>
      </c>
      <c r="B3430" t="s">
        <v>6391</v>
      </c>
      <c r="C3430" t="s">
        <v>70</v>
      </c>
      <c r="D3430" t="s">
        <v>130</v>
      </c>
      <c r="E3430" t="s">
        <v>131</v>
      </c>
      <c r="F3430">
        <v>1327</v>
      </c>
      <c r="G3430">
        <v>324.33999999999997</v>
      </c>
      <c r="H3430">
        <v>0</v>
      </c>
      <c r="I3430">
        <v>430399.18</v>
      </c>
      <c r="J3430">
        <v>266928.95</v>
      </c>
      <c r="K3430">
        <v>13939.91</v>
      </c>
      <c r="L3430">
        <v>687.61</v>
      </c>
      <c r="M3430">
        <v>21336.73</v>
      </c>
      <c r="N3430">
        <v>127505.98</v>
      </c>
      <c r="O3430">
        <v>29.63</v>
      </c>
      <c r="P3430" t="s">
        <v>35</v>
      </c>
      <c r="Q3430" t="s">
        <v>193</v>
      </c>
      <c r="R3430" t="s">
        <v>74</v>
      </c>
      <c r="S3430" t="s">
        <v>97</v>
      </c>
      <c r="T3430" t="s">
        <v>53</v>
      </c>
      <c r="U3430">
        <v>0</v>
      </c>
      <c r="V3430" s="1">
        <v>45670</v>
      </c>
      <c r="W3430" s="1">
        <v>45672</v>
      </c>
      <c r="X3430" s="1">
        <v>45677</v>
      </c>
      <c r="Y3430" t="s">
        <v>40</v>
      </c>
      <c r="Z3430" t="s">
        <v>64</v>
      </c>
      <c r="AA3430" t="s">
        <v>65</v>
      </c>
      <c r="AB3430" t="s">
        <v>76</v>
      </c>
      <c r="AC3430" t="s">
        <v>98</v>
      </c>
      <c r="AD3430" t="s">
        <v>67</v>
      </c>
    </row>
    <row r="3431" spans="1:30" x14ac:dyDescent="0.3">
      <c r="A3431" t="s">
        <v>6392</v>
      </c>
      <c r="B3431" t="s">
        <v>6393</v>
      </c>
      <c r="C3431" t="s">
        <v>70</v>
      </c>
      <c r="D3431" t="s">
        <v>140</v>
      </c>
      <c r="E3431" t="s">
        <v>49</v>
      </c>
      <c r="F3431">
        <v>1817</v>
      </c>
      <c r="G3431">
        <v>312.33</v>
      </c>
      <c r="H3431">
        <v>0.1</v>
      </c>
      <c r="I3431">
        <v>510753.25</v>
      </c>
      <c r="J3431">
        <v>340392.04</v>
      </c>
      <c r="K3431">
        <v>9832</v>
      </c>
      <c r="L3431">
        <v>2325.64</v>
      </c>
      <c r="M3431">
        <v>33876.97</v>
      </c>
      <c r="N3431">
        <v>124326.6</v>
      </c>
      <c r="O3431">
        <v>24.34</v>
      </c>
      <c r="P3431" t="s">
        <v>35</v>
      </c>
      <c r="Q3431" t="s">
        <v>96</v>
      </c>
      <c r="R3431" t="s">
        <v>37</v>
      </c>
      <c r="S3431" t="s">
        <v>52</v>
      </c>
      <c r="T3431" t="s">
        <v>112</v>
      </c>
      <c r="U3431">
        <v>15</v>
      </c>
      <c r="V3431" s="1">
        <v>45438</v>
      </c>
      <c r="W3431" s="1">
        <v>45448</v>
      </c>
      <c r="X3431" s="1">
        <v>45476</v>
      </c>
      <c r="Y3431" t="s">
        <v>81</v>
      </c>
      <c r="Z3431" t="s">
        <v>82</v>
      </c>
      <c r="AA3431" t="s">
        <v>42</v>
      </c>
      <c r="AB3431" t="s">
        <v>76</v>
      </c>
      <c r="AC3431" t="s">
        <v>98</v>
      </c>
      <c r="AD3431" t="s">
        <v>45</v>
      </c>
    </row>
    <row r="3432" spans="1:30" x14ac:dyDescent="0.3">
      <c r="A3432" t="s">
        <v>6394</v>
      </c>
      <c r="B3432" t="s">
        <v>5197</v>
      </c>
      <c r="C3432" t="s">
        <v>135</v>
      </c>
      <c r="D3432" t="s">
        <v>61</v>
      </c>
      <c r="E3432" t="s">
        <v>62</v>
      </c>
      <c r="F3432">
        <v>1776</v>
      </c>
      <c r="G3432">
        <v>286.2</v>
      </c>
      <c r="H3432">
        <v>0</v>
      </c>
      <c r="I3432">
        <v>508291.2</v>
      </c>
      <c r="J3432">
        <v>327533.82</v>
      </c>
      <c r="K3432">
        <v>10660.75</v>
      </c>
      <c r="L3432">
        <v>2834.51</v>
      </c>
      <c r="M3432">
        <v>34754.949999999997</v>
      </c>
      <c r="N3432">
        <v>132507.17000000001</v>
      </c>
      <c r="O3432">
        <v>26.07</v>
      </c>
      <c r="P3432" t="s">
        <v>35</v>
      </c>
      <c r="Q3432" t="s">
        <v>117</v>
      </c>
      <c r="R3432" t="s">
        <v>51</v>
      </c>
      <c r="S3432" t="s">
        <v>97</v>
      </c>
      <c r="T3432" t="s">
        <v>112</v>
      </c>
      <c r="U3432">
        <v>10</v>
      </c>
      <c r="V3432" s="1">
        <v>45320</v>
      </c>
      <c r="W3432" s="1">
        <v>45321</v>
      </c>
      <c r="X3432" s="1">
        <v>45359</v>
      </c>
      <c r="Y3432" t="s">
        <v>40</v>
      </c>
      <c r="Z3432" t="s">
        <v>64</v>
      </c>
      <c r="AA3432" t="s">
        <v>42</v>
      </c>
      <c r="AB3432" t="s">
        <v>66</v>
      </c>
      <c r="AC3432" t="s">
        <v>57</v>
      </c>
      <c r="AD3432" t="s">
        <v>45</v>
      </c>
    </row>
    <row r="3433" spans="1:30" x14ac:dyDescent="0.3">
      <c r="A3433" t="s">
        <v>6395</v>
      </c>
      <c r="B3433" t="s">
        <v>6396</v>
      </c>
      <c r="C3433" t="s">
        <v>135</v>
      </c>
      <c r="D3433" t="s">
        <v>61</v>
      </c>
      <c r="E3433" t="s">
        <v>62</v>
      </c>
      <c r="F3433">
        <v>1960</v>
      </c>
      <c r="G3433">
        <v>205.78</v>
      </c>
      <c r="H3433">
        <v>0.1</v>
      </c>
      <c r="I3433">
        <v>362995.92</v>
      </c>
      <c r="J3433">
        <v>219204.69</v>
      </c>
      <c r="K3433">
        <v>11075.45</v>
      </c>
      <c r="L3433">
        <v>659.37</v>
      </c>
      <c r="M3433">
        <v>10428.450000000001</v>
      </c>
      <c r="N3433">
        <v>121627.96</v>
      </c>
      <c r="O3433">
        <v>33.51</v>
      </c>
      <c r="P3433" t="s">
        <v>35</v>
      </c>
      <c r="Q3433" t="s">
        <v>111</v>
      </c>
      <c r="R3433" t="s">
        <v>51</v>
      </c>
      <c r="S3433" t="s">
        <v>118</v>
      </c>
      <c r="T3433" t="s">
        <v>53</v>
      </c>
      <c r="U3433">
        <v>4</v>
      </c>
      <c r="V3433" s="1">
        <v>45512</v>
      </c>
      <c r="W3433" s="1">
        <v>45518</v>
      </c>
      <c r="X3433" s="1">
        <v>45550</v>
      </c>
      <c r="Y3433" t="s">
        <v>103</v>
      </c>
      <c r="Z3433" t="s">
        <v>177</v>
      </c>
      <c r="AA3433" t="s">
        <v>56</v>
      </c>
      <c r="AB3433" t="s">
        <v>66</v>
      </c>
      <c r="AC3433" t="s">
        <v>98</v>
      </c>
      <c r="AD3433" t="s">
        <v>67</v>
      </c>
    </row>
    <row r="3434" spans="1:30" x14ac:dyDescent="0.3">
      <c r="A3434" t="s">
        <v>6397</v>
      </c>
      <c r="B3434" t="s">
        <v>4314</v>
      </c>
      <c r="C3434" t="s">
        <v>80</v>
      </c>
      <c r="D3434" t="s">
        <v>130</v>
      </c>
      <c r="E3434" t="s">
        <v>131</v>
      </c>
      <c r="F3434">
        <v>509</v>
      </c>
      <c r="G3434">
        <v>77.540000000000006</v>
      </c>
      <c r="H3434">
        <v>0.05</v>
      </c>
      <c r="I3434">
        <v>37494.47</v>
      </c>
      <c r="J3434">
        <v>27097.21</v>
      </c>
      <c r="K3434">
        <v>2101.35</v>
      </c>
      <c r="L3434">
        <v>2262.0700000000002</v>
      </c>
      <c r="M3434">
        <v>4245.03</v>
      </c>
      <c r="N3434">
        <v>1788.81</v>
      </c>
      <c r="O3434">
        <v>4.7699999999999996</v>
      </c>
      <c r="P3434" t="s">
        <v>35</v>
      </c>
      <c r="Q3434" t="s">
        <v>36</v>
      </c>
      <c r="R3434" t="s">
        <v>74</v>
      </c>
      <c r="S3434" t="s">
        <v>97</v>
      </c>
      <c r="T3434" t="s">
        <v>39</v>
      </c>
      <c r="U3434">
        <v>10</v>
      </c>
      <c r="V3434" s="1">
        <v>45371</v>
      </c>
      <c r="W3434" s="1">
        <v>45375</v>
      </c>
      <c r="X3434" s="1">
        <v>45406</v>
      </c>
      <c r="Y3434" t="s">
        <v>40</v>
      </c>
      <c r="Z3434" t="s">
        <v>41</v>
      </c>
      <c r="AA3434" t="s">
        <v>56</v>
      </c>
      <c r="AB3434" t="s">
        <v>66</v>
      </c>
      <c r="AC3434" t="s">
        <v>123</v>
      </c>
      <c r="AD3434" t="s">
        <v>45</v>
      </c>
    </row>
    <row r="3435" spans="1:30" x14ac:dyDescent="0.3">
      <c r="A3435" t="s">
        <v>6398</v>
      </c>
      <c r="B3435" t="s">
        <v>6399</v>
      </c>
      <c r="C3435" t="s">
        <v>87</v>
      </c>
      <c r="D3435" t="s">
        <v>130</v>
      </c>
      <c r="E3435" t="s">
        <v>131</v>
      </c>
      <c r="F3435">
        <v>840</v>
      </c>
      <c r="G3435">
        <v>347.78</v>
      </c>
      <c r="H3435">
        <v>0.15</v>
      </c>
      <c r="I3435">
        <v>248314.92</v>
      </c>
      <c r="J3435">
        <v>184361.07</v>
      </c>
      <c r="K3435">
        <v>986.41</v>
      </c>
      <c r="L3435">
        <v>486.54</v>
      </c>
      <c r="M3435">
        <v>25160.55</v>
      </c>
      <c r="N3435">
        <v>37320.35</v>
      </c>
      <c r="O3435">
        <v>15.03</v>
      </c>
      <c r="P3435" t="s">
        <v>35</v>
      </c>
      <c r="Q3435" t="s">
        <v>96</v>
      </c>
      <c r="R3435" t="s">
        <v>74</v>
      </c>
      <c r="S3435" t="s">
        <v>118</v>
      </c>
      <c r="T3435" t="s">
        <v>39</v>
      </c>
      <c r="U3435">
        <v>0</v>
      </c>
      <c r="V3435" s="1">
        <v>45833</v>
      </c>
      <c r="W3435" s="1">
        <v>45834</v>
      </c>
      <c r="X3435" s="1">
        <v>45855</v>
      </c>
      <c r="Y3435" t="s">
        <v>81</v>
      </c>
      <c r="Z3435" t="s">
        <v>150</v>
      </c>
      <c r="AA3435" t="s">
        <v>83</v>
      </c>
      <c r="AB3435" t="s">
        <v>43</v>
      </c>
      <c r="AC3435" t="s">
        <v>123</v>
      </c>
      <c r="AD3435" t="s">
        <v>45</v>
      </c>
    </row>
    <row r="3436" spans="1:30" x14ac:dyDescent="0.3">
      <c r="A3436" t="s">
        <v>6400</v>
      </c>
      <c r="B3436" t="s">
        <v>6401</v>
      </c>
      <c r="C3436" t="s">
        <v>70</v>
      </c>
      <c r="D3436" t="s">
        <v>130</v>
      </c>
      <c r="E3436" t="s">
        <v>131</v>
      </c>
      <c r="F3436">
        <v>1190</v>
      </c>
      <c r="G3436">
        <v>59.03</v>
      </c>
      <c r="H3436">
        <v>0.05</v>
      </c>
      <c r="I3436">
        <v>66733.41</v>
      </c>
      <c r="J3436">
        <v>39844.480000000003</v>
      </c>
      <c r="K3436">
        <v>10597.63</v>
      </c>
      <c r="L3436">
        <v>309.76</v>
      </c>
      <c r="M3436">
        <v>6238.67</v>
      </c>
      <c r="N3436">
        <v>9742.8700000000008</v>
      </c>
      <c r="O3436">
        <v>14.6</v>
      </c>
      <c r="P3436" t="s">
        <v>35</v>
      </c>
      <c r="Q3436" t="s">
        <v>36</v>
      </c>
      <c r="R3436" t="s">
        <v>51</v>
      </c>
      <c r="S3436" t="s">
        <v>52</v>
      </c>
      <c r="T3436" t="s">
        <v>63</v>
      </c>
      <c r="U3436">
        <v>7</v>
      </c>
      <c r="V3436" s="1">
        <v>45458</v>
      </c>
      <c r="W3436" s="1">
        <v>45466</v>
      </c>
      <c r="X3436" s="1">
        <v>45500</v>
      </c>
      <c r="Y3436" t="s">
        <v>81</v>
      </c>
      <c r="Z3436" t="s">
        <v>150</v>
      </c>
      <c r="AA3436" t="s">
        <v>42</v>
      </c>
      <c r="AB3436" t="s">
        <v>76</v>
      </c>
      <c r="AC3436" t="s">
        <v>57</v>
      </c>
      <c r="AD3436" t="s">
        <v>58</v>
      </c>
    </row>
    <row r="3437" spans="1:30" x14ac:dyDescent="0.3">
      <c r="A3437" t="s">
        <v>6402</v>
      </c>
      <c r="B3437" t="s">
        <v>4373</v>
      </c>
      <c r="C3437" t="s">
        <v>32</v>
      </c>
      <c r="D3437" t="s">
        <v>159</v>
      </c>
      <c r="E3437" t="s">
        <v>160</v>
      </c>
      <c r="F3437">
        <v>1772</v>
      </c>
      <c r="G3437">
        <v>139.96</v>
      </c>
      <c r="H3437">
        <v>0.05</v>
      </c>
      <c r="I3437">
        <v>235608.66</v>
      </c>
      <c r="J3437">
        <v>165370.73000000001</v>
      </c>
      <c r="K3437">
        <v>3312.47</v>
      </c>
      <c r="L3437">
        <v>598.5</v>
      </c>
      <c r="M3437">
        <v>16643.46</v>
      </c>
      <c r="N3437">
        <v>49683.5</v>
      </c>
      <c r="O3437">
        <v>21.09</v>
      </c>
      <c r="P3437" t="s">
        <v>35</v>
      </c>
      <c r="Q3437" t="s">
        <v>50</v>
      </c>
      <c r="R3437" t="s">
        <v>37</v>
      </c>
      <c r="S3437" t="s">
        <v>52</v>
      </c>
      <c r="T3437" t="s">
        <v>112</v>
      </c>
      <c r="U3437">
        <v>15</v>
      </c>
      <c r="V3437" s="1">
        <v>45389</v>
      </c>
      <c r="W3437" s="1">
        <v>45399</v>
      </c>
      <c r="X3437" s="1">
        <v>45437</v>
      </c>
      <c r="Y3437" t="s">
        <v>81</v>
      </c>
      <c r="Z3437" t="s">
        <v>165</v>
      </c>
      <c r="AA3437" t="s">
        <v>42</v>
      </c>
      <c r="AB3437" t="s">
        <v>66</v>
      </c>
      <c r="AC3437" t="s">
        <v>84</v>
      </c>
      <c r="AD3437" t="s">
        <v>58</v>
      </c>
    </row>
    <row r="3438" spans="1:30" x14ac:dyDescent="0.3">
      <c r="A3438" t="s">
        <v>6403</v>
      </c>
      <c r="B3438" t="s">
        <v>469</v>
      </c>
      <c r="C3438" t="s">
        <v>70</v>
      </c>
      <c r="D3438" t="s">
        <v>140</v>
      </c>
      <c r="E3438" t="s">
        <v>49</v>
      </c>
      <c r="F3438">
        <v>1492</v>
      </c>
      <c r="G3438">
        <v>214.36</v>
      </c>
      <c r="H3438">
        <v>0</v>
      </c>
      <c r="I3438">
        <v>319825.12</v>
      </c>
      <c r="J3438">
        <v>199416.15</v>
      </c>
      <c r="L3438">
        <v>2888.06</v>
      </c>
      <c r="M3438">
        <v>31565.79</v>
      </c>
      <c r="N3438">
        <v>76902.42</v>
      </c>
      <c r="O3438">
        <v>24.05</v>
      </c>
      <c r="P3438" t="s">
        <v>35</v>
      </c>
      <c r="Q3438" t="s">
        <v>117</v>
      </c>
      <c r="R3438" t="s">
        <v>51</v>
      </c>
      <c r="S3438" t="s">
        <v>52</v>
      </c>
      <c r="T3438" t="s">
        <v>53</v>
      </c>
      <c r="U3438">
        <v>0</v>
      </c>
      <c r="V3438" s="1">
        <v>45900</v>
      </c>
      <c r="W3438" s="1">
        <v>45908</v>
      </c>
      <c r="X3438" s="1">
        <v>45925</v>
      </c>
      <c r="Y3438" t="s">
        <v>103</v>
      </c>
      <c r="Z3438" t="s">
        <v>177</v>
      </c>
      <c r="AA3438" t="s">
        <v>65</v>
      </c>
      <c r="AB3438" t="s">
        <v>66</v>
      </c>
      <c r="AC3438" t="s">
        <v>98</v>
      </c>
      <c r="AD3438" t="s">
        <v>45</v>
      </c>
    </row>
    <row r="3439" spans="1:30" x14ac:dyDescent="0.3">
      <c r="A3439" t="s">
        <v>6404</v>
      </c>
      <c r="B3439" t="s">
        <v>6405</v>
      </c>
      <c r="C3439" t="s">
        <v>32</v>
      </c>
      <c r="D3439" t="s">
        <v>107</v>
      </c>
      <c r="E3439" t="s">
        <v>108</v>
      </c>
      <c r="F3439">
        <v>883</v>
      </c>
      <c r="G3439">
        <v>338.73</v>
      </c>
      <c r="H3439">
        <v>0.1</v>
      </c>
      <c r="I3439">
        <v>269188.73</v>
      </c>
      <c r="J3439">
        <v>168020.63</v>
      </c>
      <c r="K3439">
        <v>1095.1600000000001</v>
      </c>
      <c r="L3439">
        <v>1391.04</v>
      </c>
      <c r="M3439">
        <v>30468.9</v>
      </c>
      <c r="N3439">
        <v>68213</v>
      </c>
      <c r="O3439">
        <v>25.34</v>
      </c>
      <c r="P3439" t="s">
        <v>35</v>
      </c>
      <c r="Q3439" t="s">
        <v>203</v>
      </c>
      <c r="R3439" t="s">
        <v>37</v>
      </c>
      <c r="S3439" t="s">
        <v>38</v>
      </c>
      <c r="T3439" t="s">
        <v>112</v>
      </c>
      <c r="U3439">
        <v>15</v>
      </c>
      <c r="V3439" s="1">
        <v>45405</v>
      </c>
      <c r="W3439" s="1">
        <v>45408</v>
      </c>
      <c r="X3439" s="1">
        <v>45430</v>
      </c>
      <c r="Y3439" t="s">
        <v>81</v>
      </c>
      <c r="Z3439" t="s">
        <v>165</v>
      </c>
      <c r="AA3439" t="s">
        <v>65</v>
      </c>
      <c r="AB3439" t="s">
        <v>43</v>
      </c>
      <c r="AC3439" t="s">
        <v>98</v>
      </c>
      <c r="AD3439" t="s">
        <v>67</v>
      </c>
    </row>
    <row r="3440" spans="1:30" x14ac:dyDescent="0.3">
      <c r="A3440" t="s">
        <v>6406</v>
      </c>
      <c r="B3440" t="s">
        <v>6407</v>
      </c>
      <c r="C3440" t="s">
        <v>87</v>
      </c>
      <c r="D3440" t="s">
        <v>107</v>
      </c>
      <c r="E3440" t="s">
        <v>108</v>
      </c>
      <c r="F3440">
        <v>989</v>
      </c>
      <c r="G3440">
        <v>125.1</v>
      </c>
      <c r="H3440">
        <v>0.15</v>
      </c>
      <c r="I3440">
        <v>105165.31</v>
      </c>
      <c r="J3440">
        <v>62305.85</v>
      </c>
      <c r="K3440">
        <v>12557.55</v>
      </c>
      <c r="L3440">
        <v>2894.56</v>
      </c>
      <c r="M3440">
        <v>8634.44</v>
      </c>
      <c r="N3440">
        <v>18772.91</v>
      </c>
      <c r="O3440">
        <v>17.850000000000001</v>
      </c>
      <c r="P3440" t="s">
        <v>35</v>
      </c>
      <c r="Q3440" t="s">
        <v>117</v>
      </c>
      <c r="R3440" t="s">
        <v>74</v>
      </c>
      <c r="S3440" t="s">
        <v>52</v>
      </c>
      <c r="T3440" t="s">
        <v>112</v>
      </c>
      <c r="U3440">
        <v>0</v>
      </c>
      <c r="V3440" s="1">
        <v>45859</v>
      </c>
      <c r="W3440" s="1">
        <v>45864</v>
      </c>
      <c r="X3440" s="1">
        <v>45882</v>
      </c>
      <c r="Y3440" t="s">
        <v>103</v>
      </c>
      <c r="Z3440" t="s">
        <v>119</v>
      </c>
      <c r="AA3440" t="s">
        <v>56</v>
      </c>
      <c r="AB3440" t="s">
        <v>76</v>
      </c>
      <c r="AC3440" t="s">
        <v>57</v>
      </c>
      <c r="AD3440" t="s">
        <v>67</v>
      </c>
    </row>
    <row r="3441" spans="1:30" x14ac:dyDescent="0.3">
      <c r="A3441" t="s">
        <v>6408</v>
      </c>
      <c r="B3441" t="s">
        <v>6409</v>
      </c>
      <c r="C3441" t="s">
        <v>135</v>
      </c>
      <c r="D3441" t="s">
        <v>48</v>
      </c>
      <c r="E3441" t="s">
        <v>49</v>
      </c>
      <c r="F3441">
        <v>763</v>
      </c>
      <c r="G3441">
        <v>463.95</v>
      </c>
      <c r="H3441">
        <v>0</v>
      </c>
      <c r="I3441">
        <v>353993.85</v>
      </c>
      <c r="J3441">
        <v>172895.78</v>
      </c>
      <c r="K3441">
        <v>6412.22</v>
      </c>
      <c r="L3441">
        <v>467.29</v>
      </c>
      <c r="M3441">
        <v>20444.830000000002</v>
      </c>
      <c r="N3441">
        <v>153773.73000000001</v>
      </c>
      <c r="O3441">
        <v>43.44</v>
      </c>
      <c r="P3441" t="s">
        <v>35</v>
      </c>
      <c r="Q3441" t="s">
        <v>73</v>
      </c>
      <c r="R3441" t="s">
        <v>74</v>
      </c>
      <c r="S3441" t="s">
        <v>38</v>
      </c>
      <c r="T3441" t="s">
        <v>112</v>
      </c>
      <c r="U3441">
        <v>15</v>
      </c>
      <c r="V3441" s="1">
        <v>45779</v>
      </c>
      <c r="W3441" s="1">
        <v>45783</v>
      </c>
      <c r="X3441" s="1">
        <v>45803</v>
      </c>
      <c r="Y3441" t="s">
        <v>81</v>
      </c>
      <c r="Z3441" t="s">
        <v>82</v>
      </c>
      <c r="AA3441" t="s">
        <v>83</v>
      </c>
      <c r="AB3441" t="s">
        <v>76</v>
      </c>
      <c r="AC3441" t="s">
        <v>44</v>
      </c>
      <c r="AD3441" t="s">
        <v>45</v>
      </c>
    </row>
    <row r="3442" spans="1:30" x14ac:dyDescent="0.3">
      <c r="A3442" t="s">
        <v>6410</v>
      </c>
      <c r="B3442" t="s">
        <v>5821</v>
      </c>
      <c r="C3442" t="s">
        <v>80</v>
      </c>
      <c r="D3442" t="s">
        <v>71</v>
      </c>
      <c r="E3442" t="s">
        <v>72</v>
      </c>
      <c r="F3442">
        <v>1127</v>
      </c>
      <c r="G3442">
        <v>331.09</v>
      </c>
      <c r="H3442">
        <v>0.05</v>
      </c>
      <c r="I3442">
        <v>354481.51</v>
      </c>
      <c r="J3442">
        <v>240270.06</v>
      </c>
      <c r="K3442">
        <v>13698.44</v>
      </c>
      <c r="L3442">
        <v>2871.37</v>
      </c>
      <c r="M3442">
        <v>26755.15</v>
      </c>
      <c r="N3442">
        <v>70886.490000000005</v>
      </c>
      <c r="O3442">
        <v>20</v>
      </c>
      <c r="P3442" t="s">
        <v>35</v>
      </c>
      <c r="Q3442" t="s">
        <v>36</v>
      </c>
      <c r="R3442" t="s">
        <v>74</v>
      </c>
      <c r="S3442" t="s">
        <v>38</v>
      </c>
      <c r="T3442" t="s">
        <v>39</v>
      </c>
      <c r="U3442">
        <v>7</v>
      </c>
      <c r="V3442" s="1">
        <v>45392</v>
      </c>
      <c r="W3442" s="1">
        <v>45395</v>
      </c>
      <c r="X3442" s="1">
        <v>45426</v>
      </c>
      <c r="Y3442" t="s">
        <v>81</v>
      </c>
      <c r="Z3442" t="s">
        <v>165</v>
      </c>
      <c r="AA3442" t="s">
        <v>83</v>
      </c>
      <c r="AB3442" t="s">
        <v>43</v>
      </c>
      <c r="AC3442" t="s">
        <v>44</v>
      </c>
      <c r="AD3442" t="s">
        <v>45</v>
      </c>
    </row>
    <row r="3443" spans="1:30" x14ac:dyDescent="0.3">
      <c r="A3443" t="s">
        <v>6411</v>
      </c>
      <c r="B3443" t="s">
        <v>6412</v>
      </c>
      <c r="C3443" t="s">
        <v>80</v>
      </c>
      <c r="D3443" t="s">
        <v>88</v>
      </c>
      <c r="E3443" t="s">
        <v>89</v>
      </c>
      <c r="F3443">
        <v>909</v>
      </c>
      <c r="G3443">
        <v>260.70999999999998</v>
      </c>
      <c r="H3443">
        <v>0.1</v>
      </c>
      <c r="I3443">
        <v>213286.85</v>
      </c>
      <c r="J3443">
        <v>106138.42</v>
      </c>
      <c r="K3443">
        <v>5083.17</v>
      </c>
      <c r="L3443">
        <v>334</v>
      </c>
      <c r="M3443">
        <v>19804.830000000002</v>
      </c>
      <c r="N3443">
        <v>81926.429999999993</v>
      </c>
      <c r="O3443">
        <v>38.409999999999997</v>
      </c>
      <c r="P3443" t="s">
        <v>35</v>
      </c>
      <c r="Q3443" t="s">
        <v>111</v>
      </c>
      <c r="R3443" t="s">
        <v>74</v>
      </c>
      <c r="S3443" t="s">
        <v>97</v>
      </c>
      <c r="T3443" t="s">
        <v>112</v>
      </c>
      <c r="U3443">
        <v>0</v>
      </c>
      <c r="V3443" s="1">
        <v>45692</v>
      </c>
      <c r="W3443" s="1">
        <v>45694</v>
      </c>
      <c r="X3443" s="1">
        <v>45717</v>
      </c>
      <c r="Y3443" t="s">
        <v>40</v>
      </c>
      <c r="Z3443" t="s">
        <v>147</v>
      </c>
      <c r="AA3443" t="s">
        <v>83</v>
      </c>
      <c r="AB3443" t="s">
        <v>66</v>
      </c>
      <c r="AC3443" t="s">
        <v>84</v>
      </c>
      <c r="AD3443" t="s">
        <v>45</v>
      </c>
    </row>
    <row r="3444" spans="1:30" x14ac:dyDescent="0.3">
      <c r="A3444" t="s">
        <v>6413</v>
      </c>
      <c r="B3444" t="s">
        <v>6414</v>
      </c>
      <c r="C3444" t="s">
        <v>70</v>
      </c>
      <c r="D3444" t="s">
        <v>71</v>
      </c>
      <c r="E3444" t="s">
        <v>72</v>
      </c>
      <c r="F3444">
        <v>441</v>
      </c>
      <c r="G3444">
        <v>311.31</v>
      </c>
      <c r="H3444">
        <v>0.05</v>
      </c>
      <c r="I3444">
        <v>130423.32</v>
      </c>
      <c r="J3444">
        <v>96899.6</v>
      </c>
      <c r="K3444">
        <v>6704.05</v>
      </c>
      <c r="L3444">
        <v>1916.77</v>
      </c>
      <c r="M3444">
        <v>8701.15</v>
      </c>
      <c r="N3444">
        <v>16201.75</v>
      </c>
      <c r="O3444">
        <v>12.42</v>
      </c>
      <c r="P3444" t="s">
        <v>35</v>
      </c>
      <c r="Q3444" t="s">
        <v>90</v>
      </c>
      <c r="R3444" t="s">
        <v>51</v>
      </c>
      <c r="S3444" t="s">
        <v>97</v>
      </c>
      <c r="T3444" t="s">
        <v>39</v>
      </c>
      <c r="U3444">
        <v>4</v>
      </c>
      <c r="V3444" s="1">
        <v>45452</v>
      </c>
      <c r="W3444" s="1">
        <v>45459</v>
      </c>
      <c r="X3444" s="1">
        <v>45473</v>
      </c>
      <c r="Y3444" t="s">
        <v>81</v>
      </c>
      <c r="Z3444" t="s">
        <v>150</v>
      </c>
      <c r="AA3444" t="s">
        <v>65</v>
      </c>
      <c r="AB3444" t="s">
        <v>66</v>
      </c>
      <c r="AC3444" t="s">
        <v>77</v>
      </c>
      <c r="AD3444" t="s">
        <v>58</v>
      </c>
    </row>
    <row r="3445" spans="1:30" x14ac:dyDescent="0.3">
      <c r="A3445" t="s">
        <v>6415</v>
      </c>
      <c r="B3445" t="s">
        <v>6416</v>
      </c>
      <c r="C3445" t="s">
        <v>135</v>
      </c>
      <c r="D3445" t="s">
        <v>71</v>
      </c>
      <c r="E3445" t="s">
        <v>72</v>
      </c>
      <c r="F3445">
        <v>1398</v>
      </c>
      <c r="G3445">
        <v>85.66</v>
      </c>
      <c r="H3445">
        <v>0.1</v>
      </c>
      <c r="I3445">
        <v>107777.41</v>
      </c>
      <c r="J3445">
        <v>56238.93</v>
      </c>
      <c r="K3445">
        <v>1042.5</v>
      </c>
      <c r="L3445">
        <v>2784.34</v>
      </c>
      <c r="M3445">
        <v>2935.89</v>
      </c>
      <c r="N3445">
        <v>44775.75</v>
      </c>
      <c r="O3445">
        <v>41.54</v>
      </c>
      <c r="P3445" t="s">
        <v>35</v>
      </c>
      <c r="Q3445" t="s">
        <v>90</v>
      </c>
      <c r="R3445" t="s">
        <v>74</v>
      </c>
      <c r="S3445" t="s">
        <v>91</v>
      </c>
      <c r="T3445" t="s">
        <v>112</v>
      </c>
      <c r="U3445">
        <v>15</v>
      </c>
      <c r="V3445" s="1">
        <v>45707</v>
      </c>
      <c r="W3445" s="1">
        <v>45710</v>
      </c>
      <c r="X3445" s="1">
        <v>45742</v>
      </c>
      <c r="Y3445" t="s">
        <v>40</v>
      </c>
      <c r="Z3445" t="s">
        <v>147</v>
      </c>
      <c r="AA3445" t="s">
        <v>65</v>
      </c>
      <c r="AB3445" t="s">
        <v>43</v>
      </c>
      <c r="AC3445" t="s">
        <v>57</v>
      </c>
      <c r="AD3445" t="s">
        <v>67</v>
      </c>
    </row>
    <row r="3446" spans="1:30" x14ac:dyDescent="0.3">
      <c r="A3446" t="s">
        <v>6417</v>
      </c>
      <c r="B3446" t="s">
        <v>6418</v>
      </c>
      <c r="C3446" t="s">
        <v>135</v>
      </c>
      <c r="D3446" t="s">
        <v>130</v>
      </c>
      <c r="E3446" t="s">
        <v>131</v>
      </c>
      <c r="F3446">
        <v>291</v>
      </c>
      <c r="G3446">
        <v>130.13999999999999</v>
      </c>
      <c r="H3446">
        <v>0</v>
      </c>
      <c r="I3446">
        <v>37870.74</v>
      </c>
      <c r="J3446">
        <v>21595.84</v>
      </c>
      <c r="K3446">
        <v>6203.69</v>
      </c>
      <c r="L3446">
        <v>2357.59</v>
      </c>
      <c r="M3446">
        <v>3499.99</v>
      </c>
      <c r="N3446">
        <v>4213.63</v>
      </c>
      <c r="O3446">
        <v>11.13</v>
      </c>
      <c r="P3446" t="s">
        <v>35</v>
      </c>
      <c r="Q3446" t="s">
        <v>50</v>
      </c>
      <c r="R3446" t="s">
        <v>37</v>
      </c>
      <c r="S3446" t="s">
        <v>91</v>
      </c>
      <c r="T3446" t="s">
        <v>112</v>
      </c>
      <c r="U3446">
        <v>0</v>
      </c>
      <c r="V3446" s="1">
        <v>45919</v>
      </c>
      <c r="W3446" s="1">
        <v>45927</v>
      </c>
      <c r="X3446" s="1">
        <v>45951</v>
      </c>
      <c r="Y3446" t="s">
        <v>103</v>
      </c>
      <c r="Z3446" t="s">
        <v>104</v>
      </c>
      <c r="AA3446" t="s">
        <v>65</v>
      </c>
      <c r="AB3446" t="s">
        <v>43</v>
      </c>
      <c r="AC3446" t="s">
        <v>93</v>
      </c>
      <c r="AD3446" t="s">
        <v>58</v>
      </c>
    </row>
    <row r="3447" spans="1:30" x14ac:dyDescent="0.3">
      <c r="A3447" t="s">
        <v>6419</v>
      </c>
      <c r="B3447" t="s">
        <v>955</v>
      </c>
      <c r="D3447" t="s">
        <v>33</v>
      </c>
      <c r="E3447" t="s">
        <v>34</v>
      </c>
      <c r="F3447">
        <v>1395</v>
      </c>
      <c r="G3447">
        <v>145.04</v>
      </c>
      <c r="H3447">
        <v>0</v>
      </c>
      <c r="I3447">
        <v>202330.8</v>
      </c>
      <c r="J3447">
        <v>115465.29</v>
      </c>
      <c r="K3447">
        <v>1540.06</v>
      </c>
      <c r="L3447">
        <v>2663.71</v>
      </c>
      <c r="M3447">
        <v>16725.52</v>
      </c>
      <c r="N3447">
        <v>65936.22</v>
      </c>
      <c r="O3447">
        <v>32.590000000000003</v>
      </c>
      <c r="P3447" t="s">
        <v>35</v>
      </c>
      <c r="Q3447" t="s">
        <v>132</v>
      </c>
      <c r="R3447" t="s">
        <v>51</v>
      </c>
      <c r="S3447" t="s">
        <v>97</v>
      </c>
      <c r="T3447" t="s">
        <v>63</v>
      </c>
      <c r="U3447">
        <v>0</v>
      </c>
      <c r="V3447" s="1">
        <v>45899</v>
      </c>
      <c r="W3447" s="1">
        <v>45905</v>
      </c>
      <c r="X3447" s="1">
        <v>45916</v>
      </c>
      <c r="Y3447" t="s">
        <v>103</v>
      </c>
      <c r="Z3447" t="s">
        <v>177</v>
      </c>
      <c r="AA3447" t="s">
        <v>83</v>
      </c>
      <c r="AB3447" t="s">
        <v>66</v>
      </c>
      <c r="AC3447" t="s">
        <v>123</v>
      </c>
      <c r="AD3447" t="s">
        <v>67</v>
      </c>
    </row>
    <row r="3448" spans="1:30" x14ac:dyDescent="0.3">
      <c r="A3448" t="s">
        <v>6420</v>
      </c>
      <c r="B3448" t="s">
        <v>6421</v>
      </c>
      <c r="C3448" t="s">
        <v>87</v>
      </c>
      <c r="D3448" t="s">
        <v>130</v>
      </c>
      <c r="E3448" t="s">
        <v>131</v>
      </c>
      <c r="F3448">
        <v>479</v>
      </c>
      <c r="G3448">
        <v>93.93</v>
      </c>
      <c r="H3448">
        <v>0.05</v>
      </c>
      <c r="I3448">
        <v>42742.85</v>
      </c>
      <c r="J3448">
        <v>28466.42</v>
      </c>
      <c r="K3448">
        <v>645.98</v>
      </c>
      <c r="L3448">
        <v>559.22</v>
      </c>
      <c r="M3448">
        <v>3248.86</v>
      </c>
      <c r="N3448">
        <v>9822.3700000000008</v>
      </c>
      <c r="O3448">
        <v>22.98</v>
      </c>
      <c r="P3448" t="s">
        <v>35</v>
      </c>
      <c r="Q3448" t="s">
        <v>36</v>
      </c>
      <c r="R3448" t="s">
        <v>51</v>
      </c>
      <c r="S3448" t="s">
        <v>91</v>
      </c>
      <c r="T3448" t="s">
        <v>53</v>
      </c>
      <c r="U3448">
        <v>4</v>
      </c>
      <c r="V3448" s="1">
        <v>45690</v>
      </c>
      <c r="W3448" s="1">
        <v>45693</v>
      </c>
      <c r="X3448" s="1">
        <v>45703</v>
      </c>
      <c r="Y3448" t="s">
        <v>40</v>
      </c>
      <c r="Z3448" t="s">
        <v>147</v>
      </c>
      <c r="AA3448" t="s">
        <v>56</v>
      </c>
      <c r="AB3448" t="s">
        <v>43</v>
      </c>
      <c r="AC3448" t="s">
        <v>84</v>
      </c>
      <c r="AD3448" t="s">
        <v>45</v>
      </c>
    </row>
    <row r="3449" spans="1:30" x14ac:dyDescent="0.3">
      <c r="A3449" t="s">
        <v>6422</v>
      </c>
      <c r="B3449" t="s">
        <v>6423</v>
      </c>
      <c r="C3449" t="s">
        <v>135</v>
      </c>
      <c r="D3449" t="s">
        <v>101</v>
      </c>
      <c r="E3449" t="s">
        <v>102</v>
      </c>
      <c r="F3449">
        <v>1682</v>
      </c>
      <c r="G3449">
        <v>89.23</v>
      </c>
      <c r="H3449">
        <v>0</v>
      </c>
      <c r="I3449">
        <v>150084.85999999999</v>
      </c>
      <c r="J3449">
        <v>88747.77</v>
      </c>
      <c r="K3449">
        <v>11989.95</v>
      </c>
      <c r="L3449">
        <v>224.92</v>
      </c>
      <c r="M3449">
        <v>7928.83</v>
      </c>
      <c r="N3449">
        <v>41193.39</v>
      </c>
      <c r="O3449">
        <v>27.45</v>
      </c>
      <c r="P3449" t="s">
        <v>35</v>
      </c>
      <c r="Q3449" t="s">
        <v>50</v>
      </c>
      <c r="R3449" t="s">
        <v>51</v>
      </c>
      <c r="S3449" t="s">
        <v>38</v>
      </c>
      <c r="T3449" t="s">
        <v>112</v>
      </c>
      <c r="U3449">
        <v>0</v>
      </c>
      <c r="V3449" s="1">
        <v>45605</v>
      </c>
      <c r="W3449" s="1">
        <v>45606</v>
      </c>
      <c r="X3449" s="1">
        <v>45624</v>
      </c>
      <c r="Y3449" t="s">
        <v>54</v>
      </c>
      <c r="Z3449" t="s">
        <v>92</v>
      </c>
      <c r="AA3449" t="s">
        <v>83</v>
      </c>
      <c r="AB3449" t="s">
        <v>43</v>
      </c>
      <c r="AC3449" t="s">
        <v>57</v>
      </c>
      <c r="AD3449" t="s">
        <v>45</v>
      </c>
    </row>
    <row r="3450" spans="1:30" x14ac:dyDescent="0.3">
      <c r="A3450" t="s">
        <v>6424</v>
      </c>
      <c r="B3450" t="s">
        <v>6425</v>
      </c>
      <c r="C3450" t="s">
        <v>70</v>
      </c>
      <c r="D3450" t="s">
        <v>107</v>
      </c>
      <c r="E3450" t="s">
        <v>108</v>
      </c>
      <c r="F3450">
        <v>637</v>
      </c>
      <c r="G3450">
        <v>368.22</v>
      </c>
      <c r="H3450">
        <v>0.15</v>
      </c>
      <c r="I3450">
        <v>199372.72</v>
      </c>
      <c r="J3450">
        <v>131695.96</v>
      </c>
      <c r="K3450">
        <v>12627.09</v>
      </c>
      <c r="L3450">
        <v>1016.58</v>
      </c>
      <c r="M3450">
        <v>21000.57</v>
      </c>
      <c r="N3450">
        <v>33032.519999999997</v>
      </c>
      <c r="O3450">
        <v>16.57</v>
      </c>
      <c r="P3450" t="s">
        <v>35</v>
      </c>
      <c r="Q3450" t="s">
        <v>117</v>
      </c>
      <c r="R3450" t="s">
        <v>51</v>
      </c>
      <c r="S3450" t="s">
        <v>91</v>
      </c>
      <c r="T3450" t="s">
        <v>112</v>
      </c>
      <c r="U3450">
        <v>0</v>
      </c>
      <c r="V3450" s="1">
        <v>45950</v>
      </c>
      <c r="W3450" s="1">
        <v>45956</v>
      </c>
      <c r="X3450" s="1">
        <v>45975</v>
      </c>
      <c r="Y3450" t="s">
        <v>54</v>
      </c>
      <c r="Z3450" t="s">
        <v>75</v>
      </c>
      <c r="AA3450" t="s">
        <v>42</v>
      </c>
      <c r="AB3450" t="s">
        <v>43</v>
      </c>
      <c r="AC3450" t="s">
        <v>77</v>
      </c>
      <c r="AD3450" t="s">
        <v>58</v>
      </c>
    </row>
    <row r="3451" spans="1:30" x14ac:dyDescent="0.3">
      <c r="A3451" t="s">
        <v>6426</v>
      </c>
      <c r="B3451" t="s">
        <v>6427</v>
      </c>
      <c r="C3451" t="s">
        <v>135</v>
      </c>
      <c r="D3451" t="s">
        <v>130</v>
      </c>
      <c r="E3451" t="s">
        <v>131</v>
      </c>
      <c r="F3451">
        <v>1186</v>
      </c>
      <c r="G3451">
        <v>402.92</v>
      </c>
      <c r="H3451">
        <v>0.15</v>
      </c>
      <c r="I3451">
        <v>406183.65</v>
      </c>
      <c r="J3451">
        <v>220628.18</v>
      </c>
      <c r="K3451">
        <v>12797.34</v>
      </c>
      <c r="L3451">
        <v>2175.9899999999998</v>
      </c>
      <c r="M3451">
        <v>10631.65</v>
      </c>
      <c r="N3451">
        <v>159950.49</v>
      </c>
      <c r="O3451">
        <v>39.380000000000003</v>
      </c>
      <c r="P3451" t="s">
        <v>35</v>
      </c>
      <c r="Q3451" t="s">
        <v>50</v>
      </c>
      <c r="R3451" t="s">
        <v>74</v>
      </c>
      <c r="S3451" t="s">
        <v>52</v>
      </c>
      <c r="T3451" t="s">
        <v>112</v>
      </c>
      <c r="U3451">
        <v>10</v>
      </c>
      <c r="V3451" s="1">
        <v>45581</v>
      </c>
      <c r="W3451" s="1">
        <v>45585</v>
      </c>
      <c r="X3451" s="1">
        <v>45611</v>
      </c>
      <c r="Y3451" t="s">
        <v>54</v>
      </c>
      <c r="Z3451" t="s">
        <v>75</v>
      </c>
      <c r="AA3451" t="s">
        <v>65</v>
      </c>
      <c r="AB3451" t="s">
        <v>76</v>
      </c>
      <c r="AC3451" t="s">
        <v>44</v>
      </c>
      <c r="AD3451" t="s">
        <v>58</v>
      </c>
    </row>
    <row r="3452" spans="1:30" x14ac:dyDescent="0.3">
      <c r="A3452" t="s">
        <v>6428</v>
      </c>
      <c r="B3452" t="s">
        <v>6429</v>
      </c>
      <c r="C3452" t="s">
        <v>135</v>
      </c>
      <c r="D3452" t="s">
        <v>107</v>
      </c>
      <c r="E3452" t="s">
        <v>108</v>
      </c>
      <c r="F3452">
        <v>360</v>
      </c>
      <c r="G3452">
        <v>224.97</v>
      </c>
      <c r="H3452">
        <v>0.1</v>
      </c>
      <c r="I3452">
        <v>72890.28</v>
      </c>
      <c r="J3452">
        <v>52676.18</v>
      </c>
      <c r="K3452">
        <v>6618.78</v>
      </c>
      <c r="L3452">
        <v>2641.72</v>
      </c>
      <c r="M3452">
        <v>5967.21</v>
      </c>
      <c r="N3452">
        <v>4986.3900000000003</v>
      </c>
      <c r="O3452">
        <v>6.84</v>
      </c>
      <c r="P3452" t="s">
        <v>35</v>
      </c>
      <c r="Q3452" t="s">
        <v>50</v>
      </c>
      <c r="R3452" t="s">
        <v>51</v>
      </c>
      <c r="S3452" t="s">
        <v>38</v>
      </c>
      <c r="T3452" t="s">
        <v>39</v>
      </c>
      <c r="U3452">
        <v>0</v>
      </c>
      <c r="V3452" s="1">
        <v>45722</v>
      </c>
      <c r="W3452" s="1">
        <v>45729</v>
      </c>
      <c r="X3452" s="1">
        <v>45743</v>
      </c>
      <c r="Y3452" t="s">
        <v>40</v>
      </c>
      <c r="Z3452" t="s">
        <v>41</v>
      </c>
      <c r="AA3452" t="s">
        <v>56</v>
      </c>
      <c r="AB3452" t="s">
        <v>43</v>
      </c>
      <c r="AC3452" t="s">
        <v>44</v>
      </c>
      <c r="AD3452" t="s">
        <v>45</v>
      </c>
    </row>
    <row r="3453" spans="1:30" x14ac:dyDescent="0.3">
      <c r="A3453" t="s">
        <v>6430</v>
      </c>
      <c r="B3453" t="s">
        <v>6431</v>
      </c>
      <c r="C3453" t="s">
        <v>32</v>
      </c>
      <c r="D3453" t="s">
        <v>101</v>
      </c>
      <c r="E3453" t="s">
        <v>102</v>
      </c>
      <c r="F3453">
        <v>1150</v>
      </c>
      <c r="G3453">
        <v>312.97000000000003</v>
      </c>
      <c r="H3453">
        <v>0.15</v>
      </c>
      <c r="I3453">
        <v>305928.18</v>
      </c>
      <c r="J3453">
        <v>170760.44</v>
      </c>
      <c r="K3453">
        <v>11065.83</v>
      </c>
      <c r="L3453">
        <v>2788.12</v>
      </c>
      <c r="M3453">
        <v>17803.97</v>
      </c>
      <c r="N3453">
        <v>103509.82</v>
      </c>
      <c r="O3453">
        <v>33.83</v>
      </c>
      <c r="P3453" t="s">
        <v>35</v>
      </c>
      <c r="Q3453" t="s">
        <v>96</v>
      </c>
      <c r="R3453" t="s">
        <v>37</v>
      </c>
      <c r="S3453" t="s">
        <v>118</v>
      </c>
      <c r="T3453" t="s">
        <v>112</v>
      </c>
      <c r="U3453">
        <v>0</v>
      </c>
      <c r="V3453" s="1">
        <v>45597</v>
      </c>
      <c r="W3453" s="1">
        <v>45604</v>
      </c>
      <c r="X3453" s="1">
        <v>45630</v>
      </c>
      <c r="Y3453" t="s">
        <v>54</v>
      </c>
      <c r="Z3453" t="s">
        <v>92</v>
      </c>
      <c r="AA3453" t="s">
        <v>56</v>
      </c>
      <c r="AB3453" t="s">
        <v>66</v>
      </c>
      <c r="AC3453" t="s">
        <v>57</v>
      </c>
      <c r="AD3453" t="s">
        <v>58</v>
      </c>
    </row>
    <row r="3454" spans="1:30" x14ac:dyDescent="0.3">
      <c r="A3454" t="s">
        <v>6432</v>
      </c>
      <c r="B3454" t="s">
        <v>6433</v>
      </c>
      <c r="C3454" t="s">
        <v>32</v>
      </c>
      <c r="D3454" t="s">
        <v>107</v>
      </c>
      <c r="E3454" t="s">
        <v>108</v>
      </c>
      <c r="F3454">
        <v>1907</v>
      </c>
      <c r="G3454">
        <v>103.37</v>
      </c>
      <c r="H3454">
        <v>0.15</v>
      </c>
      <c r="I3454">
        <v>167557.6</v>
      </c>
      <c r="J3454">
        <v>96948.66</v>
      </c>
      <c r="K3454">
        <v>671.64</v>
      </c>
      <c r="L3454">
        <v>826.9</v>
      </c>
      <c r="M3454">
        <v>8517.1</v>
      </c>
      <c r="N3454">
        <v>60593.3</v>
      </c>
      <c r="O3454">
        <v>36.159999999999997</v>
      </c>
      <c r="P3454" t="s">
        <v>35</v>
      </c>
      <c r="Q3454" t="s">
        <v>36</v>
      </c>
      <c r="R3454" t="s">
        <v>74</v>
      </c>
      <c r="S3454" t="s">
        <v>52</v>
      </c>
      <c r="T3454" t="s">
        <v>53</v>
      </c>
      <c r="U3454">
        <v>10</v>
      </c>
      <c r="V3454" s="1">
        <v>45777</v>
      </c>
      <c r="W3454" s="1">
        <v>45779</v>
      </c>
      <c r="X3454" s="1">
        <v>45812</v>
      </c>
      <c r="Y3454" t="s">
        <v>81</v>
      </c>
      <c r="Z3454" t="s">
        <v>165</v>
      </c>
      <c r="AA3454" t="s">
        <v>65</v>
      </c>
      <c r="AB3454" t="s">
        <v>43</v>
      </c>
      <c r="AC3454" t="s">
        <v>123</v>
      </c>
      <c r="AD3454" t="s">
        <v>45</v>
      </c>
    </row>
    <row r="3455" spans="1:30" x14ac:dyDescent="0.3">
      <c r="A3455" t="s">
        <v>6434</v>
      </c>
      <c r="B3455" t="s">
        <v>330</v>
      </c>
      <c r="C3455" t="s">
        <v>32</v>
      </c>
      <c r="D3455" t="s">
        <v>159</v>
      </c>
      <c r="E3455" t="s">
        <v>160</v>
      </c>
      <c r="F3455">
        <v>337</v>
      </c>
      <c r="G3455">
        <v>362.27</v>
      </c>
      <c r="H3455">
        <v>0.05</v>
      </c>
      <c r="I3455">
        <v>115980.74</v>
      </c>
      <c r="J3455">
        <v>63235.53</v>
      </c>
      <c r="K3455">
        <v>10657.77</v>
      </c>
      <c r="L3455">
        <v>1939.66</v>
      </c>
      <c r="M3455">
        <v>3490.98</v>
      </c>
      <c r="N3455">
        <v>36656.800000000003</v>
      </c>
      <c r="O3455">
        <v>31.61</v>
      </c>
      <c r="P3455" t="s">
        <v>35</v>
      </c>
      <c r="Q3455" t="s">
        <v>96</v>
      </c>
      <c r="R3455" t="s">
        <v>37</v>
      </c>
      <c r="S3455" t="s">
        <v>97</v>
      </c>
      <c r="T3455" t="s">
        <v>39</v>
      </c>
      <c r="U3455">
        <v>0</v>
      </c>
      <c r="V3455" s="1">
        <v>45480</v>
      </c>
      <c r="W3455" s="1">
        <v>45488</v>
      </c>
      <c r="X3455" s="1">
        <v>45511</v>
      </c>
      <c r="Y3455" t="s">
        <v>103</v>
      </c>
      <c r="Z3455" t="s">
        <v>119</v>
      </c>
      <c r="AA3455" t="s">
        <v>42</v>
      </c>
      <c r="AB3455" t="s">
        <v>66</v>
      </c>
      <c r="AC3455" t="s">
        <v>98</v>
      </c>
      <c r="AD3455" t="s">
        <v>45</v>
      </c>
    </row>
    <row r="3456" spans="1:30" x14ac:dyDescent="0.3">
      <c r="A3456" t="s">
        <v>6435</v>
      </c>
      <c r="B3456" t="s">
        <v>6436</v>
      </c>
      <c r="C3456" t="s">
        <v>32</v>
      </c>
      <c r="D3456" t="s">
        <v>140</v>
      </c>
      <c r="E3456" t="s">
        <v>49</v>
      </c>
      <c r="F3456">
        <v>1720</v>
      </c>
      <c r="G3456">
        <v>180.79</v>
      </c>
      <c r="H3456">
        <v>0.1</v>
      </c>
      <c r="I3456">
        <v>279862.92</v>
      </c>
      <c r="J3456">
        <v>143941.62</v>
      </c>
      <c r="L3456">
        <v>2947.56</v>
      </c>
      <c r="M3456">
        <v>8935.4699999999993</v>
      </c>
      <c r="N3456">
        <v>121584.72</v>
      </c>
      <c r="O3456">
        <v>43.44</v>
      </c>
      <c r="P3456" t="s">
        <v>35</v>
      </c>
      <c r="Q3456" t="s">
        <v>117</v>
      </c>
      <c r="R3456" t="s">
        <v>74</v>
      </c>
      <c r="S3456" t="s">
        <v>91</v>
      </c>
      <c r="T3456" t="s">
        <v>112</v>
      </c>
      <c r="U3456">
        <v>10</v>
      </c>
      <c r="V3456" s="1">
        <v>45726</v>
      </c>
      <c r="W3456" s="1">
        <v>45733</v>
      </c>
      <c r="X3456" s="1">
        <v>45770</v>
      </c>
      <c r="Y3456" t="s">
        <v>40</v>
      </c>
      <c r="Z3456" t="s">
        <v>41</v>
      </c>
      <c r="AA3456" t="s">
        <v>83</v>
      </c>
      <c r="AB3456" t="s">
        <v>76</v>
      </c>
      <c r="AC3456" t="s">
        <v>98</v>
      </c>
      <c r="AD3456" t="s">
        <v>45</v>
      </c>
    </row>
    <row r="3457" spans="1:30" x14ac:dyDescent="0.3">
      <c r="A3457" t="s">
        <v>6437</v>
      </c>
      <c r="B3457" t="s">
        <v>6438</v>
      </c>
      <c r="C3457" t="s">
        <v>32</v>
      </c>
      <c r="D3457" t="s">
        <v>101</v>
      </c>
      <c r="E3457" t="s">
        <v>102</v>
      </c>
      <c r="F3457">
        <v>1500</v>
      </c>
      <c r="G3457">
        <v>93.08</v>
      </c>
      <c r="H3457">
        <v>0.1</v>
      </c>
      <c r="I3457">
        <v>125658</v>
      </c>
      <c r="J3457">
        <v>86528.72</v>
      </c>
      <c r="K3457">
        <v>1495.06</v>
      </c>
      <c r="L3457">
        <v>2518.38</v>
      </c>
      <c r="M3457">
        <v>11499.41</v>
      </c>
      <c r="N3457">
        <v>23616.43</v>
      </c>
      <c r="O3457">
        <v>18.79</v>
      </c>
      <c r="P3457" t="s">
        <v>35</v>
      </c>
      <c r="Q3457" t="s">
        <v>132</v>
      </c>
      <c r="R3457" t="s">
        <v>51</v>
      </c>
      <c r="S3457" t="s">
        <v>52</v>
      </c>
      <c r="T3457" t="s">
        <v>53</v>
      </c>
      <c r="U3457">
        <v>0</v>
      </c>
      <c r="V3457" s="1">
        <v>45943</v>
      </c>
      <c r="W3457" s="1">
        <v>45946</v>
      </c>
      <c r="X3457" s="1">
        <v>45953</v>
      </c>
      <c r="Y3457" t="s">
        <v>54</v>
      </c>
      <c r="Z3457" t="s">
        <v>75</v>
      </c>
      <c r="AA3457" t="s">
        <v>56</v>
      </c>
      <c r="AB3457" t="s">
        <v>66</v>
      </c>
      <c r="AC3457" t="s">
        <v>44</v>
      </c>
      <c r="AD3457" t="s">
        <v>58</v>
      </c>
    </row>
    <row r="3458" spans="1:30" x14ac:dyDescent="0.3">
      <c r="A3458" t="s">
        <v>6439</v>
      </c>
      <c r="B3458" t="s">
        <v>6440</v>
      </c>
      <c r="C3458" t="s">
        <v>70</v>
      </c>
      <c r="D3458" t="s">
        <v>61</v>
      </c>
      <c r="E3458" t="s">
        <v>62</v>
      </c>
      <c r="F3458">
        <v>1948</v>
      </c>
      <c r="G3458">
        <v>351.73</v>
      </c>
      <c r="H3458">
        <v>0</v>
      </c>
      <c r="I3458">
        <v>685170.04</v>
      </c>
      <c r="J3458">
        <v>441033.69</v>
      </c>
      <c r="K3458">
        <v>1436.97</v>
      </c>
      <c r="L3458">
        <v>250.21</v>
      </c>
      <c r="M3458">
        <v>76560.639999999999</v>
      </c>
      <c r="N3458">
        <v>165888.53</v>
      </c>
      <c r="O3458">
        <v>24.21</v>
      </c>
      <c r="P3458" t="s">
        <v>35</v>
      </c>
      <c r="Q3458" t="s">
        <v>111</v>
      </c>
      <c r="R3458" t="s">
        <v>74</v>
      </c>
      <c r="S3458" t="s">
        <v>52</v>
      </c>
      <c r="T3458" t="s">
        <v>39</v>
      </c>
      <c r="U3458">
        <v>15</v>
      </c>
      <c r="V3458" s="1">
        <v>45431</v>
      </c>
      <c r="W3458" s="1">
        <v>45440</v>
      </c>
      <c r="X3458" s="1">
        <v>45473</v>
      </c>
      <c r="Y3458" t="s">
        <v>81</v>
      </c>
      <c r="Z3458" t="s">
        <v>82</v>
      </c>
      <c r="AA3458" t="s">
        <v>56</v>
      </c>
      <c r="AB3458" t="s">
        <v>43</v>
      </c>
      <c r="AC3458" t="s">
        <v>44</v>
      </c>
      <c r="AD3458" t="s">
        <v>67</v>
      </c>
    </row>
    <row r="3459" spans="1:30" x14ac:dyDescent="0.3">
      <c r="A3459" t="s">
        <v>6441</v>
      </c>
      <c r="B3459" t="s">
        <v>5484</v>
      </c>
      <c r="C3459" t="s">
        <v>80</v>
      </c>
      <c r="D3459" t="s">
        <v>107</v>
      </c>
      <c r="E3459" t="s">
        <v>108</v>
      </c>
      <c r="F3459">
        <v>829</v>
      </c>
      <c r="G3459">
        <v>33.29</v>
      </c>
      <c r="H3459">
        <v>0</v>
      </c>
      <c r="I3459">
        <v>27597.41</v>
      </c>
      <c r="J3459">
        <v>20446.349999999999</v>
      </c>
      <c r="K3459">
        <v>11247.33</v>
      </c>
      <c r="L3459">
        <v>2880</v>
      </c>
      <c r="M3459">
        <v>2846.09</v>
      </c>
      <c r="N3459">
        <v>-9822.36</v>
      </c>
      <c r="O3459">
        <v>-35.590000000000003</v>
      </c>
      <c r="P3459" t="s">
        <v>35</v>
      </c>
      <c r="Q3459" t="s">
        <v>111</v>
      </c>
      <c r="R3459" t="s">
        <v>37</v>
      </c>
      <c r="S3459" t="s">
        <v>52</v>
      </c>
      <c r="T3459" t="s">
        <v>63</v>
      </c>
      <c r="U3459">
        <v>0</v>
      </c>
      <c r="V3459" s="1">
        <v>45685</v>
      </c>
      <c r="W3459" s="1">
        <v>45690</v>
      </c>
      <c r="X3459" s="1">
        <v>45701</v>
      </c>
      <c r="Y3459" t="s">
        <v>40</v>
      </c>
      <c r="Z3459" t="s">
        <v>64</v>
      </c>
      <c r="AA3459" t="s">
        <v>42</v>
      </c>
      <c r="AB3459" t="s">
        <v>76</v>
      </c>
      <c r="AC3459" t="s">
        <v>123</v>
      </c>
      <c r="AD3459" t="s">
        <v>67</v>
      </c>
    </row>
    <row r="3460" spans="1:30" x14ac:dyDescent="0.3">
      <c r="A3460" t="s">
        <v>6442</v>
      </c>
      <c r="B3460" t="s">
        <v>6443</v>
      </c>
      <c r="C3460" t="s">
        <v>135</v>
      </c>
      <c r="D3460" t="s">
        <v>130</v>
      </c>
      <c r="E3460" t="s">
        <v>131</v>
      </c>
      <c r="F3460">
        <v>1193</v>
      </c>
      <c r="G3460">
        <v>275.95</v>
      </c>
      <c r="H3460">
        <v>0.05</v>
      </c>
      <c r="I3460">
        <v>312747.93</v>
      </c>
      <c r="J3460">
        <v>179704.01</v>
      </c>
      <c r="K3460">
        <v>7810.86</v>
      </c>
      <c r="L3460">
        <v>608.15</v>
      </c>
      <c r="M3460">
        <v>16188.62</v>
      </c>
      <c r="N3460">
        <v>108436.29</v>
      </c>
      <c r="O3460">
        <v>34.67</v>
      </c>
      <c r="P3460" t="s">
        <v>35</v>
      </c>
      <c r="Q3460" t="s">
        <v>132</v>
      </c>
      <c r="R3460" t="s">
        <v>51</v>
      </c>
      <c r="S3460" t="s">
        <v>91</v>
      </c>
      <c r="T3460" t="s">
        <v>112</v>
      </c>
      <c r="U3460">
        <v>7</v>
      </c>
      <c r="V3460" s="1">
        <v>45566</v>
      </c>
      <c r="W3460" s="1">
        <v>45575</v>
      </c>
      <c r="X3460" s="1">
        <v>45611</v>
      </c>
      <c r="Y3460" t="s">
        <v>54</v>
      </c>
      <c r="Z3460" t="s">
        <v>75</v>
      </c>
      <c r="AA3460" t="s">
        <v>65</v>
      </c>
      <c r="AB3460" t="s">
        <v>76</v>
      </c>
      <c r="AC3460" t="s">
        <v>57</v>
      </c>
      <c r="AD3460" t="s">
        <v>67</v>
      </c>
    </row>
    <row r="3461" spans="1:30" x14ac:dyDescent="0.3">
      <c r="A3461" t="s">
        <v>6444</v>
      </c>
      <c r="B3461" t="s">
        <v>6445</v>
      </c>
      <c r="C3461" t="s">
        <v>70</v>
      </c>
      <c r="D3461" t="s">
        <v>107</v>
      </c>
      <c r="E3461" t="s">
        <v>108</v>
      </c>
      <c r="F3461">
        <v>1122</v>
      </c>
      <c r="G3461">
        <v>355.86</v>
      </c>
      <c r="H3461">
        <v>0.1</v>
      </c>
      <c r="I3461">
        <v>359347.43</v>
      </c>
      <c r="J3461">
        <v>254650.05</v>
      </c>
      <c r="K3461">
        <v>3296.38</v>
      </c>
      <c r="L3461">
        <v>2366.81</v>
      </c>
      <c r="M3461">
        <v>12434.17</v>
      </c>
      <c r="N3461">
        <v>86600.02</v>
      </c>
      <c r="O3461">
        <v>24.1</v>
      </c>
      <c r="P3461" t="s">
        <v>35</v>
      </c>
      <c r="Q3461" t="s">
        <v>122</v>
      </c>
      <c r="R3461" t="s">
        <v>74</v>
      </c>
      <c r="S3461" t="s">
        <v>38</v>
      </c>
      <c r="T3461" t="s">
        <v>112</v>
      </c>
      <c r="U3461">
        <v>0</v>
      </c>
      <c r="V3461" s="1">
        <v>45948</v>
      </c>
      <c r="W3461" s="1">
        <v>45949</v>
      </c>
      <c r="X3461" s="1">
        <v>45976</v>
      </c>
      <c r="Y3461" t="s">
        <v>54</v>
      </c>
      <c r="Z3461" t="s">
        <v>75</v>
      </c>
      <c r="AA3461" t="s">
        <v>42</v>
      </c>
      <c r="AB3461" t="s">
        <v>43</v>
      </c>
      <c r="AC3461" t="s">
        <v>44</v>
      </c>
      <c r="AD3461" t="s">
        <v>58</v>
      </c>
    </row>
    <row r="3462" spans="1:30" x14ac:dyDescent="0.3">
      <c r="A3462" t="s">
        <v>6446</v>
      </c>
      <c r="B3462" t="s">
        <v>6447</v>
      </c>
      <c r="C3462" t="s">
        <v>32</v>
      </c>
      <c r="D3462" t="s">
        <v>140</v>
      </c>
      <c r="E3462" t="s">
        <v>49</v>
      </c>
      <c r="F3462">
        <v>1532</v>
      </c>
      <c r="G3462">
        <v>176.73</v>
      </c>
      <c r="H3462">
        <v>0.15</v>
      </c>
      <c r="I3462">
        <v>230137.81</v>
      </c>
      <c r="J3462">
        <v>109876.04</v>
      </c>
      <c r="K3462">
        <v>6040.68</v>
      </c>
      <c r="L3462">
        <v>1040.3399999999999</v>
      </c>
      <c r="M3462">
        <v>6956.4</v>
      </c>
      <c r="N3462">
        <v>106224.35</v>
      </c>
      <c r="O3462">
        <v>46.16</v>
      </c>
      <c r="P3462" t="s">
        <v>35</v>
      </c>
      <c r="Q3462" t="s">
        <v>132</v>
      </c>
      <c r="R3462" t="s">
        <v>37</v>
      </c>
      <c r="S3462" t="s">
        <v>38</v>
      </c>
      <c r="T3462" t="s">
        <v>112</v>
      </c>
      <c r="U3462">
        <v>15</v>
      </c>
      <c r="V3462" s="1">
        <v>45299</v>
      </c>
      <c r="W3462" s="1">
        <v>45303</v>
      </c>
      <c r="X3462" s="1">
        <v>45331</v>
      </c>
      <c r="Y3462" t="s">
        <v>40</v>
      </c>
      <c r="Z3462" t="s">
        <v>64</v>
      </c>
      <c r="AA3462" t="s">
        <v>83</v>
      </c>
      <c r="AB3462" t="s">
        <v>76</v>
      </c>
      <c r="AC3462" t="s">
        <v>123</v>
      </c>
      <c r="AD3462" t="s">
        <v>45</v>
      </c>
    </row>
    <row r="3463" spans="1:30" x14ac:dyDescent="0.3">
      <c r="A3463" t="s">
        <v>6448</v>
      </c>
      <c r="B3463" t="s">
        <v>5953</v>
      </c>
      <c r="C3463" t="s">
        <v>70</v>
      </c>
      <c r="D3463" t="s">
        <v>61</v>
      </c>
      <c r="E3463" t="s">
        <v>62</v>
      </c>
      <c r="F3463">
        <v>1005</v>
      </c>
      <c r="G3463">
        <v>425.14</v>
      </c>
      <c r="H3463">
        <v>0.1</v>
      </c>
      <c r="I3463">
        <v>384539.13</v>
      </c>
      <c r="J3463">
        <v>224637.81</v>
      </c>
      <c r="K3463">
        <v>1851.99</v>
      </c>
      <c r="L3463">
        <v>1150.1199999999999</v>
      </c>
      <c r="M3463">
        <v>42017.279999999999</v>
      </c>
      <c r="N3463">
        <v>114881.93</v>
      </c>
      <c r="O3463">
        <v>29.88</v>
      </c>
      <c r="P3463" t="s">
        <v>35</v>
      </c>
      <c r="Q3463" t="s">
        <v>117</v>
      </c>
      <c r="R3463" t="s">
        <v>51</v>
      </c>
      <c r="S3463" t="s">
        <v>118</v>
      </c>
      <c r="T3463" t="s">
        <v>39</v>
      </c>
      <c r="U3463">
        <v>2</v>
      </c>
      <c r="V3463" s="1">
        <v>45686</v>
      </c>
      <c r="W3463" s="1">
        <v>45689</v>
      </c>
      <c r="X3463" s="1">
        <v>45714</v>
      </c>
      <c r="Y3463" t="s">
        <v>40</v>
      </c>
      <c r="Z3463" t="s">
        <v>64</v>
      </c>
      <c r="AA3463" t="s">
        <v>56</v>
      </c>
      <c r="AB3463" t="s">
        <v>66</v>
      </c>
      <c r="AC3463" t="s">
        <v>84</v>
      </c>
      <c r="AD3463" t="s">
        <v>45</v>
      </c>
    </row>
    <row r="3464" spans="1:30" x14ac:dyDescent="0.3">
      <c r="A3464" t="s">
        <v>6449</v>
      </c>
      <c r="B3464" t="s">
        <v>6450</v>
      </c>
      <c r="C3464" t="s">
        <v>135</v>
      </c>
      <c r="D3464" t="s">
        <v>71</v>
      </c>
      <c r="E3464" t="s">
        <v>72</v>
      </c>
      <c r="F3464">
        <v>1318</v>
      </c>
      <c r="G3464">
        <v>418.22</v>
      </c>
      <c r="H3464">
        <v>0</v>
      </c>
      <c r="I3464">
        <v>551213.96</v>
      </c>
      <c r="J3464">
        <v>343883.98</v>
      </c>
      <c r="K3464">
        <v>2241.44</v>
      </c>
      <c r="L3464">
        <v>2206.66</v>
      </c>
      <c r="M3464">
        <v>61924.21</v>
      </c>
      <c r="N3464">
        <v>140957.67000000001</v>
      </c>
      <c r="O3464">
        <v>25.57</v>
      </c>
      <c r="P3464" t="s">
        <v>35</v>
      </c>
      <c r="Q3464" t="s">
        <v>117</v>
      </c>
      <c r="R3464" t="s">
        <v>37</v>
      </c>
      <c r="S3464" t="s">
        <v>97</v>
      </c>
      <c r="T3464" t="s">
        <v>63</v>
      </c>
      <c r="U3464">
        <v>7</v>
      </c>
      <c r="V3464" s="1">
        <v>45321</v>
      </c>
      <c r="W3464" s="1">
        <v>45331</v>
      </c>
      <c r="X3464" s="1">
        <v>45362</v>
      </c>
      <c r="Y3464" t="s">
        <v>40</v>
      </c>
      <c r="Z3464" t="s">
        <v>64</v>
      </c>
      <c r="AA3464" t="s">
        <v>83</v>
      </c>
      <c r="AB3464" t="s">
        <v>66</v>
      </c>
      <c r="AC3464" t="s">
        <v>98</v>
      </c>
      <c r="AD3464" t="s">
        <v>58</v>
      </c>
    </row>
    <row r="3465" spans="1:30" x14ac:dyDescent="0.3">
      <c r="A3465" t="s">
        <v>6451</v>
      </c>
      <c r="B3465" t="s">
        <v>6452</v>
      </c>
      <c r="C3465" t="s">
        <v>135</v>
      </c>
      <c r="D3465" t="s">
        <v>71</v>
      </c>
      <c r="E3465" t="s">
        <v>72</v>
      </c>
      <c r="F3465">
        <v>1551</v>
      </c>
      <c r="G3465">
        <v>66.650000000000006</v>
      </c>
      <c r="H3465">
        <v>0.05</v>
      </c>
      <c r="I3465">
        <v>98205.440000000002</v>
      </c>
      <c r="J3465">
        <v>47050.23</v>
      </c>
      <c r="L3465">
        <v>173.1</v>
      </c>
      <c r="M3465">
        <v>6561.42</v>
      </c>
      <c r="N3465">
        <v>31555.85</v>
      </c>
      <c r="O3465">
        <v>32.130000000000003</v>
      </c>
      <c r="P3465" t="s">
        <v>35</v>
      </c>
      <c r="Q3465" t="s">
        <v>117</v>
      </c>
      <c r="R3465" t="s">
        <v>51</v>
      </c>
      <c r="S3465" t="s">
        <v>118</v>
      </c>
      <c r="T3465" t="s">
        <v>112</v>
      </c>
      <c r="U3465">
        <v>2</v>
      </c>
      <c r="V3465" s="1">
        <v>45326</v>
      </c>
      <c r="W3465" s="1">
        <v>45330</v>
      </c>
      <c r="X3465" s="1">
        <v>45337</v>
      </c>
      <c r="Y3465" t="s">
        <v>40</v>
      </c>
      <c r="Z3465" t="s">
        <v>147</v>
      </c>
      <c r="AA3465" t="s">
        <v>83</v>
      </c>
      <c r="AB3465" t="s">
        <v>43</v>
      </c>
      <c r="AC3465" t="s">
        <v>44</v>
      </c>
      <c r="AD3465" t="s">
        <v>45</v>
      </c>
    </row>
    <row r="3466" spans="1:30" x14ac:dyDescent="0.3">
      <c r="A3466" t="s">
        <v>6453</v>
      </c>
      <c r="B3466" t="s">
        <v>5936</v>
      </c>
      <c r="C3466" t="s">
        <v>87</v>
      </c>
      <c r="D3466" t="s">
        <v>61</v>
      </c>
      <c r="E3466" t="s">
        <v>62</v>
      </c>
      <c r="F3466">
        <v>1548</v>
      </c>
      <c r="G3466">
        <v>22.54</v>
      </c>
      <c r="H3466">
        <v>0.1</v>
      </c>
      <c r="I3466">
        <v>31402.73</v>
      </c>
      <c r="J3466">
        <v>14976.95</v>
      </c>
      <c r="K3466">
        <v>7865.42</v>
      </c>
      <c r="L3466">
        <v>2952.37</v>
      </c>
      <c r="M3466">
        <v>2583.81</v>
      </c>
      <c r="N3466">
        <v>3024.18</v>
      </c>
      <c r="O3466">
        <v>9.6300000000000008</v>
      </c>
      <c r="P3466" t="s">
        <v>35</v>
      </c>
      <c r="Q3466" t="s">
        <v>96</v>
      </c>
      <c r="R3466" t="s">
        <v>74</v>
      </c>
      <c r="S3466" t="s">
        <v>118</v>
      </c>
      <c r="T3466" t="s">
        <v>112</v>
      </c>
      <c r="U3466">
        <v>15</v>
      </c>
      <c r="V3466" s="1">
        <v>45359</v>
      </c>
      <c r="W3466" s="1">
        <v>45360</v>
      </c>
      <c r="X3466" s="1">
        <v>45400</v>
      </c>
      <c r="Y3466" t="s">
        <v>40</v>
      </c>
      <c r="Z3466" t="s">
        <v>41</v>
      </c>
      <c r="AA3466" t="s">
        <v>42</v>
      </c>
      <c r="AB3466" t="s">
        <v>76</v>
      </c>
      <c r="AC3466" t="s">
        <v>57</v>
      </c>
      <c r="AD3466" t="s">
        <v>45</v>
      </c>
    </row>
    <row r="3467" spans="1:30" x14ac:dyDescent="0.3">
      <c r="A3467" t="s">
        <v>6454</v>
      </c>
      <c r="B3467" t="s">
        <v>5137</v>
      </c>
      <c r="C3467" t="s">
        <v>32</v>
      </c>
      <c r="D3467" t="s">
        <v>71</v>
      </c>
      <c r="E3467" t="s">
        <v>72</v>
      </c>
      <c r="F3467">
        <v>769</v>
      </c>
      <c r="G3467">
        <v>75.42</v>
      </c>
      <c r="H3467">
        <v>0.15</v>
      </c>
      <c r="I3467">
        <v>49298.28</v>
      </c>
      <c r="J3467">
        <v>22715.06</v>
      </c>
      <c r="K3467">
        <v>3438.42</v>
      </c>
      <c r="L3467">
        <v>688.73</v>
      </c>
      <c r="M3467">
        <v>2382.11</v>
      </c>
      <c r="N3467">
        <v>20073.96</v>
      </c>
      <c r="O3467">
        <v>40.72</v>
      </c>
      <c r="P3467" t="s">
        <v>35</v>
      </c>
      <c r="Q3467" t="s">
        <v>122</v>
      </c>
      <c r="R3467" t="s">
        <v>37</v>
      </c>
      <c r="S3467" t="s">
        <v>91</v>
      </c>
      <c r="T3467" t="s">
        <v>112</v>
      </c>
      <c r="U3467">
        <v>15</v>
      </c>
      <c r="V3467" s="1">
        <v>45879</v>
      </c>
      <c r="W3467" s="1">
        <v>45881</v>
      </c>
      <c r="X3467" s="1">
        <v>45926</v>
      </c>
      <c r="Y3467" t="s">
        <v>103</v>
      </c>
      <c r="Z3467" t="s">
        <v>177</v>
      </c>
      <c r="AA3467" t="s">
        <v>65</v>
      </c>
      <c r="AB3467" t="s">
        <v>66</v>
      </c>
      <c r="AC3467" t="s">
        <v>93</v>
      </c>
      <c r="AD3467" t="s">
        <v>58</v>
      </c>
    </row>
    <row r="3468" spans="1:30" x14ac:dyDescent="0.3">
      <c r="A3468" t="s">
        <v>6455</v>
      </c>
      <c r="B3468" t="s">
        <v>3168</v>
      </c>
      <c r="C3468" t="s">
        <v>70</v>
      </c>
      <c r="D3468" t="s">
        <v>88</v>
      </c>
      <c r="E3468" t="s">
        <v>89</v>
      </c>
      <c r="F3468">
        <v>1960</v>
      </c>
      <c r="G3468">
        <v>330.9</v>
      </c>
      <c r="H3468">
        <v>0.1</v>
      </c>
      <c r="I3468">
        <v>583707.6</v>
      </c>
      <c r="J3468">
        <v>409336.37</v>
      </c>
      <c r="L3468">
        <v>808.53</v>
      </c>
      <c r="M3468">
        <v>40145.440000000002</v>
      </c>
      <c r="N3468">
        <v>118752.68</v>
      </c>
      <c r="O3468">
        <v>20.34</v>
      </c>
      <c r="P3468" t="s">
        <v>35</v>
      </c>
      <c r="Q3468" t="s">
        <v>111</v>
      </c>
      <c r="R3468" t="s">
        <v>51</v>
      </c>
      <c r="S3468" t="s">
        <v>97</v>
      </c>
      <c r="T3468" t="s">
        <v>63</v>
      </c>
      <c r="U3468">
        <v>0</v>
      </c>
      <c r="V3468" s="1">
        <v>45794</v>
      </c>
      <c r="W3468" s="1">
        <v>45800</v>
      </c>
      <c r="X3468" s="1">
        <v>45818</v>
      </c>
      <c r="Y3468" t="s">
        <v>81</v>
      </c>
      <c r="Z3468" t="s">
        <v>82</v>
      </c>
      <c r="AA3468" t="s">
        <v>83</v>
      </c>
      <c r="AB3468" t="s">
        <v>43</v>
      </c>
      <c r="AC3468" t="s">
        <v>77</v>
      </c>
      <c r="AD3468" t="s">
        <v>67</v>
      </c>
    </row>
    <row r="3469" spans="1:30" x14ac:dyDescent="0.3">
      <c r="A3469" t="s">
        <v>6456</v>
      </c>
      <c r="B3469" t="s">
        <v>6365</v>
      </c>
      <c r="C3469" t="s">
        <v>70</v>
      </c>
      <c r="D3469" t="s">
        <v>140</v>
      </c>
      <c r="E3469" t="s">
        <v>49</v>
      </c>
      <c r="F3469">
        <v>1385</v>
      </c>
      <c r="G3469">
        <v>348.72</v>
      </c>
      <c r="H3469">
        <v>0.05</v>
      </c>
      <c r="I3469">
        <v>458828.34</v>
      </c>
      <c r="J3469">
        <v>241130.19</v>
      </c>
      <c r="K3469">
        <v>10276.11</v>
      </c>
      <c r="L3469">
        <v>2916.62</v>
      </c>
      <c r="M3469">
        <v>46223.28</v>
      </c>
      <c r="N3469">
        <v>158282.14000000001</v>
      </c>
      <c r="O3469">
        <v>34.5</v>
      </c>
      <c r="P3469" t="s">
        <v>35</v>
      </c>
      <c r="Q3469" t="s">
        <v>203</v>
      </c>
      <c r="R3469" t="s">
        <v>37</v>
      </c>
      <c r="S3469" t="s">
        <v>118</v>
      </c>
      <c r="T3469" t="s">
        <v>53</v>
      </c>
      <c r="U3469">
        <v>10</v>
      </c>
      <c r="V3469" s="1">
        <v>45432</v>
      </c>
      <c r="W3469" s="1">
        <v>45438</v>
      </c>
      <c r="X3469" s="1">
        <v>45461</v>
      </c>
      <c r="Y3469" t="s">
        <v>81</v>
      </c>
      <c r="Z3469" t="s">
        <v>82</v>
      </c>
      <c r="AA3469" t="s">
        <v>42</v>
      </c>
      <c r="AB3469" t="s">
        <v>43</v>
      </c>
      <c r="AC3469" t="s">
        <v>77</v>
      </c>
      <c r="AD3469" t="s">
        <v>58</v>
      </c>
    </row>
    <row r="3470" spans="1:30" x14ac:dyDescent="0.3">
      <c r="A3470" t="s">
        <v>6457</v>
      </c>
      <c r="B3470" t="s">
        <v>6458</v>
      </c>
      <c r="C3470" t="s">
        <v>70</v>
      </c>
      <c r="D3470" t="s">
        <v>71</v>
      </c>
      <c r="E3470" t="s">
        <v>72</v>
      </c>
      <c r="F3470">
        <v>654</v>
      </c>
      <c r="G3470">
        <v>49.27</v>
      </c>
      <c r="H3470">
        <v>0.15</v>
      </c>
      <c r="I3470">
        <v>27389.19</v>
      </c>
      <c r="J3470">
        <v>17008.45</v>
      </c>
      <c r="K3470">
        <v>5861.48</v>
      </c>
      <c r="L3470">
        <v>900.22</v>
      </c>
      <c r="M3470">
        <v>933.5</v>
      </c>
      <c r="N3470">
        <v>2685.54</v>
      </c>
      <c r="O3470">
        <v>9.81</v>
      </c>
      <c r="P3470" t="s">
        <v>35</v>
      </c>
      <c r="Q3470" t="s">
        <v>36</v>
      </c>
      <c r="R3470" t="s">
        <v>74</v>
      </c>
      <c r="S3470" t="s">
        <v>97</v>
      </c>
      <c r="T3470" t="s">
        <v>39</v>
      </c>
      <c r="U3470">
        <v>15</v>
      </c>
      <c r="V3470" s="1">
        <v>45863</v>
      </c>
      <c r="W3470" s="1">
        <v>45866</v>
      </c>
      <c r="X3470" s="1">
        <v>45890</v>
      </c>
      <c r="Y3470" t="s">
        <v>103</v>
      </c>
      <c r="Z3470" t="s">
        <v>119</v>
      </c>
      <c r="AA3470" t="s">
        <v>65</v>
      </c>
      <c r="AB3470" t="s">
        <v>43</v>
      </c>
      <c r="AC3470" t="s">
        <v>98</v>
      </c>
      <c r="AD3470" t="s">
        <v>45</v>
      </c>
    </row>
    <row r="3471" spans="1:30" x14ac:dyDescent="0.3">
      <c r="A3471" t="s">
        <v>6459</v>
      </c>
      <c r="B3471" t="s">
        <v>6460</v>
      </c>
      <c r="C3471" t="s">
        <v>32</v>
      </c>
      <c r="D3471" t="s">
        <v>107</v>
      </c>
      <c r="E3471" t="s">
        <v>108</v>
      </c>
      <c r="F3471">
        <v>1875</v>
      </c>
      <c r="G3471">
        <v>347.29</v>
      </c>
      <c r="H3471">
        <v>0.1</v>
      </c>
      <c r="I3471">
        <v>586051.88</v>
      </c>
      <c r="J3471">
        <v>415160.4</v>
      </c>
      <c r="K3471">
        <v>1552.53</v>
      </c>
      <c r="L3471">
        <v>1475.04</v>
      </c>
      <c r="M3471">
        <v>18649.48</v>
      </c>
      <c r="N3471">
        <v>149214.43</v>
      </c>
      <c r="O3471">
        <v>25.46</v>
      </c>
      <c r="P3471" t="s">
        <v>35</v>
      </c>
      <c r="Q3471" t="s">
        <v>90</v>
      </c>
      <c r="R3471" t="s">
        <v>51</v>
      </c>
      <c r="S3471" t="s">
        <v>97</v>
      </c>
      <c r="T3471" t="s">
        <v>39</v>
      </c>
      <c r="U3471">
        <v>10</v>
      </c>
      <c r="V3471" s="1">
        <v>45652</v>
      </c>
      <c r="W3471" s="1">
        <v>45656</v>
      </c>
      <c r="X3471" s="1">
        <v>45686</v>
      </c>
      <c r="Y3471" t="s">
        <v>54</v>
      </c>
      <c r="Z3471" t="s">
        <v>55</v>
      </c>
      <c r="AA3471" t="s">
        <v>65</v>
      </c>
      <c r="AB3471" t="s">
        <v>66</v>
      </c>
      <c r="AC3471" t="s">
        <v>77</v>
      </c>
      <c r="AD3471" t="s">
        <v>58</v>
      </c>
    </row>
    <row r="3472" spans="1:30" x14ac:dyDescent="0.3">
      <c r="A3472" t="s">
        <v>6461</v>
      </c>
      <c r="B3472" t="s">
        <v>6462</v>
      </c>
      <c r="C3472" t="s">
        <v>135</v>
      </c>
      <c r="D3472" t="s">
        <v>140</v>
      </c>
      <c r="E3472" t="s">
        <v>49</v>
      </c>
      <c r="F3472">
        <v>1938</v>
      </c>
      <c r="G3472">
        <v>320.54000000000002</v>
      </c>
      <c r="H3472">
        <v>0.15</v>
      </c>
      <c r="I3472">
        <v>528025.54</v>
      </c>
      <c r="J3472">
        <v>355747.74</v>
      </c>
      <c r="K3472">
        <v>13338.05</v>
      </c>
      <c r="L3472">
        <v>1317.5</v>
      </c>
      <c r="M3472">
        <v>41068.94</v>
      </c>
      <c r="N3472">
        <v>116553.31</v>
      </c>
      <c r="O3472">
        <v>22.07</v>
      </c>
      <c r="P3472" t="s">
        <v>35</v>
      </c>
      <c r="Q3472" t="s">
        <v>50</v>
      </c>
      <c r="R3472" t="s">
        <v>37</v>
      </c>
      <c r="S3472" t="s">
        <v>52</v>
      </c>
      <c r="T3472" t="s">
        <v>39</v>
      </c>
      <c r="U3472">
        <v>15</v>
      </c>
      <c r="V3472" s="1">
        <v>45799</v>
      </c>
      <c r="W3472" s="1">
        <v>45800</v>
      </c>
      <c r="X3472" s="1">
        <v>45826</v>
      </c>
      <c r="Y3472" t="s">
        <v>81</v>
      </c>
      <c r="Z3472" t="s">
        <v>82</v>
      </c>
      <c r="AA3472" t="s">
        <v>42</v>
      </c>
      <c r="AB3472" t="s">
        <v>43</v>
      </c>
      <c r="AC3472" t="s">
        <v>98</v>
      </c>
      <c r="AD3472" t="s">
        <v>45</v>
      </c>
    </row>
    <row r="3473" spans="1:30" x14ac:dyDescent="0.3">
      <c r="A3473" t="s">
        <v>6463</v>
      </c>
      <c r="B3473" t="s">
        <v>6464</v>
      </c>
      <c r="C3473" t="s">
        <v>135</v>
      </c>
      <c r="D3473" t="s">
        <v>48</v>
      </c>
      <c r="E3473" t="s">
        <v>49</v>
      </c>
      <c r="F3473">
        <v>927</v>
      </c>
      <c r="G3473">
        <v>389.54</v>
      </c>
      <c r="H3473">
        <v>0.15</v>
      </c>
      <c r="I3473">
        <v>306938.03999999998</v>
      </c>
      <c r="J3473">
        <v>156031.20000000001</v>
      </c>
      <c r="K3473">
        <v>9128.5400000000009</v>
      </c>
      <c r="L3473">
        <v>391.19</v>
      </c>
      <c r="M3473">
        <v>13052.02</v>
      </c>
      <c r="N3473">
        <v>128335.09</v>
      </c>
      <c r="O3473">
        <v>41.81</v>
      </c>
      <c r="P3473" t="s">
        <v>35</v>
      </c>
      <c r="Q3473" t="s">
        <v>203</v>
      </c>
      <c r="R3473" t="s">
        <v>37</v>
      </c>
      <c r="S3473" t="s">
        <v>118</v>
      </c>
      <c r="T3473" t="s">
        <v>112</v>
      </c>
      <c r="U3473">
        <v>7</v>
      </c>
      <c r="V3473" s="1">
        <v>45979</v>
      </c>
      <c r="W3473" s="1">
        <v>45987</v>
      </c>
      <c r="X3473" s="1">
        <v>46011</v>
      </c>
      <c r="Y3473" t="s">
        <v>54</v>
      </c>
      <c r="Z3473" t="s">
        <v>92</v>
      </c>
      <c r="AA3473" t="s">
        <v>65</v>
      </c>
      <c r="AB3473" t="s">
        <v>43</v>
      </c>
      <c r="AC3473" t="s">
        <v>84</v>
      </c>
      <c r="AD3473" t="s">
        <v>67</v>
      </c>
    </row>
    <row r="3474" spans="1:30" x14ac:dyDescent="0.3">
      <c r="A3474" t="s">
        <v>6465</v>
      </c>
      <c r="B3474" t="s">
        <v>6466</v>
      </c>
      <c r="C3474" t="s">
        <v>135</v>
      </c>
      <c r="D3474" t="s">
        <v>107</v>
      </c>
      <c r="E3474" t="s">
        <v>108</v>
      </c>
      <c r="F3474">
        <v>329</v>
      </c>
      <c r="G3474">
        <v>196.23</v>
      </c>
      <c r="H3474">
        <v>0.05</v>
      </c>
      <c r="I3474">
        <v>61331.69</v>
      </c>
      <c r="J3474">
        <v>36951.089999999997</v>
      </c>
      <c r="K3474">
        <v>5776.3</v>
      </c>
      <c r="L3474">
        <v>1360.59</v>
      </c>
      <c r="M3474">
        <v>7074.71</v>
      </c>
      <c r="N3474">
        <v>10169</v>
      </c>
      <c r="O3474">
        <v>16.579999999999998</v>
      </c>
      <c r="P3474" t="s">
        <v>35</v>
      </c>
      <c r="Q3474" t="s">
        <v>73</v>
      </c>
      <c r="R3474" t="s">
        <v>37</v>
      </c>
      <c r="S3474" t="s">
        <v>97</v>
      </c>
      <c r="T3474" t="s">
        <v>39</v>
      </c>
      <c r="U3474">
        <v>0</v>
      </c>
      <c r="V3474" s="1">
        <v>45404</v>
      </c>
      <c r="W3474" s="1">
        <v>45407</v>
      </c>
      <c r="X3474" s="1">
        <v>45436</v>
      </c>
      <c r="Y3474" t="s">
        <v>81</v>
      </c>
      <c r="Z3474" t="s">
        <v>165</v>
      </c>
      <c r="AA3474" t="s">
        <v>56</v>
      </c>
      <c r="AB3474" t="s">
        <v>66</v>
      </c>
      <c r="AC3474" t="s">
        <v>98</v>
      </c>
      <c r="AD3474" t="s">
        <v>67</v>
      </c>
    </row>
    <row r="3475" spans="1:30" x14ac:dyDescent="0.3">
      <c r="A3475" t="s">
        <v>6467</v>
      </c>
      <c r="B3475" t="s">
        <v>3505</v>
      </c>
      <c r="C3475" t="s">
        <v>32</v>
      </c>
      <c r="D3475" t="s">
        <v>101</v>
      </c>
      <c r="E3475" t="s">
        <v>102</v>
      </c>
      <c r="F3475">
        <v>551</v>
      </c>
      <c r="G3475">
        <v>86.24</v>
      </c>
      <c r="H3475">
        <v>0.1</v>
      </c>
      <c r="I3475">
        <v>42766.42</v>
      </c>
      <c r="J3475">
        <v>20561.78</v>
      </c>
      <c r="K3475">
        <v>4195.6899999999996</v>
      </c>
      <c r="L3475">
        <v>828.46</v>
      </c>
      <c r="M3475">
        <v>1519.15</v>
      </c>
      <c r="N3475">
        <v>15661.34</v>
      </c>
      <c r="O3475">
        <v>36.619999999999997</v>
      </c>
      <c r="P3475" t="s">
        <v>35</v>
      </c>
      <c r="Q3475" t="s">
        <v>96</v>
      </c>
      <c r="R3475" t="s">
        <v>37</v>
      </c>
      <c r="S3475" t="s">
        <v>52</v>
      </c>
      <c r="T3475" t="s">
        <v>112</v>
      </c>
      <c r="U3475">
        <v>0</v>
      </c>
      <c r="V3475" s="1">
        <v>45670</v>
      </c>
      <c r="W3475" s="1">
        <v>45680</v>
      </c>
      <c r="X3475" s="1">
        <v>45689</v>
      </c>
      <c r="Y3475" t="s">
        <v>40</v>
      </c>
      <c r="Z3475" t="s">
        <v>64</v>
      </c>
      <c r="AA3475" t="s">
        <v>56</v>
      </c>
      <c r="AB3475" t="s">
        <v>66</v>
      </c>
      <c r="AC3475" t="s">
        <v>123</v>
      </c>
      <c r="AD3475" t="s">
        <v>45</v>
      </c>
    </row>
    <row r="3476" spans="1:30" x14ac:dyDescent="0.3">
      <c r="A3476" t="s">
        <v>6468</v>
      </c>
      <c r="B3476" t="s">
        <v>6469</v>
      </c>
      <c r="C3476" t="s">
        <v>87</v>
      </c>
      <c r="D3476" t="s">
        <v>33</v>
      </c>
      <c r="E3476" t="s">
        <v>34</v>
      </c>
      <c r="F3476">
        <v>651</v>
      </c>
      <c r="G3476">
        <v>343.56</v>
      </c>
      <c r="H3476">
        <v>0.15</v>
      </c>
      <c r="I3476">
        <v>190108.93</v>
      </c>
      <c r="J3476">
        <v>94879.86</v>
      </c>
      <c r="K3476">
        <v>12458.33</v>
      </c>
      <c r="L3476">
        <v>2176.31</v>
      </c>
      <c r="M3476">
        <v>13464.42</v>
      </c>
      <c r="N3476">
        <v>67130.009999999995</v>
      </c>
      <c r="O3476">
        <v>35.31</v>
      </c>
      <c r="P3476" t="s">
        <v>35</v>
      </c>
      <c r="Q3476" t="s">
        <v>50</v>
      </c>
      <c r="R3476" t="s">
        <v>37</v>
      </c>
      <c r="S3476" t="s">
        <v>38</v>
      </c>
      <c r="T3476" t="s">
        <v>39</v>
      </c>
      <c r="U3476">
        <v>4</v>
      </c>
      <c r="V3476" s="1">
        <v>45485</v>
      </c>
      <c r="W3476" s="1">
        <v>45488</v>
      </c>
      <c r="X3476" s="1">
        <v>45507</v>
      </c>
      <c r="Y3476" t="s">
        <v>103</v>
      </c>
      <c r="Z3476" t="s">
        <v>119</v>
      </c>
      <c r="AA3476" t="s">
        <v>83</v>
      </c>
      <c r="AB3476" t="s">
        <v>66</v>
      </c>
      <c r="AC3476" t="s">
        <v>98</v>
      </c>
      <c r="AD3476" t="s">
        <v>58</v>
      </c>
    </row>
    <row r="3477" spans="1:30" x14ac:dyDescent="0.3">
      <c r="A3477" t="s">
        <v>6470</v>
      </c>
      <c r="B3477" t="s">
        <v>6471</v>
      </c>
      <c r="C3477" t="s">
        <v>80</v>
      </c>
      <c r="D3477" t="s">
        <v>130</v>
      </c>
      <c r="E3477" t="s">
        <v>131</v>
      </c>
      <c r="F3477">
        <v>1476</v>
      </c>
      <c r="G3477">
        <v>25.74</v>
      </c>
      <c r="H3477">
        <v>0</v>
      </c>
      <c r="I3477">
        <v>37992.239999999998</v>
      </c>
      <c r="J3477">
        <v>25508.18</v>
      </c>
      <c r="K3477">
        <v>8581</v>
      </c>
      <c r="L3477">
        <v>2733.87</v>
      </c>
      <c r="M3477">
        <v>3551.27</v>
      </c>
      <c r="N3477">
        <v>-2382.08</v>
      </c>
      <c r="O3477">
        <v>-6.27</v>
      </c>
      <c r="P3477" t="s">
        <v>35</v>
      </c>
      <c r="Q3477" t="s">
        <v>50</v>
      </c>
      <c r="R3477" t="s">
        <v>51</v>
      </c>
      <c r="S3477" t="s">
        <v>52</v>
      </c>
      <c r="T3477" t="s">
        <v>53</v>
      </c>
      <c r="U3477">
        <v>0</v>
      </c>
      <c r="V3477" s="1">
        <v>45847</v>
      </c>
      <c r="W3477" s="1">
        <v>45855</v>
      </c>
      <c r="X3477" s="1">
        <v>45862</v>
      </c>
      <c r="Y3477" t="s">
        <v>103</v>
      </c>
      <c r="Z3477" t="s">
        <v>119</v>
      </c>
      <c r="AA3477" t="s">
        <v>83</v>
      </c>
      <c r="AB3477" t="s">
        <v>66</v>
      </c>
      <c r="AC3477" t="s">
        <v>57</v>
      </c>
      <c r="AD3477" t="s">
        <v>58</v>
      </c>
    </row>
    <row r="3478" spans="1:30" x14ac:dyDescent="0.3">
      <c r="A3478" t="s">
        <v>6472</v>
      </c>
      <c r="B3478" t="s">
        <v>2752</v>
      </c>
      <c r="C3478" t="s">
        <v>70</v>
      </c>
      <c r="D3478" t="s">
        <v>101</v>
      </c>
      <c r="E3478" t="s">
        <v>102</v>
      </c>
      <c r="F3478">
        <v>173</v>
      </c>
      <c r="G3478">
        <v>172.51</v>
      </c>
      <c r="H3478">
        <v>0.05</v>
      </c>
      <c r="I3478">
        <v>28352.02</v>
      </c>
      <c r="J3478">
        <v>18221.810000000001</v>
      </c>
      <c r="K3478">
        <v>14628.71</v>
      </c>
      <c r="L3478">
        <v>2045.46</v>
      </c>
      <c r="M3478">
        <v>927.24</v>
      </c>
      <c r="N3478">
        <v>-7471.2</v>
      </c>
      <c r="O3478">
        <v>-26.35</v>
      </c>
      <c r="P3478" t="s">
        <v>35</v>
      </c>
      <c r="Q3478" t="s">
        <v>132</v>
      </c>
      <c r="R3478" t="s">
        <v>51</v>
      </c>
      <c r="S3478" t="s">
        <v>91</v>
      </c>
      <c r="T3478" t="s">
        <v>53</v>
      </c>
      <c r="U3478">
        <v>0</v>
      </c>
      <c r="V3478" s="1">
        <v>45719</v>
      </c>
      <c r="W3478" s="1">
        <v>45724</v>
      </c>
      <c r="X3478" s="1">
        <v>45736</v>
      </c>
      <c r="Y3478" t="s">
        <v>40</v>
      </c>
      <c r="Z3478" t="s">
        <v>41</v>
      </c>
      <c r="AA3478" t="s">
        <v>65</v>
      </c>
      <c r="AB3478" t="s">
        <v>76</v>
      </c>
      <c r="AC3478" t="s">
        <v>93</v>
      </c>
      <c r="AD3478" t="s">
        <v>45</v>
      </c>
    </row>
    <row r="3479" spans="1:30" x14ac:dyDescent="0.3">
      <c r="A3479" t="s">
        <v>6473</v>
      </c>
      <c r="B3479" t="s">
        <v>6474</v>
      </c>
      <c r="C3479" t="s">
        <v>70</v>
      </c>
      <c r="D3479" t="s">
        <v>88</v>
      </c>
      <c r="E3479" t="s">
        <v>89</v>
      </c>
      <c r="F3479">
        <v>673</v>
      </c>
      <c r="G3479">
        <v>251.04</v>
      </c>
      <c r="H3479">
        <v>0.1</v>
      </c>
      <c r="I3479">
        <v>152054.93</v>
      </c>
      <c r="J3479">
        <v>112138.1</v>
      </c>
      <c r="K3479">
        <v>8977.6</v>
      </c>
      <c r="L3479">
        <v>631.57000000000005</v>
      </c>
      <c r="M3479">
        <v>16706.07</v>
      </c>
      <c r="N3479">
        <v>13601.59</v>
      </c>
      <c r="O3479">
        <v>8.9499999999999993</v>
      </c>
      <c r="P3479" t="s">
        <v>35</v>
      </c>
      <c r="Q3479" t="s">
        <v>73</v>
      </c>
      <c r="R3479" t="s">
        <v>37</v>
      </c>
      <c r="S3479" t="s">
        <v>97</v>
      </c>
      <c r="T3479" t="s">
        <v>112</v>
      </c>
      <c r="U3479">
        <v>2</v>
      </c>
      <c r="V3479" s="1">
        <v>45446</v>
      </c>
      <c r="W3479" s="1">
        <v>45452</v>
      </c>
      <c r="X3479" s="1">
        <v>45482</v>
      </c>
      <c r="Y3479" t="s">
        <v>81</v>
      </c>
      <c r="Z3479" t="s">
        <v>150</v>
      </c>
      <c r="AA3479" t="s">
        <v>83</v>
      </c>
      <c r="AB3479" t="s">
        <v>76</v>
      </c>
      <c r="AC3479" t="s">
        <v>84</v>
      </c>
      <c r="AD3479" t="s">
        <v>67</v>
      </c>
    </row>
    <row r="3480" spans="1:30" x14ac:dyDescent="0.3">
      <c r="A3480" t="s">
        <v>6475</v>
      </c>
      <c r="B3480" t="s">
        <v>6476</v>
      </c>
      <c r="C3480" t="s">
        <v>80</v>
      </c>
      <c r="D3480" t="s">
        <v>48</v>
      </c>
      <c r="E3480" t="s">
        <v>49</v>
      </c>
      <c r="F3480">
        <v>573</v>
      </c>
      <c r="G3480">
        <v>135.83000000000001</v>
      </c>
      <c r="H3480">
        <v>0.1</v>
      </c>
      <c r="I3480">
        <v>70047.53</v>
      </c>
      <c r="J3480">
        <v>34081.53</v>
      </c>
      <c r="K3480">
        <v>5710.84</v>
      </c>
      <c r="L3480">
        <v>931.01</v>
      </c>
      <c r="M3480">
        <v>6115.14</v>
      </c>
      <c r="N3480">
        <v>23209.01</v>
      </c>
      <c r="O3480">
        <v>33.130000000000003</v>
      </c>
      <c r="P3480" t="s">
        <v>35</v>
      </c>
      <c r="Q3480" t="s">
        <v>111</v>
      </c>
      <c r="R3480" t="s">
        <v>51</v>
      </c>
      <c r="S3480" t="s">
        <v>91</v>
      </c>
      <c r="T3480" t="s">
        <v>53</v>
      </c>
      <c r="U3480">
        <v>0</v>
      </c>
      <c r="V3480" s="1">
        <v>45429</v>
      </c>
      <c r="W3480" s="1">
        <v>45436</v>
      </c>
      <c r="X3480" s="1">
        <v>45451</v>
      </c>
      <c r="Y3480" t="s">
        <v>81</v>
      </c>
      <c r="Z3480" t="s">
        <v>82</v>
      </c>
      <c r="AA3480" t="s">
        <v>56</v>
      </c>
      <c r="AB3480" t="s">
        <v>43</v>
      </c>
      <c r="AC3480" t="s">
        <v>93</v>
      </c>
      <c r="AD3480" t="s">
        <v>58</v>
      </c>
    </row>
    <row r="3481" spans="1:30" x14ac:dyDescent="0.3">
      <c r="A3481" t="s">
        <v>6477</v>
      </c>
      <c r="B3481" t="s">
        <v>6478</v>
      </c>
      <c r="C3481" t="s">
        <v>80</v>
      </c>
      <c r="D3481" t="s">
        <v>48</v>
      </c>
      <c r="E3481" t="s">
        <v>49</v>
      </c>
      <c r="F3481">
        <v>1209</v>
      </c>
      <c r="G3481">
        <v>384</v>
      </c>
      <c r="H3481">
        <v>0</v>
      </c>
      <c r="I3481">
        <v>464256</v>
      </c>
      <c r="J3481">
        <v>239518.7</v>
      </c>
      <c r="K3481">
        <v>4383.03</v>
      </c>
      <c r="L3481">
        <v>1431.74</v>
      </c>
      <c r="M3481">
        <v>52596.9</v>
      </c>
      <c r="N3481">
        <v>166325.63</v>
      </c>
      <c r="O3481">
        <v>35.83</v>
      </c>
      <c r="P3481" t="s">
        <v>35</v>
      </c>
      <c r="Q3481" t="s">
        <v>96</v>
      </c>
      <c r="R3481" t="s">
        <v>37</v>
      </c>
      <c r="S3481" t="s">
        <v>52</v>
      </c>
      <c r="T3481" t="s">
        <v>39</v>
      </c>
      <c r="U3481">
        <v>7</v>
      </c>
      <c r="V3481" s="1">
        <v>45572</v>
      </c>
      <c r="W3481" s="1">
        <v>45582</v>
      </c>
      <c r="X3481" s="1">
        <v>45619</v>
      </c>
      <c r="Y3481" t="s">
        <v>54</v>
      </c>
      <c r="Z3481" t="s">
        <v>75</v>
      </c>
      <c r="AA3481" t="s">
        <v>42</v>
      </c>
      <c r="AB3481" t="s">
        <v>76</v>
      </c>
      <c r="AC3481" t="s">
        <v>98</v>
      </c>
      <c r="AD3481" t="s">
        <v>45</v>
      </c>
    </row>
    <row r="3482" spans="1:30" x14ac:dyDescent="0.3">
      <c r="A3482" t="s">
        <v>6479</v>
      </c>
      <c r="B3482" t="s">
        <v>5551</v>
      </c>
      <c r="C3482" t="s">
        <v>32</v>
      </c>
      <c r="D3482" t="s">
        <v>88</v>
      </c>
      <c r="E3482" t="s">
        <v>89</v>
      </c>
      <c r="F3482">
        <v>346</v>
      </c>
      <c r="G3482">
        <v>373.52</v>
      </c>
      <c r="H3482">
        <v>0</v>
      </c>
      <c r="I3482">
        <v>129237.92</v>
      </c>
      <c r="J3482">
        <v>93024.8</v>
      </c>
      <c r="K3482">
        <v>2018.01</v>
      </c>
      <c r="L3482">
        <v>2521.5100000000002</v>
      </c>
      <c r="M3482">
        <v>8100.41</v>
      </c>
      <c r="N3482">
        <v>23573.19</v>
      </c>
      <c r="O3482">
        <v>18.239999999999998</v>
      </c>
      <c r="P3482" t="s">
        <v>35</v>
      </c>
      <c r="Q3482" t="s">
        <v>96</v>
      </c>
      <c r="R3482" t="s">
        <v>51</v>
      </c>
      <c r="S3482" t="s">
        <v>97</v>
      </c>
      <c r="T3482" t="s">
        <v>39</v>
      </c>
      <c r="U3482">
        <v>10</v>
      </c>
      <c r="V3482" s="1">
        <v>45955</v>
      </c>
      <c r="W3482" s="1">
        <v>45963</v>
      </c>
      <c r="X3482" s="1">
        <v>45982</v>
      </c>
      <c r="Y3482" t="s">
        <v>54</v>
      </c>
      <c r="Z3482" t="s">
        <v>75</v>
      </c>
      <c r="AA3482" t="s">
        <v>65</v>
      </c>
      <c r="AB3482" t="s">
        <v>76</v>
      </c>
      <c r="AC3482" t="s">
        <v>98</v>
      </c>
      <c r="AD3482" t="s">
        <v>45</v>
      </c>
    </row>
    <row r="3483" spans="1:30" x14ac:dyDescent="0.3">
      <c r="A3483" t="s">
        <v>6480</v>
      </c>
      <c r="B3483" t="s">
        <v>6481</v>
      </c>
      <c r="C3483" t="s">
        <v>70</v>
      </c>
      <c r="D3483" t="s">
        <v>140</v>
      </c>
      <c r="E3483" t="s">
        <v>49</v>
      </c>
      <c r="F3483">
        <v>1109</v>
      </c>
      <c r="G3483">
        <v>325.27999999999997</v>
      </c>
      <c r="H3483">
        <v>0.05</v>
      </c>
      <c r="I3483">
        <v>342698.74</v>
      </c>
      <c r="J3483">
        <v>176677.17</v>
      </c>
      <c r="K3483">
        <v>1866.19</v>
      </c>
      <c r="L3483">
        <v>1367.5</v>
      </c>
      <c r="M3483">
        <v>38793.760000000002</v>
      </c>
      <c r="N3483">
        <v>123994.12</v>
      </c>
      <c r="O3483">
        <v>36.18</v>
      </c>
      <c r="P3483" t="s">
        <v>35</v>
      </c>
      <c r="Q3483" t="s">
        <v>73</v>
      </c>
      <c r="R3483" t="s">
        <v>74</v>
      </c>
      <c r="S3483" t="s">
        <v>38</v>
      </c>
      <c r="T3483" t="s">
        <v>112</v>
      </c>
      <c r="U3483">
        <v>0</v>
      </c>
      <c r="V3483" s="1">
        <v>45436</v>
      </c>
      <c r="W3483" s="1">
        <v>45445</v>
      </c>
      <c r="X3483" s="1">
        <v>45450</v>
      </c>
      <c r="Y3483" t="s">
        <v>81</v>
      </c>
      <c r="Z3483" t="s">
        <v>82</v>
      </c>
      <c r="AA3483" t="s">
        <v>65</v>
      </c>
      <c r="AB3483" t="s">
        <v>76</v>
      </c>
      <c r="AC3483" t="s">
        <v>57</v>
      </c>
      <c r="AD3483" t="s">
        <v>67</v>
      </c>
    </row>
    <row r="3484" spans="1:30" x14ac:dyDescent="0.3">
      <c r="A3484" t="s">
        <v>6482</v>
      </c>
      <c r="B3484" t="s">
        <v>1385</v>
      </c>
      <c r="C3484" t="s">
        <v>32</v>
      </c>
      <c r="D3484" t="s">
        <v>48</v>
      </c>
      <c r="E3484" t="s">
        <v>49</v>
      </c>
      <c r="F3484">
        <v>647</v>
      </c>
      <c r="G3484">
        <v>37.81</v>
      </c>
      <c r="H3484">
        <v>0.05</v>
      </c>
      <c r="I3484">
        <v>23239.919999999998</v>
      </c>
      <c r="J3484">
        <v>16540.79</v>
      </c>
      <c r="K3484">
        <v>12226.73</v>
      </c>
      <c r="L3484">
        <v>2649.56</v>
      </c>
      <c r="M3484">
        <v>597.87</v>
      </c>
      <c r="N3484">
        <v>-8775.0300000000007</v>
      </c>
      <c r="O3484">
        <v>-37.76</v>
      </c>
      <c r="P3484" t="s">
        <v>35</v>
      </c>
      <c r="Q3484" t="s">
        <v>203</v>
      </c>
      <c r="R3484" t="s">
        <v>37</v>
      </c>
      <c r="S3484" t="s">
        <v>38</v>
      </c>
      <c r="T3484" t="s">
        <v>63</v>
      </c>
      <c r="U3484">
        <v>10</v>
      </c>
      <c r="V3484" s="1">
        <v>45681</v>
      </c>
      <c r="W3484" s="1">
        <v>45688</v>
      </c>
      <c r="X3484" s="1">
        <v>45713</v>
      </c>
      <c r="Y3484" t="s">
        <v>40</v>
      </c>
      <c r="Z3484" t="s">
        <v>64</v>
      </c>
      <c r="AA3484" t="s">
        <v>83</v>
      </c>
      <c r="AB3484" t="s">
        <v>76</v>
      </c>
      <c r="AC3484" t="s">
        <v>77</v>
      </c>
      <c r="AD3484" t="s">
        <v>58</v>
      </c>
    </row>
    <row r="3485" spans="1:30" x14ac:dyDescent="0.3">
      <c r="A3485" t="s">
        <v>6483</v>
      </c>
      <c r="B3485" t="s">
        <v>6484</v>
      </c>
      <c r="C3485" t="s">
        <v>32</v>
      </c>
      <c r="D3485" t="s">
        <v>88</v>
      </c>
      <c r="E3485" t="s">
        <v>89</v>
      </c>
      <c r="F3485">
        <v>1965</v>
      </c>
      <c r="G3485">
        <v>314.95999999999998</v>
      </c>
      <c r="H3485">
        <v>0.05</v>
      </c>
      <c r="I3485">
        <v>587951.57999999996</v>
      </c>
      <c r="J3485">
        <v>332482</v>
      </c>
      <c r="K3485">
        <v>11719.18</v>
      </c>
      <c r="L3485">
        <v>1761.73</v>
      </c>
      <c r="M3485">
        <v>27487.21</v>
      </c>
      <c r="N3485">
        <v>214501.46</v>
      </c>
      <c r="O3485">
        <v>36.479999999999997</v>
      </c>
      <c r="P3485" t="s">
        <v>35</v>
      </c>
      <c r="Q3485" t="s">
        <v>203</v>
      </c>
      <c r="R3485" t="s">
        <v>51</v>
      </c>
      <c r="S3485" t="s">
        <v>38</v>
      </c>
      <c r="T3485" t="s">
        <v>53</v>
      </c>
      <c r="U3485">
        <v>10</v>
      </c>
      <c r="V3485" s="1">
        <v>45988</v>
      </c>
      <c r="W3485" s="1">
        <v>45993</v>
      </c>
      <c r="X3485" s="1">
        <v>46019</v>
      </c>
      <c r="Y3485" t="s">
        <v>54</v>
      </c>
      <c r="Z3485" t="s">
        <v>92</v>
      </c>
      <c r="AA3485" t="s">
        <v>65</v>
      </c>
      <c r="AB3485" t="s">
        <v>66</v>
      </c>
      <c r="AC3485" t="s">
        <v>77</v>
      </c>
      <c r="AD3485" t="s">
        <v>58</v>
      </c>
    </row>
    <row r="3486" spans="1:30" x14ac:dyDescent="0.3">
      <c r="A3486" t="s">
        <v>6485</v>
      </c>
      <c r="B3486" t="s">
        <v>6486</v>
      </c>
      <c r="C3486" t="s">
        <v>135</v>
      </c>
      <c r="D3486" t="s">
        <v>71</v>
      </c>
      <c r="E3486" t="s">
        <v>72</v>
      </c>
      <c r="F3486">
        <v>998</v>
      </c>
      <c r="G3486">
        <v>308.57</v>
      </c>
      <c r="H3486">
        <v>0.15</v>
      </c>
      <c r="I3486">
        <v>261759.93</v>
      </c>
      <c r="J3486">
        <v>132298.44</v>
      </c>
      <c r="K3486">
        <v>9830.32</v>
      </c>
      <c r="L3486">
        <v>2077.63</v>
      </c>
      <c r="M3486">
        <v>27977.42</v>
      </c>
      <c r="N3486">
        <v>89576.12</v>
      </c>
      <c r="O3486">
        <v>34.22</v>
      </c>
      <c r="P3486" t="s">
        <v>35</v>
      </c>
      <c r="Q3486" t="s">
        <v>132</v>
      </c>
      <c r="R3486" t="s">
        <v>37</v>
      </c>
      <c r="S3486" t="s">
        <v>97</v>
      </c>
      <c r="T3486" t="s">
        <v>39</v>
      </c>
      <c r="U3486">
        <v>10</v>
      </c>
      <c r="V3486" s="1">
        <v>45780</v>
      </c>
      <c r="W3486" s="1">
        <v>45783</v>
      </c>
      <c r="X3486" s="1">
        <v>45817</v>
      </c>
      <c r="Y3486" t="s">
        <v>81</v>
      </c>
      <c r="Z3486" t="s">
        <v>82</v>
      </c>
      <c r="AA3486" t="s">
        <v>83</v>
      </c>
      <c r="AB3486" t="s">
        <v>66</v>
      </c>
      <c r="AC3486" t="s">
        <v>77</v>
      </c>
      <c r="AD3486" t="s">
        <v>67</v>
      </c>
    </row>
    <row r="3487" spans="1:30" x14ac:dyDescent="0.3">
      <c r="A3487" t="s">
        <v>6487</v>
      </c>
      <c r="B3487" t="s">
        <v>6488</v>
      </c>
      <c r="C3487" t="s">
        <v>87</v>
      </c>
      <c r="D3487" t="s">
        <v>107</v>
      </c>
      <c r="E3487" t="s">
        <v>108</v>
      </c>
      <c r="F3487">
        <v>746</v>
      </c>
      <c r="G3487">
        <v>398.81</v>
      </c>
      <c r="H3487">
        <v>0.15</v>
      </c>
      <c r="I3487">
        <v>252885.42</v>
      </c>
      <c r="J3487">
        <v>114653.84</v>
      </c>
      <c r="K3487">
        <v>2461.73</v>
      </c>
      <c r="L3487">
        <v>208.03</v>
      </c>
      <c r="M3487">
        <v>26636.18</v>
      </c>
      <c r="N3487">
        <v>108925.64</v>
      </c>
      <c r="O3487">
        <v>43.07</v>
      </c>
      <c r="P3487" t="s">
        <v>35</v>
      </c>
      <c r="Q3487" t="s">
        <v>132</v>
      </c>
      <c r="R3487" t="s">
        <v>37</v>
      </c>
      <c r="S3487" t="s">
        <v>97</v>
      </c>
      <c r="T3487" t="s">
        <v>112</v>
      </c>
      <c r="U3487">
        <v>15</v>
      </c>
      <c r="V3487" s="1">
        <v>45583</v>
      </c>
      <c r="W3487" s="1">
        <v>45584</v>
      </c>
      <c r="X3487" s="1">
        <v>45615</v>
      </c>
      <c r="Y3487" t="s">
        <v>54</v>
      </c>
      <c r="Z3487" t="s">
        <v>75</v>
      </c>
      <c r="AA3487" t="s">
        <v>42</v>
      </c>
      <c r="AB3487" t="s">
        <v>43</v>
      </c>
      <c r="AC3487" t="s">
        <v>57</v>
      </c>
      <c r="AD3487" t="s">
        <v>45</v>
      </c>
    </row>
    <row r="3488" spans="1:30" x14ac:dyDescent="0.3">
      <c r="A3488" t="s">
        <v>6489</v>
      </c>
      <c r="B3488" t="s">
        <v>6011</v>
      </c>
      <c r="C3488" t="s">
        <v>135</v>
      </c>
      <c r="D3488" t="s">
        <v>71</v>
      </c>
      <c r="E3488" t="s">
        <v>72</v>
      </c>
      <c r="F3488">
        <v>1263</v>
      </c>
      <c r="G3488">
        <v>316.16000000000003</v>
      </c>
      <c r="H3488">
        <v>0</v>
      </c>
      <c r="I3488">
        <v>399310.08000000002</v>
      </c>
      <c r="J3488">
        <v>238981.13</v>
      </c>
      <c r="K3488">
        <v>13226.55</v>
      </c>
      <c r="L3488">
        <v>1564.68</v>
      </c>
      <c r="M3488">
        <v>28156.01</v>
      </c>
      <c r="N3488">
        <v>117381.71</v>
      </c>
      <c r="O3488">
        <v>29.4</v>
      </c>
      <c r="P3488" t="s">
        <v>35</v>
      </c>
      <c r="Q3488" t="s">
        <v>36</v>
      </c>
      <c r="R3488" t="s">
        <v>74</v>
      </c>
      <c r="S3488" t="s">
        <v>118</v>
      </c>
      <c r="T3488" t="s">
        <v>112</v>
      </c>
      <c r="U3488">
        <v>2</v>
      </c>
      <c r="V3488" s="1">
        <v>45969</v>
      </c>
      <c r="W3488" s="1">
        <v>45977</v>
      </c>
      <c r="X3488" s="1">
        <v>45992</v>
      </c>
      <c r="Y3488" t="s">
        <v>54</v>
      </c>
      <c r="Z3488" t="s">
        <v>92</v>
      </c>
      <c r="AA3488" t="s">
        <v>83</v>
      </c>
      <c r="AB3488" t="s">
        <v>66</v>
      </c>
      <c r="AC3488" t="s">
        <v>84</v>
      </c>
      <c r="AD3488" t="s">
        <v>58</v>
      </c>
    </row>
    <row r="3489" spans="1:30" x14ac:dyDescent="0.3">
      <c r="A3489" t="s">
        <v>6490</v>
      </c>
      <c r="B3489" t="s">
        <v>6491</v>
      </c>
      <c r="C3489" t="s">
        <v>32</v>
      </c>
      <c r="D3489" t="s">
        <v>88</v>
      </c>
      <c r="E3489" t="s">
        <v>89</v>
      </c>
      <c r="F3489">
        <v>1841</v>
      </c>
      <c r="G3489">
        <v>250.77</v>
      </c>
      <c r="H3489">
        <v>0.05</v>
      </c>
      <c r="I3489">
        <v>438584.19</v>
      </c>
      <c r="J3489">
        <v>255553.8</v>
      </c>
      <c r="K3489">
        <v>12345.6</v>
      </c>
      <c r="L3489">
        <v>2817.73</v>
      </c>
      <c r="M3489">
        <v>44836.7</v>
      </c>
      <c r="N3489">
        <v>123030.36</v>
      </c>
      <c r="O3489">
        <v>28.05</v>
      </c>
      <c r="P3489" t="s">
        <v>35</v>
      </c>
      <c r="Q3489" t="s">
        <v>96</v>
      </c>
      <c r="R3489" t="s">
        <v>74</v>
      </c>
      <c r="S3489" t="s">
        <v>38</v>
      </c>
      <c r="T3489" t="s">
        <v>53</v>
      </c>
      <c r="U3489">
        <v>2</v>
      </c>
      <c r="V3489" s="1">
        <v>45860</v>
      </c>
      <c r="W3489" s="1">
        <v>45861</v>
      </c>
      <c r="X3489" s="1">
        <v>45881</v>
      </c>
      <c r="Y3489" t="s">
        <v>103</v>
      </c>
      <c r="Z3489" t="s">
        <v>119</v>
      </c>
      <c r="AA3489" t="s">
        <v>83</v>
      </c>
      <c r="AB3489" t="s">
        <v>43</v>
      </c>
      <c r="AC3489" t="s">
        <v>57</v>
      </c>
      <c r="AD3489" t="s">
        <v>58</v>
      </c>
    </row>
    <row r="3490" spans="1:30" x14ac:dyDescent="0.3">
      <c r="A3490" t="s">
        <v>6492</v>
      </c>
      <c r="B3490" t="s">
        <v>6493</v>
      </c>
      <c r="C3490" t="s">
        <v>80</v>
      </c>
      <c r="D3490" t="s">
        <v>33</v>
      </c>
      <c r="E3490" t="s">
        <v>34</v>
      </c>
      <c r="F3490">
        <v>431</v>
      </c>
      <c r="G3490">
        <v>112.72</v>
      </c>
      <c r="H3490">
        <v>0.1</v>
      </c>
      <c r="I3490">
        <v>43724.09</v>
      </c>
      <c r="J3490">
        <v>26013.18</v>
      </c>
      <c r="K3490">
        <v>2611.77</v>
      </c>
      <c r="L3490">
        <v>605.64</v>
      </c>
      <c r="M3490">
        <v>3672.15</v>
      </c>
      <c r="N3490">
        <v>10821.35</v>
      </c>
      <c r="O3490">
        <v>24.75</v>
      </c>
      <c r="P3490" t="s">
        <v>35</v>
      </c>
      <c r="Q3490" t="s">
        <v>73</v>
      </c>
      <c r="R3490" t="s">
        <v>37</v>
      </c>
      <c r="S3490" t="s">
        <v>118</v>
      </c>
      <c r="T3490" t="s">
        <v>63</v>
      </c>
      <c r="U3490">
        <v>15</v>
      </c>
      <c r="V3490" s="1">
        <v>45570</v>
      </c>
      <c r="W3490" s="1">
        <v>45580</v>
      </c>
      <c r="X3490" s="1">
        <v>45601</v>
      </c>
      <c r="Y3490" t="s">
        <v>54</v>
      </c>
      <c r="Z3490" t="s">
        <v>75</v>
      </c>
      <c r="AA3490" t="s">
        <v>83</v>
      </c>
      <c r="AB3490" t="s">
        <v>76</v>
      </c>
      <c r="AC3490" t="s">
        <v>93</v>
      </c>
      <c r="AD3490" t="s">
        <v>67</v>
      </c>
    </row>
    <row r="3491" spans="1:30" x14ac:dyDescent="0.3">
      <c r="A3491" t="s">
        <v>6494</v>
      </c>
      <c r="B3491" t="s">
        <v>6495</v>
      </c>
      <c r="C3491" t="s">
        <v>32</v>
      </c>
      <c r="D3491" t="s">
        <v>88</v>
      </c>
      <c r="E3491" t="s">
        <v>89</v>
      </c>
      <c r="F3491">
        <v>861</v>
      </c>
      <c r="G3491">
        <v>169.97</v>
      </c>
      <c r="H3491">
        <v>0</v>
      </c>
      <c r="I3491">
        <v>146344.17000000001</v>
      </c>
      <c r="J3491">
        <v>77760.63</v>
      </c>
      <c r="K3491">
        <v>12882.41</v>
      </c>
      <c r="L3491">
        <v>2404.4</v>
      </c>
      <c r="M3491">
        <v>9368.56</v>
      </c>
      <c r="N3491">
        <v>43928.17</v>
      </c>
      <c r="O3491">
        <v>30.02</v>
      </c>
      <c r="P3491" t="s">
        <v>35</v>
      </c>
      <c r="Q3491" t="s">
        <v>111</v>
      </c>
      <c r="R3491" t="s">
        <v>74</v>
      </c>
      <c r="S3491" t="s">
        <v>97</v>
      </c>
      <c r="T3491" t="s">
        <v>112</v>
      </c>
      <c r="U3491">
        <v>7</v>
      </c>
      <c r="V3491" s="1">
        <v>45940</v>
      </c>
      <c r="W3491" s="1">
        <v>45945</v>
      </c>
      <c r="X3491" s="1">
        <v>45975</v>
      </c>
      <c r="Y3491" t="s">
        <v>54</v>
      </c>
      <c r="Z3491" t="s">
        <v>75</v>
      </c>
      <c r="AA3491" t="s">
        <v>65</v>
      </c>
      <c r="AB3491" t="s">
        <v>43</v>
      </c>
      <c r="AC3491" t="s">
        <v>93</v>
      </c>
      <c r="AD3491" t="s">
        <v>45</v>
      </c>
    </row>
    <row r="3492" spans="1:30" x14ac:dyDescent="0.3">
      <c r="A3492" t="s">
        <v>6496</v>
      </c>
      <c r="B3492" t="s">
        <v>6497</v>
      </c>
      <c r="C3492" t="s">
        <v>135</v>
      </c>
      <c r="D3492" t="s">
        <v>48</v>
      </c>
      <c r="E3492" t="s">
        <v>49</v>
      </c>
      <c r="F3492">
        <v>1922</v>
      </c>
      <c r="G3492">
        <v>357.77</v>
      </c>
      <c r="H3492">
        <v>0</v>
      </c>
      <c r="I3492">
        <v>687633.94</v>
      </c>
      <c r="J3492">
        <v>430348.37</v>
      </c>
      <c r="K3492">
        <v>3299.01</v>
      </c>
      <c r="L3492">
        <v>157.16999999999999</v>
      </c>
      <c r="M3492">
        <v>54901.5</v>
      </c>
      <c r="N3492">
        <v>198927.89</v>
      </c>
      <c r="O3492">
        <v>28.93</v>
      </c>
      <c r="P3492" t="s">
        <v>35</v>
      </c>
      <c r="Q3492" t="s">
        <v>132</v>
      </c>
      <c r="R3492" t="s">
        <v>51</v>
      </c>
      <c r="S3492" t="s">
        <v>97</v>
      </c>
      <c r="T3492" t="s">
        <v>39</v>
      </c>
      <c r="U3492">
        <v>0</v>
      </c>
      <c r="V3492" s="1">
        <v>45583</v>
      </c>
      <c r="W3492" s="1">
        <v>45588</v>
      </c>
      <c r="X3492" s="1">
        <v>45608</v>
      </c>
      <c r="Y3492" t="s">
        <v>54</v>
      </c>
      <c r="Z3492" t="s">
        <v>75</v>
      </c>
      <c r="AA3492" t="s">
        <v>42</v>
      </c>
      <c r="AB3492" t="s">
        <v>66</v>
      </c>
      <c r="AC3492" t="s">
        <v>57</v>
      </c>
      <c r="AD3492" t="s">
        <v>58</v>
      </c>
    </row>
    <row r="3493" spans="1:30" x14ac:dyDescent="0.3">
      <c r="A3493" t="s">
        <v>6498</v>
      </c>
      <c r="B3493" t="s">
        <v>227</v>
      </c>
      <c r="C3493" t="s">
        <v>70</v>
      </c>
      <c r="D3493" t="s">
        <v>71</v>
      </c>
      <c r="E3493" t="s">
        <v>72</v>
      </c>
      <c r="F3493">
        <v>107</v>
      </c>
      <c r="G3493">
        <v>452.51</v>
      </c>
      <c r="H3493">
        <v>0.05</v>
      </c>
      <c r="I3493">
        <v>45997.64</v>
      </c>
      <c r="J3493">
        <v>21399.75</v>
      </c>
      <c r="K3493">
        <v>8849.1299999999992</v>
      </c>
      <c r="L3493">
        <v>2406.2399999999998</v>
      </c>
      <c r="M3493">
        <v>5163.34</v>
      </c>
      <c r="N3493">
        <v>8179.18</v>
      </c>
      <c r="O3493">
        <v>17.78</v>
      </c>
      <c r="P3493" t="s">
        <v>35</v>
      </c>
      <c r="Q3493" t="s">
        <v>111</v>
      </c>
      <c r="R3493" t="s">
        <v>51</v>
      </c>
      <c r="S3493" t="s">
        <v>52</v>
      </c>
      <c r="T3493" t="s">
        <v>63</v>
      </c>
      <c r="U3493">
        <v>0</v>
      </c>
      <c r="V3493" s="1">
        <v>45779</v>
      </c>
      <c r="W3493" s="1">
        <v>45786</v>
      </c>
      <c r="X3493" s="1">
        <v>45812</v>
      </c>
      <c r="Y3493" t="s">
        <v>81</v>
      </c>
      <c r="Z3493" t="s">
        <v>82</v>
      </c>
      <c r="AA3493" t="s">
        <v>42</v>
      </c>
      <c r="AB3493" t="s">
        <v>76</v>
      </c>
      <c r="AC3493" t="s">
        <v>98</v>
      </c>
      <c r="AD3493" t="s">
        <v>58</v>
      </c>
    </row>
    <row r="3494" spans="1:30" x14ac:dyDescent="0.3">
      <c r="A3494" t="s">
        <v>6499</v>
      </c>
      <c r="B3494" t="s">
        <v>3232</v>
      </c>
      <c r="C3494" t="s">
        <v>70</v>
      </c>
      <c r="D3494" t="s">
        <v>71</v>
      </c>
      <c r="E3494" t="s">
        <v>72</v>
      </c>
      <c r="F3494">
        <v>1841</v>
      </c>
      <c r="G3494">
        <v>461.44</v>
      </c>
      <c r="H3494">
        <v>0.05</v>
      </c>
      <c r="I3494">
        <v>807035.49</v>
      </c>
      <c r="J3494">
        <v>515548.1</v>
      </c>
      <c r="K3494">
        <v>3519.2</v>
      </c>
      <c r="L3494">
        <v>671.6</v>
      </c>
      <c r="M3494">
        <v>86117.97</v>
      </c>
      <c r="N3494">
        <v>201178.62</v>
      </c>
      <c r="O3494">
        <v>24.93</v>
      </c>
      <c r="P3494" t="s">
        <v>35</v>
      </c>
      <c r="Q3494" t="s">
        <v>73</v>
      </c>
      <c r="R3494" t="s">
        <v>37</v>
      </c>
      <c r="S3494" t="s">
        <v>118</v>
      </c>
      <c r="T3494" t="s">
        <v>39</v>
      </c>
      <c r="U3494">
        <v>7</v>
      </c>
      <c r="V3494" s="1">
        <v>45420</v>
      </c>
      <c r="W3494" s="1">
        <v>45429</v>
      </c>
      <c r="X3494" s="1">
        <v>45457</v>
      </c>
      <c r="Y3494" t="s">
        <v>81</v>
      </c>
      <c r="Z3494" t="s">
        <v>82</v>
      </c>
      <c r="AA3494" t="s">
        <v>56</v>
      </c>
      <c r="AB3494" t="s">
        <v>43</v>
      </c>
      <c r="AC3494" t="s">
        <v>44</v>
      </c>
      <c r="AD3494" t="s">
        <v>45</v>
      </c>
    </row>
    <row r="3495" spans="1:30" x14ac:dyDescent="0.3">
      <c r="A3495" t="s">
        <v>6500</v>
      </c>
      <c r="B3495" t="s">
        <v>1543</v>
      </c>
      <c r="C3495" t="s">
        <v>87</v>
      </c>
      <c r="D3495" t="s">
        <v>48</v>
      </c>
      <c r="E3495" t="s">
        <v>49</v>
      </c>
      <c r="F3495">
        <v>1116</v>
      </c>
      <c r="G3495">
        <v>132.65</v>
      </c>
      <c r="H3495">
        <v>0.15</v>
      </c>
      <c r="I3495">
        <v>125831.79</v>
      </c>
      <c r="J3495">
        <v>61812.480000000003</v>
      </c>
      <c r="K3495">
        <v>8454.16</v>
      </c>
      <c r="L3495">
        <v>1981.63</v>
      </c>
      <c r="M3495">
        <v>14250.73</v>
      </c>
      <c r="N3495">
        <v>39332.79</v>
      </c>
      <c r="O3495">
        <v>31.26</v>
      </c>
      <c r="P3495" t="s">
        <v>35</v>
      </c>
      <c r="Q3495" t="s">
        <v>73</v>
      </c>
      <c r="R3495" t="s">
        <v>74</v>
      </c>
      <c r="S3495" t="s">
        <v>118</v>
      </c>
      <c r="T3495" t="s">
        <v>39</v>
      </c>
      <c r="U3495">
        <v>0</v>
      </c>
      <c r="V3495" s="1">
        <v>45741</v>
      </c>
      <c r="W3495" s="1">
        <v>45747</v>
      </c>
      <c r="X3495" s="1">
        <v>45765</v>
      </c>
      <c r="Y3495" t="s">
        <v>40</v>
      </c>
      <c r="Z3495" t="s">
        <v>41</v>
      </c>
      <c r="AA3495" t="s">
        <v>65</v>
      </c>
      <c r="AB3495" t="s">
        <v>43</v>
      </c>
      <c r="AC3495" t="s">
        <v>44</v>
      </c>
      <c r="AD3495" t="s">
        <v>67</v>
      </c>
    </row>
    <row r="3496" spans="1:30" x14ac:dyDescent="0.3">
      <c r="A3496" t="s">
        <v>6501</v>
      </c>
      <c r="B3496" t="s">
        <v>3929</v>
      </c>
      <c r="C3496" t="s">
        <v>32</v>
      </c>
      <c r="D3496" t="s">
        <v>140</v>
      </c>
      <c r="E3496" t="s">
        <v>49</v>
      </c>
      <c r="F3496">
        <v>1364</v>
      </c>
      <c r="G3496">
        <v>350.86</v>
      </c>
      <c r="H3496">
        <v>0</v>
      </c>
      <c r="I3496">
        <v>478573.04</v>
      </c>
      <c r="J3496">
        <v>336846.77</v>
      </c>
      <c r="K3496">
        <v>3870.21</v>
      </c>
      <c r="L3496">
        <v>1797.71</v>
      </c>
      <c r="M3496">
        <v>51966.14</v>
      </c>
      <c r="N3496">
        <v>84092.21</v>
      </c>
      <c r="O3496">
        <v>17.57</v>
      </c>
      <c r="P3496" t="s">
        <v>35</v>
      </c>
      <c r="Q3496" t="s">
        <v>90</v>
      </c>
      <c r="R3496" t="s">
        <v>51</v>
      </c>
      <c r="S3496" t="s">
        <v>118</v>
      </c>
      <c r="T3496" t="s">
        <v>112</v>
      </c>
      <c r="U3496">
        <v>10</v>
      </c>
      <c r="V3496" s="1">
        <v>45574</v>
      </c>
      <c r="W3496" s="1">
        <v>45577</v>
      </c>
      <c r="X3496" s="1">
        <v>45606</v>
      </c>
      <c r="Y3496" t="s">
        <v>54</v>
      </c>
      <c r="Z3496" t="s">
        <v>75</v>
      </c>
      <c r="AA3496" t="s">
        <v>42</v>
      </c>
      <c r="AB3496" t="s">
        <v>43</v>
      </c>
      <c r="AC3496" t="s">
        <v>84</v>
      </c>
      <c r="AD3496" t="s">
        <v>67</v>
      </c>
    </row>
    <row r="3497" spans="1:30" x14ac:dyDescent="0.3">
      <c r="A3497" t="s">
        <v>6502</v>
      </c>
      <c r="B3497" t="s">
        <v>4579</v>
      </c>
      <c r="C3497" t="s">
        <v>135</v>
      </c>
      <c r="D3497" t="s">
        <v>159</v>
      </c>
      <c r="E3497" t="s">
        <v>160</v>
      </c>
      <c r="F3497">
        <v>1765</v>
      </c>
      <c r="G3497">
        <v>56.75</v>
      </c>
      <c r="H3497">
        <v>0.15</v>
      </c>
      <c r="I3497">
        <v>85139.19</v>
      </c>
      <c r="J3497">
        <v>52322.36</v>
      </c>
      <c r="K3497">
        <v>11483.1</v>
      </c>
      <c r="L3497">
        <v>598.20000000000005</v>
      </c>
      <c r="M3497">
        <v>5592.75</v>
      </c>
      <c r="N3497">
        <v>15142.78</v>
      </c>
      <c r="O3497">
        <v>17.79</v>
      </c>
      <c r="P3497" t="s">
        <v>35</v>
      </c>
      <c r="Q3497" t="s">
        <v>203</v>
      </c>
      <c r="R3497" t="s">
        <v>74</v>
      </c>
      <c r="S3497" t="s">
        <v>38</v>
      </c>
      <c r="T3497" t="s">
        <v>63</v>
      </c>
      <c r="U3497">
        <v>0</v>
      </c>
      <c r="V3497" s="1">
        <v>45907</v>
      </c>
      <c r="W3497" s="1">
        <v>45912</v>
      </c>
      <c r="X3497" s="1">
        <v>45932</v>
      </c>
      <c r="Y3497" t="s">
        <v>103</v>
      </c>
      <c r="Z3497" t="s">
        <v>104</v>
      </c>
      <c r="AA3497" t="s">
        <v>42</v>
      </c>
      <c r="AB3497" t="s">
        <v>43</v>
      </c>
      <c r="AC3497" t="s">
        <v>123</v>
      </c>
      <c r="AD3497" t="s">
        <v>67</v>
      </c>
    </row>
    <row r="3498" spans="1:30" x14ac:dyDescent="0.3">
      <c r="A3498" t="s">
        <v>6503</v>
      </c>
      <c r="B3498" t="s">
        <v>6504</v>
      </c>
      <c r="C3498" t="s">
        <v>80</v>
      </c>
      <c r="D3498" t="s">
        <v>107</v>
      </c>
      <c r="E3498" t="s">
        <v>108</v>
      </c>
      <c r="F3498">
        <v>1038</v>
      </c>
      <c r="G3498">
        <v>36.5</v>
      </c>
      <c r="H3498">
        <v>0</v>
      </c>
      <c r="I3498">
        <v>37887</v>
      </c>
      <c r="J3498">
        <v>20285.099999999999</v>
      </c>
      <c r="K3498">
        <v>9793.65</v>
      </c>
      <c r="L3498">
        <v>1613.16</v>
      </c>
      <c r="M3498">
        <v>3642.42</v>
      </c>
      <c r="N3498">
        <v>2552.67</v>
      </c>
      <c r="O3498">
        <v>6.74</v>
      </c>
      <c r="P3498" t="s">
        <v>35</v>
      </c>
      <c r="Q3498" t="s">
        <v>111</v>
      </c>
      <c r="R3498" t="s">
        <v>74</v>
      </c>
      <c r="S3498" t="s">
        <v>97</v>
      </c>
      <c r="T3498" t="s">
        <v>39</v>
      </c>
      <c r="U3498">
        <v>0</v>
      </c>
      <c r="V3498" s="1">
        <v>45663</v>
      </c>
      <c r="W3498" s="1">
        <v>45670</v>
      </c>
      <c r="X3498" s="1">
        <v>45682</v>
      </c>
      <c r="Y3498" t="s">
        <v>40</v>
      </c>
      <c r="Z3498" t="s">
        <v>64</v>
      </c>
      <c r="AA3498" t="s">
        <v>83</v>
      </c>
      <c r="AB3498" t="s">
        <v>66</v>
      </c>
      <c r="AC3498" t="s">
        <v>77</v>
      </c>
      <c r="AD3498" t="s">
        <v>45</v>
      </c>
    </row>
    <row r="3499" spans="1:30" x14ac:dyDescent="0.3">
      <c r="A3499" t="s">
        <v>6505</v>
      </c>
      <c r="B3499" t="s">
        <v>6506</v>
      </c>
      <c r="C3499" t="s">
        <v>32</v>
      </c>
      <c r="D3499" t="s">
        <v>101</v>
      </c>
      <c r="E3499" t="s">
        <v>102</v>
      </c>
      <c r="F3499">
        <v>121</v>
      </c>
      <c r="G3499">
        <v>132.62</v>
      </c>
      <c r="H3499">
        <v>0.05</v>
      </c>
      <c r="I3499">
        <v>15244.67</v>
      </c>
      <c r="J3499">
        <v>11071.97</v>
      </c>
      <c r="K3499">
        <v>10359.370000000001</v>
      </c>
      <c r="L3499">
        <v>1961.16</v>
      </c>
      <c r="M3499">
        <v>1628.14</v>
      </c>
      <c r="N3499">
        <v>-9775.9699999999993</v>
      </c>
      <c r="O3499">
        <v>-64.13</v>
      </c>
      <c r="P3499" t="s">
        <v>35</v>
      </c>
      <c r="Q3499" t="s">
        <v>36</v>
      </c>
      <c r="R3499" t="s">
        <v>37</v>
      </c>
      <c r="S3499" t="s">
        <v>118</v>
      </c>
      <c r="T3499" t="s">
        <v>53</v>
      </c>
      <c r="U3499">
        <v>4</v>
      </c>
      <c r="V3499" s="1">
        <v>45969</v>
      </c>
      <c r="W3499" s="1">
        <v>45979</v>
      </c>
      <c r="X3499" s="1">
        <v>45991</v>
      </c>
      <c r="Y3499" t="s">
        <v>54</v>
      </c>
      <c r="Z3499" t="s">
        <v>92</v>
      </c>
      <c r="AA3499" t="s">
        <v>56</v>
      </c>
      <c r="AB3499" t="s">
        <v>66</v>
      </c>
      <c r="AC3499" t="s">
        <v>77</v>
      </c>
      <c r="AD3499" t="s">
        <v>45</v>
      </c>
    </row>
    <row r="3500" spans="1:30" x14ac:dyDescent="0.3">
      <c r="A3500" t="s">
        <v>6507</v>
      </c>
      <c r="B3500" t="s">
        <v>5497</v>
      </c>
      <c r="C3500" t="s">
        <v>80</v>
      </c>
      <c r="D3500" t="s">
        <v>101</v>
      </c>
      <c r="E3500" t="s">
        <v>102</v>
      </c>
      <c r="F3500">
        <v>1350</v>
      </c>
      <c r="G3500">
        <v>23.86</v>
      </c>
      <c r="H3500">
        <v>0.1</v>
      </c>
      <c r="I3500">
        <v>28989.9</v>
      </c>
      <c r="J3500">
        <v>18385.759999999998</v>
      </c>
      <c r="K3500">
        <v>2951.14</v>
      </c>
      <c r="L3500">
        <v>158.41999999999999</v>
      </c>
      <c r="M3500">
        <v>1642.53</v>
      </c>
      <c r="N3500">
        <v>5852.05</v>
      </c>
      <c r="O3500">
        <v>20.190000000000001</v>
      </c>
      <c r="P3500" t="s">
        <v>35</v>
      </c>
      <c r="Q3500" t="s">
        <v>117</v>
      </c>
      <c r="R3500" t="s">
        <v>37</v>
      </c>
      <c r="S3500" t="s">
        <v>52</v>
      </c>
      <c r="T3500" t="s">
        <v>63</v>
      </c>
      <c r="U3500">
        <v>2</v>
      </c>
      <c r="V3500" s="1">
        <v>45781</v>
      </c>
      <c r="W3500" s="1">
        <v>45782</v>
      </c>
      <c r="X3500" s="1">
        <v>45807</v>
      </c>
      <c r="Y3500" t="s">
        <v>81</v>
      </c>
      <c r="Z3500" t="s">
        <v>82</v>
      </c>
      <c r="AA3500" t="s">
        <v>65</v>
      </c>
      <c r="AB3500" t="s">
        <v>66</v>
      </c>
      <c r="AC3500" t="s">
        <v>93</v>
      </c>
      <c r="AD3500" t="s">
        <v>58</v>
      </c>
    </row>
    <row r="3501" spans="1:30" x14ac:dyDescent="0.3">
      <c r="A3501" t="s">
        <v>6508</v>
      </c>
      <c r="B3501" t="s">
        <v>6509</v>
      </c>
      <c r="C3501" t="s">
        <v>70</v>
      </c>
      <c r="D3501" t="s">
        <v>61</v>
      </c>
      <c r="E3501" t="s">
        <v>62</v>
      </c>
      <c r="F3501">
        <v>185</v>
      </c>
      <c r="G3501">
        <v>423.47</v>
      </c>
      <c r="H3501">
        <v>0.15</v>
      </c>
      <c r="I3501">
        <v>66590.66</v>
      </c>
      <c r="J3501">
        <v>45683.88</v>
      </c>
      <c r="K3501">
        <v>2639.7</v>
      </c>
      <c r="L3501">
        <v>1858.82</v>
      </c>
      <c r="M3501">
        <v>6521.45</v>
      </c>
      <c r="N3501">
        <v>9886.81</v>
      </c>
      <c r="O3501">
        <v>14.85</v>
      </c>
      <c r="P3501" t="s">
        <v>35</v>
      </c>
      <c r="Q3501" t="s">
        <v>96</v>
      </c>
      <c r="R3501" t="s">
        <v>74</v>
      </c>
      <c r="S3501" t="s">
        <v>52</v>
      </c>
      <c r="T3501" t="s">
        <v>63</v>
      </c>
      <c r="U3501">
        <v>0</v>
      </c>
      <c r="V3501" s="1">
        <v>45704</v>
      </c>
      <c r="W3501" s="1">
        <v>45706</v>
      </c>
      <c r="X3501" s="1">
        <v>45731</v>
      </c>
      <c r="Y3501" t="s">
        <v>40</v>
      </c>
      <c r="Z3501" t="s">
        <v>147</v>
      </c>
      <c r="AA3501" t="s">
        <v>42</v>
      </c>
      <c r="AB3501" t="s">
        <v>76</v>
      </c>
      <c r="AC3501" t="s">
        <v>98</v>
      </c>
      <c r="AD3501" t="s">
        <v>58</v>
      </c>
    </row>
    <row r="3502" spans="1:30" x14ac:dyDescent="0.3">
      <c r="A3502" t="s">
        <v>6510</v>
      </c>
      <c r="B3502" t="s">
        <v>6511</v>
      </c>
      <c r="C3502" t="s">
        <v>32</v>
      </c>
      <c r="D3502" t="s">
        <v>159</v>
      </c>
      <c r="E3502" t="s">
        <v>160</v>
      </c>
      <c r="F3502">
        <v>109</v>
      </c>
      <c r="G3502">
        <v>416.48</v>
      </c>
      <c r="H3502">
        <v>0</v>
      </c>
      <c r="I3502">
        <v>45396.32</v>
      </c>
      <c r="J3502">
        <v>27773.69</v>
      </c>
      <c r="K3502">
        <v>9375.98</v>
      </c>
      <c r="L3502">
        <v>636.47</v>
      </c>
      <c r="M3502">
        <v>4332</v>
      </c>
      <c r="N3502">
        <v>3278.18</v>
      </c>
      <c r="O3502">
        <v>7.22</v>
      </c>
      <c r="P3502" t="s">
        <v>35</v>
      </c>
      <c r="Q3502" t="s">
        <v>73</v>
      </c>
      <c r="R3502" t="s">
        <v>37</v>
      </c>
      <c r="S3502" t="s">
        <v>97</v>
      </c>
      <c r="T3502" t="s">
        <v>39</v>
      </c>
      <c r="U3502">
        <v>2</v>
      </c>
      <c r="V3502" s="1">
        <v>45672</v>
      </c>
      <c r="W3502" s="1">
        <v>45679</v>
      </c>
      <c r="X3502" s="1">
        <v>45707</v>
      </c>
      <c r="Y3502" t="s">
        <v>40</v>
      </c>
      <c r="Z3502" t="s">
        <v>64</v>
      </c>
      <c r="AA3502" t="s">
        <v>56</v>
      </c>
      <c r="AB3502" t="s">
        <v>76</v>
      </c>
      <c r="AC3502" t="s">
        <v>123</v>
      </c>
      <c r="AD3502" t="s">
        <v>45</v>
      </c>
    </row>
    <row r="3503" spans="1:30" x14ac:dyDescent="0.3">
      <c r="A3503" t="s">
        <v>6512</v>
      </c>
      <c r="B3503" t="s">
        <v>6513</v>
      </c>
      <c r="C3503" t="s">
        <v>80</v>
      </c>
      <c r="D3503" t="s">
        <v>101</v>
      </c>
      <c r="E3503" t="s">
        <v>102</v>
      </c>
      <c r="F3503">
        <v>1705</v>
      </c>
      <c r="G3503">
        <v>155.74</v>
      </c>
      <c r="H3503">
        <v>0.05</v>
      </c>
      <c r="I3503">
        <v>252259.86</v>
      </c>
      <c r="J3503">
        <v>148252.28</v>
      </c>
      <c r="K3503">
        <v>6485.23</v>
      </c>
      <c r="L3503">
        <v>1453.56</v>
      </c>
      <c r="M3503">
        <v>17376.21</v>
      </c>
      <c r="N3503">
        <v>78692.58</v>
      </c>
      <c r="O3503">
        <v>31.2</v>
      </c>
      <c r="P3503" t="s">
        <v>35</v>
      </c>
      <c r="Q3503" t="s">
        <v>73</v>
      </c>
      <c r="R3503" t="s">
        <v>51</v>
      </c>
      <c r="S3503" t="s">
        <v>91</v>
      </c>
      <c r="T3503" t="s">
        <v>63</v>
      </c>
      <c r="U3503">
        <v>2</v>
      </c>
      <c r="V3503" s="1">
        <v>45395</v>
      </c>
      <c r="W3503" s="1">
        <v>45398</v>
      </c>
      <c r="X3503" s="1">
        <v>45412</v>
      </c>
      <c r="Y3503" t="s">
        <v>81</v>
      </c>
      <c r="Z3503" t="s">
        <v>165</v>
      </c>
      <c r="AA3503" t="s">
        <v>42</v>
      </c>
      <c r="AB3503" t="s">
        <v>43</v>
      </c>
      <c r="AC3503" t="s">
        <v>77</v>
      </c>
      <c r="AD3503" t="s">
        <v>45</v>
      </c>
    </row>
    <row r="3504" spans="1:30" x14ac:dyDescent="0.3">
      <c r="A3504" t="s">
        <v>6514</v>
      </c>
      <c r="B3504" t="s">
        <v>6515</v>
      </c>
      <c r="C3504" t="s">
        <v>70</v>
      </c>
      <c r="D3504" t="s">
        <v>33</v>
      </c>
      <c r="E3504" t="s">
        <v>34</v>
      </c>
      <c r="F3504">
        <v>1581</v>
      </c>
      <c r="G3504">
        <v>249.18</v>
      </c>
      <c r="H3504">
        <v>0.15</v>
      </c>
      <c r="I3504">
        <v>334860.53999999998</v>
      </c>
      <c r="J3504">
        <v>202612.64</v>
      </c>
      <c r="K3504">
        <v>13923.6</v>
      </c>
      <c r="L3504">
        <v>615.30999999999995</v>
      </c>
      <c r="M3504">
        <v>10440.32</v>
      </c>
      <c r="N3504">
        <v>107268.67</v>
      </c>
      <c r="O3504">
        <v>32.03</v>
      </c>
      <c r="P3504" t="s">
        <v>35</v>
      </c>
      <c r="Q3504" t="s">
        <v>203</v>
      </c>
      <c r="R3504" t="s">
        <v>51</v>
      </c>
      <c r="S3504" t="s">
        <v>52</v>
      </c>
      <c r="T3504" t="s">
        <v>112</v>
      </c>
      <c r="U3504">
        <v>15</v>
      </c>
      <c r="V3504" s="1">
        <v>45572</v>
      </c>
      <c r="W3504" s="1">
        <v>45575</v>
      </c>
      <c r="X3504" s="1">
        <v>45608</v>
      </c>
      <c r="Y3504" t="s">
        <v>54</v>
      </c>
      <c r="Z3504" t="s">
        <v>75</v>
      </c>
      <c r="AA3504" t="s">
        <v>83</v>
      </c>
      <c r="AB3504" t="s">
        <v>76</v>
      </c>
      <c r="AC3504" t="s">
        <v>123</v>
      </c>
      <c r="AD3504" t="s">
        <v>45</v>
      </c>
    </row>
    <row r="3505" spans="1:30" x14ac:dyDescent="0.3">
      <c r="A3505" t="s">
        <v>6516</v>
      </c>
      <c r="B3505" t="s">
        <v>6517</v>
      </c>
      <c r="C3505" t="s">
        <v>32</v>
      </c>
      <c r="D3505" t="s">
        <v>130</v>
      </c>
      <c r="E3505" t="s">
        <v>131</v>
      </c>
      <c r="F3505">
        <v>1856</v>
      </c>
      <c r="G3505">
        <v>77.930000000000007</v>
      </c>
      <c r="H3505">
        <v>0.05</v>
      </c>
      <c r="I3505">
        <v>137406.18</v>
      </c>
      <c r="J3505">
        <v>97490.44</v>
      </c>
      <c r="K3505">
        <v>1297.78</v>
      </c>
      <c r="L3505">
        <v>503.56</v>
      </c>
      <c r="M3505">
        <v>6647.76</v>
      </c>
      <c r="N3505">
        <v>31466.639999999999</v>
      </c>
      <c r="O3505">
        <v>22.9</v>
      </c>
      <c r="P3505" t="s">
        <v>35</v>
      </c>
      <c r="Q3505" t="s">
        <v>73</v>
      </c>
      <c r="R3505" t="s">
        <v>37</v>
      </c>
      <c r="S3505" t="s">
        <v>52</v>
      </c>
      <c r="T3505" t="s">
        <v>112</v>
      </c>
      <c r="U3505">
        <v>10</v>
      </c>
      <c r="V3505" s="1">
        <v>45376</v>
      </c>
      <c r="W3505" s="1">
        <v>45377</v>
      </c>
      <c r="X3505" s="1">
        <v>45412</v>
      </c>
      <c r="Y3505" t="s">
        <v>40</v>
      </c>
      <c r="Z3505" t="s">
        <v>41</v>
      </c>
      <c r="AA3505" t="s">
        <v>56</v>
      </c>
      <c r="AB3505" t="s">
        <v>66</v>
      </c>
      <c r="AC3505" t="s">
        <v>57</v>
      </c>
      <c r="AD3505" t="s">
        <v>45</v>
      </c>
    </row>
    <row r="3506" spans="1:30" x14ac:dyDescent="0.3">
      <c r="A3506" t="s">
        <v>6518</v>
      </c>
      <c r="B3506" t="s">
        <v>6519</v>
      </c>
      <c r="C3506" t="s">
        <v>70</v>
      </c>
      <c r="D3506" t="s">
        <v>107</v>
      </c>
      <c r="E3506" t="s">
        <v>108</v>
      </c>
      <c r="F3506">
        <v>63</v>
      </c>
      <c r="G3506">
        <v>31.91</v>
      </c>
      <c r="H3506">
        <v>0.1</v>
      </c>
      <c r="I3506">
        <v>1809.3</v>
      </c>
      <c r="J3506">
        <v>1224.82</v>
      </c>
      <c r="K3506">
        <v>10541.09</v>
      </c>
      <c r="L3506">
        <v>2381.25</v>
      </c>
      <c r="M3506">
        <v>82.06</v>
      </c>
      <c r="N3506">
        <v>-12419.92</v>
      </c>
      <c r="O3506">
        <v>-686.45</v>
      </c>
      <c r="P3506" t="s">
        <v>35</v>
      </c>
      <c r="Q3506" t="s">
        <v>203</v>
      </c>
      <c r="R3506" t="s">
        <v>37</v>
      </c>
      <c r="S3506" t="s">
        <v>118</v>
      </c>
      <c r="T3506" t="s">
        <v>39</v>
      </c>
      <c r="U3506">
        <v>0</v>
      </c>
      <c r="V3506" s="1">
        <v>45419</v>
      </c>
      <c r="W3506" s="1">
        <v>45426</v>
      </c>
      <c r="X3506" s="1">
        <v>45450</v>
      </c>
      <c r="Y3506" t="s">
        <v>81</v>
      </c>
      <c r="Z3506" t="s">
        <v>82</v>
      </c>
      <c r="AA3506" t="s">
        <v>42</v>
      </c>
      <c r="AB3506" t="s">
        <v>76</v>
      </c>
      <c r="AC3506" t="s">
        <v>44</v>
      </c>
      <c r="AD3506" t="s">
        <v>45</v>
      </c>
    </row>
    <row r="3507" spans="1:30" x14ac:dyDescent="0.3">
      <c r="A3507" t="s">
        <v>6520</v>
      </c>
      <c r="B3507" t="s">
        <v>2972</v>
      </c>
      <c r="C3507" t="s">
        <v>87</v>
      </c>
      <c r="D3507" t="s">
        <v>61</v>
      </c>
      <c r="E3507" t="s">
        <v>62</v>
      </c>
      <c r="F3507">
        <v>1295</v>
      </c>
      <c r="G3507">
        <v>408.76</v>
      </c>
      <c r="H3507">
        <v>0.05</v>
      </c>
      <c r="I3507">
        <v>502876.99</v>
      </c>
      <c r="J3507">
        <v>347581.76</v>
      </c>
      <c r="K3507">
        <v>3154.1</v>
      </c>
      <c r="L3507">
        <v>746.75</v>
      </c>
      <c r="M3507">
        <v>47918.67</v>
      </c>
      <c r="N3507">
        <v>103475.71</v>
      </c>
      <c r="O3507">
        <v>20.58</v>
      </c>
      <c r="P3507" t="s">
        <v>35</v>
      </c>
      <c r="Q3507" t="s">
        <v>279</v>
      </c>
      <c r="R3507" t="s">
        <v>74</v>
      </c>
      <c r="S3507" t="s">
        <v>91</v>
      </c>
      <c r="T3507" t="s">
        <v>63</v>
      </c>
      <c r="U3507">
        <v>15</v>
      </c>
      <c r="V3507" s="1">
        <v>45541</v>
      </c>
      <c r="W3507" s="1">
        <v>45548</v>
      </c>
      <c r="X3507" s="1">
        <v>45582</v>
      </c>
      <c r="Y3507" t="s">
        <v>103</v>
      </c>
      <c r="Z3507" t="s">
        <v>104</v>
      </c>
      <c r="AA3507" t="s">
        <v>56</v>
      </c>
      <c r="AB3507" t="s">
        <v>76</v>
      </c>
      <c r="AC3507" t="s">
        <v>57</v>
      </c>
      <c r="AD3507" t="s">
        <v>45</v>
      </c>
    </row>
    <row r="3508" spans="1:30" x14ac:dyDescent="0.3">
      <c r="A3508" t="s">
        <v>6521</v>
      </c>
      <c r="B3508" t="s">
        <v>6522</v>
      </c>
      <c r="C3508" t="s">
        <v>80</v>
      </c>
      <c r="D3508" t="s">
        <v>33</v>
      </c>
      <c r="E3508" t="s">
        <v>34</v>
      </c>
      <c r="F3508">
        <v>1066</v>
      </c>
      <c r="G3508">
        <v>48.8</v>
      </c>
      <c r="H3508">
        <v>0.05</v>
      </c>
      <c r="I3508">
        <v>49419.76</v>
      </c>
      <c r="J3508">
        <v>34249.83</v>
      </c>
      <c r="K3508">
        <v>5093.5600000000004</v>
      </c>
      <c r="L3508">
        <v>1647.23</v>
      </c>
      <c r="M3508">
        <v>1439.38</v>
      </c>
      <c r="N3508">
        <v>6989.76</v>
      </c>
      <c r="O3508">
        <v>14.14</v>
      </c>
      <c r="P3508" t="s">
        <v>35</v>
      </c>
      <c r="Q3508" t="s">
        <v>73</v>
      </c>
      <c r="R3508" t="s">
        <v>74</v>
      </c>
      <c r="S3508" t="s">
        <v>38</v>
      </c>
      <c r="T3508" t="s">
        <v>63</v>
      </c>
      <c r="U3508">
        <v>7</v>
      </c>
      <c r="V3508" s="1">
        <v>45452</v>
      </c>
      <c r="W3508" s="1">
        <v>45454</v>
      </c>
      <c r="X3508" s="1">
        <v>45477</v>
      </c>
      <c r="Y3508" t="s">
        <v>81</v>
      </c>
      <c r="Z3508" t="s">
        <v>150</v>
      </c>
      <c r="AA3508" t="s">
        <v>65</v>
      </c>
      <c r="AB3508" t="s">
        <v>43</v>
      </c>
      <c r="AC3508" t="s">
        <v>84</v>
      </c>
      <c r="AD3508" t="s">
        <v>58</v>
      </c>
    </row>
    <row r="3509" spans="1:30" x14ac:dyDescent="0.3">
      <c r="A3509" t="s">
        <v>6523</v>
      </c>
      <c r="B3509" t="s">
        <v>6524</v>
      </c>
      <c r="C3509" t="s">
        <v>70</v>
      </c>
      <c r="D3509" t="s">
        <v>88</v>
      </c>
      <c r="E3509" t="s">
        <v>89</v>
      </c>
      <c r="F3509">
        <v>76</v>
      </c>
      <c r="G3509">
        <v>384.56</v>
      </c>
      <c r="H3509">
        <v>0.15</v>
      </c>
      <c r="I3509">
        <v>24842.58</v>
      </c>
      <c r="J3509">
        <v>11862.67</v>
      </c>
      <c r="K3509">
        <v>8558.4</v>
      </c>
      <c r="L3509">
        <v>2876.27</v>
      </c>
      <c r="M3509">
        <v>1263.78</v>
      </c>
      <c r="N3509">
        <v>281.45999999999998</v>
      </c>
      <c r="O3509">
        <v>1.1299999999999999</v>
      </c>
      <c r="P3509" t="s">
        <v>35</v>
      </c>
      <c r="Q3509" t="s">
        <v>50</v>
      </c>
      <c r="R3509" t="s">
        <v>37</v>
      </c>
      <c r="S3509" t="s">
        <v>38</v>
      </c>
      <c r="T3509" t="s">
        <v>39</v>
      </c>
      <c r="U3509">
        <v>0</v>
      </c>
      <c r="V3509" s="1">
        <v>45362</v>
      </c>
      <c r="W3509" s="1">
        <v>45364</v>
      </c>
      <c r="X3509" s="1">
        <v>45371</v>
      </c>
      <c r="Y3509" t="s">
        <v>40</v>
      </c>
      <c r="Z3509" t="s">
        <v>41</v>
      </c>
      <c r="AA3509" t="s">
        <v>83</v>
      </c>
      <c r="AB3509" t="s">
        <v>43</v>
      </c>
      <c r="AC3509" t="s">
        <v>123</v>
      </c>
      <c r="AD3509" t="s">
        <v>58</v>
      </c>
    </row>
    <row r="3510" spans="1:30" x14ac:dyDescent="0.3">
      <c r="A3510" t="s">
        <v>6525</v>
      </c>
      <c r="B3510" t="s">
        <v>3336</v>
      </c>
      <c r="C3510" t="s">
        <v>87</v>
      </c>
      <c r="D3510" t="s">
        <v>107</v>
      </c>
      <c r="E3510" t="s">
        <v>108</v>
      </c>
      <c r="F3510">
        <v>1535</v>
      </c>
      <c r="G3510">
        <v>294.33</v>
      </c>
      <c r="H3510">
        <v>0.15</v>
      </c>
      <c r="I3510">
        <v>384027.07</v>
      </c>
      <c r="J3510">
        <v>227147.02</v>
      </c>
      <c r="K3510">
        <v>14134.9</v>
      </c>
      <c r="L3510">
        <v>2594.38</v>
      </c>
      <c r="M3510">
        <v>30498.99</v>
      </c>
      <c r="N3510">
        <v>109651.78</v>
      </c>
      <c r="O3510">
        <v>28.55</v>
      </c>
      <c r="P3510" t="s">
        <v>35</v>
      </c>
      <c r="Q3510" t="s">
        <v>36</v>
      </c>
      <c r="R3510" t="s">
        <v>37</v>
      </c>
      <c r="S3510" t="s">
        <v>118</v>
      </c>
      <c r="T3510" t="s">
        <v>63</v>
      </c>
      <c r="U3510">
        <v>0</v>
      </c>
      <c r="V3510" s="1">
        <v>45741</v>
      </c>
      <c r="W3510" s="1">
        <v>45750</v>
      </c>
      <c r="X3510" s="1">
        <v>45761</v>
      </c>
      <c r="Y3510" t="s">
        <v>40</v>
      </c>
      <c r="Z3510" t="s">
        <v>41</v>
      </c>
      <c r="AA3510" t="s">
        <v>42</v>
      </c>
      <c r="AB3510" t="s">
        <v>43</v>
      </c>
      <c r="AC3510" t="s">
        <v>98</v>
      </c>
      <c r="AD3510" t="s">
        <v>67</v>
      </c>
    </row>
    <row r="3511" spans="1:30" x14ac:dyDescent="0.3">
      <c r="A3511" t="s">
        <v>6526</v>
      </c>
      <c r="B3511" t="s">
        <v>3792</v>
      </c>
      <c r="C3511" t="s">
        <v>135</v>
      </c>
      <c r="D3511" t="s">
        <v>48</v>
      </c>
      <c r="E3511" t="s">
        <v>49</v>
      </c>
      <c r="F3511">
        <v>532</v>
      </c>
      <c r="G3511">
        <v>195.89</v>
      </c>
      <c r="H3511">
        <v>0.15</v>
      </c>
      <c r="I3511">
        <v>88581.46</v>
      </c>
      <c r="J3511">
        <v>48152.75</v>
      </c>
      <c r="K3511">
        <v>928.1</v>
      </c>
      <c r="L3511">
        <v>1090.71</v>
      </c>
      <c r="M3511">
        <v>4426.8999999999996</v>
      </c>
      <c r="N3511">
        <v>33983</v>
      </c>
      <c r="O3511">
        <v>38.36</v>
      </c>
      <c r="P3511" t="s">
        <v>35</v>
      </c>
      <c r="Q3511" t="s">
        <v>203</v>
      </c>
      <c r="R3511" t="s">
        <v>51</v>
      </c>
      <c r="S3511" t="s">
        <v>91</v>
      </c>
      <c r="T3511" t="s">
        <v>112</v>
      </c>
      <c r="U3511">
        <v>15</v>
      </c>
      <c r="V3511" s="1">
        <v>45791</v>
      </c>
      <c r="W3511" s="1">
        <v>45793</v>
      </c>
      <c r="X3511" s="1">
        <v>45827</v>
      </c>
      <c r="Y3511" t="s">
        <v>81</v>
      </c>
      <c r="Z3511" t="s">
        <v>82</v>
      </c>
      <c r="AA3511" t="s">
        <v>56</v>
      </c>
      <c r="AB3511" t="s">
        <v>76</v>
      </c>
      <c r="AC3511" t="s">
        <v>77</v>
      </c>
      <c r="AD3511" t="s">
        <v>58</v>
      </c>
    </row>
    <row r="3512" spans="1:30" x14ac:dyDescent="0.3">
      <c r="A3512" t="s">
        <v>6527</v>
      </c>
      <c r="B3512" t="s">
        <v>6528</v>
      </c>
      <c r="C3512" t="s">
        <v>80</v>
      </c>
      <c r="D3512" t="s">
        <v>130</v>
      </c>
      <c r="E3512" t="s">
        <v>131</v>
      </c>
      <c r="F3512">
        <v>1645</v>
      </c>
      <c r="G3512">
        <v>208.22</v>
      </c>
      <c r="H3512">
        <v>0.15</v>
      </c>
      <c r="I3512">
        <v>291143.61</v>
      </c>
      <c r="J3512">
        <v>151340.92000000001</v>
      </c>
      <c r="K3512">
        <v>12244.81</v>
      </c>
      <c r="L3512">
        <v>2825.9</v>
      </c>
      <c r="M3512">
        <v>8754.23</v>
      </c>
      <c r="N3512">
        <v>115977.75</v>
      </c>
      <c r="O3512">
        <v>39.840000000000003</v>
      </c>
      <c r="P3512" t="s">
        <v>35</v>
      </c>
      <c r="Q3512" t="s">
        <v>117</v>
      </c>
      <c r="R3512" t="s">
        <v>37</v>
      </c>
      <c r="S3512" t="s">
        <v>91</v>
      </c>
      <c r="T3512" t="s">
        <v>63</v>
      </c>
      <c r="U3512">
        <v>10</v>
      </c>
      <c r="V3512" s="1">
        <v>45837</v>
      </c>
      <c r="W3512" s="1">
        <v>45847</v>
      </c>
      <c r="X3512" s="1">
        <v>45862</v>
      </c>
      <c r="Y3512" t="s">
        <v>81</v>
      </c>
      <c r="Z3512" t="s">
        <v>150</v>
      </c>
      <c r="AA3512" t="s">
        <v>65</v>
      </c>
      <c r="AB3512" t="s">
        <v>43</v>
      </c>
      <c r="AC3512" t="s">
        <v>77</v>
      </c>
      <c r="AD3512" t="s">
        <v>67</v>
      </c>
    </row>
    <row r="3513" spans="1:30" x14ac:dyDescent="0.3">
      <c r="A3513" t="s">
        <v>6529</v>
      </c>
      <c r="B3513" t="s">
        <v>3416</v>
      </c>
      <c r="C3513" t="s">
        <v>87</v>
      </c>
      <c r="D3513" t="s">
        <v>107</v>
      </c>
      <c r="E3513" t="s">
        <v>108</v>
      </c>
      <c r="F3513">
        <v>89</v>
      </c>
      <c r="G3513">
        <v>410.19</v>
      </c>
      <c r="H3513">
        <v>0.05</v>
      </c>
      <c r="I3513">
        <v>34681.56</v>
      </c>
      <c r="J3513">
        <v>18224.93</v>
      </c>
      <c r="K3513">
        <v>2115.69</v>
      </c>
      <c r="L3513">
        <v>2740.79</v>
      </c>
      <c r="M3513">
        <v>1197.56</v>
      </c>
      <c r="N3513">
        <v>10402.59</v>
      </c>
      <c r="O3513">
        <v>29.99</v>
      </c>
      <c r="P3513" t="s">
        <v>35</v>
      </c>
      <c r="Q3513" t="s">
        <v>96</v>
      </c>
      <c r="R3513" t="s">
        <v>51</v>
      </c>
      <c r="S3513" t="s">
        <v>97</v>
      </c>
      <c r="T3513" t="s">
        <v>63</v>
      </c>
      <c r="U3513">
        <v>0</v>
      </c>
      <c r="V3513" s="1">
        <v>45753</v>
      </c>
      <c r="W3513" s="1">
        <v>45757</v>
      </c>
      <c r="X3513" s="1">
        <v>45763</v>
      </c>
      <c r="Y3513" t="s">
        <v>81</v>
      </c>
      <c r="Z3513" t="s">
        <v>165</v>
      </c>
      <c r="AA3513" t="s">
        <v>42</v>
      </c>
      <c r="AB3513" t="s">
        <v>66</v>
      </c>
      <c r="AC3513" t="s">
        <v>98</v>
      </c>
      <c r="AD3513" t="s">
        <v>67</v>
      </c>
    </row>
    <row r="3514" spans="1:30" x14ac:dyDescent="0.3">
      <c r="A3514" t="s">
        <v>6530</v>
      </c>
      <c r="B3514" t="s">
        <v>3175</v>
      </c>
      <c r="C3514" t="s">
        <v>80</v>
      </c>
      <c r="D3514" t="s">
        <v>33</v>
      </c>
      <c r="E3514" t="s">
        <v>34</v>
      </c>
      <c r="F3514">
        <v>750</v>
      </c>
      <c r="G3514">
        <v>336.81</v>
      </c>
      <c r="H3514">
        <v>0.1</v>
      </c>
      <c r="I3514">
        <v>227346.75</v>
      </c>
      <c r="J3514">
        <v>140300.07</v>
      </c>
      <c r="K3514">
        <v>14211.04</v>
      </c>
      <c r="L3514">
        <v>2610.41</v>
      </c>
      <c r="M3514">
        <v>18544.490000000002</v>
      </c>
      <c r="N3514">
        <v>51680.74</v>
      </c>
      <c r="O3514">
        <v>22.73</v>
      </c>
      <c r="P3514" t="s">
        <v>35</v>
      </c>
      <c r="Q3514" t="s">
        <v>50</v>
      </c>
      <c r="R3514" t="s">
        <v>51</v>
      </c>
      <c r="S3514" t="s">
        <v>38</v>
      </c>
      <c r="T3514" t="s">
        <v>170</v>
      </c>
      <c r="U3514">
        <v>15</v>
      </c>
      <c r="V3514" s="1">
        <v>45913</v>
      </c>
      <c r="W3514" s="1">
        <v>45920</v>
      </c>
      <c r="X3514" s="1">
        <v>45947</v>
      </c>
      <c r="Y3514" t="s">
        <v>103</v>
      </c>
      <c r="Z3514" t="s">
        <v>104</v>
      </c>
      <c r="AA3514" t="s">
        <v>42</v>
      </c>
      <c r="AB3514" t="s">
        <v>43</v>
      </c>
      <c r="AC3514" t="s">
        <v>123</v>
      </c>
      <c r="AD3514" t="s">
        <v>45</v>
      </c>
    </row>
    <row r="3515" spans="1:30" x14ac:dyDescent="0.3">
      <c r="A3515" t="s">
        <v>6531</v>
      </c>
      <c r="B3515" t="s">
        <v>6532</v>
      </c>
      <c r="C3515" t="s">
        <v>80</v>
      </c>
      <c r="D3515" t="s">
        <v>48</v>
      </c>
      <c r="E3515" t="s">
        <v>49</v>
      </c>
      <c r="F3515">
        <v>807</v>
      </c>
      <c r="G3515">
        <v>329.3</v>
      </c>
      <c r="H3515">
        <v>0.1</v>
      </c>
      <c r="I3515">
        <v>239170.59</v>
      </c>
      <c r="J3515">
        <v>110299.6</v>
      </c>
      <c r="K3515">
        <v>4006.1</v>
      </c>
      <c r="L3515">
        <v>2588.25</v>
      </c>
      <c r="M3515">
        <v>10257.26</v>
      </c>
      <c r="N3515">
        <v>112019.38</v>
      </c>
      <c r="O3515">
        <v>46.84</v>
      </c>
      <c r="P3515" t="s">
        <v>35</v>
      </c>
      <c r="Q3515" t="s">
        <v>73</v>
      </c>
      <c r="R3515" t="s">
        <v>51</v>
      </c>
      <c r="S3515" t="s">
        <v>38</v>
      </c>
      <c r="T3515" t="s">
        <v>112</v>
      </c>
      <c r="U3515">
        <v>7</v>
      </c>
      <c r="V3515" s="1">
        <v>45877</v>
      </c>
      <c r="W3515" s="1">
        <v>45878</v>
      </c>
      <c r="X3515" s="1">
        <v>45910</v>
      </c>
      <c r="Y3515" t="s">
        <v>103</v>
      </c>
      <c r="Z3515" t="s">
        <v>177</v>
      </c>
      <c r="AA3515" t="s">
        <v>83</v>
      </c>
      <c r="AB3515" t="s">
        <v>66</v>
      </c>
      <c r="AC3515" t="s">
        <v>44</v>
      </c>
      <c r="AD3515" t="s">
        <v>45</v>
      </c>
    </row>
    <row r="3516" spans="1:30" x14ac:dyDescent="0.3">
      <c r="A3516" t="s">
        <v>6533</v>
      </c>
      <c r="B3516" t="s">
        <v>816</v>
      </c>
      <c r="C3516" t="s">
        <v>135</v>
      </c>
      <c r="D3516" t="s">
        <v>140</v>
      </c>
      <c r="E3516" t="s">
        <v>49</v>
      </c>
      <c r="F3516">
        <v>1020</v>
      </c>
      <c r="G3516">
        <v>49.17</v>
      </c>
      <c r="H3516">
        <v>0.1</v>
      </c>
      <c r="I3516">
        <v>45138.06</v>
      </c>
      <c r="J3516">
        <v>30002.959999999999</v>
      </c>
      <c r="K3516">
        <v>11077.65</v>
      </c>
      <c r="L3516">
        <v>2779.26</v>
      </c>
      <c r="M3516">
        <v>4917.72</v>
      </c>
      <c r="N3516">
        <v>-3639.53</v>
      </c>
      <c r="O3516">
        <v>-8.06</v>
      </c>
      <c r="P3516" t="s">
        <v>35</v>
      </c>
      <c r="Q3516" t="s">
        <v>90</v>
      </c>
      <c r="R3516" t="s">
        <v>51</v>
      </c>
      <c r="S3516" t="s">
        <v>97</v>
      </c>
      <c r="T3516" t="s">
        <v>39</v>
      </c>
      <c r="U3516">
        <v>0</v>
      </c>
      <c r="V3516" s="1">
        <v>45428</v>
      </c>
      <c r="W3516" s="1">
        <v>45436</v>
      </c>
      <c r="X3516" s="1">
        <v>45460</v>
      </c>
      <c r="Y3516" t="s">
        <v>81</v>
      </c>
      <c r="Z3516" t="s">
        <v>82</v>
      </c>
      <c r="AA3516" t="s">
        <v>65</v>
      </c>
      <c r="AB3516" t="s">
        <v>43</v>
      </c>
      <c r="AC3516" t="s">
        <v>57</v>
      </c>
      <c r="AD3516" t="s">
        <v>45</v>
      </c>
    </row>
    <row r="3517" spans="1:30" x14ac:dyDescent="0.3">
      <c r="A3517" t="s">
        <v>6534</v>
      </c>
      <c r="B3517" t="s">
        <v>6535</v>
      </c>
      <c r="C3517" t="s">
        <v>87</v>
      </c>
      <c r="D3517" t="s">
        <v>88</v>
      </c>
      <c r="E3517" t="s">
        <v>89</v>
      </c>
      <c r="F3517">
        <v>899</v>
      </c>
      <c r="G3517">
        <v>393.49</v>
      </c>
      <c r="H3517">
        <v>0</v>
      </c>
      <c r="I3517">
        <v>353747.51</v>
      </c>
      <c r="J3517">
        <v>217981.95</v>
      </c>
      <c r="K3517">
        <v>6766.01</v>
      </c>
      <c r="L3517">
        <v>740.02</v>
      </c>
      <c r="M3517">
        <v>39376.5</v>
      </c>
      <c r="N3517">
        <v>88883.03</v>
      </c>
      <c r="O3517">
        <v>25.13</v>
      </c>
      <c r="P3517" t="s">
        <v>35</v>
      </c>
      <c r="Q3517" t="s">
        <v>90</v>
      </c>
      <c r="R3517" t="s">
        <v>51</v>
      </c>
      <c r="S3517" t="s">
        <v>118</v>
      </c>
      <c r="T3517" t="s">
        <v>112</v>
      </c>
      <c r="U3517">
        <v>0</v>
      </c>
      <c r="V3517" s="1">
        <v>45543</v>
      </c>
      <c r="W3517" s="1">
        <v>45552</v>
      </c>
      <c r="X3517" s="1">
        <v>45558</v>
      </c>
      <c r="Y3517" t="s">
        <v>103</v>
      </c>
      <c r="Z3517" t="s">
        <v>104</v>
      </c>
      <c r="AA3517" t="s">
        <v>65</v>
      </c>
      <c r="AB3517" t="s">
        <v>76</v>
      </c>
      <c r="AC3517" t="s">
        <v>98</v>
      </c>
      <c r="AD3517" t="s">
        <v>45</v>
      </c>
    </row>
    <row r="3518" spans="1:30" x14ac:dyDescent="0.3">
      <c r="A3518" t="s">
        <v>6536</v>
      </c>
      <c r="B3518" t="s">
        <v>4577</v>
      </c>
      <c r="C3518" t="s">
        <v>32</v>
      </c>
      <c r="D3518" t="s">
        <v>130</v>
      </c>
      <c r="E3518" t="s">
        <v>131</v>
      </c>
      <c r="F3518">
        <v>1942</v>
      </c>
      <c r="G3518">
        <v>332.98</v>
      </c>
      <c r="H3518">
        <v>0.1</v>
      </c>
      <c r="I3518">
        <v>581982.43999999994</v>
      </c>
      <c r="J3518">
        <v>389267.15</v>
      </c>
      <c r="K3518">
        <v>13425.99</v>
      </c>
      <c r="L3518">
        <v>1173.69</v>
      </c>
      <c r="M3518">
        <v>48400.84</v>
      </c>
      <c r="N3518">
        <v>129714.77</v>
      </c>
      <c r="O3518">
        <v>22.29</v>
      </c>
      <c r="P3518" t="s">
        <v>35</v>
      </c>
      <c r="Q3518" t="s">
        <v>90</v>
      </c>
      <c r="R3518" t="s">
        <v>37</v>
      </c>
      <c r="S3518" t="s">
        <v>118</v>
      </c>
      <c r="T3518" t="s">
        <v>112</v>
      </c>
      <c r="U3518">
        <v>0</v>
      </c>
      <c r="V3518" s="1">
        <v>45922</v>
      </c>
      <c r="W3518" s="1">
        <v>45924</v>
      </c>
      <c r="X3518" s="1">
        <v>45951</v>
      </c>
      <c r="Y3518" t="s">
        <v>103</v>
      </c>
      <c r="Z3518" t="s">
        <v>104</v>
      </c>
      <c r="AA3518" t="s">
        <v>42</v>
      </c>
      <c r="AB3518" t="s">
        <v>76</v>
      </c>
      <c r="AC3518" t="s">
        <v>84</v>
      </c>
      <c r="AD3518" t="s">
        <v>45</v>
      </c>
    </row>
    <row r="3519" spans="1:30" x14ac:dyDescent="0.3">
      <c r="A3519" t="s">
        <v>6537</v>
      </c>
      <c r="B3519" t="s">
        <v>4722</v>
      </c>
      <c r="C3519" t="s">
        <v>70</v>
      </c>
      <c r="D3519" t="s">
        <v>107</v>
      </c>
      <c r="E3519" t="s">
        <v>108</v>
      </c>
      <c r="F3519">
        <v>1067</v>
      </c>
      <c r="G3519">
        <v>80</v>
      </c>
      <c r="H3519">
        <v>0.1</v>
      </c>
      <c r="I3519">
        <v>76824</v>
      </c>
      <c r="J3519">
        <v>45039.97</v>
      </c>
      <c r="K3519">
        <v>670.36</v>
      </c>
      <c r="L3519">
        <v>1743.48</v>
      </c>
      <c r="M3519">
        <v>8872.6299999999992</v>
      </c>
      <c r="N3519">
        <v>20497.560000000001</v>
      </c>
      <c r="O3519">
        <v>26.68</v>
      </c>
      <c r="P3519" t="s">
        <v>35</v>
      </c>
      <c r="Q3519" t="s">
        <v>50</v>
      </c>
      <c r="R3519" t="s">
        <v>51</v>
      </c>
      <c r="S3519" t="s">
        <v>97</v>
      </c>
      <c r="T3519" t="s">
        <v>63</v>
      </c>
      <c r="U3519">
        <v>4</v>
      </c>
      <c r="V3519" s="1">
        <v>45731</v>
      </c>
      <c r="W3519" s="1">
        <v>45739</v>
      </c>
      <c r="X3519" s="1">
        <v>45759</v>
      </c>
      <c r="Y3519" t="s">
        <v>40</v>
      </c>
      <c r="Z3519" t="s">
        <v>41</v>
      </c>
      <c r="AA3519" t="s">
        <v>42</v>
      </c>
      <c r="AB3519" t="s">
        <v>66</v>
      </c>
      <c r="AC3519" t="s">
        <v>77</v>
      </c>
      <c r="AD3519" t="s">
        <v>67</v>
      </c>
    </row>
    <row r="3520" spans="1:30" x14ac:dyDescent="0.3">
      <c r="A3520" t="s">
        <v>6538</v>
      </c>
      <c r="B3520" t="s">
        <v>6539</v>
      </c>
      <c r="C3520" t="s">
        <v>32</v>
      </c>
      <c r="D3520" t="s">
        <v>71</v>
      </c>
      <c r="E3520" t="s">
        <v>72</v>
      </c>
      <c r="F3520">
        <v>1430</v>
      </c>
      <c r="G3520">
        <v>407.58</v>
      </c>
      <c r="H3520">
        <v>0.1</v>
      </c>
      <c r="I3520">
        <v>524555.46</v>
      </c>
      <c r="J3520">
        <v>344894.93</v>
      </c>
      <c r="K3520">
        <v>6939.65</v>
      </c>
      <c r="L3520">
        <v>1082.6500000000001</v>
      </c>
      <c r="M3520">
        <v>33782.449999999997</v>
      </c>
      <c r="N3520">
        <v>137855.78</v>
      </c>
      <c r="O3520">
        <v>26.28</v>
      </c>
      <c r="P3520" t="s">
        <v>35</v>
      </c>
      <c r="Q3520" t="s">
        <v>122</v>
      </c>
      <c r="R3520" t="s">
        <v>51</v>
      </c>
      <c r="S3520" t="s">
        <v>118</v>
      </c>
      <c r="T3520" t="s">
        <v>53</v>
      </c>
      <c r="U3520">
        <v>0</v>
      </c>
      <c r="V3520" s="1">
        <v>45972</v>
      </c>
      <c r="W3520" s="1">
        <v>45981</v>
      </c>
      <c r="X3520" s="1">
        <v>45989</v>
      </c>
      <c r="Y3520" t="s">
        <v>54</v>
      </c>
      <c r="Z3520" t="s">
        <v>92</v>
      </c>
      <c r="AA3520" t="s">
        <v>56</v>
      </c>
      <c r="AB3520" t="s">
        <v>66</v>
      </c>
      <c r="AC3520" t="s">
        <v>77</v>
      </c>
      <c r="AD3520" t="s">
        <v>58</v>
      </c>
    </row>
    <row r="3521" spans="1:30" x14ac:dyDescent="0.3">
      <c r="A3521" t="s">
        <v>6540</v>
      </c>
      <c r="B3521" t="s">
        <v>6541</v>
      </c>
      <c r="C3521" t="s">
        <v>87</v>
      </c>
      <c r="D3521" t="s">
        <v>130</v>
      </c>
      <c r="E3521" t="s">
        <v>131</v>
      </c>
      <c r="F3521">
        <v>91</v>
      </c>
      <c r="G3521">
        <v>251.44</v>
      </c>
      <c r="H3521">
        <v>0.1</v>
      </c>
      <c r="I3521">
        <v>20592.939999999999</v>
      </c>
      <c r="J3521">
        <v>10497.52</v>
      </c>
      <c r="K3521">
        <v>13346.04</v>
      </c>
      <c r="L3521">
        <v>691.49</v>
      </c>
      <c r="M3521">
        <v>1356.33</v>
      </c>
      <c r="N3521">
        <v>-5298.44</v>
      </c>
      <c r="O3521">
        <v>-25.73</v>
      </c>
      <c r="P3521" t="s">
        <v>35</v>
      </c>
      <c r="Q3521" t="s">
        <v>36</v>
      </c>
      <c r="R3521" t="s">
        <v>37</v>
      </c>
      <c r="S3521" t="s">
        <v>91</v>
      </c>
      <c r="T3521" t="s">
        <v>63</v>
      </c>
      <c r="U3521">
        <v>0</v>
      </c>
      <c r="V3521" s="1">
        <v>45969</v>
      </c>
      <c r="W3521" s="1">
        <v>45977</v>
      </c>
      <c r="X3521" s="1">
        <v>45997</v>
      </c>
      <c r="Y3521" t="s">
        <v>54</v>
      </c>
      <c r="Z3521" t="s">
        <v>92</v>
      </c>
      <c r="AA3521" t="s">
        <v>56</v>
      </c>
      <c r="AB3521" t="s">
        <v>76</v>
      </c>
      <c r="AC3521" t="s">
        <v>77</v>
      </c>
      <c r="AD3521" t="s">
        <v>45</v>
      </c>
    </row>
    <row r="3522" spans="1:30" x14ac:dyDescent="0.3">
      <c r="A3522" t="s">
        <v>6542</v>
      </c>
      <c r="B3522" t="s">
        <v>6543</v>
      </c>
      <c r="C3522" t="s">
        <v>70</v>
      </c>
      <c r="D3522" t="s">
        <v>130</v>
      </c>
      <c r="E3522" t="s">
        <v>131</v>
      </c>
      <c r="F3522">
        <v>563</v>
      </c>
      <c r="G3522">
        <v>285.99</v>
      </c>
      <c r="H3522">
        <v>0.05</v>
      </c>
      <c r="I3522">
        <v>152961.75</v>
      </c>
      <c r="J3522">
        <v>80162.95</v>
      </c>
      <c r="K3522">
        <v>2680.76</v>
      </c>
      <c r="L3522">
        <v>1810.13</v>
      </c>
      <c r="M3522">
        <v>4542.6400000000003</v>
      </c>
      <c r="N3522">
        <v>63765.27</v>
      </c>
      <c r="O3522">
        <v>41.69</v>
      </c>
      <c r="P3522" t="s">
        <v>35</v>
      </c>
      <c r="Q3522" t="s">
        <v>111</v>
      </c>
      <c r="R3522" t="s">
        <v>37</v>
      </c>
      <c r="S3522" t="s">
        <v>52</v>
      </c>
      <c r="T3522" t="s">
        <v>112</v>
      </c>
      <c r="U3522">
        <v>0</v>
      </c>
      <c r="V3522" s="1">
        <v>45774</v>
      </c>
      <c r="W3522" s="1">
        <v>45776</v>
      </c>
      <c r="X3522" s="1">
        <v>45793</v>
      </c>
      <c r="Y3522" t="s">
        <v>81</v>
      </c>
      <c r="Z3522" t="s">
        <v>165</v>
      </c>
      <c r="AA3522" t="s">
        <v>42</v>
      </c>
      <c r="AB3522" t="s">
        <v>43</v>
      </c>
      <c r="AC3522" t="s">
        <v>77</v>
      </c>
      <c r="AD3522" t="s">
        <v>45</v>
      </c>
    </row>
    <row r="3523" spans="1:30" x14ac:dyDescent="0.3">
      <c r="A3523" t="s">
        <v>6544</v>
      </c>
      <c r="B3523" t="s">
        <v>4571</v>
      </c>
      <c r="C3523" t="s">
        <v>87</v>
      </c>
      <c r="D3523" t="s">
        <v>71</v>
      </c>
      <c r="E3523" t="s">
        <v>72</v>
      </c>
      <c r="F3523">
        <v>1625</v>
      </c>
      <c r="G3523">
        <v>145.02000000000001</v>
      </c>
      <c r="H3523">
        <v>0.1</v>
      </c>
      <c r="I3523">
        <v>212091.75</v>
      </c>
      <c r="J3523">
        <v>135364.29999999999</v>
      </c>
      <c r="K3523">
        <v>14148.63</v>
      </c>
      <c r="L3523">
        <v>1547.6</v>
      </c>
      <c r="M3523">
        <v>18878.05</v>
      </c>
      <c r="N3523">
        <v>42153.17</v>
      </c>
      <c r="O3523">
        <v>19.87</v>
      </c>
      <c r="P3523" t="s">
        <v>35</v>
      </c>
      <c r="Q3523" t="s">
        <v>73</v>
      </c>
      <c r="R3523" t="s">
        <v>37</v>
      </c>
      <c r="S3523" t="s">
        <v>91</v>
      </c>
      <c r="T3523" t="s">
        <v>112</v>
      </c>
      <c r="U3523">
        <v>4</v>
      </c>
      <c r="V3523" s="1">
        <v>45428</v>
      </c>
      <c r="W3523" s="1">
        <v>45437</v>
      </c>
      <c r="X3523" s="1">
        <v>45447</v>
      </c>
      <c r="Y3523" t="s">
        <v>81</v>
      </c>
      <c r="Z3523" t="s">
        <v>82</v>
      </c>
      <c r="AA3523" t="s">
        <v>65</v>
      </c>
      <c r="AB3523" t="s">
        <v>66</v>
      </c>
      <c r="AC3523" t="s">
        <v>98</v>
      </c>
      <c r="AD3523" t="s">
        <v>45</v>
      </c>
    </row>
    <row r="3524" spans="1:30" x14ac:dyDescent="0.3">
      <c r="A3524" t="s">
        <v>6545</v>
      </c>
      <c r="B3524" t="s">
        <v>6546</v>
      </c>
      <c r="C3524" t="s">
        <v>80</v>
      </c>
      <c r="D3524" t="s">
        <v>33</v>
      </c>
      <c r="E3524" t="s">
        <v>34</v>
      </c>
      <c r="F3524">
        <v>1212</v>
      </c>
      <c r="G3524">
        <v>115.29</v>
      </c>
      <c r="H3524">
        <v>0</v>
      </c>
      <c r="I3524">
        <v>139731.48000000001</v>
      </c>
      <c r="J3524">
        <v>85808.97</v>
      </c>
      <c r="K3524">
        <v>7189.74</v>
      </c>
      <c r="L3524">
        <v>476.5</v>
      </c>
      <c r="M3524">
        <v>13132.42</v>
      </c>
      <c r="N3524">
        <v>33123.85</v>
      </c>
      <c r="O3524">
        <v>23.71</v>
      </c>
      <c r="P3524" t="s">
        <v>35</v>
      </c>
      <c r="Q3524" t="s">
        <v>36</v>
      </c>
      <c r="R3524" t="s">
        <v>37</v>
      </c>
      <c r="S3524" t="s">
        <v>91</v>
      </c>
      <c r="T3524" t="s">
        <v>53</v>
      </c>
      <c r="U3524">
        <v>7</v>
      </c>
      <c r="V3524" s="1">
        <v>45626</v>
      </c>
      <c r="W3524" s="1">
        <v>45628</v>
      </c>
      <c r="X3524" s="1">
        <v>45641</v>
      </c>
      <c r="Y3524" t="s">
        <v>54</v>
      </c>
      <c r="Z3524" t="s">
        <v>92</v>
      </c>
      <c r="AA3524" t="s">
        <v>65</v>
      </c>
      <c r="AB3524" t="s">
        <v>43</v>
      </c>
      <c r="AC3524" t="s">
        <v>57</v>
      </c>
      <c r="AD3524" t="s">
        <v>45</v>
      </c>
    </row>
    <row r="3525" spans="1:30" x14ac:dyDescent="0.3">
      <c r="A3525" t="s">
        <v>6547</v>
      </c>
      <c r="B3525" t="s">
        <v>6548</v>
      </c>
      <c r="C3525" t="s">
        <v>70</v>
      </c>
      <c r="D3525" t="s">
        <v>140</v>
      </c>
      <c r="E3525" t="s">
        <v>49</v>
      </c>
      <c r="F3525">
        <v>1607</v>
      </c>
      <c r="G3525">
        <v>378.74</v>
      </c>
      <c r="H3525">
        <v>0.05</v>
      </c>
      <c r="I3525">
        <v>578203.42000000004</v>
      </c>
      <c r="J3525">
        <v>423907.83</v>
      </c>
      <c r="K3525">
        <v>8517.92</v>
      </c>
      <c r="L3525">
        <v>1884.95</v>
      </c>
      <c r="M3525">
        <v>25122.9</v>
      </c>
      <c r="N3525">
        <v>118769.82</v>
      </c>
      <c r="O3525">
        <v>20.54</v>
      </c>
      <c r="P3525" t="s">
        <v>35</v>
      </c>
      <c r="Q3525" t="s">
        <v>36</v>
      </c>
      <c r="R3525" t="s">
        <v>74</v>
      </c>
      <c r="S3525" t="s">
        <v>97</v>
      </c>
      <c r="T3525" t="s">
        <v>53</v>
      </c>
      <c r="U3525">
        <v>15</v>
      </c>
      <c r="V3525" s="1">
        <v>45493</v>
      </c>
      <c r="W3525" s="1">
        <v>45497</v>
      </c>
      <c r="X3525" s="1">
        <v>45538</v>
      </c>
      <c r="Y3525" t="s">
        <v>103</v>
      </c>
      <c r="Z3525" t="s">
        <v>119</v>
      </c>
      <c r="AA3525" t="s">
        <v>65</v>
      </c>
      <c r="AB3525" t="s">
        <v>66</v>
      </c>
      <c r="AC3525" t="s">
        <v>98</v>
      </c>
      <c r="AD3525" t="s">
        <v>45</v>
      </c>
    </row>
    <row r="3526" spans="1:30" x14ac:dyDescent="0.3">
      <c r="A3526" t="s">
        <v>6549</v>
      </c>
      <c r="B3526" t="s">
        <v>6550</v>
      </c>
      <c r="C3526" t="s">
        <v>135</v>
      </c>
      <c r="D3526" t="s">
        <v>107</v>
      </c>
      <c r="E3526" t="s">
        <v>108</v>
      </c>
      <c r="F3526">
        <v>1304</v>
      </c>
      <c r="G3526">
        <v>321.92</v>
      </c>
      <c r="H3526">
        <v>0.1</v>
      </c>
      <c r="I3526">
        <v>377805.31</v>
      </c>
      <c r="J3526">
        <v>234445.86</v>
      </c>
      <c r="K3526">
        <v>7804.79</v>
      </c>
      <c r="L3526">
        <v>921.08</v>
      </c>
      <c r="M3526">
        <v>27106.34</v>
      </c>
      <c r="N3526">
        <v>107527.24</v>
      </c>
      <c r="O3526">
        <v>28.46</v>
      </c>
      <c r="P3526" t="s">
        <v>35</v>
      </c>
      <c r="Q3526" t="s">
        <v>117</v>
      </c>
      <c r="R3526" t="s">
        <v>51</v>
      </c>
      <c r="S3526" t="s">
        <v>91</v>
      </c>
      <c r="T3526" t="s">
        <v>112</v>
      </c>
      <c r="U3526">
        <v>7</v>
      </c>
      <c r="V3526" s="1">
        <v>45304</v>
      </c>
      <c r="W3526" s="1">
        <v>45310</v>
      </c>
      <c r="X3526" s="1">
        <v>45324</v>
      </c>
      <c r="Y3526" t="s">
        <v>40</v>
      </c>
      <c r="Z3526" t="s">
        <v>64</v>
      </c>
      <c r="AA3526" t="s">
        <v>56</v>
      </c>
      <c r="AB3526" t="s">
        <v>76</v>
      </c>
      <c r="AC3526" t="s">
        <v>98</v>
      </c>
      <c r="AD3526" t="s">
        <v>58</v>
      </c>
    </row>
    <row r="3527" spans="1:30" x14ac:dyDescent="0.3">
      <c r="A3527" t="s">
        <v>6551</v>
      </c>
      <c r="B3527" t="s">
        <v>706</v>
      </c>
      <c r="C3527" t="s">
        <v>32</v>
      </c>
      <c r="D3527" t="s">
        <v>61</v>
      </c>
      <c r="E3527" t="s">
        <v>62</v>
      </c>
      <c r="F3527">
        <v>457</v>
      </c>
      <c r="G3527">
        <v>45.11</v>
      </c>
      <c r="H3527">
        <v>0.15</v>
      </c>
      <c r="I3527">
        <v>17522.98</v>
      </c>
      <c r="J3527">
        <v>9145.2199999999993</v>
      </c>
      <c r="K3527">
        <v>4749.03</v>
      </c>
      <c r="L3527">
        <v>210.65</v>
      </c>
      <c r="M3527">
        <v>1760.62</v>
      </c>
      <c r="N3527">
        <v>1657.46</v>
      </c>
      <c r="O3527">
        <v>9.4600000000000009</v>
      </c>
      <c r="P3527" t="s">
        <v>35</v>
      </c>
      <c r="Q3527" t="s">
        <v>73</v>
      </c>
      <c r="R3527" t="s">
        <v>74</v>
      </c>
      <c r="S3527" t="s">
        <v>38</v>
      </c>
      <c r="T3527" t="s">
        <v>39</v>
      </c>
      <c r="U3527">
        <v>4</v>
      </c>
      <c r="V3527" s="1">
        <v>45782</v>
      </c>
      <c r="W3527" s="1">
        <v>45783</v>
      </c>
      <c r="X3527" s="1">
        <v>45796</v>
      </c>
      <c r="Y3527" t="s">
        <v>81</v>
      </c>
      <c r="Z3527" t="s">
        <v>82</v>
      </c>
      <c r="AA3527" t="s">
        <v>42</v>
      </c>
      <c r="AB3527" t="s">
        <v>43</v>
      </c>
      <c r="AC3527" t="s">
        <v>57</v>
      </c>
      <c r="AD3527" t="s">
        <v>45</v>
      </c>
    </row>
    <row r="3528" spans="1:30" x14ac:dyDescent="0.3">
      <c r="A3528" t="s">
        <v>6552</v>
      </c>
      <c r="B3528" t="s">
        <v>6553</v>
      </c>
      <c r="C3528" t="s">
        <v>32</v>
      </c>
      <c r="D3528" t="s">
        <v>130</v>
      </c>
      <c r="E3528" t="s">
        <v>131</v>
      </c>
      <c r="F3528">
        <v>957</v>
      </c>
      <c r="G3528">
        <v>222.56</v>
      </c>
      <c r="H3528">
        <v>0.05</v>
      </c>
      <c r="I3528">
        <v>202340.42</v>
      </c>
      <c r="J3528">
        <v>129633.16</v>
      </c>
      <c r="K3528">
        <v>7102.19</v>
      </c>
      <c r="L3528">
        <v>2339.08</v>
      </c>
      <c r="M3528">
        <v>15626.29</v>
      </c>
      <c r="N3528">
        <v>47639.7</v>
      </c>
      <c r="O3528">
        <v>23.54</v>
      </c>
      <c r="P3528" t="s">
        <v>35</v>
      </c>
      <c r="Q3528" t="s">
        <v>50</v>
      </c>
      <c r="R3528" t="s">
        <v>37</v>
      </c>
      <c r="S3528" t="s">
        <v>52</v>
      </c>
      <c r="T3528" t="s">
        <v>63</v>
      </c>
      <c r="U3528">
        <v>0</v>
      </c>
      <c r="V3528" s="1">
        <v>45537</v>
      </c>
      <c r="W3528" s="1">
        <v>45546</v>
      </c>
      <c r="X3528" s="1">
        <v>45559</v>
      </c>
      <c r="Y3528" t="s">
        <v>103</v>
      </c>
      <c r="Z3528" t="s">
        <v>104</v>
      </c>
      <c r="AA3528" t="s">
        <v>83</v>
      </c>
      <c r="AB3528" t="s">
        <v>66</v>
      </c>
      <c r="AC3528" t="s">
        <v>98</v>
      </c>
      <c r="AD3528" t="s">
        <v>58</v>
      </c>
    </row>
    <row r="3529" spans="1:30" x14ac:dyDescent="0.3">
      <c r="A3529" t="s">
        <v>6554</v>
      </c>
      <c r="B3529" t="s">
        <v>2669</v>
      </c>
      <c r="C3529" t="s">
        <v>32</v>
      </c>
      <c r="D3529" t="s">
        <v>130</v>
      </c>
      <c r="E3529" t="s">
        <v>131</v>
      </c>
      <c r="F3529">
        <v>1262</v>
      </c>
      <c r="G3529">
        <v>72.06</v>
      </c>
      <c r="H3529">
        <v>0</v>
      </c>
      <c r="I3529">
        <v>90939.72</v>
      </c>
      <c r="J3529">
        <v>61039.58</v>
      </c>
      <c r="K3529">
        <v>9124.61</v>
      </c>
      <c r="L3529">
        <v>1457.04</v>
      </c>
      <c r="M3529">
        <v>8965.8799999999992</v>
      </c>
      <c r="N3529">
        <v>10352.61</v>
      </c>
      <c r="O3529">
        <v>11.38</v>
      </c>
      <c r="P3529" t="s">
        <v>35</v>
      </c>
      <c r="Q3529" t="s">
        <v>111</v>
      </c>
      <c r="R3529" t="s">
        <v>37</v>
      </c>
      <c r="S3529" t="s">
        <v>97</v>
      </c>
      <c r="T3529" t="s">
        <v>112</v>
      </c>
      <c r="U3529">
        <v>15</v>
      </c>
      <c r="V3529" s="1">
        <v>45758</v>
      </c>
      <c r="W3529" s="1">
        <v>45768</v>
      </c>
      <c r="X3529" s="1">
        <v>45794</v>
      </c>
      <c r="Y3529" t="s">
        <v>81</v>
      </c>
      <c r="Z3529" t="s">
        <v>165</v>
      </c>
      <c r="AA3529" t="s">
        <v>65</v>
      </c>
      <c r="AB3529" t="s">
        <v>76</v>
      </c>
      <c r="AC3529" t="s">
        <v>84</v>
      </c>
      <c r="AD3529" t="s">
        <v>58</v>
      </c>
    </row>
    <row r="3530" spans="1:30" x14ac:dyDescent="0.3">
      <c r="A3530" t="s">
        <v>6555</v>
      </c>
      <c r="B3530" t="s">
        <v>6556</v>
      </c>
      <c r="C3530" t="s">
        <v>87</v>
      </c>
      <c r="D3530" t="s">
        <v>107</v>
      </c>
      <c r="E3530" t="s">
        <v>108</v>
      </c>
      <c r="F3530">
        <v>1906</v>
      </c>
      <c r="G3530">
        <v>172.44</v>
      </c>
      <c r="H3530">
        <v>0.15</v>
      </c>
      <c r="I3530">
        <v>279370.03999999998</v>
      </c>
      <c r="J3530">
        <v>169325.63</v>
      </c>
      <c r="L3530">
        <v>1735.18</v>
      </c>
      <c r="M3530">
        <v>12549.56</v>
      </c>
      <c r="N3530">
        <v>94217.99</v>
      </c>
      <c r="O3530">
        <v>33.729999999999997</v>
      </c>
      <c r="P3530" t="s">
        <v>35</v>
      </c>
      <c r="Q3530" t="s">
        <v>111</v>
      </c>
      <c r="R3530" t="s">
        <v>51</v>
      </c>
      <c r="S3530" t="s">
        <v>38</v>
      </c>
      <c r="T3530" t="s">
        <v>39</v>
      </c>
      <c r="U3530">
        <v>0</v>
      </c>
      <c r="V3530" s="1">
        <v>45423</v>
      </c>
      <c r="W3530" s="1">
        <v>45426</v>
      </c>
      <c r="X3530" s="1">
        <v>45434</v>
      </c>
      <c r="Y3530" t="s">
        <v>81</v>
      </c>
      <c r="Z3530" t="s">
        <v>82</v>
      </c>
      <c r="AA3530" t="s">
        <v>83</v>
      </c>
      <c r="AB3530" t="s">
        <v>66</v>
      </c>
      <c r="AC3530" t="s">
        <v>98</v>
      </c>
      <c r="AD3530" t="s">
        <v>58</v>
      </c>
    </row>
    <row r="3531" spans="1:30" x14ac:dyDescent="0.3">
      <c r="A3531" t="s">
        <v>6557</v>
      </c>
      <c r="B3531" t="s">
        <v>6558</v>
      </c>
      <c r="C3531" t="s">
        <v>87</v>
      </c>
      <c r="D3531" t="s">
        <v>61</v>
      </c>
      <c r="E3531" t="s">
        <v>62</v>
      </c>
      <c r="F3531">
        <v>79</v>
      </c>
      <c r="G3531">
        <v>315.56</v>
      </c>
      <c r="H3531">
        <v>0.1</v>
      </c>
      <c r="I3531">
        <v>22436.32</v>
      </c>
      <c r="J3531">
        <v>10633.55</v>
      </c>
      <c r="K3531">
        <v>11427.5</v>
      </c>
      <c r="L3531">
        <v>1033.3499999999999</v>
      </c>
      <c r="M3531">
        <v>2661.62</v>
      </c>
      <c r="N3531">
        <v>-3319.7</v>
      </c>
      <c r="O3531">
        <v>-14.8</v>
      </c>
      <c r="P3531" t="s">
        <v>35</v>
      </c>
      <c r="Q3531" t="s">
        <v>73</v>
      </c>
      <c r="R3531" t="s">
        <v>51</v>
      </c>
      <c r="S3531" t="s">
        <v>97</v>
      </c>
      <c r="T3531" t="s">
        <v>112</v>
      </c>
      <c r="U3531">
        <v>0</v>
      </c>
      <c r="V3531" s="1">
        <v>45455</v>
      </c>
      <c r="W3531" s="1">
        <v>45460</v>
      </c>
      <c r="X3531" s="1">
        <v>45478</v>
      </c>
      <c r="Y3531" t="s">
        <v>81</v>
      </c>
      <c r="Z3531" t="s">
        <v>150</v>
      </c>
      <c r="AA3531" t="s">
        <v>65</v>
      </c>
      <c r="AB3531" t="s">
        <v>43</v>
      </c>
      <c r="AC3531" t="s">
        <v>123</v>
      </c>
      <c r="AD3531" t="s">
        <v>67</v>
      </c>
    </row>
    <row r="3532" spans="1:30" x14ac:dyDescent="0.3">
      <c r="A3532" t="s">
        <v>6559</v>
      </c>
      <c r="B3532" t="s">
        <v>4851</v>
      </c>
      <c r="C3532" t="s">
        <v>32</v>
      </c>
      <c r="D3532" t="s">
        <v>88</v>
      </c>
      <c r="E3532" t="s">
        <v>89</v>
      </c>
      <c r="F3532">
        <v>1544</v>
      </c>
      <c r="G3532">
        <v>438.7</v>
      </c>
      <c r="H3532">
        <v>0</v>
      </c>
      <c r="I3532">
        <v>677352.8</v>
      </c>
      <c r="J3532">
        <v>378705.99</v>
      </c>
      <c r="K3532">
        <v>4761.58</v>
      </c>
      <c r="L3532">
        <v>2540.88</v>
      </c>
      <c r="M3532">
        <v>52160.18</v>
      </c>
      <c r="N3532">
        <v>239184.17</v>
      </c>
      <c r="O3532">
        <v>35.31</v>
      </c>
      <c r="P3532" t="s">
        <v>35</v>
      </c>
      <c r="Q3532" t="s">
        <v>122</v>
      </c>
      <c r="R3532" t="s">
        <v>51</v>
      </c>
      <c r="S3532" t="s">
        <v>38</v>
      </c>
      <c r="T3532" t="s">
        <v>63</v>
      </c>
      <c r="U3532">
        <v>0</v>
      </c>
      <c r="V3532" s="1">
        <v>45947</v>
      </c>
      <c r="W3532" s="1">
        <v>45951</v>
      </c>
      <c r="X3532" s="1">
        <v>45977</v>
      </c>
      <c r="Y3532" t="s">
        <v>54</v>
      </c>
      <c r="Z3532" t="s">
        <v>75</v>
      </c>
      <c r="AA3532" t="s">
        <v>56</v>
      </c>
      <c r="AB3532" t="s">
        <v>66</v>
      </c>
      <c r="AC3532" t="s">
        <v>84</v>
      </c>
      <c r="AD3532" t="s">
        <v>67</v>
      </c>
    </row>
    <row r="3533" spans="1:30" x14ac:dyDescent="0.3">
      <c r="A3533" t="s">
        <v>6560</v>
      </c>
      <c r="B3533" t="s">
        <v>6561</v>
      </c>
      <c r="C3533" t="s">
        <v>87</v>
      </c>
      <c r="D3533" t="s">
        <v>33</v>
      </c>
      <c r="E3533" t="s">
        <v>34</v>
      </c>
      <c r="F3533">
        <v>1829</v>
      </c>
      <c r="G3533">
        <v>127.7</v>
      </c>
      <c r="H3533">
        <v>0</v>
      </c>
      <c r="I3533">
        <v>233563.3</v>
      </c>
      <c r="J3533">
        <v>163816.35</v>
      </c>
      <c r="K3533">
        <v>14480.68</v>
      </c>
      <c r="L3533">
        <v>588.63</v>
      </c>
      <c r="M3533">
        <v>15291.93</v>
      </c>
      <c r="N3533">
        <v>39385.71</v>
      </c>
      <c r="O3533">
        <v>16.86</v>
      </c>
      <c r="P3533" t="s">
        <v>35</v>
      </c>
      <c r="Q3533" t="s">
        <v>117</v>
      </c>
      <c r="R3533" t="s">
        <v>37</v>
      </c>
      <c r="S3533" t="s">
        <v>91</v>
      </c>
      <c r="T3533" t="s">
        <v>39</v>
      </c>
      <c r="U3533">
        <v>2</v>
      </c>
      <c r="V3533" s="1">
        <v>45599</v>
      </c>
      <c r="W3533" s="1">
        <v>45605</v>
      </c>
      <c r="X3533" s="1">
        <v>45635</v>
      </c>
      <c r="Y3533" t="s">
        <v>54</v>
      </c>
      <c r="Z3533" t="s">
        <v>92</v>
      </c>
      <c r="AA3533" t="s">
        <v>83</v>
      </c>
      <c r="AB3533" t="s">
        <v>43</v>
      </c>
      <c r="AC3533" t="s">
        <v>98</v>
      </c>
      <c r="AD3533" t="s">
        <v>58</v>
      </c>
    </row>
    <row r="3534" spans="1:30" x14ac:dyDescent="0.3">
      <c r="A3534" t="s">
        <v>6562</v>
      </c>
      <c r="B3534" t="s">
        <v>6563</v>
      </c>
      <c r="C3534" t="s">
        <v>70</v>
      </c>
      <c r="D3534" t="s">
        <v>107</v>
      </c>
      <c r="E3534" t="s">
        <v>108</v>
      </c>
      <c r="F3534">
        <v>1034</v>
      </c>
      <c r="G3534">
        <v>67.239999999999995</v>
      </c>
      <c r="H3534">
        <v>0.05</v>
      </c>
      <c r="I3534">
        <v>66049.850000000006</v>
      </c>
      <c r="J3534">
        <v>47005.53</v>
      </c>
      <c r="K3534">
        <v>7062.27</v>
      </c>
      <c r="L3534">
        <v>1497.07</v>
      </c>
      <c r="M3534">
        <v>6994.05</v>
      </c>
      <c r="N3534">
        <v>3490.93</v>
      </c>
      <c r="O3534">
        <v>5.29</v>
      </c>
      <c r="P3534" t="s">
        <v>35</v>
      </c>
      <c r="Q3534" t="s">
        <v>50</v>
      </c>
      <c r="R3534" t="s">
        <v>51</v>
      </c>
      <c r="S3534" t="s">
        <v>52</v>
      </c>
      <c r="T3534" t="s">
        <v>112</v>
      </c>
      <c r="U3534">
        <v>10</v>
      </c>
      <c r="V3534" s="1">
        <v>45457</v>
      </c>
      <c r="W3534" s="1">
        <v>45460</v>
      </c>
      <c r="X3534" s="1">
        <v>45481</v>
      </c>
      <c r="Y3534" t="s">
        <v>81</v>
      </c>
      <c r="Z3534" t="s">
        <v>150</v>
      </c>
      <c r="AA3534" t="s">
        <v>65</v>
      </c>
      <c r="AB3534" t="s">
        <v>76</v>
      </c>
      <c r="AC3534" t="s">
        <v>98</v>
      </c>
      <c r="AD3534" t="s">
        <v>45</v>
      </c>
    </row>
    <row r="3535" spans="1:30" x14ac:dyDescent="0.3">
      <c r="A3535" t="s">
        <v>6564</v>
      </c>
      <c r="B3535" t="s">
        <v>3378</v>
      </c>
      <c r="C3535" t="s">
        <v>87</v>
      </c>
      <c r="D3535" t="s">
        <v>88</v>
      </c>
      <c r="E3535" t="s">
        <v>89</v>
      </c>
      <c r="F3535">
        <v>744</v>
      </c>
      <c r="G3535">
        <v>272.25</v>
      </c>
      <c r="H3535">
        <v>0.15</v>
      </c>
      <c r="I3535">
        <v>172170.9</v>
      </c>
      <c r="J3535">
        <v>103659.01</v>
      </c>
      <c r="K3535">
        <v>923.01</v>
      </c>
      <c r="L3535">
        <v>1140.8599999999999</v>
      </c>
      <c r="M3535">
        <v>8575.61</v>
      </c>
      <c r="N3535">
        <v>57872.41</v>
      </c>
      <c r="O3535">
        <v>33.61</v>
      </c>
      <c r="P3535" t="s">
        <v>35</v>
      </c>
      <c r="Q3535" t="s">
        <v>36</v>
      </c>
      <c r="R3535" t="s">
        <v>51</v>
      </c>
      <c r="S3535" t="s">
        <v>91</v>
      </c>
      <c r="T3535" t="s">
        <v>63</v>
      </c>
      <c r="U3535">
        <v>2</v>
      </c>
      <c r="V3535" s="1">
        <v>45620</v>
      </c>
      <c r="W3535" s="1">
        <v>45621</v>
      </c>
      <c r="X3535" s="1">
        <v>45638</v>
      </c>
      <c r="Y3535" t="s">
        <v>54</v>
      </c>
      <c r="Z3535" t="s">
        <v>92</v>
      </c>
      <c r="AA3535" t="s">
        <v>65</v>
      </c>
      <c r="AB3535" t="s">
        <v>76</v>
      </c>
      <c r="AC3535" t="s">
        <v>44</v>
      </c>
      <c r="AD3535" t="s">
        <v>58</v>
      </c>
    </row>
    <row r="3536" spans="1:30" x14ac:dyDescent="0.3">
      <c r="A3536" t="s">
        <v>6565</v>
      </c>
      <c r="B3536" t="s">
        <v>6566</v>
      </c>
      <c r="C3536" t="s">
        <v>135</v>
      </c>
      <c r="D3536" t="s">
        <v>71</v>
      </c>
      <c r="E3536" t="s">
        <v>72</v>
      </c>
      <c r="F3536">
        <v>1019</v>
      </c>
      <c r="G3536">
        <v>316.77999999999997</v>
      </c>
      <c r="H3536">
        <v>0.15</v>
      </c>
      <c r="I3536">
        <v>274379</v>
      </c>
      <c r="J3536">
        <v>131015.06</v>
      </c>
      <c r="K3536">
        <v>14446.17</v>
      </c>
      <c r="L3536">
        <v>960.6</v>
      </c>
      <c r="M3536">
        <v>7146.61</v>
      </c>
      <c r="N3536">
        <v>120810.56</v>
      </c>
      <c r="O3536">
        <v>44.03</v>
      </c>
      <c r="P3536" t="s">
        <v>35</v>
      </c>
      <c r="Q3536" t="s">
        <v>36</v>
      </c>
      <c r="R3536" t="s">
        <v>37</v>
      </c>
      <c r="S3536" t="s">
        <v>91</v>
      </c>
      <c r="T3536" t="s">
        <v>63</v>
      </c>
      <c r="U3536">
        <v>15</v>
      </c>
      <c r="V3536" s="1">
        <v>45760</v>
      </c>
      <c r="W3536" s="1">
        <v>45770</v>
      </c>
      <c r="X3536" s="1">
        <v>45809</v>
      </c>
      <c r="Y3536" t="s">
        <v>81</v>
      </c>
      <c r="Z3536" t="s">
        <v>165</v>
      </c>
      <c r="AA3536" t="s">
        <v>42</v>
      </c>
      <c r="AB3536" t="s">
        <v>66</v>
      </c>
      <c r="AC3536" t="s">
        <v>44</v>
      </c>
      <c r="AD3536" t="s">
        <v>45</v>
      </c>
    </row>
    <row r="3537" spans="1:30" x14ac:dyDescent="0.3">
      <c r="A3537" t="s">
        <v>6567</v>
      </c>
      <c r="B3537" t="s">
        <v>929</v>
      </c>
      <c r="C3537" t="s">
        <v>32</v>
      </c>
      <c r="D3537" t="s">
        <v>33</v>
      </c>
      <c r="E3537" t="s">
        <v>34</v>
      </c>
      <c r="F3537">
        <v>275</v>
      </c>
      <c r="G3537">
        <v>26.24</v>
      </c>
      <c r="H3537">
        <v>0.15</v>
      </c>
      <c r="I3537">
        <v>6133.6</v>
      </c>
      <c r="J3537">
        <v>3321.34</v>
      </c>
      <c r="K3537">
        <v>5589.51</v>
      </c>
      <c r="L3537">
        <v>2818.74</v>
      </c>
      <c r="M3537">
        <v>371.6</v>
      </c>
      <c r="N3537">
        <v>-5967.59</v>
      </c>
      <c r="O3537">
        <v>-97.29</v>
      </c>
      <c r="P3537" t="s">
        <v>35</v>
      </c>
      <c r="Q3537" t="s">
        <v>117</v>
      </c>
      <c r="R3537" t="s">
        <v>74</v>
      </c>
      <c r="S3537" t="s">
        <v>118</v>
      </c>
      <c r="T3537" t="s">
        <v>200</v>
      </c>
      <c r="U3537">
        <v>0</v>
      </c>
      <c r="V3537" s="1">
        <v>45534</v>
      </c>
      <c r="W3537" s="1">
        <v>45535</v>
      </c>
      <c r="X3537" s="1">
        <v>45560</v>
      </c>
      <c r="Y3537" t="s">
        <v>103</v>
      </c>
      <c r="Z3537" t="s">
        <v>177</v>
      </c>
      <c r="AA3537" t="s">
        <v>42</v>
      </c>
      <c r="AB3537" t="s">
        <v>76</v>
      </c>
      <c r="AC3537" t="s">
        <v>77</v>
      </c>
      <c r="AD3537" t="s">
        <v>58</v>
      </c>
    </row>
    <row r="3538" spans="1:30" x14ac:dyDescent="0.3">
      <c r="A3538" t="s">
        <v>6568</v>
      </c>
      <c r="B3538" t="s">
        <v>2662</v>
      </c>
      <c r="C3538" t="s">
        <v>32</v>
      </c>
      <c r="D3538" t="s">
        <v>130</v>
      </c>
      <c r="E3538" t="s">
        <v>131</v>
      </c>
      <c r="F3538">
        <v>328</v>
      </c>
      <c r="G3538">
        <v>420.08</v>
      </c>
      <c r="H3538">
        <v>0.1</v>
      </c>
      <c r="I3538">
        <v>124007.62</v>
      </c>
      <c r="J3538">
        <v>61745.46</v>
      </c>
      <c r="K3538">
        <v>13341.9</v>
      </c>
      <c r="L3538">
        <v>1448.27</v>
      </c>
      <c r="M3538">
        <v>12709.88</v>
      </c>
      <c r="N3538">
        <v>34762.11</v>
      </c>
      <c r="O3538">
        <v>28.03</v>
      </c>
      <c r="P3538" t="s">
        <v>35</v>
      </c>
      <c r="Q3538" t="s">
        <v>50</v>
      </c>
      <c r="R3538" t="s">
        <v>37</v>
      </c>
      <c r="S3538" t="s">
        <v>118</v>
      </c>
      <c r="T3538" t="s">
        <v>112</v>
      </c>
      <c r="U3538">
        <v>4</v>
      </c>
      <c r="V3538" s="1">
        <v>45559</v>
      </c>
      <c r="W3538" s="1">
        <v>45562</v>
      </c>
      <c r="X3538" s="1">
        <v>45587</v>
      </c>
      <c r="Y3538" t="s">
        <v>103</v>
      </c>
      <c r="Z3538" t="s">
        <v>104</v>
      </c>
      <c r="AA3538" t="s">
        <v>42</v>
      </c>
      <c r="AB3538" t="s">
        <v>66</v>
      </c>
      <c r="AC3538" t="s">
        <v>57</v>
      </c>
      <c r="AD3538" t="s">
        <v>58</v>
      </c>
    </row>
    <row r="3539" spans="1:30" x14ac:dyDescent="0.3">
      <c r="A3539" t="s">
        <v>6569</v>
      </c>
      <c r="B3539" t="s">
        <v>6570</v>
      </c>
      <c r="C3539" t="s">
        <v>87</v>
      </c>
      <c r="D3539" t="s">
        <v>48</v>
      </c>
      <c r="E3539" t="s">
        <v>49</v>
      </c>
      <c r="F3539">
        <v>1310</v>
      </c>
      <c r="G3539">
        <v>133.78</v>
      </c>
      <c r="H3539">
        <v>0</v>
      </c>
      <c r="I3539">
        <v>175251.8</v>
      </c>
      <c r="J3539">
        <v>123343.96</v>
      </c>
      <c r="K3539">
        <v>8154.35</v>
      </c>
      <c r="L3539">
        <v>2695.18</v>
      </c>
      <c r="M3539">
        <v>15585.28</v>
      </c>
      <c r="N3539">
        <v>25473.03</v>
      </c>
      <c r="O3539">
        <v>14.54</v>
      </c>
      <c r="P3539" t="s">
        <v>35</v>
      </c>
      <c r="Q3539" t="s">
        <v>36</v>
      </c>
      <c r="R3539" t="s">
        <v>37</v>
      </c>
      <c r="S3539" t="s">
        <v>118</v>
      </c>
      <c r="T3539" t="s">
        <v>53</v>
      </c>
      <c r="U3539">
        <v>7</v>
      </c>
      <c r="V3539" s="1">
        <v>45988</v>
      </c>
      <c r="W3539" s="1">
        <v>45996</v>
      </c>
      <c r="X3539" s="1">
        <v>46012</v>
      </c>
      <c r="Y3539" t="s">
        <v>54</v>
      </c>
      <c r="Z3539" t="s">
        <v>92</v>
      </c>
      <c r="AA3539" t="s">
        <v>56</v>
      </c>
      <c r="AB3539" t="s">
        <v>43</v>
      </c>
      <c r="AC3539" t="s">
        <v>84</v>
      </c>
      <c r="AD3539" t="s">
        <v>67</v>
      </c>
    </row>
    <row r="3540" spans="1:30" x14ac:dyDescent="0.3">
      <c r="A3540" t="s">
        <v>6571</v>
      </c>
      <c r="B3540" t="s">
        <v>6572</v>
      </c>
      <c r="C3540" t="s">
        <v>70</v>
      </c>
      <c r="D3540" t="s">
        <v>88</v>
      </c>
      <c r="E3540" t="s">
        <v>89</v>
      </c>
      <c r="F3540">
        <v>252</v>
      </c>
      <c r="G3540">
        <v>29.42</v>
      </c>
      <c r="H3540">
        <v>0</v>
      </c>
      <c r="I3540">
        <v>7413.84</v>
      </c>
      <c r="J3540">
        <v>4979.32</v>
      </c>
      <c r="K3540">
        <v>13933.72</v>
      </c>
      <c r="L3540">
        <v>178.19</v>
      </c>
      <c r="M3540">
        <v>511.09</v>
      </c>
      <c r="N3540">
        <v>-12188.48</v>
      </c>
      <c r="O3540">
        <v>-164.4</v>
      </c>
      <c r="P3540" t="s">
        <v>35</v>
      </c>
      <c r="Q3540" t="s">
        <v>50</v>
      </c>
      <c r="R3540" t="s">
        <v>74</v>
      </c>
      <c r="S3540" t="s">
        <v>118</v>
      </c>
      <c r="T3540" t="s">
        <v>112</v>
      </c>
      <c r="U3540">
        <v>2</v>
      </c>
      <c r="V3540" s="1">
        <v>45960</v>
      </c>
      <c r="W3540" s="1">
        <v>45966</v>
      </c>
      <c r="X3540" s="1">
        <v>45993</v>
      </c>
      <c r="Y3540" t="s">
        <v>54</v>
      </c>
      <c r="Z3540" t="s">
        <v>75</v>
      </c>
      <c r="AA3540" t="s">
        <v>42</v>
      </c>
      <c r="AB3540" t="s">
        <v>76</v>
      </c>
      <c r="AC3540" t="s">
        <v>93</v>
      </c>
      <c r="AD3540" t="s">
        <v>45</v>
      </c>
    </row>
    <row r="3541" spans="1:30" x14ac:dyDescent="0.3">
      <c r="A3541" t="s">
        <v>6573</v>
      </c>
      <c r="B3541" t="s">
        <v>442</v>
      </c>
      <c r="C3541" t="s">
        <v>70</v>
      </c>
      <c r="D3541" t="s">
        <v>140</v>
      </c>
      <c r="E3541" t="s">
        <v>49</v>
      </c>
      <c r="F3541">
        <v>402</v>
      </c>
      <c r="G3541">
        <v>239.39</v>
      </c>
      <c r="H3541">
        <v>0.15</v>
      </c>
      <c r="I3541">
        <v>81799.56</v>
      </c>
      <c r="J3541">
        <v>51927.28</v>
      </c>
      <c r="K3541">
        <v>4135.8999999999996</v>
      </c>
      <c r="L3541">
        <v>717.91</v>
      </c>
      <c r="M3541">
        <v>6300.84</v>
      </c>
      <c r="N3541">
        <v>18717.63</v>
      </c>
      <c r="O3541">
        <v>22.88</v>
      </c>
      <c r="P3541" t="s">
        <v>35</v>
      </c>
      <c r="Q3541" t="s">
        <v>111</v>
      </c>
      <c r="R3541" t="s">
        <v>74</v>
      </c>
      <c r="S3541" t="s">
        <v>52</v>
      </c>
      <c r="T3541" t="s">
        <v>39</v>
      </c>
      <c r="U3541">
        <v>15</v>
      </c>
      <c r="V3541" s="1">
        <v>45824</v>
      </c>
      <c r="W3541" s="1">
        <v>45825</v>
      </c>
      <c r="X3541" s="1">
        <v>45853</v>
      </c>
      <c r="Y3541" t="s">
        <v>81</v>
      </c>
      <c r="Z3541" t="s">
        <v>150</v>
      </c>
      <c r="AA3541" t="s">
        <v>83</v>
      </c>
      <c r="AB3541" t="s">
        <v>66</v>
      </c>
      <c r="AC3541" t="s">
        <v>123</v>
      </c>
      <c r="AD3541" t="s">
        <v>58</v>
      </c>
    </row>
    <row r="3542" spans="1:30" x14ac:dyDescent="0.3">
      <c r="A3542" t="s">
        <v>6574</v>
      </c>
      <c r="B3542" t="s">
        <v>6575</v>
      </c>
      <c r="C3542" t="s">
        <v>80</v>
      </c>
      <c r="D3542" t="s">
        <v>61</v>
      </c>
      <c r="E3542" t="s">
        <v>62</v>
      </c>
      <c r="F3542">
        <v>1028</v>
      </c>
      <c r="G3542">
        <v>187.11</v>
      </c>
      <c r="H3542">
        <v>0.15</v>
      </c>
      <c r="I3542">
        <v>163496.72</v>
      </c>
      <c r="J3542">
        <v>115089.78</v>
      </c>
      <c r="K3542">
        <v>969.51</v>
      </c>
      <c r="L3542">
        <v>1969.46</v>
      </c>
      <c r="M3542">
        <v>19554.39</v>
      </c>
      <c r="N3542">
        <v>25913.58</v>
      </c>
      <c r="O3542">
        <v>15.85</v>
      </c>
      <c r="P3542" t="s">
        <v>35</v>
      </c>
      <c r="Q3542" t="s">
        <v>117</v>
      </c>
      <c r="R3542" t="s">
        <v>51</v>
      </c>
      <c r="S3542" t="s">
        <v>91</v>
      </c>
      <c r="T3542" t="s">
        <v>39</v>
      </c>
      <c r="U3542">
        <v>0</v>
      </c>
      <c r="V3542" s="1">
        <v>45939</v>
      </c>
      <c r="W3542" s="1">
        <v>45948</v>
      </c>
      <c r="X3542" s="1">
        <v>45964</v>
      </c>
      <c r="Y3542" t="s">
        <v>54</v>
      </c>
      <c r="Z3542" t="s">
        <v>75</v>
      </c>
      <c r="AA3542" t="s">
        <v>83</v>
      </c>
      <c r="AB3542" t="s">
        <v>43</v>
      </c>
      <c r="AC3542" t="s">
        <v>123</v>
      </c>
      <c r="AD3542" t="s">
        <v>58</v>
      </c>
    </row>
    <row r="3543" spans="1:30" x14ac:dyDescent="0.3">
      <c r="A3543" t="s">
        <v>6576</v>
      </c>
      <c r="B3543" t="s">
        <v>6577</v>
      </c>
      <c r="C3543" t="s">
        <v>135</v>
      </c>
      <c r="D3543" t="s">
        <v>107</v>
      </c>
      <c r="E3543" t="s">
        <v>108</v>
      </c>
      <c r="F3543">
        <v>103</v>
      </c>
      <c r="G3543">
        <v>29.08</v>
      </c>
      <c r="H3543">
        <v>0</v>
      </c>
      <c r="I3543">
        <v>2995.24</v>
      </c>
      <c r="J3543">
        <v>2212.04</v>
      </c>
      <c r="K3543">
        <v>8186.32</v>
      </c>
      <c r="L3543">
        <v>2820.02</v>
      </c>
      <c r="M3543">
        <v>270.18</v>
      </c>
      <c r="N3543">
        <v>-10493.32</v>
      </c>
      <c r="O3543">
        <v>-350.33</v>
      </c>
      <c r="P3543" t="s">
        <v>35</v>
      </c>
      <c r="Q3543" t="s">
        <v>184</v>
      </c>
      <c r="R3543" t="s">
        <v>51</v>
      </c>
      <c r="S3543" t="s">
        <v>91</v>
      </c>
      <c r="T3543" t="s">
        <v>53</v>
      </c>
      <c r="U3543">
        <v>4</v>
      </c>
      <c r="V3543" s="1">
        <v>45763</v>
      </c>
      <c r="W3543" s="1">
        <v>45764</v>
      </c>
      <c r="X3543" s="1">
        <v>45787</v>
      </c>
      <c r="Y3543" t="s">
        <v>81</v>
      </c>
      <c r="Z3543" t="s">
        <v>165</v>
      </c>
      <c r="AA3543" t="s">
        <v>65</v>
      </c>
      <c r="AB3543" t="s">
        <v>43</v>
      </c>
      <c r="AC3543" t="s">
        <v>93</v>
      </c>
      <c r="AD3543" t="s">
        <v>45</v>
      </c>
    </row>
    <row r="3544" spans="1:30" x14ac:dyDescent="0.3">
      <c r="A3544" t="s">
        <v>6578</v>
      </c>
      <c r="B3544" t="s">
        <v>6579</v>
      </c>
      <c r="C3544" t="s">
        <v>87</v>
      </c>
      <c r="D3544" t="s">
        <v>48</v>
      </c>
      <c r="E3544" t="s">
        <v>49</v>
      </c>
      <c r="F3544">
        <v>736</v>
      </c>
      <c r="G3544">
        <v>444.2</v>
      </c>
      <c r="H3544">
        <v>0.05</v>
      </c>
      <c r="I3544">
        <v>310584.64</v>
      </c>
      <c r="J3544">
        <v>214548.35</v>
      </c>
      <c r="K3544">
        <v>2856.94</v>
      </c>
      <c r="L3544">
        <v>2758.63</v>
      </c>
      <c r="M3544">
        <v>24018.48</v>
      </c>
      <c r="N3544">
        <v>66402.240000000005</v>
      </c>
      <c r="O3544">
        <v>21.38</v>
      </c>
      <c r="P3544" t="s">
        <v>35</v>
      </c>
      <c r="Q3544" t="s">
        <v>73</v>
      </c>
      <c r="R3544" t="s">
        <v>74</v>
      </c>
      <c r="S3544" t="s">
        <v>97</v>
      </c>
      <c r="T3544" t="s">
        <v>112</v>
      </c>
      <c r="U3544">
        <v>0</v>
      </c>
      <c r="V3544" s="1">
        <v>45319</v>
      </c>
      <c r="W3544" s="1">
        <v>45324</v>
      </c>
      <c r="X3544" s="1">
        <v>45346</v>
      </c>
      <c r="Y3544" t="s">
        <v>40</v>
      </c>
      <c r="Z3544" t="s">
        <v>64</v>
      </c>
      <c r="AA3544" t="s">
        <v>65</v>
      </c>
      <c r="AB3544" t="s">
        <v>43</v>
      </c>
      <c r="AC3544" t="s">
        <v>44</v>
      </c>
      <c r="AD3544" t="s">
        <v>67</v>
      </c>
    </row>
    <row r="3545" spans="1:30" x14ac:dyDescent="0.3">
      <c r="A3545" t="s">
        <v>6580</v>
      </c>
      <c r="B3545" t="s">
        <v>2494</v>
      </c>
      <c r="C3545" t="s">
        <v>80</v>
      </c>
      <c r="D3545" t="s">
        <v>159</v>
      </c>
      <c r="E3545" t="s">
        <v>160</v>
      </c>
      <c r="F3545">
        <v>371</v>
      </c>
      <c r="G3545">
        <v>46.76</v>
      </c>
      <c r="H3545">
        <v>0.15</v>
      </c>
      <c r="I3545">
        <v>14745.77</v>
      </c>
      <c r="J3545">
        <v>7661.64</v>
      </c>
      <c r="K3545">
        <v>8482.0499999999993</v>
      </c>
      <c r="L3545">
        <v>739.6</v>
      </c>
      <c r="M3545">
        <v>542.57000000000005</v>
      </c>
      <c r="N3545">
        <v>-2680.09</v>
      </c>
      <c r="O3545">
        <v>-18.18</v>
      </c>
      <c r="P3545" t="s">
        <v>35</v>
      </c>
      <c r="Q3545" t="s">
        <v>96</v>
      </c>
      <c r="R3545" t="s">
        <v>74</v>
      </c>
      <c r="S3545" t="s">
        <v>118</v>
      </c>
      <c r="T3545" t="s">
        <v>112</v>
      </c>
      <c r="U3545">
        <v>2</v>
      </c>
      <c r="V3545" s="1">
        <v>45667</v>
      </c>
      <c r="W3545" s="1">
        <v>45674</v>
      </c>
      <c r="X3545" s="1">
        <v>45706</v>
      </c>
      <c r="Y3545" t="s">
        <v>40</v>
      </c>
      <c r="Z3545" t="s">
        <v>64</v>
      </c>
      <c r="AA3545" t="s">
        <v>42</v>
      </c>
      <c r="AB3545" t="s">
        <v>43</v>
      </c>
      <c r="AC3545" t="s">
        <v>57</v>
      </c>
      <c r="AD3545" t="s">
        <v>58</v>
      </c>
    </row>
    <row r="3546" spans="1:30" x14ac:dyDescent="0.3">
      <c r="A3546" t="s">
        <v>6581</v>
      </c>
      <c r="B3546" t="s">
        <v>6582</v>
      </c>
      <c r="C3546" t="s">
        <v>135</v>
      </c>
      <c r="D3546" t="s">
        <v>88</v>
      </c>
      <c r="E3546" t="s">
        <v>89</v>
      </c>
      <c r="F3546">
        <v>1088</v>
      </c>
      <c r="G3546">
        <v>65.84</v>
      </c>
      <c r="H3546">
        <v>0.1</v>
      </c>
      <c r="I3546">
        <v>64470.53</v>
      </c>
      <c r="J3546">
        <v>38165.71</v>
      </c>
      <c r="K3546">
        <v>13768.02</v>
      </c>
      <c r="L3546">
        <v>2141.46</v>
      </c>
      <c r="M3546">
        <v>6378.59</v>
      </c>
      <c r="N3546">
        <v>4016.75</v>
      </c>
      <c r="O3546">
        <v>6.23</v>
      </c>
      <c r="P3546" t="s">
        <v>35</v>
      </c>
      <c r="Q3546" t="s">
        <v>203</v>
      </c>
      <c r="R3546" t="s">
        <v>37</v>
      </c>
      <c r="S3546" t="s">
        <v>38</v>
      </c>
      <c r="T3546" t="s">
        <v>63</v>
      </c>
      <c r="U3546">
        <v>7</v>
      </c>
      <c r="V3546" s="1">
        <v>45913</v>
      </c>
      <c r="W3546" s="1">
        <v>45923</v>
      </c>
      <c r="X3546" s="1">
        <v>45945</v>
      </c>
      <c r="Y3546" t="s">
        <v>103</v>
      </c>
      <c r="Z3546" t="s">
        <v>104</v>
      </c>
      <c r="AA3546" t="s">
        <v>56</v>
      </c>
      <c r="AB3546" t="s">
        <v>76</v>
      </c>
      <c r="AC3546" t="s">
        <v>84</v>
      </c>
      <c r="AD3546" t="s">
        <v>67</v>
      </c>
    </row>
    <row r="3547" spans="1:30" x14ac:dyDescent="0.3">
      <c r="A3547" t="s">
        <v>6583</v>
      </c>
      <c r="B3547" t="s">
        <v>399</v>
      </c>
      <c r="C3547" t="s">
        <v>32</v>
      </c>
      <c r="D3547" t="s">
        <v>130</v>
      </c>
      <c r="E3547" t="s">
        <v>131</v>
      </c>
      <c r="F3547">
        <v>197</v>
      </c>
      <c r="G3547">
        <v>110.64</v>
      </c>
      <c r="H3547">
        <v>0</v>
      </c>
      <c r="I3547">
        <v>21796.080000000002</v>
      </c>
      <c r="J3547">
        <v>16327</v>
      </c>
      <c r="K3547">
        <v>7336.03</v>
      </c>
      <c r="L3547">
        <v>2527.63</v>
      </c>
      <c r="M3547">
        <v>2335.89</v>
      </c>
      <c r="N3547">
        <v>-6730.47</v>
      </c>
      <c r="O3547">
        <v>-30.88</v>
      </c>
      <c r="P3547" t="s">
        <v>35</v>
      </c>
      <c r="Q3547" t="s">
        <v>132</v>
      </c>
      <c r="R3547" t="s">
        <v>37</v>
      </c>
      <c r="S3547" t="s">
        <v>97</v>
      </c>
      <c r="T3547" t="s">
        <v>39</v>
      </c>
      <c r="U3547">
        <v>15</v>
      </c>
      <c r="V3547" s="1">
        <v>45546</v>
      </c>
      <c r="W3547" s="1">
        <v>45549</v>
      </c>
      <c r="X3547" s="1">
        <v>45587</v>
      </c>
      <c r="Y3547" t="s">
        <v>103</v>
      </c>
      <c r="Z3547" t="s">
        <v>104</v>
      </c>
      <c r="AA3547" t="s">
        <v>42</v>
      </c>
      <c r="AB3547" t="s">
        <v>76</v>
      </c>
      <c r="AC3547" t="s">
        <v>44</v>
      </c>
      <c r="AD3547" t="s">
        <v>45</v>
      </c>
    </row>
    <row r="3548" spans="1:30" x14ac:dyDescent="0.3">
      <c r="A3548" t="s">
        <v>6584</v>
      </c>
      <c r="B3548" t="s">
        <v>317</v>
      </c>
      <c r="C3548" t="s">
        <v>80</v>
      </c>
      <c r="D3548" t="s">
        <v>61</v>
      </c>
      <c r="E3548" t="s">
        <v>62</v>
      </c>
      <c r="F3548">
        <v>1878</v>
      </c>
      <c r="G3548">
        <v>335.19</v>
      </c>
      <c r="H3548">
        <v>0.05</v>
      </c>
      <c r="I3548">
        <v>598012.48</v>
      </c>
      <c r="J3548">
        <v>297111.2</v>
      </c>
      <c r="K3548">
        <v>12314.18</v>
      </c>
      <c r="L3548">
        <v>2111.29</v>
      </c>
      <c r="M3548">
        <v>43373.74</v>
      </c>
      <c r="N3548">
        <v>243102.07</v>
      </c>
      <c r="O3548">
        <v>40.65</v>
      </c>
      <c r="P3548" t="s">
        <v>35</v>
      </c>
      <c r="Q3548" t="s">
        <v>117</v>
      </c>
      <c r="R3548" t="s">
        <v>37</v>
      </c>
      <c r="S3548" t="s">
        <v>52</v>
      </c>
      <c r="T3548" t="s">
        <v>53</v>
      </c>
      <c r="U3548">
        <v>15</v>
      </c>
      <c r="V3548" s="1">
        <v>45838</v>
      </c>
      <c r="W3548" s="1">
        <v>45848</v>
      </c>
      <c r="X3548" s="1">
        <v>45893</v>
      </c>
      <c r="Y3548" t="s">
        <v>81</v>
      </c>
      <c r="Z3548" t="s">
        <v>150</v>
      </c>
      <c r="AA3548" t="s">
        <v>42</v>
      </c>
      <c r="AB3548" t="s">
        <v>76</v>
      </c>
      <c r="AC3548" t="s">
        <v>84</v>
      </c>
      <c r="AD3548" t="s">
        <v>58</v>
      </c>
    </row>
    <row r="3549" spans="1:30" x14ac:dyDescent="0.3">
      <c r="A3549" t="s">
        <v>6585</v>
      </c>
      <c r="B3549" t="s">
        <v>6586</v>
      </c>
      <c r="C3549" t="s">
        <v>135</v>
      </c>
      <c r="D3549" t="s">
        <v>101</v>
      </c>
      <c r="E3549" t="s">
        <v>102</v>
      </c>
      <c r="F3549">
        <v>1595</v>
      </c>
      <c r="G3549">
        <v>421.61</v>
      </c>
      <c r="H3549">
        <v>0.1</v>
      </c>
      <c r="I3549">
        <v>605221.16</v>
      </c>
      <c r="J3549">
        <v>292184.57</v>
      </c>
      <c r="K3549">
        <v>850.56</v>
      </c>
      <c r="L3549">
        <v>2429.9699999999998</v>
      </c>
      <c r="M3549">
        <v>58163.34</v>
      </c>
      <c r="N3549">
        <v>251592.72</v>
      </c>
      <c r="O3549">
        <v>41.57</v>
      </c>
      <c r="P3549" t="s">
        <v>35</v>
      </c>
      <c r="Q3549" t="s">
        <v>36</v>
      </c>
      <c r="R3549" t="s">
        <v>37</v>
      </c>
      <c r="S3549" t="s">
        <v>97</v>
      </c>
      <c r="T3549" t="s">
        <v>112</v>
      </c>
      <c r="U3549">
        <v>15</v>
      </c>
      <c r="V3549" s="1">
        <v>45966</v>
      </c>
      <c r="W3549" s="1">
        <v>45974</v>
      </c>
      <c r="X3549" s="1">
        <v>46015</v>
      </c>
      <c r="Y3549" t="s">
        <v>54</v>
      </c>
      <c r="Z3549" t="s">
        <v>92</v>
      </c>
      <c r="AA3549" t="s">
        <v>42</v>
      </c>
      <c r="AB3549" t="s">
        <v>43</v>
      </c>
      <c r="AC3549" t="s">
        <v>44</v>
      </c>
      <c r="AD3549" t="s">
        <v>67</v>
      </c>
    </row>
    <row r="3550" spans="1:30" x14ac:dyDescent="0.3">
      <c r="A3550" t="s">
        <v>6587</v>
      </c>
      <c r="B3550" t="s">
        <v>6588</v>
      </c>
      <c r="C3550" t="s">
        <v>32</v>
      </c>
      <c r="D3550" t="s">
        <v>61</v>
      </c>
      <c r="E3550" t="s">
        <v>62</v>
      </c>
      <c r="F3550">
        <v>470</v>
      </c>
      <c r="G3550">
        <v>463.6</v>
      </c>
      <c r="H3550">
        <v>0.1</v>
      </c>
      <c r="I3550">
        <v>196102.8</v>
      </c>
      <c r="J3550">
        <v>96799.679999999993</v>
      </c>
      <c r="K3550">
        <v>6912.48</v>
      </c>
      <c r="L3550">
        <v>1070.42</v>
      </c>
      <c r="M3550">
        <v>23319.72</v>
      </c>
      <c r="N3550">
        <v>68000.5</v>
      </c>
      <c r="O3550">
        <v>34.68</v>
      </c>
      <c r="P3550" t="s">
        <v>35</v>
      </c>
      <c r="Q3550" t="s">
        <v>73</v>
      </c>
      <c r="R3550" t="s">
        <v>74</v>
      </c>
      <c r="S3550" t="s">
        <v>97</v>
      </c>
      <c r="T3550" t="s">
        <v>112</v>
      </c>
      <c r="U3550">
        <v>0</v>
      </c>
      <c r="V3550" s="1">
        <v>45968</v>
      </c>
      <c r="W3550" s="1">
        <v>45976</v>
      </c>
      <c r="X3550" s="1">
        <v>45986</v>
      </c>
      <c r="Y3550" t="s">
        <v>54</v>
      </c>
      <c r="Z3550" t="s">
        <v>92</v>
      </c>
      <c r="AA3550" t="s">
        <v>65</v>
      </c>
      <c r="AB3550" t="s">
        <v>66</v>
      </c>
      <c r="AC3550" t="s">
        <v>44</v>
      </c>
      <c r="AD3550" t="s">
        <v>67</v>
      </c>
    </row>
    <row r="3551" spans="1:30" x14ac:dyDescent="0.3">
      <c r="A3551" t="s">
        <v>6589</v>
      </c>
      <c r="B3551" t="s">
        <v>6590</v>
      </c>
      <c r="C3551" t="s">
        <v>32</v>
      </c>
      <c r="D3551" t="s">
        <v>107</v>
      </c>
      <c r="E3551" t="s">
        <v>108</v>
      </c>
      <c r="F3551">
        <v>1561</v>
      </c>
      <c r="G3551">
        <v>121.74</v>
      </c>
      <c r="H3551">
        <v>0</v>
      </c>
      <c r="I3551">
        <v>190036.14</v>
      </c>
      <c r="J3551">
        <v>128753.03</v>
      </c>
      <c r="K3551">
        <v>9911.11</v>
      </c>
      <c r="L3551">
        <v>1363.85</v>
      </c>
      <c r="M3551">
        <v>20579.2</v>
      </c>
      <c r="N3551">
        <v>29428.95</v>
      </c>
      <c r="O3551">
        <v>15.49</v>
      </c>
      <c r="P3551" t="s">
        <v>35</v>
      </c>
      <c r="Q3551" t="s">
        <v>90</v>
      </c>
      <c r="R3551" t="s">
        <v>51</v>
      </c>
      <c r="S3551" t="s">
        <v>91</v>
      </c>
      <c r="T3551" t="s">
        <v>53</v>
      </c>
      <c r="U3551">
        <v>0</v>
      </c>
      <c r="V3551" s="1">
        <v>45887</v>
      </c>
      <c r="W3551" s="1">
        <v>45889</v>
      </c>
      <c r="X3551" s="1">
        <v>45912</v>
      </c>
      <c r="Y3551" t="s">
        <v>103</v>
      </c>
      <c r="Z3551" t="s">
        <v>177</v>
      </c>
      <c r="AA3551" t="s">
        <v>42</v>
      </c>
      <c r="AB3551" t="s">
        <v>43</v>
      </c>
      <c r="AC3551" t="s">
        <v>84</v>
      </c>
      <c r="AD3551" t="s">
        <v>67</v>
      </c>
    </row>
    <row r="3552" spans="1:30" x14ac:dyDescent="0.3">
      <c r="A3552" t="s">
        <v>6591</v>
      </c>
      <c r="B3552" t="s">
        <v>550</v>
      </c>
      <c r="C3552" t="s">
        <v>135</v>
      </c>
      <c r="D3552" t="s">
        <v>88</v>
      </c>
      <c r="E3552" t="s">
        <v>89</v>
      </c>
      <c r="F3552">
        <v>1065</v>
      </c>
      <c r="G3552">
        <v>432.94</v>
      </c>
      <c r="H3552">
        <v>0</v>
      </c>
      <c r="I3552">
        <v>461081.1</v>
      </c>
      <c r="J3552">
        <v>242255.52</v>
      </c>
      <c r="K3552">
        <v>2107.54</v>
      </c>
      <c r="L3552">
        <v>198.22</v>
      </c>
      <c r="M3552">
        <v>43103.77</v>
      </c>
      <c r="N3552">
        <v>173416.05</v>
      </c>
      <c r="O3552">
        <v>37.61</v>
      </c>
      <c r="P3552" t="s">
        <v>35</v>
      </c>
      <c r="Q3552" t="s">
        <v>50</v>
      </c>
      <c r="R3552" t="s">
        <v>37</v>
      </c>
      <c r="S3552" t="s">
        <v>118</v>
      </c>
      <c r="T3552" t="s">
        <v>63</v>
      </c>
      <c r="U3552">
        <v>0</v>
      </c>
      <c r="V3552" s="1">
        <v>45516</v>
      </c>
      <c r="W3552" s="1">
        <v>45523</v>
      </c>
      <c r="X3552" s="1">
        <v>45545</v>
      </c>
      <c r="Y3552" t="s">
        <v>103</v>
      </c>
      <c r="Z3552" t="s">
        <v>177</v>
      </c>
      <c r="AA3552" t="s">
        <v>83</v>
      </c>
      <c r="AB3552" t="s">
        <v>66</v>
      </c>
      <c r="AC3552" t="s">
        <v>44</v>
      </c>
      <c r="AD3552" t="s">
        <v>58</v>
      </c>
    </row>
    <row r="3553" spans="1:30" x14ac:dyDescent="0.3">
      <c r="A3553" t="s">
        <v>6592</v>
      </c>
      <c r="B3553" t="s">
        <v>6593</v>
      </c>
      <c r="C3553" t="s">
        <v>70</v>
      </c>
      <c r="D3553" t="s">
        <v>88</v>
      </c>
      <c r="E3553" t="s">
        <v>89</v>
      </c>
      <c r="F3553">
        <v>1987</v>
      </c>
      <c r="G3553">
        <v>284.88</v>
      </c>
      <c r="H3553">
        <v>0.05</v>
      </c>
      <c r="I3553">
        <v>537753.73</v>
      </c>
      <c r="J3553">
        <v>351339.3</v>
      </c>
      <c r="K3553">
        <v>1529.97</v>
      </c>
      <c r="L3553">
        <v>749.51</v>
      </c>
      <c r="M3553">
        <v>48216.959999999999</v>
      </c>
      <c r="N3553">
        <v>135917.99</v>
      </c>
      <c r="O3553">
        <v>25.28</v>
      </c>
      <c r="P3553" t="s">
        <v>35</v>
      </c>
      <c r="Q3553" t="s">
        <v>203</v>
      </c>
      <c r="R3553" t="s">
        <v>51</v>
      </c>
      <c r="S3553" t="s">
        <v>52</v>
      </c>
      <c r="T3553" t="s">
        <v>112</v>
      </c>
      <c r="U3553">
        <v>0</v>
      </c>
      <c r="V3553" s="1">
        <v>45729</v>
      </c>
      <c r="W3553" s="1">
        <v>45734</v>
      </c>
      <c r="X3553" s="1">
        <v>45764</v>
      </c>
      <c r="Y3553" t="s">
        <v>40</v>
      </c>
      <c r="Z3553" t="s">
        <v>41</v>
      </c>
      <c r="AA3553" t="s">
        <v>83</v>
      </c>
      <c r="AB3553" t="s">
        <v>76</v>
      </c>
      <c r="AC3553" t="s">
        <v>93</v>
      </c>
      <c r="AD3553" t="s">
        <v>45</v>
      </c>
    </row>
    <row r="3554" spans="1:30" x14ac:dyDescent="0.3">
      <c r="A3554" t="s">
        <v>6594</v>
      </c>
      <c r="B3554" t="s">
        <v>6595</v>
      </c>
      <c r="C3554" t="s">
        <v>135</v>
      </c>
      <c r="D3554" t="s">
        <v>88</v>
      </c>
      <c r="E3554" t="s">
        <v>89</v>
      </c>
      <c r="F3554">
        <v>197</v>
      </c>
      <c r="G3554">
        <v>308.39</v>
      </c>
      <c r="H3554">
        <v>0</v>
      </c>
      <c r="I3554">
        <v>60752.83</v>
      </c>
      <c r="J3554">
        <v>28049.46</v>
      </c>
      <c r="K3554">
        <v>1708.01</v>
      </c>
      <c r="L3554">
        <v>1111.1300000000001</v>
      </c>
      <c r="M3554">
        <v>3356.84</v>
      </c>
      <c r="N3554">
        <v>26527.39</v>
      </c>
      <c r="O3554">
        <v>43.66</v>
      </c>
      <c r="P3554" t="s">
        <v>35</v>
      </c>
      <c r="Q3554" t="s">
        <v>111</v>
      </c>
      <c r="R3554" t="s">
        <v>51</v>
      </c>
      <c r="S3554" t="s">
        <v>52</v>
      </c>
      <c r="T3554" t="s">
        <v>63</v>
      </c>
      <c r="U3554">
        <v>15</v>
      </c>
      <c r="V3554" s="1">
        <v>45303</v>
      </c>
      <c r="W3554" s="1">
        <v>45309</v>
      </c>
      <c r="X3554" s="1">
        <v>45353</v>
      </c>
      <c r="Y3554" t="s">
        <v>40</v>
      </c>
      <c r="Z3554" t="s">
        <v>64</v>
      </c>
      <c r="AA3554" t="s">
        <v>65</v>
      </c>
      <c r="AB3554" t="s">
        <v>43</v>
      </c>
      <c r="AC3554" t="s">
        <v>84</v>
      </c>
      <c r="AD3554" t="s">
        <v>58</v>
      </c>
    </row>
    <row r="3555" spans="1:30" x14ac:dyDescent="0.3">
      <c r="A3555" t="s">
        <v>6596</v>
      </c>
      <c r="B3555" t="s">
        <v>6597</v>
      </c>
      <c r="C3555" t="s">
        <v>135</v>
      </c>
      <c r="D3555" t="s">
        <v>61</v>
      </c>
      <c r="E3555" t="s">
        <v>62</v>
      </c>
      <c r="F3555">
        <v>1721</v>
      </c>
      <c r="G3555">
        <v>148.49</v>
      </c>
      <c r="H3555">
        <v>0.1</v>
      </c>
      <c r="I3555">
        <v>229996.16</v>
      </c>
      <c r="J3555">
        <v>144968.47</v>
      </c>
      <c r="K3555">
        <v>13680.98</v>
      </c>
      <c r="L3555">
        <v>2408.77</v>
      </c>
      <c r="M3555">
        <v>22315.7</v>
      </c>
      <c r="N3555">
        <v>46622.239999999998</v>
      </c>
      <c r="O3555">
        <v>20.27</v>
      </c>
      <c r="P3555" t="s">
        <v>35</v>
      </c>
      <c r="Q3555" t="s">
        <v>36</v>
      </c>
      <c r="R3555" t="s">
        <v>37</v>
      </c>
      <c r="S3555" t="s">
        <v>118</v>
      </c>
      <c r="T3555" t="s">
        <v>63</v>
      </c>
      <c r="U3555">
        <v>2</v>
      </c>
      <c r="V3555" s="1">
        <v>45919</v>
      </c>
      <c r="W3555" s="1">
        <v>45922</v>
      </c>
      <c r="X3555" s="1">
        <v>45933</v>
      </c>
      <c r="Y3555" t="s">
        <v>103</v>
      </c>
      <c r="Z3555" t="s">
        <v>104</v>
      </c>
      <c r="AA3555" t="s">
        <v>83</v>
      </c>
      <c r="AB3555" t="s">
        <v>76</v>
      </c>
      <c r="AC3555" t="s">
        <v>77</v>
      </c>
      <c r="AD3555" t="s">
        <v>58</v>
      </c>
    </row>
    <row r="3556" spans="1:30" x14ac:dyDescent="0.3">
      <c r="A3556" t="s">
        <v>6598</v>
      </c>
      <c r="B3556" t="s">
        <v>6599</v>
      </c>
      <c r="C3556" t="s">
        <v>32</v>
      </c>
      <c r="D3556" t="s">
        <v>71</v>
      </c>
      <c r="E3556" t="s">
        <v>72</v>
      </c>
      <c r="F3556">
        <v>1605</v>
      </c>
      <c r="G3556">
        <v>233.46</v>
      </c>
      <c r="H3556">
        <v>0.05</v>
      </c>
      <c r="I3556">
        <v>355968.13</v>
      </c>
      <c r="J3556">
        <v>259140.66</v>
      </c>
      <c r="K3556">
        <v>12063.73</v>
      </c>
      <c r="L3556">
        <v>245.49</v>
      </c>
      <c r="M3556">
        <v>37245.32</v>
      </c>
      <c r="N3556">
        <v>47272.93</v>
      </c>
      <c r="O3556">
        <v>13.28</v>
      </c>
      <c r="P3556" t="s">
        <v>35</v>
      </c>
      <c r="Q3556" t="s">
        <v>111</v>
      </c>
      <c r="R3556" t="s">
        <v>74</v>
      </c>
      <c r="S3556" t="s">
        <v>91</v>
      </c>
      <c r="T3556" t="s">
        <v>53</v>
      </c>
      <c r="U3556">
        <v>10</v>
      </c>
      <c r="V3556" s="1">
        <v>45462</v>
      </c>
      <c r="W3556" s="1">
        <v>45469</v>
      </c>
      <c r="X3556" s="1">
        <v>45503</v>
      </c>
      <c r="Y3556" t="s">
        <v>81</v>
      </c>
      <c r="Z3556" t="s">
        <v>150</v>
      </c>
      <c r="AA3556" t="s">
        <v>42</v>
      </c>
      <c r="AB3556" t="s">
        <v>43</v>
      </c>
      <c r="AC3556" t="s">
        <v>44</v>
      </c>
      <c r="AD3556" t="s">
        <v>58</v>
      </c>
    </row>
    <row r="3557" spans="1:30" x14ac:dyDescent="0.3">
      <c r="A3557" t="s">
        <v>6600</v>
      </c>
      <c r="B3557" t="s">
        <v>6601</v>
      </c>
      <c r="C3557" t="s">
        <v>80</v>
      </c>
      <c r="D3557" t="s">
        <v>48</v>
      </c>
      <c r="E3557" t="s">
        <v>49</v>
      </c>
      <c r="F3557">
        <v>941</v>
      </c>
      <c r="G3557">
        <v>88.17</v>
      </c>
      <c r="H3557">
        <v>0.05</v>
      </c>
      <c r="I3557">
        <v>78819.570000000007</v>
      </c>
      <c r="J3557">
        <v>49692.34</v>
      </c>
      <c r="K3557">
        <v>13957.32</v>
      </c>
      <c r="L3557">
        <v>719.81</v>
      </c>
      <c r="M3557">
        <v>3656.05</v>
      </c>
      <c r="N3557">
        <v>10794.05</v>
      </c>
      <c r="O3557">
        <v>13.69</v>
      </c>
      <c r="P3557" t="s">
        <v>35</v>
      </c>
      <c r="Q3557" t="s">
        <v>73</v>
      </c>
      <c r="R3557" t="s">
        <v>37</v>
      </c>
      <c r="S3557" t="s">
        <v>91</v>
      </c>
      <c r="T3557" t="s">
        <v>39</v>
      </c>
      <c r="U3557">
        <v>15</v>
      </c>
      <c r="V3557" s="1">
        <v>45987</v>
      </c>
      <c r="W3557" s="1">
        <v>45996</v>
      </c>
      <c r="X3557" s="1">
        <v>46025</v>
      </c>
      <c r="Y3557" t="s">
        <v>54</v>
      </c>
      <c r="Z3557" t="s">
        <v>92</v>
      </c>
      <c r="AA3557" t="s">
        <v>42</v>
      </c>
      <c r="AB3557" t="s">
        <v>66</v>
      </c>
      <c r="AC3557" t="s">
        <v>77</v>
      </c>
      <c r="AD3557" t="s">
        <v>67</v>
      </c>
    </row>
    <row r="3558" spans="1:30" x14ac:dyDescent="0.3">
      <c r="A3558" t="s">
        <v>6602</v>
      </c>
      <c r="B3558" t="s">
        <v>5192</v>
      </c>
      <c r="C3558" t="s">
        <v>135</v>
      </c>
      <c r="D3558" t="s">
        <v>140</v>
      </c>
      <c r="E3558" t="s">
        <v>49</v>
      </c>
      <c r="F3558">
        <v>1637</v>
      </c>
      <c r="G3558">
        <v>95.02</v>
      </c>
      <c r="H3558">
        <v>0.05</v>
      </c>
      <c r="I3558">
        <v>147770.35</v>
      </c>
      <c r="J3558">
        <v>105356.78</v>
      </c>
      <c r="K3558">
        <v>4952.8500000000004</v>
      </c>
      <c r="L3558">
        <v>968.59</v>
      </c>
      <c r="M3558">
        <v>6062.96</v>
      </c>
      <c r="N3558">
        <v>30429.17</v>
      </c>
      <c r="O3558">
        <v>20.59</v>
      </c>
      <c r="P3558" t="s">
        <v>35</v>
      </c>
      <c r="Q3558" t="s">
        <v>111</v>
      </c>
      <c r="R3558" t="s">
        <v>74</v>
      </c>
      <c r="S3558" t="s">
        <v>118</v>
      </c>
      <c r="T3558" t="s">
        <v>39</v>
      </c>
      <c r="U3558">
        <v>0</v>
      </c>
      <c r="V3558" s="1">
        <v>45549</v>
      </c>
      <c r="W3558" s="1">
        <v>45551</v>
      </c>
      <c r="X3558" s="1">
        <v>45567</v>
      </c>
      <c r="Y3558" t="s">
        <v>103</v>
      </c>
      <c r="Z3558" t="s">
        <v>104</v>
      </c>
      <c r="AA3558" t="s">
        <v>65</v>
      </c>
      <c r="AB3558" t="s">
        <v>43</v>
      </c>
      <c r="AC3558" t="s">
        <v>77</v>
      </c>
      <c r="AD3558" t="s">
        <v>45</v>
      </c>
    </row>
    <row r="3559" spans="1:30" x14ac:dyDescent="0.3">
      <c r="A3559" t="s">
        <v>6603</v>
      </c>
      <c r="B3559" t="s">
        <v>5973</v>
      </c>
      <c r="C3559" t="s">
        <v>80</v>
      </c>
      <c r="D3559" t="s">
        <v>61</v>
      </c>
      <c r="E3559" t="s">
        <v>62</v>
      </c>
      <c r="F3559">
        <v>1054</v>
      </c>
      <c r="G3559">
        <v>396.68</v>
      </c>
      <c r="H3559">
        <v>0.05</v>
      </c>
      <c r="I3559">
        <v>397195.68</v>
      </c>
      <c r="J3559">
        <v>244425.28</v>
      </c>
      <c r="K3559">
        <v>14833.96</v>
      </c>
      <c r="L3559">
        <v>1019.19</v>
      </c>
      <c r="M3559">
        <v>37940.1</v>
      </c>
      <c r="N3559">
        <v>98977.15</v>
      </c>
      <c r="O3559">
        <v>24.92</v>
      </c>
      <c r="P3559" t="s">
        <v>35</v>
      </c>
      <c r="Q3559" t="s">
        <v>73</v>
      </c>
      <c r="R3559" t="s">
        <v>51</v>
      </c>
      <c r="S3559" t="s">
        <v>118</v>
      </c>
      <c r="T3559" t="s">
        <v>39</v>
      </c>
      <c r="U3559">
        <v>0</v>
      </c>
      <c r="V3559" s="1">
        <v>45705</v>
      </c>
      <c r="W3559" s="1">
        <v>45714</v>
      </c>
      <c r="X3559" s="1">
        <v>45744</v>
      </c>
      <c r="Y3559" t="s">
        <v>40</v>
      </c>
      <c r="Z3559" t="s">
        <v>147</v>
      </c>
      <c r="AA3559" t="s">
        <v>65</v>
      </c>
      <c r="AB3559" t="s">
        <v>66</v>
      </c>
      <c r="AC3559" t="s">
        <v>123</v>
      </c>
      <c r="AD3559" t="s">
        <v>67</v>
      </c>
    </row>
    <row r="3560" spans="1:30" x14ac:dyDescent="0.3">
      <c r="A3560" t="s">
        <v>6604</v>
      </c>
      <c r="B3560" t="s">
        <v>1456</v>
      </c>
      <c r="C3560" t="s">
        <v>135</v>
      </c>
      <c r="D3560" t="s">
        <v>48</v>
      </c>
      <c r="E3560" t="s">
        <v>49</v>
      </c>
      <c r="F3560">
        <v>95</v>
      </c>
      <c r="G3560">
        <v>215.96</v>
      </c>
      <c r="H3560">
        <v>0.1</v>
      </c>
      <c r="I3560">
        <v>18464.580000000002</v>
      </c>
      <c r="J3560">
        <v>10102.18</v>
      </c>
      <c r="K3560">
        <v>1043.3900000000001</v>
      </c>
      <c r="L3560">
        <v>1339.47</v>
      </c>
      <c r="M3560">
        <v>1248.8</v>
      </c>
      <c r="N3560">
        <v>4730.74</v>
      </c>
      <c r="O3560">
        <v>25.62</v>
      </c>
      <c r="P3560" t="s">
        <v>35</v>
      </c>
      <c r="Q3560" t="s">
        <v>132</v>
      </c>
      <c r="R3560" t="s">
        <v>37</v>
      </c>
      <c r="S3560" t="s">
        <v>97</v>
      </c>
      <c r="T3560" t="s">
        <v>39</v>
      </c>
      <c r="U3560">
        <v>0</v>
      </c>
      <c r="V3560" s="1">
        <v>45428</v>
      </c>
      <c r="W3560" s="1">
        <v>45432</v>
      </c>
      <c r="X3560" s="1">
        <v>45445</v>
      </c>
      <c r="Y3560" t="s">
        <v>81</v>
      </c>
      <c r="Z3560" t="s">
        <v>82</v>
      </c>
      <c r="AA3560" t="s">
        <v>83</v>
      </c>
      <c r="AB3560" t="s">
        <v>66</v>
      </c>
      <c r="AC3560" t="s">
        <v>57</v>
      </c>
      <c r="AD3560" t="s">
        <v>67</v>
      </c>
    </row>
    <row r="3561" spans="1:30" x14ac:dyDescent="0.3">
      <c r="A3561" t="s">
        <v>6605</v>
      </c>
      <c r="B3561" t="s">
        <v>6606</v>
      </c>
      <c r="C3561" t="s">
        <v>80</v>
      </c>
      <c r="D3561" t="s">
        <v>140</v>
      </c>
      <c r="E3561" t="s">
        <v>49</v>
      </c>
      <c r="F3561">
        <v>931</v>
      </c>
      <c r="G3561">
        <v>479.64</v>
      </c>
      <c r="H3561">
        <v>0.15</v>
      </c>
      <c r="I3561">
        <v>379563.11</v>
      </c>
      <c r="J3561">
        <v>210549.8</v>
      </c>
      <c r="K3561">
        <v>1669.16</v>
      </c>
      <c r="L3561">
        <v>699.26</v>
      </c>
      <c r="M3561">
        <v>16247.62</v>
      </c>
      <c r="N3561">
        <v>150397.26999999999</v>
      </c>
      <c r="O3561">
        <v>39.619999999999997</v>
      </c>
      <c r="P3561" t="s">
        <v>35</v>
      </c>
      <c r="Q3561" t="s">
        <v>36</v>
      </c>
      <c r="R3561" t="s">
        <v>51</v>
      </c>
      <c r="S3561" t="s">
        <v>38</v>
      </c>
      <c r="T3561" t="s">
        <v>112</v>
      </c>
      <c r="U3561">
        <v>15</v>
      </c>
      <c r="V3561" s="1">
        <v>45595</v>
      </c>
      <c r="W3561" s="1">
        <v>45600</v>
      </c>
      <c r="X3561" s="1">
        <v>45634</v>
      </c>
      <c r="Y3561" t="s">
        <v>54</v>
      </c>
      <c r="Z3561" t="s">
        <v>75</v>
      </c>
      <c r="AA3561" t="s">
        <v>83</v>
      </c>
      <c r="AB3561" t="s">
        <v>43</v>
      </c>
      <c r="AC3561" t="s">
        <v>77</v>
      </c>
      <c r="AD3561" t="s">
        <v>67</v>
      </c>
    </row>
    <row r="3562" spans="1:30" x14ac:dyDescent="0.3">
      <c r="A3562" t="s">
        <v>6607</v>
      </c>
      <c r="B3562" t="s">
        <v>6608</v>
      </c>
      <c r="C3562" t="s">
        <v>70</v>
      </c>
      <c r="D3562" t="s">
        <v>48</v>
      </c>
      <c r="E3562" t="s">
        <v>49</v>
      </c>
      <c r="F3562">
        <v>1896</v>
      </c>
      <c r="G3562">
        <v>484.75</v>
      </c>
      <c r="H3562">
        <v>0</v>
      </c>
      <c r="I3562">
        <v>919086</v>
      </c>
      <c r="J3562">
        <v>463712.72</v>
      </c>
      <c r="K3562">
        <v>14339.61</v>
      </c>
      <c r="L3562">
        <v>2534.23</v>
      </c>
      <c r="M3562">
        <v>106500.79</v>
      </c>
      <c r="N3562">
        <v>331998.65000000002</v>
      </c>
      <c r="O3562">
        <v>36.119999999999997</v>
      </c>
      <c r="P3562" t="s">
        <v>35</v>
      </c>
      <c r="Q3562" t="s">
        <v>73</v>
      </c>
      <c r="R3562" t="s">
        <v>37</v>
      </c>
      <c r="S3562" t="s">
        <v>91</v>
      </c>
      <c r="T3562" t="s">
        <v>53</v>
      </c>
      <c r="U3562">
        <v>15</v>
      </c>
      <c r="V3562" s="1">
        <v>45929</v>
      </c>
      <c r="W3562" s="1">
        <v>45937</v>
      </c>
      <c r="X3562" s="1">
        <v>45981</v>
      </c>
      <c r="Y3562" t="s">
        <v>103</v>
      </c>
      <c r="Z3562" t="s">
        <v>104</v>
      </c>
      <c r="AA3562" t="s">
        <v>65</v>
      </c>
      <c r="AB3562" t="s">
        <v>66</v>
      </c>
      <c r="AC3562" t="s">
        <v>98</v>
      </c>
      <c r="AD3562" t="s">
        <v>45</v>
      </c>
    </row>
    <row r="3563" spans="1:30" x14ac:dyDescent="0.3">
      <c r="A3563" t="s">
        <v>6609</v>
      </c>
      <c r="B3563" t="s">
        <v>6610</v>
      </c>
      <c r="C3563" t="s">
        <v>87</v>
      </c>
      <c r="D3563" t="s">
        <v>140</v>
      </c>
      <c r="E3563" t="s">
        <v>49</v>
      </c>
      <c r="F3563">
        <v>391</v>
      </c>
      <c r="G3563">
        <v>187.5</v>
      </c>
      <c r="H3563">
        <v>0</v>
      </c>
      <c r="I3563">
        <v>73312.5</v>
      </c>
      <c r="J3563">
        <v>49471.86</v>
      </c>
      <c r="K3563">
        <v>9254.7199999999993</v>
      </c>
      <c r="L3563">
        <v>2031.87</v>
      </c>
      <c r="M3563">
        <v>2377.44</v>
      </c>
      <c r="N3563">
        <v>10176.61</v>
      </c>
      <c r="O3563">
        <v>13.88</v>
      </c>
      <c r="P3563" t="s">
        <v>35</v>
      </c>
      <c r="Q3563" t="s">
        <v>184</v>
      </c>
      <c r="R3563" t="s">
        <v>51</v>
      </c>
      <c r="S3563" t="s">
        <v>38</v>
      </c>
      <c r="T3563" t="s">
        <v>200</v>
      </c>
      <c r="U3563">
        <v>10</v>
      </c>
      <c r="V3563" s="1">
        <v>45647</v>
      </c>
      <c r="W3563" s="1">
        <v>45653</v>
      </c>
      <c r="X3563" s="1">
        <v>45678</v>
      </c>
      <c r="Y3563" t="s">
        <v>54</v>
      </c>
      <c r="Z3563" t="s">
        <v>55</v>
      </c>
      <c r="AA3563" t="s">
        <v>42</v>
      </c>
      <c r="AB3563" t="s">
        <v>66</v>
      </c>
      <c r="AC3563" t="s">
        <v>77</v>
      </c>
      <c r="AD3563" t="s">
        <v>67</v>
      </c>
    </row>
    <row r="3564" spans="1:30" x14ac:dyDescent="0.3">
      <c r="A3564" t="s">
        <v>6611</v>
      </c>
      <c r="B3564" t="s">
        <v>6612</v>
      </c>
      <c r="C3564" t="s">
        <v>80</v>
      </c>
      <c r="D3564" t="s">
        <v>48</v>
      </c>
      <c r="E3564" t="s">
        <v>49</v>
      </c>
      <c r="F3564">
        <v>72</v>
      </c>
      <c r="G3564">
        <v>390.6</v>
      </c>
      <c r="H3564">
        <v>0.1</v>
      </c>
      <c r="I3564">
        <v>25310.880000000001</v>
      </c>
      <c r="J3564">
        <v>14681.29</v>
      </c>
      <c r="K3564">
        <v>7308.98</v>
      </c>
      <c r="L3564">
        <v>1864.92</v>
      </c>
      <c r="M3564">
        <v>2787.31</v>
      </c>
      <c r="N3564">
        <v>-1331.62</v>
      </c>
      <c r="O3564">
        <v>-5.26</v>
      </c>
      <c r="P3564" t="s">
        <v>35</v>
      </c>
      <c r="Q3564" t="s">
        <v>90</v>
      </c>
      <c r="R3564" t="s">
        <v>74</v>
      </c>
      <c r="S3564" t="s">
        <v>118</v>
      </c>
      <c r="T3564" t="s">
        <v>63</v>
      </c>
      <c r="U3564">
        <v>7</v>
      </c>
      <c r="V3564" s="1">
        <v>45861</v>
      </c>
      <c r="W3564" s="1">
        <v>45865</v>
      </c>
      <c r="X3564" s="1">
        <v>45902</v>
      </c>
      <c r="Y3564" t="s">
        <v>103</v>
      </c>
      <c r="Z3564" t="s">
        <v>119</v>
      </c>
      <c r="AA3564" t="s">
        <v>83</v>
      </c>
      <c r="AB3564" t="s">
        <v>76</v>
      </c>
      <c r="AC3564" t="s">
        <v>98</v>
      </c>
      <c r="AD3564" t="s">
        <v>45</v>
      </c>
    </row>
    <row r="3565" spans="1:30" x14ac:dyDescent="0.3">
      <c r="A3565" t="s">
        <v>6613</v>
      </c>
      <c r="B3565" t="s">
        <v>6614</v>
      </c>
      <c r="C3565" t="s">
        <v>32</v>
      </c>
      <c r="D3565" t="s">
        <v>33</v>
      </c>
      <c r="E3565" t="s">
        <v>34</v>
      </c>
      <c r="F3565">
        <v>591</v>
      </c>
      <c r="G3565">
        <v>458.61</v>
      </c>
      <c r="H3565">
        <v>0.05</v>
      </c>
      <c r="I3565">
        <v>257486.58</v>
      </c>
      <c r="J3565">
        <v>140348.17000000001</v>
      </c>
      <c r="K3565">
        <v>14548.76</v>
      </c>
      <c r="L3565">
        <v>659.64</v>
      </c>
      <c r="M3565">
        <v>26770.54</v>
      </c>
      <c r="N3565">
        <v>75159.47</v>
      </c>
      <c r="O3565">
        <v>29.19</v>
      </c>
      <c r="P3565" t="s">
        <v>35</v>
      </c>
      <c r="Q3565" t="s">
        <v>132</v>
      </c>
      <c r="R3565" t="s">
        <v>37</v>
      </c>
      <c r="S3565" t="s">
        <v>52</v>
      </c>
      <c r="T3565" t="s">
        <v>39</v>
      </c>
      <c r="U3565">
        <v>7</v>
      </c>
      <c r="V3565" s="1">
        <v>45753</v>
      </c>
      <c r="W3565" s="1">
        <v>45762</v>
      </c>
      <c r="X3565" s="1">
        <v>45776</v>
      </c>
      <c r="Y3565" t="s">
        <v>81</v>
      </c>
      <c r="Z3565" t="s">
        <v>165</v>
      </c>
      <c r="AA3565" t="s">
        <v>65</v>
      </c>
      <c r="AB3565" t="s">
        <v>66</v>
      </c>
      <c r="AC3565" t="s">
        <v>84</v>
      </c>
      <c r="AD3565" t="s">
        <v>67</v>
      </c>
    </row>
    <row r="3566" spans="1:30" x14ac:dyDescent="0.3">
      <c r="A3566" t="s">
        <v>6615</v>
      </c>
      <c r="B3566" t="s">
        <v>6616</v>
      </c>
      <c r="C3566" t="s">
        <v>135</v>
      </c>
      <c r="D3566" t="s">
        <v>88</v>
      </c>
      <c r="E3566" t="s">
        <v>89</v>
      </c>
      <c r="F3566">
        <v>1841</v>
      </c>
      <c r="G3566">
        <v>220.53</v>
      </c>
      <c r="H3566">
        <v>0.1</v>
      </c>
      <c r="I3566">
        <v>365396.16</v>
      </c>
      <c r="J3566">
        <v>183600.87</v>
      </c>
      <c r="K3566">
        <v>3914.71</v>
      </c>
      <c r="L3566">
        <v>2802.79</v>
      </c>
      <c r="M3566">
        <v>30767.89</v>
      </c>
      <c r="N3566">
        <v>144309.9</v>
      </c>
      <c r="O3566">
        <v>39.49</v>
      </c>
      <c r="P3566" t="s">
        <v>35</v>
      </c>
      <c r="Q3566" t="s">
        <v>203</v>
      </c>
      <c r="R3566" t="s">
        <v>74</v>
      </c>
      <c r="S3566" t="s">
        <v>91</v>
      </c>
      <c r="T3566" t="s">
        <v>112</v>
      </c>
      <c r="U3566">
        <v>10</v>
      </c>
      <c r="V3566" s="1">
        <v>45609</v>
      </c>
      <c r="W3566" s="1">
        <v>45617</v>
      </c>
      <c r="X3566" s="1">
        <v>45635</v>
      </c>
      <c r="Y3566" t="s">
        <v>54</v>
      </c>
      <c r="Z3566" t="s">
        <v>92</v>
      </c>
      <c r="AA3566" t="s">
        <v>42</v>
      </c>
      <c r="AB3566" t="s">
        <v>43</v>
      </c>
      <c r="AC3566" t="s">
        <v>98</v>
      </c>
      <c r="AD3566" t="s">
        <v>67</v>
      </c>
    </row>
    <row r="3567" spans="1:30" x14ac:dyDescent="0.3">
      <c r="A3567" t="s">
        <v>6617</v>
      </c>
      <c r="B3567" t="s">
        <v>6618</v>
      </c>
      <c r="C3567" t="s">
        <v>70</v>
      </c>
      <c r="D3567" t="s">
        <v>101</v>
      </c>
      <c r="E3567" t="s">
        <v>102</v>
      </c>
      <c r="F3567">
        <v>56</v>
      </c>
      <c r="G3567">
        <v>269.3</v>
      </c>
      <c r="H3567">
        <v>0</v>
      </c>
      <c r="I3567">
        <v>15080.8</v>
      </c>
      <c r="J3567">
        <v>10533.35</v>
      </c>
      <c r="K3567">
        <v>5668.87</v>
      </c>
      <c r="L3567">
        <v>509.47</v>
      </c>
      <c r="M3567">
        <v>554.89</v>
      </c>
      <c r="N3567">
        <v>-2185.7800000000002</v>
      </c>
      <c r="O3567">
        <v>-14.49</v>
      </c>
      <c r="P3567" t="s">
        <v>35</v>
      </c>
      <c r="Q3567" t="s">
        <v>111</v>
      </c>
      <c r="R3567" t="s">
        <v>51</v>
      </c>
      <c r="S3567" t="s">
        <v>52</v>
      </c>
      <c r="T3567" t="s">
        <v>112</v>
      </c>
      <c r="U3567">
        <v>10</v>
      </c>
      <c r="V3567" s="1">
        <v>45313</v>
      </c>
      <c r="W3567" s="1">
        <v>45321</v>
      </c>
      <c r="X3567" s="1">
        <v>45359</v>
      </c>
      <c r="Y3567" t="s">
        <v>40</v>
      </c>
      <c r="Z3567" t="s">
        <v>64</v>
      </c>
      <c r="AA3567" t="s">
        <v>83</v>
      </c>
      <c r="AB3567" t="s">
        <v>66</v>
      </c>
      <c r="AC3567" t="s">
        <v>57</v>
      </c>
      <c r="AD3567" t="s">
        <v>58</v>
      </c>
    </row>
    <row r="3568" spans="1:30" x14ac:dyDescent="0.3">
      <c r="A3568" t="s">
        <v>6619</v>
      </c>
      <c r="B3568" t="s">
        <v>6620</v>
      </c>
      <c r="C3568" t="s">
        <v>32</v>
      </c>
      <c r="D3568" t="s">
        <v>88</v>
      </c>
      <c r="E3568" t="s">
        <v>89</v>
      </c>
      <c r="F3568">
        <v>1108</v>
      </c>
      <c r="G3568">
        <v>115.73</v>
      </c>
      <c r="H3568">
        <v>0.05</v>
      </c>
      <c r="I3568">
        <v>121817.4</v>
      </c>
      <c r="J3568">
        <v>62275.47</v>
      </c>
      <c r="K3568">
        <v>1162.72</v>
      </c>
      <c r="L3568">
        <v>1372.99</v>
      </c>
      <c r="M3568">
        <v>10101.84</v>
      </c>
      <c r="N3568">
        <v>46904.38</v>
      </c>
      <c r="O3568">
        <v>38.5</v>
      </c>
      <c r="P3568" t="s">
        <v>35</v>
      </c>
      <c r="Q3568" t="s">
        <v>122</v>
      </c>
      <c r="R3568" t="s">
        <v>51</v>
      </c>
      <c r="S3568" t="s">
        <v>118</v>
      </c>
      <c r="T3568" t="s">
        <v>112</v>
      </c>
      <c r="U3568">
        <v>10</v>
      </c>
      <c r="V3568" s="1">
        <v>45600</v>
      </c>
      <c r="W3568" s="1">
        <v>45608</v>
      </c>
      <c r="X3568" s="1">
        <v>45623</v>
      </c>
      <c r="Y3568" t="s">
        <v>54</v>
      </c>
      <c r="Z3568" t="s">
        <v>92</v>
      </c>
      <c r="AA3568" t="s">
        <v>42</v>
      </c>
      <c r="AB3568" t="s">
        <v>43</v>
      </c>
      <c r="AC3568" t="s">
        <v>57</v>
      </c>
      <c r="AD3568" t="s">
        <v>58</v>
      </c>
    </row>
    <row r="3569" spans="1:30" x14ac:dyDescent="0.3">
      <c r="A3569" t="s">
        <v>6621</v>
      </c>
      <c r="B3569" t="s">
        <v>6622</v>
      </c>
      <c r="C3569" t="s">
        <v>80</v>
      </c>
      <c r="D3569" t="s">
        <v>88</v>
      </c>
      <c r="E3569" t="s">
        <v>89</v>
      </c>
      <c r="F3569">
        <v>1233</v>
      </c>
      <c r="G3569">
        <v>216.54</v>
      </c>
      <c r="H3569">
        <v>0</v>
      </c>
      <c r="I3569">
        <v>266993.82</v>
      </c>
      <c r="J3569">
        <v>141781.01</v>
      </c>
      <c r="K3569">
        <v>4977.55</v>
      </c>
      <c r="L3569">
        <v>577.73</v>
      </c>
      <c r="M3569">
        <v>26454.07</v>
      </c>
      <c r="N3569">
        <v>93203.46</v>
      </c>
      <c r="O3569">
        <v>34.909999999999997</v>
      </c>
      <c r="P3569" t="s">
        <v>35</v>
      </c>
      <c r="Q3569" t="s">
        <v>122</v>
      </c>
      <c r="R3569" t="s">
        <v>74</v>
      </c>
      <c r="S3569" t="s">
        <v>38</v>
      </c>
      <c r="T3569" t="s">
        <v>63</v>
      </c>
      <c r="U3569">
        <v>0</v>
      </c>
      <c r="V3569" s="1">
        <v>45670</v>
      </c>
      <c r="W3569" s="1">
        <v>45678</v>
      </c>
      <c r="X3569" s="1">
        <v>45688</v>
      </c>
      <c r="Y3569" t="s">
        <v>40</v>
      </c>
      <c r="Z3569" t="s">
        <v>64</v>
      </c>
      <c r="AA3569" t="s">
        <v>56</v>
      </c>
      <c r="AB3569" t="s">
        <v>76</v>
      </c>
      <c r="AC3569" t="s">
        <v>57</v>
      </c>
      <c r="AD3569" t="s">
        <v>58</v>
      </c>
    </row>
    <row r="3570" spans="1:30" x14ac:dyDescent="0.3">
      <c r="A3570" t="s">
        <v>6623</v>
      </c>
      <c r="B3570" t="s">
        <v>6624</v>
      </c>
      <c r="C3570" t="s">
        <v>135</v>
      </c>
      <c r="D3570" t="s">
        <v>107</v>
      </c>
      <c r="E3570" t="s">
        <v>108</v>
      </c>
      <c r="F3570">
        <v>51</v>
      </c>
      <c r="G3570">
        <v>478.08</v>
      </c>
      <c r="H3570">
        <v>0.15</v>
      </c>
      <c r="I3570">
        <v>20724.77</v>
      </c>
      <c r="J3570">
        <v>15463.44</v>
      </c>
      <c r="K3570">
        <v>5695.65</v>
      </c>
      <c r="L3570">
        <v>1005.41</v>
      </c>
      <c r="M3570">
        <v>1962.72</v>
      </c>
      <c r="N3570">
        <v>-3402.45</v>
      </c>
      <c r="O3570">
        <v>-16.420000000000002</v>
      </c>
      <c r="P3570" t="s">
        <v>35</v>
      </c>
      <c r="Q3570" t="s">
        <v>111</v>
      </c>
      <c r="R3570" t="s">
        <v>51</v>
      </c>
      <c r="S3570" t="s">
        <v>52</v>
      </c>
      <c r="T3570" t="s">
        <v>39</v>
      </c>
      <c r="U3570">
        <v>0</v>
      </c>
      <c r="V3570" s="1">
        <v>45802</v>
      </c>
      <c r="W3570" s="1">
        <v>45803</v>
      </c>
      <c r="X3570" s="1">
        <v>45817</v>
      </c>
      <c r="Y3570" t="s">
        <v>81</v>
      </c>
      <c r="Z3570" t="s">
        <v>82</v>
      </c>
      <c r="AA3570" t="s">
        <v>42</v>
      </c>
      <c r="AB3570" t="s">
        <v>43</v>
      </c>
      <c r="AC3570" t="s">
        <v>93</v>
      </c>
      <c r="AD3570" t="s">
        <v>58</v>
      </c>
    </row>
    <row r="3571" spans="1:30" x14ac:dyDescent="0.3">
      <c r="A3571" t="s">
        <v>6625</v>
      </c>
      <c r="B3571" t="s">
        <v>6626</v>
      </c>
      <c r="C3571" t="s">
        <v>87</v>
      </c>
      <c r="D3571" t="s">
        <v>48</v>
      </c>
      <c r="E3571" t="s">
        <v>49</v>
      </c>
      <c r="F3571">
        <v>989</v>
      </c>
      <c r="G3571">
        <v>35.61</v>
      </c>
      <c r="H3571">
        <v>0.1</v>
      </c>
      <c r="I3571">
        <v>31696.46</v>
      </c>
      <c r="J3571">
        <v>15211.89</v>
      </c>
      <c r="K3571">
        <v>14916.09</v>
      </c>
      <c r="L3571">
        <v>449.17</v>
      </c>
      <c r="M3571">
        <v>1255.67</v>
      </c>
      <c r="N3571">
        <v>-136.36000000000001</v>
      </c>
      <c r="O3571">
        <v>-0.43</v>
      </c>
      <c r="P3571" t="s">
        <v>35</v>
      </c>
      <c r="Q3571" t="s">
        <v>326</v>
      </c>
      <c r="R3571" t="s">
        <v>37</v>
      </c>
      <c r="S3571" t="s">
        <v>52</v>
      </c>
      <c r="T3571" t="s">
        <v>53</v>
      </c>
      <c r="U3571">
        <v>0</v>
      </c>
      <c r="V3571" s="1">
        <v>45720</v>
      </c>
      <c r="W3571" s="1">
        <v>45722</v>
      </c>
      <c r="X3571" s="1">
        <v>45729</v>
      </c>
      <c r="Y3571" t="s">
        <v>40</v>
      </c>
      <c r="Z3571" t="s">
        <v>41</v>
      </c>
      <c r="AA3571" t="s">
        <v>42</v>
      </c>
      <c r="AB3571" t="s">
        <v>66</v>
      </c>
      <c r="AC3571" t="s">
        <v>98</v>
      </c>
      <c r="AD3571" t="s">
        <v>45</v>
      </c>
    </row>
    <row r="3572" spans="1:30" x14ac:dyDescent="0.3">
      <c r="A3572" t="s">
        <v>6627</v>
      </c>
      <c r="B3572" t="s">
        <v>975</v>
      </c>
      <c r="C3572" t="s">
        <v>32</v>
      </c>
      <c r="D3572" t="s">
        <v>107</v>
      </c>
      <c r="E3572" t="s">
        <v>108</v>
      </c>
      <c r="F3572">
        <v>1821</v>
      </c>
      <c r="G3572">
        <v>397.7</v>
      </c>
      <c r="H3572">
        <v>0</v>
      </c>
      <c r="I3572">
        <v>724211.7</v>
      </c>
      <c r="J3572">
        <v>335734.86</v>
      </c>
      <c r="K3572">
        <v>11039.64</v>
      </c>
      <c r="L3572">
        <v>1284.8</v>
      </c>
      <c r="M3572">
        <v>17196.240000000002</v>
      </c>
      <c r="N3572">
        <v>358956.16</v>
      </c>
      <c r="O3572">
        <v>49.57</v>
      </c>
      <c r="P3572" t="s">
        <v>35</v>
      </c>
      <c r="Q3572" t="s">
        <v>96</v>
      </c>
      <c r="R3572" t="s">
        <v>51</v>
      </c>
      <c r="S3572" t="s">
        <v>97</v>
      </c>
      <c r="T3572" t="s">
        <v>53</v>
      </c>
      <c r="U3572">
        <v>2</v>
      </c>
      <c r="V3572" s="1">
        <v>45837</v>
      </c>
      <c r="W3572" s="1">
        <v>45844</v>
      </c>
      <c r="X3572" s="1">
        <v>45876</v>
      </c>
      <c r="Y3572" t="s">
        <v>81</v>
      </c>
      <c r="Z3572" t="s">
        <v>150</v>
      </c>
      <c r="AA3572" t="s">
        <v>65</v>
      </c>
      <c r="AB3572" t="s">
        <v>43</v>
      </c>
      <c r="AC3572" t="s">
        <v>57</v>
      </c>
      <c r="AD3572" t="s">
        <v>67</v>
      </c>
    </row>
    <row r="3573" spans="1:30" x14ac:dyDescent="0.3">
      <c r="A3573" t="s">
        <v>6628</v>
      </c>
      <c r="B3573" t="s">
        <v>6629</v>
      </c>
      <c r="C3573" t="s">
        <v>70</v>
      </c>
      <c r="D3573" t="s">
        <v>61</v>
      </c>
      <c r="E3573" t="s">
        <v>62</v>
      </c>
      <c r="F3573">
        <v>626</v>
      </c>
      <c r="G3573">
        <v>206.75</v>
      </c>
      <c r="H3573">
        <v>0</v>
      </c>
      <c r="I3573">
        <v>129425.5</v>
      </c>
      <c r="J3573">
        <v>86301.75</v>
      </c>
      <c r="K3573">
        <v>7685.85</v>
      </c>
      <c r="L3573">
        <v>582.37</v>
      </c>
      <c r="M3573">
        <v>4763</v>
      </c>
      <c r="N3573">
        <v>30092.53</v>
      </c>
      <c r="O3573">
        <v>23.25</v>
      </c>
      <c r="P3573" t="s">
        <v>35</v>
      </c>
      <c r="Q3573" t="s">
        <v>117</v>
      </c>
      <c r="R3573" t="s">
        <v>74</v>
      </c>
      <c r="S3573" t="s">
        <v>38</v>
      </c>
      <c r="T3573" t="s">
        <v>53</v>
      </c>
      <c r="U3573">
        <v>2</v>
      </c>
      <c r="V3573" s="1">
        <v>45356</v>
      </c>
      <c r="W3573" s="1">
        <v>45365</v>
      </c>
      <c r="X3573" s="1">
        <v>45390</v>
      </c>
      <c r="Y3573" t="s">
        <v>40</v>
      </c>
      <c r="Z3573" t="s">
        <v>41</v>
      </c>
      <c r="AA3573" t="s">
        <v>42</v>
      </c>
      <c r="AB3573" t="s">
        <v>43</v>
      </c>
      <c r="AC3573" t="s">
        <v>93</v>
      </c>
      <c r="AD3573" t="s">
        <v>58</v>
      </c>
    </row>
    <row r="3574" spans="1:30" x14ac:dyDescent="0.3">
      <c r="A3574" t="s">
        <v>6630</v>
      </c>
      <c r="B3574" t="s">
        <v>6631</v>
      </c>
      <c r="C3574" t="s">
        <v>70</v>
      </c>
      <c r="D3574" t="s">
        <v>88</v>
      </c>
      <c r="E3574" t="s">
        <v>89</v>
      </c>
      <c r="F3574">
        <v>720</v>
      </c>
      <c r="G3574">
        <v>200.08</v>
      </c>
      <c r="H3574">
        <v>0.1</v>
      </c>
      <c r="I3574">
        <v>129651.84</v>
      </c>
      <c r="J3574">
        <v>62721.08</v>
      </c>
      <c r="K3574">
        <v>5529.31</v>
      </c>
      <c r="L3574">
        <v>1451.04</v>
      </c>
      <c r="M3574">
        <v>12508.62</v>
      </c>
      <c r="N3574">
        <v>47441.79</v>
      </c>
      <c r="O3574">
        <v>36.590000000000003</v>
      </c>
      <c r="P3574" t="s">
        <v>35</v>
      </c>
      <c r="Q3574" t="s">
        <v>111</v>
      </c>
      <c r="R3574" t="s">
        <v>51</v>
      </c>
      <c r="S3574" t="s">
        <v>38</v>
      </c>
      <c r="T3574" t="s">
        <v>53</v>
      </c>
      <c r="U3574">
        <v>0</v>
      </c>
      <c r="V3574" s="1">
        <v>45703</v>
      </c>
      <c r="W3574" s="1">
        <v>45707</v>
      </c>
      <c r="X3574" s="1">
        <v>45729</v>
      </c>
      <c r="Y3574" t="s">
        <v>40</v>
      </c>
      <c r="Z3574" t="s">
        <v>147</v>
      </c>
      <c r="AA3574" t="s">
        <v>83</v>
      </c>
      <c r="AB3574" t="s">
        <v>43</v>
      </c>
      <c r="AC3574" t="s">
        <v>84</v>
      </c>
      <c r="AD3574" t="s">
        <v>45</v>
      </c>
    </row>
    <row r="3575" spans="1:30" x14ac:dyDescent="0.3">
      <c r="A3575" t="s">
        <v>6632</v>
      </c>
      <c r="B3575" t="s">
        <v>6633</v>
      </c>
      <c r="C3575" t="s">
        <v>135</v>
      </c>
      <c r="D3575" t="s">
        <v>140</v>
      </c>
      <c r="E3575" t="s">
        <v>49</v>
      </c>
      <c r="F3575">
        <v>837</v>
      </c>
      <c r="G3575">
        <v>445.6</v>
      </c>
      <c r="H3575">
        <v>0.15</v>
      </c>
      <c r="I3575">
        <v>317022.12</v>
      </c>
      <c r="J3575">
        <v>209415.54</v>
      </c>
      <c r="K3575">
        <v>7244.78</v>
      </c>
      <c r="L3575">
        <v>1830.05</v>
      </c>
      <c r="M3575">
        <v>32874.160000000003</v>
      </c>
      <c r="N3575">
        <v>65657.59</v>
      </c>
      <c r="O3575">
        <v>20.71</v>
      </c>
      <c r="P3575" t="s">
        <v>35</v>
      </c>
      <c r="Q3575" t="s">
        <v>96</v>
      </c>
      <c r="R3575" t="s">
        <v>74</v>
      </c>
      <c r="S3575" t="s">
        <v>118</v>
      </c>
      <c r="T3575" t="s">
        <v>112</v>
      </c>
      <c r="U3575">
        <v>0</v>
      </c>
      <c r="V3575" s="1">
        <v>45663</v>
      </c>
      <c r="W3575" s="1">
        <v>45670</v>
      </c>
      <c r="X3575" s="1">
        <v>45698</v>
      </c>
      <c r="Y3575" t="s">
        <v>40</v>
      </c>
      <c r="Z3575" t="s">
        <v>64</v>
      </c>
      <c r="AA3575" t="s">
        <v>56</v>
      </c>
      <c r="AB3575" t="s">
        <v>76</v>
      </c>
      <c r="AC3575" t="s">
        <v>123</v>
      </c>
      <c r="AD3575" t="s">
        <v>67</v>
      </c>
    </row>
    <row r="3576" spans="1:30" x14ac:dyDescent="0.3">
      <c r="A3576" t="s">
        <v>6634</v>
      </c>
      <c r="B3576" t="s">
        <v>6635</v>
      </c>
      <c r="C3576" t="s">
        <v>32</v>
      </c>
      <c r="D3576" t="s">
        <v>88</v>
      </c>
      <c r="E3576" t="s">
        <v>89</v>
      </c>
      <c r="F3576">
        <v>1459</v>
      </c>
      <c r="G3576">
        <v>327.19</v>
      </c>
      <c r="H3576">
        <v>0.1</v>
      </c>
      <c r="I3576">
        <v>429633.19</v>
      </c>
      <c r="J3576">
        <v>261093.23</v>
      </c>
      <c r="K3576">
        <v>8511.11</v>
      </c>
      <c r="L3576">
        <v>2471.62</v>
      </c>
      <c r="M3576">
        <v>40764.910000000003</v>
      </c>
      <c r="N3576">
        <v>116792.32000000001</v>
      </c>
      <c r="O3576">
        <v>27.18</v>
      </c>
      <c r="P3576" t="s">
        <v>35</v>
      </c>
      <c r="Q3576" t="s">
        <v>50</v>
      </c>
      <c r="R3576" t="s">
        <v>74</v>
      </c>
      <c r="S3576" t="s">
        <v>91</v>
      </c>
      <c r="T3576" t="s">
        <v>63</v>
      </c>
      <c r="U3576">
        <v>0</v>
      </c>
      <c r="V3576" s="1">
        <v>45825</v>
      </c>
      <c r="W3576" s="1">
        <v>45826</v>
      </c>
      <c r="X3576" s="1">
        <v>45832</v>
      </c>
      <c r="Y3576" t="s">
        <v>81</v>
      </c>
      <c r="Z3576" t="s">
        <v>150</v>
      </c>
      <c r="AA3576" t="s">
        <v>83</v>
      </c>
      <c r="AB3576" t="s">
        <v>66</v>
      </c>
      <c r="AC3576" t="s">
        <v>123</v>
      </c>
      <c r="AD3576" t="s">
        <v>45</v>
      </c>
    </row>
    <row r="3577" spans="1:30" x14ac:dyDescent="0.3">
      <c r="A3577" t="s">
        <v>6636</v>
      </c>
      <c r="B3577" t="s">
        <v>6637</v>
      </c>
      <c r="C3577" t="s">
        <v>80</v>
      </c>
      <c r="D3577" t="s">
        <v>101</v>
      </c>
      <c r="E3577" t="s">
        <v>102</v>
      </c>
      <c r="F3577">
        <v>371</v>
      </c>
      <c r="G3577">
        <v>90.28</v>
      </c>
      <c r="H3577">
        <v>0</v>
      </c>
      <c r="I3577">
        <v>33493.879999999997</v>
      </c>
      <c r="J3577">
        <v>18747.009999999998</v>
      </c>
      <c r="K3577">
        <v>3969.91</v>
      </c>
      <c r="L3577">
        <v>1776.58</v>
      </c>
      <c r="M3577">
        <v>3967.23</v>
      </c>
      <c r="N3577">
        <v>5033.1499999999996</v>
      </c>
      <c r="O3577">
        <v>15.03</v>
      </c>
      <c r="P3577" t="s">
        <v>35</v>
      </c>
      <c r="Q3577" t="s">
        <v>203</v>
      </c>
      <c r="R3577" t="s">
        <v>37</v>
      </c>
      <c r="S3577" t="s">
        <v>118</v>
      </c>
      <c r="T3577" t="s">
        <v>63</v>
      </c>
      <c r="U3577">
        <v>0</v>
      </c>
      <c r="V3577" s="1">
        <v>45943</v>
      </c>
      <c r="W3577" s="1">
        <v>45951</v>
      </c>
      <c r="X3577" s="1">
        <v>45978</v>
      </c>
      <c r="Y3577" t="s">
        <v>54</v>
      </c>
      <c r="Z3577" t="s">
        <v>75</v>
      </c>
      <c r="AA3577" t="s">
        <v>83</v>
      </c>
      <c r="AB3577" t="s">
        <v>76</v>
      </c>
      <c r="AC3577" t="s">
        <v>44</v>
      </c>
      <c r="AD3577" t="s">
        <v>45</v>
      </c>
    </row>
    <row r="3578" spans="1:30" x14ac:dyDescent="0.3">
      <c r="A3578" t="s">
        <v>6638</v>
      </c>
      <c r="B3578" t="s">
        <v>2652</v>
      </c>
      <c r="C3578" t="s">
        <v>87</v>
      </c>
      <c r="D3578" t="s">
        <v>107</v>
      </c>
      <c r="E3578" t="s">
        <v>108</v>
      </c>
      <c r="F3578">
        <v>954</v>
      </c>
      <c r="G3578">
        <v>210.29</v>
      </c>
      <c r="H3578">
        <v>0</v>
      </c>
      <c r="I3578">
        <v>200616.66</v>
      </c>
      <c r="J3578">
        <v>116537.26</v>
      </c>
      <c r="K3578">
        <v>10570</v>
      </c>
      <c r="L3578">
        <v>204.46</v>
      </c>
      <c r="M3578">
        <v>6925.96</v>
      </c>
      <c r="N3578">
        <v>66378.98</v>
      </c>
      <c r="O3578">
        <v>33.090000000000003</v>
      </c>
      <c r="P3578" t="s">
        <v>35</v>
      </c>
      <c r="Q3578" t="s">
        <v>132</v>
      </c>
      <c r="R3578" t="s">
        <v>51</v>
      </c>
      <c r="S3578" t="s">
        <v>52</v>
      </c>
      <c r="T3578" t="s">
        <v>39</v>
      </c>
      <c r="U3578">
        <v>0</v>
      </c>
      <c r="V3578" s="1">
        <v>45296</v>
      </c>
      <c r="W3578" s="1">
        <v>45306</v>
      </c>
      <c r="X3578" s="1">
        <v>45332</v>
      </c>
      <c r="Y3578" t="s">
        <v>40</v>
      </c>
      <c r="Z3578" t="s">
        <v>64</v>
      </c>
      <c r="AA3578" t="s">
        <v>65</v>
      </c>
      <c r="AB3578" t="s">
        <v>43</v>
      </c>
      <c r="AC3578" t="s">
        <v>98</v>
      </c>
      <c r="AD3578" t="s">
        <v>67</v>
      </c>
    </row>
    <row r="3579" spans="1:30" x14ac:dyDescent="0.3">
      <c r="A3579" t="s">
        <v>6639</v>
      </c>
      <c r="B3579" t="s">
        <v>2149</v>
      </c>
      <c r="C3579" t="s">
        <v>70</v>
      </c>
      <c r="D3579" t="s">
        <v>159</v>
      </c>
      <c r="E3579" t="s">
        <v>160</v>
      </c>
      <c r="F3579">
        <v>1489</v>
      </c>
      <c r="G3579">
        <v>48.84</v>
      </c>
      <c r="H3579">
        <v>0.15</v>
      </c>
      <c r="I3579">
        <v>61814.35</v>
      </c>
      <c r="J3579">
        <v>39834.160000000003</v>
      </c>
      <c r="K3579">
        <v>9337.01</v>
      </c>
      <c r="L3579">
        <v>2201.79</v>
      </c>
      <c r="M3579">
        <v>2751.29</v>
      </c>
      <c r="N3579">
        <v>7690.1</v>
      </c>
      <c r="O3579">
        <v>12.44</v>
      </c>
      <c r="P3579" t="s">
        <v>35</v>
      </c>
      <c r="Q3579" t="s">
        <v>203</v>
      </c>
      <c r="R3579" t="s">
        <v>74</v>
      </c>
      <c r="S3579" t="s">
        <v>91</v>
      </c>
      <c r="T3579" t="s">
        <v>39</v>
      </c>
      <c r="U3579">
        <v>15</v>
      </c>
      <c r="V3579" s="1">
        <v>45490</v>
      </c>
      <c r="W3579" s="1">
        <v>45497</v>
      </c>
      <c r="X3579" s="1">
        <v>45539</v>
      </c>
      <c r="Y3579" t="s">
        <v>103</v>
      </c>
      <c r="Z3579" t="s">
        <v>119</v>
      </c>
      <c r="AA3579" t="s">
        <v>65</v>
      </c>
      <c r="AB3579" t="s">
        <v>43</v>
      </c>
      <c r="AC3579" t="s">
        <v>44</v>
      </c>
      <c r="AD3579" t="s">
        <v>67</v>
      </c>
    </row>
    <row r="3580" spans="1:30" x14ac:dyDescent="0.3">
      <c r="A3580" t="s">
        <v>6640</v>
      </c>
      <c r="B3580" t="s">
        <v>6641</v>
      </c>
      <c r="C3580" t="s">
        <v>135</v>
      </c>
      <c r="D3580" t="s">
        <v>88</v>
      </c>
      <c r="E3580" t="s">
        <v>89</v>
      </c>
      <c r="F3580">
        <v>294</v>
      </c>
      <c r="G3580">
        <v>53.47</v>
      </c>
      <c r="H3580">
        <v>0.05</v>
      </c>
      <c r="I3580">
        <v>14934.17</v>
      </c>
      <c r="J3580">
        <v>6821.56</v>
      </c>
      <c r="K3580">
        <v>11115.6</v>
      </c>
      <c r="L3580">
        <v>2626.73</v>
      </c>
      <c r="M3580">
        <v>551.29</v>
      </c>
      <c r="N3580">
        <v>-6181.01</v>
      </c>
      <c r="O3580">
        <v>-41.39</v>
      </c>
      <c r="P3580" t="s">
        <v>35</v>
      </c>
      <c r="Q3580" t="s">
        <v>50</v>
      </c>
      <c r="R3580" t="s">
        <v>74</v>
      </c>
      <c r="S3580" t="s">
        <v>38</v>
      </c>
      <c r="T3580" t="s">
        <v>63</v>
      </c>
      <c r="U3580">
        <v>2</v>
      </c>
      <c r="V3580" s="1">
        <v>45408</v>
      </c>
      <c r="W3580" s="1">
        <v>45415</v>
      </c>
      <c r="X3580" s="1">
        <v>45424</v>
      </c>
      <c r="Y3580" t="s">
        <v>81</v>
      </c>
      <c r="Z3580" t="s">
        <v>165</v>
      </c>
      <c r="AA3580" t="s">
        <v>42</v>
      </c>
      <c r="AB3580" t="s">
        <v>43</v>
      </c>
      <c r="AC3580" t="s">
        <v>84</v>
      </c>
      <c r="AD3580" t="s">
        <v>58</v>
      </c>
    </row>
    <row r="3581" spans="1:30" x14ac:dyDescent="0.3">
      <c r="A3581" t="s">
        <v>6642</v>
      </c>
      <c r="B3581" t="s">
        <v>5603</v>
      </c>
      <c r="D3581" t="s">
        <v>88</v>
      </c>
      <c r="E3581" t="s">
        <v>89</v>
      </c>
      <c r="F3581">
        <v>621</v>
      </c>
      <c r="G3581">
        <v>455.43</v>
      </c>
      <c r="H3581">
        <v>0</v>
      </c>
      <c r="I3581">
        <v>282822.03000000003</v>
      </c>
      <c r="J3581">
        <v>178695.66</v>
      </c>
      <c r="K3581">
        <v>5364.59</v>
      </c>
      <c r="L3581">
        <v>1245.58</v>
      </c>
      <c r="M3581">
        <v>14712.85</v>
      </c>
      <c r="N3581">
        <v>82803.350000000006</v>
      </c>
      <c r="O3581">
        <v>29.28</v>
      </c>
      <c r="P3581" t="s">
        <v>35</v>
      </c>
      <c r="Q3581" t="s">
        <v>117</v>
      </c>
      <c r="R3581" t="s">
        <v>37</v>
      </c>
      <c r="S3581" t="s">
        <v>91</v>
      </c>
      <c r="T3581" t="s">
        <v>63</v>
      </c>
      <c r="U3581">
        <v>0</v>
      </c>
      <c r="V3581" s="1">
        <v>45739</v>
      </c>
      <c r="W3581" s="1">
        <v>45749</v>
      </c>
      <c r="X3581" s="1">
        <v>45761</v>
      </c>
      <c r="Y3581" t="s">
        <v>40</v>
      </c>
      <c r="Z3581" t="s">
        <v>41</v>
      </c>
      <c r="AA3581" t="s">
        <v>83</v>
      </c>
      <c r="AB3581" t="s">
        <v>66</v>
      </c>
      <c r="AC3581" t="s">
        <v>98</v>
      </c>
      <c r="AD3581" t="s">
        <v>58</v>
      </c>
    </row>
    <row r="3582" spans="1:30" x14ac:dyDescent="0.3">
      <c r="A3582" t="s">
        <v>6643</v>
      </c>
      <c r="B3582" t="s">
        <v>6644</v>
      </c>
      <c r="C3582" t="s">
        <v>87</v>
      </c>
      <c r="D3582" t="s">
        <v>140</v>
      </c>
      <c r="E3582" t="s">
        <v>49</v>
      </c>
      <c r="F3582">
        <v>85</v>
      </c>
      <c r="G3582">
        <v>436.87</v>
      </c>
      <c r="H3582">
        <v>0.15</v>
      </c>
      <c r="I3582">
        <v>31563.86</v>
      </c>
      <c r="J3582">
        <v>16828.810000000001</v>
      </c>
      <c r="K3582">
        <v>10098.41</v>
      </c>
      <c r="L3582">
        <v>1327.08</v>
      </c>
      <c r="M3582">
        <v>1296.83</v>
      </c>
      <c r="N3582">
        <v>2012.73</v>
      </c>
      <c r="O3582">
        <v>6.38</v>
      </c>
      <c r="P3582" t="s">
        <v>35</v>
      </c>
      <c r="Q3582" t="s">
        <v>122</v>
      </c>
      <c r="R3582" t="s">
        <v>37</v>
      </c>
      <c r="S3582" t="s">
        <v>97</v>
      </c>
      <c r="T3582" t="s">
        <v>63</v>
      </c>
      <c r="U3582">
        <v>0</v>
      </c>
      <c r="V3582" s="1">
        <v>45934</v>
      </c>
      <c r="W3582" s="1">
        <v>45944</v>
      </c>
      <c r="X3582" s="1">
        <v>45954</v>
      </c>
      <c r="Y3582" t="s">
        <v>54</v>
      </c>
      <c r="Z3582" t="s">
        <v>75</v>
      </c>
      <c r="AA3582" t="s">
        <v>83</v>
      </c>
      <c r="AB3582" t="s">
        <v>76</v>
      </c>
      <c r="AC3582" t="s">
        <v>44</v>
      </c>
      <c r="AD3582" t="s">
        <v>45</v>
      </c>
    </row>
    <row r="3583" spans="1:30" x14ac:dyDescent="0.3">
      <c r="A3583" t="s">
        <v>6645</v>
      </c>
      <c r="B3583" t="s">
        <v>6646</v>
      </c>
      <c r="C3583" t="s">
        <v>87</v>
      </c>
      <c r="D3583" t="s">
        <v>159</v>
      </c>
      <c r="E3583" t="s">
        <v>160</v>
      </c>
      <c r="F3583">
        <v>93</v>
      </c>
      <c r="G3583">
        <v>319.58</v>
      </c>
      <c r="H3583">
        <v>0.05</v>
      </c>
      <c r="I3583">
        <v>28234.89</v>
      </c>
      <c r="J3583">
        <v>13309.86</v>
      </c>
      <c r="K3583">
        <v>1462.2</v>
      </c>
      <c r="L3583">
        <v>2040.96</v>
      </c>
      <c r="M3583">
        <v>2513.9299999999998</v>
      </c>
      <c r="N3583">
        <v>8907.94</v>
      </c>
      <c r="O3583">
        <v>31.55</v>
      </c>
      <c r="P3583" t="s">
        <v>35</v>
      </c>
      <c r="Q3583" t="s">
        <v>36</v>
      </c>
      <c r="R3583" t="s">
        <v>37</v>
      </c>
      <c r="S3583" t="s">
        <v>38</v>
      </c>
      <c r="T3583" t="s">
        <v>39</v>
      </c>
      <c r="U3583">
        <v>0</v>
      </c>
      <c r="V3583" s="1">
        <v>45546</v>
      </c>
      <c r="W3583" s="1">
        <v>45553</v>
      </c>
      <c r="X3583" s="1">
        <v>45563</v>
      </c>
      <c r="Y3583" t="s">
        <v>103</v>
      </c>
      <c r="Z3583" t="s">
        <v>104</v>
      </c>
      <c r="AA3583" t="s">
        <v>56</v>
      </c>
      <c r="AB3583" t="s">
        <v>66</v>
      </c>
      <c r="AC3583" t="s">
        <v>44</v>
      </c>
      <c r="AD3583" t="s">
        <v>67</v>
      </c>
    </row>
    <row r="3584" spans="1:30" x14ac:dyDescent="0.3">
      <c r="A3584" t="s">
        <v>6647</v>
      </c>
      <c r="B3584" t="s">
        <v>2254</v>
      </c>
      <c r="C3584" t="s">
        <v>32</v>
      </c>
      <c r="D3584" t="s">
        <v>140</v>
      </c>
      <c r="E3584" t="s">
        <v>49</v>
      </c>
      <c r="F3584">
        <v>1954</v>
      </c>
      <c r="G3584">
        <v>232.03</v>
      </c>
      <c r="H3584">
        <v>0</v>
      </c>
      <c r="I3584">
        <v>453386.62</v>
      </c>
      <c r="J3584">
        <v>297642.23999999999</v>
      </c>
      <c r="K3584">
        <v>10383.34</v>
      </c>
      <c r="L3584">
        <v>1076.1199999999999</v>
      </c>
      <c r="M3584">
        <v>20003.759999999998</v>
      </c>
      <c r="N3584">
        <v>124281.16</v>
      </c>
      <c r="O3584">
        <v>27.41</v>
      </c>
      <c r="P3584" t="s">
        <v>35</v>
      </c>
      <c r="Q3584" t="s">
        <v>117</v>
      </c>
      <c r="R3584" t="s">
        <v>51</v>
      </c>
      <c r="S3584" t="s">
        <v>52</v>
      </c>
      <c r="T3584" t="s">
        <v>63</v>
      </c>
      <c r="U3584">
        <v>15</v>
      </c>
      <c r="V3584" s="1">
        <v>45834</v>
      </c>
      <c r="W3584" s="1">
        <v>45840</v>
      </c>
      <c r="X3584" s="1">
        <v>45864</v>
      </c>
      <c r="Y3584" t="s">
        <v>81</v>
      </c>
      <c r="Z3584" t="s">
        <v>150</v>
      </c>
      <c r="AA3584" t="s">
        <v>42</v>
      </c>
      <c r="AB3584" t="s">
        <v>76</v>
      </c>
      <c r="AC3584" t="s">
        <v>98</v>
      </c>
      <c r="AD3584" t="s">
        <v>45</v>
      </c>
    </row>
    <row r="3585" spans="1:30" x14ac:dyDescent="0.3">
      <c r="A3585" t="s">
        <v>6648</v>
      </c>
      <c r="B3585" t="s">
        <v>5984</v>
      </c>
      <c r="C3585" t="s">
        <v>32</v>
      </c>
      <c r="D3585" t="s">
        <v>88</v>
      </c>
      <c r="E3585" t="s">
        <v>89</v>
      </c>
      <c r="F3585">
        <v>972</v>
      </c>
      <c r="G3585">
        <v>412.4</v>
      </c>
      <c r="H3585">
        <v>0</v>
      </c>
      <c r="I3585">
        <v>400852.8</v>
      </c>
      <c r="J3585">
        <v>250055.62</v>
      </c>
      <c r="K3585">
        <v>13316.82</v>
      </c>
      <c r="L3585">
        <v>403.35</v>
      </c>
      <c r="M3585">
        <v>20405.25</v>
      </c>
      <c r="N3585">
        <v>116671.76</v>
      </c>
      <c r="O3585">
        <v>29.11</v>
      </c>
      <c r="P3585" t="s">
        <v>35</v>
      </c>
      <c r="Q3585" t="s">
        <v>203</v>
      </c>
      <c r="R3585" t="s">
        <v>74</v>
      </c>
      <c r="S3585" t="s">
        <v>97</v>
      </c>
      <c r="T3585" t="s">
        <v>63</v>
      </c>
      <c r="U3585">
        <v>4</v>
      </c>
      <c r="V3585" s="1">
        <v>45692</v>
      </c>
      <c r="W3585" s="1">
        <v>45697</v>
      </c>
      <c r="X3585" s="1">
        <v>45713</v>
      </c>
      <c r="Y3585" t="s">
        <v>40</v>
      </c>
      <c r="Z3585" t="s">
        <v>147</v>
      </c>
      <c r="AA3585" t="s">
        <v>56</v>
      </c>
      <c r="AB3585" t="s">
        <v>43</v>
      </c>
      <c r="AC3585" t="s">
        <v>77</v>
      </c>
      <c r="AD3585" t="s">
        <v>58</v>
      </c>
    </row>
    <row r="3586" spans="1:30" x14ac:dyDescent="0.3">
      <c r="A3586" t="s">
        <v>6649</v>
      </c>
      <c r="B3586" t="s">
        <v>5629</v>
      </c>
      <c r="C3586" t="s">
        <v>87</v>
      </c>
      <c r="D3586" t="s">
        <v>107</v>
      </c>
      <c r="E3586" t="s">
        <v>108</v>
      </c>
      <c r="F3586">
        <v>1715</v>
      </c>
      <c r="G3586">
        <v>338.81</v>
      </c>
      <c r="H3586">
        <v>0.1</v>
      </c>
      <c r="I3586">
        <v>522953.24</v>
      </c>
      <c r="J3586">
        <v>241469</v>
      </c>
      <c r="L3586">
        <v>442.54</v>
      </c>
      <c r="M3586">
        <v>62736.09</v>
      </c>
      <c r="N3586">
        <v>208912.17</v>
      </c>
      <c r="O3586">
        <v>39.950000000000003</v>
      </c>
      <c r="P3586" t="s">
        <v>35</v>
      </c>
      <c r="Q3586" t="s">
        <v>36</v>
      </c>
      <c r="R3586" t="s">
        <v>74</v>
      </c>
      <c r="S3586" t="s">
        <v>118</v>
      </c>
      <c r="T3586" t="s">
        <v>53</v>
      </c>
      <c r="U3586">
        <v>4</v>
      </c>
      <c r="V3586" s="1">
        <v>45364</v>
      </c>
      <c r="W3586" s="1">
        <v>45373</v>
      </c>
      <c r="X3586" s="1">
        <v>45402</v>
      </c>
      <c r="Y3586" t="s">
        <v>40</v>
      </c>
      <c r="Z3586" t="s">
        <v>41</v>
      </c>
      <c r="AA3586" t="s">
        <v>56</v>
      </c>
      <c r="AB3586" t="s">
        <v>43</v>
      </c>
      <c r="AC3586" t="s">
        <v>98</v>
      </c>
      <c r="AD3586" t="s">
        <v>58</v>
      </c>
    </row>
    <row r="3587" spans="1:30" x14ac:dyDescent="0.3">
      <c r="A3587" t="s">
        <v>6650</v>
      </c>
      <c r="B3587" t="s">
        <v>6651</v>
      </c>
      <c r="C3587" t="s">
        <v>135</v>
      </c>
      <c r="D3587" t="s">
        <v>88</v>
      </c>
      <c r="E3587" t="s">
        <v>89</v>
      </c>
      <c r="F3587">
        <v>1839</v>
      </c>
      <c r="G3587">
        <v>428.84</v>
      </c>
      <c r="H3587">
        <v>0</v>
      </c>
      <c r="I3587">
        <v>788636.76</v>
      </c>
      <c r="J3587">
        <v>535821.55000000005</v>
      </c>
      <c r="K3587">
        <v>6118.04</v>
      </c>
      <c r="L3587">
        <v>2793.72</v>
      </c>
      <c r="M3587">
        <v>89927.77</v>
      </c>
      <c r="N3587">
        <v>153975.67999999999</v>
      </c>
      <c r="O3587">
        <v>19.52</v>
      </c>
      <c r="P3587" t="s">
        <v>35</v>
      </c>
      <c r="Q3587" t="s">
        <v>117</v>
      </c>
      <c r="R3587" t="s">
        <v>74</v>
      </c>
      <c r="S3587" t="s">
        <v>52</v>
      </c>
      <c r="T3587" t="s">
        <v>112</v>
      </c>
      <c r="U3587">
        <v>0</v>
      </c>
      <c r="V3587" s="1">
        <v>45881</v>
      </c>
      <c r="W3587" s="1">
        <v>45891</v>
      </c>
      <c r="X3587" s="1">
        <v>45916</v>
      </c>
      <c r="Y3587" t="s">
        <v>103</v>
      </c>
      <c r="Z3587" t="s">
        <v>177</v>
      </c>
      <c r="AA3587" t="s">
        <v>65</v>
      </c>
      <c r="AB3587" t="s">
        <v>66</v>
      </c>
      <c r="AC3587" t="s">
        <v>57</v>
      </c>
      <c r="AD3587" t="s">
        <v>67</v>
      </c>
    </row>
    <row r="3588" spans="1:30" x14ac:dyDescent="0.3">
      <c r="A3588" t="s">
        <v>6652</v>
      </c>
      <c r="B3588" t="s">
        <v>6653</v>
      </c>
      <c r="C3588" t="s">
        <v>87</v>
      </c>
      <c r="D3588" t="s">
        <v>33</v>
      </c>
      <c r="E3588" t="s">
        <v>34</v>
      </c>
      <c r="F3588">
        <v>346</v>
      </c>
      <c r="G3588">
        <v>73.86</v>
      </c>
      <c r="H3588">
        <v>0.15</v>
      </c>
      <c r="I3588">
        <v>21722.23</v>
      </c>
      <c r="J3588">
        <v>15259.23</v>
      </c>
      <c r="K3588">
        <v>7343.15</v>
      </c>
      <c r="L3588">
        <v>2993.99</v>
      </c>
      <c r="M3588">
        <v>1487.99</v>
      </c>
      <c r="N3588">
        <v>-5362.13</v>
      </c>
      <c r="O3588">
        <v>-24.68</v>
      </c>
      <c r="P3588" t="s">
        <v>35</v>
      </c>
      <c r="Q3588" t="s">
        <v>90</v>
      </c>
      <c r="R3588" t="s">
        <v>51</v>
      </c>
      <c r="S3588" t="s">
        <v>97</v>
      </c>
      <c r="T3588" t="s">
        <v>112</v>
      </c>
      <c r="U3588">
        <v>0</v>
      </c>
      <c r="V3588" s="1">
        <v>45508</v>
      </c>
      <c r="W3588" s="1">
        <v>45513</v>
      </c>
      <c r="X3588" s="1">
        <v>45531</v>
      </c>
      <c r="Y3588" t="s">
        <v>103</v>
      </c>
      <c r="Z3588" t="s">
        <v>177</v>
      </c>
      <c r="AA3588" t="s">
        <v>56</v>
      </c>
      <c r="AB3588" t="s">
        <v>43</v>
      </c>
      <c r="AC3588" t="s">
        <v>77</v>
      </c>
      <c r="AD3588" t="s">
        <v>45</v>
      </c>
    </row>
    <row r="3589" spans="1:30" x14ac:dyDescent="0.3">
      <c r="A3589" t="s">
        <v>6654</v>
      </c>
      <c r="B3589" t="s">
        <v>6655</v>
      </c>
      <c r="C3589" t="s">
        <v>87</v>
      </c>
      <c r="D3589" t="s">
        <v>159</v>
      </c>
      <c r="E3589" t="s">
        <v>160</v>
      </c>
      <c r="F3589">
        <v>847</v>
      </c>
      <c r="G3589">
        <v>283.70999999999998</v>
      </c>
      <c r="H3589">
        <v>0.15</v>
      </c>
      <c r="I3589">
        <v>204257.01</v>
      </c>
      <c r="J3589">
        <v>135269.96</v>
      </c>
      <c r="K3589">
        <v>14804.22</v>
      </c>
      <c r="L3589">
        <v>703.64</v>
      </c>
      <c r="M3589">
        <v>18968.59</v>
      </c>
      <c r="N3589">
        <v>34510.6</v>
      </c>
      <c r="O3589">
        <v>16.899999999999999</v>
      </c>
      <c r="P3589" t="s">
        <v>35</v>
      </c>
      <c r="Q3589" t="s">
        <v>96</v>
      </c>
      <c r="R3589" t="s">
        <v>74</v>
      </c>
      <c r="S3589" t="s">
        <v>97</v>
      </c>
      <c r="T3589" t="s">
        <v>39</v>
      </c>
      <c r="U3589">
        <v>0</v>
      </c>
      <c r="V3589" s="1">
        <v>45954</v>
      </c>
      <c r="W3589" s="1">
        <v>45957</v>
      </c>
      <c r="X3589" s="1">
        <v>45979</v>
      </c>
      <c r="Y3589" t="s">
        <v>54</v>
      </c>
      <c r="Z3589" t="s">
        <v>75</v>
      </c>
      <c r="AA3589" t="s">
        <v>83</v>
      </c>
      <c r="AB3589" t="s">
        <v>43</v>
      </c>
      <c r="AC3589" t="s">
        <v>93</v>
      </c>
      <c r="AD3589" t="s">
        <v>58</v>
      </c>
    </row>
    <row r="3590" spans="1:30" x14ac:dyDescent="0.3">
      <c r="A3590" t="s">
        <v>6656</v>
      </c>
      <c r="B3590" t="s">
        <v>6657</v>
      </c>
      <c r="C3590" t="s">
        <v>32</v>
      </c>
      <c r="D3590" t="s">
        <v>88</v>
      </c>
      <c r="E3590" t="s">
        <v>89</v>
      </c>
      <c r="F3590">
        <v>1525</v>
      </c>
      <c r="G3590">
        <v>259.23</v>
      </c>
      <c r="H3590">
        <v>0.1</v>
      </c>
      <c r="I3590">
        <v>355793.17</v>
      </c>
      <c r="J3590">
        <v>186192.72</v>
      </c>
      <c r="K3590">
        <v>10863.26</v>
      </c>
      <c r="L3590">
        <v>487.97</v>
      </c>
      <c r="M3590">
        <v>29708.1</v>
      </c>
      <c r="N3590">
        <v>128541.12</v>
      </c>
      <c r="O3590">
        <v>36.130000000000003</v>
      </c>
      <c r="P3590" t="s">
        <v>35</v>
      </c>
      <c r="Q3590" t="s">
        <v>90</v>
      </c>
      <c r="R3590" t="s">
        <v>37</v>
      </c>
      <c r="S3590" t="s">
        <v>91</v>
      </c>
      <c r="T3590" t="s">
        <v>63</v>
      </c>
      <c r="U3590">
        <v>10</v>
      </c>
      <c r="V3590" s="1">
        <v>45321</v>
      </c>
      <c r="W3590" s="1">
        <v>45327</v>
      </c>
      <c r="X3590" s="1">
        <v>45354</v>
      </c>
      <c r="Y3590" t="s">
        <v>40</v>
      </c>
      <c r="Z3590" t="s">
        <v>64</v>
      </c>
      <c r="AA3590" t="s">
        <v>83</v>
      </c>
      <c r="AB3590" t="s">
        <v>66</v>
      </c>
      <c r="AC3590" t="s">
        <v>57</v>
      </c>
      <c r="AD3590" t="s">
        <v>67</v>
      </c>
    </row>
    <row r="3591" spans="1:30" x14ac:dyDescent="0.3">
      <c r="A3591" t="s">
        <v>6658</v>
      </c>
      <c r="B3591" t="s">
        <v>1067</v>
      </c>
      <c r="C3591" t="s">
        <v>70</v>
      </c>
      <c r="D3591" t="s">
        <v>71</v>
      </c>
      <c r="E3591" t="s">
        <v>72</v>
      </c>
      <c r="F3591">
        <v>1854</v>
      </c>
      <c r="G3591">
        <v>104.7</v>
      </c>
      <c r="H3591">
        <v>0</v>
      </c>
      <c r="I3591">
        <v>194113.8</v>
      </c>
      <c r="J3591">
        <v>109144.45</v>
      </c>
      <c r="K3591">
        <v>9925.93</v>
      </c>
      <c r="L3591">
        <v>2792.22</v>
      </c>
      <c r="M3591">
        <v>19390.29</v>
      </c>
      <c r="N3591">
        <v>52860.91</v>
      </c>
      <c r="O3591">
        <v>27.23</v>
      </c>
      <c r="P3591" t="s">
        <v>35</v>
      </c>
      <c r="Q3591" t="s">
        <v>122</v>
      </c>
      <c r="R3591" t="s">
        <v>74</v>
      </c>
      <c r="S3591" t="s">
        <v>91</v>
      </c>
      <c r="T3591" t="s">
        <v>39</v>
      </c>
      <c r="U3591">
        <v>0</v>
      </c>
      <c r="V3591" s="1">
        <v>45698</v>
      </c>
      <c r="W3591" s="1">
        <v>45700</v>
      </c>
      <c r="X3591" s="1">
        <v>45705</v>
      </c>
      <c r="Y3591" t="s">
        <v>40</v>
      </c>
      <c r="Z3591" t="s">
        <v>147</v>
      </c>
      <c r="AA3591" t="s">
        <v>65</v>
      </c>
      <c r="AB3591" t="s">
        <v>76</v>
      </c>
      <c r="AC3591" t="s">
        <v>123</v>
      </c>
      <c r="AD3591" t="s">
        <v>45</v>
      </c>
    </row>
    <row r="3592" spans="1:30" x14ac:dyDescent="0.3">
      <c r="A3592" t="s">
        <v>6659</v>
      </c>
      <c r="B3592" t="s">
        <v>6660</v>
      </c>
      <c r="C3592" t="s">
        <v>32</v>
      </c>
      <c r="D3592" t="s">
        <v>140</v>
      </c>
      <c r="E3592" t="s">
        <v>49</v>
      </c>
      <c r="F3592">
        <v>749</v>
      </c>
      <c r="G3592">
        <v>21.57</v>
      </c>
      <c r="H3592">
        <v>0.15</v>
      </c>
      <c r="I3592">
        <v>13732.54</v>
      </c>
      <c r="J3592">
        <v>6878.33</v>
      </c>
      <c r="L3592">
        <v>1313.55</v>
      </c>
      <c r="M3592">
        <v>892.18</v>
      </c>
      <c r="N3592">
        <v>212.32</v>
      </c>
      <c r="O3592">
        <v>1.55</v>
      </c>
      <c r="P3592" t="s">
        <v>35</v>
      </c>
      <c r="Q3592" t="s">
        <v>203</v>
      </c>
      <c r="R3592" t="s">
        <v>74</v>
      </c>
      <c r="S3592" t="s">
        <v>97</v>
      </c>
      <c r="T3592" t="s">
        <v>53</v>
      </c>
      <c r="U3592">
        <v>7</v>
      </c>
      <c r="V3592" s="1">
        <v>45719</v>
      </c>
      <c r="W3592" s="1">
        <v>45727</v>
      </c>
      <c r="X3592" s="1">
        <v>45764</v>
      </c>
      <c r="Y3592" t="s">
        <v>40</v>
      </c>
      <c r="Z3592" t="s">
        <v>41</v>
      </c>
      <c r="AA3592" t="s">
        <v>56</v>
      </c>
      <c r="AB3592" t="s">
        <v>76</v>
      </c>
      <c r="AC3592" t="s">
        <v>57</v>
      </c>
      <c r="AD3592" t="s">
        <v>67</v>
      </c>
    </row>
    <row r="3593" spans="1:30" x14ac:dyDescent="0.3">
      <c r="A3593" t="s">
        <v>6661</v>
      </c>
      <c r="B3593" t="s">
        <v>6662</v>
      </c>
      <c r="C3593" t="s">
        <v>87</v>
      </c>
      <c r="D3593" t="s">
        <v>107</v>
      </c>
      <c r="E3593" t="s">
        <v>108</v>
      </c>
      <c r="F3593">
        <v>531</v>
      </c>
      <c r="G3593">
        <v>297.98</v>
      </c>
      <c r="H3593">
        <v>0.1</v>
      </c>
      <c r="I3593">
        <v>142404.64000000001</v>
      </c>
      <c r="J3593">
        <v>71988.179999999993</v>
      </c>
      <c r="K3593">
        <v>12027.01</v>
      </c>
      <c r="L3593">
        <v>2979.59</v>
      </c>
      <c r="M3593">
        <v>4972.34</v>
      </c>
      <c r="N3593">
        <v>50437.52</v>
      </c>
      <c r="O3593">
        <v>35.42</v>
      </c>
      <c r="P3593" t="s">
        <v>35</v>
      </c>
      <c r="Q3593" t="s">
        <v>90</v>
      </c>
      <c r="R3593" t="s">
        <v>51</v>
      </c>
      <c r="S3593" t="s">
        <v>118</v>
      </c>
      <c r="T3593" t="s">
        <v>53</v>
      </c>
      <c r="U3593">
        <v>0</v>
      </c>
      <c r="V3593" s="1">
        <v>45625</v>
      </c>
      <c r="W3593" s="1">
        <v>45634</v>
      </c>
      <c r="X3593" s="1">
        <v>45658</v>
      </c>
      <c r="Y3593" t="s">
        <v>54</v>
      </c>
      <c r="Z3593" t="s">
        <v>92</v>
      </c>
      <c r="AA3593" t="s">
        <v>65</v>
      </c>
      <c r="AB3593" t="s">
        <v>43</v>
      </c>
      <c r="AC3593" t="s">
        <v>93</v>
      </c>
      <c r="AD3593" t="s">
        <v>67</v>
      </c>
    </row>
    <row r="3594" spans="1:30" x14ac:dyDescent="0.3">
      <c r="A3594" t="s">
        <v>6663</v>
      </c>
      <c r="B3594" t="s">
        <v>6664</v>
      </c>
      <c r="C3594" t="s">
        <v>87</v>
      </c>
      <c r="D3594" t="s">
        <v>159</v>
      </c>
      <c r="E3594" t="s">
        <v>160</v>
      </c>
      <c r="F3594">
        <v>1445</v>
      </c>
      <c r="G3594">
        <v>415.42</v>
      </c>
      <c r="H3594">
        <v>0.15</v>
      </c>
      <c r="I3594">
        <v>510239.61</v>
      </c>
      <c r="J3594">
        <v>261944.51</v>
      </c>
      <c r="K3594">
        <v>11288.88</v>
      </c>
      <c r="L3594">
        <v>2381.0100000000002</v>
      </c>
      <c r="M3594">
        <v>11714.57</v>
      </c>
      <c r="N3594">
        <v>222910.64</v>
      </c>
      <c r="O3594">
        <v>43.69</v>
      </c>
      <c r="P3594" t="s">
        <v>35</v>
      </c>
      <c r="Q3594" t="s">
        <v>90</v>
      </c>
      <c r="R3594" t="s">
        <v>74</v>
      </c>
      <c r="S3594" t="s">
        <v>38</v>
      </c>
      <c r="T3594" t="s">
        <v>53</v>
      </c>
      <c r="U3594">
        <v>4</v>
      </c>
      <c r="V3594" s="1">
        <v>45500</v>
      </c>
      <c r="W3594" s="1">
        <v>45503</v>
      </c>
      <c r="X3594" s="1">
        <v>45533</v>
      </c>
      <c r="Y3594" t="s">
        <v>103</v>
      </c>
      <c r="Z3594" t="s">
        <v>119</v>
      </c>
      <c r="AA3594" t="s">
        <v>65</v>
      </c>
      <c r="AB3594" t="s">
        <v>43</v>
      </c>
      <c r="AC3594" t="s">
        <v>98</v>
      </c>
      <c r="AD3594" t="s">
        <v>67</v>
      </c>
    </row>
    <row r="3595" spans="1:30" x14ac:dyDescent="0.3">
      <c r="A3595" t="s">
        <v>6665</v>
      </c>
      <c r="B3595" t="s">
        <v>1093</v>
      </c>
      <c r="C3595" t="s">
        <v>135</v>
      </c>
      <c r="D3595" t="s">
        <v>107</v>
      </c>
      <c r="E3595" t="s">
        <v>108</v>
      </c>
      <c r="F3595">
        <v>931</v>
      </c>
      <c r="G3595">
        <v>387.26</v>
      </c>
      <c r="H3595">
        <v>0.1</v>
      </c>
      <c r="I3595">
        <v>324485.15000000002</v>
      </c>
      <c r="J3595">
        <v>159020</v>
      </c>
      <c r="K3595">
        <v>8486.4699999999993</v>
      </c>
      <c r="L3595">
        <v>2641.33</v>
      </c>
      <c r="M3595">
        <v>22783.66</v>
      </c>
      <c r="N3595">
        <v>131553.69</v>
      </c>
      <c r="O3595">
        <v>40.54</v>
      </c>
      <c r="P3595" t="s">
        <v>35</v>
      </c>
      <c r="Q3595" t="s">
        <v>36</v>
      </c>
      <c r="R3595" t="s">
        <v>74</v>
      </c>
      <c r="S3595" t="s">
        <v>52</v>
      </c>
      <c r="T3595" t="s">
        <v>63</v>
      </c>
      <c r="U3595">
        <v>0</v>
      </c>
      <c r="V3595" s="1">
        <v>45987</v>
      </c>
      <c r="W3595" s="1">
        <v>45996</v>
      </c>
      <c r="X3595" s="1">
        <v>46007</v>
      </c>
      <c r="Y3595" t="s">
        <v>54</v>
      </c>
      <c r="Z3595" t="s">
        <v>92</v>
      </c>
      <c r="AA3595" t="s">
        <v>56</v>
      </c>
      <c r="AB3595" t="s">
        <v>76</v>
      </c>
      <c r="AC3595" t="s">
        <v>123</v>
      </c>
      <c r="AD3595" t="s">
        <v>58</v>
      </c>
    </row>
    <row r="3596" spans="1:30" x14ac:dyDescent="0.3">
      <c r="A3596" t="s">
        <v>6666</v>
      </c>
      <c r="B3596" t="s">
        <v>6667</v>
      </c>
      <c r="C3596" t="s">
        <v>135</v>
      </c>
      <c r="D3596" t="s">
        <v>107</v>
      </c>
      <c r="E3596" t="s">
        <v>108</v>
      </c>
      <c r="F3596">
        <v>1638</v>
      </c>
      <c r="G3596">
        <v>478.08</v>
      </c>
      <c r="H3596">
        <v>0</v>
      </c>
      <c r="I3596">
        <v>783095.04</v>
      </c>
      <c r="J3596">
        <v>420494.29</v>
      </c>
      <c r="K3596">
        <v>10218.549999999999</v>
      </c>
      <c r="L3596">
        <v>1764.3</v>
      </c>
      <c r="M3596">
        <v>58525.36</v>
      </c>
      <c r="N3596">
        <v>292092.53999999998</v>
      </c>
      <c r="O3596">
        <v>37.299999999999997</v>
      </c>
      <c r="P3596" t="s">
        <v>35</v>
      </c>
      <c r="Q3596" t="s">
        <v>117</v>
      </c>
      <c r="R3596" t="s">
        <v>51</v>
      </c>
      <c r="S3596" t="s">
        <v>52</v>
      </c>
      <c r="T3596" t="s">
        <v>112</v>
      </c>
      <c r="U3596">
        <v>0</v>
      </c>
      <c r="V3596" s="1">
        <v>45847</v>
      </c>
      <c r="W3596" s="1">
        <v>45855</v>
      </c>
      <c r="X3596" s="1">
        <v>45870</v>
      </c>
      <c r="Y3596" t="s">
        <v>103</v>
      </c>
      <c r="Z3596" t="s">
        <v>119</v>
      </c>
      <c r="AA3596" t="s">
        <v>56</v>
      </c>
      <c r="AB3596" t="s">
        <v>43</v>
      </c>
      <c r="AC3596" t="s">
        <v>123</v>
      </c>
      <c r="AD3596" t="s">
        <v>67</v>
      </c>
    </row>
    <row r="3597" spans="1:30" x14ac:dyDescent="0.3">
      <c r="A3597" t="s">
        <v>6668</v>
      </c>
      <c r="B3597" t="s">
        <v>2541</v>
      </c>
      <c r="C3597" t="s">
        <v>70</v>
      </c>
      <c r="D3597" t="s">
        <v>33</v>
      </c>
      <c r="E3597" t="s">
        <v>34</v>
      </c>
      <c r="F3597">
        <v>834</v>
      </c>
      <c r="G3597">
        <v>52.34</v>
      </c>
      <c r="H3597">
        <v>0</v>
      </c>
      <c r="I3597">
        <v>43651.56</v>
      </c>
      <c r="J3597">
        <v>28162.23</v>
      </c>
      <c r="K3597">
        <v>14122.7</v>
      </c>
      <c r="L3597">
        <v>1432.05</v>
      </c>
      <c r="M3597">
        <v>3176.38</v>
      </c>
      <c r="N3597">
        <v>-3241.8</v>
      </c>
      <c r="O3597">
        <v>-7.43</v>
      </c>
      <c r="P3597" t="s">
        <v>35</v>
      </c>
      <c r="Q3597" t="s">
        <v>117</v>
      </c>
      <c r="R3597" t="s">
        <v>51</v>
      </c>
      <c r="S3597" t="s">
        <v>38</v>
      </c>
      <c r="T3597" t="s">
        <v>112</v>
      </c>
      <c r="U3597">
        <v>0</v>
      </c>
      <c r="V3597" s="1">
        <v>45970</v>
      </c>
      <c r="W3597" s="1">
        <v>45979</v>
      </c>
      <c r="X3597" s="1">
        <v>45997</v>
      </c>
      <c r="Y3597" t="s">
        <v>54</v>
      </c>
      <c r="Z3597" t="s">
        <v>92</v>
      </c>
      <c r="AA3597" t="s">
        <v>56</v>
      </c>
      <c r="AB3597" t="s">
        <v>76</v>
      </c>
      <c r="AC3597" t="s">
        <v>77</v>
      </c>
      <c r="AD3597" t="s">
        <v>58</v>
      </c>
    </row>
    <row r="3598" spans="1:30" x14ac:dyDescent="0.3">
      <c r="A3598" t="s">
        <v>6669</v>
      </c>
      <c r="B3598" t="s">
        <v>1182</v>
      </c>
      <c r="C3598" t="s">
        <v>32</v>
      </c>
      <c r="D3598" t="s">
        <v>88</v>
      </c>
      <c r="E3598" t="s">
        <v>89</v>
      </c>
      <c r="F3598">
        <v>1934</v>
      </c>
      <c r="G3598">
        <v>490.74</v>
      </c>
      <c r="H3598">
        <v>0.1</v>
      </c>
      <c r="I3598">
        <v>854182.04</v>
      </c>
      <c r="J3598">
        <v>462418.92</v>
      </c>
      <c r="K3598">
        <v>5018.63</v>
      </c>
      <c r="L3598">
        <v>298.39999999999998</v>
      </c>
      <c r="M3598">
        <v>56418.6</v>
      </c>
      <c r="N3598">
        <v>330027.49</v>
      </c>
      <c r="O3598">
        <v>38.64</v>
      </c>
      <c r="P3598" t="s">
        <v>35</v>
      </c>
      <c r="Q3598" t="s">
        <v>50</v>
      </c>
      <c r="R3598" t="s">
        <v>51</v>
      </c>
      <c r="S3598" t="s">
        <v>52</v>
      </c>
      <c r="T3598" t="s">
        <v>53</v>
      </c>
      <c r="U3598">
        <v>7</v>
      </c>
      <c r="V3598" s="1">
        <v>45616</v>
      </c>
      <c r="W3598" s="1">
        <v>45621</v>
      </c>
      <c r="X3598" s="1">
        <v>45656</v>
      </c>
      <c r="Y3598" t="s">
        <v>54</v>
      </c>
      <c r="Z3598" t="s">
        <v>92</v>
      </c>
      <c r="AA3598" t="s">
        <v>56</v>
      </c>
      <c r="AB3598" t="s">
        <v>43</v>
      </c>
      <c r="AC3598" t="s">
        <v>44</v>
      </c>
      <c r="AD3598" t="s">
        <v>67</v>
      </c>
    </row>
    <row r="3599" spans="1:30" x14ac:dyDescent="0.3">
      <c r="A3599" t="s">
        <v>6670</v>
      </c>
      <c r="B3599" t="s">
        <v>6671</v>
      </c>
      <c r="C3599" t="s">
        <v>80</v>
      </c>
      <c r="D3599" t="s">
        <v>33</v>
      </c>
      <c r="E3599" t="s">
        <v>34</v>
      </c>
      <c r="F3599">
        <v>794</v>
      </c>
      <c r="G3599">
        <v>467.53</v>
      </c>
      <c r="H3599">
        <v>0.15</v>
      </c>
      <c r="I3599">
        <v>315536</v>
      </c>
      <c r="J3599">
        <v>236452.73</v>
      </c>
      <c r="K3599">
        <v>4236.2700000000004</v>
      </c>
      <c r="L3599">
        <v>2579.2199999999998</v>
      </c>
      <c r="M3599">
        <v>28000.53</v>
      </c>
      <c r="N3599">
        <v>44267.25</v>
      </c>
      <c r="O3599">
        <v>14.03</v>
      </c>
      <c r="P3599" t="s">
        <v>35</v>
      </c>
      <c r="Q3599" t="s">
        <v>50</v>
      </c>
      <c r="R3599" t="s">
        <v>74</v>
      </c>
      <c r="S3599" t="s">
        <v>38</v>
      </c>
      <c r="T3599" t="s">
        <v>39</v>
      </c>
      <c r="U3599">
        <v>2</v>
      </c>
      <c r="V3599" s="1">
        <v>45949</v>
      </c>
      <c r="W3599" s="1">
        <v>45958</v>
      </c>
      <c r="X3599" s="1">
        <v>45967</v>
      </c>
      <c r="Y3599" t="s">
        <v>54</v>
      </c>
      <c r="Z3599" t="s">
        <v>75</v>
      </c>
      <c r="AA3599" t="s">
        <v>83</v>
      </c>
      <c r="AB3599" t="s">
        <v>66</v>
      </c>
      <c r="AC3599" t="s">
        <v>98</v>
      </c>
      <c r="AD3599" t="s">
        <v>58</v>
      </c>
    </row>
    <row r="3600" spans="1:30" x14ac:dyDescent="0.3">
      <c r="A3600" t="s">
        <v>6672</v>
      </c>
      <c r="B3600" t="s">
        <v>6673</v>
      </c>
      <c r="C3600" t="s">
        <v>87</v>
      </c>
      <c r="D3600" t="s">
        <v>130</v>
      </c>
      <c r="E3600" t="s">
        <v>131</v>
      </c>
      <c r="F3600">
        <v>1741</v>
      </c>
      <c r="G3600">
        <v>299.95</v>
      </c>
      <c r="H3600">
        <v>0.1</v>
      </c>
      <c r="I3600">
        <v>469991.65</v>
      </c>
      <c r="J3600">
        <v>266932.94</v>
      </c>
      <c r="K3600">
        <v>2072.2600000000002</v>
      </c>
      <c r="L3600">
        <v>2969.05</v>
      </c>
      <c r="M3600">
        <v>52843.12</v>
      </c>
      <c r="N3600">
        <v>145174.28</v>
      </c>
      <c r="O3600">
        <v>30.89</v>
      </c>
      <c r="P3600" t="s">
        <v>35</v>
      </c>
      <c r="Q3600" t="s">
        <v>203</v>
      </c>
      <c r="R3600" t="s">
        <v>37</v>
      </c>
      <c r="S3600" t="s">
        <v>118</v>
      </c>
      <c r="T3600" t="s">
        <v>53</v>
      </c>
      <c r="U3600">
        <v>0</v>
      </c>
      <c r="V3600" s="1">
        <v>45422</v>
      </c>
      <c r="W3600" s="1">
        <v>45429</v>
      </c>
      <c r="X3600" s="1">
        <v>45448</v>
      </c>
      <c r="Y3600" t="s">
        <v>81</v>
      </c>
      <c r="Z3600" t="s">
        <v>82</v>
      </c>
      <c r="AA3600" t="s">
        <v>65</v>
      </c>
      <c r="AB3600" t="s">
        <v>43</v>
      </c>
      <c r="AC3600" t="s">
        <v>98</v>
      </c>
      <c r="AD3600" t="s">
        <v>67</v>
      </c>
    </row>
    <row r="3601" spans="1:30" x14ac:dyDescent="0.3">
      <c r="A3601" t="s">
        <v>6674</v>
      </c>
      <c r="B3601" t="s">
        <v>6675</v>
      </c>
      <c r="C3601" t="s">
        <v>87</v>
      </c>
      <c r="D3601" t="s">
        <v>130</v>
      </c>
      <c r="E3601" t="s">
        <v>131</v>
      </c>
      <c r="F3601">
        <v>118</v>
      </c>
      <c r="G3601">
        <v>499.04</v>
      </c>
      <c r="H3601">
        <v>0</v>
      </c>
      <c r="I3601">
        <v>58886.720000000001</v>
      </c>
      <c r="J3601">
        <v>32443.94</v>
      </c>
      <c r="K3601">
        <v>11586.63</v>
      </c>
      <c r="L3601">
        <v>2257.46</v>
      </c>
      <c r="M3601">
        <v>5381.96</v>
      </c>
      <c r="N3601">
        <v>7216.73</v>
      </c>
      <c r="O3601">
        <v>12.26</v>
      </c>
      <c r="P3601" t="s">
        <v>35</v>
      </c>
      <c r="Q3601" t="s">
        <v>132</v>
      </c>
      <c r="R3601" t="s">
        <v>51</v>
      </c>
      <c r="S3601" t="s">
        <v>97</v>
      </c>
      <c r="T3601" t="s">
        <v>53</v>
      </c>
      <c r="U3601">
        <v>0</v>
      </c>
      <c r="V3601" s="1">
        <v>45593</v>
      </c>
      <c r="W3601" s="1">
        <v>45599</v>
      </c>
      <c r="X3601" s="1">
        <v>45627</v>
      </c>
      <c r="Y3601" t="s">
        <v>54</v>
      </c>
      <c r="Z3601" t="s">
        <v>75</v>
      </c>
      <c r="AA3601" t="s">
        <v>42</v>
      </c>
      <c r="AB3601" t="s">
        <v>43</v>
      </c>
      <c r="AC3601" t="s">
        <v>93</v>
      </c>
      <c r="AD3601" t="s">
        <v>45</v>
      </c>
    </row>
    <row r="3602" spans="1:30" x14ac:dyDescent="0.3">
      <c r="A3602" t="s">
        <v>6676</v>
      </c>
      <c r="B3602" t="s">
        <v>6677</v>
      </c>
      <c r="C3602" t="s">
        <v>135</v>
      </c>
      <c r="D3602" t="s">
        <v>33</v>
      </c>
      <c r="E3602" t="s">
        <v>34</v>
      </c>
      <c r="F3602">
        <v>275</v>
      </c>
      <c r="G3602">
        <v>425.44</v>
      </c>
      <c r="H3602">
        <v>0.15</v>
      </c>
      <c r="I3602">
        <v>99446.6</v>
      </c>
      <c r="J3602">
        <v>68842.95</v>
      </c>
      <c r="K3602">
        <v>4613.9399999999996</v>
      </c>
      <c r="L3602">
        <v>2629.86</v>
      </c>
      <c r="M3602">
        <v>6719.59</v>
      </c>
      <c r="N3602">
        <v>16640.259999999998</v>
      </c>
      <c r="O3602">
        <v>16.73</v>
      </c>
      <c r="P3602" t="s">
        <v>35</v>
      </c>
      <c r="Q3602" t="s">
        <v>297</v>
      </c>
      <c r="R3602" t="s">
        <v>51</v>
      </c>
      <c r="S3602" t="s">
        <v>118</v>
      </c>
      <c r="T3602" t="s">
        <v>53</v>
      </c>
      <c r="U3602">
        <v>2</v>
      </c>
      <c r="V3602" s="1">
        <v>45978</v>
      </c>
      <c r="W3602" s="1">
        <v>45983</v>
      </c>
      <c r="X3602" s="1">
        <v>46015</v>
      </c>
      <c r="Y3602" t="s">
        <v>54</v>
      </c>
      <c r="Z3602" t="s">
        <v>92</v>
      </c>
      <c r="AA3602" t="s">
        <v>56</v>
      </c>
      <c r="AB3602" t="s">
        <v>43</v>
      </c>
      <c r="AC3602" t="s">
        <v>123</v>
      </c>
      <c r="AD3602" t="s">
        <v>58</v>
      </c>
    </row>
    <row r="3603" spans="1:30" x14ac:dyDescent="0.3">
      <c r="A3603" t="s">
        <v>6678</v>
      </c>
      <c r="B3603" t="s">
        <v>6679</v>
      </c>
      <c r="C3603" t="s">
        <v>32</v>
      </c>
      <c r="D3603" t="s">
        <v>88</v>
      </c>
      <c r="E3603" t="s">
        <v>89</v>
      </c>
      <c r="F3603">
        <v>1924</v>
      </c>
      <c r="G3603">
        <v>259.64999999999998</v>
      </c>
      <c r="H3603">
        <v>0.05</v>
      </c>
      <c r="I3603">
        <v>474588.27</v>
      </c>
      <c r="J3603">
        <v>245398.68</v>
      </c>
      <c r="K3603">
        <v>5823.39</v>
      </c>
      <c r="L3603">
        <v>1700.94</v>
      </c>
      <c r="M3603">
        <v>46478.89</v>
      </c>
      <c r="N3603">
        <v>175186.37</v>
      </c>
      <c r="O3603">
        <v>36.909999999999997</v>
      </c>
      <c r="P3603" t="s">
        <v>35</v>
      </c>
      <c r="Q3603" t="s">
        <v>117</v>
      </c>
      <c r="R3603" t="s">
        <v>74</v>
      </c>
      <c r="S3603" t="s">
        <v>91</v>
      </c>
      <c r="T3603" t="s">
        <v>112</v>
      </c>
      <c r="U3603">
        <v>0</v>
      </c>
      <c r="V3603" s="1">
        <v>45504</v>
      </c>
      <c r="W3603" s="1">
        <v>45513</v>
      </c>
      <c r="X3603" s="1">
        <v>45534</v>
      </c>
      <c r="Y3603" t="s">
        <v>103</v>
      </c>
      <c r="Z3603" t="s">
        <v>119</v>
      </c>
      <c r="AA3603" t="s">
        <v>83</v>
      </c>
      <c r="AB3603" t="s">
        <v>66</v>
      </c>
      <c r="AC3603" t="s">
        <v>84</v>
      </c>
      <c r="AD3603" t="s">
        <v>45</v>
      </c>
    </row>
    <row r="3604" spans="1:30" x14ac:dyDescent="0.3">
      <c r="A3604" t="s">
        <v>6680</v>
      </c>
      <c r="B3604" t="s">
        <v>6681</v>
      </c>
      <c r="C3604" t="s">
        <v>135</v>
      </c>
      <c r="D3604" t="s">
        <v>140</v>
      </c>
      <c r="E3604" t="s">
        <v>49</v>
      </c>
      <c r="F3604">
        <v>1417</v>
      </c>
      <c r="G3604">
        <v>380.97</v>
      </c>
      <c r="H3604">
        <v>0.05</v>
      </c>
      <c r="I3604">
        <v>512842.77</v>
      </c>
      <c r="J3604">
        <v>278465.13</v>
      </c>
      <c r="K3604">
        <v>12081.37</v>
      </c>
      <c r="L3604">
        <v>1278.9000000000001</v>
      </c>
      <c r="M3604">
        <v>11899.6</v>
      </c>
      <c r="N3604">
        <v>209117.77</v>
      </c>
      <c r="O3604">
        <v>40.78</v>
      </c>
      <c r="P3604" t="s">
        <v>35</v>
      </c>
      <c r="Q3604" t="s">
        <v>50</v>
      </c>
      <c r="R3604" t="s">
        <v>37</v>
      </c>
      <c r="S3604" t="s">
        <v>52</v>
      </c>
      <c r="T3604" t="s">
        <v>53</v>
      </c>
      <c r="U3604">
        <v>15</v>
      </c>
      <c r="V3604" s="1">
        <v>45431</v>
      </c>
      <c r="W3604" s="1">
        <v>45437</v>
      </c>
      <c r="X3604" s="1">
        <v>45478</v>
      </c>
      <c r="Y3604" t="s">
        <v>81</v>
      </c>
      <c r="Z3604" t="s">
        <v>82</v>
      </c>
      <c r="AA3604" t="s">
        <v>56</v>
      </c>
      <c r="AB3604" t="s">
        <v>66</v>
      </c>
      <c r="AC3604" t="s">
        <v>77</v>
      </c>
      <c r="AD3604" t="s">
        <v>67</v>
      </c>
    </row>
    <row r="3605" spans="1:30" x14ac:dyDescent="0.3">
      <c r="A3605" t="s">
        <v>6682</v>
      </c>
      <c r="B3605" t="s">
        <v>5440</v>
      </c>
      <c r="C3605" t="s">
        <v>80</v>
      </c>
      <c r="D3605" t="s">
        <v>61</v>
      </c>
      <c r="E3605" t="s">
        <v>62</v>
      </c>
      <c r="F3605">
        <v>1392</v>
      </c>
      <c r="G3605">
        <v>222.69</v>
      </c>
      <c r="H3605">
        <v>0.05</v>
      </c>
      <c r="I3605">
        <v>294485.26</v>
      </c>
      <c r="J3605">
        <v>141700.41</v>
      </c>
      <c r="K3605">
        <v>10442.59</v>
      </c>
      <c r="L3605">
        <v>2468.0500000000002</v>
      </c>
      <c r="M3605">
        <v>18650.240000000002</v>
      </c>
      <c r="N3605">
        <v>121223.97</v>
      </c>
      <c r="O3605">
        <v>41.16</v>
      </c>
      <c r="P3605" t="s">
        <v>35</v>
      </c>
      <c r="Q3605" t="s">
        <v>90</v>
      </c>
      <c r="R3605" t="s">
        <v>37</v>
      </c>
      <c r="S3605" t="s">
        <v>91</v>
      </c>
      <c r="T3605" t="s">
        <v>53</v>
      </c>
      <c r="U3605">
        <v>4</v>
      </c>
      <c r="V3605" s="1">
        <v>45922</v>
      </c>
      <c r="W3605" s="1">
        <v>45927</v>
      </c>
      <c r="X3605" s="1">
        <v>45944</v>
      </c>
      <c r="Y3605" t="s">
        <v>103</v>
      </c>
      <c r="Z3605" t="s">
        <v>104</v>
      </c>
      <c r="AA3605" t="s">
        <v>56</v>
      </c>
      <c r="AB3605" t="s">
        <v>43</v>
      </c>
      <c r="AC3605" t="s">
        <v>84</v>
      </c>
      <c r="AD3605" t="s">
        <v>67</v>
      </c>
    </row>
    <row r="3606" spans="1:30" x14ac:dyDescent="0.3">
      <c r="A3606" t="s">
        <v>6683</v>
      </c>
      <c r="B3606" t="s">
        <v>6684</v>
      </c>
      <c r="C3606" t="s">
        <v>87</v>
      </c>
      <c r="D3606" t="s">
        <v>140</v>
      </c>
      <c r="E3606" t="s">
        <v>49</v>
      </c>
      <c r="F3606">
        <v>1252</v>
      </c>
      <c r="G3606">
        <v>300.44</v>
      </c>
      <c r="H3606">
        <v>0.15</v>
      </c>
      <c r="I3606">
        <v>319728.25</v>
      </c>
      <c r="J3606">
        <v>173856.57</v>
      </c>
      <c r="K3606">
        <v>2017.94</v>
      </c>
      <c r="L3606">
        <v>927.09</v>
      </c>
      <c r="M3606">
        <v>25326.400000000001</v>
      </c>
      <c r="N3606">
        <v>117600.25</v>
      </c>
      <c r="O3606">
        <v>36.78</v>
      </c>
      <c r="P3606" t="s">
        <v>35</v>
      </c>
      <c r="Q3606" t="s">
        <v>96</v>
      </c>
      <c r="R3606" t="s">
        <v>51</v>
      </c>
      <c r="S3606" t="s">
        <v>52</v>
      </c>
      <c r="T3606" t="s">
        <v>39</v>
      </c>
      <c r="U3606">
        <v>2</v>
      </c>
      <c r="V3606" s="1">
        <v>45547</v>
      </c>
      <c r="W3606" s="1">
        <v>45551</v>
      </c>
      <c r="X3606" s="1">
        <v>45570</v>
      </c>
      <c r="Y3606" t="s">
        <v>103</v>
      </c>
      <c r="Z3606" t="s">
        <v>104</v>
      </c>
      <c r="AA3606" t="s">
        <v>56</v>
      </c>
      <c r="AB3606" t="s">
        <v>66</v>
      </c>
      <c r="AC3606" t="s">
        <v>84</v>
      </c>
      <c r="AD3606" t="s">
        <v>58</v>
      </c>
    </row>
    <row r="3607" spans="1:30" x14ac:dyDescent="0.3">
      <c r="A3607" t="s">
        <v>6685</v>
      </c>
      <c r="B3607" t="s">
        <v>1932</v>
      </c>
      <c r="C3607" t="s">
        <v>32</v>
      </c>
      <c r="D3607" t="s">
        <v>71</v>
      </c>
      <c r="E3607" t="s">
        <v>72</v>
      </c>
      <c r="F3607">
        <v>1453</v>
      </c>
      <c r="G3607">
        <v>375.27</v>
      </c>
      <c r="H3607">
        <v>0.15</v>
      </c>
      <c r="I3607">
        <v>463477.21</v>
      </c>
      <c r="J3607">
        <v>277490.17</v>
      </c>
      <c r="K3607">
        <v>12491.24</v>
      </c>
      <c r="L3607">
        <v>1768.61</v>
      </c>
      <c r="M3607">
        <v>52235.72</v>
      </c>
      <c r="N3607">
        <v>119491.47</v>
      </c>
      <c r="O3607">
        <v>25.78</v>
      </c>
      <c r="P3607" t="s">
        <v>35</v>
      </c>
      <c r="Q3607" t="s">
        <v>73</v>
      </c>
      <c r="R3607" t="s">
        <v>37</v>
      </c>
      <c r="S3607" t="s">
        <v>38</v>
      </c>
      <c r="T3607" t="s">
        <v>112</v>
      </c>
      <c r="U3607">
        <v>7</v>
      </c>
      <c r="V3607" s="1">
        <v>45571</v>
      </c>
      <c r="W3607" s="1">
        <v>45577</v>
      </c>
      <c r="X3607" s="1">
        <v>45611</v>
      </c>
      <c r="Y3607" t="s">
        <v>54</v>
      </c>
      <c r="Z3607" t="s">
        <v>75</v>
      </c>
      <c r="AA3607" t="s">
        <v>83</v>
      </c>
      <c r="AB3607" t="s">
        <v>66</v>
      </c>
      <c r="AC3607" t="s">
        <v>123</v>
      </c>
      <c r="AD3607" t="s">
        <v>45</v>
      </c>
    </row>
    <row r="3608" spans="1:30" x14ac:dyDescent="0.3">
      <c r="A3608" t="s">
        <v>6686</v>
      </c>
      <c r="B3608" t="s">
        <v>6687</v>
      </c>
      <c r="C3608" t="s">
        <v>80</v>
      </c>
      <c r="D3608" t="s">
        <v>130</v>
      </c>
      <c r="E3608" t="s">
        <v>131</v>
      </c>
      <c r="F3608">
        <v>261</v>
      </c>
      <c r="G3608">
        <v>418.11</v>
      </c>
      <c r="H3608">
        <v>0.05</v>
      </c>
      <c r="I3608">
        <v>103670.37</v>
      </c>
      <c r="J3608">
        <v>75228.44</v>
      </c>
      <c r="K3608">
        <v>4154.55</v>
      </c>
      <c r="L3608">
        <v>183.69</v>
      </c>
      <c r="M3608">
        <v>10880.87</v>
      </c>
      <c r="N3608">
        <v>13222.82</v>
      </c>
      <c r="O3608">
        <v>12.75</v>
      </c>
      <c r="P3608" t="s">
        <v>35</v>
      </c>
      <c r="Q3608" t="s">
        <v>132</v>
      </c>
      <c r="R3608" t="s">
        <v>51</v>
      </c>
      <c r="S3608" t="s">
        <v>118</v>
      </c>
      <c r="T3608" t="s">
        <v>112</v>
      </c>
      <c r="U3608">
        <v>0</v>
      </c>
      <c r="V3608" s="1">
        <v>45544</v>
      </c>
      <c r="W3608" s="1">
        <v>45550</v>
      </c>
      <c r="X3608" s="1">
        <v>45574</v>
      </c>
      <c r="Y3608" t="s">
        <v>103</v>
      </c>
      <c r="Z3608" t="s">
        <v>104</v>
      </c>
      <c r="AA3608" t="s">
        <v>42</v>
      </c>
      <c r="AB3608" t="s">
        <v>43</v>
      </c>
      <c r="AC3608" t="s">
        <v>44</v>
      </c>
      <c r="AD3608" t="s">
        <v>58</v>
      </c>
    </row>
    <row r="3609" spans="1:30" x14ac:dyDescent="0.3">
      <c r="A3609" t="s">
        <v>6688</v>
      </c>
      <c r="B3609" t="s">
        <v>6689</v>
      </c>
      <c r="C3609" t="s">
        <v>87</v>
      </c>
      <c r="D3609" t="s">
        <v>71</v>
      </c>
      <c r="E3609" t="s">
        <v>72</v>
      </c>
      <c r="F3609">
        <v>1658</v>
      </c>
      <c r="G3609">
        <v>238.35</v>
      </c>
      <c r="H3609">
        <v>0</v>
      </c>
      <c r="I3609">
        <v>395184.3</v>
      </c>
      <c r="J3609">
        <v>238306.95</v>
      </c>
      <c r="K3609">
        <v>4545.78</v>
      </c>
      <c r="L3609">
        <v>2463.9699999999998</v>
      </c>
      <c r="M3609">
        <v>42778.18</v>
      </c>
      <c r="N3609">
        <v>107089.42</v>
      </c>
      <c r="O3609">
        <v>27.1</v>
      </c>
      <c r="P3609" t="s">
        <v>35</v>
      </c>
      <c r="Q3609" t="s">
        <v>50</v>
      </c>
      <c r="R3609" t="s">
        <v>51</v>
      </c>
      <c r="S3609" t="s">
        <v>91</v>
      </c>
      <c r="T3609" t="s">
        <v>63</v>
      </c>
      <c r="U3609">
        <v>10</v>
      </c>
      <c r="V3609" s="1">
        <v>45518</v>
      </c>
      <c r="W3609" s="1">
        <v>45521</v>
      </c>
      <c r="X3609" s="1">
        <v>45538</v>
      </c>
      <c r="Y3609" t="s">
        <v>103</v>
      </c>
      <c r="Z3609" t="s">
        <v>177</v>
      </c>
      <c r="AA3609" t="s">
        <v>56</v>
      </c>
      <c r="AB3609" t="s">
        <v>66</v>
      </c>
      <c r="AC3609" t="s">
        <v>44</v>
      </c>
      <c r="AD3609" t="s">
        <v>58</v>
      </c>
    </row>
    <row r="3610" spans="1:30" x14ac:dyDescent="0.3">
      <c r="A3610" t="s">
        <v>6690</v>
      </c>
      <c r="B3610" t="s">
        <v>4346</v>
      </c>
      <c r="C3610" t="s">
        <v>87</v>
      </c>
      <c r="D3610" t="s">
        <v>107</v>
      </c>
      <c r="E3610" t="s">
        <v>108</v>
      </c>
      <c r="F3610">
        <v>965</v>
      </c>
      <c r="G3610">
        <v>360.51</v>
      </c>
      <c r="H3610">
        <v>0</v>
      </c>
      <c r="I3610">
        <v>347892.15</v>
      </c>
      <c r="J3610">
        <v>210537.43</v>
      </c>
      <c r="K3610">
        <v>656.24</v>
      </c>
      <c r="L3610">
        <v>1010.8</v>
      </c>
      <c r="M3610">
        <v>16143.36</v>
      </c>
      <c r="N3610">
        <v>119544.32000000001</v>
      </c>
      <c r="O3610">
        <v>34.36</v>
      </c>
      <c r="P3610" t="s">
        <v>35</v>
      </c>
      <c r="Q3610" t="s">
        <v>111</v>
      </c>
      <c r="R3610" t="s">
        <v>51</v>
      </c>
      <c r="S3610" t="s">
        <v>97</v>
      </c>
      <c r="T3610" t="s">
        <v>39</v>
      </c>
      <c r="U3610">
        <v>0</v>
      </c>
      <c r="V3610" s="1">
        <v>45795</v>
      </c>
      <c r="W3610" s="1">
        <v>45796</v>
      </c>
      <c r="X3610" s="1">
        <v>45823</v>
      </c>
      <c r="Y3610" t="s">
        <v>81</v>
      </c>
      <c r="Z3610" t="s">
        <v>82</v>
      </c>
      <c r="AA3610" t="s">
        <v>42</v>
      </c>
      <c r="AB3610" t="s">
        <v>43</v>
      </c>
      <c r="AC3610" t="s">
        <v>84</v>
      </c>
      <c r="AD3610" t="s">
        <v>45</v>
      </c>
    </row>
    <row r="3611" spans="1:30" x14ac:dyDescent="0.3">
      <c r="A3611" t="s">
        <v>6691</v>
      </c>
      <c r="B3611" t="s">
        <v>6692</v>
      </c>
      <c r="C3611" t="s">
        <v>80</v>
      </c>
      <c r="D3611" t="s">
        <v>107</v>
      </c>
      <c r="E3611" t="s">
        <v>108</v>
      </c>
      <c r="F3611">
        <v>100</v>
      </c>
      <c r="G3611">
        <v>411.87</v>
      </c>
      <c r="H3611">
        <v>0.15</v>
      </c>
      <c r="I3611">
        <v>35008.949999999997</v>
      </c>
      <c r="J3611">
        <v>22554.45</v>
      </c>
      <c r="K3611">
        <v>3872.1</v>
      </c>
      <c r="L3611">
        <v>1233.9100000000001</v>
      </c>
      <c r="M3611">
        <v>1606.96</v>
      </c>
      <c r="N3611">
        <v>5741.53</v>
      </c>
      <c r="O3611">
        <v>16.399999999999999</v>
      </c>
      <c r="P3611" t="s">
        <v>35</v>
      </c>
      <c r="Q3611" t="s">
        <v>90</v>
      </c>
      <c r="R3611" t="s">
        <v>37</v>
      </c>
      <c r="S3611" t="s">
        <v>97</v>
      </c>
      <c r="T3611" t="s">
        <v>63</v>
      </c>
      <c r="U3611">
        <v>10</v>
      </c>
      <c r="V3611" s="1">
        <v>45884</v>
      </c>
      <c r="W3611" s="1">
        <v>45892</v>
      </c>
      <c r="X3611" s="1">
        <v>45911</v>
      </c>
      <c r="Y3611" t="s">
        <v>103</v>
      </c>
      <c r="Z3611" t="s">
        <v>177</v>
      </c>
      <c r="AA3611" t="s">
        <v>83</v>
      </c>
      <c r="AB3611" t="s">
        <v>76</v>
      </c>
      <c r="AC3611" t="s">
        <v>123</v>
      </c>
      <c r="AD3611" t="s">
        <v>58</v>
      </c>
    </row>
    <row r="3612" spans="1:30" x14ac:dyDescent="0.3">
      <c r="A3612" t="s">
        <v>6693</v>
      </c>
      <c r="B3612" t="s">
        <v>5634</v>
      </c>
      <c r="C3612" t="s">
        <v>80</v>
      </c>
      <c r="D3612" t="s">
        <v>140</v>
      </c>
      <c r="E3612" t="s">
        <v>49</v>
      </c>
      <c r="F3612">
        <v>881</v>
      </c>
      <c r="G3612">
        <v>381.77</v>
      </c>
      <c r="H3612">
        <v>0.15</v>
      </c>
      <c r="I3612">
        <v>285888.46000000002</v>
      </c>
      <c r="J3612">
        <v>206509.01</v>
      </c>
      <c r="K3612">
        <v>5920.79</v>
      </c>
      <c r="L3612">
        <v>2984.76</v>
      </c>
      <c r="M3612">
        <v>7047.88</v>
      </c>
      <c r="N3612">
        <v>63426.02</v>
      </c>
      <c r="O3612">
        <v>22.19</v>
      </c>
      <c r="P3612" t="s">
        <v>35</v>
      </c>
      <c r="Q3612" t="s">
        <v>122</v>
      </c>
      <c r="R3612" t="s">
        <v>51</v>
      </c>
      <c r="S3612" t="s">
        <v>97</v>
      </c>
      <c r="T3612" t="s">
        <v>63</v>
      </c>
      <c r="U3612">
        <v>0</v>
      </c>
      <c r="V3612" s="1">
        <v>45796</v>
      </c>
      <c r="W3612" s="1">
        <v>45801</v>
      </c>
      <c r="X3612" s="1">
        <v>45819</v>
      </c>
      <c r="Y3612" t="s">
        <v>81</v>
      </c>
      <c r="Z3612" t="s">
        <v>82</v>
      </c>
      <c r="AA3612" t="s">
        <v>65</v>
      </c>
      <c r="AB3612" t="s">
        <v>76</v>
      </c>
      <c r="AC3612" t="s">
        <v>84</v>
      </c>
      <c r="AD3612" t="s">
        <v>67</v>
      </c>
    </row>
    <row r="3613" spans="1:30" x14ac:dyDescent="0.3">
      <c r="A3613" t="s">
        <v>6694</v>
      </c>
      <c r="B3613" t="s">
        <v>6695</v>
      </c>
      <c r="C3613" t="s">
        <v>87</v>
      </c>
      <c r="D3613" t="s">
        <v>88</v>
      </c>
      <c r="E3613" t="s">
        <v>89</v>
      </c>
      <c r="F3613">
        <v>281</v>
      </c>
      <c r="G3613">
        <v>383.02</v>
      </c>
      <c r="H3613">
        <v>0.15</v>
      </c>
      <c r="I3613">
        <v>91484.33</v>
      </c>
      <c r="J3613">
        <v>49292.68</v>
      </c>
      <c r="K3613">
        <v>13209.93</v>
      </c>
      <c r="L3613">
        <v>2443.84</v>
      </c>
      <c r="M3613">
        <v>3369.49</v>
      </c>
      <c r="N3613">
        <v>23168.39</v>
      </c>
      <c r="O3613">
        <v>25.32</v>
      </c>
      <c r="P3613" t="s">
        <v>35</v>
      </c>
      <c r="Q3613" t="s">
        <v>111</v>
      </c>
      <c r="R3613" t="s">
        <v>51</v>
      </c>
      <c r="S3613" t="s">
        <v>97</v>
      </c>
      <c r="T3613" t="s">
        <v>53</v>
      </c>
      <c r="U3613">
        <v>4</v>
      </c>
      <c r="V3613" s="1">
        <v>45784</v>
      </c>
      <c r="W3613" s="1">
        <v>45793</v>
      </c>
      <c r="X3613" s="1">
        <v>45808</v>
      </c>
      <c r="Y3613" t="s">
        <v>81</v>
      </c>
      <c r="Z3613" t="s">
        <v>82</v>
      </c>
      <c r="AA3613" t="s">
        <v>42</v>
      </c>
      <c r="AB3613" t="s">
        <v>66</v>
      </c>
      <c r="AC3613" t="s">
        <v>57</v>
      </c>
      <c r="AD3613" t="s">
        <v>45</v>
      </c>
    </row>
    <row r="3614" spans="1:30" x14ac:dyDescent="0.3">
      <c r="A3614" t="s">
        <v>6696</v>
      </c>
      <c r="B3614" t="s">
        <v>6697</v>
      </c>
      <c r="C3614" t="s">
        <v>135</v>
      </c>
      <c r="D3614" t="s">
        <v>33</v>
      </c>
      <c r="E3614" t="s">
        <v>34</v>
      </c>
      <c r="F3614">
        <v>608</v>
      </c>
      <c r="G3614">
        <v>32.01</v>
      </c>
      <c r="H3614">
        <v>0.15</v>
      </c>
      <c r="I3614">
        <v>16542.77</v>
      </c>
      <c r="J3614">
        <v>9070.44</v>
      </c>
      <c r="K3614">
        <v>1331.7</v>
      </c>
      <c r="L3614">
        <v>1061.42</v>
      </c>
      <c r="M3614">
        <v>344.17</v>
      </c>
      <c r="N3614">
        <v>4735.04</v>
      </c>
      <c r="O3614">
        <v>28.62</v>
      </c>
      <c r="P3614" t="s">
        <v>35</v>
      </c>
      <c r="Q3614" t="s">
        <v>90</v>
      </c>
      <c r="R3614" t="s">
        <v>37</v>
      </c>
      <c r="S3614" t="s">
        <v>91</v>
      </c>
      <c r="T3614" t="s">
        <v>53</v>
      </c>
      <c r="U3614">
        <v>2</v>
      </c>
      <c r="V3614" s="1">
        <v>45877</v>
      </c>
      <c r="W3614" s="1">
        <v>45883</v>
      </c>
      <c r="X3614" s="1">
        <v>45893</v>
      </c>
      <c r="Y3614" t="s">
        <v>103</v>
      </c>
      <c r="Z3614" t="s">
        <v>177</v>
      </c>
      <c r="AA3614" t="s">
        <v>83</v>
      </c>
      <c r="AB3614" t="s">
        <v>66</v>
      </c>
      <c r="AC3614" t="s">
        <v>77</v>
      </c>
      <c r="AD3614" t="s">
        <v>45</v>
      </c>
    </row>
    <row r="3615" spans="1:30" x14ac:dyDescent="0.3">
      <c r="A3615" t="s">
        <v>6698</v>
      </c>
      <c r="B3615" t="s">
        <v>6699</v>
      </c>
      <c r="C3615" t="s">
        <v>87</v>
      </c>
      <c r="D3615" t="s">
        <v>130</v>
      </c>
      <c r="E3615" t="s">
        <v>131</v>
      </c>
      <c r="F3615">
        <v>123</v>
      </c>
      <c r="G3615">
        <v>251.81</v>
      </c>
      <c r="H3615">
        <v>0.05</v>
      </c>
      <c r="I3615">
        <v>29424</v>
      </c>
      <c r="J3615">
        <v>14830.15</v>
      </c>
      <c r="K3615">
        <v>9717.48</v>
      </c>
      <c r="L3615">
        <v>1100.2</v>
      </c>
      <c r="M3615">
        <v>3014.29</v>
      </c>
      <c r="N3615">
        <v>761.88</v>
      </c>
      <c r="O3615">
        <v>2.59</v>
      </c>
      <c r="P3615" t="s">
        <v>35</v>
      </c>
      <c r="Q3615" t="s">
        <v>50</v>
      </c>
      <c r="R3615" t="s">
        <v>74</v>
      </c>
      <c r="S3615" t="s">
        <v>118</v>
      </c>
      <c r="T3615" t="s">
        <v>39</v>
      </c>
      <c r="U3615">
        <v>2</v>
      </c>
      <c r="V3615" s="1">
        <v>45815</v>
      </c>
      <c r="W3615" s="1">
        <v>45825</v>
      </c>
      <c r="X3615" s="1">
        <v>45836</v>
      </c>
      <c r="Y3615" t="s">
        <v>81</v>
      </c>
      <c r="Z3615" t="s">
        <v>150</v>
      </c>
      <c r="AA3615" t="s">
        <v>65</v>
      </c>
      <c r="AB3615" t="s">
        <v>43</v>
      </c>
      <c r="AC3615" t="s">
        <v>77</v>
      </c>
      <c r="AD3615" t="s">
        <v>58</v>
      </c>
    </row>
    <row r="3616" spans="1:30" x14ac:dyDescent="0.3">
      <c r="A3616" t="s">
        <v>6700</v>
      </c>
      <c r="B3616" t="s">
        <v>1071</v>
      </c>
      <c r="C3616" t="s">
        <v>70</v>
      </c>
      <c r="D3616" t="s">
        <v>48</v>
      </c>
      <c r="E3616" t="s">
        <v>49</v>
      </c>
      <c r="F3616">
        <v>295</v>
      </c>
      <c r="G3616">
        <v>291.41000000000003</v>
      </c>
      <c r="H3616">
        <v>0</v>
      </c>
      <c r="I3616">
        <v>85965.95</v>
      </c>
      <c r="J3616">
        <v>44218.33</v>
      </c>
      <c r="K3616">
        <v>4224.49</v>
      </c>
      <c r="L3616">
        <v>2125.0100000000002</v>
      </c>
      <c r="M3616">
        <v>5651.99</v>
      </c>
      <c r="N3616">
        <v>29746.13</v>
      </c>
      <c r="O3616">
        <v>34.6</v>
      </c>
      <c r="P3616" t="s">
        <v>35</v>
      </c>
      <c r="Q3616" t="s">
        <v>111</v>
      </c>
      <c r="R3616" t="s">
        <v>37</v>
      </c>
      <c r="S3616" t="s">
        <v>91</v>
      </c>
      <c r="T3616" t="s">
        <v>53</v>
      </c>
      <c r="U3616">
        <v>2</v>
      </c>
      <c r="V3616" s="1">
        <v>45945</v>
      </c>
      <c r="W3616" s="1">
        <v>45955</v>
      </c>
      <c r="X3616" s="1">
        <v>45968</v>
      </c>
      <c r="Y3616" t="s">
        <v>54</v>
      </c>
      <c r="Z3616" t="s">
        <v>75</v>
      </c>
      <c r="AA3616" t="s">
        <v>56</v>
      </c>
      <c r="AB3616" t="s">
        <v>66</v>
      </c>
      <c r="AC3616" t="s">
        <v>93</v>
      </c>
      <c r="AD3616" t="s">
        <v>58</v>
      </c>
    </row>
    <row r="3617" spans="1:30" x14ac:dyDescent="0.3">
      <c r="A3617" t="s">
        <v>6701</v>
      </c>
      <c r="B3617" t="s">
        <v>1831</v>
      </c>
      <c r="C3617" t="s">
        <v>70</v>
      </c>
      <c r="D3617" t="s">
        <v>48</v>
      </c>
      <c r="E3617" t="s">
        <v>49</v>
      </c>
      <c r="F3617">
        <v>889</v>
      </c>
      <c r="G3617">
        <v>254.29</v>
      </c>
      <c r="H3617">
        <v>0</v>
      </c>
      <c r="I3617">
        <v>226063.81</v>
      </c>
      <c r="J3617">
        <v>115935.85</v>
      </c>
      <c r="K3617">
        <v>10298.540000000001</v>
      </c>
      <c r="L3617">
        <v>2686.31</v>
      </c>
      <c r="M3617">
        <v>21490.01</v>
      </c>
      <c r="N3617">
        <v>75653.100000000006</v>
      </c>
      <c r="O3617">
        <v>33.47</v>
      </c>
      <c r="P3617" t="s">
        <v>35</v>
      </c>
      <c r="Q3617" t="s">
        <v>73</v>
      </c>
      <c r="R3617" t="s">
        <v>51</v>
      </c>
      <c r="S3617" t="s">
        <v>91</v>
      </c>
      <c r="T3617" t="s">
        <v>63</v>
      </c>
      <c r="U3617">
        <v>10</v>
      </c>
      <c r="V3617" s="1">
        <v>45399</v>
      </c>
      <c r="W3617" s="1">
        <v>45401</v>
      </c>
      <c r="X3617" s="1">
        <v>45441</v>
      </c>
      <c r="Y3617" t="s">
        <v>81</v>
      </c>
      <c r="Z3617" t="s">
        <v>165</v>
      </c>
      <c r="AA3617" t="s">
        <v>42</v>
      </c>
      <c r="AB3617" t="s">
        <v>66</v>
      </c>
      <c r="AC3617" t="s">
        <v>84</v>
      </c>
      <c r="AD3617" t="s">
        <v>67</v>
      </c>
    </row>
    <row r="3618" spans="1:30" x14ac:dyDescent="0.3">
      <c r="A3618" t="s">
        <v>6702</v>
      </c>
      <c r="B3618" t="s">
        <v>6703</v>
      </c>
      <c r="C3618" t="s">
        <v>70</v>
      </c>
      <c r="D3618" t="s">
        <v>88</v>
      </c>
      <c r="E3618" t="s">
        <v>89</v>
      </c>
      <c r="F3618">
        <v>1111</v>
      </c>
      <c r="G3618">
        <v>267.52</v>
      </c>
      <c r="H3618">
        <v>0.05</v>
      </c>
      <c r="I3618">
        <v>282353.98</v>
      </c>
      <c r="J3618">
        <v>203739.83</v>
      </c>
      <c r="K3618">
        <v>2898.8</v>
      </c>
      <c r="L3618">
        <v>1395</v>
      </c>
      <c r="M3618">
        <v>33713</v>
      </c>
      <c r="N3618">
        <v>40607.35</v>
      </c>
      <c r="O3618">
        <v>14.38</v>
      </c>
      <c r="P3618" t="s">
        <v>35</v>
      </c>
      <c r="Q3618" t="s">
        <v>36</v>
      </c>
      <c r="R3618" t="s">
        <v>37</v>
      </c>
      <c r="S3618" t="s">
        <v>38</v>
      </c>
      <c r="T3618" t="s">
        <v>53</v>
      </c>
      <c r="U3618">
        <v>15</v>
      </c>
      <c r="V3618" s="1">
        <v>45986</v>
      </c>
      <c r="W3618" s="1">
        <v>45996</v>
      </c>
      <c r="X3618" s="1">
        <v>46031</v>
      </c>
      <c r="Y3618" t="s">
        <v>54</v>
      </c>
      <c r="Z3618" t="s">
        <v>92</v>
      </c>
      <c r="AA3618" t="s">
        <v>42</v>
      </c>
      <c r="AB3618" t="s">
        <v>43</v>
      </c>
      <c r="AC3618" t="s">
        <v>98</v>
      </c>
      <c r="AD3618" t="s">
        <v>45</v>
      </c>
    </row>
    <row r="3619" spans="1:30" x14ac:dyDescent="0.3">
      <c r="A3619" t="s">
        <v>6704</v>
      </c>
      <c r="B3619" t="s">
        <v>350</v>
      </c>
      <c r="C3619" t="s">
        <v>70</v>
      </c>
      <c r="D3619" t="s">
        <v>71</v>
      </c>
      <c r="E3619" t="s">
        <v>72</v>
      </c>
      <c r="F3619">
        <v>1909</v>
      </c>
      <c r="G3619">
        <v>49</v>
      </c>
      <c r="H3619">
        <v>0.15</v>
      </c>
      <c r="I3619">
        <v>79509.850000000006</v>
      </c>
      <c r="J3619">
        <v>36709.440000000002</v>
      </c>
      <c r="K3619">
        <v>2529.31</v>
      </c>
      <c r="L3619">
        <v>1354.13</v>
      </c>
      <c r="M3619">
        <v>2300.1</v>
      </c>
      <c r="N3619">
        <v>36616.870000000003</v>
      </c>
      <c r="O3619">
        <v>46.05</v>
      </c>
      <c r="P3619" t="s">
        <v>35</v>
      </c>
      <c r="Q3619" t="s">
        <v>36</v>
      </c>
      <c r="R3619" t="s">
        <v>37</v>
      </c>
      <c r="S3619" t="s">
        <v>52</v>
      </c>
      <c r="T3619" t="s">
        <v>39</v>
      </c>
      <c r="U3619">
        <v>10</v>
      </c>
      <c r="V3619" s="1">
        <v>45346</v>
      </c>
      <c r="W3619" s="1">
        <v>45351</v>
      </c>
      <c r="X3619" s="1">
        <v>45391</v>
      </c>
      <c r="Y3619" t="s">
        <v>40</v>
      </c>
      <c r="Z3619" t="s">
        <v>147</v>
      </c>
      <c r="AA3619" t="s">
        <v>56</v>
      </c>
      <c r="AB3619" t="s">
        <v>66</v>
      </c>
      <c r="AC3619" t="s">
        <v>84</v>
      </c>
      <c r="AD3619" t="s">
        <v>58</v>
      </c>
    </row>
    <row r="3620" spans="1:30" x14ac:dyDescent="0.3">
      <c r="A3620" t="s">
        <v>6705</v>
      </c>
      <c r="B3620" t="s">
        <v>6706</v>
      </c>
      <c r="C3620" t="s">
        <v>32</v>
      </c>
      <c r="D3620" t="s">
        <v>107</v>
      </c>
      <c r="E3620" t="s">
        <v>108</v>
      </c>
      <c r="F3620">
        <v>198</v>
      </c>
      <c r="G3620">
        <v>142.86000000000001</v>
      </c>
      <c r="H3620">
        <v>0</v>
      </c>
      <c r="I3620">
        <v>28286.28</v>
      </c>
      <c r="J3620">
        <v>18956.27</v>
      </c>
      <c r="K3620">
        <v>9778.02</v>
      </c>
      <c r="L3620">
        <v>1656.03</v>
      </c>
      <c r="M3620">
        <v>2412.7199999999998</v>
      </c>
      <c r="N3620">
        <v>-4516.76</v>
      </c>
      <c r="O3620">
        <v>-15.97</v>
      </c>
      <c r="P3620" t="s">
        <v>35</v>
      </c>
      <c r="Q3620" t="s">
        <v>96</v>
      </c>
      <c r="R3620" t="s">
        <v>51</v>
      </c>
      <c r="S3620" t="s">
        <v>38</v>
      </c>
      <c r="T3620" t="s">
        <v>63</v>
      </c>
      <c r="U3620">
        <v>2</v>
      </c>
      <c r="V3620" s="1">
        <v>45716</v>
      </c>
      <c r="W3620" s="1">
        <v>45724</v>
      </c>
      <c r="X3620" s="1">
        <v>45734</v>
      </c>
      <c r="Y3620" t="s">
        <v>40</v>
      </c>
      <c r="Z3620" t="s">
        <v>147</v>
      </c>
      <c r="AA3620" t="s">
        <v>83</v>
      </c>
      <c r="AB3620" t="s">
        <v>43</v>
      </c>
      <c r="AC3620" t="s">
        <v>44</v>
      </c>
      <c r="AD3620" t="s">
        <v>67</v>
      </c>
    </row>
    <row r="3621" spans="1:30" x14ac:dyDescent="0.3">
      <c r="A3621" t="s">
        <v>6707</v>
      </c>
      <c r="B3621" t="s">
        <v>5268</v>
      </c>
      <c r="C3621" t="s">
        <v>32</v>
      </c>
      <c r="D3621" t="s">
        <v>33</v>
      </c>
      <c r="E3621" t="s">
        <v>34</v>
      </c>
      <c r="F3621">
        <v>291</v>
      </c>
      <c r="G3621">
        <v>275.14999999999998</v>
      </c>
      <c r="H3621">
        <v>0</v>
      </c>
      <c r="I3621">
        <v>80068.649999999994</v>
      </c>
      <c r="J3621">
        <v>56220.18</v>
      </c>
      <c r="K3621">
        <v>591.09</v>
      </c>
      <c r="L3621">
        <v>1983.28</v>
      </c>
      <c r="M3621">
        <v>2339.1999999999998</v>
      </c>
      <c r="N3621">
        <v>18934.900000000001</v>
      </c>
      <c r="O3621">
        <v>23.65</v>
      </c>
      <c r="P3621" t="s">
        <v>35</v>
      </c>
      <c r="Q3621" t="s">
        <v>96</v>
      </c>
      <c r="R3621" t="s">
        <v>51</v>
      </c>
      <c r="S3621" t="s">
        <v>52</v>
      </c>
      <c r="T3621" t="s">
        <v>63</v>
      </c>
      <c r="U3621">
        <v>0</v>
      </c>
      <c r="V3621" s="1">
        <v>45938</v>
      </c>
      <c r="W3621" s="1">
        <v>45941</v>
      </c>
      <c r="X3621" s="1">
        <v>45967</v>
      </c>
      <c r="Y3621" t="s">
        <v>54</v>
      </c>
      <c r="Z3621" t="s">
        <v>75</v>
      </c>
      <c r="AA3621" t="s">
        <v>56</v>
      </c>
      <c r="AB3621" t="s">
        <v>43</v>
      </c>
      <c r="AC3621" t="s">
        <v>77</v>
      </c>
      <c r="AD3621" t="s">
        <v>58</v>
      </c>
    </row>
    <row r="3622" spans="1:30" x14ac:dyDescent="0.3">
      <c r="A3622" t="s">
        <v>6708</v>
      </c>
      <c r="B3622" t="s">
        <v>6709</v>
      </c>
      <c r="C3622" t="s">
        <v>70</v>
      </c>
      <c r="D3622" t="s">
        <v>33</v>
      </c>
      <c r="E3622" t="s">
        <v>34</v>
      </c>
      <c r="F3622">
        <v>1175</v>
      </c>
      <c r="G3622">
        <v>365.77</v>
      </c>
      <c r="H3622">
        <v>0.1</v>
      </c>
      <c r="I3622">
        <v>386801.78</v>
      </c>
      <c r="J3622">
        <v>260312.98</v>
      </c>
      <c r="K3622">
        <v>5205.95</v>
      </c>
      <c r="L3622">
        <v>2187.6</v>
      </c>
      <c r="M3622">
        <v>26093.14</v>
      </c>
      <c r="N3622">
        <v>93002.11</v>
      </c>
      <c r="O3622">
        <v>24.04</v>
      </c>
      <c r="P3622" t="s">
        <v>35</v>
      </c>
      <c r="Q3622" t="s">
        <v>132</v>
      </c>
      <c r="R3622" t="s">
        <v>51</v>
      </c>
      <c r="S3622" t="s">
        <v>97</v>
      </c>
      <c r="T3622" t="s">
        <v>39</v>
      </c>
      <c r="U3622">
        <v>0</v>
      </c>
      <c r="V3622" s="1">
        <v>45521</v>
      </c>
      <c r="W3622" s="1">
        <v>45522</v>
      </c>
      <c r="X3622" s="1">
        <v>45540</v>
      </c>
      <c r="Y3622" t="s">
        <v>103</v>
      </c>
      <c r="Z3622" t="s">
        <v>177</v>
      </c>
      <c r="AA3622" t="s">
        <v>65</v>
      </c>
      <c r="AB3622" t="s">
        <v>66</v>
      </c>
      <c r="AC3622" t="s">
        <v>44</v>
      </c>
      <c r="AD3622" t="s">
        <v>67</v>
      </c>
    </row>
    <row r="3623" spans="1:30" x14ac:dyDescent="0.3">
      <c r="A3623" t="s">
        <v>6710</v>
      </c>
      <c r="B3623" t="s">
        <v>6711</v>
      </c>
      <c r="C3623" t="s">
        <v>70</v>
      </c>
      <c r="D3623" t="s">
        <v>48</v>
      </c>
      <c r="E3623" t="s">
        <v>49</v>
      </c>
      <c r="F3623">
        <v>678</v>
      </c>
      <c r="G3623">
        <v>428.48</v>
      </c>
      <c r="H3623">
        <v>0.15</v>
      </c>
      <c r="I3623">
        <v>246933.02</v>
      </c>
      <c r="J3623">
        <v>125511.42</v>
      </c>
      <c r="K3623">
        <v>10404.049999999999</v>
      </c>
      <c r="L3623">
        <v>2518.33</v>
      </c>
      <c r="M3623">
        <v>12054.78</v>
      </c>
      <c r="N3623">
        <v>96444.44</v>
      </c>
      <c r="O3623">
        <v>39.06</v>
      </c>
      <c r="P3623" t="s">
        <v>35</v>
      </c>
      <c r="Q3623" t="s">
        <v>203</v>
      </c>
      <c r="R3623" t="s">
        <v>51</v>
      </c>
      <c r="S3623" t="s">
        <v>38</v>
      </c>
      <c r="T3623" t="s">
        <v>170</v>
      </c>
      <c r="U3623">
        <v>2</v>
      </c>
      <c r="V3623" s="1">
        <v>45299</v>
      </c>
      <c r="W3623" s="1">
        <v>45305</v>
      </c>
      <c r="X3623" s="1">
        <v>45325</v>
      </c>
      <c r="Y3623" t="s">
        <v>40</v>
      </c>
      <c r="Z3623" t="s">
        <v>64</v>
      </c>
      <c r="AA3623" t="s">
        <v>56</v>
      </c>
      <c r="AB3623" t="s">
        <v>66</v>
      </c>
      <c r="AC3623" t="s">
        <v>44</v>
      </c>
      <c r="AD3623" t="s">
        <v>58</v>
      </c>
    </row>
    <row r="3624" spans="1:30" x14ac:dyDescent="0.3">
      <c r="A3624" t="s">
        <v>6712</v>
      </c>
      <c r="B3624" t="s">
        <v>6713</v>
      </c>
      <c r="C3624" t="s">
        <v>80</v>
      </c>
      <c r="D3624" t="s">
        <v>140</v>
      </c>
      <c r="E3624" t="s">
        <v>49</v>
      </c>
      <c r="F3624">
        <v>1116</v>
      </c>
      <c r="G3624">
        <v>485.9</v>
      </c>
      <c r="H3624">
        <v>0.1</v>
      </c>
      <c r="I3624">
        <v>488037.96</v>
      </c>
      <c r="J3624">
        <v>319804.96000000002</v>
      </c>
      <c r="K3624">
        <v>1898.63</v>
      </c>
      <c r="L3624">
        <v>2139.4699999999998</v>
      </c>
      <c r="M3624">
        <v>18639.07</v>
      </c>
      <c r="N3624">
        <v>145555.82999999999</v>
      </c>
      <c r="O3624">
        <v>29.82</v>
      </c>
      <c r="P3624" t="s">
        <v>35</v>
      </c>
      <c r="Q3624" t="s">
        <v>73</v>
      </c>
      <c r="R3624" t="s">
        <v>74</v>
      </c>
      <c r="S3624" t="s">
        <v>118</v>
      </c>
      <c r="T3624" t="s">
        <v>112</v>
      </c>
      <c r="U3624">
        <v>0</v>
      </c>
      <c r="V3624" s="1">
        <v>45871</v>
      </c>
      <c r="W3624" s="1">
        <v>45878</v>
      </c>
      <c r="X3624" s="1">
        <v>45887</v>
      </c>
      <c r="Y3624" t="s">
        <v>103</v>
      </c>
      <c r="Z3624" t="s">
        <v>177</v>
      </c>
      <c r="AA3624" t="s">
        <v>65</v>
      </c>
      <c r="AB3624" t="s">
        <v>43</v>
      </c>
      <c r="AC3624" t="s">
        <v>57</v>
      </c>
      <c r="AD3624" t="s">
        <v>67</v>
      </c>
    </row>
    <row r="3625" spans="1:30" x14ac:dyDescent="0.3">
      <c r="A3625" t="s">
        <v>6714</v>
      </c>
      <c r="B3625" t="s">
        <v>6715</v>
      </c>
      <c r="C3625" t="s">
        <v>32</v>
      </c>
      <c r="D3625" t="s">
        <v>159</v>
      </c>
      <c r="E3625" t="s">
        <v>160</v>
      </c>
      <c r="F3625">
        <v>202</v>
      </c>
      <c r="G3625">
        <v>335.68</v>
      </c>
      <c r="H3625">
        <v>0.05</v>
      </c>
      <c r="I3625">
        <v>64416.99</v>
      </c>
      <c r="J3625">
        <v>31699.41</v>
      </c>
      <c r="K3625">
        <v>4815.6499999999996</v>
      </c>
      <c r="L3625">
        <v>173.47</v>
      </c>
      <c r="M3625">
        <v>4148.46</v>
      </c>
      <c r="N3625">
        <v>23580</v>
      </c>
      <c r="O3625">
        <v>36.61</v>
      </c>
      <c r="P3625" t="s">
        <v>35</v>
      </c>
      <c r="Q3625" t="s">
        <v>122</v>
      </c>
      <c r="R3625" t="s">
        <v>37</v>
      </c>
      <c r="S3625" t="s">
        <v>38</v>
      </c>
      <c r="T3625" t="s">
        <v>53</v>
      </c>
      <c r="U3625">
        <v>15</v>
      </c>
      <c r="V3625" s="1">
        <v>45979</v>
      </c>
      <c r="W3625" s="1">
        <v>45986</v>
      </c>
      <c r="X3625" s="1">
        <v>46026</v>
      </c>
      <c r="Y3625" t="s">
        <v>54</v>
      </c>
      <c r="Z3625" t="s">
        <v>92</v>
      </c>
      <c r="AA3625" t="s">
        <v>83</v>
      </c>
      <c r="AB3625" t="s">
        <v>43</v>
      </c>
      <c r="AC3625" t="s">
        <v>98</v>
      </c>
      <c r="AD3625" t="s">
        <v>45</v>
      </c>
    </row>
    <row r="3626" spans="1:30" x14ac:dyDescent="0.3">
      <c r="A3626" t="s">
        <v>6716</v>
      </c>
      <c r="B3626" t="s">
        <v>6717</v>
      </c>
      <c r="C3626" t="s">
        <v>70</v>
      </c>
      <c r="D3626" t="s">
        <v>159</v>
      </c>
      <c r="E3626" t="s">
        <v>160</v>
      </c>
      <c r="F3626">
        <v>1915</v>
      </c>
      <c r="G3626">
        <v>205.12</v>
      </c>
      <c r="H3626">
        <v>0.1</v>
      </c>
      <c r="I3626">
        <v>353524.32</v>
      </c>
      <c r="J3626">
        <v>179349.81</v>
      </c>
      <c r="K3626">
        <v>8791.69</v>
      </c>
      <c r="L3626">
        <v>168.1</v>
      </c>
      <c r="M3626">
        <v>41035.599999999999</v>
      </c>
      <c r="N3626">
        <v>124179.12</v>
      </c>
      <c r="O3626">
        <v>35.130000000000003</v>
      </c>
      <c r="P3626" t="s">
        <v>35</v>
      </c>
      <c r="Q3626" t="s">
        <v>117</v>
      </c>
      <c r="R3626" t="s">
        <v>51</v>
      </c>
      <c r="S3626" t="s">
        <v>97</v>
      </c>
      <c r="T3626" t="s">
        <v>39</v>
      </c>
      <c r="U3626">
        <v>0</v>
      </c>
      <c r="V3626" s="1">
        <v>45441</v>
      </c>
      <c r="W3626" s="1">
        <v>45446</v>
      </c>
      <c r="X3626" s="1">
        <v>45468</v>
      </c>
      <c r="Y3626" t="s">
        <v>81</v>
      </c>
      <c r="Z3626" t="s">
        <v>82</v>
      </c>
      <c r="AA3626" t="s">
        <v>56</v>
      </c>
      <c r="AB3626" t="s">
        <v>66</v>
      </c>
      <c r="AC3626" t="s">
        <v>77</v>
      </c>
      <c r="AD3626" t="s">
        <v>58</v>
      </c>
    </row>
    <row r="3627" spans="1:30" x14ac:dyDescent="0.3">
      <c r="A3627" t="s">
        <v>6718</v>
      </c>
      <c r="B3627" t="s">
        <v>2486</v>
      </c>
      <c r="C3627" t="s">
        <v>32</v>
      </c>
      <c r="D3627" t="s">
        <v>130</v>
      </c>
      <c r="E3627" t="s">
        <v>131</v>
      </c>
      <c r="F3627">
        <v>1609</v>
      </c>
      <c r="G3627">
        <v>237.96</v>
      </c>
      <c r="H3627">
        <v>0</v>
      </c>
      <c r="I3627">
        <v>382877.64</v>
      </c>
      <c r="J3627">
        <v>193832.24</v>
      </c>
      <c r="K3627">
        <v>9740.4699999999993</v>
      </c>
      <c r="L3627">
        <v>2374.9</v>
      </c>
      <c r="M3627">
        <v>27867.68</v>
      </c>
      <c r="N3627">
        <v>149062.35</v>
      </c>
      <c r="O3627">
        <v>38.93</v>
      </c>
      <c r="P3627" t="s">
        <v>35</v>
      </c>
      <c r="Q3627" t="s">
        <v>73</v>
      </c>
      <c r="R3627" t="s">
        <v>74</v>
      </c>
      <c r="S3627" t="s">
        <v>91</v>
      </c>
      <c r="T3627" t="s">
        <v>63</v>
      </c>
      <c r="U3627">
        <v>2</v>
      </c>
      <c r="V3627" s="1">
        <v>45364</v>
      </c>
      <c r="W3627" s="1">
        <v>45369</v>
      </c>
      <c r="X3627" s="1">
        <v>45390</v>
      </c>
      <c r="Y3627" t="s">
        <v>40</v>
      </c>
      <c r="Z3627" t="s">
        <v>41</v>
      </c>
      <c r="AA3627" t="s">
        <v>83</v>
      </c>
      <c r="AB3627" t="s">
        <v>76</v>
      </c>
      <c r="AC3627" t="s">
        <v>93</v>
      </c>
      <c r="AD3627" t="s">
        <v>67</v>
      </c>
    </row>
    <row r="3628" spans="1:30" x14ac:dyDescent="0.3">
      <c r="A3628" t="s">
        <v>6719</v>
      </c>
      <c r="B3628" t="s">
        <v>6720</v>
      </c>
      <c r="C3628" t="s">
        <v>32</v>
      </c>
      <c r="D3628" t="s">
        <v>101</v>
      </c>
      <c r="E3628" t="s">
        <v>102</v>
      </c>
      <c r="F3628">
        <v>1842</v>
      </c>
      <c r="G3628">
        <v>474.21</v>
      </c>
      <c r="H3628">
        <v>0.15</v>
      </c>
      <c r="I3628">
        <v>742470.6</v>
      </c>
      <c r="J3628">
        <v>404362.37</v>
      </c>
      <c r="K3628">
        <v>7165.32</v>
      </c>
      <c r="L3628">
        <v>2346.6999999999998</v>
      </c>
      <c r="M3628">
        <v>48560.05</v>
      </c>
      <c r="N3628">
        <v>280036.15999999997</v>
      </c>
      <c r="O3628">
        <v>37.72</v>
      </c>
      <c r="P3628" t="s">
        <v>35</v>
      </c>
      <c r="Q3628" t="s">
        <v>117</v>
      </c>
      <c r="R3628" t="s">
        <v>51</v>
      </c>
      <c r="S3628" t="s">
        <v>118</v>
      </c>
      <c r="T3628" t="s">
        <v>112</v>
      </c>
      <c r="U3628">
        <v>0</v>
      </c>
      <c r="V3628" s="1">
        <v>45440</v>
      </c>
      <c r="W3628" s="1">
        <v>45443</v>
      </c>
      <c r="X3628" s="1">
        <v>45462</v>
      </c>
      <c r="Y3628" t="s">
        <v>81</v>
      </c>
      <c r="Z3628" t="s">
        <v>82</v>
      </c>
      <c r="AA3628" t="s">
        <v>56</v>
      </c>
      <c r="AB3628" t="s">
        <v>43</v>
      </c>
      <c r="AC3628" t="s">
        <v>123</v>
      </c>
      <c r="AD3628" t="s">
        <v>45</v>
      </c>
    </row>
    <row r="3629" spans="1:30" x14ac:dyDescent="0.3">
      <c r="A3629" t="s">
        <v>6721</v>
      </c>
      <c r="B3629" t="s">
        <v>2472</v>
      </c>
      <c r="C3629" t="s">
        <v>80</v>
      </c>
      <c r="D3629" t="s">
        <v>140</v>
      </c>
      <c r="E3629" t="s">
        <v>49</v>
      </c>
      <c r="F3629">
        <v>459</v>
      </c>
      <c r="G3629">
        <v>25.43</v>
      </c>
      <c r="H3629">
        <v>0</v>
      </c>
      <c r="I3629">
        <v>11672.37</v>
      </c>
      <c r="J3629">
        <v>6649.13</v>
      </c>
      <c r="K3629">
        <v>10500.48</v>
      </c>
      <c r="L3629">
        <v>2970.06</v>
      </c>
      <c r="M3629">
        <v>1173.5</v>
      </c>
      <c r="N3629">
        <v>-9620.7999999999993</v>
      </c>
      <c r="O3629">
        <v>-82.42</v>
      </c>
      <c r="P3629" t="s">
        <v>35</v>
      </c>
      <c r="Q3629" t="s">
        <v>36</v>
      </c>
      <c r="R3629" t="s">
        <v>51</v>
      </c>
      <c r="S3629" t="s">
        <v>52</v>
      </c>
      <c r="T3629" t="s">
        <v>39</v>
      </c>
      <c r="U3629">
        <v>4</v>
      </c>
      <c r="V3629" s="1">
        <v>45733</v>
      </c>
      <c r="W3629" s="1">
        <v>45742</v>
      </c>
      <c r="X3629" s="1">
        <v>45755</v>
      </c>
      <c r="Y3629" t="s">
        <v>40</v>
      </c>
      <c r="Z3629" t="s">
        <v>41</v>
      </c>
      <c r="AA3629" t="s">
        <v>42</v>
      </c>
      <c r="AB3629" t="s">
        <v>66</v>
      </c>
      <c r="AC3629" t="s">
        <v>57</v>
      </c>
      <c r="AD3629" t="s">
        <v>45</v>
      </c>
    </row>
    <row r="3630" spans="1:30" x14ac:dyDescent="0.3">
      <c r="A3630" t="s">
        <v>6722</v>
      </c>
      <c r="B3630" t="s">
        <v>6723</v>
      </c>
      <c r="C3630" t="s">
        <v>70</v>
      </c>
      <c r="D3630" t="s">
        <v>159</v>
      </c>
      <c r="E3630" t="s">
        <v>160</v>
      </c>
      <c r="F3630">
        <v>795</v>
      </c>
      <c r="G3630">
        <v>239.49</v>
      </c>
      <c r="H3630">
        <v>0.15</v>
      </c>
      <c r="I3630">
        <v>161835.37</v>
      </c>
      <c r="J3630">
        <v>79852.160000000003</v>
      </c>
      <c r="K3630">
        <v>7640.46</v>
      </c>
      <c r="L3630">
        <v>1701.26</v>
      </c>
      <c r="M3630">
        <v>13872.54</v>
      </c>
      <c r="N3630">
        <v>58768.95</v>
      </c>
      <c r="O3630">
        <v>36.31</v>
      </c>
      <c r="P3630" t="s">
        <v>35</v>
      </c>
      <c r="Q3630" t="s">
        <v>117</v>
      </c>
      <c r="R3630" t="s">
        <v>37</v>
      </c>
      <c r="S3630" t="s">
        <v>97</v>
      </c>
      <c r="T3630" t="s">
        <v>39</v>
      </c>
      <c r="U3630">
        <v>0</v>
      </c>
      <c r="V3630" s="1">
        <v>45808</v>
      </c>
      <c r="W3630" s="1">
        <v>45813</v>
      </c>
      <c r="X3630" s="1">
        <v>45841</v>
      </c>
      <c r="Y3630" t="s">
        <v>81</v>
      </c>
      <c r="Z3630" t="s">
        <v>82</v>
      </c>
      <c r="AA3630" t="s">
        <v>42</v>
      </c>
      <c r="AB3630" t="s">
        <v>66</v>
      </c>
      <c r="AC3630" t="s">
        <v>98</v>
      </c>
      <c r="AD3630" t="s">
        <v>67</v>
      </c>
    </row>
    <row r="3631" spans="1:30" x14ac:dyDescent="0.3">
      <c r="A3631" t="s">
        <v>6724</v>
      </c>
      <c r="B3631" t="s">
        <v>6725</v>
      </c>
      <c r="C3631" t="s">
        <v>135</v>
      </c>
      <c r="D3631" t="s">
        <v>101</v>
      </c>
      <c r="E3631" t="s">
        <v>102</v>
      </c>
      <c r="F3631">
        <v>1654</v>
      </c>
      <c r="G3631">
        <v>428.27</v>
      </c>
      <c r="H3631">
        <v>0.1</v>
      </c>
      <c r="I3631">
        <v>637522.72</v>
      </c>
      <c r="J3631">
        <v>364762.68</v>
      </c>
      <c r="K3631">
        <v>8579.15</v>
      </c>
      <c r="L3631">
        <v>1440.49</v>
      </c>
      <c r="M3631">
        <v>43599.18</v>
      </c>
      <c r="N3631">
        <v>219141.22</v>
      </c>
      <c r="O3631">
        <v>34.369999999999997</v>
      </c>
      <c r="P3631" t="s">
        <v>35</v>
      </c>
      <c r="Q3631" t="s">
        <v>117</v>
      </c>
      <c r="R3631" t="s">
        <v>37</v>
      </c>
      <c r="S3631" t="s">
        <v>91</v>
      </c>
      <c r="T3631" t="s">
        <v>39</v>
      </c>
      <c r="U3631">
        <v>0</v>
      </c>
      <c r="V3631" s="1">
        <v>45708</v>
      </c>
      <c r="W3631" s="1">
        <v>45713</v>
      </c>
      <c r="X3631" s="1">
        <v>45734</v>
      </c>
      <c r="Y3631" t="s">
        <v>40</v>
      </c>
      <c r="Z3631" t="s">
        <v>147</v>
      </c>
      <c r="AA3631" t="s">
        <v>42</v>
      </c>
      <c r="AB3631" t="s">
        <v>43</v>
      </c>
      <c r="AC3631" t="s">
        <v>44</v>
      </c>
      <c r="AD3631" t="s">
        <v>58</v>
      </c>
    </row>
    <row r="3632" spans="1:30" x14ac:dyDescent="0.3">
      <c r="A3632" t="s">
        <v>6726</v>
      </c>
      <c r="B3632" t="s">
        <v>6727</v>
      </c>
      <c r="C3632" t="s">
        <v>80</v>
      </c>
      <c r="D3632" t="s">
        <v>159</v>
      </c>
      <c r="E3632" t="s">
        <v>160</v>
      </c>
      <c r="F3632">
        <v>1883</v>
      </c>
      <c r="G3632">
        <v>116.04</v>
      </c>
      <c r="H3632">
        <v>0.05</v>
      </c>
      <c r="I3632">
        <v>207578.15</v>
      </c>
      <c r="J3632">
        <v>102572.2</v>
      </c>
      <c r="K3632">
        <v>928.07</v>
      </c>
      <c r="L3632">
        <v>2237.89</v>
      </c>
      <c r="M3632">
        <v>7624.65</v>
      </c>
      <c r="N3632">
        <v>94215.34</v>
      </c>
      <c r="O3632">
        <v>45.39</v>
      </c>
      <c r="P3632" t="s">
        <v>35</v>
      </c>
      <c r="Q3632" t="s">
        <v>73</v>
      </c>
      <c r="R3632" t="s">
        <v>51</v>
      </c>
      <c r="S3632" t="s">
        <v>97</v>
      </c>
      <c r="T3632" t="s">
        <v>39</v>
      </c>
      <c r="U3632">
        <v>0</v>
      </c>
      <c r="V3632" s="1">
        <v>45750</v>
      </c>
      <c r="W3632" s="1">
        <v>45760</v>
      </c>
      <c r="X3632" s="1">
        <v>45790</v>
      </c>
      <c r="Y3632" t="s">
        <v>81</v>
      </c>
      <c r="Z3632" t="s">
        <v>165</v>
      </c>
      <c r="AA3632" t="s">
        <v>83</v>
      </c>
      <c r="AB3632" t="s">
        <v>66</v>
      </c>
      <c r="AC3632" t="s">
        <v>77</v>
      </c>
      <c r="AD3632" t="s">
        <v>45</v>
      </c>
    </row>
    <row r="3633" spans="1:30" x14ac:dyDescent="0.3">
      <c r="A3633" t="s">
        <v>6728</v>
      </c>
      <c r="B3633" t="s">
        <v>6729</v>
      </c>
      <c r="C3633" t="s">
        <v>70</v>
      </c>
      <c r="D3633" t="s">
        <v>159</v>
      </c>
      <c r="E3633" t="s">
        <v>160</v>
      </c>
      <c r="F3633">
        <v>843</v>
      </c>
      <c r="G3633">
        <v>251.75</v>
      </c>
      <c r="H3633">
        <v>0</v>
      </c>
      <c r="I3633">
        <v>212225.25</v>
      </c>
      <c r="J3633">
        <v>135210.6</v>
      </c>
      <c r="K3633">
        <v>5928.42</v>
      </c>
      <c r="L3633">
        <v>1386.48</v>
      </c>
      <c r="M3633">
        <v>12477.2</v>
      </c>
      <c r="N3633">
        <v>57222.55</v>
      </c>
      <c r="O3633">
        <v>26.96</v>
      </c>
      <c r="P3633" t="s">
        <v>35</v>
      </c>
      <c r="Q3633" t="s">
        <v>73</v>
      </c>
      <c r="R3633" t="s">
        <v>74</v>
      </c>
      <c r="S3633" t="s">
        <v>38</v>
      </c>
      <c r="T3633" t="s">
        <v>39</v>
      </c>
      <c r="U3633">
        <v>2</v>
      </c>
      <c r="V3633" s="1">
        <v>45760</v>
      </c>
      <c r="W3633" s="1">
        <v>45761</v>
      </c>
      <c r="X3633" s="1">
        <v>45787</v>
      </c>
      <c r="Y3633" t="s">
        <v>81</v>
      </c>
      <c r="Z3633" t="s">
        <v>165</v>
      </c>
      <c r="AA3633" t="s">
        <v>56</v>
      </c>
      <c r="AB3633" t="s">
        <v>76</v>
      </c>
      <c r="AC3633" t="s">
        <v>93</v>
      </c>
      <c r="AD3633" t="s">
        <v>58</v>
      </c>
    </row>
    <row r="3634" spans="1:30" x14ac:dyDescent="0.3">
      <c r="A3634" t="s">
        <v>6730</v>
      </c>
      <c r="B3634" t="s">
        <v>6731</v>
      </c>
      <c r="C3634" t="s">
        <v>70</v>
      </c>
      <c r="D3634" t="s">
        <v>140</v>
      </c>
      <c r="E3634" t="s">
        <v>49</v>
      </c>
      <c r="F3634">
        <v>956</v>
      </c>
      <c r="G3634">
        <v>343.57</v>
      </c>
      <c r="H3634">
        <v>0</v>
      </c>
      <c r="I3634">
        <v>328452.92</v>
      </c>
      <c r="J3634">
        <v>181580.33</v>
      </c>
      <c r="K3634">
        <v>3682.64</v>
      </c>
      <c r="L3634">
        <v>1696.24</v>
      </c>
      <c r="M3634">
        <v>27100.79</v>
      </c>
      <c r="N3634">
        <v>114392.92</v>
      </c>
      <c r="O3634">
        <v>34.83</v>
      </c>
      <c r="P3634" t="s">
        <v>35</v>
      </c>
      <c r="Q3634" t="s">
        <v>90</v>
      </c>
      <c r="R3634" t="s">
        <v>37</v>
      </c>
      <c r="S3634" t="s">
        <v>91</v>
      </c>
      <c r="T3634" t="s">
        <v>39</v>
      </c>
      <c r="U3634">
        <v>0</v>
      </c>
      <c r="V3634" s="1">
        <v>45509</v>
      </c>
      <c r="W3634" s="1">
        <v>45516</v>
      </c>
      <c r="X3634" s="1">
        <v>45524</v>
      </c>
      <c r="Y3634" t="s">
        <v>103</v>
      </c>
      <c r="Z3634" t="s">
        <v>177</v>
      </c>
      <c r="AA3634" t="s">
        <v>65</v>
      </c>
      <c r="AB3634" t="s">
        <v>43</v>
      </c>
      <c r="AC3634" t="s">
        <v>93</v>
      </c>
      <c r="AD3634" t="s">
        <v>45</v>
      </c>
    </row>
    <row r="3635" spans="1:30" x14ac:dyDescent="0.3">
      <c r="A3635" t="s">
        <v>6732</v>
      </c>
      <c r="B3635" t="s">
        <v>6733</v>
      </c>
      <c r="C3635" t="s">
        <v>32</v>
      </c>
      <c r="D3635" t="s">
        <v>48</v>
      </c>
      <c r="E3635" t="s">
        <v>49</v>
      </c>
      <c r="F3635">
        <v>1107</v>
      </c>
      <c r="G3635">
        <v>287.08999999999997</v>
      </c>
      <c r="H3635">
        <v>0.05</v>
      </c>
      <c r="I3635">
        <v>301918.2</v>
      </c>
      <c r="J3635">
        <v>215336.48</v>
      </c>
      <c r="K3635">
        <v>1260.4000000000001</v>
      </c>
      <c r="L3635">
        <v>561.66</v>
      </c>
      <c r="M3635">
        <v>31181.83</v>
      </c>
      <c r="N3635">
        <v>53577.83</v>
      </c>
      <c r="O3635">
        <v>17.75</v>
      </c>
      <c r="P3635" t="s">
        <v>35</v>
      </c>
      <c r="Q3635" t="s">
        <v>73</v>
      </c>
      <c r="R3635" t="s">
        <v>37</v>
      </c>
      <c r="S3635" t="s">
        <v>118</v>
      </c>
      <c r="T3635" t="s">
        <v>53</v>
      </c>
      <c r="U3635">
        <v>0</v>
      </c>
      <c r="V3635" s="1">
        <v>45595</v>
      </c>
      <c r="W3635" s="1">
        <v>45604</v>
      </c>
      <c r="X3635" s="1">
        <v>45616</v>
      </c>
      <c r="Y3635" t="s">
        <v>54</v>
      </c>
      <c r="Z3635" t="s">
        <v>75</v>
      </c>
      <c r="AA3635" t="s">
        <v>56</v>
      </c>
      <c r="AB3635" t="s">
        <v>66</v>
      </c>
      <c r="AC3635" t="s">
        <v>84</v>
      </c>
      <c r="AD3635" t="s">
        <v>45</v>
      </c>
    </row>
    <row r="3636" spans="1:30" x14ac:dyDescent="0.3">
      <c r="A3636" t="s">
        <v>6734</v>
      </c>
      <c r="B3636" t="s">
        <v>5399</v>
      </c>
      <c r="C3636" t="s">
        <v>87</v>
      </c>
      <c r="D3636" t="s">
        <v>159</v>
      </c>
      <c r="E3636" t="s">
        <v>160</v>
      </c>
      <c r="F3636">
        <v>943</v>
      </c>
      <c r="G3636">
        <v>392.86</v>
      </c>
      <c r="H3636">
        <v>0.05</v>
      </c>
      <c r="I3636">
        <v>351943.63</v>
      </c>
      <c r="J3636">
        <v>218525.73</v>
      </c>
      <c r="K3636">
        <v>4898.04</v>
      </c>
      <c r="L3636">
        <v>1654.77</v>
      </c>
      <c r="M3636">
        <v>27136.18</v>
      </c>
      <c r="N3636">
        <v>99728.91</v>
      </c>
      <c r="O3636">
        <v>28.34</v>
      </c>
      <c r="P3636" t="s">
        <v>35</v>
      </c>
      <c r="Q3636" t="s">
        <v>132</v>
      </c>
      <c r="R3636" t="s">
        <v>51</v>
      </c>
      <c r="S3636" t="s">
        <v>118</v>
      </c>
      <c r="T3636" t="s">
        <v>53</v>
      </c>
      <c r="U3636">
        <v>7</v>
      </c>
      <c r="V3636" s="1">
        <v>45425</v>
      </c>
      <c r="W3636" s="1">
        <v>45433</v>
      </c>
      <c r="X3636" s="1">
        <v>45461</v>
      </c>
      <c r="Y3636" t="s">
        <v>81</v>
      </c>
      <c r="Z3636" t="s">
        <v>82</v>
      </c>
      <c r="AA3636" t="s">
        <v>56</v>
      </c>
      <c r="AB3636" t="s">
        <v>66</v>
      </c>
      <c r="AC3636" t="s">
        <v>93</v>
      </c>
      <c r="AD3636" t="s">
        <v>58</v>
      </c>
    </row>
    <row r="3637" spans="1:30" x14ac:dyDescent="0.3">
      <c r="A3637" t="s">
        <v>6735</v>
      </c>
      <c r="B3637" t="s">
        <v>6736</v>
      </c>
      <c r="C3637" t="s">
        <v>80</v>
      </c>
      <c r="D3637" t="s">
        <v>107</v>
      </c>
      <c r="E3637" t="s">
        <v>108</v>
      </c>
      <c r="F3637">
        <v>1000</v>
      </c>
      <c r="G3637">
        <v>341.72</v>
      </c>
      <c r="H3637">
        <v>0</v>
      </c>
      <c r="I3637">
        <v>341720</v>
      </c>
      <c r="J3637">
        <v>162292.04</v>
      </c>
      <c r="K3637">
        <v>9068.16</v>
      </c>
      <c r="L3637">
        <v>839.28</v>
      </c>
      <c r="M3637">
        <v>19662.080000000002</v>
      </c>
      <c r="N3637">
        <v>149858.44</v>
      </c>
      <c r="O3637">
        <v>43.85</v>
      </c>
      <c r="P3637" t="s">
        <v>35</v>
      </c>
      <c r="Q3637" t="s">
        <v>279</v>
      </c>
      <c r="R3637" t="s">
        <v>51</v>
      </c>
      <c r="S3637" t="s">
        <v>52</v>
      </c>
      <c r="T3637" t="s">
        <v>39</v>
      </c>
      <c r="U3637">
        <v>7</v>
      </c>
      <c r="V3637" s="1">
        <v>45655</v>
      </c>
      <c r="W3637" s="1">
        <v>45665</v>
      </c>
      <c r="X3637" s="1">
        <v>45692</v>
      </c>
      <c r="Y3637" t="s">
        <v>54</v>
      </c>
      <c r="Z3637" t="s">
        <v>55</v>
      </c>
      <c r="AA3637" t="s">
        <v>42</v>
      </c>
      <c r="AB3637" t="s">
        <v>66</v>
      </c>
      <c r="AC3637" t="s">
        <v>123</v>
      </c>
      <c r="AD3637" t="s">
        <v>67</v>
      </c>
    </row>
    <row r="3638" spans="1:30" x14ac:dyDescent="0.3">
      <c r="A3638" t="s">
        <v>6737</v>
      </c>
      <c r="B3638" t="s">
        <v>6738</v>
      </c>
      <c r="C3638" t="s">
        <v>80</v>
      </c>
      <c r="D3638" t="s">
        <v>101</v>
      </c>
      <c r="E3638" t="s">
        <v>102</v>
      </c>
      <c r="F3638">
        <v>1181</v>
      </c>
      <c r="G3638">
        <v>238.77</v>
      </c>
      <c r="H3638">
        <v>0</v>
      </c>
      <c r="I3638">
        <v>281987.37</v>
      </c>
      <c r="J3638">
        <v>162112.66</v>
      </c>
      <c r="K3638">
        <v>1266.52</v>
      </c>
      <c r="L3638">
        <v>2438.52</v>
      </c>
      <c r="M3638">
        <v>8736.34</v>
      </c>
      <c r="N3638">
        <v>107433.33</v>
      </c>
      <c r="O3638">
        <v>38.1</v>
      </c>
      <c r="P3638" t="s">
        <v>35</v>
      </c>
      <c r="Q3638" t="s">
        <v>203</v>
      </c>
      <c r="R3638" t="s">
        <v>37</v>
      </c>
      <c r="S3638" t="s">
        <v>91</v>
      </c>
      <c r="T3638" t="s">
        <v>63</v>
      </c>
      <c r="U3638">
        <v>15</v>
      </c>
      <c r="V3638" s="1">
        <v>45342</v>
      </c>
      <c r="W3638" s="1">
        <v>45346</v>
      </c>
      <c r="X3638" s="1">
        <v>45378</v>
      </c>
      <c r="Y3638" t="s">
        <v>40</v>
      </c>
      <c r="Z3638" t="s">
        <v>147</v>
      </c>
      <c r="AA3638" t="s">
        <v>65</v>
      </c>
      <c r="AB3638" t="s">
        <v>66</v>
      </c>
      <c r="AC3638" t="s">
        <v>93</v>
      </c>
      <c r="AD3638" t="s">
        <v>67</v>
      </c>
    </row>
    <row r="3639" spans="1:30" x14ac:dyDescent="0.3">
      <c r="A3639" t="s">
        <v>6739</v>
      </c>
      <c r="B3639" t="s">
        <v>6740</v>
      </c>
      <c r="C3639" t="s">
        <v>135</v>
      </c>
      <c r="D3639" t="s">
        <v>71</v>
      </c>
      <c r="E3639" t="s">
        <v>72</v>
      </c>
      <c r="F3639">
        <v>542</v>
      </c>
      <c r="G3639">
        <v>405.45</v>
      </c>
      <c r="H3639">
        <v>0.1</v>
      </c>
      <c r="I3639">
        <v>197778.51</v>
      </c>
      <c r="J3639">
        <v>107669.89</v>
      </c>
      <c r="K3639">
        <v>4813.53</v>
      </c>
      <c r="L3639">
        <v>1943.02</v>
      </c>
      <c r="M3639">
        <v>20003.34</v>
      </c>
      <c r="N3639">
        <v>63348.73</v>
      </c>
      <c r="O3639">
        <v>32.03</v>
      </c>
      <c r="P3639" t="s">
        <v>35</v>
      </c>
      <c r="Q3639" t="s">
        <v>36</v>
      </c>
      <c r="R3639" t="s">
        <v>74</v>
      </c>
      <c r="S3639" t="s">
        <v>38</v>
      </c>
      <c r="T3639" t="s">
        <v>112</v>
      </c>
      <c r="U3639">
        <v>4</v>
      </c>
      <c r="V3639" s="1">
        <v>45767</v>
      </c>
      <c r="W3639" s="1">
        <v>45770</v>
      </c>
      <c r="X3639" s="1">
        <v>45787</v>
      </c>
      <c r="Y3639" t="s">
        <v>81</v>
      </c>
      <c r="Z3639" t="s">
        <v>165</v>
      </c>
      <c r="AA3639" t="s">
        <v>42</v>
      </c>
      <c r="AB3639" t="s">
        <v>43</v>
      </c>
      <c r="AC3639" t="s">
        <v>123</v>
      </c>
      <c r="AD3639" t="s">
        <v>58</v>
      </c>
    </row>
    <row r="3640" spans="1:30" x14ac:dyDescent="0.3">
      <c r="A3640" t="s">
        <v>6741</v>
      </c>
      <c r="B3640" t="s">
        <v>6742</v>
      </c>
      <c r="C3640" t="s">
        <v>135</v>
      </c>
      <c r="D3640" t="s">
        <v>130</v>
      </c>
      <c r="E3640" t="s">
        <v>131</v>
      </c>
      <c r="F3640">
        <v>1869</v>
      </c>
      <c r="G3640">
        <v>486.95</v>
      </c>
      <c r="H3640">
        <v>0.05</v>
      </c>
      <c r="I3640">
        <v>864604.07</v>
      </c>
      <c r="J3640">
        <v>647407.25</v>
      </c>
      <c r="K3640">
        <v>9372.6</v>
      </c>
      <c r="L3640">
        <v>676.73</v>
      </c>
      <c r="M3640">
        <v>59070.59</v>
      </c>
      <c r="N3640">
        <v>148076.9</v>
      </c>
      <c r="O3640">
        <v>17.13</v>
      </c>
      <c r="P3640" t="s">
        <v>35</v>
      </c>
      <c r="Q3640" t="s">
        <v>122</v>
      </c>
      <c r="R3640" t="s">
        <v>51</v>
      </c>
      <c r="S3640" t="s">
        <v>118</v>
      </c>
      <c r="T3640" t="s">
        <v>39</v>
      </c>
      <c r="U3640">
        <v>10</v>
      </c>
      <c r="V3640" s="1">
        <v>45476</v>
      </c>
      <c r="W3640" s="1">
        <v>45482</v>
      </c>
      <c r="X3640" s="1">
        <v>45514</v>
      </c>
      <c r="Y3640" t="s">
        <v>103</v>
      </c>
      <c r="Z3640" t="s">
        <v>119</v>
      </c>
      <c r="AA3640" t="s">
        <v>65</v>
      </c>
      <c r="AB3640" t="s">
        <v>76</v>
      </c>
      <c r="AC3640" t="s">
        <v>84</v>
      </c>
      <c r="AD3640" t="s">
        <v>67</v>
      </c>
    </row>
    <row r="3641" spans="1:30" x14ac:dyDescent="0.3">
      <c r="A3641" t="s">
        <v>6743</v>
      </c>
      <c r="B3641" t="s">
        <v>6744</v>
      </c>
      <c r="C3641" t="s">
        <v>87</v>
      </c>
      <c r="D3641" t="s">
        <v>71</v>
      </c>
      <c r="E3641" t="s">
        <v>72</v>
      </c>
      <c r="F3641">
        <v>1127</v>
      </c>
      <c r="G3641">
        <v>468.66</v>
      </c>
      <c r="H3641">
        <v>0.15</v>
      </c>
      <c r="I3641">
        <v>448952.85</v>
      </c>
      <c r="J3641">
        <v>249687.31</v>
      </c>
      <c r="K3641">
        <v>1682.72</v>
      </c>
      <c r="L3641">
        <v>2928.53</v>
      </c>
      <c r="M3641">
        <v>10286.49</v>
      </c>
      <c r="N3641">
        <v>184367.8</v>
      </c>
      <c r="O3641">
        <v>41.07</v>
      </c>
      <c r="P3641" t="s">
        <v>35</v>
      </c>
      <c r="Q3641" t="s">
        <v>122</v>
      </c>
      <c r="R3641" t="s">
        <v>74</v>
      </c>
      <c r="S3641" t="s">
        <v>52</v>
      </c>
      <c r="T3641" t="s">
        <v>112</v>
      </c>
      <c r="U3641">
        <v>7</v>
      </c>
      <c r="V3641" s="1">
        <v>45623</v>
      </c>
      <c r="W3641" s="1">
        <v>45629</v>
      </c>
      <c r="X3641" s="1">
        <v>45658</v>
      </c>
      <c r="Y3641" t="s">
        <v>54</v>
      </c>
      <c r="Z3641" t="s">
        <v>92</v>
      </c>
      <c r="AA3641" t="s">
        <v>83</v>
      </c>
      <c r="AB3641" t="s">
        <v>43</v>
      </c>
      <c r="AC3641" t="s">
        <v>123</v>
      </c>
      <c r="AD3641" t="s">
        <v>67</v>
      </c>
    </row>
    <row r="3642" spans="1:30" x14ac:dyDescent="0.3">
      <c r="A3642" t="s">
        <v>6745</v>
      </c>
      <c r="B3642" t="s">
        <v>6746</v>
      </c>
      <c r="C3642" t="s">
        <v>80</v>
      </c>
      <c r="D3642" t="s">
        <v>159</v>
      </c>
      <c r="E3642" t="s">
        <v>160</v>
      </c>
      <c r="F3642">
        <v>1788</v>
      </c>
      <c r="G3642">
        <v>348.29</v>
      </c>
      <c r="H3642">
        <v>0.15</v>
      </c>
      <c r="I3642">
        <v>529331.14</v>
      </c>
      <c r="J3642">
        <v>314431.09999999998</v>
      </c>
      <c r="K3642">
        <v>12060.82</v>
      </c>
      <c r="L3642">
        <v>1954.67</v>
      </c>
      <c r="M3642">
        <v>20527.46</v>
      </c>
      <c r="N3642">
        <v>180357.09</v>
      </c>
      <c r="O3642">
        <v>34.07</v>
      </c>
      <c r="P3642" t="s">
        <v>35</v>
      </c>
      <c r="Q3642" t="s">
        <v>111</v>
      </c>
      <c r="R3642" t="s">
        <v>37</v>
      </c>
      <c r="S3642" t="s">
        <v>52</v>
      </c>
      <c r="T3642" t="s">
        <v>112</v>
      </c>
      <c r="U3642">
        <v>0</v>
      </c>
      <c r="V3642" s="1">
        <v>45738</v>
      </c>
      <c r="W3642" s="1">
        <v>45739</v>
      </c>
      <c r="X3642" s="1">
        <v>45761</v>
      </c>
      <c r="Y3642" t="s">
        <v>40</v>
      </c>
      <c r="Z3642" t="s">
        <v>41</v>
      </c>
      <c r="AA3642" t="s">
        <v>42</v>
      </c>
      <c r="AB3642" t="s">
        <v>43</v>
      </c>
      <c r="AC3642" t="s">
        <v>93</v>
      </c>
      <c r="AD3642" t="s">
        <v>45</v>
      </c>
    </row>
    <row r="3643" spans="1:30" x14ac:dyDescent="0.3">
      <c r="A3643" t="s">
        <v>6747</v>
      </c>
      <c r="B3643" t="s">
        <v>1708</v>
      </c>
      <c r="C3643" t="s">
        <v>87</v>
      </c>
      <c r="D3643" t="s">
        <v>88</v>
      </c>
      <c r="E3643" t="s">
        <v>89</v>
      </c>
      <c r="F3643">
        <v>1061</v>
      </c>
      <c r="G3643">
        <v>274.22000000000003</v>
      </c>
      <c r="H3643">
        <v>0.05</v>
      </c>
      <c r="I3643">
        <v>276400.05</v>
      </c>
      <c r="J3643">
        <v>159363.32999999999</v>
      </c>
      <c r="K3643">
        <v>10676.62</v>
      </c>
      <c r="L3643">
        <v>430.78</v>
      </c>
      <c r="M3643">
        <v>22203.34</v>
      </c>
      <c r="N3643">
        <v>83725.98</v>
      </c>
      <c r="O3643">
        <v>30.29</v>
      </c>
      <c r="P3643" t="s">
        <v>35</v>
      </c>
      <c r="Q3643" t="s">
        <v>50</v>
      </c>
      <c r="R3643" t="s">
        <v>51</v>
      </c>
      <c r="S3643" t="s">
        <v>97</v>
      </c>
      <c r="T3643" t="s">
        <v>39</v>
      </c>
      <c r="U3643">
        <v>15</v>
      </c>
      <c r="V3643" s="1">
        <v>45927</v>
      </c>
      <c r="W3643" s="1">
        <v>45935</v>
      </c>
      <c r="X3643" s="1">
        <v>45960</v>
      </c>
      <c r="Y3643" t="s">
        <v>103</v>
      </c>
      <c r="Z3643" t="s">
        <v>104</v>
      </c>
      <c r="AA3643" t="s">
        <v>65</v>
      </c>
      <c r="AB3643" t="s">
        <v>66</v>
      </c>
      <c r="AC3643" t="s">
        <v>57</v>
      </c>
      <c r="AD3643" t="s">
        <v>58</v>
      </c>
    </row>
    <row r="3644" spans="1:30" x14ac:dyDescent="0.3">
      <c r="A3644" t="s">
        <v>6748</v>
      </c>
      <c r="B3644" t="s">
        <v>1345</v>
      </c>
      <c r="C3644" t="s">
        <v>135</v>
      </c>
      <c r="D3644" t="s">
        <v>159</v>
      </c>
      <c r="E3644" t="s">
        <v>160</v>
      </c>
      <c r="F3644">
        <v>1163</v>
      </c>
      <c r="G3644">
        <v>40.15</v>
      </c>
      <c r="H3644">
        <v>0.1</v>
      </c>
      <c r="I3644">
        <v>42025</v>
      </c>
      <c r="J3644">
        <v>29315.919999999998</v>
      </c>
      <c r="K3644">
        <v>3169.2</v>
      </c>
      <c r="L3644">
        <v>1047.24</v>
      </c>
      <c r="M3644">
        <v>2229.27</v>
      </c>
      <c r="N3644">
        <v>6263.37</v>
      </c>
      <c r="O3644">
        <v>14.9</v>
      </c>
      <c r="P3644" t="s">
        <v>35</v>
      </c>
      <c r="Q3644" t="s">
        <v>111</v>
      </c>
      <c r="R3644" t="s">
        <v>51</v>
      </c>
      <c r="S3644" t="s">
        <v>52</v>
      </c>
      <c r="T3644" t="s">
        <v>112</v>
      </c>
      <c r="U3644">
        <v>0</v>
      </c>
      <c r="V3644" s="1">
        <v>45973</v>
      </c>
      <c r="W3644" s="1">
        <v>45974</v>
      </c>
      <c r="X3644" s="1">
        <v>45998</v>
      </c>
      <c r="Y3644" t="s">
        <v>54</v>
      </c>
      <c r="Z3644" t="s">
        <v>92</v>
      </c>
      <c r="AA3644" t="s">
        <v>65</v>
      </c>
      <c r="AB3644" t="s">
        <v>76</v>
      </c>
      <c r="AC3644" t="s">
        <v>123</v>
      </c>
      <c r="AD3644" t="s">
        <v>58</v>
      </c>
    </row>
    <row r="3645" spans="1:30" x14ac:dyDescent="0.3">
      <c r="A3645" t="s">
        <v>6749</v>
      </c>
      <c r="B3645" t="s">
        <v>3157</v>
      </c>
      <c r="C3645" t="s">
        <v>80</v>
      </c>
      <c r="D3645" t="s">
        <v>71</v>
      </c>
      <c r="E3645" t="s">
        <v>72</v>
      </c>
      <c r="F3645">
        <v>1972</v>
      </c>
      <c r="G3645">
        <v>177.25</v>
      </c>
      <c r="H3645">
        <v>0.1</v>
      </c>
      <c r="I3645">
        <v>314583.3</v>
      </c>
      <c r="J3645">
        <v>142902.74</v>
      </c>
      <c r="K3645">
        <v>13350.84</v>
      </c>
      <c r="L3645">
        <v>2273.9299999999998</v>
      </c>
      <c r="M3645">
        <v>20482.89</v>
      </c>
      <c r="N3645">
        <v>135572.9</v>
      </c>
      <c r="O3645">
        <v>43.1</v>
      </c>
      <c r="P3645" t="s">
        <v>35</v>
      </c>
      <c r="Q3645" t="s">
        <v>96</v>
      </c>
      <c r="R3645" t="s">
        <v>74</v>
      </c>
      <c r="S3645" t="s">
        <v>91</v>
      </c>
      <c r="T3645" t="s">
        <v>63</v>
      </c>
      <c r="U3645">
        <v>0</v>
      </c>
      <c r="V3645" s="1">
        <v>45833</v>
      </c>
      <c r="W3645" s="1">
        <v>45843</v>
      </c>
      <c r="X3645" s="1">
        <v>45849</v>
      </c>
      <c r="Y3645" t="s">
        <v>81</v>
      </c>
      <c r="Z3645" t="s">
        <v>150</v>
      </c>
      <c r="AA3645" t="s">
        <v>42</v>
      </c>
      <c r="AB3645" t="s">
        <v>76</v>
      </c>
      <c r="AC3645" t="s">
        <v>57</v>
      </c>
      <c r="AD3645" t="s">
        <v>67</v>
      </c>
    </row>
    <row r="3646" spans="1:30" x14ac:dyDescent="0.3">
      <c r="A3646" t="s">
        <v>6750</v>
      </c>
      <c r="B3646" t="s">
        <v>6751</v>
      </c>
      <c r="C3646" t="s">
        <v>80</v>
      </c>
      <c r="D3646" t="s">
        <v>130</v>
      </c>
      <c r="E3646" t="s">
        <v>131</v>
      </c>
      <c r="F3646">
        <v>1851</v>
      </c>
      <c r="G3646">
        <v>405.3</v>
      </c>
      <c r="H3646">
        <v>0.05</v>
      </c>
      <c r="I3646">
        <v>712699.79</v>
      </c>
      <c r="J3646">
        <v>375809.68</v>
      </c>
      <c r="K3646">
        <v>2981.26</v>
      </c>
      <c r="L3646">
        <v>2344.17</v>
      </c>
      <c r="M3646">
        <v>26664.13</v>
      </c>
      <c r="N3646">
        <v>304900.55</v>
      </c>
      <c r="O3646">
        <v>42.78</v>
      </c>
      <c r="P3646" t="s">
        <v>35</v>
      </c>
      <c r="Q3646" t="s">
        <v>203</v>
      </c>
      <c r="R3646" t="s">
        <v>74</v>
      </c>
      <c r="S3646" t="s">
        <v>97</v>
      </c>
      <c r="T3646" t="s">
        <v>63</v>
      </c>
      <c r="U3646">
        <v>4</v>
      </c>
      <c r="V3646" s="1">
        <v>45377</v>
      </c>
      <c r="W3646" s="1">
        <v>45380</v>
      </c>
      <c r="X3646" s="1">
        <v>45395</v>
      </c>
      <c r="Y3646" t="s">
        <v>40</v>
      </c>
      <c r="Z3646" t="s">
        <v>41</v>
      </c>
      <c r="AA3646" t="s">
        <v>65</v>
      </c>
      <c r="AB3646" t="s">
        <v>76</v>
      </c>
      <c r="AC3646" t="s">
        <v>84</v>
      </c>
      <c r="AD3646" t="s">
        <v>45</v>
      </c>
    </row>
    <row r="3647" spans="1:30" x14ac:dyDescent="0.3">
      <c r="A3647" t="s">
        <v>6752</v>
      </c>
      <c r="B3647" t="s">
        <v>6374</v>
      </c>
      <c r="C3647" t="s">
        <v>80</v>
      </c>
      <c r="D3647" t="s">
        <v>33</v>
      </c>
      <c r="E3647" t="s">
        <v>34</v>
      </c>
      <c r="F3647">
        <v>539</v>
      </c>
      <c r="G3647">
        <v>84.84</v>
      </c>
      <c r="H3647">
        <v>0.15</v>
      </c>
      <c r="I3647">
        <v>38869.449999999997</v>
      </c>
      <c r="J3647">
        <v>27912.45</v>
      </c>
      <c r="K3647">
        <v>11143.09</v>
      </c>
      <c r="L3647">
        <v>142.53</v>
      </c>
      <c r="M3647">
        <v>1769.57</v>
      </c>
      <c r="N3647">
        <v>-2098.19</v>
      </c>
      <c r="O3647">
        <v>-5.4</v>
      </c>
      <c r="P3647" t="s">
        <v>35</v>
      </c>
      <c r="Q3647" t="s">
        <v>122</v>
      </c>
      <c r="R3647" t="s">
        <v>74</v>
      </c>
      <c r="S3647" t="s">
        <v>38</v>
      </c>
      <c r="T3647" t="s">
        <v>39</v>
      </c>
      <c r="U3647">
        <v>4</v>
      </c>
      <c r="V3647" s="1">
        <v>45956</v>
      </c>
      <c r="W3647" s="1">
        <v>45964</v>
      </c>
      <c r="X3647" s="1">
        <v>45982</v>
      </c>
      <c r="Y3647" t="s">
        <v>54</v>
      </c>
      <c r="Z3647" t="s">
        <v>75</v>
      </c>
      <c r="AA3647" t="s">
        <v>65</v>
      </c>
      <c r="AB3647" t="s">
        <v>76</v>
      </c>
      <c r="AC3647" t="s">
        <v>98</v>
      </c>
      <c r="AD3647" t="s">
        <v>45</v>
      </c>
    </row>
    <row r="3648" spans="1:30" x14ac:dyDescent="0.3">
      <c r="A3648" t="s">
        <v>6753</v>
      </c>
      <c r="B3648" t="s">
        <v>6754</v>
      </c>
      <c r="C3648" t="s">
        <v>80</v>
      </c>
      <c r="D3648" t="s">
        <v>61</v>
      </c>
      <c r="E3648" t="s">
        <v>62</v>
      </c>
      <c r="F3648">
        <v>1912</v>
      </c>
      <c r="G3648">
        <v>327.3</v>
      </c>
      <c r="H3648">
        <v>0</v>
      </c>
      <c r="I3648">
        <v>625797.6</v>
      </c>
      <c r="J3648">
        <v>433155.81</v>
      </c>
      <c r="K3648">
        <v>12619.09</v>
      </c>
      <c r="L3648">
        <v>1515.26</v>
      </c>
      <c r="M3648">
        <v>64139.17</v>
      </c>
      <c r="N3648">
        <v>114368.27</v>
      </c>
      <c r="O3648">
        <v>18.28</v>
      </c>
      <c r="P3648" t="s">
        <v>35</v>
      </c>
      <c r="Q3648" t="s">
        <v>73</v>
      </c>
      <c r="R3648" t="s">
        <v>74</v>
      </c>
      <c r="S3648" t="s">
        <v>97</v>
      </c>
      <c r="T3648" t="s">
        <v>63</v>
      </c>
      <c r="U3648">
        <v>4</v>
      </c>
      <c r="V3648" s="1">
        <v>45784</v>
      </c>
      <c r="W3648" s="1">
        <v>45793</v>
      </c>
      <c r="X3648" s="1">
        <v>45812</v>
      </c>
      <c r="Y3648" t="s">
        <v>81</v>
      </c>
      <c r="Z3648" t="s">
        <v>82</v>
      </c>
      <c r="AA3648" t="s">
        <v>56</v>
      </c>
      <c r="AB3648" t="s">
        <v>43</v>
      </c>
      <c r="AC3648" t="s">
        <v>98</v>
      </c>
      <c r="AD3648" t="s">
        <v>67</v>
      </c>
    </row>
    <row r="3649" spans="1:30" x14ac:dyDescent="0.3">
      <c r="A3649" t="s">
        <v>6755</v>
      </c>
      <c r="B3649" t="s">
        <v>6756</v>
      </c>
      <c r="C3649" t="s">
        <v>32</v>
      </c>
      <c r="D3649" t="s">
        <v>48</v>
      </c>
      <c r="E3649" t="s">
        <v>49</v>
      </c>
      <c r="F3649">
        <v>658</v>
      </c>
      <c r="G3649">
        <v>125.17</v>
      </c>
      <c r="H3649">
        <v>0</v>
      </c>
      <c r="I3649">
        <v>82361.86</v>
      </c>
      <c r="J3649">
        <v>56361.23</v>
      </c>
      <c r="K3649">
        <v>10343.52</v>
      </c>
      <c r="L3649">
        <v>1571.59</v>
      </c>
      <c r="M3649">
        <v>9463.7999999999993</v>
      </c>
      <c r="N3649">
        <v>4621.72</v>
      </c>
      <c r="O3649">
        <v>5.61</v>
      </c>
      <c r="P3649" t="s">
        <v>35</v>
      </c>
      <c r="Q3649" t="s">
        <v>36</v>
      </c>
      <c r="R3649" t="s">
        <v>51</v>
      </c>
      <c r="S3649" t="s">
        <v>97</v>
      </c>
      <c r="T3649" t="s">
        <v>112</v>
      </c>
      <c r="U3649">
        <v>2</v>
      </c>
      <c r="V3649" s="1">
        <v>45338</v>
      </c>
      <c r="W3649" s="1">
        <v>45342</v>
      </c>
      <c r="X3649" s="1">
        <v>45372</v>
      </c>
      <c r="Y3649" t="s">
        <v>40</v>
      </c>
      <c r="Z3649" t="s">
        <v>147</v>
      </c>
      <c r="AA3649" t="s">
        <v>56</v>
      </c>
      <c r="AB3649" t="s">
        <v>76</v>
      </c>
      <c r="AC3649" t="s">
        <v>84</v>
      </c>
      <c r="AD3649" t="s">
        <v>58</v>
      </c>
    </row>
    <row r="3650" spans="1:30" x14ac:dyDescent="0.3">
      <c r="A3650" t="s">
        <v>6757</v>
      </c>
      <c r="B3650" t="s">
        <v>6758</v>
      </c>
      <c r="C3650" t="s">
        <v>80</v>
      </c>
      <c r="D3650" t="s">
        <v>71</v>
      </c>
      <c r="E3650" t="s">
        <v>72</v>
      </c>
      <c r="F3650">
        <v>173</v>
      </c>
      <c r="G3650">
        <v>125.93</v>
      </c>
      <c r="H3650">
        <v>0.1</v>
      </c>
      <c r="I3650">
        <v>19607.3</v>
      </c>
      <c r="J3650">
        <v>9396.9</v>
      </c>
      <c r="K3650">
        <v>14161.82</v>
      </c>
      <c r="L3650">
        <v>2410.31</v>
      </c>
      <c r="M3650">
        <v>1166.81</v>
      </c>
      <c r="N3650">
        <v>-7528.54</v>
      </c>
      <c r="O3650">
        <v>-38.4</v>
      </c>
      <c r="P3650" t="s">
        <v>35</v>
      </c>
      <c r="Q3650" t="s">
        <v>117</v>
      </c>
      <c r="R3650" t="s">
        <v>37</v>
      </c>
      <c r="S3650" t="s">
        <v>91</v>
      </c>
      <c r="T3650" t="s">
        <v>63</v>
      </c>
      <c r="U3650">
        <v>4</v>
      </c>
      <c r="V3650" s="1">
        <v>45968</v>
      </c>
      <c r="W3650" s="1">
        <v>45976</v>
      </c>
      <c r="X3650" s="1">
        <v>45996</v>
      </c>
      <c r="Y3650" t="s">
        <v>54</v>
      </c>
      <c r="Z3650" t="s">
        <v>92</v>
      </c>
      <c r="AA3650" t="s">
        <v>65</v>
      </c>
      <c r="AB3650" t="s">
        <v>76</v>
      </c>
      <c r="AC3650" t="s">
        <v>57</v>
      </c>
      <c r="AD3650" t="s">
        <v>45</v>
      </c>
    </row>
    <row r="3651" spans="1:30" x14ac:dyDescent="0.3">
      <c r="A3651" t="s">
        <v>6759</v>
      </c>
      <c r="B3651" t="s">
        <v>6760</v>
      </c>
      <c r="C3651" t="s">
        <v>87</v>
      </c>
      <c r="D3651" t="s">
        <v>107</v>
      </c>
      <c r="E3651" t="s">
        <v>108</v>
      </c>
      <c r="F3651">
        <v>1702</v>
      </c>
      <c r="G3651">
        <v>227.83</v>
      </c>
      <c r="H3651">
        <v>0</v>
      </c>
      <c r="I3651">
        <v>387766.66</v>
      </c>
      <c r="J3651">
        <v>194133.68</v>
      </c>
      <c r="K3651">
        <v>12616.52</v>
      </c>
      <c r="L3651">
        <v>640.99</v>
      </c>
      <c r="M3651">
        <v>12733.36</v>
      </c>
      <c r="N3651">
        <v>167642.10999999999</v>
      </c>
      <c r="O3651">
        <v>43.23</v>
      </c>
      <c r="P3651" t="s">
        <v>35</v>
      </c>
      <c r="Q3651" t="s">
        <v>90</v>
      </c>
      <c r="R3651" t="s">
        <v>37</v>
      </c>
      <c r="S3651" t="s">
        <v>97</v>
      </c>
      <c r="T3651" t="s">
        <v>63</v>
      </c>
      <c r="U3651">
        <v>0</v>
      </c>
      <c r="V3651" s="1">
        <v>45923</v>
      </c>
      <c r="W3651" s="1">
        <v>45933</v>
      </c>
      <c r="X3651" s="1">
        <v>45952</v>
      </c>
      <c r="Y3651" t="s">
        <v>103</v>
      </c>
      <c r="Z3651" t="s">
        <v>104</v>
      </c>
      <c r="AA3651" t="s">
        <v>56</v>
      </c>
      <c r="AB3651" t="s">
        <v>43</v>
      </c>
      <c r="AC3651" t="s">
        <v>123</v>
      </c>
      <c r="AD3651" t="s">
        <v>58</v>
      </c>
    </row>
    <row r="3652" spans="1:30" x14ac:dyDescent="0.3">
      <c r="A3652" t="s">
        <v>6761</v>
      </c>
      <c r="B3652" t="s">
        <v>1333</v>
      </c>
      <c r="C3652" t="s">
        <v>135</v>
      </c>
      <c r="D3652" t="s">
        <v>140</v>
      </c>
      <c r="E3652" t="s">
        <v>49</v>
      </c>
      <c r="F3652">
        <v>1516</v>
      </c>
      <c r="G3652">
        <v>254.83</v>
      </c>
      <c r="H3652">
        <v>0</v>
      </c>
      <c r="I3652">
        <v>386322.28</v>
      </c>
      <c r="J3652">
        <v>271990.39</v>
      </c>
      <c r="K3652">
        <v>1511.28</v>
      </c>
      <c r="L3652">
        <v>2358.9</v>
      </c>
      <c r="M3652">
        <v>29691.08</v>
      </c>
      <c r="N3652">
        <v>80770.63</v>
      </c>
      <c r="O3652">
        <v>20.91</v>
      </c>
      <c r="P3652" t="s">
        <v>35</v>
      </c>
      <c r="Q3652" t="s">
        <v>117</v>
      </c>
      <c r="R3652" t="s">
        <v>51</v>
      </c>
      <c r="S3652" t="s">
        <v>38</v>
      </c>
      <c r="T3652" t="s">
        <v>53</v>
      </c>
      <c r="U3652">
        <v>0</v>
      </c>
      <c r="V3652" s="1">
        <v>45911</v>
      </c>
      <c r="W3652" s="1">
        <v>45916</v>
      </c>
      <c r="X3652" s="1">
        <v>45939</v>
      </c>
      <c r="Y3652" t="s">
        <v>103</v>
      </c>
      <c r="Z3652" t="s">
        <v>104</v>
      </c>
      <c r="AA3652" t="s">
        <v>83</v>
      </c>
      <c r="AB3652" t="s">
        <v>66</v>
      </c>
      <c r="AC3652" t="s">
        <v>44</v>
      </c>
      <c r="AD3652" t="s">
        <v>67</v>
      </c>
    </row>
    <row r="3653" spans="1:30" x14ac:dyDescent="0.3">
      <c r="A3653" t="s">
        <v>6762</v>
      </c>
      <c r="B3653" t="s">
        <v>6763</v>
      </c>
      <c r="C3653" t="s">
        <v>135</v>
      </c>
      <c r="D3653" t="s">
        <v>140</v>
      </c>
      <c r="E3653" t="s">
        <v>49</v>
      </c>
      <c r="F3653">
        <v>1431</v>
      </c>
      <c r="G3653">
        <v>473.2</v>
      </c>
      <c r="H3653">
        <v>0</v>
      </c>
      <c r="I3653">
        <v>677149.2</v>
      </c>
      <c r="J3653">
        <v>458830.25</v>
      </c>
      <c r="K3653">
        <v>6904.7</v>
      </c>
      <c r="L3653">
        <v>711.58</v>
      </c>
      <c r="M3653">
        <v>73739.67</v>
      </c>
      <c r="N3653">
        <v>136963</v>
      </c>
      <c r="O3653">
        <v>20.23</v>
      </c>
      <c r="P3653" t="s">
        <v>35</v>
      </c>
      <c r="Q3653" t="s">
        <v>132</v>
      </c>
      <c r="R3653" t="s">
        <v>74</v>
      </c>
      <c r="S3653" t="s">
        <v>97</v>
      </c>
      <c r="T3653" t="s">
        <v>39</v>
      </c>
      <c r="U3653">
        <v>0</v>
      </c>
      <c r="V3653" s="1">
        <v>45519</v>
      </c>
      <c r="W3653" s="1">
        <v>45522</v>
      </c>
      <c r="X3653" s="1">
        <v>45552</v>
      </c>
      <c r="Y3653" t="s">
        <v>103</v>
      </c>
      <c r="Z3653" t="s">
        <v>177</v>
      </c>
      <c r="AA3653" t="s">
        <v>42</v>
      </c>
      <c r="AB3653" t="s">
        <v>43</v>
      </c>
      <c r="AC3653" t="s">
        <v>57</v>
      </c>
      <c r="AD3653" t="s">
        <v>45</v>
      </c>
    </row>
    <row r="3654" spans="1:30" x14ac:dyDescent="0.3">
      <c r="A3654" t="s">
        <v>6764</v>
      </c>
      <c r="B3654" t="s">
        <v>6765</v>
      </c>
      <c r="C3654" t="s">
        <v>70</v>
      </c>
      <c r="D3654" t="s">
        <v>88</v>
      </c>
      <c r="E3654" t="s">
        <v>89</v>
      </c>
      <c r="F3654">
        <v>495</v>
      </c>
      <c r="G3654">
        <v>81.34</v>
      </c>
      <c r="H3654">
        <v>0.05</v>
      </c>
      <c r="I3654">
        <v>38250.14</v>
      </c>
      <c r="J3654">
        <v>27291.5</v>
      </c>
      <c r="K3654">
        <v>3839.7</v>
      </c>
      <c r="L3654">
        <v>208.17</v>
      </c>
      <c r="M3654">
        <v>999.46</v>
      </c>
      <c r="N3654">
        <v>5911.31</v>
      </c>
      <c r="O3654">
        <v>15.45</v>
      </c>
      <c r="P3654" t="s">
        <v>35</v>
      </c>
      <c r="Q3654" t="s">
        <v>122</v>
      </c>
      <c r="R3654" t="s">
        <v>37</v>
      </c>
      <c r="S3654" t="s">
        <v>52</v>
      </c>
      <c r="T3654" t="s">
        <v>63</v>
      </c>
      <c r="U3654">
        <v>0</v>
      </c>
      <c r="V3654" s="1">
        <v>45343</v>
      </c>
      <c r="W3654" s="1">
        <v>45348</v>
      </c>
      <c r="X3654" s="1">
        <v>45372</v>
      </c>
      <c r="Y3654" t="s">
        <v>40</v>
      </c>
      <c r="Z3654" t="s">
        <v>147</v>
      </c>
      <c r="AA3654" t="s">
        <v>42</v>
      </c>
      <c r="AB3654" t="s">
        <v>43</v>
      </c>
      <c r="AC3654" t="s">
        <v>123</v>
      </c>
      <c r="AD3654" t="s">
        <v>45</v>
      </c>
    </row>
    <row r="3655" spans="1:30" x14ac:dyDescent="0.3">
      <c r="A3655" t="s">
        <v>6766</v>
      </c>
      <c r="B3655" t="s">
        <v>638</v>
      </c>
      <c r="C3655" t="s">
        <v>87</v>
      </c>
      <c r="D3655" t="s">
        <v>71</v>
      </c>
      <c r="E3655" t="s">
        <v>72</v>
      </c>
      <c r="F3655">
        <v>1833</v>
      </c>
      <c r="G3655">
        <v>261.76</v>
      </c>
      <c r="H3655">
        <v>0.05</v>
      </c>
      <c r="I3655">
        <v>455815.78</v>
      </c>
      <c r="J3655">
        <v>208725.78</v>
      </c>
      <c r="K3655">
        <v>846.77</v>
      </c>
      <c r="L3655">
        <v>1413.73</v>
      </c>
      <c r="M3655">
        <v>16099.24</v>
      </c>
      <c r="N3655">
        <v>228730.26</v>
      </c>
      <c r="O3655">
        <v>50.18</v>
      </c>
      <c r="P3655" t="s">
        <v>35</v>
      </c>
      <c r="Q3655" t="s">
        <v>36</v>
      </c>
      <c r="R3655" t="s">
        <v>37</v>
      </c>
      <c r="S3655" t="s">
        <v>38</v>
      </c>
      <c r="T3655" t="s">
        <v>112</v>
      </c>
      <c r="U3655">
        <v>7</v>
      </c>
      <c r="V3655" s="1">
        <v>45312</v>
      </c>
      <c r="W3655" s="1">
        <v>45315</v>
      </c>
      <c r="X3655" s="1">
        <v>45338</v>
      </c>
      <c r="Y3655" t="s">
        <v>40</v>
      </c>
      <c r="Z3655" t="s">
        <v>64</v>
      </c>
      <c r="AA3655" t="s">
        <v>65</v>
      </c>
      <c r="AB3655" t="s">
        <v>66</v>
      </c>
      <c r="AC3655" t="s">
        <v>44</v>
      </c>
      <c r="AD3655" t="s">
        <v>58</v>
      </c>
    </row>
    <row r="3656" spans="1:30" x14ac:dyDescent="0.3">
      <c r="A3656" t="s">
        <v>6767</v>
      </c>
      <c r="B3656" t="s">
        <v>6768</v>
      </c>
      <c r="C3656" t="s">
        <v>87</v>
      </c>
      <c r="D3656" t="s">
        <v>88</v>
      </c>
      <c r="E3656" t="s">
        <v>89</v>
      </c>
      <c r="F3656">
        <v>1721</v>
      </c>
      <c r="G3656">
        <v>326.14</v>
      </c>
      <c r="H3656">
        <v>0</v>
      </c>
      <c r="I3656">
        <v>561286.93999999994</v>
      </c>
      <c r="J3656">
        <v>297315.15999999997</v>
      </c>
      <c r="K3656">
        <v>8138.44</v>
      </c>
      <c r="L3656">
        <v>916.33</v>
      </c>
      <c r="M3656">
        <v>24191.82</v>
      </c>
      <c r="N3656">
        <v>230725.19</v>
      </c>
      <c r="O3656">
        <v>41.11</v>
      </c>
      <c r="P3656" t="s">
        <v>35</v>
      </c>
      <c r="Q3656" t="s">
        <v>117</v>
      </c>
      <c r="R3656" t="s">
        <v>37</v>
      </c>
      <c r="S3656" t="s">
        <v>118</v>
      </c>
      <c r="T3656" t="s">
        <v>112</v>
      </c>
      <c r="U3656">
        <v>7</v>
      </c>
      <c r="V3656" s="1">
        <v>45543</v>
      </c>
      <c r="W3656" s="1">
        <v>45544</v>
      </c>
      <c r="X3656" s="1">
        <v>45563</v>
      </c>
      <c r="Y3656" t="s">
        <v>103</v>
      </c>
      <c r="Z3656" t="s">
        <v>104</v>
      </c>
      <c r="AA3656" t="s">
        <v>42</v>
      </c>
      <c r="AB3656" t="s">
        <v>76</v>
      </c>
      <c r="AC3656" t="s">
        <v>123</v>
      </c>
      <c r="AD3656" t="s">
        <v>45</v>
      </c>
    </row>
    <row r="3657" spans="1:30" x14ac:dyDescent="0.3">
      <c r="A3657" t="s">
        <v>6769</v>
      </c>
      <c r="B3657" t="s">
        <v>6770</v>
      </c>
      <c r="C3657" t="s">
        <v>135</v>
      </c>
      <c r="D3657" t="s">
        <v>140</v>
      </c>
      <c r="E3657" t="s">
        <v>49</v>
      </c>
      <c r="F3657">
        <v>1053</v>
      </c>
      <c r="G3657">
        <v>203.34</v>
      </c>
      <c r="H3657">
        <v>0.05</v>
      </c>
      <c r="I3657">
        <v>203411.17</v>
      </c>
      <c r="J3657">
        <v>148303.70000000001</v>
      </c>
      <c r="K3657">
        <v>9701.35</v>
      </c>
      <c r="L3657">
        <v>1043.3900000000001</v>
      </c>
      <c r="M3657">
        <v>13382.43</v>
      </c>
      <c r="N3657">
        <v>30980.3</v>
      </c>
      <c r="O3657">
        <v>15.23</v>
      </c>
      <c r="P3657" t="s">
        <v>35</v>
      </c>
      <c r="Q3657" t="s">
        <v>111</v>
      </c>
      <c r="R3657" t="s">
        <v>74</v>
      </c>
      <c r="S3657" t="s">
        <v>52</v>
      </c>
      <c r="T3657" t="s">
        <v>63</v>
      </c>
      <c r="U3657">
        <v>15</v>
      </c>
      <c r="V3657" s="1">
        <v>45542</v>
      </c>
      <c r="W3657" s="1">
        <v>45552</v>
      </c>
      <c r="X3657" s="1">
        <v>45584</v>
      </c>
      <c r="Y3657" t="s">
        <v>103</v>
      </c>
      <c r="Z3657" t="s">
        <v>104</v>
      </c>
      <c r="AA3657" t="s">
        <v>65</v>
      </c>
      <c r="AB3657" t="s">
        <v>66</v>
      </c>
      <c r="AC3657" t="s">
        <v>77</v>
      </c>
      <c r="AD3657" t="s">
        <v>58</v>
      </c>
    </row>
    <row r="3658" spans="1:30" x14ac:dyDescent="0.3">
      <c r="A3658" t="s">
        <v>6771</v>
      </c>
      <c r="B3658" t="s">
        <v>1037</v>
      </c>
      <c r="C3658" t="s">
        <v>87</v>
      </c>
      <c r="D3658" t="s">
        <v>88</v>
      </c>
      <c r="E3658" t="s">
        <v>89</v>
      </c>
      <c r="F3658">
        <v>1071</v>
      </c>
      <c r="G3658">
        <v>193.97</v>
      </c>
      <c r="H3658">
        <v>0.15</v>
      </c>
      <c r="I3658">
        <v>176580.59</v>
      </c>
      <c r="J3658">
        <v>112091.1</v>
      </c>
      <c r="K3658">
        <v>4996.24</v>
      </c>
      <c r="L3658">
        <v>2406.14</v>
      </c>
      <c r="M3658">
        <v>7914.56</v>
      </c>
      <c r="N3658">
        <v>49172.55</v>
      </c>
      <c r="O3658">
        <v>27.85</v>
      </c>
      <c r="P3658" t="s">
        <v>35</v>
      </c>
      <c r="Q3658" t="s">
        <v>90</v>
      </c>
      <c r="R3658" t="s">
        <v>74</v>
      </c>
      <c r="S3658" t="s">
        <v>38</v>
      </c>
      <c r="T3658" t="s">
        <v>53</v>
      </c>
      <c r="U3658">
        <v>0</v>
      </c>
      <c r="V3658" s="1">
        <v>45596</v>
      </c>
      <c r="W3658" s="1">
        <v>45597</v>
      </c>
      <c r="X3658" s="1">
        <v>45609</v>
      </c>
      <c r="Y3658" t="s">
        <v>54</v>
      </c>
      <c r="Z3658" t="s">
        <v>75</v>
      </c>
      <c r="AA3658" t="s">
        <v>42</v>
      </c>
      <c r="AB3658" t="s">
        <v>43</v>
      </c>
      <c r="AC3658" t="s">
        <v>57</v>
      </c>
      <c r="AD3658" t="s">
        <v>58</v>
      </c>
    </row>
    <row r="3659" spans="1:30" x14ac:dyDescent="0.3">
      <c r="A3659" t="s">
        <v>6772</v>
      </c>
      <c r="B3659" t="s">
        <v>6773</v>
      </c>
      <c r="C3659" t="s">
        <v>87</v>
      </c>
      <c r="D3659" t="s">
        <v>88</v>
      </c>
      <c r="E3659" t="s">
        <v>89</v>
      </c>
      <c r="F3659">
        <v>1525</v>
      </c>
      <c r="G3659">
        <v>461.58</v>
      </c>
      <c r="H3659">
        <v>0</v>
      </c>
      <c r="I3659">
        <v>703909.5</v>
      </c>
      <c r="J3659">
        <v>425394.05</v>
      </c>
      <c r="K3659">
        <v>8999.6</v>
      </c>
      <c r="L3659">
        <v>2674.32</v>
      </c>
      <c r="M3659">
        <v>67074.570000000007</v>
      </c>
      <c r="N3659">
        <v>199766.96</v>
      </c>
      <c r="O3659">
        <v>28.38</v>
      </c>
      <c r="P3659" t="s">
        <v>35</v>
      </c>
      <c r="Q3659" t="s">
        <v>111</v>
      </c>
      <c r="R3659" t="s">
        <v>51</v>
      </c>
      <c r="S3659" t="s">
        <v>118</v>
      </c>
      <c r="T3659" t="s">
        <v>63</v>
      </c>
      <c r="U3659">
        <v>0</v>
      </c>
      <c r="V3659" s="1">
        <v>45840</v>
      </c>
      <c r="W3659" s="1">
        <v>45845</v>
      </c>
      <c r="X3659" s="1">
        <v>45875</v>
      </c>
      <c r="Y3659" t="s">
        <v>103</v>
      </c>
      <c r="Z3659" t="s">
        <v>119</v>
      </c>
      <c r="AA3659" t="s">
        <v>65</v>
      </c>
      <c r="AB3659" t="s">
        <v>76</v>
      </c>
      <c r="AC3659" t="s">
        <v>44</v>
      </c>
      <c r="AD3659" t="s">
        <v>45</v>
      </c>
    </row>
    <row r="3660" spans="1:30" x14ac:dyDescent="0.3">
      <c r="A3660" t="s">
        <v>6774</v>
      </c>
      <c r="B3660" t="s">
        <v>6775</v>
      </c>
      <c r="C3660" t="s">
        <v>87</v>
      </c>
      <c r="D3660" t="s">
        <v>71</v>
      </c>
      <c r="E3660" t="s">
        <v>72</v>
      </c>
      <c r="F3660">
        <v>354</v>
      </c>
      <c r="G3660">
        <v>53.13</v>
      </c>
      <c r="H3660">
        <v>0</v>
      </c>
      <c r="I3660">
        <v>18808.02</v>
      </c>
      <c r="J3660">
        <v>8739.25</v>
      </c>
      <c r="K3660">
        <v>4659.21</v>
      </c>
      <c r="L3660">
        <v>362.88</v>
      </c>
      <c r="M3660">
        <v>878.24</v>
      </c>
      <c r="N3660">
        <v>4168.4399999999996</v>
      </c>
      <c r="O3660">
        <v>22.16</v>
      </c>
      <c r="P3660" t="s">
        <v>35</v>
      </c>
      <c r="Q3660" t="s">
        <v>117</v>
      </c>
      <c r="R3660" t="s">
        <v>51</v>
      </c>
      <c r="S3660" t="s">
        <v>38</v>
      </c>
      <c r="T3660" t="s">
        <v>112</v>
      </c>
      <c r="U3660">
        <v>0</v>
      </c>
      <c r="V3660" s="1">
        <v>45859</v>
      </c>
      <c r="W3660" s="1">
        <v>45865</v>
      </c>
      <c r="X3660" s="1">
        <v>45881</v>
      </c>
      <c r="Y3660" t="s">
        <v>103</v>
      </c>
      <c r="Z3660" t="s">
        <v>119</v>
      </c>
      <c r="AA3660" t="s">
        <v>65</v>
      </c>
      <c r="AB3660" t="s">
        <v>76</v>
      </c>
      <c r="AC3660" t="s">
        <v>98</v>
      </c>
      <c r="AD3660" t="s">
        <v>58</v>
      </c>
    </row>
    <row r="3661" spans="1:30" x14ac:dyDescent="0.3">
      <c r="A3661" t="s">
        <v>6776</v>
      </c>
      <c r="B3661" t="s">
        <v>6777</v>
      </c>
      <c r="C3661" t="s">
        <v>135</v>
      </c>
      <c r="D3661" t="s">
        <v>33</v>
      </c>
      <c r="E3661" t="s">
        <v>34</v>
      </c>
      <c r="F3661">
        <v>1110</v>
      </c>
      <c r="G3661">
        <v>242.34</v>
      </c>
      <c r="H3661">
        <v>0.05</v>
      </c>
      <c r="I3661">
        <v>255547.53</v>
      </c>
      <c r="J3661">
        <v>162034.07</v>
      </c>
      <c r="K3661">
        <v>11050.6</v>
      </c>
      <c r="L3661">
        <v>2206.1799999999998</v>
      </c>
      <c r="M3661">
        <v>19116.599999999999</v>
      </c>
      <c r="N3661">
        <v>61140.08</v>
      </c>
      <c r="O3661">
        <v>23.93</v>
      </c>
      <c r="P3661" t="s">
        <v>35</v>
      </c>
      <c r="Q3661" t="s">
        <v>96</v>
      </c>
      <c r="R3661" t="s">
        <v>51</v>
      </c>
      <c r="S3661" t="s">
        <v>52</v>
      </c>
      <c r="T3661" t="s">
        <v>63</v>
      </c>
      <c r="U3661">
        <v>4</v>
      </c>
      <c r="V3661" s="1">
        <v>45855</v>
      </c>
      <c r="W3661" s="1">
        <v>45864</v>
      </c>
      <c r="X3661" s="1">
        <v>45878</v>
      </c>
      <c r="Y3661" t="s">
        <v>103</v>
      </c>
      <c r="Z3661" t="s">
        <v>119</v>
      </c>
      <c r="AA3661" t="s">
        <v>65</v>
      </c>
      <c r="AB3661" t="s">
        <v>66</v>
      </c>
      <c r="AC3661" t="s">
        <v>93</v>
      </c>
      <c r="AD3661" t="s">
        <v>45</v>
      </c>
    </row>
    <row r="3662" spans="1:30" x14ac:dyDescent="0.3">
      <c r="A3662" t="s">
        <v>6778</v>
      </c>
      <c r="B3662" t="s">
        <v>6779</v>
      </c>
      <c r="C3662" t="s">
        <v>70</v>
      </c>
      <c r="D3662" t="s">
        <v>101</v>
      </c>
      <c r="E3662" t="s">
        <v>102</v>
      </c>
      <c r="F3662">
        <v>1904</v>
      </c>
      <c r="G3662">
        <v>224.27</v>
      </c>
      <c r="H3662">
        <v>0</v>
      </c>
      <c r="I3662">
        <v>427010.08</v>
      </c>
      <c r="J3662">
        <v>221297.28</v>
      </c>
      <c r="K3662">
        <v>9603.4699999999993</v>
      </c>
      <c r="L3662">
        <v>691.71</v>
      </c>
      <c r="M3662">
        <v>38937.89</v>
      </c>
      <c r="N3662">
        <v>156479.73000000001</v>
      </c>
      <c r="O3662">
        <v>36.65</v>
      </c>
      <c r="P3662" t="s">
        <v>35</v>
      </c>
      <c r="Q3662" t="s">
        <v>132</v>
      </c>
      <c r="R3662" t="s">
        <v>51</v>
      </c>
      <c r="S3662" t="s">
        <v>91</v>
      </c>
      <c r="T3662" t="s">
        <v>268</v>
      </c>
      <c r="U3662">
        <v>0</v>
      </c>
      <c r="V3662" s="1">
        <v>45685</v>
      </c>
      <c r="W3662" s="1">
        <v>45688</v>
      </c>
      <c r="X3662" s="1">
        <v>45701</v>
      </c>
      <c r="Y3662" t="s">
        <v>40</v>
      </c>
      <c r="Z3662" t="s">
        <v>64</v>
      </c>
      <c r="AA3662" t="s">
        <v>83</v>
      </c>
      <c r="AB3662" t="s">
        <v>76</v>
      </c>
      <c r="AC3662" t="s">
        <v>57</v>
      </c>
      <c r="AD3662" t="s">
        <v>45</v>
      </c>
    </row>
    <row r="3663" spans="1:30" x14ac:dyDescent="0.3">
      <c r="A3663" t="s">
        <v>6780</v>
      </c>
      <c r="B3663" t="s">
        <v>3256</v>
      </c>
      <c r="C3663" t="s">
        <v>70</v>
      </c>
      <c r="D3663" t="s">
        <v>61</v>
      </c>
      <c r="E3663" t="s">
        <v>62</v>
      </c>
      <c r="F3663">
        <v>1395</v>
      </c>
      <c r="G3663">
        <v>236.32</v>
      </c>
      <c r="H3663">
        <v>0.05</v>
      </c>
      <c r="I3663">
        <v>313183.08</v>
      </c>
      <c r="J3663">
        <v>172690.15</v>
      </c>
      <c r="K3663">
        <v>5492.54</v>
      </c>
      <c r="L3663">
        <v>343.63</v>
      </c>
      <c r="M3663">
        <v>21289.33</v>
      </c>
      <c r="N3663">
        <v>113367.43</v>
      </c>
      <c r="O3663">
        <v>36.200000000000003</v>
      </c>
      <c r="P3663" t="s">
        <v>35</v>
      </c>
      <c r="Q3663" t="s">
        <v>122</v>
      </c>
      <c r="R3663" t="s">
        <v>51</v>
      </c>
      <c r="S3663" t="s">
        <v>38</v>
      </c>
      <c r="T3663" t="s">
        <v>53</v>
      </c>
      <c r="U3663">
        <v>4</v>
      </c>
      <c r="V3663" s="1">
        <v>45764</v>
      </c>
      <c r="W3663" s="1">
        <v>45769</v>
      </c>
      <c r="X3663" s="1">
        <v>45792</v>
      </c>
      <c r="Y3663" t="s">
        <v>81</v>
      </c>
      <c r="Z3663" t="s">
        <v>165</v>
      </c>
      <c r="AA3663" t="s">
        <v>56</v>
      </c>
      <c r="AB3663" t="s">
        <v>66</v>
      </c>
      <c r="AC3663" t="s">
        <v>123</v>
      </c>
      <c r="AD3663" t="s">
        <v>67</v>
      </c>
    </row>
    <row r="3664" spans="1:30" x14ac:dyDescent="0.3">
      <c r="A3664" t="s">
        <v>6781</v>
      </c>
      <c r="B3664" t="s">
        <v>6782</v>
      </c>
      <c r="C3664" t="s">
        <v>135</v>
      </c>
      <c r="D3664" t="s">
        <v>88</v>
      </c>
      <c r="E3664" t="s">
        <v>89</v>
      </c>
      <c r="F3664">
        <v>695</v>
      </c>
      <c r="G3664">
        <v>128.74</v>
      </c>
      <c r="H3664">
        <v>0</v>
      </c>
      <c r="I3664">
        <v>89474.3</v>
      </c>
      <c r="J3664">
        <v>51509.82</v>
      </c>
      <c r="K3664">
        <v>7755.32</v>
      </c>
      <c r="L3664">
        <v>2838.3</v>
      </c>
      <c r="M3664">
        <v>6249.32</v>
      </c>
      <c r="N3664">
        <v>21121.54</v>
      </c>
      <c r="O3664">
        <v>23.61</v>
      </c>
      <c r="P3664" t="s">
        <v>35</v>
      </c>
      <c r="Q3664" t="s">
        <v>122</v>
      </c>
      <c r="R3664" t="s">
        <v>74</v>
      </c>
      <c r="S3664" t="s">
        <v>52</v>
      </c>
      <c r="T3664" t="s">
        <v>63</v>
      </c>
      <c r="U3664">
        <v>10</v>
      </c>
      <c r="V3664" s="1">
        <v>45989</v>
      </c>
      <c r="W3664" s="1">
        <v>45990</v>
      </c>
      <c r="X3664" s="1">
        <v>46028</v>
      </c>
      <c r="Y3664" t="s">
        <v>54</v>
      </c>
      <c r="Z3664" t="s">
        <v>92</v>
      </c>
      <c r="AA3664" t="s">
        <v>83</v>
      </c>
      <c r="AB3664" t="s">
        <v>76</v>
      </c>
      <c r="AC3664" t="s">
        <v>77</v>
      </c>
      <c r="AD3664" t="s">
        <v>45</v>
      </c>
    </row>
    <row r="3665" spans="1:30" x14ac:dyDescent="0.3">
      <c r="A3665" t="s">
        <v>6783</v>
      </c>
      <c r="B3665" t="s">
        <v>6784</v>
      </c>
      <c r="C3665" t="s">
        <v>80</v>
      </c>
      <c r="D3665" t="s">
        <v>48</v>
      </c>
      <c r="E3665" t="s">
        <v>49</v>
      </c>
      <c r="F3665">
        <v>982</v>
      </c>
      <c r="G3665">
        <v>460.07</v>
      </c>
      <c r="H3665">
        <v>0</v>
      </c>
      <c r="I3665">
        <v>451788.74</v>
      </c>
      <c r="J3665">
        <v>206473.29</v>
      </c>
      <c r="K3665">
        <v>14644.07</v>
      </c>
      <c r="L3665">
        <v>1397.72</v>
      </c>
      <c r="M3665">
        <v>11970.02</v>
      </c>
      <c r="N3665">
        <v>217303.64</v>
      </c>
      <c r="O3665">
        <v>48.1</v>
      </c>
      <c r="P3665" t="s">
        <v>35</v>
      </c>
      <c r="Q3665" t="s">
        <v>36</v>
      </c>
      <c r="R3665" t="s">
        <v>37</v>
      </c>
      <c r="S3665" t="s">
        <v>91</v>
      </c>
      <c r="T3665" t="s">
        <v>112</v>
      </c>
      <c r="U3665">
        <v>4</v>
      </c>
      <c r="V3665" s="1">
        <v>45318</v>
      </c>
      <c r="W3665" s="1">
        <v>45325</v>
      </c>
      <c r="X3665" s="1">
        <v>45350</v>
      </c>
      <c r="Y3665" t="s">
        <v>40</v>
      </c>
      <c r="Z3665" t="s">
        <v>64</v>
      </c>
      <c r="AA3665" t="s">
        <v>65</v>
      </c>
      <c r="AB3665" t="s">
        <v>76</v>
      </c>
      <c r="AC3665" t="s">
        <v>98</v>
      </c>
      <c r="AD3665" t="s">
        <v>45</v>
      </c>
    </row>
    <row r="3666" spans="1:30" x14ac:dyDescent="0.3">
      <c r="A3666" t="s">
        <v>6785</v>
      </c>
      <c r="B3666" t="s">
        <v>6786</v>
      </c>
      <c r="C3666" t="s">
        <v>80</v>
      </c>
      <c r="D3666" t="s">
        <v>48</v>
      </c>
      <c r="E3666" t="s">
        <v>49</v>
      </c>
      <c r="F3666">
        <v>1964</v>
      </c>
      <c r="G3666">
        <v>425.03</v>
      </c>
      <c r="H3666">
        <v>0</v>
      </c>
      <c r="I3666">
        <v>834758.92</v>
      </c>
      <c r="J3666">
        <v>446921.94</v>
      </c>
      <c r="L3666">
        <v>1943.54</v>
      </c>
      <c r="M3666">
        <v>42642.25</v>
      </c>
      <c r="N3666">
        <v>338390.6</v>
      </c>
      <c r="O3666">
        <v>40.54</v>
      </c>
      <c r="P3666" t="s">
        <v>35</v>
      </c>
      <c r="Q3666" t="s">
        <v>73</v>
      </c>
      <c r="R3666" t="s">
        <v>74</v>
      </c>
      <c r="S3666" t="s">
        <v>97</v>
      </c>
      <c r="T3666" t="s">
        <v>63</v>
      </c>
      <c r="U3666">
        <v>0</v>
      </c>
      <c r="V3666" s="1">
        <v>45628</v>
      </c>
      <c r="W3666" s="1">
        <v>45633</v>
      </c>
      <c r="X3666" s="1">
        <v>45660</v>
      </c>
      <c r="Y3666" t="s">
        <v>54</v>
      </c>
      <c r="Z3666" t="s">
        <v>55</v>
      </c>
      <c r="AA3666" t="s">
        <v>83</v>
      </c>
      <c r="AB3666" t="s">
        <v>76</v>
      </c>
      <c r="AC3666" t="s">
        <v>84</v>
      </c>
      <c r="AD3666" t="s">
        <v>45</v>
      </c>
    </row>
    <row r="3667" spans="1:30" x14ac:dyDescent="0.3">
      <c r="A3667" t="s">
        <v>6787</v>
      </c>
      <c r="B3667" t="s">
        <v>6788</v>
      </c>
      <c r="C3667" t="s">
        <v>87</v>
      </c>
      <c r="D3667" t="s">
        <v>33</v>
      </c>
      <c r="E3667" t="s">
        <v>34</v>
      </c>
      <c r="F3667">
        <v>561</v>
      </c>
      <c r="G3667">
        <v>397.55</v>
      </c>
      <c r="H3667">
        <v>0.05</v>
      </c>
      <c r="I3667">
        <v>211874.27</v>
      </c>
      <c r="J3667">
        <v>145185.94</v>
      </c>
      <c r="K3667">
        <v>2237.59</v>
      </c>
      <c r="L3667">
        <v>2164.52</v>
      </c>
      <c r="M3667">
        <v>19955.14</v>
      </c>
      <c r="N3667">
        <v>42331.08</v>
      </c>
      <c r="O3667">
        <v>19.98</v>
      </c>
      <c r="P3667" t="s">
        <v>35</v>
      </c>
      <c r="Q3667" t="s">
        <v>117</v>
      </c>
      <c r="R3667" t="s">
        <v>51</v>
      </c>
      <c r="S3667" t="s">
        <v>118</v>
      </c>
      <c r="T3667" t="s">
        <v>63</v>
      </c>
      <c r="U3667">
        <v>0</v>
      </c>
      <c r="V3667" s="1">
        <v>45931</v>
      </c>
      <c r="W3667" s="1">
        <v>45937</v>
      </c>
      <c r="X3667" s="1">
        <v>45964</v>
      </c>
      <c r="Y3667" t="s">
        <v>54</v>
      </c>
      <c r="Z3667" t="s">
        <v>75</v>
      </c>
      <c r="AA3667" t="s">
        <v>42</v>
      </c>
      <c r="AB3667" t="s">
        <v>43</v>
      </c>
      <c r="AC3667" t="s">
        <v>93</v>
      </c>
      <c r="AD3667" t="s">
        <v>67</v>
      </c>
    </row>
    <row r="3668" spans="1:30" x14ac:dyDescent="0.3">
      <c r="A3668" t="s">
        <v>6789</v>
      </c>
      <c r="B3668" t="s">
        <v>6790</v>
      </c>
      <c r="C3668" t="s">
        <v>87</v>
      </c>
      <c r="D3668" t="s">
        <v>61</v>
      </c>
      <c r="E3668" t="s">
        <v>62</v>
      </c>
      <c r="F3668">
        <v>711</v>
      </c>
      <c r="G3668">
        <v>226.39</v>
      </c>
      <c r="H3668">
        <v>0.15</v>
      </c>
      <c r="I3668">
        <v>136818.79999999999</v>
      </c>
      <c r="J3668">
        <v>78476.95</v>
      </c>
      <c r="K3668">
        <v>5877.52</v>
      </c>
      <c r="L3668">
        <v>943.1</v>
      </c>
      <c r="M3668">
        <v>14901.3</v>
      </c>
      <c r="N3668">
        <v>36619.93</v>
      </c>
      <c r="O3668">
        <v>26.77</v>
      </c>
      <c r="P3668" t="s">
        <v>35</v>
      </c>
      <c r="Q3668" t="s">
        <v>203</v>
      </c>
      <c r="R3668" t="s">
        <v>51</v>
      </c>
      <c r="S3668" t="s">
        <v>38</v>
      </c>
      <c r="T3668" t="s">
        <v>112</v>
      </c>
      <c r="U3668">
        <v>15</v>
      </c>
      <c r="V3668" s="1">
        <v>45698</v>
      </c>
      <c r="W3668" s="1">
        <v>45702</v>
      </c>
      <c r="X3668" s="1">
        <v>45739</v>
      </c>
      <c r="Y3668" t="s">
        <v>40</v>
      </c>
      <c r="Z3668" t="s">
        <v>147</v>
      </c>
      <c r="AA3668" t="s">
        <v>65</v>
      </c>
      <c r="AB3668" t="s">
        <v>76</v>
      </c>
      <c r="AC3668" t="s">
        <v>98</v>
      </c>
      <c r="AD3668" t="s">
        <v>45</v>
      </c>
    </row>
    <row r="3669" spans="1:30" x14ac:dyDescent="0.3">
      <c r="A3669" t="s">
        <v>6791</v>
      </c>
      <c r="B3669" t="s">
        <v>1008</v>
      </c>
      <c r="C3669" t="s">
        <v>87</v>
      </c>
      <c r="D3669" t="s">
        <v>140</v>
      </c>
      <c r="E3669" t="s">
        <v>49</v>
      </c>
      <c r="F3669">
        <v>1904</v>
      </c>
      <c r="G3669">
        <v>251.09</v>
      </c>
      <c r="H3669">
        <v>0.05</v>
      </c>
      <c r="I3669">
        <v>454171.59</v>
      </c>
      <c r="J3669">
        <v>242832.77</v>
      </c>
      <c r="K3669">
        <v>8021.11</v>
      </c>
      <c r="L3669">
        <v>429.9</v>
      </c>
      <c r="M3669">
        <v>42320.87</v>
      </c>
      <c r="N3669">
        <v>160566.94</v>
      </c>
      <c r="O3669">
        <v>35.35</v>
      </c>
      <c r="P3669" t="s">
        <v>35</v>
      </c>
      <c r="Q3669" t="s">
        <v>90</v>
      </c>
      <c r="R3669" t="s">
        <v>51</v>
      </c>
      <c r="S3669" t="s">
        <v>118</v>
      </c>
      <c r="T3669" t="s">
        <v>63</v>
      </c>
      <c r="U3669">
        <v>2</v>
      </c>
      <c r="V3669" s="1">
        <v>45310</v>
      </c>
      <c r="W3669" s="1">
        <v>45317</v>
      </c>
      <c r="X3669" s="1">
        <v>45330</v>
      </c>
      <c r="Y3669" t="s">
        <v>40</v>
      </c>
      <c r="Z3669" t="s">
        <v>64</v>
      </c>
      <c r="AA3669" t="s">
        <v>83</v>
      </c>
      <c r="AB3669" t="s">
        <v>66</v>
      </c>
      <c r="AC3669" t="s">
        <v>44</v>
      </c>
      <c r="AD3669" t="s">
        <v>58</v>
      </c>
    </row>
    <row r="3670" spans="1:30" x14ac:dyDescent="0.3">
      <c r="A3670" t="s">
        <v>6792</v>
      </c>
      <c r="B3670" t="s">
        <v>6793</v>
      </c>
      <c r="C3670" t="s">
        <v>70</v>
      </c>
      <c r="D3670" t="s">
        <v>107</v>
      </c>
      <c r="E3670" t="s">
        <v>108</v>
      </c>
      <c r="F3670">
        <v>1758</v>
      </c>
      <c r="G3670">
        <v>204.99</v>
      </c>
      <c r="H3670">
        <v>0</v>
      </c>
      <c r="I3670">
        <v>360372.42</v>
      </c>
      <c r="J3670">
        <v>187502.76</v>
      </c>
      <c r="K3670">
        <v>1451.61</v>
      </c>
      <c r="L3670">
        <v>2872.07</v>
      </c>
      <c r="M3670">
        <v>33587.800000000003</v>
      </c>
      <c r="N3670">
        <v>134958.18</v>
      </c>
      <c r="O3670">
        <v>37.450000000000003</v>
      </c>
      <c r="P3670" t="s">
        <v>35</v>
      </c>
      <c r="Q3670" t="s">
        <v>132</v>
      </c>
      <c r="R3670" t="s">
        <v>37</v>
      </c>
      <c r="S3670" t="s">
        <v>97</v>
      </c>
      <c r="T3670" t="s">
        <v>63</v>
      </c>
      <c r="U3670">
        <v>4</v>
      </c>
      <c r="V3670" s="1">
        <v>45519</v>
      </c>
      <c r="W3670" s="1">
        <v>45526</v>
      </c>
      <c r="X3670" s="1">
        <v>45536</v>
      </c>
      <c r="Y3670" t="s">
        <v>103</v>
      </c>
      <c r="Z3670" t="s">
        <v>177</v>
      </c>
      <c r="AA3670" t="s">
        <v>65</v>
      </c>
      <c r="AB3670" t="s">
        <v>66</v>
      </c>
      <c r="AC3670" t="s">
        <v>57</v>
      </c>
      <c r="AD3670" t="s">
        <v>45</v>
      </c>
    </row>
    <row r="3671" spans="1:30" x14ac:dyDescent="0.3">
      <c r="A3671" t="s">
        <v>6794</v>
      </c>
      <c r="B3671" t="s">
        <v>6795</v>
      </c>
      <c r="C3671" t="s">
        <v>80</v>
      </c>
      <c r="D3671" t="s">
        <v>140</v>
      </c>
      <c r="E3671" t="s">
        <v>49</v>
      </c>
      <c r="F3671">
        <v>1869</v>
      </c>
      <c r="G3671">
        <v>174.52</v>
      </c>
      <c r="H3671">
        <v>0.15</v>
      </c>
      <c r="I3671">
        <v>277251.20000000001</v>
      </c>
      <c r="J3671">
        <v>139868.82999999999</v>
      </c>
      <c r="K3671">
        <v>12744.24</v>
      </c>
      <c r="L3671">
        <v>358.39</v>
      </c>
      <c r="M3671">
        <v>12363.54</v>
      </c>
      <c r="N3671">
        <v>111916.2</v>
      </c>
      <c r="O3671">
        <v>40.369999999999997</v>
      </c>
      <c r="P3671" t="s">
        <v>35</v>
      </c>
      <c r="Q3671" t="s">
        <v>36</v>
      </c>
      <c r="R3671" t="s">
        <v>74</v>
      </c>
      <c r="S3671" t="s">
        <v>52</v>
      </c>
      <c r="T3671" t="s">
        <v>53</v>
      </c>
      <c r="U3671">
        <v>7</v>
      </c>
      <c r="V3671" s="1">
        <v>45438</v>
      </c>
      <c r="W3671" s="1">
        <v>45443</v>
      </c>
      <c r="X3671" s="1">
        <v>45474</v>
      </c>
      <c r="Y3671" t="s">
        <v>81</v>
      </c>
      <c r="Z3671" t="s">
        <v>82</v>
      </c>
      <c r="AA3671" t="s">
        <v>65</v>
      </c>
      <c r="AB3671" t="s">
        <v>66</v>
      </c>
      <c r="AC3671" t="s">
        <v>77</v>
      </c>
      <c r="AD3671" t="s">
        <v>58</v>
      </c>
    </row>
    <row r="3672" spans="1:30" x14ac:dyDescent="0.3">
      <c r="A3672" t="s">
        <v>6796</v>
      </c>
      <c r="B3672" t="s">
        <v>2223</v>
      </c>
      <c r="C3672" t="s">
        <v>80</v>
      </c>
      <c r="D3672" t="s">
        <v>71</v>
      </c>
      <c r="E3672" t="s">
        <v>72</v>
      </c>
      <c r="F3672">
        <v>1116</v>
      </c>
      <c r="G3672">
        <v>91.13</v>
      </c>
      <c r="H3672">
        <v>0.1</v>
      </c>
      <c r="I3672">
        <v>91530.97</v>
      </c>
      <c r="J3672">
        <v>67482.509999999995</v>
      </c>
      <c r="K3672">
        <v>5456.84</v>
      </c>
      <c r="L3672">
        <v>2358.7199999999998</v>
      </c>
      <c r="M3672">
        <v>9184.01</v>
      </c>
      <c r="N3672">
        <v>7048.89</v>
      </c>
      <c r="O3672">
        <v>7.7</v>
      </c>
      <c r="P3672" t="s">
        <v>35</v>
      </c>
      <c r="Q3672" t="s">
        <v>203</v>
      </c>
      <c r="R3672" t="s">
        <v>37</v>
      </c>
      <c r="S3672" t="s">
        <v>52</v>
      </c>
      <c r="T3672" t="s">
        <v>112</v>
      </c>
      <c r="U3672">
        <v>4</v>
      </c>
      <c r="V3672" s="1">
        <v>45549</v>
      </c>
      <c r="W3672" s="1">
        <v>45553</v>
      </c>
      <c r="X3672" s="1">
        <v>45568</v>
      </c>
      <c r="Y3672" t="s">
        <v>103</v>
      </c>
      <c r="Z3672" t="s">
        <v>104</v>
      </c>
      <c r="AA3672" t="s">
        <v>42</v>
      </c>
      <c r="AB3672" t="s">
        <v>76</v>
      </c>
      <c r="AC3672" t="s">
        <v>57</v>
      </c>
      <c r="AD3672" t="s">
        <v>58</v>
      </c>
    </row>
    <row r="3673" spans="1:30" x14ac:dyDescent="0.3">
      <c r="A3673" t="s">
        <v>6797</v>
      </c>
      <c r="B3673" t="s">
        <v>6798</v>
      </c>
      <c r="C3673" t="s">
        <v>80</v>
      </c>
      <c r="D3673" t="s">
        <v>101</v>
      </c>
      <c r="E3673" t="s">
        <v>102</v>
      </c>
      <c r="F3673">
        <v>445</v>
      </c>
      <c r="G3673">
        <v>140.57</v>
      </c>
      <c r="H3673">
        <v>0</v>
      </c>
      <c r="I3673">
        <v>62553.65</v>
      </c>
      <c r="J3673">
        <v>34901.599999999999</v>
      </c>
      <c r="K3673">
        <v>4899.2299999999996</v>
      </c>
      <c r="L3673">
        <v>2999.39</v>
      </c>
      <c r="M3673">
        <v>6136.51</v>
      </c>
      <c r="N3673">
        <v>13616.92</v>
      </c>
      <c r="O3673">
        <v>21.77</v>
      </c>
      <c r="P3673" t="s">
        <v>35</v>
      </c>
      <c r="Q3673" t="s">
        <v>111</v>
      </c>
      <c r="R3673" t="s">
        <v>37</v>
      </c>
      <c r="S3673" t="s">
        <v>91</v>
      </c>
      <c r="T3673" t="s">
        <v>63</v>
      </c>
      <c r="U3673">
        <v>2</v>
      </c>
      <c r="V3673" s="1">
        <v>45965</v>
      </c>
      <c r="W3673" s="1">
        <v>45968</v>
      </c>
      <c r="X3673" s="1">
        <v>45984</v>
      </c>
      <c r="Y3673" t="s">
        <v>54</v>
      </c>
      <c r="Z3673" t="s">
        <v>92</v>
      </c>
      <c r="AA3673" t="s">
        <v>83</v>
      </c>
      <c r="AB3673" t="s">
        <v>76</v>
      </c>
      <c r="AC3673" t="s">
        <v>84</v>
      </c>
      <c r="AD3673" t="s">
        <v>58</v>
      </c>
    </row>
    <row r="3674" spans="1:30" x14ac:dyDescent="0.3">
      <c r="A3674" t="s">
        <v>6799</v>
      </c>
      <c r="B3674" t="s">
        <v>6800</v>
      </c>
      <c r="C3674" t="s">
        <v>80</v>
      </c>
      <c r="D3674" t="s">
        <v>61</v>
      </c>
      <c r="E3674" t="s">
        <v>62</v>
      </c>
      <c r="F3674">
        <v>1037</v>
      </c>
      <c r="G3674">
        <v>330.57</v>
      </c>
      <c r="H3674">
        <v>0</v>
      </c>
      <c r="I3674">
        <v>342801.09</v>
      </c>
      <c r="J3674">
        <v>182545.61</v>
      </c>
      <c r="K3674">
        <v>12568.14</v>
      </c>
      <c r="L3674">
        <v>1248.6400000000001</v>
      </c>
      <c r="M3674">
        <v>11751.31</v>
      </c>
      <c r="N3674">
        <v>134687.39000000001</v>
      </c>
      <c r="O3674">
        <v>39.29</v>
      </c>
      <c r="P3674" t="s">
        <v>35</v>
      </c>
      <c r="Q3674" t="s">
        <v>132</v>
      </c>
      <c r="R3674" t="s">
        <v>51</v>
      </c>
      <c r="S3674" t="s">
        <v>97</v>
      </c>
      <c r="T3674" t="s">
        <v>63</v>
      </c>
      <c r="U3674">
        <v>0</v>
      </c>
      <c r="V3674" s="1">
        <v>45697</v>
      </c>
      <c r="W3674" s="1">
        <v>45707</v>
      </c>
      <c r="X3674" s="1">
        <v>45727</v>
      </c>
      <c r="Y3674" t="s">
        <v>40</v>
      </c>
      <c r="Z3674" t="s">
        <v>147</v>
      </c>
      <c r="AA3674" t="s">
        <v>42</v>
      </c>
      <c r="AB3674" t="s">
        <v>66</v>
      </c>
      <c r="AC3674" t="s">
        <v>123</v>
      </c>
      <c r="AD3674" t="s">
        <v>67</v>
      </c>
    </row>
    <row r="3675" spans="1:30" x14ac:dyDescent="0.3">
      <c r="A3675" t="s">
        <v>6801</v>
      </c>
      <c r="B3675" t="s">
        <v>6802</v>
      </c>
      <c r="C3675" t="s">
        <v>135</v>
      </c>
      <c r="D3675" t="s">
        <v>61</v>
      </c>
      <c r="E3675" t="s">
        <v>62</v>
      </c>
      <c r="F3675">
        <v>1252</v>
      </c>
      <c r="G3675">
        <v>484.04</v>
      </c>
      <c r="H3675">
        <v>0.05</v>
      </c>
      <c r="I3675">
        <v>575717.18000000005</v>
      </c>
      <c r="J3675">
        <v>390840.5</v>
      </c>
      <c r="K3675">
        <v>11338.76</v>
      </c>
      <c r="L3675">
        <v>2879.54</v>
      </c>
      <c r="M3675">
        <v>17573.330000000002</v>
      </c>
      <c r="N3675">
        <v>153085.04999999999</v>
      </c>
      <c r="O3675">
        <v>26.59</v>
      </c>
      <c r="P3675" t="s">
        <v>35</v>
      </c>
      <c r="Q3675" t="s">
        <v>96</v>
      </c>
      <c r="R3675" t="s">
        <v>51</v>
      </c>
      <c r="S3675" t="s">
        <v>52</v>
      </c>
      <c r="T3675" t="s">
        <v>39</v>
      </c>
      <c r="U3675">
        <v>7</v>
      </c>
      <c r="V3675" s="1">
        <v>45352</v>
      </c>
      <c r="W3675" s="1">
        <v>45353</v>
      </c>
      <c r="X3675" s="1">
        <v>45370</v>
      </c>
      <c r="Y3675" t="s">
        <v>40</v>
      </c>
      <c r="Z3675" t="s">
        <v>41</v>
      </c>
      <c r="AA3675" t="s">
        <v>65</v>
      </c>
      <c r="AB3675" t="s">
        <v>76</v>
      </c>
      <c r="AC3675" t="s">
        <v>98</v>
      </c>
      <c r="AD3675" t="s">
        <v>67</v>
      </c>
    </row>
    <row r="3676" spans="1:30" x14ac:dyDescent="0.3">
      <c r="A3676" t="s">
        <v>6803</v>
      </c>
      <c r="B3676" t="s">
        <v>6804</v>
      </c>
      <c r="C3676" t="s">
        <v>135</v>
      </c>
      <c r="D3676" t="s">
        <v>33</v>
      </c>
      <c r="E3676" t="s">
        <v>34</v>
      </c>
      <c r="F3676">
        <v>1035</v>
      </c>
      <c r="G3676">
        <v>101.61</v>
      </c>
      <c r="H3676">
        <v>0</v>
      </c>
      <c r="I3676">
        <v>105166.35</v>
      </c>
      <c r="J3676">
        <v>65088.44</v>
      </c>
      <c r="K3676">
        <v>8301.4</v>
      </c>
      <c r="L3676">
        <v>2729.91</v>
      </c>
      <c r="M3676">
        <v>3748.38</v>
      </c>
      <c r="N3676">
        <v>25298.22</v>
      </c>
      <c r="O3676">
        <v>24.06</v>
      </c>
      <c r="P3676" t="s">
        <v>35</v>
      </c>
      <c r="Q3676" t="s">
        <v>132</v>
      </c>
      <c r="R3676" t="s">
        <v>37</v>
      </c>
      <c r="S3676" t="s">
        <v>52</v>
      </c>
      <c r="T3676" t="s">
        <v>112</v>
      </c>
      <c r="U3676">
        <v>4</v>
      </c>
      <c r="V3676" s="1">
        <v>45327</v>
      </c>
      <c r="W3676" s="1">
        <v>45337</v>
      </c>
      <c r="X3676" s="1">
        <v>45352</v>
      </c>
      <c r="Y3676" t="s">
        <v>40</v>
      </c>
      <c r="Z3676" t="s">
        <v>147</v>
      </c>
      <c r="AA3676" t="s">
        <v>65</v>
      </c>
      <c r="AB3676" t="s">
        <v>66</v>
      </c>
      <c r="AC3676" t="s">
        <v>93</v>
      </c>
      <c r="AD3676" t="s">
        <v>67</v>
      </c>
    </row>
    <row r="3677" spans="1:30" x14ac:dyDescent="0.3">
      <c r="A3677" t="s">
        <v>6805</v>
      </c>
      <c r="B3677" t="s">
        <v>6806</v>
      </c>
      <c r="C3677" t="s">
        <v>135</v>
      </c>
      <c r="D3677" t="s">
        <v>107</v>
      </c>
      <c r="E3677" t="s">
        <v>108</v>
      </c>
      <c r="F3677">
        <v>756</v>
      </c>
      <c r="G3677">
        <v>448.96</v>
      </c>
      <c r="H3677">
        <v>0.15</v>
      </c>
      <c r="I3677">
        <v>288501.7</v>
      </c>
      <c r="J3677">
        <v>189988.33</v>
      </c>
      <c r="K3677">
        <v>1811.89</v>
      </c>
      <c r="L3677">
        <v>1281.9100000000001</v>
      </c>
      <c r="M3677">
        <v>17966.46</v>
      </c>
      <c r="N3677">
        <v>77453.11</v>
      </c>
      <c r="O3677">
        <v>26.85</v>
      </c>
      <c r="P3677" t="s">
        <v>35</v>
      </c>
      <c r="Q3677" t="s">
        <v>122</v>
      </c>
      <c r="R3677" t="s">
        <v>51</v>
      </c>
      <c r="S3677" t="s">
        <v>91</v>
      </c>
      <c r="T3677" t="s">
        <v>112</v>
      </c>
      <c r="U3677">
        <v>4</v>
      </c>
      <c r="V3677" s="1">
        <v>45847</v>
      </c>
      <c r="W3677" s="1">
        <v>45854</v>
      </c>
      <c r="X3677" s="1">
        <v>45884</v>
      </c>
      <c r="Y3677" t="s">
        <v>103</v>
      </c>
      <c r="Z3677" t="s">
        <v>119</v>
      </c>
      <c r="AA3677" t="s">
        <v>83</v>
      </c>
      <c r="AB3677" t="s">
        <v>76</v>
      </c>
      <c r="AC3677" t="s">
        <v>98</v>
      </c>
      <c r="AD3677" t="s">
        <v>45</v>
      </c>
    </row>
    <row r="3678" spans="1:30" x14ac:dyDescent="0.3">
      <c r="A3678" t="s">
        <v>6807</v>
      </c>
      <c r="B3678" t="s">
        <v>1176</v>
      </c>
      <c r="C3678" t="s">
        <v>87</v>
      </c>
      <c r="D3678" t="s">
        <v>159</v>
      </c>
      <c r="E3678" t="s">
        <v>160</v>
      </c>
      <c r="F3678">
        <v>1955</v>
      </c>
      <c r="G3678">
        <v>476.71</v>
      </c>
      <c r="H3678">
        <v>0.1</v>
      </c>
      <c r="I3678">
        <v>838771.24</v>
      </c>
      <c r="J3678">
        <v>434765.66</v>
      </c>
      <c r="K3678">
        <v>14914.75</v>
      </c>
      <c r="L3678">
        <v>2294.5700000000002</v>
      </c>
      <c r="M3678">
        <v>72111.42</v>
      </c>
      <c r="N3678">
        <v>314684.84000000003</v>
      </c>
      <c r="O3678">
        <v>37.520000000000003</v>
      </c>
      <c r="P3678" t="s">
        <v>35</v>
      </c>
      <c r="Q3678" t="s">
        <v>90</v>
      </c>
      <c r="R3678" t="s">
        <v>37</v>
      </c>
      <c r="S3678" t="s">
        <v>52</v>
      </c>
      <c r="T3678" t="s">
        <v>63</v>
      </c>
      <c r="U3678">
        <v>0</v>
      </c>
      <c r="V3678" s="1">
        <v>45791</v>
      </c>
      <c r="W3678" s="1">
        <v>45796</v>
      </c>
      <c r="X3678" s="1">
        <v>45818</v>
      </c>
      <c r="Y3678" t="s">
        <v>81</v>
      </c>
      <c r="Z3678" t="s">
        <v>82</v>
      </c>
      <c r="AA3678" t="s">
        <v>83</v>
      </c>
      <c r="AB3678" t="s">
        <v>76</v>
      </c>
      <c r="AC3678" t="s">
        <v>57</v>
      </c>
      <c r="AD3678" t="s">
        <v>67</v>
      </c>
    </row>
    <row r="3679" spans="1:30" x14ac:dyDescent="0.3">
      <c r="A3679" t="s">
        <v>6808</v>
      </c>
      <c r="B3679" t="s">
        <v>3647</v>
      </c>
      <c r="C3679" t="s">
        <v>87</v>
      </c>
      <c r="D3679" t="s">
        <v>88</v>
      </c>
      <c r="E3679" t="s">
        <v>89</v>
      </c>
      <c r="F3679">
        <v>290</v>
      </c>
      <c r="G3679">
        <v>131.57</v>
      </c>
      <c r="H3679">
        <v>0</v>
      </c>
      <c r="I3679">
        <v>38155.300000000003</v>
      </c>
      <c r="J3679">
        <v>18224.93</v>
      </c>
      <c r="K3679">
        <v>2549.91</v>
      </c>
      <c r="L3679">
        <v>2800.89</v>
      </c>
      <c r="M3679">
        <v>3607.53</v>
      </c>
      <c r="N3679">
        <v>10972.04</v>
      </c>
      <c r="O3679">
        <v>28.76</v>
      </c>
      <c r="P3679" t="s">
        <v>35</v>
      </c>
      <c r="Q3679" t="s">
        <v>36</v>
      </c>
      <c r="R3679" t="s">
        <v>74</v>
      </c>
      <c r="S3679" t="s">
        <v>38</v>
      </c>
      <c r="T3679" t="s">
        <v>39</v>
      </c>
      <c r="U3679">
        <v>7</v>
      </c>
      <c r="V3679" s="1">
        <v>45739</v>
      </c>
      <c r="W3679" s="1">
        <v>45744</v>
      </c>
      <c r="X3679" s="1">
        <v>45765</v>
      </c>
      <c r="Y3679" t="s">
        <v>40</v>
      </c>
      <c r="Z3679" t="s">
        <v>41</v>
      </c>
      <c r="AA3679" t="s">
        <v>56</v>
      </c>
      <c r="AB3679" t="s">
        <v>43</v>
      </c>
      <c r="AC3679" t="s">
        <v>84</v>
      </c>
      <c r="AD3679" t="s">
        <v>45</v>
      </c>
    </row>
    <row r="3680" spans="1:30" x14ac:dyDescent="0.3">
      <c r="A3680" t="s">
        <v>6809</v>
      </c>
      <c r="B3680" t="s">
        <v>6810</v>
      </c>
      <c r="C3680" t="s">
        <v>70</v>
      </c>
      <c r="D3680" t="s">
        <v>33</v>
      </c>
      <c r="E3680" t="s">
        <v>34</v>
      </c>
      <c r="F3680">
        <v>87</v>
      </c>
      <c r="G3680">
        <v>134.75</v>
      </c>
      <c r="H3680">
        <v>0.05</v>
      </c>
      <c r="I3680">
        <v>11137.09</v>
      </c>
      <c r="J3680">
        <v>5765.78</v>
      </c>
      <c r="K3680">
        <v>7382.84</v>
      </c>
      <c r="L3680">
        <v>1866.98</v>
      </c>
      <c r="M3680">
        <v>673.38</v>
      </c>
      <c r="N3680">
        <v>-4551.8900000000003</v>
      </c>
      <c r="O3680">
        <v>-40.869999999999997</v>
      </c>
      <c r="P3680" t="s">
        <v>35</v>
      </c>
      <c r="Q3680" t="s">
        <v>90</v>
      </c>
      <c r="R3680" t="s">
        <v>37</v>
      </c>
      <c r="S3680" t="s">
        <v>118</v>
      </c>
      <c r="T3680" t="s">
        <v>53</v>
      </c>
      <c r="U3680">
        <v>0</v>
      </c>
      <c r="V3680" s="1">
        <v>45817</v>
      </c>
      <c r="W3680" s="1">
        <v>45823</v>
      </c>
      <c r="X3680" s="1">
        <v>45833</v>
      </c>
      <c r="Y3680" t="s">
        <v>81</v>
      </c>
      <c r="Z3680" t="s">
        <v>150</v>
      </c>
      <c r="AA3680" t="s">
        <v>56</v>
      </c>
      <c r="AB3680" t="s">
        <v>76</v>
      </c>
      <c r="AC3680" t="s">
        <v>93</v>
      </c>
      <c r="AD3680" t="s">
        <v>58</v>
      </c>
    </row>
    <row r="3681" spans="1:30" x14ac:dyDescent="0.3">
      <c r="A3681" t="s">
        <v>6811</v>
      </c>
      <c r="B3681" t="s">
        <v>6812</v>
      </c>
      <c r="C3681" t="s">
        <v>32</v>
      </c>
      <c r="D3681" t="s">
        <v>101</v>
      </c>
      <c r="E3681" t="s">
        <v>102</v>
      </c>
      <c r="F3681">
        <v>1487</v>
      </c>
      <c r="G3681">
        <v>381.99</v>
      </c>
      <c r="H3681">
        <v>0.15</v>
      </c>
      <c r="I3681">
        <v>482816.26</v>
      </c>
      <c r="J3681">
        <v>281015.38</v>
      </c>
      <c r="K3681">
        <v>12730.62</v>
      </c>
      <c r="L3681">
        <v>1980.94</v>
      </c>
      <c r="M3681">
        <v>23705.81</v>
      </c>
      <c r="N3681">
        <v>163383.51</v>
      </c>
      <c r="O3681">
        <v>33.840000000000003</v>
      </c>
      <c r="P3681" t="s">
        <v>35</v>
      </c>
      <c r="Q3681" t="s">
        <v>203</v>
      </c>
      <c r="R3681" t="s">
        <v>51</v>
      </c>
      <c r="S3681" t="s">
        <v>97</v>
      </c>
      <c r="T3681" t="s">
        <v>112</v>
      </c>
      <c r="U3681">
        <v>0</v>
      </c>
      <c r="V3681" s="1">
        <v>45304</v>
      </c>
      <c r="W3681" s="1">
        <v>45311</v>
      </c>
      <c r="X3681" s="1">
        <v>45328</v>
      </c>
      <c r="Y3681" t="s">
        <v>40</v>
      </c>
      <c r="Z3681" t="s">
        <v>64</v>
      </c>
      <c r="AA3681" t="s">
        <v>42</v>
      </c>
      <c r="AB3681" t="s">
        <v>66</v>
      </c>
      <c r="AC3681" t="s">
        <v>84</v>
      </c>
      <c r="AD3681" t="s">
        <v>67</v>
      </c>
    </row>
    <row r="3682" spans="1:30" x14ac:dyDescent="0.3">
      <c r="A3682" t="s">
        <v>6813</v>
      </c>
      <c r="B3682" t="s">
        <v>4079</v>
      </c>
      <c r="C3682" t="s">
        <v>80</v>
      </c>
      <c r="D3682" t="s">
        <v>101</v>
      </c>
      <c r="E3682" t="s">
        <v>102</v>
      </c>
      <c r="F3682">
        <v>1722</v>
      </c>
      <c r="G3682">
        <v>287.60000000000002</v>
      </c>
      <c r="H3682">
        <v>0.1</v>
      </c>
      <c r="I3682">
        <v>445722.48</v>
      </c>
      <c r="J3682">
        <v>214866.05</v>
      </c>
      <c r="K3682">
        <v>4954.68</v>
      </c>
      <c r="L3682">
        <v>961.03</v>
      </c>
      <c r="M3682">
        <v>51761.52</v>
      </c>
      <c r="N3682">
        <v>173179.2</v>
      </c>
      <c r="O3682">
        <v>38.85</v>
      </c>
      <c r="P3682" t="s">
        <v>35</v>
      </c>
      <c r="Q3682" t="s">
        <v>36</v>
      </c>
      <c r="R3682" t="s">
        <v>74</v>
      </c>
      <c r="S3682" t="s">
        <v>91</v>
      </c>
      <c r="T3682" t="s">
        <v>53</v>
      </c>
      <c r="U3682">
        <v>0</v>
      </c>
      <c r="V3682" s="1">
        <v>45541</v>
      </c>
      <c r="W3682" s="1">
        <v>45550</v>
      </c>
      <c r="X3682" s="1">
        <v>45565</v>
      </c>
      <c r="Y3682" t="s">
        <v>103</v>
      </c>
      <c r="Z3682" t="s">
        <v>104</v>
      </c>
      <c r="AA3682" t="s">
        <v>42</v>
      </c>
      <c r="AB3682" t="s">
        <v>66</v>
      </c>
      <c r="AC3682" t="s">
        <v>77</v>
      </c>
      <c r="AD3682" t="s">
        <v>67</v>
      </c>
    </row>
    <row r="3683" spans="1:30" x14ac:dyDescent="0.3">
      <c r="A3683" t="s">
        <v>6814</v>
      </c>
      <c r="B3683" t="s">
        <v>6815</v>
      </c>
      <c r="C3683" t="s">
        <v>87</v>
      </c>
      <c r="D3683" t="s">
        <v>88</v>
      </c>
      <c r="E3683" t="s">
        <v>89</v>
      </c>
      <c r="F3683">
        <v>552</v>
      </c>
      <c r="G3683">
        <v>276.97000000000003</v>
      </c>
      <c r="H3683">
        <v>0</v>
      </c>
      <c r="I3683">
        <v>152887.44</v>
      </c>
      <c r="J3683">
        <v>114223.65</v>
      </c>
      <c r="K3683">
        <v>6058.34</v>
      </c>
      <c r="L3683">
        <v>390.3</v>
      </c>
      <c r="M3683">
        <v>10377.540000000001</v>
      </c>
      <c r="N3683">
        <v>21837.61</v>
      </c>
      <c r="O3683">
        <v>14.28</v>
      </c>
      <c r="P3683" t="s">
        <v>35</v>
      </c>
      <c r="Q3683" t="s">
        <v>50</v>
      </c>
      <c r="R3683" t="s">
        <v>37</v>
      </c>
      <c r="S3683" t="s">
        <v>52</v>
      </c>
      <c r="T3683" t="s">
        <v>112</v>
      </c>
      <c r="U3683">
        <v>0</v>
      </c>
      <c r="V3683" s="1">
        <v>45907</v>
      </c>
      <c r="W3683" s="1">
        <v>45916</v>
      </c>
      <c r="X3683" s="1">
        <v>45930</v>
      </c>
      <c r="Y3683" t="s">
        <v>103</v>
      </c>
      <c r="Z3683" t="s">
        <v>104</v>
      </c>
      <c r="AA3683" t="s">
        <v>42</v>
      </c>
      <c r="AB3683" t="s">
        <v>76</v>
      </c>
      <c r="AC3683" t="s">
        <v>123</v>
      </c>
      <c r="AD3683" t="s">
        <v>67</v>
      </c>
    </row>
    <row r="3684" spans="1:30" x14ac:dyDescent="0.3">
      <c r="A3684" t="s">
        <v>6816</v>
      </c>
      <c r="B3684" t="s">
        <v>6817</v>
      </c>
      <c r="C3684" t="s">
        <v>32</v>
      </c>
      <c r="D3684" t="s">
        <v>140</v>
      </c>
      <c r="E3684" t="s">
        <v>49</v>
      </c>
      <c r="F3684">
        <v>1344</v>
      </c>
      <c r="G3684">
        <v>373.98</v>
      </c>
      <c r="H3684">
        <v>0.1</v>
      </c>
      <c r="I3684">
        <v>452366.21</v>
      </c>
      <c r="J3684">
        <v>207356.54</v>
      </c>
      <c r="K3684">
        <v>11840.5</v>
      </c>
      <c r="L3684">
        <v>460.82</v>
      </c>
      <c r="M3684">
        <v>9261.01</v>
      </c>
      <c r="N3684">
        <v>223447.34</v>
      </c>
      <c r="O3684">
        <v>49.4</v>
      </c>
      <c r="P3684" t="s">
        <v>35</v>
      </c>
      <c r="Q3684" t="s">
        <v>117</v>
      </c>
      <c r="R3684" t="s">
        <v>74</v>
      </c>
      <c r="S3684" t="s">
        <v>52</v>
      </c>
      <c r="T3684" t="s">
        <v>112</v>
      </c>
      <c r="U3684">
        <v>10</v>
      </c>
      <c r="V3684" s="1">
        <v>45561</v>
      </c>
      <c r="W3684" s="1">
        <v>45570</v>
      </c>
      <c r="X3684" s="1">
        <v>45601</v>
      </c>
      <c r="Y3684" t="s">
        <v>103</v>
      </c>
      <c r="Z3684" t="s">
        <v>104</v>
      </c>
      <c r="AA3684" t="s">
        <v>42</v>
      </c>
      <c r="AB3684" t="s">
        <v>76</v>
      </c>
      <c r="AC3684" t="s">
        <v>93</v>
      </c>
      <c r="AD3684" t="s">
        <v>58</v>
      </c>
    </row>
    <row r="3685" spans="1:30" x14ac:dyDescent="0.3">
      <c r="A3685" t="s">
        <v>6818</v>
      </c>
      <c r="B3685" t="s">
        <v>6819</v>
      </c>
      <c r="C3685" t="s">
        <v>87</v>
      </c>
      <c r="D3685" t="s">
        <v>33</v>
      </c>
      <c r="E3685" t="s">
        <v>34</v>
      </c>
      <c r="F3685">
        <v>166</v>
      </c>
      <c r="G3685">
        <v>308.08999999999997</v>
      </c>
      <c r="H3685">
        <v>0</v>
      </c>
      <c r="I3685">
        <v>51142.94</v>
      </c>
      <c r="J3685">
        <v>23722.23</v>
      </c>
      <c r="K3685">
        <v>2060.14</v>
      </c>
      <c r="L3685">
        <v>908.65</v>
      </c>
      <c r="M3685">
        <v>4711.1000000000004</v>
      </c>
      <c r="N3685">
        <v>19740.82</v>
      </c>
      <c r="O3685">
        <v>38.6</v>
      </c>
      <c r="P3685" t="s">
        <v>35</v>
      </c>
      <c r="Q3685" t="s">
        <v>203</v>
      </c>
      <c r="R3685" t="s">
        <v>37</v>
      </c>
      <c r="S3685" t="s">
        <v>38</v>
      </c>
      <c r="T3685" t="s">
        <v>53</v>
      </c>
      <c r="U3685">
        <v>0</v>
      </c>
      <c r="V3685" s="1">
        <v>45908</v>
      </c>
      <c r="W3685" s="1">
        <v>45911</v>
      </c>
      <c r="X3685" s="1">
        <v>45937</v>
      </c>
      <c r="Y3685" t="s">
        <v>103</v>
      </c>
      <c r="Z3685" t="s">
        <v>104</v>
      </c>
      <c r="AA3685" t="s">
        <v>83</v>
      </c>
      <c r="AB3685" t="s">
        <v>43</v>
      </c>
      <c r="AC3685" t="s">
        <v>77</v>
      </c>
      <c r="AD3685" t="s">
        <v>45</v>
      </c>
    </row>
    <row r="3686" spans="1:30" x14ac:dyDescent="0.3">
      <c r="A3686" t="s">
        <v>6820</v>
      </c>
      <c r="B3686" t="s">
        <v>5748</v>
      </c>
      <c r="C3686" t="s">
        <v>32</v>
      </c>
      <c r="D3686" t="s">
        <v>48</v>
      </c>
      <c r="E3686" t="s">
        <v>49</v>
      </c>
      <c r="F3686">
        <v>1764</v>
      </c>
      <c r="G3686">
        <v>327.74</v>
      </c>
      <c r="H3686">
        <v>0.15</v>
      </c>
      <c r="I3686">
        <v>491413.36</v>
      </c>
      <c r="J3686">
        <v>356317.45</v>
      </c>
      <c r="K3686">
        <v>4227.45</v>
      </c>
      <c r="L3686">
        <v>1233.6400000000001</v>
      </c>
      <c r="M3686">
        <v>10377.120000000001</v>
      </c>
      <c r="N3686">
        <v>119257.7</v>
      </c>
      <c r="O3686">
        <v>24.27</v>
      </c>
      <c r="P3686" t="s">
        <v>35</v>
      </c>
      <c r="Q3686" t="s">
        <v>36</v>
      </c>
      <c r="R3686" t="s">
        <v>37</v>
      </c>
      <c r="S3686" t="s">
        <v>38</v>
      </c>
      <c r="T3686" t="s">
        <v>63</v>
      </c>
      <c r="U3686">
        <v>0</v>
      </c>
      <c r="V3686" s="1">
        <v>45723</v>
      </c>
      <c r="W3686" s="1">
        <v>45725</v>
      </c>
      <c r="X3686" s="1">
        <v>45749</v>
      </c>
      <c r="Y3686" t="s">
        <v>40</v>
      </c>
      <c r="Z3686" t="s">
        <v>41</v>
      </c>
      <c r="AA3686" t="s">
        <v>42</v>
      </c>
      <c r="AB3686" t="s">
        <v>43</v>
      </c>
      <c r="AC3686" t="s">
        <v>98</v>
      </c>
      <c r="AD3686" t="s">
        <v>58</v>
      </c>
    </row>
    <row r="3687" spans="1:30" x14ac:dyDescent="0.3">
      <c r="A3687" t="s">
        <v>6821</v>
      </c>
      <c r="B3687" t="s">
        <v>6513</v>
      </c>
      <c r="C3687" t="s">
        <v>135</v>
      </c>
      <c r="D3687" t="s">
        <v>48</v>
      </c>
      <c r="E3687" t="s">
        <v>49</v>
      </c>
      <c r="F3687">
        <v>1342</v>
      </c>
      <c r="G3687">
        <v>359.44</v>
      </c>
      <c r="H3687">
        <v>0.05</v>
      </c>
      <c r="I3687">
        <v>458250.06</v>
      </c>
      <c r="J3687">
        <v>239164.39</v>
      </c>
      <c r="K3687">
        <v>3572.52</v>
      </c>
      <c r="L3687">
        <v>1018.76</v>
      </c>
      <c r="M3687">
        <v>40286.25</v>
      </c>
      <c r="N3687">
        <v>174208.14</v>
      </c>
      <c r="O3687">
        <v>38.020000000000003</v>
      </c>
      <c r="P3687" t="s">
        <v>35</v>
      </c>
      <c r="Q3687" t="s">
        <v>122</v>
      </c>
      <c r="R3687" t="s">
        <v>74</v>
      </c>
      <c r="S3687" t="s">
        <v>52</v>
      </c>
      <c r="T3687" t="s">
        <v>112</v>
      </c>
      <c r="U3687">
        <v>0</v>
      </c>
      <c r="V3687" s="1">
        <v>45431</v>
      </c>
      <c r="W3687" s="1">
        <v>45439</v>
      </c>
      <c r="X3687" s="1">
        <v>45454</v>
      </c>
      <c r="Y3687" t="s">
        <v>81</v>
      </c>
      <c r="Z3687" t="s">
        <v>82</v>
      </c>
      <c r="AA3687" t="s">
        <v>42</v>
      </c>
      <c r="AB3687" t="s">
        <v>76</v>
      </c>
      <c r="AC3687" t="s">
        <v>84</v>
      </c>
      <c r="AD3687" t="s">
        <v>45</v>
      </c>
    </row>
    <row r="3688" spans="1:30" x14ac:dyDescent="0.3">
      <c r="A3688" t="s">
        <v>6822</v>
      </c>
      <c r="B3688" t="s">
        <v>6823</v>
      </c>
      <c r="C3688" t="s">
        <v>32</v>
      </c>
      <c r="D3688" t="s">
        <v>159</v>
      </c>
      <c r="E3688" t="s">
        <v>160</v>
      </c>
      <c r="F3688">
        <v>787</v>
      </c>
      <c r="G3688">
        <v>435.43</v>
      </c>
      <c r="H3688">
        <v>0.15</v>
      </c>
      <c r="I3688">
        <v>291280.90000000002</v>
      </c>
      <c r="J3688">
        <v>174445.31</v>
      </c>
      <c r="K3688">
        <v>7560.02</v>
      </c>
      <c r="L3688">
        <v>2210.1999999999998</v>
      </c>
      <c r="M3688">
        <v>31689.09</v>
      </c>
      <c r="N3688">
        <v>75376.28</v>
      </c>
      <c r="O3688">
        <v>25.88</v>
      </c>
      <c r="P3688" t="s">
        <v>35</v>
      </c>
      <c r="Q3688" t="s">
        <v>111</v>
      </c>
      <c r="R3688" t="s">
        <v>74</v>
      </c>
      <c r="S3688" t="s">
        <v>91</v>
      </c>
      <c r="T3688" t="s">
        <v>63</v>
      </c>
      <c r="U3688">
        <v>15</v>
      </c>
      <c r="V3688" s="1">
        <v>45851</v>
      </c>
      <c r="W3688" s="1">
        <v>45860</v>
      </c>
      <c r="X3688" s="1">
        <v>45883</v>
      </c>
      <c r="Y3688" t="s">
        <v>103</v>
      </c>
      <c r="Z3688" t="s">
        <v>119</v>
      </c>
      <c r="AA3688" t="s">
        <v>83</v>
      </c>
      <c r="AB3688" t="s">
        <v>76</v>
      </c>
      <c r="AC3688" t="s">
        <v>123</v>
      </c>
      <c r="AD3688" t="s">
        <v>58</v>
      </c>
    </row>
    <row r="3689" spans="1:30" x14ac:dyDescent="0.3">
      <c r="A3689" t="s">
        <v>6824</v>
      </c>
      <c r="B3689" t="s">
        <v>3087</v>
      </c>
      <c r="C3689" t="s">
        <v>70</v>
      </c>
      <c r="D3689" t="s">
        <v>159</v>
      </c>
      <c r="E3689" t="s">
        <v>160</v>
      </c>
      <c r="F3689">
        <v>1490</v>
      </c>
      <c r="G3689">
        <v>224.07</v>
      </c>
      <c r="H3689">
        <v>0.05</v>
      </c>
      <c r="I3689">
        <v>317171.08</v>
      </c>
      <c r="J3689">
        <v>201458.72</v>
      </c>
      <c r="K3689">
        <v>6696.42</v>
      </c>
      <c r="L3689">
        <v>1733.75</v>
      </c>
      <c r="M3689">
        <v>37921.79</v>
      </c>
      <c r="N3689">
        <v>69360.399999999994</v>
      </c>
      <c r="O3689">
        <v>21.87</v>
      </c>
      <c r="P3689" t="s">
        <v>35</v>
      </c>
      <c r="Q3689" t="s">
        <v>90</v>
      </c>
      <c r="R3689" t="s">
        <v>74</v>
      </c>
      <c r="S3689" t="s">
        <v>52</v>
      </c>
      <c r="T3689" t="s">
        <v>112</v>
      </c>
      <c r="U3689">
        <v>4</v>
      </c>
      <c r="V3689" s="1">
        <v>45654</v>
      </c>
      <c r="W3689" s="1">
        <v>45662</v>
      </c>
      <c r="X3689" s="1">
        <v>45687</v>
      </c>
      <c r="Y3689" t="s">
        <v>54</v>
      </c>
      <c r="Z3689" t="s">
        <v>55</v>
      </c>
      <c r="AA3689" t="s">
        <v>65</v>
      </c>
      <c r="AB3689" t="s">
        <v>43</v>
      </c>
      <c r="AC3689" t="s">
        <v>44</v>
      </c>
      <c r="AD3689" t="s">
        <v>45</v>
      </c>
    </row>
    <row r="3690" spans="1:30" x14ac:dyDescent="0.3">
      <c r="A3690" t="s">
        <v>6825</v>
      </c>
      <c r="B3690" t="s">
        <v>3113</v>
      </c>
      <c r="C3690" t="s">
        <v>32</v>
      </c>
      <c r="D3690" t="s">
        <v>61</v>
      </c>
      <c r="E3690" t="s">
        <v>62</v>
      </c>
      <c r="F3690">
        <v>1929</v>
      </c>
      <c r="G3690">
        <v>191.85</v>
      </c>
      <c r="H3690">
        <v>0</v>
      </c>
      <c r="I3690">
        <v>370078.65</v>
      </c>
      <c r="J3690">
        <v>190702.99</v>
      </c>
      <c r="K3690">
        <v>1614.42</v>
      </c>
      <c r="L3690">
        <v>2188.1999999999998</v>
      </c>
      <c r="M3690">
        <v>18459.099999999999</v>
      </c>
      <c r="N3690">
        <v>157113.94</v>
      </c>
      <c r="O3690">
        <v>42.45</v>
      </c>
      <c r="P3690" t="s">
        <v>35</v>
      </c>
      <c r="Q3690" t="s">
        <v>50</v>
      </c>
      <c r="R3690" t="s">
        <v>51</v>
      </c>
      <c r="S3690" t="s">
        <v>97</v>
      </c>
      <c r="T3690" t="s">
        <v>39</v>
      </c>
      <c r="U3690">
        <v>2</v>
      </c>
      <c r="V3690" s="1">
        <v>45349</v>
      </c>
      <c r="W3690" s="1">
        <v>45354</v>
      </c>
      <c r="X3690" s="1">
        <v>45378</v>
      </c>
      <c r="Y3690" t="s">
        <v>40</v>
      </c>
      <c r="Z3690" t="s">
        <v>147</v>
      </c>
      <c r="AA3690" t="s">
        <v>56</v>
      </c>
      <c r="AB3690" t="s">
        <v>76</v>
      </c>
      <c r="AC3690" t="s">
        <v>123</v>
      </c>
      <c r="AD3690" t="s">
        <v>67</v>
      </c>
    </row>
    <row r="3691" spans="1:30" x14ac:dyDescent="0.3">
      <c r="A3691" t="s">
        <v>6826</v>
      </c>
      <c r="B3691" t="s">
        <v>6827</v>
      </c>
      <c r="C3691" t="s">
        <v>135</v>
      </c>
      <c r="D3691" t="s">
        <v>48</v>
      </c>
      <c r="E3691" t="s">
        <v>49</v>
      </c>
      <c r="F3691">
        <v>480</v>
      </c>
      <c r="G3691">
        <v>198.01</v>
      </c>
      <c r="H3691">
        <v>0.05</v>
      </c>
      <c r="I3691">
        <v>90292.56</v>
      </c>
      <c r="J3691">
        <v>48825.36</v>
      </c>
      <c r="K3691">
        <v>8356.4699999999993</v>
      </c>
      <c r="L3691">
        <v>1992.71</v>
      </c>
      <c r="M3691">
        <v>6814.76</v>
      </c>
      <c r="N3691">
        <v>24303.26</v>
      </c>
      <c r="O3691">
        <v>26.92</v>
      </c>
      <c r="P3691" t="s">
        <v>35</v>
      </c>
      <c r="Q3691" t="s">
        <v>50</v>
      </c>
      <c r="R3691" t="s">
        <v>74</v>
      </c>
      <c r="S3691" t="s">
        <v>118</v>
      </c>
      <c r="T3691" t="s">
        <v>53</v>
      </c>
      <c r="U3691">
        <v>7</v>
      </c>
      <c r="V3691" s="1">
        <v>45480</v>
      </c>
      <c r="W3691" s="1">
        <v>45486</v>
      </c>
      <c r="X3691" s="1">
        <v>45510</v>
      </c>
      <c r="Y3691" t="s">
        <v>103</v>
      </c>
      <c r="Z3691" t="s">
        <v>119</v>
      </c>
      <c r="AA3691" t="s">
        <v>42</v>
      </c>
      <c r="AB3691" t="s">
        <v>66</v>
      </c>
      <c r="AC3691" t="s">
        <v>84</v>
      </c>
      <c r="AD3691" t="s">
        <v>58</v>
      </c>
    </row>
    <row r="3692" spans="1:30" x14ac:dyDescent="0.3">
      <c r="A3692" t="s">
        <v>6828</v>
      </c>
      <c r="B3692" t="s">
        <v>3926</v>
      </c>
      <c r="C3692" t="s">
        <v>135</v>
      </c>
      <c r="D3692" t="s">
        <v>33</v>
      </c>
      <c r="E3692" t="s">
        <v>34</v>
      </c>
      <c r="F3692">
        <v>1635</v>
      </c>
      <c r="G3692">
        <v>270.42</v>
      </c>
      <c r="H3692">
        <v>0.05</v>
      </c>
      <c r="I3692">
        <v>420029.86</v>
      </c>
      <c r="J3692">
        <v>212566.68</v>
      </c>
      <c r="K3692">
        <v>5704.87</v>
      </c>
      <c r="L3692">
        <v>2069.91</v>
      </c>
      <c r="M3692">
        <v>29884.92</v>
      </c>
      <c r="N3692">
        <v>169803.48</v>
      </c>
      <c r="O3692">
        <v>40.43</v>
      </c>
      <c r="P3692" t="s">
        <v>35</v>
      </c>
      <c r="Q3692" t="s">
        <v>132</v>
      </c>
      <c r="R3692" t="s">
        <v>51</v>
      </c>
      <c r="S3692" t="s">
        <v>118</v>
      </c>
      <c r="T3692" t="s">
        <v>63</v>
      </c>
      <c r="U3692">
        <v>7</v>
      </c>
      <c r="V3692" s="1">
        <v>45412</v>
      </c>
      <c r="W3692" s="1">
        <v>45419</v>
      </c>
      <c r="X3692" s="1">
        <v>45453</v>
      </c>
      <c r="Y3692" t="s">
        <v>81</v>
      </c>
      <c r="Z3692" t="s">
        <v>165</v>
      </c>
      <c r="AA3692" t="s">
        <v>83</v>
      </c>
      <c r="AB3692" t="s">
        <v>76</v>
      </c>
      <c r="AC3692" t="s">
        <v>57</v>
      </c>
      <c r="AD3692" t="s">
        <v>45</v>
      </c>
    </row>
    <row r="3693" spans="1:30" x14ac:dyDescent="0.3">
      <c r="A3693" t="s">
        <v>6829</v>
      </c>
      <c r="B3693" t="s">
        <v>5204</v>
      </c>
      <c r="C3693" t="s">
        <v>32</v>
      </c>
      <c r="D3693" t="s">
        <v>107</v>
      </c>
      <c r="E3693" t="s">
        <v>108</v>
      </c>
      <c r="F3693">
        <v>721</v>
      </c>
      <c r="G3693">
        <v>294.91000000000003</v>
      </c>
      <c r="H3693">
        <v>0</v>
      </c>
      <c r="I3693">
        <v>212630.11</v>
      </c>
      <c r="J3693">
        <v>112149.74</v>
      </c>
      <c r="K3693">
        <v>12138.65</v>
      </c>
      <c r="L3693">
        <v>2058.04</v>
      </c>
      <c r="M3693">
        <v>4406.04</v>
      </c>
      <c r="N3693">
        <v>81877.64</v>
      </c>
      <c r="O3693">
        <v>38.51</v>
      </c>
      <c r="P3693" t="s">
        <v>35</v>
      </c>
      <c r="Q3693" t="s">
        <v>111</v>
      </c>
      <c r="R3693" t="s">
        <v>74</v>
      </c>
      <c r="S3693" t="s">
        <v>91</v>
      </c>
      <c r="T3693" t="s">
        <v>63</v>
      </c>
      <c r="U3693">
        <v>7</v>
      </c>
      <c r="V3693" s="1">
        <v>45921</v>
      </c>
      <c r="W3693" s="1">
        <v>45925</v>
      </c>
      <c r="X3693" s="1">
        <v>45960</v>
      </c>
      <c r="Y3693" t="s">
        <v>103</v>
      </c>
      <c r="Z3693" t="s">
        <v>104</v>
      </c>
      <c r="AA3693" t="s">
        <v>42</v>
      </c>
      <c r="AB3693" t="s">
        <v>66</v>
      </c>
      <c r="AC3693" t="s">
        <v>98</v>
      </c>
      <c r="AD3693" t="s">
        <v>67</v>
      </c>
    </row>
    <row r="3694" spans="1:30" x14ac:dyDescent="0.3">
      <c r="A3694" t="s">
        <v>6830</v>
      </c>
      <c r="B3694" t="s">
        <v>6831</v>
      </c>
      <c r="C3694" t="s">
        <v>80</v>
      </c>
      <c r="D3694" t="s">
        <v>71</v>
      </c>
      <c r="E3694" t="s">
        <v>72</v>
      </c>
      <c r="F3694">
        <v>1066</v>
      </c>
      <c r="G3694">
        <v>361.64</v>
      </c>
      <c r="H3694">
        <v>0.05</v>
      </c>
      <c r="I3694">
        <v>366232.83</v>
      </c>
      <c r="J3694">
        <v>199081.65</v>
      </c>
      <c r="K3694">
        <v>3153.64</v>
      </c>
      <c r="L3694">
        <v>1813.57</v>
      </c>
      <c r="M3694">
        <v>30409.439999999999</v>
      </c>
      <c r="N3694">
        <v>131774.53</v>
      </c>
      <c r="O3694">
        <v>35.979999999999997</v>
      </c>
      <c r="P3694" t="s">
        <v>35</v>
      </c>
      <c r="Q3694" t="s">
        <v>96</v>
      </c>
      <c r="R3694" t="s">
        <v>74</v>
      </c>
      <c r="S3694" t="s">
        <v>97</v>
      </c>
      <c r="T3694" t="s">
        <v>63</v>
      </c>
      <c r="U3694">
        <v>10</v>
      </c>
      <c r="V3694" s="1">
        <v>45453</v>
      </c>
      <c r="W3694" s="1">
        <v>45456</v>
      </c>
      <c r="X3694" s="1">
        <v>45495</v>
      </c>
      <c r="Y3694" t="s">
        <v>81</v>
      </c>
      <c r="Z3694" t="s">
        <v>150</v>
      </c>
      <c r="AA3694" t="s">
        <v>65</v>
      </c>
      <c r="AB3694" t="s">
        <v>76</v>
      </c>
      <c r="AC3694" t="s">
        <v>84</v>
      </c>
      <c r="AD3694" t="s">
        <v>58</v>
      </c>
    </row>
    <row r="3695" spans="1:30" x14ac:dyDescent="0.3">
      <c r="A3695" t="s">
        <v>6832</v>
      </c>
      <c r="B3695" t="s">
        <v>6833</v>
      </c>
      <c r="C3695" t="s">
        <v>80</v>
      </c>
      <c r="D3695" t="s">
        <v>48</v>
      </c>
      <c r="E3695" t="s">
        <v>49</v>
      </c>
      <c r="F3695">
        <v>831</v>
      </c>
      <c r="G3695">
        <v>285.22000000000003</v>
      </c>
      <c r="H3695">
        <v>0.1</v>
      </c>
      <c r="I3695">
        <v>213316.04</v>
      </c>
      <c r="J3695">
        <v>104671.07</v>
      </c>
      <c r="K3695">
        <v>10409.16</v>
      </c>
      <c r="L3695">
        <v>215.03</v>
      </c>
      <c r="M3695">
        <v>14017.4</v>
      </c>
      <c r="N3695">
        <v>84003.38</v>
      </c>
      <c r="O3695">
        <v>39.380000000000003</v>
      </c>
      <c r="P3695" t="s">
        <v>35</v>
      </c>
      <c r="Q3695" t="s">
        <v>203</v>
      </c>
      <c r="R3695" t="s">
        <v>51</v>
      </c>
      <c r="S3695" t="s">
        <v>52</v>
      </c>
      <c r="T3695" t="s">
        <v>53</v>
      </c>
      <c r="U3695">
        <v>0</v>
      </c>
      <c r="V3695" s="1">
        <v>45636</v>
      </c>
      <c r="W3695" s="1">
        <v>45646</v>
      </c>
      <c r="X3695" s="1">
        <v>45653</v>
      </c>
      <c r="Y3695" t="s">
        <v>54</v>
      </c>
      <c r="Z3695" t="s">
        <v>55</v>
      </c>
      <c r="AA3695" t="s">
        <v>56</v>
      </c>
      <c r="AB3695" t="s">
        <v>76</v>
      </c>
      <c r="AC3695" t="s">
        <v>98</v>
      </c>
      <c r="AD3695" t="s">
        <v>67</v>
      </c>
    </row>
    <row r="3696" spans="1:30" x14ac:dyDescent="0.3">
      <c r="A3696" t="s">
        <v>6834</v>
      </c>
      <c r="B3696" t="s">
        <v>6835</v>
      </c>
      <c r="C3696" t="s">
        <v>80</v>
      </c>
      <c r="D3696" t="s">
        <v>48</v>
      </c>
      <c r="E3696" t="s">
        <v>49</v>
      </c>
      <c r="F3696">
        <v>343</v>
      </c>
      <c r="G3696">
        <v>91.3</v>
      </c>
      <c r="H3696">
        <v>0.05</v>
      </c>
      <c r="I3696">
        <v>29750.1</v>
      </c>
      <c r="J3696">
        <v>20484.490000000002</v>
      </c>
      <c r="K3696">
        <v>765.39</v>
      </c>
      <c r="L3696">
        <v>2653.58</v>
      </c>
      <c r="M3696">
        <v>2423.06</v>
      </c>
      <c r="N3696">
        <v>3423.58</v>
      </c>
      <c r="O3696">
        <v>11.51</v>
      </c>
      <c r="P3696" t="s">
        <v>35</v>
      </c>
      <c r="Q3696" t="s">
        <v>96</v>
      </c>
      <c r="R3696" t="s">
        <v>37</v>
      </c>
      <c r="S3696" t="s">
        <v>38</v>
      </c>
      <c r="T3696" t="s">
        <v>112</v>
      </c>
      <c r="U3696">
        <v>7</v>
      </c>
      <c r="V3696" s="1">
        <v>45808</v>
      </c>
      <c r="W3696" s="1">
        <v>45817</v>
      </c>
      <c r="X3696" s="1">
        <v>45839</v>
      </c>
      <c r="Y3696" t="s">
        <v>81</v>
      </c>
      <c r="Z3696" t="s">
        <v>82</v>
      </c>
      <c r="AA3696" t="s">
        <v>56</v>
      </c>
      <c r="AB3696" t="s">
        <v>76</v>
      </c>
      <c r="AC3696" t="s">
        <v>44</v>
      </c>
      <c r="AD3696" t="s">
        <v>67</v>
      </c>
    </row>
    <row r="3697" spans="1:30" x14ac:dyDescent="0.3">
      <c r="A3697" t="s">
        <v>6836</v>
      </c>
      <c r="B3697" t="s">
        <v>6837</v>
      </c>
      <c r="C3697" t="s">
        <v>135</v>
      </c>
      <c r="D3697" t="s">
        <v>101</v>
      </c>
      <c r="E3697" t="s">
        <v>102</v>
      </c>
      <c r="F3697">
        <v>1163</v>
      </c>
      <c r="G3697">
        <v>192.28</v>
      </c>
      <c r="H3697">
        <v>0</v>
      </c>
      <c r="I3697">
        <v>223621.64</v>
      </c>
      <c r="J3697">
        <v>109720.75</v>
      </c>
      <c r="K3697">
        <v>10128.74</v>
      </c>
      <c r="L3697">
        <v>556.59</v>
      </c>
      <c r="M3697">
        <v>23080.65</v>
      </c>
      <c r="N3697">
        <v>80134.91</v>
      </c>
      <c r="O3697">
        <v>35.840000000000003</v>
      </c>
      <c r="P3697" t="s">
        <v>35</v>
      </c>
      <c r="Q3697" t="s">
        <v>36</v>
      </c>
      <c r="R3697" t="s">
        <v>74</v>
      </c>
      <c r="S3697" t="s">
        <v>91</v>
      </c>
      <c r="T3697" t="s">
        <v>53</v>
      </c>
      <c r="U3697">
        <v>0</v>
      </c>
      <c r="V3697" s="1">
        <v>45892</v>
      </c>
      <c r="W3697" s="1">
        <v>45902</v>
      </c>
      <c r="X3697" s="1">
        <v>45915</v>
      </c>
      <c r="Y3697" t="s">
        <v>103</v>
      </c>
      <c r="Z3697" t="s">
        <v>177</v>
      </c>
      <c r="AA3697" t="s">
        <v>83</v>
      </c>
      <c r="AB3697" t="s">
        <v>43</v>
      </c>
      <c r="AC3697" t="s">
        <v>98</v>
      </c>
      <c r="AD3697" t="s">
        <v>58</v>
      </c>
    </row>
    <row r="3698" spans="1:30" x14ac:dyDescent="0.3">
      <c r="A3698" t="s">
        <v>6838</v>
      </c>
      <c r="B3698" t="s">
        <v>6839</v>
      </c>
      <c r="C3698" t="s">
        <v>70</v>
      </c>
      <c r="D3698" t="s">
        <v>61</v>
      </c>
      <c r="E3698" t="s">
        <v>62</v>
      </c>
      <c r="F3698">
        <v>381</v>
      </c>
      <c r="G3698">
        <v>475.14</v>
      </c>
      <c r="H3698">
        <v>0.15</v>
      </c>
      <c r="I3698">
        <v>153874.09</v>
      </c>
      <c r="J3698">
        <v>72085.47</v>
      </c>
      <c r="K3698">
        <v>6812.97</v>
      </c>
      <c r="L3698">
        <v>1509.15</v>
      </c>
      <c r="M3698">
        <v>11651.81</v>
      </c>
      <c r="N3698">
        <v>61814.69</v>
      </c>
      <c r="O3698">
        <v>40.17</v>
      </c>
      <c r="P3698" t="s">
        <v>35</v>
      </c>
      <c r="Q3698" t="s">
        <v>36</v>
      </c>
      <c r="R3698" t="s">
        <v>37</v>
      </c>
      <c r="S3698" t="s">
        <v>52</v>
      </c>
      <c r="T3698" t="s">
        <v>53</v>
      </c>
      <c r="U3698">
        <v>2</v>
      </c>
      <c r="V3698" s="1">
        <v>45807</v>
      </c>
      <c r="W3698" s="1">
        <v>45817</v>
      </c>
      <c r="X3698" s="1">
        <v>45839</v>
      </c>
      <c r="Y3698" t="s">
        <v>81</v>
      </c>
      <c r="Z3698" t="s">
        <v>82</v>
      </c>
      <c r="AA3698" t="s">
        <v>42</v>
      </c>
      <c r="AB3698" t="s">
        <v>66</v>
      </c>
      <c r="AC3698" t="s">
        <v>84</v>
      </c>
      <c r="AD3698" t="s">
        <v>58</v>
      </c>
    </row>
    <row r="3699" spans="1:30" x14ac:dyDescent="0.3">
      <c r="A3699" t="s">
        <v>6840</v>
      </c>
      <c r="B3699" t="s">
        <v>6841</v>
      </c>
      <c r="C3699" t="s">
        <v>87</v>
      </c>
      <c r="D3699" t="s">
        <v>61</v>
      </c>
      <c r="E3699" t="s">
        <v>62</v>
      </c>
      <c r="F3699">
        <v>629</v>
      </c>
      <c r="G3699">
        <v>364.44</v>
      </c>
      <c r="H3699">
        <v>0</v>
      </c>
      <c r="I3699">
        <v>229232.76</v>
      </c>
      <c r="J3699">
        <v>111607.86</v>
      </c>
      <c r="K3699">
        <v>4862.1499999999996</v>
      </c>
      <c r="L3699">
        <v>1684.17</v>
      </c>
      <c r="M3699">
        <v>16824</v>
      </c>
      <c r="N3699">
        <v>94254.58</v>
      </c>
      <c r="O3699">
        <v>41.12</v>
      </c>
      <c r="P3699" t="s">
        <v>35</v>
      </c>
      <c r="Q3699" t="s">
        <v>73</v>
      </c>
      <c r="R3699" t="s">
        <v>51</v>
      </c>
      <c r="S3699" t="s">
        <v>52</v>
      </c>
      <c r="T3699" t="s">
        <v>39</v>
      </c>
      <c r="U3699">
        <v>0</v>
      </c>
      <c r="V3699" s="1">
        <v>45309</v>
      </c>
      <c r="W3699" s="1">
        <v>45315</v>
      </c>
      <c r="X3699" s="1">
        <v>45338</v>
      </c>
      <c r="Y3699" t="s">
        <v>40</v>
      </c>
      <c r="Z3699" t="s">
        <v>64</v>
      </c>
      <c r="AA3699" t="s">
        <v>65</v>
      </c>
      <c r="AB3699" t="s">
        <v>76</v>
      </c>
      <c r="AC3699" t="s">
        <v>57</v>
      </c>
      <c r="AD3699" t="s">
        <v>67</v>
      </c>
    </row>
    <row r="3700" spans="1:30" x14ac:dyDescent="0.3">
      <c r="A3700" t="s">
        <v>6842</v>
      </c>
      <c r="B3700" t="s">
        <v>6843</v>
      </c>
      <c r="C3700" t="s">
        <v>80</v>
      </c>
      <c r="D3700" t="s">
        <v>48</v>
      </c>
      <c r="E3700" t="s">
        <v>49</v>
      </c>
      <c r="F3700">
        <v>985</v>
      </c>
      <c r="G3700">
        <v>265.04000000000002</v>
      </c>
      <c r="H3700">
        <v>0.1</v>
      </c>
      <c r="I3700">
        <v>234957.96</v>
      </c>
      <c r="J3700">
        <v>166849</v>
      </c>
      <c r="K3700">
        <v>3386.38</v>
      </c>
      <c r="L3700">
        <v>417.22</v>
      </c>
      <c r="M3700">
        <v>9675.3799999999992</v>
      </c>
      <c r="N3700">
        <v>54629.98</v>
      </c>
      <c r="O3700">
        <v>23.25</v>
      </c>
      <c r="P3700" t="s">
        <v>35</v>
      </c>
      <c r="Q3700" t="s">
        <v>203</v>
      </c>
      <c r="R3700" t="s">
        <v>51</v>
      </c>
      <c r="S3700" t="s">
        <v>52</v>
      </c>
      <c r="T3700" t="s">
        <v>53</v>
      </c>
      <c r="U3700">
        <v>0</v>
      </c>
      <c r="V3700" s="1">
        <v>45475</v>
      </c>
      <c r="W3700" s="1">
        <v>45478</v>
      </c>
      <c r="X3700" s="1">
        <v>45490</v>
      </c>
      <c r="Y3700" t="s">
        <v>103</v>
      </c>
      <c r="Z3700" t="s">
        <v>119</v>
      </c>
      <c r="AA3700" t="s">
        <v>42</v>
      </c>
      <c r="AB3700" t="s">
        <v>76</v>
      </c>
      <c r="AC3700" t="s">
        <v>44</v>
      </c>
      <c r="AD3700" t="s">
        <v>45</v>
      </c>
    </row>
    <row r="3701" spans="1:30" x14ac:dyDescent="0.3">
      <c r="A3701" t="s">
        <v>6844</v>
      </c>
      <c r="B3701" t="s">
        <v>6845</v>
      </c>
      <c r="C3701" t="s">
        <v>32</v>
      </c>
      <c r="D3701" t="s">
        <v>130</v>
      </c>
      <c r="E3701" t="s">
        <v>131</v>
      </c>
      <c r="F3701">
        <v>1642</v>
      </c>
      <c r="G3701">
        <v>400.7</v>
      </c>
      <c r="H3701">
        <v>0</v>
      </c>
      <c r="I3701">
        <v>657949.4</v>
      </c>
      <c r="J3701">
        <v>378492.39</v>
      </c>
      <c r="K3701">
        <v>14599.33</v>
      </c>
      <c r="L3701">
        <v>2527.77</v>
      </c>
      <c r="M3701">
        <v>58225.27</v>
      </c>
      <c r="N3701">
        <v>204104.64</v>
      </c>
      <c r="O3701">
        <v>31.02</v>
      </c>
      <c r="P3701" t="s">
        <v>35</v>
      </c>
      <c r="Q3701" t="s">
        <v>326</v>
      </c>
      <c r="R3701" t="s">
        <v>74</v>
      </c>
      <c r="S3701" t="s">
        <v>97</v>
      </c>
      <c r="T3701" t="s">
        <v>63</v>
      </c>
      <c r="U3701">
        <v>0</v>
      </c>
      <c r="V3701" s="1">
        <v>45848</v>
      </c>
      <c r="W3701" s="1">
        <v>45854</v>
      </c>
      <c r="X3701" s="1">
        <v>45881</v>
      </c>
      <c r="Y3701" t="s">
        <v>103</v>
      </c>
      <c r="Z3701" t="s">
        <v>119</v>
      </c>
      <c r="AA3701" t="s">
        <v>83</v>
      </c>
      <c r="AB3701" t="s">
        <v>76</v>
      </c>
      <c r="AC3701" t="s">
        <v>93</v>
      </c>
      <c r="AD3701" t="s">
        <v>45</v>
      </c>
    </row>
    <row r="3702" spans="1:30" x14ac:dyDescent="0.3">
      <c r="A3702" t="s">
        <v>6846</v>
      </c>
      <c r="B3702" t="s">
        <v>6706</v>
      </c>
      <c r="C3702" t="s">
        <v>87</v>
      </c>
      <c r="D3702" t="s">
        <v>159</v>
      </c>
      <c r="E3702" t="s">
        <v>160</v>
      </c>
      <c r="F3702">
        <v>773</v>
      </c>
      <c r="G3702">
        <v>262.77</v>
      </c>
      <c r="H3702">
        <v>0.1</v>
      </c>
      <c r="I3702">
        <v>182809.09</v>
      </c>
      <c r="J3702">
        <v>86155.11</v>
      </c>
      <c r="K3702">
        <v>2394</v>
      </c>
      <c r="L3702">
        <v>2661.78</v>
      </c>
      <c r="M3702">
        <v>21879.69</v>
      </c>
      <c r="N3702">
        <v>69718.509999999995</v>
      </c>
      <c r="O3702">
        <v>38.14</v>
      </c>
      <c r="P3702" t="s">
        <v>35</v>
      </c>
      <c r="Q3702" t="s">
        <v>50</v>
      </c>
      <c r="R3702" t="s">
        <v>74</v>
      </c>
      <c r="S3702" t="s">
        <v>97</v>
      </c>
      <c r="T3702" t="s">
        <v>63</v>
      </c>
      <c r="U3702">
        <v>10</v>
      </c>
      <c r="V3702" s="1">
        <v>45363</v>
      </c>
      <c r="W3702" s="1">
        <v>45368</v>
      </c>
      <c r="X3702" s="1">
        <v>45393</v>
      </c>
      <c r="Y3702" t="s">
        <v>40</v>
      </c>
      <c r="Z3702" t="s">
        <v>41</v>
      </c>
      <c r="AA3702" t="s">
        <v>42</v>
      </c>
      <c r="AB3702" t="s">
        <v>76</v>
      </c>
      <c r="AC3702" t="s">
        <v>98</v>
      </c>
      <c r="AD3702" t="s">
        <v>67</v>
      </c>
    </row>
    <row r="3703" spans="1:30" x14ac:dyDescent="0.3">
      <c r="A3703" t="s">
        <v>6847</v>
      </c>
      <c r="B3703" t="s">
        <v>5037</v>
      </c>
      <c r="C3703" t="s">
        <v>32</v>
      </c>
      <c r="D3703" t="s">
        <v>33</v>
      </c>
      <c r="E3703" t="s">
        <v>34</v>
      </c>
      <c r="F3703">
        <v>772</v>
      </c>
      <c r="G3703">
        <v>101.89</v>
      </c>
      <c r="H3703">
        <v>0.1</v>
      </c>
      <c r="I3703">
        <v>70793.17</v>
      </c>
      <c r="J3703">
        <v>50118.080000000002</v>
      </c>
      <c r="K3703">
        <v>1654.07</v>
      </c>
      <c r="L3703">
        <v>2450.9299999999998</v>
      </c>
      <c r="M3703">
        <v>4514.17</v>
      </c>
      <c r="N3703">
        <v>12055.92</v>
      </c>
      <c r="O3703">
        <v>17.03</v>
      </c>
      <c r="P3703" t="s">
        <v>35</v>
      </c>
      <c r="Q3703" t="s">
        <v>73</v>
      </c>
      <c r="R3703" t="s">
        <v>51</v>
      </c>
      <c r="S3703" t="s">
        <v>52</v>
      </c>
      <c r="T3703" t="s">
        <v>39</v>
      </c>
      <c r="U3703">
        <v>15</v>
      </c>
      <c r="V3703" s="1">
        <v>45908</v>
      </c>
      <c r="W3703" s="1">
        <v>45917</v>
      </c>
      <c r="X3703" s="1">
        <v>45955</v>
      </c>
      <c r="Y3703" t="s">
        <v>103</v>
      </c>
      <c r="Z3703" t="s">
        <v>104</v>
      </c>
      <c r="AA3703" t="s">
        <v>83</v>
      </c>
      <c r="AB3703" t="s">
        <v>76</v>
      </c>
      <c r="AC3703" t="s">
        <v>77</v>
      </c>
      <c r="AD3703" t="s">
        <v>67</v>
      </c>
    </row>
    <row r="3704" spans="1:30" x14ac:dyDescent="0.3">
      <c r="A3704" t="s">
        <v>6848</v>
      </c>
      <c r="B3704" t="s">
        <v>6849</v>
      </c>
      <c r="C3704" t="s">
        <v>80</v>
      </c>
      <c r="D3704" t="s">
        <v>101</v>
      </c>
      <c r="E3704" t="s">
        <v>102</v>
      </c>
      <c r="F3704">
        <v>205</v>
      </c>
      <c r="G3704">
        <v>469.85</v>
      </c>
      <c r="H3704">
        <v>0.15</v>
      </c>
      <c r="I3704">
        <v>81871.360000000001</v>
      </c>
      <c r="J3704">
        <v>45022.35</v>
      </c>
      <c r="K3704">
        <v>1626.29</v>
      </c>
      <c r="L3704">
        <v>2088.46</v>
      </c>
      <c r="M3704">
        <v>8212.6200000000008</v>
      </c>
      <c r="N3704">
        <v>24921.64</v>
      </c>
      <c r="O3704">
        <v>30.44</v>
      </c>
      <c r="P3704" t="s">
        <v>35</v>
      </c>
      <c r="Q3704" t="s">
        <v>96</v>
      </c>
      <c r="R3704" t="s">
        <v>37</v>
      </c>
      <c r="S3704" t="s">
        <v>118</v>
      </c>
      <c r="T3704" t="s">
        <v>39</v>
      </c>
      <c r="U3704">
        <v>0</v>
      </c>
      <c r="V3704" s="1">
        <v>45952</v>
      </c>
      <c r="W3704" s="1">
        <v>45962</v>
      </c>
      <c r="X3704" s="1">
        <v>45986</v>
      </c>
      <c r="Y3704" t="s">
        <v>54</v>
      </c>
      <c r="Z3704" t="s">
        <v>75</v>
      </c>
      <c r="AA3704" t="s">
        <v>56</v>
      </c>
      <c r="AB3704" t="s">
        <v>43</v>
      </c>
      <c r="AC3704" t="s">
        <v>57</v>
      </c>
      <c r="AD3704" t="s">
        <v>67</v>
      </c>
    </row>
    <row r="3705" spans="1:30" x14ac:dyDescent="0.3">
      <c r="A3705" t="s">
        <v>6850</v>
      </c>
      <c r="B3705" t="s">
        <v>6851</v>
      </c>
      <c r="C3705" t="s">
        <v>32</v>
      </c>
      <c r="D3705" t="s">
        <v>101</v>
      </c>
      <c r="E3705" t="s">
        <v>102</v>
      </c>
      <c r="F3705">
        <v>1000</v>
      </c>
      <c r="G3705">
        <v>486.84</v>
      </c>
      <c r="H3705">
        <v>0</v>
      </c>
      <c r="I3705">
        <v>486840</v>
      </c>
      <c r="J3705">
        <v>280339.86</v>
      </c>
      <c r="K3705">
        <v>1242.06</v>
      </c>
      <c r="L3705">
        <v>1140.57</v>
      </c>
      <c r="M3705">
        <v>39760.21</v>
      </c>
      <c r="N3705">
        <v>164357.29999999999</v>
      </c>
      <c r="O3705">
        <v>33.76</v>
      </c>
      <c r="P3705" t="s">
        <v>35</v>
      </c>
      <c r="Q3705" t="s">
        <v>50</v>
      </c>
      <c r="R3705" t="s">
        <v>37</v>
      </c>
      <c r="S3705" t="s">
        <v>91</v>
      </c>
      <c r="T3705" t="s">
        <v>63</v>
      </c>
      <c r="U3705">
        <v>15</v>
      </c>
      <c r="V3705" s="1">
        <v>45620</v>
      </c>
      <c r="W3705" s="1">
        <v>45623</v>
      </c>
      <c r="X3705" s="1">
        <v>45649</v>
      </c>
      <c r="Y3705" t="s">
        <v>54</v>
      </c>
      <c r="Z3705" t="s">
        <v>92</v>
      </c>
      <c r="AA3705" t="s">
        <v>42</v>
      </c>
      <c r="AB3705" t="s">
        <v>76</v>
      </c>
      <c r="AC3705" t="s">
        <v>93</v>
      </c>
      <c r="AD3705" t="s">
        <v>45</v>
      </c>
    </row>
    <row r="3706" spans="1:30" x14ac:dyDescent="0.3">
      <c r="A3706" t="s">
        <v>6852</v>
      </c>
      <c r="B3706" t="s">
        <v>6853</v>
      </c>
      <c r="C3706" t="s">
        <v>32</v>
      </c>
      <c r="D3706" t="s">
        <v>140</v>
      </c>
      <c r="E3706" t="s">
        <v>49</v>
      </c>
      <c r="F3706">
        <v>1147</v>
      </c>
      <c r="G3706">
        <v>235.49</v>
      </c>
      <c r="H3706">
        <v>0</v>
      </c>
      <c r="I3706">
        <v>270107.03000000003</v>
      </c>
      <c r="J3706">
        <v>130455.92</v>
      </c>
      <c r="K3706">
        <v>14319.06</v>
      </c>
      <c r="L3706">
        <v>2082.04</v>
      </c>
      <c r="M3706">
        <v>23890.47</v>
      </c>
      <c r="N3706">
        <v>99359.54</v>
      </c>
      <c r="O3706">
        <v>36.79</v>
      </c>
      <c r="P3706" t="s">
        <v>35</v>
      </c>
      <c r="Q3706" t="s">
        <v>36</v>
      </c>
      <c r="R3706" t="s">
        <v>51</v>
      </c>
      <c r="S3706" t="s">
        <v>52</v>
      </c>
      <c r="T3706" t="s">
        <v>63</v>
      </c>
      <c r="U3706">
        <v>0</v>
      </c>
      <c r="V3706" s="1">
        <v>45567</v>
      </c>
      <c r="W3706" s="1">
        <v>45573</v>
      </c>
      <c r="X3706" s="1">
        <v>45590</v>
      </c>
      <c r="Y3706" t="s">
        <v>54</v>
      </c>
      <c r="Z3706" t="s">
        <v>75</v>
      </c>
      <c r="AA3706" t="s">
        <v>56</v>
      </c>
      <c r="AB3706" t="s">
        <v>76</v>
      </c>
      <c r="AC3706" t="s">
        <v>98</v>
      </c>
      <c r="AD3706" t="s">
        <v>45</v>
      </c>
    </row>
    <row r="3707" spans="1:30" x14ac:dyDescent="0.3">
      <c r="A3707" t="s">
        <v>6854</v>
      </c>
      <c r="B3707" t="s">
        <v>6855</v>
      </c>
      <c r="C3707" t="s">
        <v>87</v>
      </c>
      <c r="D3707" t="s">
        <v>130</v>
      </c>
      <c r="E3707" t="s">
        <v>131</v>
      </c>
      <c r="F3707">
        <v>1290</v>
      </c>
      <c r="G3707">
        <v>247.96</v>
      </c>
      <c r="H3707">
        <v>0.1</v>
      </c>
      <c r="I3707">
        <v>287881.56</v>
      </c>
      <c r="J3707">
        <v>148956.4</v>
      </c>
      <c r="K3707">
        <v>5107.26</v>
      </c>
      <c r="L3707">
        <v>228.7</v>
      </c>
      <c r="M3707">
        <v>30894.86</v>
      </c>
      <c r="N3707">
        <v>102694.34</v>
      </c>
      <c r="O3707">
        <v>35.67</v>
      </c>
      <c r="P3707" t="s">
        <v>35</v>
      </c>
      <c r="Q3707" t="s">
        <v>50</v>
      </c>
      <c r="R3707" t="s">
        <v>74</v>
      </c>
      <c r="S3707" t="s">
        <v>52</v>
      </c>
      <c r="T3707" t="s">
        <v>112</v>
      </c>
      <c r="U3707">
        <v>4</v>
      </c>
      <c r="V3707" s="1">
        <v>45932</v>
      </c>
      <c r="W3707" s="1">
        <v>45940</v>
      </c>
      <c r="X3707" s="1">
        <v>45956</v>
      </c>
      <c r="Y3707" t="s">
        <v>54</v>
      </c>
      <c r="Z3707" t="s">
        <v>75</v>
      </c>
      <c r="AA3707" t="s">
        <v>56</v>
      </c>
      <c r="AB3707" t="s">
        <v>66</v>
      </c>
      <c r="AC3707" t="s">
        <v>57</v>
      </c>
      <c r="AD3707" t="s">
        <v>45</v>
      </c>
    </row>
    <row r="3708" spans="1:30" x14ac:dyDescent="0.3">
      <c r="A3708" t="s">
        <v>6856</v>
      </c>
      <c r="B3708" t="s">
        <v>6857</v>
      </c>
      <c r="C3708" t="s">
        <v>32</v>
      </c>
      <c r="D3708" t="s">
        <v>130</v>
      </c>
      <c r="E3708" t="s">
        <v>131</v>
      </c>
      <c r="F3708">
        <v>1929</v>
      </c>
      <c r="G3708">
        <v>279.19</v>
      </c>
      <c r="H3708">
        <v>0.15</v>
      </c>
      <c r="I3708">
        <v>457773.88</v>
      </c>
      <c r="J3708">
        <v>224482.09</v>
      </c>
      <c r="K3708">
        <v>8882.2800000000007</v>
      </c>
      <c r="L3708">
        <v>1017.02</v>
      </c>
      <c r="M3708">
        <v>15158.02</v>
      </c>
      <c r="N3708">
        <v>208234.47</v>
      </c>
      <c r="O3708">
        <v>45.49</v>
      </c>
      <c r="P3708" t="s">
        <v>35</v>
      </c>
      <c r="Q3708" t="s">
        <v>90</v>
      </c>
      <c r="R3708" t="s">
        <v>37</v>
      </c>
      <c r="S3708" t="s">
        <v>91</v>
      </c>
      <c r="T3708" t="s">
        <v>39</v>
      </c>
      <c r="U3708">
        <v>7</v>
      </c>
      <c r="V3708" s="1">
        <v>45798</v>
      </c>
      <c r="W3708" s="1">
        <v>45808</v>
      </c>
      <c r="X3708" s="1">
        <v>45836</v>
      </c>
      <c r="Y3708" t="s">
        <v>81</v>
      </c>
      <c r="Z3708" t="s">
        <v>82</v>
      </c>
      <c r="AA3708" t="s">
        <v>42</v>
      </c>
      <c r="AB3708" t="s">
        <v>76</v>
      </c>
      <c r="AC3708" t="s">
        <v>44</v>
      </c>
      <c r="AD3708" t="s">
        <v>45</v>
      </c>
    </row>
    <row r="3709" spans="1:30" x14ac:dyDescent="0.3">
      <c r="A3709" t="s">
        <v>6858</v>
      </c>
      <c r="B3709" t="s">
        <v>6859</v>
      </c>
      <c r="C3709" t="s">
        <v>135</v>
      </c>
      <c r="D3709" t="s">
        <v>88</v>
      </c>
      <c r="E3709" t="s">
        <v>89</v>
      </c>
      <c r="F3709">
        <v>1664</v>
      </c>
      <c r="G3709">
        <v>475.93</v>
      </c>
      <c r="H3709">
        <v>0.05</v>
      </c>
      <c r="I3709">
        <v>752350.14</v>
      </c>
      <c r="J3709">
        <v>349888.59</v>
      </c>
      <c r="K3709">
        <v>6553.94</v>
      </c>
      <c r="L3709">
        <v>1686.07</v>
      </c>
      <c r="M3709">
        <v>75086.759999999995</v>
      </c>
      <c r="N3709">
        <v>319134.78000000003</v>
      </c>
      <c r="O3709">
        <v>42.42</v>
      </c>
      <c r="P3709" t="s">
        <v>35</v>
      </c>
      <c r="Q3709" t="s">
        <v>203</v>
      </c>
      <c r="R3709" t="s">
        <v>37</v>
      </c>
      <c r="S3709" t="s">
        <v>38</v>
      </c>
      <c r="T3709" t="s">
        <v>39</v>
      </c>
      <c r="U3709">
        <v>2</v>
      </c>
      <c r="V3709" s="1">
        <v>45305</v>
      </c>
      <c r="W3709" s="1">
        <v>45311</v>
      </c>
      <c r="X3709" s="1">
        <v>45343</v>
      </c>
      <c r="Y3709" t="s">
        <v>40</v>
      </c>
      <c r="Z3709" t="s">
        <v>64</v>
      </c>
      <c r="AA3709" t="s">
        <v>42</v>
      </c>
      <c r="AB3709" t="s">
        <v>66</v>
      </c>
      <c r="AC3709" t="s">
        <v>93</v>
      </c>
      <c r="AD3709" t="s">
        <v>67</v>
      </c>
    </row>
    <row r="3710" spans="1:30" x14ac:dyDescent="0.3">
      <c r="A3710" t="s">
        <v>6860</v>
      </c>
      <c r="B3710" t="s">
        <v>6861</v>
      </c>
      <c r="C3710" t="s">
        <v>80</v>
      </c>
      <c r="D3710" t="s">
        <v>48</v>
      </c>
      <c r="E3710" t="s">
        <v>49</v>
      </c>
      <c r="F3710">
        <v>698</v>
      </c>
      <c r="G3710">
        <v>415.07</v>
      </c>
      <c r="H3710">
        <v>0.15</v>
      </c>
      <c r="I3710">
        <v>246261.03</v>
      </c>
      <c r="J3710">
        <v>179476.28</v>
      </c>
      <c r="K3710">
        <v>13054.27</v>
      </c>
      <c r="L3710">
        <v>2536.41</v>
      </c>
      <c r="M3710">
        <v>27263.21</v>
      </c>
      <c r="N3710">
        <v>23930.86</v>
      </c>
      <c r="O3710">
        <v>9.7200000000000006</v>
      </c>
      <c r="P3710" t="s">
        <v>35</v>
      </c>
      <c r="Q3710" t="s">
        <v>111</v>
      </c>
      <c r="R3710" t="s">
        <v>37</v>
      </c>
      <c r="S3710" t="s">
        <v>52</v>
      </c>
      <c r="T3710" t="s">
        <v>39</v>
      </c>
      <c r="U3710">
        <v>10</v>
      </c>
      <c r="V3710" s="1">
        <v>45440</v>
      </c>
      <c r="W3710" s="1">
        <v>45447</v>
      </c>
      <c r="X3710" s="1">
        <v>45464</v>
      </c>
      <c r="Y3710" t="s">
        <v>81</v>
      </c>
      <c r="Z3710" t="s">
        <v>82</v>
      </c>
      <c r="AA3710" t="s">
        <v>83</v>
      </c>
      <c r="AB3710" t="s">
        <v>76</v>
      </c>
      <c r="AC3710" t="s">
        <v>123</v>
      </c>
      <c r="AD3710" t="s">
        <v>67</v>
      </c>
    </row>
    <row r="3711" spans="1:30" x14ac:dyDescent="0.3">
      <c r="A3711" t="s">
        <v>6862</v>
      </c>
      <c r="B3711" t="s">
        <v>6863</v>
      </c>
      <c r="C3711" t="s">
        <v>80</v>
      </c>
      <c r="D3711" t="s">
        <v>101</v>
      </c>
      <c r="E3711" t="s">
        <v>102</v>
      </c>
      <c r="F3711">
        <v>1426</v>
      </c>
      <c r="G3711">
        <v>81.540000000000006</v>
      </c>
      <c r="H3711">
        <v>0.1</v>
      </c>
      <c r="I3711">
        <v>104648.44</v>
      </c>
      <c r="J3711">
        <v>49158.26</v>
      </c>
      <c r="K3711">
        <v>1180.1300000000001</v>
      </c>
      <c r="L3711">
        <v>1735.14</v>
      </c>
      <c r="M3711">
        <v>8680.33</v>
      </c>
      <c r="N3711">
        <v>43894.58</v>
      </c>
      <c r="O3711">
        <v>41.94</v>
      </c>
      <c r="P3711" t="s">
        <v>35</v>
      </c>
      <c r="Q3711" t="s">
        <v>117</v>
      </c>
      <c r="R3711" t="s">
        <v>51</v>
      </c>
      <c r="S3711" t="s">
        <v>38</v>
      </c>
      <c r="T3711" t="s">
        <v>112</v>
      </c>
      <c r="U3711">
        <v>0</v>
      </c>
      <c r="V3711" s="1">
        <v>45927</v>
      </c>
      <c r="W3711" s="1">
        <v>45934</v>
      </c>
      <c r="X3711" s="1">
        <v>45958</v>
      </c>
      <c r="Y3711" t="s">
        <v>103</v>
      </c>
      <c r="Z3711" t="s">
        <v>104</v>
      </c>
      <c r="AA3711" t="s">
        <v>83</v>
      </c>
      <c r="AB3711" t="s">
        <v>76</v>
      </c>
      <c r="AC3711" t="s">
        <v>84</v>
      </c>
      <c r="AD3711" t="s">
        <v>58</v>
      </c>
    </row>
    <row r="3712" spans="1:30" x14ac:dyDescent="0.3">
      <c r="A3712" t="s">
        <v>6864</v>
      </c>
      <c r="B3712" t="s">
        <v>6064</v>
      </c>
      <c r="C3712" t="s">
        <v>87</v>
      </c>
      <c r="D3712" t="s">
        <v>88</v>
      </c>
      <c r="E3712" t="s">
        <v>89</v>
      </c>
      <c r="F3712">
        <v>647</v>
      </c>
      <c r="G3712">
        <v>182.13</v>
      </c>
      <c r="H3712">
        <v>0.05</v>
      </c>
      <c r="I3712">
        <v>111946.2</v>
      </c>
      <c r="J3712">
        <v>52802.39</v>
      </c>
      <c r="K3712">
        <v>5710.08</v>
      </c>
      <c r="L3712">
        <v>496.38</v>
      </c>
      <c r="M3712">
        <v>12277.74</v>
      </c>
      <c r="N3712">
        <v>40659.61</v>
      </c>
      <c r="O3712">
        <v>36.32</v>
      </c>
      <c r="P3712" t="s">
        <v>35</v>
      </c>
      <c r="Q3712" t="s">
        <v>203</v>
      </c>
      <c r="R3712" t="s">
        <v>51</v>
      </c>
      <c r="S3712" t="s">
        <v>91</v>
      </c>
      <c r="T3712" t="s">
        <v>53</v>
      </c>
      <c r="U3712">
        <v>10</v>
      </c>
      <c r="V3712" s="1">
        <v>45448</v>
      </c>
      <c r="W3712" s="1">
        <v>45450</v>
      </c>
      <c r="X3712" s="1">
        <v>45483</v>
      </c>
      <c r="Y3712" t="s">
        <v>81</v>
      </c>
      <c r="Z3712" t="s">
        <v>150</v>
      </c>
      <c r="AA3712" t="s">
        <v>65</v>
      </c>
      <c r="AB3712" t="s">
        <v>43</v>
      </c>
      <c r="AC3712" t="s">
        <v>93</v>
      </c>
      <c r="AD3712" t="s">
        <v>45</v>
      </c>
    </row>
    <row r="3713" spans="1:30" x14ac:dyDescent="0.3">
      <c r="A3713" t="s">
        <v>6865</v>
      </c>
      <c r="B3713" t="s">
        <v>1280</v>
      </c>
      <c r="C3713" t="s">
        <v>87</v>
      </c>
      <c r="D3713" t="s">
        <v>101</v>
      </c>
      <c r="E3713" t="s">
        <v>102</v>
      </c>
      <c r="F3713">
        <v>563</v>
      </c>
      <c r="G3713">
        <v>174.92</v>
      </c>
      <c r="H3713">
        <v>0</v>
      </c>
      <c r="I3713">
        <v>98479.96</v>
      </c>
      <c r="J3713">
        <v>57160.82</v>
      </c>
      <c r="K3713">
        <v>4865.7299999999996</v>
      </c>
      <c r="L3713">
        <v>2605.4899999999998</v>
      </c>
      <c r="M3713">
        <v>7150.85</v>
      </c>
      <c r="N3713">
        <v>26697.07</v>
      </c>
      <c r="O3713">
        <v>27.11</v>
      </c>
      <c r="P3713" t="s">
        <v>35</v>
      </c>
      <c r="Q3713" t="s">
        <v>111</v>
      </c>
      <c r="R3713" t="s">
        <v>74</v>
      </c>
      <c r="S3713" t="s">
        <v>118</v>
      </c>
      <c r="T3713" t="s">
        <v>112</v>
      </c>
      <c r="U3713">
        <v>0</v>
      </c>
      <c r="V3713" s="1">
        <v>45442</v>
      </c>
      <c r="W3713" s="1">
        <v>45452</v>
      </c>
      <c r="X3713" s="1">
        <v>45466</v>
      </c>
      <c r="Y3713" t="s">
        <v>81</v>
      </c>
      <c r="Z3713" t="s">
        <v>82</v>
      </c>
      <c r="AA3713" t="s">
        <v>83</v>
      </c>
      <c r="AB3713" t="s">
        <v>76</v>
      </c>
      <c r="AC3713" t="s">
        <v>98</v>
      </c>
      <c r="AD3713" t="s">
        <v>45</v>
      </c>
    </row>
    <row r="3714" spans="1:30" x14ac:dyDescent="0.3">
      <c r="A3714" t="s">
        <v>6866</v>
      </c>
      <c r="B3714" t="s">
        <v>6867</v>
      </c>
      <c r="C3714" t="s">
        <v>32</v>
      </c>
      <c r="D3714" t="s">
        <v>33</v>
      </c>
      <c r="E3714" t="s">
        <v>34</v>
      </c>
      <c r="F3714">
        <v>1824</v>
      </c>
      <c r="G3714">
        <v>273.48</v>
      </c>
      <c r="H3714">
        <v>0.15</v>
      </c>
      <c r="I3714">
        <v>424003.39</v>
      </c>
      <c r="J3714">
        <v>301825.03999999998</v>
      </c>
      <c r="K3714">
        <v>12748.07</v>
      </c>
      <c r="L3714">
        <v>1371.11</v>
      </c>
      <c r="M3714">
        <v>34466.17</v>
      </c>
      <c r="N3714">
        <v>73593</v>
      </c>
      <c r="O3714">
        <v>17.36</v>
      </c>
      <c r="P3714" t="s">
        <v>35</v>
      </c>
      <c r="Q3714" t="s">
        <v>111</v>
      </c>
      <c r="R3714" t="s">
        <v>37</v>
      </c>
      <c r="S3714" t="s">
        <v>97</v>
      </c>
      <c r="T3714" t="s">
        <v>39</v>
      </c>
      <c r="U3714">
        <v>0</v>
      </c>
      <c r="V3714" s="1">
        <v>45859</v>
      </c>
      <c r="W3714" s="1">
        <v>45869</v>
      </c>
      <c r="X3714" s="1">
        <v>45874</v>
      </c>
      <c r="Y3714" t="s">
        <v>103</v>
      </c>
      <c r="Z3714" t="s">
        <v>119</v>
      </c>
      <c r="AA3714" t="s">
        <v>42</v>
      </c>
      <c r="AB3714" t="s">
        <v>76</v>
      </c>
      <c r="AC3714" t="s">
        <v>57</v>
      </c>
      <c r="AD3714" t="s">
        <v>67</v>
      </c>
    </row>
    <row r="3715" spans="1:30" x14ac:dyDescent="0.3">
      <c r="A3715" t="s">
        <v>6868</v>
      </c>
      <c r="B3715" t="s">
        <v>6869</v>
      </c>
      <c r="C3715" t="s">
        <v>32</v>
      </c>
      <c r="D3715" t="s">
        <v>159</v>
      </c>
      <c r="E3715" t="s">
        <v>160</v>
      </c>
      <c r="F3715">
        <v>1893</v>
      </c>
      <c r="G3715">
        <v>243.03</v>
      </c>
      <c r="H3715">
        <v>0.1</v>
      </c>
      <c r="I3715">
        <v>414050.21</v>
      </c>
      <c r="J3715">
        <v>209379.99</v>
      </c>
      <c r="K3715">
        <v>14769.21</v>
      </c>
      <c r="L3715">
        <v>1291.57</v>
      </c>
      <c r="M3715">
        <v>23495.13</v>
      </c>
      <c r="N3715">
        <v>165114.31</v>
      </c>
      <c r="O3715">
        <v>39.880000000000003</v>
      </c>
      <c r="P3715" t="s">
        <v>35</v>
      </c>
      <c r="Q3715" t="s">
        <v>90</v>
      </c>
      <c r="R3715" t="s">
        <v>51</v>
      </c>
      <c r="S3715" t="s">
        <v>91</v>
      </c>
      <c r="T3715" t="s">
        <v>53</v>
      </c>
      <c r="U3715">
        <v>4</v>
      </c>
      <c r="V3715" s="1">
        <v>45453</v>
      </c>
      <c r="W3715" s="1">
        <v>45458</v>
      </c>
      <c r="X3715" s="1">
        <v>45476</v>
      </c>
      <c r="Y3715" t="s">
        <v>81</v>
      </c>
      <c r="Z3715" t="s">
        <v>150</v>
      </c>
      <c r="AA3715" t="s">
        <v>83</v>
      </c>
      <c r="AB3715" t="s">
        <v>43</v>
      </c>
      <c r="AC3715" t="s">
        <v>93</v>
      </c>
      <c r="AD3715" t="s">
        <v>45</v>
      </c>
    </row>
    <row r="3716" spans="1:30" x14ac:dyDescent="0.3">
      <c r="A3716" t="s">
        <v>6870</v>
      </c>
      <c r="B3716" t="s">
        <v>6871</v>
      </c>
      <c r="C3716" t="s">
        <v>87</v>
      </c>
      <c r="D3716" t="s">
        <v>33</v>
      </c>
      <c r="E3716" t="s">
        <v>34</v>
      </c>
      <c r="F3716">
        <v>1683</v>
      </c>
      <c r="G3716">
        <v>171.99</v>
      </c>
      <c r="H3716">
        <v>0.1</v>
      </c>
      <c r="I3716">
        <v>260513.25</v>
      </c>
      <c r="J3716">
        <v>165959.82</v>
      </c>
      <c r="K3716">
        <v>9529.7900000000009</v>
      </c>
      <c r="L3716">
        <v>1796.16</v>
      </c>
      <c r="M3716">
        <v>18004.78</v>
      </c>
      <c r="N3716">
        <v>65222.7</v>
      </c>
      <c r="O3716">
        <v>25.04</v>
      </c>
      <c r="P3716" t="s">
        <v>35</v>
      </c>
      <c r="Q3716" t="s">
        <v>122</v>
      </c>
      <c r="R3716" t="s">
        <v>51</v>
      </c>
      <c r="S3716" t="s">
        <v>91</v>
      </c>
      <c r="T3716" t="s">
        <v>63</v>
      </c>
      <c r="U3716">
        <v>4</v>
      </c>
      <c r="V3716" s="1">
        <v>45663</v>
      </c>
      <c r="W3716" s="1">
        <v>45665</v>
      </c>
      <c r="X3716" s="1">
        <v>45678</v>
      </c>
      <c r="Y3716" t="s">
        <v>40</v>
      </c>
      <c r="Z3716" t="s">
        <v>64</v>
      </c>
      <c r="AA3716" t="s">
        <v>42</v>
      </c>
      <c r="AB3716" t="s">
        <v>76</v>
      </c>
      <c r="AC3716" t="s">
        <v>77</v>
      </c>
      <c r="AD3716" t="s">
        <v>58</v>
      </c>
    </row>
    <row r="3717" spans="1:30" x14ac:dyDescent="0.3">
      <c r="A3717" t="s">
        <v>6872</v>
      </c>
      <c r="B3717" t="s">
        <v>6873</v>
      </c>
      <c r="C3717" t="s">
        <v>135</v>
      </c>
      <c r="D3717" t="s">
        <v>88</v>
      </c>
      <c r="E3717" t="s">
        <v>89</v>
      </c>
      <c r="F3717">
        <v>1648</v>
      </c>
      <c r="G3717">
        <v>245.13</v>
      </c>
      <c r="H3717">
        <v>0.05</v>
      </c>
      <c r="I3717">
        <v>383775.53</v>
      </c>
      <c r="J3717">
        <v>264585.32</v>
      </c>
      <c r="K3717">
        <v>676.43</v>
      </c>
      <c r="L3717">
        <v>407.88</v>
      </c>
      <c r="M3717">
        <v>20034.96</v>
      </c>
      <c r="N3717">
        <v>98070.94</v>
      </c>
      <c r="O3717">
        <v>25.55</v>
      </c>
      <c r="P3717" t="s">
        <v>35</v>
      </c>
      <c r="Q3717" t="s">
        <v>132</v>
      </c>
      <c r="R3717" t="s">
        <v>74</v>
      </c>
      <c r="S3717" t="s">
        <v>52</v>
      </c>
      <c r="T3717" t="s">
        <v>53</v>
      </c>
      <c r="U3717">
        <v>2</v>
      </c>
      <c r="V3717" s="1">
        <v>45539</v>
      </c>
      <c r="W3717" s="1">
        <v>45542</v>
      </c>
      <c r="X3717" s="1">
        <v>45553</v>
      </c>
      <c r="Y3717" t="s">
        <v>103</v>
      </c>
      <c r="Z3717" t="s">
        <v>104</v>
      </c>
      <c r="AA3717" t="s">
        <v>65</v>
      </c>
      <c r="AB3717" t="s">
        <v>66</v>
      </c>
      <c r="AC3717" t="s">
        <v>93</v>
      </c>
      <c r="AD3717" t="s">
        <v>58</v>
      </c>
    </row>
    <row r="3718" spans="1:30" x14ac:dyDescent="0.3">
      <c r="A3718" t="s">
        <v>6874</v>
      </c>
      <c r="B3718" t="s">
        <v>473</v>
      </c>
      <c r="C3718" t="s">
        <v>80</v>
      </c>
      <c r="D3718" t="s">
        <v>140</v>
      </c>
      <c r="E3718" t="s">
        <v>49</v>
      </c>
      <c r="F3718">
        <v>721</v>
      </c>
      <c r="G3718">
        <v>125.41</v>
      </c>
      <c r="H3718">
        <v>0.1</v>
      </c>
      <c r="I3718">
        <v>81378.55</v>
      </c>
      <c r="J3718">
        <v>41312.76</v>
      </c>
      <c r="K3718">
        <v>13221.87</v>
      </c>
      <c r="L3718">
        <v>305.24</v>
      </c>
      <c r="M3718">
        <v>5782.84</v>
      </c>
      <c r="N3718">
        <v>20755.84</v>
      </c>
      <c r="O3718">
        <v>25.51</v>
      </c>
      <c r="P3718" t="s">
        <v>35</v>
      </c>
      <c r="Q3718" t="s">
        <v>203</v>
      </c>
      <c r="R3718" t="s">
        <v>37</v>
      </c>
      <c r="S3718" t="s">
        <v>91</v>
      </c>
      <c r="T3718" t="s">
        <v>39</v>
      </c>
      <c r="U3718">
        <v>0</v>
      </c>
      <c r="V3718" s="1">
        <v>45712</v>
      </c>
      <c r="W3718" s="1">
        <v>45719</v>
      </c>
      <c r="X3718" s="1">
        <v>45743</v>
      </c>
      <c r="Y3718" t="s">
        <v>40</v>
      </c>
      <c r="Z3718" t="s">
        <v>147</v>
      </c>
      <c r="AA3718" t="s">
        <v>42</v>
      </c>
      <c r="AB3718" t="s">
        <v>76</v>
      </c>
      <c r="AC3718" t="s">
        <v>77</v>
      </c>
      <c r="AD3718" t="s">
        <v>58</v>
      </c>
    </row>
    <row r="3719" spans="1:30" x14ac:dyDescent="0.3">
      <c r="A3719" t="s">
        <v>6875</v>
      </c>
      <c r="B3719" t="s">
        <v>6876</v>
      </c>
      <c r="C3719" t="s">
        <v>135</v>
      </c>
      <c r="D3719" t="s">
        <v>88</v>
      </c>
      <c r="E3719" t="s">
        <v>89</v>
      </c>
      <c r="F3719">
        <v>1215</v>
      </c>
      <c r="G3719">
        <v>113.66</v>
      </c>
      <c r="H3719">
        <v>0.15</v>
      </c>
      <c r="I3719">
        <v>117382.36</v>
      </c>
      <c r="J3719">
        <v>78858.94</v>
      </c>
      <c r="K3719">
        <v>13656.95</v>
      </c>
      <c r="L3719">
        <v>1131.6099999999999</v>
      </c>
      <c r="M3719">
        <v>7902.8</v>
      </c>
      <c r="N3719">
        <v>15832.06</v>
      </c>
      <c r="O3719">
        <v>13.49</v>
      </c>
      <c r="P3719" t="s">
        <v>35</v>
      </c>
      <c r="Q3719" t="s">
        <v>117</v>
      </c>
      <c r="R3719" t="s">
        <v>51</v>
      </c>
      <c r="S3719" t="s">
        <v>118</v>
      </c>
      <c r="T3719" t="s">
        <v>63</v>
      </c>
      <c r="U3719">
        <v>2</v>
      </c>
      <c r="V3719" s="1">
        <v>45345</v>
      </c>
      <c r="W3719" s="1">
        <v>45353</v>
      </c>
      <c r="X3719" s="1">
        <v>45362</v>
      </c>
      <c r="Y3719" t="s">
        <v>40</v>
      </c>
      <c r="Z3719" t="s">
        <v>147</v>
      </c>
      <c r="AA3719" t="s">
        <v>42</v>
      </c>
      <c r="AB3719" t="s">
        <v>43</v>
      </c>
      <c r="AC3719" t="s">
        <v>98</v>
      </c>
      <c r="AD3719" t="s">
        <v>67</v>
      </c>
    </row>
    <row r="3720" spans="1:30" x14ac:dyDescent="0.3">
      <c r="A3720" t="s">
        <v>6877</v>
      </c>
      <c r="B3720" t="s">
        <v>6878</v>
      </c>
      <c r="C3720" t="s">
        <v>87</v>
      </c>
      <c r="D3720" t="s">
        <v>71</v>
      </c>
      <c r="E3720" t="s">
        <v>72</v>
      </c>
      <c r="F3720">
        <v>1139</v>
      </c>
      <c r="G3720">
        <v>83.66</v>
      </c>
      <c r="H3720">
        <v>0.05</v>
      </c>
      <c r="I3720">
        <v>90524.3</v>
      </c>
      <c r="J3720">
        <v>66452.66</v>
      </c>
      <c r="K3720">
        <v>11925.92</v>
      </c>
      <c r="L3720">
        <v>2152.19</v>
      </c>
      <c r="M3720">
        <v>9618.7000000000007</v>
      </c>
      <c r="N3720">
        <v>374.83</v>
      </c>
      <c r="O3720">
        <v>0.41</v>
      </c>
      <c r="P3720" t="s">
        <v>35</v>
      </c>
      <c r="Q3720" t="s">
        <v>90</v>
      </c>
      <c r="R3720" t="s">
        <v>74</v>
      </c>
      <c r="S3720" t="s">
        <v>91</v>
      </c>
      <c r="T3720" t="s">
        <v>63</v>
      </c>
      <c r="U3720">
        <v>2</v>
      </c>
      <c r="V3720" s="1">
        <v>45807</v>
      </c>
      <c r="W3720" s="1">
        <v>45808</v>
      </c>
      <c r="X3720" s="1">
        <v>45816</v>
      </c>
      <c r="Y3720" t="s">
        <v>81</v>
      </c>
      <c r="Z3720" t="s">
        <v>82</v>
      </c>
      <c r="AA3720" t="s">
        <v>83</v>
      </c>
      <c r="AB3720" t="s">
        <v>76</v>
      </c>
      <c r="AC3720" t="s">
        <v>44</v>
      </c>
      <c r="AD3720" t="s">
        <v>67</v>
      </c>
    </row>
    <row r="3721" spans="1:30" x14ac:dyDescent="0.3">
      <c r="A3721" t="s">
        <v>6879</v>
      </c>
      <c r="B3721" t="s">
        <v>6880</v>
      </c>
      <c r="C3721" t="s">
        <v>87</v>
      </c>
      <c r="D3721" t="s">
        <v>101</v>
      </c>
      <c r="E3721" t="s">
        <v>102</v>
      </c>
      <c r="F3721">
        <v>1549</v>
      </c>
      <c r="G3721">
        <v>190.09</v>
      </c>
      <c r="H3721">
        <v>0.15</v>
      </c>
      <c r="I3721">
        <v>250282</v>
      </c>
      <c r="J3721">
        <v>139487.75</v>
      </c>
      <c r="K3721">
        <v>1554.83</v>
      </c>
      <c r="L3721">
        <v>2532.37</v>
      </c>
      <c r="M3721">
        <v>21579.14</v>
      </c>
      <c r="N3721">
        <v>85127.91</v>
      </c>
      <c r="O3721">
        <v>34.01</v>
      </c>
      <c r="P3721" t="s">
        <v>35</v>
      </c>
      <c r="Q3721" t="s">
        <v>96</v>
      </c>
      <c r="R3721" t="s">
        <v>37</v>
      </c>
      <c r="S3721" t="s">
        <v>38</v>
      </c>
      <c r="T3721" t="s">
        <v>39</v>
      </c>
      <c r="U3721">
        <v>2</v>
      </c>
      <c r="V3721" s="1">
        <v>45928</v>
      </c>
      <c r="W3721" s="1">
        <v>45937</v>
      </c>
      <c r="X3721" s="1">
        <v>45949</v>
      </c>
      <c r="Y3721" t="s">
        <v>103</v>
      </c>
      <c r="Z3721" t="s">
        <v>104</v>
      </c>
      <c r="AA3721" t="s">
        <v>42</v>
      </c>
      <c r="AB3721" t="s">
        <v>43</v>
      </c>
      <c r="AC3721" t="s">
        <v>44</v>
      </c>
      <c r="AD3721" t="s">
        <v>58</v>
      </c>
    </row>
    <row r="3722" spans="1:30" x14ac:dyDescent="0.3">
      <c r="A3722" t="s">
        <v>6881</v>
      </c>
      <c r="B3722" t="s">
        <v>6882</v>
      </c>
      <c r="C3722" t="s">
        <v>70</v>
      </c>
      <c r="D3722" t="s">
        <v>140</v>
      </c>
      <c r="E3722" t="s">
        <v>49</v>
      </c>
      <c r="F3722">
        <v>189</v>
      </c>
      <c r="G3722">
        <v>408.16</v>
      </c>
      <c r="H3722">
        <v>0</v>
      </c>
      <c r="I3722">
        <v>77142.240000000005</v>
      </c>
      <c r="J3722">
        <v>45553.05</v>
      </c>
      <c r="K3722">
        <v>10616.29</v>
      </c>
      <c r="L3722">
        <v>332.36</v>
      </c>
      <c r="M3722">
        <v>8048.87</v>
      </c>
      <c r="N3722">
        <v>12591.67</v>
      </c>
      <c r="O3722">
        <v>16.32</v>
      </c>
      <c r="P3722" t="s">
        <v>35</v>
      </c>
      <c r="Q3722" t="s">
        <v>96</v>
      </c>
      <c r="R3722" t="s">
        <v>51</v>
      </c>
      <c r="S3722" t="s">
        <v>118</v>
      </c>
      <c r="T3722" t="s">
        <v>112</v>
      </c>
      <c r="U3722">
        <v>15</v>
      </c>
      <c r="V3722" s="1">
        <v>45830</v>
      </c>
      <c r="W3722" s="1">
        <v>45833</v>
      </c>
      <c r="X3722" s="1">
        <v>45867</v>
      </c>
      <c r="Y3722" t="s">
        <v>81</v>
      </c>
      <c r="Z3722" t="s">
        <v>150</v>
      </c>
      <c r="AA3722" t="s">
        <v>56</v>
      </c>
      <c r="AB3722" t="s">
        <v>43</v>
      </c>
      <c r="AC3722" t="s">
        <v>93</v>
      </c>
      <c r="AD3722" t="s">
        <v>67</v>
      </c>
    </row>
    <row r="3723" spans="1:30" x14ac:dyDescent="0.3">
      <c r="A3723" t="s">
        <v>6883</v>
      </c>
      <c r="B3723" t="s">
        <v>6884</v>
      </c>
      <c r="C3723" t="s">
        <v>135</v>
      </c>
      <c r="D3723" t="s">
        <v>159</v>
      </c>
      <c r="E3723" t="s">
        <v>160</v>
      </c>
      <c r="F3723">
        <v>944</v>
      </c>
      <c r="G3723">
        <v>78.98</v>
      </c>
      <c r="H3723">
        <v>0</v>
      </c>
      <c r="I3723">
        <v>74557.119999999995</v>
      </c>
      <c r="J3723">
        <v>49459.12</v>
      </c>
      <c r="K3723">
        <v>7594.31</v>
      </c>
      <c r="L3723">
        <v>2234.9499999999998</v>
      </c>
      <c r="M3723">
        <v>3600.09</v>
      </c>
      <c r="N3723">
        <v>11668.65</v>
      </c>
      <c r="O3723">
        <v>15.65</v>
      </c>
      <c r="P3723" t="s">
        <v>35</v>
      </c>
      <c r="Q3723" t="s">
        <v>90</v>
      </c>
      <c r="R3723" t="s">
        <v>51</v>
      </c>
      <c r="S3723" t="s">
        <v>97</v>
      </c>
      <c r="T3723" t="s">
        <v>112</v>
      </c>
      <c r="U3723">
        <v>0</v>
      </c>
      <c r="V3723" s="1">
        <v>45556</v>
      </c>
      <c r="W3723" s="1">
        <v>45561</v>
      </c>
      <c r="X3723" s="1">
        <v>45577</v>
      </c>
      <c r="Y3723" t="s">
        <v>103</v>
      </c>
      <c r="Z3723" t="s">
        <v>104</v>
      </c>
      <c r="AA3723" t="s">
        <v>56</v>
      </c>
      <c r="AB3723" t="s">
        <v>43</v>
      </c>
      <c r="AC3723" t="s">
        <v>93</v>
      </c>
      <c r="AD3723" t="s">
        <v>58</v>
      </c>
    </row>
    <row r="3724" spans="1:30" x14ac:dyDescent="0.3">
      <c r="A3724" t="s">
        <v>6885</v>
      </c>
      <c r="B3724" t="s">
        <v>5058</v>
      </c>
      <c r="C3724" t="s">
        <v>135</v>
      </c>
      <c r="D3724" t="s">
        <v>130</v>
      </c>
      <c r="E3724" t="s">
        <v>131</v>
      </c>
      <c r="F3724">
        <v>1974</v>
      </c>
      <c r="G3724">
        <v>275.8</v>
      </c>
      <c r="H3724">
        <v>0.05</v>
      </c>
      <c r="I3724">
        <v>517207.74</v>
      </c>
      <c r="J3724">
        <v>255313.01</v>
      </c>
      <c r="K3724">
        <v>8311.07</v>
      </c>
      <c r="L3724">
        <v>2849.58</v>
      </c>
      <c r="M3724">
        <v>36501.39</v>
      </c>
      <c r="N3724">
        <v>214232.69</v>
      </c>
      <c r="O3724">
        <v>41.42</v>
      </c>
      <c r="P3724" t="s">
        <v>35</v>
      </c>
      <c r="Q3724" t="s">
        <v>111</v>
      </c>
      <c r="R3724" t="s">
        <v>51</v>
      </c>
      <c r="S3724" t="s">
        <v>91</v>
      </c>
      <c r="T3724" t="s">
        <v>53</v>
      </c>
      <c r="U3724">
        <v>0</v>
      </c>
      <c r="V3724" s="1">
        <v>45306</v>
      </c>
      <c r="W3724" s="1">
        <v>45308</v>
      </c>
      <c r="X3724" s="1">
        <v>45332</v>
      </c>
      <c r="Y3724" t="s">
        <v>40</v>
      </c>
      <c r="Z3724" t="s">
        <v>64</v>
      </c>
      <c r="AA3724" t="s">
        <v>83</v>
      </c>
      <c r="AB3724" t="s">
        <v>76</v>
      </c>
      <c r="AC3724" t="s">
        <v>57</v>
      </c>
      <c r="AD3724" t="s">
        <v>58</v>
      </c>
    </row>
    <row r="3725" spans="1:30" x14ac:dyDescent="0.3">
      <c r="A3725" t="s">
        <v>6886</v>
      </c>
      <c r="B3725" t="s">
        <v>6222</v>
      </c>
      <c r="C3725" t="s">
        <v>135</v>
      </c>
      <c r="D3725" t="s">
        <v>159</v>
      </c>
      <c r="E3725" t="s">
        <v>160</v>
      </c>
      <c r="F3725">
        <v>589</v>
      </c>
      <c r="G3725">
        <v>36.75</v>
      </c>
      <c r="H3725">
        <v>0.15</v>
      </c>
      <c r="I3725">
        <v>18398.89</v>
      </c>
      <c r="J3725">
        <v>8876.18</v>
      </c>
      <c r="K3725">
        <v>10937.25</v>
      </c>
      <c r="L3725">
        <v>983.35</v>
      </c>
      <c r="M3725">
        <v>1521.95</v>
      </c>
      <c r="N3725">
        <v>-3919.84</v>
      </c>
      <c r="O3725">
        <v>-21.3</v>
      </c>
      <c r="P3725" t="s">
        <v>35</v>
      </c>
      <c r="Q3725" t="s">
        <v>117</v>
      </c>
      <c r="R3725" t="s">
        <v>74</v>
      </c>
      <c r="S3725" t="s">
        <v>91</v>
      </c>
      <c r="T3725" t="s">
        <v>63</v>
      </c>
      <c r="U3725">
        <v>2</v>
      </c>
      <c r="V3725" s="1">
        <v>45876</v>
      </c>
      <c r="W3725" s="1">
        <v>45878</v>
      </c>
      <c r="X3725" s="1">
        <v>45888</v>
      </c>
      <c r="Y3725" t="s">
        <v>103</v>
      </c>
      <c r="Z3725" t="s">
        <v>177</v>
      </c>
      <c r="AA3725" t="s">
        <v>83</v>
      </c>
      <c r="AB3725" t="s">
        <v>66</v>
      </c>
      <c r="AC3725" t="s">
        <v>123</v>
      </c>
      <c r="AD3725" t="s">
        <v>45</v>
      </c>
    </row>
    <row r="3726" spans="1:30" x14ac:dyDescent="0.3">
      <c r="A3726" t="s">
        <v>6887</v>
      </c>
      <c r="B3726" t="s">
        <v>6871</v>
      </c>
      <c r="C3726" t="s">
        <v>32</v>
      </c>
      <c r="D3726" t="s">
        <v>130</v>
      </c>
      <c r="E3726" t="s">
        <v>131</v>
      </c>
      <c r="F3726">
        <v>778</v>
      </c>
      <c r="G3726">
        <v>227.26</v>
      </c>
      <c r="H3726">
        <v>0.1</v>
      </c>
      <c r="I3726">
        <v>159127.45000000001</v>
      </c>
      <c r="J3726">
        <v>84965.54</v>
      </c>
      <c r="K3726">
        <v>3560.31</v>
      </c>
      <c r="L3726">
        <v>1937.41</v>
      </c>
      <c r="M3726">
        <v>12332.18</v>
      </c>
      <c r="N3726">
        <v>56332.01</v>
      </c>
      <c r="O3726">
        <v>35.4</v>
      </c>
      <c r="P3726" t="s">
        <v>35</v>
      </c>
      <c r="Q3726" t="s">
        <v>132</v>
      </c>
      <c r="R3726" t="s">
        <v>74</v>
      </c>
      <c r="S3726" t="s">
        <v>91</v>
      </c>
      <c r="T3726" t="s">
        <v>112</v>
      </c>
      <c r="U3726">
        <v>0</v>
      </c>
      <c r="V3726" s="1">
        <v>45535</v>
      </c>
      <c r="W3726" s="1">
        <v>45544</v>
      </c>
      <c r="X3726" s="1">
        <v>45562</v>
      </c>
      <c r="Y3726" t="s">
        <v>103</v>
      </c>
      <c r="Z3726" t="s">
        <v>177</v>
      </c>
      <c r="AA3726" t="s">
        <v>42</v>
      </c>
      <c r="AB3726" t="s">
        <v>43</v>
      </c>
      <c r="AC3726" t="s">
        <v>93</v>
      </c>
      <c r="AD3726" t="s">
        <v>58</v>
      </c>
    </row>
    <row r="3727" spans="1:30" x14ac:dyDescent="0.3">
      <c r="A3727" t="s">
        <v>6888</v>
      </c>
      <c r="B3727" t="s">
        <v>6889</v>
      </c>
      <c r="C3727" t="s">
        <v>80</v>
      </c>
      <c r="D3727" t="s">
        <v>159</v>
      </c>
      <c r="E3727" t="s">
        <v>160</v>
      </c>
      <c r="F3727">
        <v>1628</v>
      </c>
      <c r="G3727">
        <v>127.57</v>
      </c>
      <c r="H3727">
        <v>0.15</v>
      </c>
      <c r="I3727">
        <v>176531.37</v>
      </c>
      <c r="J3727">
        <v>81162.509999999995</v>
      </c>
      <c r="K3727">
        <v>9992.2000000000007</v>
      </c>
      <c r="L3727">
        <v>2796.19</v>
      </c>
      <c r="M3727">
        <v>14105.84</v>
      </c>
      <c r="N3727">
        <v>68474.63</v>
      </c>
      <c r="O3727">
        <v>38.79</v>
      </c>
      <c r="P3727" t="s">
        <v>35</v>
      </c>
      <c r="Q3727" t="s">
        <v>132</v>
      </c>
      <c r="R3727" t="s">
        <v>37</v>
      </c>
      <c r="S3727" t="s">
        <v>118</v>
      </c>
      <c r="T3727" t="s">
        <v>112</v>
      </c>
      <c r="U3727">
        <v>2</v>
      </c>
      <c r="V3727" s="1">
        <v>45416</v>
      </c>
      <c r="W3727" s="1">
        <v>45418</v>
      </c>
      <c r="X3727" s="1">
        <v>45446</v>
      </c>
      <c r="Y3727" t="s">
        <v>81</v>
      </c>
      <c r="Z3727" t="s">
        <v>82</v>
      </c>
      <c r="AA3727" t="s">
        <v>65</v>
      </c>
      <c r="AB3727" t="s">
        <v>66</v>
      </c>
      <c r="AC3727" t="s">
        <v>93</v>
      </c>
      <c r="AD3727" t="s">
        <v>67</v>
      </c>
    </row>
    <row r="3728" spans="1:30" x14ac:dyDescent="0.3">
      <c r="A3728" t="s">
        <v>6890</v>
      </c>
      <c r="B3728" t="s">
        <v>535</v>
      </c>
      <c r="C3728" t="s">
        <v>87</v>
      </c>
      <c r="D3728" t="s">
        <v>107</v>
      </c>
      <c r="E3728" t="s">
        <v>108</v>
      </c>
      <c r="F3728">
        <v>760</v>
      </c>
      <c r="G3728">
        <v>355.06</v>
      </c>
      <c r="H3728">
        <v>0</v>
      </c>
      <c r="I3728">
        <v>269845.59999999998</v>
      </c>
      <c r="J3728">
        <v>195093.03</v>
      </c>
      <c r="K3728">
        <v>8349.17</v>
      </c>
      <c r="L3728">
        <v>2623.51</v>
      </c>
      <c r="M3728">
        <v>24096.959999999999</v>
      </c>
      <c r="N3728">
        <v>39682.93</v>
      </c>
      <c r="O3728">
        <v>14.71</v>
      </c>
      <c r="P3728" t="s">
        <v>35</v>
      </c>
      <c r="Q3728" t="s">
        <v>36</v>
      </c>
      <c r="R3728" t="s">
        <v>37</v>
      </c>
      <c r="S3728" t="s">
        <v>97</v>
      </c>
      <c r="T3728" t="s">
        <v>63</v>
      </c>
      <c r="U3728">
        <v>2</v>
      </c>
      <c r="V3728" s="1">
        <v>45477</v>
      </c>
      <c r="W3728" s="1">
        <v>45480</v>
      </c>
      <c r="X3728" s="1">
        <v>45490</v>
      </c>
      <c r="Y3728" t="s">
        <v>103</v>
      </c>
      <c r="Z3728" t="s">
        <v>119</v>
      </c>
      <c r="AA3728" t="s">
        <v>83</v>
      </c>
      <c r="AB3728" t="s">
        <v>66</v>
      </c>
      <c r="AC3728" t="s">
        <v>84</v>
      </c>
      <c r="AD3728" t="s">
        <v>58</v>
      </c>
    </row>
    <row r="3729" spans="1:30" x14ac:dyDescent="0.3">
      <c r="A3729" t="s">
        <v>6891</v>
      </c>
      <c r="B3729" t="s">
        <v>4004</v>
      </c>
      <c r="C3729" t="s">
        <v>70</v>
      </c>
      <c r="D3729" t="s">
        <v>88</v>
      </c>
      <c r="E3729" t="s">
        <v>89</v>
      </c>
      <c r="F3729">
        <v>646</v>
      </c>
      <c r="G3729">
        <v>462.01</v>
      </c>
      <c r="H3729">
        <v>0</v>
      </c>
      <c r="I3729">
        <v>298458.46000000002</v>
      </c>
      <c r="J3729">
        <v>190090.16</v>
      </c>
      <c r="K3729">
        <v>12885.8</v>
      </c>
      <c r="L3729">
        <v>2215.02</v>
      </c>
      <c r="M3729">
        <v>31703.23</v>
      </c>
      <c r="N3729">
        <v>61564.25</v>
      </c>
      <c r="O3729">
        <v>20.63</v>
      </c>
      <c r="P3729" t="s">
        <v>35</v>
      </c>
      <c r="Q3729" t="s">
        <v>132</v>
      </c>
      <c r="R3729" t="s">
        <v>74</v>
      </c>
      <c r="S3729" t="s">
        <v>118</v>
      </c>
      <c r="T3729" t="s">
        <v>53</v>
      </c>
      <c r="U3729">
        <v>7</v>
      </c>
      <c r="V3729" s="1">
        <v>45387</v>
      </c>
      <c r="W3729" s="1">
        <v>45392</v>
      </c>
      <c r="X3729" s="1">
        <v>45413</v>
      </c>
      <c r="Y3729" t="s">
        <v>81</v>
      </c>
      <c r="Z3729" t="s">
        <v>165</v>
      </c>
      <c r="AA3729" t="s">
        <v>65</v>
      </c>
      <c r="AB3729" t="s">
        <v>43</v>
      </c>
      <c r="AC3729" t="s">
        <v>84</v>
      </c>
      <c r="AD3729" t="s">
        <v>58</v>
      </c>
    </row>
    <row r="3730" spans="1:30" x14ac:dyDescent="0.3">
      <c r="A3730" t="s">
        <v>6892</v>
      </c>
      <c r="B3730" t="s">
        <v>5420</v>
      </c>
      <c r="C3730" t="s">
        <v>32</v>
      </c>
      <c r="D3730" t="s">
        <v>33</v>
      </c>
      <c r="E3730" t="s">
        <v>34</v>
      </c>
      <c r="F3730">
        <v>1030</v>
      </c>
      <c r="G3730">
        <v>367.91</v>
      </c>
      <c r="H3730">
        <v>0.1</v>
      </c>
      <c r="I3730">
        <v>341052.57</v>
      </c>
      <c r="J3730">
        <v>167269.28</v>
      </c>
      <c r="K3730">
        <v>7446.62</v>
      </c>
      <c r="L3730">
        <v>942.87</v>
      </c>
      <c r="M3730">
        <v>34657.360000000001</v>
      </c>
      <c r="N3730">
        <v>130736.44</v>
      </c>
      <c r="O3730">
        <v>38.33</v>
      </c>
      <c r="P3730" t="s">
        <v>35</v>
      </c>
      <c r="Q3730" t="s">
        <v>96</v>
      </c>
      <c r="R3730" t="s">
        <v>37</v>
      </c>
      <c r="S3730" t="s">
        <v>118</v>
      </c>
      <c r="T3730" t="s">
        <v>39</v>
      </c>
      <c r="U3730">
        <v>10</v>
      </c>
      <c r="V3730" s="1">
        <v>45812</v>
      </c>
      <c r="W3730" s="1">
        <v>45817</v>
      </c>
      <c r="X3730" s="1">
        <v>45849</v>
      </c>
      <c r="Y3730" t="s">
        <v>81</v>
      </c>
      <c r="Z3730" t="s">
        <v>150</v>
      </c>
      <c r="AA3730" t="s">
        <v>83</v>
      </c>
      <c r="AB3730" t="s">
        <v>43</v>
      </c>
      <c r="AC3730" t="s">
        <v>44</v>
      </c>
      <c r="AD3730" t="s">
        <v>67</v>
      </c>
    </row>
    <row r="3731" spans="1:30" x14ac:dyDescent="0.3">
      <c r="A3731" t="s">
        <v>6893</v>
      </c>
      <c r="B3731" t="s">
        <v>6185</v>
      </c>
      <c r="C3731" t="s">
        <v>70</v>
      </c>
      <c r="D3731" t="s">
        <v>48</v>
      </c>
      <c r="E3731" t="s">
        <v>49</v>
      </c>
      <c r="F3731">
        <v>1716</v>
      </c>
      <c r="G3731">
        <v>415.82</v>
      </c>
      <c r="H3731">
        <v>0.05</v>
      </c>
      <c r="I3731">
        <v>677869.76</v>
      </c>
      <c r="J3731">
        <v>396660.21</v>
      </c>
      <c r="K3731">
        <v>10818.12</v>
      </c>
      <c r="L3731">
        <v>566.16</v>
      </c>
      <c r="M3731">
        <v>55046.080000000002</v>
      </c>
      <c r="N3731">
        <v>214779.19</v>
      </c>
      <c r="O3731">
        <v>31.68</v>
      </c>
      <c r="P3731" t="s">
        <v>35</v>
      </c>
      <c r="Q3731" t="s">
        <v>50</v>
      </c>
      <c r="R3731" t="s">
        <v>37</v>
      </c>
      <c r="S3731" t="s">
        <v>97</v>
      </c>
      <c r="T3731" t="s">
        <v>39</v>
      </c>
      <c r="U3731">
        <v>2</v>
      </c>
      <c r="V3731" s="1">
        <v>45951</v>
      </c>
      <c r="W3731" s="1">
        <v>45952</v>
      </c>
      <c r="X3731" s="1">
        <v>45978</v>
      </c>
      <c r="Y3731" t="s">
        <v>54</v>
      </c>
      <c r="Z3731" t="s">
        <v>75</v>
      </c>
      <c r="AA3731" t="s">
        <v>65</v>
      </c>
      <c r="AB3731" t="s">
        <v>76</v>
      </c>
      <c r="AC3731" t="s">
        <v>123</v>
      </c>
      <c r="AD3731" t="s">
        <v>67</v>
      </c>
    </row>
    <row r="3732" spans="1:30" x14ac:dyDescent="0.3">
      <c r="A3732" t="s">
        <v>6894</v>
      </c>
      <c r="B3732" t="s">
        <v>6895</v>
      </c>
      <c r="C3732" t="s">
        <v>32</v>
      </c>
      <c r="D3732" t="s">
        <v>101</v>
      </c>
      <c r="E3732" t="s">
        <v>102</v>
      </c>
      <c r="F3732">
        <v>664</v>
      </c>
      <c r="G3732">
        <v>29.81</v>
      </c>
      <c r="H3732">
        <v>0.15</v>
      </c>
      <c r="I3732">
        <v>16824.759999999998</v>
      </c>
      <c r="J3732">
        <v>10317.69</v>
      </c>
      <c r="K3732">
        <v>10041.98</v>
      </c>
      <c r="L3732">
        <v>2423.89</v>
      </c>
      <c r="M3732">
        <v>723.75</v>
      </c>
      <c r="N3732">
        <v>-6682.55</v>
      </c>
      <c r="O3732">
        <v>-39.72</v>
      </c>
      <c r="P3732" t="s">
        <v>35</v>
      </c>
      <c r="Q3732" t="s">
        <v>90</v>
      </c>
      <c r="R3732" t="s">
        <v>74</v>
      </c>
      <c r="S3732" t="s">
        <v>52</v>
      </c>
      <c r="T3732" t="s">
        <v>63</v>
      </c>
      <c r="U3732">
        <v>0</v>
      </c>
      <c r="V3732" s="1">
        <v>45598</v>
      </c>
      <c r="W3732" s="1">
        <v>45607</v>
      </c>
      <c r="X3732" s="1">
        <v>45623</v>
      </c>
      <c r="Y3732" t="s">
        <v>54</v>
      </c>
      <c r="Z3732" t="s">
        <v>92</v>
      </c>
      <c r="AA3732" t="s">
        <v>65</v>
      </c>
      <c r="AB3732" t="s">
        <v>66</v>
      </c>
      <c r="AC3732" t="s">
        <v>77</v>
      </c>
      <c r="AD3732" t="s">
        <v>45</v>
      </c>
    </row>
    <row r="3733" spans="1:30" x14ac:dyDescent="0.3">
      <c r="A3733" t="s">
        <v>6896</v>
      </c>
      <c r="B3733" t="s">
        <v>6385</v>
      </c>
      <c r="C3733" t="s">
        <v>70</v>
      </c>
      <c r="D3733" t="s">
        <v>61</v>
      </c>
      <c r="E3733" t="s">
        <v>62</v>
      </c>
      <c r="F3733">
        <v>1622</v>
      </c>
      <c r="G3733">
        <v>475.59</v>
      </c>
      <c r="H3733">
        <v>0</v>
      </c>
      <c r="I3733">
        <v>771406.98</v>
      </c>
      <c r="J3733">
        <v>443460.08</v>
      </c>
      <c r="K3733">
        <v>3798.58</v>
      </c>
      <c r="L3733">
        <v>461.43</v>
      </c>
      <c r="M3733">
        <v>25432.3</v>
      </c>
      <c r="N3733">
        <v>298254.59000000003</v>
      </c>
      <c r="O3733">
        <v>38.659999999999997</v>
      </c>
      <c r="P3733" t="s">
        <v>35</v>
      </c>
      <c r="Q3733" t="s">
        <v>50</v>
      </c>
      <c r="R3733" t="s">
        <v>74</v>
      </c>
      <c r="S3733" t="s">
        <v>118</v>
      </c>
      <c r="T3733" t="s">
        <v>112</v>
      </c>
      <c r="U3733">
        <v>0</v>
      </c>
      <c r="V3733" s="1">
        <v>45615</v>
      </c>
      <c r="W3733" s="1">
        <v>45624</v>
      </c>
      <c r="X3733" s="1">
        <v>45630</v>
      </c>
      <c r="Y3733" t="s">
        <v>54</v>
      </c>
      <c r="Z3733" t="s">
        <v>92</v>
      </c>
      <c r="AA3733" t="s">
        <v>83</v>
      </c>
      <c r="AB3733" t="s">
        <v>66</v>
      </c>
      <c r="AC3733" t="s">
        <v>98</v>
      </c>
      <c r="AD3733" t="s">
        <v>45</v>
      </c>
    </row>
    <row r="3734" spans="1:30" x14ac:dyDescent="0.3">
      <c r="A3734" t="s">
        <v>6897</v>
      </c>
      <c r="B3734" t="s">
        <v>6898</v>
      </c>
      <c r="C3734" t="s">
        <v>135</v>
      </c>
      <c r="D3734" t="s">
        <v>130</v>
      </c>
      <c r="E3734" t="s">
        <v>131</v>
      </c>
      <c r="F3734">
        <v>185</v>
      </c>
      <c r="G3734">
        <v>349.33</v>
      </c>
      <c r="H3734">
        <v>0.15</v>
      </c>
      <c r="I3734">
        <v>54932.14</v>
      </c>
      <c r="J3734">
        <v>41052.32</v>
      </c>
      <c r="K3734">
        <v>1236.6199999999999</v>
      </c>
      <c r="L3734">
        <v>872.8</v>
      </c>
      <c r="M3734">
        <v>2956.9</v>
      </c>
      <c r="N3734">
        <v>8813.5</v>
      </c>
      <c r="O3734">
        <v>16.04</v>
      </c>
      <c r="P3734" t="s">
        <v>35</v>
      </c>
      <c r="Q3734" t="s">
        <v>132</v>
      </c>
      <c r="R3734" t="s">
        <v>51</v>
      </c>
      <c r="S3734" t="s">
        <v>91</v>
      </c>
      <c r="T3734" t="s">
        <v>39</v>
      </c>
      <c r="U3734">
        <v>4</v>
      </c>
      <c r="V3734" s="1">
        <v>45854</v>
      </c>
      <c r="W3734" s="1">
        <v>45863</v>
      </c>
      <c r="X3734" s="1">
        <v>45897</v>
      </c>
      <c r="Y3734" t="s">
        <v>103</v>
      </c>
      <c r="Z3734" t="s">
        <v>119</v>
      </c>
      <c r="AA3734" t="s">
        <v>56</v>
      </c>
      <c r="AB3734" t="s">
        <v>43</v>
      </c>
      <c r="AC3734" t="s">
        <v>93</v>
      </c>
      <c r="AD3734" t="s">
        <v>45</v>
      </c>
    </row>
    <row r="3735" spans="1:30" x14ac:dyDescent="0.3">
      <c r="A3735" t="s">
        <v>6899</v>
      </c>
      <c r="B3735" t="s">
        <v>6900</v>
      </c>
      <c r="C3735" t="s">
        <v>80</v>
      </c>
      <c r="D3735" t="s">
        <v>48</v>
      </c>
      <c r="E3735" t="s">
        <v>49</v>
      </c>
      <c r="F3735">
        <v>1096</v>
      </c>
      <c r="G3735">
        <v>213.94</v>
      </c>
      <c r="H3735">
        <v>0.1</v>
      </c>
      <c r="I3735">
        <v>211030.42</v>
      </c>
      <c r="J3735">
        <v>109027.57</v>
      </c>
      <c r="K3735">
        <v>6631.57</v>
      </c>
      <c r="L3735">
        <v>2967.87</v>
      </c>
      <c r="M3735">
        <v>19997.62</v>
      </c>
      <c r="N3735">
        <v>72405.789999999994</v>
      </c>
      <c r="O3735">
        <v>34.31</v>
      </c>
      <c r="P3735" t="s">
        <v>35</v>
      </c>
      <c r="Q3735" t="s">
        <v>90</v>
      </c>
      <c r="R3735" t="s">
        <v>51</v>
      </c>
      <c r="S3735" t="s">
        <v>118</v>
      </c>
      <c r="T3735" t="s">
        <v>112</v>
      </c>
      <c r="U3735">
        <v>0</v>
      </c>
      <c r="V3735" s="1">
        <v>45615</v>
      </c>
      <c r="W3735" s="1">
        <v>45617</v>
      </c>
      <c r="X3735" s="1">
        <v>45635</v>
      </c>
      <c r="Y3735" t="s">
        <v>54</v>
      </c>
      <c r="Z3735" t="s">
        <v>92</v>
      </c>
      <c r="AA3735" t="s">
        <v>42</v>
      </c>
      <c r="AB3735" t="s">
        <v>76</v>
      </c>
      <c r="AC3735" t="s">
        <v>57</v>
      </c>
      <c r="AD3735" t="s">
        <v>67</v>
      </c>
    </row>
    <row r="3736" spans="1:30" x14ac:dyDescent="0.3">
      <c r="A3736" t="s">
        <v>6901</v>
      </c>
      <c r="B3736" t="s">
        <v>6902</v>
      </c>
      <c r="C3736" t="s">
        <v>32</v>
      </c>
      <c r="D3736" t="s">
        <v>107</v>
      </c>
      <c r="E3736" t="s">
        <v>108</v>
      </c>
      <c r="F3736">
        <v>697</v>
      </c>
      <c r="G3736">
        <v>422.22</v>
      </c>
      <c r="H3736">
        <v>0</v>
      </c>
      <c r="I3736">
        <v>294287.34000000003</v>
      </c>
      <c r="J3736">
        <v>193806.61</v>
      </c>
      <c r="K3736">
        <v>12531.72</v>
      </c>
      <c r="L3736">
        <v>2978.03</v>
      </c>
      <c r="M3736">
        <v>32657.62</v>
      </c>
      <c r="N3736">
        <v>52313.36</v>
      </c>
      <c r="O3736">
        <v>17.78</v>
      </c>
      <c r="P3736" t="s">
        <v>35</v>
      </c>
      <c r="Q3736" t="s">
        <v>111</v>
      </c>
      <c r="R3736" t="s">
        <v>51</v>
      </c>
      <c r="S3736" t="s">
        <v>38</v>
      </c>
      <c r="T3736" t="s">
        <v>53</v>
      </c>
      <c r="U3736">
        <v>0</v>
      </c>
      <c r="V3736" s="1">
        <v>45382</v>
      </c>
      <c r="W3736" s="1">
        <v>45384</v>
      </c>
      <c r="X3736" s="1">
        <v>45401</v>
      </c>
      <c r="Y3736" t="s">
        <v>40</v>
      </c>
      <c r="Z3736" t="s">
        <v>41</v>
      </c>
      <c r="AA3736" t="s">
        <v>65</v>
      </c>
      <c r="AB3736" t="s">
        <v>66</v>
      </c>
      <c r="AC3736" t="s">
        <v>77</v>
      </c>
      <c r="AD3736" t="s">
        <v>67</v>
      </c>
    </row>
    <row r="3737" spans="1:30" x14ac:dyDescent="0.3">
      <c r="A3737" t="s">
        <v>6903</v>
      </c>
      <c r="B3737" t="s">
        <v>4870</v>
      </c>
      <c r="C3737" t="s">
        <v>70</v>
      </c>
      <c r="D3737" t="s">
        <v>71</v>
      </c>
      <c r="E3737" t="s">
        <v>72</v>
      </c>
      <c r="F3737">
        <v>1129</v>
      </c>
      <c r="G3737">
        <v>344.25</v>
      </c>
      <c r="H3737">
        <v>0.15</v>
      </c>
      <c r="I3737">
        <v>330359.51</v>
      </c>
      <c r="J3737">
        <v>222660.93</v>
      </c>
      <c r="K3737">
        <v>9052.84</v>
      </c>
      <c r="L3737">
        <v>2764.05</v>
      </c>
      <c r="M3737">
        <v>8701.15</v>
      </c>
      <c r="N3737">
        <v>87180.54</v>
      </c>
      <c r="O3737">
        <v>26.39</v>
      </c>
      <c r="P3737" t="s">
        <v>35</v>
      </c>
      <c r="Q3737" t="s">
        <v>36</v>
      </c>
      <c r="R3737" t="s">
        <v>51</v>
      </c>
      <c r="S3737" t="s">
        <v>97</v>
      </c>
      <c r="T3737" t="s">
        <v>53</v>
      </c>
      <c r="U3737">
        <v>10</v>
      </c>
      <c r="V3737" s="1">
        <v>45587</v>
      </c>
      <c r="W3737" s="1">
        <v>45593</v>
      </c>
      <c r="X3737" s="1">
        <v>45624</v>
      </c>
      <c r="Y3737" t="s">
        <v>54</v>
      </c>
      <c r="Z3737" t="s">
        <v>75</v>
      </c>
      <c r="AA3737" t="s">
        <v>42</v>
      </c>
      <c r="AB3737" t="s">
        <v>76</v>
      </c>
      <c r="AC3737" t="s">
        <v>57</v>
      </c>
      <c r="AD3737" t="s">
        <v>45</v>
      </c>
    </row>
    <row r="3738" spans="1:30" x14ac:dyDescent="0.3">
      <c r="A3738" t="s">
        <v>6904</v>
      </c>
      <c r="B3738" t="s">
        <v>6905</v>
      </c>
      <c r="C3738" t="s">
        <v>135</v>
      </c>
      <c r="D3738" t="s">
        <v>107</v>
      </c>
      <c r="E3738" t="s">
        <v>108</v>
      </c>
      <c r="F3738">
        <v>1136</v>
      </c>
      <c r="G3738">
        <v>439.89</v>
      </c>
      <c r="H3738">
        <v>0.15</v>
      </c>
      <c r="I3738">
        <v>424757.78</v>
      </c>
      <c r="J3738">
        <v>192615.61</v>
      </c>
      <c r="K3738">
        <v>738.49</v>
      </c>
      <c r="L3738">
        <v>493.58</v>
      </c>
      <c r="M3738">
        <v>11981.96</v>
      </c>
      <c r="N3738">
        <v>218928.14</v>
      </c>
      <c r="O3738">
        <v>51.54</v>
      </c>
      <c r="P3738" t="s">
        <v>35</v>
      </c>
      <c r="Q3738" t="s">
        <v>111</v>
      </c>
      <c r="R3738" t="s">
        <v>51</v>
      </c>
      <c r="S3738" t="s">
        <v>52</v>
      </c>
      <c r="T3738" t="s">
        <v>63</v>
      </c>
      <c r="U3738">
        <v>0</v>
      </c>
      <c r="V3738" s="1">
        <v>45506</v>
      </c>
      <c r="W3738" s="1">
        <v>45513</v>
      </c>
      <c r="X3738" s="1">
        <v>45533</v>
      </c>
      <c r="Y3738" t="s">
        <v>103</v>
      </c>
      <c r="Z3738" t="s">
        <v>177</v>
      </c>
      <c r="AA3738" t="s">
        <v>65</v>
      </c>
      <c r="AB3738" t="s">
        <v>76</v>
      </c>
      <c r="AC3738" t="s">
        <v>44</v>
      </c>
      <c r="AD3738" t="s">
        <v>67</v>
      </c>
    </row>
    <row r="3739" spans="1:30" x14ac:dyDescent="0.3">
      <c r="A3739" t="s">
        <v>6906</v>
      </c>
      <c r="B3739" t="s">
        <v>6421</v>
      </c>
      <c r="C3739" t="s">
        <v>80</v>
      </c>
      <c r="D3739" t="s">
        <v>101</v>
      </c>
      <c r="E3739" t="s">
        <v>102</v>
      </c>
      <c r="F3739">
        <v>1502</v>
      </c>
      <c r="G3739">
        <v>283.33</v>
      </c>
      <c r="H3739">
        <v>0.15</v>
      </c>
      <c r="I3739">
        <v>361727.41</v>
      </c>
      <c r="J3739">
        <v>190849.64</v>
      </c>
      <c r="K3739">
        <v>6486.7</v>
      </c>
      <c r="L3739">
        <v>1106.19</v>
      </c>
      <c r="M3739">
        <v>35565.040000000001</v>
      </c>
      <c r="N3739">
        <v>127719.84</v>
      </c>
      <c r="O3739">
        <v>35.31</v>
      </c>
      <c r="P3739" t="s">
        <v>35</v>
      </c>
      <c r="Q3739" t="s">
        <v>90</v>
      </c>
      <c r="R3739" t="s">
        <v>51</v>
      </c>
      <c r="S3739" t="s">
        <v>118</v>
      </c>
      <c r="T3739" t="s">
        <v>63</v>
      </c>
      <c r="U3739">
        <v>0</v>
      </c>
      <c r="V3739" s="1">
        <v>45770</v>
      </c>
      <c r="W3739" s="1">
        <v>45772</v>
      </c>
      <c r="X3739" s="1">
        <v>45779</v>
      </c>
      <c r="Y3739" t="s">
        <v>81</v>
      </c>
      <c r="Z3739" t="s">
        <v>165</v>
      </c>
      <c r="AA3739" t="s">
        <v>42</v>
      </c>
      <c r="AB3739" t="s">
        <v>43</v>
      </c>
      <c r="AC3739" t="s">
        <v>77</v>
      </c>
      <c r="AD3739" t="s">
        <v>58</v>
      </c>
    </row>
    <row r="3740" spans="1:30" x14ac:dyDescent="0.3">
      <c r="A3740" t="s">
        <v>6907</v>
      </c>
      <c r="B3740" t="s">
        <v>6355</v>
      </c>
      <c r="C3740" t="s">
        <v>32</v>
      </c>
      <c r="D3740" t="s">
        <v>101</v>
      </c>
      <c r="E3740" t="s">
        <v>102</v>
      </c>
      <c r="F3740">
        <v>910</v>
      </c>
      <c r="G3740">
        <v>65.680000000000007</v>
      </c>
      <c r="H3740">
        <v>0.05</v>
      </c>
      <c r="I3740">
        <v>56780.36</v>
      </c>
      <c r="J3740">
        <v>32956.43</v>
      </c>
      <c r="K3740">
        <v>9341.2099999999991</v>
      </c>
      <c r="L3740">
        <v>2809.38</v>
      </c>
      <c r="M3740">
        <v>4619.63</v>
      </c>
      <c r="N3740">
        <v>7053.71</v>
      </c>
      <c r="O3740">
        <v>12.42</v>
      </c>
      <c r="P3740" t="s">
        <v>35</v>
      </c>
      <c r="Q3740" t="s">
        <v>132</v>
      </c>
      <c r="R3740" t="s">
        <v>74</v>
      </c>
      <c r="S3740" t="s">
        <v>97</v>
      </c>
      <c r="T3740" t="s">
        <v>63</v>
      </c>
      <c r="U3740">
        <v>4</v>
      </c>
      <c r="V3740" s="1">
        <v>45975</v>
      </c>
      <c r="W3740" s="1">
        <v>45983</v>
      </c>
      <c r="X3740" s="1">
        <v>46017</v>
      </c>
      <c r="Y3740" t="s">
        <v>54</v>
      </c>
      <c r="Z3740" t="s">
        <v>92</v>
      </c>
      <c r="AA3740" t="s">
        <v>56</v>
      </c>
      <c r="AB3740" t="s">
        <v>76</v>
      </c>
      <c r="AC3740" t="s">
        <v>77</v>
      </c>
      <c r="AD3740" t="s">
        <v>67</v>
      </c>
    </row>
    <row r="3741" spans="1:30" x14ac:dyDescent="0.3">
      <c r="A3741" t="s">
        <v>6908</v>
      </c>
      <c r="B3741" t="s">
        <v>6909</v>
      </c>
      <c r="C3741" t="s">
        <v>70</v>
      </c>
      <c r="D3741" t="s">
        <v>48</v>
      </c>
      <c r="E3741" t="s">
        <v>49</v>
      </c>
      <c r="F3741">
        <v>1340</v>
      </c>
      <c r="G3741">
        <v>141.84</v>
      </c>
      <c r="H3741">
        <v>0.1</v>
      </c>
      <c r="I3741">
        <v>171059.04</v>
      </c>
      <c r="J3741">
        <v>107637.69</v>
      </c>
      <c r="K3741">
        <v>3915.88</v>
      </c>
      <c r="L3741">
        <v>1719.68</v>
      </c>
      <c r="M3741">
        <v>20020.43</v>
      </c>
      <c r="N3741">
        <v>37765.360000000001</v>
      </c>
      <c r="O3741">
        <v>22.08</v>
      </c>
      <c r="P3741" t="s">
        <v>35</v>
      </c>
      <c r="Q3741" t="s">
        <v>73</v>
      </c>
      <c r="R3741" t="s">
        <v>74</v>
      </c>
      <c r="S3741" t="s">
        <v>52</v>
      </c>
      <c r="T3741" t="s">
        <v>112</v>
      </c>
      <c r="U3741">
        <v>4</v>
      </c>
      <c r="V3741" s="1">
        <v>45962</v>
      </c>
      <c r="W3741" s="1">
        <v>45971</v>
      </c>
      <c r="X3741" s="1">
        <v>45992</v>
      </c>
      <c r="Y3741" t="s">
        <v>54</v>
      </c>
      <c r="Z3741" t="s">
        <v>92</v>
      </c>
      <c r="AA3741" t="s">
        <v>65</v>
      </c>
      <c r="AB3741" t="s">
        <v>66</v>
      </c>
      <c r="AC3741" t="s">
        <v>57</v>
      </c>
      <c r="AD3741" t="s">
        <v>67</v>
      </c>
    </row>
    <row r="3742" spans="1:30" x14ac:dyDescent="0.3">
      <c r="A3742" t="s">
        <v>6910</v>
      </c>
      <c r="B3742" t="s">
        <v>6911</v>
      </c>
      <c r="C3742" t="s">
        <v>135</v>
      </c>
      <c r="D3742" t="s">
        <v>159</v>
      </c>
      <c r="E3742" t="s">
        <v>160</v>
      </c>
      <c r="F3742">
        <v>258</v>
      </c>
      <c r="G3742">
        <v>112.88</v>
      </c>
      <c r="H3742">
        <v>0.15</v>
      </c>
      <c r="I3742">
        <v>24754.58</v>
      </c>
      <c r="J3742">
        <v>16729.310000000001</v>
      </c>
      <c r="K3742">
        <v>1244.82</v>
      </c>
      <c r="L3742">
        <v>2045.72</v>
      </c>
      <c r="M3742">
        <v>1664.67</v>
      </c>
      <c r="N3742">
        <v>3070.06</v>
      </c>
      <c r="O3742">
        <v>12.4</v>
      </c>
      <c r="P3742" t="s">
        <v>35</v>
      </c>
      <c r="Q3742" t="s">
        <v>132</v>
      </c>
      <c r="R3742" t="s">
        <v>51</v>
      </c>
      <c r="S3742" t="s">
        <v>38</v>
      </c>
      <c r="T3742" t="s">
        <v>53</v>
      </c>
      <c r="U3742">
        <v>0</v>
      </c>
      <c r="V3742" s="1">
        <v>45623</v>
      </c>
      <c r="W3742" s="1">
        <v>45625</v>
      </c>
      <c r="X3742" s="1">
        <v>45639</v>
      </c>
      <c r="Y3742" t="s">
        <v>54</v>
      </c>
      <c r="Z3742" t="s">
        <v>92</v>
      </c>
      <c r="AA3742" t="s">
        <v>83</v>
      </c>
      <c r="AB3742" t="s">
        <v>66</v>
      </c>
      <c r="AC3742" t="s">
        <v>93</v>
      </c>
      <c r="AD3742" t="s">
        <v>45</v>
      </c>
    </row>
    <row r="3743" spans="1:30" x14ac:dyDescent="0.3">
      <c r="A3743" t="s">
        <v>6912</v>
      </c>
      <c r="B3743" t="s">
        <v>6913</v>
      </c>
      <c r="C3743" t="s">
        <v>32</v>
      </c>
      <c r="D3743" t="s">
        <v>140</v>
      </c>
      <c r="E3743" t="s">
        <v>49</v>
      </c>
      <c r="F3743">
        <v>478</v>
      </c>
      <c r="G3743">
        <v>116.09</v>
      </c>
      <c r="H3743">
        <v>0.1</v>
      </c>
      <c r="I3743">
        <v>49941.919999999998</v>
      </c>
      <c r="J3743">
        <v>29618.49</v>
      </c>
      <c r="K3743">
        <v>6992.99</v>
      </c>
      <c r="L3743">
        <v>1354.97</v>
      </c>
      <c r="M3743">
        <v>4908.33</v>
      </c>
      <c r="N3743">
        <v>7067.14</v>
      </c>
      <c r="O3743">
        <v>14.15</v>
      </c>
      <c r="P3743" t="s">
        <v>35</v>
      </c>
      <c r="Q3743" t="s">
        <v>111</v>
      </c>
      <c r="R3743" t="s">
        <v>74</v>
      </c>
      <c r="S3743" t="s">
        <v>91</v>
      </c>
      <c r="T3743" t="s">
        <v>112</v>
      </c>
      <c r="U3743">
        <v>4</v>
      </c>
      <c r="V3743" s="1">
        <v>45660</v>
      </c>
      <c r="W3743" s="1">
        <v>45664</v>
      </c>
      <c r="X3743" s="1">
        <v>45691</v>
      </c>
      <c r="Y3743" t="s">
        <v>40</v>
      </c>
      <c r="Z3743" t="s">
        <v>64</v>
      </c>
      <c r="AA3743" t="s">
        <v>83</v>
      </c>
      <c r="AB3743" t="s">
        <v>76</v>
      </c>
      <c r="AC3743" t="s">
        <v>84</v>
      </c>
      <c r="AD3743" t="s">
        <v>45</v>
      </c>
    </row>
    <row r="3744" spans="1:30" x14ac:dyDescent="0.3">
      <c r="A3744" t="s">
        <v>6914</v>
      </c>
      <c r="B3744" t="s">
        <v>6915</v>
      </c>
      <c r="C3744" t="s">
        <v>87</v>
      </c>
      <c r="D3744" t="s">
        <v>61</v>
      </c>
      <c r="E3744" t="s">
        <v>62</v>
      </c>
      <c r="F3744">
        <v>365</v>
      </c>
      <c r="G3744">
        <v>265.33999999999997</v>
      </c>
      <c r="H3744">
        <v>0.05</v>
      </c>
      <c r="I3744">
        <v>92006.64</v>
      </c>
      <c r="J3744">
        <v>55135.44</v>
      </c>
      <c r="K3744">
        <v>7127.01</v>
      </c>
      <c r="L3744">
        <v>2908.45</v>
      </c>
      <c r="M3744">
        <v>4572.68</v>
      </c>
      <c r="N3744">
        <v>22263.06</v>
      </c>
      <c r="O3744">
        <v>24.2</v>
      </c>
      <c r="P3744" t="s">
        <v>35</v>
      </c>
      <c r="Q3744" t="s">
        <v>90</v>
      </c>
      <c r="R3744" t="s">
        <v>74</v>
      </c>
      <c r="S3744" t="s">
        <v>38</v>
      </c>
      <c r="T3744" t="s">
        <v>39</v>
      </c>
      <c r="U3744">
        <v>10</v>
      </c>
      <c r="V3744" s="1">
        <v>45316</v>
      </c>
      <c r="W3744" s="1">
        <v>45321</v>
      </c>
      <c r="X3744" s="1">
        <v>45344</v>
      </c>
      <c r="Y3744" t="s">
        <v>40</v>
      </c>
      <c r="Z3744" t="s">
        <v>64</v>
      </c>
      <c r="AA3744" t="s">
        <v>83</v>
      </c>
      <c r="AB3744" t="s">
        <v>76</v>
      </c>
      <c r="AC3744" t="s">
        <v>84</v>
      </c>
      <c r="AD3744" t="s">
        <v>58</v>
      </c>
    </row>
    <row r="3745" spans="1:30" x14ac:dyDescent="0.3">
      <c r="A3745" t="s">
        <v>6916</v>
      </c>
      <c r="B3745" t="s">
        <v>6917</v>
      </c>
      <c r="C3745" t="s">
        <v>32</v>
      </c>
      <c r="D3745" t="s">
        <v>48</v>
      </c>
      <c r="E3745" t="s">
        <v>49</v>
      </c>
      <c r="F3745">
        <v>1125</v>
      </c>
      <c r="G3745">
        <v>181.8</v>
      </c>
      <c r="H3745">
        <v>0.1</v>
      </c>
      <c r="I3745">
        <v>184072.5</v>
      </c>
      <c r="J3745">
        <v>91052.43</v>
      </c>
      <c r="K3745">
        <v>13346.3</v>
      </c>
      <c r="L3745">
        <v>567.84</v>
      </c>
      <c r="M3745">
        <v>5787.35</v>
      </c>
      <c r="N3745">
        <v>73318.58</v>
      </c>
      <c r="O3745">
        <v>39.83</v>
      </c>
      <c r="P3745" t="s">
        <v>35</v>
      </c>
      <c r="Q3745" t="s">
        <v>111</v>
      </c>
      <c r="R3745" t="s">
        <v>37</v>
      </c>
      <c r="S3745" t="s">
        <v>38</v>
      </c>
      <c r="T3745" t="s">
        <v>63</v>
      </c>
      <c r="U3745">
        <v>0</v>
      </c>
      <c r="V3745" s="1">
        <v>45591</v>
      </c>
      <c r="W3745" s="1">
        <v>45594</v>
      </c>
      <c r="X3745" s="1">
        <v>45621</v>
      </c>
      <c r="Y3745" t="s">
        <v>54</v>
      </c>
      <c r="Z3745" t="s">
        <v>75</v>
      </c>
      <c r="AA3745" t="s">
        <v>56</v>
      </c>
      <c r="AB3745" t="s">
        <v>66</v>
      </c>
      <c r="AC3745" t="s">
        <v>44</v>
      </c>
      <c r="AD3745" t="s">
        <v>45</v>
      </c>
    </row>
    <row r="3746" spans="1:30" x14ac:dyDescent="0.3">
      <c r="A3746" t="s">
        <v>6918</v>
      </c>
      <c r="B3746" t="s">
        <v>6117</v>
      </c>
      <c r="C3746" t="s">
        <v>87</v>
      </c>
      <c r="D3746" t="s">
        <v>71</v>
      </c>
      <c r="E3746" t="s">
        <v>72</v>
      </c>
      <c r="F3746">
        <v>323</v>
      </c>
      <c r="G3746">
        <v>60.23</v>
      </c>
      <c r="H3746">
        <v>0</v>
      </c>
      <c r="I3746">
        <v>19454.29</v>
      </c>
      <c r="J3746">
        <v>12551.57</v>
      </c>
      <c r="K3746">
        <v>2131.2600000000002</v>
      </c>
      <c r="L3746">
        <v>2438.21</v>
      </c>
      <c r="M3746">
        <v>1098.54</v>
      </c>
      <c r="N3746">
        <v>1234.71</v>
      </c>
      <c r="O3746">
        <v>6.35</v>
      </c>
      <c r="P3746" t="s">
        <v>35</v>
      </c>
      <c r="Q3746" t="s">
        <v>50</v>
      </c>
      <c r="R3746" t="s">
        <v>74</v>
      </c>
      <c r="S3746" t="s">
        <v>118</v>
      </c>
      <c r="T3746" t="s">
        <v>53</v>
      </c>
      <c r="U3746">
        <v>2</v>
      </c>
      <c r="V3746" s="1">
        <v>45610</v>
      </c>
      <c r="W3746" s="1">
        <v>45617</v>
      </c>
      <c r="X3746" s="1">
        <v>45630</v>
      </c>
      <c r="Y3746" t="s">
        <v>54</v>
      </c>
      <c r="Z3746" t="s">
        <v>92</v>
      </c>
      <c r="AA3746" t="s">
        <v>42</v>
      </c>
      <c r="AB3746" t="s">
        <v>66</v>
      </c>
      <c r="AC3746" t="s">
        <v>84</v>
      </c>
      <c r="AD3746" t="s">
        <v>45</v>
      </c>
    </row>
    <row r="3747" spans="1:30" x14ac:dyDescent="0.3">
      <c r="A3747" t="s">
        <v>6919</v>
      </c>
      <c r="B3747" t="s">
        <v>1029</v>
      </c>
      <c r="C3747" t="s">
        <v>87</v>
      </c>
      <c r="D3747" t="s">
        <v>101</v>
      </c>
      <c r="E3747" t="s">
        <v>102</v>
      </c>
      <c r="F3747">
        <v>257</v>
      </c>
      <c r="G3747">
        <v>244.13</v>
      </c>
      <c r="H3747">
        <v>0</v>
      </c>
      <c r="I3747">
        <v>62741.41</v>
      </c>
      <c r="J3747">
        <v>44929.67</v>
      </c>
      <c r="K3747">
        <v>9514</v>
      </c>
      <c r="L3747">
        <v>250.34</v>
      </c>
      <c r="M3747">
        <v>6266.01</v>
      </c>
      <c r="N3747">
        <v>1781.39</v>
      </c>
      <c r="O3747">
        <v>2.84</v>
      </c>
      <c r="P3747" t="s">
        <v>35</v>
      </c>
      <c r="Q3747" t="s">
        <v>36</v>
      </c>
      <c r="R3747" t="s">
        <v>51</v>
      </c>
      <c r="S3747" t="s">
        <v>97</v>
      </c>
      <c r="T3747" t="s">
        <v>112</v>
      </c>
      <c r="U3747">
        <v>15</v>
      </c>
      <c r="V3747" s="1">
        <v>45526</v>
      </c>
      <c r="W3747" s="1">
        <v>45530</v>
      </c>
      <c r="X3747" s="1">
        <v>45551</v>
      </c>
      <c r="Y3747" t="s">
        <v>103</v>
      </c>
      <c r="Z3747" t="s">
        <v>177</v>
      </c>
      <c r="AA3747" t="s">
        <v>56</v>
      </c>
      <c r="AB3747" t="s">
        <v>76</v>
      </c>
      <c r="AC3747" t="s">
        <v>57</v>
      </c>
      <c r="AD3747" t="s">
        <v>45</v>
      </c>
    </row>
    <row r="3748" spans="1:30" x14ac:dyDescent="0.3">
      <c r="A3748" t="s">
        <v>6920</v>
      </c>
      <c r="B3748" t="s">
        <v>6921</v>
      </c>
      <c r="C3748" t="s">
        <v>87</v>
      </c>
      <c r="D3748" t="s">
        <v>88</v>
      </c>
      <c r="E3748" t="s">
        <v>89</v>
      </c>
      <c r="F3748">
        <v>885</v>
      </c>
      <c r="G3748">
        <v>140.38</v>
      </c>
      <c r="H3748">
        <v>0.05</v>
      </c>
      <c r="I3748">
        <v>118024.49</v>
      </c>
      <c r="J3748">
        <v>73237.2</v>
      </c>
      <c r="K3748">
        <v>10839.21</v>
      </c>
      <c r="L3748">
        <v>1758.59</v>
      </c>
      <c r="M3748">
        <v>6430.41</v>
      </c>
      <c r="N3748">
        <v>25759.08</v>
      </c>
      <c r="O3748">
        <v>21.83</v>
      </c>
      <c r="P3748" t="s">
        <v>35</v>
      </c>
      <c r="Q3748" t="s">
        <v>326</v>
      </c>
      <c r="R3748" t="s">
        <v>51</v>
      </c>
      <c r="S3748" t="s">
        <v>118</v>
      </c>
      <c r="T3748" t="s">
        <v>39</v>
      </c>
      <c r="U3748">
        <v>0</v>
      </c>
      <c r="V3748" s="1">
        <v>45640</v>
      </c>
      <c r="W3748" s="1">
        <v>45643</v>
      </c>
      <c r="X3748" s="1">
        <v>45666</v>
      </c>
      <c r="Y3748" t="s">
        <v>54</v>
      </c>
      <c r="Z3748" t="s">
        <v>55</v>
      </c>
      <c r="AA3748" t="s">
        <v>42</v>
      </c>
      <c r="AB3748" t="s">
        <v>66</v>
      </c>
      <c r="AC3748" t="s">
        <v>93</v>
      </c>
      <c r="AD3748" t="s">
        <v>67</v>
      </c>
    </row>
    <row r="3749" spans="1:30" x14ac:dyDescent="0.3">
      <c r="A3749" t="s">
        <v>6922</v>
      </c>
      <c r="B3749" t="s">
        <v>6923</v>
      </c>
      <c r="C3749" t="s">
        <v>70</v>
      </c>
      <c r="D3749" t="s">
        <v>101</v>
      </c>
      <c r="E3749" t="s">
        <v>102</v>
      </c>
      <c r="F3749">
        <v>654</v>
      </c>
      <c r="G3749">
        <v>403.82</v>
      </c>
      <c r="H3749">
        <v>0.15</v>
      </c>
      <c r="I3749">
        <v>224483.54</v>
      </c>
      <c r="J3749">
        <v>155591.73000000001</v>
      </c>
      <c r="K3749">
        <v>7856.14</v>
      </c>
      <c r="L3749">
        <v>2006.18</v>
      </c>
      <c r="M3749">
        <v>22689.57</v>
      </c>
      <c r="N3749">
        <v>36339.919999999998</v>
      </c>
      <c r="O3749">
        <v>16.190000000000001</v>
      </c>
      <c r="P3749" t="s">
        <v>35</v>
      </c>
      <c r="Q3749" t="s">
        <v>122</v>
      </c>
      <c r="R3749" t="s">
        <v>37</v>
      </c>
      <c r="S3749" t="s">
        <v>118</v>
      </c>
      <c r="T3749" t="s">
        <v>112</v>
      </c>
      <c r="U3749">
        <v>2</v>
      </c>
      <c r="V3749" s="1">
        <v>45319</v>
      </c>
      <c r="W3749" s="1">
        <v>45327</v>
      </c>
      <c r="X3749" s="1">
        <v>45344</v>
      </c>
      <c r="Y3749" t="s">
        <v>40</v>
      </c>
      <c r="Z3749" t="s">
        <v>64</v>
      </c>
      <c r="AA3749" t="s">
        <v>56</v>
      </c>
      <c r="AB3749" t="s">
        <v>76</v>
      </c>
      <c r="AC3749" t="s">
        <v>44</v>
      </c>
      <c r="AD3749" t="s">
        <v>67</v>
      </c>
    </row>
    <row r="3750" spans="1:30" x14ac:dyDescent="0.3">
      <c r="A3750" t="s">
        <v>6924</v>
      </c>
      <c r="B3750" t="s">
        <v>6925</v>
      </c>
      <c r="C3750" t="s">
        <v>87</v>
      </c>
      <c r="D3750" t="s">
        <v>159</v>
      </c>
      <c r="E3750" t="s">
        <v>160</v>
      </c>
      <c r="F3750">
        <v>1106</v>
      </c>
      <c r="G3750">
        <v>188.23</v>
      </c>
      <c r="H3750">
        <v>0.15</v>
      </c>
      <c r="I3750">
        <v>176955.02</v>
      </c>
      <c r="J3750">
        <v>93951.17</v>
      </c>
      <c r="K3750">
        <v>12632.07</v>
      </c>
      <c r="L3750">
        <v>1823.38</v>
      </c>
      <c r="M3750">
        <v>6228.45</v>
      </c>
      <c r="N3750">
        <v>62319.95</v>
      </c>
      <c r="O3750">
        <v>35.22</v>
      </c>
      <c r="P3750" t="s">
        <v>35</v>
      </c>
      <c r="Q3750" t="s">
        <v>111</v>
      </c>
      <c r="R3750" t="s">
        <v>51</v>
      </c>
      <c r="S3750" t="s">
        <v>38</v>
      </c>
      <c r="T3750" t="s">
        <v>53</v>
      </c>
      <c r="U3750">
        <v>2</v>
      </c>
      <c r="V3750" s="1">
        <v>45639</v>
      </c>
      <c r="W3750" s="1">
        <v>45649</v>
      </c>
      <c r="X3750" s="1">
        <v>45663</v>
      </c>
      <c r="Y3750" t="s">
        <v>54</v>
      </c>
      <c r="Z3750" t="s">
        <v>55</v>
      </c>
      <c r="AA3750" t="s">
        <v>56</v>
      </c>
      <c r="AB3750" t="s">
        <v>66</v>
      </c>
      <c r="AC3750" t="s">
        <v>93</v>
      </c>
      <c r="AD3750" t="s">
        <v>58</v>
      </c>
    </row>
    <row r="3751" spans="1:30" x14ac:dyDescent="0.3">
      <c r="A3751" t="s">
        <v>6926</v>
      </c>
      <c r="B3751" t="s">
        <v>6102</v>
      </c>
      <c r="C3751" t="s">
        <v>87</v>
      </c>
      <c r="D3751" t="s">
        <v>101</v>
      </c>
      <c r="E3751" t="s">
        <v>102</v>
      </c>
      <c r="F3751">
        <v>306</v>
      </c>
      <c r="G3751">
        <v>105.01</v>
      </c>
      <c r="H3751">
        <v>0</v>
      </c>
      <c r="I3751">
        <v>32133.06</v>
      </c>
      <c r="J3751">
        <v>20873.71</v>
      </c>
      <c r="K3751">
        <v>6927.31</v>
      </c>
      <c r="L3751">
        <v>895.91</v>
      </c>
      <c r="M3751">
        <v>1809.37</v>
      </c>
      <c r="N3751">
        <v>1626.76</v>
      </c>
      <c r="O3751">
        <v>5.0599999999999996</v>
      </c>
      <c r="P3751" t="s">
        <v>35</v>
      </c>
      <c r="Q3751" t="s">
        <v>117</v>
      </c>
      <c r="R3751" t="s">
        <v>37</v>
      </c>
      <c r="S3751" t="s">
        <v>118</v>
      </c>
      <c r="T3751" t="s">
        <v>53</v>
      </c>
      <c r="U3751">
        <v>7</v>
      </c>
      <c r="V3751" s="1">
        <v>45362</v>
      </c>
      <c r="W3751" s="1">
        <v>45370</v>
      </c>
      <c r="X3751" s="1">
        <v>45404</v>
      </c>
      <c r="Y3751" t="s">
        <v>40</v>
      </c>
      <c r="Z3751" t="s">
        <v>41</v>
      </c>
      <c r="AA3751" t="s">
        <v>42</v>
      </c>
      <c r="AB3751" t="s">
        <v>76</v>
      </c>
      <c r="AC3751" t="s">
        <v>77</v>
      </c>
      <c r="AD3751" t="s">
        <v>67</v>
      </c>
    </row>
    <row r="3752" spans="1:30" x14ac:dyDescent="0.3">
      <c r="A3752" t="s">
        <v>6927</v>
      </c>
      <c r="B3752" t="s">
        <v>598</v>
      </c>
      <c r="C3752" t="s">
        <v>87</v>
      </c>
      <c r="D3752" t="s">
        <v>33</v>
      </c>
      <c r="E3752" t="s">
        <v>34</v>
      </c>
      <c r="F3752">
        <v>1881</v>
      </c>
      <c r="G3752">
        <v>424.82</v>
      </c>
      <c r="H3752">
        <v>0.05</v>
      </c>
      <c r="I3752">
        <v>759132.1</v>
      </c>
      <c r="J3752">
        <v>407094.5</v>
      </c>
      <c r="K3752">
        <v>13854.91</v>
      </c>
      <c r="L3752">
        <v>1946.71</v>
      </c>
      <c r="M3752">
        <v>50909.06</v>
      </c>
      <c r="N3752">
        <v>285326.92</v>
      </c>
      <c r="O3752">
        <v>37.590000000000003</v>
      </c>
      <c r="P3752" t="s">
        <v>35</v>
      </c>
      <c r="Q3752" t="s">
        <v>117</v>
      </c>
      <c r="R3752" t="s">
        <v>74</v>
      </c>
      <c r="S3752" t="s">
        <v>91</v>
      </c>
      <c r="T3752" t="s">
        <v>112</v>
      </c>
      <c r="U3752">
        <v>7</v>
      </c>
      <c r="V3752" s="1">
        <v>45538</v>
      </c>
      <c r="W3752" s="1">
        <v>45546</v>
      </c>
      <c r="X3752" s="1">
        <v>45563</v>
      </c>
      <c r="Y3752" t="s">
        <v>103</v>
      </c>
      <c r="Z3752" t="s">
        <v>104</v>
      </c>
      <c r="AA3752" t="s">
        <v>56</v>
      </c>
      <c r="AB3752" t="s">
        <v>76</v>
      </c>
      <c r="AC3752" t="s">
        <v>93</v>
      </c>
      <c r="AD3752" t="s">
        <v>58</v>
      </c>
    </row>
    <row r="3753" spans="1:30" x14ac:dyDescent="0.3">
      <c r="A3753" t="s">
        <v>6928</v>
      </c>
      <c r="B3753" t="s">
        <v>4549</v>
      </c>
      <c r="C3753" t="s">
        <v>70</v>
      </c>
      <c r="D3753" t="s">
        <v>159</v>
      </c>
      <c r="E3753" t="s">
        <v>160</v>
      </c>
      <c r="F3753">
        <v>1366</v>
      </c>
      <c r="G3753">
        <v>312.23</v>
      </c>
      <c r="H3753">
        <v>0.05</v>
      </c>
      <c r="I3753">
        <v>405180.87</v>
      </c>
      <c r="J3753">
        <v>257888.76</v>
      </c>
      <c r="L3753">
        <v>2368.2199999999998</v>
      </c>
      <c r="M3753">
        <v>17449.54</v>
      </c>
      <c r="N3753">
        <v>121467.35</v>
      </c>
      <c r="O3753">
        <v>29.98</v>
      </c>
      <c r="P3753" t="s">
        <v>35</v>
      </c>
      <c r="Q3753" t="s">
        <v>36</v>
      </c>
      <c r="R3753" t="s">
        <v>74</v>
      </c>
      <c r="S3753" t="s">
        <v>38</v>
      </c>
      <c r="T3753" t="s">
        <v>53</v>
      </c>
      <c r="U3753">
        <v>10</v>
      </c>
      <c r="V3753" s="1">
        <v>45422</v>
      </c>
      <c r="W3753" s="1">
        <v>45430</v>
      </c>
      <c r="X3753" s="1">
        <v>45457</v>
      </c>
      <c r="Y3753" t="s">
        <v>81</v>
      </c>
      <c r="Z3753" t="s">
        <v>82</v>
      </c>
      <c r="AA3753" t="s">
        <v>65</v>
      </c>
      <c r="AB3753" t="s">
        <v>76</v>
      </c>
      <c r="AC3753" t="s">
        <v>84</v>
      </c>
      <c r="AD3753" t="s">
        <v>58</v>
      </c>
    </row>
    <row r="3754" spans="1:30" x14ac:dyDescent="0.3">
      <c r="A3754" t="s">
        <v>6929</v>
      </c>
      <c r="B3754" t="s">
        <v>6930</v>
      </c>
      <c r="C3754" t="s">
        <v>70</v>
      </c>
      <c r="D3754" t="s">
        <v>107</v>
      </c>
      <c r="E3754" t="s">
        <v>108</v>
      </c>
      <c r="F3754">
        <v>742</v>
      </c>
      <c r="G3754">
        <v>76.37</v>
      </c>
      <c r="H3754">
        <v>0.1</v>
      </c>
      <c r="I3754">
        <v>50999.89</v>
      </c>
      <c r="J3754">
        <v>30307.91</v>
      </c>
      <c r="K3754">
        <v>8015.1</v>
      </c>
      <c r="L3754">
        <v>2596.8200000000002</v>
      </c>
      <c r="M3754">
        <v>5015.82</v>
      </c>
      <c r="N3754">
        <v>5064.24</v>
      </c>
      <c r="O3754">
        <v>9.93</v>
      </c>
      <c r="P3754" t="s">
        <v>35</v>
      </c>
      <c r="Q3754" t="s">
        <v>36</v>
      </c>
      <c r="R3754" t="s">
        <v>74</v>
      </c>
      <c r="S3754" t="s">
        <v>38</v>
      </c>
      <c r="T3754" t="s">
        <v>39</v>
      </c>
      <c r="U3754">
        <v>10</v>
      </c>
      <c r="V3754" s="1">
        <v>45475</v>
      </c>
      <c r="W3754" s="1">
        <v>45480</v>
      </c>
      <c r="X3754" s="1">
        <v>45515</v>
      </c>
      <c r="Y3754" t="s">
        <v>103</v>
      </c>
      <c r="Z3754" t="s">
        <v>119</v>
      </c>
      <c r="AA3754" t="s">
        <v>65</v>
      </c>
      <c r="AB3754" t="s">
        <v>43</v>
      </c>
      <c r="AC3754" t="s">
        <v>57</v>
      </c>
      <c r="AD3754" t="s">
        <v>67</v>
      </c>
    </row>
    <row r="3755" spans="1:30" x14ac:dyDescent="0.3">
      <c r="A3755" t="s">
        <v>6931</v>
      </c>
      <c r="B3755" t="s">
        <v>6932</v>
      </c>
      <c r="C3755" t="s">
        <v>87</v>
      </c>
      <c r="D3755" t="s">
        <v>130</v>
      </c>
      <c r="E3755" t="s">
        <v>131</v>
      </c>
      <c r="F3755">
        <v>402</v>
      </c>
      <c r="G3755">
        <v>36.86</v>
      </c>
      <c r="H3755">
        <v>0.15</v>
      </c>
      <c r="I3755">
        <v>12595.06</v>
      </c>
      <c r="J3755">
        <v>5676.47</v>
      </c>
      <c r="K3755">
        <v>9591.65</v>
      </c>
      <c r="L3755">
        <v>2170.65</v>
      </c>
      <c r="M3755">
        <v>1020.49</v>
      </c>
      <c r="N3755">
        <v>-5864.2</v>
      </c>
      <c r="O3755">
        <v>-46.56</v>
      </c>
      <c r="P3755" t="s">
        <v>35</v>
      </c>
      <c r="Q3755" t="s">
        <v>96</v>
      </c>
      <c r="R3755" t="s">
        <v>74</v>
      </c>
      <c r="S3755" t="s">
        <v>91</v>
      </c>
      <c r="T3755" t="s">
        <v>63</v>
      </c>
      <c r="U3755">
        <v>0</v>
      </c>
      <c r="V3755" s="1">
        <v>45932</v>
      </c>
      <c r="W3755" s="1">
        <v>45939</v>
      </c>
      <c r="X3755" s="1">
        <v>45945</v>
      </c>
      <c r="Y3755" t="s">
        <v>54</v>
      </c>
      <c r="Z3755" t="s">
        <v>75</v>
      </c>
      <c r="AA3755" t="s">
        <v>56</v>
      </c>
      <c r="AB3755" t="s">
        <v>76</v>
      </c>
      <c r="AC3755" t="s">
        <v>84</v>
      </c>
      <c r="AD3755" t="s">
        <v>58</v>
      </c>
    </row>
    <row r="3756" spans="1:30" x14ac:dyDescent="0.3">
      <c r="A3756" t="s">
        <v>6933</v>
      </c>
      <c r="B3756" t="s">
        <v>3738</v>
      </c>
      <c r="C3756" t="s">
        <v>87</v>
      </c>
      <c r="D3756" t="s">
        <v>61</v>
      </c>
      <c r="E3756" t="s">
        <v>62</v>
      </c>
      <c r="F3756">
        <v>978</v>
      </c>
      <c r="G3756">
        <v>106.82</v>
      </c>
      <c r="H3756">
        <v>0.05</v>
      </c>
      <c r="I3756">
        <v>99246.46</v>
      </c>
      <c r="J3756">
        <v>71345.94</v>
      </c>
      <c r="K3756">
        <v>2440.6</v>
      </c>
      <c r="L3756">
        <v>1422.33</v>
      </c>
      <c r="M3756">
        <v>2703.21</v>
      </c>
      <c r="N3756">
        <v>21334.38</v>
      </c>
      <c r="O3756">
        <v>21.5</v>
      </c>
      <c r="P3756" t="s">
        <v>35</v>
      </c>
      <c r="Q3756" t="s">
        <v>117</v>
      </c>
      <c r="R3756" t="s">
        <v>74</v>
      </c>
      <c r="S3756" t="s">
        <v>38</v>
      </c>
      <c r="T3756" t="s">
        <v>39</v>
      </c>
      <c r="U3756">
        <v>10</v>
      </c>
      <c r="V3756" s="1">
        <v>45537</v>
      </c>
      <c r="W3756" s="1">
        <v>45542</v>
      </c>
      <c r="X3756" s="1">
        <v>45567</v>
      </c>
      <c r="Y3756" t="s">
        <v>103</v>
      </c>
      <c r="Z3756" t="s">
        <v>104</v>
      </c>
      <c r="AA3756" t="s">
        <v>65</v>
      </c>
      <c r="AB3756" t="s">
        <v>76</v>
      </c>
      <c r="AC3756" t="s">
        <v>77</v>
      </c>
      <c r="AD3756" t="s">
        <v>58</v>
      </c>
    </row>
    <row r="3757" spans="1:30" x14ac:dyDescent="0.3">
      <c r="A3757" t="s">
        <v>6934</v>
      </c>
      <c r="B3757" t="s">
        <v>6935</v>
      </c>
      <c r="C3757" t="s">
        <v>80</v>
      </c>
      <c r="D3757" t="s">
        <v>107</v>
      </c>
      <c r="E3757" t="s">
        <v>108</v>
      </c>
      <c r="F3757">
        <v>384</v>
      </c>
      <c r="G3757">
        <v>144.36000000000001</v>
      </c>
      <c r="H3757">
        <v>0</v>
      </c>
      <c r="I3757">
        <v>55434.239999999998</v>
      </c>
      <c r="J3757">
        <v>33040.9</v>
      </c>
      <c r="K3757">
        <v>10344.68</v>
      </c>
      <c r="L3757">
        <v>1721.59</v>
      </c>
      <c r="M3757">
        <v>2878.03</v>
      </c>
      <c r="N3757">
        <v>7449.04</v>
      </c>
      <c r="O3757">
        <v>13.44</v>
      </c>
      <c r="P3757" t="s">
        <v>35</v>
      </c>
      <c r="Q3757" t="s">
        <v>73</v>
      </c>
      <c r="R3757" t="s">
        <v>74</v>
      </c>
      <c r="S3757" t="s">
        <v>118</v>
      </c>
      <c r="T3757" t="s">
        <v>112</v>
      </c>
      <c r="U3757">
        <v>4</v>
      </c>
      <c r="V3757" s="1">
        <v>45935</v>
      </c>
      <c r="W3757" s="1">
        <v>45941</v>
      </c>
      <c r="X3757" s="1">
        <v>45956</v>
      </c>
      <c r="Y3757" t="s">
        <v>54</v>
      </c>
      <c r="Z3757" t="s">
        <v>75</v>
      </c>
      <c r="AA3757" t="s">
        <v>56</v>
      </c>
      <c r="AB3757" t="s">
        <v>76</v>
      </c>
      <c r="AC3757" t="s">
        <v>44</v>
      </c>
      <c r="AD3757" t="s">
        <v>58</v>
      </c>
    </row>
    <row r="3758" spans="1:30" x14ac:dyDescent="0.3">
      <c r="A3758" t="s">
        <v>6936</v>
      </c>
      <c r="B3758" t="s">
        <v>164</v>
      </c>
      <c r="C3758" t="s">
        <v>70</v>
      </c>
      <c r="D3758" t="s">
        <v>140</v>
      </c>
      <c r="E3758" t="s">
        <v>49</v>
      </c>
      <c r="F3758">
        <v>641</v>
      </c>
      <c r="G3758">
        <v>23.09</v>
      </c>
      <c r="H3758">
        <v>0.1</v>
      </c>
      <c r="I3758">
        <v>13320.62</v>
      </c>
      <c r="J3758">
        <v>6969.68</v>
      </c>
      <c r="K3758">
        <v>8457.0400000000009</v>
      </c>
      <c r="L3758">
        <v>2617.29</v>
      </c>
      <c r="M3758">
        <v>359.74</v>
      </c>
      <c r="N3758">
        <v>-5083.13</v>
      </c>
      <c r="O3758">
        <v>-38.159999999999997</v>
      </c>
      <c r="P3758" t="s">
        <v>35</v>
      </c>
      <c r="Q3758" t="s">
        <v>122</v>
      </c>
      <c r="R3758" t="s">
        <v>51</v>
      </c>
      <c r="S3758" t="s">
        <v>97</v>
      </c>
      <c r="T3758" t="s">
        <v>53</v>
      </c>
      <c r="U3758">
        <v>15</v>
      </c>
      <c r="V3758" s="1">
        <v>45889</v>
      </c>
      <c r="W3758" s="1">
        <v>45895</v>
      </c>
      <c r="X3758" s="1">
        <v>45937</v>
      </c>
      <c r="Y3758" t="s">
        <v>103</v>
      </c>
      <c r="Z3758" t="s">
        <v>177</v>
      </c>
      <c r="AA3758" t="s">
        <v>65</v>
      </c>
      <c r="AB3758" t="s">
        <v>66</v>
      </c>
      <c r="AC3758" t="s">
        <v>98</v>
      </c>
      <c r="AD3758" t="s">
        <v>58</v>
      </c>
    </row>
    <row r="3759" spans="1:30" x14ac:dyDescent="0.3">
      <c r="A3759" t="s">
        <v>6937</v>
      </c>
      <c r="B3759" t="s">
        <v>1669</v>
      </c>
      <c r="C3759" t="s">
        <v>32</v>
      </c>
      <c r="D3759" t="s">
        <v>88</v>
      </c>
      <c r="E3759" t="s">
        <v>89</v>
      </c>
      <c r="F3759">
        <v>124</v>
      </c>
      <c r="G3759">
        <v>42.15</v>
      </c>
      <c r="H3759">
        <v>0.15</v>
      </c>
      <c r="I3759">
        <v>4442.6099999999997</v>
      </c>
      <c r="J3759">
        <v>2247.2600000000002</v>
      </c>
      <c r="K3759">
        <v>8697.82</v>
      </c>
      <c r="L3759">
        <v>697.55</v>
      </c>
      <c r="M3759">
        <v>289.74</v>
      </c>
      <c r="N3759">
        <v>-7489.76</v>
      </c>
      <c r="O3759">
        <v>-168.59</v>
      </c>
      <c r="P3759" t="s">
        <v>35</v>
      </c>
      <c r="Q3759" t="s">
        <v>117</v>
      </c>
      <c r="R3759" t="s">
        <v>51</v>
      </c>
      <c r="S3759" t="s">
        <v>52</v>
      </c>
      <c r="T3759" t="s">
        <v>112</v>
      </c>
      <c r="U3759">
        <v>0</v>
      </c>
      <c r="V3759" s="1">
        <v>45870</v>
      </c>
      <c r="W3759" s="1">
        <v>45872</v>
      </c>
      <c r="X3759" s="1">
        <v>45884</v>
      </c>
      <c r="Y3759" t="s">
        <v>103</v>
      </c>
      <c r="Z3759" t="s">
        <v>177</v>
      </c>
      <c r="AA3759" t="s">
        <v>42</v>
      </c>
      <c r="AB3759" t="s">
        <v>43</v>
      </c>
      <c r="AC3759" t="s">
        <v>93</v>
      </c>
      <c r="AD3759" t="s">
        <v>67</v>
      </c>
    </row>
    <row r="3760" spans="1:30" x14ac:dyDescent="0.3">
      <c r="A3760" t="s">
        <v>6938</v>
      </c>
      <c r="B3760" t="s">
        <v>2752</v>
      </c>
      <c r="C3760" t="s">
        <v>32</v>
      </c>
      <c r="D3760" t="s">
        <v>48</v>
      </c>
      <c r="E3760" t="s">
        <v>49</v>
      </c>
      <c r="F3760">
        <v>184</v>
      </c>
      <c r="G3760">
        <v>336.39</v>
      </c>
      <c r="H3760">
        <v>0.1</v>
      </c>
      <c r="I3760">
        <v>55706.18</v>
      </c>
      <c r="J3760">
        <v>30210.75</v>
      </c>
      <c r="K3760">
        <v>14582.71</v>
      </c>
      <c r="L3760">
        <v>932.84</v>
      </c>
      <c r="M3760">
        <v>5666.38</v>
      </c>
      <c r="N3760">
        <v>4313.5</v>
      </c>
      <c r="O3760">
        <v>7.74</v>
      </c>
      <c r="P3760" t="s">
        <v>35</v>
      </c>
      <c r="Q3760" t="s">
        <v>203</v>
      </c>
      <c r="R3760" t="s">
        <v>51</v>
      </c>
      <c r="S3760" t="s">
        <v>52</v>
      </c>
      <c r="T3760" t="s">
        <v>63</v>
      </c>
      <c r="U3760">
        <v>2</v>
      </c>
      <c r="V3760" s="1">
        <v>45957</v>
      </c>
      <c r="W3760" s="1">
        <v>45961</v>
      </c>
      <c r="X3760" s="1">
        <v>45979</v>
      </c>
      <c r="Y3760" t="s">
        <v>54</v>
      </c>
      <c r="Z3760" t="s">
        <v>75</v>
      </c>
      <c r="AA3760" t="s">
        <v>42</v>
      </c>
      <c r="AB3760" t="s">
        <v>43</v>
      </c>
      <c r="AC3760" t="s">
        <v>44</v>
      </c>
      <c r="AD3760" t="s">
        <v>58</v>
      </c>
    </row>
    <row r="3761" spans="1:30" x14ac:dyDescent="0.3">
      <c r="A3761" t="s">
        <v>6939</v>
      </c>
      <c r="B3761" t="s">
        <v>6940</v>
      </c>
      <c r="C3761" t="s">
        <v>87</v>
      </c>
      <c r="D3761" t="s">
        <v>130</v>
      </c>
      <c r="E3761" t="s">
        <v>131</v>
      </c>
      <c r="F3761">
        <v>1857</v>
      </c>
      <c r="G3761">
        <v>408.22</v>
      </c>
      <c r="H3761">
        <v>0.15</v>
      </c>
      <c r="I3761">
        <v>644354.86</v>
      </c>
      <c r="J3761">
        <v>349232.37</v>
      </c>
      <c r="K3761">
        <v>6248.09</v>
      </c>
      <c r="L3761">
        <v>2756.44</v>
      </c>
      <c r="M3761">
        <v>73725.17</v>
      </c>
      <c r="N3761">
        <v>212392.79</v>
      </c>
      <c r="O3761">
        <v>32.96</v>
      </c>
      <c r="P3761" t="s">
        <v>35</v>
      </c>
      <c r="Q3761" t="s">
        <v>203</v>
      </c>
      <c r="R3761" t="s">
        <v>51</v>
      </c>
      <c r="S3761" t="s">
        <v>52</v>
      </c>
      <c r="T3761" t="s">
        <v>63</v>
      </c>
      <c r="U3761">
        <v>0</v>
      </c>
      <c r="V3761" s="1">
        <v>45783</v>
      </c>
      <c r="W3761" s="1">
        <v>45793</v>
      </c>
      <c r="X3761" s="1">
        <v>45813</v>
      </c>
      <c r="Y3761" t="s">
        <v>81</v>
      </c>
      <c r="Z3761" t="s">
        <v>82</v>
      </c>
      <c r="AA3761" t="s">
        <v>83</v>
      </c>
      <c r="AB3761" t="s">
        <v>76</v>
      </c>
      <c r="AC3761" t="s">
        <v>77</v>
      </c>
      <c r="AD3761" t="s">
        <v>45</v>
      </c>
    </row>
    <row r="3762" spans="1:30" x14ac:dyDescent="0.3">
      <c r="A3762" t="s">
        <v>6941</v>
      </c>
      <c r="B3762" t="s">
        <v>6942</v>
      </c>
      <c r="C3762" t="s">
        <v>32</v>
      </c>
      <c r="D3762" t="s">
        <v>71</v>
      </c>
      <c r="E3762" t="s">
        <v>72</v>
      </c>
      <c r="F3762">
        <v>1505</v>
      </c>
      <c r="G3762">
        <v>407.53</v>
      </c>
      <c r="H3762">
        <v>0.15</v>
      </c>
      <c r="I3762">
        <v>521332.75</v>
      </c>
      <c r="J3762">
        <v>373437.91</v>
      </c>
      <c r="K3762">
        <v>9192.0400000000009</v>
      </c>
      <c r="L3762">
        <v>2614.7600000000002</v>
      </c>
      <c r="M3762">
        <v>38691.19</v>
      </c>
      <c r="N3762">
        <v>97396.85</v>
      </c>
      <c r="O3762">
        <v>18.68</v>
      </c>
      <c r="P3762" t="s">
        <v>35</v>
      </c>
      <c r="Q3762" t="s">
        <v>90</v>
      </c>
      <c r="R3762" t="s">
        <v>74</v>
      </c>
      <c r="S3762" t="s">
        <v>118</v>
      </c>
      <c r="T3762" t="s">
        <v>112</v>
      </c>
      <c r="U3762">
        <v>15</v>
      </c>
      <c r="V3762" s="1">
        <v>45308</v>
      </c>
      <c r="W3762" s="1">
        <v>45317</v>
      </c>
      <c r="X3762" s="1">
        <v>45353</v>
      </c>
      <c r="Y3762" t="s">
        <v>40</v>
      </c>
      <c r="Z3762" t="s">
        <v>64</v>
      </c>
      <c r="AA3762" t="s">
        <v>42</v>
      </c>
      <c r="AB3762" t="s">
        <v>43</v>
      </c>
      <c r="AC3762" t="s">
        <v>98</v>
      </c>
      <c r="AD3762" t="s">
        <v>58</v>
      </c>
    </row>
    <row r="3763" spans="1:30" x14ac:dyDescent="0.3">
      <c r="A3763" t="s">
        <v>6943</v>
      </c>
      <c r="B3763" t="s">
        <v>6944</v>
      </c>
      <c r="C3763" t="s">
        <v>80</v>
      </c>
      <c r="D3763" t="s">
        <v>159</v>
      </c>
      <c r="E3763" t="s">
        <v>160</v>
      </c>
      <c r="F3763">
        <v>1270</v>
      </c>
      <c r="G3763">
        <v>125.68</v>
      </c>
      <c r="H3763">
        <v>0.1</v>
      </c>
      <c r="I3763">
        <v>143652.24</v>
      </c>
      <c r="J3763">
        <v>96458.09</v>
      </c>
      <c r="K3763">
        <v>13294.47</v>
      </c>
      <c r="L3763">
        <v>1800.4</v>
      </c>
      <c r="M3763">
        <v>7603.35</v>
      </c>
      <c r="N3763">
        <v>24495.93</v>
      </c>
      <c r="O3763">
        <v>17.05</v>
      </c>
      <c r="P3763" t="s">
        <v>35</v>
      </c>
      <c r="Q3763" t="s">
        <v>203</v>
      </c>
      <c r="R3763" t="s">
        <v>37</v>
      </c>
      <c r="S3763" t="s">
        <v>52</v>
      </c>
      <c r="T3763" t="s">
        <v>39</v>
      </c>
      <c r="U3763">
        <v>0</v>
      </c>
      <c r="V3763" s="1">
        <v>45795</v>
      </c>
      <c r="W3763" s="1">
        <v>45798</v>
      </c>
      <c r="X3763" s="1">
        <v>45807</v>
      </c>
      <c r="Y3763" t="s">
        <v>81</v>
      </c>
      <c r="Z3763" t="s">
        <v>82</v>
      </c>
      <c r="AA3763" t="s">
        <v>56</v>
      </c>
      <c r="AB3763" t="s">
        <v>43</v>
      </c>
      <c r="AC3763" t="s">
        <v>123</v>
      </c>
      <c r="AD3763" t="s">
        <v>58</v>
      </c>
    </row>
    <row r="3764" spans="1:30" x14ac:dyDescent="0.3">
      <c r="A3764" t="s">
        <v>6945</v>
      </c>
      <c r="B3764" t="s">
        <v>6946</v>
      </c>
      <c r="C3764" t="s">
        <v>70</v>
      </c>
      <c r="D3764" t="s">
        <v>130</v>
      </c>
      <c r="E3764" t="s">
        <v>131</v>
      </c>
      <c r="F3764">
        <v>1958</v>
      </c>
      <c r="G3764">
        <v>220.35</v>
      </c>
      <c r="H3764">
        <v>0</v>
      </c>
      <c r="I3764">
        <v>431445.3</v>
      </c>
      <c r="J3764">
        <v>225524.87</v>
      </c>
      <c r="K3764">
        <v>8241.36</v>
      </c>
      <c r="L3764">
        <v>2807.78</v>
      </c>
      <c r="M3764">
        <v>50056.93</v>
      </c>
      <c r="N3764">
        <v>144814.35999999999</v>
      </c>
      <c r="O3764">
        <v>33.56</v>
      </c>
      <c r="P3764" t="s">
        <v>35</v>
      </c>
      <c r="Q3764" t="s">
        <v>36</v>
      </c>
      <c r="R3764" t="s">
        <v>74</v>
      </c>
      <c r="S3764" t="s">
        <v>91</v>
      </c>
      <c r="T3764" t="s">
        <v>63</v>
      </c>
      <c r="U3764">
        <v>0</v>
      </c>
      <c r="V3764" s="1">
        <v>45524</v>
      </c>
      <c r="W3764" s="1">
        <v>45528</v>
      </c>
      <c r="X3764" s="1">
        <v>45539</v>
      </c>
      <c r="Y3764" t="s">
        <v>103</v>
      </c>
      <c r="Z3764" t="s">
        <v>177</v>
      </c>
      <c r="AA3764" t="s">
        <v>42</v>
      </c>
      <c r="AB3764" t="s">
        <v>66</v>
      </c>
      <c r="AC3764" t="s">
        <v>44</v>
      </c>
      <c r="AD3764" t="s">
        <v>45</v>
      </c>
    </row>
    <row r="3765" spans="1:30" x14ac:dyDescent="0.3">
      <c r="A3765" t="s">
        <v>6947</v>
      </c>
      <c r="B3765" t="s">
        <v>3254</v>
      </c>
      <c r="C3765" t="s">
        <v>32</v>
      </c>
      <c r="D3765" t="s">
        <v>107</v>
      </c>
      <c r="E3765" t="s">
        <v>108</v>
      </c>
      <c r="F3765">
        <v>1574</v>
      </c>
      <c r="G3765">
        <v>153.81</v>
      </c>
      <c r="H3765">
        <v>0.05</v>
      </c>
      <c r="I3765">
        <v>229992.09</v>
      </c>
      <c r="J3765">
        <v>137143.01</v>
      </c>
      <c r="K3765">
        <v>12156.23</v>
      </c>
      <c r="L3765">
        <v>228.76</v>
      </c>
      <c r="M3765">
        <v>11011.83</v>
      </c>
      <c r="N3765">
        <v>69452.259999999995</v>
      </c>
      <c r="O3765">
        <v>30.2</v>
      </c>
      <c r="P3765" t="s">
        <v>35</v>
      </c>
      <c r="Q3765" t="s">
        <v>122</v>
      </c>
      <c r="R3765" t="s">
        <v>37</v>
      </c>
      <c r="S3765" t="s">
        <v>52</v>
      </c>
      <c r="T3765" t="s">
        <v>39</v>
      </c>
      <c r="U3765">
        <v>0</v>
      </c>
      <c r="V3765" s="1">
        <v>45767</v>
      </c>
      <c r="W3765" s="1">
        <v>45774</v>
      </c>
      <c r="X3765" s="1">
        <v>45804</v>
      </c>
      <c r="Y3765" t="s">
        <v>81</v>
      </c>
      <c r="Z3765" t="s">
        <v>165</v>
      </c>
      <c r="AA3765" t="s">
        <v>83</v>
      </c>
      <c r="AB3765" t="s">
        <v>66</v>
      </c>
      <c r="AC3765" t="s">
        <v>98</v>
      </c>
      <c r="AD3765" t="s">
        <v>58</v>
      </c>
    </row>
    <row r="3766" spans="1:30" x14ac:dyDescent="0.3">
      <c r="A3766" t="s">
        <v>6948</v>
      </c>
      <c r="B3766" t="s">
        <v>4591</v>
      </c>
      <c r="C3766" t="s">
        <v>135</v>
      </c>
      <c r="D3766" t="s">
        <v>130</v>
      </c>
      <c r="E3766" t="s">
        <v>131</v>
      </c>
      <c r="F3766">
        <v>102</v>
      </c>
      <c r="G3766">
        <v>129.35</v>
      </c>
      <c r="H3766">
        <v>0.15</v>
      </c>
      <c r="I3766">
        <v>11214.64</v>
      </c>
      <c r="J3766">
        <v>7581.98</v>
      </c>
      <c r="K3766">
        <v>10033.09</v>
      </c>
      <c r="L3766">
        <v>475.24</v>
      </c>
      <c r="M3766">
        <v>348.27</v>
      </c>
      <c r="N3766">
        <v>-7223.94</v>
      </c>
      <c r="O3766">
        <v>-64.42</v>
      </c>
      <c r="P3766" t="s">
        <v>35</v>
      </c>
      <c r="Q3766" t="s">
        <v>36</v>
      </c>
      <c r="R3766" t="s">
        <v>74</v>
      </c>
      <c r="S3766" t="s">
        <v>38</v>
      </c>
      <c r="T3766" t="s">
        <v>39</v>
      </c>
      <c r="U3766">
        <v>10</v>
      </c>
      <c r="V3766" s="1">
        <v>45861</v>
      </c>
      <c r="W3766" s="1">
        <v>45862</v>
      </c>
      <c r="X3766" s="1">
        <v>45896</v>
      </c>
      <c r="Y3766" t="s">
        <v>103</v>
      </c>
      <c r="Z3766" t="s">
        <v>119</v>
      </c>
      <c r="AA3766" t="s">
        <v>65</v>
      </c>
      <c r="AB3766" t="s">
        <v>66</v>
      </c>
      <c r="AC3766" t="s">
        <v>44</v>
      </c>
      <c r="AD3766" t="s">
        <v>45</v>
      </c>
    </row>
    <row r="3767" spans="1:30" x14ac:dyDescent="0.3">
      <c r="A3767" t="s">
        <v>6949</v>
      </c>
      <c r="B3767" t="s">
        <v>5108</v>
      </c>
      <c r="C3767" t="s">
        <v>32</v>
      </c>
      <c r="D3767" t="s">
        <v>107</v>
      </c>
      <c r="E3767" t="s">
        <v>108</v>
      </c>
      <c r="F3767">
        <v>193</v>
      </c>
      <c r="G3767">
        <v>312.08999999999997</v>
      </c>
      <c r="H3767">
        <v>0</v>
      </c>
      <c r="I3767">
        <v>60233.37</v>
      </c>
      <c r="J3767">
        <v>30169.83</v>
      </c>
      <c r="K3767">
        <v>5948.51</v>
      </c>
      <c r="L3767">
        <v>2456.5100000000002</v>
      </c>
      <c r="M3767">
        <v>2733.2</v>
      </c>
      <c r="N3767">
        <v>18925.32</v>
      </c>
      <c r="O3767">
        <v>31.42</v>
      </c>
      <c r="P3767" t="s">
        <v>35</v>
      </c>
      <c r="Q3767" t="s">
        <v>117</v>
      </c>
      <c r="R3767" t="s">
        <v>51</v>
      </c>
      <c r="S3767" t="s">
        <v>91</v>
      </c>
      <c r="T3767" t="s">
        <v>39</v>
      </c>
      <c r="U3767">
        <v>7</v>
      </c>
      <c r="V3767" s="1">
        <v>45586</v>
      </c>
      <c r="W3767" s="1">
        <v>45588</v>
      </c>
      <c r="X3767" s="1">
        <v>45624</v>
      </c>
      <c r="Y3767" t="s">
        <v>54</v>
      </c>
      <c r="Z3767" t="s">
        <v>75</v>
      </c>
      <c r="AA3767" t="s">
        <v>56</v>
      </c>
      <c r="AB3767" t="s">
        <v>76</v>
      </c>
      <c r="AC3767" t="s">
        <v>93</v>
      </c>
      <c r="AD3767" t="s">
        <v>45</v>
      </c>
    </row>
    <row r="3768" spans="1:30" x14ac:dyDescent="0.3">
      <c r="A3768" t="s">
        <v>6950</v>
      </c>
      <c r="B3768" t="s">
        <v>1314</v>
      </c>
      <c r="D3768" t="s">
        <v>71</v>
      </c>
      <c r="E3768" t="s">
        <v>72</v>
      </c>
      <c r="F3768">
        <v>1981</v>
      </c>
      <c r="G3768">
        <v>257.35000000000002</v>
      </c>
      <c r="H3768">
        <v>0.1</v>
      </c>
      <c r="I3768">
        <v>458829.32</v>
      </c>
      <c r="J3768">
        <v>259583.44</v>
      </c>
      <c r="K3768">
        <v>12482.03</v>
      </c>
      <c r="L3768">
        <v>314.55</v>
      </c>
      <c r="M3768">
        <v>19668.150000000001</v>
      </c>
      <c r="N3768">
        <v>166781.15</v>
      </c>
      <c r="O3768">
        <v>36.35</v>
      </c>
      <c r="P3768" t="s">
        <v>35</v>
      </c>
      <c r="Q3768" t="s">
        <v>36</v>
      </c>
      <c r="R3768" t="s">
        <v>37</v>
      </c>
      <c r="S3768" t="s">
        <v>91</v>
      </c>
      <c r="T3768" t="s">
        <v>63</v>
      </c>
      <c r="U3768">
        <v>7</v>
      </c>
      <c r="V3768" s="1">
        <v>45519</v>
      </c>
      <c r="W3768" s="1">
        <v>45521</v>
      </c>
      <c r="X3768" s="1">
        <v>45540</v>
      </c>
      <c r="Y3768" t="s">
        <v>103</v>
      </c>
      <c r="Z3768" t="s">
        <v>177</v>
      </c>
      <c r="AA3768" t="s">
        <v>42</v>
      </c>
      <c r="AB3768" t="s">
        <v>43</v>
      </c>
      <c r="AC3768" t="s">
        <v>93</v>
      </c>
      <c r="AD3768" t="s">
        <v>45</v>
      </c>
    </row>
    <row r="3769" spans="1:30" x14ac:dyDescent="0.3">
      <c r="A3769" t="s">
        <v>6951</v>
      </c>
      <c r="B3769" t="s">
        <v>1027</v>
      </c>
      <c r="C3769" t="s">
        <v>70</v>
      </c>
      <c r="D3769" t="s">
        <v>107</v>
      </c>
      <c r="E3769" t="s">
        <v>108</v>
      </c>
      <c r="F3769">
        <v>1645</v>
      </c>
      <c r="G3769">
        <v>95.02</v>
      </c>
      <c r="H3769">
        <v>0.1</v>
      </c>
      <c r="I3769">
        <v>140677.10999999999</v>
      </c>
      <c r="J3769">
        <v>93020.22</v>
      </c>
      <c r="K3769">
        <v>12823.21</v>
      </c>
      <c r="L3769">
        <v>802.39</v>
      </c>
      <c r="M3769">
        <v>15350.04</v>
      </c>
      <c r="N3769">
        <v>18681.25</v>
      </c>
      <c r="O3769">
        <v>13.28</v>
      </c>
      <c r="P3769" t="s">
        <v>35</v>
      </c>
      <c r="Q3769" t="s">
        <v>50</v>
      </c>
      <c r="R3769" t="s">
        <v>74</v>
      </c>
      <c r="S3769" t="s">
        <v>97</v>
      </c>
      <c r="T3769" t="s">
        <v>443</v>
      </c>
      <c r="U3769">
        <v>10</v>
      </c>
      <c r="V3769" s="1">
        <v>45781</v>
      </c>
      <c r="W3769" s="1">
        <v>45784</v>
      </c>
      <c r="X3769" s="1">
        <v>45804</v>
      </c>
      <c r="Y3769" t="s">
        <v>81</v>
      </c>
      <c r="Z3769" t="s">
        <v>82</v>
      </c>
      <c r="AA3769" t="s">
        <v>83</v>
      </c>
      <c r="AB3769" t="s">
        <v>66</v>
      </c>
      <c r="AC3769" t="s">
        <v>77</v>
      </c>
      <c r="AD3769" t="s">
        <v>67</v>
      </c>
    </row>
    <row r="3770" spans="1:30" x14ac:dyDescent="0.3">
      <c r="A3770" t="s">
        <v>6952</v>
      </c>
      <c r="B3770" t="s">
        <v>6953</v>
      </c>
      <c r="C3770" t="s">
        <v>32</v>
      </c>
      <c r="D3770" t="s">
        <v>61</v>
      </c>
      <c r="E3770" t="s">
        <v>62</v>
      </c>
      <c r="F3770">
        <v>1805</v>
      </c>
      <c r="G3770">
        <v>378.41</v>
      </c>
      <c r="H3770">
        <v>0.05</v>
      </c>
      <c r="I3770">
        <v>648878.55000000005</v>
      </c>
      <c r="J3770">
        <v>293058.99</v>
      </c>
      <c r="K3770">
        <v>7393.15</v>
      </c>
      <c r="L3770">
        <v>492.13</v>
      </c>
      <c r="M3770">
        <v>29326.91</v>
      </c>
      <c r="N3770">
        <v>318607.37</v>
      </c>
      <c r="O3770">
        <v>49.1</v>
      </c>
      <c r="P3770" t="s">
        <v>35</v>
      </c>
      <c r="Q3770" t="s">
        <v>122</v>
      </c>
      <c r="R3770" t="s">
        <v>74</v>
      </c>
      <c r="S3770" t="s">
        <v>97</v>
      </c>
      <c r="T3770" t="s">
        <v>53</v>
      </c>
      <c r="U3770">
        <v>10</v>
      </c>
      <c r="V3770" s="1">
        <v>45302</v>
      </c>
      <c r="W3770" s="1">
        <v>45306</v>
      </c>
      <c r="X3770" s="1">
        <v>45330</v>
      </c>
      <c r="Y3770" t="s">
        <v>40</v>
      </c>
      <c r="Z3770" t="s">
        <v>64</v>
      </c>
      <c r="AA3770" t="s">
        <v>56</v>
      </c>
      <c r="AB3770" t="s">
        <v>76</v>
      </c>
      <c r="AC3770" t="s">
        <v>84</v>
      </c>
      <c r="AD3770" t="s">
        <v>45</v>
      </c>
    </row>
    <row r="3771" spans="1:30" x14ac:dyDescent="0.3">
      <c r="A3771" t="s">
        <v>6954</v>
      </c>
      <c r="B3771" t="s">
        <v>6201</v>
      </c>
      <c r="C3771" t="s">
        <v>80</v>
      </c>
      <c r="D3771" t="s">
        <v>130</v>
      </c>
      <c r="E3771" t="s">
        <v>131</v>
      </c>
      <c r="F3771">
        <v>1897</v>
      </c>
      <c r="G3771">
        <v>439</v>
      </c>
      <c r="H3771">
        <v>0.15</v>
      </c>
      <c r="I3771">
        <v>707865.55</v>
      </c>
      <c r="J3771">
        <v>460666.84</v>
      </c>
      <c r="K3771">
        <v>7073.45</v>
      </c>
      <c r="L3771">
        <v>1160.8800000000001</v>
      </c>
      <c r="M3771">
        <v>18729.79</v>
      </c>
      <c r="N3771">
        <v>220234.59</v>
      </c>
      <c r="O3771">
        <v>31.11</v>
      </c>
      <c r="P3771" t="s">
        <v>35</v>
      </c>
      <c r="Q3771" t="s">
        <v>132</v>
      </c>
      <c r="R3771" t="s">
        <v>74</v>
      </c>
      <c r="S3771" t="s">
        <v>52</v>
      </c>
      <c r="T3771" t="s">
        <v>63</v>
      </c>
      <c r="U3771">
        <v>15</v>
      </c>
      <c r="V3771" s="1">
        <v>45441</v>
      </c>
      <c r="W3771" s="1">
        <v>45449</v>
      </c>
      <c r="X3771" s="1">
        <v>45491</v>
      </c>
      <c r="Y3771" t="s">
        <v>81</v>
      </c>
      <c r="Z3771" t="s">
        <v>82</v>
      </c>
      <c r="AA3771" t="s">
        <v>42</v>
      </c>
      <c r="AB3771" t="s">
        <v>43</v>
      </c>
      <c r="AC3771" t="s">
        <v>84</v>
      </c>
      <c r="AD3771" t="s">
        <v>67</v>
      </c>
    </row>
    <row r="3772" spans="1:30" x14ac:dyDescent="0.3">
      <c r="A3772" t="s">
        <v>6955</v>
      </c>
      <c r="B3772" t="s">
        <v>6956</v>
      </c>
      <c r="C3772" t="s">
        <v>135</v>
      </c>
      <c r="D3772" t="s">
        <v>71</v>
      </c>
      <c r="E3772" t="s">
        <v>72</v>
      </c>
      <c r="F3772">
        <v>941</v>
      </c>
      <c r="G3772">
        <v>160.49</v>
      </c>
      <c r="H3772">
        <v>0</v>
      </c>
      <c r="I3772">
        <v>151021.09</v>
      </c>
      <c r="J3772">
        <v>79758.37</v>
      </c>
      <c r="K3772">
        <v>3344.37</v>
      </c>
      <c r="L3772">
        <v>190.48</v>
      </c>
      <c r="M3772">
        <v>14142.93</v>
      </c>
      <c r="N3772">
        <v>53584.94</v>
      </c>
      <c r="O3772">
        <v>35.479999999999997</v>
      </c>
      <c r="P3772" t="s">
        <v>35</v>
      </c>
      <c r="Q3772" t="s">
        <v>122</v>
      </c>
      <c r="R3772" t="s">
        <v>37</v>
      </c>
      <c r="S3772" t="s">
        <v>52</v>
      </c>
      <c r="T3772" t="s">
        <v>63</v>
      </c>
      <c r="U3772">
        <v>0</v>
      </c>
      <c r="V3772" s="1">
        <v>45668</v>
      </c>
      <c r="W3772" s="1">
        <v>45678</v>
      </c>
      <c r="X3772" s="1">
        <v>45689</v>
      </c>
      <c r="Y3772" t="s">
        <v>40</v>
      </c>
      <c r="Z3772" t="s">
        <v>64</v>
      </c>
      <c r="AA3772" t="s">
        <v>42</v>
      </c>
      <c r="AB3772" t="s">
        <v>43</v>
      </c>
      <c r="AC3772" t="s">
        <v>93</v>
      </c>
      <c r="AD3772" t="s">
        <v>58</v>
      </c>
    </row>
    <row r="3773" spans="1:30" x14ac:dyDescent="0.3">
      <c r="A3773" t="s">
        <v>6957</v>
      </c>
      <c r="B3773" t="s">
        <v>3565</v>
      </c>
      <c r="C3773" t="s">
        <v>87</v>
      </c>
      <c r="D3773" t="s">
        <v>130</v>
      </c>
      <c r="E3773" t="s">
        <v>131</v>
      </c>
      <c r="F3773">
        <v>462</v>
      </c>
      <c r="G3773">
        <v>205.37</v>
      </c>
      <c r="H3773">
        <v>0.1</v>
      </c>
      <c r="I3773">
        <v>85392.85</v>
      </c>
      <c r="J3773">
        <v>47892.68</v>
      </c>
      <c r="K3773">
        <v>6657.29</v>
      </c>
      <c r="L3773">
        <v>167.72</v>
      </c>
      <c r="M3773">
        <v>8485.0400000000009</v>
      </c>
      <c r="N3773">
        <v>22190.12</v>
      </c>
      <c r="O3773">
        <v>25.99</v>
      </c>
      <c r="P3773" t="s">
        <v>35</v>
      </c>
      <c r="Q3773" t="s">
        <v>122</v>
      </c>
      <c r="R3773" t="s">
        <v>74</v>
      </c>
      <c r="S3773" t="s">
        <v>91</v>
      </c>
      <c r="T3773" t="s">
        <v>53</v>
      </c>
      <c r="U3773">
        <v>10</v>
      </c>
      <c r="V3773" s="1">
        <v>45957</v>
      </c>
      <c r="W3773" s="1">
        <v>45958</v>
      </c>
      <c r="X3773" s="1">
        <v>45986</v>
      </c>
      <c r="Y3773" t="s">
        <v>54</v>
      </c>
      <c r="Z3773" t="s">
        <v>75</v>
      </c>
      <c r="AA3773" t="s">
        <v>65</v>
      </c>
      <c r="AB3773" t="s">
        <v>66</v>
      </c>
      <c r="AC3773" t="s">
        <v>84</v>
      </c>
      <c r="AD3773" t="s">
        <v>67</v>
      </c>
    </row>
    <row r="3774" spans="1:30" x14ac:dyDescent="0.3">
      <c r="A3774" t="s">
        <v>6958</v>
      </c>
      <c r="B3774" t="s">
        <v>6959</v>
      </c>
      <c r="C3774" t="s">
        <v>87</v>
      </c>
      <c r="D3774" t="s">
        <v>130</v>
      </c>
      <c r="E3774" t="s">
        <v>131</v>
      </c>
      <c r="F3774">
        <v>885</v>
      </c>
      <c r="G3774">
        <v>428.31</v>
      </c>
      <c r="H3774">
        <v>0</v>
      </c>
      <c r="I3774">
        <v>379054.35</v>
      </c>
      <c r="J3774">
        <v>208262.98</v>
      </c>
      <c r="K3774">
        <v>1863.3</v>
      </c>
      <c r="L3774">
        <v>2022.93</v>
      </c>
      <c r="M3774">
        <v>13350.52</v>
      </c>
      <c r="N3774">
        <v>153554.62</v>
      </c>
      <c r="O3774">
        <v>40.51</v>
      </c>
      <c r="P3774" t="s">
        <v>35</v>
      </c>
      <c r="Q3774" t="s">
        <v>36</v>
      </c>
      <c r="R3774" t="s">
        <v>51</v>
      </c>
      <c r="S3774" t="s">
        <v>38</v>
      </c>
      <c r="T3774" t="s">
        <v>63</v>
      </c>
      <c r="U3774">
        <v>0</v>
      </c>
      <c r="V3774" s="1">
        <v>45529</v>
      </c>
      <c r="W3774" s="1">
        <v>45530</v>
      </c>
      <c r="X3774" s="1">
        <v>45539</v>
      </c>
      <c r="Y3774" t="s">
        <v>103</v>
      </c>
      <c r="Z3774" t="s">
        <v>177</v>
      </c>
      <c r="AA3774" t="s">
        <v>56</v>
      </c>
      <c r="AB3774" t="s">
        <v>66</v>
      </c>
      <c r="AC3774" t="s">
        <v>57</v>
      </c>
      <c r="AD3774" t="s">
        <v>67</v>
      </c>
    </row>
    <row r="3775" spans="1:30" x14ac:dyDescent="0.3">
      <c r="A3775" t="s">
        <v>6960</v>
      </c>
      <c r="B3775" t="s">
        <v>947</v>
      </c>
      <c r="C3775" t="s">
        <v>32</v>
      </c>
      <c r="D3775" t="s">
        <v>101</v>
      </c>
      <c r="E3775" t="s">
        <v>102</v>
      </c>
      <c r="F3775">
        <v>1023</v>
      </c>
      <c r="G3775">
        <v>168.85</v>
      </c>
      <c r="H3775">
        <v>0.05</v>
      </c>
      <c r="I3775">
        <v>164096.87</v>
      </c>
      <c r="J3775">
        <v>114102.43</v>
      </c>
      <c r="K3775">
        <v>10333.24</v>
      </c>
      <c r="L3775">
        <v>510.65</v>
      </c>
      <c r="M3775">
        <v>12222.62</v>
      </c>
      <c r="N3775">
        <v>26927.93</v>
      </c>
      <c r="O3775">
        <v>16.41</v>
      </c>
      <c r="P3775" t="s">
        <v>35</v>
      </c>
      <c r="Q3775" t="s">
        <v>122</v>
      </c>
      <c r="R3775" t="s">
        <v>37</v>
      </c>
      <c r="S3775" t="s">
        <v>52</v>
      </c>
      <c r="T3775" t="s">
        <v>53</v>
      </c>
      <c r="U3775">
        <v>4</v>
      </c>
      <c r="V3775" s="1">
        <v>45492</v>
      </c>
      <c r="W3775" s="1">
        <v>45500</v>
      </c>
      <c r="X3775" s="1">
        <v>45517</v>
      </c>
      <c r="Y3775" t="s">
        <v>103</v>
      </c>
      <c r="Z3775" t="s">
        <v>119</v>
      </c>
      <c r="AA3775" t="s">
        <v>83</v>
      </c>
      <c r="AB3775" t="s">
        <v>43</v>
      </c>
      <c r="AC3775" t="s">
        <v>93</v>
      </c>
      <c r="AD3775" t="s">
        <v>67</v>
      </c>
    </row>
    <row r="3776" spans="1:30" x14ac:dyDescent="0.3">
      <c r="A3776" t="s">
        <v>6961</v>
      </c>
      <c r="B3776" t="s">
        <v>744</v>
      </c>
      <c r="C3776" t="s">
        <v>87</v>
      </c>
      <c r="D3776" t="s">
        <v>61</v>
      </c>
      <c r="E3776" t="s">
        <v>62</v>
      </c>
      <c r="F3776">
        <v>1273</v>
      </c>
      <c r="G3776">
        <v>44.19</v>
      </c>
      <c r="H3776">
        <v>0.15</v>
      </c>
      <c r="I3776">
        <v>47815.79</v>
      </c>
      <c r="J3776">
        <v>33437.730000000003</v>
      </c>
      <c r="K3776">
        <v>13607.03</v>
      </c>
      <c r="L3776">
        <v>1866.82</v>
      </c>
      <c r="M3776">
        <v>2409.19</v>
      </c>
      <c r="N3776">
        <v>-3504.98</v>
      </c>
      <c r="O3776">
        <v>-7.33</v>
      </c>
      <c r="P3776" t="s">
        <v>35</v>
      </c>
      <c r="Q3776" t="s">
        <v>96</v>
      </c>
      <c r="R3776" t="s">
        <v>37</v>
      </c>
      <c r="S3776" t="s">
        <v>38</v>
      </c>
      <c r="T3776" t="s">
        <v>112</v>
      </c>
      <c r="U3776">
        <v>0</v>
      </c>
      <c r="V3776" s="1">
        <v>45429</v>
      </c>
      <c r="W3776" s="1">
        <v>45432</v>
      </c>
      <c r="X3776" s="1">
        <v>45449</v>
      </c>
      <c r="Y3776" t="s">
        <v>81</v>
      </c>
      <c r="Z3776" t="s">
        <v>82</v>
      </c>
      <c r="AA3776" t="s">
        <v>83</v>
      </c>
      <c r="AB3776" t="s">
        <v>43</v>
      </c>
      <c r="AC3776" t="s">
        <v>98</v>
      </c>
      <c r="AD3776" t="s">
        <v>67</v>
      </c>
    </row>
    <row r="3777" spans="1:30" x14ac:dyDescent="0.3">
      <c r="A3777" t="s">
        <v>6962</v>
      </c>
      <c r="B3777" t="s">
        <v>6963</v>
      </c>
      <c r="C3777" t="s">
        <v>135</v>
      </c>
      <c r="D3777" t="s">
        <v>140</v>
      </c>
      <c r="E3777" t="s">
        <v>49</v>
      </c>
      <c r="F3777">
        <v>529</v>
      </c>
      <c r="G3777">
        <v>423.61</v>
      </c>
      <c r="H3777">
        <v>0.1</v>
      </c>
      <c r="I3777">
        <v>201680.72</v>
      </c>
      <c r="J3777">
        <v>128251.65</v>
      </c>
      <c r="K3777">
        <v>14529.86</v>
      </c>
      <c r="L3777">
        <v>644.39</v>
      </c>
      <c r="M3777">
        <v>11311.26</v>
      </c>
      <c r="N3777">
        <v>46943.56</v>
      </c>
      <c r="O3777">
        <v>23.28</v>
      </c>
      <c r="P3777" t="s">
        <v>35</v>
      </c>
      <c r="Q3777" t="s">
        <v>132</v>
      </c>
      <c r="R3777" t="s">
        <v>74</v>
      </c>
      <c r="S3777" t="s">
        <v>118</v>
      </c>
      <c r="T3777" t="s">
        <v>268</v>
      </c>
      <c r="U3777">
        <v>2</v>
      </c>
      <c r="V3777" s="1">
        <v>45420</v>
      </c>
      <c r="W3777" s="1">
        <v>45423</v>
      </c>
      <c r="X3777" s="1">
        <v>45453</v>
      </c>
      <c r="Y3777" t="s">
        <v>81</v>
      </c>
      <c r="Z3777" t="s">
        <v>82</v>
      </c>
      <c r="AA3777" t="s">
        <v>56</v>
      </c>
      <c r="AB3777" t="s">
        <v>43</v>
      </c>
      <c r="AC3777" t="s">
        <v>84</v>
      </c>
      <c r="AD3777" t="s">
        <v>45</v>
      </c>
    </row>
    <row r="3778" spans="1:30" x14ac:dyDescent="0.3">
      <c r="A3778" t="s">
        <v>6964</v>
      </c>
      <c r="B3778" t="s">
        <v>6965</v>
      </c>
      <c r="C3778" t="s">
        <v>32</v>
      </c>
      <c r="D3778" t="s">
        <v>130</v>
      </c>
      <c r="E3778" t="s">
        <v>131</v>
      </c>
      <c r="F3778">
        <v>1170</v>
      </c>
      <c r="G3778">
        <v>53</v>
      </c>
      <c r="H3778">
        <v>0.15</v>
      </c>
      <c r="I3778">
        <v>52708.5</v>
      </c>
      <c r="J3778">
        <v>28762.68</v>
      </c>
      <c r="K3778">
        <v>2233.34</v>
      </c>
      <c r="L3778">
        <v>168.69</v>
      </c>
      <c r="M3778">
        <v>1461.79</v>
      </c>
      <c r="N3778">
        <v>20082</v>
      </c>
      <c r="O3778">
        <v>38.1</v>
      </c>
      <c r="P3778" t="s">
        <v>35</v>
      </c>
      <c r="Q3778" t="s">
        <v>132</v>
      </c>
      <c r="R3778" t="s">
        <v>51</v>
      </c>
      <c r="S3778" t="s">
        <v>91</v>
      </c>
      <c r="T3778" t="s">
        <v>112</v>
      </c>
      <c r="U3778">
        <v>4</v>
      </c>
      <c r="V3778" s="1">
        <v>45669</v>
      </c>
      <c r="W3778" s="1">
        <v>45674</v>
      </c>
      <c r="X3778" s="1">
        <v>45697</v>
      </c>
      <c r="Y3778" t="s">
        <v>40</v>
      </c>
      <c r="Z3778" t="s">
        <v>64</v>
      </c>
      <c r="AA3778" t="s">
        <v>42</v>
      </c>
      <c r="AB3778" t="s">
        <v>66</v>
      </c>
      <c r="AC3778" t="s">
        <v>44</v>
      </c>
      <c r="AD3778" t="s">
        <v>45</v>
      </c>
    </row>
    <row r="3779" spans="1:30" x14ac:dyDescent="0.3">
      <c r="A3779" t="s">
        <v>6966</v>
      </c>
      <c r="B3779" t="s">
        <v>6967</v>
      </c>
      <c r="C3779" t="s">
        <v>70</v>
      </c>
      <c r="D3779" t="s">
        <v>48</v>
      </c>
      <c r="E3779" t="s">
        <v>49</v>
      </c>
      <c r="F3779">
        <v>599</v>
      </c>
      <c r="G3779">
        <v>265.29000000000002</v>
      </c>
      <c r="H3779">
        <v>0</v>
      </c>
      <c r="I3779">
        <v>158908.71</v>
      </c>
      <c r="J3779">
        <v>105069.92</v>
      </c>
      <c r="L3779">
        <v>111.95</v>
      </c>
      <c r="M3779">
        <v>14037.59</v>
      </c>
      <c r="N3779">
        <v>37062.35</v>
      </c>
      <c r="O3779">
        <v>23.32</v>
      </c>
      <c r="P3779" t="s">
        <v>35</v>
      </c>
      <c r="Q3779" t="s">
        <v>111</v>
      </c>
      <c r="R3779" t="s">
        <v>74</v>
      </c>
      <c r="S3779" t="s">
        <v>118</v>
      </c>
      <c r="T3779" t="s">
        <v>39</v>
      </c>
      <c r="U3779">
        <v>15</v>
      </c>
      <c r="V3779" s="1">
        <v>45464</v>
      </c>
      <c r="W3779" s="1">
        <v>45473</v>
      </c>
      <c r="X3779" s="1">
        <v>45513</v>
      </c>
      <c r="Y3779" t="s">
        <v>81</v>
      </c>
      <c r="Z3779" t="s">
        <v>150</v>
      </c>
      <c r="AA3779" t="s">
        <v>83</v>
      </c>
      <c r="AB3779" t="s">
        <v>43</v>
      </c>
      <c r="AC3779" t="s">
        <v>44</v>
      </c>
      <c r="AD3779" t="s">
        <v>58</v>
      </c>
    </row>
    <row r="3780" spans="1:30" x14ac:dyDescent="0.3">
      <c r="A3780" t="s">
        <v>6968</v>
      </c>
      <c r="B3780" t="s">
        <v>3782</v>
      </c>
      <c r="C3780" t="s">
        <v>80</v>
      </c>
      <c r="D3780" t="s">
        <v>107</v>
      </c>
      <c r="E3780" t="s">
        <v>108</v>
      </c>
      <c r="F3780">
        <v>1407</v>
      </c>
      <c r="G3780">
        <v>443.98</v>
      </c>
      <c r="H3780">
        <v>0.05</v>
      </c>
      <c r="I3780">
        <v>593445.87</v>
      </c>
      <c r="J3780">
        <v>333469.92</v>
      </c>
      <c r="K3780">
        <v>1341.43</v>
      </c>
      <c r="L3780">
        <v>2143.5</v>
      </c>
      <c r="M3780">
        <v>58560.59</v>
      </c>
      <c r="N3780">
        <v>197930.43</v>
      </c>
      <c r="O3780">
        <v>33.35</v>
      </c>
      <c r="P3780" t="s">
        <v>35</v>
      </c>
      <c r="Q3780" t="s">
        <v>297</v>
      </c>
      <c r="R3780" t="s">
        <v>37</v>
      </c>
      <c r="S3780" t="s">
        <v>97</v>
      </c>
      <c r="T3780" t="s">
        <v>112</v>
      </c>
      <c r="U3780">
        <v>2</v>
      </c>
      <c r="V3780" s="1">
        <v>45661</v>
      </c>
      <c r="W3780" s="1">
        <v>45669</v>
      </c>
      <c r="X3780" s="1">
        <v>45681</v>
      </c>
      <c r="Y3780" t="s">
        <v>40</v>
      </c>
      <c r="Z3780" t="s">
        <v>64</v>
      </c>
      <c r="AA3780" t="s">
        <v>65</v>
      </c>
      <c r="AB3780" t="s">
        <v>76</v>
      </c>
      <c r="AC3780" t="s">
        <v>84</v>
      </c>
      <c r="AD3780" t="s">
        <v>67</v>
      </c>
    </row>
    <row r="3781" spans="1:30" x14ac:dyDescent="0.3">
      <c r="A3781" t="s">
        <v>6969</v>
      </c>
      <c r="B3781" t="s">
        <v>6970</v>
      </c>
      <c r="C3781" t="s">
        <v>135</v>
      </c>
      <c r="D3781" t="s">
        <v>130</v>
      </c>
      <c r="E3781" t="s">
        <v>131</v>
      </c>
      <c r="F3781">
        <v>344</v>
      </c>
      <c r="G3781">
        <v>208.79</v>
      </c>
      <c r="H3781">
        <v>0.05</v>
      </c>
      <c r="I3781">
        <v>68232.570000000007</v>
      </c>
      <c r="J3781">
        <v>34124.97</v>
      </c>
      <c r="K3781">
        <v>13749.4</v>
      </c>
      <c r="L3781">
        <v>1880.6</v>
      </c>
      <c r="M3781">
        <v>6995.96</v>
      </c>
      <c r="N3781">
        <v>11481.64</v>
      </c>
      <c r="O3781">
        <v>16.829999999999998</v>
      </c>
      <c r="P3781" t="s">
        <v>35</v>
      </c>
      <c r="Q3781" t="s">
        <v>111</v>
      </c>
      <c r="R3781" t="s">
        <v>37</v>
      </c>
      <c r="S3781" t="s">
        <v>38</v>
      </c>
      <c r="T3781" t="s">
        <v>39</v>
      </c>
      <c r="U3781">
        <v>4</v>
      </c>
      <c r="V3781" s="1">
        <v>45373</v>
      </c>
      <c r="W3781" s="1">
        <v>45376</v>
      </c>
      <c r="X3781" s="1">
        <v>45389</v>
      </c>
      <c r="Y3781" t="s">
        <v>40</v>
      </c>
      <c r="Z3781" t="s">
        <v>41</v>
      </c>
      <c r="AA3781" t="s">
        <v>83</v>
      </c>
      <c r="AB3781" t="s">
        <v>76</v>
      </c>
      <c r="AC3781" t="s">
        <v>44</v>
      </c>
      <c r="AD3781" t="s">
        <v>45</v>
      </c>
    </row>
    <row r="3782" spans="1:30" x14ac:dyDescent="0.3">
      <c r="A3782" t="s">
        <v>6971</v>
      </c>
      <c r="B3782" t="s">
        <v>2569</v>
      </c>
      <c r="C3782" t="s">
        <v>70</v>
      </c>
      <c r="D3782" t="s">
        <v>130</v>
      </c>
      <c r="E3782" t="s">
        <v>131</v>
      </c>
      <c r="F3782">
        <v>1626</v>
      </c>
      <c r="G3782">
        <v>179.27</v>
      </c>
      <c r="H3782">
        <v>0.15</v>
      </c>
      <c r="I3782">
        <v>247769.07</v>
      </c>
      <c r="J3782">
        <v>122175.22</v>
      </c>
      <c r="K3782">
        <v>7909.69</v>
      </c>
      <c r="L3782">
        <v>1490.76</v>
      </c>
      <c r="M3782">
        <v>5528.88</v>
      </c>
      <c r="N3782">
        <v>110664.52</v>
      </c>
      <c r="O3782">
        <v>44.66</v>
      </c>
      <c r="P3782" t="s">
        <v>35</v>
      </c>
      <c r="Q3782" t="s">
        <v>90</v>
      </c>
      <c r="R3782" t="s">
        <v>37</v>
      </c>
      <c r="S3782" t="s">
        <v>91</v>
      </c>
      <c r="T3782" t="s">
        <v>112</v>
      </c>
      <c r="U3782">
        <v>4</v>
      </c>
      <c r="V3782" s="1">
        <v>45507</v>
      </c>
      <c r="W3782" s="1">
        <v>45517</v>
      </c>
      <c r="X3782" s="1">
        <v>45543</v>
      </c>
      <c r="Y3782" t="s">
        <v>103</v>
      </c>
      <c r="Z3782" t="s">
        <v>177</v>
      </c>
      <c r="AA3782" t="s">
        <v>83</v>
      </c>
      <c r="AB3782" t="s">
        <v>76</v>
      </c>
      <c r="AC3782" t="s">
        <v>77</v>
      </c>
      <c r="AD3782" t="s">
        <v>45</v>
      </c>
    </row>
    <row r="3783" spans="1:30" x14ac:dyDescent="0.3">
      <c r="A3783" t="s">
        <v>6972</v>
      </c>
      <c r="B3783" t="s">
        <v>2261</v>
      </c>
      <c r="C3783" t="s">
        <v>32</v>
      </c>
      <c r="D3783" t="s">
        <v>140</v>
      </c>
      <c r="E3783" t="s">
        <v>49</v>
      </c>
      <c r="F3783">
        <v>1537</v>
      </c>
      <c r="G3783">
        <v>367.7</v>
      </c>
      <c r="H3783">
        <v>0.05</v>
      </c>
      <c r="I3783">
        <v>536897.16</v>
      </c>
      <c r="J3783">
        <v>261272.34</v>
      </c>
      <c r="K3783">
        <v>11341.07</v>
      </c>
      <c r="L3783">
        <v>215.09</v>
      </c>
      <c r="M3783">
        <v>38765.86</v>
      </c>
      <c r="N3783">
        <v>225302.8</v>
      </c>
      <c r="O3783">
        <v>41.96</v>
      </c>
      <c r="P3783" t="s">
        <v>35</v>
      </c>
      <c r="Q3783" t="s">
        <v>117</v>
      </c>
      <c r="R3783" t="s">
        <v>74</v>
      </c>
      <c r="S3783" t="s">
        <v>91</v>
      </c>
      <c r="T3783" t="s">
        <v>112</v>
      </c>
      <c r="U3783">
        <v>4</v>
      </c>
      <c r="V3783" s="1">
        <v>45452</v>
      </c>
      <c r="W3783" s="1">
        <v>45460</v>
      </c>
      <c r="X3783" s="1">
        <v>45469</v>
      </c>
      <c r="Y3783" t="s">
        <v>81</v>
      </c>
      <c r="Z3783" t="s">
        <v>150</v>
      </c>
      <c r="AA3783" t="s">
        <v>56</v>
      </c>
      <c r="AB3783" t="s">
        <v>76</v>
      </c>
      <c r="AC3783" t="s">
        <v>57</v>
      </c>
      <c r="AD3783" t="s">
        <v>58</v>
      </c>
    </row>
    <row r="3784" spans="1:30" x14ac:dyDescent="0.3">
      <c r="A3784" t="s">
        <v>6973</v>
      </c>
      <c r="B3784" t="s">
        <v>6289</v>
      </c>
      <c r="C3784" t="s">
        <v>32</v>
      </c>
      <c r="D3784" t="s">
        <v>48</v>
      </c>
      <c r="E3784" t="s">
        <v>49</v>
      </c>
      <c r="F3784">
        <v>1136</v>
      </c>
      <c r="G3784">
        <v>72.97</v>
      </c>
      <c r="H3784">
        <v>0.1</v>
      </c>
      <c r="I3784">
        <v>74604.53</v>
      </c>
      <c r="J3784">
        <v>53008.53</v>
      </c>
      <c r="K3784">
        <v>6977.65</v>
      </c>
      <c r="L3784">
        <v>1343.54</v>
      </c>
      <c r="M3784">
        <v>6530.53</v>
      </c>
      <c r="N3784">
        <v>6744.28</v>
      </c>
      <c r="O3784">
        <v>9.0399999999999991</v>
      </c>
      <c r="P3784" t="s">
        <v>35</v>
      </c>
      <c r="Q3784" t="s">
        <v>111</v>
      </c>
      <c r="R3784" t="s">
        <v>51</v>
      </c>
      <c r="S3784" t="s">
        <v>91</v>
      </c>
      <c r="T3784" t="s">
        <v>53</v>
      </c>
      <c r="U3784">
        <v>7</v>
      </c>
      <c r="V3784" s="1">
        <v>45672</v>
      </c>
      <c r="W3784" s="1">
        <v>45674</v>
      </c>
      <c r="X3784" s="1">
        <v>45687</v>
      </c>
      <c r="Y3784" t="s">
        <v>40</v>
      </c>
      <c r="Z3784" t="s">
        <v>64</v>
      </c>
      <c r="AA3784" t="s">
        <v>42</v>
      </c>
      <c r="AB3784" t="s">
        <v>76</v>
      </c>
      <c r="AC3784" t="s">
        <v>93</v>
      </c>
      <c r="AD3784" t="s">
        <v>67</v>
      </c>
    </row>
    <row r="3785" spans="1:30" x14ac:dyDescent="0.3">
      <c r="A3785" t="s">
        <v>6974</v>
      </c>
      <c r="B3785" t="s">
        <v>818</v>
      </c>
      <c r="C3785" t="s">
        <v>80</v>
      </c>
      <c r="D3785" t="s">
        <v>33</v>
      </c>
      <c r="E3785" t="s">
        <v>34</v>
      </c>
      <c r="F3785">
        <v>797</v>
      </c>
      <c r="G3785">
        <v>60.53</v>
      </c>
      <c r="H3785">
        <v>0.15</v>
      </c>
      <c r="I3785">
        <v>41006.050000000003</v>
      </c>
      <c r="J3785">
        <v>27794.07</v>
      </c>
      <c r="K3785">
        <v>4068.32</v>
      </c>
      <c r="L3785">
        <v>1284.68</v>
      </c>
      <c r="M3785">
        <v>3082.93</v>
      </c>
      <c r="N3785">
        <v>4776.05</v>
      </c>
      <c r="O3785">
        <v>11.65</v>
      </c>
      <c r="P3785" t="s">
        <v>35</v>
      </c>
      <c r="Q3785" t="s">
        <v>122</v>
      </c>
      <c r="R3785" t="s">
        <v>37</v>
      </c>
      <c r="S3785" t="s">
        <v>97</v>
      </c>
      <c r="T3785" t="s">
        <v>53</v>
      </c>
      <c r="U3785">
        <v>7</v>
      </c>
      <c r="V3785" s="1">
        <v>45916</v>
      </c>
      <c r="W3785" s="1">
        <v>45917</v>
      </c>
      <c r="X3785" s="1">
        <v>45938</v>
      </c>
      <c r="Y3785" t="s">
        <v>103</v>
      </c>
      <c r="Z3785" t="s">
        <v>104</v>
      </c>
      <c r="AA3785" t="s">
        <v>42</v>
      </c>
      <c r="AB3785" t="s">
        <v>66</v>
      </c>
      <c r="AC3785" t="s">
        <v>57</v>
      </c>
      <c r="AD3785" t="s">
        <v>67</v>
      </c>
    </row>
    <row r="3786" spans="1:30" x14ac:dyDescent="0.3">
      <c r="A3786" t="s">
        <v>6975</v>
      </c>
      <c r="B3786" t="s">
        <v>6976</v>
      </c>
      <c r="C3786" t="s">
        <v>135</v>
      </c>
      <c r="D3786" t="s">
        <v>140</v>
      </c>
      <c r="E3786" t="s">
        <v>49</v>
      </c>
      <c r="F3786">
        <v>1286</v>
      </c>
      <c r="G3786">
        <v>367.45</v>
      </c>
      <c r="H3786">
        <v>0.05</v>
      </c>
      <c r="I3786">
        <v>448913.66</v>
      </c>
      <c r="J3786">
        <v>282474.48</v>
      </c>
      <c r="K3786">
        <v>3125.23</v>
      </c>
      <c r="L3786">
        <v>2330.98</v>
      </c>
      <c r="M3786">
        <v>53091.37</v>
      </c>
      <c r="N3786">
        <v>107891.6</v>
      </c>
      <c r="O3786">
        <v>24.03</v>
      </c>
      <c r="P3786" t="s">
        <v>35</v>
      </c>
      <c r="Q3786" t="s">
        <v>132</v>
      </c>
      <c r="R3786" t="s">
        <v>37</v>
      </c>
      <c r="S3786" t="s">
        <v>38</v>
      </c>
      <c r="T3786" t="s">
        <v>63</v>
      </c>
      <c r="U3786">
        <v>0</v>
      </c>
      <c r="V3786" s="1">
        <v>45624</v>
      </c>
      <c r="W3786" s="1">
        <v>45631</v>
      </c>
      <c r="X3786" s="1">
        <v>45636</v>
      </c>
      <c r="Y3786" t="s">
        <v>54</v>
      </c>
      <c r="Z3786" t="s">
        <v>92</v>
      </c>
      <c r="AA3786" t="s">
        <v>42</v>
      </c>
      <c r="AB3786" t="s">
        <v>66</v>
      </c>
      <c r="AC3786" t="s">
        <v>93</v>
      </c>
      <c r="AD3786" t="s">
        <v>67</v>
      </c>
    </row>
    <row r="3787" spans="1:30" x14ac:dyDescent="0.3">
      <c r="A3787" t="s">
        <v>6977</v>
      </c>
      <c r="B3787" t="s">
        <v>6978</v>
      </c>
      <c r="C3787" t="s">
        <v>80</v>
      </c>
      <c r="D3787" t="s">
        <v>88</v>
      </c>
      <c r="E3787" t="s">
        <v>89</v>
      </c>
      <c r="F3787">
        <v>1315</v>
      </c>
      <c r="G3787">
        <v>411.48</v>
      </c>
      <c r="H3787">
        <v>0.15</v>
      </c>
      <c r="I3787">
        <v>459931.77</v>
      </c>
      <c r="J3787">
        <v>317667.07</v>
      </c>
      <c r="K3787">
        <v>6963.29</v>
      </c>
      <c r="L3787">
        <v>2692.96</v>
      </c>
      <c r="M3787">
        <v>50958.81</v>
      </c>
      <c r="N3787">
        <v>81649.64</v>
      </c>
      <c r="O3787">
        <v>17.75</v>
      </c>
      <c r="P3787" t="s">
        <v>35</v>
      </c>
      <c r="Q3787" t="s">
        <v>122</v>
      </c>
      <c r="R3787" t="s">
        <v>37</v>
      </c>
      <c r="S3787" t="s">
        <v>97</v>
      </c>
      <c r="T3787" t="s">
        <v>63</v>
      </c>
      <c r="U3787">
        <v>0</v>
      </c>
      <c r="V3787" s="1">
        <v>45335</v>
      </c>
      <c r="W3787" s="1">
        <v>45342</v>
      </c>
      <c r="X3787" s="1">
        <v>45350</v>
      </c>
      <c r="Y3787" t="s">
        <v>40</v>
      </c>
      <c r="Z3787" t="s">
        <v>147</v>
      </c>
      <c r="AA3787" t="s">
        <v>42</v>
      </c>
      <c r="AB3787" t="s">
        <v>43</v>
      </c>
      <c r="AC3787" t="s">
        <v>77</v>
      </c>
      <c r="AD3787" t="s">
        <v>58</v>
      </c>
    </row>
    <row r="3788" spans="1:30" x14ac:dyDescent="0.3">
      <c r="A3788" t="s">
        <v>6979</v>
      </c>
      <c r="B3788" t="s">
        <v>6980</v>
      </c>
      <c r="C3788" t="s">
        <v>70</v>
      </c>
      <c r="D3788" t="s">
        <v>71</v>
      </c>
      <c r="E3788" t="s">
        <v>72</v>
      </c>
      <c r="F3788">
        <v>1503</v>
      </c>
      <c r="G3788">
        <v>166.3</v>
      </c>
      <c r="H3788">
        <v>0.05</v>
      </c>
      <c r="I3788">
        <v>237451.46</v>
      </c>
      <c r="J3788">
        <v>155864.26</v>
      </c>
      <c r="K3788">
        <v>10950.91</v>
      </c>
      <c r="L3788">
        <v>852.39</v>
      </c>
      <c r="M3788">
        <v>9682.39</v>
      </c>
      <c r="N3788">
        <v>60101.51</v>
      </c>
      <c r="O3788">
        <v>25.31</v>
      </c>
      <c r="P3788" t="s">
        <v>35</v>
      </c>
      <c r="Q3788" t="s">
        <v>90</v>
      </c>
      <c r="R3788" t="s">
        <v>74</v>
      </c>
      <c r="S3788" t="s">
        <v>91</v>
      </c>
      <c r="T3788" t="s">
        <v>39</v>
      </c>
      <c r="U3788">
        <v>10</v>
      </c>
      <c r="V3788" s="1">
        <v>45732</v>
      </c>
      <c r="W3788" s="1">
        <v>45738</v>
      </c>
      <c r="X3788" s="1">
        <v>45754</v>
      </c>
      <c r="Y3788" t="s">
        <v>40</v>
      </c>
      <c r="Z3788" t="s">
        <v>41</v>
      </c>
      <c r="AA3788" t="s">
        <v>42</v>
      </c>
      <c r="AB3788" t="s">
        <v>76</v>
      </c>
      <c r="AC3788" t="s">
        <v>98</v>
      </c>
      <c r="AD3788" t="s">
        <v>67</v>
      </c>
    </row>
    <row r="3789" spans="1:30" x14ac:dyDescent="0.3">
      <c r="A3789" t="s">
        <v>6981</v>
      </c>
      <c r="B3789" t="s">
        <v>5925</v>
      </c>
      <c r="C3789" t="s">
        <v>87</v>
      </c>
      <c r="D3789" t="s">
        <v>88</v>
      </c>
      <c r="E3789" t="s">
        <v>89</v>
      </c>
      <c r="F3789">
        <v>1090</v>
      </c>
      <c r="G3789">
        <v>99.34</v>
      </c>
      <c r="H3789">
        <v>0.1</v>
      </c>
      <c r="I3789">
        <v>97452.54</v>
      </c>
      <c r="J3789">
        <v>60920.800000000003</v>
      </c>
      <c r="K3789">
        <v>6049.89</v>
      </c>
      <c r="L3789">
        <v>641.16</v>
      </c>
      <c r="M3789">
        <v>11242.11</v>
      </c>
      <c r="N3789">
        <v>18598.580000000002</v>
      </c>
      <c r="O3789">
        <v>19.079999999999998</v>
      </c>
      <c r="P3789" t="s">
        <v>35</v>
      </c>
      <c r="Q3789" t="s">
        <v>73</v>
      </c>
      <c r="R3789" t="s">
        <v>37</v>
      </c>
      <c r="S3789" t="s">
        <v>38</v>
      </c>
      <c r="T3789" t="s">
        <v>112</v>
      </c>
      <c r="U3789">
        <v>15</v>
      </c>
      <c r="V3789" s="1">
        <v>45524</v>
      </c>
      <c r="W3789" s="1">
        <v>45534</v>
      </c>
      <c r="X3789" s="1">
        <v>45558</v>
      </c>
      <c r="Y3789" t="s">
        <v>103</v>
      </c>
      <c r="Z3789" t="s">
        <v>177</v>
      </c>
      <c r="AA3789" t="s">
        <v>65</v>
      </c>
      <c r="AB3789" t="s">
        <v>43</v>
      </c>
      <c r="AC3789" t="s">
        <v>93</v>
      </c>
      <c r="AD3789" t="s">
        <v>67</v>
      </c>
    </row>
    <row r="3790" spans="1:30" x14ac:dyDescent="0.3">
      <c r="A3790" t="s">
        <v>6982</v>
      </c>
      <c r="B3790" t="s">
        <v>6983</v>
      </c>
      <c r="C3790" t="s">
        <v>87</v>
      </c>
      <c r="D3790" t="s">
        <v>101</v>
      </c>
      <c r="E3790" t="s">
        <v>102</v>
      </c>
      <c r="F3790">
        <v>1679</v>
      </c>
      <c r="G3790">
        <v>240.14</v>
      </c>
      <c r="H3790">
        <v>0.05</v>
      </c>
      <c r="I3790">
        <v>383035.31</v>
      </c>
      <c r="J3790">
        <v>239072.99</v>
      </c>
      <c r="K3790">
        <v>1650.4</v>
      </c>
      <c r="L3790">
        <v>1114.6099999999999</v>
      </c>
      <c r="M3790">
        <v>11325.25</v>
      </c>
      <c r="N3790">
        <v>129872.06</v>
      </c>
      <c r="O3790">
        <v>33.909999999999997</v>
      </c>
      <c r="P3790" t="s">
        <v>35</v>
      </c>
      <c r="Q3790" t="s">
        <v>50</v>
      </c>
      <c r="R3790" t="s">
        <v>51</v>
      </c>
      <c r="S3790" t="s">
        <v>91</v>
      </c>
      <c r="T3790" t="s">
        <v>63</v>
      </c>
      <c r="U3790">
        <v>15</v>
      </c>
      <c r="V3790" s="1">
        <v>45937</v>
      </c>
      <c r="W3790" s="1">
        <v>45938</v>
      </c>
      <c r="X3790" s="1">
        <v>45960</v>
      </c>
      <c r="Y3790" t="s">
        <v>54</v>
      </c>
      <c r="Z3790" t="s">
        <v>75</v>
      </c>
      <c r="AA3790" t="s">
        <v>56</v>
      </c>
      <c r="AB3790" t="s">
        <v>43</v>
      </c>
      <c r="AC3790" t="s">
        <v>44</v>
      </c>
      <c r="AD3790" t="s">
        <v>45</v>
      </c>
    </row>
    <row r="3791" spans="1:30" x14ac:dyDescent="0.3">
      <c r="A3791" t="s">
        <v>6984</v>
      </c>
      <c r="B3791" t="s">
        <v>4191</v>
      </c>
      <c r="C3791" t="s">
        <v>135</v>
      </c>
      <c r="D3791" t="s">
        <v>48</v>
      </c>
      <c r="E3791" t="s">
        <v>49</v>
      </c>
      <c r="F3791">
        <v>791</v>
      </c>
      <c r="G3791">
        <v>370.87</v>
      </c>
      <c r="H3791">
        <v>0</v>
      </c>
      <c r="I3791">
        <v>293358.17</v>
      </c>
      <c r="J3791">
        <v>200104.18</v>
      </c>
      <c r="K3791">
        <v>9828.92</v>
      </c>
      <c r="L3791">
        <v>683.33</v>
      </c>
      <c r="M3791">
        <v>30881.98</v>
      </c>
      <c r="N3791">
        <v>51859.76</v>
      </c>
      <c r="O3791">
        <v>17.68</v>
      </c>
      <c r="P3791" t="s">
        <v>35</v>
      </c>
      <c r="Q3791" t="s">
        <v>36</v>
      </c>
      <c r="R3791" t="s">
        <v>51</v>
      </c>
      <c r="S3791" t="s">
        <v>97</v>
      </c>
      <c r="T3791" t="s">
        <v>53</v>
      </c>
      <c r="U3791">
        <v>0</v>
      </c>
      <c r="V3791" s="1">
        <v>45355</v>
      </c>
      <c r="W3791" s="1">
        <v>45365</v>
      </c>
      <c r="X3791" s="1">
        <v>45387</v>
      </c>
      <c r="Y3791" t="s">
        <v>40</v>
      </c>
      <c r="Z3791" t="s">
        <v>41</v>
      </c>
      <c r="AA3791" t="s">
        <v>56</v>
      </c>
      <c r="AB3791" t="s">
        <v>76</v>
      </c>
      <c r="AC3791" t="s">
        <v>44</v>
      </c>
      <c r="AD3791" t="s">
        <v>58</v>
      </c>
    </row>
    <row r="3792" spans="1:30" x14ac:dyDescent="0.3">
      <c r="A3792" t="s">
        <v>6985</v>
      </c>
      <c r="B3792" t="s">
        <v>6986</v>
      </c>
      <c r="C3792" t="s">
        <v>87</v>
      </c>
      <c r="D3792" t="s">
        <v>71</v>
      </c>
      <c r="E3792" t="s">
        <v>72</v>
      </c>
      <c r="F3792">
        <v>398</v>
      </c>
      <c r="G3792">
        <v>363.96</v>
      </c>
      <c r="H3792">
        <v>0</v>
      </c>
      <c r="I3792">
        <v>144856.07999999999</v>
      </c>
      <c r="J3792">
        <v>67480.84</v>
      </c>
      <c r="K3792">
        <v>12278.12</v>
      </c>
      <c r="L3792">
        <v>862.79</v>
      </c>
      <c r="M3792">
        <v>10534.22</v>
      </c>
      <c r="N3792">
        <v>53700.11</v>
      </c>
      <c r="O3792">
        <v>37.07</v>
      </c>
      <c r="P3792" t="s">
        <v>35</v>
      </c>
      <c r="Q3792" t="s">
        <v>96</v>
      </c>
      <c r="R3792" t="s">
        <v>37</v>
      </c>
      <c r="S3792" t="s">
        <v>97</v>
      </c>
      <c r="T3792" t="s">
        <v>53</v>
      </c>
      <c r="U3792">
        <v>7</v>
      </c>
      <c r="V3792" s="1">
        <v>45710</v>
      </c>
      <c r="W3792" s="1">
        <v>45712</v>
      </c>
      <c r="X3792" s="1">
        <v>45738</v>
      </c>
      <c r="Y3792" t="s">
        <v>40</v>
      </c>
      <c r="Z3792" t="s">
        <v>147</v>
      </c>
      <c r="AA3792" t="s">
        <v>83</v>
      </c>
      <c r="AB3792" t="s">
        <v>43</v>
      </c>
      <c r="AC3792" t="s">
        <v>93</v>
      </c>
      <c r="AD3792" t="s">
        <v>45</v>
      </c>
    </row>
    <row r="3793" spans="1:30" x14ac:dyDescent="0.3">
      <c r="A3793" t="s">
        <v>6987</v>
      </c>
      <c r="B3793" t="s">
        <v>6988</v>
      </c>
      <c r="C3793" t="s">
        <v>32</v>
      </c>
      <c r="D3793" t="s">
        <v>159</v>
      </c>
      <c r="E3793" t="s">
        <v>160</v>
      </c>
      <c r="F3793">
        <v>1459</v>
      </c>
      <c r="G3793">
        <v>147.63</v>
      </c>
      <c r="H3793">
        <v>0.05</v>
      </c>
      <c r="I3793">
        <v>204622.56</v>
      </c>
      <c r="J3793">
        <v>150354.35</v>
      </c>
      <c r="K3793">
        <v>13835.52</v>
      </c>
      <c r="L3793">
        <v>1357.06</v>
      </c>
      <c r="M3793">
        <v>19802.2</v>
      </c>
      <c r="N3793">
        <v>19273.43</v>
      </c>
      <c r="O3793">
        <v>9.42</v>
      </c>
      <c r="P3793" t="s">
        <v>35</v>
      </c>
      <c r="Q3793" t="s">
        <v>132</v>
      </c>
      <c r="R3793" t="s">
        <v>74</v>
      </c>
      <c r="S3793" t="s">
        <v>118</v>
      </c>
      <c r="T3793" t="s">
        <v>112</v>
      </c>
      <c r="U3793">
        <v>10</v>
      </c>
      <c r="V3793" s="1">
        <v>45924</v>
      </c>
      <c r="W3793" s="1">
        <v>45934</v>
      </c>
      <c r="X3793" s="1">
        <v>45965</v>
      </c>
      <c r="Y3793" t="s">
        <v>103</v>
      </c>
      <c r="Z3793" t="s">
        <v>104</v>
      </c>
      <c r="AA3793" t="s">
        <v>42</v>
      </c>
      <c r="AB3793" t="s">
        <v>76</v>
      </c>
      <c r="AC3793" t="s">
        <v>123</v>
      </c>
      <c r="AD3793" t="s">
        <v>67</v>
      </c>
    </row>
    <row r="3794" spans="1:30" x14ac:dyDescent="0.3">
      <c r="A3794" t="s">
        <v>6989</v>
      </c>
      <c r="B3794" t="s">
        <v>6990</v>
      </c>
      <c r="C3794" t="s">
        <v>80</v>
      </c>
      <c r="D3794" t="s">
        <v>130</v>
      </c>
      <c r="E3794" t="s">
        <v>131</v>
      </c>
      <c r="F3794">
        <v>963</v>
      </c>
      <c r="G3794">
        <v>213.36</v>
      </c>
      <c r="H3794">
        <v>0.05</v>
      </c>
      <c r="I3794">
        <v>195192.4</v>
      </c>
      <c r="J3794">
        <v>131135.73000000001</v>
      </c>
      <c r="K3794">
        <v>9462.5300000000007</v>
      </c>
      <c r="L3794">
        <v>990.13</v>
      </c>
      <c r="M3794">
        <v>18386.419999999998</v>
      </c>
      <c r="N3794">
        <v>35217.589999999997</v>
      </c>
      <c r="O3794">
        <v>18.04</v>
      </c>
      <c r="P3794" t="s">
        <v>35</v>
      </c>
      <c r="Q3794" t="s">
        <v>203</v>
      </c>
      <c r="R3794" t="s">
        <v>51</v>
      </c>
      <c r="S3794" t="s">
        <v>52</v>
      </c>
      <c r="T3794" t="s">
        <v>63</v>
      </c>
      <c r="U3794">
        <v>0</v>
      </c>
      <c r="V3794" s="1">
        <v>45474</v>
      </c>
      <c r="W3794" s="1">
        <v>45483</v>
      </c>
      <c r="X3794" s="1">
        <v>45504</v>
      </c>
      <c r="Y3794" t="s">
        <v>103</v>
      </c>
      <c r="Z3794" t="s">
        <v>119</v>
      </c>
      <c r="AA3794" t="s">
        <v>83</v>
      </c>
      <c r="AB3794" t="s">
        <v>66</v>
      </c>
      <c r="AC3794" t="s">
        <v>98</v>
      </c>
      <c r="AD3794" t="s">
        <v>45</v>
      </c>
    </row>
    <row r="3795" spans="1:30" x14ac:dyDescent="0.3">
      <c r="A3795" t="s">
        <v>6991</v>
      </c>
      <c r="B3795" t="s">
        <v>6992</v>
      </c>
      <c r="C3795" t="s">
        <v>70</v>
      </c>
      <c r="D3795" t="s">
        <v>140</v>
      </c>
      <c r="E3795" t="s">
        <v>49</v>
      </c>
      <c r="F3795">
        <v>184</v>
      </c>
      <c r="G3795">
        <v>252.49</v>
      </c>
      <c r="H3795">
        <v>0.05</v>
      </c>
      <c r="I3795">
        <v>44135.25</v>
      </c>
      <c r="J3795">
        <v>31007.99</v>
      </c>
      <c r="K3795">
        <v>2779.71</v>
      </c>
      <c r="L3795">
        <v>1429.87</v>
      </c>
      <c r="M3795">
        <v>1700.25</v>
      </c>
      <c r="N3795">
        <v>7217.43</v>
      </c>
      <c r="O3795">
        <v>16.350000000000001</v>
      </c>
      <c r="P3795" t="s">
        <v>35</v>
      </c>
      <c r="Q3795" t="s">
        <v>122</v>
      </c>
      <c r="R3795" t="s">
        <v>37</v>
      </c>
      <c r="S3795" t="s">
        <v>97</v>
      </c>
      <c r="T3795" t="s">
        <v>112</v>
      </c>
      <c r="U3795">
        <v>0</v>
      </c>
      <c r="V3795" s="1">
        <v>45536</v>
      </c>
      <c r="W3795" s="1">
        <v>45543</v>
      </c>
      <c r="X3795" s="1">
        <v>45565</v>
      </c>
      <c r="Y3795" t="s">
        <v>103</v>
      </c>
      <c r="Z3795" t="s">
        <v>104</v>
      </c>
      <c r="AA3795" t="s">
        <v>42</v>
      </c>
      <c r="AB3795" t="s">
        <v>76</v>
      </c>
      <c r="AC3795" t="s">
        <v>84</v>
      </c>
      <c r="AD3795" t="s">
        <v>67</v>
      </c>
    </row>
    <row r="3796" spans="1:30" x14ac:dyDescent="0.3">
      <c r="A3796" t="s">
        <v>6993</v>
      </c>
      <c r="B3796" t="s">
        <v>6994</v>
      </c>
      <c r="C3796" t="s">
        <v>32</v>
      </c>
      <c r="D3796" t="s">
        <v>101</v>
      </c>
      <c r="E3796" t="s">
        <v>102</v>
      </c>
      <c r="F3796">
        <v>289</v>
      </c>
      <c r="G3796">
        <v>361.72</v>
      </c>
      <c r="H3796">
        <v>0.1</v>
      </c>
      <c r="I3796">
        <v>94083.37</v>
      </c>
      <c r="J3796">
        <v>65726.66</v>
      </c>
      <c r="K3796">
        <v>4789.72</v>
      </c>
      <c r="L3796">
        <v>2027.6</v>
      </c>
      <c r="M3796">
        <v>8933.7000000000007</v>
      </c>
      <c r="N3796">
        <v>12605.69</v>
      </c>
      <c r="O3796">
        <v>13.4</v>
      </c>
      <c r="P3796" t="s">
        <v>35</v>
      </c>
      <c r="Q3796" t="s">
        <v>96</v>
      </c>
      <c r="R3796" t="s">
        <v>51</v>
      </c>
      <c r="S3796" t="s">
        <v>52</v>
      </c>
      <c r="T3796" t="s">
        <v>63</v>
      </c>
      <c r="U3796">
        <v>0</v>
      </c>
      <c r="V3796" s="1">
        <v>45505</v>
      </c>
      <c r="W3796" s="1">
        <v>45510</v>
      </c>
      <c r="X3796" s="1">
        <v>45530</v>
      </c>
      <c r="Y3796" t="s">
        <v>103</v>
      </c>
      <c r="Z3796" t="s">
        <v>177</v>
      </c>
      <c r="AA3796" t="s">
        <v>83</v>
      </c>
      <c r="AB3796" t="s">
        <v>66</v>
      </c>
      <c r="AC3796" t="s">
        <v>84</v>
      </c>
      <c r="AD3796" t="s">
        <v>45</v>
      </c>
    </row>
    <row r="3797" spans="1:30" x14ac:dyDescent="0.3">
      <c r="A3797" t="s">
        <v>6995</v>
      </c>
      <c r="B3797" t="s">
        <v>6996</v>
      </c>
      <c r="C3797" t="s">
        <v>135</v>
      </c>
      <c r="D3797" t="s">
        <v>88</v>
      </c>
      <c r="E3797" t="s">
        <v>89</v>
      </c>
      <c r="F3797">
        <v>1114</v>
      </c>
      <c r="G3797">
        <v>201.78</v>
      </c>
      <c r="H3797">
        <v>0</v>
      </c>
      <c r="I3797">
        <v>224782.92</v>
      </c>
      <c r="J3797">
        <v>118804.05</v>
      </c>
      <c r="K3797">
        <v>12409.03</v>
      </c>
      <c r="L3797">
        <v>887.98</v>
      </c>
      <c r="M3797">
        <v>25294.81</v>
      </c>
      <c r="N3797">
        <v>67387.05</v>
      </c>
      <c r="O3797">
        <v>29.98</v>
      </c>
      <c r="P3797" t="s">
        <v>35</v>
      </c>
      <c r="Q3797" t="s">
        <v>90</v>
      </c>
      <c r="R3797" t="s">
        <v>74</v>
      </c>
      <c r="S3797" t="s">
        <v>38</v>
      </c>
      <c r="T3797" t="s">
        <v>112</v>
      </c>
      <c r="U3797">
        <v>10</v>
      </c>
      <c r="V3797" s="1">
        <v>45336</v>
      </c>
      <c r="W3797" s="1">
        <v>45345</v>
      </c>
      <c r="X3797" s="1">
        <v>45385</v>
      </c>
      <c r="Y3797" t="s">
        <v>40</v>
      </c>
      <c r="Z3797" t="s">
        <v>147</v>
      </c>
      <c r="AA3797" t="s">
        <v>42</v>
      </c>
      <c r="AB3797" t="s">
        <v>66</v>
      </c>
      <c r="AC3797" t="s">
        <v>44</v>
      </c>
      <c r="AD3797" t="s">
        <v>45</v>
      </c>
    </row>
    <row r="3798" spans="1:30" x14ac:dyDescent="0.3">
      <c r="A3798" t="s">
        <v>6997</v>
      </c>
      <c r="B3798" t="s">
        <v>6998</v>
      </c>
      <c r="C3798" t="s">
        <v>87</v>
      </c>
      <c r="D3798" t="s">
        <v>130</v>
      </c>
      <c r="E3798" t="s">
        <v>131</v>
      </c>
      <c r="F3798">
        <v>560</v>
      </c>
      <c r="G3798">
        <v>26.58</v>
      </c>
      <c r="H3798">
        <v>0</v>
      </c>
      <c r="I3798">
        <v>14884.8</v>
      </c>
      <c r="J3798">
        <v>10251</v>
      </c>
      <c r="K3798">
        <v>2377.04</v>
      </c>
      <c r="L3798">
        <v>1852.76</v>
      </c>
      <c r="M3798">
        <v>473.14</v>
      </c>
      <c r="N3798">
        <v>-69.14</v>
      </c>
      <c r="O3798">
        <v>-0.46</v>
      </c>
      <c r="P3798" t="s">
        <v>35</v>
      </c>
      <c r="Q3798" t="s">
        <v>90</v>
      </c>
      <c r="R3798" t="s">
        <v>37</v>
      </c>
      <c r="S3798" t="s">
        <v>91</v>
      </c>
      <c r="T3798" t="s">
        <v>39</v>
      </c>
      <c r="U3798">
        <v>4</v>
      </c>
      <c r="V3798" s="1">
        <v>45541</v>
      </c>
      <c r="W3798" s="1">
        <v>45547</v>
      </c>
      <c r="X3798" s="1">
        <v>45562</v>
      </c>
      <c r="Y3798" t="s">
        <v>103</v>
      </c>
      <c r="Z3798" t="s">
        <v>104</v>
      </c>
      <c r="AA3798" t="s">
        <v>42</v>
      </c>
      <c r="AB3798" t="s">
        <v>76</v>
      </c>
      <c r="AC3798" t="s">
        <v>123</v>
      </c>
      <c r="AD3798" t="s">
        <v>67</v>
      </c>
    </row>
    <row r="3799" spans="1:30" x14ac:dyDescent="0.3">
      <c r="A3799" t="s">
        <v>6999</v>
      </c>
      <c r="B3799" t="s">
        <v>7000</v>
      </c>
      <c r="C3799" t="s">
        <v>135</v>
      </c>
      <c r="D3799" t="s">
        <v>107</v>
      </c>
      <c r="E3799" t="s">
        <v>108</v>
      </c>
      <c r="F3799">
        <v>1531</v>
      </c>
      <c r="G3799">
        <v>199.89</v>
      </c>
      <c r="H3799">
        <v>0.05</v>
      </c>
      <c r="I3799">
        <v>290730.01</v>
      </c>
      <c r="J3799">
        <v>145963.60999999999</v>
      </c>
      <c r="K3799">
        <v>3121.85</v>
      </c>
      <c r="L3799">
        <v>125.26</v>
      </c>
      <c r="M3799">
        <v>28491.31</v>
      </c>
      <c r="N3799">
        <v>113027.98</v>
      </c>
      <c r="O3799">
        <v>38.880000000000003</v>
      </c>
      <c r="P3799" t="s">
        <v>35</v>
      </c>
      <c r="Q3799" t="s">
        <v>96</v>
      </c>
      <c r="R3799" t="s">
        <v>37</v>
      </c>
      <c r="S3799" t="s">
        <v>38</v>
      </c>
      <c r="T3799" t="s">
        <v>63</v>
      </c>
      <c r="U3799">
        <v>0</v>
      </c>
      <c r="V3799" s="1">
        <v>45825</v>
      </c>
      <c r="W3799" s="1">
        <v>45830</v>
      </c>
      <c r="X3799" s="1">
        <v>45855</v>
      </c>
      <c r="Y3799" t="s">
        <v>81</v>
      </c>
      <c r="Z3799" t="s">
        <v>150</v>
      </c>
      <c r="AA3799" t="s">
        <v>56</v>
      </c>
      <c r="AB3799" t="s">
        <v>76</v>
      </c>
      <c r="AC3799" t="s">
        <v>84</v>
      </c>
      <c r="AD3799" t="s">
        <v>58</v>
      </c>
    </row>
    <row r="3800" spans="1:30" x14ac:dyDescent="0.3">
      <c r="A3800" t="s">
        <v>7001</v>
      </c>
      <c r="B3800" t="s">
        <v>7002</v>
      </c>
      <c r="C3800" t="s">
        <v>80</v>
      </c>
      <c r="D3800" t="s">
        <v>88</v>
      </c>
      <c r="E3800" t="s">
        <v>89</v>
      </c>
      <c r="F3800">
        <v>1785</v>
      </c>
      <c r="G3800">
        <v>383.57</v>
      </c>
      <c r="H3800">
        <v>0.1</v>
      </c>
      <c r="I3800">
        <v>616205.19999999995</v>
      </c>
      <c r="J3800">
        <v>396812.03</v>
      </c>
      <c r="K3800">
        <v>2426.04</v>
      </c>
      <c r="L3800">
        <v>1549.09</v>
      </c>
      <c r="M3800">
        <v>31317.68</v>
      </c>
      <c r="N3800">
        <v>184100.36</v>
      </c>
      <c r="O3800">
        <v>29.88</v>
      </c>
      <c r="P3800" t="s">
        <v>35</v>
      </c>
      <c r="Q3800" t="s">
        <v>132</v>
      </c>
      <c r="R3800" t="s">
        <v>51</v>
      </c>
      <c r="S3800" t="s">
        <v>118</v>
      </c>
      <c r="T3800" t="s">
        <v>39</v>
      </c>
      <c r="U3800">
        <v>0</v>
      </c>
      <c r="V3800" s="1">
        <v>45318</v>
      </c>
      <c r="W3800" s="1">
        <v>45321</v>
      </c>
      <c r="X3800" s="1">
        <v>45332</v>
      </c>
      <c r="Y3800" t="s">
        <v>40</v>
      </c>
      <c r="Z3800" t="s">
        <v>64</v>
      </c>
      <c r="AA3800" t="s">
        <v>42</v>
      </c>
      <c r="AB3800" t="s">
        <v>43</v>
      </c>
      <c r="AC3800" t="s">
        <v>77</v>
      </c>
      <c r="AD3800" t="s">
        <v>58</v>
      </c>
    </row>
    <row r="3801" spans="1:30" x14ac:dyDescent="0.3">
      <c r="A3801" t="s">
        <v>7003</v>
      </c>
      <c r="B3801" t="s">
        <v>7004</v>
      </c>
      <c r="C3801" t="s">
        <v>32</v>
      </c>
      <c r="D3801" t="s">
        <v>140</v>
      </c>
      <c r="E3801" t="s">
        <v>49</v>
      </c>
      <c r="F3801">
        <v>261</v>
      </c>
      <c r="G3801">
        <v>493.7</v>
      </c>
      <c r="H3801">
        <v>0.15</v>
      </c>
      <c r="I3801">
        <v>109527.35</v>
      </c>
      <c r="J3801">
        <v>75569.119999999995</v>
      </c>
      <c r="K3801">
        <v>7757.39</v>
      </c>
      <c r="L3801">
        <v>209.69</v>
      </c>
      <c r="M3801">
        <v>5016.2299999999996</v>
      </c>
      <c r="N3801">
        <v>20974.92</v>
      </c>
      <c r="O3801">
        <v>19.149999999999999</v>
      </c>
      <c r="P3801" t="s">
        <v>35</v>
      </c>
      <c r="Q3801" t="s">
        <v>132</v>
      </c>
      <c r="R3801" t="s">
        <v>74</v>
      </c>
      <c r="S3801" t="s">
        <v>38</v>
      </c>
      <c r="T3801" t="s">
        <v>112</v>
      </c>
      <c r="U3801">
        <v>7</v>
      </c>
      <c r="V3801" s="1">
        <v>45510</v>
      </c>
      <c r="W3801" s="1">
        <v>45519</v>
      </c>
      <c r="X3801" s="1">
        <v>45556</v>
      </c>
      <c r="Y3801" t="s">
        <v>103</v>
      </c>
      <c r="Z3801" t="s">
        <v>177</v>
      </c>
      <c r="AA3801" t="s">
        <v>83</v>
      </c>
      <c r="AB3801" t="s">
        <v>43</v>
      </c>
      <c r="AC3801" t="s">
        <v>77</v>
      </c>
      <c r="AD3801" t="s">
        <v>58</v>
      </c>
    </row>
    <row r="3802" spans="1:30" x14ac:dyDescent="0.3">
      <c r="A3802" t="s">
        <v>7005</v>
      </c>
      <c r="B3802" t="s">
        <v>7006</v>
      </c>
      <c r="C3802" t="s">
        <v>32</v>
      </c>
      <c r="D3802" t="s">
        <v>48</v>
      </c>
      <c r="E3802" t="s">
        <v>49</v>
      </c>
      <c r="F3802">
        <v>1448</v>
      </c>
      <c r="G3802">
        <v>34.49</v>
      </c>
      <c r="H3802">
        <v>0.05</v>
      </c>
      <c r="I3802">
        <v>47444.44</v>
      </c>
      <c r="J3802">
        <v>32756.95</v>
      </c>
      <c r="K3802">
        <v>621.95000000000005</v>
      </c>
      <c r="L3802">
        <v>1409.27</v>
      </c>
      <c r="M3802">
        <v>3722.26</v>
      </c>
      <c r="N3802">
        <v>8934.01</v>
      </c>
      <c r="O3802">
        <v>18.829999999999998</v>
      </c>
      <c r="P3802" t="s">
        <v>35</v>
      </c>
      <c r="Q3802" t="s">
        <v>90</v>
      </c>
      <c r="R3802" t="s">
        <v>51</v>
      </c>
      <c r="S3802" t="s">
        <v>97</v>
      </c>
      <c r="T3802" t="s">
        <v>39</v>
      </c>
      <c r="U3802">
        <v>10</v>
      </c>
      <c r="V3802" s="1">
        <v>45966</v>
      </c>
      <c r="W3802" s="1">
        <v>45971</v>
      </c>
      <c r="X3802" s="1">
        <v>45992</v>
      </c>
      <c r="Y3802" t="s">
        <v>54</v>
      </c>
      <c r="Z3802" t="s">
        <v>92</v>
      </c>
      <c r="AA3802" t="s">
        <v>56</v>
      </c>
      <c r="AB3802" t="s">
        <v>43</v>
      </c>
      <c r="AC3802" t="s">
        <v>77</v>
      </c>
      <c r="AD3802" t="s">
        <v>67</v>
      </c>
    </row>
    <row r="3803" spans="1:30" x14ac:dyDescent="0.3">
      <c r="A3803" t="s">
        <v>7007</v>
      </c>
      <c r="B3803" t="s">
        <v>7008</v>
      </c>
      <c r="C3803" t="s">
        <v>80</v>
      </c>
      <c r="D3803" t="s">
        <v>61</v>
      </c>
      <c r="E3803" t="s">
        <v>62</v>
      </c>
      <c r="F3803">
        <v>790</v>
      </c>
      <c r="G3803">
        <v>135.18</v>
      </c>
      <c r="H3803">
        <v>0.1</v>
      </c>
      <c r="I3803">
        <v>96112.98</v>
      </c>
      <c r="J3803">
        <v>60408.73</v>
      </c>
      <c r="K3803">
        <v>10563.53</v>
      </c>
      <c r="L3803">
        <v>1947.76</v>
      </c>
      <c r="M3803">
        <v>7401.16</v>
      </c>
      <c r="N3803">
        <v>15791.8</v>
      </c>
      <c r="O3803">
        <v>16.43</v>
      </c>
      <c r="P3803" t="s">
        <v>35</v>
      </c>
      <c r="Q3803" t="s">
        <v>36</v>
      </c>
      <c r="R3803" t="s">
        <v>74</v>
      </c>
      <c r="S3803" t="s">
        <v>91</v>
      </c>
      <c r="T3803" t="s">
        <v>39</v>
      </c>
      <c r="U3803">
        <v>2</v>
      </c>
      <c r="V3803" s="1">
        <v>45614</v>
      </c>
      <c r="W3803" s="1">
        <v>45618</v>
      </c>
      <c r="X3803" s="1">
        <v>45630</v>
      </c>
      <c r="Y3803" t="s">
        <v>54</v>
      </c>
      <c r="Z3803" t="s">
        <v>92</v>
      </c>
      <c r="AA3803" t="s">
        <v>83</v>
      </c>
      <c r="AB3803" t="s">
        <v>43</v>
      </c>
      <c r="AC3803" t="s">
        <v>98</v>
      </c>
      <c r="AD3803" t="s">
        <v>45</v>
      </c>
    </row>
    <row r="3804" spans="1:30" x14ac:dyDescent="0.3">
      <c r="A3804" t="s">
        <v>7009</v>
      </c>
      <c r="B3804" t="s">
        <v>6692</v>
      </c>
      <c r="C3804" t="s">
        <v>32</v>
      </c>
      <c r="D3804" t="s">
        <v>130</v>
      </c>
      <c r="E3804" t="s">
        <v>131</v>
      </c>
      <c r="F3804">
        <v>1819</v>
      </c>
      <c r="G3804">
        <v>165.91</v>
      </c>
      <c r="H3804">
        <v>0.05</v>
      </c>
      <c r="I3804">
        <v>286700.78000000003</v>
      </c>
      <c r="J3804">
        <v>191917.49</v>
      </c>
      <c r="K3804">
        <v>9478.08</v>
      </c>
      <c r="L3804">
        <v>565.85</v>
      </c>
      <c r="M3804">
        <v>31591.63</v>
      </c>
      <c r="N3804">
        <v>53147.73</v>
      </c>
      <c r="O3804">
        <v>18.54</v>
      </c>
      <c r="P3804" t="s">
        <v>35</v>
      </c>
      <c r="Q3804" t="s">
        <v>117</v>
      </c>
      <c r="R3804" t="s">
        <v>51</v>
      </c>
      <c r="S3804" t="s">
        <v>91</v>
      </c>
      <c r="T3804" t="s">
        <v>53</v>
      </c>
      <c r="U3804">
        <v>0</v>
      </c>
      <c r="V3804" s="1">
        <v>45802</v>
      </c>
      <c r="W3804" s="1">
        <v>45804</v>
      </c>
      <c r="X3804" s="1">
        <v>45824</v>
      </c>
      <c r="Y3804" t="s">
        <v>81</v>
      </c>
      <c r="Z3804" t="s">
        <v>82</v>
      </c>
      <c r="AA3804" t="s">
        <v>56</v>
      </c>
      <c r="AB3804" t="s">
        <v>43</v>
      </c>
      <c r="AC3804" t="s">
        <v>84</v>
      </c>
      <c r="AD3804" t="s">
        <v>67</v>
      </c>
    </row>
    <row r="3805" spans="1:30" x14ac:dyDescent="0.3">
      <c r="A3805" t="s">
        <v>7010</v>
      </c>
      <c r="B3805" t="s">
        <v>4632</v>
      </c>
      <c r="C3805" t="s">
        <v>32</v>
      </c>
      <c r="D3805" t="s">
        <v>48</v>
      </c>
      <c r="E3805" t="s">
        <v>49</v>
      </c>
      <c r="F3805">
        <v>1462</v>
      </c>
      <c r="G3805">
        <v>459.9</v>
      </c>
      <c r="H3805">
        <v>0.05</v>
      </c>
      <c r="I3805">
        <v>638755.11</v>
      </c>
      <c r="J3805">
        <v>363757.35</v>
      </c>
      <c r="K3805">
        <v>14228.12</v>
      </c>
      <c r="L3805">
        <v>1134.44</v>
      </c>
      <c r="M3805">
        <v>32960.49</v>
      </c>
      <c r="N3805">
        <v>226674.71</v>
      </c>
      <c r="O3805">
        <v>35.49</v>
      </c>
      <c r="P3805" t="s">
        <v>35</v>
      </c>
      <c r="Q3805" t="s">
        <v>111</v>
      </c>
      <c r="R3805" t="s">
        <v>74</v>
      </c>
      <c r="S3805" t="s">
        <v>97</v>
      </c>
      <c r="T3805" t="s">
        <v>112</v>
      </c>
      <c r="U3805">
        <v>0</v>
      </c>
      <c r="V3805" s="1">
        <v>45442</v>
      </c>
      <c r="W3805" s="1">
        <v>45450</v>
      </c>
      <c r="X3805" s="1">
        <v>45478</v>
      </c>
      <c r="Y3805" t="s">
        <v>81</v>
      </c>
      <c r="Z3805" t="s">
        <v>82</v>
      </c>
      <c r="AA3805" t="s">
        <v>65</v>
      </c>
      <c r="AB3805" t="s">
        <v>66</v>
      </c>
      <c r="AC3805" t="s">
        <v>77</v>
      </c>
      <c r="AD3805" t="s">
        <v>45</v>
      </c>
    </row>
    <row r="3806" spans="1:30" x14ac:dyDescent="0.3">
      <c r="A3806" t="s">
        <v>7011</v>
      </c>
      <c r="B3806" t="s">
        <v>7012</v>
      </c>
      <c r="C3806" t="s">
        <v>87</v>
      </c>
      <c r="D3806" t="s">
        <v>61</v>
      </c>
      <c r="E3806" t="s">
        <v>62</v>
      </c>
      <c r="F3806">
        <v>74</v>
      </c>
      <c r="G3806">
        <v>397.45</v>
      </c>
      <c r="H3806">
        <v>0.1</v>
      </c>
      <c r="I3806">
        <v>26470.17</v>
      </c>
      <c r="J3806">
        <v>14586.21</v>
      </c>
      <c r="K3806">
        <v>5679.94</v>
      </c>
      <c r="L3806">
        <v>2161.1999999999998</v>
      </c>
      <c r="M3806">
        <v>804.49</v>
      </c>
      <c r="N3806">
        <v>3238.33</v>
      </c>
      <c r="O3806">
        <v>12.23</v>
      </c>
      <c r="P3806" t="s">
        <v>35</v>
      </c>
      <c r="Q3806" t="s">
        <v>117</v>
      </c>
      <c r="R3806" t="s">
        <v>37</v>
      </c>
      <c r="S3806" t="s">
        <v>91</v>
      </c>
      <c r="T3806" t="s">
        <v>53</v>
      </c>
      <c r="U3806">
        <v>4</v>
      </c>
      <c r="V3806" s="1">
        <v>45571</v>
      </c>
      <c r="W3806" s="1">
        <v>45573</v>
      </c>
      <c r="X3806" s="1">
        <v>45587</v>
      </c>
      <c r="Y3806" t="s">
        <v>54</v>
      </c>
      <c r="Z3806" t="s">
        <v>75</v>
      </c>
      <c r="AA3806" t="s">
        <v>65</v>
      </c>
      <c r="AB3806" t="s">
        <v>43</v>
      </c>
      <c r="AC3806" t="s">
        <v>57</v>
      </c>
      <c r="AD3806" t="s">
        <v>58</v>
      </c>
    </row>
    <row r="3807" spans="1:30" x14ac:dyDescent="0.3">
      <c r="A3807" t="s">
        <v>7013</v>
      </c>
      <c r="B3807" t="s">
        <v>7014</v>
      </c>
      <c r="C3807" t="s">
        <v>87</v>
      </c>
      <c r="D3807" t="s">
        <v>88</v>
      </c>
      <c r="E3807" t="s">
        <v>89</v>
      </c>
      <c r="F3807">
        <v>1356</v>
      </c>
      <c r="G3807">
        <v>333.13</v>
      </c>
      <c r="H3807">
        <v>0.05</v>
      </c>
      <c r="I3807">
        <v>429138.07</v>
      </c>
      <c r="J3807">
        <v>213121.43</v>
      </c>
      <c r="K3807">
        <v>5647.03</v>
      </c>
      <c r="L3807">
        <v>1592.65</v>
      </c>
      <c r="M3807">
        <v>20052.16</v>
      </c>
      <c r="N3807">
        <v>188724.8</v>
      </c>
      <c r="O3807">
        <v>43.98</v>
      </c>
      <c r="P3807" t="s">
        <v>35</v>
      </c>
      <c r="Q3807" t="s">
        <v>122</v>
      </c>
      <c r="R3807" t="s">
        <v>51</v>
      </c>
      <c r="S3807" t="s">
        <v>52</v>
      </c>
      <c r="T3807" t="s">
        <v>53</v>
      </c>
      <c r="U3807">
        <v>0</v>
      </c>
      <c r="V3807" s="1">
        <v>45326</v>
      </c>
      <c r="W3807" s="1">
        <v>45328</v>
      </c>
      <c r="X3807" s="1">
        <v>45336</v>
      </c>
      <c r="Y3807" t="s">
        <v>40</v>
      </c>
      <c r="Z3807" t="s">
        <v>147</v>
      </c>
      <c r="AA3807" t="s">
        <v>56</v>
      </c>
      <c r="AB3807" t="s">
        <v>43</v>
      </c>
      <c r="AC3807" t="s">
        <v>77</v>
      </c>
      <c r="AD3807" t="s">
        <v>45</v>
      </c>
    </row>
    <row r="3808" spans="1:30" x14ac:dyDescent="0.3">
      <c r="A3808" t="s">
        <v>7015</v>
      </c>
      <c r="B3808" t="s">
        <v>3099</v>
      </c>
      <c r="C3808" t="s">
        <v>135</v>
      </c>
      <c r="D3808" t="s">
        <v>48</v>
      </c>
      <c r="E3808" t="s">
        <v>49</v>
      </c>
      <c r="F3808">
        <v>258</v>
      </c>
      <c r="G3808">
        <v>221.44</v>
      </c>
      <c r="H3808">
        <v>0.1</v>
      </c>
      <c r="I3808">
        <v>51418.37</v>
      </c>
      <c r="J3808">
        <v>30913.26</v>
      </c>
      <c r="K3808">
        <v>10927.74</v>
      </c>
      <c r="L3808">
        <v>201.36</v>
      </c>
      <c r="M3808">
        <v>4872.62</v>
      </c>
      <c r="N3808">
        <v>4503.3900000000003</v>
      </c>
      <c r="O3808">
        <v>8.76</v>
      </c>
      <c r="P3808" t="s">
        <v>35</v>
      </c>
      <c r="Q3808" t="s">
        <v>203</v>
      </c>
      <c r="R3808" t="s">
        <v>37</v>
      </c>
      <c r="S3808" t="s">
        <v>38</v>
      </c>
      <c r="T3808" t="s">
        <v>112</v>
      </c>
      <c r="U3808">
        <v>10</v>
      </c>
      <c r="V3808" s="1">
        <v>45403</v>
      </c>
      <c r="W3808" s="1">
        <v>45404</v>
      </c>
      <c r="X3808" s="1">
        <v>45441</v>
      </c>
      <c r="Y3808" t="s">
        <v>81</v>
      </c>
      <c r="Z3808" t="s">
        <v>165</v>
      </c>
      <c r="AA3808" t="s">
        <v>42</v>
      </c>
      <c r="AB3808" t="s">
        <v>66</v>
      </c>
      <c r="AC3808" t="s">
        <v>77</v>
      </c>
      <c r="AD3808" t="s">
        <v>67</v>
      </c>
    </row>
    <row r="3809" spans="1:30" x14ac:dyDescent="0.3">
      <c r="A3809" t="s">
        <v>7016</v>
      </c>
      <c r="B3809" t="s">
        <v>7017</v>
      </c>
      <c r="C3809" t="s">
        <v>80</v>
      </c>
      <c r="D3809" t="s">
        <v>130</v>
      </c>
      <c r="E3809" t="s">
        <v>131</v>
      </c>
      <c r="F3809">
        <v>781</v>
      </c>
      <c r="G3809">
        <v>172.84</v>
      </c>
      <c r="H3809">
        <v>0.1</v>
      </c>
      <c r="I3809">
        <v>121489.24</v>
      </c>
      <c r="J3809">
        <v>85259.49</v>
      </c>
      <c r="K3809">
        <v>2799.96</v>
      </c>
      <c r="L3809">
        <v>1532.87</v>
      </c>
      <c r="M3809">
        <v>9199.24</v>
      </c>
      <c r="N3809">
        <v>22697.68</v>
      </c>
      <c r="O3809">
        <v>18.68</v>
      </c>
      <c r="P3809" t="s">
        <v>35</v>
      </c>
      <c r="Q3809" t="s">
        <v>132</v>
      </c>
      <c r="R3809" t="s">
        <v>37</v>
      </c>
      <c r="S3809" t="s">
        <v>91</v>
      </c>
      <c r="T3809" t="s">
        <v>39</v>
      </c>
      <c r="U3809">
        <v>4</v>
      </c>
      <c r="V3809" s="1">
        <v>45615</v>
      </c>
      <c r="W3809" s="1">
        <v>45624</v>
      </c>
      <c r="X3809" s="1">
        <v>45644</v>
      </c>
      <c r="Y3809" t="s">
        <v>54</v>
      </c>
      <c r="Z3809" t="s">
        <v>92</v>
      </c>
      <c r="AA3809" t="s">
        <v>65</v>
      </c>
      <c r="AB3809" t="s">
        <v>43</v>
      </c>
      <c r="AC3809" t="s">
        <v>123</v>
      </c>
      <c r="AD3809" t="s">
        <v>67</v>
      </c>
    </row>
    <row r="3810" spans="1:30" x14ac:dyDescent="0.3">
      <c r="A3810" t="s">
        <v>7018</v>
      </c>
      <c r="B3810" t="s">
        <v>5514</v>
      </c>
      <c r="C3810" t="s">
        <v>32</v>
      </c>
      <c r="D3810" t="s">
        <v>101</v>
      </c>
      <c r="E3810" t="s">
        <v>102</v>
      </c>
      <c r="F3810">
        <v>95</v>
      </c>
      <c r="G3810">
        <v>498.77</v>
      </c>
      <c r="H3810">
        <v>0.15</v>
      </c>
      <c r="I3810">
        <v>40275.68</v>
      </c>
      <c r="J3810">
        <v>24387.65</v>
      </c>
      <c r="K3810">
        <v>10281.1</v>
      </c>
      <c r="L3810">
        <v>1365.44</v>
      </c>
      <c r="M3810">
        <v>2651.33</v>
      </c>
      <c r="N3810">
        <v>1590.16</v>
      </c>
      <c r="O3810">
        <v>3.95</v>
      </c>
      <c r="P3810" t="s">
        <v>35</v>
      </c>
      <c r="Q3810" t="s">
        <v>132</v>
      </c>
      <c r="R3810" t="s">
        <v>74</v>
      </c>
      <c r="S3810" t="s">
        <v>118</v>
      </c>
      <c r="T3810" t="s">
        <v>112</v>
      </c>
      <c r="U3810">
        <v>0</v>
      </c>
      <c r="V3810" s="1">
        <v>45798</v>
      </c>
      <c r="W3810" s="1">
        <v>45805</v>
      </c>
      <c r="X3810" s="1">
        <v>45828</v>
      </c>
      <c r="Y3810" t="s">
        <v>81</v>
      </c>
      <c r="Z3810" t="s">
        <v>82</v>
      </c>
      <c r="AA3810" t="s">
        <v>42</v>
      </c>
      <c r="AB3810" t="s">
        <v>66</v>
      </c>
      <c r="AC3810" t="s">
        <v>84</v>
      </c>
      <c r="AD3810" t="s">
        <v>67</v>
      </c>
    </row>
    <row r="3811" spans="1:30" x14ac:dyDescent="0.3">
      <c r="A3811" t="s">
        <v>7019</v>
      </c>
      <c r="B3811" t="s">
        <v>7020</v>
      </c>
      <c r="C3811" t="s">
        <v>32</v>
      </c>
      <c r="D3811" t="s">
        <v>71</v>
      </c>
      <c r="E3811" t="s">
        <v>72</v>
      </c>
      <c r="F3811">
        <v>1755</v>
      </c>
      <c r="G3811">
        <v>193.41</v>
      </c>
      <c r="H3811">
        <v>0.15</v>
      </c>
      <c r="I3811">
        <v>288519.37</v>
      </c>
      <c r="J3811">
        <v>183742.35</v>
      </c>
      <c r="K3811">
        <v>4808.9399999999996</v>
      </c>
      <c r="L3811">
        <v>773.46</v>
      </c>
      <c r="M3811">
        <v>25390.639999999999</v>
      </c>
      <c r="N3811">
        <v>73803.98</v>
      </c>
      <c r="O3811">
        <v>25.58</v>
      </c>
      <c r="P3811" t="s">
        <v>35</v>
      </c>
      <c r="Q3811" t="s">
        <v>50</v>
      </c>
      <c r="R3811" t="s">
        <v>51</v>
      </c>
      <c r="S3811" t="s">
        <v>97</v>
      </c>
      <c r="T3811" t="s">
        <v>53</v>
      </c>
      <c r="U3811">
        <v>10</v>
      </c>
      <c r="V3811" s="1">
        <v>45902</v>
      </c>
      <c r="W3811" s="1">
        <v>45906</v>
      </c>
      <c r="X3811" s="1">
        <v>45933</v>
      </c>
      <c r="Y3811" t="s">
        <v>103</v>
      </c>
      <c r="Z3811" t="s">
        <v>104</v>
      </c>
      <c r="AA3811" t="s">
        <v>42</v>
      </c>
      <c r="AB3811" t="s">
        <v>66</v>
      </c>
      <c r="AC3811" t="s">
        <v>77</v>
      </c>
      <c r="AD3811" t="s">
        <v>58</v>
      </c>
    </row>
    <row r="3812" spans="1:30" x14ac:dyDescent="0.3">
      <c r="A3812" t="s">
        <v>7021</v>
      </c>
      <c r="B3812" t="s">
        <v>7022</v>
      </c>
      <c r="C3812" t="s">
        <v>135</v>
      </c>
      <c r="D3812" t="s">
        <v>140</v>
      </c>
      <c r="E3812" t="s">
        <v>49</v>
      </c>
      <c r="F3812">
        <v>1731</v>
      </c>
      <c r="G3812">
        <v>129.01</v>
      </c>
      <c r="H3812">
        <v>0.15</v>
      </c>
      <c r="I3812">
        <v>189818.86</v>
      </c>
      <c r="J3812">
        <v>94922</v>
      </c>
      <c r="K3812">
        <v>13328.94</v>
      </c>
      <c r="L3812">
        <v>1986.06</v>
      </c>
      <c r="M3812">
        <v>13977.74</v>
      </c>
      <c r="N3812">
        <v>65604.12</v>
      </c>
      <c r="O3812">
        <v>34.56</v>
      </c>
      <c r="P3812" t="s">
        <v>35</v>
      </c>
      <c r="Q3812" t="s">
        <v>96</v>
      </c>
      <c r="R3812" t="s">
        <v>37</v>
      </c>
      <c r="S3812" t="s">
        <v>118</v>
      </c>
      <c r="T3812" t="s">
        <v>63</v>
      </c>
      <c r="U3812">
        <v>2</v>
      </c>
      <c r="V3812" s="1">
        <v>45944</v>
      </c>
      <c r="W3812" s="1">
        <v>45954</v>
      </c>
      <c r="X3812" s="1">
        <v>45982</v>
      </c>
      <c r="Y3812" t="s">
        <v>54</v>
      </c>
      <c r="Z3812" t="s">
        <v>75</v>
      </c>
      <c r="AA3812" t="s">
        <v>83</v>
      </c>
      <c r="AB3812" t="s">
        <v>66</v>
      </c>
      <c r="AC3812" t="s">
        <v>123</v>
      </c>
      <c r="AD3812" t="s">
        <v>58</v>
      </c>
    </row>
    <row r="3813" spans="1:30" x14ac:dyDescent="0.3">
      <c r="A3813" t="s">
        <v>7023</v>
      </c>
      <c r="B3813" t="s">
        <v>7024</v>
      </c>
      <c r="C3813" t="s">
        <v>87</v>
      </c>
      <c r="D3813" t="s">
        <v>33</v>
      </c>
      <c r="E3813" t="s">
        <v>34</v>
      </c>
      <c r="F3813">
        <v>1646</v>
      </c>
      <c r="G3813">
        <v>436.25</v>
      </c>
      <c r="H3813">
        <v>0.1</v>
      </c>
      <c r="I3813">
        <v>646260.75</v>
      </c>
      <c r="J3813">
        <v>391661.01</v>
      </c>
      <c r="K3813">
        <v>5999.9</v>
      </c>
      <c r="L3813">
        <v>2602.3000000000002</v>
      </c>
      <c r="M3813">
        <v>43415.09</v>
      </c>
      <c r="N3813">
        <v>202582.45</v>
      </c>
      <c r="O3813">
        <v>31.35</v>
      </c>
      <c r="P3813" t="s">
        <v>35</v>
      </c>
      <c r="Q3813" t="s">
        <v>203</v>
      </c>
      <c r="R3813" t="s">
        <v>51</v>
      </c>
      <c r="S3813" t="s">
        <v>52</v>
      </c>
      <c r="T3813" t="s">
        <v>112</v>
      </c>
      <c r="U3813">
        <v>4</v>
      </c>
      <c r="V3813" s="1">
        <v>45502</v>
      </c>
      <c r="W3813" s="1">
        <v>45511</v>
      </c>
      <c r="X3813" s="1">
        <v>45535</v>
      </c>
      <c r="Y3813" t="s">
        <v>103</v>
      </c>
      <c r="Z3813" t="s">
        <v>119</v>
      </c>
      <c r="AA3813" t="s">
        <v>56</v>
      </c>
      <c r="AB3813" t="s">
        <v>66</v>
      </c>
      <c r="AC3813" t="s">
        <v>77</v>
      </c>
      <c r="AD3813" t="s">
        <v>45</v>
      </c>
    </row>
    <row r="3814" spans="1:30" x14ac:dyDescent="0.3">
      <c r="A3814" t="s">
        <v>7025</v>
      </c>
      <c r="B3814" t="s">
        <v>1322</v>
      </c>
      <c r="C3814" t="s">
        <v>87</v>
      </c>
      <c r="D3814" t="s">
        <v>88</v>
      </c>
      <c r="E3814" t="s">
        <v>89</v>
      </c>
      <c r="F3814">
        <v>610</v>
      </c>
      <c r="G3814">
        <v>60.68</v>
      </c>
      <c r="H3814">
        <v>0.05</v>
      </c>
      <c r="I3814">
        <v>35164.06</v>
      </c>
      <c r="J3814">
        <v>25843.06</v>
      </c>
      <c r="K3814">
        <v>13254.73</v>
      </c>
      <c r="L3814">
        <v>969.34</v>
      </c>
      <c r="M3814">
        <v>2132.84</v>
      </c>
      <c r="N3814">
        <v>-7035.91</v>
      </c>
      <c r="O3814">
        <v>-20.010000000000002</v>
      </c>
      <c r="P3814" t="s">
        <v>35</v>
      </c>
      <c r="Q3814" t="s">
        <v>117</v>
      </c>
      <c r="R3814" t="s">
        <v>51</v>
      </c>
      <c r="S3814" t="s">
        <v>97</v>
      </c>
      <c r="T3814" t="s">
        <v>39</v>
      </c>
      <c r="U3814">
        <v>7</v>
      </c>
      <c r="V3814" s="1">
        <v>45477</v>
      </c>
      <c r="W3814" s="1">
        <v>45486</v>
      </c>
      <c r="X3814" s="1">
        <v>45499</v>
      </c>
      <c r="Y3814" t="s">
        <v>103</v>
      </c>
      <c r="Z3814" t="s">
        <v>119</v>
      </c>
      <c r="AA3814" t="s">
        <v>83</v>
      </c>
      <c r="AB3814" t="s">
        <v>66</v>
      </c>
      <c r="AC3814" t="s">
        <v>84</v>
      </c>
      <c r="AD3814" t="s">
        <v>67</v>
      </c>
    </row>
    <row r="3815" spans="1:30" x14ac:dyDescent="0.3">
      <c r="A3815" t="s">
        <v>7026</v>
      </c>
      <c r="B3815" t="s">
        <v>6782</v>
      </c>
      <c r="C3815" t="s">
        <v>32</v>
      </c>
      <c r="D3815" t="s">
        <v>101</v>
      </c>
      <c r="E3815" t="s">
        <v>102</v>
      </c>
      <c r="F3815">
        <v>1507</v>
      </c>
      <c r="G3815">
        <v>183.44</v>
      </c>
      <c r="H3815">
        <v>0</v>
      </c>
      <c r="I3815">
        <v>276444.08</v>
      </c>
      <c r="J3815">
        <v>142951.23000000001</v>
      </c>
      <c r="K3815">
        <v>5076.4799999999996</v>
      </c>
      <c r="L3815">
        <v>459.77</v>
      </c>
      <c r="M3815">
        <v>30665.119999999999</v>
      </c>
      <c r="N3815">
        <v>97291.48</v>
      </c>
      <c r="O3815">
        <v>35.19</v>
      </c>
      <c r="P3815" t="s">
        <v>35</v>
      </c>
      <c r="Q3815" t="s">
        <v>73</v>
      </c>
      <c r="R3815" t="s">
        <v>51</v>
      </c>
      <c r="S3815" t="s">
        <v>38</v>
      </c>
      <c r="T3815" t="s">
        <v>112</v>
      </c>
      <c r="U3815">
        <v>7</v>
      </c>
      <c r="V3815" s="1">
        <v>45711</v>
      </c>
      <c r="W3815" s="1">
        <v>45712</v>
      </c>
      <c r="X3815" s="1">
        <v>45735</v>
      </c>
      <c r="Y3815" t="s">
        <v>40</v>
      </c>
      <c r="Z3815" t="s">
        <v>147</v>
      </c>
      <c r="AA3815" t="s">
        <v>65</v>
      </c>
      <c r="AB3815" t="s">
        <v>76</v>
      </c>
      <c r="AC3815" t="s">
        <v>77</v>
      </c>
      <c r="AD3815" t="s">
        <v>67</v>
      </c>
    </row>
    <row r="3816" spans="1:30" x14ac:dyDescent="0.3">
      <c r="A3816" t="s">
        <v>7027</v>
      </c>
      <c r="B3816" t="s">
        <v>7028</v>
      </c>
      <c r="C3816" t="s">
        <v>87</v>
      </c>
      <c r="D3816" t="s">
        <v>107</v>
      </c>
      <c r="E3816" t="s">
        <v>108</v>
      </c>
      <c r="F3816">
        <v>1188</v>
      </c>
      <c r="G3816">
        <v>245.07</v>
      </c>
      <c r="H3816">
        <v>0.05</v>
      </c>
      <c r="I3816">
        <v>276586</v>
      </c>
      <c r="J3816">
        <v>154470.69</v>
      </c>
      <c r="K3816">
        <v>6306.25</v>
      </c>
      <c r="L3816">
        <v>2620.3000000000002</v>
      </c>
      <c r="M3816">
        <v>15427.11</v>
      </c>
      <c r="N3816">
        <v>97761.65</v>
      </c>
      <c r="O3816">
        <v>35.35</v>
      </c>
      <c r="P3816" t="s">
        <v>35</v>
      </c>
      <c r="Q3816" t="s">
        <v>326</v>
      </c>
      <c r="R3816" t="s">
        <v>74</v>
      </c>
      <c r="S3816" t="s">
        <v>38</v>
      </c>
      <c r="T3816" t="s">
        <v>39</v>
      </c>
      <c r="U3816">
        <v>10</v>
      </c>
      <c r="V3816" s="1">
        <v>45551</v>
      </c>
      <c r="W3816" s="1">
        <v>45554</v>
      </c>
      <c r="X3816" s="1">
        <v>45580</v>
      </c>
      <c r="Y3816" t="s">
        <v>103</v>
      </c>
      <c r="Z3816" t="s">
        <v>104</v>
      </c>
      <c r="AA3816" t="s">
        <v>56</v>
      </c>
      <c r="AB3816" t="s">
        <v>66</v>
      </c>
      <c r="AC3816" t="s">
        <v>84</v>
      </c>
      <c r="AD3816" t="s">
        <v>58</v>
      </c>
    </row>
    <row r="3817" spans="1:30" x14ac:dyDescent="0.3">
      <c r="A3817" t="s">
        <v>7029</v>
      </c>
      <c r="B3817" t="s">
        <v>7030</v>
      </c>
      <c r="C3817" t="s">
        <v>32</v>
      </c>
      <c r="D3817" t="s">
        <v>61</v>
      </c>
      <c r="E3817" t="s">
        <v>62</v>
      </c>
      <c r="F3817">
        <v>1462</v>
      </c>
      <c r="G3817">
        <v>230.48</v>
      </c>
      <c r="H3817">
        <v>0.1</v>
      </c>
      <c r="I3817">
        <v>303265.58</v>
      </c>
      <c r="J3817">
        <v>216439.96</v>
      </c>
      <c r="K3817">
        <v>1895.22</v>
      </c>
      <c r="L3817">
        <v>1625.86</v>
      </c>
      <c r="M3817">
        <v>20863.72</v>
      </c>
      <c r="N3817">
        <v>62440.82</v>
      </c>
      <c r="O3817">
        <v>20.59</v>
      </c>
      <c r="P3817" t="s">
        <v>35</v>
      </c>
      <c r="Q3817" t="s">
        <v>117</v>
      </c>
      <c r="R3817" t="s">
        <v>37</v>
      </c>
      <c r="S3817" t="s">
        <v>52</v>
      </c>
      <c r="T3817" t="s">
        <v>39</v>
      </c>
      <c r="U3817">
        <v>10</v>
      </c>
      <c r="V3817" s="1">
        <v>45576</v>
      </c>
      <c r="W3817" s="1">
        <v>45585</v>
      </c>
      <c r="X3817" s="1">
        <v>45603</v>
      </c>
      <c r="Y3817" t="s">
        <v>54</v>
      </c>
      <c r="Z3817" t="s">
        <v>75</v>
      </c>
      <c r="AA3817" t="s">
        <v>56</v>
      </c>
      <c r="AB3817" t="s">
        <v>66</v>
      </c>
      <c r="AC3817" t="s">
        <v>77</v>
      </c>
      <c r="AD3817" t="s">
        <v>67</v>
      </c>
    </row>
    <row r="3818" spans="1:30" x14ac:dyDescent="0.3">
      <c r="A3818" t="s">
        <v>7031</v>
      </c>
      <c r="B3818" t="s">
        <v>7032</v>
      </c>
      <c r="C3818" t="s">
        <v>135</v>
      </c>
      <c r="D3818" t="s">
        <v>48</v>
      </c>
      <c r="E3818" t="s">
        <v>49</v>
      </c>
      <c r="F3818">
        <v>517</v>
      </c>
      <c r="G3818">
        <v>434.31</v>
      </c>
      <c r="H3818">
        <v>0</v>
      </c>
      <c r="I3818">
        <v>224538.27</v>
      </c>
      <c r="J3818">
        <v>101169.19</v>
      </c>
      <c r="K3818">
        <v>6543.81</v>
      </c>
      <c r="L3818">
        <v>2534.62</v>
      </c>
      <c r="M3818">
        <v>5241.04</v>
      </c>
      <c r="N3818">
        <v>109049.61</v>
      </c>
      <c r="O3818">
        <v>48.57</v>
      </c>
      <c r="P3818" t="s">
        <v>35</v>
      </c>
      <c r="Q3818" t="s">
        <v>36</v>
      </c>
      <c r="R3818" t="s">
        <v>37</v>
      </c>
      <c r="S3818" t="s">
        <v>52</v>
      </c>
      <c r="T3818" t="s">
        <v>112</v>
      </c>
      <c r="U3818">
        <v>0</v>
      </c>
      <c r="V3818" s="1">
        <v>45749</v>
      </c>
      <c r="W3818" s="1">
        <v>45756</v>
      </c>
      <c r="X3818" s="1">
        <v>45768</v>
      </c>
      <c r="Y3818" t="s">
        <v>81</v>
      </c>
      <c r="Z3818" t="s">
        <v>165</v>
      </c>
      <c r="AA3818" t="s">
        <v>42</v>
      </c>
      <c r="AB3818" t="s">
        <v>66</v>
      </c>
      <c r="AC3818" t="s">
        <v>123</v>
      </c>
      <c r="AD3818" t="s">
        <v>67</v>
      </c>
    </row>
    <row r="3819" spans="1:30" x14ac:dyDescent="0.3">
      <c r="A3819" t="s">
        <v>7033</v>
      </c>
      <c r="B3819" t="s">
        <v>7034</v>
      </c>
      <c r="C3819" t="s">
        <v>32</v>
      </c>
      <c r="D3819" t="s">
        <v>107</v>
      </c>
      <c r="E3819" t="s">
        <v>108</v>
      </c>
      <c r="F3819">
        <v>1032</v>
      </c>
      <c r="G3819">
        <v>152.6</v>
      </c>
      <c r="H3819">
        <v>0.05</v>
      </c>
      <c r="I3819">
        <v>149609.04</v>
      </c>
      <c r="J3819">
        <v>100555.47</v>
      </c>
      <c r="K3819">
        <v>14839.33</v>
      </c>
      <c r="L3819">
        <v>1658.51</v>
      </c>
      <c r="M3819">
        <v>6668.83</v>
      </c>
      <c r="N3819">
        <v>25886.9</v>
      </c>
      <c r="O3819">
        <v>17.3</v>
      </c>
      <c r="P3819" t="s">
        <v>35</v>
      </c>
      <c r="Q3819" t="s">
        <v>50</v>
      </c>
      <c r="R3819" t="s">
        <v>74</v>
      </c>
      <c r="S3819" t="s">
        <v>52</v>
      </c>
      <c r="T3819" t="s">
        <v>112</v>
      </c>
      <c r="U3819">
        <v>4</v>
      </c>
      <c r="V3819" s="1">
        <v>45352</v>
      </c>
      <c r="W3819" s="1">
        <v>45362</v>
      </c>
      <c r="X3819" s="1">
        <v>45378</v>
      </c>
      <c r="Y3819" t="s">
        <v>40</v>
      </c>
      <c r="Z3819" t="s">
        <v>41</v>
      </c>
      <c r="AA3819" t="s">
        <v>56</v>
      </c>
      <c r="AB3819" t="s">
        <v>76</v>
      </c>
      <c r="AC3819" t="s">
        <v>84</v>
      </c>
      <c r="AD3819" t="s">
        <v>67</v>
      </c>
    </row>
    <row r="3820" spans="1:30" x14ac:dyDescent="0.3">
      <c r="A3820" t="s">
        <v>7035</v>
      </c>
      <c r="B3820" t="s">
        <v>5197</v>
      </c>
      <c r="C3820" t="s">
        <v>70</v>
      </c>
      <c r="D3820" t="s">
        <v>33</v>
      </c>
      <c r="E3820" t="s">
        <v>34</v>
      </c>
      <c r="F3820">
        <v>1851</v>
      </c>
      <c r="G3820">
        <v>486.03</v>
      </c>
      <c r="H3820">
        <v>0.15</v>
      </c>
      <c r="I3820">
        <v>764695.3</v>
      </c>
      <c r="J3820">
        <v>348199.64</v>
      </c>
      <c r="K3820">
        <v>13962.88</v>
      </c>
      <c r="L3820">
        <v>2912.16</v>
      </c>
      <c r="M3820">
        <v>47685.48</v>
      </c>
      <c r="N3820">
        <v>351935.14</v>
      </c>
      <c r="O3820">
        <v>46.02</v>
      </c>
      <c r="P3820" t="s">
        <v>35</v>
      </c>
      <c r="Q3820" t="s">
        <v>50</v>
      </c>
      <c r="R3820" t="s">
        <v>74</v>
      </c>
      <c r="S3820" t="s">
        <v>38</v>
      </c>
      <c r="T3820" t="s">
        <v>53</v>
      </c>
      <c r="U3820">
        <v>7</v>
      </c>
      <c r="V3820" s="1">
        <v>45741</v>
      </c>
      <c r="W3820" s="1">
        <v>45746</v>
      </c>
      <c r="X3820" s="1">
        <v>45779</v>
      </c>
      <c r="Y3820" t="s">
        <v>40</v>
      </c>
      <c r="Z3820" t="s">
        <v>41</v>
      </c>
      <c r="AA3820" t="s">
        <v>42</v>
      </c>
      <c r="AB3820" t="s">
        <v>76</v>
      </c>
      <c r="AC3820" t="s">
        <v>84</v>
      </c>
      <c r="AD3820" t="s">
        <v>58</v>
      </c>
    </row>
    <row r="3821" spans="1:30" x14ac:dyDescent="0.3">
      <c r="A3821" t="s">
        <v>7036</v>
      </c>
      <c r="B3821" t="s">
        <v>4394</v>
      </c>
      <c r="C3821" t="s">
        <v>135</v>
      </c>
      <c r="D3821" t="s">
        <v>130</v>
      </c>
      <c r="E3821" t="s">
        <v>131</v>
      </c>
      <c r="F3821">
        <v>1147</v>
      </c>
      <c r="G3821">
        <v>276.67</v>
      </c>
      <c r="H3821">
        <v>0.05</v>
      </c>
      <c r="I3821">
        <v>301473.46999999997</v>
      </c>
      <c r="J3821">
        <v>215929.12</v>
      </c>
      <c r="K3821">
        <v>13941.83</v>
      </c>
      <c r="L3821">
        <v>2534.06</v>
      </c>
      <c r="M3821">
        <v>28654.32</v>
      </c>
      <c r="N3821">
        <v>40414.14</v>
      </c>
      <c r="O3821">
        <v>13.41</v>
      </c>
      <c r="P3821" t="s">
        <v>35</v>
      </c>
      <c r="Q3821" t="s">
        <v>203</v>
      </c>
      <c r="R3821" t="s">
        <v>37</v>
      </c>
      <c r="S3821" t="s">
        <v>97</v>
      </c>
      <c r="T3821" t="s">
        <v>39</v>
      </c>
      <c r="U3821">
        <v>2</v>
      </c>
      <c r="V3821" s="1">
        <v>45438</v>
      </c>
      <c r="W3821" s="1">
        <v>45444</v>
      </c>
      <c r="X3821" s="1">
        <v>45475</v>
      </c>
      <c r="Y3821" t="s">
        <v>81</v>
      </c>
      <c r="Z3821" t="s">
        <v>82</v>
      </c>
      <c r="AA3821" t="s">
        <v>56</v>
      </c>
      <c r="AB3821" t="s">
        <v>76</v>
      </c>
      <c r="AC3821" t="s">
        <v>98</v>
      </c>
      <c r="AD3821" t="s">
        <v>45</v>
      </c>
    </row>
    <row r="3822" spans="1:30" x14ac:dyDescent="0.3">
      <c r="A3822" t="s">
        <v>7037</v>
      </c>
      <c r="B3822" t="s">
        <v>5153</v>
      </c>
      <c r="C3822" t="s">
        <v>135</v>
      </c>
      <c r="D3822" t="s">
        <v>130</v>
      </c>
      <c r="E3822" t="s">
        <v>131</v>
      </c>
      <c r="F3822">
        <v>1782</v>
      </c>
      <c r="G3822">
        <v>271.42</v>
      </c>
      <c r="H3822">
        <v>0.05</v>
      </c>
      <c r="I3822">
        <v>459486.92</v>
      </c>
      <c r="J3822">
        <v>207909.34</v>
      </c>
      <c r="K3822">
        <v>14330.23</v>
      </c>
      <c r="L3822">
        <v>396.97</v>
      </c>
      <c r="M3822">
        <v>30604.400000000001</v>
      </c>
      <c r="N3822">
        <v>206245.98</v>
      </c>
      <c r="O3822">
        <v>44.89</v>
      </c>
      <c r="P3822" t="s">
        <v>35</v>
      </c>
      <c r="Q3822" t="s">
        <v>117</v>
      </c>
      <c r="R3822" t="s">
        <v>51</v>
      </c>
      <c r="S3822" t="s">
        <v>97</v>
      </c>
      <c r="T3822" t="s">
        <v>63</v>
      </c>
      <c r="U3822">
        <v>0</v>
      </c>
      <c r="V3822" s="1">
        <v>45410</v>
      </c>
      <c r="W3822" s="1">
        <v>45417</v>
      </c>
      <c r="X3822" s="1">
        <v>45441</v>
      </c>
      <c r="Y3822" t="s">
        <v>81</v>
      </c>
      <c r="Z3822" t="s">
        <v>165</v>
      </c>
      <c r="AA3822" t="s">
        <v>65</v>
      </c>
      <c r="AB3822" t="s">
        <v>43</v>
      </c>
      <c r="AC3822" t="s">
        <v>57</v>
      </c>
      <c r="AD3822" t="s">
        <v>67</v>
      </c>
    </row>
    <row r="3823" spans="1:30" x14ac:dyDescent="0.3">
      <c r="A3823" t="s">
        <v>7038</v>
      </c>
      <c r="B3823" t="s">
        <v>2063</v>
      </c>
      <c r="C3823" t="s">
        <v>80</v>
      </c>
      <c r="D3823" t="s">
        <v>33</v>
      </c>
      <c r="E3823" t="s">
        <v>34</v>
      </c>
      <c r="F3823">
        <v>1169</v>
      </c>
      <c r="G3823">
        <v>196.2</v>
      </c>
      <c r="H3823">
        <v>0</v>
      </c>
      <c r="I3823">
        <v>229357.8</v>
      </c>
      <c r="J3823">
        <v>133776.29</v>
      </c>
      <c r="K3823">
        <v>12518.08</v>
      </c>
      <c r="L3823">
        <v>324.64999999999998</v>
      </c>
      <c r="M3823">
        <v>16122.18</v>
      </c>
      <c r="N3823">
        <v>66616.600000000006</v>
      </c>
      <c r="O3823">
        <v>29.04</v>
      </c>
      <c r="P3823" t="s">
        <v>35</v>
      </c>
      <c r="Q3823" t="s">
        <v>203</v>
      </c>
      <c r="R3823" t="s">
        <v>51</v>
      </c>
      <c r="S3823" t="s">
        <v>118</v>
      </c>
      <c r="T3823" t="s">
        <v>112</v>
      </c>
      <c r="U3823">
        <v>0</v>
      </c>
      <c r="V3823" s="1">
        <v>45496</v>
      </c>
      <c r="W3823" s="1">
        <v>45502</v>
      </c>
      <c r="X3823" s="1">
        <v>45515</v>
      </c>
      <c r="Y3823" t="s">
        <v>103</v>
      </c>
      <c r="Z3823" t="s">
        <v>119</v>
      </c>
      <c r="AA3823" t="s">
        <v>56</v>
      </c>
      <c r="AB3823" t="s">
        <v>43</v>
      </c>
      <c r="AC3823" t="s">
        <v>57</v>
      </c>
      <c r="AD3823" t="s">
        <v>45</v>
      </c>
    </row>
    <row r="3824" spans="1:30" x14ac:dyDescent="0.3">
      <c r="A3824" t="s">
        <v>7039</v>
      </c>
      <c r="B3824" t="s">
        <v>5019</v>
      </c>
      <c r="C3824" t="s">
        <v>70</v>
      </c>
      <c r="D3824" t="s">
        <v>48</v>
      </c>
      <c r="E3824" t="s">
        <v>49</v>
      </c>
      <c r="F3824">
        <v>1650</v>
      </c>
      <c r="G3824">
        <v>389.63</v>
      </c>
      <c r="H3824">
        <v>0.1</v>
      </c>
      <c r="I3824">
        <v>578600.55000000005</v>
      </c>
      <c r="J3824">
        <v>394143.61</v>
      </c>
      <c r="K3824">
        <v>11044.74</v>
      </c>
      <c r="L3824">
        <v>1286.31</v>
      </c>
      <c r="M3824">
        <v>11681.2</v>
      </c>
      <c r="N3824">
        <v>160444.69</v>
      </c>
      <c r="O3824">
        <v>27.73</v>
      </c>
      <c r="P3824" t="s">
        <v>35</v>
      </c>
      <c r="Q3824" t="s">
        <v>90</v>
      </c>
      <c r="R3824" t="s">
        <v>37</v>
      </c>
      <c r="S3824" t="s">
        <v>118</v>
      </c>
      <c r="T3824" t="s">
        <v>39</v>
      </c>
      <c r="U3824">
        <v>4</v>
      </c>
      <c r="V3824" s="1">
        <v>45872</v>
      </c>
      <c r="W3824" s="1">
        <v>45876</v>
      </c>
      <c r="X3824" s="1">
        <v>45909</v>
      </c>
      <c r="Y3824" t="s">
        <v>103</v>
      </c>
      <c r="Z3824" t="s">
        <v>177</v>
      </c>
      <c r="AA3824" t="s">
        <v>42</v>
      </c>
      <c r="AB3824" t="s">
        <v>76</v>
      </c>
      <c r="AC3824" t="s">
        <v>44</v>
      </c>
      <c r="AD3824" t="s">
        <v>45</v>
      </c>
    </row>
    <row r="3825" spans="1:30" x14ac:dyDescent="0.3">
      <c r="A3825" t="s">
        <v>7040</v>
      </c>
      <c r="B3825" t="s">
        <v>3444</v>
      </c>
      <c r="C3825" t="s">
        <v>135</v>
      </c>
      <c r="D3825" t="s">
        <v>61</v>
      </c>
      <c r="E3825" t="s">
        <v>62</v>
      </c>
      <c r="F3825">
        <v>852</v>
      </c>
      <c r="G3825">
        <v>401.65</v>
      </c>
      <c r="H3825">
        <v>0.15</v>
      </c>
      <c r="I3825">
        <v>290874.93</v>
      </c>
      <c r="J3825">
        <v>203072.2</v>
      </c>
      <c r="K3825">
        <v>3405.95</v>
      </c>
      <c r="L3825">
        <v>2399.34</v>
      </c>
      <c r="M3825">
        <v>14642.13</v>
      </c>
      <c r="N3825">
        <v>67355.31</v>
      </c>
      <c r="O3825">
        <v>23.16</v>
      </c>
      <c r="P3825" t="s">
        <v>35</v>
      </c>
      <c r="Q3825" t="s">
        <v>203</v>
      </c>
      <c r="R3825" t="s">
        <v>37</v>
      </c>
      <c r="S3825" t="s">
        <v>91</v>
      </c>
      <c r="T3825" t="s">
        <v>53</v>
      </c>
      <c r="U3825">
        <v>0</v>
      </c>
      <c r="V3825" s="1">
        <v>45377</v>
      </c>
      <c r="W3825" s="1">
        <v>45385</v>
      </c>
      <c r="X3825" s="1">
        <v>45415</v>
      </c>
      <c r="Y3825" t="s">
        <v>40</v>
      </c>
      <c r="Z3825" t="s">
        <v>41</v>
      </c>
      <c r="AA3825" t="s">
        <v>56</v>
      </c>
      <c r="AB3825" t="s">
        <v>76</v>
      </c>
      <c r="AC3825" t="s">
        <v>123</v>
      </c>
      <c r="AD3825" t="s">
        <v>45</v>
      </c>
    </row>
    <row r="3826" spans="1:30" x14ac:dyDescent="0.3">
      <c r="A3826" t="s">
        <v>7041</v>
      </c>
      <c r="B3826" t="s">
        <v>7042</v>
      </c>
      <c r="C3826" t="s">
        <v>87</v>
      </c>
      <c r="D3826" t="s">
        <v>107</v>
      </c>
      <c r="E3826" t="s">
        <v>108</v>
      </c>
      <c r="F3826">
        <v>1248</v>
      </c>
      <c r="G3826">
        <v>300.89999999999998</v>
      </c>
      <c r="H3826">
        <v>0</v>
      </c>
      <c r="I3826">
        <v>375523.2</v>
      </c>
      <c r="J3826">
        <v>237880.64</v>
      </c>
      <c r="K3826">
        <v>643.57000000000005</v>
      </c>
      <c r="L3826">
        <v>416.38</v>
      </c>
      <c r="M3826">
        <v>13918.34</v>
      </c>
      <c r="N3826">
        <v>122664.27</v>
      </c>
      <c r="O3826">
        <v>32.659999999999997</v>
      </c>
      <c r="P3826" t="s">
        <v>35</v>
      </c>
      <c r="Q3826" t="s">
        <v>184</v>
      </c>
      <c r="R3826" t="s">
        <v>37</v>
      </c>
      <c r="S3826" t="s">
        <v>118</v>
      </c>
      <c r="T3826" t="s">
        <v>63</v>
      </c>
      <c r="U3826">
        <v>0</v>
      </c>
      <c r="V3826" s="1">
        <v>45543</v>
      </c>
      <c r="W3826" s="1">
        <v>45553</v>
      </c>
      <c r="X3826" s="1">
        <v>45558</v>
      </c>
      <c r="Y3826" t="s">
        <v>103</v>
      </c>
      <c r="Z3826" t="s">
        <v>104</v>
      </c>
      <c r="AA3826" t="s">
        <v>56</v>
      </c>
      <c r="AB3826" t="s">
        <v>43</v>
      </c>
      <c r="AC3826" t="s">
        <v>98</v>
      </c>
      <c r="AD3826" t="s">
        <v>45</v>
      </c>
    </row>
    <row r="3827" spans="1:30" x14ac:dyDescent="0.3">
      <c r="A3827" t="s">
        <v>7043</v>
      </c>
      <c r="B3827" t="s">
        <v>5484</v>
      </c>
      <c r="C3827" t="s">
        <v>32</v>
      </c>
      <c r="D3827" t="s">
        <v>88</v>
      </c>
      <c r="E3827" t="s">
        <v>89</v>
      </c>
      <c r="F3827">
        <v>675</v>
      </c>
      <c r="G3827">
        <v>20.18</v>
      </c>
      <c r="H3827">
        <v>0.05</v>
      </c>
      <c r="I3827">
        <v>12940.42</v>
      </c>
      <c r="J3827">
        <v>8155.42</v>
      </c>
      <c r="K3827">
        <v>6639.99</v>
      </c>
      <c r="L3827">
        <v>102.5</v>
      </c>
      <c r="M3827">
        <v>1108.25</v>
      </c>
      <c r="N3827">
        <v>-3065.74</v>
      </c>
      <c r="O3827">
        <v>-23.69</v>
      </c>
      <c r="P3827" t="s">
        <v>35</v>
      </c>
      <c r="Q3827" t="s">
        <v>36</v>
      </c>
      <c r="R3827" t="s">
        <v>51</v>
      </c>
      <c r="S3827" t="s">
        <v>91</v>
      </c>
      <c r="T3827" t="s">
        <v>39</v>
      </c>
      <c r="U3827">
        <v>15</v>
      </c>
      <c r="V3827" s="1">
        <v>45359</v>
      </c>
      <c r="W3827" s="1">
        <v>45368</v>
      </c>
      <c r="X3827" s="1">
        <v>45393</v>
      </c>
      <c r="Y3827" t="s">
        <v>40</v>
      </c>
      <c r="Z3827" t="s">
        <v>41</v>
      </c>
      <c r="AA3827" t="s">
        <v>56</v>
      </c>
      <c r="AB3827" t="s">
        <v>43</v>
      </c>
      <c r="AC3827" t="s">
        <v>98</v>
      </c>
      <c r="AD3827" t="s">
        <v>45</v>
      </c>
    </row>
    <row r="3828" spans="1:30" x14ac:dyDescent="0.3">
      <c r="A3828" t="s">
        <v>7044</v>
      </c>
      <c r="B3828" t="s">
        <v>4363</v>
      </c>
      <c r="C3828" t="s">
        <v>80</v>
      </c>
      <c r="D3828" t="s">
        <v>48</v>
      </c>
      <c r="E3828" t="s">
        <v>49</v>
      </c>
      <c r="F3828">
        <v>1560</v>
      </c>
      <c r="G3828">
        <v>101.33</v>
      </c>
      <c r="H3828">
        <v>0</v>
      </c>
      <c r="I3828">
        <v>158074.79999999999</v>
      </c>
      <c r="J3828">
        <v>79263.63</v>
      </c>
      <c r="K3828">
        <v>4156.2700000000004</v>
      </c>
      <c r="L3828">
        <v>1259.3900000000001</v>
      </c>
      <c r="M3828">
        <v>15267.32</v>
      </c>
      <c r="N3828">
        <v>58128.19</v>
      </c>
      <c r="O3828">
        <v>36.770000000000003</v>
      </c>
      <c r="P3828" t="s">
        <v>35</v>
      </c>
      <c r="Q3828" t="s">
        <v>203</v>
      </c>
      <c r="R3828" t="s">
        <v>51</v>
      </c>
      <c r="S3828" t="s">
        <v>118</v>
      </c>
      <c r="T3828" t="s">
        <v>63</v>
      </c>
      <c r="U3828">
        <v>15</v>
      </c>
      <c r="V3828" s="1">
        <v>45583</v>
      </c>
      <c r="W3828" s="1">
        <v>45587</v>
      </c>
      <c r="X3828" s="1">
        <v>45616</v>
      </c>
      <c r="Y3828" t="s">
        <v>54</v>
      </c>
      <c r="Z3828" t="s">
        <v>75</v>
      </c>
      <c r="AA3828" t="s">
        <v>65</v>
      </c>
      <c r="AB3828" t="s">
        <v>66</v>
      </c>
      <c r="AC3828" t="s">
        <v>98</v>
      </c>
      <c r="AD3828" t="s">
        <v>45</v>
      </c>
    </row>
    <row r="3829" spans="1:30" x14ac:dyDescent="0.3">
      <c r="A3829" t="s">
        <v>7045</v>
      </c>
      <c r="B3829" t="s">
        <v>3660</v>
      </c>
      <c r="C3829" t="s">
        <v>87</v>
      </c>
      <c r="D3829" t="s">
        <v>107</v>
      </c>
      <c r="E3829" t="s">
        <v>108</v>
      </c>
      <c r="F3829">
        <v>263</v>
      </c>
      <c r="G3829">
        <v>151.74</v>
      </c>
      <c r="H3829">
        <v>0.05</v>
      </c>
      <c r="I3829">
        <v>37912.239999999998</v>
      </c>
      <c r="J3829">
        <v>22840.32</v>
      </c>
      <c r="K3829">
        <v>13960.94</v>
      </c>
      <c r="L3829">
        <v>671.04</v>
      </c>
      <c r="M3829">
        <v>1397.21</v>
      </c>
      <c r="N3829">
        <v>-957.27</v>
      </c>
      <c r="O3829">
        <v>-2.52</v>
      </c>
      <c r="P3829" t="s">
        <v>35</v>
      </c>
      <c r="Q3829" t="s">
        <v>117</v>
      </c>
      <c r="R3829" t="s">
        <v>74</v>
      </c>
      <c r="S3829" t="s">
        <v>38</v>
      </c>
      <c r="T3829" t="s">
        <v>63</v>
      </c>
      <c r="U3829">
        <v>0</v>
      </c>
      <c r="V3829" s="1">
        <v>45513</v>
      </c>
      <c r="W3829" s="1">
        <v>45514</v>
      </c>
      <c r="X3829" s="1">
        <v>45537</v>
      </c>
      <c r="Y3829" t="s">
        <v>103</v>
      </c>
      <c r="Z3829" t="s">
        <v>177</v>
      </c>
      <c r="AA3829" t="s">
        <v>42</v>
      </c>
      <c r="AB3829" t="s">
        <v>66</v>
      </c>
      <c r="AC3829" t="s">
        <v>84</v>
      </c>
      <c r="AD3829" t="s">
        <v>58</v>
      </c>
    </row>
    <row r="3830" spans="1:30" x14ac:dyDescent="0.3">
      <c r="A3830" t="s">
        <v>7046</v>
      </c>
      <c r="B3830" t="s">
        <v>3531</v>
      </c>
      <c r="C3830" t="s">
        <v>87</v>
      </c>
      <c r="D3830" t="s">
        <v>88</v>
      </c>
      <c r="E3830" t="s">
        <v>89</v>
      </c>
      <c r="F3830">
        <v>753</v>
      </c>
      <c r="G3830">
        <v>221.63</v>
      </c>
      <c r="H3830">
        <v>0</v>
      </c>
      <c r="I3830">
        <v>166887.39000000001</v>
      </c>
      <c r="J3830">
        <v>105000.81</v>
      </c>
      <c r="K3830">
        <v>4672.22</v>
      </c>
      <c r="L3830">
        <v>1290.8599999999999</v>
      </c>
      <c r="M3830">
        <v>8057.77</v>
      </c>
      <c r="N3830">
        <v>47865.73</v>
      </c>
      <c r="O3830">
        <v>28.68</v>
      </c>
      <c r="P3830" t="s">
        <v>35</v>
      </c>
      <c r="Q3830" t="s">
        <v>111</v>
      </c>
      <c r="R3830" t="s">
        <v>37</v>
      </c>
      <c r="S3830" t="s">
        <v>97</v>
      </c>
      <c r="T3830" t="s">
        <v>53</v>
      </c>
      <c r="U3830">
        <v>0</v>
      </c>
      <c r="V3830" s="1">
        <v>45627</v>
      </c>
      <c r="W3830" s="1">
        <v>45634</v>
      </c>
      <c r="X3830" s="1">
        <v>45657</v>
      </c>
      <c r="Y3830" t="s">
        <v>54</v>
      </c>
      <c r="Z3830" t="s">
        <v>55</v>
      </c>
      <c r="AA3830" t="s">
        <v>56</v>
      </c>
      <c r="AB3830" t="s">
        <v>76</v>
      </c>
      <c r="AC3830" t="s">
        <v>123</v>
      </c>
      <c r="AD3830" t="s">
        <v>45</v>
      </c>
    </row>
    <row r="3831" spans="1:30" x14ac:dyDescent="0.3">
      <c r="A3831" t="s">
        <v>7047</v>
      </c>
      <c r="B3831" t="s">
        <v>2633</v>
      </c>
      <c r="C3831" t="s">
        <v>87</v>
      </c>
      <c r="D3831" t="s">
        <v>130</v>
      </c>
      <c r="E3831" t="s">
        <v>131</v>
      </c>
      <c r="F3831">
        <v>649</v>
      </c>
      <c r="G3831">
        <v>439.41</v>
      </c>
      <c r="H3831">
        <v>0.15</v>
      </c>
      <c r="I3831">
        <v>242400.53</v>
      </c>
      <c r="J3831">
        <v>152688.78</v>
      </c>
      <c r="K3831">
        <v>4834.1899999999996</v>
      </c>
      <c r="L3831">
        <v>1624.01</v>
      </c>
      <c r="M3831">
        <v>12990.6</v>
      </c>
      <c r="N3831">
        <v>70262.95</v>
      </c>
      <c r="O3831">
        <v>28.99</v>
      </c>
      <c r="P3831" t="s">
        <v>35</v>
      </c>
      <c r="Q3831" t="s">
        <v>111</v>
      </c>
      <c r="R3831" t="s">
        <v>37</v>
      </c>
      <c r="S3831" t="s">
        <v>52</v>
      </c>
      <c r="T3831" t="s">
        <v>112</v>
      </c>
      <c r="U3831">
        <v>15</v>
      </c>
      <c r="V3831" s="1">
        <v>45496</v>
      </c>
      <c r="W3831" s="1">
        <v>45501</v>
      </c>
      <c r="X3831" s="1">
        <v>45524</v>
      </c>
      <c r="Y3831" t="s">
        <v>103</v>
      </c>
      <c r="Z3831" t="s">
        <v>119</v>
      </c>
      <c r="AA3831" t="s">
        <v>83</v>
      </c>
      <c r="AB3831" t="s">
        <v>76</v>
      </c>
      <c r="AC3831" t="s">
        <v>123</v>
      </c>
      <c r="AD3831" t="s">
        <v>45</v>
      </c>
    </row>
    <row r="3832" spans="1:30" x14ac:dyDescent="0.3">
      <c r="A3832" t="s">
        <v>7048</v>
      </c>
      <c r="B3832" t="s">
        <v>7049</v>
      </c>
      <c r="C3832" t="s">
        <v>135</v>
      </c>
      <c r="D3832" t="s">
        <v>159</v>
      </c>
      <c r="E3832" t="s">
        <v>160</v>
      </c>
      <c r="F3832">
        <v>1266</v>
      </c>
      <c r="G3832">
        <v>208.36</v>
      </c>
      <c r="H3832">
        <v>0.1</v>
      </c>
      <c r="I3832">
        <v>237405.38</v>
      </c>
      <c r="J3832">
        <v>109657.96</v>
      </c>
      <c r="K3832">
        <v>5752.33</v>
      </c>
      <c r="L3832">
        <v>177.79</v>
      </c>
      <c r="M3832">
        <v>8203.66</v>
      </c>
      <c r="N3832">
        <v>113613.64</v>
      </c>
      <c r="O3832">
        <v>47.86</v>
      </c>
      <c r="P3832" t="s">
        <v>35</v>
      </c>
      <c r="Q3832" t="s">
        <v>122</v>
      </c>
      <c r="R3832" t="s">
        <v>51</v>
      </c>
      <c r="S3832" t="s">
        <v>118</v>
      </c>
      <c r="T3832" t="s">
        <v>39</v>
      </c>
      <c r="U3832">
        <v>4</v>
      </c>
      <c r="V3832" s="1">
        <v>45670</v>
      </c>
      <c r="W3832" s="1">
        <v>45677</v>
      </c>
      <c r="X3832" s="1">
        <v>45710</v>
      </c>
      <c r="Y3832" t="s">
        <v>40</v>
      </c>
      <c r="Z3832" t="s">
        <v>64</v>
      </c>
      <c r="AA3832" t="s">
        <v>56</v>
      </c>
      <c r="AB3832" t="s">
        <v>76</v>
      </c>
      <c r="AC3832" t="s">
        <v>123</v>
      </c>
      <c r="AD3832" t="s">
        <v>45</v>
      </c>
    </row>
    <row r="3833" spans="1:30" x14ac:dyDescent="0.3">
      <c r="A3833" t="s">
        <v>7050</v>
      </c>
      <c r="B3833" t="s">
        <v>1607</v>
      </c>
      <c r="C3833" t="s">
        <v>80</v>
      </c>
      <c r="D3833" t="s">
        <v>101</v>
      </c>
      <c r="E3833" t="s">
        <v>102</v>
      </c>
      <c r="F3833">
        <v>700</v>
      </c>
      <c r="G3833">
        <v>167.59</v>
      </c>
      <c r="H3833">
        <v>0.1</v>
      </c>
      <c r="I3833">
        <v>105581.7</v>
      </c>
      <c r="J3833">
        <v>71053.460000000006</v>
      </c>
      <c r="K3833">
        <v>12325.14</v>
      </c>
      <c r="L3833">
        <v>654.67999999999995</v>
      </c>
      <c r="M3833">
        <v>3170.74</v>
      </c>
      <c r="N3833">
        <v>18377.68</v>
      </c>
      <c r="O3833">
        <v>17.41</v>
      </c>
      <c r="P3833" t="s">
        <v>35</v>
      </c>
      <c r="Q3833" t="s">
        <v>96</v>
      </c>
      <c r="R3833" t="s">
        <v>37</v>
      </c>
      <c r="S3833" t="s">
        <v>52</v>
      </c>
      <c r="T3833" t="s">
        <v>39</v>
      </c>
      <c r="U3833">
        <v>15</v>
      </c>
      <c r="V3833" s="1">
        <v>45531</v>
      </c>
      <c r="W3833" s="1">
        <v>45536</v>
      </c>
      <c r="X3833" s="1">
        <v>45578</v>
      </c>
      <c r="Y3833" t="s">
        <v>103</v>
      </c>
      <c r="Z3833" t="s">
        <v>177</v>
      </c>
      <c r="AA3833" t="s">
        <v>83</v>
      </c>
      <c r="AB3833" t="s">
        <v>66</v>
      </c>
      <c r="AC3833" t="s">
        <v>93</v>
      </c>
      <c r="AD3833" t="s">
        <v>67</v>
      </c>
    </row>
    <row r="3834" spans="1:30" x14ac:dyDescent="0.3">
      <c r="A3834" t="s">
        <v>7051</v>
      </c>
      <c r="B3834" t="s">
        <v>7052</v>
      </c>
      <c r="C3834" t="s">
        <v>70</v>
      </c>
      <c r="D3834" t="s">
        <v>48</v>
      </c>
      <c r="E3834" t="s">
        <v>49</v>
      </c>
      <c r="F3834">
        <v>1992</v>
      </c>
      <c r="G3834">
        <v>392.74</v>
      </c>
      <c r="H3834">
        <v>0.1</v>
      </c>
      <c r="I3834">
        <v>704104.27</v>
      </c>
      <c r="J3834">
        <v>445613.48</v>
      </c>
      <c r="K3834">
        <v>14433.6</v>
      </c>
      <c r="L3834">
        <v>1837.09</v>
      </c>
      <c r="M3834">
        <v>61852.12</v>
      </c>
      <c r="N3834">
        <v>180367.98</v>
      </c>
      <c r="O3834">
        <v>25.62</v>
      </c>
      <c r="P3834" t="s">
        <v>35</v>
      </c>
      <c r="Q3834" t="s">
        <v>96</v>
      </c>
      <c r="R3834" t="s">
        <v>51</v>
      </c>
      <c r="S3834" t="s">
        <v>52</v>
      </c>
      <c r="T3834" t="s">
        <v>63</v>
      </c>
      <c r="U3834">
        <v>0</v>
      </c>
      <c r="V3834" s="1">
        <v>45470</v>
      </c>
      <c r="W3834" s="1">
        <v>45479</v>
      </c>
      <c r="X3834" s="1">
        <v>45487</v>
      </c>
      <c r="Y3834" t="s">
        <v>81</v>
      </c>
      <c r="Z3834" t="s">
        <v>150</v>
      </c>
      <c r="AA3834" t="s">
        <v>42</v>
      </c>
      <c r="AB3834" t="s">
        <v>66</v>
      </c>
      <c r="AC3834" t="s">
        <v>84</v>
      </c>
      <c r="AD3834" t="s">
        <v>45</v>
      </c>
    </row>
    <row r="3835" spans="1:30" x14ac:dyDescent="0.3">
      <c r="A3835" t="s">
        <v>7053</v>
      </c>
      <c r="B3835" t="s">
        <v>6320</v>
      </c>
      <c r="C3835" t="s">
        <v>32</v>
      </c>
      <c r="D3835" t="s">
        <v>159</v>
      </c>
      <c r="E3835" t="s">
        <v>160</v>
      </c>
      <c r="F3835">
        <v>355</v>
      </c>
      <c r="G3835">
        <v>216.56</v>
      </c>
      <c r="H3835">
        <v>0.15</v>
      </c>
      <c r="I3835">
        <v>65346.98</v>
      </c>
      <c r="J3835">
        <v>44813.93</v>
      </c>
      <c r="K3835">
        <v>10959.07</v>
      </c>
      <c r="L3835">
        <v>445.32</v>
      </c>
      <c r="M3835">
        <v>5566.52</v>
      </c>
      <c r="N3835">
        <v>3562.14</v>
      </c>
      <c r="O3835">
        <v>5.45</v>
      </c>
      <c r="P3835" t="s">
        <v>35</v>
      </c>
      <c r="Q3835" t="s">
        <v>36</v>
      </c>
      <c r="R3835" t="s">
        <v>51</v>
      </c>
      <c r="S3835" t="s">
        <v>52</v>
      </c>
      <c r="T3835" t="s">
        <v>39</v>
      </c>
      <c r="U3835">
        <v>10</v>
      </c>
      <c r="V3835" s="1">
        <v>45345</v>
      </c>
      <c r="W3835" s="1">
        <v>45347</v>
      </c>
      <c r="X3835" s="1">
        <v>45362</v>
      </c>
      <c r="Y3835" t="s">
        <v>40</v>
      </c>
      <c r="Z3835" t="s">
        <v>147</v>
      </c>
      <c r="AA3835" t="s">
        <v>83</v>
      </c>
      <c r="AB3835" t="s">
        <v>43</v>
      </c>
      <c r="AC3835" t="s">
        <v>98</v>
      </c>
      <c r="AD3835" t="s">
        <v>67</v>
      </c>
    </row>
    <row r="3836" spans="1:30" x14ac:dyDescent="0.3">
      <c r="A3836" t="s">
        <v>7054</v>
      </c>
      <c r="B3836" t="s">
        <v>7055</v>
      </c>
      <c r="C3836" t="s">
        <v>80</v>
      </c>
      <c r="D3836" t="s">
        <v>33</v>
      </c>
      <c r="E3836" t="s">
        <v>34</v>
      </c>
      <c r="F3836">
        <v>1999</v>
      </c>
      <c r="G3836">
        <v>425.62</v>
      </c>
      <c r="H3836">
        <v>0.1</v>
      </c>
      <c r="I3836">
        <v>765732.94</v>
      </c>
      <c r="J3836">
        <v>349557.97</v>
      </c>
      <c r="K3836">
        <v>7226.47</v>
      </c>
      <c r="L3836">
        <v>1410.51</v>
      </c>
      <c r="M3836">
        <v>33034.07</v>
      </c>
      <c r="N3836">
        <v>374503.92</v>
      </c>
      <c r="O3836">
        <v>48.91</v>
      </c>
      <c r="P3836" t="s">
        <v>35</v>
      </c>
      <c r="Q3836" t="s">
        <v>117</v>
      </c>
      <c r="R3836" t="s">
        <v>37</v>
      </c>
      <c r="S3836" t="s">
        <v>118</v>
      </c>
      <c r="T3836" t="s">
        <v>53</v>
      </c>
      <c r="U3836">
        <v>0</v>
      </c>
      <c r="V3836" s="1">
        <v>45964</v>
      </c>
      <c r="W3836" s="1">
        <v>45972</v>
      </c>
      <c r="X3836" s="1">
        <v>45978</v>
      </c>
      <c r="Y3836" t="s">
        <v>54</v>
      </c>
      <c r="Z3836" t="s">
        <v>92</v>
      </c>
      <c r="AA3836" t="s">
        <v>83</v>
      </c>
      <c r="AB3836" t="s">
        <v>66</v>
      </c>
      <c r="AC3836" t="s">
        <v>84</v>
      </c>
      <c r="AD3836" t="s">
        <v>58</v>
      </c>
    </row>
    <row r="3837" spans="1:30" x14ac:dyDescent="0.3">
      <c r="A3837" t="s">
        <v>7056</v>
      </c>
      <c r="B3837" t="s">
        <v>7057</v>
      </c>
      <c r="C3837" t="s">
        <v>80</v>
      </c>
      <c r="D3837" t="s">
        <v>107</v>
      </c>
      <c r="E3837" t="s">
        <v>108</v>
      </c>
      <c r="F3837">
        <v>1407</v>
      </c>
      <c r="G3837">
        <v>485.81</v>
      </c>
      <c r="H3837">
        <v>0</v>
      </c>
      <c r="I3837">
        <v>683534.67</v>
      </c>
      <c r="J3837">
        <v>439171.86</v>
      </c>
      <c r="K3837">
        <v>4276.2299999999996</v>
      </c>
      <c r="L3837">
        <v>1362.64</v>
      </c>
      <c r="M3837">
        <v>20071.5</v>
      </c>
      <c r="N3837">
        <v>218652.44</v>
      </c>
      <c r="O3837">
        <v>31.99</v>
      </c>
      <c r="P3837" t="s">
        <v>35</v>
      </c>
      <c r="Q3837" t="s">
        <v>203</v>
      </c>
      <c r="R3837" t="s">
        <v>74</v>
      </c>
      <c r="S3837" t="s">
        <v>97</v>
      </c>
      <c r="T3837" t="s">
        <v>39</v>
      </c>
      <c r="U3837">
        <v>2</v>
      </c>
      <c r="V3837" s="1">
        <v>45852</v>
      </c>
      <c r="W3837" s="1">
        <v>45862</v>
      </c>
      <c r="X3837" s="1">
        <v>45892</v>
      </c>
      <c r="Y3837" t="s">
        <v>103</v>
      </c>
      <c r="Z3837" t="s">
        <v>119</v>
      </c>
      <c r="AA3837" t="s">
        <v>65</v>
      </c>
      <c r="AB3837" t="s">
        <v>66</v>
      </c>
      <c r="AC3837" t="s">
        <v>93</v>
      </c>
      <c r="AD3837" t="s">
        <v>67</v>
      </c>
    </row>
    <row r="3838" spans="1:30" x14ac:dyDescent="0.3">
      <c r="A3838" t="s">
        <v>7058</v>
      </c>
      <c r="B3838" t="s">
        <v>7059</v>
      </c>
      <c r="C3838" t="s">
        <v>80</v>
      </c>
      <c r="D3838" t="s">
        <v>140</v>
      </c>
      <c r="E3838" t="s">
        <v>49</v>
      </c>
      <c r="F3838">
        <v>957</v>
      </c>
      <c r="G3838">
        <v>49.43</v>
      </c>
      <c r="H3838">
        <v>0</v>
      </c>
      <c r="I3838">
        <v>47304.51</v>
      </c>
      <c r="J3838">
        <v>29659.75</v>
      </c>
      <c r="K3838">
        <v>2361.1799999999998</v>
      </c>
      <c r="L3838">
        <v>1501.78</v>
      </c>
      <c r="M3838">
        <v>1511.6</v>
      </c>
      <c r="N3838">
        <v>12270.2</v>
      </c>
      <c r="O3838">
        <v>25.94</v>
      </c>
      <c r="P3838" t="s">
        <v>35</v>
      </c>
      <c r="Q3838" t="s">
        <v>73</v>
      </c>
      <c r="R3838" t="s">
        <v>37</v>
      </c>
      <c r="S3838" t="s">
        <v>38</v>
      </c>
      <c r="T3838" t="s">
        <v>112</v>
      </c>
      <c r="U3838">
        <v>4</v>
      </c>
      <c r="V3838" s="1">
        <v>45760</v>
      </c>
      <c r="W3838" s="1">
        <v>45762</v>
      </c>
      <c r="X3838" s="1">
        <v>45780</v>
      </c>
      <c r="Y3838" t="s">
        <v>81</v>
      </c>
      <c r="Z3838" t="s">
        <v>165</v>
      </c>
      <c r="AA3838" t="s">
        <v>56</v>
      </c>
      <c r="AB3838" t="s">
        <v>43</v>
      </c>
      <c r="AC3838" t="s">
        <v>84</v>
      </c>
      <c r="AD3838" t="s">
        <v>67</v>
      </c>
    </row>
    <row r="3839" spans="1:30" x14ac:dyDescent="0.3">
      <c r="A3839" t="s">
        <v>7060</v>
      </c>
      <c r="B3839" t="s">
        <v>7061</v>
      </c>
      <c r="C3839" t="s">
        <v>70</v>
      </c>
      <c r="D3839" t="s">
        <v>88</v>
      </c>
      <c r="E3839" t="s">
        <v>89</v>
      </c>
      <c r="F3839">
        <v>1904</v>
      </c>
      <c r="G3839">
        <v>353.38</v>
      </c>
      <c r="H3839">
        <v>0</v>
      </c>
      <c r="I3839">
        <v>672835.52</v>
      </c>
      <c r="J3839">
        <v>457331.02</v>
      </c>
      <c r="K3839">
        <v>2311.2600000000002</v>
      </c>
      <c r="L3839">
        <v>1214.1099999999999</v>
      </c>
      <c r="M3839">
        <v>13620.52</v>
      </c>
      <c r="N3839">
        <v>198358.61</v>
      </c>
      <c r="O3839">
        <v>29.48</v>
      </c>
      <c r="P3839" t="s">
        <v>35</v>
      </c>
      <c r="Q3839" t="s">
        <v>50</v>
      </c>
      <c r="R3839" t="s">
        <v>51</v>
      </c>
      <c r="S3839" t="s">
        <v>91</v>
      </c>
      <c r="T3839" t="s">
        <v>39</v>
      </c>
      <c r="U3839">
        <v>0</v>
      </c>
      <c r="V3839" s="1">
        <v>45478</v>
      </c>
      <c r="W3839" s="1">
        <v>45486</v>
      </c>
      <c r="X3839" s="1">
        <v>45512</v>
      </c>
      <c r="Y3839" t="s">
        <v>103</v>
      </c>
      <c r="Z3839" t="s">
        <v>119</v>
      </c>
      <c r="AA3839" t="s">
        <v>56</v>
      </c>
      <c r="AB3839" t="s">
        <v>66</v>
      </c>
      <c r="AC3839" t="s">
        <v>93</v>
      </c>
      <c r="AD3839" t="s">
        <v>58</v>
      </c>
    </row>
    <row r="3840" spans="1:30" x14ac:dyDescent="0.3">
      <c r="A3840" t="s">
        <v>7062</v>
      </c>
      <c r="B3840" t="s">
        <v>836</v>
      </c>
      <c r="C3840" t="s">
        <v>32</v>
      </c>
      <c r="D3840" t="s">
        <v>101</v>
      </c>
      <c r="E3840" t="s">
        <v>102</v>
      </c>
      <c r="F3840">
        <v>519</v>
      </c>
      <c r="G3840">
        <v>303.14</v>
      </c>
      <c r="H3840">
        <v>0.05</v>
      </c>
      <c r="I3840">
        <v>149463.18</v>
      </c>
      <c r="J3840">
        <v>80632.37</v>
      </c>
      <c r="K3840">
        <v>2267.64</v>
      </c>
      <c r="L3840">
        <v>271.10000000000002</v>
      </c>
      <c r="M3840">
        <v>5849.4</v>
      </c>
      <c r="N3840">
        <v>60442.67</v>
      </c>
      <c r="O3840">
        <v>40.44</v>
      </c>
      <c r="P3840" t="s">
        <v>35</v>
      </c>
      <c r="Q3840" t="s">
        <v>90</v>
      </c>
      <c r="R3840" t="s">
        <v>51</v>
      </c>
      <c r="S3840" t="s">
        <v>97</v>
      </c>
      <c r="T3840" t="s">
        <v>63</v>
      </c>
      <c r="U3840">
        <v>2</v>
      </c>
      <c r="V3840" s="1">
        <v>45946</v>
      </c>
      <c r="W3840" s="1">
        <v>45952</v>
      </c>
      <c r="X3840" s="1">
        <v>45983</v>
      </c>
      <c r="Y3840" t="s">
        <v>54</v>
      </c>
      <c r="Z3840" t="s">
        <v>75</v>
      </c>
      <c r="AA3840" t="s">
        <v>65</v>
      </c>
      <c r="AB3840" t="s">
        <v>66</v>
      </c>
      <c r="AC3840" t="s">
        <v>57</v>
      </c>
      <c r="AD3840" t="s">
        <v>45</v>
      </c>
    </row>
    <row r="3841" spans="1:30" x14ac:dyDescent="0.3">
      <c r="A3841" t="s">
        <v>7063</v>
      </c>
      <c r="B3841" t="s">
        <v>6681</v>
      </c>
      <c r="C3841" t="s">
        <v>87</v>
      </c>
      <c r="D3841" t="s">
        <v>48</v>
      </c>
      <c r="E3841" t="s">
        <v>49</v>
      </c>
      <c r="F3841">
        <v>247</v>
      </c>
      <c r="G3841">
        <v>60.75</v>
      </c>
      <c r="H3841">
        <v>0.15</v>
      </c>
      <c r="I3841">
        <v>12754.46</v>
      </c>
      <c r="J3841">
        <v>8709.92</v>
      </c>
      <c r="K3841">
        <v>11455.75</v>
      </c>
      <c r="L3841">
        <v>2291.14</v>
      </c>
      <c r="M3841">
        <v>1452.12</v>
      </c>
      <c r="N3841">
        <v>-11154.47</v>
      </c>
      <c r="O3841">
        <v>-87.46</v>
      </c>
      <c r="P3841" t="s">
        <v>35</v>
      </c>
      <c r="Q3841" t="s">
        <v>132</v>
      </c>
      <c r="R3841" t="s">
        <v>74</v>
      </c>
      <c r="S3841" t="s">
        <v>52</v>
      </c>
      <c r="T3841" t="s">
        <v>112</v>
      </c>
      <c r="U3841">
        <v>7</v>
      </c>
      <c r="V3841" s="1">
        <v>45688</v>
      </c>
      <c r="W3841" s="1">
        <v>45696</v>
      </c>
      <c r="X3841" s="1">
        <v>45715</v>
      </c>
      <c r="Y3841" t="s">
        <v>40</v>
      </c>
      <c r="Z3841" t="s">
        <v>64</v>
      </c>
      <c r="AA3841" t="s">
        <v>42</v>
      </c>
      <c r="AB3841" t="s">
        <v>43</v>
      </c>
      <c r="AC3841" t="s">
        <v>84</v>
      </c>
      <c r="AD3841" t="s">
        <v>45</v>
      </c>
    </row>
    <row r="3842" spans="1:30" x14ac:dyDescent="0.3">
      <c r="A3842" t="s">
        <v>7064</v>
      </c>
      <c r="B3842" t="s">
        <v>7065</v>
      </c>
      <c r="C3842" t="s">
        <v>135</v>
      </c>
      <c r="D3842" t="s">
        <v>48</v>
      </c>
      <c r="E3842" t="s">
        <v>49</v>
      </c>
      <c r="F3842">
        <v>323</v>
      </c>
      <c r="G3842">
        <v>145.31</v>
      </c>
      <c r="H3842">
        <v>0</v>
      </c>
      <c r="I3842">
        <v>46935.13</v>
      </c>
      <c r="J3842">
        <v>28051.17</v>
      </c>
      <c r="K3842">
        <v>11444.38</v>
      </c>
      <c r="L3842">
        <v>2553.21</v>
      </c>
      <c r="M3842">
        <v>1811.99</v>
      </c>
      <c r="N3842">
        <v>3074.38</v>
      </c>
      <c r="O3842">
        <v>6.55</v>
      </c>
      <c r="P3842" t="s">
        <v>35</v>
      </c>
      <c r="Q3842" t="s">
        <v>111</v>
      </c>
      <c r="R3842" t="s">
        <v>37</v>
      </c>
      <c r="S3842" t="s">
        <v>91</v>
      </c>
      <c r="T3842" t="s">
        <v>39</v>
      </c>
      <c r="U3842">
        <v>2</v>
      </c>
      <c r="V3842" s="1">
        <v>45796</v>
      </c>
      <c r="W3842" s="1">
        <v>45798</v>
      </c>
      <c r="X3842" s="1">
        <v>45807</v>
      </c>
      <c r="Y3842" t="s">
        <v>81</v>
      </c>
      <c r="Z3842" t="s">
        <v>82</v>
      </c>
      <c r="AA3842" t="s">
        <v>56</v>
      </c>
      <c r="AB3842" t="s">
        <v>76</v>
      </c>
      <c r="AC3842" t="s">
        <v>57</v>
      </c>
      <c r="AD3842" t="s">
        <v>45</v>
      </c>
    </row>
    <row r="3843" spans="1:30" x14ac:dyDescent="0.3">
      <c r="A3843" t="s">
        <v>7066</v>
      </c>
      <c r="B3843" t="s">
        <v>3989</v>
      </c>
      <c r="C3843" t="s">
        <v>135</v>
      </c>
      <c r="D3843" t="s">
        <v>107</v>
      </c>
      <c r="E3843" t="s">
        <v>108</v>
      </c>
      <c r="F3843">
        <v>241</v>
      </c>
      <c r="G3843">
        <v>433.62</v>
      </c>
      <c r="H3843">
        <v>0</v>
      </c>
      <c r="I3843">
        <v>104502.42</v>
      </c>
      <c r="J3843">
        <v>77525.83</v>
      </c>
      <c r="K3843">
        <v>1873.71</v>
      </c>
      <c r="L3843">
        <v>1684.28</v>
      </c>
      <c r="M3843">
        <v>12232.91</v>
      </c>
      <c r="N3843">
        <v>11185.69</v>
      </c>
      <c r="O3843">
        <v>10.7</v>
      </c>
      <c r="P3843" t="s">
        <v>35</v>
      </c>
      <c r="Q3843" t="s">
        <v>203</v>
      </c>
      <c r="R3843" t="s">
        <v>51</v>
      </c>
      <c r="S3843" t="s">
        <v>118</v>
      </c>
      <c r="T3843" t="s">
        <v>39</v>
      </c>
      <c r="U3843">
        <v>0</v>
      </c>
      <c r="V3843" s="1">
        <v>45479</v>
      </c>
      <c r="W3843" s="1">
        <v>45488</v>
      </c>
      <c r="X3843" s="1">
        <v>45511</v>
      </c>
      <c r="Y3843" t="s">
        <v>103</v>
      </c>
      <c r="Z3843" t="s">
        <v>119</v>
      </c>
      <c r="AA3843" t="s">
        <v>56</v>
      </c>
      <c r="AB3843" t="s">
        <v>66</v>
      </c>
      <c r="AC3843" t="s">
        <v>77</v>
      </c>
      <c r="AD3843" t="s">
        <v>58</v>
      </c>
    </row>
    <row r="3844" spans="1:30" x14ac:dyDescent="0.3">
      <c r="A3844" t="s">
        <v>7067</v>
      </c>
      <c r="B3844" t="s">
        <v>7068</v>
      </c>
      <c r="C3844" t="s">
        <v>80</v>
      </c>
      <c r="D3844" t="s">
        <v>107</v>
      </c>
      <c r="E3844" t="s">
        <v>108</v>
      </c>
      <c r="F3844">
        <v>241</v>
      </c>
      <c r="G3844">
        <v>93.85</v>
      </c>
      <c r="H3844">
        <v>0.1</v>
      </c>
      <c r="I3844">
        <v>20356.060000000001</v>
      </c>
      <c r="J3844">
        <v>13154.93</v>
      </c>
      <c r="K3844">
        <v>13370.51</v>
      </c>
      <c r="L3844">
        <v>657.63</v>
      </c>
      <c r="M3844">
        <v>2263.12</v>
      </c>
      <c r="N3844">
        <v>-9090.1299999999992</v>
      </c>
      <c r="O3844">
        <v>-44.66</v>
      </c>
      <c r="P3844" t="s">
        <v>35</v>
      </c>
      <c r="Q3844" t="s">
        <v>122</v>
      </c>
      <c r="R3844" t="s">
        <v>51</v>
      </c>
      <c r="S3844" t="s">
        <v>38</v>
      </c>
      <c r="T3844" t="s">
        <v>39</v>
      </c>
      <c r="U3844">
        <v>2</v>
      </c>
      <c r="V3844" s="1">
        <v>45574</v>
      </c>
      <c r="W3844" s="1">
        <v>45579</v>
      </c>
      <c r="X3844" s="1">
        <v>45609</v>
      </c>
      <c r="Y3844" t="s">
        <v>54</v>
      </c>
      <c r="Z3844" t="s">
        <v>75</v>
      </c>
      <c r="AA3844" t="s">
        <v>65</v>
      </c>
      <c r="AB3844" t="s">
        <v>66</v>
      </c>
      <c r="AC3844" t="s">
        <v>44</v>
      </c>
      <c r="AD3844" t="s">
        <v>58</v>
      </c>
    </row>
    <row r="3845" spans="1:30" x14ac:dyDescent="0.3">
      <c r="A3845" t="s">
        <v>7069</v>
      </c>
      <c r="B3845" t="s">
        <v>7070</v>
      </c>
      <c r="C3845" t="s">
        <v>70</v>
      </c>
      <c r="D3845" t="s">
        <v>48</v>
      </c>
      <c r="E3845" t="s">
        <v>49</v>
      </c>
      <c r="F3845">
        <v>1245</v>
      </c>
      <c r="G3845">
        <v>287.49</v>
      </c>
      <c r="H3845">
        <v>0.1</v>
      </c>
      <c r="I3845">
        <v>322132.53999999998</v>
      </c>
      <c r="J3845">
        <v>215601.58</v>
      </c>
      <c r="K3845">
        <v>1263.17</v>
      </c>
      <c r="L3845">
        <v>1667.73</v>
      </c>
      <c r="M3845">
        <v>30260.7</v>
      </c>
      <c r="N3845">
        <v>73339.360000000001</v>
      </c>
      <c r="O3845">
        <v>22.77</v>
      </c>
      <c r="P3845" t="s">
        <v>35</v>
      </c>
      <c r="Q3845" t="s">
        <v>96</v>
      </c>
      <c r="R3845" t="s">
        <v>37</v>
      </c>
      <c r="S3845" t="s">
        <v>91</v>
      </c>
      <c r="T3845" t="s">
        <v>39</v>
      </c>
      <c r="U3845">
        <v>0</v>
      </c>
      <c r="V3845" s="1">
        <v>45707</v>
      </c>
      <c r="W3845" s="1">
        <v>45715</v>
      </c>
      <c r="X3845" s="1">
        <v>45727</v>
      </c>
      <c r="Y3845" t="s">
        <v>40</v>
      </c>
      <c r="Z3845" t="s">
        <v>147</v>
      </c>
      <c r="AA3845" t="s">
        <v>65</v>
      </c>
      <c r="AB3845" t="s">
        <v>66</v>
      </c>
      <c r="AC3845" t="s">
        <v>77</v>
      </c>
      <c r="AD3845" t="s">
        <v>45</v>
      </c>
    </row>
    <row r="3846" spans="1:30" x14ac:dyDescent="0.3">
      <c r="A3846" t="s">
        <v>7071</v>
      </c>
      <c r="B3846" t="s">
        <v>7072</v>
      </c>
      <c r="C3846" t="s">
        <v>32</v>
      </c>
      <c r="D3846" t="s">
        <v>71</v>
      </c>
      <c r="E3846" t="s">
        <v>72</v>
      </c>
      <c r="F3846">
        <v>178</v>
      </c>
      <c r="G3846">
        <v>172.32</v>
      </c>
      <c r="H3846">
        <v>0.05</v>
      </c>
      <c r="I3846">
        <v>29139.31</v>
      </c>
      <c r="J3846">
        <v>15636.06</v>
      </c>
      <c r="K3846">
        <v>3579.71</v>
      </c>
      <c r="L3846">
        <v>1330.25</v>
      </c>
      <c r="M3846">
        <v>3173.27</v>
      </c>
      <c r="N3846">
        <v>5420.02</v>
      </c>
      <c r="O3846">
        <v>18.600000000000001</v>
      </c>
      <c r="P3846" t="s">
        <v>35</v>
      </c>
      <c r="Q3846" t="s">
        <v>96</v>
      </c>
      <c r="R3846" t="s">
        <v>51</v>
      </c>
      <c r="S3846" t="s">
        <v>118</v>
      </c>
      <c r="T3846" t="s">
        <v>39</v>
      </c>
      <c r="U3846">
        <v>0</v>
      </c>
      <c r="V3846" s="1">
        <v>45898</v>
      </c>
      <c r="W3846" s="1">
        <v>45903</v>
      </c>
      <c r="X3846" s="1">
        <v>45919</v>
      </c>
      <c r="Y3846" t="s">
        <v>103</v>
      </c>
      <c r="Z3846" t="s">
        <v>177</v>
      </c>
      <c r="AA3846" t="s">
        <v>83</v>
      </c>
      <c r="AB3846" t="s">
        <v>66</v>
      </c>
      <c r="AC3846" t="s">
        <v>57</v>
      </c>
      <c r="AD3846" t="s">
        <v>67</v>
      </c>
    </row>
    <row r="3847" spans="1:30" x14ac:dyDescent="0.3">
      <c r="A3847" t="s">
        <v>7073</v>
      </c>
      <c r="B3847" t="s">
        <v>554</v>
      </c>
      <c r="C3847" t="s">
        <v>135</v>
      </c>
      <c r="D3847" t="s">
        <v>159</v>
      </c>
      <c r="E3847" t="s">
        <v>160</v>
      </c>
      <c r="F3847">
        <v>450</v>
      </c>
      <c r="G3847">
        <v>401.07</v>
      </c>
      <c r="H3847">
        <v>0</v>
      </c>
      <c r="I3847">
        <v>180481.5</v>
      </c>
      <c r="J3847">
        <v>87737.39</v>
      </c>
      <c r="K3847">
        <v>7524.22</v>
      </c>
      <c r="L3847">
        <v>382.11</v>
      </c>
      <c r="M3847">
        <v>9495.58</v>
      </c>
      <c r="N3847">
        <v>75342.2</v>
      </c>
      <c r="O3847">
        <v>41.75</v>
      </c>
      <c r="P3847" t="s">
        <v>35</v>
      </c>
      <c r="Q3847" t="s">
        <v>122</v>
      </c>
      <c r="R3847" t="s">
        <v>74</v>
      </c>
      <c r="S3847" t="s">
        <v>118</v>
      </c>
      <c r="T3847" t="s">
        <v>39</v>
      </c>
      <c r="U3847">
        <v>0</v>
      </c>
      <c r="V3847" s="1">
        <v>45524</v>
      </c>
      <c r="W3847" s="1">
        <v>45525</v>
      </c>
      <c r="X3847" s="1">
        <v>45542</v>
      </c>
      <c r="Y3847" t="s">
        <v>103</v>
      </c>
      <c r="Z3847" t="s">
        <v>177</v>
      </c>
      <c r="AA3847" t="s">
        <v>42</v>
      </c>
      <c r="AB3847" t="s">
        <v>43</v>
      </c>
      <c r="AC3847" t="s">
        <v>93</v>
      </c>
      <c r="AD3847" t="s">
        <v>45</v>
      </c>
    </row>
    <row r="3848" spans="1:30" x14ac:dyDescent="0.3">
      <c r="A3848" t="s">
        <v>7074</v>
      </c>
      <c r="B3848" t="s">
        <v>7075</v>
      </c>
      <c r="C3848" t="s">
        <v>135</v>
      </c>
      <c r="D3848" t="s">
        <v>107</v>
      </c>
      <c r="E3848" t="s">
        <v>108</v>
      </c>
      <c r="F3848">
        <v>822</v>
      </c>
      <c r="G3848">
        <v>405.18</v>
      </c>
      <c r="H3848">
        <v>0.05</v>
      </c>
      <c r="I3848">
        <v>316405.06</v>
      </c>
      <c r="J3848">
        <v>214893.02</v>
      </c>
      <c r="K3848">
        <v>6115.68</v>
      </c>
      <c r="L3848">
        <v>1675.4</v>
      </c>
      <c r="M3848">
        <v>9848.2999999999993</v>
      </c>
      <c r="N3848">
        <v>83872.66</v>
      </c>
      <c r="O3848">
        <v>26.51</v>
      </c>
      <c r="P3848" t="s">
        <v>35</v>
      </c>
      <c r="Q3848" t="s">
        <v>132</v>
      </c>
      <c r="R3848" t="s">
        <v>37</v>
      </c>
      <c r="S3848" t="s">
        <v>118</v>
      </c>
      <c r="T3848" t="s">
        <v>53</v>
      </c>
      <c r="U3848">
        <v>15</v>
      </c>
      <c r="V3848" s="1">
        <v>45741</v>
      </c>
      <c r="W3848" s="1">
        <v>45751</v>
      </c>
      <c r="X3848" s="1">
        <v>45785</v>
      </c>
      <c r="Y3848" t="s">
        <v>40</v>
      </c>
      <c r="Z3848" t="s">
        <v>41</v>
      </c>
      <c r="AA3848" t="s">
        <v>65</v>
      </c>
      <c r="AB3848" t="s">
        <v>66</v>
      </c>
      <c r="AC3848" t="s">
        <v>93</v>
      </c>
      <c r="AD3848" t="s">
        <v>45</v>
      </c>
    </row>
    <row r="3849" spans="1:30" x14ac:dyDescent="0.3">
      <c r="A3849" t="s">
        <v>7076</v>
      </c>
      <c r="B3849" t="s">
        <v>7077</v>
      </c>
      <c r="C3849" t="s">
        <v>32</v>
      </c>
      <c r="D3849" t="s">
        <v>101</v>
      </c>
      <c r="E3849" t="s">
        <v>102</v>
      </c>
      <c r="F3849">
        <v>1362</v>
      </c>
      <c r="G3849">
        <v>324.2</v>
      </c>
      <c r="H3849">
        <v>0.1</v>
      </c>
      <c r="I3849">
        <v>397404.36</v>
      </c>
      <c r="J3849">
        <v>233770.78</v>
      </c>
      <c r="K3849">
        <v>5548.82</v>
      </c>
      <c r="L3849">
        <v>671.51</v>
      </c>
      <c r="M3849">
        <v>39042.339999999997</v>
      </c>
      <c r="N3849">
        <v>118370.91</v>
      </c>
      <c r="O3849">
        <v>29.79</v>
      </c>
      <c r="P3849" t="s">
        <v>35</v>
      </c>
      <c r="Q3849" t="s">
        <v>132</v>
      </c>
      <c r="R3849" t="s">
        <v>37</v>
      </c>
      <c r="S3849" t="s">
        <v>97</v>
      </c>
      <c r="T3849" t="s">
        <v>39</v>
      </c>
      <c r="U3849">
        <v>7</v>
      </c>
      <c r="V3849" s="1">
        <v>45541</v>
      </c>
      <c r="W3849" s="1">
        <v>45545</v>
      </c>
      <c r="X3849" s="1">
        <v>45577</v>
      </c>
      <c r="Y3849" t="s">
        <v>103</v>
      </c>
      <c r="Z3849" t="s">
        <v>104</v>
      </c>
      <c r="AA3849" t="s">
        <v>65</v>
      </c>
      <c r="AB3849" t="s">
        <v>76</v>
      </c>
      <c r="AC3849" t="s">
        <v>98</v>
      </c>
      <c r="AD3849" t="s">
        <v>58</v>
      </c>
    </row>
    <row r="3850" spans="1:30" x14ac:dyDescent="0.3">
      <c r="A3850" t="s">
        <v>7078</v>
      </c>
      <c r="B3850" t="s">
        <v>2240</v>
      </c>
      <c r="C3850" t="s">
        <v>135</v>
      </c>
      <c r="D3850" t="s">
        <v>107</v>
      </c>
      <c r="E3850" t="s">
        <v>108</v>
      </c>
      <c r="F3850">
        <v>1702</v>
      </c>
      <c r="G3850">
        <v>147.9</v>
      </c>
      <c r="H3850">
        <v>0.05</v>
      </c>
      <c r="I3850">
        <v>239139.51</v>
      </c>
      <c r="J3850">
        <v>127711.26</v>
      </c>
      <c r="K3850">
        <v>9634.41</v>
      </c>
      <c r="L3850">
        <v>1128.46</v>
      </c>
      <c r="M3850">
        <v>16897.45</v>
      </c>
      <c r="N3850">
        <v>83767.929999999993</v>
      </c>
      <c r="O3850">
        <v>35.03</v>
      </c>
      <c r="P3850" t="s">
        <v>35</v>
      </c>
      <c r="Q3850" t="s">
        <v>50</v>
      </c>
      <c r="R3850" t="s">
        <v>37</v>
      </c>
      <c r="S3850" t="s">
        <v>52</v>
      </c>
      <c r="T3850" t="s">
        <v>200</v>
      </c>
      <c r="U3850">
        <v>0</v>
      </c>
      <c r="V3850" s="1">
        <v>45446</v>
      </c>
      <c r="W3850" s="1">
        <v>45449</v>
      </c>
      <c r="X3850" s="1">
        <v>45459</v>
      </c>
      <c r="Y3850" t="s">
        <v>81</v>
      </c>
      <c r="Z3850" t="s">
        <v>150</v>
      </c>
      <c r="AA3850" t="s">
        <v>56</v>
      </c>
      <c r="AB3850" t="s">
        <v>76</v>
      </c>
      <c r="AC3850" t="s">
        <v>84</v>
      </c>
      <c r="AD3850" t="s">
        <v>67</v>
      </c>
    </row>
    <row r="3851" spans="1:30" x14ac:dyDescent="0.3">
      <c r="A3851" t="s">
        <v>7079</v>
      </c>
      <c r="B3851" t="s">
        <v>7080</v>
      </c>
      <c r="C3851" t="s">
        <v>80</v>
      </c>
      <c r="D3851" t="s">
        <v>71</v>
      </c>
      <c r="E3851" t="s">
        <v>72</v>
      </c>
      <c r="F3851">
        <v>1281</v>
      </c>
      <c r="G3851">
        <v>398.14</v>
      </c>
      <c r="H3851">
        <v>0.05</v>
      </c>
      <c r="I3851">
        <v>484516.47</v>
      </c>
      <c r="J3851">
        <v>267736.62</v>
      </c>
      <c r="K3851">
        <v>12572.15</v>
      </c>
      <c r="L3851">
        <v>2161.4699999999998</v>
      </c>
      <c r="M3851">
        <v>51704.85</v>
      </c>
      <c r="N3851">
        <v>150341.38</v>
      </c>
      <c r="O3851">
        <v>31.03</v>
      </c>
      <c r="P3851" t="s">
        <v>35</v>
      </c>
      <c r="Q3851" t="s">
        <v>111</v>
      </c>
      <c r="R3851" t="s">
        <v>51</v>
      </c>
      <c r="S3851" t="s">
        <v>52</v>
      </c>
      <c r="T3851" t="s">
        <v>112</v>
      </c>
      <c r="U3851">
        <v>0</v>
      </c>
      <c r="V3851" s="1">
        <v>45316</v>
      </c>
      <c r="W3851" s="1">
        <v>45325</v>
      </c>
      <c r="X3851" s="1">
        <v>45339</v>
      </c>
      <c r="Y3851" t="s">
        <v>40</v>
      </c>
      <c r="Z3851" t="s">
        <v>64</v>
      </c>
      <c r="AA3851" t="s">
        <v>42</v>
      </c>
      <c r="AB3851" t="s">
        <v>76</v>
      </c>
      <c r="AC3851" t="s">
        <v>84</v>
      </c>
      <c r="AD3851" t="s">
        <v>45</v>
      </c>
    </row>
    <row r="3852" spans="1:30" x14ac:dyDescent="0.3">
      <c r="A3852" t="s">
        <v>7081</v>
      </c>
      <c r="B3852" t="s">
        <v>5268</v>
      </c>
      <c r="C3852" t="s">
        <v>87</v>
      </c>
      <c r="D3852" t="s">
        <v>130</v>
      </c>
      <c r="E3852" t="s">
        <v>131</v>
      </c>
      <c r="F3852">
        <v>586</v>
      </c>
      <c r="G3852">
        <v>256.23</v>
      </c>
      <c r="H3852">
        <v>0</v>
      </c>
      <c r="I3852">
        <v>150150.78</v>
      </c>
      <c r="J3852">
        <v>109292.5</v>
      </c>
      <c r="K3852">
        <v>4146.76</v>
      </c>
      <c r="L3852">
        <v>2038.1</v>
      </c>
      <c r="M3852">
        <v>7989.63</v>
      </c>
      <c r="N3852">
        <v>26683.79</v>
      </c>
      <c r="O3852">
        <v>17.77</v>
      </c>
      <c r="P3852" t="s">
        <v>35</v>
      </c>
      <c r="Q3852" t="s">
        <v>90</v>
      </c>
      <c r="R3852" t="s">
        <v>51</v>
      </c>
      <c r="S3852" t="s">
        <v>97</v>
      </c>
      <c r="T3852" t="s">
        <v>39</v>
      </c>
      <c r="U3852">
        <v>4</v>
      </c>
      <c r="V3852" s="1">
        <v>45434</v>
      </c>
      <c r="W3852" s="1">
        <v>45439</v>
      </c>
      <c r="X3852" s="1">
        <v>45469</v>
      </c>
      <c r="Y3852" t="s">
        <v>81</v>
      </c>
      <c r="Z3852" t="s">
        <v>82</v>
      </c>
      <c r="AA3852" t="s">
        <v>83</v>
      </c>
      <c r="AB3852" t="s">
        <v>76</v>
      </c>
      <c r="AC3852" t="s">
        <v>123</v>
      </c>
      <c r="AD3852" t="s">
        <v>67</v>
      </c>
    </row>
    <row r="3853" spans="1:30" x14ac:dyDescent="0.3">
      <c r="A3853" t="s">
        <v>7082</v>
      </c>
      <c r="B3853" t="s">
        <v>7083</v>
      </c>
      <c r="C3853" t="s">
        <v>80</v>
      </c>
      <c r="D3853" t="s">
        <v>159</v>
      </c>
      <c r="E3853" t="s">
        <v>160</v>
      </c>
      <c r="F3853">
        <v>1214</v>
      </c>
      <c r="G3853">
        <v>158.71</v>
      </c>
      <c r="H3853">
        <v>0.15</v>
      </c>
      <c r="I3853">
        <v>163772.85</v>
      </c>
      <c r="J3853">
        <v>89709.92</v>
      </c>
      <c r="K3853">
        <v>8591.35</v>
      </c>
      <c r="L3853">
        <v>176.81</v>
      </c>
      <c r="M3853">
        <v>17890.669999999998</v>
      </c>
      <c r="N3853">
        <v>47404.1</v>
      </c>
      <c r="O3853">
        <v>28.95</v>
      </c>
      <c r="P3853" t="s">
        <v>35</v>
      </c>
      <c r="Q3853" t="s">
        <v>203</v>
      </c>
      <c r="R3853" t="s">
        <v>51</v>
      </c>
      <c r="S3853" t="s">
        <v>52</v>
      </c>
      <c r="T3853" t="s">
        <v>112</v>
      </c>
      <c r="U3853">
        <v>7</v>
      </c>
      <c r="V3853" s="1">
        <v>45648</v>
      </c>
      <c r="W3853" s="1">
        <v>45651</v>
      </c>
      <c r="X3853" s="1">
        <v>45664</v>
      </c>
      <c r="Y3853" t="s">
        <v>54</v>
      </c>
      <c r="Z3853" t="s">
        <v>55</v>
      </c>
      <c r="AA3853" t="s">
        <v>83</v>
      </c>
      <c r="AB3853" t="s">
        <v>43</v>
      </c>
      <c r="AC3853" t="s">
        <v>44</v>
      </c>
      <c r="AD3853" t="s">
        <v>67</v>
      </c>
    </row>
    <row r="3854" spans="1:30" x14ac:dyDescent="0.3">
      <c r="A3854" t="s">
        <v>7084</v>
      </c>
      <c r="B3854" t="s">
        <v>7085</v>
      </c>
      <c r="C3854" t="s">
        <v>80</v>
      </c>
      <c r="D3854" t="s">
        <v>88</v>
      </c>
      <c r="E3854" t="s">
        <v>89</v>
      </c>
      <c r="F3854">
        <v>103</v>
      </c>
      <c r="G3854">
        <v>152.83000000000001</v>
      </c>
      <c r="H3854">
        <v>0.1</v>
      </c>
      <c r="I3854">
        <v>14167.34</v>
      </c>
      <c r="J3854">
        <v>8023.07</v>
      </c>
      <c r="K3854">
        <v>11775.07</v>
      </c>
      <c r="L3854">
        <v>2678.87</v>
      </c>
      <c r="M3854">
        <v>771.85</v>
      </c>
      <c r="N3854">
        <v>-9081.52</v>
      </c>
      <c r="O3854">
        <v>-64.099999999999994</v>
      </c>
      <c r="P3854" t="s">
        <v>35</v>
      </c>
      <c r="Q3854" t="s">
        <v>132</v>
      </c>
      <c r="R3854" t="s">
        <v>74</v>
      </c>
      <c r="S3854" t="s">
        <v>91</v>
      </c>
      <c r="T3854" t="s">
        <v>443</v>
      </c>
      <c r="U3854">
        <v>0</v>
      </c>
      <c r="V3854" s="1">
        <v>45884</v>
      </c>
      <c r="W3854" s="1">
        <v>45893</v>
      </c>
      <c r="X3854" s="1">
        <v>45915</v>
      </c>
      <c r="Y3854" t="s">
        <v>103</v>
      </c>
      <c r="Z3854" t="s">
        <v>177</v>
      </c>
      <c r="AA3854" t="s">
        <v>42</v>
      </c>
      <c r="AB3854" t="s">
        <v>66</v>
      </c>
      <c r="AC3854" t="s">
        <v>123</v>
      </c>
      <c r="AD3854" t="s">
        <v>45</v>
      </c>
    </row>
    <row r="3855" spans="1:30" x14ac:dyDescent="0.3">
      <c r="A3855" t="s">
        <v>7086</v>
      </c>
      <c r="B3855" t="s">
        <v>7087</v>
      </c>
      <c r="C3855" t="s">
        <v>135</v>
      </c>
      <c r="D3855" t="s">
        <v>71</v>
      </c>
      <c r="E3855" t="s">
        <v>72</v>
      </c>
      <c r="F3855">
        <v>233</v>
      </c>
      <c r="G3855">
        <v>437.46</v>
      </c>
      <c r="H3855">
        <v>0.05</v>
      </c>
      <c r="I3855">
        <v>96831.77</v>
      </c>
      <c r="J3855">
        <v>69800.3</v>
      </c>
      <c r="K3855">
        <v>4267.8900000000003</v>
      </c>
      <c r="L3855">
        <v>1585.46</v>
      </c>
      <c r="M3855">
        <v>8236.17</v>
      </c>
      <c r="N3855">
        <v>12941.95</v>
      </c>
      <c r="O3855">
        <v>13.37</v>
      </c>
      <c r="P3855" t="s">
        <v>35</v>
      </c>
      <c r="Q3855" t="s">
        <v>132</v>
      </c>
      <c r="R3855" t="s">
        <v>37</v>
      </c>
      <c r="S3855" t="s">
        <v>91</v>
      </c>
      <c r="T3855" t="s">
        <v>112</v>
      </c>
      <c r="U3855">
        <v>0</v>
      </c>
      <c r="V3855" s="1">
        <v>45394</v>
      </c>
      <c r="W3855" s="1">
        <v>45401</v>
      </c>
      <c r="X3855" s="1">
        <v>45419</v>
      </c>
      <c r="Y3855" t="s">
        <v>81</v>
      </c>
      <c r="Z3855" t="s">
        <v>165</v>
      </c>
      <c r="AA3855" t="s">
        <v>83</v>
      </c>
      <c r="AB3855" t="s">
        <v>76</v>
      </c>
      <c r="AC3855" t="s">
        <v>57</v>
      </c>
      <c r="AD3855" t="s">
        <v>45</v>
      </c>
    </row>
    <row r="3856" spans="1:30" x14ac:dyDescent="0.3">
      <c r="A3856" t="s">
        <v>7088</v>
      </c>
      <c r="B3856" t="s">
        <v>7089</v>
      </c>
      <c r="C3856" t="s">
        <v>87</v>
      </c>
      <c r="D3856" t="s">
        <v>140</v>
      </c>
      <c r="E3856" t="s">
        <v>49</v>
      </c>
      <c r="F3856">
        <v>1204</v>
      </c>
      <c r="G3856">
        <v>294.14999999999998</v>
      </c>
      <c r="H3856">
        <v>0.05</v>
      </c>
      <c r="I3856">
        <v>336448.77</v>
      </c>
      <c r="J3856">
        <v>166166.81</v>
      </c>
      <c r="K3856">
        <v>14986.01</v>
      </c>
      <c r="L3856">
        <v>286.56</v>
      </c>
      <c r="M3856">
        <v>22271.07</v>
      </c>
      <c r="N3856">
        <v>132738.32</v>
      </c>
      <c r="O3856">
        <v>39.450000000000003</v>
      </c>
      <c r="P3856" t="s">
        <v>35</v>
      </c>
      <c r="Q3856" t="s">
        <v>132</v>
      </c>
      <c r="R3856" t="s">
        <v>51</v>
      </c>
      <c r="S3856" t="s">
        <v>118</v>
      </c>
      <c r="T3856" t="s">
        <v>39</v>
      </c>
      <c r="U3856">
        <v>7</v>
      </c>
      <c r="V3856" s="1">
        <v>45570</v>
      </c>
      <c r="W3856" s="1">
        <v>45577</v>
      </c>
      <c r="X3856" s="1">
        <v>45601</v>
      </c>
      <c r="Y3856" t="s">
        <v>54</v>
      </c>
      <c r="Z3856" t="s">
        <v>75</v>
      </c>
      <c r="AA3856" t="s">
        <v>42</v>
      </c>
      <c r="AB3856" t="s">
        <v>43</v>
      </c>
      <c r="AC3856" t="s">
        <v>84</v>
      </c>
      <c r="AD3856" t="s">
        <v>45</v>
      </c>
    </row>
    <row r="3857" spans="1:30" x14ac:dyDescent="0.3">
      <c r="A3857" t="s">
        <v>7090</v>
      </c>
      <c r="B3857" t="s">
        <v>1500</v>
      </c>
      <c r="C3857" t="s">
        <v>87</v>
      </c>
      <c r="D3857" t="s">
        <v>159</v>
      </c>
      <c r="E3857" t="s">
        <v>160</v>
      </c>
      <c r="F3857">
        <v>237</v>
      </c>
      <c r="G3857">
        <v>407.43</v>
      </c>
      <c r="H3857">
        <v>0.15</v>
      </c>
      <c r="I3857">
        <v>82076.77</v>
      </c>
      <c r="J3857">
        <v>61036.63</v>
      </c>
      <c r="K3857">
        <v>6490.07</v>
      </c>
      <c r="L3857">
        <v>1657.77</v>
      </c>
      <c r="M3857">
        <v>3457.4</v>
      </c>
      <c r="N3857">
        <v>9434.9</v>
      </c>
      <c r="O3857">
        <v>11.5</v>
      </c>
      <c r="P3857" t="s">
        <v>35</v>
      </c>
      <c r="Q3857" t="s">
        <v>90</v>
      </c>
      <c r="R3857" t="s">
        <v>74</v>
      </c>
      <c r="S3857" t="s">
        <v>91</v>
      </c>
      <c r="T3857" t="s">
        <v>39</v>
      </c>
      <c r="U3857">
        <v>0</v>
      </c>
      <c r="V3857" s="1">
        <v>45869</v>
      </c>
      <c r="W3857" s="1">
        <v>45871</v>
      </c>
      <c r="X3857" s="1">
        <v>45880</v>
      </c>
      <c r="Y3857" t="s">
        <v>103</v>
      </c>
      <c r="Z3857" t="s">
        <v>119</v>
      </c>
      <c r="AA3857" t="s">
        <v>42</v>
      </c>
      <c r="AB3857" t="s">
        <v>43</v>
      </c>
      <c r="AC3857" t="s">
        <v>93</v>
      </c>
      <c r="AD3857" t="s">
        <v>45</v>
      </c>
    </row>
    <row r="3858" spans="1:30" x14ac:dyDescent="0.3">
      <c r="A3858" t="s">
        <v>7091</v>
      </c>
      <c r="B3858" t="s">
        <v>7092</v>
      </c>
      <c r="C3858" t="s">
        <v>135</v>
      </c>
      <c r="D3858" t="s">
        <v>88</v>
      </c>
      <c r="E3858" t="s">
        <v>89</v>
      </c>
      <c r="F3858">
        <v>1765</v>
      </c>
      <c r="G3858">
        <v>221.41</v>
      </c>
      <c r="H3858">
        <v>0</v>
      </c>
      <c r="I3858">
        <v>390788.65</v>
      </c>
      <c r="J3858">
        <v>180806.7</v>
      </c>
      <c r="K3858">
        <v>10182.85</v>
      </c>
      <c r="L3858">
        <v>2998.13</v>
      </c>
      <c r="M3858">
        <v>17551.330000000002</v>
      </c>
      <c r="N3858">
        <v>179249.64</v>
      </c>
      <c r="O3858">
        <v>45.87</v>
      </c>
      <c r="P3858" t="s">
        <v>35</v>
      </c>
      <c r="Q3858" t="s">
        <v>111</v>
      </c>
      <c r="R3858" t="s">
        <v>51</v>
      </c>
      <c r="S3858" t="s">
        <v>97</v>
      </c>
      <c r="T3858" t="s">
        <v>63</v>
      </c>
      <c r="U3858">
        <v>7</v>
      </c>
      <c r="V3858" s="1">
        <v>45916</v>
      </c>
      <c r="W3858" s="1">
        <v>45917</v>
      </c>
      <c r="X3858" s="1">
        <v>45943</v>
      </c>
      <c r="Y3858" t="s">
        <v>103</v>
      </c>
      <c r="Z3858" t="s">
        <v>104</v>
      </c>
      <c r="AA3858" t="s">
        <v>65</v>
      </c>
      <c r="AB3858" t="s">
        <v>43</v>
      </c>
      <c r="AC3858" t="s">
        <v>44</v>
      </c>
      <c r="AD3858" t="s">
        <v>67</v>
      </c>
    </row>
    <row r="3859" spans="1:30" x14ac:dyDescent="0.3">
      <c r="A3859" t="s">
        <v>7093</v>
      </c>
      <c r="B3859" t="s">
        <v>3736</v>
      </c>
      <c r="C3859" t="s">
        <v>32</v>
      </c>
      <c r="D3859" t="s">
        <v>71</v>
      </c>
      <c r="E3859" t="s">
        <v>72</v>
      </c>
      <c r="F3859">
        <v>308</v>
      </c>
      <c r="G3859">
        <v>406.74</v>
      </c>
      <c r="H3859">
        <v>0.15</v>
      </c>
      <c r="I3859">
        <v>106484.53</v>
      </c>
      <c r="J3859">
        <v>63838.63</v>
      </c>
      <c r="K3859">
        <v>12612.15</v>
      </c>
      <c r="L3859">
        <v>2923.61</v>
      </c>
      <c r="M3859">
        <v>2643.92</v>
      </c>
      <c r="N3859">
        <v>24466.22</v>
      </c>
      <c r="O3859">
        <v>22.98</v>
      </c>
      <c r="P3859" t="s">
        <v>35</v>
      </c>
      <c r="Q3859" t="s">
        <v>50</v>
      </c>
      <c r="R3859" t="s">
        <v>74</v>
      </c>
      <c r="S3859" t="s">
        <v>118</v>
      </c>
      <c r="T3859" t="s">
        <v>39</v>
      </c>
      <c r="U3859">
        <v>2</v>
      </c>
      <c r="V3859" s="1">
        <v>45654</v>
      </c>
      <c r="W3859" s="1">
        <v>45661</v>
      </c>
      <c r="X3859" s="1">
        <v>45683</v>
      </c>
      <c r="Y3859" t="s">
        <v>54</v>
      </c>
      <c r="Z3859" t="s">
        <v>55</v>
      </c>
      <c r="AA3859" t="s">
        <v>83</v>
      </c>
      <c r="AB3859" t="s">
        <v>76</v>
      </c>
      <c r="AC3859" t="s">
        <v>98</v>
      </c>
      <c r="AD3859" t="s">
        <v>67</v>
      </c>
    </row>
    <row r="3860" spans="1:30" x14ac:dyDescent="0.3">
      <c r="A3860" t="s">
        <v>7094</v>
      </c>
      <c r="B3860" t="s">
        <v>1378</v>
      </c>
      <c r="C3860" t="s">
        <v>87</v>
      </c>
      <c r="D3860" t="s">
        <v>88</v>
      </c>
      <c r="E3860" t="s">
        <v>89</v>
      </c>
      <c r="F3860">
        <v>402</v>
      </c>
      <c r="G3860">
        <v>334.91</v>
      </c>
      <c r="H3860">
        <v>0.1</v>
      </c>
      <c r="I3860">
        <v>121170.44</v>
      </c>
      <c r="J3860">
        <v>68071.83</v>
      </c>
      <c r="K3860">
        <v>11733.13</v>
      </c>
      <c r="L3860">
        <v>2289.0700000000002</v>
      </c>
      <c r="M3860">
        <v>9567.56</v>
      </c>
      <c r="N3860">
        <v>29508.85</v>
      </c>
      <c r="O3860">
        <v>24.35</v>
      </c>
      <c r="P3860" t="s">
        <v>35</v>
      </c>
      <c r="Q3860" t="s">
        <v>203</v>
      </c>
      <c r="R3860" t="s">
        <v>37</v>
      </c>
      <c r="S3860" t="s">
        <v>97</v>
      </c>
      <c r="T3860" t="s">
        <v>112</v>
      </c>
      <c r="U3860">
        <v>4</v>
      </c>
      <c r="V3860" s="1">
        <v>45779</v>
      </c>
      <c r="W3860" s="1">
        <v>45784</v>
      </c>
      <c r="X3860" s="1">
        <v>45816</v>
      </c>
      <c r="Y3860" t="s">
        <v>81</v>
      </c>
      <c r="Z3860" t="s">
        <v>82</v>
      </c>
      <c r="AA3860" t="s">
        <v>65</v>
      </c>
      <c r="AB3860" t="s">
        <v>43</v>
      </c>
      <c r="AC3860" t="s">
        <v>93</v>
      </c>
      <c r="AD3860" t="s">
        <v>58</v>
      </c>
    </row>
    <row r="3861" spans="1:30" x14ac:dyDescent="0.3">
      <c r="A3861" t="s">
        <v>7095</v>
      </c>
      <c r="B3861" t="s">
        <v>6293</v>
      </c>
      <c r="C3861" t="s">
        <v>87</v>
      </c>
      <c r="D3861" t="s">
        <v>61</v>
      </c>
      <c r="E3861" t="s">
        <v>62</v>
      </c>
      <c r="F3861">
        <v>351</v>
      </c>
      <c r="G3861">
        <v>216.12</v>
      </c>
      <c r="H3861">
        <v>0</v>
      </c>
      <c r="I3861">
        <v>75858.12</v>
      </c>
      <c r="J3861">
        <v>42725.53</v>
      </c>
      <c r="K3861">
        <v>7432.89</v>
      </c>
      <c r="L3861">
        <v>1576.74</v>
      </c>
      <c r="M3861">
        <v>7342.56</v>
      </c>
      <c r="N3861">
        <v>16780.400000000001</v>
      </c>
      <c r="O3861">
        <v>22.12</v>
      </c>
      <c r="P3861" t="s">
        <v>35</v>
      </c>
      <c r="Q3861" t="s">
        <v>132</v>
      </c>
      <c r="R3861" t="s">
        <v>51</v>
      </c>
      <c r="S3861" t="s">
        <v>52</v>
      </c>
      <c r="T3861" t="s">
        <v>112</v>
      </c>
      <c r="U3861">
        <v>10</v>
      </c>
      <c r="V3861" s="1">
        <v>45925</v>
      </c>
      <c r="W3861" s="1">
        <v>45935</v>
      </c>
      <c r="X3861" s="1">
        <v>45965</v>
      </c>
      <c r="Y3861" t="s">
        <v>103</v>
      </c>
      <c r="Z3861" t="s">
        <v>104</v>
      </c>
      <c r="AA3861" t="s">
        <v>83</v>
      </c>
      <c r="AB3861" t="s">
        <v>43</v>
      </c>
      <c r="AC3861" t="s">
        <v>123</v>
      </c>
      <c r="AD3861" t="s">
        <v>67</v>
      </c>
    </row>
    <row r="3862" spans="1:30" x14ac:dyDescent="0.3">
      <c r="A3862" t="s">
        <v>7096</v>
      </c>
      <c r="B3862" t="s">
        <v>1529</v>
      </c>
      <c r="C3862" t="s">
        <v>135</v>
      </c>
      <c r="D3862" t="s">
        <v>107</v>
      </c>
      <c r="E3862" t="s">
        <v>108</v>
      </c>
      <c r="F3862">
        <v>1128</v>
      </c>
      <c r="G3862">
        <v>278.72000000000003</v>
      </c>
      <c r="H3862">
        <v>0.05</v>
      </c>
      <c r="I3862">
        <v>298676.34999999998</v>
      </c>
      <c r="J3862">
        <v>163718.94</v>
      </c>
      <c r="K3862">
        <v>8769.09</v>
      </c>
      <c r="L3862">
        <v>1246.67</v>
      </c>
      <c r="M3862">
        <v>19114.18</v>
      </c>
      <c r="N3862">
        <v>105827.47</v>
      </c>
      <c r="O3862">
        <v>35.43</v>
      </c>
      <c r="P3862" t="s">
        <v>35</v>
      </c>
      <c r="Q3862" t="s">
        <v>50</v>
      </c>
      <c r="R3862" t="s">
        <v>74</v>
      </c>
      <c r="S3862" t="s">
        <v>91</v>
      </c>
      <c r="T3862" t="s">
        <v>112</v>
      </c>
      <c r="U3862">
        <v>0</v>
      </c>
      <c r="V3862" s="1">
        <v>45450</v>
      </c>
      <c r="W3862" s="1">
        <v>45455</v>
      </c>
      <c r="X3862" s="1">
        <v>45479</v>
      </c>
      <c r="Y3862" t="s">
        <v>81</v>
      </c>
      <c r="Z3862" t="s">
        <v>150</v>
      </c>
      <c r="AA3862" t="s">
        <v>65</v>
      </c>
      <c r="AB3862" t="s">
        <v>66</v>
      </c>
      <c r="AC3862" t="s">
        <v>84</v>
      </c>
      <c r="AD3862" t="s">
        <v>58</v>
      </c>
    </row>
    <row r="3863" spans="1:30" x14ac:dyDescent="0.3">
      <c r="A3863" t="s">
        <v>7097</v>
      </c>
      <c r="B3863" t="s">
        <v>7098</v>
      </c>
      <c r="C3863" t="s">
        <v>70</v>
      </c>
      <c r="D3863" t="s">
        <v>159</v>
      </c>
      <c r="E3863" t="s">
        <v>160</v>
      </c>
      <c r="F3863">
        <v>1216</v>
      </c>
      <c r="G3863">
        <v>202.59</v>
      </c>
      <c r="H3863">
        <v>0.05</v>
      </c>
      <c r="I3863">
        <v>234031.97</v>
      </c>
      <c r="J3863">
        <v>161948.82</v>
      </c>
      <c r="L3863">
        <v>497.43</v>
      </c>
      <c r="M3863">
        <v>16046.51</v>
      </c>
      <c r="N3863">
        <v>40642.9</v>
      </c>
      <c r="O3863">
        <v>17.37</v>
      </c>
      <c r="P3863" t="s">
        <v>35</v>
      </c>
      <c r="Q3863" t="s">
        <v>203</v>
      </c>
      <c r="R3863" t="s">
        <v>74</v>
      </c>
      <c r="S3863" t="s">
        <v>38</v>
      </c>
      <c r="T3863" t="s">
        <v>63</v>
      </c>
      <c r="U3863">
        <v>7</v>
      </c>
      <c r="V3863" s="1">
        <v>45648</v>
      </c>
      <c r="W3863" s="1">
        <v>45654</v>
      </c>
      <c r="X3863" s="1">
        <v>45668</v>
      </c>
      <c r="Y3863" t="s">
        <v>54</v>
      </c>
      <c r="Z3863" t="s">
        <v>55</v>
      </c>
      <c r="AA3863" t="s">
        <v>65</v>
      </c>
      <c r="AB3863" t="s">
        <v>66</v>
      </c>
      <c r="AC3863" t="s">
        <v>77</v>
      </c>
      <c r="AD3863" t="s">
        <v>58</v>
      </c>
    </row>
    <row r="3864" spans="1:30" x14ac:dyDescent="0.3">
      <c r="A3864" t="s">
        <v>7099</v>
      </c>
      <c r="B3864" t="s">
        <v>1599</v>
      </c>
      <c r="C3864" t="s">
        <v>87</v>
      </c>
      <c r="D3864" t="s">
        <v>140</v>
      </c>
      <c r="E3864" t="s">
        <v>49</v>
      </c>
      <c r="F3864">
        <v>1943</v>
      </c>
      <c r="G3864">
        <v>305.3</v>
      </c>
      <c r="H3864">
        <v>0.1</v>
      </c>
      <c r="I3864">
        <v>533878.11</v>
      </c>
      <c r="J3864">
        <v>276893.12</v>
      </c>
      <c r="K3864">
        <v>1990.41</v>
      </c>
      <c r="L3864">
        <v>1771.77</v>
      </c>
      <c r="M3864">
        <v>55616.23</v>
      </c>
      <c r="N3864">
        <v>197606.58</v>
      </c>
      <c r="O3864">
        <v>37.01</v>
      </c>
      <c r="P3864" t="s">
        <v>35</v>
      </c>
      <c r="Q3864" t="s">
        <v>117</v>
      </c>
      <c r="R3864" t="s">
        <v>51</v>
      </c>
      <c r="S3864" t="s">
        <v>91</v>
      </c>
      <c r="T3864" t="s">
        <v>63</v>
      </c>
      <c r="U3864">
        <v>2</v>
      </c>
      <c r="V3864" s="1">
        <v>45400</v>
      </c>
      <c r="W3864" s="1">
        <v>45406</v>
      </c>
      <c r="X3864" s="1">
        <v>45414</v>
      </c>
      <c r="Y3864" t="s">
        <v>81</v>
      </c>
      <c r="Z3864" t="s">
        <v>165</v>
      </c>
      <c r="AA3864" t="s">
        <v>42</v>
      </c>
      <c r="AB3864" t="s">
        <v>43</v>
      </c>
      <c r="AC3864" t="s">
        <v>93</v>
      </c>
      <c r="AD3864" t="s">
        <v>45</v>
      </c>
    </row>
    <row r="3865" spans="1:30" x14ac:dyDescent="0.3">
      <c r="A3865" t="s">
        <v>7100</v>
      </c>
      <c r="B3865" t="s">
        <v>2121</v>
      </c>
      <c r="C3865" t="s">
        <v>70</v>
      </c>
      <c r="D3865" t="s">
        <v>101</v>
      </c>
      <c r="E3865" t="s">
        <v>102</v>
      </c>
      <c r="F3865">
        <v>920</v>
      </c>
      <c r="G3865">
        <v>259.73</v>
      </c>
      <c r="H3865">
        <v>0</v>
      </c>
      <c r="I3865">
        <v>238951.6</v>
      </c>
      <c r="J3865">
        <v>142858.69</v>
      </c>
      <c r="K3865">
        <v>3014.81</v>
      </c>
      <c r="L3865">
        <v>2840.34</v>
      </c>
      <c r="M3865">
        <v>17046.29</v>
      </c>
      <c r="N3865">
        <v>73191.47</v>
      </c>
      <c r="O3865">
        <v>30.63</v>
      </c>
      <c r="P3865" t="s">
        <v>35</v>
      </c>
      <c r="Q3865" t="s">
        <v>117</v>
      </c>
      <c r="R3865" t="s">
        <v>74</v>
      </c>
      <c r="S3865" t="s">
        <v>118</v>
      </c>
      <c r="T3865" t="s">
        <v>268</v>
      </c>
      <c r="U3865">
        <v>15</v>
      </c>
      <c r="V3865" s="1">
        <v>45966</v>
      </c>
      <c r="W3865" s="1">
        <v>45973</v>
      </c>
      <c r="X3865" s="1">
        <v>46016</v>
      </c>
      <c r="Y3865" t="s">
        <v>54</v>
      </c>
      <c r="Z3865" t="s">
        <v>92</v>
      </c>
      <c r="AA3865" t="s">
        <v>83</v>
      </c>
      <c r="AB3865" t="s">
        <v>43</v>
      </c>
      <c r="AC3865" t="s">
        <v>57</v>
      </c>
      <c r="AD3865" t="s">
        <v>45</v>
      </c>
    </row>
    <row r="3866" spans="1:30" x14ac:dyDescent="0.3">
      <c r="A3866" t="s">
        <v>7101</v>
      </c>
      <c r="B3866" t="s">
        <v>7102</v>
      </c>
      <c r="C3866" t="s">
        <v>135</v>
      </c>
      <c r="D3866" t="s">
        <v>107</v>
      </c>
      <c r="E3866" t="s">
        <v>108</v>
      </c>
      <c r="F3866">
        <v>664</v>
      </c>
      <c r="G3866">
        <v>430.67</v>
      </c>
      <c r="H3866">
        <v>0</v>
      </c>
      <c r="I3866">
        <v>285964.88</v>
      </c>
      <c r="J3866">
        <v>181299.33</v>
      </c>
      <c r="K3866">
        <v>10642.95</v>
      </c>
      <c r="L3866">
        <v>1599.28</v>
      </c>
      <c r="M3866">
        <v>8809.31</v>
      </c>
      <c r="N3866">
        <v>83614.009999999995</v>
      </c>
      <c r="O3866">
        <v>29.24</v>
      </c>
      <c r="P3866" t="s">
        <v>35</v>
      </c>
      <c r="Q3866" t="s">
        <v>184</v>
      </c>
      <c r="R3866" t="s">
        <v>51</v>
      </c>
      <c r="S3866" t="s">
        <v>52</v>
      </c>
      <c r="T3866" t="s">
        <v>39</v>
      </c>
      <c r="U3866">
        <v>2</v>
      </c>
      <c r="V3866" s="1">
        <v>45544</v>
      </c>
      <c r="W3866" s="1">
        <v>45554</v>
      </c>
      <c r="X3866" s="1">
        <v>45569</v>
      </c>
      <c r="Y3866" t="s">
        <v>103</v>
      </c>
      <c r="Z3866" t="s">
        <v>104</v>
      </c>
      <c r="AA3866" t="s">
        <v>56</v>
      </c>
      <c r="AB3866" t="s">
        <v>66</v>
      </c>
      <c r="AC3866" t="s">
        <v>98</v>
      </c>
      <c r="AD3866" t="s">
        <v>58</v>
      </c>
    </row>
    <row r="3867" spans="1:30" x14ac:dyDescent="0.3">
      <c r="A3867" t="s">
        <v>7103</v>
      </c>
      <c r="B3867" t="s">
        <v>7104</v>
      </c>
      <c r="C3867" t="s">
        <v>80</v>
      </c>
      <c r="D3867" t="s">
        <v>48</v>
      </c>
      <c r="E3867" t="s">
        <v>49</v>
      </c>
      <c r="F3867">
        <v>1781</v>
      </c>
      <c r="G3867">
        <v>191.84</v>
      </c>
      <c r="H3867">
        <v>0</v>
      </c>
      <c r="I3867">
        <v>341667.04</v>
      </c>
      <c r="J3867">
        <v>154744.76999999999</v>
      </c>
      <c r="K3867">
        <v>11469.19</v>
      </c>
      <c r="L3867">
        <v>205.29</v>
      </c>
      <c r="M3867">
        <v>7103.18</v>
      </c>
      <c r="N3867">
        <v>168144.61</v>
      </c>
      <c r="O3867">
        <v>49.21</v>
      </c>
      <c r="P3867" t="s">
        <v>35</v>
      </c>
      <c r="Q3867" t="s">
        <v>73</v>
      </c>
      <c r="R3867" t="s">
        <v>74</v>
      </c>
      <c r="S3867" t="s">
        <v>118</v>
      </c>
      <c r="T3867" t="s">
        <v>39</v>
      </c>
      <c r="U3867">
        <v>4</v>
      </c>
      <c r="V3867" s="1">
        <v>45802</v>
      </c>
      <c r="W3867" s="1">
        <v>45812</v>
      </c>
      <c r="X3867" s="1">
        <v>45828</v>
      </c>
      <c r="Y3867" t="s">
        <v>81</v>
      </c>
      <c r="Z3867" t="s">
        <v>82</v>
      </c>
      <c r="AA3867" t="s">
        <v>56</v>
      </c>
      <c r="AB3867" t="s">
        <v>43</v>
      </c>
      <c r="AC3867" t="s">
        <v>84</v>
      </c>
      <c r="AD3867" t="s">
        <v>67</v>
      </c>
    </row>
    <row r="3868" spans="1:30" x14ac:dyDescent="0.3">
      <c r="A3868" t="s">
        <v>7105</v>
      </c>
      <c r="B3868" t="s">
        <v>7106</v>
      </c>
      <c r="C3868" t="s">
        <v>70</v>
      </c>
      <c r="D3868" t="s">
        <v>48</v>
      </c>
      <c r="E3868" t="s">
        <v>49</v>
      </c>
      <c r="F3868">
        <v>1095</v>
      </c>
      <c r="G3868">
        <v>482.08</v>
      </c>
      <c r="H3868">
        <v>0.05</v>
      </c>
      <c r="I3868">
        <v>501483.72</v>
      </c>
      <c r="J3868">
        <v>269599.09999999998</v>
      </c>
      <c r="K3868">
        <v>949.25</v>
      </c>
      <c r="L3868">
        <v>1923.46</v>
      </c>
      <c r="M3868">
        <v>37815.06</v>
      </c>
      <c r="N3868">
        <v>191196.85</v>
      </c>
      <c r="O3868">
        <v>38.130000000000003</v>
      </c>
      <c r="P3868" t="s">
        <v>35</v>
      </c>
      <c r="Q3868" t="s">
        <v>122</v>
      </c>
      <c r="R3868" t="s">
        <v>51</v>
      </c>
      <c r="S3868" t="s">
        <v>38</v>
      </c>
      <c r="T3868" t="s">
        <v>112</v>
      </c>
      <c r="U3868">
        <v>4</v>
      </c>
      <c r="V3868" s="1">
        <v>45911</v>
      </c>
      <c r="W3868" s="1">
        <v>45915</v>
      </c>
      <c r="X3868" s="1">
        <v>45926</v>
      </c>
      <c r="Y3868" t="s">
        <v>103</v>
      </c>
      <c r="Z3868" t="s">
        <v>104</v>
      </c>
      <c r="AA3868" t="s">
        <v>65</v>
      </c>
      <c r="AB3868" t="s">
        <v>76</v>
      </c>
      <c r="AC3868" t="s">
        <v>98</v>
      </c>
      <c r="AD3868" t="s">
        <v>45</v>
      </c>
    </row>
    <row r="3869" spans="1:30" x14ac:dyDescent="0.3">
      <c r="A3869" t="s">
        <v>7107</v>
      </c>
      <c r="B3869" t="s">
        <v>7108</v>
      </c>
      <c r="C3869" t="s">
        <v>87</v>
      </c>
      <c r="D3869" t="s">
        <v>88</v>
      </c>
      <c r="E3869" t="s">
        <v>89</v>
      </c>
      <c r="F3869">
        <v>1730</v>
      </c>
      <c r="G3869">
        <v>44.78</v>
      </c>
      <c r="H3869">
        <v>0</v>
      </c>
      <c r="I3869">
        <v>77469.399999999994</v>
      </c>
      <c r="J3869">
        <v>41360.31</v>
      </c>
      <c r="K3869">
        <v>2126.04</v>
      </c>
      <c r="L3869">
        <v>534.61</v>
      </c>
      <c r="M3869">
        <v>4551.8599999999997</v>
      </c>
      <c r="N3869">
        <v>28896.58</v>
      </c>
      <c r="O3869">
        <v>37.299999999999997</v>
      </c>
      <c r="P3869" t="s">
        <v>35</v>
      </c>
      <c r="Q3869" t="s">
        <v>132</v>
      </c>
      <c r="R3869" t="s">
        <v>74</v>
      </c>
      <c r="S3869" t="s">
        <v>52</v>
      </c>
      <c r="T3869" t="s">
        <v>112</v>
      </c>
      <c r="U3869">
        <v>0</v>
      </c>
      <c r="V3869" s="1">
        <v>45349</v>
      </c>
      <c r="W3869" s="1">
        <v>45356</v>
      </c>
      <c r="X3869" s="1">
        <v>45385</v>
      </c>
      <c r="Y3869" t="s">
        <v>40</v>
      </c>
      <c r="Z3869" t="s">
        <v>147</v>
      </c>
      <c r="AA3869" t="s">
        <v>83</v>
      </c>
      <c r="AB3869" t="s">
        <v>66</v>
      </c>
      <c r="AC3869" t="s">
        <v>57</v>
      </c>
      <c r="AD3869" t="s">
        <v>45</v>
      </c>
    </row>
    <row r="3870" spans="1:30" x14ac:dyDescent="0.3">
      <c r="A3870" t="s">
        <v>7109</v>
      </c>
      <c r="B3870" t="s">
        <v>6273</v>
      </c>
      <c r="C3870" t="s">
        <v>32</v>
      </c>
      <c r="D3870" t="s">
        <v>159</v>
      </c>
      <c r="E3870" t="s">
        <v>160</v>
      </c>
      <c r="F3870">
        <v>1073</v>
      </c>
      <c r="G3870">
        <v>29.71</v>
      </c>
      <c r="H3870">
        <v>0.1</v>
      </c>
      <c r="I3870">
        <v>28690.95</v>
      </c>
      <c r="J3870">
        <v>20468.55</v>
      </c>
      <c r="K3870">
        <v>12062.41</v>
      </c>
      <c r="L3870">
        <v>2710.62</v>
      </c>
      <c r="M3870">
        <v>574.27</v>
      </c>
      <c r="N3870">
        <v>-7124.9</v>
      </c>
      <c r="O3870">
        <v>-24.83</v>
      </c>
      <c r="P3870" t="s">
        <v>35</v>
      </c>
      <c r="Q3870" t="s">
        <v>111</v>
      </c>
      <c r="R3870" t="s">
        <v>74</v>
      </c>
      <c r="S3870" t="s">
        <v>97</v>
      </c>
      <c r="T3870" t="s">
        <v>112</v>
      </c>
      <c r="U3870">
        <v>0</v>
      </c>
      <c r="V3870" s="1">
        <v>45325</v>
      </c>
      <c r="W3870" s="1">
        <v>45326</v>
      </c>
      <c r="X3870" s="1">
        <v>45331</v>
      </c>
      <c r="Y3870" t="s">
        <v>40</v>
      </c>
      <c r="Z3870" t="s">
        <v>147</v>
      </c>
      <c r="AA3870" t="s">
        <v>65</v>
      </c>
      <c r="AB3870" t="s">
        <v>43</v>
      </c>
      <c r="AC3870" t="s">
        <v>84</v>
      </c>
      <c r="AD3870" t="s">
        <v>58</v>
      </c>
    </row>
    <row r="3871" spans="1:30" x14ac:dyDescent="0.3">
      <c r="A3871" t="s">
        <v>7110</v>
      </c>
      <c r="B3871" t="s">
        <v>590</v>
      </c>
      <c r="C3871" t="s">
        <v>80</v>
      </c>
      <c r="D3871" t="s">
        <v>101</v>
      </c>
      <c r="E3871" t="s">
        <v>102</v>
      </c>
      <c r="F3871">
        <v>291</v>
      </c>
      <c r="G3871">
        <v>78.38</v>
      </c>
      <c r="H3871">
        <v>0</v>
      </c>
      <c r="I3871">
        <v>22808.58</v>
      </c>
      <c r="J3871">
        <v>15678.72</v>
      </c>
      <c r="K3871">
        <v>12575.67</v>
      </c>
      <c r="L3871">
        <v>1718.39</v>
      </c>
      <c r="M3871">
        <v>2469.9699999999998</v>
      </c>
      <c r="N3871">
        <v>-9634.17</v>
      </c>
      <c r="O3871">
        <v>-42.24</v>
      </c>
      <c r="P3871" t="s">
        <v>35</v>
      </c>
      <c r="Q3871" t="s">
        <v>36</v>
      </c>
      <c r="R3871" t="s">
        <v>37</v>
      </c>
      <c r="S3871" t="s">
        <v>118</v>
      </c>
      <c r="T3871" t="s">
        <v>112</v>
      </c>
      <c r="U3871">
        <v>0</v>
      </c>
      <c r="V3871" s="1">
        <v>45913</v>
      </c>
      <c r="W3871" s="1">
        <v>45914</v>
      </c>
      <c r="X3871" s="1">
        <v>45944</v>
      </c>
      <c r="Y3871" t="s">
        <v>103</v>
      </c>
      <c r="Z3871" t="s">
        <v>104</v>
      </c>
      <c r="AA3871" t="s">
        <v>42</v>
      </c>
      <c r="AB3871" t="s">
        <v>43</v>
      </c>
      <c r="AC3871" t="s">
        <v>57</v>
      </c>
      <c r="AD3871" t="s">
        <v>67</v>
      </c>
    </row>
    <row r="3872" spans="1:30" x14ac:dyDescent="0.3">
      <c r="A3872" t="s">
        <v>7111</v>
      </c>
      <c r="B3872" t="s">
        <v>7112</v>
      </c>
      <c r="C3872" t="s">
        <v>80</v>
      </c>
      <c r="D3872" t="s">
        <v>159</v>
      </c>
      <c r="E3872" t="s">
        <v>160</v>
      </c>
      <c r="F3872">
        <v>682</v>
      </c>
      <c r="G3872">
        <v>182.65</v>
      </c>
      <c r="H3872">
        <v>0.1</v>
      </c>
      <c r="I3872">
        <v>112110.57</v>
      </c>
      <c r="J3872">
        <v>76492.02</v>
      </c>
      <c r="K3872">
        <v>10699.65</v>
      </c>
      <c r="L3872">
        <v>1816.36</v>
      </c>
      <c r="M3872">
        <v>5533.26</v>
      </c>
      <c r="N3872">
        <v>17569.28</v>
      </c>
      <c r="O3872">
        <v>15.67</v>
      </c>
      <c r="P3872" t="s">
        <v>35</v>
      </c>
      <c r="Q3872" t="s">
        <v>50</v>
      </c>
      <c r="R3872" t="s">
        <v>37</v>
      </c>
      <c r="S3872" t="s">
        <v>38</v>
      </c>
      <c r="T3872" t="s">
        <v>53</v>
      </c>
      <c r="U3872">
        <v>0</v>
      </c>
      <c r="V3872" s="1">
        <v>45442</v>
      </c>
      <c r="W3872" s="1">
        <v>45448</v>
      </c>
      <c r="X3872" s="1">
        <v>45457</v>
      </c>
      <c r="Y3872" t="s">
        <v>81</v>
      </c>
      <c r="Z3872" t="s">
        <v>82</v>
      </c>
      <c r="AA3872" t="s">
        <v>42</v>
      </c>
      <c r="AB3872" t="s">
        <v>76</v>
      </c>
      <c r="AC3872" t="s">
        <v>84</v>
      </c>
      <c r="AD3872" t="s">
        <v>67</v>
      </c>
    </row>
    <row r="3873" spans="1:30" x14ac:dyDescent="0.3">
      <c r="A3873" t="s">
        <v>7113</v>
      </c>
      <c r="B3873" t="s">
        <v>7114</v>
      </c>
      <c r="C3873" t="s">
        <v>32</v>
      </c>
      <c r="D3873" t="s">
        <v>130</v>
      </c>
      <c r="E3873" t="s">
        <v>131</v>
      </c>
      <c r="F3873">
        <v>1999</v>
      </c>
      <c r="G3873">
        <v>346.83</v>
      </c>
      <c r="H3873">
        <v>0.05</v>
      </c>
      <c r="I3873">
        <v>658647.51</v>
      </c>
      <c r="J3873">
        <v>364293.83</v>
      </c>
      <c r="K3873">
        <v>3634.79</v>
      </c>
      <c r="L3873">
        <v>1159.4100000000001</v>
      </c>
      <c r="M3873">
        <v>74338.899999999994</v>
      </c>
      <c r="N3873">
        <v>215220.58</v>
      </c>
      <c r="O3873">
        <v>32.68</v>
      </c>
      <c r="P3873" t="s">
        <v>35</v>
      </c>
      <c r="Q3873" t="s">
        <v>50</v>
      </c>
      <c r="R3873" t="s">
        <v>51</v>
      </c>
      <c r="S3873" t="s">
        <v>118</v>
      </c>
      <c r="T3873" t="s">
        <v>112</v>
      </c>
      <c r="U3873">
        <v>2</v>
      </c>
      <c r="V3873" s="1">
        <v>45951</v>
      </c>
      <c r="W3873" s="1">
        <v>45960</v>
      </c>
      <c r="X3873" s="1">
        <v>45989</v>
      </c>
      <c r="Y3873" t="s">
        <v>54</v>
      </c>
      <c r="Z3873" t="s">
        <v>75</v>
      </c>
      <c r="AA3873" t="s">
        <v>56</v>
      </c>
      <c r="AB3873" t="s">
        <v>66</v>
      </c>
      <c r="AC3873" t="s">
        <v>123</v>
      </c>
      <c r="AD3873" t="s">
        <v>45</v>
      </c>
    </row>
    <row r="3874" spans="1:30" x14ac:dyDescent="0.3">
      <c r="A3874" t="s">
        <v>7115</v>
      </c>
      <c r="B3874" t="s">
        <v>7116</v>
      </c>
      <c r="D3874" t="s">
        <v>159</v>
      </c>
      <c r="E3874" t="s">
        <v>160</v>
      </c>
      <c r="F3874">
        <v>1924</v>
      </c>
      <c r="G3874">
        <v>444.68</v>
      </c>
      <c r="H3874">
        <v>0.05</v>
      </c>
      <c r="I3874">
        <v>812786.1</v>
      </c>
      <c r="J3874">
        <v>394289.75</v>
      </c>
      <c r="K3874">
        <v>10651.03</v>
      </c>
      <c r="L3874">
        <v>2207.41</v>
      </c>
      <c r="M3874">
        <v>58080.36</v>
      </c>
      <c r="N3874">
        <v>347557.55</v>
      </c>
      <c r="O3874">
        <v>42.76</v>
      </c>
      <c r="P3874" t="s">
        <v>35</v>
      </c>
      <c r="Q3874" t="s">
        <v>96</v>
      </c>
      <c r="R3874" t="s">
        <v>74</v>
      </c>
      <c r="S3874" t="s">
        <v>97</v>
      </c>
      <c r="T3874" t="s">
        <v>112</v>
      </c>
      <c r="U3874">
        <v>4</v>
      </c>
      <c r="V3874" s="1">
        <v>45987</v>
      </c>
      <c r="W3874" s="1">
        <v>45996</v>
      </c>
      <c r="X3874" s="1">
        <v>46020</v>
      </c>
      <c r="Y3874" t="s">
        <v>54</v>
      </c>
      <c r="Z3874" t="s">
        <v>92</v>
      </c>
      <c r="AA3874" t="s">
        <v>65</v>
      </c>
      <c r="AB3874" t="s">
        <v>66</v>
      </c>
      <c r="AC3874" t="s">
        <v>44</v>
      </c>
      <c r="AD3874" t="s">
        <v>67</v>
      </c>
    </row>
    <row r="3875" spans="1:30" x14ac:dyDescent="0.3">
      <c r="A3875" t="s">
        <v>7117</v>
      </c>
      <c r="B3875" t="s">
        <v>7118</v>
      </c>
      <c r="C3875" t="s">
        <v>32</v>
      </c>
      <c r="D3875" t="s">
        <v>159</v>
      </c>
      <c r="E3875" t="s">
        <v>160</v>
      </c>
      <c r="F3875">
        <v>1182</v>
      </c>
      <c r="G3875">
        <v>493.47</v>
      </c>
      <c r="H3875">
        <v>0.15</v>
      </c>
      <c r="I3875">
        <v>495789.31</v>
      </c>
      <c r="J3875">
        <v>302654.73</v>
      </c>
      <c r="K3875">
        <v>11614.89</v>
      </c>
      <c r="L3875">
        <v>2648.55</v>
      </c>
      <c r="M3875">
        <v>22719.29</v>
      </c>
      <c r="N3875">
        <v>156151.85</v>
      </c>
      <c r="O3875">
        <v>31.5</v>
      </c>
      <c r="P3875" t="s">
        <v>35</v>
      </c>
      <c r="Q3875" t="s">
        <v>73</v>
      </c>
      <c r="R3875" t="s">
        <v>51</v>
      </c>
      <c r="S3875" t="s">
        <v>118</v>
      </c>
      <c r="T3875" t="s">
        <v>39</v>
      </c>
      <c r="U3875">
        <v>7</v>
      </c>
      <c r="V3875" s="1">
        <v>45411</v>
      </c>
      <c r="W3875" s="1">
        <v>45417</v>
      </c>
      <c r="X3875" s="1">
        <v>45450</v>
      </c>
      <c r="Y3875" t="s">
        <v>81</v>
      </c>
      <c r="Z3875" t="s">
        <v>165</v>
      </c>
      <c r="AA3875" t="s">
        <v>65</v>
      </c>
      <c r="AB3875" t="s">
        <v>66</v>
      </c>
      <c r="AC3875" t="s">
        <v>44</v>
      </c>
      <c r="AD3875" t="s">
        <v>58</v>
      </c>
    </row>
    <row r="3876" spans="1:30" x14ac:dyDescent="0.3">
      <c r="A3876" t="s">
        <v>7119</v>
      </c>
      <c r="B3876" t="s">
        <v>7120</v>
      </c>
      <c r="C3876" t="s">
        <v>87</v>
      </c>
      <c r="D3876" t="s">
        <v>33</v>
      </c>
      <c r="E3876" t="s">
        <v>34</v>
      </c>
      <c r="F3876">
        <v>1043</v>
      </c>
      <c r="G3876">
        <v>489.66</v>
      </c>
      <c r="H3876">
        <v>0.05</v>
      </c>
      <c r="I3876">
        <v>485179.61</v>
      </c>
      <c r="J3876">
        <v>284971.98</v>
      </c>
      <c r="K3876">
        <v>8995.27</v>
      </c>
      <c r="L3876">
        <v>362.8</v>
      </c>
      <c r="M3876">
        <v>40597.370000000003</v>
      </c>
      <c r="N3876">
        <v>150252.19</v>
      </c>
      <c r="O3876">
        <v>30.97</v>
      </c>
      <c r="P3876" t="s">
        <v>35</v>
      </c>
      <c r="Q3876" t="s">
        <v>111</v>
      </c>
      <c r="R3876" t="s">
        <v>37</v>
      </c>
      <c r="S3876" t="s">
        <v>38</v>
      </c>
      <c r="T3876" t="s">
        <v>53</v>
      </c>
      <c r="U3876">
        <v>0</v>
      </c>
      <c r="V3876" s="1">
        <v>45831</v>
      </c>
      <c r="W3876" s="1">
        <v>45838</v>
      </c>
      <c r="X3876" s="1">
        <v>45850</v>
      </c>
      <c r="Y3876" t="s">
        <v>81</v>
      </c>
      <c r="Z3876" t="s">
        <v>150</v>
      </c>
      <c r="AA3876" t="s">
        <v>56</v>
      </c>
      <c r="AB3876" t="s">
        <v>66</v>
      </c>
      <c r="AC3876" t="s">
        <v>123</v>
      </c>
      <c r="AD3876" t="s">
        <v>58</v>
      </c>
    </row>
    <row r="3877" spans="1:30" x14ac:dyDescent="0.3">
      <c r="A3877" t="s">
        <v>7121</v>
      </c>
      <c r="B3877" t="s">
        <v>7122</v>
      </c>
      <c r="C3877" t="s">
        <v>135</v>
      </c>
      <c r="D3877" t="s">
        <v>159</v>
      </c>
      <c r="E3877" t="s">
        <v>160</v>
      </c>
      <c r="F3877">
        <v>108</v>
      </c>
      <c r="G3877">
        <v>66.69</v>
      </c>
      <c r="H3877">
        <v>0</v>
      </c>
      <c r="I3877">
        <v>7202.52</v>
      </c>
      <c r="J3877">
        <v>4668.63</v>
      </c>
      <c r="K3877">
        <v>9497.11</v>
      </c>
      <c r="L3877">
        <v>2170.79</v>
      </c>
      <c r="M3877">
        <v>410.6</v>
      </c>
      <c r="N3877">
        <v>-9544.61</v>
      </c>
      <c r="O3877">
        <v>-132.52000000000001</v>
      </c>
      <c r="P3877" t="s">
        <v>35</v>
      </c>
      <c r="Q3877" t="s">
        <v>132</v>
      </c>
      <c r="R3877" t="s">
        <v>51</v>
      </c>
      <c r="S3877" t="s">
        <v>97</v>
      </c>
      <c r="T3877" t="s">
        <v>112</v>
      </c>
      <c r="U3877">
        <v>0</v>
      </c>
      <c r="V3877" s="1">
        <v>45879</v>
      </c>
      <c r="W3877" s="1">
        <v>45884</v>
      </c>
      <c r="X3877" s="1">
        <v>45900</v>
      </c>
      <c r="Y3877" t="s">
        <v>103</v>
      </c>
      <c r="Z3877" t="s">
        <v>177</v>
      </c>
      <c r="AA3877" t="s">
        <v>65</v>
      </c>
      <c r="AB3877" t="s">
        <v>43</v>
      </c>
      <c r="AC3877" t="s">
        <v>57</v>
      </c>
      <c r="AD3877" t="s">
        <v>58</v>
      </c>
    </row>
    <row r="3878" spans="1:30" x14ac:dyDescent="0.3">
      <c r="A3878" t="s">
        <v>7123</v>
      </c>
      <c r="B3878" t="s">
        <v>3573</v>
      </c>
      <c r="C3878" t="s">
        <v>87</v>
      </c>
      <c r="D3878" t="s">
        <v>101</v>
      </c>
      <c r="E3878" t="s">
        <v>102</v>
      </c>
      <c r="F3878">
        <v>1754</v>
      </c>
      <c r="G3878">
        <v>359.84</v>
      </c>
      <c r="H3878">
        <v>0.1</v>
      </c>
      <c r="I3878">
        <v>568043.42000000004</v>
      </c>
      <c r="J3878">
        <v>361896.75</v>
      </c>
      <c r="K3878">
        <v>8988.76</v>
      </c>
      <c r="L3878">
        <v>2712.01</v>
      </c>
      <c r="M3878">
        <v>48361.55</v>
      </c>
      <c r="N3878">
        <v>146084.35</v>
      </c>
      <c r="O3878">
        <v>25.72</v>
      </c>
      <c r="P3878" t="s">
        <v>35</v>
      </c>
      <c r="Q3878" t="s">
        <v>96</v>
      </c>
      <c r="R3878" t="s">
        <v>51</v>
      </c>
      <c r="S3878" t="s">
        <v>38</v>
      </c>
      <c r="T3878" t="s">
        <v>63</v>
      </c>
      <c r="U3878">
        <v>0</v>
      </c>
      <c r="V3878" s="1">
        <v>45579</v>
      </c>
      <c r="W3878" s="1">
        <v>45584</v>
      </c>
      <c r="X3878" s="1">
        <v>45606</v>
      </c>
      <c r="Y3878" t="s">
        <v>54</v>
      </c>
      <c r="Z3878" t="s">
        <v>75</v>
      </c>
      <c r="AA3878" t="s">
        <v>42</v>
      </c>
      <c r="AB3878" t="s">
        <v>76</v>
      </c>
      <c r="AC3878" t="s">
        <v>44</v>
      </c>
      <c r="AD3878" t="s">
        <v>67</v>
      </c>
    </row>
    <row r="3879" spans="1:30" x14ac:dyDescent="0.3">
      <c r="A3879" t="s">
        <v>7124</v>
      </c>
      <c r="B3879" t="s">
        <v>5607</v>
      </c>
      <c r="C3879" t="s">
        <v>32</v>
      </c>
      <c r="D3879" t="s">
        <v>130</v>
      </c>
      <c r="E3879" t="s">
        <v>131</v>
      </c>
      <c r="F3879">
        <v>1805</v>
      </c>
      <c r="G3879">
        <v>409.06</v>
      </c>
      <c r="H3879">
        <v>0.15</v>
      </c>
      <c r="I3879">
        <v>627600.31000000006</v>
      </c>
      <c r="J3879">
        <v>318017.75</v>
      </c>
      <c r="K3879">
        <v>667.98</v>
      </c>
      <c r="L3879">
        <v>782.41</v>
      </c>
      <c r="M3879">
        <v>56273.11</v>
      </c>
      <c r="N3879">
        <v>251859.06</v>
      </c>
      <c r="O3879">
        <v>40.130000000000003</v>
      </c>
      <c r="P3879" t="s">
        <v>35</v>
      </c>
      <c r="Q3879" t="s">
        <v>111</v>
      </c>
      <c r="R3879" t="s">
        <v>74</v>
      </c>
      <c r="S3879" t="s">
        <v>97</v>
      </c>
      <c r="T3879" t="s">
        <v>63</v>
      </c>
      <c r="U3879">
        <v>0</v>
      </c>
      <c r="V3879" s="1">
        <v>45782</v>
      </c>
      <c r="W3879" s="1">
        <v>45790</v>
      </c>
      <c r="X3879" s="1">
        <v>45816</v>
      </c>
      <c r="Y3879" t="s">
        <v>81</v>
      </c>
      <c r="Z3879" t="s">
        <v>82</v>
      </c>
      <c r="AA3879" t="s">
        <v>56</v>
      </c>
      <c r="AB3879" t="s">
        <v>76</v>
      </c>
      <c r="AC3879" t="s">
        <v>57</v>
      </c>
      <c r="AD3879" t="s">
        <v>45</v>
      </c>
    </row>
    <row r="3880" spans="1:30" x14ac:dyDescent="0.3">
      <c r="A3880" t="s">
        <v>7125</v>
      </c>
      <c r="B3880" t="s">
        <v>7126</v>
      </c>
      <c r="C3880" t="s">
        <v>32</v>
      </c>
      <c r="D3880" t="s">
        <v>33</v>
      </c>
      <c r="E3880" t="s">
        <v>34</v>
      </c>
      <c r="F3880">
        <v>119</v>
      </c>
      <c r="G3880">
        <v>105.61</v>
      </c>
      <c r="H3880">
        <v>0.15</v>
      </c>
      <c r="I3880">
        <v>10682.45</v>
      </c>
      <c r="J3880">
        <v>5527.5</v>
      </c>
      <c r="K3880">
        <v>8410.5300000000007</v>
      </c>
      <c r="L3880">
        <v>1310.9</v>
      </c>
      <c r="M3880">
        <v>846.25</v>
      </c>
      <c r="N3880">
        <v>-5412.73</v>
      </c>
      <c r="O3880">
        <v>-50.67</v>
      </c>
      <c r="P3880" t="s">
        <v>35</v>
      </c>
      <c r="Q3880" t="s">
        <v>90</v>
      </c>
      <c r="R3880" t="s">
        <v>51</v>
      </c>
      <c r="S3880" t="s">
        <v>91</v>
      </c>
      <c r="T3880" t="s">
        <v>53</v>
      </c>
      <c r="U3880">
        <v>4</v>
      </c>
      <c r="V3880" s="1">
        <v>45668</v>
      </c>
      <c r="W3880" s="1">
        <v>45673</v>
      </c>
      <c r="X3880" s="1">
        <v>45700</v>
      </c>
      <c r="Y3880" t="s">
        <v>40</v>
      </c>
      <c r="Z3880" t="s">
        <v>64</v>
      </c>
      <c r="AA3880" t="s">
        <v>56</v>
      </c>
      <c r="AB3880" t="s">
        <v>76</v>
      </c>
      <c r="AC3880" t="s">
        <v>93</v>
      </c>
      <c r="AD3880" t="s">
        <v>45</v>
      </c>
    </row>
    <row r="3881" spans="1:30" x14ac:dyDescent="0.3">
      <c r="A3881" t="s">
        <v>7127</v>
      </c>
      <c r="B3881" t="s">
        <v>7128</v>
      </c>
      <c r="C3881" t="s">
        <v>87</v>
      </c>
      <c r="D3881" t="s">
        <v>107</v>
      </c>
      <c r="E3881" t="s">
        <v>108</v>
      </c>
      <c r="F3881">
        <v>369</v>
      </c>
      <c r="G3881">
        <v>135.74</v>
      </c>
      <c r="H3881">
        <v>0.1</v>
      </c>
      <c r="I3881">
        <v>45079.25</v>
      </c>
      <c r="J3881">
        <v>20693.919999999998</v>
      </c>
      <c r="K3881">
        <v>2250.77</v>
      </c>
      <c r="L3881">
        <v>196.9</v>
      </c>
      <c r="M3881">
        <v>3166.25</v>
      </c>
      <c r="N3881">
        <v>18771.41</v>
      </c>
      <c r="O3881">
        <v>41.64</v>
      </c>
      <c r="P3881" t="s">
        <v>35</v>
      </c>
      <c r="Q3881" t="s">
        <v>132</v>
      </c>
      <c r="R3881" t="s">
        <v>51</v>
      </c>
      <c r="S3881" t="s">
        <v>118</v>
      </c>
      <c r="T3881" t="s">
        <v>63</v>
      </c>
      <c r="U3881">
        <v>15</v>
      </c>
      <c r="V3881" s="1">
        <v>45871</v>
      </c>
      <c r="W3881" s="1">
        <v>45877</v>
      </c>
      <c r="X3881" s="1">
        <v>45906</v>
      </c>
      <c r="Y3881" t="s">
        <v>103</v>
      </c>
      <c r="Z3881" t="s">
        <v>177</v>
      </c>
      <c r="AA3881" t="s">
        <v>42</v>
      </c>
      <c r="AB3881" t="s">
        <v>66</v>
      </c>
      <c r="AC3881" t="s">
        <v>57</v>
      </c>
      <c r="AD3881" t="s">
        <v>45</v>
      </c>
    </row>
    <row r="3882" spans="1:30" x14ac:dyDescent="0.3">
      <c r="A3882" t="s">
        <v>7129</v>
      </c>
      <c r="B3882" t="s">
        <v>7130</v>
      </c>
      <c r="C3882" t="s">
        <v>87</v>
      </c>
      <c r="D3882" t="s">
        <v>48</v>
      </c>
      <c r="E3882" t="s">
        <v>49</v>
      </c>
      <c r="F3882">
        <v>1954</v>
      </c>
      <c r="G3882">
        <v>237.12</v>
      </c>
      <c r="H3882">
        <v>0</v>
      </c>
      <c r="I3882">
        <v>463332.48</v>
      </c>
      <c r="J3882">
        <v>273241.15000000002</v>
      </c>
      <c r="K3882">
        <v>8538.1299999999992</v>
      </c>
      <c r="L3882">
        <v>298.70999999999998</v>
      </c>
      <c r="M3882">
        <v>48070.43</v>
      </c>
      <c r="N3882">
        <v>133184.06</v>
      </c>
      <c r="O3882">
        <v>28.74</v>
      </c>
      <c r="P3882" t="s">
        <v>35</v>
      </c>
      <c r="Q3882" t="s">
        <v>132</v>
      </c>
      <c r="R3882" t="s">
        <v>74</v>
      </c>
      <c r="S3882" t="s">
        <v>38</v>
      </c>
      <c r="T3882" t="s">
        <v>63</v>
      </c>
      <c r="U3882">
        <v>0</v>
      </c>
      <c r="V3882" s="1">
        <v>45416</v>
      </c>
      <c r="W3882" s="1">
        <v>45420</v>
      </c>
      <c r="X3882" s="1">
        <v>45434</v>
      </c>
      <c r="Y3882" t="s">
        <v>81</v>
      </c>
      <c r="Z3882" t="s">
        <v>82</v>
      </c>
      <c r="AA3882" t="s">
        <v>42</v>
      </c>
      <c r="AB3882" t="s">
        <v>43</v>
      </c>
      <c r="AC3882" t="s">
        <v>93</v>
      </c>
      <c r="AD3882" t="s">
        <v>67</v>
      </c>
    </row>
    <row r="3883" spans="1:30" x14ac:dyDescent="0.3">
      <c r="A3883" t="s">
        <v>7131</v>
      </c>
      <c r="B3883" t="s">
        <v>7132</v>
      </c>
      <c r="C3883" t="s">
        <v>32</v>
      </c>
      <c r="D3883" t="s">
        <v>88</v>
      </c>
      <c r="E3883" t="s">
        <v>89</v>
      </c>
      <c r="F3883">
        <v>592</v>
      </c>
      <c r="G3883">
        <v>191.86</v>
      </c>
      <c r="H3883">
        <v>0.15</v>
      </c>
      <c r="I3883">
        <v>96543.95</v>
      </c>
      <c r="J3883">
        <v>48361.919999999998</v>
      </c>
      <c r="K3883">
        <v>6077</v>
      </c>
      <c r="L3883">
        <v>819.41</v>
      </c>
      <c r="M3883">
        <v>5552.04</v>
      </c>
      <c r="N3883">
        <v>35733.58</v>
      </c>
      <c r="O3883">
        <v>37.01</v>
      </c>
      <c r="P3883" t="s">
        <v>35</v>
      </c>
      <c r="Q3883" t="s">
        <v>50</v>
      </c>
      <c r="R3883" t="s">
        <v>74</v>
      </c>
      <c r="S3883" t="s">
        <v>91</v>
      </c>
      <c r="T3883" t="s">
        <v>53</v>
      </c>
      <c r="U3883">
        <v>4</v>
      </c>
      <c r="V3883" s="1">
        <v>45829</v>
      </c>
      <c r="W3883" s="1">
        <v>45835</v>
      </c>
      <c r="X3883" s="1">
        <v>45864</v>
      </c>
      <c r="Y3883" t="s">
        <v>81</v>
      </c>
      <c r="Z3883" t="s">
        <v>150</v>
      </c>
      <c r="AA3883" t="s">
        <v>83</v>
      </c>
      <c r="AB3883" t="s">
        <v>66</v>
      </c>
      <c r="AC3883" t="s">
        <v>93</v>
      </c>
      <c r="AD3883" t="s">
        <v>45</v>
      </c>
    </row>
    <row r="3884" spans="1:30" x14ac:dyDescent="0.3">
      <c r="A3884" t="s">
        <v>7133</v>
      </c>
      <c r="B3884" t="s">
        <v>7134</v>
      </c>
      <c r="C3884" t="s">
        <v>80</v>
      </c>
      <c r="D3884" t="s">
        <v>61</v>
      </c>
      <c r="E3884" t="s">
        <v>62</v>
      </c>
      <c r="F3884">
        <v>507</v>
      </c>
      <c r="G3884">
        <v>449.74</v>
      </c>
      <c r="H3884">
        <v>0.15</v>
      </c>
      <c r="I3884">
        <v>193815.45</v>
      </c>
      <c r="J3884">
        <v>141817.53</v>
      </c>
      <c r="K3884">
        <v>8126.16</v>
      </c>
      <c r="L3884">
        <v>1164.3599999999999</v>
      </c>
      <c r="M3884">
        <v>17301.25</v>
      </c>
      <c r="N3884">
        <v>25406.15</v>
      </c>
      <c r="O3884">
        <v>13.11</v>
      </c>
      <c r="P3884" t="s">
        <v>35</v>
      </c>
      <c r="Q3884" t="s">
        <v>73</v>
      </c>
      <c r="R3884" t="s">
        <v>51</v>
      </c>
      <c r="S3884" t="s">
        <v>52</v>
      </c>
      <c r="T3884" t="s">
        <v>112</v>
      </c>
      <c r="U3884">
        <v>0</v>
      </c>
      <c r="V3884" s="1">
        <v>45600</v>
      </c>
      <c r="W3884" s="1">
        <v>45606</v>
      </c>
      <c r="X3884" s="1">
        <v>45614</v>
      </c>
      <c r="Y3884" t="s">
        <v>54</v>
      </c>
      <c r="Z3884" t="s">
        <v>92</v>
      </c>
      <c r="AA3884" t="s">
        <v>65</v>
      </c>
      <c r="AB3884" t="s">
        <v>76</v>
      </c>
      <c r="AC3884" t="s">
        <v>44</v>
      </c>
      <c r="AD3884" t="s">
        <v>58</v>
      </c>
    </row>
    <row r="3885" spans="1:30" x14ac:dyDescent="0.3">
      <c r="A3885" t="s">
        <v>7135</v>
      </c>
      <c r="B3885" t="s">
        <v>7136</v>
      </c>
      <c r="C3885" t="s">
        <v>80</v>
      </c>
      <c r="D3885" t="s">
        <v>101</v>
      </c>
      <c r="E3885" t="s">
        <v>102</v>
      </c>
      <c r="F3885">
        <v>1603</v>
      </c>
      <c r="G3885">
        <v>115.23</v>
      </c>
      <c r="H3885">
        <v>0</v>
      </c>
      <c r="I3885">
        <v>184713.69</v>
      </c>
      <c r="J3885">
        <v>96719.43</v>
      </c>
      <c r="K3885">
        <v>10065.43</v>
      </c>
      <c r="L3885">
        <v>2586.86</v>
      </c>
      <c r="M3885">
        <v>12464.84</v>
      </c>
      <c r="N3885">
        <v>62877.13</v>
      </c>
      <c r="O3885">
        <v>34.04</v>
      </c>
      <c r="P3885" t="s">
        <v>35</v>
      </c>
      <c r="Q3885" t="s">
        <v>132</v>
      </c>
      <c r="R3885" t="s">
        <v>51</v>
      </c>
      <c r="S3885" t="s">
        <v>38</v>
      </c>
      <c r="T3885" t="s">
        <v>53</v>
      </c>
      <c r="U3885">
        <v>0</v>
      </c>
      <c r="V3885" s="1">
        <v>45392</v>
      </c>
      <c r="W3885" s="1">
        <v>45400</v>
      </c>
      <c r="X3885" s="1">
        <v>45421</v>
      </c>
      <c r="Y3885" t="s">
        <v>81</v>
      </c>
      <c r="Z3885" t="s">
        <v>165</v>
      </c>
      <c r="AA3885" t="s">
        <v>83</v>
      </c>
      <c r="AB3885" t="s">
        <v>43</v>
      </c>
      <c r="AC3885" t="s">
        <v>93</v>
      </c>
      <c r="AD3885" t="s">
        <v>58</v>
      </c>
    </row>
    <row r="3886" spans="1:30" x14ac:dyDescent="0.3">
      <c r="A3886" t="s">
        <v>7137</v>
      </c>
      <c r="B3886" t="s">
        <v>7138</v>
      </c>
      <c r="C3886" t="s">
        <v>80</v>
      </c>
      <c r="D3886" t="s">
        <v>159</v>
      </c>
      <c r="E3886" t="s">
        <v>160</v>
      </c>
      <c r="F3886">
        <v>1920</v>
      </c>
      <c r="G3886">
        <v>383.7</v>
      </c>
      <c r="H3886">
        <v>0</v>
      </c>
      <c r="I3886">
        <v>736704</v>
      </c>
      <c r="J3886">
        <v>490127.9</v>
      </c>
      <c r="K3886">
        <v>1105.1500000000001</v>
      </c>
      <c r="L3886">
        <v>527.76</v>
      </c>
      <c r="M3886">
        <v>51953.98</v>
      </c>
      <c r="N3886">
        <v>192989.21</v>
      </c>
      <c r="O3886">
        <v>26.2</v>
      </c>
      <c r="P3886" t="s">
        <v>35</v>
      </c>
      <c r="Q3886" t="s">
        <v>111</v>
      </c>
      <c r="R3886" t="s">
        <v>37</v>
      </c>
      <c r="S3886" t="s">
        <v>91</v>
      </c>
      <c r="T3886" t="s">
        <v>200</v>
      </c>
      <c r="U3886">
        <v>7</v>
      </c>
      <c r="V3886" s="1">
        <v>45951</v>
      </c>
      <c r="W3886" s="1">
        <v>45957</v>
      </c>
      <c r="X3886" s="1">
        <v>45992</v>
      </c>
      <c r="Y3886" t="s">
        <v>54</v>
      </c>
      <c r="Z3886" t="s">
        <v>75</v>
      </c>
      <c r="AA3886" t="s">
        <v>65</v>
      </c>
      <c r="AB3886" t="s">
        <v>66</v>
      </c>
      <c r="AC3886" t="s">
        <v>98</v>
      </c>
      <c r="AD3886" t="s">
        <v>45</v>
      </c>
    </row>
    <row r="3887" spans="1:30" x14ac:dyDescent="0.3">
      <c r="A3887" t="s">
        <v>7139</v>
      </c>
      <c r="B3887" t="s">
        <v>7140</v>
      </c>
      <c r="C3887" t="s">
        <v>87</v>
      </c>
      <c r="D3887" t="s">
        <v>107</v>
      </c>
      <c r="E3887" t="s">
        <v>108</v>
      </c>
      <c r="F3887">
        <v>1769</v>
      </c>
      <c r="G3887">
        <v>430.91</v>
      </c>
      <c r="H3887">
        <v>0</v>
      </c>
      <c r="I3887">
        <v>762279.79</v>
      </c>
      <c r="J3887">
        <v>362117.07</v>
      </c>
      <c r="K3887">
        <v>8762.1299999999992</v>
      </c>
      <c r="L3887">
        <v>707.94</v>
      </c>
      <c r="M3887">
        <v>57753.61</v>
      </c>
      <c r="N3887">
        <v>332939.03999999998</v>
      </c>
      <c r="O3887">
        <v>43.68</v>
      </c>
      <c r="P3887" t="s">
        <v>35</v>
      </c>
      <c r="Q3887" t="s">
        <v>36</v>
      </c>
      <c r="R3887" t="s">
        <v>51</v>
      </c>
      <c r="S3887" t="s">
        <v>52</v>
      </c>
      <c r="T3887" t="s">
        <v>112</v>
      </c>
      <c r="U3887">
        <v>15</v>
      </c>
      <c r="V3887" s="1">
        <v>45420</v>
      </c>
      <c r="W3887" s="1">
        <v>45422</v>
      </c>
      <c r="X3887" s="1">
        <v>45463</v>
      </c>
      <c r="Y3887" t="s">
        <v>81</v>
      </c>
      <c r="Z3887" t="s">
        <v>82</v>
      </c>
      <c r="AA3887" t="s">
        <v>83</v>
      </c>
      <c r="AB3887" t="s">
        <v>66</v>
      </c>
      <c r="AC3887" t="s">
        <v>98</v>
      </c>
      <c r="AD3887" t="s">
        <v>45</v>
      </c>
    </row>
    <row r="3888" spans="1:30" x14ac:dyDescent="0.3">
      <c r="A3888" t="s">
        <v>7141</v>
      </c>
      <c r="B3888" t="s">
        <v>7142</v>
      </c>
      <c r="C3888" t="s">
        <v>70</v>
      </c>
      <c r="D3888" t="s">
        <v>48</v>
      </c>
      <c r="E3888" t="s">
        <v>49</v>
      </c>
      <c r="F3888">
        <v>1588</v>
      </c>
      <c r="G3888">
        <v>388.02</v>
      </c>
      <c r="H3888">
        <v>0.1</v>
      </c>
      <c r="I3888">
        <v>554558.18000000005</v>
      </c>
      <c r="J3888">
        <v>340306.61</v>
      </c>
      <c r="K3888">
        <v>8994.9699999999993</v>
      </c>
      <c r="L3888">
        <v>1868.42</v>
      </c>
      <c r="M3888">
        <v>15916.28</v>
      </c>
      <c r="N3888">
        <v>187471.9</v>
      </c>
      <c r="O3888">
        <v>33.81</v>
      </c>
      <c r="P3888" t="s">
        <v>35</v>
      </c>
      <c r="Q3888" t="s">
        <v>132</v>
      </c>
      <c r="R3888" t="s">
        <v>51</v>
      </c>
      <c r="S3888" t="s">
        <v>38</v>
      </c>
      <c r="T3888" t="s">
        <v>39</v>
      </c>
      <c r="U3888">
        <v>0</v>
      </c>
      <c r="V3888" s="1">
        <v>45490</v>
      </c>
      <c r="W3888" s="1">
        <v>45494</v>
      </c>
      <c r="X3888" s="1">
        <v>45503</v>
      </c>
      <c r="Y3888" t="s">
        <v>103</v>
      </c>
      <c r="Z3888" t="s">
        <v>119</v>
      </c>
      <c r="AA3888" t="s">
        <v>83</v>
      </c>
      <c r="AB3888" t="s">
        <v>76</v>
      </c>
      <c r="AC3888" t="s">
        <v>84</v>
      </c>
      <c r="AD3888" t="s">
        <v>67</v>
      </c>
    </row>
    <row r="3889" spans="1:30" x14ac:dyDescent="0.3">
      <c r="A3889" t="s">
        <v>7143</v>
      </c>
      <c r="B3889" t="s">
        <v>7144</v>
      </c>
      <c r="C3889" t="s">
        <v>80</v>
      </c>
      <c r="D3889" t="s">
        <v>88</v>
      </c>
      <c r="E3889" t="s">
        <v>89</v>
      </c>
      <c r="F3889">
        <v>737</v>
      </c>
      <c r="G3889">
        <v>421.92</v>
      </c>
      <c r="H3889">
        <v>0.1</v>
      </c>
      <c r="I3889">
        <v>279859.53999999998</v>
      </c>
      <c r="J3889">
        <v>158225.99</v>
      </c>
      <c r="K3889">
        <v>3565.72</v>
      </c>
      <c r="L3889">
        <v>2406.2600000000002</v>
      </c>
      <c r="M3889">
        <v>9164.4699999999993</v>
      </c>
      <c r="N3889">
        <v>106497.1</v>
      </c>
      <c r="O3889">
        <v>38.049999999999997</v>
      </c>
      <c r="P3889" t="s">
        <v>35</v>
      </c>
      <c r="Q3889" t="s">
        <v>122</v>
      </c>
      <c r="R3889" t="s">
        <v>51</v>
      </c>
      <c r="S3889" t="s">
        <v>52</v>
      </c>
      <c r="T3889" t="s">
        <v>63</v>
      </c>
      <c r="U3889">
        <v>2</v>
      </c>
      <c r="V3889" s="1">
        <v>45792</v>
      </c>
      <c r="W3889" s="1">
        <v>45797</v>
      </c>
      <c r="X3889" s="1">
        <v>45828</v>
      </c>
      <c r="Y3889" t="s">
        <v>81</v>
      </c>
      <c r="Z3889" t="s">
        <v>82</v>
      </c>
      <c r="AA3889" t="s">
        <v>56</v>
      </c>
      <c r="AB3889" t="s">
        <v>76</v>
      </c>
      <c r="AC3889" t="s">
        <v>98</v>
      </c>
      <c r="AD3889" t="s">
        <v>45</v>
      </c>
    </row>
    <row r="3890" spans="1:30" x14ac:dyDescent="0.3">
      <c r="A3890" t="s">
        <v>7145</v>
      </c>
      <c r="B3890" t="s">
        <v>7146</v>
      </c>
      <c r="C3890" t="s">
        <v>70</v>
      </c>
      <c r="D3890" t="s">
        <v>101</v>
      </c>
      <c r="E3890" t="s">
        <v>102</v>
      </c>
      <c r="F3890">
        <v>772</v>
      </c>
      <c r="G3890">
        <v>39.71</v>
      </c>
      <c r="H3890">
        <v>0.05</v>
      </c>
      <c r="I3890">
        <v>29123.31</v>
      </c>
      <c r="J3890">
        <v>19315.47</v>
      </c>
      <c r="K3890">
        <v>14298.5</v>
      </c>
      <c r="L3890">
        <v>926.92</v>
      </c>
      <c r="M3890">
        <v>748.02</v>
      </c>
      <c r="N3890">
        <v>-6165.6</v>
      </c>
      <c r="O3890">
        <v>-21.17</v>
      </c>
      <c r="P3890" t="s">
        <v>35</v>
      </c>
      <c r="Q3890" t="s">
        <v>96</v>
      </c>
      <c r="R3890" t="s">
        <v>37</v>
      </c>
      <c r="S3890" t="s">
        <v>91</v>
      </c>
      <c r="T3890" t="s">
        <v>63</v>
      </c>
      <c r="U3890">
        <v>7</v>
      </c>
      <c r="V3890" s="1">
        <v>45754</v>
      </c>
      <c r="W3890" s="1">
        <v>45758</v>
      </c>
      <c r="X3890" s="1">
        <v>45770</v>
      </c>
      <c r="Y3890" t="s">
        <v>81</v>
      </c>
      <c r="Z3890" t="s">
        <v>165</v>
      </c>
      <c r="AA3890" t="s">
        <v>83</v>
      </c>
      <c r="AB3890" t="s">
        <v>76</v>
      </c>
      <c r="AC3890" t="s">
        <v>84</v>
      </c>
      <c r="AD3890" t="s">
        <v>67</v>
      </c>
    </row>
    <row r="3891" spans="1:30" x14ac:dyDescent="0.3">
      <c r="A3891" t="s">
        <v>7147</v>
      </c>
      <c r="B3891" t="s">
        <v>7148</v>
      </c>
      <c r="C3891" t="s">
        <v>32</v>
      </c>
      <c r="D3891" t="s">
        <v>33</v>
      </c>
      <c r="E3891" t="s">
        <v>34</v>
      </c>
      <c r="F3891">
        <v>800</v>
      </c>
      <c r="G3891">
        <v>427.18</v>
      </c>
      <c r="H3891">
        <v>0</v>
      </c>
      <c r="I3891">
        <v>341744</v>
      </c>
      <c r="J3891">
        <v>207418.94</v>
      </c>
      <c r="K3891">
        <v>8389.25</v>
      </c>
      <c r="L3891">
        <v>494.24</v>
      </c>
      <c r="M3891">
        <v>31129.98</v>
      </c>
      <c r="N3891">
        <v>94311.59</v>
      </c>
      <c r="O3891">
        <v>27.6</v>
      </c>
      <c r="P3891" t="s">
        <v>35</v>
      </c>
      <c r="Q3891" t="s">
        <v>36</v>
      </c>
      <c r="R3891" t="s">
        <v>51</v>
      </c>
      <c r="S3891" t="s">
        <v>52</v>
      </c>
      <c r="T3891" t="s">
        <v>63</v>
      </c>
      <c r="U3891">
        <v>0</v>
      </c>
      <c r="V3891" s="1">
        <v>45811</v>
      </c>
      <c r="W3891" s="1">
        <v>45819</v>
      </c>
      <c r="X3891" s="1">
        <v>45825</v>
      </c>
      <c r="Y3891" t="s">
        <v>81</v>
      </c>
      <c r="Z3891" t="s">
        <v>150</v>
      </c>
      <c r="AA3891" t="s">
        <v>42</v>
      </c>
      <c r="AB3891" t="s">
        <v>76</v>
      </c>
      <c r="AC3891" t="s">
        <v>77</v>
      </c>
      <c r="AD3891" t="s">
        <v>58</v>
      </c>
    </row>
    <row r="3892" spans="1:30" x14ac:dyDescent="0.3">
      <c r="A3892" t="s">
        <v>7149</v>
      </c>
      <c r="B3892" t="s">
        <v>7150</v>
      </c>
      <c r="C3892" t="s">
        <v>70</v>
      </c>
      <c r="D3892" t="s">
        <v>140</v>
      </c>
      <c r="E3892" t="s">
        <v>49</v>
      </c>
      <c r="F3892">
        <v>1444</v>
      </c>
      <c r="G3892">
        <v>262.33999999999997</v>
      </c>
      <c r="H3892">
        <v>0.15</v>
      </c>
      <c r="I3892">
        <v>321996.12</v>
      </c>
      <c r="J3892">
        <v>225174.17</v>
      </c>
      <c r="K3892">
        <v>4561.8599999999997</v>
      </c>
      <c r="L3892">
        <v>2912.44</v>
      </c>
      <c r="M3892">
        <v>27189.06</v>
      </c>
      <c r="N3892">
        <v>62158.59</v>
      </c>
      <c r="O3892">
        <v>19.3</v>
      </c>
      <c r="P3892" t="s">
        <v>35</v>
      </c>
      <c r="Q3892" t="s">
        <v>122</v>
      </c>
      <c r="R3892" t="s">
        <v>51</v>
      </c>
      <c r="S3892" t="s">
        <v>38</v>
      </c>
      <c r="T3892" t="s">
        <v>112</v>
      </c>
      <c r="U3892">
        <v>0</v>
      </c>
      <c r="V3892" s="1">
        <v>45628</v>
      </c>
      <c r="W3892" s="1">
        <v>45630</v>
      </c>
      <c r="X3892" s="1">
        <v>45639</v>
      </c>
      <c r="Y3892" t="s">
        <v>54</v>
      </c>
      <c r="Z3892" t="s">
        <v>55</v>
      </c>
      <c r="AA3892" t="s">
        <v>83</v>
      </c>
      <c r="AB3892" t="s">
        <v>76</v>
      </c>
      <c r="AC3892" t="s">
        <v>84</v>
      </c>
      <c r="AD3892" t="s">
        <v>45</v>
      </c>
    </row>
    <row r="3893" spans="1:30" x14ac:dyDescent="0.3">
      <c r="A3893" t="s">
        <v>7151</v>
      </c>
      <c r="B3893" t="s">
        <v>1414</v>
      </c>
      <c r="C3893" t="s">
        <v>80</v>
      </c>
      <c r="D3893" t="s">
        <v>159</v>
      </c>
      <c r="E3893" t="s">
        <v>160</v>
      </c>
      <c r="F3893">
        <v>645</v>
      </c>
      <c r="G3893">
        <v>158.54</v>
      </c>
      <c r="H3893">
        <v>0.05</v>
      </c>
      <c r="I3893">
        <v>97145.38</v>
      </c>
      <c r="J3893">
        <v>65918.759999999995</v>
      </c>
      <c r="K3893">
        <v>13738.74</v>
      </c>
      <c r="L3893">
        <v>209</v>
      </c>
      <c r="M3893">
        <v>6694.93</v>
      </c>
      <c r="N3893">
        <v>10583.95</v>
      </c>
      <c r="O3893">
        <v>10.89</v>
      </c>
      <c r="P3893" t="s">
        <v>35</v>
      </c>
      <c r="Q3893" t="s">
        <v>50</v>
      </c>
      <c r="R3893" t="s">
        <v>37</v>
      </c>
      <c r="S3893" t="s">
        <v>38</v>
      </c>
      <c r="T3893" t="s">
        <v>53</v>
      </c>
      <c r="U3893">
        <v>0</v>
      </c>
      <c r="V3893" s="1">
        <v>45528</v>
      </c>
      <c r="W3893" s="1">
        <v>45534</v>
      </c>
      <c r="X3893" s="1">
        <v>45562</v>
      </c>
      <c r="Y3893" t="s">
        <v>103</v>
      </c>
      <c r="Z3893" t="s">
        <v>177</v>
      </c>
      <c r="AA3893" t="s">
        <v>65</v>
      </c>
      <c r="AB3893" t="s">
        <v>76</v>
      </c>
      <c r="AC3893" t="s">
        <v>93</v>
      </c>
      <c r="AD3893" t="s">
        <v>45</v>
      </c>
    </row>
    <row r="3894" spans="1:30" x14ac:dyDescent="0.3">
      <c r="A3894" t="s">
        <v>7152</v>
      </c>
      <c r="B3894" t="s">
        <v>7153</v>
      </c>
      <c r="C3894" t="s">
        <v>70</v>
      </c>
      <c r="D3894" t="s">
        <v>159</v>
      </c>
      <c r="E3894" t="s">
        <v>160</v>
      </c>
      <c r="F3894">
        <v>1555</v>
      </c>
      <c r="G3894">
        <v>345.24</v>
      </c>
      <c r="H3894">
        <v>0</v>
      </c>
      <c r="I3894">
        <v>536848.19999999995</v>
      </c>
      <c r="J3894">
        <v>297494.90999999997</v>
      </c>
      <c r="K3894">
        <v>2347.61</v>
      </c>
      <c r="L3894">
        <v>2990.18</v>
      </c>
      <c r="M3894">
        <v>57854.77</v>
      </c>
      <c r="N3894">
        <v>176160.73</v>
      </c>
      <c r="O3894">
        <v>32.81</v>
      </c>
      <c r="P3894" t="s">
        <v>35</v>
      </c>
      <c r="Q3894" t="s">
        <v>73</v>
      </c>
      <c r="R3894" t="s">
        <v>74</v>
      </c>
      <c r="S3894" t="s">
        <v>38</v>
      </c>
      <c r="T3894" t="s">
        <v>53</v>
      </c>
      <c r="U3894">
        <v>10</v>
      </c>
      <c r="V3894" s="1">
        <v>45962</v>
      </c>
      <c r="W3894" s="1">
        <v>45965</v>
      </c>
      <c r="X3894" s="1">
        <v>45984</v>
      </c>
      <c r="Y3894" t="s">
        <v>54</v>
      </c>
      <c r="Z3894" t="s">
        <v>92</v>
      </c>
      <c r="AA3894" t="s">
        <v>83</v>
      </c>
      <c r="AB3894" t="s">
        <v>66</v>
      </c>
      <c r="AC3894" t="s">
        <v>44</v>
      </c>
      <c r="AD3894" t="s">
        <v>67</v>
      </c>
    </row>
    <row r="3895" spans="1:30" x14ac:dyDescent="0.3">
      <c r="A3895" t="s">
        <v>7154</v>
      </c>
      <c r="B3895" t="s">
        <v>7155</v>
      </c>
      <c r="C3895" t="s">
        <v>87</v>
      </c>
      <c r="D3895" t="s">
        <v>130</v>
      </c>
      <c r="E3895" t="s">
        <v>131</v>
      </c>
      <c r="F3895">
        <v>841</v>
      </c>
      <c r="G3895">
        <v>363.65</v>
      </c>
      <c r="H3895">
        <v>0.1</v>
      </c>
      <c r="I3895">
        <v>275246.68</v>
      </c>
      <c r="J3895">
        <v>125851.54</v>
      </c>
      <c r="K3895">
        <v>7045.19</v>
      </c>
      <c r="L3895">
        <v>2004.88</v>
      </c>
      <c r="M3895">
        <v>21161.29</v>
      </c>
      <c r="N3895">
        <v>119183.78</v>
      </c>
      <c r="O3895">
        <v>43.3</v>
      </c>
      <c r="P3895" t="s">
        <v>35</v>
      </c>
      <c r="Q3895" t="s">
        <v>132</v>
      </c>
      <c r="R3895" t="s">
        <v>74</v>
      </c>
      <c r="S3895" t="s">
        <v>91</v>
      </c>
      <c r="T3895" t="s">
        <v>39</v>
      </c>
      <c r="U3895">
        <v>0</v>
      </c>
      <c r="V3895" s="1">
        <v>45529</v>
      </c>
      <c r="W3895" s="1">
        <v>45534</v>
      </c>
      <c r="X3895" s="1">
        <v>45549</v>
      </c>
      <c r="Y3895" t="s">
        <v>103</v>
      </c>
      <c r="Z3895" t="s">
        <v>177</v>
      </c>
      <c r="AA3895" t="s">
        <v>56</v>
      </c>
      <c r="AB3895" t="s">
        <v>43</v>
      </c>
      <c r="AC3895" t="s">
        <v>98</v>
      </c>
      <c r="AD3895" t="s">
        <v>58</v>
      </c>
    </row>
    <row r="3896" spans="1:30" x14ac:dyDescent="0.3">
      <c r="A3896" t="s">
        <v>7156</v>
      </c>
      <c r="B3896" t="s">
        <v>7157</v>
      </c>
      <c r="C3896" t="s">
        <v>135</v>
      </c>
      <c r="D3896" t="s">
        <v>33</v>
      </c>
      <c r="E3896" t="s">
        <v>34</v>
      </c>
      <c r="F3896">
        <v>788</v>
      </c>
      <c r="G3896">
        <v>167.04</v>
      </c>
      <c r="H3896">
        <v>0.1</v>
      </c>
      <c r="I3896">
        <v>118464.77</v>
      </c>
      <c r="J3896">
        <v>69314.039999999994</v>
      </c>
      <c r="K3896">
        <v>12536.92</v>
      </c>
      <c r="L3896">
        <v>1183.8800000000001</v>
      </c>
      <c r="M3896">
        <v>11210.27</v>
      </c>
      <c r="N3896">
        <v>24219.66</v>
      </c>
      <c r="O3896">
        <v>20.440000000000001</v>
      </c>
      <c r="P3896" t="s">
        <v>35</v>
      </c>
      <c r="Q3896" t="s">
        <v>132</v>
      </c>
      <c r="R3896" t="s">
        <v>51</v>
      </c>
      <c r="S3896" t="s">
        <v>91</v>
      </c>
      <c r="T3896" t="s">
        <v>63</v>
      </c>
      <c r="U3896">
        <v>10</v>
      </c>
      <c r="V3896" s="1">
        <v>45300</v>
      </c>
      <c r="W3896" s="1">
        <v>45305</v>
      </c>
      <c r="X3896" s="1">
        <v>45331</v>
      </c>
      <c r="Y3896" t="s">
        <v>40</v>
      </c>
      <c r="Z3896" t="s">
        <v>64</v>
      </c>
      <c r="AA3896" t="s">
        <v>42</v>
      </c>
      <c r="AB3896" t="s">
        <v>43</v>
      </c>
      <c r="AC3896" t="s">
        <v>93</v>
      </c>
      <c r="AD3896" t="s">
        <v>58</v>
      </c>
    </row>
    <row r="3897" spans="1:30" x14ac:dyDescent="0.3">
      <c r="A3897" t="s">
        <v>7158</v>
      </c>
      <c r="B3897" t="s">
        <v>7159</v>
      </c>
      <c r="C3897" t="s">
        <v>87</v>
      </c>
      <c r="D3897" t="s">
        <v>88</v>
      </c>
      <c r="E3897" t="s">
        <v>89</v>
      </c>
      <c r="F3897">
        <v>1495</v>
      </c>
      <c r="G3897">
        <v>93.48</v>
      </c>
      <c r="H3897">
        <v>0</v>
      </c>
      <c r="I3897">
        <v>139752.6</v>
      </c>
      <c r="J3897">
        <v>70016.39</v>
      </c>
      <c r="K3897">
        <v>7459.02</v>
      </c>
      <c r="L3897">
        <v>2247.23</v>
      </c>
      <c r="M3897">
        <v>13223.95</v>
      </c>
      <c r="N3897">
        <v>46806.01</v>
      </c>
      <c r="O3897">
        <v>33.49</v>
      </c>
      <c r="P3897" t="s">
        <v>35</v>
      </c>
      <c r="Q3897" t="s">
        <v>117</v>
      </c>
      <c r="R3897" t="s">
        <v>74</v>
      </c>
      <c r="S3897" t="s">
        <v>38</v>
      </c>
      <c r="T3897" t="s">
        <v>112</v>
      </c>
      <c r="U3897">
        <v>0</v>
      </c>
      <c r="V3897" s="1">
        <v>45588</v>
      </c>
      <c r="W3897" s="1">
        <v>45597</v>
      </c>
      <c r="X3897" s="1">
        <v>45612</v>
      </c>
      <c r="Y3897" t="s">
        <v>54</v>
      </c>
      <c r="Z3897" t="s">
        <v>75</v>
      </c>
      <c r="AA3897" t="s">
        <v>42</v>
      </c>
      <c r="AB3897" t="s">
        <v>76</v>
      </c>
      <c r="AC3897" t="s">
        <v>98</v>
      </c>
      <c r="AD3897" t="s">
        <v>67</v>
      </c>
    </row>
    <row r="3898" spans="1:30" x14ac:dyDescent="0.3">
      <c r="A3898" t="s">
        <v>7160</v>
      </c>
      <c r="B3898" t="s">
        <v>1304</v>
      </c>
      <c r="C3898" t="s">
        <v>87</v>
      </c>
      <c r="D3898" t="s">
        <v>107</v>
      </c>
      <c r="E3898" t="s">
        <v>108</v>
      </c>
      <c r="F3898">
        <v>123</v>
      </c>
      <c r="G3898">
        <v>67.91</v>
      </c>
      <c r="H3898">
        <v>0.15</v>
      </c>
      <c r="I3898">
        <v>7099.99</v>
      </c>
      <c r="J3898">
        <v>4035.5</v>
      </c>
      <c r="K3898">
        <v>1803.23</v>
      </c>
      <c r="L3898">
        <v>250.24</v>
      </c>
      <c r="M3898">
        <v>768.61</v>
      </c>
      <c r="N3898">
        <v>242.41</v>
      </c>
      <c r="O3898">
        <v>3.41</v>
      </c>
      <c r="P3898" t="s">
        <v>35</v>
      </c>
      <c r="Q3898" t="s">
        <v>117</v>
      </c>
      <c r="R3898" t="s">
        <v>51</v>
      </c>
      <c r="S3898" t="s">
        <v>91</v>
      </c>
      <c r="T3898" t="s">
        <v>63</v>
      </c>
      <c r="U3898">
        <v>2</v>
      </c>
      <c r="V3898" s="1">
        <v>45749</v>
      </c>
      <c r="W3898" s="1">
        <v>45756</v>
      </c>
      <c r="X3898" s="1">
        <v>45764</v>
      </c>
      <c r="Y3898" t="s">
        <v>81</v>
      </c>
      <c r="Z3898" t="s">
        <v>165</v>
      </c>
      <c r="AA3898" t="s">
        <v>56</v>
      </c>
      <c r="AB3898" t="s">
        <v>43</v>
      </c>
      <c r="AC3898" t="s">
        <v>44</v>
      </c>
      <c r="AD3898" t="s">
        <v>45</v>
      </c>
    </row>
    <row r="3899" spans="1:30" x14ac:dyDescent="0.3">
      <c r="A3899" t="s">
        <v>7161</v>
      </c>
      <c r="B3899" t="s">
        <v>7162</v>
      </c>
      <c r="C3899" t="s">
        <v>70</v>
      </c>
      <c r="D3899" t="s">
        <v>33</v>
      </c>
      <c r="E3899" t="s">
        <v>34</v>
      </c>
      <c r="F3899">
        <v>1176</v>
      </c>
      <c r="G3899">
        <v>419.34</v>
      </c>
      <c r="H3899">
        <v>0.1</v>
      </c>
      <c r="I3899">
        <v>443829.46</v>
      </c>
      <c r="J3899">
        <v>308816.19</v>
      </c>
      <c r="K3899">
        <v>13661.89</v>
      </c>
      <c r="L3899">
        <v>1895.43</v>
      </c>
      <c r="M3899">
        <v>13616.59</v>
      </c>
      <c r="N3899">
        <v>105839.36</v>
      </c>
      <c r="O3899">
        <v>23.85</v>
      </c>
      <c r="P3899" t="s">
        <v>35</v>
      </c>
      <c r="Q3899" t="s">
        <v>111</v>
      </c>
      <c r="R3899" t="s">
        <v>74</v>
      </c>
      <c r="S3899" t="s">
        <v>97</v>
      </c>
      <c r="T3899" t="s">
        <v>63</v>
      </c>
      <c r="U3899">
        <v>0</v>
      </c>
      <c r="V3899" s="1">
        <v>45745</v>
      </c>
      <c r="W3899" s="1">
        <v>45748</v>
      </c>
      <c r="X3899" s="1">
        <v>45761</v>
      </c>
      <c r="Y3899" t="s">
        <v>40</v>
      </c>
      <c r="Z3899" t="s">
        <v>41</v>
      </c>
      <c r="AA3899" t="s">
        <v>56</v>
      </c>
      <c r="AB3899" t="s">
        <v>66</v>
      </c>
      <c r="AC3899" t="s">
        <v>123</v>
      </c>
      <c r="AD3899" t="s">
        <v>45</v>
      </c>
    </row>
    <row r="3900" spans="1:30" x14ac:dyDescent="0.3">
      <c r="A3900" t="s">
        <v>7163</v>
      </c>
      <c r="B3900" t="s">
        <v>7164</v>
      </c>
      <c r="C3900" t="s">
        <v>87</v>
      </c>
      <c r="D3900" t="s">
        <v>71</v>
      </c>
      <c r="E3900" t="s">
        <v>72</v>
      </c>
      <c r="F3900">
        <v>258</v>
      </c>
      <c r="G3900">
        <v>34</v>
      </c>
      <c r="H3900">
        <v>0.05</v>
      </c>
      <c r="I3900">
        <v>8333.4</v>
      </c>
      <c r="J3900">
        <v>5984.52</v>
      </c>
      <c r="K3900">
        <v>6360.19</v>
      </c>
      <c r="L3900">
        <v>1370.8</v>
      </c>
      <c r="M3900">
        <v>207.39</v>
      </c>
      <c r="N3900">
        <v>-5589.5</v>
      </c>
      <c r="O3900">
        <v>-67.069999999999993</v>
      </c>
      <c r="P3900" t="s">
        <v>35</v>
      </c>
      <c r="Q3900" t="s">
        <v>50</v>
      </c>
      <c r="R3900" t="s">
        <v>37</v>
      </c>
      <c r="S3900" t="s">
        <v>118</v>
      </c>
      <c r="T3900" t="s">
        <v>63</v>
      </c>
      <c r="U3900">
        <v>4</v>
      </c>
      <c r="V3900" s="1">
        <v>45845</v>
      </c>
      <c r="W3900" s="1">
        <v>45846</v>
      </c>
      <c r="X3900" s="1">
        <v>45872</v>
      </c>
      <c r="Y3900" t="s">
        <v>103</v>
      </c>
      <c r="Z3900" t="s">
        <v>119</v>
      </c>
      <c r="AA3900" t="s">
        <v>83</v>
      </c>
      <c r="AB3900" t="s">
        <v>43</v>
      </c>
      <c r="AC3900" t="s">
        <v>57</v>
      </c>
      <c r="AD3900" t="s">
        <v>67</v>
      </c>
    </row>
    <row r="3901" spans="1:30" x14ac:dyDescent="0.3">
      <c r="A3901" t="s">
        <v>7165</v>
      </c>
      <c r="B3901" t="s">
        <v>1648</v>
      </c>
      <c r="C3901" t="s">
        <v>135</v>
      </c>
      <c r="D3901" t="s">
        <v>101</v>
      </c>
      <c r="E3901" t="s">
        <v>102</v>
      </c>
      <c r="F3901">
        <v>134</v>
      </c>
      <c r="G3901">
        <v>58.44</v>
      </c>
      <c r="H3901">
        <v>0</v>
      </c>
      <c r="I3901">
        <v>7830.96</v>
      </c>
      <c r="J3901">
        <v>3733.24</v>
      </c>
      <c r="K3901">
        <v>6809.55</v>
      </c>
      <c r="L3901">
        <v>2754.28</v>
      </c>
      <c r="M3901">
        <v>481.96</v>
      </c>
      <c r="N3901">
        <v>-5948.07</v>
      </c>
      <c r="O3901">
        <v>-75.959999999999994</v>
      </c>
      <c r="P3901" t="s">
        <v>35</v>
      </c>
      <c r="Q3901" t="s">
        <v>111</v>
      </c>
      <c r="R3901" t="s">
        <v>51</v>
      </c>
      <c r="S3901" t="s">
        <v>91</v>
      </c>
      <c r="T3901" t="s">
        <v>112</v>
      </c>
      <c r="U3901">
        <v>0</v>
      </c>
      <c r="V3901" s="1">
        <v>45938</v>
      </c>
      <c r="W3901" s="1">
        <v>45940</v>
      </c>
      <c r="X3901" s="1">
        <v>45945</v>
      </c>
      <c r="Y3901" t="s">
        <v>54</v>
      </c>
      <c r="Z3901" t="s">
        <v>75</v>
      </c>
      <c r="AA3901" t="s">
        <v>42</v>
      </c>
      <c r="AB3901" t="s">
        <v>43</v>
      </c>
      <c r="AC3901" t="s">
        <v>44</v>
      </c>
      <c r="AD3901" t="s">
        <v>58</v>
      </c>
    </row>
    <row r="3902" spans="1:30" x14ac:dyDescent="0.3">
      <c r="A3902" t="s">
        <v>7166</v>
      </c>
      <c r="B3902" t="s">
        <v>7167</v>
      </c>
      <c r="C3902" t="s">
        <v>135</v>
      </c>
      <c r="D3902" t="s">
        <v>48</v>
      </c>
      <c r="E3902" t="s">
        <v>49</v>
      </c>
      <c r="F3902">
        <v>257</v>
      </c>
      <c r="G3902">
        <v>442.79</v>
      </c>
      <c r="H3902">
        <v>0.1</v>
      </c>
      <c r="I3902">
        <v>102417.33</v>
      </c>
      <c r="J3902">
        <v>46680.65</v>
      </c>
      <c r="K3902">
        <v>12050.58</v>
      </c>
      <c r="L3902">
        <v>1524.2</v>
      </c>
      <c r="M3902">
        <v>6003.09</v>
      </c>
      <c r="N3902">
        <v>36158.81</v>
      </c>
      <c r="O3902">
        <v>35.31</v>
      </c>
      <c r="P3902" t="s">
        <v>35</v>
      </c>
      <c r="Q3902" t="s">
        <v>96</v>
      </c>
      <c r="R3902" t="s">
        <v>37</v>
      </c>
      <c r="S3902" t="s">
        <v>52</v>
      </c>
      <c r="T3902" t="s">
        <v>39</v>
      </c>
      <c r="U3902">
        <v>4</v>
      </c>
      <c r="V3902" s="1">
        <v>45699</v>
      </c>
      <c r="W3902" s="1">
        <v>45704</v>
      </c>
      <c r="X3902" s="1">
        <v>45726</v>
      </c>
      <c r="Y3902" t="s">
        <v>40</v>
      </c>
      <c r="Z3902" t="s">
        <v>147</v>
      </c>
      <c r="AA3902" t="s">
        <v>56</v>
      </c>
      <c r="AB3902" t="s">
        <v>66</v>
      </c>
      <c r="AC3902" t="s">
        <v>77</v>
      </c>
      <c r="AD3902" t="s">
        <v>45</v>
      </c>
    </row>
    <row r="3903" spans="1:30" x14ac:dyDescent="0.3">
      <c r="A3903" t="s">
        <v>7168</v>
      </c>
      <c r="B3903" t="s">
        <v>2125</v>
      </c>
      <c r="C3903" t="s">
        <v>135</v>
      </c>
      <c r="D3903" t="s">
        <v>61</v>
      </c>
      <c r="E3903" t="s">
        <v>62</v>
      </c>
      <c r="F3903">
        <v>1393</v>
      </c>
      <c r="G3903">
        <v>402.67</v>
      </c>
      <c r="H3903">
        <v>0.15</v>
      </c>
      <c r="I3903">
        <v>476781.41</v>
      </c>
      <c r="J3903">
        <v>309460.99</v>
      </c>
      <c r="K3903">
        <v>11217.31</v>
      </c>
      <c r="L3903">
        <v>893.42</v>
      </c>
      <c r="M3903">
        <v>41650.239999999998</v>
      </c>
      <c r="N3903">
        <v>113559.45</v>
      </c>
      <c r="O3903">
        <v>23.82</v>
      </c>
      <c r="P3903" t="s">
        <v>35</v>
      </c>
      <c r="Q3903" t="s">
        <v>122</v>
      </c>
      <c r="R3903" t="s">
        <v>74</v>
      </c>
      <c r="S3903" t="s">
        <v>97</v>
      </c>
      <c r="T3903" t="s">
        <v>39</v>
      </c>
      <c r="U3903">
        <v>2</v>
      </c>
      <c r="V3903" s="1">
        <v>45392</v>
      </c>
      <c r="W3903" s="1">
        <v>45394</v>
      </c>
      <c r="X3903" s="1">
        <v>45417</v>
      </c>
      <c r="Y3903" t="s">
        <v>81</v>
      </c>
      <c r="Z3903" t="s">
        <v>165</v>
      </c>
      <c r="AA3903" t="s">
        <v>65</v>
      </c>
      <c r="AB3903" t="s">
        <v>43</v>
      </c>
      <c r="AC3903" t="s">
        <v>84</v>
      </c>
      <c r="AD3903" t="s">
        <v>45</v>
      </c>
    </row>
    <row r="3904" spans="1:30" x14ac:dyDescent="0.3">
      <c r="A3904" t="s">
        <v>7169</v>
      </c>
      <c r="B3904" t="s">
        <v>7170</v>
      </c>
      <c r="C3904" t="s">
        <v>70</v>
      </c>
      <c r="D3904" t="s">
        <v>33</v>
      </c>
      <c r="E3904" t="s">
        <v>34</v>
      </c>
      <c r="F3904">
        <v>1036</v>
      </c>
      <c r="G3904">
        <v>128.33000000000001</v>
      </c>
      <c r="H3904">
        <v>0.1</v>
      </c>
      <c r="I3904">
        <v>119654.89</v>
      </c>
      <c r="J3904">
        <v>77702.87</v>
      </c>
      <c r="K3904">
        <v>9468.8700000000008</v>
      </c>
      <c r="L3904">
        <v>1519.19</v>
      </c>
      <c r="M3904">
        <v>12936.53</v>
      </c>
      <c r="N3904">
        <v>18027.43</v>
      </c>
      <c r="O3904">
        <v>15.07</v>
      </c>
      <c r="P3904" t="s">
        <v>35</v>
      </c>
      <c r="Q3904" t="s">
        <v>73</v>
      </c>
      <c r="R3904" t="s">
        <v>37</v>
      </c>
      <c r="S3904" t="s">
        <v>52</v>
      </c>
      <c r="T3904" t="s">
        <v>112</v>
      </c>
      <c r="U3904">
        <v>0</v>
      </c>
      <c r="V3904" s="1">
        <v>45780</v>
      </c>
      <c r="W3904" s="1">
        <v>45788</v>
      </c>
      <c r="X3904" s="1">
        <v>45796</v>
      </c>
      <c r="Y3904" t="s">
        <v>81</v>
      </c>
      <c r="Z3904" t="s">
        <v>82</v>
      </c>
      <c r="AA3904" t="s">
        <v>42</v>
      </c>
      <c r="AB3904" t="s">
        <v>66</v>
      </c>
      <c r="AC3904" t="s">
        <v>93</v>
      </c>
      <c r="AD3904" t="s">
        <v>67</v>
      </c>
    </row>
    <row r="3905" spans="1:30" x14ac:dyDescent="0.3">
      <c r="A3905" t="s">
        <v>7171</v>
      </c>
      <c r="B3905" t="s">
        <v>6677</v>
      </c>
      <c r="C3905" t="s">
        <v>135</v>
      </c>
      <c r="D3905" t="s">
        <v>88</v>
      </c>
      <c r="E3905" t="s">
        <v>89</v>
      </c>
      <c r="F3905">
        <v>573</v>
      </c>
      <c r="G3905">
        <v>192.57</v>
      </c>
      <c r="H3905">
        <v>0.15</v>
      </c>
      <c r="I3905">
        <v>93791.22</v>
      </c>
      <c r="J3905">
        <v>59424.84</v>
      </c>
      <c r="K3905">
        <v>7360.23</v>
      </c>
      <c r="L3905">
        <v>1648.89</v>
      </c>
      <c r="M3905">
        <v>8884.16</v>
      </c>
      <c r="N3905">
        <v>16473.099999999999</v>
      </c>
      <c r="O3905">
        <v>17.559999999999999</v>
      </c>
      <c r="P3905" t="s">
        <v>35</v>
      </c>
      <c r="Q3905" t="s">
        <v>96</v>
      </c>
      <c r="R3905" t="s">
        <v>51</v>
      </c>
      <c r="S3905" t="s">
        <v>118</v>
      </c>
      <c r="T3905" t="s">
        <v>39</v>
      </c>
      <c r="U3905">
        <v>2</v>
      </c>
      <c r="V3905" s="1">
        <v>45323</v>
      </c>
      <c r="W3905" s="1">
        <v>45332</v>
      </c>
      <c r="X3905" s="1">
        <v>45354</v>
      </c>
      <c r="Y3905" t="s">
        <v>40</v>
      </c>
      <c r="Z3905" t="s">
        <v>147</v>
      </c>
      <c r="AA3905" t="s">
        <v>83</v>
      </c>
      <c r="AB3905" t="s">
        <v>43</v>
      </c>
      <c r="AC3905" t="s">
        <v>93</v>
      </c>
      <c r="AD3905" t="s">
        <v>45</v>
      </c>
    </row>
    <row r="3906" spans="1:30" x14ac:dyDescent="0.3">
      <c r="A3906" t="s">
        <v>7172</v>
      </c>
      <c r="B3906" t="s">
        <v>2347</v>
      </c>
      <c r="C3906" t="s">
        <v>70</v>
      </c>
      <c r="D3906" t="s">
        <v>48</v>
      </c>
      <c r="E3906" t="s">
        <v>49</v>
      </c>
      <c r="F3906">
        <v>461</v>
      </c>
      <c r="G3906">
        <v>428.32</v>
      </c>
      <c r="H3906">
        <v>0.1</v>
      </c>
      <c r="I3906">
        <v>177709.97</v>
      </c>
      <c r="J3906">
        <v>80898.100000000006</v>
      </c>
      <c r="K3906">
        <v>4935.05</v>
      </c>
      <c r="L3906">
        <v>2786.47</v>
      </c>
      <c r="M3906">
        <v>16950.13</v>
      </c>
      <c r="N3906">
        <v>72140.22</v>
      </c>
      <c r="O3906">
        <v>40.590000000000003</v>
      </c>
      <c r="P3906" t="s">
        <v>35</v>
      </c>
      <c r="Q3906" t="s">
        <v>73</v>
      </c>
      <c r="R3906" t="s">
        <v>74</v>
      </c>
      <c r="S3906" t="s">
        <v>118</v>
      </c>
      <c r="T3906" t="s">
        <v>53</v>
      </c>
      <c r="U3906">
        <v>15</v>
      </c>
      <c r="V3906" s="1">
        <v>45339</v>
      </c>
      <c r="W3906" s="1">
        <v>45342</v>
      </c>
      <c r="X3906" s="1">
        <v>45362</v>
      </c>
      <c r="Y3906" t="s">
        <v>40</v>
      </c>
      <c r="Z3906" t="s">
        <v>147</v>
      </c>
      <c r="AA3906" t="s">
        <v>83</v>
      </c>
      <c r="AB3906" t="s">
        <v>66</v>
      </c>
      <c r="AC3906" t="s">
        <v>123</v>
      </c>
      <c r="AD3906" t="s">
        <v>45</v>
      </c>
    </row>
    <row r="3907" spans="1:30" x14ac:dyDescent="0.3">
      <c r="A3907" t="s">
        <v>7173</v>
      </c>
      <c r="B3907" t="s">
        <v>901</v>
      </c>
      <c r="C3907" t="s">
        <v>87</v>
      </c>
      <c r="D3907" t="s">
        <v>101</v>
      </c>
      <c r="E3907" t="s">
        <v>102</v>
      </c>
      <c r="F3907">
        <v>787</v>
      </c>
      <c r="G3907">
        <v>489.07</v>
      </c>
      <c r="H3907">
        <v>0.15</v>
      </c>
      <c r="I3907">
        <v>327163.38</v>
      </c>
      <c r="J3907">
        <v>164212.01999999999</v>
      </c>
      <c r="K3907">
        <v>10406.61</v>
      </c>
      <c r="L3907">
        <v>1546.93</v>
      </c>
      <c r="M3907">
        <v>17825.89</v>
      </c>
      <c r="N3907">
        <v>133171.93</v>
      </c>
      <c r="O3907">
        <v>40.71</v>
      </c>
      <c r="P3907" t="s">
        <v>35</v>
      </c>
      <c r="Q3907" t="s">
        <v>122</v>
      </c>
      <c r="R3907" t="s">
        <v>37</v>
      </c>
      <c r="S3907" t="s">
        <v>91</v>
      </c>
      <c r="T3907" t="s">
        <v>63</v>
      </c>
      <c r="U3907">
        <v>4</v>
      </c>
      <c r="V3907" s="1">
        <v>45493</v>
      </c>
      <c r="W3907" s="1">
        <v>45499</v>
      </c>
      <c r="X3907" s="1">
        <v>45523</v>
      </c>
      <c r="Y3907" t="s">
        <v>103</v>
      </c>
      <c r="Z3907" t="s">
        <v>119</v>
      </c>
      <c r="AA3907" t="s">
        <v>83</v>
      </c>
      <c r="AB3907" t="s">
        <v>43</v>
      </c>
      <c r="AC3907" t="s">
        <v>123</v>
      </c>
      <c r="AD3907" t="s">
        <v>67</v>
      </c>
    </row>
    <row r="3908" spans="1:30" x14ac:dyDescent="0.3">
      <c r="A3908" t="s">
        <v>7174</v>
      </c>
      <c r="B3908" t="s">
        <v>7175</v>
      </c>
      <c r="C3908" t="s">
        <v>70</v>
      </c>
      <c r="D3908" t="s">
        <v>130</v>
      </c>
      <c r="E3908" t="s">
        <v>131</v>
      </c>
      <c r="F3908">
        <v>1142</v>
      </c>
      <c r="G3908">
        <v>204.74</v>
      </c>
      <c r="H3908">
        <v>0.05</v>
      </c>
      <c r="I3908">
        <v>222122.43</v>
      </c>
      <c r="J3908">
        <v>122404.99</v>
      </c>
      <c r="K3908">
        <v>13715.03</v>
      </c>
      <c r="L3908">
        <v>644.57000000000005</v>
      </c>
      <c r="M3908">
        <v>15211.41</v>
      </c>
      <c r="N3908">
        <v>70146.429999999993</v>
      </c>
      <c r="O3908">
        <v>31.58</v>
      </c>
      <c r="P3908" t="s">
        <v>35</v>
      </c>
      <c r="Q3908" t="s">
        <v>117</v>
      </c>
      <c r="R3908" t="s">
        <v>51</v>
      </c>
      <c r="S3908" t="s">
        <v>38</v>
      </c>
      <c r="T3908" t="s">
        <v>39</v>
      </c>
      <c r="U3908">
        <v>15</v>
      </c>
      <c r="V3908" s="1">
        <v>45857</v>
      </c>
      <c r="W3908" s="1">
        <v>45862</v>
      </c>
      <c r="X3908" s="1">
        <v>45901</v>
      </c>
      <c r="Y3908" t="s">
        <v>103</v>
      </c>
      <c r="Z3908" t="s">
        <v>119</v>
      </c>
      <c r="AA3908" t="s">
        <v>56</v>
      </c>
      <c r="AB3908" t="s">
        <v>66</v>
      </c>
      <c r="AC3908" t="s">
        <v>57</v>
      </c>
      <c r="AD3908" t="s">
        <v>67</v>
      </c>
    </row>
    <row r="3909" spans="1:30" x14ac:dyDescent="0.3">
      <c r="A3909" t="s">
        <v>7176</v>
      </c>
      <c r="B3909" t="s">
        <v>7177</v>
      </c>
      <c r="C3909" t="s">
        <v>80</v>
      </c>
      <c r="D3909" t="s">
        <v>101</v>
      </c>
      <c r="E3909" t="s">
        <v>102</v>
      </c>
      <c r="F3909">
        <v>1804</v>
      </c>
      <c r="G3909">
        <v>397.86</v>
      </c>
      <c r="H3909">
        <v>0.05</v>
      </c>
      <c r="I3909">
        <v>681852.47</v>
      </c>
      <c r="J3909">
        <v>452193.71</v>
      </c>
      <c r="K3909">
        <v>2290.54</v>
      </c>
      <c r="L3909">
        <v>862.77</v>
      </c>
      <c r="M3909">
        <v>48410.39</v>
      </c>
      <c r="N3909">
        <v>178095.06</v>
      </c>
      <c r="O3909">
        <v>26.12</v>
      </c>
      <c r="P3909" t="s">
        <v>35</v>
      </c>
      <c r="Q3909" t="s">
        <v>90</v>
      </c>
      <c r="R3909" t="s">
        <v>51</v>
      </c>
      <c r="S3909" t="s">
        <v>97</v>
      </c>
      <c r="T3909" t="s">
        <v>53</v>
      </c>
      <c r="U3909">
        <v>0</v>
      </c>
      <c r="V3909" s="1">
        <v>45950</v>
      </c>
      <c r="W3909" s="1">
        <v>45960</v>
      </c>
      <c r="X3909" s="1">
        <v>45989</v>
      </c>
      <c r="Y3909" t="s">
        <v>54</v>
      </c>
      <c r="Z3909" t="s">
        <v>75</v>
      </c>
      <c r="AA3909" t="s">
        <v>65</v>
      </c>
      <c r="AB3909" t="s">
        <v>66</v>
      </c>
      <c r="AC3909" t="s">
        <v>98</v>
      </c>
      <c r="AD3909" t="s">
        <v>45</v>
      </c>
    </row>
    <row r="3910" spans="1:30" x14ac:dyDescent="0.3">
      <c r="A3910" t="s">
        <v>7178</v>
      </c>
      <c r="B3910" t="s">
        <v>3122</v>
      </c>
      <c r="C3910" t="s">
        <v>87</v>
      </c>
      <c r="D3910" t="s">
        <v>159</v>
      </c>
      <c r="E3910" t="s">
        <v>160</v>
      </c>
      <c r="F3910">
        <v>706</v>
      </c>
      <c r="G3910">
        <v>163.9</v>
      </c>
      <c r="H3910">
        <v>0.05</v>
      </c>
      <c r="I3910">
        <v>109927.73</v>
      </c>
      <c r="J3910">
        <v>75987.92</v>
      </c>
      <c r="K3910">
        <v>14184.94</v>
      </c>
      <c r="L3910">
        <v>1430.47</v>
      </c>
      <c r="M3910">
        <v>4226.6000000000004</v>
      </c>
      <c r="N3910">
        <v>14097.8</v>
      </c>
      <c r="O3910">
        <v>12.82</v>
      </c>
      <c r="P3910" t="s">
        <v>35</v>
      </c>
      <c r="Q3910" t="s">
        <v>73</v>
      </c>
      <c r="R3910" t="s">
        <v>37</v>
      </c>
      <c r="S3910" t="s">
        <v>91</v>
      </c>
      <c r="T3910" t="s">
        <v>39</v>
      </c>
      <c r="U3910">
        <v>10</v>
      </c>
      <c r="V3910" s="1">
        <v>45556</v>
      </c>
      <c r="W3910" s="1">
        <v>45558</v>
      </c>
      <c r="X3910" s="1">
        <v>45589</v>
      </c>
      <c r="Y3910" t="s">
        <v>103</v>
      </c>
      <c r="Z3910" t="s">
        <v>104</v>
      </c>
      <c r="AA3910" t="s">
        <v>56</v>
      </c>
      <c r="AB3910" t="s">
        <v>76</v>
      </c>
      <c r="AC3910" t="s">
        <v>57</v>
      </c>
      <c r="AD3910" t="s">
        <v>45</v>
      </c>
    </row>
    <row r="3911" spans="1:30" x14ac:dyDescent="0.3">
      <c r="A3911" t="s">
        <v>7179</v>
      </c>
      <c r="B3911" t="s">
        <v>4189</v>
      </c>
      <c r="C3911" t="s">
        <v>80</v>
      </c>
      <c r="D3911" t="s">
        <v>140</v>
      </c>
      <c r="E3911" t="s">
        <v>49</v>
      </c>
      <c r="F3911">
        <v>1824</v>
      </c>
      <c r="G3911">
        <v>48.29</v>
      </c>
      <c r="H3911">
        <v>0.15</v>
      </c>
      <c r="I3911">
        <v>74868.820000000007</v>
      </c>
      <c r="J3911">
        <v>34137.14</v>
      </c>
      <c r="K3911">
        <v>7637.14</v>
      </c>
      <c r="L3911">
        <v>2583.66</v>
      </c>
      <c r="M3911">
        <v>6793.41</v>
      </c>
      <c r="N3911">
        <v>23717.47</v>
      </c>
      <c r="O3911">
        <v>31.68</v>
      </c>
      <c r="P3911" t="s">
        <v>35</v>
      </c>
      <c r="Q3911" t="s">
        <v>111</v>
      </c>
      <c r="R3911" t="s">
        <v>37</v>
      </c>
      <c r="S3911" t="s">
        <v>97</v>
      </c>
      <c r="T3911" t="s">
        <v>39</v>
      </c>
      <c r="U3911">
        <v>4</v>
      </c>
      <c r="V3911" s="1">
        <v>45700</v>
      </c>
      <c r="W3911" s="1">
        <v>45703</v>
      </c>
      <c r="X3911" s="1">
        <v>45712</v>
      </c>
      <c r="Y3911" t="s">
        <v>40</v>
      </c>
      <c r="Z3911" t="s">
        <v>147</v>
      </c>
      <c r="AA3911" t="s">
        <v>65</v>
      </c>
      <c r="AB3911" t="s">
        <v>43</v>
      </c>
      <c r="AC3911" t="s">
        <v>93</v>
      </c>
      <c r="AD3911" t="s">
        <v>58</v>
      </c>
    </row>
    <row r="3912" spans="1:30" x14ac:dyDescent="0.3">
      <c r="A3912" t="s">
        <v>7180</v>
      </c>
      <c r="B3912" t="s">
        <v>7181</v>
      </c>
      <c r="C3912" t="s">
        <v>70</v>
      </c>
      <c r="D3912" t="s">
        <v>61</v>
      </c>
      <c r="E3912" t="s">
        <v>62</v>
      </c>
      <c r="F3912">
        <v>497</v>
      </c>
      <c r="G3912">
        <v>131.01</v>
      </c>
      <c r="H3912">
        <v>0.1</v>
      </c>
      <c r="I3912">
        <v>58600.77</v>
      </c>
      <c r="J3912">
        <v>29063.43</v>
      </c>
      <c r="K3912">
        <v>13447.47</v>
      </c>
      <c r="L3912">
        <v>2536.88</v>
      </c>
      <c r="M3912">
        <v>6130.27</v>
      </c>
      <c r="N3912">
        <v>7422.72</v>
      </c>
      <c r="O3912">
        <v>12.67</v>
      </c>
      <c r="P3912" t="s">
        <v>35</v>
      </c>
      <c r="Q3912" t="s">
        <v>132</v>
      </c>
      <c r="R3912" t="s">
        <v>37</v>
      </c>
      <c r="S3912" t="s">
        <v>38</v>
      </c>
      <c r="T3912" t="s">
        <v>63</v>
      </c>
      <c r="U3912">
        <v>0</v>
      </c>
      <c r="V3912" s="1">
        <v>45797</v>
      </c>
      <c r="W3912" s="1">
        <v>45798</v>
      </c>
      <c r="X3912" s="1">
        <v>45825</v>
      </c>
      <c r="Y3912" t="s">
        <v>81</v>
      </c>
      <c r="Z3912" t="s">
        <v>82</v>
      </c>
      <c r="AA3912" t="s">
        <v>56</v>
      </c>
      <c r="AB3912" t="s">
        <v>66</v>
      </c>
      <c r="AC3912" t="s">
        <v>98</v>
      </c>
      <c r="AD3912" t="s">
        <v>58</v>
      </c>
    </row>
    <row r="3913" spans="1:30" x14ac:dyDescent="0.3">
      <c r="A3913" t="s">
        <v>7182</v>
      </c>
      <c r="B3913" t="s">
        <v>1700</v>
      </c>
      <c r="C3913" t="s">
        <v>80</v>
      </c>
      <c r="D3913" t="s">
        <v>71</v>
      </c>
      <c r="E3913" t="s">
        <v>72</v>
      </c>
      <c r="F3913">
        <v>976</v>
      </c>
      <c r="G3913">
        <v>255.77</v>
      </c>
      <c r="H3913">
        <v>0</v>
      </c>
      <c r="I3913">
        <v>249631.52</v>
      </c>
      <c r="J3913">
        <v>183745.96</v>
      </c>
      <c r="K3913">
        <v>5267.35</v>
      </c>
      <c r="L3913">
        <v>2401.3200000000002</v>
      </c>
      <c r="M3913">
        <v>10655.62</v>
      </c>
      <c r="N3913">
        <v>47561.27</v>
      </c>
      <c r="O3913">
        <v>19.05</v>
      </c>
      <c r="P3913" t="s">
        <v>35</v>
      </c>
      <c r="Q3913" t="s">
        <v>117</v>
      </c>
      <c r="R3913" t="s">
        <v>37</v>
      </c>
      <c r="S3913" t="s">
        <v>38</v>
      </c>
      <c r="T3913" t="s">
        <v>53</v>
      </c>
      <c r="U3913">
        <v>10</v>
      </c>
      <c r="V3913" s="1">
        <v>45747</v>
      </c>
      <c r="W3913" s="1">
        <v>45756</v>
      </c>
      <c r="X3913" s="1">
        <v>45791</v>
      </c>
      <c r="Y3913" t="s">
        <v>40</v>
      </c>
      <c r="Z3913" t="s">
        <v>41</v>
      </c>
      <c r="AA3913" t="s">
        <v>42</v>
      </c>
      <c r="AB3913" t="s">
        <v>43</v>
      </c>
      <c r="AC3913" t="s">
        <v>44</v>
      </c>
      <c r="AD3913" t="s">
        <v>67</v>
      </c>
    </row>
    <row r="3914" spans="1:30" x14ac:dyDescent="0.3">
      <c r="A3914" t="s">
        <v>7183</v>
      </c>
      <c r="B3914" t="s">
        <v>7184</v>
      </c>
      <c r="C3914" t="s">
        <v>80</v>
      </c>
      <c r="D3914" t="s">
        <v>48</v>
      </c>
      <c r="E3914" t="s">
        <v>49</v>
      </c>
      <c r="F3914">
        <v>389</v>
      </c>
      <c r="G3914">
        <v>96.73</v>
      </c>
      <c r="H3914">
        <v>0.05</v>
      </c>
      <c r="I3914">
        <v>35746.57</v>
      </c>
      <c r="J3914">
        <v>26470.02</v>
      </c>
      <c r="K3914">
        <v>6469.98</v>
      </c>
      <c r="L3914">
        <v>314.31</v>
      </c>
      <c r="M3914">
        <v>1915.87</v>
      </c>
      <c r="N3914">
        <v>576.39</v>
      </c>
      <c r="O3914">
        <v>1.61</v>
      </c>
      <c r="P3914" t="s">
        <v>35</v>
      </c>
      <c r="Q3914" t="s">
        <v>122</v>
      </c>
      <c r="R3914" t="s">
        <v>74</v>
      </c>
      <c r="S3914" t="s">
        <v>91</v>
      </c>
      <c r="T3914" t="s">
        <v>112</v>
      </c>
      <c r="U3914">
        <v>2</v>
      </c>
      <c r="V3914" s="1">
        <v>45402</v>
      </c>
      <c r="W3914" s="1">
        <v>45410</v>
      </c>
      <c r="X3914" s="1">
        <v>45417</v>
      </c>
      <c r="Y3914" t="s">
        <v>81</v>
      </c>
      <c r="Z3914" t="s">
        <v>165</v>
      </c>
      <c r="AA3914" t="s">
        <v>56</v>
      </c>
      <c r="AB3914" t="s">
        <v>66</v>
      </c>
      <c r="AC3914" t="s">
        <v>123</v>
      </c>
      <c r="AD3914" t="s">
        <v>67</v>
      </c>
    </row>
    <row r="3915" spans="1:30" x14ac:dyDescent="0.3">
      <c r="A3915" t="s">
        <v>7185</v>
      </c>
      <c r="B3915" t="s">
        <v>7186</v>
      </c>
      <c r="C3915" t="s">
        <v>32</v>
      </c>
      <c r="D3915" t="s">
        <v>48</v>
      </c>
      <c r="E3915" t="s">
        <v>49</v>
      </c>
      <c r="F3915">
        <v>1267</v>
      </c>
      <c r="G3915">
        <v>214.04</v>
      </c>
      <c r="H3915">
        <v>0.15</v>
      </c>
      <c r="I3915">
        <v>230510.38</v>
      </c>
      <c r="J3915">
        <v>162222.60999999999</v>
      </c>
      <c r="K3915">
        <v>8056.13</v>
      </c>
      <c r="L3915">
        <v>2004.08</v>
      </c>
      <c r="M3915">
        <v>17200.43</v>
      </c>
      <c r="N3915">
        <v>41027.129999999997</v>
      </c>
      <c r="O3915">
        <v>17.8</v>
      </c>
      <c r="P3915" t="s">
        <v>35</v>
      </c>
      <c r="Q3915" t="s">
        <v>111</v>
      </c>
      <c r="R3915" t="s">
        <v>74</v>
      </c>
      <c r="S3915" t="s">
        <v>97</v>
      </c>
      <c r="T3915" t="s">
        <v>39</v>
      </c>
      <c r="U3915">
        <v>2</v>
      </c>
      <c r="V3915" s="1">
        <v>45616</v>
      </c>
      <c r="W3915" s="1">
        <v>45625</v>
      </c>
      <c r="X3915" s="1">
        <v>45653</v>
      </c>
      <c r="Y3915" t="s">
        <v>54</v>
      </c>
      <c r="Z3915" t="s">
        <v>92</v>
      </c>
      <c r="AA3915" t="s">
        <v>42</v>
      </c>
      <c r="AB3915" t="s">
        <v>76</v>
      </c>
      <c r="AC3915" t="s">
        <v>57</v>
      </c>
      <c r="AD3915" t="s">
        <v>45</v>
      </c>
    </row>
    <row r="3916" spans="1:30" x14ac:dyDescent="0.3">
      <c r="A3916" t="s">
        <v>7187</v>
      </c>
      <c r="B3916" t="s">
        <v>7188</v>
      </c>
      <c r="C3916" t="s">
        <v>70</v>
      </c>
      <c r="D3916" t="s">
        <v>61</v>
      </c>
      <c r="E3916" t="s">
        <v>62</v>
      </c>
      <c r="F3916">
        <v>540</v>
      </c>
      <c r="G3916">
        <v>410.38</v>
      </c>
      <c r="H3916">
        <v>0.05</v>
      </c>
      <c r="I3916">
        <v>210524.94</v>
      </c>
      <c r="J3916">
        <v>154135.24</v>
      </c>
      <c r="K3916">
        <v>592.29999999999995</v>
      </c>
      <c r="L3916">
        <v>2870.2</v>
      </c>
      <c r="M3916">
        <v>18988.63</v>
      </c>
      <c r="N3916">
        <v>33938.57</v>
      </c>
      <c r="O3916">
        <v>16.12</v>
      </c>
      <c r="P3916" t="s">
        <v>35</v>
      </c>
      <c r="Q3916" t="s">
        <v>96</v>
      </c>
      <c r="R3916" t="s">
        <v>51</v>
      </c>
      <c r="S3916" t="s">
        <v>118</v>
      </c>
      <c r="T3916" t="s">
        <v>63</v>
      </c>
      <c r="U3916">
        <v>0</v>
      </c>
      <c r="V3916" s="1">
        <v>45394</v>
      </c>
      <c r="W3916" s="1">
        <v>45401</v>
      </c>
      <c r="X3916" s="1">
        <v>45410</v>
      </c>
      <c r="Y3916" t="s">
        <v>81</v>
      </c>
      <c r="Z3916" t="s">
        <v>165</v>
      </c>
      <c r="AA3916" t="s">
        <v>65</v>
      </c>
      <c r="AB3916" t="s">
        <v>76</v>
      </c>
      <c r="AC3916" t="s">
        <v>98</v>
      </c>
      <c r="AD3916" t="s">
        <v>58</v>
      </c>
    </row>
    <row r="3917" spans="1:30" x14ac:dyDescent="0.3">
      <c r="A3917" t="s">
        <v>7189</v>
      </c>
      <c r="B3917" t="s">
        <v>7190</v>
      </c>
      <c r="C3917" t="s">
        <v>135</v>
      </c>
      <c r="D3917" t="s">
        <v>140</v>
      </c>
      <c r="E3917" t="s">
        <v>49</v>
      </c>
      <c r="F3917">
        <v>1084</v>
      </c>
      <c r="G3917">
        <v>415.77</v>
      </c>
      <c r="H3917">
        <v>0</v>
      </c>
      <c r="I3917">
        <v>450694.68</v>
      </c>
      <c r="J3917">
        <v>320457.18</v>
      </c>
      <c r="K3917">
        <v>8049.61</v>
      </c>
      <c r="L3917">
        <v>424.22</v>
      </c>
      <c r="M3917">
        <v>13312.21</v>
      </c>
      <c r="N3917">
        <v>108451.46</v>
      </c>
      <c r="O3917">
        <v>24.06</v>
      </c>
      <c r="P3917" t="s">
        <v>35</v>
      </c>
      <c r="Q3917" t="s">
        <v>90</v>
      </c>
      <c r="R3917" t="s">
        <v>74</v>
      </c>
      <c r="S3917" t="s">
        <v>52</v>
      </c>
      <c r="T3917" t="s">
        <v>39</v>
      </c>
      <c r="U3917">
        <v>10</v>
      </c>
      <c r="V3917" s="1">
        <v>45485</v>
      </c>
      <c r="W3917" s="1">
        <v>45489</v>
      </c>
      <c r="X3917" s="1">
        <v>45509</v>
      </c>
      <c r="Y3917" t="s">
        <v>103</v>
      </c>
      <c r="Z3917" t="s">
        <v>119</v>
      </c>
      <c r="AA3917" t="s">
        <v>56</v>
      </c>
      <c r="AB3917" t="s">
        <v>43</v>
      </c>
      <c r="AC3917" t="s">
        <v>44</v>
      </c>
      <c r="AD3917" t="s">
        <v>45</v>
      </c>
    </row>
    <row r="3918" spans="1:30" x14ac:dyDescent="0.3">
      <c r="A3918" t="s">
        <v>7191</v>
      </c>
      <c r="B3918" t="s">
        <v>7192</v>
      </c>
      <c r="C3918" t="s">
        <v>32</v>
      </c>
      <c r="D3918" t="s">
        <v>159</v>
      </c>
      <c r="E3918" t="s">
        <v>160</v>
      </c>
      <c r="F3918">
        <v>1017</v>
      </c>
      <c r="G3918">
        <v>71.86</v>
      </c>
      <c r="H3918">
        <v>0.15</v>
      </c>
      <c r="I3918">
        <v>62119.38</v>
      </c>
      <c r="J3918">
        <v>34445.599999999999</v>
      </c>
      <c r="K3918">
        <v>9840.1</v>
      </c>
      <c r="L3918">
        <v>1994.32</v>
      </c>
      <c r="M3918">
        <v>6536.42</v>
      </c>
      <c r="N3918">
        <v>9302.94</v>
      </c>
      <c r="O3918">
        <v>14.98</v>
      </c>
      <c r="P3918" t="s">
        <v>35</v>
      </c>
      <c r="Q3918" t="s">
        <v>36</v>
      </c>
      <c r="R3918" t="s">
        <v>37</v>
      </c>
      <c r="S3918" t="s">
        <v>118</v>
      </c>
      <c r="T3918" t="s">
        <v>63</v>
      </c>
      <c r="U3918">
        <v>10</v>
      </c>
      <c r="V3918" s="1">
        <v>45301</v>
      </c>
      <c r="W3918" s="1">
        <v>45304</v>
      </c>
      <c r="X3918" s="1">
        <v>45332</v>
      </c>
      <c r="Y3918" t="s">
        <v>40</v>
      </c>
      <c r="Z3918" t="s">
        <v>64</v>
      </c>
      <c r="AA3918" t="s">
        <v>83</v>
      </c>
      <c r="AB3918" t="s">
        <v>66</v>
      </c>
      <c r="AC3918" t="s">
        <v>84</v>
      </c>
      <c r="AD3918" t="s">
        <v>58</v>
      </c>
    </row>
    <row r="3919" spans="1:30" x14ac:dyDescent="0.3">
      <c r="A3919" t="s">
        <v>7193</v>
      </c>
      <c r="B3919" t="s">
        <v>7194</v>
      </c>
      <c r="C3919" t="s">
        <v>135</v>
      </c>
      <c r="D3919" t="s">
        <v>140</v>
      </c>
      <c r="E3919" t="s">
        <v>49</v>
      </c>
      <c r="F3919">
        <v>92</v>
      </c>
      <c r="G3919">
        <v>297.12</v>
      </c>
      <c r="H3919">
        <v>0.05</v>
      </c>
      <c r="I3919">
        <v>25968.29</v>
      </c>
      <c r="J3919">
        <v>15242.53</v>
      </c>
      <c r="K3919">
        <v>4585.83</v>
      </c>
      <c r="L3919">
        <v>2527.75</v>
      </c>
      <c r="M3919">
        <v>1934.98</v>
      </c>
      <c r="N3919">
        <v>1677.2</v>
      </c>
      <c r="O3919">
        <v>6.46</v>
      </c>
      <c r="P3919" t="s">
        <v>35</v>
      </c>
      <c r="Q3919" t="s">
        <v>117</v>
      </c>
      <c r="R3919" t="s">
        <v>51</v>
      </c>
      <c r="S3919" t="s">
        <v>97</v>
      </c>
      <c r="T3919" t="s">
        <v>53</v>
      </c>
      <c r="U3919">
        <v>0</v>
      </c>
      <c r="V3919" s="1">
        <v>45506</v>
      </c>
      <c r="W3919" s="1">
        <v>45516</v>
      </c>
      <c r="X3919" s="1">
        <v>45542</v>
      </c>
      <c r="Y3919" t="s">
        <v>103</v>
      </c>
      <c r="Z3919" t="s">
        <v>177</v>
      </c>
      <c r="AA3919" t="s">
        <v>65</v>
      </c>
      <c r="AB3919" t="s">
        <v>43</v>
      </c>
      <c r="AC3919" t="s">
        <v>93</v>
      </c>
      <c r="AD3919" t="s">
        <v>58</v>
      </c>
    </row>
    <row r="3920" spans="1:30" x14ac:dyDescent="0.3">
      <c r="A3920" t="s">
        <v>7195</v>
      </c>
      <c r="B3920" t="s">
        <v>7196</v>
      </c>
      <c r="C3920" t="s">
        <v>70</v>
      </c>
      <c r="D3920" t="s">
        <v>107</v>
      </c>
      <c r="E3920" t="s">
        <v>108</v>
      </c>
      <c r="F3920">
        <v>1470</v>
      </c>
      <c r="G3920">
        <v>435.28</v>
      </c>
      <c r="H3920">
        <v>0.1</v>
      </c>
      <c r="I3920">
        <v>575875.43999999994</v>
      </c>
      <c r="J3920">
        <v>344470.47</v>
      </c>
      <c r="K3920">
        <v>10292.459999999999</v>
      </c>
      <c r="L3920">
        <v>2346.44</v>
      </c>
      <c r="M3920">
        <v>12788.9</v>
      </c>
      <c r="N3920">
        <v>205977.17</v>
      </c>
      <c r="O3920">
        <v>35.770000000000003</v>
      </c>
      <c r="P3920" t="s">
        <v>35</v>
      </c>
      <c r="Q3920" t="s">
        <v>73</v>
      </c>
      <c r="R3920" t="s">
        <v>74</v>
      </c>
      <c r="S3920" t="s">
        <v>38</v>
      </c>
      <c r="T3920" t="s">
        <v>63</v>
      </c>
      <c r="U3920">
        <v>4</v>
      </c>
      <c r="V3920" s="1">
        <v>45899</v>
      </c>
      <c r="W3920" s="1">
        <v>45902</v>
      </c>
      <c r="X3920" s="1">
        <v>45929</v>
      </c>
      <c r="Y3920" t="s">
        <v>103</v>
      </c>
      <c r="Z3920" t="s">
        <v>177</v>
      </c>
      <c r="AA3920" t="s">
        <v>56</v>
      </c>
      <c r="AB3920" t="s">
        <v>76</v>
      </c>
      <c r="AC3920" t="s">
        <v>98</v>
      </c>
      <c r="AD3920" t="s">
        <v>45</v>
      </c>
    </row>
    <row r="3921" spans="1:30" x14ac:dyDescent="0.3">
      <c r="A3921" t="s">
        <v>7197</v>
      </c>
      <c r="B3921" t="s">
        <v>6059</v>
      </c>
      <c r="C3921" t="s">
        <v>70</v>
      </c>
      <c r="D3921" t="s">
        <v>88</v>
      </c>
      <c r="E3921" t="s">
        <v>89</v>
      </c>
      <c r="F3921">
        <v>1362</v>
      </c>
      <c r="G3921">
        <v>415.21</v>
      </c>
      <c r="H3921">
        <v>0.1</v>
      </c>
      <c r="I3921">
        <v>508964.42</v>
      </c>
      <c r="J3921">
        <v>293045.03000000003</v>
      </c>
      <c r="K3921">
        <v>2632.92</v>
      </c>
      <c r="L3921">
        <v>1474.34</v>
      </c>
      <c r="M3921">
        <v>54121.4</v>
      </c>
      <c r="N3921">
        <v>157690.73000000001</v>
      </c>
      <c r="O3921">
        <v>30.98</v>
      </c>
      <c r="P3921" t="s">
        <v>35</v>
      </c>
      <c r="Q3921" t="s">
        <v>36</v>
      </c>
      <c r="R3921" t="s">
        <v>74</v>
      </c>
      <c r="S3921" t="s">
        <v>91</v>
      </c>
      <c r="T3921" t="s">
        <v>63</v>
      </c>
      <c r="U3921">
        <v>0</v>
      </c>
      <c r="V3921" s="1">
        <v>45356</v>
      </c>
      <c r="W3921" s="1">
        <v>45366</v>
      </c>
      <c r="X3921" s="1">
        <v>45374</v>
      </c>
      <c r="Y3921" t="s">
        <v>40</v>
      </c>
      <c r="Z3921" t="s">
        <v>41</v>
      </c>
      <c r="AA3921" t="s">
        <v>83</v>
      </c>
      <c r="AB3921" t="s">
        <v>76</v>
      </c>
      <c r="AC3921" t="s">
        <v>77</v>
      </c>
      <c r="AD3921" t="s">
        <v>58</v>
      </c>
    </row>
    <row r="3922" spans="1:30" x14ac:dyDescent="0.3">
      <c r="A3922" t="s">
        <v>7198</v>
      </c>
      <c r="B3922" t="s">
        <v>7199</v>
      </c>
      <c r="C3922" t="s">
        <v>32</v>
      </c>
      <c r="D3922" t="s">
        <v>48</v>
      </c>
      <c r="E3922" t="s">
        <v>49</v>
      </c>
      <c r="F3922">
        <v>1218</v>
      </c>
      <c r="G3922">
        <v>409.1</v>
      </c>
      <c r="H3922">
        <v>0</v>
      </c>
      <c r="I3922">
        <v>498283.8</v>
      </c>
      <c r="J3922">
        <v>316152.27</v>
      </c>
      <c r="K3922">
        <v>10020.049999999999</v>
      </c>
      <c r="L3922">
        <v>1146.22</v>
      </c>
      <c r="M3922">
        <v>55218.91</v>
      </c>
      <c r="N3922">
        <v>115746.35</v>
      </c>
      <c r="O3922">
        <v>23.23</v>
      </c>
      <c r="P3922" t="s">
        <v>35</v>
      </c>
      <c r="Q3922" t="s">
        <v>117</v>
      </c>
      <c r="R3922" t="s">
        <v>74</v>
      </c>
      <c r="S3922" t="s">
        <v>118</v>
      </c>
      <c r="T3922" t="s">
        <v>112</v>
      </c>
      <c r="U3922">
        <v>10</v>
      </c>
      <c r="V3922" s="1">
        <v>45766</v>
      </c>
      <c r="W3922" s="1">
        <v>45771</v>
      </c>
      <c r="X3922" s="1">
        <v>45790</v>
      </c>
      <c r="Y3922" t="s">
        <v>81</v>
      </c>
      <c r="Z3922" t="s">
        <v>165</v>
      </c>
      <c r="AA3922" t="s">
        <v>42</v>
      </c>
      <c r="AB3922" t="s">
        <v>66</v>
      </c>
      <c r="AC3922" t="s">
        <v>57</v>
      </c>
      <c r="AD3922" t="s">
        <v>58</v>
      </c>
    </row>
    <row r="3923" spans="1:30" x14ac:dyDescent="0.3">
      <c r="A3923" t="s">
        <v>7200</v>
      </c>
      <c r="B3923" t="s">
        <v>7201</v>
      </c>
      <c r="C3923" t="s">
        <v>32</v>
      </c>
      <c r="D3923" t="s">
        <v>48</v>
      </c>
      <c r="E3923" t="s">
        <v>49</v>
      </c>
      <c r="F3923">
        <v>1271</v>
      </c>
      <c r="G3923">
        <v>147.59</v>
      </c>
      <c r="H3923">
        <v>0.1</v>
      </c>
      <c r="I3923">
        <v>168828.2</v>
      </c>
      <c r="J3923">
        <v>84240.09</v>
      </c>
      <c r="K3923">
        <v>5688.19</v>
      </c>
      <c r="L3923">
        <v>1610.06</v>
      </c>
      <c r="M3923">
        <v>19512.580000000002</v>
      </c>
      <c r="N3923">
        <v>57777.279999999999</v>
      </c>
      <c r="O3923">
        <v>34.22</v>
      </c>
      <c r="P3923" t="s">
        <v>35</v>
      </c>
      <c r="Q3923" t="s">
        <v>117</v>
      </c>
      <c r="R3923" t="s">
        <v>74</v>
      </c>
      <c r="S3923" t="s">
        <v>118</v>
      </c>
      <c r="T3923" t="s">
        <v>53</v>
      </c>
      <c r="U3923">
        <v>0</v>
      </c>
      <c r="V3923" s="1">
        <v>45952</v>
      </c>
      <c r="W3923" s="1">
        <v>45953</v>
      </c>
      <c r="X3923" s="1">
        <v>45976</v>
      </c>
      <c r="Y3923" t="s">
        <v>54</v>
      </c>
      <c r="Z3923" t="s">
        <v>75</v>
      </c>
      <c r="AA3923" t="s">
        <v>65</v>
      </c>
      <c r="AB3923" t="s">
        <v>66</v>
      </c>
      <c r="AC3923" t="s">
        <v>123</v>
      </c>
      <c r="AD3923" t="s">
        <v>67</v>
      </c>
    </row>
    <row r="3924" spans="1:30" x14ac:dyDescent="0.3">
      <c r="A3924" t="s">
        <v>7202</v>
      </c>
      <c r="B3924" t="s">
        <v>6959</v>
      </c>
      <c r="C3924" t="s">
        <v>135</v>
      </c>
      <c r="D3924" t="s">
        <v>130</v>
      </c>
      <c r="E3924" t="s">
        <v>131</v>
      </c>
      <c r="F3924">
        <v>1057</v>
      </c>
      <c r="G3924">
        <v>231.69</v>
      </c>
      <c r="H3924">
        <v>0.05</v>
      </c>
      <c r="I3924">
        <v>232651.51</v>
      </c>
      <c r="J3924">
        <v>121641.31</v>
      </c>
      <c r="K3924">
        <v>4581.32</v>
      </c>
      <c r="L3924">
        <v>2959</v>
      </c>
      <c r="M3924">
        <v>14666.86</v>
      </c>
      <c r="N3924">
        <v>88803.02</v>
      </c>
      <c r="O3924">
        <v>38.17</v>
      </c>
      <c r="P3924" t="s">
        <v>35</v>
      </c>
      <c r="Q3924" t="s">
        <v>117</v>
      </c>
      <c r="R3924" t="s">
        <v>51</v>
      </c>
      <c r="S3924" t="s">
        <v>52</v>
      </c>
      <c r="T3924" t="s">
        <v>63</v>
      </c>
      <c r="U3924">
        <v>4</v>
      </c>
      <c r="V3924" s="1">
        <v>45932</v>
      </c>
      <c r="W3924" s="1">
        <v>45939</v>
      </c>
      <c r="X3924" s="1">
        <v>45962</v>
      </c>
      <c r="Y3924" t="s">
        <v>54</v>
      </c>
      <c r="Z3924" t="s">
        <v>75</v>
      </c>
      <c r="AA3924" t="s">
        <v>42</v>
      </c>
      <c r="AB3924" t="s">
        <v>66</v>
      </c>
      <c r="AC3924" t="s">
        <v>123</v>
      </c>
      <c r="AD3924" t="s">
        <v>67</v>
      </c>
    </row>
    <row r="3925" spans="1:30" x14ac:dyDescent="0.3">
      <c r="A3925" t="s">
        <v>7203</v>
      </c>
      <c r="B3925" t="s">
        <v>7204</v>
      </c>
      <c r="C3925" t="s">
        <v>32</v>
      </c>
      <c r="D3925" t="s">
        <v>159</v>
      </c>
      <c r="E3925" t="s">
        <v>160</v>
      </c>
      <c r="F3925">
        <v>1084</v>
      </c>
      <c r="G3925">
        <v>393.22</v>
      </c>
      <c r="H3925">
        <v>0</v>
      </c>
      <c r="I3925">
        <v>426250.48</v>
      </c>
      <c r="J3925">
        <v>281701.77</v>
      </c>
      <c r="K3925">
        <v>12613.41</v>
      </c>
      <c r="L3925">
        <v>1030.17</v>
      </c>
      <c r="M3925">
        <v>14251.8</v>
      </c>
      <c r="N3925">
        <v>116653.33</v>
      </c>
      <c r="O3925">
        <v>27.37</v>
      </c>
      <c r="P3925" t="s">
        <v>35</v>
      </c>
      <c r="Q3925" t="s">
        <v>36</v>
      </c>
      <c r="R3925" t="s">
        <v>37</v>
      </c>
      <c r="S3925" t="s">
        <v>118</v>
      </c>
      <c r="T3925" t="s">
        <v>53</v>
      </c>
      <c r="U3925">
        <v>0</v>
      </c>
      <c r="V3925" s="1">
        <v>45707</v>
      </c>
      <c r="W3925" s="1">
        <v>45713</v>
      </c>
      <c r="X3925" s="1">
        <v>45737</v>
      </c>
      <c r="Y3925" t="s">
        <v>40</v>
      </c>
      <c r="Z3925" t="s">
        <v>147</v>
      </c>
      <c r="AA3925" t="s">
        <v>56</v>
      </c>
      <c r="AB3925" t="s">
        <v>66</v>
      </c>
      <c r="AC3925" t="s">
        <v>93</v>
      </c>
      <c r="AD3925" t="s">
        <v>45</v>
      </c>
    </row>
    <row r="3926" spans="1:30" x14ac:dyDescent="0.3">
      <c r="A3926" t="s">
        <v>7205</v>
      </c>
      <c r="B3926" t="s">
        <v>4939</v>
      </c>
      <c r="C3926" t="s">
        <v>135</v>
      </c>
      <c r="D3926" t="s">
        <v>88</v>
      </c>
      <c r="E3926" t="s">
        <v>89</v>
      </c>
      <c r="F3926">
        <v>1748</v>
      </c>
      <c r="G3926">
        <v>460.08</v>
      </c>
      <c r="H3926">
        <v>0.15</v>
      </c>
      <c r="I3926">
        <v>683586.86</v>
      </c>
      <c r="J3926">
        <v>492256.01</v>
      </c>
      <c r="L3926">
        <v>483.56</v>
      </c>
      <c r="M3926">
        <v>69928.23</v>
      </c>
      <c r="N3926">
        <v>107555.25</v>
      </c>
      <c r="O3926">
        <v>15.73</v>
      </c>
      <c r="P3926" t="s">
        <v>35</v>
      </c>
      <c r="Q3926" t="s">
        <v>90</v>
      </c>
      <c r="R3926" t="s">
        <v>51</v>
      </c>
      <c r="S3926" t="s">
        <v>97</v>
      </c>
      <c r="T3926" t="s">
        <v>53</v>
      </c>
      <c r="U3926">
        <v>0</v>
      </c>
      <c r="V3926" s="1">
        <v>45894</v>
      </c>
      <c r="W3926" s="1">
        <v>45904</v>
      </c>
      <c r="X3926" s="1">
        <v>45928</v>
      </c>
      <c r="Y3926" t="s">
        <v>103</v>
      </c>
      <c r="Z3926" t="s">
        <v>177</v>
      </c>
      <c r="AA3926" t="s">
        <v>42</v>
      </c>
      <c r="AB3926" t="s">
        <v>76</v>
      </c>
      <c r="AC3926" t="s">
        <v>93</v>
      </c>
      <c r="AD3926" t="s">
        <v>45</v>
      </c>
    </row>
    <row r="3927" spans="1:30" x14ac:dyDescent="0.3">
      <c r="A3927" t="s">
        <v>7206</v>
      </c>
      <c r="B3927" t="s">
        <v>7207</v>
      </c>
      <c r="C3927" t="s">
        <v>87</v>
      </c>
      <c r="D3927" t="s">
        <v>61</v>
      </c>
      <c r="E3927" t="s">
        <v>62</v>
      </c>
      <c r="F3927">
        <v>192</v>
      </c>
      <c r="G3927">
        <v>103.46</v>
      </c>
      <c r="H3927">
        <v>0.15</v>
      </c>
      <c r="I3927">
        <v>16884.669999999998</v>
      </c>
      <c r="J3927">
        <v>8714.5300000000007</v>
      </c>
      <c r="K3927">
        <v>1039.68</v>
      </c>
      <c r="L3927">
        <v>441.21</v>
      </c>
      <c r="M3927">
        <v>715.27</v>
      </c>
      <c r="N3927">
        <v>5973.98</v>
      </c>
      <c r="O3927">
        <v>35.380000000000003</v>
      </c>
      <c r="P3927" t="s">
        <v>35</v>
      </c>
      <c r="Q3927" t="s">
        <v>111</v>
      </c>
      <c r="R3927" t="s">
        <v>51</v>
      </c>
      <c r="S3927" t="s">
        <v>38</v>
      </c>
      <c r="T3927" t="s">
        <v>39</v>
      </c>
      <c r="U3927">
        <v>0</v>
      </c>
      <c r="V3927" s="1">
        <v>45747</v>
      </c>
      <c r="W3927" s="1">
        <v>45755</v>
      </c>
      <c r="X3927" s="1">
        <v>45772</v>
      </c>
      <c r="Y3927" t="s">
        <v>40</v>
      </c>
      <c r="Z3927" t="s">
        <v>41</v>
      </c>
      <c r="AA3927" t="s">
        <v>65</v>
      </c>
      <c r="AB3927" t="s">
        <v>43</v>
      </c>
      <c r="AC3927" t="s">
        <v>84</v>
      </c>
      <c r="AD3927" t="s">
        <v>45</v>
      </c>
    </row>
    <row r="3928" spans="1:30" x14ac:dyDescent="0.3">
      <c r="A3928" t="s">
        <v>7208</v>
      </c>
      <c r="B3928" t="s">
        <v>7209</v>
      </c>
      <c r="C3928" t="s">
        <v>70</v>
      </c>
      <c r="D3928" t="s">
        <v>33</v>
      </c>
      <c r="E3928" t="s">
        <v>34</v>
      </c>
      <c r="F3928">
        <v>892</v>
      </c>
      <c r="G3928">
        <v>442.64</v>
      </c>
      <c r="H3928">
        <v>0.05</v>
      </c>
      <c r="I3928">
        <v>375093.14</v>
      </c>
      <c r="J3928">
        <v>198834.41</v>
      </c>
      <c r="K3928">
        <v>1772.91</v>
      </c>
      <c r="L3928">
        <v>1056.46</v>
      </c>
      <c r="M3928">
        <v>41886.6</v>
      </c>
      <c r="N3928">
        <v>131542.76</v>
      </c>
      <c r="O3928">
        <v>35.07</v>
      </c>
      <c r="P3928" t="s">
        <v>35</v>
      </c>
      <c r="Q3928" t="s">
        <v>73</v>
      </c>
      <c r="R3928" t="s">
        <v>37</v>
      </c>
      <c r="S3928" t="s">
        <v>52</v>
      </c>
      <c r="T3928" t="s">
        <v>112</v>
      </c>
      <c r="U3928">
        <v>0</v>
      </c>
      <c r="V3928" s="1">
        <v>45683</v>
      </c>
      <c r="W3928" s="1">
        <v>45691</v>
      </c>
      <c r="X3928" s="1">
        <v>45704</v>
      </c>
      <c r="Y3928" t="s">
        <v>40</v>
      </c>
      <c r="Z3928" t="s">
        <v>64</v>
      </c>
      <c r="AA3928" t="s">
        <v>56</v>
      </c>
      <c r="AB3928" t="s">
        <v>76</v>
      </c>
      <c r="AC3928" t="s">
        <v>44</v>
      </c>
      <c r="AD3928" t="s">
        <v>67</v>
      </c>
    </row>
    <row r="3929" spans="1:30" x14ac:dyDescent="0.3">
      <c r="A3929" t="s">
        <v>7210</v>
      </c>
      <c r="B3929" t="s">
        <v>7211</v>
      </c>
      <c r="C3929" t="s">
        <v>135</v>
      </c>
      <c r="D3929" t="s">
        <v>33</v>
      </c>
      <c r="E3929" t="s">
        <v>34</v>
      </c>
      <c r="F3929">
        <v>1610</v>
      </c>
      <c r="G3929">
        <v>239.99</v>
      </c>
      <c r="H3929">
        <v>0</v>
      </c>
      <c r="I3929">
        <v>386383.9</v>
      </c>
      <c r="J3929">
        <v>196144.19</v>
      </c>
      <c r="K3929">
        <v>12739.6</v>
      </c>
      <c r="L3929">
        <v>2654.06</v>
      </c>
      <c r="M3929">
        <v>23175.200000000001</v>
      </c>
      <c r="N3929">
        <v>151670.85</v>
      </c>
      <c r="O3929">
        <v>39.25</v>
      </c>
      <c r="P3929" t="s">
        <v>35</v>
      </c>
      <c r="Q3929" t="s">
        <v>36</v>
      </c>
      <c r="R3929" t="s">
        <v>51</v>
      </c>
      <c r="S3929" t="s">
        <v>91</v>
      </c>
      <c r="T3929" t="s">
        <v>63</v>
      </c>
      <c r="U3929">
        <v>10</v>
      </c>
      <c r="V3929" s="1">
        <v>45604</v>
      </c>
      <c r="W3929" s="1">
        <v>45613</v>
      </c>
      <c r="X3929" s="1">
        <v>45642</v>
      </c>
      <c r="Y3929" t="s">
        <v>54</v>
      </c>
      <c r="Z3929" t="s">
        <v>92</v>
      </c>
      <c r="AA3929" t="s">
        <v>83</v>
      </c>
      <c r="AB3929" t="s">
        <v>76</v>
      </c>
      <c r="AC3929" t="s">
        <v>84</v>
      </c>
      <c r="AD3929" t="s">
        <v>67</v>
      </c>
    </row>
    <row r="3930" spans="1:30" x14ac:dyDescent="0.3">
      <c r="A3930" t="s">
        <v>7212</v>
      </c>
      <c r="B3930" t="s">
        <v>7213</v>
      </c>
      <c r="C3930" t="s">
        <v>70</v>
      </c>
      <c r="D3930" t="s">
        <v>140</v>
      </c>
      <c r="E3930" t="s">
        <v>49</v>
      </c>
      <c r="F3930">
        <v>1979</v>
      </c>
      <c r="G3930">
        <v>25.36</v>
      </c>
      <c r="H3930">
        <v>0.15</v>
      </c>
      <c r="I3930">
        <v>42659.32</v>
      </c>
      <c r="J3930">
        <v>28022.94</v>
      </c>
      <c r="K3930">
        <v>14518.12</v>
      </c>
      <c r="L3930">
        <v>272.74</v>
      </c>
      <c r="M3930">
        <v>1516.74</v>
      </c>
      <c r="N3930">
        <v>-1671.22</v>
      </c>
      <c r="O3930">
        <v>-3.92</v>
      </c>
      <c r="P3930" t="s">
        <v>35</v>
      </c>
      <c r="Q3930" t="s">
        <v>122</v>
      </c>
      <c r="R3930" t="s">
        <v>37</v>
      </c>
      <c r="S3930" t="s">
        <v>91</v>
      </c>
      <c r="T3930" t="s">
        <v>63</v>
      </c>
      <c r="U3930">
        <v>0</v>
      </c>
      <c r="V3930" s="1">
        <v>45402</v>
      </c>
      <c r="W3930" s="1">
        <v>45411</v>
      </c>
      <c r="X3930" s="1">
        <v>45433</v>
      </c>
      <c r="Y3930" t="s">
        <v>81</v>
      </c>
      <c r="Z3930" t="s">
        <v>165</v>
      </c>
      <c r="AA3930" t="s">
        <v>42</v>
      </c>
      <c r="AB3930" t="s">
        <v>66</v>
      </c>
      <c r="AC3930" t="s">
        <v>57</v>
      </c>
      <c r="AD3930" t="s">
        <v>58</v>
      </c>
    </row>
    <row r="3931" spans="1:30" x14ac:dyDescent="0.3">
      <c r="A3931" t="s">
        <v>7214</v>
      </c>
      <c r="B3931" t="s">
        <v>554</v>
      </c>
      <c r="C3931" t="s">
        <v>70</v>
      </c>
      <c r="D3931" t="s">
        <v>33</v>
      </c>
      <c r="E3931" t="s">
        <v>34</v>
      </c>
      <c r="F3931">
        <v>52</v>
      </c>
      <c r="G3931">
        <v>102.42</v>
      </c>
      <c r="H3931">
        <v>0</v>
      </c>
      <c r="I3931">
        <v>5325.84</v>
      </c>
      <c r="J3931">
        <v>2514.08</v>
      </c>
      <c r="K3931">
        <v>8660.39</v>
      </c>
      <c r="L3931">
        <v>307.11</v>
      </c>
      <c r="M3931">
        <v>119.75</v>
      </c>
      <c r="N3931">
        <v>-6275.49</v>
      </c>
      <c r="O3931">
        <v>-117.83</v>
      </c>
      <c r="P3931" t="s">
        <v>35</v>
      </c>
      <c r="Q3931" t="s">
        <v>122</v>
      </c>
      <c r="R3931" t="s">
        <v>74</v>
      </c>
      <c r="S3931" t="s">
        <v>38</v>
      </c>
      <c r="T3931" t="s">
        <v>112</v>
      </c>
      <c r="U3931">
        <v>0</v>
      </c>
      <c r="V3931" s="1">
        <v>45879</v>
      </c>
      <c r="W3931" s="1">
        <v>45882</v>
      </c>
      <c r="X3931" s="1">
        <v>45903</v>
      </c>
      <c r="Y3931" t="s">
        <v>103</v>
      </c>
      <c r="Z3931" t="s">
        <v>177</v>
      </c>
      <c r="AA3931" t="s">
        <v>42</v>
      </c>
      <c r="AB3931" t="s">
        <v>66</v>
      </c>
      <c r="AC3931" t="s">
        <v>77</v>
      </c>
      <c r="AD3931" t="s">
        <v>58</v>
      </c>
    </row>
    <row r="3932" spans="1:30" x14ac:dyDescent="0.3">
      <c r="A3932" t="s">
        <v>7215</v>
      </c>
      <c r="B3932" t="s">
        <v>7216</v>
      </c>
      <c r="C3932" t="s">
        <v>80</v>
      </c>
      <c r="D3932" t="s">
        <v>107</v>
      </c>
      <c r="E3932" t="s">
        <v>108</v>
      </c>
      <c r="F3932">
        <v>1206</v>
      </c>
      <c r="G3932">
        <v>113.98</v>
      </c>
      <c r="H3932">
        <v>0.05</v>
      </c>
      <c r="I3932">
        <v>130586.89</v>
      </c>
      <c r="J3932">
        <v>84815.89</v>
      </c>
      <c r="K3932">
        <v>1255.0999999999999</v>
      </c>
      <c r="L3932">
        <v>2538.2399999999998</v>
      </c>
      <c r="M3932">
        <v>4608.1499999999996</v>
      </c>
      <c r="N3932">
        <v>37369.51</v>
      </c>
      <c r="O3932">
        <v>28.62</v>
      </c>
      <c r="P3932" t="s">
        <v>35</v>
      </c>
      <c r="Q3932" t="s">
        <v>73</v>
      </c>
      <c r="R3932" t="s">
        <v>37</v>
      </c>
      <c r="S3932" t="s">
        <v>52</v>
      </c>
      <c r="T3932" t="s">
        <v>112</v>
      </c>
      <c r="U3932">
        <v>7</v>
      </c>
      <c r="V3932" s="1">
        <v>45500</v>
      </c>
      <c r="W3932" s="1">
        <v>45503</v>
      </c>
      <c r="X3932" s="1">
        <v>45520</v>
      </c>
      <c r="Y3932" t="s">
        <v>103</v>
      </c>
      <c r="Z3932" t="s">
        <v>119</v>
      </c>
      <c r="AA3932" t="s">
        <v>42</v>
      </c>
      <c r="AB3932" t="s">
        <v>76</v>
      </c>
      <c r="AC3932" t="s">
        <v>57</v>
      </c>
      <c r="AD3932" t="s">
        <v>58</v>
      </c>
    </row>
    <row r="3933" spans="1:30" x14ac:dyDescent="0.3">
      <c r="A3933" t="s">
        <v>7217</v>
      </c>
      <c r="B3933" t="s">
        <v>7218</v>
      </c>
      <c r="C3933" t="s">
        <v>70</v>
      </c>
      <c r="D3933" t="s">
        <v>61</v>
      </c>
      <c r="E3933" t="s">
        <v>62</v>
      </c>
      <c r="F3933">
        <v>671</v>
      </c>
      <c r="G3933">
        <v>376.34</v>
      </c>
      <c r="H3933">
        <v>0.15</v>
      </c>
      <c r="I3933">
        <v>214645.52</v>
      </c>
      <c r="J3933">
        <v>99408.11</v>
      </c>
      <c r="K3933">
        <v>6314.48</v>
      </c>
      <c r="L3933">
        <v>2420.3000000000002</v>
      </c>
      <c r="M3933">
        <v>17000.79</v>
      </c>
      <c r="N3933">
        <v>89501.84</v>
      </c>
      <c r="O3933">
        <v>41.7</v>
      </c>
      <c r="P3933" t="s">
        <v>35</v>
      </c>
      <c r="Q3933" t="s">
        <v>96</v>
      </c>
      <c r="R3933" t="s">
        <v>37</v>
      </c>
      <c r="S3933" t="s">
        <v>97</v>
      </c>
      <c r="T3933" t="s">
        <v>39</v>
      </c>
      <c r="U3933">
        <v>0</v>
      </c>
      <c r="V3933" s="1">
        <v>45816</v>
      </c>
      <c r="W3933" s="1">
        <v>45825</v>
      </c>
      <c r="X3933" s="1">
        <v>45838</v>
      </c>
      <c r="Y3933" t="s">
        <v>81</v>
      </c>
      <c r="Z3933" t="s">
        <v>150</v>
      </c>
      <c r="AA3933" t="s">
        <v>42</v>
      </c>
      <c r="AB3933" t="s">
        <v>66</v>
      </c>
      <c r="AC3933" t="s">
        <v>84</v>
      </c>
      <c r="AD3933" t="s">
        <v>45</v>
      </c>
    </row>
    <row r="3934" spans="1:30" x14ac:dyDescent="0.3">
      <c r="A3934" t="s">
        <v>7219</v>
      </c>
      <c r="B3934" t="s">
        <v>7220</v>
      </c>
      <c r="C3934" t="s">
        <v>70</v>
      </c>
      <c r="D3934" t="s">
        <v>140</v>
      </c>
      <c r="E3934" t="s">
        <v>49</v>
      </c>
      <c r="F3934">
        <v>1240</v>
      </c>
      <c r="G3934">
        <v>30.43</v>
      </c>
      <c r="H3934">
        <v>0.1</v>
      </c>
      <c r="I3934">
        <v>33959.879999999997</v>
      </c>
      <c r="J3934">
        <v>24425.73</v>
      </c>
      <c r="K3934">
        <v>1179.46</v>
      </c>
      <c r="L3934">
        <v>2912.83</v>
      </c>
      <c r="M3934">
        <v>1312.38</v>
      </c>
      <c r="N3934">
        <v>4129.4799999999996</v>
      </c>
      <c r="O3934">
        <v>12.16</v>
      </c>
      <c r="P3934" t="s">
        <v>35</v>
      </c>
      <c r="Q3934" t="s">
        <v>111</v>
      </c>
      <c r="R3934" t="s">
        <v>37</v>
      </c>
      <c r="S3934" t="s">
        <v>38</v>
      </c>
      <c r="T3934" t="s">
        <v>112</v>
      </c>
      <c r="U3934">
        <v>10</v>
      </c>
      <c r="V3934" s="1">
        <v>45943</v>
      </c>
      <c r="W3934" s="1">
        <v>45946</v>
      </c>
      <c r="X3934" s="1">
        <v>45984</v>
      </c>
      <c r="Y3934" t="s">
        <v>54</v>
      </c>
      <c r="Z3934" t="s">
        <v>75</v>
      </c>
      <c r="AA3934" t="s">
        <v>42</v>
      </c>
      <c r="AB3934" t="s">
        <v>43</v>
      </c>
      <c r="AC3934" t="s">
        <v>57</v>
      </c>
      <c r="AD3934" t="s">
        <v>58</v>
      </c>
    </row>
    <row r="3935" spans="1:30" x14ac:dyDescent="0.3">
      <c r="A3935" t="s">
        <v>7221</v>
      </c>
      <c r="B3935" t="s">
        <v>7222</v>
      </c>
      <c r="C3935" t="s">
        <v>87</v>
      </c>
      <c r="D3935" t="s">
        <v>140</v>
      </c>
      <c r="E3935" t="s">
        <v>49</v>
      </c>
      <c r="F3935">
        <v>1126</v>
      </c>
      <c r="G3935">
        <v>110.84</v>
      </c>
      <c r="H3935">
        <v>0.15</v>
      </c>
      <c r="I3935">
        <v>106084.96</v>
      </c>
      <c r="J3935">
        <v>56954.25</v>
      </c>
      <c r="K3935">
        <v>3771.92</v>
      </c>
      <c r="L3935">
        <v>872.99</v>
      </c>
      <c r="M3935">
        <v>2918.5</v>
      </c>
      <c r="N3935">
        <v>41567.300000000003</v>
      </c>
      <c r="O3935">
        <v>39.18</v>
      </c>
      <c r="P3935" t="s">
        <v>35</v>
      </c>
      <c r="Q3935" t="s">
        <v>203</v>
      </c>
      <c r="R3935" t="s">
        <v>51</v>
      </c>
      <c r="S3935" t="s">
        <v>91</v>
      </c>
      <c r="T3935" t="s">
        <v>63</v>
      </c>
      <c r="U3935">
        <v>4</v>
      </c>
      <c r="V3935" s="1">
        <v>45482</v>
      </c>
      <c r="W3935" s="1">
        <v>45489</v>
      </c>
      <c r="X3935" s="1">
        <v>45522</v>
      </c>
      <c r="Y3935" t="s">
        <v>103</v>
      </c>
      <c r="Z3935" t="s">
        <v>119</v>
      </c>
      <c r="AA3935" t="s">
        <v>42</v>
      </c>
      <c r="AB3935" t="s">
        <v>43</v>
      </c>
      <c r="AC3935" t="s">
        <v>123</v>
      </c>
      <c r="AD3935" t="s">
        <v>67</v>
      </c>
    </row>
    <row r="3936" spans="1:30" x14ac:dyDescent="0.3">
      <c r="A3936" t="s">
        <v>7223</v>
      </c>
      <c r="B3936" t="s">
        <v>7224</v>
      </c>
      <c r="C3936" t="s">
        <v>70</v>
      </c>
      <c r="D3936" t="s">
        <v>71</v>
      </c>
      <c r="E3936" t="s">
        <v>72</v>
      </c>
      <c r="F3936">
        <v>1325</v>
      </c>
      <c r="G3936">
        <v>482.87</v>
      </c>
      <c r="H3936">
        <v>0.05</v>
      </c>
      <c r="I3936">
        <v>607812.61</v>
      </c>
      <c r="J3936">
        <v>294972.11</v>
      </c>
      <c r="K3936">
        <v>14825.45</v>
      </c>
      <c r="L3936">
        <v>1603.55</v>
      </c>
      <c r="M3936">
        <v>58400.61</v>
      </c>
      <c r="N3936">
        <v>238010.89</v>
      </c>
      <c r="O3936">
        <v>39.159999999999997</v>
      </c>
      <c r="P3936" t="s">
        <v>35</v>
      </c>
      <c r="Q3936" t="s">
        <v>203</v>
      </c>
      <c r="R3936" t="s">
        <v>51</v>
      </c>
      <c r="S3936" t="s">
        <v>91</v>
      </c>
      <c r="T3936" t="s">
        <v>112</v>
      </c>
      <c r="U3936">
        <v>15</v>
      </c>
      <c r="V3936" s="1">
        <v>45836</v>
      </c>
      <c r="W3936" s="1">
        <v>45839</v>
      </c>
      <c r="X3936" s="1">
        <v>45878</v>
      </c>
      <c r="Y3936" t="s">
        <v>81</v>
      </c>
      <c r="Z3936" t="s">
        <v>150</v>
      </c>
      <c r="AA3936" t="s">
        <v>42</v>
      </c>
      <c r="AB3936" t="s">
        <v>66</v>
      </c>
      <c r="AC3936" t="s">
        <v>44</v>
      </c>
      <c r="AD3936" t="s">
        <v>45</v>
      </c>
    </row>
    <row r="3937" spans="1:30" x14ac:dyDescent="0.3">
      <c r="A3937" t="s">
        <v>7225</v>
      </c>
      <c r="B3937" t="s">
        <v>7226</v>
      </c>
      <c r="C3937" t="s">
        <v>87</v>
      </c>
      <c r="D3937" t="s">
        <v>71</v>
      </c>
      <c r="E3937" t="s">
        <v>72</v>
      </c>
      <c r="F3937">
        <v>608</v>
      </c>
      <c r="G3937">
        <v>76.680000000000007</v>
      </c>
      <c r="H3937">
        <v>0.05</v>
      </c>
      <c r="I3937">
        <v>44290.37</v>
      </c>
      <c r="J3937">
        <v>23030.92</v>
      </c>
      <c r="K3937">
        <v>6026.65</v>
      </c>
      <c r="L3937">
        <v>2751.33</v>
      </c>
      <c r="M3937">
        <v>2732.01</v>
      </c>
      <c r="N3937">
        <v>9749.4599999999991</v>
      </c>
      <c r="O3937">
        <v>22.01</v>
      </c>
      <c r="P3937" t="s">
        <v>35</v>
      </c>
      <c r="Q3937" t="s">
        <v>90</v>
      </c>
      <c r="R3937" t="s">
        <v>37</v>
      </c>
      <c r="S3937" t="s">
        <v>97</v>
      </c>
      <c r="T3937" t="s">
        <v>53</v>
      </c>
      <c r="U3937">
        <v>2</v>
      </c>
      <c r="V3937" s="1">
        <v>45668</v>
      </c>
      <c r="W3937" s="1">
        <v>45671</v>
      </c>
      <c r="X3937" s="1">
        <v>45679</v>
      </c>
      <c r="Y3937" t="s">
        <v>40</v>
      </c>
      <c r="Z3937" t="s">
        <v>64</v>
      </c>
      <c r="AA3937" t="s">
        <v>56</v>
      </c>
      <c r="AB3937" t="s">
        <v>66</v>
      </c>
      <c r="AC3937" t="s">
        <v>77</v>
      </c>
      <c r="AD3937" t="s">
        <v>58</v>
      </c>
    </row>
    <row r="3938" spans="1:30" x14ac:dyDescent="0.3">
      <c r="A3938" t="s">
        <v>7227</v>
      </c>
      <c r="B3938" t="s">
        <v>7228</v>
      </c>
      <c r="C3938" t="s">
        <v>70</v>
      </c>
      <c r="D3938" t="s">
        <v>130</v>
      </c>
      <c r="E3938" t="s">
        <v>131</v>
      </c>
      <c r="F3938">
        <v>778</v>
      </c>
      <c r="G3938">
        <v>393.23</v>
      </c>
      <c r="H3938">
        <v>0.1</v>
      </c>
      <c r="I3938">
        <v>275339.65000000002</v>
      </c>
      <c r="J3938">
        <v>135928.93</v>
      </c>
      <c r="K3938">
        <v>14881.2</v>
      </c>
      <c r="L3938">
        <v>1126.97</v>
      </c>
      <c r="M3938">
        <v>16893.919999999998</v>
      </c>
      <c r="N3938">
        <v>106508.63</v>
      </c>
      <c r="O3938">
        <v>38.68</v>
      </c>
      <c r="P3938" t="s">
        <v>35</v>
      </c>
      <c r="Q3938" t="s">
        <v>50</v>
      </c>
      <c r="R3938" t="s">
        <v>37</v>
      </c>
      <c r="S3938" t="s">
        <v>52</v>
      </c>
      <c r="T3938" t="s">
        <v>112</v>
      </c>
      <c r="U3938">
        <v>0</v>
      </c>
      <c r="V3938" s="1">
        <v>45795</v>
      </c>
      <c r="W3938" s="1">
        <v>45799</v>
      </c>
      <c r="X3938" s="1">
        <v>45824</v>
      </c>
      <c r="Y3938" t="s">
        <v>81</v>
      </c>
      <c r="Z3938" t="s">
        <v>82</v>
      </c>
      <c r="AA3938" t="s">
        <v>83</v>
      </c>
      <c r="AB3938" t="s">
        <v>76</v>
      </c>
      <c r="AC3938" t="s">
        <v>44</v>
      </c>
      <c r="AD3938" t="s">
        <v>45</v>
      </c>
    </row>
    <row r="3939" spans="1:30" x14ac:dyDescent="0.3">
      <c r="A3939" t="s">
        <v>7229</v>
      </c>
      <c r="B3939" t="s">
        <v>4984</v>
      </c>
      <c r="C3939" t="s">
        <v>87</v>
      </c>
      <c r="D3939" t="s">
        <v>140</v>
      </c>
      <c r="E3939" t="s">
        <v>49</v>
      </c>
      <c r="F3939">
        <v>742</v>
      </c>
      <c r="G3939">
        <v>159.38</v>
      </c>
      <c r="H3939">
        <v>0</v>
      </c>
      <c r="I3939">
        <v>118259.96</v>
      </c>
      <c r="J3939">
        <v>54075.5</v>
      </c>
      <c r="K3939">
        <v>14762.68</v>
      </c>
      <c r="L3939">
        <v>596.44000000000005</v>
      </c>
      <c r="M3939">
        <v>3991.96</v>
      </c>
      <c r="N3939">
        <v>44833.38</v>
      </c>
      <c r="O3939">
        <v>37.909999999999997</v>
      </c>
      <c r="P3939" t="s">
        <v>35</v>
      </c>
      <c r="Q3939" t="s">
        <v>203</v>
      </c>
      <c r="R3939" t="s">
        <v>37</v>
      </c>
      <c r="S3939" t="s">
        <v>97</v>
      </c>
      <c r="T3939" t="s">
        <v>112</v>
      </c>
      <c r="U3939">
        <v>15</v>
      </c>
      <c r="V3939" s="1">
        <v>45454</v>
      </c>
      <c r="W3939" s="1">
        <v>45461</v>
      </c>
      <c r="X3939" s="1">
        <v>45498</v>
      </c>
      <c r="Y3939" t="s">
        <v>81</v>
      </c>
      <c r="Z3939" t="s">
        <v>150</v>
      </c>
      <c r="AA3939" t="s">
        <v>65</v>
      </c>
      <c r="AB3939" t="s">
        <v>66</v>
      </c>
      <c r="AC3939" t="s">
        <v>84</v>
      </c>
      <c r="AD3939" t="s">
        <v>58</v>
      </c>
    </row>
    <row r="3940" spans="1:30" x14ac:dyDescent="0.3">
      <c r="A3940" t="s">
        <v>7230</v>
      </c>
      <c r="B3940" t="s">
        <v>7231</v>
      </c>
      <c r="C3940" t="s">
        <v>80</v>
      </c>
      <c r="D3940" t="s">
        <v>107</v>
      </c>
      <c r="E3940" t="s">
        <v>108</v>
      </c>
      <c r="F3940">
        <v>1039</v>
      </c>
      <c r="G3940">
        <v>111.48</v>
      </c>
      <c r="H3940">
        <v>0</v>
      </c>
      <c r="I3940">
        <v>115827.72</v>
      </c>
      <c r="J3940">
        <v>78902.34</v>
      </c>
      <c r="K3940">
        <v>14847.44</v>
      </c>
      <c r="L3940">
        <v>1606.37</v>
      </c>
      <c r="M3940">
        <v>4441.07</v>
      </c>
      <c r="N3940">
        <v>16030.5</v>
      </c>
      <c r="O3940">
        <v>13.84</v>
      </c>
      <c r="P3940" t="s">
        <v>35</v>
      </c>
      <c r="Q3940" t="s">
        <v>96</v>
      </c>
      <c r="R3940" t="s">
        <v>37</v>
      </c>
      <c r="S3940" t="s">
        <v>52</v>
      </c>
      <c r="T3940" t="s">
        <v>39</v>
      </c>
      <c r="U3940">
        <v>0</v>
      </c>
      <c r="V3940" s="1">
        <v>45352</v>
      </c>
      <c r="W3940" s="1">
        <v>45353</v>
      </c>
      <c r="X3940" s="1">
        <v>45379</v>
      </c>
      <c r="Y3940" t="s">
        <v>40</v>
      </c>
      <c r="Z3940" t="s">
        <v>41</v>
      </c>
      <c r="AA3940" t="s">
        <v>65</v>
      </c>
      <c r="AB3940" t="s">
        <v>43</v>
      </c>
      <c r="AC3940" t="s">
        <v>123</v>
      </c>
      <c r="AD3940" t="s">
        <v>58</v>
      </c>
    </row>
    <row r="3941" spans="1:30" x14ac:dyDescent="0.3">
      <c r="A3941" t="s">
        <v>7232</v>
      </c>
      <c r="B3941" t="s">
        <v>7233</v>
      </c>
      <c r="C3941" t="s">
        <v>135</v>
      </c>
      <c r="D3941" t="s">
        <v>140</v>
      </c>
      <c r="E3941" t="s">
        <v>49</v>
      </c>
      <c r="F3941">
        <v>1996</v>
      </c>
      <c r="G3941">
        <v>103.25</v>
      </c>
      <c r="H3941">
        <v>0.05</v>
      </c>
      <c r="I3941">
        <v>195782.65</v>
      </c>
      <c r="J3941">
        <v>94701.5</v>
      </c>
      <c r="K3941">
        <v>14402.07</v>
      </c>
      <c r="L3941">
        <v>110.64</v>
      </c>
      <c r="M3941">
        <v>20598.95</v>
      </c>
      <c r="N3941">
        <v>65969.490000000005</v>
      </c>
      <c r="O3941">
        <v>33.700000000000003</v>
      </c>
      <c r="P3941" t="s">
        <v>35</v>
      </c>
      <c r="Q3941" t="s">
        <v>50</v>
      </c>
      <c r="R3941" t="s">
        <v>51</v>
      </c>
      <c r="S3941" t="s">
        <v>52</v>
      </c>
      <c r="T3941" t="s">
        <v>112</v>
      </c>
      <c r="U3941">
        <v>15</v>
      </c>
      <c r="V3941" s="1">
        <v>45848</v>
      </c>
      <c r="W3941" s="1">
        <v>45857</v>
      </c>
      <c r="X3941" s="1">
        <v>45893</v>
      </c>
      <c r="Y3941" t="s">
        <v>103</v>
      </c>
      <c r="Z3941" t="s">
        <v>119</v>
      </c>
      <c r="AA3941" t="s">
        <v>42</v>
      </c>
      <c r="AB3941" t="s">
        <v>66</v>
      </c>
      <c r="AC3941" t="s">
        <v>57</v>
      </c>
      <c r="AD3941" t="s">
        <v>67</v>
      </c>
    </row>
    <row r="3942" spans="1:30" x14ac:dyDescent="0.3">
      <c r="A3942" t="s">
        <v>7234</v>
      </c>
      <c r="B3942" t="s">
        <v>7235</v>
      </c>
      <c r="D3942" t="s">
        <v>101</v>
      </c>
      <c r="E3942" t="s">
        <v>102</v>
      </c>
      <c r="F3942">
        <v>1685</v>
      </c>
      <c r="G3942">
        <v>57.69</v>
      </c>
      <c r="H3942">
        <v>0.15</v>
      </c>
      <c r="I3942">
        <v>82626.5</v>
      </c>
      <c r="J3942">
        <v>41549.17</v>
      </c>
      <c r="K3942">
        <v>4579.84</v>
      </c>
      <c r="L3942">
        <v>504.56</v>
      </c>
      <c r="M3942">
        <v>4586.4399999999996</v>
      </c>
      <c r="N3942">
        <v>31406.49</v>
      </c>
      <c r="O3942">
        <v>38.01</v>
      </c>
      <c r="P3942" t="s">
        <v>35</v>
      </c>
      <c r="Q3942" t="s">
        <v>122</v>
      </c>
      <c r="R3942" t="s">
        <v>74</v>
      </c>
      <c r="S3942" t="s">
        <v>118</v>
      </c>
      <c r="T3942" t="s">
        <v>39</v>
      </c>
      <c r="U3942">
        <v>7</v>
      </c>
      <c r="V3942" s="1">
        <v>45984</v>
      </c>
      <c r="W3942" s="1">
        <v>45990</v>
      </c>
      <c r="X3942" s="1">
        <v>46009</v>
      </c>
      <c r="Y3942" t="s">
        <v>54</v>
      </c>
      <c r="Z3942" t="s">
        <v>92</v>
      </c>
      <c r="AA3942" t="s">
        <v>56</v>
      </c>
      <c r="AB3942" t="s">
        <v>43</v>
      </c>
      <c r="AC3942" t="s">
        <v>57</v>
      </c>
      <c r="AD3942" t="s">
        <v>58</v>
      </c>
    </row>
    <row r="3943" spans="1:30" x14ac:dyDescent="0.3">
      <c r="A3943" t="s">
        <v>7236</v>
      </c>
      <c r="B3943" t="s">
        <v>7237</v>
      </c>
      <c r="C3943" t="s">
        <v>87</v>
      </c>
      <c r="D3943" t="s">
        <v>107</v>
      </c>
      <c r="E3943" t="s">
        <v>108</v>
      </c>
      <c r="F3943">
        <v>1934</v>
      </c>
      <c r="G3943">
        <v>360.73</v>
      </c>
      <c r="H3943">
        <v>0</v>
      </c>
      <c r="I3943">
        <v>697651.82</v>
      </c>
      <c r="J3943">
        <v>389197.01</v>
      </c>
      <c r="K3943">
        <v>10098.43</v>
      </c>
      <c r="L3943">
        <v>2842.74</v>
      </c>
      <c r="M3943">
        <v>63394.66</v>
      </c>
      <c r="N3943">
        <v>232118.98</v>
      </c>
      <c r="O3943">
        <v>33.270000000000003</v>
      </c>
      <c r="P3943" t="s">
        <v>35</v>
      </c>
      <c r="Q3943" t="s">
        <v>90</v>
      </c>
      <c r="R3943" t="s">
        <v>51</v>
      </c>
      <c r="S3943" t="s">
        <v>91</v>
      </c>
      <c r="T3943" t="s">
        <v>53</v>
      </c>
      <c r="U3943">
        <v>0</v>
      </c>
      <c r="V3943" s="1">
        <v>45524</v>
      </c>
      <c r="W3943" s="1">
        <v>45532</v>
      </c>
      <c r="X3943" s="1">
        <v>45559</v>
      </c>
      <c r="Y3943" t="s">
        <v>103</v>
      </c>
      <c r="Z3943" t="s">
        <v>177</v>
      </c>
      <c r="AA3943" t="s">
        <v>83</v>
      </c>
      <c r="AB3943" t="s">
        <v>76</v>
      </c>
      <c r="AC3943" t="s">
        <v>77</v>
      </c>
      <c r="AD3943" t="s">
        <v>67</v>
      </c>
    </row>
    <row r="3944" spans="1:30" x14ac:dyDescent="0.3">
      <c r="A3944" t="s">
        <v>7238</v>
      </c>
      <c r="B3944" t="s">
        <v>7239</v>
      </c>
      <c r="C3944" t="s">
        <v>32</v>
      </c>
      <c r="D3944" t="s">
        <v>107</v>
      </c>
      <c r="E3944" t="s">
        <v>108</v>
      </c>
      <c r="F3944">
        <v>646</v>
      </c>
      <c r="G3944">
        <v>463.23</v>
      </c>
      <c r="H3944">
        <v>0.15</v>
      </c>
      <c r="I3944">
        <v>254359.59</v>
      </c>
      <c r="J3944">
        <v>145364.18</v>
      </c>
      <c r="K3944">
        <v>5024.92</v>
      </c>
      <c r="L3944">
        <v>625.98</v>
      </c>
      <c r="M3944">
        <v>11607</v>
      </c>
      <c r="N3944">
        <v>91737.51</v>
      </c>
      <c r="O3944">
        <v>36.07</v>
      </c>
      <c r="P3944" t="s">
        <v>35</v>
      </c>
      <c r="Q3944" t="s">
        <v>50</v>
      </c>
      <c r="R3944" t="s">
        <v>74</v>
      </c>
      <c r="S3944" t="s">
        <v>91</v>
      </c>
      <c r="T3944" t="s">
        <v>63</v>
      </c>
      <c r="U3944">
        <v>0</v>
      </c>
      <c r="V3944" s="1">
        <v>45565</v>
      </c>
      <c r="W3944" s="1">
        <v>45568</v>
      </c>
      <c r="X3944" s="1">
        <v>45573</v>
      </c>
      <c r="Y3944" t="s">
        <v>103</v>
      </c>
      <c r="Z3944" t="s">
        <v>104</v>
      </c>
      <c r="AA3944" t="s">
        <v>65</v>
      </c>
      <c r="AB3944" t="s">
        <v>76</v>
      </c>
      <c r="AC3944" t="s">
        <v>123</v>
      </c>
      <c r="AD3944" t="s">
        <v>67</v>
      </c>
    </row>
    <row r="3945" spans="1:30" x14ac:dyDescent="0.3">
      <c r="A3945" t="s">
        <v>7240</v>
      </c>
      <c r="B3945" t="s">
        <v>7241</v>
      </c>
      <c r="C3945" t="s">
        <v>135</v>
      </c>
      <c r="D3945" t="s">
        <v>101</v>
      </c>
      <c r="E3945" t="s">
        <v>102</v>
      </c>
      <c r="F3945">
        <v>1285</v>
      </c>
      <c r="G3945">
        <v>231.88</v>
      </c>
      <c r="H3945">
        <v>0</v>
      </c>
      <c r="I3945">
        <v>297965.8</v>
      </c>
      <c r="J3945">
        <v>200003.47</v>
      </c>
      <c r="K3945">
        <v>7157.79</v>
      </c>
      <c r="L3945">
        <v>230.45</v>
      </c>
      <c r="M3945">
        <v>27386.68</v>
      </c>
      <c r="N3945">
        <v>63187.41</v>
      </c>
      <c r="O3945">
        <v>21.21</v>
      </c>
      <c r="P3945" t="s">
        <v>35</v>
      </c>
      <c r="Q3945" t="s">
        <v>122</v>
      </c>
      <c r="R3945" t="s">
        <v>74</v>
      </c>
      <c r="S3945" t="s">
        <v>52</v>
      </c>
      <c r="T3945" t="s">
        <v>53</v>
      </c>
      <c r="U3945">
        <v>4</v>
      </c>
      <c r="V3945" s="1">
        <v>45303</v>
      </c>
      <c r="W3945" s="1">
        <v>45306</v>
      </c>
      <c r="X3945" s="1">
        <v>45318</v>
      </c>
      <c r="Y3945" t="s">
        <v>40</v>
      </c>
      <c r="Z3945" t="s">
        <v>64</v>
      </c>
      <c r="AA3945" t="s">
        <v>56</v>
      </c>
      <c r="AB3945" t="s">
        <v>76</v>
      </c>
      <c r="AC3945" t="s">
        <v>77</v>
      </c>
      <c r="AD3945" t="s">
        <v>58</v>
      </c>
    </row>
    <row r="3946" spans="1:30" x14ac:dyDescent="0.3">
      <c r="A3946" t="s">
        <v>7242</v>
      </c>
      <c r="B3946" t="s">
        <v>7243</v>
      </c>
      <c r="C3946" t="s">
        <v>87</v>
      </c>
      <c r="D3946" t="s">
        <v>71</v>
      </c>
      <c r="E3946" t="s">
        <v>72</v>
      </c>
      <c r="F3946">
        <v>1073</v>
      </c>
      <c r="G3946">
        <v>156.07</v>
      </c>
      <c r="H3946">
        <v>0.1</v>
      </c>
      <c r="I3946">
        <v>150716.79999999999</v>
      </c>
      <c r="J3946">
        <v>73292.25</v>
      </c>
      <c r="K3946">
        <v>8474.4500000000007</v>
      </c>
      <c r="L3946">
        <v>2449.23</v>
      </c>
      <c r="M3946">
        <v>16399.43</v>
      </c>
      <c r="N3946">
        <v>50101.440000000002</v>
      </c>
      <c r="O3946">
        <v>33.24</v>
      </c>
      <c r="P3946" t="s">
        <v>35</v>
      </c>
      <c r="Q3946" t="s">
        <v>50</v>
      </c>
      <c r="R3946" t="s">
        <v>51</v>
      </c>
      <c r="S3946" t="s">
        <v>52</v>
      </c>
      <c r="T3946" t="s">
        <v>53</v>
      </c>
      <c r="U3946">
        <v>0</v>
      </c>
      <c r="V3946" s="1">
        <v>45532</v>
      </c>
      <c r="W3946" s="1">
        <v>45537</v>
      </c>
      <c r="X3946" s="1">
        <v>45563</v>
      </c>
      <c r="Y3946" t="s">
        <v>103</v>
      </c>
      <c r="Z3946" t="s">
        <v>177</v>
      </c>
      <c r="AA3946" t="s">
        <v>83</v>
      </c>
      <c r="AB3946" t="s">
        <v>43</v>
      </c>
      <c r="AC3946" t="s">
        <v>98</v>
      </c>
      <c r="AD3946" t="s">
        <v>58</v>
      </c>
    </row>
    <row r="3947" spans="1:30" x14ac:dyDescent="0.3">
      <c r="A3947" t="s">
        <v>7244</v>
      </c>
      <c r="B3947" t="s">
        <v>7245</v>
      </c>
      <c r="C3947" t="s">
        <v>135</v>
      </c>
      <c r="D3947" t="s">
        <v>140</v>
      </c>
      <c r="E3947" t="s">
        <v>49</v>
      </c>
      <c r="F3947">
        <v>1555</v>
      </c>
      <c r="G3947">
        <v>441.5</v>
      </c>
      <c r="H3947">
        <v>0</v>
      </c>
      <c r="I3947">
        <v>686532.5</v>
      </c>
      <c r="J3947">
        <v>376044.35</v>
      </c>
      <c r="K3947">
        <v>7232.51</v>
      </c>
      <c r="L3947">
        <v>2738.73</v>
      </c>
      <c r="M3947">
        <v>62893.32</v>
      </c>
      <c r="N3947">
        <v>237623.59</v>
      </c>
      <c r="O3947">
        <v>34.61</v>
      </c>
      <c r="P3947" t="s">
        <v>35</v>
      </c>
      <c r="Q3947" t="s">
        <v>90</v>
      </c>
      <c r="R3947" t="s">
        <v>37</v>
      </c>
      <c r="S3947" t="s">
        <v>38</v>
      </c>
      <c r="T3947" t="s">
        <v>112</v>
      </c>
      <c r="U3947">
        <v>0</v>
      </c>
      <c r="V3947" s="1">
        <v>45884</v>
      </c>
      <c r="W3947" s="1">
        <v>45894</v>
      </c>
      <c r="X3947" s="1">
        <v>45921</v>
      </c>
      <c r="Y3947" t="s">
        <v>103</v>
      </c>
      <c r="Z3947" t="s">
        <v>177</v>
      </c>
      <c r="AA3947" t="s">
        <v>83</v>
      </c>
      <c r="AB3947" t="s">
        <v>43</v>
      </c>
      <c r="AC3947" t="s">
        <v>57</v>
      </c>
      <c r="AD3947" t="s">
        <v>45</v>
      </c>
    </row>
    <row r="3948" spans="1:30" x14ac:dyDescent="0.3">
      <c r="A3948" t="s">
        <v>7246</v>
      </c>
      <c r="B3948" t="s">
        <v>7247</v>
      </c>
      <c r="C3948" t="s">
        <v>135</v>
      </c>
      <c r="D3948" t="s">
        <v>33</v>
      </c>
      <c r="E3948" t="s">
        <v>34</v>
      </c>
      <c r="F3948">
        <v>1118</v>
      </c>
      <c r="G3948">
        <v>383.23</v>
      </c>
      <c r="H3948">
        <v>0.15</v>
      </c>
      <c r="I3948">
        <v>364183.47</v>
      </c>
      <c r="J3948">
        <v>177803.19</v>
      </c>
      <c r="K3948">
        <v>8551.48</v>
      </c>
      <c r="L3948">
        <v>1224.8699999999999</v>
      </c>
      <c r="M3948">
        <v>36728.49</v>
      </c>
      <c r="N3948">
        <v>139875.44</v>
      </c>
      <c r="O3948">
        <v>38.409999999999997</v>
      </c>
      <c r="P3948" t="s">
        <v>35</v>
      </c>
      <c r="Q3948" t="s">
        <v>50</v>
      </c>
      <c r="R3948" t="s">
        <v>74</v>
      </c>
      <c r="S3948" t="s">
        <v>52</v>
      </c>
      <c r="T3948" t="s">
        <v>112</v>
      </c>
      <c r="U3948">
        <v>0</v>
      </c>
      <c r="V3948" s="1">
        <v>45495</v>
      </c>
      <c r="W3948" s="1">
        <v>45502</v>
      </c>
      <c r="X3948" s="1">
        <v>45515</v>
      </c>
      <c r="Y3948" t="s">
        <v>103</v>
      </c>
      <c r="Z3948" t="s">
        <v>119</v>
      </c>
      <c r="AA3948" t="s">
        <v>42</v>
      </c>
      <c r="AB3948" t="s">
        <v>43</v>
      </c>
      <c r="AC3948" t="s">
        <v>98</v>
      </c>
      <c r="AD3948" t="s">
        <v>45</v>
      </c>
    </row>
    <row r="3949" spans="1:30" x14ac:dyDescent="0.3">
      <c r="A3949" t="s">
        <v>7248</v>
      </c>
      <c r="B3949" t="s">
        <v>7249</v>
      </c>
      <c r="C3949" t="s">
        <v>32</v>
      </c>
      <c r="D3949" t="s">
        <v>71</v>
      </c>
      <c r="E3949" t="s">
        <v>72</v>
      </c>
      <c r="F3949">
        <v>1206</v>
      </c>
      <c r="G3949">
        <v>129.93</v>
      </c>
      <c r="H3949">
        <v>0.1</v>
      </c>
      <c r="I3949">
        <v>141026.01999999999</v>
      </c>
      <c r="J3949">
        <v>100569.99</v>
      </c>
      <c r="K3949">
        <v>4362.05</v>
      </c>
      <c r="L3949">
        <v>2779.37</v>
      </c>
      <c r="M3949">
        <v>3219.06</v>
      </c>
      <c r="N3949">
        <v>30095.55</v>
      </c>
      <c r="O3949">
        <v>21.34</v>
      </c>
      <c r="P3949" t="s">
        <v>35</v>
      </c>
      <c r="Q3949" t="s">
        <v>111</v>
      </c>
      <c r="R3949" t="s">
        <v>37</v>
      </c>
      <c r="S3949" t="s">
        <v>118</v>
      </c>
      <c r="T3949" t="s">
        <v>39</v>
      </c>
      <c r="U3949">
        <v>10</v>
      </c>
      <c r="V3949" s="1">
        <v>45619</v>
      </c>
      <c r="W3949" s="1">
        <v>45624</v>
      </c>
      <c r="X3949" s="1">
        <v>45646</v>
      </c>
      <c r="Y3949" t="s">
        <v>54</v>
      </c>
      <c r="Z3949" t="s">
        <v>92</v>
      </c>
      <c r="AA3949" t="s">
        <v>65</v>
      </c>
      <c r="AB3949" t="s">
        <v>66</v>
      </c>
      <c r="AC3949" t="s">
        <v>98</v>
      </c>
      <c r="AD3949" t="s">
        <v>45</v>
      </c>
    </row>
    <row r="3950" spans="1:30" x14ac:dyDescent="0.3">
      <c r="A3950" t="s">
        <v>7250</v>
      </c>
      <c r="B3950" t="s">
        <v>7251</v>
      </c>
      <c r="C3950" t="s">
        <v>70</v>
      </c>
      <c r="D3950" t="s">
        <v>107</v>
      </c>
      <c r="E3950" t="s">
        <v>108</v>
      </c>
      <c r="F3950">
        <v>929</v>
      </c>
      <c r="G3950">
        <v>285.77</v>
      </c>
      <c r="H3950">
        <v>0.15</v>
      </c>
      <c r="I3950">
        <v>225658.28</v>
      </c>
      <c r="J3950">
        <v>107960.87</v>
      </c>
      <c r="K3950">
        <v>1122.52</v>
      </c>
      <c r="L3950">
        <v>2792.49</v>
      </c>
      <c r="M3950">
        <v>22011.32</v>
      </c>
      <c r="N3950">
        <v>91771.08</v>
      </c>
      <c r="O3950">
        <v>40.67</v>
      </c>
      <c r="P3950" t="s">
        <v>35</v>
      </c>
      <c r="Q3950" t="s">
        <v>96</v>
      </c>
      <c r="R3950" t="s">
        <v>74</v>
      </c>
      <c r="S3950" t="s">
        <v>38</v>
      </c>
      <c r="T3950" t="s">
        <v>112</v>
      </c>
      <c r="U3950">
        <v>10</v>
      </c>
      <c r="V3950" s="1">
        <v>45596</v>
      </c>
      <c r="W3950" s="1">
        <v>45604</v>
      </c>
      <c r="X3950" s="1">
        <v>45620</v>
      </c>
      <c r="Y3950" t="s">
        <v>54</v>
      </c>
      <c r="Z3950" t="s">
        <v>75</v>
      </c>
      <c r="AA3950" t="s">
        <v>42</v>
      </c>
      <c r="AB3950" t="s">
        <v>43</v>
      </c>
      <c r="AC3950" t="s">
        <v>84</v>
      </c>
      <c r="AD3950" t="s">
        <v>67</v>
      </c>
    </row>
    <row r="3951" spans="1:30" x14ac:dyDescent="0.3">
      <c r="A3951" t="s">
        <v>7252</v>
      </c>
      <c r="B3951" t="s">
        <v>7253</v>
      </c>
      <c r="C3951" t="s">
        <v>80</v>
      </c>
      <c r="D3951" t="s">
        <v>130</v>
      </c>
      <c r="E3951" t="s">
        <v>131</v>
      </c>
      <c r="F3951">
        <v>496</v>
      </c>
      <c r="G3951">
        <v>131.16</v>
      </c>
      <c r="H3951">
        <v>0.1</v>
      </c>
      <c r="I3951">
        <v>58549.82</v>
      </c>
      <c r="J3951">
        <v>40750.29</v>
      </c>
      <c r="K3951">
        <v>11719.25</v>
      </c>
      <c r="L3951">
        <v>1028.8900000000001</v>
      </c>
      <c r="M3951">
        <v>5836.66</v>
      </c>
      <c r="N3951">
        <v>-785.27</v>
      </c>
      <c r="O3951">
        <v>-1.34</v>
      </c>
      <c r="P3951" t="s">
        <v>35</v>
      </c>
      <c r="Q3951" t="s">
        <v>203</v>
      </c>
      <c r="R3951" t="s">
        <v>37</v>
      </c>
      <c r="S3951" t="s">
        <v>91</v>
      </c>
      <c r="T3951" t="s">
        <v>53</v>
      </c>
      <c r="U3951">
        <v>4</v>
      </c>
      <c r="V3951" s="1">
        <v>45816</v>
      </c>
      <c r="W3951" s="1">
        <v>45817</v>
      </c>
      <c r="X3951" s="1">
        <v>45844</v>
      </c>
      <c r="Y3951" t="s">
        <v>81</v>
      </c>
      <c r="Z3951" t="s">
        <v>150</v>
      </c>
      <c r="AA3951" t="s">
        <v>65</v>
      </c>
      <c r="AB3951" t="s">
        <v>76</v>
      </c>
      <c r="AC3951" t="s">
        <v>44</v>
      </c>
      <c r="AD3951" t="s">
        <v>58</v>
      </c>
    </row>
    <row r="3952" spans="1:30" x14ac:dyDescent="0.3">
      <c r="A3952" t="s">
        <v>7254</v>
      </c>
      <c r="B3952" t="s">
        <v>7255</v>
      </c>
      <c r="C3952" t="s">
        <v>135</v>
      </c>
      <c r="D3952" t="s">
        <v>71</v>
      </c>
      <c r="E3952" t="s">
        <v>72</v>
      </c>
      <c r="F3952">
        <v>502</v>
      </c>
      <c r="G3952">
        <v>309.97000000000003</v>
      </c>
      <c r="H3952">
        <v>0.1</v>
      </c>
      <c r="I3952">
        <v>140044.45000000001</v>
      </c>
      <c r="J3952">
        <v>96745.99</v>
      </c>
      <c r="K3952">
        <v>1439.01</v>
      </c>
      <c r="L3952">
        <v>2212.34</v>
      </c>
      <c r="M3952">
        <v>3834.65</v>
      </c>
      <c r="N3952">
        <v>35812.46</v>
      </c>
      <c r="O3952">
        <v>25.57</v>
      </c>
      <c r="P3952" t="s">
        <v>35</v>
      </c>
      <c r="Q3952" t="s">
        <v>90</v>
      </c>
      <c r="R3952" t="s">
        <v>51</v>
      </c>
      <c r="S3952" t="s">
        <v>52</v>
      </c>
      <c r="T3952" t="s">
        <v>112</v>
      </c>
      <c r="U3952">
        <v>0</v>
      </c>
      <c r="V3952" s="1">
        <v>45656</v>
      </c>
      <c r="W3952" s="1">
        <v>45659</v>
      </c>
      <c r="X3952" s="1">
        <v>45673</v>
      </c>
      <c r="Y3952" t="s">
        <v>54</v>
      </c>
      <c r="Z3952" t="s">
        <v>55</v>
      </c>
      <c r="AA3952" t="s">
        <v>56</v>
      </c>
      <c r="AB3952" t="s">
        <v>76</v>
      </c>
      <c r="AC3952" t="s">
        <v>98</v>
      </c>
      <c r="AD3952" t="s">
        <v>58</v>
      </c>
    </row>
    <row r="3953" spans="1:30" x14ac:dyDescent="0.3">
      <c r="A3953" t="s">
        <v>7256</v>
      </c>
      <c r="B3953" t="s">
        <v>7257</v>
      </c>
      <c r="C3953" t="s">
        <v>80</v>
      </c>
      <c r="D3953" t="s">
        <v>140</v>
      </c>
      <c r="E3953" t="s">
        <v>49</v>
      </c>
      <c r="F3953">
        <v>1737</v>
      </c>
      <c r="G3953">
        <v>109</v>
      </c>
      <c r="H3953">
        <v>0.15</v>
      </c>
      <c r="I3953">
        <v>160933.04999999999</v>
      </c>
      <c r="J3953">
        <v>78643.28</v>
      </c>
      <c r="K3953">
        <v>13610.45</v>
      </c>
      <c r="L3953">
        <v>2829.68</v>
      </c>
      <c r="M3953">
        <v>15673.35</v>
      </c>
      <c r="N3953">
        <v>50176.29</v>
      </c>
      <c r="O3953">
        <v>31.18</v>
      </c>
      <c r="P3953" t="s">
        <v>35</v>
      </c>
      <c r="Q3953" t="s">
        <v>117</v>
      </c>
      <c r="R3953" t="s">
        <v>74</v>
      </c>
      <c r="S3953" t="s">
        <v>91</v>
      </c>
      <c r="T3953" t="s">
        <v>170</v>
      </c>
      <c r="U3953">
        <v>4</v>
      </c>
      <c r="V3953" s="1">
        <v>45544</v>
      </c>
      <c r="W3953" s="1">
        <v>45546</v>
      </c>
      <c r="X3953" s="1">
        <v>45566</v>
      </c>
      <c r="Y3953" t="s">
        <v>103</v>
      </c>
      <c r="Z3953" t="s">
        <v>104</v>
      </c>
      <c r="AA3953" t="s">
        <v>42</v>
      </c>
      <c r="AB3953" t="s">
        <v>66</v>
      </c>
      <c r="AC3953" t="s">
        <v>93</v>
      </c>
      <c r="AD3953" t="s">
        <v>45</v>
      </c>
    </row>
    <row r="3954" spans="1:30" x14ac:dyDescent="0.3">
      <c r="A3954" t="s">
        <v>7258</v>
      </c>
      <c r="B3954" t="s">
        <v>7259</v>
      </c>
      <c r="C3954" t="s">
        <v>87</v>
      </c>
      <c r="D3954" t="s">
        <v>159</v>
      </c>
      <c r="E3954" t="s">
        <v>160</v>
      </c>
      <c r="F3954">
        <v>1560</v>
      </c>
      <c r="G3954">
        <v>208.52</v>
      </c>
      <c r="H3954">
        <v>0</v>
      </c>
      <c r="I3954">
        <v>325291.2</v>
      </c>
      <c r="J3954">
        <v>202012.54</v>
      </c>
      <c r="L3954">
        <v>2782.97</v>
      </c>
      <c r="M3954">
        <v>15075.57</v>
      </c>
      <c r="N3954">
        <v>91540.56</v>
      </c>
      <c r="O3954">
        <v>28.14</v>
      </c>
      <c r="P3954" t="s">
        <v>35</v>
      </c>
      <c r="Q3954" t="s">
        <v>50</v>
      </c>
      <c r="R3954" t="s">
        <v>37</v>
      </c>
      <c r="S3954" t="s">
        <v>118</v>
      </c>
      <c r="T3954" t="s">
        <v>53</v>
      </c>
      <c r="U3954">
        <v>0</v>
      </c>
      <c r="V3954" s="1">
        <v>45702</v>
      </c>
      <c r="W3954" s="1">
        <v>45704</v>
      </c>
      <c r="X3954" s="1">
        <v>45722</v>
      </c>
      <c r="Y3954" t="s">
        <v>40</v>
      </c>
      <c r="Z3954" t="s">
        <v>147</v>
      </c>
      <c r="AA3954" t="s">
        <v>56</v>
      </c>
      <c r="AB3954" t="s">
        <v>76</v>
      </c>
      <c r="AC3954" t="s">
        <v>57</v>
      </c>
      <c r="AD3954" t="s">
        <v>67</v>
      </c>
    </row>
    <row r="3955" spans="1:30" x14ac:dyDescent="0.3">
      <c r="A3955" t="s">
        <v>7260</v>
      </c>
      <c r="B3955" t="s">
        <v>3682</v>
      </c>
      <c r="C3955" t="s">
        <v>32</v>
      </c>
      <c r="D3955" t="s">
        <v>48</v>
      </c>
      <c r="E3955" t="s">
        <v>49</v>
      </c>
      <c r="F3955">
        <v>1970</v>
      </c>
      <c r="G3955">
        <v>467.1</v>
      </c>
      <c r="H3955">
        <v>0</v>
      </c>
      <c r="I3955">
        <v>920187</v>
      </c>
      <c r="J3955">
        <v>592136.55000000005</v>
      </c>
      <c r="K3955">
        <v>12806.82</v>
      </c>
      <c r="L3955">
        <v>2240.15</v>
      </c>
      <c r="M3955">
        <v>90675.32</v>
      </c>
      <c r="N3955">
        <v>222328.16</v>
      </c>
      <c r="O3955">
        <v>24.16</v>
      </c>
      <c r="P3955" t="s">
        <v>35</v>
      </c>
      <c r="Q3955" t="s">
        <v>297</v>
      </c>
      <c r="R3955" t="s">
        <v>74</v>
      </c>
      <c r="S3955" t="s">
        <v>38</v>
      </c>
      <c r="T3955" t="s">
        <v>39</v>
      </c>
      <c r="U3955">
        <v>7</v>
      </c>
      <c r="V3955" s="1">
        <v>45629</v>
      </c>
      <c r="W3955" s="1">
        <v>45630</v>
      </c>
      <c r="X3955" s="1">
        <v>45652</v>
      </c>
      <c r="Y3955" t="s">
        <v>54</v>
      </c>
      <c r="Z3955" t="s">
        <v>55</v>
      </c>
      <c r="AA3955" t="s">
        <v>42</v>
      </c>
      <c r="AB3955" t="s">
        <v>76</v>
      </c>
      <c r="AC3955" t="s">
        <v>84</v>
      </c>
      <c r="AD3955" t="s">
        <v>45</v>
      </c>
    </row>
    <row r="3956" spans="1:30" x14ac:dyDescent="0.3">
      <c r="A3956" t="s">
        <v>7261</v>
      </c>
      <c r="B3956" t="s">
        <v>7262</v>
      </c>
      <c r="C3956" t="s">
        <v>32</v>
      </c>
      <c r="D3956" t="s">
        <v>33</v>
      </c>
      <c r="E3956" t="s">
        <v>34</v>
      </c>
      <c r="F3956">
        <v>760</v>
      </c>
      <c r="G3956">
        <v>161.88</v>
      </c>
      <c r="H3956">
        <v>0</v>
      </c>
      <c r="I3956">
        <v>123028.8</v>
      </c>
      <c r="J3956">
        <v>57600.57</v>
      </c>
      <c r="K3956">
        <v>5129.21</v>
      </c>
      <c r="L3956">
        <v>1657.83</v>
      </c>
      <c r="M3956">
        <v>14306.67</v>
      </c>
      <c r="N3956">
        <v>44334.52</v>
      </c>
      <c r="O3956">
        <v>36.04</v>
      </c>
      <c r="P3956" t="s">
        <v>35</v>
      </c>
      <c r="Q3956" t="s">
        <v>50</v>
      </c>
      <c r="R3956" t="s">
        <v>74</v>
      </c>
      <c r="S3956" t="s">
        <v>91</v>
      </c>
      <c r="T3956" t="s">
        <v>63</v>
      </c>
      <c r="U3956">
        <v>15</v>
      </c>
      <c r="V3956" s="1">
        <v>45354</v>
      </c>
      <c r="W3956" s="1">
        <v>45358</v>
      </c>
      <c r="X3956" s="1">
        <v>45381</v>
      </c>
      <c r="Y3956" t="s">
        <v>40</v>
      </c>
      <c r="Z3956" t="s">
        <v>41</v>
      </c>
      <c r="AA3956" t="s">
        <v>83</v>
      </c>
      <c r="AB3956" t="s">
        <v>76</v>
      </c>
      <c r="AC3956" t="s">
        <v>123</v>
      </c>
      <c r="AD3956" t="s">
        <v>58</v>
      </c>
    </row>
    <row r="3957" spans="1:30" x14ac:dyDescent="0.3">
      <c r="A3957" t="s">
        <v>7263</v>
      </c>
      <c r="B3957" t="s">
        <v>7264</v>
      </c>
      <c r="C3957" t="s">
        <v>87</v>
      </c>
      <c r="D3957" t="s">
        <v>88</v>
      </c>
      <c r="E3957" t="s">
        <v>89</v>
      </c>
      <c r="F3957">
        <v>907</v>
      </c>
      <c r="G3957">
        <v>413.11</v>
      </c>
      <c r="H3957">
        <v>0.15</v>
      </c>
      <c r="I3957">
        <v>318487.15000000002</v>
      </c>
      <c r="J3957">
        <v>230978.2</v>
      </c>
      <c r="K3957">
        <v>631.72</v>
      </c>
      <c r="L3957">
        <v>708.4</v>
      </c>
      <c r="M3957">
        <v>24064.69</v>
      </c>
      <c r="N3957">
        <v>62104.14</v>
      </c>
      <c r="O3957">
        <v>19.5</v>
      </c>
      <c r="P3957" t="s">
        <v>35</v>
      </c>
      <c r="Q3957" t="s">
        <v>73</v>
      </c>
      <c r="R3957" t="s">
        <v>74</v>
      </c>
      <c r="S3957" t="s">
        <v>91</v>
      </c>
      <c r="T3957" t="s">
        <v>112</v>
      </c>
      <c r="U3957">
        <v>0</v>
      </c>
      <c r="V3957" s="1">
        <v>45775</v>
      </c>
      <c r="W3957" s="1">
        <v>45785</v>
      </c>
      <c r="X3957" s="1">
        <v>45814</v>
      </c>
      <c r="Y3957" t="s">
        <v>81</v>
      </c>
      <c r="Z3957" t="s">
        <v>165</v>
      </c>
      <c r="AA3957" t="s">
        <v>65</v>
      </c>
      <c r="AB3957" t="s">
        <v>66</v>
      </c>
      <c r="AC3957" t="s">
        <v>93</v>
      </c>
      <c r="AD3957" t="s">
        <v>45</v>
      </c>
    </row>
    <row r="3958" spans="1:30" x14ac:dyDescent="0.3">
      <c r="A3958" t="s">
        <v>7265</v>
      </c>
      <c r="B3958" t="s">
        <v>2890</v>
      </c>
      <c r="C3958" t="s">
        <v>32</v>
      </c>
      <c r="D3958" t="s">
        <v>71</v>
      </c>
      <c r="E3958" t="s">
        <v>72</v>
      </c>
      <c r="F3958">
        <v>713</v>
      </c>
      <c r="G3958">
        <v>331.83</v>
      </c>
      <c r="H3958">
        <v>0</v>
      </c>
      <c r="I3958">
        <v>236594.79</v>
      </c>
      <c r="J3958">
        <v>129916.48</v>
      </c>
      <c r="L3958">
        <v>872.14</v>
      </c>
      <c r="M3958">
        <v>15947.82</v>
      </c>
      <c r="N3958">
        <v>78439.34</v>
      </c>
      <c r="O3958">
        <v>33.15</v>
      </c>
      <c r="P3958" t="s">
        <v>35</v>
      </c>
      <c r="Q3958" t="s">
        <v>203</v>
      </c>
      <c r="R3958" t="s">
        <v>37</v>
      </c>
      <c r="S3958" t="s">
        <v>118</v>
      </c>
      <c r="T3958" t="s">
        <v>53</v>
      </c>
      <c r="U3958">
        <v>0</v>
      </c>
      <c r="V3958" s="1">
        <v>45613</v>
      </c>
      <c r="W3958" s="1">
        <v>45614</v>
      </c>
      <c r="X3958" s="1">
        <v>45622</v>
      </c>
      <c r="Y3958" t="s">
        <v>54</v>
      </c>
      <c r="Z3958" t="s">
        <v>92</v>
      </c>
      <c r="AA3958" t="s">
        <v>56</v>
      </c>
      <c r="AB3958" t="s">
        <v>76</v>
      </c>
      <c r="AC3958" t="s">
        <v>98</v>
      </c>
      <c r="AD3958" t="s">
        <v>58</v>
      </c>
    </row>
    <row r="3959" spans="1:30" x14ac:dyDescent="0.3">
      <c r="A3959" t="s">
        <v>7266</v>
      </c>
      <c r="B3959" t="s">
        <v>7267</v>
      </c>
      <c r="C3959" t="s">
        <v>80</v>
      </c>
      <c r="D3959" t="s">
        <v>159</v>
      </c>
      <c r="E3959" t="s">
        <v>160</v>
      </c>
      <c r="F3959">
        <v>386</v>
      </c>
      <c r="G3959">
        <v>126.14</v>
      </c>
      <c r="H3959">
        <v>0</v>
      </c>
      <c r="I3959">
        <v>48690.04</v>
      </c>
      <c r="J3959">
        <v>34165.660000000003</v>
      </c>
      <c r="K3959">
        <v>592.75</v>
      </c>
      <c r="L3959">
        <v>993.13</v>
      </c>
      <c r="M3959">
        <v>2682.27</v>
      </c>
      <c r="N3959">
        <v>10256.23</v>
      </c>
      <c r="O3959">
        <v>21.06</v>
      </c>
      <c r="P3959" t="s">
        <v>35</v>
      </c>
      <c r="Q3959" t="s">
        <v>203</v>
      </c>
      <c r="R3959" t="s">
        <v>37</v>
      </c>
      <c r="S3959" t="s">
        <v>38</v>
      </c>
      <c r="T3959" t="s">
        <v>112</v>
      </c>
      <c r="U3959">
        <v>0</v>
      </c>
      <c r="V3959" s="1">
        <v>45956</v>
      </c>
      <c r="W3959" s="1">
        <v>45959</v>
      </c>
      <c r="X3959" s="1">
        <v>45980</v>
      </c>
      <c r="Y3959" t="s">
        <v>54</v>
      </c>
      <c r="Z3959" t="s">
        <v>75</v>
      </c>
      <c r="AA3959" t="s">
        <v>42</v>
      </c>
      <c r="AB3959" t="s">
        <v>76</v>
      </c>
      <c r="AC3959" t="s">
        <v>123</v>
      </c>
      <c r="AD3959" t="s">
        <v>67</v>
      </c>
    </row>
    <row r="3960" spans="1:30" x14ac:dyDescent="0.3">
      <c r="A3960" t="s">
        <v>7268</v>
      </c>
      <c r="B3960" t="s">
        <v>7269</v>
      </c>
      <c r="C3960" t="s">
        <v>70</v>
      </c>
      <c r="D3960" t="s">
        <v>140</v>
      </c>
      <c r="E3960" t="s">
        <v>49</v>
      </c>
      <c r="F3960">
        <v>881</v>
      </c>
      <c r="G3960">
        <v>115.06</v>
      </c>
      <c r="H3960">
        <v>0.15</v>
      </c>
      <c r="I3960">
        <v>86162.68</v>
      </c>
      <c r="J3960">
        <v>51580.7</v>
      </c>
      <c r="K3960">
        <v>8356.43</v>
      </c>
      <c r="L3960">
        <v>2743.24</v>
      </c>
      <c r="M3960">
        <v>4009.27</v>
      </c>
      <c r="N3960">
        <v>19473.04</v>
      </c>
      <c r="O3960">
        <v>22.6</v>
      </c>
      <c r="P3960" t="s">
        <v>35</v>
      </c>
      <c r="Q3960" t="s">
        <v>122</v>
      </c>
      <c r="R3960" t="s">
        <v>51</v>
      </c>
      <c r="S3960" t="s">
        <v>97</v>
      </c>
      <c r="T3960" t="s">
        <v>63</v>
      </c>
      <c r="U3960">
        <v>0</v>
      </c>
      <c r="V3960" s="1">
        <v>45359</v>
      </c>
      <c r="W3960" s="1">
        <v>45362</v>
      </c>
      <c r="X3960" s="1">
        <v>45386</v>
      </c>
      <c r="Y3960" t="s">
        <v>40</v>
      </c>
      <c r="Z3960" t="s">
        <v>41</v>
      </c>
      <c r="AA3960" t="s">
        <v>65</v>
      </c>
      <c r="AB3960" t="s">
        <v>66</v>
      </c>
      <c r="AC3960" t="s">
        <v>93</v>
      </c>
      <c r="AD3960" t="s">
        <v>45</v>
      </c>
    </row>
    <row r="3961" spans="1:30" x14ac:dyDescent="0.3">
      <c r="A3961" t="s">
        <v>7270</v>
      </c>
      <c r="B3961" t="s">
        <v>7271</v>
      </c>
      <c r="C3961" t="s">
        <v>135</v>
      </c>
      <c r="D3961" t="s">
        <v>130</v>
      </c>
      <c r="E3961" t="s">
        <v>131</v>
      </c>
      <c r="F3961">
        <v>308</v>
      </c>
      <c r="G3961">
        <v>454.5</v>
      </c>
      <c r="H3961">
        <v>0.15</v>
      </c>
      <c r="I3961">
        <v>118988.1</v>
      </c>
      <c r="J3961">
        <v>79737.960000000006</v>
      </c>
      <c r="K3961">
        <v>3349.99</v>
      </c>
      <c r="L3961">
        <v>141.97999999999999</v>
      </c>
      <c r="M3961">
        <v>11361.39</v>
      </c>
      <c r="N3961">
        <v>24396.78</v>
      </c>
      <c r="O3961">
        <v>20.5</v>
      </c>
      <c r="P3961" t="s">
        <v>35</v>
      </c>
      <c r="Q3961" t="s">
        <v>73</v>
      </c>
      <c r="R3961" t="s">
        <v>37</v>
      </c>
      <c r="S3961" t="s">
        <v>91</v>
      </c>
      <c r="T3961" t="s">
        <v>53</v>
      </c>
      <c r="U3961">
        <v>0</v>
      </c>
      <c r="V3961" s="1">
        <v>45508</v>
      </c>
      <c r="W3961" s="1">
        <v>45518</v>
      </c>
      <c r="X3961" s="1">
        <v>45528</v>
      </c>
      <c r="Y3961" t="s">
        <v>103</v>
      </c>
      <c r="Z3961" t="s">
        <v>177</v>
      </c>
      <c r="AA3961" t="s">
        <v>42</v>
      </c>
      <c r="AB3961" t="s">
        <v>43</v>
      </c>
      <c r="AC3961" t="s">
        <v>77</v>
      </c>
      <c r="AD3961" t="s">
        <v>45</v>
      </c>
    </row>
    <row r="3962" spans="1:30" x14ac:dyDescent="0.3">
      <c r="A3962" t="s">
        <v>7272</v>
      </c>
      <c r="B3962" t="s">
        <v>7273</v>
      </c>
      <c r="C3962" t="s">
        <v>80</v>
      </c>
      <c r="D3962" t="s">
        <v>48</v>
      </c>
      <c r="E3962" t="s">
        <v>49</v>
      </c>
      <c r="F3962">
        <v>258</v>
      </c>
      <c r="G3962">
        <v>72.88</v>
      </c>
      <c r="H3962">
        <v>0</v>
      </c>
      <c r="I3962">
        <v>18803.04</v>
      </c>
      <c r="J3962">
        <v>8648.2900000000009</v>
      </c>
      <c r="K3962">
        <v>9060.6200000000008</v>
      </c>
      <c r="L3962">
        <v>2634.11</v>
      </c>
      <c r="M3962">
        <v>2069.0700000000002</v>
      </c>
      <c r="N3962">
        <v>-3609.05</v>
      </c>
      <c r="O3962">
        <v>-19.190000000000001</v>
      </c>
      <c r="P3962" t="s">
        <v>35</v>
      </c>
      <c r="Q3962" t="s">
        <v>36</v>
      </c>
      <c r="R3962" t="s">
        <v>51</v>
      </c>
      <c r="S3962" t="s">
        <v>52</v>
      </c>
      <c r="T3962" t="s">
        <v>63</v>
      </c>
      <c r="U3962">
        <v>4</v>
      </c>
      <c r="V3962" s="1">
        <v>45379</v>
      </c>
      <c r="W3962" s="1">
        <v>45382</v>
      </c>
      <c r="X3962" s="1">
        <v>45412</v>
      </c>
      <c r="Y3962" t="s">
        <v>40</v>
      </c>
      <c r="Z3962" t="s">
        <v>41</v>
      </c>
      <c r="AA3962" t="s">
        <v>56</v>
      </c>
      <c r="AB3962" t="s">
        <v>66</v>
      </c>
      <c r="AC3962" t="s">
        <v>84</v>
      </c>
      <c r="AD3962" t="s">
        <v>58</v>
      </c>
    </row>
    <row r="3963" spans="1:30" x14ac:dyDescent="0.3">
      <c r="A3963" t="s">
        <v>7274</v>
      </c>
      <c r="B3963" t="s">
        <v>7275</v>
      </c>
      <c r="C3963" t="s">
        <v>87</v>
      </c>
      <c r="D3963" t="s">
        <v>107</v>
      </c>
      <c r="E3963" t="s">
        <v>108</v>
      </c>
      <c r="F3963">
        <v>1478</v>
      </c>
      <c r="G3963">
        <v>100.96</v>
      </c>
      <c r="H3963">
        <v>0</v>
      </c>
      <c r="I3963">
        <v>149218.88</v>
      </c>
      <c r="J3963">
        <v>87362.47</v>
      </c>
      <c r="K3963">
        <v>2879.79</v>
      </c>
      <c r="L3963">
        <v>2214.9</v>
      </c>
      <c r="M3963">
        <v>3768.02</v>
      </c>
      <c r="N3963">
        <v>52993.7</v>
      </c>
      <c r="O3963">
        <v>35.51</v>
      </c>
      <c r="P3963" t="s">
        <v>35</v>
      </c>
      <c r="Q3963" t="s">
        <v>36</v>
      </c>
      <c r="R3963" t="s">
        <v>51</v>
      </c>
      <c r="S3963" t="s">
        <v>97</v>
      </c>
      <c r="T3963" t="s">
        <v>112</v>
      </c>
      <c r="U3963">
        <v>7</v>
      </c>
      <c r="V3963" s="1">
        <v>45904</v>
      </c>
      <c r="W3963" s="1">
        <v>45910</v>
      </c>
      <c r="X3963" s="1">
        <v>45931</v>
      </c>
      <c r="Y3963" t="s">
        <v>103</v>
      </c>
      <c r="Z3963" t="s">
        <v>104</v>
      </c>
      <c r="AA3963" t="s">
        <v>83</v>
      </c>
      <c r="AB3963" t="s">
        <v>43</v>
      </c>
      <c r="AC3963" t="s">
        <v>123</v>
      </c>
      <c r="AD3963" t="s">
        <v>67</v>
      </c>
    </row>
    <row r="3964" spans="1:30" x14ac:dyDescent="0.3">
      <c r="A3964" t="s">
        <v>7276</v>
      </c>
      <c r="B3964" t="s">
        <v>7277</v>
      </c>
      <c r="C3964" t="s">
        <v>80</v>
      </c>
      <c r="D3964" t="s">
        <v>48</v>
      </c>
      <c r="E3964" t="s">
        <v>49</v>
      </c>
      <c r="F3964">
        <v>163</v>
      </c>
      <c r="G3964">
        <v>123.16</v>
      </c>
      <c r="H3964">
        <v>0.15</v>
      </c>
      <c r="I3964">
        <v>17063.82</v>
      </c>
      <c r="J3964">
        <v>11743.79</v>
      </c>
      <c r="K3964">
        <v>5896.16</v>
      </c>
      <c r="L3964">
        <v>2429.11</v>
      </c>
      <c r="M3964">
        <v>1513.61</v>
      </c>
      <c r="N3964">
        <v>-4518.8500000000004</v>
      </c>
      <c r="O3964">
        <v>-26.48</v>
      </c>
      <c r="P3964" t="s">
        <v>35</v>
      </c>
      <c r="Q3964" t="s">
        <v>111</v>
      </c>
      <c r="R3964" t="s">
        <v>74</v>
      </c>
      <c r="S3964" t="s">
        <v>118</v>
      </c>
      <c r="T3964" t="s">
        <v>53</v>
      </c>
      <c r="U3964">
        <v>0</v>
      </c>
      <c r="V3964" s="1">
        <v>45495</v>
      </c>
      <c r="W3964" s="1">
        <v>45496</v>
      </c>
      <c r="X3964" s="1">
        <v>45524</v>
      </c>
      <c r="Y3964" t="s">
        <v>103</v>
      </c>
      <c r="Z3964" t="s">
        <v>119</v>
      </c>
      <c r="AA3964" t="s">
        <v>56</v>
      </c>
      <c r="AB3964" t="s">
        <v>66</v>
      </c>
      <c r="AC3964" t="s">
        <v>98</v>
      </c>
      <c r="AD3964" t="s">
        <v>67</v>
      </c>
    </row>
    <row r="3965" spans="1:30" x14ac:dyDescent="0.3">
      <c r="A3965" t="s">
        <v>7278</v>
      </c>
      <c r="B3965" t="s">
        <v>7279</v>
      </c>
      <c r="C3965" t="s">
        <v>70</v>
      </c>
      <c r="D3965" t="s">
        <v>159</v>
      </c>
      <c r="E3965" t="s">
        <v>160</v>
      </c>
      <c r="F3965">
        <v>1862</v>
      </c>
      <c r="G3965">
        <v>58.53</v>
      </c>
      <c r="H3965">
        <v>0.1</v>
      </c>
      <c r="I3965">
        <v>98084.57</v>
      </c>
      <c r="J3965">
        <v>49495.07</v>
      </c>
      <c r="K3965">
        <v>2393.8000000000002</v>
      </c>
      <c r="L3965">
        <v>659.69</v>
      </c>
      <c r="M3965">
        <v>4644.96</v>
      </c>
      <c r="N3965">
        <v>40891.050000000003</v>
      </c>
      <c r="O3965">
        <v>41.69</v>
      </c>
      <c r="P3965" t="s">
        <v>35</v>
      </c>
      <c r="Q3965" t="s">
        <v>50</v>
      </c>
      <c r="R3965" t="s">
        <v>51</v>
      </c>
      <c r="S3965" t="s">
        <v>97</v>
      </c>
      <c r="T3965" t="s">
        <v>112</v>
      </c>
      <c r="U3965">
        <v>0</v>
      </c>
      <c r="V3965" s="1">
        <v>45568</v>
      </c>
      <c r="W3965" s="1">
        <v>45572</v>
      </c>
      <c r="X3965" s="1">
        <v>45599</v>
      </c>
      <c r="Y3965" t="s">
        <v>54</v>
      </c>
      <c r="Z3965" t="s">
        <v>75</v>
      </c>
      <c r="AA3965" t="s">
        <v>42</v>
      </c>
      <c r="AB3965" t="s">
        <v>43</v>
      </c>
      <c r="AC3965" t="s">
        <v>98</v>
      </c>
      <c r="AD3965" t="s">
        <v>58</v>
      </c>
    </row>
    <row r="3966" spans="1:30" x14ac:dyDescent="0.3">
      <c r="A3966" t="s">
        <v>7280</v>
      </c>
      <c r="B3966" t="s">
        <v>3555</v>
      </c>
      <c r="C3966" t="s">
        <v>32</v>
      </c>
      <c r="D3966" t="s">
        <v>71</v>
      </c>
      <c r="E3966" t="s">
        <v>72</v>
      </c>
      <c r="F3966">
        <v>215</v>
      </c>
      <c r="G3966">
        <v>373.2</v>
      </c>
      <c r="H3966">
        <v>0.05</v>
      </c>
      <c r="I3966">
        <v>76226.100000000006</v>
      </c>
      <c r="J3966">
        <v>48100.61</v>
      </c>
      <c r="K3966">
        <v>5670.15</v>
      </c>
      <c r="L3966">
        <v>2407.96</v>
      </c>
      <c r="M3966">
        <v>3740.58</v>
      </c>
      <c r="N3966">
        <v>16306.8</v>
      </c>
      <c r="O3966">
        <v>21.39</v>
      </c>
      <c r="P3966" t="s">
        <v>35</v>
      </c>
      <c r="Q3966" t="s">
        <v>132</v>
      </c>
      <c r="R3966" t="s">
        <v>74</v>
      </c>
      <c r="S3966" t="s">
        <v>91</v>
      </c>
      <c r="T3966" t="s">
        <v>63</v>
      </c>
      <c r="U3966">
        <v>0</v>
      </c>
      <c r="V3966" s="1">
        <v>45405</v>
      </c>
      <c r="W3966" s="1">
        <v>45412</v>
      </c>
      <c r="X3966" s="1">
        <v>45437</v>
      </c>
      <c r="Y3966" t="s">
        <v>81</v>
      </c>
      <c r="Z3966" t="s">
        <v>165</v>
      </c>
      <c r="AA3966" t="s">
        <v>56</v>
      </c>
      <c r="AB3966" t="s">
        <v>66</v>
      </c>
      <c r="AC3966" t="s">
        <v>44</v>
      </c>
      <c r="AD3966" t="s">
        <v>58</v>
      </c>
    </row>
    <row r="3967" spans="1:30" x14ac:dyDescent="0.3">
      <c r="A3967" t="s">
        <v>7281</v>
      </c>
      <c r="B3967" t="s">
        <v>7282</v>
      </c>
      <c r="C3967" t="s">
        <v>80</v>
      </c>
      <c r="D3967" t="s">
        <v>140</v>
      </c>
      <c r="E3967" t="s">
        <v>49</v>
      </c>
      <c r="F3967">
        <v>858</v>
      </c>
      <c r="G3967">
        <v>416.46</v>
      </c>
      <c r="H3967">
        <v>0.05</v>
      </c>
      <c r="I3967">
        <v>339456.55</v>
      </c>
      <c r="J3967">
        <v>230778.27</v>
      </c>
      <c r="K3967">
        <v>9712.1200000000008</v>
      </c>
      <c r="L3967">
        <v>2258.65</v>
      </c>
      <c r="M3967">
        <v>20988.98</v>
      </c>
      <c r="N3967">
        <v>75718.53</v>
      </c>
      <c r="O3967">
        <v>22.31</v>
      </c>
      <c r="P3967" t="s">
        <v>35</v>
      </c>
      <c r="Q3967" t="s">
        <v>90</v>
      </c>
      <c r="R3967" t="s">
        <v>51</v>
      </c>
      <c r="S3967" t="s">
        <v>38</v>
      </c>
      <c r="T3967" t="s">
        <v>39</v>
      </c>
      <c r="U3967">
        <v>2</v>
      </c>
      <c r="V3967" s="1">
        <v>45668</v>
      </c>
      <c r="W3967" s="1">
        <v>45670</v>
      </c>
      <c r="X3967" s="1">
        <v>45691</v>
      </c>
      <c r="Y3967" t="s">
        <v>40</v>
      </c>
      <c r="Z3967" t="s">
        <v>64</v>
      </c>
      <c r="AA3967" t="s">
        <v>56</v>
      </c>
      <c r="AB3967" t="s">
        <v>66</v>
      </c>
      <c r="AC3967" t="s">
        <v>57</v>
      </c>
      <c r="AD3967" t="s">
        <v>45</v>
      </c>
    </row>
    <row r="3968" spans="1:30" x14ac:dyDescent="0.3">
      <c r="A3968" t="s">
        <v>7283</v>
      </c>
      <c r="B3968" t="s">
        <v>7284</v>
      </c>
      <c r="C3968" t="s">
        <v>87</v>
      </c>
      <c r="D3968" t="s">
        <v>101</v>
      </c>
      <c r="E3968" t="s">
        <v>102</v>
      </c>
      <c r="F3968">
        <v>1829</v>
      </c>
      <c r="G3968">
        <v>266.24</v>
      </c>
      <c r="H3968">
        <v>0.05</v>
      </c>
      <c r="I3968">
        <v>462605.31</v>
      </c>
      <c r="J3968">
        <v>223098.23999999999</v>
      </c>
      <c r="K3968">
        <v>3639.08</v>
      </c>
      <c r="L3968">
        <v>871.37</v>
      </c>
      <c r="M3968">
        <v>28211.759999999998</v>
      </c>
      <c r="N3968">
        <v>206784.86</v>
      </c>
      <c r="O3968">
        <v>44.7</v>
      </c>
      <c r="P3968" t="s">
        <v>35</v>
      </c>
      <c r="Q3968" t="s">
        <v>111</v>
      </c>
      <c r="R3968" t="s">
        <v>74</v>
      </c>
      <c r="S3968" t="s">
        <v>97</v>
      </c>
      <c r="T3968" t="s">
        <v>39</v>
      </c>
      <c r="U3968">
        <v>0</v>
      </c>
      <c r="V3968" s="1">
        <v>45565</v>
      </c>
      <c r="W3968" s="1">
        <v>45569</v>
      </c>
      <c r="X3968" s="1">
        <v>45588</v>
      </c>
      <c r="Y3968" t="s">
        <v>103</v>
      </c>
      <c r="Z3968" t="s">
        <v>104</v>
      </c>
      <c r="AA3968" t="s">
        <v>83</v>
      </c>
      <c r="AB3968" t="s">
        <v>43</v>
      </c>
      <c r="AC3968" t="s">
        <v>84</v>
      </c>
      <c r="AD3968" t="s">
        <v>45</v>
      </c>
    </row>
    <row r="3969" spans="1:30" x14ac:dyDescent="0.3">
      <c r="A3969" t="s">
        <v>7285</v>
      </c>
      <c r="B3969" t="s">
        <v>3705</v>
      </c>
      <c r="C3969" t="s">
        <v>70</v>
      </c>
      <c r="D3969" t="s">
        <v>33</v>
      </c>
      <c r="E3969" t="s">
        <v>34</v>
      </c>
      <c r="F3969">
        <v>347</v>
      </c>
      <c r="G3969">
        <v>244.96</v>
      </c>
      <c r="H3969">
        <v>0</v>
      </c>
      <c r="I3969">
        <v>85001.12</v>
      </c>
      <c r="J3969">
        <v>61018.54</v>
      </c>
      <c r="L3969">
        <v>620.52</v>
      </c>
      <c r="M3969">
        <v>5146.87</v>
      </c>
      <c r="N3969">
        <v>16731.95</v>
      </c>
      <c r="O3969">
        <v>19.68</v>
      </c>
      <c r="P3969" t="s">
        <v>35</v>
      </c>
      <c r="Q3969" t="s">
        <v>132</v>
      </c>
      <c r="R3969" t="s">
        <v>74</v>
      </c>
      <c r="S3969" t="s">
        <v>91</v>
      </c>
      <c r="T3969" t="s">
        <v>53</v>
      </c>
      <c r="U3969">
        <v>7</v>
      </c>
      <c r="V3969" s="1">
        <v>45928</v>
      </c>
      <c r="W3969" s="1">
        <v>45938</v>
      </c>
      <c r="X3969" s="1">
        <v>45952</v>
      </c>
      <c r="Y3969" t="s">
        <v>103</v>
      </c>
      <c r="Z3969" t="s">
        <v>104</v>
      </c>
      <c r="AA3969" t="s">
        <v>42</v>
      </c>
      <c r="AB3969" t="s">
        <v>76</v>
      </c>
      <c r="AC3969" t="s">
        <v>57</v>
      </c>
      <c r="AD3969" t="s">
        <v>58</v>
      </c>
    </row>
    <row r="3970" spans="1:30" x14ac:dyDescent="0.3">
      <c r="A3970" t="s">
        <v>7286</v>
      </c>
      <c r="B3970" t="s">
        <v>7287</v>
      </c>
      <c r="C3970" t="s">
        <v>80</v>
      </c>
      <c r="D3970" t="s">
        <v>101</v>
      </c>
      <c r="E3970" t="s">
        <v>102</v>
      </c>
      <c r="F3970">
        <v>1728</v>
      </c>
      <c r="G3970">
        <v>116.46</v>
      </c>
      <c r="H3970">
        <v>0.15</v>
      </c>
      <c r="I3970">
        <v>171056.45</v>
      </c>
      <c r="J3970">
        <v>114733.41</v>
      </c>
      <c r="K3970">
        <v>13275.56</v>
      </c>
      <c r="L3970">
        <v>2679.4</v>
      </c>
      <c r="M3970">
        <v>5168.18</v>
      </c>
      <c r="N3970">
        <v>35199.9</v>
      </c>
      <c r="O3970">
        <v>20.58</v>
      </c>
      <c r="P3970" t="s">
        <v>35</v>
      </c>
      <c r="Q3970" t="s">
        <v>73</v>
      </c>
      <c r="R3970" t="s">
        <v>74</v>
      </c>
      <c r="S3970" t="s">
        <v>52</v>
      </c>
      <c r="T3970" t="s">
        <v>39</v>
      </c>
      <c r="U3970">
        <v>15</v>
      </c>
      <c r="V3970" s="1">
        <v>45440</v>
      </c>
      <c r="W3970" s="1">
        <v>45449</v>
      </c>
      <c r="X3970" s="1">
        <v>45480</v>
      </c>
      <c r="Y3970" t="s">
        <v>81</v>
      </c>
      <c r="Z3970" t="s">
        <v>82</v>
      </c>
      <c r="AA3970" t="s">
        <v>65</v>
      </c>
      <c r="AB3970" t="s">
        <v>76</v>
      </c>
      <c r="AC3970" t="s">
        <v>84</v>
      </c>
      <c r="AD3970" t="s">
        <v>58</v>
      </c>
    </row>
    <row r="3971" spans="1:30" x14ac:dyDescent="0.3">
      <c r="A3971" t="s">
        <v>7288</v>
      </c>
      <c r="B3971" t="s">
        <v>7289</v>
      </c>
      <c r="C3971" t="s">
        <v>80</v>
      </c>
      <c r="D3971" t="s">
        <v>130</v>
      </c>
      <c r="E3971" t="s">
        <v>131</v>
      </c>
      <c r="F3971">
        <v>1724</v>
      </c>
      <c r="G3971">
        <v>290.39</v>
      </c>
      <c r="H3971">
        <v>0.15</v>
      </c>
      <c r="I3971">
        <v>425537.51</v>
      </c>
      <c r="J3971">
        <v>224523.65</v>
      </c>
      <c r="K3971">
        <v>11875.28</v>
      </c>
      <c r="L3971">
        <v>2446.2600000000002</v>
      </c>
      <c r="M3971">
        <v>14018.87</v>
      </c>
      <c r="N3971">
        <v>172673.45</v>
      </c>
      <c r="O3971">
        <v>40.58</v>
      </c>
      <c r="P3971" t="s">
        <v>35</v>
      </c>
      <c r="Q3971" t="s">
        <v>90</v>
      </c>
      <c r="R3971" t="s">
        <v>37</v>
      </c>
      <c r="S3971" t="s">
        <v>38</v>
      </c>
      <c r="T3971" t="s">
        <v>39</v>
      </c>
      <c r="U3971">
        <v>7</v>
      </c>
      <c r="V3971" s="1">
        <v>45575</v>
      </c>
      <c r="W3971" s="1">
        <v>45578</v>
      </c>
      <c r="X3971" s="1">
        <v>45598</v>
      </c>
      <c r="Y3971" t="s">
        <v>54</v>
      </c>
      <c r="Z3971" t="s">
        <v>75</v>
      </c>
      <c r="AA3971" t="s">
        <v>56</v>
      </c>
      <c r="AB3971" t="s">
        <v>66</v>
      </c>
      <c r="AC3971" t="s">
        <v>84</v>
      </c>
      <c r="AD3971" t="s">
        <v>67</v>
      </c>
    </row>
    <row r="3972" spans="1:30" x14ac:dyDescent="0.3">
      <c r="A3972" t="s">
        <v>7290</v>
      </c>
      <c r="B3972" t="s">
        <v>7291</v>
      </c>
      <c r="C3972" t="s">
        <v>32</v>
      </c>
      <c r="D3972" t="s">
        <v>140</v>
      </c>
      <c r="E3972" t="s">
        <v>49</v>
      </c>
      <c r="F3972">
        <v>416</v>
      </c>
      <c r="G3972">
        <v>101.37</v>
      </c>
      <c r="H3972">
        <v>0.15</v>
      </c>
      <c r="I3972">
        <v>35844.43</v>
      </c>
      <c r="J3972">
        <v>17811.240000000002</v>
      </c>
      <c r="K3972">
        <v>12967.98</v>
      </c>
      <c r="L3972">
        <v>2129.33</v>
      </c>
      <c r="M3972">
        <v>1781.85</v>
      </c>
      <c r="N3972">
        <v>1154.03</v>
      </c>
      <c r="O3972">
        <v>3.22</v>
      </c>
      <c r="P3972" t="s">
        <v>35</v>
      </c>
      <c r="Q3972" t="s">
        <v>90</v>
      </c>
      <c r="R3972" t="s">
        <v>51</v>
      </c>
      <c r="S3972" t="s">
        <v>38</v>
      </c>
      <c r="T3972" t="s">
        <v>53</v>
      </c>
      <c r="U3972">
        <v>15</v>
      </c>
      <c r="V3972" s="1">
        <v>45778</v>
      </c>
      <c r="W3972" s="1">
        <v>45779</v>
      </c>
      <c r="X3972" s="1">
        <v>45820</v>
      </c>
      <c r="Y3972" t="s">
        <v>81</v>
      </c>
      <c r="Z3972" t="s">
        <v>82</v>
      </c>
      <c r="AA3972" t="s">
        <v>65</v>
      </c>
      <c r="AB3972" t="s">
        <v>66</v>
      </c>
      <c r="AC3972" t="s">
        <v>77</v>
      </c>
      <c r="AD3972" t="s">
        <v>58</v>
      </c>
    </row>
    <row r="3973" spans="1:30" x14ac:dyDescent="0.3">
      <c r="A3973" t="s">
        <v>7292</v>
      </c>
      <c r="B3973" t="s">
        <v>3535</v>
      </c>
      <c r="C3973" t="s">
        <v>70</v>
      </c>
      <c r="D3973" t="s">
        <v>130</v>
      </c>
      <c r="E3973" t="s">
        <v>131</v>
      </c>
      <c r="F3973">
        <v>598</v>
      </c>
      <c r="G3973">
        <v>402.07</v>
      </c>
      <c r="H3973">
        <v>0</v>
      </c>
      <c r="I3973">
        <v>240437.86</v>
      </c>
      <c r="J3973">
        <v>154551.62</v>
      </c>
      <c r="K3973">
        <v>9346.65</v>
      </c>
      <c r="L3973">
        <v>970.92</v>
      </c>
      <c r="M3973">
        <v>6160.72</v>
      </c>
      <c r="N3973">
        <v>69407.95</v>
      </c>
      <c r="O3973">
        <v>28.87</v>
      </c>
      <c r="P3973" t="s">
        <v>35</v>
      </c>
      <c r="Q3973" t="s">
        <v>297</v>
      </c>
      <c r="R3973" t="s">
        <v>37</v>
      </c>
      <c r="S3973" t="s">
        <v>38</v>
      </c>
      <c r="T3973" t="s">
        <v>112</v>
      </c>
      <c r="U3973">
        <v>7</v>
      </c>
      <c r="V3973" s="1">
        <v>45545</v>
      </c>
      <c r="W3973" s="1">
        <v>45555</v>
      </c>
      <c r="X3973" s="1">
        <v>45586</v>
      </c>
      <c r="Y3973" t="s">
        <v>103</v>
      </c>
      <c r="Z3973" t="s">
        <v>104</v>
      </c>
      <c r="AA3973" t="s">
        <v>56</v>
      </c>
      <c r="AB3973" t="s">
        <v>76</v>
      </c>
      <c r="AC3973" t="s">
        <v>84</v>
      </c>
      <c r="AD3973" t="s">
        <v>58</v>
      </c>
    </row>
    <row r="3974" spans="1:30" x14ac:dyDescent="0.3">
      <c r="A3974" t="s">
        <v>7293</v>
      </c>
      <c r="B3974" t="s">
        <v>7294</v>
      </c>
      <c r="C3974" t="s">
        <v>70</v>
      </c>
      <c r="D3974" t="s">
        <v>88</v>
      </c>
      <c r="E3974" t="s">
        <v>89</v>
      </c>
      <c r="F3974">
        <v>1214</v>
      </c>
      <c r="G3974">
        <v>474.99</v>
      </c>
      <c r="H3974">
        <v>0.05</v>
      </c>
      <c r="I3974">
        <v>547805.97</v>
      </c>
      <c r="J3974">
        <v>300179.53000000003</v>
      </c>
      <c r="K3974">
        <v>2163.9299999999998</v>
      </c>
      <c r="L3974">
        <v>171.38</v>
      </c>
      <c r="M3974">
        <v>42710.83</v>
      </c>
      <c r="N3974">
        <v>202580.3</v>
      </c>
      <c r="O3974">
        <v>36.979999999999997</v>
      </c>
      <c r="P3974" t="s">
        <v>35</v>
      </c>
      <c r="Q3974" t="s">
        <v>111</v>
      </c>
      <c r="R3974" t="s">
        <v>37</v>
      </c>
      <c r="S3974" t="s">
        <v>38</v>
      </c>
      <c r="T3974" t="s">
        <v>53</v>
      </c>
      <c r="U3974">
        <v>2</v>
      </c>
      <c r="V3974" s="1">
        <v>45886</v>
      </c>
      <c r="W3974" s="1">
        <v>45890</v>
      </c>
      <c r="X3974" s="1">
        <v>45899</v>
      </c>
      <c r="Y3974" t="s">
        <v>103</v>
      </c>
      <c r="Z3974" t="s">
        <v>177</v>
      </c>
      <c r="AA3974" t="s">
        <v>65</v>
      </c>
      <c r="AB3974" t="s">
        <v>66</v>
      </c>
      <c r="AC3974" t="s">
        <v>44</v>
      </c>
      <c r="AD3974" t="s">
        <v>67</v>
      </c>
    </row>
    <row r="3975" spans="1:30" x14ac:dyDescent="0.3">
      <c r="A3975" t="s">
        <v>7295</v>
      </c>
      <c r="B3975" t="s">
        <v>7296</v>
      </c>
      <c r="C3975" t="s">
        <v>87</v>
      </c>
      <c r="D3975" t="s">
        <v>140</v>
      </c>
      <c r="E3975" t="s">
        <v>49</v>
      </c>
      <c r="F3975">
        <v>548</v>
      </c>
      <c r="G3975">
        <v>435.3</v>
      </c>
      <c r="H3975">
        <v>0.15</v>
      </c>
      <c r="I3975">
        <v>202762.74</v>
      </c>
      <c r="J3975">
        <v>149709.47</v>
      </c>
      <c r="K3975">
        <v>10852.24</v>
      </c>
      <c r="L3975">
        <v>771.15</v>
      </c>
      <c r="M3975">
        <v>5413.68</v>
      </c>
      <c r="N3975">
        <v>36016.199999999997</v>
      </c>
      <c r="O3975">
        <v>17.760000000000002</v>
      </c>
      <c r="P3975" t="s">
        <v>35</v>
      </c>
      <c r="Q3975" t="s">
        <v>122</v>
      </c>
      <c r="R3975" t="s">
        <v>51</v>
      </c>
      <c r="S3975" t="s">
        <v>97</v>
      </c>
      <c r="T3975" t="s">
        <v>63</v>
      </c>
      <c r="U3975">
        <v>0</v>
      </c>
      <c r="V3975" s="1">
        <v>45852</v>
      </c>
      <c r="W3975" s="1">
        <v>45862</v>
      </c>
      <c r="X3975" s="1">
        <v>45868</v>
      </c>
      <c r="Y3975" t="s">
        <v>103</v>
      </c>
      <c r="Z3975" t="s">
        <v>119</v>
      </c>
      <c r="AA3975" t="s">
        <v>65</v>
      </c>
      <c r="AB3975" t="s">
        <v>43</v>
      </c>
      <c r="AC3975" t="s">
        <v>93</v>
      </c>
      <c r="AD3975" t="s">
        <v>45</v>
      </c>
    </row>
    <row r="3976" spans="1:30" x14ac:dyDescent="0.3">
      <c r="A3976" t="s">
        <v>7297</v>
      </c>
      <c r="B3976" t="s">
        <v>4549</v>
      </c>
      <c r="C3976" t="s">
        <v>70</v>
      </c>
      <c r="D3976" t="s">
        <v>71</v>
      </c>
      <c r="E3976" t="s">
        <v>72</v>
      </c>
      <c r="F3976">
        <v>303</v>
      </c>
      <c r="G3976">
        <v>150.55000000000001</v>
      </c>
      <c r="H3976">
        <v>0</v>
      </c>
      <c r="I3976">
        <v>45616.65</v>
      </c>
      <c r="J3976">
        <v>28926.09</v>
      </c>
      <c r="K3976">
        <v>10530.2</v>
      </c>
      <c r="L3976">
        <v>905.21</v>
      </c>
      <c r="M3976">
        <v>4748.67</v>
      </c>
      <c r="N3976">
        <v>506.48</v>
      </c>
      <c r="O3976">
        <v>1.1100000000000001</v>
      </c>
      <c r="P3976" t="s">
        <v>35</v>
      </c>
      <c r="Q3976" t="s">
        <v>90</v>
      </c>
      <c r="R3976" t="s">
        <v>51</v>
      </c>
      <c r="S3976" t="s">
        <v>91</v>
      </c>
      <c r="T3976" t="s">
        <v>170</v>
      </c>
      <c r="U3976">
        <v>15</v>
      </c>
      <c r="V3976" s="1">
        <v>45693</v>
      </c>
      <c r="W3976" s="1">
        <v>45694</v>
      </c>
      <c r="X3976" s="1">
        <v>45735</v>
      </c>
      <c r="Y3976" t="s">
        <v>40</v>
      </c>
      <c r="Z3976" t="s">
        <v>147</v>
      </c>
      <c r="AA3976" t="s">
        <v>65</v>
      </c>
      <c r="AB3976" t="s">
        <v>66</v>
      </c>
      <c r="AC3976" t="s">
        <v>44</v>
      </c>
      <c r="AD3976" t="s">
        <v>45</v>
      </c>
    </row>
    <row r="3977" spans="1:30" x14ac:dyDescent="0.3">
      <c r="A3977" t="s">
        <v>7298</v>
      </c>
      <c r="B3977" t="s">
        <v>7299</v>
      </c>
      <c r="C3977" t="s">
        <v>87</v>
      </c>
      <c r="D3977" t="s">
        <v>71</v>
      </c>
      <c r="E3977" t="s">
        <v>72</v>
      </c>
      <c r="F3977">
        <v>1958</v>
      </c>
      <c r="G3977">
        <v>361.19</v>
      </c>
      <c r="H3977">
        <v>0.15</v>
      </c>
      <c r="I3977">
        <v>601128.52</v>
      </c>
      <c r="J3977">
        <v>369445.31</v>
      </c>
      <c r="K3977">
        <v>4774.3900000000003</v>
      </c>
      <c r="L3977">
        <v>1521.08</v>
      </c>
      <c r="M3977">
        <v>68153.09</v>
      </c>
      <c r="N3977">
        <v>157234.65</v>
      </c>
      <c r="O3977">
        <v>26.16</v>
      </c>
      <c r="P3977" t="s">
        <v>35</v>
      </c>
      <c r="Q3977" t="s">
        <v>111</v>
      </c>
      <c r="R3977" t="s">
        <v>51</v>
      </c>
      <c r="S3977" t="s">
        <v>38</v>
      </c>
      <c r="T3977" t="s">
        <v>112</v>
      </c>
      <c r="U3977">
        <v>0</v>
      </c>
      <c r="V3977" s="1">
        <v>45878</v>
      </c>
      <c r="W3977" s="1">
        <v>45879</v>
      </c>
      <c r="X3977" s="1">
        <v>45886</v>
      </c>
      <c r="Y3977" t="s">
        <v>103</v>
      </c>
      <c r="Z3977" t="s">
        <v>177</v>
      </c>
      <c r="AA3977" t="s">
        <v>83</v>
      </c>
      <c r="AB3977" t="s">
        <v>76</v>
      </c>
      <c r="AC3977" t="s">
        <v>93</v>
      </c>
      <c r="AD3977" t="s">
        <v>58</v>
      </c>
    </row>
    <row r="3978" spans="1:30" x14ac:dyDescent="0.3">
      <c r="A3978" t="s">
        <v>7300</v>
      </c>
      <c r="B3978" t="s">
        <v>4153</v>
      </c>
      <c r="C3978" t="s">
        <v>70</v>
      </c>
      <c r="D3978" t="s">
        <v>88</v>
      </c>
      <c r="E3978" t="s">
        <v>89</v>
      </c>
      <c r="F3978">
        <v>1325</v>
      </c>
      <c r="G3978">
        <v>109.86</v>
      </c>
      <c r="H3978">
        <v>0</v>
      </c>
      <c r="I3978">
        <v>145564.5</v>
      </c>
      <c r="J3978">
        <v>107968.03</v>
      </c>
      <c r="K3978">
        <v>1298.04</v>
      </c>
      <c r="L3978">
        <v>1043.76</v>
      </c>
      <c r="M3978">
        <v>15190.14</v>
      </c>
      <c r="N3978">
        <v>20064.53</v>
      </c>
      <c r="O3978">
        <v>13.78</v>
      </c>
      <c r="P3978" t="s">
        <v>35</v>
      </c>
      <c r="Q3978" t="s">
        <v>96</v>
      </c>
      <c r="R3978" t="s">
        <v>51</v>
      </c>
      <c r="S3978" t="s">
        <v>38</v>
      </c>
      <c r="T3978" t="s">
        <v>63</v>
      </c>
      <c r="U3978">
        <v>10</v>
      </c>
      <c r="V3978" s="1">
        <v>45690</v>
      </c>
      <c r="W3978" s="1">
        <v>45697</v>
      </c>
      <c r="X3978" s="1">
        <v>45715</v>
      </c>
      <c r="Y3978" t="s">
        <v>40</v>
      </c>
      <c r="Z3978" t="s">
        <v>147</v>
      </c>
      <c r="AA3978" t="s">
        <v>42</v>
      </c>
      <c r="AB3978" t="s">
        <v>66</v>
      </c>
      <c r="AC3978" t="s">
        <v>93</v>
      </c>
      <c r="AD3978" t="s">
        <v>67</v>
      </c>
    </row>
    <row r="3979" spans="1:30" x14ac:dyDescent="0.3">
      <c r="A3979" t="s">
        <v>7301</v>
      </c>
      <c r="B3979" t="s">
        <v>4296</v>
      </c>
      <c r="C3979" t="s">
        <v>135</v>
      </c>
      <c r="D3979" t="s">
        <v>48</v>
      </c>
      <c r="E3979" t="s">
        <v>49</v>
      </c>
      <c r="F3979">
        <v>239</v>
      </c>
      <c r="G3979">
        <v>128.49</v>
      </c>
      <c r="H3979">
        <v>0.05</v>
      </c>
      <c r="I3979">
        <v>29173.65</v>
      </c>
      <c r="J3979">
        <v>19530.28</v>
      </c>
      <c r="K3979">
        <v>14339.51</v>
      </c>
      <c r="L3979">
        <v>1809.89</v>
      </c>
      <c r="M3979">
        <v>1619.71</v>
      </c>
      <c r="N3979">
        <v>-8125.74</v>
      </c>
      <c r="O3979">
        <v>-27.85</v>
      </c>
      <c r="P3979" t="s">
        <v>35</v>
      </c>
      <c r="Q3979" t="s">
        <v>36</v>
      </c>
      <c r="R3979" t="s">
        <v>37</v>
      </c>
      <c r="S3979" t="s">
        <v>91</v>
      </c>
      <c r="T3979" t="s">
        <v>63</v>
      </c>
      <c r="U3979">
        <v>0</v>
      </c>
      <c r="V3979" s="1">
        <v>45577</v>
      </c>
      <c r="W3979" s="1">
        <v>45578</v>
      </c>
      <c r="X3979" s="1">
        <v>45594</v>
      </c>
      <c r="Y3979" t="s">
        <v>54</v>
      </c>
      <c r="Z3979" t="s">
        <v>75</v>
      </c>
      <c r="AA3979" t="s">
        <v>65</v>
      </c>
      <c r="AB3979" t="s">
        <v>66</v>
      </c>
      <c r="AC3979" t="s">
        <v>44</v>
      </c>
      <c r="AD3979" t="s">
        <v>45</v>
      </c>
    </row>
    <row r="3980" spans="1:30" x14ac:dyDescent="0.3">
      <c r="A3980" t="s">
        <v>7302</v>
      </c>
      <c r="B3980" t="s">
        <v>7303</v>
      </c>
      <c r="C3980" t="s">
        <v>70</v>
      </c>
      <c r="D3980" t="s">
        <v>88</v>
      </c>
      <c r="E3980" t="s">
        <v>89</v>
      </c>
      <c r="F3980">
        <v>1729</v>
      </c>
      <c r="G3980">
        <v>61</v>
      </c>
      <c r="H3980">
        <v>0.15</v>
      </c>
      <c r="I3980">
        <v>89648.65</v>
      </c>
      <c r="J3980">
        <v>60454.15</v>
      </c>
      <c r="K3980">
        <v>5561.6</v>
      </c>
      <c r="L3980">
        <v>1719.18</v>
      </c>
      <c r="M3980">
        <v>7114.76</v>
      </c>
      <c r="N3980">
        <v>14798.96</v>
      </c>
      <c r="O3980">
        <v>16.510000000000002</v>
      </c>
      <c r="P3980" t="s">
        <v>35</v>
      </c>
      <c r="Q3980" t="s">
        <v>73</v>
      </c>
      <c r="R3980" t="s">
        <v>37</v>
      </c>
      <c r="S3980" t="s">
        <v>97</v>
      </c>
      <c r="T3980" t="s">
        <v>39</v>
      </c>
      <c r="U3980">
        <v>4</v>
      </c>
      <c r="V3980" s="1">
        <v>45892</v>
      </c>
      <c r="W3980" s="1">
        <v>45902</v>
      </c>
      <c r="X3980" s="1">
        <v>45911</v>
      </c>
      <c r="Y3980" t="s">
        <v>103</v>
      </c>
      <c r="Z3980" t="s">
        <v>177</v>
      </c>
      <c r="AA3980" t="s">
        <v>83</v>
      </c>
      <c r="AB3980" t="s">
        <v>43</v>
      </c>
      <c r="AC3980" t="s">
        <v>84</v>
      </c>
      <c r="AD3980" t="s">
        <v>45</v>
      </c>
    </row>
    <row r="3981" spans="1:30" x14ac:dyDescent="0.3">
      <c r="A3981" t="s">
        <v>7304</v>
      </c>
      <c r="B3981" t="s">
        <v>7305</v>
      </c>
      <c r="C3981" t="s">
        <v>87</v>
      </c>
      <c r="D3981" t="s">
        <v>88</v>
      </c>
      <c r="E3981" t="s">
        <v>89</v>
      </c>
      <c r="F3981">
        <v>484</v>
      </c>
      <c r="G3981">
        <v>109.56</v>
      </c>
      <c r="H3981">
        <v>0.05</v>
      </c>
      <c r="I3981">
        <v>50375.69</v>
      </c>
      <c r="J3981">
        <v>24519.08</v>
      </c>
      <c r="K3981">
        <v>835.94</v>
      </c>
      <c r="L3981">
        <v>2045.08</v>
      </c>
      <c r="M3981">
        <v>3726.74</v>
      </c>
      <c r="N3981">
        <v>19248.849999999999</v>
      </c>
      <c r="O3981">
        <v>38.21</v>
      </c>
      <c r="P3981" t="s">
        <v>35</v>
      </c>
      <c r="Q3981" t="s">
        <v>50</v>
      </c>
      <c r="R3981" t="s">
        <v>51</v>
      </c>
      <c r="S3981" t="s">
        <v>91</v>
      </c>
      <c r="T3981" t="s">
        <v>39</v>
      </c>
      <c r="U3981">
        <v>4</v>
      </c>
      <c r="V3981" s="1">
        <v>45812</v>
      </c>
      <c r="W3981" s="1">
        <v>45822</v>
      </c>
      <c r="X3981" s="1">
        <v>45846</v>
      </c>
      <c r="Y3981" t="s">
        <v>81</v>
      </c>
      <c r="Z3981" t="s">
        <v>150</v>
      </c>
      <c r="AA3981" t="s">
        <v>56</v>
      </c>
      <c r="AB3981" t="s">
        <v>43</v>
      </c>
      <c r="AC3981" t="s">
        <v>77</v>
      </c>
      <c r="AD3981" t="s">
        <v>58</v>
      </c>
    </row>
    <row r="3982" spans="1:30" x14ac:dyDescent="0.3">
      <c r="A3982" t="s">
        <v>7306</v>
      </c>
      <c r="B3982" t="s">
        <v>1245</v>
      </c>
      <c r="C3982" t="s">
        <v>32</v>
      </c>
      <c r="D3982" t="s">
        <v>140</v>
      </c>
      <c r="E3982" t="s">
        <v>49</v>
      </c>
      <c r="F3982">
        <v>1133</v>
      </c>
      <c r="G3982">
        <v>384.61</v>
      </c>
      <c r="H3982">
        <v>0.15</v>
      </c>
      <c r="I3982">
        <v>370398.66</v>
      </c>
      <c r="J3982">
        <v>244319.8</v>
      </c>
      <c r="K3982">
        <v>3600.56</v>
      </c>
      <c r="L3982">
        <v>2139.64</v>
      </c>
      <c r="M3982">
        <v>27252.07</v>
      </c>
      <c r="N3982">
        <v>93086.59</v>
      </c>
      <c r="O3982">
        <v>25.13</v>
      </c>
      <c r="P3982" t="s">
        <v>35</v>
      </c>
      <c r="Q3982" t="s">
        <v>90</v>
      </c>
      <c r="R3982" t="s">
        <v>51</v>
      </c>
      <c r="S3982" t="s">
        <v>52</v>
      </c>
      <c r="T3982" t="s">
        <v>63</v>
      </c>
      <c r="U3982">
        <v>0</v>
      </c>
      <c r="V3982" s="1">
        <v>45940</v>
      </c>
      <c r="W3982" s="1">
        <v>45948</v>
      </c>
      <c r="X3982" s="1">
        <v>45975</v>
      </c>
      <c r="Y3982" t="s">
        <v>54</v>
      </c>
      <c r="Z3982" t="s">
        <v>75</v>
      </c>
      <c r="AA3982" t="s">
        <v>56</v>
      </c>
      <c r="AB3982" t="s">
        <v>76</v>
      </c>
      <c r="AC3982" t="s">
        <v>123</v>
      </c>
      <c r="AD3982" t="s">
        <v>67</v>
      </c>
    </row>
    <row r="3983" spans="1:30" x14ac:dyDescent="0.3">
      <c r="A3983" t="s">
        <v>7307</v>
      </c>
      <c r="B3983" t="s">
        <v>3794</v>
      </c>
      <c r="C3983" t="s">
        <v>32</v>
      </c>
      <c r="D3983" t="s">
        <v>130</v>
      </c>
      <c r="E3983" t="s">
        <v>131</v>
      </c>
      <c r="F3983">
        <v>205</v>
      </c>
      <c r="G3983">
        <v>179.72</v>
      </c>
      <c r="H3983">
        <v>0.05</v>
      </c>
      <c r="I3983">
        <v>35000.47</v>
      </c>
      <c r="J3983">
        <v>24630.09</v>
      </c>
      <c r="K3983">
        <v>9904.4599999999991</v>
      </c>
      <c r="L3983">
        <v>273.64999999999998</v>
      </c>
      <c r="M3983">
        <v>2350.65</v>
      </c>
      <c r="N3983">
        <v>-2158.38</v>
      </c>
      <c r="O3983">
        <v>-6.17</v>
      </c>
      <c r="P3983" t="s">
        <v>35</v>
      </c>
      <c r="Q3983" t="s">
        <v>50</v>
      </c>
      <c r="R3983" t="s">
        <v>74</v>
      </c>
      <c r="S3983" t="s">
        <v>38</v>
      </c>
      <c r="T3983" t="s">
        <v>63</v>
      </c>
      <c r="U3983">
        <v>4</v>
      </c>
      <c r="V3983" s="1">
        <v>45787</v>
      </c>
      <c r="W3983" s="1">
        <v>45797</v>
      </c>
      <c r="X3983" s="1">
        <v>45824</v>
      </c>
      <c r="Y3983" t="s">
        <v>81</v>
      </c>
      <c r="Z3983" t="s">
        <v>82</v>
      </c>
      <c r="AA3983" t="s">
        <v>83</v>
      </c>
      <c r="AB3983" t="s">
        <v>66</v>
      </c>
      <c r="AC3983" t="s">
        <v>77</v>
      </c>
      <c r="AD3983" t="s">
        <v>45</v>
      </c>
    </row>
    <row r="3984" spans="1:30" x14ac:dyDescent="0.3">
      <c r="A3984" t="s">
        <v>7308</v>
      </c>
      <c r="B3984" t="s">
        <v>7309</v>
      </c>
      <c r="D3984" t="s">
        <v>88</v>
      </c>
      <c r="E3984" t="s">
        <v>89</v>
      </c>
      <c r="F3984">
        <v>1597</v>
      </c>
      <c r="G3984">
        <v>382.75</v>
      </c>
      <c r="H3984">
        <v>0.15</v>
      </c>
      <c r="I3984">
        <v>519563.99</v>
      </c>
      <c r="J3984">
        <v>303919.88</v>
      </c>
      <c r="K3984">
        <v>1314.72</v>
      </c>
      <c r="L3984">
        <v>1998.35</v>
      </c>
      <c r="M3984">
        <v>29499.26</v>
      </c>
      <c r="N3984">
        <v>182831.78</v>
      </c>
      <c r="O3984">
        <v>35.19</v>
      </c>
      <c r="P3984" t="s">
        <v>35</v>
      </c>
      <c r="Q3984" t="s">
        <v>203</v>
      </c>
      <c r="R3984" t="s">
        <v>74</v>
      </c>
      <c r="S3984" t="s">
        <v>118</v>
      </c>
      <c r="T3984" t="s">
        <v>39</v>
      </c>
      <c r="U3984">
        <v>0</v>
      </c>
      <c r="V3984" s="1">
        <v>45331</v>
      </c>
      <c r="W3984" s="1">
        <v>45332</v>
      </c>
      <c r="X3984" s="1">
        <v>45360</v>
      </c>
      <c r="Y3984" t="s">
        <v>40</v>
      </c>
      <c r="Z3984" t="s">
        <v>147</v>
      </c>
      <c r="AA3984" t="s">
        <v>42</v>
      </c>
      <c r="AB3984" t="s">
        <v>66</v>
      </c>
      <c r="AC3984" t="s">
        <v>93</v>
      </c>
      <c r="AD3984" t="s">
        <v>58</v>
      </c>
    </row>
    <row r="3985" spans="1:30" x14ac:dyDescent="0.3">
      <c r="A3985" t="s">
        <v>7310</v>
      </c>
      <c r="B3985" t="s">
        <v>7311</v>
      </c>
      <c r="C3985" t="s">
        <v>70</v>
      </c>
      <c r="D3985" t="s">
        <v>71</v>
      </c>
      <c r="E3985" t="s">
        <v>72</v>
      </c>
      <c r="F3985">
        <v>1580</v>
      </c>
      <c r="G3985">
        <v>200</v>
      </c>
      <c r="H3985">
        <v>0.1</v>
      </c>
      <c r="I3985">
        <v>284400</v>
      </c>
      <c r="J3985">
        <v>138006.24</v>
      </c>
      <c r="K3985">
        <v>6138.04</v>
      </c>
      <c r="L3985">
        <v>1493.13</v>
      </c>
      <c r="M3985">
        <v>30948.62</v>
      </c>
      <c r="N3985">
        <v>107813.97</v>
      </c>
      <c r="O3985">
        <v>37.909999999999997</v>
      </c>
      <c r="P3985" t="s">
        <v>35</v>
      </c>
      <c r="Q3985" t="s">
        <v>111</v>
      </c>
      <c r="R3985" t="s">
        <v>74</v>
      </c>
      <c r="S3985" t="s">
        <v>52</v>
      </c>
      <c r="T3985" t="s">
        <v>53</v>
      </c>
      <c r="U3985">
        <v>10</v>
      </c>
      <c r="V3985" s="1">
        <v>45826</v>
      </c>
      <c r="W3985" s="1">
        <v>45834</v>
      </c>
      <c r="X3985" s="1">
        <v>45864</v>
      </c>
      <c r="Y3985" t="s">
        <v>81</v>
      </c>
      <c r="Z3985" t="s">
        <v>150</v>
      </c>
      <c r="AA3985" t="s">
        <v>42</v>
      </c>
      <c r="AB3985" t="s">
        <v>76</v>
      </c>
      <c r="AC3985" t="s">
        <v>93</v>
      </c>
      <c r="AD3985" t="s">
        <v>45</v>
      </c>
    </row>
    <row r="3986" spans="1:30" x14ac:dyDescent="0.3">
      <c r="A3986" t="s">
        <v>7312</v>
      </c>
      <c r="B3986" t="s">
        <v>330</v>
      </c>
      <c r="C3986" t="s">
        <v>135</v>
      </c>
      <c r="D3986" t="s">
        <v>130</v>
      </c>
      <c r="E3986" t="s">
        <v>131</v>
      </c>
      <c r="F3986">
        <v>820</v>
      </c>
      <c r="G3986">
        <v>355.32</v>
      </c>
      <c r="H3986">
        <v>0.05</v>
      </c>
      <c r="I3986">
        <v>276794.28000000003</v>
      </c>
      <c r="J3986">
        <v>202318.95</v>
      </c>
      <c r="K3986">
        <v>7633.93</v>
      </c>
      <c r="L3986">
        <v>1456.41</v>
      </c>
      <c r="M3986">
        <v>8439.76</v>
      </c>
      <c r="N3986">
        <v>56945.23</v>
      </c>
      <c r="O3986">
        <v>20.57</v>
      </c>
      <c r="P3986" t="s">
        <v>35</v>
      </c>
      <c r="Q3986" t="s">
        <v>73</v>
      </c>
      <c r="R3986" t="s">
        <v>74</v>
      </c>
      <c r="S3986" t="s">
        <v>52</v>
      </c>
      <c r="T3986" t="s">
        <v>39</v>
      </c>
      <c r="U3986">
        <v>2</v>
      </c>
      <c r="V3986" s="1">
        <v>45598</v>
      </c>
      <c r="W3986" s="1">
        <v>45605</v>
      </c>
      <c r="X3986" s="1">
        <v>45632</v>
      </c>
      <c r="Y3986" t="s">
        <v>54</v>
      </c>
      <c r="Z3986" t="s">
        <v>92</v>
      </c>
      <c r="AA3986" t="s">
        <v>65</v>
      </c>
      <c r="AB3986" t="s">
        <v>76</v>
      </c>
      <c r="AC3986" t="s">
        <v>93</v>
      </c>
      <c r="AD3986" t="s">
        <v>58</v>
      </c>
    </row>
    <row r="3987" spans="1:30" x14ac:dyDescent="0.3">
      <c r="A3987" t="s">
        <v>7313</v>
      </c>
      <c r="B3987" t="s">
        <v>2880</v>
      </c>
      <c r="C3987" t="s">
        <v>135</v>
      </c>
      <c r="D3987" t="s">
        <v>107</v>
      </c>
      <c r="E3987" t="s">
        <v>108</v>
      </c>
      <c r="F3987">
        <v>1237</v>
      </c>
      <c r="G3987">
        <v>51.83</v>
      </c>
      <c r="H3987">
        <v>0.05</v>
      </c>
      <c r="I3987">
        <v>60908.02</v>
      </c>
      <c r="J3987">
        <v>42547.59</v>
      </c>
      <c r="K3987">
        <v>4248.0600000000004</v>
      </c>
      <c r="L3987">
        <v>2985.87</v>
      </c>
      <c r="M3987">
        <v>5893.13</v>
      </c>
      <c r="N3987">
        <v>5233.37</v>
      </c>
      <c r="O3987">
        <v>8.59</v>
      </c>
      <c r="P3987" t="s">
        <v>35</v>
      </c>
      <c r="Q3987" t="s">
        <v>96</v>
      </c>
      <c r="R3987" t="s">
        <v>51</v>
      </c>
      <c r="S3987" t="s">
        <v>97</v>
      </c>
      <c r="T3987" t="s">
        <v>39</v>
      </c>
      <c r="U3987">
        <v>0</v>
      </c>
      <c r="V3987" s="1">
        <v>45746</v>
      </c>
      <c r="W3987" s="1">
        <v>45751</v>
      </c>
      <c r="X3987" s="1">
        <v>45758</v>
      </c>
      <c r="Y3987" t="s">
        <v>40</v>
      </c>
      <c r="Z3987" t="s">
        <v>41</v>
      </c>
      <c r="AA3987" t="s">
        <v>56</v>
      </c>
      <c r="AB3987" t="s">
        <v>66</v>
      </c>
      <c r="AC3987" t="s">
        <v>57</v>
      </c>
      <c r="AD3987" t="s">
        <v>58</v>
      </c>
    </row>
    <row r="3988" spans="1:30" x14ac:dyDescent="0.3">
      <c r="A3988" t="s">
        <v>7314</v>
      </c>
      <c r="B3988" t="s">
        <v>4184</v>
      </c>
      <c r="C3988" t="s">
        <v>87</v>
      </c>
      <c r="D3988" t="s">
        <v>107</v>
      </c>
      <c r="E3988" t="s">
        <v>108</v>
      </c>
      <c r="F3988">
        <v>982</v>
      </c>
      <c r="G3988">
        <v>443.02</v>
      </c>
      <c r="H3988">
        <v>0.05</v>
      </c>
      <c r="I3988">
        <v>413293.36</v>
      </c>
      <c r="J3988">
        <v>278824.84000000003</v>
      </c>
      <c r="K3988">
        <v>9631.3700000000008</v>
      </c>
      <c r="L3988">
        <v>153.52000000000001</v>
      </c>
      <c r="M3988">
        <v>23642.3</v>
      </c>
      <c r="N3988">
        <v>101041.33</v>
      </c>
      <c r="O3988">
        <v>24.45</v>
      </c>
      <c r="P3988" t="s">
        <v>35</v>
      </c>
      <c r="Q3988" t="s">
        <v>36</v>
      </c>
      <c r="R3988" t="s">
        <v>37</v>
      </c>
      <c r="S3988" t="s">
        <v>38</v>
      </c>
      <c r="T3988" t="s">
        <v>39</v>
      </c>
      <c r="U3988">
        <v>10</v>
      </c>
      <c r="V3988" s="1">
        <v>45328</v>
      </c>
      <c r="W3988" s="1">
        <v>45329</v>
      </c>
      <c r="X3988" s="1">
        <v>45358</v>
      </c>
      <c r="Y3988" t="s">
        <v>40</v>
      </c>
      <c r="Z3988" t="s">
        <v>147</v>
      </c>
      <c r="AA3988" t="s">
        <v>83</v>
      </c>
      <c r="AB3988" t="s">
        <v>43</v>
      </c>
      <c r="AC3988" t="s">
        <v>98</v>
      </c>
      <c r="AD3988" t="s">
        <v>67</v>
      </c>
    </row>
    <row r="3989" spans="1:30" x14ac:dyDescent="0.3">
      <c r="A3989" t="s">
        <v>7315</v>
      </c>
      <c r="B3989" t="s">
        <v>7316</v>
      </c>
      <c r="C3989" t="s">
        <v>135</v>
      </c>
      <c r="D3989" t="s">
        <v>88</v>
      </c>
      <c r="E3989" t="s">
        <v>89</v>
      </c>
      <c r="F3989">
        <v>1636</v>
      </c>
      <c r="G3989">
        <v>419.77</v>
      </c>
      <c r="H3989">
        <v>0.05</v>
      </c>
      <c r="I3989">
        <v>652406.53</v>
      </c>
      <c r="J3989">
        <v>487508.27</v>
      </c>
      <c r="K3989">
        <v>7503.73</v>
      </c>
      <c r="L3989">
        <v>2092.7800000000002</v>
      </c>
      <c r="M3989">
        <v>54654</v>
      </c>
      <c r="N3989">
        <v>100647.75</v>
      </c>
      <c r="O3989">
        <v>15.43</v>
      </c>
      <c r="P3989" t="s">
        <v>35</v>
      </c>
      <c r="Q3989" t="s">
        <v>132</v>
      </c>
      <c r="R3989" t="s">
        <v>74</v>
      </c>
      <c r="S3989" t="s">
        <v>38</v>
      </c>
      <c r="T3989" t="s">
        <v>39</v>
      </c>
      <c r="U3989">
        <v>15</v>
      </c>
      <c r="V3989" s="1">
        <v>45927</v>
      </c>
      <c r="W3989" s="1">
        <v>45929</v>
      </c>
      <c r="X3989" s="1">
        <v>45953</v>
      </c>
      <c r="Y3989" t="s">
        <v>103</v>
      </c>
      <c r="Z3989" t="s">
        <v>104</v>
      </c>
      <c r="AA3989" t="s">
        <v>56</v>
      </c>
      <c r="AB3989" t="s">
        <v>76</v>
      </c>
      <c r="AC3989" t="s">
        <v>77</v>
      </c>
      <c r="AD3989" t="s">
        <v>67</v>
      </c>
    </row>
    <row r="3990" spans="1:30" x14ac:dyDescent="0.3">
      <c r="A3990" t="s">
        <v>7317</v>
      </c>
      <c r="B3990" t="s">
        <v>7318</v>
      </c>
      <c r="C3990" t="s">
        <v>80</v>
      </c>
      <c r="D3990" t="s">
        <v>140</v>
      </c>
      <c r="E3990" t="s">
        <v>49</v>
      </c>
      <c r="F3990">
        <v>1638</v>
      </c>
      <c r="G3990">
        <v>310.70999999999998</v>
      </c>
      <c r="H3990">
        <v>0.15</v>
      </c>
      <c r="I3990">
        <v>432601.53</v>
      </c>
      <c r="J3990">
        <v>207395.68</v>
      </c>
      <c r="K3990">
        <v>10719.06</v>
      </c>
      <c r="L3990">
        <v>168.17</v>
      </c>
      <c r="M3990">
        <v>17743.419999999998</v>
      </c>
      <c r="N3990">
        <v>196575.2</v>
      </c>
      <c r="O3990">
        <v>45.44</v>
      </c>
      <c r="P3990" t="s">
        <v>35</v>
      </c>
      <c r="Q3990" t="s">
        <v>50</v>
      </c>
      <c r="R3990" t="s">
        <v>37</v>
      </c>
      <c r="S3990" t="s">
        <v>91</v>
      </c>
      <c r="T3990" t="s">
        <v>53</v>
      </c>
      <c r="U3990">
        <v>15</v>
      </c>
      <c r="V3990" s="1">
        <v>45884</v>
      </c>
      <c r="W3990" s="1">
        <v>45892</v>
      </c>
      <c r="X3990" s="1">
        <v>45912</v>
      </c>
      <c r="Y3990" t="s">
        <v>103</v>
      </c>
      <c r="Z3990" t="s">
        <v>177</v>
      </c>
      <c r="AA3990" t="s">
        <v>56</v>
      </c>
      <c r="AB3990" t="s">
        <v>76</v>
      </c>
      <c r="AC3990" t="s">
        <v>84</v>
      </c>
      <c r="AD3990" t="s">
        <v>58</v>
      </c>
    </row>
    <row r="3991" spans="1:30" x14ac:dyDescent="0.3">
      <c r="A3991" t="s">
        <v>7319</v>
      </c>
      <c r="B3991" t="s">
        <v>7320</v>
      </c>
      <c r="C3991" t="s">
        <v>135</v>
      </c>
      <c r="D3991" t="s">
        <v>48</v>
      </c>
      <c r="E3991" t="s">
        <v>49</v>
      </c>
      <c r="F3991">
        <v>1100</v>
      </c>
      <c r="G3991">
        <v>478.88</v>
      </c>
      <c r="H3991">
        <v>0.05</v>
      </c>
      <c r="I3991">
        <v>500429.6</v>
      </c>
      <c r="J3991">
        <v>251973.92</v>
      </c>
      <c r="K3991">
        <v>9348.23</v>
      </c>
      <c r="L3991">
        <v>1867.62</v>
      </c>
      <c r="M3991">
        <v>43978.84</v>
      </c>
      <c r="N3991">
        <v>193260.99</v>
      </c>
      <c r="O3991">
        <v>38.619999999999997</v>
      </c>
      <c r="P3991" t="s">
        <v>35</v>
      </c>
      <c r="Q3991" t="s">
        <v>96</v>
      </c>
      <c r="R3991" t="s">
        <v>74</v>
      </c>
      <c r="S3991" t="s">
        <v>52</v>
      </c>
      <c r="T3991" t="s">
        <v>39</v>
      </c>
      <c r="U3991">
        <v>7</v>
      </c>
      <c r="V3991" s="1">
        <v>45409</v>
      </c>
      <c r="W3991" s="1">
        <v>45410</v>
      </c>
      <c r="X3991" s="1">
        <v>45436</v>
      </c>
      <c r="Y3991" t="s">
        <v>81</v>
      </c>
      <c r="Z3991" t="s">
        <v>165</v>
      </c>
      <c r="AA3991" t="s">
        <v>65</v>
      </c>
      <c r="AB3991" t="s">
        <v>43</v>
      </c>
      <c r="AC3991" t="s">
        <v>123</v>
      </c>
      <c r="AD3991" t="s">
        <v>45</v>
      </c>
    </row>
    <row r="3992" spans="1:30" x14ac:dyDescent="0.3">
      <c r="A3992" t="s">
        <v>7321</v>
      </c>
      <c r="B3992" t="s">
        <v>7322</v>
      </c>
      <c r="C3992" t="s">
        <v>32</v>
      </c>
      <c r="D3992" t="s">
        <v>48</v>
      </c>
      <c r="E3992" t="s">
        <v>49</v>
      </c>
      <c r="F3992">
        <v>234</v>
      </c>
      <c r="G3992">
        <v>216.55</v>
      </c>
      <c r="H3992">
        <v>0</v>
      </c>
      <c r="I3992">
        <v>50672.7</v>
      </c>
      <c r="J3992">
        <v>33810.42</v>
      </c>
      <c r="L3992">
        <v>1696.67</v>
      </c>
      <c r="M3992">
        <v>5451.59</v>
      </c>
      <c r="N3992">
        <v>1302.2</v>
      </c>
      <c r="O3992">
        <v>2.57</v>
      </c>
      <c r="P3992" t="s">
        <v>35</v>
      </c>
      <c r="Q3992" t="s">
        <v>73</v>
      </c>
      <c r="R3992" t="s">
        <v>51</v>
      </c>
      <c r="S3992" t="s">
        <v>52</v>
      </c>
      <c r="T3992" t="s">
        <v>53</v>
      </c>
      <c r="U3992">
        <v>0</v>
      </c>
      <c r="V3992" s="1">
        <v>45909</v>
      </c>
      <c r="W3992" s="1">
        <v>45911</v>
      </c>
      <c r="X3992" s="1">
        <v>45920</v>
      </c>
      <c r="Y3992" t="s">
        <v>103</v>
      </c>
      <c r="Z3992" t="s">
        <v>104</v>
      </c>
      <c r="AA3992" t="s">
        <v>42</v>
      </c>
      <c r="AB3992" t="s">
        <v>43</v>
      </c>
      <c r="AC3992" t="s">
        <v>44</v>
      </c>
      <c r="AD3992" t="s">
        <v>67</v>
      </c>
    </row>
    <row r="3993" spans="1:30" x14ac:dyDescent="0.3">
      <c r="A3993" t="s">
        <v>7323</v>
      </c>
      <c r="B3993" t="s">
        <v>7324</v>
      </c>
      <c r="C3993" t="s">
        <v>87</v>
      </c>
      <c r="D3993" t="s">
        <v>101</v>
      </c>
      <c r="E3993" t="s">
        <v>102</v>
      </c>
      <c r="F3993">
        <v>269</v>
      </c>
      <c r="G3993">
        <v>396.26</v>
      </c>
      <c r="H3993">
        <v>0</v>
      </c>
      <c r="I3993">
        <v>106593.94</v>
      </c>
      <c r="J3993">
        <v>58808.6</v>
      </c>
      <c r="K3993">
        <v>9659.84</v>
      </c>
      <c r="L3993">
        <v>184.5</v>
      </c>
      <c r="M3993">
        <v>9443.4</v>
      </c>
      <c r="N3993">
        <v>28497.599999999999</v>
      </c>
      <c r="O3993">
        <v>26.73</v>
      </c>
      <c r="P3993" t="s">
        <v>35</v>
      </c>
      <c r="Q3993" t="s">
        <v>122</v>
      </c>
      <c r="R3993" t="s">
        <v>37</v>
      </c>
      <c r="S3993" t="s">
        <v>118</v>
      </c>
      <c r="T3993" t="s">
        <v>39</v>
      </c>
      <c r="U3993">
        <v>7</v>
      </c>
      <c r="V3993" s="1">
        <v>45498</v>
      </c>
      <c r="W3993" s="1">
        <v>45502</v>
      </c>
      <c r="X3993" s="1">
        <v>45533</v>
      </c>
      <c r="Y3993" t="s">
        <v>103</v>
      </c>
      <c r="Z3993" t="s">
        <v>119</v>
      </c>
      <c r="AA3993" t="s">
        <v>56</v>
      </c>
      <c r="AB3993" t="s">
        <v>66</v>
      </c>
      <c r="AC3993" t="s">
        <v>77</v>
      </c>
      <c r="AD3993" t="s">
        <v>58</v>
      </c>
    </row>
    <row r="3994" spans="1:30" x14ac:dyDescent="0.3">
      <c r="A3994" t="s">
        <v>7325</v>
      </c>
      <c r="B3994" t="s">
        <v>7326</v>
      </c>
      <c r="C3994" t="s">
        <v>70</v>
      </c>
      <c r="D3994" t="s">
        <v>140</v>
      </c>
      <c r="E3994" t="s">
        <v>49</v>
      </c>
      <c r="F3994">
        <v>927</v>
      </c>
      <c r="G3994">
        <v>440.29</v>
      </c>
      <c r="H3994">
        <v>0.15</v>
      </c>
      <c r="I3994">
        <v>346926.51</v>
      </c>
      <c r="J3994">
        <v>202618.06</v>
      </c>
      <c r="K3994">
        <v>1700.1</v>
      </c>
      <c r="L3994">
        <v>1316.24</v>
      </c>
      <c r="M3994">
        <v>24877.05</v>
      </c>
      <c r="N3994">
        <v>116415.06</v>
      </c>
      <c r="O3994">
        <v>33.56</v>
      </c>
      <c r="P3994" t="s">
        <v>35</v>
      </c>
      <c r="Q3994" t="s">
        <v>117</v>
      </c>
      <c r="R3994" t="s">
        <v>37</v>
      </c>
      <c r="S3994" t="s">
        <v>118</v>
      </c>
      <c r="T3994" t="s">
        <v>39</v>
      </c>
      <c r="U3994">
        <v>0</v>
      </c>
      <c r="V3994" s="1">
        <v>45840</v>
      </c>
      <c r="W3994" s="1">
        <v>45844</v>
      </c>
      <c r="X3994" s="1">
        <v>45852</v>
      </c>
      <c r="Y3994" t="s">
        <v>103</v>
      </c>
      <c r="Z3994" t="s">
        <v>119</v>
      </c>
      <c r="AA3994" t="s">
        <v>56</v>
      </c>
      <c r="AB3994" t="s">
        <v>43</v>
      </c>
      <c r="AC3994" t="s">
        <v>93</v>
      </c>
      <c r="AD3994" t="s">
        <v>58</v>
      </c>
    </row>
    <row r="3995" spans="1:30" x14ac:dyDescent="0.3">
      <c r="A3995" t="s">
        <v>7327</v>
      </c>
      <c r="B3995" t="s">
        <v>7328</v>
      </c>
      <c r="C3995" t="s">
        <v>70</v>
      </c>
      <c r="D3995" t="s">
        <v>61</v>
      </c>
      <c r="E3995" t="s">
        <v>62</v>
      </c>
      <c r="F3995">
        <v>1438</v>
      </c>
      <c r="G3995">
        <v>167.52</v>
      </c>
      <c r="H3995">
        <v>0.05</v>
      </c>
      <c r="I3995">
        <v>228849.07</v>
      </c>
      <c r="J3995">
        <v>135240.82999999999</v>
      </c>
      <c r="K3995">
        <v>5885.33</v>
      </c>
      <c r="L3995">
        <v>1973.05</v>
      </c>
      <c r="M3995">
        <v>18720.509999999998</v>
      </c>
      <c r="N3995">
        <v>67029.350000000006</v>
      </c>
      <c r="O3995">
        <v>29.29</v>
      </c>
      <c r="P3995" t="s">
        <v>35</v>
      </c>
      <c r="Q3995" t="s">
        <v>96</v>
      </c>
      <c r="R3995" t="s">
        <v>37</v>
      </c>
      <c r="S3995" t="s">
        <v>38</v>
      </c>
      <c r="T3995" t="s">
        <v>39</v>
      </c>
      <c r="U3995">
        <v>0</v>
      </c>
      <c r="V3995" s="1">
        <v>45718</v>
      </c>
      <c r="W3995" s="1">
        <v>45727</v>
      </c>
      <c r="X3995" s="1">
        <v>45744</v>
      </c>
      <c r="Y3995" t="s">
        <v>40</v>
      </c>
      <c r="Z3995" t="s">
        <v>41</v>
      </c>
      <c r="AA3995" t="s">
        <v>56</v>
      </c>
      <c r="AB3995" t="s">
        <v>76</v>
      </c>
      <c r="AC3995" t="s">
        <v>84</v>
      </c>
      <c r="AD3995" t="s">
        <v>45</v>
      </c>
    </row>
    <row r="3996" spans="1:30" x14ac:dyDescent="0.3">
      <c r="A3996" t="s">
        <v>7329</v>
      </c>
      <c r="B3996" t="s">
        <v>1132</v>
      </c>
      <c r="C3996" t="s">
        <v>80</v>
      </c>
      <c r="D3996" t="s">
        <v>71</v>
      </c>
      <c r="E3996" t="s">
        <v>72</v>
      </c>
      <c r="F3996">
        <v>1188</v>
      </c>
      <c r="G3996">
        <v>277.45</v>
      </c>
      <c r="H3996">
        <v>0.05</v>
      </c>
      <c r="I3996">
        <v>313130.07</v>
      </c>
      <c r="J3996">
        <v>144831.76999999999</v>
      </c>
      <c r="L3996">
        <v>248.18</v>
      </c>
      <c r="M3996">
        <v>36213.9</v>
      </c>
      <c r="N3996">
        <v>128079.81</v>
      </c>
      <c r="O3996">
        <v>40.9</v>
      </c>
      <c r="P3996" t="s">
        <v>35</v>
      </c>
      <c r="Q3996" t="s">
        <v>111</v>
      </c>
      <c r="R3996" t="s">
        <v>51</v>
      </c>
      <c r="S3996" t="s">
        <v>91</v>
      </c>
      <c r="T3996" t="s">
        <v>39</v>
      </c>
      <c r="U3996">
        <v>10</v>
      </c>
      <c r="V3996" s="1">
        <v>45746</v>
      </c>
      <c r="W3996" s="1">
        <v>45753</v>
      </c>
      <c r="X3996" s="1">
        <v>45769</v>
      </c>
      <c r="Y3996" t="s">
        <v>40</v>
      </c>
      <c r="Z3996" t="s">
        <v>41</v>
      </c>
      <c r="AA3996" t="s">
        <v>42</v>
      </c>
      <c r="AB3996" t="s">
        <v>43</v>
      </c>
      <c r="AC3996" t="s">
        <v>98</v>
      </c>
      <c r="AD3996" t="s">
        <v>67</v>
      </c>
    </row>
    <row r="3997" spans="1:30" x14ac:dyDescent="0.3">
      <c r="A3997" t="s">
        <v>7330</v>
      </c>
      <c r="B3997" t="s">
        <v>7331</v>
      </c>
      <c r="C3997" t="s">
        <v>70</v>
      </c>
      <c r="D3997" t="s">
        <v>61</v>
      </c>
      <c r="E3997" t="s">
        <v>62</v>
      </c>
      <c r="F3997">
        <v>1642</v>
      </c>
      <c r="G3997">
        <v>407.9</v>
      </c>
      <c r="H3997">
        <v>0</v>
      </c>
      <c r="I3997">
        <v>669771.80000000005</v>
      </c>
      <c r="J3997">
        <v>497533.37</v>
      </c>
      <c r="K3997">
        <v>7983.86</v>
      </c>
      <c r="L3997">
        <v>2501.59</v>
      </c>
      <c r="M3997">
        <v>54974.78</v>
      </c>
      <c r="N3997">
        <v>106778.2</v>
      </c>
      <c r="O3997">
        <v>15.94</v>
      </c>
      <c r="P3997" t="s">
        <v>35</v>
      </c>
      <c r="Q3997" t="s">
        <v>90</v>
      </c>
      <c r="R3997" t="s">
        <v>37</v>
      </c>
      <c r="S3997" t="s">
        <v>97</v>
      </c>
      <c r="T3997" t="s">
        <v>39</v>
      </c>
      <c r="U3997">
        <v>0</v>
      </c>
      <c r="V3997" s="1">
        <v>45797</v>
      </c>
      <c r="W3997" s="1">
        <v>45801</v>
      </c>
      <c r="X3997" s="1">
        <v>45820</v>
      </c>
      <c r="Y3997" t="s">
        <v>81</v>
      </c>
      <c r="Z3997" t="s">
        <v>82</v>
      </c>
      <c r="AA3997" t="s">
        <v>65</v>
      </c>
      <c r="AB3997" t="s">
        <v>43</v>
      </c>
      <c r="AC3997" t="s">
        <v>123</v>
      </c>
      <c r="AD3997" t="s">
        <v>45</v>
      </c>
    </row>
    <row r="3998" spans="1:30" x14ac:dyDescent="0.3">
      <c r="A3998" t="s">
        <v>7332</v>
      </c>
      <c r="B3998" t="s">
        <v>5643</v>
      </c>
      <c r="C3998" t="s">
        <v>80</v>
      </c>
      <c r="D3998" t="s">
        <v>101</v>
      </c>
      <c r="E3998" t="s">
        <v>102</v>
      </c>
      <c r="F3998">
        <v>1326</v>
      </c>
      <c r="G3998">
        <v>158.88999999999999</v>
      </c>
      <c r="H3998">
        <v>0.1</v>
      </c>
      <c r="I3998">
        <v>189619.33</v>
      </c>
      <c r="J3998">
        <v>132846.20000000001</v>
      </c>
      <c r="K3998">
        <v>8871.4699999999993</v>
      </c>
      <c r="L3998">
        <v>1129.42</v>
      </c>
      <c r="M3998">
        <v>5762.85</v>
      </c>
      <c r="N3998">
        <v>41009.39</v>
      </c>
      <c r="O3998">
        <v>21.63</v>
      </c>
      <c r="P3998" t="s">
        <v>35</v>
      </c>
      <c r="Q3998" t="s">
        <v>122</v>
      </c>
      <c r="R3998" t="s">
        <v>74</v>
      </c>
      <c r="S3998" t="s">
        <v>52</v>
      </c>
      <c r="T3998" t="s">
        <v>112</v>
      </c>
      <c r="U3998">
        <v>0</v>
      </c>
      <c r="V3998" s="1">
        <v>45323</v>
      </c>
      <c r="W3998" s="1">
        <v>45325</v>
      </c>
      <c r="X3998" s="1">
        <v>45330</v>
      </c>
      <c r="Y3998" t="s">
        <v>40</v>
      </c>
      <c r="Z3998" t="s">
        <v>147</v>
      </c>
      <c r="AA3998" t="s">
        <v>42</v>
      </c>
      <c r="AB3998" t="s">
        <v>66</v>
      </c>
      <c r="AC3998" t="s">
        <v>93</v>
      </c>
      <c r="AD3998" t="s">
        <v>58</v>
      </c>
    </row>
    <row r="3999" spans="1:30" x14ac:dyDescent="0.3">
      <c r="A3999" t="s">
        <v>7333</v>
      </c>
      <c r="B3999" t="s">
        <v>5272</v>
      </c>
      <c r="C3999" t="s">
        <v>70</v>
      </c>
      <c r="D3999" t="s">
        <v>33</v>
      </c>
      <c r="E3999" t="s">
        <v>34</v>
      </c>
      <c r="F3999">
        <v>93</v>
      </c>
      <c r="G3999">
        <v>386.2</v>
      </c>
      <c r="H3999">
        <v>0</v>
      </c>
      <c r="I3999">
        <v>35916.6</v>
      </c>
      <c r="J3999">
        <v>17611.919999999998</v>
      </c>
      <c r="K3999">
        <v>7206.51</v>
      </c>
      <c r="L3999">
        <v>584.94000000000005</v>
      </c>
      <c r="M3999">
        <v>3665.71</v>
      </c>
      <c r="N3999">
        <v>6847.52</v>
      </c>
      <c r="O3999">
        <v>19.07</v>
      </c>
      <c r="P3999" t="s">
        <v>35</v>
      </c>
      <c r="Q3999" t="s">
        <v>50</v>
      </c>
      <c r="R3999" t="s">
        <v>74</v>
      </c>
      <c r="S3999" t="s">
        <v>91</v>
      </c>
      <c r="T3999" t="s">
        <v>53</v>
      </c>
      <c r="U3999">
        <v>15</v>
      </c>
      <c r="V3999" s="1">
        <v>45630</v>
      </c>
      <c r="W3999" s="1">
        <v>45638</v>
      </c>
      <c r="X3999" s="1">
        <v>45682</v>
      </c>
      <c r="Y3999" t="s">
        <v>54</v>
      </c>
      <c r="Z3999" t="s">
        <v>55</v>
      </c>
      <c r="AA3999" t="s">
        <v>42</v>
      </c>
      <c r="AB3999" t="s">
        <v>66</v>
      </c>
      <c r="AC3999" t="s">
        <v>123</v>
      </c>
      <c r="AD3999" t="s">
        <v>45</v>
      </c>
    </row>
    <row r="4000" spans="1:30" x14ac:dyDescent="0.3">
      <c r="A4000" t="s">
        <v>7334</v>
      </c>
      <c r="B4000" t="s">
        <v>1106</v>
      </c>
      <c r="C4000" t="s">
        <v>32</v>
      </c>
      <c r="D4000" t="s">
        <v>107</v>
      </c>
      <c r="E4000" t="s">
        <v>108</v>
      </c>
      <c r="F4000">
        <v>1066</v>
      </c>
      <c r="G4000">
        <v>111.26</v>
      </c>
      <c r="H4000">
        <v>0.1</v>
      </c>
      <c r="I4000">
        <v>106742.84</v>
      </c>
      <c r="J4000">
        <v>66008.740000000005</v>
      </c>
      <c r="K4000">
        <v>12087.35</v>
      </c>
      <c r="L4000">
        <v>2005.38</v>
      </c>
      <c r="M4000">
        <v>5231.38</v>
      </c>
      <c r="N4000">
        <v>21409.99</v>
      </c>
      <c r="O4000">
        <v>20.059999999999999</v>
      </c>
      <c r="P4000" t="s">
        <v>35</v>
      </c>
      <c r="Q4000" t="s">
        <v>111</v>
      </c>
      <c r="R4000" t="s">
        <v>51</v>
      </c>
      <c r="S4000" t="s">
        <v>118</v>
      </c>
      <c r="T4000" t="s">
        <v>112</v>
      </c>
      <c r="U4000">
        <v>0</v>
      </c>
      <c r="V4000" s="1">
        <v>45597</v>
      </c>
      <c r="W4000" s="1">
        <v>45606</v>
      </c>
      <c r="X4000" s="1">
        <v>45615</v>
      </c>
      <c r="Y4000" t="s">
        <v>54</v>
      </c>
      <c r="Z4000" t="s">
        <v>92</v>
      </c>
      <c r="AA4000" t="s">
        <v>42</v>
      </c>
      <c r="AB4000" t="s">
        <v>43</v>
      </c>
      <c r="AC4000" t="s">
        <v>98</v>
      </c>
      <c r="AD4000" t="s">
        <v>58</v>
      </c>
    </row>
    <row r="4001" spans="1:30" x14ac:dyDescent="0.3">
      <c r="A4001" t="s">
        <v>7335</v>
      </c>
      <c r="B4001" t="s">
        <v>7336</v>
      </c>
      <c r="C4001" t="s">
        <v>135</v>
      </c>
      <c r="D4001" t="s">
        <v>159</v>
      </c>
      <c r="E4001" t="s">
        <v>160</v>
      </c>
      <c r="F4001">
        <v>399</v>
      </c>
      <c r="G4001">
        <v>133.81</v>
      </c>
      <c r="H4001">
        <v>0</v>
      </c>
      <c r="I4001">
        <v>53390.19</v>
      </c>
      <c r="J4001">
        <v>30591.16</v>
      </c>
      <c r="K4001">
        <v>2029.1</v>
      </c>
      <c r="L4001">
        <v>824.98</v>
      </c>
      <c r="M4001">
        <v>5033.08</v>
      </c>
      <c r="N4001">
        <v>14911.87</v>
      </c>
      <c r="O4001">
        <v>27.93</v>
      </c>
      <c r="P4001" t="s">
        <v>35</v>
      </c>
      <c r="Q4001" t="s">
        <v>132</v>
      </c>
      <c r="R4001" t="s">
        <v>51</v>
      </c>
      <c r="S4001" t="s">
        <v>118</v>
      </c>
      <c r="T4001" t="s">
        <v>112</v>
      </c>
      <c r="U4001">
        <v>4</v>
      </c>
      <c r="V4001" s="1">
        <v>45294</v>
      </c>
      <c r="W4001" s="1">
        <v>45297</v>
      </c>
      <c r="X4001" s="1">
        <v>45323</v>
      </c>
      <c r="Y4001" t="s">
        <v>40</v>
      </c>
      <c r="Z4001" t="s">
        <v>64</v>
      </c>
      <c r="AA4001" t="s">
        <v>65</v>
      </c>
      <c r="AB4001" t="s">
        <v>43</v>
      </c>
      <c r="AC4001" t="s">
        <v>93</v>
      </c>
      <c r="AD4001" t="s">
        <v>58</v>
      </c>
    </row>
    <row r="4002" spans="1:30" x14ac:dyDescent="0.3">
      <c r="A4002" t="s">
        <v>7337</v>
      </c>
      <c r="B4002" t="s">
        <v>2822</v>
      </c>
      <c r="C4002" t="s">
        <v>135</v>
      </c>
      <c r="D4002" t="s">
        <v>159</v>
      </c>
      <c r="E4002" t="s">
        <v>160</v>
      </c>
      <c r="F4002">
        <v>1475</v>
      </c>
      <c r="G4002">
        <v>417.55</v>
      </c>
      <c r="H4002">
        <v>0.1</v>
      </c>
      <c r="I4002">
        <v>554297.62</v>
      </c>
      <c r="J4002">
        <v>391357.08</v>
      </c>
      <c r="K4002">
        <v>14222.52</v>
      </c>
      <c r="L4002">
        <v>2375.14</v>
      </c>
      <c r="M4002">
        <v>55225.7</v>
      </c>
      <c r="N4002">
        <v>91117.18</v>
      </c>
      <c r="O4002">
        <v>16.440000000000001</v>
      </c>
      <c r="P4002" t="s">
        <v>35</v>
      </c>
      <c r="Q4002" t="s">
        <v>50</v>
      </c>
      <c r="R4002" t="s">
        <v>37</v>
      </c>
      <c r="S4002" t="s">
        <v>118</v>
      </c>
      <c r="T4002" t="s">
        <v>63</v>
      </c>
      <c r="U4002">
        <v>0</v>
      </c>
      <c r="V4002" s="1">
        <v>45807</v>
      </c>
      <c r="W4002" s="1">
        <v>45817</v>
      </c>
      <c r="X4002" s="1">
        <v>45823</v>
      </c>
      <c r="Y4002" t="s">
        <v>81</v>
      </c>
      <c r="Z4002" t="s">
        <v>82</v>
      </c>
      <c r="AA4002" t="s">
        <v>42</v>
      </c>
      <c r="AB4002" t="s">
        <v>43</v>
      </c>
      <c r="AC4002" t="s">
        <v>123</v>
      </c>
      <c r="AD4002" t="s">
        <v>58</v>
      </c>
    </row>
    <row r="4003" spans="1:30" x14ac:dyDescent="0.3">
      <c r="A4003" t="s">
        <v>7338</v>
      </c>
      <c r="B4003" t="s">
        <v>2298</v>
      </c>
      <c r="C4003" t="s">
        <v>87</v>
      </c>
      <c r="D4003" t="s">
        <v>61</v>
      </c>
      <c r="E4003" t="s">
        <v>62</v>
      </c>
      <c r="F4003">
        <v>221</v>
      </c>
      <c r="G4003">
        <v>211.76</v>
      </c>
      <c r="H4003">
        <v>0.1</v>
      </c>
      <c r="I4003">
        <v>42119.06</v>
      </c>
      <c r="J4003">
        <v>21884.19</v>
      </c>
      <c r="K4003">
        <v>9604.74</v>
      </c>
      <c r="L4003">
        <v>1899.59</v>
      </c>
      <c r="M4003">
        <v>4740.6400000000003</v>
      </c>
      <c r="N4003">
        <v>3989.9</v>
      </c>
      <c r="O4003">
        <v>9.4700000000000006</v>
      </c>
      <c r="P4003" t="s">
        <v>35</v>
      </c>
      <c r="Q4003" t="s">
        <v>73</v>
      </c>
      <c r="R4003" t="s">
        <v>37</v>
      </c>
      <c r="S4003" t="s">
        <v>52</v>
      </c>
      <c r="T4003" t="s">
        <v>112</v>
      </c>
      <c r="U4003">
        <v>0</v>
      </c>
      <c r="V4003" s="1">
        <v>45950</v>
      </c>
      <c r="W4003" s="1">
        <v>45959</v>
      </c>
      <c r="X4003" s="1">
        <v>45965</v>
      </c>
      <c r="Y4003" t="s">
        <v>54</v>
      </c>
      <c r="Z4003" t="s">
        <v>75</v>
      </c>
      <c r="AA4003" t="s">
        <v>65</v>
      </c>
      <c r="AB4003" t="s">
        <v>76</v>
      </c>
      <c r="AC4003" t="s">
        <v>44</v>
      </c>
      <c r="AD4003" t="s">
        <v>58</v>
      </c>
    </row>
    <row r="4004" spans="1:30" x14ac:dyDescent="0.3">
      <c r="A4004" t="s">
        <v>7339</v>
      </c>
      <c r="B4004" t="s">
        <v>7340</v>
      </c>
      <c r="C4004" t="s">
        <v>135</v>
      </c>
      <c r="D4004" t="s">
        <v>33</v>
      </c>
      <c r="E4004" t="s">
        <v>34</v>
      </c>
      <c r="F4004">
        <v>395</v>
      </c>
      <c r="G4004">
        <v>89.5</v>
      </c>
      <c r="H4004">
        <v>0</v>
      </c>
      <c r="I4004">
        <v>35352.5</v>
      </c>
      <c r="J4004">
        <v>23929.200000000001</v>
      </c>
      <c r="K4004">
        <v>5651.05</v>
      </c>
      <c r="L4004">
        <v>2949.49</v>
      </c>
      <c r="M4004">
        <v>3476.07</v>
      </c>
      <c r="N4004">
        <v>-653.30999999999995</v>
      </c>
      <c r="O4004">
        <v>-1.85</v>
      </c>
      <c r="P4004" t="s">
        <v>35</v>
      </c>
      <c r="Q4004" t="s">
        <v>111</v>
      </c>
      <c r="R4004" t="s">
        <v>51</v>
      </c>
      <c r="S4004" t="s">
        <v>38</v>
      </c>
      <c r="T4004" t="s">
        <v>63</v>
      </c>
      <c r="U4004">
        <v>2</v>
      </c>
      <c r="V4004" s="1">
        <v>45794</v>
      </c>
      <c r="W4004" s="1">
        <v>45797</v>
      </c>
      <c r="X4004" s="1">
        <v>45820</v>
      </c>
      <c r="Y4004" t="s">
        <v>81</v>
      </c>
      <c r="Z4004" t="s">
        <v>82</v>
      </c>
      <c r="AA4004" t="s">
        <v>83</v>
      </c>
      <c r="AB4004" t="s">
        <v>43</v>
      </c>
      <c r="AC4004" t="s">
        <v>93</v>
      </c>
      <c r="AD4004" t="s">
        <v>58</v>
      </c>
    </row>
    <row r="4005" spans="1:30" x14ac:dyDescent="0.3">
      <c r="A4005" t="s">
        <v>7341</v>
      </c>
      <c r="B4005" t="s">
        <v>7342</v>
      </c>
      <c r="C4005" t="s">
        <v>135</v>
      </c>
      <c r="D4005" t="s">
        <v>107</v>
      </c>
      <c r="E4005" t="s">
        <v>108</v>
      </c>
      <c r="F4005">
        <v>391</v>
      </c>
      <c r="G4005">
        <v>181.29</v>
      </c>
      <c r="H4005">
        <v>0</v>
      </c>
      <c r="I4005">
        <v>70884.39</v>
      </c>
      <c r="J4005">
        <v>43860.91</v>
      </c>
      <c r="K4005">
        <v>3643.99</v>
      </c>
      <c r="L4005">
        <v>2016.36</v>
      </c>
      <c r="M4005">
        <v>6613.19</v>
      </c>
      <c r="N4005">
        <v>14749.94</v>
      </c>
      <c r="O4005">
        <v>20.81</v>
      </c>
      <c r="P4005" t="s">
        <v>35</v>
      </c>
      <c r="Q4005" t="s">
        <v>132</v>
      </c>
      <c r="R4005" t="s">
        <v>37</v>
      </c>
      <c r="S4005" t="s">
        <v>91</v>
      </c>
      <c r="T4005" t="s">
        <v>39</v>
      </c>
      <c r="U4005">
        <v>0</v>
      </c>
      <c r="V4005" s="1">
        <v>45967</v>
      </c>
      <c r="W4005" s="1">
        <v>45976</v>
      </c>
      <c r="X4005" s="1">
        <v>45987</v>
      </c>
      <c r="Y4005" t="s">
        <v>54</v>
      </c>
      <c r="Z4005" t="s">
        <v>92</v>
      </c>
      <c r="AA4005" t="s">
        <v>56</v>
      </c>
      <c r="AB4005" t="s">
        <v>66</v>
      </c>
      <c r="AC4005" t="s">
        <v>123</v>
      </c>
      <c r="AD4005" t="s">
        <v>45</v>
      </c>
    </row>
    <row r="4006" spans="1:30" x14ac:dyDescent="0.3">
      <c r="A4006" t="s">
        <v>7343</v>
      </c>
      <c r="B4006" t="s">
        <v>3701</v>
      </c>
      <c r="C4006" t="s">
        <v>32</v>
      </c>
      <c r="D4006" t="s">
        <v>140</v>
      </c>
      <c r="E4006" t="s">
        <v>49</v>
      </c>
      <c r="F4006">
        <v>817</v>
      </c>
      <c r="G4006">
        <v>83.54</v>
      </c>
      <c r="H4006">
        <v>0</v>
      </c>
      <c r="I4006">
        <v>68252.179999999993</v>
      </c>
      <c r="J4006">
        <v>31960.43</v>
      </c>
      <c r="K4006">
        <v>4355.03</v>
      </c>
      <c r="L4006">
        <v>2415.9699999999998</v>
      </c>
      <c r="M4006">
        <v>3706.86</v>
      </c>
      <c r="N4006">
        <v>25813.89</v>
      </c>
      <c r="O4006">
        <v>37.82</v>
      </c>
      <c r="P4006" t="s">
        <v>35</v>
      </c>
      <c r="Q4006" t="s">
        <v>122</v>
      </c>
      <c r="R4006" t="s">
        <v>74</v>
      </c>
      <c r="S4006" t="s">
        <v>91</v>
      </c>
      <c r="T4006" t="s">
        <v>53</v>
      </c>
      <c r="U4006">
        <v>0</v>
      </c>
      <c r="V4006" s="1">
        <v>45841</v>
      </c>
      <c r="W4006" s="1">
        <v>45851</v>
      </c>
      <c r="X4006" s="1">
        <v>45868</v>
      </c>
      <c r="Y4006" t="s">
        <v>103</v>
      </c>
      <c r="Z4006" t="s">
        <v>119</v>
      </c>
      <c r="AA4006" t="s">
        <v>83</v>
      </c>
      <c r="AB4006" t="s">
        <v>43</v>
      </c>
      <c r="AC4006" t="s">
        <v>44</v>
      </c>
      <c r="AD4006" t="s">
        <v>67</v>
      </c>
    </row>
    <row r="4007" spans="1:30" x14ac:dyDescent="0.3">
      <c r="A4007" t="s">
        <v>7344</v>
      </c>
      <c r="B4007" t="s">
        <v>7345</v>
      </c>
      <c r="C4007" t="s">
        <v>135</v>
      </c>
      <c r="D4007" t="s">
        <v>33</v>
      </c>
      <c r="E4007" t="s">
        <v>34</v>
      </c>
      <c r="F4007">
        <v>1489</v>
      </c>
      <c r="G4007">
        <v>410.36</v>
      </c>
      <c r="H4007">
        <v>0.1</v>
      </c>
      <c r="I4007">
        <v>549923.43999999994</v>
      </c>
      <c r="J4007">
        <v>280393.77</v>
      </c>
      <c r="K4007">
        <v>689.92</v>
      </c>
      <c r="L4007">
        <v>280.7</v>
      </c>
      <c r="M4007">
        <v>23700.13</v>
      </c>
      <c r="N4007">
        <v>244858.92</v>
      </c>
      <c r="O4007">
        <v>44.53</v>
      </c>
      <c r="P4007" t="s">
        <v>35</v>
      </c>
      <c r="Q4007" t="s">
        <v>90</v>
      </c>
      <c r="R4007" t="s">
        <v>51</v>
      </c>
      <c r="S4007" t="s">
        <v>91</v>
      </c>
      <c r="T4007" t="s">
        <v>53</v>
      </c>
      <c r="U4007">
        <v>0</v>
      </c>
      <c r="V4007" s="1">
        <v>45717</v>
      </c>
      <c r="W4007" s="1">
        <v>45726</v>
      </c>
      <c r="X4007" s="1">
        <v>45750</v>
      </c>
      <c r="Y4007" t="s">
        <v>40</v>
      </c>
      <c r="Z4007" t="s">
        <v>41</v>
      </c>
      <c r="AA4007" t="s">
        <v>42</v>
      </c>
      <c r="AB4007" t="s">
        <v>76</v>
      </c>
      <c r="AC4007" t="s">
        <v>57</v>
      </c>
      <c r="AD4007" t="s">
        <v>67</v>
      </c>
    </row>
    <row r="4008" spans="1:30" x14ac:dyDescent="0.3">
      <c r="A4008" t="s">
        <v>7346</v>
      </c>
      <c r="B4008" t="s">
        <v>1896</v>
      </c>
      <c r="C4008" t="s">
        <v>32</v>
      </c>
      <c r="D4008" t="s">
        <v>48</v>
      </c>
      <c r="E4008" t="s">
        <v>49</v>
      </c>
      <c r="F4008">
        <v>1282</v>
      </c>
      <c r="G4008">
        <v>244.16</v>
      </c>
      <c r="H4008">
        <v>0.1</v>
      </c>
      <c r="I4008">
        <v>281711.81</v>
      </c>
      <c r="J4008">
        <v>157620.44</v>
      </c>
      <c r="K4008">
        <v>5581.67</v>
      </c>
      <c r="L4008">
        <v>1157.81</v>
      </c>
      <c r="M4008">
        <v>9775.57</v>
      </c>
      <c r="N4008">
        <v>107576.32000000001</v>
      </c>
      <c r="O4008">
        <v>38.19</v>
      </c>
      <c r="P4008" t="s">
        <v>35</v>
      </c>
      <c r="Q4008" t="s">
        <v>203</v>
      </c>
      <c r="R4008" t="s">
        <v>51</v>
      </c>
      <c r="S4008" t="s">
        <v>52</v>
      </c>
      <c r="T4008" t="s">
        <v>63</v>
      </c>
      <c r="U4008">
        <v>0</v>
      </c>
      <c r="V4008" s="1">
        <v>45362</v>
      </c>
      <c r="W4008" s="1">
        <v>45364</v>
      </c>
      <c r="X4008" s="1">
        <v>45385</v>
      </c>
      <c r="Y4008" t="s">
        <v>40</v>
      </c>
      <c r="Z4008" t="s">
        <v>41</v>
      </c>
      <c r="AA4008" t="s">
        <v>42</v>
      </c>
      <c r="AB4008" t="s">
        <v>43</v>
      </c>
      <c r="AC4008" t="s">
        <v>44</v>
      </c>
      <c r="AD4008" t="s">
        <v>45</v>
      </c>
    </row>
    <row r="4009" spans="1:30" x14ac:dyDescent="0.3">
      <c r="A4009" t="s">
        <v>7347</v>
      </c>
      <c r="B4009" t="s">
        <v>2285</v>
      </c>
      <c r="C4009" t="s">
        <v>87</v>
      </c>
      <c r="D4009" t="s">
        <v>88</v>
      </c>
      <c r="E4009" t="s">
        <v>89</v>
      </c>
      <c r="F4009">
        <v>642</v>
      </c>
      <c r="G4009">
        <v>216.43</v>
      </c>
      <c r="H4009">
        <v>0.05</v>
      </c>
      <c r="I4009">
        <v>132000.66</v>
      </c>
      <c r="J4009">
        <v>83031.91</v>
      </c>
      <c r="K4009">
        <v>2813.98</v>
      </c>
      <c r="L4009">
        <v>2186.71</v>
      </c>
      <c r="M4009">
        <v>6528.46</v>
      </c>
      <c r="N4009">
        <v>37439.599999999999</v>
      </c>
      <c r="O4009">
        <v>28.36</v>
      </c>
      <c r="P4009" t="s">
        <v>35</v>
      </c>
      <c r="Q4009" t="s">
        <v>96</v>
      </c>
      <c r="R4009" t="s">
        <v>51</v>
      </c>
      <c r="S4009" t="s">
        <v>118</v>
      </c>
      <c r="T4009" t="s">
        <v>63</v>
      </c>
      <c r="U4009">
        <v>4</v>
      </c>
      <c r="V4009" s="1">
        <v>45521</v>
      </c>
      <c r="W4009" s="1">
        <v>45527</v>
      </c>
      <c r="X4009" s="1">
        <v>45561</v>
      </c>
      <c r="Y4009" t="s">
        <v>103</v>
      </c>
      <c r="Z4009" t="s">
        <v>177</v>
      </c>
      <c r="AA4009" t="s">
        <v>83</v>
      </c>
      <c r="AB4009" t="s">
        <v>76</v>
      </c>
      <c r="AC4009" t="s">
        <v>57</v>
      </c>
      <c r="AD4009" t="s">
        <v>45</v>
      </c>
    </row>
    <row r="4010" spans="1:30" x14ac:dyDescent="0.3">
      <c r="A4010" t="s">
        <v>7348</v>
      </c>
      <c r="B4010" t="s">
        <v>7349</v>
      </c>
      <c r="C4010" t="s">
        <v>70</v>
      </c>
      <c r="D4010" t="s">
        <v>71</v>
      </c>
      <c r="E4010" t="s">
        <v>72</v>
      </c>
      <c r="F4010">
        <v>1713</v>
      </c>
      <c r="G4010">
        <v>454.3</v>
      </c>
      <c r="H4010">
        <v>0.1</v>
      </c>
      <c r="I4010">
        <v>700394.31</v>
      </c>
      <c r="J4010">
        <v>453980.12</v>
      </c>
      <c r="K4010">
        <v>1195.82</v>
      </c>
      <c r="L4010">
        <v>823.94</v>
      </c>
      <c r="M4010">
        <v>69025.58</v>
      </c>
      <c r="N4010">
        <v>175368.85</v>
      </c>
      <c r="O4010">
        <v>25.04</v>
      </c>
      <c r="P4010" t="s">
        <v>35</v>
      </c>
      <c r="Q4010" t="s">
        <v>111</v>
      </c>
      <c r="R4010" t="s">
        <v>37</v>
      </c>
      <c r="S4010" t="s">
        <v>38</v>
      </c>
      <c r="T4010" t="s">
        <v>112</v>
      </c>
      <c r="U4010">
        <v>0</v>
      </c>
      <c r="V4010" s="1">
        <v>45915</v>
      </c>
      <c r="W4010" s="1">
        <v>45923</v>
      </c>
      <c r="X4010" s="1">
        <v>45947</v>
      </c>
      <c r="Y4010" t="s">
        <v>103</v>
      </c>
      <c r="Z4010" t="s">
        <v>104</v>
      </c>
      <c r="AA4010" t="s">
        <v>83</v>
      </c>
      <c r="AB4010" t="s">
        <v>76</v>
      </c>
      <c r="AC4010" t="s">
        <v>93</v>
      </c>
      <c r="AD4010" t="s">
        <v>45</v>
      </c>
    </row>
    <row r="4011" spans="1:30" x14ac:dyDescent="0.3">
      <c r="A4011" t="s">
        <v>7350</v>
      </c>
      <c r="B4011" t="s">
        <v>7351</v>
      </c>
      <c r="C4011" t="s">
        <v>80</v>
      </c>
      <c r="D4011" t="s">
        <v>107</v>
      </c>
      <c r="E4011" t="s">
        <v>108</v>
      </c>
      <c r="F4011">
        <v>1852</v>
      </c>
      <c r="G4011">
        <v>265.75</v>
      </c>
      <c r="H4011">
        <v>0</v>
      </c>
      <c r="I4011">
        <v>492169</v>
      </c>
      <c r="J4011">
        <v>261187.34</v>
      </c>
      <c r="K4011">
        <v>6573.94</v>
      </c>
      <c r="L4011">
        <v>254.33</v>
      </c>
      <c r="M4011">
        <v>41282.75</v>
      </c>
      <c r="N4011">
        <v>182870.64</v>
      </c>
      <c r="O4011">
        <v>37.159999999999997</v>
      </c>
      <c r="P4011" t="s">
        <v>35</v>
      </c>
      <c r="Q4011" t="s">
        <v>122</v>
      </c>
      <c r="R4011" t="s">
        <v>37</v>
      </c>
      <c r="S4011" t="s">
        <v>97</v>
      </c>
      <c r="T4011" t="s">
        <v>39</v>
      </c>
      <c r="U4011">
        <v>0</v>
      </c>
      <c r="V4011" s="1">
        <v>45516</v>
      </c>
      <c r="W4011" s="1">
        <v>45521</v>
      </c>
      <c r="X4011" s="1">
        <v>45526</v>
      </c>
      <c r="Y4011" t="s">
        <v>103</v>
      </c>
      <c r="Z4011" t="s">
        <v>177</v>
      </c>
      <c r="AA4011" t="s">
        <v>65</v>
      </c>
      <c r="AB4011" t="s">
        <v>76</v>
      </c>
      <c r="AC4011" t="s">
        <v>77</v>
      </c>
      <c r="AD4011" t="s">
        <v>58</v>
      </c>
    </row>
    <row r="4012" spans="1:30" x14ac:dyDescent="0.3">
      <c r="A4012" t="s">
        <v>7352</v>
      </c>
      <c r="B4012" t="s">
        <v>3026</v>
      </c>
      <c r="C4012" t="s">
        <v>32</v>
      </c>
      <c r="D4012" t="s">
        <v>159</v>
      </c>
      <c r="E4012" t="s">
        <v>160</v>
      </c>
      <c r="F4012">
        <v>1990</v>
      </c>
      <c r="G4012">
        <v>136.13</v>
      </c>
      <c r="H4012">
        <v>0.15</v>
      </c>
      <c r="I4012">
        <v>230263.89</v>
      </c>
      <c r="J4012">
        <v>139186.03</v>
      </c>
      <c r="K4012">
        <v>9084.01</v>
      </c>
      <c r="L4012">
        <v>1335.61</v>
      </c>
      <c r="M4012">
        <v>16822.66</v>
      </c>
      <c r="N4012">
        <v>63835.58</v>
      </c>
      <c r="O4012">
        <v>27.72</v>
      </c>
      <c r="P4012" t="s">
        <v>35</v>
      </c>
      <c r="Q4012" t="s">
        <v>203</v>
      </c>
      <c r="R4012" t="s">
        <v>74</v>
      </c>
      <c r="S4012" t="s">
        <v>97</v>
      </c>
      <c r="T4012" t="s">
        <v>200</v>
      </c>
      <c r="U4012">
        <v>4</v>
      </c>
      <c r="V4012" s="1">
        <v>45786</v>
      </c>
      <c r="W4012" s="1">
        <v>45790</v>
      </c>
      <c r="X4012" s="1">
        <v>45822</v>
      </c>
      <c r="Y4012" t="s">
        <v>81</v>
      </c>
      <c r="Z4012" t="s">
        <v>82</v>
      </c>
      <c r="AA4012" t="s">
        <v>42</v>
      </c>
      <c r="AB4012" t="s">
        <v>76</v>
      </c>
      <c r="AC4012" t="s">
        <v>123</v>
      </c>
      <c r="AD4012" t="s">
        <v>45</v>
      </c>
    </row>
    <row r="4013" spans="1:30" x14ac:dyDescent="0.3">
      <c r="A4013" t="s">
        <v>7353</v>
      </c>
      <c r="B4013" t="s">
        <v>939</v>
      </c>
      <c r="C4013" t="s">
        <v>135</v>
      </c>
      <c r="D4013" t="s">
        <v>101</v>
      </c>
      <c r="E4013" t="s">
        <v>102</v>
      </c>
      <c r="F4013">
        <v>570</v>
      </c>
      <c r="G4013">
        <v>112.46</v>
      </c>
      <c r="H4013">
        <v>0.15</v>
      </c>
      <c r="I4013">
        <v>54486.87</v>
      </c>
      <c r="J4013">
        <v>25049.3</v>
      </c>
      <c r="K4013">
        <v>5092.3100000000004</v>
      </c>
      <c r="L4013">
        <v>1756.31</v>
      </c>
      <c r="M4013">
        <v>2548.44</v>
      </c>
      <c r="N4013">
        <v>20040.509999999998</v>
      </c>
      <c r="O4013">
        <v>36.78</v>
      </c>
      <c r="P4013" t="s">
        <v>35</v>
      </c>
      <c r="Q4013" t="s">
        <v>117</v>
      </c>
      <c r="R4013" t="s">
        <v>74</v>
      </c>
      <c r="S4013" t="s">
        <v>91</v>
      </c>
      <c r="T4013" t="s">
        <v>53</v>
      </c>
      <c r="U4013">
        <v>4</v>
      </c>
      <c r="V4013" s="1">
        <v>45535</v>
      </c>
      <c r="W4013" s="1">
        <v>45542</v>
      </c>
      <c r="X4013" s="1">
        <v>45573</v>
      </c>
      <c r="Y4013" t="s">
        <v>103</v>
      </c>
      <c r="Z4013" t="s">
        <v>177</v>
      </c>
      <c r="AA4013" t="s">
        <v>42</v>
      </c>
      <c r="AB4013" t="s">
        <v>43</v>
      </c>
      <c r="AC4013" t="s">
        <v>123</v>
      </c>
      <c r="AD4013" t="s">
        <v>45</v>
      </c>
    </row>
    <row r="4014" spans="1:30" x14ac:dyDescent="0.3">
      <c r="A4014" t="s">
        <v>7354</v>
      </c>
      <c r="B4014" t="s">
        <v>7355</v>
      </c>
      <c r="C4014" t="s">
        <v>135</v>
      </c>
      <c r="D4014" t="s">
        <v>33</v>
      </c>
      <c r="E4014" t="s">
        <v>34</v>
      </c>
      <c r="F4014">
        <v>78</v>
      </c>
      <c r="G4014">
        <v>216.92</v>
      </c>
      <c r="H4014">
        <v>0</v>
      </c>
      <c r="I4014">
        <v>16919.759999999998</v>
      </c>
      <c r="J4014">
        <v>10737.6</v>
      </c>
      <c r="K4014">
        <v>9737.1</v>
      </c>
      <c r="L4014">
        <v>2858.74</v>
      </c>
      <c r="M4014">
        <v>691.62</v>
      </c>
      <c r="N4014">
        <v>-7105.3</v>
      </c>
      <c r="O4014">
        <v>-41.99</v>
      </c>
      <c r="P4014" t="s">
        <v>35</v>
      </c>
      <c r="Q4014" t="s">
        <v>50</v>
      </c>
      <c r="R4014" t="s">
        <v>74</v>
      </c>
      <c r="S4014" t="s">
        <v>38</v>
      </c>
      <c r="T4014" t="s">
        <v>112</v>
      </c>
      <c r="U4014">
        <v>0</v>
      </c>
      <c r="V4014" s="1">
        <v>45330</v>
      </c>
      <c r="W4014" s="1">
        <v>45334</v>
      </c>
      <c r="X4014" s="1">
        <v>45352</v>
      </c>
      <c r="Y4014" t="s">
        <v>40</v>
      </c>
      <c r="Z4014" t="s">
        <v>147</v>
      </c>
      <c r="AA4014" t="s">
        <v>65</v>
      </c>
      <c r="AB4014" t="s">
        <v>76</v>
      </c>
      <c r="AC4014" t="s">
        <v>57</v>
      </c>
      <c r="AD4014" t="s">
        <v>58</v>
      </c>
    </row>
    <row r="4015" spans="1:30" x14ac:dyDescent="0.3">
      <c r="A4015" t="s">
        <v>7356</v>
      </c>
      <c r="B4015" t="s">
        <v>872</v>
      </c>
      <c r="C4015" t="s">
        <v>135</v>
      </c>
      <c r="D4015" t="s">
        <v>130</v>
      </c>
      <c r="E4015" t="s">
        <v>131</v>
      </c>
      <c r="F4015">
        <v>617</v>
      </c>
      <c r="G4015">
        <v>466.34</v>
      </c>
      <c r="H4015">
        <v>0.1</v>
      </c>
      <c r="I4015">
        <v>258958.6</v>
      </c>
      <c r="J4015">
        <v>175570.27</v>
      </c>
      <c r="K4015">
        <v>14690.16</v>
      </c>
      <c r="L4015">
        <v>2429.91</v>
      </c>
      <c r="M4015">
        <v>11105.49</v>
      </c>
      <c r="N4015">
        <v>55162.77</v>
      </c>
      <c r="O4015">
        <v>21.3</v>
      </c>
      <c r="P4015" t="s">
        <v>35</v>
      </c>
      <c r="Q4015" t="s">
        <v>122</v>
      </c>
      <c r="R4015" t="s">
        <v>37</v>
      </c>
      <c r="S4015" t="s">
        <v>91</v>
      </c>
      <c r="T4015" t="s">
        <v>53</v>
      </c>
      <c r="U4015">
        <v>0</v>
      </c>
      <c r="V4015" s="1">
        <v>45882</v>
      </c>
      <c r="W4015" s="1">
        <v>45891</v>
      </c>
      <c r="X4015" s="1">
        <v>45900</v>
      </c>
      <c r="Y4015" t="s">
        <v>103</v>
      </c>
      <c r="Z4015" t="s">
        <v>177</v>
      </c>
      <c r="AA4015" t="s">
        <v>83</v>
      </c>
      <c r="AB4015" t="s">
        <v>43</v>
      </c>
      <c r="AC4015" t="s">
        <v>123</v>
      </c>
      <c r="AD4015" t="s">
        <v>45</v>
      </c>
    </row>
    <row r="4016" spans="1:30" x14ac:dyDescent="0.3">
      <c r="A4016" t="s">
        <v>7357</v>
      </c>
      <c r="B4016" t="s">
        <v>7358</v>
      </c>
      <c r="C4016" t="s">
        <v>87</v>
      </c>
      <c r="D4016" t="s">
        <v>71</v>
      </c>
      <c r="E4016" t="s">
        <v>72</v>
      </c>
      <c r="F4016">
        <v>1348</v>
      </c>
      <c r="G4016">
        <v>256.99</v>
      </c>
      <c r="H4016">
        <v>0.05</v>
      </c>
      <c r="I4016">
        <v>329101.39</v>
      </c>
      <c r="J4016">
        <v>180288.43</v>
      </c>
      <c r="K4016">
        <v>1397.21</v>
      </c>
      <c r="L4016">
        <v>2853.45</v>
      </c>
      <c r="M4016">
        <v>38092.39</v>
      </c>
      <c r="N4016">
        <v>106469.91</v>
      </c>
      <c r="O4016">
        <v>32.35</v>
      </c>
      <c r="P4016" t="s">
        <v>35</v>
      </c>
      <c r="Q4016" t="s">
        <v>132</v>
      </c>
      <c r="R4016" t="s">
        <v>51</v>
      </c>
      <c r="S4016" t="s">
        <v>91</v>
      </c>
      <c r="T4016" t="s">
        <v>39</v>
      </c>
      <c r="U4016">
        <v>2</v>
      </c>
      <c r="V4016" s="1">
        <v>45404</v>
      </c>
      <c r="W4016" s="1">
        <v>45411</v>
      </c>
      <c r="X4016" s="1">
        <v>45421</v>
      </c>
      <c r="Y4016" t="s">
        <v>81</v>
      </c>
      <c r="Z4016" t="s">
        <v>165</v>
      </c>
      <c r="AA4016" t="s">
        <v>65</v>
      </c>
      <c r="AB4016" t="s">
        <v>66</v>
      </c>
      <c r="AC4016" t="s">
        <v>44</v>
      </c>
      <c r="AD4016" t="s">
        <v>45</v>
      </c>
    </row>
    <row r="4017" spans="1:30" x14ac:dyDescent="0.3">
      <c r="A4017" t="s">
        <v>7359</v>
      </c>
      <c r="B4017" t="s">
        <v>515</v>
      </c>
      <c r="C4017" t="s">
        <v>70</v>
      </c>
      <c r="D4017" t="s">
        <v>140</v>
      </c>
      <c r="E4017" t="s">
        <v>49</v>
      </c>
      <c r="F4017">
        <v>1771</v>
      </c>
      <c r="G4017">
        <v>492.65</v>
      </c>
      <c r="H4017">
        <v>0.05</v>
      </c>
      <c r="I4017">
        <v>828858.99</v>
      </c>
      <c r="J4017">
        <v>398500.32</v>
      </c>
      <c r="K4017">
        <v>3249.17</v>
      </c>
      <c r="L4017">
        <v>1998.03</v>
      </c>
      <c r="M4017">
        <v>73151.62</v>
      </c>
      <c r="N4017">
        <v>351959.85</v>
      </c>
      <c r="O4017">
        <v>42.46</v>
      </c>
      <c r="P4017" t="s">
        <v>35</v>
      </c>
      <c r="Q4017" t="s">
        <v>73</v>
      </c>
      <c r="R4017" t="s">
        <v>74</v>
      </c>
      <c r="S4017" t="s">
        <v>52</v>
      </c>
      <c r="T4017" t="s">
        <v>112</v>
      </c>
      <c r="U4017">
        <v>0</v>
      </c>
      <c r="V4017" s="1">
        <v>45307</v>
      </c>
      <c r="W4017" s="1">
        <v>45313</v>
      </c>
      <c r="X4017" s="1">
        <v>45340</v>
      </c>
      <c r="Y4017" t="s">
        <v>40</v>
      </c>
      <c r="Z4017" t="s">
        <v>64</v>
      </c>
      <c r="AA4017" t="s">
        <v>65</v>
      </c>
      <c r="AB4017" t="s">
        <v>76</v>
      </c>
      <c r="AC4017" t="s">
        <v>44</v>
      </c>
      <c r="AD4017" t="s">
        <v>45</v>
      </c>
    </row>
    <row r="4018" spans="1:30" x14ac:dyDescent="0.3">
      <c r="A4018" t="s">
        <v>7360</v>
      </c>
      <c r="B4018" t="s">
        <v>4754</v>
      </c>
      <c r="C4018" t="s">
        <v>32</v>
      </c>
      <c r="D4018" t="s">
        <v>88</v>
      </c>
      <c r="E4018" t="s">
        <v>89</v>
      </c>
      <c r="F4018">
        <v>1959</v>
      </c>
      <c r="G4018">
        <v>35.659999999999997</v>
      </c>
      <c r="H4018">
        <v>0.05</v>
      </c>
      <c r="I4018">
        <v>66365.039999999994</v>
      </c>
      <c r="J4018">
        <v>47420.73</v>
      </c>
      <c r="K4018">
        <v>3907.45</v>
      </c>
      <c r="L4018">
        <v>1137.1600000000001</v>
      </c>
      <c r="M4018">
        <v>5581.59</v>
      </c>
      <c r="N4018">
        <v>8318.11</v>
      </c>
      <c r="O4018">
        <v>12.53</v>
      </c>
      <c r="P4018" t="s">
        <v>35</v>
      </c>
      <c r="Q4018" t="s">
        <v>132</v>
      </c>
      <c r="R4018" t="s">
        <v>37</v>
      </c>
      <c r="S4018" t="s">
        <v>118</v>
      </c>
      <c r="T4018" t="s">
        <v>39</v>
      </c>
      <c r="U4018">
        <v>2</v>
      </c>
      <c r="V4018" s="1">
        <v>45815</v>
      </c>
      <c r="W4018" s="1">
        <v>45817</v>
      </c>
      <c r="X4018" s="1">
        <v>45846</v>
      </c>
      <c r="Y4018" t="s">
        <v>81</v>
      </c>
      <c r="Z4018" t="s">
        <v>150</v>
      </c>
      <c r="AA4018" t="s">
        <v>56</v>
      </c>
      <c r="AB4018" t="s">
        <v>66</v>
      </c>
      <c r="AC4018" t="s">
        <v>93</v>
      </c>
      <c r="AD4018" t="s">
        <v>67</v>
      </c>
    </row>
    <row r="4019" spans="1:30" x14ac:dyDescent="0.3">
      <c r="A4019" t="s">
        <v>7361</v>
      </c>
      <c r="B4019" t="s">
        <v>7362</v>
      </c>
      <c r="C4019" t="s">
        <v>135</v>
      </c>
      <c r="D4019" t="s">
        <v>61</v>
      </c>
      <c r="E4019" t="s">
        <v>62</v>
      </c>
      <c r="F4019">
        <v>193</v>
      </c>
      <c r="G4019">
        <v>278.75</v>
      </c>
      <c r="H4019">
        <v>0.05</v>
      </c>
      <c r="I4019">
        <v>51108.81</v>
      </c>
      <c r="J4019">
        <v>26904.5</v>
      </c>
      <c r="K4019">
        <v>1388.15</v>
      </c>
      <c r="L4019">
        <v>2593.83</v>
      </c>
      <c r="M4019">
        <v>1160.8399999999999</v>
      </c>
      <c r="N4019">
        <v>19061.490000000002</v>
      </c>
      <c r="O4019">
        <v>37.299999999999997</v>
      </c>
      <c r="P4019" t="s">
        <v>35</v>
      </c>
      <c r="Q4019" t="s">
        <v>36</v>
      </c>
      <c r="R4019" t="s">
        <v>51</v>
      </c>
      <c r="S4019" t="s">
        <v>52</v>
      </c>
      <c r="T4019" t="s">
        <v>39</v>
      </c>
      <c r="U4019">
        <v>0</v>
      </c>
      <c r="V4019" s="1">
        <v>45412</v>
      </c>
      <c r="W4019" s="1">
        <v>45419</v>
      </c>
      <c r="X4019" s="1">
        <v>45446</v>
      </c>
      <c r="Y4019" t="s">
        <v>81</v>
      </c>
      <c r="Z4019" t="s">
        <v>165</v>
      </c>
      <c r="AA4019" t="s">
        <v>83</v>
      </c>
      <c r="AB4019" t="s">
        <v>66</v>
      </c>
      <c r="AC4019" t="s">
        <v>123</v>
      </c>
      <c r="AD4019" t="s">
        <v>67</v>
      </c>
    </row>
    <row r="4020" spans="1:30" x14ac:dyDescent="0.3">
      <c r="A4020" t="s">
        <v>7363</v>
      </c>
      <c r="B4020" t="s">
        <v>7364</v>
      </c>
      <c r="C4020" t="s">
        <v>80</v>
      </c>
      <c r="D4020" t="s">
        <v>159</v>
      </c>
      <c r="E4020" t="s">
        <v>160</v>
      </c>
      <c r="F4020">
        <v>1834</v>
      </c>
      <c r="G4020">
        <v>302.62</v>
      </c>
      <c r="H4020">
        <v>0.15</v>
      </c>
      <c r="I4020">
        <v>471754.32</v>
      </c>
      <c r="J4020">
        <v>351075.95</v>
      </c>
      <c r="K4020">
        <v>3184.33</v>
      </c>
      <c r="L4020">
        <v>2150.87</v>
      </c>
      <c r="M4020">
        <v>38777.82</v>
      </c>
      <c r="N4020">
        <v>76565.350000000006</v>
      </c>
      <c r="O4020">
        <v>16.23</v>
      </c>
      <c r="P4020" t="s">
        <v>35</v>
      </c>
      <c r="Q4020" t="s">
        <v>132</v>
      </c>
      <c r="R4020" t="s">
        <v>51</v>
      </c>
      <c r="S4020" t="s">
        <v>38</v>
      </c>
      <c r="T4020" t="s">
        <v>53</v>
      </c>
      <c r="U4020">
        <v>0</v>
      </c>
      <c r="V4020" s="1">
        <v>45424</v>
      </c>
      <c r="W4020" s="1">
        <v>45432</v>
      </c>
      <c r="X4020" s="1">
        <v>45452</v>
      </c>
      <c r="Y4020" t="s">
        <v>81</v>
      </c>
      <c r="Z4020" t="s">
        <v>82</v>
      </c>
      <c r="AA4020" t="s">
        <v>83</v>
      </c>
      <c r="AB4020" t="s">
        <v>43</v>
      </c>
      <c r="AC4020" t="s">
        <v>98</v>
      </c>
      <c r="AD4020" t="s">
        <v>58</v>
      </c>
    </row>
    <row r="4021" spans="1:30" x14ac:dyDescent="0.3">
      <c r="A4021" t="s">
        <v>7365</v>
      </c>
      <c r="B4021" t="s">
        <v>7366</v>
      </c>
      <c r="C4021" t="s">
        <v>135</v>
      </c>
      <c r="D4021" t="s">
        <v>101</v>
      </c>
      <c r="E4021" t="s">
        <v>102</v>
      </c>
      <c r="F4021">
        <v>1659</v>
      </c>
      <c r="G4021">
        <v>185.29</v>
      </c>
      <c r="H4021">
        <v>0.05</v>
      </c>
      <c r="I4021">
        <v>292026.3</v>
      </c>
      <c r="J4021">
        <v>175436.25</v>
      </c>
      <c r="K4021">
        <v>4710.01</v>
      </c>
      <c r="L4021">
        <v>1287.07</v>
      </c>
      <c r="M4021">
        <v>25156.959999999999</v>
      </c>
      <c r="N4021">
        <v>85436.01</v>
      </c>
      <c r="O4021">
        <v>29.26</v>
      </c>
      <c r="P4021" t="s">
        <v>35</v>
      </c>
      <c r="Q4021" t="s">
        <v>203</v>
      </c>
      <c r="R4021" t="s">
        <v>37</v>
      </c>
      <c r="S4021" t="s">
        <v>91</v>
      </c>
      <c r="T4021" t="s">
        <v>112</v>
      </c>
      <c r="U4021">
        <v>2</v>
      </c>
      <c r="V4021" s="1">
        <v>45856</v>
      </c>
      <c r="W4021" s="1">
        <v>45863</v>
      </c>
      <c r="X4021" s="1">
        <v>45872</v>
      </c>
      <c r="Y4021" t="s">
        <v>103</v>
      </c>
      <c r="Z4021" t="s">
        <v>119</v>
      </c>
      <c r="AA4021" t="s">
        <v>83</v>
      </c>
      <c r="AB4021" t="s">
        <v>66</v>
      </c>
      <c r="AC4021" t="s">
        <v>44</v>
      </c>
      <c r="AD4021" t="s">
        <v>67</v>
      </c>
    </row>
    <row r="4022" spans="1:30" x14ac:dyDescent="0.3">
      <c r="A4022" t="s">
        <v>7367</v>
      </c>
      <c r="B4022" t="s">
        <v>7368</v>
      </c>
      <c r="C4022" t="s">
        <v>32</v>
      </c>
      <c r="D4022" t="s">
        <v>48</v>
      </c>
      <c r="E4022" t="s">
        <v>49</v>
      </c>
      <c r="F4022">
        <v>948</v>
      </c>
      <c r="G4022">
        <v>312.94</v>
      </c>
      <c r="H4022">
        <v>0</v>
      </c>
      <c r="I4022">
        <v>296667.12</v>
      </c>
      <c r="J4022">
        <v>162095.35</v>
      </c>
      <c r="K4022">
        <v>11243.87</v>
      </c>
      <c r="L4022">
        <v>2774.9</v>
      </c>
      <c r="M4022">
        <v>9576.14</v>
      </c>
      <c r="N4022">
        <v>110976.86</v>
      </c>
      <c r="O4022">
        <v>37.409999999999997</v>
      </c>
      <c r="P4022" t="s">
        <v>35</v>
      </c>
      <c r="Q4022" t="s">
        <v>203</v>
      </c>
      <c r="R4022" t="s">
        <v>37</v>
      </c>
      <c r="S4022" t="s">
        <v>91</v>
      </c>
      <c r="T4022" t="s">
        <v>39</v>
      </c>
      <c r="U4022">
        <v>10</v>
      </c>
      <c r="V4022" s="1">
        <v>45374</v>
      </c>
      <c r="W4022" s="1">
        <v>45381</v>
      </c>
      <c r="X4022" s="1">
        <v>45415</v>
      </c>
      <c r="Y4022" t="s">
        <v>40</v>
      </c>
      <c r="Z4022" t="s">
        <v>41</v>
      </c>
      <c r="AA4022" t="s">
        <v>56</v>
      </c>
      <c r="AB4022" t="s">
        <v>76</v>
      </c>
      <c r="AC4022" t="s">
        <v>98</v>
      </c>
      <c r="AD4022" t="s">
        <v>67</v>
      </c>
    </row>
    <row r="4023" spans="1:30" x14ac:dyDescent="0.3">
      <c r="A4023" t="s">
        <v>7369</v>
      </c>
      <c r="B4023" t="s">
        <v>4195</v>
      </c>
      <c r="C4023" t="s">
        <v>32</v>
      </c>
      <c r="D4023" t="s">
        <v>107</v>
      </c>
      <c r="E4023" t="s">
        <v>108</v>
      </c>
      <c r="F4023">
        <v>919</v>
      </c>
      <c r="G4023">
        <v>481.46</v>
      </c>
      <c r="H4023">
        <v>0.15</v>
      </c>
      <c r="I4023">
        <v>376092.48</v>
      </c>
      <c r="J4023">
        <v>243900.51</v>
      </c>
      <c r="K4023">
        <v>8995.11</v>
      </c>
      <c r="L4023">
        <v>1350</v>
      </c>
      <c r="M4023">
        <v>43094.52</v>
      </c>
      <c r="N4023">
        <v>78752.34</v>
      </c>
      <c r="O4023">
        <v>20.94</v>
      </c>
      <c r="P4023" t="s">
        <v>35</v>
      </c>
      <c r="Q4023" t="s">
        <v>90</v>
      </c>
      <c r="R4023" t="s">
        <v>74</v>
      </c>
      <c r="S4023" t="s">
        <v>97</v>
      </c>
      <c r="T4023" t="s">
        <v>39</v>
      </c>
      <c r="U4023">
        <v>10</v>
      </c>
      <c r="V4023" s="1">
        <v>45748</v>
      </c>
      <c r="W4023" s="1">
        <v>45755</v>
      </c>
      <c r="X4023" s="1">
        <v>45789</v>
      </c>
      <c r="Y4023" t="s">
        <v>81</v>
      </c>
      <c r="Z4023" t="s">
        <v>165</v>
      </c>
      <c r="AA4023" t="s">
        <v>83</v>
      </c>
      <c r="AB4023" t="s">
        <v>76</v>
      </c>
      <c r="AC4023" t="s">
        <v>57</v>
      </c>
      <c r="AD4023" t="s">
        <v>58</v>
      </c>
    </row>
    <row r="4024" spans="1:30" x14ac:dyDescent="0.3">
      <c r="A4024" t="s">
        <v>7370</v>
      </c>
      <c r="B4024" t="s">
        <v>7371</v>
      </c>
      <c r="C4024" t="s">
        <v>135</v>
      </c>
      <c r="D4024" t="s">
        <v>88</v>
      </c>
      <c r="E4024" t="s">
        <v>89</v>
      </c>
      <c r="F4024">
        <v>1065</v>
      </c>
      <c r="G4024">
        <v>303.31</v>
      </c>
      <c r="H4024">
        <v>0.15</v>
      </c>
      <c r="I4024">
        <v>274571.38</v>
      </c>
      <c r="J4024">
        <v>145868.65</v>
      </c>
      <c r="K4024">
        <v>1103.6600000000001</v>
      </c>
      <c r="L4024">
        <v>2749.73</v>
      </c>
      <c r="M4024">
        <v>31968.34</v>
      </c>
      <c r="N4024">
        <v>92881</v>
      </c>
      <c r="O4024">
        <v>33.83</v>
      </c>
      <c r="P4024" t="s">
        <v>35</v>
      </c>
      <c r="Q4024" t="s">
        <v>50</v>
      </c>
      <c r="R4024" t="s">
        <v>37</v>
      </c>
      <c r="S4024" t="s">
        <v>97</v>
      </c>
      <c r="T4024" t="s">
        <v>39</v>
      </c>
      <c r="U4024">
        <v>2</v>
      </c>
      <c r="V4024" s="1">
        <v>45784</v>
      </c>
      <c r="W4024" s="1">
        <v>45785</v>
      </c>
      <c r="X4024" s="1">
        <v>45809</v>
      </c>
      <c r="Y4024" t="s">
        <v>81</v>
      </c>
      <c r="Z4024" t="s">
        <v>82</v>
      </c>
      <c r="AA4024" t="s">
        <v>65</v>
      </c>
      <c r="AB4024" t="s">
        <v>76</v>
      </c>
      <c r="AC4024" t="s">
        <v>57</v>
      </c>
      <c r="AD4024" t="s">
        <v>67</v>
      </c>
    </row>
    <row r="4025" spans="1:30" x14ac:dyDescent="0.3">
      <c r="A4025" t="s">
        <v>7372</v>
      </c>
      <c r="B4025" t="s">
        <v>7373</v>
      </c>
      <c r="C4025" t="s">
        <v>87</v>
      </c>
      <c r="D4025" t="s">
        <v>61</v>
      </c>
      <c r="E4025" t="s">
        <v>62</v>
      </c>
      <c r="F4025">
        <v>1590</v>
      </c>
      <c r="G4025">
        <v>326.07</v>
      </c>
      <c r="H4025">
        <v>0.15</v>
      </c>
      <c r="I4025">
        <v>440683.6</v>
      </c>
      <c r="J4025">
        <v>205480.91</v>
      </c>
      <c r="K4025">
        <v>8310.5400000000009</v>
      </c>
      <c r="L4025">
        <v>135.6</v>
      </c>
      <c r="M4025">
        <v>39101.519999999997</v>
      </c>
      <c r="N4025">
        <v>187655.03</v>
      </c>
      <c r="O4025">
        <v>42.58</v>
      </c>
      <c r="P4025" t="s">
        <v>35</v>
      </c>
      <c r="Q4025" t="s">
        <v>132</v>
      </c>
      <c r="R4025" t="s">
        <v>51</v>
      </c>
      <c r="S4025" t="s">
        <v>91</v>
      </c>
      <c r="T4025" t="s">
        <v>112</v>
      </c>
      <c r="U4025">
        <v>4</v>
      </c>
      <c r="V4025" s="1">
        <v>45775</v>
      </c>
      <c r="W4025" s="1">
        <v>45784</v>
      </c>
      <c r="X4025" s="1">
        <v>45812</v>
      </c>
      <c r="Y4025" t="s">
        <v>81</v>
      </c>
      <c r="Z4025" t="s">
        <v>165</v>
      </c>
      <c r="AA4025" t="s">
        <v>65</v>
      </c>
      <c r="AB4025" t="s">
        <v>43</v>
      </c>
      <c r="AC4025" t="s">
        <v>98</v>
      </c>
      <c r="AD4025" t="s">
        <v>45</v>
      </c>
    </row>
    <row r="4026" spans="1:30" x14ac:dyDescent="0.3">
      <c r="A4026" t="s">
        <v>7374</v>
      </c>
      <c r="B4026" t="s">
        <v>7375</v>
      </c>
      <c r="C4026" t="s">
        <v>135</v>
      </c>
      <c r="D4026" t="s">
        <v>140</v>
      </c>
      <c r="E4026" t="s">
        <v>49</v>
      </c>
      <c r="F4026">
        <v>643</v>
      </c>
      <c r="G4026">
        <v>461.75</v>
      </c>
      <c r="H4026">
        <v>0.05</v>
      </c>
      <c r="I4026">
        <v>282059.99</v>
      </c>
      <c r="J4026">
        <v>129005.12</v>
      </c>
      <c r="K4026">
        <v>14146.61</v>
      </c>
      <c r="L4026">
        <v>2942.02</v>
      </c>
      <c r="M4026">
        <v>9901.69</v>
      </c>
      <c r="N4026">
        <v>126064.55</v>
      </c>
      <c r="O4026">
        <v>44.69</v>
      </c>
      <c r="P4026" t="s">
        <v>35</v>
      </c>
      <c r="Q4026" t="s">
        <v>122</v>
      </c>
      <c r="R4026" t="s">
        <v>37</v>
      </c>
      <c r="S4026" t="s">
        <v>91</v>
      </c>
      <c r="T4026" t="s">
        <v>112</v>
      </c>
      <c r="U4026">
        <v>2</v>
      </c>
      <c r="V4026" s="1">
        <v>45423</v>
      </c>
      <c r="W4026" s="1">
        <v>45427</v>
      </c>
      <c r="X4026" s="1">
        <v>45454</v>
      </c>
      <c r="Y4026" t="s">
        <v>81</v>
      </c>
      <c r="Z4026" t="s">
        <v>82</v>
      </c>
      <c r="AA4026" t="s">
        <v>65</v>
      </c>
      <c r="AB4026" t="s">
        <v>76</v>
      </c>
      <c r="AC4026" t="s">
        <v>98</v>
      </c>
      <c r="AD4026" t="s">
        <v>58</v>
      </c>
    </row>
    <row r="4027" spans="1:30" x14ac:dyDescent="0.3">
      <c r="A4027" t="s">
        <v>7376</v>
      </c>
      <c r="B4027" t="s">
        <v>7377</v>
      </c>
      <c r="C4027" t="s">
        <v>70</v>
      </c>
      <c r="D4027" t="s">
        <v>48</v>
      </c>
      <c r="E4027" t="s">
        <v>49</v>
      </c>
      <c r="F4027">
        <v>583</v>
      </c>
      <c r="G4027">
        <v>483.04</v>
      </c>
      <c r="H4027">
        <v>0.1</v>
      </c>
      <c r="I4027">
        <v>253451.09</v>
      </c>
      <c r="J4027">
        <v>151024.13</v>
      </c>
      <c r="K4027">
        <v>9583.7199999999993</v>
      </c>
      <c r="L4027">
        <v>1700.96</v>
      </c>
      <c r="M4027">
        <v>8384</v>
      </c>
      <c r="N4027">
        <v>82758.28</v>
      </c>
      <c r="O4027">
        <v>32.65</v>
      </c>
      <c r="P4027" t="s">
        <v>35</v>
      </c>
      <c r="Q4027" t="s">
        <v>36</v>
      </c>
      <c r="R4027" t="s">
        <v>51</v>
      </c>
      <c r="S4027" t="s">
        <v>52</v>
      </c>
      <c r="T4027" t="s">
        <v>53</v>
      </c>
      <c r="U4027">
        <v>10</v>
      </c>
      <c r="V4027" s="1">
        <v>45405</v>
      </c>
      <c r="W4027" s="1">
        <v>45415</v>
      </c>
      <c r="X4027" s="1">
        <v>45450</v>
      </c>
      <c r="Y4027" t="s">
        <v>81</v>
      </c>
      <c r="Z4027" t="s">
        <v>165</v>
      </c>
      <c r="AA4027" t="s">
        <v>56</v>
      </c>
      <c r="AB4027" t="s">
        <v>43</v>
      </c>
      <c r="AC4027" t="s">
        <v>84</v>
      </c>
      <c r="AD4027" t="s">
        <v>58</v>
      </c>
    </row>
    <row r="4028" spans="1:30" x14ac:dyDescent="0.3">
      <c r="A4028" t="s">
        <v>7378</v>
      </c>
      <c r="B4028" t="s">
        <v>2689</v>
      </c>
      <c r="C4028" t="s">
        <v>135</v>
      </c>
      <c r="D4028" t="s">
        <v>159</v>
      </c>
      <c r="E4028" t="s">
        <v>160</v>
      </c>
      <c r="F4028">
        <v>937</v>
      </c>
      <c r="G4028">
        <v>49.73</v>
      </c>
      <c r="H4028">
        <v>0.15</v>
      </c>
      <c r="I4028">
        <v>39607.46</v>
      </c>
      <c r="J4028">
        <v>22696.14</v>
      </c>
      <c r="K4028">
        <v>7531.32</v>
      </c>
      <c r="L4028">
        <v>526.37</v>
      </c>
      <c r="M4028">
        <v>1621.04</v>
      </c>
      <c r="N4028">
        <v>7232.59</v>
      </c>
      <c r="O4028">
        <v>18.260000000000002</v>
      </c>
      <c r="P4028" t="s">
        <v>35</v>
      </c>
      <c r="Q4028" t="s">
        <v>73</v>
      </c>
      <c r="R4028" t="s">
        <v>74</v>
      </c>
      <c r="S4028" t="s">
        <v>118</v>
      </c>
      <c r="T4028" t="s">
        <v>53</v>
      </c>
      <c r="U4028">
        <v>2</v>
      </c>
      <c r="V4028" s="1">
        <v>45706</v>
      </c>
      <c r="W4028" s="1">
        <v>45715</v>
      </c>
      <c r="X4028" s="1">
        <v>45730</v>
      </c>
      <c r="Y4028" t="s">
        <v>40</v>
      </c>
      <c r="Z4028" t="s">
        <v>147</v>
      </c>
      <c r="AA4028" t="s">
        <v>65</v>
      </c>
      <c r="AB4028" t="s">
        <v>43</v>
      </c>
      <c r="AC4028" t="s">
        <v>57</v>
      </c>
      <c r="AD4028" t="s">
        <v>67</v>
      </c>
    </row>
    <row r="4029" spans="1:30" x14ac:dyDescent="0.3">
      <c r="A4029" t="s">
        <v>7379</v>
      </c>
      <c r="B4029" t="s">
        <v>2641</v>
      </c>
      <c r="C4029" t="s">
        <v>80</v>
      </c>
      <c r="D4029" t="s">
        <v>140</v>
      </c>
      <c r="E4029" t="s">
        <v>49</v>
      </c>
      <c r="F4029">
        <v>1121</v>
      </c>
      <c r="G4029">
        <v>421.36</v>
      </c>
      <c r="H4029">
        <v>0</v>
      </c>
      <c r="I4029">
        <v>472344.56</v>
      </c>
      <c r="J4029">
        <v>257006.61</v>
      </c>
      <c r="K4029">
        <v>7887.11</v>
      </c>
      <c r="L4029">
        <v>529.11</v>
      </c>
      <c r="M4029">
        <v>39739.129999999997</v>
      </c>
      <c r="N4029">
        <v>167182.6</v>
      </c>
      <c r="O4029">
        <v>35.39</v>
      </c>
      <c r="P4029" t="s">
        <v>35</v>
      </c>
      <c r="Q4029" t="s">
        <v>122</v>
      </c>
      <c r="R4029" t="s">
        <v>37</v>
      </c>
      <c r="S4029" t="s">
        <v>118</v>
      </c>
      <c r="T4029" t="s">
        <v>63</v>
      </c>
      <c r="U4029">
        <v>10</v>
      </c>
      <c r="V4029" s="1">
        <v>45774</v>
      </c>
      <c r="W4029" s="1">
        <v>45778</v>
      </c>
      <c r="X4029" s="1">
        <v>45794</v>
      </c>
      <c r="Y4029" t="s">
        <v>81</v>
      </c>
      <c r="Z4029" t="s">
        <v>165</v>
      </c>
      <c r="AA4029" t="s">
        <v>65</v>
      </c>
      <c r="AB4029" t="s">
        <v>43</v>
      </c>
      <c r="AC4029" t="s">
        <v>123</v>
      </c>
      <c r="AD4029" t="s">
        <v>45</v>
      </c>
    </row>
    <row r="4030" spans="1:30" x14ac:dyDescent="0.3">
      <c r="A4030" t="s">
        <v>7380</v>
      </c>
      <c r="B4030" t="s">
        <v>7381</v>
      </c>
      <c r="C4030" t="s">
        <v>32</v>
      </c>
      <c r="D4030" t="s">
        <v>71</v>
      </c>
      <c r="E4030" t="s">
        <v>72</v>
      </c>
      <c r="F4030">
        <v>1327</v>
      </c>
      <c r="G4030">
        <v>105.22</v>
      </c>
      <c r="H4030">
        <v>0.05</v>
      </c>
      <c r="I4030">
        <v>132645.59</v>
      </c>
      <c r="J4030">
        <v>94996.49</v>
      </c>
      <c r="K4030">
        <v>11171.09</v>
      </c>
      <c r="L4030">
        <v>776.77</v>
      </c>
      <c r="M4030">
        <v>9729.7000000000007</v>
      </c>
      <c r="N4030">
        <v>15971.54</v>
      </c>
      <c r="O4030">
        <v>12.04</v>
      </c>
      <c r="P4030" t="s">
        <v>35</v>
      </c>
      <c r="Q4030" t="s">
        <v>50</v>
      </c>
      <c r="R4030" t="s">
        <v>51</v>
      </c>
      <c r="S4030" t="s">
        <v>52</v>
      </c>
      <c r="T4030" t="s">
        <v>39</v>
      </c>
      <c r="U4030">
        <v>2</v>
      </c>
      <c r="V4030" s="1">
        <v>45931</v>
      </c>
      <c r="W4030" s="1">
        <v>45938</v>
      </c>
      <c r="X4030" s="1">
        <v>45953</v>
      </c>
      <c r="Y4030" t="s">
        <v>54</v>
      </c>
      <c r="Z4030" t="s">
        <v>75</v>
      </c>
      <c r="AA4030" t="s">
        <v>83</v>
      </c>
      <c r="AB4030" t="s">
        <v>66</v>
      </c>
      <c r="AC4030" t="s">
        <v>123</v>
      </c>
      <c r="AD4030" t="s">
        <v>67</v>
      </c>
    </row>
    <row r="4031" spans="1:30" x14ac:dyDescent="0.3">
      <c r="A4031" t="s">
        <v>7382</v>
      </c>
      <c r="B4031" t="s">
        <v>7383</v>
      </c>
      <c r="C4031" t="s">
        <v>32</v>
      </c>
      <c r="D4031" t="s">
        <v>33</v>
      </c>
      <c r="E4031" t="s">
        <v>34</v>
      </c>
      <c r="F4031">
        <v>493</v>
      </c>
      <c r="G4031">
        <v>267.29000000000002</v>
      </c>
      <c r="H4031">
        <v>0.05</v>
      </c>
      <c r="I4031">
        <v>125185.27</v>
      </c>
      <c r="J4031">
        <v>62524.21</v>
      </c>
      <c r="K4031">
        <v>2727.79</v>
      </c>
      <c r="L4031">
        <v>2335.38</v>
      </c>
      <c r="M4031">
        <v>7247.43</v>
      </c>
      <c r="N4031">
        <v>50350.46</v>
      </c>
      <c r="O4031">
        <v>40.22</v>
      </c>
      <c r="P4031" t="s">
        <v>35</v>
      </c>
      <c r="Q4031" t="s">
        <v>203</v>
      </c>
      <c r="R4031" t="s">
        <v>37</v>
      </c>
      <c r="S4031" t="s">
        <v>52</v>
      </c>
      <c r="T4031" t="s">
        <v>53</v>
      </c>
      <c r="U4031">
        <v>2</v>
      </c>
      <c r="V4031" s="1">
        <v>45639</v>
      </c>
      <c r="W4031" s="1">
        <v>45648</v>
      </c>
      <c r="X4031" s="1">
        <v>45663</v>
      </c>
      <c r="Y4031" t="s">
        <v>54</v>
      </c>
      <c r="Z4031" t="s">
        <v>55</v>
      </c>
      <c r="AA4031" t="s">
        <v>42</v>
      </c>
      <c r="AB4031" t="s">
        <v>66</v>
      </c>
      <c r="AC4031" t="s">
        <v>77</v>
      </c>
      <c r="AD4031" t="s">
        <v>67</v>
      </c>
    </row>
    <row r="4032" spans="1:30" x14ac:dyDescent="0.3">
      <c r="A4032" t="s">
        <v>7384</v>
      </c>
      <c r="B4032" t="s">
        <v>7385</v>
      </c>
      <c r="C4032" t="s">
        <v>87</v>
      </c>
      <c r="D4032" t="s">
        <v>61</v>
      </c>
      <c r="E4032" t="s">
        <v>62</v>
      </c>
      <c r="F4032">
        <v>1445</v>
      </c>
      <c r="G4032">
        <v>308.66000000000003</v>
      </c>
      <c r="H4032">
        <v>0.05</v>
      </c>
      <c r="I4032">
        <v>423713.02</v>
      </c>
      <c r="J4032">
        <v>292614.37</v>
      </c>
      <c r="K4032">
        <v>7765.14</v>
      </c>
      <c r="L4032">
        <v>364.16</v>
      </c>
      <c r="M4032">
        <v>29784.49</v>
      </c>
      <c r="N4032">
        <v>93184.86</v>
      </c>
      <c r="O4032">
        <v>21.99</v>
      </c>
      <c r="P4032" t="s">
        <v>35</v>
      </c>
      <c r="Q4032" t="s">
        <v>90</v>
      </c>
      <c r="R4032" t="s">
        <v>37</v>
      </c>
      <c r="S4032" t="s">
        <v>38</v>
      </c>
      <c r="T4032" t="s">
        <v>63</v>
      </c>
      <c r="U4032">
        <v>0</v>
      </c>
      <c r="V4032" s="1">
        <v>45882</v>
      </c>
      <c r="W4032" s="1">
        <v>45887</v>
      </c>
      <c r="X4032" s="1">
        <v>45911</v>
      </c>
      <c r="Y4032" t="s">
        <v>103</v>
      </c>
      <c r="Z4032" t="s">
        <v>177</v>
      </c>
      <c r="AA4032" t="s">
        <v>65</v>
      </c>
      <c r="AB4032" t="s">
        <v>43</v>
      </c>
      <c r="AC4032" t="s">
        <v>84</v>
      </c>
      <c r="AD4032" t="s">
        <v>45</v>
      </c>
    </row>
    <row r="4033" spans="1:30" x14ac:dyDescent="0.3">
      <c r="A4033" t="s">
        <v>7386</v>
      </c>
      <c r="B4033" t="s">
        <v>3798</v>
      </c>
      <c r="C4033" t="s">
        <v>32</v>
      </c>
      <c r="D4033" t="s">
        <v>101</v>
      </c>
      <c r="E4033" t="s">
        <v>102</v>
      </c>
      <c r="F4033">
        <v>1890</v>
      </c>
      <c r="G4033">
        <v>388.25</v>
      </c>
      <c r="H4033">
        <v>0.15</v>
      </c>
      <c r="I4033">
        <v>623723.62</v>
      </c>
      <c r="J4033">
        <v>359140.54</v>
      </c>
      <c r="K4033">
        <v>13942.21</v>
      </c>
      <c r="L4033">
        <v>837.1</v>
      </c>
      <c r="M4033">
        <v>56361.35</v>
      </c>
      <c r="N4033">
        <v>193442.42</v>
      </c>
      <c r="O4033">
        <v>31.01</v>
      </c>
      <c r="P4033" t="s">
        <v>35</v>
      </c>
      <c r="Q4033" t="s">
        <v>122</v>
      </c>
      <c r="R4033" t="s">
        <v>37</v>
      </c>
      <c r="S4033" t="s">
        <v>97</v>
      </c>
      <c r="T4033" t="s">
        <v>112</v>
      </c>
      <c r="U4033">
        <v>0</v>
      </c>
      <c r="V4033" s="1">
        <v>45300</v>
      </c>
      <c r="W4033" s="1">
        <v>45307</v>
      </c>
      <c r="X4033" s="1">
        <v>45328</v>
      </c>
      <c r="Y4033" t="s">
        <v>40</v>
      </c>
      <c r="Z4033" t="s">
        <v>64</v>
      </c>
      <c r="AA4033" t="s">
        <v>56</v>
      </c>
      <c r="AB4033" t="s">
        <v>76</v>
      </c>
      <c r="AC4033" t="s">
        <v>77</v>
      </c>
      <c r="AD4033" t="s">
        <v>58</v>
      </c>
    </row>
    <row r="4034" spans="1:30" x14ac:dyDescent="0.3">
      <c r="A4034" t="s">
        <v>7387</v>
      </c>
      <c r="B4034" t="s">
        <v>7388</v>
      </c>
      <c r="C4034" t="s">
        <v>135</v>
      </c>
      <c r="D4034" t="s">
        <v>101</v>
      </c>
      <c r="E4034" t="s">
        <v>102</v>
      </c>
      <c r="F4034">
        <v>179</v>
      </c>
      <c r="G4034">
        <v>222.16</v>
      </c>
      <c r="H4034">
        <v>0.1</v>
      </c>
      <c r="I4034">
        <v>35789.980000000003</v>
      </c>
      <c r="J4034">
        <v>20889.89</v>
      </c>
      <c r="K4034">
        <v>9244.17</v>
      </c>
      <c r="L4034">
        <v>795.19</v>
      </c>
      <c r="M4034">
        <v>1823.96</v>
      </c>
      <c r="N4034">
        <v>3036.77</v>
      </c>
      <c r="O4034">
        <v>8.48</v>
      </c>
      <c r="P4034" t="s">
        <v>35</v>
      </c>
      <c r="Q4034" t="s">
        <v>117</v>
      </c>
      <c r="R4034" t="s">
        <v>74</v>
      </c>
      <c r="S4034" t="s">
        <v>91</v>
      </c>
      <c r="T4034" t="s">
        <v>63</v>
      </c>
      <c r="U4034">
        <v>7</v>
      </c>
      <c r="V4034" s="1">
        <v>45748</v>
      </c>
      <c r="W4034" s="1">
        <v>45751</v>
      </c>
      <c r="X4034" s="1">
        <v>45781</v>
      </c>
      <c r="Y4034" t="s">
        <v>81</v>
      </c>
      <c r="Z4034" t="s">
        <v>165</v>
      </c>
      <c r="AA4034" t="s">
        <v>65</v>
      </c>
      <c r="AB4034" t="s">
        <v>43</v>
      </c>
      <c r="AC4034" t="s">
        <v>77</v>
      </c>
      <c r="AD4034" t="s">
        <v>58</v>
      </c>
    </row>
    <row r="4035" spans="1:30" x14ac:dyDescent="0.3">
      <c r="A4035" t="s">
        <v>7389</v>
      </c>
      <c r="B4035" t="s">
        <v>7390</v>
      </c>
      <c r="C4035" t="s">
        <v>80</v>
      </c>
      <c r="D4035" t="s">
        <v>48</v>
      </c>
      <c r="E4035" t="s">
        <v>49</v>
      </c>
      <c r="F4035">
        <v>1894</v>
      </c>
      <c r="G4035">
        <v>478.73</v>
      </c>
      <c r="H4035">
        <v>0.1</v>
      </c>
      <c r="I4035">
        <v>816043.16</v>
      </c>
      <c r="J4035">
        <v>418154.18</v>
      </c>
      <c r="K4035">
        <v>5158.7700000000004</v>
      </c>
      <c r="L4035">
        <v>829.01</v>
      </c>
      <c r="M4035">
        <v>24650.54</v>
      </c>
      <c r="N4035">
        <v>367250.66</v>
      </c>
      <c r="O4035">
        <v>45</v>
      </c>
      <c r="P4035" t="s">
        <v>35</v>
      </c>
      <c r="Q4035" t="s">
        <v>117</v>
      </c>
      <c r="R4035" t="s">
        <v>51</v>
      </c>
      <c r="S4035" t="s">
        <v>97</v>
      </c>
      <c r="T4035" t="s">
        <v>112</v>
      </c>
      <c r="U4035">
        <v>0</v>
      </c>
      <c r="V4035" s="1">
        <v>45542</v>
      </c>
      <c r="W4035" s="1">
        <v>45543</v>
      </c>
      <c r="X4035" s="1">
        <v>45568</v>
      </c>
      <c r="Y4035" t="s">
        <v>103</v>
      </c>
      <c r="Z4035" t="s">
        <v>104</v>
      </c>
      <c r="AA4035" t="s">
        <v>42</v>
      </c>
      <c r="AB4035" t="s">
        <v>76</v>
      </c>
      <c r="AC4035" t="s">
        <v>57</v>
      </c>
      <c r="AD4035" t="s">
        <v>58</v>
      </c>
    </row>
    <row r="4036" spans="1:30" x14ac:dyDescent="0.3">
      <c r="A4036" t="s">
        <v>7391</v>
      </c>
      <c r="B4036" t="s">
        <v>7392</v>
      </c>
      <c r="C4036" t="s">
        <v>87</v>
      </c>
      <c r="D4036" t="s">
        <v>71</v>
      </c>
      <c r="E4036" t="s">
        <v>72</v>
      </c>
      <c r="F4036">
        <v>537</v>
      </c>
      <c r="G4036">
        <v>63.75</v>
      </c>
      <c r="H4036">
        <v>0.1</v>
      </c>
      <c r="I4036">
        <v>30810.38</v>
      </c>
      <c r="J4036">
        <v>19845.32</v>
      </c>
      <c r="K4036">
        <v>833.58</v>
      </c>
      <c r="L4036">
        <v>181.7</v>
      </c>
      <c r="M4036">
        <v>1603.61</v>
      </c>
      <c r="N4036">
        <v>8346.17</v>
      </c>
      <c r="O4036">
        <v>27.09</v>
      </c>
      <c r="P4036" t="s">
        <v>35</v>
      </c>
      <c r="Q4036" t="s">
        <v>122</v>
      </c>
      <c r="R4036" t="s">
        <v>51</v>
      </c>
      <c r="S4036" t="s">
        <v>118</v>
      </c>
      <c r="T4036" t="s">
        <v>53</v>
      </c>
      <c r="U4036">
        <v>0</v>
      </c>
      <c r="V4036" s="1">
        <v>45383</v>
      </c>
      <c r="W4036" s="1">
        <v>45384</v>
      </c>
      <c r="X4036" s="1">
        <v>45394</v>
      </c>
      <c r="Y4036" t="s">
        <v>81</v>
      </c>
      <c r="Z4036" t="s">
        <v>165</v>
      </c>
      <c r="AA4036" t="s">
        <v>56</v>
      </c>
      <c r="AB4036" t="s">
        <v>43</v>
      </c>
      <c r="AC4036" t="s">
        <v>98</v>
      </c>
      <c r="AD4036" t="s">
        <v>67</v>
      </c>
    </row>
    <row r="4037" spans="1:30" x14ac:dyDescent="0.3">
      <c r="A4037" t="s">
        <v>7393</v>
      </c>
      <c r="B4037" t="s">
        <v>7394</v>
      </c>
      <c r="C4037" t="s">
        <v>70</v>
      </c>
      <c r="D4037" t="s">
        <v>159</v>
      </c>
      <c r="E4037" t="s">
        <v>160</v>
      </c>
      <c r="F4037">
        <v>1273</v>
      </c>
      <c r="G4037">
        <v>62.14</v>
      </c>
      <c r="H4037">
        <v>0</v>
      </c>
      <c r="I4037">
        <v>79104.22</v>
      </c>
      <c r="J4037">
        <v>58221.02</v>
      </c>
      <c r="K4037">
        <v>5500.99</v>
      </c>
      <c r="L4037">
        <v>1032.72</v>
      </c>
      <c r="M4037">
        <v>6663</v>
      </c>
      <c r="N4037">
        <v>7686.49</v>
      </c>
      <c r="O4037">
        <v>9.7200000000000006</v>
      </c>
      <c r="P4037" t="s">
        <v>35</v>
      </c>
      <c r="Q4037" t="s">
        <v>132</v>
      </c>
      <c r="R4037" t="s">
        <v>74</v>
      </c>
      <c r="S4037" t="s">
        <v>91</v>
      </c>
      <c r="T4037" t="s">
        <v>112</v>
      </c>
      <c r="U4037">
        <v>10</v>
      </c>
      <c r="V4037" s="1">
        <v>45811</v>
      </c>
      <c r="W4037" s="1">
        <v>45816</v>
      </c>
      <c r="X4037" s="1">
        <v>45849</v>
      </c>
      <c r="Y4037" t="s">
        <v>81</v>
      </c>
      <c r="Z4037" t="s">
        <v>150</v>
      </c>
      <c r="AA4037" t="s">
        <v>65</v>
      </c>
      <c r="AB4037" t="s">
        <v>76</v>
      </c>
      <c r="AC4037" t="s">
        <v>84</v>
      </c>
      <c r="AD4037" t="s">
        <v>58</v>
      </c>
    </row>
    <row r="4038" spans="1:30" x14ac:dyDescent="0.3">
      <c r="A4038" t="s">
        <v>7395</v>
      </c>
      <c r="B4038" t="s">
        <v>7396</v>
      </c>
      <c r="C4038" t="s">
        <v>32</v>
      </c>
      <c r="D4038" t="s">
        <v>140</v>
      </c>
      <c r="E4038" t="s">
        <v>49</v>
      </c>
      <c r="F4038">
        <v>1281</v>
      </c>
      <c r="G4038">
        <v>92.86</v>
      </c>
      <c r="H4038">
        <v>0.05</v>
      </c>
      <c r="I4038">
        <v>113005.98</v>
      </c>
      <c r="J4038">
        <v>77594.89</v>
      </c>
      <c r="K4038">
        <v>1745.96</v>
      </c>
      <c r="L4038">
        <v>2494.2399999999998</v>
      </c>
      <c r="M4038">
        <v>10208.77</v>
      </c>
      <c r="N4038">
        <v>20962.12</v>
      </c>
      <c r="O4038">
        <v>18.55</v>
      </c>
      <c r="P4038" t="s">
        <v>35</v>
      </c>
      <c r="Q4038" t="s">
        <v>117</v>
      </c>
      <c r="R4038" t="s">
        <v>51</v>
      </c>
      <c r="S4038" t="s">
        <v>91</v>
      </c>
      <c r="T4038" t="s">
        <v>112</v>
      </c>
      <c r="U4038">
        <v>2</v>
      </c>
      <c r="V4038" s="1">
        <v>45843</v>
      </c>
      <c r="W4038" s="1">
        <v>45847</v>
      </c>
      <c r="X4038" s="1">
        <v>45861</v>
      </c>
      <c r="Y4038" t="s">
        <v>103</v>
      </c>
      <c r="Z4038" t="s">
        <v>119</v>
      </c>
      <c r="AA4038" t="s">
        <v>83</v>
      </c>
      <c r="AB4038" t="s">
        <v>76</v>
      </c>
      <c r="AC4038" t="s">
        <v>77</v>
      </c>
      <c r="AD4038" t="s">
        <v>67</v>
      </c>
    </row>
    <row r="4039" spans="1:30" x14ac:dyDescent="0.3">
      <c r="A4039" t="s">
        <v>7397</v>
      </c>
      <c r="B4039" t="s">
        <v>7398</v>
      </c>
      <c r="C4039" t="s">
        <v>70</v>
      </c>
      <c r="D4039" t="s">
        <v>71</v>
      </c>
      <c r="E4039" t="s">
        <v>72</v>
      </c>
      <c r="F4039">
        <v>318</v>
      </c>
      <c r="G4039">
        <v>359.12</v>
      </c>
      <c r="H4039">
        <v>0</v>
      </c>
      <c r="I4039">
        <v>114200.16</v>
      </c>
      <c r="J4039">
        <v>75300.63</v>
      </c>
      <c r="K4039">
        <v>2731.87</v>
      </c>
      <c r="L4039">
        <v>474.2</v>
      </c>
      <c r="M4039">
        <v>11877.62</v>
      </c>
      <c r="N4039">
        <v>23815.84</v>
      </c>
      <c r="O4039">
        <v>20.85</v>
      </c>
      <c r="P4039" t="s">
        <v>35</v>
      </c>
      <c r="Q4039" t="s">
        <v>122</v>
      </c>
      <c r="R4039" t="s">
        <v>37</v>
      </c>
      <c r="S4039" t="s">
        <v>52</v>
      </c>
      <c r="T4039" t="s">
        <v>443</v>
      </c>
      <c r="U4039">
        <v>0</v>
      </c>
      <c r="V4039" s="1">
        <v>45927</v>
      </c>
      <c r="W4039" s="1">
        <v>45934</v>
      </c>
      <c r="X4039" s="1">
        <v>45960</v>
      </c>
      <c r="Y4039" t="s">
        <v>103</v>
      </c>
      <c r="Z4039" t="s">
        <v>104</v>
      </c>
      <c r="AA4039" t="s">
        <v>65</v>
      </c>
      <c r="AB4039" t="s">
        <v>43</v>
      </c>
      <c r="AC4039" t="s">
        <v>57</v>
      </c>
      <c r="AD4039" t="s">
        <v>45</v>
      </c>
    </row>
    <row r="4040" spans="1:30" x14ac:dyDescent="0.3">
      <c r="A4040" t="s">
        <v>7399</v>
      </c>
      <c r="B4040" t="s">
        <v>7400</v>
      </c>
      <c r="C4040" t="s">
        <v>87</v>
      </c>
      <c r="D4040" t="s">
        <v>71</v>
      </c>
      <c r="E4040" t="s">
        <v>72</v>
      </c>
      <c r="F4040">
        <v>1465</v>
      </c>
      <c r="G4040">
        <v>52.58</v>
      </c>
      <c r="H4040">
        <v>0.05</v>
      </c>
      <c r="I4040">
        <v>73178.210000000006</v>
      </c>
      <c r="J4040">
        <v>47206.43</v>
      </c>
      <c r="K4040">
        <v>4427.47</v>
      </c>
      <c r="L4040">
        <v>1687.57</v>
      </c>
      <c r="M4040">
        <v>5828.18</v>
      </c>
      <c r="N4040">
        <v>14028.56</v>
      </c>
      <c r="O4040">
        <v>19.170000000000002</v>
      </c>
      <c r="P4040" t="s">
        <v>35</v>
      </c>
      <c r="Q4040" t="s">
        <v>117</v>
      </c>
      <c r="R4040" t="s">
        <v>74</v>
      </c>
      <c r="S4040" t="s">
        <v>97</v>
      </c>
      <c r="T4040" t="s">
        <v>53</v>
      </c>
      <c r="U4040">
        <v>0</v>
      </c>
      <c r="V4040" s="1">
        <v>45545</v>
      </c>
      <c r="W4040" s="1">
        <v>45549</v>
      </c>
      <c r="X4040" s="1">
        <v>45556</v>
      </c>
      <c r="Y4040" t="s">
        <v>103</v>
      </c>
      <c r="Z4040" t="s">
        <v>104</v>
      </c>
      <c r="AA4040" t="s">
        <v>56</v>
      </c>
      <c r="AB4040" t="s">
        <v>76</v>
      </c>
      <c r="AC4040" t="s">
        <v>57</v>
      </c>
      <c r="AD4040" t="s">
        <v>58</v>
      </c>
    </row>
    <row r="4041" spans="1:30" x14ac:dyDescent="0.3">
      <c r="A4041" t="s">
        <v>7401</v>
      </c>
      <c r="B4041" t="s">
        <v>4958</v>
      </c>
      <c r="C4041" t="s">
        <v>32</v>
      </c>
      <c r="D4041" t="s">
        <v>71</v>
      </c>
      <c r="E4041" t="s">
        <v>72</v>
      </c>
      <c r="F4041">
        <v>1365</v>
      </c>
      <c r="G4041">
        <v>210.37</v>
      </c>
      <c r="H4041">
        <v>0.1</v>
      </c>
      <c r="I4041">
        <v>258439.54</v>
      </c>
      <c r="J4041">
        <v>117922.2</v>
      </c>
      <c r="K4041">
        <v>13281.6</v>
      </c>
      <c r="L4041">
        <v>169.79</v>
      </c>
      <c r="M4041">
        <v>13996.17</v>
      </c>
      <c r="N4041">
        <v>113069.78</v>
      </c>
      <c r="O4041">
        <v>43.75</v>
      </c>
      <c r="P4041" t="s">
        <v>35</v>
      </c>
      <c r="Q4041" t="s">
        <v>111</v>
      </c>
      <c r="R4041" t="s">
        <v>74</v>
      </c>
      <c r="S4041" t="s">
        <v>38</v>
      </c>
      <c r="T4041" t="s">
        <v>53</v>
      </c>
      <c r="U4041">
        <v>0</v>
      </c>
      <c r="V4041" s="1">
        <v>45606</v>
      </c>
      <c r="W4041" s="1">
        <v>45610</v>
      </c>
      <c r="X4041" s="1">
        <v>45634</v>
      </c>
      <c r="Y4041" t="s">
        <v>54</v>
      </c>
      <c r="Z4041" t="s">
        <v>92</v>
      </c>
      <c r="AA4041" t="s">
        <v>65</v>
      </c>
      <c r="AB4041" t="s">
        <v>43</v>
      </c>
      <c r="AC4041" t="s">
        <v>123</v>
      </c>
      <c r="AD4041" t="s">
        <v>67</v>
      </c>
    </row>
    <row r="4042" spans="1:30" x14ac:dyDescent="0.3">
      <c r="A4042" t="s">
        <v>7402</v>
      </c>
      <c r="B4042" t="s">
        <v>7403</v>
      </c>
      <c r="C4042" t="s">
        <v>80</v>
      </c>
      <c r="D4042" t="s">
        <v>61</v>
      </c>
      <c r="E4042" t="s">
        <v>62</v>
      </c>
      <c r="F4042">
        <v>1450</v>
      </c>
      <c r="G4042">
        <v>105.72</v>
      </c>
      <c r="H4042">
        <v>0.1</v>
      </c>
      <c r="I4042">
        <v>137964.6</v>
      </c>
      <c r="J4042">
        <v>62213.81</v>
      </c>
      <c r="K4042">
        <v>11698.1</v>
      </c>
      <c r="L4042">
        <v>2138.65</v>
      </c>
      <c r="M4042">
        <v>15251.46</v>
      </c>
      <c r="N4042">
        <v>46662.58</v>
      </c>
      <c r="O4042">
        <v>33.82</v>
      </c>
      <c r="P4042" t="s">
        <v>35</v>
      </c>
      <c r="Q4042" t="s">
        <v>132</v>
      </c>
      <c r="R4042" t="s">
        <v>51</v>
      </c>
      <c r="S4042" t="s">
        <v>52</v>
      </c>
      <c r="T4042" t="s">
        <v>53</v>
      </c>
      <c r="U4042">
        <v>0</v>
      </c>
      <c r="V4042" s="1">
        <v>45714</v>
      </c>
      <c r="W4042" s="1">
        <v>45717</v>
      </c>
      <c r="X4042" s="1">
        <v>45741</v>
      </c>
      <c r="Y4042" t="s">
        <v>40</v>
      </c>
      <c r="Z4042" t="s">
        <v>147</v>
      </c>
      <c r="AA4042" t="s">
        <v>42</v>
      </c>
      <c r="AB4042" t="s">
        <v>43</v>
      </c>
      <c r="AC4042" t="s">
        <v>84</v>
      </c>
      <c r="AD4042" t="s">
        <v>67</v>
      </c>
    </row>
    <row r="4043" spans="1:30" x14ac:dyDescent="0.3">
      <c r="A4043" t="s">
        <v>7404</v>
      </c>
      <c r="B4043" t="s">
        <v>6075</v>
      </c>
      <c r="D4043" t="s">
        <v>88</v>
      </c>
      <c r="E4043" t="s">
        <v>89</v>
      </c>
      <c r="F4043">
        <v>241</v>
      </c>
      <c r="G4043">
        <v>82.06</v>
      </c>
      <c r="H4043">
        <v>0.1</v>
      </c>
      <c r="I4043">
        <v>17798.810000000001</v>
      </c>
      <c r="J4043">
        <v>10996.93</v>
      </c>
      <c r="K4043">
        <v>8024.85</v>
      </c>
      <c r="L4043">
        <v>870.1</v>
      </c>
      <c r="M4043">
        <v>2119.7800000000002</v>
      </c>
      <c r="N4043">
        <v>-4212.8500000000004</v>
      </c>
      <c r="O4043">
        <v>-23.67</v>
      </c>
      <c r="P4043" t="s">
        <v>35</v>
      </c>
      <c r="Q4043" t="s">
        <v>73</v>
      </c>
      <c r="R4043" t="s">
        <v>51</v>
      </c>
      <c r="S4043" t="s">
        <v>97</v>
      </c>
      <c r="T4043" t="s">
        <v>39</v>
      </c>
      <c r="U4043">
        <v>0</v>
      </c>
      <c r="V4043" s="1">
        <v>45877</v>
      </c>
      <c r="W4043" s="1">
        <v>45882</v>
      </c>
      <c r="X4043" s="1">
        <v>45903</v>
      </c>
      <c r="Y4043" t="s">
        <v>103</v>
      </c>
      <c r="Z4043" t="s">
        <v>177</v>
      </c>
      <c r="AA4043" t="s">
        <v>56</v>
      </c>
      <c r="AB4043" t="s">
        <v>76</v>
      </c>
      <c r="AC4043" t="s">
        <v>57</v>
      </c>
      <c r="AD4043" t="s">
        <v>67</v>
      </c>
    </row>
    <row r="4044" spans="1:30" x14ac:dyDescent="0.3">
      <c r="A4044" t="s">
        <v>7405</v>
      </c>
      <c r="B4044" t="s">
        <v>7406</v>
      </c>
      <c r="C4044" t="s">
        <v>32</v>
      </c>
      <c r="D4044" t="s">
        <v>61</v>
      </c>
      <c r="E4044" t="s">
        <v>62</v>
      </c>
      <c r="F4044">
        <v>1351</v>
      </c>
      <c r="G4044">
        <v>440.28</v>
      </c>
      <c r="H4044">
        <v>0.15</v>
      </c>
      <c r="I4044">
        <v>505595.54</v>
      </c>
      <c r="J4044">
        <v>255841.06</v>
      </c>
      <c r="K4044">
        <v>3286.57</v>
      </c>
      <c r="L4044">
        <v>353.34</v>
      </c>
      <c r="M4044">
        <v>22358.86</v>
      </c>
      <c r="N4044">
        <v>223755.71</v>
      </c>
      <c r="O4044">
        <v>44.26</v>
      </c>
      <c r="P4044" t="s">
        <v>35</v>
      </c>
      <c r="Q4044" t="s">
        <v>111</v>
      </c>
      <c r="R4044" t="s">
        <v>37</v>
      </c>
      <c r="S4044" t="s">
        <v>38</v>
      </c>
      <c r="T4044" t="s">
        <v>63</v>
      </c>
      <c r="U4044">
        <v>0</v>
      </c>
      <c r="V4044" s="1">
        <v>45977</v>
      </c>
      <c r="W4044" s="1">
        <v>45987</v>
      </c>
      <c r="X4044" s="1">
        <v>46014</v>
      </c>
      <c r="Y4044" t="s">
        <v>54</v>
      </c>
      <c r="Z4044" t="s">
        <v>92</v>
      </c>
      <c r="AA4044" t="s">
        <v>42</v>
      </c>
      <c r="AB4044" t="s">
        <v>43</v>
      </c>
      <c r="AC4044" t="s">
        <v>123</v>
      </c>
      <c r="AD4044" t="s">
        <v>67</v>
      </c>
    </row>
    <row r="4045" spans="1:30" x14ac:dyDescent="0.3">
      <c r="A4045" t="s">
        <v>7407</v>
      </c>
      <c r="B4045" t="s">
        <v>7408</v>
      </c>
      <c r="C4045" t="s">
        <v>135</v>
      </c>
      <c r="D4045" t="s">
        <v>130</v>
      </c>
      <c r="E4045" t="s">
        <v>131</v>
      </c>
      <c r="F4045">
        <v>489</v>
      </c>
      <c r="G4045">
        <v>273.83</v>
      </c>
      <c r="H4045">
        <v>0.1</v>
      </c>
      <c r="I4045">
        <v>120512.58</v>
      </c>
      <c r="J4045">
        <v>81923.570000000007</v>
      </c>
      <c r="K4045">
        <v>9855.65</v>
      </c>
      <c r="L4045">
        <v>2519.12</v>
      </c>
      <c r="M4045">
        <v>9738.84</v>
      </c>
      <c r="N4045">
        <v>16475.400000000001</v>
      </c>
      <c r="O4045">
        <v>13.67</v>
      </c>
      <c r="P4045" t="s">
        <v>35</v>
      </c>
      <c r="Q4045" t="s">
        <v>50</v>
      </c>
      <c r="R4045" t="s">
        <v>51</v>
      </c>
      <c r="S4045" t="s">
        <v>91</v>
      </c>
      <c r="T4045" t="s">
        <v>112</v>
      </c>
      <c r="U4045">
        <v>0</v>
      </c>
      <c r="V4045" s="1">
        <v>45530</v>
      </c>
      <c r="W4045" s="1">
        <v>45533</v>
      </c>
      <c r="X4045" s="1">
        <v>45559</v>
      </c>
      <c r="Y4045" t="s">
        <v>103</v>
      </c>
      <c r="Z4045" t="s">
        <v>177</v>
      </c>
      <c r="AA4045" t="s">
        <v>83</v>
      </c>
      <c r="AB4045" t="s">
        <v>76</v>
      </c>
      <c r="AC4045" t="s">
        <v>44</v>
      </c>
      <c r="AD4045" t="s">
        <v>58</v>
      </c>
    </row>
    <row r="4046" spans="1:30" x14ac:dyDescent="0.3">
      <c r="A4046" t="s">
        <v>7409</v>
      </c>
      <c r="B4046" t="s">
        <v>3922</v>
      </c>
      <c r="C4046" t="s">
        <v>80</v>
      </c>
      <c r="D4046" t="s">
        <v>61</v>
      </c>
      <c r="E4046" t="s">
        <v>62</v>
      </c>
      <c r="F4046">
        <v>819</v>
      </c>
      <c r="G4046">
        <v>55.02</v>
      </c>
      <c r="H4046">
        <v>0.15</v>
      </c>
      <c r="I4046">
        <v>38302.17</v>
      </c>
      <c r="J4046">
        <v>28628.9</v>
      </c>
      <c r="K4046">
        <v>11975.26</v>
      </c>
      <c r="L4046">
        <v>1456.69</v>
      </c>
      <c r="M4046">
        <v>3564.88</v>
      </c>
      <c r="N4046">
        <v>-7323.56</v>
      </c>
      <c r="O4046">
        <v>-19.12</v>
      </c>
      <c r="P4046" t="s">
        <v>35</v>
      </c>
      <c r="Q4046" t="s">
        <v>132</v>
      </c>
      <c r="R4046" t="s">
        <v>51</v>
      </c>
      <c r="S4046" t="s">
        <v>118</v>
      </c>
      <c r="T4046" t="s">
        <v>39</v>
      </c>
      <c r="U4046">
        <v>7</v>
      </c>
      <c r="V4046" s="1">
        <v>45788</v>
      </c>
      <c r="W4046" s="1">
        <v>45795</v>
      </c>
      <c r="X4046" s="1">
        <v>45827</v>
      </c>
      <c r="Y4046" t="s">
        <v>81</v>
      </c>
      <c r="Z4046" t="s">
        <v>82</v>
      </c>
      <c r="AA4046" t="s">
        <v>56</v>
      </c>
      <c r="AB4046" t="s">
        <v>43</v>
      </c>
      <c r="AC4046" t="s">
        <v>84</v>
      </c>
      <c r="AD4046" t="s">
        <v>58</v>
      </c>
    </row>
    <row r="4047" spans="1:30" x14ac:dyDescent="0.3">
      <c r="A4047" t="s">
        <v>7410</v>
      </c>
      <c r="B4047" t="s">
        <v>7411</v>
      </c>
      <c r="C4047" t="s">
        <v>80</v>
      </c>
      <c r="D4047" t="s">
        <v>71</v>
      </c>
      <c r="E4047" t="s">
        <v>72</v>
      </c>
      <c r="F4047">
        <v>85</v>
      </c>
      <c r="G4047">
        <v>445.44</v>
      </c>
      <c r="H4047">
        <v>0</v>
      </c>
      <c r="I4047">
        <v>37862.400000000001</v>
      </c>
      <c r="J4047">
        <v>18118.36</v>
      </c>
      <c r="K4047">
        <v>2483.1999999999998</v>
      </c>
      <c r="L4047">
        <v>130.46</v>
      </c>
      <c r="M4047">
        <v>3705.36</v>
      </c>
      <c r="N4047">
        <v>13425.02</v>
      </c>
      <c r="O4047">
        <v>35.46</v>
      </c>
      <c r="P4047" t="s">
        <v>35</v>
      </c>
      <c r="Q4047" t="s">
        <v>203</v>
      </c>
      <c r="R4047" t="s">
        <v>37</v>
      </c>
      <c r="S4047" t="s">
        <v>118</v>
      </c>
      <c r="T4047" t="s">
        <v>39</v>
      </c>
      <c r="U4047">
        <v>10</v>
      </c>
      <c r="V4047" s="1">
        <v>45815</v>
      </c>
      <c r="W4047" s="1">
        <v>45819</v>
      </c>
      <c r="X4047" s="1">
        <v>45856</v>
      </c>
      <c r="Y4047" t="s">
        <v>81</v>
      </c>
      <c r="Z4047" t="s">
        <v>150</v>
      </c>
      <c r="AA4047" t="s">
        <v>42</v>
      </c>
      <c r="AB4047" t="s">
        <v>66</v>
      </c>
      <c r="AC4047" t="s">
        <v>44</v>
      </c>
      <c r="AD4047" t="s">
        <v>67</v>
      </c>
    </row>
    <row r="4048" spans="1:30" x14ac:dyDescent="0.3">
      <c r="A4048" t="s">
        <v>7412</v>
      </c>
      <c r="B4048" t="s">
        <v>7413</v>
      </c>
      <c r="C4048" t="s">
        <v>80</v>
      </c>
      <c r="D4048" t="s">
        <v>71</v>
      </c>
      <c r="E4048" t="s">
        <v>72</v>
      </c>
      <c r="F4048">
        <v>1379</v>
      </c>
      <c r="G4048">
        <v>422.44</v>
      </c>
      <c r="H4048">
        <v>0.05</v>
      </c>
      <c r="I4048">
        <v>553417.52</v>
      </c>
      <c r="J4048">
        <v>311350.17</v>
      </c>
      <c r="K4048">
        <v>7083.38</v>
      </c>
      <c r="L4048">
        <v>841.46</v>
      </c>
      <c r="M4048">
        <v>42480.86</v>
      </c>
      <c r="N4048">
        <v>191661.65</v>
      </c>
      <c r="O4048">
        <v>34.630000000000003</v>
      </c>
      <c r="P4048" t="s">
        <v>35</v>
      </c>
      <c r="Q4048" t="s">
        <v>132</v>
      </c>
      <c r="R4048" t="s">
        <v>74</v>
      </c>
      <c r="S4048" t="s">
        <v>97</v>
      </c>
      <c r="T4048" t="s">
        <v>112</v>
      </c>
      <c r="U4048">
        <v>4</v>
      </c>
      <c r="V4048" s="1">
        <v>45533</v>
      </c>
      <c r="W4048" s="1">
        <v>45538</v>
      </c>
      <c r="X4048" s="1">
        <v>45553</v>
      </c>
      <c r="Y4048" t="s">
        <v>103</v>
      </c>
      <c r="Z4048" t="s">
        <v>177</v>
      </c>
      <c r="AA4048" t="s">
        <v>42</v>
      </c>
      <c r="AB4048" t="s">
        <v>76</v>
      </c>
      <c r="AC4048" t="s">
        <v>77</v>
      </c>
      <c r="AD4048" t="s">
        <v>58</v>
      </c>
    </row>
    <row r="4049" spans="1:30" x14ac:dyDescent="0.3">
      <c r="A4049" t="s">
        <v>7414</v>
      </c>
      <c r="B4049" t="s">
        <v>6497</v>
      </c>
      <c r="C4049" t="s">
        <v>80</v>
      </c>
      <c r="D4049" t="s">
        <v>107</v>
      </c>
      <c r="E4049" t="s">
        <v>108</v>
      </c>
      <c r="F4049">
        <v>1427</v>
      </c>
      <c r="G4049">
        <v>257.41000000000003</v>
      </c>
      <c r="H4049">
        <v>0.05</v>
      </c>
      <c r="I4049">
        <v>348957.87</v>
      </c>
      <c r="J4049">
        <v>170173.23</v>
      </c>
      <c r="K4049">
        <v>942.67</v>
      </c>
      <c r="L4049">
        <v>978.46</v>
      </c>
      <c r="M4049">
        <v>17048.66</v>
      </c>
      <c r="N4049">
        <v>159814.85</v>
      </c>
      <c r="O4049">
        <v>45.8</v>
      </c>
      <c r="P4049" t="s">
        <v>35</v>
      </c>
      <c r="Q4049" t="s">
        <v>73</v>
      </c>
      <c r="R4049" t="s">
        <v>51</v>
      </c>
      <c r="S4049" t="s">
        <v>91</v>
      </c>
      <c r="T4049" t="s">
        <v>112</v>
      </c>
      <c r="U4049">
        <v>0</v>
      </c>
      <c r="V4049" s="1">
        <v>45949</v>
      </c>
      <c r="W4049" s="1">
        <v>45950</v>
      </c>
      <c r="X4049" s="1">
        <v>45963</v>
      </c>
      <c r="Y4049" t="s">
        <v>54</v>
      </c>
      <c r="Z4049" t="s">
        <v>75</v>
      </c>
      <c r="AA4049" t="s">
        <v>42</v>
      </c>
      <c r="AB4049" t="s">
        <v>76</v>
      </c>
      <c r="AC4049" t="s">
        <v>84</v>
      </c>
      <c r="AD4049" t="s">
        <v>45</v>
      </c>
    </row>
    <row r="4050" spans="1:30" x14ac:dyDescent="0.3">
      <c r="A4050" t="s">
        <v>7415</v>
      </c>
      <c r="B4050" t="s">
        <v>1249</v>
      </c>
      <c r="C4050" t="s">
        <v>135</v>
      </c>
      <c r="D4050" t="s">
        <v>140</v>
      </c>
      <c r="E4050" t="s">
        <v>49</v>
      </c>
      <c r="F4050">
        <v>1777</v>
      </c>
      <c r="G4050">
        <v>83.99</v>
      </c>
      <c r="H4050">
        <v>0</v>
      </c>
      <c r="I4050">
        <v>149250.23000000001</v>
      </c>
      <c r="J4050">
        <v>89259.29</v>
      </c>
      <c r="K4050">
        <v>7519.89</v>
      </c>
      <c r="L4050">
        <v>900.53</v>
      </c>
      <c r="M4050">
        <v>6601.6</v>
      </c>
      <c r="N4050">
        <v>44968.92</v>
      </c>
      <c r="O4050">
        <v>30.13</v>
      </c>
      <c r="P4050" t="s">
        <v>35</v>
      </c>
      <c r="Q4050" t="s">
        <v>111</v>
      </c>
      <c r="R4050" t="s">
        <v>74</v>
      </c>
      <c r="S4050" t="s">
        <v>91</v>
      </c>
      <c r="T4050" t="s">
        <v>53</v>
      </c>
      <c r="U4050">
        <v>15</v>
      </c>
      <c r="V4050" s="1">
        <v>45560</v>
      </c>
      <c r="W4050" s="1">
        <v>45568</v>
      </c>
      <c r="X4050" s="1">
        <v>45593</v>
      </c>
      <c r="Y4050" t="s">
        <v>103</v>
      </c>
      <c r="Z4050" t="s">
        <v>104</v>
      </c>
      <c r="AA4050" t="s">
        <v>42</v>
      </c>
      <c r="AB4050" t="s">
        <v>66</v>
      </c>
      <c r="AC4050" t="s">
        <v>84</v>
      </c>
      <c r="AD4050" t="s">
        <v>58</v>
      </c>
    </row>
    <row r="4051" spans="1:30" x14ac:dyDescent="0.3">
      <c r="A4051" t="s">
        <v>7416</v>
      </c>
      <c r="B4051" t="s">
        <v>1724</v>
      </c>
      <c r="C4051" t="s">
        <v>87</v>
      </c>
      <c r="D4051" t="s">
        <v>48</v>
      </c>
      <c r="E4051" t="s">
        <v>49</v>
      </c>
      <c r="F4051">
        <v>1725</v>
      </c>
      <c r="G4051">
        <v>92.21</v>
      </c>
      <c r="H4051">
        <v>0.1</v>
      </c>
      <c r="I4051">
        <v>143156.01999999999</v>
      </c>
      <c r="J4051">
        <v>88954.54</v>
      </c>
      <c r="K4051">
        <v>4956.3999999999996</v>
      </c>
      <c r="L4051">
        <v>1716.5</v>
      </c>
      <c r="M4051">
        <v>10863.82</v>
      </c>
      <c r="N4051">
        <v>36664.76</v>
      </c>
      <c r="O4051">
        <v>25.61</v>
      </c>
      <c r="P4051" t="s">
        <v>35</v>
      </c>
      <c r="Q4051" t="s">
        <v>111</v>
      </c>
      <c r="R4051" t="s">
        <v>51</v>
      </c>
      <c r="S4051" t="s">
        <v>118</v>
      </c>
      <c r="T4051" t="s">
        <v>53</v>
      </c>
      <c r="U4051">
        <v>10</v>
      </c>
      <c r="V4051" s="1">
        <v>45800</v>
      </c>
      <c r="W4051" s="1">
        <v>45806</v>
      </c>
      <c r="X4051" s="1">
        <v>45832</v>
      </c>
      <c r="Y4051" t="s">
        <v>81</v>
      </c>
      <c r="Z4051" t="s">
        <v>82</v>
      </c>
      <c r="AA4051" t="s">
        <v>65</v>
      </c>
      <c r="AB4051" t="s">
        <v>76</v>
      </c>
      <c r="AC4051" t="s">
        <v>123</v>
      </c>
      <c r="AD4051" t="s">
        <v>58</v>
      </c>
    </row>
    <row r="4052" spans="1:30" x14ac:dyDescent="0.3">
      <c r="A4052" t="s">
        <v>7417</v>
      </c>
      <c r="B4052" t="s">
        <v>7418</v>
      </c>
      <c r="C4052" t="s">
        <v>32</v>
      </c>
      <c r="D4052" t="s">
        <v>48</v>
      </c>
      <c r="E4052" t="s">
        <v>49</v>
      </c>
      <c r="F4052">
        <v>1689</v>
      </c>
      <c r="G4052">
        <v>386.81</v>
      </c>
      <c r="H4052">
        <v>0.15</v>
      </c>
      <c r="I4052">
        <v>555323.78</v>
      </c>
      <c r="J4052">
        <v>265434.19</v>
      </c>
      <c r="L4052">
        <v>737.34</v>
      </c>
      <c r="M4052">
        <v>53734.62</v>
      </c>
      <c r="N4052">
        <v>228800.06</v>
      </c>
      <c r="O4052">
        <v>41.2</v>
      </c>
      <c r="P4052" t="s">
        <v>35</v>
      </c>
      <c r="Q4052" t="s">
        <v>111</v>
      </c>
      <c r="R4052" t="s">
        <v>37</v>
      </c>
      <c r="S4052" t="s">
        <v>91</v>
      </c>
      <c r="T4052" t="s">
        <v>53</v>
      </c>
      <c r="U4052">
        <v>10</v>
      </c>
      <c r="V4052" s="1">
        <v>45955</v>
      </c>
      <c r="W4052" s="1">
        <v>45957</v>
      </c>
      <c r="X4052" s="1">
        <v>45990</v>
      </c>
      <c r="Y4052" t="s">
        <v>54</v>
      </c>
      <c r="Z4052" t="s">
        <v>75</v>
      </c>
      <c r="AA4052" t="s">
        <v>83</v>
      </c>
      <c r="AB4052" t="s">
        <v>43</v>
      </c>
      <c r="AC4052" t="s">
        <v>57</v>
      </c>
      <c r="AD4052" t="s">
        <v>45</v>
      </c>
    </row>
    <row r="4053" spans="1:30" x14ac:dyDescent="0.3">
      <c r="A4053" t="s">
        <v>7419</v>
      </c>
      <c r="B4053" t="s">
        <v>724</v>
      </c>
      <c r="C4053" t="s">
        <v>135</v>
      </c>
      <c r="D4053" t="s">
        <v>71</v>
      </c>
      <c r="E4053" t="s">
        <v>72</v>
      </c>
      <c r="F4053">
        <v>1778</v>
      </c>
      <c r="G4053">
        <v>433.27</v>
      </c>
      <c r="H4053">
        <v>0.15</v>
      </c>
      <c r="I4053">
        <v>654800.94999999995</v>
      </c>
      <c r="J4053">
        <v>426572.26</v>
      </c>
      <c r="K4053">
        <v>14491.55</v>
      </c>
      <c r="L4053">
        <v>1265.7</v>
      </c>
      <c r="M4053">
        <v>40246.980000000003</v>
      </c>
      <c r="N4053">
        <v>172224.46</v>
      </c>
      <c r="O4053">
        <v>26.3</v>
      </c>
      <c r="P4053" t="s">
        <v>35</v>
      </c>
      <c r="Q4053" t="s">
        <v>203</v>
      </c>
      <c r="R4053" t="s">
        <v>37</v>
      </c>
      <c r="S4053" t="s">
        <v>97</v>
      </c>
      <c r="T4053" t="s">
        <v>39</v>
      </c>
      <c r="U4053">
        <v>15</v>
      </c>
      <c r="V4053" s="1">
        <v>45480</v>
      </c>
      <c r="W4053" s="1">
        <v>45481</v>
      </c>
      <c r="X4053" s="1">
        <v>45514</v>
      </c>
      <c r="Y4053" t="s">
        <v>103</v>
      </c>
      <c r="Z4053" t="s">
        <v>119</v>
      </c>
      <c r="AA4053" t="s">
        <v>83</v>
      </c>
      <c r="AB4053" t="s">
        <v>76</v>
      </c>
      <c r="AC4053" t="s">
        <v>98</v>
      </c>
      <c r="AD4053" t="s">
        <v>58</v>
      </c>
    </row>
    <row r="4054" spans="1:30" x14ac:dyDescent="0.3">
      <c r="A4054" t="s">
        <v>7420</v>
      </c>
      <c r="B4054" t="s">
        <v>7421</v>
      </c>
      <c r="C4054" t="s">
        <v>135</v>
      </c>
      <c r="D4054" t="s">
        <v>61</v>
      </c>
      <c r="E4054" t="s">
        <v>62</v>
      </c>
      <c r="F4054">
        <v>1550</v>
      </c>
      <c r="G4054">
        <v>128.36000000000001</v>
      </c>
      <c r="H4054">
        <v>0.1</v>
      </c>
      <c r="I4054">
        <v>179062.2</v>
      </c>
      <c r="J4054">
        <v>124878.79</v>
      </c>
      <c r="K4054">
        <v>12177.04</v>
      </c>
      <c r="L4054">
        <v>2326.87</v>
      </c>
      <c r="M4054">
        <v>9119.07</v>
      </c>
      <c r="N4054">
        <v>30560.43</v>
      </c>
      <c r="O4054">
        <v>17.07</v>
      </c>
      <c r="P4054" t="s">
        <v>35</v>
      </c>
      <c r="Q4054" t="s">
        <v>132</v>
      </c>
      <c r="R4054" t="s">
        <v>51</v>
      </c>
      <c r="S4054" t="s">
        <v>91</v>
      </c>
      <c r="T4054" t="s">
        <v>53</v>
      </c>
      <c r="U4054">
        <v>0</v>
      </c>
      <c r="V4054" s="1">
        <v>45931</v>
      </c>
      <c r="W4054" s="1">
        <v>45936</v>
      </c>
      <c r="X4054" s="1">
        <v>45965</v>
      </c>
      <c r="Y4054" t="s">
        <v>54</v>
      </c>
      <c r="Z4054" t="s">
        <v>75</v>
      </c>
      <c r="AA4054" t="s">
        <v>56</v>
      </c>
      <c r="AB4054" t="s">
        <v>76</v>
      </c>
      <c r="AC4054" t="s">
        <v>84</v>
      </c>
      <c r="AD4054" t="s">
        <v>58</v>
      </c>
    </row>
    <row r="4055" spans="1:30" x14ac:dyDescent="0.3">
      <c r="A4055" t="s">
        <v>7422</v>
      </c>
      <c r="B4055" t="s">
        <v>7423</v>
      </c>
      <c r="C4055" t="s">
        <v>80</v>
      </c>
      <c r="D4055" t="s">
        <v>71</v>
      </c>
      <c r="E4055" t="s">
        <v>72</v>
      </c>
      <c r="F4055">
        <v>1015</v>
      </c>
      <c r="G4055">
        <v>441.25</v>
      </c>
      <c r="H4055">
        <v>0.1</v>
      </c>
      <c r="I4055">
        <v>403081.88</v>
      </c>
      <c r="J4055">
        <v>214245.57</v>
      </c>
      <c r="K4055">
        <v>4790.4799999999996</v>
      </c>
      <c r="L4055">
        <v>1058.6300000000001</v>
      </c>
      <c r="M4055">
        <v>26666.62</v>
      </c>
      <c r="N4055">
        <v>156320.57999999999</v>
      </c>
      <c r="O4055">
        <v>38.78</v>
      </c>
      <c r="P4055" t="s">
        <v>35</v>
      </c>
      <c r="Q4055" t="s">
        <v>132</v>
      </c>
      <c r="R4055" t="s">
        <v>37</v>
      </c>
      <c r="S4055" t="s">
        <v>38</v>
      </c>
      <c r="T4055" t="s">
        <v>53</v>
      </c>
      <c r="U4055">
        <v>0</v>
      </c>
      <c r="V4055" s="1">
        <v>45569</v>
      </c>
      <c r="W4055" s="1">
        <v>45579</v>
      </c>
      <c r="X4055" s="1">
        <v>45594</v>
      </c>
      <c r="Y4055" t="s">
        <v>54</v>
      </c>
      <c r="Z4055" t="s">
        <v>75</v>
      </c>
      <c r="AA4055" t="s">
        <v>65</v>
      </c>
      <c r="AB4055" t="s">
        <v>43</v>
      </c>
      <c r="AC4055" t="s">
        <v>93</v>
      </c>
      <c r="AD4055" t="s">
        <v>45</v>
      </c>
    </row>
    <row r="4056" spans="1:30" x14ac:dyDescent="0.3">
      <c r="A4056" t="s">
        <v>7424</v>
      </c>
      <c r="B4056" t="s">
        <v>4656</v>
      </c>
      <c r="C4056" t="s">
        <v>87</v>
      </c>
      <c r="D4056" t="s">
        <v>71</v>
      </c>
      <c r="E4056" t="s">
        <v>72</v>
      </c>
      <c r="F4056">
        <v>1406</v>
      </c>
      <c r="G4056">
        <v>488.22</v>
      </c>
      <c r="H4056">
        <v>0.15</v>
      </c>
      <c r="I4056">
        <v>583471.72</v>
      </c>
      <c r="J4056">
        <v>426716.56</v>
      </c>
      <c r="K4056">
        <v>7965.97</v>
      </c>
      <c r="L4056">
        <v>316.86</v>
      </c>
      <c r="M4056">
        <v>52663.4</v>
      </c>
      <c r="N4056">
        <v>95808.93</v>
      </c>
      <c r="O4056">
        <v>16.420000000000002</v>
      </c>
      <c r="P4056" t="s">
        <v>35</v>
      </c>
      <c r="Q4056" t="s">
        <v>90</v>
      </c>
      <c r="R4056" t="s">
        <v>51</v>
      </c>
      <c r="S4056" t="s">
        <v>38</v>
      </c>
      <c r="T4056" t="s">
        <v>39</v>
      </c>
      <c r="U4056">
        <v>0</v>
      </c>
      <c r="V4056" s="1">
        <v>45652</v>
      </c>
      <c r="W4056" s="1">
        <v>45653</v>
      </c>
      <c r="X4056" s="1">
        <v>45667</v>
      </c>
      <c r="Y4056" t="s">
        <v>54</v>
      </c>
      <c r="Z4056" t="s">
        <v>55</v>
      </c>
      <c r="AA4056" t="s">
        <v>56</v>
      </c>
      <c r="AB4056" t="s">
        <v>66</v>
      </c>
      <c r="AC4056" t="s">
        <v>57</v>
      </c>
      <c r="AD4056" t="s">
        <v>45</v>
      </c>
    </row>
    <row r="4057" spans="1:30" x14ac:dyDescent="0.3">
      <c r="A4057" t="s">
        <v>7425</v>
      </c>
      <c r="B4057" t="s">
        <v>7426</v>
      </c>
      <c r="C4057" t="s">
        <v>80</v>
      </c>
      <c r="D4057" t="s">
        <v>101</v>
      </c>
      <c r="E4057" t="s">
        <v>102</v>
      </c>
      <c r="F4057">
        <v>172</v>
      </c>
      <c r="G4057">
        <v>165.05</v>
      </c>
      <c r="H4057">
        <v>0.15</v>
      </c>
      <c r="I4057">
        <v>24130.31</v>
      </c>
      <c r="J4057">
        <v>17644.07</v>
      </c>
      <c r="K4057">
        <v>14479.79</v>
      </c>
      <c r="L4057">
        <v>227.21</v>
      </c>
      <c r="M4057">
        <v>2084.4899999999998</v>
      </c>
      <c r="N4057">
        <v>-10305.25</v>
      </c>
      <c r="O4057">
        <v>-42.71</v>
      </c>
      <c r="P4057" t="s">
        <v>35</v>
      </c>
      <c r="Q4057" t="s">
        <v>132</v>
      </c>
      <c r="R4057" t="s">
        <v>51</v>
      </c>
      <c r="S4057" t="s">
        <v>38</v>
      </c>
      <c r="T4057" t="s">
        <v>39</v>
      </c>
      <c r="U4057">
        <v>15</v>
      </c>
      <c r="V4057" s="1">
        <v>45450</v>
      </c>
      <c r="W4057" s="1">
        <v>45457</v>
      </c>
      <c r="X4057" s="1">
        <v>45500</v>
      </c>
      <c r="Y4057" t="s">
        <v>81</v>
      </c>
      <c r="Z4057" t="s">
        <v>150</v>
      </c>
      <c r="AA4057" t="s">
        <v>42</v>
      </c>
      <c r="AB4057" t="s">
        <v>66</v>
      </c>
      <c r="AC4057" t="s">
        <v>77</v>
      </c>
      <c r="AD4057" t="s">
        <v>67</v>
      </c>
    </row>
    <row r="4058" spans="1:30" x14ac:dyDescent="0.3">
      <c r="A4058" t="s">
        <v>7427</v>
      </c>
      <c r="B4058" t="s">
        <v>3256</v>
      </c>
      <c r="C4058" t="s">
        <v>135</v>
      </c>
      <c r="D4058" t="s">
        <v>130</v>
      </c>
      <c r="E4058" t="s">
        <v>131</v>
      </c>
      <c r="F4058">
        <v>1900</v>
      </c>
      <c r="G4058">
        <v>308.99</v>
      </c>
      <c r="H4058">
        <v>0.1</v>
      </c>
      <c r="I4058">
        <v>528372.9</v>
      </c>
      <c r="J4058">
        <v>310250.06</v>
      </c>
      <c r="K4058">
        <v>2974.52</v>
      </c>
      <c r="L4058">
        <v>1562.18</v>
      </c>
      <c r="M4058">
        <v>13932.37</v>
      </c>
      <c r="N4058">
        <v>199653.77</v>
      </c>
      <c r="O4058">
        <v>37.79</v>
      </c>
      <c r="P4058" t="s">
        <v>35</v>
      </c>
      <c r="Q4058" t="s">
        <v>96</v>
      </c>
      <c r="R4058" t="s">
        <v>74</v>
      </c>
      <c r="S4058" t="s">
        <v>97</v>
      </c>
      <c r="T4058" t="s">
        <v>112</v>
      </c>
      <c r="U4058">
        <v>7</v>
      </c>
      <c r="V4058" s="1">
        <v>45637</v>
      </c>
      <c r="W4058" s="1">
        <v>45639</v>
      </c>
      <c r="X4058" s="1">
        <v>45663</v>
      </c>
      <c r="Y4058" t="s">
        <v>54</v>
      </c>
      <c r="Z4058" t="s">
        <v>55</v>
      </c>
      <c r="AA4058" t="s">
        <v>42</v>
      </c>
      <c r="AB4058" t="s">
        <v>43</v>
      </c>
      <c r="AC4058" t="s">
        <v>93</v>
      </c>
      <c r="AD4058" t="s">
        <v>67</v>
      </c>
    </row>
    <row r="4059" spans="1:30" x14ac:dyDescent="0.3">
      <c r="A4059" t="s">
        <v>7428</v>
      </c>
      <c r="B4059" t="s">
        <v>7429</v>
      </c>
      <c r="C4059" t="s">
        <v>80</v>
      </c>
      <c r="D4059" t="s">
        <v>107</v>
      </c>
      <c r="E4059" t="s">
        <v>108</v>
      </c>
      <c r="F4059">
        <v>120</v>
      </c>
      <c r="G4059">
        <v>150.78</v>
      </c>
      <c r="H4059">
        <v>0</v>
      </c>
      <c r="I4059">
        <v>18093.599999999999</v>
      </c>
      <c r="J4059">
        <v>8657.93</v>
      </c>
      <c r="K4059">
        <v>1332.53</v>
      </c>
      <c r="L4059">
        <v>503.76</v>
      </c>
      <c r="M4059">
        <v>1111.4000000000001</v>
      </c>
      <c r="N4059">
        <v>6487.98</v>
      </c>
      <c r="O4059">
        <v>35.86</v>
      </c>
      <c r="P4059" t="s">
        <v>35</v>
      </c>
      <c r="Q4059" t="s">
        <v>96</v>
      </c>
      <c r="R4059" t="s">
        <v>74</v>
      </c>
      <c r="S4059" t="s">
        <v>91</v>
      </c>
      <c r="T4059" t="s">
        <v>112</v>
      </c>
      <c r="U4059">
        <v>7</v>
      </c>
      <c r="V4059" s="1">
        <v>45527</v>
      </c>
      <c r="W4059" s="1">
        <v>45535</v>
      </c>
      <c r="X4059" s="1">
        <v>45566</v>
      </c>
      <c r="Y4059" t="s">
        <v>103</v>
      </c>
      <c r="Z4059" t="s">
        <v>177</v>
      </c>
      <c r="AA4059" t="s">
        <v>56</v>
      </c>
      <c r="AB4059" t="s">
        <v>43</v>
      </c>
      <c r="AC4059" t="s">
        <v>98</v>
      </c>
      <c r="AD4059" t="s">
        <v>67</v>
      </c>
    </row>
    <row r="4060" spans="1:30" x14ac:dyDescent="0.3">
      <c r="A4060" t="s">
        <v>7430</v>
      </c>
      <c r="B4060" t="s">
        <v>6528</v>
      </c>
      <c r="C4060" t="s">
        <v>87</v>
      </c>
      <c r="D4060" t="s">
        <v>61</v>
      </c>
      <c r="E4060" t="s">
        <v>62</v>
      </c>
      <c r="F4060">
        <v>891</v>
      </c>
      <c r="G4060">
        <v>482.11</v>
      </c>
      <c r="H4060">
        <v>0.1</v>
      </c>
      <c r="I4060">
        <v>386604.01</v>
      </c>
      <c r="J4060">
        <v>175982.91</v>
      </c>
      <c r="K4060">
        <v>14465.23</v>
      </c>
      <c r="L4060">
        <v>2390.39</v>
      </c>
      <c r="M4060">
        <v>25908.79</v>
      </c>
      <c r="N4060">
        <v>167856.69</v>
      </c>
      <c r="O4060">
        <v>43.42</v>
      </c>
      <c r="P4060" t="s">
        <v>35</v>
      </c>
      <c r="Q4060" t="s">
        <v>132</v>
      </c>
      <c r="R4060" t="s">
        <v>74</v>
      </c>
      <c r="S4060" t="s">
        <v>52</v>
      </c>
      <c r="T4060" t="s">
        <v>39</v>
      </c>
      <c r="U4060">
        <v>15</v>
      </c>
      <c r="V4060" s="1">
        <v>45902</v>
      </c>
      <c r="W4060" s="1">
        <v>45912</v>
      </c>
      <c r="X4060" s="1">
        <v>45943</v>
      </c>
      <c r="Y4060" t="s">
        <v>103</v>
      </c>
      <c r="Z4060" t="s">
        <v>104</v>
      </c>
      <c r="AA4060" t="s">
        <v>56</v>
      </c>
      <c r="AB4060" t="s">
        <v>76</v>
      </c>
      <c r="AC4060" t="s">
        <v>57</v>
      </c>
      <c r="AD4060" t="s">
        <v>67</v>
      </c>
    </row>
    <row r="4061" spans="1:30" x14ac:dyDescent="0.3">
      <c r="A4061" t="s">
        <v>7431</v>
      </c>
      <c r="B4061" t="s">
        <v>7432</v>
      </c>
      <c r="C4061" t="s">
        <v>135</v>
      </c>
      <c r="D4061" t="s">
        <v>48</v>
      </c>
      <c r="E4061" t="s">
        <v>49</v>
      </c>
      <c r="F4061">
        <v>1773</v>
      </c>
      <c r="G4061">
        <v>140.62</v>
      </c>
      <c r="H4061">
        <v>0.1</v>
      </c>
      <c r="I4061">
        <v>224387.33</v>
      </c>
      <c r="J4061">
        <v>162863.79999999999</v>
      </c>
      <c r="K4061">
        <v>8916.6200000000008</v>
      </c>
      <c r="L4061">
        <v>335.2</v>
      </c>
      <c r="M4061">
        <v>23261.86</v>
      </c>
      <c r="N4061">
        <v>29009.85</v>
      </c>
      <c r="O4061">
        <v>12.93</v>
      </c>
      <c r="P4061" t="s">
        <v>35</v>
      </c>
      <c r="Q4061" t="s">
        <v>111</v>
      </c>
      <c r="R4061" t="s">
        <v>37</v>
      </c>
      <c r="S4061" t="s">
        <v>52</v>
      </c>
      <c r="T4061" t="s">
        <v>112</v>
      </c>
      <c r="U4061">
        <v>7</v>
      </c>
      <c r="V4061" s="1">
        <v>45891</v>
      </c>
      <c r="W4061" s="1">
        <v>45895</v>
      </c>
      <c r="X4061" s="1">
        <v>45923</v>
      </c>
      <c r="Y4061" t="s">
        <v>103</v>
      </c>
      <c r="Z4061" t="s">
        <v>177</v>
      </c>
      <c r="AA4061" t="s">
        <v>83</v>
      </c>
      <c r="AB4061" t="s">
        <v>43</v>
      </c>
      <c r="AC4061" t="s">
        <v>77</v>
      </c>
      <c r="AD4061" t="s">
        <v>45</v>
      </c>
    </row>
    <row r="4062" spans="1:30" x14ac:dyDescent="0.3">
      <c r="A4062" t="s">
        <v>7433</v>
      </c>
      <c r="B4062" t="s">
        <v>4191</v>
      </c>
      <c r="C4062" t="s">
        <v>87</v>
      </c>
      <c r="D4062" t="s">
        <v>101</v>
      </c>
      <c r="E4062" t="s">
        <v>102</v>
      </c>
      <c r="F4062">
        <v>1901</v>
      </c>
      <c r="G4062">
        <v>172.76</v>
      </c>
      <c r="H4062">
        <v>0.05</v>
      </c>
      <c r="I4062">
        <v>311995.92</v>
      </c>
      <c r="J4062">
        <v>177691.75</v>
      </c>
      <c r="K4062">
        <v>2550.33</v>
      </c>
      <c r="L4062">
        <v>907.64</v>
      </c>
      <c r="M4062">
        <v>10169.629999999999</v>
      </c>
      <c r="N4062">
        <v>120676.57</v>
      </c>
      <c r="O4062">
        <v>38.68</v>
      </c>
      <c r="P4062" t="s">
        <v>35</v>
      </c>
      <c r="Q4062" t="s">
        <v>73</v>
      </c>
      <c r="R4062" t="s">
        <v>74</v>
      </c>
      <c r="S4062" t="s">
        <v>118</v>
      </c>
      <c r="T4062" t="s">
        <v>63</v>
      </c>
      <c r="U4062">
        <v>15</v>
      </c>
      <c r="V4062" s="1">
        <v>45415</v>
      </c>
      <c r="W4062" s="1">
        <v>45417</v>
      </c>
      <c r="X4062" s="1">
        <v>45459</v>
      </c>
      <c r="Y4062" t="s">
        <v>81</v>
      </c>
      <c r="Z4062" t="s">
        <v>82</v>
      </c>
      <c r="AA4062" t="s">
        <v>83</v>
      </c>
      <c r="AB4062" t="s">
        <v>66</v>
      </c>
      <c r="AC4062" t="s">
        <v>77</v>
      </c>
      <c r="AD4062" t="s">
        <v>45</v>
      </c>
    </row>
    <row r="4063" spans="1:30" x14ac:dyDescent="0.3">
      <c r="A4063" t="s">
        <v>7434</v>
      </c>
      <c r="B4063" t="s">
        <v>7435</v>
      </c>
      <c r="C4063" t="s">
        <v>135</v>
      </c>
      <c r="D4063" t="s">
        <v>159</v>
      </c>
      <c r="E4063" t="s">
        <v>160</v>
      </c>
      <c r="F4063">
        <v>1196</v>
      </c>
      <c r="G4063">
        <v>473.65</v>
      </c>
      <c r="H4063">
        <v>0.1</v>
      </c>
      <c r="I4063">
        <v>509836.86</v>
      </c>
      <c r="J4063">
        <v>312274.33</v>
      </c>
      <c r="K4063">
        <v>993.81</v>
      </c>
      <c r="L4063">
        <v>164.17</v>
      </c>
      <c r="M4063">
        <v>22413.62</v>
      </c>
      <c r="N4063">
        <v>173990.93</v>
      </c>
      <c r="O4063">
        <v>34.130000000000003</v>
      </c>
      <c r="P4063" t="s">
        <v>35</v>
      </c>
      <c r="Q4063" t="s">
        <v>122</v>
      </c>
      <c r="R4063" t="s">
        <v>51</v>
      </c>
      <c r="S4063" t="s">
        <v>91</v>
      </c>
      <c r="T4063" t="s">
        <v>39</v>
      </c>
      <c r="U4063">
        <v>0</v>
      </c>
      <c r="V4063" s="1">
        <v>45601</v>
      </c>
      <c r="W4063" s="1">
        <v>45604</v>
      </c>
      <c r="X4063" s="1">
        <v>45616</v>
      </c>
      <c r="Y4063" t="s">
        <v>54</v>
      </c>
      <c r="Z4063" t="s">
        <v>92</v>
      </c>
      <c r="AA4063" t="s">
        <v>56</v>
      </c>
      <c r="AB4063" t="s">
        <v>66</v>
      </c>
      <c r="AC4063" t="s">
        <v>44</v>
      </c>
      <c r="AD4063" t="s">
        <v>45</v>
      </c>
    </row>
    <row r="4064" spans="1:30" x14ac:dyDescent="0.3">
      <c r="A4064" t="s">
        <v>7436</v>
      </c>
      <c r="B4064" t="s">
        <v>7437</v>
      </c>
      <c r="C4064" t="s">
        <v>80</v>
      </c>
      <c r="D4064" t="s">
        <v>33</v>
      </c>
      <c r="E4064" t="s">
        <v>34</v>
      </c>
      <c r="F4064">
        <v>157</v>
      </c>
      <c r="G4064">
        <v>415.7</v>
      </c>
      <c r="H4064">
        <v>0.15</v>
      </c>
      <c r="I4064">
        <v>55475.17</v>
      </c>
      <c r="J4064">
        <v>27113.41</v>
      </c>
      <c r="K4064">
        <v>7890.5</v>
      </c>
      <c r="L4064">
        <v>1969.44</v>
      </c>
      <c r="M4064">
        <v>1956.92</v>
      </c>
      <c r="N4064">
        <v>16544.900000000001</v>
      </c>
      <c r="O4064">
        <v>29.82</v>
      </c>
      <c r="P4064" t="s">
        <v>35</v>
      </c>
      <c r="Q4064" t="s">
        <v>203</v>
      </c>
      <c r="R4064" t="s">
        <v>74</v>
      </c>
      <c r="S4064" t="s">
        <v>38</v>
      </c>
      <c r="T4064" t="s">
        <v>112</v>
      </c>
      <c r="U4064">
        <v>0</v>
      </c>
      <c r="V4064" s="1">
        <v>45408</v>
      </c>
      <c r="W4064" s="1">
        <v>45410</v>
      </c>
      <c r="X4064" s="1">
        <v>45423</v>
      </c>
      <c r="Y4064" t="s">
        <v>81</v>
      </c>
      <c r="Z4064" t="s">
        <v>165</v>
      </c>
      <c r="AA4064" t="s">
        <v>65</v>
      </c>
      <c r="AB4064" t="s">
        <v>66</v>
      </c>
      <c r="AC4064" t="s">
        <v>93</v>
      </c>
      <c r="AD4064" t="s">
        <v>45</v>
      </c>
    </row>
    <row r="4065" spans="1:30" x14ac:dyDescent="0.3">
      <c r="A4065" t="s">
        <v>7438</v>
      </c>
      <c r="B4065" t="s">
        <v>1304</v>
      </c>
      <c r="C4065" t="s">
        <v>70</v>
      </c>
      <c r="D4065" t="s">
        <v>159</v>
      </c>
      <c r="E4065" t="s">
        <v>160</v>
      </c>
      <c r="F4065">
        <v>50</v>
      </c>
      <c r="G4065">
        <v>85.47</v>
      </c>
      <c r="H4065">
        <v>0.05</v>
      </c>
      <c r="I4065">
        <v>4059.82</v>
      </c>
      <c r="J4065">
        <v>2208.5100000000002</v>
      </c>
      <c r="K4065">
        <v>9516.0400000000009</v>
      </c>
      <c r="L4065">
        <v>2855.05</v>
      </c>
      <c r="M4065">
        <v>93.86</v>
      </c>
      <c r="N4065">
        <v>-10613.64</v>
      </c>
      <c r="O4065">
        <v>-261.43</v>
      </c>
      <c r="P4065" t="s">
        <v>35</v>
      </c>
      <c r="Q4065" t="s">
        <v>50</v>
      </c>
      <c r="R4065" t="s">
        <v>51</v>
      </c>
      <c r="S4065" t="s">
        <v>97</v>
      </c>
      <c r="T4065" t="s">
        <v>63</v>
      </c>
      <c r="U4065">
        <v>7</v>
      </c>
      <c r="V4065" s="1">
        <v>45399</v>
      </c>
      <c r="W4065" s="1">
        <v>45409</v>
      </c>
      <c r="X4065" s="1">
        <v>45431</v>
      </c>
      <c r="Y4065" t="s">
        <v>81</v>
      </c>
      <c r="Z4065" t="s">
        <v>165</v>
      </c>
      <c r="AA4065" t="s">
        <v>83</v>
      </c>
      <c r="AB4065" t="s">
        <v>76</v>
      </c>
      <c r="AC4065" t="s">
        <v>77</v>
      </c>
      <c r="AD4065" t="s">
        <v>45</v>
      </c>
    </row>
    <row r="4066" spans="1:30" x14ac:dyDescent="0.3">
      <c r="A4066" t="s">
        <v>7439</v>
      </c>
      <c r="B4066" t="s">
        <v>6758</v>
      </c>
      <c r="C4066" t="s">
        <v>32</v>
      </c>
      <c r="D4066" t="s">
        <v>159</v>
      </c>
      <c r="E4066" t="s">
        <v>160</v>
      </c>
      <c r="F4066">
        <v>1981</v>
      </c>
      <c r="G4066">
        <v>77.27</v>
      </c>
      <c r="H4066">
        <v>0.1</v>
      </c>
      <c r="I4066">
        <v>137764.68</v>
      </c>
      <c r="J4066">
        <v>85304.94</v>
      </c>
      <c r="K4066">
        <v>11627.85</v>
      </c>
      <c r="L4066">
        <v>1783.55</v>
      </c>
      <c r="M4066">
        <v>14995.71</v>
      </c>
      <c r="N4066">
        <v>24052.63</v>
      </c>
      <c r="O4066">
        <v>17.46</v>
      </c>
      <c r="P4066" t="s">
        <v>35</v>
      </c>
      <c r="Q4066" t="s">
        <v>111</v>
      </c>
      <c r="R4066" t="s">
        <v>74</v>
      </c>
      <c r="S4066" t="s">
        <v>97</v>
      </c>
      <c r="T4066" t="s">
        <v>39</v>
      </c>
      <c r="U4066">
        <v>0</v>
      </c>
      <c r="V4066" s="1">
        <v>45296</v>
      </c>
      <c r="W4066" s="1">
        <v>45301</v>
      </c>
      <c r="X4066" s="1">
        <v>45311</v>
      </c>
      <c r="Y4066" t="s">
        <v>40</v>
      </c>
      <c r="Z4066" t="s">
        <v>64</v>
      </c>
      <c r="AA4066" t="s">
        <v>65</v>
      </c>
      <c r="AB4066" t="s">
        <v>76</v>
      </c>
      <c r="AC4066" t="s">
        <v>123</v>
      </c>
      <c r="AD4066" t="s">
        <v>45</v>
      </c>
    </row>
    <row r="4067" spans="1:30" x14ac:dyDescent="0.3">
      <c r="A4067" t="s">
        <v>7440</v>
      </c>
      <c r="B4067" t="s">
        <v>7441</v>
      </c>
      <c r="C4067" t="s">
        <v>87</v>
      </c>
      <c r="D4067" t="s">
        <v>130</v>
      </c>
      <c r="E4067" t="s">
        <v>131</v>
      </c>
      <c r="F4067">
        <v>1244</v>
      </c>
      <c r="G4067">
        <v>420.07</v>
      </c>
      <c r="H4067">
        <v>0.05</v>
      </c>
      <c r="I4067">
        <v>496438.73</v>
      </c>
      <c r="J4067">
        <v>274360.84999999998</v>
      </c>
      <c r="K4067">
        <v>4283.1099999999997</v>
      </c>
      <c r="L4067">
        <v>2603</v>
      </c>
      <c r="M4067">
        <v>46959.28</v>
      </c>
      <c r="N4067">
        <v>168232.49</v>
      </c>
      <c r="O4067">
        <v>33.89</v>
      </c>
      <c r="P4067" t="s">
        <v>35</v>
      </c>
      <c r="Q4067" t="s">
        <v>36</v>
      </c>
      <c r="R4067" t="s">
        <v>51</v>
      </c>
      <c r="S4067" t="s">
        <v>91</v>
      </c>
      <c r="T4067" t="s">
        <v>112</v>
      </c>
      <c r="U4067">
        <v>0</v>
      </c>
      <c r="V4067" s="1">
        <v>45508</v>
      </c>
      <c r="W4067" s="1">
        <v>45514</v>
      </c>
      <c r="X4067" s="1">
        <v>45543</v>
      </c>
      <c r="Y4067" t="s">
        <v>103</v>
      </c>
      <c r="Z4067" t="s">
        <v>177</v>
      </c>
      <c r="AA4067" t="s">
        <v>83</v>
      </c>
      <c r="AB4067" t="s">
        <v>66</v>
      </c>
      <c r="AC4067" t="s">
        <v>93</v>
      </c>
      <c r="AD4067" t="s">
        <v>67</v>
      </c>
    </row>
    <row r="4068" spans="1:30" x14ac:dyDescent="0.3">
      <c r="A4068" t="s">
        <v>7442</v>
      </c>
      <c r="B4068" t="s">
        <v>7443</v>
      </c>
      <c r="C4068" t="s">
        <v>70</v>
      </c>
      <c r="D4068" t="s">
        <v>61</v>
      </c>
      <c r="E4068" t="s">
        <v>62</v>
      </c>
      <c r="F4068">
        <v>1085</v>
      </c>
      <c r="G4068">
        <v>337.44</v>
      </c>
      <c r="H4068">
        <v>0.15</v>
      </c>
      <c r="I4068">
        <v>311204.03999999998</v>
      </c>
      <c r="J4068">
        <v>198007.73</v>
      </c>
      <c r="K4068">
        <v>6104.07</v>
      </c>
      <c r="L4068">
        <v>2279.56</v>
      </c>
      <c r="M4068">
        <v>28900.720000000001</v>
      </c>
      <c r="N4068">
        <v>75911.960000000006</v>
      </c>
      <c r="O4068">
        <v>24.39</v>
      </c>
      <c r="P4068" t="s">
        <v>35</v>
      </c>
      <c r="Q4068" t="s">
        <v>73</v>
      </c>
      <c r="R4068" t="s">
        <v>51</v>
      </c>
      <c r="S4068" t="s">
        <v>118</v>
      </c>
      <c r="T4068" t="s">
        <v>112</v>
      </c>
      <c r="U4068">
        <v>0</v>
      </c>
      <c r="V4068" s="1">
        <v>45939</v>
      </c>
      <c r="W4068" s="1">
        <v>45941</v>
      </c>
      <c r="X4068" s="1">
        <v>45958</v>
      </c>
      <c r="Y4068" t="s">
        <v>54</v>
      </c>
      <c r="Z4068" t="s">
        <v>75</v>
      </c>
      <c r="AA4068" t="s">
        <v>42</v>
      </c>
      <c r="AB4068" t="s">
        <v>76</v>
      </c>
      <c r="AC4068" t="s">
        <v>84</v>
      </c>
      <c r="AD4068" t="s">
        <v>67</v>
      </c>
    </row>
    <row r="4069" spans="1:30" x14ac:dyDescent="0.3">
      <c r="A4069" t="s">
        <v>7444</v>
      </c>
      <c r="B4069" t="s">
        <v>7445</v>
      </c>
      <c r="C4069" t="s">
        <v>135</v>
      </c>
      <c r="D4069" t="s">
        <v>88</v>
      </c>
      <c r="E4069" t="s">
        <v>89</v>
      </c>
      <c r="F4069">
        <v>1415</v>
      </c>
      <c r="G4069">
        <v>359.17</v>
      </c>
      <c r="H4069">
        <v>0</v>
      </c>
      <c r="I4069">
        <v>508225.55</v>
      </c>
      <c r="J4069">
        <v>306904.23</v>
      </c>
      <c r="K4069">
        <v>2466.91</v>
      </c>
      <c r="L4069">
        <v>2898.65</v>
      </c>
      <c r="M4069">
        <v>35750.36</v>
      </c>
      <c r="N4069">
        <v>160205.4</v>
      </c>
      <c r="O4069">
        <v>31.52</v>
      </c>
      <c r="P4069" t="s">
        <v>35</v>
      </c>
      <c r="Q4069" t="s">
        <v>203</v>
      </c>
      <c r="R4069" t="s">
        <v>74</v>
      </c>
      <c r="S4069" t="s">
        <v>91</v>
      </c>
      <c r="T4069" t="s">
        <v>53</v>
      </c>
      <c r="U4069">
        <v>10</v>
      </c>
      <c r="V4069" s="1">
        <v>45948</v>
      </c>
      <c r="W4069" s="1">
        <v>45956</v>
      </c>
      <c r="X4069" s="1">
        <v>45988</v>
      </c>
      <c r="Y4069" t="s">
        <v>54</v>
      </c>
      <c r="Z4069" t="s">
        <v>75</v>
      </c>
      <c r="AA4069" t="s">
        <v>65</v>
      </c>
      <c r="AB4069" t="s">
        <v>66</v>
      </c>
      <c r="AC4069" t="s">
        <v>84</v>
      </c>
      <c r="AD4069" t="s">
        <v>58</v>
      </c>
    </row>
    <row r="4070" spans="1:30" x14ac:dyDescent="0.3">
      <c r="A4070" t="s">
        <v>7446</v>
      </c>
      <c r="B4070" t="s">
        <v>4720</v>
      </c>
      <c r="C4070" t="s">
        <v>70</v>
      </c>
      <c r="D4070" t="s">
        <v>159</v>
      </c>
      <c r="E4070" t="s">
        <v>160</v>
      </c>
      <c r="F4070">
        <v>506</v>
      </c>
      <c r="G4070">
        <v>184.81</v>
      </c>
      <c r="H4070">
        <v>0.1</v>
      </c>
      <c r="I4070">
        <v>84162.47</v>
      </c>
      <c r="J4070">
        <v>45356.41</v>
      </c>
      <c r="K4070">
        <v>7897</v>
      </c>
      <c r="L4070">
        <v>950.54</v>
      </c>
      <c r="M4070">
        <v>3139.2</v>
      </c>
      <c r="N4070">
        <v>26819.32</v>
      </c>
      <c r="O4070">
        <v>31.87</v>
      </c>
      <c r="P4070" t="s">
        <v>35</v>
      </c>
      <c r="Q4070" t="s">
        <v>111</v>
      </c>
      <c r="R4070" t="s">
        <v>37</v>
      </c>
      <c r="S4070" t="s">
        <v>97</v>
      </c>
      <c r="T4070" t="s">
        <v>39</v>
      </c>
      <c r="U4070">
        <v>4</v>
      </c>
      <c r="V4070" s="1">
        <v>45323</v>
      </c>
      <c r="W4070" s="1">
        <v>45329</v>
      </c>
      <c r="X4070" s="1">
        <v>45363</v>
      </c>
      <c r="Y4070" t="s">
        <v>40</v>
      </c>
      <c r="Z4070" t="s">
        <v>147</v>
      </c>
      <c r="AA4070" t="s">
        <v>56</v>
      </c>
      <c r="AB4070" t="s">
        <v>76</v>
      </c>
      <c r="AC4070" t="s">
        <v>123</v>
      </c>
      <c r="AD4070" t="s">
        <v>45</v>
      </c>
    </row>
    <row r="4071" spans="1:30" x14ac:dyDescent="0.3">
      <c r="A4071" t="s">
        <v>7447</v>
      </c>
      <c r="B4071" t="s">
        <v>3746</v>
      </c>
      <c r="C4071" t="s">
        <v>80</v>
      </c>
      <c r="D4071" t="s">
        <v>130</v>
      </c>
      <c r="E4071" t="s">
        <v>131</v>
      </c>
      <c r="F4071">
        <v>1007</v>
      </c>
      <c r="G4071">
        <v>105.53</v>
      </c>
      <c r="H4071">
        <v>0.05</v>
      </c>
      <c r="I4071">
        <v>100955.27</v>
      </c>
      <c r="J4071">
        <v>69645.05</v>
      </c>
      <c r="K4071">
        <v>968.54</v>
      </c>
      <c r="L4071">
        <v>651.70000000000005</v>
      </c>
      <c r="M4071">
        <v>6566.61</v>
      </c>
      <c r="N4071">
        <v>23123.37</v>
      </c>
      <c r="O4071">
        <v>22.9</v>
      </c>
      <c r="P4071" t="s">
        <v>35</v>
      </c>
      <c r="Q4071" t="s">
        <v>90</v>
      </c>
      <c r="R4071" t="s">
        <v>51</v>
      </c>
      <c r="S4071" t="s">
        <v>52</v>
      </c>
      <c r="T4071" t="s">
        <v>63</v>
      </c>
      <c r="U4071">
        <v>4</v>
      </c>
      <c r="V4071" s="1">
        <v>45625</v>
      </c>
      <c r="W4071" s="1">
        <v>45631</v>
      </c>
      <c r="X4071" s="1">
        <v>45648</v>
      </c>
      <c r="Y4071" t="s">
        <v>54</v>
      </c>
      <c r="Z4071" t="s">
        <v>92</v>
      </c>
      <c r="AA4071" t="s">
        <v>56</v>
      </c>
      <c r="AB4071" t="s">
        <v>76</v>
      </c>
      <c r="AC4071" t="s">
        <v>77</v>
      </c>
      <c r="AD4071" t="s">
        <v>58</v>
      </c>
    </row>
    <row r="4072" spans="1:30" x14ac:dyDescent="0.3">
      <c r="A4072" t="s">
        <v>7448</v>
      </c>
      <c r="B4072" t="s">
        <v>7449</v>
      </c>
      <c r="C4072" t="s">
        <v>32</v>
      </c>
      <c r="D4072" t="s">
        <v>71</v>
      </c>
      <c r="E4072" t="s">
        <v>72</v>
      </c>
      <c r="F4072">
        <v>1132</v>
      </c>
      <c r="G4072">
        <v>304.45</v>
      </c>
      <c r="H4072">
        <v>0.05</v>
      </c>
      <c r="I4072">
        <v>327405.53000000003</v>
      </c>
      <c r="J4072">
        <v>150211.75</v>
      </c>
      <c r="K4072">
        <v>11329.66</v>
      </c>
      <c r="L4072">
        <v>1867.71</v>
      </c>
      <c r="M4072">
        <v>7049.33</v>
      </c>
      <c r="N4072">
        <v>156947.07999999999</v>
      </c>
      <c r="O4072">
        <v>47.94</v>
      </c>
      <c r="P4072" t="s">
        <v>35</v>
      </c>
      <c r="Q4072" t="s">
        <v>36</v>
      </c>
      <c r="R4072" t="s">
        <v>51</v>
      </c>
      <c r="S4072" t="s">
        <v>118</v>
      </c>
      <c r="T4072" t="s">
        <v>112</v>
      </c>
      <c r="U4072">
        <v>10</v>
      </c>
      <c r="V4072" s="1">
        <v>45559</v>
      </c>
      <c r="W4072" s="1">
        <v>45562</v>
      </c>
      <c r="X4072" s="1">
        <v>45598</v>
      </c>
      <c r="Y4072" t="s">
        <v>103</v>
      </c>
      <c r="Z4072" t="s">
        <v>104</v>
      </c>
      <c r="AA4072" t="s">
        <v>42</v>
      </c>
      <c r="AB4072" t="s">
        <v>66</v>
      </c>
      <c r="AC4072" t="s">
        <v>44</v>
      </c>
      <c r="AD4072" t="s">
        <v>45</v>
      </c>
    </row>
    <row r="4073" spans="1:30" x14ac:dyDescent="0.3">
      <c r="A4073" t="s">
        <v>7450</v>
      </c>
      <c r="B4073" t="s">
        <v>167</v>
      </c>
      <c r="C4073" t="s">
        <v>32</v>
      </c>
      <c r="D4073" t="s">
        <v>71</v>
      </c>
      <c r="E4073" t="s">
        <v>72</v>
      </c>
      <c r="F4073">
        <v>321</v>
      </c>
      <c r="G4073">
        <v>444.94</v>
      </c>
      <c r="H4073">
        <v>0.1</v>
      </c>
      <c r="I4073">
        <v>128543.17</v>
      </c>
      <c r="J4073">
        <v>84222.9</v>
      </c>
      <c r="K4073">
        <v>2622.53</v>
      </c>
      <c r="L4073">
        <v>2967.46</v>
      </c>
      <c r="M4073">
        <v>13734.29</v>
      </c>
      <c r="N4073">
        <v>24995.99</v>
      </c>
      <c r="O4073">
        <v>19.45</v>
      </c>
      <c r="P4073" t="s">
        <v>35</v>
      </c>
      <c r="Q4073" t="s">
        <v>36</v>
      </c>
      <c r="R4073" t="s">
        <v>74</v>
      </c>
      <c r="S4073" t="s">
        <v>97</v>
      </c>
      <c r="T4073" t="s">
        <v>112</v>
      </c>
      <c r="U4073">
        <v>0</v>
      </c>
      <c r="V4073" s="1">
        <v>45299</v>
      </c>
      <c r="W4073" s="1">
        <v>45303</v>
      </c>
      <c r="X4073" s="1">
        <v>45312</v>
      </c>
      <c r="Y4073" t="s">
        <v>40</v>
      </c>
      <c r="Z4073" t="s">
        <v>64</v>
      </c>
      <c r="AA4073" t="s">
        <v>83</v>
      </c>
      <c r="AB4073" t="s">
        <v>43</v>
      </c>
      <c r="AC4073" t="s">
        <v>57</v>
      </c>
      <c r="AD4073" t="s">
        <v>67</v>
      </c>
    </row>
    <row r="4074" spans="1:30" x14ac:dyDescent="0.3">
      <c r="A4074" t="s">
        <v>7451</v>
      </c>
      <c r="B4074" t="s">
        <v>2217</v>
      </c>
      <c r="C4074" t="s">
        <v>32</v>
      </c>
      <c r="D4074" t="s">
        <v>140</v>
      </c>
      <c r="E4074" t="s">
        <v>49</v>
      </c>
      <c r="F4074">
        <v>1712</v>
      </c>
      <c r="G4074">
        <v>214.12</v>
      </c>
      <c r="H4074">
        <v>0.05</v>
      </c>
      <c r="I4074">
        <v>348244.77</v>
      </c>
      <c r="J4074">
        <v>164776.68</v>
      </c>
      <c r="K4074">
        <v>1773.39</v>
      </c>
      <c r="L4074">
        <v>2778.38</v>
      </c>
      <c r="M4074">
        <v>37388.29</v>
      </c>
      <c r="N4074">
        <v>141528.03</v>
      </c>
      <c r="O4074">
        <v>40.64</v>
      </c>
      <c r="P4074" t="s">
        <v>35</v>
      </c>
      <c r="Q4074" t="s">
        <v>122</v>
      </c>
      <c r="R4074" t="s">
        <v>51</v>
      </c>
      <c r="S4074" t="s">
        <v>38</v>
      </c>
      <c r="T4074" t="s">
        <v>63</v>
      </c>
      <c r="U4074">
        <v>0</v>
      </c>
      <c r="V4074" s="1">
        <v>45856</v>
      </c>
      <c r="W4074" s="1">
        <v>45857</v>
      </c>
      <c r="X4074" s="1">
        <v>45867</v>
      </c>
      <c r="Y4074" t="s">
        <v>103</v>
      </c>
      <c r="Z4074" t="s">
        <v>119</v>
      </c>
      <c r="AA4074" t="s">
        <v>65</v>
      </c>
      <c r="AB4074" t="s">
        <v>76</v>
      </c>
      <c r="AC4074" t="s">
        <v>123</v>
      </c>
      <c r="AD4074" t="s">
        <v>67</v>
      </c>
    </row>
    <row r="4075" spans="1:30" x14ac:dyDescent="0.3">
      <c r="A4075" t="s">
        <v>7452</v>
      </c>
      <c r="B4075" t="s">
        <v>1817</v>
      </c>
      <c r="C4075" t="s">
        <v>87</v>
      </c>
      <c r="D4075" t="s">
        <v>130</v>
      </c>
      <c r="E4075" t="s">
        <v>131</v>
      </c>
      <c r="F4075">
        <v>1691</v>
      </c>
      <c r="G4075">
        <v>364.04</v>
      </c>
      <c r="H4075">
        <v>0.15</v>
      </c>
      <c r="I4075">
        <v>523252.89</v>
      </c>
      <c r="J4075">
        <v>313859.65999999997</v>
      </c>
      <c r="K4075">
        <v>12174.68</v>
      </c>
      <c r="L4075">
        <v>578.53</v>
      </c>
      <c r="M4075">
        <v>14787.67</v>
      </c>
      <c r="N4075">
        <v>181852.35</v>
      </c>
      <c r="O4075">
        <v>34.75</v>
      </c>
      <c r="P4075" t="s">
        <v>35</v>
      </c>
      <c r="Q4075" t="s">
        <v>36</v>
      </c>
      <c r="R4075" t="s">
        <v>51</v>
      </c>
      <c r="S4075" t="s">
        <v>52</v>
      </c>
      <c r="T4075" t="s">
        <v>39</v>
      </c>
      <c r="U4075">
        <v>0</v>
      </c>
      <c r="V4075" s="1">
        <v>45871</v>
      </c>
      <c r="W4075" s="1">
        <v>45874</v>
      </c>
      <c r="X4075" s="1">
        <v>45904</v>
      </c>
      <c r="Y4075" t="s">
        <v>103</v>
      </c>
      <c r="Z4075" t="s">
        <v>177</v>
      </c>
      <c r="AA4075" t="s">
        <v>65</v>
      </c>
      <c r="AB4075" t="s">
        <v>66</v>
      </c>
      <c r="AC4075" t="s">
        <v>84</v>
      </c>
      <c r="AD4075" t="s">
        <v>45</v>
      </c>
    </row>
    <row r="4076" spans="1:30" x14ac:dyDescent="0.3">
      <c r="A4076" t="s">
        <v>7453</v>
      </c>
      <c r="B4076" t="s">
        <v>5524</v>
      </c>
      <c r="C4076" t="s">
        <v>87</v>
      </c>
      <c r="D4076" t="s">
        <v>107</v>
      </c>
      <c r="E4076" t="s">
        <v>108</v>
      </c>
      <c r="F4076">
        <v>768</v>
      </c>
      <c r="G4076">
        <v>344.73</v>
      </c>
      <c r="H4076">
        <v>0.05</v>
      </c>
      <c r="I4076">
        <v>251515.01</v>
      </c>
      <c r="J4076">
        <v>122390.13</v>
      </c>
      <c r="K4076">
        <v>1157.3599999999999</v>
      </c>
      <c r="L4076">
        <v>1684.9</v>
      </c>
      <c r="M4076">
        <v>13544.83</v>
      </c>
      <c r="N4076">
        <v>112737.79</v>
      </c>
      <c r="O4076">
        <v>44.82</v>
      </c>
      <c r="P4076" t="s">
        <v>35</v>
      </c>
      <c r="Q4076" t="s">
        <v>73</v>
      </c>
      <c r="R4076" t="s">
        <v>37</v>
      </c>
      <c r="S4076" t="s">
        <v>38</v>
      </c>
      <c r="T4076" t="s">
        <v>63</v>
      </c>
      <c r="U4076">
        <v>10</v>
      </c>
      <c r="V4076" s="1">
        <v>45514</v>
      </c>
      <c r="W4076" s="1">
        <v>45515</v>
      </c>
      <c r="X4076" s="1">
        <v>45552</v>
      </c>
      <c r="Y4076" t="s">
        <v>103</v>
      </c>
      <c r="Z4076" t="s">
        <v>177</v>
      </c>
      <c r="AA4076" t="s">
        <v>65</v>
      </c>
      <c r="AB4076" t="s">
        <v>76</v>
      </c>
      <c r="AC4076" t="s">
        <v>57</v>
      </c>
      <c r="AD4076" t="s">
        <v>58</v>
      </c>
    </row>
    <row r="4077" spans="1:30" x14ac:dyDescent="0.3">
      <c r="A4077" t="s">
        <v>7454</v>
      </c>
      <c r="B4077" t="s">
        <v>7455</v>
      </c>
      <c r="C4077" t="s">
        <v>87</v>
      </c>
      <c r="D4077" t="s">
        <v>140</v>
      </c>
      <c r="E4077" t="s">
        <v>49</v>
      </c>
      <c r="F4077">
        <v>1649</v>
      </c>
      <c r="G4077">
        <v>416.38</v>
      </c>
      <c r="H4077">
        <v>0</v>
      </c>
      <c r="I4077">
        <v>686610.62</v>
      </c>
      <c r="J4077">
        <v>449933.79</v>
      </c>
      <c r="L4077">
        <v>1587.63</v>
      </c>
      <c r="M4077">
        <v>78251.33</v>
      </c>
      <c r="N4077">
        <v>143207.22</v>
      </c>
      <c r="O4077">
        <v>20.86</v>
      </c>
      <c r="P4077" t="s">
        <v>35</v>
      </c>
      <c r="Q4077" t="s">
        <v>36</v>
      </c>
      <c r="R4077" t="s">
        <v>37</v>
      </c>
      <c r="S4077" t="s">
        <v>52</v>
      </c>
      <c r="T4077" t="s">
        <v>112</v>
      </c>
      <c r="U4077">
        <v>15</v>
      </c>
      <c r="V4077" s="1">
        <v>45787</v>
      </c>
      <c r="W4077" s="1">
        <v>45790</v>
      </c>
      <c r="X4077" s="1">
        <v>45818</v>
      </c>
      <c r="Y4077" t="s">
        <v>81</v>
      </c>
      <c r="Z4077" t="s">
        <v>82</v>
      </c>
      <c r="AA4077" t="s">
        <v>56</v>
      </c>
      <c r="AB4077" t="s">
        <v>66</v>
      </c>
      <c r="AC4077" t="s">
        <v>98</v>
      </c>
      <c r="AD4077" t="s">
        <v>58</v>
      </c>
    </row>
    <row r="4078" spans="1:30" x14ac:dyDescent="0.3">
      <c r="A4078" t="s">
        <v>7456</v>
      </c>
      <c r="B4078" t="s">
        <v>7457</v>
      </c>
      <c r="C4078" t="s">
        <v>70</v>
      </c>
      <c r="D4078" t="s">
        <v>88</v>
      </c>
      <c r="E4078" t="s">
        <v>89</v>
      </c>
      <c r="F4078">
        <v>934</v>
      </c>
      <c r="G4078">
        <v>492.55</v>
      </c>
      <c r="H4078">
        <v>0</v>
      </c>
      <c r="I4078">
        <v>460041.7</v>
      </c>
      <c r="J4078">
        <v>222748.05</v>
      </c>
      <c r="K4078">
        <v>9085.6</v>
      </c>
      <c r="L4078">
        <v>1204.21</v>
      </c>
      <c r="M4078">
        <v>37168.120000000003</v>
      </c>
      <c r="N4078">
        <v>189835.72</v>
      </c>
      <c r="O4078">
        <v>41.26</v>
      </c>
      <c r="P4078" t="s">
        <v>35</v>
      </c>
      <c r="Q4078" t="s">
        <v>111</v>
      </c>
      <c r="R4078" t="s">
        <v>37</v>
      </c>
      <c r="S4078" t="s">
        <v>38</v>
      </c>
      <c r="T4078" t="s">
        <v>53</v>
      </c>
      <c r="U4078">
        <v>4</v>
      </c>
      <c r="V4078" s="1">
        <v>45649</v>
      </c>
      <c r="W4078" s="1">
        <v>45655</v>
      </c>
      <c r="X4078" s="1">
        <v>45683</v>
      </c>
      <c r="Y4078" t="s">
        <v>54</v>
      </c>
      <c r="Z4078" t="s">
        <v>55</v>
      </c>
      <c r="AA4078" t="s">
        <v>56</v>
      </c>
      <c r="AB4078" t="s">
        <v>66</v>
      </c>
      <c r="AC4078" t="s">
        <v>84</v>
      </c>
      <c r="AD4078" t="s">
        <v>58</v>
      </c>
    </row>
    <row r="4079" spans="1:30" x14ac:dyDescent="0.3">
      <c r="A4079" t="s">
        <v>7458</v>
      </c>
      <c r="B4079" t="s">
        <v>7459</v>
      </c>
      <c r="C4079" t="s">
        <v>87</v>
      </c>
      <c r="D4079" t="s">
        <v>130</v>
      </c>
      <c r="E4079" t="s">
        <v>131</v>
      </c>
      <c r="F4079">
        <v>303</v>
      </c>
      <c r="G4079">
        <v>379.62</v>
      </c>
      <c r="H4079">
        <v>0.15</v>
      </c>
      <c r="I4079">
        <v>97771.13</v>
      </c>
      <c r="J4079">
        <v>49391.73</v>
      </c>
      <c r="K4079">
        <v>3729.82</v>
      </c>
      <c r="L4079">
        <v>2713.31</v>
      </c>
      <c r="M4079">
        <v>4555.3500000000004</v>
      </c>
      <c r="N4079">
        <v>37380.92</v>
      </c>
      <c r="O4079">
        <v>38.229999999999997</v>
      </c>
      <c r="P4079" t="s">
        <v>35</v>
      </c>
      <c r="Q4079" t="s">
        <v>184</v>
      </c>
      <c r="R4079" t="s">
        <v>37</v>
      </c>
      <c r="S4079" t="s">
        <v>91</v>
      </c>
      <c r="T4079" t="s">
        <v>53</v>
      </c>
      <c r="U4079">
        <v>2</v>
      </c>
      <c r="V4079" s="1">
        <v>45955</v>
      </c>
      <c r="W4079" s="1">
        <v>45958</v>
      </c>
      <c r="X4079" s="1">
        <v>45979</v>
      </c>
      <c r="Y4079" t="s">
        <v>54</v>
      </c>
      <c r="Z4079" t="s">
        <v>75</v>
      </c>
      <c r="AA4079" t="s">
        <v>83</v>
      </c>
      <c r="AB4079" t="s">
        <v>66</v>
      </c>
      <c r="AC4079" t="s">
        <v>123</v>
      </c>
      <c r="AD4079" t="s">
        <v>45</v>
      </c>
    </row>
    <row r="4080" spans="1:30" x14ac:dyDescent="0.3">
      <c r="A4080" t="s">
        <v>7460</v>
      </c>
      <c r="B4080" t="s">
        <v>5936</v>
      </c>
      <c r="C4080" t="s">
        <v>135</v>
      </c>
      <c r="D4080" t="s">
        <v>107</v>
      </c>
      <c r="E4080" t="s">
        <v>108</v>
      </c>
      <c r="F4080">
        <v>1309</v>
      </c>
      <c r="G4080">
        <v>470.49</v>
      </c>
      <c r="H4080">
        <v>0.15</v>
      </c>
      <c r="I4080">
        <v>523490.7</v>
      </c>
      <c r="J4080">
        <v>238807.89</v>
      </c>
      <c r="K4080">
        <v>10081.98</v>
      </c>
      <c r="L4080">
        <v>822.09</v>
      </c>
      <c r="M4080">
        <v>35608.04</v>
      </c>
      <c r="N4080">
        <v>238170.7</v>
      </c>
      <c r="O4080">
        <v>45.5</v>
      </c>
      <c r="P4080" t="s">
        <v>35</v>
      </c>
      <c r="Q4080" t="s">
        <v>36</v>
      </c>
      <c r="R4080" t="s">
        <v>37</v>
      </c>
      <c r="S4080" t="s">
        <v>118</v>
      </c>
      <c r="T4080" t="s">
        <v>39</v>
      </c>
      <c r="U4080">
        <v>7</v>
      </c>
      <c r="V4080" s="1">
        <v>45871</v>
      </c>
      <c r="W4080" s="1">
        <v>45872</v>
      </c>
      <c r="X4080" s="1">
        <v>45892</v>
      </c>
      <c r="Y4080" t="s">
        <v>103</v>
      </c>
      <c r="Z4080" t="s">
        <v>177</v>
      </c>
      <c r="AA4080" t="s">
        <v>42</v>
      </c>
      <c r="AB4080" t="s">
        <v>66</v>
      </c>
      <c r="AC4080" t="s">
        <v>84</v>
      </c>
      <c r="AD4080" t="s">
        <v>67</v>
      </c>
    </row>
    <row r="4081" spans="1:30" x14ac:dyDescent="0.3">
      <c r="A4081" t="s">
        <v>7461</v>
      </c>
      <c r="B4081" t="s">
        <v>7462</v>
      </c>
      <c r="C4081" t="s">
        <v>70</v>
      </c>
      <c r="D4081" t="s">
        <v>107</v>
      </c>
      <c r="E4081" t="s">
        <v>108</v>
      </c>
      <c r="F4081">
        <v>251</v>
      </c>
      <c r="G4081">
        <v>470.05</v>
      </c>
      <c r="H4081">
        <v>0.15</v>
      </c>
      <c r="I4081">
        <v>100285.17</v>
      </c>
      <c r="J4081">
        <v>65191.89</v>
      </c>
      <c r="K4081">
        <v>8654.7199999999993</v>
      </c>
      <c r="L4081">
        <v>2712.68</v>
      </c>
      <c r="M4081">
        <v>6940.38</v>
      </c>
      <c r="N4081">
        <v>16785.5</v>
      </c>
      <c r="O4081">
        <v>16.739999999999998</v>
      </c>
      <c r="P4081" t="s">
        <v>35</v>
      </c>
      <c r="Q4081" t="s">
        <v>203</v>
      </c>
      <c r="R4081" t="s">
        <v>37</v>
      </c>
      <c r="S4081" t="s">
        <v>52</v>
      </c>
      <c r="T4081" t="s">
        <v>63</v>
      </c>
      <c r="U4081">
        <v>15</v>
      </c>
      <c r="V4081" s="1">
        <v>45449</v>
      </c>
      <c r="W4081" s="1">
        <v>45458</v>
      </c>
      <c r="X4081" s="1">
        <v>45494</v>
      </c>
      <c r="Y4081" t="s">
        <v>81</v>
      </c>
      <c r="Z4081" t="s">
        <v>150</v>
      </c>
      <c r="AA4081" t="s">
        <v>65</v>
      </c>
      <c r="AB4081" t="s">
        <v>43</v>
      </c>
      <c r="AC4081" t="s">
        <v>77</v>
      </c>
      <c r="AD4081" t="s">
        <v>58</v>
      </c>
    </row>
    <row r="4082" spans="1:30" x14ac:dyDescent="0.3">
      <c r="A4082" t="s">
        <v>7463</v>
      </c>
      <c r="B4082" t="s">
        <v>7241</v>
      </c>
      <c r="C4082" t="s">
        <v>87</v>
      </c>
      <c r="D4082" t="s">
        <v>71</v>
      </c>
      <c r="E4082" t="s">
        <v>72</v>
      </c>
      <c r="F4082">
        <v>1832</v>
      </c>
      <c r="G4082">
        <v>156.01</v>
      </c>
      <c r="H4082">
        <v>0.05</v>
      </c>
      <c r="I4082">
        <v>271519.8</v>
      </c>
      <c r="J4082">
        <v>157609.97</v>
      </c>
      <c r="K4082">
        <v>2770.34</v>
      </c>
      <c r="L4082">
        <v>759.11</v>
      </c>
      <c r="M4082">
        <v>15639.01</v>
      </c>
      <c r="N4082">
        <v>94741.37</v>
      </c>
      <c r="O4082">
        <v>34.89</v>
      </c>
      <c r="P4082" t="s">
        <v>35</v>
      </c>
      <c r="Q4082" t="s">
        <v>203</v>
      </c>
      <c r="R4082" t="s">
        <v>37</v>
      </c>
      <c r="S4082" t="s">
        <v>52</v>
      </c>
      <c r="T4082" t="s">
        <v>63</v>
      </c>
      <c r="U4082">
        <v>2</v>
      </c>
      <c r="V4082" s="1">
        <v>45407</v>
      </c>
      <c r="W4082" s="1">
        <v>45416</v>
      </c>
      <c r="X4082" s="1">
        <v>45427</v>
      </c>
      <c r="Y4082" t="s">
        <v>81</v>
      </c>
      <c r="Z4082" t="s">
        <v>165</v>
      </c>
      <c r="AA4082" t="s">
        <v>65</v>
      </c>
      <c r="AB4082" t="s">
        <v>66</v>
      </c>
      <c r="AC4082" t="s">
        <v>57</v>
      </c>
      <c r="AD4082" t="s">
        <v>45</v>
      </c>
    </row>
    <row r="4083" spans="1:30" x14ac:dyDescent="0.3">
      <c r="A4083" t="s">
        <v>7464</v>
      </c>
      <c r="B4083" t="s">
        <v>6917</v>
      </c>
      <c r="C4083" t="s">
        <v>87</v>
      </c>
      <c r="D4083" t="s">
        <v>71</v>
      </c>
      <c r="E4083" t="s">
        <v>72</v>
      </c>
      <c r="F4083">
        <v>431</v>
      </c>
      <c r="G4083">
        <v>94.95</v>
      </c>
      <c r="H4083">
        <v>0.05</v>
      </c>
      <c r="I4083">
        <v>38877.279999999999</v>
      </c>
      <c r="J4083">
        <v>28434.1</v>
      </c>
      <c r="K4083">
        <v>5406.55</v>
      </c>
      <c r="L4083">
        <v>2151.1799999999998</v>
      </c>
      <c r="M4083">
        <v>3352.16</v>
      </c>
      <c r="N4083">
        <v>-466.71</v>
      </c>
      <c r="O4083">
        <v>-1.2</v>
      </c>
      <c r="P4083" t="s">
        <v>35</v>
      </c>
      <c r="Q4083" t="s">
        <v>203</v>
      </c>
      <c r="R4083" t="s">
        <v>37</v>
      </c>
      <c r="S4083" t="s">
        <v>118</v>
      </c>
      <c r="T4083" t="s">
        <v>112</v>
      </c>
      <c r="U4083">
        <v>7</v>
      </c>
      <c r="V4083" s="1">
        <v>45373</v>
      </c>
      <c r="W4083" s="1">
        <v>45374</v>
      </c>
      <c r="X4083" s="1">
        <v>45408</v>
      </c>
      <c r="Y4083" t="s">
        <v>40</v>
      </c>
      <c r="Z4083" t="s">
        <v>41</v>
      </c>
      <c r="AA4083" t="s">
        <v>42</v>
      </c>
      <c r="AB4083" t="s">
        <v>76</v>
      </c>
      <c r="AC4083" t="s">
        <v>93</v>
      </c>
      <c r="AD4083" t="s">
        <v>58</v>
      </c>
    </row>
    <row r="4084" spans="1:30" x14ac:dyDescent="0.3">
      <c r="A4084" t="s">
        <v>7465</v>
      </c>
      <c r="B4084" t="s">
        <v>1848</v>
      </c>
      <c r="C4084" t="s">
        <v>80</v>
      </c>
      <c r="D4084" t="s">
        <v>101</v>
      </c>
      <c r="E4084" t="s">
        <v>102</v>
      </c>
      <c r="F4084">
        <v>1551</v>
      </c>
      <c r="G4084">
        <v>287.74</v>
      </c>
      <c r="H4084">
        <v>0</v>
      </c>
      <c r="I4084">
        <v>446284.74</v>
      </c>
      <c r="J4084">
        <v>275536.11</v>
      </c>
      <c r="K4084">
        <v>7820.22</v>
      </c>
      <c r="L4084">
        <v>123.96</v>
      </c>
      <c r="M4084">
        <v>31999.67</v>
      </c>
      <c r="N4084">
        <v>130804.78</v>
      </c>
      <c r="O4084">
        <v>29.31</v>
      </c>
      <c r="P4084" t="s">
        <v>35</v>
      </c>
      <c r="Q4084" t="s">
        <v>111</v>
      </c>
      <c r="R4084" t="s">
        <v>74</v>
      </c>
      <c r="S4084" t="s">
        <v>38</v>
      </c>
      <c r="T4084" t="s">
        <v>39</v>
      </c>
      <c r="U4084">
        <v>0</v>
      </c>
      <c r="V4084" s="1">
        <v>45864</v>
      </c>
      <c r="W4084" s="1">
        <v>45870</v>
      </c>
      <c r="X4084" s="1">
        <v>45876</v>
      </c>
      <c r="Y4084" t="s">
        <v>103</v>
      </c>
      <c r="Z4084" t="s">
        <v>119</v>
      </c>
      <c r="AA4084" t="s">
        <v>65</v>
      </c>
      <c r="AB4084" t="s">
        <v>43</v>
      </c>
      <c r="AC4084" t="s">
        <v>77</v>
      </c>
      <c r="AD4084" t="s">
        <v>58</v>
      </c>
    </row>
    <row r="4085" spans="1:30" x14ac:dyDescent="0.3">
      <c r="A4085" t="s">
        <v>7466</v>
      </c>
      <c r="B4085" t="s">
        <v>7275</v>
      </c>
      <c r="C4085" t="s">
        <v>70</v>
      </c>
      <c r="D4085" t="s">
        <v>101</v>
      </c>
      <c r="E4085" t="s">
        <v>102</v>
      </c>
      <c r="F4085">
        <v>524</v>
      </c>
      <c r="G4085">
        <v>211.66</v>
      </c>
      <c r="H4085">
        <v>0.15</v>
      </c>
      <c r="I4085">
        <v>94273.36</v>
      </c>
      <c r="J4085">
        <v>43245.760000000002</v>
      </c>
      <c r="K4085">
        <v>3787.58</v>
      </c>
      <c r="L4085">
        <v>900.13</v>
      </c>
      <c r="M4085">
        <v>10910.5</v>
      </c>
      <c r="N4085">
        <v>35429.39</v>
      </c>
      <c r="O4085">
        <v>37.58</v>
      </c>
      <c r="P4085" t="s">
        <v>35</v>
      </c>
      <c r="Q4085" t="s">
        <v>132</v>
      </c>
      <c r="R4085" t="s">
        <v>74</v>
      </c>
      <c r="S4085" t="s">
        <v>38</v>
      </c>
      <c r="T4085" t="s">
        <v>39</v>
      </c>
      <c r="U4085">
        <v>10</v>
      </c>
      <c r="V4085" s="1">
        <v>45365</v>
      </c>
      <c r="W4085" s="1">
        <v>45368</v>
      </c>
      <c r="X4085" s="1">
        <v>45401</v>
      </c>
      <c r="Y4085" t="s">
        <v>40</v>
      </c>
      <c r="Z4085" t="s">
        <v>41</v>
      </c>
      <c r="AA4085" t="s">
        <v>83</v>
      </c>
      <c r="AB4085" t="s">
        <v>43</v>
      </c>
      <c r="AC4085" t="s">
        <v>77</v>
      </c>
      <c r="AD4085" t="s">
        <v>45</v>
      </c>
    </row>
    <row r="4086" spans="1:30" x14ac:dyDescent="0.3">
      <c r="A4086" t="s">
        <v>7467</v>
      </c>
      <c r="B4086" t="s">
        <v>7468</v>
      </c>
      <c r="C4086" t="s">
        <v>70</v>
      </c>
      <c r="D4086" t="s">
        <v>130</v>
      </c>
      <c r="E4086" t="s">
        <v>131</v>
      </c>
      <c r="F4086">
        <v>1765</v>
      </c>
      <c r="G4086">
        <v>160.22</v>
      </c>
      <c r="H4086">
        <v>0.15</v>
      </c>
      <c r="I4086">
        <v>240370.05</v>
      </c>
      <c r="J4086">
        <v>151836.67000000001</v>
      </c>
      <c r="K4086">
        <v>9301.83</v>
      </c>
      <c r="L4086">
        <v>1952.18</v>
      </c>
      <c r="M4086">
        <v>7524.2</v>
      </c>
      <c r="N4086">
        <v>69755.17</v>
      </c>
      <c r="O4086">
        <v>29.02</v>
      </c>
      <c r="P4086" t="s">
        <v>35</v>
      </c>
      <c r="Q4086" t="s">
        <v>96</v>
      </c>
      <c r="R4086" t="s">
        <v>74</v>
      </c>
      <c r="S4086" t="s">
        <v>38</v>
      </c>
      <c r="T4086" t="s">
        <v>39</v>
      </c>
      <c r="U4086">
        <v>0</v>
      </c>
      <c r="V4086" s="1">
        <v>45452</v>
      </c>
      <c r="W4086" s="1">
        <v>45456</v>
      </c>
      <c r="X4086" s="1">
        <v>45479</v>
      </c>
      <c r="Y4086" t="s">
        <v>81</v>
      </c>
      <c r="Z4086" t="s">
        <v>150</v>
      </c>
      <c r="AA4086" t="s">
        <v>56</v>
      </c>
      <c r="AB4086" t="s">
        <v>66</v>
      </c>
      <c r="AC4086" t="s">
        <v>98</v>
      </c>
      <c r="AD4086" t="s">
        <v>67</v>
      </c>
    </row>
    <row r="4087" spans="1:30" x14ac:dyDescent="0.3">
      <c r="A4087" t="s">
        <v>7469</v>
      </c>
      <c r="B4087" t="s">
        <v>4410</v>
      </c>
      <c r="C4087" t="s">
        <v>80</v>
      </c>
      <c r="D4087" t="s">
        <v>101</v>
      </c>
      <c r="E4087" t="s">
        <v>102</v>
      </c>
      <c r="F4087">
        <v>61</v>
      </c>
      <c r="G4087">
        <v>257.06</v>
      </c>
      <c r="H4087">
        <v>0</v>
      </c>
      <c r="I4087">
        <v>15680.66</v>
      </c>
      <c r="J4087">
        <v>11197.86</v>
      </c>
      <c r="K4087">
        <v>13724.5</v>
      </c>
      <c r="L4087">
        <v>1800.21</v>
      </c>
      <c r="M4087">
        <v>651.83000000000004</v>
      </c>
      <c r="N4087">
        <v>-11693.74</v>
      </c>
      <c r="O4087">
        <v>-74.569999999999993</v>
      </c>
      <c r="P4087" t="s">
        <v>35</v>
      </c>
      <c r="Q4087" t="s">
        <v>122</v>
      </c>
      <c r="R4087" t="s">
        <v>51</v>
      </c>
      <c r="S4087" t="s">
        <v>38</v>
      </c>
      <c r="T4087" t="s">
        <v>112</v>
      </c>
      <c r="U4087">
        <v>0</v>
      </c>
      <c r="V4087" s="1">
        <v>45926</v>
      </c>
      <c r="W4087" s="1">
        <v>45929</v>
      </c>
      <c r="X4087" s="1">
        <v>45939</v>
      </c>
      <c r="Y4087" t="s">
        <v>103</v>
      </c>
      <c r="Z4087" t="s">
        <v>104</v>
      </c>
      <c r="AA4087" t="s">
        <v>65</v>
      </c>
      <c r="AB4087" t="s">
        <v>66</v>
      </c>
      <c r="AC4087" t="s">
        <v>57</v>
      </c>
      <c r="AD4087" t="s">
        <v>58</v>
      </c>
    </row>
    <row r="4088" spans="1:30" x14ac:dyDescent="0.3">
      <c r="A4088" t="s">
        <v>7470</v>
      </c>
      <c r="B4088" t="s">
        <v>7471</v>
      </c>
      <c r="D4088" t="s">
        <v>33</v>
      </c>
      <c r="E4088" t="s">
        <v>34</v>
      </c>
      <c r="F4088">
        <v>658</v>
      </c>
      <c r="G4088">
        <v>463.36</v>
      </c>
      <c r="H4088">
        <v>0.1</v>
      </c>
      <c r="I4088">
        <v>274401.78999999998</v>
      </c>
      <c r="J4088">
        <v>141527.70000000001</v>
      </c>
      <c r="K4088">
        <v>1926.51</v>
      </c>
      <c r="L4088">
        <v>2705.87</v>
      </c>
      <c r="M4088">
        <v>22673.69</v>
      </c>
      <c r="N4088">
        <v>105568.02</v>
      </c>
      <c r="O4088">
        <v>38.47</v>
      </c>
      <c r="P4088" t="s">
        <v>35</v>
      </c>
      <c r="Q4088" t="s">
        <v>132</v>
      </c>
      <c r="R4088" t="s">
        <v>74</v>
      </c>
      <c r="S4088" t="s">
        <v>52</v>
      </c>
      <c r="T4088" t="s">
        <v>39</v>
      </c>
      <c r="U4088">
        <v>0</v>
      </c>
      <c r="V4088" s="1">
        <v>45731</v>
      </c>
      <c r="W4088" s="1">
        <v>45739</v>
      </c>
      <c r="X4088" s="1">
        <v>45769</v>
      </c>
      <c r="Y4088" t="s">
        <v>40</v>
      </c>
      <c r="Z4088" t="s">
        <v>41</v>
      </c>
      <c r="AA4088" t="s">
        <v>83</v>
      </c>
      <c r="AB4088" t="s">
        <v>66</v>
      </c>
      <c r="AC4088" t="s">
        <v>77</v>
      </c>
      <c r="AD4088" t="s">
        <v>67</v>
      </c>
    </row>
    <row r="4089" spans="1:30" x14ac:dyDescent="0.3">
      <c r="A4089" t="s">
        <v>7472</v>
      </c>
      <c r="B4089" t="s">
        <v>5857</v>
      </c>
      <c r="C4089" t="s">
        <v>135</v>
      </c>
      <c r="D4089" t="s">
        <v>88</v>
      </c>
      <c r="E4089" t="s">
        <v>89</v>
      </c>
      <c r="F4089">
        <v>775</v>
      </c>
      <c r="G4089">
        <v>385.05</v>
      </c>
      <c r="H4089">
        <v>0.1</v>
      </c>
      <c r="I4089">
        <v>268572.38</v>
      </c>
      <c r="J4089">
        <v>175831.21</v>
      </c>
      <c r="K4089">
        <v>2931.9</v>
      </c>
      <c r="L4089">
        <v>813.71</v>
      </c>
      <c r="M4089">
        <v>15314.49</v>
      </c>
      <c r="N4089">
        <v>73681.070000000007</v>
      </c>
      <c r="O4089">
        <v>27.43</v>
      </c>
      <c r="P4089" t="s">
        <v>35</v>
      </c>
      <c r="Q4089" t="s">
        <v>96</v>
      </c>
      <c r="R4089" t="s">
        <v>37</v>
      </c>
      <c r="S4089" t="s">
        <v>97</v>
      </c>
      <c r="T4089" t="s">
        <v>63</v>
      </c>
      <c r="U4089">
        <v>7</v>
      </c>
      <c r="V4089" s="1">
        <v>45507</v>
      </c>
      <c r="W4089" s="1">
        <v>45515</v>
      </c>
      <c r="X4089" s="1">
        <v>45538</v>
      </c>
      <c r="Y4089" t="s">
        <v>103</v>
      </c>
      <c r="Z4089" t="s">
        <v>177</v>
      </c>
      <c r="AA4089" t="s">
        <v>83</v>
      </c>
      <c r="AB4089" t="s">
        <v>66</v>
      </c>
      <c r="AC4089" t="s">
        <v>77</v>
      </c>
      <c r="AD4089" t="s">
        <v>67</v>
      </c>
    </row>
    <row r="4090" spans="1:30" x14ac:dyDescent="0.3">
      <c r="A4090" t="s">
        <v>7473</v>
      </c>
      <c r="B4090" t="s">
        <v>704</v>
      </c>
      <c r="C4090" t="s">
        <v>80</v>
      </c>
      <c r="D4090" t="s">
        <v>140</v>
      </c>
      <c r="E4090" t="s">
        <v>49</v>
      </c>
      <c r="F4090">
        <v>217</v>
      </c>
      <c r="G4090">
        <v>149.08000000000001</v>
      </c>
      <c r="H4090">
        <v>0.1</v>
      </c>
      <c r="I4090">
        <v>29115.32</v>
      </c>
      <c r="J4090">
        <v>20579.73</v>
      </c>
      <c r="K4090">
        <v>6280.01</v>
      </c>
      <c r="L4090">
        <v>1570.88</v>
      </c>
      <c r="M4090">
        <v>1439.72</v>
      </c>
      <c r="N4090">
        <v>-755.02</v>
      </c>
      <c r="O4090">
        <v>-2.59</v>
      </c>
      <c r="P4090" t="s">
        <v>35</v>
      </c>
      <c r="Q4090" t="s">
        <v>96</v>
      </c>
      <c r="R4090" t="s">
        <v>74</v>
      </c>
      <c r="S4090" t="s">
        <v>38</v>
      </c>
      <c r="T4090" t="s">
        <v>63</v>
      </c>
      <c r="U4090">
        <v>7</v>
      </c>
      <c r="V4090" s="1">
        <v>45707</v>
      </c>
      <c r="W4090" s="1">
        <v>45713</v>
      </c>
      <c r="X4090" s="1">
        <v>45733</v>
      </c>
      <c r="Y4090" t="s">
        <v>40</v>
      </c>
      <c r="Z4090" t="s">
        <v>147</v>
      </c>
      <c r="AA4090" t="s">
        <v>65</v>
      </c>
      <c r="AB4090" t="s">
        <v>76</v>
      </c>
      <c r="AC4090" t="s">
        <v>84</v>
      </c>
      <c r="AD4090" t="s">
        <v>58</v>
      </c>
    </row>
    <row r="4091" spans="1:30" x14ac:dyDescent="0.3">
      <c r="A4091" t="s">
        <v>7474</v>
      </c>
      <c r="B4091" t="s">
        <v>7475</v>
      </c>
      <c r="C4091" t="s">
        <v>70</v>
      </c>
      <c r="D4091" t="s">
        <v>107</v>
      </c>
      <c r="E4091" t="s">
        <v>108</v>
      </c>
      <c r="F4091">
        <v>1011</v>
      </c>
      <c r="G4091">
        <v>467.77</v>
      </c>
      <c r="H4091">
        <v>0.05</v>
      </c>
      <c r="I4091">
        <v>449269.7</v>
      </c>
      <c r="J4091">
        <v>242345.78</v>
      </c>
      <c r="K4091">
        <v>5982.26</v>
      </c>
      <c r="L4091">
        <v>2748.27</v>
      </c>
      <c r="M4091">
        <v>47212.47</v>
      </c>
      <c r="N4091">
        <v>150980.92000000001</v>
      </c>
      <c r="O4091">
        <v>33.61</v>
      </c>
      <c r="P4091" t="s">
        <v>35</v>
      </c>
      <c r="Q4091" t="s">
        <v>111</v>
      </c>
      <c r="R4091" t="s">
        <v>74</v>
      </c>
      <c r="S4091" t="s">
        <v>97</v>
      </c>
      <c r="T4091" t="s">
        <v>63</v>
      </c>
      <c r="U4091">
        <v>0</v>
      </c>
      <c r="V4091" s="1">
        <v>45359</v>
      </c>
      <c r="W4091" s="1">
        <v>45365</v>
      </c>
      <c r="X4091" s="1">
        <v>45384</v>
      </c>
      <c r="Y4091" t="s">
        <v>40</v>
      </c>
      <c r="Z4091" t="s">
        <v>41</v>
      </c>
      <c r="AA4091" t="s">
        <v>42</v>
      </c>
      <c r="AB4091" t="s">
        <v>76</v>
      </c>
      <c r="AC4091" t="s">
        <v>84</v>
      </c>
      <c r="AD4091" t="s">
        <v>58</v>
      </c>
    </row>
    <row r="4092" spans="1:30" x14ac:dyDescent="0.3">
      <c r="A4092" t="s">
        <v>7476</v>
      </c>
      <c r="B4092" t="s">
        <v>2682</v>
      </c>
      <c r="C4092" t="s">
        <v>32</v>
      </c>
      <c r="D4092" t="s">
        <v>33</v>
      </c>
      <c r="E4092" t="s">
        <v>34</v>
      </c>
      <c r="F4092">
        <v>621</v>
      </c>
      <c r="G4092">
        <v>201.85</v>
      </c>
      <c r="H4092">
        <v>0.15</v>
      </c>
      <c r="I4092">
        <v>106546.52</v>
      </c>
      <c r="J4092">
        <v>79192.160000000003</v>
      </c>
      <c r="K4092">
        <v>3535.84</v>
      </c>
      <c r="L4092">
        <v>194.81</v>
      </c>
      <c r="M4092">
        <v>12211.58</v>
      </c>
      <c r="N4092">
        <v>11412.13</v>
      </c>
      <c r="O4092">
        <v>10.71</v>
      </c>
      <c r="P4092" t="s">
        <v>35</v>
      </c>
      <c r="Q4092" t="s">
        <v>50</v>
      </c>
      <c r="R4092" t="s">
        <v>51</v>
      </c>
      <c r="S4092" t="s">
        <v>97</v>
      </c>
      <c r="T4092" t="s">
        <v>39</v>
      </c>
      <c r="U4092">
        <v>7</v>
      </c>
      <c r="V4092" s="1">
        <v>45790</v>
      </c>
      <c r="W4092" s="1">
        <v>45791</v>
      </c>
      <c r="X4092" s="1">
        <v>45814</v>
      </c>
      <c r="Y4092" t="s">
        <v>81</v>
      </c>
      <c r="Z4092" t="s">
        <v>82</v>
      </c>
      <c r="AA4092" t="s">
        <v>42</v>
      </c>
      <c r="AB4092" t="s">
        <v>66</v>
      </c>
      <c r="AC4092" t="s">
        <v>98</v>
      </c>
      <c r="AD4092" t="s">
        <v>45</v>
      </c>
    </row>
    <row r="4093" spans="1:30" x14ac:dyDescent="0.3">
      <c r="A4093" t="s">
        <v>7477</v>
      </c>
      <c r="B4093" t="s">
        <v>6925</v>
      </c>
      <c r="C4093" t="s">
        <v>80</v>
      </c>
      <c r="D4093" t="s">
        <v>159</v>
      </c>
      <c r="E4093" t="s">
        <v>160</v>
      </c>
      <c r="F4093">
        <v>976</v>
      </c>
      <c r="G4093">
        <v>333.9</v>
      </c>
      <c r="H4093">
        <v>0</v>
      </c>
      <c r="I4093">
        <v>325886.40000000002</v>
      </c>
      <c r="J4093">
        <v>212251.02</v>
      </c>
      <c r="K4093">
        <v>2341.6799999999998</v>
      </c>
      <c r="L4093">
        <v>2327.3200000000002</v>
      </c>
      <c r="M4093">
        <v>15463.67</v>
      </c>
      <c r="N4093">
        <v>93502.71</v>
      </c>
      <c r="O4093">
        <v>28.69</v>
      </c>
      <c r="P4093" t="s">
        <v>35</v>
      </c>
      <c r="Q4093" t="s">
        <v>122</v>
      </c>
      <c r="R4093" t="s">
        <v>37</v>
      </c>
      <c r="S4093" t="s">
        <v>38</v>
      </c>
      <c r="T4093" t="s">
        <v>53</v>
      </c>
      <c r="U4093">
        <v>2</v>
      </c>
      <c r="V4093" s="1">
        <v>45579</v>
      </c>
      <c r="W4093" s="1">
        <v>45582</v>
      </c>
      <c r="X4093" s="1">
        <v>45593</v>
      </c>
      <c r="Y4093" t="s">
        <v>54</v>
      </c>
      <c r="Z4093" t="s">
        <v>75</v>
      </c>
      <c r="AA4093" t="s">
        <v>56</v>
      </c>
      <c r="AB4093" t="s">
        <v>76</v>
      </c>
      <c r="AC4093" t="s">
        <v>123</v>
      </c>
      <c r="AD4093" t="s">
        <v>45</v>
      </c>
    </row>
    <row r="4094" spans="1:30" x14ac:dyDescent="0.3">
      <c r="A4094" t="s">
        <v>7478</v>
      </c>
      <c r="B4094" t="s">
        <v>7479</v>
      </c>
      <c r="C4094" t="s">
        <v>80</v>
      </c>
      <c r="D4094" t="s">
        <v>130</v>
      </c>
      <c r="E4094" t="s">
        <v>131</v>
      </c>
      <c r="F4094">
        <v>308</v>
      </c>
      <c r="G4094">
        <v>396.59</v>
      </c>
      <c r="H4094">
        <v>0.15</v>
      </c>
      <c r="I4094">
        <v>103827.26</v>
      </c>
      <c r="J4094">
        <v>65584.09</v>
      </c>
      <c r="K4094">
        <v>6391.67</v>
      </c>
      <c r="L4094">
        <v>1236.33</v>
      </c>
      <c r="M4094">
        <v>3523.61</v>
      </c>
      <c r="N4094">
        <v>27091.56</v>
      </c>
      <c r="O4094">
        <v>26.09</v>
      </c>
      <c r="P4094" t="s">
        <v>35</v>
      </c>
      <c r="Q4094" t="s">
        <v>203</v>
      </c>
      <c r="R4094" t="s">
        <v>51</v>
      </c>
      <c r="S4094" t="s">
        <v>97</v>
      </c>
      <c r="T4094" t="s">
        <v>39</v>
      </c>
      <c r="U4094">
        <v>2</v>
      </c>
      <c r="V4094" s="1">
        <v>45547</v>
      </c>
      <c r="W4094" s="1">
        <v>45551</v>
      </c>
      <c r="X4094" s="1">
        <v>45561</v>
      </c>
      <c r="Y4094" t="s">
        <v>103</v>
      </c>
      <c r="Z4094" t="s">
        <v>104</v>
      </c>
      <c r="AA4094" t="s">
        <v>42</v>
      </c>
      <c r="AB4094" t="s">
        <v>43</v>
      </c>
      <c r="AC4094" t="s">
        <v>84</v>
      </c>
      <c r="AD4094" t="s">
        <v>67</v>
      </c>
    </row>
    <row r="4095" spans="1:30" x14ac:dyDescent="0.3">
      <c r="A4095" t="s">
        <v>7480</v>
      </c>
      <c r="B4095" t="s">
        <v>7481</v>
      </c>
      <c r="C4095" t="s">
        <v>87</v>
      </c>
      <c r="D4095" t="s">
        <v>33</v>
      </c>
      <c r="E4095" t="s">
        <v>34</v>
      </c>
      <c r="F4095">
        <v>1881</v>
      </c>
      <c r="G4095">
        <v>440.92</v>
      </c>
      <c r="H4095">
        <v>0.1</v>
      </c>
      <c r="I4095">
        <v>746433.47</v>
      </c>
      <c r="J4095">
        <v>338933.57</v>
      </c>
      <c r="K4095">
        <v>5320.93</v>
      </c>
      <c r="L4095">
        <v>393.03</v>
      </c>
      <c r="M4095">
        <v>83651.95</v>
      </c>
      <c r="N4095">
        <v>318133.99</v>
      </c>
      <c r="O4095">
        <v>42.62</v>
      </c>
      <c r="P4095" t="s">
        <v>35</v>
      </c>
      <c r="Q4095" t="s">
        <v>50</v>
      </c>
      <c r="R4095" t="s">
        <v>51</v>
      </c>
      <c r="S4095" t="s">
        <v>52</v>
      </c>
      <c r="T4095" t="s">
        <v>112</v>
      </c>
      <c r="U4095">
        <v>15</v>
      </c>
      <c r="V4095" s="1">
        <v>45423</v>
      </c>
      <c r="W4095" s="1">
        <v>45433</v>
      </c>
      <c r="X4095" s="1">
        <v>45467</v>
      </c>
      <c r="Y4095" t="s">
        <v>81</v>
      </c>
      <c r="Z4095" t="s">
        <v>82</v>
      </c>
      <c r="AA4095" t="s">
        <v>42</v>
      </c>
      <c r="AB4095" t="s">
        <v>66</v>
      </c>
      <c r="AC4095" t="s">
        <v>93</v>
      </c>
      <c r="AD4095" t="s">
        <v>67</v>
      </c>
    </row>
    <row r="4096" spans="1:30" x14ac:dyDescent="0.3">
      <c r="A4096" t="s">
        <v>7482</v>
      </c>
      <c r="B4096" t="s">
        <v>7445</v>
      </c>
      <c r="C4096" t="s">
        <v>32</v>
      </c>
      <c r="D4096" t="s">
        <v>33</v>
      </c>
      <c r="E4096" t="s">
        <v>34</v>
      </c>
      <c r="F4096">
        <v>993</v>
      </c>
      <c r="G4096">
        <v>441.24</v>
      </c>
      <c r="H4096">
        <v>0.15</v>
      </c>
      <c r="I4096">
        <v>372428.62</v>
      </c>
      <c r="J4096">
        <v>195768.54</v>
      </c>
      <c r="K4096">
        <v>7045.76</v>
      </c>
      <c r="L4096">
        <v>2170.4499999999998</v>
      </c>
      <c r="M4096">
        <v>26202.92</v>
      </c>
      <c r="N4096">
        <v>141240.95000000001</v>
      </c>
      <c r="O4096">
        <v>37.92</v>
      </c>
      <c r="P4096" t="s">
        <v>35</v>
      </c>
      <c r="Q4096" t="s">
        <v>90</v>
      </c>
      <c r="R4096" t="s">
        <v>51</v>
      </c>
      <c r="S4096" t="s">
        <v>118</v>
      </c>
      <c r="T4096" t="s">
        <v>268</v>
      </c>
      <c r="U4096">
        <v>7</v>
      </c>
      <c r="V4096" s="1">
        <v>45349</v>
      </c>
      <c r="W4096" s="1">
        <v>45357</v>
      </c>
      <c r="X4096" s="1">
        <v>45392</v>
      </c>
      <c r="Y4096" t="s">
        <v>40</v>
      </c>
      <c r="Z4096" t="s">
        <v>147</v>
      </c>
      <c r="AA4096" t="s">
        <v>56</v>
      </c>
      <c r="AB4096" t="s">
        <v>43</v>
      </c>
      <c r="AC4096" t="s">
        <v>98</v>
      </c>
      <c r="AD4096" t="s">
        <v>67</v>
      </c>
    </row>
    <row r="4097" spans="1:30" x14ac:dyDescent="0.3">
      <c r="A4097" t="s">
        <v>7483</v>
      </c>
      <c r="B4097" t="s">
        <v>7484</v>
      </c>
      <c r="C4097" t="s">
        <v>87</v>
      </c>
      <c r="D4097" t="s">
        <v>130</v>
      </c>
      <c r="E4097" t="s">
        <v>131</v>
      </c>
      <c r="F4097">
        <v>1140</v>
      </c>
      <c r="G4097">
        <v>344.99</v>
      </c>
      <c r="H4097">
        <v>0.15</v>
      </c>
      <c r="I4097">
        <v>334295.31</v>
      </c>
      <c r="J4097">
        <v>158494.29999999999</v>
      </c>
      <c r="K4097">
        <v>5111.57</v>
      </c>
      <c r="L4097">
        <v>2297.7399999999998</v>
      </c>
      <c r="M4097">
        <v>13126.33</v>
      </c>
      <c r="N4097">
        <v>155265.37</v>
      </c>
      <c r="O4097">
        <v>46.45</v>
      </c>
      <c r="P4097" t="s">
        <v>35</v>
      </c>
      <c r="Q4097" t="s">
        <v>50</v>
      </c>
      <c r="R4097" t="s">
        <v>74</v>
      </c>
      <c r="S4097" t="s">
        <v>118</v>
      </c>
      <c r="T4097" t="s">
        <v>112</v>
      </c>
      <c r="U4097">
        <v>0</v>
      </c>
      <c r="V4097" s="1">
        <v>45719</v>
      </c>
      <c r="W4097" s="1">
        <v>45723</v>
      </c>
      <c r="X4097" s="1">
        <v>45743</v>
      </c>
      <c r="Y4097" t="s">
        <v>40</v>
      </c>
      <c r="Z4097" t="s">
        <v>41</v>
      </c>
      <c r="AA4097" t="s">
        <v>56</v>
      </c>
      <c r="AB4097" t="s">
        <v>76</v>
      </c>
      <c r="AC4097" t="s">
        <v>123</v>
      </c>
      <c r="AD4097" t="s">
        <v>58</v>
      </c>
    </row>
    <row r="4098" spans="1:30" x14ac:dyDescent="0.3">
      <c r="A4098" t="s">
        <v>7485</v>
      </c>
      <c r="B4098" t="s">
        <v>1292</v>
      </c>
      <c r="C4098" t="s">
        <v>70</v>
      </c>
      <c r="D4098" t="s">
        <v>33</v>
      </c>
      <c r="E4098" t="s">
        <v>34</v>
      </c>
      <c r="F4098">
        <v>1557</v>
      </c>
      <c r="G4098">
        <v>279.82</v>
      </c>
      <c r="H4098">
        <v>0.15</v>
      </c>
      <c r="I4098">
        <v>370327.78</v>
      </c>
      <c r="J4098">
        <v>183537.08</v>
      </c>
      <c r="K4098">
        <v>8683.98</v>
      </c>
      <c r="L4098">
        <v>1313.1</v>
      </c>
      <c r="M4098">
        <v>15655.41</v>
      </c>
      <c r="N4098">
        <v>161138.21</v>
      </c>
      <c r="O4098">
        <v>43.51</v>
      </c>
      <c r="P4098" t="s">
        <v>35</v>
      </c>
      <c r="Q4098" t="s">
        <v>111</v>
      </c>
      <c r="R4098" t="s">
        <v>51</v>
      </c>
      <c r="S4098" t="s">
        <v>52</v>
      </c>
      <c r="T4098" t="s">
        <v>112</v>
      </c>
      <c r="U4098">
        <v>7</v>
      </c>
      <c r="V4098" s="1">
        <v>45595</v>
      </c>
      <c r="W4098" s="1">
        <v>45603</v>
      </c>
      <c r="X4098" s="1">
        <v>45621</v>
      </c>
      <c r="Y4098" t="s">
        <v>54</v>
      </c>
      <c r="Z4098" t="s">
        <v>75</v>
      </c>
      <c r="AA4098" t="s">
        <v>56</v>
      </c>
      <c r="AB4098" t="s">
        <v>66</v>
      </c>
      <c r="AC4098" t="s">
        <v>44</v>
      </c>
      <c r="AD4098" t="s">
        <v>67</v>
      </c>
    </row>
    <row r="4099" spans="1:30" x14ac:dyDescent="0.3">
      <c r="A4099" t="s">
        <v>7486</v>
      </c>
      <c r="B4099" t="s">
        <v>4111</v>
      </c>
      <c r="C4099" t="s">
        <v>80</v>
      </c>
      <c r="D4099" t="s">
        <v>159</v>
      </c>
      <c r="E4099" t="s">
        <v>160</v>
      </c>
      <c r="F4099">
        <v>97</v>
      </c>
      <c r="G4099">
        <v>422.59</v>
      </c>
      <c r="H4099">
        <v>0</v>
      </c>
      <c r="I4099">
        <v>40991.230000000003</v>
      </c>
      <c r="J4099">
        <v>22509.77</v>
      </c>
      <c r="K4099">
        <v>11072.46</v>
      </c>
      <c r="L4099">
        <v>1165.97</v>
      </c>
      <c r="M4099">
        <v>4880.46</v>
      </c>
      <c r="N4099">
        <v>1362.57</v>
      </c>
      <c r="O4099">
        <v>3.32</v>
      </c>
      <c r="P4099" t="s">
        <v>35</v>
      </c>
      <c r="Q4099" t="s">
        <v>111</v>
      </c>
      <c r="R4099" t="s">
        <v>37</v>
      </c>
      <c r="S4099" t="s">
        <v>97</v>
      </c>
      <c r="T4099" t="s">
        <v>53</v>
      </c>
      <c r="U4099">
        <v>10</v>
      </c>
      <c r="V4099" s="1">
        <v>45674</v>
      </c>
      <c r="W4099" s="1">
        <v>45682</v>
      </c>
      <c r="X4099" s="1">
        <v>45700</v>
      </c>
      <c r="Y4099" t="s">
        <v>40</v>
      </c>
      <c r="Z4099" t="s">
        <v>64</v>
      </c>
      <c r="AA4099" t="s">
        <v>42</v>
      </c>
      <c r="AB4099" t="s">
        <v>43</v>
      </c>
      <c r="AC4099" t="s">
        <v>93</v>
      </c>
      <c r="AD4099" t="s">
        <v>58</v>
      </c>
    </row>
    <row r="4100" spans="1:30" x14ac:dyDescent="0.3">
      <c r="A4100" t="s">
        <v>7487</v>
      </c>
      <c r="B4100" t="s">
        <v>7207</v>
      </c>
      <c r="C4100" t="s">
        <v>80</v>
      </c>
      <c r="D4100" t="s">
        <v>101</v>
      </c>
      <c r="E4100" t="s">
        <v>102</v>
      </c>
      <c r="F4100">
        <v>1320</v>
      </c>
      <c r="G4100">
        <v>230.11</v>
      </c>
      <c r="H4100">
        <v>0.15</v>
      </c>
      <c r="I4100">
        <v>258183.42</v>
      </c>
      <c r="J4100">
        <v>193093.16</v>
      </c>
      <c r="K4100">
        <v>14909.73</v>
      </c>
      <c r="L4100">
        <v>821.36</v>
      </c>
      <c r="M4100">
        <v>13573.45</v>
      </c>
      <c r="N4100">
        <v>35785.72</v>
      </c>
      <c r="O4100">
        <v>13.86</v>
      </c>
      <c r="P4100" t="s">
        <v>35</v>
      </c>
      <c r="Q4100" t="s">
        <v>132</v>
      </c>
      <c r="R4100" t="s">
        <v>74</v>
      </c>
      <c r="S4100" t="s">
        <v>38</v>
      </c>
      <c r="T4100" t="s">
        <v>112</v>
      </c>
      <c r="U4100">
        <v>0</v>
      </c>
      <c r="V4100" s="1">
        <v>45527</v>
      </c>
      <c r="W4100" s="1">
        <v>45532</v>
      </c>
      <c r="X4100" s="1">
        <v>45541</v>
      </c>
      <c r="Y4100" t="s">
        <v>103</v>
      </c>
      <c r="Z4100" t="s">
        <v>177</v>
      </c>
      <c r="AA4100" t="s">
        <v>83</v>
      </c>
      <c r="AB4100" t="s">
        <v>43</v>
      </c>
      <c r="AC4100" t="s">
        <v>93</v>
      </c>
      <c r="AD4100" t="s">
        <v>45</v>
      </c>
    </row>
    <row r="4101" spans="1:30" x14ac:dyDescent="0.3">
      <c r="A4101" t="s">
        <v>7488</v>
      </c>
      <c r="B4101" t="s">
        <v>7489</v>
      </c>
      <c r="C4101" t="s">
        <v>135</v>
      </c>
      <c r="D4101" t="s">
        <v>61</v>
      </c>
      <c r="E4101" t="s">
        <v>62</v>
      </c>
      <c r="F4101">
        <v>497</v>
      </c>
      <c r="G4101">
        <v>98.77</v>
      </c>
      <c r="H4101">
        <v>0.15</v>
      </c>
      <c r="I4101">
        <v>41725.39</v>
      </c>
      <c r="J4101">
        <v>19423.61</v>
      </c>
      <c r="K4101">
        <v>8863.58</v>
      </c>
      <c r="L4101">
        <v>2153.2199999999998</v>
      </c>
      <c r="M4101">
        <v>1848.28</v>
      </c>
      <c r="N4101">
        <v>9436.7000000000007</v>
      </c>
      <c r="O4101">
        <v>22.62</v>
      </c>
      <c r="P4101" t="s">
        <v>35</v>
      </c>
      <c r="Q4101" t="s">
        <v>96</v>
      </c>
      <c r="R4101" t="s">
        <v>74</v>
      </c>
      <c r="S4101" t="s">
        <v>38</v>
      </c>
      <c r="T4101" t="s">
        <v>63</v>
      </c>
      <c r="U4101">
        <v>15</v>
      </c>
      <c r="V4101" s="1">
        <v>45904</v>
      </c>
      <c r="W4101" s="1">
        <v>45909</v>
      </c>
      <c r="X4101" s="1">
        <v>45940</v>
      </c>
      <c r="Y4101" t="s">
        <v>103</v>
      </c>
      <c r="Z4101" t="s">
        <v>104</v>
      </c>
      <c r="AA4101" t="s">
        <v>56</v>
      </c>
      <c r="AB4101" t="s">
        <v>66</v>
      </c>
      <c r="AC4101" t="s">
        <v>77</v>
      </c>
      <c r="AD4101" t="s">
        <v>58</v>
      </c>
    </row>
    <row r="4102" spans="1:30" x14ac:dyDescent="0.3">
      <c r="A4102" t="s">
        <v>7490</v>
      </c>
      <c r="B4102" t="s">
        <v>6795</v>
      </c>
      <c r="C4102" t="s">
        <v>70</v>
      </c>
      <c r="D4102" t="s">
        <v>48</v>
      </c>
      <c r="E4102" t="s">
        <v>49</v>
      </c>
      <c r="F4102">
        <v>139</v>
      </c>
      <c r="G4102">
        <v>389.35</v>
      </c>
      <c r="H4102">
        <v>0</v>
      </c>
      <c r="I4102">
        <v>54119.65</v>
      </c>
      <c r="J4102">
        <v>34027.9</v>
      </c>
      <c r="K4102">
        <v>10277.01</v>
      </c>
      <c r="L4102">
        <v>1893.29</v>
      </c>
      <c r="M4102">
        <v>3059.61</v>
      </c>
      <c r="N4102">
        <v>4861.84</v>
      </c>
      <c r="O4102">
        <v>8.98</v>
      </c>
      <c r="P4102" t="s">
        <v>35</v>
      </c>
      <c r="Q4102" t="s">
        <v>50</v>
      </c>
      <c r="R4102" t="s">
        <v>51</v>
      </c>
      <c r="S4102" t="s">
        <v>91</v>
      </c>
      <c r="T4102" t="s">
        <v>53</v>
      </c>
      <c r="U4102">
        <v>0</v>
      </c>
      <c r="V4102" s="1">
        <v>45741</v>
      </c>
      <c r="W4102" s="1">
        <v>45749</v>
      </c>
      <c r="X4102" s="1">
        <v>45776</v>
      </c>
      <c r="Y4102" t="s">
        <v>40</v>
      </c>
      <c r="Z4102" t="s">
        <v>41</v>
      </c>
      <c r="AA4102" t="s">
        <v>56</v>
      </c>
      <c r="AB4102" t="s">
        <v>76</v>
      </c>
      <c r="AC4102" t="s">
        <v>57</v>
      </c>
      <c r="AD4102" t="s">
        <v>58</v>
      </c>
    </row>
    <row r="4103" spans="1:30" x14ac:dyDescent="0.3">
      <c r="A4103" t="s">
        <v>7491</v>
      </c>
      <c r="B4103" t="s">
        <v>7492</v>
      </c>
      <c r="C4103" t="s">
        <v>70</v>
      </c>
      <c r="D4103" t="s">
        <v>159</v>
      </c>
      <c r="E4103" t="s">
        <v>160</v>
      </c>
      <c r="F4103">
        <v>308</v>
      </c>
      <c r="G4103">
        <v>463.3</v>
      </c>
      <c r="H4103">
        <v>0.15</v>
      </c>
      <c r="I4103">
        <v>121291.94</v>
      </c>
      <c r="J4103">
        <v>78985.98</v>
      </c>
      <c r="K4103">
        <v>6905.42</v>
      </c>
      <c r="L4103">
        <v>1308.75</v>
      </c>
      <c r="M4103">
        <v>4394.91</v>
      </c>
      <c r="N4103">
        <v>29696.880000000001</v>
      </c>
      <c r="O4103">
        <v>24.48</v>
      </c>
      <c r="P4103" t="s">
        <v>35</v>
      </c>
      <c r="Q4103" t="s">
        <v>111</v>
      </c>
      <c r="R4103" t="s">
        <v>74</v>
      </c>
      <c r="S4103" t="s">
        <v>91</v>
      </c>
      <c r="T4103" t="s">
        <v>112</v>
      </c>
      <c r="U4103">
        <v>15</v>
      </c>
      <c r="V4103" s="1">
        <v>45735</v>
      </c>
      <c r="W4103" s="1">
        <v>45739</v>
      </c>
      <c r="X4103" s="1">
        <v>45768</v>
      </c>
      <c r="Y4103" t="s">
        <v>40</v>
      </c>
      <c r="Z4103" t="s">
        <v>41</v>
      </c>
      <c r="AA4103" t="s">
        <v>56</v>
      </c>
      <c r="AB4103" t="s">
        <v>66</v>
      </c>
      <c r="AC4103" t="s">
        <v>57</v>
      </c>
      <c r="AD4103" t="s">
        <v>58</v>
      </c>
    </row>
    <row r="4104" spans="1:30" x14ac:dyDescent="0.3">
      <c r="A4104" t="s">
        <v>7493</v>
      </c>
      <c r="B4104" t="s">
        <v>4060</v>
      </c>
      <c r="C4104" t="s">
        <v>87</v>
      </c>
      <c r="D4104" t="s">
        <v>33</v>
      </c>
      <c r="E4104" t="s">
        <v>34</v>
      </c>
      <c r="F4104">
        <v>722</v>
      </c>
      <c r="G4104">
        <v>435.73</v>
      </c>
      <c r="H4104">
        <v>0.05</v>
      </c>
      <c r="I4104">
        <v>298867.21000000002</v>
      </c>
      <c r="J4104">
        <v>160359.29</v>
      </c>
      <c r="K4104">
        <v>9367.77</v>
      </c>
      <c r="L4104">
        <v>1204.5899999999999</v>
      </c>
      <c r="M4104">
        <v>17734.09</v>
      </c>
      <c r="N4104">
        <v>110201.47</v>
      </c>
      <c r="O4104">
        <v>36.869999999999997</v>
      </c>
      <c r="P4104" t="s">
        <v>35</v>
      </c>
      <c r="Q4104" t="s">
        <v>96</v>
      </c>
      <c r="R4104" t="s">
        <v>51</v>
      </c>
      <c r="S4104" t="s">
        <v>38</v>
      </c>
      <c r="T4104" t="s">
        <v>63</v>
      </c>
      <c r="U4104">
        <v>4</v>
      </c>
      <c r="V4104" s="1">
        <v>45579</v>
      </c>
      <c r="W4104" s="1">
        <v>45586</v>
      </c>
      <c r="X4104" s="1">
        <v>45601</v>
      </c>
      <c r="Y4104" t="s">
        <v>54</v>
      </c>
      <c r="Z4104" t="s">
        <v>75</v>
      </c>
      <c r="AA4104" t="s">
        <v>65</v>
      </c>
      <c r="AB4104" t="s">
        <v>43</v>
      </c>
      <c r="AC4104" t="s">
        <v>84</v>
      </c>
      <c r="AD4104" t="s">
        <v>58</v>
      </c>
    </row>
    <row r="4105" spans="1:30" x14ac:dyDescent="0.3">
      <c r="A4105" t="s">
        <v>7494</v>
      </c>
      <c r="B4105" t="s">
        <v>2298</v>
      </c>
      <c r="C4105" t="s">
        <v>32</v>
      </c>
      <c r="D4105" t="s">
        <v>101</v>
      </c>
      <c r="E4105" t="s">
        <v>102</v>
      </c>
      <c r="F4105">
        <v>625</v>
      </c>
      <c r="G4105">
        <v>210.68</v>
      </c>
      <c r="H4105">
        <v>0.15</v>
      </c>
      <c r="I4105">
        <v>111923.75</v>
      </c>
      <c r="J4105">
        <v>52356.74</v>
      </c>
      <c r="K4105">
        <v>12961.77</v>
      </c>
      <c r="L4105">
        <v>2733.66</v>
      </c>
      <c r="M4105">
        <v>11361.54</v>
      </c>
      <c r="N4105">
        <v>32510.04</v>
      </c>
      <c r="O4105">
        <v>29.05</v>
      </c>
      <c r="P4105" t="s">
        <v>35</v>
      </c>
      <c r="Q4105" t="s">
        <v>132</v>
      </c>
      <c r="R4105" t="s">
        <v>51</v>
      </c>
      <c r="S4105" t="s">
        <v>118</v>
      </c>
      <c r="T4105" t="s">
        <v>39</v>
      </c>
      <c r="U4105">
        <v>0</v>
      </c>
      <c r="V4105" s="1">
        <v>45662</v>
      </c>
      <c r="W4105" s="1">
        <v>45665</v>
      </c>
      <c r="X4105" s="1">
        <v>45692</v>
      </c>
      <c r="Y4105" t="s">
        <v>40</v>
      </c>
      <c r="Z4105" t="s">
        <v>64</v>
      </c>
      <c r="AA4105" t="s">
        <v>42</v>
      </c>
      <c r="AB4105" t="s">
        <v>76</v>
      </c>
      <c r="AC4105" t="s">
        <v>57</v>
      </c>
      <c r="AD4105" t="s">
        <v>58</v>
      </c>
    </row>
    <row r="4106" spans="1:30" x14ac:dyDescent="0.3">
      <c r="A4106" t="s">
        <v>7495</v>
      </c>
      <c r="B4106" t="s">
        <v>7496</v>
      </c>
      <c r="C4106" t="s">
        <v>87</v>
      </c>
      <c r="D4106" t="s">
        <v>101</v>
      </c>
      <c r="E4106" t="s">
        <v>102</v>
      </c>
      <c r="F4106">
        <v>858</v>
      </c>
      <c r="G4106">
        <v>148.54</v>
      </c>
      <c r="H4106">
        <v>0</v>
      </c>
      <c r="I4106">
        <v>127447.32</v>
      </c>
      <c r="J4106">
        <v>93848.58</v>
      </c>
      <c r="K4106">
        <v>14693.06</v>
      </c>
      <c r="L4106">
        <v>2958.93</v>
      </c>
      <c r="M4106">
        <v>10447.81</v>
      </c>
      <c r="N4106">
        <v>5498.94</v>
      </c>
      <c r="O4106">
        <v>4.3099999999999996</v>
      </c>
      <c r="P4106" t="s">
        <v>35</v>
      </c>
      <c r="Q4106" t="s">
        <v>36</v>
      </c>
      <c r="R4106" t="s">
        <v>51</v>
      </c>
      <c r="S4106" t="s">
        <v>91</v>
      </c>
      <c r="T4106" t="s">
        <v>39</v>
      </c>
      <c r="U4106">
        <v>0</v>
      </c>
      <c r="V4106" s="1">
        <v>45373</v>
      </c>
      <c r="W4106" s="1">
        <v>45381</v>
      </c>
      <c r="X4106" s="1">
        <v>45398</v>
      </c>
      <c r="Y4106" t="s">
        <v>40</v>
      </c>
      <c r="Z4106" t="s">
        <v>41</v>
      </c>
      <c r="AA4106" t="s">
        <v>65</v>
      </c>
      <c r="AB4106" t="s">
        <v>76</v>
      </c>
      <c r="AC4106" t="s">
        <v>98</v>
      </c>
      <c r="AD4106" t="s">
        <v>45</v>
      </c>
    </row>
    <row r="4107" spans="1:30" x14ac:dyDescent="0.3">
      <c r="A4107" t="s">
        <v>7497</v>
      </c>
      <c r="B4107" t="s">
        <v>7498</v>
      </c>
      <c r="C4107" t="s">
        <v>80</v>
      </c>
      <c r="D4107" t="s">
        <v>33</v>
      </c>
      <c r="E4107" t="s">
        <v>34</v>
      </c>
      <c r="F4107">
        <v>1789</v>
      </c>
      <c r="G4107">
        <v>78.72</v>
      </c>
      <c r="H4107">
        <v>0</v>
      </c>
      <c r="I4107">
        <v>140830.07999999999</v>
      </c>
      <c r="J4107">
        <v>100500.86</v>
      </c>
      <c r="K4107">
        <v>1749.63</v>
      </c>
      <c r="L4107">
        <v>1007.69</v>
      </c>
      <c r="M4107">
        <v>10338.370000000001</v>
      </c>
      <c r="N4107">
        <v>27233.53</v>
      </c>
      <c r="O4107">
        <v>19.34</v>
      </c>
      <c r="P4107" t="s">
        <v>35</v>
      </c>
      <c r="Q4107" t="s">
        <v>96</v>
      </c>
      <c r="R4107" t="s">
        <v>74</v>
      </c>
      <c r="S4107" t="s">
        <v>38</v>
      </c>
      <c r="T4107" t="s">
        <v>170</v>
      </c>
      <c r="U4107">
        <v>2</v>
      </c>
      <c r="V4107" s="1">
        <v>45702</v>
      </c>
      <c r="W4107" s="1">
        <v>45710</v>
      </c>
      <c r="X4107" s="1">
        <v>45733</v>
      </c>
      <c r="Y4107" t="s">
        <v>40</v>
      </c>
      <c r="Z4107" t="s">
        <v>147</v>
      </c>
      <c r="AA4107" t="s">
        <v>65</v>
      </c>
      <c r="AB4107" t="s">
        <v>66</v>
      </c>
      <c r="AC4107" t="s">
        <v>93</v>
      </c>
      <c r="AD4107" t="s">
        <v>45</v>
      </c>
    </row>
    <row r="4108" spans="1:30" x14ac:dyDescent="0.3">
      <c r="A4108" t="s">
        <v>7499</v>
      </c>
      <c r="B4108" t="s">
        <v>7500</v>
      </c>
      <c r="C4108" t="s">
        <v>70</v>
      </c>
      <c r="D4108" t="s">
        <v>88</v>
      </c>
      <c r="E4108" t="s">
        <v>89</v>
      </c>
      <c r="F4108">
        <v>704</v>
      </c>
      <c r="G4108">
        <v>215.7</v>
      </c>
      <c r="H4108">
        <v>0.05</v>
      </c>
      <c r="I4108">
        <v>144260.16</v>
      </c>
      <c r="J4108">
        <v>72894.98</v>
      </c>
      <c r="K4108">
        <v>7322.56</v>
      </c>
      <c r="L4108">
        <v>720.91</v>
      </c>
      <c r="M4108">
        <v>3890.92</v>
      </c>
      <c r="N4108">
        <v>59430.79</v>
      </c>
      <c r="O4108">
        <v>41.2</v>
      </c>
      <c r="P4108" t="s">
        <v>35</v>
      </c>
      <c r="Q4108" t="s">
        <v>203</v>
      </c>
      <c r="R4108" t="s">
        <v>37</v>
      </c>
      <c r="S4108" t="s">
        <v>91</v>
      </c>
      <c r="T4108" t="s">
        <v>112</v>
      </c>
      <c r="U4108">
        <v>0</v>
      </c>
      <c r="V4108" s="1">
        <v>45890</v>
      </c>
      <c r="W4108" s="1">
        <v>45894</v>
      </c>
      <c r="X4108" s="1">
        <v>45915</v>
      </c>
      <c r="Y4108" t="s">
        <v>103</v>
      </c>
      <c r="Z4108" t="s">
        <v>177</v>
      </c>
      <c r="AA4108" t="s">
        <v>83</v>
      </c>
      <c r="AB4108" t="s">
        <v>43</v>
      </c>
      <c r="AC4108" t="s">
        <v>98</v>
      </c>
      <c r="AD4108" t="s">
        <v>67</v>
      </c>
    </row>
    <row r="4109" spans="1:30" x14ac:dyDescent="0.3">
      <c r="A4109" t="s">
        <v>7501</v>
      </c>
      <c r="B4109" t="s">
        <v>7502</v>
      </c>
      <c r="C4109" t="s">
        <v>135</v>
      </c>
      <c r="D4109" t="s">
        <v>71</v>
      </c>
      <c r="E4109" t="s">
        <v>72</v>
      </c>
      <c r="F4109">
        <v>1957</v>
      </c>
      <c r="G4109">
        <v>336.56</v>
      </c>
      <c r="H4109">
        <v>0.15</v>
      </c>
      <c r="I4109">
        <v>559850.73</v>
      </c>
      <c r="J4109">
        <v>296602.81</v>
      </c>
      <c r="K4109">
        <v>6845.24</v>
      </c>
      <c r="L4109">
        <v>1828.03</v>
      </c>
      <c r="M4109">
        <v>39016.46</v>
      </c>
      <c r="N4109">
        <v>215558.19</v>
      </c>
      <c r="O4109">
        <v>38.5</v>
      </c>
      <c r="P4109" t="s">
        <v>35</v>
      </c>
      <c r="Q4109" t="s">
        <v>132</v>
      </c>
      <c r="R4109" t="s">
        <v>37</v>
      </c>
      <c r="S4109" t="s">
        <v>118</v>
      </c>
      <c r="T4109" t="s">
        <v>39</v>
      </c>
      <c r="U4109">
        <v>7</v>
      </c>
      <c r="V4109" s="1">
        <v>45898</v>
      </c>
      <c r="W4109" s="1">
        <v>45906</v>
      </c>
      <c r="X4109" s="1">
        <v>45922</v>
      </c>
      <c r="Y4109" t="s">
        <v>103</v>
      </c>
      <c r="Z4109" t="s">
        <v>177</v>
      </c>
      <c r="AA4109" t="s">
        <v>65</v>
      </c>
      <c r="AB4109" t="s">
        <v>66</v>
      </c>
      <c r="AC4109" t="s">
        <v>93</v>
      </c>
      <c r="AD4109" t="s">
        <v>67</v>
      </c>
    </row>
    <row r="4110" spans="1:30" x14ac:dyDescent="0.3">
      <c r="A4110" t="s">
        <v>7503</v>
      </c>
      <c r="B4110" t="s">
        <v>7504</v>
      </c>
      <c r="C4110" t="s">
        <v>135</v>
      </c>
      <c r="D4110" t="s">
        <v>140</v>
      </c>
      <c r="E4110" t="s">
        <v>49</v>
      </c>
      <c r="F4110">
        <v>1822</v>
      </c>
      <c r="G4110">
        <v>354.95</v>
      </c>
      <c r="H4110">
        <v>0.05</v>
      </c>
      <c r="I4110">
        <v>614382.94999999995</v>
      </c>
      <c r="J4110">
        <v>433977.94</v>
      </c>
      <c r="L4110">
        <v>2768.28</v>
      </c>
      <c r="M4110">
        <v>60118.16</v>
      </c>
      <c r="N4110">
        <v>111537.31</v>
      </c>
      <c r="O4110">
        <v>18.149999999999999</v>
      </c>
      <c r="P4110" t="s">
        <v>35</v>
      </c>
      <c r="Q4110" t="s">
        <v>36</v>
      </c>
      <c r="R4110" t="s">
        <v>51</v>
      </c>
      <c r="S4110" t="s">
        <v>91</v>
      </c>
      <c r="T4110" t="s">
        <v>53</v>
      </c>
      <c r="U4110">
        <v>7</v>
      </c>
      <c r="V4110" s="1">
        <v>45890</v>
      </c>
      <c r="W4110" s="1">
        <v>45895</v>
      </c>
      <c r="X4110" s="1">
        <v>45926</v>
      </c>
      <c r="Y4110" t="s">
        <v>103</v>
      </c>
      <c r="Z4110" t="s">
        <v>177</v>
      </c>
      <c r="AA4110" t="s">
        <v>65</v>
      </c>
      <c r="AB4110" t="s">
        <v>66</v>
      </c>
      <c r="AC4110" t="s">
        <v>93</v>
      </c>
      <c r="AD4110" t="s">
        <v>45</v>
      </c>
    </row>
    <row r="4111" spans="1:30" x14ac:dyDescent="0.3">
      <c r="A4111" t="s">
        <v>7505</v>
      </c>
      <c r="B4111" t="s">
        <v>7506</v>
      </c>
      <c r="C4111" t="s">
        <v>70</v>
      </c>
      <c r="D4111" t="s">
        <v>71</v>
      </c>
      <c r="E4111" t="s">
        <v>72</v>
      </c>
      <c r="F4111">
        <v>1492</v>
      </c>
      <c r="G4111">
        <v>77.25</v>
      </c>
      <c r="H4111">
        <v>0</v>
      </c>
      <c r="I4111">
        <v>115257</v>
      </c>
      <c r="J4111">
        <v>76431.539999999994</v>
      </c>
      <c r="K4111">
        <v>2133.41</v>
      </c>
      <c r="L4111">
        <v>130</v>
      </c>
      <c r="M4111">
        <v>2383.69</v>
      </c>
      <c r="N4111">
        <v>34178.36</v>
      </c>
      <c r="O4111">
        <v>29.65</v>
      </c>
      <c r="P4111" t="s">
        <v>35</v>
      </c>
      <c r="Q4111" t="s">
        <v>96</v>
      </c>
      <c r="R4111" t="s">
        <v>74</v>
      </c>
      <c r="S4111" t="s">
        <v>52</v>
      </c>
      <c r="T4111" t="s">
        <v>53</v>
      </c>
      <c r="U4111">
        <v>15</v>
      </c>
      <c r="V4111" s="1">
        <v>45922</v>
      </c>
      <c r="W4111" s="1">
        <v>45931</v>
      </c>
      <c r="X4111" s="1">
        <v>45971</v>
      </c>
      <c r="Y4111" t="s">
        <v>103</v>
      </c>
      <c r="Z4111" t="s">
        <v>104</v>
      </c>
      <c r="AA4111" t="s">
        <v>56</v>
      </c>
      <c r="AB4111" t="s">
        <v>66</v>
      </c>
      <c r="AC4111" t="s">
        <v>123</v>
      </c>
      <c r="AD4111" t="s">
        <v>58</v>
      </c>
    </row>
    <row r="4112" spans="1:30" x14ac:dyDescent="0.3">
      <c r="A4112" t="s">
        <v>7507</v>
      </c>
      <c r="B4112" t="s">
        <v>1650</v>
      </c>
      <c r="C4112" t="s">
        <v>80</v>
      </c>
      <c r="D4112" t="s">
        <v>61</v>
      </c>
      <c r="E4112" t="s">
        <v>62</v>
      </c>
      <c r="F4112">
        <v>444</v>
      </c>
      <c r="G4112">
        <v>304.12</v>
      </c>
      <c r="H4112">
        <v>0.15</v>
      </c>
      <c r="I4112">
        <v>114774.89</v>
      </c>
      <c r="J4112">
        <v>80055.649999999994</v>
      </c>
      <c r="K4112">
        <v>6044.77</v>
      </c>
      <c r="L4112">
        <v>2908.63</v>
      </c>
      <c r="M4112">
        <v>6587.79</v>
      </c>
      <c r="N4112">
        <v>19178.05</v>
      </c>
      <c r="O4112">
        <v>16.71</v>
      </c>
      <c r="P4112" t="s">
        <v>35</v>
      </c>
      <c r="Q4112" t="s">
        <v>90</v>
      </c>
      <c r="R4112" t="s">
        <v>74</v>
      </c>
      <c r="S4112" t="s">
        <v>52</v>
      </c>
      <c r="T4112" t="s">
        <v>63</v>
      </c>
      <c r="U4112">
        <v>0</v>
      </c>
      <c r="V4112" s="1">
        <v>45917</v>
      </c>
      <c r="W4112" s="1">
        <v>45926</v>
      </c>
      <c r="X4112" s="1">
        <v>45951</v>
      </c>
      <c r="Y4112" t="s">
        <v>103</v>
      </c>
      <c r="Z4112" t="s">
        <v>104</v>
      </c>
      <c r="AA4112" t="s">
        <v>56</v>
      </c>
      <c r="AB4112" t="s">
        <v>66</v>
      </c>
      <c r="AC4112" t="s">
        <v>44</v>
      </c>
      <c r="AD4112" t="s">
        <v>58</v>
      </c>
    </row>
    <row r="4113" spans="1:30" x14ac:dyDescent="0.3">
      <c r="A4113" t="s">
        <v>7508</v>
      </c>
      <c r="B4113" t="s">
        <v>7509</v>
      </c>
      <c r="C4113" t="s">
        <v>135</v>
      </c>
      <c r="D4113" t="s">
        <v>33</v>
      </c>
      <c r="E4113" t="s">
        <v>34</v>
      </c>
      <c r="F4113">
        <v>1636</v>
      </c>
      <c r="G4113">
        <v>497.76</v>
      </c>
      <c r="H4113">
        <v>0.1</v>
      </c>
      <c r="I4113">
        <v>732901.82</v>
      </c>
      <c r="J4113">
        <v>511571.68</v>
      </c>
      <c r="K4113">
        <v>9522.2099999999991</v>
      </c>
      <c r="L4113">
        <v>1537.05</v>
      </c>
      <c r="M4113">
        <v>50980.3</v>
      </c>
      <c r="N4113">
        <v>159290.57999999999</v>
      </c>
      <c r="O4113">
        <v>21.73</v>
      </c>
      <c r="P4113" t="s">
        <v>35</v>
      </c>
      <c r="Q4113" t="s">
        <v>122</v>
      </c>
      <c r="R4113" t="s">
        <v>37</v>
      </c>
      <c r="S4113" t="s">
        <v>97</v>
      </c>
      <c r="T4113" t="s">
        <v>112</v>
      </c>
      <c r="U4113">
        <v>15</v>
      </c>
      <c r="V4113" s="1">
        <v>45389</v>
      </c>
      <c r="W4113" s="1">
        <v>45394</v>
      </c>
      <c r="X4113" s="1">
        <v>45427</v>
      </c>
      <c r="Y4113" t="s">
        <v>81</v>
      </c>
      <c r="Z4113" t="s">
        <v>165</v>
      </c>
      <c r="AA4113" t="s">
        <v>83</v>
      </c>
      <c r="AB4113" t="s">
        <v>66</v>
      </c>
      <c r="AC4113" t="s">
        <v>44</v>
      </c>
      <c r="AD4113" t="s">
        <v>58</v>
      </c>
    </row>
    <row r="4114" spans="1:30" x14ac:dyDescent="0.3">
      <c r="A4114" t="s">
        <v>7510</v>
      </c>
      <c r="B4114" t="s">
        <v>812</v>
      </c>
      <c r="C4114" t="s">
        <v>135</v>
      </c>
      <c r="D4114" t="s">
        <v>159</v>
      </c>
      <c r="E4114" t="s">
        <v>160</v>
      </c>
      <c r="F4114">
        <v>1674</v>
      </c>
      <c r="G4114">
        <v>34.32</v>
      </c>
      <c r="H4114">
        <v>0.15</v>
      </c>
      <c r="I4114">
        <v>48833.93</v>
      </c>
      <c r="J4114">
        <v>25478.94</v>
      </c>
      <c r="K4114">
        <v>1809.53</v>
      </c>
      <c r="L4114">
        <v>2778.15</v>
      </c>
      <c r="M4114">
        <v>3530.68</v>
      </c>
      <c r="N4114">
        <v>15236.63</v>
      </c>
      <c r="O4114">
        <v>31.2</v>
      </c>
      <c r="P4114" t="s">
        <v>35</v>
      </c>
      <c r="Q4114" t="s">
        <v>203</v>
      </c>
      <c r="R4114" t="s">
        <v>51</v>
      </c>
      <c r="S4114" t="s">
        <v>118</v>
      </c>
      <c r="T4114" t="s">
        <v>39</v>
      </c>
      <c r="U4114">
        <v>15</v>
      </c>
      <c r="V4114" s="1">
        <v>45338</v>
      </c>
      <c r="W4114" s="1">
        <v>45343</v>
      </c>
      <c r="X4114" s="1">
        <v>45380</v>
      </c>
      <c r="Y4114" t="s">
        <v>40</v>
      </c>
      <c r="Z4114" t="s">
        <v>147</v>
      </c>
      <c r="AA4114" t="s">
        <v>42</v>
      </c>
      <c r="AB4114" t="s">
        <v>43</v>
      </c>
      <c r="AC4114" t="s">
        <v>44</v>
      </c>
      <c r="AD4114" t="s">
        <v>58</v>
      </c>
    </row>
    <row r="4115" spans="1:30" x14ac:dyDescent="0.3">
      <c r="A4115" t="s">
        <v>7511</v>
      </c>
      <c r="B4115" t="s">
        <v>7512</v>
      </c>
      <c r="C4115" t="s">
        <v>70</v>
      </c>
      <c r="D4115" t="s">
        <v>130</v>
      </c>
      <c r="E4115" t="s">
        <v>131</v>
      </c>
      <c r="F4115">
        <v>150</v>
      </c>
      <c r="G4115">
        <v>423.12</v>
      </c>
      <c r="H4115">
        <v>0.05</v>
      </c>
      <c r="I4115">
        <v>60294.6</v>
      </c>
      <c r="J4115">
        <v>37168.449999999997</v>
      </c>
      <c r="K4115">
        <v>10211.799999999999</v>
      </c>
      <c r="L4115">
        <v>2222.54</v>
      </c>
      <c r="M4115">
        <v>5756.73</v>
      </c>
      <c r="N4115">
        <v>4935.08</v>
      </c>
      <c r="O4115">
        <v>8.18</v>
      </c>
      <c r="P4115" t="s">
        <v>35</v>
      </c>
      <c r="Q4115" t="s">
        <v>122</v>
      </c>
      <c r="R4115" t="s">
        <v>74</v>
      </c>
      <c r="S4115" t="s">
        <v>38</v>
      </c>
      <c r="T4115" t="s">
        <v>112</v>
      </c>
      <c r="U4115">
        <v>0</v>
      </c>
      <c r="V4115" s="1">
        <v>45744</v>
      </c>
      <c r="W4115" s="1">
        <v>45749</v>
      </c>
      <c r="X4115" s="1">
        <v>45766</v>
      </c>
      <c r="Y4115" t="s">
        <v>40</v>
      </c>
      <c r="Z4115" t="s">
        <v>41</v>
      </c>
      <c r="AA4115" t="s">
        <v>65</v>
      </c>
      <c r="AB4115" t="s">
        <v>66</v>
      </c>
      <c r="AC4115" t="s">
        <v>57</v>
      </c>
      <c r="AD4115" t="s">
        <v>45</v>
      </c>
    </row>
    <row r="4116" spans="1:30" x14ac:dyDescent="0.3">
      <c r="A4116" t="s">
        <v>7513</v>
      </c>
      <c r="B4116" t="s">
        <v>7514</v>
      </c>
      <c r="C4116" t="s">
        <v>80</v>
      </c>
      <c r="D4116" t="s">
        <v>33</v>
      </c>
      <c r="E4116" t="s">
        <v>34</v>
      </c>
      <c r="F4116">
        <v>1371</v>
      </c>
      <c r="G4116">
        <v>215.4</v>
      </c>
      <c r="H4116">
        <v>0</v>
      </c>
      <c r="I4116">
        <v>295313.40000000002</v>
      </c>
      <c r="J4116">
        <v>175595.11</v>
      </c>
      <c r="K4116">
        <v>3267.1</v>
      </c>
      <c r="L4116">
        <v>150.41</v>
      </c>
      <c r="M4116">
        <v>10351.33</v>
      </c>
      <c r="N4116">
        <v>105949.45</v>
      </c>
      <c r="O4116">
        <v>35.880000000000003</v>
      </c>
      <c r="P4116" t="s">
        <v>35</v>
      </c>
      <c r="Q4116" t="s">
        <v>132</v>
      </c>
      <c r="R4116" t="s">
        <v>74</v>
      </c>
      <c r="S4116" t="s">
        <v>52</v>
      </c>
      <c r="T4116" t="s">
        <v>53</v>
      </c>
      <c r="U4116">
        <v>15</v>
      </c>
      <c r="V4116" s="1">
        <v>45663</v>
      </c>
      <c r="W4116" s="1">
        <v>45672</v>
      </c>
      <c r="X4116" s="1">
        <v>45710</v>
      </c>
      <c r="Y4116" t="s">
        <v>40</v>
      </c>
      <c r="Z4116" t="s">
        <v>64</v>
      </c>
      <c r="AA4116" t="s">
        <v>65</v>
      </c>
      <c r="AB4116" t="s">
        <v>76</v>
      </c>
      <c r="AC4116" t="s">
        <v>123</v>
      </c>
      <c r="AD4116" t="s">
        <v>45</v>
      </c>
    </row>
    <row r="4117" spans="1:30" x14ac:dyDescent="0.3">
      <c r="A4117" t="s">
        <v>7515</v>
      </c>
      <c r="B4117" t="s">
        <v>7516</v>
      </c>
      <c r="C4117" t="s">
        <v>80</v>
      </c>
      <c r="D4117" t="s">
        <v>130</v>
      </c>
      <c r="E4117" t="s">
        <v>131</v>
      </c>
      <c r="F4117">
        <v>1422</v>
      </c>
      <c r="G4117">
        <v>124.51</v>
      </c>
      <c r="H4117">
        <v>0.1</v>
      </c>
      <c r="I4117">
        <v>159347.9</v>
      </c>
      <c r="J4117">
        <v>100270</v>
      </c>
      <c r="K4117">
        <v>11292.04</v>
      </c>
      <c r="L4117">
        <v>2460.73</v>
      </c>
      <c r="M4117">
        <v>10979.13</v>
      </c>
      <c r="N4117">
        <v>34346</v>
      </c>
      <c r="O4117">
        <v>21.55</v>
      </c>
      <c r="P4117" t="s">
        <v>35</v>
      </c>
      <c r="Q4117" t="s">
        <v>36</v>
      </c>
      <c r="R4117" t="s">
        <v>37</v>
      </c>
      <c r="S4117" t="s">
        <v>118</v>
      </c>
      <c r="T4117" t="s">
        <v>39</v>
      </c>
      <c r="U4117">
        <v>4</v>
      </c>
      <c r="V4117" s="1">
        <v>45577</v>
      </c>
      <c r="W4117" s="1">
        <v>45583</v>
      </c>
      <c r="X4117" s="1">
        <v>45614</v>
      </c>
      <c r="Y4117" t="s">
        <v>54</v>
      </c>
      <c r="Z4117" t="s">
        <v>75</v>
      </c>
      <c r="AA4117" t="s">
        <v>83</v>
      </c>
      <c r="AB4117" t="s">
        <v>43</v>
      </c>
      <c r="AC4117" t="s">
        <v>93</v>
      </c>
      <c r="AD4117" t="s">
        <v>67</v>
      </c>
    </row>
    <row r="4118" spans="1:30" x14ac:dyDescent="0.3">
      <c r="A4118" t="s">
        <v>7517</v>
      </c>
      <c r="B4118" t="s">
        <v>7518</v>
      </c>
      <c r="C4118" t="s">
        <v>87</v>
      </c>
      <c r="D4118" t="s">
        <v>88</v>
      </c>
      <c r="E4118" t="s">
        <v>89</v>
      </c>
      <c r="F4118">
        <v>1640</v>
      </c>
      <c r="G4118">
        <v>162.88999999999999</v>
      </c>
      <c r="H4118">
        <v>0.05</v>
      </c>
      <c r="I4118">
        <v>253782.62</v>
      </c>
      <c r="J4118">
        <v>158729.5</v>
      </c>
      <c r="K4118">
        <v>6690.79</v>
      </c>
      <c r="L4118">
        <v>2094.25</v>
      </c>
      <c r="M4118">
        <v>10627.44</v>
      </c>
      <c r="N4118">
        <v>75640.639999999999</v>
      </c>
      <c r="O4118">
        <v>29.81</v>
      </c>
      <c r="P4118" t="s">
        <v>35</v>
      </c>
      <c r="Q4118" t="s">
        <v>117</v>
      </c>
      <c r="R4118" t="s">
        <v>37</v>
      </c>
      <c r="S4118" t="s">
        <v>118</v>
      </c>
      <c r="T4118" t="s">
        <v>39</v>
      </c>
      <c r="U4118">
        <v>0</v>
      </c>
      <c r="V4118" s="1">
        <v>45398</v>
      </c>
      <c r="W4118" s="1">
        <v>45404</v>
      </c>
      <c r="X4118" s="1">
        <v>45427</v>
      </c>
      <c r="Y4118" t="s">
        <v>81</v>
      </c>
      <c r="Z4118" t="s">
        <v>165</v>
      </c>
      <c r="AA4118" t="s">
        <v>56</v>
      </c>
      <c r="AB4118" t="s">
        <v>66</v>
      </c>
      <c r="AC4118" t="s">
        <v>93</v>
      </c>
      <c r="AD4118" t="s">
        <v>45</v>
      </c>
    </row>
    <row r="4119" spans="1:30" x14ac:dyDescent="0.3">
      <c r="A4119" t="s">
        <v>7519</v>
      </c>
      <c r="B4119" t="s">
        <v>7068</v>
      </c>
      <c r="C4119" t="s">
        <v>135</v>
      </c>
      <c r="D4119" t="s">
        <v>33</v>
      </c>
      <c r="E4119" t="s">
        <v>34</v>
      </c>
      <c r="F4119">
        <v>1196</v>
      </c>
      <c r="G4119">
        <v>265.23</v>
      </c>
      <c r="H4119">
        <v>0.15</v>
      </c>
      <c r="I4119">
        <v>269632.82</v>
      </c>
      <c r="J4119">
        <v>142907.37</v>
      </c>
      <c r="K4119">
        <v>12097.71</v>
      </c>
      <c r="L4119">
        <v>2223.17</v>
      </c>
      <c r="M4119">
        <v>27205.19</v>
      </c>
      <c r="N4119">
        <v>85199.38</v>
      </c>
      <c r="O4119">
        <v>31.6</v>
      </c>
      <c r="P4119" t="s">
        <v>35</v>
      </c>
      <c r="Q4119" t="s">
        <v>73</v>
      </c>
      <c r="R4119" t="s">
        <v>51</v>
      </c>
      <c r="S4119" t="s">
        <v>97</v>
      </c>
      <c r="T4119" t="s">
        <v>53</v>
      </c>
      <c r="U4119">
        <v>4</v>
      </c>
      <c r="V4119" s="1">
        <v>45986</v>
      </c>
      <c r="W4119" s="1">
        <v>45996</v>
      </c>
      <c r="X4119" s="1">
        <v>46007</v>
      </c>
      <c r="Y4119" t="s">
        <v>54</v>
      </c>
      <c r="Z4119" t="s">
        <v>92</v>
      </c>
      <c r="AA4119" t="s">
        <v>83</v>
      </c>
      <c r="AB4119" t="s">
        <v>76</v>
      </c>
      <c r="AC4119" t="s">
        <v>77</v>
      </c>
      <c r="AD4119" t="s">
        <v>58</v>
      </c>
    </row>
    <row r="4120" spans="1:30" x14ac:dyDescent="0.3">
      <c r="A4120" t="s">
        <v>7520</v>
      </c>
      <c r="B4120" t="s">
        <v>172</v>
      </c>
      <c r="C4120" t="s">
        <v>70</v>
      </c>
      <c r="D4120" t="s">
        <v>88</v>
      </c>
      <c r="E4120" t="s">
        <v>89</v>
      </c>
      <c r="F4120">
        <v>669</v>
      </c>
      <c r="G4120">
        <v>182.95</v>
      </c>
      <c r="H4120">
        <v>0.1</v>
      </c>
      <c r="I4120">
        <v>110154.19</v>
      </c>
      <c r="J4120">
        <v>77055.600000000006</v>
      </c>
      <c r="K4120">
        <v>9011.33</v>
      </c>
      <c r="L4120">
        <v>2240.65</v>
      </c>
      <c r="M4120">
        <v>5234.51</v>
      </c>
      <c r="N4120">
        <v>16612.099999999999</v>
      </c>
      <c r="O4120">
        <v>15.08</v>
      </c>
      <c r="P4120" t="s">
        <v>35</v>
      </c>
      <c r="Q4120" t="s">
        <v>117</v>
      </c>
      <c r="R4120" t="s">
        <v>74</v>
      </c>
      <c r="S4120" t="s">
        <v>91</v>
      </c>
      <c r="T4120" t="s">
        <v>112</v>
      </c>
      <c r="U4120">
        <v>4</v>
      </c>
      <c r="V4120" s="1">
        <v>45334</v>
      </c>
      <c r="W4120" s="1">
        <v>45343</v>
      </c>
      <c r="X4120" s="1">
        <v>45359</v>
      </c>
      <c r="Y4120" t="s">
        <v>40</v>
      </c>
      <c r="Z4120" t="s">
        <v>147</v>
      </c>
      <c r="AA4120" t="s">
        <v>65</v>
      </c>
      <c r="AB4120" t="s">
        <v>66</v>
      </c>
      <c r="AC4120" t="s">
        <v>57</v>
      </c>
      <c r="AD4120" t="s">
        <v>45</v>
      </c>
    </row>
    <row r="4121" spans="1:30" x14ac:dyDescent="0.3">
      <c r="A4121" t="s">
        <v>7521</v>
      </c>
      <c r="B4121" t="s">
        <v>7522</v>
      </c>
      <c r="C4121" t="s">
        <v>70</v>
      </c>
      <c r="D4121" t="s">
        <v>61</v>
      </c>
      <c r="E4121" t="s">
        <v>62</v>
      </c>
      <c r="F4121">
        <v>249</v>
      </c>
      <c r="G4121">
        <v>400.95</v>
      </c>
      <c r="H4121">
        <v>0.15</v>
      </c>
      <c r="I4121">
        <v>84861.07</v>
      </c>
      <c r="J4121">
        <v>41187.11</v>
      </c>
      <c r="K4121">
        <v>11379.17</v>
      </c>
      <c r="L4121">
        <v>2633.99</v>
      </c>
      <c r="M4121">
        <v>7408.63</v>
      </c>
      <c r="N4121">
        <v>22252.17</v>
      </c>
      <c r="O4121">
        <v>26.22</v>
      </c>
      <c r="P4121" t="s">
        <v>35</v>
      </c>
      <c r="Q4121" t="s">
        <v>279</v>
      </c>
      <c r="R4121" t="s">
        <v>37</v>
      </c>
      <c r="S4121" t="s">
        <v>52</v>
      </c>
      <c r="T4121" t="s">
        <v>39</v>
      </c>
      <c r="U4121">
        <v>7</v>
      </c>
      <c r="V4121" s="1">
        <v>45339</v>
      </c>
      <c r="W4121" s="1">
        <v>45346</v>
      </c>
      <c r="X4121" s="1">
        <v>45373</v>
      </c>
      <c r="Y4121" t="s">
        <v>40</v>
      </c>
      <c r="Z4121" t="s">
        <v>147</v>
      </c>
      <c r="AA4121" t="s">
        <v>42</v>
      </c>
      <c r="AB4121" t="s">
        <v>43</v>
      </c>
      <c r="AC4121" t="s">
        <v>44</v>
      </c>
      <c r="AD4121" t="s">
        <v>45</v>
      </c>
    </row>
    <row r="4122" spans="1:30" x14ac:dyDescent="0.3">
      <c r="A4122" t="s">
        <v>7523</v>
      </c>
      <c r="B4122" t="s">
        <v>2244</v>
      </c>
      <c r="C4122" t="s">
        <v>32</v>
      </c>
      <c r="D4122" t="s">
        <v>61</v>
      </c>
      <c r="E4122" t="s">
        <v>62</v>
      </c>
      <c r="F4122">
        <v>1137</v>
      </c>
      <c r="G4122">
        <v>173.66</v>
      </c>
      <c r="H4122">
        <v>0.15</v>
      </c>
      <c r="I4122">
        <v>167833.71</v>
      </c>
      <c r="J4122">
        <v>110466.65</v>
      </c>
      <c r="K4122">
        <v>10997.62</v>
      </c>
      <c r="L4122">
        <v>1000.8</v>
      </c>
      <c r="M4122">
        <v>3880.91</v>
      </c>
      <c r="N4122">
        <v>41487.730000000003</v>
      </c>
      <c r="O4122">
        <v>24.72</v>
      </c>
      <c r="P4122" t="s">
        <v>35</v>
      </c>
      <c r="Q4122" t="s">
        <v>90</v>
      </c>
      <c r="R4122" t="s">
        <v>37</v>
      </c>
      <c r="S4122" t="s">
        <v>118</v>
      </c>
      <c r="T4122" t="s">
        <v>39</v>
      </c>
      <c r="U4122">
        <v>7</v>
      </c>
      <c r="V4122" s="1">
        <v>45718</v>
      </c>
      <c r="W4122" s="1">
        <v>45728</v>
      </c>
      <c r="X4122" s="1">
        <v>45746</v>
      </c>
      <c r="Y4122" t="s">
        <v>40</v>
      </c>
      <c r="Z4122" t="s">
        <v>41</v>
      </c>
      <c r="AA4122" t="s">
        <v>65</v>
      </c>
      <c r="AB4122" t="s">
        <v>43</v>
      </c>
      <c r="AC4122" t="s">
        <v>93</v>
      </c>
      <c r="AD4122" t="s">
        <v>58</v>
      </c>
    </row>
    <row r="4123" spans="1:30" x14ac:dyDescent="0.3">
      <c r="A4123" t="s">
        <v>7524</v>
      </c>
      <c r="B4123" t="s">
        <v>346</v>
      </c>
      <c r="C4123" t="s">
        <v>32</v>
      </c>
      <c r="D4123" t="s">
        <v>107</v>
      </c>
      <c r="E4123" t="s">
        <v>108</v>
      </c>
      <c r="F4123">
        <v>208</v>
      </c>
      <c r="G4123">
        <v>468.78</v>
      </c>
      <c r="H4123">
        <v>0</v>
      </c>
      <c r="I4123">
        <v>97506.240000000005</v>
      </c>
      <c r="J4123">
        <v>56859.34</v>
      </c>
      <c r="K4123">
        <v>3856.89</v>
      </c>
      <c r="L4123">
        <v>2195.7199999999998</v>
      </c>
      <c r="M4123">
        <v>3941.14</v>
      </c>
      <c r="N4123">
        <v>30653.15</v>
      </c>
      <c r="O4123">
        <v>31.44</v>
      </c>
      <c r="P4123" t="s">
        <v>35</v>
      </c>
      <c r="Q4123" t="s">
        <v>96</v>
      </c>
      <c r="R4123" t="s">
        <v>51</v>
      </c>
      <c r="S4123" t="s">
        <v>38</v>
      </c>
      <c r="T4123" t="s">
        <v>53</v>
      </c>
      <c r="U4123">
        <v>0</v>
      </c>
      <c r="V4123" s="1">
        <v>45955</v>
      </c>
      <c r="W4123" s="1">
        <v>45964</v>
      </c>
      <c r="X4123" s="1">
        <v>45969</v>
      </c>
      <c r="Y4123" t="s">
        <v>54</v>
      </c>
      <c r="Z4123" t="s">
        <v>75</v>
      </c>
      <c r="AA4123" t="s">
        <v>65</v>
      </c>
      <c r="AB4123" t="s">
        <v>43</v>
      </c>
      <c r="AC4123" t="s">
        <v>44</v>
      </c>
      <c r="AD4123" t="s">
        <v>45</v>
      </c>
    </row>
    <row r="4124" spans="1:30" x14ac:dyDescent="0.3">
      <c r="A4124" t="s">
        <v>7525</v>
      </c>
      <c r="B4124" t="s">
        <v>7526</v>
      </c>
      <c r="C4124" t="s">
        <v>32</v>
      </c>
      <c r="D4124" t="s">
        <v>61</v>
      </c>
      <c r="E4124" t="s">
        <v>62</v>
      </c>
      <c r="F4124">
        <v>567</v>
      </c>
      <c r="G4124">
        <v>318.02999999999997</v>
      </c>
      <c r="H4124">
        <v>0</v>
      </c>
      <c r="I4124">
        <v>180323.01</v>
      </c>
      <c r="J4124">
        <v>92931.59</v>
      </c>
      <c r="K4124">
        <v>4185.28</v>
      </c>
      <c r="L4124">
        <v>1387.1</v>
      </c>
      <c r="M4124">
        <v>10237.68</v>
      </c>
      <c r="N4124">
        <v>71581.36</v>
      </c>
      <c r="O4124">
        <v>39.700000000000003</v>
      </c>
      <c r="P4124" t="s">
        <v>35</v>
      </c>
      <c r="Q4124" t="s">
        <v>73</v>
      </c>
      <c r="R4124" t="s">
        <v>37</v>
      </c>
      <c r="S4124" t="s">
        <v>97</v>
      </c>
      <c r="T4124" t="s">
        <v>63</v>
      </c>
      <c r="U4124">
        <v>10</v>
      </c>
      <c r="V4124" s="1">
        <v>45751</v>
      </c>
      <c r="W4124" s="1">
        <v>45755</v>
      </c>
      <c r="X4124" s="1">
        <v>45791</v>
      </c>
      <c r="Y4124" t="s">
        <v>81</v>
      </c>
      <c r="Z4124" t="s">
        <v>165</v>
      </c>
      <c r="AA4124" t="s">
        <v>83</v>
      </c>
      <c r="AB4124" t="s">
        <v>43</v>
      </c>
      <c r="AC4124" t="s">
        <v>57</v>
      </c>
      <c r="AD4124" t="s">
        <v>67</v>
      </c>
    </row>
    <row r="4125" spans="1:30" x14ac:dyDescent="0.3">
      <c r="A4125" t="s">
        <v>7527</v>
      </c>
      <c r="B4125" t="s">
        <v>5019</v>
      </c>
      <c r="C4125" t="s">
        <v>80</v>
      </c>
      <c r="D4125" t="s">
        <v>107</v>
      </c>
      <c r="E4125" t="s">
        <v>108</v>
      </c>
      <c r="F4125">
        <v>1574</v>
      </c>
      <c r="G4125">
        <v>22.3</v>
      </c>
      <c r="H4125">
        <v>0.1</v>
      </c>
      <c r="I4125">
        <v>31590.18</v>
      </c>
      <c r="J4125">
        <v>23684.81</v>
      </c>
      <c r="K4125">
        <v>12625.24</v>
      </c>
      <c r="L4125">
        <v>2144</v>
      </c>
      <c r="M4125">
        <v>1871.28</v>
      </c>
      <c r="N4125">
        <v>-8735.15</v>
      </c>
      <c r="O4125">
        <v>-27.65</v>
      </c>
      <c r="P4125" t="s">
        <v>35</v>
      </c>
      <c r="Q4125" t="s">
        <v>36</v>
      </c>
      <c r="R4125" t="s">
        <v>74</v>
      </c>
      <c r="S4125" t="s">
        <v>38</v>
      </c>
      <c r="T4125" t="s">
        <v>53</v>
      </c>
      <c r="U4125">
        <v>0</v>
      </c>
      <c r="V4125" s="1">
        <v>45862</v>
      </c>
      <c r="W4125" s="1">
        <v>45863</v>
      </c>
      <c r="X4125" s="1">
        <v>45884</v>
      </c>
      <c r="Y4125" t="s">
        <v>103</v>
      </c>
      <c r="Z4125" t="s">
        <v>119</v>
      </c>
      <c r="AA4125" t="s">
        <v>42</v>
      </c>
      <c r="AB4125" t="s">
        <v>66</v>
      </c>
      <c r="AC4125" t="s">
        <v>84</v>
      </c>
      <c r="AD4125" t="s">
        <v>58</v>
      </c>
    </row>
    <row r="4126" spans="1:30" x14ac:dyDescent="0.3">
      <c r="A4126" t="s">
        <v>7528</v>
      </c>
      <c r="B4126" t="s">
        <v>3263</v>
      </c>
      <c r="C4126" t="s">
        <v>80</v>
      </c>
      <c r="D4126" t="s">
        <v>33</v>
      </c>
      <c r="E4126" t="s">
        <v>34</v>
      </c>
      <c r="F4126">
        <v>200</v>
      </c>
      <c r="G4126">
        <v>265.47000000000003</v>
      </c>
      <c r="H4126">
        <v>0</v>
      </c>
      <c r="I4126">
        <v>53094</v>
      </c>
      <c r="J4126">
        <v>32730.53</v>
      </c>
      <c r="K4126">
        <v>10555</v>
      </c>
      <c r="L4126">
        <v>2681.69</v>
      </c>
      <c r="M4126">
        <v>4794.12</v>
      </c>
      <c r="N4126">
        <v>2332.66</v>
      </c>
      <c r="O4126">
        <v>4.3899999999999997</v>
      </c>
      <c r="P4126" t="s">
        <v>35</v>
      </c>
      <c r="Q4126" t="s">
        <v>122</v>
      </c>
      <c r="R4126" t="s">
        <v>51</v>
      </c>
      <c r="S4126" t="s">
        <v>38</v>
      </c>
      <c r="T4126" t="s">
        <v>112</v>
      </c>
      <c r="U4126">
        <v>0</v>
      </c>
      <c r="V4126" s="1">
        <v>45612</v>
      </c>
      <c r="W4126" s="1">
        <v>45616</v>
      </c>
      <c r="X4126" s="1">
        <v>45640</v>
      </c>
      <c r="Y4126" t="s">
        <v>54</v>
      </c>
      <c r="Z4126" t="s">
        <v>92</v>
      </c>
      <c r="AA4126" t="s">
        <v>65</v>
      </c>
      <c r="AB4126" t="s">
        <v>43</v>
      </c>
      <c r="AC4126" t="s">
        <v>77</v>
      </c>
      <c r="AD4126" t="s">
        <v>58</v>
      </c>
    </row>
    <row r="4127" spans="1:30" x14ac:dyDescent="0.3">
      <c r="A4127" t="s">
        <v>7529</v>
      </c>
      <c r="B4127" t="s">
        <v>7530</v>
      </c>
      <c r="C4127" t="s">
        <v>135</v>
      </c>
      <c r="D4127" t="s">
        <v>130</v>
      </c>
      <c r="E4127" t="s">
        <v>131</v>
      </c>
      <c r="F4127">
        <v>1913</v>
      </c>
      <c r="G4127">
        <v>54.01</v>
      </c>
      <c r="H4127">
        <v>0.05</v>
      </c>
      <c r="I4127">
        <v>98155.07</v>
      </c>
      <c r="J4127">
        <v>53894.06</v>
      </c>
      <c r="K4127">
        <v>14487.12</v>
      </c>
      <c r="L4127">
        <v>2562.63</v>
      </c>
      <c r="M4127">
        <v>7720.41</v>
      </c>
      <c r="N4127">
        <v>19490.849999999999</v>
      </c>
      <c r="O4127">
        <v>19.86</v>
      </c>
      <c r="P4127" t="s">
        <v>35</v>
      </c>
      <c r="Q4127" t="s">
        <v>203</v>
      </c>
      <c r="R4127" t="s">
        <v>74</v>
      </c>
      <c r="S4127" t="s">
        <v>118</v>
      </c>
      <c r="T4127" t="s">
        <v>112</v>
      </c>
      <c r="U4127">
        <v>0</v>
      </c>
      <c r="V4127" s="1">
        <v>45952</v>
      </c>
      <c r="W4127" s="1">
        <v>45956</v>
      </c>
      <c r="X4127" s="1">
        <v>45963</v>
      </c>
      <c r="Y4127" t="s">
        <v>54</v>
      </c>
      <c r="Z4127" t="s">
        <v>75</v>
      </c>
      <c r="AA4127" t="s">
        <v>42</v>
      </c>
      <c r="AB4127" t="s">
        <v>76</v>
      </c>
      <c r="AC4127" t="s">
        <v>57</v>
      </c>
      <c r="AD4127" t="s">
        <v>67</v>
      </c>
    </row>
    <row r="4128" spans="1:30" x14ac:dyDescent="0.3">
      <c r="A4128" t="s">
        <v>7531</v>
      </c>
      <c r="B4128" t="s">
        <v>7532</v>
      </c>
      <c r="C4128" t="s">
        <v>135</v>
      </c>
      <c r="D4128" t="s">
        <v>48</v>
      </c>
      <c r="E4128" t="s">
        <v>49</v>
      </c>
      <c r="F4128">
        <v>1793</v>
      </c>
      <c r="G4128">
        <v>254.19</v>
      </c>
      <c r="H4128">
        <v>0</v>
      </c>
      <c r="I4128">
        <v>455762.67</v>
      </c>
      <c r="J4128">
        <v>242831.79</v>
      </c>
      <c r="K4128">
        <v>13146.89</v>
      </c>
      <c r="L4128">
        <v>326.82</v>
      </c>
      <c r="M4128">
        <v>13556.81</v>
      </c>
      <c r="N4128">
        <v>185900.36</v>
      </c>
      <c r="O4128">
        <v>40.79</v>
      </c>
      <c r="P4128" t="s">
        <v>35</v>
      </c>
      <c r="Q4128" t="s">
        <v>36</v>
      </c>
      <c r="R4128" t="s">
        <v>74</v>
      </c>
      <c r="S4128" t="s">
        <v>97</v>
      </c>
      <c r="T4128" t="s">
        <v>39</v>
      </c>
      <c r="U4128">
        <v>10</v>
      </c>
      <c r="V4128" s="1">
        <v>45415</v>
      </c>
      <c r="W4128" s="1">
        <v>45422</v>
      </c>
      <c r="X4128" s="1">
        <v>45455</v>
      </c>
      <c r="Y4128" t="s">
        <v>81</v>
      </c>
      <c r="Z4128" t="s">
        <v>82</v>
      </c>
      <c r="AA4128" t="s">
        <v>65</v>
      </c>
      <c r="AB4128" t="s">
        <v>43</v>
      </c>
      <c r="AC4128" t="s">
        <v>123</v>
      </c>
      <c r="AD4128" t="s">
        <v>45</v>
      </c>
    </row>
    <row r="4129" spans="1:30" x14ac:dyDescent="0.3">
      <c r="A4129" t="s">
        <v>7533</v>
      </c>
      <c r="B4129" t="s">
        <v>7534</v>
      </c>
      <c r="C4129" t="s">
        <v>70</v>
      </c>
      <c r="D4129" t="s">
        <v>107</v>
      </c>
      <c r="E4129" t="s">
        <v>108</v>
      </c>
      <c r="F4129">
        <v>639</v>
      </c>
      <c r="G4129">
        <v>419.23</v>
      </c>
      <c r="H4129">
        <v>0.1</v>
      </c>
      <c r="I4129">
        <v>241099.17</v>
      </c>
      <c r="J4129">
        <v>156014.62</v>
      </c>
      <c r="K4129">
        <v>14305.12</v>
      </c>
      <c r="L4129">
        <v>1711.46</v>
      </c>
      <c r="M4129">
        <v>15673.66</v>
      </c>
      <c r="N4129">
        <v>53394.31</v>
      </c>
      <c r="O4129">
        <v>22.15</v>
      </c>
      <c r="P4129" t="s">
        <v>35</v>
      </c>
      <c r="Q4129" t="s">
        <v>90</v>
      </c>
      <c r="R4129" t="s">
        <v>37</v>
      </c>
      <c r="S4129" t="s">
        <v>52</v>
      </c>
      <c r="T4129" t="s">
        <v>63</v>
      </c>
      <c r="U4129">
        <v>0</v>
      </c>
      <c r="V4129" s="1">
        <v>45843</v>
      </c>
      <c r="W4129" s="1">
        <v>45852</v>
      </c>
      <c r="X4129" s="1">
        <v>45872</v>
      </c>
      <c r="Y4129" t="s">
        <v>103</v>
      </c>
      <c r="Z4129" t="s">
        <v>119</v>
      </c>
      <c r="AA4129" t="s">
        <v>42</v>
      </c>
      <c r="AB4129" t="s">
        <v>76</v>
      </c>
      <c r="AC4129" t="s">
        <v>77</v>
      </c>
      <c r="AD4129" t="s">
        <v>45</v>
      </c>
    </row>
    <row r="4130" spans="1:30" x14ac:dyDescent="0.3">
      <c r="A4130" t="s">
        <v>7535</v>
      </c>
      <c r="B4130" t="s">
        <v>6575</v>
      </c>
      <c r="C4130" t="s">
        <v>32</v>
      </c>
      <c r="D4130" t="s">
        <v>107</v>
      </c>
      <c r="E4130" t="s">
        <v>108</v>
      </c>
      <c r="F4130">
        <v>297</v>
      </c>
      <c r="G4130">
        <v>324.91000000000003</v>
      </c>
      <c r="H4130">
        <v>0</v>
      </c>
      <c r="I4130">
        <v>96498.27</v>
      </c>
      <c r="J4130">
        <v>47421.81</v>
      </c>
      <c r="K4130">
        <v>12990.28</v>
      </c>
      <c r="L4130">
        <v>1115.99</v>
      </c>
      <c r="M4130">
        <v>3379.34</v>
      </c>
      <c r="N4130">
        <v>31590.85</v>
      </c>
      <c r="O4130">
        <v>32.74</v>
      </c>
      <c r="P4130" t="s">
        <v>35</v>
      </c>
      <c r="Q4130" t="s">
        <v>96</v>
      </c>
      <c r="R4130" t="s">
        <v>37</v>
      </c>
      <c r="S4130" t="s">
        <v>97</v>
      </c>
      <c r="T4130" t="s">
        <v>63</v>
      </c>
      <c r="U4130">
        <v>4</v>
      </c>
      <c r="V4130" s="1">
        <v>45567</v>
      </c>
      <c r="W4130" s="1">
        <v>45576</v>
      </c>
      <c r="X4130" s="1">
        <v>45588</v>
      </c>
      <c r="Y4130" t="s">
        <v>54</v>
      </c>
      <c r="Z4130" t="s">
        <v>75</v>
      </c>
      <c r="AA4130" t="s">
        <v>56</v>
      </c>
      <c r="AB4130" t="s">
        <v>66</v>
      </c>
      <c r="AC4130" t="s">
        <v>123</v>
      </c>
      <c r="AD4130" t="s">
        <v>67</v>
      </c>
    </row>
    <row r="4131" spans="1:30" x14ac:dyDescent="0.3">
      <c r="A4131" t="s">
        <v>7536</v>
      </c>
      <c r="B4131" t="s">
        <v>7537</v>
      </c>
      <c r="C4131" t="s">
        <v>70</v>
      </c>
      <c r="D4131" t="s">
        <v>61</v>
      </c>
      <c r="E4131" t="s">
        <v>62</v>
      </c>
      <c r="F4131">
        <v>1278</v>
      </c>
      <c r="G4131">
        <v>64.55</v>
      </c>
      <c r="H4131">
        <v>0.1</v>
      </c>
      <c r="I4131">
        <v>74245.41</v>
      </c>
      <c r="J4131">
        <v>34360.78</v>
      </c>
      <c r="K4131">
        <v>4940.32</v>
      </c>
      <c r="L4131">
        <v>1822.98</v>
      </c>
      <c r="M4131">
        <v>4862.4799999999996</v>
      </c>
      <c r="N4131">
        <v>28258.85</v>
      </c>
      <c r="O4131">
        <v>38.06</v>
      </c>
      <c r="P4131" t="s">
        <v>35</v>
      </c>
      <c r="Q4131" t="s">
        <v>122</v>
      </c>
      <c r="R4131" t="s">
        <v>51</v>
      </c>
      <c r="S4131" t="s">
        <v>52</v>
      </c>
      <c r="T4131" t="s">
        <v>53</v>
      </c>
      <c r="U4131">
        <v>0</v>
      </c>
      <c r="V4131" s="1">
        <v>45801</v>
      </c>
      <c r="W4131" s="1">
        <v>45805</v>
      </c>
      <c r="X4131" s="1">
        <v>45810</v>
      </c>
      <c r="Y4131" t="s">
        <v>81</v>
      </c>
      <c r="Z4131" t="s">
        <v>82</v>
      </c>
      <c r="AA4131" t="s">
        <v>83</v>
      </c>
      <c r="AB4131" t="s">
        <v>76</v>
      </c>
      <c r="AC4131" t="s">
        <v>98</v>
      </c>
      <c r="AD4131" t="s">
        <v>58</v>
      </c>
    </row>
    <row r="4132" spans="1:30" x14ac:dyDescent="0.3">
      <c r="A4132" t="s">
        <v>7538</v>
      </c>
      <c r="B4132" t="s">
        <v>379</v>
      </c>
      <c r="C4132" t="s">
        <v>32</v>
      </c>
      <c r="D4132" t="s">
        <v>61</v>
      </c>
      <c r="E4132" t="s">
        <v>62</v>
      </c>
      <c r="F4132">
        <v>1757</v>
      </c>
      <c r="G4132">
        <v>470.74</v>
      </c>
      <c r="H4132">
        <v>0.1</v>
      </c>
      <c r="I4132">
        <v>744381.16</v>
      </c>
      <c r="J4132">
        <v>508505.84</v>
      </c>
      <c r="K4132">
        <v>5916.43</v>
      </c>
      <c r="L4132">
        <v>1946.33</v>
      </c>
      <c r="M4132">
        <v>83342.84</v>
      </c>
      <c r="N4132">
        <v>144669.72</v>
      </c>
      <c r="O4132">
        <v>19.43</v>
      </c>
      <c r="P4132" t="s">
        <v>35</v>
      </c>
      <c r="Q4132" t="s">
        <v>73</v>
      </c>
      <c r="R4132" t="s">
        <v>37</v>
      </c>
      <c r="S4132" t="s">
        <v>97</v>
      </c>
      <c r="T4132" t="s">
        <v>39</v>
      </c>
      <c r="U4132">
        <v>10</v>
      </c>
      <c r="V4132" s="1">
        <v>45708</v>
      </c>
      <c r="W4132" s="1">
        <v>45716</v>
      </c>
      <c r="X4132" s="1">
        <v>45752</v>
      </c>
      <c r="Y4132" t="s">
        <v>40</v>
      </c>
      <c r="Z4132" t="s">
        <v>147</v>
      </c>
      <c r="AA4132" t="s">
        <v>42</v>
      </c>
      <c r="AB4132" t="s">
        <v>43</v>
      </c>
      <c r="AC4132" t="s">
        <v>93</v>
      </c>
      <c r="AD4132" t="s">
        <v>58</v>
      </c>
    </row>
    <row r="4133" spans="1:30" x14ac:dyDescent="0.3">
      <c r="A4133" t="s">
        <v>7539</v>
      </c>
      <c r="B4133" t="s">
        <v>4123</v>
      </c>
      <c r="C4133" t="s">
        <v>70</v>
      </c>
      <c r="D4133" t="s">
        <v>107</v>
      </c>
      <c r="E4133" t="s">
        <v>108</v>
      </c>
      <c r="F4133">
        <v>413</v>
      </c>
      <c r="G4133">
        <v>371</v>
      </c>
      <c r="H4133">
        <v>0.1</v>
      </c>
      <c r="I4133">
        <v>137900.70000000001</v>
      </c>
      <c r="J4133">
        <v>93033.85</v>
      </c>
      <c r="K4133">
        <v>11798.79</v>
      </c>
      <c r="L4133">
        <v>1647.86</v>
      </c>
      <c r="M4133">
        <v>14117.49</v>
      </c>
      <c r="N4133">
        <v>17302.71</v>
      </c>
      <c r="O4133">
        <v>12.55</v>
      </c>
      <c r="P4133" t="s">
        <v>35</v>
      </c>
      <c r="Q4133" t="s">
        <v>50</v>
      </c>
      <c r="R4133" t="s">
        <v>51</v>
      </c>
      <c r="S4133" t="s">
        <v>118</v>
      </c>
      <c r="T4133" t="s">
        <v>112</v>
      </c>
      <c r="U4133">
        <v>7</v>
      </c>
      <c r="V4133" s="1">
        <v>45334</v>
      </c>
      <c r="W4133" s="1">
        <v>45335</v>
      </c>
      <c r="X4133" s="1">
        <v>45347</v>
      </c>
      <c r="Y4133" t="s">
        <v>40</v>
      </c>
      <c r="Z4133" t="s">
        <v>147</v>
      </c>
      <c r="AA4133" t="s">
        <v>42</v>
      </c>
      <c r="AB4133" t="s">
        <v>66</v>
      </c>
      <c r="AC4133" t="s">
        <v>93</v>
      </c>
      <c r="AD4133" t="s">
        <v>45</v>
      </c>
    </row>
    <row r="4134" spans="1:30" x14ac:dyDescent="0.3">
      <c r="A4134" t="s">
        <v>7540</v>
      </c>
      <c r="B4134" t="s">
        <v>5559</v>
      </c>
      <c r="C4134" t="s">
        <v>80</v>
      </c>
      <c r="D4134" t="s">
        <v>71</v>
      </c>
      <c r="E4134" t="s">
        <v>72</v>
      </c>
      <c r="F4134">
        <v>931</v>
      </c>
      <c r="G4134">
        <v>268.33999999999997</v>
      </c>
      <c r="H4134">
        <v>0</v>
      </c>
      <c r="I4134">
        <v>249824.54</v>
      </c>
      <c r="J4134">
        <v>171877.54</v>
      </c>
      <c r="K4134">
        <v>1013.28</v>
      </c>
      <c r="L4134">
        <v>1929.61</v>
      </c>
      <c r="M4134">
        <v>27121.59</v>
      </c>
      <c r="N4134">
        <v>47882.52</v>
      </c>
      <c r="O4134">
        <v>19.170000000000002</v>
      </c>
      <c r="P4134" t="s">
        <v>35</v>
      </c>
      <c r="Q4134" t="s">
        <v>96</v>
      </c>
      <c r="R4134" t="s">
        <v>37</v>
      </c>
      <c r="S4134" t="s">
        <v>91</v>
      </c>
      <c r="T4134" t="s">
        <v>53</v>
      </c>
      <c r="U4134">
        <v>2</v>
      </c>
      <c r="V4134" s="1">
        <v>45904</v>
      </c>
      <c r="W4134" s="1">
        <v>45912</v>
      </c>
      <c r="X4134" s="1">
        <v>45927</v>
      </c>
      <c r="Y4134" t="s">
        <v>103</v>
      </c>
      <c r="Z4134" t="s">
        <v>104</v>
      </c>
      <c r="AA4134" t="s">
        <v>65</v>
      </c>
      <c r="AB4134" t="s">
        <v>66</v>
      </c>
      <c r="AC4134" t="s">
        <v>84</v>
      </c>
      <c r="AD4134" t="s">
        <v>58</v>
      </c>
    </row>
    <row r="4135" spans="1:30" x14ac:dyDescent="0.3">
      <c r="A4135" t="s">
        <v>7541</v>
      </c>
      <c r="B4135" t="s">
        <v>7542</v>
      </c>
      <c r="C4135" t="s">
        <v>70</v>
      </c>
      <c r="D4135" t="s">
        <v>107</v>
      </c>
      <c r="E4135" t="s">
        <v>108</v>
      </c>
      <c r="F4135">
        <v>1562</v>
      </c>
      <c r="G4135">
        <v>216.27</v>
      </c>
      <c r="H4135">
        <v>0.15</v>
      </c>
      <c r="I4135">
        <v>287141.68</v>
      </c>
      <c r="J4135">
        <v>146313.03</v>
      </c>
      <c r="K4135">
        <v>5697.3</v>
      </c>
      <c r="L4135">
        <v>540.89</v>
      </c>
      <c r="M4135">
        <v>15983.21</v>
      </c>
      <c r="N4135">
        <v>118607.25</v>
      </c>
      <c r="O4135">
        <v>41.31</v>
      </c>
      <c r="P4135" t="s">
        <v>35</v>
      </c>
      <c r="Q4135" t="s">
        <v>122</v>
      </c>
      <c r="R4135" t="s">
        <v>74</v>
      </c>
      <c r="S4135" t="s">
        <v>52</v>
      </c>
      <c r="T4135" t="s">
        <v>53</v>
      </c>
      <c r="U4135">
        <v>0</v>
      </c>
      <c r="V4135" s="1">
        <v>45899</v>
      </c>
      <c r="W4135" s="1">
        <v>45907</v>
      </c>
      <c r="X4135" s="1">
        <v>45916</v>
      </c>
      <c r="Y4135" t="s">
        <v>103</v>
      </c>
      <c r="Z4135" t="s">
        <v>177</v>
      </c>
      <c r="AA4135" t="s">
        <v>56</v>
      </c>
      <c r="AB4135" t="s">
        <v>76</v>
      </c>
      <c r="AC4135" t="s">
        <v>44</v>
      </c>
      <c r="AD4135" t="s">
        <v>45</v>
      </c>
    </row>
    <row r="4136" spans="1:30" x14ac:dyDescent="0.3">
      <c r="A4136" t="s">
        <v>7543</v>
      </c>
      <c r="B4136" t="s">
        <v>7544</v>
      </c>
      <c r="C4136" t="s">
        <v>32</v>
      </c>
      <c r="D4136" t="s">
        <v>48</v>
      </c>
      <c r="E4136" t="s">
        <v>49</v>
      </c>
      <c r="F4136">
        <v>1106</v>
      </c>
      <c r="G4136">
        <v>140.4</v>
      </c>
      <c r="H4136">
        <v>0.1</v>
      </c>
      <c r="I4136">
        <v>139754.16</v>
      </c>
      <c r="J4136">
        <v>97496.6</v>
      </c>
      <c r="K4136">
        <v>13477.53</v>
      </c>
      <c r="L4136">
        <v>370.81</v>
      </c>
      <c r="M4136">
        <v>12359.75</v>
      </c>
      <c r="N4136">
        <v>16049.47</v>
      </c>
      <c r="O4136">
        <v>11.48</v>
      </c>
      <c r="P4136" t="s">
        <v>35</v>
      </c>
      <c r="Q4136" t="s">
        <v>96</v>
      </c>
      <c r="R4136" t="s">
        <v>37</v>
      </c>
      <c r="S4136" t="s">
        <v>97</v>
      </c>
      <c r="T4136" t="s">
        <v>63</v>
      </c>
      <c r="U4136">
        <v>4</v>
      </c>
      <c r="V4136" s="1">
        <v>45730</v>
      </c>
      <c r="W4136" s="1">
        <v>45731</v>
      </c>
      <c r="X4136" s="1">
        <v>45759</v>
      </c>
      <c r="Y4136" t="s">
        <v>40</v>
      </c>
      <c r="Z4136" t="s">
        <v>41</v>
      </c>
      <c r="AA4136" t="s">
        <v>65</v>
      </c>
      <c r="AB4136" t="s">
        <v>66</v>
      </c>
      <c r="AC4136" t="s">
        <v>84</v>
      </c>
      <c r="AD4136" t="s">
        <v>58</v>
      </c>
    </row>
    <row r="4137" spans="1:30" x14ac:dyDescent="0.3">
      <c r="A4137" t="s">
        <v>7545</v>
      </c>
      <c r="B4137" t="s">
        <v>7546</v>
      </c>
      <c r="C4137" t="s">
        <v>135</v>
      </c>
      <c r="D4137" t="s">
        <v>159</v>
      </c>
      <c r="E4137" t="s">
        <v>160</v>
      </c>
      <c r="F4137">
        <v>1554</v>
      </c>
      <c r="G4137">
        <v>86.09</v>
      </c>
      <c r="H4137">
        <v>0.05</v>
      </c>
      <c r="I4137">
        <v>127094.67</v>
      </c>
      <c r="J4137">
        <v>76459.259999999995</v>
      </c>
      <c r="K4137">
        <v>5549.8</v>
      </c>
      <c r="L4137">
        <v>2786.03</v>
      </c>
      <c r="M4137">
        <v>7091.65</v>
      </c>
      <c r="N4137">
        <v>35207.93</v>
      </c>
      <c r="O4137">
        <v>27.7</v>
      </c>
      <c r="P4137" t="s">
        <v>35</v>
      </c>
      <c r="Q4137" t="s">
        <v>111</v>
      </c>
      <c r="R4137" t="s">
        <v>37</v>
      </c>
      <c r="S4137" t="s">
        <v>97</v>
      </c>
      <c r="T4137" t="s">
        <v>200</v>
      </c>
      <c r="U4137">
        <v>0</v>
      </c>
      <c r="V4137" s="1">
        <v>45442</v>
      </c>
      <c r="W4137" s="1">
        <v>45451</v>
      </c>
      <c r="X4137" s="1">
        <v>45465</v>
      </c>
      <c r="Y4137" t="s">
        <v>81</v>
      </c>
      <c r="Z4137" t="s">
        <v>82</v>
      </c>
      <c r="AA4137" t="s">
        <v>83</v>
      </c>
      <c r="AB4137" t="s">
        <v>66</v>
      </c>
      <c r="AC4137" t="s">
        <v>93</v>
      </c>
      <c r="AD4137" t="s">
        <v>45</v>
      </c>
    </row>
    <row r="4138" spans="1:30" x14ac:dyDescent="0.3">
      <c r="A4138" t="s">
        <v>7547</v>
      </c>
      <c r="B4138" t="s">
        <v>7548</v>
      </c>
      <c r="C4138" t="s">
        <v>32</v>
      </c>
      <c r="D4138" t="s">
        <v>48</v>
      </c>
      <c r="E4138" t="s">
        <v>49</v>
      </c>
      <c r="F4138">
        <v>817</v>
      </c>
      <c r="G4138">
        <v>266.07</v>
      </c>
      <c r="H4138">
        <v>0.05</v>
      </c>
      <c r="I4138">
        <v>206510.23</v>
      </c>
      <c r="J4138">
        <v>130272.18</v>
      </c>
      <c r="K4138">
        <v>7410.98</v>
      </c>
      <c r="L4138">
        <v>1104</v>
      </c>
      <c r="M4138">
        <v>19794.5</v>
      </c>
      <c r="N4138">
        <v>47928.57</v>
      </c>
      <c r="O4138">
        <v>23.21</v>
      </c>
      <c r="P4138" t="s">
        <v>35</v>
      </c>
      <c r="Q4138" t="s">
        <v>90</v>
      </c>
      <c r="R4138" t="s">
        <v>37</v>
      </c>
      <c r="S4138" t="s">
        <v>38</v>
      </c>
      <c r="T4138" t="s">
        <v>53</v>
      </c>
      <c r="U4138">
        <v>10</v>
      </c>
      <c r="V4138" s="1">
        <v>45840</v>
      </c>
      <c r="W4138" s="1">
        <v>45850</v>
      </c>
      <c r="X4138" s="1">
        <v>45878</v>
      </c>
      <c r="Y4138" t="s">
        <v>103</v>
      </c>
      <c r="Z4138" t="s">
        <v>119</v>
      </c>
      <c r="AA4138" t="s">
        <v>56</v>
      </c>
      <c r="AB4138" t="s">
        <v>76</v>
      </c>
      <c r="AC4138" t="s">
        <v>93</v>
      </c>
      <c r="AD4138" t="s">
        <v>45</v>
      </c>
    </row>
    <row r="4139" spans="1:30" x14ac:dyDescent="0.3">
      <c r="A4139" t="s">
        <v>7549</v>
      </c>
      <c r="B4139" t="s">
        <v>7550</v>
      </c>
      <c r="C4139" t="s">
        <v>70</v>
      </c>
      <c r="D4139" t="s">
        <v>71</v>
      </c>
      <c r="E4139" t="s">
        <v>72</v>
      </c>
      <c r="F4139">
        <v>1388</v>
      </c>
      <c r="G4139">
        <v>177.08</v>
      </c>
      <c r="H4139">
        <v>0.1</v>
      </c>
      <c r="I4139">
        <v>221208.34</v>
      </c>
      <c r="J4139">
        <v>122529.95</v>
      </c>
      <c r="K4139">
        <v>4513.87</v>
      </c>
      <c r="L4139">
        <v>587.87</v>
      </c>
      <c r="M4139">
        <v>22700.09</v>
      </c>
      <c r="N4139">
        <v>70876.56</v>
      </c>
      <c r="O4139">
        <v>32.04</v>
      </c>
      <c r="P4139" t="s">
        <v>35</v>
      </c>
      <c r="Q4139" t="s">
        <v>50</v>
      </c>
      <c r="R4139" t="s">
        <v>37</v>
      </c>
      <c r="S4139" t="s">
        <v>52</v>
      </c>
      <c r="T4139" t="s">
        <v>39</v>
      </c>
      <c r="U4139">
        <v>0</v>
      </c>
      <c r="V4139" s="1">
        <v>45829</v>
      </c>
      <c r="W4139" s="1">
        <v>45835</v>
      </c>
      <c r="X4139" s="1">
        <v>45843</v>
      </c>
      <c r="Y4139" t="s">
        <v>81</v>
      </c>
      <c r="Z4139" t="s">
        <v>150</v>
      </c>
      <c r="AA4139" t="s">
        <v>56</v>
      </c>
      <c r="AB4139" t="s">
        <v>66</v>
      </c>
      <c r="AC4139" t="s">
        <v>93</v>
      </c>
      <c r="AD4139" t="s">
        <v>45</v>
      </c>
    </row>
    <row r="4140" spans="1:30" x14ac:dyDescent="0.3">
      <c r="A4140" t="s">
        <v>7551</v>
      </c>
      <c r="B4140" t="s">
        <v>2597</v>
      </c>
      <c r="C4140" t="s">
        <v>70</v>
      </c>
      <c r="D4140" t="s">
        <v>61</v>
      </c>
      <c r="E4140" t="s">
        <v>62</v>
      </c>
      <c r="F4140">
        <v>1557</v>
      </c>
      <c r="G4140">
        <v>292.82</v>
      </c>
      <c r="H4140">
        <v>0.1</v>
      </c>
      <c r="I4140">
        <v>410328.67</v>
      </c>
      <c r="J4140">
        <v>207390.65</v>
      </c>
      <c r="K4140">
        <v>13754.56</v>
      </c>
      <c r="L4140">
        <v>2274.9699999999998</v>
      </c>
      <c r="M4140">
        <v>40571.919999999998</v>
      </c>
      <c r="N4140">
        <v>146336.57</v>
      </c>
      <c r="O4140">
        <v>35.659999999999997</v>
      </c>
      <c r="P4140" t="s">
        <v>35</v>
      </c>
      <c r="Q4140" t="s">
        <v>132</v>
      </c>
      <c r="R4140" t="s">
        <v>74</v>
      </c>
      <c r="S4140" t="s">
        <v>38</v>
      </c>
      <c r="T4140" t="s">
        <v>63</v>
      </c>
      <c r="U4140">
        <v>0</v>
      </c>
      <c r="V4140" s="1">
        <v>45398</v>
      </c>
      <c r="W4140" s="1">
        <v>45402</v>
      </c>
      <c r="X4140" s="1">
        <v>45416</v>
      </c>
      <c r="Y4140" t="s">
        <v>81</v>
      </c>
      <c r="Z4140" t="s">
        <v>165</v>
      </c>
      <c r="AA4140" t="s">
        <v>83</v>
      </c>
      <c r="AB4140" t="s">
        <v>66</v>
      </c>
      <c r="AC4140" t="s">
        <v>123</v>
      </c>
      <c r="AD4140" t="s">
        <v>45</v>
      </c>
    </row>
    <row r="4141" spans="1:30" x14ac:dyDescent="0.3">
      <c r="A4141" t="s">
        <v>7552</v>
      </c>
      <c r="B4141" t="s">
        <v>7553</v>
      </c>
      <c r="C4141" t="s">
        <v>80</v>
      </c>
      <c r="D4141" t="s">
        <v>71</v>
      </c>
      <c r="E4141" t="s">
        <v>72</v>
      </c>
      <c r="F4141">
        <v>894</v>
      </c>
      <c r="G4141">
        <v>174.97</v>
      </c>
      <c r="H4141">
        <v>0.1</v>
      </c>
      <c r="I4141">
        <v>140780.85999999999</v>
      </c>
      <c r="J4141">
        <v>78442.179999999993</v>
      </c>
      <c r="K4141">
        <v>11449.83</v>
      </c>
      <c r="L4141">
        <v>2909.36</v>
      </c>
      <c r="M4141">
        <v>5997.29</v>
      </c>
      <c r="N4141">
        <v>41982.2</v>
      </c>
      <c r="O4141">
        <v>29.82</v>
      </c>
      <c r="P4141" t="s">
        <v>35</v>
      </c>
      <c r="Q4141" t="s">
        <v>96</v>
      </c>
      <c r="R4141" t="s">
        <v>74</v>
      </c>
      <c r="S4141" t="s">
        <v>38</v>
      </c>
      <c r="T4141" t="s">
        <v>112</v>
      </c>
      <c r="U4141">
        <v>0</v>
      </c>
      <c r="V4141" s="1">
        <v>45705</v>
      </c>
      <c r="W4141" s="1">
        <v>45712</v>
      </c>
      <c r="X4141" s="1">
        <v>45736</v>
      </c>
      <c r="Y4141" t="s">
        <v>40</v>
      </c>
      <c r="Z4141" t="s">
        <v>147</v>
      </c>
      <c r="AA4141" t="s">
        <v>56</v>
      </c>
      <c r="AB4141" t="s">
        <v>76</v>
      </c>
      <c r="AC4141" t="s">
        <v>84</v>
      </c>
      <c r="AD4141" t="s">
        <v>67</v>
      </c>
    </row>
    <row r="4142" spans="1:30" x14ac:dyDescent="0.3">
      <c r="A4142" t="s">
        <v>7554</v>
      </c>
      <c r="B4142" t="s">
        <v>7555</v>
      </c>
      <c r="C4142" t="s">
        <v>87</v>
      </c>
      <c r="D4142" t="s">
        <v>71</v>
      </c>
      <c r="E4142" t="s">
        <v>72</v>
      </c>
      <c r="F4142">
        <v>1007</v>
      </c>
      <c r="G4142">
        <v>485.22</v>
      </c>
      <c r="H4142">
        <v>0.15</v>
      </c>
      <c r="I4142">
        <v>415324.06</v>
      </c>
      <c r="J4142">
        <v>242852.47</v>
      </c>
      <c r="K4142">
        <v>14652.11</v>
      </c>
      <c r="L4142">
        <v>870.12</v>
      </c>
      <c r="M4142">
        <v>12308.33</v>
      </c>
      <c r="N4142">
        <v>144641.03</v>
      </c>
      <c r="O4142">
        <v>34.83</v>
      </c>
      <c r="P4142" t="s">
        <v>35</v>
      </c>
      <c r="Q4142" t="s">
        <v>117</v>
      </c>
      <c r="R4142" t="s">
        <v>51</v>
      </c>
      <c r="S4142" t="s">
        <v>97</v>
      </c>
      <c r="T4142" t="s">
        <v>112</v>
      </c>
      <c r="U4142">
        <v>2</v>
      </c>
      <c r="V4142" s="1">
        <v>45294</v>
      </c>
      <c r="W4142" s="1">
        <v>45295</v>
      </c>
      <c r="X4142" s="1">
        <v>45306</v>
      </c>
      <c r="Y4142" t="s">
        <v>40</v>
      </c>
      <c r="Z4142" t="s">
        <v>64</v>
      </c>
      <c r="AA4142" t="s">
        <v>65</v>
      </c>
      <c r="AB4142" t="s">
        <v>76</v>
      </c>
      <c r="AC4142" t="s">
        <v>123</v>
      </c>
      <c r="AD4142" t="s">
        <v>67</v>
      </c>
    </row>
    <row r="4143" spans="1:30" x14ac:dyDescent="0.3">
      <c r="A4143" t="s">
        <v>7556</v>
      </c>
      <c r="B4143" t="s">
        <v>7557</v>
      </c>
      <c r="C4143" t="s">
        <v>80</v>
      </c>
      <c r="D4143" t="s">
        <v>140</v>
      </c>
      <c r="E4143" t="s">
        <v>49</v>
      </c>
      <c r="F4143">
        <v>1521</v>
      </c>
      <c r="G4143">
        <v>268.85000000000002</v>
      </c>
      <c r="H4143">
        <v>0</v>
      </c>
      <c r="I4143">
        <v>408920.85</v>
      </c>
      <c r="J4143">
        <v>253073.28</v>
      </c>
      <c r="K4143">
        <v>14795.94</v>
      </c>
      <c r="L4143">
        <v>536.64</v>
      </c>
      <c r="M4143">
        <v>45087.17</v>
      </c>
      <c r="N4143">
        <v>95427.82</v>
      </c>
      <c r="O4143">
        <v>23.34</v>
      </c>
      <c r="P4143" t="s">
        <v>35</v>
      </c>
      <c r="Q4143" t="s">
        <v>111</v>
      </c>
      <c r="R4143" t="s">
        <v>37</v>
      </c>
      <c r="S4143" t="s">
        <v>97</v>
      </c>
      <c r="T4143" t="s">
        <v>63</v>
      </c>
      <c r="U4143">
        <v>15</v>
      </c>
      <c r="V4143" s="1">
        <v>45737</v>
      </c>
      <c r="W4143" s="1">
        <v>45744</v>
      </c>
      <c r="X4143" s="1">
        <v>45767</v>
      </c>
      <c r="Y4143" t="s">
        <v>40</v>
      </c>
      <c r="Z4143" t="s">
        <v>41</v>
      </c>
      <c r="AA4143" t="s">
        <v>83</v>
      </c>
      <c r="AB4143" t="s">
        <v>43</v>
      </c>
      <c r="AC4143" t="s">
        <v>84</v>
      </c>
      <c r="AD4143" t="s">
        <v>58</v>
      </c>
    </row>
    <row r="4144" spans="1:30" x14ac:dyDescent="0.3">
      <c r="A4144" t="s">
        <v>7558</v>
      </c>
      <c r="B4144" t="s">
        <v>7559</v>
      </c>
      <c r="C4144" t="s">
        <v>32</v>
      </c>
      <c r="D4144" t="s">
        <v>88</v>
      </c>
      <c r="E4144" t="s">
        <v>89</v>
      </c>
      <c r="F4144">
        <v>1836</v>
      </c>
      <c r="G4144">
        <v>486.64</v>
      </c>
      <c r="H4144">
        <v>0.05</v>
      </c>
      <c r="I4144">
        <v>848797.49</v>
      </c>
      <c r="J4144">
        <v>543142.75</v>
      </c>
      <c r="K4144">
        <v>7494.73</v>
      </c>
      <c r="L4144">
        <v>2030.1</v>
      </c>
      <c r="M4144">
        <v>24468.79</v>
      </c>
      <c r="N4144">
        <v>271661.12</v>
      </c>
      <c r="O4144">
        <v>32.01</v>
      </c>
      <c r="P4144" t="s">
        <v>35</v>
      </c>
      <c r="Q4144" t="s">
        <v>111</v>
      </c>
      <c r="R4144" t="s">
        <v>51</v>
      </c>
      <c r="S4144" t="s">
        <v>97</v>
      </c>
      <c r="T4144" t="s">
        <v>112</v>
      </c>
      <c r="U4144">
        <v>10</v>
      </c>
      <c r="V4144" s="1">
        <v>45515</v>
      </c>
      <c r="W4144" s="1">
        <v>45518</v>
      </c>
      <c r="X4144" s="1">
        <v>45551</v>
      </c>
      <c r="Y4144" t="s">
        <v>103</v>
      </c>
      <c r="Z4144" t="s">
        <v>177</v>
      </c>
      <c r="AA4144" t="s">
        <v>42</v>
      </c>
      <c r="AB4144" t="s">
        <v>66</v>
      </c>
      <c r="AC4144" t="s">
        <v>84</v>
      </c>
      <c r="AD4144" t="s">
        <v>58</v>
      </c>
    </row>
    <row r="4145" spans="1:30" x14ac:dyDescent="0.3">
      <c r="A4145" t="s">
        <v>7560</v>
      </c>
      <c r="B4145" t="s">
        <v>2966</v>
      </c>
      <c r="C4145" t="s">
        <v>135</v>
      </c>
      <c r="D4145" t="s">
        <v>61</v>
      </c>
      <c r="E4145" t="s">
        <v>62</v>
      </c>
      <c r="F4145">
        <v>1623</v>
      </c>
      <c r="G4145">
        <v>163.27000000000001</v>
      </c>
      <c r="H4145">
        <v>0</v>
      </c>
      <c r="I4145">
        <v>264987.21000000002</v>
      </c>
      <c r="J4145">
        <v>162151.69</v>
      </c>
      <c r="K4145">
        <v>6299.53</v>
      </c>
      <c r="L4145">
        <v>208.9</v>
      </c>
      <c r="M4145">
        <v>7991.6</v>
      </c>
      <c r="N4145">
        <v>88335.49</v>
      </c>
      <c r="O4145">
        <v>33.340000000000003</v>
      </c>
      <c r="P4145" t="s">
        <v>35</v>
      </c>
      <c r="Q4145" t="s">
        <v>73</v>
      </c>
      <c r="R4145" t="s">
        <v>74</v>
      </c>
      <c r="S4145" t="s">
        <v>118</v>
      </c>
      <c r="T4145" t="s">
        <v>268</v>
      </c>
      <c r="U4145">
        <v>4</v>
      </c>
      <c r="V4145" s="1">
        <v>45405</v>
      </c>
      <c r="W4145" s="1">
        <v>45408</v>
      </c>
      <c r="X4145" s="1">
        <v>45419</v>
      </c>
      <c r="Y4145" t="s">
        <v>81</v>
      </c>
      <c r="Z4145" t="s">
        <v>165</v>
      </c>
      <c r="AA4145" t="s">
        <v>42</v>
      </c>
      <c r="AB4145" t="s">
        <v>66</v>
      </c>
      <c r="AC4145" t="s">
        <v>93</v>
      </c>
      <c r="AD4145" t="s">
        <v>45</v>
      </c>
    </row>
    <row r="4146" spans="1:30" x14ac:dyDescent="0.3">
      <c r="A4146" t="s">
        <v>7561</v>
      </c>
      <c r="B4146" t="s">
        <v>3261</v>
      </c>
      <c r="C4146" t="s">
        <v>32</v>
      </c>
      <c r="D4146" t="s">
        <v>88</v>
      </c>
      <c r="E4146" t="s">
        <v>89</v>
      </c>
      <c r="F4146">
        <v>321</v>
      </c>
      <c r="G4146">
        <v>114.49</v>
      </c>
      <c r="H4146">
        <v>0</v>
      </c>
      <c r="I4146">
        <v>36751.29</v>
      </c>
      <c r="J4146">
        <v>21470.13</v>
      </c>
      <c r="K4146">
        <v>9614.23</v>
      </c>
      <c r="L4146">
        <v>2525.88</v>
      </c>
      <c r="M4146">
        <v>3330.68</v>
      </c>
      <c r="N4146">
        <v>-189.63</v>
      </c>
      <c r="O4146">
        <v>-0.52</v>
      </c>
      <c r="P4146" t="s">
        <v>35</v>
      </c>
      <c r="Q4146" t="s">
        <v>203</v>
      </c>
      <c r="R4146" t="s">
        <v>37</v>
      </c>
      <c r="S4146" t="s">
        <v>52</v>
      </c>
      <c r="T4146" t="s">
        <v>63</v>
      </c>
      <c r="U4146">
        <v>15</v>
      </c>
      <c r="V4146" s="1">
        <v>45991</v>
      </c>
      <c r="W4146" s="1">
        <v>46000</v>
      </c>
      <c r="X4146" s="1">
        <v>46043</v>
      </c>
      <c r="Y4146" t="s">
        <v>54</v>
      </c>
      <c r="Z4146" t="s">
        <v>92</v>
      </c>
      <c r="AA4146" t="s">
        <v>65</v>
      </c>
      <c r="AB4146" t="s">
        <v>66</v>
      </c>
      <c r="AC4146" t="s">
        <v>84</v>
      </c>
      <c r="AD4146" t="s">
        <v>67</v>
      </c>
    </row>
    <row r="4147" spans="1:30" x14ac:dyDescent="0.3">
      <c r="A4147" t="s">
        <v>7562</v>
      </c>
      <c r="B4147" t="s">
        <v>7563</v>
      </c>
      <c r="C4147" t="s">
        <v>70</v>
      </c>
      <c r="D4147" t="s">
        <v>130</v>
      </c>
      <c r="E4147" t="s">
        <v>131</v>
      </c>
      <c r="F4147">
        <v>1438</v>
      </c>
      <c r="G4147">
        <v>268.32</v>
      </c>
      <c r="H4147">
        <v>0</v>
      </c>
      <c r="I4147">
        <v>385844.16</v>
      </c>
      <c r="J4147">
        <v>265594.11</v>
      </c>
      <c r="K4147">
        <v>1736.12</v>
      </c>
      <c r="L4147">
        <v>2943.81</v>
      </c>
      <c r="M4147">
        <v>25888.98</v>
      </c>
      <c r="N4147">
        <v>89681.14</v>
      </c>
      <c r="O4147">
        <v>23.24</v>
      </c>
      <c r="P4147" t="s">
        <v>35</v>
      </c>
      <c r="Q4147" t="s">
        <v>96</v>
      </c>
      <c r="R4147" t="s">
        <v>51</v>
      </c>
      <c r="S4147" t="s">
        <v>118</v>
      </c>
      <c r="T4147" t="s">
        <v>39</v>
      </c>
      <c r="U4147">
        <v>2</v>
      </c>
      <c r="V4147" s="1">
        <v>45793</v>
      </c>
      <c r="W4147" s="1">
        <v>45797</v>
      </c>
      <c r="X4147" s="1">
        <v>45827</v>
      </c>
      <c r="Y4147" t="s">
        <v>81</v>
      </c>
      <c r="Z4147" t="s">
        <v>82</v>
      </c>
      <c r="AA4147" t="s">
        <v>42</v>
      </c>
      <c r="AB4147" t="s">
        <v>66</v>
      </c>
      <c r="AC4147" t="s">
        <v>57</v>
      </c>
      <c r="AD4147" t="s">
        <v>45</v>
      </c>
    </row>
    <row r="4148" spans="1:30" x14ac:dyDescent="0.3">
      <c r="A4148" t="s">
        <v>7564</v>
      </c>
      <c r="B4148" t="s">
        <v>4443</v>
      </c>
      <c r="C4148" t="s">
        <v>32</v>
      </c>
      <c r="D4148" t="s">
        <v>140</v>
      </c>
      <c r="E4148" t="s">
        <v>49</v>
      </c>
      <c r="F4148">
        <v>1134</v>
      </c>
      <c r="G4148">
        <v>189.55</v>
      </c>
      <c r="H4148">
        <v>0.1</v>
      </c>
      <c r="I4148">
        <v>193454.73</v>
      </c>
      <c r="J4148">
        <v>113959.48</v>
      </c>
      <c r="K4148">
        <v>5641.8</v>
      </c>
      <c r="L4148">
        <v>814.35</v>
      </c>
      <c r="M4148">
        <v>19674.59</v>
      </c>
      <c r="N4148">
        <v>53364.51</v>
      </c>
      <c r="O4148">
        <v>27.59</v>
      </c>
      <c r="P4148" t="s">
        <v>35</v>
      </c>
      <c r="Q4148" t="s">
        <v>203</v>
      </c>
      <c r="R4148" t="s">
        <v>74</v>
      </c>
      <c r="S4148" t="s">
        <v>97</v>
      </c>
      <c r="T4148" t="s">
        <v>170</v>
      </c>
      <c r="U4148">
        <v>7</v>
      </c>
      <c r="V4148" s="1">
        <v>45726</v>
      </c>
      <c r="W4148" s="1">
        <v>45732</v>
      </c>
      <c r="X4148" s="1">
        <v>45754</v>
      </c>
      <c r="Y4148" t="s">
        <v>40</v>
      </c>
      <c r="Z4148" t="s">
        <v>41</v>
      </c>
      <c r="AA4148" t="s">
        <v>42</v>
      </c>
      <c r="AB4148" t="s">
        <v>43</v>
      </c>
      <c r="AC4148" t="s">
        <v>93</v>
      </c>
      <c r="AD4148" t="s">
        <v>45</v>
      </c>
    </row>
    <row r="4149" spans="1:30" x14ac:dyDescent="0.3">
      <c r="A4149" t="s">
        <v>7565</v>
      </c>
      <c r="B4149" t="s">
        <v>6956</v>
      </c>
      <c r="C4149" t="s">
        <v>87</v>
      </c>
      <c r="D4149" t="s">
        <v>107</v>
      </c>
      <c r="E4149" t="s">
        <v>108</v>
      </c>
      <c r="F4149">
        <v>705</v>
      </c>
      <c r="G4149">
        <v>71.58</v>
      </c>
      <c r="H4149">
        <v>0</v>
      </c>
      <c r="I4149">
        <v>50463.9</v>
      </c>
      <c r="J4149">
        <v>35834.1</v>
      </c>
      <c r="K4149">
        <v>10705.53</v>
      </c>
      <c r="L4149">
        <v>2460.87</v>
      </c>
      <c r="M4149">
        <v>1135.07</v>
      </c>
      <c r="N4149">
        <v>328.33</v>
      </c>
      <c r="O4149">
        <v>0.65</v>
      </c>
      <c r="P4149" t="s">
        <v>35</v>
      </c>
      <c r="Q4149" t="s">
        <v>132</v>
      </c>
      <c r="R4149" t="s">
        <v>74</v>
      </c>
      <c r="S4149" t="s">
        <v>91</v>
      </c>
      <c r="T4149" t="s">
        <v>39</v>
      </c>
      <c r="U4149">
        <v>0</v>
      </c>
      <c r="V4149" s="1">
        <v>45847</v>
      </c>
      <c r="W4149" s="1">
        <v>45851</v>
      </c>
      <c r="X4149" s="1">
        <v>45878</v>
      </c>
      <c r="Y4149" t="s">
        <v>103</v>
      </c>
      <c r="Z4149" t="s">
        <v>119</v>
      </c>
      <c r="AA4149" t="s">
        <v>42</v>
      </c>
      <c r="AB4149" t="s">
        <v>66</v>
      </c>
      <c r="AC4149" t="s">
        <v>98</v>
      </c>
      <c r="AD4149" t="s">
        <v>58</v>
      </c>
    </row>
    <row r="4150" spans="1:30" x14ac:dyDescent="0.3">
      <c r="A4150" t="s">
        <v>7566</v>
      </c>
      <c r="B4150" t="s">
        <v>7567</v>
      </c>
      <c r="C4150" t="s">
        <v>80</v>
      </c>
      <c r="D4150" t="s">
        <v>88</v>
      </c>
      <c r="E4150" t="s">
        <v>89</v>
      </c>
      <c r="F4150">
        <v>1882</v>
      </c>
      <c r="G4150">
        <v>177.65</v>
      </c>
      <c r="H4150">
        <v>0</v>
      </c>
      <c r="I4150">
        <v>334337.3</v>
      </c>
      <c r="J4150">
        <v>200575.44</v>
      </c>
      <c r="K4150">
        <v>1155.71</v>
      </c>
      <c r="L4150">
        <v>1234.01</v>
      </c>
      <c r="M4150">
        <v>9581.49</v>
      </c>
      <c r="N4150">
        <v>121790.65</v>
      </c>
      <c r="O4150">
        <v>36.43</v>
      </c>
      <c r="P4150" t="s">
        <v>35</v>
      </c>
      <c r="Q4150" t="s">
        <v>50</v>
      </c>
      <c r="R4150" t="s">
        <v>51</v>
      </c>
      <c r="S4150" t="s">
        <v>52</v>
      </c>
      <c r="T4150" t="s">
        <v>39</v>
      </c>
      <c r="U4150">
        <v>0</v>
      </c>
      <c r="V4150" s="1">
        <v>45381</v>
      </c>
      <c r="W4150" s="1">
        <v>45387</v>
      </c>
      <c r="X4150" s="1">
        <v>45403</v>
      </c>
      <c r="Y4150" t="s">
        <v>40</v>
      </c>
      <c r="Z4150" t="s">
        <v>41</v>
      </c>
      <c r="AA4150" t="s">
        <v>83</v>
      </c>
      <c r="AB4150" t="s">
        <v>43</v>
      </c>
      <c r="AC4150" t="s">
        <v>123</v>
      </c>
      <c r="AD4150" t="s">
        <v>58</v>
      </c>
    </row>
    <row r="4151" spans="1:30" x14ac:dyDescent="0.3">
      <c r="A4151" t="s">
        <v>7568</v>
      </c>
      <c r="B4151" t="s">
        <v>7569</v>
      </c>
      <c r="C4151" t="s">
        <v>87</v>
      </c>
      <c r="D4151" t="s">
        <v>107</v>
      </c>
      <c r="E4151" t="s">
        <v>108</v>
      </c>
      <c r="F4151">
        <v>1303</v>
      </c>
      <c r="G4151">
        <v>301.12</v>
      </c>
      <c r="H4151">
        <v>0</v>
      </c>
      <c r="I4151">
        <v>392359.36</v>
      </c>
      <c r="J4151">
        <v>187619.41</v>
      </c>
      <c r="K4151">
        <v>2090.94</v>
      </c>
      <c r="L4151">
        <v>427.44</v>
      </c>
      <c r="M4151">
        <v>28839.93</v>
      </c>
      <c r="N4151">
        <v>173381.64</v>
      </c>
      <c r="O4151">
        <v>44.19</v>
      </c>
      <c r="P4151" t="s">
        <v>35</v>
      </c>
      <c r="Q4151" t="s">
        <v>132</v>
      </c>
      <c r="R4151" t="s">
        <v>51</v>
      </c>
      <c r="S4151" t="s">
        <v>97</v>
      </c>
      <c r="T4151" t="s">
        <v>53</v>
      </c>
      <c r="U4151">
        <v>4</v>
      </c>
      <c r="V4151" s="1">
        <v>45474</v>
      </c>
      <c r="W4151" s="1">
        <v>45482</v>
      </c>
      <c r="X4151" s="1">
        <v>45492</v>
      </c>
      <c r="Y4151" t="s">
        <v>103</v>
      </c>
      <c r="Z4151" t="s">
        <v>119</v>
      </c>
      <c r="AA4151" t="s">
        <v>56</v>
      </c>
      <c r="AB4151" t="s">
        <v>43</v>
      </c>
      <c r="AC4151" t="s">
        <v>93</v>
      </c>
      <c r="AD4151" t="s">
        <v>45</v>
      </c>
    </row>
    <row r="4152" spans="1:30" x14ac:dyDescent="0.3">
      <c r="A4152" t="s">
        <v>7570</v>
      </c>
      <c r="B4152" t="s">
        <v>5243</v>
      </c>
      <c r="C4152" t="s">
        <v>70</v>
      </c>
      <c r="D4152" t="s">
        <v>159</v>
      </c>
      <c r="E4152" t="s">
        <v>160</v>
      </c>
      <c r="F4152">
        <v>776</v>
      </c>
      <c r="G4152">
        <v>360.28</v>
      </c>
      <c r="H4152">
        <v>0.05</v>
      </c>
      <c r="I4152">
        <v>265598.42</v>
      </c>
      <c r="J4152">
        <v>173066.12</v>
      </c>
      <c r="K4152">
        <v>8439.74</v>
      </c>
      <c r="L4152">
        <v>1620.21</v>
      </c>
      <c r="M4152">
        <v>10113.43</v>
      </c>
      <c r="N4152">
        <v>72358.92</v>
      </c>
      <c r="O4152">
        <v>27.24</v>
      </c>
      <c r="P4152" t="s">
        <v>35</v>
      </c>
      <c r="Q4152" t="s">
        <v>36</v>
      </c>
      <c r="R4152" t="s">
        <v>37</v>
      </c>
      <c r="S4152" t="s">
        <v>118</v>
      </c>
      <c r="T4152" t="s">
        <v>63</v>
      </c>
      <c r="U4152">
        <v>0</v>
      </c>
      <c r="V4152" s="1">
        <v>45617</v>
      </c>
      <c r="W4152" s="1">
        <v>45623</v>
      </c>
      <c r="X4152" s="1">
        <v>45634</v>
      </c>
      <c r="Y4152" t="s">
        <v>54</v>
      </c>
      <c r="Z4152" t="s">
        <v>92</v>
      </c>
      <c r="AA4152" t="s">
        <v>42</v>
      </c>
      <c r="AB4152" t="s">
        <v>66</v>
      </c>
      <c r="AC4152" t="s">
        <v>93</v>
      </c>
      <c r="AD4152" t="s">
        <v>45</v>
      </c>
    </row>
    <row r="4153" spans="1:30" x14ac:dyDescent="0.3">
      <c r="A4153" t="s">
        <v>7571</v>
      </c>
      <c r="B4153" t="s">
        <v>7572</v>
      </c>
      <c r="C4153" t="s">
        <v>135</v>
      </c>
      <c r="D4153" t="s">
        <v>140</v>
      </c>
      <c r="E4153" t="s">
        <v>49</v>
      </c>
      <c r="F4153">
        <v>1155</v>
      </c>
      <c r="G4153">
        <v>175.32</v>
      </c>
      <c r="H4153">
        <v>0.1</v>
      </c>
      <c r="I4153">
        <v>182245.14</v>
      </c>
      <c r="J4153">
        <v>85963.49</v>
      </c>
      <c r="K4153">
        <v>13115.62</v>
      </c>
      <c r="L4153">
        <v>2183.59</v>
      </c>
      <c r="M4153">
        <v>6865.78</v>
      </c>
      <c r="N4153">
        <v>74116.66</v>
      </c>
      <c r="O4153">
        <v>40.67</v>
      </c>
      <c r="P4153" t="s">
        <v>35</v>
      </c>
      <c r="Q4153" t="s">
        <v>297</v>
      </c>
      <c r="R4153" t="s">
        <v>37</v>
      </c>
      <c r="S4153" t="s">
        <v>38</v>
      </c>
      <c r="T4153" t="s">
        <v>63</v>
      </c>
      <c r="U4153">
        <v>15</v>
      </c>
      <c r="V4153" s="1">
        <v>45649</v>
      </c>
      <c r="W4153" s="1">
        <v>45653</v>
      </c>
      <c r="X4153" s="1">
        <v>45686</v>
      </c>
      <c r="Y4153" t="s">
        <v>54</v>
      </c>
      <c r="Z4153" t="s">
        <v>55</v>
      </c>
      <c r="AA4153" t="s">
        <v>56</v>
      </c>
      <c r="AB4153" t="s">
        <v>76</v>
      </c>
      <c r="AC4153" t="s">
        <v>98</v>
      </c>
      <c r="AD4153" t="s">
        <v>58</v>
      </c>
    </row>
    <row r="4154" spans="1:30" x14ac:dyDescent="0.3">
      <c r="A4154" t="s">
        <v>7573</v>
      </c>
      <c r="B4154" t="s">
        <v>7574</v>
      </c>
      <c r="C4154" t="s">
        <v>87</v>
      </c>
      <c r="D4154" t="s">
        <v>130</v>
      </c>
      <c r="E4154" t="s">
        <v>131</v>
      </c>
      <c r="F4154">
        <v>1809</v>
      </c>
      <c r="G4154">
        <v>82.94</v>
      </c>
      <c r="H4154">
        <v>0.15</v>
      </c>
      <c r="I4154">
        <v>127532.69</v>
      </c>
      <c r="J4154">
        <v>60904.6</v>
      </c>
      <c r="K4154">
        <v>9871.7900000000009</v>
      </c>
      <c r="L4154">
        <v>354.59</v>
      </c>
      <c r="M4154">
        <v>12079.86</v>
      </c>
      <c r="N4154">
        <v>44321.85</v>
      </c>
      <c r="O4154">
        <v>34.75</v>
      </c>
      <c r="P4154" t="s">
        <v>35</v>
      </c>
      <c r="Q4154" t="s">
        <v>122</v>
      </c>
      <c r="R4154" t="s">
        <v>74</v>
      </c>
      <c r="S4154" t="s">
        <v>118</v>
      </c>
      <c r="T4154" t="s">
        <v>53</v>
      </c>
      <c r="U4154">
        <v>2</v>
      </c>
      <c r="V4154" s="1">
        <v>45646</v>
      </c>
      <c r="W4154" s="1">
        <v>45653</v>
      </c>
      <c r="X4154" s="1">
        <v>45667</v>
      </c>
      <c r="Y4154" t="s">
        <v>54</v>
      </c>
      <c r="Z4154" t="s">
        <v>55</v>
      </c>
      <c r="AA4154" t="s">
        <v>83</v>
      </c>
      <c r="AB4154" t="s">
        <v>66</v>
      </c>
      <c r="AC4154" t="s">
        <v>44</v>
      </c>
      <c r="AD4154" t="s">
        <v>67</v>
      </c>
    </row>
    <row r="4155" spans="1:30" x14ac:dyDescent="0.3">
      <c r="A4155" t="s">
        <v>7575</v>
      </c>
      <c r="B4155" t="s">
        <v>7576</v>
      </c>
      <c r="C4155" t="s">
        <v>87</v>
      </c>
      <c r="D4155" t="s">
        <v>130</v>
      </c>
      <c r="E4155" t="s">
        <v>131</v>
      </c>
      <c r="F4155">
        <v>1321</v>
      </c>
      <c r="G4155">
        <v>118.01</v>
      </c>
      <c r="H4155">
        <v>0.05</v>
      </c>
      <c r="I4155">
        <v>148096.65</v>
      </c>
      <c r="J4155">
        <v>73136.08</v>
      </c>
      <c r="K4155">
        <v>8860.43</v>
      </c>
      <c r="L4155">
        <v>668.51</v>
      </c>
      <c r="M4155">
        <v>3450.03</v>
      </c>
      <c r="N4155">
        <v>61981.599999999999</v>
      </c>
      <c r="O4155">
        <v>41.85</v>
      </c>
      <c r="P4155" t="s">
        <v>35</v>
      </c>
      <c r="Q4155" t="s">
        <v>96</v>
      </c>
      <c r="R4155" t="s">
        <v>37</v>
      </c>
      <c r="S4155" t="s">
        <v>52</v>
      </c>
      <c r="T4155" t="s">
        <v>39</v>
      </c>
      <c r="U4155">
        <v>0</v>
      </c>
      <c r="V4155" s="1">
        <v>45803</v>
      </c>
      <c r="W4155" s="1">
        <v>45808</v>
      </c>
      <c r="X4155" s="1">
        <v>45819</v>
      </c>
      <c r="Y4155" t="s">
        <v>81</v>
      </c>
      <c r="Z4155" t="s">
        <v>82</v>
      </c>
      <c r="AA4155" t="s">
        <v>56</v>
      </c>
      <c r="AB4155" t="s">
        <v>43</v>
      </c>
      <c r="AC4155" t="s">
        <v>98</v>
      </c>
      <c r="AD4155" t="s">
        <v>45</v>
      </c>
    </row>
    <row r="4156" spans="1:30" x14ac:dyDescent="0.3">
      <c r="A4156" t="s">
        <v>7577</v>
      </c>
      <c r="B4156" t="s">
        <v>732</v>
      </c>
      <c r="C4156" t="s">
        <v>135</v>
      </c>
      <c r="D4156" t="s">
        <v>48</v>
      </c>
      <c r="E4156" t="s">
        <v>49</v>
      </c>
      <c r="F4156">
        <v>158</v>
      </c>
      <c r="G4156">
        <v>221.28</v>
      </c>
      <c r="H4156">
        <v>0.1</v>
      </c>
      <c r="I4156">
        <v>31466.02</v>
      </c>
      <c r="J4156">
        <v>16713.419999999998</v>
      </c>
      <c r="L4156">
        <v>684.67</v>
      </c>
      <c r="M4156">
        <v>2079.9299999999998</v>
      </c>
      <c r="N4156">
        <v>5582.23</v>
      </c>
      <c r="O4156">
        <v>17.739999999999998</v>
      </c>
      <c r="P4156" t="s">
        <v>35</v>
      </c>
      <c r="Q4156" t="s">
        <v>96</v>
      </c>
      <c r="R4156" t="s">
        <v>37</v>
      </c>
      <c r="S4156" t="s">
        <v>38</v>
      </c>
      <c r="T4156" t="s">
        <v>63</v>
      </c>
      <c r="U4156">
        <v>10</v>
      </c>
      <c r="V4156" s="1">
        <v>45371</v>
      </c>
      <c r="W4156" s="1">
        <v>45375</v>
      </c>
      <c r="X4156" s="1">
        <v>45403</v>
      </c>
      <c r="Y4156" t="s">
        <v>40</v>
      </c>
      <c r="Z4156" t="s">
        <v>41</v>
      </c>
      <c r="AA4156" t="s">
        <v>42</v>
      </c>
      <c r="AB4156" t="s">
        <v>66</v>
      </c>
      <c r="AC4156" t="s">
        <v>93</v>
      </c>
      <c r="AD4156" t="s">
        <v>67</v>
      </c>
    </row>
    <row r="4157" spans="1:30" x14ac:dyDescent="0.3">
      <c r="A4157" t="s">
        <v>7578</v>
      </c>
      <c r="B4157" t="s">
        <v>3087</v>
      </c>
      <c r="C4157" t="s">
        <v>80</v>
      </c>
      <c r="D4157" t="s">
        <v>88</v>
      </c>
      <c r="E4157" t="s">
        <v>89</v>
      </c>
      <c r="F4157">
        <v>1118</v>
      </c>
      <c r="G4157">
        <v>97.71</v>
      </c>
      <c r="H4157">
        <v>0.15</v>
      </c>
      <c r="I4157">
        <v>92853.81</v>
      </c>
      <c r="J4157">
        <v>58495.07</v>
      </c>
      <c r="K4157">
        <v>1880.59</v>
      </c>
      <c r="L4157">
        <v>1842.04</v>
      </c>
      <c r="M4157">
        <v>2587.0100000000002</v>
      </c>
      <c r="N4157">
        <v>28049.1</v>
      </c>
      <c r="O4157">
        <v>30.21</v>
      </c>
      <c r="P4157" t="s">
        <v>35</v>
      </c>
      <c r="Q4157" t="s">
        <v>193</v>
      </c>
      <c r="R4157" t="s">
        <v>74</v>
      </c>
      <c r="S4157" t="s">
        <v>52</v>
      </c>
      <c r="T4157" t="s">
        <v>53</v>
      </c>
      <c r="U4157">
        <v>4</v>
      </c>
      <c r="V4157" s="1">
        <v>45617</v>
      </c>
      <c r="W4157" s="1">
        <v>45623</v>
      </c>
      <c r="X4157" s="1">
        <v>45634</v>
      </c>
      <c r="Y4157" t="s">
        <v>54</v>
      </c>
      <c r="Z4157" t="s">
        <v>92</v>
      </c>
      <c r="AA4157" t="s">
        <v>65</v>
      </c>
      <c r="AB4157" t="s">
        <v>76</v>
      </c>
      <c r="AC4157" t="s">
        <v>44</v>
      </c>
      <c r="AD4157" t="s">
        <v>58</v>
      </c>
    </row>
    <row r="4158" spans="1:30" x14ac:dyDescent="0.3">
      <c r="A4158" t="s">
        <v>7579</v>
      </c>
      <c r="B4158" t="s">
        <v>5955</v>
      </c>
      <c r="C4158" t="s">
        <v>135</v>
      </c>
      <c r="D4158" t="s">
        <v>101</v>
      </c>
      <c r="E4158" t="s">
        <v>102</v>
      </c>
      <c r="F4158">
        <v>128</v>
      </c>
      <c r="G4158">
        <v>58.51</v>
      </c>
      <c r="H4158">
        <v>0.1</v>
      </c>
      <c r="I4158">
        <v>6740.35</v>
      </c>
      <c r="J4158">
        <v>4149.1099999999997</v>
      </c>
      <c r="K4158">
        <v>9016.94</v>
      </c>
      <c r="L4158">
        <v>1837.71</v>
      </c>
      <c r="M4158">
        <v>210.58</v>
      </c>
      <c r="N4158">
        <v>-8473.99</v>
      </c>
      <c r="O4158">
        <v>-125.72</v>
      </c>
      <c r="P4158" t="s">
        <v>35</v>
      </c>
      <c r="Q4158" t="s">
        <v>96</v>
      </c>
      <c r="R4158" t="s">
        <v>74</v>
      </c>
      <c r="S4158" t="s">
        <v>91</v>
      </c>
      <c r="T4158" t="s">
        <v>39</v>
      </c>
      <c r="U4158">
        <v>2</v>
      </c>
      <c r="V4158" s="1">
        <v>45551</v>
      </c>
      <c r="W4158" s="1">
        <v>45556</v>
      </c>
      <c r="X4158" s="1">
        <v>45572</v>
      </c>
      <c r="Y4158" t="s">
        <v>103</v>
      </c>
      <c r="Z4158" t="s">
        <v>104</v>
      </c>
      <c r="AA4158" t="s">
        <v>56</v>
      </c>
      <c r="AB4158" t="s">
        <v>43</v>
      </c>
      <c r="AC4158" t="s">
        <v>84</v>
      </c>
      <c r="AD4158" t="s">
        <v>58</v>
      </c>
    </row>
    <row r="4159" spans="1:30" x14ac:dyDescent="0.3">
      <c r="A4159" t="s">
        <v>7580</v>
      </c>
      <c r="B4159" t="s">
        <v>7581</v>
      </c>
      <c r="C4159" t="s">
        <v>70</v>
      </c>
      <c r="D4159" t="s">
        <v>88</v>
      </c>
      <c r="E4159" t="s">
        <v>89</v>
      </c>
      <c r="F4159">
        <v>1880</v>
      </c>
      <c r="G4159">
        <v>193.43</v>
      </c>
      <c r="H4159">
        <v>0.1</v>
      </c>
      <c r="I4159">
        <v>327283.56</v>
      </c>
      <c r="J4159">
        <v>228237.64</v>
      </c>
      <c r="K4159">
        <v>5963.47</v>
      </c>
      <c r="L4159">
        <v>1731.43</v>
      </c>
      <c r="M4159">
        <v>20983.33</v>
      </c>
      <c r="N4159">
        <v>70367.69</v>
      </c>
      <c r="O4159">
        <v>21.5</v>
      </c>
      <c r="P4159" t="s">
        <v>35</v>
      </c>
      <c r="Q4159" t="s">
        <v>50</v>
      </c>
      <c r="R4159" t="s">
        <v>74</v>
      </c>
      <c r="S4159" t="s">
        <v>52</v>
      </c>
      <c r="T4159" t="s">
        <v>39</v>
      </c>
      <c r="U4159">
        <v>7</v>
      </c>
      <c r="V4159" s="1">
        <v>45812</v>
      </c>
      <c r="W4159" s="1">
        <v>45820</v>
      </c>
      <c r="X4159" s="1">
        <v>45845</v>
      </c>
      <c r="Y4159" t="s">
        <v>81</v>
      </c>
      <c r="Z4159" t="s">
        <v>150</v>
      </c>
      <c r="AA4159" t="s">
        <v>42</v>
      </c>
      <c r="AB4159" t="s">
        <v>43</v>
      </c>
      <c r="AC4159" t="s">
        <v>57</v>
      </c>
      <c r="AD4159" t="s">
        <v>45</v>
      </c>
    </row>
    <row r="4160" spans="1:30" x14ac:dyDescent="0.3">
      <c r="A4160" t="s">
        <v>7582</v>
      </c>
      <c r="B4160" t="s">
        <v>1813</v>
      </c>
      <c r="C4160" t="s">
        <v>80</v>
      </c>
      <c r="D4160" t="s">
        <v>140</v>
      </c>
      <c r="E4160" t="s">
        <v>49</v>
      </c>
      <c r="F4160">
        <v>60</v>
      </c>
      <c r="G4160">
        <v>162.18</v>
      </c>
      <c r="H4160">
        <v>0</v>
      </c>
      <c r="I4160">
        <v>9730.7999999999993</v>
      </c>
      <c r="J4160">
        <v>4588.4399999999996</v>
      </c>
      <c r="K4160">
        <v>7443.33</v>
      </c>
      <c r="L4160">
        <v>2881.6</v>
      </c>
      <c r="M4160">
        <v>492.23</v>
      </c>
      <c r="N4160">
        <v>-5674.8</v>
      </c>
      <c r="O4160">
        <v>-58.32</v>
      </c>
      <c r="P4160" t="s">
        <v>35</v>
      </c>
      <c r="Q4160" t="s">
        <v>111</v>
      </c>
      <c r="R4160" t="s">
        <v>74</v>
      </c>
      <c r="S4160" t="s">
        <v>118</v>
      </c>
      <c r="T4160" t="s">
        <v>268</v>
      </c>
      <c r="U4160">
        <v>15</v>
      </c>
      <c r="V4160" s="1">
        <v>45406</v>
      </c>
      <c r="W4160" s="1">
        <v>45416</v>
      </c>
      <c r="X4160" s="1">
        <v>45447</v>
      </c>
      <c r="Y4160" t="s">
        <v>81</v>
      </c>
      <c r="Z4160" t="s">
        <v>165</v>
      </c>
      <c r="AA4160" t="s">
        <v>42</v>
      </c>
      <c r="AB4160" t="s">
        <v>43</v>
      </c>
      <c r="AC4160" t="s">
        <v>123</v>
      </c>
      <c r="AD4160" t="s">
        <v>67</v>
      </c>
    </row>
    <row r="4161" spans="1:30" x14ac:dyDescent="0.3">
      <c r="A4161" t="s">
        <v>7583</v>
      </c>
      <c r="B4161" t="s">
        <v>7584</v>
      </c>
      <c r="C4161" t="s">
        <v>87</v>
      </c>
      <c r="D4161" t="s">
        <v>130</v>
      </c>
      <c r="E4161" t="s">
        <v>131</v>
      </c>
      <c r="F4161">
        <v>765</v>
      </c>
      <c r="G4161">
        <v>165.97</v>
      </c>
      <c r="H4161">
        <v>0.1</v>
      </c>
      <c r="I4161">
        <v>114270.35</v>
      </c>
      <c r="J4161">
        <v>65592.23</v>
      </c>
      <c r="K4161">
        <v>14345.55</v>
      </c>
      <c r="L4161">
        <v>1134.97</v>
      </c>
      <c r="M4161">
        <v>7704.75</v>
      </c>
      <c r="N4161">
        <v>25492.85</v>
      </c>
      <c r="O4161">
        <v>22.31</v>
      </c>
      <c r="P4161" t="s">
        <v>35</v>
      </c>
      <c r="Q4161" t="s">
        <v>117</v>
      </c>
      <c r="R4161" t="s">
        <v>51</v>
      </c>
      <c r="S4161" t="s">
        <v>97</v>
      </c>
      <c r="T4161" t="s">
        <v>63</v>
      </c>
      <c r="U4161">
        <v>2</v>
      </c>
      <c r="V4161" s="1">
        <v>45753</v>
      </c>
      <c r="W4161" s="1">
        <v>45761</v>
      </c>
      <c r="X4161" s="1">
        <v>45773</v>
      </c>
      <c r="Y4161" t="s">
        <v>81</v>
      </c>
      <c r="Z4161" t="s">
        <v>165</v>
      </c>
      <c r="AA4161" t="s">
        <v>83</v>
      </c>
      <c r="AB4161" t="s">
        <v>76</v>
      </c>
      <c r="AC4161" t="s">
        <v>84</v>
      </c>
      <c r="AD4161" t="s">
        <v>67</v>
      </c>
    </row>
    <row r="4162" spans="1:30" x14ac:dyDescent="0.3">
      <c r="A4162" t="s">
        <v>7585</v>
      </c>
      <c r="B4162" t="s">
        <v>7586</v>
      </c>
      <c r="C4162" t="s">
        <v>135</v>
      </c>
      <c r="D4162" t="s">
        <v>159</v>
      </c>
      <c r="E4162" t="s">
        <v>160</v>
      </c>
      <c r="F4162">
        <v>1450</v>
      </c>
      <c r="G4162">
        <v>272.73</v>
      </c>
      <c r="H4162">
        <v>0.15</v>
      </c>
      <c r="I4162">
        <v>336139.72</v>
      </c>
      <c r="J4162">
        <v>168382.71</v>
      </c>
      <c r="K4162">
        <v>1289.29</v>
      </c>
      <c r="L4162">
        <v>937.91</v>
      </c>
      <c r="M4162">
        <v>8907.19</v>
      </c>
      <c r="N4162">
        <v>156622.62</v>
      </c>
      <c r="O4162">
        <v>46.59</v>
      </c>
      <c r="P4162" t="s">
        <v>35</v>
      </c>
      <c r="Q4162" t="s">
        <v>50</v>
      </c>
      <c r="R4162" t="s">
        <v>51</v>
      </c>
      <c r="S4162" t="s">
        <v>38</v>
      </c>
      <c r="T4162" t="s">
        <v>63</v>
      </c>
      <c r="U4162">
        <v>7</v>
      </c>
      <c r="V4162" s="1">
        <v>45695</v>
      </c>
      <c r="W4162" s="1">
        <v>45701</v>
      </c>
      <c r="X4162" s="1">
        <v>45732</v>
      </c>
      <c r="Y4162" t="s">
        <v>40</v>
      </c>
      <c r="Z4162" t="s">
        <v>147</v>
      </c>
      <c r="AA4162" t="s">
        <v>83</v>
      </c>
      <c r="AB4162" t="s">
        <v>76</v>
      </c>
      <c r="AC4162" t="s">
        <v>77</v>
      </c>
      <c r="AD4162" t="s">
        <v>45</v>
      </c>
    </row>
    <row r="4163" spans="1:30" x14ac:dyDescent="0.3">
      <c r="A4163" t="s">
        <v>7587</v>
      </c>
      <c r="B4163" t="s">
        <v>7588</v>
      </c>
      <c r="C4163" t="s">
        <v>80</v>
      </c>
      <c r="D4163" t="s">
        <v>71</v>
      </c>
      <c r="E4163" t="s">
        <v>72</v>
      </c>
      <c r="F4163">
        <v>159</v>
      </c>
      <c r="G4163">
        <v>109.98</v>
      </c>
      <c r="H4163">
        <v>0.1</v>
      </c>
      <c r="I4163">
        <v>15738.14</v>
      </c>
      <c r="J4163">
        <v>7854.7</v>
      </c>
      <c r="K4163">
        <v>7523.66</v>
      </c>
      <c r="L4163">
        <v>353.77</v>
      </c>
      <c r="M4163">
        <v>1250.19</v>
      </c>
      <c r="N4163">
        <v>-1244.18</v>
      </c>
      <c r="O4163">
        <v>-7.91</v>
      </c>
      <c r="P4163" t="s">
        <v>35</v>
      </c>
      <c r="Q4163" t="s">
        <v>132</v>
      </c>
      <c r="R4163" t="s">
        <v>51</v>
      </c>
      <c r="S4163" t="s">
        <v>97</v>
      </c>
      <c r="T4163" t="s">
        <v>63</v>
      </c>
      <c r="U4163">
        <v>0</v>
      </c>
      <c r="V4163" s="1">
        <v>45904</v>
      </c>
      <c r="W4163" s="1">
        <v>45913</v>
      </c>
      <c r="X4163" s="1">
        <v>45925</v>
      </c>
      <c r="Y4163" t="s">
        <v>103</v>
      </c>
      <c r="Z4163" t="s">
        <v>104</v>
      </c>
      <c r="AA4163" t="s">
        <v>42</v>
      </c>
      <c r="AB4163" t="s">
        <v>66</v>
      </c>
      <c r="AC4163" t="s">
        <v>57</v>
      </c>
      <c r="AD4163" t="s">
        <v>45</v>
      </c>
    </row>
    <row r="4164" spans="1:30" x14ac:dyDescent="0.3">
      <c r="A4164" t="s">
        <v>7589</v>
      </c>
      <c r="B4164" t="s">
        <v>7590</v>
      </c>
      <c r="C4164" t="s">
        <v>32</v>
      </c>
      <c r="D4164" t="s">
        <v>107</v>
      </c>
      <c r="E4164" t="s">
        <v>108</v>
      </c>
      <c r="F4164">
        <v>1323</v>
      </c>
      <c r="G4164">
        <v>346.79</v>
      </c>
      <c r="H4164">
        <v>0.15</v>
      </c>
      <c r="I4164">
        <v>389982.69</v>
      </c>
      <c r="J4164">
        <v>189616.41</v>
      </c>
      <c r="K4164">
        <v>14716.09</v>
      </c>
      <c r="L4164">
        <v>2862</v>
      </c>
      <c r="M4164">
        <v>17099.599999999999</v>
      </c>
      <c r="N4164">
        <v>165688.59</v>
      </c>
      <c r="O4164">
        <v>42.49</v>
      </c>
      <c r="P4164" t="s">
        <v>35</v>
      </c>
      <c r="Q4164" t="s">
        <v>90</v>
      </c>
      <c r="R4164" t="s">
        <v>37</v>
      </c>
      <c r="S4164" t="s">
        <v>97</v>
      </c>
      <c r="T4164" t="s">
        <v>63</v>
      </c>
      <c r="U4164">
        <v>2</v>
      </c>
      <c r="V4164" s="1">
        <v>45452</v>
      </c>
      <c r="W4164" s="1">
        <v>45458</v>
      </c>
      <c r="X4164" s="1">
        <v>45486</v>
      </c>
      <c r="Y4164" t="s">
        <v>81</v>
      </c>
      <c r="Z4164" t="s">
        <v>150</v>
      </c>
      <c r="AA4164" t="s">
        <v>56</v>
      </c>
      <c r="AB4164" t="s">
        <v>43</v>
      </c>
      <c r="AC4164" t="s">
        <v>44</v>
      </c>
      <c r="AD4164" t="s">
        <v>67</v>
      </c>
    </row>
    <row r="4165" spans="1:30" x14ac:dyDescent="0.3">
      <c r="A4165" t="s">
        <v>7591</v>
      </c>
      <c r="B4165" t="s">
        <v>4127</v>
      </c>
      <c r="C4165" t="s">
        <v>135</v>
      </c>
      <c r="D4165" t="s">
        <v>130</v>
      </c>
      <c r="E4165" t="s">
        <v>131</v>
      </c>
      <c r="F4165">
        <v>1858</v>
      </c>
      <c r="G4165">
        <v>143.72</v>
      </c>
      <c r="H4165">
        <v>0</v>
      </c>
      <c r="I4165">
        <v>267031.76</v>
      </c>
      <c r="J4165">
        <v>193034.1</v>
      </c>
      <c r="K4165">
        <v>1972.3</v>
      </c>
      <c r="L4165">
        <v>2020.4</v>
      </c>
      <c r="M4165">
        <v>17302.349999999999</v>
      </c>
      <c r="N4165">
        <v>52702.61</v>
      </c>
      <c r="O4165">
        <v>19.739999999999998</v>
      </c>
      <c r="P4165" t="s">
        <v>35</v>
      </c>
      <c r="Q4165" t="s">
        <v>73</v>
      </c>
      <c r="R4165" t="s">
        <v>74</v>
      </c>
      <c r="S4165" t="s">
        <v>52</v>
      </c>
      <c r="T4165" t="s">
        <v>39</v>
      </c>
      <c r="U4165">
        <v>15</v>
      </c>
      <c r="V4165" s="1">
        <v>45580</v>
      </c>
      <c r="W4165" s="1">
        <v>45589</v>
      </c>
      <c r="X4165" s="1">
        <v>45610</v>
      </c>
      <c r="Y4165" t="s">
        <v>54</v>
      </c>
      <c r="Z4165" t="s">
        <v>75</v>
      </c>
      <c r="AA4165" t="s">
        <v>56</v>
      </c>
      <c r="AB4165" t="s">
        <v>66</v>
      </c>
      <c r="AC4165" t="s">
        <v>44</v>
      </c>
      <c r="AD4165" t="s">
        <v>58</v>
      </c>
    </row>
    <row r="4166" spans="1:30" x14ac:dyDescent="0.3">
      <c r="A4166" t="s">
        <v>7592</v>
      </c>
      <c r="B4166" t="s">
        <v>1611</v>
      </c>
      <c r="C4166" t="s">
        <v>32</v>
      </c>
      <c r="D4166" t="s">
        <v>71</v>
      </c>
      <c r="E4166" t="s">
        <v>72</v>
      </c>
      <c r="F4166">
        <v>1617</v>
      </c>
      <c r="G4166">
        <v>93.65</v>
      </c>
      <c r="H4166">
        <v>0.1</v>
      </c>
      <c r="I4166">
        <v>136288.85</v>
      </c>
      <c r="J4166">
        <v>73855.429999999993</v>
      </c>
      <c r="K4166">
        <v>3832.12</v>
      </c>
      <c r="L4166">
        <v>2856.52</v>
      </c>
      <c r="M4166">
        <v>12293.91</v>
      </c>
      <c r="N4166">
        <v>43450.87</v>
      </c>
      <c r="O4166">
        <v>31.88</v>
      </c>
      <c r="P4166" t="s">
        <v>35</v>
      </c>
      <c r="Q4166" t="s">
        <v>203</v>
      </c>
      <c r="R4166" t="s">
        <v>37</v>
      </c>
      <c r="S4166" t="s">
        <v>97</v>
      </c>
      <c r="T4166" t="s">
        <v>63</v>
      </c>
      <c r="U4166">
        <v>2</v>
      </c>
      <c r="V4166" s="1">
        <v>45823</v>
      </c>
      <c r="W4166" s="1">
        <v>45826</v>
      </c>
      <c r="X4166" s="1">
        <v>45839</v>
      </c>
      <c r="Y4166" t="s">
        <v>81</v>
      </c>
      <c r="Z4166" t="s">
        <v>150</v>
      </c>
      <c r="AA4166" t="s">
        <v>42</v>
      </c>
      <c r="AB4166" t="s">
        <v>76</v>
      </c>
      <c r="AC4166" t="s">
        <v>77</v>
      </c>
      <c r="AD4166" t="s">
        <v>58</v>
      </c>
    </row>
    <row r="4167" spans="1:30" x14ac:dyDescent="0.3">
      <c r="A4167" t="s">
        <v>7593</v>
      </c>
      <c r="B4167" t="s">
        <v>7594</v>
      </c>
      <c r="C4167" t="s">
        <v>32</v>
      </c>
      <c r="D4167" t="s">
        <v>33</v>
      </c>
      <c r="E4167" t="s">
        <v>34</v>
      </c>
      <c r="F4167">
        <v>1084</v>
      </c>
      <c r="G4167">
        <v>219.39</v>
      </c>
      <c r="H4167">
        <v>0</v>
      </c>
      <c r="I4167">
        <v>237818.76</v>
      </c>
      <c r="J4167">
        <v>177201.98</v>
      </c>
      <c r="K4167">
        <v>11433.21</v>
      </c>
      <c r="L4167">
        <v>1187.81</v>
      </c>
      <c r="M4167">
        <v>14167.35</v>
      </c>
      <c r="N4167">
        <v>33828.410000000003</v>
      </c>
      <c r="O4167">
        <v>14.22</v>
      </c>
      <c r="P4167" t="s">
        <v>35</v>
      </c>
      <c r="Q4167" t="s">
        <v>90</v>
      </c>
      <c r="R4167" t="s">
        <v>74</v>
      </c>
      <c r="S4167" t="s">
        <v>118</v>
      </c>
      <c r="T4167" t="s">
        <v>63</v>
      </c>
      <c r="U4167">
        <v>10</v>
      </c>
      <c r="V4167" s="1">
        <v>45585</v>
      </c>
      <c r="W4167" s="1">
        <v>45591</v>
      </c>
      <c r="X4167" s="1">
        <v>45607</v>
      </c>
      <c r="Y4167" t="s">
        <v>54</v>
      </c>
      <c r="Z4167" t="s">
        <v>75</v>
      </c>
      <c r="AA4167" t="s">
        <v>65</v>
      </c>
      <c r="AB4167" t="s">
        <v>76</v>
      </c>
      <c r="AC4167" t="s">
        <v>77</v>
      </c>
      <c r="AD4167" t="s">
        <v>45</v>
      </c>
    </row>
    <row r="4168" spans="1:30" x14ac:dyDescent="0.3">
      <c r="A4168" t="s">
        <v>7595</v>
      </c>
      <c r="B4168" t="s">
        <v>1420</v>
      </c>
      <c r="C4168" t="s">
        <v>80</v>
      </c>
      <c r="D4168" t="s">
        <v>48</v>
      </c>
      <c r="E4168" t="s">
        <v>49</v>
      </c>
      <c r="F4168">
        <v>669</v>
      </c>
      <c r="G4168">
        <v>253.41</v>
      </c>
      <c r="H4168">
        <v>0</v>
      </c>
      <c r="I4168">
        <v>169531.29</v>
      </c>
      <c r="J4168">
        <v>91909.02</v>
      </c>
      <c r="K4168">
        <v>3139.34</v>
      </c>
      <c r="L4168">
        <v>2416.4699999999998</v>
      </c>
      <c r="M4168">
        <v>11665.19</v>
      </c>
      <c r="N4168">
        <v>60401.27</v>
      </c>
      <c r="O4168">
        <v>35.630000000000003</v>
      </c>
      <c r="P4168" t="s">
        <v>35</v>
      </c>
      <c r="Q4168" t="s">
        <v>111</v>
      </c>
      <c r="R4168" t="s">
        <v>74</v>
      </c>
      <c r="S4168" t="s">
        <v>97</v>
      </c>
      <c r="T4168" t="s">
        <v>53</v>
      </c>
      <c r="U4168">
        <v>0</v>
      </c>
      <c r="V4168" s="1">
        <v>45926</v>
      </c>
      <c r="W4168" s="1">
        <v>45930</v>
      </c>
      <c r="X4168" s="1">
        <v>45956</v>
      </c>
      <c r="Y4168" t="s">
        <v>103</v>
      </c>
      <c r="Z4168" t="s">
        <v>104</v>
      </c>
      <c r="AA4168" t="s">
        <v>56</v>
      </c>
      <c r="AB4168" t="s">
        <v>76</v>
      </c>
      <c r="AC4168" t="s">
        <v>84</v>
      </c>
      <c r="AD4168" t="s">
        <v>45</v>
      </c>
    </row>
    <row r="4169" spans="1:30" x14ac:dyDescent="0.3">
      <c r="A4169" t="s">
        <v>7596</v>
      </c>
      <c r="B4169" t="s">
        <v>7597</v>
      </c>
      <c r="C4169" t="s">
        <v>80</v>
      </c>
      <c r="D4169" t="s">
        <v>88</v>
      </c>
      <c r="E4169" t="s">
        <v>89</v>
      </c>
      <c r="F4169">
        <v>213</v>
      </c>
      <c r="G4169">
        <v>186.75</v>
      </c>
      <c r="H4169">
        <v>0.15</v>
      </c>
      <c r="I4169">
        <v>33811.089999999997</v>
      </c>
      <c r="J4169">
        <v>21726.87</v>
      </c>
      <c r="K4169">
        <v>3917.34</v>
      </c>
      <c r="L4169">
        <v>2850.03</v>
      </c>
      <c r="M4169">
        <v>3884</v>
      </c>
      <c r="N4169">
        <v>1432.85</v>
      </c>
      <c r="O4169">
        <v>4.24</v>
      </c>
      <c r="P4169" t="s">
        <v>35</v>
      </c>
      <c r="Q4169" t="s">
        <v>326</v>
      </c>
      <c r="R4169" t="s">
        <v>37</v>
      </c>
      <c r="S4169" t="s">
        <v>97</v>
      </c>
      <c r="T4169" t="s">
        <v>63</v>
      </c>
      <c r="U4169">
        <v>7</v>
      </c>
      <c r="V4169" s="1">
        <v>45861</v>
      </c>
      <c r="W4169" s="1">
        <v>45870</v>
      </c>
      <c r="X4169" s="1">
        <v>45896</v>
      </c>
      <c r="Y4169" t="s">
        <v>103</v>
      </c>
      <c r="Z4169" t="s">
        <v>119</v>
      </c>
      <c r="AA4169" t="s">
        <v>42</v>
      </c>
      <c r="AB4169" t="s">
        <v>66</v>
      </c>
      <c r="AC4169" t="s">
        <v>98</v>
      </c>
      <c r="AD4169" t="s">
        <v>58</v>
      </c>
    </row>
    <row r="4170" spans="1:30" x14ac:dyDescent="0.3">
      <c r="A4170" t="s">
        <v>7598</v>
      </c>
      <c r="B4170" t="s">
        <v>7599</v>
      </c>
      <c r="C4170" t="s">
        <v>32</v>
      </c>
      <c r="D4170" t="s">
        <v>159</v>
      </c>
      <c r="E4170" t="s">
        <v>160</v>
      </c>
      <c r="F4170">
        <v>447</v>
      </c>
      <c r="G4170">
        <v>185.51</v>
      </c>
      <c r="H4170">
        <v>0</v>
      </c>
      <c r="I4170">
        <v>82922.97</v>
      </c>
      <c r="J4170">
        <v>56812.24</v>
      </c>
      <c r="K4170">
        <v>6855.2</v>
      </c>
      <c r="L4170">
        <v>2592</v>
      </c>
      <c r="M4170">
        <v>2791.35</v>
      </c>
      <c r="N4170">
        <v>13872.18</v>
      </c>
      <c r="O4170">
        <v>16.73</v>
      </c>
      <c r="P4170" t="s">
        <v>35</v>
      </c>
      <c r="Q4170" t="s">
        <v>122</v>
      </c>
      <c r="R4170" t="s">
        <v>51</v>
      </c>
      <c r="S4170" t="s">
        <v>97</v>
      </c>
      <c r="T4170" t="s">
        <v>53</v>
      </c>
      <c r="U4170">
        <v>7</v>
      </c>
      <c r="V4170" s="1">
        <v>45395</v>
      </c>
      <c r="W4170" s="1">
        <v>45403</v>
      </c>
      <c r="X4170" s="1">
        <v>45416</v>
      </c>
      <c r="Y4170" t="s">
        <v>81</v>
      </c>
      <c r="Z4170" t="s">
        <v>165</v>
      </c>
      <c r="AA4170" t="s">
        <v>42</v>
      </c>
      <c r="AB4170" t="s">
        <v>76</v>
      </c>
      <c r="AC4170" t="s">
        <v>84</v>
      </c>
      <c r="AD4170" t="s">
        <v>58</v>
      </c>
    </row>
    <row r="4171" spans="1:30" x14ac:dyDescent="0.3">
      <c r="A4171" t="s">
        <v>7600</v>
      </c>
      <c r="B4171" t="s">
        <v>7601</v>
      </c>
      <c r="C4171" t="s">
        <v>70</v>
      </c>
      <c r="D4171" t="s">
        <v>107</v>
      </c>
      <c r="E4171" t="s">
        <v>108</v>
      </c>
      <c r="F4171">
        <v>1994</v>
      </c>
      <c r="G4171">
        <v>296.7</v>
      </c>
      <c r="H4171">
        <v>0.1</v>
      </c>
      <c r="I4171">
        <v>532457.81999999995</v>
      </c>
      <c r="J4171">
        <v>260688.94</v>
      </c>
      <c r="K4171">
        <v>2785.6</v>
      </c>
      <c r="L4171">
        <v>2400.4</v>
      </c>
      <c r="M4171">
        <v>61390.559999999998</v>
      </c>
      <c r="N4171">
        <v>205192.32000000001</v>
      </c>
      <c r="O4171">
        <v>38.54</v>
      </c>
      <c r="P4171" t="s">
        <v>35</v>
      </c>
      <c r="Q4171" t="s">
        <v>50</v>
      </c>
      <c r="R4171" t="s">
        <v>37</v>
      </c>
      <c r="S4171" t="s">
        <v>97</v>
      </c>
      <c r="T4171" t="s">
        <v>53</v>
      </c>
      <c r="U4171">
        <v>4</v>
      </c>
      <c r="V4171" s="1">
        <v>45832</v>
      </c>
      <c r="W4171" s="1">
        <v>45839</v>
      </c>
      <c r="X4171" s="1">
        <v>45871</v>
      </c>
      <c r="Y4171" t="s">
        <v>81</v>
      </c>
      <c r="Z4171" t="s">
        <v>150</v>
      </c>
      <c r="AA4171" t="s">
        <v>65</v>
      </c>
      <c r="AB4171" t="s">
        <v>43</v>
      </c>
      <c r="AC4171" t="s">
        <v>123</v>
      </c>
      <c r="AD4171" t="s">
        <v>58</v>
      </c>
    </row>
    <row r="4172" spans="1:30" x14ac:dyDescent="0.3">
      <c r="A4172" t="s">
        <v>7602</v>
      </c>
      <c r="B4172" t="s">
        <v>7603</v>
      </c>
      <c r="C4172" t="s">
        <v>80</v>
      </c>
      <c r="D4172" t="s">
        <v>140</v>
      </c>
      <c r="E4172" t="s">
        <v>49</v>
      </c>
      <c r="F4172">
        <v>252</v>
      </c>
      <c r="G4172">
        <v>356.23</v>
      </c>
      <c r="H4172">
        <v>0.15</v>
      </c>
      <c r="I4172">
        <v>76304.47</v>
      </c>
      <c r="J4172">
        <v>51711.15</v>
      </c>
      <c r="K4172">
        <v>14411.48</v>
      </c>
      <c r="L4172">
        <v>2691.58</v>
      </c>
      <c r="M4172">
        <v>9127.4</v>
      </c>
      <c r="N4172">
        <v>-1637.14</v>
      </c>
      <c r="O4172">
        <v>-2.15</v>
      </c>
      <c r="P4172" t="s">
        <v>35</v>
      </c>
      <c r="Q4172" t="s">
        <v>111</v>
      </c>
      <c r="R4172" t="s">
        <v>37</v>
      </c>
      <c r="S4172" t="s">
        <v>38</v>
      </c>
      <c r="T4172" t="s">
        <v>53</v>
      </c>
      <c r="U4172">
        <v>2</v>
      </c>
      <c r="V4172" s="1">
        <v>45477</v>
      </c>
      <c r="W4172" s="1">
        <v>45483</v>
      </c>
      <c r="X4172" s="1">
        <v>45503</v>
      </c>
      <c r="Y4172" t="s">
        <v>103</v>
      </c>
      <c r="Z4172" t="s">
        <v>119</v>
      </c>
      <c r="AA4172" t="s">
        <v>83</v>
      </c>
      <c r="AB4172" t="s">
        <v>43</v>
      </c>
      <c r="AC4172" t="s">
        <v>98</v>
      </c>
      <c r="AD4172" t="s">
        <v>67</v>
      </c>
    </row>
    <row r="4173" spans="1:30" x14ac:dyDescent="0.3">
      <c r="A4173" t="s">
        <v>7604</v>
      </c>
      <c r="B4173" t="s">
        <v>7605</v>
      </c>
      <c r="C4173" t="s">
        <v>70</v>
      </c>
      <c r="D4173" t="s">
        <v>61</v>
      </c>
      <c r="E4173" t="s">
        <v>62</v>
      </c>
      <c r="F4173">
        <v>1768</v>
      </c>
      <c r="G4173">
        <v>245.69</v>
      </c>
      <c r="H4173">
        <v>0</v>
      </c>
      <c r="I4173">
        <v>434379.92</v>
      </c>
      <c r="J4173">
        <v>205168.66</v>
      </c>
      <c r="K4173">
        <v>13129.41</v>
      </c>
      <c r="L4173">
        <v>2593.36</v>
      </c>
      <c r="M4173">
        <v>38245.47</v>
      </c>
      <c r="N4173">
        <v>175243.02</v>
      </c>
      <c r="O4173">
        <v>40.340000000000003</v>
      </c>
      <c r="P4173" t="s">
        <v>35</v>
      </c>
      <c r="Q4173" t="s">
        <v>132</v>
      </c>
      <c r="R4173" t="s">
        <v>51</v>
      </c>
      <c r="S4173" t="s">
        <v>118</v>
      </c>
      <c r="T4173" t="s">
        <v>63</v>
      </c>
      <c r="U4173">
        <v>0</v>
      </c>
      <c r="V4173" s="1">
        <v>45540</v>
      </c>
      <c r="W4173" s="1">
        <v>45544</v>
      </c>
      <c r="X4173" s="1">
        <v>45549</v>
      </c>
      <c r="Y4173" t="s">
        <v>103</v>
      </c>
      <c r="Z4173" t="s">
        <v>104</v>
      </c>
      <c r="AA4173" t="s">
        <v>65</v>
      </c>
      <c r="AB4173" t="s">
        <v>66</v>
      </c>
      <c r="AC4173" t="s">
        <v>93</v>
      </c>
      <c r="AD4173" t="s">
        <v>67</v>
      </c>
    </row>
    <row r="4174" spans="1:30" x14ac:dyDescent="0.3">
      <c r="A4174" t="s">
        <v>7606</v>
      </c>
      <c r="B4174" t="s">
        <v>6322</v>
      </c>
      <c r="C4174" t="s">
        <v>87</v>
      </c>
      <c r="D4174" t="s">
        <v>159</v>
      </c>
      <c r="E4174" t="s">
        <v>160</v>
      </c>
      <c r="F4174">
        <v>1963</v>
      </c>
      <c r="G4174">
        <v>441.51</v>
      </c>
      <c r="H4174">
        <v>0.1</v>
      </c>
      <c r="I4174">
        <v>780015.72</v>
      </c>
      <c r="J4174">
        <v>482702.64</v>
      </c>
      <c r="K4174">
        <v>10585.96</v>
      </c>
      <c r="L4174">
        <v>2714.86</v>
      </c>
      <c r="M4174">
        <v>93163.14</v>
      </c>
      <c r="N4174">
        <v>190849.12</v>
      </c>
      <c r="O4174">
        <v>24.47</v>
      </c>
      <c r="P4174" t="s">
        <v>35</v>
      </c>
      <c r="Q4174" t="s">
        <v>50</v>
      </c>
      <c r="R4174" t="s">
        <v>37</v>
      </c>
      <c r="S4174" t="s">
        <v>52</v>
      </c>
      <c r="T4174" t="s">
        <v>63</v>
      </c>
      <c r="U4174">
        <v>0</v>
      </c>
      <c r="V4174" s="1">
        <v>45362</v>
      </c>
      <c r="W4174" s="1">
        <v>45368</v>
      </c>
      <c r="X4174" s="1">
        <v>45398</v>
      </c>
      <c r="Y4174" t="s">
        <v>40</v>
      </c>
      <c r="Z4174" t="s">
        <v>41</v>
      </c>
      <c r="AA4174" t="s">
        <v>83</v>
      </c>
      <c r="AB4174" t="s">
        <v>66</v>
      </c>
      <c r="AC4174" t="s">
        <v>84</v>
      </c>
      <c r="AD4174" t="s">
        <v>67</v>
      </c>
    </row>
    <row r="4175" spans="1:30" x14ac:dyDescent="0.3">
      <c r="A4175" t="s">
        <v>7607</v>
      </c>
      <c r="B4175" t="s">
        <v>7608</v>
      </c>
      <c r="C4175" t="s">
        <v>87</v>
      </c>
      <c r="D4175" t="s">
        <v>48</v>
      </c>
      <c r="E4175" t="s">
        <v>49</v>
      </c>
      <c r="F4175">
        <v>133</v>
      </c>
      <c r="G4175">
        <v>324.41000000000003</v>
      </c>
      <c r="H4175">
        <v>0.05</v>
      </c>
      <c r="I4175">
        <v>40989.199999999997</v>
      </c>
      <c r="J4175">
        <v>29917.41</v>
      </c>
      <c r="L4175">
        <v>1519.74</v>
      </c>
      <c r="M4175">
        <v>3260.08</v>
      </c>
      <c r="N4175">
        <v>2461.11</v>
      </c>
      <c r="O4175">
        <v>6</v>
      </c>
      <c r="P4175" t="s">
        <v>35</v>
      </c>
      <c r="Q4175" t="s">
        <v>96</v>
      </c>
      <c r="R4175" t="s">
        <v>74</v>
      </c>
      <c r="S4175" t="s">
        <v>97</v>
      </c>
      <c r="T4175" t="s">
        <v>112</v>
      </c>
      <c r="U4175">
        <v>2</v>
      </c>
      <c r="V4175" s="1">
        <v>45753</v>
      </c>
      <c r="W4175" s="1">
        <v>45763</v>
      </c>
      <c r="X4175" s="1">
        <v>45772</v>
      </c>
      <c r="Y4175" t="s">
        <v>81</v>
      </c>
      <c r="Z4175" t="s">
        <v>165</v>
      </c>
      <c r="AA4175" t="s">
        <v>56</v>
      </c>
      <c r="AB4175" t="s">
        <v>66</v>
      </c>
      <c r="AC4175" t="s">
        <v>57</v>
      </c>
      <c r="AD4175" t="s">
        <v>45</v>
      </c>
    </row>
    <row r="4176" spans="1:30" x14ac:dyDescent="0.3">
      <c r="A4176" t="s">
        <v>7609</v>
      </c>
      <c r="B4176" t="s">
        <v>7610</v>
      </c>
      <c r="C4176" t="s">
        <v>87</v>
      </c>
      <c r="D4176" t="s">
        <v>48</v>
      </c>
      <c r="E4176" t="s">
        <v>49</v>
      </c>
      <c r="F4176">
        <v>739</v>
      </c>
      <c r="G4176">
        <v>266.08999999999997</v>
      </c>
      <c r="H4176">
        <v>0.1</v>
      </c>
      <c r="I4176">
        <v>176976.46</v>
      </c>
      <c r="J4176">
        <v>108350.93</v>
      </c>
      <c r="K4176">
        <v>7331.34</v>
      </c>
      <c r="L4176">
        <v>761.56</v>
      </c>
      <c r="M4176">
        <v>6815.67</v>
      </c>
      <c r="N4176">
        <v>53716.959999999999</v>
      </c>
      <c r="O4176">
        <v>30.35</v>
      </c>
      <c r="P4176" t="s">
        <v>35</v>
      </c>
      <c r="Q4176" t="s">
        <v>90</v>
      </c>
      <c r="R4176" t="s">
        <v>74</v>
      </c>
      <c r="S4176" t="s">
        <v>97</v>
      </c>
      <c r="T4176" t="s">
        <v>63</v>
      </c>
      <c r="U4176">
        <v>4</v>
      </c>
      <c r="V4176" s="1">
        <v>45779</v>
      </c>
      <c r="W4176" s="1">
        <v>45784</v>
      </c>
      <c r="X4176" s="1">
        <v>45800</v>
      </c>
      <c r="Y4176" t="s">
        <v>81</v>
      </c>
      <c r="Z4176" t="s">
        <v>82</v>
      </c>
      <c r="AA4176" t="s">
        <v>56</v>
      </c>
      <c r="AB4176" t="s">
        <v>76</v>
      </c>
      <c r="AC4176" t="s">
        <v>98</v>
      </c>
      <c r="AD4176" t="s">
        <v>67</v>
      </c>
    </row>
    <row r="4177" spans="1:30" x14ac:dyDescent="0.3">
      <c r="A4177" t="s">
        <v>7611</v>
      </c>
      <c r="B4177" t="s">
        <v>7612</v>
      </c>
      <c r="C4177" t="s">
        <v>80</v>
      </c>
      <c r="D4177" t="s">
        <v>107</v>
      </c>
      <c r="E4177" t="s">
        <v>108</v>
      </c>
      <c r="F4177">
        <v>1265</v>
      </c>
      <c r="G4177">
        <v>123.56</v>
      </c>
      <c r="H4177">
        <v>0</v>
      </c>
      <c r="I4177">
        <v>156303.4</v>
      </c>
      <c r="J4177">
        <v>74086.64</v>
      </c>
      <c r="K4177">
        <v>10858.42</v>
      </c>
      <c r="L4177">
        <v>2217.58</v>
      </c>
      <c r="M4177">
        <v>16755.46</v>
      </c>
      <c r="N4177">
        <v>52385.3</v>
      </c>
      <c r="O4177">
        <v>33.520000000000003</v>
      </c>
      <c r="P4177" t="s">
        <v>35</v>
      </c>
      <c r="Q4177" t="s">
        <v>90</v>
      </c>
      <c r="R4177" t="s">
        <v>51</v>
      </c>
      <c r="S4177" t="s">
        <v>38</v>
      </c>
      <c r="T4177" t="s">
        <v>112</v>
      </c>
      <c r="U4177">
        <v>0</v>
      </c>
      <c r="V4177" s="1">
        <v>45805</v>
      </c>
      <c r="W4177" s="1">
        <v>45812</v>
      </c>
      <c r="X4177" s="1">
        <v>45820</v>
      </c>
      <c r="Y4177" t="s">
        <v>81</v>
      </c>
      <c r="Z4177" t="s">
        <v>82</v>
      </c>
      <c r="AA4177" t="s">
        <v>56</v>
      </c>
      <c r="AB4177" t="s">
        <v>43</v>
      </c>
      <c r="AC4177" t="s">
        <v>93</v>
      </c>
      <c r="AD4177" t="s">
        <v>67</v>
      </c>
    </row>
    <row r="4178" spans="1:30" x14ac:dyDescent="0.3">
      <c r="A4178" t="s">
        <v>7613</v>
      </c>
      <c r="B4178" t="s">
        <v>3918</v>
      </c>
      <c r="C4178" t="s">
        <v>135</v>
      </c>
      <c r="D4178" t="s">
        <v>107</v>
      </c>
      <c r="E4178" t="s">
        <v>108</v>
      </c>
      <c r="F4178">
        <v>119</v>
      </c>
      <c r="G4178">
        <v>201.03</v>
      </c>
      <c r="H4178">
        <v>0.15</v>
      </c>
      <c r="I4178">
        <v>20334.18</v>
      </c>
      <c r="J4178">
        <v>13174.39</v>
      </c>
      <c r="K4178">
        <v>3394.48</v>
      </c>
      <c r="L4178">
        <v>916.22</v>
      </c>
      <c r="M4178">
        <v>1448.53</v>
      </c>
      <c r="N4178">
        <v>1400.56</v>
      </c>
      <c r="O4178">
        <v>6.89</v>
      </c>
      <c r="P4178" t="s">
        <v>35</v>
      </c>
      <c r="Q4178" t="s">
        <v>96</v>
      </c>
      <c r="R4178" t="s">
        <v>37</v>
      </c>
      <c r="S4178" t="s">
        <v>52</v>
      </c>
      <c r="T4178" t="s">
        <v>39</v>
      </c>
      <c r="U4178">
        <v>0</v>
      </c>
      <c r="V4178" s="1">
        <v>45375</v>
      </c>
      <c r="W4178" s="1">
        <v>45384</v>
      </c>
      <c r="X4178" s="1">
        <v>45401</v>
      </c>
      <c r="Y4178" t="s">
        <v>40</v>
      </c>
      <c r="Z4178" t="s">
        <v>41</v>
      </c>
      <c r="AA4178" t="s">
        <v>65</v>
      </c>
      <c r="AB4178" t="s">
        <v>76</v>
      </c>
      <c r="AC4178" t="s">
        <v>93</v>
      </c>
      <c r="AD4178" t="s">
        <v>58</v>
      </c>
    </row>
    <row r="4179" spans="1:30" x14ac:dyDescent="0.3">
      <c r="A4179" t="s">
        <v>7614</v>
      </c>
      <c r="B4179" t="s">
        <v>7615</v>
      </c>
      <c r="C4179" t="s">
        <v>80</v>
      </c>
      <c r="D4179" t="s">
        <v>33</v>
      </c>
      <c r="E4179" t="s">
        <v>34</v>
      </c>
      <c r="F4179">
        <v>417</v>
      </c>
      <c r="G4179">
        <v>65.75</v>
      </c>
      <c r="H4179">
        <v>0.05</v>
      </c>
      <c r="I4179">
        <v>26046.86</v>
      </c>
      <c r="J4179">
        <v>18722.330000000002</v>
      </c>
      <c r="K4179">
        <v>9666.1299999999992</v>
      </c>
      <c r="L4179">
        <v>940.64</v>
      </c>
      <c r="M4179">
        <v>2470.56</v>
      </c>
      <c r="N4179">
        <v>-5752.8</v>
      </c>
      <c r="O4179">
        <v>-22.09</v>
      </c>
      <c r="P4179" t="s">
        <v>35</v>
      </c>
      <c r="Q4179" t="s">
        <v>96</v>
      </c>
      <c r="R4179" t="s">
        <v>74</v>
      </c>
      <c r="S4179" t="s">
        <v>91</v>
      </c>
      <c r="T4179" t="s">
        <v>63</v>
      </c>
      <c r="U4179">
        <v>0</v>
      </c>
      <c r="V4179" s="1">
        <v>45496</v>
      </c>
      <c r="W4179" s="1">
        <v>45497</v>
      </c>
      <c r="X4179" s="1">
        <v>45520</v>
      </c>
      <c r="Y4179" t="s">
        <v>103</v>
      </c>
      <c r="Z4179" t="s">
        <v>119</v>
      </c>
      <c r="AA4179" t="s">
        <v>83</v>
      </c>
      <c r="AB4179" t="s">
        <v>43</v>
      </c>
      <c r="AC4179" t="s">
        <v>57</v>
      </c>
      <c r="AD4179" t="s">
        <v>58</v>
      </c>
    </row>
    <row r="4180" spans="1:30" x14ac:dyDescent="0.3">
      <c r="A4180" t="s">
        <v>7616</v>
      </c>
      <c r="B4180" t="s">
        <v>7617</v>
      </c>
      <c r="C4180" t="s">
        <v>135</v>
      </c>
      <c r="D4180" t="s">
        <v>88</v>
      </c>
      <c r="E4180" t="s">
        <v>89</v>
      </c>
      <c r="F4180">
        <v>515</v>
      </c>
      <c r="G4180">
        <v>403.85</v>
      </c>
      <c r="H4180">
        <v>0.05</v>
      </c>
      <c r="I4180">
        <v>197583.61</v>
      </c>
      <c r="J4180">
        <v>134970.06</v>
      </c>
      <c r="K4180">
        <v>3880.34</v>
      </c>
      <c r="L4180">
        <v>1629.14</v>
      </c>
      <c r="M4180">
        <v>20465.689999999999</v>
      </c>
      <c r="N4180">
        <v>36638.379999999997</v>
      </c>
      <c r="O4180">
        <v>18.54</v>
      </c>
      <c r="P4180" t="s">
        <v>35</v>
      </c>
      <c r="Q4180" t="s">
        <v>122</v>
      </c>
      <c r="R4180" t="s">
        <v>37</v>
      </c>
      <c r="S4180" t="s">
        <v>91</v>
      </c>
      <c r="T4180" t="s">
        <v>39</v>
      </c>
      <c r="U4180">
        <v>10</v>
      </c>
      <c r="V4180" s="1">
        <v>45982</v>
      </c>
      <c r="W4180" s="1">
        <v>45983</v>
      </c>
      <c r="X4180" s="1">
        <v>46020</v>
      </c>
      <c r="Y4180" t="s">
        <v>54</v>
      </c>
      <c r="Z4180" t="s">
        <v>92</v>
      </c>
      <c r="AA4180" t="s">
        <v>56</v>
      </c>
      <c r="AB4180" t="s">
        <v>66</v>
      </c>
      <c r="AC4180" t="s">
        <v>77</v>
      </c>
      <c r="AD4180" t="s">
        <v>45</v>
      </c>
    </row>
    <row r="4181" spans="1:30" x14ac:dyDescent="0.3">
      <c r="A4181" t="s">
        <v>7618</v>
      </c>
      <c r="B4181" t="s">
        <v>1494</v>
      </c>
      <c r="C4181" t="s">
        <v>32</v>
      </c>
      <c r="D4181" t="s">
        <v>88</v>
      </c>
      <c r="E4181" t="s">
        <v>89</v>
      </c>
      <c r="F4181">
        <v>799</v>
      </c>
      <c r="G4181">
        <v>79.62</v>
      </c>
      <c r="H4181">
        <v>0.05</v>
      </c>
      <c r="I4181">
        <v>60435.56</v>
      </c>
      <c r="J4181">
        <v>44914.03</v>
      </c>
      <c r="K4181">
        <v>3882.61</v>
      </c>
      <c r="L4181">
        <v>1848.82</v>
      </c>
      <c r="M4181">
        <v>6210.53</v>
      </c>
      <c r="N4181">
        <v>3579.57</v>
      </c>
      <c r="O4181">
        <v>5.92</v>
      </c>
      <c r="P4181" t="s">
        <v>35</v>
      </c>
      <c r="Q4181" t="s">
        <v>184</v>
      </c>
      <c r="R4181" t="s">
        <v>51</v>
      </c>
      <c r="S4181" t="s">
        <v>97</v>
      </c>
      <c r="T4181" t="s">
        <v>63</v>
      </c>
      <c r="U4181">
        <v>0</v>
      </c>
      <c r="V4181" s="1">
        <v>45434</v>
      </c>
      <c r="W4181" s="1">
        <v>45435</v>
      </c>
      <c r="X4181" s="1">
        <v>45446</v>
      </c>
      <c r="Y4181" t="s">
        <v>81</v>
      </c>
      <c r="Z4181" t="s">
        <v>82</v>
      </c>
      <c r="AA4181" t="s">
        <v>56</v>
      </c>
      <c r="AB4181" t="s">
        <v>43</v>
      </c>
      <c r="AC4181" t="s">
        <v>123</v>
      </c>
      <c r="AD4181" t="s">
        <v>45</v>
      </c>
    </row>
    <row r="4182" spans="1:30" x14ac:dyDescent="0.3">
      <c r="A4182" t="s">
        <v>7619</v>
      </c>
      <c r="B4182" t="s">
        <v>5951</v>
      </c>
      <c r="C4182" t="s">
        <v>135</v>
      </c>
      <c r="D4182" t="s">
        <v>107</v>
      </c>
      <c r="E4182" t="s">
        <v>108</v>
      </c>
      <c r="F4182">
        <v>1737</v>
      </c>
      <c r="G4182">
        <v>158.99</v>
      </c>
      <c r="H4182">
        <v>0.05</v>
      </c>
      <c r="I4182">
        <v>262357.34999999998</v>
      </c>
      <c r="J4182">
        <v>147165.34</v>
      </c>
      <c r="K4182">
        <v>13113.47</v>
      </c>
      <c r="L4182">
        <v>1214.25</v>
      </c>
      <c r="M4182">
        <v>5644.59</v>
      </c>
      <c r="N4182">
        <v>95219.7</v>
      </c>
      <c r="O4182">
        <v>36.29</v>
      </c>
      <c r="P4182" t="s">
        <v>35</v>
      </c>
      <c r="Q4182" t="s">
        <v>203</v>
      </c>
      <c r="R4182" t="s">
        <v>51</v>
      </c>
      <c r="S4182" t="s">
        <v>38</v>
      </c>
      <c r="T4182" t="s">
        <v>39</v>
      </c>
      <c r="U4182">
        <v>4</v>
      </c>
      <c r="V4182" s="1">
        <v>45880</v>
      </c>
      <c r="W4182" s="1">
        <v>45885</v>
      </c>
      <c r="X4182" s="1">
        <v>45907</v>
      </c>
      <c r="Y4182" t="s">
        <v>103</v>
      </c>
      <c r="Z4182" t="s">
        <v>177</v>
      </c>
      <c r="AA4182" t="s">
        <v>42</v>
      </c>
      <c r="AB4182" t="s">
        <v>76</v>
      </c>
      <c r="AC4182" t="s">
        <v>84</v>
      </c>
      <c r="AD4182" t="s">
        <v>67</v>
      </c>
    </row>
    <row r="4183" spans="1:30" x14ac:dyDescent="0.3">
      <c r="A4183" t="s">
        <v>7620</v>
      </c>
      <c r="B4183" t="s">
        <v>7621</v>
      </c>
      <c r="C4183" t="s">
        <v>80</v>
      </c>
      <c r="D4183" t="s">
        <v>130</v>
      </c>
      <c r="E4183" t="s">
        <v>131</v>
      </c>
      <c r="F4183">
        <v>700</v>
      </c>
      <c r="G4183">
        <v>137.66</v>
      </c>
      <c r="H4183">
        <v>0.1</v>
      </c>
      <c r="I4183">
        <v>86725.8</v>
      </c>
      <c r="J4183">
        <v>51463.59</v>
      </c>
      <c r="K4183">
        <v>4063.39</v>
      </c>
      <c r="L4183">
        <v>1458.57</v>
      </c>
      <c r="M4183">
        <v>5895.25</v>
      </c>
      <c r="N4183">
        <v>23845</v>
      </c>
      <c r="O4183">
        <v>27.49</v>
      </c>
      <c r="P4183" t="s">
        <v>35</v>
      </c>
      <c r="Q4183" t="s">
        <v>36</v>
      </c>
      <c r="R4183" t="s">
        <v>37</v>
      </c>
      <c r="S4183" t="s">
        <v>38</v>
      </c>
      <c r="T4183" t="s">
        <v>112</v>
      </c>
      <c r="U4183">
        <v>2</v>
      </c>
      <c r="V4183" s="1">
        <v>45721</v>
      </c>
      <c r="W4183" s="1">
        <v>45726</v>
      </c>
      <c r="X4183" s="1">
        <v>45737</v>
      </c>
      <c r="Y4183" t="s">
        <v>40</v>
      </c>
      <c r="Z4183" t="s">
        <v>41</v>
      </c>
      <c r="AA4183" t="s">
        <v>65</v>
      </c>
      <c r="AB4183" t="s">
        <v>66</v>
      </c>
      <c r="AC4183" t="s">
        <v>98</v>
      </c>
      <c r="AD4183" t="s">
        <v>58</v>
      </c>
    </row>
    <row r="4184" spans="1:30" x14ac:dyDescent="0.3">
      <c r="A4184" t="s">
        <v>7622</v>
      </c>
      <c r="B4184" t="s">
        <v>6310</v>
      </c>
      <c r="C4184" t="s">
        <v>135</v>
      </c>
      <c r="D4184" t="s">
        <v>107</v>
      </c>
      <c r="E4184" t="s">
        <v>108</v>
      </c>
      <c r="F4184">
        <v>173</v>
      </c>
      <c r="G4184">
        <v>330.91</v>
      </c>
      <c r="H4184">
        <v>0</v>
      </c>
      <c r="I4184">
        <v>57247.43</v>
      </c>
      <c r="J4184">
        <v>39406.99</v>
      </c>
      <c r="K4184">
        <v>2728.56</v>
      </c>
      <c r="L4184">
        <v>2888.36</v>
      </c>
      <c r="M4184">
        <v>3748.9</v>
      </c>
      <c r="N4184">
        <v>8474.6200000000008</v>
      </c>
      <c r="O4184">
        <v>14.8</v>
      </c>
      <c r="P4184" t="s">
        <v>35</v>
      </c>
      <c r="Q4184" t="s">
        <v>122</v>
      </c>
      <c r="R4184" t="s">
        <v>74</v>
      </c>
      <c r="S4184" t="s">
        <v>91</v>
      </c>
      <c r="T4184" t="s">
        <v>63</v>
      </c>
      <c r="U4184">
        <v>2</v>
      </c>
      <c r="V4184" s="1">
        <v>45301</v>
      </c>
      <c r="W4184" s="1">
        <v>45306</v>
      </c>
      <c r="X4184" s="1">
        <v>45328</v>
      </c>
      <c r="Y4184" t="s">
        <v>40</v>
      </c>
      <c r="Z4184" t="s">
        <v>64</v>
      </c>
      <c r="AA4184" t="s">
        <v>42</v>
      </c>
      <c r="AB4184" t="s">
        <v>66</v>
      </c>
      <c r="AC4184" t="s">
        <v>77</v>
      </c>
      <c r="AD4184" t="s">
        <v>67</v>
      </c>
    </row>
    <row r="4185" spans="1:30" x14ac:dyDescent="0.3">
      <c r="A4185" t="s">
        <v>7623</v>
      </c>
      <c r="B4185" t="s">
        <v>7624</v>
      </c>
      <c r="C4185" t="s">
        <v>70</v>
      </c>
      <c r="D4185" t="s">
        <v>33</v>
      </c>
      <c r="E4185" t="s">
        <v>34</v>
      </c>
      <c r="F4185">
        <v>1380</v>
      </c>
      <c r="G4185">
        <v>406.98</v>
      </c>
      <c r="H4185">
        <v>0.1</v>
      </c>
      <c r="I4185">
        <v>505469.16</v>
      </c>
      <c r="J4185">
        <v>316637.92</v>
      </c>
      <c r="K4185">
        <v>9395.1299999999992</v>
      </c>
      <c r="L4185">
        <v>2822.28</v>
      </c>
      <c r="M4185">
        <v>37913.9</v>
      </c>
      <c r="N4185">
        <v>138699.93</v>
      </c>
      <c r="O4185">
        <v>27.44</v>
      </c>
      <c r="P4185" t="s">
        <v>35</v>
      </c>
      <c r="Q4185" t="s">
        <v>73</v>
      </c>
      <c r="R4185" t="s">
        <v>37</v>
      </c>
      <c r="S4185" t="s">
        <v>52</v>
      </c>
      <c r="T4185" t="s">
        <v>112</v>
      </c>
      <c r="U4185">
        <v>0</v>
      </c>
      <c r="V4185" s="1">
        <v>45787</v>
      </c>
      <c r="W4185" s="1">
        <v>45794</v>
      </c>
      <c r="X4185" s="1">
        <v>45814</v>
      </c>
      <c r="Y4185" t="s">
        <v>81</v>
      </c>
      <c r="Z4185" t="s">
        <v>82</v>
      </c>
      <c r="AA4185" t="s">
        <v>56</v>
      </c>
      <c r="AB4185" t="s">
        <v>76</v>
      </c>
      <c r="AC4185" t="s">
        <v>84</v>
      </c>
      <c r="AD4185" t="s">
        <v>67</v>
      </c>
    </row>
    <row r="4186" spans="1:30" x14ac:dyDescent="0.3">
      <c r="A4186" t="s">
        <v>7625</v>
      </c>
      <c r="B4186" t="s">
        <v>7626</v>
      </c>
      <c r="C4186" t="s">
        <v>87</v>
      </c>
      <c r="D4186" t="s">
        <v>33</v>
      </c>
      <c r="E4186" t="s">
        <v>34</v>
      </c>
      <c r="F4186">
        <v>1424</v>
      </c>
      <c r="G4186">
        <v>240.95</v>
      </c>
      <c r="H4186">
        <v>0.15</v>
      </c>
      <c r="I4186">
        <v>291645.88</v>
      </c>
      <c r="J4186">
        <v>174181.34</v>
      </c>
      <c r="K4186">
        <v>14689.02</v>
      </c>
      <c r="L4186">
        <v>2850.03</v>
      </c>
      <c r="M4186">
        <v>9698.52</v>
      </c>
      <c r="N4186">
        <v>90226.97</v>
      </c>
      <c r="O4186">
        <v>30.94</v>
      </c>
      <c r="P4186" t="s">
        <v>35</v>
      </c>
      <c r="Q4186" t="s">
        <v>111</v>
      </c>
      <c r="R4186" t="s">
        <v>51</v>
      </c>
      <c r="S4186" t="s">
        <v>38</v>
      </c>
      <c r="T4186" t="s">
        <v>112</v>
      </c>
      <c r="U4186">
        <v>0</v>
      </c>
      <c r="V4186" s="1">
        <v>45412</v>
      </c>
      <c r="W4186" s="1">
        <v>45413</v>
      </c>
      <c r="X4186" s="1">
        <v>45431</v>
      </c>
      <c r="Y4186" t="s">
        <v>81</v>
      </c>
      <c r="Z4186" t="s">
        <v>165</v>
      </c>
      <c r="AA4186" t="s">
        <v>65</v>
      </c>
      <c r="AB4186" t="s">
        <v>76</v>
      </c>
      <c r="AC4186" t="s">
        <v>93</v>
      </c>
      <c r="AD4186" t="s">
        <v>67</v>
      </c>
    </row>
    <row r="4187" spans="1:30" x14ac:dyDescent="0.3">
      <c r="A4187" t="s">
        <v>7627</v>
      </c>
      <c r="B4187" t="s">
        <v>301</v>
      </c>
      <c r="C4187" t="s">
        <v>70</v>
      </c>
      <c r="D4187" t="s">
        <v>61</v>
      </c>
      <c r="E4187" t="s">
        <v>62</v>
      </c>
      <c r="F4187">
        <v>582</v>
      </c>
      <c r="G4187">
        <v>339.28</v>
      </c>
      <c r="H4187">
        <v>0.15</v>
      </c>
      <c r="I4187">
        <v>167841.82</v>
      </c>
      <c r="J4187">
        <v>92700.31</v>
      </c>
      <c r="K4187">
        <v>3641.87</v>
      </c>
      <c r="L4187">
        <v>328.75</v>
      </c>
      <c r="M4187">
        <v>5835.08</v>
      </c>
      <c r="N4187">
        <v>65335.81</v>
      </c>
      <c r="O4187">
        <v>38.93</v>
      </c>
      <c r="P4187" t="s">
        <v>35</v>
      </c>
      <c r="Q4187" t="s">
        <v>96</v>
      </c>
      <c r="R4187" t="s">
        <v>74</v>
      </c>
      <c r="S4187" t="s">
        <v>38</v>
      </c>
      <c r="T4187" t="s">
        <v>53</v>
      </c>
      <c r="U4187">
        <v>15</v>
      </c>
      <c r="V4187" s="1">
        <v>45770</v>
      </c>
      <c r="W4187" s="1">
        <v>45780</v>
      </c>
      <c r="X4187" s="1">
        <v>45801</v>
      </c>
      <c r="Y4187" t="s">
        <v>81</v>
      </c>
      <c r="Z4187" t="s">
        <v>165</v>
      </c>
      <c r="AA4187" t="s">
        <v>56</v>
      </c>
      <c r="AB4187" t="s">
        <v>76</v>
      </c>
      <c r="AC4187" t="s">
        <v>57</v>
      </c>
      <c r="AD4187" t="s">
        <v>67</v>
      </c>
    </row>
    <row r="4188" spans="1:30" x14ac:dyDescent="0.3">
      <c r="A4188" t="s">
        <v>7628</v>
      </c>
      <c r="B4188" t="s">
        <v>6577</v>
      </c>
      <c r="C4188" t="s">
        <v>87</v>
      </c>
      <c r="D4188" t="s">
        <v>101</v>
      </c>
      <c r="E4188" t="s">
        <v>102</v>
      </c>
      <c r="F4188">
        <v>556</v>
      </c>
      <c r="G4188">
        <v>400.05</v>
      </c>
      <c r="H4188">
        <v>0.05</v>
      </c>
      <c r="I4188">
        <v>211306.41</v>
      </c>
      <c r="J4188">
        <v>130016.24</v>
      </c>
      <c r="K4188">
        <v>2659.62</v>
      </c>
      <c r="L4188">
        <v>1360.65</v>
      </c>
      <c r="M4188">
        <v>10378.68</v>
      </c>
      <c r="N4188">
        <v>66891.22</v>
      </c>
      <c r="O4188">
        <v>31.66</v>
      </c>
      <c r="P4188" t="s">
        <v>35</v>
      </c>
      <c r="Q4188" t="s">
        <v>122</v>
      </c>
      <c r="R4188" t="s">
        <v>37</v>
      </c>
      <c r="S4188" t="s">
        <v>38</v>
      </c>
      <c r="T4188" t="s">
        <v>53</v>
      </c>
      <c r="U4188">
        <v>10</v>
      </c>
      <c r="V4188" s="1">
        <v>45632</v>
      </c>
      <c r="W4188" s="1">
        <v>45636</v>
      </c>
      <c r="X4188" s="1">
        <v>45664</v>
      </c>
      <c r="Y4188" t="s">
        <v>54</v>
      </c>
      <c r="Z4188" t="s">
        <v>55</v>
      </c>
      <c r="AA4188" t="s">
        <v>83</v>
      </c>
      <c r="AB4188" t="s">
        <v>76</v>
      </c>
      <c r="AC4188" t="s">
        <v>44</v>
      </c>
      <c r="AD4188" t="s">
        <v>67</v>
      </c>
    </row>
    <row r="4189" spans="1:30" x14ac:dyDescent="0.3">
      <c r="A4189" t="s">
        <v>7629</v>
      </c>
      <c r="B4189" t="s">
        <v>7630</v>
      </c>
      <c r="C4189" t="s">
        <v>80</v>
      </c>
      <c r="D4189" t="s">
        <v>71</v>
      </c>
      <c r="E4189" t="s">
        <v>72</v>
      </c>
      <c r="F4189">
        <v>699</v>
      </c>
      <c r="G4189">
        <v>150.9</v>
      </c>
      <c r="H4189">
        <v>0</v>
      </c>
      <c r="I4189">
        <v>105479.1</v>
      </c>
      <c r="J4189">
        <v>74762.8</v>
      </c>
      <c r="K4189">
        <v>12209.26</v>
      </c>
      <c r="L4189">
        <v>1511.07</v>
      </c>
      <c r="M4189">
        <v>5730.24</v>
      </c>
      <c r="N4189">
        <v>11265.73</v>
      </c>
      <c r="O4189">
        <v>10.68</v>
      </c>
      <c r="P4189" t="s">
        <v>35</v>
      </c>
      <c r="Q4189" t="s">
        <v>50</v>
      </c>
      <c r="R4189" t="s">
        <v>51</v>
      </c>
      <c r="S4189" t="s">
        <v>118</v>
      </c>
      <c r="T4189" t="s">
        <v>39</v>
      </c>
      <c r="U4189">
        <v>2</v>
      </c>
      <c r="V4189" s="1">
        <v>45887</v>
      </c>
      <c r="W4189" s="1">
        <v>45893</v>
      </c>
      <c r="X4189" s="1">
        <v>45918</v>
      </c>
      <c r="Y4189" t="s">
        <v>103</v>
      </c>
      <c r="Z4189" t="s">
        <v>177</v>
      </c>
      <c r="AA4189" t="s">
        <v>56</v>
      </c>
      <c r="AB4189" t="s">
        <v>43</v>
      </c>
      <c r="AC4189" t="s">
        <v>84</v>
      </c>
      <c r="AD4189" t="s">
        <v>67</v>
      </c>
    </row>
    <row r="4190" spans="1:30" x14ac:dyDescent="0.3">
      <c r="A4190" t="s">
        <v>7631</v>
      </c>
      <c r="B4190" t="s">
        <v>4597</v>
      </c>
      <c r="C4190" t="s">
        <v>80</v>
      </c>
      <c r="D4190" t="s">
        <v>159</v>
      </c>
      <c r="E4190" t="s">
        <v>160</v>
      </c>
      <c r="F4190">
        <v>1893</v>
      </c>
      <c r="G4190">
        <v>86.31</v>
      </c>
      <c r="H4190">
        <v>0.1</v>
      </c>
      <c r="I4190">
        <v>147046.35</v>
      </c>
      <c r="J4190">
        <v>109003</v>
      </c>
      <c r="K4190">
        <v>6869.85</v>
      </c>
      <c r="L4190">
        <v>722.33</v>
      </c>
      <c r="M4190">
        <v>2990.88</v>
      </c>
      <c r="N4190">
        <v>27460.29</v>
      </c>
      <c r="O4190">
        <v>18.670000000000002</v>
      </c>
      <c r="P4190" t="s">
        <v>35</v>
      </c>
      <c r="Q4190" t="s">
        <v>117</v>
      </c>
      <c r="R4190" t="s">
        <v>51</v>
      </c>
      <c r="S4190" t="s">
        <v>91</v>
      </c>
      <c r="T4190" t="s">
        <v>63</v>
      </c>
      <c r="U4190">
        <v>4</v>
      </c>
      <c r="V4190" s="1">
        <v>45627</v>
      </c>
      <c r="W4190" s="1">
        <v>45633</v>
      </c>
      <c r="X4190" s="1">
        <v>45662</v>
      </c>
      <c r="Y4190" t="s">
        <v>54</v>
      </c>
      <c r="Z4190" t="s">
        <v>55</v>
      </c>
      <c r="AA4190" t="s">
        <v>83</v>
      </c>
      <c r="AB4190" t="s">
        <v>66</v>
      </c>
      <c r="AC4190" t="s">
        <v>98</v>
      </c>
      <c r="AD4190" t="s">
        <v>67</v>
      </c>
    </row>
    <row r="4191" spans="1:30" x14ac:dyDescent="0.3">
      <c r="A4191" t="s">
        <v>7632</v>
      </c>
      <c r="B4191" t="s">
        <v>7633</v>
      </c>
      <c r="C4191" t="s">
        <v>70</v>
      </c>
      <c r="D4191" t="s">
        <v>140</v>
      </c>
      <c r="E4191" t="s">
        <v>49</v>
      </c>
      <c r="F4191">
        <v>75</v>
      </c>
      <c r="G4191">
        <v>352.75</v>
      </c>
      <c r="H4191">
        <v>0.15</v>
      </c>
      <c r="I4191">
        <v>22487.81</v>
      </c>
      <c r="J4191">
        <v>15133.93</v>
      </c>
      <c r="K4191">
        <v>14001.58</v>
      </c>
      <c r="L4191">
        <v>2951.42</v>
      </c>
      <c r="M4191">
        <v>1415.99</v>
      </c>
      <c r="N4191">
        <v>-11015.11</v>
      </c>
      <c r="O4191">
        <v>-48.98</v>
      </c>
      <c r="P4191" t="s">
        <v>35</v>
      </c>
      <c r="Q4191" t="s">
        <v>96</v>
      </c>
      <c r="R4191" t="s">
        <v>51</v>
      </c>
      <c r="S4191" t="s">
        <v>52</v>
      </c>
      <c r="T4191" t="s">
        <v>53</v>
      </c>
      <c r="U4191">
        <v>4</v>
      </c>
      <c r="V4191" s="1">
        <v>45853</v>
      </c>
      <c r="W4191" s="1">
        <v>45857</v>
      </c>
      <c r="X4191" s="1">
        <v>45884</v>
      </c>
      <c r="Y4191" t="s">
        <v>103</v>
      </c>
      <c r="Z4191" t="s">
        <v>119</v>
      </c>
      <c r="AA4191" t="s">
        <v>83</v>
      </c>
      <c r="AB4191" t="s">
        <v>43</v>
      </c>
      <c r="AC4191" t="s">
        <v>98</v>
      </c>
      <c r="AD4191" t="s">
        <v>67</v>
      </c>
    </row>
    <row r="4192" spans="1:30" x14ac:dyDescent="0.3">
      <c r="A4192" t="s">
        <v>7634</v>
      </c>
      <c r="B4192" t="s">
        <v>7635</v>
      </c>
      <c r="D4192" t="s">
        <v>107</v>
      </c>
      <c r="E4192" t="s">
        <v>108</v>
      </c>
      <c r="F4192">
        <v>1876</v>
      </c>
      <c r="G4192">
        <v>289.32</v>
      </c>
      <c r="H4192">
        <v>0.1</v>
      </c>
      <c r="I4192">
        <v>488487.89</v>
      </c>
      <c r="J4192">
        <v>301398.17</v>
      </c>
      <c r="K4192">
        <v>6271.75</v>
      </c>
      <c r="L4192">
        <v>824.11</v>
      </c>
      <c r="M4192">
        <v>20329.07</v>
      </c>
      <c r="N4192">
        <v>159664.79</v>
      </c>
      <c r="O4192">
        <v>32.69</v>
      </c>
      <c r="P4192" t="s">
        <v>35</v>
      </c>
      <c r="Q4192" t="s">
        <v>90</v>
      </c>
      <c r="R4192" t="s">
        <v>51</v>
      </c>
      <c r="S4192" t="s">
        <v>38</v>
      </c>
      <c r="T4192" t="s">
        <v>39</v>
      </c>
      <c r="U4192">
        <v>10</v>
      </c>
      <c r="V4192" s="1">
        <v>45382</v>
      </c>
      <c r="W4192" s="1">
        <v>45391</v>
      </c>
      <c r="X4192" s="1">
        <v>45410</v>
      </c>
      <c r="Y4192" t="s">
        <v>40</v>
      </c>
      <c r="Z4192" t="s">
        <v>41</v>
      </c>
      <c r="AA4192" t="s">
        <v>42</v>
      </c>
      <c r="AB4192" t="s">
        <v>43</v>
      </c>
      <c r="AC4192" t="s">
        <v>98</v>
      </c>
      <c r="AD4192" t="s">
        <v>67</v>
      </c>
    </row>
    <row r="4193" spans="1:30" x14ac:dyDescent="0.3">
      <c r="A4193" t="s">
        <v>7636</v>
      </c>
      <c r="B4193" t="s">
        <v>7637</v>
      </c>
      <c r="C4193" t="s">
        <v>80</v>
      </c>
      <c r="D4193" t="s">
        <v>61</v>
      </c>
      <c r="E4193" t="s">
        <v>62</v>
      </c>
      <c r="F4193">
        <v>832</v>
      </c>
      <c r="G4193">
        <v>220.61</v>
      </c>
      <c r="H4193">
        <v>0.15</v>
      </c>
      <c r="I4193">
        <v>156015.39000000001</v>
      </c>
      <c r="J4193">
        <v>91589.14</v>
      </c>
      <c r="K4193">
        <v>1380.7</v>
      </c>
      <c r="L4193">
        <v>1947.76</v>
      </c>
      <c r="M4193">
        <v>5716.99</v>
      </c>
      <c r="N4193">
        <v>55380.800000000003</v>
      </c>
      <c r="O4193">
        <v>35.5</v>
      </c>
      <c r="P4193" t="s">
        <v>35</v>
      </c>
      <c r="Q4193" t="s">
        <v>122</v>
      </c>
      <c r="R4193" t="s">
        <v>37</v>
      </c>
      <c r="S4193" t="s">
        <v>52</v>
      </c>
      <c r="T4193" t="s">
        <v>53</v>
      </c>
      <c r="U4193">
        <v>2</v>
      </c>
      <c r="V4193" s="1">
        <v>45406</v>
      </c>
      <c r="W4193" s="1">
        <v>45416</v>
      </c>
      <c r="X4193" s="1">
        <v>45442</v>
      </c>
      <c r="Y4193" t="s">
        <v>81</v>
      </c>
      <c r="Z4193" t="s">
        <v>165</v>
      </c>
      <c r="AA4193" t="s">
        <v>56</v>
      </c>
      <c r="AB4193" t="s">
        <v>76</v>
      </c>
      <c r="AC4193" t="s">
        <v>123</v>
      </c>
      <c r="AD4193" t="s">
        <v>67</v>
      </c>
    </row>
    <row r="4194" spans="1:30" x14ac:dyDescent="0.3">
      <c r="A4194" t="s">
        <v>7638</v>
      </c>
      <c r="B4194" t="s">
        <v>3457</v>
      </c>
      <c r="C4194" t="s">
        <v>135</v>
      </c>
      <c r="D4194" t="s">
        <v>107</v>
      </c>
      <c r="E4194" t="s">
        <v>108</v>
      </c>
      <c r="F4194">
        <v>628</v>
      </c>
      <c r="G4194">
        <v>460.22</v>
      </c>
      <c r="H4194">
        <v>0.1</v>
      </c>
      <c r="I4194">
        <v>260116.34</v>
      </c>
      <c r="J4194">
        <v>117060.62</v>
      </c>
      <c r="K4194">
        <v>12070.68</v>
      </c>
      <c r="L4194">
        <v>1890.08</v>
      </c>
      <c r="M4194">
        <v>11132.54</v>
      </c>
      <c r="N4194">
        <v>117962.42</v>
      </c>
      <c r="O4194">
        <v>45.35</v>
      </c>
      <c r="P4194" t="s">
        <v>35</v>
      </c>
      <c r="Q4194" t="s">
        <v>132</v>
      </c>
      <c r="R4194" t="s">
        <v>51</v>
      </c>
      <c r="S4194" t="s">
        <v>97</v>
      </c>
      <c r="T4194" t="s">
        <v>39</v>
      </c>
      <c r="U4194">
        <v>4</v>
      </c>
      <c r="V4194" s="1">
        <v>45422</v>
      </c>
      <c r="W4194" s="1">
        <v>45425</v>
      </c>
      <c r="X4194" s="1">
        <v>45448</v>
      </c>
      <c r="Y4194" t="s">
        <v>81</v>
      </c>
      <c r="Z4194" t="s">
        <v>82</v>
      </c>
      <c r="AA4194" t="s">
        <v>56</v>
      </c>
      <c r="AB4194" t="s">
        <v>66</v>
      </c>
      <c r="AC4194" t="s">
        <v>93</v>
      </c>
      <c r="AD4194" t="s">
        <v>67</v>
      </c>
    </row>
    <row r="4195" spans="1:30" x14ac:dyDescent="0.3">
      <c r="A4195" t="s">
        <v>7639</v>
      </c>
      <c r="B4195" t="s">
        <v>7640</v>
      </c>
      <c r="C4195" t="s">
        <v>135</v>
      </c>
      <c r="D4195" t="s">
        <v>101</v>
      </c>
      <c r="E4195" t="s">
        <v>102</v>
      </c>
      <c r="F4195">
        <v>702</v>
      </c>
      <c r="G4195">
        <v>329.93</v>
      </c>
      <c r="H4195">
        <v>0</v>
      </c>
      <c r="I4195">
        <v>231610.86</v>
      </c>
      <c r="J4195">
        <v>143238.59</v>
      </c>
      <c r="K4195">
        <v>12244.01</v>
      </c>
      <c r="L4195">
        <v>2793.27</v>
      </c>
      <c r="M4195">
        <v>5304.82</v>
      </c>
      <c r="N4195">
        <v>68030.17</v>
      </c>
      <c r="O4195">
        <v>29.37</v>
      </c>
      <c r="P4195" t="s">
        <v>35</v>
      </c>
      <c r="Q4195" t="s">
        <v>117</v>
      </c>
      <c r="R4195" t="s">
        <v>37</v>
      </c>
      <c r="S4195" t="s">
        <v>38</v>
      </c>
      <c r="T4195" t="s">
        <v>53</v>
      </c>
      <c r="U4195">
        <v>0</v>
      </c>
      <c r="V4195" s="1">
        <v>45768</v>
      </c>
      <c r="W4195" s="1">
        <v>45778</v>
      </c>
      <c r="X4195" s="1">
        <v>45804</v>
      </c>
      <c r="Y4195" t="s">
        <v>81</v>
      </c>
      <c r="Z4195" t="s">
        <v>165</v>
      </c>
      <c r="AA4195" t="s">
        <v>56</v>
      </c>
      <c r="AB4195" t="s">
        <v>66</v>
      </c>
      <c r="AC4195" t="s">
        <v>84</v>
      </c>
      <c r="AD4195" t="s">
        <v>67</v>
      </c>
    </row>
    <row r="4196" spans="1:30" x14ac:dyDescent="0.3">
      <c r="A4196" t="s">
        <v>7641</v>
      </c>
      <c r="B4196" t="s">
        <v>7642</v>
      </c>
      <c r="C4196" t="s">
        <v>87</v>
      </c>
      <c r="D4196" t="s">
        <v>107</v>
      </c>
      <c r="E4196" t="s">
        <v>108</v>
      </c>
      <c r="F4196">
        <v>346</v>
      </c>
      <c r="G4196">
        <v>207.74</v>
      </c>
      <c r="H4196">
        <v>0</v>
      </c>
      <c r="I4196">
        <v>71878.039999999994</v>
      </c>
      <c r="J4196">
        <v>52446.91</v>
      </c>
      <c r="K4196">
        <v>6987.06</v>
      </c>
      <c r="L4196">
        <v>1175.8599999999999</v>
      </c>
      <c r="M4196">
        <v>5758.1</v>
      </c>
      <c r="N4196">
        <v>5510.11</v>
      </c>
      <c r="O4196">
        <v>7.67</v>
      </c>
      <c r="P4196" t="s">
        <v>35</v>
      </c>
      <c r="Q4196" t="s">
        <v>122</v>
      </c>
      <c r="R4196" t="s">
        <v>51</v>
      </c>
      <c r="S4196" t="s">
        <v>118</v>
      </c>
      <c r="T4196" t="s">
        <v>53</v>
      </c>
      <c r="U4196">
        <v>0</v>
      </c>
      <c r="V4196" s="1">
        <v>45295</v>
      </c>
      <c r="W4196" s="1">
        <v>45297</v>
      </c>
      <c r="X4196" s="1">
        <v>45320</v>
      </c>
      <c r="Y4196" t="s">
        <v>40</v>
      </c>
      <c r="Z4196" t="s">
        <v>64</v>
      </c>
      <c r="AA4196" t="s">
        <v>65</v>
      </c>
      <c r="AB4196" t="s">
        <v>66</v>
      </c>
      <c r="AC4196" t="s">
        <v>123</v>
      </c>
      <c r="AD4196" t="s">
        <v>67</v>
      </c>
    </row>
    <row r="4197" spans="1:30" x14ac:dyDescent="0.3">
      <c r="A4197" t="s">
        <v>7643</v>
      </c>
      <c r="B4197" t="s">
        <v>7644</v>
      </c>
      <c r="C4197" t="s">
        <v>135</v>
      </c>
      <c r="D4197" t="s">
        <v>48</v>
      </c>
      <c r="E4197" t="s">
        <v>49</v>
      </c>
      <c r="F4197">
        <v>628</v>
      </c>
      <c r="G4197">
        <v>268.18</v>
      </c>
      <c r="H4197">
        <v>0.05</v>
      </c>
      <c r="I4197">
        <v>159996.19</v>
      </c>
      <c r="J4197">
        <v>114852.9</v>
      </c>
      <c r="K4197">
        <v>7845.32</v>
      </c>
      <c r="L4197">
        <v>2637.47</v>
      </c>
      <c r="M4197">
        <v>4302.2</v>
      </c>
      <c r="N4197">
        <v>30358.3</v>
      </c>
      <c r="O4197">
        <v>18.97</v>
      </c>
      <c r="P4197" t="s">
        <v>35</v>
      </c>
      <c r="Q4197" t="s">
        <v>111</v>
      </c>
      <c r="R4197" t="s">
        <v>37</v>
      </c>
      <c r="S4197" t="s">
        <v>52</v>
      </c>
      <c r="T4197" t="s">
        <v>53</v>
      </c>
      <c r="U4197">
        <v>0</v>
      </c>
      <c r="V4197" s="1">
        <v>45481</v>
      </c>
      <c r="W4197" s="1">
        <v>45482</v>
      </c>
      <c r="X4197" s="1">
        <v>45501</v>
      </c>
      <c r="Y4197" t="s">
        <v>103</v>
      </c>
      <c r="Z4197" t="s">
        <v>119</v>
      </c>
      <c r="AA4197" t="s">
        <v>65</v>
      </c>
      <c r="AB4197" t="s">
        <v>66</v>
      </c>
      <c r="AC4197" t="s">
        <v>93</v>
      </c>
      <c r="AD4197" t="s">
        <v>45</v>
      </c>
    </row>
    <row r="4198" spans="1:30" x14ac:dyDescent="0.3">
      <c r="A4198" t="s">
        <v>7645</v>
      </c>
      <c r="B4198" t="s">
        <v>7646</v>
      </c>
      <c r="C4198" t="s">
        <v>135</v>
      </c>
      <c r="D4198" t="s">
        <v>71</v>
      </c>
      <c r="E4198" t="s">
        <v>72</v>
      </c>
      <c r="F4198">
        <v>126</v>
      </c>
      <c r="G4198">
        <v>388.21</v>
      </c>
      <c r="H4198">
        <v>0.15</v>
      </c>
      <c r="I4198">
        <v>41577.29</v>
      </c>
      <c r="J4198">
        <v>23075.06</v>
      </c>
      <c r="K4198">
        <v>6920.08</v>
      </c>
      <c r="L4198">
        <v>649.5</v>
      </c>
      <c r="M4198">
        <v>1279.5899999999999</v>
      </c>
      <c r="N4198">
        <v>9653.06</v>
      </c>
      <c r="O4198">
        <v>23.22</v>
      </c>
      <c r="P4198" t="s">
        <v>35</v>
      </c>
      <c r="Q4198" t="s">
        <v>132</v>
      </c>
      <c r="R4198" t="s">
        <v>74</v>
      </c>
      <c r="S4198" t="s">
        <v>118</v>
      </c>
      <c r="T4198" t="s">
        <v>53</v>
      </c>
      <c r="U4198">
        <v>7</v>
      </c>
      <c r="V4198" s="1">
        <v>45469</v>
      </c>
      <c r="W4198" s="1">
        <v>45478</v>
      </c>
      <c r="X4198" s="1">
        <v>45492</v>
      </c>
      <c r="Y4198" t="s">
        <v>81</v>
      </c>
      <c r="Z4198" t="s">
        <v>150</v>
      </c>
      <c r="AA4198" t="s">
        <v>42</v>
      </c>
      <c r="AB4198" t="s">
        <v>43</v>
      </c>
      <c r="AC4198" t="s">
        <v>84</v>
      </c>
      <c r="AD4198" t="s">
        <v>67</v>
      </c>
    </row>
    <row r="4199" spans="1:30" x14ac:dyDescent="0.3">
      <c r="A4199" t="s">
        <v>7647</v>
      </c>
      <c r="B4199" t="s">
        <v>7648</v>
      </c>
      <c r="C4199" t="s">
        <v>87</v>
      </c>
      <c r="D4199" t="s">
        <v>61</v>
      </c>
      <c r="E4199" t="s">
        <v>62</v>
      </c>
      <c r="F4199">
        <v>1008</v>
      </c>
      <c r="G4199">
        <v>76.02</v>
      </c>
      <c r="H4199">
        <v>0</v>
      </c>
      <c r="I4199">
        <v>76628.160000000003</v>
      </c>
      <c r="J4199">
        <v>38475.94</v>
      </c>
      <c r="K4199">
        <v>14638.26</v>
      </c>
      <c r="L4199">
        <v>2556.9699999999998</v>
      </c>
      <c r="M4199">
        <v>6936.09</v>
      </c>
      <c r="N4199">
        <v>14020.9</v>
      </c>
      <c r="O4199">
        <v>18.3</v>
      </c>
      <c r="P4199" t="s">
        <v>35</v>
      </c>
      <c r="Q4199" t="s">
        <v>96</v>
      </c>
      <c r="R4199" t="s">
        <v>51</v>
      </c>
      <c r="S4199" t="s">
        <v>52</v>
      </c>
      <c r="T4199" t="s">
        <v>112</v>
      </c>
      <c r="U4199">
        <v>15</v>
      </c>
      <c r="V4199" s="1">
        <v>45865</v>
      </c>
      <c r="W4199" s="1">
        <v>45868</v>
      </c>
      <c r="X4199" s="1">
        <v>45904</v>
      </c>
      <c r="Y4199" t="s">
        <v>103</v>
      </c>
      <c r="Z4199" t="s">
        <v>119</v>
      </c>
      <c r="AA4199" t="s">
        <v>56</v>
      </c>
      <c r="AB4199" t="s">
        <v>66</v>
      </c>
      <c r="AC4199" t="s">
        <v>77</v>
      </c>
      <c r="AD4199" t="s">
        <v>58</v>
      </c>
    </row>
    <row r="4200" spans="1:30" x14ac:dyDescent="0.3">
      <c r="A4200" t="s">
        <v>7649</v>
      </c>
      <c r="B4200" t="s">
        <v>2675</v>
      </c>
      <c r="C4200" t="s">
        <v>70</v>
      </c>
      <c r="D4200" t="s">
        <v>71</v>
      </c>
      <c r="E4200" t="s">
        <v>72</v>
      </c>
      <c r="F4200">
        <v>1898</v>
      </c>
      <c r="G4200">
        <v>468.36</v>
      </c>
      <c r="H4200">
        <v>0</v>
      </c>
      <c r="I4200">
        <v>888947.28</v>
      </c>
      <c r="J4200">
        <v>595448.57999999996</v>
      </c>
      <c r="K4200">
        <v>7223.73</v>
      </c>
      <c r="L4200">
        <v>1958.06</v>
      </c>
      <c r="M4200">
        <v>65710.81</v>
      </c>
      <c r="N4200">
        <v>218606.1</v>
      </c>
      <c r="O4200">
        <v>24.59</v>
      </c>
      <c r="P4200" t="s">
        <v>35</v>
      </c>
      <c r="Q4200" t="s">
        <v>96</v>
      </c>
      <c r="R4200" t="s">
        <v>74</v>
      </c>
      <c r="S4200" t="s">
        <v>38</v>
      </c>
      <c r="T4200" t="s">
        <v>53</v>
      </c>
      <c r="U4200">
        <v>0</v>
      </c>
      <c r="V4200" s="1">
        <v>45527</v>
      </c>
      <c r="W4200" s="1">
        <v>45537</v>
      </c>
      <c r="X4200" s="1">
        <v>45557</v>
      </c>
      <c r="Y4200" t="s">
        <v>103</v>
      </c>
      <c r="Z4200" t="s">
        <v>177</v>
      </c>
      <c r="AA4200" t="s">
        <v>42</v>
      </c>
      <c r="AB4200" t="s">
        <v>76</v>
      </c>
      <c r="AC4200" t="s">
        <v>123</v>
      </c>
      <c r="AD4200" t="s">
        <v>58</v>
      </c>
    </row>
    <row r="4201" spans="1:30" x14ac:dyDescent="0.3">
      <c r="A4201" t="s">
        <v>7650</v>
      </c>
      <c r="B4201" t="s">
        <v>1726</v>
      </c>
      <c r="C4201" t="s">
        <v>135</v>
      </c>
      <c r="D4201" t="s">
        <v>130</v>
      </c>
      <c r="E4201" t="s">
        <v>131</v>
      </c>
      <c r="F4201">
        <v>1345</v>
      </c>
      <c r="G4201">
        <v>42.15</v>
      </c>
      <c r="H4201">
        <v>0.15</v>
      </c>
      <c r="I4201">
        <v>48187.99</v>
      </c>
      <c r="J4201">
        <v>33394.04</v>
      </c>
      <c r="K4201">
        <v>10231.870000000001</v>
      </c>
      <c r="L4201">
        <v>1991.96</v>
      </c>
      <c r="M4201">
        <v>2146.89</v>
      </c>
      <c r="N4201">
        <v>423.23</v>
      </c>
      <c r="O4201">
        <v>0.88</v>
      </c>
      <c r="P4201" t="s">
        <v>35</v>
      </c>
      <c r="Q4201" t="s">
        <v>50</v>
      </c>
      <c r="R4201" t="s">
        <v>37</v>
      </c>
      <c r="S4201" t="s">
        <v>38</v>
      </c>
      <c r="T4201" t="s">
        <v>53</v>
      </c>
      <c r="U4201">
        <v>7</v>
      </c>
      <c r="V4201" s="1">
        <v>45717</v>
      </c>
      <c r="W4201" s="1">
        <v>45726</v>
      </c>
      <c r="X4201" s="1">
        <v>45753</v>
      </c>
      <c r="Y4201" t="s">
        <v>40</v>
      </c>
      <c r="Z4201" t="s">
        <v>41</v>
      </c>
      <c r="AA4201" t="s">
        <v>42</v>
      </c>
      <c r="AB4201" t="s">
        <v>66</v>
      </c>
      <c r="AC4201" t="s">
        <v>84</v>
      </c>
      <c r="AD4201" t="s">
        <v>67</v>
      </c>
    </row>
    <row r="4202" spans="1:30" x14ac:dyDescent="0.3">
      <c r="A4202" t="s">
        <v>7651</v>
      </c>
      <c r="B4202" t="s">
        <v>7652</v>
      </c>
      <c r="C4202" t="s">
        <v>32</v>
      </c>
      <c r="D4202" t="s">
        <v>107</v>
      </c>
      <c r="E4202" t="s">
        <v>108</v>
      </c>
      <c r="F4202">
        <v>517</v>
      </c>
      <c r="G4202">
        <v>54.7</v>
      </c>
      <c r="H4202">
        <v>0.15</v>
      </c>
      <c r="I4202">
        <v>24037.919999999998</v>
      </c>
      <c r="J4202">
        <v>17117.59</v>
      </c>
      <c r="K4202">
        <v>4224.6099999999997</v>
      </c>
      <c r="L4202">
        <v>2093.87</v>
      </c>
      <c r="M4202">
        <v>774.59</v>
      </c>
      <c r="N4202">
        <v>-172.74</v>
      </c>
      <c r="O4202">
        <v>-0.72</v>
      </c>
      <c r="P4202" t="s">
        <v>35</v>
      </c>
      <c r="Q4202" t="s">
        <v>111</v>
      </c>
      <c r="R4202" t="s">
        <v>51</v>
      </c>
      <c r="S4202" t="s">
        <v>91</v>
      </c>
      <c r="T4202" t="s">
        <v>112</v>
      </c>
      <c r="U4202">
        <v>4</v>
      </c>
      <c r="V4202" s="1">
        <v>45738</v>
      </c>
      <c r="W4202" s="1">
        <v>45742</v>
      </c>
      <c r="X4202" s="1">
        <v>45763</v>
      </c>
      <c r="Y4202" t="s">
        <v>40</v>
      </c>
      <c r="Z4202" t="s">
        <v>41</v>
      </c>
      <c r="AA4202" t="s">
        <v>65</v>
      </c>
      <c r="AB4202" t="s">
        <v>66</v>
      </c>
      <c r="AC4202" t="s">
        <v>93</v>
      </c>
      <c r="AD4202" t="s">
        <v>67</v>
      </c>
    </row>
    <row r="4203" spans="1:30" x14ac:dyDescent="0.3">
      <c r="A4203" t="s">
        <v>7653</v>
      </c>
      <c r="B4203" t="s">
        <v>2271</v>
      </c>
      <c r="C4203" t="s">
        <v>135</v>
      </c>
      <c r="D4203" t="s">
        <v>88</v>
      </c>
      <c r="E4203" t="s">
        <v>89</v>
      </c>
      <c r="F4203">
        <v>1161</v>
      </c>
      <c r="G4203">
        <v>406.76</v>
      </c>
      <c r="H4203">
        <v>0.05</v>
      </c>
      <c r="I4203">
        <v>448635.94</v>
      </c>
      <c r="J4203">
        <v>240005.25</v>
      </c>
      <c r="K4203">
        <v>5145.0200000000004</v>
      </c>
      <c r="L4203">
        <v>2168.14</v>
      </c>
      <c r="M4203">
        <v>46946.09</v>
      </c>
      <c r="N4203">
        <v>154371.44</v>
      </c>
      <c r="O4203">
        <v>34.409999999999997</v>
      </c>
      <c r="P4203" t="s">
        <v>35</v>
      </c>
      <c r="Q4203" t="s">
        <v>111</v>
      </c>
      <c r="R4203" t="s">
        <v>37</v>
      </c>
      <c r="S4203" t="s">
        <v>118</v>
      </c>
      <c r="T4203" t="s">
        <v>53</v>
      </c>
      <c r="U4203">
        <v>10</v>
      </c>
      <c r="V4203" s="1">
        <v>45891</v>
      </c>
      <c r="W4203" s="1">
        <v>45894</v>
      </c>
      <c r="X4203" s="1">
        <v>45926</v>
      </c>
      <c r="Y4203" t="s">
        <v>103</v>
      </c>
      <c r="Z4203" t="s">
        <v>177</v>
      </c>
      <c r="AA4203" t="s">
        <v>65</v>
      </c>
      <c r="AB4203" t="s">
        <v>66</v>
      </c>
      <c r="AC4203" t="s">
        <v>123</v>
      </c>
      <c r="AD4203" t="s">
        <v>67</v>
      </c>
    </row>
    <row r="4204" spans="1:30" x14ac:dyDescent="0.3">
      <c r="A4204" t="s">
        <v>7654</v>
      </c>
      <c r="B4204" t="s">
        <v>7655</v>
      </c>
      <c r="C4204" t="s">
        <v>32</v>
      </c>
      <c r="D4204" t="s">
        <v>33</v>
      </c>
      <c r="E4204" t="s">
        <v>34</v>
      </c>
      <c r="F4204">
        <v>1821</v>
      </c>
      <c r="G4204">
        <v>328.87</v>
      </c>
      <c r="H4204">
        <v>0.1</v>
      </c>
      <c r="I4204">
        <v>538985.04</v>
      </c>
      <c r="J4204">
        <v>250030.71</v>
      </c>
      <c r="K4204">
        <v>14592.08</v>
      </c>
      <c r="L4204">
        <v>715.57</v>
      </c>
      <c r="M4204">
        <v>61244.25</v>
      </c>
      <c r="N4204">
        <v>212402.43</v>
      </c>
      <c r="O4204">
        <v>39.409999999999997</v>
      </c>
      <c r="P4204" t="s">
        <v>35</v>
      </c>
      <c r="Q4204" t="s">
        <v>122</v>
      </c>
      <c r="R4204" t="s">
        <v>74</v>
      </c>
      <c r="S4204" t="s">
        <v>118</v>
      </c>
      <c r="T4204" t="s">
        <v>53</v>
      </c>
      <c r="U4204">
        <v>7</v>
      </c>
      <c r="V4204" s="1">
        <v>45375</v>
      </c>
      <c r="W4204" s="1">
        <v>45385</v>
      </c>
      <c r="X4204" s="1">
        <v>45411</v>
      </c>
      <c r="Y4204" t="s">
        <v>40</v>
      </c>
      <c r="Z4204" t="s">
        <v>41</v>
      </c>
      <c r="AA4204" t="s">
        <v>83</v>
      </c>
      <c r="AB4204" t="s">
        <v>66</v>
      </c>
      <c r="AC4204" t="s">
        <v>77</v>
      </c>
      <c r="AD4204" t="s">
        <v>67</v>
      </c>
    </row>
    <row r="4205" spans="1:30" x14ac:dyDescent="0.3">
      <c r="A4205" t="s">
        <v>7656</v>
      </c>
      <c r="B4205" t="s">
        <v>401</v>
      </c>
      <c r="C4205" t="s">
        <v>135</v>
      </c>
      <c r="D4205" t="s">
        <v>48</v>
      </c>
      <c r="E4205" t="s">
        <v>49</v>
      </c>
      <c r="F4205">
        <v>525</v>
      </c>
      <c r="G4205">
        <v>163.63999999999999</v>
      </c>
      <c r="H4205">
        <v>0.05</v>
      </c>
      <c r="I4205">
        <v>81615.45</v>
      </c>
      <c r="J4205">
        <v>58757.08</v>
      </c>
      <c r="K4205">
        <v>1738.44</v>
      </c>
      <c r="L4205">
        <v>2673.44</v>
      </c>
      <c r="M4205">
        <v>4657.83</v>
      </c>
      <c r="N4205">
        <v>13788.66</v>
      </c>
      <c r="O4205">
        <v>16.89</v>
      </c>
      <c r="P4205" t="s">
        <v>35</v>
      </c>
      <c r="Q4205" t="s">
        <v>96</v>
      </c>
      <c r="R4205" t="s">
        <v>74</v>
      </c>
      <c r="S4205" t="s">
        <v>91</v>
      </c>
      <c r="T4205" t="s">
        <v>112</v>
      </c>
      <c r="U4205">
        <v>7</v>
      </c>
      <c r="V4205" s="1">
        <v>45702</v>
      </c>
      <c r="W4205" s="1">
        <v>45707</v>
      </c>
      <c r="X4205" s="1">
        <v>45726</v>
      </c>
      <c r="Y4205" t="s">
        <v>40</v>
      </c>
      <c r="Z4205" t="s">
        <v>147</v>
      </c>
      <c r="AA4205" t="s">
        <v>42</v>
      </c>
      <c r="AB4205" t="s">
        <v>66</v>
      </c>
      <c r="AC4205" t="s">
        <v>123</v>
      </c>
      <c r="AD4205" t="s">
        <v>58</v>
      </c>
    </row>
    <row r="4206" spans="1:30" x14ac:dyDescent="0.3">
      <c r="A4206" t="s">
        <v>7657</v>
      </c>
      <c r="B4206" t="s">
        <v>7658</v>
      </c>
      <c r="C4206" t="s">
        <v>87</v>
      </c>
      <c r="D4206" t="s">
        <v>88</v>
      </c>
      <c r="E4206" t="s">
        <v>89</v>
      </c>
      <c r="F4206">
        <v>1108</v>
      </c>
      <c r="G4206">
        <v>481.68</v>
      </c>
      <c r="H4206">
        <v>0.1</v>
      </c>
      <c r="I4206">
        <v>480331.3</v>
      </c>
      <c r="J4206">
        <v>302605.81</v>
      </c>
      <c r="K4206">
        <v>14016.59</v>
      </c>
      <c r="L4206">
        <v>2873.19</v>
      </c>
      <c r="M4206">
        <v>53284.160000000003</v>
      </c>
      <c r="N4206">
        <v>107551.55</v>
      </c>
      <c r="O4206">
        <v>22.39</v>
      </c>
      <c r="P4206" t="s">
        <v>35</v>
      </c>
      <c r="Q4206" t="s">
        <v>203</v>
      </c>
      <c r="R4206" t="s">
        <v>74</v>
      </c>
      <c r="S4206" t="s">
        <v>97</v>
      </c>
      <c r="T4206" t="s">
        <v>63</v>
      </c>
      <c r="U4206">
        <v>4</v>
      </c>
      <c r="V4206" s="1">
        <v>45561</v>
      </c>
      <c r="W4206" s="1">
        <v>45568</v>
      </c>
      <c r="X4206" s="1">
        <v>45593</v>
      </c>
      <c r="Y4206" t="s">
        <v>103</v>
      </c>
      <c r="Z4206" t="s">
        <v>104</v>
      </c>
      <c r="AA4206" t="s">
        <v>42</v>
      </c>
      <c r="AB4206" t="s">
        <v>66</v>
      </c>
      <c r="AC4206" t="s">
        <v>93</v>
      </c>
      <c r="AD4206" t="s">
        <v>67</v>
      </c>
    </row>
    <row r="4207" spans="1:30" x14ac:dyDescent="0.3">
      <c r="A4207" t="s">
        <v>7659</v>
      </c>
      <c r="B4207" t="s">
        <v>7660</v>
      </c>
      <c r="C4207" t="s">
        <v>135</v>
      </c>
      <c r="D4207" t="s">
        <v>130</v>
      </c>
      <c r="E4207" t="s">
        <v>131</v>
      </c>
      <c r="F4207">
        <v>1352</v>
      </c>
      <c r="G4207">
        <v>400.99</v>
      </c>
      <c r="H4207">
        <v>0.05</v>
      </c>
      <c r="I4207">
        <v>515031.56</v>
      </c>
      <c r="J4207">
        <v>253736.61</v>
      </c>
      <c r="K4207">
        <v>6477.9</v>
      </c>
      <c r="L4207">
        <v>579.13</v>
      </c>
      <c r="M4207">
        <v>43898.06</v>
      </c>
      <c r="N4207">
        <v>210339.86</v>
      </c>
      <c r="O4207">
        <v>40.840000000000003</v>
      </c>
      <c r="P4207" t="s">
        <v>35</v>
      </c>
      <c r="Q4207" t="s">
        <v>50</v>
      </c>
      <c r="R4207" t="s">
        <v>37</v>
      </c>
      <c r="S4207" t="s">
        <v>91</v>
      </c>
      <c r="T4207" t="s">
        <v>39</v>
      </c>
      <c r="U4207">
        <v>7</v>
      </c>
      <c r="V4207" s="1">
        <v>45811</v>
      </c>
      <c r="W4207" s="1">
        <v>45814</v>
      </c>
      <c r="X4207" s="1">
        <v>45845</v>
      </c>
      <c r="Y4207" t="s">
        <v>81</v>
      </c>
      <c r="Z4207" t="s">
        <v>150</v>
      </c>
      <c r="AA4207" t="s">
        <v>83</v>
      </c>
      <c r="AB4207" t="s">
        <v>43</v>
      </c>
      <c r="AC4207" t="s">
        <v>44</v>
      </c>
      <c r="AD4207" t="s">
        <v>67</v>
      </c>
    </row>
    <row r="4208" spans="1:30" x14ac:dyDescent="0.3">
      <c r="A4208" t="s">
        <v>7661</v>
      </c>
      <c r="B4208" t="s">
        <v>588</v>
      </c>
      <c r="C4208" t="s">
        <v>32</v>
      </c>
      <c r="D4208" t="s">
        <v>101</v>
      </c>
      <c r="E4208" t="s">
        <v>102</v>
      </c>
      <c r="F4208">
        <v>78</v>
      </c>
      <c r="G4208">
        <v>384.69</v>
      </c>
      <c r="H4208">
        <v>0</v>
      </c>
      <c r="I4208">
        <v>30005.82</v>
      </c>
      <c r="J4208">
        <v>17017.18</v>
      </c>
      <c r="K4208">
        <v>9162.8700000000008</v>
      </c>
      <c r="L4208">
        <v>1453.81</v>
      </c>
      <c r="M4208">
        <v>3405.49</v>
      </c>
      <c r="N4208">
        <v>-1033.53</v>
      </c>
      <c r="O4208">
        <v>-3.44</v>
      </c>
      <c r="P4208" t="s">
        <v>35</v>
      </c>
      <c r="Q4208" t="s">
        <v>50</v>
      </c>
      <c r="R4208" t="s">
        <v>37</v>
      </c>
      <c r="S4208" t="s">
        <v>118</v>
      </c>
      <c r="T4208" t="s">
        <v>63</v>
      </c>
      <c r="U4208">
        <v>0</v>
      </c>
      <c r="V4208" s="1">
        <v>45389</v>
      </c>
      <c r="W4208" s="1">
        <v>45399</v>
      </c>
      <c r="X4208" s="1">
        <v>45408</v>
      </c>
      <c r="Y4208" t="s">
        <v>81</v>
      </c>
      <c r="Z4208" t="s">
        <v>165</v>
      </c>
      <c r="AA4208" t="s">
        <v>42</v>
      </c>
      <c r="AB4208" t="s">
        <v>43</v>
      </c>
      <c r="AC4208" t="s">
        <v>123</v>
      </c>
      <c r="AD4208" t="s">
        <v>45</v>
      </c>
    </row>
    <row r="4209" spans="1:30" x14ac:dyDescent="0.3">
      <c r="A4209" t="s">
        <v>7662</v>
      </c>
      <c r="B4209" t="s">
        <v>4610</v>
      </c>
      <c r="C4209" t="s">
        <v>32</v>
      </c>
      <c r="D4209" t="s">
        <v>71</v>
      </c>
      <c r="E4209" t="s">
        <v>72</v>
      </c>
      <c r="F4209">
        <v>810</v>
      </c>
      <c r="G4209">
        <v>374.69</v>
      </c>
      <c r="H4209">
        <v>0.1</v>
      </c>
      <c r="I4209">
        <v>273149.01</v>
      </c>
      <c r="J4209">
        <v>132413.74</v>
      </c>
      <c r="K4209">
        <v>9110.8799999999992</v>
      </c>
      <c r="L4209">
        <v>1792.96</v>
      </c>
      <c r="M4209">
        <v>5603.89</v>
      </c>
      <c r="N4209">
        <v>124227.54</v>
      </c>
      <c r="O4209">
        <v>45.48</v>
      </c>
      <c r="P4209" t="s">
        <v>35</v>
      </c>
      <c r="Q4209" t="s">
        <v>73</v>
      </c>
      <c r="R4209" t="s">
        <v>74</v>
      </c>
      <c r="S4209" t="s">
        <v>97</v>
      </c>
      <c r="T4209" t="s">
        <v>63</v>
      </c>
      <c r="U4209">
        <v>15</v>
      </c>
      <c r="V4209" s="1">
        <v>45529</v>
      </c>
      <c r="W4209" s="1">
        <v>45539</v>
      </c>
      <c r="X4209" s="1">
        <v>45559</v>
      </c>
      <c r="Y4209" t="s">
        <v>103</v>
      </c>
      <c r="Z4209" t="s">
        <v>177</v>
      </c>
      <c r="AA4209" t="s">
        <v>65</v>
      </c>
      <c r="AB4209" t="s">
        <v>76</v>
      </c>
      <c r="AC4209" t="s">
        <v>98</v>
      </c>
      <c r="AD4209" t="s">
        <v>67</v>
      </c>
    </row>
    <row r="4210" spans="1:30" x14ac:dyDescent="0.3">
      <c r="A4210" t="s">
        <v>7663</v>
      </c>
      <c r="B4210" t="s">
        <v>7664</v>
      </c>
      <c r="C4210" t="s">
        <v>70</v>
      </c>
      <c r="D4210" t="s">
        <v>159</v>
      </c>
      <c r="E4210" t="s">
        <v>160</v>
      </c>
      <c r="F4210">
        <v>186</v>
      </c>
      <c r="G4210">
        <v>335.01</v>
      </c>
      <c r="H4210">
        <v>0</v>
      </c>
      <c r="I4210">
        <v>62311.86</v>
      </c>
      <c r="J4210">
        <v>39194.29</v>
      </c>
      <c r="K4210">
        <v>9713.99</v>
      </c>
      <c r="L4210">
        <v>1776.67</v>
      </c>
      <c r="M4210">
        <v>5571.19</v>
      </c>
      <c r="N4210">
        <v>6055.72</v>
      </c>
      <c r="O4210">
        <v>9.7200000000000006</v>
      </c>
      <c r="P4210" t="s">
        <v>35</v>
      </c>
      <c r="Q4210" t="s">
        <v>111</v>
      </c>
      <c r="R4210" t="s">
        <v>74</v>
      </c>
      <c r="S4210" t="s">
        <v>97</v>
      </c>
      <c r="T4210" t="s">
        <v>53</v>
      </c>
      <c r="U4210">
        <v>4</v>
      </c>
      <c r="V4210" s="1">
        <v>45462</v>
      </c>
      <c r="W4210" s="1">
        <v>45468</v>
      </c>
      <c r="X4210" s="1">
        <v>45492</v>
      </c>
      <c r="Y4210" t="s">
        <v>81</v>
      </c>
      <c r="Z4210" t="s">
        <v>150</v>
      </c>
      <c r="AA4210" t="s">
        <v>56</v>
      </c>
      <c r="AB4210" t="s">
        <v>66</v>
      </c>
      <c r="AC4210" t="s">
        <v>84</v>
      </c>
      <c r="AD4210" t="s">
        <v>58</v>
      </c>
    </row>
    <row r="4211" spans="1:30" x14ac:dyDescent="0.3">
      <c r="A4211" t="s">
        <v>7665</v>
      </c>
      <c r="B4211" t="s">
        <v>7666</v>
      </c>
      <c r="C4211" t="s">
        <v>70</v>
      </c>
      <c r="D4211" t="s">
        <v>71</v>
      </c>
      <c r="E4211" t="s">
        <v>72</v>
      </c>
      <c r="F4211">
        <v>251</v>
      </c>
      <c r="G4211">
        <v>458.07</v>
      </c>
      <c r="H4211">
        <v>0</v>
      </c>
      <c r="I4211">
        <v>114975.57</v>
      </c>
      <c r="J4211">
        <v>81316.25</v>
      </c>
      <c r="K4211">
        <v>794.64</v>
      </c>
      <c r="L4211">
        <v>2962.98</v>
      </c>
      <c r="M4211">
        <v>9516.2099999999991</v>
      </c>
      <c r="N4211">
        <v>20385.490000000002</v>
      </c>
      <c r="O4211">
        <v>17.73</v>
      </c>
      <c r="P4211" t="s">
        <v>35</v>
      </c>
      <c r="Q4211" t="s">
        <v>122</v>
      </c>
      <c r="R4211" t="s">
        <v>37</v>
      </c>
      <c r="S4211" t="s">
        <v>38</v>
      </c>
      <c r="T4211" t="s">
        <v>53</v>
      </c>
      <c r="U4211">
        <v>0</v>
      </c>
      <c r="V4211" s="1">
        <v>45662</v>
      </c>
      <c r="W4211" s="1">
        <v>45668</v>
      </c>
      <c r="X4211" s="1">
        <v>45691</v>
      </c>
      <c r="Y4211" t="s">
        <v>40</v>
      </c>
      <c r="Z4211" t="s">
        <v>64</v>
      </c>
      <c r="AA4211" t="s">
        <v>42</v>
      </c>
      <c r="AB4211" t="s">
        <v>76</v>
      </c>
      <c r="AC4211" t="s">
        <v>57</v>
      </c>
      <c r="AD4211" t="s">
        <v>45</v>
      </c>
    </row>
    <row r="4212" spans="1:30" x14ac:dyDescent="0.3">
      <c r="A4212" t="s">
        <v>7667</v>
      </c>
      <c r="B4212" t="s">
        <v>7668</v>
      </c>
      <c r="C4212" t="s">
        <v>135</v>
      </c>
      <c r="D4212" t="s">
        <v>48</v>
      </c>
      <c r="E4212" t="s">
        <v>49</v>
      </c>
      <c r="F4212">
        <v>670</v>
      </c>
      <c r="G4212">
        <v>233.68</v>
      </c>
      <c r="H4212">
        <v>0.15</v>
      </c>
      <c r="I4212">
        <v>133080.76</v>
      </c>
      <c r="J4212">
        <v>68411.23</v>
      </c>
      <c r="K4212">
        <v>4523.1099999999997</v>
      </c>
      <c r="L4212">
        <v>448.61</v>
      </c>
      <c r="M4212">
        <v>4085.36</v>
      </c>
      <c r="N4212">
        <v>55612.45</v>
      </c>
      <c r="O4212">
        <v>41.79</v>
      </c>
      <c r="P4212" t="s">
        <v>35</v>
      </c>
      <c r="Q4212" t="s">
        <v>122</v>
      </c>
      <c r="R4212" t="s">
        <v>37</v>
      </c>
      <c r="S4212" t="s">
        <v>118</v>
      </c>
      <c r="T4212" t="s">
        <v>39</v>
      </c>
      <c r="U4212">
        <v>0</v>
      </c>
      <c r="V4212" s="1">
        <v>45527</v>
      </c>
      <c r="W4212" s="1">
        <v>45534</v>
      </c>
      <c r="X4212" s="1">
        <v>45564</v>
      </c>
      <c r="Y4212" t="s">
        <v>103</v>
      </c>
      <c r="Z4212" t="s">
        <v>177</v>
      </c>
      <c r="AA4212" t="s">
        <v>65</v>
      </c>
      <c r="AB4212" t="s">
        <v>76</v>
      </c>
      <c r="AC4212" t="s">
        <v>84</v>
      </c>
      <c r="AD4212" t="s">
        <v>45</v>
      </c>
    </row>
    <row r="4213" spans="1:30" x14ac:dyDescent="0.3">
      <c r="A4213" t="s">
        <v>7669</v>
      </c>
      <c r="B4213" t="s">
        <v>7670</v>
      </c>
      <c r="C4213" t="s">
        <v>80</v>
      </c>
      <c r="D4213" t="s">
        <v>48</v>
      </c>
      <c r="E4213" t="s">
        <v>49</v>
      </c>
      <c r="F4213">
        <v>421</v>
      </c>
      <c r="G4213">
        <v>239.89</v>
      </c>
      <c r="H4213">
        <v>0</v>
      </c>
      <c r="I4213">
        <v>100993.69</v>
      </c>
      <c r="J4213">
        <v>60320.44</v>
      </c>
      <c r="K4213">
        <v>1156.1500000000001</v>
      </c>
      <c r="L4213">
        <v>2760.09</v>
      </c>
      <c r="M4213">
        <v>8927.2999999999993</v>
      </c>
      <c r="N4213">
        <v>27829.71</v>
      </c>
      <c r="O4213">
        <v>27.56</v>
      </c>
      <c r="P4213" t="s">
        <v>35</v>
      </c>
      <c r="Q4213" t="s">
        <v>203</v>
      </c>
      <c r="R4213" t="s">
        <v>51</v>
      </c>
      <c r="S4213" t="s">
        <v>38</v>
      </c>
      <c r="T4213" t="s">
        <v>112</v>
      </c>
      <c r="U4213">
        <v>0</v>
      </c>
      <c r="V4213" s="1">
        <v>45548</v>
      </c>
      <c r="W4213" s="1">
        <v>45549</v>
      </c>
      <c r="X4213" s="1">
        <v>45576</v>
      </c>
      <c r="Y4213" t="s">
        <v>103</v>
      </c>
      <c r="Z4213" t="s">
        <v>104</v>
      </c>
      <c r="AA4213" t="s">
        <v>56</v>
      </c>
      <c r="AB4213" t="s">
        <v>66</v>
      </c>
      <c r="AC4213" t="s">
        <v>77</v>
      </c>
      <c r="AD4213" t="s">
        <v>45</v>
      </c>
    </row>
    <row r="4214" spans="1:30" x14ac:dyDescent="0.3">
      <c r="A4214" t="s">
        <v>7671</v>
      </c>
      <c r="B4214" t="s">
        <v>7672</v>
      </c>
      <c r="C4214" t="s">
        <v>80</v>
      </c>
      <c r="D4214" t="s">
        <v>140</v>
      </c>
      <c r="E4214" t="s">
        <v>49</v>
      </c>
      <c r="F4214">
        <v>243</v>
      </c>
      <c r="G4214">
        <v>35.83</v>
      </c>
      <c r="H4214">
        <v>0.15</v>
      </c>
      <c r="I4214">
        <v>7400.69</v>
      </c>
      <c r="J4214">
        <v>3632.88</v>
      </c>
      <c r="K4214">
        <v>9165.17</v>
      </c>
      <c r="L4214">
        <v>294.27999999999997</v>
      </c>
      <c r="M4214">
        <v>592.13</v>
      </c>
      <c r="N4214">
        <v>-6283.77</v>
      </c>
      <c r="O4214">
        <v>-84.91</v>
      </c>
      <c r="P4214" t="s">
        <v>35</v>
      </c>
      <c r="Q4214" t="s">
        <v>36</v>
      </c>
      <c r="R4214" t="s">
        <v>74</v>
      </c>
      <c r="S4214" t="s">
        <v>118</v>
      </c>
      <c r="T4214" t="s">
        <v>63</v>
      </c>
      <c r="U4214">
        <v>0</v>
      </c>
      <c r="V4214" s="1">
        <v>45732</v>
      </c>
      <c r="W4214" s="1">
        <v>45740</v>
      </c>
      <c r="X4214" s="1">
        <v>45762</v>
      </c>
      <c r="Y4214" t="s">
        <v>40</v>
      </c>
      <c r="Z4214" t="s">
        <v>41</v>
      </c>
      <c r="AA4214" t="s">
        <v>56</v>
      </c>
      <c r="AB4214" t="s">
        <v>76</v>
      </c>
      <c r="AC4214" t="s">
        <v>93</v>
      </c>
      <c r="AD4214" t="s">
        <v>58</v>
      </c>
    </row>
    <row r="4215" spans="1:30" x14ac:dyDescent="0.3">
      <c r="A4215" t="s">
        <v>7673</v>
      </c>
      <c r="B4215" t="s">
        <v>7674</v>
      </c>
      <c r="C4215" t="s">
        <v>70</v>
      </c>
      <c r="D4215" t="s">
        <v>130</v>
      </c>
      <c r="E4215" t="s">
        <v>131</v>
      </c>
      <c r="F4215">
        <v>117</v>
      </c>
      <c r="G4215">
        <v>391.67</v>
      </c>
      <c r="H4215">
        <v>0</v>
      </c>
      <c r="I4215">
        <v>45825.39</v>
      </c>
      <c r="J4215">
        <v>21788.86</v>
      </c>
      <c r="K4215">
        <v>7299.93</v>
      </c>
      <c r="L4215">
        <v>997.84</v>
      </c>
      <c r="M4215">
        <v>2754.49</v>
      </c>
      <c r="N4215">
        <v>12984.27</v>
      </c>
      <c r="O4215">
        <v>28.33</v>
      </c>
      <c r="P4215" t="s">
        <v>35</v>
      </c>
      <c r="Q4215" t="s">
        <v>122</v>
      </c>
      <c r="R4215" t="s">
        <v>51</v>
      </c>
      <c r="S4215" t="s">
        <v>52</v>
      </c>
      <c r="T4215" t="s">
        <v>63</v>
      </c>
      <c r="U4215">
        <v>2</v>
      </c>
      <c r="V4215" s="1">
        <v>45335</v>
      </c>
      <c r="W4215" s="1">
        <v>45336</v>
      </c>
      <c r="X4215" s="1">
        <v>45363</v>
      </c>
      <c r="Y4215" t="s">
        <v>40</v>
      </c>
      <c r="Z4215" t="s">
        <v>147</v>
      </c>
      <c r="AA4215" t="s">
        <v>42</v>
      </c>
      <c r="AB4215" t="s">
        <v>66</v>
      </c>
      <c r="AC4215" t="s">
        <v>123</v>
      </c>
      <c r="AD4215" t="s">
        <v>58</v>
      </c>
    </row>
    <row r="4216" spans="1:30" x14ac:dyDescent="0.3">
      <c r="A4216" t="s">
        <v>7675</v>
      </c>
      <c r="B4216" t="s">
        <v>7676</v>
      </c>
      <c r="C4216" t="s">
        <v>70</v>
      </c>
      <c r="D4216" t="s">
        <v>130</v>
      </c>
      <c r="E4216" t="s">
        <v>131</v>
      </c>
      <c r="F4216">
        <v>584</v>
      </c>
      <c r="G4216">
        <v>113.42</v>
      </c>
      <c r="H4216">
        <v>0.15</v>
      </c>
      <c r="I4216">
        <v>56301.69</v>
      </c>
      <c r="J4216">
        <v>41659.370000000003</v>
      </c>
      <c r="K4216">
        <v>12721.71</v>
      </c>
      <c r="L4216">
        <v>2808.11</v>
      </c>
      <c r="M4216">
        <v>3074.78</v>
      </c>
      <c r="N4216">
        <v>-3962.28</v>
      </c>
      <c r="O4216">
        <v>-7.04</v>
      </c>
      <c r="P4216" t="s">
        <v>35</v>
      </c>
      <c r="Q4216" t="s">
        <v>36</v>
      </c>
      <c r="R4216" t="s">
        <v>51</v>
      </c>
      <c r="S4216" t="s">
        <v>118</v>
      </c>
      <c r="T4216" t="s">
        <v>39</v>
      </c>
      <c r="U4216">
        <v>10</v>
      </c>
      <c r="V4216" s="1">
        <v>45810</v>
      </c>
      <c r="W4216" s="1">
        <v>45819</v>
      </c>
      <c r="X4216" s="1">
        <v>45850</v>
      </c>
      <c r="Y4216" t="s">
        <v>81</v>
      </c>
      <c r="Z4216" t="s">
        <v>150</v>
      </c>
      <c r="AA4216" t="s">
        <v>83</v>
      </c>
      <c r="AB4216" t="s">
        <v>76</v>
      </c>
      <c r="AC4216" t="s">
        <v>98</v>
      </c>
      <c r="AD4216" t="s">
        <v>67</v>
      </c>
    </row>
    <row r="4217" spans="1:30" x14ac:dyDescent="0.3">
      <c r="A4217" t="s">
        <v>7677</v>
      </c>
      <c r="B4217" t="s">
        <v>7678</v>
      </c>
      <c r="C4217" t="s">
        <v>70</v>
      </c>
      <c r="D4217" t="s">
        <v>159</v>
      </c>
      <c r="E4217" t="s">
        <v>160</v>
      </c>
      <c r="F4217">
        <v>423</v>
      </c>
      <c r="G4217">
        <v>491.16</v>
      </c>
      <c r="H4217">
        <v>0.15</v>
      </c>
      <c r="I4217">
        <v>176596.58</v>
      </c>
      <c r="J4217">
        <v>110441.62</v>
      </c>
      <c r="K4217">
        <v>8695.23</v>
      </c>
      <c r="L4217">
        <v>1628.61</v>
      </c>
      <c r="M4217">
        <v>10950.18</v>
      </c>
      <c r="N4217">
        <v>44880.94</v>
      </c>
      <c r="O4217">
        <v>25.41</v>
      </c>
      <c r="P4217" t="s">
        <v>35</v>
      </c>
      <c r="Q4217" t="s">
        <v>132</v>
      </c>
      <c r="R4217" t="s">
        <v>74</v>
      </c>
      <c r="S4217" t="s">
        <v>97</v>
      </c>
      <c r="T4217" t="s">
        <v>63</v>
      </c>
      <c r="U4217">
        <v>7</v>
      </c>
      <c r="V4217" s="1">
        <v>45352</v>
      </c>
      <c r="W4217" s="1">
        <v>45358</v>
      </c>
      <c r="X4217" s="1">
        <v>45370</v>
      </c>
      <c r="Y4217" t="s">
        <v>40</v>
      </c>
      <c r="Z4217" t="s">
        <v>41</v>
      </c>
      <c r="AA4217" t="s">
        <v>83</v>
      </c>
      <c r="AB4217" t="s">
        <v>76</v>
      </c>
      <c r="AC4217" t="s">
        <v>93</v>
      </c>
      <c r="AD4217" t="s">
        <v>58</v>
      </c>
    </row>
    <row r="4218" spans="1:30" x14ac:dyDescent="0.3">
      <c r="A4218" t="s">
        <v>7679</v>
      </c>
      <c r="B4218" t="s">
        <v>3647</v>
      </c>
      <c r="C4218" t="s">
        <v>70</v>
      </c>
      <c r="D4218" t="s">
        <v>71</v>
      </c>
      <c r="E4218" t="s">
        <v>72</v>
      </c>
      <c r="F4218">
        <v>401</v>
      </c>
      <c r="G4218">
        <v>111.28</v>
      </c>
      <c r="H4218">
        <v>0.05</v>
      </c>
      <c r="I4218">
        <v>42392.12</v>
      </c>
      <c r="J4218">
        <v>26622.6</v>
      </c>
      <c r="K4218">
        <v>9117.7099999999991</v>
      </c>
      <c r="L4218">
        <v>1852.52</v>
      </c>
      <c r="M4218">
        <v>4872.34</v>
      </c>
      <c r="N4218">
        <v>-73.05</v>
      </c>
      <c r="O4218">
        <v>-0.17</v>
      </c>
      <c r="P4218" t="s">
        <v>35</v>
      </c>
      <c r="Q4218" t="s">
        <v>122</v>
      </c>
      <c r="R4218" t="s">
        <v>37</v>
      </c>
      <c r="S4218" t="s">
        <v>38</v>
      </c>
      <c r="T4218" t="s">
        <v>112</v>
      </c>
      <c r="U4218">
        <v>0</v>
      </c>
      <c r="V4218" s="1">
        <v>45820</v>
      </c>
      <c r="W4218" s="1">
        <v>45827</v>
      </c>
      <c r="X4218" s="1">
        <v>45852</v>
      </c>
      <c r="Y4218" t="s">
        <v>81</v>
      </c>
      <c r="Z4218" t="s">
        <v>150</v>
      </c>
      <c r="AA4218" t="s">
        <v>56</v>
      </c>
      <c r="AB4218" t="s">
        <v>43</v>
      </c>
      <c r="AC4218" t="s">
        <v>98</v>
      </c>
      <c r="AD4218" t="s">
        <v>45</v>
      </c>
    </row>
    <row r="4219" spans="1:30" x14ac:dyDescent="0.3">
      <c r="A4219" t="s">
        <v>7680</v>
      </c>
      <c r="B4219" t="s">
        <v>7681</v>
      </c>
      <c r="C4219" t="s">
        <v>32</v>
      </c>
      <c r="D4219" t="s">
        <v>107</v>
      </c>
      <c r="E4219" t="s">
        <v>108</v>
      </c>
      <c r="F4219">
        <v>1153</v>
      </c>
      <c r="G4219">
        <v>359.93</v>
      </c>
      <c r="H4219">
        <v>0.05</v>
      </c>
      <c r="I4219">
        <v>394249.33</v>
      </c>
      <c r="J4219">
        <v>268459.55</v>
      </c>
      <c r="L4219">
        <v>329.79</v>
      </c>
      <c r="M4219">
        <v>34498.160000000003</v>
      </c>
      <c r="N4219">
        <v>79019.87</v>
      </c>
      <c r="O4219">
        <v>20.04</v>
      </c>
      <c r="P4219" t="s">
        <v>35</v>
      </c>
      <c r="Q4219" t="s">
        <v>117</v>
      </c>
      <c r="R4219" t="s">
        <v>74</v>
      </c>
      <c r="S4219" t="s">
        <v>91</v>
      </c>
      <c r="T4219" t="s">
        <v>53</v>
      </c>
      <c r="U4219">
        <v>0</v>
      </c>
      <c r="V4219" s="1">
        <v>45890</v>
      </c>
      <c r="W4219" s="1">
        <v>45898</v>
      </c>
      <c r="X4219" s="1">
        <v>45907</v>
      </c>
      <c r="Y4219" t="s">
        <v>103</v>
      </c>
      <c r="Z4219" t="s">
        <v>177</v>
      </c>
      <c r="AA4219" t="s">
        <v>42</v>
      </c>
      <c r="AB4219" t="s">
        <v>76</v>
      </c>
      <c r="AC4219" t="s">
        <v>57</v>
      </c>
      <c r="AD4219" t="s">
        <v>58</v>
      </c>
    </row>
    <row r="4220" spans="1:30" x14ac:dyDescent="0.3">
      <c r="A4220" t="s">
        <v>7682</v>
      </c>
      <c r="B4220" t="s">
        <v>2949</v>
      </c>
      <c r="C4220" t="s">
        <v>135</v>
      </c>
      <c r="D4220" t="s">
        <v>61</v>
      </c>
      <c r="E4220" t="s">
        <v>62</v>
      </c>
      <c r="F4220">
        <v>1865</v>
      </c>
      <c r="G4220">
        <v>434.83</v>
      </c>
      <c r="H4220">
        <v>0.15</v>
      </c>
      <c r="I4220">
        <v>689314.26</v>
      </c>
      <c r="J4220">
        <v>454053.98</v>
      </c>
      <c r="K4220">
        <v>12545.46</v>
      </c>
      <c r="L4220">
        <v>1671.71</v>
      </c>
      <c r="M4220">
        <v>57149.77</v>
      </c>
      <c r="N4220">
        <v>163893.34</v>
      </c>
      <c r="O4220">
        <v>23.78</v>
      </c>
      <c r="P4220" t="s">
        <v>35</v>
      </c>
      <c r="Q4220" t="s">
        <v>36</v>
      </c>
      <c r="R4220" t="s">
        <v>74</v>
      </c>
      <c r="S4220" t="s">
        <v>38</v>
      </c>
      <c r="T4220" t="s">
        <v>53</v>
      </c>
      <c r="U4220">
        <v>4</v>
      </c>
      <c r="V4220" s="1">
        <v>45794</v>
      </c>
      <c r="W4220" s="1">
        <v>45796</v>
      </c>
      <c r="X4220" s="1">
        <v>45819</v>
      </c>
      <c r="Y4220" t="s">
        <v>81</v>
      </c>
      <c r="Z4220" t="s">
        <v>82</v>
      </c>
      <c r="AA4220" t="s">
        <v>65</v>
      </c>
      <c r="AB4220" t="s">
        <v>43</v>
      </c>
      <c r="AC4220" t="s">
        <v>98</v>
      </c>
      <c r="AD4220" t="s">
        <v>67</v>
      </c>
    </row>
    <row r="4221" spans="1:30" x14ac:dyDescent="0.3">
      <c r="A4221" t="s">
        <v>7683</v>
      </c>
      <c r="B4221" t="s">
        <v>7684</v>
      </c>
      <c r="C4221" t="s">
        <v>80</v>
      </c>
      <c r="D4221" t="s">
        <v>33</v>
      </c>
      <c r="E4221" t="s">
        <v>34</v>
      </c>
      <c r="F4221">
        <v>1379</v>
      </c>
      <c r="G4221">
        <v>465.67</v>
      </c>
      <c r="H4221">
        <v>0.05</v>
      </c>
      <c r="I4221">
        <v>610050.98</v>
      </c>
      <c r="J4221">
        <v>323277.53000000003</v>
      </c>
      <c r="K4221">
        <v>564.35</v>
      </c>
      <c r="L4221">
        <v>808.43</v>
      </c>
      <c r="M4221">
        <v>27560.62</v>
      </c>
      <c r="N4221">
        <v>257840.05</v>
      </c>
      <c r="O4221">
        <v>42.27</v>
      </c>
      <c r="P4221" t="s">
        <v>35</v>
      </c>
      <c r="Q4221" t="s">
        <v>36</v>
      </c>
      <c r="R4221" t="s">
        <v>51</v>
      </c>
      <c r="S4221" t="s">
        <v>52</v>
      </c>
      <c r="T4221" t="s">
        <v>53</v>
      </c>
      <c r="U4221">
        <v>2</v>
      </c>
      <c r="V4221" s="1">
        <v>45753</v>
      </c>
      <c r="W4221" s="1">
        <v>45756</v>
      </c>
      <c r="X4221" s="1">
        <v>45765</v>
      </c>
      <c r="Y4221" t="s">
        <v>81</v>
      </c>
      <c r="Z4221" t="s">
        <v>165</v>
      </c>
      <c r="AA4221" t="s">
        <v>42</v>
      </c>
      <c r="AB4221" t="s">
        <v>66</v>
      </c>
      <c r="AC4221" t="s">
        <v>44</v>
      </c>
      <c r="AD4221" t="s">
        <v>67</v>
      </c>
    </row>
    <row r="4222" spans="1:30" x14ac:dyDescent="0.3">
      <c r="A4222" t="s">
        <v>7685</v>
      </c>
      <c r="B4222" t="s">
        <v>7686</v>
      </c>
      <c r="C4222" t="s">
        <v>80</v>
      </c>
      <c r="D4222" t="s">
        <v>159</v>
      </c>
      <c r="E4222" t="s">
        <v>160</v>
      </c>
      <c r="F4222">
        <v>1903</v>
      </c>
      <c r="G4222">
        <v>164.58</v>
      </c>
      <c r="H4222">
        <v>0.15</v>
      </c>
      <c r="I4222">
        <v>266216.38</v>
      </c>
      <c r="J4222">
        <v>159299.04999999999</v>
      </c>
      <c r="K4222">
        <v>9881.14</v>
      </c>
      <c r="L4222">
        <v>371.36</v>
      </c>
      <c r="M4222">
        <v>10318.200000000001</v>
      </c>
      <c r="N4222">
        <v>86346.63</v>
      </c>
      <c r="O4222">
        <v>32.43</v>
      </c>
      <c r="P4222" t="s">
        <v>35</v>
      </c>
      <c r="Q4222" t="s">
        <v>36</v>
      </c>
      <c r="R4222" t="s">
        <v>51</v>
      </c>
      <c r="S4222" t="s">
        <v>52</v>
      </c>
      <c r="T4222" t="s">
        <v>112</v>
      </c>
      <c r="U4222">
        <v>2</v>
      </c>
      <c r="V4222" s="1">
        <v>45673</v>
      </c>
      <c r="W4222" s="1">
        <v>45681</v>
      </c>
      <c r="X4222" s="1">
        <v>45710</v>
      </c>
      <c r="Y4222" t="s">
        <v>40</v>
      </c>
      <c r="Z4222" t="s">
        <v>64</v>
      </c>
      <c r="AA4222" t="s">
        <v>65</v>
      </c>
      <c r="AB4222" t="s">
        <v>66</v>
      </c>
      <c r="AC4222" t="s">
        <v>98</v>
      </c>
      <c r="AD4222" t="s">
        <v>67</v>
      </c>
    </row>
    <row r="4223" spans="1:30" x14ac:dyDescent="0.3">
      <c r="A4223" t="s">
        <v>7687</v>
      </c>
      <c r="B4223" t="s">
        <v>2275</v>
      </c>
      <c r="C4223" t="s">
        <v>70</v>
      </c>
      <c r="D4223" t="s">
        <v>107</v>
      </c>
      <c r="E4223" t="s">
        <v>108</v>
      </c>
      <c r="F4223">
        <v>1243</v>
      </c>
      <c r="G4223">
        <v>44.3</v>
      </c>
      <c r="H4223">
        <v>0.15</v>
      </c>
      <c r="I4223">
        <v>46805.16</v>
      </c>
      <c r="J4223">
        <v>21534.73</v>
      </c>
      <c r="K4223">
        <v>5443.68</v>
      </c>
      <c r="L4223">
        <v>210.42</v>
      </c>
      <c r="M4223">
        <v>4509.7299999999996</v>
      </c>
      <c r="N4223">
        <v>15106.6</v>
      </c>
      <c r="O4223">
        <v>32.28</v>
      </c>
      <c r="P4223" t="s">
        <v>35</v>
      </c>
      <c r="Q4223" t="s">
        <v>36</v>
      </c>
      <c r="R4223" t="s">
        <v>51</v>
      </c>
      <c r="S4223" t="s">
        <v>91</v>
      </c>
      <c r="T4223" t="s">
        <v>39</v>
      </c>
      <c r="U4223">
        <v>7</v>
      </c>
      <c r="V4223" s="1">
        <v>45434</v>
      </c>
      <c r="W4223" s="1">
        <v>45442</v>
      </c>
      <c r="X4223" s="1">
        <v>45465</v>
      </c>
      <c r="Y4223" t="s">
        <v>81</v>
      </c>
      <c r="Z4223" t="s">
        <v>82</v>
      </c>
      <c r="AA4223" t="s">
        <v>56</v>
      </c>
      <c r="AB4223" t="s">
        <v>66</v>
      </c>
      <c r="AC4223" t="s">
        <v>98</v>
      </c>
      <c r="AD4223" t="s">
        <v>58</v>
      </c>
    </row>
    <row r="4224" spans="1:30" x14ac:dyDescent="0.3">
      <c r="A4224" t="s">
        <v>7688</v>
      </c>
      <c r="B4224" t="s">
        <v>7689</v>
      </c>
      <c r="C4224" t="s">
        <v>135</v>
      </c>
      <c r="D4224" t="s">
        <v>33</v>
      </c>
      <c r="E4224" t="s">
        <v>34</v>
      </c>
      <c r="F4224">
        <v>1537</v>
      </c>
      <c r="G4224">
        <v>376.37</v>
      </c>
      <c r="H4224">
        <v>0.05</v>
      </c>
      <c r="I4224">
        <v>549556.66</v>
      </c>
      <c r="J4224">
        <v>315041.48</v>
      </c>
      <c r="K4224">
        <v>2971.05</v>
      </c>
      <c r="L4224">
        <v>849.09</v>
      </c>
      <c r="M4224">
        <v>23434.3</v>
      </c>
      <c r="N4224">
        <v>207260.74</v>
      </c>
      <c r="O4224">
        <v>37.71</v>
      </c>
      <c r="P4224" t="s">
        <v>35</v>
      </c>
      <c r="Q4224" t="s">
        <v>96</v>
      </c>
      <c r="R4224" t="s">
        <v>51</v>
      </c>
      <c r="S4224" t="s">
        <v>118</v>
      </c>
      <c r="T4224" t="s">
        <v>39</v>
      </c>
      <c r="U4224">
        <v>7</v>
      </c>
      <c r="V4224" s="1">
        <v>45844</v>
      </c>
      <c r="W4224" s="1">
        <v>45849</v>
      </c>
      <c r="X4224" s="1">
        <v>45875</v>
      </c>
      <c r="Y4224" t="s">
        <v>103</v>
      </c>
      <c r="Z4224" t="s">
        <v>119</v>
      </c>
      <c r="AA4224" t="s">
        <v>56</v>
      </c>
      <c r="AB4224" t="s">
        <v>43</v>
      </c>
      <c r="AC4224" t="s">
        <v>93</v>
      </c>
      <c r="AD4224" t="s">
        <v>58</v>
      </c>
    </row>
    <row r="4225" spans="1:30" x14ac:dyDescent="0.3">
      <c r="A4225" t="s">
        <v>7690</v>
      </c>
      <c r="B4225" t="s">
        <v>4764</v>
      </c>
      <c r="C4225" t="s">
        <v>87</v>
      </c>
      <c r="D4225" t="s">
        <v>71</v>
      </c>
      <c r="E4225" t="s">
        <v>72</v>
      </c>
      <c r="F4225">
        <v>167</v>
      </c>
      <c r="G4225">
        <v>145.44999999999999</v>
      </c>
      <c r="H4225">
        <v>0</v>
      </c>
      <c r="I4225">
        <v>24290.15</v>
      </c>
      <c r="J4225">
        <v>18177.150000000001</v>
      </c>
      <c r="K4225">
        <v>2037.33</v>
      </c>
      <c r="L4225">
        <v>323.20999999999998</v>
      </c>
      <c r="M4225">
        <v>929.9</v>
      </c>
      <c r="N4225">
        <v>2822.56</v>
      </c>
      <c r="O4225">
        <v>11.62</v>
      </c>
      <c r="P4225" t="s">
        <v>35</v>
      </c>
      <c r="Q4225" t="s">
        <v>203</v>
      </c>
      <c r="R4225" t="s">
        <v>51</v>
      </c>
      <c r="S4225" t="s">
        <v>97</v>
      </c>
      <c r="T4225" t="s">
        <v>39</v>
      </c>
      <c r="U4225">
        <v>15</v>
      </c>
      <c r="V4225" s="1">
        <v>45407</v>
      </c>
      <c r="W4225" s="1">
        <v>45412</v>
      </c>
      <c r="X4225" s="1">
        <v>45435</v>
      </c>
      <c r="Y4225" t="s">
        <v>81</v>
      </c>
      <c r="Z4225" t="s">
        <v>165</v>
      </c>
      <c r="AA4225" t="s">
        <v>83</v>
      </c>
      <c r="AB4225" t="s">
        <v>43</v>
      </c>
      <c r="AC4225" t="s">
        <v>123</v>
      </c>
      <c r="AD4225" t="s">
        <v>67</v>
      </c>
    </row>
    <row r="4226" spans="1:30" x14ac:dyDescent="0.3">
      <c r="A4226" t="s">
        <v>7691</v>
      </c>
      <c r="B4226" t="s">
        <v>7692</v>
      </c>
      <c r="C4226" t="s">
        <v>87</v>
      </c>
      <c r="D4226" t="s">
        <v>159</v>
      </c>
      <c r="E4226" t="s">
        <v>160</v>
      </c>
      <c r="F4226">
        <v>1368</v>
      </c>
      <c r="G4226">
        <v>60.5</v>
      </c>
      <c r="H4226">
        <v>0</v>
      </c>
      <c r="I4226">
        <v>82764</v>
      </c>
      <c r="J4226">
        <v>41734.080000000002</v>
      </c>
      <c r="K4226">
        <v>12152.92</v>
      </c>
      <c r="L4226">
        <v>2606.5100000000002</v>
      </c>
      <c r="M4226">
        <v>6259.64</v>
      </c>
      <c r="N4226">
        <v>20010.849999999999</v>
      </c>
      <c r="O4226">
        <v>24.18</v>
      </c>
      <c r="P4226" t="s">
        <v>35</v>
      </c>
      <c r="Q4226" t="s">
        <v>36</v>
      </c>
      <c r="R4226" t="s">
        <v>51</v>
      </c>
      <c r="S4226" t="s">
        <v>52</v>
      </c>
      <c r="T4226" t="s">
        <v>112</v>
      </c>
      <c r="U4226">
        <v>4</v>
      </c>
      <c r="V4226" s="1">
        <v>45822</v>
      </c>
      <c r="W4226" s="1">
        <v>45830</v>
      </c>
      <c r="X4226" s="1">
        <v>45852</v>
      </c>
      <c r="Y4226" t="s">
        <v>81</v>
      </c>
      <c r="Z4226" t="s">
        <v>150</v>
      </c>
      <c r="AA4226" t="s">
        <v>65</v>
      </c>
      <c r="AB4226" t="s">
        <v>76</v>
      </c>
      <c r="AC4226" t="s">
        <v>44</v>
      </c>
      <c r="AD4226" t="s">
        <v>58</v>
      </c>
    </row>
    <row r="4227" spans="1:30" x14ac:dyDescent="0.3">
      <c r="A4227" t="s">
        <v>7693</v>
      </c>
      <c r="B4227" t="s">
        <v>7694</v>
      </c>
      <c r="C4227" t="s">
        <v>87</v>
      </c>
      <c r="D4227" t="s">
        <v>130</v>
      </c>
      <c r="E4227" t="s">
        <v>131</v>
      </c>
      <c r="F4227">
        <v>1717</v>
      </c>
      <c r="G4227">
        <v>447.59</v>
      </c>
      <c r="H4227">
        <v>0</v>
      </c>
      <c r="I4227">
        <v>768512.03</v>
      </c>
      <c r="J4227">
        <v>363818.69</v>
      </c>
      <c r="K4227">
        <v>2476.21</v>
      </c>
      <c r="L4227">
        <v>693.08</v>
      </c>
      <c r="M4227">
        <v>61018.92</v>
      </c>
      <c r="N4227">
        <v>340505.13</v>
      </c>
      <c r="O4227">
        <v>44.31</v>
      </c>
      <c r="P4227" t="s">
        <v>35</v>
      </c>
      <c r="Q4227" t="s">
        <v>132</v>
      </c>
      <c r="R4227" t="s">
        <v>37</v>
      </c>
      <c r="S4227" t="s">
        <v>38</v>
      </c>
      <c r="T4227" t="s">
        <v>63</v>
      </c>
      <c r="U4227">
        <v>0</v>
      </c>
      <c r="V4227" s="1">
        <v>45488</v>
      </c>
      <c r="W4227" s="1">
        <v>45489</v>
      </c>
      <c r="X4227" s="1">
        <v>45507</v>
      </c>
      <c r="Y4227" t="s">
        <v>103</v>
      </c>
      <c r="Z4227" t="s">
        <v>119</v>
      </c>
      <c r="AA4227" t="s">
        <v>65</v>
      </c>
      <c r="AB4227" t="s">
        <v>76</v>
      </c>
      <c r="AC4227" t="s">
        <v>93</v>
      </c>
      <c r="AD4227" t="s">
        <v>67</v>
      </c>
    </row>
    <row r="4228" spans="1:30" x14ac:dyDescent="0.3">
      <c r="A4228" t="s">
        <v>7695</v>
      </c>
      <c r="B4228" t="s">
        <v>2721</v>
      </c>
      <c r="C4228" t="s">
        <v>135</v>
      </c>
      <c r="D4228" t="s">
        <v>159</v>
      </c>
      <c r="E4228" t="s">
        <v>160</v>
      </c>
      <c r="F4228">
        <v>505</v>
      </c>
      <c r="G4228">
        <v>165.31</v>
      </c>
      <c r="H4228">
        <v>0</v>
      </c>
      <c r="I4228">
        <v>83481.55</v>
      </c>
      <c r="J4228">
        <v>51427.59</v>
      </c>
      <c r="K4228">
        <v>14190.09</v>
      </c>
      <c r="L4228">
        <v>1140.78</v>
      </c>
      <c r="M4228">
        <v>6525.97</v>
      </c>
      <c r="N4228">
        <v>10197.120000000001</v>
      </c>
      <c r="O4228">
        <v>12.21</v>
      </c>
      <c r="P4228" t="s">
        <v>35</v>
      </c>
      <c r="Q4228" t="s">
        <v>96</v>
      </c>
      <c r="R4228" t="s">
        <v>37</v>
      </c>
      <c r="S4228" t="s">
        <v>38</v>
      </c>
      <c r="T4228" t="s">
        <v>63</v>
      </c>
      <c r="U4228">
        <v>0</v>
      </c>
      <c r="V4228" s="1">
        <v>45971</v>
      </c>
      <c r="W4228" s="1">
        <v>45978</v>
      </c>
      <c r="X4228" s="1">
        <v>45996</v>
      </c>
      <c r="Y4228" t="s">
        <v>54</v>
      </c>
      <c r="Z4228" t="s">
        <v>92</v>
      </c>
      <c r="AA4228" t="s">
        <v>65</v>
      </c>
      <c r="AB4228" t="s">
        <v>76</v>
      </c>
      <c r="AC4228" t="s">
        <v>98</v>
      </c>
      <c r="AD4228" t="s">
        <v>58</v>
      </c>
    </row>
    <row r="4229" spans="1:30" x14ac:dyDescent="0.3">
      <c r="A4229" t="s">
        <v>7696</v>
      </c>
      <c r="B4229" t="s">
        <v>7697</v>
      </c>
      <c r="C4229" t="s">
        <v>135</v>
      </c>
      <c r="D4229" t="s">
        <v>88</v>
      </c>
      <c r="E4229" t="s">
        <v>89</v>
      </c>
      <c r="F4229">
        <v>1572</v>
      </c>
      <c r="G4229">
        <v>321.19</v>
      </c>
      <c r="H4229">
        <v>0.05</v>
      </c>
      <c r="I4229">
        <v>479665.15</v>
      </c>
      <c r="J4229">
        <v>314458.56</v>
      </c>
      <c r="K4229">
        <v>3657.66</v>
      </c>
      <c r="L4229">
        <v>2913.75</v>
      </c>
      <c r="M4229">
        <v>48786.3</v>
      </c>
      <c r="N4229">
        <v>109848.88</v>
      </c>
      <c r="O4229">
        <v>22.9</v>
      </c>
      <c r="P4229" t="s">
        <v>35</v>
      </c>
      <c r="Q4229" t="s">
        <v>117</v>
      </c>
      <c r="R4229" t="s">
        <v>74</v>
      </c>
      <c r="S4229" t="s">
        <v>118</v>
      </c>
      <c r="T4229" t="s">
        <v>53</v>
      </c>
      <c r="U4229">
        <v>7</v>
      </c>
      <c r="V4229" s="1">
        <v>45497</v>
      </c>
      <c r="W4229" s="1">
        <v>45504</v>
      </c>
      <c r="X4229" s="1">
        <v>45529</v>
      </c>
      <c r="Y4229" t="s">
        <v>103</v>
      </c>
      <c r="Z4229" t="s">
        <v>119</v>
      </c>
      <c r="AA4229" t="s">
        <v>56</v>
      </c>
      <c r="AB4229" t="s">
        <v>76</v>
      </c>
      <c r="AC4229" t="s">
        <v>123</v>
      </c>
      <c r="AD4229" t="s">
        <v>45</v>
      </c>
    </row>
    <row r="4230" spans="1:30" x14ac:dyDescent="0.3">
      <c r="A4230" t="s">
        <v>7698</v>
      </c>
      <c r="B4230" t="s">
        <v>5746</v>
      </c>
      <c r="C4230" t="s">
        <v>70</v>
      </c>
      <c r="D4230" t="s">
        <v>71</v>
      </c>
      <c r="E4230" t="s">
        <v>72</v>
      </c>
      <c r="F4230">
        <v>1184</v>
      </c>
      <c r="G4230">
        <v>417.79</v>
      </c>
      <c r="H4230">
        <v>0.05</v>
      </c>
      <c r="I4230">
        <v>469930.19</v>
      </c>
      <c r="J4230">
        <v>234432.92</v>
      </c>
      <c r="K4230">
        <v>9957.49</v>
      </c>
      <c r="L4230">
        <v>1021.35</v>
      </c>
      <c r="M4230">
        <v>51690.77</v>
      </c>
      <c r="N4230">
        <v>172827.66</v>
      </c>
      <c r="O4230">
        <v>36.78</v>
      </c>
      <c r="P4230" t="s">
        <v>35</v>
      </c>
      <c r="Q4230" t="s">
        <v>122</v>
      </c>
      <c r="R4230" t="s">
        <v>37</v>
      </c>
      <c r="S4230" t="s">
        <v>118</v>
      </c>
      <c r="T4230" t="s">
        <v>63</v>
      </c>
      <c r="U4230">
        <v>10</v>
      </c>
      <c r="V4230" s="1">
        <v>45602</v>
      </c>
      <c r="W4230" s="1">
        <v>45607</v>
      </c>
      <c r="X4230" s="1">
        <v>45632</v>
      </c>
      <c r="Y4230" t="s">
        <v>54</v>
      </c>
      <c r="Z4230" t="s">
        <v>92</v>
      </c>
      <c r="AA4230" t="s">
        <v>56</v>
      </c>
      <c r="AB4230" t="s">
        <v>43</v>
      </c>
      <c r="AC4230" t="s">
        <v>57</v>
      </c>
      <c r="AD4230" t="s">
        <v>45</v>
      </c>
    </row>
    <row r="4231" spans="1:30" x14ac:dyDescent="0.3">
      <c r="A4231" t="s">
        <v>7699</v>
      </c>
      <c r="B4231" t="s">
        <v>7700</v>
      </c>
      <c r="C4231" t="s">
        <v>70</v>
      </c>
      <c r="D4231" t="s">
        <v>33</v>
      </c>
      <c r="E4231" t="s">
        <v>34</v>
      </c>
      <c r="F4231">
        <v>880</v>
      </c>
      <c r="G4231">
        <v>496.59</v>
      </c>
      <c r="H4231">
        <v>0.1</v>
      </c>
      <c r="I4231">
        <v>393299.28</v>
      </c>
      <c r="J4231">
        <v>238737.11</v>
      </c>
      <c r="K4231">
        <v>14584.8</v>
      </c>
      <c r="L4231">
        <v>963.39</v>
      </c>
      <c r="M4231">
        <v>10343.040000000001</v>
      </c>
      <c r="N4231">
        <v>128670.94</v>
      </c>
      <c r="O4231">
        <v>32.72</v>
      </c>
      <c r="P4231" t="s">
        <v>35</v>
      </c>
      <c r="Q4231" t="s">
        <v>122</v>
      </c>
      <c r="R4231" t="s">
        <v>51</v>
      </c>
      <c r="S4231" t="s">
        <v>97</v>
      </c>
      <c r="T4231" t="s">
        <v>53</v>
      </c>
      <c r="U4231">
        <v>0</v>
      </c>
      <c r="V4231" s="1">
        <v>45579</v>
      </c>
      <c r="W4231" s="1">
        <v>45584</v>
      </c>
      <c r="X4231" s="1">
        <v>45601</v>
      </c>
      <c r="Y4231" t="s">
        <v>54</v>
      </c>
      <c r="Z4231" t="s">
        <v>75</v>
      </c>
      <c r="AA4231" t="s">
        <v>83</v>
      </c>
      <c r="AB4231" t="s">
        <v>76</v>
      </c>
      <c r="AC4231" t="s">
        <v>44</v>
      </c>
      <c r="AD4231" t="s">
        <v>45</v>
      </c>
    </row>
    <row r="4232" spans="1:30" x14ac:dyDescent="0.3">
      <c r="A4232" t="s">
        <v>7701</v>
      </c>
      <c r="B4232" t="s">
        <v>7702</v>
      </c>
      <c r="C4232" t="s">
        <v>135</v>
      </c>
      <c r="D4232" t="s">
        <v>130</v>
      </c>
      <c r="E4232" t="s">
        <v>131</v>
      </c>
      <c r="F4232">
        <v>1288</v>
      </c>
      <c r="G4232">
        <v>291.26</v>
      </c>
      <c r="H4232">
        <v>0.1</v>
      </c>
      <c r="I4232">
        <v>337628.59</v>
      </c>
      <c r="J4232">
        <v>153130.12</v>
      </c>
      <c r="K4232">
        <v>1092.8499999999999</v>
      </c>
      <c r="L4232">
        <v>700.17</v>
      </c>
      <c r="M4232">
        <v>27803.35</v>
      </c>
      <c r="N4232">
        <v>154902.1</v>
      </c>
      <c r="O4232">
        <v>45.88</v>
      </c>
      <c r="P4232" t="s">
        <v>35</v>
      </c>
      <c r="Q4232" t="s">
        <v>73</v>
      </c>
      <c r="R4232" t="s">
        <v>37</v>
      </c>
      <c r="S4232" t="s">
        <v>97</v>
      </c>
      <c r="T4232" t="s">
        <v>39</v>
      </c>
      <c r="U4232">
        <v>0</v>
      </c>
      <c r="V4232" s="1">
        <v>45558</v>
      </c>
      <c r="W4232" s="1">
        <v>45563</v>
      </c>
      <c r="X4232" s="1">
        <v>45568</v>
      </c>
      <c r="Y4232" t="s">
        <v>103</v>
      </c>
      <c r="Z4232" t="s">
        <v>104</v>
      </c>
      <c r="AA4232" t="s">
        <v>56</v>
      </c>
      <c r="AB4232" t="s">
        <v>76</v>
      </c>
      <c r="AC4232" t="s">
        <v>44</v>
      </c>
      <c r="AD4232" t="s">
        <v>58</v>
      </c>
    </row>
    <row r="4233" spans="1:30" x14ac:dyDescent="0.3">
      <c r="A4233" t="s">
        <v>7703</v>
      </c>
      <c r="B4233" t="s">
        <v>7704</v>
      </c>
      <c r="C4233" t="s">
        <v>32</v>
      </c>
      <c r="D4233" t="s">
        <v>88</v>
      </c>
      <c r="E4233" t="s">
        <v>89</v>
      </c>
      <c r="F4233">
        <v>1429</v>
      </c>
      <c r="G4233">
        <v>470.36</v>
      </c>
      <c r="H4233">
        <v>0</v>
      </c>
      <c r="I4233">
        <v>672144.44</v>
      </c>
      <c r="J4233">
        <v>397480.86</v>
      </c>
      <c r="K4233">
        <v>13320.3</v>
      </c>
      <c r="L4233">
        <v>1555.58</v>
      </c>
      <c r="M4233">
        <v>32802.19</v>
      </c>
      <c r="N4233">
        <v>226985.51</v>
      </c>
      <c r="O4233">
        <v>33.770000000000003</v>
      </c>
      <c r="P4233" t="s">
        <v>35</v>
      </c>
      <c r="Q4233" t="s">
        <v>122</v>
      </c>
      <c r="R4233" t="s">
        <v>74</v>
      </c>
      <c r="S4233" t="s">
        <v>118</v>
      </c>
      <c r="T4233" t="s">
        <v>53</v>
      </c>
      <c r="U4233">
        <v>4</v>
      </c>
      <c r="V4233" s="1">
        <v>45651</v>
      </c>
      <c r="W4233" s="1">
        <v>45655</v>
      </c>
      <c r="X4233" s="1">
        <v>45689</v>
      </c>
      <c r="Y4233" t="s">
        <v>54</v>
      </c>
      <c r="Z4233" t="s">
        <v>55</v>
      </c>
      <c r="AA4233" t="s">
        <v>65</v>
      </c>
      <c r="AB4233" t="s">
        <v>76</v>
      </c>
      <c r="AC4233" t="s">
        <v>44</v>
      </c>
      <c r="AD4233" t="s">
        <v>45</v>
      </c>
    </row>
    <row r="4234" spans="1:30" x14ac:dyDescent="0.3">
      <c r="A4234" t="s">
        <v>7705</v>
      </c>
      <c r="B4234" t="s">
        <v>3092</v>
      </c>
      <c r="C4234" t="s">
        <v>135</v>
      </c>
      <c r="D4234" t="s">
        <v>71</v>
      </c>
      <c r="E4234" t="s">
        <v>72</v>
      </c>
      <c r="F4234">
        <v>1904</v>
      </c>
      <c r="G4234">
        <v>256.62</v>
      </c>
      <c r="H4234">
        <v>0.1</v>
      </c>
      <c r="I4234">
        <v>439744.03</v>
      </c>
      <c r="J4234">
        <v>274595.56</v>
      </c>
      <c r="K4234">
        <v>9590.92</v>
      </c>
      <c r="L4234">
        <v>1668.48</v>
      </c>
      <c r="M4234">
        <v>11400.88</v>
      </c>
      <c r="N4234">
        <v>142488.19</v>
      </c>
      <c r="O4234">
        <v>32.4</v>
      </c>
      <c r="P4234" t="s">
        <v>35</v>
      </c>
      <c r="Q4234" t="s">
        <v>96</v>
      </c>
      <c r="R4234" t="s">
        <v>37</v>
      </c>
      <c r="S4234" t="s">
        <v>97</v>
      </c>
      <c r="T4234" t="s">
        <v>443</v>
      </c>
      <c r="U4234">
        <v>15</v>
      </c>
      <c r="V4234" s="1">
        <v>45695</v>
      </c>
      <c r="W4234" s="1">
        <v>45702</v>
      </c>
      <c r="X4234" s="1">
        <v>45731</v>
      </c>
      <c r="Y4234" t="s">
        <v>40</v>
      </c>
      <c r="Z4234" t="s">
        <v>147</v>
      </c>
      <c r="AA4234" t="s">
        <v>65</v>
      </c>
      <c r="AB4234" t="s">
        <v>66</v>
      </c>
      <c r="AC4234" t="s">
        <v>57</v>
      </c>
      <c r="AD4234" t="s">
        <v>45</v>
      </c>
    </row>
    <row r="4235" spans="1:30" x14ac:dyDescent="0.3">
      <c r="A4235" t="s">
        <v>7706</v>
      </c>
      <c r="B4235" t="s">
        <v>7707</v>
      </c>
      <c r="C4235" t="s">
        <v>87</v>
      </c>
      <c r="D4235" t="s">
        <v>140</v>
      </c>
      <c r="E4235" t="s">
        <v>49</v>
      </c>
      <c r="F4235">
        <v>1097</v>
      </c>
      <c r="G4235">
        <v>251.96</v>
      </c>
      <c r="H4235">
        <v>0.05</v>
      </c>
      <c r="I4235">
        <v>262580.11</v>
      </c>
      <c r="J4235">
        <v>157060.07999999999</v>
      </c>
      <c r="K4235">
        <v>13940.78</v>
      </c>
      <c r="L4235">
        <v>2687.32</v>
      </c>
      <c r="M4235">
        <v>23633.93</v>
      </c>
      <c r="N4235">
        <v>65258</v>
      </c>
      <c r="O4235">
        <v>24.85</v>
      </c>
      <c r="P4235" t="s">
        <v>35</v>
      </c>
      <c r="Q4235" t="s">
        <v>111</v>
      </c>
      <c r="R4235" t="s">
        <v>74</v>
      </c>
      <c r="S4235" t="s">
        <v>91</v>
      </c>
      <c r="T4235" t="s">
        <v>112</v>
      </c>
      <c r="U4235">
        <v>0</v>
      </c>
      <c r="V4235" s="1">
        <v>45923</v>
      </c>
      <c r="W4235" s="1">
        <v>45931</v>
      </c>
      <c r="X4235" s="1">
        <v>45961</v>
      </c>
      <c r="Y4235" t="s">
        <v>103</v>
      </c>
      <c r="Z4235" t="s">
        <v>104</v>
      </c>
      <c r="AA4235" t="s">
        <v>65</v>
      </c>
      <c r="AB4235" t="s">
        <v>66</v>
      </c>
      <c r="AC4235" t="s">
        <v>84</v>
      </c>
      <c r="AD4235" t="s">
        <v>67</v>
      </c>
    </row>
    <row r="4236" spans="1:30" x14ac:dyDescent="0.3">
      <c r="A4236" t="s">
        <v>7708</v>
      </c>
      <c r="B4236" t="s">
        <v>7709</v>
      </c>
      <c r="C4236" t="s">
        <v>32</v>
      </c>
      <c r="D4236" t="s">
        <v>71</v>
      </c>
      <c r="E4236" t="s">
        <v>72</v>
      </c>
      <c r="F4236">
        <v>703</v>
      </c>
      <c r="G4236">
        <v>90.61</v>
      </c>
      <c r="H4236">
        <v>0.1</v>
      </c>
      <c r="I4236">
        <v>57328.95</v>
      </c>
      <c r="J4236">
        <v>42621.2</v>
      </c>
      <c r="L4236">
        <v>921.7</v>
      </c>
      <c r="M4236">
        <v>4306.12</v>
      </c>
      <c r="N4236">
        <v>8515.56</v>
      </c>
      <c r="O4236">
        <v>14.85</v>
      </c>
      <c r="P4236" t="s">
        <v>35</v>
      </c>
      <c r="Q4236" t="s">
        <v>122</v>
      </c>
      <c r="R4236" t="s">
        <v>37</v>
      </c>
      <c r="S4236" t="s">
        <v>38</v>
      </c>
      <c r="T4236" t="s">
        <v>53</v>
      </c>
      <c r="U4236">
        <v>2</v>
      </c>
      <c r="V4236" s="1">
        <v>45729</v>
      </c>
      <c r="W4236" s="1">
        <v>45737</v>
      </c>
      <c r="X4236" s="1">
        <v>45744</v>
      </c>
      <c r="Y4236" t="s">
        <v>40</v>
      </c>
      <c r="Z4236" t="s">
        <v>41</v>
      </c>
      <c r="AA4236" t="s">
        <v>42</v>
      </c>
      <c r="AB4236" t="s">
        <v>66</v>
      </c>
      <c r="AC4236" t="s">
        <v>57</v>
      </c>
      <c r="AD4236" t="s">
        <v>45</v>
      </c>
    </row>
    <row r="4237" spans="1:30" x14ac:dyDescent="0.3">
      <c r="A4237" t="s">
        <v>7710</v>
      </c>
      <c r="B4237" t="s">
        <v>2763</v>
      </c>
      <c r="C4237" t="s">
        <v>87</v>
      </c>
      <c r="D4237" t="s">
        <v>159</v>
      </c>
      <c r="E4237" t="s">
        <v>160</v>
      </c>
      <c r="F4237">
        <v>1012</v>
      </c>
      <c r="G4237">
        <v>115.68</v>
      </c>
      <c r="H4237">
        <v>0.05</v>
      </c>
      <c r="I4237">
        <v>111214.75</v>
      </c>
      <c r="J4237">
        <v>70205.23</v>
      </c>
      <c r="K4237">
        <v>3146.57</v>
      </c>
      <c r="L4237">
        <v>1563.06</v>
      </c>
      <c r="M4237">
        <v>11661.57</v>
      </c>
      <c r="N4237">
        <v>24638.32</v>
      </c>
      <c r="O4237">
        <v>22.15</v>
      </c>
      <c r="P4237" t="s">
        <v>35</v>
      </c>
      <c r="Q4237" t="s">
        <v>73</v>
      </c>
      <c r="R4237" t="s">
        <v>51</v>
      </c>
      <c r="S4237" t="s">
        <v>52</v>
      </c>
      <c r="T4237" t="s">
        <v>53</v>
      </c>
      <c r="U4237">
        <v>0</v>
      </c>
      <c r="V4237" s="1">
        <v>45686</v>
      </c>
      <c r="W4237" s="1">
        <v>45688</v>
      </c>
      <c r="X4237" s="1">
        <v>45717</v>
      </c>
      <c r="Y4237" t="s">
        <v>40</v>
      </c>
      <c r="Z4237" t="s">
        <v>64</v>
      </c>
      <c r="AA4237" t="s">
        <v>42</v>
      </c>
      <c r="AB4237" t="s">
        <v>66</v>
      </c>
      <c r="AC4237" t="s">
        <v>77</v>
      </c>
      <c r="AD4237" t="s">
        <v>45</v>
      </c>
    </row>
    <row r="4238" spans="1:30" x14ac:dyDescent="0.3">
      <c r="A4238" t="s">
        <v>7711</v>
      </c>
      <c r="B4238" t="s">
        <v>1214</v>
      </c>
      <c r="C4238" t="s">
        <v>87</v>
      </c>
      <c r="D4238" t="s">
        <v>88</v>
      </c>
      <c r="E4238" t="s">
        <v>89</v>
      </c>
      <c r="F4238">
        <v>910</v>
      </c>
      <c r="G4238">
        <v>28.85</v>
      </c>
      <c r="H4238">
        <v>0.05</v>
      </c>
      <c r="I4238">
        <v>24940.82</v>
      </c>
      <c r="J4238">
        <v>18017.29</v>
      </c>
      <c r="K4238">
        <v>12863.65</v>
      </c>
      <c r="L4238">
        <v>1847.09</v>
      </c>
      <c r="M4238">
        <v>2290.2600000000002</v>
      </c>
      <c r="N4238">
        <v>-10077.469999999999</v>
      </c>
      <c r="O4238">
        <v>-40.409999999999997</v>
      </c>
      <c r="P4238" t="s">
        <v>35</v>
      </c>
      <c r="Q4238" t="s">
        <v>90</v>
      </c>
      <c r="R4238" t="s">
        <v>37</v>
      </c>
      <c r="S4238" t="s">
        <v>91</v>
      </c>
      <c r="T4238" t="s">
        <v>53</v>
      </c>
      <c r="U4238">
        <v>15</v>
      </c>
      <c r="V4238" s="1">
        <v>45815</v>
      </c>
      <c r="W4238" s="1">
        <v>45823</v>
      </c>
      <c r="X4238" s="1">
        <v>45853</v>
      </c>
      <c r="Y4238" t="s">
        <v>81</v>
      </c>
      <c r="Z4238" t="s">
        <v>150</v>
      </c>
      <c r="AA4238" t="s">
        <v>56</v>
      </c>
      <c r="AB4238" t="s">
        <v>66</v>
      </c>
      <c r="AC4238" t="s">
        <v>98</v>
      </c>
      <c r="AD4238" t="s">
        <v>58</v>
      </c>
    </row>
    <row r="4239" spans="1:30" x14ac:dyDescent="0.3">
      <c r="A4239" t="s">
        <v>7712</v>
      </c>
      <c r="B4239" t="s">
        <v>7713</v>
      </c>
      <c r="C4239" t="s">
        <v>80</v>
      </c>
      <c r="D4239" t="s">
        <v>130</v>
      </c>
      <c r="E4239" t="s">
        <v>131</v>
      </c>
      <c r="F4239">
        <v>406</v>
      </c>
      <c r="G4239">
        <v>260.70999999999998</v>
      </c>
      <c r="H4239">
        <v>0.1</v>
      </c>
      <c r="I4239">
        <v>95263.43</v>
      </c>
      <c r="J4239">
        <v>69386.929999999993</v>
      </c>
      <c r="K4239">
        <v>5590.24</v>
      </c>
      <c r="L4239">
        <v>995.37</v>
      </c>
      <c r="M4239">
        <v>9205.2800000000007</v>
      </c>
      <c r="N4239">
        <v>10085.61</v>
      </c>
      <c r="O4239">
        <v>10.59</v>
      </c>
      <c r="P4239" t="s">
        <v>35</v>
      </c>
      <c r="Q4239" t="s">
        <v>90</v>
      </c>
      <c r="R4239" t="s">
        <v>37</v>
      </c>
      <c r="S4239" t="s">
        <v>91</v>
      </c>
      <c r="T4239" t="s">
        <v>112</v>
      </c>
      <c r="U4239">
        <v>10</v>
      </c>
      <c r="V4239" s="1">
        <v>45451</v>
      </c>
      <c r="W4239" s="1">
        <v>45452</v>
      </c>
      <c r="X4239" s="1">
        <v>45480</v>
      </c>
      <c r="Y4239" t="s">
        <v>81</v>
      </c>
      <c r="Z4239" t="s">
        <v>150</v>
      </c>
      <c r="AA4239" t="s">
        <v>56</v>
      </c>
      <c r="AB4239" t="s">
        <v>66</v>
      </c>
      <c r="AC4239" t="s">
        <v>77</v>
      </c>
      <c r="AD4239" t="s">
        <v>45</v>
      </c>
    </row>
    <row r="4240" spans="1:30" x14ac:dyDescent="0.3">
      <c r="A4240" t="s">
        <v>7714</v>
      </c>
      <c r="B4240" t="s">
        <v>1772</v>
      </c>
      <c r="C4240" t="s">
        <v>32</v>
      </c>
      <c r="D4240" t="s">
        <v>140</v>
      </c>
      <c r="E4240" t="s">
        <v>49</v>
      </c>
      <c r="F4240">
        <v>1093</v>
      </c>
      <c r="G4240">
        <v>42.21</v>
      </c>
      <c r="H4240">
        <v>0</v>
      </c>
      <c r="I4240">
        <v>46135.53</v>
      </c>
      <c r="J4240">
        <v>34415.74</v>
      </c>
      <c r="K4240">
        <v>13437.87</v>
      </c>
      <c r="L4240">
        <v>2152.5700000000002</v>
      </c>
      <c r="M4240">
        <v>3607.03</v>
      </c>
      <c r="N4240">
        <v>-7477.68</v>
      </c>
      <c r="O4240">
        <v>-16.21</v>
      </c>
      <c r="P4240" t="s">
        <v>35</v>
      </c>
      <c r="Q4240" t="s">
        <v>203</v>
      </c>
      <c r="R4240" t="s">
        <v>51</v>
      </c>
      <c r="S4240" t="s">
        <v>97</v>
      </c>
      <c r="T4240" t="s">
        <v>39</v>
      </c>
      <c r="U4240">
        <v>10</v>
      </c>
      <c r="V4240" s="1">
        <v>45691</v>
      </c>
      <c r="W4240" s="1">
        <v>45698</v>
      </c>
      <c r="X4240" s="1">
        <v>45733</v>
      </c>
      <c r="Y4240" t="s">
        <v>40</v>
      </c>
      <c r="Z4240" t="s">
        <v>147</v>
      </c>
      <c r="AA4240" t="s">
        <v>83</v>
      </c>
      <c r="AB4240" t="s">
        <v>43</v>
      </c>
      <c r="AC4240" t="s">
        <v>57</v>
      </c>
      <c r="AD4240" t="s">
        <v>45</v>
      </c>
    </row>
    <row r="4241" spans="1:30" x14ac:dyDescent="0.3">
      <c r="A4241" t="s">
        <v>7715</v>
      </c>
      <c r="B4241" t="s">
        <v>7716</v>
      </c>
      <c r="C4241" t="s">
        <v>32</v>
      </c>
      <c r="D4241" t="s">
        <v>107</v>
      </c>
      <c r="E4241" t="s">
        <v>108</v>
      </c>
      <c r="F4241">
        <v>749</v>
      </c>
      <c r="G4241">
        <v>402.67</v>
      </c>
      <c r="H4241">
        <v>0.15</v>
      </c>
      <c r="I4241">
        <v>256359.86</v>
      </c>
      <c r="J4241">
        <v>151366.85999999999</v>
      </c>
      <c r="K4241">
        <v>13827.03</v>
      </c>
      <c r="L4241">
        <v>1204</v>
      </c>
      <c r="M4241">
        <v>19502.62</v>
      </c>
      <c r="N4241">
        <v>70459.350000000006</v>
      </c>
      <c r="O4241">
        <v>27.48</v>
      </c>
      <c r="P4241" t="s">
        <v>35</v>
      </c>
      <c r="Q4241" t="s">
        <v>36</v>
      </c>
      <c r="R4241" t="s">
        <v>51</v>
      </c>
      <c r="S4241" t="s">
        <v>97</v>
      </c>
      <c r="T4241" t="s">
        <v>112</v>
      </c>
      <c r="U4241">
        <v>0</v>
      </c>
      <c r="V4241" s="1">
        <v>45326</v>
      </c>
      <c r="W4241" s="1">
        <v>45327</v>
      </c>
      <c r="X4241" s="1">
        <v>45346</v>
      </c>
      <c r="Y4241" t="s">
        <v>40</v>
      </c>
      <c r="Z4241" t="s">
        <v>147</v>
      </c>
      <c r="AA4241" t="s">
        <v>56</v>
      </c>
      <c r="AB4241" t="s">
        <v>76</v>
      </c>
      <c r="AC4241" t="s">
        <v>77</v>
      </c>
      <c r="AD4241" t="s">
        <v>67</v>
      </c>
    </row>
    <row r="4242" spans="1:30" x14ac:dyDescent="0.3">
      <c r="A4242" t="s">
        <v>7717</v>
      </c>
      <c r="B4242" t="s">
        <v>7718</v>
      </c>
      <c r="C4242" t="s">
        <v>70</v>
      </c>
      <c r="D4242" t="s">
        <v>71</v>
      </c>
      <c r="E4242" t="s">
        <v>72</v>
      </c>
      <c r="F4242">
        <v>1198</v>
      </c>
      <c r="G4242">
        <v>183.47</v>
      </c>
      <c r="H4242">
        <v>0.05</v>
      </c>
      <c r="I4242">
        <v>208807.21</v>
      </c>
      <c r="J4242">
        <v>148980.25</v>
      </c>
      <c r="K4242">
        <v>13765.68</v>
      </c>
      <c r="L4242">
        <v>814.28</v>
      </c>
      <c r="M4242">
        <v>24056.74</v>
      </c>
      <c r="N4242">
        <v>21190.26</v>
      </c>
      <c r="O4242">
        <v>10.15</v>
      </c>
      <c r="P4242" t="s">
        <v>35</v>
      </c>
      <c r="Q4242" t="s">
        <v>73</v>
      </c>
      <c r="R4242" t="s">
        <v>37</v>
      </c>
      <c r="S4242" t="s">
        <v>118</v>
      </c>
      <c r="T4242" t="s">
        <v>112</v>
      </c>
      <c r="U4242">
        <v>0</v>
      </c>
      <c r="V4242" s="1">
        <v>45340</v>
      </c>
      <c r="W4242" s="1">
        <v>45343</v>
      </c>
      <c r="X4242" s="1">
        <v>45351</v>
      </c>
      <c r="Y4242" t="s">
        <v>40</v>
      </c>
      <c r="Z4242" t="s">
        <v>147</v>
      </c>
      <c r="AA4242" t="s">
        <v>83</v>
      </c>
      <c r="AB4242" t="s">
        <v>43</v>
      </c>
      <c r="AC4242" t="s">
        <v>93</v>
      </c>
      <c r="AD4242" t="s">
        <v>67</v>
      </c>
    </row>
    <row r="4243" spans="1:30" x14ac:dyDescent="0.3">
      <c r="A4243" t="s">
        <v>7719</v>
      </c>
      <c r="B4243" t="s">
        <v>7720</v>
      </c>
      <c r="C4243" t="s">
        <v>87</v>
      </c>
      <c r="D4243" t="s">
        <v>130</v>
      </c>
      <c r="E4243" t="s">
        <v>131</v>
      </c>
      <c r="F4243">
        <v>1775</v>
      </c>
      <c r="G4243">
        <v>238.41</v>
      </c>
      <c r="H4243">
        <v>0.15</v>
      </c>
      <c r="I4243">
        <v>359701.09</v>
      </c>
      <c r="J4243">
        <v>192801.75</v>
      </c>
      <c r="K4243">
        <v>9111.0300000000007</v>
      </c>
      <c r="L4243">
        <v>2032.41</v>
      </c>
      <c r="M4243">
        <v>40456.370000000003</v>
      </c>
      <c r="N4243">
        <v>115299.53</v>
      </c>
      <c r="O4243">
        <v>32.049999999999997</v>
      </c>
      <c r="P4243" t="s">
        <v>35</v>
      </c>
      <c r="Q4243" t="s">
        <v>132</v>
      </c>
      <c r="R4243" t="s">
        <v>51</v>
      </c>
      <c r="S4243" t="s">
        <v>97</v>
      </c>
      <c r="T4243" t="s">
        <v>112</v>
      </c>
      <c r="U4243">
        <v>0</v>
      </c>
      <c r="V4243" s="1">
        <v>45336</v>
      </c>
      <c r="W4243" s="1">
        <v>45342</v>
      </c>
      <c r="X4243" s="1">
        <v>45353</v>
      </c>
      <c r="Y4243" t="s">
        <v>40</v>
      </c>
      <c r="Z4243" t="s">
        <v>147</v>
      </c>
      <c r="AA4243" t="s">
        <v>42</v>
      </c>
      <c r="AB4243" t="s">
        <v>76</v>
      </c>
      <c r="AC4243" t="s">
        <v>93</v>
      </c>
      <c r="AD4243" t="s">
        <v>45</v>
      </c>
    </row>
    <row r="4244" spans="1:30" x14ac:dyDescent="0.3">
      <c r="A4244" t="s">
        <v>7721</v>
      </c>
      <c r="B4244" t="s">
        <v>2445</v>
      </c>
      <c r="C4244" t="s">
        <v>87</v>
      </c>
      <c r="D4244" t="s">
        <v>33</v>
      </c>
      <c r="E4244" t="s">
        <v>34</v>
      </c>
      <c r="F4244">
        <v>1462</v>
      </c>
      <c r="G4244">
        <v>226.1</v>
      </c>
      <c r="H4244">
        <v>0.15</v>
      </c>
      <c r="I4244">
        <v>280974.46999999997</v>
      </c>
      <c r="J4244">
        <v>186562.25</v>
      </c>
      <c r="K4244">
        <v>14634.54</v>
      </c>
      <c r="L4244">
        <v>340.43</v>
      </c>
      <c r="M4244">
        <v>6452.96</v>
      </c>
      <c r="N4244">
        <v>72984.289999999994</v>
      </c>
      <c r="O4244">
        <v>25.98</v>
      </c>
      <c r="P4244" t="s">
        <v>35</v>
      </c>
      <c r="Q4244" t="s">
        <v>122</v>
      </c>
      <c r="R4244" t="s">
        <v>37</v>
      </c>
      <c r="S4244" t="s">
        <v>38</v>
      </c>
      <c r="T4244" t="s">
        <v>63</v>
      </c>
      <c r="U4244">
        <v>4</v>
      </c>
      <c r="V4244" s="1">
        <v>45698</v>
      </c>
      <c r="W4244" s="1">
        <v>45705</v>
      </c>
      <c r="X4244" s="1">
        <v>45728</v>
      </c>
      <c r="Y4244" t="s">
        <v>40</v>
      </c>
      <c r="Z4244" t="s">
        <v>147</v>
      </c>
      <c r="AA4244" t="s">
        <v>42</v>
      </c>
      <c r="AB4244" t="s">
        <v>66</v>
      </c>
      <c r="AC4244" t="s">
        <v>98</v>
      </c>
      <c r="AD4244" t="s">
        <v>45</v>
      </c>
    </row>
    <row r="4245" spans="1:30" x14ac:dyDescent="0.3">
      <c r="A4245" t="s">
        <v>7722</v>
      </c>
      <c r="B4245" t="s">
        <v>2826</v>
      </c>
      <c r="C4245" t="s">
        <v>135</v>
      </c>
      <c r="D4245" t="s">
        <v>33</v>
      </c>
      <c r="E4245" t="s">
        <v>34</v>
      </c>
      <c r="F4245">
        <v>1509</v>
      </c>
      <c r="G4245">
        <v>245.82</v>
      </c>
      <c r="H4245">
        <v>0.1</v>
      </c>
      <c r="I4245">
        <v>333848.14</v>
      </c>
      <c r="J4245">
        <v>217558.23</v>
      </c>
      <c r="K4245">
        <v>7344.02</v>
      </c>
      <c r="L4245">
        <v>1590.94</v>
      </c>
      <c r="M4245">
        <v>36691.61</v>
      </c>
      <c r="N4245">
        <v>70663.34</v>
      </c>
      <c r="O4245">
        <v>21.17</v>
      </c>
      <c r="P4245" t="s">
        <v>35</v>
      </c>
      <c r="Q4245" t="s">
        <v>203</v>
      </c>
      <c r="R4245" t="s">
        <v>37</v>
      </c>
      <c r="S4245" t="s">
        <v>97</v>
      </c>
      <c r="T4245" t="s">
        <v>112</v>
      </c>
      <c r="U4245">
        <v>2</v>
      </c>
      <c r="V4245" s="1">
        <v>45881</v>
      </c>
      <c r="W4245" s="1">
        <v>45882</v>
      </c>
      <c r="X4245" s="1">
        <v>45889</v>
      </c>
      <c r="Y4245" t="s">
        <v>103</v>
      </c>
      <c r="Z4245" t="s">
        <v>177</v>
      </c>
      <c r="AA4245" t="s">
        <v>65</v>
      </c>
      <c r="AB4245" t="s">
        <v>43</v>
      </c>
      <c r="AC4245" t="s">
        <v>84</v>
      </c>
      <c r="AD4245" t="s">
        <v>45</v>
      </c>
    </row>
    <row r="4246" spans="1:30" x14ac:dyDescent="0.3">
      <c r="A4246" t="s">
        <v>7723</v>
      </c>
      <c r="B4246" t="s">
        <v>7724</v>
      </c>
      <c r="C4246" t="s">
        <v>80</v>
      </c>
      <c r="D4246" t="s">
        <v>61</v>
      </c>
      <c r="E4246" t="s">
        <v>62</v>
      </c>
      <c r="F4246">
        <v>240</v>
      </c>
      <c r="G4246">
        <v>206.4</v>
      </c>
      <c r="H4246">
        <v>0.05</v>
      </c>
      <c r="I4246">
        <v>47059.199999999997</v>
      </c>
      <c r="J4246">
        <v>27965.41</v>
      </c>
      <c r="K4246">
        <v>14519.84</v>
      </c>
      <c r="L4246">
        <v>396.95</v>
      </c>
      <c r="M4246">
        <v>4134.21</v>
      </c>
      <c r="N4246">
        <v>42.79</v>
      </c>
      <c r="O4246">
        <v>0.09</v>
      </c>
      <c r="P4246" t="s">
        <v>35</v>
      </c>
      <c r="Q4246" t="s">
        <v>203</v>
      </c>
      <c r="R4246" t="s">
        <v>51</v>
      </c>
      <c r="S4246" t="s">
        <v>97</v>
      </c>
      <c r="T4246" t="s">
        <v>112</v>
      </c>
      <c r="U4246">
        <v>0</v>
      </c>
      <c r="V4246" s="1">
        <v>45416</v>
      </c>
      <c r="W4246" s="1">
        <v>45418</v>
      </c>
      <c r="X4246" s="1">
        <v>45445</v>
      </c>
      <c r="Y4246" t="s">
        <v>81</v>
      </c>
      <c r="Z4246" t="s">
        <v>82</v>
      </c>
      <c r="AA4246" t="s">
        <v>56</v>
      </c>
      <c r="AB4246" t="s">
        <v>66</v>
      </c>
      <c r="AC4246" t="s">
        <v>44</v>
      </c>
      <c r="AD4246" t="s">
        <v>58</v>
      </c>
    </row>
    <row r="4247" spans="1:30" x14ac:dyDescent="0.3">
      <c r="A4247" t="s">
        <v>7725</v>
      </c>
      <c r="B4247" t="s">
        <v>2819</v>
      </c>
      <c r="C4247" t="s">
        <v>70</v>
      </c>
      <c r="D4247" t="s">
        <v>107</v>
      </c>
      <c r="E4247" t="s">
        <v>108</v>
      </c>
      <c r="F4247">
        <v>957</v>
      </c>
      <c r="G4247">
        <v>371.23</v>
      </c>
      <c r="H4247">
        <v>0</v>
      </c>
      <c r="I4247">
        <v>355267.11</v>
      </c>
      <c r="J4247">
        <v>160153.04</v>
      </c>
      <c r="K4247">
        <v>13426.76</v>
      </c>
      <c r="L4247">
        <v>2138.6999999999998</v>
      </c>
      <c r="M4247">
        <v>30936.07</v>
      </c>
      <c r="N4247">
        <v>148612.54</v>
      </c>
      <c r="O4247">
        <v>41.83</v>
      </c>
      <c r="P4247" t="s">
        <v>35</v>
      </c>
      <c r="Q4247" t="s">
        <v>90</v>
      </c>
      <c r="R4247" t="s">
        <v>74</v>
      </c>
      <c r="S4247" t="s">
        <v>38</v>
      </c>
      <c r="T4247" t="s">
        <v>53</v>
      </c>
      <c r="U4247">
        <v>4</v>
      </c>
      <c r="V4247" s="1">
        <v>45840</v>
      </c>
      <c r="W4247" s="1">
        <v>45844</v>
      </c>
      <c r="X4247" s="1">
        <v>45877</v>
      </c>
      <c r="Y4247" t="s">
        <v>103</v>
      </c>
      <c r="Z4247" t="s">
        <v>119</v>
      </c>
      <c r="AA4247" t="s">
        <v>65</v>
      </c>
      <c r="AB4247" t="s">
        <v>66</v>
      </c>
      <c r="AC4247" t="s">
        <v>98</v>
      </c>
      <c r="AD4247" t="s">
        <v>67</v>
      </c>
    </row>
    <row r="4248" spans="1:30" x14ac:dyDescent="0.3">
      <c r="A4248" t="s">
        <v>7726</v>
      </c>
      <c r="B4248" t="s">
        <v>7727</v>
      </c>
      <c r="C4248" t="s">
        <v>80</v>
      </c>
      <c r="D4248" t="s">
        <v>61</v>
      </c>
      <c r="E4248" t="s">
        <v>62</v>
      </c>
      <c r="F4248">
        <v>1263</v>
      </c>
      <c r="G4248">
        <v>232.9</v>
      </c>
      <c r="H4248">
        <v>0</v>
      </c>
      <c r="I4248">
        <v>294152.7</v>
      </c>
      <c r="J4248">
        <v>177033.26</v>
      </c>
      <c r="K4248">
        <v>8452.23</v>
      </c>
      <c r="L4248">
        <v>1450.23</v>
      </c>
      <c r="M4248">
        <v>9576.56</v>
      </c>
      <c r="N4248">
        <v>97640.42</v>
      </c>
      <c r="O4248">
        <v>33.19</v>
      </c>
      <c r="P4248" t="s">
        <v>35</v>
      </c>
      <c r="Q4248" t="s">
        <v>36</v>
      </c>
      <c r="R4248" t="s">
        <v>51</v>
      </c>
      <c r="S4248" t="s">
        <v>118</v>
      </c>
      <c r="T4248" t="s">
        <v>39</v>
      </c>
      <c r="U4248">
        <v>10</v>
      </c>
      <c r="V4248" s="1">
        <v>45882</v>
      </c>
      <c r="W4248" s="1">
        <v>45892</v>
      </c>
      <c r="X4248" s="1">
        <v>45921</v>
      </c>
      <c r="Y4248" t="s">
        <v>103</v>
      </c>
      <c r="Z4248" t="s">
        <v>177</v>
      </c>
      <c r="AA4248" t="s">
        <v>83</v>
      </c>
      <c r="AB4248" t="s">
        <v>43</v>
      </c>
      <c r="AC4248" t="s">
        <v>93</v>
      </c>
      <c r="AD4248" t="s">
        <v>58</v>
      </c>
    </row>
    <row r="4249" spans="1:30" x14ac:dyDescent="0.3">
      <c r="A4249" t="s">
        <v>7728</v>
      </c>
      <c r="B4249" t="s">
        <v>1027</v>
      </c>
      <c r="C4249" t="s">
        <v>70</v>
      </c>
      <c r="D4249" t="s">
        <v>61</v>
      </c>
      <c r="E4249" t="s">
        <v>62</v>
      </c>
      <c r="F4249">
        <v>1026</v>
      </c>
      <c r="G4249">
        <v>60.6</v>
      </c>
      <c r="H4249">
        <v>0.05</v>
      </c>
      <c r="I4249">
        <v>59066.82</v>
      </c>
      <c r="J4249">
        <v>27651.58</v>
      </c>
      <c r="K4249">
        <v>7537.89</v>
      </c>
      <c r="L4249">
        <v>1358.93</v>
      </c>
      <c r="M4249">
        <v>1828.5</v>
      </c>
      <c r="N4249">
        <v>20689.919999999998</v>
      </c>
      <c r="O4249">
        <v>35.03</v>
      </c>
      <c r="P4249" t="s">
        <v>35</v>
      </c>
      <c r="Q4249" t="s">
        <v>50</v>
      </c>
      <c r="R4249" t="s">
        <v>51</v>
      </c>
      <c r="S4249" t="s">
        <v>38</v>
      </c>
      <c r="T4249" t="s">
        <v>63</v>
      </c>
      <c r="U4249">
        <v>4</v>
      </c>
      <c r="V4249" s="1">
        <v>45419</v>
      </c>
      <c r="W4249" s="1">
        <v>45428</v>
      </c>
      <c r="X4249" s="1">
        <v>45451</v>
      </c>
      <c r="Y4249" t="s">
        <v>81</v>
      </c>
      <c r="Z4249" t="s">
        <v>82</v>
      </c>
      <c r="AA4249" t="s">
        <v>83</v>
      </c>
      <c r="AB4249" t="s">
        <v>43</v>
      </c>
      <c r="AC4249" t="s">
        <v>57</v>
      </c>
      <c r="AD4249" t="s">
        <v>45</v>
      </c>
    </row>
    <row r="4250" spans="1:30" x14ac:dyDescent="0.3">
      <c r="A4250" t="s">
        <v>7729</v>
      </c>
      <c r="B4250" t="s">
        <v>7730</v>
      </c>
      <c r="C4250" t="s">
        <v>32</v>
      </c>
      <c r="D4250" t="s">
        <v>61</v>
      </c>
      <c r="E4250" t="s">
        <v>62</v>
      </c>
      <c r="F4250">
        <v>1152</v>
      </c>
      <c r="G4250">
        <v>218.17</v>
      </c>
      <c r="H4250">
        <v>0.05</v>
      </c>
      <c r="I4250">
        <v>238765.25</v>
      </c>
      <c r="J4250">
        <v>147320.92000000001</v>
      </c>
      <c r="K4250">
        <v>4414.8100000000004</v>
      </c>
      <c r="L4250">
        <v>1829.97</v>
      </c>
      <c r="M4250">
        <v>15400.84</v>
      </c>
      <c r="N4250">
        <v>69798.710000000006</v>
      </c>
      <c r="O4250">
        <v>29.23</v>
      </c>
      <c r="P4250" t="s">
        <v>35</v>
      </c>
      <c r="Q4250" t="s">
        <v>297</v>
      </c>
      <c r="R4250" t="s">
        <v>37</v>
      </c>
      <c r="S4250" t="s">
        <v>97</v>
      </c>
      <c r="T4250" t="s">
        <v>112</v>
      </c>
      <c r="U4250">
        <v>7</v>
      </c>
      <c r="V4250" s="1">
        <v>45936</v>
      </c>
      <c r="W4250" s="1">
        <v>45943</v>
      </c>
      <c r="X4250" s="1">
        <v>45979</v>
      </c>
      <c r="Y4250" t="s">
        <v>54</v>
      </c>
      <c r="Z4250" t="s">
        <v>75</v>
      </c>
      <c r="AA4250" t="s">
        <v>83</v>
      </c>
      <c r="AB4250" t="s">
        <v>76</v>
      </c>
      <c r="AC4250" t="s">
        <v>123</v>
      </c>
      <c r="AD4250" t="s">
        <v>67</v>
      </c>
    </row>
    <row r="4251" spans="1:30" x14ac:dyDescent="0.3">
      <c r="A4251" t="s">
        <v>7731</v>
      </c>
      <c r="B4251" t="s">
        <v>7732</v>
      </c>
      <c r="C4251" t="s">
        <v>135</v>
      </c>
      <c r="D4251" t="s">
        <v>107</v>
      </c>
      <c r="E4251" t="s">
        <v>108</v>
      </c>
      <c r="F4251">
        <v>1680</v>
      </c>
      <c r="G4251">
        <v>438.27</v>
      </c>
      <c r="H4251">
        <v>0</v>
      </c>
      <c r="I4251">
        <v>736293.6</v>
      </c>
      <c r="J4251">
        <v>410443.8</v>
      </c>
      <c r="K4251">
        <v>13907.19</v>
      </c>
      <c r="L4251">
        <v>908.24</v>
      </c>
      <c r="M4251">
        <v>28827.85</v>
      </c>
      <c r="N4251">
        <v>282206.52</v>
      </c>
      <c r="O4251">
        <v>38.33</v>
      </c>
      <c r="P4251" t="s">
        <v>35</v>
      </c>
      <c r="Q4251" t="s">
        <v>50</v>
      </c>
      <c r="R4251" t="s">
        <v>74</v>
      </c>
      <c r="S4251" t="s">
        <v>118</v>
      </c>
      <c r="T4251" t="s">
        <v>63</v>
      </c>
      <c r="U4251">
        <v>0</v>
      </c>
      <c r="V4251" s="1">
        <v>45707</v>
      </c>
      <c r="W4251" s="1">
        <v>45709</v>
      </c>
      <c r="X4251" s="1">
        <v>45732</v>
      </c>
      <c r="Y4251" t="s">
        <v>40</v>
      </c>
      <c r="Z4251" t="s">
        <v>147</v>
      </c>
      <c r="AA4251" t="s">
        <v>56</v>
      </c>
      <c r="AB4251" t="s">
        <v>66</v>
      </c>
      <c r="AC4251" t="s">
        <v>123</v>
      </c>
      <c r="AD4251" t="s">
        <v>45</v>
      </c>
    </row>
    <row r="4252" spans="1:30" x14ac:dyDescent="0.3">
      <c r="A4252" t="s">
        <v>7733</v>
      </c>
      <c r="B4252" t="s">
        <v>5027</v>
      </c>
      <c r="C4252" t="s">
        <v>32</v>
      </c>
      <c r="D4252" t="s">
        <v>107</v>
      </c>
      <c r="E4252" t="s">
        <v>108</v>
      </c>
      <c r="F4252">
        <v>1687</v>
      </c>
      <c r="G4252">
        <v>282.02</v>
      </c>
      <c r="H4252">
        <v>0</v>
      </c>
      <c r="I4252">
        <v>475767.74</v>
      </c>
      <c r="J4252">
        <v>241742.96</v>
      </c>
      <c r="K4252">
        <v>564.1</v>
      </c>
      <c r="L4252">
        <v>2837.29</v>
      </c>
      <c r="M4252">
        <v>52677.68</v>
      </c>
      <c r="N4252">
        <v>177945.71</v>
      </c>
      <c r="O4252">
        <v>37.4</v>
      </c>
      <c r="P4252" t="s">
        <v>35</v>
      </c>
      <c r="Q4252" t="s">
        <v>203</v>
      </c>
      <c r="R4252" t="s">
        <v>74</v>
      </c>
      <c r="S4252" t="s">
        <v>38</v>
      </c>
      <c r="T4252" t="s">
        <v>112</v>
      </c>
      <c r="U4252">
        <v>15</v>
      </c>
      <c r="V4252" s="1">
        <v>45821</v>
      </c>
      <c r="W4252" s="1">
        <v>45823</v>
      </c>
      <c r="X4252" s="1">
        <v>45862</v>
      </c>
      <c r="Y4252" t="s">
        <v>81</v>
      </c>
      <c r="Z4252" t="s">
        <v>150</v>
      </c>
      <c r="AA4252" t="s">
        <v>42</v>
      </c>
      <c r="AB4252" t="s">
        <v>66</v>
      </c>
      <c r="AC4252" t="s">
        <v>93</v>
      </c>
      <c r="AD4252" t="s">
        <v>45</v>
      </c>
    </row>
    <row r="4253" spans="1:30" x14ac:dyDescent="0.3">
      <c r="A4253" t="s">
        <v>7734</v>
      </c>
      <c r="B4253" t="s">
        <v>7735</v>
      </c>
      <c r="C4253" t="s">
        <v>87</v>
      </c>
      <c r="D4253" t="s">
        <v>88</v>
      </c>
      <c r="E4253" t="s">
        <v>89</v>
      </c>
      <c r="F4253">
        <v>642</v>
      </c>
      <c r="G4253">
        <v>132.72999999999999</v>
      </c>
      <c r="H4253">
        <v>0</v>
      </c>
      <c r="I4253">
        <v>85212.66</v>
      </c>
      <c r="J4253">
        <v>59923.09</v>
      </c>
      <c r="K4253">
        <v>9619.06</v>
      </c>
      <c r="L4253">
        <v>1463.82</v>
      </c>
      <c r="M4253">
        <v>4232.8900000000003</v>
      </c>
      <c r="N4253">
        <v>9973.7999999999993</v>
      </c>
      <c r="O4253">
        <v>11.7</v>
      </c>
      <c r="P4253" t="s">
        <v>35</v>
      </c>
      <c r="Q4253" t="s">
        <v>111</v>
      </c>
      <c r="R4253" t="s">
        <v>74</v>
      </c>
      <c r="S4253" t="s">
        <v>38</v>
      </c>
      <c r="T4253" t="s">
        <v>39</v>
      </c>
      <c r="U4253">
        <v>0</v>
      </c>
      <c r="V4253" s="1">
        <v>45696</v>
      </c>
      <c r="W4253" s="1">
        <v>45704</v>
      </c>
      <c r="X4253" s="1">
        <v>45713</v>
      </c>
      <c r="Y4253" t="s">
        <v>40</v>
      </c>
      <c r="Z4253" t="s">
        <v>147</v>
      </c>
      <c r="AA4253" t="s">
        <v>42</v>
      </c>
      <c r="AB4253" t="s">
        <v>43</v>
      </c>
      <c r="AC4253" t="s">
        <v>93</v>
      </c>
      <c r="AD4253" t="s">
        <v>45</v>
      </c>
    </row>
    <row r="4254" spans="1:30" x14ac:dyDescent="0.3">
      <c r="A4254" t="s">
        <v>7736</v>
      </c>
      <c r="B4254" t="s">
        <v>7737</v>
      </c>
      <c r="C4254" t="s">
        <v>70</v>
      </c>
      <c r="D4254" t="s">
        <v>140</v>
      </c>
      <c r="E4254" t="s">
        <v>49</v>
      </c>
      <c r="F4254">
        <v>1071</v>
      </c>
      <c r="G4254">
        <v>313.85000000000002</v>
      </c>
      <c r="H4254">
        <v>0.15</v>
      </c>
      <c r="I4254">
        <v>285713.34999999998</v>
      </c>
      <c r="J4254">
        <v>172445.2</v>
      </c>
      <c r="K4254">
        <v>9286.99</v>
      </c>
      <c r="L4254">
        <v>2369.12</v>
      </c>
      <c r="M4254">
        <v>28211.75</v>
      </c>
      <c r="N4254">
        <v>73400.289999999994</v>
      </c>
      <c r="O4254">
        <v>25.69</v>
      </c>
      <c r="P4254" t="s">
        <v>35</v>
      </c>
      <c r="Q4254" t="s">
        <v>90</v>
      </c>
      <c r="R4254" t="s">
        <v>51</v>
      </c>
      <c r="S4254" t="s">
        <v>97</v>
      </c>
      <c r="T4254" t="s">
        <v>63</v>
      </c>
      <c r="U4254">
        <v>0</v>
      </c>
      <c r="V4254" s="1">
        <v>45493</v>
      </c>
      <c r="W4254" s="1">
        <v>45501</v>
      </c>
      <c r="X4254" s="1">
        <v>45515</v>
      </c>
      <c r="Y4254" t="s">
        <v>103</v>
      </c>
      <c r="Z4254" t="s">
        <v>119</v>
      </c>
      <c r="AA4254" t="s">
        <v>56</v>
      </c>
      <c r="AB4254" t="s">
        <v>66</v>
      </c>
      <c r="AC4254" t="s">
        <v>77</v>
      </c>
      <c r="AD4254" t="s">
        <v>67</v>
      </c>
    </row>
    <row r="4255" spans="1:30" x14ac:dyDescent="0.3">
      <c r="A4255" t="s">
        <v>7738</v>
      </c>
      <c r="B4255" t="s">
        <v>7739</v>
      </c>
      <c r="C4255" t="s">
        <v>70</v>
      </c>
      <c r="D4255" t="s">
        <v>33</v>
      </c>
      <c r="E4255" t="s">
        <v>34</v>
      </c>
      <c r="F4255">
        <v>82</v>
      </c>
      <c r="G4255">
        <v>338.72</v>
      </c>
      <c r="H4255">
        <v>0.15</v>
      </c>
      <c r="I4255">
        <v>23608.78</v>
      </c>
      <c r="J4255">
        <v>11975.35</v>
      </c>
      <c r="K4255">
        <v>12428.92</v>
      </c>
      <c r="L4255">
        <v>2241.7600000000002</v>
      </c>
      <c r="M4255">
        <v>2714.6</v>
      </c>
      <c r="N4255">
        <v>-5751.85</v>
      </c>
      <c r="O4255">
        <v>-24.36</v>
      </c>
      <c r="P4255" t="s">
        <v>35</v>
      </c>
      <c r="Q4255" t="s">
        <v>50</v>
      </c>
      <c r="R4255" t="s">
        <v>74</v>
      </c>
      <c r="S4255" t="s">
        <v>91</v>
      </c>
      <c r="T4255" t="s">
        <v>200</v>
      </c>
      <c r="U4255">
        <v>7</v>
      </c>
      <c r="V4255" s="1">
        <v>45490</v>
      </c>
      <c r="W4255" s="1">
        <v>45491</v>
      </c>
      <c r="X4255" s="1">
        <v>45507</v>
      </c>
      <c r="Y4255" t="s">
        <v>103</v>
      </c>
      <c r="Z4255" t="s">
        <v>119</v>
      </c>
      <c r="AA4255" t="s">
        <v>56</v>
      </c>
      <c r="AB4255" t="s">
        <v>76</v>
      </c>
      <c r="AC4255" t="s">
        <v>123</v>
      </c>
      <c r="AD4255" t="s">
        <v>45</v>
      </c>
    </row>
    <row r="4256" spans="1:30" x14ac:dyDescent="0.3">
      <c r="A4256" t="s">
        <v>7740</v>
      </c>
      <c r="B4256" t="s">
        <v>5404</v>
      </c>
      <c r="C4256" t="s">
        <v>87</v>
      </c>
      <c r="D4256" t="s">
        <v>61</v>
      </c>
      <c r="E4256" t="s">
        <v>62</v>
      </c>
      <c r="F4256">
        <v>971</v>
      </c>
      <c r="G4256">
        <v>389.99</v>
      </c>
      <c r="H4256">
        <v>0</v>
      </c>
      <c r="I4256">
        <v>378680.29</v>
      </c>
      <c r="J4256">
        <v>228771.44</v>
      </c>
      <c r="L4256">
        <v>2021.89</v>
      </c>
      <c r="M4256">
        <v>18634.45</v>
      </c>
      <c r="N4256">
        <v>127212.41</v>
      </c>
      <c r="O4256">
        <v>33.590000000000003</v>
      </c>
      <c r="P4256" t="s">
        <v>35</v>
      </c>
      <c r="Q4256" t="s">
        <v>184</v>
      </c>
      <c r="R4256" t="s">
        <v>74</v>
      </c>
      <c r="S4256" t="s">
        <v>118</v>
      </c>
      <c r="T4256" t="s">
        <v>53</v>
      </c>
      <c r="U4256">
        <v>4</v>
      </c>
      <c r="V4256" s="1">
        <v>45953</v>
      </c>
      <c r="W4256" s="1">
        <v>45961</v>
      </c>
      <c r="X4256" s="1">
        <v>45986</v>
      </c>
      <c r="Y4256" t="s">
        <v>54</v>
      </c>
      <c r="Z4256" t="s">
        <v>75</v>
      </c>
      <c r="AA4256" t="s">
        <v>65</v>
      </c>
      <c r="AB4256" t="s">
        <v>76</v>
      </c>
      <c r="AC4256" t="s">
        <v>57</v>
      </c>
      <c r="AD4256" t="s">
        <v>58</v>
      </c>
    </row>
    <row r="4257" spans="1:30" x14ac:dyDescent="0.3">
      <c r="A4257" t="s">
        <v>7741</v>
      </c>
      <c r="B4257" t="s">
        <v>7742</v>
      </c>
      <c r="C4257" t="s">
        <v>32</v>
      </c>
      <c r="D4257" t="s">
        <v>33</v>
      </c>
      <c r="E4257" t="s">
        <v>34</v>
      </c>
      <c r="F4257">
        <v>1708</v>
      </c>
      <c r="G4257">
        <v>362.15</v>
      </c>
      <c r="H4257">
        <v>0.05</v>
      </c>
      <c r="I4257">
        <v>587624.59</v>
      </c>
      <c r="J4257">
        <v>384484.28</v>
      </c>
      <c r="K4257">
        <v>4271.58</v>
      </c>
      <c r="L4257">
        <v>1935.33</v>
      </c>
      <c r="M4257">
        <v>21615.21</v>
      </c>
      <c r="N4257">
        <v>175318.19</v>
      </c>
      <c r="O4257">
        <v>29.84</v>
      </c>
      <c r="P4257" t="s">
        <v>35</v>
      </c>
      <c r="Q4257" t="s">
        <v>132</v>
      </c>
      <c r="R4257" t="s">
        <v>51</v>
      </c>
      <c r="S4257" t="s">
        <v>118</v>
      </c>
      <c r="T4257" t="s">
        <v>39</v>
      </c>
      <c r="U4257">
        <v>2</v>
      </c>
      <c r="V4257" s="1">
        <v>45869</v>
      </c>
      <c r="W4257" s="1">
        <v>45877</v>
      </c>
      <c r="X4257" s="1">
        <v>45898</v>
      </c>
      <c r="Y4257" t="s">
        <v>103</v>
      </c>
      <c r="Z4257" t="s">
        <v>119</v>
      </c>
      <c r="AA4257" t="s">
        <v>65</v>
      </c>
      <c r="AB4257" t="s">
        <v>76</v>
      </c>
      <c r="AC4257" t="s">
        <v>123</v>
      </c>
      <c r="AD4257" t="s">
        <v>58</v>
      </c>
    </row>
    <row r="4258" spans="1:30" x14ac:dyDescent="0.3">
      <c r="A4258" t="s">
        <v>7743</v>
      </c>
      <c r="B4258" t="s">
        <v>7744</v>
      </c>
      <c r="C4258" t="s">
        <v>80</v>
      </c>
      <c r="D4258" t="s">
        <v>48</v>
      </c>
      <c r="E4258" t="s">
        <v>49</v>
      </c>
      <c r="F4258">
        <v>545</v>
      </c>
      <c r="G4258">
        <v>330.92</v>
      </c>
      <c r="H4258">
        <v>0.05</v>
      </c>
      <c r="I4258">
        <v>171333.83</v>
      </c>
      <c r="J4258">
        <v>88440.74</v>
      </c>
      <c r="K4258">
        <v>1672.87</v>
      </c>
      <c r="L4258">
        <v>1808.77</v>
      </c>
      <c r="M4258">
        <v>11121.6</v>
      </c>
      <c r="N4258">
        <v>68289.850000000006</v>
      </c>
      <c r="O4258">
        <v>39.86</v>
      </c>
      <c r="P4258" t="s">
        <v>35</v>
      </c>
      <c r="Q4258" t="s">
        <v>90</v>
      </c>
      <c r="R4258" t="s">
        <v>74</v>
      </c>
      <c r="S4258" t="s">
        <v>118</v>
      </c>
      <c r="T4258" t="s">
        <v>112</v>
      </c>
      <c r="U4258">
        <v>4</v>
      </c>
      <c r="V4258" s="1">
        <v>45913</v>
      </c>
      <c r="W4258" s="1">
        <v>45921</v>
      </c>
      <c r="X4258" s="1">
        <v>45938</v>
      </c>
      <c r="Y4258" t="s">
        <v>103</v>
      </c>
      <c r="Z4258" t="s">
        <v>104</v>
      </c>
      <c r="AA4258" t="s">
        <v>83</v>
      </c>
      <c r="AB4258" t="s">
        <v>43</v>
      </c>
      <c r="AC4258" t="s">
        <v>77</v>
      </c>
      <c r="AD4258" t="s">
        <v>45</v>
      </c>
    </row>
    <row r="4259" spans="1:30" x14ac:dyDescent="0.3">
      <c r="A4259" t="s">
        <v>7745</v>
      </c>
      <c r="B4259" t="s">
        <v>7746</v>
      </c>
      <c r="C4259" t="s">
        <v>70</v>
      </c>
      <c r="D4259" t="s">
        <v>130</v>
      </c>
      <c r="E4259" t="s">
        <v>131</v>
      </c>
      <c r="F4259">
        <v>357</v>
      </c>
      <c r="G4259">
        <v>264.02</v>
      </c>
      <c r="H4259">
        <v>0.05</v>
      </c>
      <c r="I4259">
        <v>89542.38</v>
      </c>
      <c r="J4259">
        <v>53412.3</v>
      </c>
      <c r="K4259">
        <v>6333.54</v>
      </c>
      <c r="L4259">
        <v>1401.81</v>
      </c>
      <c r="M4259">
        <v>6647.59</v>
      </c>
      <c r="N4259">
        <v>21747.14</v>
      </c>
      <c r="O4259">
        <v>24.29</v>
      </c>
      <c r="P4259" t="s">
        <v>35</v>
      </c>
      <c r="Q4259" t="s">
        <v>90</v>
      </c>
      <c r="R4259" t="s">
        <v>37</v>
      </c>
      <c r="S4259" t="s">
        <v>97</v>
      </c>
      <c r="T4259" t="s">
        <v>63</v>
      </c>
      <c r="U4259">
        <v>2</v>
      </c>
      <c r="V4259" s="1">
        <v>45547</v>
      </c>
      <c r="W4259" s="1">
        <v>45549</v>
      </c>
      <c r="X4259" s="1">
        <v>45557</v>
      </c>
      <c r="Y4259" t="s">
        <v>103</v>
      </c>
      <c r="Z4259" t="s">
        <v>104</v>
      </c>
      <c r="AA4259" t="s">
        <v>83</v>
      </c>
      <c r="AB4259" t="s">
        <v>43</v>
      </c>
      <c r="AC4259" t="s">
        <v>84</v>
      </c>
      <c r="AD4259" t="s">
        <v>45</v>
      </c>
    </row>
    <row r="4260" spans="1:30" x14ac:dyDescent="0.3">
      <c r="A4260" t="s">
        <v>7747</v>
      </c>
      <c r="B4260" t="s">
        <v>7748</v>
      </c>
      <c r="C4260" t="s">
        <v>80</v>
      </c>
      <c r="D4260" t="s">
        <v>140</v>
      </c>
      <c r="E4260" t="s">
        <v>49</v>
      </c>
      <c r="F4260">
        <v>563</v>
      </c>
      <c r="G4260">
        <v>441.07</v>
      </c>
      <c r="H4260">
        <v>0.05</v>
      </c>
      <c r="I4260">
        <v>235906.29</v>
      </c>
      <c r="J4260">
        <v>120364.54</v>
      </c>
      <c r="K4260">
        <v>3277.45</v>
      </c>
      <c r="L4260">
        <v>2180.9899999999998</v>
      </c>
      <c r="M4260">
        <v>22228.34</v>
      </c>
      <c r="N4260">
        <v>87854.97</v>
      </c>
      <c r="O4260">
        <v>37.24</v>
      </c>
      <c r="P4260" t="s">
        <v>35</v>
      </c>
      <c r="Q4260" t="s">
        <v>90</v>
      </c>
      <c r="R4260" t="s">
        <v>37</v>
      </c>
      <c r="S4260" t="s">
        <v>38</v>
      </c>
      <c r="T4260" t="s">
        <v>53</v>
      </c>
      <c r="U4260">
        <v>4</v>
      </c>
      <c r="V4260" s="1">
        <v>45560</v>
      </c>
      <c r="W4260" s="1">
        <v>45566</v>
      </c>
      <c r="X4260" s="1">
        <v>45597</v>
      </c>
      <c r="Y4260" t="s">
        <v>103</v>
      </c>
      <c r="Z4260" t="s">
        <v>104</v>
      </c>
      <c r="AA4260" t="s">
        <v>56</v>
      </c>
      <c r="AB4260" t="s">
        <v>43</v>
      </c>
      <c r="AC4260" t="s">
        <v>98</v>
      </c>
      <c r="AD4260" t="s">
        <v>45</v>
      </c>
    </row>
    <row r="4261" spans="1:30" x14ac:dyDescent="0.3">
      <c r="A4261" t="s">
        <v>7749</v>
      </c>
      <c r="B4261" t="s">
        <v>7750</v>
      </c>
      <c r="C4261" t="s">
        <v>87</v>
      </c>
      <c r="D4261" t="s">
        <v>33</v>
      </c>
      <c r="E4261" t="s">
        <v>34</v>
      </c>
      <c r="F4261">
        <v>899</v>
      </c>
      <c r="G4261">
        <v>210.84</v>
      </c>
      <c r="H4261">
        <v>0.1</v>
      </c>
      <c r="I4261">
        <v>170590.64</v>
      </c>
      <c r="J4261">
        <v>105591.82</v>
      </c>
      <c r="K4261">
        <v>13595.73</v>
      </c>
      <c r="L4261">
        <v>2519.17</v>
      </c>
      <c r="M4261">
        <v>5061.8</v>
      </c>
      <c r="N4261">
        <v>43822.12</v>
      </c>
      <c r="O4261">
        <v>25.69</v>
      </c>
      <c r="P4261" t="s">
        <v>35</v>
      </c>
      <c r="Q4261" t="s">
        <v>132</v>
      </c>
      <c r="R4261" t="s">
        <v>51</v>
      </c>
      <c r="S4261" t="s">
        <v>91</v>
      </c>
      <c r="T4261" t="s">
        <v>39</v>
      </c>
      <c r="U4261">
        <v>10</v>
      </c>
      <c r="V4261" s="1">
        <v>45819</v>
      </c>
      <c r="W4261" s="1">
        <v>45822</v>
      </c>
      <c r="X4261" s="1">
        <v>45853</v>
      </c>
      <c r="Y4261" t="s">
        <v>81</v>
      </c>
      <c r="Z4261" t="s">
        <v>150</v>
      </c>
      <c r="AA4261" t="s">
        <v>56</v>
      </c>
      <c r="AB4261" t="s">
        <v>66</v>
      </c>
      <c r="AC4261" t="s">
        <v>77</v>
      </c>
      <c r="AD4261" t="s">
        <v>58</v>
      </c>
    </row>
    <row r="4262" spans="1:30" x14ac:dyDescent="0.3">
      <c r="A4262" t="s">
        <v>7751</v>
      </c>
      <c r="B4262" t="s">
        <v>5019</v>
      </c>
      <c r="C4262" t="s">
        <v>80</v>
      </c>
      <c r="D4262" t="s">
        <v>71</v>
      </c>
      <c r="E4262" t="s">
        <v>72</v>
      </c>
      <c r="F4262">
        <v>1794</v>
      </c>
      <c r="G4262">
        <v>449.54</v>
      </c>
      <c r="H4262">
        <v>0.1</v>
      </c>
      <c r="I4262">
        <v>725827.28</v>
      </c>
      <c r="J4262">
        <v>408521.38</v>
      </c>
      <c r="K4262">
        <v>2541.06</v>
      </c>
      <c r="L4262">
        <v>2439.92</v>
      </c>
      <c r="M4262">
        <v>65092.47</v>
      </c>
      <c r="N4262">
        <v>247232.45</v>
      </c>
      <c r="O4262">
        <v>34.06</v>
      </c>
      <c r="P4262" t="s">
        <v>35</v>
      </c>
      <c r="Q4262" t="s">
        <v>326</v>
      </c>
      <c r="R4262" t="s">
        <v>37</v>
      </c>
      <c r="S4262" t="s">
        <v>91</v>
      </c>
      <c r="T4262" t="s">
        <v>39</v>
      </c>
      <c r="U4262">
        <v>7</v>
      </c>
      <c r="V4262" s="1">
        <v>45443</v>
      </c>
      <c r="W4262" s="1">
        <v>45449</v>
      </c>
      <c r="X4262" s="1">
        <v>45481</v>
      </c>
      <c r="Y4262" t="s">
        <v>81</v>
      </c>
      <c r="Z4262" t="s">
        <v>82</v>
      </c>
      <c r="AA4262" t="s">
        <v>42</v>
      </c>
      <c r="AB4262" t="s">
        <v>76</v>
      </c>
      <c r="AC4262" t="s">
        <v>93</v>
      </c>
      <c r="AD4262" t="s">
        <v>58</v>
      </c>
    </row>
    <row r="4263" spans="1:30" x14ac:dyDescent="0.3">
      <c r="A4263" t="s">
        <v>7752</v>
      </c>
      <c r="B4263" t="s">
        <v>7753</v>
      </c>
      <c r="C4263" t="s">
        <v>135</v>
      </c>
      <c r="D4263" t="s">
        <v>130</v>
      </c>
      <c r="E4263" t="s">
        <v>131</v>
      </c>
      <c r="F4263">
        <v>95</v>
      </c>
      <c r="G4263">
        <v>397</v>
      </c>
      <c r="H4263">
        <v>0.1</v>
      </c>
      <c r="I4263">
        <v>33943.5</v>
      </c>
      <c r="J4263">
        <v>21573.8</v>
      </c>
      <c r="K4263">
        <v>11310.72</v>
      </c>
      <c r="L4263">
        <v>1829.91</v>
      </c>
      <c r="M4263">
        <v>2258.7600000000002</v>
      </c>
      <c r="N4263">
        <v>-3029.69</v>
      </c>
      <c r="O4263">
        <v>-8.93</v>
      </c>
      <c r="P4263" t="s">
        <v>35</v>
      </c>
      <c r="Q4263" t="s">
        <v>117</v>
      </c>
      <c r="R4263" t="s">
        <v>74</v>
      </c>
      <c r="S4263" t="s">
        <v>38</v>
      </c>
      <c r="T4263" t="s">
        <v>39</v>
      </c>
      <c r="U4263">
        <v>2</v>
      </c>
      <c r="V4263" s="1">
        <v>45380</v>
      </c>
      <c r="W4263" s="1">
        <v>45384</v>
      </c>
      <c r="X4263" s="1">
        <v>45394</v>
      </c>
      <c r="Y4263" t="s">
        <v>40</v>
      </c>
      <c r="Z4263" t="s">
        <v>41</v>
      </c>
      <c r="AA4263" t="s">
        <v>83</v>
      </c>
      <c r="AB4263" t="s">
        <v>76</v>
      </c>
      <c r="AC4263" t="s">
        <v>44</v>
      </c>
      <c r="AD4263" t="s">
        <v>67</v>
      </c>
    </row>
    <row r="4264" spans="1:30" x14ac:dyDescent="0.3">
      <c r="A4264" t="s">
        <v>7754</v>
      </c>
      <c r="B4264" t="s">
        <v>7755</v>
      </c>
      <c r="C4264" t="s">
        <v>80</v>
      </c>
      <c r="D4264" t="s">
        <v>48</v>
      </c>
      <c r="E4264" t="s">
        <v>49</v>
      </c>
      <c r="F4264">
        <v>1288</v>
      </c>
      <c r="G4264">
        <v>133.62</v>
      </c>
      <c r="H4264">
        <v>0.1</v>
      </c>
      <c r="I4264">
        <v>154892.29999999999</v>
      </c>
      <c r="J4264">
        <v>96468.479999999996</v>
      </c>
      <c r="K4264">
        <v>4738.1899999999996</v>
      </c>
      <c r="L4264">
        <v>1918.86</v>
      </c>
      <c r="M4264">
        <v>13457.45</v>
      </c>
      <c r="N4264">
        <v>38309.32</v>
      </c>
      <c r="O4264">
        <v>24.73</v>
      </c>
      <c r="P4264" t="s">
        <v>35</v>
      </c>
      <c r="Q4264" t="s">
        <v>90</v>
      </c>
      <c r="R4264" t="s">
        <v>74</v>
      </c>
      <c r="S4264" t="s">
        <v>91</v>
      </c>
      <c r="T4264" t="s">
        <v>63</v>
      </c>
      <c r="U4264">
        <v>0</v>
      </c>
      <c r="V4264" s="1">
        <v>45773</v>
      </c>
      <c r="W4264" s="1">
        <v>45774</v>
      </c>
      <c r="X4264" s="1">
        <v>45801</v>
      </c>
      <c r="Y4264" t="s">
        <v>81</v>
      </c>
      <c r="Z4264" t="s">
        <v>165</v>
      </c>
      <c r="AA4264" t="s">
        <v>83</v>
      </c>
      <c r="AB4264" t="s">
        <v>66</v>
      </c>
      <c r="AC4264" t="s">
        <v>44</v>
      </c>
      <c r="AD4264" t="s">
        <v>67</v>
      </c>
    </row>
    <row r="4265" spans="1:30" x14ac:dyDescent="0.3">
      <c r="A4265" t="s">
        <v>7756</v>
      </c>
      <c r="B4265" t="s">
        <v>7757</v>
      </c>
      <c r="C4265" t="s">
        <v>32</v>
      </c>
      <c r="D4265" t="s">
        <v>61</v>
      </c>
      <c r="E4265" t="s">
        <v>62</v>
      </c>
      <c r="F4265">
        <v>484</v>
      </c>
      <c r="G4265">
        <v>497.21</v>
      </c>
      <c r="H4265">
        <v>0.15</v>
      </c>
      <c r="I4265">
        <v>204552.19</v>
      </c>
      <c r="J4265">
        <v>108416.27</v>
      </c>
      <c r="K4265">
        <v>4141.24</v>
      </c>
      <c r="L4265">
        <v>502.46</v>
      </c>
      <c r="M4265">
        <v>12344.36</v>
      </c>
      <c r="N4265">
        <v>79147.86</v>
      </c>
      <c r="O4265">
        <v>38.69</v>
      </c>
      <c r="P4265" t="s">
        <v>35</v>
      </c>
      <c r="Q4265" t="s">
        <v>50</v>
      </c>
      <c r="R4265" t="s">
        <v>74</v>
      </c>
      <c r="S4265" t="s">
        <v>97</v>
      </c>
      <c r="T4265" t="s">
        <v>39</v>
      </c>
      <c r="U4265">
        <v>0</v>
      </c>
      <c r="V4265" s="1">
        <v>45968</v>
      </c>
      <c r="W4265" s="1">
        <v>45969</v>
      </c>
      <c r="X4265" s="1">
        <v>45991</v>
      </c>
      <c r="Y4265" t="s">
        <v>54</v>
      </c>
      <c r="Z4265" t="s">
        <v>92</v>
      </c>
      <c r="AA4265" t="s">
        <v>65</v>
      </c>
      <c r="AB4265" t="s">
        <v>76</v>
      </c>
      <c r="AC4265" t="s">
        <v>44</v>
      </c>
      <c r="AD4265" t="s">
        <v>45</v>
      </c>
    </row>
    <row r="4266" spans="1:30" x14ac:dyDescent="0.3">
      <c r="A4266" t="s">
        <v>7758</v>
      </c>
      <c r="B4266" t="s">
        <v>7759</v>
      </c>
      <c r="C4266" t="s">
        <v>87</v>
      </c>
      <c r="D4266" t="s">
        <v>33</v>
      </c>
      <c r="E4266" t="s">
        <v>34</v>
      </c>
      <c r="F4266">
        <v>106</v>
      </c>
      <c r="G4266">
        <v>233.55</v>
      </c>
      <c r="H4266">
        <v>0.15</v>
      </c>
      <c r="I4266">
        <v>21042.86</v>
      </c>
      <c r="J4266">
        <v>13591.3</v>
      </c>
      <c r="K4266">
        <v>4034.8</v>
      </c>
      <c r="L4266">
        <v>1192.31</v>
      </c>
      <c r="M4266">
        <v>1699.03</v>
      </c>
      <c r="N4266">
        <v>525.41999999999996</v>
      </c>
      <c r="O4266">
        <v>2.5</v>
      </c>
      <c r="P4266" t="s">
        <v>35</v>
      </c>
      <c r="Q4266" t="s">
        <v>36</v>
      </c>
      <c r="R4266" t="s">
        <v>37</v>
      </c>
      <c r="S4266" t="s">
        <v>38</v>
      </c>
      <c r="T4266" t="s">
        <v>63</v>
      </c>
      <c r="U4266">
        <v>7</v>
      </c>
      <c r="V4266" s="1">
        <v>45428</v>
      </c>
      <c r="W4266" s="1">
        <v>45429</v>
      </c>
      <c r="X4266" s="1">
        <v>45444</v>
      </c>
      <c r="Y4266" t="s">
        <v>81</v>
      </c>
      <c r="Z4266" t="s">
        <v>82</v>
      </c>
      <c r="AA4266" t="s">
        <v>65</v>
      </c>
      <c r="AB4266" t="s">
        <v>76</v>
      </c>
      <c r="AC4266" t="s">
        <v>44</v>
      </c>
      <c r="AD4266" t="s">
        <v>67</v>
      </c>
    </row>
    <row r="4267" spans="1:30" x14ac:dyDescent="0.3">
      <c r="A4267" t="s">
        <v>7760</v>
      </c>
      <c r="B4267" t="s">
        <v>5424</v>
      </c>
      <c r="C4267" t="s">
        <v>87</v>
      </c>
      <c r="D4267" t="s">
        <v>107</v>
      </c>
      <c r="E4267" t="s">
        <v>108</v>
      </c>
      <c r="F4267">
        <v>1197</v>
      </c>
      <c r="G4267">
        <v>186.99</v>
      </c>
      <c r="H4267">
        <v>0.05</v>
      </c>
      <c r="I4267">
        <v>212635.68</v>
      </c>
      <c r="J4267">
        <v>143216.67000000001</v>
      </c>
      <c r="K4267">
        <v>880.28</v>
      </c>
      <c r="L4267">
        <v>2318.31</v>
      </c>
      <c r="M4267">
        <v>20864.62</v>
      </c>
      <c r="N4267">
        <v>45355.8</v>
      </c>
      <c r="O4267">
        <v>21.33</v>
      </c>
      <c r="P4267" t="s">
        <v>35</v>
      </c>
      <c r="Q4267" t="s">
        <v>36</v>
      </c>
      <c r="R4267" t="s">
        <v>37</v>
      </c>
      <c r="S4267" t="s">
        <v>38</v>
      </c>
      <c r="T4267" t="s">
        <v>63</v>
      </c>
      <c r="U4267">
        <v>2</v>
      </c>
      <c r="V4267" s="1">
        <v>45804</v>
      </c>
      <c r="W4267" s="1">
        <v>45806</v>
      </c>
      <c r="X4267" s="1">
        <v>45823</v>
      </c>
      <c r="Y4267" t="s">
        <v>81</v>
      </c>
      <c r="Z4267" t="s">
        <v>82</v>
      </c>
      <c r="AA4267" t="s">
        <v>56</v>
      </c>
      <c r="AB4267" t="s">
        <v>66</v>
      </c>
      <c r="AC4267" t="s">
        <v>44</v>
      </c>
      <c r="AD4267" t="s">
        <v>45</v>
      </c>
    </row>
    <row r="4268" spans="1:30" x14ac:dyDescent="0.3">
      <c r="A4268" t="s">
        <v>7761</v>
      </c>
      <c r="B4268" t="s">
        <v>7762</v>
      </c>
      <c r="C4268" t="s">
        <v>32</v>
      </c>
      <c r="D4268" t="s">
        <v>61</v>
      </c>
      <c r="E4268" t="s">
        <v>62</v>
      </c>
      <c r="F4268">
        <v>1200</v>
      </c>
      <c r="G4268">
        <v>410.63</v>
      </c>
      <c r="H4268">
        <v>0.15</v>
      </c>
      <c r="I4268">
        <v>418842.6</v>
      </c>
      <c r="J4268">
        <v>265986.32</v>
      </c>
      <c r="K4268">
        <v>10811.35</v>
      </c>
      <c r="L4268">
        <v>2215.2800000000002</v>
      </c>
      <c r="M4268">
        <v>15054.32</v>
      </c>
      <c r="N4268">
        <v>124775.33</v>
      </c>
      <c r="O4268">
        <v>29.79</v>
      </c>
      <c r="P4268" t="s">
        <v>35</v>
      </c>
      <c r="Q4268" t="s">
        <v>122</v>
      </c>
      <c r="R4268" t="s">
        <v>37</v>
      </c>
      <c r="S4268" t="s">
        <v>91</v>
      </c>
      <c r="T4268" t="s">
        <v>112</v>
      </c>
      <c r="U4268">
        <v>10</v>
      </c>
      <c r="V4268" s="1">
        <v>45527</v>
      </c>
      <c r="W4268" s="1">
        <v>45533</v>
      </c>
      <c r="X4268" s="1">
        <v>45548</v>
      </c>
      <c r="Y4268" t="s">
        <v>103</v>
      </c>
      <c r="Z4268" t="s">
        <v>177</v>
      </c>
      <c r="AA4268" t="s">
        <v>42</v>
      </c>
      <c r="AB4268" t="s">
        <v>66</v>
      </c>
      <c r="AC4268" t="s">
        <v>77</v>
      </c>
      <c r="AD4268" t="s">
        <v>45</v>
      </c>
    </row>
    <row r="4269" spans="1:30" x14ac:dyDescent="0.3">
      <c r="A4269" t="s">
        <v>7763</v>
      </c>
      <c r="B4269" t="s">
        <v>7764</v>
      </c>
      <c r="C4269" t="s">
        <v>32</v>
      </c>
      <c r="D4269" t="s">
        <v>130</v>
      </c>
      <c r="E4269" t="s">
        <v>131</v>
      </c>
      <c r="F4269">
        <v>1826</v>
      </c>
      <c r="G4269">
        <v>398.15</v>
      </c>
      <c r="H4269">
        <v>0.1</v>
      </c>
      <c r="I4269">
        <v>654319.71</v>
      </c>
      <c r="J4269">
        <v>305201.63</v>
      </c>
      <c r="K4269">
        <v>6575.29</v>
      </c>
      <c r="L4269">
        <v>560.41999999999996</v>
      </c>
      <c r="M4269">
        <v>73967.53</v>
      </c>
      <c r="N4269">
        <v>268014.84000000003</v>
      </c>
      <c r="O4269">
        <v>40.96</v>
      </c>
      <c r="P4269" t="s">
        <v>35</v>
      </c>
      <c r="Q4269" t="s">
        <v>96</v>
      </c>
      <c r="R4269" t="s">
        <v>37</v>
      </c>
      <c r="S4269" t="s">
        <v>118</v>
      </c>
      <c r="T4269" t="s">
        <v>53</v>
      </c>
      <c r="U4269">
        <v>7</v>
      </c>
      <c r="V4269" s="1">
        <v>45509</v>
      </c>
      <c r="W4269" s="1">
        <v>45513</v>
      </c>
      <c r="X4269" s="1">
        <v>45540</v>
      </c>
      <c r="Y4269" t="s">
        <v>103</v>
      </c>
      <c r="Z4269" t="s">
        <v>177</v>
      </c>
      <c r="AA4269" t="s">
        <v>65</v>
      </c>
      <c r="AB4269" t="s">
        <v>43</v>
      </c>
      <c r="AC4269" t="s">
        <v>77</v>
      </c>
      <c r="AD4269" t="s">
        <v>45</v>
      </c>
    </row>
    <row r="4270" spans="1:30" x14ac:dyDescent="0.3">
      <c r="A4270" t="s">
        <v>7765</v>
      </c>
      <c r="B4270" t="s">
        <v>4203</v>
      </c>
      <c r="C4270" t="s">
        <v>70</v>
      </c>
      <c r="D4270" t="s">
        <v>48</v>
      </c>
      <c r="E4270" t="s">
        <v>49</v>
      </c>
      <c r="F4270">
        <v>1850</v>
      </c>
      <c r="G4270">
        <v>349.33</v>
      </c>
      <c r="H4270">
        <v>0.15</v>
      </c>
      <c r="I4270">
        <v>549321.42000000004</v>
      </c>
      <c r="J4270">
        <v>384612.35</v>
      </c>
      <c r="K4270">
        <v>5547.58</v>
      </c>
      <c r="L4270">
        <v>2847.73</v>
      </c>
      <c r="M4270">
        <v>30239.16</v>
      </c>
      <c r="N4270">
        <v>126074.6</v>
      </c>
      <c r="O4270">
        <v>22.95</v>
      </c>
      <c r="P4270" t="s">
        <v>35</v>
      </c>
      <c r="Q4270" t="s">
        <v>73</v>
      </c>
      <c r="R4270" t="s">
        <v>37</v>
      </c>
      <c r="S4270" t="s">
        <v>52</v>
      </c>
      <c r="T4270" t="s">
        <v>63</v>
      </c>
      <c r="U4270">
        <v>0</v>
      </c>
      <c r="V4270" s="1">
        <v>45750</v>
      </c>
      <c r="W4270" s="1">
        <v>45751</v>
      </c>
      <c r="X4270" s="1">
        <v>45776</v>
      </c>
      <c r="Y4270" t="s">
        <v>81</v>
      </c>
      <c r="Z4270" t="s">
        <v>165</v>
      </c>
      <c r="AA4270" t="s">
        <v>83</v>
      </c>
      <c r="AB4270" t="s">
        <v>43</v>
      </c>
      <c r="AC4270" t="s">
        <v>98</v>
      </c>
      <c r="AD4270" t="s">
        <v>67</v>
      </c>
    </row>
    <row r="4271" spans="1:30" x14ac:dyDescent="0.3">
      <c r="A4271" t="s">
        <v>7766</v>
      </c>
      <c r="B4271" t="s">
        <v>6077</v>
      </c>
      <c r="C4271" t="s">
        <v>80</v>
      </c>
      <c r="D4271" t="s">
        <v>159</v>
      </c>
      <c r="E4271" t="s">
        <v>160</v>
      </c>
      <c r="F4271">
        <v>594</v>
      </c>
      <c r="G4271">
        <v>84.46</v>
      </c>
      <c r="H4271">
        <v>0.1</v>
      </c>
      <c r="I4271">
        <v>45152.32</v>
      </c>
      <c r="J4271">
        <v>24388.58</v>
      </c>
      <c r="K4271">
        <v>7630.47</v>
      </c>
      <c r="L4271">
        <v>1529.6</v>
      </c>
      <c r="M4271">
        <v>3542.3</v>
      </c>
      <c r="N4271">
        <v>8061.37</v>
      </c>
      <c r="O4271">
        <v>17.850000000000001</v>
      </c>
      <c r="P4271" t="s">
        <v>35</v>
      </c>
      <c r="Q4271" t="s">
        <v>50</v>
      </c>
      <c r="R4271" t="s">
        <v>74</v>
      </c>
      <c r="S4271" t="s">
        <v>97</v>
      </c>
      <c r="T4271" t="s">
        <v>63</v>
      </c>
      <c r="U4271">
        <v>15</v>
      </c>
      <c r="V4271" s="1">
        <v>45432</v>
      </c>
      <c r="W4271" s="1">
        <v>45437</v>
      </c>
      <c r="X4271" s="1">
        <v>45474</v>
      </c>
      <c r="Y4271" t="s">
        <v>81</v>
      </c>
      <c r="Z4271" t="s">
        <v>82</v>
      </c>
      <c r="AA4271" t="s">
        <v>56</v>
      </c>
      <c r="AB4271" t="s">
        <v>43</v>
      </c>
      <c r="AC4271" t="s">
        <v>93</v>
      </c>
      <c r="AD4271" t="s">
        <v>58</v>
      </c>
    </row>
    <row r="4272" spans="1:30" x14ac:dyDescent="0.3">
      <c r="A4272" t="s">
        <v>7767</v>
      </c>
      <c r="B4272" t="s">
        <v>3963</v>
      </c>
      <c r="C4272" t="s">
        <v>80</v>
      </c>
      <c r="D4272" t="s">
        <v>61</v>
      </c>
      <c r="E4272" t="s">
        <v>62</v>
      </c>
      <c r="F4272">
        <v>878</v>
      </c>
      <c r="G4272">
        <v>66.17</v>
      </c>
      <c r="H4272">
        <v>0.05</v>
      </c>
      <c r="I4272">
        <v>55192.4</v>
      </c>
      <c r="J4272">
        <v>34548.160000000003</v>
      </c>
      <c r="K4272">
        <v>2382.66</v>
      </c>
      <c r="L4272">
        <v>1485.84</v>
      </c>
      <c r="M4272">
        <v>3474.88</v>
      </c>
      <c r="N4272">
        <v>13300.86</v>
      </c>
      <c r="O4272">
        <v>24.1</v>
      </c>
      <c r="P4272" t="s">
        <v>35</v>
      </c>
      <c r="Q4272" t="s">
        <v>50</v>
      </c>
      <c r="R4272" t="s">
        <v>37</v>
      </c>
      <c r="S4272" t="s">
        <v>97</v>
      </c>
      <c r="T4272" t="s">
        <v>63</v>
      </c>
      <c r="U4272">
        <v>10</v>
      </c>
      <c r="V4272" s="1">
        <v>45675</v>
      </c>
      <c r="W4272" s="1">
        <v>45679</v>
      </c>
      <c r="X4272" s="1">
        <v>45706</v>
      </c>
      <c r="Y4272" t="s">
        <v>40</v>
      </c>
      <c r="Z4272" t="s">
        <v>64</v>
      </c>
      <c r="AA4272" t="s">
        <v>83</v>
      </c>
      <c r="AB4272" t="s">
        <v>43</v>
      </c>
      <c r="AC4272" t="s">
        <v>77</v>
      </c>
      <c r="AD4272" t="s">
        <v>45</v>
      </c>
    </row>
    <row r="4273" spans="1:30" x14ac:dyDescent="0.3">
      <c r="A4273" t="s">
        <v>7768</v>
      </c>
      <c r="B4273" t="s">
        <v>4320</v>
      </c>
      <c r="C4273" t="s">
        <v>135</v>
      </c>
      <c r="D4273" t="s">
        <v>33</v>
      </c>
      <c r="E4273" t="s">
        <v>34</v>
      </c>
      <c r="F4273">
        <v>593</v>
      </c>
      <c r="G4273">
        <v>350.63</v>
      </c>
      <c r="H4273">
        <v>0</v>
      </c>
      <c r="I4273">
        <v>207923.59</v>
      </c>
      <c r="J4273">
        <v>103247.73</v>
      </c>
      <c r="K4273">
        <v>11539.94</v>
      </c>
      <c r="L4273">
        <v>1908.84</v>
      </c>
      <c r="M4273">
        <v>8251.8700000000008</v>
      </c>
      <c r="N4273">
        <v>82975.210000000006</v>
      </c>
      <c r="O4273">
        <v>39.909999999999997</v>
      </c>
      <c r="P4273" t="s">
        <v>35</v>
      </c>
      <c r="Q4273" t="s">
        <v>73</v>
      </c>
      <c r="R4273" t="s">
        <v>37</v>
      </c>
      <c r="S4273" t="s">
        <v>97</v>
      </c>
      <c r="T4273" t="s">
        <v>53</v>
      </c>
      <c r="U4273">
        <v>15</v>
      </c>
      <c r="V4273" s="1">
        <v>45636</v>
      </c>
      <c r="W4273" s="1">
        <v>45645</v>
      </c>
      <c r="X4273" s="1">
        <v>45673</v>
      </c>
      <c r="Y4273" t="s">
        <v>54</v>
      </c>
      <c r="Z4273" t="s">
        <v>55</v>
      </c>
      <c r="AA4273" t="s">
        <v>65</v>
      </c>
      <c r="AB4273" t="s">
        <v>66</v>
      </c>
      <c r="AC4273" t="s">
        <v>77</v>
      </c>
      <c r="AD4273" t="s">
        <v>45</v>
      </c>
    </row>
    <row r="4274" spans="1:30" x14ac:dyDescent="0.3">
      <c r="A4274" t="s">
        <v>7769</v>
      </c>
      <c r="B4274" t="s">
        <v>1575</v>
      </c>
      <c r="C4274" t="s">
        <v>80</v>
      </c>
      <c r="D4274" t="s">
        <v>130</v>
      </c>
      <c r="E4274" t="s">
        <v>131</v>
      </c>
      <c r="F4274">
        <v>432</v>
      </c>
      <c r="G4274">
        <v>362.3</v>
      </c>
      <c r="H4274">
        <v>0.05</v>
      </c>
      <c r="I4274">
        <v>148687.92000000001</v>
      </c>
      <c r="J4274">
        <v>77601.509999999995</v>
      </c>
      <c r="K4274">
        <v>5561.81</v>
      </c>
      <c r="L4274">
        <v>2199.71</v>
      </c>
      <c r="M4274">
        <v>15159.23</v>
      </c>
      <c r="N4274">
        <v>48165.66</v>
      </c>
      <c r="O4274">
        <v>32.39</v>
      </c>
      <c r="P4274" t="s">
        <v>35</v>
      </c>
      <c r="Q4274" t="s">
        <v>73</v>
      </c>
      <c r="R4274" t="s">
        <v>74</v>
      </c>
      <c r="S4274" t="s">
        <v>91</v>
      </c>
      <c r="T4274" t="s">
        <v>63</v>
      </c>
      <c r="U4274">
        <v>0</v>
      </c>
      <c r="V4274" s="1">
        <v>45374</v>
      </c>
      <c r="W4274" s="1">
        <v>45380</v>
      </c>
      <c r="X4274" s="1">
        <v>45400</v>
      </c>
      <c r="Y4274" t="s">
        <v>40</v>
      </c>
      <c r="Z4274" t="s">
        <v>41</v>
      </c>
      <c r="AA4274" t="s">
        <v>56</v>
      </c>
      <c r="AB4274" t="s">
        <v>43</v>
      </c>
      <c r="AC4274" t="s">
        <v>98</v>
      </c>
      <c r="AD4274" t="s">
        <v>58</v>
      </c>
    </row>
    <row r="4275" spans="1:30" x14ac:dyDescent="0.3">
      <c r="A4275" t="s">
        <v>7770</v>
      </c>
      <c r="B4275" t="s">
        <v>7771</v>
      </c>
      <c r="C4275" t="s">
        <v>70</v>
      </c>
      <c r="D4275" t="s">
        <v>88</v>
      </c>
      <c r="E4275" t="s">
        <v>89</v>
      </c>
      <c r="F4275">
        <v>642</v>
      </c>
      <c r="G4275">
        <v>155.88999999999999</v>
      </c>
      <c r="H4275">
        <v>0.05</v>
      </c>
      <c r="I4275">
        <v>95077.31</v>
      </c>
      <c r="J4275">
        <v>62976.73</v>
      </c>
      <c r="K4275">
        <v>3598.74</v>
      </c>
      <c r="L4275">
        <v>364.01</v>
      </c>
      <c r="M4275">
        <v>2613.7800000000002</v>
      </c>
      <c r="N4275">
        <v>25524.05</v>
      </c>
      <c r="O4275">
        <v>26.85</v>
      </c>
      <c r="P4275" t="s">
        <v>35</v>
      </c>
      <c r="Q4275" t="s">
        <v>132</v>
      </c>
      <c r="R4275" t="s">
        <v>74</v>
      </c>
      <c r="S4275" t="s">
        <v>97</v>
      </c>
      <c r="T4275" t="s">
        <v>112</v>
      </c>
      <c r="U4275">
        <v>0</v>
      </c>
      <c r="V4275" s="1">
        <v>45551</v>
      </c>
      <c r="W4275" s="1">
        <v>45559</v>
      </c>
      <c r="X4275" s="1">
        <v>45566</v>
      </c>
      <c r="Y4275" t="s">
        <v>103</v>
      </c>
      <c r="Z4275" t="s">
        <v>104</v>
      </c>
      <c r="AA4275" t="s">
        <v>42</v>
      </c>
      <c r="AB4275" t="s">
        <v>43</v>
      </c>
      <c r="AC4275" t="s">
        <v>123</v>
      </c>
      <c r="AD4275" t="s">
        <v>45</v>
      </c>
    </row>
    <row r="4276" spans="1:30" x14ac:dyDescent="0.3">
      <c r="A4276" t="s">
        <v>7772</v>
      </c>
      <c r="B4276" t="s">
        <v>7773</v>
      </c>
      <c r="C4276" t="s">
        <v>135</v>
      </c>
      <c r="D4276" t="s">
        <v>140</v>
      </c>
      <c r="E4276" t="s">
        <v>49</v>
      </c>
      <c r="F4276">
        <v>1385</v>
      </c>
      <c r="G4276">
        <v>27.99</v>
      </c>
      <c r="H4276">
        <v>0</v>
      </c>
      <c r="I4276">
        <v>38766.15</v>
      </c>
      <c r="J4276">
        <v>25519.84</v>
      </c>
      <c r="K4276">
        <v>10568.16</v>
      </c>
      <c r="L4276">
        <v>222.22</v>
      </c>
      <c r="M4276">
        <v>3228.22</v>
      </c>
      <c r="N4276">
        <v>-772.29</v>
      </c>
      <c r="O4276">
        <v>-1.99</v>
      </c>
      <c r="P4276" t="s">
        <v>35</v>
      </c>
      <c r="Q4276" t="s">
        <v>117</v>
      </c>
      <c r="R4276" t="s">
        <v>51</v>
      </c>
      <c r="S4276" t="s">
        <v>52</v>
      </c>
      <c r="T4276" t="s">
        <v>63</v>
      </c>
      <c r="U4276">
        <v>15</v>
      </c>
      <c r="V4276" s="1">
        <v>45448</v>
      </c>
      <c r="W4276" s="1">
        <v>45452</v>
      </c>
      <c r="X4276" s="1">
        <v>45488</v>
      </c>
      <c r="Y4276" t="s">
        <v>81</v>
      </c>
      <c r="Z4276" t="s">
        <v>150</v>
      </c>
      <c r="AA4276" t="s">
        <v>42</v>
      </c>
      <c r="AB4276" t="s">
        <v>43</v>
      </c>
      <c r="AC4276" t="s">
        <v>98</v>
      </c>
      <c r="AD4276" t="s">
        <v>45</v>
      </c>
    </row>
    <row r="4277" spans="1:30" x14ac:dyDescent="0.3">
      <c r="A4277" t="s">
        <v>7774</v>
      </c>
      <c r="B4277" t="s">
        <v>7775</v>
      </c>
      <c r="C4277" t="s">
        <v>80</v>
      </c>
      <c r="D4277" t="s">
        <v>101</v>
      </c>
      <c r="E4277" t="s">
        <v>102</v>
      </c>
      <c r="F4277">
        <v>205</v>
      </c>
      <c r="G4277">
        <v>229.11</v>
      </c>
      <c r="H4277">
        <v>0.1</v>
      </c>
      <c r="I4277">
        <v>42270.8</v>
      </c>
      <c r="J4277">
        <v>30874.9</v>
      </c>
      <c r="K4277">
        <v>14824.64</v>
      </c>
      <c r="L4277">
        <v>2986.58</v>
      </c>
      <c r="M4277">
        <v>1493.35</v>
      </c>
      <c r="N4277">
        <v>-7908.67</v>
      </c>
      <c r="O4277">
        <v>-18.71</v>
      </c>
      <c r="P4277" t="s">
        <v>35</v>
      </c>
      <c r="Q4277" t="s">
        <v>132</v>
      </c>
      <c r="R4277" t="s">
        <v>74</v>
      </c>
      <c r="S4277" t="s">
        <v>118</v>
      </c>
      <c r="T4277" t="s">
        <v>112</v>
      </c>
      <c r="U4277">
        <v>0</v>
      </c>
      <c r="V4277" s="1">
        <v>45398</v>
      </c>
      <c r="W4277" s="1">
        <v>45401</v>
      </c>
      <c r="X4277" s="1">
        <v>45419</v>
      </c>
      <c r="Y4277" t="s">
        <v>81</v>
      </c>
      <c r="Z4277" t="s">
        <v>165</v>
      </c>
      <c r="AA4277" t="s">
        <v>42</v>
      </c>
      <c r="AB4277" t="s">
        <v>43</v>
      </c>
      <c r="AC4277" t="s">
        <v>57</v>
      </c>
      <c r="AD4277" t="s">
        <v>45</v>
      </c>
    </row>
    <row r="4278" spans="1:30" x14ac:dyDescent="0.3">
      <c r="A4278" t="s">
        <v>7776</v>
      </c>
      <c r="B4278" t="s">
        <v>3695</v>
      </c>
      <c r="C4278" t="s">
        <v>32</v>
      </c>
      <c r="D4278" t="s">
        <v>140</v>
      </c>
      <c r="E4278" t="s">
        <v>49</v>
      </c>
      <c r="F4278">
        <v>639</v>
      </c>
      <c r="G4278">
        <v>266.42</v>
      </c>
      <c r="H4278">
        <v>0.05</v>
      </c>
      <c r="I4278">
        <v>161730.26</v>
      </c>
      <c r="J4278">
        <v>98014.1</v>
      </c>
      <c r="K4278">
        <v>5946.08</v>
      </c>
      <c r="L4278">
        <v>2102.79</v>
      </c>
      <c r="M4278">
        <v>9894.67</v>
      </c>
      <c r="N4278">
        <v>45772.62</v>
      </c>
      <c r="O4278">
        <v>28.3</v>
      </c>
      <c r="P4278" t="s">
        <v>35</v>
      </c>
      <c r="Q4278" t="s">
        <v>203</v>
      </c>
      <c r="R4278" t="s">
        <v>74</v>
      </c>
      <c r="S4278" t="s">
        <v>118</v>
      </c>
      <c r="T4278" t="s">
        <v>63</v>
      </c>
      <c r="U4278">
        <v>10</v>
      </c>
      <c r="V4278" s="1">
        <v>45419</v>
      </c>
      <c r="W4278" s="1">
        <v>45422</v>
      </c>
      <c r="X4278" s="1">
        <v>45450</v>
      </c>
      <c r="Y4278" t="s">
        <v>81</v>
      </c>
      <c r="Z4278" t="s">
        <v>82</v>
      </c>
      <c r="AA4278" t="s">
        <v>42</v>
      </c>
      <c r="AB4278" t="s">
        <v>43</v>
      </c>
      <c r="AC4278" t="s">
        <v>77</v>
      </c>
      <c r="AD4278" t="s">
        <v>58</v>
      </c>
    </row>
    <row r="4279" spans="1:30" x14ac:dyDescent="0.3">
      <c r="A4279" t="s">
        <v>7777</v>
      </c>
      <c r="B4279" t="s">
        <v>7778</v>
      </c>
      <c r="C4279" t="s">
        <v>70</v>
      </c>
      <c r="D4279" t="s">
        <v>88</v>
      </c>
      <c r="E4279" t="s">
        <v>89</v>
      </c>
      <c r="F4279">
        <v>180</v>
      </c>
      <c r="G4279">
        <v>250.43</v>
      </c>
      <c r="H4279">
        <v>0.15</v>
      </c>
      <c r="I4279">
        <v>38315.79</v>
      </c>
      <c r="J4279">
        <v>27182.77</v>
      </c>
      <c r="K4279">
        <v>6765.11</v>
      </c>
      <c r="L4279">
        <v>955.56</v>
      </c>
      <c r="M4279">
        <v>3028.41</v>
      </c>
      <c r="N4279">
        <v>383.94</v>
      </c>
      <c r="O4279">
        <v>1</v>
      </c>
      <c r="P4279" t="s">
        <v>35</v>
      </c>
      <c r="Q4279" t="s">
        <v>111</v>
      </c>
      <c r="R4279" t="s">
        <v>37</v>
      </c>
      <c r="S4279" t="s">
        <v>118</v>
      </c>
      <c r="T4279" t="s">
        <v>53</v>
      </c>
      <c r="U4279">
        <v>7</v>
      </c>
      <c r="V4279" s="1">
        <v>45535</v>
      </c>
      <c r="W4279" s="1">
        <v>45539</v>
      </c>
      <c r="X4279" s="1">
        <v>45573</v>
      </c>
      <c r="Y4279" t="s">
        <v>103</v>
      </c>
      <c r="Z4279" t="s">
        <v>177</v>
      </c>
      <c r="AA4279" t="s">
        <v>56</v>
      </c>
      <c r="AB4279" t="s">
        <v>66</v>
      </c>
      <c r="AC4279" t="s">
        <v>93</v>
      </c>
      <c r="AD4279" t="s">
        <v>67</v>
      </c>
    </row>
    <row r="4280" spans="1:30" x14ac:dyDescent="0.3">
      <c r="A4280" t="s">
        <v>7779</v>
      </c>
      <c r="B4280" t="s">
        <v>7780</v>
      </c>
      <c r="C4280" t="s">
        <v>135</v>
      </c>
      <c r="D4280" t="s">
        <v>48</v>
      </c>
      <c r="E4280" t="s">
        <v>49</v>
      </c>
      <c r="F4280">
        <v>1071</v>
      </c>
      <c r="G4280">
        <v>331.87</v>
      </c>
      <c r="H4280">
        <v>0</v>
      </c>
      <c r="I4280">
        <v>355432.77</v>
      </c>
      <c r="J4280">
        <v>200623.28</v>
      </c>
      <c r="K4280">
        <v>7843</v>
      </c>
      <c r="L4280">
        <v>1195.92</v>
      </c>
      <c r="M4280">
        <v>34024.6</v>
      </c>
      <c r="N4280">
        <v>111745.97</v>
      </c>
      <c r="O4280">
        <v>31.44</v>
      </c>
      <c r="P4280" t="s">
        <v>35</v>
      </c>
      <c r="Q4280" t="s">
        <v>117</v>
      </c>
      <c r="R4280" t="s">
        <v>51</v>
      </c>
      <c r="S4280" t="s">
        <v>97</v>
      </c>
      <c r="T4280" t="s">
        <v>112</v>
      </c>
      <c r="U4280">
        <v>7</v>
      </c>
      <c r="V4280" s="1">
        <v>45900</v>
      </c>
      <c r="W4280" s="1">
        <v>45907</v>
      </c>
      <c r="X4280" s="1">
        <v>45919</v>
      </c>
      <c r="Y4280" t="s">
        <v>103</v>
      </c>
      <c r="Z4280" t="s">
        <v>177</v>
      </c>
      <c r="AA4280" t="s">
        <v>42</v>
      </c>
      <c r="AB4280" t="s">
        <v>76</v>
      </c>
      <c r="AC4280" t="s">
        <v>77</v>
      </c>
      <c r="AD4280" t="s">
        <v>45</v>
      </c>
    </row>
    <row r="4281" spans="1:30" x14ac:dyDescent="0.3">
      <c r="A4281" t="s">
        <v>7781</v>
      </c>
      <c r="B4281" t="s">
        <v>5613</v>
      </c>
      <c r="C4281" t="s">
        <v>70</v>
      </c>
      <c r="D4281" t="s">
        <v>48</v>
      </c>
      <c r="E4281" t="s">
        <v>49</v>
      </c>
      <c r="F4281">
        <v>601</v>
      </c>
      <c r="G4281">
        <v>56.52</v>
      </c>
      <c r="H4281">
        <v>0</v>
      </c>
      <c r="I4281">
        <v>33968.519999999997</v>
      </c>
      <c r="J4281">
        <v>22042.560000000001</v>
      </c>
      <c r="K4281">
        <v>1543.03</v>
      </c>
      <c r="L4281">
        <v>1454.54</v>
      </c>
      <c r="M4281">
        <v>3857.53</v>
      </c>
      <c r="N4281">
        <v>5070.8599999999997</v>
      </c>
      <c r="O4281">
        <v>14.93</v>
      </c>
      <c r="P4281" t="s">
        <v>35</v>
      </c>
      <c r="Q4281" t="s">
        <v>117</v>
      </c>
      <c r="R4281" t="s">
        <v>37</v>
      </c>
      <c r="S4281" t="s">
        <v>97</v>
      </c>
      <c r="T4281" t="s">
        <v>443</v>
      </c>
      <c r="U4281">
        <v>4</v>
      </c>
      <c r="V4281" s="1">
        <v>45840</v>
      </c>
      <c r="W4281" s="1">
        <v>45841</v>
      </c>
      <c r="X4281" s="1">
        <v>45869</v>
      </c>
      <c r="Y4281" t="s">
        <v>103</v>
      </c>
      <c r="Z4281" t="s">
        <v>119</v>
      </c>
      <c r="AA4281" t="s">
        <v>83</v>
      </c>
      <c r="AB4281" t="s">
        <v>43</v>
      </c>
      <c r="AC4281" t="s">
        <v>77</v>
      </c>
      <c r="AD4281" t="s">
        <v>58</v>
      </c>
    </row>
    <row r="4282" spans="1:30" x14ac:dyDescent="0.3">
      <c r="A4282" t="s">
        <v>7782</v>
      </c>
      <c r="B4282" t="s">
        <v>7783</v>
      </c>
      <c r="C4282" t="s">
        <v>32</v>
      </c>
      <c r="D4282" t="s">
        <v>48</v>
      </c>
      <c r="E4282" t="s">
        <v>49</v>
      </c>
      <c r="F4282">
        <v>101</v>
      </c>
      <c r="G4282">
        <v>93.91</v>
      </c>
      <c r="H4282">
        <v>0.1</v>
      </c>
      <c r="I4282">
        <v>8536.42</v>
      </c>
      <c r="J4282">
        <v>4793.5200000000004</v>
      </c>
      <c r="K4282">
        <v>14327.49</v>
      </c>
      <c r="L4282">
        <v>350.62</v>
      </c>
      <c r="M4282">
        <v>675.75</v>
      </c>
      <c r="N4282">
        <v>-11610.96</v>
      </c>
      <c r="O4282">
        <v>-136.02000000000001</v>
      </c>
      <c r="P4282" t="s">
        <v>35</v>
      </c>
      <c r="Q4282" t="s">
        <v>73</v>
      </c>
      <c r="R4282" t="s">
        <v>74</v>
      </c>
      <c r="S4282" t="s">
        <v>118</v>
      </c>
      <c r="T4282" t="s">
        <v>112</v>
      </c>
      <c r="U4282">
        <v>0</v>
      </c>
      <c r="V4282" s="1">
        <v>45705</v>
      </c>
      <c r="W4282" s="1">
        <v>45709</v>
      </c>
      <c r="X4282" s="1">
        <v>45735</v>
      </c>
      <c r="Y4282" t="s">
        <v>40</v>
      </c>
      <c r="Z4282" t="s">
        <v>147</v>
      </c>
      <c r="AA4282" t="s">
        <v>56</v>
      </c>
      <c r="AB4282" t="s">
        <v>66</v>
      </c>
      <c r="AC4282" t="s">
        <v>123</v>
      </c>
      <c r="AD4282" t="s">
        <v>45</v>
      </c>
    </row>
    <row r="4283" spans="1:30" x14ac:dyDescent="0.3">
      <c r="A4283" t="s">
        <v>7784</v>
      </c>
      <c r="B4283" t="s">
        <v>7785</v>
      </c>
      <c r="C4283" t="s">
        <v>80</v>
      </c>
      <c r="D4283" t="s">
        <v>107</v>
      </c>
      <c r="E4283" t="s">
        <v>108</v>
      </c>
      <c r="F4283">
        <v>467</v>
      </c>
      <c r="G4283">
        <v>243.85</v>
      </c>
      <c r="H4283">
        <v>0.15</v>
      </c>
      <c r="I4283">
        <v>96796.26</v>
      </c>
      <c r="J4283">
        <v>69031.78</v>
      </c>
      <c r="K4283">
        <v>13873.74</v>
      </c>
      <c r="L4283">
        <v>1898.1</v>
      </c>
      <c r="M4283">
        <v>2328.91</v>
      </c>
      <c r="N4283">
        <v>9663.73</v>
      </c>
      <c r="O4283">
        <v>9.98</v>
      </c>
      <c r="P4283" t="s">
        <v>35</v>
      </c>
      <c r="Q4283" t="s">
        <v>73</v>
      </c>
      <c r="R4283" t="s">
        <v>74</v>
      </c>
      <c r="S4283" t="s">
        <v>52</v>
      </c>
      <c r="T4283" t="s">
        <v>112</v>
      </c>
      <c r="U4283">
        <v>4</v>
      </c>
      <c r="V4283" s="1">
        <v>45548</v>
      </c>
      <c r="W4283" s="1">
        <v>45551</v>
      </c>
      <c r="X4283" s="1">
        <v>45568</v>
      </c>
      <c r="Y4283" t="s">
        <v>103</v>
      </c>
      <c r="Z4283" t="s">
        <v>104</v>
      </c>
      <c r="AA4283" t="s">
        <v>83</v>
      </c>
      <c r="AB4283" t="s">
        <v>66</v>
      </c>
      <c r="AC4283" t="s">
        <v>93</v>
      </c>
      <c r="AD4283" t="s">
        <v>67</v>
      </c>
    </row>
    <row r="4284" spans="1:30" x14ac:dyDescent="0.3">
      <c r="A4284" t="s">
        <v>7786</v>
      </c>
      <c r="B4284" t="s">
        <v>7175</v>
      </c>
      <c r="C4284" t="s">
        <v>87</v>
      </c>
      <c r="D4284" t="s">
        <v>130</v>
      </c>
      <c r="E4284" t="s">
        <v>131</v>
      </c>
      <c r="F4284">
        <v>1136</v>
      </c>
      <c r="G4284">
        <v>401.92</v>
      </c>
      <c r="H4284">
        <v>0.1</v>
      </c>
      <c r="I4284">
        <v>410923.01</v>
      </c>
      <c r="J4284">
        <v>281239.09999999998</v>
      </c>
      <c r="K4284">
        <v>8465.49</v>
      </c>
      <c r="L4284">
        <v>1736.94</v>
      </c>
      <c r="M4284">
        <v>10013.91</v>
      </c>
      <c r="N4284">
        <v>109467.57</v>
      </c>
      <c r="O4284">
        <v>26.64</v>
      </c>
      <c r="P4284" t="s">
        <v>35</v>
      </c>
      <c r="Q4284" t="s">
        <v>132</v>
      </c>
      <c r="R4284" t="s">
        <v>37</v>
      </c>
      <c r="S4284" t="s">
        <v>52</v>
      </c>
      <c r="T4284" t="s">
        <v>39</v>
      </c>
      <c r="U4284">
        <v>2</v>
      </c>
      <c r="V4284" s="1">
        <v>45563</v>
      </c>
      <c r="W4284" s="1">
        <v>45572</v>
      </c>
      <c r="X4284" s="1">
        <v>45604</v>
      </c>
      <c r="Y4284" t="s">
        <v>103</v>
      </c>
      <c r="Z4284" t="s">
        <v>104</v>
      </c>
      <c r="AA4284" t="s">
        <v>56</v>
      </c>
      <c r="AB4284" t="s">
        <v>43</v>
      </c>
      <c r="AC4284" t="s">
        <v>57</v>
      </c>
      <c r="AD4284" t="s">
        <v>58</v>
      </c>
    </row>
    <row r="4285" spans="1:30" x14ac:dyDescent="0.3">
      <c r="A4285" t="s">
        <v>7787</v>
      </c>
      <c r="B4285" t="s">
        <v>2582</v>
      </c>
      <c r="C4285" t="s">
        <v>87</v>
      </c>
      <c r="D4285" t="s">
        <v>159</v>
      </c>
      <c r="E4285" t="s">
        <v>160</v>
      </c>
      <c r="F4285">
        <v>264</v>
      </c>
      <c r="G4285">
        <v>428.31</v>
      </c>
      <c r="H4285">
        <v>0.15</v>
      </c>
      <c r="I4285">
        <v>96112.76</v>
      </c>
      <c r="J4285">
        <v>59941.91</v>
      </c>
      <c r="K4285">
        <v>6679.46</v>
      </c>
      <c r="L4285">
        <v>834.9</v>
      </c>
      <c r="M4285">
        <v>10436.82</v>
      </c>
      <c r="N4285">
        <v>18219.669999999998</v>
      </c>
      <c r="O4285">
        <v>18.96</v>
      </c>
      <c r="P4285" t="s">
        <v>35</v>
      </c>
      <c r="Q4285" t="s">
        <v>111</v>
      </c>
      <c r="R4285" t="s">
        <v>37</v>
      </c>
      <c r="S4285" t="s">
        <v>91</v>
      </c>
      <c r="T4285" t="s">
        <v>112</v>
      </c>
      <c r="U4285">
        <v>10</v>
      </c>
      <c r="V4285" s="1">
        <v>45579</v>
      </c>
      <c r="W4285" s="1">
        <v>45580</v>
      </c>
      <c r="X4285" s="1">
        <v>45617</v>
      </c>
      <c r="Y4285" t="s">
        <v>54</v>
      </c>
      <c r="Z4285" t="s">
        <v>75</v>
      </c>
      <c r="AA4285" t="s">
        <v>42</v>
      </c>
      <c r="AB4285" t="s">
        <v>43</v>
      </c>
      <c r="AC4285" t="s">
        <v>77</v>
      </c>
      <c r="AD4285" t="s">
        <v>58</v>
      </c>
    </row>
    <row r="4286" spans="1:30" x14ac:dyDescent="0.3">
      <c r="A4286" t="s">
        <v>7788</v>
      </c>
      <c r="B4286" t="s">
        <v>7789</v>
      </c>
      <c r="C4286" t="s">
        <v>80</v>
      </c>
      <c r="D4286" t="s">
        <v>140</v>
      </c>
      <c r="E4286" t="s">
        <v>49</v>
      </c>
      <c r="F4286">
        <v>1865</v>
      </c>
      <c r="G4286">
        <v>258.11</v>
      </c>
      <c r="H4286">
        <v>0.05</v>
      </c>
      <c r="I4286">
        <v>457306.39</v>
      </c>
      <c r="J4286">
        <v>311789.65999999997</v>
      </c>
      <c r="K4286">
        <v>9581.2000000000007</v>
      </c>
      <c r="L4286">
        <v>2762.88</v>
      </c>
      <c r="M4286">
        <v>35624.089999999997</v>
      </c>
      <c r="N4286">
        <v>97548.56</v>
      </c>
      <c r="O4286">
        <v>21.33</v>
      </c>
      <c r="P4286" t="s">
        <v>35</v>
      </c>
      <c r="Q4286" t="s">
        <v>96</v>
      </c>
      <c r="R4286" t="s">
        <v>37</v>
      </c>
      <c r="S4286" t="s">
        <v>38</v>
      </c>
      <c r="T4286" t="s">
        <v>39</v>
      </c>
      <c r="U4286">
        <v>15</v>
      </c>
      <c r="V4286" s="1">
        <v>45924</v>
      </c>
      <c r="W4286" s="1">
        <v>45926</v>
      </c>
      <c r="X4286" s="1">
        <v>45964</v>
      </c>
      <c r="Y4286" t="s">
        <v>103</v>
      </c>
      <c r="Z4286" t="s">
        <v>104</v>
      </c>
      <c r="AA4286" t="s">
        <v>56</v>
      </c>
      <c r="AB4286" t="s">
        <v>66</v>
      </c>
      <c r="AC4286" t="s">
        <v>98</v>
      </c>
      <c r="AD4286" t="s">
        <v>58</v>
      </c>
    </row>
    <row r="4287" spans="1:30" x14ac:dyDescent="0.3">
      <c r="A4287" t="s">
        <v>7790</v>
      </c>
      <c r="B4287" t="s">
        <v>7457</v>
      </c>
      <c r="C4287" t="s">
        <v>87</v>
      </c>
      <c r="D4287" t="s">
        <v>107</v>
      </c>
      <c r="E4287" t="s">
        <v>108</v>
      </c>
      <c r="F4287">
        <v>1031</v>
      </c>
      <c r="G4287">
        <v>258.33</v>
      </c>
      <c r="H4287">
        <v>0.15</v>
      </c>
      <c r="I4287">
        <v>226387.5</v>
      </c>
      <c r="J4287">
        <v>134048.76999999999</v>
      </c>
      <c r="K4287">
        <v>5672</v>
      </c>
      <c r="L4287">
        <v>2018.51</v>
      </c>
      <c r="M4287">
        <v>5665.9</v>
      </c>
      <c r="N4287">
        <v>78982.320000000007</v>
      </c>
      <c r="O4287">
        <v>34.89</v>
      </c>
      <c r="P4287" t="s">
        <v>35</v>
      </c>
      <c r="Q4287" t="s">
        <v>117</v>
      </c>
      <c r="R4287" t="s">
        <v>37</v>
      </c>
      <c r="S4287" t="s">
        <v>91</v>
      </c>
      <c r="T4287" t="s">
        <v>112</v>
      </c>
      <c r="U4287">
        <v>0</v>
      </c>
      <c r="V4287" s="1">
        <v>45507</v>
      </c>
      <c r="W4287" s="1">
        <v>45515</v>
      </c>
      <c r="X4287" s="1">
        <v>45537</v>
      </c>
      <c r="Y4287" t="s">
        <v>103</v>
      </c>
      <c r="Z4287" t="s">
        <v>177</v>
      </c>
      <c r="AA4287" t="s">
        <v>83</v>
      </c>
      <c r="AB4287" t="s">
        <v>66</v>
      </c>
      <c r="AC4287" t="s">
        <v>44</v>
      </c>
      <c r="AD4287" t="s">
        <v>67</v>
      </c>
    </row>
    <row r="4288" spans="1:30" x14ac:dyDescent="0.3">
      <c r="A4288" t="s">
        <v>7791</v>
      </c>
      <c r="B4288" t="s">
        <v>7792</v>
      </c>
      <c r="C4288" t="s">
        <v>32</v>
      </c>
      <c r="D4288" t="s">
        <v>140</v>
      </c>
      <c r="E4288" t="s">
        <v>49</v>
      </c>
      <c r="F4288">
        <v>65</v>
      </c>
      <c r="G4288">
        <v>182.45</v>
      </c>
      <c r="H4288">
        <v>0.05</v>
      </c>
      <c r="I4288">
        <v>11266.29</v>
      </c>
      <c r="J4288">
        <v>5973.98</v>
      </c>
      <c r="K4288">
        <v>9133.24</v>
      </c>
      <c r="L4288">
        <v>1494.03</v>
      </c>
      <c r="M4288">
        <v>1274.3699999999999</v>
      </c>
      <c r="N4288">
        <v>-6609.33</v>
      </c>
      <c r="O4288">
        <v>-58.66</v>
      </c>
      <c r="P4288" t="s">
        <v>35</v>
      </c>
      <c r="Q4288" t="s">
        <v>203</v>
      </c>
      <c r="R4288" t="s">
        <v>74</v>
      </c>
      <c r="S4288" t="s">
        <v>38</v>
      </c>
      <c r="T4288" t="s">
        <v>53</v>
      </c>
      <c r="U4288">
        <v>7</v>
      </c>
      <c r="V4288" s="1">
        <v>45549</v>
      </c>
      <c r="W4288" s="1">
        <v>45554</v>
      </c>
      <c r="X4288" s="1">
        <v>45568</v>
      </c>
      <c r="Y4288" t="s">
        <v>103</v>
      </c>
      <c r="Z4288" t="s">
        <v>104</v>
      </c>
      <c r="AA4288" t="s">
        <v>56</v>
      </c>
      <c r="AB4288" t="s">
        <v>66</v>
      </c>
      <c r="AC4288" t="s">
        <v>57</v>
      </c>
      <c r="AD4288" t="s">
        <v>67</v>
      </c>
    </row>
    <row r="4289" spans="1:30" x14ac:dyDescent="0.3">
      <c r="A4289" t="s">
        <v>7793</v>
      </c>
      <c r="B4289" t="s">
        <v>7794</v>
      </c>
      <c r="C4289" t="s">
        <v>135</v>
      </c>
      <c r="D4289" t="s">
        <v>71</v>
      </c>
      <c r="E4289" t="s">
        <v>72</v>
      </c>
      <c r="F4289">
        <v>1957</v>
      </c>
      <c r="G4289">
        <v>424.17</v>
      </c>
      <c r="H4289">
        <v>0.05</v>
      </c>
      <c r="I4289">
        <v>788595.66</v>
      </c>
      <c r="J4289">
        <v>405475.62</v>
      </c>
      <c r="K4289">
        <v>12551.54</v>
      </c>
      <c r="L4289">
        <v>1420.71</v>
      </c>
      <c r="M4289">
        <v>23505.38</v>
      </c>
      <c r="N4289">
        <v>345642.41</v>
      </c>
      <c r="O4289">
        <v>43.83</v>
      </c>
      <c r="P4289" t="s">
        <v>35</v>
      </c>
      <c r="Q4289" t="s">
        <v>36</v>
      </c>
      <c r="R4289" t="s">
        <v>74</v>
      </c>
      <c r="S4289" t="s">
        <v>91</v>
      </c>
      <c r="T4289" t="s">
        <v>112</v>
      </c>
      <c r="U4289">
        <v>0</v>
      </c>
      <c r="V4289" s="1">
        <v>45983</v>
      </c>
      <c r="W4289" s="1">
        <v>45984</v>
      </c>
      <c r="X4289" s="1">
        <v>46005</v>
      </c>
      <c r="Y4289" t="s">
        <v>54</v>
      </c>
      <c r="Z4289" t="s">
        <v>92</v>
      </c>
      <c r="AA4289" t="s">
        <v>65</v>
      </c>
      <c r="AB4289" t="s">
        <v>66</v>
      </c>
      <c r="AC4289" t="s">
        <v>123</v>
      </c>
      <c r="AD4289" t="s">
        <v>67</v>
      </c>
    </row>
    <row r="4290" spans="1:30" x14ac:dyDescent="0.3">
      <c r="A4290" t="s">
        <v>7795</v>
      </c>
      <c r="B4290" t="s">
        <v>672</v>
      </c>
      <c r="C4290" t="s">
        <v>135</v>
      </c>
      <c r="D4290" t="s">
        <v>101</v>
      </c>
      <c r="E4290" t="s">
        <v>102</v>
      </c>
      <c r="F4290">
        <v>1970</v>
      </c>
      <c r="G4290">
        <v>89.38</v>
      </c>
      <c r="H4290">
        <v>0.15</v>
      </c>
      <c r="I4290">
        <v>149666.81</v>
      </c>
      <c r="J4290">
        <v>101904.24</v>
      </c>
      <c r="K4290">
        <v>7746.64</v>
      </c>
      <c r="L4290">
        <v>504.49</v>
      </c>
      <c r="M4290">
        <v>15579.72</v>
      </c>
      <c r="N4290">
        <v>23931.72</v>
      </c>
      <c r="O4290">
        <v>15.99</v>
      </c>
      <c r="P4290" t="s">
        <v>35</v>
      </c>
      <c r="Q4290" t="s">
        <v>117</v>
      </c>
      <c r="R4290" t="s">
        <v>74</v>
      </c>
      <c r="S4290" t="s">
        <v>118</v>
      </c>
      <c r="T4290" t="s">
        <v>63</v>
      </c>
      <c r="U4290">
        <v>4</v>
      </c>
      <c r="V4290" s="1">
        <v>45428</v>
      </c>
      <c r="W4290" s="1">
        <v>45438</v>
      </c>
      <c r="X4290" s="1">
        <v>45458</v>
      </c>
      <c r="Y4290" t="s">
        <v>81</v>
      </c>
      <c r="Z4290" t="s">
        <v>82</v>
      </c>
      <c r="AA4290" t="s">
        <v>83</v>
      </c>
      <c r="AB4290" t="s">
        <v>76</v>
      </c>
      <c r="AC4290" t="s">
        <v>57</v>
      </c>
      <c r="AD4290" t="s">
        <v>58</v>
      </c>
    </row>
    <row r="4291" spans="1:30" x14ac:dyDescent="0.3">
      <c r="A4291" t="s">
        <v>7796</v>
      </c>
      <c r="B4291" t="s">
        <v>2271</v>
      </c>
      <c r="C4291" t="s">
        <v>70</v>
      </c>
      <c r="D4291" t="s">
        <v>130</v>
      </c>
      <c r="E4291" t="s">
        <v>131</v>
      </c>
      <c r="F4291">
        <v>681</v>
      </c>
      <c r="G4291">
        <v>269.67</v>
      </c>
      <c r="H4291">
        <v>0.1</v>
      </c>
      <c r="I4291">
        <v>165280.74</v>
      </c>
      <c r="J4291">
        <v>79327.350000000006</v>
      </c>
      <c r="K4291">
        <v>7056.33</v>
      </c>
      <c r="L4291">
        <v>2690.04</v>
      </c>
      <c r="M4291">
        <v>5956.99</v>
      </c>
      <c r="N4291">
        <v>70250.03</v>
      </c>
      <c r="O4291">
        <v>42.5</v>
      </c>
      <c r="P4291" t="s">
        <v>35</v>
      </c>
      <c r="Q4291" t="s">
        <v>96</v>
      </c>
      <c r="R4291" t="s">
        <v>51</v>
      </c>
      <c r="S4291" t="s">
        <v>91</v>
      </c>
      <c r="T4291" t="s">
        <v>112</v>
      </c>
      <c r="U4291">
        <v>10</v>
      </c>
      <c r="V4291" s="1">
        <v>45343</v>
      </c>
      <c r="W4291" s="1">
        <v>45352</v>
      </c>
      <c r="X4291" s="1">
        <v>45369</v>
      </c>
      <c r="Y4291" t="s">
        <v>40</v>
      </c>
      <c r="Z4291" t="s">
        <v>147</v>
      </c>
      <c r="AA4291" t="s">
        <v>56</v>
      </c>
      <c r="AB4291" t="s">
        <v>66</v>
      </c>
      <c r="AC4291" t="s">
        <v>123</v>
      </c>
      <c r="AD4291" t="s">
        <v>67</v>
      </c>
    </row>
    <row r="4292" spans="1:30" x14ac:dyDescent="0.3">
      <c r="A4292" t="s">
        <v>7797</v>
      </c>
      <c r="B4292" t="s">
        <v>7798</v>
      </c>
      <c r="C4292" t="s">
        <v>87</v>
      </c>
      <c r="D4292" t="s">
        <v>88</v>
      </c>
      <c r="E4292" t="s">
        <v>89</v>
      </c>
      <c r="F4292">
        <v>1017</v>
      </c>
      <c r="G4292">
        <v>84.43</v>
      </c>
      <c r="H4292">
        <v>0.1</v>
      </c>
      <c r="I4292">
        <v>77278.78</v>
      </c>
      <c r="J4292">
        <v>37883.089999999997</v>
      </c>
      <c r="K4292">
        <v>3874.03</v>
      </c>
      <c r="L4292">
        <v>1570.13</v>
      </c>
      <c r="M4292">
        <v>3108.53</v>
      </c>
      <c r="N4292">
        <v>30843</v>
      </c>
      <c r="O4292">
        <v>39.909999999999997</v>
      </c>
      <c r="P4292" t="s">
        <v>35</v>
      </c>
      <c r="Q4292" t="s">
        <v>73</v>
      </c>
      <c r="R4292" t="s">
        <v>51</v>
      </c>
      <c r="S4292" t="s">
        <v>118</v>
      </c>
      <c r="T4292" t="s">
        <v>63</v>
      </c>
      <c r="U4292">
        <v>7</v>
      </c>
      <c r="V4292" s="1">
        <v>45918</v>
      </c>
      <c r="W4292" s="1">
        <v>45921</v>
      </c>
      <c r="X4292" s="1">
        <v>45946</v>
      </c>
      <c r="Y4292" t="s">
        <v>103</v>
      </c>
      <c r="Z4292" t="s">
        <v>104</v>
      </c>
      <c r="AA4292" t="s">
        <v>83</v>
      </c>
      <c r="AB4292" t="s">
        <v>43</v>
      </c>
      <c r="AC4292" t="s">
        <v>84</v>
      </c>
      <c r="AD4292" t="s">
        <v>45</v>
      </c>
    </row>
    <row r="4293" spans="1:30" x14ac:dyDescent="0.3">
      <c r="A4293" t="s">
        <v>7799</v>
      </c>
      <c r="B4293" t="s">
        <v>7800</v>
      </c>
      <c r="C4293" t="s">
        <v>80</v>
      </c>
      <c r="D4293" t="s">
        <v>48</v>
      </c>
      <c r="E4293" t="s">
        <v>49</v>
      </c>
      <c r="F4293">
        <v>1664</v>
      </c>
      <c r="G4293">
        <v>93.93</v>
      </c>
      <c r="H4293">
        <v>0.15</v>
      </c>
      <c r="I4293">
        <v>132854.59</v>
      </c>
      <c r="J4293">
        <v>70683.45</v>
      </c>
      <c r="K4293">
        <v>14365.1</v>
      </c>
      <c r="L4293">
        <v>1973.26</v>
      </c>
      <c r="M4293">
        <v>11164.46</v>
      </c>
      <c r="N4293">
        <v>34668.32</v>
      </c>
      <c r="O4293">
        <v>26.09</v>
      </c>
      <c r="P4293" t="s">
        <v>35</v>
      </c>
      <c r="Q4293" t="s">
        <v>203</v>
      </c>
      <c r="R4293" t="s">
        <v>74</v>
      </c>
      <c r="S4293" t="s">
        <v>52</v>
      </c>
      <c r="T4293" t="s">
        <v>39</v>
      </c>
      <c r="U4293">
        <v>4</v>
      </c>
      <c r="V4293" s="1">
        <v>45614</v>
      </c>
      <c r="W4293" s="1">
        <v>45624</v>
      </c>
      <c r="X4293" s="1">
        <v>45639</v>
      </c>
      <c r="Y4293" t="s">
        <v>54</v>
      </c>
      <c r="Z4293" t="s">
        <v>92</v>
      </c>
      <c r="AA4293" t="s">
        <v>56</v>
      </c>
      <c r="AB4293" t="s">
        <v>43</v>
      </c>
      <c r="AC4293" t="s">
        <v>123</v>
      </c>
      <c r="AD4293" t="s">
        <v>45</v>
      </c>
    </row>
    <row r="4294" spans="1:30" x14ac:dyDescent="0.3">
      <c r="A4294" t="s">
        <v>7801</v>
      </c>
      <c r="B4294" t="s">
        <v>7802</v>
      </c>
      <c r="C4294" t="s">
        <v>70</v>
      </c>
      <c r="D4294" t="s">
        <v>130</v>
      </c>
      <c r="E4294" t="s">
        <v>131</v>
      </c>
      <c r="F4294">
        <v>1256</v>
      </c>
      <c r="G4294">
        <v>349.08</v>
      </c>
      <c r="H4294">
        <v>0.1</v>
      </c>
      <c r="I4294">
        <v>394600.03</v>
      </c>
      <c r="J4294">
        <v>235691.85</v>
      </c>
      <c r="L4294">
        <v>1919.74</v>
      </c>
      <c r="M4294">
        <v>26964.22</v>
      </c>
      <c r="N4294">
        <v>120407.96</v>
      </c>
      <c r="O4294">
        <v>30.51</v>
      </c>
      <c r="P4294" t="s">
        <v>35</v>
      </c>
      <c r="Q4294" t="s">
        <v>36</v>
      </c>
      <c r="R4294" t="s">
        <v>51</v>
      </c>
      <c r="S4294" t="s">
        <v>38</v>
      </c>
      <c r="T4294" t="s">
        <v>268</v>
      </c>
      <c r="U4294">
        <v>0</v>
      </c>
      <c r="V4294" s="1">
        <v>45848</v>
      </c>
      <c r="W4294" s="1">
        <v>45856</v>
      </c>
      <c r="X4294" s="1">
        <v>45869</v>
      </c>
      <c r="Y4294" t="s">
        <v>103</v>
      </c>
      <c r="Z4294" t="s">
        <v>119</v>
      </c>
      <c r="AA4294" t="s">
        <v>42</v>
      </c>
      <c r="AB4294" t="s">
        <v>76</v>
      </c>
      <c r="AC4294" t="s">
        <v>98</v>
      </c>
      <c r="AD4294" t="s">
        <v>67</v>
      </c>
    </row>
    <row r="4295" spans="1:30" x14ac:dyDescent="0.3">
      <c r="A4295" t="s">
        <v>7803</v>
      </c>
      <c r="B4295" t="s">
        <v>2195</v>
      </c>
      <c r="C4295" t="s">
        <v>87</v>
      </c>
      <c r="D4295" t="s">
        <v>140</v>
      </c>
      <c r="E4295" t="s">
        <v>49</v>
      </c>
      <c r="F4295">
        <v>1950</v>
      </c>
      <c r="G4295">
        <v>129</v>
      </c>
      <c r="H4295">
        <v>0.15</v>
      </c>
      <c r="I4295">
        <v>213817.5</v>
      </c>
      <c r="J4295">
        <v>119271.76</v>
      </c>
      <c r="K4295">
        <v>14414.13</v>
      </c>
      <c r="L4295">
        <v>2427.41</v>
      </c>
      <c r="M4295">
        <v>8296</v>
      </c>
      <c r="N4295">
        <v>69408.2</v>
      </c>
      <c r="O4295">
        <v>32.46</v>
      </c>
      <c r="P4295" t="s">
        <v>35</v>
      </c>
      <c r="Q4295" t="s">
        <v>96</v>
      </c>
      <c r="R4295" t="s">
        <v>51</v>
      </c>
      <c r="S4295" t="s">
        <v>97</v>
      </c>
      <c r="T4295" t="s">
        <v>112</v>
      </c>
      <c r="U4295">
        <v>2</v>
      </c>
      <c r="V4295" s="1">
        <v>45376</v>
      </c>
      <c r="W4295" s="1">
        <v>45381</v>
      </c>
      <c r="X4295" s="1">
        <v>45393</v>
      </c>
      <c r="Y4295" t="s">
        <v>40</v>
      </c>
      <c r="Z4295" t="s">
        <v>41</v>
      </c>
      <c r="AA4295" t="s">
        <v>83</v>
      </c>
      <c r="AB4295" t="s">
        <v>43</v>
      </c>
      <c r="AC4295" t="s">
        <v>93</v>
      </c>
      <c r="AD4295" t="s">
        <v>45</v>
      </c>
    </row>
    <row r="4296" spans="1:30" x14ac:dyDescent="0.3">
      <c r="A4296" t="s">
        <v>7804</v>
      </c>
      <c r="B4296" t="s">
        <v>4980</v>
      </c>
      <c r="C4296" t="s">
        <v>70</v>
      </c>
      <c r="D4296" t="s">
        <v>107</v>
      </c>
      <c r="E4296" t="s">
        <v>108</v>
      </c>
      <c r="F4296">
        <v>646</v>
      </c>
      <c r="G4296">
        <v>46.09</v>
      </c>
      <c r="H4296">
        <v>0</v>
      </c>
      <c r="I4296">
        <v>29774.14</v>
      </c>
      <c r="J4296">
        <v>18787.13</v>
      </c>
      <c r="K4296">
        <v>14438.24</v>
      </c>
      <c r="L4296">
        <v>1918.47</v>
      </c>
      <c r="M4296">
        <v>943.55</v>
      </c>
      <c r="N4296">
        <v>-6313.25</v>
      </c>
      <c r="O4296">
        <v>-21.2</v>
      </c>
      <c r="P4296" t="s">
        <v>35</v>
      </c>
      <c r="Q4296" t="s">
        <v>122</v>
      </c>
      <c r="R4296" t="s">
        <v>37</v>
      </c>
      <c r="S4296" t="s">
        <v>91</v>
      </c>
      <c r="T4296" t="s">
        <v>63</v>
      </c>
      <c r="U4296">
        <v>7</v>
      </c>
      <c r="V4296" s="1">
        <v>45465</v>
      </c>
      <c r="W4296" s="1">
        <v>45468</v>
      </c>
      <c r="X4296" s="1">
        <v>45503</v>
      </c>
      <c r="Y4296" t="s">
        <v>81</v>
      </c>
      <c r="Z4296" t="s">
        <v>150</v>
      </c>
      <c r="AA4296" t="s">
        <v>65</v>
      </c>
      <c r="AB4296" t="s">
        <v>43</v>
      </c>
      <c r="AC4296" t="s">
        <v>98</v>
      </c>
      <c r="AD4296" t="s">
        <v>58</v>
      </c>
    </row>
    <row r="4297" spans="1:30" x14ac:dyDescent="0.3">
      <c r="A4297" t="s">
        <v>7805</v>
      </c>
      <c r="B4297" t="s">
        <v>7806</v>
      </c>
      <c r="C4297" t="s">
        <v>87</v>
      </c>
      <c r="D4297" t="s">
        <v>159</v>
      </c>
      <c r="E4297" t="s">
        <v>160</v>
      </c>
      <c r="F4297">
        <v>1470</v>
      </c>
      <c r="G4297">
        <v>168.15</v>
      </c>
      <c r="H4297">
        <v>0.05</v>
      </c>
      <c r="I4297">
        <v>234821.47</v>
      </c>
      <c r="J4297">
        <v>144638.44</v>
      </c>
      <c r="K4297">
        <v>8807.2999999999993</v>
      </c>
      <c r="L4297">
        <v>2887.75</v>
      </c>
      <c r="M4297">
        <v>16538.77</v>
      </c>
      <c r="N4297">
        <v>61949.21</v>
      </c>
      <c r="O4297">
        <v>26.38</v>
      </c>
      <c r="P4297" t="s">
        <v>35</v>
      </c>
      <c r="Q4297" t="s">
        <v>73</v>
      </c>
      <c r="R4297" t="s">
        <v>51</v>
      </c>
      <c r="S4297" t="s">
        <v>38</v>
      </c>
      <c r="T4297" t="s">
        <v>112</v>
      </c>
      <c r="U4297">
        <v>4</v>
      </c>
      <c r="V4297" s="1">
        <v>45383</v>
      </c>
      <c r="W4297" s="1">
        <v>45391</v>
      </c>
      <c r="X4297" s="1">
        <v>45424</v>
      </c>
      <c r="Y4297" t="s">
        <v>81</v>
      </c>
      <c r="Z4297" t="s">
        <v>165</v>
      </c>
      <c r="AA4297" t="s">
        <v>83</v>
      </c>
      <c r="AB4297" t="s">
        <v>76</v>
      </c>
      <c r="AC4297" t="s">
        <v>98</v>
      </c>
      <c r="AD4297" t="s">
        <v>45</v>
      </c>
    </row>
    <row r="4298" spans="1:30" x14ac:dyDescent="0.3">
      <c r="A4298" t="s">
        <v>7807</v>
      </c>
      <c r="B4298" t="s">
        <v>6980</v>
      </c>
      <c r="C4298" t="s">
        <v>87</v>
      </c>
      <c r="D4298" t="s">
        <v>107</v>
      </c>
      <c r="E4298" t="s">
        <v>108</v>
      </c>
      <c r="F4298">
        <v>1565</v>
      </c>
      <c r="G4298">
        <v>66.599999999999994</v>
      </c>
      <c r="H4298">
        <v>0.05</v>
      </c>
      <c r="I4298">
        <v>99017.55</v>
      </c>
      <c r="J4298">
        <v>47815.73</v>
      </c>
      <c r="K4298">
        <v>6173.16</v>
      </c>
      <c r="L4298">
        <v>1609.53</v>
      </c>
      <c r="M4298">
        <v>3835.37</v>
      </c>
      <c r="N4298">
        <v>39583.760000000002</v>
      </c>
      <c r="O4298">
        <v>39.979999999999997</v>
      </c>
      <c r="P4298" t="s">
        <v>35</v>
      </c>
      <c r="Q4298" t="s">
        <v>132</v>
      </c>
      <c r="R4298" t="s">
        <v>51</v>
      </c>
      <c r="S4298" t="s">
        <v>52</v>
      </c>
      <c r="T4298" t="s">
        <v>63</v>
      </c>
      <c r="U4298">
        <v>0</v>
      </c>
      <c r="V4298" s="1">
        <v>45323</v>
      </c>
      <c r="W4298" s="1">
        <v>45324</v>
      </c>
      <c r="X4298" s="1">
        <v>45329</v>
      </c>
      <c r="Y4298" t="s">
        <v>40</v>
      </c>
      <c r="Z4298" t="s">
        <v>147</v>
      </c>
      <c r="AA4298" t="s">
        <v>42</v>
      </c>
      <c r="AB4298" t="s">
        <v>43</v>
      </c>
      <c r="AC4298" t="s">
        <v>93</v>
      </c>
      <c r="AD4298" t="s">
        <v>58</v>
      </c>
    </row>
    <row r="4299" spans="1:30" x14ac:dyDescent="0.3">
      <c r="A4299" t="s">
        <v>7808</v>
      </c>
      <c r="B4299" t="s">
        <v>7809</v>
      </c>
      <c r="C4299" t="s">
        <v>80</v>
      </c>
      <c r="D4299" t="s">
        <v>140</v>
      </c>
      <c r="E4299" t="s">
        <v>49</v>
      </c>
      <c r="F4299">
        <v>1653</v>
      </c>
      <c r="G4299">
        <v>166.22</v>
      </c>
      <c r="H4299">
        <v>0.15</v>
      </c>
      <c r="I4299">
        <v>233547.41</v>
      </c>
      <c r="J4299">
        <v>157519.54999999999</v>
      </c>
      <c r="K4299">
        <v>5490.21</v>
      </c>
      <c r="L4299">
        <v>2891.02</v>
      </c>
      <c r="M4299">
        <v>13226.87</v>
      </c>
      <c r="N4299">
        <v>54419.76</v>
      </c>
      <c r="O4299">
        <v>23.3</v>
      </c>
      <c r="P4299" t="s">
        <v>35</v>
      </c>
      <c r="Q4299" t="s">
        <v>73</v>
      </c>
      <c r="R4299" t="s">
        <v>51</v>
      </c>
      <c r="S4299" t="s">
        <v>52</v>
      </c>
      <c r="T4299" t="s">
        <v>53</v>
      </c>
      <c r="U4299">
        <v>0</v>
      </c>
      <c r="V4299" s="1">
        <v>45567</v>
      </c>
      <c r="W4299" s="1">
        <v>45574</v>
      </c>
      <c r="X4299" s="1">
        <v>45601</v>
      </c>
      <c r="Y4299" t="s">
        <v>54</v>
      </c>
      <c r="Z4299" t="s">
        <v>75</v>
      </c>
      <c r="AA4299" t="s">
        <v>65</v>
      </c>
      <c r="AB4299" t="s">
        <v>76</v>
      </c>
      <c r="AC4299" t="s">
        <v>84</v>
      </c>
      <c r="AD4299" t="s">
        <v>67</v>
      </c>
    </row>
    <row r="4300" spans="1:30" x14ac:dyDescent="0.3">
      <c r="A4300" t="s">
        <v>7810</v>
      </c>
      <c r="B4300" t="s">
        <v>1577</v>
      </c>
      <c r="C4300" t="s">
        <v>32</v>
      </c>
      <c r="D4300" t="s">
        <v>88</v>
      </c>
      <c r="E4300" t="s">
        <v>89</v>
      </c>
      <c r="F4300">
        <v>1695</v>
      </c>
      <c r="G4300">
        <v>446.11</v>
      </c>
      <c r="H4300">
        <v>0.15</v>
      </c>
      <c r="I4300">
        <v>642732.98</v>
      </c>
      <c r="J4300">
        <v>426776.81</v>
      </c>
      <c r="K4300">
        <v>5441.12</v>
      </c>
      <c r="L4300">
        <v>1247.5</v>
      </c>
      <c r="M4300">
        <v>66622.55</v>
      </c>
      <c r="N4300">
        <v>142645</v>
      </c>
      <c r="O4300">
        <v>22.19</v>
      </c>
      <c r="P4300" t="s">
        <v>35</v>
      </c>
      <c r="Q4300" t="s">
        <v>90</v>
      </c>
      <c r="R4300" t="s">
        <v>51</v>
      </c>
      <c r="S4300" t="s">
        <v>118</v>
      </c>
      <c r="T4300" t="s">
        <v>112</v>
      </c>
      <c r="U4300">
        <v>10</v>
      </c>
      <c r="V4300" s="1">
        <v>45374</v>
      </c>
      <c r="W4300" s="1">
        <v>45379</v>
      </c>
      <c r="X4300" s="1">
        <v>45418</v>
      </c>
      <c r="Y4300" t="s">
        <v>40</v>
      </c>
      <c r="Z4300" t="s">
        <v>41</v>
      </c>
      <c r="AA4300" t="s">
        <v>42</v>
      </c>
      <c r="AB4300" t="s">
        <v>43</v>
      </c>
      <c r="AC4300" t="s">
        <v>123</v>
      </c>
      <c r="AD4300" t="s">
        <v>58</v>
      </c>
    </row>
    <row r="4301" spans="1:30" x14ac:dyDescent="0.3">
      <c r="A4301" t="s">
        <v>7811</v>
      </c>
      <c r="B4301" t="s">
        <v>7812</v>
      </c>
      <c r="C4301" t="s">
        <v>70</v>
      </c>
      <c r="D4301" t="s">
        <v>101</v>
      </c>
      <c r="E4301" t="s">
        <v>102</v>
      </c>
      <c r="F4301">
        <v>1300</v>
      </c>
      <c r="G4301">
        <v>286.61</v>
      </c>
      <c r="H4301">
        <v>0.05</v>
      </c>
      <c r="I4301">
        <v>353963.35</v>
      </c>
      <c r="J4301">
        <v>232622.97</v>
      </c>
      <c r="K4301">
        <v>9327.93</v>
      </c>
      <c r="L4301">
        <v>1416.02</v>
      </c>
      <c r="M4301">
        <v>32925.129999999997</v>
      </c>
      <c r="N4301">
        <v>77671.3</v>
      </c>
      <c r="O4301">
        <v>21.94</v>
      </c>
      <c r="P4301" t="s">
        <v>35</v>
      </c>
      <c r="Q4301" t="s">
        <v>90</v>
      </c>
      <c r="R4301" t="s">
        <v>51</v>
      </c>
      <c r="S4301" t="s">
        <v>52</v>
      </c>
      <c r="T4301" t="s">
        <v>63</v>
      </c>
      <c r="U4301">
        <v>0</v>
      </c>
      <c r="V4301" s="1">
        <v>45873</v>
      </c>
      <c r="W4301" s="1">
        <v>45879</v>
      </c>
      <c r="X4301" s="1">
        <v>45898</v>
      </c>
      <c r="Y4301" t="s">
        <v>103</v>
      </c>
      <c r="Z4301" t="s">
        <v>177</v>
      </c>
      <c r="AA4301" t="s">
        <v>65</v>
      </c>
      <c r="AB4301" t="s">
        <v>43</v>
      </c>
      <c r="AC4301" t="s">
        <v>57</v>
      </c>
      <c r="AD4301" t="s">
        <v>67</v>
      </c>
    </row>
    <row r="4302" spans="1:30" x14ac:dyDescent="0.3">
      <c r="A4302" t="s">
        <v>7813</v>
      </c>
      <c r="B4302" t="s">
        <v>784</v>
      </c>
      <c r="C4302" t="s">
        <v>70</v>
      </c>
      <c r="D4302" t="s">
        <v>101</v>
      </c>
      <c r="E4302" t="s">
        <v>102</v>
      </c>
      <c r="F4302">
        <v>585</v>
      </c>
      <c r="G4302">
        <v>238.4</v>
      </c>
      <c r="H4302">
        <v>0.1</v>
      </c>
      <c r="I4302">
        <v>125517.6</v>
      </c>
      <c r="J4302">
        <v>61646.55</v>
      </c>
      <c r="K4302">
        <v>13141.9</v>
      </c>
      <c r="L4302">
        <v>867.57</v>
      </c>
      <c r="M4302">
        <v>9093.2900000000009</v>
      </c>
      <c r="N4302">
        <v>40768.29</v>
      </c>
      <c r="O4302">
        <v>32.479999999999997</v>
      </c>
      <c r="P4302" t="s">
        <v>35</v>
      </c>
      <c r="Q4302" t="s">
        <v>50</v>
      </c>
      <c r="R4302" t="s">
        <v>74</v>
      </c>
      <c r="S4302" t="s">
        <v>97</v>
      </c>
      <c r="T4302" t="s">
        <v>112</v>
      </c>
      <c r="U4302">
        <v>0</v>
      </c>
      <c r="V4302" s="1">
        <v>45744</v>
      </c>
      <c r="W4302" s="1">
        <v>45748</v>
      </c>
      <c r="X4302" s="1">
        <v>45778</v>
      </c>
      <c r="Y4302" t="s">
        <v>40</v>
      </c>
      <c r="Z4302" t="s">
        <v>41</v>
      </c>
      <c r="AA4302" t="s">
        <v>56</v>
      </c>
      <c r="AB4302" t="s">
        <v>43</v>
      </c>
      <c r="AC4302" t="s">
        <v>93</v>
      </c>
      <c r="AD4302" t="s">
        <v>58</v>
      </c>
    </row>
    <row r="4303" spans="1:30" x14ac:dyDescent="0.3">
      <c r="A4303" t="s">
        <v>7814</v>
      </c>
      <c r="B4303" t="s">
        <v>2808</v>
      </c>
      <c r="C4303" t="s">
        <v>32</v>
      </c>
      <c r="D4303" t="s">
        <v>101</v>
      </c>
      <c r="E4303" t="s">
        <v>102</v>
      </c>
      <c r="F4303">
        <v>935</v>
      </c>
      <c r="G4303">
        <v>70.33</v>
      </c>
      <c r="H4303">
        <v>0.05</v>
      </c>
      <c r="I4303">
        <v>62470.62</v>
      </c>
      <c r="J4303">
        <v>34337.43</v>
      </c>
      <c r="K4303">
        <v>5520.98</v>
      </c>
      <c r="L4303">
        <v>1855.84</v>
      </c>
      <c r="M4303">
        <v>3974.31</v>
      </c>
      <c r="N4303">
        <v>16782.060000000001</v>
      </c>
      <c r="O4303">
        <v>26.86</v>
      </c>
      <c r="P4303" t="s">
        <v>35</v>
      </c>
      <c r="Q4303" t="s">
        <v>90</v>
      </c>
      <c r="R4303" t="s">
        <v>74</v>
      </c>
      <c r="S4303" t="s">
        <v>38</v>
      </c>
      <c r="T4303" t="s">
        <v>63</v>
      </c>
      <c r="U4303">
        <v>4</v>
      </c>
      <c r="V4303" s="1">
        <v>45885</v>
      </c>
      <c r="W4303" s="1">
        <v>45890</v>
      </c>
      <c r="X4303" s="1">
        <v>45913</v>
      </c>
      <c r="Y4303" t="s">
        <v>103</v>
      </c>
      <c r="Z4303" t="s">
        <v>177</v>
      </c>
      <c r="AA4303" t="s">
        <v>42</v>
      </c>
      <c r="AB4303" t="s">
        <v>66</v>
      </c>
      <c r="AC4303" t="s">
        <v>93</v>
      </c>
      <c r="AD4303" t="s">
        <v>67</v>
      </c>
    </row>
    <row r="4304" spans="1:30" x14ac:dyDescent="0.3">
      <c r="A4304" t="s">
        <v>7815</v>
      </c>
      <c r="B4304" t="s">
        <v>7816</v>
      </c>
      <c r="C4304" t="s">
        <v>87</v>
      </c>
      <c r="D4304" t="s">
        <v>71</v>
      </c>
      <c r="E4304" t="s">
        <v>72</v>
      </c>
      <c r="F4304">
        <v>293</v>
      </c>
      <c r="G4304">
        <v>44.61</v>
      </c>
      <c r="H4304">
        <v>0.05</v>
      </c>
      <c r="I4304">
        <v>12417.19</v>
      </c>
      <c r="J4304">
        <v>6812.45</v>
      </c>
      <c r="K4304">
        <v>4194.41</v>
      </c>
      <c r="L4304">
        <v>2166.02</v>
      </c>
      <c r="M4304">
        <v>812.93</v>
      </c>
      <c r="N4304">
        <v>-1568.62</v>
      </c>
      <c r="O4304">
        <v>-12.63</v>
      </c>
      <c r="P4304" t="s">
        <v>35</v>
      </c>
      <c r="Q4304" t="s">
        <v>132</v>
      </c>
      <c r="R4304" t="s">
        <v>37</v>
      </c>
      <c r="S4304" t="s">
        <v>91</v>
      </c>
      <c r="T4304" t="s">
        <v>112</v>
      </c>
      <c r="U4304">
        <v>15</v>
      </c>
      <c r="V4304" s="1">
        <v>45299</v>
      </c>
      <c r="W4304" s="1">
        <v>45302</v>
      </c>
      <c r="X4304" s="1">
        <v>45343</v>
      </c>
      <c r="Y4304" t="s">
        <v>40</v>
      </c>
      <c r="Z4304" t="s">
        <v>64</v>
      </c>
      <c r="AA4304" t="s">
        <v>83</v>
      </c>
      <c r="AB4304" t="s">
        <v>76</v>
      </c>
      <c r="AC4304" t="s">
        <v>77</v>
      </c>
      <c r="AD4304" t="s">
        <v>45</v>
      </c>
    </row>
    <row r="4305" spans="1:30" x14ac:dyDescent="0.3">
      <c r="A4305" t="s">
        <v>7817</v>
      </c>
      <c r="B4305" t="s">
        <v>1621</v>
      </c>
      <c r="D4305" t="s">
        <v>140</v>
      </c>
      <c r="E4305" t="s">
        <v>49</v>
      </c>
      <c r="F4305">
        <v>1405</v>
      </c>
      <c r="G4305">
        <v>269.89</v>
      </c>
      <c r="H4305">
        <v>0.05</v>
      </c>
      <c r="I4305">
        <v>360235.68</v>
      </c>
      <c r="J4305">
        <v>236438.63</v>
      </c>
      <c r="K4305">
        <v>3023.09</v>
      </c>
      <c r="L4305">
        <v>145.24</v>
      </c>
      <c r="M4305">
        <v>39298.89</v>
      </c>
      <c r="N4305">
        <v>81329.83</v>
      </c>
      <c r="O4305">
        <v>22.58</v>
      </c>
      <c r="P4305" t="s">
        <v>35</v>
      </c>
      <c r="Q4305" t="s">
        <v>90</v>
      </c>
      <c r="R4305" t="s">
        <v>51</v>
      </c>
      <c r="S4305" t="s">
        <v>38</v>
      </c>
      <c r="T4305" t="s">
        <v>63</v>
      </c>
      <c r="U4305">
        <v>4</v>
      </c>
      <c r="V4305" s="1">
        <v>45953</v>
      </c>
      <c r="W4305" s="1">
        <v>45954</v>
      </c>
      <c r="X4305" s="1">
        <v>45988</v>
      </c>
      <c r="Y4305" t="s">
        <v>54</v>
      </c>
      <c r="Z4305" t="s">
        <v>75</v>
      </c>
      <c r="AA4305" t="s">
        <v>83</v>
      </c>
      <c r="AB4305" t="s">
        <v>66</v>
      </c>
      <c r="AC4305" t="s">
        <v>93</v>
      </c>
      <c r="AD4305" t="s">
        <v>45</v>
      </c>
    </row>
    <row r="4306" spans="1:30" x14ac:dyDescent="0.3">
      <c r="A4306" t="s">
        <v>7818</v>
      </c>
      <c r="B4306" t="s">
        <v>7819</v>
      </c>
      <c r="C4306" t="s">
        <v>87</v>
      </c>
      <c r="D4306" t="s">
        <v>88</v>
      </c>
      <c r="E4306" t="s">
        <v>89</v>
      </c>
      <c r="F4306">
        <v>1102</v>
      </c>
      <c r="G4306">
        <v>323.17</v>
      </c>
      <c r="H4306">
        <v>0.15</v>
      </c>
      <c r="I4306">
        <v>302713.34000000003</v>
      </c>
      <c r="J4306">
        <v>194379.77</v>
      </c>
      <c r="K4306">
        <v>7918.58</v>
      </c>
      <c r="L4306">
        <v>2424.8200000000002</v>
      </c>
      <c r="M4306">
        <v>21858.75</v>
      </c>
      <c r="N4306">
        <v>76131.42</v>
      </c>
      <c r="O4306">
        <v>25.15</v>
      </c>
      <c r="P4306" t="s">
        <v>35</v>
      </c>
      <c r="Q4306" t="s">
        <v>111</v>
      </c>
      <c r="R4306" t="s">
        <v>74</v>
      </c>
      <c r="S4306" t="s">
        <v>118</v>
      </c>
      <c r="T4306" t="s">
        <v>112</v>
      </c>
      <c r="U4306">
        <v>0</v>
      </c>
      <c r="V4306" s="1">
        <v>45619</v>
      </c>
      <c r="W4306" s="1">
        <v>45628</v>
      </c>
      <c r="X4306" s="1">
        <v>45650</v>
      </c>
      <c r="Y4306" t="s">
        <v>54</v>
      </c>
      <c r="Z4306" t="s">
        <v>92</v>
      </c>
      <c r="AA4306" t="s">
        <v>83</v>
      </c>
      <c r="AB4306" t="s">
        <v>76</v>
      </c>
      <c r="AC4306" t="s">
        <v>84</v>
      </c>
      <c r="AD4306" t="s">
        <v>58</v>
      </c>
    </row>
    <row r="4307" spans="1:30" x14ac:dyDescent="0.3">
      <c r="A4307" t="s">
        <v>7820</v>
      </c>
      <c r="B4307" t="s">
        <v>7821</v>
      </c>
      <c r="C4307" t="s">
        <v>135</v>
      </c>
      <c r="D4307" t="s">
        <v>48</v>
      </c>
      <c r="E4307" t="s">
        <v>49</v>
      </c>
      <c r="F4307">
        <v>1976</v>
      </c>
      <c r="G4307">
        <v>474.07</v>
      </c>
      <c r="H4307">
        <v>0</v>
      </c>
      <c r="I4307">
        <v>936762.32</v>
      </c>
      <c r="J4307">
        <v>608518.13</v>
      </c>
      <c r="K4307">
        <v>13687.23</v>
      </c>
      <c r="L4307">
        <v>2143.7399999999998</v>
      </c>
      <c r="M4307">
        <v>47865.82</v>
      </c>
      <c r="N4307">
        <v>264547.40000000002</v>
      </c>
      <c r="O4307">
        <v>28.24</v>
      </c>
      <c r="P4307" t="s">
        <v>35</v>
      </c>
      <c r="Q4307" t="s">
        <v>90</v>
      </c>
      <c r="R4307" t="s">
        <v>74</v>
      </c>
      <c r="S4307" t="s">
        <v>52</v>
      </c>
      <c r="T4307" t="s">
        <v>112</v>
      </c>
      <c r="U4307">
        <v>0</v>
      </c>
      <c r="V4307" s="1">
        <v>45547</v>
      </c>
      <c r="W4307" s="1">
        <v>45553</v>
      </c>
      <c r="X4307" s="1">
        <v>45575</v>
      </c>
      <c r="Y4307" t="s">
        <v>103</v>
      </c>
      <c r="Z4307" t="s">
        <v>104</v>
      </c>
      <c r="AA4307" t="s">
        <v>42</v>
      </c>
      <c r="AB4307" t="s">
        <v>76</v>
      </c>
      <c r="AC4307" t="s">
        <v>44</v>
      </c>
      <c r="AD4307" t="s">
        <v>45</v>
      </c>
    </row>
    <row r="4308" spans="1:30" x14ac:dyDescent="0.3">
      <c r="A4308" t="s">
        <v>7822</v>
      </c>
      <c r="B4308" t="s">
        <v>7823</v>
      </c>
      <c r="C4308" t="s">
        <v>32</v>
      </c>
      <c r="D4308" t="s">
        <v>107</v>
      </c>
      <c r="E4308" t="s">
        <v>108</v>
      </c>
      <c r="F4308">
        <v>1363</v>
      </c>
      <c r="G4308">
        <v>324.83999999999997</v>
      </c>
      <c r="H4308">
        <v>0.05</v>
      </c>
      <c r="I4308">
        <v>420619.07</v>
      </c>
      <c r="J4308">
        <v>266539.74</v>
      </c>
      <c r="K4308">
        <v>1833.59</v>
      </c>
      <c r="L4308">
        <v>1629.32</v>
      </c>
      <c r="M4308">
        <v>15641.19</v>
      </c>
      <c r="N4308">
        <v>134975.23000000001</v>
      </c>
      <c r="O4308">
        <v>32.090000000000003</v>
      </c>
      <c r="P4308" t="s">
        <v>35</v>
      </c>
      <c r="Q4308" t="s">
        <v>111</v>
      </c>
      <c r="R4308" t="s">
        <v>37</v>
      </c>
      <c r="S4308" t="s">
        <v>97</v>
      </c>
      <c r="T4308" t="s">
        <v>112</v>
      </c>
      <c r="U4308">
        <v>0</v>
      </c>
      <c r="V4308" s="1">
        <v>45505</v>
      </c>
      <c r="W4308" s="1">
        <v>45514</v>
      </c>
      <c r="X4308" s="1">
        <v>45541</v>
      </c>
      <c r="Y4308" t="s">
        <v>103</v>
      </c>
      <c r="Z4308" t="s">
        <v>177</v>
      </c>
      <c r="AA4308" t="s">
        <v>56</v>
      </c>
      <c r="AB4308" t="s">
        <v>76</v>
      </c>
      <c r="AC4308" t="s">
        <v>77</v>
      </c>
      <c r="AD4308" t="s">
        <v>58</v>
      </c>
    </row>
    <row r="4309" spans="1:30" x14ac:dyDescent="0.3">
      <c r="A4309" t="s">
        <v>7824</v>
      </c>
      <c r="B4309" t="s">
        <v>7825</v>
      </c>
      <c r="C4309" t="s">
        <v>80</v>
      </c>
      <c r="D4309" t="s">
        <v>159</v>
      </c>
      <c r="E4309" t="s">
        <v>160</v>
      </c>
      <c r="F4309">
        <v>1351</v>
      </c>
      <c r="G4309">
        <v>390.35</v>
      </c>
      <c r="H4309">
        <v>0.15</v>
      </c>
      <c r="I4309">
        <v>448258.42</v>
      </c>
      <c r="J4309">
        <v>256111.63</v>
      </c>
      <c r="K4309">
        <v>5376.04</v>
      </c>
      <c r="L4309">
        <v>1090.7</v>
      </c>
      <c r="M4309">
        <v>31213.7</v>
      </c>
      <c r="N4309">
        <v>154466.35</v>
      </c>
      <c r="O4309">
        <v>34.46</v>
      </c>
      <c r="P4309" t="s">
        <v>35</v>
      </c>
      <c r="Q4309" t="s">
        <v>111</v>
      </c>
      <c r="R4309" t="s">
        <v>74</v>
      </c>
      <c r="S4309" t="s">
        <v>52</v>
      </c>
      <c r="T4309" t="s">
        <v>53</v>
      </c>
      <c r="U4309">
        <v>4</v>
      </c>
      <c r="V4309" s="1">
        <v>45392</v>
      </c>
      <c r="W4309" s="1">
        <v>45401</v>
      </c>
      <c r="X4309" s="1">
        <v>45432</v>
      </c>
      <c r="Y4309" t="s">
        <v>81</v>
      </c>
      <c r="Z4309" t="s">
        <v>165</v>
      </c>
      <c r="AA4309" t="s">
        <v>65</v>
      </c>
      <c r="AB4309" t="s">
        <v>76</v>
      </c>
      <c r="AC4309" t="s">
        <v>84</v>
      </c>
      <c r="AD4309" t="s">
        <v>67</v>
      </c>
    </row>
    <row r="4310" spans="1:30" x14ac:dyDescent="0.3">
      <c r="A4310" t="s">
        <v>7826</v>
      </c>
      <c r="B4310" t="s">
        <v>5596</v>
      </c>
      <c r="C4310" t="s">
        <v>87</v>
      </c>
      <c r="D4310" t="s">
        <v>159</v>
      </c>
      <c r="E4310" t="s">
        <v>160</v>
      </c>
      <c r="F4310">
        <v>545</v>
      </c>
      <c r="G4310">
        <v>484.34</v>
      </c>
      <c r="H4310">
        <v>0.05</v>
      </c>
      <c r="I4310">
        <v>250767.03</v>
      </c>
      <c r="J4310">
        <v>122639.26</v>
      </c>
      <c r="K4310">
        <v>8376.4500000000007</v>
      </c>
      <c r="L4310">
        <v>2604.6799999999998</v>
      </c>
      <c r="M4310">
        <v>5134.5600000000004</v>
      </c>
      <c r="N4310">
        <v>112012.08</v>
      </c>
      <c r="O4310">
        <v>44.67</v>
      </c>
      <c r="P4310" t="s">
        <v>35</v>
      </c>
      <c r="Q4310" t="s">
        <v>96</v>
      </c>
      <c r="R4310" t="s">
        <v>51</v>
      </c>
      <c r="S4310" t="s">
        <v>91</v>
      </c>
      <c r="T4310" t="s">
        <v>39</v>
      </c>
      <c r="U4310">
        <v>2</v>
      </c>
      <c r="V4310" s="1">
        <v>45423</v>
      </c>
      <c r="W4310" s="1">
        <v>45426</v>
      </c>
      <c r="X4310" s="1">
        <v>45448</v>
      </c>
      <c r="Y4310" t="s">
        <v>81</v>
      </c>
      <c r="Z4310" t="s">
        <v>82</v>
      </c>
      <c r="AA4310" t="s">
        <v>56</v>
      </c>
      <c r="AB4310" t="s">
        <v>66</v>
      </c>
      <c r="AC4310" t="s">
        <v>44</v>
      </c>
      <c r="AD4310" t="s">
        <v>45</v>
      </c>
    </row>
    <row r="4311" spans="1:30" x14ac:dyDescent="0.3">
      <c r="A4311" t="s">
        <v>7827</v>
      </c>
      <c r="B4311" t="s">
        <v>7828</v>
      </c>
      <c r="C4311" t="s">
        <v>80</v>
      </c>
      <c r="D4311" t="s">
        <v>71</v>
      </c>
      <c r="E4311" t="s">
        <v>72</v>
      </c>
      <c r="F4311">
        <v>391</v>
      </c>
      <c r="G4311">
        <v>358.54</v>
      </c>
      <c r="H4311">
        <v>0.05</v>
      </c>
      <c r="I4311">
        <v>133179.68</v>
      </c>
      <c r="J4311">
        <v>70042.789999999994</v>
      </c>
      <c r="K4311">
        <v>13796.12</v>
      </c>
      <c r="L4311">
        <v>2391.98</v>
      </c>
      <c r="M4311">
        <v>10001.36</v>
      </c>
      <c r="N4311">
        <v>36947.43</v>
      </c>
      <c r="O4311">
        <v>27.74</v>
      </c>
      <c r="P4311" t="s">
        <v>35</v>
      </c>
      <c r="Q4311" t="s">
        <v>132</v>
      </c>
      <c r="R4311" t="s">
        <v>37</v>
      </c>
      <c r="S4311" t="s">
        <v>91</v>
      </c>
      <c r="T4311" t="s">
        <v>53</v>
      </c>
      <c r="U4311">
        <v>15</v>
      </c>
      <c r="V4311" s="1">
        <v>45978</v>
      </c>
      <c r="W4311" s="1">
        <v>45985</v>
      </c>
      <c r="X4311" s="1">
        <v>46024</v>
      </c>
      <c r="Y4311" t="s">
        <v>54</v>
      </c>
      <c r="Z4311" t="s">
        <v>92</v>
      </c>
      <c r="AA4311" t="s">
        <v>42</v>
      </c>
      <c r="AB4311" t="s">
        <v>66</v>
      </c>
      <c r="AC4311" t="s">
        <v>84</v>
      </c>
      <c r="AD4311" t="s">
        <v>67</v>
      </c>
    </row>
    <row r="4312" spans="1:30" x14ac:dyDescent="0.3">
      <c r="A4312" t="s">
        <v>7829</v>
      </c>
      <c r="B4312" t="s">
        <v>3621</v>
      </c>
      <c r="C4312" t="s">
        <v>32</v>
      </c>
      <c r="D4312" t="s">
        <v>33</v>
      </c>
      <c r="E4312" t="s">
        <v>34</v>
      </c>
      <c r="F4312">
        <v>525</v>
      </c>
      <c r="G4312">
        <v>22.92</v>
      </c>
      <c r="H4312">
        <v>0.05</v>
      </c>
      <c r="I4312">
        <v>11431.35</v>
      </c>
      <c r="J4312">
        <v>7458.15</v>
      </c>
      <c r="K4312">
        <v>14371.19</v>
      </c>
      <c r="L4312">
        <v>540.72</v>
      </c>
      <c r="M4312">
        <v>1163.8599999999999</v>
      </c>
      <c r="N4312">
        <v>-12102.57</v>
      </c>
      <c r="O4312">
        <v>-105.87</v>
      </c>
      <c r="P4312" t="s">
        <v>35</v>
      </c>
      <c r="Q4312" t="s">
        <v>132</v>
      </c>
      <c r="R4312" t="s">
        <v>74</v>
      </c>
      <c r="S4312" t="s">
        <v>97</v>
      </c>
      <c r="T4312" t="s">
        <v>112</v>
      </c>
      <c r="U4312">
        <v>0</v>
      </c>
      <c r="V4312" s="1">
        <v>45775</v>
      </c>
      <c r="W4312" s="1">
        <v>45778</v>
      </c>
      <c r="X4312" s="1">
        <v>45805</v>
      </c>
      <c r="Y4312" t="s">
        <v>81</v>
      </c>
      <c r="Z4312" t="s">
        <v>165</v>
      </c>
      <c r="AA4312" t="s">
        <v>65</v>
      </c>
      <c r="AB4312" t="s">
        <v>43</v>
      </c>
      <c r="AC4312" t="s">
        <v>123</v>
      </c>
      <c r="AD4312" t="s">
        <v>67</v>
      </c>
    </row>
    <row r="4313" spans="1:30" x14ac:dyDescent="0.3">
      <c r="A4313" t="s">
        <v>7830</v>
      </c>
      <c r="B4313" t="s">
        <v>7831</v>
      </c>
      <c r="C4313" t="s">
        <v>135</v>
      </c>
      <c r="D4313" t="s">
        <v>159</v>
      </c>
      <c r="E4313" t="s">
        <v>160</v>
      </c>
      <c r="F4313">
        <v>1585</v>
      </c>
      <c r="G4313">
        <v>368.81</v>
      </c>
      <c r="H4313">
        <v>0.05</v>
      </c>
      <c r="I4313">
        <v>555335.66</v>
      </c>
      <c r="J4313">
        <v>409220.65</v>
      </c>
      <c r="K4313">
        <v>5163.7299999999996</v>
      </c>
      <c r="L4313">
        <v>2345.91</v>
      </c>
      <c r="M4313">
        <v>60158.31</v>
      </c>
      <c r="N4313">
        <v>78447.06</v>
      </c>
      <c r="O4313">
        <v>14.13</v>
      </c>
      <c r="P4313" t="s">
        <v>35</v>
      </c>
      <c r="Q4313" t="s">
        <v>122</v>
      </c>
      <c r="R4313" t="s">
        <v>51</v>
      </c>
      <c r="S4313" t="s">
        <v>38</v>
      </c>
      <c r="T4313" t="s">
        <v>39</v>
      </c>
      <c r="U4313">
        <v>10</v>
      </c>
      <c r="V4313" s="1">
        <v>45957</v>
      </c>
      <c r="W4313" s="1">
        <v>45964</v>
      </c>
      <c r="X4313" s="1">
        <v>45999</v>
      </c>
      <c r="Y4313" t="s">
        <v>54</v>
      </c>
      <c r="Z4313" t="s">
        <v>75</v>
      </c>
      <c r="AA4313" t="s">
        <v>42</v>
      </c>
      <c r="AB4313" t="s">
        <v>43</v>
      </c>
      <c r="AC4313" t="s">
        <v>98</v>
      </c>
      <c r="AD4313" t="s">
        <v>67</v>
      </c>
    </row>
    <row r="4314" spans="1:30" x14ac:dyDescent="0.3">
      <c r="A4314" t="s">
        <v>7832</v>
      </c>
      <c r="B4314" t="s">
        <v>4377</v>
      </c>
      <c r="C4314" t="s">
        <v>70</v>
      </c>
      <c r="D4314" t="s">
        <v>101</v>
      </c>
      <c r="E4314" t="s">
        <v>102</v>
      </c>
      <c r="F4314">
        <v>735</v>
      </c>
      <c r="G4314">
        <v>245.56</v>
      </c>
      <c r="H4314">
        <v>0</v>
      </c>
      <c r="I4314">
        <v>180486.6</v>
      </c>
      <c r="J4314">
        <v>87743.63</v>
      </c>
      <c r="K4314">
        <v>14936.8</v>
      </c>
      <c r="L4314">
        <v>770.41</v>
      </c>
      <c r="M4314">
        <v>6603.59</v>
      </c>
      <c r="N4314">
        <v>70432.17</v>
      </c>
      <c r="O4314">
        <v>39.020000000000003</v>
      </c>
      <c r="P4314" t="s">
        <v>35</v>
      </c>
      <c r="Q4314" t="s">
        <v>132</v>
      </c>
      <c r="R4314" t="s">
        <v>74</v>
      </c>
      <c r="S4314" t="s">
        <v>91</v>
      </c>
      <c r="T4314" t="s">
        <v>112</v>
      </c>
      <c r="U4314">
        <v>2</v>
      </c>
      <c r="V4314" s="1">
        <v>45746</v>
      </c>
      <c r="W4314" s="1">
        <v>45749</v>
      </c>
      <c r="X4314" s="1">
        <v>45766</v>
      </c>
      <c r="Y4314" t="s">
        <v>40</v>
      </c>
      <c r="Z4314" t="s">
        <v>41</v>
      </c>
      <c r="AA4314" t="s">
        <v>42</v>
      </c>
      <c r="AB4314" t="s">
        <v>76</v>
      </c>
      <c r="AC4314" t="s">
        <v>44</v>
      </c>
      <c r="AD4314" t="s">
        <v>58</v>
      </c>
    </row>
    <row r="4315" spans="1:30" x14ac:dyDescent="0.3">
      <c r="A4315" t="s">
        <v>7833</v>
      </c>
      <c r="B4315" t="s">
        <v>7834</v>
      </c>
      <c r="C4315" t="s">
        <v>135</v>
      </c>
      <c r="D4315" t="s">
        <v>159</v>
      </c>
      <c r="E4315" t="s">
        <v>160</v>
      </c>
      <c r="F4315">
        <v>1131</v>
      </c>
      <c r="G4315">
        <v>157.65</v>
      </c>
      <c r="H4315">
        <v>0.1</v>
      </c>
      <c r="I4315">
        <v>160471.93</v>
      </c>
      <c r="J4315">
        <v>110790.88</v>
      </c>
      <c r="K4315">
        <v>6189.46</v>
      </c>
      <c r="L4315">
        <v>1042.3399999999999</v>
      </c>
      <c r="M4315">
        <v>4047.85</v>
      </c>
      <c r="N4315">
        <v>38401.4</v>
      </c>
      <c r="O4315">
        <v>23.93</v>
      </c>
      <c r="P4315" t="s">
        <v>35</v>
      </c>
      <c r="Q4315" t="s">
        <v>297</v>
      </c>
      <c r="R4315" t="s">
        <v>74</v>
      </c>
      <c r="S4315" t="s">
        <v>97</v>
      </c>
      <c r="T4315" t="s">
        <v>268</v>
      </c>
      <c r="U4315">
        <v>2</v>
      </c>
      <c r="V4315" s="1">
        <v>45392</v>
      </c>
      <c r="W4315" s="1">
        <v>45396</v>
      </c>
      <c r="X4315" s="1">
        <v>45408</v>
      </c>
      <c r="Y4315" t="s">
        <v>81</v>
      </c>
      <c r="Z4315" t="s">
        <v>165</v>
      </c>
      <c r="AA4315" t="s">
        <v>65</v>
      </c>
      <c r="AB4315" t="s">
        <v>43</v>
      </c>
      <c r="AC4315" t="s">
        <v>98</v>
      </c>
      <c r="AD4315" t="s">
        <v>45</v>
      </c>
    </row>
    <row r="4316" spans="1:30" x14ac:dyDescent="0.3">
      <c r="A4316" t="s">
        <v>7835</v>
      </c>
      <c r="B4316" t="s">
        <v>7836</v>
      </c>
      <c r="C4316" t="s">
        <v>70</v>
      </c>
      <c r="D4316" t="s">
        <v>130</v>
      </c>
      <c r="E4316" t="s">
        <v>131</v>
      </c>
      <c r="F4316">
        <v>132</v>
      </c>
      <c r="G4316">
        <v>103.35</v>
      </c>
      <c r="H4316">
        <v>0</v>
      </c>
      <c r="I4316">
        <v>13642.2</v>
      </c>
      <c r="J4316">
        <v>9720.92</v>
      </c>
      <c r="K4316">
        <v>2119.25</v>
      </c>
      <c r="L4316">
        <v>1493.7</v>
      </c>
      <c r="M4316">
        <v>1454.26</v>
      </c>
      <c r="N4316">
        <v>-1145.93</v>
      </c>
      <c r="O4316">
        <v>-8.4</v>
      </c>
      <c r="P4316" t="s">
        <v>35</v>
      </c>
      <c r="Q4316" t="s">
        <v>73</v>
      </c>
      <c r="R4316" t="s">
        <v>74</v>
      </c>
      <c r="S4316" t="s">
        <v>118</v>
      </c>
      <c r="T4316" t="s">
        <v>39</v>
      </c>
      <c r="U4316">
        <v>0</v>
      </c>
      <c r="V4316" s="1">
        <v>45800</v>
      </c>
      <c r="W4316" s="1">
        <v>45802</v>
      </c>
      <c r="X4316" s="1">
        <v>45808</v>
      </c>
      <c r="Y4316" t="s">
        <v>81</v>
      </c>
      <c r="Z4316" t="s">
        <v>82</v>
      </c>
      <c r="AA4316" t="s">
        <v>42</v>
      </c>
      <c r="AB4316" t="s">
        <v>43</v>
      </c>
      <c r="AC4316" t="s">
        <v>44</v>
      </c>
      <c r="AD4316" t="s">
        <v>45</v>
      </c>
    </row>
    <row r="4317" spans="1:30" x14ac:dyDescent="0.3">
      <c r="A4317" t="s">
        <v>7837</v>
      </c>
      <c r="B4317" t="s">
        <v>7838</v>
      </c>
      <c r="C4317" t="s">
        <v>80</v>
      </c>
      <c r="D4317" t="s">
        <v>107</v>
      </c>
      <c r="E4317" t="s">
        <v>108</v>
      </c>
      <c r="F4317">
        <v>1744</v>
      </c>
      <c r="G4317">
        <v>73.62</v>
      </c>
      <c r="H4317">
        <v>0.05</v>
      </c>
      <c r="I4317">
        <v>121973.62</v>
      </c>
      <c r="J4317">
        <v>71169.72</v>
      </c>
      <c r="K4317">
        <v>13614.59</v>
      </c>
      <c r="L4317">
        <v>1123.25</v>
      </c>
      <c r="M4317">
        <v>12449.48</v>
      </c>
      <c r="N4317">
        <v>23616.58</v>
      </c>
      <c r="O4317">
        <v>19.36</v>
      </c>
      <c r="P4317" t="s">
        <v>35</v>
      </c>
      <c r="Q4317" t="s">
        <v>90</v>
      </c>
      <c r="R4317" t="s">
        <v>51</v>
      </c>
      <c r="S4317" t="s">
        <v>118</v>
      </c>
      <c r="T4317" t="s">
        <v>63</v>
      </c>
      <c r="U4317">
        <v>0</v>
      </c>
      <c r="V4317" s="1">
        <v>45635</v>
      </c>
      <c r="W4317" s="1">
        <v>45641</v>
      </c>
      <c r="X4317" s="1">
        <v>45665</v>
      </c>
      <c r="Y4317" t="s">
        <v>54</v>
      </c>
      <c r="Z4317" t="s">
        <v>55</v>
      </c>
      <c r="AA4317" t="s">
        <v>42</v>
      </c>
      <c r="AB4317" t="s">
        <v>43</v>
      </c>
      <c r="AC4317" t="s">
        <v>123</v>
      </c>
      <c r="AD4317" t="s">
        <v>58</v>
      </c>
    </row>
    <row r="4318" spans="1:30" x14ac:dyDescent="0.3">
      <c r="A4318" t="s">
        <v>7839</v>
      </c>
      <c r="B4318" t="s">
        <v>7840</v>
      </c>
      <c r="C4318" t="s">
        <v>87</v>
      </c>
      <c r="D4318" t="s">
        <v>107</v>
      </c>
      <c r="E4318" t="s">
        <v>108</v>
      </c>
      <c r="F4318">
        <v>1212</v>
      </c>
      <c r="G4318">
        <v>111.09</v>
      </c>
      <c r="H4318">
        <v>0</v>
      </c>
      <c r="I4318">
        <v>134641.07999999999</v>
      </c>
      <c r="J4318">
        <v>82849.8</v>
      </c>
      <c r="K4318">
        <v>14104.32</v>
      </c>
      <c r="L4318">
        <v>2429.3000000000002</v>
      </c>
      <c r="M4318">
        <v>12849.17</v>
      </c>
      <c r="N4318">
        <v>22408.49</v>
      </c>
      <c r="O4318">
        <v>16.64</v>
      </c>
      <c r="P4318" t="s">
        <v>35</v>
      </c>
      <c r="Q4318" t="s">
        <v>111</v>
      </c>
      <c r="R4318" t="s">
        <v>51</v>
      </c>
      <c r="S4318" t="s">
        <v>97</v>
      </c>
      <c r="T4318" t="s">
        <v>39</v>
      </c>
      <c r="U4318">
        <v>0</v>
      </c>
      <c r="V4318" s="1">
        <v>45991</v>
      </c>
      <c r="W4318" s="1">
        <v>45993</v>
      </c>
      <c r="X4318" s="1">
        <v>46010</v>
      </c>
      <c r="Y4318" t="s">
        <v>54</v>
      </c>
      <c r="Z4318" t="s">
        <v>92</v>
      </c>
      <c r="AA4318" t="s">
        <v>83</v>
      </c>
      <c r="AB4318" t="s">
        <v>66</v>
      </c>
      <c r="AC4318" t="s">
        <v>93</v>
      </c>
      <c r="AD4318" t="s">
        <v>67</v>
      </c>
    </row>
    <row r="4319" spans="1:30" x14ac:dyDescent="0.3">
      <c r="A4319" t="s">
        <v>7841</v>
      </c>
      <c r="B4319" t="s">
        <v>7842</v>
      </c>
      <c r="C4319" t="s">
        <v>135</v>
      </c>
      <c r="D4319" t="s">
        <v>107</v>
      </c>
      <c r="E4319" t="s">
        <v>108</v>
      </c>
      <c r="F4319">
        <v>89</v>
      </c>
      <c r="G4319">
        <v>483.37</v>
      </c>
      <c r="H4319">
        <v>0.05</v>
      </c>
      <c r="I4319">
        <v>40868.93</v>
      </c>
      <c r="J4319">
        <v>23848.080000000002</v>
      </c>
      <c r="K4319">
        <v>8080.66</v>
      </c>
      <c r="L4319">
        <v>1579.79</v>
      </c>
      <c r="M4319">
        <v>1719.5</v>
      </c>
      <c r="N4319">
        <v>5640.9</v>
      </c>
      <c r="O4319">
        <v>13.8</v>
      </c>
      <c r="P4319" t="s">
        <v>35</v>
      </c>
      <c r="Q4319" t="s">
        <v>36</v>
      </c>
      <c r="R4319" t="s">
        <v>37</v>
      </c>
      <c r="S4319" t="s">
        <v>118</v>
      </c>
      <c r="T4319" t="s">
        <v>63</v>
      </c>
      <c r="U4319">
        <v>4</v>
      </c>
      <c r="V4319" s="1">
        <v>45624</v>
      </c>
      <c r="W4319" s="1">
        <v>45627</v>
      </c>
      <c r="X4319" s="1">
        <v>45645</v>
      </c>
      <c r="Y4319" t="s">
        <v>54</v>
      </c>
      <c r="Z4319" t="s">
        <v>92</v>
      </c>
      <c r="AA4319" t="s">
        <v>83</v>
      </c>
      <c r="AB4319" t="s">
        <v>43</v>
      </c>
      <c r="AC4319" t="s">
        <v>77</v>
      </c>
      <c r="AD4319" t="s">
        <v>58</v>
      </c>
    </row>
    <row r="4320" spans="1:30" x14ac:dyDescent="0.3">
      <c r="A4320" t="s">
        <v>7843</v>
      </c>
      <c r="B4320" t="s">
        <v>7844</v>
      </c>
      <c r="C4320" t="s">
        <v>135</v>
      </c>
      <c r="D4320" t="s">
        <v>71</v>
      </c>
      <c r="E4320" t="s">
        <v>72</v>
      </c>
      <c r="F4320">
        <v>1371</v>
      </c>
      <c r="G4320">
        <v>351.71</v>
      </c>
      <c r="H4320">
        <v>0.1</v>
      </c>
      <c r="I4320">
        <v>433974.97</v>
      </c>
      <c r="J4320">
        <v>248552.02</v>
      </c>
      <c r="K4320">
        <v>14837.97</v>
      </c>
      <c r="L4320">
        <v>354.71</v>
      </c>
      <c r="M4320">
        <v>50256.41</v>
      </c>
      <c r="N4320">
        <v>119973.86</v>
      </c>
      <c r="O4320">
        <v>27.65</v>
      </c>
      <c r="P4320" t="s">
        <v>35</v>
      </c>
      <c r="Q4320" t="s">
        <v>73</v>
      </c>
      <c r="R4320" t="s">
        <v>37</v>
      </c>
      <c r="S4320" t="s">
        <v>118</v>
      </c>
      <c r="T4320" t="s">
        <v>39</v>
      </c>
      <c r="U4320">
        <v>0</v>
      </c>
      <c r="V4320" s="1">
        <v>45302</v>
      </c>
      <c r="W4320" s="1">
        <v>45304</v>
      </c>
      <c r="X4320" s="1">
        <v>45317</v>
      </c>
      <c r="Y4320" t="s">
        <v>40</v>
      </c>
      <c r="Z4320" t="s">
        <v>64</v>
      </c>
      <c r="AA4320" t="s">
        <v>56</v>
      </c>
      <c r="AB4320" t="s">
        <v>66</v>
      </c>
      <c r="AC4320" t="s">
        <v>57</v>
      </c>
      <c r="AD4320" t="s">
        <v>58</v>
      </c>
    </row>
    <row r="4321" spans="1:30" x14ac:dyDescent="0.3">
      <c r="A4321" t="s">
        <v>7845</v>
      </c>
      <c r="B4321" t="s">
        <v>7846</v>
      </c>
      <c r="D4321" t="s">
        <v>140</v>
      </c>
      <c r="E4321" t="s">
        <v>49</v>
      </c>
      <c r="F4321">
        <v>822</v>
      </c>
      <c r="G4321">
        <v>51.68</v>
      </c>
      <c r="H4321">
        <v>0</v>
      </c>
      <c r="I4321">
        <v>42480.959999999999</v>
      </c>
      <c r="J4321">
        <v>25349.71</v>
      </c>
      <c r="K4321">
        <v>8407.6200000000008</v>
      </c>
      <c r="L4321">
        <v>294.85000000000002</v>
      </c>
      <c r="M4321">
        <v>1508.18</v>
      </c>
      <c r="N4321">
        <v>6920.6</v>
      </c>
      <c r="O4321">
        <v>16.29</v>
      </c>
      <c r="P4321" t="s">
        <v>35</v>
      </c>
      <c r="Q4321" t="s">
        <v>117</v>
      </c>
      <c r="R4321" t="s">
        <v>74</v>
      </c>
      <c r="S4321" t="s">
        <v>38</v>
      </c>
      <c r="T4321" t="s">
        <v>53</v>
      </c>
      <c r="U4321">
        <v>2</v>
      </c>
      <c r="V4321" s="1">
        <v>45551</v>
      </c>
      <c r="W4321" s="1">
        <v>45561</v>
      </c>
      <c r="X4321" s="1">
        <v>45589</v>
      </c>
      <c r="Y4321" t="s">
        <v>103</v>
      </c>
      <c r="Z4321" t="s">
        <v>104</v>
      </c>
      <c r="AA4321" t="s">
        <v>65</v>
      </c>
      <c r="AB4321" t="s">
        <v>43</v>
      </c>
      <c r="AC4321" t="s">
        <v>44</v>
      </c>
      <c r="AD4321" t="s">
        <v>58</v>
      </c>
    </row>
    <row r="4322" spans="1:30" x14ac:dyDescent="0.3">
      <c r="A4322" t="s">
        <v>7847</v>
      </c>
      <c r="B4322" t="s">
        <v>7848</v>
      </c>
      <c r="C4322" t="s">
        <v>80</v>
      </c>
      <c r="D4322" t="s">
        <v>88</v>
      </c>
      <c r="E4322" t="s">
        <v>89</v>
      </c>
      <c r="F4322">
        <v>432</v>
      </c>
      <c r="G4322">
        <v>471.44</v>
      </c>
      <c r="H4322">
        <v>0</v>
      </c>
      <c r="I4322">
        <v>203662.07999999999</v>
      </c>
      <c r="J4322">
        <v>111996.55</v>
      </c>
      <c r="K4322">
        <v>5200.6099999999997</v>
      </c>
      <c r="L4322">
        <v>2312.0100000000002</v>
      </c>
      <c r="M4322">
        <v>14079.02</v>
      </c>
      <c r="N4322">
        <v>70073.89</v>
      </c>
      <c r="O4322">
        <v>34.409999999999997</v>
      </c>
      <c r="P4322" t="s">
        <v>35</v>
      </c>
      <c r="Q4322" t="s">
        <v>90</v>
      </c>
      <c r="R4322" t="s">
        <v>51</v>
      </c>
      <c r="S4322" t="s">
        <v>91</v>
      </c>
      <c r="T4322" t="s">
        <v>63</v>
      </c>
      <c r="U4322">
        <v>0</v>
      </c>
      <c r="V4322" s="1">
        <v>45835</v>
      </c>
      <c r="W4322" s="1">
        <v>45841</v>
      </c>
      <c r="X4322" s="1">
        <v>45854</v>
      </c>
      <c r="Y4322" t="s">
        <v>81</v>
      </c>
      <c r="Z4322" t="s">
        <v>150</v>
      </c>
      <c r="AA4322" t="s">
        <v>42</v>
      </c>
      <c r="AB4322" t="s">
        <v>43</v>
      </c>
      <c r="AC4322" t="s">
        <v>77</v>
      </c>
      <c r="AD4322" t="s">
        <v>67</v>
      </c>
    </row>
    <row r="4323" spans="1:30" x14ac:dyDescent="0.3">
      <c r="A4323" t="s">
        <v>7849</v>
      </c>
      <c r="B4323" t="s">
        <v>7850</v>
      </c>
      <c r="C4323" t="s">
        <v>70</v>
      </c>
      <c r="D4323" t="s">
        <v>140</v>
      </c>
      <c r="E4323" t="s">
        <v>49</v>
      </c>
      <c r="F4323">
        <v>470</v>
      </c>
      <c r="G4323">
        <v>290.10000000000002</v>
      </c>
      <c r="H4323">
        <v>0</v>
      </c>
      <c r="I4323">
        <v>136347</v>
      </c>
      <c r="J4323">
        <v>73585.22</v>
      </c>
      <c r="K4323">
        <v>7243.36</v>
      </c>
      <c r="L4323">
        <v>169.89</v>
      </c>
      <c r="M4323">
        <v>10358.19</v>
      </c>
      <c r="N4323">
        <v>44990.34</v>
      </c>
      <c r="O4323">
        <v>33</v>
      </c>
      <c r="P4323" t="s">
        <v>35</v>
      </c>
      <c r="Q4323" t="s">
        <v>36</v>
      </c>
      <c r="R4323" t="s">
        <v>51</v>
      </c>
      <c r="S4323" t="s">
        <v>38</v>
      </c>
      <c r="T4323" t="s">
        <v>63</v>
      </c>
      <c r="U4323">
        <v>0</v>
      </c>
      <c r="V4323" s="1">
        <v>45336</v>
      </c>
      <c r="W4323" s="1">
        <v>45346</v>
      </c>
      <c r="X4323" s="1">
        <v>45355</v>
      </c>
      <c r="Y4323" t="s">
        <v>40</v>
      </c>
      <c r="Z4323" t="s">
        <v>147</v>
      </c>
      <c r="AA4323" t="s">
        <v>65</v>
      </c>
      <c r="AB4323" t="s">
        <v>76</v>
      </c>
      <c r="AC4323" t="s">
        <v>57</v>
      </c>
      <c r="AD4323" t="s">
        <v>67</v>
      </c>
    </row>
    <row r="4324" spans="1:30" x14ac:dyDescent="0.3">
      <c r="A4324" t="s">
        <v>7851</v>
      </c>
      <c r="B4324" t="s">
        <v>2892</v>
      </c>
      <c r="C4324" t="s">
        <v>32</v>
      </c>
      <c r="D4324" t="s">
        <v>61</v>
      </c>
      <c r="E4324" t="s">
        <v>62</v>
      </c>
      <c r="F4324">
        <v>1532</v>
      </c>
      <c r="G4324">
        <v>482.98</v>
      </c>
      <c r="H4324">
        <v>0.05</v>
      </c>
      <c r="I4324">
        <v>702929.09</v>
      </c>
      <c r="J4324">
        <v>360814.24</v>
      </c>
      <c r="K4324">
        <v>7946.25</v>
      </c>
      <c r="L4324">
        <v>2703.13</v>
      </c>
      <c r="M4324">
        <v>43567.07</v>
      </c>
      <c r="N4324">
        <v>287898.40000000002</v>
      </c>
      <c r="O4324">
        <v>40.96</v>
      </c>
      <c r="P4324" t="s">
        <v>35</v>
      </c>
      <c r="Q4324" t="s">
        <v>203</v>
      </c>
      <c r="R4324" t="s">
        <v>74</v>
      </c>
      <c r="S4324" t="s">
        <v>91</v>
      </c>
      <c r="T4324" t="s">
        <v>63</v>
      </c>
      <c r="U4324">
        <v>7</v>
      </c>
      <c r="V4324" s="1">
        <v>45631</v>
      </c>
      <c r="W4324" s="1">
        <v>45634</v>
      </c>
      <c r="X4324" s="1">
        <v>45659</v>
      </c>
      <c r="Y4324" t="s">
        <v>54</v>
      </c>
      <c r="Z4324" t="s">
        <v>55</v>
      </c>
      <c r="AA4324" t="s">
        <v>56</v>
      </c>
      <c r="AB4324" t="s">
        <v>76</v>
      </c>
      <c r="AC4324" t="s">
        <v>57</v>
      </c>
      <c r="AD4324" t="s">
        <v>58</v>
      </c>
    </row>
    <row r="4325" spans="1:30" x14ac:dyDescent="0.3">
      <c r="A4325" t="s">
        <v>7852</v>
      </c>
      <c r="B4325" t="s">
        <v>7853</v>
      </c>
      <c r="C4325" t="s">
        <v>32</v>
      </c>
      <c r="D4325" t="s">
        <v>71</v>
      </c>
      <c r="E4325" t="s">
        <v>72</v>
      </c>
      <c r="F4325">
        <v>866</v>
      </c>
      <c r="G4325">
        <v>182.96</v>
      </c>
      <c r="H4325">
        <v>0.05</v>
      </c>
      <c r="I4325">
        <v>150521.19</v>
      </c>
      <c r="J4325">
        <v>101923.65</v>
      </c>
      <c r="K4325">
        <v>7515.49</v>
      </c>
      <c r="L4325">
        <v>1023.05</v>
      </c>
      <c r="M4325">
        <v>14266.76</v>
      </c>
      <c r="N4325">
        <v>25792.240000000002</v>
      </c>
      <c r="O4325">
        <v>17.14</v>
      </c>
      <c r="P4325" t="s">
        <v>35</v>
      </c>
      <c r="Q4325" t="s">
        <v>73</v>
      </c>
      <c r="R4325" t="s">
        <v>51</v>
      </c>
      <c r="S4325" t="s">
        <v>38</v>
      </c>
      <c r="T4325" t="s">
        <v>63</v>
      </c>
      <c r="U4325">
        <v>15</v>
      </c>
      <c r="V4325" s="1">
        <v>45613</v>
      </c>
      <c r="W4325" s="1">
        <v>45619</v>
      </c>
      <c r="X4325" s="1">
        <v>45664</v>
      </c>
      <c r="Y4325" t="s">
        <v>54</v>
      </c>
      <c r="Z4325" t="s">
        <v>92</v>
      </c>
      <c r="AA4325" t="s">
        <v>83</v>
      </c>
      <c r="AB4325" t="s">
        <v>76</v>
      </c>
      <c r="AC4325" t="s">
        <v>123</v>
      </c>
      <c r="AD4325" t="s">
        <v>58</v>
      </c>
    </row>
    <row r="4326" spans="1:30" x14ac:dyDescent="0.3">
      <c r="A4326" t="s">
        <v>7854</v>
      </c>
      <c r="B4326" t="s">
        <v>7855</v>
      </c>
      <c r="C4326" t="s">
        <v>70</v>
      </c>
      <c r="D4326" t="s">
        <v>48</v>
      </c>
      <c r="E4326" t="s">
        <v>49</v>
      </c>
      <c r="F4326">
        <v>1662</v>
      </c>
      <c r="G4326">
        <v>114.17</v>
      </c>
      <c r="H4326">
        <v>0</v>
      </c>
      <c r="I4326">
        <v>189750.54</v>
      </c>
      <c r="J4326">
        <v>115573.51</v>
      </c>
      <c r="K4326">
        <v>14777.33</v>
      </c>
      <c r="L4326">
        <v>2080.17</v>
      </c>
      <c r="M4326">
        <v>21044.47</v>
      </c>
      <c r="N4326">
        <v>36275.06</v>
      </c>
      <c r="O4326">
        <v>19.12</v>
      </c>
      <c r="P4326" t="s">
        <v>35</v>
      </c>
      <c r="Q4326" t="s">
        <v>203</v>
      </c>
      <c r="R4326" t="s">
        <v>51</v>
      </c>
      <c r="S4326" t="s">
        <v>118</v>
      </c>
      <c r="T4326" t="s">
        <v>63</v>
      </c>
      <c r="U4326">
        <v>4</v>
      </c>
      <c r="V4326" s="1">
        <v>45864</v>
      </c>
      <c r="W4326" s="1">
        <v>45865</v>
      </c>
      <c r="X4326" s="1">
        <v>45876</v>
      </c>
      <c r="Y4326" t="s">
        <v>103</v>
      </c>
      <c r="Z4326" t="s">
        <v>119</v>
      </c>
      <c r="AA4326" t="s">
        <v>56</v>
      </c>
      <c r="AB4326" t="s">
        <v>66</v>
      </c>
      <c r="AC4326" t="s">
        <v>98</v>
      </c>
      <c r="AD4326" t="s">
        <v>45</v>
      </c>
    </row>
    <row r="4327" spans="1:30" x14ac:dyDescent="0.3">
      <c r="A4327" t="s">
        <v>7856</v>
      </c>
      <c r="B4327" t="s">
        <v>330</v>
      </c>
      <c r="C4327" t="s">
        <v>80</v>
      </c>
      <c r="D4327" t="s">
        <v>130</v>
      </c>
      <c r="E4327" t="s">
        <v>131</v>
      </c>
      <c r="F4327">
        <v>1413</v>
      </c>
      <c r="G4327">
        <v>481.86</v>
      </c>
      <c r="H4327">
        <v>0</v>
      </c>
      <c r="I4327">
        <v>680868.18</v>
      </c>
      <c r="J4327">
        <v>455000.1</v>
      </c>
      <c r="K4327">
        <v>14864.48</v>
      </c>
      <c r="L4327">
        <v>2035.17</v>
      </c>
      <c r="M4327">
        <v>35743.5</v>
      </c>
      <c r="N4327">
        <v>173224.93</v>
      </c>
      <c r="O4327">
        <v>25.44</v>
      </c>
      <c r="P4327" t="s">
        <v>35</v>
      </c>
      <c r="Q4327" t="s">
        <v>50</v>
      </c>
      <c r="R4327" t="s">
        <v>51</v>
      </c>
      <c r="S4327" t="s">
        <v>38</v>
      </c>
      <c r="T4327" t="s">
        <v>112</v>
      </c>
      <c r="U4327">
        <v>0</v>
      </c>
      <c r="V4327" s="1">
        <v>45539</v>
      </c>
      <c r="W4327" s="1">
        <v>45549</v>
      </c>
      <c r="X4327" s="1">
        <v>45564</v>
      </c>
      <c r="Y4327" t="s">
        <v>103</v>
      </c>
      <c r="Z4327" t="s">
        <v>104</v>
      </c>
      <c r="AA4327" t="s">
        <v>42</v>
      </c>
      <c r="AB4327" t="s">
        <v>66</v>
      </c>
      <c r="AC4327" t="s">
        <v>123</v>
      </c>
      <c r="AD4327" t="s">
        <v>67</v>
      </c>
    </row>
    <row r="4328" spans="1:30" x14ac:dyDescent="0.3">
      <c r="A4328" t="s">
        <v>7857</v>
      </c>
      <c r="B4328" t="s">
        <v>7858</v>
      </c>
      <c r="C4328" t="s">
        <v>135</v>
      </c>
      <c r="D4328" t="s">
        <v>101</v>
      </c>
      <c r="E4328" t="s">
        <v>102</v>
      </c>
      <c r="F4328">
        <v>1469</v>
      </c>
      <c r="G4328">
        <v>362.54</v>
      </c>
      <c r="H4328">
        <v>0.1</v>
      </c>
      <c r="I4328">
        <v>479314.13</v>
      </c>
      <c r="J4328">
        <v>352569.73</v>
      </c>
      <c r="K4328">
        <v>10803.54</v>
      </c>
      <c r="L4328">
        <v>346.84</v>
      </c>
      <c r="M4328">
        <v>49838.29</v>
      </c>
      <c r="N4328">
        <v>65755.73</v>
      </c>
      <c r="O4328">
        <v>13.72</v>
      </c>
      <c r="P4328" t="s">
        <v>35</v>
      </c>
      <c r="Q4328" t="s">
        <v>132</v>
      </c>
      <c r="R4328" t="s">
        <v>74</v>
      </c>
      <c r="S4328" t="s">
        <v>97</v>
      </c>
      <c r="T4328" t="s">
        <v>39</v>
      </c>
      <c r="U4328">
        <v>4</v>
      </c>
      <c r="V4328" s="1">
        <v>45378</v>
      </c>
      <c r="W4328" s="1">
        <v>45388</v>
      </c>
      <c r="X4328" s="1">
        <v>45415</v>
      </c>
      <c r="Y4328" t="s">
        <v>40</v>
      </c>
      <c r="Z4328" t="s">
        <v>41</v>
      </c>
      <c r="AA4328" t="s">
        <v>56</v>
      </c>
      <c r="AB4328" t="s">
        <v>76</v>
      </c>
      <c r="AC4328" t="s">
        <v>77</v>
      </c>
      <c r="AD4328" t="s">
        <v>45</v>
      </c>
    </row>
    <row r="4329" spans="1:30" x14ac:dyDescent="0.3">
      <c r="A4329" t="s">
        <v>7859</v>
      </c>
      <c r="B4329" t="s">
        <v>7860</v>
      </c>
      <c r="C4329" t="s">
        <v>135</v>
      </c>
      <c r="D4329" t="s">
        <v>140</v>
      </c>
      <c r="E4329" t="s">
        <v>49</v>
      </c>
      <c r="F4329">
        <v>892</v>
      </c>
      <c r="G4329">
        <v>25.34</v>
      </c>
      <c r="H4329">
        <v>0</v>
      </c>
      <c r="I4329">
        <v>22603.279999999999</v>
      </c>
      <c r="J4329">
        <v>12712.98</v>
      </c>
      <c r="K4329">
        <v>8469.36</v>
      </c>
      <c r="L4329">
        <v>643.73</v>
      </c>
      <c r="M4329">
        <v>1955.68</v>
      </c>
      <c r="N4329">
        <v>-1178.47</v>
      </c>
      <c r="O4329">
        <v>-5.21</v>
      </c>
      <c r="P4329" t="s">
        <v>35</v>
      </c>
      <c r="Q4329" t="s">
        <v>117</v>
      </c>
      <c r="R4329" t="s">
        <v>51</v>
      </c>
      <c r="S4329" t="s">
        <v>91</v>
      </c>
      <c r="T4329" t="s">
        <v>53</v>
      </c>
      <c r="U4329">
        <v>7</v>
      </c>
      <c r="V4329" s="1">
        <v>45497</v>
      </c>
      <c r="W4329" s="1">
        <v>45502</v>
      </c>
      <c r="X4329" s="1">
        <v>45530</v>
      </c>
      <c r="Y4329" t="s">
        <v>103</v>
      </c>
      <c r="Z4329" t="s">
        <v>119</v>
      </c>
      <c r="AA4329" t="s">
        <v>42</v>
      </c>
      <c r="AB4329" t="s">
        <v>66</v>
      </c>
      <c r="AC4329" t="s">
        <v>77</v>
      </c>
      <c r="AD4329" t="s">
        <v>58</v>
      </c>
    </row>
    <row r="4330" spans="1:30" x14ac:dyDescent="0.3">
      <c r="A4330" t="s">
        <v>7861</v>
      </c>
      <c r="B4330" t="s">
        <v>7862</v>
      </c>
      <c r="C4330" t="s">
        <v>80</v>
      </c>
      <c r="D4330" t="s">
        <v>107</v>
      </c>
      <c r="E4330" t="s">
        <v>108</v>
      </c>
      <c r="F4330">
        <v>1701</v>
      </c>
      <c r="G4330">
        <v>174.32</v>
      </c>
      <c r="H4330">
        <v>0</v>
      </c>
      <c r="I4330">
        <v>296518.32</v>
      </c>
      <c r="J4330">
        <v>153403.01</v>
      </c>
      <c r="K4330">
        <v>10514.88</v>
      </c>
      <c r="L4330">
        <v>938.85</v>
      </c>
      <c r="M4330">
        <v>17687</v>
      </c>
      <c r="N4330">
        <v>113974.58</v>
      </c>
      <c r="O4330">
        <v>38.44</v>
      </c>
      <c r="P4330" t="s">
        <v>35</v>
      </c>
      <c r="Q4330" t="s">
        <v>132</v>
      </c>
      <c r="R4330" t="s">
        <v>51</v>
      </c>
      <c r="S4330" t="s">
        <v>91</v>
      </c>
      <c r="T4330" t="s">
        <v>112</v>
      </c>
      <c r="U4330">
        <v>0</v>
      </c>
      <c r="V4330" s="1">
        <v>45781</v>
      </c>
      <c r="W4330" s="1">
        <v>45790</v>
      </c>
      <c r="X4330" s="1">
        <v>45810</v>
      </c>
      <c r="Y4330" t="s">
        <v>81</v>
      </c>
      <c r="Z4330" t="s">
        <v>82</v>
      </c>
      <c r="AA4330" t="s">
        <v>65</v>
      </c>
      <c r="AB4330" t="s">
        <v>76</v>
      </c>
      <c r="AC4330" t="s">
        <v>57</v>
      </c>
      <c r="AD4330" t="s">
        <v>58</v>
      </c>
    </row>
    <row r="4331" spans="1:30" x14ac:dyDescent="0.3">
      <c r="A4331" t="s">
        <v>7863</v>
      </c>
      <c r="B4331" t="s">
        <v>7755</v>
      </c>
      <c r="C4331" t="s">
        <v>87</v>
      </c>
      <c r="D4331" t="s">
        <v>48</v>
      </c>
      <c r="E4331" t="s">
        <v>49</v>
      </c>
      <c r="F4331">
        <v>1041</v>
      </c>
      <c r="G4331">
        <v>119.91</v>
      </c>
      <c r="H4331">
        <v>0.1</v>
      </c>
      <c r="I4331">
        <v>112343.67999999999</v>
      </c>
      <c r="J4331">
        <v>75787.14</v>
      </c>
      <c r="K4331">
        <v>10482.700000000001</v>
      </c>
      <c r="L4331">
        <v>2958.96</v>
      </c>
      <c r="M4331">
        <v>7480.86</v>
      </c>
      <c r="N4331">
        <v>15634.02</v>
      </c>
      <c r="O4331">
        <v>13.92</v>
      </c>
      <c r="P4331" t="s">
        <v>35</v>
      </c>
      <c r="Q4331" t="s">
        <v>111</v>
      </c>
      <c r="R4331" t="s">
        <v>51</v>
      </c>
      <c r="S4331" t="s">
        <v>97</v>
      </c>
      <c r="T4331" t="s">
        <v>112</v>
      </c>
      <c r="U4331">
        <v>10</v>
      </c>
      <c r="V4331" s="1">
        <v>45606</v>
      </c>
      <c r="W4331" s="1">
        <v>45609</v>
      </c>
      <c r="X4331" s="1">
        <v>45634</v>
      </c>
      <c r="Y4331" t="s">
        <v>54</v>
      </c>
      <c r="Z4331" t="s">
        <v>92</v>
      </c>
      <c r="AA4331" t="s">
        <v>42</v>
      </c>
      <c r="AB4331" t="s">
        <v>76</v>
      </c>
      <c r="AC4331" t="s">
        <v>123</v>
      </c>
      <c r="AD4331" t="s">
        <v>67</v>
      </c>
    </row>
    <row r="4332" spans="1:30" x14ac:dyDescent="0.3">
      <c r="A4332" t="s">
        <v>7864</v>
      </c>
      <c r="B4332" t="s">
        <v>7865</v>
      </c>
      <c r="C4332" t="s">
        <v>80</v>
      </c>
      <c r="D4332" t="s">
        <v>33</v>
      </c>
      <c r="E4332" t="s">
        <v>34</v>
      </c>
      <c r="F4332">
        <v>1428</v>
      </c>
      <c r="G4332">
        <v>454.09</v>
      </c>
      <c r="H4332">
        <v>0</v>
      </c>
      <c r="I4332">
        <v>648440.52</v>
      </c>
      <c r="J4332">
        <v>462048.55</v>
      </c>
      <c r="K4332">
        <v>3201.45</v>
      </c>
      <c r="L4332">
        <v>266.24</v>
      </c>
      <c r="M4332">
        <v>61722.33</v>
      </c>
      <c r="N4332">
        <v>121201.95</v>
      </c>
      <c r="O4332">
        <v>18.690000000000001</v>
      </c>
      <c r="P4332" t="s">
        <v>35</v>
      </c>
      <c r="Q4332" t="s">
        <v>193</v>
      </c>
      <c r="R4332" t="s">
        <v>37</v>
      </c>
      <c r="S4332" t="s">
        <v>97</v>
      </c>
      <c r="T4332" t="s">
        <v>53</v>
      </c>
      <c r="U4332">
        <v>2</v>
      </c>
      <c r="V4332" s="1">
        <v>45363</v>
      </c>
      <c r="W4332" s="1">
        <v>45372</v>
      </c>
      <c r="X4332" s="1">
        <v>45402</v>
      </c>
      <c r="Y4332" t="s">
        <v>40</v>
      </c>
      <c r="Z4332" t="s">
        <v>41</v>
      </c>
      <c r="AA4332" t="s">
        <v>83</v>
      </c>
      <c r="AB4332" t="s">
        <v>76</v>
      </c>
      <c r="AC4332" t="s">
        <v>98</v>
      </c>
      <c r="AD4332" t="s">
        <v>58</v>
      </c>
    </row>
    <row r="4333" spans="1:30" x14ac:dyDescent="0.3">
      <c r="A4333" t="s">
        <v>7866</v>
      </c>
      <c r="B4333" t="s">
        <v>7867</v>
      </c>
      <c r="C4333" t="s">
        <v>87</v>
      </c>
      <c r="D4333" t="s">
        <v>61</v>
      </c>
      <c r="E4333" t="s">
        <v>62</v>
      </c>
      <c r="F4333">
        <v>1104</v>
      </c>
      <c r="G4333">
        <v>314.68</v>
      </c>
      <c r="H4333">
        <v>0.05</v>
      </c>
      <c r="I4333">
        <v>330036.38</v>
      </c>
      <c r="J4333">
        <v>173051.25</v>
      </c>
      <c r="K4333">
        <v>12715.42</v>
      </c>
      <c r="L4333">
        <v>802.97</v>
      </c>
      <c r="M4333">
        <v>26129.31</v>
      </c>
      <c r="N4333">
        <v>117337.43</v>
      </c>
      <c r="O4333">
        <v>35.549999999999997</v>
      </c>
      <c r="P4333" t="s">
        <v>35</v>
      </c>
      <c r="Q4333" t="s">
        <v>50</v>
      </c>
      <c r="R4333" t="s">
        <v>74</v>
      </c>
      <c r="S4333" t="s">
        <v>118</v>
      </c>
      <c r="T4333" t="s">
        <v>112</v>
      </c>
      <c r="U4333">
        <v>10</v>
      </c>
      <c r="V4333" s="1">
        <v>45726</v>
      </c>
      <c r="W4333" s="1">
        <v>45730</v>
      </c>
      <c r="X4333" s="1">
        <v>45763</v>
      </c>
      <c r="Y4333" t="s">
        <v>40</v>
      </c>
      <c r="Z4333" t="s">
        <v>41</v>
      </c>
      <c r="AA4333" t="s">
        <v>65</v>
      </c>
      <c r="AB4333" t="s">
        <v>76</v>
      </c>
      <c r="AC4333" t="s">
        <v>123</v>
      </c>
      <c r="AD4333" t="s">
        <v>67</v>
      </c>
    </row>
    <row r="4334" spans="1:30" x14ac:dyDescent="0.3">
      <c r="A4334" t="s">
        <v>7868</v>
      </c>
      <c r="B4334" t="s">
        <v>7869</v>
      </c>
      <c r="C4334" t="s">
        <v>70</v>
      </c>
      <c r="D4334" t="s">
        <v>130</v>
      </c>
      <c r="E4334" t="s">
        <v>131</v>
      </c>
      <c r="F4334">
        <v>731</v>
      </c>
      <c r="G4334">
        <v>117.17</v>
      </c>
      <c r="H4334">
        <v>0.05</v>
      </c>
      <c r="I4334">
        <v>81368.710000000006</v>
      </c>
      <c r="J4334">
        <v>39835.24</v>
      </c>
      <c r="K4334">
        <v>13794.75</v>
      </c>
      <c r="L4334">
        <v>1902.18</v>
      </c>
      <c r="M4334">
        <v>8608.49</v>
      </c>
      <c r="N4334">
        <v>17228.05</v>
      </c>
      <c r="O4334">
        <v>21.17</v>
      </c>
      <c r="P4334" t="s">
        <v>35</v>
      </c>
      <c r="Q4334" t="s">
        <v>73</v>
      </c>
      <c r="R4334" t="s">
        <v>37</v>
      </c>
      <c r="S4334" t="s">
        <v>52</v>
      </c>
      <c r="T4334" t="s">
        <v>63</v>
      </c>
      <c r="U4334">
        <v>0</v>
      </c>
      <c r="V4334" s="1">
        <v>45292</v>
      </c>
      <c r="W4334" s="1">
        <v>45295</v>
      </c>
      <c r="X4334" s="1">
        <v>45307</v>
      </c>
      <c r="Y4334" t="s">
        <v>40</v>
      </c>
      <c r="Z4334" t="s">
        <v>64</v>
      </c>
      <c r="AA4334" t="s">
        <v>56</v>
      </c>
      <c r="AB4334" t="s">
        <v>43</v>
      </c>
      <c r="AC4334" t="s">
        <v>93</v>
      </c>
      <c r="AD4334" t="s">
        <v>58</v>
      </c>
    </row>
    <row r="4335" spans="1:30" x14ac:dyDescent="0.3">
      <c r="A4335" t="s">
        <v>7870</v>
      </c>
      <c r="B4335" t="s">
        <v>7871</v>
      </c>
      <c r="C4335" t="s">
        <v>80</v>
      </c>
      <c r="D4335" t="s">
        <v>33</v>
      </c>
      <c r="E4335" t="s">
        <v>34</v>
      </c>
      <c r="F4335">
        <v>1177</v>
      </c>
      <c r="G4335">
        <v>54.34</v>
      </c>
      <c r="H4335">
        <v>0</v>
      </c>
      <c r="I4335">
        <v>63958.18</v>
      </c>
      <c r="J4335">
        <v>47326.12</v>
      </c>
      <c r="K4335">
        <v>2806.89</v>
      </c>
      <c r="L4335">
        <v>460.71</v>
      </c>
      <c r="M4335">
        <v>1599.52</v>
      </c>
      <c r="N4335">
        <v>11764.94</v>
      </c>
      <c r="O4335">
        <v>18.39</v>
      </c>
      <c r="P4335" t="s">
        <v>35</v>
      </c>
      <c r="Q4335" t="s">
        <v>122</v>
      </c>
      <c r="R4335" t="s">
        <v>51</v>
      </c>
      <c r="S4335" t="s">
        <v>91</v>
      </c>
      <c r="T4335" t="s">
        <v>112</v>
      </c>
      <c r="U4335">
        <v>7</v>
      </c>
      <c r="V4335" s="1">
        <v>45353</v>
      </c>
      <c r="W4335" s="1">
        <v>45356</v>
      </c>
      <c r="X4335" s="1">
        <v>45375</v>
      </c>
      <c r="Y4335" t="s">
        <v>40</v>
      </c>
      <c r="Z4335" t="s">
        <v>41</v>
      </c>
      <c r="AA4335" t="s">
        <v>83</v>
      </c>
      <c r="AB4335" t="s">
        <v>43</v>
      </c>
      <c r="AC4335" t="s">
        <v>57</v>
      </c>
      <c r="AD4335" t="s">
        <v>45</v>
      </c>
    </row>
    <row r="4336" spans="1:30" x14ac:dyDescent="0.3">
      <c r="A4336" t="s">
        <v>7872</v>
      </c>
      <c r="B4336" t="s">
        <v>7873</v>
      </c>
      <c r="C4336" t="s">
        <v>87</v>
      </c>
      <c r="D4336" t="s">
        <v>71</v>
      </c>
      <c r="E4336" t="s">
        <v>72</v>
      </c>
      <c r="F4336">
        <v>1315</v>
      </c>
      <c r="G4336">
        <v>138.16999999999999</v>
      </c>
      <c r="H4336">
        <v>0.15</v>
      </c>
      <c r="I4336">
        <v>154439.51999999999</v>
      </c>
      <c r="J4336">
        <v>101758.27</v>
      </c>
      <c r="K4336">
        <v>6235.02</v>
      </c>
      <c r="L4336">
        <v>854.07</v>
      </c>
      <c r="M4336">
        <v>8546.82</v>
      </c>
      <c r="N4336">
        <v>37045.339999999997</v>
      </c>
      <c r="O4336">
        <v>23.99</v>
      </c>
      <c r="P4336" t="s">
        <v>35</v>
      </c>
      <c r="Q4336" t="s">
        <v>203</v>
      </c>
      <c r="R4336" t="s">
        <v>51</v>
      </c>
      <c r="S4336" t="s">
        <v>91</v>
      </c>
      <c r="T4336" t="s">
        <v>112</v>
      </c>
      <c r="U4336">
        <v>0</v>
      </c>
      <c r="V4336" s="1">
        <v>45463</v>
      </c>
      <c r="W4336" s="1">
        <v>45465</v>
      </c>
      <c r="X4336" s="1">
        <v>45487</v>
      </c>
      <c r="Y4336" t="s">
        <v>81</v>
      </c>
      <c r="Z4336" t="s">
        <v>150</v>
      </c>
      <c r="AA4336" t="s">
        <v>42</v>
      </c>
      <c r="AB4336" t="s">
        <v>66</v>
      </c>
      <c r="AC4336" t="s">
        <v>93</v>
      </c>
      <c r="AD4336" t="s">
        <v>67</v>
      </c>
    </row>
    <row r="4337" spans="1:30" x14ac:dyDescent="0.3">
      <c r="A4337" t="s">
        <v>7874</v>
      </c>
      <c r="B4337" t="s">
        <v>4746</v>
      </c>
      <c r="C4337" t="s">
        <v>70</v>
      </c>
      <c r="D4337" t="s">
        <v>33</v>
      </c>
      <c r="E4337" t="s">
        <v>34</v>
      </c>
      <c r="F4337">
        <v>1099</v>
      </c>
      <c r="G4337">
        <v>126.67</v>
      </c>
      <c r="H4337">
        <v>0.1</v>
      </c>
      <c r="I4337">
        <v>125289.3</v>
      </c>
      <c r="J4337">
        <v>93956.25</v>
      </c>
      <c r="K4337">
        <v>1005.76</v>
      </c>
      <c r="L4337">
        <v>2013.59</v>
      </c>
      <c r="M4337">
        <v>14081.09</v>
      </c>
      <c r="N4337">
        <v>14232.61</v>
      </c>
      <c r="O4337">
        <v>11.36</v>
      </c>
      <c r="P4337" t="s">
        <v>35</v>
      </c>
      <c r="Q4337" t="s">
        <v>117</v>
      </c>
      <c r="R4337" t="s">
        <v>37</v>
      </c>
      <c r="S4337" t="s">
        <v>38</v>
      </c>
      <c r="T4337" t="s">
        <v>39</v>
      </c>
      <c r="U4337">
        <v>4</v>
      </c>
      <c r="V4337" s="1">
        <v>45401</v>
      </c>
      <c r="W4337" s="1">
        <v>45402</v>
      </c>
      <c r="X4337" s="1">
        <v>45421</v>
      </c>
      <c r="Y4337" t="s">
        <v>81</v>
      </c>
      <c r="Z4337" t="s">
        <v>165</v>
      </c>
      <c r="AA4337" t="s">
        <v>42</v>
      </c>
      <c r="AB4337" t="s">
        <v>66</v>
      </c>
      <c r="AC4337" t="s">
        <v>98</v>
      </c>
      <c r="AD4337" t="s">
        <v>58</v>
      </c>
    </row>
    <row r="4338" spans="1:30" x14ac:dyDescent="0.3">
      <c r="A4338" t="s">
        <v>7875</v>
      </c>
      <c r="B4338" t="s">
        <v>748</v>
      </c>
      <c r="C4338" t="s">
        <v>135</v>
      </c>
      <c r="D4338" t="s">
        <v>61</v>
      </c>
      <c r="E4338" t="s">
        <v>62</v>
      </c>
      <c r="F4338">
        <v>596</v>
      </c>
      <c r="G4338">
        <v>122.64</v>
      </c>
      <c r="H4338">
        <v>0</v>
      </c>
      <c r="I4338">
        <v>73093.440000000002</v>
      </c>
      <c r="J4338">
        <v>49143.519999999997</v>
      </c>
      <c r="K4338">
        <v>12969.76</v>
      </c>
      <c r="L4338">
        <v>466.19</v>
      </c>
      <c r="M4338">
        <v>3419.12</v>
      </c>
      <c r="N4338">
        <v>7094.85</v>
      </c>
      <c r="O4338">
        <v>9.7100000000000009</v>
      </c>
      <c r="P4338" t="s">
        <v>35</v>
      </c>
      <c r="Q4338" t="s">
        <v>111</v>
      </c>
      <c r="R4338" t="s">
        <v>51</v>
      </c>
      <c r="S4338" t="s">
        <v>97</v>
      </c>
      <c r="T4338" t="s">
        <v>112</v>
      </c>
      <c r="U4338">
        <v>4</v>
      </c>
      <c r="V4338" s="1">
        <v>45624</v>
      </c>
      <c r="W4338" s="1">
        <v>45625</v>
      </c>
      <c r="X4338" s="1">
        <v>45650</v>
      </c>
      <c r="Y4338" t="s">
        <v>54</v>
      </c>
      <c r="Z4338" t="s">
        <v>92</v>
      </c>
      <c r="AA4338" t="s">
        <v>42</v>
      </c>
      <c r="AB4338" t="s">
        <v>76</v>
      </c>
      <c r="AC4338" t="s">
        <v>93</v>
      </c>
      <c r="AD4338" t="s">
        <v>67</v>
      </c>
    </row>
    <row r="4339" spans="1:30" x14ac:dyDescent="0.3">
      <c r="A4339" t="s">
        <v>7876</v>
      </c>
      <c r="B4339" t="s">
        <v>7877</v>
      </c>
      <c r="C4339" t="s">
        <v>80</v>
      </c>
      <c r="D4339" t="s">
        <v>140</v>
      </c>
      <c r="E4339" t="s">
        <v>49</v>
      </c>
      <c r="F4339">
        <v>396</v>
      </c>
      <c r="G4339">
        <v>489.03</v>
      </c>
      <c r="H4339">
        <v>0.05</v>
      </c>
      <c r="I4339">
        <v>183973.09</v>
      </c>
      <c r="J4339">
        <v>98193.61</v>
      </c>
      <c r="K4339">
        <v>3729.13</v>
      </c>
      <c r="L4339">
        <v>2728.33</v>
      </c>
      <c r="M4339">
        <v>6093.72</v>
      </c>
      <c r="N4339">
        <v>73228.3</v>
      </c>
      <c r="O4339">
        <v>39.799999999999997</v>
      </c>
      <c r="P4339" t="s">
        <v>35</v>
      </c>
      <c r="Q4339" t="s">
        <v>111</v>
      </c>
      <c r="R4339" t="s">
        <v>51</v>
      </c>
      <c r="S4339" t="s">
        <v>91</v>
      </c>
      <c r="T4339" t="s">
        <v>112</v>
      </c>
      <c r="U4339">
        <v>2</v>
      </c>
      <c r="V4339" s="1">
        <v>45752</v>
      </c>
      <c r="W4339" s="1">
        <v>45760</v>
      </c>
      <c r="X4339" s="1">
        <v>45767</v>
      </c>
      <c r="Y4339" t="s">
        <v>81</v>
      </c>
      <c r="Z4339" t="s">
        <v>165</v>
      </c>
      <c r="AA4339" t="s">
        <v>65</v>
      </c>
      <c r="AB4339" t="s">
        <v>43</v>
      </c>
      <c r="AC4339" t="s">
        <v>93</v>
      </c>
      <c r="AD4339" t="s">
        <v>58</v>
      </c>
    </row>
    <row r="4340" spans="1:30" x14ac:dyDescent="0.3">
      <c r="A4340" t="s">
        <v>7878</v>
      </c>
      <c r="B4340" t="s">
        <v>7879</v>
      </c>
      <c r="C4340" t="s">
        <v>70</v>
      </c>
      <c r="D4340" t="s">
        <v>48</v>
      </c>
      <c r="E4340" t="s">
        <v>49</v>
      </c>
      <c r="F4340">
        <v>166</v>
      </c>
      <c r="G4340">
        <v>205.63</v>
      </c>
      <c r="H4340">
        <v>0.1</v>
      </c>
      <c r="I4340">
        <v>30721.119999999999</v>
      </c>
      <c r="J4340">
        <v>15308.28</v>
      </c>
      <c r="K4340">
        <v>5467.68</v>
      </c>
      <c r="L4340">
        <v>1474.06</v>
      </c>
      <c r="M4340">
        <v>2473.0500000000002</v>
      </c>
      <c r="N4340">
        <v>5998.05</v>
      </c>
      <c r="O4340">
        <v>19.52</v>
      </c>
      <c r="P4340" t="s">
        <v>35</v>
      </c>
      <c r="Q4340" t="s">
        <v>117</v>
      </c>
      <c r="R4340" t="s">
        <v>37</v>
      </c>
      <c r="S4340" t="s">
        <v>97</v>
      </c>
      <c r="T4340" t="s">
        <v>112</v>
      </c>
      <c r="U4340">
        <v>10</v>
      </c>
      <c r="V4340" s="1">
        <v>45741</v>
      </c>
      <c r="W4340" s="1">
        <v>45744</v>
      </c>
      <c r="X4340" s="1">
        <v>45764</v>
      </c>
      <c r="Y4340" t="s">
        <v>40</v>
      </c>
      <c r="Z4340" t="s">
        <v>41</v>
      </c>
      <c r="AA4340" t="s">
        <v>42</v>
      </c>
      <c r="AB4340" t="s">
        <v>66</v>
      </c>
      <c r="AC4340" t="s">
        <v>93</v>
      </c>
      <c r="AD4340" t="s">
        <v>45</v>
      </c>
    </row>
    <row r="4341" spans="1:30" x14ac:dyDescent="0.3">
      <c r="A4341" t="s">
        <v>7880</v>
      </c>
      <c r="B4341" t="s">
        <v>7881</v>
      </c>
      <c r="C4341" t="s">
        <v>32</v>
      </c>
      <c r="D4341" t="s">
        <v>33</v>
      </c>
      <c r="E4341" t="s">
        <v>34</v>
      </c>
      <c r="F4341">
        <v>1176</v>
      </c>
      <c r="G4341">
        <v>86.01</v>
      </c>
      <c r="H4341">
        <v>0.1</v>
      </c>
      <c r="I4341">
        <v>91032.98</v>
      </c>
      <c r="J4341">
        <v>49789.52</v>
      </c>
      <c r="K4341">
        <v>14278.6</v>
      </c>
      <c r="L4341">
        <v>1151.05</v>
      </c>
      <c r="M4341">
        <v>8328.57</v>
      </c>
      <c r="N4341">
        <v>17485.240000000002</v>
      </c>
      <c r="O4341">
        <v>19.21</v>
      </c>
      <c r="P4341" t="s">
        <v>35</v>
      </c>
      <c r="Q4341" t="s">
        <v>122</v>
      </c>
      <c r="R4341" t="s">
        <v>74</v>
      </c>
      <c r="S4341" t="s">
        <v>97</v>
      </c>
      <c r="T4341" t="s">
        <v>112</v>
      </c>
      <c r="U4341">
        <v>4</v>
      </c>
      <c r="V4341" s="1">
        <v>45746</v>
      </c>
      <c r="W4341" s="1">
        <v>45749</v>
      </c>
      <c r="X4341" s="1">
        <v>45782</v>
      </c>
      <c r="Y4341" t="s">
        <v>40</v>
      </c>
      <c r="Z4341" t="s">
        <v>41</v>
      </c>
      <c r="AA4341" t="s">
        <v>56</v>
      </c>
      <c r="AB4341" t="s">
        <v>76</v>
      </c>
      <c r="AC4341" t="s">
        <v>93</v>
      </c>
      <c r="AD4341" t="s">
        <v>58</v>
      </c>
    </row>
    <row r="4342" spans="1:30" x14ac:dyDescent="0.3">
      <c r="A4342" t="s">
        <v>7882</v>
      </c>
      <c r="B4342" t="s">
        <v>7883</v>
      </c>
      <c r="C4342" t="s">
        <v>135</v>
      </c>
      <c r="D4342" t="s">
        <v>61</v>
      </c>
      <c r="E4342" t="s">
        <v>62</v>
      </c>
      <c r="F4342">
        <v>1997</v>
      </c>
      <c r="G4342">
        <v>37.950000000000003</v>
      </c>
      <c r="H4342">
        <v>0.15</v>
      </c>
      <c r="I4342">
        <v>64418.23</v>
      </c>
      <c r="J4342">
        <v>30320.55</v>
      </c>
      <c r="K4342">
        <v>8094.12</v>
      </c>
      <c r="L4342">
        <v>1088.01</v>
      </c>
      <c r="M4342">
        <v>3318.66</v>
      </c>
      <c r="N4342">
        <v>21596.89</v>
      </c>
      <c r="O4342">
        <v>33.53</v>
      </c>
      <c r="P4342" t="s">
        <v>35</v>
      </c>
      <c r="Q4342" t="s">
        <v>117</v>
      </c>
      <c r="R4342" t="s">
        <v>37</v>
      </c>
      <c r="S4342" t="s">
        <v>91</v>
      </c>
      <c r="T4342" t="s">
        <v>53</v>
      </c>
      <c r="U4342">
        <v>15</v>
      </c>
      <c r="V4342" s="1">
        <v>45460</v>
      </c>
      <c r="W4342" s="1">
        <v>45463</v>
      </c>
      <c r="X4342" s="1">
        <v>45501</v>
      </c>
      <c r="Y4342" t="s">
        <v>81</v>
      </c>
      <c r="Z4342" t="s">
        <v>150</v>
      </c>
      <c r="AA4342" t="s">
        <v>65</v>
      </c>
      <c r="AB4342" t="s">
        <v>66</v>
      </c>
      <c r="AC4342" t="s">
        <v>57</v>
      </c>
      <c r="AD4342" t="s">
        <v>67</v>
      </c>
    </row>
    <row r="4343" spans="1:30" x14ac:dyDescent="0.3">
      <c r="A4343" t="s">
        <v>7884</v>
      </c>
      <c r="B4343" t="s">
        <v>7823</v>
      </c>
      <c r="C4343" t="s">
        <v>32</v>
      </c>
      <c r="D4343" t="s">
        <v>88</v>
      </c>
      <c r="E4343" t="s">
        <v>89</v>
      </c>
      <c r="F4343">
        <v>587</v>
      </c>
      <c r="G4343">
        <v>314.16000000000003</v>
      </c>
      <c r="H4343">
        <v>0.15</v>
      </c>
      <c r="I4343">
        <v>156750.13</v>
      </c>
      <c r="J4343">
        <v>92283.43</v>
      </c>
      <c r="K4343">
        <v>1335.6</v>
      </c>
      <c r="L4343">
        <v>2505.59</v>
      </c>
      <c r="M4343">
        <v>10827.39</v>
      </c>
      <c r="N4343">
        <v>49798.12</v>
      </c>
      <c r="O4343">
        <v>31.77</v>
      </c>
      <c r="P4343" t="s">
        <v>35</v>
      </c>
      <c r="Q4343" t="s">
        <v>132</v>
      </c>
      <c r="R4343" t="s">
        <v>74</v>
      </c>
      <c r="S4343" t="s">
        <v>52</v>
      </c>
      <c r="T4343" t="s">
        <v>39</v>
      </c>
      <c r="U4343">
        <v>2</v>
      </c>
      <c r="V4343" s="1">
        <v>45810</v>
      </c>
      <c r="W4343" s="1">
        <v>45820</v>
      </c>
      <c r="X4343" s="1">
        <v>45847</v>
      </c>
      <c r="Y4343" t="s">
        <v>81</v>
      </c>
      <c r="Z4343" t="s">
        <v>150</v>
      </c>
      <c r="AA4343" t="s">
        <v>65</v>
      </c>
      <c r="AB4343" t="s">
        <v>76</v>
      </c>
      <c r="AC4343" t="s">
        <v>93</v>
      </c>
      <c r="AD4343" t="s">
        <v>58</v>
      </c>
    </row>
    <row r="4344" spans="1:30" x14ac:dyDescent="0.3">
      <c r="A4344" t="s">
        <v>7885</v>
      </c>
      <c r="B4344" t="s">
        <v>3723</v>
      </c>
      <c r="C4344" t="s">
        <v>32</v>
      </c>
      <c r="D4344" t="s">
        <v>33</v>
      </c>
      <c r="E4344" t="s">
        <v>34</v>
      </c>
      <c r="F4344">
        <v>528</v>
      </c>
      <c r="G4344">
        <v>426.98</v>
      </c>
      <c r="H4344">
        <v>0</v>
      </c>
      <c r="I4344">
        <v>225445.44</v>
      </c>
      <c r="J4344">
        <v>125937.02</v>
      </c>
      <c r="K4344">
        <v>2562.73</v>
      </c>
      <c r="L4344">
        <v>1305.3499999999999</v>
      </c>
      <c r="M4344">
        <v>12173.77</v>
      </c>
      <c r="N4344">
        <v>83466.570000000007</v>
      </c>
      <c r="O4344">
        <v>37.020000000000003</v>
      </c>
      <c r="P4344" t="s">
        <v>35</v>
      </c>
      <c r="Q4344" t="s">
        <v>73</v>
      </c>
      <c r="R4344" t="s">
        <v>74</v>
      </c>
      <c r="S4344" t="s">
        <v>38</v>
      </c>
      <c r="T4344" t="s">
        <v>39</v>
      </c>
      <c r="U4344">
        <v>2</v>
      </c>
      <c r="V4344" s="1">
        <v>45433</v>
      </c>
      <c r="W4344" s="1">
        <v>45438</v>
      </c>
      <c r="X4344" s="1">
        <v>45454</v>
      </c>
      <c r="Y4344" t="s">
        <v>81</v>
      </c>
      <c r="Z4344" t="s">
        <v>82</v>
      </c>
      <c r="AA4344" t="s">
        <v>42</v>
      </c>
      <c r="AB4344" t="s">
        <v>76</v>
      </c>
      <c r="AC4344" t="s">
        <v>84</v>
      </c>
      <c r="AD4344" t="s">
        <v>67</v>
      </c>
    </row>
    <row r="4345" spans="1:30" x14ac:dyDescent="0.3">
      <c r="A4345" t="s">
        <v>7886</v>
      </c>
      <c r="B4345" t="s">
        <v>7887</v>
      </c>
      <c r="C4345" t="s">
        <v>32</v>
      </c>
      <c r="D4345" t="s">
        <v>107</v>
      </c>
      <c r="E4345" t="s">
        <v>108</v>
      </c>
      <c r="F4345">
        <v>172</v>
      </c>
      <c r="G4345">
        <v>239.47</v>
      </c>
      <c r="H4345">
        <v>0.1</v>
      </c>
      <c r="I4345">
        <v>37069.96</v>
      </c>
      <c r="J4345">
        <v>22047.21</v>
      </c>
      <c r="K4345">
        <v>12913.69</v>
      </c>
      <c r="L4345">
        <v>2241.23</v>
      </c>
      <c r="M4345">
        <v>1260.25</v>
      </c>
      <c r="N4345">
        <v>-1392.42</v>
      </c>
      <c r="O4345">
        <v>-3.76</v>
      </c>
      <c r="P4345" t="s">
        <v>35</v>
      </c>
      <c r="Q4345" t="s">
        <v>90</v>
      </c>
      <c r="R4345" t="s">
        <v>37</v>
      </c>
      <c r="S4345" t="s">
        <v>97</v>
      </c>
      <c r="T4345" t="s">
        <v>63</v>
      </c>
      <c r="U4345">
        <v>2</v>
      </c>
      <c r="V4345" s="1">
        <v>45737</v>
      </c>
      <c r="W4345" s="1">
        <v>45742</v>
      </c>
      <c r="X4345" s="1">
        <v>45767</v>
      </c>
      <c r="Y4345" t="s">
        <v>40</v>
      </c>
      <c r="Z4345" t="s">
        <v>41</v>
      </c>
      <c r="AA4345" t="s">
        <v>83</v>
      </c>
      <c r="AB4345" t="s">
        <v>66</v>
      </c>
      <c r="AC4345" t="s">
        <v>123</v>
      </c>
      <c r="AD4345" t="s">
        <v>45</v>
      </c>
    </row>
    <row r="4346" spans="1:30" x14ac:dyDescent="0.3">
      <c r="A4346" t="s">
        <v>7888</v>
      </c>
      <c r="B4346" t="s">
        <v>5539</v>
      </c>
      <c r="C4346" t="s">
        <v>87</v>
      </c>
      <c r="D4346" t="s">
        <v>48</v>
      </c>
      <c r="E4346" t="s">
        <v>49</v>
      </c>
      <c r="F4346">
        <v>1481</v>
      </c>
      <c r="G4346">
        <v>358.19</v>
      </c>
      <c r="H4346">
        <v>0.05</v>
      </c>
      <c r="I4346">
        <v>503955.42</v>
      </c>
      <c r="J4346">
        <v>351812.29</v>
      </c>
      <c r="K4346">
        <v>12093.59</v>
      </c>
      <c r="L4346">
        <v>2707.03</v>
      </c>
      <c r="M4346">
        <v>43145.23</v>
      </c>
      <c r="N4346">
        <v>94197.28</v>
      </c>
      <c r="O4346">
        <v>18.690000000000001</v>
      </c>
      <c r="P4346" t="s">
        <v>35</v>
      </c>
      <c r="Q4346" t="s">
        <v>203</v>
      </c>
      <c r="R4346" t="s">
        <v>74</v>
      </c>
      <c r="S4346" t="s">
        <v>91</v>
      </c>
      <c r="T4346" t="s">
        <v>63</v>
      </c>
      <c r="U4346">
        <v>15</v>
      </c>
      <c r="V4346" s="1">
        <v>45946</v>
      </c>
      <c r="W4346" s="1">
        <v>45955</v>
      </c>
      <c r="X4346" s="1">
        <v>45975</v>
      </c>
      <c r="Y4346" t="s">
        <v>54</v>
      </c>
      <c r="Z4346" t="s">
        <v>75</v>
      </c>
      <c r="AA4346" t="s">
        <v>83</v>
      </c>
      <c r="AB4346" t="s">
        <v>43</v>
      </c>
      <c r="AC4346" t="s">
        <v>84</v>
      </c>
      <c r="AD4346" t="s">
        <v>58</v>
      </c>
    </row>
    <row r="4347" spans="1:30" x14ac:dyDescent="0.3">
      <c r="A4347" t="s">
        <v>7889</v>
      </c>
      <c r="B4347" t="s">
        <v>7890</v>
      </c>
      <c r="C4347" t="s">
        <v>135</v>
      </c>
      <c r="D4347" t="s">
        <v>159</v>
      </c>
      <c r="E4347" t="s">
        <v>160</v>
      </c>
      <c r="F4347">
        <v>265</v>
      </c>
      <c r="G4347">
        <v>312.02999999999997</v>
      </c>
      <c r="H4347">
        <v>0.15</v>
      </c>
      <c r="I4347">
        <v>70284.759999999995</v>
      </c>
      <c r="J4347">
        <v>50738.01</v>
      </c>
      <c r="K4347">
        <v>13921.16</v>
      </c>
      <c r="L4347">
        <v>2250.37</v>
      </c>
      <c r="M4347">
        <v>1922.21</v>
      </c>
      <c r="N4347">
        <v>1453.01</v>
      </c>
      <c r="O4347">
        <v>2.0699999999999998</v>
      </c>
      <c r="P4347" t="s">
        <v>35</v>
      </c>
      <c r="Q4347" t="s">
        <v>73</v>
      </c>
      <c r="R4347" t="s">
        <v>74</v>
      </c>
      <c r="S4347" t="s">
        <v>52</v>
      </c>
      <c r="T4347" t="s">
        <v>39</v>
      </c>
      <c r="U4347">
        <v>15</v>
      </c>
      <c r="V4347" s="1">
        <v>45701</v>
      </c>
      <c r="W4347" s="1">
        <v>45710</v>
      </c>
      <c r="X4347" s="1">
        <v>45752</v>
      </c>
      <c r="Y4347" t="s">
        <v>40</v>
      </c>
      <c r="Z4347" t="s">
        <v>147</v>
      </c>
      <c r="AA4347" t="s">
        <v>56</v>
      </c>
      <c r="AB4347" t="s">
        <v>43</v>
      </c>
      <c r="AC4347" t="s">
        <v>98</v>
      </c>
      <c r="AD4347" t="s">
        <v>67</v>
      </c>
    </row>
    <row r="4348" spans="1:30" x14ac:dyDescent="0.3">
      <c r="A4348" t="s">
        <v>7891</v>
      </c>
      <c r="B4348" t="s">
        <v>7892</v>
      </c>
      <c r="D4348" t="s">
        <v>159</v>
      </c>
      <c r="E4348" t="s">
        <v>160</v>
      </c>
      <c r="F4348">
        <v>392</v>
      </c>
      <c r="G4348">
        <v>304.41000000000003</v>
      </c>
      <c r="H4348">
        <v>0.1</v>
      </c>
      <c r="I4348">
        <v>107395.85</v>
      </c>
      <c r="J4348">
        <v>66790.23</v>
      </c>
      <c r="K4348">
        <v>4152.1400000000003</v>
      </c>
      <c r="L4348">
        <v>1399.25</v>
      </c>
      <c r="M4348">
        <v>8704.26</v>
      </c>
      <c r="N4348">
        <v>26349.97</v>
      </c>
      <c r="O4348">
        <v>24.54</v>
      </c>
      <c r="P4348" t="s">
        <v>35</v>
      </c>
      <c r="Q4348" t="s">
        <v>132</v>
      </c>
      <c r="R4348" t="s">
        <v>74</v>
      </c>
      <c r="S4348" t="s">
        <v>118</v>
      </c>
      <c r="T4348" t="s">
        <v>112</v>
      </c>
      <c r="U4348">
        <v>15</v>
      </c>
      <c r="V4348" s="1">
        <v>45707</v>
      </c>
      <c r="W4348" s="1">
        <v>45709</v>
      </c>
      <c r="X4348" s="1">
        <v>45754</v>
      </c>
      <c r="Y4348" t="s">
        <v>40</v>
      </c>
      <c r="Z4348" t="s">
        <v>147</v>
      </c>
      <c r="AA4348" t="s">
        <v>42</v>
      </c>
      <c r="AB4348" t="s">
        <v>76</v>
      </c>
      <c r="AC4348" t="s">
        <v>93</v>
      </c>
      <c r="AD4348" t="s">
        <v>58</v>
      </c>
    </row>
    <row r="4349" spans="1:30" x14ac:dyDescent="0.3">
      <c r="A4349" t="s">
        <v>7893</v>
      </c>
      <c r="B4349" t="s">
        <v>1507</v>
      </c>
      <c r="C4349" t="s">
        <v>80</v>
      </c>
      <c r="D4349" t="s">
        <v>33</v>
      </c>
      <c r="E4349" t="s">
        <v>34</v>
      </c>
      <c r="F4349">
        <v>1611</v>
      </c>
      <c r="G4349">
        <v>394.1</v>
      </c>
      <c r="H4349">
        <v>0.1</v>
      </c>
      <c r="I4349">
        <v>571405.59</v>
      </c>
      <c r="J4349">
        <v>340719.84</v>
      </c>
      <c r="K4349">
        <v>11091.4</v>
      </c>
      <c r="L4349">
        <v>955.01</v>
      </c>
      <c r="M4349">
        <v>19888.88</v>
      </c>
      <c r="N4349">
        <v>198750.46</v>
      </c>
      <c r="O4349">
        <v>34.78</v>
      </c>
      <c r="P4349" t="s">
        <v>35</v>
      </c>
      <c r="Q4349" t="s">
        <v>184</v>
      </c>
      <c r="R4349" t="s">
        <v>51</v>
      </c>
      <c r="S4349" t="s">
        <v>118</v>
      </c>
      <c r="T4349" t="s">
        <v>53</v>
      </c>
      <c r="U4349">
        <v>0</v>
      </c>
      <c r="V4349" s="1">
        <v>45376</v>
      </c>
      <c r="W4349" s="1">
        <v>45386</v>
      </c>
      <c r="X4349" s="1">
        <v>45397</v>
      </c>
      <c r="Y4349" t="s">
        <v>40</v>
      </c>
      <c r="Z4349" t="s">
        <v>41</v>
      </c>
      <c r="AA4349" t="s">
        <v>83</v>
      </c>
      <c r="AB4349" t="s">
        <v>66</v>
      </c>
      <c r="AC4349" t="s">
        <v>98</v>
      </c>
      <c r="AD4349" t="s">
        <v>67</v>
      </c>
    </row>
    <row r="4350" spans="1:30" x14ac:dyDescent="0.3">
      <c r="A4350" t="s">
        <v>7894</v>
      </c>
      <c r="B4350" t="s">
        <v>6084</v>
      </c>
      <c r="C4350" t="s">
        <v>70</v>
      </c>
      <c r="D4350" t="s">
        <v>159</v>
      </c>
      <c r="E4350" t="s">
        <v>160</v>
      </c>
      <c r="F4350">
        <v>703</v>
      </c>
      <c r="G4350">
        <v>467.62</v>
      </c>
      <c r="H4350">
        <v>0.1</v>
      </c>
      <c r="I4350">
        <v>295863.17</v>
      </c>
      <c r="J4350">
        <v>146084.26999999999</v>
      </c>
      <c r="K4350">
        <v>13356.92</v>
      </c>
      <c r="L4350">
        <v>1650.9</v>
      </c>
      <c r="M4350">
        <v>17094.259999999998</v>
      </c>
      <c r="N4350">
        <v>117676.82</v>
      </c>
      <c r="O4350">
        <v>39.770000000000003</v>
      </c>
      <c r="P4350" t="s">
        <v>35</v>
      </c>
      <c r="Q4350" t="s">
        <v>36</v>
      </c>
      <c r="R4350" t="s">
        <v>37</v>
      </c>
      <c r="S4350" t="s">
        <v>38</v>
      </c>
      <c r="T4350" t="s">
        <v>39</v>
      </c>
      <c r="U4350">
        <v>0</v>
      </c>
      <c r="V4350" s="1">
        <v>45583</v>
      </c>
      <c r="W4350" s="1">
        <v>45589</v>
      </c>
      <c r="X4350" s="1">
        <v>45608</v>
      </c>
      <c r="Y4350" t="s">
        <v>54</v>
      </c>
      <c r="Z4350" t="s">
        <v>75</v>
      </c>
      <c r="AA4350" t="s">
        <v>56</v>
      </c>
      <c r="AB4350" t="s">
        <v>66</v>
      </c>
      <c r="AC4350" t="s">
        <v>44</v>
      </c>
      <c r="AD4350" t="s">
        <v>58</v>
      </c>
    </row>
    <row r="4351" spans="1:30" x14ac:dyDescent="0.3">
      <c r="A4351" t="s">
        <v>7895</v>
      </c>
      <c r="B4351" t="s">
        <v>7896</v>
      </c>
      <c r="C4351" t="s">
        <v>32</v>
      </c>
      <c r="D4351" t="s">
        <v>33</v>
      </c>
      <c r="E4351" t="s">
        <v>34</v>
      </c>
      <c r="F4351">
        <v>103</v>
      </c>
      <c r="G4351">
        <v>96.29</v>
      </c>
      <c r="H4351">
        <v>0</v>
      </c>
      <c r="I4351">
        <v>9917.8700000000008</v>
      </c>
      <c r="J4351">
        <v>6214.63</v>
      </c>
      <c r="K4351">
        <v>1043.6300000000001</v>
      </c>
      <c r="L4351">
        <v>2934.82</v>
      </c>
      <c r="M4351">
        <v>287.76</v>
      </c>
      <c r="N4351">
        <v>-562.97</v>
      </c>
      <c r="O4351">
        <v>-5.68</v>
      </c>
      <c r="P4351" t="s">
        <v>35</v>
      </c>
      <c r="Q4351" t="s">
        <v>96</v>
      </c>
      <c r="R4351" t="s">
        <v>37</v>
      </c>
      <c r="S4351" t="s">
        <v>91</v>
      </c>
      <c r="T4351" t="s">
        <v>63</v>
      </c>
      <c r="U4351">
        <v>4</v>
      </c>
      <c r="V4351" s="1">
        <v>45776</v>
      </c>
      <c r="W4351" s="1">
        <v>45781</v>
      </c>
      <c r="X4351" s="1">
        <v>45796</v>
      </c>
      <c r="Y4351" t="s">
        <v>81</v>
      </c>
      <c r="Z4351" t="s">
        <v>165</v>
      </c>
      <c r="AA4351" t="s">
        <v>56</v>
      </c>
      <c r="AB4351" t="s">
        <v>43</v>
      </c>
      <c r="AC4351" t="s">
        <v>98</v>
      </c>
      <c r="AD4351" t="s">
        <v>58</v>
      </c>
    </row>
    <row r="4352" spans="1:30" x14ac:dyDescent="0.3">
      <c r="A4352" t="s">
        <v>7897</v>
      </c>
      <c r="B4352" t="s">
        <v>427</v>
      </c>
      <c r="C4352" t="s">
        <v>135</v>
      </c>
      <c r="D4352" t="s">
        <v>130</v>
      </c>
      <c r="E4352" t="s">
        <v>131</v>
      </c>
      <c r="F4352">
        <v>76</v>
      </c>
      <c r="G4352">
        <v>226.8</v>
      </c>
      <c r="H4352">
        <v>0.1</v>
      </c>
      <c r="I4352">
        <v>15513.12</v>
      </c>
      <c r="J4352">
        <v>9563.77</v>
      </c>
      <c r="K4352">
        <v>8643.35</v>
      </c>
      <c r="L4352">
        <v>1990.15</v>
      </c>
      <c r="M4352">
        <v>1383.96</v>
      </c>
      <c r="N4352">
        <v>-6068.11</v>
      </c>
      <c r="O4352">
        <v>-39.119999999999997</v>
      </c>
      <c r="P4352" t="s">
        <v>35</v>
      </c>
      <c r="Q4352" t="s">
        <v>117</v>
      </c>
      <c r="R4352" t="s">
        <v>37</v>
      </c>
      <c r="S4352" t="s">
        <v>91</v>
      </c>
      <c r="T4352" t="s">
        <v>112</v>
      </c>
      <c r="U4352">
        <v>2</v>
      </c>
      <c r="V4352" s="1">
        <v>45824</v>
      </c>
      <c r="W4352" s="1">
        <v>45826</v>
      </c>
      <c r="X4352" s="1">
        <v>45843</v>
      </c>
      <c r="Y4352" t="s">
        <v>81</v>
      </c>
      <c r="Z4352" t="s">
        <v>150</v>
      </c>
      <c r="AA4352" t="s">
        <v>65</v>
      </c>
      <c r="AB4352" t="s">
        <v>76</v>
      </c>
      <c r="AC4352" t="s">
        <v>123</v>
      </c>
      <c r="AD4352" t="s">
        <v>45</v>
      </c>
    </row>
    <row r="4353" spans="1:30" x14ac:dyDescent="0.3">
      <c r="A4353" t="s">
        <v>7898</v>
      </c>
      <c r="B4353" t="s">
        <v>1623</v>
      </c>
      <c r="C4353" t="s">
        <v>87</v>
      </c>
      <c r="D4353" t="s">
        <v>61</v>
      </c>
      <c r="E4353" t="s">
        <v>62</v>
      </c>
      <c r="F4353">
        <v>1728</v>
      </c>
      <c r="G4353">
        <v>397.31</v>
      </c>
      <c r="H4353">
        <v>0</v>
      </c>
      <c r="I4353">
        <v>686551.68</v>
      </c>
      <c r="J4353">
        <v>335410.03999999998</v>
      </c>
      <c r="K4353">
        <v>13404.23</v>
      </c>
      <c r="L4353">
        <v>686.72</v>
      </c>
      <c r="M4353">
        <v>82189.5</v>
      </c>
      <c r="N4353">
        <v>254861.19</v>
      </c>
      <c r="O4353">
        <v>37.119999999999997</v>
      </c>
      <c r="P4353" t="s">
        <v>35</v>
      </c>
      <c r="Q4353" t="s">
        <v>50</v>
      </c>
      <c r="R4353" t="s">
        <v>37</v>
      </c>
      <c r="S4353" t="s">
        <v>38</v>
      </c>
      <c r="T4353" t="s">
        <v>63</v>
      </c>
      <c r="U4353">
        <v>15</v>
      </c>
      <c r="V4353" s="1">
        <v>45537</v>
      </c>
      <c r="W4353" s="1">
        <v>45544</v>
      </c>
      <c r="X4353" s="1">
        <v>45588</v>
      </c>
      <c r="Y4353" t="s">
        <v>103</v>
      </c>
      <c r="Z4353" t="s">
        <v>104</v>
      </c>
      <c r="AA4353" t="s">
        <v>42</v>
      </c>
      <c r="AB4353" t="s">
        <v>76</v>
      </c>
      <c r="AC4353" t="s">
        <v>93</v>
      </c>
      <c r="AD4353" t="s">
        <v>45</v>
      </c>
    </row>
    <row r="4354" spans="1:30" x14ac:dyDescent="0.3">
      <c r="A4354" t="s">
        <v>7899</v>
      </c>
      <c r="B4354" t="s">
        <v>7900</v>
      </c>
      <c r="C4354" t="s">
        <v>135</v>
      </c>
      <c r="D4354" t="s">
        <v>159</v>
      </c>
      <c r="E4354" t="s">
        <v>160</v>
      </c>
      <c r="F4354">
        <v>1222</v>
      </c>
      <c r="G4354">
        <v>194.91</v>
      </c>
      <c r="H4354">
        <v>0.05</v>
      </c>
      <c r="I4354">
        <v>226271.02</v>
      </c>
      <c r="J4354">
        <v>160676.29999999999</v>
      </c>
      <c r="K4354">
        <v>5772.34</v>
      </c>
      <c r="L4354">
        <v>1468.13</v>
      </c>
      <c r="M4354">
        <v>10900.05</v>
      </c>
      <c r="N4354">
        <v>47454.2</v>
      </c>
      <c r="O4354">
        <v>20.97</v>
      </c>
      <c r="P4354" t="s">
        <v>35</v>
      </c>
      <c r="Q4354" t="s">
        <v>36</v>
      </c>
      <c r="R4354" t="s">
        <v>74</v>
      </c>
      <c r="S4354" t="s">
        <v>91</v>
      </c>
      <c r="T4354" t="s">
        <v>112</v>
      </c>
      <c r="U4354">
        <v>7</v>
      </c>
      <c r="V4354" s="1">
        <v>45399</v>
      </c>
      <c r="W4354" s="1">
        <v>45404</v>
      </c>
      <c r="X4354" s="1">
        <v>45427</v>
      </c>
      <c r="Y4354" t="s">
        <v>81</v>
      </c>
      <c r="Z4354" t="s">
        <v>165</v>
      </c>
      <c r="AA4354" t="s">
        <v>65</v>
      </c>
      <c r="AB4354" t="s">
        <v>66</v>
      </c>
      <c r="AC4354" t="s">
        <v>93</v>
      </c>
      <c r="AD4354" t="s">
        <v>45</v>
      </c>
    </row>
    <row r="4355" spans="1:30" x14ac:dyDescent="0.3">
      <c r="A4355" t="s">
        <v>7901</v>
      </c>
      <c r="B4355" t="s">
        <v>7902</v>
      </c>
      <c r="C4355" t="s">
        <v>135</v>
      </c>
      <c r="D4355" t="s">
        <v>33</v>
      </c>
      <c r="E4355" t="s">
        <v>34</v>
      </c>
      <c r="F4355">
        <v>243</v>
      </c>
      <c r="G4355">
        <v>442.46</v>
      </c>
      <c r="H4355">
        <v>0.1</v>
      </c>
      <c r="I4355">
        <v>96766</v>
      </c>
      <c r="J4355">
        <v>47567.78</v>
      </c>
      <c r="K4355">
        <v>10995.14</v>
      </c>
      <c r="L4355">
        <v>414.08</v>
      </c>
      <c r="M4355">
        <v>6688.44</v>
      </c>
      <c r="N4355">
        <v>31100.560000000001</v>
      </c>
      <c r="O4355">
        <v>32.14</v>
      </c>
      <c r="P4355" t="s">
        <v>35</v>
      </c>
      <c r="Q4355" t="s">
        <v>203</v>
      </c>
      <c r="R4355" t="s">
        <v>74</v>
      </c>
      <c r="S4355" t="s">
        <v>52</v>
      </c>
      <c r="T4355" t="s">
        <v>63</v>
      </c>
      <c r="U4355">
        <v>2</v>
      </c>
      <c r="V4355" s="1">
        <v>45741</v>
      </c>
      <c r="W4355" s="1">
        <v>45747</v>
      </c>
      <c r="X4355" s="1">
        <v>45763</v>
      </c>
      <c r="Y4355" t="s">
        <v>40</v>
      </c>
      <c r="Z4355" t="s">
        <v>41</v>
      </c>
      <c r="AA4355" t="s">
        <v>56</v>
      </c>
      <c r="AB4355" t="s">
        <v>76</v>
      </c>
      <c r="AC4355" t="s">
        <v>44</v>
      </c>
      <c r="AD4355" t="s">
        <v>67</v>
      </c>
    </row>
    <row r="4356" spans="1:30" x14ac:dyDescent="0.3">
      <c r="A4356" t="s">
        <v>7903</v>
      </c>
      <c r="B4356" t="s">
        <v>7904</v>
      </c>
      <c r="C4356" t="s">
        <v>32</v>
      </c>
      <c r="D4356" t="s">
        <v>48</v>
      </c>
      <c r="E4356" t="s">
        <v>49</v>
      </c>
      <c r="F4356">
        <v>754</v>
      </c>
      <c r="G4356">
        <v>282.66000000000003</v>
      </c>
      <c r="H4356">
        <v>0.15</v>
      </c>
      <c r="I4356">
        <v>181156.79</v>
      </c>
      <c r="J4356">
        <v>118744.93</v>
      </c>
      <c r="K4356">
        <v>12229.78</v>
      </c>
      <c r="L4356">
        <v>674.86</v>
      </c>
      <c r="M4356">
        <v>5695.69</v>
      </c>
      <c r="N4356">
        <v>43811.53</v>
      </c>
      <c r="O4356">
        <v>24.18</v>
      </c>
      <c r="P4356" t="s">
        <v>35</v>
      </c>
      <c r="Q4356" t="s">
        <v>90</v>
      </c>
      <c r="R4356" t="s">
        <v>51</v>
      </c>
      <c r="S4356" t="s">
        <v>52</v>
      </c>
      <c r="T4356" t="s">
        <v>63</v>
      </c>
      <c r="U4356">
        <v>2</v>
      </c>
      <c r="V4356" s="1">
        <v>45566</v>
      </c>
      <c r="W4356" s="1">
        <v>45572</v>
      </c>
      <c r="X4356" s="1">
        <v>45597</v>
      </c>
      <c r="Y4356" t="s">
        <v>54</v>
      </c>
      <c r="Z4356" t="s">
        <v>75</v>
      </c>
      <c r="AA4356" t="s">
        <v>56</v>
      </c>
      <c r="AB4356" t="s">
        <v>43</v>
      </c>
      <c r="AC4356" t="s">
        <v>57</v>
      </c>
      <c r="AD4356" t="s">
        <v>58</v>
      </c>
    </row>
    <row r="4357" spans="1:30" x14ac:dyDescent="0.3">
      <c r="A4357" t="s">
        <v>7905</v>
      </c>
      <c r="B4357" t="s">
        <v>7906</v>
      </c>
      <c r="C4357" t="s">
        <v>32</v>
      </c>
      <c r="D4357" t="s">
        <v>159</v>
      </c>
      <c r="E4357" t="s">
        <v>160</v>
      </c>
      <c r="F4357">
        <v>555</v>
      </c>
      <c r="G4357">
        <v>174.87</v>
      </c>
      <c r="H4357">
        <v>0.15</v>
      </c>
      <c r="I4357">
        <v>82494.92</v>
      </c>
      <c r="J4357">
        <v>37840.14</v>
      </c>
      <c r="K4357">
        <v>7863.73</v>
      </c>
      <c r="L4357">
        <v>1001.64</v>
      </c>
      <c r="M4357">
        <v>2402.13</v>
      </c>
      <c r="N4357">
        <v>33387.279999999999</v>
      </c>
      <c r="O4357">
        <v>40.47</v>
      </c>
      <c r="P4357" t="s">
        <v>35</v>
      </c>
      <c r="Q4357" t="s">
        <v>36</v>
      </c>
      <c r="R4357" t="s">
        <v>74</v>
      </c>
      <c r="S4357" t="s">
        <v>118</v>
      </c>
      <c r="T4357" t="s">
        <v>39</v>
      </c>
      <c r="U4357">
        <v>4</v>
      </c>
      <c r="V4357" s="1">
        <v>45549</v>
      </c>
      <c r="W4357" s="1">
        <v>45555</v>
      </c>
      <c r="X4357" s="1">
        <v>45581</v>
      </c>
      <c r="Y4357" t="s">
        <v>103</v>
      </c>
      <c r="Z4357" t="s">
        <v>104</v>
      </c>
      <c r="AA4357" t="s">
        <v>83</v>
      </c>
      <c r="AB4357" t="s">
        <v>66</v>
      </c>
      <c r="AC4357" t="s">
        <v>44</v>
      </c>
      <c r="AD4357" t="s">
        <v>67</v>
      </c>
    </row>
    <row r="4358" spans="1:30" x14ac:dyDescent="0.3">
      <c r="A4358" t="s">
        <v>7907</v>
      </c>
      <c r="B4358" t="s">
        <v>795</v>
      </c>
      <c r="C4358" t="s">
        <v>135</v>
      </c>
      <c r="D4358" t="s">
        <v>33</v>
      </c>
      <c r="E4358" t="s">
        <v>34</v>
      </c>
      <c r="F4358">
        <v>341</v>
      </c>
      <c r="G4358">
        <v>277.14</v>
      </c>
      <c r="H4358">
        <v>0.05</v>
      </c>
      <c r="I4358">
        <v>89779.5</v>
      </c>
      <c r="J4358">
        <v>42265.279999999999</v>
      </c>
      <c r="K4358">
        <v>14845.53</v>
      </c>
      <c r="L4358">
        <v>888.54</v>
      </c>
      <c r="M4358">
        <v>6163.95</v>
      </c>
      <c r="N4358">
        <v>25616.2</v>
      </c>
      <c r="O4358">
        <v>28.53</v>
      </c>
      <c r="P4358" t="s">
        <v>35</v>
      </c>
      <c r="Q4358" t="s">
        <v>96</v>
      </c>
      <c r="R4358" t="s">
        <v>37</v>
      </c>
      <c r="S4358" t="s">
        <v>118</v>
      </c>
      <c r="T4358" t="s">
        <v>63</v>
      </c>
      <c r="U4358">
        <v>2</v>
      </c>
      <c r="V4358" s="1">
        <v>45707</v>
      </c>
      <c r="W4358" s="1">
        <v>45715</v>
      </c>
      <c r="X4358" s="1">
        <v>45744</v>
      </c>
      <c r="Y4358" t="s">
        <v>40</v>
      </c>
      <c r="Z4358" t="s">
        <v>147</v>
      </c>
      <c r="AA4358" t="s">
        <v>56</v>
      </c>
      <c r="AB4358" t="s">
        <v>76</v>
      </c>
      <c r="AC4358" t="s">
        <v>77</v>
      </c>
      <c r="AD4358" t="s">
        <v>67</v>
      </c>
    </row>
    <row r="4359" spans="1:30" x14ac:dyDescent="0.3">
      <c r="A4359" t="s">
        <v>7908</v>
      </c>
      <c r="B4359" t="s">
        <v>7909</v>
      </c>
      <c r="C4359" t="s">
        <v>87</v>
      </c>
      <c r="D4359" t="s">
        <v>33</v>
      </c>
      <c r="E4359" t="s">
        <v>34</v>
      </c>
      <c r="F4359">
        <v>1919</v>
      </c>
      <c r="G4359">
        <v>213.19</v>
      </c>
      <c r="H4359">
        <v>0.15</v>
      </c>
      <c r="I4359">
        <v>347744.87</v>
      </c>
      <c r="J4359">
        <v>245340.92</v>
      </c>
      <c r="K4359">
        <v>13813.79</v>
      </c>
      <c r="L4359">
        <v>280.82</v>
      </c>
      <c r="M4359">
        <v>39903.71</v>
      </c>
      <c r="N4359">
        <v>48405.63</v>
      </c>
      <c r="O4359">
        <v>13.92</v>
      </c>
      <c r="P4359" t="s">
        <v>35</v>
      </c>
      <c r="Q4359" t="s">
        <v>132</v>
      </c>
      <c r="R4359" t="s">
        <v>74</v>
      </c>
      <c r="S4359" t="s">
        <v>91</v>
      </c>
      <c r="T4359" t="s">
        <v>39</v>
      </c>
      <c r="U4359">
        <v>2</v>
      </c>
      <c r="V4359" s="1">
        <v>45662</v>
      </c>
      <c r="W4359" s="1">
        <v>45671</v>
      </c>
      <c r="X4359" s="1">
        <v>45690</v>
      </c>
      <c r="Y4359" t="s">
        <v>40</v>
      </c>
      <c r="Z4359" t="s">
        <v>64</v>
      </c>
      <c r="AA4359" t="s">
        <v>83</v>
      </c>
      <c r="AB4359" t="s">
        <v>76</v>
      </c>
      <c r="AC4359" t="s">
        <v>44</v>
      </c>
      <c r="AD4359" t="s">
        <v>45</v>
      </c>
    </row>
    <row r="4360" spans="1:30" x14ac:dyDescent="0.3">
      <c r="A4360" t="s">
        <v>7910</v>
      </c>
      <c r="B4360" t="s">
        <v>7911</v>
      </c>
      <c r="C4360" t="s">
        <v>87</v>
      </c>
      <c r="D4360" t="s">
        <v>88</v>
      </c>
      <c r="E4360" t="s">
        <v>89</v>
      </c>
      <c r="F4360">
        <v>1744</v>
      </c>
      <c r="G4360">
        <v>157.15</v>
      </c>
      <c r="H4360">
        <v>0.15</v>
      </c>
      <c r="I4360">
        <v>232959.16</v>
      </c>
      <c r="J4360">
        <v>172253.52</v>
      </c>
      <c r="K4360">
        <v>1460.8</v>
      </c>
      <c r="L4360">
        <v>1518.94</v>
      </c>
      <c r="M4360">
        <v>26167.62</v>
      </c>
      <c r="N4360">
        <v>31558.28</v>
      </c>
      <c r="O4360">
        <v>13.55</v>
      </c>
      <c r="P4360" t="s">
        <v>35</v>
      </c>
      <c r="Q4360" t="s">
        <v>111</v>
      </c>
      <c r="R4360" t="s">
        <v>74</v>
      </c>
      <c r="S4360" t="s">
        <v>118</v>
      </c>
      <c r="T4360" t="s">
        <v>112</v>
      </c>
      <c r="U4360">
        <v>15</v>
      </c>
      <c r="V4360" s="1">
        <v>45661</v>
      </c>
      <c r="W4360" s="1">
        <v>45665</v>
      </c>
      <c r="X4360" s="1">
        <v>45697</v>
      </c>
      <c r="Y4360" t="s">
        <v>40</v>
      </c>
      <c r="Z4360" t="s">
        <v>64</v>
      </c>
      <c r="AA4360" t="s">
        <v>56</v>
      </c>
      <c r="AB4360" t="s">
        <v>66</v>
      </c>
      <c r="AC4360" t="s">
        <v>77</v>
      </c>
      <c r="AD4360" t="s">
        <v>58</v>
      </c>
    </row>
    <row r="4361" spans="1:30" x14ac:dyDescent="0.3">
      <c r="A4361" t="s">
        <v>7912</v>
      </c>
      <c r="B4361" t="s">
        <v>7913</v>
      </c>
      <c r="C4361" t="s">
        <v>70</v>
      </c>
      <c r="D4361" t="s">
        <v>33</v>
      </c>
      <c r="E4361" t="s">
        <v>34</v>
      </c>
      <c r="F4361">
        <v>1489</v>
      </c>
      <c r="G4361">
        <v>99.72</v>
      </c>
      <c r="H4361">
        <v>0.1</v>
      </c>
      <c r="I4361">
        <v>133634.76999999999</v>
      </c>
      <c r="J4361">
        <v>79732.25</v>
      </c>
      <c r="K4361">
        <v>5937.48</v>
      </c>
      <c r="L4361">
        <v>151.66999999999999</v>
      </c>
      <c r="M4361">
        <v>2982.53</v>
      </c>
      <c r="N4361">
        <v>44830.84</v>
      </c>
      <c r="O4361">
        <v>33.549999999999997</v>
      </c>
      <c r="P4361" t="s">
        <v>35</v>
      </c>
      <c r="Q4361" t="s">
        <v>132</v>
      </c>
      <c r="R4361" t="s">
        <v>37</v>
      </c>
      <c r="S4361" t="s">
        <v>91</v>
      </c>
      <c r="T4361" t="s">
        <v>39</v>
      </c>
      <c r="U4361">
        <v>2</v>
      </c>
      <c r="V4361" s="1">
        <v>45756</v>
      </c>
      <c r="W4361" s="1">
        <v>45766</v>
      </c>
      <c r="X4361" s="1">
        <v>45794</v>
      </c>
      <c r="Y4361" t="s">
        <v>81</v>
      </c>
      <c r="Z4361" t="s">
        <v>165</v>
      </c>
      <c r="AA4361" t="s">
        <v>56</v>
      </c>
      <c r="AB4361" t="s">
        <v>43</v>
      </c>
      <c r="AC4361" t="s">
        <v>123</v>
      </c>
      <c r="AD4361" t="s">
        <v>45</v>
      </c>
    </row>
    <row r="4362" spans="1:30" x14ac:dyDescent="0.3">
      <c r="A4362" t="s">
        <v>7914</v>
      </c>
      <c r="B4362" t="s">
        <v>5327</v>
      </c>
      <c r="C4362" t="s">
        <v>135</v>
      </c>
      <c r="D4362" t="s">
        <v>48</v>
      </c>
      <c r="E4362" t="s">
        <v>49</v>
      </c>
      <c r="F4362">
        <v>1520</v>
      </c>
      <c r="G4362">
        <v>70.48</v>
      </c>
      <c r="H4362">
        <v>0</v>
      </c>
      <c r="I4362">
        <v>107129.60000000001</v>
      </c>
      <c r="J4362">
        <v>73129.88</v>
      </c>
      <c r="K4362">
        <v>2637.19</v>
      </c>
      <c r="L4362">
        <v>149.30000000000001</v>
      </c>
      <c r="M4362">
        <v>10523.52</v>
      </c>
      <c r="N4362">
        <v>20689.71</v>
      </c>
      <c r="O4362">
        <v>19.309999999999999</v>
      </c>
      <c r="P4362" t="s">
        <v>35</v>
      </c>
      <c r="Q4362" t="s">
        <v>122</v>
      </c>
      <c r="R4362" t="s">
        <v>37</v>
      </c>
      <c r="S4362" t="s">
        <v>52</v>
      </c>
      <c r="T4362" t="s">
        <v>112</v>
      </c>
      <c r="U4362">
        <v>15</v>
      </c>
      <c r="V4362" s="1">
        <v>45620</v>
      </c>
      <c r="W4362" s="1">
        <v>45624</v>
      </c>
      <c r="X4362" s="1">
        <v>45650</v>
      </c>
      <c r="Y4362" t="s">
        <v>54</v>
      </c>
      <c r="Z4362" t="s">
        <v>92</v>
      </c>
      <c r="AA4362" t="s">
        <v>83</v>
      </c>
      <c r="AB4362" t="s">
        <v>43</v>
      </c>
      <c r="AC4362" t="s">
        <v>44</v>
      </c>
      <c r="AD4362" t="s">
        <v>45</v>
      </c>
    </row>
    <row r="4363" spans="1:30" x14ac:dyDescent="0.3">
      <c r="A4363" t="s">
        <v>7915</v>
      </c>
      <c r="B4363" t="s">
        <v>7916</v>
      </c>
      <c r="C4363" t="s">
        <v>87</v>
      </c>
      <c r="D4363" t="s">
        <v>107</v>
      </c>
      <c r="E4363" t="s">
        <v>108</v>
      </c>
      <c r="F4363">
        <v>1757</v>
      </c>
      <c r="G4363">
        <v>116.56</v>
      </c>
      <c r="H4363">
        <v>0.05</v>
      </c>
      <c r="I4363">
        <v>194556.12</v>
      </c>
      <c r="J4363">
        <v>141118.42000000001</v>
      </c>
      <c r="K4363">
        <v>8169.01</v>
      </c>
      <c r="L4363">
        <v>838.73</v>
      </c>
      <c r="M4363">
        <v>15507.37</v>
      </c>
      <c r="N4363">
        <v>28922.59</v>
      </c>
      <c r="O4363">
        <v>14.87</v>
      </c>
      <c r="P4363" t="s">
        <v>35</v>
      </c>
      <c r="Q4363" t="s">
        <v>111</v>
      </c>
      <c r="R4363" t="s">
        <v>37</v>
      </c>
      <c r="S4363" t="s">
        <v>38</v>
      </c>
      <c r="T4363" t="s">
        <v>112</v>
      </c>
      <c r="U4363">
        <v>15</v>
      </c>
      <c r="V4363" s="1">
        <v>45792</v>
      </c>
      <c r="W4363" s="1">
        <v>45799</v>
      </c>
      <c r="X4363" s="1">
        <v>45821</v>
      </c>
      <c r="Y4363" t="s">
        <v>81</v>
      </c>
      <c r="Z4363" t="s">
        <v>82</v>
      </c>
      <c r="AA4363" t="s">
        <v>56</v>
      </c>
      <c r="AB4363" t="s">
        <v>43</v>
      </c>
      <c r="AC4363" t="s">
        <v>93</v>
      </c>
      <c r="AD4363" t="s">
        <v>67</v>
      </c>
    </row>
    <row r="4364" spans="1:30" x14ac:dyDescent="0.3">
      <c r="A4364" t="s">
        <v>7917</v>
      </c>
      <c r="B4364" t="s">
        <v>816</v>
      </c>
      <c r="C4364" t="s">
        <v>70</v>
      </c>
      <c r="D4364" t="s">
        <v>48</v>
      </c>
      <c r="E4364" t="s">
        <v>49</v>
      </c>
      <c r="F4364">
        <v>1461</v>
      </c>
      <c r="G4364">
        <v>415.17</v>
      </c>
      <c r="H4364">
        <v>0.15</v>
      </c>
      <c r="I4364">
        <v>515578.86</v>
      </c>
      <c r="J4364">
        <v>341251.96</v>
      </c>
      <c r="K4364">
        <v>11744.79</v>
      </c>
      <c r="L4364">
        <v>668.46</v>
      </c>
      <c r="M4364">
        <v>13644.66</v>
      </c>
      <c r="N4364">
        <v>148268.99</v>
      </c>
      <c r="O4364">
        <v>28.76</v>
      </c>
      <c r="P4364" t="s">
        <v>35</v>
      </c>
      <c r="Q4364" t="s">
        <v>117</v>
      </c>
      <c r="R4364" t="s">
        <v>74</v>
      </c>
      <c r="S4364" t="s">
        <v>52</v>
      </c>
      <c r="T4364" t="s">
        <v>63</v>
      </c>
      <c r="U4364">
        <v>4</v>
      </c>
      <c r="V4364" s="1">
        <v>45451</v>
      </c>
      <c r="W4364" s="1">
        <v>45461</v>
      </c>
      <c r="X4364" s="1">
        <v>45482</v>
      </c>
      <c r="Y4364" t="s">
        <v>81</v>
      </c>
      <c r="Z4364" t="s">
        <v>150</v>
      </c>
      <c r="AA4364" t="s">
        <v>56</v>
      </c>
      <c r="AB4364" t="s">
        <v>43</v>
      </c>
      <c r="AC4364" t="s">
        <v>123</v>
      </c>
      <c r="AD4364" t="s">
        <v>58</v>
      </c>
    </row>
    <row r="4365" spans="1:30" x14ac:dyDescent="0.3">
      <c r="A4365" t="s">
        <v>7918</v>
      </c>
      <c r="B4365" t="s">
        <v>3770</v>
      </c>
      <c r="C4365" t="s">
        <v>70</v>
      </c>
      <c r="D4365" t="s">
        <v>130</v>
      </c>
      <c r="E4365" t="s">
        <v>131</v>
      </c>
      <c r="F4365">
        <v>886</v>
      </c>
      <c r="G4365">
        <v>291.64</v>
      </c>
      <c r="H4365">
        <v>0</v>
      </c>
      <c r="I4365">
        <v>258393.04</v>
      </c>
      <c r="J4365">
        <v>128957.79</v>
      </c>
      <c r="K4365">
        <v>9211.7199999999993</v>
      </c>
      <c r="L4365">
        <v>1205.9000000000001</v>
      </c>
      <c r="M4365">
        <v>18986.63</v>
      </c>
      <c r="N4365">
        <v>100031</v>
      </c>
      <c r="O4365">
        <v>38.71</v>
      </c>
      <c r="P4365" t="s">
        <v>35</v>
      </c>
      <c r="Q4365" t="s">
        <v>73</v>
      </c>
      <c r="R4365" t="s">
        <v>74</v>
      </c>
      <c r="S4365" t="s">
        <v>38</v>
      </c>
      <c r="T4365" t="s">
        <v>39</v>
      </c>
      <c r="U4365">
        <v>4</v>
      </c>
      <c r="V4365" s="1">
        <v>45736</v>
      </c>
      <c r="W4365" s="1">
        <v>45743</v>
      </c>
      <c r="X4365" s="1">
        <v>45752</v>
      </c>
      <c r="Y4365" t="s">
        <v>40</v>
      </c>
      <c r="Z4365" t="s">
        <v>41</v>
      </c>
      <c r="AA4365" t="s">
        <v>65</v>
      </c>
      <c r="AB4365" t="s">
        <v>76</v>
      </c>
      <c r="AC4365" t="s">
        <v>44</v>
      </c>
      <c r="AD4365" t="s">
        <v>58</v>
      </c>
    </row>
    <row r="4366" spans="1:30" x14ac:dyDescent="0.3">
      <c r="A4366" t="s">
        <v>7919</v>
      </c>
      <c r="B4366" t="s">
        <v>1447</v>
      </c>
      <c r="C4366" t="s">
        <v>32</v>
      </c>
      <c r="D4366" t="s">
        <v>101</v>
      </c>
      <c r="E4366" t="s">
        <v>102</v>
      </c>
      <c r="F4366">
        <v>1448</v>
      </c>
      <c r="G4366">
        <v>108.51</v>
      </c>
      <c r="H4366">
        <v>0.15</v>
      </c>
      <c r="I4366">
        <v>133554.10999999999</v>
      </c>
      <c r="J4366">
        <v>87736.61</v>
      </c>
      <c r="K4366">
        <v>7880.68</v>
      </c>
      <c r="L4366">
        <v>755.79</v>
      </c>
      <c r="M4366">
        <v>5296.2</v>
      </c>
      <c r="N4366">
        <v>31884.83</v>
      </c>
      <c r="O4366">
        <v>23.87</v>
      </c>
      <c r="P4366" t="s">
        <v>35</v>
      </c>
      <c r="Q4366" t="s">
        <v>73</v>
      </c>
      <c r="R4366" t="s">
        <v>51</v>
      </c>
      <c r="S4366" t="s">
        <v>118</v>
      </c>
      <c r="T4366" t="s">
        <v>39</v>
      </c>
      <c r="U4366">
        <v>10</v>
      </c>
      <c r="V4366" s="1">
        <v>45953</v>
      </c>
      <c r="W4366" s="1">
        <v>45954</v>
      </c>
      <c r="X4366" s="1">
        <v>45989</v>
      </c>
      <c r="Y4366" t="s">
        <v>54</v>
      </c>
      <c r="Z4366" t="s">
        <v>75</v>
      </c>
      <c r="AA4366" t="s">
        <v>42</v>
      </c>
      <c r="AB4366" t="s">
        <v>76</v>
      </c>
      <c r="AC4366" t="s">
        <v>77</v>
      </c>
      <c r="AD4366" t="s">
        <v>45</v>
      </c>
    </row>
    <row r="4367" spans="1:30" x14ac:dyDescent="0.3">
      <c r="A4367" t="s">
        <v>7920</v>
      </c>
      <c r="B4367" t="s">
        <v>7921</v>
      </c>
      <c r="C4367" t="s">
        <v>135</v>
      </c>
      <c r="D4367" t="s">
        <v>159</v>
      </c>
      <c r="E4367" t="s">
        <v>160</v>
      </c>
      <c r="F4367">
        <v>1621</v>
      </c>
      <c r="G4367">
        <v>306.45</v>
      </c>
      <c r="H4367">
        <v>0</v>
      </c>
      <c r="I4367">
        <v>496755.45</v>
      </c>
      <c r="J4367">
        <v>325886.15999999997</v>
      </c>
      <c r="K4367">
        <v>11324.99</v>
      </c>
      <c r="L4367">
        <v>454.27</v>
      </c>
      <c r="M4367">
        <v>56040.09</v>
      </c>
      <c r="N4367">
        <v>103049.94</v>
      </c>
      <c r="O4367">
        <v>20.74</v>
      </c>
      <c r="P4367" t="s">
        <v>35</v>
      </c>
      <c r="Q4367" t="s">
        <v>36</v>
      </c>
      <c r="R4367" t="s">
        <v>74</v>
      </c>
      <c r="S4367" t="s">
        <v>38</v>
      </c>
      <c r="T4367" t="s">
        <v>200</v>
      </c>
      <c r="U4367">
        <v>7</v>
      </c>
      <c r="V4367" s="1">
        <v>45642</v>
      </c>
      <c r="W4367" s="1">
        <v>45645</v>
      </c>
      <c r="X4367" s="1">
        <v>45662</v>
      </c>
      <c r="Y4367" t="s">
        <v>54</v>
      </c>
      <c r="Z4367" t="s">
        <v>55</v>
      </c>
      <c r="AA4367" t="s">
        <v>42</v>
      </c>
      <c r="AB4367" t="s">
        <v>76</v>
      </c>
      <c r="AC4367" t="s">
        <v>98</v>
      </c>
      <c r="AD4367" t="s">
        <v>58</v>
      </c>
    </row>
    <row r="4368" spans="1:30" x14ac:dyDescent="0.3">
      <c r="A4368" t="s">
        <v>7922</v>
      </c>
      <c r="B4368" t="s">
        <v>7923</v>
      </c>
      <c r="C4368" t="s">
        <v>87</v>
      </c>
      <c r="D4368" t="s">
        <v>107</v>
      </c>
      <c r="E4368" t="s">
        <v>108</v>
      </c>
      <c r="F4368">
        <v>195</v>
      </c>
      <c r="G4368">
        <v>484.31</v>
      </c>
      <c r="H4368">
        <v>0</v>
      </c>
      <c r="I4368">
        <v>94440.45</v>
      </c>
      <c r="J4368">
        <v>61469.1</v>
      </c>
      <c r="K4368">
        <v>14426.32</v>
      </c>
      <c r="L4368">
        <v>239.78</v>
      </c>
      <c r="M4368">
        <v>10843.15</v>
      </c>
      <c r="N4368">
        <v>7462.1</v>
      </c>
      <c r="O4368">
        <v>7.9</v>
      </c>
      <c r="P4368" t="s">
        <v>35</v>
      </c>
      <c r="Q4368" t="s">
        <v>96</v>
      </c>
      <c r="R4368" t="s">
        <v>51</v>
      </c>
      <c r="S4368" t="s">
        <v>52</v>
      </c>
      <c r="T4368" t="s">
        <v>63</v>
      </c>
      <c r="U4368">
        <v>0</v>
      </c>
      <c r="V4368" s="1">
        <v>45763</v>
      </c>
      <c r="W4368" s="1">
        <v>45772</v>
      </c>
      <c r="X4368" s="1">
        <v>45785</v>
      </c>
      <c r="Y4368" t="s">
        <v>81</v>
      </c>
      <c r="Z4368" t="s">
        <v>165</v>
      </c>
      <c r="AA4368" t="s">
        <v>83</v>
      </c>
      <c r="AB4368" t="s">
        <v>66</v>
      </c>
      <c r="AC4368" t="s">
        <v>77</v>
      </c>
      <c r="AD4368" t="s">
        <v>45</v>
      </c>
    </row>
    <row r="4369" spans="1:30" x14ac:dyDescent="0.3">
      <c r="A4369" t="s">
        <v>7924</v>
      </c>
      <c r="B4369" t="s">
        <v>612</v>
      </c>
      <c r="C4369" t="s">
        <v>32</v>
      </c>
      <c r="D4369" t="s">
        <v>48</v>
      </c>
      <c r="E4369" t="s">
        <v>49</v>
      </c>
      <c r="F4369">
        <v>948</v>
      </c>
      <c r="G4369">
        <v>292.2</v>
      </c>
      <c r="H4369">
        <v>0</v>
      </c>
      <c r="I4369">
        <v>277005.59999999998</v>
      </c>
      <c r="J4369">
        <v>155180.17000000001</v>
      </c>
      <c r="K4369">
        <v>14027.38</v>
      </c>
      <c r="L4369">
        <v>515.75</v>
      </c>
      <c r="M4369">
        <v>27013.55</v>
      </c>
      <c r="N4369">
        <v>80268.75</v>
      </c>
      <c r="O4369">
        <v>28.98</v>
      </c>
      <c r="P4369" t="s">
        <v>35</v>
      </c>
      <c r="Q4369" t="s">
        <v>117</v>
      </c>
      <c r="R4369" t="s">
        <v>74</v>
      </c>
      <c r="S4369" t="s">
        <v>118</v>
      </c>
      <c r="T4369" t="s">
        <v>39</v>
      </c>
      <c r="U4369">
        <v>15</v>
      </c>
      <c r="V4369" s="1">
        <v>45686</v>
      </c>
      <c r="W4369" s="1">
        <v>45693</v>
      </c>
      <c r="X4369" s="1">
        <v>45732</v>
      </c>
      <c r="Y4369" t="s">
        <v>40</v>
      </c>
      <c r="Z4369" t="s">
        <v>64</v>
      </c>
      <c r="AA4369" t="s">
        <v>65</v>
      </c>
      <c r="AB4369" t="s">
        <v>43</v>
      </c>
      <c r="AC4369" t="s">
        <v>57</v>
      </c>
      <c r="AD4369" t="s">
        <v>67</v>
      </c>
    </row>
    <row r="4370" spans="1:30" x14ac:dyDescent="0.3">
      <c r="A4370" t="s">
        <v>7925</v>
      </c>
      <c r="B4370" t="s">
        <v>7926</v>
      </c>
      <c r="C4370" t="s">
        <v>70</v>
      </c>
      <c r="D4370" t="s">
        <v>159</v>
      </c>
      <c r="E4370" t="s">
        <v>160</v>
      </c>
      <c r="F4370">
        <v>1775</v>
      </c>
      <c r="G4370">
        <v>86.13</v>
      </c>
      <c r="H4370">
        <v>0.05</v>
      </c>
      <c r="I4370">
        <v>145236.71</v>
      </c>
      <c r="J4370">
        <v>69129.820000000007</v>
      </c>
      <c r="K4370">
        <v>11575.28</v>
      </c>
      <c r="L4370">
        <v>2719.27</v>
      </c>
      <c r="M4370">
        <v>12680.6</v>
      </c>
      <c r="N4370">
        <v>49131.74</v>
      </c>
      <c r="O4370">
        <v>33.83</v>
      </c>
      <c r="P4370" t="s">
        <v>35</v>
      </c>
      <c r="Q4370" t="s">
        <v>203</v>
      </c>
      <c r="R4370" t="s">
        <v>37</v>
      </c>
      <c r="S4370" t="s">
        <v>97</v>
      </c>
      <c r="T4370" t="s">
        <v>39</v>
      </c>
      <c r="U4370">
        <v>7</v>
      </c>
      <c r="V4370" s="1">
        <v>45397</v>
      </c>
      <c r="W4370" s="1">
        <v>45407</v>
      </c>
      <c r="X4370" s="1">
        <v>45423</v>
      </c>
      <c r="Y4370" t="s">
        <v>81</v>
      </c>
      <c r="Z4370" t="s">
        <v>165</v>
      </c>
      <c r="AA4370" t="s">
        <v>83</v>
      </c>
      <c r="AB4370" t="s">
        <v>66</v>
      </c>
      <c r="AC4370" t="s">
        <v>98</v>
      </c>
      <c r="AD4370" t="s">
        <v>67</v>
      </c>
    </row>
    <row r="4371" spans="1:30" x14ac:dyDescent="0.3">
      <c r="A4371" t="s">
        <v>7927</v>
      </c>
      <c r="B4371" t="s">
        <v>2219</v>
      </c>
      <c r="C4371" t="s">
        <v>80</v>
      </c>
      <c r="D4371" t="s">
        <v>88</v>
      </c>
      <c r="E4371" t="s">
        <v>89</v>
      </c>
      <c r="F4371">
        <v>1318</v>
      </c>
      <c r="G4371">
        <v>439.83</v>
      </c>
      <c r="H4371">
        <v>0.1</v>
      </c>
      <c r="I4371">
        <v>521726.35</v>
      </c>
      <c r="J4371">
        <v>376119.12</v>
      </c>
      <c r="L4371">
        <v>2259.36</v>
      </c>
      <c r="M4371">
        <v>28956.36</v>
      </c>
      <c r="N4371">
        <v>110167.76</v>
      </c>
      <c r="O4371">
        <v>21.12</v>
      </c>
      <c r="P4371" t="s">
        <v>35</v>
      </c>
      <c r="Q4371" t="s">
        <v>90</v>
      </c>
      <c r="R4371" t="s">
        <v>74</v>
      </c>
      <c r="S4371" t="s">
        <v>118</v>
      </c>
      <c r="T4371" t="s">
        <v>39</v>
      </c>
      <c r="U4371">
        <v>0</v>
      </c>
      <c r="V4371" s="1">
        <v>45725</v>
      </c>
      <c r="W4371" s="1">
        <v>45734</v>
      </c>
      <c r="X4371" s="1">
        <v>45749</v>
      </c>
      <c r="Y4371" t="s">
        <v>40</v>
      </c>
      <c r="Z4371" t="s">
        <v>41</v>
      </c>
      <c r="AA4371" t="s">
        <v>56</v>
      </c>
      <c r="AB4371" t="s">
        <v>43</v>
      </c>
      <c r="AC4371" t="s">
        <v>57</v>
      </c>
      <c r="AD4371" t="s">
        <v>58</v>
      </c>
    </row>
    <row r="4372" spans="1:30" x14ac:dyDescent="0.3">
      <c r="A4372" t="s">
        <v>7928</v>
      </c>
      <c r="B4372" t="s">
        <v>7929</v>
      </c>
      <c r="C4372" t="s">
        <v>32</v>
      </c>
      <c r="D4372" t="s">
        <v>159</v>
      </c>
      <c r="E4372" t="s">
        <v>160</v>
      </c>
      <c r="F4372">
        <v>1141</v>
      </c>
      <c r="G4372">
        <v>342.06</v>
      </c>
      <c r="H4372">
        <v>0.15</v>
      </c>
      <c r="I4372">
        <v>331746.89</v>
      </c>
      <c r="J4372">
        <v>153315.41</v>
      </c>
      <c r="K4372">
        <v>1422.61</v>
      </c>
      <c r="L4372">
        <v>1713.72</v>
      </c>
      <c r="M4372">
        <v>24730.400000000001</v>
      </c>
      <c r="N4372">
        <v>150564.75</v>
      </c>
      <c r="O4372">
        <v>45.39</v>
      </c>
      <c r="P4372" t="s">
        <v>35</v>
      </c>
      <c r="Q4372" t="s">
        <v>36</v>
      </c>
      <c r="R4372" t="s">
        <v>51</v>
      </c>
      <c r="S4372" t="s">
        <v>118</v>
      </c>
      <c r="T4372" t="s">
        <v>112</v>
      </c>
      <c r="U4372">
        <v>4</v>
      </c>
      <c r="V4372" s="1">
        <v>45658</v>
      </c>
      <c r="W4372" s="1">
        <v>45665</v>
      </c>
      <c r="X4372" s="1">
        <v>45694</v>
      </c>
      <c r="Y4372" t="s">
        <v>40</v>
      </c>
      <c r="Z4372" t="s">
        <v>64</v>
      </c>
      <c r="AA4372" t="s">
        <v>83</v>
      </c>
      <c r="AB4372" t="s">
        <v>76</v>
      </c>
      <c r="AC4372" t="s">
        <v>123</v>
      </c>
      <c r="AD4372" t="s">
        <v>67</v>
      </c>
    </row>
    <row r="4373" spans="1:30" x14ac:dyDescent="0.3">
      <c r="A4373" t="s">
        <v>7930</v>
      </c>
      <c r="B4373" t="s">
        <v>7931</v>
      </c>
      <c r="C4373" t="s">
        <v>32</v>
      </c>
      <c r="D4373" t="s">
        <v>159</v>
      </c>
      <c r="E4373" t="s">
        <v>160</v>
      </c>
      <c r="F4373">
        <v>632</v>
      </c>
      <c r="G4373">
        <v>441.73</v>
      </c>
      <c r="H4373">
        <v>0.1</v>
      </c>
      <c r="I4373">
        <v>251256.02</v>
      </c>
      <c r="J4373">
        <v>153615.44</v>
      </c>
      <c r="K4373">
        <v>3570.11</v>
      </c>
      <c r="L4373">
        <v>618.86</v>
      </c>
      <c r="M4373">
        <v>22468.13</v>
      </c>
      <c r="N4373">
        <v>70983.48</v>
      </c>
      <c r="O4373">
        <v>28.25</v>
      </c>
      <c r="P4373" t="s">
        <v>35</v>
      </c>
      <c r="Q4373" t="s">
        <v>90</v>
      </c>
      <c r="R4373" t="s">
        <v>37</v>
      </c>
      <c r="S4373" t="s">
        <v>52</v>
      </c>
      <c r="T4373" t="s">
        <v>268</v>
      </c>
      <c r="U4373">
        <v>10</v>
      </c>
      <c r="V4373" s="1">
        <v>45659</v>
      </c>
      <c r="W4373" s="1">
        <v>45663</v>
      </c>
      <c r="X4373" s="1">
        <v>45681</v>
      </c>
      <c r="Y4373" t="s">
        <v>40</v>
      </c>
      <c r="Z4373" t="s">
        <v>64</v>
      </c>
      <c r="AA4373" t="s">
        <v>42</v>
      </c>
      <c r="AB4373" t="s">
        <v>76</v>
      </c>
      <c r="AC4373" t="s">
        <v>93</v>
      </c>
      <c r="AD4373" t="s">
        <v>58</v>
      </c>
    </row>
    <row r="4374" spans="1:30" x14ac:dyDescent="0.3">
      <c r="A4374" t="s">
        <v>7932</v>
      </c>
      <c r="B4374" t="s">
        <v>7933</v>
      </c>
      <c r="C4374" t="s">
        <v>70</v>
      </c>
      <c r="D4374" t="s">
        <v>107</v>
      </c>
      <c r="E4374" t="s">
        <v>108</v>
      </c>
      <c r="F4374">
        <v>152</v>
      </c>
      <c r="G4374">
        <v>487.86</v>
      </c>
      <c r="H4374">
        <v>0</v>
      </c>
      <c r="I4374">
        <v>74154.720000000001</v>
      </c>
      <c r="J4374">
        <v>45682.8</v>
      </c>
      <c r="K4374">
        <v>6703.97</v>
      </c>
      <c r="L4374">
        <v>446.48</v>
      </c>
      <c r="M4374">
        <v>3338.8</v>
      </c>
      <c r="N4374">
        <v>17982.669999999998</v>
      </c>
      <c r="O4374">
        <v>24.25</v>
      </c>
      <c r="P4374" t="s">
        <v>35</v>
      </c>
      <c r="Q4374" t="s">
        <v>36</v>
      </c>
      <c r="R4374" t="s">
        <v>74</v>
      </c>
      <c r="S4374" t="s">
        <v>38</v>
      </c>
      <c r="T4374" t="s">
        <v>200</v>
      </c>
      <c r="U4374">
        <v>0</v>
      </c>
      <c r="V4374" s="1">
        <v>45930</v>
      </c>
      <c r="W4374" s="1">
        <v>45938</v>
      </c>
      <c r="X4374" s="1">
        <v>45964</v>
      </c>
      <c r="Y4374" t="s">
        <v>103</v>
      </c>
      <c r="Z4374" t="s">
        <v>104</v>
      </c>
      <c r="AA4374" t="s">
        <v>42</v>
      </c>
      <c r="AB4374" t="s">
        <v>66</v>
      </c>
      <c r="AC4374" t="s">
        <v>44</v>
      </c>
      <c r="AD4374" t="s">
        <v>58</v>
      </c>
    </row>
    <row r="4375" spans="1:30" x14ac:dyDescent="0.3">
      <c r="A4375" t="s">
        <v>7934</v>
      </c>
      <c r="B4375" t="s">
        <v>7935</v>
      </c>
      <c r="C4375" t="s">
        <v>87</v>
      </c>
      <c r="D4375" t="s">
        <v>101</v>
      </c>
      <c r="E4375" t="s">
        <v>102</v>
      </c>
      <c r="F4375">
        <v>1665</v>
      </c>
      <c r="G4375">
        <v>86.17</v>
      </c>
      <c r="H4375">
        <v>0.05</v>
      </c>
      <c r="I4375">
        <v>136299.4</v>
      </c>
      <c r="J4375">
        <v>67664.06</v>
      </c>
      <c r="K4375">
        <v>587.03</v>
      </c>
      <c r="L4375">
        <v>1094.68</v>
      </c>
      <c r="M4375">
        <v>12116.1</v>
      </c>
      <c r="N4375">
        <v>54837.53</v>
      </c>
      <c r="O4375">
        <v>40.229999999999997</v>
      </c>
      <c r="P4375" t="s">
        <v>35</v>
      </c>
      <c r="Q4375" t="s">
        <v>122</v>
      </c>
      <c r="R4375" t="s">
        <v>74</v>
      </c>
      <c r="S4375" t="s">
        <v>38</v>
      </c>
      <c r="T4375" t="s">
        <v>39</v>
      </c>
      <c r="U4375">
        <v>0</v>
      </c>
      <c r="V4375" s="1">
        <v>45564</v>
      </c>
      <c r="W4375" s="1">
        <v>45574</v>
      </c>
      <c r="X4375" s="1">
        <v>45582</v>
      </c>
      <c r="Y4375" t="s">
        <v>103</v>
      </c>
      <c r="Z4375" t="s">
        <v>104</v>
      </c>
      <c r="AA4375" t="s">
        <v>65</v>
      </c>
      <c r="AB4375" t="s">
        <v>76</v>
      </c>
      <c r="AC4375" t="s">
        <v>84</v>
      </c>
      <c r="AD4375" t="s">
        <v>45</v>
      </c>
    </row>
    <row r="4376" spans="1:30" x14ac:dyDescent="0.3">
      <c r="A4376" t="s">
        <v>7936</v>
      </c>
      <c r="B4376" t="s">
        <v>2824</v>
      </c>
      <c r="C4376" t="s">
        <v>135</v>
      </c>
      <c r="D4376" t="s">
        <v>61</v>
      </c>
      <c r="E4376" t="s">
        <v>62</v>
      </c>
      <c r="F4376">
        <v>1446</v>
      </c>
      <c r="G4376">
        <v>498.96</v>
      </c>
      <c r="H4376">
        <v>0.05</v>
      </c>
      <c r="I4376">
        <v>685421.35</v>
      </c>
      <c r="J4376">
        <v>501716.62</v>
      </c>
      <c r="K4376">
        <v>14459.79</v>
      </c>
      <c r="L4376">
        <v>1918.58</v>
      </c>
      <c r="M4376">
        <v>74643.97</v>
      </c>
      <c r="N4376">
        <v>92682.39</v>
      </c>
      <c r="O4376">
        <v>13.52</v>
      </c>
      <c r="P4376" t="s">
        <v>35</v>
      </c>
      <c r="Q4376" t="s">
        <v>73</v>
      </c>
      <c r="R4376" t="s">
        <v>74</v>
      </c>
      <c r="S4376" t="s">
        <v>38</v>
      </c>
      <c r="T4376" t="s">
        <v>53</v>
      </c>
      <c r="U4376">
        <v>0</v>
      </c>
      <c r="V4376" s="1">
        <v>45751</v>
      </c>
      <c r="W4376" s="1">
        <v>45756</v>
      </c>
      <c r="X4376" s="1">
        <v>45765</v>
      </c>
      <c r="Y4376" t="s">
        <v>81</v>
      </c>
      <c r="Z4376" t="s">
        <v>165</v>
      </c>
      <c r="AA4376" t="s">
        <v>65</v>
      </c>
      <c r="AB4376" t="s">
        <v>76</v>
      </c>
      <c r="AC4376" t="s">
        <v>123</v>
      </c>
      <c r="AD4376" t="s">
        <v>58</v>
      </c>
    </row>
    <row r="4377" spans="1:30" x14ac:dyDescent="0.3">
      <c r="A4377" t="s">
        <v>7937</v>
      </c>
      <c r="B4377" t="s">
        <v>3703</v>
      </c>
      <c r="C4377" t="s">
        <v>70</v>
      </c>
      <c r="D4377" t="s">
        <v>107</v>
      </c>
      <c r="E4377" t="s">
        <v>108</v>
      </c>
      <c r="F4377">
        <v>179</v>
      </c>
      <c r="G4377">
        <v>380.91</v>
      </c>
      <c r="H4377">
        <v>0</v>
      </c>
      <c r="I4377">
        <v>68182.89</v>
      </c>
      <c r="J4377">
        <v>46934.47</v>
      </c>
      <c r="K4377">
        <v>10191.77</v>
      </c>
      <c r="L4377">
        <v>879.92</v>
      </c>
      <c r="M4377">
        <v>1640.89</v>
      </c>
      <c r="N4377">
        <v>8535.84</v>
      </c>
      <c r="O4377">
        <v>12.52</v>
      </c>
      <c r="P4377" t="s">
        <v>35</v>
      </c>
      <c r="Q4377" t="s">
        <v>36</v>
      </c>
      <c r="R4377" t="s">
        <v>37</v>
      </c>
      <c r="S4377" t="s">
        <v>118</v>
      </c>
      <c r="T4377" t="s">
        <v>200</v>
      </c>
      <c r="U4377">
        <v>4</v>
      </c>
      <c r="V4377" s="1">
        <v>45809</v>
      </c>
      <c r="W4377" s="1">
        <v>45811</v>
      </c>
      <c r="X4377" s="1">
        <v>45825</v>
      </c>
      <c r="Y4377" t="s">
        <v>81</v>
      </c>
      <c r="Z4377" t="s">
        <v>150</v>
      </c>
      <c r="AA4377" t="s">
        <v>42</v>
      </c>
      <c r="AB4377" t="s">
        <v>66</v>
      </c>
      <c r="AC4377" t="s">
        <v>93</v>
      </c>
      <c r="AD4377" t="s">
        <v>67</v>
      </c>
    </row>
    <row r="4378" spans="1:30" x14ac:dyDescent="0.3">
      <c r="A4378" t="s">
        <v>7938</v>
      </c>
      <c r="B4378" t="s">
        <v>7939</v>
      </c>
      <c r="C4378" t="s">
        <v>80</v>
      </c>
      <c r="D4378" t="s">
        <v>71</v>
      </c>
      <c r="E4378" t="s">
        <v>72</v>
      </c>
      <c r="F4378">
        <v>796</v>
      </c>
      <c r="G4378">
        <v>346.96</v>
      </c>
      <c r="H4378">
        <v>0.1</v>
      </c>
      <c r="I4378">
        <v>248562.14</v>
      </c>
      <c r="J4378">
        <v>161367.79999999999</v>
      </c>
      <c r="K4378">
        <v>13410.46</v>
      </c>
      <c r="L4378">
        <v>2691.78</v>
      </c>
      <c r="M4378">
        <v>18380.02</v>
      </c>
      <c r="N4378">
        <v>52712.08</v>
      </c>
      <c r="O4378">
        <v>21.21</v>
      </c>
      <c r="P4378" t="s">
        <v>35</v>
      </c>
      <c r="Q4378" t="s">
        <v>111</v>
      </c>
      <c r="R4378" t="s">
        <v>51</v>
      </c>
      <c r="S4378" t="s">
        <v>118</v>
      </c>
      <c r="T4378" t="s">
        <v>53</v>
      </c>
      <c r="U4378">
        <v>10</v>
      </c>
      <c r="V4378" s="1">
        <v>45750</v>
      </c>
      <c r="W4378" s="1">
        <v>45760</v>
      </c>
      <c r="X4378" s="1">
        <v>45782</v>
      </c>
      <c r="Y4378" t="s">
        <v>81</v>
      </c>
      <c r="Z4378" t="s">
        <v>165</v>
      </c>
      <c r="AA4378" t="s">
        <v>42</v>
      </c>
      <c r="AB4378" t="s">
        <v>43</v>
      </c>
      <c r="AC4378" t="s">
        <v>84</v>
      </c>
      <c r="AD4378" t="s">
        <v>45</v>
      </c>
    </row>
    <row r="4379" spans="1:30" x14ac:dyDescent="0.3">
      <c r="A4379" t="s">
        <v>7940</v>
      </c>
      <c r="B4379" t="s">
        <v>7941</v>
      </c>
      <c r="C4379" t="s">
        <v>135</v>
      </c>
      <c r="D4379" t="s">
        <v>130</v>
      </c>
      <c r="E4379" t="s">
        <v>131</v>
      </c>
      <c r="F4379">
        <v>1340</v>
      </c>
      <c r="G4379">
        <v>94.67</v>
      </c>
      <c r="H4379">
        <v>0.05</v>
      </c>
      <c r="I4379">
        <v>120514.91</v>
      </c>
      <c r="J4379">
        <v>64378.51</v>
      </c>
      <c r="K4379">
        <v>1799.5</v>
      </c>
      <c r="L4379">
        <v>2659.08</v>
      </c>
      <c r="M4379">
        <v>7754.72</v>
      </c>
      <c r="N4379">
        <v>43923.1</v>
      </c>
      <c r="O4379">
        <v>36.450000000000003</v>
      </c>
      <c r="P4379" t="s">
        <v>35</v>
      </c>
      <c r="Q4379" t="s">
        <v>36</v>
      </c>
      <c r="R4379" t="s">
        <v>51</v>
      </c>
      <c r="S4379" t="s">
        <v>97</v>
      </c>
      <c r="T4379" t="s">
        <v>39</v>
      </c>
      <c r="U4379">
        <v>10</v>
      </c>
      <c r="V4379" s="1">
        <v>45650</v>
      </c>
      <c r="W4379" s="1">
        <v>45654</v>
      </c>
      <c r="X4379" s="1">
        <v>45684</v>
      </c>
      <c r="Y4379" t="s">
        <v>54</v>
      </c>
      <c r="Z4379" t="s">
        <v>55</v>
      </c>
      <c r="AA4379" t="s">
        <v>65</v>
      </c>
      <c r="AB4379" t="s">
        <v>76</v>
      </c>
      <c r="AC4379" t="s">
        <v>84</v>
      </c>
      <c r="AD4379" t="s">
        <v>58</v>
      </c>
    </row>
    <row r="4380" spans="1:30" x14ac:dyDescent="0.3">
      <c r="A4380" t="s">
        <v>7942</v>
      </c>
      <c r="B4380" t="s">
        <v>7943</v>
      </c>
      <c r="C4380" t="s">
        <v>70</v>
      </c>
      <c r="D4380" t="s">
        <v>71</v>
      </c>
      <c r="E4380" t="s">
        <v>72</v>
      </c>
      <c r="F4380">
        <v>1178</v>
      </c>
      <c r="G4380">
        <v>373.22</v>
      </c>
      <c r="H4380">
        <v>0</v>
      </c>
      <c r="I4380">
        <v>439653.16</v>
      </c>
      <c r="J4380">
        <v>255988.1</v>
      </c>
      <c r="K4380">
        <v>10553.41</v>
      </c>
      <c r="L4380">
        <v>275.02</v>
      </c>
      <c r="M4380">
        <v>21691.24</v>
      </c>
      <c r="N4380">
        <v>151145.39000000001</v>
      </c>
      <c r="O4380">
        <v>34.380000000000003</v>
      </c>
      <c r="P4380" t="s">
        <v>35</v>
      </c>
      <c r="Q4380" t="s">
        <v>90</v>
      </c>
      <c r="R4380" t="s">
        <v>37</v>
      </c>
      <c r="S4380" t="s">
        <v>97</v>
      </c>
      <c r="T4380" t="s">
        <v>39</v>
      </c>
      <c r="U4380">
        <v>15</v>
      </c>
      <c r="V4380" s="1">
        <v>45670</v>
      </c>
      <c r="W4380" s="1">
        <v>45677</v>
      </c>
      <c r="X4380" s="1">
        <v>45717</v>
      </c>
      <c r="Y4380" t="s">
        <v>40</v>
      </c>
      <c r="Z4380" t="s">
        <v>64</v>
      </c>
      <c r="AA4380" t="s">
        <v>56</v>
      </c>
      <c r="AB4380" t="s">
        <v>66</v>
      </c>
      <c r="AC4380" t="s">
        <v>98</v>
      </c>
      <c r="AD4380" t="s">
        <v>67</v>
      </c>
    </row>
    <row r="4381" spans="1:30" x14ac:dyDescent="0.3">
      <c r="A4381" t="s">
        <v>7944</v>
      </c>
      <c r="B4381" t="s">
        <v>7945</v>
      </c>
      <c r="C4381" t="s">
        <v>87</v>
      </c>
      <c r="D4381" t="s">
        <v>71</v>
      </c>
      <c r="E4381" t="s">
        <v>72</v>
      </c>
      <c r="F4381">
        <v>1791</v>
      </c>
      <c r="G4381">
        <v>171.63</v>
      </c>
      <c r="H4381">
        <v>0</v>
      </c>
      <c r="I4381">
        <v>307389.33</v>
      </c>
      <c r="J4381">
        <v>221850.1</v>
      </c>
      <c r="K4381">
        <v>9916.06</v>
      </c>
      <c r="L4381">
        <v>2250.73</v>
      </c>
      <c r="M4381">
        <v>25653.759999999998</v>
      </c>
      <c r="N4381">
        <v>47718.68</v>
      </c>
      <c r="O4381">
        <v>15.52</v>
      </c>
      <c r="P4381" t="s">
        <v>35</v>
      </c>
      <c r="Q4381" t="s">
        <v>96</v>
      </c>
      <c r="R4381" t="s">
        <v>37</v>
      </c>
      <c r="S4381" t="s">
        <v>52</v>
      </c>
      <c r="T4381" t="s">
        <v>53</v>
      </c>
      <c r="U4381">
        <v>4</v>
      </c>
      <c r="V4381" s="1">
        <v>45435</v>
      </c>
      <c r="W4381" s="1">
        <v>45439</v>
      </c>
      <c r="X4381" s="1">
        <v>45469</v>
      </c>
      <c r="Y4381" t="s">
        <v>81</v>
      </c>
      <c r="Z4381" t="s">
        <v>82</v>
      </c>
      <c r="AA4381" t="s">
        <v>56</v>
      </c>
      <c r="AB4381" t="s">
        <v>43</v>
      </c>
      <c r="AC4381" t="s">
        <v>44</v>
      </c>
      <c r="AD4381" t="s">
        <v>67</v>
      </c>
    </row>
    <row r="4382" spans="1:30" x14ac:dyDescent="0.3">
      <c r="A4382" t="s">
        <v>7946</v>
      </c>
      <c r="B4382" t="s">
        <v>5750</v>
      </c>
      <c r="C4382" t="s">
        <v>87</v>
      </c>
      <c r="D4382" t="s">
        <v>71</v>
      </c>
      <c r="E4382" t="s">
        <v>72</v>
      </c>
      <c r="F4382">
        <v>628</v>
      </c>
      <c r="G4382">
        <v>110.38</v>
      </c>
      <c r="H4382">
        <v>0.15</v>
      </c>
      <c r="I4382">
        <v>58920.84</v>
      </c>
      <c r="J4382">
        <v>27504.54</v>
      </c>
      <c r="K4382">
        <v>6726.36</v>
      </c>
      <c r="L4382">
        <v>2394.5700000000002</v>
      </c>
      <c r="M4382">
        <v>2339.88</v>
      </c>
      <c r="N4382">
        <v>19955.490000000002</v>
      </c>
      <c r="O4382">
        <v>33.869999999999997</v>
      </c>
      <c r="P4382" t="s">
        <v>35</v>
      </c>
      <c r="Q4382" t="s">
        <v>117</v>
      </c>
      <c r="R4382" t="s">
        <v>74</v>
      </c>
      <c r="S4382" t="s">
        <v>118</v>
      </c>
      <c r="T4382" t="s">
        <v>63</v>
      </c>
      <c r="U4382">
        <v>10</v>
      </c>
      <c r="V4382" s="1">
        <v>45687</v>
      </c>
      <c r="W4382" s="1">
        <v>45695</v>
      </c>
      <c r="X4382" s="1">
        <v>45710</v>
      </c>
      <c r="Y4382" t="s">
        <v>40</v>
      </c>
      <c r="Z4382" t="s">
        <v>64</v>
      </c>
      <c r="AA4382" t="s">
        <v>83</v>
      </c>
      <c r="AB4382" t="s">
        <v>76</v>
      </c>
      <c r="AC4382" t="s">
        <v>44</v>
      </c>
      <c r="AD4382" t="s">
        <v>58</v>
      </c>
    </row>
    <row r="4383" spans="1:30" x14ac:dyDescent="0.3">
      <c r="A4383" t="s">
        <v>7947</v>
      </c>
      <c r="B4383" t="s">
        <v>5184</v>
      </c>
      <c r="C4383" t="s">
        <v>32</v>
      </c>
      <c r="D4383" t="s">
        <v>48</v>
      </c>
      <c r="E4383" t="s">
        <v>49</v>
      </c>
      <c r="F4383">
        <v>400</v>
      </c>
      <c r="G4383">
        <v>174.51</v>
      </c>
      <c r="H4383">
        <v>0.05</v>
      </c>
      <c r="I4383">
        <v>66313.8</v>
      </c>
      <c r="J4383">
        <v>42706.97</v>
      </c>
      <c r="K4383">
        <v>11995.69</v>
      </c>
      <c r="L4383">
        <v>202.05</v>
      </c>
      <c r="M4383">
        <v>3654.33</v>
      </c>
      <c r="N4383">
        <v>7754.76</v>
      </c>
      <c r="O4383">
        <v>11.69</v>
      </c>
      <c r="P4383" t="s">
        <v>35</v>
      </c>
      <c r="Q4383" t="s">
        <v>73</v>
      </c>
      <c r="R4383" t="s">
        <v>37</v>
      </c>
      <c r="S4383" t="s">
        <v>91</v>
      </c>
      <c r="T4383" t="s">
        <v>63</v>
      </c>
      <c r="U4383">
        <v>10</v>
      </c>
      <c r="V4383" s="1">
        <v>45518</v>
      </c>
      <c r="W4383" s="1">
        <v>45520</v>
      </c>
      <c r="X4383" s="1">
        <v>45555</v>
      </c>
      <c r="Y4383" t="s">
        <v>103</v>
      </c>
      <c r="Z4383" t="s">
        <v>177</v>
      </c>
      <c r="AA4383" t="s">
        <v>42</v>
      </c>
      <c r="AB4383" t="s">
        <v>76</v>
      </c>
      <c r="AC4383" t="s">
        <v>57</v>
      </c>
      <c r="AD4383" t="s">
        <v>58</v>
      </c>
    </row>
    <row r="4384" spans="1:30" x14ac:dyDescent="0.3">
      <c r="A4384" t="s">
        <v>7948</v>
      </c>
      <c r="B4384" t="s">
        <v>7949</v>
      </c>
      <c r="C4384" t="s">
        <v>70</v>
      </c>
      <c r="D4384" t="s">
        <v>159</v>
      </c>
      <c r="E4384" t="s">
        <v>160</v>
      </c>
      <c r="F4384">
        <v>1780</v>
      </c>
      <c r="G4384">
        <v>468.5</v>
      </c>
      <c r="H4384">
        <v>0.15</v>
      </c>
      <c r="I4384">
        <v>708840.5</v>
      </c>
      <c r="J4384">
        <v>323329.96000000002</v>
      </c>
      <c r="L4384">
        <v>2996.92</v>
      </c>
      <c r="M4384">
        <v>42878.559999999998</v>
      </c>
      <c r="N4384">
        <v>326444.99</v>
      </c>
      <c r="O4384">
        <v>46.05</v>
      </c>
      <c r="P4384" t="s">
        <v>35</v>
      </c>
      <c r="Q4384" t="s">
        <v>111</v>
      </c>
      <c r="R4384" t="s">
        <v>74</v>
      </c>
      <c r="S4384" t="s">
        <v>118</v>
      </c>
      <c r="T4384" t="s">
        <v>112</v>
      </c>
      <c r="U4384">
        <v>4</v>
      </c>
      <c r="V4384" s="1">
        <v>45337</v>
      </c>
      <c r="W4384" s="1">
        <v>45344</v>
      </c>
      <c r="X4384" s="1">
        <v>45365</v>
      </c>
      <c r="Y4384" t="s">
        <v>40</v>
      </c>
      <c r="Z4384" t="s">
        <v>147</v>
      </c>
      <c r="AA4384" t="s">
        <v>42</v>
      </c>
      <c r="AB4384" t="s">
        <v>43</v>
      </c>
      <c r="AC4384" t="s">
        <v>123</v>
      </c>
      <c r="AD4384" t="s">
        <v>58</v>
      </c>
    </row>
    <row r="4385" spans="1:30" x14ac:dyDescent="0.3">
      <c r="A4385" t="s">
        <v>7950</v>
      </c>
      <c r="B4385" t="s">
        <v>6775</v>
      </c>
      <c r="C4385" t="s">
        <v>87</v>
      </c>
      <c r="D4385" t="s">
        <v>88</v>
      </c>
      <c r="E4385" t="s">
        <v>89</v>
      </c>
      <c r="F4385">
        <v>450</v>
      </c>
      <c r="G4385">
        <v>69.86</v>
      </c>
      <c r="H4385">
        <v>0.15</v>
      </c>
      <c r="I4385">
        <v>26721.45</v>
      </c>
      <c r="J4385">
        <v>14968.57</v>
      </c>
      <c r="K4385">
        <v>10485.06</v>
      </c>
      <c r="L4385">
        <v>1562.2</v>
      </c>
      <c r="M4385">
        <v>1766.61</v>
      </c>
      <c r="N4385">
        <v>-2060.9899999999998</v>
      </c>
      <c r="O4385">
        <v>-7.71</v>
      </c>
      <c r="P4385" t="s">
        <v>35</v>
      </c>
      <c r="Q4385" t="s">
        <v>36</v>
      </c>
      <c r="R4385" t="s">
        <v>37</v>
      </c>
      <c r="S4385" t="s">
        <v>97</v>
      </c>
      <c r="T4385" t="s">
        <v>39</v>
      </c>
      <c r="U4385">
        <v>15</v>
      </c>
      <c r="V4385" s="1">
        <v>45688</v>
      </c>
      <c r="W4385" s="1">
        <v>45696</v>
      </c>
      <c r="X4385" s="1">
        <v>45737</v>
      </c>
      <c r="Y4385" t="s">
        <v>40</v>
      </c>
      <c r="Z4385" t="s">
        <v>64</v>
      </c>
      <c r="AA4385" t="s">
        <v>42</v>
      </c>
      <c r="AB4385" t="s">
        <v>43</v>
      </c>
      <c r="AC4385" t="s">
        <v>84</v>
      </c>
      <c r="AD4385" t="s">
        <v>45</v>
      </c>
    </row>
    <row r="4386" spans="1:30" x14ac:dyDescent="0.3">
      <c r="A4386" t="s">
        <v>7951</v>
      </c>
      <c r="B4386" t="s">
        <v>1823</v>
      </c>
      <c r="C4386" t="s">
        <v>80</v>
      </c>
      <c r="D4386" t="s">
        <v>71</v>
      </c>
      <c r="E4386" t="s">
        <v>72</v>
      </c>
      <c r="F4386">
        <v>737</v>
      </c>
      <c r="G4386">
        <v>93.13</v>
      </c>
      <c r="H4386">
        <v>0.15</v>
      </c>
      <c r="I4386">
        <v>58341.29</v>
      </c>
      <c r="J4386">
        <v>43642.57</v>
      </c>
      <c r="K4386">
        <v>8114.55</v>
      </c>
      <c r="L4386">
        <v>1887.38</v>
      </c>
      <c r="M4386">
        <v>2434.5700000000002</v>
      </c>
      <c r="N4386">
        <v>2262.2199999999998</v>
      </c>
      <c r="O4386">
        <v>3.88</v>
      </c>
      <c r="P4386" t="s">
        <v>35</v>
      </c>
      <c r="Q4386" t="s">
        <v>96</v>
      </c>
      <c r="R4386" t="s">
        <v>51</v>
      </c>
      <c r="S4386" t="s">
        <v>91</v>
      </c>
      <c r="T4386" t="s">
        <v>53</v>
      </c>
      <c r="U4386">
        <v>10</v>
      </c>
      <c r="V4386" s="1">
        <v>45854</v>
      </c>
      <c r="W4386" s="1">
        <v>45863</v>
      </c>
      <c r="X4386" s="1">
        <v>45881</v>
      </c>
      <c r="Y4386" t="s">
        <v>103</v>
      </c>
      <c r="Z4386" t="s">
        <v>119</v>
      </c>
      <c r="AA4386" t="s">
        <v>42</v>
      </c>
      <c r="AB4386" t="s">
        <v>66</v>
      </c>
      <c r="AC4386" t="s">
        <v>123</v>
      </c>
      <c r="AD4386" t="s">
        <v>67</v>
      </c>
    </row>
    <row r="4387" spans="1:30" x14ac:dyDescent="0.3">
      <c r="A4387" t="s">
        <v>7952</v>
      </c>
      <c r="B4387" t="s">
        <v>4758</v>
      </c>
      <c r="C4387" t="s">
        <v>32</v>
      </c>
      <c r="D4387" t="s">
        <v>130</v>
      </c>
      <c r="E4387" t="s">
        <v>131</v>
      </c>
      <c r="F4387">
        <v>1857</v>
      </c>
      <c r="G4387">
        <v>335.95</v>
      </c>
      <c r="H4387">
        <v>0</v>
      </c>
      <c r="I4387">
        <v>623859.15</v>
      </c>
      <c r="J4387">
        <v>355993.94</v>
      </c>
      <c r="K4387">
        <v>14897.07</v>
      </c>
      <c r="L4387">
        <v>635.5</v>
      </c>
      <c r="M4387">
        <v>71407.55</v>
      </c>
      <c r="N4387">
        <v>180925.09</v>
      </c>
      <c r="O4387">
        <v>29</v>
      </c>
      <c r="P4387" t="s">
        <v>35</v>
      </c>
      <c r="Q4387" t="s">
        <v>90</v>
      </c>
      <c r="R4387" t="s">
        <v>74</v>
      </c>
      <c r="S4387" t="s">
        <v>38</v>
      </c>
      <c r="T4387" t="s">
        <v>112</v>
      </c>
      <c r="U4387">
        <v>0</v>
      </c>
      <c r="V4387" s="1">
        <v>45660</v>
      </c>
      <c r="W4387" s="1">
        <v>45669</v>
      </c>
      <c r="X4387" s="1">
        <v>45699</v>
      </c>
      <c r="Y4387" t="s">
        <v>40</v>
      </c>
      <c r="Z4387" t="s">
        <v>64</v>
      </c>
      <c r="AA4387" t="s">
        <v>83</v>
      </c>
      <c r="AB4387" t="s">
        <v>66</v>
      </c>
      <c r="AC4387" t="s">
        <v>44</v>
      </c>
      <c r="AD4387" t="s">
        <v>58</v>
      </c>
    </row>
    <row r="4388" spans="1:30" x14ac:dyDescent="0.3">
      <c r="A4388" t="s">
        <v>7953</v>
      </c>
      <c r="B4388" t="s">
        <v>7954</v>
      </c>
      <c r="C4388" t="s">
        <v>87</v>
      </c>
      <c r="D4388" t="s">
        <v>48</v>
      </c>
      <c r="E4388" t="s">
        <v>49</v>
      </c>
      <c r="F4388">
        <v>1142</v>
      </c>
      <c r="G4388">
        <v>486.21</v>
      </c>
      <c r="H4388">
        <v>0.15</v>
      </c>
      <c r="I4388">
        <v>471964.05</v>
      </c>
      <c r="J4388">
        <v>320943.73</v>
      </c>
      <c r="K4388">
        <v>6763.78</v>
      </c>
      <c r="L4388">
        <v>1155.48</v>
      </c>
      <c r="M4388">
        <v>45853.86</v>
      </c>
      <c r="N4388">
        <v>97247.2</v>
      </c>
      <c r="O4388">
        <v>20.6</v>
      </c>
      <c r="P4388" t="s">
        <v>35</v>
      </c>
      <c r="Q4388" t="s">
        <v>36</v>
      </c>
      <c r="R4388" t="s">
        <v>74</v>
      </c>
      <c r="S4388" t="s">
        <v>38</v>
      </c>
      <c r="T4388" t="s">
        <v>53</v>
      </c>
      <c r="U4388">
        <v>7</v>
      </c>
      <c r="V4388" s="1">
        <v>45293</v>
      </c>
      <c r="W4388" s="1">
        <v>45297</v>
      </c>
      <c r="X4388" s="1">
        <v>45315</v>
      </c>
      <c r="Y4388" t="s">
        <v>40</v>
      </c>
      <c r="Z4388" t="s">
        <v>64</v>
      </c>
      <c r="AA4388" t="s">
        <v>42</v>
      </c>
      <c r="AB4388" t="s">
        <v>66</v>
      </c>
      <c r="AC4388" t="s">
        <v>93</v>
      </c>
      <c r="AD4388" t="s">
        <v>58</v>
      </c>
    </row>
    <row r="4389" spans="1:30" x14ac:dyDescent="0.3">
      <c r="A4389" t="s">
        <v>7955</v>
      </c>
      <c r="B4389" t="s">
        <v>7956</v>
      </c>
      <c r="C4389" t="s">
        <v>70</v>
      </c>
      <c r="D4389" t="s">
        <v>101</v>
      </c>
      <c r="E4389" t="s">
        <v>102</v>
      </c>
      <c r="F4389">
        <v>103</v>
      </c>
      <c r="G4389">
        <v>459.73</v>
      </c>
      <c r="H4389">
        <v>0.15</v>
      </c>
      <c r="I4389">
        <v>40249.360000000001</v>
      </c>
      <c r="J4389">
        <v>20448.400000000001</v>
      </c>
      <c r="K4389">
        <v>8130.43</v>
      </c>
      <c r="L4389">
        <v>2365.4299999999998</v>
      </c>
      <c r="M4389">
        <v>932.56</v>
      </c>
      <c r="N4389">
        <v>8372.5400000000009</v>
      </c>
      <c r="O4389">
        <v>20.8</v>
      </c>
      <c r="P4389" t="s">
        <v>35</v>
      </c>
      <c r="Q4389" t="s">
        <v>117</v>
      </c>
      <c r="R4389" t="s">
        <v>51</v>
      </c>
      <c r="S4389" t="s">
        <v>38</v>
      </c>
      <c r="T4389" t="s">
        <v>63</v>
      </c>
      <c r="U4389">
        <v>2</v>
      </c>
      <c r="V4389" s="1">
        <v>45836</v>
      </c>
      <c r="W4389" s="1">
        <v>45843</v>
      </c>
      <c r="X4389" s="1">
        <v>45856</v>
      </c>
      <c r="Y4389" t="s">
        <v>81</v>
      </c>
      <c r="Z4389" t="s">
        <v>150</v>
      </c>
      <c r="AA4389" t="s">
        <v>83</v>
      </c>
      <c r="AB4389" t="s">
        <v>76</v>
      </c>
      <c r="AC4389" t="s">
        <v>98</v>
      </c>
      <c r="AD4389" t="s">
        <v>67</v>
      </c>
    </row>
    <row r="4390" spans="1:30" x14ac:dyDescent="0.3">
      <c r="A4390" t="s">
        <v>7957</v>
      </c>
      <c r="B4390" t="s">
        <v>7958</v>
      </c>
      <c r="C4390" t="s">
        <v>87</v>
      </c>
      <c r="D4390" t="s">
        <v>101</v>
      </c>
      <c r="E4390" t="s">
        <v>102</v>
      </c>
      <c r="F4390">
        <v>237</v>
      </c>
      <c r="G4390">
        <v>35.69</v>
      </c>
      <c r="H4390">
        <v>0.05</v>
      </c>
      <c r="I4390">
        <v>8035.6</v>
      </c>
      <c r="J4390">
        <v>4867.97</v>
      </c>
      <c r="K4390">
        <v>661.97</v>
      </c>
      <c r="L4390">
        <v>375.97</v>
      </c>
      <c r="M4390">
        <v>640.59</v>
      </c>
      <c r="N4390">
        <v>1489.1</v>
      </c>
      <c r="O4390">
        <v>18.53</v>
      </c>
      <c r="P4390" t="s">
        <v>35</v>
      </c>
      <c r="Q4390" t="s">
        <v>132</v>
      </c>
      <c r="R4390" t="s">
        <v>51</v>
      </c>
      <c r="S4390" t="s">
        <v>91</v>
      </c>
      <c r="T4390" t="s">
        <v>39</v>
      </c>
      <c r="U4390">
        <v>2</v>
      </c>
      <c r="V4390" s="1">
        <v>45804</v>
      </c>
      <c r="W4390" s="1">
        <v>45812</v>
      </c>
      <c r="X4390" s="1">
        <v>45819</v>
      </c>
      <c r="Y4390" t="s">
        <v>81</v>
      </c>
      <c r="Z4390" t="s">
        <v>82</v>
      </c>
      <c r="AA4390" t="s">
        <v>42</v>
      </c>
      <c r="AB4390" t="s">
        <v>76</v>
      </c>
      <c r="AC4390" t="s">
        <v>57</v>
      </c>
      <c r="AD4390" t="s">
        <v>45</v>
      </c>
    </row>
    <row r="4391" spans="1:30" x14ac:dyDescent="0.3">
      <c r="A4391" t="s">
        <v>7959</v>
      </c>
      <c r="B4391" t="s">
        <v>7960</v>
      </c>
      <c r="C4391" t="s">
        <v>87</v>
      </c>
      <c r="D4391" t="s">
        <v>107</v>
      </c>
      <c r="E4391" t="s">
        <v>108</v>
      </c>
      <c r="F4391">
        <v>361</v>
      </c>
      <c r="G4391">
        <v>102.98</v>
      </c>
      <c r="H4391">
        <v>0.1</v>
      </c>
      <c r="I4391">
        <v>33458.199999999997</v>
      </c>
      <c r="J4391">
        <v>19689.89</v>
      </c>
      <c r="K4391">
        <v>5553.48</v>
      </c>
      <c r="L4391">
        <v>2989.4</v>
      </c>
      <c r="M4391">
        <v>3013.18</v>
      </c>
      <c r="N4391">
        <v>2212.25</v>
      </c>
      <c r="O4391">
        <v>6.61</v>
      </c>
      <c r="P4391" t="s">
        <v>35</v>
      </c>
      <c r="Q4391" t="s">
        <v>203</v>
      </c>
      <c r="R4391" t="s">
        <v>51</v>
      </c>
      <c r="S4391" t="s">
        <v>38</v>
      </c>
      <c r="T4391" t="s">
        <v>53</v>
      </c>
      <c r="U4391">
        <v>7</v>
      </c>
      <c r="V4391" s="1">
        <v>45618</v>
      </c>
      <c r="W4391" s="1">
        <v>45620</v>
      </c>
      <c r="X4391" s="1">
        <v>45652</v>
      </c>
      <c r="Y4391" t="s">
        <v>54</v>
      </c>
      <c r="Z4391" t="s">
        <v>92</v>
      </c>
      <c r="AA4391" t="s">
        <v>83</v>
      </c>
      <c r="AB4391" t="s">
        <v>43</v>
      </c>
      <c r="AC4391" t="s">
        <v>123</v>
      </c>
      <c r="AD4391" t="s">
        <v>58</v>
      </c>
    </row>
    <row r="4392" spans="1:30" x14ac:dyDescent="0.3">
      <c r="A4392" t="s">
        <v>7961</v>
      </c>
      <c r="B4392" t="s">
        <v>2898</v>
      </c>
      <c r="C4392" t="s">
        <v>87</v>
      </c>
      <c r="D4392" t="s">
        <v>140</v>
      </c>
      <c r="E4392" t="s">
        <v>49</v>
      </c>
      <c r="F4392">
        <v>1993</v>
      </c>
      <c r="G4392">
        <v>461.28</v>
      </c>
      <c r="H4392">
        <v>0</v>
      </c>
      <c r="I4392">
        <v>919331.04</v>
      </c>
      <c r="J4392">
        <v>448481.85</v>
      </c>
      <c r="K4392">
        <v>14722.41</v>
      </c>
      <c r="L4392">
        <v>1614.76</v>
      </c>
      <c r="M4392">
        <v>68280.929999999993</v>
      </c>
      <c r="N4392">
        <v>386231.09</v>
      </c>
      <c r="O4392">
        <v>42.01</v>
      </c>
      <c r="P4392" t="s">
        <v>35</v>
      </c>
      <c r="Q4392" t="s">
        <v>90</v>
      </c>
      <c r="R4392" t="s">
        <v>51</v>
      </c>
      <c r="S4392" t="s">
        <v>97</v>
      </c>
      <c r="T4392" t="s">
        <v>112</v>
      </c>
      <c r="U4392">
        <v>2</v>
      </c>
      <c r="V4392" s="1">
        <v>45363</v>
      </c>
      <c r="W4392" s="1">
        <v>45365</v>
      </c>
      <c r="X4392" s="1">
        <v>45390</v>
      </c>
      <c r="Y4392" t="s">
        <v>40</v>
      </c>
      <c r="Z4392" t="s">
        <v>41</v>
      </c>
      <c r="AA4392" t="s">
        <v>65</v>
      </c>
      <c r="AB4392" t="s">
        <v>76</v>
      </c>
      <c r="AC4392" t="s">
        <v>93</v>
      </c>
      <c r="AD4392" t="s">
        <v>45</v>
      </c>
    </row>
    <row r="4393" spans="1:30" x14ac:dyDescent="0.3">
      <c r="A4393" t="s">
        <v>7962</v>
      </c>
      <c r="B4393" t="s">
        <v>7963</v>
      </c>
      <c r="C4393" t="s">
        <v>80</v>
      </c>
      <c r="D4393" t="s">
        <v>101</v>
      </c>
      <c r="E4393" t="s">
        <v>102</v>
      </c>
      <c r="F4393">
        <v>624</v>
      </c>
      <c r="G4393">
        <v>95.85</v>
      </c>
      <c r="H4393">
        <v>0</v>
      </c>
      <c r="I4393">
        <v>59810.400000000001</v>
      </c>
      <c r="J4393">
        <v>36293.949999999997</v>
      </c>
      <c r="K4393">
        <v>3038.09</v>
      </c>
      <c r="L4393">
        <v>925.62</v>
      </c>
      <c r="M4393">
        <v>1825.8</v>
      </c>
      <c r="N4393">
        <v>17726.939999999999</v>
      </c>
      <c r="O4393">
        <v>29.64</v>
      </c>
      <c r="P4393" t="s">
        <v>35</v>
      </c>
      <c r="Q4393" t="s">
        <v>36</v>
      </c>
      <c r="R4393" t="s">
        <v>74</v>
      </c>
      <c r="S4393" t="s">
        <v>118</v>
      </c>
      <c r="T4393" t="s">
        <v>63</v>
      </c>
      <c r="U4393">
        <v>10</v>
      </c>
      <c r="V4393" s="1">
        <v>45833</v>
      </c>
      <c r="W4393" s="1">
        <v>45835</v>
      </c>
      <c r="X4393" s="1">
        <v>45859</v>
      </c>
      <c r="Y4393" t="s">
        <v>81</v>
      </c>
      <c r="Z4393" t="s">
        <v>150</v>
      </c>
      <c r="AA4393" t="s">
        <v>65</v>
      </c>
      <c r="AB4393" t="s">
        <v>43</v>
      </c>
      <c r="AC4393" t="s">
        <v>123</v>
      </c>
      <c r="AD4393" t="s">
        <v>58</v>
      </c>
    </row>
    <row r="4394" spans="1:30" x14ac:dyDescent="0.3">
      <c r="A4394" t="s">
        <v>7964</v>
      </c>
      <c r="B4394" t="s">
        <v>7965</v>
      </c>
      <c r="C4394" t="s">
        <v>80</v>
      </c>
      <c r="D4394" t="s">
        <v>140</v>
      </c>
      <c r="E4394" t="s">
        <v>49</v>
      </c>
      <c r="F4394">
        <v>115</v>
      </c>
      <c r="G4394">
        <v>211.88</v>
      </c>
      <c r="H4394">
        <v>0</v>
      </c>
      <c r="I4394">
        <v>24366.2</v>
      </c>
      <c r="J4394">
        <v>17260.009999999998</v>
      </c>
      <c r="K4394">
        <v>3781.08</v>
      </c>
      <c r="L4394">
        <v>236.19</v>
      </c>
      <c r="M4394">
        <v>730.84</v>
      </c>
      <c r="N4394">
        <v>2358.08</v>
      </c>
      <c r="O4394">
        <v>9.68</v>
      </c>
      <c r="P4394" t="s">
        <v>35</v>
      </c>
      <c r="Q4394" t="s">
        <v>50</v>
      </c>
      <c r="R4394" t="s">
        <v>51</v>
      </c>
      <c r="S4394" t="s">
        <v>118</v>
      </c>
      <c r="T4394" t="s">
        <v>112</v>
      </c>
      <c r="U4394">
        <v>0</v>
      </c>
      <c r="V4394" s="1">
        <v>45952</v>
      </c>
      <c r="W4394" s="1">
        <v>45957</v>
      </c>
      <c r="X4394" s="1">
        <v>45974</v>
      </c>
      <c r="Y4394" t="s">
        <v>54</v>
      </c>
      <c r="Z4394" t="s">
        <v>75</v>
      </c>
      <c r="AA4394" t="s">
        <v>83</v>
      </c>
      <c r="AB4394" t="s">
        <v>76</v>
      </c>
      <c r="AC4394" t="s">
        <v>123</v>
      </c>
      <c r="AD4394" t="s">
        <v>58</v>
      </c>
    </row>
    <row r="4395" spans="1:30" x14ac:dyDescent="0.3">
      <c r="A4395" t="s">
        <v>7966</v>
      </c>
      <c r="B4395" t="s">
        <v>7855</v>
      </c>
      <c r="C4395" t="s">
        <v>87</v>
      </c>
      <c r="D4395" t="s">
        <v>140</v>
      </c>
      <c r="E4395" t="s">
        <v>49</v>
      </c>
      <c r="F4395">
        <v>262</v>
      </c>
      <c r="G4395">
        <v>214.87</v>
      </c>
      <c r="H4395">
        <v>0.15</v>
      </c>
      <c r="I4395">
        <v>47851.55</v>
      </c>
      <c r="J4395">
        <v>22603.72</v>
      </c>
      <c r="K4395">
        <v>9443.8700000000008</v>
      </c>
      <c r="L4395">
        <v>2963.88</v>
      </c>
      <c r="M4395">
        <v>1314.31</v>
      </c>
      <c r="N4395">
        <v>11525.77</v>
      </c>
      <c r="O4395">
        <v>24.09</v>
      </c>
      <c r="P4395" t="s">
        <v>35</v>
      </c>
      <c r="Q4395" t="s">
        <v>117</v>
      </c>
      <c r="R4395" t="s">
        <v>51</v>
      </c>
      <c r="S4395" t="s">
        <v>91</v>
      </c>
      <c r="T4395" t="s">
        <v>112</v>
      </c>
      <c r="U4395">
        <v>2</v>
      </c>
      <c r="V4395" s="1">
        <v>45867</v>
      </c>
      <c r="W4395" s="1">
        <v>45873</v>
      </c>
      <c r="X4395" s="1">
        <v>45881</v>
      </c>
      <c r="Y4395" t="s">
        <v>103</v>
      </c>
      <c r="Z4395" t="s">
        <v>119</v>
      </c>
      <c r="AA4395" t="s">
        <v>42</v>
      </c>
      <c r="AB4395" t="s">
        <v>76</v>
      </c>
      <c r="AC4395" t="s">
        <v>98</v>
      </c>
      <c r="AD4395" t="s">
        <v>45</v>
      </c>
    </row>
    <row r="4396" spans="1:30" x14ac:dyDescent="0.3">
      <c r="A4396" t="s">
        <v>7967</v>
      </c>
      <c r="B4396" t="s">
        <v>7968</v>
      </c>
      <c r="C4396" t="s">
        <v>32</v>
      </c>
      <c r="D4396" t="s">
        <v>140</v>
      </c>
      <c r="E4396" t="s">
        <v>49</v>
      </c>
      <c r="F4396">
        <v>647</v>
      </c>
      <c r="G4396">
        <v>184.82</v>
      </c>
      <c r="H4396">
        <v>0.05</v>
      </c>
      <c r="I4396">
        <v>113599.61</v>
      </c>
      <c r="J4396">
        <v>78984.3</v>
      </c>
      <c r="K4396">
        <v>10490.5</v>
      </c>
      <c r="L4396">
        <v>2206.52</v>
      </c>
      <c r="M4396">
        <v>3729.13</v>
      </c>
      <c r="N4396">
        <v>18189.16</v>
      </c>
      <c r="O4396">
        <v>16.010000000000002</v>
      </c>
      <c r="P4396" t="s">
        <v>35</v>
      </c>
      <c r="Q4396" t="s">
        <v>117</v>
      </c>
      <c r="R4396" t="s">
        <v>51</v>
      </c>
      <c r="S4396" t="s">
        <v>91</v>
      </c>
      <c r="T4396" t="s">
        <v>63</v>
      </c>
      <c r="U4396">
        <v>0</v>
      </c>
      <c r="V4396" s="1">
        <v>45399</v>
      </c>
      <c r="W4396" s="1">
        <v>45409</v>
      </c>
      <c r="X4396" s="1">
        <v>45420</v>
      </c>
      <c r="Y4396" t="s">
        <v>81</v>
      </c>
      <c r="Z4396" t="s">
        <v>165</v>
      </c>
      <c r="AA4396" t="s">
        <v>56</v>
      </c>
      <c r="AB4396" t="s">
        <v>66</v>
      </c>
      <c r="AC4396" t="s">
        <v>123</v>
      </c>
      <c r="AD4396" t="s">
        <v>45</v>
      </c>
    </row>
    <row r="4397" spans="1:30" x14ac:dyDescent="0.3">
      <c r="A4397" t="s">
        <v>7969</v>
      </c>
      <c r="B4397" t="s">
        <v>7970</v>
      </c>
      <c r="C4397" t="s">
        <v>80</v>
      </c>
      <c r="D4397" t="s">
        <v>107</v>
      </c>
      <c r="E4397" t="s">
        <v>108</v>
      </c>
      <c r="F4397">
        <v>941</v>
      </c>
      <c r="G4397">
        <v>128.11000000000001</v>
      </c>
      <c r="H4397">
        <v>0.15</v>
      </c>
      <c r="I4397">
        <v>102468.78</v>
      </c>
      <c r="J4397">
        <v>51700.35</v>
      </c>
      <c r="K4397">
        <v>7436.78</v>
      </c>
      <c r="L4397">
        <v>2912.89</v>
      </c>
      <c r="M4397">
        <v>9680.91</v>
      </c>
      <c r="N4397">
        <v>30737.85</v>
      </c>
      <c r="O4397">
        <v>30</v>
      </c>
      <c r="P4397" t="s">
        <v>35</v>
      </c>
      <c r="Q4397" t="s">
        <v>117</v>
      </c>
      <c r="R4397" t="s">
        <v>37</v>
      </c>
      <c r="S4397" t="s">
        <v>91</v>
      </c>
      <c r="T4397" t="s">
        <v>63</v>
      </c>
      <c r="U4397">
        <v>7</v>
      </c>
      <c r="V4397" s="1">
        <v>45501</v>
      </c>
      <c r="W4397" s="1">
        <v>45506</v>
      </c>
      <c r="X4397" s="1">
        <v>45536</v>
      </c>
      <c r="Y4397" t="s">
        <v>103</v>
      </c>
      <c r="Z4397" t="s">
        <v>119</v>
      </c>
      <c r="AA4397" t="s">
        <v>56</v>
      </c>
      <c r="AB4397" t="s">
        <v>76</v>
      </c>
      <c r="AC4397" t="s">
        <v>44</v>
      </c>
      <c r="AD4397" t="s">
        <v>45</v>
      </c>
    </row>
    <row r="4398" spans="1:30" x14ac:dyDescent="0.3">
      <c r="A4398" t="s">
        <v>7971</v>
      </c>
      <c r="B4398" t="s">
        <v>7972</v>
      </c>
      <c r="C4398" t="s">
        <v>135</v>
      </c>
      <c r="D4398" t="s">
        <v>107</v>
      </c>
      <c r="E4398" t="s">
        <v>108</v>
      </c>
      <c r="F4398">
        <v>986</v>
      </c>
      <c r="G4398">
        <v>357.44</v>
      </c>
      <c r="H4398">
        <v>0.1</v>
      </c>
      <c r="I4398">
        <v>317192.26</v>
      </c>
      <c r="J4398">
        <v>225785.4</v>
      </c>
      <c r="K4398">
        <v>12953.3</v>
      </c>
      <c r="L4398">
        <v>1505.54</v>
      </c>
      <c r="M4398">
        <v>18894.509999999998</v>
      </c>
      <c r="N4398">
        <v>58053.51</v>
      </c>
      <c r="O4398">
        <v>18.3</v>
      </c>
      <c r="P4398" t="s">
        <v>35</v>
      </c>
      <c r="Q4398" t="s">
        <v>96</v>
      </c>
      <c r="R4398" t="s">
        <v>37</v>
      </c>
      <c r="S4398" t="s">
        <v>91</v>
      </c>
      <c r="T4398" t="s">
        <v>53</v>
      </c>
      <c r="U4398">
        <v>10</v>
      </c>
      <c r="V4398" s="1">
        <v>45339</v>
      </c>
      <c r="W4398" s="1">
        <v>45349</v>
      </c>
      <c r="X4398" s="1">
        <v>45374</v>
      </c>
      <c r="Y4398" t="s">
        <v>40</v>
      </c>
      <c r="Z4398" t="s">
        <v>147</v>
      </c>
      <c r="AA4398" t="s">
        <v>56</v>
      </c>
      <c r="AB4398" t="s">
        <v>43</v>
      </c>
      <c r="AC4398" t="s">
        <v>57</v>
      </c>
      <c r="AD4398" t="s">
        <v>45</v>
      </c>
    </row>
    <row r="4399" spans="1:30" x14ac:dyDescent="0.3">
      <c r="A4399" t="s">
        <v>7973</v>
      </c>
      <c r="B4399" t="s">
        <v>2364</v>
      </c>
      <c r="C4399" t="s">
        <v>70</v>
      </c>
      <c r="D4399" t="s">
        <v>33</v>
      </c>
      <c r="E4399" t="s">
        <v>34</v>
      </c>
      <c r="F4399">
        <v>977</v>
      </c>
      <c r="G4399">
        <v>499.61</v>
      </c>
      <c r="H4399">
        <v>0.1</v>
      </c>
      <c r="I4399">
        <v>439307.07</v>
      </c>
      <c r="J4399">
        <v>219616.8</v>
      </c>
      <c r="K4399">
        <v>4813.1400000000003</v>
      </c>
      <c r="L4399">
        <v>1806.72</v>
      </c>
      <c r="M4399">
        <v>16812.48</v>
      </c>
      <c r="N4399">
        <v>196257.93</v>
      </c>
      <c r="O4399">
        <v>44.67</v>
      </c>
      <c r="P4399" t="s">
        <v>35</v>
      </c>
      <c r="Q4399" t="s">
        <v>117</v>
      </c>
      <c r="R4399" t="s">
        <v>37</v>
      </c>
      <c r="S4399" t="s">
        <v>52</v>
      </c>
      <c r="T4399" t="s">
        <v>39</v>
      </c>
      <c r="U4399">
        <v>4</v>
      </c>
      <c r="V4399" s="1">
        <v>45537</v>
      </c>
      <c r="W4399" s="1">
        <v>45546</v>
      </c>
      <c r="X4399" s="1">
        <v>45572</v>
      </c>
      <c r="Y4399" t="s">
        <v>103</v>
      </c>
      <c r="Z4399" t="s">
        <v>104</v>
      </c>
      <c r="AA4399" t="s">
        <v>56</v>
      </c>
      <c r="AB4399" t="s">
        <v>43</v>
      </c>
      <c r="AC4399" t="s">
        <v>57</v>
      </c>
      <c r="AD4399" t="s">
        <v>45</v>
      </c>
    </row>
    <row r="4400" spans="1:30" x14ac:dyDescent="0.3">
      <c r="A4400" t="s">
        <v>7974</v>
      </c>
      <c r="B4400" t="s">
        <v>3671</v>
      </c>
      <c r="C4400" t="s">
        <v>87</v>
      </c>
      <c r="D4400" t="s">
        <v>107</v>
      </c>
      <c r="E4400" t="s">
        <v>108</v>
      </c>
      <c r="F4400">
        <v>1996</v>
      </c>
      <c r="G4400">
        <v>446.08</v>
      </c>
      <c r="H4400">
        <v>0.15</v>
      </c>
      <c r="I4400">
        <v>756819.33</v>
      </c>
      <c r="J4400">
        <v>551838.82999999996</v>
      </c>
      <c r="K4400">
        <v>11578.72</v>
      </c>
      <c r="L4400">
        <v>1831.34</v>
      </c>
      <c r="M4400">
        <v>18066.5</v>
      </c>
      <c r="N4400">
        <v>173503.94</v>
      </c>
      <c r="O4400">
        <v>22.93</v>
      </c>
      <c r="P4400" t="s">
        <v>35</v>
      </c>
      <c r="Q4400" t="s">
        <v>90</v>
      </c>
      <c r="R4400" t="s">
        <v>37</v>
      </c>
      <c r="S4400" t="s">
        <v>38</v>
      </c>
      <c r="T4400" t="s">
        <v>53</v>
      </c>
      <c r="U4400">
        <v>0</v>
      </c>
      <c r="V4400" s="1">
        <v>45858</v>
      </c>
      <c r="W4400" s="1">
        <v>45866</v>
      </c>
      <c r="X4400" s="1">
        <v>45877</v>
      </c>
      <c r="Y4400" t="s">
        <v>103</v>
      </c>
      <c r="Z4400" t="s">
        <v>119</v>
      </c>
      <c r="AA4400" t="s">
        <v>65</v>
      </c>
      <c r="AB4400" t="s">
        <v>76</v>
      </c>
      <c r="AC4400" t="s">
        <v>98</v>
      </c>
      <c r="AD4400" t="s">
        <v>58</v>
      </c>
    </row>
    <row r="4401" spans="1:30" x14ac:dyDescent="0.3">
      <c r="A4401" t="s">
        <v>7975</v>
      </c>
      <c r="B4401" t="s">
        <v>7976</v>
      </c>
      <c r="C4401" t="s">
        <v>135</v>
      </c>
      <c r="D4401" t="s">
        <v>48</v>
      </c>
      <c r="E4401" t="s">
        <v>49</v>
      </c>
      <c r="F4401">
        <v>374</v>
      </c>
      <c r="G4401">
        <v>42.66</v>
      </c>
      <c r="H4401">
        <v>0.15</v>
      </c>
      <c r="I4401">
        <v>13561.61</v>
      </c>
      <c r="J4401">
        <v>7292.01</v>
      </c>
      <c r="K4401">
        <v>13939.58</v>
      </c>
      <c r="L4401">
        <v>2806.3</v>
      </c>
      <c r="M4401">
        <v>1578.62</v>
      </c>
      <c r="N4401">
        <v>-12054.9</v>
      </c>
      <c r="O4401">
        <v>-88.89</v>
      </c>
      <c r="P4401" t="s">
        <v>35</v>
      </c>
      <c r="Q4401" t="s">
        <v>90</v>
      </c>
      <c r="R4401" t="s">
        <v>74</v>
      </c>
      <c r="S4401" t="s">
        <v>118</v>
      </c>
      <c r="T4401" t="s">
        <v>39</v>
      </c>
      <c r="U4401">
        <v>2</v>
      </c>
      <c r="V4401" s="1">
        <v>45831</v>
      </c>
      <c r="W4401" s="1">
        <v>45840</v>
      </c>
      <c r="X4401" s="1">
        <v>45860</v>
      </c>
      <c r="Y4401" t="s">
        <v>81</v>
      </c>
      <c r="Z4401" t="s">
        <v>150</v>
      </c>
      <c r="AA4401" t="s">
        <v>65</v>
      </c>
      <c r="AB4401" t="s">
        <v>66</v>
      </c>
      <c r="AC4401" t="s">
        <v>98</v>
      </c>
      <c r="AD4401" t="s">
        <v>45</v>
      </c>
    </row>
    <row r="4402" spans="1:30" x14ac:dyDescent="0.3">
      <c r="A4402" t="s">
        <v>7977</v>
      </c>
      <c r="B4402" t="s">
        <v>4965</v>
      </c>
      <c r="C4402" t="s">
        <v>70</v>
      </c>
      <c r="D4402" t="s">
        <v>101</v>
      </c>
      <c r="E4402" t="s">
        <v>102</v>
      </c>
      <c r="F4402">
        <v>574</v>
      </c>
      <c r="G4402">
        <v>137.25</v>
      </c>
      <c r="H4402">
        <v>0.05</v>
      </c>
      <c r="I4402">
        <v>74842.429999999993</v>
      </c>
      <c r="J4402">
        <v>50540.44</v>
      </c>
      <c r="L4402">
        <v>1646</v>
      </c>
      <c r="M4402">
        <v>5615.86</v>
      </c>
      <c r="N4402">
        <v>5266.89</v>
      </c>
      <c r="O4402">
        <v>7.04</v>
      </c>
      <c r="P4402" t="s">
        <v>35</v>
      </c>
      <c r="Q4402" t="s">
        <v>203</v>
      </c>
      <c r="R4402" t="s">
        <v>37</v>
      </c>
      <c r="S4402" t="s">
        <v>91</v>
      </c>
      <c r="T4402" t="s">
        <v>53</v>
      </c>
      <c r="U4402">
        <v>10</v>
      </c>
      <c r="V4402" s="1">
        <v>45377</v>
      </c>
      <c r="W4402" s="1">
        <v>45386</v>
      </c>
      <c r="X4402" s="1">
        <v>45419</v>
      </c>
      <c r="Y4402" t="s">
        <v>40</v>
      </c>
      <c r="Z4402" t="s">
        <v>41</v>
      </c>
      <c r="AA4402" t="s">
        <v>83</v>
      </c>
      <c r="AB4402" t="s">
        <v>66</v>
      </c>
      <c r="AC4402" t="s">
        <v>44</v>
      </c>
      <c r="AD4402" t="s">
        <v>45</v>
      </c>
    </row>
    <row r="4403" spans="1:30" x14ac:dyDescent="0.3">
      <c r="A4403" t="s">
        <v>7978</v>
      </c>
      <c r="B4403" t="s">
        <v>1341</v>
      </c>
      <c r="C4403" t="s">
        <v>80</v>
      </c>
      <c r="D4403" t="s">
        <v>88</v>
      </c>
      <c r="E4403" t="s">
        <v>89</v>
      </c>
      <c r="F4403">
        <v>1502</v>
      </c>
      <c r="G4403">
        <v>44.61</v>
      </c>
      <c r="H4403">
        <v>0.15</v>
      </c>
      <c r="I4403">
        <v>56953.59</v>
      </c>
      <c r="J4403">
        <v>28739.35</v>
      </c>
      <c r="K4403">
        <v>1179.98</v>
      </c>
      <c r="L4403">
        <v>1454.12</v>
      </c>
      <c r="M4403">
        <v>4057.61</v>
      </c>
      <c r="N4403">
        <v>21522.53</v>
      </c>
      <c r="O4403">
        <v>37.79</v>
      </c>
      <c r="P4403" t="s">
        <v>35</v>
      </c>
      <c r="Q4403" t="s">
        <v>96</v>
      </c>
      <c r="R4403" t="s">
        <v>74</v>
      </c>
      <c r="S4403" t="s">
        <v>52</v>
      </c>
      <c r="T4403" t="s">
        <v>53</v>
      </c>
      <c r="U4403">
        <v>0</v>
      </c>
      <c r="V4403" s="1">
        <v>45483</v>
      </c>
      <c r="W4403" s="1">
        <v>45492</v>
      </c>
      <c r="X4403" s="1">
        <v>45519</v>
      </c>
      <c r="Y4403" t="s">
        <v>103</v>
      </c>
      <c r="Z4403" t="s">
        <v>119</v>
      </c>
      <c r="AA4403" t="s">
        <v>42</v>
      </c>
      <c r="AB4403" t="s">
        <v>66</v>
      </c>
      <c r="AC4403" t="s">
        <v>84</v>
      </c>
      <c r="AD4403" t="s">
        <v>67</v>
      </c>
    </row>
    <row r="4404" spans="1:30" x14ac:dyDescent="0.3">
      <c r="A4404" t="s">
        <v>7979</v>
      </c>
      <c r="B4404" t="s">
        <v>7980</v>
      </c>
      <c r="C4404" t="s">
        <v>70</v>
      </c>
      <c r="D4404" t="s">
        <v>61</v>
      </c>
      <c r="E4404" t="s">
        <v>62</v>
      </c>
      <c r="F4404">
        <v>1509</v>
      </c>
      <c r="G4404">
        <v>459.56</v>
      </c>
      <c r="H4404">
        <v>0.05</v>
      </c>
      <c r="I4404">
        <v>658802.24</v>
      </c>
      <c r="J4404">
        <v>301498.28000000003</v>
      </c>
      <c r="K4404">
        <v>13408.3</v>
      </c>
      <c r="L4404">
        <v>2365.4899999999998</v>
      </c>
      <c r="M4404">
        <v>35539.46</v>
      </c>
      <c r="N4404">
        <v>305990.71000000002</v>
      </c>
      <c r="O4404">
        <v>46.45</v>
      </c>
      <c r="P4404" t="s">
        <v>35</v>
      </c>
      <c r="Q4404" t="s">
        <v>111</v>
      </c>
      <c r="R4404" t="s">
        <v>51</v>
      </c>
      <c r="S4404" t="s">
        <v>38</v>
      </c>
      <c r="T4404" t="s">
        <v>112</v>
      </c>
      <c r="U4404">
        <v>7</v>
      </c>
      <c r="V4404" s="1">
        <v>45365</v>
      </c>
      <c r="W4404" s="1">
        <v>45366</v>
      </c>
      <c r="X4404" s="1">
        <v>45395</v>
      </c>
      <c r="Y4404" t="s">
        <v>40</v>
      </c>
      <c r="Z4404" t="s">
        <v>41</v>
      </c>
      <c r="AA4404" t="s">
        <v>65</v>
      </c>
      <c r="AB4404" t="s">
        <v>76</v>
      </c>
      <c r="AC4404" t="s">
        <v>57</v>
      </c>
      <c r="AD4404" t="s">
        <v>67</v>
      </c>
    </row>
    <row r="4405" spans="1:30" x14ac:dyDescent="0.3">
      <c r="A4405" t="s">
        <v>7981</v>
      </c>
      <c r="B4405" t="s">
        <v>4851</v>
      </c>
      <c r="C4405" t="s">
        <v>135</v>
      </c>
      <c r="D4405" t="s">
        <v>107</v>
      </c>
      <c r="E4405" t="s">
        <v>108</v>
      </c>
      <c r="F4405">
        <v>786</v>
      </c>
      <c r="G4405">
        <v>54.21</v>
      </c>
      <c r="H4405">
        <v>0.15</v>
      </c>
      <c r="I4405">
        <v>36217.699999999997</v>
      </c>
      <c r="J4405">
        <v>23346.06</v>
      </c>
      <c r="K4405">
        <v>9368.69</v>
      </c>
      <c r="L4405">
        <v>2437.46</v>
      </c>
      <c r="M4405">
        <v>1992.28</v>
      </c>
      <c r="N4405">
        <v>-926.79</v>
      </c>
      <c r="O4405">
        <v>-2.56</v>
      </c>
      <c r="P4405" t="s">
        <v>35</v>
      </c>
      <c r="Q4405" t="s">
        <v>36</v>
      </c>
      <c r="R4405" t="s">
        <v>74</v>
      </c>
      <c r="S4405" t="s">
        <v>38</v>
      </c>
      <c r="T4405" t="s">
        <v>53</v>
      </c>
      <c r="U4405">
        <v>15</v>
      </c>
      <c r="V4405" s="1">
        <v>45309</v>
      </c>
      <c r="W4405" s="1">
        <v>45317</v>
      </c>
      <c r="X4405" s="1">
        <v>45353</v>
      </c>
      <c r="Y4405" t="s">
        <v>40</v>
      </c>
      <c r="Z4405" t="s">
        <v>64</v>
      </c>
      <c r="AA4405" t="s">
        <v>65</v>
      </c>
      <c r="AB4405" t="s">
        <v>43</v>
      </c>
      <c r="AC4405" t="s">
        <v>98</v>
      </c>
      <c r="AD4405" t="s">
        <v>45</v>
      </c>
    </row>
    <row r="4406" spans="1:30" x14ac:dyDescent="0.3">
      <c r="A4406" t="s">
        <v>7982</v>
      </c>
      <c r="B4406" t="s">
        <v>7983</v>
      </c>
      <c r="C4406" t="s">
        <v>135</v>
      </c>
      <c r="D4406" t="s">
        <v>33</v>
      </c>
      <c r="E4406" t="s">
        <v>34</v>
      </c>
      <c r="F4406">
        <v>1140</v>
      </c>
      <c r="G4406">
        <v>58.26</v>
      </c>
      <c r="H4406">
        <v>0.05</v>
      </c>
      <c r="I4406">
        <v>63095.58</v>
      </c>
      <c r="J4406">
        <v>34630.519999999997</v>
      </c>
      <c r="K4406">
        <v>1144.72</v>
      </c>
      <c r="L4406">
        <v>2334.27</v>
      </c>
      <c r="M4406">
        <v>3939.18</v>
      </c>
      <c r="N4406">
        <v>21046.89</v>
      </c>
      <c r="O4406">
        <v>33.36</v>
      </c>
      <c r="P4406" t="s">
        <v>35</v>
      </c>
      <c r="Q4406" t="s">
        <v>96</v>
      </c>
      <c r="R4406" t="s">
        <v>51</v>
      </c>
      <c r="S4406" t="s">
        <v>97</v>
      </c>
      <c r="T4406" t="s">
        <v>39</v>
      </c>
      <c r="U4406">
        <v>15</v>
      </c>
      <c r="V4406" s="1">
        <v>45653</v>
      </c>
      <c r="W4406" s="1">
        <v>45656</v>
      </c>
      <c r="X4406" s="1">
        <v>45694</v>
      </c>
      <c r="Y4406" t="s">
        <v>54</v>
      </c>
      <c r="Z4406" t="s">
        <v>55</v>
      </c>
      <c r="AA4406" t="s">
        <v>83</v>
      </c>
      <c r="AB4406" t="s">
        <v>43</v>
      </c>
      <c r="AC4406" t="s">
        <v>84</v>
      </c>
      <c r="AD4406" t="s">
        <v>67</v>
      </c>
    </row>
    <row r="4407" spans="1:30" x14ac:dyDescent="0.3">
      <c r="A4407" t="s">
        <v>7984</v>
      </c>
      <c r="B4407" t="s">
        <v>4840</v>
      </c>
      <c r="C4407" t="s">
        <v>70</v>
      </c>
      <c r="D4407" t="s">
        <v>48</v>
      </c>
      <c r="E4407" t="s">
        <v>49</v>
      </c>
      <c r="F4407">
        <v>275</v>
      </c>
      <c r="G4407">
        <v>43.19</v>
      </c>
      <c r="H4407">
        <v>0</v>
      </c>
      <c r="I4407">
        <v>11877.25</v>
      </c>
      <c r="J4407">
        <v>6217.13</v>
      </c>
      <c r="K4407">
        <v>5885.91</v>
      </c>
      <c r="L4407">
        <v>1087.49</v>
      </c>
      <c r="M4407">
        <v>1277.29</v>
      </c>
      <c r="N4407">
        <v>-2590.5700000000002</v>
      </c>
      <c r="O4407">
        <v>-21.81</v>
      </c>
      <c r="P4407" t="s">
        <v>35</v>
      </c>
      <c r="Q4407" t="s">
        <v>96</v>
      </c>
      <c r="R4407" t="s">
        <v>74</v>
      </c>
      <c r="S4407" t="s">
        <v>118</v>
      </c>
      <c r="T4407" t="s">
        <v>63</v>
      </c>
      <c r="U4407">
        <v>0</v>
      </c>
      <c r="V4407" s="1">
        <v>45394</v>
      </c>
      <c r="W4407" s="1">
        <v>45395</v>
      </c>
      <c r="X4407" s="1">
        <v>45406</v>
      </c>
      <c r="Y4407" t="s">
        <v>81</v>
      </c>
      <c r="Z4407" t="s">
        <v>165</v>
      </c>
      <c r="AA4407" t="s">
        <v>65</v>
      </c>
      <c r="AB4407" t="s">
        <v>43</v>
      </c>
      <c r="AC4407" t="s">
        <v>98</v>
      </c>
      <c r="AD4407" t="s">
        <v>45</v>
      </c>
    </row>
    <row r="4408" spans="1:30" x14ac:dyDescent="0.3">
      <c r="A4408" t="s">
        <v>7985</v>
      </c>
      <c r="B4408" t="s">
        <v>7986</v>
      </c>
      <c r="C4408" t="s">
        <v>87</v>
      </c>
      <c r="D4408" t="s">
        <v>88</v>
      </c>
      <c r="E4408" t="s">
        <v>89</v>
      </c>
      <c r="F4408">
        <v>1224</v>
      </c>
      <c r="G4408">
        <v>104.47</v>
      </c>
      <c r="H4408">
        <v>0</v>
      </c>
      <c r="I4408">
        <v>127871.28</v>
      </c>
      <c r="J4408">
        <v>72965.919999999998</v>
      </c>
      <c r="K4408">
        <v>1726.21</v>
      </c>
      <c r="L4408">
        <v>2916.87</v>
      </c>
      <c r="M4408">
        <v>10630.1</v>
      </c>
      <c r="N4408">
        <v>39632.18</v>
      </c>
      <c r="O4408">
        <v>30.99</v>
      </c>
      <c r="P4408" t="s">
        <v>35</v>
      </c>
      <c r="Q4408" t="s">
        <v>73</v>
      </c>
      <c r="R4408" t="s">
        <v>37</v>
      </c>
      <c r="S4408" t="s">
        <v>118</v>
      </c>
      <c r="T4408" t="s">
        <v>53</v>
      </c>
      <c r="U4408">
        <v>4</v>
      </c>
      <c r="V4408" s="1">
        <v>45509</v>
      </c>
      <c r="W4408" s="1">
        <v>45512</v>
      </c>
      <c r="X4408" s="1">
        <v>45526</v>
      </c>
      <c r="Y4408" t="s">
        <v>103</v>
      </c>
      <c r="Z4408" t="s">
        <v>177</v>
      </c>
      <c r="AA4408" t="s">
        <v>56</v>
      </c>
      <c r="AB4408" t="s">
        <v>76</v>
      </c>
      <c r="AC4408" t="s">
        <v>77</v>
      </c>
      <c r="AD4408" t="s">
        <v>45</v>
      </c>
    </row>
    <row r="4409" spans="1:30" x14ac:dyDescent="0.3">
      <c r="A4409" t="s">
        <v>7987</v>
      </c>
      <c r="B4409" t="s">
        <v>2730</v>
      </c>
      <c r="C4409" t="s">
        <v>70</v>
      </c>
      <c r="D4409" t="s">
        <v>130</v>
      </c>
      <c r="E4409" t="s">
        <v>131</v>
      </c>
      <c r="F4409">
        <v>787</v>
      </c>
      <c r="G4409">
        <v>97.83</v>
      </c>
      <c r="H4409">
        <v>0.1</v>
      </c>
      <c r="I4409">
        <v>69292.990000000005</v>
      </c>
      <c r="J4409">
        <v>40520.879999999997</v>
      </c>
      <c r="K4409">
        <v>14454.97</v>
      </c>
      <c r="L4409">
        <v>2307.98</v>
      </c>
      <c r="M4409">
        <v>7730.87</v>
      </c>
      <c r="N4409">
        <v>4278.29</v>
      </c>
      <c r="O4409">
        <v>6.17</v>
      </c>
      <c r="P4409" t="s">
        <v>35</v>
      </c>
      <c r="Q4409" t="s">
        <v>50</v>
      </c>
      <c r="R4409" t="s">
        <v>74</v>
      </c>
      <c r="S4409" t="s">
        <v>38</v>
      </c>
      <c r="T4409" t="s">
        <v>63</v>
      </c>
      <c r="U4409">
        <v>15</v>
      </c>
      <c r="V4409" s="1">
        <v>45560</v>
      </c>
      <c r="W4409" s="1">
        <v>45562</v>
      </c>
      <c r="X4409" s="1">
        <v>45588</v>
      </c>
      <c r="Y4409" t="s">
        <v>103</v>
      </c>
      <c r="Z4409" t="s">
        <v>104</v>
      </c>
      <c r="AA4409" t="s">
        <v>56</v>
      </c>
      <c r="AB4409" t="s">
        <v>76</v>
      </c>
      <c r="AC4409" t="s">
        <v>77</v>
      </c>
      <c r="AD4409" t="s">
        <v>58</v>
      </c>
    </row>
    <row r="4410" spans="1:30" x14ac:dyDescent="0.3">
      <c r="A4410" t="s">
        <v>7988</v>
      </c>
      <c r="B4410" t="s">
        <v>5484</v>
      </c>
      <c r="C4410" t="s">
        <v>32</v>
      </c>
      <c r="D4410" t="s">
        <v>88</v>
      </c>
      <c r="E4410" t="s">
        <v>89</v>
      </c>
      <c r="F4410">
        <v>1617</v>
      </c>
      <c r="G4410">
        <v>398.48</v>
      </c>
      <c r="H4410">
        <v>0</v>
      </c>
      <c r="I4410">
        <v>644342.16</v>
      </c>
      <c r="J4410">
        <v>473907.65</v>
      </c>
      <c r="K4410">
        <v>5542.88</v>
      </c>
      <c r="L4410">
        <v>557.79</v>
      </c>
      <c r="M4410">
        <v>75869.350000000006</v>
      </c>
      <c r="N4410">
        <v>88464.49</v>
      </c>
      <c r="O4410">
        <v>13.73</v>
      </c>
      <c r="P4410" t="s">
        <v>35</v>
      </c>
      <c r="Q4410" t="s">
        <v>111</v>
      </c>
      <c r="R4410" t="s">
        <v>51</v>
      </c>
      <c r="S4410" t="s">
        <v>91</v>
      </c>
      <c r="T4410" t="s">
        <v>112</v>
      </c>
      <c r="U4410">
        <v>15</v>
      </c>
      <c r="V4410" s="1">
        <v>45629</v>
      </c>
      <c r="W4410" s="1">
        <v>45634</v>
      </c>
      <c r="X4410" s="1">
        <v>45671</v>
      </c>
      <c r="Y4410" t="s">
        <v>54</v>
      </c>
      <c r="Z4410" t="s">
        <v>55</v>
      </c>
      <c r="AA4410" t="s">
        <v>83</v>
      </c>
      <c r="AB4410" t="s">
        <v>66</v>
      </c>
      <c r="AC4410" t="s">
        <v>123</v>
      </c>
      <c r="AD4410" t="s">
        <v>45</v>
      </c>
    </row>
    <row r="4411" spans="1:30" x14ac:dyDescent="0.3">
      <c r="A4411" t="s">
        <v>7989</v>
      </c>
      <c r="B4411" t="s">
        <v>1752</v>
      </c>
      <c r="C4411" t="s">
        <v>32</v>
      </c>
      <c r="D4411" t="s">
        <v>101</v>
      </c>
      <c r="E4411" t="s">
        <v>102</v>
      </c>
      <c r="F4411">
        <v>1436</v>
      </c>
      <c r="G4411">
        <v>202.37</v>
      </c>
      <c r="H4411">
        <v>0.1</v>
      </c>
      <c r="I4411">
        <v>261542.99</v>
      </c>
      <c r="J4411">
        <v>134678.26</v>
      </c>
      <c r="K4411">
        <v>12722.12</v>
      </c>
      <c r="L4411">
        <v>1201.08</v>
      </c>
      <c r="M4411">
        <v>21750.05</v>
      </c>
      <c r="N4411">
        <v>91191.48</v>
      </c>
      <c r="O4411">
        <v>34.869999999999997</v>
      </c>
      <c r="P4411" t="s">
        <v>35</v>
      </c>
      <c r="Q4411" t="s">
        <v>50</v>
      </c>
      <c r="R4411" t="s">
        <v>37</v>
      </c>
      <c r="S4411" t="s">
        <v>91</v>
      </c>
      <c r="T4411" t="s">
        <v>39</v>
      </c>
      <c r="U4411">
        <v>0</v>
      </c>
      <c r="V4411" s="1">
        <v>45357</v>
      </c>
      <c r="W4411" s="1">
        <v>45358</v>
      </c>
      <c r="X4411" s="1">
        <v>45370</v>
      </c>
      <c r="Y4411" t="s">
        <v>40</v>
      </c>
      <c r="Z4411" t="s">
        <v>41</v>
      </c>
      <c r="AA4411" t="s">
        <v>42</v>
      </c>
      <c r="AB4411" t="s">
        <v>66</v>
      </c>
      <c r="AC4411" t="s">
        <v>44</v>
      </c>
      <c r="AD4411" t="s">
        <v>45</v>
      </c>
    </row>
    <row r="4412" spans="1:30" x14ac:dyDescent="0.3">
      <c r="A4412" t="s">
        <v>7990</v>
      </c>
      <c r="B4412" t="s">
        <v>7991</v>
      </c>
      <c r="C4412" t="s">
        <v>135</v>
      </c>
      <c r="D4412" t="s">
        <v>48</v>
      </c>
      <c r="E4412" t="s">
        <v>49</v>
      </c>
      <c r="F4412">
        <v>909</v>
      </c>
      <c r="G4412">
        <v>330.1</v>
      </c>
      <c r="H4412">
        <v>0</v>
      </c>
      <c r="I4412">
        <v>300060.90000000002</v>
      </c>
      <c r="J4412">
        <v>161759.72</v>
      </c>
      <c r="K4412">
        <v>6438.97</v>
      </c>
      <c r="L4412">
        <v>1141.1400000000001</v>
      </c>
      <c r="M4412">
        <v>30021.73</v>
      </c>
      <c r="N4412">
        <v>100699.34</v>
      </c>
      <c r="O4412">
        <v>33.56</v>
      </c>
      <c r="P4412" t="s">
        <v>35</v>
      </c>
      <c r="Q4412" t="s">
        <v>90</v>
      </c>
      <c r="R4412" t="s">
        <v>51</v>
      </c>
      <c r="S4412" t="s">
        <v>118</v>
      </c>
      <c r="T4412" t="s">
        <v>63</v>
      </c>
      <c r="U4412">
        <v>4</v>
      </c>
      <c r="V4412" s="1">
        <v>45644</v>
      </c>
      <c r="W4412" s="1">
        <v>45652</v>
      </c>
      <c r="X4412" s="1">
        <v>45663</v>
      </c>
      <c r="Y4412" t="s">
        <v>54</v>
      </c>
      <c r="Z4412" t="s">
        <v>55</v>
      </c>
      <c r="AA4412" t="s">
        <v>56</v>
      </c>
      <c r="AB4412" t="s">
        <v>66</v>
      </c>
      <c r="AC4412" t="s">
        <v>93</v>
      </c>
      <c r="AD4412" t="s">
        <v>67</v>
      </c>
    </row>
    <row r="4413" spans="1:30" x14ac:dyDescent="0.3">
      <c r="A4413" t="s">
        <v>7992</v>
      </c>
      <c r="B4413" t="s">
        <v>2419</v>
      </c>
      <c r="C4413" t="s">
        <v>87</v>
      </c>
      <c r="D4413" t="s">
        <v>48</v>
      </c>
      <c r="E4413" t="s">
        <v>49</v>
      </c>
      <c r="F4413">
        <v>1369</v>
      </c>
      <c r="G4413">
        <v>327.98</v>
      </c>
      <c r="H4413">
        <v>0.15</v>
      </c>
      <c r="I4413">
        <v>381653.93</v>
      </c>
      <c r="J4413">
        <v>215921.36</v>
      </c>
      <c r="K4413">
        <v>11641.55</v>
      </c>
      <c r="L4413">
        <v>1220.54</v>
      </c>
      <c r="M4413">
        <v>38223.49</v>
      </c>
      <c r="N4413">
        <v>114646.99</v>
      </c>
      <c r="O4413">
        <v>30.04</v>
      </c>
      <c r="P4413" t="s">
        <v>35</v>
      </c>
      <c r="Q4413" t="s">
        <v>111</v>
      </c>
      <c r="R4413" t="s">
        <v>51</v>
      </c>
      <c r="S4413" t="s">
        <v>97</v>
      </c>
      <c r="T4413" t="s">
        <v>63</v>
      </c>
      <c r="U4413">
        <v>4</v>
      </c>
      <c r="V4413" s="1">
        <v>45522</v>
      </c>
      <c r="W4413" s="1">
        <v>45527</v>
      </c>
      <c r="X4413" s="1">
        <v>45551</v>
      </c>
      <c r="Y4413" t="s">
        <v>103</v>
      </c>
      <c r="Z4413" t="s">
        <v>177</v>
      </c>
      <c r="AA4413" t="s">
        <v>65</v>
      </c>
      <c r="AB4413" t="s">
        <v>76</v>
      </c>
      <c r="AC4413" t="s">
        <v>93</v>
      </c>
      <c r="AD4413" t="s">
        <v>67</v>
      </c>
    </row>
    <row r="4414" spans="1:30" x14ac:dyDescent="0.3">
      <c r="A4414" t="s">
        <v>7993</v>
      </c>
      <c r="B4414" t="s">
        <v>1166</v>
      </c>
      <c r="C4414" t="s">
        <v>70</v>
      </c>
      <c r="D4414" t="s">
        <v>71</v>
      </c>
      <c r="E4414" t="s">
        <v>72</v>
      </c>
      <c r="F4414">
        <v>968</v>
      </c>
      <c r="G4414">
        <v>441.59</v>
      </c>
      <c r="H4414">
        <v>0.1</v>
      </c>
      <c r="I4414">
        <v>384713.21</v>
      </c>
      <c r="J4414">
        <v>201888.73</v>
      </c>
      <c r="K4414">
        <v>14227.85</v>
      </c>
      <c r="L4414">
        <v>2168.64</v>
      </c>
      <c r="M4414">
        <v>39635.9</v>
      </c>
      <c r="N4414">
        <v>126792.09</v>
      </c>
      <c r="O4414">
        <v>32.96</v>
      </c>
      <c r="P4414" t="s">
        <v>35</v>
      </c>
      <c r="Q4414" t="s">
        <v>50</v>
      </c>
      <c r="R4414" t="s">
        <v>37</v>
      </c>
      <c r="S4414" t="s">
        <v>52</v>
      </c>
      <c r="T4414" t="s">
        <v>53</v>
      </c>
      <c r="U4414">
        <v>0</v>
      </c>
      <c r="V4414" s="1">
        <v>45496</v>
      </c>
      <c r="W4414" s="1">
        <v>45504</v>
      </c>
      <c r="X4414" s="1">
        <v>45524</v>
      </c>
      <c r="Y4414" t="s">
        <v>103</v>
      </c>
      <c r="Z4414" t="s">
        <v>119</v>
      </c>
      <c r="AA4414" t="s">
        <v>42</v>
      </c>
      <c r="AB4414" t="s">
        <v>43</v>
      </c>
      <c r="AC4414" t="s">
        <v>84</v>
      </c>
      <c r="AD4414" t="s">
        <v>45</v>
      </c>
    </row>
    <row r="4415" spans="1:30" x14ac:dyDescent="0.3">
      <c r="A4415" t="s">
        <v>7994</v>
      </c>
      <c r="B4415" t="s">
        <v>7194</v>
      </c>
      <c r="C4415" t="s">
        <v>135</v>
      </c>
      <c r="D4415" t="s">
        <v>107</v>
      </c>
      <c r="E4415" t="s">
        <v>108</v>
      </c>
      <c r="F4415">
        <v>1776</v>
      </c>
      <c r="G4415">
        <v>216.94</v>
      </c>
      <c r="H4415">
        <v>0.05</v>
      </c>
      <c r="I4415">
        <v>366021.17</v>
      </c>
      <c r="J4415">
        <v>222507.45</v>
      </c>
      <c r="K4415">
        <v>11663.67</v>
      </c>
      <c r="L4415">
        <v>2722.62</v>
      </c>
      <c r="M4415">
        <v>31500.51</v>
      </c>
      <c r="N4415">
        <v>97626.92</v>
      </c>
      <c r="O4415">
        <v>26.67</v>
      </c>
      <c r="P4415" t="s">
        <v>35</v>
      </c>
      <c r="Q4415" t="s">
        <v>122</v>
      </c>
      <c r="R4415" t="s">
        <v>51</v>
      </c>
      <c r="S4415" t="s">
        <v>118</v>
      </c>
      <c r="T4415" t="s">
        <v>53</v>
      </c>
      <c r="U4415">
        <v>2</v>
      </c>
      <c r="V4415" s="1">
        <v>45768</v>
      </c>
      <c r="W4415" s="1">
        <v>45778</v>
      </c>
      <c r="X4415" s="1">
        <v>45786</v>
      </c>
      <c r="Y4415" t="s">
        <v>81</v>
      </c>
      <c r="Z4415" t="s">
        <v>165</v>
      </c>
      <c r="AA4415" t="s">
        <v>83</v>
      </c>
      <c r="AB4415" t="s">
        <v>43</v>
      </c>
      <c r="AC4415" t="s">
        <v>123</v>
      </c>
      <c r="AD4415" t="s">
        <v>45</v>
      </c>
    </row>
    <row r="4416" spans="1:30" x14ac:dyDescent="0.3">
      <c r="A4416" t="s">
        <v>7995</v>
      </c>
      <c r="B4416" t="s">
        <v>1746</v>
      </c>
      <c r="C4416" t="s">
        <v>87</v>
      </c>
      <c r="D4416" t="s">
        <v>61</v>
      </c>
      <c r="E4416" t="s">
        <v>62</v>
      </c>
      <c r="F4416">
        <v>674</v>
      </c>
      <c r="G4416">
        <v>348.29</v>
      </c>
      <c r="H4416">
        <v>0</v>
      </c>
      <c r="I4416">
        <v>234747.46</v>
      </c>
      <c r="J4416">
        <v>124136.12</v>
      </c>
      <c r="K4416">
        <v>2302.64</v>
      </c>
      <c r="L4416">
        <v>993.08</v>
      </c>
      <c r="M4416">
        <v>12311.65</v>
      </c>
      <c r="N4416">
        <v>95003.97</v>
      </c>
      <c r="O4416">
        <v>40.47</v>
      </c>
      <c r="P4416" t="s">
        <v>35</v>
      </c>
      <c r="Q4416" t="s">
        <v>36</v>
      </c>
      <c r="R4416" t="s">
        <v>37</v>
      </c>
      <c r="S4416" t="s">
        <v>38</v>
      </c>
      <c r="T4416" t="s">
        <v>53</v>
      </c>
      <c r="U4416">
        <v>7</v>
      </c>
      <c r="V4416" s="1">
        <v>45391</v>
      </c>
      <c r="W4416" s="1">
        <v>45393</v>
      </c>
      <c r="X4416" s="1">
        <v>45424</v>
      </c>
      <c r="Y4416" t="s">
        <v>81</v>
      </c>
      <c r="Z4416" t="s">
        <v>165</v>
      </c>
      <c r="AA4416" t="s">
        <v>83</v>
      </c>
      <c r="AB4416" t="s">
        <v>43</v>
      </c>
      <c r="AC4416" t="s">
        <v>123</v>
      </c>
      <c r="AD4416" t="s">
        <v>45</v>
      </c>
    </row>
    <row r="4417" spans="1:30" x14ac:dyDescent="0.3">
      <c r="A4417" t="s">
        <v>7996</v>
      </c>
      <c r="B4417" t="s">
        <v>7997</v>
      </c>
      <c r="C4417" t="s">
        <v>80</v>
      </c>
      <c r="D4417" t="s">
        <v>61</v>
      </c>
      <c r="E4417" t="s">
        <v>62</v>
      </c>
      <c r="F4417">
        <v>704</v>
      </c>
      <c r="G4417">
        <v>411.64</v>
      </c>
      <c r="H4417">
        <v>0.15</v>
      </c>
      <c r="I4417">
        <v>246325.38</v>
      </c>
      <c r="J4417">
        <v>130557.51</v>
      </c>
      <c r="K4417">
        <v>11943.39</v>
      </c>
      <c r="L4417">
        <v>1396.55</v>
      </c>
      <c r="M4417">
        <v>12964.41</v>
      </c>
      <c r="N4417">
        <v>89463.52</v>
      </c>
      <c r="O4417">
        <v>36.32</v>
      </c>
      <c r="P4417" t="s">
        <v>35</v>
      </c>
      <c r="Q4417" t="s">
        <v>297</v>
      </c>
      <c r="R4417" t="s">
        <v>51</v>
      </c>
      <c r="S4417" t="s">
        <v>118</v>
      </c>
      <c r="T4417" t="s">
        <v>63</v>
      </c>
      <c r="U4417">
        <v>4</v>
      </c>
      <c r="V4417" s="1">
        <v>45852</v>
      </c>
      <c r="W4417" s="1">
        <v>45862</v>
      </c>
      <c r="X4417" s="1">
        <v>45894</v>
      </c>
      <c r="Y4417" t="s">
        <v>103</v>
      </c>
      <c r="Z4417" t="s">
        <v>119</v>
      </c>
      <c r="AA4417" t="s">
        <v>65</v>
      </c>
      <c r="AB4417" t="s">
        <v>43</v>
      </c>
      <c r="AC4417" t="s">
        <v>98</v>
      </c>
      <c r="AD4417" t="s">
        <v>45</v>
      </c>
    </row>
    <row r="4418" spans="1:30" x14ac:dyDescent="0.3">
      <c r="A4418" t="s">
        <v>7998</v>
      </c>
      <c r="B4418" t="s">
        <v>7999</v>
      </c>
      <c r="C4418" t="s">
        <v>87</v>
      </c>
      <c r="D4418" t="s">
        <v>101</v>
      </c>
      <c r="E4418" t="s">
        <v>102</v>
      </c>
      <c r="F4418">
        <v>1103</v>
      </c>
      <c r="G4418">
        <v>291.99</v>
      </c>
      <c r="H4418">
        <v>0.15</v>
      </c>
      <c r="I4418">
        <v>273755.21999999997</v>
      </c>
      <c r="J4418">
        <v>196437.69</v>
      </c>
      <c r="K4418">
        <v>8521.52</v>
      </c>
      <c r="L4418">
        <v>2327.84</v>
      </c>
      <c r="M4418">
        <v>32681.77</v>
      </c>
      <c r="N4418">
        <v>33786.400000000001</v>
      </c>
      <c r="O4418">
        <v>12.34</v>
      </c>
      <c r="P4418" t="s">
        <v>35</v>
      </c>
      <c r="Q4418" t="s">
        <v>50</v>
      </c>
      <c r="R4418" t="s">
        <v>37</v>
      </c>
      <c r="S4418" t="s">
        <v>38</v>
      </c>
      <c r="T4418" t="s">
        <v>53</v>
      </c>
      <c r="U4418">
        <v>0</v>
      </c>
      <c r="V4418" s="1">
        <v>45609</v>
      </c>
      <c r="W4418" s="1">
        <v>45612</v>
      </c>
      <c r="X4418" s="1">
        <v>45633</v>
      </c>
      <c r="Y4418" t="s">
        <v>54</v>
      </c>
      <c r="Z4418" t="s">
        <v>92</v>
      </c>
      <c r="AA4418" t="s">
        <v>65</v>
      </c>
      <c r="AB4418" t="s">
        <v>43</v>
      </c>
      <c r="AC4418" t="s">
        <v>123</v>
      </c>
      <c r="AD4418" t="s">
        <v>67</v>
      </c>
    </row>
    <row r="4419" spans="1:30" x14ac:dyDescent="0.3">
      <c r="A4419" t="s">
        <v>8000</v>
      </c>
      <c r="B4419" t="s">
        <v>6086</v>
      </c>
      <c r="C4419" t="s">
        <v>80</v>
      </c>
      <c r="D4419" t="s">
        <v>61</v>
      </c>
      <c r="E4419" t="s">
        <v>62</v>
      </c>
      <c r="F4419">
        <v>961</v>
      </c>
      <c r="G4419">
        <v>79.05</v>
      </c>
      <c r="H4419">
        <v>0.15</v>
      </c>
      <c r="I4419">
        <v>64571.99</v>
      </c>
      <c r="J4419">
        <v>42594.31</v>
      </c>
      <c r="K4419">
        <v>3786.16</v>
      </c>
      <c r="L4419">
        <v>1612.99</v>
      </c>
      <c r="M4419">
        <v>6100.17</v>
      </c>
      <c r="N4419">
        <v>10478.36</v>
      </c>
      <c r="O4419">
        <v>16.23</v>
      </c>
      <c r="P4419" t="s">
        <v>35</v>
      </c>
      <c r="Q4419" t="s">
        <v>96</v>
      </c>
      <c r="R4419" t="s">
        <v>74</v>
      </c>
      <c r="S4419" t="s">
        <v>97</v>
      </c>
      <c r="T4419" t="s">
        <v>53</v>
      </c>
      <c r="U4419">
        <v>0</v>
      </c>
      <c r="V4419" s="1">
        <v>45934</v>
      </c>
      <c r="W4419" s="1">
        <v>45941</v>
      </c>
      <c r="X4419" s="1">
        <v>45958</v>
      </c>
      <c r="Y4419" t="s">
        <v>54</v>
      </c>
      <c r="Z4419" t="s">
        <v>75</v>
      </c>
      <c r="AA4419" t="s">
        <v>65</v>
      </c>
      <c r="AB4419" t="s">
        <v>66</v>
      </c>
      <c r="AC4419" t="s">
        <v>123</v>
      </c>
      <c r="AD4419" t="s">
        <v>58</v>
      </c>
    </row>
    <row r="4420" spans="1:30" x14ac:dyDescent="0.3">
      <c r="A4420" t="s">
        <v>8001</v>
      </c>
      <c r="B4420" t="s">
        <v>8002</v>
      </c>
      <c r="C4420" t="s">
        <v>135</v>
      </c>
      <c r="D4420" t="s">
        <v>130</v>
      </c>
      <c r="E4420" t="s">
        <v>131</v>
      </c>
      <c r="F4420">
        <v>1423</v>
      </c>
      <c r="G4420">
        <v>39.78</v>
      </c>
      <c r="H4420">
        <v>0.15</v>
      </c>
      <c r="I4420">
        <v>48115.9</v>
      </c>
      <c r="J4420">
        <v>25609.19</v>
      </c>
      <c r="K4420">
        <v>10165.870000000001</v>
      </c>
      <c r="L4420">
        <v>1440.25</v>
      </c>
      <c r="M4420">
        <v>1945.76</v>
      </c>
      <c r="N4420">
        <v>8954.83</v>
      </c>
      <c r="O4420">
        <v>18.61</v>
      </c>
      <c r="P4420" t="s">
        <v>35</v>
      </c>
      <c r="Q4420" t="s">
        <v>50</v>
      </c>
      <c r="R4420" t="s">
        <v>74</v>
      </c>
      <c r="S4420" t="s">
        <v>38</v>
      </c>
      <c r="T4420" t="s">
        <v>53</v>
      </c>
      <c r="U4420">
        <v>0</v>
      </c>
      <c r="V4420" s="1">
        <v>45735</v>
      </c>
      <c r="W4420" s="1">
        <v>45740</v>
      </c>
      <c r="X4420" s="1">
        <v>45749</v>
      </c>
      <c r="Y4420" t="s">
        <v>40</v>
      </c>
      <c r="Z4420" t="s">
        <v>41</v>
      </c>
      <c r="AA4420" t="s">
        <v>65</v>
      </c>
      <c r="AB4420" t="s">
        <v>43</v>
      </c>
      <c r="AC4420" t="s">
        <v>123</v>
      </c>
      <c r="AD4420" t="s">
        <v>45</v>
      </c>
    </row>
    <row r="4421" spans="1:30" x14ac:dyDescent="0.3">
      <c r="A4421" t="s">
        <v>8003</v>
      </c>
      <c r="B4421" t="s">
        <v>8004</v>
      </c>
      <c r="C4421" t="s">
        <v>87</v>
      </c>
      <c r="D4421" t="s">
        <v>159</v>
      </c>
      <c r="E4421" t="s">
        <v>160</v>
      </c>
      <c r="F4421">
        <v>603</v>
      </c>
      <c r="G4421">
        <v>285.22000000000003</v>
      </c>
      <c r="H4421">
        <v>0.15</v>
      </c>
      <c r="I4421">
        <v>146189.51</v>
      </c>
      <c r="J4421">
        <v>74635.28</v>
      </c>
      <c r="K4421">
        <v>9154.25</v>
      </c>
      <c r="L4421">
        <v>1947.86</v>
      </c>
      <c r="M4421">
        <v>14376.52</v>
      </c>
      <c r="N4421">
        <v>46075.6</v>
      </c>
      <c r="O4421">
        <v>31.52</v>
      </c>
      <c r="P4421" t="s">
        <v>35</v>
      </c>
      <c r="Q4421" t="s">
        <v>203</v>
      </c>
      <c r="R4421" t="s">
        <v>74</v>
      </c>
      <c r="S4421" t="s">
        <v>97</v>
      </c>
      <c r="T4421" t="s">
        <v>53</v>
      </c>
      <c r="U4421">
        <v>15</v>
      </c>
      <c r="V4421" s="1">
        <v>45613</v>
      </c>
      <c r="W4421" s="1">
        <v>45615</v>
      </c>
      <c r="X4421" s="1">
        <v>45653</v>
      </c>
      <c r="Y4421" t="s">
        <v>54</v>
      </c>
      <c r="Z4421" t="s">
        <v>92</v>
      </c>
      <c r="AA4421" t="s">
        <v>42</v>
      </c>
      <c r="AB4421" t="s">
        <v>43</v>
      </c>
      <c r="AC4421" t="s">
        <v>84</v>
      </c>
      <c r="AD4421" t="s">
        <v>67</v>
      </c>
    </row>
    <row r="4422" spans="1:30" x14ac:dyDescent="0.3">
      <c r="A4422" t="s">
        <v>8005</v>
      </c>
      <c r="B4422" t="s">
        <v>1626</v>
      </c>
      <c r="C4422" t="s">
        <v>135</v>
      </c>
      <c r="D4422" t="s">
        <v>61</v>
      </c>
      <c r="E4422" t="s">
        <v>62</v>
      </c>
      <c r="F4422">
        <v>71</v>
      </c>
      <c r="G4422">
        <v>489.44</v>
      </c>
      <c r="H4422">
        <v>0.1</v>
      </c>
      <c r="I4422">
        <v>31275.22</v>
      </c>
      <c r="J4422">
        <v>21207.66</v>
      </c>
      <c r="K4422">
        <v>5269.65</v>
      </c>
      <c r="L4422">
        <v>362.93</v>
      </c>
      <c r="M4422">
        <v>2055.61</v>
      </c>
      <c r="N4422">
        <v>2379.37</v>
      </c>
      <c r="O4422">
        <v>7.61</v>
      </c>
      <c r="P4422" t="s">
        <v>35</v>
      </c>
      <c r="Q4422" t="s">
        <v>90</v>
      </c>
      <c r="R4422" t="s">
        <v>74</v>
      </c>
      <c r="S4422" t="s">
        <v>118</v>
      </c>
      <c r="T4422" t="s">
        <v>63</v>
      </c>
      <c r="U4422">
        <v>15</v>
      </c>
      <c r="V4422" s="1">
        <v>45944</v>
      </c>
      <c r="W4422" s="1">
        <v>45952</v>
      </c>
      <c r="X4422" s="1">
        <v>45992</v>
      </c>
      <c r="Y4422" t="s">
        <v>54</v>
      </c>
      <c r="Z4422" t="s">
        <v>75</v>
      </c>
      <c r="AA4422" t="s">
        <v>42</v>
      </c>
      <c r="AB4422" t="s">
        <v>76</v>
      </c>
      <c r="AC4422" t="s">
        <v>84</v>
      </c>
      <c r="AD4422" t="s">
        <v>58</v>
      </c>
    </row>
    <row r="4423" spans="1:30" x14ac:dyDescent="0.3">
      <c r="A4423" t="s">
        <v>8006</v>
      </c>
      <c r="B4423" t="s">
        <v>8007</v>
      </c>
      <c r="D4423" t="s">
        <v>48</v>
      </c>
      <c r="E4423" t="s">
        <v>49</v>
      </c>
      <c r="F4423">
        <v>1680</v>
      </c>
      <c r="G4423">
        <v>449.47</v>
      </c>
      <c r="H4423">
        <v>0</v>
      </c>
      <c r="I4423">
        <v>755109.6</v>
      </c>
      <c r="J4423">
        <v>478840.98</v>
      </c>
      <c r="K4423">
        <v>753.38</v>
      </c>
      <c r="L4423">
        <v>2642.78</v>
      </c>
      <c r="M4423">
        <v>53273.66</v>
      </c>
      <c r="N4423">
        <v>219598.8</v>
      </c>
      <c r="O4423">
        <v>29.08</v>
      </c>
      <c r="P4423" t="s">
        <v>35</v>
      </c>
      <c r="Q4423" t="s">
        <v>132</v>
      </c>
      <c r="R4423" t="s">
        <v>51</v>
      </c>
      <c r="S4423" t="s">
        <v>38</v>
      </c>
      <c r="T4423" t="s">
        <v>112</v>
      </c>
      <c r="U4423">
        <v>2</v>
      </c>
      <c r="V4423" s="1">
        <v>45884</v>
      </c>
      <c r="W4423" s="1">
        <v>45891</v>
      </c>
      <c r="X4423" s="1">
        <v>45909</v>
      </c>
      <c r="Y4423" t="s">
        <v>103</v>
      </c>
      <c r="Z4423" t="s">
        <v>177</v>
      </c>
      <c r="AA4423" t="s">
        <v>83</v>
      </c>
      <c r="AB4423" t="s">
        <v>76</v>
      </c>
      <c r="AC4423" t="s">
        <v>44</v>
      </c>
      <c r="AD4423" t="s">
        <v>58</v>
      </c>
    </row>
    <row r="4424" spans="1:30" x14ac:dyDescent="0.3">
      <c r="A4424" t="s">
        <v>8008</v>
      </c>
      <c r="B4424" t="s">
        <v>7213</v>
      </c>
      <c r="C4424" t="s">
        <v>70</v>
      </c>
      <c r="D4424" t="s">
        <v>107</v>
      </c>
      <c r="E4424" t="s">
        <v>108</v>
      </c>
      <c r="F4424">
        <v>187</v>
      </c>
      <c r="G4424">
        <v>87.55</v>
      </c>
      <c r="H4424">
        <v>0.1</v>
      </c>
      <c r="I4424">
        <v>14734.67</v>
      </c>
      <c r="J4424">
        <v>10157.31</v>
      </c>
      <c r="K4424">
        <v>12133.26</v>
      </c>
      <c r="L4424">
        <v>2560.48</v>
      </c>
      <c r="M4424">
        <v>1437.27</v>
      </c>
      <c r="N4424">
        <v>-11553.65</v>
      </c>
      <c r="O4424">
        <v>-78.41</v>
      </c>
      <c r="P4424" t="s">
        <v>35</v>
      </c>
      <c r="Q4424" t="s">
        <v>326</v>
      </c>
      <c r="R4424" t="s">
        <v>74</v>
      </c>
      <c r="S4424" t="s">
        <v>91</v>
      </c>
      <c r="T4424" t="s">
        <v>53</v>
      </c>
      <c r="U4424">
        <v>10</v>
      </c>
      <c r="V4424" s="1">
        <v>45610</v>
      </c>
      <c r="W4424" s="1">
        <v>45612</v>
      </c>
      <c r="X4424" s="1">
        <v>45651</v>
      </c>
      <c r="Y4424" t="s">
        <v>54</v>
      </c>
      <c r="Z4424" t="s">
        <v>92</v>
      </c>
      <c r="AA4424" t="s">
        <v>56</v>
      </c>
      <c r="AB4424" t="s">
        <v>43</v>
      </c>
      <c r="AC4424" t="s">
        <v>77</v>
      </c>
      <c r="AD4424" t="s">
        <v>45</v>
      </c>
    </row>
    <row r="4425" spans="1:30" x14ac:dyDescent="0.3">
      <c r="A4425" t="s">
        <v>8009</v>
      </c>
      <c r="B4425" t="s">
        <v>8010</v>
      </c>
      <c r="C4425" t="s">
        <v>135</v>
      </c>
      <c r="D4425" t="s">
        <v>101</v>
      </c>
      <c r="E4425" t="s">
        <v>102</v>
      </c>
      <c r="F4425">
        <v>1026</v>
      </c>
      <c r="G4425">
        <v>151.81</v>
      </c>
      <c r="H4425">
        <v>0.05</v>
      </c>
      <c r="I4425">
        <v>147969.21</v>
      </c>
      <c r="J4425">
        <v>92500.55</v>
      </c>
      <c r="K4425">
        <v>12615.04</v>
      </c>
      <c r="L4425">
        <v>2102.06</v>
      </c>
      <c r="M4425">
        <v>13127.15</v>
      </c>
      <c r="N4425">
        <v>27624.41</v>
      </c>
      <c r="O4425">
        <v>18.670000000000002</v>
      </c>
      <c r="P4425" t="s">
        <v>35</v>
      </c>
      <c r="Q4425" t="s">
        <v>36</v>
      </c>
      <c r="R4425" t="s">
        <v>74</v>
      </c>
      <c r="S4425" t="s">
        <v>91</v>
      </c>
      <c r="T4425" t="s">
        <v>112</v>
      </c>
      <c r="U4425">
        <v>0</v>
      </c>
      <c r="V4425" s="1">
        <v>45557</v>
      </c>
      <c r="W4425" s="1">
        <v>45560</v>
      </c>
      <c r="X4425" s="1">
        <v>45581</v>
      </c>
      <c r="Y4425" t="s">
        <v>103</v>
      </c>
      <c r="Z4425" t="s">
        <v>104</v>
      </c>
      <c r="AA4425" t="s">
        <v>83</v>
      </c>
      <c r="AB4425" t="s">
        <v>76</v>
      </c>
      <c r="AC4425" t="s">
        <v>93</v>
      </c>
      <c r="AD4425" t="s">
        <v>67</v>
      </c>
    </row>
    <row r="4426" spans="1:30" x14ac:dyDescent="0.3">
      <c r="A4426" t="s">
        <v>8011</v>
      </c>
      <c r="B4426" t="s">
        <v>8012</v>
      </c>
      <c r="C4426" t="s">
        <v>70</v>
      </c>
      <c r="D4426" t="s">
        <v>33</v>
      </c>
      <c r="E4426" t="s">
        <v>34</v>
      </c>
      <c r="F4426">
        <v>197</v>
      </c>
      <c r="G4426">
        <v>452.35</v>
      </c>
      <c r="H4426">
        <v>0.15</v>
      </c>
      <c r="I4426">
        <v>75746.009999999995</v>
      </c>
      <c r="J4426">
        <v>36794.33</v>
      </c>
      <c r="K4426">
        <v>11104.73</v>
      </c>
      <c r="L4426">
        <v>1879.49</v>
      </c>
      <c r="M4426">
        <v>1845.22</v>
      </c>
      <c r="N4426">
        <v>24122.240000000002</v>
      </c>
      <c r="O4426">
        <v>31.85</v>
      </c>
      <c r="P4426" t="s">
        <v>35</v>
      </c>
      <c r="Q4426" t="s">
        <v>132</v>
      </c>
      <c r="R4426" t="s">
        <v>74</v>
      </c>
      <c r="S4426" t="s">
        <v>97</v>
      </c>
      <c r="T4426" t="s">
        <v>53</v>
      </c>
      <c r="U4426">
        <v>0</v>
      </c>
      <c r="V4426" s="1">
        <v>45859</v>
      </c>
      <c r="W4426" s="1">
        <v>45863</v>
      </c>
      <c r="X4426" s="1">
        <v>45870</v>
      </c>
      <c r="Y4426" t="s">
        <v>103</v>
      </c>
      <c r="Z4426" t="s">
        <v>119</v>
      </c>
      <c r="AA4426" t="s">
        <v>65</v>
      </c>
      <c r="AB4426" t="s">
        <v>66</v>
      </c>
      <c r="AC4426" t="s">
        <v>57</v>
      </c>
      <c r="AD4426" t="s">
        <v>67</v>
      </c>
    </row>
    <row r="4427" spans="1:30" x14ac:dyDescent="0.3">
      <c r="A4427" t="s">
        <v>8013</v>
      </c>
      <c r="B4427" t="s">
        <v>6900</v>
      </c>
      <c r="C4427" t="s">
        <v>70</v>
      </c>
      <c r="D4427" t="s">
        <v>61</v>
      </c>
      <c r="E4427" t="s">
        <v>62</v>
      </c>
      <c r="F4427">
        <v>455</v>
      </c>
      <c r="G4427">
        <v>477.43</v>
      </c>
      <c r="H4427">
        <v>0.15</v>
      </c>
      <c r="I4427">
        <v>184646.05</v>
      </c>
      <c r="J4427">
        <v>113726.3</v>
      </c>
      <c r="K4427">
        <v>673.41</v>
      </c>
      <c r="L4427">
        <v>1364.63</v>
      </c>
      <c r="M4427">
        <v>3844.51</v>
      </c>
      <c r="N4427">
        <v>65037.2</v>
      </c>
      <c r="O4427">
        <v>35.22</v>
      </c>
      <c r="P4427" t="s">
        <v>35</v>
      </c>
      <c r="Q4427" t="s">
        <v>297</v>
      </c>
      <c r="R4427" t="s">
        <v>51</v>
      </c>
      <c r="S4427" t="s">
        <v>38</v>
      </c>
      <c r="T4427" t="s">
        <v>63</v>
      </c>
      <c r="U4427">
        <v>0</v>
      </c>
      <c r="V4427" s="1">
        <v>45682</v>
      </c>
      <c r="W4427" s="1">
        <v>45685</v>
      </c>
      <c r="X4427" s="1">
        <v>45704</v>
      </c>
      <c r="Y4427" t="s">
        <v>40</v>
      </c>
      <c r="Z4427" t="s">
        <v>64</v>
      </c>
      <c r="AA4427" t="s">
        <v>42</v>
      </c>
      <c r="AB4427" t="s">
        <v>76</v>
      </c>
      <c r="AC4427" t="s">
        <v>98</v>
      </c>
      <c r="AD4427" t="s">
        <v>45</v>
      </c>
    </row>
    <row r="4428" spans="1:30" x14ac:dyDescent="0.3">
      <c r="A4428" t="s">
        <v>8014</v>
      </c>
      <c r="B4428" t="s">
        <v>1934</v>
      </c>
      <c r="C4428" t="s">
        <v>87</v>
      </c>
      <c r="D4428" t="s">
        <v>88</v>
      </c>
      <c r="E4428" t="s">
        <v>89</v>
      </c>
      <c r="F4428">
        <v>1547</v>
      </c>
      <c r="G4428">
        <v>386.88</v>
      </c>
      <c r="H4428">
        <v>0</v>
      </c>
      <c r="I4428">
        <v>598503.36</v>
      </c>
      <c r="J4428">
        <v>295909.2</v>
      </c>
      <c r="K4428">
        <v>12888.61</v>
      </c>
      <c r="L4428">
        <v>2212.81</v>
      </c>
      <c r="M4428">
        <v>70607.990000000005</v>
      </c>
      <c r="N4428">
        <v>216884.75</v>
      </c>
      <c r="O4428">
        <v>36.24</v>
      </c>
      <c r="P4428" t="s">
        <v>35</v>
      </c>
      <c r="Q4428" t="s">
        <v>96</v>
      </c>
      <c r="R4428" t="s">
        <v>37</v>
      </c>
      <c r="S4428" t="s">
        <v>52</v>
      </c>
      <c r="T4428" t="s">
        <v>53</v>
      </c>
      <c r="U4428">
        <v>2</v>
      </c>
      <c r="V4428" s="1">
        <v>45802</v>
      </c>
      <c r="W4428" s="1">
        <v>45810</v>
      </c>
      <c r="X4428" s="1">
        <v>45831</v>
      </c>
      <c r="Y4428" t="s">
        <v>81</v>
      </c>
      <c r="Z4428" t="s">
        <v>82</v>
      </c>
      <c r="AA4428" t="s">
        <v>42</v>
      </c>
      <c r="AB4428" t="s">
        <v>43</v>
      </c>
      <c r="AC4428" t="s">
        <v>57</v>
      </c>
      <c r="AD4428" t="s">
        <v>45</v>
      </c>
    </row>
    <row r="4429" spans="1:30" x14ac:dyDescent="0.3">
      <c r="A4429" t="s">
        <v>8015</v>
      </c>
      <c r="B4429" t="s">
        <v>3160</v>
      </c>
      <c r="C4429" t="s">
        <v>87</v>
      </c>
      <c r="D4429" t="s">
        <v>71</v>
      </c>
      <c r="E4429" t="s">
        <v>72</v>
      </c>
      <c r="F4429">
        <v>290</v>
      </c>
      <c r="G4429">
        <v>196.92</v>
      </c>
      <c r="H4429">
        <v>0.15</v>
      </c>
      <c r="I4429">
        <v>48540.78</v>
      </c>
      <c r="J4429">
        <v>30497.47</v>
      </c>
      <c r="K4429">
        <v>11966.97</v>
      </c>
      <c r="L4429">
        <v>2699.42</v>
      </c>
      <c r="M4429">
        <v>1990.95</v>
      </c>
      <c r="N4429">
        <v>1385.97</v>
      </c>
      <c r="O4429">
        <v>2.86</v>
      </c>
      <c r="P4429" t="s">
        <v>35</v>
      </c>
      <c r="Q4429" t="s">
        <v>203</v>
      </c>
      <c r="R4429" t="s">
        <v>51</v>
      </c>
      <c r="S4429" t="s">
        <v>97</v>
      </c>
      <c r="T4429" t="s">
        <v>63</v>
      </c>
      <c r="U4429">
        <v>0</v>
      </c>
      <c r="V4429" s="1">
        <v>45426</v>
      </c>
      <c r="W4429" s="1">
        <v>45429</v>
      </c>
      <c r="X4429" s="1">
        <v>45439</v>
      </c>
      <c r="Y4429" t="s">
        <v>81</v>
      </c>
      <c r="Z4429" t="s">
        <v>82</v>
      </c>
      <c r="AA4429" t="s">
        <v>65</v>
      </c>
      <c r="AB4429" t="s">
        <v>76</v>
      </c>
      <c r="AC4429" t="s">
        <v>77</v>
      </c>
      <c r="AD4429" t="s">
        <v>67</v>
      </c>
    </row>
    <row r="4430" spans="1:30" x14ac:dyDescent="0.3">
      <c r="A4430" t="s">
        <v>8016</v>
      </c>
      <c r="B4430" t="s">
        <v>1053</v>
      </c>
      <c r="C4430" t="s">
        <v>70</v>
      </c>
      <c r="D4430" t="s">
        <v>88</v>
      </c>
      <c r="E4430" t="s">
        <v>89</v>
      </c>
      <c r="F4430">
        <v>911</v>
      </c>
      <c r="G4430">
        <v>71.77</v>
      </c>
      <c r="H4430">
        <v>0.1</v>
      </c>
      <c r="I4430">
        <v>58844.22</v>
      </c>
      <c r="J4430">
        <v>30406.93</v>
      </c>
      <c r="K4430">
        <v>8085.11</v>
      </c>
      <c r="L4430">
        <v>125.42</v>
      </c>
      <c r="M4430">
        <v>1593.67</v>
      </c>
      <c r="N4430">
        <v>18633.09</v>
      </c>
      <c r="O4430">
        <v>31.67</v>
      </c>
      <c r="P4430" t="s">
        <v>35</v>
      </c>
      <c r="Q4430" t="s">
        <v>90</v>
      </c>
      <c r="R4430" t="s">
        <v>74</v>
      </c>
      <c r="S4430" t="s">
        <v>97</v>
      </c>
      <c r="T4430" t="s">
        <v>170</v>
      </c>
      <c r="U4430">
        <v>7</v>
      </c>
      <c r="V4430" s="1">
        <v>45621</v>
      </c>
      <c r="W4430" s="1">
        <v>45630</v>
      </c>
      <c r="X4430" s="1">
        <v>45666</v>
      </c>
      <c r="Y4430" t="s">
        <v>54</v>
      </c>
      <c r="Z4430" t="s">
        <v>92</v>
      </c>
      <c r="AA4430" t="s">
        <v>65</v>
      </c>
      <c r="AB4430" t="s">
        <v>66</v>
      </c>
      <c r="AC4430" t="s">
        <v>98</v>
      </c>
      <c r="AD4430" t="s">
        <v>45</v>
      </c>
    </row>
    <row r="4431" spans="1:30" x14ac:dyDescent="0.3">
      <c r="A4431" t="s">
        <v>8017</v>
      </c>
      <c r="B4431" t="s">
        <v>7087</v>
      </c>
      <c r="C4431" t="s">
        <v>80</v>
      </c>
      <c r="D4431" t="s">
        <v>159</v>
      </c>
      <c r="E4431" t="s">
        <v>160</v>
      </c>
      <c r="F4431">
        <v>1987</v>
      </c>
      <c r="G4431">
        <v>221</v>
      </c>
      <c r="H4431">
        <v>0</v>
      </c>
      <c r="I4431">
        <v>439127</v>
      </c>
      <c r="J4431">
        <v>235329.04</v>
      </c>
      <c r="K4431">
        <v>6798.57</v>
      </c>
      <c r="L4431">
        <v>2845.2</v>
      </c>
      <c r="M4431">
        <v>41170.99</v>
      </c>
      <c r="N4431">
        <v>152983.20000000001</v>
      </c>
      <c r="O4431">
        <v>34.840000000000003</v>
      </c>
      <c r="P4431" t="s">
        <v>35</v>
      </c>
      <c r="Q4431" t="s">
        <v>36</v>
      </c>
      <c r="R4431" t="s">
        <v>37</v>
      </c>
      <c r="S4431" t="s">
        <v>118</v>
      </c>
      <c r="T4431" t="s">
        <v>112</v>
      </c>
      <c r="U4431">
        <v>0</v>
      </c>
      <c r="V4431" s="1">
        <v>45543</v>
      </c>
      <c r="W4431" s="1">
        <v>45552</v>
      </c>
      <c r="X4431" s="1">
        <v>45579</v>
      </c>
      <c r="Y4431" t="s">
        <v>103</v>
      </c>
      <c r="Z4431" t="s">
        <v>104</v>
      </c>
      <c r="AA4431" t="s">
        <v>65</v>
      </c>
      <c r="AB4431" t="s">
        <v>43</v>
      </c>
      <c r="AC4431" t="s">
        <v>84</v>
      </c>
      <c r="AD4431" t="s">
        <v>67</v>
      </c>
    </row>
    <row r="4432" spans="1:30" x14ac:dyDescent="0.3">
      <c r="A4432" t="s">
        <v>8018</v>
      </c>
      <c r="B4432" t="s">
        <v>2328</v>
      </c>
      <c r="C4432" t="s">
        <v>80</v>
      </c>
      <c r="D4432" t="s">
        <v>88</v>
      </c>
      <c r="E4432" t="s">
        <v>89</v>
      </c>
      <c r="F4432">
        <v>1467</v>
      </c>
      <c r="G4432">
        <v>59.4</v>
      </c>
      <c r="H4432">
        <v>0.05</v>
      </c>
      <c r="I4432">
        <v>82782.81</v>
      </c>
      <c r="J4432">
        <v>53160.91</v>
      </c>
      <c r="K4432">
        <v>1921.62</v>
      </c>
      <c r="L4432">
        <v>1386.25</v>
      </c>
      <c r="M4432">
        <v>5069.62</v>
      </c>
      <c r="N4432">
        <v>21244.41</v>
      </c>
      <c r="O4432">
        <v>25.66</v>
      </c>
      <c r="P4432" t="s">
        <v>35</v>
      </c>
      <c r="Q4432" t="s">
        <v>203</v>
      </c>
      <c r="R4432" t="s">
        <v>51</v>
      </c>
      <c r="S4432" t="s">
        <v>118</v>
      </c>
      <c r="T4432" t="s">
        <v>39</v>
      </c>
      <c r="U4432">
        <v>10</v>
      </c>
      <c r="V4432" s="1">
        <v>45586</v>
      </c>
      <c r="W4432" s="1">
        <v>45593</v>
      </c>
      <c r="X4432" s="1">
        <v>45613</v>
      </c>
      <c r="Y4432" t="s">
        <v>54</v>
      </c>
      <c r="Z4432" t="s">
        <v>75</v>
      </c>
      <c r="AA4432" t="s">
        <v>56</v>
      </c>
      <c r="AB4432" t="s">
        <v>66</v>
      </c>
      <c r="AC4432" t="s">
        <v>84</v>
      </c>
      <c r="AD4432" t="s">
        <v>45</v>
      </c>
    </row>
    <row r="4433" spans="1:30" x14ac:dyDescent="0.3">
      <c r="A4433" t="s">
        <v>8019</v>
      </c>
      <c r="B4433" t="s">
        <v>8020</v>
      </c>
      <c r="C4433" t="s">
        <v>70</v>
      </c>
      <c r="D4433" t="s">
        <v>61</v>
      </c>
      <c r="E4433" t="s">
        <v>62</v>
      </c>
      <c r="F4433">
        <v>1163</v>
      </c>
      <c r="G4433">
        <v>299.24</v>
      </c>
      <c r="H4433">
        <v>0.1</v>
      </c>
      <c r="I4433">
        <v>313214.51</v>
      </c>
      <c r="J4433">
        <v>145544.19</v>
      </c>
      <c r="K4433">
        <v>4204.33</v>
      </c>
      <c r="L4433">
        <v>2572.3000000000002</v>
      </c>
      <c r="M4433">
        <v>21171.3</v>
      </c>
      <c r="N4433">
        <v>139722.39000000001</v>
      </c>
      <c r="O4433">
        <v>44.61</v>
      </c>
      <c r="P4433" t="s">
        <v>35</v>
      </c>
      <c r="Q4433" t="s">
        <v>111</v>
      </c>
      <c r="R4433" t="s">
        <v>74</v>
      </c>
      <c r="S4433" t="s">
        <v>118</v>
      </c>
      <c r="T4433" t="s">
        <v>112</v>
      </c>
      <c r="U4433">
        <v>10</v>
      </c>
      <c r="V4433" s="1">
        <v>45714</v>
      </c>
      <c r="W4433" s="1">
        <v>45717</v>
      </c>
      <c r="X4433" s="1">
        <v>45736</v>
      </c>
      <c r="Y4433" t="s">
        <v>40</v>
      </c>
      <c r="Z4433" t="s">
        <v>147</v>
      </c>
      <c r="AA4433" t="s">
        <v>65</v>
      </c>
      <c r="AB4433" t="s">
        <v>43</v>
      </c>
      <c r="AC4433" t="s">
        <v>84</v>
      </c>
      <c r="AD4433" t="s">
        <v>45</v>
      </c>
    </row>
    <row r="4434" spans="1:30" x14ac:dyDescent="0.3">
      <c r="A4434" t="s">
        <v>8021</v>
      </c>
      <c r="B4434" t="s">
        <v>5797</v>
      </c>
      <c r="D4434" t="s">
        <v>48</v>
      </c>
      <c r="E4434" t="s">
        <v>49</v>
      </c>
      <c r="F4434">
        <v>349</v>
      </c>
      <c r="G4434">
        <v>293.11</v>
      </c>
      <c r="H4434">
        <v>0</v>
      </c>
      <c r="I4434">
        <v>102295.39</v>
      </c>
      <c r="J4434">
        <v>75347.740000000005</v>
      </c>
      <c r="K4434">
        <v>13524.13</v>
      </c>
      <c r="L4434">
        <v>508.39</v>
      </c>
      <c r="M4434">
        <v>2729.28</v>
      </c>
      <c r="N4434">
        <v>10185.85</v>
      </c>
      <c r="O4434">
        <v>9.9600000000000009</v>
      </c>
      <c r="P4434" t="s">
        <v>35</v>
      </c>
      <c r="Q4434" t="s">
        <v>132</v>
      </c>
      <c r="R4434" t="s">
        <v>37</v>
      </c>
      <c r="S4434" t="s">
        <v>91</v>
      </c>
      <c r="T4434" t="s">
        <v>112</v>
      </c>
      <c r="U4434">
        <v>0</v>
      </c>
      <c r="V4434" s="1">
        <v>45810</v>
      </c>
      <c r="W4434" s="1">
        <v>45818</v>
      </c>
      <c r="X4434" s="1">
        <v>45838</v>
      </c>
      <c r="Y4434" t="s">
        <v>81</v>
      </c>
      <c r="Z4434" t="s">
        <v>150</v>
      </c>
      <c r="AA4434" t="s">
        <v>56</v>
      </c>
      <c r="AB4434" t="s">
        <v>43</v>
      </c>
      <c r="AC4434" t="s">
        <v>93</v>
      </c>
      <c r="AD4434" t="s">
        <v>67</v>
      </c>
    </row>
    <row r="4435" spans="1:30" x14ac:dyDescent="0.3">
      <c r="A4435" t="s">
        <v>8022</v>
      </c>
      <c r="B4435" t="s">
        <v>8023</v>
      </c>
      <c r="C4435" t="s">
        <v>70</v>
      </c>
      <c r="D4435" t="s">
        <v>48</v>
      </c>
      <c r="E4435" t="s">
        <v>49</v>
      </c>
      <c r="F4435">
        <v>91</v>
      </c>
      <c r="G4435">
        <v>95.27</v>
      </c>
      <c r="H4435">
        <v>0.15</v>
      </c>
      <c r="I4435">
        <v>7369.13</v>
      </c>
      <c r="J4435">
        <v>3820.77</v>
      </c>
      <c r="K4435">
        <v>7358.92</v>
      </c>
      <c r="L4435">
        <v>407.17</v>
      </c>
      <c r="M4435">
        <v>866.71</v>
      </c>
      <c r="N4435">
        <v>-5084.4399999999996</v>
      </c>
      <c r="O4435">
        <v>-69</v>
      </c>
      <c r="P4435" t="s">
        <v>35</v>
      </c>
      <c r="Q4435" t="s">
        <v>36</v>
      </c>
      <c r="R4435" t="s">
        <v>37</v>
      </c>
      <c r="S4435" t="s">
        <v>118</v>
      </c>
      <c r="T4435" t="s">
        <v>112</v>
      </c>
      <c r="U4435">
        <v>0</v>
      </c>
      <c r="V4435" s="1">
        <v>45966</v>
      </c>
      <c r="W4435" s="1">
        <v>45968</v>
      </c>
      <c r="X4435" s="1">
        <v>45994</v>
      </c>
      <c r="Y4435" t="s">
        <v>54</v>
      </c>
      <c r="Z4435" t="s">
        <v>92</v>
      </c>
      <c r="AA4435" t="s">
        <v>83</v>
      </c>
      <c r="AB4435" t="s">
        <v>76</v>
      </c>
      <c r="AC4435" t="s">
        <v>98</v>
      </c>
      <c r="AD4435" t="s">
        <v>67</v>
      </c>
    </row>
    <row r="4436" spans="1:30" x14ac:dyDescent="0.3">
      <c r="A4436" t="s">
        <v>8024</v>
      </c>
      <c r="B4436" t="s">
        <v>8025</v>
      </c>
      <c r="C4436" t="s">
        <v>70</v>
      </c>
      <c r="D4436" t="s">
        <v>101</v>
      </c>
      <c r="E4436" t="s">
        <v>102</v>
      </c>
      <c r="F4436">
        <v>246</v>
      </c>
      <c r="G4436">
        <v>462.39</v>
      </c>
      <c r="H4436">
        <v>0.05</v>
      </c>
      <c r="I4436">
        <v>108060.54</v>
      </c>
      <c r="J4436">
        <v>60283</v>
      </c>
      <c r="K4436">
        <v>7400.51</v>
      </c>
      <c r="L4436">
        <v>2445.31</v>
      </c>
      <c r="M4436">
        <v>5142.3900000000003</v>
      </c>
      <c r="N4436">
        <v>32789.33</v>
      </c>
      <c r="O4436">
        <v>30.34</v>
      </c>
      <c r="P4436" t="s">
        <v>35</v>
      </c>
      <c r="Q4436" t="s">
        <v>122</v>
      </c>
      <c r="R4436" t="s">
        <v>37</v>
      </c>
      <c r="S4436" t="s">
        <v>91</v>
      </c>
      <c r="T4436" t="s">
        <v>53</v>
      </c>
      <c r="U4436">
        <v>0</v>
      </c>
      <c r="V4436" s="1">
        <v>45419</v>
      </c>
      <c r="W4436" s="1">
        <v>45427</v>
      </c>
      <c r="X4436" s="1">
        <v>45455</v>
      </c>
      <c r="Y4436" t="s">
        <v>81</v>
      </c>
      <c r="Z4436" t="s">
        <v>82</v>
      </c>
      <c r="AA4436" t="s">
        <v>65</v>
      </c>
      <c r="AB4436" t="s">
        <v>66</v>
      </c>
      <c r="AC4436" t="s">
        <v>98</v>
      </c>
      <c r="AD4436" t="s">
        <v>67</v>
      </c>
    </row>
    <row r="4437" spans="1:30" x14ac:dyDescent="0.3">
      <c r="A4437" t="s">
        <v>8026</v>
      </c>
      <c r="B4437" t="s">
        <v>8027</v>
      </c>
      <c r="C4437" t="s">
        <v>70</v>
      </c>
      <c r="D4437" t="s">
        <v>48</v>
      </c>
      <c r="E4437" t="s">
        <v>49</v>
      </c>
      <c r="F4437">
        <v>1922</v>
      </c>
      <c r="G4437">
        <v>22.5</v>
      </c>
      <c r="H4437">
        <v>0.15</v>
      </c>
      <c r="I4437">
        <v>36758.25</v>
      </c>
      <c r="J4437">
        <v>25692.2</v>
      </c>
      <c r="K4437">
        <v>5129.3100000000004</v>
      </c>
      <c r="L4437">
        <v>2690.2</v>
      </c>
      <c r="M4437">
        <v>4221.3999999999996</v>
      </c>
      <c r="N4437">
        <v>-974.86</v>
      </c>
      <c r="O4437">
        <v>-2.65</v>
      </c>
      <c r="P4437" t="s">
        <v>35</v>
      </c>
      <c r="Q4437" t="s">
        <v>117</v>
      </c>
      <c r="R4437" t="s">
        <v>51</v>
      </c>
      <c r="S4437" t="s">
        <v>52</v>
      </c>
      <c r="T4437" t="s">
        <v>53</v>
      </c>
      <c r="U4437">
        <v>0</v>
      </c>
      <c r="V4437" s="1">
        <v>45668</v>
      </c>
      <c r="W4437" s="1">
        <v>45674</v>
      </c>
      <c r="X4437" s="1">
        <v>45691</v>
      </c>
      <c r="Y4437" t="s">
        <v>40</v>
      </c>
      <c r="Z4437" t="s">
        <v>64</v>
      </c>
      <c r="AA4437" t="s">
        <v>56</v>
      </c>
      <c r="AB4437" t="s">
        <v>66</v>
      </c>
      <c r="AC4437" t="s">
        <v>123</v>
      </c>
      <c r="AD4437" t="s">
        <v>45</v>
      </c>
    </row>
    <row r="4438" spans="1:30" x14ac:dyDescent="0.3">
      <c r="A4438" t="s">
        <v>8028</v>
      </c>
      <c r="B4438" t="s">
        <v>8029</v>
      </c>
      <c r="C4438" t="s">
        <v>87</v>
      </c>
      <c r="D4438" t="s">
        <v>140</v>
      </c>
      <c r="E4438" t="s">
        <v>49</v>
      </c>
      <c r="F4438">
        <v>192</v>
      </c>
      <c r="G4438">
        <v>316.33999999999997</v>
      </c>
      <c r="H4438">
        <v>0.15</v>
      </c>
      <c r="I4438">
        <v>51626.69</v>
      </c>
      <c r="J4438">
        <v>36011</v>
      </c>
      <c r="K4438">
        <v>8631.6299999999992</v>
      </c>
      <c r="L4438">
        <v>910.35</v>
      </c>
      <c r="M4438">
        <v>4315.9399999999996</v>
      </c>
      <c r="N4438">
        <v>1757.77</v>
      </c>
      <c r="O4438">
        <v>3.4</v>
      </c>
      <c r="P4438" t="s">
        <v>35</v>
      </c>
      <c r="Q4438" t="s">
        <v>122</v>
      </c>
      <c r="R4438" t="s">
        <v>51</v>
      </c>
      <c r="S4438" t="s">
        <v>52</v>
      </c>
      <c r="T4438" t="s">
        <v>39</v>
      </c>
      <c r="U4438">
        <v>2</v>
      </c>
      <c r="V4438" s="1">
        <v>45765</v>
      </c>
      <c r="W4438" s="1">
        <v>45770</v>
      </c>
      <c r="X4438" s="1">
        <v>45793</v>
      </c>
      <c r="Y4438" t="s">
        <v>81</v>
      </c>
      <c r="Z4438" t="s">
        <v>165</v>
      </c>
      <c r="AA4438" t="s">
        <v>56</v>
      </c>
      <c r="AB4438" t="s">
        <v>66</v>
      </c>
      <c r="AC4438" t="s">
        <v>98</v>
      </c>
      <c r="AD4438" t="s">
        <v>58</v>
      </c>
    </row>
    <row r="4439" spans="1:30" x14ac:dyDescent="0.3">
      <c r="A4439" t="s">
        <v>8030</v>
      </c>
      <c r="B4439" t="s">
        <v>8031</v>
      </c>
      <c r="C4439" t="s">
        <v>32</v>
      </c>
      <c r="D4439" t="s">
        <v>140</v>
      </c>
      <c r="E4439" t="s">
        <v>49</v>
      </c>
      <c r="F4439">
        <v>659</v>
      </c>
      <c r="G4439">
        <v>407.01</v>
      </c>
      <c r="H4439">
        <v>0.1</v>
      </c>
      <c r="I4439">
        <v>241397.63</v>
      </c>
      <c r="J4439">
        <v>124687.5</v>
      </c>
      <c r="K4439">
        <v>9966.9</v>
      </c>
      <c r="L4439">
        <v>2452.7800000000002</v>
      </c>
      <c r="M4439">
        <v>28208.62</v>
      </c>
      <c r="N4439">
        <v>76081.83</v>
      </c>
      <c r="O4439">
        <v>31.52</v>
      </c>
      <c r="P4439" t="s">
        <v>35</v>
      </c>
      <c r="Q4439" t="s">
        <v>117</v>
      </c>
      <c r="R4439" t="s">
        <v>51</v>
      </c>
      <c r="S4439" t="s">
        <v>52</v>
      </c>
      <c r="T4439" t="s">
        <v>112</v>
      </c>
      <c r="U4439">
        <v>4</v>
      </c>
      <c r="V4439" s="1">
        <v>45969</v>
      </c>
      <c r="W4439" s="1">
        <v>45978</v>
      </c>
      <c r="X4439" s="1">
        <v>45989</v>
      </c>
      <c r="Y4439" t="s">
        <v>54</v>
      </c>
      <c r="Z4439" t="s">
        <v>92</v>
      </c>
      <c r="AA4439" t="s">
        <v>56</v>
      </c>
      <c r="AB4439" t="s">
        <v>43</v>
      </c>
      <c r="AC4439" t="s">
        <v>84</v>
      </c>
      <c r="AD4439" t="s">
        <v>58</v>
      </c>
    </row>
    <row r="4440" spans="1:30" x14ac:dyDescent="0.3">
      <c r="A4440" t="s">
        <v>8032</v>
      </c>
      <c r="B4440" t="s">
        <v>8033</v>
      </c>
      <c r="C4440" t="s">
        <v>32</v>
      </c>
      <c r="D4440" t="s">
        <v>33</v>
      </c>
      <c r="E4440" t="s">
        <v>34</v>
      </c>
      <c r="F4440">
        <v>1402</v>
      </c>
      <c r="G4440">
        <v>118.78</v>
      </c>
      <c r="H4440">
        <v>0.1</v>
      </c>
      <c r="I4440">
        <v>149876.6</v>
      </c>
      <c r="J4440">
        <v>76471.37</v>
      </c>
      <c r="K4440">
        <v>10024.99</v>
      </c>
      <c r="L4440">
        <v>2695.17</v>
      </c>
      <c r="M4440">
        <v>13787.08</v>
      </c>
      <c r="N4440">
        <v>46897.99</v>
      </c>
      <c r="O4440">
        <v>31.29</v>
      </c>
      <c r="P4440" t="s">
        <v>35</v>
      </c>
      <c r="Q4440" t="s">
        <v>36</v>
      </c>
      <c r="R4440" t="s">
        <v>74</v>
      </c>
      <c r="S4440" t="s">
        <v>97</v>
      </c>
      <c r="T4440" t="s">
        <v>63</v>
      </c>
      <c r="U4440">
        <v>15</v>
      </c>
      <c r="V4440" s="1">
        <v>45400</v>
      </c>
      <c r="W4440" s="1">
        <v>45410</v>
      </c>
      <c r="X4440" s="1">
        <v>45442</v>
      </c>
      <c r="Y4440" t="s">
        <v>81</v>
      </c>
      <c r="Z4440" t="s">
        <v>165</v>
      </c>
      <c r="AA4440" t="s">
        <v>83</v>
      </c>
      <c r="AB4440" t="s">
        <v>43</v>
      </c>
      <c r="AC4440" t="s">
        <v>77</v>
      </c>
      <c r="AD4440" t="s">
        <v>67</v>
      </c>
    </row>
    <row r="4441" spans="1:30" x14ac:dyDescent="0.3">
      <c r="A4441" t="s">
        <v>8034</v>
      </c>
      <c r="B4441" t="s">
        <v>8035</v>
      </c>
      <c r="C4441" t="s">
        <v>135</v>
      </c>
      <c r="D4441" t="s">
        <v>71</v>
      </c>
      <c r="E4441" t="s">
        <v>72</v>
      </c>
      <c r="F4441">
        <v>1656</v>
      </c>
      <c r="G4441">
        <v>51.76</v>
      </c>
      <c r="H4441">
        <v>0.05</v>
      </c>
      <c r="I4441">
        <v>81428.83</v>
      </c>
      <c r="J4441">
        <v>38966.019999999997</v>
      </c>
      <c r="K4441">
        <v>4189.1400000000003</v>
      </c>
      <c r="L4441">
        <v>931.82</v>
      </c>
      <c r="M4441">
        <v>5873.68</v>
      </c>
      <c r="N4441">
        <v>31468.17</v>
      </c>
      <c r="O4441">
        <v>38.64</v>
      </c>
      <c r="P4441" t="s">
        <v>35</v>
      </c>
      <c r="Q4441" t="s">
        <v>132</v>
      </c>
      <c r="R4441" t="s">
        <v>37</v>
      </c>
      <c r="S4441" t="s">
        <v>38</v>
      </c>
      <c r="T4441" t="s">
        <v>112</v>
      </c>
      <c r="U4441">
        <v>10</v>
      </c>
      <c r="V4441" s="1">
        <v>45727</v>
      </c>
      <c r="W4441" s="1">
        <v>45736</v>
      </c>
      <c r="X4441" s="1">
        <v>45772</v>
      </c>
      <c r="Y4441" t="s">
        <v>40</v>
      </c>
      <c r="Z4441" t="s">
        <v>41</v>
      </c>
      <c r="AA4441" t="s">
        <v>42</v>
      </c>
      <c r="AB4441" t="s">
        <v>76</v>
      </c>
      <c r="AC4441" t="s">
        <v>84</v>
      </c>
      <c r="AD4441" t="s">
        <v>67</v>
      </c>
    </row>
    <row r="4442" spans="1:30" x14ac:dyDescent="0.3">
      <c r="A4442" t="s">
        <v>8036</v>
      </c>
      <c r="B4442" t="s">
        <v>8037</v>
      </c>
      <c r="C4442" t="s">
        <v>70</v>
      </c>
      <c r="D4442" t="s">
        <v>159</v>
      </c>
      <c r="E4442" t="s">
        <v>160</v>
      </c>
      <c r="F4442">
        <v>1227</v>
      </c>
      <c r="G4442">
        <v>399.36</v>
      </c>
      <c r="H4442">
        <v>0.05</v>
      </c>
      <c r="I4442">
        <v>465513.98</v>
      </c>
      <c r="J4442">
        <v>339942.13</v>
      </c>
      <c r="K4442">
        <v>6964.66</v>
      </c>
      <c r="L4442">
        <v>133.19999999999999</v>
      </c>
      <c r="M4442">
        <v>11733.44</v>
      </c>
      <c r="N4442">
        <v>106740.55</v>
      </c>
      <c r="O4442">
        <v>22.93</v>
      </c>
      <c r="P4442" t="s">
        <v>35</v>
      </c>
      <c r="Q4442" t="s">
        <v>111</v>
      </c>
      <c r="R4442" t="s">
        <v>51</v>
      </c>
      <c r="S4442" t="s">
        <v>97</v>
      </c>
      <c r="T4442" t="s">
        <v>39</v>
      </c>
      <c r="U4442">
        <v>4</v>
      </c>
      <c r="V4442" s="1">
        <v>45849</v>
      </c>
      <c r="W4442" s="1">
        <v>45858</v>
      </c>
      <c r="X4442" s="1">
        <v>45881</v>
      </c>
      <c r="Y4442" t="s">
        <v>103</v>
      </c>
      <c r="Z4442" t="s">
        <v>119</v>
      </c>
      <c r="AA4442" t="s">
        <v>65</v>
      </c>
      <c r="AB4442" t="s">
        <v>43</v>
      </c>
      <c r="AC4442" t="s">
        <v>123</v>
      </c>
      <c r="AD4442" t="s">
        <v>45</v>
      </c>
    </row>
    <row r="4443" spans="1:30" x14ac:dyDescent="0.3">
      <c r="A4443" t="s">
        <v>8038</v>
      </c>
      <c r="B4443" t="s">
        <v>8039</v>
      </c>
      <c r="C4443" t="s">
        <v>135</v>
      </c>
      <c r="D4443" t="s">
        <v>159</v>
      </c>
      <c r="E4443" t="s">
        <v>160</v>
      </c>
      <c r="F4443">
        <v>538</v>
      </c>
      <c r="G4443">
        <v>383.27</v>
      </c>
      <c r="H4443">
        <v>0</v>
      </c>
      <c r="I4443">
        <v>206199.26</v>
      </c>
      <c r="J4443">
        <v>103380.03</v>
      </c>
      <c r="K4443">
        <v>8815.91</v>
      </c>
      <c r="L4443">
        <v>1286.81</v>
      </c>
      <c r="M4443">
        <v>22635.1</v>
      </c>
      <c r="N4443">
        <v>70081.41</v>
      </c>
      <c r="O4443">
        <v>33.99</v>
      </c>
      <c r="P4443" t="s">
        <v>35</v>
      </c>
      <c r="Q4443" t="s">
        <v>184</v>
      </c>
      <c r="R4443" t="s">
        <v>74</v>
      </c>
      <c r="S4443" t="s">
        <v>38</v>
      </c>
      <c r="T4443" t="s">
        <v>112</v>
      </c>
      <c r="U4443">
        <v>10</v>
      </c>
      <c r="V4443" s="1">
        <v>45724</v>
      </c>
      <c r="W4443" s="1">
        <v>45733</v>
      </c>
      <c r="X4443" s="1">
        <v>45749</v>
      </c>
      <c r="Y4443" t="s">
        <v>40</v>
      </c>
      <c r="Z4443" t="s">
        <v>41</v>
      </c>
      <c r="AA4443" t="s">
        <v>56</v>
      </c>
      <c r="AB4443" t="s">
        <v>66</v>
      </c>
      <c r="AC4443" t="s">
        <v>98</v>
      </c>
      <c r="AD4443" t="s">
        <v>58</v>
      </c>
    </row>
    <row r="4444" spans="1:30" x14ac:dyDescent="0.3">
      <c r="A4444" t="s">
        <v>8040</v>
      </c>
      <c r="B4444" t="s">
        <v>8041</v>
      </c>
      <c r="C4444" t="s">
        <v>87</v>
      </c>
      <c r="D4444" t="s">
        <v>159</v>
      </c>
      <c r="E4444" t="s">
        <v>160</v>
      </c>
      <c r="F4444">
        <v>289</v>
      </c>
      <c r="G4444">
        <v>494.51</v>
      </c>
      <c r="H4444">
        <v>0.1</v>
      </c>
      <c r="I4444">
        <v>128622.05</v>
      </c>
      <c r="J4444">
        <v>61607.38</v>
      </c>
      <c r="K4444">
        <v>7900.57</v>
      </c>
      <c r="L4444">
        <v>1917.42</v>
      </c>
      <c r="M4444">
        <v>7951.18</v>
      </c>
      <c r="N4444">
        <v>49245.5</v>
      </c>
      <c r="O4444">
        <v>38.29</v>
      </c>
      <c r="P4444" t="s">
        <v>35</v>
      </c>
      <c r="Q4444" t="s">
        <v>111</v>
      </c>
      <c r="R4444" t="s">
        <v>37</v>
      </c>
      <c r="S4444" t="s">
        <v>91</v>
      </c>
      <c r="T4444" t="s">
        <v>39</v>
      </c>
      <c r="U4444">
        <v>2</v>
      </c>
      <c r="V4444" s="1">
        <v>45340</v>
      </c>
      <c r="W4444" s="1">
        <v>45345</v>
      </c>
      <c r="X4444" s="1">
        <v>45372</v>
      </c>
      <c r="Y4444" t="s">
        <v>40</v>
      </c>
      <c r="Z4444" t="s">
        <v>147</v>
      </c>
      <c r="AA4444" t="s">
        <v>56</v>
      </c>
      <c r="AB4444" t="s">
        <v>76</v>
      </c>
      <c r="AC4444" t="s">
        <v>123</v>
      </c>
      <c r="AD4444" t="s">
        <v>45</v>
      </c>
    </row>
    <row r="4445" spans="1:30" x14ac:dyDescent="0.3">
      <c r="A4445" t="s">
        <v>8042</v>
      </c>
      <c r="B4445" t="s">
        <v>8043</v>
      </c>
      <c r="C4445" t="s">
        <v>80</v>
      </c>
      <c r="D4445" t="s">
        <v>48</v>
      </c>
      <c r="E4445" t="s">
        <v>49</v>
      </c>
      <c r="F4445">
        <v>431</v>
      </c>
      <c r="G4445">
        <v>476.47</v>
      </c>
      <c r="H4445">
        <v>0.1</v>
      </c>
      <c r="I4445">
        <v>184822.71</v>
      </c>
      <c r="J4445">
        <v>91045.46</v>
      </c>
      <c r="K4445">
        <v>14739.7</v>
      </c>
      <c r="L4445">
        <v>1392.67</v>
      </c>
      <c r="M4445">
        <v>15847.61</v>
      </c>
      <c r="N4445">
        <v>61797.27</v>
      </c>
      <c r="O4445">
        <v>33.44</v>
      </c>
      <c r="P4445" t="s">
        <v>35</v>
      </c>
      <c r="Q4445" t="s">
        <v>96</v>
      </c>
      <c r="R4445" t="s">
        <v>74</v>
      </c>
      <c r="S4445" t="s">
        <v>91</v>
      </c>
      <c r="T4445" t="s">
        <v>53</v>
      </c>
      <c r="U4445">
        <v>0</v>
      </c>
      <c r="V4445" s="1">
        <v>45725</v>
      </c>
      <c r="W4445" s="1">
        <v>45735</v>
      </c>
      <c r="X4445" s="1">
        <v>45754</v>
      </c>
      <c r="Y4445" t="s">
        <v>40</v>
      </c>
      <c r="Z4445" t="s">
        <v>41</v>
      </c>
      <c r="AA4445" t="s">
        <v>65</v>
      </c>
      <c r="AB4445" t="s">
        <v>43</v>
      </c>
      <c r="AC4445" t="s">
        <v>44</v>
      </c>
      <c r="AD4445" t="s">
        <v>67</v>
      </c>
    </row>
    <row r="4446" spans="1:30" x14ac:dyDescent="0.3">
      <c r="A4446" t="s">
        <v>8044</v>
      </c>
      <c r="B4446" t="s">
        <v>8045</v>
      </c>
      <c r="C4446" t="s">
        <v>80</v>
      </c>
      <c r="D4446" t="s">
        <v>48</v>
      </c>
      <c r="E4446" t="s">
        <v>49</v>
      </c>
      <c r="F4446">
        <v>1031</v>
      </c>
      <c r="G4446">
        <v>121.65</v>
      </c>
      <c r="H4446">
        <v>0</v>
      </c>
      <c r="I4446">
        <v>125421.15</v>
      </c>
      <c r="J4446">
        <v>68291.960000000006</v>
      </c>
      <c r="K4446">
        <v>13146.1</v>
      </c>
      <c r="L4446">
        <v>1421.4</v>
      </c>
      <c r="M4446">
        <v>3351.5</v>
      </c>
      <c r="N4446">
        <v>39210.19</v>
      </c>
      <c r="O4446">
        <v>31.26</v>
      </c>
      <c r="P4446" t="s">
        <v>35</v>
      </c>
      <c r="Q4446" t="s">
        <v>96</v>
      </c>
      <c r="R4446" t="s">
        <v>51</v>
      </c>
      <c r="S4446" t="s">
        <v>118</v>
      </c>
      <c r="T4446" t="s">
        <v>63</v>
      </c>
      <c r="U4446">
        <v>7</v>
      </c>
      <c r="V4446" s="1">
        <v>45922</v>
      </c>
      <c r="W4446" s="1">
        <v>45931</v>
      </c>
      <c r="X4446" s="1">
        <v>45957</v>
      </c>
      <c r="Y4446" t="s">
        <v>103</v>
      </c>
      <c r="Z4446" t="s">
        <v>104</v>
      </c>
      <c r="AA4446" t="s">
        <v>56</v>
      </c>
      <c r="AB4446" t="s">
        <v>76</v>
      </c>
      <c r="AC4446" t="s">
        <v>123</v>
      </c>
      <c r="AD4446" t="s">
        <v>67</v>
      </c>
    </row>
    <row r="4447" spans="1:30" x14ac:dyDescent="0.3">
      <c r="A4447" t="s">
        <v>8046</v>
      </c>
      <c r="B4447" t="s">
        <v>8047</v>
      </c>
      <c r="C4447" t="s">
        <v>70</v>
      </c>
      <c r="D4447" t="s">
        <v>107</v>
      </c>
      <c r="E4447" t="s">
        <v>108</v>
      </c>
      <c r="F4447">
        <v>71</v>
      </c>
      <c r="G4447">
        <v>415.28</v>
      </c>
      <c r="H4447">
        <v>0.05</v>
      </c>
      <c r="I4447">
        <v>28010.639999999999</v>
      </c>
      <c r="J4447">
        <v>15664.43</v>
      </c>
      <c r="K4447">
        <v>13200.59</v>
      </c>
      <c r="L4447">
        <v>244.47</v>
      </c>
      <c r="M4447">
        <v>3191.92</v>
      </c>
      <c r="N4447">
        <v>-4290.7700000000004</v>
      </c>
      <c r="O4447">
        <v>-15.32</v>
      </c>
      <c r="P4447" t="s">
        <v>35</v>
      </c>
      <c r="Q4447" t="s">
        <v>132</v>
      </c>
      <c r="R4447" t="s">
        <v>74</v>
      </c>
      <c r="S4447" t="s">
        <v>52</v>
      </c>
      <c r="T4447" t="s">
        <v>112</v>
      </c>
      <c r="U4447">
        <v>0</v>
      </c>
      <c r="V4447" s="1">
        <v>45896</v>
      </c>
      <c r="W4447" s="1">
        <v>45905</v>
      </c>
      <c r="X4447" s="1">
        <v>45920</v>
      </c>
      <c r="Y4447" t="s">
        <v>103</v>
      </c>
      <c r="Z4447" t="s">
        <v>177</v>
      </c>
      <c r="AA4447" t="s">
        <v>83</v>
      </c>
      <c r="AB4447" t="s">
        <v>43</v>
      </c>
      <c r="AC4447" t="s">
        <v>44</v>
      </c>
      <c r="AD4447" t="s">
        <v>58</v>
      </c>
    </row>
    <row r="4448" spans="1:30" x14ac:dyDescent="0.3">
      <c r="A4448" t="s">
        <v>8048</v>
      </c>
      <c r="B4448" t="s">
        <v>8049</v>
      </c>
      <c r="C4448" t="s">
        <v>135</v>
      </c>
      <c r="D4448" t="s">
        <v>61</v>
      </c>
      <c r="E4448" t="s">
        <v>62</v>
      </c>
      <c r="F4448">
        <v>1318</v>
      </c>
      <c r="G4448">
        <v>473.03</v>
      </c>
      <c r="H4448">
        <v>0.15</v>
      </c>
      <c r="I4448">
        <v>529935.51</v>
      </c>
      <c r="J4448">
        <v>362314.34</v>
      </c>
      <c r="K4448">
        <v>4492.7</v>
      </c>
      <c r="L4448">
        <v>2478.37</v>
      </c>
      <c r="M4448">
        <v>54886.8</v>
      </c>
      <c r="N4448">
        <v>105763.3</v>
      </c>
      <c r="O4448">
        <v>19.96</v>
      </c>
      <c r="P4448" t="s">
        <v>35</v>
      </c>
      <c r="Q4448" t="s">
        <v>73</v>
      </c>
      <c r="R4448" t="s">
        <v>74</v>
      </c>
      <c r="S4448" t="s">
        <v>97</v>
      </c>
      <c r="T4448" t="s">
        <v>39</v>
      </c>
      <c r="U4448">
        <v>0</v>
      </c>
      <c r="V4448" s="1">
        <v>45342</v>
      </c>
      <c r="W4448" s="1">
        <v>45344</v>
      </c>
      <c r="X4448" s="1">
        <v>45365</v>
      </c>
      <c r="Y4448" t="s">
        <v>40</v>
      </c>
      <c r="Z4448" t="s">
        <v>147</v>
      </c>
      <c r="AA4448" t="s">
        <v>83</v>
      </c>
      <c r="AB4448" t="s">
        <v>43</v>
      </c>
      <c r="AC4448" t="s">
        <v>77</v>
      </c>
      <c r="AD4448" t="s">
        <v>58</v>
      </c>
    </row>
    <row r="4449" spans="1:30" x14ac:dyDescent="0.3">
      <c r="A4449" t="s">
        <v>8050</v>
      </c>
      <c r="B4449" t="s">
        <v>8051</v>
      </c>
      <c r="C4449" t="s">
        <v>135</v>
      </c>
      <c r="D4449" t="s">
        <v>101</v>
      </c>
      <c r="E4449" t="s">
        <v>102</v>
      </c>
      <c r="F4449">
        <v>1092</v>
      </c>
      <c r="G4449">
        <v>124.32</v>
      </c>
      <c r="H4449">
        <v>0.15</v>
      </c>
      <c r="I4449">
        <v>115393.82</v>
      </c>
      <c r="J4449">
        <v>81522.95</v>
      </c>
      <c r="K4449">
        <v>14262.77</v>
      </c>
      <c r="L4449">
        <v>1646.02</v>
      </c>
      <c r="M4449">
        <v>12267.62</v>
      </c>
      <c r="N4449">
        <v>5694.46</v>
      </c>
      <c r="O4449">
        <v>4.93</v>
      </c>
      <c r="P4449" t="s">
        <v>35</v>
      </c>
      <c r="Q4449" t="s">
        <v>50</v>
      </c>
      <c r="R4449" t="s">
        <v>74</v>
      </c>
      <c r="S4449" t="s">
        <v>118</v>
      </c>
      <c r="T4449" t="s">
        <v>53</v>
      </c>
      <c r="U4449">
        <v>15</v>
      </c>
      <c r="V4449" s="1">
        <v>45638</v>
      </c>
      <c r="W4449" s="1">
        <v>45642</v>
      </c>
      <c r="X4449" s="1">
        <v>45677</v>
      </c>
      <c r="Y4449" t="s">
        <v>54</v>
      </c>
      <c r="Z4449" t="s">
        <v>55</v>
      </c>
      <c r="AA4449" t="s">
        <v>42</v>
      </c>
      <c r="AB4449" t="s">
        <v>43</v>
      </c>
      <c r="AC4449" t="s">
        <v>57</v>
      </c>
      <c r="AD4449" t="s">
        <v>67</v>
      </c>
    </row>
    <row r="4450" spans="1:30" x14ac:dyDescent="0.3">
      <c r="A4450" t="s">
        <v>8052</v>
      </c>
      <c r="B4450" t="s">
        <v>8053</v>
      </c>
      <c r="C4450" t="s">
        <v>80</v>
      </c>
      <c r="D4450" t="s">
        <v>71</v>
      </c>
      <c r="E4450" t="s">
        <v>72</v>
      </c>
      <c r="F4450">
        <v>640</v>
      </c>
      <c r="G4450">
        <v>462.15</v>
      </c>
      <c r="H4450">
        <v>0.15</v>
      </c>
      <c r="I4450">
        <v>251409.6</v>
      </c>
      <c r="J4450">
        <v>133804.26999999999</v>
      </c>
      <c r="K4450">
        <v>12590.15</v>
      </c>
      <c r="L4450">
        <v>1874.67</v>
      </c>
      <c r="M4450">
        <v>27094.400000000001</v>
      </c>
      <c r="N4450">
        <v>76046.11</v>
      </c>
      <c r="O4450">
        <v>30.25</v>
      </c>
      <c r="P4450" t="s">
        <v>35</v>
      </c>
      <c r="Q4450" t="s">
        <v>132</v>
      </c>
      <c r="R4450" t="s">
        <v>74</v>
      </c>
      <c r="S4450" t="s">
        <v>97</v>
      </c>
      <c r="T4450" t="s">
        <v>53</v>
      </c>
      <c r="U4450">
        <v>15</v>
      </c>
      <c r="V4450" s="1">
        <v>45738</v>
      </c>
      <c r="W4450" s="1">
        <v>45747</v>
      </c>
      <c r="X4450" s="1">
        <v>45785</v>
      </c>
      <c r="Y4450" t="s">
        <v>40</v>
      </c>
      <c r="Z4450" t="s">
        <v>41</v>
      </c>
      <c r="AA4450" t="s">
        <v>65</v>
      </c>
      <c r="AB4450" t="s">
        <v>43</v>
      </c>
      <c r="AC4450" t="s">
        <v>57</v>
      </c>
      <c r="AD4450" t="s">
        <v>58</v>
      </c>
    </row>
    <row r="4451" spans="1:30" x14ac:dyDescent="0.3">
      <c r="A4451" t="s">
        <v>8054</v>
      </c>
      <c r="B4451" t="s">
        <v>8055</v>
      </c>
      <c r="C4451" t="s">
        <v>87</v>
      </c>
      <c r="D4451" t="s">
        <v>101</v>
      </c>
      <c r="E4451" t="s">
        <v>102</v>
      </c>
      <c r="F4451">
        <v>69</v>
      </c>
      <c r="G4451">
        <v>67.510000000000005</v>
      </c>
      <c r="H4451">
        <v>0.1</v>
      </c>
      <c r="I4451">
        <v>4192.37</v>
      </c>
      <c r="J4451">
        <v>2764.28</v>
      </c>
      <c r="K4451">
        <v>8745.74</v>
      </c>
      <c r="L4451">
        <v>2113.7199999999998</v>
      </c>
      <c r="M4451">
        <v>333.98</v>
      </c>
      <c r="N4451">
        <v>-9765.35</v>
      </c>
      <c r="O4451">
        <v>-232.93</v>
      </c>
      <c r="P4451" t="s">
        <v>35</v>
      </c>
      <c r="Q4451" t="s">
        <v>36</v>
      </c>
      <c r="R4451" t="s">
        <v>37</v>
      </c>
      <c r="S4451" t="s">
        <v>52</v>
      </c>
      <c r="T4451" t="s">
        <v>63</v>
      </c>
      <c r="U4451">
        <v>4</v>
      </c>
      <c r="V4451" s="1">
        <v>45504</v>
      </c>
      <c r="W4451" s="1">
        <v>45510</v>
      </c>
      <c r="X4451" s="1">
        <v>45521</v>
      </c>
      <c r="Y4451" t="s">
        <v>103</v>
      </c>
      <c r="Z4451" t="s">
        <v>119</v>
      </c>
      <c r="AA4451" t="s">
        <v>83</v>
      </c>
      <c r="AB4451" t="s">
        <v>66</v>
      </c>
      <c r="AC4451" t="s">
        <v>93</v>
      </c>
      <c r="AD4451" t="s">
        <v>67</v>
      </c>
    </row>
    <row r="4452" spans="1:30" x14ac:dyDescent="0.3">
      <c r="A4452" t="s">
        <v>8056</v>
      </c>
      <c r="B4452" t="s">
        <v>8057</v>
      </c>
      <c r="C4452" t="s">
        <v>87</v>
      </c>
      <c r="D4452" t="s">
        <v>71</v>
      </c>
      <c r="E4452" t="s">
        <v>72</v>
      </c>
      <c r="F4452">
        <v>394</v>
      </c>
      <c r="G4452">
        <v>132.37</v>
      </c>
      <c r="H4452">
        <v>0.15</v>
      </c>
      <c r="I4452">
        <v>44330.71</v>
      </c>
      <c r="J4452">
        <v>22236.03</v>
      </c>
      <c r="K4452">
        <v>10836.13</v>
      </c>
      <c r="L4452">
        <v>2847.5</v>
      </c>
      <c r="M4452">
        <v>2874.68</v>
      </c>
      <c r="N4452">
        <v>5536.37</v>
      </c>
      <c r="O4452">
        <v>12.49</v>
      </c>
      <c r="P4452" t="s">
        <v>35</v>
      </c>
      <c r="Q4452" t="s">
        <v>96</v>
      </c>
      <c r="R4452" t="s">
        <v>37</v>
      </c>
      <c r="S4452" t="s">
        <v>118</v>
      </c>
      <c r="T4452" t="s">
        <v>39</v>
      </c>
      <c r="U4452">
        <v>7</v>
      </c>
      <c r="V4452" s="1">
        <v>45755</v>
      </c>
      <c r="W4452" s="1">
        <v>45757</v>
      </c>
      <c r="X4452" s="1">
        <v>45783</v>
      </c>
      <c r="Y4452" t="s">
        <v>81</v>
      </c>
      <c r="Z4452" t="s">
        <v>165</v>
      </c>
      <c r="AA4452" t="s">
        <v>42</v>
      </c>
      <c r="AB4452" t="s">
        <v>43</v>
      </c>
      <c r="AC4452" t="s">
        <v>84</v>
      </c>
      <c r="AD4452" t="s">
        <v>58</v>
      </c>
    </row>
    <row r="4453" spans="1:30" x14ac:dyDescent="0.3">
      <c r="A4453" t="s">
        <v>8058</v>
      </c>
      <c r="B4453" t="s">
        <v>8059</v>
      </c>
      <c r="C4453" t="s">
        <v>87</v>
      </c>
      <c r="D4453" t="s">
        <v>159</v>
      </c>
      <c r="E4453" t="s">
        <v>160</v>
      </c>
      <c r="F4453">
        <v>324</v>
      </c>
      <c r="G4453">
        <v>377.22</v>
      </c>
      <c r="H4453">
        <v>0.15</v>
      </c>
      <c r="I4453">
        <v>103886.39</v>
      </c>
      <c r="J4453">
        <v>62464.22</v>
      </c>
      <c r="K4453">
        <v>13984.76</v>
      </c>
      <c r="L4453">
        <v>1853.72</v>
      </c>
      <c r="M4453">
        <v>4223.91</v>
      </c>
      <c r="N4453">
        <v>21359.78</v>
      </c>
      <c r="O4453">
        <v>20.56</v>
      </c>
      <c r="P4453" t="s">
        <v>35</v>
      </c>
      <c r="Q4453" t="s">
        <v>73</v>
      </c>
      <c r="R4453" t="s">
        <v>51</v>
      </c>
      <c r="S4453" t="s">
        <v>118</v>
      </c>
      <c r="T4453" t="s">
        <v>63</v>
      </c>
      <c r="U4453">
        <v>4</v>
      </c>
      <c r="V4453" s="1">
        <v>45368</v>
      </c>
      <c r="W4453" s="1">
        <v>45373</v>
      </c>
      <c r="X4453" s="1">
        <v>45399</v>
      </c>
      <c r="Y4453" t="s">
        <v>40</v>
      </c>
      <c r="Z4453" t="s">
        <v>41</v>
      </c>
      <c r="AA4453" t="s">
        <v>42</v>
      </c>
      <c r="AB4453" t="s">
        <v>66</v>
      </c>
      <c r="AC4453" t="s">
        <v>44</v>
      </c>
      <c r="AD4453" t="s">
        <v>67</v>
      </c>
    </row>
    <row r="4454" spans="1:30" x14ac:dyDescent="0.3">
      <c r="A4454" t="s">
        <v>8060</v>
      </c>
      <c r="B4454" t="s">
        <v>5695</v>
      </c>
      <c r="C4454" t="s">
        <v>87</v>
      </c>
      <c r="D4454" t="s">
        <v>107</v>
      </c>
      <c r="E4454" t="s">
        <v>108</v>
      </c>
      <c r="F4454">
        <v>825</v>
      </c>
      <c r="G4454">
        <v>43.55</v>
      </c>
      <c r="H4454">
        <v>0.1</v>
      </c>
      <c r="I4454">
        <v>32335.88</v>
      </c>
      <c r="J4454">
        <v>22093.58</v>
      </c>
      <c r="K4454">
        <v>12523.39</v>
      </c>
      <c r="L4454">
        <v>1911.3</v>
      </c>
      <c r="M4454">
        <v>1783.66</v>
      </c>
      <c r="N4454">
        <v>-5976.05</v>
      </c>
      <c r="O4454">
        <v>-18.48</v>
      </c>
      <c r="P4454" t="s">
        <v>35</v>
      </c>
      <c r="Q4454" t="s">
        <v>111</v>
      </c>
      <c r="R4454" t="s">
        <v>74</v>
      </c>
      <c r="S4454" t="s">
        <v>52</v>
      </c>
      <c r="T4454" t="s">
        <v>63</v>
      </c>
      <c r="U4454">
        <v>0</v>
      </c>
      <c r="V4454" s="1">
        <v>45445</v>
      </c>
      <c r="W4454" s="1">
        <v>45448</v>
      </c>
      <c r="X4454" s="1">
        <v>45460</v>
      </c>
      <c r="Y4454" t="s">
        <v>81</v>
      </c>
      <c r="Z4454" t="s">
        <v>150</v>
      </c>
      <c r="AA4454" t="s">
        <v>56</v>
      </c>
      <c r="AB4454" t="s">
        <v>43</v>
      </c>
      <c r="AC4454" t="s">
        <v>77</v>
      </c>
      <c r="AD4454" t="s">
        <v>67</v>
      </c>
    </row>
    <row r="4455" spans="1:30" x14ac:dyDescent="0.3">
      <c r="A4455" t="s">
        <v>8061</v>
      </c>
      <c r="B4455" t="s">
        <v>2801</v>
      </c>
      <c r="C4455" t="s">
        <v>80</v>
      </c>
      <c r="D4455" t="s">
        <v>107</v>
      </c>
      <c r="E4455" t="s">
        <v>108</v>
      </c>
      <c r="F4455">
        <v>560</v>
      </c>
      <c r="G4455">
        <v>492.86</v>
      </c>
      <c r="H4455">
        <v>0.1</v>
      </c>
      <c r="I4455">
        <v>248401.44</v>
      </c>
      <c r="J4455">
        <v>144759.60999999999</v>
      </c>
      <c r="K4455">
        <v>11402.95</v>
      </c>
      <c r="L4455">
        <v>385.44</v>
      </c>
      <c r="M4455">
        <v>11444.69</v>
      </c>
      <c r="N4455">
        <v>80408.75</v>
      </c>
      <c r="O4455">
        <v>32.369999999999997</v>
      </c>
      <c r="P4455" t="s">
        <v>35</v>
      </c>
      <c r="Q4455" t="s">
        <v>297</v>
      </c>
      <c r="R4455" t="s">
        <v>74</v>
      </c>
      <c r="S4455" t="s">
        <v>91</v>
      </c>
      <c r="T4455" t="s">
        <v>112</v>
      </c>
      <c r="U4455">
        <v>15</v>
      </c>
      <c r="V4455" s="1">
        <v>45887</v>
      </c>
      <c r="W4455" s="1">
        <v>45895</v>
      </c>
      <c r="X4455" s="1">
        <v>45932</v>
      </c>
      <c r="Y4455" t="s">
        <v>103</v>
      </c>
      <c r="Z4455" t="s">
        <v>177</v>
      </c>
      <c r="AA4455" t="s">
        <v>56</v>
      </c>
      <c r="AB4455" t="s">
        <v>66</v>
      </c>
      <c r="AC4455" t="s">
        <v>98</v>
      </c>
      <c r="AD4455" t="s">
        <v>45</v>
      </c>
    </row>
    <row r="4456" spans="1:30" x14ac:dyDescent="0.3">
      <c r="A4456" t="s">
        <v>8062</v>
      </c>
      <c r="B4456" t="s">
        <v>8063</v>
      </c>
      <c r="C4456" t="s">
        <v>135</v>
      </c>
      <c r="D4456" t="s">
        <v>101</v>
      </c>
      <c r="E4456" t="s">
        <v>102</v>
      </c>
      <c r="F4456">
        <v>1986</v>
      </c>
      <c r="G4456">
        <v>192.31</v>
      </c>
      <c r="H4456">
        <v>0.05</v>
      </c>
      <c r="I4456">
        <v>362831.28</v>
      </c>
      <c r="J4456">
        <v>219728.63</v>
      </c>
      <c r="K4456">
        <v>3937.13</v>
      </c>
      <c r="L4456">
        <v>128.27000000000001</v>
      </c>
      <c r="M4456">
        <v>39709.47</v>
      </c>
      <c r="N4456">
        <v>99327.78</v>
      </c>
      <c r="O4456">
        <v>27.38</v>
      </c>
      <c r="P4456" t="s">
        <v>35</v>
      </c>
      <c r="Q4456" t="s">
        <v>203</v>
      </c>
      <c r="R4456" t="s">
        <v>37</v>
      </c>
      <c r="S4456" t="s">
        <v>97</v>
      </c>
      <c r="T4456" t="s">
        <v>39</v>
      </c>
      <c r="U4456">
        <v>0</v>
      </c>
      <c r="V4456" s="1">
        <v>45541</v>
      </c>
      <c r="W4456" s="1">
        <v>45546</v>
      </c>
      <c r="X4456" s="1">
        <v>45559</v>
      </c>
      <c r="Y4456" t="s">
        <v>103</v>
      </c>
      <c r="Z4456" t="s">
        <v>104</v>
      </c>
      <c r="AA4456" t="s">
        <v>42</v>
      </c>
      <c r="AB4456" t="s">
        <v>43</v>
      </c>
      <c r="AC4456" t="s">
        <v>57</v>
      </c>
      <c r="AD4456" t="s">
        <v>45</v>
      </c>
    </row>
    <row r="4457" spans="1:30" x14ac:dyDescent="0.3">
      <c r="A4457" t="s">
        <v>8064</v>
      </c>
      <c r="B4457" t="s">
        <v>348</v>
      </c>
      <c r="C4457" t="s">
        <v>87</v>
      </c>
      <c r="D4457" t="s">
        <v>101</v>
      </c>
      <c r="E4457" t="s">
        <v>102</v>
      </c>
      <c r="F4457">
        <v>773</v>
      </c>
      <c r="G4457">
        <v>455.2</v>
      </c>
      <c r="H4457">
        <v>0.05</v>
      </c>
      <c r="I4457">
        <v>334276.12</v>
      </c>
      <c r="J4457">
        <v>228990.32</v>
      </c>
      <c r="K4457">
        <v>4078.02</v>
      </c>
      <c r="L4457">
        <v>1988.39</v>
      </c>
      <c r="M4457">
        <v>33072.67</v>
      </c>
      <c r="N4457">
        <v>66146.720000000001</v>
      </c>
      <c r="O4457">
        <v>19.79</v>
      </c>
      <c r="P4457" t="s">
        <v>35</v>
      </c>
      <c r="Q4457" t="s">
        <v>132</v>
      </c>
      <c r="R4457" t="s">
        <v>74</v>
      </c>
      <c r="S4457" t="s">
        <v>118</v>
      </c>
      <c r="T4457" t="s">
        <v>63</v>
      </c>
      <c r="U4457">
        <v>2</v>
      </c>
      <c r="V4457" s="1">
        <v>45675</v>
      </c>
      <c r="W4457" s="1">
        <v>45680</v>
      </c>
      <c r="X4457" s="1">
        <v>45712</v>
      </c>
      <c r="Y4457" t="s">
        <v>40</v>
      </c>
      <c r="Z4457" t="s">
        <v>64</v>
      </c>
      <c r="AA4457" t="s">
        <v>56</v>
      </c>
      <c r="AB4457" t="s">
        <v>43</v>
      </c>
      <c r="AC4457" t="s">
        <v>93</v>
      </c>
      <c r="AD4457" t="s">
        <v>67</v>
      </c>
    </row>
    <row r="4458" spans="1:30" x14ac:dyDescent="0.3">
      <c r="A4458" t="s">
        <v>8065</v>
      </c>
      <c r="B4458" t="s">
        <v>8066</v>
      </c>
      <c r="C4458" t="s">
        <v>70</v>
      </c>
      <c r="D4458" t="s">
        <v>71</v>
      </c>
      <c r="E4458" t="s">
        <v>72</v>
      </c>
      <c r="F4458">
        <v>1140</v>
      </c>
      <c r="G4458">
        <v>449.05</v>
      </c>
      <c r="H4458">
        <v>0.05</v>
      </c>
      <c r="I4458">
        <v>486321.15</v>
      </c>
      <c r="J4458">
        <v>297391.25</v>
      </c>
      <c r="K4458">
        <v>12618.95</v>
      </c>
      <c r="L4458">
        <v>1972.25</v>
      </c>
      <c r="M4458">
        <v>25938.67</v>
      </c>
      <c r="N4458">
        <v>148400.03</v>
      </c>
      <c r="O4458">
        <v>30.51</v>
      </c>
      <c r="P4458" t="s">
        <v>35</v>
      </c>
      <c r="Q4458" t="s">
        <v>96</v>
      </c>
      <c r="R4458" t="s">
        <v>51</v>
      </c>
      <c r="S4458" t="s">
        <v>118</v>
      </c>
      <c r="T4458" t="s">
        <v>443</v>
      </c>
      <c r="U4458">
        <v>4</v>
      </c>
      <c r="V4458" s="1">
        <v>45482</v>
      </c>
      <c r="W4458" s="1">
        <v>45484</v>
      </c>
      <c r="X4458" s="1">
        <v>45512</v>
      </c>
      <c r="Y4458" t="s">
        <v>103</v>
      </c>
      <c r="Z4458" t="s">
        <v>119</v>
      </c>
      <c r="AA4458" t="s">
        <v>83</v>
      </c>
      <c r="AB4458" t="s">
        <v>66</v>
      </c>
      <c r="AC4458" t="s">
        <v>123</v>
      </c>
      <c r="AD4458" t="s">
        <v>58</v>
      </c>
    </row>
    <row r="4459" spans="1:30" x14ac:dyDescent="0.3">
      <c r="A4459" t="s">
        <v>8067</v>
      </c>
      <c r="B4459" t="s">
        <v>1229</v>
      </c>
      <c r="C4459" t="s">
        <v>80</v>
      </c>
      <c r="D4459" t="s">
        <v>130</v>
      </c>
      <c r="E4459" t="s">
        <v>131</v>
      </c>
      <c r="F4459">
        <v>626</v>
      </c>
      <c r="G4459">
        <v>44.2</v>
      </c>
      <c r="H4459">
        <v>0</v>
      </c>
      <c r="I4459">
        <v>27669.200000000001</v>
      </c>
      <c r="J4459">
        <v>13340.89</v>
      </c>
      <c r="K4459">
        <v>11536.58</v>
      </c>
      <c r="L4459">
        <v>662.56</v>
      </c>
      <c r="M4459">
        <v>2653.53</v>
      </c>
      <c r="N4459">
        <v>-524.36</v>
      </c>
      <c r="O4459">
        <v>-1.9</v>
      </c>
      <c r="P4459" t="s">
        <v>35</v>
      </c>
      <c r="Q4459" t="s">
        <v>50</v>
      </c>
      <c r="R4459" t="s">
        <v>51</v>
      </c>
      <c r="S4459" t="s">
        <v>38</v>
      </c>
      <c r="T4459" t="s">
        <v>112</v>
      </c>
      <c r="U4459">
        <v>0</v>
      </c>
      <c r="V4459" s="1">
        <v>45617</v>
      </c>
      <c r="W4459" s="1">
        <v>45622</v>
      </c>
      <c r="X4459" s="1">
        <v>45634</v>
      </c>
      <c r="Y4459" t="s">
        <v>54</v>
      </c>
      <c r="Z4459" t="s">
        <v>92</v>
      </c>
      <c r="AA4459" t="s">
        <v>56</v>
      </c>
      <c r="AB4459" t="s">
        <v>66</v>
      </c>
      <c r="AC4459" t="s">
        <v>123</v>
      </c>
      <c r="AD4459" t="s">
        <v>45</v>
      </c>
    </row>
    <row r="4460" spans="1:30" x14ac:dyDescent="0.3">
      <c r="A4460" t="s">
        <v>8068</v>
      </c>
      <c r="B4460" t="s">
        <v>3809</v>
      </c>
      <c r="C4460" t="s">
        <v>135</v>
      </c>
      <c r="D4460" t="s">
        <v>71</v>
      </c>
      <c r="E4460" t="s">
        <v>72</v>
      </c>
      <c r="F4460">
        <v>1728</v>
      </c>
      <c r="G4460">
        <v>366.08</v>
      </c>
      <c r="H4460">
        <v>0.1</v>
      </c>
      <c r="I4460">
        <v>569327.62</v>
      </c>
      <c r="J4460">
        <v>324783.31</v>
      </c>
      <c r="K4460">
        <v>11205.69</v>
      </c>
      <c r="L4460">
        <v>500.72</v>
      </c>
      <c r="M4460">
        <v>66105.740000000005</v>
      </c>
      <c r="N4460">
        <v>166732.16</v>
      </c>
      <c r="O4460">
        <v>29.29</v>
      </c>
      <c r="P4460" t="s">
        <v>35</v>
      </c>
      <c r="Q4460" t="s">
        <v>132</v>
      </c>
      <c r="R4460" t="s">
        <v>74</v>
      </c>
      <c r="S4460" t="s">
        <v>38</v>
      </c>
      <c r="T4460" t="s">
        <v>112</v>
      </c>
      <c r="U4460">
        <v>15</v>
      </c>
      <c r="V4460" s="1">
        <v>45692</v>
      </c>
      <c r="W4460" s="1">
        <v>45693</v>
      </c>
      <c r="X4460" s="1">
        <v>45721</v>
      </c>
      <c r="Y4460" t="s">
        <v>40</v>
      </c>
      <c r="Z4460" t="s">
        <v>147</v>
      </c>
      <c r="AA4460" t="s">
        <v>83</v>
      </c>
      <c r="AB4460" t="s">
        <v>66</v>
      </c>
      <c r="AC4460" t="s">
        <v>57</v>
      </c>
      <c r="AD4460" t="s">
        <v>67</v>
      </c>
    </row>
    <row r="4461" spans="1:30" x14ac:dyDescent="0.3">
      <c r="A4461" t="s">
        <v>8069</v>
      </c>
      <c r="B4461" t="s">
        <v>8070</v>
      </c>
      <c r="C4461" t="s">
        <v>70</v>
      </c>
      <c r="D4461" t="s">
        <v>107</v>
      </c>
      <c r="E4461" t="s">
        <v>108</v>
      </c>
      <c r="F4461">
        <v>375</v>
      </c>
      <c r="G4461">
        <v>351.09</v>
      </c>
      <c r="H4461">
        <v>0.05</v>
      </c>
      <c r="I4461">
        <v>125075.81</v>
      </c>
      <c r="J4461">
        <v>88178.18</v>
      </c>
      <c r="K4461">
        <v>2973.51</v>
      </c>
      <c r="L4461">
        <v>1515.34</v>
      </c>
      <c r="M4461">
        <v>4811.1499999999996</v>
      </c>
      <c r="N4461">
        <v>27597.63</v>
      </c>
      <c r="O4461">
        <v>22.06</v>
      </c>
      <c r="P4461" t="s">
        <v>35</v>
      </c>
      <c r="Q4461" t="s">
        <v>203</v>
      </c>
      <c r="R4461" t="s">
        <v>74</v>
      </c>
      <c r="S4461" t="s">
        <v>91</v>
      </c>
      <c r="T4461" t="s">
        <v>63</v>
      </c>
      <c r="U4461">
        <v>0</v>
      </c>
      <c r="V4461" s="1">
        <v>45945</v>
      </c>
      <c r="W4461" s="1">
        <v>45946</v>
      </c>
      <c r="X4461" s="1">
        <v>45965</v>
      </c>
      <c r="Y4461" t="s">
        <v>54</v>
      </c>
      <c r="Z4461" t="s">
        <v>75</v>
      </c>
      <c r="AA4461" t="s">
        <v>56</v>
      </c>
      <c r="AB4461" t="s">
        <v>43</v>
      </c>
      <c r="AC4461" t="s">
        <v>93</v>
      </c>
      <c r="AD4461" t="s">
        <v>58</v>
      </c>
    </row>
    <row r="4462" spans="1:30" x14ac:dyDescent="0.3">
      <c r="A4462" t="s">
        <v>8071</v>
      </c>
      <c r="B4462" t="s">
        <v>8072</v>
      </c>
      <c r="C4462" t="s">
        <v>87</v>
      </c>
      <c r="D4462" t="s">
        <v>140</v>
      </c>
      <c r="E4462" t="s">
        <v>49</v>
      </c>
      <c r="F4462">
        <v>685</v>
      </c>
      <c r="G4462">
        <v>102.81</v>
      </c>
      <c r="H4462">
        <v>0.15</v>
      </c>
      <c r="I4462">
        <v>59861.120000000003</v>
      </c>
      <c r="J4462">
        <v>30221.24</v>
      </c>
      <c r="K4462">
        <v>3824.87</v>
      </c>
      <c r="L4462">
        <v>1396.26</v>
      </c>
      <c r="M4462">
        <v>1812.86</v>
      </c>
      <c r="N4462">
        <v>22605.89</v>
      </c>
      <c r="O4462">
        <v>37.76</v>
      </c>
      <c r="P4462" t="s">
        <v>35</v>
      </c>
      <c r="Q4462" t="s">
        <v>203</v>
      </c>
      <c r="R4462" t="s">
        <v>37</v>
      </c>
      <c r="S4462" t="s">
        <v>52</v>
      </c>
      <c r="T4462" t="s">
        <v>112</v>
      </c>
      <c r="U4462">
        <v>0</v>
      </c>
      <c r="V4462" s="1">
        <v>45378</v>
      </c>
      <c r="W4462" s="1">
        <v>45380</v>
      </c>
      <c r="X4462" s="1">
        <v>45388</v>
      </c>
      <c r="Y4462" t="s">
        <v>40</v>
      </c>
      <c r="Z4462" t="s">
        <v>41</v>
      </c>
      <c r="AA4462" t="s">
        <v>83</v>
      </c>
      <c r="AB4462" t="s">
        <v>76</v>
      </c>
      <c r="AC4462" t="s">
        <v>84</v>
      </c>
      <c r="AD4462" t="s">
        <v>67</v>
      </c>
    </row>
    <row r="4463" spans="1:30" x14ac:dyDescent="0.3">
      <c r="A4463" t="s">
        <v>8073</v>
      </c>
      <c r="B4463" t="s">
        <v>8074</v>
      </c>
      <c r="C4463" t="s">
        <v>87</v>
      </c>
      <c r="D4463" t="s">
        <v>140</v>
      </c>
      <c r="E4463" t="s">
        <v>49</v>
      </c>
      <c r="F4463">
        <v>1065</v>
      </c>
      <c r="G4463">
        <v>226.88</v>
      </c>
      <c r="H4463">
        <v>0.05</v>
      </c>
      <c r="I4463">
        <v>229545.84</v>
      </c>
      <c r="J4463">
        <v>161771.09</v>
      </c>
      <c r="L4463">
        <v>229.62</v>
      </c>
      <c r="M4463">
        <v>6769.02</v>
      </c>
      <c r="N4463">
        <v>50870.27</v>
      </c>
      <c r="O4463">
        <v>22.16</v>
      </c>
      <c r="P4463" t="s">
        <v>35</v>
      </c>
      <c r="Q4463" t="s">
        <v>96</v>
      </c>
      <c r="R4463" t="s">
        <v>37</v>
      </c>
      <c r="S4463" t="s">
        <v>91</v>
      </c>
      <c r="T4463" t="s">
        <v>112</v>
      </c>
      <c r="U4463">
        <v>0</v>
      </c>
      <c r="V4463" s="1">
        <v>45567</v>
      </c>
      <c r="W4463" s="1">
        <v>45572</v>
      </c>
      <c r="X4463" s="1">
        <v>45584</v>
      </c>
      <c r="Y4463" t="s">
        <v>54</v>
      </c>
      <c r="Z4463" t="s">
        <v>75</v>
      </c>
      <c r="AA4463" t="s">
        <v>56</v>
      </c>
      <c r="AB4463" t="s">
        <v>43</v>
      </c>
      <c r="AC4463" t="s">
        <v>57</v>
      </c>
      <c r="AD4463" t="s">
        <v>58</v>
      </c>
    </row>
    <row r="4464" spans="1:30" x14ac:dyDescent="0.3">
      <c r="A4464" t="s">
        <v>8075</v>
      </c>
      <c r="B4464" t="s">
        <v>8076</v>
      </c>
      <c r="C4464" t="s">
        <v>135</v>
      </c>
      <c r="D4464" t="s">
        <v>61</v>
      </c>
      <c r="E4464" t="s">
        <v>62</v>
      </c>
      <c r="F4464">
        <v>622</v>
      </c>
      <c r="G4464">
        <v>21.6</v>
      </c>
      <c r="H4464">
        <v>0.15</v>
      </c>
      <c r="I4464">
        <v>11419.92</v>
      </c>
      <c r="J4464">
        <v>7381.22</v>
      </c>
      <c r="K4464">
        <v>8393.02</v>
      </c>
      <c r="L4464">
        <v>2613.73</v>
      </c>
      <c r="M4464">
        <v>662.02</v>
      </c>
      <c r="N4464">
        <v>-7630.07</v>
      </c>
      <c r="O4464">
        <v>-66.81</v>
      </c>
      <c r="P4464" t="s">
        <v>35</v>
      </c>
      <c r="Q4464" t="s">
        <v>50</v>
      </c>
      <c r="R4464" t="s">
        <v>51</v>
      </c>
      <c r="S4464" t="s">
        <v>38</v>
      </c>
      <c r="T4464" t="s">
        <v>53</v>
      </c>
      <c r="U4464">
        <v>0</v>
      </c>
      <c r="V4464" s="1">
        <v>45421</v>
      </c>
      <c r="W4464" s="1">
        <v>45422</v>
      </c>
      <c r="X4464" s="1">
        <v>45432</v>
      </c>
      <c r="Y4464" t="s">
        <v>81</v>
      </c>
      <c r="Z4464" t="s">
        <v>82</v>
      </c>
      <c r="AA4464" t="s">
        <v>56</v>
      </c>
      <c r="AB4464" t="s">
        <v>76</v>
      </c>
      <c r="AC4464" t="s">
        <v>98</v>
      </c>
      <c r="AD4464" t="s">
        <v>58</v>
      </c>
    </row>
    <row r="4465" spans="1:30" x14ac:dyDescent="0.3">
      <c r="A4465" t="s">
        <v>8077</v>
      </c>
      <c r="B4465" t="s">
        <v>8078</v>
      </c>
      <c r="C4465" t="s">
        <v>135</v>
      </c>
      <c r="D4465" t="s">
        <v>101</v>
      </c>
      <c r="E4465" t="s">
        <v>102</v>
      </c>
      <c r="F4465">
        <v>579</v>
      </c>
      <c r="G4465">
        <v>189.49</v>
      </c>
      <c r="H4465">
        <v>0</v>
      </c>
      <c r="I4465">
        <v>109714.71</v>
      </c>
      <c r="J4465">
        <v>72261.960000000006</v>
      </c>
      <c r="K4465">
        <v>2839.6</v>
      </c>
      <c r="L4465">
        <v>1274.47</v>
      </c>
      <c r="M4465">
        <v>6974.95</v>
      </c>
      <c r="N4465">
        <v>26363.73</v>
      </c>
      <c r="O4465">
        <v>24.03</v>
      </c>
      <c r="P4465" t="s">
        <v>35</v>
      </c>
      <c r="Q4465" t="s">
        <v>50</v>
      </c>
      <c r="R4465" t="s">
        <v>37</v>
      </c>
      <c r="S4465" t="s">
        <v>91</v>
      </c>
      <c r="T4465" t="s">
        <v>53</v>
      </c>
      <c r="U4465">
        <v>0</v>
      </c>
      <c r="V4465" s="1">
        <v>45783</v>
      </c>
      <c r="W4465" s="1">
        <v>45785</v>
      </c>
      <c r="X4465" s="1">
        <v>45808</v>
      </c>
      <c r="Y4465" t="s">
        <v>81</v>
      </c>
      <c r="Z4465" t="s">
        <v>82</v>
      </c>
      <c r="AA4465" t="s">
        <v>83</v>
      </c>
      <c r="AB4465" t="s">
        <v>43</v>
      </c>
      <c r="AC4465" t="s">
        <v>93</v>
      </c>
      <c r="AD4465" t="s">
        <v>45</v>
      </c>
    </row>
    <row r="4466" spans="1:30" x14ac:dyDescent="0.3">
      <c r="A4466" t="s">
        <v>8079</v>
      </c>
      <c r="B4466" t="s">
        <v>3601</v>
      </c>
      <c r="C4466" t="s">
        <v>32</v>
      </c>
      <c r="D4466" t="s">
        <v>33</v>
      </c>
      <c r="E4466" t="s">
        <v>34</v>
      </c>
      <c r="F4466">
        <v>1270</v>
      </c>
      <c r="G4466">
        <v>447.48</v>
      </c>
      <c r="H4466">
        <v>0</v>
      </c>
      <c r="I4466">
        <v>568299.6</v>
      </c>
      <c r="J4466">
        <v>273927.37</v>
      </c>
      <c r="K4466">
        <v>2537.06</v>
      </c>
      <c r="L4466">
        <v>324.35000000000002</v>
      </c>
      <c r="M4466">
        <v>36924.25</v>
      </c>
      <c r="N4466">
        <v>254586.57</v>
      </c>
      <c r="O4466">
        <v>44.8</v>
      </c>
      <c r="P4466" t="s">
        <v>35</v>
      </c>
      <c r="Q4466" t="s">
        <v>50</v>
      </c>
      <c r="R4466" t="s">
        <v>37</v>
      </c>
      <c r="S4466" t="s">
        <v>118</v>
      </c>
      <c r="T4466" t="s">
        <v>268</v>
      </c>
      <c r="U4466">
        <v>10</v>
      </c>
      <c r="V4466" s="1">
        <v>45564</v>
      </c>
      <c r="W4466" s="1">
        <v>45567</v>
      </c>
      <c r="X4466" s="1">
        <v>45601</v>
      </c>
      <c r="Y4466" t="s">
        <v>103</v>
      </c>
      <c r="Z4466" t="s">
        <v>104</v>
      </c>
      <c r="AA4466" t="s">
        <v>42</v>
      </c>
      <c r="AB4466" t="s">
        <v>66</v>
      </c>
      <c r="AC4466" t="s">
        <v>44</v>
      </c>
      <c r="AD4466" t="s">
        <v>67</v>
      </c>
    </row>
    <row r="4467" spans="1:30" x14ac:dyDescent="0.3">
      <c r="A4467" t="s">
        <v>8080</v>
      </c>
      <c r="B4467" t="s">
        <v>8081</v>
      </c>
      <c r="C4467" t="s">
        <v>80</v>
      </c>
      <c r="D4467" t="s">
        <v>159</v>
      </c>
      <c r="E4467" t="s">
        <v>160</v>
      </c>
      <c r="F4467">
        <v>83</v>
      </c>
      <c r="G4467">
        <v>131.94999999999999</v>
      </c>
      <c r="H4467">
        <v>0</v>
      </c>
      <c r="I4467">
        <v>10951.85</v>
      </c>
      <c r="J4467">
        <v>6794.72</v>
      </c>
      <c r="K4467">
        <v>2273.94</v>
      </c>
      <c r="L4467">
        <v>2560.7800000000002</v>
      </c>
      <c r="M4467">
        <v>760.92</v>
      </c>
      <c r="N4467">
        <v>-1438.51</v>
      </c>
      <c r="O4467">
        <v>-13.13</v>
      </c>
      <c r="P4467" t="s">
        <v>35</v>
      </c>
      <c r="Q4467" t="s">
        <v>117</v>
      </c>
      <c r="R4467" t="s">
        <v>37</v>
      </c>
      <c r="S4467" t="s">
        <v>52</v>
      </c>
      <c r="T4467" t="s">
        <v>63</v>
      </c>
      <c r="U4467">
        <v>0</v>
      </c>
      <c r="V4467" s="1">
        <v>45826</v>
      </c>
      <c r="W4467" s="1">
        <v>45834</v>
      </c>
      <c r="X4467" s="1">
        <v>45855</v>
      </c>
      <c r="Y4467" t="s">
        <v>81</v>
      </c>
      <c r="Z4467" t="s">
        <v>150</v>
      </c>
      <c r="AA4467" t="s">
        <v>56</v>
      </c>
      <c r="AB4467" t="s">
        <v>66</v>
      </c>
      <c r="AC4467" t="s">
        <v>93</v>
      </c>
      <c r="AD4467" t="s">
        <v>58</v>
      </c>
    </row>
    <row r="4468" spans="1:30" x14ac:dyDescent="0.3">
      <c r="A4468" t="s">
        <v>8082</v>
      </c>
      <c r="B4468" t="s">
        <v>5837</v>
      </c>
      <c r="C4468" t="s">
        <v>135</v>
      </c>
      <c r="D4468" t="s">
        <v>33</v>
      </c>
      <c r="E4468" t="s">
        <v>34</v>
      </c>
      <c r="F4468">
        <v>1626</v>
      </c>
      <c r="G4468">
        <v>429.05</v>
      </c>
      <c r="H4468">
        <v>0</v>
      </c>
      <c r="I4468">
        <v>697635.3</v>
      </c>
      <c r="J4468">
        <v>360175.3</v>
      </c>
      <c r="K4468">
        <v>2606.2600000000002</v>
      </c>
      <c r="L4468">
        <v>1598.44</v>
      </c>
      <c r="M4468">
        <v>48336.79</v>
      </c>
      <c r="N4468">
        <v>284918.51</v>
      </c>
      <c r="O4468">
        <v>40.840000000000003</v>
      </c>
      <c r="P4468" t="s">
        <v>35</v>
      </c>
      <c r="Q4468" t="s">
        <v>117</v>
      </c>
      <c r="R4468" t="s">
        <v>37</v>
      </c>
      <c r="S4468" t="s">
        <v>118</v>
      </c>
      <c r="T4468" t="s">
        <v>112</v>
      </c>
      <c r="U4468">
        <v>15</v>
      </c>
      <c r="V4468" s="1">
        <v>45939</v>
      </c>
      <c r="W4468" s="1">
        <v>45941</v>
      </c>
      <c r="X4468" s="1">
        <v>45963</v>
      </c>
      <c r="Y4468" t="s">
        <v>54</v>
      </c>
      <c r="Z4468" t="s">
        <v>75</v>
      </c>
      <c r="AA4468" t="s">
        <v>65</v>
      </c>
      <c r="AB4468" t="s">
        <v>66</v>
      </c>
      <c r="AC4468" t="s">
        <v>93</v>
      </c>
      <c r="AD4468" t="s">
        <v>45</v>
      </c>
    </row>
    <row r="4469" spans="1:30" x14ac:dyDescent="0.3">
      <c r="A4469" t="s">
        <v>8083</v>
      </c>
      <c r="B4469" t="s">
        <v>8084</v>
      </c>
      <c r="C4469" t="s">
        <v>135</v>
      </c>
      <c r="D4469" t="s">
        <v>140</v>
      </c>
      <c r="E4469" t="s">
        <v>49</v>
      </c>
      <c r="F4469">
        <v>1530</v>
      </c>
      <c r="G4469">
        <v>271.64999999999998</v>
      </c>
      <c r="H4469">
        <v>0.1</v>
      </c>
      <c r="I4469">
        <v>374062.05</v>
      </c>
      <c r="J4469">
        <v>270123.43</v>
      </c>
      <c r="K4469">
        <v>10706.85</v>
      </c>
      <c r="L4469">
        <v>632.64</v>
      </c>
      <c r="M4469">
        <v>33690.800000000003</v>
      </c>
      <c r="N4469">
        <v>58908.33</v>
      </c>
      <c r="O4469">
        <v>15.75</v>
      </c>
      <c r="P4469" t="s">
        <v>35</v>
      </c>
      <c r="Q4469" t="s">
        <v>111</v>
      </c>
      <c r="R4469" t="s">
        <v>37</v>
      </c>
      <c r="S4469" t="s">
        <v>52</v>
      </c>
      <c r="T4469" t="s">
        <v>39</v>
      </c>
      <c r="U4469">
        <v>2</v>
      </c>
      <c r="V4469" s="1">
        <v>45322</v>
      </c>
      <c r="W4469" s="1">
        <v>45330</v>
      </c>
      <c r="X4469" s="1">
        <v>45361</v>
      </c>
      <c r="Y4469" t="s">
        <v>40</v>
      </c>
      <c r="Z4469" t="s">
        <v>64</v>
      </c>
      <c r="AA4469" t="s">
        <v>83</v>
      </c>
      <c r="AB4469" t="s">
        <v>76</v>
      </c>
      <c r="AC4469" t="s">
        <v>123</v>
      </c>
      <c r="AD4469" t="s">
        <v>58</v>
      </c>
    </row>
    <row r="4470" spans="1:30" x14ac:dyDescent="0.3">
      <c r="A4470" t="s">
        <v>8085</v>
      </c>
      <c r="B4470" t="s">
        <v>5674</v>
      </c>
      <c r="C4470" t="s">
        <v>87</v>
      </c>
      <c r="D4470" t="s">
        <v>48</v>
      </c>
      <c r="E4470" t="s">
        <v>49</v>
      </c>
      <c r="F4470">
        <v>1722</v>
      </c>
      <c r="G4470">
        <v>260.76</v>
      </c>
      <c r="H4470">
        <v>0</v>
      </c>
      <c r="I4470">
        <v>449028.72</v>
      </c>
      <c r="J4470">
        <v>257663.51</v>
      </c>
      <c r="K4470">
        <v>9071.84</v>
      </c>
      <c r="L4470">
        <v>205</v>
      </c>
      <c r="M4470">
        <v>34609.49</v>
      </c>
      <c r="N4470">
        <v>147478.88</v>
      </c>
      <c r="O4470">
        <v>32.840000000000003</v>
      </c>
      <c r="P4470" t="s">
        <v>35</v>
      </c>
      <c r="Q4470" t="s">
        <v>111</v>
      </c>
      <c r="R4470" t="s">
        <v>37</v>
      </c>
      <c r="S4470" t="s">
        <v>38</v>
      </c>
      <c r="T4470" t="s">
        <v>39</v>
      </c>
      <c r="U4470">
        <v>10</v>
      </c>
      <c r="V4470" s="1">
        <v>45676</v>
      </c>
      <c r="W4470" s="1">
        <v>45680</v>
      </c>
      <c r="X4470" s="1">
        <v>45705</v>
      </c>
      <c r="Y4470" t="s">
        <v>40</v>
      </c>
      <c r="Z4470" t="s">
        <v>64</v>
      </c>
      <c r="AA4470" t="s">
        <v>42</v>
      </c>
      <c r="AB4470" t="s">
        <v>76</v>
      </c>
      <c r="AC4470" t="s">
        <v>123</v>
      </c>
      <c r="AD4470" t="s">
        <v>45</v>
      </c>
    </row>
    <row r="4471" spans="1:30" x14ac:dyDescent="0.3">
      <c r="A4471" t="s">
        <v>8086</v>
      </c>
      <c r="B4471" t="s">
        <v>1777</v>
      </c>
      <c r="C4471" t="s">
        <v>135</v>
      </c>
      <c r="D4471" t="s">
        <v>159</v>
      </c>
      <c r="E4471" t="s">
        <v>160</v>
      </c>
      <c r="F4471">
        <v>68</v>
      </c>
      <c r="G4471">
        <v>446.92</v>
      </c>
      <c r="H4471">
        <v>0</v>
      </c>
      <c r="I4471">
        <v>30390.560000000001</v>
      </c>
      <c r="J4471">
        <v>18971.27</v>
      </c>
      <c r="K4471">
        <v>2128.91</v>
      </c>
      <c r="L4471">
        <v>1230.93</v>
      </c>
      <c r="M4471">
        <v>1780.88</v>
      </c>
      <c r="N4471">
        <v>6278.57</v>
      </c>
      <c r="O4471">
        <v>20.66</v>
      </c>
      <c r="P4471" t="s">
        <v>35</v>
      </c>
      <c r="Q4471" t="s">
        <v>203</v>
      </c>
      <c r="R4471" t="s">
        <v>51</v>
      </c>
      <c r="S4471" t="s">
        <v>91</v>
      </c>
      <c r="T4471" t="s">
        <v>63</v>
      </c>
      <c r="U4471">
        <v>7</v>
      </c>
      <c r="V4471" s="1">
        <v>45641</v>
      </c>
      <c r="W4471" s="1">
        <v>45642</v>
      </c>
      <c r="X4471" s="1">
        <v>45666</v>
      </c>
      <c r="Y4471" t="s">
        <v>54</v>
      </c>
      <c r="Z4471" t="s">
        <v>55</v>
      </c>
      <c r="AA4471" t="s">
        <v>65</v>
      </c>
      <c r="AB4471" t="s">
        <v>43</v>
      </c>
      <c r="AC4471" t="s">
        <v>123</v>
      </c>
      <c r="AD4471" t="s">
        <v>45</v>
      </c>
    </row>
    <row r="4472" spans="1:30" x14ac:dyDescent="0.3">
      <c r="A4472" t="s">
        <v>8087</v>
      </c>
      <c r="B4472" t="s">
        <v>8088</v>
      </c>
      <c r="C4472" t="s">
        <v>70</v>
      </c>
      <c r="D4472" t="s">
        <v>101</v>
      </c>
      <c r="E4472" t="s">
        <v>102</v>
      </c>
      <c r="F4472">
        <v>597</v>
      </c>
      <c r="G4472">
        <v>93.62</v>
      </c>
      <c r="H4472">
        <v>0.1</v>
      </c>
      <c r="I4472">
        <v>50302.03</v>
      </c>
      <c r="J4472">
        <v>28630.21</v>
      </c>
      <c r="K4472">
        <v>8460.77</v>
      </c>
      <c r="L4472">
        <v>373.93</v>
      </c>
      <c r="M4472">
        <v>2234.58</v>
      </c>
      <c r="N4472">
        <v>10602.54</v>
      </c>
      <c r="O4472">
        <v>21.08</v>
      </c>
      <c r="P4472" t="s">
        <v>35</v>
      </c>
      <c r="Q4472" t="s">
        <v>203</v>
      </c>
      <c r="R4472" t="s">
        <v>51</v>
      </c>
      <c r="S4472" t="s">
        <v>91</v>
      </c>
      <c r="T4472" t="s">
        <v>39</v>
      </c>
      <c r="U4472">
        <v>15</v>
      </c>
      <c r="V4472" s="1">
        <v>45776</v>
      </c>
      <c r="W4472" s="1">
        <v>45786</v>
      </c>
      <c r="X4472" s="1">
        <v>45831</v>
      </c>
      <c r="Y4472" t="s">
        <v>81</v>
      </c>
      <c r="Z4472" t="s">
        <v>165</v>
      </c>
      <c r="AA4472" t="s">
        <v>56</v>
      </c>
      <c r="AB4472" t="s">
        <v>76</v>
      </c>
      <c r="AC4472" t="s">
        <v>123</v>
      </c>
      <c r="AD4472" t="s">
        <v>58</v>
      </c>
    </row>
    <row r="4473" spans="1:30" x14ac:dyDescent="0.3">
      <c r="A4473" t="s">
        <v>8089</v>
      </c>
      <c r="B4473" t="s">
        <v>8090</v>
      </c>
      <c r="C4473" t="s">
        <v>80</v>
      </c>
      <c r="D4473" t="s">
        <v>88</v>
      </c>
      <c r="E4473" t="s">
        <v>89</v>
      </c>
      <c r="F4473">
        <v>1620</v>
      </c>
      <c r="G4473">
        <v>493.31</v>
      </c>
      <c r="H4473">
        <v>0.1</v>
      </c>
      <c r="I4473">
        <v>719245.98</v>
      </c>
      <c r="J4473">
        <v>398975.17</v>
      </c>
      <c r="K4473">
        <v>12646.77</v>
      </c>
      <c r="L4473">
        <v>1749.34</v>
      </c>
      <c r="M4473">
        <v>77283.14</v>
      </c>
      <c r="N4473">
        <v>228591.56</v>
      </c>
      <c r="O4473">
        <v>31.78</v>
      </c>
      <c r="P4473" t="s">
        <v>35</v>
      </c>
      <c r="Q4473" t="s">
        <v>50</v>
      </c>
      <c r="R4473" t="s">
        <v>51</v>
      </c>
      <c r="S4473" t="s">
        <v>118</v>
      </c>
      <c r="T4473" t="s">
        <v>53</v>
      </c>
      <c r="U4473">
        <v>10</v>
      </c>
      <c r="V4473" s="1">
        <v>45788</v>
      </c>
      <c r="W4473" s="1">
        <v>45793</v>
      </c>
      <c r="X4473" s="1">
        <v>45829</v>
      </c>
      <c r="Y4473" t="s">
        <v>81</v>
      </c>
      <c r="Z4473" t="s">
        <v>82</v>
      </c>
      <c r="AA4473" t="s">
        <v>56</v>
      </c>
      <c r="AB4473" t="s">
        <v>66</v>
      </c>
      <c r="AC4473" t="s">
        <v>98</v>
      </c>
      <c r="AD4473" t="s">
        <v>67</v>
      </c>
    </row>
    <row r="4474" spans="1:30" x14ac:dyDescent="0.3">
      <c r="A4474" t="s">
        <v>8091</v>
      </c>
      <c r="B4474" t="s">
        <v>1702</v>
      </c>
      <c r="C4474" t="s">
        <v>135</v>
      </c>
      <c r="D4474" t="s">
        <v>159</v>
      </c>
      <c r="E4474" t="s">
        <v>160</v>
      </c>
      <c r="F4474">
        <v>61</v>
      </c>
      <c r="G4474">
        <v>178.4</v>
      </c>
      <c r="H4474">
        <v>0.15</v>
      </c>
      <c r="I4474">
        <v>9250.0400000000009</v>
      </c>
      <c r="J4474">
        <v>5697.17</v>
      </c>
      <c r="K4474">
        <v>9414.27</v>
      </c>
      <c r="L4474">
        <v>1413.6</v>
      </c>
      <c r="M4474">
        <v>382.35</v>
      </c>
      <c r="N4474">
        <v>-7657.35</v>
      </c>
      <c r="O4474">
        <v>-82.78</v>
      </c>
      <c r="P4474" t="s">
        <v>35</v>
      </c>
      <c r="Q4474" t="s">
        <v>122</v>
      </c>
      <c r="R4474" t="s">
        <v>74</v>
      </c>
      <c r="S4474" t="s">
        <v>97</v>
      </c>
      <c r="T4474" t="s">
        <v>39</v>
      </c>
      <c r="U4474">
        <v>0</v>
      </c>
      <c r="V4474" s="1">
        <v>45912</v>
      </c>
      <c r="W4474" s="1">
        <v>45913</v>
      </c>
      <c r="X4474" s="1">
        <v>45937</v>
      </c>
      <c r="Y4474" t="s">
        <v>103</v>
      </c>
      <c r="Z4474" t="s">
        <v>104</v>
      </c>
      <c r="AA4474" t="s">
        <v>56</v>
      </c>
      <c r="AB4474" t="s">
        <v>43</v>
      </c>
      <c r="AC4474" t="s">
        <v>57</v>
      </c>
      <c r="AD4474" t="s">
        <v>45</v>
      </c>
    </row>
    <row r="4475" spans="1:30" x14ac:dyDescent="0.3">
      <c r="A4475" t="s">
        <v>8092</v>
      </c>
      <c r="B4475" t="s">
        <v>8093</v>
      </c>
      <c r="C4475" t="s">
        <v>87</v>
      </c>
      <c r="D4475" t="s">
        <v>48</v>
      </c>
      <c r="E4475" t="s">
        <v>49</v>
      </c>
      <c r="F4475">
        <v>1620</v>
      </c>
      <c r="G4475">
        <v>400.75</v>
      </c>
      <c r="H4475">
        <v>0</v>
      </c>
      <c r="I4475">
        <v>649215</v>
      </c>
      <c r="J4475">
        <v>370729.65</v>
      </c>
      <c r="K4475">
        <v>12683.5</v>
      </c>
      <c r="L4475">
        <v>2855.29</v>
      </c>
      <c r="M4475">
        <v>74535.81</v>
      </c>
      <c r="N4475">
        <v>188410.75</v>
      </c>
      <c r="O4475">
        <v>29.02</v>
      </c>
      <c r="P4475" t="s">
        <v>35</v>
      </c>
      <c r="Q4475" t="s">
        <v>111</v>
      </c>
      <c r="R4475" t="s">
        <v>51</v>
      </c>
      <c r="S4475" t="s">
        <v>52</v>
      </c>
      <c r="T4475" t="s">
        <v>112</v>
      </c>
      <c r="U4475">
        <v>10</v>
      </c>
      <c r="V4475" s="1">
        <v>45634</v>
      </c>
      <c r="W4475" s="1">
        <v>45644</v>
      </c>
      <c r="X4475" s="1">
        <v>45666</v>
      </c>
      <c r="Y4475" t="s">
        <v>54</v>
      </c>
      <c r="Z4475" t="s">
        <v>55</v>
      </c>
      <c r="AA4475" t="s">
        <v>42</v>
      </c>
      <c r="AB4475" t="s">
        <v>76</v>
      </c>
      <c r="AC4475" t="s">
        <v>57</v>
      </c>
      <c r="AD4475" t="s">
        <v>58</v>
      </c>
    </row>
    <row r="4476" spans="1:30" x14ac:dyDescent="0.3">
      <c r="A4476" t="s">
        <v>8094</v>
      </c>
      <c r="B4476" t="s">
        <v>8095</v>
      </c>
      <c r="C4476" t="s">
        <v>32</v>
      </c>
      <c r="D4476" t="s">
        <v>140</v>
      </c>
      <c r="E4476" t="s">
        <v>49</v>
      </c>
      <c r="F4476">
        <v>944</v>
      </c>
      <c r="G4476">
        <v>483.3</v>
      </c>
      <c r="H4476">
        <v>0</v>
      </c>
      <c r="I4476">
        <v>456235.2</v>
      </c>
      <c r="J4476">
        <v>313387.26</v>
      </c>
      <c r="L4476">
        <v>1226.3399999999999</v>
      </c>
      <c r="M4476">
        <v>11894.02</v>
      </c>
      <c r="N4476">
        <v>123847</v>
      </c>
      <c r="O4476">
        <v>27.15</v>
      </c>
      <c r="P4476" t="s">
        <v>35</v>
      </c>
      <c r="Q4476" t="s">
        <v>73</v>
      </c>
      <c r="R4476" t="s">
        <v>74</v>
      </c>
      <c r="S4476" t="s">
        <v>118</v>
      </c>
      <c r="T4476" t="s">
        <v>39</v>
      </c>
      <c r="U4476">
        <v>7</v>
      </c>
      <c r="V4476" s="1">
        <v>45982</v>
      </c>
      <c r="W4476" s="1">
        <v>45983</v>
      </c>
      <c r="X4476" s="1">
        <v>46006</v>
      </c>
      <c r="Y4476" t="s">
        <v>54</v>
      </c>
      <c r="Z4476" t="s">
        <v>92</v>
      </c>
      <c r="AA4476" t="s">
        <v>42</v>
      </c>
      <c r="AB4476" t="s">
        <v>76</v>
      </c>
      <c r="AC4476" t="s">
        <v>57</v>
      </c>
      <c r="AD4476" t="s">
        <v>58</v>
      </c>
    </row>
    <row r="4477" spans="1:30" x14ac:dyDescent="0.3">
      <c r="A4477" t="s">
        <v>8096</v>
      </c>
      <c r="B4477" t="s">
        <v>7220</v>
      </c>
      <c r="C4477" t="s">
        <v>87</v>
      </c>
      <c r="D4477" t="s">
        <v>71</v>
      </c>
      <c r="E4477" t="s">
        <v>72</v>
      </c>
      <c r="F4477">
        <v>1027</v>
      </c>
      <c r="G4477">
        <v>183.51</v>
      </c>
      <c r="H4477">
        <v>0</v>
      </c>
      <c r="I4477">
        <v>188464.77</v>
      </c>
      <c r="J4477">
        <v>135792.15</v>
      </c>
      <c r="K4477">
        <v>2177.4499999999998</v>
      </c>
      <c r="L4477">
        <v>2942.94</v>
      </c>
      <c r="M4477">
        <v>13939.25</v>
      </c>
      <c r="N4477">
        <v>33612.980000000003</v>
      </c>
      <c r="O4477">
        <v>17.84</v>
      </c>
      <c r="P4477" t="s">
        <v>35</v>
      </c>
      <c r="Q4477" t="s">
        <v>96</v>
      </c>
      <c r="R4477" t="s">
        <v>37</v>
      </c>
      <c r="S4477" t="s">
        <v>52</v>
      </c>
      <c r="T4477" t="s">
        <v>53</v>
      </c>
      <c r="U4477">
        <v>0</v>
      </c>
      <c r="V4477" s="1">
        <v>45818</v>
      </c>
      <c r="W4477" s="1">
        <v>45823</v>
      </c>
      <c r="X4477" s="1">
        <v>45852</v>
      </c>
      <c r="Y4477" t="s">
        <v>81</v>
      </c>
      <c r="Z4477" t="s">
        <v>150</v>
      </c>
      <c r="AA4477" t="s">
        <v>65</v>
      </c>
      <c r="AB4477" t="s">
        <v>43</v>
      </c>
      <c r="AC4477" t="s">
        <v>98</v>
      </c>
      <c r="AD4477" t="s">
        <v>58</v>
      </c>
    </row>
    <row r="4478" spans="1:30" x14ac:dyDescent="0.3">
      <c r="A4478" t="s">
        <v>8097</v>
      </c>
      <c r="B4478" t="s">
        <v>8098</v>
      </c>
      <c r="C4478" t="s">
        <v>80</v>
      </c>
      <c r="D4478" t="s">
        <v>101</v>
      </c>
      <c r="E4478" t="s">
        <v>102</v>
      </c>
      <c r="F4478">
        <v>1276</v>
      </c>
      <c r="G4478">
        <v>243.17</v>
      </c>
      <c r="H4478">
        <v>0.05</v>
      </c>
      <c r="I4478">
        <v>294770.67</v>
      </c>
      <c r="J4478">
        <v>184607.63</v>
      </c>
      <c r="K4478">
        <v>10339.700000000001</v>
      </c>
      <c r="L4478">
        <v>2809.86</v>
      </c>
      <c r="M4478">
        <v>15319.6</v>
      </c>
      <c r="N4478">
        <v>81693.88</v>
      </c>
      <c r="O4478">
        <v>27.71</v>
      </c>
      <c r="P4478" t="s">
        <v>35</v>
      </c>
      <c r="Q4478" t="s">
        <v>90</v>
      </c>
      <c r="R4478" t="s">
        <v>37</v>
      </c>
      <c r="S4478" t="s">
        <v>97</v>
      </c>
      <c r="T4478" t="s">
        <v>268</v>
      </c>
      <c r="U4478">
        <v>4</v>
      </c>
      <c r="V4478" s="1">
        <v>45598</v>
      </c>
      <c r="W4478" s="1">
        <v>45599</v>
      </c>
      <c r="X4478" s="1">
        <v>45608</v>
      </c>
      <c r="Y4478" t="s">
        <v>54</v>
      </c>
      <c r="Z4478" t="s">
        <v>92</v>
      </c>
      <c r="AA4478" t="s">
        <v>65</v>
      </c>
      <c r="AB4478" t="s">
        <v>43</v>
      </c>
      <c r="AC4478" t="s">
        <v>98</v>
      </c>
      <c r="AD4478" t="s">
        <v>45</v>
      </c>
    </row>
    <row r="4479" spans="1:30" x14ac:dyDescent="0.3">
      <c r="A4479" t="s">
        <v>8099</v>
      </c>
      <c r="B4479" t="s">
        <v>276</v>
      </c>
      <c r="C4479" t="s">
        <v>135</v>
      </c>
      <c r="D4479" t="s">
        <v>101</v>
      </c>
      <c r="E4479" t="s">
        <v>102</v>
      </c>
      <c r="F4479">
        <v>1090</v>
      </c>
      <c r="G4479">
        <v>104.74</v>
      </c>
      <c r="H4479">
        <v>0.15</v>
      </c>
      <c r="I4479">
        <v>97041.61</v>
      </c>
      <c r="J4479">
        <v>70856.61</v>
      </c>
      <c r="K4479">
        <v>11661.91</v>
      </c>
      <c r="L4479">
        <v>1654.49</v>
      </c>
      <c r="M4479">
        <v>5519.33</v>
      </c>
      <c r="N4479">
        <v>7349.27</v>
      </c>
      <c r="O4479">
        <v>7.57</v>
      </c>
      <c r="P4479" t="s">
        <v>35</v>
      </c>
      <c r="Q4479" t="s">
        <v>111</v>
      </c>
      <c r="R4479" t="s">
        <v>51</v>
      </c>
      <c r="S4479" t="s">
        <v>97</v>
      </c>
      <c r="T4479" t="s">
        <v>39</v>
      </c>
      <c r="U4479">
        <v>10</v>
      </c>
      <c r="V4479" s="1">
        <v>45989</v>
      </c>
      <c r="W4479" s="1">
        <v>45995</v>
      </c>
      <c r="X4479" s="1">
        <v>46023</v>
      </c>
      <c r="Y4479" t="s">
        <v>54</v>
      </c>
      <c r="Z4479" t="s">
        <v>92</v>
      </c>
      <c r="AA4479" t="s">
        <v>42</v>
      </c>
      <c r="AB4479" t="s">
        <v>43</v>
      </c>
      <c r="AC4479" t="s">
        <v>44</v>
      </c>
      <c r="AD4479" t="s">
        <v>67</v>
      </c>
    </row>
    <row r="4480" spans="1:30" x14ac:dyDescent="0.3">
      <c r="A4480" t="s">
        <v>8100</v>
      </c>
      <c r="B4480" t="s">
        <v>8101</v>
      </c>
      <c r="C4480" t="s">
        <v>87</v>
      </c>
      <c r="D4480" t="s">
        <v>88</v>
      </c>
      <c r="E4480" t="s">
        <v>89</v>
      </c>
      <c r="F4480">
        <v>1873</v>
      </c>
      <c r="G4480">
        <v>393.34</v>
      </c>
      <c r="H4480">
        <v>0.15</v>
      </c>
      <c r="I4480">
        <v>626216.94999999995</v>
      </c>
      <c r="J4480">
        <v>423173.6</v>
      </c>
      <c r="K4480">
        <v>5374.32</v>
      </c>
      <c r="L4480">
        <v>213.73</v>
      </c>
      <c r="M4480">
        <v>13275.69</v>
      </c>
      <c r="N4480">
        <v>184179.61</v>
      </c>
      <c r="O4480">
        <v>29.41</v>
      </c>
      <c r="P4480" t="s">
        <v>35</v>
      </c>
      <c r="Q4480" t="s">
        <v>326</v>
      </c>
      <c r="R4480" t="s">
        <v>37</v>
      </c>
      <c r="S4480" t="s">
        <v>118</v>
      </c>
      <c r="T4480" t="s">
        <v>53</v>
      </c>
      <c r="U4480">
        <v>0</v>
      </c>
      <c r="V4480" s="1">
        <v>45550</v>
      </c>
      <c r="W4480" s="1">
        <v>45559</v>
      </c>
      <c r="X4480" s="1">
        <v>45577</v>
      </c>
      <c r="Y4480" t="s">
        <v>103</v>
      </c>
      <c r="Z4480" t="s">
        <v>104</v>
      </c>
      <c r="AA4480" t="s">
        <v>65</v>
      </c>
      <c r="AB4480" t="s">
        <v>76</v>
      </c>
      <c r="AC4480" t="s">
        <v>84</v>
      </c>
      <c r="AD4480" t="s">
        <v>45</v>
      </c>
    </row>
    <row r="4481" spans="1:30" x14ac:dyDescent="0.3">
      <c r="A4481" t="s">
        <v>8102</v>
      </c>
      <c r="B4481" t="s">
        <v>8103</v>
      </c>
      <c r="C4481" t="s">
        <v>87</v>
      </c>
      <c r="D4481" t="s">
        <v>88</v>
      </c>
      <c r="E4481" t="s">
        <v>89</v>
      </c>
      <c r="F4481">
        <v>1322</v>
      </c>
      <c r="G4481">
        <v>379.43</v>
      </c>
      <c r="H4481">
        <v>0.05</v>
      </c>
      <c r="I4481">
        <v>476526.14</v>
      </c>
      <c r="J4481">
        <v>228961.53</v>
      </c>
      <c r="K4481">
        <v>7226.23</v>
      </c>
      <c r="L4481">
        <v>2806.83</v>
      </c>
      <c r="M4481">
        <v>20319.580000000002</v>
      </c>
      <c r="N4481">
        <v>217211.97</v>
      </c>
      <c r="O4481">
        <v>45.58</v>
      </c>
      <c r="P4481" t="s">
        <v>35</v>
      </c>
      <c r="Q4481" t="s">
        <v>90</v>
      </c>
      <c r="R4481" t="s">
        <v>51</v>
      </c>
      <c r="S4481" t="s">
        <v>118</v>
      </c>
      <c r="T4481" t="s">
        <v>39</v>
      </c>
      <c r="U4481">
        <v>10</v>
      </c>
      <c r="V4481" s="1">
        <v>45966</v>
      </c>
      <c r="W4481" s="1">
        <v>45975</v>
      </c>
      <c r="X4481" s="1">
        <v>46006</v>
      </c>
      <c r="Y4481" t="s">
        <v>54</v>
      </c>
      <c r="Z4481" t="s">
        <v>92</v>
      </c>
      <c r="AA4481" t="s">
        <v>56</v>
      </c>
      <c r="AB4481" t="s">
        <v>76</v>
      </c>
      <c r="AC4481" t="s">
        <v>57</v>
      </c>
      <c r="AD4481" t="s">
        <v>45</v>
      </c>
    </row>
    <row r="4482" spans="1:30" x14ac:dyDescent="0.3">
      <c r="A4482" t="s">
        <v>8104</v>
      </c>
      <c r="B4482" t="s">
        <v>4663</v>
      </c>
      <c r="C4482" t="s">
        <v>87</v>
      </c>
      <c r="D4482" t="s">
        <v>33</v>
      </c>
      <c r="E4482" t="s">
        <v>34</v>
      </c>
      <c r="F4482">
        <v>1213</v>
      </c>
      <c r="G4482">
        <v>302.25</v>
      </c>
      <c r="H4482">
        <v>0.05</v>
      </c>
      <c r="I4482">
        <v>348297.79</v>
      </c>
      <c r="J4482">
        <v>217768.53</v>
      </c>
      <c r="K4482">
        <v>3949.15</v>
      </c>
      <c r="L4482">
        <v>1309.92</v>
      </c>
      <c r="M4482">
        <v>28111.91</v>
      </c>
      <c r="N4482">
        <v>97158.28</v>
      </c>
      <c r="O4482">
        <v>27.9</v>
      </c>
      <c r="P4482" t="s">
        <v>35</v>
      </c>
      <c r="Q4482" t="s">
        <v>90</v>
      </c>
      <c r="R4482" t="s">
        <v>51</v>
      </c>
      <c r="S4482" t="s">
        <v>52</v>
      </c>
      <c r="T4482" t="s">
        <v>53</v>
      </c>
      <c r="U4482">
        <v>4</v>
      </c>
      <c r="V4482" s="1">
        <v>45665</v>
      </c>
      <c r="W4482" s="1">
        <v>45672</v>
      </c>
      <c r="X4482" s="1">
        <v>45703</v>
      </c>
      <c r="Y4482" t="s">
        <v>40</v>
      </c>
      <c r="Z4482" t="s">
        <v>64</v>
      </c>
      <c r="AA4482" t="s">
        <v>56</v>
      </c>
      <c r="AB4482" t="s">
        <v>76</v>
      </c>
      <c r="AC4482" t="s">
        <v>93</v>
      </c>
      <c r="AD4482" t="s">
        <v>67</v>
      </c>
    </row>
    <row r="4483" spans="1:30" x14ac:dyDescent="0.3">
      <c r="A4483" t="s">
        <v>8105</v>
      </c>
      <c r="B4483" t="s">
        <v>7881</v>
      </c>
      <c r="C4483" t="s">
        <v>32</v>
      </c>
      <c r="D4483" t="s">
        <v>88</v>
      </c>
      <c r="E4483" t="s">
        <v>89</v>
      </c>
      <c r="F4483">
        <v>859</v>
      </c>
      <c r="G4483">
        <v>194.73</v>
      </c>
      <c r="H4483">
        <v>0.1</v>
      </c>
      <c r="I4483">
        <v>150545.76</v>
      </c>
      <c r="J4483">
        <v>106755.17</v>
      </c>
      <c r="K4483">
        <v>7938.89</v>
      </c>
      <c r="L4483">
        <v>2420.87</v>
      </c>
      <c r="M4483">
        <v>16709.48</v>
      </c>
      <c r="N4483">
        <v>16721.349999999999</v>
      </c>
      <c r="O4483">
        <v>11.11</v>
      </c>
      <c r="P4483" t="s">
        <v>35</v>
      </c>
      <c r="Q4483" t="s">
        <v>36</v>
      </c>
      <c r="R4483" t="s">
        <v>51</v>
      </c>
      <c r="S4483" t="s">
        <v>38</v>
      </c>
      <c r="T4483" t="s">
        <v>63</v>
      </c>
      <c r="U4483">
        <v>0</v>
      </c>
      <c r="V4483" s="1">
        <v>45590</v>
      </c>
      <c r="W4483" s="1">
        <v>45596</v>
      </c>
      <c r="X4483" s="1">
        <v>45601</v>
      </c>
      <c r="Y4483" t="s">
        <v>54</v>
      </c>
      <c r="Z4483" t="s">
        <v>75</v>
      </c>
      <c r="AA4483" t="s">
        <v>65</v>
      </c>
      <c r="AB4483" t="s">
        <v>76</v>
      </c>
      <c r="AC4483" t="s">
        <v>57</v>
      </c>
      <c r="AD4483" t="s">
        <v>67</v>
      </c>
    </row>
    <row r="4484" spans="1:30" x14ac:dyDescent="0.3">
      <c r="A4484" t="s">
        <v>8106</v>
      </c>
      <c r="B4484" t="s">
        <v>8107</v>
      </c>
      <c r="C4484" t="s">
        <v>32</v>
      </c>
      <c r="D4484" t="s">
        <v>88</v>
      </c>
      <c r="E4484" t="s">
        <v>89</v>
      </c>
      <c r="F4484">
        <v>454</v>
      </c>
      <c r="G4484">
        <v>260.27999999999997</v>
      </c>
      <c r="H4484">
        <v>0.05</v>
      </c>
      <c r="I4484">
        <v>112258.76</v>
      </c>
      <c r="J4484">
        <v>56604.13</v>
      </c>
      <c r="K4484">
        <v>1343.53</v>
      </c>
      <c r="L4484">
        <v>1701.89</v>
      </c>
      <c r="M4484">
        <v>7491.18</v>
      </c>
      <c r="N4484">
        <v>45118.03</v>
      </c>
      <c r="O4484">
        <v>40.19</v>
      </c>
      <c r="P4484" t="s">
        <v>35</v>
      </c>
      <c r="Q4484" t="s">
        <v>50</v>
      </c>
      <c r="R4484" t="s">
        <v>51</v>
      </c>
      <c r="S4484" t="s">
        <v>97</v>
      </c>
      <c r="T4484" t="s">
        <v>112</v>
      </c>
      <c r="U4484">
        <v>2</v>
      </c>
      <c r="V4484" s="1">
        <v>45509</v>
      </c>
      <c r="W4484" s="1">
        <v>45515</v>
      </c>
      <c r="X4484" s="1">
        <v>45542</v>
      </c>
      <c r="Y4484" t="s">
        <v>103</v>
      </c>
      <c r="Z4484" t="s">
        <v>177</v>
      </c>
      <c r="AA4484" t="s">
        <v>65</v>
      </c>
      <c r="AB4484" t="s">
        <v>66</v>
      </c>
      <c r="AC4484" t="s">
        <v>93</v>
      </c>
      <c r="AD4484" t="s">
        <v>67</v>
      </c>
    </row>
    <row r="4485" spans="1:30" x14ac:dyDescent="0.3">
      <c r="A4485" t="s">
        <v>8108</v>
      </c>
      <c r="B4485" t="s">
        <v>4632</v>
      </c>
      <c r="C4485" t="s">
        <v>32</v>
      </c>
      <c r="D4485" t="s">
        <v>71</v>
      </c>
      <c r="E4485" t="s">
        <v>72</v>
      </c>
      <c r="F4485">
        <v>1117</v>
      </c>
      <c r="G4485">
        <v>255.31</v>
      </c>
      <c r="H4485">
        <v>0.1</v>
      </c>
      <c r="I4485">
        <v>256663.14</v>
      </c>
      <c r="J4485">
        <v>157879.25</v>
      </c>
      <c r="K4485">
        <v>9923</v>
      </c>
      <c r="L4485">
        <v>2557.94</v>
      </c>
      <c r="M4485">
        <v>19406.97</v>
      </c>
      <c r="N4485">
        <v>66895.98</v>
      </c>
      <c r="O4485">
        <v>26.06</v>
      </c>
      <c r="P4485" t="s">
        <v>35</v>
      </c>
      <c r="Q4485" t="s">
        <v>117</v>
      </c>
      <c r="R4485" t="s">
        <v>51</v>
      </c>
      <c r="S4485" t="s">
        <v>118</v>
      </c>
      <c r="T4485" t="s">
        <v>112</v>
      </c>
      <c r="U4485">
        <v>2</v>
      </c>
      <c r="V4485" s="1">
        <v>45777</v>
      </c>
      <c r="W4485" s="1">
        <v>45782</v>
      </c>
      <c r="X4485" s="1">
        <v>45795</v>
      </c>
      <c r="Y4485" t="s">
        <v>81</v>
      </c>
      <c r="Z4485" t="s">
        <v>165</v>
      </c>
      <c r="AA4485" t="s">
        <v>65</v>
      </c>
      <c r="AB4485" t="s">
        <v>76</v>
      </c>
      <c r="AC4485" t="s">
        <v>57</v>
      </c>
      <c r="AD4485" t="s">
        <v>58</v>
      </c>
    </row>
    <row r="4486" spans="1:30" x14ac:dyDescent="0.3">
      <c r="A4486" t="s">
        <v>8109</v>
      </c>
      <c r="B4486" t="s">
        <v>8110</v>
      </c>
      <c r="C4486" t="s">
        <v>70</v>
      </c>
      <c r="D4486" t="s">
        <v>159</v>
      </c>
      <c r="E4486" t="s">
        <v>160</v>
      </c>
      <c r="F4486">
        <v>1831</v>
      </c>
      <c r="G4486">
        <v>30.17</v>
      </c>
      <c r="H4486">
        <v>0.15</v>
      </c>
      <c r="I4486">
        <v>46955.08</v>
      </c>
      <c r="J4486">
        <v>25130.02</v>
      </c>
      <c r="K4486">
        <v>3255.78</v>
      </c>
      <c r="L4486">
        <v>788.92</v>
      </c>
      <c r="M4486">
        <v>3485.26</v>
      </c>
      <c r="N4486">
        <v>14295.1</v>
      </c>
      <c r="O4486">
        <v>30.44</v>
      </c>
      <c r="P4486" t="s">
        <v>35</v>
      </c>
      <c r="Q4486" t="s">
        <v>203</v>
      </c>
      <c r="R4486" t="s">
        <v>37</v>
      </c>
      <c r="S4486" t="s">
        <v>91</v>
      </c>
      <c r="T4486" t="s">
        <v>63</v>
      </c>
      <c r="U4486">
        <v>0</v>
      </c>
      <c r="V4486" s="1">
        <v>45870</v>
      </c>
      <c r="W4486" s="1">
        <v>45879</v>
      </c>
      <c r="X4486" s="1">
        <v>45903</v>
      </c>
      <c r="Y4486" t="s">
        <v>103</v>
      </c>
      <c r="Z4486" t="s">
        <v>177</v>
      </c>
      <c r="AA4486" t="s">
        <v>42</v>
      </c>
      <c r="AB4486" t="s">
        <v>76</v>
      </c>
      <c r="AC4486" t="s">
        <v>57</v>
      </c>
      <c r="AD4486" t="s">
        <v>45</v>
      </c>
    </row>
    <row r="4487" spans="1:30" x14ac:dyDescent="0.3">
      <c r="A4487" t="s">
        <v>8111</v>
      </c>
      <c r="B4487" t="s">
        <v>4608</v>
      </c>
      <c r="C4487" t="s">
        <v>87</v>
      </c>
      <c r="D4487" t="s">
        <v>140</v>
      </c>
      <c r="E4487" t="s">
        <v>49</v>
      </c>
      <c r="F4487">
        <v>1994</v>
      </c>
      <c r="G4487">
        <v>428.95</v>
      </c>
      <c r="H4487">
        <v>0.15</v>
      </c>
      <c r="I4487">
        <v>727027.35</v>
      </c>
      <c r="J4487">
        <v>328481.23</v>
      </c>
      <c r="K4487">
        <v>6388.98</v>
      </c>
      <c r="L4487">
        <v>2694.64</v>
      </c>
      <c r="M4487">
        <v>19393.79</v>
      </c>
      <c r="N4487">
        <v>370068.71</v>
      </c>
      <c r="O4487">
        <v>50.9</v>
      </c>
      <c r="P4487" t="s">
        <v>35</v>
      </c>
      <c r="Q4487" t="s">
        <v>111</v>
      </c>
      <c r="R4487" t="s">
        <v>74</v>
      </c>
      <c r="S4487" t="s">
        <v>97</v>
      </c>
      <c r="T4487" t="s">
        <v>39</v>
      </c>
      <c r="U4487">
        <v>2</v>
      </c>
      <c r="V4487" s="1">
        <v>45909</v>
      </c>
      <c r="W4487" s="1">
        <v>45913</v>
      </c>
      <c r="X4487" s="1">
        <v>45944</v>
      </c>
      <c r="Y4487" t="s">
        <v>103</v>
      </c>
      <c r="Z4487" t="s">
        <v>104</v>
      </c>
      <c r="AA4487" t="s">
        <v>65</v>
      </c>
      <c r="AB4487" t="s">
        <v>43</v>
      </c>
      <c r="AC4487" t="s">
        <v>123</v>
      </c>
      <c r="AD4487" t="s">
        <v>45</v>
      </c>
    </row>
    <row r="4488" spans="1:30" x14ac:dyDescent="0.3">
      <c r="A4488" t="s">
        <v>8112</v>
      </c>
      <c r="B4488" t="s">
        <v>6679</v>
      </c>
      <c r="C4488" t="s">
        <v>70</v>
      </c>
      <c r="D4488" t="s">
        <v>159</v>
      </c>
      <c r="E4488" t="s">
        <v>160</v>
      </c>
      <c r="F4488">
        <v>1570</v>
      </c>
      <c r="G4488">
        <v>23.6</v>
      </c>
      <c r="H4488">
        <v>0.15</v>
      </c>
      <c r="I4488">
        <v>31494.2</v>
      </c>
      <c r="J4488">
        <v>16815.240000000002</v>
      </c>
      <c r="K4488">
        <v>6072.65</v>
      </c>
      <c r="L4488">
        <v>1221.78</v>
      </c>
      <c r="M4488">
        <v>3125.94</v>
      </c>
      <c r="N4488">
        <v>4258.59</v>
      </c>
      <c r="O4488">
        <v>13.52</v>
      </c>
      <c r="P4488" t="s">
        <v>35</v>
      </c>
      <c r="Q4488" t="s">
        <v>36</v>
      </c>
      <c r="R4488" t="s">
        <v>37</v>
      </c>
      <c r="S4488" t="s">
        <v>52</v>
      </c>
      <c r="T4488" t="s">
        <v>112</v>
      </c>
      <c r="U4488">
        <v>7</v>
      </c>
      <c r="V4488" s="1">
        <v>45971</v>
      </c>
      <c r="W4488" s="1">
        <v>45975</v>
      </c>
      <c r="X4488" s="1">
        <v>46010</v>
      </c>
      <c r="Y4488" t="s">
        <v>54</v>
      </c>
      <c r="Z4488" t="s">
        <v>92</v>
      </c>
      <c r="AA4488" t="s">
        <v>42</v>
      </c>
      <c r="AB4488" t="s">
        <v>43</v>
      </c>
      <c r="AC4488" t="s">
        <v>123</v>
      </c>
      <c r="AD4488" t="s">
        <v>45</v>
      </c>
    </row>
    <row r="4489" spans="1:30" x14ac:dyDescent="0.3">
      <c r="A4489" t="s">
        <v>8113</v>
      </c>
      <c r="B4489" t="s">
        <v>8114</v>
      </c>
      <c r="C4489" t="s">
        <v>80</v>
      </c>
      <c r="D4489" t="s">
        <v>88</v>
      </c>
      <c r="E4489" t="s">
        <v>89</v>
      </c>
      <c r="F4489">
        <v>1763</v>
      </c>
      <c r="G4489">
        <v>61.29</v>
      </c>
      <c r="H4489">
        <v>0.15</v>
      </c>
      <c r="I4489">
        <v>91846.13</v>
      </c>
      <c r="J4489">
        <v>42365.120000000003</v>
      </c>
      <c r="K4489">
        <v>8282.34</v>
      </c>
      <c r="L4489">
        <v>971.04</v>
      </c>
      <c r="M4489">
        <v>9267.02</v>
      </c>
      <c r="N4489">
        <v>30960.61</v>
      </c>
      <c r="O4489">
        <v>33.71</v>
      </c>
      <c r="P4489" t="s">
        <v>35</v>
      </c>
      <c r="Q4489" t="s">
        <v>111</v>
      </c>
      <c r="R4489" t="s">
        <v>51</v>
      </c>
      <c r="S4489" t="s">
        <v>38</v>
      </c>
      <c r="T4489" t="s">
        <v>53</v>
      </c>
      <c r="U4489">
        <v>15</v>
      </c>
      <c r="V4489" s="1">
        <v>45645</v>
      </c>
      <c r="W4489" s="1">
        <v>45647</v>
      </c>
      <c r="X4489" s="1">
        <v>45684</v>
      </c>
      <c r="Y4489" t="s">
        <v>54</v>
      </c>
      <c r="Z4489" t="s">
        <v>55</v>
      </c>
      <c r="AA4489" t="s">
        <v>83</v>
      </c>
      <c r="AB4489" t="s">
        <v>66</v>
      </c>
      <c r="AC4489" t="s">
        <v>44</v>
      </c>
      <c r="AD4489" t="s">
        <v>58</v>
      </c>
    </row>
    <row r="4490" spans="1:30" x14ac:dyDescent="0.3">
      <c r="A4490" t="s">
        <v>8115</v>
      </c>
      <c r="B4490" t="s">
        <v>8116</v>
      </c>
      <c r="C4490" t="s">
        <v>135</v>
      </c>
      <c r="D4490" t="s">
        <v>159</v>
      </c>
      <c r="E4490" t="s">
        <v>160</v>
      </c>
      <c r="F4490">
        <v>976</v>
      </c>
      <c r="G4490">
        <v>298.77999999999997</v>
      </c>
      <c r="H4490">
        <v>0</v>
      </c>
      <c r="I4490">
        <v>291609.28000000003</v>
      </c>
      <c r="J4490">
        <v>150217.59</v>
      </c>
      <c r="K4490">
        <v>14009.87</v>
      </c>
      <c r="L4490">
        <v>2774.95</v>
      </c>
      <c r="M4490">
        <v>22177.040000000001</v>
      </c>
      <c r="N4490">
        <v>102429.83</v>
      </c>
      <c r="O4490">
        <v>35.130000000000003</v>
      </c>
      <c r="P4490" t="s">
        <v>35</v>
      </c>
      <c r="Q4490" t="s">
        <v>203</v>
      </c>
      <c r="R4490" t="s">
        <v>51</v>
      </c>
      <c r="S4490" t="s">
        <v>91</v>
      </c>
      <c r="T4490" t="s">
        <v>112</v>
      </c>
      <c r="U4490">
        <v>2</v>
      </c>
      <c r="V4490" s="1">
        <v>45334</v>
      </c>
      <c r="W4490" s="1">
        <v>45340</v>
      </c>
      <c r="X4490" s="1">
        <v>45353</v>
      </c>
      <c r="Y4490" t="s">
        <v>40</v>
      </c>
      <c r="Z4490" t="s">
        <v>147</v>
      </c>
      <c r="AA4490" t="s">
        <v>56</v>
      </c>
      <c r="AB4490" t="s">
        <v>43</v>
      </c>
      <c r="AC4490" t="s">
        <v>98</v>
      </c>
      <c r="AD4490" t="s">
        <v>45</v>
      </c>
    </row>
    <row r="4491" spans="1:30" x14ac:dyDescent="0.3">
      <c r="A4491" t="s">
        <v>8117</v>
      </c>
      <c r="B4491" t="s">
        <v>3248</v>
      </c>
      <c r="C4491" t="s">
        <v>87</v>
      </c>
      <c r="D4491" t="s">
        <v>48</v>
      </c>
      <c r="E4491" t="s">
        <v>49</v>
      </c>
      <c r="F4491">
        <v>1044</v>
      </c>
      <c r="G4491">
        <v>411.66</v>
      </c>
      <c r="H4491">
        <v>0.15</v>
      </c>
      <c r="I4491">
        <v>365307.08</v>
      </c>
      <c r="J4491">
        <v>262037.79</v>
      </c>
      <c r="K4491">
        <v>4936.17</v>
      </c>
      <c r="L4491">
        <v>618.69000000000005</v>
      </c>
      <c r="M4491">
        <v>8765.39</v>
      </c>
      <c r="N4491">
        <v>88949.04</v>
      </c>
      <c r="O4491">
        <v>24.35</v>
      </c>
      <c r="P4491" t="s">
        <v>35</v>
      </c>
      <c r="Q4491" t="s">
        <v>122</v>
      </c>
      <c r="R4491" t="s">
        <v>37</v>
      </c>
      <c r="S4491" t="s">
        <v>97</v>
      </c>
      <c r="T4491" t="s">
        <v>112</v>
      </c>
      <c r="U4491">
        <v>7</v>
      </c>
      <c r="V4491" s="1">
        <v>45602</v>
      </c>
      <c r="W4491" s="1">
        <v>45607</v>
      </c>
      <c r="X4491" s="1">
        <v>45640</v>
      </c>
      <c r="Y4491" t="s">
        <v>54</v>
      </c>
      <c r="Z4491" t="s">
        <v>92</v>
      </c>
      <c r="AA4491" t="s">
        <v>65</v>
      </c>
      <c r="AB4491" t="s">
        <v>43</v>
      </c>
      <c r="AC4491" t="s">
        <v>77</v>
      </c>
      <c r="AD4491" t="s">
        <v>67</v>
      </c>
    </row>
    <row r="4492" spans="1:30" x14ac:dyDescent="0.3">
      <c r="A4492" t="s">
        <v>8118</v>
      </c>
      <c r="B4492" t="s">
        <v>8119</v>
      </c>
      <c r="C4492" t="s">
        <v>70</v>
      </c>
      <c r="D4492" t="s">
        <v>101</v>
      </c>
      <c r="E4492" t="s">
        <v>102</v>
      </c>
      <c r="F4492">
        <v>347</v>
      </c>
      <c r="G4492">
        <v>480.7</v>
      </c>
      <c r="H4492">
        <v>0</v>
      </c>
      <c r="I4492">
        <v>166802.9</v>
      </c>
      <c r="J4492">
        <v>118005.42</v>
      </c>
      <c r="K4492">
        <v>7502.79</v>
      </c>
      <c r="L4492">
        <v>1661.67</v>
      </c>
      <c r="M4492">
        <v>11760.39</v>
      </c>
      <c r="N4492">
        <v>27872.63</v>
      </c>
      <c r="O4492">
        <v>16.71</v>
      </c>
      <c r="P4492" t="s">
        <v>35</v>
      </c>
      <c r="Q4492" t="s">
        <v>50</v>
      </c>
      <c r="R4492" t="s">
        <v>51</v>
      </c>
      <c r="S4492" t="s">
        <v>38</v>
      </c>
      <c r="T4492" t="s">
        <v>39</v>
      </c>
      <c r="U4492">
        <v>10</v>
      </c>
      <c r="V4492" s="1">
        <v>45895</v>
      </c>
      <c r="W4492" s="1">
        <v>45898</v>
      </c>
      <c r="X4492" s="1">
        <v>45930</v>
      </c>
      <c r="Y4492" t="s">
        <v>103</v>
      </c>
      <c r="Z4492" t="s">
        <v>177</v>
      </c>
      <c r="AA4492" t="s">
        <v>83</v>
      </c>
      <c r="AB4492" t="s">
        <v>43</v>
      </c>
      <c r="AC4492" t="s">
        <v>84</v>
      </c>
      <c r="AD4492" t="s">
        <v>45</v>
      </c>
    </row>
    <row r="4493" spans="1:30" x14ac:dyDescent="0.3">
      <c r="A4493" t="s">
        <v>8120</v>
      </c>
      <c r="B4493" t="s">
        <v>6911</v>
      </c>
      <c r="C4493" t="s">
        <v>70</v>
      </c>
      <c r="D4493" t="s">
        <v>101</v>
      </c>
      <c r="E4493" t="s">
        <v>102</v>
      </c>
      <c r="F4493">
        <v>231</v>
      </c>
      <c r="G4493">
        <v>194.84</v>
      </c>
      <c r="H4493">
        <v>0.1</v>
      </c>
      <c r="I4493">
        <v>40507.24</v>
      </c>
      <c r="J4493">
        <v>19449.14</v>
      </c>
      <c r="K4493">
        <v>14521.93</v>
      </c>
      <c r="L4493">
        <v>1942.1</v>
      </c>
      <c r="M4493">
        <v>2973.81</v>
      </c>
      <c r="N4493">
        <v>1620.26</v>
      </c>
      <c r="O4493">
        <v>4</v>
      </c>
      <c r="P4493" t="s">
        <v>35</v>
      </c>
      <c r="Q4493" t="s">
        <v>73</v>
      </c>
      <c r="R4493" t="s">
        <v>37</v>
      </c>
      <c r="S4493" t="s">
        <v>91</v>
      </c>
      <c r="T4493" t="s">
        <v>39</v>
      </c>
      <c r="U4493">
        <v>7</v>
      </c>
      <c r="V4493" s="1">
        <v>45569</v>
      </c>
      <c r="W4493" s="1">
        <v>45572</v>
      </c>
      <c r="X4493" s="1">
        <v>45604</v>
      </c>
      <c r="Y4493" t="s">
        <v>54</v>
      </c>
      <c r="Z4493" t="s">
        <v>75</v>
      </c>
      <c r="AA4493" t="s">
        <v>83</v>
      </c>
      <c r="AB4493" t="s">
        <v>43</v>
      </c>
      <c r="AC4493" t="s">
        <v>57</v>
      </c>
      <c r="AD4493" t="s">
        <v>45</v>
      </c>
    </row>
    <row r="4494" spans="1:30" x14ac:dyDescent="0.3">
      <c r="A4494" t="s">
        <v>8121</v>
      </c>
      <c r="B4494" t="s">
        <v>8122</v>
      </c>
      <c r="C4494" t="s">
        <v>135</v>
      </c>
      <c r="D4494" t="s">
        <v>140</v>
      </c>
      <c r="E4494" t="s">
        <v>49</v>
      </c>
      <c r="F4494">
        <v>327</v>
      </c>
      <c r="G4494">
        <v>53.3</v>
      </c>
      <c r="H4494">
        <v>0</v>
      </c>
      <c r="I4494">
        <v>17429.099999999999</v>
      </c>
      <c r="J4494">
        <v>11143.02</v>
      </c>
      <c r="L4494">
        <v>1138.72</v>
      </c>
      <c r="M4494">
        <v>1949.64</v>
      </c>
      <c r="N4494">
        <v>-2615.81</v>
      </c>
      <c r="O4494">
        <v>-15.01</v>
      </c>
      <c r="P4494" t="s">
        <v>35</v>
      </c>
      <c r="Q4494" t="s">
        <v>96</v>
      </c>
      <c r="R4494" t="s">
        <v>37</v>
      </c>
      <c r="S4494" t="s">
        <v>118</v>
      </c>
      <c r="T4494" t="s">
        <v>112</v>
      </c>
      <c r="U4494">
        <v>0</v>
      </c>
      <c r="V4494" s="1">
        <v>45580</v>
      </c>
      <c r="W4494" s="1">
        <v>45587</v>
      </c>
      <c r="X4494" s="1">
        <v>45593</v>
      </c>
      <c r="Y4494" t="s">
        <v>54</v>
      </c>
      <c r="Z4494" t="s">
        <v>75</v>
      </c>
      <c r="AA4494" t="s">
        <v>83</v>
      </c>
      <c r="AB4494" t="s">
        <v>66</v>
      </c>
      <c r="AC4494" t="s">
        <v>57</v>
      </c>
      <c r="AD4494" t="s">
        <v>45</v>
      </c>
    </row>
    <row r="4495" spans="1:30" x14ac:dyDescent="0.3">
      <c r="A4495" t="s">
        <v>8123</v>
      </c>
      <c r="B4495" t="s">
        <v>594</v>
      </c>
      <c r="C4495" t="s">
        <v>80</v>
      </c>
      <c r="D4495" t="s">
        <v>101</v>
      </c>
      <c r="E4495" t="s">
        <v>102</v>
      </c>
      <c r="F4495">
        <v>156</v>
      </c>
      <c r="G4495">
        <v>233.28</v>
      </c>
      <c r="H4495">
        <v>0</v>
      </c>
      <c r="I4495">
        <v>36391.68</v>
      </c>
      <c r="J4495">
        <v>18659.64</v>
      </c>
      <c r="K4495">
        <v>2924.12</v>
      </c>
      <c r="L4495">
        <v>2301.89</v>
      </c>
      <c r="M4495">
        <v>1973.91</v>
      </c>
      <c r="N4495">
        <v>10532.12</v>
      </c>
      <c r="O4495">
        <v>28.94</v>
      </c>
      <c r="P4495" t="s">
        <v>35</v>
      </c>
      <c r="Q4495" t="s">
        <v>111</v>
      </c>
      <c r="R4495" t="s">
        <v>51</v>
      </c>
      <c r="S4495" t="s">
        <v>38</v>
      </c>
      <c r="T4495" t="s">
        <v>112</v>
      </c>
      <c r="U4495">
        <v>15</v>
      </c>
      <c r="V4495" s="1">
        <v>45843</v>
      </c>
      <c r="W4495" s="1">
        <v>45849</v>
      </c>
      <c r="X4495" s="1">
        <v>45873</v>
      </c>
      <c r="Y4495" t="s">
        <v>103</v>
      </c>
      <c r="Z4495" t="s">
        <v>119</v>
      </c>
      <c r="AA4495" t="s">
        <v>65</v>
      </c>
      <c r="AB4495" t="s">
        <v>76</v>
      </c>
      <c r="AC4495" t="s">
        <v>123</v>
      </c>
      <c r="AD4495" t="s">
        <v>67</v>
      </c>
    </row>
    <row r="4496" spans="1:30" x14ac:dyDescent="0.3">
      <c r="A4496" t="s">
        <v>8124</v>
      </c>
      <c r="B4496" t="s">
        <v>8125</v>
      </c>
      <c r="C4496" t="s">
        <v>32</v>
      </c>
      <c r="D4496" t="s">
        <v>61</v>
      </c>
      <c r="E4496" t="s">
        <v>62</v>
      </c>
      <c r="F4496">
        <v>1137</v>
      </c>
      <c r="G4496">
        <v>189.28</v>
      </c>
      <c r="H4496">
        <v>0</v>
      </c>
      <c r="I4496">
        <v>215211.36</v>
      </c>
      <c r="J4496">
        <v>138053.26999999999</v>
      </c>
      <c r="K4496">
        <v>8150.95</v>
      </c>
      <c r="L4496">
        <v>1691.82</v>
      </c>
      <c r="M4496">
        <v>10557.56</v>
      </c>
      <c r="N4496">
        <v>56757.760000000002</v>
      </c>
      <c r="O4496">
        <v>26.37</v>
      </c>
      <c r="P4496" t="s">
        <v>35</v>
      </c>
      <c r="Q4496" t="s">
        <v>96</v>
      </c>
      <c r="R4496" t="s">
        <v>51</v>
      </c>
      <c r="S4496" t="s">
        <v>97</v>
      </c>
      <c r="T4496" t="s">
        <v>39</v>
      </c>
      <c r="U4496">
        <v>15</v>
      </c>
      <c r="V4496" s="1">
        <v>45923</v>
      </c>
      <c r="W4496" s="1">
        <v>45932</v>
      </c>
      <c r="X4496" s="1">
        <v>45976</v>
      </c>
      <c r="Y4496" t="s">
        <v>103</v>
      </c>
      <c r="Z4496" t="s">
        <v>104</v>
      </c>
      <c r="AA4496" t="s">
        <v>83</v>
      </c>
      <c r="AB4496" t="s">
        <v>43</v>
      </c>
      <c r="AC4496" t="s">
        <v>93</v>
      </c>
      <c r="AD4496" t="s">
        <v>58</v>
      </c>
    </row>
    <row r="4497" spans="1:30" x14ac:dyDescent="0.3">
      <c r="A4497" t="s">
        <v>8126</v>
      </c>
      <c r="B4497" t="s">
        <v>4675</v>
      </c>
      <c r="C4497" t="s">
        <v>70</v>
      </c>
      <c r="D4497" t="s">
        <v>33</v>
      </c>
      <c r="E4497" t="s">
        <v>34</v>
      </c>
      <c r="F4497">
        <v>983</v>
      </c>
      <c r="G4497">
        <v>246.51</v>
      </c>
      <c r="H4497">
        <v>0.15</v>
      </c>
      <c r="I4497">
        <v>205971.43</v>
      </c>
      <c r="J4497">
        <v>120631.08</v>
      </c>
      <c r="K4497">
        <v>9238.33</v>
      </c>
      <c r="L4497">
        <v>1522.96</v>
      </c>
      <c r="M4497">
        <v>23053.73</v>
      </c>
      <c r="N4497">
        <v>51525.33</v>
      </c>
      <c r="O4497">
        <v>25.02</v>
      </c>
      <c r="P4497" t="s">
        <v>35</v>
      </c>
      <c r="Q4497" t="s">
        <v>50</v>
      </c>
      <c r="R4497" t="s">
        <v>74</v>
      </c>
      <c r="S4497" t="s">
        <v>118</v>
      </c>
      <c r="T4497" t="s">
        <v>112</v>
      </c>
      <c r="U4497">
        <v>2</v>
      </c>
      <c r="V4497" s="1">
        <v>45628</v>
      </c>
      <c r="W4497" s="1">
        <v>45638</v>
      </c>
      <c r="X4497" s="1">
        <v>45646</v>
      </c>
      <c r="Y4497" t="s">
        <v>54</v>
      </c>
      <c r="Z4497" t="s">
        <v>55</v>
      </c>
      <c r="AA4497" t="s">
        <v>56</v>
      </c>
      <c r="AB4497" t="s">
        <v>66</v>
      </c>
      <c r="AC4497" t="s">
        <v>57</v>
      </c>
      <c r="AD4497" t="s">
        <v>67</v>
      </c>
    </row>
    <row r="4498" spans="1:30" x14ac:dyDescent="0.3">
      <c r="A4498" t="s">
        <v>8127</v>
      </c>
      <c r="B4498" t="s">
        <v>8128</v>
      </c>
      <c r="C4498" t="s">
        <v>32</v>
      </c>
      <c r="D4498" t="s">
        <v>33</v>
      </c>
      <c r="E4498" t="s">
        <v>34</v>
      </c>
      <c r="F4498">
        <v>1407</v>
      </c>
      <c r="G4498">
        <v>435.25</v>
      </c>
      <c r="H4498">
        <v>0.15</v>
      </c>
      <c r="I4498">
        <v>520537.24</v>
      </c>
      <c r="J4498">
        <v>355032.76</v>
      </c>
      <c r="K4498">
        <v>1028.03</v>
      </c>
      <c r="L4498">
        <v>277.35000000000002</v>
      </c>
      <c r="M4498">
        <v>30739.15</v>
      </c>
      <c r="N4498">
        <v>133459.95000000001</v>
      </c>
      <c r="O4498">
        <v>25.64</v>
      </c>
      <c r="P4498" t="s">
        <v>35</v>
      </c>
      <c r="Q4498" t="s">
        <v>203</v>
      </c>
      <c r="R4498" t="s">
        <v>74</v>
      </c>
      <c r="S4498" t="s">
        <v>91</v>
      </c>
      <c r="T4498" t="s">
        <v>63</v>
      </c>
      <c r="U4498">
        <v>2</v>
      </c>
      <c r="V4498" s="1">
        <v>45814</v>
      </c>
      <c r="W4498" s="1">
        <v>45822</v>
      </c>
      <c r="X4498" s="1">
        <v>45836</v>
      </c>
      <c r="Y4498" t="s">
        <v>81</v>
      </c>
      <c r="Z4498" t="s">
        <v>150</v>
      </c>
      <c r="AA4498" t="s">
        <v>65</v>
      </c>
      <c r="AB4498" t="s">
        <v>76</v>
      </c>
      <c r="AC4498" t="s">
        <v>77</v>
      </c>
      <c r="AD4498" t="s">
        <v>58</v>
      </c>
    </row>
    <row r="4499" spans="1:30" x14ac:dyDescent="0.3">
      <c r="A4499" t="s">
        <v>8129</v>
      </c>
      <c r="B4499" t="s">
        <v>8130</v>
      </c>
      <c r="C4499" t="s">
        <v>135</v>
      </c>
      <c r="D4499" t="s">
        <v>88</v>
      </c>
      <c r="E4499" t="s">
        <v>89</v>
      </c>
      <c r="F4499">
        <v>622</v>
      </c>
      <c r="G4499">
        <v>493.33</v>
      </c>
      <c r="H4499">
        <v>0.15</v>
      </c>
      <c r="I4499">
        <v>260823.57</v>
      </c>
      <c r="J4499">
        <v>186196.35</v>
      </c>
      <c r="K4499">
        <v>3116.75</v>
      </c>
      <c r="L4499">
        <v>478.79</v>
      </c>
      <c r="M4499">
        <v>18076.53</v>
      </c>
      <c r="N4499">
        <v>52955.15</v>
      </c>
      <c r="O4499">
        <v>20.3</v>
      </c>
      <c r="P4499" t="s">
        <v>35</v>
      </c>
      <c r="Q4499" t="s">
        <v>50</v>
      </c>
      <c r="R4499" t="s">
        <v>51</v>
      </c>
      <c r="S4499" t="s">
        <v>97</v>
      </c>
      <c r="T4499" t="s">
        <v>53</v>
      </c>
      <c r="U4499">
        <v>2</v>
      </c>
      <c r="V4499" s="1">
        <v>45889</v>
      </c>
      <c r="W4499" s="1">
        <v>45899</v>
      </c>
      <c r="X4499" s="1">
        <v>45916</v>
      </c>
      <c r="Y4499" t="s">
        <v>103</v>
      </c>
      <c r="Z4499" t="s">
        <v>177</v>
      </c>
      <c r="AA4499" t="s">
        <v>65</v>
      </c>
      <c r="AB4499" t="s">
        <v>76</v>
      </c>
      <c r="AC4499" t="s">
        <v>123</v>
      </c>
      <c r="AD4499" t="s">
        <v>67</v>
      </c>
    </row>
    <row r="4500" spans="1:30" x14ac:dyDescent="0.3">
      <c r="A4500" t="s">
        <v>8131</v>
      </c>
      <c r="B4500" t="s">
        <v>8132</v>
      </c>
      <c r="C4500" t="s">
        <v>70</v>
      </c>
      <c r="D4500" t="s">
        <v>48</v>
      </c>
      <c r="E4500" t="s">
        <v>49</v>
      </c>
      <c r="F4500">
        <v>1116</v>
      </c>
      <c r="G4500">
        <v>24.86</v>
      </c>
      <c r="H4500">
        <v>0.1</v>
      </c>
      <c r="I4500">
        <v>24969.38</v>
      </c>
      <c r="J4500">
        <v>13248.91</v>
      </c>
      <c r="K4500">
        <v>7753.72</v>
      </c>
      <c r="L4500">
        <v>424.31</v>
      </c>
      <c r="M4500">
        <v>947.16</v>
      </c>
      <c r="N4500">
        <v>2595.2800000000002</v>
      </c>
      <c r="O4500">
        <v>10.39</v>
      </c>
      <c r="P4500" t="s">
        <v>35</v>
      </c>
      <c r="Q4500" t="s">
        <v>132</v>
      </c>
      <c r="R4500" t="s">
        <v>74</v>
      </c>
      <c r="S4500" t="s">
        <v>97</v>
      </c>
      <c r="T4500" t="s">
        <v>53</v>
      </c>
      <c r="U4500">
        <v>2</v>
      </c>
      <c r="V4500" s="1">
        <v>45763</v>
      </c>
      <c r="W4500" s="1">
        <v>45770</v>
      </c>
      <c r="X4500" s="1">
        <v>45791</v>
      </c>
      <c r="Y4500" t="s">
        <v>81</v>
      </c>
      <c r="Z4500" t="s">
        <v>165</v>
      </c>
      <c r="AA4500" t="s">
        <v>65</v>
      </c>
      <c r="AB4500" t="s">
        <v>43</v>
      </c>
      <c r="AC4500" t="s">
        <v>93</v>
      </c>
      <c r="AD4500" t="s">
        <v>45</v>
      </c>
    </row>
    <row r="4501" spans="1:30" x14ac:dyDescent="0.3">
      <c r="A4501" t="s">
        <v>8133</v>
      </c>
      <c r="B4501" t="s">
        <v>8134</v>
      </c>
      <c r="C4501" t="s">
        <v>32</v>
      </c>
      <c r="D4501" t="s">
        <v>140</v>
      </c>
      <c r="E4501" t="s">
        <v>49</v>
      </c>
      <c r="F4501">
        <v>1854</v>
      </c>
      <c r="G4501">
        <v>483.14</v>
      </c>
      <c r="H4501">
        <v>0.1</v>
      </c>
      <c r="I4501">
        <v>806167.4</v>
      </c>
      <c r="J4501">
        <v>395913.21</v>
      </c>
      <c r="K4501">
        <v>11054.52</v>
      </c>
      <c r="L4501">
        <v>2930.51</v>
      </c>
      <c r="M4501">
        <v>40769.879999999997</v>
      </c>
      <c r="N4501">
        <v>355499.28</v>
      </c>
      <c r="O4501">
        <v>44.1</v>
      </c>
      <c r="P4501" t="s">
        <v>35</v>
      </c>
      <c r="Q4501" t="s">
        <v>122</v>
      </c>
      <c r="R4501" t="s">
        <v>51</v>
      </c>
      <c r="S4501" t="s">
        <v>52</v>
      </c>
      <c r="T4501" t="s">
        <v>112</v>
      </c>
      <c r="U4501">
        <v>0</v>
      </c>
      <c r="V4501" s="1">
        <v>45478</v>
      </c>
      <c r="W4501" s="1">
        <v>45488</v>
      </c>
      <c r="X4501" s="1">
        <v>45501</v>
      </c>
      <c r="Y4501" t="s">
        <v>103</v>
      </c>
      <c r="Z4501" t="s">
        <v>119</v>
      </c>
      <c r="AA4501" t="s">
        <v>42</v>
      </c>
      <c r="AB4501" t="s">
        <v>43</v>
      </c>
      <c r="AC4501" t="s">
        <v>44</v>
      </c>
      <c r="AD4501" t="s">
        <v>45</v>
      </c>
    </row>
    <row r="4502" spans="1:30" x14ac:dyDescent="0.3">
      <c r="A4502" t="s">
        <v>8135</v>
      </c>
      <c r="B4502" t="s">
        <v>8136</v>
      </c>
      <c r="C4502" t="s">
        <v>135</v>
      </c>
      <c r="D4502" t="s">
        <v>159</v>
      </c>
      <c r="E4502" t="s">
        <v>160</v>
      </c>
      <c r="F4502">
        <v>1927</v>
      </c>
      <c r="G4502">
        <v>371.7</v>
      </c>
      <c r="H4502">
        <v>0.1</v>
      </c>
      <c r="I4502">
        <v>644639.31000000006</v>
      </c>
      <c r="J4502">
        <v>375437.65</v>
      </c>
      <c r="K4502">
        <v>8841.7900000000009</v>
      </c>
      <c r="L4502">
        <v>353.06</v>
      </c>
      <c r="M4502">
        <v>38282.339999999997</v>
      </c>
      <c r="N4502">
        <v>221724.47</v>
      </c>
      <c r="O4502">
        <v>34.4</v>
      </c>
      <c r="P4502" t="s">
        <v>35</v>
      </c>
      <c r="Q4502" t="s">
        <v>73</v>
      </c>
      <c r="R4502" t="s">
        <v>74</v>
      </c>
      <c r="S4502" t="s">
        <v>91</v>
      </c>
      <c r="T4502" t="s">
        <v>39</v>
      </c>
      <c r="U4502">
        <v>4</v>
      </c>
      <c r="V4502" s="1">
        <v>45679</v>
      </c>
      <c r="W4502" s="1">
        <v>45681</v>
      </c>
      <c r="X4502" s="1">
        <v>45690</v>
      </c>
      <c r="Y4502" t="s">
        <v>40</v>
      </c>
      <c r="Z4502" t="s">
        <v>64</v>
      </c>
      <c r="AA4502" t="s">
        <v>83</v>
      </c>
      <c r="AB4502" t="s">
        <v>76</v>
      </c>
      <c r="AC4502" t="s">
        <v>123</v>
      </c>
      <c r="AD4502" t="s">
        <v>67</v>
      </c>
    </row>
    <row r="4503" spans="1:30" x14ac:dyDescent="0.3">
      <c r="A4503" t="s">
        <v>8137</v>
      </c>
      <c r="B4503" t="s">
        <v>5157</v>
      </c>
      <c r="C4503" t="s">
        <v>70</v>
      </c>
      <c r="D4503" t="s">
        <v>88</v>
      </c>
      <c r="E4503" t="s">
        <v>89</v>
      </c>
      <c r="F4503">
        <v>426</v>
      </c>
      <c r="G4503">
        <v>191.1</v>
      </c>
      <c r="H4503">
        <v>0.15</v>
      </c>
      <c r="I4503">
        <v>69197.31</v>
      </c>
      <c r="J4503">
        <v>48532.08</v>
      </c>
      <c r="K4503">
        <v>14722.45</v>
      </c>
      <c r="L4503">
        <v>2407.62</v>
      </c>
      <c r="M4503">
        <v>8119.23</v>
      </c>
      <c r="N4503">
        <v>-4584.07</v>
      </c>
      <c r="O4503">
        <v>-6.62</v>
      </c>
      <c r="P4503" t="s">
        <v>35</v>
      </c>
      <c r="Q4503" t="s">
        <v>96</v>
      </c>
      <c r="R4503" t="s">
        <v>74</v>
      </c>
      <c r="S4503" t="s">
        <v>38</v>
      </c>
      <c r="T4503" t="s">
        <v>63</v>
      </c>
      <c r="U4503">
        <v>0</v>
      </c>
      <c r="V4503" s="1">
        <v>45797</v>
      </c>
      <c r="W4503" s="1">
        <v>45799</v>
      </c>
      <c r="X4503" s="1">
        <v>45806</v>
      </c>
      <c r="Y4503" t="s">
        <v>81</v>
      </c>
      <c r="Z4503" t="s">
        <v>82</v>
      </c>
      <c r="AA4503" t="s">
        <v>56</v>
      </c>
      <c r="AB4503" t="s">
        <v>66</v>
      </c>
      <c r="AC4503" t="s">
        <v>84</v>
      </c>
      <c r="AD4503" t="s">
        <v>58</v>
      </c>
    </row>
    <row r="4504" spans="1:30" x14ac:dyDescent="0.3">
      <c r="A4504" t="s">
        <v>8138</v>
      </c>
      <c r="B4504" t="s">
        <v>5971</v>
      </c>
      <c r="C4504" t="s">
        <v>80</v>
      </c>
      <c r="D4504" t="s">
        <v>140</v>
      </c>
      <c r="E4504" t="s">
        <v>49</v>
      </c>
      <c r="F4504">
        <v>1831</v>
      </c>
      <c r="G4504">
        <v>230.39</v>
      </c>
      <c r="H4504">
        <v>0.05</v>
      </c>
      <c r="I4504">
        <v>400751.89</v>
      </c>
      <c r="J4504">
        <v>255899.7</v>
      </c>
      <c r="K4504">
        <v>1728.82</v>
      </c>
      <c r="L4504">
        <v>2572.44</v>
      </c>
      <c r="M4504">
        <v>25833.13</v>
      </c>
      <c r="N4504">
        <v>114717.8</v>
      </c>
      <c r="O4504">
        <v>28.63</v>
      </c>
      <c r="P4504" t="s">
        <v>35</v>
      </c>
      <c r="Q4504" t="s">
        <v>122</v>
      </c>
      <c r="R4504" t="s">
        <v>51</v>
      </c>
      <c r="S4504" t="s">
        <v>52</v>
      </c>
      <c r="T4504" t="s">
        <v>39</v>
      </c>
      <c r="U4504">
        <v>4</v>
      </c>
      <c r="V4504" s="1">
        <v>45824</v>
      </c>
      <c r="W4504" s="1">
        <v>45828</v>
      </c>
      <c r="X4504" s="1">
        <v>45848</v>
      </c>
      <c r="Y4504" t="s">
        <v>81</v>
      </c>
      <c r="Z4504" t="s">
        <v>150</v>
      </c>
      <c r="AA4504" t="s">
        <v>65</v>
      </c>
      <c r="AB4504" t="s">
        <v>76</v>
      </c>
      <c r="AC4504" t="s">
        <v>57</v>
      </c>
      <c r="AD4504" t="s">
        <v>45</v>
      </c>
    </row>
    <row r="4505" spans="1:30" x14ac:dyDescent="0.3">
      <c r="A4505" t="s">
        <v>8139</v>
      </c>
      <c r="B4505" t="s">
        <v>455</v>
      </c>
      <c r="C4505" t="s">
        <v>80</v>
      </c>
      <c r="D4505" t="s">
        <v>107</v>
      </c>
      <c r="E4505" t="s">
        <v>108</v>
      </c>
      <c r="F4505">
        <v>1427</v>
      </c>
      <c r="G4505">
        <v>307.25</v>
      </c>
      <c r="H4505">
        <v>0.1</v>
      </c>
      <c r="I4505">
        <v>394601.17</v>
      </c>
      <c r="J4505">
        <v>230813.43</v>
      </c>
      <c r="K4505">
        <v>3673.64</v>
      </c>
      <c r="L4505">
        <v>1398.15</v>
      </c>
      <c r="M4505">
        <v>46429.69</v>
      </c>
      <c r="N4505">
        <v>112286.26</v>
      </c>
      <c r="O4505">
        <v>28.46</v>
      </c>
      <c r="P4505" t="s">
        <v>35</v>
      </c>
      <c r="Q4505" t="s">
        <v>122</v>
      </c>
      <c r="R4505" t="s">
        <v>51</v>
      </c>
      <c r="S4505" t="s">
        <v>52</v>
      </c>
      <c r="T4505" t="s">
        <v>53</v>
      </c>
      <c r="U4505">
        <v>4</v>
      </c>
      <c r="V4505" s="1">
        <v>45982</v>
      </c>
      <c r="W4505" s="1">
        <v>45986</v>
      </c>
      <c r="X4505" s="1">
        <v>45997</v>
      </c>
      <c r="Y4505" t="s">
        <v>54</v>
      </c>
      <c r="Z4505" t="s">
        <v>92</v>
      </c>
      <c r="AA4505" t="s">
        <v>83</v>
      </c>
      <c r="AB4505" t="s">
        <v>66</v>
      </c>
      <c r="AC4505" t="s">
        <v>84</v>
      </c>
      <c r="AD4505" t="s">
        <v>45</v>
      </c>
    </row>
    <row r="4506" spans="1:30" x14ac:dyDescent="0.3">
      <c r="A4506" t="s">
        <v>8140</v>
      </c>
      <c r="B4506" t="s">
        <v>8141</v>
      </c>
      <c r="C4506" t="s">
        <v>70</v>
      </c>
      <c r="D4506" t="s">
        <v>130</v>
      </c>
      <c r="E4506" t="s">
        <v>131</v>
      </c>
      <c r="F4506">
        <v>841</v>
      </c>
      <c r="G4506">
        <v>208.37</v>
      </c>
      <c r="H4506">
        <v>0.15</v>
      </c>
      <c r="I4506">
        <v>148953.29</v>
      </c>
      <c r="J4506">
        <v>73462.03</v>
      </c>
      <c r="K4506">
        <v>6888.28</v>
      </c>
      <c r="L4506">
        <v>693.34</v>
      </c>
      <c r="M4506">
        <v>4998.6000000000004</v>
      </c>
      <c r="N4506">
        <v>62911.040000000001</v>
      </c>
      <c r="O4506">
        <v>42.24</v>
      </c>
      <c r="P4506" t="s">
        <v>35</v>
      </c>
      <c r="Q4506" t="s">
        <v>203</v>
      </c>
      <c r="R4506" t="s">
        <v>37</v>
      </c>
      <c r="S4506" t="s">
        <v>118</v>
      </c>
      <c r="T4506" t="s">
        <v>63</v>
      </c>
      <c r="U4506">
        <v>0</v>
      </c>
      <c r="V4506" s="1">
        <v>45580</v>
      </c>
      <c r="W4506" s="1">
        <v>45581</v>
      </c>
      <c r="X4506" s="1">
        <v>45593</v>
      </c>
      <c r="Y4506" t="s">
        <v>54</v>
      </c>
      <c r="Z4506" t="s">
        <v>75</v>
      </c>
      <c r="AA4506" t="s">
        <v>42</v>
      </c>
      <c r="AB4506" t="s">
        <v>43</v>
      </c>
      <c r="AC4506" t="s">
        <v>98</v>
      </c>
      <c r="AD4506" t="s">
        <v>67</v>
      </c>
    </row>
    <row r="4507" spans="1:30" x14ac:dyDescent="0.3">
      <c r="A4507" t="s">
        <v>8142</v>
      </c>
      <c r="B4507" t="s">
        <v>884</v>
      </c>
      <c r="C4507" t="s">
        <v>70</v>
      </c>
      <c r="D4507" t="s">
        <v>48</v>
      </c>
      <c r="E4507" t="s">
        <v>49</v>
      </c>
      <c r="F4507">
        <v>802</v>
      </c>
      <c r="G4507">
        <v>44.39</v>
      </c>
      <c r="H4507">
        <v>0.15</v>
      </c>
      <c r="I4507">
        <v>30260.66</v>
      </c>
      <c r="J4507">
        <v>21707.94</v>
      </c>
      <c r="K4507">
        <v>3118.69</v>
      </c>
      <c r="L4507">
        <v>807.74</v>
      </c>
      <c r="M4507">
        <v>1729.52</v>
      </c>
      <c r="N4507">
        <v>2896.77</v>
      </c>
      <c r="O4507">
        <v>9.57</v>
      </c>
      <c r="P4507" t="s">
        <v>35</v>
      </c>
      <c r="Q4507" t="s">
        <v>90</v>
      </c>
      <c r="R4507" t="s">
        <v>74</v>
      </c>
      <c r="S4507" t="s">
        <v>91</v>
      </c>
      <c r="T4507" t="s">
        <v>39</v>
      </c>
      <c r="U4507">
        <v>0</v>
      </c>
      <c r="V4507" s="1">
        <v>45963</v>
      </c>
      <c r="W4507" s="1">
        <v>45968</v>
      </c>
      <c r="X4507" s="1">
        <v>45974</v>
      </c>
      <c r="Y4507" t="s">
        <v>54</v>
      </c>
      <c r="Z4507" t="s">
        <v>92</v>
      </c>
      <c r="AA4507" t="s">
        <v>65</v>
      </c>
      <c r="AB4507" t="s">
        <v>43</v>
      </c>
      <c r="AC4507" t="s">
        <v>77</v>
      </c>
      <c r="AD4507" t="s">
        <v>58</v>
      </c>
    </row>
    <row r="4508" spans="1:30" x14ac:dyDescent="0.3">
      <c r="A4508" t="s">
        <v>8143</v>
      </c>
      <c r="B4508" t="s">
        <v>5647</v>
      </c>
      <c r="C4508" t="s">
        <v>87</v>
      </c>
      <c r="D4508" t="s">
        <v>130</v>
      </c>
      <c r="E4508" t="s">
        <v>131</v>
      </c>
      <c r="F4508">
        <v>672</v>
      </c>
      <c r="G4508">
        <v>123.38</v>
      </c>
      <c r="H4508">
        <v>0.15</v>
      </c>
      <c r="I4508">
        <v>70474.66</v>
      </c>
      <c r="J4508">
        <v>39541.94</v>
      </c>
      <c r="K4508">
        <v>8656.7900000000009</v>
      </c>
      <c r="L4508">
        <v>423.15</v>
      </c>
      <c r="M4508">
        <v>3701.2</v>
      </c>
      <c r="N4508">
        <v>18151.580000000002</v>
      </c>
      <c r="O4508">
        <v>25.76</v>
      </c>
      <c r="P4508" t="s">
        <v>35</v>
      </c>
      <c r="Q4508" t="s">
        <v>203</v>
      </c>
      <c r="R4508" t="s">
        <v>51</v>
      </c>
      <c r="S4508" t="s">
        <v>38</v>
      </c>
      <c r="T4508" t="s">
        <v>53</v>
      </c>
      <c r="U4508">
        <v>10</v>
      </c>
      <c r="V4508" s="1">
        <v>45452</v>
      </c>
      <c r="W4508" s="1">
        <v>45460</v>
      </c>
      <c r="X4508" s="1">
        <v>45500</v>
      </c>
      <c r="Y4508" t="s">
        <v>81</v>
      </c>
      <c r="Z4508" t="s">
        <v>150</v>
      </c>
      <c r="AA4508" t="s">
        <v>65</v>
      </c>
      <c r="AB4508" t="s">
        <v>66</v>
      </c>
      <c r="AC4508" t="s">
        <v>44</v>
      </c>
      <c r="AD4508" t="s">
        <v>58</v>
      </c>
    </row>
    <row r="4509" spans="1:30" x14ac:dyDescent="0.3">
      <c r="A4509" t="s">
        <v>8144</v>
      </c>
      <c r="B4509" t="s">
        <v>2873</v>
      </c>
      <c r="C4509" t="s">
        <v>70</v>
      </c>
      <c r="D4509" t="s">
        <v>88</v>
      </c>
      <c r="E4509" t="s">
        <v>89</v>
      </c>
      <c r="F4509">
        <v>1038</v>
      </c>
      <c r="G4509">
        <v>394.43</v>
      </c>
      <c r="H4509">
        <v>0.1</v>
      </c>
      <c r="I4509">
        <v>368476.51</v>
      </c>
      <c r="J4509">
        <v>247990.51</v>
      </c>
      <c r="K4509">
        <v>5414.29</v>
      </c>
      <c r="L4509">
        <v>392.67</v>
      </c>
      <c r="M4509">
        <v>11181.25</v>
      </c>
      <c r="N4509">
        <v>103497.79</v>
      </c>
      <c r="O4509">
        <v>28.09</v>
      </c>
      <c r="P4509" t="s">
        <v>35</v>
      </c>
      <c r="Q4509" t="s">
        <v>50</v>
      </c>
      <c r="R4509" t="s">
        <v>37</v>
      </c>
      <c r="S4509" t="s">
        <v>97</v>
      </c>
      <c r="T4509" t="s">
        <v>53</v>
      </c>
      <c r="U4509">
        <v>4</v>
      </c>
      <c r="V4509" s="1">
        <v>45519</v>
      </c>
      <c r="W4509" s="1">
        <v>45528</v>
      </c>
      <c r="X4509" s="1">
        <v>45544</v>
      </c>
      <c r="Y4509" t="s">
        <v>103</v>
      </c>
      <c r="Z4509" t="s">
        <v>177</v>
      </c>
      <c r="AA4509" t="s">
        <v>56</v>
      </c>
      <c r="AB4509" t="s">
        <v>66</v>
      </c>
      <c r="AC4509" t="s">
        <v>84</v>
      </c>
      <c r="AD4509" t="s">
        <v>67</v>
      </c>
    </row>
    <row r="4510" spans="1:30" x14ac:dyDescent="0.3">
      <c r="A4510" t="s">
        <v>8145</v>
      </c>
      <c r="B4510" t="s">
        <v>8146</v>
      </c>
      <c r="C4510" t="s">
        <v>32</v>
      </c>
      <c r="D4510" t="s">
        <v>71</v>
      </c>
      <c r="E4510" t="s">
        <v>72</v>
      </c>
      <c r="F4510">
        <v>101</v>
      </c>
      <c r="G4510">
        <v>476.99</v>
      </c>
      <c r="H4510">
        <v>0.15</v>
      </c>
      <c r="I4510">
        <v>40949.589999999997</v>
      </c>
      <c r="J4510">
        <v>28575.67</v>
      </c>
      <c r="K4510">
        <v>10192.11</v>
      </c>
      <c r="L4510">
        <v>2435.7800000000002</v>
      </c>
      <c r="M4510">
        <v>3370.53</v>
      </c>
      <c r="N4510">
        <v>-3624.5</v>
      </c>
      <c r="O4510">
        <v>-8.85</v>
      </c>
      <c r="P4510" t="s">
        <v>35</v>
      </c>
      <c r="Q4510" t="s">
        <v>111</v>
      </c>
      <c r="R4510" t="s">
        <v>37</v>
      </c>
      <c r="S4510" t="s">
        <v>38</v>
      </c>
      <c r="T4510" t="s">
        <v>53</v>
      </c>
      <c r="U4510">
        <v>0</v>
      </c>
      <c r="V4510" s="1">
        <v>45908</v>
      </c>
      <c r="W4510" s="1">
        <v>45909</v>
      </c>
      <c r="X4510" s="1">
        <v>45916</v>
      </c>
      <c r="Y4510" t="s">
        <v>103</v>
      </c>
      <c r="Z4510" t="s">
        <v>104</v>
      </c>
      <c r="AA4510" t="s">
        <v>65</v>
      </c>
      <c r="AB4510" t="s">
        <v>66</v>
      </c>
      <c r="AC4510" t="s">
        <v>77</v>
      </c>
      <c r="AD4510" t="s">
        <v>45</v>
      </c>
    </row>
    <row r="4511" spans="1:30" x14ac:dyDescent="0.3">
      <c r="A4511" t="s">
        <v>8147</v>
      </c>
      <c r="B4511" t="s">
        <v>8148</v>
      </c>
      <c r="C4511" t="s">
        <v>70</v>
      </c>
      <c r="D4511" t="s">
        <v>71</v>
      </c>
      <c r="E4511" t="s">
        <v>72</v>
      </c>
      <c r="F4511">
        <v>1950</v>
      </c>
      <c r="G4511">
        <v>288.3</v>
      </c>
      <c r="H4511">
        <v>0.05</v>
      </c>
      <c r="I4511">
        <v>534075.75</v>
      </c>
      <c r="J4511">
        <v>355992.45</v>
      </c>
      <c r="K4511">
        <v>1133.45</v>
      </c>
      <c r="L4511">
        <v>553</v>
      </c>
      <c r="M4511">
        <v>11304.21</v>
      </c>
      <c r="N4511">
        <v>165092.64000000001</v>
      </c>
      <c r="O4511">
        <v>30.91</v>
      </c>
      <c r="P4511" t="s">
        <v>35</v>
      </c>
      <c r="Q4511" t="s">
        <v>96</v>
      </c>
      <c r="R4511" t="s">
        <v>74</v>
      </c>
      <c r="S4511" t="s">
        <v>52</v>
      </c>
      <c r="T4511" t="s">
        <v>112</v>
      </c>
      <c r="U4511">
        <v>0</v>
      </c>
      <c r="V4511" s="1">
        <v>45881</v>
      </c>
      <c r="W4511" s="1">
        <v>45883</v>
      </c>
      <c r="X4511" s="1">
        <v>45904</v>
      </c>
      <c r="Y4511" t="s">
        <v>103</v>
      </c>
      <c r="Z4511" t="s">
        <v>177</v>
      </c>
      <c r="AA4511" t="s">
        <v>56</v>
      </c>
      <c r="AB4511" t="s">
        <v>66</v>
      </c>
      <c r="AC4511" t="s">
        <v>84</v>
      </c>
      <c r="AD4511" t="s">
        <v>58</v>
      </c>
    </row>
    <row r="4512" spans="1:30" x14ac:dyDescent="0.3">
      <c r="A4512" t="s">
        <v>8149</v>
      </c>
      <c r="B4512" t="s">
        <v>8150</v>
      </c>
      <c r="C4512" t="s">
        <v>80</v>
      </c>
      <c r="D4512" t="s">
        <v>130</v>
      </c>
      <c r="E4512" t="s">
        <v>131</v>
      </c>
      <c r="F4512">
        <v>1010</v>
      </c>
      <c r="G4512">
        <v>323.22000000000003</v>
      </c>
      <c r="H4512">
        <v>0.05</v>
      </c>
      <c r="I4512">
        <v>310129.59000000003</v>
      </c>
      <c r="J4512">
        <v>180962.17</v>
      </c>
      <c r="K4512">
        <v>11208.34</v>
      </c>
      <c r="L4512">
        <v>1697.6</v>
      </c>
      <c r="M4512">
        <v>8088.29</v>
      </c>
      <c r="N4512">
        <v>108173.19</v>
      </c>
      <c r="O4512">
        <v>34.880000000000003</v>
      </c>
      <c r="P4512" t="s">
        <v>35</v>
      </c>
      <c r="Q4512" t="s">
        <v>111</v>
      </c>
      <c r="R4512" t="s">
        <v>51</v>
      </c>
      <c r="S4512" t="s">
        <v>52</v>
      </c>
      <c r="T4512" t="s">
        <v>112</v>
      </c>
      <c r="U4512">
        <v>0</v>
      </c>
      <c r="V4512" s="1">
        <v>45878</v>
      </c>
      <c r="W4512" s="1">
        <v>45882</v>
      </c>
      <c r="X4512" s="1">
        <v>45900</v>
      </c>
      <c r="Y4512" t="s">
        <v>103</v>
      </c>
      <c r="Z4512" t="s">
        <v>177</v>
      </c>
      <c r="AA4512" t="s">
        <v>65</v>
      </c>
      <c r="AB4512" t="s">
        <v>76</v>
      </c>
      <c r="AC4512" t="s">
        <v>77</v>
      </c>
      <c r="AD4512" t="s">
        <v>58</v>
      </c>
    </row>
    <row r="4513" spans="1:30" x14ac:dyDescent="0.3">
      <c r="A4513" t="s">
        <v>8151</v>
      </c>
      <c r="B4513" t="s">
        <v>8152</v>
      </c>
      <c r="C4513" t="s">
        <v>135</v>
      </c>
      <c r="D4513" t="s">
        <v>61</v>
      </c>
      <c r="E4513" t="s">
        <v>62</v>
      </c>
      <c r="F4513">
        <v>1648</v>
      </c>
      <c r="G4513">
        <v>150.62</v>
      </c>
      <c r="H4513">
        <v>0.05</v>
      </c>
      <c r="I4513">
        <v>235810.67</v>
      </c>
      <c r="J4513">
        <v>155594.82999999999</v>
      </c>
      <c r="K4513">
        <v>1775.88</v>
      </c>
      <c r="L4513">
        <v>1705.23</v>
      </c>
      <c r="M4513">
        <v>27869.42</v>
      </c>
      <c r="N4513">
        <v>48865.31</v>
      </c>
      <c r="O4513">
        <v>20.72</v>
      </c>
      <c r="P4513" t="s">
        <v>35</v>
      </c>
      <c r="Q4513" t="s">
        <v>122</v>
      </c>
      <c r="R4513" t="s">
        <v>74</v>
      </c>
      <c r="S4513" t="s">
        <v>52</v>
      </c>
      <c r="T4513" t="s">
        <v>63</v>
      </c>
      <c r="U4513">
        <v>15</v>
      </c>
      <c r="V4513" s="1">
        <v>45479</v>
      </c>
      <c r="W4513" s="1">
        <v>45487</v>
      </c>
      <c r="X4513" s="1">
        <v>45509</v>
      </c>
      <c r="Y4513" t="s">
        <v>103</v>
      </c>
      <c r="Z4513" t="s">
        <v>119</v>
      </c>
      <c r="AA4513" t="s">
        <v>42</v>
      </c>
      <c r="AB4513" t="s">
        <v>66</v>
      </c>
      <c r="AC4513" t="s">
        <v>44</v>
      </c>
      <c r="AD4513" t="s">
        <v>67</v>
      </c>
    </row>
    <row r="4514" spans="1:30" x14ac:dyDescent="0.3">
      <c r="A4514" t="s">
        <v>8153</v>
      </c>
      <c r="B4514" t="s">
        <v>5708</v>
      </c>
      <c r="C4514" t="s">
        <v>70</v>
      </c>
      <c r="D4514" t="s">
        <v>33</v>
      </c>
      <c r="E4514" t="s">
        <v>34</v>
      </c>
      <c r="F4514">
        <v>361</v>
      </c>
      <c r="G4514">
        <v>59.05</v>
      </c>
      <c r="H4514">
        <v>0.05</v>
      </c>
      <c r="I4514">
        <v>20251.2</v>
      </c>
      <c r="J4514">
        <v>15006.47</v>
      </c>
      <c r="K4514">
        <v>7862.02</v>
      </c>
      <c r="L4514">
        <v>752.18</v>
      </c>
      <c r="M4514">
        <v>2205.35</v>
      </c>
      <c r="N4514">
        <v>-5574.82</v>
      </c>
      <c r="O4514">
        <v>-27.53</v>
      </c>
      <c r="P4514" t="s">
        <v>35</v>
      </c>
      <c r="Q4514" t="s">
        <v>73</v>
      </c>
      <c r="R4514" t="s">
        <v>37</v>
      </c>
      <c r="S4514" t="s">
        <v>91</v>
      </c>
      <c r="T4514" t="s">
        <v>39</v>
      </c>
      <c r="U4514">
        <v>10</v>
      </c>
      <c r="V4514" s="1">
        <v>45511</v>
      </c>
      <c r="W4514" s="1">
        <v>45516</v>
      </c>
      <c r="X4514" s="1">
        <v>45535</v>
      </c>
      <c r="Y4514" t="s">
        <v>103</v>
      </c>
      <c r="Z4514" t="s">
        <v>177</v>
      </c>
      <c r="AA4514" t="s">
        <v>65</v>
      </c>
      <c r="AB4514" t="s">
        <v>43</v>
      </c>
      <c r="AC4514" t="s">
        <v>123</v>
      </c>
      <c r="AD4514" t="s">
        <v>67</v>
      </c>
    </row>
    <row r="4515" spans="1:30" x14ac:dyDescent="0.3">
      <c r="A4515" t="s">
        <v>8154</v>
      </c>
      <c r="B4515" t="s">
        <v>8155</v>
      </c>
      <c r="C4515" t="s">
        <v>70</v>
      </c>
      <c r="D4515" t="s">
        <v>130</v>
      </c>
      <c r="E4515" t="s">
        <v>131</v>
      </c>
      <c r="F4515">
        <v>1708</v>
      </c>
      <c r="G4515">
        <v>101.22</v>
      </c>
      <c r="H4515">
        <v>0</v>
      </c>
      <c r="I4515">
        <v>172883.76</v>
      </c>
      <c r="J4515">
        <v>92400.39</v>
      </c>
      <c r="K4515">
        <v>4298.26</v>
      </c>
      <c r="L4515">
        <v>1492.68</v>
      </c>
      <c r="M4515">
        <v>12951.47</v>
      </c>
      <c r="N4515">
        <v>61740.959999999999</v>
      </c>
      <c r="O4515">
        <v>35.71</v>
      </c>
      <c r="P4515" t="s">
        <v>35</v>
      </c>
      <c r="Q4515" t="s">
        <v>117</v>
      </c>
      <c r="R4515" t="s">
        <v>37</v>
      </c>
      <c r="S4515" t="s">
        <v>38</v>
      </c>
      <c r="T4515" t="s">
        <v>39</v>
      </c>
      <c r="U4515">
        <v>10</v>
      </c>
      <c r="V4515" s="1">
        <v>45519</v>
      </c>
      <c r="W4515" s="1">
        <v>45523</v>
      </c>
      <c r="X4515" s="1">
        <v>45553</v>
      </c>
      <c r="Y4515" t="s">
        <v>103</v>
      </c>
      <c r="Z4515" t="s">
        <v>177</v>
      </c>
      <c r="AA4515" t="s">
        <v>56</v>
      </c>
      <c r="AB4515" t="s">
        <v>66</v>
      </c>
      <c r="AC4515" t="s">
        <v>123</v>
      </c>
      <c r="AD4515" t="s">
        <v>67</v>
      </c>
    </row>
    <row r="4516" spans="1:30" x14ac:dyDescent="0.3">
      <c r="A4516" t="s">
        <v>8156</v>
      </c>
      <c r="B4516" t="s">
        <v>4221</v>
      </c>
      <c r="C4516" t="s">
        <v>135</v>
      </c>
      <c r="D4516" t="s">
        <v>107</v>
      </c>
      <c r="E4516" t="s">
        <v>108</v>
      </c>
      <c r="F4516">
        <v>1797</v>
      </c>
      <c r="G4516">
        <v>413.11</v>
      </c>
      <c r="H4516">
        <v>0.1</v>
      </c>
      <c r="I4516">
        <v>668122.80000000005</v>
      </c>
      <c r="J4516">
        <v>302616.90000000002</v>
      </c>
      <c r="K4516">
        <v>9664.1</v>
      </c>
      <c r="L4516">
        <v>1544.18</v>
      </c>
      <c r="M4516">
        <v>64349.49</v>
      </c>
      <c r="N4516">
        <v>289948.13</v>
      </c>
      <c r="O4516">
        <v>43.4</v>
      </c>
      <c r="P4516" t="s">
        <v>35</v>
      </c>
      <c r="Q4516" t="s">
        <v>90</v>
      </c>
      <c r="R4516" t="s">
        <v>74</v>
      </c>
      <c r="S4516" t="s">
        <v>38</v>
      </c>
      <c r="T4516" t="s">
        <v>112</v>
      </c>
      <c r="U4516">
        <v>0</v>
      </c>
      <c r="V4516" s="1">
        <v>45403</v>
      </c>
      <c r="W4516" s="1">
        <v>45404</v>
      </c>
      <c r="X4516" s="1">
        <v>45413</v>
      </c>
      <c r="Y4516" t="s">
        <v>81</v>
      </c>
      <c r="Z4516" t="s">
        <v>165</v>
      </c>
      <c r="AA4516" t="s">
        <v>83</v>
      </c>
      <c r="AB4516" t="s">
        <v>43</v>
      </c>
      <c r="AC4516" t="s">
        <v>84</v>
      </c>
      <c r="AD4516" t="s">
        <v>45</v>
      </c>
    </row>
    <row r="4517" spans="1:30" x14ac:dyDescent="0.3">
      <c r="A4517" t="s">
        <v>8157</v>
      </c>
      <c r="B4517" t="s">
        <v>8158</v>
      </c>
      <c r="C4517" t="s">
        <v>80</v>
      </c>
      <c r="D4517" t="s">
        <v>33</v>
      </c>
      <c r="E4517" t="s">
        <v>34</v>
      </c>
      <c r="F4517">
        <v>296</v>
      </c>
      <c r="G4517">
        <v>228.22</v>
      </c>
      <c r="H4517">
        <v>0</v>
      </c>
      <c r="I4517">
        <v>67553.119999999995</v>
      </c>
      <c r="J4517">
        <v>32942.28</v>
      </c>
      <c r="K4517">
        <v>13880.11</v>
      </c>
      <c r="L4517">
        <v>2410.2399999999998</v>
      </c>
      <c r="M4517">
        <v>5011</v>
      </c>
      <c r="N4517">
        <v>13309.49</v>
      </c>
      <c r="O4517">
        <v>19.7</v>
      </c>
      <c r="P4517" t="s">
        <v>35</v>
      </c>
      <c r="Q4517" t="s">
        <v>117</v>
      </c>
      <c r="R4517" t="s">
        <v>74</v>
      </c>
      <c r="S4517" t="s">
        <v>118</v>
      </c>
      <c r="T4517" t="s">
        <v>112</v>
      </c>
      <c r="U4517">
        <v>10</v>
      </c>
      <c r="V4517" s="1">
        <v>45813</v>
      </c>
      <c r="W4517" s="1">
        <v>45823</v>
      </c>
      <c r="X4517" s="1">
        <v>45850</v>
      </c>
      <c r="Y4517" t="s">
        <v>81</v>
      </c>
      <c r="Z4517" t="s">
        <v>150</v>
      </c>
      <c r="AA4517" t="s">
        <v>42</v>
      </c>
      <c r="AB4517" t="s">
        <v>76</v>
      </c>
      <c r="AC4517" t="s">
        <v>84</v>
      </c>
      <c r="AD4517" t="s">
        <v>58</v>
      </c>
    </row>
    <row r="4518" spans="1:30" x14ac:dyDescent="0.3">
      <c r="A4518" t="s">
        <v>8159</v>
      </c>
      <c r="B4518" t="s">
        <v>3877</v>
      </c>
      <c r="C4518" t="s">
        <v>32</v>
      </c>
      <c r="D4518" t="s">
        <v>48</v>
      </c>
      <c r="E4518" t="s">
        <v>49</v>
      </c>
      <c r="F4518">
        <v>976</v>
      </c>
      <c r="G4518">
        <v>82.05</v>
      </c>
      <c r="H4518">
        <v>0.1</v>
      </c>
      <c r="I4518">
        <v>72072.72</v>
      </c>
      <c r="J4518">
        <v>50565.79</v>
      </c>
      <c r="K4518">
        <v>9705.76</v>
      </c>
      <c r="L4518">
        <v>408.8</v>
      </c>
      <c r="M4518">
        <v>8363.85</v>
      </c>
      <c r="N4518">
        <v>3028.52</v>
      </c>
      <c r="O4518">
        <v>4.2</v>
      </c>
      <c r="P4518" t="s">
        <v>35</v>
      </c>
      <c r="Q4518" t="s">
        <v>36</v>
      </c>
      <c r="R4518" t="s">
        <v>37</v>
      </c>
      <c r="S4518" t="s">
        <v>38</v>
      </c>
      <c r="T4518" t="s">
        <v>112</v>
      </c>
      <c r="U4518">
        <v>0</v>
      </c>
      <c r="V4518" s="1">
        <v>45474</v>
      </c>
      <c r="W4518" s="1">
        <v>45484</v>
      </c>
      <c r="X4518" s="1">
        <v>45513</v>
      </c>
      <c r="Y4518" t="s">
        <v>103</v>
      </c>
      <c r="Z4518" t="s">
        <v>119</v>
      </c>
      <c r="AA4518" t="s">
        <v>65</v>
      </c>
      <c r="AB4518" t="s">
        <v>66</v>
      </c>
      <c r="AC4518" t="s">
        <v>93</v>
      </c>
      <c r="AD4518" t="s">
        <v>58</v>
      </c>
    </row>
    <row r="4519" spans="1:30" x14ac:dyDescent="0.3">
      <c r="A4519" t="s">
        <v>8160</v>
      </c>
      <c r="B4519" t="s">
        <v>8161</v>
      </c>
      <c r="C4519" t="s">
        <v>87</v>
      </c>
      <c r="D4519" t="s">
        <v>61</v>
      </c>
      <c r="E4519" t="s">
        <v>62</v>
      </c>
      <c r="F4519">
        <v>630</v>
      </c>
      <c r="G4519">
        <v>481.6</v>
      </c>
      <c r="H4519">
        <v>0.05</v>
      </c>
      <c r="I4519">
        <v>288237.59999999998</v>
      </c>
      <c r="J4519">
        <v>143462.01999999999</v>
      </c>
      <c r="K4519">
        <v>14584.92</v>
      </c>
      <c r="L4519">
        <v>492.49</v>
      </c>
      <c r="M4519">
        <v>13541.76</v>
      </c>
      <c r="N4519">
        <v>116156.41</v>
      </c>
      <c r="O4519">
        <v>40.299999999999997</v>
      </c>
      <c r="P4519" t="s">
        <v>35</v>
      </c>
      <c r="Q4519" t="s">
        <v>132</v>
      </c>
      <c r="R4519" t="s">
        <v>51</v>
      </c>
      <c r="S4519" t="s">
        <v>118</v>
      </c>
      <c r="T4519" t="s">
        <v>39</v>
      </c>
      <c r="U4519">
        <v>10</v>
      </c>
      <c r="V4519" s="1">
        <v>45676</v>
      </c>
      <c r="W4519" s="1">
        <v>45680</v>
      </c>
      <c r="X4519" s="1">
        <v>45716</v>
      </c>
      <c r="Y4519" t="s">
        <v>40</v>
      </c>
      <c r="Z4519" t="s">
        <v>64</v>
      </c>
      <c r="AA4519" t="s">
        <v>83</v>
      </c>
      <c r="AB4519" t="s">
        <v>66</v>
      </c>
      <c r="AC4519" t="s">
        <v>98</v>
      </c>
      <c r="AD4519" t="s">
        <v>45</v>
      </c>
    </row>
    <row r="4520" spans="1:30" x14ac:dyDescent="0.3">
      <c r="A4520" t="s">
        <v>8162</v>
      </c>
      <c r="B4520" t="s">
        <v>8163</v>
      </c>
      <c r="C4520" t="s">
        <v>70</v>
      </c>
      <c r="D4520" t="s">
        <v>159</v>
      </c>
      <c r="E4520" t="s">
        <v>160</v>
      </c>
      <c r="F4520">
        <v>453</v>
      </c>
      <c r="G4520">
        <v>484.5</v>
      </c>
      <c r="H4520">
        <v>0</v>
      </c>
      <c r="I4520">
        <v>219478.5</v>
      </c>
      <c r="J4520">
        <v>110747.52</v>
      </c>
      <c r="K4520">
        <v>4676.68</v>
      </c>
      <c r="L4520">
        <v>367.02</v>
      </c>
      <c r="M4520">
        <v>21103.86</v>
      </c>
      <c r="N4520">
        <v>82583.42</v>
      </c>
      <c r="O4520">
        <v>37.630000000000003</v>
      </c>
      <c r="P4520" t="s">
        <v>35</v>
      </c>
      <c r="Q4520" t="s">
        <v>96</v>
      </c>
      <c r="R4520" t="s">
        <v>51</v>
      </c>
      <c r="S4520" t="s">
        <v>38</v>
      </c>
      <c r="T4520" t="s">
        <v>53</v>
      </c>
      <c r="U4520">
        <v>4</v>
      </c>
      <c r="V4520" s="1">
        <v>45927</v>
      </c>
      <c r="W4520" s="1">
        <v>45936</v>
      </c>
      <c r="X4520" s="1">
        <v>45953</v>
      </c>
      <c r="Y4520" t="s">
        <v>103</v>
      </c>
      <c r="Z4520" t="s">
        <v>104</v>
      </c>
      <c r="AA4520" t="s">
        <v>83</v>
      </c>
      <c r="AB4520" t="s">
        <v>76</v>
      </c>
      <c r="AC4520" t="s">
        <v>44</v>
      </c>
      <c r="AD4520" t="s">
        <v>67</v>
      </c>
    </row>
    <row r="4521" spans="1:30" x14ac:dyDescent="0.3">
      <c r="A4521" t="s">
        <v>8164</v>
      </c>
      <c r="B4521" t="s">
        <v>8165</v>
      </c>
      <c r="C4521" t="s">
        <v>87</v>
      </c>
      <c r="D4521" t="s">
        <v>61</v>
      </c>
      <c r="E4521" t="s">
        <v>62</v>
      </c>
      <c r="F4521">
        <v>811</v>
      </c>
      <c r="G4521">
        <v>378.86</v>
      </c>
      <c r="H4521">
        <v>0.1</v>
      </c>
      <c r="I4521">
        <v>276529.90999999997</v>
      </c>
      <c r="J4521">
        <v>187807.99</v>
      </c>
      <c r="K4521">
        <v>5757.4</v>
      </c>
      <c r="L4521">
        <v>1335.5</v>
      </c>
      <c r="M4521">
        <v>23496.560000000001</v>
      </c>
      <c r="N4521">
        <v>58132.46</v>
      </c>
      <c r="O4521">
        <v>21.02</v>
      </c>
      <c r="P4521" t="s">
        <v>35</v>
      </c>
      <c r="Q4521" t="s">
        <v>96</v>
      </c>
      <c r="R4521" t="s">
        <v>37</v>
      </c>
      <c r="S4521" t="s">
        <v>38</v>
      </c>
      <c r="T4521" t="s">
        <v>39</v>
      </c>
      <c r="U4521">
        <v>0</v>
      </c>
      <c r="V4521" s="1">
        <v>45866</v>
      </c>
      <c r="W4521" s="1">
        <v>45870</v>
      </c>
      <c r="X4521" s="1">
        <v>45894</v>
      </c>
      <c r="Y4521" t="s">
        <v>103</v>
      </c>
      <c r="Z4521" t="s">
        <v>119</v>
      </c>
      <c r="AA4521" t="s">
        <v>56</v>
      </c>
      <c r="AB4521" t="s">
        <v>66</v>
      </c>
      <c r="AC4521" t="s">
        <v>123</v>
      </c>
      <c r="AD4521" t="s">
        <v>45</v>
      </c>
    </row>
    <row r="4522" spans="1:30" x14ac:dyDescent="0.3">
      <c r="A4522" t="s">
        <v>8166</v>
      </c>
      <c r="B4522" t="s">
        <v>8167</v>
      </c>
      <c r="C4522" t="s">
        <v>87</v>
      </c>
      <c r="D4522" t="s">
        <v>159</v>
      </c>
      <c r="E4522" t="s">
        <v>160</v>
      </c>
      <c r="F4522">
        <v>1574</v>
      </c>
      <c r="G4522">
        <v>160.87</v>
      </c>
      <c r="H4522">
        <v>0.05</v>
      </c>
      <c r="I4522">
        <v>240548.91</v>
      </c>
      <c r="J4522">
        <v>123780.04</v>
      </c>
      <c r="K4522">
        <v>10962.63</v>
      </c>
      <c r="L4522">
        <v>1128.49</v>
      </c>
      <c r="M4522">
        <v>14037.57</v>
      </c>
      <c r="N4522">
        <v>90640.18</v>
      </c>
      <c r="O4522">
        <v>37.68</v>
      </c>
      <c r="P4522" t="s">
        <v>35</v>
      </c>
      <c r="Q4522" t="s">
        <v>193</v>
      </c>
      <c r="R4522" t="s">
        <v>74</v>
      </c>
      <c r="S4522" t="s">
        <v>38</v>
      </c>
      <c r="T4522" t="s">
        <v>53</v>
      </c>
      <c r="U4522">
        <v>4</v>
      </c>
      <c r="V4522" s="1">
        <v>45459</v>
      </c>
      <c r="W4522" s="1">
        <v>45466</v>
      </c>
      <c r="X4522" s="1">
        <v>45496</v>
      </c>
      <c r="Y4522" t="s">
        <v>81</v>
      </c>
      <c r="Z4522" t="s">
        <v>150</v>
      </c>
      <c r="AA4522" t="s">
        <v>56</v>
      </c>
      <c r="AB4522" t="s">
        <v>76</v>
      </c>
      <c r="AC4522" t="s">
        <v>57</v>
      </c>
      <c r="AD4522" t="s">
        <v>45</v>
      </c>
    </row>
    <row r="4523" spans="1:30" x14ac:dyDescent="0.3">
      <c r="A4523" t="s">
        <v>8168</v>
      </c>
      <c r="B4523" t="s">
        <v>8169</v>
      </c>
      <c r="C4523" t="s">
        <v>70</v>
      </c>
      <c r="D4523" t="s">
        <v>71</v>
      </c>
      <c r="E4523" t="s">
        <v>72</v>
      </c>
      <c r="F4523">
        <v>981</v>
      </c>
      <c r="G4523">
        <v>86.33</v>
      </c>
      <c r="H4523">
        <v>0.05</v>
      </c>
      <c r="I4523">
        <v>80455.240000000005</v>
      </c>
      <c r="J4523">
        <v>49755</v>
      </c>
      <c r="K4523">
        <v>5989.46</v>
      </c>
      <c r="L4523">
        <v>200.42</v>
      </c>
      <c r="M4523">
        <v>9568.85</v>
      </c>
      <c r="N4523">
        <v>14941.51</v>
      </c>
      <c r="O4523">
        <v>18.57</v>
      </c>
      <c r="P4523" t="s">
        <v>35</v>
      </c>
      <c r="Q4523" t="s">
        <v>90</v>
      </c>
      <c r="R4523" t="s">
        <v>37</v>
      </c>
      <c r="S4523" t="s">
        <v>118</v>
      </c>
      <c r="T4523" t="s">
        <v>112</v>
      </c>
      <c r="U4523">
        <v>0</v>
      </c>
      <c r="V4523" s="1">
        <v>45927</v>
      </c>
      <c r="W4523" s="1">
        <v>45934</v>
      </c>
      <c r="X4523" s="1">
        <v>45949</v>
      </c>
      <c r="Y4523" t="s">
        <v>103</v>
      </c>
      <c r="Z4523" t="s">
        <v>104</v>
      </c>
      <c r="AA4523" t="s">
        <v>83</v>
      </c>
      <c r="AB4523" t="s">
        <v>43</v>
      </c>
      <c r="AC4523" t="s">
        <v>44</v>
      </c>
      <c r="AD4523" t="s">
        <v>58</v>
      </c>
    </row>
    <row r="4524" spans="1:30" x14ac:dyDescent="0.3">
      <c r="A4524" t="s">
        <v>8170</v>
      </c>
      <c r="B4524" t="s">
        <v>7435</v>
      </c>
      <c r="C4524" t="s">
        <v>32</v>
      </c>
      <c r="D4524" t="s">
        <v>140</v>
      </c>
      <c r="E4524" t="s">
        <v>49</v>
      </c>
      <c r="F4524">
        <v>1067</v>
      </c>
      <c r="G4524">
        <v>207.22</v>
      </c>
      <c r="H4524">
        <v>0.05</v>
      </c>
      <c r="I4524">
        <v>210048.55</v>
      </c>
      <c r="J4524">
        <v>102191.8</v>
      </c>
      <c r="K4524">
        <v>8456.5400000000009</v>
      </c>
      <c r="L4524">
        <v>552.14</v>
      </c>
      <c r="M4524">
        <v>20791.11</v>
      </c>
      <c r="N4524">
        <v>78056.960000000006</v>
      </c>
      <c r="O4524">
        <v>37.159999999999997</v>
      </c>
      <c r="P4524" t="s">
        <v>35</v>
      </c>
      <c r="Q4524" t="s">
        <v>132</v>
      </c>
      <c r="R4524" t="s">
        <v>37</v>
      </c>
      <c r="S4524" t="s">
        <v>118</v>
      </c>
      <c r="T4524" t="s">
        <v>53</v>
      </c>
      <c r="U4524">
        <v>10</v>
      </c>
      <c r="V4524" s="1">
        <v>45897</v>
      </c>
      <c r="W4524" s="1">
        <v>45903</v>
      </c>
      <c r="X4524" s="1">
        <v>45919</v>
      </c>
      <c r="Y4524" t="s">
        <v>103</v>
      </c>
      <c r="Z4524" t="s">
        <v>177</v>
      </c>
      <c r="AA4524" t="s">
        <v>65</v>
      </c>
      <c r="AB4524" t="s">
        <v>66</v>
      </c>
      <c r="AC4524" t="s">
        <v>84</v>
      </c>
      <c r="AD4524" t="s">
        <v>58</v>
      </c>
    </row>
    <row r="4525" spans="1:30" x14ac:dyDescent="0.3">
      <c r="A4525" t="s">
        <v>8171</v>
      </c>
      <c r="B4525" t="s">
        <v>8172</v>
      </c>
      <c r="C4525" t="s">
        <v>80</v>
      </c>
      <c r="D4525" t="s">
        <v>101</v>
      </c>
      <c r="E4525" t="s">
        <v>102</v>
      </c>
      <c r="F4525">
        <v>418</v>
      </c>
      <c r="G4525">
        <v>140.74</v>
      </c>
      <c r="H4525">
        <v>0</v>
      </c>
      <c r="I4525">
        <v>58829.32</v>
      </c>
      <c r="J4525">
        <v>41544.959999999999</v>
      </c>
      <c r="K4525">
        <v>11373.46</v>
      </c>
      <c r="L4525">
        <v>2337.23</v>
      </c>
      <c r="M4525">
        <v>3239.29</v>
      </c>
      <c r="N4525">
        <v>334.38</v>
      </c>
      <c r="O4525">
        <v>0.56999999999999995</v>
      </c>
      <c r="P4525" t="s">
        <v>35</v>
      </c>
      <c r="Q4525" t="s">
        <v>111</v>
      </c>
      <c r="R4525" t="s">
        <v>51</v>
      </c>
      <c r="S4525" t="s">
        <v>118</v>
      </c>
      <c r="T4525" t="s">
        <v>39</v>
      </c>
      <c r="U4525">
        <v>10</v>
      </c>
      <c r="V4525" s="1">
        <v>45678</v>
      </c>
      <c r="W4525" s="1">
        <v>45681</v>
      </c>
      <c r="X4525" s="1">
        <v>45702</v>
      </c>
      <c r="Y4525" t="s">
        <v>40</v>
      </c>
      <c r="Z4525" t="s">
        <v>64</v>
      </c>
      <c r="AA4525" t="s">
        <v>56</v>
      </c>
      <c r="AB4525" t="s">
        <v>43</v>
      </c>
      <c r="AC4525" t="s">
        <v>77</v>
      </c>
      <c r="AD4525" t="s">
        <v>67</v>
      </c>
    </row>
    <row r="4526" spans="1:30" x14ac:dyDescent="0.3">
      <c r="A4526" t="s">
        <v>8173</v>
      </c>
      <c r="B4526" t="s">
        <v>8174</v>
      </c>
      <c r="C4526" t="s">
        <v>70</v>
      </c>
      <c r="D4526" t="s">
        <v>107</v>
      </c>
      <c r="E4526" t="s">
        <v>108</v>
      </c>
      <c r="F4526">
        <v>757</v>
      </c>
      <c r="G4526">
        <v>218.43</v>
      </c>
      <c r="H4526">
        <v>0.15</v>
      </c>
      <c r="I4526">
        <v>140548.78</v>
      </c>
      <c r="J4526">
        <v>78840.320000000007</v>
      </c>
      <c r="K4526">
        <v>8066.5</v>
      </c>
      <c r="L4526">
        <v>405.56</v>
      </c>
      <c r="M4526">
        <v>14595.01</v>
      </c>
      <c r="N4526">
        <v>38641.39</v>
      </c>
      <c r="O4526">
        <v>27.49</v>
      </c>
      <c r="P4526" t="s">
        <v>35</v>
      </c>
      <c r="Q4526" t="s">
        <v>111</v>
      </c>
      <c r="R4526" t="s">
        <v>37</v>
      </c>
      <c r="S4526" t="s">
        <v>52</v>
      </c>
      <c r="T4526" t="s">
        <v>39</v>
      </c>
      <c r="U4526">
        <v>0</v>
      </c>
      <c r="V4526" s="1">
        <v>45347</v>
      </c>
      <c r="W4526" s="1">
        <v>45349</v>
      </c>
      <c r="X4526" s="1">
        <v>45369</v>
      </c>
      <c r="Y4526" t="s">
        <v>40</v>
      </c>
      <c r="Z4526" t="s">
        <v>147</v>
      </c>
      <c r="AA4526" t="s">
        <v>83</v>
      </c>
      <c r="AB4526" t="s">
        <v>66</v>
      </c>
      <c r="AC4526" t="s">
        <v>57</v>
      </c>
      <c r="AD4526" t="s">
        <v>58</v>
      </c>
    </row>
    <row r="4527" spans="1:30" x14ac:dyDescent="0.3">
      <c r="A4527" t="s">
        <v>8175</v>
      </c>
      <c r="B4527" t="s">
        <v>8176</v>
      </c>
      <c r="D4527" t="s">
        <v>140</v>
      </c>
      <c r="E4527" t="s">
        <v>49</v>
      </c>
      <c r="F4527">
        <v>1264</v>
      </c>
      <c r="G4527">
        <v>228.24</v>
      </c>
      <c r="H4527">
        <v>0.15</v>
      </c>
      <c r="I4527">
        <v>245221.06</v>
      </c>
      <c r="J4527">
        <v>144800.28</v>
      </c>
      <c r="K4527">
        <v>2520.2199999999998</v>
      </c>
      <c r="L4527">
        <v>1446.75</v>
      </c>
      <c r="M4527">
        <v>21958.34</v>
      </c>
      <c r="N4527">
        <v>74495.47</v>
      </c>
      <c r="O4527">
        <v>30.38</v>
      </c>
      <c r="P4527" t="s">
        <v>35</v>
      </c>
      <c r="Q4527" t="s">
        <v>203</v>
      </c>
      <c r="R4527" t="s">
        <v>74</v>
      </c>
      <c r="S4527" t="s">
        <v>38</v>
      </c>
      <c r="T4527" t="s">
        <v>112</v>
      </c>
      <c r="U4527">
        <v>0</v>
      </c>
      <c r="V4527" s="1">
        <v>45313</v>
      </c>
      <c r="W4527" s="1">
        <v>45321</v>
      </c>
      <c r="X4527" s="1">
        <v>45331</v>
      </c>
      <c r="Y4527" t="s">
        <v>40</v>
      </c>
      <c r="Z4527" t="s">
        <v>64</v>
      </c>
      <c r="AA4527" t="s">
        <v>65</v>
      </c>
      <c r="AB4527" t="s">
        <v>76</v>
      </c>
      <c r="AC4527" t="s">
        <v>77</v>
      </c>
      <c r="AD4527" t="s">
        <v>45</v>
      </c>
    </row>
    <row r="4528" spans="1:30" x14ac:dyDescent="0.3">
      <c r="A4528" t="s">
        <v>8177</v>
      </c>
      <c r="B4528" t="s">
        <v>8178</v>
      </c>
      <c r="C4528" t="s">
        <v>32</v>
      </c>
      <c r="D4528" t="s">
        <v>107</v>
      </c>
      <c r="E4528" t="s">
        <v>108</v>
      </c>
      <c r="F4528">
        <v>1662</v>
      </c>
      <c r="G4528">
        <v>266.62</v>
      </c>
      <c r="H4528">
        <v>0.1</v>
      </c>
      <c r="I4528">
        <v>398810.2</v>
      </c>
      <c r="J4528">
        <v>209396.94</v>
      </c>
      <c r="K4528">
        <v>2684.27</v>
      </c>
      <c r="L4528">
        <v>1596.91</v>
      </c>
      <c r="M4528">
        <v>31114.42</v>
      </c>
      <c r="N4528">
        <v>154017.66</v>
      </c>
      <c r="O4528">
        <v>38.619999999999997</v>
      </c>
      <c r="P4528" t="s">
        <v>35</v>
      </c>
      <c r="Q4528" t="s">
        <v>111</v>
      </c>
      <c r="R4528" t="s">
        <v>37</v>
      </c>
      <c r="S4528" t="s">
        <v>38</v>
      </c>
      <c r="T4528" t="s">
        <v>53</v>
      </c>
      <c r="U4528">
        <v>10</v>
      </c>
      <c r="V4528" s="1">
        <v>45315</v>
      </c>
      <c r="W4528" s="1">
        <v>45321</v>
      </c>
      <c r="X4528" s="1">
        <v>45350</v>
      </c>
      <c r="Y4528" t="s">
        <v>40</v>
      </c>
      <c r="Z4528" t="s">
        <v>64</v>
      </c>
      <c r="AA4528" t="s">
        <v>42</v>
      </c>
      <c r="AB4528" t="s">
        <v>76</v>
      </c>
      <c r="AC4528" t="s">
        <v>57</v>
      </c>
      <c r="AD4528" t="s">
        <v>58</v>
      </c>
    </row>
    <row r="4529" spans="1:30" x14ac:dyDescent="0.3">
      <c r="A4529" t="s">
        <v>8179</v>
      </c>
      <c r="B4529" t="s">
        <v>2882</v>
      </c>
      <c r="C4529" t="s">
        <v>87</v>
      </c>
      <c r="D4529" t="s">
        <v>130</v>
      </c>
      <c r="E4529" t="s">
        <v>131</v>
      </c>
      <c r="F4529">
        <v>605</v>
      </c>
      <c r="G4529">
        <v>279.24</v>
      </c>
      <c r="H4529">
        <v>0</v>
      </c>
      <c r="I4529">
        <v>168940.2</v>
      </c>
      <c r="J4529">
        <v>99903.83</v>
      </c>
      <c r="K4529">
        <v>3255.69</v>
      </c>
      <c r="L4529">
        <v>2239.2800000000002</v>
      </c>
      <c r="M4529">
        <v>4132.29</v>
      </c>
      <c r="N4529">
        <v>59409.11</v>
      </c>
      <c r="O4529">
        <v>35.17</v>
      </c>
      <c r="P4529" t="s">
        <v>35</v>
      </c>
      <c r="Q4529" t="s">
        <v>90</v>
      </c>
      <c r="R4529" t="s">
        <v>74</v>
      </c>
      <c r="S4529" t="s">
        <v>118</v>
      </c>
      <c r="T4529" t="s">
        <v>39</v>
      </c>
      <c r="U4529">
        <v>7</v>
      </c>
      <c r="V4529" s="1">
        <v>45865</v>
      </c>
      <c r="W4529" s="1">
        <v>45872</v>
      </c>
      <c r="X4529" s="1">
        <v>45905</v>
      </c>
      <c r="Y4529" t="s">
        <v>103</v>
      </c>
      <c r="Z4529" t="s">
        <v>119</v>
      </c>
      <c r="AA4529" t="s">
        <v>56</v>
      </c>
      <c r="AB4529" t="s">
        <v>76</v>
      </c>
      <c r="AC4529" t="s">
        <v>98</v>
      </c>
      <c r="AD4529" t="s">
        <v>67</v>
      </c>
    </row>
    <row r="4530" spans="1:30" x14ac:dyDescent="0.3">
      <c r="A4530" t="s">
        <v>8180</v>
      </c>
      <c r="B4530" t="s">
        <v>8181</v>
      </c>
      <c r="C4530" t="s">
        <v>80</v>
      </c>
      <c r="D4530" t="s">
        <v>61</v>
      </c>
      <c r="E4530" t="s">
        <v>62</v>
      </c>
      <c r="F4530">
        <v>568</v>
      </c>
      <c r="G4530">
        <v>474.12</v>
      </c>
      <c r="H4530">
        <v>0.1</v>
      </c>
      <c r="I4530">
        <v>242370.14</v>
      </c>
      <c r="J4530">
        <v>179829.61</v>
      </c>
      <c r="K4530">
        <v>2642.7</v>
      </c>
      <c r="L4530">
        <v>1136.99</v>
      </c>
      <c r="M4530">
        <v>22202.78</v>
      </c>
      <c r="N4530">
        <v>36558.06</v>
      </c>
      <c r="O4530">
        <v>15.08</v>
      </c>
      <c r="P4530" t="s">
        <v>35</v>
      </c>
      <c r="Q4530" t="s">
        <v>96</v>
      </c>
      <c r="R4530" t="s">
        <v>37</v>
      </c>
      <c r="S4530" t="s">
        <v>118</v>
      </c>
      <c r="T4530" t="s">
        <v>63</v>
      </c>
      <c r="U4530">
        <v>10</v>
      </c>
      <c r="V4530" s="1">
        <v>45913</v>
      </c>
      <c r="W4530" s="1">
        <v>45920</v>
      </c>
      <c r="X4530" s="1">
        <v>45955</v>
      </c>
      <c r="Y4530" t="s">
        <v>103</v>
      </c>
      <c r="Z4530" t="s">
        <v>104</v>
      </c>
      <c r="AA4530" t="s">
        <v>65</v>
      </c>
      <c r="AB4530" t="s">
        <v>43</v>
      </c>
      <c r="AC4530" t="s">
        <v>84</v>
      </c>
      <c r="AD4530" t="s">
        <v>58</v>
      </c>
    </row>
    <row r="4531" spans="1:30" x14ac:dyDescent="0.3">
      <c r="A4531" t="s">
        <v>8182</v>
      </c>
      <c r="B4531" t="s">
        <v>1682</v>
      </c>
      <c r="C4531" t="s">
        <v>87</v>
      </c>
      <c r="D4531" t="s">
        <v>140</v>
      </c>
      <c r="E4531" t="s">
        <v>49</v>
      </c>
      <c r="F4531">
        <v>1753</v>
      </c>
      <c r="G4531">
        <v>135</v>
      </c>
      <c r="H4531">
        <v>0.15</v>
      </c>
      <c r="I4531">
        <v>201156.75</v>
      </c>
      <c r="J4531">
        <v>147111.73000000001</v>
      </c>
      <c r="K4531">
        <v>14800.5</v>
      </c>
      <c r="L4531">
        <v>710.12</v>
      </c>
      <c r="M4531">
        <v>15277.55</v>
      </c>
      <c r="N4531">
        <v>23256.85</v>
      </c>
      <c r="O4531">
        <v>11.56</v>
      </c>
      <c r="P4531" t="s">
        <v>35</v>
      </c>
      <c r="Q4531" t="s">
        <v>96</v>
      </c>
      <c r="R4531" t="s">
        <v>37</v>
      </c>
      <c r="S4531" t="s">
        <v>52</v>
      </c>
      <c r="T4531" t="s">
        <v>112</v>
      </c>
      <c r="U4531">
        <v>7</v>
      </c>
      <c r="V4531" s="1">
        <v>45720</v>
      </c>
      <c r="W4531" s="1">
        <v>45728</v>
      </c>
      <c r="X4531" s="1">
        <v>45757</v>
      </c>
      <c r="Y4531" t="s">
        <v>40</v>
      </c>
      <c r="Z4531" t="s">
        <v>41</v>
      </c>
      <c r="AA4531" t="s">
        <v>56</v>
      </c>
      <c r="AB4531" t="s">
        <v>43</v>
      </c>
      <c r="AC4531" t="s">
        <v>93</v>
      </c>
      <c r="AD4531" t="s">
        <v>58</v>
      </c>
    </row>
    <row r="4532" spans="1:30" x14ac:dyDescent="0.3">
      <c r="A4532" t="s">
        <v>8183</v>
      </c>
      <c r="B4532" t="s">
        <v>8184</v>
      </c>
      <c r="C4532" t="s">
        <v>32</v>
      </c>
      <c r="D4532" t="s">
        <v>61</v>
      </c>
      <c r="E4532" t="s">
        <v>62</v>
      </c>
      <c r="F4532">
        <v>757</v>
      </c>
      <c r="G4532">
        <v>234.7</v>
      </c>
      <c r="H4532">
        <v>0.05</v>
      </c>
      <c r="I4532">
        <v>168784.5</v>
      </c>
      <c r="J4532">
        <v>100860.04</v>
      </c>
      <c r="K4532">
        <v>1330.47</v>
      </c>
      <c r="L4532">
        <v>1566.74</v>
      </c>
      <c r="M4532">
        <v>9590.56</v>
      </c>
      <c r="N4532">
        <v>55436.69</v>
      </c>
      <c r="O4532">
        <v>32.840000000000003</v>
      </c>
      <c r="P4532" t="s">
        <v>35</v>
      </c>
      <c r="Q4532" t="s">
        <v>73</v>
      </c>
      <c r="R4532" t="s">
        <v>37</v>
      </c>
      <c r="S4532" t="s">
        <v>91</v>
      </c>
      <c r="T4532" t="s">
        <v>53</v>
      </c>
      <c r="U4532">
        <v>10</v>
      </c>
      <c r="V4532" s="1">
        <v>45369</v>
      </c>
      <c r="W4532" s="1">
        <v>45376</v>
      </c>
      <c r="X4532" s="1">
        <v>45416</v>
      </c>
      <c r="Y4532" t="s">
        <v>40</v>
      </c>
      <c r="Z4532" t="s">
        <v>41</v>
      </c>
      <c r="AA4532" t="s">
        <v>56</v>
      </c>
      <c r="AB4532" t="s">
        <v>66</v>
      </c>
      <c r="AC4532" t="s">
        <v>84</v>
      </c>
      <c r="AD4532" t="s">
        <v>45</v>
      </c>
    </row>
    <row r="4533" spans="1:30" x14ac:dyDescent="0.3">
      <c r="A4533" t="s">
        <v>8185</v>
      </c>
      <c r="B4533" t="s">
        <v>3603</v>
      </c>
      <c r="C4533" t="s">
        <v>32</v>
      </c>
      <c r="D4533" t="s">
        <v>33</v>
      </c>
      <c r="E4533" t="s">
        <v>34</v>
      </c>
      <c r="F4533">
        <v>1346</v>
      </c>
      <c r="G4533">
        <v>71.56</v>
      </c>
      <c r="H4533">
        <v>0.15</v>
      </c>
      <c r="I4533">
        <v>81871.8</v>
      </c>
      <c r="J4533">
        <v>56645.599999999999</v>
      </c>
      <c r="K4533">
        <v>1792.32</v>
      </c>
      <c r="L4533">
        <v>538.98</v>
      </c>
      <c r="M4533">
        <v>2093.71</v>
      </c>
      <c r="N4533">
        <v>20801.189999999999</v>
      </c>
      <c r="O4533">
        <v>25.41</v>
      </c>
      <c r="P4533" t="s">
        <v>35</v>
      </c>
      <c r="Q4533" t="s">
        <v>36</v>
      </c>
      <c r="R4533" t="s">
        <v>74</v>
      </c>
      <c r="S4533" t="s">
        <v>97</v>
      </c>
      <c r="T4533" t="s">
        <v>39</v>
      </c>
      <c r="U4533">
        <v>0</v>
      </c>
      <c r="V4533" s="1">
        <v>45579</v>
      </c>
      <c r="W4533" s="1">
        <v>45588</v>
      </c>
      <c r="X4533" s="1">
        <v>45611</v>
      </c>
      <c r="Y4533" t="s">
        <v>54</v>
      </c>
      <c r="Z4533" t="s">
        <v>75</v>
      </c>
      <c r="AA4533" t="s">
        <v>42</v>
      </c>
      <c r="AB4533" t="s">
        <v>43</v>
      </c>
      <c r="AC4533" t="s">
        <v>84</v>
      </c>
      <c r="AD4533" t="s">
        <v>58</v>
      </c>
    </row>
    <row r="4534" spans="1:30" x14ac:dyDescent="0.3">
      <c r="A4534" t="s">
        <v>8186</v>
      </c>
      <c r="B4534" t="s">
        <v>8187</v>
      </c>
      <c r="C4534" t="s">
        <v>87</v>
      </c>
      <c r="D4534" t="s">
        <v>71</v>
      </c>
      <c r="E4534" t="s">
        <v>72</v>
      </c>
      <c r="F4534">
        <v>1033</v>
      </c>
      <c r="G4534">
        <v>181.45</v>
      </c>
      <c r="H4534">
        <v>0.05</v>
      </c>
      <c r="I4534">
        <v>178065.96</v>
      </c>
      <c r="J4534">
        <v>101939.36</v>
      </c>
      <c r="K4534">
        <v>3066.99</v>
      </c>
      <c r="L4534">
        <v>1018.43</v>
      </c>
      <c r="M4534">
        <v>13019.76</v>
      </c>
      <c r="N4534">
        <v>59021.42</v>
      </c>
      <c r="O4534">
        <v>33.15</v>
      </c>
      <c r="P4534" t="s">
        <v>35</v>
      </c>
      <c r="Q4534" t="s">
        <v>36</v>
      </c>
      <c r="R4534" t="s">
        <v>37</v>
      </c>
      <c r="S4534" t="s">
        <v>52</v>
      </c>
      <c r="T4534" t="s">
        <v>39</v>
      </c>
      <c r="U4534">
        <v>0</v>
      </c>
      <c r="V4534" s="1">
        <v>45413</v>
      </c>
      <c r="W4534" s="1">
        <v>45419</v>
      </c>
      <c r="X4534" s="1">
        <v>45446</v>
      </c>
      <c r="Y4534" t="s">
        <v>81</v>
      </c>
      <c r="Z4534" t="s">
        <v>82</v>
      </c>
      <c r="AA4534" t="s">
        <v>83</v>
      </c>
      <c r="AB4534" t="s">
        <v>43</v>
      </c>
      <c r="AC4534" t="s">
        <v>84</v>
      </c>
      <c r="AD4534" t="s">
        <v>45</v>
      </c>
    </row>
    <row r="4535" spans="1:30" x14ac:dyDescent="0.3">
      <c r="A4535" t="s">
        <v>8188</v>
      </c>
      <c r="B4535" t="s">
        <v>8189</v>
      </c>
      <c r="C4535" t="s">
        <v>70</v>
      </c>
      <c r="D4535" t="s">
        <v>71</v>
      </c>
      <c r="E4535" t="s">
        <v>72</v>
      </c>
      <c r="F4535">
        <v>247</v>
      </c>
      <c r="G4535">
        <v>430.39</v>
      </c>
      <c r="H4535">
        <v>0.1</v>
      </c>
      <c r="I4535">
        <v>95675.7</v>
      </c>
      <c r="J4535">
        <v>66841.009999999995</v>
      </c>
      <c r="K4535">
        <v>11168.44</v>
      </c>
      <c r="L4535">
        <v>1687.16</v>
      </c>
      <c r="M4535">
        <v>4441.78</v>
      </c>
      <c r="N4535">
        <v>11537.31</v>
      </c>
      <c r="O4535">
        <v>12.06</v>
      </c>
      <c r="P4535" t="s">
        <v>35</v>
      </c>
      <c r="Q4535" t="s">
        <v>117</v>
      </c>
      <c r="R4535" t="s">
        <v>74</v>
      </c>
      <c r="S4535" t="s">
        <v>52</v>
      </c>
      <c r="T4535" t="s">
        <v>39</v>
      </c>
      <c r="U4535">
        <v>0</v>
      </c>
      <c r="V4535" s="1">
        <v>45958</v>
      </c>
      <c r="W4535" s="1">
        <v>45960</v>
      </c>
      <c r="X4535" s="1">
        <v>45974</v>
      </c>
      <c r="Y4535" t="s">
        <v>54</v>
      </c>
      <c r="Z4535" t="s">
        <v>75</v>
      </c>
      <c r="AA4535" t="s">
        <v>65</v>
      </c>
      <c r="AB4535" t="s">
        <v>66</v>
      </c>
      <c r="AC4535" t="s">
        <v>84</v>
      </c>
      <c r="AD4535" t="s">
        <v>58</v>
      </c>
    </row>
    <row r="4536" spans="1:30" x14ac:dyDescent="0.3">
      <c r="A4536" t="s">
        <v>8190</v>
      </c>
      <c r="B4536" t="s">
        <v>8191</v>
      </c>
      <c r="C4536" t="s">
        <v>70</v>
      </c>
      <c r="D4536" t="s">
        <v>33</v>
      </c>
      <c r="E4536" t="s">
        <v>34</v>
      </c>
      <c r="F4536">
        <v>597</v>
      </c>
      <c r="G4536">
        <v>121.69</v>
      </c>
      <c r="H4536">
        <v>0.15</v>
      </c>
      <c r="I4536">
        <v>61751.59</v>
      </c>
      <c r="J4536">
        <v>28127.84</v>
      </c>
      <c r="K4536">
        <v>1990.02</v>
      </c>
      <c r="L4536">
        <v>726.74</v>
      </c>
      <c r="M4536">
        <v>7328.41</v>
      </c>
      <c r="N4536">
        <v>23578.58</v>
      </c>
      <c r="O4536">
        <v>38.18</v>
      </c>
      <c r="P4536" t="s">
        <v>35</v>
      </c>
      <c r="Q4536" t="s">
        <v>326</v>
      </c>
      <c r="R4536" t="s">
        <v>51</v>
      </c>
      <c r="S4536" t="s">
        <v>38</v>
      </c>
      <c r="T4536" t="s">
        <v>53</v>
      </c>
      <c r="U4536">
        <v>4</v>
      </c>
      <c r="V4536" s="1">
        <v>45454</v>
      </c>
      <c r="W4536" s="1">
        <v>45455</v>
      </c>
      <c r="X4536" s="1">
        <v>45489</v>
      </c>
      <c r="Y4536" t="s">
        <v>81</v>
      </c>
      <c r="Z4536" t="s">
        <v>150</v>
      </c>
      <c r="AA4536" t="s">
        <v>42</v>
      </c>
      <c r="AB4536" t="s">
        <v>76</v>
      </c>
      <c r="AC4536" t="s">
        <v>98</v>
      </c>
      <c r="AD4536" t="s">
        <v>58</v>
      </c>
    </row>
    <row r="4537" spans="1:30" x14ac:dyDescent="0.3">
      <c r="A4537" t="s">
        <v>8192</v>
      </c>
      <c r="B4537" t="s">
        <v>8193</v>
      </c>
      <c r="C4537" t="s">
        <v>80</v>
      </c>
      <c r="D4537" t="s">
        <v>101</v>
      </c>
      <c r="E4537" t="s">
        <v>102</v>
      </c>
      <c r="F4537">
        <v>301</v>
      </c>
      <c r="G4537">
        <v>257.24</v>
      </c>
      <c r="H4537">
        <v>0.05</v>
      </c>
      <c r="I4537">
        <v>73557.78</v>
      </c>
      <c r="J4537">
        <v>34312.42</v>
      </c>
      <c r="K4537">
        <v>7441.86</v>
      </c>
      <c r="L4537">
        <v>1118.5</v>
      </c>
      <c r="M4537">
        <v>5067.5</v>
      </c>
      <c r="N4537">
        <v>25617.5</v>
      </c>
      <c r="O4537">
        <v>34.83</v>
      </c>
      <c r="P4537" t="s">
        <v>35</v>
      </c>
      <c r="Q4537" t="s">
        <v>36</v>
      </c>
      <c r="R4537" t="s">
        <v>74</v>
      </c>
      <c r="S4537" t="s">
        <v>91</v>
      </c>
      <c r="T4537" t="s">
        <v>112</v>
      </c>
      <c r="U4537">
        <v>15</v>
      </c>
      <c r="V4537" s="1">
        <v>45443</v>
      </c>
      <c r="W4537" s="1">
        <v>45453</v>
      </c>
      <c r="X4537" s="1">
        <v>45484</v>
      </c>
      <c r="Y4537" t="s">
        <v>81</v>
      </c>
      <c r="Z4537" t="s">
        <v>82</v>
      </c>
      <c r="AA4537" t="s">
        <v>56</v>
      </c>
      <c r="AB4537" t="s">
        <v>66</v>
      </c>
      <c r="AC4537" t="s">
        <v>77</v>
      </c>
      <c r="AD4537" t="s">
        <v>58</v>
      </c>
    </row>
    <row r="4538" spans="1:30" x14ac:dyDescent="0.3">
      <c r="A4538" t="s">
        <v>8194</v>
      </c>
      <c r="B4538" t="s">
        <v>8195</v>
      </c>
      <c r="C4538" t="s">
        <v>87</v>
      </c>
      <c r="D4538" t="s">
        <v>140</v>
      </c>
      <c r="E4538" t="s">
        <v>49</v>
      </c>
      <c r="F4538">
        <v>675</v>
      </c>
      <c r="G4538">
        <v>207.25</v>
      </c>
      <c r="H4538">
        <v>0</v>
      </c>
      <c r="I4538">
        <v>139893.75</v>
      </c>
      <c r="J4538">
        <v>104293.64</v>
      </c>
      <c r="K4538">
        <v>11116.82</v>
      </c>
      <c r="L4538">
        <v>1586.88</v>
      </c>
      <c r="M4538">
        <v>15098.62</v>
      </c>
      <c r="N4538">
        <v>7797.79</v>
      </c>
      <c r="O4538">
        <v>5.57</v>
      </c>
      <c r="P4538" t="s">
        <v>35</v>
      </c>
      <c r="Q4538" t="s">
        <v>36</v>
      </c>
      <c r="R4538" t="s">
        <v>37</v>
      </c>
      <c r="S4538" t="s">
        <v>38</v>
      </c>
      <c r="T4538" t="s">
        <v>53</v>
      </c>
      <c r="U4538">
        <v>0</v>
      </c>
      <c r="V4538" s="1">
        <v>45558</v>
      </c>
      <c r="W4538" s="1">
        <v>45564</v>
      </c>
      <c r="X4538" s="1">
        <v>45593</v>
      </c>
      <c r="Y4538" t="s">
        <v>103</v>
      </c>
      <c r="Z4538" t="s">
        <v>104</v>
      </c>
      <c r="AA4538" t="s">
        <v>83</v>
      </c>
      <c r="AB4538" t="s">
        <v>43</v>
      </c>
      <c r="AC4538" t="s">
        <v>77</v>
      </c>
      <c r="AD4538" t="s">
        <v>67</v>
      </c>
    </row>
    <row r="4539" spans="1:30" x14ac:dyDescent="0.3">
      <c r="A4539" t="s">
        <v>8196</v>
      </c>
      <c r="B4539" t="s">
        <v>8197</v>
      </c>
      <c r="C4539" t="s">
        <v>80</v>
      </c>
      <c r="D4539" t="s">
        <v>140</v>
      </c>
      <c r="E4539" t="s">
        <v>49</v>
      </c>
      <c r="F4539">
        <v>1789</v>
      </c>
      <c r="G4539">
        <v>377.88</v>
      </c>
      <c r="H4539">
        <v>0</v>
      </c>
      <c r="I4539">
        <v>676027.32</v>
      </c>
      <c r="J4539">
        <v>400273.65</v>
      </c>
      <c r="K4539">
        <v>12471.7</v>
      </c>
      <c r="L4539">
        <v>626.9</v>
      </c>
      <c r="M4539">
        <v>75234.5</v>
      </c>
      <c r="N4539">
        <v>187420.57</v>
      </c>
      <c r="O4539">
        <v>27.72</v>
      </c>
      <c r="P4539" t="s">
        <v>35</v>
      </c>
      <c r="Q4539" t="s">
        <v>111</v>
      </c>
      <c r="R4539" t="s">
        <v>74</v>
      </c>
      <c r="S4539" t="s">
        <v>52</v>
      </c>
      <c r="T4539" t="s">
        <v>112</v>
      </c>
      <c r="U4539">
        <v>15</v>
      </c>
      <c r="V4539" s="1">
        <v>45930</v>
      </c>
      <c r="W4539" s="1">
        <v>45931</v>
      </c>
      <c r="X4539" s="1">
        <v>45958</v>
      </c>
      <c r="Y4539" t="s">
        <v>103</v>
      </c>
      <c r="Z4539" t="s">
        <v>104</v>
      </c>
      <c r="AA4539" t="s">
        <v>83</v>
      </c>
      <c r="AB4539" t="s">
        <v>43</v>
      </c>
      <c r="AC4539" t="s">
        <v>57</v>
      </c>
      <c r="AD4539" t="s">
        <v>58</v>
      </c>
    </row>
    <row r="4540" spans="1:30" x14ac:dyDescent="0.3">
      <c r="A4540" t="s">
        <v>8198</v>
      </c>
      <c r="B4540" t="s">
        <v>1302</v>
      </c>
      <c r="C4540" t="s">
        <v>70</v>
      </c>
      <c r="D4540" t="s">
        <v>61</v>
      </c>
      <c r="E4540" t="s">
        <v>62</v>
      </c>
      <c r="F4540">
        <v>1198</v>
      </c>
      <c r="G4540">
        <v>129.87</v>
      </c>
      <c r="H4540">
        <v>0.15</v>
      </c>
      <c r="I4540">
        <v>132246.62</v>
      </c>
      <c r="J4540">
        <v>93422.58</v>
      </c>
      <c r="L4540">
        <v>1108.82</v>
      </c>
      <c r="M4540">
        <v>10677.54</v>
      </c>
      <c r="N4540">
        <v>21532.87</v>
      </c>
      <c r="O4540">
        <v>16.28</v>
      </c>
      <c r="P4540" t="s">
        <v>35</v>
      </c>
      <c r="Q4540" t="s">
        <v>203</v>
      </c>
      <c r="R4540" t="s">
        <v>37</v>
      </c>
      <c r="S4540" t="s">
        <v>97</v>
      </c>
      <c r="T4540" t="s">
        <v>112</v>
      </c>
      <c r="U4540">
        <v>7</v>
      </c>
      <c r="V4540" s="1">
        <v>45409</v>
      </c>
      <c r="W4540" s="1">
        <v>45413</v>
      </c>
      <c r="X4540" s="1">
        <v>45434</v>
      </c>
      <c r="Y4540" t="s">
        <v>81</v>
      </c>
      <c r="Z4540" t="s">
        <v>165</v>
      </c>
      <c r="AA4540" t="s">
        <v>56</v>
      </c>
      <c r="AB4540" t="s">
        <v>76</v>
      </c>
      <c r="AC4540" t="s">
        <v>44</v>
      </c>
      <c r="AD4540" t="s">
        <v>58</v>
      </c>
    </row>
    <row r="4541" spans="1:30" x14ac:dyDescent="0.3">
      <c r="A4541" t="s">
        <v>8199</v>
      </c>
      <c r="B4541" t="s">
        <v>8200</v>
      </c>
      <c r="C4541" t="s">
        <v>70</v>
      </c>
      <c r="D4541" t="s">
        <v>140</v>
      </c>
      <c r="E4541" t="s">
        <v>49</v>
      </c>
      <c r="F4541">
        <v>1701</v>
      </c>
      <c r="G4541">
        <v>338.81</v>
      </c>
      <c r="H4541">
        <v>0.15</v>
      </c>
      <c r="I4541">
        <v>489868.44</v>
      </c>
      <c r="J4541">
        <v>302912.67</v>
      </c>
      <c r="K4541">
        <v>6651.55</v>
      </c>
      <c r="L4541">
        <v>293.44</v>
      </c>
      <c r="M4541">
        <v>57394.74</v>
      </c>
      <c r="N4541">
        <v>122616.04</v>
      </c>
      <c r="O4541">
        <v>25.03</v>
      </c>
      <c r="P4541" t="s">
        <v>35</v>
      </c>
      <c r="Q4541" t="s">
        <v>96</v>
      </c>
      <c r="R4541" t="s">
        <v>74</v>
      </c>
      <c r="S4541" t="s">
        <v>118</v>
      </c>
      <c r="T4541" t="s">
        <v>39</v>
      </c>
      <c r="U4541">
        <v>0</v>
      </c>
      <c r="V4541" s="1">
        <v>45639</v>
      </c>
      <c r="W4541" s="1">
        <v>45646</v>
      </c>
      <c r="X4541" s="1">
        <v>45670</v>
      </c>
      <c r="Y4541" t="s">
        <v>54</v>
      </c>
      <c r="Z4541" t="s">
        <v>55</v>
      </c>
      <c r="AA4541" t="s">
        <v>56</v>
      </c>
      <c r="AB4541" t="s">
        <v>66</v>
      </c>
      <c r="AC4541" t="s">
        <v>93</v>
      </c>
      <c r="AD4541" t="s">
        <v>45</v>
      </c>
    </row>
    <row r="4542" spans="1:30" x14ac:dyDescent="0.3">
      <c r="A4542" t="s">
        <v>8201</v>
      </c>
      <c r="B4542" t="s">
        <v>8202</v>
      </c>
      <c r="C4542" t="s">
        <v>87</v>
      </c>
      <c r="D4542" t="s">
        <v>48</v>
      </c>
      <c r="E4542" t="s">
        <v>49</v>
      </c>
      <c r="F4542">
        <v>1299</v>
      </c>
      <c r="G4542">
        <v>209.46</v>
      </c>
      <c r="H4542">
        <v>0.05</v>
      </c>
      <c r="I4542">
        <v>258484.11</v>
      </c>
      <c r="J4542">
        <v>192041.23</v>
      </c>
      <c r="K4542">
        <v>14756.74</v>
      </c>
      <c r="L4542">
        <v>1441.46</v>
      </c>
      <c r="M4542">
        <v>30054.99</v>
      </c>
      <c r="N4542">
        <v>20189.689999999999</v>
      </c>
      <c r="O4542">
        <v>7.81</v>
      </c>
      <c r="P4542" t="s">
        <v>35</v>
      </c>
      <c r="Q4542" t="s">
        <v>36</v>
      </c>
      <c r="R4542" t="s">
        <v>51</v>
      </c>
      <c r="S4542" t="s">
        <v>38</v>
      </c>
      <c r="T4542" t="s">
        <v>170</v>
      </c>
      <c r="U4542">
        <v>7</v>
      </c>
      <c r="V4542" s="1">
        <v>45308</v>
      </c>
      <c r="W4542" s="1">
        <v>45314</v>
      </c>
      <c r="X4542" s="1">
        <v>45337</v>
      </c>
      <c r="Y4542" t="s">
        <v>40</v>
      </c>
      <c r="Z4542" t="s">
        <v>64</v>
      </c>
      <c r="AA4542" t="s">
        <v>65</v>
      </c>
      <c r="AB4542" t="s">
        <v>76</v>
      </c>
      <c r="AC4542" t="s">
        <v>84</v>
      </c>
      <c r="AD4542" t="s">
        <v>58</v>
      </c>
    </row>
    <row r="4543" spans="1:30" x14ac:dyDescent="0.3">
      <c r="A4543" t="s">
        <v>8203</v>
      </c>
      <c r="B4543" t="s">
        <v>3616</v>
      </c>
      <c r="C4543" t="s">
        <v>70</v>
      </c>
      <c r="D4543" t="s">
        <v>48</v>
      </c>
      <c r="E4543" t="s">
        <v>49</v>
      </c>
      <c r="F4543">
        <v>1274</v>
      </c>
      <c r="G4543">
        <v>317.2</v>
      </c>
      <c r="H4543">
        <v>0.1</v>
      </c>
      <c r="I4543">
        <v>363701.52</v>
      </c>
      <c r="J4543">
        <v>194471.96</v>
      </c>
      <c r="K4543">
        <v>13366.84</v>
      </c>
      <c r="L4543">
        <v>1499.43</v>
      </c>
      <c r="M4543">
        <v>37508.129999999997</v>
      </c>
      <c r="N4543">
        <v>116855.16</v>
      </c>
      <c r="O4543">
        <v>32.130000000000003</v>
      </c>
      <c r="P4543" t="s">
        <v>35</v>
      </c>
      <c r="Q4543" t="s">
        <v>111</v>
      </c>
      <c r="R4543" t="s">
        <v>74</v>
      </c>
      <c r="S4543" t="s">
        <v>38</v>
      </c>
      <c r="T4543" t="s">
        <v>39</v>
      </c>
      <c r="U4543">
        <v>15</v>
      </c>
      <c r="V4543" s="1">
        <v>45836</v>
      </c>
      <c r="W4543" s="1">
        <v>45846</v>
      </c>
      <c r="X4543" s="1">
        <v>45866</v>
      </c>
      <c r="Y4543" t="s">
        <v>81</v>
      </c>
      <c r="Z4543" t="s">
        <v>150</v>
      </c>
      <c r="AA4543" t="s">
        <v>42</v>
      </c>
      <c r="AB4543" t="s">
        <v>43</v>
      </c>
      <c r="AC4543" t="s">
        <v>123</v>
      </c>
      <c r="AD4543" t="s">
        <v>58</v>
      </c>
    </row>
    <row r="4544" spans="1:30" x14ac:dyDescent="0.3">
      <c r="A4544" t="s">
        <v>8204</v>
      </c>
      <c r="B4544" t="s">
        <v>5432</v>
      </c>
      <c r="C4544" t="s">
        <v>70</v>
      </c>
      <c r="D4544" t="s">
        <v>48</v>
      </c>
      <c r="E4544" t="s">
        <v>49</v>
      </c>
      <c r="F4544">
        <v>699</v>
      </c>
      <c r="G4544">
        <v>288.86</v>
      </c>
      <c r="H4544">
        <v>0.1</v>
      </c>
      <c r="I4544">
        <v>181721.83</v>
      </c>
      <c r="J4544">
        <v>93705.5</v>
      </c>
      <c r="K4544">
        <v>3485.9</v>
      </c>
      <c r="L4544">
        <v>1939.94</v>
      </c>
      <c r="M4544">
        <v>16200.18</v>
      </c>
      <c r="N4544">
        <v>66390.31</v>
      </c>
      <c r="O4544">
        <v>36.53</v>
      </c>
      <c r="P4544" t="s">
        <v>35</v>
      </c>
      <c r="Q4544" t="s">
        <v>203</v>
      </c>
      <c r="R4544" t="s">
        <v>37</v>
      </c>
      <c r="S4544" t="s">
        <v>38</v>
      </c>
      <c r="T4544" t="s">
        <v>53</v>
      </c>
      <c r="U4544">
        <v>7</v>
      </c>
      <c r="V4544" s="1">
        <v>45459</v>
      </c>
      <c r="W4544" s="1">
        <v>45469</v>
      </c>
      <c r="X4544" s="1">
        <v>45495</v>
      </c>
      <c r="Y4544" t="s">
        <v>81</v>
      </c>
      <c r="Z4544" t="s">
        <v>150</v>
      </c>
      <c r="AA4544" t="s">
        <v>42</v>
      </c>
      <c r="AB4544" t="s">
        <v>66</v>
      </c>
      <c r="AC4544" t="s">
        <v>84</v>
      </c>
      <c r="AD4544" t="s">
        <v>58</v>
      </c>
    </row>
    <row r="4545" spans="1:30" x14ac:dyDescent="0.3">
      <c r="A4545" t="s">
        <v>8205</v>
      </c>
      <c r="B4545" t="s">
        <v>8206</v>
      </c>
      <c r="C4545" t="s">
        <v>70</v>
      </c>
      <c r="D4545" t="s">
        <v>101</v>
      </c>
      <c r="E4545" t="s">
        <v>102</v>
      </c>
      <c r="F4545">
        <v>1795</v>
      </c>
      <c r="G4545">
        <v>273.88</v>
      </c>
      <c r="H4545">
        <v>0</v>
      </c>
      <c r="I4545">
        <v>491614.6</v>
      </c>
      <c r="J4545">
        <v>355112.68</v>
      </c>
      <c r="K4545">
        <v>1033.46</v>
      </c>
      <c r="L4545">
        <v>2102.62</v>
      </c>
      <c r="M4545">
        <v>58036.69</v>
      </c>
      <c r="N4545">
        <v>75329.149999999994</v>
      </c>
      <c r="O4545">
        <v>15.32</v>
      </c>
      <c r="P4545" t="s">
        <v>35</v>
      </c>
      <c r="Q4545" t="s">
        <v>122</v>
      </c>
      <c r="R4545" t="s">
        <v>37</v>
      </c>
      <c r="S4545" t="s">
        <v>38</v>
      </c>
      <c r="T4545" t="s">
        <v>39</v>
      </c>
      <c r="U4545">
        <v>4</v>
      </c>
      <c r="V4545" s="1">
        <v>45317</v>
      </c>
      <c r="W4545" s="1">
        <v>45325</v>
      </c>
      <c r="X4545" s="1">
        <v>45337</v>
      </c>
      <c r="Y4545" t="s">
        <v>40</v>
      </c>
      <c r="Z4545" t="s">
        <v>64</v>
      </c>
      <c r="AA4545" t="s">
        <v>65</v>
      </c>
      <c r="AB4545" t="s">
        <v>76</v>
      </c>
      <c r="AC4545" t="s">
        <v>123</v>
      </c>
      <c r="AD4545" t="s">
        <v>58</v>
      </c>
    </row>
    <row r="4546" spans="1:30" x14ac:dyDescent="0.3">
      <c r="A4546" t="s">
        <v>8207</v>
      </c>
      <c r="B4546" t="s">
        <v>2505</v>
      </c>
      <c r="C4546" t="s">
        <v>80</v>
      </c>
      <c r="D4546" t="s">
        <v>48</v>
      </c>
      <c r="E4546" t="s">
        <v>49</v>
      </c>
      <c r="F4546">
        <v>145</v>
      </c>
      <c r="G4546">
        <v>234.16</v>
      </c>
      <c r="H4546">
        <v>0.05</v>
      </c>
      <c r="I4546">
        <v>32255.54</v>
      </c>
      <c r="J4546">
        <v>20266.150000000001</v>
      </c>
      <c r="K4546">
        <v>12131.06</v>
      </c>
      <c r="L4546">
        <v>2087.69</v>
      </c>
      <c r="M4546">
        <v>1624.24</v>
      </c>
      <c r="N4546">
        <v>-3853.6</v>
      </c>
      <c r="O4546">
        <v>-11.95</v>
      </c>
      <c r="P4546" t="s">
        <v>35</v>
      </c>
      <c r="Q4546" t="s">
        <v>132</v>
      </c>
      <c r="R4546" t="s">
        <v>51</v>
      </c>
      <c r="S4546" t="s">
        <v>38</v>
      </c>
      <c r="T4546" t="s">
        <v>112</v>
      </c>
      <c r="U4546">
        <v>15</v>
      </c>
      <c r="V4546" s="1">
        <v>45960</v>
      </c>
      <c r="W4546" s="1">
        <v>45965</v>
      </c>
      <c r="X4546" s="1">
        <v>45993</v>
      </c>
      <c r="Y4546" t="s">
        <v>54</v>
      </c>
      <c r="Z4546" t="s">
        <v>75</v>
      </c>
      <c r="AA4546" t="s">
        <v>56</v>
      </c>
      <c r="AB4546" t="s">
        <v>76</v>
      </c>
      <c r="AC4546" t="s">
        <v>84</v>
      </c>
      <c r="AD4546" t="s">
        <v>67</v>
      </c>
    </row>
    <row r="4547" spans="1:30" x14ac:dyDescent="0.3">
      <c r="A4547" t="s">
        <v>8208</v>
      </c>
      <c r="B4547" t="s">
        <v>8209</v>
      </c>
      <c r="C4547" t="s">
        <v>32</v>
      </c>
      <c r="D4547" t="s">
        <v>88</v>
      </c>
      <c r="E4547" t="s">
        <v>89</v>
      </c>
      <c r="F4547">
        <v>1931</v>
      </c>
      <c r="G4547">
        <v>281.60000000000002</v>
      </c>
      <c r="H4547">
        <v>0.05</v>
      </c>
      <c r="I4547">
        <v>516581.12</v>
      </c>
      <c r="J4547">
        <v>330031.7</v>
      </c>
      <c r="K4547">
        <v>7905.93</v>
      </c>
      <c r="L4547">
        <v>2615.4899999999998</v>
      </c>
      <c r="M4547">
        <v>23519.98</v>
      </c>
      <c r="N4547">
        <v>152508.01999999999</v>
      </c>
      <c r="O4547">
        <v>29.52</v>
      </c>
      <c r="P4547" t="s">
        <v>35</v>
      </c>
      <c r="Q4547" t="s">
        <v>117</v>
      </c>
      <c r="R4547" t="s">
        <v>37</v>
      </c>
      <c r="S4547" t="s">
        <v>118</v>
      </c>
      <c r="T4547" t="s">
        <v>39</v>
      </c>
      <c r="U4547">
        <v>4</v>
      </c>
      <c r="V4547" s="1">
        <v>45664</v>
      </c>
      <c r="W4547" s="1">
        <v>45670</v>
      </c>
      <c r="X4547" s="1">
        <v>45704</v>
      </c>
      <c r="Y4547" t="s">
        <v>40</v>
      </c>
      <c r="Z4547" t="s">
        <v>64</v>
      </c>
      <c r="AA4547" t="s">
        <v>56</v>
      </c>
      <c r="AB4547" t="s">
        <v>66</v>
      </c>
      <c r="AC4547" t="s">
        <v>123</v>
      </c>
      <c r="AD4547" t="s">
        <v>67</v>
      </c>
    </row>
    <row r="4548" spans="1:30" x14ac:dyDescent="0.3">
      <c r="A4548" t="s">
        <v>8210</v>
      </c>
      <c r="B4548" t="s">
        <v>8211</v>
      </c>
      <c r="C4548" t="s">
        <v>135</v>
      </c>
      <c r="D4548" t="s">
        <v>33</v>
      </c>
      <c r="E4548" t="s">
        <v>34</v>
      </c>
      <c r="F4548">
        <v>1976</v>
      </c>
      <c r="G4548">
        <v>100.92</v>
      </c>
      <c r="H4548">
        <v>0.15</v>
      </c>
      <c r="I4548">
        <v>169505.23</v>
      </c>
      <c r="J4548">
        <v>105088.66</v>
      </c>
      <c r="K4548">
        <v>2085.37</v>
      </c>
      <c r="L4548">
        <v>1523.18</v>
      </c>
      <c r="M4548">
        <v>10617.59</v>
      </c>
      <c r="N4548">
        <v>50190.43</v>
      </c>
      <c r="O4548">
        <v>29.61</v>
      </c>
      <c r="P4548" t="s">
        <v>35</v>
      </c>
      <c r="Q4548" t="s">
        <v>203</v>
      </c>
      <c r="R4548" t="s">
        <v>74</v>
      </c>
      <c r="S4548" t="s">
        <v>52</v>
      </c>
      <c r="T4548" t="s">
        <v>63</v>
      </c>
      <c r="U4548">
        <v>15</v>
      </c>
      <c r="V4548" s="1">
        <v>45375</v>
      </c>
      <c r="W4548" s="1">
        <v>45381</v>
      </c>
      <c r="X4548" s="1">
        <v>45408</v>
      </c>
      <c r="Y4548" t="s">
        <v>40</v>
      </c>
      <c r="Z4548" t="s">
        <v>41</v>
      </c>
      <c r="AA4548" t="s">
        <v>42</v>
      </c>
      <c r="AB4548" t="s">
        <v>76</v>
      </c>
      <c r="AC4548" t="s">
        <v>57</v>
      </c>
      <c r="AD4548" t="s">
        <v>58</v>
      </c>
    </row>
    <row r="4549" spans="1:30" x14ac:dyDescent="0.3">
      <c r="A4549" t="s">
        <v>8212</v>
      </c>
      <c r="B4549" t="s">
        <v>376</v>
      </c>
      <c r="C4549" t="s">
        <v>87</v>
      </c>
      <c r="D4549" t="s">
        <v>88</v>
      </c>
      <c r="E4549" t="s">
        <v>89</v>
      </c>
      <c r="F4549">
        <v>796</v>
      </c>
      <c r="G4549">
        <v>101.25</v>
      </c>
      <c r="H4549">
        <v>0.1</v>
      </c>
      <c r="I4549">
        <v>72535.5</v>
      </c>
      <c r="J4549">
        <v>36917.910000000003</v>
      </c>
      <c r="K4549">
        <v>3133.09</v>
      </c>
      <c r="L4549">
        <v>200.1</v>
      </c>
      <c r="M4549">
        <v>6020.71</v>
      </c>
      <c r="N4549">
        <v>26263.69</v>
      </c>
      <c r="O4549">
        <v>36.21</v>
      </c>
      <c r="P4549" t="s">
        <v>35</v>
      </c>
      <c r="Q4549" t="s">
        <v>96</v>
      </c>
      <c r="R4549" t="s">
        <v>37</v>
      </c>
      <c r="S4549" t="s">
        <v>38</v>
      </c>
      <c r="T4549" t="s">
        <v>39</v>
      </c>
      <c r="U4549">
        <v>15</v>
      </c>
      <c r="V4549" s="1">
        <v>45385</v>
      </c>
      <c r="W4549" s="1">
        <v>45388</v>
      </c>
      <c r="X4549" s="1">
        <v>45431</v>
      </c>
      <c r="Y4549" t="s">
        <v>81</v>
      </c>
      <c r="Z4549" t="s">
        <v>165</v>
      </c>
      <c r="AA4549" t="s">
        <v>65</v>
      </c>
      <c r="AB4549" t="s">
        <v>76</v>
      </c>
      <c r="AC4549" t="s">
        <v>44</v>
      </c>
      <c r="AD4549" t="s">
        <v>58</v>
      </c>
    </row>
    <row r="4550" spans="1:30" x14ac:dyDescent="0.3">
      <c r="A4550" t="s">
        <v>8213</v>
      </c>
      <c r="B4550" t="s">
        <v>5489</v>
      </c>
      <c r="C4550" t="s">
        <v>70</v>
      </c>
      <c r="D4550" t="s">
        <v>33</v>
      </c>
      <c r="E4550" t="s">
        <v>34</v>
      </c>
      <c r="F4550">
        <v>317</v>
      </c>
      <c r="G4550">
        <v>266.02</v>
      </c>
      <c r="H4550">
        <v>0</v>
      </c>
      <c r="I4550">
        <v>84328.34</v>
      </c>
      <c r="J4550">
        <v>57658.01</v>
      </c>
      <c r="K4550">
        <v>12299.85</v>
      </c>
      <c r="L4550">
        <v>1537.11</v>
      </c>
      <c r="M4550">
        <v>8909.31</v>
      </c>
      <c r="N4550">
        <v>3924.06</v>
      </c>
      <c r="O4550">
        <v>4.6500000000000004</v>
      </c>
      <c r="P4550" t="s">
        <v>35</v>
      </c>
      <c r="Q4550" t="s">
        <v>96</v>
      </c>
      <c r="R4550" t="s">
        <v>74</v>
      </c>
      <c r="S4550" t="s">
        <v>91</v>
      </c>
      <c r="T4550" t="s">
        <v>63</v>
      </c>
      <c r="U4550">
        <v>10</v>
      </c>
      <c r="V4550" s="1">
        <v>45558</v>
      </c>
      <c r="W4550" s="1">
        <v>45563</v>
      </c>
      <c r="X4550" s="1">
        <v>45601</v>
      </c>
      <c r="Y4550" t="s">
        <v>103</v>
      </c>
      <c r="Z4550" t="s">
        <v>104</v>
      </c>
      <c r="AA4550" t="s">
        <v>83</v>
      </c>
      <c r="AB4550" t="s">
        <v>43</v>
      </c>
      <c r="AC4550" t="s">
        <v>98</v>
      </c>
      <c r="AD4550" t="s">
        <v>45</v>
      </c>
    </row>
    <row r="4551" spans="1:30" x14ac:dyDescent="0.3">
      <c r="A4551" t="s">
        <v>8214</v>
      </c>
      <c r="B4551" t="s">
        <v>8215</v>
      </c>
      <c r="C4551" t="s">
        <v>80</v>
      </c>
      <c r="D4551" t="s">
        <v>101</v>
      </c>
      <c r="E4551" t="s">
        <v>102</v>
      </c>
      <c r="F4551">
        <v>1139</v>
      </c>
      <c r="G4551">
        <v>453.35</v>
      </c>
      <c r="H4551">
        <v>0.05</v>
      </c>
      <c r="I4551">
        <v>490547.37</v>
      </c>
      <c r="J4551">
        <v>366882.1</v>
      </c>
      <c r="K4551">
        <v>6351.1</v>
      </c>
      <c r="L4551">
        <v>2800.92</v>
      </c>
      <c r="M4551">
        <v>13998.74</v>
      </c>
      <c r="N4551">
        <v>100514.51</v>
      </c>
      <c r="O4551">
        <v>20.49</v>
      </c>
      <c r="P4551" t="s">
        <v>35</v>
      </c>
      <c r="Q4551" t="s">
        <v>96</v>
      </c>
      <c r="R4551" t="s">
        <v>37</v>
      </c>
      <c r="S4551" t="s">
        <v>38</v>
      </c>
      <c r="T4551" t="s">
        <v>112</v>
      </c>
      <c r="U4551">
        <v>0</v>
      </c>
      <c r="V4551" s="1">
        <v>45617</v>
      </c>
      <c r="W4551" s="1">
        <v>45622</v>
      </c>
      <c r="X4551" s="1">
        <v>45634</v>
      </c>
      <c r="Y4551" t="s">
        <v>54</v>
      </c>
      <c r="Z4551" t="s">
        <v>92</v>
      </c>
      <c r="AA4551" t="s">
        <v>65</v>
      </c>
      <c r="AB4551" t="s">
        <v>43</v>
      </c>
      <c r="AC4551" t="s">
        <v>57</v>
      </c>
      <c r="AD4551" t="s">
        <v>45</v>
      </c>
    </row>
    <row r="4552" spans="1:30" x14ac:dyDescent="0.3">
      <c r="A4552" t="s">
        <v>8216</v>
      </c>
      <c r="B4552" t="s">
        <v>680</v>
      </c>
      <c r="C4552" t="s">
        <v>70</v>
      </c>
      <c r="D4552" t="s">
        <v>33</v>
      </c>
      <c r="E4552" t="s">
        <v>34</v>
      </c>
      <c r="F4552">
        <v>1270</v>
      </c>
      <c r="G4552">
        <v>283.27</v>
      </c>
      <c r="H4552">
        <v>0</v>
      </c>
      <c r="I4552">
        <v>359752.9</v>
      </c>
      <c r="J4552">
        <v>214096.14</v>
      </c>
      <c r="K4552">
        <v>12453.64</v>
      </c>
      <c r="L4552">
        <v>1984.33</v>
      </c>
      <c r="M4552">
        <v>11392.28</v>
      </c>
      <c r="N4552">
        <v>119826.51</v>
      </c>
      <c r="O4552">
        <v>33.31</v>
      </c>
      <c r="P4552" t="s">
        <v>35</v>
      </c>
      <c r="Q4552" t="s">
        <v>122</v>
      </c>
      <c r="R4552" t="s">
        <v>51</v>
      </c>
      <c r="S4552" t="s">
        <v>91</v>
      </c>
      <c r="T4552" t="s">
        <v>53</v>
      </c>
      <c r="U4552">
        <v>0</v>
      </c>
      <c r="V4552" s="1">
        <v>45675</v>
      </c>
      <c r="W4552" s="1">
        <v>45685</v>
      </c>
      <c r="X4552" s="1">
        <v>45708</v>
      </c>
      <c r="Y4552" t="s">
        <v>40</v>
      </c>
      <c r="Z4552" t="s">
        <v>64</v>
      </c>
      <c r="AA4552" t="s">
        <v>42</v>
      </c>
      <c r="AB4552" t="s">
        <v>43</v>
      </c>
      <c r="AC4552" t="s">
        <v>44</v>
      </c>
      <c r="AD4552" t="s">
        <v>67</v>
      </c>
    </row>
    <row r="4553" spans="1:30" x14ac:dyDescent="0.3">
      <c r="A4553" t="s">
        <v>8217</v>
      </c>
      <c r="B4553" t="s">
        <v>8218</v>
      </c>
      <c r="C4553" t="s">
        <v>135</v>
      </c>
      <c r="D4553" t="s">
        <v>61</v>
      </c>
      <c r="E4553" t="s">
        <v>62</v>
      </c>
      <c r="F4553">
        <v>1335</v>
      </c>
      <c r="G4553">
        <v>372.6</v>
      </c>
      <c r="H4553">
        <v>0.05</v>
      </c>
      <c r="I4553">
        <v>472549.95</v>
      </c>
      <c r="J4553">
        <v>224906.37</v>
      </c>
      <c r="K4553">
        <v>13563.56</v>
      </c>
      <c r="L4553">
        <v>1452.92</v>
      </c>
      <c r="M4553">
        <v>43941.42</v>
      </c>
      <c r="N4553">
        <v>188685.68</v>
      </c>
      <c r="O4553">
        <v>39.93</v>
      </c>
      <c r="P4553" t="s">
        <v>35</v>
      </c>
      <c r="Q4553" t="s">
        <v>122</v>
      </c>
      <c r="R4553" t="s">
        <v>51</v>
      </c>
      <c r="S4553" t="s">
        <v>118</v>
      </c>
      <c r="T4553" t="s">
        <v>53</v>
      </c>
      <c r="U4553">
        <v>0</v>
      </c>
      <c r="V4553" s="1">
        <v>45861</v>
      </c>
      <c r="W4553" s="1">
        <v>45871</v>
      </c>
      <c r="X4553" s="1">
        <v>45885</v>
      </c>
      <c r="Y4553" t="s">
        <v>103</v>
      </c>
      <c r="Z4553" t="s">
        <v>119</v>
      </c>
      <c r="AA4553" t="s">
        <v>42</v>
      </c>
      <c r="AB4553" t="s">
        <v>76</v>
      </c>
      <c r="AC4553" t="s">
        <v>77</v>
      </c>
      <c r="AD4553" t="s">
        <v>67</v>
      </c>
    </row>
    <row r="4554" spans="1:30" x14ac:dyDescent="0.3">
      <c r="A4554" t="s">
        <v>8219</v>
      </c>
      <c r="B4554" t="s">
        <v>8220</v>
      </c>
      <c r="C4554" t="s">
        <v>80</v>
      </c>
      <c r="D4554" t="s">
        <v>130</v>
      </c>
      <c r="E4554" t="s">
        <v>131</v>
      </c>
      <c r="F4554">
        <v>913</v>
      </c>
      <c r="G4554">
        <v>166.23</v>
      </c>
      <c r="H4554">
        <v>0.05</v>
      </c>
      <c r="I4554">
        <v>144179.59</v>
      </c>
      <c r="J4554">
        <v>87501.41</v>
      </c>
      <c r="K4554">
        <v>13591.6</v>
      </c>
      <c r="L4554">
        <v>1783.84</v>
      </c>
      <c r="M4554">
        <v>8215.34</v>
      </c>
      <c r="N4554">
        <v>33087.4</v>
      </c>
      <c r="O4554">
        <v>22.95</v>
      </c>
      <c r="P4554" t="s">
        <v>35</v>
      </c>
      <c r="Q4554" t="s">
        <v>122</v>
      </c>
      <c r="R4554" t="s">
        <v>74</v>
      </c>
      <c r="S4554" t="s">
        <v>38</v>
      </c>
      <c r="T4554" t="s">
        <v>39</v>
      </c>
      <c r="U4554">
        <v>0</v>
      </c>
      <c r="V4554" s="1">
        <v>45640</v>
      </c>
      <c r="W4554" s="1">
        <v>45643</v>
      </c>
      <c r="X4554" s="1">
        <v>45672</v>
      </c>
      <c r="Y4554" t="s">
        <v>54</v>
      </c>
      <c r="Z4554" t="s">
        <v>55</v>
      </c>
      <c r="AA4554" t="s">
        <v>56</v>
      </c>
      <c r="AB4554" t="s">
        <v>76</v>
      </c>
      <c r="AC4554" t="s">
        <v>44</v>
      </c>
      <c r="AD4554" t="s">
        <v>45</v>
      </c>
    </row>
    <row r="4555" spans="1:30" x14ac:dyDescent="0.3">
      <c r="A4555" t="s">
        <v>8221</v>
      </c>
      <c r="B4555" t="s">
        <v>8222</v>
      </c>
      <c r="C4555" t="s">
        <v>80</v>
      </c>
      <c r="D4555" t="s">
        <v>71</v>
      </c>
      <c r="E4555" t="s">
        <v>72</v>
      </c>
      <c r="F4555">
        <v>1139</v>
      </c>
      <c r="G4555">
        <v>489.59</v>
      </c>
      <c r="H4555">
        <v>0.1</v>
      </c>
      <c r="I4555">
        <v>501878.71</v>
      </c>
      <c r="J4555">
        <v>260921.7</v>
      </c>
      <c r="K4555">
        <v>9737.66</v>
      </c>
      <c r="L4555">
        <v>1754.39</v>
      </c>
      <c r="M4555">
        <v>19455.71</v>
      </c>
      <c r="N4555">
        <v>210009.25</v>
      </c>
      <c r="O4555">
        <v>41.84</v>
      </c>
      <c r="P4555" t="s">
        <v>35</v>
      </c>
      <c r="Q4555" t="s">
        <v>132</v>
      </c>
      <c r="R4555" t="s">
        <v>51</v>
      </c>
      <c r="S4555" t="s">
        <v>91</v>
      </c>
      <c r="T4555" t="s">
        <v>39</v>
      </c>
      <c r="U4555">
        <v>0</v>
      </c>
      <c r="V4555" s="1">
        <v>45781</v>
      </c>
      <c r="W4555" s="1">
        <v>45790</v>
      </c>
      <c r="X4555" s="1">
        <v>45810</v>
      </c>
      <c r="Y4555" t="s">
        <v>81</v>
      </c>
      <c r="Z4555" t="s">
        <v>82</v>
      </c>
      <c r="AA4555" t="s">
        <v>56</v>
      </c>
      <c r="AB4555" t="s">
        <v>66</v>
      </c>
      <c r="AC4555" t="s">
        <v>77</v>
      </c>
      <c r="AD4555" t="s">
        <v>58</v>
      </c>
    </row>
    <row r="4556" spans="1:30" x14ac:dyDescent="0.3">
      <c r="A4556" t="s">
        <v>8223</v>
      </c>
      <c r="B4556" t="s">
        <v>2793</v>
      </c>
      <c r="C4556" t="s">
        <v>135</v>
      </c>
      <c r="D4556" t="s">
        <v>107</v>
      </c>
      <c r="E4556" t="s">
        <v>108</v>
      </c>
      <c r="F4556">
        <v>1000</v>
      </c>
      <c r="G4556">
        <v>269.12</v>
      </c>
      <c r="H4556">
        <v>0.1</v>
      </c>
      <c r="I4556">
        <v>242208</v>
      </c>
      <c r="J4556">
        <v>132303.51</v>
      </c>
      <c r="K4556">
        <v>9554.67</v>
      </c>
      <c r="L4556">
        <v>172.87</v>
      </c>
      <c r="M4556">
        <v>5044.1400000000003</v>
      </c>
      <c r="N4556">
        <v>95132.81</v>
      </c>
      <c r="O4556">
        <v>39.28</v>
      </c>
      <c r="P4556" t="s">
        <v>35</v>
      </c>
      <c r="Q4556" t="s">
        <v>132</v>
      </c>
      <c r="R4556" t="s">
        <v>51</v>
      </c>
      <c r="S4556" t="s">
        <v>118</v>
      </c>
      <c r="T4556" t="s">
        <v>63</v>
      </c>
      <c r="U4556">
        <v>15</v>
      </c>
      <c r="V4556" s="1">
        <v>45918</v>
      </c>
      <c r="W4556" s="1">
        <v>45928</v>
      </c>
      <c r="X4556" s="1">
        <v>45959</v>
      </c>
      <c r="Y4556" t="s">
        <v>103</v>
      </c>
      <c r="Z4556" t="s">
        <v>104</v>
      </c>
      <c r="AA4556" t="s">
        <v>56</v>
      </c>
      <c r="AB4556" t="s">
        <v>43</v>
      </c>
      <c r="AC4556" t="s">
        <v>77</v>
      </c>
      <c r="AD4556" t="s">
        <v>67</v>
      </c>
    </row>
    <row r="4557" spans="1:30" x14ac:dyDescent="0.3">
      <c r="A4557" t="s">
        <v>8224</v>
      </c>
      <c r="B4557" t="s">
        <v>8225</v>
      </c>
      <c r="C4557" t="s">
        <v>87</v>
      </c>
      <c r="D4557" t="s">
        <v>140</v>
      </c>
      <c r="E4557" t="s">
        <v>49</v>
      </c>
      <c r="F4557">
        <v>1990</v>
      </c>
      <c r="G4557">
        <v>261.95</v>
      </c>
      <c r="H4557">
        <v>0.15</v>
      </c>
      <c r="I4557">
        <v>443088.42</v>
      </c>
      <c r="J4557">
        <v>234594.36</v>
      </c>
      <c r="K4557">
        <v>783.38</v>
      </c>
      <c r="L4557">
        <v>2523.4</v>
      </c>
      <c r="M4557">
        <v>42312.08</v>
      </c>
      <c r="N4557">
        <v>162875.20000000001</v>
      </c>
      <c r="O4557">
        <v>36.76</v>
      </c>
      <c r="P4557" t="s">
        <v>35</v>
      </c>
      <c r="Q4557" t="s">
        <v>122</v>
      </c>
      <c r="R4557" t="s">
        <v>37</v>
      </c>
      <c r="S4557" t="s">
        <v>118</v>
      </c>
      <c r="T4557" t="s">
        <v>53</v>
      </c>
      <c r="U4557">
        <v>10</v>
      </c>
      <c r="V4557" s="1">
        <v>45696</v>
      </c>
      <c r="W4557" s="1">
        <v>45706</v>
      </c>
      <c r="X4557" s="1">
        <v>45729</v>
      </c>
      <c r="Y4557" t="s">
        <v>40</v>
      </c>
      <c r="Z4557" t="s">
        <v>147</v>
      </c>
      <c r="AA4557" t="s">
        <v>56</v>
      </c>
      <c r="AB4557" t="s">
        <v>43</v>
      </c>
      <c r="AC4557" t="s">
        <v>77</v>
      </c>
      <c r="AD4557" t="s">
        <v>45</v>
      </c>
    </row>
    <row r="4558" spans="1:30" x14ac:dyDescent="0.3">
      <c r="A4558" t="s">
        <v>8226</v>
      </c>
      <c r="B4558" t="s">
        <v>2451</v>
      </c>
      <c r="C4558" t="s">
        <v>32</v>
      </c>
      <c r="D4558" t="s">
        <v>88</v>
      </c>
      <c r="E4558" t="s">
        <v>89</v>
      </c>
      <c r="F4558">
        <v>1787</v>
      </c>
      <c r="G4558">
        <v>365.99</v>
      </c>
      <c r="H4558">
        <v>0</v>
      </c>
      <c r="I4558">
        <v>654024.13</v>
      </c>
      <c r="J4558">
        <v>309881.88</v>
      </c>
      <c r="K4558">
        <v>13575.46</v>
      </c>
      <c r="L4558">
        <v>942.89</v>
      </c>
      <c r="M4558">
        <v>35167.379999999997</v>
      </c>
      <c r="N4558">
        <v>294456.52</v>
      </c>
      <c r="O4558">
        <v>45.02</v>
      </c>
      <c r="P4558" t="s">
        <v>35</v>
      </c>
      <c r="Q4558" t="s">
        <v>90</v>
      </c>
      <c r="R4558" t="s">
        <v>51</v>
      </c>
      <c r="S4558" t="s">
        <v>91</v>
      </c>
      <c r="T4558" t="s">
        <v>112</v>
      </c>
      <c r="U4558">
        <v>0</v>
      </c>
      <c r="V4558" s="1">
        <v>45666</v>
      </c>
      <c r="W4558" s="1">
        <v>45668</v>
      </c>
      <c r="X4558" s="1">
        <v>45697</v>
      </c>
      <c r="Y4558" t="s">
        <v>40</v>
      </c>
      <c r="Z4558" t="s">
        <v>64</v>
      </c>
      <c r="AA4558" t="s">
        <v>83</v>
      </c>
      <c r="AB4558" t="s">
        <v>76</v>
      </c>
      <c r="AC4558" t="s">
        <v>44</v>
      </c>
      <c r="AD4558" t="s">
        <v>58</v>
      </c>
    </row>
    <row r="4559" spans="1:30" x14ac:dyDescent="0.3">
      <c r="A4559" t="s">
        <v>8227</v>
      </c>
      <c r="B4559" t="s">
        <v>8228</v>
      </c>
      <c r="C4559" t="s">
        <v>80</v>
      </c>
      <c r="D4559" t="s">
        <v>88</v>
      </c>
      <c r="E4559" t="s">
        <v>89</v>
      </c>
      <c r="F4559">
        <v>1731</v>
      </c>
      <c r="G4559">
        <v>198.8</v>
      </c>
      <c r="H4559">
        <v>0.15</v>
      </c>
      <c r="I4559">
        <v>292504.38</v>
      </c>
      <c r="J4559">
        <v>164857.39000000001</v>
      </c>
      <c r="K4559">
        <v>2807.08</v>
      </c>
      <c r="L4559">
        <v>1876.49</v>
      </c>
      <c r="M4559">
        <v>31858.76</v>
      </c>
      <c r="N4559">
        <v>91104.66</v>
      </c>
      <c r="O4559">
        <v>31.15</v>
      </c>
      <c r="P4559" t="s">
        <v>35</v>
      </c>
      <c r="Q4559" t="s">
        <v>117</v>
      </c>
      <c r="R4559" t="s">
        <v>37</v>
      </c>
      <c r="S4559" t="s">
        <v>91</v>
      </c>
      <c r="T4559" t="s">
        <v>63</v>
      </c>
      <c r="U4559">
        <v>10</v>
      </c>
      <c r="V4559" s="1">
        <v>45379</v>
      </c>
      <c r="W4559" s="1">
        <v>45381</v>
      </c>
      <c r="X4559" s="1">
        <v>45403</v>
      </c>
      <c r="Y4559" t="s">
        <v>40</v>
      </c>
      <c r="Z4559" t="s">
        <v>41</v>
      </c>
      <c r="AA4559" t="s">
        <v>83</v>
      </c>
      <c r="AB4559" t="s">
        <v>43</v>
      </c>
      <c r="AC4559" t="s">
        <v>84</v>
      </c>
      <c r="AD4559" t="s">
        <v>58</v>
      </c>
    </row>
    <row r="4560" spans="1:30" x14ac:dyDescent="0.3">
      <c r="A4560" t="s">
        <v>8229</v>
      </c>
      <c r="B4560" t="s">
        <v>8230</v>
      </c>
      <c r="C4560" t="s">
        <v>80</v>
      </c>
      <c r="D4560" t="s">
        <v>101</v>
      </c>
      <c r="E4560" t="s">
        <v>102</v>
      </c>
      <c r="F4560">
        <v>1844</v>
      </c>
      <c r="G4560">
        <v>237.1</v>
      </c>
      <c r="H4560">
        <v>0</v>
      </c>
      <c r="I4560">
        <v>437212.4</v>
      </c>
      <c r="J4560">
        <v>279235.74</v>
      </c>
      <c r="K4560">
        <v>3556.73</v>
      </c>
      <c r="L4560">
        <v>2041.13</v>
      </c>
      <c r="M4560">
        <v>40255.15</v>
      </c>
      <c r="N4560">
        <v>112123.65</v>
      </c>
      <c r="O4560">
        <v>25.65</v>
      </c>
      <c r="P4560" t="s">
        <v>35</v>
      </c>
      <c r="Q4560" t="s">
        <v>36</v>
      </c>
      <c r="R4560" t="s">
        <v>74</v>
      </c>
      <c r="S4560" t="s">
        <v>97</v>
      </c>
      <c r="T4560" t="s">
        <v>63</v>
      </c>
      <c r="U4560">
        <v>15</v>
      </c>
      <c r="V4560" s="1">
        <v>45982</v>
      </c>
      <c r="W4560" s="1">
        <v>45989</v>
      </c>
      <c r="X4560" s="1">
        <v>46025</v>
      </c>
      <c r="Y4560" t="s">
        <v>54</v>
      </c>
      <c r="Z4560" t="s">
        <v>92</v>
      </c>
      <c r="AA4560" t="s">
        <v>65</v>
      </c>
      <c r="AB4560" t="s">
        <v>66</v>
      </c>
      <c r="AC4560" t="s">
        <v>57</v>
      </c>
      <c r="AD4560" t="s">
        <v>45</v>
      </c>
    </row>
    <row r="4561" spans="1:30" x14ac:dyDescent="0.3">
      <c r="A4561" t="s">
        <v>8231</v>
      </c>
      <c r="B4561" t="s">
        <v>8232</v>
      </c>
      <c r="C4561" t="s">
        <v>135</v>
      </c>
      <c r="D4561" t="s">
        <v>71</v>
      </c>
      <c r="E4561" t="s">
        <v>72</v>
      </c>
      <c r="F4561">
        <v>1143</v>
      </c>
      <c r="G4561">
        <v>212.74</v>
      </c>
      <c r="H4561">
        <v>0</v>
      </c>
      <c r="I4561">
        <v>243161.82</v>
      </c>
      <c r="J4561">
        <v>169221.98</v>
      </c>
      <c r="K4561">
        <v>12654.73</v>
      </c>
      <c r="L4561">
        <v>206.33</v>
      </c>
      <c r="M4561">
        <v>18209.66</v>
      </c>
      <c r="N4561">
        <v>42869.120000000003</v>
      </c>
      <c r="O4561">
        <v>17.63</v>
      </c>
      <c r="P4561" t="s">
        <v>35</v>
      </c>
      <c r="Q4561" t="s">
        <v>117</v>
      </c>
      <c r="R4561" t="s">
        <v>37</v>
      </c>
      <c r="S4561" t="s">
        <v>52</v>
      </c>
      <c r="T4561" t="s">
        <v>39</v>
      </c>
      <c r="U4561">
        <v>0</v>
      </c>
      <c r="V4561" s="1">
        <v>45307</v>
      </c>
      <c r="W4561" s="1">
        <v>45311</v>
      </c>
      <c r="X4561" s="1">
        <v>45331</v>
      </c>
      <c r="Y4561" t="s">
        <v>40</v>
      </c>
      <c r="Z4561" t="s">
        <v>64</v>
      </c>
      <c r="AA4561" t="s">
        <v>56</v>
      </c>
      <c r="AB4561" t="s">
        <v>43</v>
      </c>
      <c r="AC4561" t="s">
        <v>84</v>
      </c>
      <c r="AD4561" t="s">
        <v>58</v>
      </c>
    </row>
    <row r="4562" spans="1:30" x14ac:dyDescent="0.3">
      <c r="A4562" t="s">
        <v>8233</v>
      </c>
      <c r="B4562" t="s">
        <v>6909</v>
      </c>
      <c r="C4562" t="s">
        <v>135</v>
      </c>
      <c r="D4562" t="s">
        <v>130</v>
      </c>
      <c r="E4562" t="s">
        <v>131</v>
      </c>
      <c r="F4562">
        <v>657</v>
      </c>
      <c r="G4562">
        <v>50.26</v>
      </c>
      <c r="H4562">
        <v>0</v>
      </c>
      <c r="I4562">
        <v>33020.82</v>
      </c>
      <c r="J4562">
        <v>21084.79</v>
      </c>
      <c r="L4562">
        <v>2846.72</v>
      </c>
      <c r="M4562">
        <v>2253.6999999999998</v>
      </c>
      <c r="N4562">
        <v>-4728.87</v>
      </c>
      <c r="O4562">
        <v>-14.32</v>
      </c>
      <c r="P4562" t="s">
        <v>35</v>
      </c>
      <c r="Q4562" t="s">
        <v>50</v>
      </c>
      <c r="R4562" t="s">
        <v>74</v>
      </c>
      <c r="S4562" t="s">
        <v>118</v>
      </c>
      <c r="T4562" t="s">
        <v>39</v>
      </c>
      <c r="U4562">
        <v>2</v>
      </c>
      <c r="V4562" s="1">
        <v>45529</v>
      </c>
      <c r="W4562" s="1">
        <v>45530</v>
      </c>
      <c r="X4562" s="1">
        <v>45539</v>
      </c>
      <c r="Y4562" t="s">
        <v>103</v>
      </c>
      <c r="Z4562" t="s">
        <v>177</v>
      </c>
      <c r="AA4562" t="s">
        <v>56</v>
      </c>
      <c r="AB4562" t="s">
        <v>43</v>
      </c>
      <c r="AC4562" t="s">
        <v>98</v>
      </c>
      <c r="AD4562" t="s">
        <v>67</v>
      </c>
    </row>
    <row r="4563" spans="1:30" x14ac:dyDescent="0.3">
      <c r="A4563" t="s">
        <v>8234</v>
      </c>
      <c r="B4563" t="s">
        <v>8235</v>
      </c>
      <c r="C4563" t="s">
        <v>80</v>
      </c>
      <c r="D4563" t="s">
        <v>140</v>
      </c>
      <c r="E4563" t="s">
        <v>49</v>
      </c>
      <c r="F4563">
        <v>1469</v>
      </c>
      <c r="G4563">
        <v>435.48</v>
      </c>
      <c r="H4563">
        <v>0</v>
      </c>
      <c r="I4563">
        <v>639720.12</v>
      </c>
      <c r="J4563">
        <v>373157.6</v>
      </c>
      <c r="K4563">
        <v>10858.31</v>
      </c>
      <c r="L4563">
        <v>1211.22</v>
      </c>
      <c r="M4563">
        <v>27961.68</v>
      </c>
      <c r="N4563">
        <v>226531.31</v>
      </c>
      <c r="O4563">
        <v>35.409999999999997</v>
      </c>
      <c r="P4563" t="s">
        <v>35</v>
      </c>
      <c r="Q4563" t="s">
        <v>73</v>
      </c>
      <c r="R4563" t="s">
        <v>37</v>
      </c>
      <c r="S4563" t="s">
        <v>38</v>
      </c>
      <c r="T4563" t="s">
        <v>63</v>
      </c>
      <c r="U4563">
        <v>2</v>
      </c>
      <c r="V4563" s="1">
        <v>45443</v>
      </c>
      <c r="W4563" s="1">
        <v>45450</v>
      </c>
      <c r="X4563" s="1">
        <v>45460</v>
      </c>
      <c r="Y4563" t="s">
        <v>81</v>
      </c>
      <c r="Z4563" t="s">
        <v>82</v>
      </c>
      <c r="AA4563" t="s">
        <v>42</v>
      </c>
      <c r="AB4563" t="s">
        <v>66</v>
      </c>
      <c r="AC4563" t="s">
        <v>44</v>
      </c>
      <c r="AD4563" t="s">
        <v>67</v>
      </c>
    </row>
    <row r="4564" spans="1:30" x14ac:dyDescent="0.3">
      <c r="A4564" t="s">
        <v>8236</v>
      </c>
      <c r="B4564" t="s">
        <v>4180</v>
      </c>
      <c r="C4564" t="s">
        <v>135</v>
      </c>
      <c r="D4564" t="s">
        <v>107</v>
      </c>
      <c r="E4564" t="s">
        <v>108</v>
      </c>
      <c r="F4564">
        <v>1225</v>
      </c>
      <c r="G4564">
        <v>466.4</v>
      </c>
      <c r="H4564">
        <v>0</v>
      </c>
      <c r="I4564">
        <v>571340</v>
      </c>
      <c r="J4564">
        <v>423266.62</v>
      </c>
      <c r="K4564">
        <v>5933.82</v>
      </c>
      <c r="L4564">
        <v>1684.46</v>
      </c>
      <c r="M4564">
        <v>16883.099999999999</v>
      </c>
      <c r="N4564">
        <v>123572</v>
      </c>
      <c r="O4564">
        <v>21.63</v>
      </c>
      <c r="P4564" t="s">
        <v>35</v>
      </c>
      <c r="Q4564" t="s">
        <v>132</v>
      </c>
      <c r="R4564" t="s">
        <v>74</v>
      </c>
      <c r="S4564" t="s">
        <v>118</v>
      </c>
      <c r="T4564" t="s">
        <v>39</v>
      </c>
      <c r="U4564">
        <v>0</v>
      </c>
      <c r="V4564" s="1">
        <v>45472</v>
      </c>
      <c r="W4564" s="1">
        <v>45477</v>
      </c>
      <c r="X4564" s="1">
        <v>45501</v>
      </c>
      <c r="Y4564" t="s">
        <v>81</v>
      </c>
      <c r="Z4564" t="s">
        <v>150</v>
      </c>
      <c r="AA4564" t="s">
        <v>83</v>
      </c>
      <c r="AB4564" t="s">
        <v>66</v>
      </c>
      <c r="AC4564" t="s">
        <v>57</v>
      </c>
      <c r="AD4564" t="s">
        <v>45</v>
      </c>
    </row>
    <row r="4565" spans="1:30" x14ac:dyDescent="0.3">
      <c r="A4565" t="s">
        <v>8237</v>
      </c>
      <c r="B4565" t="s">
        <v>8238</v>
      </c>
      <c r="C4565" t="s">
        <v>32</v>
      </c>
      <c r="D4565" t="s">
        <v>130</v>
      </c>
      <c r="E4565" t="s">
        <v>131</v>
      </c>
      <c r="F4565">
        <v>1562</v>
      </c>
      <c r="G4565">
        <v>454.4</v>
      </c>
      <c r="H4565">
        <v>0</v>
      </c>
      <c r="I4565">
        <v>709772.80000000005</v>
      </c>
      <c r="J4565">
        <v>506935.33</v>
      </c>
      <c r="K4565">
        <v>3732.94</v>
      </c>
      <c r="L4565">
        <v>2146.19</v>
      </c>
      <c r="M4565">
        <v>14339.2</v>
      </c>
      <c r="N4565">
        <v>182619.14</v>
      </c>
      <c r="O4565">
        <v>25.73</v>
      </c>
      <c r="P4565" t="s">
        <v>35</v>
      </c>
      <c r="Q4565" t="s">
        <v>50</v>
      </c>
      <c r="R4565" t="s">
        <v>74</v>
      </c>
      <c r="S4565" t="s">
        <v>91</v>
      </c>
      <c r="T4565" t="s">
        <v>63</v>
      </c>
      <c r="U4565">
        <v>15</v>
      </c>
      <c r="V4565" s="1">
        <v>45711</v>
      </c>
      <c r="W4565" s="1">
        <v>45715</v>
      </c>
      <c r="X4565" s="1">
        <v>45750</v>
      </c>
      <c r="Y4565" t="s">
        <v>40</v>
      </c>
      <c r="Z4565" t="s">
        <v>147</v>
      </c>
      <c r="AA4565" t="s">
        <v>42</v>
      </c>
      <c r="AB4565" t="s">
        <v>43</v>
      </c>
      <c r="AC4565" t="s">
        <v>57</v>
      </c>
      <c r="AD4565" t="s">
        <v>58</v>
      </c>
    </row>
    <row r="4566" spans="1:30" x14ac:dyDescent="0.3">
      <c r="A4566" t="s">
        <v>8239</v>
      </c>
      <c r="B4566" t="s">
        <v>8240</v>
      </c>
      <c r="C4566" t="s">
        <v>70</v>
      </c>
      <c r="D4566" t="s">
        <v>107</v>
      </c>
      <c r="E4566" t="s">
        <v>108</v>
      </c>
      <c r="F4566">
        <v>125</v>
      </c>
      <c r="G4566">
        <v>169.46</v>
      </c>
      <c r="H4566">
        <v>0.05</v>
      </c>
      <c r="I4566">
        <v>20123.38</v>
      </c>
      <c r="J4566">
        <v>10466.02</v>
      </c>
      <c r="K4566">
        <v>620.51</v>
      </c>
      <c r="L4566">
        <v>116.69</v>
      </c>
      <c r="M4566">
        <v>2187.5300000000002</v>
      </c>
      <c r="N4566">
        <v>6732.63</v>
      </c>
      <c r="O4566">
        <v>33.46</v>
      </c>
      <c r="P4566" t="s">
        <v>35</v>
      </c>
      <c r="Q4566" t="s">
        <v>111</v>
      </c>
      <c r="R4566" t="s">
        <v>37</v>
      </c>
      <c r="S4566" t="s">
        <v>118</v>
      </c>
      <c r="T4566" t="s">
        <v>112</v>
      </c>
      <c r="U4566">
        <v>7</v>
      </c>
      <c r="V4566" s="1">
        <v>45529</v>
      </c>
      <c r="W4566" s="1">
        <v>45530</v>
      </c>
      <c r="X4566" s="1">
        <v>45542</v>
      </c>
      <c r="Y4566" t="s">
        <v>103</v>
      </c>
      <c r="Z4566" t="s">
        <v>177</v>
      </c>
      <c r="AA4566" t="s">
        <v>42</v>
      </c>
      <c r="AB4566" t="s">
        <v>66</v>
      </c>
      <c r="AC4566" t="s">
        <v>44</v>
      </c>
      <c r="AD4566" t="s">
        <v>67</v>
      </c>
    </row>
    <row r="4567" spans="1:30" x14ac:dyDescent="0.3">
      <c r="A4567" t="s">
        <v>8241</v>
      </c>
      <c r="B4567" t="s">
        <v>8242</v>
      </c>
      <c r="C4567" t="s">
        <v>80</v>
      </c>
      <c r="D4567" t="s">
        <v>61</v>
      </c>
      <c r="E4567" t="s">
        <v>62</v>
      </c>
      <c r="F4567">
        <v>1489</v>
      </c>
      <c r="G4567">
        <v>478.14</v>
      </c>
      <c r="H4567">
        <v>0.05</v>
      </c>
      <c r="I4567">
        <v>676352.94</v>
      </c>
      <c r="J4567">
        <v>453241.44</v>
      </c>
      <c r="K4567">
        <v>4608.8599999999997</v>
      </c>
      <c r="L4567">
        <v>2048.5100000000002</v>
      </c>
      <c r="M4567">
        <v>23409.15</v>
      </c>
      <c r="N4567">
        <v>193044.98</v>
      </c>
      <c r="O4567">
        <v>28.54</v>
      </c>
      <c r="P4567" t="s">
        <v>35</v>
      </c>
      <c r="Q4567" t="s">
        <v>203</v>
      </c>
      <c r="R4567" t="s">
        <v>74</v>
      </c>
      <c r="S4567" t="s">
        <v>52</v>
      </c>
      <c r="T4567" t="s">
        <v>39</v>
      </c>
      <c r="U4567">
        <v>4</v>
      </c>
      <c r="V4567" s="1">
        <v>45735</v>
      </c>
      <c r="W4567" s="1">
        <v>45743</v>
      </c>
      <c r="X4567" s="1">
        <v>45771</v>
      </c>
      <c r="Y4567" t="s">
        <v>40</v>
      </c>
      <c r="Z4567" t="s">
        <v>41</v>
      </c>
      <c r="AA4567" t="s">
        <v>83</v>
      </c>
      <c r="AB4567" t="s">
        <v>66</v>
      </c>
      <c r="AC4567" t="s">
        <v>77</v>
      </c>
      <c r="AD4567" t="s">
        <v>67</v>
      </c>
    </row>
    <row r="4568" spans="1:30" x14ac:dyDescent="0.3">
      <c r="A4568" t="s">
        <v>8243</v>
      </c>
      <c r="B4568" t="s">
        <v>8244</v>
      </c>
      <c r="C4568" t="s">
        <v>135</v>
      </c>
      <c r="D4568" t="s">
        <v>159</v>
      </c>
      <c r="E4568" t="s">
        <v>160</v>
      </c>
      <c r="F4568">
        <v>880</v>
      </c>
      <c r="G4568">
        <v>26.69</v>
      </c>
      <c r="H4568">
        <v>0.05</v>
      </c>
      <c r="I4568">
        <v>22312.84</v>
      </c>
      <c r="J4568">
        <v>12510.76</v>
      </c>
      <c r="K4568">
        <v>3471.18</v>
      </c>
      <c r="L4568">
        <v>1429.51</v>
      </c>
      <c r="M4568">
        <v>803.27</v>
      </c>
      <c r="N4568">
        <v>4098.12</v>
      </c>
      <c r="O4568">
        <v>18.37</v>
      </c>
      <c r="P4568" t="s">
        <v>35</v>
      </c>
      <c r="Q4568" t="s">
        <v>36</v>
      </c>
      <c r="R4568" t="s">
        <v>74</v>
      </c>
      <c r="S4568" t="s">
        <v>118</v>
      </c>
      <c r="T4568" t="s">
        <v>112</v>
      </c>
      <c r="U4568">
        <v>4</v>
      </c>
      <c r="V4568" s="1">
        <v>45618</v>
      </c>
      <c r="W4568" s="1">
        <v>45626</v>
      </c>
      <c r="X4568" s="1">
        <v>45643</v>
      </c>
      <c r="Y4568" t="s">
        <v>54</v>
      </c>
      <c r="Z4568" t="s">
        <v>92</v>
      </c>
      <c r="AA4568" t="s">
        <v>65</v>
      </c>
      <c r="AB4568" t="s">
        <v>43</v>
      </c>
      <c r="AC4568" t="s">
        <v>98</v>
      </c>
      <c r="AD4568" t="s">
        <v>67</v>
      </c>
    </row>
    <row r="4569" spans="1:30" x14ac:dyDescent="0.3">
      <c r="A4569" t="s">
        <v>8245</v>
      </c>
      <c r="B4569" t="s">
        <v>8246</v>
      </c>
      <c r="C4569" t="s">
        <v>80</v>
      </c>
      <c r="D4569" t="s">
        <v>101</v>
      </c>
      <c r="E4569" t="s">
        <v>102</v>
      </c>
      <c r="F4569">
        <v>1656</v>
      </c>
      <c r="G4569">
        <v>166.92</v>
      </c>
      <c r="H4569">
        <v>0.1</v>
      </c>
      <c r="I4569">
        <v>248777.57</v>
      </c>
      <c r="J4569">
        <v>112336.04</v>
      </c>
      <c r="K4569">
        <v>1606.27</v>
      </c>
      <c r="L4569">
        <v>1163.17</v>
      </c>
      <c r="M4569">
        <v>26542.67</v>
      </c>
      <c r="N4569">
        <v>107129.42</v>
      </c>
      <c r="O4569">
        <v>43.06</v>
      </c>
      <c r="P4569" t="s">
        <v>35</v>
      </c>
      <c r="Q4569" t="s">
        <v>117</v>
      </c>
      <c r="R4569" t="s">
        <v>74</v>
      </c>
      <c r="S4569" t="s">
        <v>38</v>
      </c>
      <c r="T4569" t="s">
        <v>53</v>
      </c>
      <c r="U4569">
        <v>10</v>
      </c>
      <c r="V4569" s="1">
        <v>45592</v>
      </c>
      <c r="W4569" s="1">
        <v>45602</v>
      </c>
      <c r="X4569" s="1">
        <v>45634</v>
      </c>
      <c r="Y4569" t="s">
        <v>54</v>
      </c>
      <c r="Z4569" t="s">
        <v>75</v>
      </c>
      <c r="AA4569" t="s">
        <v>56</v>
      </c>
      <c r="AB4569" t="s">
        <v>66</v>
      </c>
      <c r="AC4569" t="s">
        <v>123</v>
      </c>
      <c r="AD4569" t="s">
        <v>45</v>
      </c>
    </row>
    <row r="4570" spans="1:30" x14ac:dyDescent="0.3">
      <c r="A4570" t="s">
        <v>8247</v>
      </c>
      <c r="B4570" t="s">
        <v>4074</v>
      </c>
      <c r="C4570" t="s">
        <v>32</v>
      </c>
      <c r="D4570" t="s">
        <v>140</v>
      </c>
      <c r="E4570" t="s">
        <v>49</v>
      </c>
      <c r="F4570">
        <v>1419</v>
      </c>
      <c r="G4570">
        <v>488.96</v>
      </c>
      <c r="H4570">
        <v>0</v>
      </c>
      <c r="I4570">
        <v>693834.23999999999</v>
      </c>
      <c r="J4570">
        <v>467334.97</v>
      </c>
      <c r="K4570">
        <v>3902.14</v>
      </c>
      <c r="L4570">
        <v>1895.54</v>
      </c>
      <c r="M4570">
        <v>27590.93</v>
      </c>
      <c r="N4570">
        <v>193110.66</v>
      </c>
      <c r="O4570">
        <v>27.83</v>
      </c>
      <c r="P4570" t="s">
        <v>35</v>
      </c>
      <c r="Q4570" t="s">
        <v>36</v>
      </c>
      <c r="R4570" t="s">
        <v>74</v>
      </c>
      <c r="S4570" t="s">
        <v>52</v>
      </c>
      <c r="T4570" t="s">
        <v>39</v>
      </c>
      <c r="U4570">
        <v>15</v>
      </c>
      <c r="V4570" s="1">
        <v>45386</v>
      </c>
      <c r="W4570" s="1">
        <v>45393</v>
      </c>
      <c r="X4570" s="1">
        <v>45424</v>
      </c>
      <c r="Y4570" t="s">
        <v>81</v>
      </c>
      <c r="Z4570" t="s">
        <v>165</v>
      </c>
      <c r="AA4570" t="s">
        <v>42</v>
      </c>
      <c r="AB4570" t="s">
        <v>43</v>
      </c>
      <c r="AC4570" t="s">
        <v>98</v>
      </c>
      <c r="AD4570" t="s">
        <v>45</v>
      </c>
    </row>
    <row r="4571" spans="1:30" x14ac:dyDescent="0.3">
      <c r="A4571" t="s">
        <v>8248</v>
      </c>
      <c r="B4571" t="s">
        <v>6742</v>
      </c>
      <c r="C4571" t="s">
        <v>80</v>
      </c>
      <c r="D4571" t="s">
        <v>48</v>
      </c>
      <c r="E4571" t="s">
        <v>49</v>
      </c>
      <c r="F4571">
        <v>424</v>
      </c>
      <c r="G4571">
        <v>316.74</v>
      </c>
      <c r="H4571">
        <v>0.15</v>
      </c>
      <c r="I4571">
        <v>114153.1</v>
      </c>
      <c r="J4571">
        <v>57931.56</v>
      </c>
      <c r="L4571">
        <v>1470.85</v>
      </c>
      <c r="M4571">
        <v>10814.94</v>
      </c>
      <c r="N4571">
        <v>34481.47</v>
      </c>
      <c r="O4571">
        <v>30.21</v>
      </c>
      <c r="P4571" t="s">
        <v>35</v>
      </c>
      <c r="Q4571" t="s">
        <v>132</v>
      </c>
      <c r="R4571" t="s">
        <v>37</v>
      </c>
      <c r="S4571" t="s">
        <v>52</v>
      </c>
      <c r="T4571" t="s">
        <v>53</v>
      </c>
      <c r="U4571">
        <v>0</v>
      </c>
      <c r="V4571" s="1">
        <v>45700</v>
      </c>
      <c r="W4571" s="1">
        <v>45708</v>
      </c>
      <c r="X4571" s="1">
        <v>45716</v>
      </c>
      <c r="Y4571" t="s">
        <v>40</v>
      </c>
      <c r="Z4571" t="s">
        <v>147</v>
      </c>
      <c r="AA4571" t="s">
        <v>42</v>
      </c>
      <c r="AB4571" t="s">
        <v>76</v>
      </c>
      <c r="AC4571" t="s">
        <v>123</v>
      </c>
      <c r="AD4571" t="s">
        <v>45</v>
      </c>
    </row>
    <row r="4572" spans="1:30" x14ac:dyDescent="0.3">
      <c r="A4572" t="s">
        <v>8249</v>
      </c>
      <c r="B4572" t="s">
        <v>8250</v>
      </c>
      <c r="C4572" t="s">
        <v>32</v>
      </c>
      <c r="D4572" t="s">
        <v>107</v>
      </c>
      <c r="E4572" t="s">
        <v>108</v>
      </c>
      <c r="F4572">
        <v>1911</v>
      </c>
      <c r="G4572">
        <v>178.62</v>
      </c>
      <c r="H4572">
        <v>0.1</v>
      </c>
      <c r="I4572">
        <v>307208.53999999998</v>
      </c>
      <c r="J4572">
        <v>219664.78</v>
      </c>
      <c r="K4572">
        <v>4469.79</v>
      </c>
      <c r="L4572">
        <v>856.98</v>
      </c>
      <c r="M4572">
        <v>25564.12</v>
      </c>
      <c r="N4572">
        <v>56652.87</v>
      </c>
      <c r="O4572">
        <v>18.440000000000001</v>
      </c>
      <c r="P4572" t="s">
        <v>35</v>
      </c>
      <c r="Q4572" t="s">
        <v>50</v>
      </c>
      <c r="R4572" t="s">
        <v>37</v>
      </c>
      <c r="S4572" t="s">
        <v>91</v>
      </c>
      <c r="T4572" t="s">
        <v>112</v>
      </c>
      <c r="U4572">
        <v>0</v>
      </c>
      <c r="V4572" s="1">
        <v>45292</v>
      </c>
      <c r="W4572" s="1">
        <v>45300</v>
      </c>
      <c r="X4572" s="1">
        <v>45329</v>
      </c>
      <c r="Y4572" t="s">
        <v>40</v>
      </c>
      <c r="Z4572" t="s">
        <v>64</v>
      </c>
      <c r="AA4572" t="s">
        <v>83</v>
      </c>
      <c r="AB4572" t="s">
        <v>66</v>
      </c>
      <c r="AC4572" t="s">
        <v>98</v>
      </c>
      <c r="AD4572" t="s">
        <v>45</v>
      </c>
    </row>
    <row r="4573" spans="1:30" x14ac:dyDescent="0.3">
      <c r="A4573" t="s">
        <v>8251</v>
      </c>
      <c r="B4573" t="s">
        <v>8252</v>
      </c>
      <c r="C4573" t="s">
        <v>87</v>
      </c>
      <c r="D4573" t="s">
        <v>71</v>
      </c>
      <c r="E4573" t="s">
        <v>72</v>
      </c>
      <c r="F4573">
        <v>891</v>
      </c>
      <c r="G4573">
        <v>67.040000000000006</v>
      </c>
      <c r="H4573">
        <v>0.05</v>
      </c>
      <c r="I4573">
        <v>56746.01</v>
      </c>
      <c r="J4573">
        <v>35928.5</v>
      </c>
      <c r="K4573">
        <v>10863.55</v>
      </c>
      <c r="L4573">
        <v>795.82</v>
      </c>
      <c r="M4573">
        <v>1534.87</v>
      </c>
      <c r="N4573">
        <v>7623.27</v>
      </c>
      <c r="O4573">
        <v>13.43</v>
      </c>
      <c r="P4573" t="s">
        <v>35</v>
      </c>
      <c r="Q4573" t="s">
        <v>90</v>
      </c>
      <c r="R4573" t="s">
        <v>51</v>
      </c>
      <c r="S4573" t="s">
        <v>118</v>
      </c>
      <c r="T4573" t="s">
        <v>112</v>
      </c>
      <c r="U4573">
        <v>2</v>
      </c>
      <c r="V4573" s="1">
        <v>45513</v>
      </c>
      <c r="W4573" s="1">
        <v>45520</v>
      </c>
      <c r="X4573" s="1">
        <v>45533</v>
      </c>
      <c r="Y4573" t="s">
        <v>103</v>
      </c>
      <c r="Z4573" t="s">
        <v>177</v>
      </c>
      <c r="AA4573" t="s">
        <v>83</v>
      </c>
      <c r="AB4573" t="s">
        <v>43</v>
      </c>
      <c r="AC4573" t="s">
        <v>84</v>
      </c>
      <c r="AD4573" t="s">
        <v>45</v>
      </c>
    </row>
    <row r="4574" spans="1:30" x14ac:dyDescent="0.3">
      <c r="A4574" t="s">
        <v>8253</v>
      </c>
      <c r="B4574" t="s">
        <v>7968</v>
      </c>
      <c r="C4574" t="s">
        <v>87</v>
      </c>
      <c r="D4574" t="s">
        <v>159</v>
      </c>
      <c r="E4574" t="s">
        <v>160</v>
      </c>
      <c r="F4574">
        <v>258</v>
      </c>
      <c r="G4574">
        <v>100.75</v>
      </c>
      <c r="H4574">
        <v>0.15</v>
      </c>
      <c r="I4574">
        <v>22094.47</v>
      </c>
      <c r="J4574">
        <v>12330.76</v>
      </c>
      <c r="K4574">
        <v>14084.42</v>
      </c>
      <c r="L4574">
        <v>844.4</v>
      </c>
      <c r="M4574">
        <v>1757.93</v>
      </c>
      <c r="N4574">
        <v>-6923.04</v>
      </c>
      <c r="O4574">
        <v>-31.33</v>
      </c>
      <c r="P4574" t="s">
        <v>35</v>
      </c>
      <c r="Q4574" t="s">
        <v>122</v>
      </c>
      <c r="R4574" t="s">
        <v>37</v>
      </c>
      <c r="S4574" t="s">
        <v>91</v>
      </c>
      <c r="T4574" t="s">
        <v>39</v>
      </c>
      <c r="U4574">
        <v>0</v>
      </c>
      <c r="V4574" s="1">
        <v>45610</v>
      </c>
      <c r="W4574" s="1">
        <v>45612</v>
      </c>
      <c r="X4574" s="1">
        <v>45618</v>
      </c>
      <c r="Y4574" t="s">
        <v>54</v>
      </c>
      <c r="Z4574" t="s">
        <v>92</v>
      </c>
      <c r="AA4574" t="s">
        <v>65</v>
      </c>
      <c r="AB4574" t="s">
        <v>43</v>
      </c>
      <c r="AC4574" t="s">
        <v>77</v>
      </c>
      <c r="AD4574" t="s">
        <v>67</v>
      </c>
    </row>
    <row r="4575" spans="1:30" x14ac:dyDescent="0.3">
      <c r="A4575" t="s">
        <v>8254</v>
      </c>
      <c r="B4575" t="s">
        <v>6758</v>
      </c>
      <c r="C4575" t="s">
        <v>135</v>
      </c>
      <c r="D4575" t="s">
        <v>159</v>
      </c>
      <c r="E4575" t="s">
        <v>160</v>
      </c>
      <c r="F4575">
        <v>1832</v>
      </c>
      <c r="G4575">
        <v>89.17</v>
      </c>
      <c r="H4575">
        <v>0.15</v>
      </c>
      <c r="I4575">
        <v>138855.51999999999</v>
      </c>
      <c r="J4575">
        <v>78554.36</v>
      </c>
      <c r="K4575">
        <v>6681.96</v>
      </c>
      <c r="L4575">
        <v>120.37</v>
      </c>
      <c r="M4575">
        <v>5126.2299999999996</v>
      </c>
      <c r="N4575">
        <v>48372.6</v>
      </c>
      <c r="O4575">
        <v>34.840000000000003</v>
      </c>
      <c r="P4575" t="s">
        <v>35</v>
      </c>
      <c r="Q4575" t="s">
        <v>203</v>
      </c>
      <c r="R4575" t="s">
        <v>37</v>
      </c>
      <c r="S4575" t="s">
        <v>38</v>
      </c>
      <c r="T4575" t="s">
        <v>63</v>
      </c>
      <c r="U4575">
        <v>0</v>
      </c>
      <c r="V4575" s="1">
        <v>45332</v>
      </c>
      <c r="W4575" s="1">
        <v>45334</v>
      </c>
      <c r="X4575" s="1">
        <v>45361</v>
      </c>
      <c r="Y4575" t="s">
        <v>40</v>
      </c>
      <c r="Z4575" t="s">
        <v>147</v>
      </c>
      <c r="AA4575" t="s">
        <v>56</v>
      </c>
      <c r="AB4575" t="s">
        <v>66</v>
      </c>
      <c r="AC4575" t="s">
        <v>84</v>
      </c>
      <c r="AD4575" t="s">
        <v>58</v>
      </c>
    </row>
    <row r="4576" spans="1:30" x14ac:dyDescent="0.3">
      <c r="A4576" t="s">
        <v>8255</v>
      </c>
      <c r="B4576" t="s">
        <v>8256</v>
      </c>
      <c r="C4576" t="s">
        <v>32</v>
      </c>
      <c r="D4576" t="s">
        <v>33</v>
      </c>
      <c r="E4576" t="s">
        <v>34</v>
      </c>
      <c r="F4576">
        <v>168</v>
      </c>
      <c r="G4576">
        <v>70.81</v>
      </c>
      <c r="H4576">
        <v>0</v>
      </c>
      <c r="I4576">
        <v>11896.08</v>
      </c>
      <c r="J4576">
        <v>6802.14</v>
      </c>
      <c r="K4576">
        <v>541.21</v>
      </c>
      <c r="L4576">
        <v>117.5</v>
      </c>
      <c r="M4576">
        <v>1413.73</v>
      </c>
      <c r="N4576">
        <v>3021.5</v>
      </c>
      <c r="O4576">
        <v>25.4</v>
      </c>
      <c r="P4576" t="s">
        <v>35</v>
      </c>
      <c r="Q4576" t="s">
        <v>117</v>
      </c>
      <c r="R4576" t="s">
        <v>37</v>
      </c>
      <c r="S4576" t="s">
        <v>97</v>
      </c>
      <c r="T4576" t="s">
        <v>53</v>
      </c>
      <c r="U4576">
        <v>15</v>
      </c>
      <c r="V4576" s="1">
        <v>45633</v>
      </c>
      <c r="W4576" s="1">
        <v>45643</v>
      </c>
      <c r="X4576" s="1">
        <v>45670</v>
      </c>
      <c r="Y4576" t="s">
        <v>54</v>
      </c>
      <c r="Z4576" t="s">
        <v>55</v>
      </c>
      <c r="AA4576" t="s">
        <v>56</v>
      </c>
      <c r="AB4576" t="s">
        <v>66</v>
      </c>
      <c r="AC4576" t="s">
        <v>57</v>
      </c>
      <c r="AD4576" t="s">
        <v>58</v>
      </c>
    </row>
    <row r="4577" spans="1:30" x14ac:dyDescent="0.3">
      <c r="A4577" t="s">
        <v>8257</v>
      </c>
      <c r="B4577" t="s">
        <v>8258</v>
      </c>
      <c r="C4577" t="s">
        <v>32</v>
      </c>
      <c r="D4577" t="s">
        <v>140</v>
      </c>
      <c r="E4577" t="s">
        <v>49</v>
      </c>
      <c r="F4577">
        <v>801</v>
      </c>
      <c r="G4577">
        <v>458.59</v>
      </c>
      <c r="H4577">
        <v>0.05</v>
      </c>
      <c r="I4577">
        <v>348964.06</v>
      </c>
      <c r="J4577">
        <v>259653.5</v>
      </c>
      <c r="K4577">
        <v>13848.26</v>
      </c>
      <c r="L4577">
        <v>469.49</v>
      </c>
      <c r="M4577">
        <v>29515.41</v>
      </c>
      <c r="N4577">
        <v>45477.4</v>
      </c>
      <c r="O4577">
        <v>13.03</v>
      </c>
      <c r="P4577" t="s">
        <v>35</v>
      </c>
      <c r="Q4577" t="s">
        <v>50</v>
      </c>
      <c r="R4577" t="s">
        <v>51</v>
      </c>
      <c r="S4577" t="s">
        <v>52</v>
      </c>
      <c r="T4577" t="s">
        <v>53</v>
      </c>
      <c r="U4577">
        <v>7</v>
      </c>
      <c r="V4577" s="1">
        <v>45723</v>
      </c>
      <c r="W4577" s="1">
        <v>45730</v>
      </c>
      <c r="X4577" s="1">
        <v>45743</v>
      </c>
      <c r="Y4577" t="s">
        <v>40</v>
      </c>
      <c r="Z4577" t="s">
        <v>41</v>
      </c>
      <c r="AA4577" t="s">
        <v>83</v>
      </c>
      <c r="AB4577" t="s">
        <v>43</v>
      </c>
      <c r="AC4577" t="s">
        <v>44</v>
      </c>
      <c r="AD4577" t="s">
        <v>67</v>
      </c>
    </row>
    <row r="4578" spans="1:30" x14ac:dyDescent="0.3">
      <c r="A4578" t="s">
        <v>8259</v>
      </c>
      <c r="B4578" t="s">
        <v>8260</v>
      </c>
      <c r="C4578" t="s">
        <v>80</v>
      </c>
      <c r="D4578" t="s">
        <v>140</v>
      </c>
      <c r="E4578" t="s">
        <v>49</v>
      </c>
      <c r="F4578">
        <v>1533</v>
      </c>
      <c r="G4578">
        <v>370.85</v>
      </c>
      <c r="H4578">
        <v>0.1</v>
      </c>
      <c r="I4578">
        <v>511661.75</v>
      </c>
      <c r="J4578">
        <v>280266.55</v>
      </c>
      <c r="K4578">
        <v>12205.26</v>
      </c>
      <c r="L4578">
        <v>2338.6999999999998</v>
      </c>
      <c r="M4578">
        <v>24282.11</v>
      </c>
      <c r="N4578">
        <v>192569.13</v>
      </c>
      <c r="O4578">
        <v>37.64</v>
      </c>
      <c r="P4578" t="s">
        <v>35</v>
      </c>
      <c r="Q4578" t="s">
        <v>122</v>
      </c>
      <c r="R4578" t="s">
        <v>37</v>
      </c>
      <c r="S4578" t="s">
        <v>91</v>
      </c>
      <c r="T4578" t="s">
        <v>53</v>
      </c>
      <c r="U4578">
        <v>2</v>
      </c>
      <c r="V4578" s="1">
        <v>45413</v>
      </c>
      <c r="W4578" s="1">
        <v>45418</v>
      </c>
      <c r="X4578" s="1">
        <v>45436</v>
      </c>
      <c r="Y4578" t="s">
        <v>81</v>
      </c>
      <c r="Z4578" t="s">
        <v>82</v>
      </c>
      <c r="AA4578" t="s">
        <v>65</v>
      </c>
      <c r="AB4578" t="s">
        <v>66</v>
      </c>
      <c r="AC4578" t="s">
        <v>93</v>
      </c>
      <c r="AD4578" t="s">
        <v>58</v>
      </c>
    </row>
    <row r="4579" spans="1:30" x14ac:dyDescent="0.3">
      <c r="A4579" t="s">
        <v>8261</v>
      </c>
      <c r="B4579" t="s">
        <v>8262</v>
      </c>
      <c r="C4579" t="s">
        <v>135</v>
      </c>
      <c r="D4579" t="s">
        <v>48</v>
      </c>
      <c r="E4579" t="s">
        <v>49</v>
      </c>
      <c r="F4579">
        <v>683</v>
      </c>
      <c r="G4579">
        <v>126.28</v>
      </c>
      <c r="H4579">
        <v>0.15</v>
      </c>
      <c r="I4579">
        <v>73311.850000000006</v>
      </c>
      <c r="J4579">
        <v>40246.370000000003</v>
      </c>
      <c r="K4579">
        <v>14515.89</v>
      </c>
      <c r="L4579">
        <v>2200.44</v>
      </c>
      <c r="M4579">
        <v>6752.29</v>
      </c>
      <c r="N4579">
        <v>9596.86</v>
      </c>
      <c r="O4579">
        <v>13.09</v>
      </c>
      <c r="P4579" t="s">
        <v>35</v>
      </c>
      <c r="Q4579" t="s">
        <v>36</v>
      </c>
      <c r="R4579" t="s">
        <v>37</v>
      </c>
      <c r="S4579" t="s">
        <v>97</v>
      </c>
      <c r="T4579" t="s">
        <v>112</v>
      </c>
      <c r="U4579">
        <v>15</v>
      </c>
      <c r="V4579" s="1">
        <v>45689</v>
      </c>
      <c r="W4579" s="1">
        <v>45699</v>
      </c>
      <c r="X4579" s="1">
        <v>45739</v>
      </c>
      <c r="Y4579" t="s">
        <v>40</v>
      </c>
      <c r="Z4579" t="s">
        <v>147</v>
      </c>
      <c r="AA4579" t="s">
        <v>65</v>
      </c>
      <c r="AB4579" t="s">
        <v>76</v>
      </c>
      <c r="AC4579" t="s">
        <v>84</v>
      </c>
      <c r="AD4579" t="s">
        <v>45</v>
      </c>
    </row>
    <row r="4580" spans="1:30" x14ac:dyDescent="0.3">
      <c r="A4580" t="s">
        <v>8263</v>
      </c>
      <c r="B4580" t="s">
        <v>8264</v>
      </c>
      <c r="C4580" t="s">
        <v>135</v>
      </c>
      <c r="D4580" t="s">
        <v>130</v>
      </c>
      <c r="E4580" t="s">
        <v>131</v>
      </c>
      <c r="F4580">
        <v>730</v>
      </c>
      <c r="G4580">
        <v>435.35</v>
      </c>
      <c r="H4580">
        <v>0</v>
      </c>
      <c r="I4580">
        <v>317805.5</v>
      </c>
      <c r="J4580">
        <v>202731.32</v>
      </c>
      <c r="K4580">
        <v>5316</v>
      </c>
      <c r="L4580">
        <v>577.22</v>
      </c>
      <c r="M4580">
        <v>18224</v>
      </c>
      <c r="N4580">
        <v>90956.96</v>
      </c>
      <c r="O4580">
        <v>28.62</v>
      </c>
      <c r="P4580" t="s">
        <v>35</v>
      </c>
      <c r="Q4580" t="s">
        <v>90</v>
      </c>
      <c r="R4580" t="s">
        <v>51</v>
      </c>
      <c r="S4580" t="s">
        <v>38</v>
      </c>
      <c r="T4580" t="s">
        <v>63</v>
      </c>
      <c r="U4580">
        <v>2</v>
      </c>
      <c r="V4580" s="1">
        <v>45330</v>
      </c>
      <c r="W4580" s="1">
        <v>45335</v>
      </c>
      <c r="X4580" s="1">
        <v>45366</v>
      </c>
      <c r="Y4580" t="s">
        <v>40</v>
      </c>
      <c r="Z4580" t="s">
        <v>147</v>
      </c>
      <c r="AA4580" t="s">
        <v>56</v>
      </c>
      <c r="AB4580" t="s">
        <v>66</v>
      </c>
      <c r="AC4580" t="s">
        <v>123</v>
      </c>
      <c r="AD4580" t="s">
        <v>58</v>
      </c>
    </row>
    <row r="4581" spans="1:30" x14ac:dyDescent="0.3">
      <c r="A4581" t="s">
        <v>8265</v>
      </c>
      <c r="B4581" t="s">
        <v>8266</v>
      </c>
      <c r="C4581" t="s">
        <v>87</v>
      </c>
      <c r="D4581" t="s">
        <v>107</v>
      </c>
      <c r="E4581" t="s">
        <v>108</v>
      </c>
      <c r="F4581">
        <v>198</v>
      </c>
      <c r="G4581">
        <v>156.29</v>
      </c>
      <c r="H4581">
        <v>0.15</v>
      </c>
      <c r="I4581">
        <v>26303.61</v>
      </c>
      <c r="J4581">
        <v>12114.18</v>
      </c>
      <c r="K4581">
        <v>7424.84</v>
      </c>
      <c r="L4581">
        <v>1730.85</v>
      </c>
      <c r="M4581">
        <v>3022.49</v>
      </c>
      <c r="N4581">
        <v>2011.25</v>
      </c>
      <c r="O4581">
        <v>7.65</v>
      </c>
      <c r="P4581" t="s">
        <v>35</v>
      </c>
      <c r="Q4581" t="s">
        <v>203</v>
      </c>
      <c r="R4581" t="s">
        <v>74</v>
      </c>
      <c r="S4581" t="s">
        <v>118</v>
      </c>
      <c r="T4581" t="s">
        <v>53</v>
      </c>
      <c r="U4581">
        <v>2</v>
      </c>
      <c r="V4581" s="1">
        <v>45866</v>
      </c>
      <c r="W4581" s="1">
        <v>45871</v>
      </c>
      <c r="X4581" s="1">
        <v>45897</v>
      </c>
      <c r="Y4581" t="s">
        <v>103</v>
      </c>
      <c r="Z4581" t="s">
        <v>119</v>
      </c>
      <c r="AA4581" t="s">
        <v>83</v>
      </c>
      <c r="AB4581" t="s">
        <v>66</v>
      </c>
      <c r="AC4581" t="s">
        <v>98</v>
      </c>
      <c r="AD4581" t="s">
        <v>67</v>
      </c>
    </row>
    <row r="4582" spans="1:30" x14ac:dyDescent="0.3">
      <c r="A4582" t="s">
        <v>8267</v>
      </c>
      <c r="B4582" t="s">
        <v>8268</v>
      </c>
      <c r="C4582" t="s">
        <v>80</v>
      </c>
      <c r="D4582" t="s">
        <v>101</v>
      </c>
      <c r="E4582" t="s">
        <v>102</v>
      </c>
      <c r="F4582">
        <v>746</v>
      </c>
      <c r="G4582">
        <v>162.87</v>
      </c>
      <c r="H4582">
        <v>0.15</v>
      </c>
      <c r="I4582">
        <v>103275.87</v>
      </c>
      <c r="J4582">
        <v>61833.89</v>
      </c>
      <c r="K4582">
        <v>12118.34</v>
      </c>
      <c r="L4582">
        <v>1991.09</v>
      </c>
      <c r="M4582">
        <v>4273.4399999999996</v>
      </c>
      <c r="N4582">
        <v>23059.11</v>
      </c>
      <c r="O4582">
        <v>22.33</v>
      </c>
      <c r="P4582" t="s">
        <v>35</v>
      </c>
      <c r="Q4582" t="s">
        <v>36</v>
      </c>
      <c r="R4582" t="s">
        <v>51</v>
      </c>
      <c r="S4582" t="s">
        <v>97</v>
      </c>
      <c r="T4582" t="s">
        <v>112</v>
      </c>
      <c r="U4582">
        <v>10</v>
      </c>
      <c r="V4582" s="1">
        <v>45543</v>
      </c>
      <c r="W4582" s="1">
        <v>45552</v>
      </c>
      <c r="X4582" s="1">
        <v>45582</v>
      </c>
      <c r="Y4582" t="s">
        <v>103</v>
      </c>
      <c r="Z4582" t="s">
        <v>104</v>
      </c>
      <c r="AA4582" t="s">
        <v>56</v>
      </c>
      <c r="AB4582" t="s">
        <v>43</v>
      </c>
      <c r="AC4582" t="s">
        <v>77</v>
      </c>
      <c r="AD4582" t="s">
        <v>45</v>
      </c>
    </row>
    <row r="4583" spans="1:30" x14ac:dyDescent="0.3">
      <c r="A4583" t="s">
        <v>8269</v>
      </c>
      <c r="B4583" t="s">
        <v>315</v>
      </c>
      <c r="C4583" t="s">
        <v>80</v>
      </c>
      <c r="D4583" t="s">
        <v>88</v>
      </c>
      <c r="E4583" t="s">
        <v>89</v>
      </c>
      <c r="F4583">
        <v>1731</v>
      </c>
      <c r="G4583">
        <v>248.35</v>
      </c>
      <c r="H4583">
        <v>0.1</v>
      </c>
      <c r="I4583">
        <v>386904.46</v>
      </c>
      <c r="J4583">
        <v>178725.82</v>
      </c>
      <c r="K4583">
        <v>9636.86</v>
      </c>
      <c r="L4583">
        <v>1477.08</v>
      </c>
      <c r="M4583">
        <v>46115.98</v>
      </c>
      <c r="N4583">
        <v>150948.72</v>
      </c>
      <c r="O4583">
        <v>39.01</v>
      </c>
      <c r="P4583" t="s">
        <v>35</v>
      </c>
      <c r="Q4583" t="s">
        <v>132</v>
      </c>
      <c r="R4583" t="s">
        <v>74</v>
      </c>
      <c r="S4583" t="s">
        <v>97</v>
      </c>
      <c r="T4583" t="s">
        <v>112</v>
      </c>
      <c r="U4583">
        <v>15</v>
      </c>
      <c r="V4583" s="1">
        <v>45741</v>
      </c>
      <c r="W4583" s="1">
        <v>45747</v>
      </c>
      <c r="X4583" s="1">
        <v>45787</v>
      </c>
      <c r="Y4583" t="s">
        <v>40</v>
      </c>
      <c r="Z4583" t="s">
        <v>41</v>
      </c>
      <c r="AA4583" t="s">
        <v>65</v>
      </c>
      <c r="AB4583" t="s">
        <v>76</v>
      </c>
      <c r="AC4583" t="s">
        <v>93</v>
      </c>
      <c r="AD4583" t="s">
        <v>58</v>
      </c>
    </row>
    <row r="4584" spans="1:30" x14ac:dyDescent="0.3">
      <c r="A4584" t="s">
        <v>8270</v>
      </c>
      <c r="B4584" t="s">
        <v>8271</v>
      </c>
      <c r="C4584" t="s">
        <v>135</v>
      </c>
      <c r="D4584" t="s">
        <v>130</v>
      </c>
      <c r="E4584" t="s">
        <v>131</v>
      </c>
      <c r="F4584">
        <v>423</v>
      </c>
      <c r="G4584">
        <v>27.69</v>
      </c>
      <c r="H4584">
        <v>0</v>
      </c>
      <c r="I4584">
        <v>11712.87</v>
      </c>
      <c r="J4584">
        <v>5731.11</v>
      </c>
      <c r="K4584">
        <v>7501.11</v>
      </c>
      <c r="L4584">
        <v>2859.1</v>
      </c>
      <c r="M4584">
        <v>1039.21</v>
      </c>
      <c r="N4584">
        <v>-5417.66</v>
      </c>
      <c r="O4584">
        <v>-46.25</v>
      </c>
      <c r="P4584" t="s">
        <v>35</v>
      </c>
      <c r="Q4584" t="s">
        <v>117</v>
      </c>
      <c r="R4584" t="s">
        <v>37</v>
      </c>
      <c r="S4584" t="s">
        <v>38</v>
      </c>
      <c r="T4584" t="s">
        <v>53</v>
      </c>
      <c r="U4584">
        <v>10</v>
      </c>
      <c r="V4584" s="1">
        <v>45297</v>
      </c>
      <c r="W4584" s="1">
        <v>45301</v>
      </c>
      <c r="X4584" s="1">
        <v>45321</v>
      </c>
      <c r="Y4584" t="s">
        <v>40</v>
      </c>
      <c r="Z4584" t="s">
        <v>64</v>
      </c>
      <c r="AA4584" t="s">
        <v>42</v>
      </c>
      <c r="AB4584" t="s">
        <v>76</v>
      </c>
      <c r="AC4584" t="s">
        <v>44</v>
      </c>
      <c r="AD4584" t="s">
        <v>45</v>
      </c>
    </row>
    <row r="4585" spans="1:30" x14ac:dyDescent="0.3">
      <c r="A4585" t="s">
        <v>8272</v>
      </c>
      <c r="B4585" t="s">
        <v>2817</v>
      </c>
      <c r="C4585" t="s">
        <v>70</v>
      </c>
      <c r="D4585" t="s">
        <v>130</v>
      </c>
      <c r="E4585" t="s">
        <v>131</v>
      </c>
      <c r="F4585">
        <v>309</v>
      </c>
      <c r="G4585">
        <v>306.77999999999997</v>
      </c>
      <c r="H4585">
        <v>0.05</v>
      </c>
      <c r="I4585">
        <v>90055.27</v>
      </c>
      <c r="J4585">
        <v>52124.74</v>
      </c>
      <c r="K4585">
        <v>4241.53</v>
      </c>
      <c r="L4585">
        <v>1058.47</v>
      </c>
      <c r="M4585">
        <v>3176.2</v>
      </c>
      <c r="N4585">
        <v>29454.33</v>
      </c>
      <c r="O4585">
        <v>32.71</v>
      </c>
      <c r="P4585" t="s">
        <v>35</v>
      </c>
      <c r="Q4585" t="s">
        <v>203</v>
      </c>
      <c r="R4585" t="s">
        <v>74</v>
      </c>
      <c r="S4585" t="s">
        <v>38</v>
      </c>
      <c r="T4585" t="s">
        <v>39</v>
      </c>
      <c r="U4585">
        <v>0</v>
      </c>
      <c r="V4585" s="1">
        <v>45344</v>
      </c>
      <c r="W4585" s="1">
        <v>45353</v>
      </c>
      <c r="X4585" s="1">
        <v>45371</v>
      </c>
      <c r="Y4585" t="s">
        <v>40</v>
      </c>
      <c r="Z4585" t="s">
        <v>147</v>
      </c>
      <c r="AA4585" t="s">
        <v>83</v>
      </c>
      <c r="AB4585" t="s">
        <v>43</v>
      </c>
      <c r="AC4585" t="s">
        <v>77</v>
      </c>
      <c r="AD4585" t="s">
        <v>58</v>
      </c>
    </row>
    <row r="4586" spans="1:30" x14ac:dyDescent="0.3">
      <c r="A4586" t="s">
        <v>8273</v>
      </c>
      <c r="B4586" t="s">
        <v>8274</v>
      </c>
      <c r="C4586" t="s">
        <v>32</v>
      </c>
      <c r="D4586" t="s">
        <v>33</v>
      </c>
      <c r="E4586" t="s">
        <v>34</v>
      </c>
      <c r="F4586">
        <v>944</v>
      </c>
      <c r="G4586">
        <v>32.29</v>
      </c>
      <c r="H4586">
        <v>0</v>
      </c>
      <c r="I4586">
        <v>30481.759999999998</v>
      </c>
      <c r="J4586">
        <v>20218.75</v>
      </c>
      <c r="K4586">
        <v>2351</v>
      </c>
      <c r="L4586">
        <v>2773.2</v>
      </c>
      <c r="M4586">
        <v>2810.12</v>
      </c>
      <c r="N4586">
        <v>2328.69</v>
      </c>
      <c r="O4586">
        <v>7.64</v>
      </c>
      <c r="P4586" t="s">
        <v>35</v>
      </c>
      <c r="Q4586" t="s">
        <v>111</v>
      </c>
      <c r="R4586" t="s">
        <v>37</v>
      </c>
      <c r="S4586" t="s">
        <v>118</v>
      </c>
      <c r="T4586" t="s">
        <v>39</v>
      </c>
      <c r="U4586">
        <v>0</v>
      </c>
      <c r="V4586" s="1">
        <v>45486</v>
      </c>
      <c r="W4586" s="1">
        <v>45493</v>
      </c>
      <c r="X4586" s="1">
        <v>45504</v>
      </c>
      <c r="Y4586" t="s">
        <v>103</v>
      </c>
      <c r="Z4586" t="s">
        <v>119</v>
      </c>
      <c r="AA4586" t="s">
        <v>56</v>
      </c>
      <c r="AB4586" t="s">
        <v>43</v>
      </c>
      <c r="AC4586" t="s">
        <v>84</v>
      </c>
      <c r="AD4586" t="s">
        <v>45</v>
      </c>
    </row>
    <row r="4587" spans="1:30" x14ac:dyDescent="0.3">
      <c r="A4587" t="s">
        <v>8275</v>
      </c>
      <c r="B4587" t="s">
        <v>8276</v>
      </c>
      <c r="C4587" t="s">
        <v>32</v>
      </c>
      <c r="D4587" t="s">
        <v>71</v>
      </c>
      <c r="E4587" t="s">
        <v>72</v>
      </c>
      <c r="F4587">
        <v>1478</v>
      </c>
      <c r="G4587">
        <v>271.62</v>
      </c>
      <c r="H4587">
        <v>0.15</v>
      </c>
      <c r="I4587">
        <v>341236.21</v>
      </c>
      <c r="J4587">
        <v>190106.92</v>
      </c>
      <c r="K4587">
        <v>5645.46</v>
      </c>
      <c r="L4587">
        <v>2997.8</v>
      </c>
      <c r="M4587">
        <v>28410.65</v>
      </c>
      <c r="N4587">
        <v>114075.38</v>
      </c>
      <c r="O4587">
        <v>33.43</v>
      </c>
      <c r="P4587" t="s">
        <v>35</v>
      </c>
      <c r="Q4587" t="s">
        <v>184</v>
      </c>
      <c r="R4587" t="s">
        <v>74</v>
      </c>
      <c r="S4587" t="s">
        <v>97</v>
      </c>
      <c r="T4587" t="s">
        <v>112</v>
      </c>
      <c r="U4587">
        <v>0</v>
      </c>
      <c r="V4587" s="1">
        <v>45826</v>
      </c>
      <c r="W4587" s="1">
        <v>45828</v>
      </c>
      <c r="X4587" s="1">
        <v>45854</v>
      </c>
      <c r="Y4587" t="s">
        <v>81</v>
      </c>
      <c r="Z4587" t="s">
        <v>150</v>
      </c>
      <c r="AA4587" t="s">
        <v>42</v>
      </c>
      <c r="AB4587" t="s">
        <v>66</v>
      </c>
      <c r="AC4587" t="s">
        <v>57</v>
      </c>
      <c r="AD4587" t="s">
        <v>58</v>
      </c>
    </row>
    <row r="4588" spans="1:30" x14ac:dyDescent="0.3">
      <c r="A4588" t="s">
        <v>8277</v>
      </c>
      <c r="B4588" t="s">
        <v>6626</v>
      </c>
      <c r="C4588" t="s">
        <v>135</v>
      </c>
      <c r="D4588" t="s">
        <v>88</v>
      </c>
      <c r="E4588" t="s">
        <v>89</v>
      </c>
      <c r="F4588">
        <v>241</v>
      </c>
      <c r="G4588">
        <v>129.33000000000001</v>
      </c>
      <c r="H4588">
        <v>0.1</v>
      </c>
      <c r="I4588">
        <v>28051.68</v>
      </c>
      <c r="J4588">
        <v>16973.64</v>
      </c>
      <c r="K4588">
        <v>6580.61</v>
      </c>
      <c r="L4588">
        <v>1266.01</v>
      </c>
      <c r="M4588">
        <v>2869.89</v>
      </c>
      <c r="N4588">
        <v>361.53</v>
      </c>
      <c r="O4588">
        <v>1.29</v>
      </c>
      <c r="P4588" t="s">
        <v>35</v>
      </c>
      <c r="Q4588" t="s">
        <v>73</v>
      </c>
      <c r="R4588" t="s">
        <v>74</v>
      </c>
      <c r="S4588" t="s">
        <v>118</v>
      </c>
      <c r="T4588" t="s">
        <v>39</v>
      </c>
      <c r="U4588">
        <v>7</v>
      </c>
      <c r="V4588" s="1">
        <v>45311</v>
      </c>
      <c r="W4588" s="1">
        <v>45315</v>
      </c>
      <c r="X4588" s="1">
        <v>45347</v>
      </c>
      <c r="Y4588" t="s">
        <v>40</v>
      </c>
      <c r="Z4588" t="s">
        <v>64</v>
      </c>
      <c r="AA4588" t="s">
        <v>65</v>
      </c>
      <c r="AB4588" t="s">
        <v>76</v>
      </c>
      <c r="AC4588" t="s">
        <v>123</v>
      </c>
      <c r="AD4588" t="s">
        <v>67</v>
      </c>
    </row>
    <row r="4589" spans="1:30" x14ac:dyDescent="0.3">
      <c r="A4589" t="s">
        <v>8278</v>
      </c>
      <c r="B4589" t="s">
        <v>8279</v>
      </c>
      <c r="C4589" t="s">
        <v>32</v>
      </c>
      <c r="D4589" t="s">
        <v>88</v>
      </c>
      <c r="E4589" t="s">
        <v>89</v>
      </c>
      <c r="F4589">
        <v>352</v>
      </c>
      <c r="G4589">
        <v>318.98</v>
      </c>
      <c r="H4589">
        <v>0</v>
      </c>
      <c r="I4589">
        <v>112280.96000000001</v>
      </c>
      <c r="J4589">
        <v>52141.5</v>
      </c>
      <c r="K4589">
        <v>10356.11</v>
      </c>
      <c r="L4589">
        <v>577.76</v>
      </c>
      <c r="M4589">
        <v>9147.2900000000009</v>
      </c>
      <c r="N4589">
        <v>40058.300000000003</v>
      </c>
      <c r="O4589">
        <v>35.68</v>
      </c>
      <c r="P4589" t="s">
        <v>35</v>
      </c>
      <c r="Q4589" t="s">
        <v>193</v>
      </c>
      <c r="R4589" t="s">
        <v>37</v>
      </c>
      <c r="S4589" t="s">
        <v>97</v>
      </c>
      <c r="T4589" t="s">
        <v>39</v>
      </c>
      <c r="U4589">
        <v>2</v>
      </c>
      <c r="V4589" s="1">
        <v>45962</v>
      </c>
      <c r="W4589" s="1">
        <v>45971</v>
      </c>
      <c r="X4589" s="1">
        <v>45997</v>
      </c>
      <c r="Y4589" t="s">
        <v>54</v>
      </c>
      <c r="Z4589" t="s">
        <v>92</v>
      </c>
      <c r="AA4589" t="s">
        <v>42</v>
      </c>
      <c r="AB4589" t="s">
        <v>66</v>
      </c>
      <c r="AC4589" t="s">
        <v>84</v>
      </c>
      <c r="AD4589" t="s">
        <v>45</v>
      </c>
    </row>
    <row r="4590" spans="1:30" x14ac:dyDescent="0.3">
      <c r="A4590" t="s">
        <v>8280</v>
      </c>
      <c r="B4590" t="s">
        <v>8281</v>
      </c>
      <c r="C4590" t="s">
        <v>80</v>
      </c>
      <c r="D4590" t="s">
        <v>159</v>
      </c>
      <c r="E4590" t="s">
        <v>160</v>
      </c>
      <c r="F4590">
        <v>197</v>
      </c>
      <c r="G4590">
        <v>479.25</v>
      </c>
      <c r="H4590">
        <v>0.05</v>
      </c>
      <c r="I4590">
        <v>89691.64</v>
      </c>
      <c r="J4590">
        <v>41519.4</v>
      </c>
      <c r="K4590">
        <v>2338.11</v>
      </c>
      <c r="L4590">
        <v>866.04</v>
      </c>
      <c r="M4590">
        <v>2116.19</v>
      </c>
      <c r="N4590">
        <v>42851.9</v>
      </c>
      <c r="O4590">
        <v>47.78</v>
      </c>
      <c r="P4590" t="s">
        <v>35</v>
      </c>
      <c r="Q4590" t="s">
        <v>50</v>
      </c>
      <c r="R4590" t="s">
        <v>51</v>
      </c>
      <c r="S4590" t="s">
        <v>52</v>
      </c>
      <c r="T4590" t="s">
        <v>39</v>
      </c>
      <c r="U4590">
        <v>2</v>
      </c>
      <c r="V4590" s="1">
        <v>45566</v>
      </c>
      <c r="W4590" s="1">
        <v>45576</v>
      </c>
      <c r="X4590" s="1">
        <v>45603</v>
      </c>
      <c r="Y4590" t="s">
        <v>54</v>
      </c>
      <c r="Z4590" t="s">
        <v>75</v>
      </c>
      <c r="AA4590" t="s">
        <v>56</v>
      </c>
      <c r="AB4590" t="s">
        <v>76</v>
      </c>
      <c r="AC4590" t="s">
        <v>77</v>
      </c>
      <c r="AD4590" t="s">
        <v>58</v>
      </c>
    </row>
    <row r="4591" spans="1:30" x14ac:dyDescent="0.3">
      <c r="A4591" t="s">
        <v>8282</v>
      </c>
      <c r="B4591" t="s">
        <v>8283</v>
      </c>
      <c r="C4591" t="s">
        <v>135</v>
      </c>
      <c r="D4591" t="s">
        <v>33</v>
      </c>
      <c r="E4591" t="s">
        <v>34</v>
      </c>
      <c r="F4591">
        <v>425</v>
      </c>
      <c r="G4591">
        <v>278.17</v>
      </c>
      <c r="H4591">
        <v>0.1</v>
      </c>
      <c r="I4591">
        <v>106400.03</v>
      </c>
      <c r="J4591">
        <v>50757.88</v>
      </c>
      <c r="K4591">
        <v>14446.38</v>
      </c>
      <c r="L4591">
        <v>1938.17</v>
      </c>
      <c r="M4591">
        <v>10817.3</v>
      </c>
      <c r="N4591">
        <v>28440.3</v>
      </c>
      <c r="O4591">
        <v>26.73</v>
      </c>
      <c r="P4591" t="s">
        <v>35</v>
      </c>
      <c r="Q4591" t="s">
        <v>96</v>
      </c>
      <c r="R4591" t="s">
        <v>37</v>
      </c>
      <c r="S4591" t="s">
        <v>91</v>
      </c>
      <c r="T4591" t="s">
        <v>63</v>
      </c>
      <c r="U4591">
        <v>15</v>
      </c>
      <c r="V4591" s="1">
        <v>45479</v>
      </c>
      <c r="W4591" s="1">
        <v>45487</v>
      </c>
      <c r="X4591" s="1">
        <v>45519</v>
      </c>
      <c r="Y4591" t="s">
        <v>103</v>
      </c>
      <c r="Z4591" t="s">
        <v>119</v>
      </c>
      <c r="AA4591" t="s">
        <v>42</v>
      </c>
      <c r="AB4591" t="s">
        <v>66</v>
      </c>
      <c r="AC4591" t="s">
        <v>77</v>
      </c>
      <c r="AD4591" t="s">
        <v>67</v>
      </c>
    </row>
    <row r="4592" spans="1:30" x14ac:dyDescent="0.3">
      <c r="A4592" t="s">
        <v>8284</v>
      </c>
      <c r="B4592" t="s">
        <v>8285</v>
      </c>
      <c r="C4592" t="s">
        <v>87</v>
      </c>
      <c r="D4592" t="s">
        <v>130</v>
      </c>
      <c r="E4592" t="s">
        <v>131</v>
      </c>
      <c r="F4592">
        <v>1473</v>
      </c>
      <c r="G4592">
        <v>399.52</v>
      </c>
      <c r="H4592">
        <v>0.1</v>
      </c>
      <c r="I4592">
        <v>529643.66</v>
      </c>
      <c r="J4592">
        <v>329058.32</v>
      </c>
      <c r="K4592">
        <v>7342.78</v>
      </c>
      <c r="L4592">
        <v>602.02</v>
      </c>
      <c r="M4592">
        <v>54172.01</v>
      </c>
      <c r="N4592">
        <v>138468.53</v>
      </c>
      <c r="O4592">
        <v>26.14</v>
      </c>
      <c r="P4592" t="s">
        <v>35</v>
      </c>
      <c r="Q4592" t="s">
        <v>90</v>
      </c>
      <c r="R4592" t="s">
        <v>51</v>
      </c>
      <c r="S4592" t="s">
        <v>97</v>
      </c>
      <c r="T4592" t="s">
        <v>63</v>
      </c>
      <c r="U4592">
        <v>10</v>
      </c>
      <c r="V4592" s="1">
        <v>45473</v>
      </c>
      <c r="W4592" s="1">
        <v>45483</v>
      </c>
      <c r="X4592" s="1">
        <v>45519</v>
      </c>
      <c r="Y4592" t="s">
        <v>81</v>
      </c>
      <c r="Z4592" t="s">
        <v>150</v>
      </c>
      <c r="AA4592" t="s">
        <v>65</v>
      </c>
      <c r="AB4592" t="s">
        <v>66</v>
      </c>
      <c r="AC4592" t="s">
        <v>123</v>
      </c>
      <c r="AD4592" t="s">
        <v>58</v>
      </c>
    </row>
    <row r="4593" spans="1:30" x14ac:dyDescent="0.3">
      <c r="A4593" t="s">
        <v>8286</v>
      </c>
      <c r="B4593" t="s">
        <v>8287</v>
      </c>
      <c r="C4593" t="s">
        <v>80</v>
      </c>
      <c r="D4593" t="s">
        <v>159</v>
      </c>
      <c r="E4593" t="s">
        <v>160</v>
      </c>
      <c r="F4593">
        <v>320</v>
      </c>
      <c r="G4593">
        <v>148.96</v>
      </c>
      <c r="H4593">
        <v>0.1</v>
      </c>
      <c r="I4593">
        <v>42900.480000000003</v>
      </c>
      <c r="J4593">
        <v>20956.48</v>
      </c>
      <c r="K4593">
        <v>14814.33</v>
      </c>
      <c r="L4593">
        <v>2488.4299999999998</v>
      </c>
      <c r="M4593">
        <v>1829.39</v>
      </c>
      <c r="N4593">
        <v>2811.85</v>
      </c>
      <c r="O4593">
        <v>6.55</v>
      </c>
      <c r="P4593" t="s">
        <v>35</v>
      </c>
      <c r="Q4593" t="s">
        <v>111</v>
      </c>
      <c r="R4593" t="s">
        <v>74</v>
      </c>
      <c r="S4593" t="s">
        <v>38</v>
      </c>
      <c r="T4593" t="s">
        <v>53</v>
      </c>
      <c r="U4593">
        <v>0</v>
      </c>
      <c r="V4593" s="1">
        <v>45734</v>
      </c>
      <c r="W4593" s="1">
        <v>45742</v>
      </c>
      <c r="X4593" s="1">
        <v>45748</v>
      </c>
      <c r="Y4593" t="s">
        <v>40</v>
      </c>
      <c r="Z4593" t="s">
        <v>41</v>
      </c>
      <c r="AA4593" t="s">
        <v>83</v>
      </c>
      <c r="AB4593" t="s">
        <v>76</v>
      </c>
      <c r="AC4593" t="s">
        <v>44</v>
      </c>
      <c r="AD4593" t="s">
        <v>58</v>
      </c>
    </row>
    <row r="4594" spans="1:30" x14ac:dyDescent="0.3">
      <c r="A4594" t="s">
        <v>8288</v>
      </c>
      <c r="B4594" t="s">
        <v>8289</v>
      </c>
      <c r="C4594" t="s">
        <v>80</v>
      </c>
      <c r="D4594" t="s">
        <v>48</v>
      </c>
      <c r="E4594" t="s">
        <v>49</v>
      </c>
      <c r="F4594">
        <v>885</v>
      </c>
      <c r="G4594">
        <v>102.04</v>
      </c>
      <c r="H4594">
        <v>0.05</v>
      </c>
      <c r="I4594">
        <v>85790.13</v>
      </c>
      <c r="J4594">
        <v>49071.18</v>
      </c>
      <c r="K4594">
        <v>9991.0400000000009</v>
      </c>
      <c r="L4594">
        <v>1029.55</v>
      </c>
      <c r="M4594">
        <v>2394.79</v>
      </c>
      <c r="N4594">
        <v>23303.57</v>
      </c>
      <c r="O4594">
        <v>27.16</v>
      </c>
      <c r="P4594" t="s">
        <v>35</v>
      </c>
      <c r="Q4594" t="s">
        <v>203</v>
      </c>
      <c r="R4594" t="s">
        <v>37</v>
      </c>
      <c r="S4594" t="s">
        <v>91</v>
      </c>
      <c r="T4594" t="s">
        <v>53</v>
      </c>
      <c r="U4594">
        <v>10</v>
      </c>
      <c r="V4594" s="1">
        <v>45580</v>
      </c>
      <c r="W4594" s="1">
        <v>45581</v>
      </c>
      <c r="X4594" s="1">
        <v>45609</v>
      </c>
      <c r="Y4594" t="s">
        <v>54</v>
      </c>
      <c r="Z4594" t="s">
        <v>75</v>
      </c>
      <c r="AA4594" t="s">
        <v>83</v>
      </c>
      <c r="AB4594" t="s">
        <v>43</v>
      </c>
      <c r="AC4594" t="s">
        <v>77</v>
      </c>
      <c r="AD4594" t="s">
        <v>45</v>
      </c>
    </row>
    <row r="4595" spans="1:30" x14ac:dyDescent="0.3">
      <c r="A4595" t="s">
        <v>8290</v>
      </c>
      <c r="B4595" t="s">
        <v>6185</v>
      </c>
      <c r="C4595" t="s">
        <v>135</v>
      </c>
      <c r="D4595" t="s">
        <v>61</v>
      </c>
      <c r="E4595" t="s">
        <v>62</v>
      </c>
      <c r="F4595">
        <v>740</v>
      </c>
      <c r="G4595">
        <v>198.29</v>
      </c>
      <c r="H4595">
        <v>0.05</v>
      </c>
      <c r="I4595">
        <v>139397.87</v>
      </c>
      <c r="J4595">
        <v>103043.84</v>
      </c>
      <c r="K4595">
        <v>8542.77</v>
      </c>
      <c r="L4595">
        <v>435.23</v>
      </c>
      <c r="M4595">
        <v>12462.72</v>
      </c>
      <c r="N4595">
        <v>14913.31</v>
      </c>
      <c r="O4595">
        <v>10.7</v>
      </c>
      <c r="P4595" t="s">
        <v>35</v>
      </c>
      <c r="Q4595" t="s">
        <v>203</v>
      </c>
      <c r="R4595" t="s">
        <v>74</v>
      </c>
      <c r="S4595" t="s">
        <v>97</v>
      </c>
      <c r="T4595" t="s">
        <v>53</v>
      </c>
      <c r="U4595">
        <v>7</v>
      </c>
      <c r="V4595" s="1">
        <v>45461</v>
      </c>
      <c r="W4595" s="1">
        <v>45463</v>
      </c>
      <c r="X4595" s="1">
        <v>45498</v>
      </c>
      <c r="Y4595" t="s">
        <v>81</v>
      </c>
      <c r="Z4595" t="s">
        <v>150</v>
      </c>
      <c r="AA4595" t="s">
        <v>83</v>
      </c>
      <c r="AB4595" t="s">
        <v>43</v>
      </c>
      <c r="AC4595" t="s">
        <v>44</v>
      </c>
      <c r="AD4595" t="s">
        <v>67</v>
      </c>
    </row>
    <row r="4596" spans="1:30" x14ac:dyDescent="0.3">
      <c r="A4596" t="s">
        <v>8291</v>
      </c>
      <c r="B4596" t="s">
        <v>8292</v>
      </c>
      <c r="C4596" t="s">
        <v>32</v>
      </c>
      <c r="D4596" t="s">
        <v>71</v>
      </c>
      <c r="E4596" t="s">
        <v>72</v>
      </c>
      <c r="F4596">
        <v>1743</v>
      </c>
      <c r="G4596">
        <v>339.89</v>
      </c>
      <c r="H4596">
        <v>0.1</v>
      </c>
      <c r="I4596">
        <v>533185.43999999994</v>
      </c>
      <c r="J4596">
        <v>314188.32</v>
      </c>
      <c r="K4596">
        <v>3671.62</v>
      </c>
      <c r="L4596">
        <v>2925.56</v>
      </c>
      <c r="M4596">
        <v>41020.839999999997</v>
      </c>
      <c r="N4596">
        <v>171379.1</v>
      </c>
      <c r="O4596">
        <v>32.14</v>
      </c>
      <c r="P4596" t="s">
        <v>35</v>
      </c>
      <c r="Q4596" t="s">
        <v>36</v>
      </c>
      <c r="R4596" t="s">
        <v>37</v>
      </c>
      <c r="S4596" t="s">
        <v>118</v>
      </c>
      <c r="T4596" t="s">
        <v>112</v>
      </c>
      <c r="U4596">
        <v>10</v>
      </c>
      <c r="V4596" s="1">
        <v>45467</v>
      </c>
      <c r="W4596" s="1">
        <v>45475</v>
      </c>
      <c r="X4596" s="1">
        <v>45503</v>
      </c>
      <c r="Y4596" t="s">
        <v>81</v>
      </c>
      <c r="Z4596" t="s">
        <v>150</v>
      </c>
      <c r="AA4596" t="s">
        <v>65</v>
      </c>
      <c r="AB4596" t="s">
        <v>66</v>
      </c>
      <c r="AC4596" t="s">
        <v>44</v>
      </c>
      <c r="AD4596" t="s">
        <v>45</v>
      </c>
    </row>
    <row r="4597" spans="1:30" x14ac:dyDescent="0.3">
      <c r="A4597" t="s">
        <v>8293</v>
      </c>
      <c r="B4597" t="s">
        <v>8294</v>
      </c>
      <c r="C4597" t="s">
        <v>32</v>
      </c>
      <c r="D4597" t="s">
        <v>48</v>
      </c>
      <c r="E4597" t="s">
        <v>49</v>
      </c>
      <c r="F4597">
        <v>1584</v>
      </c>
      <c r="G4597">
        <v>220.48</v>
      </c>
      <c r="H4597">
        <v>0</v>
      </c>
      <c r="I4597">
        <v>349240.32000000001</v>
      </c>
      <c r="J4597">
        <v>250346.28</v>
      </c>
      <c r="K4597">
        <v>10762.23</v>
      </c>
      <c r="L4597">
        <v>1564.04</v>
      </c>
      <c r="M4597">
        <v>23383.08</v>
      </c>
      <c r="N4597">
        <v>63184.69</v>
      </c>
      <c r="O4597">
        <v>18.09</v>
      </c>
      <c r="P4597" t="s">
        <v>35</v>
      </c>
      <c r="Q4597" t="s">
        <v>50</v>
      </c>
      <c r="R4597" t="s">
        <v>37</v>
      </c>
      <c r="S4597" t="s">
        <v>118</v>
      </c>
      <c r="T4597" t="s">
        <v>112</v>
      </c>
      <c r="U4597">
        <v>0</v>
      </c>
      <c r="V4597" s="1">
        <v>45861</v>
      </c>
      <c r="W4597" s="1">
        <v>45869</v>
      </c>
      <c r="X4597" s="1">
        <v>45890</v>
      </c>
      <c r="Y4597" t="s">
        <v>103</v>
      </c>
      <c r="Z4597" t="s">
        <v>119</v>
      </c>
      <c r="AA4597" t="s">
        <v>83</v>
      </c>
      <c r="AB4597" t="s">
        <v>66</v>
      </c>
      <c r="AC4597" t="s">
        <v>98</v>
      </c>
      <c r="AD4597" t="s">
        <v>45</v>
      </c>
    </row>
    <row r="4598" spans="1:30" x14ac:dyDescent="0.3">
      <c r="A4598" t="s">
        <v>8295</v>
      </c>
      <c r="B4598" t="s">
        <v>6040</v>
      </c>
      <c r="C4598" t="s">
        <v>87</v>
      </c>
      <c r="D4598" t="s">
        <v>71</v>
      </c>
      <c r="E4598" t="s">
        <v>72</v>
      </c>
      <c r="F4598">
        <v>1400</v>
      </c>
      <c r="G4598">
        <v>151.77000000000001</v>
      </c>
      <c r="H4598">
        <v>0.1</v>
      </c>
      <c r="I4598">
        <v>191230.2</v>
      </c>
      <c r="J4598">
        <v>110469.95</v>
      </c>
      <c r="K4598">
        <v>14028.93</v>
      </c>
      <c r="L4598">
        <v>576.5</v>
      </c>
      <c r="M4598">
        <v>4939.68</v>
      </c>
      <c r="N4598">
        <v>61215.14</v>
      </c>
      <c r="O4598">
        <v>32.01</v>
      </c>
      <c r="P4598" t="s">
        <v>35</v>
      </c>
      <c r="Q4598" t="s">
        <v>203</v>
      </c>
      <c r="R4598" t="s">
        <v>74</v>
      </c>
      <c r="S4598" t="s">
        <v>118</v>
      </c>
      <c r="T4598" t="s">
        <v>53</v>
      </c>
      <c r="U4598">
        <v>15</v>
      </c>
      <c r="V4598" s="1">
        <v>45976</v>
      </c>
      <c r="W4598" s="1">
        <v>45978</v>
      </c>
      <c r="X4598" s="1">
        <v>46004</v>
      </c>
      <c r="Y4598" t="s">
        <v>54</v>
      </c>
      <c r="Z4598" t="s">
        <v>92</v>
      </c>
      <c r="AA4598" t="s">
        <v>65</v>
      </c>
      <c r="AB4598" t="s">
        <v>43</v>
      </c>
      <c r="AC4598" t="s">
        <v>98</v>
      </c>
      <c r="AD4598" t="s">
        <v>45</v>
      </c>
    </row>
    <row r="4599" spans="1:30" x14ac:dyDescent="0.3">
      <c r="A4599" t="s">
        <v>8296</v>
      </c>
      <c r="B4599" t="s">
        <v>8297</v>
      </c>
      <c r="C4599" t="s">
        <v>80</v>
      </c>
      <c r="D4599" t="s">
        <v>140</v>
      </c>
      <c r="E4599" t="s">
        <v>49</v>
      </c>
      <c r="F4599">
        <v>163</v>
      </c>
      <c r="G4599">
        <v>188.08</v>
      </c>
      <c r="H4599">
        <v>0.05</v>
      </c>
      <c r="I4599">
        <v>29124.19</v>
      </c>
      <c r="J4599">
        <v>17586.05</v>
      </c>
      <c r="K4599">
        <v>5545.84</v>
      </c>
      <c r="L4599">
        <v>744.22</v>
      </c>
      <c r="M4599">
        <v>1804.98</v>
      </c>
      <c r="N4599">
        <v>3443.1</v>
      </c>
      <c r="O4599">
        <v>11.82</v>
      </c>
      <c r="P4599" t="s">
        <v>35</v>
      </c>
      <c r="Q4599" t="s">
        <v>122</v>
      </c>
      <c r="R4599" t="s">
        <v>51</v>
      </c>
      <c r="S4599" t="s">
        <v>52</v>
      </c>
      <c r="T4599" t="s">
        <v>63</v>
      </c>
      <c r="U4599">
        <v>0</v>
      </c>
      <c r="V4599" s="1">
        <v>45321</v>
      </c>
      <c r="W4599" s="1">
        <v>45325</v>
      </c>
      <c r="X4599" s="1">
        <v>45339</v>
      </c>
      <c r="Y4599" t="s">
        <v>40</v>
      </c>
      <c r="Z4599" t="s">
        <v>64</v>
      </c>
      <c r="AA4599" t="s">
        <v>65</v>
      </c>
      <c r="AB4599" t="s">
        <v>43</v>
      </c>
      <c r="AC4599" t="s">
        <v>93</v>
      </c>
      <c r="AD4599" t="s">
        <v>45</v>
      </c>
    </row>
    <row r="4600" spans="1:30" x14ac:dyDescent="0.3">
      <c r="A4600" t="s">
        <v>8298</v>
      </c>
      <c r="B4600" t="s">
        <v>7697</v>
      </c>
      <c r="C4600" t="s">
        <v>70</v>
      </c>
      <c r="D4600" t="s">
        <v>71</v>
      </c>
      <c r="E4600" t="s">
        <v>72</v>
      </c>
      <c r="F4600">
        <v>1367</v>
      </c>
      <c r="G4600">
        <v>151.47</v>
      </c>
      <c r="H4600">
        <v>0.05</v>
      </c>
      <c r="I4600">
        <v>196706.52</v>
      </c>
      <c r="J4600">
        <v>102271.67999999999</v>
      </c>
      <c r="K4600">
        <v>13105.23</v>
      </c>
      <c r="L4600">
        <v>1943.51</v>
      </c>
      <c r="M4600">
        <v>18904.57</v>
      </c>
      <c r="N4600">
        <v>60481.53</v>
      </c>
      <c r="O4600">
        <v>30.75</v>
      </c>
      <c r="P4600" t="s">
        <v>35</v>
      </c>
      <c r="Q4600" t="s">
        <v>36</v>
      </c>
      <c r="R4600" t="s">
        <v>74</v>
      </c>
      <c r="S4600" t="s">
        <v>38</v>
      </c>
      <c r="T4600" t="s">
        <v>53</v>
      </c>
      <c r="U4600">
        <v>2</v>
      </c>
      <c r="V4600" s="1">
        <v>45906</v>
      </c>
      <c r="W4600" s="1">
        <v>45915</v>
      </c>
      <c r="X4600" s="1">
        <v>45946</v>
      </c>
      <c r="Y4600" t="s">
        <v>103</v>
      </c>
      <c r="Z4600" t="s">
        <v>104</v>
      </c>
      <c r="AA4600" t="s">
        <v>83</v>
      </c>
      <c r="AB4600" t="s">
        <v>76</v>
      </c>
      <c r="AC4600" t="s">
        <v>93</v>
      </c>
      <c r="AD4600" t="s">
        <v>45</v>
      </c>
    </row>
    <row r="4601" spans="1:30" x14ac:dyDescent="0.3">
      <c r="A4601" t="s">
        <v>8299</v>
      </c>
      <c r="B4601" t="s">
        <v>8300</v>
      </c>
      <c r="C4601" t="s">
        <v>87</v>
      </c>
      <c r="D4601" t="s">
        <v>61</v>
      </c>
      <c r="E4601" t="s">
        <v>62</v>
      </c>
      <c r="F4601">
        <v>1336</v>
      </c>
      <c r="G4601">
        <v>363.56</v>
      </c>
      <c r="H4601">
        <v>0.15</v>
      </c>
      <c r="I4601">
        <v>412858.74</v>
      </c>
      <c r="J4601">
        <v>227949.55</v>
      </c>
      <c r="K4601">
        <v>14032.65</v>
      </c>
      <c r="L4601">
        <v>1378.71</v>
      </c>
      <c r="M4601">
        <v>25329.49</v>
      </c>
      <c r="N4601">
        <v>144168.34</v>
      </c>
      <c r="O4601">
        <v>34.92</v>
      </c>
      <c r="P4601" t="s">
        <v>35</v>
      </c>
      <c r="Q4601" t="s">
        <v>73</v>
      </c>
      <c r="R4601" t="s">
        <v>37</v>
      </c>
      <c r="S4601" t="s">
        <v>38</v>
      </c>
      <c r="T4601" t="s">
        <v>39</v>
      </c>
      <c r="U4601">
        <v>0</v>
      </c>
      <c r="V4601" s="1">
        <v>45352</v>
      </c>
      <c r="W4601" s="1">
        <v>45354</v>
      </c>
      <c r="X4601" s="1">
        <v>45379</v>
      </c>
      <c r="Y4601" t="s">
        <v>40</v>
      </c>
      <c r="Z4601" t="s">
        <v>41</v>
      </c>
      <c r="AA4601" t="s">
        <v>65</v>
      </c>
      <c r="AB4601" t="s">
        <v>66</v>
      </c>
      <c r="AC4601" t="s">
        <v>98</v>
      </c>
      <c r="AD4601" t="s">
        <v>45</v>
      </c>
    </row>
    <row r="4602" spans="1:30" x14ac:dyDescent="0.3">
      <c r="A4602" t="s">
        <v>8301</v>
      </c>
      <c r="B4602" t="s">
        <v>8302</v>
      </c>
      <c r="C4602" t="s">
        <v>87</v>
      </c>
      <c r="D4602" t="s">
        <v>88</v>
      </c>
      <c r="E4602" t="s">
        <v>89</v>
      </c>
      <c r="F4602">
        <v>776</v>
      </c>
      <c r="G4602">
        <v>268.73</v>
      </c>
      <c r="H4602">
        <v>0.1</v>
      </c>
      <c r="I4602">
        <v>187681.03</v>
      </c>
      <c r="J4602">
        <v>90326.04</v>
      </c>
      <c r="K4602">
        <v>6222.74</v>
      </c>
      <c r="L4602">
        <v>2853.07</v>
      </c>
      <c r="M4602">
        <v>22505.08</v>
      </c>
      <c r="N4602">
        <v>65774.100000000006</v>
      </c>
      <c r="O4602">
        <v>35.049999999999997</v>
      </c>
      <c r="P4602" t="s">
        <v>35</v>
      </c>
      <c r="Q4602" t="s">
        <v>73</v>
      </c>
      <c r="R4602" t="s">
        <v>37</v>
      </c>
      <c r="S4602" t="s">
        <v>97</v>
      </c>
      <c r="T4602" t="s">
        <v>53</v>
      </c>
      <c r="U4602">
        <v>0</v>
      </c>
      <c r="V4602" s="1">
        <v>45614</v>
      </c>
      <c r="W4602" s="1">
        <v>45618</v>
      </c>
      <c r="X4602" s="1">
        <v>45623</v>
      </c>
      <c r="Y4602" t="s">
        <v>54</v>
      </c>
      <c r="Z4602" t="s">
        <v>92</v>
      </c>
      <c r="AA4602" t="s">
        <v>56</v>
      </c>
      <c r="AB4602" t="s">
        <v>43</v>
      </c>
      <c r="AC4602" t="s">
        <v>93</v>
      </c>
      <c r="AD4602" t="s">
        <v>45</v>
      </c>
    </row>
    <row r="4603" spans="1:30" x14ac:dyDescent="0.3">
      <c r="A4603" t="s">
        <v>8303</v>
      </c>
      <c r="B4603" t="s">
        <v>8304</v>
      </c>
      <c r="C4603" t="s">
        <v>135</v>
      </c>
      <c r="D4603" t="s">
        <v>33</v>
      </c>
      <c r="E4603" t="s">
        <v>34</v>
      </c>
      <c r="F4603">
        <v>1536</v>
      </c>
      <c r="G4603">
        <v>293.61</v>
      </c>
      <c r="H4603">
        <v>0.1</v>
      </c>
      <c r="I4603">
        <v>405886.46</v>
      </c>
      <c r="J4603">
        <v>183041.51</v>
      </c>
      <c r="K4603">
        <v>13696.86</v>
      </c>
      <c r="L4603">
        <v>1436.75</v>
      </c>
      <c r="M4603">
        <v>46844.58</v>
      </c>
      <c r="N4603">
        <v>160866.76</v>
      </c>
      <c r="O4603">
        <v>39.630000000000003</v>
      </c>
      <c r="P4603" t="s">
        <v>35</v>
      </c>
      <c r="Q4603" t="s">
        <v>96</v>
      </c>
      <c r="R4603" t="s">
        <v>74</v>
      </c>
      <c r="S4603" t="s">
        <v>97</v>
      </c>
      <c r="T4603" t="s">
        <v>53</v>
      </c>
      <c r="U4603">
        <v>2</v>
      </c>
      <c r="V4603" s="1">
        <v>45659</v>
      </c>
      <c r="W4603" s="1">
        <v>45660</v>
      </c>
      <c r="X4603" s="1">
        <v>45677</v>
      </c>
      <c r="Y4603" t="s">
        <v>40</v>
      </c>
      <c r="Z4603" t="s">
        <v>64</v>
      </c>
      <c r="AA4603" t="s">
        <v>42</v>
      </c>
      <c r="AB4603" t="s">
        <v>43</v>
      </c>
      <c r="AC4603" t="s">
        <v>123</v>
      </c>
      <c r="AD4603" t="s">
        <v>67</v>
      </c>
    </row>
    <row r="4604" spans="1:30" x14ac:dyDescent="0.3">
      <c r="A4604" t="s">
        <v>8305</v>
      </c>
      <c r="B4604" t="s">
        <v>8306</v>
      </c>
      <c r="C4604" t="s">
        <v>87</v>
      </c>
      <c r="D4604" t="s">
        <v>48</v>
      </c>
      <c r="E4604" t="s">
        <v>49</v>
      </c>
      <c r="F4604">
        <v>1557</v>
      </c>
      <c r="G4604">
        <v>428.35</v>
      </c>
      <c r="H4604">
        <v>0</v>
      </c>
      <c r="I4604">
        <v>666940.94999999995</v>
      </c>
      <c r="J4604">
        <v>338205.28</v>
      </c>
      <c r="K4604">
        <v>5841.09</v>
      </c>
      <c r="L4604">
        <v>2750.46</v>
      </c>
      <c r="M4604">
        <v>71410.759999999995</v>
      </c>
      <c r="N4604">
        <v>248733.36</v>
      </c>
      <c r="O4604">
        <v>37.29</v>
      </c>
      <c r="P4604" t="s">
        <v>35</v>
      </c>
      <c r="Q4604" t="s">
        <v>184</v>
      </c>
      <c r="R4604" t="s">
        <v>51</v>
      </c>
      <c r="S4604" t="s">
        <v>91</v>
      </c>
      <c r="T4604" t="s">
        <v>112</v>
      </c>
      <c r="U4604">
        <v>0</v>
      </c>
      <c r="V4604" s="1">
        <v>45716</v>
      </c>
      <c r="W4604" s="1">
        <v>45721</v>
      </c>
      <c r="X4604" s="1">
        <v>45726</v>
      </c>
      <c r="Y4604" t="s">
        <v>40</v>
      </c>
      <c r="Z4604" t="s">
        <v>147</v>
      </c>
      <c r="AA4604" t="s">
        <v>65</v>
      </c>
      <c r="AB4604" t="s">
        <v>66</v>
      </c>
      <c r="AC4604" t="s">
        <v>44</v>
      </c>
      <c r="AD4604" t="s">
        <v>67</v>
      </c>
    </row>
    <row r="4605" spans="1:30" x14ac:dyDescent="0.3">
      <c r="A4605" t="s">
        <v>8307</v>
      </c>
      <c r="B4605" t="s">
        <v>8308</v>
      </c>
      <c r="C4605" t="s">
        <v>70</v>
      </c>
      <c r="D4605" t="s">
        <v>159</v>
      </c>
      <c r="E4605" t="s">
        <v>160</v>
      </c>
      <c r="F4605">
        <v>1627</v>
      </c>
      <c r="G4605">
        <v>152.4</v>
      </c>
      <c r="H4605">
        <v>0</v>
      </c>
      <c r="I4605">
        <v>247954.8</v>
      </c>
      <c r="J4605">
        <v>143081.56</v>
      </c>
      <c r="K4605">
        <v>3314.77</v>
      </c>
      <c r="L4605">
        <v>1507.62</v>
      </c>
      <c r="M4605">
        <v>5957.65</v>
      </c>
      <c r="N4605">
        <v>94093.2</v>
      </c>
      <c r="O4605">
        <v>37.950000000000003</v>
      </c>
      <c r="P4605" t="s">
        <v>35</v>
      </c>
      <c r="Q4605" t="s">
        <v>132</v>
      </c>
      <c r="R4605" t="s">
        <v>37</v>
      </c>
      <c r="S4605" t="s">
        <v>38</v>
      </c>
      <c r="T4605" t="s">
        <v>53</v>
      </c>
      <c r="U4605">
        <v>15</v>
      </c>
      <c r="V4605" s="1">
        <v>45780</v>
      </c>
      <c r="W4605" s="1">
        <v>45789</v>
      </c>
      <c r="X4605" s="1">
        <v>45829</v>
      </c>
      <c r="Y4605" t="s">
        <v>81</v>
      </c>
      <c r="Z4605" t="s">
        <v>82</v>
      </c>
      <c r="AA4605" t="s">
        <v>65</v>
      </c>
      <c r="AB4605" t="s">
        <v>66</v>
      </c>
      <c r="AC4605" t="s">
        <v>84</v>
      </c>
      <c r="AD4605" t="s">
        <v>67</v>
      </c>
    </row>
    <row r="4606" spans="1:30" x14ac:dyDescent="0.3">
      <c r="A4606" t="s">
        <v>8309</v>
      </c>
      <c r="B4606" t="s">
        <v>8310</v>
      </c>
      <c r="C4606" t="s">
        <v>135</v>
      </c>
      <c r="D4606" t="s">
        <v>71</v>
      </c>
      <c r="E4606" t="s">
        <v>72</v>
      </c>
      <c r="F4606">
        <v>700</v>
      </c>
      <c r="G4606">
        <v>419.14</v>
      </c>
      <c r="H4606">
        <v>0.1</v>
      </c>
      <c r="I4606">
        <v>264058.2</v>
      </c>
      <c r="J4606">
        <v>190294.01</v>
      </c>
      <c r="K4606">
        <v>11189.48</v>
      </c>
      <c r="L4606">
        <v>2390.1999999999998</v>
      </c>
      <c r="M4606">
        <v>8419.52</v>
      </c>
      <c r="N4606">
        <v>51764.99</v>
      </c>
      <c r="O4606">
        <v>19.600000000000001</v>
      </c>
      <c r="P4606" t="s">
        <v>35</v>
      </c>
      <c r="Q4606" t="s">
        <v>90</v>
      </c>
      <c r="R4606" t="s">
        <v>51</v>
      </c>
      <c r="S4606" t="s">
        <v>97</v>
      </c>
      <c r="T4606" t="s">
        <v>63</v>
      </c>
      <c r="U4606">
        <v>0</v>
      </c>
      <c r="V4606" s="1">
        <v>45721</v>
      </c>
      <c r="W4606" s="1">
        <v>45728</v>
      </c>
      <c r="X4606" s="1">
        <v>45748</v>
      </c>
      <c r="Y4606" t="s">
        <v>40</v>
      </c>
      <c r="Z4606" t="s">
        <v>41</v>
      </c>
      <c r="AA4606" t="s">
        <v>65</v>
      </c>
      <c r="AB4606" t="s">
        <v>43</v>
      </c>
      <c r="AC4606" t="s">
        <v>93</v>
      </c>
      <c r="AD4606" t="s">
        <v>58</v>
      </c>
    </row>
    <row r="4607" spans="1:30" x14ac:dyDescent="0.3">
      <c r="A4607" t="s">
        <v>8311</v>
      </c>
      <c r="B4607" t="s">
        <v>8312</v>
      </c>
      <c r="C4607" t="s">
        <v>80</v>
      </c>
      <c r="D4607" t="s">
        <v>130</v>
      </c>
      <c r="E4607" t="s">
        <v>131</v>
      </c>
      <c r="F4607">
        <v>452</v>
      </c>
      <c r="G4607">
        <v>67.09</v>
      </c>
      <c r="H4607">
        <v>0</v>
      </c>
      <c r="I4607">
        <v>30324.68</v>
      </c>
      <c r="J4607">
        <v>19778.27</v>
      </c>
      <c r="K4607">
        <v>6876.32</v>
      </c>
      <c r="L4607">
        <v>2847.89</v>
      </c>
      <c r="M4607">
        <v>2066.58</v>
      </c>
      <c r="N4607">
        <v>-1244.3800000000001</v>
      </c>
      <c r="O4607">
        <v>-4.0999999999999996</v>
      </c>
      <c r="P4607" t="s">
        <v>35</v>
      </c>
      <c r="Q4607" t="s">
        <v>36</v>
      </c>
      <c r="R4607" t="s">
        <v>51</v>
      </c>
      <c r="S4607" t="s">
        <v>38</v>
      </c>
      <c r="T4607" t="s">
        <v>63</v>
      </c>
      <c r="U4607">
        <v>0</v>
      </c>
      <c r="V4607" s="1">
        <v>45943</v>
      </c>
      <c r="W4607" s="1">
        <v>45944</v>
      </c>
      <c r="X4607" s="1">
        <v>45969</v>
      </c>
      <c r="Y4607" t="s">
        <v>54</v>
      </c>
      <c r="Z4607" t="s">
        <v>75</v>
      </c>
      <c r="AA4607" t="s">
        <v>56</v>
      </c>
      <c r="AB4607" t="s">
        <v>76</v>
      </c>
      <c r="AC4607" t="s">
        <v>93</v>
      </c>
      <c r="AD4607" t="s">
        <v>45</v>
      </c>
    </row>
    <row r="4608" spans="1:30" x14ac:dyDescent="0.3">
      <c r="A4608" t="s">
        <v>8313</v>
      </c>
      <c r="B4608" t="s">
        <v>5873</v>
      </c>
      <c r="C4608" t="s">
        <v>80</v>
      </c>
      <c r="D4608" t="s">
        <v>159</v>
      </c>
      <c r="E4608" t="s">
        <v>160</v>
      </c>
      <c r="F4608">
        <v>219</v>
      </c>
      <c r="G4608">
        <v>283.44</v>
      </c>
      <c r="H4608">
        <v>0.05</v>
      </c>
      <c r="I4608">
        <v>58969.69</v>
      </c>
      <c r="J4608">
        <v>41222.519999999997</v>
      </c>
      <c r="K4608">
        <v>3846.46</v>
      </c>
      <c r="L4608">
        <v>1578.62</v>
      </c>
      <c r="M4608">
        <v>3622.79</v>
      </c>
      <c r="N4608">
        <v>8699.2999999999993</v>
      </c>
      <c r="O4608">
        <v>14.75</v>
      </c>
      <c r="P4608" t="s">
        <v>35</v>
      </c>
      <c r="Q4608" t="s">
        <v>111</v>
      </c>
      <c r="R4608" t="s">
        <v>51</v>
      </c>
      <c r="S4608" t="s">
        <v>52</v>
      </c>
      <c r="T4608" t="s">
        <v>39</v>
      </c>
      <c r="U4608">
        <v>0</v>
      </c>
      <c r="V4608" s="1">
        <v>45853</v>
      </c>
      <c r="W4608" s="1">
        <v>45863</v>
      </c>
      <c r="X4608" s="1">
        <v>45885</v>
      </c>
      <c r="Y4608" t="s">
        <v>103</v>
      </c>
      <c r="Z4608" t="s">
        <v>119</v>
      </c>
      <c r="AA4608" t="s">
        <v>83</v>
      </c>
      <c r="AB4608" t="s">
        <v>43</v>
      </c>
      <c r="AC4608" t="s">
        <v>98</v>
      </c>
      <c r="AD4608" t="s">
        <v>58</v>
      </c>
    </row>
    <row r="4609" spans="1:30" x14ac:dyDescent="0.3">
      <c r="A4609" t="s">
        <v>8314</v>
      </c>
      <c r="B4609" t="s">
        <v>7432</v>
      </c>
      <c r="C4609" t="s">
        <v>80</v>
      </c>
      <c r="D4609" t="s">
        <v>159</v>
      </c>
      <c r="E4609" t="s">
        <v>160</v>
      </c>
      <c r="F4609">
        <v>1803</v>
      </c>
      <c r="G4609">
        <v>339.14</v>
      </c>
      <c r="H4609">
        <v>0.05</v>
      </c>
      <c r="I4609">
        <v>580895.94999999995</v>
      </c>
      <c r="J4609">
        <v>429860.41</v>
      </c>
      <c r="K4609">
        <v>10353.290000000001</v>
      </c>
      <c r="L4609">
        <v>594.20000000000005</v>
      </c>
      <c r="M4609">
        <v>60747.6</v>
      </c>
      <c r="N4609">
        <v>79340.45</v>
      </c>
      <c r="O4609">
        <v>13.66</v>
      </c>
      <c r="P4609" t="s">
        <v>35</v>
      </c>
      <c r="Q4609" t="s">
        <v>132</v>
      </c>
      <c r="R4609" t="s">
        <v>51</v>
      </c>
      <c r="S4609" t="s">
        <v>38</v>
      </c>
      <c r="T4609" t="s">
        <v>39</v>
      </c>
      <c r="U4609">
        <v>0</v>
      </c>
      <c r="V4609" s="1">
        <v>45556</v>
      </c>
      <c r="W4609" s="1">
        <v>45558</v>
      </c>
      <c r="X4609" s="1">
        <v>45564</v>
      </c>
      <c r="Y4609" t="s">
        <v>103</v>
      </c>
      <c r="Z4609" t="s">
        <v>104</v>
      </c>
      <c r="AA4609" t="s">
        <v>83</v>
      </c>
      <c r="AB4609" t="s">
        <v>76</v>
      </c>
      <c r="AC4609" t="s">
        <v>77</v>
      </c>
      <c r="AD4609" t="s">
        <v>45</v>
      </c>
    </row>
    <row r="4610" spans="1:30" x14ac:dyDescent="0.3">
      <c r="A4610" t="s">
        <v>8315</v>
      </c>
      <c r="B4610" t="s">
        <v>8316</v>
      </c>
      <c r="C4610" t="s">
        <v>80</v>
      </c>
      <c r="D4610" t="s">
        <v>130</v>
      </c>
      <c r="E4610" t="s">
        <v>131</v>
      </c>
      <c r="F4610">
        <v>738</v>
      </c>
      <c r="G4610">
        <v>121.28</v>
      </c>
      <c r="H4610">
        <v>0.1</v>
      </c>
      <c r="I4610">
        <v>80554.179999999993</v>
      </c>
      <c r="J4610">
        <v>40674.36</v>
      </c>
      <c r="K4610">
        <v>2098.71</v>
      </c>
      <c r="L4610">
        <v>1184.45</v>
      </c>
      <c r="M4610">
        <v>5974.43</v>
      </c>
      <c r="N4610">
        <v>30622.23</v>
      </c>
      <c r="O4610">
        <v>38.01</v>
      </c>
      <c r="P4610" t="s">
        <v>35</v>
      </c>
      <c r="Q4610" t="s">
        <v>50</v>
      </c>
      <c r="R4610" t="s">
        <v>37</v>
      </c>
      <c r="S4610" t="s">
        <v>97</v>
      </c>
      <c r="T4610" t="s">
        <v>39</v>
      </c>
      <c r="U4610">
        <v>0</v>
      </c>
      <c r="V4610" s="1">
        <v>45906</v>
      </c>
      <c r="W4610" s="1">
        <v>45908</v>
      </c>
      <c r="X4610" s="1">
        <v>45932</v>
      </c>
      <c r="Y4610" t="s">
        <v>103</v>
      </c>
      <c r="Z4610" t="s">
        <v>104</v>
      </c>
      <c r="AA4610" t="s">
        <v>56</v>
      </c>
      <c r="AB4610" t="s">
        <v>76</v>
      </c>
      <c r="AC4610" t="s">
        <v>98</v>
      </c>
      <c r="AD4610" t="s">
        <v>67</v>
      </c>
    </row>
    <row r="4611" spans="1:30" x14ac:dyDescent="0.3">
      <c r="A4611" t="s">
        <v>8317</v>
      </c>
      <c r="B4611" t="s">
        <v>8318</v>
      </c>
      <c r="C4611" t="s">
        <v>135</v>
      </c>
      <c r="D4611" t="s">
        <v>101</v>
      </c>
      <c r="E4611" t="s">
        <v>102</v>
      </c>
      <c r="F4611">
        <v>464</v>
      </c>
      <c r="G4611">
        <v>141.16999999999999</v>
      </c>
      <c r="H4611">
        <v>0</v>
      </c>
      <c r="I4611">
        <v>65502.879999999997</v>
      </c>
      <c r="J4611">
        <v>39987.06</v>
      </c>
      <c r="K4611">
        <v>4469.17</v>
      </c>
      <c r="L4611">
        <v>2328.77</v>
      </c>
      <c r="M4611">
        <v>5947.83</v>
      </c>
      <c r="N4611">
        <v>12770.05</v>
      </c>
      <c r="O4611">
        <v>19.5</v>
      </c>
      <c r="P4611" t="s">
        <v>35</v>
      </c>
      <c r="Q4611" t="s">
        <v>73</v>
      </c>
      <c r="R4611" t="s">
        <v>74</v>
      </c>
      <c r="S4611" t="s">
        <v>52</v>
      </c>
      <c r="T4611" t="s">
        <v>53</v>
      </c>
      <c r="U4611">
        <v>0</v>
      </c>
      <c r="V4611" s="1">
        <v>45507</v>
      </c>
      <c r="W4611" s="1">
        <v>45516</v>
      </c>
      <c r="X4611" s="1">
        <v>45536</v>
      </c>
      <c r="Y4611" t="s">
        <v>103</v>
      </c>
      <c r="Z4611" t="s">
        <v>177</v>
      </c>
      <c r="AA4611" t="s">
        <v>56</v>
      </c>
      <c r="AB4611" t="s">
        <v>43</v>
      </c>
      <c r="AC4611" t="s">
        <v>44</v>
      </c>
      <c r="AD4611" t="s">
        <v>67</v>
      </c>
    </row>
    <row r="4612" spans="1:30" x14ac:dyDescent="0.3">
      <c r="A4612" t="s">
        <v>8319</v>
      </c>
      <c r="B4612" t="s">
        <v>8320</v>
      </c>
      <c r="C4612" t="s">
        <v>135</v>
      </c>
      <c r="D4612" t="s">
        <v>48</v>
      </c>
      <c r="E4612" t="s">
        <v>49</v>
      </c>
      <c r="F4612">
        <v>818</v>
      </c>
      <c r="G4612">
        <v>420.12</v>
      </c>
      <c r="H4612">
        <v>0.1</v>
      </c>
      <c r="I4612">
        <v>309292.34000000003</v>
      </c>
      <c r="J4612">
        <v>168534.57</v>
      </c>
      <c r="K4612">
        <v>6310.43</v>
      </c>
      <c r="L4612">
        <v>1235.4000000000001</v>
      </c>
      <c r="M4612">
        <v>6936.81</v>
      </c>
      <c r="N4612">
        <v>126275.13</v>
      </c>
      <c r="O4612">
        <v>40.83</v>
      </c>
      <c r="P4612" t="s">
        <v>35</v>
      </c>
      <c r="Q4612" t="s">
        <v>50</v>
      </c>
      <c r="R4612" t="s">
        <v>74</v>
      </c>
      <c r="S4612" t="s">
        <v>52</v>
      </c>
      <c r="T4612" t="s">
        <v>112</v>
      </c>
      <c r="U4612">
        <v>0</v>
      </c>
      <c r="V4612" s="1">
        <v>45460</v>
      </c>
      <c r="W4612" s="1">
        <v>45464</v>
      </c>
      <c r="X4612" s="1">
        <v>45494</v>
      </c>
      <c r="Y4612" t="s">
        <v>81</v>
      </c>
      <c r="Z4612" t="s">
        <v>150</v>
      </c>
      <c r="AA4612" t="s">
        <v>42</v>
      </c>
      <c r="AB4612" t="s">
        <v>43</v>
      </c>
      <c r="AC4612" t="s">
        <v>93</v>
      </c>
      <c r="AD4612" t="s">
        <v>67</v>
      </c>
    </row>
    <row r="4613" spans="1:30" x14ac:dyDescent="0.3">
      <c r="A4613" t="s">
        <v>8321</v>
      </c>
      <c r="B4613" t="s">
        <v>6326</v>
      </c>
      <c r="C4613" t="s">
        <v>70</v>
      </c>
      <c r="D4613" t="s">
        <v>130</v>
      </c>
      <c r="E4613" t="s">
        <v>131</v>
      </c>
      <c r="F4613">
        <v>1151</v>
      </c>
      <c r="G4613">
        <v>125.63</v>
      </c>
      <c r="H4613">
        <v>0.15</v>
      </c>
      <c r="I4613">
        <v>122910.11</v>
      </c>
      <c r="J4613">
        <v>83176.240000000005</v>
      </c>
      <c r="L4613">
        <v>291.01</v>
      </c>
      <c r="M4613">
        <v>6136.63</v>
      </c>
      <c r="N4613">
        <v>29615.88</v>
      </c>
      <c r="O4613">
        <v>24.1</v>
      </c>
      <c r="P4613" t="s">
        <v>35</v>
      </c>
      <c r="Q4613" t="s">
        <v>132</v>
      </c>
      <c r="R4613" t="s">
        <v>37</v>
      </c>
      <c r="S4613" t="s">
        <v>97</v>
      </c>
      <c r="T4613" t="s">
        <v>63</v>
      </c>
      <c r="U4613">
        <v>0</v>
      </c>
      <c r="V4613" s="1">
        <v>45296</v>
      </c>
      <c r="W4613" s="1">
        <v>45305</v>
      </c>
      <c r="X4613" s="1">
        <v>45311</v>
      </c>
      <c r="Y4613" t="s">
        <v>40</v>
      </c>
      <c r="Z4613" t="s">
        <v>64</v>
      </c>
      <c r="AA4613" t="s">
        <v>42</v>
      </c>
      <c r="AB4613" t="s">
        <v>43</v>
      </c>
      <c r="AC4613" t="s">
        <v>98</v>
      </c>
      <c r="AD4613" t="s">
        <v>67</v>
      </c>
    </row>
    <row r="4614" spans="1:30" x14ac:dyDescent="0.3">
      <c r="A4614" t="s">
        <v>8322</v>
      </c>
      <c r="B4614" t="s">
        <v>305</v>
      </c>
      <c r="C4614" t="s">
        <v>87</v>
      </c>
      <c r="D4614" t="s">
        <v>33</v>
      </c>
      <c r="E4614" t="s">
        <v>34</v>
      </c>
      <c r="F4614">
        <v>1265</v>
      </c>
      <c r="G4614">
        <v>375.56</v>
      </c>
      <c r="H4614">
        <v>0</v>
      </c>
      <c r="I4614">
        <v>475083.4</v>
      </c>
      <c r="J4614">
        <v>215064.56</v>
      </c>
      <c r="K4614">
        <v>1117.8800000000001</v>
      </c>
      <c r="L4614">
        <v>1877.8</v>
      </c>
      <c r="M4614">
        <v>27929.919999999998</v>
      </c>
      <c r="N4614">
        <v>229093.24</v>
      </c>
      <c r="O4614">
        <v>48.22</v>
      </c>
      <c r="P4614" t="s">
        <v>35</v>
      </c>
      <c r="Q4614" t="s">
        <v>122</v>
      </c>
      <c r="R4614" t="s">
        <v>37</v>
      </c>
      <c r="S4614" t="s">
        <v>38</v>
      </c>
      <c r="T4614" t="s">
        <v>39</v>
      </c>
      <c r="U4614">
        <v>2</v>
      </c>
      <c r="V4614" s="1">
        <v>45592</v>
      </c>
      <c r="W4614" s="1">
        <v>45600</v>
      </c>
      <c r="X4614" s="1">
        <v>45626</v>
      </c>
      <c r="Y4614" t="s">
        <v>54</v>
      </c>
      <c r="Z4614" t="s">
        <v>75</v>
      </c>
      <c r="AA4614" t="s">
        <v>83</v>
      </c>
      <c r="AB4614" t="s">
        <v>66</v>
      </c>
      <c r="AC4614" t="s">
        <v>57</v>
      </c>
      <c r="AD4614" t="s">
        <v>58</v>
      </c>
    </row>
    <row r="4615" spans="1:30" x14ac:dyDescent="0.3">
      <c r="A4615" t="s">
        <v>8323</v>
      </c>
      <c r="B4615" t="s">
        <v>8324</v>
      </c>
      <c r="C4615" t="s">
        <v>70</v>
      </c>
      <c r="D4615" t="s">
        <v>33</v>
      </c>
      <c r="E4615" t="s">
        <v>34</v>
      </c>
      <c r="F4615">
        <v>1005</v>
      </c>
      <c r="G4615">
        <v>39.950000000000003</v>
      </c>
      <c r="H4615">
        <v>0.15</v>
      </c>
      <c r="I4615">
        <v>34127.29</v>
      </c>
      <c r="J4615">
        <v>16962.62</v>
      </c>
      <c r="K4615">
        <v>3996.51</v>
      </c>
      <c r="L4615">
        <v>168.43</v>
      </c>
      <c r="M4615">
        <v>3883.58</v>
      </c>
      <c r="N4615">
        <v>9116.15</v>
      </c>
      <c r="O4615">
        <v>26.71</v>
      </c>
      <c r="P4615" t="s">
        <v>35</v>
      </c>
      <c r="Q4615" t="s">
        <v>132</v>
      </c>
      <c r="R4615" t="s">
        <v>74</v>
      </c>
      <c r="S4615" t="s">
        <v>38</v>
      </c>
      <c r="T4615" t="s">
        <v>39</v>
      </c>
      <c r="U4615">
        <v>4</v>
      </c>
      <c r="V4615" s="1">
        <v>45846</v>
      </c>
      <c r="W4615" s="1">
        <v>45856</v>
      </c>
      <c r="X4615" s="1">
        <v>45877</v>
      </c>
      <c r="Y4615" t="s">
        <v>103</v>
      </c>
      <c r="Z4615" t="s">
        <v>119</v>
      </c>
      <c r="AA4615" t="s">
        <v>83</v>
      </c>
      <c r="AB4615" t="s">
        <v>43</v>
      </c>
      <c r="AC4615" t="s">
        <v>93</v>
      </c>
      <c r="AD4615" t="s">
        <v>58</v>
      </c>
    </row>
    <row r="4616" spans="1:30" x14ac:dyDescent="0.3">
      <c r="A4616" t="s">
        <v>8325</v>
      </c>
      <c r="B4616" t="s">
        <v>8326</v>
      </c>
      <c r="C4616" t="s">
        <v>80</v>
      </c>
      <c r="D4616" t="s">
        <v>71</v>
      </c>
      <c r="E4616" t="s">
        <v>72</v>
      </c>
      <c r="F4616">
        <v>1094</v>
      </c>
      <c r="G4616">
        <v>327.24</v>
      </c>
      <c r="H4616">
        <v>0.1</v>
      </c>
      <c r="I4616">
        <v>322200.5</v>
      </c>
      <c r="J4616">
        <v>163508.92000000001</v>
      </c>
      <c r="K4616">
        <v>9689.9699999999993</v>
      </c>
      <c r="L4616">
        <v>2905.46</v>
      </c>
      <c r="M4616">
        <v>20397.09</v>
      </c>
      <c r="N4616">
        <v>125699.06</v>
      </c>
      <c r="O4616">
        <v>39.01</v>
      </c>
      <c r="P4616" t="s">
        <v>35</v>
      </c>
      <c r="Q4616" t="s">
        <v>96</v>
      </c>
      <c r="R4616" t="s">
        <v>37</v>
      </c>
      <c r="S4616" t="s">
        <v>38</v>
      </c>
      <c r="T4616" t="s">
        <v>63</v>
      </c>
      <c r="U4616">
        <v>2</v>
      </c>
      <c r="V4616" s="1">
        <v>45643</v>
      </c>
      <c r="W4616" s="1">
        <v>45644</v>
      </c>
      <c r="X4616" s="1">
        <v>45664</v>
      </c>
      <c r="Y4616" t="s">
        <v>54</v>
      </c>
      <c r="Z4616" t="s">
        <v>55</v>
      </c>
      <c r="AA4616" t="s">
        <v>65</v>
      </c>
      <c r="AB4616" t="s">
        <v>66</v>
      </c>
      <c r="AC4616" t="s">
        <v>44</v>
      </c>
      <c r="AD4616" t="s">
        <v>58</v>
      </c>
    </row>
    <row r="4617" spans="1:30" x14ac:dyDescent="0.3">
      <c r="A4617" t="s">
        <v>8327</v>
      </c>
      <c r="B4617" t="s">
        <v>618</v>
      </c>
      <c r="C4617" t="s">
        <v>135</v>
      </c>
      <c r="D4617" t="s">
        <v>107</v>
      </c>
      <c r="E4617" t="s">
        <v>108</v>
      </c>
      <c r="F4617">
        <v>1003</v>
      </c>
      <c r="G4617">
        <v>51.02</v>
      </c>
      <c r="H4617">
        <v>0</v>
      </c>
      <c r="I4617">
        <v>51173.06</v>
      </c>
      <c r="J4617">
        <v>23946.91</v>
      </c>
      <c r="K4617">
        <v>8987.77</v>
      </c>
      <c r="L4617">
        <v>2861.69</v>
      </c>
      <c r="M4617">
        <v>4917.62</v>
      </c>
      <c r="N4617">
        <v>10459.07</v>
      </c>
      <c r="O4617">
        <v>20.440000000000001</v>
      </c>
      <c r="P4617" t="s">
        <v>35</v>
      </c>
      <c r="Q4617" t="s">
        <v>111</v>
      </c>
      <c r="R4617" t="s">
        <v>74</v>
      </c>
      <c r="S4617" t="s">
        <v>97</v>
      </c>
      <c r="T4617" t="s">
        <v>112</v>
      </c>
      <c r="U4617">
        <v>10</v>
      </c>
      <c r="V4617" s="1">
        <v>45560</v>
      </c>
      <c r="W4617" s="1">
        <v>45565</v>
      </c>
      <c r="X4617" s="1">
        <v>45590</v>
      </c>
      <c r="Y4617" t="s">
        <v>103</v>
      </c>
      <c r="Z4617" t="s">
        <v>104</v>
      </c>
      <c r="AA4617" t="s">
        <v>56</v>
      </c>
      <c r="AB4617" t="s">
        <v>76</v>
      </c>
      <c r="AC4617" t="s">
        <v>77</v>
      </c>
      <c r="AD4617" t="s">
        <v>67</v>
      </c>
    </row>
    <row r="4618" spans="1:30" x14ac:dyDescent="0.3">
      <c r="A4618" t="s">
        <v>8328</v>
      </c>
      <c r="B4618" t="s">
        <v>505</v>
      </c>
      <c r="C4618" t="s">
        <v>135</v>
      </c>
      <c r="D4618" t="s">
        <v>88</v>
      </c>
      <c r="E4618" t="s">
        <v>89</v>
      </c>
      <c r="F4618">
        <v>168</v>
      </c>
      <c r="G4618">
        <v>167.12</v>
      </c>
      <c r="H4618">
        <v>0.15</v>
      </c>
      <c r="I4618">
        <v>23864.74</v>
      </c>
      <c r="J4618">
        <v>17002.759999999998</v>
      </c>
      <c r="K4618">
        <v>2346.4899999999998</v>
      </c>
      <c r="L4618">
        <v>2227.66</v>
      </c>
      <c r="M4618">
        <v>822.87</v>
      </c>
      <c r="N4618">
        <v>1464.96</v>
      </c>
      <c r="O4618">
        <v>6.14</v>
      </c>
      <c r="P4618" t="s">
        <v>35</v>
      </c>
      <c r="Q4618" t="s">
        <v>132</v>
      </c>
      <c r="R4618" t="s">
        <v>51</v>
      </c>
      <c r="S4618" t="s">
        <v>52</v>
      </c>
      <c r="T4618" t="s">
        <v>53</v>
      </c>
      <c r="U4618">
        <v>0</v>
      </c>
      <c r="V4618" s="1">
        <v>45671</v>
      </c>
      <c r="W4618" s="1">
        <v>45678</v>
      </c>
      <c r="X4618" s="1">
        <v>45683</v>
      </c>
      <c r="Y4618" t="s">
        <v>40</v>
      </c>
      <c r="Z4618" t="s">
        <v>64</v>
      </c>
      <c r="AA4618" t="s">
        <v>56</v>
      </c>
      <c r="AB4618" t="s">
        <v>66</v>
      </c>
      <c r="AC4618" t="s">
        <v>84</v>
      </c>
      <c r="AD4618" t="s">
        <v>45</v>
      </c>
    </row>
    <row r="4619" spans="1:30" x14ac:dyDescent="0.3">
      <c r="A4619" t="s">
        <v>8329</v>
      </c>
      <c r="B4619" t="s">
        <v>5664</v>
      </c>
      <c r="C4619" t="s">
        <v>32</v>
      </c>
      <c r="D4619" t="s">
        <v>140</v>
      </c>
      <c r="E4619" t="s">
        <v>49</v>
      </c>
      <c r="F4619">
        <v>733</v>
      </c>
      <c r="G4619">
        <v>412.09</v>
      </c>
      <c r="H4619">
        <v>0</v>
      </c>
      <c r="I4619">
        <v>302061.96999999997</v>
      </c>
      <c r="J4619">
        <v>199175.01</v>
      </c>
      <c r="K4619">
        <v>5115.51</v>
      </c>
      <c r="L4619">
        <v>2115.92</v>
      </c>
      <c r="M4619">
        <v>6227.34</v>
      </c>
      <c r="N4619">
        <v>89428.19</v>
      </c>
      <c r="O4619">
        <v>29.61</v>
      </c>
      <c r="P4619" t="s">
        <v>35</v>
      </c>
      <c r="Q4619" t="s">
        <v>50</v>
      </c>
      <c r="R4619" t="s">
        <v>51</v>
      </c>
      <c r="S4619" t="s">
        <v>97</v>
      </c>
      <c r="T4619" t="s">
        <v>53</v>
      </c>
      <c r="U4619">
        <v>2</v>
      </c>
      <c r="V4619" s="1">
        <v>45459</v>
      </c>
      <c r="W4619" s="1">
        <v>45460</v>
      </c>
      <c r="X4619" s="1">
        <v>45483</v>
      </c>
      <c r="Y4619" t="s">
        <v>81</v>
      </c>
      <c r="Z4619" t="s">
        <v>150</v>
      </c>
      <c r="AA4619" t="s">
        <v>83</v>
      </c>
      <c r="AB4619" t="s">
        <v>76</v>
      </c>
      <c r="AC4619" t="s">
        <v>123</v>
      </c>
      <c r="AD4619" t="s">
        <v>67</v>
      </c>
    </row>
    <row r="4620" spans="1:30" x14ac:dyDescent="0.3">
      <c r="A4620" t="s">
        <v>8330</v>
      </c>
      <c r="B4620" t="s">
        <v>401</v>
      </c>
      <c r="C4620" t="s">
        <v>32</v>
      </c>
      <c r="D4620" t="s">
        <v>71</v>
      </c>
      <c r="E4620" t="s">
        <v>72</v>
      </c>
      <c r="F4620">
        <v>564</v>
      </c>
      <c r="G4620">
        <v>77.77</v>
      </c>
      <c r="H4620">
        <v>0.05</v>
      </c>
      <c r="I4620">
        <v>41669.17</v>
      </c>
      <c r="J4620">
        <v>27156.76</v>
      </c>
      <c r="K4620">
        <v>10330.379999999999</v>
      </c>
      <c r="L4620">
        <v>890.24</v>
      </c>
      <c r="M4620">
        <v>3386.44</v>
      </c>
      <c r="N4620">
        <v>-94.65</v>
      </c>
      <c r="O4620">
        <v>-0.23</v>
      </c>
      <c r="P4620" t="s">
        <v>35</v>
      </c>
      <c r="Q4620" t="s">
        <v>90</v>
      </c>
      <c r="R4620" t="s">
        <v>74</v>
      </c>
      <c r="S4620" t="s">
        <v>118</v>
      </c>
      <c r="T4620" t="s">
        <v>39</v>
      </c>
      <c r="U4620">
        <v>10</v>
      </c>
      <c r="V4620" s="1">
        <v>45986</v>
      </c>
      <c r="W4620" s="1">
        <v>45990</v>
      </c>
      <c r="X4620" s="1">
        <v>46030</v>
      </c>
      <c r="Y4620" t="s">
        <v>54</v>
      </c>
      <c r="Z4620" t="s">
        <v>92</v>
      </c>
      <c r="AA4620" t="s">
        <v>83</v>
      </c>
      <c r="AB4620" t="s">
        <v>76</v>
      </c>
      <c r="AC4620" t="s">
        <v>123</v>
      </c>
      <c r="AD4620" t="s">
        <v>58</v>
      </c>
    </row>
    <row r="4621" spans="1:30" x14ac:dyDescent="0.3">
      <c r="A4621" t="s">
        <v>8331</v>
      </c>
      <c r="B4621" t="s">
        <v>2370</v>
      </c>
      <c r="C4621" t="s">
        <v>70</v>
      </c>
      <c r="D4621" t="s">
        <v>130</v>
      </c>
      <c r="E4621" t="s">
        <v>131</v>
      </c>
      <c r="F4621">
        <v>1362</v>
      </c>
      <c r="G4621">
        <v>53.72</v>
      </c>
      <c r="H4621">
        <v>0</v>
      </c>
      <c r="I4621">
        <v>73166.64</v>
      </c>
      <c r="J4621">
        <v>52893.51</v>
      </c>
      <c r="K4621">
        <v>12325.09</v>
      </c>
      <c r="L4621">
        <v>2887.6</v>
      </c>
      <c r="M4621">
        <v>6378.95</v>
      </c>
      <c r="N4621">
        <v>-1318.51</v>
      </c>
      <c r="O4621">
        <v>-1.8</v>
      </c>
      <c r="P4621" t="s">
        <v>35</v>
      </c>
      <c r="Q4621" t="s">
        <v>90</v>
      </c>
      <c r="R4621" t="s">
        <v>74</v>
      </c>
      <c r="S4621" t="s">
        <v>38</v>
      </c>
      <c r="T4621" t="s">
        <v>53</v>
      </c>
      <c r="U4621">
        <v>0</v>
      </c>
      <c r="V4621" s="1">
        <v>45901</v>
      </c>
      <c r="W4621" s="1">
        <v>45910</v>
      </c>
      <c r="X4621" s="1">
        <v>45936</v>
      </c>
      <c r="Y4621" t="s">
        <v>103</v>
      </c>
      <c r="Z4621" t="s">
        <v>104</v>
      </c>
      <c r="AA4621" t="s">
        <v>83</v>
      </c>
      <c r="AB4621" t="s">
        <v>66</v>
      </c>
      <c r="AC4621" t="s">
        <v>98</v>
      </c>
      <c r="AD4621" t="s">
        <v>45</v>
      </c>
    </row>
    <row r="4622" spans="1:30" x14ac:dyDescent="0.3">
      <c r="A4622" t="s">
        <v>8332</v>
      </c>
      <c r="B4622" t="s">
        <v>8333</v>
      </c>
      <c r="C4622" t="s">
        <v>80</v>
      </c>
      <c r="D4622" t="s">
        <v>140</v>
      </c>
      <c r="E4622" t="s">
        <v>49</v>
      </c>
      <c r="F4622">
        <v>171</v>
      </c>
      <c r="G4622">
        <v>259.10000000000002</v>
      </c>
      <c r="H4622">
        <v>0.15</v>
      </c>
      <c r="I4622">
        <v>37660.19</v>
      </c>
      <c r="J4622">
        <v>18283.95</v>
      </c>
      <c r="K4622">
        <v>4977.49</v>
      </c>
      <c r="L4622">
        <v>2208.33</v>
      </c>
      <c r="M4622">
        <v>1772.01</v>
      </c>
      <c r="N4622">
        <v>10418.41</v>
      </c>
      <c r="O4622">
        <v>27.66</v>
      </c>
      <c r="P4622" t="s">
        <v>35</v>
      </c>
      <c r="Q4622" t="s">
        <v>73</v>
      </c>
      <c r="R4622" t="s">
        <v>74</v>
      </c>
      <c r="S4622" t="s">
        <v>52</v>
      </c>
      <c r="T4622" t="s">
        <v>39</v>
      </c>
      <c r="U4622">
        <v>0</v>
      </c>
      <c r="V4622" s="1">
        <v>45954</v>
      </c>
      <c r="W4622" s="1">
        <v>45956</v>
      </c>
      <c r="X4622" s="1">
        <v>45974</v>
      </c>
      <c r="Y4622" t="s">
        <v>54</v>
      </c>
      <c r="Z4622" t="s">
        <v>75</v>
      </c>
      <c r="AA4622" t="s">
        <v>83</v>
      </c>
      <c r="AB4622" t="s">
        <v>66</v>
      </c>
      <c r="AC4622" t="s">
        <v>77</v>
      </c>
      <c r="AD4622" t="s">
        <v>58</v>
      </c>
    </row>
    <row r="4623" spans="1:30" x14ac:dyDescent="0.3">
      <c r="A4623" t="s">
        <v>8334</v>
      </c>
      <c r="B4623" t="s">
        <v>8335</v>
      </c>
      <c r="C4623" t="s">
        <v>87</v>
      </c>
      <c r="D4623" t="s">
        <v>33</v>
      </c>
      <c r="E4623" t="s">
        <v>34</v>
      </c>
      <c r="F4623">
        <v>520</v>
      </c>
      <c r="G4623">
        <v>307.39</v>
      </c>
      <c r="H4623">
        <v>0.05</v>
      </c>
      <c r="I4623">
        <v>151850.66</v>
      </c>
      <c r="J4623">
        <v>103438.52</v>
      </c>
      <c r="K4623">
        <v>3311.08</v>
      </c>
      <c r="L4623">
        <v>320.29000000000002</v>
      </c>
      <c r="M4623">
        <v>17797.04</v>
      </c>
      <c r="N4623">
        <v>26983.73</v>
      </c>
      <c r="O4623">
        <v>17.77</v>
      </c>
      <c r="P4623" t="s">
        <v>35</v>
      </c>
      <c r="Q4623" t="s">
        <v>96</v>
      </c>
      <c r="R4623" t="s">
        <v>74</v>
      </c>
      <c r="S4623" t="s">
        <v>97</v>
      </c>
      <c r="T4623" t="s">
        <v>53</v>
      </c>
      <c r="U4623">
        <v>4</v>
      </c>
      <c r="V4623" s="1">
        <v>45851</v>
      </c>
      <c r="W4623" s="1">
        <v>45856</v>
      </c>
      <c r="X4623" s="1">
        <v>45885</v>
      </c>
      <c r="Y4623" t="s">
        <v>103</v>
      </c>
      <c r="Z4623" t="s">
        <v>119</v>
      </c>
      <c r="AA4623" t="s">
        <v>83</v>
      </c>
      <c r="AB4623" t="s">
        <v>66</v>
      </c>
      <c r="AC4623" t="s">
        <v>44</v>
      </c>
      <c r="AD4623" t="s">
        <v>67</v>
      </c>
    </row>
    <row r="4624" spans="1:30" x14ac:dyDescent="0.3">
      <c r="A4624" t="s">
        <v>8336</v>
      </c>
      <c r="B4624" t="s">
        <v>1734</v>
      </c>
      <c r="C4624" t="s">
        <v>32</v>
      </c>
      <c r="D4624" t="s">
        <v>48</v>
      </c>
      <c r="E4624" t="s">
        <v>49</v>
      </c>
      <c r="F4624">
        <v>746</v>
      </c>
      <c r="G4624">
        <v>116.54</v>
      </c>
      <c r="H4624">
        <v>0.05</v>
      </c>
      <c r="I4624">
        <v>82591.899999999994</v>
      </c>
      <c r="J4624">
        <v>43807.93</v>
      </c>
      <c r="K4624">
        <v>1414.51</v>
      </c>
      <c r="L4624">
        <v>2601.92</v>
      </c>
      <c r="M4624">
        <v>4742.55</v>
      </c>
      <c r="N4624">
        <v>30024.99</v>
      </c>
      <c r="O4624">
        <v>36.35</v>
      </c>
      <c r="P4624" t="s">
        <v>35</v>
      </c>
      <c r="Q4624" t="s">
        <v>73</v>
      </c>
      <c r="R4624" t="s">
        <v>51</v>
      </c>
      <c r="S4624" t="s">
        <v>91</v>
      </c>
      <c r="T4624" t="s">
        <v>39</v>
      </c>
      <c r="U4624">
        <v>4</v>
      </c>
      <c r="V4624" s="1">
        <v>45401</v>
      </c>
      <c r="W4624" s="1">
        <v>45408</v>
      </c>
      <c r="X4624" s="1">
        <v>45441</v>
      </c>
      <c r="Y4624" t="s">
        <v>81</v>
      </c>
      <c r="Z4624" t="s">
        <v>165</v>
      </c>
      <c r="AA4624" t="s">
        <v>65</v>
      </c>
      <c r="AB4624" t="s">
        <v>76</v>
      </c>
      <c r="AC4624" t="s">
        <v>98</v>
      </c>
      <c r="AD4624" t="s">
        <v>45</v>
      </c>
    </row>
    <row r="4625" spans="1:30" x14ac:dyDescent="0.3">
      <c r="A4625" t="s">
        <v>8337</v>
      </c>
      <c r="B4625" t="s">
        <v>8338</v>
      </c>
      <c r="C4625" t="s">
        <v>80</v>
      </c>
      <c r="D4625" t="s">
        <v>130</v>
      </c>
      <c r="E4625" t="s">
        <v>131</v>
      </c>
      <c r="F4625">
        <v>1895</v>
      </c>
      <c r="G4625">
        <v>483.9</v>
      </c>
      <c r="H4625">
        <v>0</v>
      </c>
      <c r="I4625">
        <v>916990.5</v>
      </c>
      <c r="J4625">
        <v>467556.35</v>
      </c>
      <c r="K4625">
        <v>7573.65</v>
      </c>
      <c r="L4625">
        <v>1747.73</v>
      </c>
      <c r="M4625">
        <v>42925.68</v>
      </c>
      <c r="N4625">
        <v>397187.09</v>
      </c>
      <c r="O4625">
        <v>43.31</v>
      </c>
      <c r="P4625" t="s">
        <v>35</v>
      </c>
      <c r="Q4625" t="s">
        <v>50</v>
      </c>
      <c r="R4625" t="s">
        <v>51</v>
      </c>
      <c r="S4625" t="s">
        <v>118</v>
      </c>
      <c r="T4625" t="s">
        <v>112</v>
      </c>
      <c r="U4625">
        <v>0</v>
      </c>
      <c r="V4625" s="1">
        <v>45461</v>
      </c>
      <c r="W4625" s="1">
        <v>45468</v>
      </c>
      <c r="X4625" s="1">
        <v>45476</v>
      </c>
      <c r="Y4625" t="s">
        <v>81</v>
      </c>
      <c r="Z4625" t="s">
        <v>150</v>
      </c>
      <c r="AA4625" t="s">
        <v>83</v>
      </c>
      <c r="AB4625" t="s">
        <v>76</v>
      </c>
      <c r="AC4625" t="s">
        <v>57</v>
      </c>
      <c r="AD4625" t="s">
        <v>67</v>
      </c>
    </row>
    <row r="4626" spans="1:30" x14ac:dyDescent="0.3">
      <c r="A4626" t="s">
        <v>8339</v>
      </c>
      <c r="B4626" t="s">
        <v>8340</v>
      </c>
      <c r="C4626" t="s">
        <v>87</v>
      </c>
      <c r="D4626" t="s">
        <v>130</v>
      </c>
      <c r="E4626" t="s">
        <v>131</v>
      </c>
      <c r="F4626">
        <v>1823</v>
      </c>
      <c r="G4626">
        <v>404.8</v>
      </c>
      <c r="H4626">
        <v>0.1</v>
      </c>
      <c r="I4626">
        <v>664155.36</v>
      </c>
      <c r="J4626">
        <v>364095.97</v>
      </c>
      <c r="K4626">
        <v>2066.16</v>
      </c>
      <c r="L4626">
        <v>751.37</v>
      </c>
      <c r="M4626">
        <v>30389.98</v>
      </c>
      <c r="N4626">
        <v>266851.88</v>
      </c>
      <c r="O4626">
        <v>40.18</v>
      </c>
      <c r="P4626" t="s">
        <v>35</v>
      </c>
      <c r="Q4626" t="s">
        <v>73</v>
      </c>
      <c r="R4626" t="s">
        <v>74</v>
      </c>
      <c r="S4626" t="s">
        <v>91</v>
      </c>
      <c r="T4626" t="s">
        <v>63</v>
      </c>
      <c r="U4626">
        <v>0</v>
      </c>
      <c r="V4626" s="1">
        <v>45905</v>
      </c>
      <c r="W4626" s="1">
        <v>45909</v>
      </c>
      <c r="X4626" s="1">
        <v>45917</v>
      </c>
      <c r="Y4626" t="s">
        <v>103</v>
      </c>
      <c r="Z4626" t="s">
        <v>104</v>
      </c>
      <c r="AA4626" t="s">
        <v>83</v>
      </c>
      <c r="AB4626" t="s">
        <v>66</v>
      </c>
      <c r="AC4626" t="s">
        <v>44</v>
      </c>
      <c r="AD4626" t="s">
        <v>58</v>
      </c>
    </row>
    <row r="4627" spans="1:30" x14ac:dyDescent="0.3">
      <c r="A4627" t="s">
        <v>8341</v>
      </c>
      <c r="B4627" t="s">
        <v>8342</v>
      </c>
      <c r="C4627" t="s">
        <v>70</v>
      </c>
      <c r="D4627" t="s">
        <v>130</v>
      </c>
      <c r="E4627" t="s">
        <v>131</v>
      </c>
      <c r="F4627">
        <v>1348</v>
      </c>
      <c r="G4627">
        <v>133.72999999999999</v>
      </c>
      <c r="H4627">
        <v>0.15</v>
      </c>
      <c r="I4627">
        <v>153227.82999999999</v>
      </c>
      <c r="J4627">
        <v>108815.55</v>
      </c>
      <c r="K4627">
        <v>956.52</v>
      </c>
      <c r="L4627">
        <v>997.6</v>
      </c>
      <c r="M4627">
        <v>5692.44</v>
      </c>
      <c r="N4627">
        <v>36765.72</v>
      </c>
      <c r="O4627">
        <v>23.99</v>
      </c>
      <c r="P4627" t="s">
        <v>35</v>
      </c>
      <c r="Q4627" t="s">
        <v>96</v>
      </c>
      <c r="R4627" t="s">
        <v>51</v>
      </c>
      <c r="S4627" t="s">
        <v>91</v>
      </c>
      <c r="T4627" t="s">
        <v>63</v>
      </c>
      <c r="U4627">
        <v>0</v>
      </c>
      <c r="V4627" s="1">
        <v>45878</v>
      </c>
      <c r="W4627" s="1">
        <v>45880</v>
      </c>
      <c r="X4627" s="1">
        <v>45910</v>
      </c>
      <c r="Y4627" t="s">
        <v>103</v>
      </c>
      <c r="Z4627" t="s">
        <v>177</v>
      </c>
      <c r="AA4627" t="s">
        <v>65</v>
      </c>
      <c r="AB4627" t="s">
        <v>66</v>
      </c>
      <c r="AC4627" t="s">
        <v>84</v>
      </c>
      <c r="AD4627" t="s">
        <v>45</v>
      </c>
    </row>
    <row r="4628" spans="1:30" x14ac:dyDescent="0.3">
      <c r="A4628" t="s">
        <v>8343</v>
      </c>
      <c r="B4628" t="s">
        <v>8344</v>
      </c>
      <c r="C4628" t="s">
        <v>70</v>
      </c>
      <c r="D4628" t="s">
        <v>101</v>
      </c>
      <c r="E4628" t="s">
        <v>102</v>
      </c>
      <c r="F4628">
        <v>606</v>
      </c>
      <c r="G4628">
        <v>217.62</v>
      </c>
      <c r="H4628">
        <v>0.15</v>
      </c>
      <c r="I4628">
        <v>112096.06</v>
      </c>
      <c r="J4628">
        <v>59988.9</v>
      </c>
      <c r="K4628">
        <v>1389.99</v>
      </c>
      <c r="L4628">
        <v>891.48</v>
      </c>
      <c r="M4628">
        <v>9144.64</v>
      </c>
      <c r="N4628">
        <v>40681.050000000003</v>
      </c>
      <c r="O4628">
        <v>36.29</v>
      </c>
      <c r="P4628" t="s">
        <v>35</v>
      </c>
      <c r="Q4628" t="s">
        <v>50</v>
      </c>
      <c r="R4628" t="s">
        <v>51</v>
      </c>
      <c r="S4628" t="s">
        <v>118</v>
      </c>
      <c r="T4628" t="s">
        <v>112</v>
      </c>
      <c r="U4628">
        <v>10</v>
      </c>
      <c r="V4628" s="1">
        <v>45770</v>
      </c>
      <c r="W4628" s="1">
        <v>45780</v>
      </c>
      <c r="X4628" s="1">
        <v>45815</v>
      </c>
      <c r="Y4628" t="s">
        <v>81</v>
      </c>
      <c r="Z4628" t="s">
        <v>165</v>
      </c>
      <c r="AA4628" t="s">
        <v>65</v>
      </c>
      <c r="AB4628" t="s">
        <v>66</v>
      </c>
      <c r="AC4628" t="s">
        <v>84</v>
      </c>
      <c r="AD4628" t="s">
        <v>45</v>
      </c>
    </row>
    <row r="4629" spans="1:30" x14ac:dyDescent="0.3">
      <c r="A4629" t="s">
        <v>8345</v>
      </c>
      <c r="B4629" t="s">
        <v>8346</v>
      </c>
      <c r="C4629" t="s">
        <v>87</v>
      </c>
      <c r="D4629" t="s">
        <v>101</v>
      </c>
      <c r="E4629" t="s">
        <v>102</v>
      </c>
      <c r="F4629">
        <v>86</v>
      </c>
      <c r="G4629">
        <v>381.24</v>
      </c>
      <c r="H4629">
        <v>0</v>
      </c>
      <c r="I4629">
        <v>32786.639999999999</v>
      </c>
      <c r="J4629">
        <v>16466.740000000002</v>
      </c>
      <c r="K4629">
        <v>10325.200000000001</v>
      </c>
      <c r="L4629">
        <v>160.19</v>
      </c>
      <c r="M4629">
        <v>1125.8800000000001</v>
      </c>
      <c r="N4629">
        <v>4708.63</v>
      </c>
      <c r="O4629">
        <v>14.36</v>
      </c>
      <c r="P4629" t="s">
        <v>35</v>
      </c>
      <c r="Q4629" t="s">
        <v>111</v>
      </c>
      <c r="R4629" t="s">
        <v>37</v>
      </c>
      <c r="S4629" t="s">
        <v>91</v>
      </c>
      <c r="T4629" t="s">
        <v>63</v>
      </c>
      <c r="U4629">
        <v>0</v>
      </c>
      <c r="V4629" s="1">
        <v>45492</v>
      </c>
      <c r="W4629" s="1">
        <v>45494</v>
      </c>
      <c r="X4629" s="1">
        <v>45500</v>
      </c>
      <c r="Y4629" t="s">
        <v>103</v>
      </c>
      <c r="Z4629" t="s">
        <v>119</v>
      </c>
      <c r="AA4629" t="s">
        <v>42</v>
      </c>
      <c r="AB4629" t="s">
        <v>66</v>
      </c>
      <c r="AC4629" t="s">
        <v>77</v>
      </c>
      <c r="AD4629" t="s">
        <v>67</v>
      </c>
    </row>
    <row r="4630" spans="1:30" x14ac:dyDescent="0.3">
      <c r="A4630" t="s">
        <v>8347</v>
      </c>
      <c r="B4630" t="s">
        <v>5975</v>
      </c>
      <c r="C4630" t="s">
        <v>70</v>
      </c>
      <c r="D4630" t="s">
        <v>71</v>
      </c>
      <c r="E4630" t="s">
        <v>72</v>
      </c>
      <c r="F4630">
        <v>1924</v>
      </c>
      <c r="G4630">
        <v>437.61</v>
      </c>
      <c r="H4630">
        <v>0.1</v>
      </c>
      <c r="I4630">
        <v>757765.48</v>
      </c>
      <c r="J4630">
        <v>442712.19</v>
      </c>
      <c r="K4630">
        <v>3089.03</v>
      </c>
      <c r="L4630">
        <v>457.49</v>
      </c>
      <c r="M4630">
        <v>45948.79</v>
      </c>
      <c r="N4630">
        <v>265557.98</v>
      </c>
      <c r="O4630">
        <v>35.04</v>
      </c>
      <c r="P4630" t="s">
        <v>35</v>
      </c>
      <c r="Q4630" t="s">
        <v>90</v>
      </c>
      <c r="R4630" t="s">
        <v>74</v>
      </c>
      <c r="S4630" t="s">
        <v>38</v>
      </c>
      <c r="T4630" t="s">
        <v>112</v>
      </c>
      <c r="U4630">
        <v>10</v>
      </c>
      <c r="V4630" s="1">
        <v>45972</v>
      </c>
      <c r="W4630" s="1">
        <v>45976</v>
      </c>
      <c r="X4630" s="1">
        <v>46001</v>
      </c>
      <c r="Y4630" t="s">
        <v>54</v>
      </c>
      <c r="Z4630" t="s">
        <v>92</v>
      </c>
      <c r="AA4630" t="s">
        <v>65</v>
      </c>
      <c r="AB4630" t="s">
        <v>66</v>
      </c>
      <c r="AC4630" t="s">
        <v>44</v>
      </c>
      <c r="AD4630" t="s">
        <v>45</v>
      </c>
    </row>
    <row r="4631" spans="1:30" x14ac:dyDescent="0.3">
      <c r="A4631" t="s">
        <v>8348</v>
      </c>
      <c r="B4631" t="s">
        <v>8349</v>
      </c>
      <c r="C4631" t="s">
        <v>87</v>
      </c>
      <c r="D4631" t="s">
        <v>159</v>
      </c>
      <c r="E4631" t="s">
        <v>160</v>
      </c>
      <c r="F4631">
        <v>1099</v>
      </c>
      <c r="G4631">
        <v>381.06</v>
      </c>
      <c r="H4631">
        <v>0.1</v>
      </c>
      <c r="I4631">
        <v>376906.45</v>
      </c>
      <c r="J4631">
        <v>220403.74</v>
      </c>
      <c r="K4631">
        <v>12006.34</v>
      </c>
      <c r="L4631">
        <v>2919.13</v>
      </c>
      <c r="M4631">
        <v>20240.18</v>
      </c>
      <c r="N4631">
        <v>121337.06</v>
      </c>
      <c r="O4631">
        <v>32.19</v>
      </c>
      <c r="P4631" t="s">
        <v>35</v>
      </c>
      <c r="Q4631" t="s">
        <v>36</v>
      </c>
      <c r="R4631" t="s">
        <v>37</v>
      </c>
      <c r="S4631" t="s">
        <v>118</v>
      </c>
      <c r="T4631" t="s">
        <v>112</v>
      </c>
      <c r="U4631">
        <v>0</v>
      </c>
      <c r="V4631" s="1">
        <v>45822</v>
      </c>
      <c r="W4631" s="1">
        <v>45831</v>
      </c>
      <c r="X4631" s="1">
        <v>45846</v>
      </c>
      <c r="Y4631" t="s">
        <v>81</v>
      </c>
      <c r="Z4631" t="s">
        <v>150</v>
      </c>
      <c r="AA4631" t="s">
        <v>65</v>
      </c>
      <c r="AB4631" t="s">
        <v>43</v>
      </c>
      <c r="AC4631" t="s">
        <v>93</v>
      </c>
      <c r="AD4631" t="s">
        <v>58</v>
      </c>
    </row>
    <row r="4632" spans="1:30" x14ac:dyDescent="0.3">
      <c r="A4632" t="s">
        <v>8350</v>
      </c>
      <c r="B4632" t="s">
        <v>8351</v>
      </c>
      <c r="C4632" t="s">
        <v>70</v>
      </c>
      <c r="D4632" t="s">
        <v>107</v>
      </c>
      <c r="E4632" t="s">
        <v>108</v>
      </c>
      <c r="F4632">
        <v>1806</v>
      </c>
      <c r="G4632">
        <v>243.47</v>
      </c>
      <c r="H4632">
        <v>0.05</v>
      </c>
      <c r="I4632">
        <v>417721.48</v>
      </c>
      <c r="J4632">
        <v>233446.63</v>
      </c>
      <c r="K4632">
        <v>8311.33</v>
      </c>
      <c r="L4632">
        <v>1787.78</v>
      </c>
      <c r="M4632">
        <v>27018.58</v>
      </c>
      <c r="N4632">
        <v>147157.16</v>
      </c>
      <c r="O4632">
        <v>35.229999999999997</v>
      </c>
      <c r="P4632" t="s">
        <v>35</v>
      </c>
      <c r="Q4632" t="s">
        <v>96</v>
      </c>
      <c r="R4632" t="s">
        <v>37</v>
      </c>
      <c r="S4632" t="s">
        <v>118</v>
      </c>
      <c r="T4632" t="s">
        <v>53</v>
      </c>
      <c r="U4632">
        <v>15</v>
      </c>
      <c r="V4632" s="1">
        <v>45926</v>
      </c>
      <c r="W4632" s="1">
        <v>45935</v>
      </c>
      <c r="X4632" s="1">
        <v>45959</v>
      </c>
      <c r="Y4632" t="s">
        <v>103</v>
      </c>
      <c r="Z4632" t="s">
        <v>104</v>
      </c>
      <c r="AA4632" t="s">
        <v>83</v>
      </c>
      <c r="AB4632" t="s">
        <v>43</v>
      </c>
      <c r="AC4632" t="s">
        <v>44</v>
      </c>
      <c r="AD4632" t="s">
        <v>67</v>
      </c>
    </row>
    <row r="4633" spans="1:30" x14ac:dyDescent="0.3">
      <c r="A4633" t="s">
        <v>8352</v>
      </c>
      <c r="B4633" t="s">
        <v>8353</v>
      </c>
      <c r="C4633" t="s">
        <v>32</v>
      </c>
      <c r="D4633" t="s">
        <v>88</v>
      </c>
      <c r="E4633" t="s">
        <v>89</v>
      </c>
      <c r="F4633">
        <v>1237</v>
      </c>
      <c r="G4633">
        <v>427.56</v>
      </c>
      <c r="H4633">
        <v>0.1</v>
      </c>
      <c r="I4633">
        <v>476002.55</v>
      </c>
      <c r="J4633">
        <v>304629.90999999997</v>
      </c>
      <c r="K4633">
        <v>5767.07</v>
      </c>
      <c r="L4633">
        <v>708.89</v>
      </c>
      <c r="M4633">
        <v>18109.73</v>
      </c>
      <c r="N4633">
        <v>146786.95000000001</v>
      </c>
      <c r="O4633">
        <v>30.84</v>
      </c>
      <c r="P4633" t="s">
        <v>35</v>
      </c>
      <c r="Q4633" t="s">
        <v>36</v>
      </c>
      <c r="R4633" t="s">
        <v>51</v>
      </c>
      <c r="S4633" t="s">
        <v>52</v>
      </c>
      <c r="T4633" t="s">
        <v>63</v>
      </c>
      <c r="U4633">
        <v>2</v>
      </c>
      <c r="V4633" s="1">
        <v>45673</v>
      </c>
      <c r="W4633" s="1">
        <v>45682</v>
      </c>
      <c r="X4633" s="1">
        <v>45707</v>
      </c>
      <c r="Y4633" t="s">
        <v>40</v>
      </c>
      <c r="Z4633" t="s">
        <v>64</v>
      </c>
      <c r="AA4633" t="s">
        <v>83</v>
      </c>
      <c r="AB4633" t="s">
        <v>76</v>
      </c>
      <c r="AC4633" t="s">
        <v>84</v>
      </c>
      <c r="AD4633" t="s">
        <v>45</v>
      </c>
    </row>
    <row r="4634" spans="1:30" x14ac:dyDescent="0.3">
      <c r="A4634" t="s">
        <v>8354</v>
      </c>
      <c r="B4634" t="s">
        <v>8355</v>
      </c>
      <c r="C4634" t="s">
        <v>32</v>
      </c>
      <c r="D4634" t="s">
        <v>88</v>
      </c>
      <c r="E4634" t="s">
        <v>89</v>
      </c>
      <c r="F4634">
        <v>1368</v>
      </c>
      <c r="G4634">
        <v>253.61</v>
      </c>
      <c r="H4634">
        <v>0</v>
      </c>
      <c r="I4634">
        <v>346938.48</v>
      </c>
      <c r="J4634">
        <v>191725.58</v>
      </c>
      <c r="K4634">
        <v>1193.22</v>
      </c>
      <c r="L4634">
        <v>312.97000000000003</v>
      </c>
      <c r="M4634">
        <v>29435.17</v>
      </c>
      <c r="N4634">
        <v>124271.54</v>
      </c>
      <c r="O4634">
        <v>35.82</v>
      </c>
      <c r="P4634" t="s">
        <v>35</v>
      </c>
      <c r="Q4634" t="s">
        <v>132</v>
      </c>
      <c r="R4634" t="s">
        <v>74</v>
      </c>
      <c r="S4634" t="s">
        <v>38</v>
      </c>
      <c r="T4634" t="s">
        <v>39</v>
      </c>
      <c r="U4634">
        <v>4</v>
      </c>
      <c r="V4634" s="1">
        <v>45343</v>
      </c>
      <c r="W4634" s="1">
        <v>45350</v>
      </c>
      <c r="X4634" s="1">
        <v>45378</v>
      </c>
      <c r="Y4634" t="s">
        <v>40</v>
      </c>
      <c r="Z4634" t="s">
        <v>147</v>
      </c>
      <c r="AA4634" t="s">
        <v>83</v>
      </c>
      <c r="AB4634" t="s">
        <v>76</v>
      </c>
      <c r="AC4634" t="s">
        <v>77</v>
      </c>
      <c r="AD4634" t="s">
        <v>45</v>
      </c>
    </row>
    <row r="4635" spans="1:30" x14ac:dyDescent="0.3">
      <c r="A4635" t="s">
        <v>8356</v>
      </c>
      <c r="B4635" t="s">
        <v>8357</v>
      </c>
      <c r="C4635" t="s">
        <v>70</v>
      </c>
      <c r="D4635" t="s">
        <v>88</v>
      </c>
      <c r="E4635" t="s">
        <v>89</v>
      </c>
      <c r="F4635">
        <v>1892</v>
      </c>
      <c r="G4635">
        <v>473.42</v>
      </c>
      <c r="H4635">
        <v>0</v>
      </c>
      <c r="I4635">
        <v>895710.64</v>
      </c>
      <c r="J4635">
        <v>478696.53</v>
      </c>
      <c r="K4635">
        <v>4717.72</v>
      </c>
      <c r="L4635">
        <v>1860.41</v>
      </c>
      <c r="M4635">
        <v>84076.07</v>
      </c>
      <c r="N4635">
        <v>326359.90999999997</v>
      </c>
      <c r="O4635">
        <v>36.44</v>
      </c>
      <c r="P4635" t="s">
        <v>35</v>
      </c>
      <c r="Q4635" t="s">
        <v>203</v>
      </c>
      <c r="R4635" t="s">
        <v>37</v>
      </c>
      <c r="S4635" t="s">
        <v>38</v>
      </c>
      <c r="T4635" t="s">
        <v>63</v>
      </c>
      <c r="U4635">
        <v>0</v>
      </c>
      <c r="V4635" s="1">
        <v>45382</v>
      </c>
      <c r="W4635" s="1">
        <v>45389</v>
      </c>
      <c r="X4635" s="1">
        <v>45398</v>
      </c>
      <c r="Y4635" t="s">
        <v>40</v>
      </c>
      <c r="Z4635" t="s">
        <v>41</v>
      </c>
      <c r="AA4635" t="s">
        <v>42</v>
      </c>
      <c r="AB4635" t="s">
        <v>76</v>
      </c>
      <c r="AC4635" t="s">
        <v>98</v>
      </c>
      <c r="AD4635" t="s">
        <v>45</v>
      </c>
    </row>
    <row r="4636" spans="1:30" x14ac:dyDescent="0.3">
      <c r="A4636" t="s">
        <v>8358</v>
      </c>
      <c r="B4636" t="s">
        <v>8359</v>
      </c>
      <c r="C4636" t="s">
        <v>70</v>
      </c>
      <c r="D4636" t="s">
        <v>71</v>
      </c>
      <c r="E4636" t="s">
        <v>72</v>
      </c>
      <c r="F4636">
        <v>1058</v>
      </c>
      <c r="G4636">
        <v>173.11</v>
      </c>
      <c r="H4636">
        <v>0.15</v>
      </c>
      <c r="I4636">
        <v>155677.82</v>
      </c>
      <c r="J4636">
        <v>112593.83</v>
      </c>
      <c r="K4636">
        <v>13518.85</v>
      </c>
      <c r="L4636">
        <v>1172.9000000000001</v>
      </c>
      <c r="M4636">
        <v>11511.78</v>
      </c>
      <c r="N4636">
        <v>16880.46</v>
      </c>
      <c r="O4636">
        <v>10.84</v>
      </c>
      <c r="P4636" t="s">
        <v>35</v>
      </c>
      <c r="Q4636" t="s">
        <v>90</v>
      </c>
      <c r="R4636" t="s">
        <v>37</v>
      </c>
      <c r="S4636" t="s">
        <v>52</v>
      </c>
      <c r="T4636" t="s">
        <v>53</v>
      </c>
      <c r="U4636">
        <v>4</v>
      </c>
      <c r="V4636" s="1">
        <v>45652</v>
      </c>
      <c r="W4636" s="1">
        <v>45660</v>
      </c>
      <c r="X4636" s="1">
        <v>45674</v>
      </c>
      <c r="Y4636" t="s">
        <v>54</v>
      </c>
      <c r="Z4636" t="s">
        <v>55</v>
      </c>
      <c r="AA4636" t="s">
        <v>42</v>
      </c>
      <c r="AB4636" t="s">
        <v>43</v>
      </c>
      <c r="AC4636" t="s">
        <v>77</v>
      </c>
      <c r="AD4636" t="s">
        <v>67</v>
      </c>
    </row>
    <row r="4637" spans="1:30" x14ac:dyDescent="0.3">
      <c r="A4637" t="s">
        <v>8360</v>
      </c>
      <c r="B4637" t="s">
        <v>7080</v>
      </c>
      <c r="C4637" t="s">
        <v>32</v>
      </c>
      <c r="D4637" t="s">
        <v>71</v>
      </c>
      <c r="E4637" t="s">
        <v>72</v>
      </c>
      <c r="F4637">
        <v>477</v>
      </c>
      <c r="G4637">
        <v>27.67</v>
      </c>
      <c r="H4637">
        <v>0.1</v>
      </c>
      <c r="I4637">
        <v>11878.73</v>
      </c>
      <c r="J4637">
        <v>5708.08</v>
      </c>
      <c r="K4637">
        <v>4534.43</v>
      </c>
      <c r="L4637">
        <v>2783.27</v>
      </c>
      <c r="M4637">
        <v>799.05</v>
      </c>
      <c r="N4637">
        <v>-1946.1</v>
      </c>
      <c r="O4637">
        <v>-16.38</v>
      </c>
      <c r="P4637" t="s">
        <v>35</v>
      </c>
      <c r="Q4637" t="s">
        <v>36</v>
      </c>
      <c r="R4637" t="s">
        <v>74</v>
      </c>
      <c r="S4637" t="s">
        <v>38</v>
      </c>
      <c r="T4637" t="s">
        <v>53</v>
      </c>
      <c r="U4637">
        <v>2</v>
      </c>
      <c r="V4637" s="1">
        <v>45766</v>
      </c>
      <c r="W4637" s="1">
        <v>45768</v>
      </c>
      <c r="X4637" s="1">
        <v>45794</v>
      </c>
      <c r="Y4637" t="s">
        <v>81</v>
      </c>
      <c r="Z4637" t="s">
        <v>165</v>
      </c>
      <c r="AA4637" t="s">
        <v>56</v>
      </c>
      <c r="AB4637" t="s">
        <v>76</v>
      </c>
      <c r="AC4637" t="s">
        <v>77</v>
      </c>
      <c r="AD4637" t="s">
        <v>67</v>
      </c>
    </row>
    <row r="4638" spans="1:30" x14ac:dyDescent="0.3">
      <c r="A4638" t="s">
        <v>8361</v>
      </c>
      <c r="B4638" t="s">
        <v>893</v>
      </c>
      <c r="C4638" t="s">
        <v>32</v>
      </c>
      <c r="D4638" t="s">
        <v>159</v>
      </c>
      <c r="E4638" t="s">
        <v>160</v>
      </c>
      <c r="F4638">
        <v>775</v>
      </c>
      <c r="G4638">
        <v>462.75</v>
      </c>
      <c r="H4638">
        <v>0</v>
      </c>
      <c r="I4638">
        <v>358631.25</v>
      </c>
      <c r="J4638">
        <v>227008.36</v>
      </c>
      <c r="K4638">
        <v>4069.1</v>
      </c>
      <c r="L4638">
        <v>2256.2399999999998</v>
      </c>
      <c r="M4638">
        <v>7214.58</v>
      </c>
      <c r="N4638">
        <v>118082.97</v>
      </c>
      <c r="O4638">
        <v>32.93</v>
      </c>
      <c r="P4638" t="s">
        <v>35</v>
      </c>
      <c r="Q4638" t="s">
        <v>117</v>
      </c>
      <c r="R4638" t="s">
        <v>37</v>
      </c>
      <c r="S4638" t="s">
        <v>91</v>
      </c>
      <c r="T4638" t="s">
        <v>112</v>
      </c>
      <c r="U4638">
        <v>15</v>
      </c>
      <c r="V4638" s="1">
        <v>45691</v>
      </c>
      <c r="W4638" s="1">
        <v>45698</v>
      </c>
      <c r="X4638" s="1">
        <v>45738</v>
      </c>
      <c r="Y4638" t="s">
        <v>40</v>
      </c>
      <c r="Z4638" t="s">
        <v>147</v>
      </c>
      <c r="AA4638" t="s">
        <v>56</v>
      </c>
      <c r="AB4638" t="s">
        <v>66</v>
      </c>
      <c r="AC4638" t="s">
        <v>93</v>
      </c>
      <c r="AD4638" t="s">
        <v>45</v>
      </c>
    </row>
    <row r="4639" spans="1:30" x14ac:dyDescent="0.3">
      <c r="A4639" t="s">
        <v>8362</v>
      </c>
      <c r="B4639" t="s">
        <v>4544</v>
      </c>
      <c r="C4639" t="s">
        <v>80</v>
      </c>
      <c r="D4639" t="s">
        <v>130</v>
      </c>
      <c r="E4639" t="s">
        <v>131</v>
      </c>
      <c r="F4639">
        <v>481</v>
      </c>
      <c r="G4639">
        <v>163.34</v>
      </c>
      <c r="H4639">
        <v>0.1</v>
      </c>
      <c r="I4639">
        <v>70709.89</v>
      </c>
      <c r="J4639">
        <v>43696.28</v>
      </c>
      <c r="K4639">
        <v>606.57000000000005</v>
      </c>
      <c r="L4639">
        <v>2721.97</v>
      </c>
      <c r="M4639">
        <v>5011.91</v>
      </c>
      <c r="N4639">
        <v>18673.16</v>
      </c>
      <c r="O4639">
        <v>26.41</v>
      </c>
      <c r="P4639" t="s">
        <v>35</v>
      </c>
      <c r="Q4639" t="s">
        <v>117</v>
      </c>
      <c r="R4639" t="s">
        <v>74</v>
      </c>
      <c r="S4639" t="s">
        <v>91</v>
      </c>
      <c r="T4639" t="s">
        <v>63</v>
      </c>
      <c r="U4639">
        <v>0</v>
      </c>
      <c r="V4639" s="1">
        <v>45731</v>
      </c>
      <c r="W4639" s="1">
        <v>45733</v>
      </c>
      <c r="X4639" s="1">
        <v>45748</v>
      </c>
      <c r="Y4639" t="s">
        <v>40</v>
      </c>
      <c r="Z4639" t="s">
        <v>41</v>
      </c>
      <c r="AA4639" t="s">
        <v>56</v>
      </c>
      <c r="AB4639" t="s">
        <v>66</v>
      </c>
      <c r="AC4639" t="s">
        <v>44</v>
      </c>
      <c r="AD4639" t="s">
        <v>58</v>
      </c>
    </row>
    <row r="4640" spans="1:30" x14ac:dyDescent="0.3">
      <c r="A4640" t="s">
        <v>8363</v>
      </c>
      <c r="B4640" t="s">
        <v>5167</v>
      </c>
      <c r="C4640" t="s">
        <v>87</v>
      </c>
      <c r="D4640" t="s">
        <v>71</v>
      </c>
      <c r="E4640" t="s">
        <v>72</v>
      </c>
      <c r="F4640">
        <v>1243</v>
      </c>
      <c r="G4640">
        <v>209.9</v>
      </c>
      <c r="H4640">
        <v>0.1</v>
      </c>
      <c r="I4640">
        <v>234815.13</v>
      </c>
      <c r="J4640">
        <v>121710.12</v>
      </c>
      <c r="K4640">
        <v>2240.41</v>
      </c>
      <c r="L4640">
        <v>160.5</v>
      </c>
      <c r="M4640">
        <v>6625</v>
      </c>
      <c r="N4640">
        <v>104079.1</v>
      </c>
      <c r="O4640">
        <v>44.32</v>
      </c>
      <c r="P4640" t="s">
        <v>35</v>
      </c>
      <c r="Q4640" t="s">
        <v>117</v>
      </c>
      <c r="R4640" t="s">
        <v>74</v>
      </c>
      <c r="S4640" t="s">
        <v>118</v>
      </c>
      <c r="T4640" t="s">
        <v>63</v>
      </c>
      <c r="U4640">
        <v>10</v>
      </c>
      <c r="V4640" s="1">
        <v>45731</v>
      </c>
      <c r="W4640" s="1">
        <v>45737</v>
      </c>
      <c r="X4640" s="1">
        <v>45772</v>
      </c>
      <c r="Y4640" t="s">
        <v>40</v>
      </c>
      <c r="Z4640" t="s">
        <v>41</v>
      </c>
      <c r="AA4640" t="s">
        <v>42</v>
      </c>
      <c r="AB4640" t="s">
        <v>76</v>
      </c>
      <c r="AC4640" t="s">
        <v>84</v>
      </c>
      <c r="AD4640" t="s">
        <v>67</v>
      </c>
    </row>
    <row r="4641" spans="1:30" x14ac:dyDescent="0.3">
      <c r="A4641" t="s">
        <v>8364</v>
      </c>
      <c r="B4641" t="s">
        <v>6108</v>
      </c>
      <c r="C4641" t="s">
        <v>32</v>
      </c>
      <c r="D4641" t="s">
        <v>71</v>
      </c>
      <c r="E4641" t="s">
        <v>72</v>
      </c>
      <c r="F4641">
        <v>1918</v>
      </c>
      <c r="G4641">
        <v>341.45</v>
      </c>
      <c r="H4641">
        <v>0.05</v>
      </c>
      <c r="I4641">
        <v>622156.04</v>
      </c>
      <c r="J4641">
        <v>319210.25</v>
      </c>
      <c r="K4641">
        <v>2032.74</v>
      </c>
      <c r="L4641">
        <v>486.58</v>
      </c>
      <c r="M4641">
        <v>52698.9</v>
      </c>
      <c r="N4641">
        <v>247727.57</v>
      </c>
      <c r="O4641">
        <v>39.82</v>
      </c>
      <c r="P4641" t="s">
        <v>35</v>
      </c>
      <c r="Q4641" t="s">
        <v>122</v>
      </c>
      <c r="R4641" t="s">
        <v>51</v>
      </c>
      <c r="S4641" t="s">
        <v>52</v>
      </c>
      <c r="T4641" t="s">
        <v>112</v>
      </c>
      <c r="U4641">
        <v>7</v>
      </c>
      <c r="V4641" s="1">
        <v>45544</v>
      </c>
      <c r="W4641" s="1">
        <v>45546</v>
      </c>
      <c r="X4641" s="1">
        <v>45563</v>
      </c>
      <c r="Y4641" t="s">
        <v>103</v>
      </c>
      <c r="Z4641" t="s">
        <v>104</v>
      </c>
      <c r="AA4641" t="s">
        <v>83</v>
      </c>
      <c r="AB4641" t="s">
        <v>43</v>
      </c>
      <c r="AC4641" t="s">
        <v>57</v>
      </c>
      <c r="AD4641" t="s">
        <v>58</v>
      </c>
    </row>
    <row r="4642" spans="1:30" x14ac:dyDescent="0.3">
      <c r="A4642" t="s">
        <v>8365</v>
      </c>
      <c r="B4642" t="s">
        <v>8366</v>
      </c>
      <c r="C4642" t="s">
        <v>87</v>
      </c>
      <c r="D4642" t="s">
        <v>88</v>
      </c>
      <c r="E4642" t="s">
        <v>89</v>
      </c>
      <c r="F4642">
        <v>1953</v>
      </c>
      <c r="G4642">
        <v>162.15</v>
      </c>
      <c r="H4642">
        <v>0.05</v>
      </c>
      <c r="I4642">
        <v>300845</v>
      </c>
      <c r="J4642">
        <v>141499.26</v>
      </c>
      <c r="K4642">
        <v>4492.51</v>
      </c>
      <c r="L4642">
        <v>1085</v>
      </c>
      <c r="M4642">
        <v>34292.69</v>
      </c>
      <c r="N4642">
        <v>119475.54</v>
      </c>
      <c r="O4642">
        <v>39.71</v>
      </c>
      <c r="P4642" t="s">
        <v>35</v>
      </c>
      <c r="Q4642" t="s">
        <v>73</v>
      </c>
      <c r="R4642" t="s">
        <v>51</v>
      </c>
      <c r="S4642" t="s">
        <v>97</v>
      </c>
      <c r="T4642" t="s">
        <v>53</v>
      </c>
      <c r="U4642">
        <v>0</v>
      </c>
      <c r="V4642" s="1">
        <v>45591</v>
      </c>
      <c r="W4642" s="1">
        <v>45601</v>
      </c>
      <c r="X4642" s="1">
        <v>45619</v>
      </c>
      <c r="Y4642" t="s">
        <v>54</v>
      </c>
      <c r="Z4642" t="s">
        <v>75</v>
      </c>
      <c r="AA4642" t="s">
        <v>42</v>
      </c>
      <c r="AB4642" t="s">
        <v>43</v>
      </c>
      <c r="AC4642" t="s">
        <v>98</v>
      </c>
      <c r="AD4642" t="s">
        <v>58</v>
      </c>
    </row>
    <row r="4643" spans="1:30" x14ac:dyDescent="0.3">
      <c r="A4643" t="s">
        <v>8367</v>
      </c>
      <c r="B4643" t="s">
        <v>8368</v>
      </c>
      <c r="C4643" t="s">
        <v>32</v>
      </c>
      <c r="D4643" t="s">
        <v>130</v>
      </c>
      <c r="E4643" t="s">
        <v>131</v>
      </c>
      <c r="F4643">
        <v>1852</v>
      </c>
      <c r="G4643">
        <v>115.8</v>
      </c>
      <c r="H4643">
        <v>0.15</v>
      </c>
      <c r="I4643">
        <v>182292.36</v>
      </c>
      <c r="J4643">
        <v>82803.490000000005</v>
      </c>
      <c r="K4643">
        <v>4155.78</v>
      </c>
      <c r="L4643">
        <v>302.55</v>
      </c>
      <c r="M4643">
        <v>8641.5400000000009</v>
      </c>
      <c r="N4643">
        <v>86389</v>
      </c>
      <c r="O4643">
        <v>47.39</v>
      </c>
      <c r="P4643" t="s">
        <v>35</v>
      </c>
      <c r="Q4643" t="s">
        <v>132</v>
      </c>
      <c r="R4643" t="s">
        <v>74</v>
      </c>
      <c r="S4643" t="s">
        <v>52</v>
      </c>
      <c r="T4643" t="s">
        <v>53</v>
      </c>
      <c r="U4643">
        <v>7</v>
      </c>
      <c r="V4643" s="1">
        <v>45478</v>
      </c>
      <c r="W4643" s="1">
        <v>45484</v>
      </c>
      <c r="X4643" s="1">
        <v>45520</v>
      </c>
      <c r="Y4643" t="s">
        <v>103</v>
      </c>
      <c r="Z4643" t="s">
        <v>119</v>
      </c>
      <c r="AA4643" t="s">
        <v>42</v>
      </c>
      <c r="AB4643" t="s">
        <v>76</v>
      </c>
      <c r="AC4643" t="s">
        <v>57</v>
      </c>
      <c r="AD4643" t="s">
        <v>45</v>
      </c>
    </row>
    <row r="4644" spans="1:30" x14ac:dyDescent="0.3">
      <c r="A4644" t="s">
        <v>8369</v>
      </c>
      <c r="B4644" t="s">
        <v>1367</v>
      </c>
      <c r="C4644" t="s">
        <v>135</v>
      </c>
      <c r="D4644" t="s">
        <v>71</v>
      </c>
      <c r="E4644" t="s">
        <v>72</v>
      </c>
      <c r="F4644">
        <v>484</v>
      </c>
      <c r="G4644">
        <v>152.65</v>
      </c>
      <c r="H4644">
        <v>0</v>
      </c>
      <c r="I4644">
        <v>73882.600000000006</v>
      </c>
      <c r="J4644">
        <v>47649.79</v>
      </c>
      <c r="K4644">
        <v>9101.0400000000009</v>
      </c>
      <c r="L4644">
        <v>1295.04</v>
      </c>
      <c r="M4644">
        <v>3587.15</v>
      </c>
      <c r="N4644">
        <v>12249.58</v>
      </c>
      <c r="O4644">
        <v>16.579999999999998</v>
      </c>
      <c r="P4644" t="s">
        <v>35</v>
      </c>
      <c r="Q4644" t="s">
        <v>90</v>
      </c>
      <c r="R4644" t="s">
        <v>51</v>
      </c>
      <c r="S4644" t="s">
        <v>97</v>
      </c>
      <c r="T4644" t="s">
        <v>63</v>
      </c>
      <c r="U4644">
        <v>0</v>
      </c>
      <c r="V4644" s="1">
        <v>45308</v>
      </c>
      <c r="W4644" s="1">
        <v>45313</v>
      </c>
      <c r="X4644" s="1">
        <v>45320</v>
      </c>
      <c r="Y4644" t="s">
        <v>40</v>
      </c>
      <c r="Z4644" t="s">
        <v>64</v>
      </c>
      <c r="AA4644" t="s">
        <v>56</v>
      </c>
      <c r="AB4644" t="s">
        <v>43</v>
      </c>
      <c r="AC4644" t="s">
        <v>123</v>
      </c>
      <c r="AD4644" t="s">
        <v>67</v>
      </c>
    </row>
    <row r="4645" spans="1:30" x14ac:dyDescent="0.3">
      <c r="A4645" t="s">
        <v>8370</v>
      </c>
      <c r="B4645" t="s">
        <v>7514</v>
      </c>
      <c r="C4645" t="s">
        <v>70</v>
      </c>
      <c r="D4645" t="s">
        <v>61</v>
      </c>
      <c r="E4645" t="s">
        <v>62</v>
      </c>
      <c r="F4645">
        <v>602</v>
      </c>
      <c r="G4645">
        <v>391.33</v>
      </c>
      <c r="H4645">
        <v>0</v>
      </c>
      <c r="I4645">
        <v>235580.66</v>
      </c>
      <c r="J4645">
        <v>135398.60999999999</v>
      </c>
      <c r="K4645">
        <v>14897.54</v>
      </c>
      <c r="L4645">
        <v>2671.7</v>
      </c>
      <c r="M4645">
        <v>5319.85</v>
      </c>
      <c r="N4645">
        <v>77292.960000000006</v>
      </c>
      <c r="O4645">
        <v>32.81</v>
      </c>
      <c r="P4645" t="s">
        <v>35</v>
      </c>
      <c r="Q4645" t="s">
        <v>203</v>
      </c>
      <c r="R4645" t="s">
        <v>37</v>
      </c>
      <c r="S4645" t="s">
        <v>52</v>
      </c>
      <c r="T4645" t="s">
        <v>112</v>
      </c>
      <c r="U4645">
        <v>0</v>
      </c>
      <c r="V4645" s="1">
        <v>45846</v>
      </c>
      <c r="W4645" s="1">
        <v>45850</v>
      </c>
      <c r="X4645" s="1">
        <v>45860</v>
      </c>
      <c r="Y4645" t="s">
        <v>103</v>
      </c>
      <c r="Z4645" t="s">
        <v>119</v>
      </c>
      <c r="AA4645" t="s">
        <v>42</v>
      </c>
      <c r="AB4645" t="s">
        <v>43</v>
      </c>
      <c r="AC4645" t="s">
        <v>98</v>
      </c>
      <c r="AD4645" t="s">
        <v>58</v>
      </c>
    </row>
    <row r="4646" spans="1:30" x14ac:dyDescent="0.3">
      <c r="A4646" t="s">
        <v>8371</v>
      </c>
      <c r="B4646" t="s">
        <v>8372</v>
      </c>
      <c r="C4646" t="s">
        <v>135</v>
      </c>
      <c r="D4646" t="s">
        <v>140</v>
      </c>
      <c r="E4646" t="s">
        <v>49</v>
      </c>
      <c r="F4646">
        <v>1592</v>
      </c>
      <c r="G4646">
        <v>293.94</v>
      </c>
      <c r="H4646">
        <v>0.1</v>
      </c>
      <c r="I4646">
        <v>421157.23</v>
      </c>
      <c r="J4646">
        <v>231923.84</v>
      </c>
      <c r="K4646">
        <v>2619.27</v>
      </c>
      <c r="L4646">
        <v>1011.31</v>
      </c>
      <c r="M4646">
        <v>48524.43</v>
      </c>
      <c r="N4646">
        <v>137078.38</v>
      </c>
      <c r="O4646">
        <v>32.549999999999997</v>
      </c>
      <c r="P4646" t="s">
        <v>35</v>
      </c>
      <c r="Q4646" t="s">
        <v>203</v>
      </c>
      <c r="R4646" t="s">
        <v>51</v>
      </c>
      <c r="S4646" t="s">
        <v>38</v>
      </c>
      <c r="T4646" t="s">
        <v>443</v>
      </c>
      <c r="U4646">
        <v>4</v>
      </c>
      <c r="V4646" s="1">
        <v>45530</v>
      </c>
      <c r="W4646" s="1">
        <v>45532</v>
      </c>
      <c r="X4646" s="1">
        <v>45558</v>
      </c>
      <c r="Y4646" t="s">
        <v>103</v>
      </c>
      <c r="Z4646" t="s">
        <v>177</v>
      </c>
      <c r="AA4646" t="s">
        <v>56</v>
      </c>
      <c r="AB4646" t="s">
        <v>76</v>
      </c>
      <c r="AC4646" t="s">
        <v>77</v>
      </c>
      <c r="AD4646" t="s">
        <v>45</v>
      </c>
    </row>
    <row r="4647" spans="1:30" x14ac:dyDescent="0.3">
      <c r="A4647" t="s">
        <v>8373</v>
      </c>
      <c r="B4647" t="s">
        <v>3577</v>
      </c>
      <c r="C4647" t="s">
        <v>32</v>
      </c>
      <c r="D4647" t="s">
        <v>140</v>
      </c>
      <c r="E4647" t="s">
        <v>49</v>
      </c>
      <c r="F4647">
        <v>1519</v>
      </c>
      <c r="G4647">
        <v>82.33</v>
      </c>
      <c r="H4647">
        <v>0.15</v>
      </c>
      <c r="I4647">
        <v>106300.38</v>
      </c>
      <c r="J4647">
        <v>58537.440000000002</v>
      </c>
      <c r="K4647">
        <v>13573.34</v>
      </c>
      <c r="L4647">
        <v>2145.6999999999998</v>
      </c>
      <c r="M4647">
        <v>8612.44</v>
      </c>
      <c r="N4647">
        <v>23431.46</v>
      </c>
      <c r="O4647">
        <v>22.04</v>
      </c>
      <c r="P4647" t="s">
        <v>35</v>
      </c>
      <c r="Q4647" t="s">
        <v>132</v>
      </c>
      <c r="R4647" t="s">
        <v>74</v>
      </c>
      <c r="S4647" t="s">
        <v>97</v>
      </c>
      <c r="T4647" t="s">
        <v>53</v>
      </c>
      <c r="U4647">
        <v>10</v>
      </c>
      <c r="V4647" s="1">
        <v>45859</v>
      </c>
      <c r="W4647" s="1">
        <v>45865</v>
      </c>
      <c r="X4647" s="1">
        <v>45899</v>
      </c>
      <c r="Y4647" t="s">
        <v>103</v>
      </c>
      <c r="Z4647" t="s">
        <v>119</v>
      </c>
      <c r="AA4647" t="s">
        <v>42</v>
      </c>
      <c r="AB4647" t="s">
        <v>43</v>
      </c>
      <c r="AC4647" t="s">
        <v>84</v>
      </c>
      <c r="AD4647" t="s">
        <v>67</v>
      </c>
    </row>
    <row r="4648" spans="1:30" x14ac:dyDescent="0.3">
      <c r="A4648" t="s">
        <v>8374</v>
      </c>
      <c r="B4648" t="s">
        <v>8375</v>
      </c>
      <c r="C4648" t="s">
        <v>70</v>
      </c>
      <c r="D4648" t="s">
        <v>61</v>
      </c>
      <c r="E4648" t="s">
        <v>62</v>
      </c>
      <c r="F4648">
        <v>1639</v>
      </c>
      <c r="G4648">
        <v>177.86</v>
      </c>
      <c r="H4648">
        <v>0.15</v>
      </c>
      <c r="I4648">
        <v>247785.66</v>
      </c>
      <c r="J4648">
        <v>146593.13</v>
      </c>
      <c r="K4648">
        <v>9897.98</v>
      </c>
      <c r="L4648">
        <v>1172.5899999999999</v>
      </c>
      <c r="M4648">
        <v>24932.76</v>
      </c>
      <c r="N4648">
        <v>65189.2</v>
      </c>
      <c r="O4648">
        <v>26.31</v>
      </c>
      <c r="P4648" t="s">
        <v>35</v>
      </c>
      <c r="Q4648" t="s">
        <v>96</v>
      </c>
      <c r="R4648" t="s">
        <v>51</v>
      </c>
      <c r="S4648" t="s">
        <v>38</v>
      </c>
      <c r="T4648" t="s">
        <v>53</v>
      </c>
      <c r="U4648">
        <v>15</v>
      </c>
      <c r="V4648" s="1">
        <v>45567</v>
      </c>
      <c r="W4648" s="1">
        <v>45569</v>
      </c>
      <c r="X4648" s="1">
        <v>45592</v>
      </c>
      <c r="Y4648" t="s">
        <v>54</v>
      </c>
      <c r="Z4648" t="s">
        <v>75</v>
      </c>
      <c r="AA4648" t="s">
        <v>65</v>
      </c>
      <c r="AB4648" t="s">
        <v>43</v>
      </c>
      <c r="AC4648" t="s">
        <v>44</v>
      </c>
      <c r="AD4648" t="s">
        <v>45</v>
      </c>
    </row>
    <row r="4649" spans="1:30" x14ac:dyDescent="0.3">
      <c r="A4649" t="s">
        <v>8376</v>
      </c>
      <c r="B4649" t="s">
        <v>7012</v>
      </c>
      <c r="C4649" t="s">
        <v>70</v>
      </c>
      <c r="D4649" t="s">
        <v>140</v>
      </c>
      <c r="E4649" t="s">
        <v>49</v>
      </c>
      <c r="F4649">
        <v>65</v>
      </c>
      <c r="G4649">
        <v>243.6</v>
      </c>
      <c r="H4649">
        <v>0.1</v>
      </c>
      <c r="I4649">
        <v>14250.6</v>
      </c>
      <c r="J4649">
        <v>6925.34</v>
      </c>
      <c r="K4649">
        <v>14155.87</v>
      </c>
      <c r="L4649">
        <v>511.37</v>
      </c>
      <c r="M4649">
        <v>1505.95</v>
      </c>
      <c r="N4649">
        <v>-8847.93</v>
      </c>
      <c r="O4649">
        <v>-62.09</v>
      </c>
      <c r="P4649" t="s">
        <v>35</v>
      </c>
      <c r="Q4649" t="s">
        <v>111</v>
      </c>
      <c r="R4649" t="s">
        <v>51</v>
      </c>
      <c r="S4649" t="s">
        <v>52</v>
      </c>
      <c r="T4649" t="s">
        <v>112</v>
      </c>
      <c r="U4649">
        <v>0</v>
      </c>
      <c r="V4649" s="1">
        <v>45509</v>
      </c>
      <c r="W4649" s="1">
        <v>45515</v>
      </c>
      <c r="X4649" s="1">
        <v>45536</v>
      </c>
      <c r="Y4649" t="s">
        <v>103</v>
      </c>
      <c r="Z4649" t="s">
        <v>177</v>
      </c>
      <c r="AA4649" t="s">
        <v>83</v>
      </c>
      <c r="AB4649" t="s">
        <v>43</v>
      </c>
      <c r="AC4649" t="s">
        <v>57</v>
      </c>
      <c r="AD4649" t="s">
        <v>67</v>
      </c>
    </row>
    <row r="4650" spans="1:30" x14ac:dyDescent="0.3">
      <c r="A4650" t="s">
        <v>8377</v>
      </c>
      <c r="B4650" t="s">
        <v>8378</v>
      </c>
      <c r="C4650" t="s">
        <v>32</v>
      </c>
      <c r="D4650" t="s">
        <v>140</v>
      </c>
      <c r="E4650" t="s">
        <v>49</v>
      </c>
      <c r="F4650">
        <v>1588</v>
      </c>
      <c r="G4650">
        <v>219.79</v>
      </c>
      <c r="H4650">
        <v>0</v>
      </c>
      <c r="I4650">
        <v>349026.52</v>
      </c>
      <c r="J4650">
        <v>169905.65</v>
      </c>
      <c r="K4650">
        <v>3952.27</v>
      </c>
      <c r="L4650">
        <v>2012.33</v>
      </c>
      <c r="M4650">
        <v>33965.69</v>
      </c>
      <c r="N4650">
        <v>139190.57999999999</v>
      </c>
      <c r="O4650">
        <v>39.880000000000003</v>
      </c>
      <c r="P4650" t="s">
        <v>35</v>
      </c>
      <c r="Q4650" t="s">
        <v>122</v>
      </c>
      <c r="R4650" t="s">
        <v>74</v>
      </c>
      <c r="S4650" t="s">
        <v>118</v>
      </c>
      <c r="T4650" t="s">
        <v>63</v>
      </c>
      <c r="U4650">
        <v>0</v>
      </c>
      <c r="V4650" s="1">
        <v>45937</v>
      </c>
      <c r="W4650" s="1">
        <v>45947</v>
      </c>
      <c r="X4650" s="1">
        <v>45973</v>
      </c>
      <c r="Y4650" t="s">
        <v>54</v>
      </c>
      <c r="Z4650" t="s">
        <v>75</v>
      </c>
      <c r="AA4650" t="s">
        <v>65</v>
      </c>
      <c r="AB4650" t="s">
        <v>43</v>
      </c>
      <c r="AC4650" t="s">
        <v>77</v>
      </c>
      <c r="AD4650" t="s">
        <v>45</v>
      </c>
    </row>
    <row r="4651" spans="1:30" x14ac:dyDescent="0.3">
      <c r="A4651" t="s">
        <v>8379</v>
      </c>
      <c r="B4651" t="s">
        <v>2547</v>
      </c>
      <c r="C4651" t="s">
        <v>32</v>
      </c>
      <c r="D4651" t="s">
        <v>101</v>
      </c>
      <c r="E4651" t="s">
        <v>102</v>
      </c>
      <c r="F4651">
        <v>361</v>
      </c>
      <c r="G4651">
        <v>478.57</v>
      </c>
      <c r="H4651">
        <v>0.1</v>
      </c>
      <c r="I4651">
        <v>155487.39000000001</v>
      </c>
      <c r="J4651">
        <v>84767.09</v>
      </c>
      <c r="K4651">
        <v>6874.88</v>
      </c>
      <c r="L4651">
        <v>622.1</v>
      </c>
      <c r="M4651">
        <v>11374.25</v>
      </c>
      <c r="N4651">
        <v>51849.07</v>
      </c>
      <c r="O4651">
        <v>33.35</v>
      </c>
      <c r="P4651" t="s">
        <v>35</v>
      </c>
      <c r="Q4651" t="s">
        <v>90</v>
      </c>
      <c r="R4651" t="s">
        <v>51</v>
      </c>
      <c r="S4651" t="s">
        <v>91</v>
      </c>
      <c r="T4651" t="s">
        <v>63</v>
      </c>
      <c r="U4651">
        <v>0</v>
      </c>
      <c r="V4651" s="1">
        <v>45569</v>
      </c>
      <c r="W4651" s="1">
        <v>45574</v>
      </c>
      <c r="X4651" s="1">
        <v>45590</v>
      </c>
      <c r="Y4651" t="s">
        <v>54</v>
      </c>
      <c r="Z4651" t="s">
        <v>75</v>
      </c>
      <c r="AA4651" t="s">
        <v>56</v>
      </c>
      <c r="AB4651" t="s">
        <v>76</v>
      </c>
      <c r="AC4651" t="s">
        <v>77</v>
      </c>
      <c r="AD4651" t="s">
        <v>58</v>
      </c>
    </row>
    <row r="4652" spans="1:30" x14ac:dyDescent="0.3">
      <c r="A4652" t="s">
        <v>8380</v>
      </c>
      <c r="B4652" t="s">
        <v>8381</v>
      </c>
      <c r="C4652" t="s">
        <v>70</v>
      </c>
      <c r="D4652" t="s">
        <v>140</v>
      </c>
      <c r="E4652" t="s">
        <v>49</v>
      </c>
      <c r="F4652">
        <v>1058</v>
      </c>
      <c r="G4652">
        <v>405.85</v>
      </c>
      <c r="H4652">
        <v>0.05</v>
      </c>
      <c r="I4652">
        <v>407919.84</v>
      </c>
      <c r="J4652">
        <v>185750.95</v>
      </c>
      <c r="K4652">
        <v>13809.54</v>
      </c>
      <c r="L4652">
        <v>2695.61</v>
      </c>
      <c r="M4652">
        <v>29249.22</v>
      </c>
      <c r="N4652">
        <v>176414.52</v>
      </c>
      <c r="O4652">
        <v>43.25</v>
      </c>
      <c r="P4652" t="s">
        <v>35</v>
      </c>
      <c r="Q4652" t="s">
        <v>36</v>
      </c>
      <c r="R4652" t="s">
        <v>51</v>
      </c>
      <c r="S4652" t="s">
        <v>52</v>
      </c>
      <c r="T4652" t="s">
        <v>53</v>
      </c>
      <c r="U4652">
        <v>2</v>
      </c>
      <c r="V4652" s="1">
        <v>45500</v>
      </c>
      <c r="W4652" s="1">
        <v>45503</v>
      </c>
      <c r="X4652" s="1">
        <v>45519</v>
      </c>
      <c r="Y4652" t="s">
        <v>103</v>
      </c>
      <c r="Z4652" t="s">
        <v>119</v>
      </c>
      <c r="AA4652" t="s">
        <v>42</v>
      </c>
      <c r="AB4652" t="s">
        <v>76</v>
      </c>
      <c r="AC4652" t="s">
        <v>77</v>
      </c>
      <c r="AD4652" t="s">
        <v>45</v>
      </c>
    </row>
    <row r="4653" spans="1:30" x14ac:dyDescent="0.3">
      <c r="A4653" t="s">
        <v>8382</v>
      </c>
      <c r="B4653" t="s">
        <v>8383</v>
      </c>
      <c r="C4653" t="s">
        <v>87</v>
      </c>
      <c r="D4653" t="s">
        <v>159</v>
      </c>
      <c r="E4653" t="s">
        <v>160</v>
      </c>
      <c r="F4653">
        <v>1032</v>
      </c>
      <c r="G4653">
        <v>325.92</v>
      </c>
      <c r="H4653">
        <v>0</v>
      </c>
      <c r="I4653">
        <v>336349.44</v>
      </c>
      <c r="J4653">
        <v>216174.96</v>
      </c>
      <c r="K4653">
        <v>12937.33</v>
      </c>
      <c r="L4653">
        <v>835.97</v>
      </c>
      <c r="M4653">
        <v>24061.43</v>
      </c>
      <c r="N4653">
        <v>82339.75</v>
      </c>
      <c r="O4653">
        <v>24.48</v>
      </c>
      <c r="P4653" t="s">
        <v>35</v>
      </c>
      <c r="Q4653" t="s">
        <v>73</v>
      </c>
      <c r="R4653" t="s">
        <v>51</v>
      </c>
      <c r="S4653" t="s">
        <v>118</v>
      </c>
      <c r="T4653" t="s">
        <v>53</v>
      </c>
      <c r="U4653">
        <v>15</v>
      </c>
      <c r="V4653" s="1">
        <v>45925</v>
      </c>
      <c r="W4653" s="1">
        <v>45926</v>
      </c>
      <c r="X4653" s="1">
        <v>45948</v>
      </c>
      <c r="Y4653" t="s">
        <v>103</v>
      </c>
      <c r="Z4653" t="s">
        <v>104</v>
      </c>
      <c r="AA4653" t="s">
        <v>56</v>
      </c>
      <c r="AB4653" t="s">
        <v>43</v>
      </c>
      <c r="AC4653" t="s">
        <v>84</v>
      </c>
      <c r="AD4653" t="s">
        <v>58</v>
      </c>
    </row>
    <row r="4654" spans="1:30" x14ac:dyDescent="0.3">
      <c r="A4654" t="s">
        <v>8384</v>
      </c>
      <c r="B4654" t="s">
        <v>7965</v>
      </c>
      <c r="C4654" t="s">
        <v>32</v>
      </c>
      <c r="D4654" t="s">
        <v>159</v>
      </c>
      <c r="E4654" t="s">
        <v>160</v>
      </c>
      <c r="F4654">
        <v>1715</v>
      </c>
      <c r="G4654">
        <v>434.51</v>
      </c>
      <c r="H4654">
        <v>0.1</v>
      </c>
      <c r="I4654">
        <v>670666.18999999994</v>
      </c>
      <c r="J4654">
        <v>472547.22</v>
      </c>
      <c r="K4654">
        <v>4476.1899999999996</v>
      </c>
      <c r="L4654">
        <v>2979.93</v>
      </c>
      <c r="M4654">
        <v>66614.77</v>
      </c>
      <c r="N4654">
        <v>124048.08</v>
      </c>
      <c r="O4654">
        <v>18.5</v>
      </c>
      <c r="P4654" t="s">
        <v>35</v>
      </c>
      <c r="Q4654" t="s">
        <v>73</v>
      </c>
      <c r="R4654" t="s">
        <v>51</v>
      </c>
      <c r="S4654" t="s">
        <v>38</v>
      </c>
      <c r="T4654" t="s">
        <v>39</v>
      </c>
      <c r="U4654">
        <v>2</v>
      </c>
      <c r="V4654" s="1">
        <v>45856</v>
      </c>
      <c r="W4654" s="1">
        <v>45865</v>
      </c>
      <c r="X4654" s="1">
        <v>45895</v>
      </c>
      <c r="Y4654" t="s">
        <v>103</v>
      </c>
      <c r="Z4654" t="s">
        <v>119</v>
      </c>
      <c r="AA4654" t="s">
        <v>56</v>
      </c>
      <c r="AB4654" t="s">
        <v>43</v>
      </c>
      <c r="AC4654" t="s">
        <v>123</v>
      </c>
      <c r="AD4654" t="s">
        <v>58</v>
      </c>
    </row>
    <row r="4655" spans="1:30" x14ac:dyDescent="0.3">
      <c r="A4655" t="s">
        <v>8385</v>
      </c>
      <c r="B4655" t="s">
        <v>8386</v>
      </c>
      <c r="C4655" t="s">
        <v>70</v>
      </c>
      <c r="D4655" t="s">
        <v>88</v>
      </c>
      <c r="E4655" t="s">
        <v>89</v>
      </c>
      <c r="F4655">
        <v>1582</v>
      </c>
      <c r="G4655">
        <v>325.73</v>
      </c>
      <c r="H4655">
        <v>0.15</v>
      </c>
      <c r="I4655">
        <v>438009.13</v>
      </c>
      <c r="J4655">
        <v>256879.37</v>
      </c>
      <c r="K4655">
        <v>14168.07</v>
      </c>
      <c r="L4655">
        <v>1439.71</v>
      </c>
      <c r="M4655">
        <v>25646.720000000001</v>
      </c>
      <c r="N4655">
        <v>139875.26</v>
      </c>
      <c r="O4655">
        <v>31.93</v>
      </c>
      <c r="P4655" t="s">
        <v>35</v>
      </c>
      <c r="Q4655" t="s">
        <v>111</v>
      </c>
      <c r="R4655" t="s">
        <v>37</v>
      </c>
      <c r="S4655" t="s">
        <v>91</v>
      </c>
      <c r="T4655" t="s">
        <v>39</v>
      </c>
      <c r="U4655">
        <v>10</v>
      </c>
      <c r="V4655" s="1">
        <v>45319</v>
      </c>
      <c r="W4655" s="1">
        <v>45328</v>
      </c>
      <c r="X4655" s="1">
        <v>45366</v>
      </c>
      <c r="Y4655" t="s">
        <v>40</v>
      </c>
      <c r="Z4655" t="s">
        <v>64</v>
      </c>
      <c r="AA4655" t="s">
        <v>42</v>
      </c>
      <c r="AB4655" t="s">
        <v>76</v>
      </c>
      <c r="AC4655" t="s">
        <v>77</v>
      </c>
      <c r="AD4655" t="s">
        <v>45</v>
      </c>
    </row>
    <row r="4656" spans="1:30" x14ac:dyDescent="0.3">
      <c r="A4656" t="s">
        <v>8387</v>
      </c>
      <c r="B4656" t="s">
        <v>8388</v>
      </c>
      <c r="C4656" t="s">
        <v>70</v>
      </c>
      <c r="D4656" t="s">
        <v>159</v>
      </c>
      <c r="E4656" t="s">
        <v>160</v>
      </c>
      <c r="F4656">
        <v>451</v>
      </c>
      <c r="G4656">
        <v>69.25</v>
      </c>
      <c r="H4656">
        <v>0.1</v>
      </c>
      <c r="I4656">
        <v>28108.58</v>
      </c>
      <c r="J4656">
        <v>20675.45</v>
      </c>
      <c r="K4656">
        <v>14996.43</v>
      </c>
      <c r="L4656">
        <v>2359.34</v>
      </c>
      <c r="M4656">
        <v>2701.75</v>
      </c>
      <c r="N4656">
        <v>-12624.39</v>
      </c>
      <c r="O4656">
        <v>-44.91</v>
      </c>
      <c r="P4656" t="s">
        <v>35</v>
      </c>
      <c r="Q4656" t="s">
        <v>50</v>
      </c>
      <c r="R4656" t="s">
        <v>37</v>
      </c>
      <c r="S4656" t="s">
        <v>38</v>
      </c>
      <c r="T4656" t="s">
        <v>268</v>
      </c>
      <c r="U4656">
        <v>2</v>
      </c>
      <c r="V4656" s="1">
        <v>45740</v>
      </c>
      <c r="W4656" s="1">
        <v>45747</v>
      </c>
      <c r="X4656" s="1">
        <v>45775</v>
      </c>
      <c r="Y4656" t="s">
        <v>40</v>
      </c>
      <c r="Z4656" t="s">
        <v>41</v>
      </c>
      <c r="AA4656" t="s">
        <v>56</v>
      </c>
      <c r="AB4656" t="s">
        <v>43</v>
      </c>
      <c r="AC4656" t="s">
        <v>123</v>
      </c>
      <c r="AD4656" t="s">
        <v>45</v>
      </c>
    </row>
    <row r="4657" spans="1:30" x14ac:dyDescent="0.3">
      <c r="A4657" t="s">
        <v>8389</v>
      </c>
      <c r="B4657" t="s">
        <v>8390</v>
      </c>
      <c r="C4657" t="s">
        <v>80</v>
      </c>
      <c r="D4657" t="s">
        <v>71</v>
      </c>
      <c r="E4657" t="s">
        <v>72</v>
      </c>
      <c r="F4657">
        <v>577</v>
      </c>
      <c r="G4657">
        <v>93.57</v>
      </c>
      <c r="H4657">
        <v>0</v>
      </c>
      <c r="I4657">
        <v>53989.89</v>
      </c>
      <c r="J4657">
        <v>26237.99</v>
      </c>
      <c r="K4657">
        <v>2641.38</v>
      </c>
      <c r="L4657">
        <v>1564.5</v>
      </c>
      <c r="M4657">
        <v>3681.62</v>
      </c>
      <c r="N4657">
        <v>19864.400000000001</v>
      </c>
      <c r="O4657">
        <v>36.79</v>
      </c>
      <c r="P4657" t="s">
        <v>35</v>
      </c>
      <c r="Q4657" t="s">
        <v>203</v>
      </c>
      <c r="R4657" t="s">
        <v>74</v>
      </c>
      <c r="S4657" t="s">
        <v>38</v>
      </c>
      <c r="T4657" t="s">
        <v>112</v>
      </c>
      <c r="U4657">
        <v>4</v>
      </c>
      <c r="V4657" s="1">
        <v>45380</v>
      </c>
      <c r="W4657" s="1">
        <v>45386</v>
      </c>
      <c r="X4657" s="1">
        <v>45399</v>
      </c>
      <c r="Y4657" t="s">
        <v>40</v>
      </c>
      <c r="Z4657" t="s">
        <v>41</v>
      </c>
      <c r="AA4657" t="s">
        <v>65</v>
      </c>
      <c r="AB4657" t="s">
        <v>66</v>
      </c>
      <c r="AC4657" t="s">
        <v>57</v>
      </c>
      <c r="AD4657" t="s">
        <v>67</v>
      </c>
    </row>
    <row r="4658" spans="1:30" x14ac:dyDescent="0.3">
      <c r="A4658" t="s">
        <v>8391</v>
      </c>
      <c r="B4658" t="s">
        <v>8392</v>
      </c>
      <c r="C4658" t="s">
        <v>135</v>
      </c>
      <c r="D4658" t="s">
        <v>101</v>
      </c>
      <c r="E4658" t="s">
        <v>102</v>
      </c>
      <c r="F4658">
        <v>420</v>
      </c>
      <c r="G4658">
        <v>342.54</v>
      </c>
      <c r="H4658">
        <v>0.1</v>
      </c>
      <c r="I4658">
        <v>129480.12</v>
      </c>
      <c r="J4658">
        <v>68622.84</v>
      </c>
      <c r="K4658">
        <v>5812.33</v>
      </c>
      <c r="L4658">
        <v>263.06</v>
      </c>
      <c r="M4658">
        <v>10138.1</v>
      </c>
      <c r="N4658">
        <v>44643.79</v>
      </c>
      <c r="O4658">
        <v>34.479999999999997</v>
      </c>
      <c r="P4658" t="s">
        <v>35</v>
      </c>
      <c r="Q4658" t="s">
        <v>111</v>
      </c>
      <c r="R4658" t="s">
        <v>37</v>
      </c>
      <c r="S4658" t="s">
        <v>91</v>
      </c>
      <c r="T4658" t="s">
        <v>39</v>
      </c>
      <c r="U4658">
        <v>0</v>
      </c>
      <c r="V4658" s="1">
        <v>45418</v>
      </c>
      <c r="W4658" s="1">
        <v>45423</v>
      </c>
      <c r="X4658" s="1">
        <v>45445</v>
      </c>
      <c r="Y4658" t="s">
        <v>81</v>
      </c>
      <c r="Z4658" t="s">
        <v>82</v>
      </c>
      <c r="AA4658" t="s">
        <v>65</v>
      </c>
      <c r="AB4658" t="s">
        <v>43</v>
      </c>
      <c r="AC4658" t="s">
        <v>93</v>
      </c>
      <c r="AD4658" t="s">
        <v>45</v>
      </c>
    </row>
    <row r="4659" spans="1:30" x14ac:dyDescent="0.3">
      <c r="A4659" t="s">
        <v>8393</v>
      </c>
      <c r="B4659" t="s">
        <v>1595</v>
      </c>
      <c r="C4659" t="s">
        <v>70</v>
      </c>
      <c r="D4659" t="s">
        <v>71</v>
      </c>
      <c r="E4659" t="s">
        <v>72</v>
      </c>
      <c r="F4659">
        <v>239</v>
      </c>
      <c r="G4659">
        <v>472.27</v>
      </c>
      <c r="H4659">
        <v>0.1</v>
      </c>
      <c r="I4659">
        <v>101585.28</v>
      </c>
      <c r="J4659">
        <v>46178.89</v>
      </c>
      <c r="K4659">
        <v>2507.7399999999998</v>
      </c>
      <c r="L4659">
        <v>2602.92</v>
      </c>
      <c r="M4659">
        <v>4514.9799999999996</v>
      </c>
      <c r="N4659">
        <v>45780.75</v>
      </c>
      <c r="O4659">
        <v>45.07</v>
      </c>
      <c r="P4659" t="s">
        <v>35</v>
      </c>
      <c r="Q4659" t="s">
        <v>132</v>
      </c>
      <c r="R4659" t="s">
        <v>37</v>
      </c>
      <c r="S4659" t="s">
        <v>38</v>
      </c>
      <c r="T4659" t="s">
        <v>63</v>
      </c>
      <c r="U4659">
        <v>0</v>
      </c>
      <c r="V4659" s="1">
        <v>45553</v>
      </c>
      <c r="W4659" s="1">
        <v>45555</v>
      </c>
      <c r="X4659" s="1">
        <v>45574</v>
      </c>
      <c r="Y4659" t="s">
        <v>103</v>
      </c>
      <c r="Z4659" t="s">
        <v>104</v>
      </c>
      <c r="AA4659" t="s">
        <v>42</v>
      </c>
      <c r="AB4659" t="s">
        <v>66</v>
      </c>
      <c r="AC4659" t="s">
        <v>84</v>
      </c>
      <c r="AD4659" t="s">
        <v>67</v>
      </c>
    </row>
    <row r="4660" spans="1:30" x14ac:dyDescent="0.3">
      <c r="A4660" t="s">
        <v>8394</v>
      </c>
      <c r="B4660" t="s">
        <v>4052</v>
      </c>
      <c r="C4660" t="s">
        <v>80</v>
      </c>
      <c r="D4660" t="s">
        <v>159</v>
      </c>
      <c r="E4660" t="s">
        <v>160</v>
      </c>
      <c r="F4660">
        <v>1968</v>
      </c>
      <c r="G4660">
        <v>170.43</v>
      </c>
      <c r="H4660">
        <v>0.1</v>
      </c>
      <c r="I4660">
        <v>301865.62</v>
      </c>
      <c r="J4660">
        <v>193684.32</v>
      </c>
      <c r="K4660">
        <v>8107.49</v>
      </c>
      <c r="L4660">
        <v>1349.12</v>
      </c>
      <c r="M4660">
        <v>32269.25</v>
      </c>
      <c r="N4660">
        <v>66455.44</v>
      </c>
      <c r="O4660">
        <v>22.01</v>
      </c>
      <c r="P4660" t="s">
        <v>35</v>
      </c>
      <c r="Q4660" t="s">
        <v>36</v>
      </c>
      <c r="R4660" t="s">
        <v>51</v>
      </c>
      <c r="S4660" t="s">
        <v>52</v>
      </c>
      <c r="T4660" t="s">
        <v>112</v>
      </c>
      <c r="U4660">
        <v>10</v>
      </c>
      <c r="V4660" s="1">
        <v>45561</v>
      </c>
      <c r="W4660" s="1">
        <v>45566</v>
      </c>
      <c r="X4660" s="1">
        <v>45597</v>
      </c>
      <c r="Y4660" t="s">
        <v>103</v>
      </c>
      <c r="Z4660" t="s">
        <v>104</v>
      </c>
      <c r="AA4660" t="s">
        <v>65</v>
      </c>
      <c r="AB4660" t="s">
        <v>76</v>
      </c>
      <c r="AC4660" t="s">
        <v>84</v>
      </c>
      <c r="AD4660" t="s">
        <v>45</v>
      </c>
    </row>
    <row r="4661" spans="1:30" x14ac:dyDescent="0.3">
      <c r="A4661" t="s">
        <v>8395</v>
      </c>
      <c r="B4661" t="s">
        <v>8396</v>
      </c>
      <c r="C4661" t="s">
        <v>87</v>
      </c>
      <c r="D4661" t="s">
        <v>61</v>
      </c>
      <c r="E4661" t="s">
        <v>62</v>
      </c>
      <c r="F4661">
        <v>1526</v>
      </c>
      <c r="G4661">
        <v>477.81</v>
      </c>
      <c r="H4661">
        <v>0.15</v>
      </c>
      <c r="I4661">
        <v>619767.35</v>
      </c>
      <c r="J4661">
        <v>286593.68</v>
      </c>
      <c r="K4661">
        <v>7793.05</v>
      </c>
      <c r="L4661">
        <v>2926.34</v>
      </c>
      <c r="M4661">
        <v>59528.72</v>
      </c>
      <c r="N4661">
        <v>262925.56</v>
      </c>
      <c r="O4661">
        <v>42.42</v>
      </c>
      <c r="P4661" t="s">
        <v>35</v>
      </c>
      <c r="Q4661" t="s">
        <v>122</v>
      </c>
      <c r="R4661" t="s">
        <v>74</v>
      </c>
      <c r="S4661" t="s">
        <v>118</v>
      </c>
      <c r="T4661" t="s">
        <v>39</v>
      </c>
      <c r="U4661">
        <v>0</v>
      </c>
      <c r="V4661" s="1">
        <v>45532</v>
      </c>
      <c r="W4661" s="1">
        <v>45541</v>
      </c>
      <c r="X4661" s="1">
        <v>45555</v>
      </c>
      <c r="Y4661" t="s">
        <v>103</v>
      </c>
      <c r="Z4661" t="s">
        <v>177</v>
      </c>
      <c r="AA4661" t="s">
        <v>83</v>
      </c>
      <c r="AB4661" t="s">
        <v>43</v>
      </c>
      <c r="AC4661" t="s">
        <v>93</v>
      </c>
      <c r="AD4661" t="s">
        <v>58</v>
      </c>
    </row>
    <row r="4662" spans="1:30" x14ac:dyDescent="0.3">
      <c r="A4662" t="s">
        <v>8397</v>
      </c>
      <c r="B4662" t="s">
        <v>8398</v>
      </c>
      <c r="C4662" t="s">
        <v>87</v>
      </c>
      <c r="D4662" t="s">
        <v>130</v>
      </c>
      <c r="E4662" t="s">
        <v>131</v>
      </c>
      <c r="F4662">
        <v>1579</v>
      </c>
      <c r="G4662">
        <v>418.05</v>
      </c>
      <c r="H4662">
        <v>0</v>
      </c>
      <c r="I4662">
        <v>660100.94999999995</v>
      </c>
      <c r="J4662">
        <v>355652.53</v>
      </c>
      <c r="K4662">
        <v>4745.93</v>
      </c>
      <c r="L4662">
        <v>372.77</v>
      </c>
      <c r="M4662">
        <v>20999.23</v>
      </c>
      <c r="N4662">
        <v>278330.49</v>
      </c>
      <c r="O4662">
        <v>42.16</v>
      </c>
      <c r="P4662" t="s">
        <v>35</v>
      </c>
      <c r="Q4662" t="s">
        <v>96</v>
      </c>
      <c r="R4662" t="s">
        <v>74</v>
      </c>
      <c r="S4662" t="s">
        <v>118</v>
      </c>
      <c r="T4662" t="s">
        <v>39</v>
      </c>
      <c r="U4662">
        <v>10</v>
      </c>
      <c r="V4662" s="1">
        <v>45560</v>
      </c>
      <c r="W4662" s="1">
        <v>45570</v>
      </c>
      <c r="X4662" s="1">
        <v>45593</v>
      </c>
      <c r="Y4662" t="s">
        <v>103</v>
      </c>
      <c r="Z4662" t="s">
        <v>104</v>
      </c>
      <c r="AA4662" t="s">
        <v>83</v>
      </c>
      <c r="AB4662" t="s">
        <v>43</v>
      </c>
      <c r="AC4662" t="s">
        <v>57</v>
      </c>
      <c r="AD4662" t="s">
        <v>45</v>
      </c>
    </row>
    <row r="4663" spans="1:30" x14ac:dyDescent="0.3">
      <c r="A4663" t="s">
        <v>8399</v>
      </c>
      <c r="B4663" t="s">
        <v>8400</v>
      </c>
      <c r="C4663" t="s">
        <v>135</v>
      </c>
      <c r="D4663" t="s">
        <v>159</v>
      </c>
      <c r="E4663" t="s">
        <v>160</v>
      </c>
      <c r="F4663">
        <v>710</v>
      </c>
      <c r="G4663">
        <v>144.6</v>
      </c>
      <c r="H4663">
        <v>0</v>
      </c>
      <c r="I4663">
        <v>102666</v>
      </c>
      <c r="J4663">
        <v>47895.07</v>
      </c>
      <c r="K4663">
        <v>806</v>
      </c>
      <c r="L4663">
        <v>2037.63</v>
      </c>
      <c r="M4663">
        <v>7255.99</v>
      </c>
      <c r="N4663">
        <v>44671.31</v>
      </c>
      <c r="O4663">
        <v>43.51</v>
      </c>
      <c r="P4663" t="s">
        <v>35</v>
      </c>
      <c r="Q4663" t="s">
        <v>36</v>
      </c>
      <c r="R4663" t="s">
        <v>51</v>
      </c>
      <c r="S4663" t="s">
        <v>38</v>
      </c>
      <c r="T4663" t="s">
        <v>200</v>
      </c>
      <c r="U4663">
        <v>7</v>
      </c>
      <c r="V4663" s="1">
        <v>45792</v>
      </c>
      <c r="W4663" s="1">
        <v>45796</v>
      </c>
      <c r="X4663" s="1">
        <v>45809</v>
      </c>
      <c r="Y4663" t="s">
        <v>81</v>
      </c>
      <c r="Z4663" t="s">
        <v>82</v>
      </c>
      <c r="AA4663" t="s">
        <v>42</v>
      </c>
      <c r="AB4663" t="s">
        <v>43</v>
      </c>
      <c r="AC4663" t="s">
        <v>98</v>
      </c>
      <c r="AD4663" t="s">
        <v>45</v>
      </c>
    </row>
    <row r="4664" spans="1:30" x14ac:dyDescent="0.3">
      <c r="A4664" t="s">
        <v>8401</v>
      </c>
      <c r="B4664" t="s">
        <v>8402</v>
      </c>
      <c r="C4664" t="s">
        <v>80</v>
      </c>
      <c r="D4664" t="s">
        <v>48</v>
      </c>
      <c r="E4664" t="s">
        <v>49</v>
      </c>
      <c r="F4664">
        <v>184</v>
      </c>
      <c r="G4664">
        <v>477.81</v>
      </c>
      <c r="H4664">
        <v>0.15</v>
      </c>
      <c r="I4664">
        <v>74729.48</v>
      </c>
      <c r="J4664">
        <v>45403.14</v>
      </c>
      <c r="L4664">
        <v>174.43</v>
      </c>
      <c r="M4664">
        <v>1517.32</v>
      </c>
      <c r="N4664">
        <v>15172.78</v>
      </c>
      <c r="O4664">
        <v>20.3</v>
      </c>
      <c r="P4664" t="s">
        <v>35</v>
      </c>
      <c r="Q4664" t="s">
        <v>96</v>
      </c>
      <c r="R4664" t="s">
        <v>37</v>
      </c>
      <c r="S4664" t="s">
        <v>97</v>
      </c>
      <c r="T4664" t="s">
        <v>39</v>
      </c>
      <c r="U4664">
        <v>0</v>
      </c>
      <c r="V4664" s="1">
        <v>45320</v>
      </c>
      <c r="W4664" s="1">
        <v>45328</v>
      </c>
      <c r="X4664" s="1">
        <v>45347</v>
      </c>
      <c r="Y4664" t="s">
        <v>40</v>
      </c>
      <c r="Z4664" t="s">
        <v>64</v>
      </c>
      <c r="AA4664" t="s">
        <v>65</v>
      </c>
      <c r="AB4664" t="s">
        <v>76</v>
      </c>
      <c r="AC4664" t="s">
        <v>98</v>
      </c>
      <c r="AD4664" t="s">
        <v>58</v>
      </c>
    </row>
    <row r="4665" spans="1:30" x14ac:dyDescent="0.3">
      <c r="A4665" t="s">
        <v>8403</v>
      </c>
      <c r="B4665" t="s">
        <v>8404</v>
      </c>
      <c r="C4665" t="s">
        <v>135</v>
      </c>
      <c r="D4665" t="s">
        <v>107</v>
      </c>
      <c r="E4665" t="s">
        <v>108</v>
      </c>
      <c r="F4665">
        <v>1026</v>
      </c>
      <c r="G4665">
        <v>270.13</v>
      </c>
      <c r="H4665">
        <v>0</v>
      </c>
      <c r="I4665">
        <v>277153.38</v>
      </c>
      <c r="J4665">
        <v>131972.48000000001</v>
      </c>
      <c r="K4665">
        <v>8730.5</v>
      </c>
      <c r="L4665">
        <v>416.08</v>
      </c>
      <c r="M4665">
        <v>13809.21</v>
      </c>
      <c r="N4665">
        <v>122225.11</v>
      </c>
      <c r="O4665">
        <v>44.1</v>
      </c>
      <c r="P4665" t="s">
        <v>35</v>
      </c>
      <c r="Q4665" t="s">
        <v>117</v>
      </c>
      <c r="R4665" t="s">
        <v>74</v>
      </c>
      <c r="S4665" t="s">
        <v>118</v>
      </c>
      <c r="T4665" t="s">
        <v>39</v>
      </c>
      <c r="U4665">
        <v>15</v>
      </c>
      <c r="V4665" s="1">
        <v>45859</v>
      </c>
      <c r="W4665" s="1">
        <v>45863</v>
      </c>
      <c r="X4665" s="1">
        <v>45898</v>
      </c>
      <c r="Y4665" t="s">
        <v>103</v>
      </c>
      <c r="Z4665" t="s">
        <v>119</v>
      </c>
      <c r="AA4665" t="s">
        <v>56</v>
      </c>
      <c r="AB4665" t="s">
        <v>43</v>
      </c>
      <c r="AC4665" t="s">
        <v>98</v>
      </c>
      <c r="AD4665" t="s">
        <v>45</v>
      </c>
    </row>
    <row r="4666" spans="1:30" x14ac:dyDescent="0.3">
      <c r="A4666" t="s">
        <v>8405</v>
      </c>
      <c r="B4666" t="s">
        <v>8406</v>
      </c>
      <c r="C4666" t="s">
        <v>70</v>
      </c>
      <c r="D4666" t="s">
        <v>71</v>
      </c>
      <c r="E4666" t="s">
        <v>72</v>
      </c>
      <c r="F4666">
        <v>1964</v>
      </c>
      <c r="G4666">
        <v>181.97</v>
      </c>
      <c r="H4666">
        <v>0.05</v>
      </c>
      <c r="I4666">
        <v>339519.63</v>
      </c>
      <c r="J4666">
        <v>160907.92000000001</v>
      </c>
      <c r="K4666">
        <v>11312.9</v>
      </c>
      <c r="L4666">
        <v>1295.1099999999999</v>
      </c>
      <c r="M4666">
        <v>8560.9699999999993</v>
      </c>
      <c r="N4666">
        <v>157442.73000000001</v>
      </c>
      <c r="O4666">
        <v>46.37</v>
      </c>
      <c r="P4666" t="s">
        <v>35</v>
      </c>
      <c r="Q4666" t="s">
        <v>203</v>
      </c>
      <c r="R4666" t="s">
        <v>37</v>
      </c>
      <c r="S4666" t="s">
        <v>91</v>
      </c>
      <c r="T4666" t="s">
        <v>112</v>
      </c>
      <c r="U4666">
        <v>0</v>
      </c>
      <c r="V4666" s="1">
        <v>45846</v>
      </c>
      <c r="W4666" s="1">
        <v>45851</v>
      </c>
      <c r="X4666" s="1">
        <v>45862</v>
      </c>
      <c r="Y4666" t="s">
        <v>103</v>
      </c>
      <c r="Z4666" t="s">
        <v>119</v>
      </c>
      <c r="AA4666" t="s">
        <v>83</v>
      </c>
      <c r="AB4666" t="s">
        <v>76</v>
      </c>
      <c r="AC4666" t="s">
        <v>77</v>
      </c>
      <c r="AD4666" t="s">
        <v>45</v>
      </c>
    </row>
    <row r="4667" spans="1:30" x14ac:dyDescent="0.3">
      <c r="A4667" t="s">
        <v>8407</v>
      </c>
      <c r="B4667" t="s">
        <v>8408</v>
      </c>
      <c r="C4667" t="s">
        <v>32</v>
      </c>
      <c r="D4667" t="s">
        <v>71</v>
      </c>
      <c r="E4667" t="s">
        <v>72</v>
      </c>
      <c r="F4667">
        <v>675</v>
      </c>
      <c r="G4667">
        <v>205.9</v>
      </c>
      <c r="H4667">
        <v>0.1</v>
      </c>
      <c r="I4667">
        <v>125084.25</v>
      </c>
      <c r="J4667">
        <v>86386.59</v>
      </c>
      <c r="K4667">
        <v>11668.38</v>
      </c>
      <c r="L4667">
        <v>690.9</v>
      </c>
      <c r="M4667">
        <v>8731.08</v>
      </c>
      <c r="N4667">
        <v>17607.3</v>
      </c>
      <c r="O4667">
        <v>14.08</v>
      </c>
      <c r="P4667" t="s">
        <v>35</v>
      </c>
      <c r="Q4667" t="s">
        <v>203</v>
      </c>
      <c r="R4667" t="s">
        <v>51</v>
      </c>
      <c r="S4667" t="s">
        <v>38</v>
      </c>
      <c r="T4667" t="s">
        <v>63</v>
      </c>
      <c r="U4667">
        <v>7</v>
      </c>
      <c r="V4667" s="1">
        <v>45425</v>
      </c>
      <c r="W4667" s="1">
        <v>45435</v>
      </c>
      <c r="X4667" s="1">
        <v>45462</v>
      </c>
      <c r="Y4667" t="s">
        <v>81</v>
      </c>
      <c r="Z4667" t="s">
        <v>82</v>
      </c>
      <c r="AA4667" t="s">
        <v>83</v>
      </c>
      <c r="AB4667" t="s">
        <v>66</v>
      </c>
      <c r="AC4667" t="s">
        <v>98</v>
      </c>
      <c r="AD4667" t="s">
        <v>58</v>
      </c>
    </row>
    <row r="4668" spans="1:30" x14ac:dyDescent="0.3">
      <c r="A4668" t="s">
        <v>8409</v>
      </c>
      <c r="B4668" t="s">
        <v>4412</v>
      </c>
      <c r="C4668" t="s">
        <v>70</v>
      </c>
      <c r="D4668" t="s">
        <v>107</v>
      </c>
      <c r="E4668" t="s">
        <v>108</v>
      </c>
      <c r="F4668">
        <v>1195</v>
      </c>
      <c r="G4668">
        <v>280.27999999999997</v>
      </c>
      <c r="H4668">
        <v>0.1</v>
      </c>
      <c r="I4668">
        <v>301441.14</v>
      </c>
      <c r="J4668">
        <v>198657.1</v>
      </c>
      <c r="K4668">
        <v>9044.08</v>
      </c>
      <c r="L4668">
        <v>2118.34</v>
      </c>
      <c r="M4668">
        <v>34679.68</v>
      </c>
      <c r="N4668">
        <v>56941.94</v>
      </c>
      <c r="O4668">
        <v>18.89</v>
      </c>
      <c r="P4668" t="s">
        <v>35</v>
      </c>
      <c r="Q4668" t="s">
        <v>50</v>
      </c>
      <c r="R4668" t="s">
        <v>51</v>
      </c>
      <c r="S4668" t="s">
        <v>52</v>
      </c>
      <c r="T4668" t="s">
        <v>63</v>
      </c>
      <c r="U4668">
        <v>0</v>
      </c>
      <c r="V4668" s="1">
        <v>45312</v>
      </c>
      <c r="W4668" s="1">
        <v>45313</v>
      </c>
      <c r="X4668" s="1">
        <v>45343</v>
      </c>
      <c r="Y4668" t="s">
        <v>40</v>
      </c>
      <c r="Z4668" t="s">
        <v>64</v>
      </c>
      <c r="AA4668" t="s">
        <v>42</v>
      </c>
      <c r="AB4668" t="s">
        <v>66</v>
      </c>
      <c r="AC4668" t="s">
        <v>93</v>
      </c>
      <c r="AD4668" t="s">
        <v>58</v>
      </c>
    </row>
    <row r="4669" spans="1:30" x14ac:dyDescent="0.3">
      <c r="A4669" t="s">
        <v>8410</v>
      </c>
      <c r="B4669" t="s">
        <v>8411</v>
      </c>
      <c r="C4669" t="s">
        <v>80</v>
      </c>
      <c r="D4669" t="s">
        <v>130</v>
      </c>
      <c r="E4669" t="s">
        <v>131</v>
      </c>
      <c r="F4669">
        <v>1800</v>
      </c>
      <c r="G4669">
        <v>339.75</v>
      </c>
      <c r="H4669">
        <v>0.1</v>
      </c>
      <c r="I4669">
        <v>550395</v>
      </c>
      <c r="J4669">
        <v>385882.05</v>
      </c>
      <c r="K4669">
        <v>5712.5</v>
      </c>
      <c r="L4669">
        <v>429.25</v>
      </c>
      <c r="M4669">
        <v>11170.29</v>
      </c>
      <c r="N4669">
        <v>147200.91</v>
      </c>
      <c r="O4669">
        <v>26.74</v>
      </c>
      <c r="P4669" t="s">
        <v>35</v>
      </c>
      <c r="Q4669" t="s">
        <v>111</v>
      </c>
      <c r="R4669" t="s">
        <v>51</v>
      </c>
      <c r="S4669" t="s">
        <v>38</v>
      </c>
      <c r="T4669" t="s">
        <v>53</v>
      </c>
      <c r="U4669">
        <v>10</v>
      </c>
      <c r="V4669" s="1">
        <v>45665</v>
      </c>
      <c r="W4669" s="1">
        <v>45675</v>
      </c>
      <c r="X4669" s="1">
        <v>45715</v>
      </c>
      <c r="Y4669" t="s">
        <v>40</v>
      </c>
      <c r="Z4669" t="s">
        <v>64</v>
      </c>
      <c r="AA4669" t="s">
        <v>65</v>
      </c>
      <c r="AB4669" t="s">
        <v>43</v>
      </c>
      <c r="AC4669" t="s">
        <v>57</v>
      </c>
      <c r="AD4669" t="s">
        <v>67</v>
      </c>
    </row>
    <row r="4670" spans="1:30" x14ac:dyDescent="0.3">
      <c r="A4670" t="s">
        <v>8412</v>
      </c>
      <c r="B4670" t="s">
        <v>8413</v>
      </c>
      <c r="C4670" t="s">
        <v>80</v>
      </c>
      <c r="D4670" t="s">
        <v>61</v>
      </c>
      <c r="E4670" t="s">
        <v>62</v>
      </c>
      <c r="F4670">
        <v>1654</v>
      </c>
      <c r="G4670">
        <v>347.69</v>
      </c>
      <c r="H4670">
        <v>0.15</v>
      </c>
      <c r="I4670">
        <v>488817.37</v>
      </c>
      <c r="J4670">
        <v>326052.82</v>
      </c>
      <c r="K4670">
        <v>3025.95</v>
      </c>
      <c r="L4670">
        <v>410.76</v>
      </c>
      <c r="M4670">
        <v>17978.36</v>
      </c>
      <c r="N4670">
        <v>141349.48000000001</v>
      </c>
      <c r="O4670">
        <v>28.92</v>
      </c>
      <c r="P4670" t="s">
        <v>35</v>
      </c>
      <c r="Q4670" t="s">
        <v>73</v>
      </c>
      <c r="R4670" t="s">
        <v>51</v>
      </c>
      <c r="S4670" t="s">
        <v>91</v>
      </c>
      <c r="T4670" t="s">
        <v>63</v>
      </c>
      <c r="U4670">
        <v>10</v>
      </c>
      <c r="V4670" s="1">
        <v>45891</v>
      </c>
      <c r="W4670" s="1">
        <v>45894</v>
      </c>
      <c r="X4670" s="1">
        <v>45920</v>
      </c>
      <c r="Y4670" t="s">
        <v>103</v>
      </c>
      <c r="Z4670" t="s">
        <v>177</v>
      </c>
      <c r="AA4670" t="s">
        <v>65</v>
      </c>
      <c r="AB4670" t="s">
        <v>66</v>
      </c>
      <c r="AC4670" t="s">
        <v>84</v>
      </c>
      <c r="AD4670" t="s">
        <v>67</v>
      </c>
    </row>
    <row r="4671" spans="1:30" x14ac:dyDescent="0.3">
      <c r="A4671" t="s">
        <v>8414</v>
      </c>
      <c r="B4671" t="s">
        <v>7926</v>
      </c>
      <c r="C4671" t="s">
        <v>135</v>
      </c>
      <c r="D4671" t="s">
        <v>130</v>
      </c>
      <c r="E4671" t="s">
        <v>131</v>
      </c>
      <c r="F4671">
        <v>420</v>
      </c>
      <c r="G4671">
        <v>60.1</v>
      </c>
      <c r="H4671">
        <v>0.1</v>
      </c>
      <c r="I4671">
        <v>22717.8</v>
      </c>
      <c r="J4671">
        <v>15781.95</v>
      </c>
      <c r="K4671">
        <v>13094.05</v>
      </c>
      <c r="L4671">
        <v>2937.04</v>
      </c>
      <c r="M4671">
        <v>1983.16</v>
      </c>
      <c r="N4671">
        <v>-11078.4</v>
      </c>
      <c r="O4671">
        <v>-48.77</v>
      </c>
      <c r="P4671" t="s">
        <v>35</v>
      </c>
      <c r="Q4671" t="s">
        <v>73</v>
      </c>
      <c r="R4671" t="s">
        <v>74</v>
      </c>
      <c r="S4671" t="s">
        <v>52</v>
      </c>
      <c r="T4671" t="s">
        <v>53</v>
      </c>
      <c r="U4671">
        <v>15</v>
      </c>
      <c r="V4671" s="1">
        <v>45911</v>
      </c>
      <c r="W4671" s="1">
        <v>45916</v>
      </c>
      <c r="X4671" s="1">
        <v>45957</v>
      </c>
      <c r="Y4671" t="s">
        <v>103</v>
      </c>
      <c r="Z4671" t="s">
        <v>104</v>
      </c>
      <c r="AA4671" t="s">
        <v>65</v>
      </c>
      <c r="AB4671" t="s">
        <v>43</v>
      </c>
      <c r="AC4671" t="s">
        <v>98</v>
      </c>
      <c r="AD4671" t="s">
        <v>67</v>
      </c>
    </row>
    <row r="4672" spans="1:30" x14ac:dyDescent="0.3">
      <c r="A4672" t="s">
        <v>8415</v>
      </c>
      <c r="B4672" t="s">
        <v>2105</v>
      </c>
      <c r="C4672" t="s">
        <v>70</v>
      </c>
      <c r="D4672" t="s">
        <v>140</v>
      </c>
      <c r="E4672" t="s">
        <v>49</v>
      </c>
      <c r="F4672">
        <v>1430</v>
      </c>
      <c r="G4672">
        <v>178.12</v>
      </c>
      <c r="H4672">
        <v>0.1</v>
      </c>
      <c r="I4672">
        <v>229240.44</v>
      </c>
      <c r="J4672">
        <v>116637.75999999999</v>
      </c>
      <c r="K4672">
        <v>6820.93</v>
      </c>
      <c r="L4672">
        <v>2644.12</v>
      </c>
      <c r="M4672">
        <v>27354.31</v>
      </c>
      <c r="N4672">
        <v>75783.320000000007</v>
      </c>
      <c r="O4672">
        <v>33.06</v>
      </c>
      <c r="P4672" t="s">
        <v>35</v>
      </c>
      <c r="Q4672" t="s">
        <v>96</v>
      </c>
      <c r="R4672" t="s">
        <v>74</v>
      </c>
      <c r="S4672" t="s">
        <v>91</v>
      </c>
      <c r="T4672" t="s">
        <v>53</v>
      </c>
      <c r="U4672">
        <v>15</v>
      </c>
      <c r="V4672" s="1">
        <v>45649</v>
      </c>
      <c r="W4672" s="1">
        <v>45652</v>
      </c>
      <c r="X4672" s="1">
        <v>45694</v>
      </c>
      <c r="Y4672" t="s">
        <v>54</v>
      </c>
      <c r="Z4672" t="s">
        <v>55</v>
      </c>
      <c r="AA4672" t="s">
        <v>56</v>
      </c>
      <c r="AB4672" t="s">
        <v>76</v>
      </c>
      <c r="AC4672" t="s">
        <v>44</v>
      </c>
      <c r="AD4672" t="s">
        <v>45</v>
      </c>
    </row>
    <row r="4673" spans="1:30" x14ac:dyDescent="0.3">
      <c r="A4673" t="s">
        <v>8416</v>
      </c>
      <c r="B4673" t="s">
        <v>8417</v>
      </c>
      <c r="C4673" t="s">
        <v>80</v>
      </c>
      <c r="D4673" t="s">
        <v>130</v>
      </c>
      <c r="E4673" t="s">
        <v>131</v>
      </c>
      <c r="F4673">
        <v>1274</v>
      </c>
      <c r="G4673">
        <v>287.02999999999997</v>
      </c>
      <c r="H4673">
        <v>0.15</v>
      </c>
      <c r="I4673">
        <v>310824.78999999998</v>
      </c>
      <c r="J4673">
        <v>232703.17</v>
      </c>
      <c r="K4673">
        <v>5305.19</v>
      </c>
      <c r="L4673">
        <v>1599.43</v>
      </c>
      <c r="M4673">
        <v>18142.849999999999</v>
      </c>
      <c r="N4673">
        <v>53074.15</v>
      </c>
      <c r="O4673">
        <v>17.079999999999998</v>
      </c>
      <c r="P4673" t="s">
        <v>35</v>
      </c>
      <c r="Q4673" t="s">
        <v>122</v>
      </c>
      <c r="R4673" t="s">
        <v>74</v>
      </c>
      <c r="S4673" t="s">
        <v>97</v>
      </c>
      <c r="T4673" t="s">
        <v>39</v>
      </c>
      <c r="U4673">
        <v>4</v>
      </c>
      <c r="V4673" s="1">
        <v>45396</v>
      </c>
      <c r="W4673" s="1">
        <v>45400</v>
      </c>
      <c r="X4673" s="1">
        <v>45419</v>
      </c>
      <c r="Y4673" t="s">
        <v>81</v>
      </c>
      <c r="Z4673" t="s">
        <v>165</v>
      </c>
      <c r="AA4673" t="s">
        <v>42</v>
      </c>
      <c r="AB4673" t="s">
        <v>76</v>
      </c>
      <c r="AC4673" t="s">
        <v>77</v>
      </c>
      <c r="AD4673" t="s">
        <v>45</v>
      </c>
    </row>
    <row r="4674" spans="1:30" x14ac:dyDescent="0.3">
      <c r="A4674" t="s">
        <v>8418</v>
      </c>
      <c r="B4674" t="s">
        <v>2339</v>
      </c>
      <c r="C4674" t="s">
        <v>87</v>
      </c>
      <c r="D4674" t="s">
        <v>61</v>
      </c>
      <c r="E4674" t="s">
        <v>62</v>
      </c>
      <c r="F4674">
        <v>324</v>
      </c>
      <c r="G4674">
        <v>32.58</v>
      </c>
      <c r="H4674">
        <v>0.1</v>
      </c>
      <c r="I4674">
        <v>9500.33</v>
      </c>
      <c r="J4674">
        <v>5456.6</v>
      </c>
      <c r="K4674">
        <v>2770.09</v>
      </c>
      <c r="L4674">
        <v>2451.35</v>
      </c>
      <c r="M4674">
        <v>1003.44</v>
      </c>
      <c r="N4674">
        <v>-2181.15</v>
      </c>
      <c r="O4674">
        <v>-22.96</v>
      </c>
      <c r="P4674" t="s">
        <v>35</v>
      </c>
      <c r="Q4674" t="s">
        <v>90</v>
      </c>
      <c r="R4674" t="s">
        <v>51</v>
      </c>
      <c r="S4674" t="s">
        <v>97</v>
      </c>
      <c r="T4674" t="s">
        <v>39</v>
      </c>
      <c r="U4674">
        <v>0</v>
      </c>
      <c r="V4674" s="1">
        <v>45801</v>
      </c>
      <c r="W4674" s="1">
        <v>45807</v>
      </c>
      <c r="X4674" s="1">
        <v>45815</v>
      </c>
      <c r="Y4674" t="s">
        <v>81</v>
      </c>
      <c r="Z4674" t="s">
        <v>82</v>
      </c>
      <c r="AA4674" t="s">
        <v>65</v>
      </c>
      <c r="AB4674" t="s">
        <v>66</v>
      </c>
      <c r="AC4674" t="s">
        <v>44</v>
      </c>
      <c r="AD4674" t="s">
        <v>67</v>
      </c>
    </row>
    <row r="4675" spans="1:30" x14ac:dyDescent="0.3">
      <c r="A4675" t="s">
        <v>8419</v>
      </c>
      <c r="B4675" t="s">
        <v>4134</v>
      </c>
      <c r="C4675" t="s">
        <v>80</v>
      </c>
      <c r="D4675" t="s">
        <v>130</v>
      </c>
      <c r="E4675" t="s">
        <v>131</v>
      </c>
      <c r="F4675">
        <v>849</v>
      </c>
      <c r="G4675">
        <v>244.39</v>
      </c>
      <c r="H4675">
        <v>0.05</v>
      </c>
      <c r="I4675">
        <v>197112.75</v>
      </c>
      <c r="J4675">
        <v>114630.11</v>
      </c>
      <c r="K4675">
        <v>6238.16</v>
      </c>
      <c r="L4675">
        <v>2763.39</v>
      </c>
      <c r="M4675">
        <v>13179.92</v>
      </c>
      <c r="N4675">
        <v>60301.17</v>
      </c>
      <c r="O4675">
        <v>30.59</v>
      </c>
      <c r="P4675" t="s">
        <v>35</v>
      </c>
      <c r="Q4675" t="s">
        <v>132</v>
      </c>
      <c r="R4675" t="s">
        <v>74</v>
      </c>
      <c r="S4675" t="s">
        <v>97</v>
      </c>
      <c r="T4675" t="s">
        <v>53</v>
      </c>
      <c r="U4675">
        <v>4</v>
      </c>
      <c r="V4675" s="1">
        <v>45308</v>
      </c>
      <c r="W4675" s="1">
        <v>45315</v>
      </c>
      <c r="X4675" s="1">
        <v>45328</v>
      </c>
      <c r="Y4675" t="s">
        <v>40</v>
      </c>
      <c r="Z4675" t="s">
        <v>64</v>
      </c>
      <c r="AA4675" t="s">
        <v>56</v>
      </c>
      <c r="AB4675" t="s">
        <v>76</v>
      </c>
      <c r="AC4675" t="s">
        <v>44</v>
      </c>
      <c r="AD4675" t="s">
        <v>58</v>
      </c>
    </row>
    <row r="4676" spans="1:30" x14ac:dyDescent="0.3">
      <c r="A4676" t="s">
        <v>8420</v>
      </c>
      <c r="B4676" t="s">
        <v>8421</v>
      </c>
      <c r="C4676" t="s">
        <v>70</v>
      </c>
      <c r="D4676" t="s">
        <v>48</v>
      </c>
      <c r="E4676" t="s">
        <v>49</v>
      </c>
      <c r="F4676">
        <v>613</v>
      </c>
      <c r="G4676">
        <v>79.42</v>
      </c>
      <c r="H4676">
        <v>0.1</v>
      </c>
      <c r="I4676">
        <v>43816.01</v>
      </c>
      <c r="J4676">
        <v>27122.65</v>
      </c>
      <c r="K4676">
        <v>7002.46</v>
      </c>
      <c r="L4676">
        <v>1699.86</v>
      </c>
      <c r="M4676">
        <v>2222.7800000000002</v>
      </c>
      <c r="N4676">
        <v>5768.26</v>
      </c>
      <c r="O4676">
        <v>13.16</v>
      </c>
      <c r="P4676" t="s">
        <v>35</v>
      </c>
      <c r="Q4676" t="s">
        <v>117</v>
      </c>
      <c r="R4676" t="s">
        <v>74</v>
      </c>
      <c r="S4676" t="s">
        <v>52</v>
      </c>
      <c r="T4676" t="s">
        <v>63</v>
      </c>
      <c r="U4676">
        <v>0</v>
      </c>
      <c r="V4676" s="1">
        <v>45941</v>
      </c>
      <c r="W4676" s="1">
        <v>45946</v>
      </c>
      <c r="X4676" s="1">
        <v>45954</v>
      </c>
      <c r="Y4676" t="s">
        <v>54</v>
      </c>
      <c r="Z4676" t="s">
        <v>75</v>
      </c>
      <c r="AA4676" t="s">
        <v>65</v>
      </c>
      <c r="AB4676" t="s">
        <v>43</v>
      </c>
      <c r="AC4676" t="s">
        <v>44</v>
      </c>
      <c r="AD4676" t="s">
        <v>58</v>
      </c>
    </row>
    <row r="4677" spans="1:30" x14ac:dyDescent="0.3">
      <c r="A4677" t="s">
        <v>8422</v>
      </c>
      <c r="B4677" t="s">
        <v>8423</v>
      </c>
      <c r="C4677" t="s">
        <v>32</v>
      </c>
      <c r="D4677" t="s">
        <v>101</v>
      </c>
      <c r="E4677" t="s">
        <v>102</v>
      </c>
      <c r="F4677">
        <v>528</v>
      </c>
      <c r="G4677">
        <v>176.76</v>
      </c>
      <c r="H4677">
        <v>0</v>
      </c>
      <c r="I4677">
        <v>93329.279999999999</v>
      </c>
      <c r="J4677">
        <v>49365.73</v>
      </c>
      <c r="K4677">
        <v>13099.96</v>
      </c>
      <c r="L4677">
        <v>1915.61</v>
      </c>
      <c r="M4677">
        <v>7802.95</v>
      </c>
      <c r="N4677">
        <v>21145.03</v>
      </c>
      <c r="O4677">
        <v>22.66</v>
      </c>
      <c r="P4677" t="s">
        <v>35</v>
      </c>
      <c r="Q4677" t="s">
        <v>50</v>
      </c>
      <c r="R4677" t="s">
        <v>74</v>
      </c>
      <c r="S4677" t="s">
        <v>118</v>
      </c>
      <c r="T4677" t="s">
        <v>112</v>
      </c>
      <c r="U4677">
        <v>0</v>
      </c>
      <c r="V4677" s="1">
        <v>45551</v>
      </c>
      <c r="W4677" s="1">
        <v>45561</v>
      </c>
      <c r="X4677" s="1">
        <v>45572</v>
      </c>
      <c r="Y4677" t="s">
        <v>103</v>
      </c>
      <c r="Z4677" t="s">
        <v>104</v>
      </c>
      <c r="AA4677" t="s">
        <v>83</v>
      </c>
      <c r="AB4677" t="s">
        <v>66</v>
      </c>
      <c r="AC4677" t="s">
        <v>84</v>
      </c>
      <c r="AD4677" t="s">
        <v>67</v>
      </c>
    </row>
    <row r="4678" spans="1:30" x14ac:dyDescent="0.3">
      <c r="A4678" t="s">
        <v>8424</v>
      </c>
      <c r="B4678" t="s">
        <v>8425</v>
      </c>
      <c r="C4678" t="s">
        <v>135</v>
      </c>
      <c r="D4678" t="s">
        <v>88</v>
      </c>
      <c r="E4678" t="s">
        <v>89</v>
      </c>
      <c r="F4678">
        <v>194</v>
      </c>
      <c r="G4678">
        <v>126.77</v>
      </c>
      <c r="H4678">
        <v>0.05</v>
      </c>
      <c r="I4678">
        <v>23363.71</v>
      </c>
      <c r="J4678">
        <v>12390.48</v>
      </c>
      <c r="K4678">
        <v>13808.93</v>
      </c>
      <c r="L4678">
        <v>399.52</v>
      </c>
      <c r="M4678">
        <v>2321.48</v>
      </c>
      <c r="N4678">
        <v>-5556.7</v>
      </c>
      <c r="O4678">
        <v>-23.78</v>
      </c>
      <c r="P4678" t="s">
        <v>35</v>
      </c>
      <c r="Q4678" t="s">
        <v>203</v>
      </c>
      <c r="R4678" t="s">
        <v>74</v>
      </c>
      <c r="S4678" t="s">
        <v>118</v>
      </c>
      <c r="T4678" t="s">
        <v>63</v>
      </c>
      <c r="U4678">
        <v>15</v>
      </c>
      <c r="V4678" s="1">
        <v>45338</v>
      </c>
      <c r="W4678" s="1">
        <v>45341</v>
      </c>
      <c r="X4678" s="1">
        <v>45365</v>
      </c>
      <c r="Y4678" t="s">
        <v>40</v>
      </c>
      <c r="Z4678" t="s">
        <v>147</v>
      </c>
      <c r="AA4678" t="s">
        <v>42</v>
      </c>
      <c r="AB4678" t="s">
        <v>43</v>
      </c>
      <c r="AC4678" t="s">
        <v>93</v>
      </c>
      <c r="AD4678" t="s">
        <v>67</v>
      </c>
    </row>
    <row r="4679" spans="1:30" x14ac:dyDescent="0.3">
      <c r="A4679" t="s">
        <v>8426</v>
      </c>
      <c r="B4679" t="s">
        <v>8427</v>
      </c>
      <c r="C4679" t="s">
        <v>80</v>
      </c>
      <c r="D4679" t="s">
        <v>48</v>
      </c>
      <c r="E4679" t="s">
        <v>49</v>
      </c>
      <c r="F4679">
        <v>1782</v>
      </c>
      <c r="G4679">
        <v>252.21</v>
      </c>
      <c r="H4679">
        <v>0.15</v>
      </c>
      <c r="I4679">
        <v>382022.49</v>
      </c>
      <c r="J4679">
        <v>246832.83</v>
      </c>
      <c r="K4679">
        <v>5041.99</v>
      </c>
      <c r="L4679">
        <v>265.85000000000002</v>
      </c>
      <c r="M4679">
        <v>38556.5</v>
      </c>
      <c r="N4679">
        <v>91325.32</v>
      </c>
      <c r="O4679">
        <v>23.91</v>
      </c>
      <c r="P4679" t="s">
        <v>35</v>
      </c>
      <c r="Q4679" t="s">
        <v>122</v>
      </c>
      <c r="R4679" t="s">
        <v>51</v>
      </c>
      <c r="S4679" t="s">
        <v>52</v>
      </c>
      <c r="T4679" t="s">
        <v>53</v>
      </c>
      <c r="U4679">
        <v>2</v>
      </c>
      <c r="V4679" s="1">
        <v>45566</v>
      </c>
      <c r="W4679" s="1">
        <v>45575</v>
      </c>
      <c r="X4679" s="1">
        <v>45601</v>
      </c>
      <c r="Y4679" t="s">
        <v>54</v>
      </c>
      <c r="Z4679" t="s">
        <v>75</v>
      </c>
      <c r="AA4679" t="s">
        <v>56</v>
      </c>
      <c r="AB4679" t="s">
        <v>43</v>
      </c>
      <c r="AC4679" t="s">
        <v>93</v>
      </c>
      <c r="AD4679" t="s">
        <v>45</v>
      </c>
    </row>
    <row r="4680" spans="1:30" x14ac:dyDescent="0.3">
      <c r="A4680" t="s">
        <v>8428</v>
      </c>
      <c r="B4680" t="s">
        <v>8429</v>
      </c>
      <c r="C4680" t="s">
        <v>135</v>
      </c>
      <c r="D4680" t="s">
        <v>107</v>
      </c>
      <c r="E4680" t="s">
        <v>108</v>
      </c>
      <c r="F4680">
        <v>1963</v>
      </c>
      <c r="G4680">
        <v>465.98</v>
      </c>
      <c r="H4680">
        <v>0.05</v>
      </c>
      <c r="I4680">
        <v>868982.8</v>
      </c>
      <c r="J4680">
        <v>509187.47</v>
      </c>
      <c r="K4680">
        <v>11949.9</v>
      </c>
      <c r="L4680">
        <v>2596.09</v>
      </c>
      <c r="M4680">
        <v>103191.03999999999</v>
      </c>
      <c r="N4680">
        <v>242058.3</v>
      </c>
      <c r="O4680">
        <v>27.86</v>
      </c>
      <c r="P4680" t="s">
        <v>35</v>
      </c>
      <c r="Q4680" t="s">
        <v>50</v>
      </c>
      <c r="R4680" t="s">
        <v>74</v>
      </c>
      <c r="S4680" t="s">
        <v>91</v>
      </c>
      <c r="T4680" t="s">
        <v>39</v>
      </c>
      <c r="U4680">
        <v>7</v>
      </c>
      <c r="V4680" s="1">
        <v>45445</v>
      </c>
      <c r="W4680" s="1">
        <v>45449</v>
      </c>
      <c r="X4680" s="1">
        <v>45473</v>
      </c>
      <c r="Y4680" t="s">
        <v>81</v>
      </c>
      <c r="Z4680" t="s">
        <v>150</v>
      </c>
      <c r="AA4680" t="s">
        <v>42</v>
      </c>
      <c r="AB4680" t="s">
        <v>66</v>
      </c>
      <c r="AC4680" t="s">
        <v>44</v>
      </c>
      <c r="AD4680" t="s">
        <v>67</v>
      </c>
    </row>
    <row r="4681" spans="1:30" x14ac:dyDescent="0.3">
      <c r="A4681" t="s">
        <v>8430</v>
      </c>
      <c r="B4681" t="s">
        <v>425</v>
      </c>
      <c r="C4681" t="s">
        <v>87</v>
      </c>
      <c r="D4681" t="s">
        <v>130</v>
      </c>
      <c r="E4681" t="s">
        <v>131</v>
      </c>
      <c r="F4681">
        <v>243</v>
      </c>
      <c r="G4681">
        <v>411.51</v>
      </c>
      <c r="H4681">
        <v>0.15</v>
      </c>
      <c r="I4681">
        <v>84997.39</v>
      </c>
      <c r="J4681">
        <v>50605.61</v>
      </c>
      <c r="K4681">
        <v>7953.62</v>
      </c>
      <c r="L4681">
        <v>1601.61</v>
      </c>
      <c r="M4681">
        <v>8089.64</v>
      </c>
      <c r="N4681">
        <v>16746.91</v>
      </c>
      <c r="O4681">
        <v>19.7</v>
      </c>
      <c r="P4681" t="s">
        <v>35</v>
      </c>
      <c r="Q4681" t="s">
        <v>122</v>
      </c>
      <c r="R4681" t="s">
        <v>51</v>
      </c>
      <c r="S4681" t="s">
        <v>52</v>
      </c>
      <c r="T4681" t="s">
        <v>39</v>
      </c>
      <c r="U4681">
        <v>10</v>
      </c>
      <c r="V4681" s="1">
        <v>45526</v>
      </c>
      <c r="W4681" s="1">
        <v>45531</v>
      </c>
      <c r="X4681" s="1">
        <v>45550</v>
      </c>
      <c r="Y4681" t="s">
        <v>103</v>
      </c>
      <c r="Z4681" t="s">
        <v>177</v>
      </c>
      <c r="AA4681" t="s">
        <v>65</v>
      </c>
      <c r="AB4681" t="s">
        <v>76</v>
      </c>
      <c r="AC4681" t="s">
        <v>98</v>
      </c>
      <c r="AD4681" t="s">
        <v>67</v>
      </c>
    </row>
    <row r="4682" spans="1:30" x14ac:dyDescent="0.3">
      <c r="A4682" t="s">
        <v>8431</v>
      </c>
      <c r="B4682" t="s">
        <v>8432</v>
      </c>
      <c r="C4682" t="s">
        <v>135</v>
      </c>
      <c r="D4682" t="s">
        <v>48</v>
      </c>
      <c r="E4682" t="s">
        <v>49</v>
      </c>
      <c r="F4682">
        <v>1901</v>
      </c>
      <c r="G4682">
        <v>287.89</v>
      </c>
      <c r="H4682">
        <v>0.05</v>
      </c>
      <c r="I4682">
        <v>519914.95</v>
      </c>
      <c r="J4682">
        <v>354323.6</v>
      </c>
      <c r="K4682">
        <v>2193.29</v>
      </c>
      <c r="L4682">
        <v>1052.4000000000001</v>
      </c>
      <c r="M4682">
        <v>28780.5</v>
      </c>
      <c r="N4682">
        <v>133565.16</v>
      </c>
      <c r="O4682">
        <v>25.69</v>
      </c>
      <c r="P4682" t="s">
        <v>35</v>
      </c>
      <c r="Q4682" t="s">
        <v>73</v>
      </c>
      <c r="R4682" t="s">
        <v>37</v>
      </c>
      <c r="S4682" t="s">
        <v>118</v>
      </c>
      <c r="T4682" t="s">
        <v>63</v>
      </c>
      <c r="U4682">
        <v>0</v>
      </c>
      <c r="V4682" s="1">
        <v>45466</v>
      </c>
      <c r="W4682" s="1">
        <v>45472</v>
      </c>
      <c r="X4682" s="1">
        <v>45485</v>
      </c>
      <c r="Y4682" t="s">
        <v>81</v>
      </c>
      <c r="Z4682" t="s">
        <v>150</v>
      </c>
      <c r="AA4682" t="s">
        <v>65</v>
      </c>
      <c r="AB4682" t="s">
        <v>66</v>
      </c>
      <c r="AC4682" t="s">
        <v>84</v>
      </c>
      <c r="AD4682" t="s">
        <v>58</v>
      </c>
    </row>
    <row r="4683" spans="1:30" x14ac:dyDescent="0.3">
      <c r="A4683" t="s">
        <v>8433</v>
      </c>
      <c r="B4683" t="s">
        <v>8434</v>
      </c>
      <c r="C4683" t="s">
        <v>80</v>
      </c>
      <c r="D4683" t="s">
        <v>130</v>
      </c>
      <c r="E4683" t="s">
        <v>131</v>
      </c>
      <c r="F4683">
        <v>1808</v>
      </c>
      <c r="G4683">
        <v>278.25</v>
      </c>
      <c r="H4683">
        <v>0</v>
      </c>
      <c r="I4683">
        <v>503076</v>
      </c>
      <c r="J4683">
        <v>303044.46999999997</v>
      </c>
      <c r="K4683">
        <v>4217.3</v>
      </c>
      <c r="L4683">
        <v>1791.53</v>
      </c>
      <c r="M4683">
        <v>47562.64</v>
      </c>
      <c r="N4683">
        <v>146460.06</v>
      </c>
      <c r="O4683">
        <v>29.11</v>
      </c>
      <c r="P4683" t="s">
        <v>35</v>
      </c>
      <c r="Q4683" t="s">
        <v>122</v>
      </c>
      <c r="R4683" t="s">
        <v>51</v>
      </c>
      <c r="S4683" t="s">
        <v>118</v>
      </c>
      <c r="T4683" t="s">
        <v>112</v>
      </c>
      <c r="U4683">
        <v>2</v>
      </c>
      <c r="V4683" s="1">
        <v>45893</v>
      </c>
      <c r="W4683" s="1">
        <v>45899</v>
      </c>
      <c r="X4683" s="1">
        <v>45915</v>
      </c>
      <c r="Y4683" t="s">
        <v>103</v>
      </c>
      <c r="Z4683" t="s">
        <v>177</v>
      </c>
      <c r="AA4683" t="s">
        <v>83</v>
      </c>
      <c r="AB4683" t="s">
        <v>76</v>
      </c>
      <c r="AC4683" t="s">
        <v>57</v>
      </c>
      <c r="AD4683" t="s">
        <v>67</v>
      </c>
    </row>
    <row r="4684" spans="1:30" x14ac:dyDescent="0.3">
      <c r="A4684" t="s">
        <v>8435</v>
      </c>
      <c r="B4684" t="s">
        <v>2265</v>
      </c>
      <c r="C4684" t="s">
        <v>32</v>
      </c>
      <c r="D4684" t="s">
        <v>107</v>
      </c>
      <c r="E4684" t="s">
        <v>108</v>
      </c>
      <c r="F4684">
        <v>1591</v>
      </c>
      <c r="G4684">
        <v>468.48</v>
      </c>
      <c r="H4684">
        <v>0.15</v>
      </c>
      <c r="I4684">
        <v>633548.93000000005</v>
      </c>
      <c r="J4684">
        <v>421800.74</v>
      </c>
      <c r="K4684">
        <v>11061.18</v>
      </c>
      <c r="L4684">
        <v>1768.46</v>
      </c>
      <c r="M4684">
        <v>26508.89</v>
      </c>
      <c r="N4684">
        <v>172409.66</v>
      </c>
      <c r="O4684">
        <v>27.21</v>
      </c>
      <c r="P4684" t="s">
        <v>35</v>
      </c>
      <c r="Q4684" t="s">
        <v>132</v>
      </c>
      <c r="R4684" t="s">
        <v>51</v>
      </c>
      <c r="S4684" t="s">
        <v>38</v>
      </c>
      <c r="T4684" t="s">
        <v>39</v>
      </c>
      <c r="U4684">
        <v>0</v>
      </c>
      <c r="V4684" s="1">
        <v>45837</v>
      </c>
      <c r="W4684" s="1">
        <v>45840</v>
      </c>
      <c r="X4684" s="1">
        <v>45846</v>
      </c>
      <c r="Y4684" t="s">
        <v>81</v>
      </c>
      <c r="Z4684" t="s">
        <v>150</v>
      </c>
      <c r="AA4684" t="s">
        <v>42</v>
      </c>
      <c r="AB4684" t="s">
        <v>43</v>
      </c>
      <c r="AC4684" t="s">
        <v>98</v>
      </c>
      <c r="AD4684" t="s">
        <v>45</v>
      </c>
    </row>
    <row r="4685" spans="1:30" x14ac:dyDescent="0.3">
      <c r="A4685" t="s">
        <v>8436</v>
      </c>
      <c r="B4685" t="s">
        <v>8437</v>
      </c>
      <c r="C4685" t="s">
        <v>70</v>
      </c>
      <c r="D4685" t="s">
        <v>130</v>
      </c>
      <c r="E4685" t="s">
        <v>131</v>
      </c>
      <c r="F4685">
        <v>926</v>
      </c>
      <c r="G4685">
        <v>379.27</v>
      </c>
      <c r="H4685">
        <v>0.05</v>
      </c>
      <c r="I4685">
        <v>333643.82</v>
      </c>
      <c r="J4685">
        <v>239985.86</v>
      </c>
      <c r="K4685">
        <v>12013.24</v>
      </c>
      <c r="L4685">
        <v>1070.6199999999999</v>
      </c>
      <c r="M4685">
        <v>22518.86</v>
      </c>
      <c r="N4685">
        <v>58055.24</v>
      </c>
      <c r="O4685">
        <v>17.399999999999999</v>
      </c>
      <c r="P4685" t="s">
        <v>35</v>
      </c>
      <c r="Q4685" t="s">
        <v>117</v>
      </c>
      <c r="R4685" t="s">
        <v>74</v>
      </c>
      <c r="S4685" t="s">
        <v>52</v>
      </c>
      <c r="T4685" t="s">
        <v>112</v>
      </c>
      <c r="U4685">
        <v>4</v>
      </c>
      <c r="V4685" s="1">
        <v>45837</v>
      </c>
      <c r="W4685" s="1">
        <v>45847</v>
      </c>
      <c r="X4685" s="1">
        <v>45856</v>
      </c>
      <c r="Y4685" t="s">
        <v>81</v>
      </c>
      <c r="Z4685" t="s">
        <v>150</v>
      </c>
      <c r="AA4685" t="s">
        <v>56</v>
      </c>
      <c r="AB4685" t="s">
        <v>43</v>
      </c>
      <c r="AC4685" t="s">
        <v>93</v>
      </c>
      <c r="AD4685" t="s">
        <v>67</v>
      </c>
    </row>
    <row r="4686" spans="1:30" x14ac:dyDescent="0.3">
      <c r="A4686" t="s">
        <v>8438</v>
      </c>
      <c r="B4686" t="s">
        <v>8439</v>
      </c>
      <c r="C4686" t="s">
        <v>80</v>
      </c>
      <c r="D4686" t="s">
        <v>130</v>
      </c>
      <c r="E4686" t="s">
        <v>131</v>
      </c>
      <c r="F4686">
        <v>1409</v>
      </c>
      <c r="G4686">
        <v>227.34</v>
      </c>
      <c r="H4686">
        <v>0.1</v>
      </c>
      <c r="I4686">
        <v>288289.84999999998</v>
      </c>
      <c r="J4686">
        <v>178895.56</v>
      </c>
      <c r="K4686">
        <v>3388.81</v>
      </c>
      <c r="L4686">
        <v>565.86</v>
      </c>
      <c r="M4686">
        <v>12925.92</v>
      </c>
      <c r="N4686">
        <v>92513.7</v>
      </c>
      <c r="O4686">
        <v>32.090000000000003</v>
      </c>
      <c r="P4686" t="s">
        <v>35</v>
      </c>
      <c r="Q4686" t="s">
        <v>132</v>
      </c>
      <c r="R4686" t="s">
        <v>74</v>
      </c>
      <c r="S4686" t="s">
        <v>118</v>
      </c>
      <c r="T4686" t="s">
        <v>39</v>
      </c>
      <c r="U4686">
        <v>0</v>
      </c>
      <c r="V4686" s="1">
        <v>45665</v>
      </c>
      <c r="W4686" s="1">
        <v>45673</v>
      </c>
      <c r="X4686" s="1">
        <v>45683</v>
      </c>
      <c r="Y4686" t="s">
        <v>40</v>
      </c>
      <c r="Z4686" t="s">
        <v>64</v>
      </c>
      <c r="AA4686" t="s">
        <v>65</v>
      </c>
      <c r="AB4686" t="s">
        <v>76</v>
      </c>
      <c r="AC4686" t="s">
        <v>93</v>
      </c>
      <c r="AD4686" t="s">
        <v>58</v>
      </c>
    </row>
    <row r="4687" spans="1:30" x14ac:dyDescent="0.3">
      <c r="A4687" t="s">
        <v>8440</v>
      </c>
      <c r="B4687" t="s">
        <v>8441</v>
      </c>
      <c r="C4687" t="s">
        <v>80</v>
      </c>
      <c r="D4687" t="s">
        <v>88</v>
      </c>
      <c r="E4687" t="s">
        <v>89</v>
      </c>
      <c r="F4687">
        <v>1591</v>
      </c>
      <c r="G4687">
        <v>182.8</v>
      </c>
      <c r="H4687">
        <v>0.05</v>
      </c>
      <c r="I4687">
        <v>276293.06</v>
      </c>
      <c r="J4687">
        <v>164558.03</v>
      </c>
      <c r="K4687">
        <v>10870.57</v>
      </c>
      <c r="L4687">
        <v>2427.9899999999998</v>
      </c>
      <c r="M4687">
        <v>22018.720000000001</v>
      </c>
      <c r="N4687">
        <v>76417.75</v>
      </c>
      <c r="O4687">
        <v>27.66</v>
      </c>
      <c r="P4687" t="s">
        <v>35</v>
      </c>
      <c r="Q4687" t="s">
        <v>90</v>
      </c>
      <c r="R4687" t="s">
        <v>74</v>
      </c>
      <c r="S4687" t="s">
        <v>52</v>
      </c>
      <c r="T4687" t="s">
        <v>112</v>
      </c>
      <c r="U4687">
        <v>0</v>
      </c>
      <c r="V4687" s="1">
        <v>45483</v>
      </c>
      <c r="W4687" s="1">
        <v>45489</v>
      </c>
      <c r="X4687" s="1">
        <v>45496</v>
      </c>
      <c r="Y4687" t="s">
        <v>103</v>
      </c>
      <c r="Z4687" t="s">
        <v>119</v>
      </c>
      <c r="AA4687" t="s">
        <v>83</v>
      </c>
      <c r="AB4687" t="s">
        <v>43</v>
      </c>
      <c r="AC4687" t="s">
        <v>44</v>
      </c>
      <c r="AD4687" t="s">
        <v>58</v>
      </c>
    </row>
    <row r="4688" spans="1:30" x14ac:dyDescent="0.3">
      <c r="A4688" t="s">
        <v>8442</v>
      </c>
      <c r="B4688" t="s">
        <v>8443</v>
      </c>
      <c r="C4688" t="s">
        <v>80</v>
      </c>
      <c r="D4688" t="s">
        <v>88</v>
      </c>
      <c r="E4688" t="s">
        <v>89</v>
      </c>
      <c r="F4688">
        <v>295</v>
      </c>
      <c r="G4688">
        <v>25.95</v>
      </c>
      <c r="H4688">
        <v>0.05</v>
      </c>
      <c r="I4688">
        <v>7272.49</v>
      </c>
      <c r="J4688">
        <v>4846.78</v>
      </c>
      <c r="K4688">
        <v>2208.48</v>
      </c>
      <c r="L4688">
        <v>1634.46</v>
      </c>
      <c r="M4688">
        <v>849.39</v>
      </c>
      <c r="N4688">
        <v>-2266.62</v>
      </c>
      <c r="O4688">
        <v>-31.17</v>
      </c>
      <c r="P4688" t="s">
        <v>35</v>
      </c>
      <c r="Q4688" t="s">
        <v>90</v>
      </c>
      <c r="R4688" t="s">
        <v>74</v>
      </c>
      <c r="S4688" t="s">
        <v>118</v>
      </c>
      <c r="T4688" t="s">
        <v>53</v>
      </c>
      <c r="U4688">
        <v>0</v>
      </c>
      <c r="V4688" s="1">
        <v>45833</v>
      </c>
      <c r="W4688" s="1">
        <v>45836</v>
      </c>
      <c r="X4688" s="1">
        <v>45851</v>
      </c>
      <c r="Y4688" t="s">
        <v>81</v>
      </c>
      <c r="Z4688" t="s">
        <v>150</v>
      </c>
      <c r="AA4688" t="s">
        <v>42</v>
      </c>
      <c r="AB4688" t="s">
        <v>76</v>
      </c>
      <c r="AC4688" t="s">
        <v>77</v>
      </c>
      <c r="AD4688" t="s">
        <v>45</v>
      </c>
    </row>
    <row r="4689" spans="1:30" x14ac:dyDescent="0.3">
      <c r="A4689" t="s">
        <v>8444</v>
      </c>
      <c r="B4689" t="s">
        <v>8445</v>
      </c>
      <c r="C4689" t="s">
        <v>135</v>
      </c>
      <c r="D4689" t="s">
        <v>130</v>
      </c>
      <c r="E4689" t="s">
        <v>131</v>
      </c>
      <c r="F4689">
        <v>1751</v>
      </c>
      <c r="G4689">
        <v>234.49</v>
      </c>
      <c r="H4689">
        <v>0.1</v>
      </c>
      <c r="I4689">
        <v>369532.79</v>
      </c>
      <c r="J4689">
        <v>193515.9</v>
      </c>
      <c r="L4689">
        <v>2272.54</v>
      </c>
      <c r="M4689">
        <v>12638.71</v>
      </c>
      <c r="N4689">
        <v>159408.67000000001</v>
      </c>
      <c r="O4689">
        <v>43.14</v>
      </c>
      <c r="P4689" t="s">
        <v>35</v>
      </c>
      <c r="Q4689" t="s">
        <v>203</v>
      </c>
      <c r="R4689" t="s">
        <v>74</v>
      </c>
      <c r="S4689" t="s">
        <v>52</v>
      </c>
      <c r="T4689" t="s">
        <v>112</v>
      </c>
      <c r="U4689">
        <v>4</v>
      </c>
      <c r="V4689" s="1">
        <v>45706</v>
      </c>
      <c r="W4689" s="1">
        <v>45713</v>
      </c>
      <c r="X4689" s="1">
        <v>45743</v>
      </c>
      <c r="Y4689" t="s">
        <v>40</v>
      </c>
      <c r="Z4689" t="s">
        <v>147</v>
      </c>
      <c r="AA4689" t="s">
        <v>56</v>
      </c>
      <c r="AB4689" t="s">
        <v>76</v>
      </c>
      <c r="AC4689" t="s">
        <v>98</v>
      </c>
      <c r="AD4689" t="s">
        <v>58</v>
      </c>
    </row>
    <row r="4690" spans="1:30" x14ac:dyDescent="0.3">
      <c r="A4690" t="s">
        <v>8446</v>
      </c>
      <c r="B4690" t="s">
        <v>8447</v>
      </c>
      <c r="C4690" t="s">
        <v>80</v>
      </c>
      <c r="D4690" t="s">
        <v>61</v>
      </c>
      <c r="E4690" t="s">
        <v>62</v>
      </c>
      <c r="F4690">
        <v>1108</v>
      </c>
      <c r="G4690">
        <v>259.36</v>
      </c>
      <c r="H4690">
        <v>0.05</v>
      </c>
      <c r="I4690">
        <v>273002.34000000003</v>
      </c>
      <c r="J4690">
        <v>125095.18</v>
      </c>
      <c r="K4690">
        <v>5494.8</v>
      </c>
      <c r="L4690">
        <v>1467.69</v>
      </c>
      <c r="M4690">
        <v>10137.92</v>
      </c>
      <c r="N4690">
        <v>130806.75</v>
      </c>
      <c r="O4690">
        <v>47.91</v>
      </c>
      <c r="P4690" t="s">
        <v>35</v>
      </c>
      <c r="Q4690" t="s">
        <v>117</v>
      </c>
      <c r="R4690" t="s">
        <v>51</v>
      </c>
      <c r="S4690" t="s">
        <v>38</v>
      </c>
      <c r="T4690" t="s">
        <v>63</v>
      </c>
      <c r="U4690">
        <v>7</v>
      </c>
      <c r="V4690" s="1">
        <v>45635</v>
      </c>
      <c r="W4690" s="1">
        <v>45643</v>
      </c>
      <c r="X4690" s="1">
        <v>45676</v>
      </c>
      <c r="Y4690" t="s">
        <v>54</v>
      </c>
      <c r="Z4690" t="s">
        <v>55</v>
      </c>
      <c r="AA4690" t="s">
        <v>83</v>
      </c>
      <c r="AB4690" t="s">
        <v>66</v>
      </c>
      <c r="AC4690" t="s">
        <v>98</v>
      </c>
      <c r="AD4690" t="s">
        <v>45</v>
      </c>
    </row>
    <row r="4691" spans="1:30" x14ac:dyDescent="0.3">
      <c r="A4691" t="s">
        <v>8448</v>
      </c>
      <c r="B4691" t="s">
        <v>8449</v>
      </c>
      <c r="C4691" t="s">
        <v>135</v>
      </c>
      <c r="D4691" t="s">
        <v>33</v>
      </c>
      <c r="E4691" t="s">
        <v>34</v>
      </c>
      <c r="F4691">
        <v>66</v>
      </c>
      <c r="G4691">
        <v>429.12</v>
      </c>
      <c r="H4691">
        <v>0.05</v>
      </c>
      <c r="I4691">
        <v>26905.82</v>
      </c>
      <c r="J4691">
        <v>12173.77</v>
      </c>
      <c r="K4691">
        <v>13864.68</v>
      </c>
      <c r="L4691">
        <v>2432.4699999999998</v>
      </c>
      <c r="M4691">
        <v>2367.77</v>
      </c>
      <c r="N4691">
        <v>-3932.87</v>
      </c>
      <c r="O4691">
        <v>-14.62</v>
      </c>
      <c r="P4691" t="s">
        <v>35</v>
      </c>
      <c r="Q4691" t="s">
        <v>36</v>
      </c>
      <c r="R4691" t="s">
        <v>74</v>
      </c>
      <c r="S4691" t="s">
        <v>91</v>
      </c>
      <c r="T4691" t="s">
        <v>63</v>
      </c>
      <c r="U4691">
        <v>0</v>
      </c>
      <c r="V4691" s="1">
        <v>45460</v>
      </c>
      <c r="W4691" s="1">
        <v>45462</v>
      </c>
      <c r="X4691" s="1">
        <v>45491</v>
      </c>
      <c r="Y4691" t="s">
        <v>81</v>
      </c>
      <c r="Z4691" t="s">
        <v>150</v>
      </c>
      <c r="AA4691" t="s">
        <v>42</v>
      </c>
      <c r="AB4691" t="s">
        <v>76</v>
      </c>
      <c r="AC4691" t="s">
        <v>93</v>
      </c>
      <c r="AD4691" t="s">
        <v>58</v>
      </c>
    </row>
    <row r="4692" spans="1:30" x14ac:dyDescent="0.3">
      <c r="A4692" t="s">
        <v>8450</v>
      </c>
      <c r="B4692" t="s">
        <v>8451</v>
      </c>
      <c r="C4692" t="s">
        <v>70</v>
      </c>
      <c r="D4692" t="s">
        <v>101</v>
      </c>
      <c r="E4692" t="s">
        <v>102</v>
      </c>
      <c r="F4692">
        <v>1163</v>
      </c>
      <c r="G4692">
        <v>474.22</v>
      </c>
      <c r="H4692">
        <v>0.15</v>
      </c>
      <c r="I4692">
        <v>468790.18</v>
      </c>
      <c r="J4692">
        <v>317707.13</v>
      </c>
      <c r="K4692">
        <v>4654.37</v>
      </c>
      <c r="L4692">
        <v>494.61</v>
      </c>
      <c r="M4692">
        <v>51388.92</v>
      </c>
      <c r="N4692">
        <v>94545.15</v>
      </c>
      <c r="O4692">
        <v>20.170000000000002</v>
      </c>
      <c r="P4692" t="s">
        <v>35</v>
      </c>
      <c r="Q4692" t="s">
        <v>73</v>
      </c>
      <c r="R4692" t="s">
        <v>74</v>
      </c>
      <c r="S4692" t="s">
        <v>97</v>
      </c>
      <c r="T4692" t="s">
        <v>53</v>
      </c>
      <c r="U4692">
        <v>0</v>
      </c>
      <c r="V4692" s="1">
        <v>45974</v>
      </c>
      <c r="W4692" s="1">
        <v>45978</v>
      </c>
      <c r="X4692" s="1">
        <v>45985</v>
      </c>
      <c r="Y4692" t="s">
        <v>54</v>
      </c>
      <c r="Z4692" t="s">
        <v>92</v>
      </c>
      <c r="AA4692" t="s">
        <v>56</v>
      </c>
      <c r="AB4692" t="s">
        <v>43</v>
      </c>
      <c r="AC4692" t="s">
        <v>57</v>
      </c>
      <c r="AD4692" t="s">
        <v>58</v>
      </c>
    </row>
    <row r="4693" spans="1:30" x14ac:dyDescent="0.3">
      <c r="A4693" t="s">
        <v>8452</v>
      </c>
      <c r="B4693" t="s">
        <v>8453</v>
      </c>
      <c r="C4693" t="s">
        <v>32</v>
      </c>
      <c r="D4693" t="s">
        <v>101</v>
      </c>
      <c r="E4693" t="s">
        <v>102</v>
      </c>
      <c r="F4693">
        <v>1302</v>
      </c>
      <c r="G4693">
        <v>257.94</v>
      </c>
      <c r="H4693">
        <v>0.1</v>
      </c>
      <c r="I4693">
        <v>302254.09000000003</v>
      </c>
      <c r="J4693">
        <v>182823.78</v>
      </c>
      <c r="K4693">
        <v>7303.78</v>
      </c>
      <c r="L4693">
        <v>2815.93</v>
      </c>
      <c r="M4693">
        <v>20778</v>
      </c>
      <c r="N4693">
        <v>88532.6</v>
      </c>
      <c r="O4693">
        <v>29.29</v>
      </c>
      <c r="P4693" t="s">
        <v>35</v>
      </c>
      <c r="Q4693" t="s">
        <v>111</v>
      </c>
      <c r="R4693" t="s">
        <v>51</v>
      </c>
      <c r="S4693" t="s">
        <v>52</v>
      </c>
      <c r="T4693" t="s">
        <v>63</v>
      </c>
      <c r="U4693">
        <v>15</v>
      </c>
      <c r="V4693" s="1">
        <v>45737</v>
      </c>
      <c r="W4693" s="1">
        <v>45747</v>
      </c>
      <c r="X4693" s="1">
        <v>45785</v>
      </c>
      <c r="Y4693" t="s">
        <v>40</v>
      </c>
      <c r="Z4693" t="s">
        <v>41</v>
      </c>
      <c r="AA4693" t="s">
        <v>56</v>
      </c>
      <c r="AB4693" t="s">
        <v>66</v>
      </c>
      <c r="AC4693" t="s">
        <v>44</v>
      </c>
      <c r="AD4693" t="s">
        <v>58</v>
      </c>
    </row>
    <row r="4694" spans="1:30" x14ac:dyDescent="0.3">
      <c r="A4694" t="s">
        <v>8454</v>
      </c>
      <c r="B4694" t="s">
        <v>2866</v>
      </c>
      <c r="C4694" t="s">
        <v>32</v>
      </c>
      <c r="D4694" t="s">
        <v>61</v>
      </c>
      <c r="E4694" t="s">
        <v>62</v>
      </c>
      <c r="F4694">
        <v>1903</v>
      </c>
      <c r="G4694">
        <v>223.67</v>
      </c>
      <c r="H4694">
        <v>0.05</v>
      </c>
      <c r="I4694">
        <v>404361.81</v>
      </c>
      <c r="J4694">
        <v>254988.68</v>
      </c>
      <c r="K4694">
        <v>1708.76</v>
      </c>
      <c r="L4694">
        <v>2771.45</v>
      </c>
      <c r="M4694">
        <v>33713.120000000003</v>
      </c>
      <c r="N4694">
        <v>111179.8</v>
      </c>
      <c r="O4694">
        <v>27.5</v>
      </c>
      <c r="P4694" t="s">
        <v>35</v>
      </c>
      <c r="Q4694" t="s">
        <v>96</v>
      </c>
      <c r="R4694" t="s">
        <v>74</v>
      </c>
      <c r="S4694" t="s">
        <v>118</v>
      </c>
      <c r="T4694" t="s">
        <v>112</v>
      </c>
      <c r="U4694">
        <v>15</v>
      </c>
      <c r="V4694" s="1">
        <v>45328</v>
      </c>
      <c r="W4694" s="1">
        <v>45336</v>
      </c>
      <c r="X4694" s="1">
        <v>45360</v>
      </c>
      <c r="Y4694" t="s">
        <v>40</v>
      </c>
      <c r="Z4694" t="s">
        <v>147</v>
      </c>
      <c r="AA4694" t="s">
        <v>56</v>
      </c>
      <c r="AB4694" t="s">
        <v>76</v>
      </c>
      <c r="AC4694" t="s">
        <v>84</v>
      </c>
      <c r="AD4694" t="s">
        <v>58</v>
      </c>
    </row>
    <row r="4695" spans="1:30" x14ac:dyDescent="0.3">
      <c r="A4695" t="s">
        <v>8455</v>
      </c>
      <c r="B4695" t="s">
        <v>265</v>
      </c>
      <c r="C4695" t="s">
        <v>32</v>
      </c>
      <c r="D4695" t="s">
        <v>101</v>
      </c>
      <c r="E4695" t="s">
        <v>102</v>
      </c>
      <c r="F4695">
        <v>560</v>
      </c>
      <c r="G4695">
        <v>73.89</v>
      </c>
      <c r="H4695">
        <v>0</v>
      </c>
      <c r="I4695">
        <v>41378.400000000001</v>
      </c>
      <c r="J4695">
        <v>22706.2</v>
      </c>
      <c r="K4695">
        <v>7256.76</v>
      </c>
      <c r="L4695">
        <v>405.65</v>
      </c>
      <c r="M4695">
        <v>4729.6099999999997</v>
      </c>
      <c r="N4695">
        <v>6280.18</v>
      </c>
      <c r="O4695">
        <v>15.18</v>
      </c>
      <c r="P4695" t="s">
        <v>35</v>
      </c>
      <c r="Q4695" t="s">
        <v>117</v>
      </c>
      <c r="R4695" t="s">
        <v>37</v>
      </c>
      <c r="S4695" t="s">
        <v>91</v>
      </c>
      <c r="T4695" t="s">
        <v>39</v>
      </c>
      <c r="U4695">
        <v>7</v>
      </c>
      <c r="V4695" s="1">
        <v>45484</v>
      </c>
      <c r="W4695" s="1">
        <v>45485</v>
      </c>
      <c r="X4695" s="1">
        <v>45516</v>
      </c>
      <c r="Y4695" t="s">
        <v>103</v>
      </c>
      <c r="Z4695" t="s">
        <v>119</v>
      </c>
      <c r="AA4695" t="s">
        <v>56</v>
      </c>
      <c r="AB4695" t="s">
        <v>43</v>
      </c>
      <c r="AC4695" t="s">
        <v>123</v>
      </c>
      <c r="AD4695" t="s">
        <v>58</v>
      </c>
    </row>
    <row r="4696" spans="1:30" x14ac:dyDescent="0.3">
      <c r="A4696" t="s">
        <v>8456</v>
      </c>
      <c r="B4696" t="s">
        <v>8457</v>
      </c>
      <c r="C4696" t="s">
        <v>80</v>
      </c>
      <c r="D4696" t="s">
        <v>71</v>
      </c>
      <c r="E4696" t="s">
        <v>72</v>
      </c>
      <c r="F4696">
        <v>239</v>
      </c>
      <c r="G4696">
        <v>386.48</v>
      </c>
      <c r="H4696">
        <v>0.05</v>
      </c>
      <c r="I4696">
        <v>87750.28</v>
      </c>
      <c r="J4696">
        <v>65219.96</v>
      </c>
      <c r="K4696">
        <v>10743.62</v>
      </c>
      <c r="L4696">
        <v>220.63</v>
      </c>
      <c r="M4696">
        <v>7629.43</v>
      </c>
      <c r="N4696">
        <v>3936.64</v>
      </c>
      <c r="O4696">
        <v>4.49</v>
      </c>
      <c r="P4696" t="s">
        <v>35</v>
      </c>
      <c r="Q4696" t="s">
        <v>132</v>
      </c>
      <c r="R4696" t="s">
        <v>74</v>
      </c>
      <c r="S4696" t="s">
        <v>97</v>
      </c>
      <c r="T4696" t="s">
        <v>63</v>
      </c>
      <c r="U4696">
        <v>0</v>
      </c>
      <c r="V4696" s="1">
        <v>45310</v>
      </c>
      <c r="W4696" s="1">
        <v>45311</v>
      </c>
      <c r="X4696" s="1">
        <v>45334</v>
      </c>
      <c r="Y4696" t="s">
        <v>40</v>
      </c>
      <c r="Z4696" t="s">
        <v>64</v>
      </c>
      <c r="AA4696" t="s">
        <v>65</v>
      </c>
      <c r="AB4696" t="s">
        <v>76</v>
      </c>
      <c r="AC4696" t="s">
        <v>84</v>
      </c>
      <c r="AD4696" t="s">
        <v>67</v>
      </c>
    </row>
    <row r="4697" spans="1:30" x14ac:dyDescent="0.3">
      <c r="A4697" t="s">
        <v>8458</v>
      </c>
      <c r="B4697" t="s">
        <v>1718</v>
      </c>
      <c r="C4697" t="s">
        <v>135</v>
      </c>
      <c r="D4697" t="s">
        <v>71</v>
      </c>
      <c r="E4697" t="s">
        <v>72</v>
      </c>
      <c r="F4697">
        <v>838</v>
      </c>
      <c r="G4697">
        <v>164.31</v>
      </c>
      <c r="H4697">
        <v>0.1</v>
      </c>
      <c r="I4697">
        <v>123922.6</v>
      </c>
      <c r="J4697">
        <v>67606.460000000006</v>
      </c>
      <c r="K4697">
        <v>14560.28</v>
      </c>
      <c r="L4697">
        <v>1635.93</v>
      </c>
      <c r="M4697">
        <v>9874.52</v>
      </c>
      <c r="N4697">
        <v>30245.41</v>
      </c>
      <c r="O4697">
        <v>24.41</v>
      </c>
      <c r="P4697" t="s">
        <v>35</v>
      </c>
      <c r="Q4697" t="s">
        <v>132</v>
      </c>
      <c r="R4697" t="s">
        <v>74</v>
      </c>
      <c r="S4697" t="s">
        <v>97</v>
      </c>
      <c r="T4697" t="s">
        <v>63</v>
      </c>
      <c r="U4697">
        <v>10</v>
      </c>
      <c r="V4697" s="1">
        <v>45455</v>
      </c>
      <c r="W4697" s="1">
        <v>45459</v>
      </c>
      <c r="X4697" s="1">
        <v>45477</v>
      </c>
      <c r="Y4697" t="s">
        <v>81</v>
      </c>
      <c r="Z4697" t="s">
        <v>150</v>
      </c>
      <c r="AA4697" t="s">
        <v>83</v>
      </c>
      <c r="AB4697" t="s">
        <v>76</v>
      </c>
      <c r="AC4697" t="s">
        <v>84</v>
      </c>
      <c r="AD4697" t="s">
        <v>67</v>
      </c>
    </row>
    <row r="4698" spans="1:30" x14ac:dyDescent="0.3">
      <c r="A4698" t="s">
        <v>8459</v>
      </c>
      <c r="B4698" t="s">
        <v>1886</v>
      </c>
      <c r="C4698" t="s">
        <v>135</v>
      </c>
      <c r="D4698" t="s">
        <v>88</v>
      </c>
      <c r="E4698" t="s">
        <v>89</v>
      </c>
      <c r="F4698">
        <v>549</v>
      </c>
      <c r="G4698">
        <v>210.45</v>
      </c>
      <c r="H4698">
        <v>0.15</v>
      </c>
      <c r="I4698">
        <v>98206.49</v>
      </c>
      <c r="J4698">
        <v>45480.41</v>
      </c>
      <c r="K4698">
        <v>3320.96</v>
      </c>
      <c r="L4698">
        <v>2325.71</v>
      </c>
      <c r="M4698">
        <v>7709.22</v>
      </c>
      <c r="N4698">
        <v>39370.19</v>
      </c>
      <c r="O4698">
        <v>40.090000000000003</v>
      </c>
      <c r="P4698" t="s">
        <v>35</v>
      </c>
      <c r="Q4698" t="s">
        <v>73</v>
      </c>
      <c r="R4698" t="s">
        <v>74</v>
      </c>
      <c r="S4698" t="s">
        <v>52</v>
      </c>
      <c r="T4698" t="s">
        <v>63</v>
      </c>
      <c r="U4698">
        <v>0</v>
      </c>
      <c r="V4698" s="1">
        <v>45552</v>
      </c>
      <c r="W4698" s="1">
        <v>45558</v>
      </c>
      <c r="X4698" s="1">
        <v>45572</v>
      </c>
      <c r="Y4698" t="s">
        <v>103</v>
      </c>
      <c r="Z4698" t="s">
        <v>104</v>
      </c>
      <c r="AA4698" t="s">
        <v>42</v>
      </c>
      <c r="AB4698" t="s">
        <v>76</v>
      </c>
      <c r="AC4698" t="s">
        <v>84</v>
      </c>
      <c r="AD4698" t="s">
        <v>58</v>
      </c>
    </row>
    <row r="4699" spans="1:30" x14ac:dyDescent="0.3">
      <c r="A4699" t="s">
        <v>8460</v>
      </c>
      <c r="B4699" t="s">
        <v>8461</v>
      </c>
      <c r="C4699" t="s">
        <v>135</v>
      </c>
      <c r="D4699" t="s">
        <v>71</v>
      </c>
      <c r="E4699" t="s">
        <v>72</v>
      </c>
      <c r="F4699">
        <v>545</v>
      </c>
      <c r="G4699">
        <v>196.57</v>
      </c>
      <c r="H4699">
        <v>0.15</v>
      </c>
      <c r="I4699">
        <v>91061.05</v>
      </c>
      <c r="J4699">
        <v>57245.94</v>
      </c>
      <c r="K4699">
        <v>3837.5</v>
      </c>
      <c r="L4699">
        <v>2119.1999999999998</v>
      </c>
      <c r="M4699">
        <v>8475.89</v>
      </c>
      <c r="N4699">
        <v>19382.52</v>
      </c>
      <c r="O4699">
        <v>21.29</v>
      </c>
      <c r="P4699" t="s">
        <v>35</v>
      </c>
      <c r="Q4699" t="s">
        <v>50</v>
      </c>
      <c r="R4699" t="s">
        <v>51</v>
      </c>
      <c r="S4699" t="s">
        <v>91</v>
      </c>
      <c r="T4699" t="s">
        <v>112</v>
      </c>
      <c r="U4699">
        <v>0</v>
      </c>
      <c r="V4699" s="1">
        <v>45637</v>
      </c>
      <c r="W4699" s="1">
        <v>45643</v>
      </c>
      <c r="X4699" s="1">
        <v>45665</v>
      </c>
      <c r="Y4699" t="s">
        <v>54</v>
      </c>
      <c r="Z4699" t="s">
        <v>55</v>
      </c>
      <c r="AA4699" t="s">
        <v>42</v>
      </c>
      <c r="AB4699" t="s">
        <v>66</v>
      </c>
      <c r="AC4699" t="s">
        <v>57</v>
      </c>
      <c r="AD4699" t="s">
        <v>58</v>
      </c>
    </row>
    <row r="4700" spans="1:30" x14ac:dyDescent="0.3">
      <c r="A4700" t="s">
        <v>8462</v>
      </c>
      <c r="B4700" t="s">
        <v>6588</v>
      </c>
      <c r="C4700" t="s">
        <v>32</v>
      </c>
      <c r="D4700" t="s">
        <v>33</v>
      </c>
      <c r="E4700" t="s">
        <v>34</v>
      </c>
      <c r="F4700">
        <v>1221</v>
      </c>
      <c r="G4700">
        <v>133.87</v>
      </c>
      <c r="H4700">
        <v>0.15</v>
      </c>
      <c r="I4700">
        <v>138936.98000000001</v>
      </c>
      <c r="J4700">
        <v>78308.179999999993</v>
      </c>
      <c r="K4700">
        <v>2584.5700000000002</v>
      </c>
      <c r="L4700">
        <v>103.89</v>
      </c>
      <c r="M4700">
        <v>7207.92</v>
      </c>
      <c r="N4700">
        <v>50732.42</v>
      </c>
      <c r="O4700">
        <v>36.51</v>
      </c>
      <c r="P4700" t="s">
        <v>35</v>
      </c>
      <c r="Q4700" t="s">
        <v>203</v>
      </c>
      <c r="R4700" t="s">
        <v>74</v>
      </c>
      <c r="S4700" t="s">
        <v>91</v>
      </c>
      <c r="T4700" t="s">
        <v>63</v>
      </c>
      <c r="U4700">
        <v>0</v>
      </c>
      <c r="V4700" s="1">
        <v>45571</v>
      </c>
      <c r="W4700" s="1">
        <v>45578</v>
      </c>
      <c r="X4700" s="1">
        <v>45587</v>
      </c>
      <c r="Y4700" t="s">
        <v>54</v>
      </c>
      <c r="Z4700" t="s">
        <v>75</v>
      </c>
      <c r="AA4700" t="s">
        <v>65</v>
      </c>
      <c r="AB4700" t="s">
        <v>76</v>
      </c>
      <c r="AC4700" t="s">
        <v>98</v>
      </c>
      <c r="AD4700" t="s">
        <v>58</v>
      </c>
    </row>
    <row r="4701" spans="1:30" x14ac:dyDescent="0.3">
      <c r="A4701" t="s">
        <v>8463</v>
      </c>
      <c r="B4701" t="s">
        <v>1231</v>
      </c>
      <c r="C4701" t="s">
        <v>135</v>
      </c>
      <c r="D4701" t="s">
        <v>107</v>
      </c>
      <c r="E4701" t="s">
        <v>108</v>
      </c>
      <c r="F4701">
        <v>806</v>
      </c>
      <c r="G4701">
        <v>321.54000000000002</v>
      </c>
      <c r="H4701">
        <v>0.15</v>
      </c>
      <c r="I4701">
        <v>220287.05</v>
      </c>
      <c r="J4701">
        <v>149402.85999999999</v>
      </c>
      <c r="K4701">
        <v>11962.93</v>
      </c>
      <c r="L4701">
        <v>190.32</v>
      </c>
      <c r="M4701">
        <v>5483.59</v>
      </c>
      <c r="N4701">
        <v>53247.35</v>
      </c>
      <c r="O4701">
        <v>24.17</v>
      </c>
      <c r="P4701" t="s">
        <v>35</v>
      </c>
      <c r="Q4701" t="s">
        <v>90</v>
      </c>
      <c r="R4701" t="s">
        <v>74</v>
      </c>
      <c r="S4701" t="s">
        <v>97</v>
      </c>
      <c r="T4701" t="s">
        <v>112</v>
      </c>
      <c r="U4701">
        <v>4</v>
      </c>
      <c r="V4701" s="1">
        <v>45352</v>
      </c>
      <c r="W4701" s="1">
        <v>45354</v>
      </c>
      <c r="X4701" s="1">
        <v>45384</v>
      </c>
      <c r="Y4701" t="s">
        <v>40</v>
      </c>
      <c r="Z4701" t="s">
        <v>41</v>
      </c>
      <c r="AA4701" t="s">
        <v>56</v>
      </c>
      <c r="AB4701" t="s">
        <v>76</v>
      </c>
      <c r="AC4701" t="s">
        <v>84</v>
      </c>
      <c r="AD4701" t="s">
        <v>67</v>
      </c>
    </row>
    <row r="4702" spans="1:30" x14ac:dyDescent="0.3">
      <c r="A4702" t="s">
        <v>8464</v>
      </c>
      <c r="B4702" t="s">
        <v>2453</v>
      </c>
      <c r="C4702" t="s">
        <v>80</v>
      </c>
      <c r="D4702" t="s">
        <v>48</v>
      </c>
      <c r="E4702" t="s">
        <v>49</v>
      </c>
      <c r="F4702">
        <v>1612</v>
      </c>
      <c r="G4702">
        <v>457.54</v>
      </c>
      <c r="H4702">
        <v>0.15</v>
      </c>
      <c r="I4702">
        <v>626921.31000000006</v>
      </c>
      <c r="J4702">
        <v>468782.76</v>
      </c>
      <c r="K4702">
        <v>3638.38</v>
      </c>
      <c r="L4702">
        <v>2414.65</v>
      </c>
      <c r="M4702">
        <v>53756.77</v>
      </c>
      <c r="N4702">
        <v>98328.75</v>
      </c>
      <c r="O4702">
        <v>15.68</v>
      </c>
      <c r="P4702" t="s">
        <v>35</v>
      </c>
      <c r="Q4702" t="s">
        <v>203</v>
      </c>
      <c r="R4702" t="s">
        <v>74</v>
      </c>
      <c r="S4702" t="s">
        <v>52</v>
      </c>
      <c r="T4702" t="s">
        <v>63</v>
      </c>
      <c r="U4702">
        <v>0</v>
      </c>
      <c r="V4702" s="1">
        <v>45711</v>
      </c>
      <c r="W4702" s="1">
        <v>45713</v>
      </c>
      <c r="X4702" s="1">
        <v>45734</v>
      </c>
      <c r="Y4702" t="s">
        <v>40</v>
      </c>
      <c r="Z4702" t="s">
        <v>147</v>
      </c>
      <c r="AA4702" t="s">
        <v>56</v>
      </c>
      <c r="AB4702" t="s">
        <v>66</v>
      </c>
      <c r="AC4702" t="s">
        <v>123</v>
      </c>
      <c r="AD4702" t="s">
        <v>67</v>
      </c>
    </row>
    <row r="4703" spans="1:30" x14ac:dyDescent="0.3">
      <c r="A4703" t="s">
        <v>8465</v>
      </c>
      <c r="B4703" t="s">
        <v>8466</v>
      </c>
      <c r="C4703" t="s">
        <v>87</v>
      </c>
      <c r="D4703" t="s">
        <v>88</v>
      </c>
      <c r="E4703" t="s">
        <v>89</v>
      </c>
      <c r="F4703">
        <v>249</v>
      </c>
      <c r="G4703">
        <v>327.42</v>
      </c>
      <c r="H4703">
        <v>0.1</v>
      </c>
      <c r="I4703">
        <v>73374.820000000007</v>
      </c>
      <c r="J4703">
        <v>50744.480000000003</v>
      </c>
      <c r="K4703">
        <v>966.65</v>
      </c>
      <c r="L4703">
        <v>1949.87</v>
      </c>
      <c r="M4703">
        <v>3562.03</v>
      </c>
      <c r="N4703">
        <v>16151.79</v>
      </c>
      <c r="O4703">
        <v>22.01</v>
      </c>
      <c r="P4703" t="s">
        <v>35</v>
      </c>
      <c r="Q4703" t="s">
        <v>132</v>
      </c>
      <c r="R4703" t="s">
        <v>37</v>
      </c>
      <c r="S4703" t="s">
        <v>91</v>
      </c>
      <c r="T4703" t="s">
        <v>39</v>
      </c>
      <c r="U4703">
        <v>0</v>
      </c>
      <c r="V4703" s="1">
        <v>45927</v>
      </c>
      <c r="W4703" s="1">
        <v>45937</v>
      </c>
      <c r="X4703" s="1">
        <v>45964</v>
      </c>
      <c r="Y4703" t="s">
        <v>103</v>
      </c>
      <c r="Z4703" t="s">
        <v>104</v>
      </c>
      <c r="AA4703" t="s">
        <v>83</v>
      </c>
      <c r="AB4703" t="s">
        <v>76</v>
      </c>
      <c r="AC4703" t="s">
        <v>123</v>
      </c>
      <c r="AD4703" t="s">
        <v>45</v>
      </c>
    </row>
    <row r="4704" spans="1:30" x14ac:dyDescent="0.3">
      <c r="A4704" t="s">
        <v>8467</v>
      </c>
      <c r="B4704" t="s">
        <v>8468</v>
      </c>
      <c r="C4704" t="s">
        <v>32</v>
      </c>
      <c r="D4704" t="s">
        <v>33</v>
      </c>
      <c r="E4704" t="s">
        <v>34</v>
      </c>
      <c r="F4704">
        <v>1282</v>
      </c>
      <c r="G4704">
        <v>63.8</v>
      </c>
      <c r="H4704">
        <v>0.1</v>
      </c>
      <c r="I4704">
        <v>73612.44</v>
      </c>
      <c r="J4704">
        <v>39402.17</v>
      </c>
      <c r="K4704">
        <v>2885.12</v>
      </c>
      <c r="L4704">
        <v>542.47</v>
      </c>
      <c r="M4704">
        <v>3473.35</v>
      </c>
      <c r="N4704">
        <v>27309.33</v>
      </c>
      <c r="O4704">
        <v>37.1</v>
      </c>
      <c r="P4704" t="s">
        <v>35</v>
      </c>
      <c r="Q4704" t="s">
        <v>73</v>
      </c>
      <c r="R4704" t="s">
        <v>74</v>
      </c>
      <c r="S4704" t="s">
        <v>38</v>
      </c>
      <c r="T4704" t="s">
        <v>112</v>
      </c>
      <c r="U4704">
        <v>10</v>
      </c>
      <c r="V4704" s="1">
        <v>45849</v>
      </c>
      <c r="W4704" s="1">
        <v>45850</v>
      </c>
      <c r="X4704" s="1">
        <v>45873</v>
      </c>
      <c r="Y4704" t="s">
        <v>103</v>
      </c>
      <c r="Z4704" t="s">
        <v>119</v>
      </c>
      <c r="AA4704" t="s">
        <v>42</v>
      </c>
      <c r="AB4704" t="s">
        <v>76</v>
      </c>
      <c r="AC4704" t="s">
        <v>44</v>
      </c>
      <c r="AD4704" t="s">
        <v>58</v>
      </c>
    </row>
    <row r="4705" spans="1:30" x14ac:dyDescent="0.3">
      <c r="A4705" t="s">
        <v>8469</v>
      </c>
      <c r="B4705" t="s">
        <v>1003</v>
      </c>
      <c r="C4705" t="s">
        <v>80</v>
      </c>
      <c r="D4705" t="s">
        <v>101</v>
      </c>
      <c r="E4705" t="s">
        <v>102</v>
      </c>
      <c r="F4705">
        <v>1437</v>
      </c>
      <c r="G4705">
        <v>49.85</v>
      </c>
      <c r="H4705">
        <v>0.05</v>
      </c>
      <c r="I4705">
        <v>68052.73</v>
      </c>
      <c r="J4705">
        <v>39495.83</v>
      </c>
      <c r="K4705">
        <v>3658.37</v>
      </c>
      <c r="L4705">
        <v>1439.73</v>
      </c>
      <c r="M4705">
        <v>1740.27</v>
      </c>
      <c r="N4705">
        <v>21718.53</v>
      </c>
      <c r="O4705">
        <v>31.91</v>
      </c>
      <c r="P4705" t="s">
        <v>35</v>
      </c>
      <c r="Q4705" t="s">
        <v>111</v>
      </c>
      <c r="R4705" t="s">
        <v>74</v>
      </c>
      <c r="S4705" t="s">
        <v>52</v>
      </c>
      <c r="T4705" t="s">
        <v>39</v>
      </c>
      <c r="U4705">
        <v>4</v>
      </c>
      <c r="V4705" s="1">
        <v>45763</v>
      </c>
      <c r="W4705" s="1">
        <v>45767</v>
      </c>
      <c r="X4705" s="1">
        <v>45794</v>
      </c>
      <c r="Y4705" t="s">
        <v>81</v>
      </c>
      <c r="Z4705" t="s">
        <v>165</v>
      </c>
      <c r="AA4705" t="s">
        <v>65</v>
      </c>
      <c r="AB4705" t="s">
        <v>76</v>
      </c>
      <c r="AC4705" t="s">
        <v>98</v>
      </c>
      <c r="AD4705" t="s">
        <v>67</v>
      </c>
    </row>
    <row r="4706" spans="1:30" x14ac:dyDescent="0.3">
      <c r="A4706" t="s">
        <v>8470</v>
      </c>
      <c r="B4706" t="s">
        <v>8471</v>
      </c>
      <c r="C4706" t="s">
        <v>32</v>
      </c>
      <c r="D4706" t="s">
        <v>33</v>
      </c>
      <c r="E4706" t="s">
        <v>34</v>
      </c>
      <c r="F4706">
        <v>1988</v>
      </c>
      <c r="G4706">
        <v>493.03</v>
      </c>
      <c r="H4706">
        <v>0.1</v>
      </c>
      <c r="I4706">
        <v>882129.28</v>
      </c>
      <c r="J4706">
        <v>633574.27</v>
      </c>
      <c r="K4706">
        <v>12995.27</v>
      </c>
      <c r="L4706">
        <v>2265.54</v>
      </c>
      <c r="M4706">
        <v>53158.77</v>
      </c>
      <c r="N4706">
        <v>180135.43</v>
      </c>
      <c r="O4706">
        <v>20.420000000000002</v>
      </c>
      <c r="P4706" t="s">
        <v>35</v>
      </c>
      <c r="Q4706" t="s">
        <v>36</v>
      </c>
      <c r="R4706" t="s">
        <v>74</v>
      </c>
      <c r="S4706" t="s">
        <v>118</v>
      </c>
      <c r="T4706" t="s">
        <v>39</v>
      </c>
      <c r="U4706">
        <v>10</v>
      </c>
      <c r="V4706" s="1">
        <v>45746</v>
      </c>
      <c r="W4706" s="1">
        <v>45752</v>
      </c>
      <c r="X4706" s="1">
        <v>45790</v>
      </c>
      <c r="Y4706" t="s">
        <v>40</v>
      </c>
      <c r="Z4706" t="s">
        <v>41</v>
      </c>
      <c r="AA4706" t="s">
        <v>65</v>
      </c>
      <c r="AB4706" t="s">
        <v>76</v>
      </c>
      <c r="AC4706" t="s">
        <v>84</v>
      </c>
      <c r="AD4706" t="s">
        <v>67</v>
      </c>
    </row>
    <row r="4707" spans="1:30" x14ac:dyDescent="0.3">
      <c r="A4707" t="s">
        <v>8472</v>
      </c>
      <c r="B4707" t="s">
        <v>8473</v>
      </c>
      <c r="C4707" t="s">
        <v>87</v>
      </c>
      <c r="D4707" t="s">
        <v>130</v>
      </c>
      <c r="E4707" t="s">
        <v>131</v>
      </c>
      <c r="F4707">
        <v>980</v>
      </c>
      <c r="G4707">
        <v>128.63</v>
      </c>
      <c r="H4707">
        <v>0</v>
      </c>
      <c r="I4707">
        <v>126057.4</v>
      </c>
      <c r="J4707">
        <v>80500.52</v>
      </c>
      <c r="K4707">
        <v>6724.62</v>
      </c>
      <c r="L4707">
        <v>2420.29</v>
      </c>
      <c r="M4707">
        <v>11051.78</v>
      </c>
      <c r="N4707">
        <v>25360.19</v>
      </c>
      <c r="O4707">
        <v>20.12</v>
      </c>
      <c r="P4707" t="s">
        <v>35</v>
      </c>
      <c r="Q4707" t="s">
        <v>203</v>
      </c>
      <c r="R4707" t="s">
        <v>51</v>
      </c>
      <c r="S4707" t="s">
        <v>118</v>
      </c>
      <c r="T4707" t="s">
        <v>39</v>
      </c>
      <c r="U4707">
        <v>10</v>
      </c>
      <c r="V4707" s="1">
        <v>45558</v>
      </c>
      <c r="W4707" s="1">
        <v>45559</v>
      </c>
      <c r="X4707" s="1">
        <v>45577</v>
      </c>
      <c r="Y4707" t="s">
        <v>103</v>
      </c>
      <c r="Z4707" t="s">
        <v>104</v>
      </c>
      <c r="AA4707" t="s">
        <v>65</v>
      </c>
      <c r="AB4707" t="s">
        <v>43</v>
      </c>
      <c r="AC4707" t="s">
        <v>123</v>
      </c>
      <c r="AD4707" t="s">
        <v>58</v>
      </c>
    </row>
    <row r="4708" spans="1:30" x14ac:dyDescent="0.3">
      <c r="A4708" t="s">
        <v>8474</v>
      </c>
      <c r="B4708" t="s">
        <v>8475</v>
      </c>
      <c r="C4708" t="s">
        <v>135</v>
      </c>
      <c r="D4708" t="s">
        <v>48</v>
      </c>
      <c r="E4708" t="s">
        <v>49</v>
      </c>
      <c r="F4708">
        <v>642</v>
      </c>
      <c r="G4708">
        <v>212.64</v>
      </c>
      <c r="H4708">
        <v>0.1</v>
      </c>
      <c r="I4708">
        <v>122863.39</v>
      </c>
      <c r="J4708">
        <v>55547.97</v>
      </c>
      <c r="K4708">
        <v>13948.35</v>
      </c>
      <c r="L4708">
        <v>2856.62</v>
      </c>
      <c r="M4708">
        <v>13234.26</v>
      </c>
      <c r="N4708">
        <v>37276.19</v>
      </c>
      <c r="O4708">
        <v>30.34</v>
      </c>
      <c r="P4708" t="s">
        <v>35</v>
      </c>
      <c r="Q4708" t="s">
        <v>117</v>
      </c>
      <c r="R4708" t="s">
        <v>74</v>
      </c>
      <c r="S4708" t="s">
        <v>91</v>
      </c>
      <c r="T4708" t="s">
        <v>63</v>
      </c>
      <c r="U4708">
        <v>0</v>
      </c>
      <c r="V4708" s="1">
        <v>45754</v>
      </c>
      <c r="W4708" s="1">
        <v>45762</v>
      </c>
      <c r="X4708" s="1">
        <v>45779</v>
      </c>
      <c r="Y4708" t="s">
        <v>81</v>
      </c>
      <c r="Z4708" t="s">
        <v>165</v>
      </c>
      <c r="AA4708" t="s">
        <v>42</v>
      </c>
      <c r="AB4708" t="s">
        <v>76</v>
      </c>
      <c r="AC4708" t="s">
        <v>44</v>
      </c>
      <c r="AD4708" t="s">
        <v>67</v>
      </c>
    </row>
    <row r="4709" spans="1:30" x14ac:dyDescent="0.3">
      <c r="A4709" t="s">
        <v>8476</v>
      </c>
      <c r="B4709" t="s">
        <v>8477</v>
      </c>
      <c r="C4709" t="s">
        <v>32</v>
      </c>
      <c r="D4709" t="s">
        <v>61</v>
      </c>
      <c r="E4709" t="s">
        <v>62</v>
      </c>
      <c r="F4709">
        <v>878</v>
      </c>
      <c r="G4709">
        <v>271.60000000000002</v>
      </c>
      <c r="H4709">
        <v>0.1</v>
      </c>
      <c r="I4709">
        <v>214618.32</v>
      </c>
      <c r="J4709">
        <v>145598.53</v>
      </c>
      <c r="K4709">
        <v>3787.82</v>
      </c>
      <c r="L4709">
        <v>2371.23</v>
      </c>
      <c r="M4709">
        <v>15952.99</v>
      </c>
      <c r="N4709">
        <v>46907.75</v>
      </c>
      <c r="O4709">
        <v>21.86</v>
      </c>
      <c r="P4709" t="s">
        <v>35</v>
      </c>
      <c r="Q4709" t="s">
        <v>50</v>
      </c>
      <c r="R4709" t="s">
        <v>74</v>
      </c>
      <c r="S4709" t="s">
        <v>38</v>
      </c>
      <c r="T4709" t="s">
        <v>53</v>
      </c>
      <c r="U4709">
        <v>10</v>
      </c>
      <c r="V4709" s="1">
        <v>45590</v>
      </c>
      <c r="W4709" s="1">
        <v>45599</v>
      </c>
      <c r="X4709" s="1">
        <v>45634</v>
      </c>
      <c r="Y4709" t="s">
        <v>54</v>
      </c>
      <c r="Z4709" t="s">
        <v>75</v>
      </c>
      <c r="AA4709" t="s">
        <v>56</v>
      </c>
      <c r="AB4709" t="s">
        <v>66</v>
      </c>
      <c r="AC4709" t="s">
        <v>98</v>
      </c>
      <c r="AD4709" t="s">
        <v>45</v>
      </c>
    </row>
    <row r="4710" spans="1:30" x14ac:dyDescent="0.3">
      <c r="A4710" t="s">
        <v>8478</v>
      </c>
      <c r="B4710" t="s">
        <v>5929</v>
      </c>
      <c r="C4710" t="s">
        <v>32</v>
      </c>
      <c r="D4710" t="s">
        <v>101</v>
      </c>
      <c r="E4710" t="s">
        <v>102</v>
      </c>
      <c r="F4710">
        <v>1471</v>
      </c>
      <c r="G4710">
        <v>97.35</v>
      </c>
      <c r="H4710">
        <v>0.05</v>
      </c>
      <c r="I4710">
        <v>136041.76</v>
      </c>
      <c r="J4710">
        <v>84156.75</v>
      </c>
      <c r="K4710">
        <v>3711.68</v>
      </c>
      <c r="L4710">
        <v>540.64</v>
      </c>
      <c r="M4710">
        <v>14284.43</v>
      </c>
      <c r="N4710">
        <v>33348.26</v>
      </c>
      <c r="O4710">
        <v>24.51</v>
      </c>
      <c r="P4710" t="s">
        <v>35</v>
      </c>
      <c r="Q4710" t="s">
        <v>36</v>
      </c>
      <c r="R4710" t="s">
        <v>51</v>
      </c>
      <c r="S4710" t="s">
        <v>97</v>
      </c>
      <c r="T4710" t="s">
        <v>53</v>
      </c>
      <c r="U4710">
        <v>2</v>
      </c>
      <c r="V4710" s="1">
        <v>45672</v>
      </c>
      <c r="W4710" s="1">
        <v>45677</v>
      </c>
      <c r="X4710" s="1">
        <v>45687</v>
      </c>
      <c r="Y4710" t="s">
        <v>40</v>
      </c>
      <c r="Z4710" t="s">
        <v>64</v>
      </c>
      <c r="AA4710" t="s">
        <v>83</v>
      </c>
      <c r="AB4710" t="s">
        <v>76</v>
      </c>
      <c r="AC4710" t="s">
        <v>44</v>
      </c>
      <c r="AD4710" t="s">
        <v>58</v>
      </c>
    </row>
    <row r="4711" spans="1:30" x14ac:dyDescent="0.3">
      <c r="A4711" t="s">
        <v>8479</v>
      </c>
      <c r="B4711" t="s">
        <v>4560</v>
      </c>
      <c r="C4711" t="s">
        <v>80</v>
      </c>
      <c r="D4711" t="s">
        <v>140</v>
      </c>
      <c r="E4711" t="s">
        <v>49</v>
      </c>
      <c r="F4711">
        <v>88</v>
      </c>
      <c r="G4711">
        <v>24.69</v>
      </c>
      <c r="H4711">
        <v>0.15</v>
      </c>
      <c r="I4711">
        <v>1846.81</v>
      </c>
      <c r="J4711">
        <v>1381.44</v>
      </c>
      <c r="K4711">
        <v>3177.79</v>
      </c>
      <c r="L4711">
        <v>2933.59</v>
      </c>
      <c r="M4711">
        <v>66.14</v>
      </c>
      <c r="N4711">
        <v>-5712.15</v>
      </c>
      <c r="O4711">
        <v>-309.3</v>
      </c>
      <c r="P4711" t="s">
        <v>35</v>
      </c>
      <c r="Q4711" t="s">
        <v>36</v>
      </c>
      <c r="R4711" t="s">
        <v>37</v>
      </c>
      <c r="S4711" t="s">
        <v>52</v>
      </c>
      <c r="T4711" t="s">
        <v>39</v>
      </c>
      <c r="U4711">
        <v>4</v>
      </c>
      <c r="V4711" s="1">
        <v>45624</v>
      </c>
      <c r="W4711" s="1">
        <v>45627</v>
      </c>
      <c r="X4711" s="1">
        <v>45661</v>
      </c>
      <c r="Y4711" t="s">
        <v>54</v>
      </c>
      <c r="Z4711" t="s">
        <v>92</v>
      </c>
      <c r="AA4711" t="s">
        <v>42</v>
      </c>
      <c r="AB4711" t="s">
        <v>76</v>
      </c>
      <c r="AC4711" t="s">
        <v>84</v>
      </c>
      <c r="AD4711" t="s">
        <v>67</v>
      </c>
    </row>
    <row r="4712" spans="1:30" x14ac:dyDescent="0.3">
      <c r="A4712" t="s">
        <v>8480</v>
      </c>
      <c r="B4712" t="s">
        <v>8481</v>
      </c>
      <c r="C4712" t="s">
        <v>80</v>
      </c>
      <c r="D4712" t="s">
        <v>88</v>
      </c>
      <c r="E4712" t="s">
        <v>89</v>
      </c>
      <c r="F4712">
        <v>617</v>
      </c>
      <c r="G4712">
        <v>86.9</v>
      </c>
      <c r="H4712">
        <v>0.15</v>
      </c>
      <c r="I4712">
        <v>45574.71</v>
      </c>
      <c r="J4712">
        <v>26451.05</v>
      </c>
      <c r="K4712">
        <v>13881.05</v>
      </c>
      <c r="L4712">
        <v>1420.41</v>
      </c>
      <c r="M4712">
        <v>3485.37</v>
      </c>
      <c r="N4712">
        <v>336.83</v>
      </c>
      <c r="O4712">
        <v>0.74</v>
      </c>
      <c r="P4712" t="s">
        <v>35</v>
      </c>
      <c r="Q4712" t="s">
        <v>122</v>
      </c>
      <c r="R4712" t="s">
        <v>51</v>
      </c>
      <c r="S4712" t="s">
        <v>38</v>
      </c>
      <c r="T4712" t="s">
        <v>112</v>
      </c>
      <c r="U4712">
        <v>4</v>
      </c>
      <c r="V4712" s="1">
        <v>45780</v>
      </c>
      <c r="W4712" s="1">
        <v>45781</v>
      </c>
      <c r="X4712" s="1">
        <v>45801</v>
      </c>
      <c r="Y4712" t="s">
        <v>81</v>
      </c>
      <c r="Z4712" t="s">
        <v>82</v>
      </c>
      <c r="AA4712" t="s">
        <v>56</v>
      </c>
      <c r="AB4712" t="s">
        <v>43</v>
      </c>
      <c r="AC4712" t="s">
        <v>44</v>
      </c>
      <c r="AD4712" t="s">
        <v>67</v>
      </c>
    </row>
    <row r="4713" spans="1:30" x14ac:dyDescent="0.3">
      <c r="A4713" t="s">
        <v>8482</v>
      </c>
      <c r="B4713" t="s">
        <v>8483</v>
      </c>
      <c r="C4713" t="s">
        <v>80</v>
      </c>
      <c r="D4713" t="s">
        <v>71</v>
      </c>
      <c r="E4713" t="s">
        <v>72</v>
      </c>
      <c r="F4713">
        <v>672</v>
      </c>
      <c r="G4713">
        <v>97.71</v>
      </c>
      <c r="H4713">
        <v>0.15</v>
      </c>
      <c r="I4713">
        <v>55811.95</v>
      </c>
      <c r="J4713">
        <v>37229.46</v>
      </c>
      <c r="K4713">
        <v>555.41999999999996</v>
      </c>
      <c r="L4713">
        <v>1600.29</v>
      </c>
      <c r="M4713">
        <v>3410.5</v>
      </c>
      <c r="N4713">
        <v>13016.28</v>
      </c>
      <c r="O4713">
        <v>23.32</v>
      </c>
      <c r="P4713" t="s">
        <v>35</v>
      </c>
      <c r="Q4713" t="s">
        <v>132</v>
      </c>
      <c r="R4713" t="s">
        <v>74</v>
      </c>
      <c r="S4713" t="s">
        <v>52</v>
      </c>
      <c r="T4713" t="s">
        <v>53</v>
      </c>
      <c r="U4713">
        <v>0</v>
      </c>
      <c r="V4713" s="1">
        <v>45530</v>
      </c>
      <c r="W4713" s="1">
        <v>45531</v>
      </c>
      <c r="X4713" s="1">
        <v>45556</v>
      </c>
      <c r="Y4713" t="s">
        <v>103</v>
      </c>
      <c r="Z4713" t="s">
        <v>177</v>
      </c>
      <c r="AA4713" t="s">
        <v>56</v>
      </c>
      <c r="AB4713" t="s">
        <v>66</v>
      </c>
      <c r="AC4713" t="s">
        <v>77</v>
      </c>
      <c r="AD4713" t="s">
        <v>67</v>
      </c>
    </row>
    <row r="4714" spans="1:30" x14ac:dyDescent="0.3">
      <c r="A4714" t="s">
        <v>8484</v>
      </c>
      <c r="B4714" t="s">
        <v>3607</v>
      </c>
      <c r="C4714" t="s">
        <v>70</v>
      </c>
      <c r="D4714" t="s">
        <v>61</v>
      </c>
      <c r="E4714" t="s">
        <v>62</v>
      </c>
      <c r="F4714">
        <v>1689</v>
      </c>
      <c r="G4714">
        <v>225.82</v>
      </c>
      <c r="H4714">
        <v>0.15</v>
      </c>
      <c r="I4714">
        <v>324198.48</v>
      </c>
      <c r="J4714">
        <v>221538.38</v>
      </c>
      <c r="K4714">
        <v>8743.33</v>
      </c>
      <c r="L4714">
        <v>2446.94</v>
      </c>
      <c r="M4714">
        <v>19531.2</v>
      </c>
      <c r="N4714">
        <v>71938.63</v>
      </c>
      <c r="O4714">
        <v>22.19</v>
      </c>
      <c r="P4714" t="s">
        <v>35</v>
      </c>
      <c r="Q4714" t="s">
        <v>96</v>
      </c>
      <c r="R4714" t="s">
        <v>51</v>
      </c>
      <c r="S4714" t="s">
        <v>97</v>
      </c>
      <c r="T4714" t="s">
        <v>63</v>
      </c>
      <c r="U4714">
        <v>0</v>
      </c>
      <c r="V4714" s="1">
        <v>45328</v>
      </c>
      <c r="W4714" s="1">
        <v>45334</v>
      </c>
      <c r="X4714" s="1">
        <v>45361</v>
      </c>
      <c r="Y4714" t="s">
        <v>40</v>
      </c>
      <c r="Z4714" t="s">
        <v>147</v>
      </c>
      <c r="AA4714" t="s">
        <v>56</v>
      </c>
      <c r="AB4714" t="s">
        <v>66</v>
      </c>
      <c r="AC4714" t="s">
        <v>77</v>
      </c>
      <c r="AD4714" t="s">
        <v>67</v>
      </c>
    </row>
    <row r="4715" spans="1:30" x14ac:dyDescent="0.3">
      <c r="A4715" t="s">
        <v>8485</v>
      </c>
      <c r="B4715" t="s">
        <v>8486</v>
      </c>
      <c r="C4715" t="s">
        <v>32</v>
      </c>
      <c r="D4715" t="s">
        <v>48</v>
      </c>
      <c r="E4715" t="s">
        <v>49</v>
      </c>
      <c r="F4715">
        <v>1411</v>
      </c>
      <c r="G4715">
        <v>185.69</v>
      </c>
      <c r="H4715">
        <v>0.05</v>
      </c>
      <c r="I4715">
        <v>248908.16</v>
      </c>
      <c r="J4715">
        <v>122820.1</v>
      </c>
      <c r="K4715">
        <v>1353.42</v>
      </c>
      <c r="L4715">
        <v>1713.44</v>
      </c>
      <c r="M4715">
        <v>28762.13</v>
      </c>
      <c r="N4715">
        <v>94259.07</v>
      </c>
      <c r="O4715">
        <v>37.869999999999997</v>
      </c>
      <c r="P4715" t="s">
        <v>35</v>
      </c>
      <c r="Q4715" t="s">
        <v>50</v>
      </c>
      <c r="R4715" t="s">
        <v>51</v>
      </c>
      <c r="S4715" t="s">
        <v>38</v>
      </c>
      <c r="T4715" t="s">
        <v>63</v>
      </c>
      <c r="U4715">
        <v>15</v>
      </c>
      <c r="V4715" s="1">
        <v>45688</v>
      </c>
      <c r="W4715" s="1">
        <v>45694</v>
      </c>
      <c r="X4715" s="1">
        <v>45726</v>
      </c>
      <c r="Y4715" t="s">
        <v>40</v>
      </c>
      <c r="Z4715" t="s">
        <v>64</v>
      </c>
      <c r="AA4715" t="s">
        <v>42</v>
      </c>
      <c r="AB4715" t="s">
        <v>66</v>
      </c>
      <c r="AC4715" t="s">
        <v>93</v>
      </c>
      <c r="AD4715" t="s">
        <v>45</v>
      </c>
    </row>
    <row r="4716" spans="1:30" x14ac:dyDescent="0.3">
      <c r="A4716" t="s">
        <v>8487</v>
      </c>
      <c r="B4716" t="s">
        <v>8488</v>
      </c>
      <c r="C4716" t="s">
        <v>70</v>
      </c>
      <c r="D4716" t="s">
        <v>140</v>
      </c>
      <c r="E4716" t="s">
        <v>49</v>
      </c>
      <c r="F4716">
        <v>1116</v>
      </c>
      <c r="G4716">
        <v>196.78</v>
      </c>
      <c r="H4716">
        <v>0.1</v>
      </c>
      <c r="I4716">
        <v>197645.83</v>
      </c>
      <c r="J4716">
        <v>109436.91</v>
      </c>
      <c r="K4716">
        <v>1965.23</v>
      </c>
      <c r="L4716">
        <v>1237.6500000000001</v>
      </c>
      <c r="M4716">
        <v>19920.41</v>
      </c>
      <c r="N4716">
        <v>65085.63</v>
      </c>
      <c r="O4716">
        <v>32.93</v>
      </c>
      <c r="P4716" t="s">
        <v>35</v>
      </c>
      <c r="Q4716" t="s">
        <v>132</v>
      </c>
      <c r="R4716" t="s">
        <v>37</v>
      </c>
      <c r="S4716" t="s">
        <v>52</v>
      </c>
      <c r="T4716" t="s">
        <v>53</v>
      </c>
      <c r="U4716">
        <v>0</v>
      </c>
      <c r="V4716" s="1">
        <v>45970</v>
      </c>
      <c r="W4716" s="1">
        <v>45979</v>
      </c>
      <c r="X4716" s="1">
        <v>45997</v>
      </c>
      <c r="Y4716" t="s">
        <v>54</v>
      </c>
      <c r="Z4716" t="s">
        <v>92</v>
      </c>
      <c r="AA4716" t="s">
        <v>65</v>
      </c>
      <c r="AB4716" t="s">
        <v>66</v>
      </c>
      <c r="AC4716" t="s">
        <v>123</v>
      </c>
      <c r="AD4716" t="s">
        <v>67</v>
      </c>
    </row>
    <row r="4717" spans="1:30" x14ac:dyDescent="0.3">
      <c r="A4717" t="s">
        <v>8489</v>
      </c>
      <c r="B4717" t="s">
        <v>8490</v>
      </c>
      <c r="C4717" t="s">
        <v>135</v>
      </c>
      <c r="D4717" t="s">
        <v>88</v>
      </c>
      <c r="E4717" t="s">
        <v>89</v>
      </c>
      <c r="F4717">
        <v>766</v>
      </c>
      <c r="G4717">
        <v>165.99</v>
      </c>
      <c r="H4717">
        <v>0</v>
      </c>
      <c r="I4717">
        <v>127148.34</v>
      </c>
      <c r="J4717">
        <v>64381.74</v>
      </c>
      <c r="K4717">
        <v>1131.25</v>
      </c>
      <c r="L4717">
        <v>1342.82</v>
      </c>
      <c r="M4717">
        <v>12546.71</v>
      </c>
      <c r="N4717">
        <v>47745.82</v>
      </c>
      <c r="O4717">
        <v>37.549999999999997</v>
      </c>
      <c r="P4717" t="s">
        <v>35</v>
      </c>
      <c r="Q4717" t="s">
        <v>111</v>
      </c>
      <c r="R4717" t="s">
        <v>37</v>
      </c>
      <c r="S4717" t="s">
        <v>52</v>
      </c>
      <c r="T4717" t="s">
        <v>63</v>
      </c>
      <c r="U4717">
        <v>0</v>
      </c>
      <c r="V4717" s="1">
        <v>45818</v>
      </c>
      <c r="W4717" s="1">
        <v>45828</v>
      </c>
      <c r="X4717" s="1">
        <v>45834</v>
      </c>
      <c r="Y4717" t="s">
        <v>81</v>
      </c>
      <c r="Z4717" t="s">
        <v>150</v>
      </c>
      <c r="AA4717" t="s">
        <v>56</v>
      </c>
      <c r="AB4717" t="s">
        <v>66</v>
      </c>
      <c r="AC4717" t="s">
        <v>57</v>
      </c>
      <c r="AD4717" t="s">
        <v>67</v>
      </c>
    </row>
    <row r="4718" spans="1:30" x14ac:dyDescent="0.3">
      <c r="A4718" t="s">
        <v>8491</v>
      </c>
      <c r="B4718" t="s">
        <v>620</v>
      </c>
      <c r="C4718" t="s">
        <v>32</v>
      </c>
      <c r="D4718" t="s">
        <v>33</v>
      </c>
      <c r="E4718" t="s">
        <v>34</v>
      </c>
      <c r="F4718">
        <v>1131</v>
      </c>
      <c r="G4718">
        <v>70.61</v>
      </c>
      <c r="H4718">
        <v>0.15</v>
      </c>
      <c r="I4718">
        <v>67880.92</v>
      </c>
      <c r="J4718">
        <v>48401.14</v>
      </c>
      <c r="K4718">
        <v>10109.91</v>
      </c>
      <c r="L4718">
        <v>2347.8200000000002</v>
      </c>
      <c r="M4718">
        <v>5974.52</v>
      </c>
      <c r="N4718">
        <v>1047.53</v>
      </c>
      <c r="O4718">
        <v>1.54</v>
      </c>
      <c r="P4718" t="s">
        <v>35</v>
      </c>
      <c r="Q4718" t="s">
        <v>203</v>
      </c>
      <c r="R4718" t="s">
        <v>74</v>
      </c>
      <c r="S4718" t="s">
        <v>52</v>
      </c>
      <c r="T4718" t="s">
        <v>53</v>
      </c>
      <c r="U4718">
        <v>0</v>
      </c>
      <c r="V4718" s="1">
        <v>45338</v>
      </c>
      <c r="W4718" s="1">
        <v>45346</v>
      </c>
      <c r="X4718" s="1">
        <v>45373</v>
      </c>
      <c r="Y4718" t="s">
        <v>40</v>
      </c>
      <c r="Z4718" t="s">
        <v>147</v>
      </c>
      <c r="AA4718" t="s">
        <v>83</v>
      </c>
      <c r="AB4718" t="s">
        <v>66</v>
      </c>
      <c r="AC4718" t="s">
        <v>84</v>
      </c>
      <c r="AD4718" t="s">
        <v>58</v>
      </c>
    </row>
    <row r="4719" spans="1:30" x14ac:dyDescent="0.3">
      <c r="A4719" t="s">
        <v>8492</v>
      </c>
      <c r="B4719" t="s">
        <v>7237</v>
      </c>
      <c r="C4719" t="s">
        <v>70</v>
      </c>
      <c r="D4719" t="s">
        <v>33</v>
      </c>
      <c r="E4719" t="s">
        <v>34</v>
      </c>
      <c r="F4719">
        <v>249</v>
      </c>
      <c r="G4719">
        <v>285.01</v>
      </c>
      <c r="H4719">
        <v>0.05</v>
      </c>
      <c r="I4719">
        <v>67419.12</v>
      </c>
      <c r="J4719">
        <v>40524.9</v>
      </c>
      <c r="K4719">
        <v>11383.06</v>
      </c>
      <c r="L4719">
        <v>853.63</v>
      </c>
      <c r="M4719">
        <v>6903</v>
      </c>
      <c r="N4719">
        <v>7754.53</v>
      </c>
      <c r="O4719">
        <v>11.5</v>
      </c>
      <c r="P4719" t="s">
        <v>35</v>
      </c>
      <c r="Q4719" t="s">
        <v>203</v>
      </c>
      <c r="R4719" t="s">
        <v>37</v>
      </c>
      <c r="S4719" t="s">
        <v>52</v>
      </c>
      <c r="T4719" t="s">
        <v>112</v>
      </c>
      <c r="U4719">
        <v>0</v>
      </c>
      <c r="V4719" s="1">
        <v>45929</v>
      </c>
      <c r="W4719" s="1">
        <v>45937</v>
      </c>
      <c r="X4719" s="1">
        <v>45948</v>
      </c>
      <c r="Y4719" t="s">
        <v>103</v>
      </c>
      <c r="Z4719" t="s">
        <v>104</v>
      </c>
      <c r="AA4719" t="s">
        <v>83</v>
      </c>
      <c r="AB4719" t="s">
        <v>76</v>
      </c>
      <c r="AC4719" t="s">
        <v>84</v>
      </c>
      <c r="AD4719" t="s">
        <v>67</v>
      </c>
    </row>
    <row r="4720" spans="1:30" x14ac:dyDescent="0.3">
      <c r="A4720" t="s">
        <v>8493</v>
      </c>
      <c r="B4720" t="s">
        <v>8494</v>
      </c>
      <c r="C4720" t="s">
        <v>32</v>
      </c>
      <c r="D4720" t="s">
        <v>48</v>
      </c>
      <c r="E4720" t="s">
        <v>49</v>
      </c>
      <c r="F4720">
        <v>1735</v>
      </c>
      <c r="G4720">
        <v>358.3</v>
      </c>
      <c r="H4720">
        <v>0</v>
      </c>
      <c r="I4720">
        <v>621650.5</v>
      </c>
      <c r="J4720">
        <v>322022.25</v>
      </c>
      <c r="K4720">
        <v>10285.709999999999</v>
      </c>
      <c r="L4720">
        <v>2763.56</v>
      </c>
      <c r="M4720">
        <v>35682.53</v>
      </c>
      <c r="N4720">
        <v>250896.45</v>
      </c>
      <c r="O4720">
        <v>40.36</v>
      </c>
      <c r="P4720" t="s">
        <v>35</v>
      </c>
      <c r="Q4720" t="s">
        <v>111</v>
      </c>
      <c r="R4720" t="s">
        <v>74</v>
      </c>
      <c r="S4720" t="s">
        <v>91</v>
      </c>
      <c r="T4720" t="s">
        <v>39</v>
      </c>
      <c r="U4720">
        <v>2</v>
      </c>
      <c r="V4720" s="1">
        <v>45910</v>
      </c>
      <c r="W4720" s="1">
        <v>45916</v>
      </c>
      <c r="X4720" s="1">
        <v>45928</v>
      </c>
      <c r="Y4720" t="s">
        <v>103</v>
      </c>
      <c r="Z4720" t="s">
        <v>104</v>
      </c>
      <c r="AA4720" t="s">
        <v>56</v>
      </c>
      <c r="AB4720" t="s">
        <v>43</v>
      </c>
      <c r="AC4720" t="s">
        <v>77</v>
      </c>
      <c r="AD4720" t="s">
        <v>67</v>
      </c>
    </row>
    <row r="4721" spans="1:30" x14ac:dyDescent="0.3">
      <c r="A4721" t="s">
        <v>8495</v>
      </c>
      <c r="B4721" t="s">
        <v>8496</v>
      </c>
      <c r="C4721" t="s">
        <v>135</v>
      </c>
      <c r="D4721" t="s">
        <v>61</v>
      </c>
      <c r="E4721" t="s">
        <v>62</v>
      </c>
      <c r="F4721">
        <v>338</v>
      </c>
      <c r="G4721">
        <v>227.12</v>
      </c>
      <c r="H4721">
        <v>0.15</v>
      </c>
      <c r="I4721">
        <v>65251.58</v>
      </c>
      <c r="J4721">
        <v>36956.199999999997</v>
      </c>
      <c r="K4721">
        <v>2464.13</v>
      </c>
      <c r="L4721">
        <v>966.1</v>
      </c>
      <c r="M4721">
        <v>5168.2</v>
      </c>
      <c r="N4721">
        <v>19696.95</v>
      </c>
      <c r="O4721">
        <v>30.19</v>
      </c>
      <c r="P4721" t="s">
        <v>35</v>
      </c>
      <c r="Q4721" t="s">
        <v>96</v>
      </c>
      <c r="R4721" t="s">
        <v>51</v>
      </c>
      <c r="S4721" t="s">
        <v>118</v>
      </c>
      <c r="T4721" t="s">
        <v>63</v>
      </c>
      <c r="U4721">
        <v>4</v>
      </c>
      <c r="V4721" s="1">
        <v>45574</v>
      </c>
      <c r="W4721" s="1">
        <v>45582</v>
      </c>
      <c r="X4721" s="1">
        <v>45603</v>
      </c>
      <c r="Y4721" t="s">
        <v>54</v>
      </c>
      <c r="Z4721" t="s">
        <v>75</v>
      </c>
      <c r="AA4721" t="s">
        <v>56</v>
      </c>
      <c r="AB4721" t="s">
        <v>66</v>
      </c>
      <c r="AC4721" t="s">
        <v>44</v>
      </c>
      <c r="AD4721" t="s">
        <v>67</v>
      </c>
    </row>
    <row r="4722" spans="1:30" x14ac:dyDescent="0.3">
      <c r="A4722" t="s">
        <v>8497</v>
      </c>
      <c r="B4722" t="s">
        <v>8498</v>
      </c>
      <c r="C4722" t="s">
        <v>135</v>
      </c>
      <c r="D4722" t="s">
        <v>48</v>
      </c>
      <c r="E4722" t="s">
        <v>49</v>
      </c>
      <c r="F4722">
        <v>1923</v>
      </c>
      <c r="G4722">
        <v>151.68</v>
      </c>
      <c r="H4722">
        <v>0.05</v>
      </c>
      <c r="I4722">
        <v>277096.61</v>
      </c>
      <c r="J4722">
        <v>187044.65</v>
      </c>
      <c r="K4722">
        <v>2564.8000000000002</v>
      </c>
      <c r="L4722">
        <v>507.1</v>
      </c>
      <c r="M4722">
        <v>30424.87</v>
      </c>
      <c r="N4722">
        <v>56555.19</v>
      </c>
      <c r="O4722">
        <v>20.41</v>
      </c>
      <c r="P4722" t="s">
        <v>35</v>
      </c>
      <c r="Q4722" t="s">
        <v>36</v>
      </c>
      <c r="R4722" t="s">
        <v>51</v>
      </c>
      <c r="S4722" t="s">
        <v>52</v>
      </c>
      <c r="T4722" t="s">
        <v>39</v>
      </c>
      <c r="U4722">
        <v>0</v>
      </c>
      <c r="V4722" s="1">
        <v>45350</v>
      </c>
      <c r="W4722" s="1">
        <v>45355</v>
      </c>
      <c r="X4722" s="1">
        <v>45375</v>
      </c>
      <c r="Y4722" t="s">
        <v>40</v>
      </c>
      <c r="Z4722" t="s">
        <v>147</v>
      </c>
      <c r="AA4722" t="s">
        <v>65</v>
      </c>
      <c r="AB4722" t="s">
        <v>76</v>
      </c>
      <c r="AC4722" t="s">
        <v>123</v>
      </c>
      <c r="AD4722" t="s">
        <v>67</v>
      </c>
    </row>
    <row r="4723" spans="1:30" x14ac:dyDescent="0.3">
      <c r="A4723" t="s">
        <v>8499</v>
      </c>
      <c r="B4723" t="s">
        <v>6687</v>
      </c>
      <c r="C4723" t="s">
        <v>32</v>
      </c>
      <c r="D4723" t="s">
        <v>88</v>
      </c>
      <c r="E4723" t="s">
        <v>89</v>
      </c>
      <c r="F4723">
        <v>1304</v>
      </c>
      <c r="G4723">
        <v>63.32</v>
      </c>
      <c r="H4723">
        <v>0</v>
      </c>
      <c r="I4723">
        <v>82569.279999999999</v>
      </c>
      <c r="J4723">
        <v>57958.63</v>
      </c>
      <c r="K4723">
        <v>13586.34</v>
      </c>
      <c r="L4723">
        <v>197.18</v>
      </c>
      <c r="M4723">
        <v>6177.09</v>
      </c>
      <c r="N4723">
        <v>4650.04</v>
      </c>
      <c r="O4723">
        <v>5.63</v>
      </c>
      <c r="P4723" t="s">
        <v>35</v>
      </c>
      <c r="Q4723" t="s">
        <v>203</v>
      </c>
      <c r="R4723" t="s">
        <v>74</v>
      </c>
      <c r="S4723" t="s">
        <v>118</v>
      </c>
      <c r="T4723" t="s">
        <v>39</v>
      </c>
      <c r="U4723">
        <v>15</v>
      </c>
      <c r="V4723" s="1">
        <v>45706</v>
      </c>
      <c r="W4723" s="1">
        <v>45710</v>
      </c>
      <c r="X4723" s="1">
        <v>45742</v>
      </c>
      <c r="Y4723" t="s">
        <v>40</v>
      </c>
      <c r="Z4723" t="s">
        <v>147</v>
      </c>
      <c r="AA4723" t="s">
        <v>56</v>
      </c>
      <c r="AB4723" t="s">
        <v>66</v>
      </c>
      <c r="AC4723" t="s">
        <v>123</v>
      </c>
      <c r="AD4723" t="s">
        <v>58</v>
      </c>
    </row>
    <row r="4724" spans="1:30" x14ac:dyDescent="0.3">
      <c r="A4724" t="s">
        <v>8500</v>
      </c>
      <c r="B4724" t="s">
        <v>8501</v>
      </c>
      <c r="C4724" t="s">
        <v>80</v>
      </c>
      <c r="D4724" t="s">
        <v>107</v>
      </c>
      <c r="E4724" t="s">
        <v>108</v>
      </c>
      <c r="F4724">
        <v>1327</v>
      </c>
      <c r="G4724">
        <v>121.7</v>
      </c>
      <c r="H4724">
        <v>0</v>
      </c>
      <c r="I4724">
        <v>161495.9</v>
      </c>
      <c r="J4724">
        <v>84521.88</v>
      </c>
      <c r="K4724">
        <v>7092.26</v>
      </c>
      <c r="L4724">
        <v>1718.64</v>
      </c>
      <c r="M4724">
        <v>7150.98</v>
      </c>
      <c r="N4724">
        <v>61012.14</v>
      </c>
      <c r="O4724">
        <v>37.78</v>
      </c>
      <c r="P4724" t="s">
        <v>35</v>
      </c>
      <c r="Q4724" t="s">
        <v>90</v>
      </c>
      <c r="R4724" t="s">
        <v>37</v>
      </c>
      <c r="S4724" t="s">
        <v>52</v>
      </c>
      <c r="T4724" t="s">
        <v>63</v>
      </c>
      <c r="U4724">
        <v>0</v>
      </c>
      <c r="V4724" s="1">
        <v>45857</v>
      </c>
      <c r="W4724" s="1">
        <v>45861</v>
      </c>
      <c r="X4724" s="1">
        <v>45882</v>
      </c>
      <c r="Y4724" t="s">
        <v>103</v>
      </c>
      <c r="Z4724" t="s">
        <v>119</v>
      </c>
      <c r="AA4724" t="s">
        <v>83</v>
      </c>
      <c r="AB4724" t="s">
        <v>66</v>
      </c>
      <c r="AC4724" t="s">
        <v>44</v>
      </c>
      <c r="AD4724" t="s">
        <v>45</v>
      </c>
    </row>
    <row r="4725" spans="1:30" x14ac:dyDescent="0.3">
      <c r="A4725" t="s">
        <v>8502</v>
      </c>
      <c r="B4725" t="s">
        <v>8503</v>
      </c>
      <c r="C4725" t="s">
        <v>135</v>
      </c>
      <c r="D4725" t="s">
        <v>61</v>
      </c>
      <c r="E4725" t="s">
        <v>62</v>
      </c>
      <c r="F4725">
        <v>87</v>
      </c>
      <c r="G4725">
        <v>231.49</v>
      </c>
      <c r="H4725">
        <v>0.1</v>
      </c>
      <c r="I4725">
        <v>18125.669999999998</v>
      </c>
      <c r="J4725">
        <v>8496.9699999999993</v>
      </c>
      <c r="K4725">
        <v>11703.59</v>
      </c>
      <c r="L4725">
        <v>2686.51</v>
      </c>
      <c r="M4725">
        <v>688.17</v>
      </c>
      <c r="N4725">
        <v>-5449.57</v>
      </c>
      <c r="O4725">
        <v>-30.07</v>
      </c>
      <c r="P4725" t="s">
        <v>35</v>
      </c>
      <c r="Q4725" t="s">
        <v>117</v>
      </c>
      <c r="R4725" t="s">
        <v>74</v>
      </c>
      <c r="S4725" t="s">
        <v>97</v>
      </c>
      <c r="T4725" t="s">
        <v>39</v>
      </c>
      <c r="U4725">
        <v>2</v>
      </c>
      <c r="V4725" s="1">
        <v>45839</v>
      </c>
      <c r="W4725" s="1">
        <v>45848</v>
      </c>
      <c r="X4725" s="1">
        <v>45857</v>
      </c>
      <c r="Y4725" t="s">
        <v>103</v>
      </c>
      <c r="Z4725" t="s">
        <v>119</v>
      </c>
      <c r="AA4725" t="s">
        <v>56</v>
      </c>
      <c r="AB4725" t="s">
        <v>76</v>
      </c>
      <c r="AC4725" t="s">
        <v>123</v>
      </c>
      <c r="AD4725" t="s">
        <v>45</v>
      </c>
    </row>
    <row r="4726" spans="1:30" x14ac:dyDescent="0.3">
      <c r="A4726" t="s">
        <v>8504</v>
      </c>
      <c r="B4726" t="s">
        <v>8505</v>
      </c>
      <c r="C4726" t="s">
        <v>70</v>
      </c>
      <c r="D4726" t="s">
        <v>101</v>
      </c>
      <c r="E4726" t="s">
        <v>102</v>
      </c>
      <c r="F4726">
        <v>1398</v>
      </c>
      <c r="G4726">
        <v>255.83</v>
      </c>
      <c r="H4726">
        <v>0.1</v>
      </c>
      <c r="I4726">
        <v>321885.31</v>
      </c>
      <c r="J4726">
        <v>235457.32</v>
      </c>
      <c r="K4726">
        <v>7890.72</v>
      </c>
      <c r="L4726">
        <v>2063.3000000000002</v>
      </c>
      <c r="M4726">
        <v>6896.37</v>
      </c>
      <c r="N4726">
        <v>69577.600000000006</v>
      </c>
      <c r="O4726">
        <v>21.62</v>
      </c>
      <c r="P4726" t="s">
        <v>35</v>
      </c>
      <c r="Q4726" t="s">
        <v>96</v>
      </c>
      <c r="R4726" t="s">
        <v>51</v>
      </c>
      <c r="S4726" t="s">
        <v>118</v>
      </c>
      <c r="T4726" t="s">
        <v>112</v>
      </c>
      <c r="U4726">
        <v>7</v>
      </c>
      <c r="V4726" s="1">
        <v>45715</v>
      </c>
      <c r="W4726" s="1">
        <v>45721</v>
      </c>
      <c r="X4726" s="1">
        <v>45740</v>
      </c>
      <c r="Y4726" t="s">
        <v>40</v>
      </c>
      <c r="Z4726" t="s">
        <v>147</v>
      </c>
      <c r="AA4726" t="s">
        <v>56</v>
      </c>
      <c r="AB4726" t="s">
        <v>76</v>
      </c>
      <c r="AC4726" t="s">
        <v>98</v>
      </c>
      <c r="AD4726" t="s">
        <v>58</v>
      </c>
    </row>
    <row r="4727" spans="1:30" x14ac:dyDescent="0.3">
      <c r="A4727" t="s">
        <v>8506</v>
      </c>
      <c r="B4727" t="s">
        <v>8507</v>
      </c>
      <c r="C4727" t="s">
        <v>70</v>
      </c>
      <c r="D4727" t="s">
        <v>140</v>
      </c>
      <c r="E4727" t="s">
        <v>49</v>
      </c>
      <c r="F4727">
        <v>945</v>
      </c>
      <c r="G4727">
        <v>44.55</v>
      </c>
      <c r="H4727">
        <v>0.05</v>
      </c>
      <c r="I4727">
        <v>39994.76</v>
      </c>
      <c r="J4727">
        <v>19128.77</v>
      </c>
      <c r="K4727">
        <v>2361.8000000000002</v>
      </c>
      <c r="L4727">
        <v>184.33</v>
      </c>
      <c r="M4727">
        <v>3317.97</v>
      </c>
      <c r="N4727">
        <v>15001.89</v>
      </c>
      <c r="O4727">
        <v>37.51</v>
      </c>
      <c r="P4727" t="s">
        <v>35</v>
      </c>
      <c r="Q4727" t="s">
        <v>50</v>
      </c>
      <c r="R4727" t="s">
        <v>37</v>
      </c>
      <c r="S4727" t="s">
        <v>97</v>
      </c>
      <c r="T4727" t="s">
        <v>53</v>
      </c>
      <c r="U4727">
        <v>4</v>
      </c>
      <c r="V4727" s="1">
        <v>45522</v>
      </c>
      <c r="W4727" s="1">
        <v>45525</v>
      </c>
      <c r="X4727" s="1">
        <v>45548</v>
      </c>
      <c r="Y4727" t="s">
        <v>103</v>
      </c>
      <c r="Z4727" t="s">
        <v>177</v>
      </c>
      <c r="AA4727" t="s">
        <v>83</v>
      </c>
      <c r="AB4727" t="s">
        <v>76</v>
      </c>
      <c r="AC4727" t="s">
        <v>98</v>
      </c>
      <c r="AD4727" t="s">
        <v>45</v>
      </c>
    </row>
    <row r="4728" spans="1:30" x14ac:dyDescent="0.3">
      <c r="A4728" t="s">
        <v>8508</v>
      </c>
      <c r="B4728" t="s">
        <v>8509</v>
      </c>
      <c r="C4728" t="s">
        <v>135</v>
      </c>
      <c r="D4728" t="s">
        <v>130</v>
      </c>
      <c r="E4728" t="s">
        <v>131</v>
      </c>
      <c r="F4728">
        <v>1130</v>
      </c>
      <c r="G4728">
        <v>145.93</v>
      </c>
      <c r="H4728">
        <v>0.1</v>
      </c>
      <c r="I4728">
        <v>148410.81</v>
      </c>
      <c r="J4728">
        <v>91957.14</v>
      </c>
      <c r="K4728">
        <v>6825.53</v>
      </c>
      <c r="L4728">
        <v>1904.11</v>
      </c>
      <c r="M4728">
        <v>6322.81</v>
      </c>
      <c r="N4728">
        <v>41401.22</v>
      </c>
      <c r="O4728">
        <v>27.9</v>
      </c>
      <c r="P4728" t="s">
        <v>35</v>
      </c>
      <c r="Q4728" t="s">
        <v>117</v>
      </c>
      <c r="R4728" t="s">
        <v>74</v>
      </c>
      <c r="S4728" t="s">
        <v>38</v>
      </c>
      <c r="T4728" t="s">
        <v>112</v>
      </c>
      <c r="U4728">
        <v>7</v>
      </c>
      <c r="V4728" s="1">
        <v>45297</v>
      </c>
      <c r="W4728" s="1">
        <v>45300</v>
      </c>
      <c r="X4728" s="1">
        <v>45312</v>
      </c>
      <c r="Y4728" t="s">
        <v>40</v>
      </c>
      <c r="Z4728" t="s">
        <v>64</v>
      </c>
      <c r="AA4728" t="s">
        <v>83</v>
      </c>
      <c r="AB4728" t="s">
        <v>76</v>
      </c>
      <c r="AC4728" t="s">
        <v>57</v>
      </c>
      <c r="AD4728" t="s">
        <v>58</v>
      </c>
    </row>
    <row r="4729" spans="1:30" x14ac:dyDescent="0.3">
      <c r="A4729" t="s">
        <v>8510</v>
      </c>
      <c r="B4729" t="s">
        <v>8511</v>
      </c>
      <c r="D4729" t="s">
        <v>159</v>
      </c>
      <c r="E4729" t="s">
        <v>160</v>
      </c>
      <c r="F4729">
        <v>1828</v>
      </c>
      <c r="G4729">
        <v>455.52</v>
      </c>
      <c r="H4729">
        <v>0.15</v>
      </c>
      <c r="I4729">
        <v>707786.98</v>
      </c>
      <c r="J4729">
        <v>464154.41</v>
      </c>
      <c r="K4729">
        <v>6749.78</v>
      </c>
      <c r="L4729">
        <v>2860.14</v>
      </c>
      <c r="M4729">
        <v>56706.96</v>
      </c>
      <c r="N4729">
        <v>177315.69</v>
      </c>
      <c r="O4729">
        <v>25.05</v>
      </c>
      <c r="P4729" t="s">
        <v>35</v>
      </c>
      <c r="Q4729" t="s">
        <v>203</v>
      </c>
      <c r="R4729" t="s">
        <v>74</v>
      </c>
      <c r="S4729" t="s">
        <v>38</v>
      </c>
      <c r="T4729" t="s">
        <v>39</v>
      </c>
      <c r="U4729">
        <v>0</v>
      </c>
      <c r="V4729" s="1">
        <v>45357</v>
      </c>
      <c r="W4729" s="1">
        <v>45365</v>
      </c>
      <c r="X4729" s="1">
        <v>45375</v>
      </c>
      <c r="Y4729" t="s">
        <v>40</v>
      </c>
      <c r="Z4729" t="s">
        <v>41</v>
      </c>
      <c r="AA4729" t="s">
        <v>65</v>
      </c>
      <c r="AB4729" t="s">
        <v>76</v>
      </c>
      <c r="AC4729" t="s">
        <v>84</v>
      </c>
      <c r="AD4729" t="s">
        <v>45</v>
      </c>
    </row>
    <row r="4730" spans="1:30" x14ac:dyDescent="0.3">
      <c r="A4730" t="s">
        <v>8512</v>
      </c>
      <c r="B4730" t="s">
        <v>3871</v>
      </c>
      <c r="C4730" t="s">
        <v>70</v>
      </c>
      <c r="D4730" t="s">
        <v>107</v>
      </c>
      <c r="E4730" t="s">
        <v>108</v>
      </c>
      <c r="F4730">
        <v>1641</v>
      </c>
      <c r="G4730">
        <v>398.51</v>
      </c>
      <c r="H4730">
        <v>0.05</v>
      </c>
      <c r="I4730">
        <v>621257.16</v>
      </c>
      <c r="J4730">
        <v>338381.75</v>
      </c>
      <c r="K4730">
        <v>11388.72</v>
      </c>
      <c r="L4730">
        <v>2591.3000000000002</v>
      </c>
      <c r="M4730">
        <v>38255.94</v>
      </c>
      <c r="N4730">
        <v>230639.45</v>
      </c>
      <c r="O4730">
        <v>37.119999999999997</v>
      </c>
      <c r="P4730" t="s">
        <v>35</v>
      </c>
      <c r="Q4730" t="s">
        <v>203</v>
      </c>
      <c r="R4730" t="s">
        <v>51</v>
      </c>
      <c r="S4730" t="s">
        <v>91</v>
      </c>
      <c r="T4730" t="s">
        <v>112</v>
      </c>
      <c r="U4730">
        <v>0</v>
      </c>
      <c r="V4730" s="1">
        <v>45297</v>
      </c>
      <c r="W4730" s="1">
        <v>45299</v>
      </c>
      <c r="X4730" s="1">
        <v>45311</v>
      </c>
      <c r="Y4730" t="s">
        <v>40</v>
      </c>
      <c r="Z4730" t="s">
        <v>64</v>
      </c>
      <c r="AA4730" t="s">
        <v>56</v>
      </c>
      <c r="AB4730" t="s">
        <v>43</v>
      </c>
      <c r="AC4730" t="s">
        <v>98</v>
      </c>
      <c r="AD4730" t="s">
        <v>45</v>
      </c>
    </row>
    <row r="4731" spans="1:30" x14ac:dyDescent="0.3">
      <c r="A4731" t="s">
        <v>8513</v>
      </c>
      <c r="B4731" t="s">
        <v>7605</v>
      </c>
      <c r="C4731" t="s">
        <v>70</v>
      </c>
      <c r="D4731" t="s">
        <v>130</v>
      </c>
      <c r="E4731" t="s">
        <v>131</v>
      </c>
      <c r="F4731">
        <v>870</v>
      </c>
      <c r="G4731">
        <v>250.23</v>
      </c>
      <c r="H4731">
        <v>0.05</v>
      </c>
      <c r="I4731">
        <v>206815.09</v>
      </c>
      <c r="J4731">
        <v>150448.43</v>
      </c>
      <c r="K4731">
        <v>12503.21</v>
      </c>
      <c r="L4731">
        <v>1971.42</v>
      </c>
      <c r="M4731">
        <v>18036.79</v>
      </c>
      <c r="N4731">
        <v>23855.24</v>
      </c>
      <c r="O4731">
        <v>11.53</v>
      </c>
      <c r="P4731" t="s">
        <v>35</v>
      </c>
      <c r="Q4731" t="s">
        <v>117</v>
      </c>
      <c r="R4731" t="s">
        <v>51</v>
      </c>
      <c r="S4731" t="s">
        <v>91</v>
      </c>
      <c r="T4731" t="s">
        <v>39</v>
      </c>
      <c r="U4731">
        <v>0</v>
      </c>
      <c r="V4731" s="1">
        <v>45482</v>
      </c>
      <c r="W4731" s="1">
        <v>45485</v>
      </c>
      <c r="X4731" s="1">
        <v>45508</v>
      </c>
      <c r="Y4731" t="s">
        <v>103</v>
      </c>
      <c r="Z4731" t="s">
        <v>119</v>
      </c>
      <c r="AA4731" t="s">
        <v>83</v>
      </c>
      <c r="AB4731" t="s">
        <v>76</v>
      </c>
      <c r="AC4731" t="s">
        <v>93</v>
      </c>
      <c r="AD4731" t="s">
        <v>58</v>
      </c>
    </row>
    <row r="4732" spans="1:30" x14ac:dyDescent="0.3">
      <c r="A4732" t="s">
        <v>8514</v>
      </c>
      <c r="B4732" t="s">
        <v>8515</v>
      </c>
      <c r="C4732" t="s">
        <v>135</v>
      </c>
      <c r="D4732" t="s">
        <v>159</v>
      </c>
      <c r="E4732" t="s">
        <v>160</v>
      </c>
      <c r="F4732">
        <v>623</v>
      </c>
      <c r="G4732">
        <v>180.47</v>
      </c>
      <c r="H4732">
        <v>0</v>
      </c>
      <c r="I4732">
        <v>112432.81</v>
      </c>
      <c r="J4732">
        <v>51930.559999999998</v>
      </c>
      <c r="K4732">
        <v>2752.29</v>
      </c>
      <c r="L4732">
        <v>1250.4000000000001</v>
      </c>
      <c r="M4732">
        <v>12827.88</v>
      </c>
      <c r="N4732">
        <v>43671.68</v>
      </c>
      <c r="O4732">
        <v>38.840000000000003</v>
      </c>
      <c r="P4732" t="s">
        <v>35</v>
      </c>
      <c r="Q4732" t="s">
        <v>50</v>
      </c>
      <c r="R4732" t="s">
        <v>37</v>
      </c>
      <c r="S4732" t="s">
        <v>38</v>
      </c>
      <c r="T4732" t="s">
        <v>53</v>
      </c>
      <c r="U4732">
        <v>10</v>
      </c>
      <c r="V4732" s="1">
        <v>45667</v>
      </c>
      <c r="W4732" s="1">
        <v>45674</v>
      </c>
      <c r="X4732" s="1">
        <v>45705</v>
      </c>
      <c r="Y4732" t="s">
        <v>40</v>
      </c>
      <c r="Z4732" t="s">
        <v>64</v>
      </c>
      <c r="AA4732" t="s">
        <v>83</v>
      </c>
      <c r="AB4732" t="s">
        <v>76</v>
      </c>
      <c r="AC4732" t="s">
        <v>57</v>
      </c>
      <c r="AD4732" t="s">
        <v>45</v>
      </c>
    </row>
    <row r="4733" spans="1:30" x14ac:dyDescent="0.3">
      <c r="A4733" t="s">
        <v>8516</v>
      </c>
      <c r="B4733" t="s">
        <v>127</v>
      </c>
      <c r="C4733" t="s">
        <v>135</v>
      </c>
      <c r="D4733" t="s">
        <v>140</v>
      </c>
      <c r="E4733" t="s">
        <v>49</v>
      </c>
      <c r="F4733">
        <v>1567</v>
      </c>
      <c r="G4733">
        <v>158.76</v>
      </c>
      <c r="H4733">
        <v>0.15</v>
      </c>
      <c r="I4733">
        <v>211460.38</v>
      </c>
      <c r="J4733">
        <v>146246.79999999999</v>
      </c>
      <c r="K4733">
        <v>11006.08</v>
      </c>
      <c r="L4733">
        <v>444.97</v>
      </c>
      <c r="M4733">
        <v>7761.09</v>
      </c>
      <c r="N4733">
        <v>46001.440000000002</v>
      </c>
      <c r="O4733">
        <v>21.75</v>
      </c>
      <c r="P4733" t="s">
        <v>35</v>
      </c>
      <c r="Q4733" t="s">
        <v>122</v>
      </c>
      <c r="R4733" t="s">
        <v>74</v>
      </c>
      <c r="S4733" t="s">
        <v>52</v>
      </c>
      <c r="T4733" t="s">
        <v>39</v>
      </c>
      <c r="U4733">
        <v>7</v>
      </c>
      <c r="V4733" s="1">
        <v>45979</v>
      </c>
      <c r="W4733" s="1">
        <v>45988</v>
      </c>
      <c r="X4733" s="1">
        <v>46007</v>
      </c>
      <c r="Y4733" t="s">
        <v>54</v>
      </c>
      <c r="Z4733" t="s">
        <v>92</v>
      </c>
      <c r="AA4733" t="s">
        <v>42</v>
      </c>
      <c r="AB4733" t="s">
        <v>76</v>
      </c>
      <c r="AC4733" t="s">
        <v>98</v>
      </c>
      <c r="AD4733" t="s">
        <v>67</v>
      </c>
    </row>
    <row r="4734" spans="1:30" x14ac:dyDescent="0.3">
      <c r="A4734" t="s">
        <v>8517</v>
      </c>
      <c r="B4734" t="s">
        <v>7324</v>
      </c>
      <c r="C4734" t="s">
        <v>135</v>
      </c>
      <c r="D4734" t="s">
        <v>159</v>
      </c>
      <c r="E4734" t="s">
        <v>160</v>
      </c>
      <c r="F4734">
        <v>1026</v>
      </c>
      <c r="G4734">
        <v>122.29</v>
      </c>
      <c r="H4734">
        <v>0</v>
      </c>
      <c r="I4734">
        <v>125469.54</v>
      </c>
      <c r="J4734">
        <v>70334.289999999994</v>
      </c>
      <c r="K4734">
        <v>6946.01</v>
      </c>
      <c r="L4734">
        <v>778.99</v>
      </c>
      <c r="M4734">
        <v>7385.67</v>
      </c>
      <c r="N4734">
        <v>40024.58</v>
      </c>
      <c r="O4734">
        <v>31.9</v>
      </c>
      <c r="P4734" t="s">
        <v>35</v>
      </c>
      <c r="Q4734" t="s">
        <v>96</v>
      </c>
      <c r="R4734" t="s">
        <v>74</v>
      </c>
      <c r="S4734" t="s">
        <v>118</v>
      </c>
      <c r="T4734" t="s">
        <v>53</v>
      </c>
      <c r="U4734">
        <v>0</v>
      </c>
      <c r="V4734" s="1">
        <v>45575</v>
      </c>
      <c r="W4734" s="1">
        <v>45581</v>
      </c>
      <c r="X4734" s="1">
        <v>45593</v>
      </c>
      <c r="Y4734" t="s">
        <v>54</v>
      </c>
      <c r="Z4734" t="s">
        <v>75</v>
      </c>
      <c r="AA4734" t="s">
        <v>65</v>
      </c>
      <c r="AB4734" t="s">
        <v>76</v>
      </c>
      <c r="AC4734" t="s">
        <v>57</v>
      </c>
      <c r="AD4734" t="s">
        <v>67</v>
      </c>
    </row>
    <row r="4735" spans="1:30" x14ac:dyDescent="0.3">
      <c r="A4735" t="s">
        <v>8518</v>
      </c>
      <c r="B4735" t="s">
        <v>8519</v>
      </c>
      <c r="C4735" t="s">
        <v>80</v>
      </c>
      <c r="D4735" t="s">
        <v>33</v>
      </c>
      <c r="E4735" t="s">
        <v>34</v>
      </c>
      <c r="F4735">
        <v>1510</v>
      </c>
      <c r="G4735">
        <v>469.22</v>
      </c>
      <c r="H4735">
        <v>0.1</v>
      </c>
      <c r="I4735">
        <v>637669.98</v>
      </c>
      <c r="J4735">
        <v>353259.83</v>
      </c>
      <c r="K4735">
        <v>5089.5</v>
      </c>
      <c r="L4735">
        <v>1304.9000000000001</v>
      </c>
      <c r="M4735">
        <v>50764.91</v>
      </c>
      <c r="N4735">
        <v>227250.84</v>
      </c>
      <c r="O4735">
        <v>35.64</v>
      </c>
      <c r="P4735" t="s">
        <v>35</v>
      </c>
      <c r="Q4735" t="s">
        <v>203</v>
      </c>
      <c r="R4735" t="s">
        <v>51</v>
      </c>
      <c r="S4735" t="s">
        <v>52</v>
      </c>
      <c r="T4735" t="s">
        <v>63</v>
      </c>
      <c r="U4735">
        <v>2</v>
      </c>
      <c r="V4735" s="1">
        <v>45544</v>
      </c>
      <c r="W4735" s="1">
        <v>45546</v>
      </c>
      <c r="X4735" s="1">
        <v>45556</v>
      </c>
      <c r="Y4735" t="s">
        <v>103</v>
      </c>
      <c r="Z4735" t="s">
        <v>104</v>
      </c>
      <c r="AA4735" t="s">
        <v>56</v>
      </c>
      <c r="AB4735" t="s">
        <v>76</v>
      </c>
      <c r="AC4735" t="s">
        <v>44</v>
      </c>
      <c r="AD4735" t="s">
        <v>45</v>
      </c>
    </row>
    <row r="4736" spans="1:30" x14ac:dyDescent="0.3">
      <c r="A4736" t="s">
        <v>8520</v>
      </c>
      <c r="B4736" t="s">
        <v>552</v>
      </c>
      <c r="C4736" t="s">
        <v>32</v>
      </c>
      <c r="D4736" t="s">
        <v>88</v>
      </c>
      <c r="E4736" t="s">
        <v>89</v>
      </c>
      <c r="F4736">
        <v>1016</v>
      </c>
      <c r="G4736">
        <v>398.24</v>
      </c>
      <c r="H4736">
        <v>0.05</v>
      </c>
      <c r="I4736">
        <v>384381.25</v>
      </c>
      <c r="J4736">
        <v>200997.09</v>
      </c>
      <c r="K4736">
        <v>2001.69</v>
      </c>
      <c r="L4736">
        <v>2899.4</v>
      </c>
      <c r="M4736">
        <v>32690.61</v>
      </c>
      <c r="N4736">
        <v>145792.46</v>
      </c>
      <c r="O4736">
        <v>37.93</v>
      </c>
      <c r="P4736" t="s">
        <v>35</v>
      </c>
      <c r="Q4736" t="s">
        <v>326</v>
      </c>
      <c r="R4736" t="s">
        <v>74</v>
      </c>
      <c r="S4736" t="s">
        <v>52</v>
      </c>
      <c r="T4736" t="s">
        <v>53</v>
      </c>
      <c r="U4736">
        <v>10</v>
      </c>
      <c r="V4736" s="1">
        <v>45980</v>
      </c>
      <c r="W4736" s="1">
        <v>45989</v>
      </c>
      <c r="X4736" s="1">
        <v>46004</v>
      </c>
      <c r="Y4736" t="s">
        <v>54</v>
      </c>
      <c r="Z4736" t="s">
        <v>92</v>
      </c>
      <c r="AA4736" t="s">
        <v>56</v>
      </c>
      <c r="AB4736" t="s">
        <v>66</v>
      </c>
      <c r="AC4736" t="s">
        <v>93</v>
      </c>
      <c r="AD4736" t="s">
        <v>67</v>
      </c>
    </row>
    <row r="4737" spans="1:30" x14ac:dyDescent="0.3">
      <c r="A4737" t="s">
        <v>8521</v>
      </c>
      <c r="B4737" t="s">
        <v>8152</v>
      </c>
      <c r="C4737" t="s">
        <v>87</v>
      </c>
      <c r="D4737" t="s">
        <v>130</v>
      </c>
      <c r="E4737" t="s">
        <v>131</v>
      </c>
      <c r="F4737">
        <v>1805</v>
      </c>
      <c r="G4737">
        <v>120.02</v>
      </c>
      <c r="H4737">
        <v>0</v>
      </c>
      <c r="I4737">
        <v>216636.1</v>
      </c>
      <c r="J4737">
        <v>160560.41</v>
      </c>
      <c r="K4737">
        <v>939.67</v>
      </c>
      <c r="L4737">
        <v>2986.15</v>
      </c>
      <c r="M4737">
        <v>20321.150000000001</v>
      </c>
      <c r="N4737">
        <v>31828.720000000001</v>
      </c>
      <c r="O4737">
        <v>14.69</v>
      </c>
      <c r="P4737" t="s">
        <v>35</v>
      </c>
      <c r="Q4737" t="s">
        <v>117</v>
      </c>
      <c r="R4737" t="s">
        <v>51</v>
      </c>
      <c r="S4737" t="s">
        <v>118</v>
      </c>
      <c r="T4737" t="s">
        <v>112</v>
      </c>
      <c r="U4737">
        <v>0</v>
      </c>
      <c r="V4737" s="1">
        <v>45352</v>
      </c>
      <c r="W4737" s="1">
        <v>45361</v>
      </c>
      <c r="X4737" s="1">
        <v>45374</v>
      </c>
      <c r="Y4737" t="s">
        <v>40</v>
      </c>
      <c r="Z4737" t="s">
        <v>41</v>
      </c>
      <c r="AA4737" t="s">
        <v>56</v>
      </c>
      <c r="AB4737" t="s">
        <v>76</v>
      </c>
      <c r="AC4737" t="s">
        <v>57</v>
      </c>
      <c r="AD4737" t="s">
        <v>45</v>
      </c>
    </row>
    <row r="4738" spans="1:30" x14ac:dyDescent="0.3">
      <c r="A4738" t="s">
        <v>8522</v>
      </c>
      <c r="B4738" t="s">
        <v>5775</v>
      </c>
      <c r="C4738" t="s">
        <v>70</v>
      </c>
      <c r="D4738" t="s">
        <v>130</v>
      </c>
      <c r="E4738" t="s">
        <v>131</v>
      </c>
      <c r="F4738">
        <v>196</v>
      </c>
      <c r="G4738">
        <v>280.60000000000002</v>
      </c>
      <c r="H4738">
        <v>0.15</v>
      </c>
      <c r="I4738">
        <v>46747.96</v>
      </c>
      <c r="J4738">
        <v>25567.98</v>
      </c>
      <c r="K4738">
        <v>4784.87</v>
      </c>
      <c r="L4738">
        <v>2806.18</v>
      </c>
      <c r="M4738">
        <v>5257.12</v>
      </c>
      <c r="N4738">
        <v>8331.81</v>
      </c>
      <c r="O4738">
        <v>17.82</v>
      </c>
      <c r="P4738" t="s">
        <v>35</v>
      </c>
      <c r="Q4738" t="s">
        <v>73</v>
      </c>
      <c r="R4738" t="s">
        <v>51</v>
      </c>
      <c r="S4738" t="s">
        <v>52</v>
      </c>
      <c r="T4738" t="s">
        <v>53</v>
      </c>
      <c r="U4738">
        <v>4</v>
      </c>
      <c r="V4738" s="1">
        <v>45769</v>
      </c>
      <c r="W4738" s="1">
        <v>45771</v>
      </c>
      <c r="X4738" s="1">
        <v>45800</v>
      </c>
      <c r="Y4738" t="s">
        <v>81</v>
      </c>
      <c r="Z4738" t="s">
        <v>165</v>
      </c>
      <c r="AA4738" t="s">
        <v>83</v>
      </c>
      <c r="AB4738" t="s">
        <v>66</v>
      </c>
      <c r="AC4738" t="s">
        <v>93</v>
      </c>
      <c r="AD4738" t="s">
        <v>45</v>
      </c>
    </row>
    <row r="4739" spans="1:30" x14ac:dyDescent="0.3">
      <c r="A4739" t="s">
        <v>8523</v>
      </c>
      <c r="B4739" t="s">
        <v>1061</v>
      </c>
      <c r="C4739" t="s">
        <v>70</v>
      </c>
      <c r="D4739" t="s">
        <v>159</v>
      </c>
      <c r="E4739" t="s">
        <v>160</v>
      </c>
      <c r="F4739">
        <v>1566</v>
      </c>
      <c r="G4739">
        <v>147.13</v>
      </c>
      <c r="H4739">
        <v>0.05</v>
      </c>
      <c r="I4739">
        <v>218885.3</v>
      </c>
      <c r="J4739">
        <v>158125.32999999999</v>
      </c>
      <c r="K4739">
        <v>14700.98</v>
      </c>
      <c r="L4739">
        <v>1359</v>
      </c>
      <c r="M4739">
        <v>12956.4</v>
      </c>
      <c r="N4739">
        <v>31743.59</v>
      </c>
      <c r="O4739">
        <v>14.5</v>
      </c>
      <c r="P4739" t="s">
        <v>35</v>
      </c>
      <c r="Q4739" t="s">
        <v>122</v>
      </c>
      <c r="R4739" t="s">
        <v>37</v>
      </c>
      <c r="S4739" t="s">
        <v>118</v>
      </c>
      <c r="T4739" t="s">
        <v>53</v>
      </c>
      <c r="U4739">
        <v>10</v>
      </c>
      <c r="V4739" s="1">
        <v>45369</v>
      </c>
      <c r="W4739" s="1">
        <v>45377</v>
      </c>
      <c r="X4739" s="1">
        <v>45394</v>
      </c>
      <c r="Y4739" t="s">
        <v>40</v>
      </c>
      <c r="Z4739" t="s">
        <v>41</v>
      </c>
      <c r="AA4739" t="s">
        <v>65</v>
      </c>
      <c r="AB4739" t="s">
        <v>66</v>
      </c>
      <c r="AC4739" t="s">
        <v>93</v>
      </c>
      <c r="AD4739" t="s">
        <v>45</v>
      </c>
    </row>
    <row r="4740" spans="1:30" x14ac:dyDescent="0.3">
      <c r="A4740" t="s">
        <v>8524</v>
      </c>
      <c r="B4740" t="s">
        <v>1615</v>
      </c>
      <c r="C4740" t="s">
        <v>135</v>
      </c>
      <c r="D4740" t="s">
        <v>159</v>
      </c>
      <c r="E4740" t="s">
        <v>160</v>
      </c>
      <c r="F4740">
        <v>196</v>
      </c>
      <c r="G4740">
        <v>67.180000000000007</v>
      </c>
      <c r="H4740">
        <v>0.15</v>
      </c>
      <c r="I4740">
        <v>11192.19</v>
      </c>
      <c r="J4740">
        <v>5601.82</v>
      </c>
      <c r="K4740">
        <v>12023.49</v>
      </c>
      <c r="L4740">
        <v>2072.0700000000002</v>
      </c>
      <c r="M4740">
        <v>1104.03</v>
      </c>
      <c r="N4740">
        <v>-9609.2199999999993</v>
      </c>
      <c r="O4740">
        <v>-85.86</v>
      </c>
      <c r="P4740" t="s">
        <v>35</v>
      </c>
      <c r="Q4740" t="s">
        <v>36</v>
      </c>
      <c r="R4740" t="s">
        <v>74</v>
      </c>
      <c r="S4740" t="s">
        <v>91</v>
      </c>
      <c r="T4740" t="s">
        <v>112</v>
      </c>
      <c r="U4740">
        <v>0</v>
      </c>
      <c r="V4740" s="1">
        <v>45856</v>
      </c>
      <c r="W4740" s="1">
        <v>45866</v>
      </c>
      <c r="X4740" s="1">
        <v>45879</v>
      </c>
      <c r="Y4740" t="s">
        <v>103</v>
      </c>
      <c r="Z4740" t="s">
        <v>119</v>
      </c>
      <c r="AA4740" t="s">
        <v>65</v>
      </c>
      <c r="AB4740" t="s">
        <v>43</v>
      </c>
      <c r="AC4740" t="s">
        <v>98</v>
      </c>
      <c r="AD4740" t="s">
        <v>45</v>
      </c>
    </row>
    <row r="4741" spans="1:30" x14ac:dyDescent="0.3">
      <c r="A4741" t="s">
        <v>8525</v>
      </c>
      <c r="B4741" t="s">
        <v>8526</v>
      </c>
      <c r="C4741" t="s">
        <v>87</v>
      </c>
      <c r="D4741" t="s">
        <v>107</v>
      </c>
      <c r="E4741" t="s">
        <v>108</v>
      </c>
      <c r="F4741">
        <v>562</v>
      </c>
      <c r="G4741">
        <v>425.19</v>
      </c>
      <c r="H4741">
        <v>0</v>
      </c>
      <c r="I4741">
        <v>238956.78</v>
      </c>
      <c r="J4741">
        <v>114079.24</v>
      </c>
      <c r="K4741">
        <v>2525.38</v>
      </c>
      <c r="L4741">
        <v>548.25</v>
      </c>
      <c r="M4741">
        <v>16792.5</v>
      </c>
      <c r="N4741">
        <v>105011.41</v>
      </c>
      <c r="O4741">
        <v>43.95</v>
      </c>
      <c r="P4741" t="s">
        <v>35</v>
      </c>
      <c r="Q4741" t="s">
        <v>50</v>
      </c>
      <c r="R4741" t="s">
        <v>51</v>
      </c>
      <c r="S4741" t="s">
        <v>97</v>
      </c>
      <c r="T4741" t="s">
        <v>112</v>
      </c>
      <c r="U4741">
        <v>7</v>
      </c>
      <c r="V4741" s="1">
        <v>45943</v>
      </c>
      <c r="W4741" s="1">
        <v>45949</v>
      </c>
      <c r="X4741" s="1">
        <v>45983</v>
      </c>
      <c r="Y4741" t="s">
        <v>54</v>
      </c>
      <c r="Z4741" t="s">
        <v>75</v>
      </c>
      <c r="AA4741" t="s">
        <v>83</v>
      </c>
      <c r="AB4741" t="s">
        <v>43</v>
      </c>
      <c r="AC4741" t="s">
        <v>77</v>
      </c>
      <c r="AD4741" t="s">
        <v>58</v>
      </c>
    </row>
    <row r="4742" spans="1:30" x14ac:dyDescent="0.3">
      <c r="A4742" t="s">
        <v>8527</v>
      </c>
      <c r="B4742" t="s">
        <v>8528</v>
      </c>
      <c r="C4742" t="s">
        <v>70</v>
      </c>
      <c r="D4742" t="s">
        <v>107</v>
      </c>
      <c r="E4742" t="s">
        <v>108</v>
      </c>
      <c r="F4742">
        <v>1843</v>
      </c>
      <c r="G4742">
        <v>294.68</v>
      </c>
      <c r="H4742">
        <v>0.1</v>
      </c>
      <c r="I4742">
        <v>488785.72</v>
      </c>
      <c r="J4742">
        <v>226252.78</v>
      </c>
      <c r="K4742">
        <v>7098.64</v>
      </c>
      <c r="L4742">
        <v>370.23</v>
      </c>
      <c r="M4742">
        <v>32702.85</v>
      </c>
      <c r="N4742">
        <v>222361.22</v>
      </c>
      <c r="O4742">
        <v>45.49</v>
      </c>
      <c r="P4742" t="s">
        <v>35</v>
      </c>
      <c r="Q4742" t="s">
        <v>279</v>
      </c>
      <c r="R4742" t="s">
        <v>51</v>
      </c>
      <c r="S4742" t="s">
        <v>52</v>
      </c>
      <c r="T4742" t="s">
        <v>112</v>
      </c>
      <c r="U4742">
        <v>0</v>
      </c>
      <c r="V4742" s="1">
        <v>45671</v>
      </c>
      <c r="W4742" s="1">
        <v>45678</v>
      </c>
      <c r="X4742" s="1">
        <v>45687</v>
      </c>
      <c r="Y4742" t="s">
        <v>40</v>
      </c>
      <c r="Z4742" t="s">
        <v>64</v>
      </c>
      <c r="AA4742" t="s">
        <v>42</v>
      </c>
      <c r="AB4742" t="s">
        <v>76</v>
      </c>
      <c r="AC4742" t="s">
        <v>44</v>
      </c>
      <c r="AD4742" t="s">
        <v>45</v>
      </c>
    </row>
    <row r="4743" spans="1:30" x14ac:dyDescent="0.3">
      <c r="A4743" t="s">
        <v>8529</v>
      </c>
      <c r="B4743" t="s">
        <v>8530</v>
      </c>
      <c r="C4743" t="s">
        <v>70</v>
      </c>
      <c r="D4743" t="s">
        <v>159</v>
      </c>
      <c r="E4743" t="s">
        <v>160</v>
      </c>
      <c r="F4743">
        <v>1336</v>
      </c>
      <c r="G4743">
        <v>117.32</v>
      </c>
      <c r="H4743">
        <v>0.15</v>
      </c>
      <c r="I4743">
        <v>133228.59</v>
      </c>
      <c r="J4743">
        <v>86920.17</v>
      </c>
      <c r="K4743">
        <v>13242.81</v>
      </c>
      <c r="L4743">
        <v>1204.24</v>
      </c>
      <c r="M4743">
        <v>10019.59</v>
      </c>
      <c r="N4743">
        <v>21841.78</v>
      </c>
      <c r="O4743">
        <v>16.39</v>
      </c>
      <c r="P4743" t="s">
        <v>35</v>
      </c>
      <c r="Q4743" t="s">
        <v>122</v>
      </c>
      <c r="R4743" t="s">
        <v>74</v>
      </c>
      <c r="S4743" t="s">
        <v>52</v>
      </c>
      <c r="T4743" t="s">
        <v>112</v>
      </c>
      <c r="U4743">
        <v>4</v>
      </c>
      <c r="V4743" s="1">
        <v>45753</v>
      </c>
      <c r="W4743" s="1">
        <v>45755</v>
      </c>
      <c r="X4743" s="1">
        <v>45771</v>
      </c>
      <c r="Y4743" t="s">
        <v>81</v>
      </c>
      <c r="Z4743" t="s">
        <v>165</v>
      </c>
      <c r="AA4743" t="s">
        <v>83</v>
      </c>
      <c r="AB4743" t="s">
        <v>43</v>
      </c>
      <c r="AC4743" t="s">
        <v>123</v>
      </c>
      <c r="AD4743" t="s">
        <v>45</v>
      </c>
    </row>
    <row r="4744" spans="1:30" x14ac:dyDescent="0.3">
      <c r="A4744" t="s">
        <v>8531</v>
      </c>
      <c r="B4744" t="s">
        <v>8532</v>
      </c>
      <c r="C4744" t="s">
        <v>87</v>
      </c>
      <c r="D4744" t="s">
        <v>101</v>
      </c>
      <c r="E4744" t="s">
        <v>102</v>
      </c>
      <c r="F4744">
        <v>110</v>
      </c>
      <c r="G4744">
        <v>490.57</v>
      </c>
      <c r="H4744">
        <v>0.05</v>
      </c>
      <c r="I4744">
        <v>51264.56</v>
      </c>
      <c r="J4744">
        <v>26166.62</v>
      </c>
      <c r="K4744">
        <v>3273.55</v>
      </c>
      <c r="L4744">
        <v>2348.2600000000002</v>
      </c>
      <c r="M4744">
        <v>1097.81</v>
      </c>
      <c r="N4744">
        <v>18378.32</v>
      </c>
      <c r="O4744">
        <v>35.85</v>
      </c>
      <c r="P4744" t="s">
        <v>35</v>
      </c>
      <c r="Q4744" t="s">
        <v>50</v>
      </c>
      <c r="R4744" t="s">
        <v>74</v>
      </c>
      <c r="S4744" t="s">
        <v>97</v>
      </c>
      <c r="T4744" t="s">
        <v>39</v>
      </c>
      <c r="U4744">
        <v>7</v>
      </c>
      <c r="V4744" s="1">
        <v>45658</v>
      </c>
      <c r="W4744" s="1">
        <v>45666</v>
      </c>
      <c r="X4744" s="1">
        <v>45680</v>
      </c>
      <c r="Y4744" t="s">
        <v>40</v>
      </c>
      <c r="Z4744" t="s">
        <v>64</v>
      </c>
      <c r="AA4744" t="s">
        <v>65</v>
      </c>
      <c r="AB4744" t="s">
        <v>43</v>
      </c>
      <c r="AC4744" t="s">
        <v>57</v>
      </c>
      <c r="AD4744" t="s">
        <v>67</v>
      </c>
    </row>
    <row r="4745" spans="1:30" x14ac:dyDescent="0.3">
      <c r="A4745" t="s">
        <v>8533</v>
      </c>
      <c r="B4745" t="s">
        <v>2277</v>
      </c>
      <c r="C4745" t="s">
        <v>87</v>
      </c>
      <c r="D4745" t="s">
        <v>101</v>
      </c>
      <c r="E4745" t="s">
        <v>102</v>
      </c>
      <c r="F4745">
        <v>699</v>
      </c>
      <c r="G4745">
        <v>473.36</v>
      </c>
      <c r="H4745">
        <v>0.15</v>
      </c>
      <c r="I4745">
        <v>281246.84000000003</v>
      </c>
      <c r="J4745">
        <v>140882</v>
      </c>
      <c r="K4745">
        <v>8684.9599999999991</v>
      </c>
      <c r="L4745">
        <v>1049.8900000000001</v>
      </c>
      <c r="M4745">
        <v>16135.16</v>
      </c>
      <c r="N4745">
        <v>114494.83</v>
      </c>
      <c r="O4745">
        <v>40.71</v>
      </c>
      <c r="P4745" t="s">
        <v>35</v>
      </c>
      <c r="Q4745" t="s">
        <v>203</v>
      </c>
      <c r="R4745" t="s">
        <v>51</v>
      </c>
      <c r="S4745" t="s">
        <v>118</v>
      </c>
      <c r="T4745" t="s">
        <v>112</v>
      </c>
      <c r="U4745">
        <v>7</v>
      </c>
      <c r="V4745" s="1">
        <v>45875</v>
      </c>
      <c r="W4745" s="1">
        <v>45883</v>
      </c>
      <c r="X4745" s="1">
        <v>45901</v>
      </c>
      <c r="Y4745" t="s">
        <v>103</v>
      </c>
      <c r="Z4745" t="s">
        <v>177</v>
      </c>
      <c r="AA4745" t="s">
        <v>65</v>
      </c>
      <c r="AB4745" t="s">
        <v>43</v>
      </c>
      <c r="AC4745" t="s">
        <v>57</v>
      </c>
      <c r="AD4745" t="s">
        <v>58</v>
      </c>
    </row>
    <row r="4746" spans="1:30" x14ac:dyDescent="0.3">
      <c r="A4746" t="s">
        <v>8534</v>
      </c>
      <c r="B4746" t="s">
        <v>893</v>
      </c>
      <c r="C4746" t="s">
        <v>80</v>
      </c>
      <c r="D4746" t="s">
        <v>71</v>
      </c>
      <c r="E4746" t="s">
        <v>72</v>
      </c>
      <c r="F4746">
        <v>1113</v>
      </c>
      <c r="G4746">
        <v>204.36</v>
      </c>
      <c r="H4746">
        <v>0.05</v>
      </c>
      <c r="I4746">
        <v>216080.05</v>
      </c>
      <c r="J4746">
        <v>104022.31</v>
      </c>
      <c r="K4746">
        <v>5840.08</v>
      </c>
      <c r="L4746">
        <v>1757.41</v>
      </c>
      <c r="M4746">
        <v>9624.9599999999991</v>
      </c>
      <c r="N4746">
        <v>94835.29</v>
      </c>
      <c r="O4746">
        <v>43.89</v>
      </c>
      <c r="P4746" t="s">
        <v>35</v>
      </c>
      <c r="Q4746" t="s">
        <v>73</v>
      </c>
      <c r="R4746" t="s">
        <v>74</v>
      </c>
      <c r="S4746" t="s">
        <v>52</v>
      </c>
      <c r="T4746" t="s">
        <v>63</v>
      </c>
      <c r="U4746">
        <v>0</v>
      </c>
      <c r="V4746" s="1">
        <v>45800</v>
      </c>
      <c r="W4746" s="1">
        <v>45810</v>
      </c>
      <c r="X4746" s="1">
        <v>45828</v>
      </c>
      <c r="Y4746" t="s">
        <v>81</v>
      </c>
      <c r="Z4746" t="s">
        <v>82</v>
      </c>
      <c r="AA4746" t="s">
        <v>42</v>
      </c>
      <c r="AB4746" t="s">
        <v>43</v>
      </c>
      <c r="AC4746" t="s">
        <v>98</v>
      </c>
      <c r="AD4746" t="s">
        <v>45</v>
      </c>
    </row>
    <row r="4747" spans="1:30" x14ac:dyDescent="0.3">
      <c r="A4747" t="s">
        <v>8535</v>
      </c>
      <c r="B4747" t="s">
        <v>313</v>
      </c>
      <c r="C4747" t="s">
        <v>32</v>
      </c>
      <c r="D4747" t="s">
        <v>130</v>
      </c>
      <c r="E4747" t="s">
        <v>131</v>
      </c>
      <c r="F4747">
        <v>1875</v>
      </c>
      <c r="G4747">
        <v>109.25</v>
      </c>
      <c r="H4747">
        <v>0.15</v>
      </c>
      <c r="I4747">
        <v>174117.19</v>
      </c>
      <c r="J4747">
        <v>85020.5</v>
      </c>
      <c r="K4747">
        <v>7626.76</v>
      </c>
      <c r="L4747">
        <v>1032.28</v>
      </c>
      <c r="M4747">
        <v>20648.759999999998</v>
      </c>
      <c r="N4747">
        <v>59788.89</v>
      </c>
      <c r="O4747">
        <v>34.340000000000003</v>
      </c>
      <c r="P4747" t="s">
        <v>35</v>
      </c>
      <c r="Q4747" t="s">
        <v>90</v>
      </c>
      <c r="R4747" t="s">
        <v>74</v>
      </c>
      <c r="S4747" t="s">
        <v>97</v>
      </c>
      <c r="T4747" t="s">
        <v>443</v>
      </c>
      <c r="U4747">
        <v>0</v>
      </c>
      <c r="V4747" s="1">
        <v>45413</v>
      </c>
      <c r="W4747" s="1">
        <v>45418</v>
      </c>
      <c r="X4747" s="1">
        <v>45428</v>
      </c>
      <c r="Y4747" t="s">
        <v>81</v>
      </c>
      <c r="Z4747" t="s">
        <v>82</v>
      </c>
      <c r="AA4747" t="s">
        <v>65</v>
      </c>
      <c r="AB4747" t="s">
        <v>66</v>
      </c>
      <c r="AC4747" t="s">
        <v>44</v>
      </c>
      <c r="AD4747" t="s">
        <v>67</v>
      </c>
    </row>
    <row r="4748" spans="1:30" x14ac:dyDescent="0.3">
      <c r="A4748" t="s">
        <v>8536</v>
      </c>
      <c r="B4748" t="s">
        <v>8537</v>
      </c>
      <c r="C4748" t="s">
        <v>135</v>
      </c>
      <c r="D4748" t="s">
        <v>107</v>
      </c>
      <c r="E4748" t="s">
        <v>108</v>
      </c>
      <c r="F4748">
        <v>823</v>
      </c>
      <c r="G4748">
        <v>250.71</v>
      </c>
      <c r="H4748">
        <v>0.15</v>
      </c>
      <c r="I4748">
        <v>175384.18</v>
      </c>
      <c r="J4748">
        <v>103066.49</v>
      </c>
      <c r="K4748">
        <v>14688.07</v>
      </c>
      <c r="L4748">
        <v>1765.5</v>
      </c>
      <c r="M4748">
        <v>17399.12</v>
      </c>
      <c r="N4748">
        <v>38465</v>
      </c>
      <c r="O4748">
        <v>21.93</v>
      </c>
      <c r="P4748" t="s">
        <v>35</v>
      </c>
      <c r="Q4748" t="s">
        <v>50</v>
      </c>
      <c r="R4748" t="s">
        <v>37</v>
      </c>
      <c r="S4748" t="s">
        <v>118</v>
      </c>
      <c r="T4748" t="s">
        <v>63</v>
      </c>
      <c r="U4748">
        <v>0</v>
      </c>
      <c r="V4748" s="1">
        <v>45766</v>
      </c>
      <c r="W4748" s="1">
        <v>45768</v>
      </c>
      <c r="X4748" s="1">
        <v>45782</v>
      </c>
      <c r="Y4748" t="s">
        <v>81</v>
      </c>
      <c r="Z4748" t="s">
        <v>165</v>
      </c>
      <c r="AA4748" t="s">
        <v>83</v>
      </c>
      <c r="AB4748" t="s">
        <v>43</v>
      </c>
      <c r="AC4748" t="s">
        <v>57</v>
      </c>
      <c r="AD4748" t="s">
        <v>67</v>
      </c>
    </row>
    <row r="4749" spans="1:30" x14ac:dyDescent="0.3">
      <c r="A4749" t="s">
        <v>8538</v>
      </c>
      <c r="B4749" t="s">
        <v>8539</v>
      </c>
      <c r="C4749" t="s">
        <v>87</v>
      </c>
      <c r="D4749" t="s">
        <v>140</v>
      </c>
      <c r="E4749" t="s">
        <v>49</v>
      </c>
      <c r="F4749">
        <v>415</v>
      </c>
      <c r="G4749">
        <v>116.23</v>
      </c>
      <c r="H4749">
        <v>0.15</v>
      </c>
      <c r="I4749">
        <v>41000.129999999997</v>
      </c>
      <c r="J4749">
        <v>30666.49</v>
      </c>
      <c r="K4749">
        <v>11320.33</v>
      </c>
      <c r="L4749">
        <v>1215.55</v>
      </c>
      <c r="M4749">
        <v>3872.46</v>
      </c>
      <c r="N4749">
        <v>-6074.7</v>
      </c>
      <c r="O4749">
        <v>-14.82</v>
      </c>
      <c r="P4749" t="s">
        <v>35</v>
      </c>
      <c r="Q4749" t="s">
        <v>132</v>
      </c>
      <c r="R4749" t="s">
        <v>51</v>
      </c>
      <c r="S4749" t="s">
        <v>91</v>
      </c>
      <c r="T4749" t="s">
        <v>39</v>
      </c>
      <c r="U4749">
        <v>4</v>
      </c>
      <c r="V4749" s="1">
        <v>45986</v>
      </c>
      <c r="W4749" s="1">
        <v>45988</v>
      </c>
      <c r="X4749" s="1">
        <v>46011</v>
      </c>
      <c r="Y4749" t="s">
        <v>54</v>
      </c>
      <c r="Z4749" t="s">
        <v>92</v>
      </c>
      <c r="AA4749" t="s">
        <v>56</v>
      </c>
      <c r="AB4749" t="s">
        <v>66</v>
      </c>
      <c r="AC4749" t="s">
        <v>57</v>
      </c>
      <c r="AD4749" t="s">
        <v>58</v>
      </c>
    </row>
    <row r="4750" spans="1:30" x14ac:dyDescent="0.3">
      <c r="A4750" t="s">
        <v>8540</v>
      </c>
      <c r="B4750" t="s">
        <v>8541</v>
      </c>
      <c r="C4750" t="s">
        <v>32</v>
      </c>
      <c r="D4750" t="s">
        <v>159</v>
      </c>
      <c r="E4750" t="s">
        <v>160</v>
      </c>
      <c r="F4750">
        <v>655</v>
      </c>
      <c r="G4750">
        <v>424.77</v>
      </c>
      <c r="H4750">
        <v>0.15</v>
      </c>
      <c r="I4750">
        <v>236490.7</v>
      </c>
      <c r="J4750">
        <v>149895.66</v>
      </c>
      <c r="K4750">
        <v>13997.11</v>
      </c>
      <c r="L4750">
        <v>1838.34</v>
      </c>
      <c r="M4750">
        <v>12955.15</v>
      </c>
      <c r="N4750">
        <v>57804.44</v>
      </c>
      <c r="O4750">
        <v>24.44</v>
      </c>
      <c r="P4750" t="s">
        <v>35</v>
      </c>
      <c r="Q4750" t="s">
        <v>73</v>
      </c>
      <c r="R4750" t="s">
        <v>74</v>
      </c>
      <c r="S4750" t="s">
        <v>38</v>
      </c>
      <c r="T4750" t="s">
        <v>112</v>
      </c>
      <c r="U4750">
        <v>10</v>
      </c>
      <c r="V4750" s="1">
        <v>45976</v>
      </c>
      <c r="W4750" s="1">
        <v>45978</v>
      </c>
      <c r="X4750" s="1">
        <v>45995</v>
      </c>
      <c r="Y4750" t="s">
        <v>54</v>
      </c>
      <c r="Z4750" t="s">
        <v>92</v>
      </c>
      <c r="AA4750" t="s">
        <v>65</v>
      </c>
      <c r="AB4750" t="s">
        <v>43</v>
      </c>
      <c r="AC4750" t="s">
        <v>93</v>
      </c>
      <c r="AD4750" t="s">
        <v>67</v>
      </c>
    </row>
    <row r="4751" spans="1:30" x14ac:dyDescent="0.3">
      <c r="A4751" t="s">
        <v>8542</v>
      </c>
      <c r="B4751" t="s">
        <v>5700</v>
      </c>
      <c r="C4751" t="s">
        <v>87</v>
      </c>
      <c r="D4751" t="s">
        <v>71</v>
      </c>
      <c r="E4751" t="s">
        <v>72</v>
      </c>
      <c r="F4751">
        <v>1914</v>
      </c>
      <c r="G4751">
        <v>73.62</v>
      </c>
      <c r="H4751">
        <v>0.15</v>
      </c>
      <c r="I4751">
        <v>119772.38</v>
      </c>
      <c r="J4751">
        <v>60359.83</v>
      </c>
      <c r="L4751">
        <v>2221.85</v>
      </c>
      <c r="M4751">
        <v>3778.4</v>
      </c>
      <c r="N4751">
        <v>39397.24</v>
      </c>
      <c r="O4751">
        <v>32.89</v>
      </c>
      <c r="P4751" t="s">
        <v>35</v>
      </c>
      <c r="Q4751" t="s">
        <v>96</v>
      </c>
      <c r="R4751" t="s">
        <v>37</v>
      </c>
      <c r="S4751" t="s">
        <v>97</v>
      </c>
      <c r="T4751" t="s">
        <v>112</v>
      </c>
      <c r="U4751">
        <v>15</v>
      </c>
      <c r="V4751" s="1">
        <v>45936</v>
      </c>
      <c r="W4751" s="1">
        <v>45940</v>
      </c>
      <c r="X4751" s="1">
        <v>45985</v>
      </c>
      <c r="Y4751" t="s">
        <v>54</v>
      </c>
      <c r="Z4751" t="s">
        <v>75</v>
      </c>
      <c r="AA4751" t="s">
        <v>83</v>
      </c>
      <c r="AB4751" t="s">
        <v>66</v>
      </c>
      <c r="AC4751" t="s">
        <v>57</v>
      </c>
      <c r="AD4751" t="s">
        <v>58</v>
      </c>
    </row>
    <row r="4752" spans="1:30" x14ac:dyDescent="0.3">
      <c r="A4752" t="s">
        <v>8543</v>
      </c>
      <c r="B4752" t="s">
        <v>8544</v>
      </c>
      <c r="C4752" t="s">
        <v>135</v>
      </c>
      <c r="D4752" t="s">
        <v>159</v>
      </c>
      <c r="E4752" t="s">
        <v>160</v>
      </c>
      <c r="F4752">
        <v>1080</v>
      </c>
      <c r="G4752">
        <v>192.51</v>
      </c>
      <c r="H4752">
        <v>0</v>
      </c>
      <c r="I4752">
        <v>207910.8</v>
      </c>
      <c r="J4752">
        <v>121315.33</v>
      </c>
      <c r="K4752">
        <v>11494.22</v>
      </c>
      <c r="L4752">
        <v>2203.35</v>
      </c>
      <c r="M4752">
        <v>10565.6</v>
      </c>
      <c r="N4752">
        <v>62332.3</v>
      </c>
      <c r="O4752">
        <v>29.98</v>
      </c>
      <c r="P4752" t="s">
        <v>35</v>
      </c>
      <c r="Q4752" t="s">
        <v>73</v>
      </c>
      <c r="R4752" t="s">
        <v>74</v>
      </c>
      <c r="S4752" t="s">
        <v>118</v>
      </c>
      <c r="T4752" t="s">
        <v>39</v>
      </c>
      <c r="U4752">
        <v>2</v>
      </c>
      <c r="V4752" s="1">
        <v>45389</v>
      </c>
      <c r="W4752" s="1">
        <v>45394</v>
      </c>
      <c r="X4752" s="1">
        <v>45413</v>
      </c>
      <c r="Y4752" t="s">
        <v>81</v>
      </c>
      <c r="Z4752" t="s">
        <v>165</v>
      </c>
      <c r="AA4752" t="s">
        <v>42</v>
      </c>
      <c r="AB4752" t="s">
        <v>66</v>
      </c>
      <c r="AC4752" t="s">
        <v>44</v>
      </c>
      <c r="AD4752" t="s">
        <v>67</v>
      </c>
    </row>
    <row r="4753" spans="1:30" x14ac:dyDescent="0.3">
      <c r="A4753" t="s">
        <v>8545</v>
      </c>
      <c r="B4753" t="s">
        <v>8546</v>
      </c>
      <c r="C4753" t="s">
        <v>87</v>
      </c>
      <c r="D4753" t="s">
        <v>159</v>
      </c>
      <c r="E4753" t="s">
        <v>160</v>
      </c>
      <c r="F4753">
        <v>908</v>
      </c>
      <c r="G4753">
        <v>471.21</v>
      </c>
      <c r="H4753">
        <v>0.1</v>
      </c>
      <c r="I4753">
        <v>385072.81</v>
      </c>
      <c r="J4753">
        <v>245751.86</v>
      </c>
      <c r="K4753">
        <v>1174.3</v>
      </c>
      <c r="L4753">
        <v>1766.27</v>
      </c>
      <c r="M4753">
        <v>25339.89</v>
      </c>
      <c r="N4753">
        <v>111040.49</v>
      </c>
      <c r="O4753">
        <v>28.84</v>
      </c>
      <c r="P4753" t="s">
        <v>35</v>
      </c>
      <c r="Q4753" t="s">
        <v>297</v>
      </c>
      <c r="R4753" t="s">
        <v>51</v>
      </c>
      <c r="S4753" t="s">
        <v>97</v>
      </c>
      <c r="T4753" t="s">
        <v>63</v>
      </c>
      <c r="U4753">
        <v>2</v>
      </c>
      <c r="V4753" s="1">
        <v>45810</v>
      </c>
      <c r="W4753" s="1">
        <v>45820</v>
      </c>
      <c r="X4753" s="1">
        <v>45834</v>
      </c>
      <c r="Y4753" t="s">
        <v>81</v>
      </c>
      <c r="Z4753" t="s">
        <v>150</v>
      </c>
      <c r="AA4753" t="s">
        <v>56</v>
      </c>
      <c r="AB4753" t="s">
        <v>76</v>
      </c>
      <c r="AC4753" t="s">
        <v>44</v>
      </c>
      <c r="AD4753" t="s">
        <v>67</v>
      </c>
    </row>
    <row r="4754" spans="1:30" x14ac:dyDescent="0.3">
      <c r="A4754" t="s">
        <v>8547</v>
      </c>
      <c r="B4754" t="s">
        <v>8548</v>
      </c>
      <c r="C4754" t="s">
        <v>87</v>
      </c>
      <c r="D4754" t="s">
        <v>48</v>
      </c>
      <c r="E4754" t="s">
        <v>49</v>
      </c>
      <c r="F4754">
        <v>1132</v>
      </c>
      <c r="G4754">
        <v>364.02</v>
      </c>
      <c r="H4754">
        <v>0.15</v>
      </c>
      <c r="I4754">
        <v>350260.04</v>
      </c>
      <c r="J4754">
        <v>225255.61</v>
      </c>
      <c r="K4754">
        <v>9372.6</v>
      </c>
      <c r="L4754">
        <v>2044.62</v>
      </c>
      <c r="M4754">
        <v>21099.41</v>
      </c>
      <c r="N4754">
        <v>92487.8</v>
      </c>
      <c r="O4754">
        <v>26.41</v>
      </c>
      <c r="P4754" t="s">
        <v>35</v>
      </c>
      <c r="Q4754" t="s">
        <v>203</v>
      </c>
      <c r="R4754" t="s">
        <v>37</v>
      </c>
      <c r="S4754" t="s">
        <v>118</v>
      </c>
      <c r="T4754" t="s">
        <v>112</v>
      </c>
      <c r="U4754">
        <v>0</v>
      </c>
      <c r="V4754" s="1">
        <v>45387</v>
      </c>
      <c r="W4754" s="1">
        <v>45392</v>
      </c>
      <c r="X4754" s="1">
        <v>45415</v>
      </c>
      <c r="Y4754" t="s">
        <v>81</v>
      </c>
      <c r="Z4754" t="s">
        <v>165</v>
      </c>
      <c r="AA4754" t="s">
        <v>42</v>
      </c>
      <c r="AB4754" t="s">
        <v>76</v>
      </c>
      <c r="AC4754" t="s">
        <v>98</v>
      </c>
      <c r="AD4754" t="s">
        <v>58</v>
      </c>
    </row>
    <row r="4755" spans="1:30" x14ac:dyDescent="0.3">
      <c r="A4755" t="s">
        <v>8549</v>
      </c>
      <c r="B4755" t="s">
        <v>2240</v>
      </c>
      <c r="C4755" t="s">
        <v>135</v>
      </c>
      <c r="D4755" t="s">
        <v>130</v>
      </c>
      <c r="E4755" t="s">
        <v>131</v>
      </c>
      <c r="F4755">
        <v>518</v>
      </c>
      <c r="G4755">
        <v>293.11</v>
      </c>
      <c r="H4755">
        <v>0</v>
      </c>
      <c r="I4755">
        <v>151830.98000000001</v>
      </c>
      <c r="J4755">
        <v>84426.59</v>
      </c>
      <c r="K4755">
        <v>10227.9</v>
      </c>
      <c r="L4755">
        <v>1973.96</v>
      </c>
      <c r="M4755">
        <v>5333.19</v>
      </c>
      <c r="N4755">
        <v>49869.34</v>
      </c>
      <c r="O4755">
        <v>32.85</v>
      </c>
      <c r="P4755" t="s">
        <v>35</v>
      </c>
      <c r="Q4755" t="s">
        <v>96</v>
      </c>
      <c r="R4755" t="s">
        <v>51</v>
      </c>
      <c r="S4755" t="s">
        <v>97</v>
      </c>
      <c r="T4755" t="s">
        <v>112</v>
      </c>
      <c r="U4755">
        <v>0</v>
      </c>
      <c r="V4755" s="1">
        <v>45864</v>
      </c>
      <c r="W4755" s="1">
        <v>45868</v>
      </c>
      <c r="X4755" s="1">
        <v>45892</v>
      </c>
      <c r="Y4755" t="s">
        <v>103</v>
      </c>
      <c r="Z4755" t="s">
        <v>119</v>
      </c>
      <c r="AA4755" t="s">
        <v>56</v>
      </c>
      <c r="AB4755" t="s">
        <v>66</v>
      </c>
      <c r="AC4755" t="s">
        <v>84</v>
      </c>
      <c r="AD4755" t="s">
        <v>58</v>
      </c>
    </row>
    <row r="4756" spans="1:30" x14ac:dyDescent="0.3">
      <c r="A4756" t="s">
        <v>8550</v>
      </c>
      <c r="B4756" t="s">
        <v>8551</v>
      </c>
      <c r="C4756" t="s">
        <v>87</v>
      </c>
      <c r="D4756" t="s">
        <v>140</v>
      </c>
      <c r="E4756" t="s">
        <v>49</v>
      </c>
      <c r="F4756">
        <v>1321</v>
      </c>
      <c r="G4756">
        <v>265.94</v>
      </c>
      <c r="H4756">
        <v>0.15</v>
      </c>
      <c r="I4756">
        <v>298610.73</v>
      </c>
      <c r="J4756">
        <v>149487.20000000001</v>
      </c>
      <c r="K4756">
        <v>11617.95</v>
      </c>
      <c r="L4756">
        <v>148.29</v>
      </c>
      <c r="M4756">
        <v>9203.49</v>
      </c>
      <c r="N4756">
        <v>128153.8</v>
      </c>
      <c r="O4756">
        <v>42.92</v>
      </c>
      <c r="P4756" t="s">
        <v>35</v>
      </c>
      <c r="Q4756" t="s">
        <v>203</v>
      </c>
      <c r="R4756" t="s">
        <v>37</v>
      </c>
      <c r="S4756" t="s">
        <v>97</v>
      </c>
      <c r="T4756" t="s">
        <v>63</v>
      </c>
      <c r="U4756">
        <v>15</v>
      </c>
      <c r="V4756" s="1">
        <v>45796</v>
      </c>
      <c r="W4756" s="1">
        <v>45797</v>
      </c>
      <c r="X4756" s="1">
        <v>45827</v>
      </c>
      <c r="Y4756" t="s">
        <v>81</v>
      </c>
      <c r="Z4756" t="s">
        <v>82</v>
      </c>
      <c r="AA4756" t="s">
        <v>65</v>
      </c>
      <c r="AB4756" t="s">
        <v>43</v>
      </c>
      <c r="AC4756" t="s">
        <v>44</v>
      </c>
      <c r="AD4756" t="s">
        <v>45</v>
      </c>
    </row>
    <row r="4757" spans="1:30" x14ac:dyDescent="0.3">
      <c r="A4757" t="s">
        <v>8552</v>
      </c>
      <c r="B4757" t="s">
        <v>2056</v>
      </c>
      <c r="C4757" t="s">
        <v>87</v>
      </c>
      <c r="D4757" t="s">
        <v>61</v>
      </c>
      <c r="E4757" t="s">
        <v>62</v>
      </c>
      <c r="F4757">
        <v>282</v>
      </c>
      <c r="G4757">
        <v>134.47999999999999</v>
      </c>
      <c r="H4757">
        <v>0.05</v>
      </c>
      <c r="I4757">
        <v>36027.19</v>
      </c>
      <c r="J4757">
        <v>22176.240000000002</v>
      </c>
      <c r="L4757">
        <v>2867.84</v>
      </c>
      <c r="M4757">
        <v>4044.83</v>
      </c>
      <c r="N4757">
        <v>2378.0300000000002</v>
      </c>
      <c r="O4757">
        <v>6.6</v>
      </c>
      <c r="P4757" t="s">
        <v>35</v>
      </c>
      <c r="Q4757" t="s">
        <v>90</v>
      </c>
      <c r="R4757" t="s">
        <v>74</v>
      </c>
      <c r="S4757" t="s">
        <v>97</v>
      </c>
      <c r="T4757" t="s">
        <v>112</v>
      </c>
      <c r="U4757">
        <v>2</v>
      </c>
      <c r="V4757" s="1">
        <v>45486</v>
      </c>
      <c r="W4757" s="1">
        <v>45491</v>
      </c>
      <c r="X4757" s="1">
        <v>45508</v>
      </c>
      <c r="Y4757" t="s">
        <v>103</v>
      </c>
      <c r="Z4757" t="s">
        <v>119</v>
      </c>
      <c r="AA4757" t="s">
        <v>83</v>
      </c>
      <c r="AB4757" t="s">
        <v>43</v>
      </c>
      <c r="AC4757" t="s">
        <v>123</v>
      </c>
      <c r="AD4757" t="s">
        <v>58</v>
      </c>
    </row>
    <row r="4758" spans="1:30" x14ac:dyDescent="0.3">
      <c r="A4758" t="s">
        <v>8553</v>
      </c>
      <c r="B4758" t="s">
        <v>8554</v>
      </c>
      <c r="C4758" t="s">
        <v>70</v>
      </c>
      <c r="D4758" t="s">
        <v>130</v>
      </c>
      <c r="E4758" t="s">
        <v>131</v>
      </c>
      <c r="F4758">
        <v>779</v>
      </c>
      <c r="G4758">
        <v>425.68</v>
      </c>
      <c r="H4758">
        <v>0.1</v>
      </c>
      <c r="I4758">
        <v>298444.25</v>
      </c>
      <c r="J4758">
        <v>208337.11</v>
      </c>
      <c r="K4758">
        <v>4061.08</v>
      </c>
      <c r="L4758">
        <v>1221.1600000000001</v>
      </c>
      <c r="M4758">
        <v>17747.98</v>
      </c>
      <c r="N4758">
        <v>67076.92</v>
      </c>
      <c r="O4758">
        <v>22.48</v>
      </c>
      <c r="P4758" t="s">
        <v>35</v>
      </c>
      <c r="Q4758" t="s">
        <v>96</v>
      </c>
      <c r="R4758" t="s">
        <v>51</v>
      </c>
      <c r="S4758" t="s">
        <v>118</v>
      </c>
      <c r="T4758" t="s">
        <v>53</v>
      </c>
      <c r="U4758">
        <v>7</v>
      </c>
      <c r="V4758" s="1">
        <v>45680</v>
      </c>
      <c r="W4758" s="1">
        <v>45685</v>
      </c>
      <c r="X4758" s="1">
        <v>45710</v>
      </c>
      <c r="Y4758" t="s">
        <v>40</v>
      </c>
      <c r="Z4758" t="s">
        <v>64</v>
      </c>
      <c r="AA4758" t="s">
        <v>83</v>
      </c>
      <c r="AB4758" t="s">
        <v>66</v>
      </c>
      <c r="AC4758" t="s">
        <v>84</v>
      </c>
      <c r="AD4758" t="s">
        <v>45</v>
      </c>
    </row>
    <row r="4759" spans="1:30" x14ac:dyDescent="0.3">
      <c r="A4759" t="s">
        <v>8555</v>
      </c>
      <c r="B4759" t="s">
        <v>8556</v>
      </c>
      <c r="C4759" t="s">
        <v>70</v>
      </c>
      <c r="D4759" t="s">
        <v>48</v>
      </c>
      <c r="E4759" t="s">
        <v>49</v>
      </c>
      <c r="F4759">
        <v>1518</v>
      </c>
      <c r="G4759">
        <v>209.82</v>
      </c>
      <c r="H4759">
        <v>0.05</v>
      </c>
      <c r="I4759">
        <v>302581.42</v>
      </c>
      <c r="J4759">
        <v>160307.81</v>
      </c>
      <c r="K4759">
        <v>5612.61</v>
      </c>
      <c r="L4759">
        <v>1641.44</v>
      </c>
      <c r="M4759">
        <v>28891.279999999999</v>
      </c>
      <c r="N4759">
        <v>106128.28</v>
      </c>
      <c r="O4759">
        <v>35.07</v>
      </c>
      <c r="P4759" t="s">
        <v>35</v>
      </c>
      <c r="Q4759" t="s">
        <v>111</v>
      </c>
      <c r="R4759" t="s">
        <v>37</v>
      </c>
      <c r="S4759" t="s">
        <v>97</v>
      </c>
      <c r="T4759" t="s">
        <v>63</v>
      </c>
      <c r="U4759">
        <v>15</v>
      </c>
      <c r="V4759" s="1">
        <v>45918</v>
      </c>
      <c r="W4759" s="1">
        <v>45919</v>
      </c>
      <c r="X4759" s="1">
        <v>45940</v>
      </c>
      <c r="Y4759" t="s">
        <v>103</v>
      </c>
      <c r="Z4759" t="s">
        <v>104</v>
      </c>
      <c r="AA4759" t="s">
        <v>83</v>
      </c>
      <c r="AB4759" t="s">
        <v>76</v>
      </c>
      <c r="AC4759" t="s">
        <v>44</v>
      </c>
      <c r="AD4759" t="s">
        <v>67</v>
      </c>
    </row>
    <row r="4760" spans="1:30" x14ac:dyDescent="0.3">
      <c r="A4760" t="s">
        <v>8557</v>
      </c>
      <c r="B4760" t="s">
        <v>2453</v>
      </c>
      <c r="C4760" t="s">
        <v>70</v>
      </c>
      <c r="D4760" t="s">
        <v>140</v>
      </c>
      <c r="E4760" t="s">
        <v>49</v>
      </c>
      <c r="F4760">
        <v>1590</v>
      </c>
      <c r="G4760">
        <v>156.66</v>
      </c>
      <c r="H4760">
        <v>0</v>
      </c>
      <c r="I4760">
        <v>249089.4</v>
      </c>
      <c r="J4760">
        <v>135034.22</v>
      </c>
      <c r="K4760">
        <v>5694.76</v>
      </c>
      <c r="L4760">
        <v>1077.77</v>
      </c>
      <c r="M4760">
        <v>10942.41</v>
      </c>
      <c r="N4760">
        <v>96340.24</v>
      </c>
      <c r="O4760">
        <v>38.68</v>
      </c>
      <c r="P4760" t="s">
        <v>35</v>
      </c>
      <c r="Q4760" t="s">
        <v>73</v>
      </c>
      <c r="R4760" t="s">
        <v>51</v>
      </c>
      <c r="S4760" t="s">
        <v>38</v>
      </c>
      <c r="T4760" t="s">
        <v>39</v>
      </c>
      <c r="U4760">
        <v>0</v>
      </c>
      <c r="V4760" s="1">
        <v>45605</v>
      </c>
      <c r="W4760" s="1">
        <v>45606</v>
      </c>
      <c r="X4760" s="1">
        <v>45612</v>
      </c>
      <c r="Y4760" t="s">
        <v>54</v>
      </c>
      <c r="Z4760" t="s">
        <v>92</v>
      </c>
      <c r="AA4760" t="s">
        <v>83</v>
      </c>
      <c r="AB4760" t="s">
        <v>43</v>
      </c>
      <c r="AC4760" t="s">
        <v>77</v>
      </c>
      <c r="AD4760" t="s">
        <v>67</v>
      </c>
    </row>
    <row r="4761" spans="1:30" x14ac:dyDescent="0.3">
      <c r="A4761" t="s">
        <v>8558</v>
      </c>
      <c r="B4761" t="s">
        <v>4758</v>
      </c>
      <c r="C4761" t="s">
        <v>32</v>
      </c>
      <c r="D4761" t="s">
        <v>101</v>
      </c>
      <c r="E4761" t="s">
        <v>102</v>
      </c>
      <c r="F4761">
        <v>1471</v>
      </c>
      <c r="G4761">
        <v>388.04</v>
      </c>
      <c r="H4761">
        <v>0.1</v>
      </c>
      <c r="I4761">
        <v>513726.16</v>
      </c>
      <c r="J4761">
        <v>358690.27</v>
      </c>
      <c r="L4761">
        <v>1384.42</v>
      </c>
      <c r="M4761">
        <v>45566.58</v>
      </c>
      <c r="N4761">
        <v>103622.65</v>
      </c>
      <c r="O4761">
        <v>20.170000000000002</v>
      </c>
      <c r="P4761" t="s">
        <v>35</v>
      </c>
      <c r="Q4761" t="s">
        <v>96</v>
      </c>
      <c r="R4761" t="s">
        <v>51</v>
      </c>
      <c r="S4761" t="s">
        <v>91</v>
      </c>
      <c r="T4761" t="s">
        <v>53</v>
      </c>
      <c r="U4761">
        <v>0</v>
      </c>
      <c r="V4761" s="1">
        <v>45332</v>
      </c>
      <c r="W4761" s="1">
        <v>45333</v>
      </c>
      <c r="X4761" s="1">
        <v>45356</v>
      </c>
      <c r="Y4761" t="s">
        <v>40</v>
      </c>
      <c r="Z4761" t="s">
        <v>147</v>
      </c>
      <c r="AA4761" t="s">
        <v>65</v>
      </c>
      <c r="AB4761" t="s">
        <v>66</v>
      </c>
      <c r="AC4761" t="s">
        <v>77</v>
      </c>
      <c r="AD4761" t="s">
        <v>45</v>
      </c>
    </row>
    <row r="4762" spans="1:30" x14ac:dyDescent="0.3">
      <c r="A4762" t="s">
        <v>8559</v>
      </c>
      <c r="B4762" t="s">
        <v>4031</v>
      </c>
      <c r="C4762" t="s">
        <v>87</v>
      </c>
      <c r="D4762" t="s">
        <v>33</v>
      </c>
      <c r="E4762" t="s">
        <v>34</v>
      </c>
      <c r="F4762">
        <v>1447</v>
      </c>
      <c r="G4762">
        <v>204.06</v>
      </c>
      <c r="H4762">
        <v>0.1</v>
      </c>
      <c r="I4762">
        <v>265747.34000000003</v>
      </c>
      <c r="J4762">
        <v>126210.72</v>
      </c>
      <c r="K4762">
        <v>11995.83</v>
      </c>
      <c r="L4762">
        <v>671.42</v>
      </c>
      <c r="M4762">
        <v>18387.55</v>
      </c>
      <c r="N4762">
        <v>108481.82</v>
      </c>
      <c r="O4762">
        <v>40.82</v>
      </c>
      <c r="P4762" t="s">
        <v>35</v>
      </c>
      <c r="Q4762" t="s">
        <v>111</v>
      </c>
      <c r="R4762" t="s">
        <v>37</v>
      </c>
      <c r="S4762" t="s">
        <v>118</v>
      </c>
      <c r="T4762" t="s">
        <v>39</v>
      </c>
      <c r="U4762">
        <v>15</v>
      </c>
      <c r="V4762" s="1">
        <v>45451</v>
      </c>
      <c r="W4762" s="1">
        <v>45452</v>
      </c>
      <c r="X4762" s="1">
        <v>45491</v>
      </c>
      <c r="Y4762" t="s">
        <v>81</v>
      </c>
      <c r="Z4762" t="s">
        <v>150</v>
      </c>
      <c r="AA4762" t="s">
        <v>83</v>
      </c>
      <c r="AB4762" t="s">
        <v>66</v>
      </c>
      <c r="AC4762" t="s">
        <v>57</v>
      </c>
      <c r="AD4762" t="s">
        <v>45</v>
      </c>
    </row>
    <row r="4763" spans="1:30" x14ac:dyDescent="0.3">
      <c r="A4763" t="s">
        <v>8560</v>
      </c>
      <c r="B4763" t="s">
        <v>872</v>
      </c>
      <c r="C4763" t="s">
        <v>80</v>
      </c>
      <c r="D4763" t="s">
        <v>159</v>
      </c>
      <c r="E4763" t="s">
        <v>160</v>
      </c>
      <c r="F4763">
        <v>1275</v>
      </c>
      <c r="G4763">
        <v>342.12</v>
      </c>
      <c r="H4763">
        <v>0.05</v>
      </c>
      <c r="I4763">
        <v>414392.85</v>
      </c>
      <c r="J4763">
        <v>195333.43</v>
      </c>
      <c r="K4763">
        <v>1730.78</v>
      </c>
      <c r="L4763">
        <v>2765.93</v>
      </c>
      <c r="M4763">
        <v>46618.97</v>
      </c>
      <c r="N4763">
        <v>167943.74</v>
      </c>
      <c r="O4763">
        <v>40.53</v>
      </c>
      <c r="P4763" t="s">
        <v>35</v>
      </c>
      <c r="Q4763" t="s">
        <v>73</v>
      </c>
      <c r="R4763" t="s">
        <v>37</v>
      </c>
      <c r="S4763" t="s">
        <v>118</v>
      </c>
      <c r="T4763" t="s">
        <v>39</v>
      </c>
      <c r="U4763">
        <v>7</v>
      </c>
      <c r="V4763" s="1">
        <v>45904</v>
      </c>
      <c r="W4763" s="1">
        <v>45914</v>
      </c>
      <c r="X4763" s="1">
        <v>45942</v>
      </c>
      <c r="Y4763" t="s">
        <v>103</v>
      </c>
      <c r="Z4763" t="s">
        <v>104</v>
      </c>
      <c r="AA4763" t="s">
        <v>65</v>
      </c>
      <c r="AB4763" t="s">
        <v>43</v>
      </c>
      <c r="AC4763" t="s">
        <v>77</v>
      </c>
      <c r="AD4763" t="s">
        <v>58</v>
      </c>
    </row>
    <row r="4764" spans="1:30" x14ac:dyDescent="0.3">
      <c r="A4764" t="s">
        <v>8561</v>
      </c>
      <c r="B4764" t="s">
        <v>8562</v>
      </c>
      <c r="C4764" t="s">
        <v>87</v>
      </c>
      <c r="D4764" t="s">
        <v>101</v>
      </c>
      <c r="E4764" t="s">
        <v>102</v>
      </c>
      <c r="F4764">
        <v>1591</v>
      </c>
      <c r="G4764">
        <v>34.33</v>
      </c>
      <c r="H4764">
        <v>0.1</v>
      </c>
      <c r="I4764">
        <v>49157.13</v>
      </c>
      <c r="J4764">
        <v>25676.2</v>
      </c>
      <c r="K4764">
        <v>13562.64</v>
      </c>
      <c r="L4764">
        <v>2603.3200000000002</v>
      </c>
      <c r="M4764">
        <v>5699.08</v>
      </c>
      <c r="N4764">
        <v>1615.89</v>
      </c>
      <c r="O4764">
        <v>3.29</v>
      </c>
      <c r="P4764" t="s">
        <v>35</v>
      </c>
      <c r="Q4764" t="s">
        <v>122</v>
      </c>
      <c r="R4764" t="s">
        <v>74</v>
      </c>
      <c r="S4764" t="s">
        <v>97</v>
      </c>
      <c r="T4764" t="s">
        <v>112</v>
      </c>
      <c r="U4764">
        <v>0</v>
      </c>
      <c r="V4764" s="1">
        <v>45582</v>
      </c>
      <c r="W4764" s="1">
        <v>45585</v>
      </c>
      <c r="X4764" s="1">
        <v>45605</v>
      </c>
      <c r="Y4764" t="s">
        <v>54</v>
      </c>
      <c r="Z4764" t="s">
        <v>75</v>
      </c>
      <c r="AA4764" t="s">
        <v>42</v>
      </c>
      <c r="AB4764" t="s">
        <v>66</v>
      </c>
      <c r="AC4764" t="s">
        <v>98</v>
      </c>
      <c r="AD4764" t="s">
        <v>67</v>
      </c>
    </row>
    <row r="4765" spans="1:30" x14ac:dyDescent="0.3">
      <c r="A4765" t="s">
        <v>8563</v>
      </c>
      <c r="B4765" t="s">
        <v>5459</v>
      </c>
      <c r="C4765" t="s">
        <v>70</v>
      </c>
      <c r="D4765" t="s">
        <v>130</v>
      </c>
      <c r="E4765" t="s">
        <v>131</v>
      </c>
      <c r="F4765">
        <v>504</v>
      </c>
      <c r="G4765">
        <v>130.21</v>
      </c>
      <c r="H4765">
        <v>0.05</v>
      </c>
      <c r="I4765">
        <v>62344.55</v>
      </c>
      <c r="J4765">
        <v>46581.24</v>
      </c>
      <c r="K4765">
        <v>7108.24</v>
      </c>
      <c r="L4765">
        <v>2397.4699999999998</v>
      </c>
      <c r="M4765">
        <v>4500.55</v>
      </c>
      <c r="N4765">
        <v>1757.05</v>
      </c>
      <c r="O4765">
        <v>2.82</v>
      </c>
      <c r="P4765" t="s">
        <v>35</v>
      </c>
      <c r="Q4765" t="s">
        <v>132</v>
      </c>
      <c r="R4765" t="s">
        <v>51</v>
      </c>
      <c r="S4765" t="s">
        <v>118</v>
      </c>
      <c r="T4765" t="s">
        <v>112</v>
      </c>
      <c r="U4765">
        <v>4</v>
      </c>
      <c r="V4765" s="1">
        <v>45657</v>
      </c>
      <c r="W4765" s="1">
        <v>45665</v>
      </c>
      <c r="X4765" s="1">
        <v>45695</v>
      </c>
      <c r="Y4765" t="s">
        <v>54</v>
      </c>
      <c r="Z4765" t="s">
        <v>55</v>
      </c>
      <c r="AA4765" t="s">
        <v>42</v>
      </c>
      <c r="AB4765" t="s">
        <v>76</v>
      </c>
      <c r="AC4765" t="s">
        <v>44</v>
      </c>
      <c r="AD4765" t="s">
        <v>58</v>
      </c>
    </row>
    <row r="4766" spans="1:30" x14ac:dyDescent="0.3">
      <c r="A4766" t="s">
        <v>8564</v>
      </c>
      <c r="B4766" t="s">
        <v>8565</v>
      </c>
      <c r="C4766" t="s">
        <v>87</v>
      </c>
      <c r="D4766" t="s">
        <v>88</v>
      </c>
      <c r="E4766" t="s">
        <v>89</v>
      </c>
      <c r="F4766">
        <v>1934</v>
      </c>
      <c r="G4766">
        <v>225.54</v>
      </c>
      <c r="H4766">
        <v>0.05</v>
      </c>
      <c r="I4766">
        <v>414384.64000000001</v>
      </c>
      <c r="J4766">
        <v>199232.78</v>
      </c>
      <c r="K4766">
        <v>5716.77</v>
      </c>
      <c r="L4766">
        <v>1589.98</v>
      </c>
      <c r="M4766">
        <v>26936.19</v>
      </c>
      <c r="N4766">
        <v>180908.92</v>
      </c>
      <c r="O4766">
        <v>43.66</v>
      </c>
      <c r="P4766" t="s">
        <v>35</v>
      </c>
      <c r="Q4766" t="s">
        <v>96</v>
      </c>
      <c r="R4766" t="s">
        <v>74</v>
      </c>
      <c r="S4766" t="s">
        <v>97</v>
      </c>
      <c r="T4766" t="s">
        <v>39</v>
      </c>
      <c r="U4766">
        <v>0</v>
      </c>
      <c r="V4766" s="1">
        <v>45672</v>
      </c>
      <c r="W4766" s="1">
        <v>45678</v>
      </c>
      <c r="X4766" s="1">
        <v>45698</v>
      </c>
      <c r="Y4766" t="s">
        <v>40</v>
      </c>
      <c r="Z4766" t="s">
        <v>64</v>
      </c>
      <c r="AA4766" t="s">
        <v>56</v>
      </c>
      <c r="AB4766" t="s">
        <v>76</v>
      </c>
      <c r="AC4766" t="s">
        <v>44</v>
      </c>
      <c r="AD4766" t="s">
        <v>67</v>
      </c>
    </row>
    <row r="4767" spans="1:30" x14ac:dyDescent="0.3">
      <c r="A4767" t="s">
        <v>8566</v>
      </c>
      <c r="B4767" t="s">
        <v>8567</v>
      </c>
      <c r="C4767" t="s">
        <v>32</v>
      </c>
      <c r="D4767" t="s">
        <v>61</v>
      </c>
      <c r="E4767" t="s">
        <v>62</v>
      </c>
      <c r="F4767">
        <v>225</v>
      </c>
      <c r="G4767">
        <v>264.74</v>
      </c>
      <c r="H4767">
        <v>0.15</v>
      </c>
      <c r="I4767">
        <v>50631.53</v>
      </c>
      <c r="J4767">
        <v>26605.82</v>
      </c>
      <c r="K4767">
        <v>4208.62</v>
      </c>
      <c r="L4767">
        <v>2680.16</v>
      </c>
      <c r="M4767">
        <v>1908.52</v>
      </c>
      <c r="N4767">
        <v>15228.41</v>
      </c>
      <c r="O4767">
        <v>30.08</v>
      </c>
      <c r="P4767" t="s">
        <v>35</v>
      </c>
      <c r="Q4767" t="s">
        <v>90</v>
      </c>
      <c r="R4767" t="s">
        <v>37</v>
      </c>
      <c r="S4767" t="s">
        <v>52</v>
      </c>
      <c r="T4767" t="s">
        <v>39</v>
      </c>
      <c r="U4767">
        <v>0</v>
      </c>
      <c r="V4767" s="1">
        <v>45415</v>
      </c>
      <c r="W4767" s="1">
        <v>45424</v>
      </c>
      <c r="X4767" s="1">
        <v>45431</v>
      </c>
      <c r="Y4767" t="s">
        <v>81</v>
      </c>
      <c r="Z4767" t="s">
        <v>82</v>
      </c>
      <c r="AA4767" t="s">
        <v>83</v>
      </c>
      <c r="AB4767" t="s">
        <v>66</v>
      </c>
      <c r="AC4767" t="s">
        <v>98</v>
      </c>
      <c r="AD4767" t="s">
        <v>67</v>
      </c>
    </row>
    <row r="4768" spans="1:30" x14ac:dyDescent="0.3">
      <c r="A4768" t="s">
        <v>8568</v>
      </c>
      <c r="B4768" t="s">
        <v>8569</v>
      </c>
      <c r="C4768" t="s">
        <v>87</v>
      </c>
      <c r="D4768" t="s">
        <v>48</v>
      </c>
      <c r="E4768" t="s">
        <v>49</v>
      </c>
      <c r="F4768">
        <v>501</v>
      </c>
      <c r="G4768">
        <v>104.23</v>
      </c>
      <c r="H4768">
        <v>0.15</v>
      </c>
      <c r="I4768">
        <v>44386.35</v>
      </c>
      <c r="J4768">
        <v>20191.09</v>
      </c>
      <c r="K4768">
        <v>14475.2</v>
      </c>
      <c r="L4768">
        <v>2259.6</v>
      </c>
      <c r="M4768">
        <v>2817.55</v>
      </c>
      <c r="N4768">
        <v>4642.91</v>
      </c>
      <c r="O4768">
        <v>10.46</v>
      </c>
      <c r="P4768" t="s">
        <v>35</v>
      </c>
      <c r="Q4768" t="s">
        <v>117</v>
      </c>
      <c r="R4768" t="s">
        <v>51</v>
      </c>
      <c r="S4768" t="s">
        <v>91</v>
      </c>
      <c r="T4768" t="s">
        <v>112</v>
      </c>
      <c r="U4768">
        <v>10</v>
      </c>
      <c r="V4768" s="1">
        <v>45865</v>
      </c>
      <c r="W4768" s="1">
        <v>45873</v>
      </c>
      <c r="X4768" s="1">
        <v>45894</v>
      </c>
      <c r="Y4768" t="s">
        <v>103</v>
      </c>
      <c r="Z4768" t="s">
        <v>119</v>
      </c>
      <c r="AA4768" t="s">
        <v>42</v>
      </c>
      <c r="AB4768" t="s">
        <v>76</v>
      </c>
      <c r="AC4768" t="s">
        <v>77</v>
      </c>
      <c r="AD4768" t="s">
        <v>58</v>
      </c>
    </row>
    <row r="4769" spans="1:30" x14ac:dyDescent="0.3">
      <c r="A4769" t="s">
        <v>8570</v>
      </c>
      <c r="B4769" t="s">
        <v>4231</v>
      </c>
      <c r="C4769" t="s">
        <v>87</v>
      </c>
      <c r="D4769" t="s">
        <v>88</v>
      </c>
      <c r="E4769" t="s">
        <v>89</v>
      </c>
      <c r="F4769">
        <v>108</v>
      </c>
      <c r="G4769">
        <v>382.14</v>
      </c>
      <c r="H4769">
        <v>0.1</v>
      </c>
      <c r="I4769">
        <v>37144.01</v>
      </c>
      <c r="J4769">
        <v>27163.69</v>
      </c>
      <c r="K4769">
        <v>3743.22</v>
      </c>
      <c r="L4769">
        <v>2686.6</v>
      </c>
      <c r="M4769">
        <v>2800.52</v>
      </c>
      <c r="N4769">
        <v>749.98</v>
      </c>
      <c r="O4769">
        <v>2.02</v>
      </c>
      <c r="P4769" t="s">
        <v>35</v>
      </c>
      <c r="Q4769" t="s">
        <v>122</v>
      </c>
      <c r="R4769" t="s">
        <v>37</v>
      </c>
      <c r="S4769" t="s">
        <v>52</v>
      </c>
      <c r="T4769" t="s">
        <v>63</v>
      </c>
      <c r="U4769">
        <v>10</v>
      </c>
      <c r="V4769" s="1">
        <v>45329</v>
      </c>
      <c r="W4769" s="1">
        <v>45335</v>
      </c>
      <c r="X4769" s="1">
        <v>45365</v>
      </c>
      <c r="Y4769" t="s">
        <v>40</v>
      </c>
      <c r="Z4769" t="s">
        <v>147</v>
      </c>
      <c r="AA4769" t="s">
        <v>56</v>
      </c>
      <c r="AB4769" t="s">
        <v>66</v>
      </c>
      <c r="AC4769" t="s">
        <v>44</v>
      </c>
      <c r="AD4769" t="s">
        <v>58</v>
      </c>
    </row>
    <row r="4770" spans="1:30" x14ac:dyDescent="0.3">
      <c r="A4770" t="s">
        <v>8571</v>
      </c>
      <c r="B4770" t="s">
        <v>2701</v>
      </c>
      <c r="C4770" t="s">
        <v>80</v>
      </c>
      <c r="D4770" t="s">
        <v>88</v>
      </c>
      <c r="E4770" t="s">
        <v>89</v>
      </c>
      <c r="F4770">
        <v>550</v>
      </c>
      <c r="G4770">
        <v>62.5</v>
      </c>
      <c r="H4770">
        <v>0.05</v>
      </c>
      <c r="I4770">
        <v>32656.25</v>
      </c>
      <c r="J4770">
        <v>18993.14</v>
      </c>
      <c r="K4770">
        <v>8456.7099999999991</v>
      </c>
      <c r="L4770">
        <v>1585.92</v>
      </c>
      <c r="M4770">
        <v>920.1</v>
      </c>
      <c r="N4770">
        <v>2700.38</v>
      </c>
      <c r="O4770">
        <v>8.27</v>
      </c>
      <c r="P4770" t="s">
        <v>35</v>
      </c>
      <c r="Q4770" t="s">
        <v>73</v>
      </c>
      <c r="R4770" t="s">
        <v>51</v>
      </c>
      <c r="S4770" t="s">
        <v>91</v>
      </c>
      <c r="T4770" t="s">
        <v>39</v>
      </c>
      <c r="U4770">
        <v>15</v>
      </c>
      <c r="V4770" s="1">
        <v>45865</v>
      </c>
      <c r="W4770" s="1">
        <v>45874</v>
      </c>
      <c r="X4770" s="1">
        <v>45916</v>
      </c>
      <c r="Y4770" t="s">
        <v>103</v>
      </c>
      <c r="Z4770" t="s">
        <v>119</v>
      </c>
      <c r="AA4770" t="s">
        <v>83</v>
      </c>
      <c r="AB4770" t="s">
        <v>66</v>
      </c>
      <c r="AC4770" t="s">
        <v>77</v>
      </c>
      <c r="AD4770" t="s">
        <v>45</v>
      </c>
    </row>
    <row r="4771" spans="1:30" x14ac:dyDescent="0.3">
      <c r="A4771" t="s">
        <v>8572</v>
      </c>
      <c r="B4771" t="s">
        <v>8573</v>
      </c>
      <c r="C4771" t="s">
        <v>135</v>
      </c>
      <c r="D4771" t="s">
        <v>88</v>
      </c>
      <c r="E4771" t="s">
        <v>89</v>
      </c>
      <c r="F4771">
        <v>1753</v>
      </c>
      <c r="G4771">
        <v>159.24</v>
      </c>
      <c r="H4771">
        <v>0.05</v>
      </c>
      <c r="I4771">
        <v>265190.33</v>
      </c>
      <c r="J4771">
        <v>150498.46</v>
      </c>
      <c r="K4771">
        <v>14162.99</v>
      </c>
      <c r="L4771">
        <v>1014.98</v>
      </c>
      <c r="M4771">
        <v>16041.15</v>
      </c>
      <c r="N4771">
        <v>83472.75</v>
      </c>
      <c r="O4771">
        <v>31.48</v>
      </c>
      <c r="P4771" t="s">
        <v>35</v>
      </c>
      <c r="Q4771" t="s">
        <v>122</v>
      </c>
      <c r="R4771" t="s">
        <v>51</v>
      </c>
      <c r="S4771" t="s">
        <v>97</v>
      </c>
      <c r="T4771" t="s">
        <v>112</v>
      </c>
      <c r="U4771">
        <v>2</v>
      </c>
      <c r="V4771" s="1">
        <v>45616</v>
      </c>
      <c r="W4771" s="1">
        <v>45623</v>
      </c>
      <c r="X4771" s="1">
        <v>45647</v>
      </c>
      <c r="Y4771" t="s">
        <v>54</v>
      </c>
      <c r="Z4771" t="s">
        <v>92</v>
      </c>
      <c r="AA4771" t="s">
        <v>83</v>
      </c>
      <c r="AB4771" t="s">
        <v>66</v>
      </c>
      <c r="AC4771" t="s">
        <v>98</v>
      </c>
      <c r="AD4771" t="s">
        <v>67</v>
      </c>
    </row>
    <row r="4772" spans="1:30" x14ac:dyDescent="0.3">
      <c r="A4772" t="s">
        <v>8574</v>
      </c>
      <c r="B4772" t="s">
        <v>8575</v>
      </c>
      <c r="C4772" t="s">
        <v>32</v>
      </c>
      <c r="D4772" t="s">
        <v>159</v>
      </c>
      <c r="E4772" t="s">
        <v>160</v>
      </c>
      <c r="F4772">
        <v>802</v>
      </c>
      <c r="G4772">
        <v>216.76</v>
      </c>
      <c r="H4772">
        <v>0</v>
      </c>
      <c r="I4772">
        <v>173841.52</v>
      </c>
      <c r="J4772">
        <v>99050.15</v>
      </c>
      <c r="L4772">
        <v>2862.28</v>
      </c>
      <c r="M4772">
        <v>13332.38</v>
      </c>
      <c r="N4772">
        <v>57933.97</v>
      </c>
      <c r="O4772">
        <v>33.33</v>
      </c>
      <c r="P4772" t="s">
        <v>35</v>
      </c>
      <c r="Q4772" t="s">
        <v>117</v>
      </c>
      <c r="R4772" t="s">
        <v>74</v>
      </c>
      <c r="S4772" t="s">
        <v>97</v>
      </c>
      <c r="T4772" t="s">
        <v>63</v>
      </c>
      <c r="U4772">
        <v>15</v>
      </c>
      <c r="V4772" s="1">
        <v>45320</v>
      </c>
      <c r="W4772" s="1">
        <v>45324</v>
      </c>
      <c r="X4772" s="1">
        <v>45353</v>
      </c>
      <c r="Y4772" t="s">
        <v>40</v>
      </c>
      <c r="Z4772" t="s">
        <v>64</v>
      </c>
      <c r="AA4772" t="s">
        <v>56</v>
      </c>
      <c r="AB4772" t="s">
        <v>43</v>
      </c>
      <c r="AC4772" t="s">
        <v>57</v>
      </c>
      <c r="AD4772" t="s">
        <v>45</v>
      </c>
    </row>
    <row r="4773" spans="1:30" x14ac:dyDescent="0.3">
      <c r="A4773" t="s">
        <v>8576</v>
      </c>
      <c r="B4773" t="s">
        <v>4209</v>
      </c>
      <c r="C4773" t="s">
        <v>80</v>
      </c>
      <c r="D4773" t="s">
        <v>130</v>
      </c>
      <c r="E4773" t="s">
        <v>131</v>
      </c>
      <c r="F4773">
        <v>163</v>
      </c>
      <c r="G4773">
        <v>132.19999999999999</v>
      </c>
      <c r="H4773">
        <v>0</v>
      </c>
      <c r="I4773">
        <v>21548.6</v>
      </c>
      <c r="J4773">
        <v>11179.95</v>
      </c>
      <c r="K4773">
        <v>4071.14</v>
      </c>
      <c r="L4773">
        <v>647.97</v>
      </c>
      <c r="M4773">
        <v>1856.13</v>
      </c>
      <c r="N4773">
        <v>3793.41</v>
      </c>
      <c r="O4773">
        <v>17.600000000000001</v>
      </c>
      <c r="P4773" t="s">
        <v>35</v>
      </c>
      <c r="Q4773" t="s">
        <v>111</v>
      </c>
      <c r="R4773" t="s">
        <v>51</v>
      </c>
      <c r="S4773" t="s">
        <v>52</v>
      </c>
      <c r="T4773" t="s">
        <v>112</v>
      </c>
      <c r="U4773">
        <v>0</v>
      </c>
      <c r="V4773" s="1">
        <v>45770</v>
      </c>
      <c r="W4773" s="1">
        <v>45775</v>
      </c>
      <c r="X4773" s="1">
        <v>45797</v>
      </c>
      <c r="Y4773" t="s">
        <v>81</v>
      </c>
      <c r="Z4773" t="s">
        <v>165</v>
      </c>
      <c r="AA4773" t="s">
        <v>83</v>
      </c>
      <c r="AB4773" t="s">
        <v>66</v>
      </c>
      <c r="AC4773" t="s">
        <v>84</v>
      </c>
      <c r="AD4773" t="s">
        <v>67</v>
      </c>
    </row>
    <row r="4774" spans="1:30" x14ac:dyDescent="0.3">
      <c r="A4774" t="s">
        <v>8577</v>
      </c>
      <c r="B4774" t="s">
        <v>8578</v>
      </c>
      <c r="C4774" t="s">
        <v>32</v>
      </c>
      <c r="D4774" t="s">
        <v>159</v>
      </c>
      <c r="E4774" t="s">
        <v>160</v>
      </c>
      <c r="F4774">
        <v>1736</v>
      </c>
      <c r="G4774">
        <v>179.11</v>
      </c>
      <c r="H4774">
        <v>0.1</v>
      </c>
      <c r="I4774">
        <v>279841.46000000002</v>
      </c>
      <c r="J4774">
        <v>160357.45000000001</v>
      </c>
      <c r="K4774">
        <v>10529.72</v>
      </c>
      <c r="L4774">
        <v>1682.29</v>
      </c>
      <c r="M4774">
        <v>16465.830000000002</v>
      </c>
      <c r="N4774">
        <v>90806.17</v>
      </c>
      <c r="O4774">
        <v>32.450000000000003</v>
      </c>
      <c r="P4774" t="s">
        <v>35</v>
      </c>
      <c r="Q4774" t="s">
        <v>203</v>
      </c>
      <c r="R4774" t="s">
        <v>37</v>
      </c>
      <c r="S4774" t="s">
        <v>91</v>
      </c>
      <c r="T4774" t="s">
        <v>53</v>
      </c>
      <c r="U4774">
        <v>2</v>
      </c>
      <c r="V4774" s="1">
        <v>45558</v>
      </c>
      <c r="W4774" s="1">
        <v>45565</v>
      </c>
      <c r="X4774" s="1">
        <v>45584</v>
      </c>
      <c r="Y4774" t="s">
        <v>103</v>
      </c>
      <c r="Z4774" t="s">
        <v>104</v>
      </c>
      <c r="AA4774" t="s">
        <v>83</v>
      </c>
      <c r="AB4774" t="s">
        <v>43</v>
      </c>
      <c r="AC4774" t="s">
        <v>57</v>
      </c>
      <c r="AD4774" t="s">
        <v>58</v>
      </c>
    </row>
    <row r="4775" spans="1:30" x14ac:dyDescent="0.3">
      <c r="A4775" t="s">
        <v>8579</v>
      </c>
      <c r="B4775" t="s">
        <v>8580</v>
      </c>
      <c r="C4775" t="s">
        <v>80</v>
      </c>
      <c r="D4775" t="s">
        <v>61</v>
      </c>
      <c r="E4775" t="s">
        <v>62</v>
      </c>
      <c r="F4775">
        <v>143</v>
      </c>
      <c r="G4775">
        <v>200.32</v>
      </c>
      <c r="H4775">
        <v>0.1</v>
      </c>
      <c r="I4775">
        <v>25781.18</v>
      </c>
      <c r="J4775">
        <v>16063.07</v>
      </c>
      <c r="K4775">
        <v>2689.17</v>
      </c>
      <c r="L4775">
        <v>1987.12</v>
      </c>
      <c r="M4775">
        <v>1491.73</v>
      </c>
      <c r="N4775">
        <v>3550.09</v>
      </c>
      <c r="O4775">
        <v>13.77</v>
      </c>
      <c r="P4775" t="s">
        <v>35</v>
      </c>
      <c r="Q4775" t="s">
        <v>117</v>
      </c>
      <c r="R4775" t="s">
        <v>51</v>
      </c>
      <c r="S4775" t="s">
        <v>91</v>
      </c>
      <c r="T4775" t="s">
        <v>63</v>
      </c>
      <c r="U4775">
        <v>7</v>
      </c>
      <c r="V4775" s="1">
        <v>45686</v>
      </c>
      <c r="W4775" s="1">
        <v>45692</v>
      </c>
      <c r="X4775" s="1">
        <v>45711</v>
      </c>
      <c r="Y4775" t="s">
        <v>40</v>
      </c>
      <c r="Z4775" t="s">
        <v>64</v>
      </c>
      <c r="AA4775" t="s">
        <v>83</v>
      </c>
      <c r="AB4775" t="s">
        <v>43</v>
      </c>
      <c r="AC4775" t="s">
        <v>98</v>
      </c>
      <c r="AD4775" t="s">
        <v>67</v>
      </c>
    </row>
    <row r="4776" spans="1:30" x14ac:dyDescent="0.3">
      <c r="A4776" t="s">
        <v>8581</v>
      </c>
      <c r="B4776" t="s">
        <v>7581</v>
      </c>
      <c r="C4776" t="s">
        <v>32</v>
      </c>
      <c r="D4776" t="s">
        <v>33</v>
      </c>
      <c r="E4776" t="s">
        <v>34</v>
      </c>
      <c r="F4776">
        <v>1964</v>
      </c>
      <c r="G4776">
        <v>298.55</v>
      </c>
      <c r="H4776">
        <v>0.15</v>
      </c>
      <c r="I4776">
        <v>498399.37</v>
      </c>
      <c r="J4776">
        <v>288717.21000000002</v>
      </c>
      <c r="K4776">
        <v>1869.43</v>
      </c>
      <c r="L4776">
        <v>2891.85</v>
      </c>
      <c r="M4776">
        <v>56088.47</v>
      </c>
      <c r="N4776">
        <v>148832.41</v>
      </c>
      <c r="O4776">
        <v>29.86</v>
      </c>
      <c r="P4776" t="s">
        <v>35</v>
      </c>
      <c r="Q4776" t="s">
        <v>203</v>
      </c>
      <c r="R4776" t="s">
        <v>51</v>
      </c>
      <c r="S4776" t="s">
        <v>52</v>
      </c>
      <c r="T4776" t="s">
        <v>53</v>
      </c>
      <c r="U4776">
        <v>10</v>
      </c>
      <c r="V4776" s="1">
        <v>45425</v>
      </c>
      <c r="W4776" s="1">
        <v>45432</v>
      </c>
      <c r="X4776" s="1">
        <v>45454</v>
      </c>
      <c r="Y4776" t="s">
        <v>81</v>
      </c>
      <c r="Z4776" t="s">
        <v>82</v>
      </c>
      <c r="AA4776" t="s">
        <v>65</v>
      </c>
      <c r="AB4776" t="s">
        <v>43</v>
      </c>
      <c r="AC4776" t="s">
        <v>44</v>
      </c>
      <c r="AD4776" t="s">
        <v>67</v>
      </c>
    </row>
    <row r="4777" spans="1:30" x14ac:dyDescent="0.3">
      <c r="A4777" t="s">
        <v>8582</v>
      </c>
      <c r="B4777" t="s">
        <v>5917</v>
      </c>
      <c r="C4777" t="s">
        <v>80</v>
      </c>
      <c r="D4777" t="s">
        <v>48</v>
      </c>
      <c r="E4777" t="s">
        <v>49</v>
      </c>
      <c r="F4777">
        <v>1347</v>
      </c>
      <c r="G4777">
        <v>254.15</v>
      </c>
      <c r="H4777">
        <v>0.15</v>
      </c>
      <c r="I4777">
        <v>290989.03999999998</v>
      </c>
      <c r="J4777">
        <v>185563.21</v>
      </c>
      <c r="K4777">
        <v>4838.9799999999996</v>
      </c>
      <c r="L4777">
        <v>1688.03</v>
      </c>
      <c r="M4777">
        <v>12361.42</v>
      </c>
      <c r="N4777">
        <v>86537.4</v>
      </c>
      <c r="O4777">
        <v>29.74</v>
      </c>
      <c r="P4777" t="s">
        <v>35</v>
      </c>
      <c r="Q4777" t="s">
        <v>297</v>
      </c>
      <c r="R4777" t="s">
        <v>74</v>
      </c>
      <c r="S4777" t="s">
        <v>97</v>
      </c>
      <c r="T4777" t="s">
        <v>112</v>
      </c>
      <c r="U4777">
        <v>2</v>
      </c>
      <c r="V4777" s="1">
        <v>45435</v>
      </c>
      <c r="W4777" s="1">
        <v>45439</v>
      </c>
      <c r="X4777" s="1">
        <v>45457</v>
      </c>
      <c r="Y4777" t="s">
        <v>81</v>
      </c>
      <c r="Z4777" t="s">
        <v>82</v>
      </c>
      <c r="AA4777" t="s">
        <v>65</v>
      </c>
      <c r="AB4777" t="s">
        <v>76</v>
      </c>
      <c r="AC4777" t="s">
        <v>93</v>
      </c>
      <c r="AD4777" t="s">
        <v>58</v>
      </c>
    </row>
    <row r="4778" spans="1:30" x14ac:dyDescent="0.3">
      <c r="A4778" t="s">
        <v>8583</v>
      </c>
      <c r="B4778" t="s">
        <v>8584</v>
      </c>
      <c r="C4778" t="s">
        <v>80</v>
      </c>
      <c r="D4778" t="s">
        <v>48</v>
      </c>
      <c r="E4778" t="s">
        <v>49</v>
      </c>
      <c r="F4778">
        <v>1442</v>
      </c>
      <c r="G4778">
        <v>93.6</v>
      </c>
      <c r="H4778">
        <v>0</v>
      </c>
      <c r="I4778">
        <v>134971.20000000001</v>
      </c>
      <c r="J4778">
        <v>100013.06</v>
      </c>
      <c r="K4778">
        <v>6319.41</v>
      </c>
      <c r="L4778">
        <v>960.53</v>
      </c>
      <c r="M4778">
        <v>6732.35</v>
      </c>
      <c r="N4778">
        <v>20945.849999999999</v>
      </c>
      <c r="O4778">
        <v>15.52</v>
      </c>
      <c r="P4778" t="s">
        <v>35</v>
      </c>
      <c r="Q4778" t="s">
        <v>279</v>
      </c>
      <c r="R4778" t="s">
        <v>74</v>
      </c>
      <c r="S4778" t="s">
        <v>52</v>
      </c>
      <c r="T4778" t="s">
        <v>39</v>
      </c>
      <c r="U4778">
        <v>10</v>
      </c>
      <c r="V4778" s="1">
        <v>45322</v>
      </c>
      <c r="W4778" s="1">
        <v>45332</v>
      </c>
      <c r="X4778" s="1">
        <v>45371</v>
      </c>
      <c r="Y4778" t="s">
        <v>40</v>
      </c>
      <c r="Z4778" t="s">
        <v>64</v>
      </c>
      <c r="AA4778" t="s">
        <v>65</v>
      </c>
      <c r="AB4778" t="s">
        <v>76</v>
      </c>
      <c r="AC4778" t="s">
        <v>57</v>
      </c>
      <c r="AD4778" t="s">
        <v>45</v>
      </c>
    </row>
    <row r="4779" spans="1:30" x14ac:dyDescent="0.3">
      <c r="A4779" t="s">
        <v>8585</v>
      </c>
      <c r="B4779" t="s">
        <v>2707</v>
      </c>
      <c r="C4779" t="s">
        <v>87</v>
      </c>
      <c r="D4779" t="s">
        <v>107</v>
      </c>
      <c r="E4779" t="s">
        <v>108</v>
      </c>
      <c r="F4779">
        <v>913</v>
      </c>
      <c r="G4779">
        <v>196.81</v>
      </c>
      <c r="H4779">
        <v>0.1</v>
      </c>
      <c r="I4779">
        <v>161718.78</v>
      </c>
      <c r="J4779">
        <v>76870.92</v>
      </c>
      <c r="K4779">
        <v>8273.66</v>
      </c>
      <c r="L4779">
        <v>2776.06</v>
      </c>
      <c r="M4779">
        <v>19034.16</v>
      </c>
      <c r="N4779">
        <v>54763.98</v>
      </c>
      <c r="O4779">
        <v>33.86</v>
      </c>
      <c r="P4779" t="s">
        <v>35</v>
      </c>
      <c r="Q4779" t="s">
        <v>203</v>
      </c>
      <c r="R4779" t="s">
        <v>51</v>
      </c>
      <c r="S4779" t="s">
        <v>52</v>
      </c>
      <c r="T4779" t="s">
        <v>53</v>
      </c>
      <c r="U4779">
        <v>4</v>
      </c>
      <c r="V4779" s="1">
        <v>45858</v>
      </c>
      <c r="W4779" s="1">
        <v>45862</v>
      </c>
      <c r="X4779" s="1">
        <v>45887</v>
      </c>
      <c r="Y4779" t="s">
        <v>103</v>
      </c>
      <c r="Z4779" t="s">
        <v>119</v>
      </c>
      <c r="AA4779" t="s">
        <v>83</v>
      </c>
      <c r="AB4779" t="s">
        <v>76</v>
      </c>
      <c r="AC4779" t="s">
        <v>93</v>
      </c>
      <c r="AD4779" t="s">
        <v>67</v>
      </c>
    </row>
    <row r="4780" spans="1:30" x14ac:dyDescent="0.3">
      <c r="A4780" t="s">
        <v>8586</v>
      </c>
      <c r="B4780" t="s">
        <v>7670</v>
      </c>
      <c r="C4780" t="s">
        <v>135</v>
      </c>
      <c r="D4780" t="s">
        <v>101</v>
      </c>
      <c r="E4780" t="s">
        <v>102</v>
      </c>
      <c r="F4780">
        <v>1295</v>
      </c>
      <c r="G4780">
        <v>26.3</v>
      </c>
      <c r="H4780">
        <v>0.1</v>
      </c>
      <c r="I4780">
        <v>30652.65</v>
      </c>
      <c r="J4780">
        <v>21397.4</v>
      </c>
      <c r="K4780">
        <v>11822.44</v>
      </c>
      <c r="L4780">
        <v>1110.5</v>
      </c>
      <c r="M4780">
        <v>2850.83</v>
      </c>
      <c r="N4780">
        <v>-6528.52</v>
      </c>
      <c r="O4780">
        <v>-21.3</v>
      </c>
      <c r="P4780" t="s">
        <v>35</v>
      </c>
      <c r="Q4780" t="s">
        <v>122</v>
      </c>
      <c r="R4780" t="s">
        <v>37</v>
      </c>
      <c r="S4780" t="s">
        <v>118</v>
      </c>
      <c r="T4780" t="s">
        <v>112</v>
      </c>
      <c r="U4780">
        <v>15</v>
      </c>
      <c r="V4780" s="1">
        <v>45933</v>
      </c>
      <c r="W4780" s="1">
        <v>45943</v>
      </c>
      <c r="X4780" s="1">
        <v>45964</v>
      </c>
      <c r="Y4780" t="s">
        <v>54</v>
      </c>
      <c r="Z4780" t="s">
        <v>75</v>
      </c>
      <c r="AA4780" t="s">
        <v>42</v>
      </c>
      <c r="AB4780" t="s">
        <v>66</v>
      </c>
      <c r="AC4780" t="s">
        <v>77</v>
      </c>
      <c r="AD4780" t="s">
        <v>58</v>
      </c>
    </row>
    <row r="4781" spans="1:30" x14ac:dyDescent="0.3">
      <c r="A4781" t="s">
        <v>8587</v>
      </c>
      <c r="B4781" t="s">
        <v>4587</v>
      </c>
      <c r="C4781" t="s">
        <v>135</v>
      </c>
      <c r="D4781" t="s">
        <v>48</v>
      </c>
      <c r="E4781" t="s">
        <v>49</v>
      </c>
      <c r="F4781">
        <v>1499</v>
      </c>
      <c r="G4781">
        <v>118.13</v>
      </c>
      <c r="H4781">
        <v>0.15</v>
      </c>
      <c r="I4781">
        <v>150515.34</v>
      </c>
      <c r="J4781">
        <v>97015.73</v>
      </c>
      <c r="K4781">
        <v>12936.78</v>
      </c>
      <c r="L4781">
        <v>2306.92</v>
      </c>
      <c r="M4781">
        <v>17666.55</v>
      </c>
      <c r="N4781">
        <v>20589.36</v>
      </c>
      <c r="O4781">
        <v>13.68</v>
      </c>
      <c r="P4781" t="s">
        <v>35</v>
      </c>
      <c r="Q4781" t="s">
        <v>111</v>
      </c>
      <c r="R4781" t="s">
        <v>74</v>
      </c>
      <c r="S4781" t="s">
        <v>91</v>
      </c>
      <c r="T4781" t="s">
        <v>63</v>
      </c>
      <c r="U4781">
        <v>2</v>
      </c>
      <c r="V4781" s="1">
        <v>45541</v>
      </c>
      <c r="W4781" s="1">
        <v>45543</v>
      </c>
      <c r="X4781" s="1">
        <v>45557</v>
      </c>
      <c r="Y4781" t="s">
        <v>103</v>
      </c>
      <c r="Z4781" t="s">
        <v>104</v>
      </c>
      <c r="AA4781" t="s">
        <v>83</v>
      </c>
      <c r="AB4781" t="s">
        <v>43</v>
      </c>
      <c r="AC4781" t="s">
        <v>77</v>
      </c>
      <c r="AD4781" t="s">
        <v>45</v>
      </c>
    </row>
    <row r="4782" spans="1:30" x14ac:dyDescent="0.3">
      <c r="A4782" t="s">
        <v>8588</v>
      </c>
      <c r="B4782" t="s">
        <v>4978</v>
      </c>
      <c r="C4782" t="s">
        <v>135</v>
      </c>
      <c r="D4782" t="s">
        <v>33</v>
      </c>
      <c r="E4782" t="s">
        <v>34</v>
      </c>
      <c r="F4782">
        <v>913</v>
      </c>
      <c r="G4782">
        <v>433.87</v>
      </c>
      <c r="H4782">
        <v>0.1</v>
      </c>
      <c r="I4782">
        <v>356510.98</v>
      </c>
      <c r="J4782">
        <v>198486.42</v>
      </c>
      <c r="K4782">
        <v>7309.16</v>
      </c>
      <c r="L4782">
        <v>1361.82</v>
      </c>
      <c r="M4782">
        <v>16255.99</v>
      </c>
      <c r="N4782">
        <v>133097.59</v>
      </c>
      <c r="O4782">
        <v>37.33</v>
      </c>
      <c r="P4782" t="s">
        <v>35</v>
      </c>
      <c r="Q4782" t="s">
        <v>132</v>
      </c>
      <c r="R4782" t="s">
        <v>51</v>
      </c>
      <c r="S4782" t="s">
        <v>38</v>
      </c>
      <c r="T4782" t="s">
        <v>112</v>
      </c>
      <c r="U4782">
        <v>0</v>
      </c>
      <c r="V4782" s="1">
        <v>45863</v>
      </c>
      <c r="W4782" s="1">
        <v>45864</v>
      </c>
      <c r="X4782" s="1">
        <v>45876</v>
      </c>
      <c r="Y4782" t="s">
        <v>103</v>
      </c>
      <c r="Z4782" t="s">
        <v>119</v>
      </c>
      <c r="AA4782" t="s">
        <v>65</v>
      </c>
      <c r="AB4782" t="s">
        <v>76</v>
      </c>
      <c r="AC4782" t="s">
        <v>84</v>
      </c>
      <c r="AD4782" t="s">
        <v>67</v>
      </c>
    </row>
    <row r="4783" spans="1:30" x14ac:dyDescent="0.3">
      <c r="A4783" t="s">
        <v>8589</v>
      </c>
      <c r="B4783" t="s">
        <v>8590</v>
      </c>
      <c r="C4783" t="s">
        <v>135</v>
      </c>
      <c r="D4783" t="s">
        <v>33</v>
      </c>
      <c r="E4783" t="s">
        <v>34</v>
      </c>
      <c r="F4783">
        <v>675</v>
      </c>
      <c r="G4783">
        <v>361.08</v>
      </c>
      <c r="H4783">
        <v>0.05</v>
      </c>
      <c r="I4783">
        <v>231542.55</v>
      </c>
      <c r="J4783">
        <v>154479.20000000001</v>
      </c>
      <c r="K4783">
        <v>5816.74</v>
      </c>
      <c r="L4783">
        <v>379.22</v>
      </c>
      <c r="M4783">
        <v>18191.62</v>
      </c>
      <c r="N4783">
        <v>52675.77</v>
      </c>
      <c r="O4783">
        <v>22.75</v>
      </c>
      <c r="P4783" t="s">
        <v>35</v>
      </c>
      <c r="Q4783" t="s">
        <v>193</v>
      </c>
      <c r="R4783" t="s">
        <v>37</v>
      </c>
      <c r="S4783" t="s">
        <v>52</v>
      </c>
      <c r="T4783" t="s">
        <v>112</v>
      </c>
      <c r="U4783">
        <v>7</v>
      </c>
      <c r="V4783" s="1">
        <v>45923</v>
      </c>
      <c r="W4783" s="1">
        <v>45931</v>
      </c>
      <c r="X4783" s="1">
        <v>45956</v>
      </c>
      <c r="Y4783" t="s">
        <v>103</v>
      </c>
      <c r="Z4783" t="s">
        <v>104</v>
      </c>
      <c r="AA4783" t="s">
        <v>83</v>
      </c>
      <c r="AB4783" t="s">
        <v>66</v>
      </c>
      <c r="AC4783" t="s">
        <v>123</v>
      </c>
      <c r="AD4783" t="s">
        <v>58</v>
      </c>
    </row>
    <row r="4784" spans="1:30" x14ac:dyDescent="0.3">
      <c r="A4784" t="s">
        <v>8591</v>
      </c>
      <c r="B4784" t="s">
        <v>3922</v>
      </c>
      <c r="C4784" t="s">
        <v>87</v>
      </c>
      <c r="D4784" t="s">
        <v>130</v>
      </c>
      <c r="E4784" t="s">
        <v>131</v>
      </c>
      <c r="F4784">
        <v>1308</v>
      </c>
      <c r="G4784">
        <v>149.96</v>
      </c>
      <c r="H4784">
        <v>0.05</v>
      </c>
      <c r="I4784">
        <v>186340.3</v>
      </c>
      <c r="J4784">
        <v>100856.08</v>
      </c>
      <c r="K4784">
        <v>12031.28</v>
      </c>
      <c r="L4784">
        <v>2593.04</v>
      </c>
      <c r="M4784">
        <v>6468.68</v>
      </c>
      <c r="N4784">
        <v>64391.22</v>
      </c>
      <c r="O4784">
        <v>34.56</v>
      </c>
      <c r="P4784" t="s">
        <v>35</v>
      </c>
      <c r="Q4784" t="s">
        <v>73</v>
      </c>
      <c r="R4784" t="s">
        <v>74</v>
      </c>
      <c r="S4784" t="s">
        <v>38</v>
      </c>
      <c r="T4784" t="s">
        <v>63</v>
      </c>
      <c r="U4784">
        <v>10</v>
      </c>
      <c r="V4784" s="1">
        <v>45870</v>
      </c>
      <c r="W4784" s="1">
        <v>45879</v>
      </c>
      <c r="X4784" s="1">
        <v>45894</v>
      </c>
      <c r="Y4784" t="s">
        <v>103</v>
      </c>
      <c r="Z4784" t="s">
        <v>177</v>
      </c>
      <c r="AA4784" t="s">
        <v>42</v>
      </c>
      <c r="AB4784" t="s">
        <v>43</v>
      </c>
      <c r="AC4784" t="s">
        <v>77</v>
      </c>
      <c r="AD4784" t="s">
        <v>45</v>
      </c>
    </row>
    <row r="4785" spans="1:30" x14ac:dyDescent="0.3">
      <c r="A4785" t="s">
        <v>8592</v>
      </c>
      <c r="B4785" t="s">
        <v>8593</v>
      </c>
      <c r="C4785" t="s">
        <v>70</v>
      </c>
      <c r="D4785" t="s">
        <v>130</v>
      </c>
      <c r="E4785" t="s">
        <v>131</v>
      </c>
      <c r="F4785">
        <v>371</v>
      </c>
      <c r="G4785">
        <v>336.89</v>
      </c>
      <c r="H4785">
        <v>0</v>
      </c>
      <c r="I4785">
        <v>124986.19</v>
      </c>
      <c r="J4785">
        <v>59508.27</v>
      </c>
      <c r="K4785">
        <v>9990.76</v>
      </c>
      <c r="L4785">
        <v>1919.86</v>
      </c>
      <c r="M4785">
        <v>4477.2299999999996</v>
      </c>
      <c r="N4785">
        <v>49090.07</v>
      </c>
      <c r="O4785">
        <v>39.28</v>
      </c>
      <c r="P4785" t="s">
        <v>35</v>
      </c>
      <c r="Q4785" t="s">
        <v>90</v>
      </c>
      <c r="R4785" t="s">
        <v>51</v>
      </c>
      <c r="S4785" t="s">
        <v>38</v>
      </c>
      <c r="T4785" t="s">
        <v>112</v>
      </c>
      <c r="U4785">
        <v>0</v>
      </c>
      <c r="V4785" s="1">
        <v>45513</v>
      </c>
      <c r="W4785" s="1">
        <v>45522</v>
      </c>
      <c r="X4785" s="1">
        <v>45543</v>
      </c>
      <c r="Y4785" t="s">
        <v>103</v>
      </c>
      <c r="Z4785" t="s">
        <v>177</v>
      </c>
      <c r="AA4785" t="s">
        <v>42</v>
      </c>
      <c r="AB4785" t="s">
        <v>76</v>
      </c>
      <c r="AC4785" t="s">
        <v>77</v>
      </c>
      <c r="AD4785" t="s">
        <v>67</v>
      </c>
    </row>
    <row r="4786" spans="1:30" x14ac:dyDescent="0.3">
      <c r="A4786" t="s">
        <v>8594</v>
      </c>
      <c r="B4786" t="s">
        <v>4340</v>
      </c>
      <c r="C4786" t="s">
        <v>70</v>
      </c>
      <c r="D4786" t="s">
        <v>101</v>
      </c>
      <c r="E4786" t="s">
        <v>102</v>
      </c>
      <c r="F4786">
        <v>522</v>
      </c>
      <c r="G4786">
        <v>186.88</v>
      </c>
      <c r="H4786">
        <v>0.15</v>
      </c>
      <c r="I4786">
        <v>82918.66</v>
      </c>
      <c r="J4786">
        <v>43730.38</v>
      </c>
      <c r="L4786">
        <v>1776.76</v>
      </c>
      <c r="M4786">
        <v>4497.66</v>
      </c>
      <c r="N4786">
        <v>28877.02</v>
      </c>
      <c r="O4786">
        <v>34.83</v>
      </c>
      <c r="P4786" t="s">
        <v>35</v>
      </c>
      <c r="Q4786" t="s">
        <v>36</v>
      </c>
      <c r="R4786" t="s">
        <v>37</v>
      </c>
      <c r="S4786" t="s">
        <v>91</v>
      </c>
      <c r="T4786" t="s">
        <v>39</v>
      </c>
      <c r="U4786">
        <v>15</v>
      </c>
      <c r="V4786" s="1">
        <v>45319</v>
      </c>
      <c r="W4786" s="1">
        <v>45323</v>
      </c>
      <c r="X4786" s="1">
        <v>45359</v>
      </c>
      <c r="Y4786" t="s">
        <v>40</v>
      </c>
      <c r="Z4786" t="s">
        <v>64</v>
      </c>
      <c r="AA4786" t="s">
        <v>83</v>
      </c>
      <c r="AB4786" t="s">
        <v>66</v>
      </c>
      <c r="AC4786" t="s">
        <v>123</v>
      </c>
      <c r="AD4786" t="s">
        <v>45</v>
      </c>
    </row>
    <row r="4787" spans="1:30" x14ac:dyDescent="0.3">
      <c r="A4787" t="s">
        <v>8595</v>
      </c>
      <c r="B4787" t="s">
        <v>8596</v>
      </c>
      <c r="C4787" t="s">
        <v>80</v>
      </c>
      <c r="D4787" t="s">
        <v>48</v>
      </c>
      <c r="E4787" t="s">
        <v>49</v>
      </c>
      <c r="F4787">
        <v>1075</v>
      </c>
      <c r="G4787">
        <v>262.42</v>
      </c>
      <c r="H4787">
        <v>0.15</v>
      </c>
      <c r="I4787">
        <v>239786.27</v>
      </c>
      <c r="J4787">
        <v>136989.54999999999</v>
      </c>
      <c r="K4787">
        <v>1963.9</v>
      </c>
      <c r="L4787">
        <v>2192.96</v>
      </c>
      <c r="M4787">
        <v>9691.52</v>
      </c>
      <c r="N4787">
        <v>88948.34</v>
      </c>
      <c r="O4787">
        <v>37.090000000000003</v>
      </c>
      <c r="P4787" t="s">
        <v>35</v>
      </c>
      <c r="Q4787" t="s">
        <v>122</v>
      </c>
      <c r="R4787" t="s">
        <v>37</v>
      </c>
      <c r="S4787" t="s">
        <v>91</v>
      </c>
      <c r="T4787" t="s">
        <v>53</v>
      </c>
      <c r="U4787">
        <v>10</v>
      </c>
      <c r="V4787" s="1">
        <v>45778</v>
      </c>
      <c r="W4787" s="1">
        <v>45783</v>
      </c>
      <c r="X4787" s="1">
        <v>45819</v>
      </c>
      <c r="Y4787" t="s">
        <v>81</v>
      </c>
      <c r="Z4787" t="s">
        <v>82</v>
      </c>
      <c r="AA4787" t="s">
        <v>83</v>
      </c>
      <c r="AB4787" t="s">
        <v>66</v>
      </c>
      <c r="AC4787" t="s">
        <v>98</v>
      </c>
      <c r="AD4787" t="s">
        <v>58</v>
      </c>
    </row>
    <row r="4788" spans="1:30" x14ac:dyDescent="0.3">
      <c r="A4788" t="s">
        <v>8597</v>
      </c>
      <c r="B4788" t="s">
        <v>8598</v>
      </c>
      <c r="C4788" t="s">
        <v>135</v>
      </c>
      <c r="D4788" t="s">
        <v>107</v>
      </c>
      <c r="E4788" t="s">
        <v>108</v>
      </c>
      <c r="F4788">
        <v>1691</v>
      </c>
      <c r="G4788">
        <v>433.61</v>
      </c>
      <c r="H4788">
        <v>0.15</v>
      </c>
      <c r="I4788">
        <v>623249.32999999996</v>
      </c>
      <c r="J4788">
        <v>351117.11</v>
      </c>
      <c r="K4788">
        <v>640.14</v>
      </c>
      <c r="L4788">
        <v>1304.55</v>
      </c>
      <c r="M4788">
        <v>14605.61</v>
      </c>
      <c r="N4788">
        <v>255581.92</v>
      </c>
      <c r="O4788">
        <v>41.01</v>
      </c>
      <c r="P4788" t="s">
        <v>35</v>
      </c>
      <c r="Q4788" t="s">
        <v>36</v>
      </c>
      <c r="R4788" t="s">
        <v>74</v>
      </c>
      <c r="S4788" t="s">
        <v>52</v>
      </c>
      <c r="T4788" t="s">
        <v>112</v>
      </c>
      <c r="U4788">
        <v>2</v>
      </c>
      <c r="V4788" s="1">
        <v>45864</v>
      </c>
      <c r="W4788" s="1">
        <v>45865</v>
      </c>
      <c r="X4788" s="1">
        <v>45889</v>
      </c>
      <c r="Y4788" t="s">
        <v>103</v>
      </c>
      <c r="Z4788" t="s">
        <v>119</v>
      </c>
      <c r="AA4788" t="s">
        <v>65</v>
      </c>
      <c r="AB4788" t="s">
        <v>76</v>
      </c>
      <c r="AC4788" t="s">
        <v>57</v>
      </c>
      <c r="AD4788" t="s">
        <v>45</v>
      </c>
    </row>
    <row r="4789" spans="1:30" x14ac:dyDescent="0.3">
      <c r="A4789" t="s">
        <v>8599</v>
      </c>
      <c r="B4789" t="s">
        <v>6744</v>
      </c>
      <c r="C4789" t="s">
        <v>87</v>
      </c>
      <c r="D4789" t="s">
        <v>71</v>
      </c>
      <c r="E4789" t="s">
        <v>72</v>
      </c>
      <c r="F4789">
        <v>824</v>
      </c>
      <c r="G4789">
        <v>148.19999999999999</v>
      </c>
      <c r="H4789">
        <v>0</v>
      </c>
      <c r="I4789">
        <v>122116.8</v>
      </c>
      <c r="J4789">
        <v>69096.59</v>
      </c>
      <c r="L4789">
        <v>248.7</v>
      </c>
      <c r="M4789">
        <v>2537.9299999999998</v>
      </c>
      <c r="N4789">
        <v>36568.080000000002</v>
      </c>
      <c r="O4789">
        <v>29.95</v>
      </c>
      <c r="P4789" t="s">
        <v>35</v>
      </c>
      <c r="Q4789" t="s">
        <v>96</v>
      </c>
      <c r="R4789" t="s">
        <v>74</v>
      </c>
      <c r="S4789" t="s">
        <v>52</v>
      </c>
      <c r="T4789" t="s">
        <v>63</v>
      </c>
      <c r="U4789">
        <v>0</v>
      </c>
      <c r="V4789" s="1">
        <v>45868</v>
      </c>
      <c r="W4789" s="1">
        <v>45870</v>
      </c>
      <c r="X4789" s="1">
        <v>45880</v>
      </c>
      <c r="Y4789" t="s">
        <v>103</v>
      </c>
      <c r="Z4789" t="s">
        <v>119</v>
      </c>
      <c r="AA4789" t="s">
        <v>42</v>
      </c>
      <c r="AB4789" t="s">
        <v>66</v>
      </c>
      <c r="AC4789" t="s">
        <v>77</v>
      </c>
      <c r="AD4789" t="s">
        <v>58</v>
      </c>
    </row>
    <row r="4790" spans="1:30" x14ac:dyDescent="0.3">
      <c r="A4790" t="s">
        <v>8600</v>
      </c>
      <c r="B4790" t="s">
        <v>8601</v>
      </c>
      <c r="C4790" t="s">
        <v>80</v>
      </c>
      <c r="D4790" t="s">
        <v>101</v>
      </c>
      <c r="E4790" t="s">
        <v>102</v>
      </c>
      <c r="F4790">
        <v>222</v>
      </c>
      <c r="G4790">
        <v>427.46</v>
      </c>
      <c r="H4790">
        <v>0.05</v>
      </c>
      <c r="I4790">
        <v>90151.31</v>
      </c>
      <c r="J4790">
        <v>67261.490000000005</v>
      </c>
      <c r="K4790">
        <v>7882.71</v>
      </c>
      <c r="L4790">
        <v>242.55</v>
      </c>
      <c r="M4790">
        <v>7956.8</v>
      </c>
      <c r="N4790">
        <v>6807.76</v>
      </c>
      <c r="O4790">
        <v>7.55</v>
      </c>
      <c r="P4790" t="s">
        <v>35</v>
      </c>
      <c r="Q4790" t="s">
        <v>96</v>
      </c>
      <c r="R4790" t="s">
        <v>37</v>
      </c>
      <c r="S4790" t="s">
        <v>97</v>
      </c>
      <c r="T4790" t="s">
        <v>39</v>
      </c>
      <c r="U4790">
        <v>10</v>
      </c>
      <c r="V4790" s="1">
        <v>45456</v>
      </c>
      <c r="W4790" s="1">
        <v>45466</v>
      </c>
      <c r="X4790" s="1">
        <v>45501</v>
      </c>
      <c r="Y4790" t="s">
        <v>81</v>
      </c>
      <c r="Z4790" t="s">
        <v>150</v>
      </c>
      <c r="AA4790" t="s">
        <v>65</v>
      </c>
      <c r="AB4790" t="s">
        <v>43</v>
      </c>
      <c r="AC4790" t="s">
        <v>77</v>
      </c>
      <c r="AD4790" t="s">
        <v>58</v>
      </c>
    </row>
    <row r="4791" spans="1:30" x14ac:dyDescent="0.3">
      <c r="A4791" t="s">
        <v>8602</v>
      </c>
      <c r="B4791" t="s">
        <v>8603</v>
      </c>
      <c r="C4791" t="s">
        <v>135</v>
      </c>
      <c r="D4791" t="s">
        <v>159</v>
      </c>
      <c r="E4791" t="s">
        <v>160</v>
      </c>
      <c r="F4791">
        <v>910</v>
      </c>
      <c r="G4791">
        <v>232.12</v>
      </c>
      <c r="H4791">
        <v>0.1</v>
      </c>
      <c r="I4791">
        <v>190106.28</v>
      </c>
      <c r="J4791">
        <v>105168.8</v>
      </c>
      <c r="K4791">
        <v>14009.52</v>
      </c>
      <c r="L4791">
        <v>665.75</v>
      </c>
      <c r="M4791">
        <v>16246.71</v>
      </c>
      <c r="N4791">
        <v>54015.5</v>
      </c>
      <c r="O4791">
        <v>28.41</v>
      </c>
      <c r="P4791" t="s">
        <v>35</v>
      </c>
      <c r="Q4791" t="s">
        <v>117</v>
      </c>
      <c r="R4791" t="s">
        <v>74</v>
      </c>
      <c r="S4791" t="s">
        <v>38</v>
      </c>
      <c r="T4791" t="s">
        <v>63</v>
      </c>
      <c r="U4791">
        <v>15</v>
      </c>
      <c r="V4791" s="1">
        <v>45621</v>
      </c>
      <c r="W4791" s="1">
        <v>45629</v>
      </c>
      <c r="X4791" s="1">
        <v>45670</v>
      </c>
      <c r="Y4791" t="s">
        <v>54</v>
      </c>
      <c r="Z4791" t="s">
        <v>92</v>
      </c>
      <c r="AA4791" t="s">
        <v>65</v>
      </c>
      <c r="AB4791" t="s">
        <v>43</v>
      </c>
      <c r="AC4791" t="s">
        <v>98</v>
      </c>
      <c r="AD4791" t="s">
        <v>67</v>
      </c>
    </row>
    <row r="4792" spans="1:30" x14ac:dyDescent="0.3">
      <c r="A4792" t="s">
        <v>8604</v>
      </c>
      <c r="B4792" t="s">
        <v>2310</v>
      </c>
      <c r="C4792" t="s">
        <v>32</v>
      </c>
      <c r="D4792" t="s">
        <v>107</v>
      </c>
      <c r="E4792" t="s">
        <v>108</v>
      </c>
      <c r="F4792">
        <v>282</v>
      </c>
      <c r="G4792">
        <v>497.81</v>
      </c>
      <c r="H4792">
        <v>0.1</v>
      </c>
      <c r="I4792">
        <v>126344.18</v>
      </c>
      <c r="J4792">
        <v>89926.55</v>
      </c>
      <c r="K4792">
        <v>8707.9599999999991</v>
      </c>
      <c r="L4792">
        <v>1010.69</v>
      </c>
      <c r="M4792">
        <v>9828.09</v>
      </c>
      <c r="N4792">
        <v>16870.89</v>
      </c>
      <c r="O4792">
        <v>13.35</v>
      </c>
      <c r="P4792" t="s">
        <v>35</v>
      </c>
      <c r="Q4792" t="s">
        <v>36</v>
      </c>
      <c r="R4792" t="s">
        <v>74</v>
      </c>
      <c r="S4792" t="s">
        <v>91</v>
      </c>
      <c r="T4792" t="s">
        <v>53</v>
      </c>
      <c r="U4792">
        <v>2</v>
      </c>
      <c r="V4792" s="1">
        <v>45852</v>
      </c>
      <c r="W4792" s="1">
        <v>45859</v>
      </c>
      <c r="X4792" s="1">
        <v>45883</v>
      </c>
      <c r="Y4792" t="s">
        <v>103</v>
      </c>
      <c r="Z4792" t="s">
        <v>119</v>
      </c>
      <c r="AA4792" t="s">
        <v>83</v>
      </c>
      <c r="AB4792" t="s">
        <v>43</v>
      </c>
      <c r="AC4792" t="s">
        <v>77</v>
      </c>
      <c r="AD4792" t="s">
        <v>45</v>
      </c>
    </row>
    <row r="4793" spans="1:30" x14ac:dyDescent="0.3">
      <c r="A4793" t="s">
        <v>8605</v>
      </c>
      <c r="B4793" t="s">
        <v>8606</v>
      </c>
      <c r="C4793" t="s">
        <v>87</v>
      </c>
      <c r="D4793" t="s">
        <v>140</v>
      </c>
      <c r="E4793" t="s">
        <v>49</v>
      </c>
      <c r="F4793">
        <v>1758</v>
      </c>
      <c r="G4793">
        <v>199.73</v>
      </c>
      <c r="H4793">
        <v>0.1</v>
      </c>
      <c r="I4793">
        <v>316012.81</v>
      </c>
      <c r="J4793">
        <v>216410.57</v>
      </c>
      <c r="K4793">
        <v>2209.2399999999998</v>
      </c>
      <c r="L4793">
        <v>2439.41</v>
      </c>
      <c r="M4793">
        <v>29549.51</v>
      </c>
      <c r="N4793">
        <v>65404.08</v>
      </c>
      <c r="O4793">
        <v>20.7</v>
      </c>
      <c r="P4793" t="s">
        <v>35</v>
      </c>
      <c r="Q4793" t="s">
        <v>122</v>
      </c>
      <c r="R4793" t="s">
        <v>51</v>
      </c>
      <c r="S4793" t="s">
        <v>38</v>
      </c>
      <c r="T4793" t="s">
        <v>39</v>
      </c>
      <c r="U4793">
        <v>10</v>
      </c>
      <c r="V4793" s="1">
        <v>45818</v>
      </c>
      <c r="W4793" s="1">
        <v>45824</v>
      </c>
      <c r="X4793" s="1">
        <v>45842</v>
      </c>
      <c r="Y4793" t="s">
        <v>81</v>
      </c>
      <c r="Z4793" t="s">
        <v>150</v>
      </c>
      <c r="AA4793" t="s">
        <v>65</v>
      </c>
      <c r="AB4793" t="s">
        <v>76</v>
      </c>
      <c r="AC4793" t="s">
        <v>93</v>
      </c>
      <c r="AD4793" t="s">
        <v>58</v>
      </c>
    </row>
    <row r="4794" spans="1:30" x14ac:dyDescent="0.3">
      <c r="A4794" t="s">
        <v>8607</v>
      </c>
      <c r="B4794" t="s">
        <v>722</v>
      </c>
      <c r="C4794" t="s">
        <v>80</v>
      </c>
      <c r="D4794" t="s">
        <v>33</v>
      </c>
      <c r="E4794" t="s">
        <v>34</v>
      </c>
      <c r="F4794">
        <v>1127</v>
      </c>
      <c r="G4794">
        <v>381.16</v>
      </c>
      <c r="H4794">
        <v>0</v>
      </c>
      <c r="I4794">
        <v>429567.32</v>
      </c>
      <c r="J4794">
        <v>261992.27</v>
      </c>
      <c r="L4794">
        <v>2950.35</v>
      </c>
      <c r="M4794">
        <v>10126.41</v>
      </c>
      <c r="N4794">
        <v>141614.92000000001</v>
      </c>
      <c r="O4794">
        <v>32.97</v>
      </c>
      <c r="P4794" t="s">
        <v>35</v>
      </c>
      <c r="Q4794" t="s">
        <v>50</v>
      </c>
      <c r="R4794" t="s">
        <v>74</v>
      </c>
      <c r="S4794" t="s">
        <v>52</v>
      </c>
      <c r="T4794" t="s">
        <v>39</v>
      </c>
      <c r="U4794">
        <v>4</v>
      </c>
      <c r="V4794" s="1">
        <v>45954</v>
      </c>
      <c r="W4794" s="1">
        <v>45957</v>
      </c>
      <c r="X4794" s="1">
        <v>45983</v>
      </c>
      <c r="Y4794" t="s">
        <v>54</v>
      </c>
      <c r="Z4794" t="s">
        <v>75</v>
      </c>
      <c r="AA4794" t="s">
        <v>65</v>
      </c>
      <c r="AB4794" t="s">
        <v>66</v>
      </c>
      <c r="AC4794" t="s">
        <v>44</v>
      </c>
      <c r="AD4794" t="s">
        <v>58</v>
      </c>
    </row>
    <row r="4795" spans="1:30" x14ac:dyDescent="0.3">
      <c r="A4795" t="s">
        <v>8608</v>
      </c>
      <c r="B4795" t="s">
        <v>1686</v>
      </c>
      <c r="C4795" t="s">
        <v>32</v>
      </c>
      <c r="D4795" t="s">
        <v>71</v>
      </c>
      <c r="E4795" t="s">
        <v>72</v>
      </c>
      <c r="F4795">
        <v>1452</v>
      </c>
      <c r="G4795">
        <v>441.08</v>
      </c>
      <c r="H4795">
        <v>0.15</v>
      </c>
      <c r="I4795">
        <v>544380.93999999994</v>
      </c>
      <c r="J4795">
        <v>285402.92</v>
      </c>
      <c r="K4795">
        <v>7460.8</v>
      </c>
      <c r="L4795">
        <v>2488.0100000000002</v>
      </c>
      <c r="M4795">
        <v>42046.21</v>
      </c>
      <c r="N4795">
        <v>206983</v>
      </c>
      <c r="O4795">
        <v>38.020000000000003</v>
      </c>
      <c r="P4795" t="s">
        <v>35</v>
      </c>
      <c r="Q4795" t="s">
        <v>96</v>
      </c>
      <c r="R4795" t="s">
        <v>74</v>
      </c>
      <c r="S4795" t="s">
        <v>118</v>
      </c>
      <c r="T4795" t="s">
        <v>39</v>
      </c>
      <c r="U4795">
        <v>15</v>
      </c>
      <c r="V4795" s="1">
        <v>45962</v>
      </c>
      <c r="W4795" s="1">
        <v>45971</v>
      </c>
      <c r="X4795" s="1">
        <v>45994</v>
      </c>
      <c r="Y4795" t="s">
        <v>54</v>
      </c>
      <c r="Z4795" t="s">
        <v>92</v>
      </c>
      <c r="AA4795" t="s">
        <v>56</v>
      </c>
      <c r="AB4795" t="s">
        <v>76</v>
      </c>
      <c r="AC4795" t="s">
        <v>98</v>
      </c>
      <c r="AD4795" t="s">
        <v>45</v>
      </c>
    </row>
    <row r="4796" spans="1:30" x14ac:dyDescent="0.3">
      <c r="A4796" t="s">
        <v>8609</v>
      </c>
      <c r="B4796" t="s">
        <v>8610</v>
      </c>
      <c r="C4796" t="s">
        <v>70</v>
      </c>
      <c r="D4796" t="s">
        <v>107</v>
      </c>
      <c r="E4796" t="s">
        <v>108</v>
      </c>
      <c r="F4796">
        <v>408</v>
      </c>
      <c r="G4796">
        <v>431.33</v>
      </c>
      <c r="H4796">
        <v>0.05</v>
      </c>
      <c r="I4796">
        <v>167183.51</v>
      </c>
      <c r="J4796">
        <v>83281.119999999995</v>
      </c>
      <c r="K4796">
        <v>5787.82</v>
      </c>
      <c r="L4796">
        <v>960.95</v>
      </c>
      <c r="M4796">
        <v>3984.48</v>
      </c>
      <c r="N4796">
        <v>73169.14</v>
      </c>
      <c r="O4796">
        <v>43.77</v>
      </c>
      <c r="P4796" t="s">
        <v>35</v>
      </c>
      <c r="Q4796" t="s">
        <v>90</v>
      </c>
      <c r="R4796" t="s">
        <v>51</v>
      </c>
      <c r="S4796" t="s">
        <v>97</v>
      </c>
      <c r="T4796" t="s">
        <v>39</v>
      </c>
      <c r="U4796">
        <v>15</v>
      </c>
      <c r="V4796" s="1">
        <v>45415</v>
      </c>
      <c r="W4796" s="1">
        <v>45419</v>
      </c>
      <c r="X4796" s="1">
        <v>45464</v>
      </c>
      <c r="Y4796" t="s">
        <v>81</v>
      </c>
      <c r="Z4796" t="s">
        <v>82</v>
      </c>
      <c r="AA4796" t="s">
        <v>65</v>
      </c>
      <c r="AB4796" t="s">
        <v>43</v>
      </c>
      <c r="AC4796" t="s">
        <v>57</v>
      </c>
      <c r="AD4796" t="s">
        <v>58</v>
      </c>
    </row>
    <row r="4797" spans="1:30" x14ac:dyDescent="0.3">
      <c r="A4797" t="s">
        <v>8611</v>
      </c>
      <c r="B4797" t="s">
        <v>8612</v>
      </c>
      <c r="C4797" t="s">
        <v>80</v>
      </c>
      <c r="D4797" t="s">
        <v>88</v>
      </c>
      <c r="E4797" t="s">
        <v>89</v>
      </c>
      <c r="F4797">
        <v>884</v>
      </c>
      <c r="G4797">
        <v>406.85</v>
      </c>
      <c r="H4797">
        <v>0.1</v>
      </c>
      <c r="I4797">
        <v>323689.86</v>
      </c>
      <c r="J4797">
        <v>155780.01999999999</v>
      </c>
      <c r="K4797">
        <v>10520.04</v>
      </c>
      <c r="L4797">
        <v>785.72</v>
      </c>
      <c r="M4797">
        <v>20487.64</v>
      </c>
      <c r="N4797">
        <v>136116.44</v>
      </c>
      <c r="O4797">
        <v>42.05</v>
      </c>
      <c r="P4797" t="s">
        <v>35</v>
      </c>
      <c r="Q4797" t="s">
        <v>73</v>
      </c>
      <c r="R4797" t="s">
        <v>74</v>
      </c>
      <c r="S4797" t="s">
        <v>118</v>
      </c>
      <c r="T4797" t="s">
        <v>63</v>
      </c>
      <c r="U4797">
        <v>2</v>
      </c>
      <c r="V4797" s="1">
        <v>45905</v>
      </c>
      <c r="W4797" s="1">
        <v>45907</v>
      </c>
      <c r="X4797" s="1">
        <v>45921</v>
      </c>
      <c r="Y4797" t="s">
        <v>103</v>
      </c>
      <c r="Z4797" t="s">
        <v>104</v>
      </c>
      <c r="AA4797" t="s">
        <v>65</v>
      </c>
      <c r="AB4797" t="s">
        <v>43</v>
      </c>
      <c r="AC4797" t="s">
        <v>44</v>
      </c>
      <c r="AD4797" t="s">
        <v>67</v>
      </c>
    </row>
    <row r="4798" spans="1:30" x14ac:dyDescent="0.3">
      <c r="A4798" t="s">
        <v>8613</v>
      </c>
      <c r="B4798" t="s">
        <v>943</v>
      </c>
      <c r="C4798" t="s">
        <v>135</v>
      </c>
      <c r="D4798" t="s">
        <v>61</v>
      </c>
      <c r="E4798" t="s">
        <v>62</v>
      </c>
      <c r="F4798">
        <v>846</v>
      </c>
      <c r="G4798">
        <v>73.14</v>
      </c>
      <c r="H4798">
        <v>0.05</v>
      </c>
      <c r="I4798">
        <v>58782.62</v>
      </c>
      <c r="J4798">
        <v>31917.09</v>
      </c>
      <c r="K4798">
        <v>6157.31</v>
      </c>
      <c r="L4798">
        <v>2702.63</v>
      </c>
      <c r="M4798">
        <v>2038.31</v>
      </c>
      <c r="N4798">
        <v>15967.28</v>
      </c>
      <c r="O4798">
        <v>27.16</v>
      </c>
      <c r="P4798" t="s">
        <v>35</v>
      </c>
      <c r="Q4798" t="s">
        <v>122</v>
      </c>
      <c r="R4798" t="s">
        <v>51</v>
      </c>
      <c r="S4798" t="s">
        <v>118</v>
      </c>
      <c r="T4798" t="s">
        <v>112</v>
      </c>
      <c r="U4798">
        <v>15</v>
      </c>
      <c r="V4798" s="1">
        <v>45979</v>
      </c>
      <c r="W4798" s="1">
        <v>45983</v>
      </c>
      <c r="X4798" s="1">
        <v>46019</v>
      </c>
      <c r="Y4798" t="s">
        <v>54</v>
      </c>
      <c r="Z4798" t="s">
        <v>92</v>
      </c>
      <c r="AA4798" t="s">
        <v>83</v>
      </c>
      <c r="AB4798" t="s">
        <v>43</v>
      </c>
      <c r="AC4798" t="s">
        <v>77</v>
      </c>
      <c r="AD4798" t="s">
        <v>58</v>
      </c>
    </row>
    <row r="4799" spans="1:30" x14ac:dyDescent="0.3">
      <c r="A4799" t="s">
        <v>8614</v>
      </c>
      <c r="B4799" t="s">
        <v>2052</v>
      </c>
      <c r="C4799" t="s">
        <v>70</v>
      </c>
      <c r="D4799" t="s">
        <v>101</v>
      </c>
      <c r="E4799" t="s">
        <v>102</v>
      </c>
      <c r="F4799">
        <v>1084</v>
      </c>
      <c r="G4799">
        <v>415.52</v>
      </c>
      <c r="H4799">
        <v>0.1</v>
      </c>
      <c r="I4799">
        <v>405381.31</v>
      </c>
      <c r="J4799">
        <v>195103.78</v>
      </c>
      <c r="K4799">
        <v>9676.8700000000008</v>
      </c>
      <c r="L4799">
        <v>2793.89</v>
      </c>
      <c r="M4799">
        <v>19346.66</v>
      </c>
      <c r="N4799">
        <v>178460.11</v>
      </c>
      <c r="O4799">
        <v>44.02</v>
      </c>
      <c r="P4799" t="s">
        <v>35</v>
      </c>
      <c r="Q4799" t="s">
        <v>50</v>
      </c>
      <c r="R4799" t="s">
        <v>37</v>
      </c>
      <c r="S4799" t="s">
        <v>118</v>
      </c>
      <c r="T4799" t="s">
        <v>112</v>
      </c>
      <c r="U4799">
        <v>7</v>
      </c>
      <c r="V4799" s="1">
        <v>45715</v>
      </c>
      <c r="W4799" s="1">
        <v>45725</v>
      </c>
      <c r="X4799" s="1">
        <v>45754</v>
      </c>
      <c r="Y4799" t="s">
        <v>40</v>
      </c>
      <c r="Z4799" t="s">
        <v>147</v>
      </c>
      <c r="AA4799" t="s">
        <v>56</v>
      </c>
      <c r="AB4799" t="s">
        <v>43</v>
      </c>
      <c r="AC4799" t="s">
        <v>77</v>
      </c>
      <c r="AD4799" t="s">
        <v>67</v>
      </c>
    </row>
    <row r="4800" spans="1:30" x14ac:dyDescent="0.3">
      <c r="A4800" t="s">
        <v>8615</v>
      </c>
      <c r="B4800" t="s">
        <v>5598</v>
      </c>
      <c r="C4800" t="s">
        <v>80</v>
      </c>
      <c r="D4800" t="s">
        <v>48</v>
      </c>
      <c r="E4800" t="s">
        <v>49</v>
      </c>
      <c r="F4800">
        <v>283</v>
      </c>
      <c r="G4800">
        <v>90.68</v>
      </c>
      <c r="H4800">
        <v>0</v>
      </c>
      <c r="I4800">
        <v>25662.44</v>
      </c>
      <c r="J4800">
        <v>17248.060000000001</v>
      </c>
      <c r="L4800">
        <v>2045.74</v>
      </c>
      <c r="M4800">
        <v>2807.11</v>
      </c>
      <c r="N4800">
        <v>-3944.9</v>
      </c>
      <c r="O4800">
        <v>-15.37</v>
      </c>
      <c r="P4800" t="s">
        <v>35</v>
      </c>
      <c r="Q4800" t="s">
        <v>90</v>
      </c>
      <c r="R4800" t="s">
        <v>74</v>
      </c>
      <c r="S4800" t="s">
        <v>97</v>
      </c>
      <c r="T4800" t="s">
        <v>39</v>
      </c>
      <c r="U4800">
        <v>0</v>
      </c>
      <c r="V4800" s="1">
        <v>45617</v>
      </c>
      <c r="W4800" s="1">
        <v>45620</v>
      </c>
      <c r="X4800" s="1">
        <v>45635</v>
      </c>
      <c r="Y4800" t="s">
        <v>54</v>
      </c>
      <c r="Z4800" t="s">
        <v>92</v>
      </c>
      <c r="AA4800" t="s">
        <v>42</v>
      </c>
      <c r="AB4800" t="s">
        <v>76</v>
      </c>
      <c r="AC4800" t="s">
        <v>98</v>
      </c>
      <c r="AD4800" t="s">
        <v>67</v>
      </c>
    </row>
    <row r="4801" spans="1:30" x14ac:dyDescent="0.3">
      <c r="A4801" t="s">
        <v>8616</v>
      </c>
      <c r="B4801" t="s">
        <v>5744</v>
      </c>
      <c r="C4801" t="s">
        <v>87</v>
      </c>
      <c r="D4801" t="s">
        <v>107</v>
      </c>
      <c r="E4801" t="s">
        <v>108</v>
      </c>
      <c r="F4801">
        <v>1307</v>
      </c>
      <c r="G4801">
        <v>347.71</v>
      </c>
      <c r="H4801">
        <v>0.05</v>
      </c>
      <c r="I4801">
        <v>431734.12</v>
      </c>
      <c r="J4801">
        <v>244005.06</v>
      </c>
      <c r="K4801">
        <v>13128.08</v>
      </c>
      <c r="L4801">
        <v>1214.4100000000001</v>
      </c>
      <c r="M4801">
        <v>34842.79</v>
      </c>
      <c r="N4801">
        <v>138543.78</v>
      </c>
      <c r="O4801">
        <v>32.090000000000003</v>
      </c>
      <c r="P4801" t="s">
        <v>35</v>
      </c>
      <c r="Q4801" t="s">
        <v>203</v>
      </c>
      <c r="R4801" t="s">
        <v>37</v>
      </c>
      <c r="S4801" t="s">
        <v>118</v>
      </c>
      <c r="T4801" t="s">
        <v>112</v>
      </c>
      <c r="U4801">
        <v>2</v>
      </c>
      <c r="V4801" s="1">
        <v>45620</v>
      </c>
      <c r="W4801" s="1">
        <v>45621</v>
      </c>
      <c r="X4801" s="1">
        <v>45628</v>
      </c>
      <c r="Y4801" t="s">
        <v>54</v>
      </c>
      <c r="Z4801" t="s">
        <v>92</v>
      </c>
      <c r="AA4801" t="s">
        <v>42</v>
      </c>
      <c r="AB4801" t="s">
        <v>76</v>
      </c>
      <c r="AC4801" t="s">
        <v>93</v>
      </c>
      <c r="AD4801" t="s">
        <v>67</v>
      </c>
    </row>
    <row r="4802" spans="1:30" x14ac:dyDescent="0.3">
      <c r="A4802" t="s">
        <v>8617</v>
      </c>
      <c r="B4802" t="s">
        <v>4778</v>
      </c>
      <c r="C4802" t="s">
        <v>135</v>
      </c>
      <c r="D4802" t="s">
        <v>71</v>
      </c>
      <c r="E4802" t="s">
        <v>72</v>
      </c>
      <c r="F4802">
        <v>1417</v>
      </c>
      <c r="G4802">
        <v>312.88</v>
      </c>
      <c r="H4802">
        <v>0.15</v>
      </c>
      <c r="I4802">
        <v>376848.32</v>
      </c>
      <c r="J4802">
        <v>220322.22</v>
      </c>
      <c r="K4802">
        <v>2161.44</v>
      </c>
      <c r="L4802">
        <v>717.96</v>
      </c>
      <c r="M4802">
        <v>42584.34</v>
      </c>
      <c r="N4802">
        <v>111062.36</v>
      </c>
      <c r="O4802">
        <v>29.47</v>
      </c>
      <c r="P4802" t="s">
        <v>35</v>
      </c>
      <c r="Q4802" t="s">
        <v>96</v>
      </c>
      <c r="R4802" t="s">
        <v>74</v>
      </c>
      <c r="S4802" t="s">
        <v>52</v>
      </c>
      <c r="T4802" t="s">
        <v>63</v>
      </c>
      <c r="U4802">
        <v>0</v>
      </c>
      <c r="V4802" s="1">
        <v>45952</v>
      </c>
      <c r="W4802" s="1">
        <v>45959</v>
      </c>
      <c r="X4802" s="1">
        <v>45978</v>
      </c>
      <c r="Y4802" t="s">
        <v>54</v>
      </c>
      <c r="Z4802" t="s">
        <v>75</v>
      </c>
      <c r="AA4802" t="s">
        <v>65</v>
      </c>
      <c r="AB4802" t="s">
        <v>66</v>
      </c>
      <c r="AC4802" t="s">
        <v>84</v>
      </c>
      <c r="AD4802" t="s">
        <v>67</v>
      </c>
    </row>
    <row r="4803" spans="1:30" x14ac:dyDescent="0.3">
      <c r="A4803" t="s">
        <v>8618</v>
      </c>
      <c r="B4803" t="s">
        <v>5072</v>
      </c>
      <c r="C4803" t="s">
        <v>135</v>
      </c>
      <c r="D4803" t="s">
        <v>130</v>
      </c>
      <c r="E4803" t="s">
        <v>131</v>
      </c>
      <c r="F4803">
        <v>652</v>
      </c>
      <c r="G4803">
        <v>214.43</v>
      </c>
      <c r="H4803">
        <v>0.15</v>
      </c>
      <c r="I4803">
        <v>118837.11</v>
      </c>
      <c r="J4803">
        <v>62865.46</v>
      </c>
      <c r="K4803">
        <v>3577.27</v>
      </c>
      <c r="L4803">
        <v>2057.5500000000002</v>
      </c>
      <c r="M4803">
        <v>9583.1200000000008</v>
      </c>
      <c r="N4803">
        <v>40753.71</v>
      </c>
      <c r="O4803">
        <v>34.29</v>
      </c>
      <c r="P4803" t="s">
        <v>35</v>
      </c>
      <c r="Q4803" t="s">
        <v>297</v>
      </c>
      <c r="R4803" t="s">
        <v>51</v>
      </c>
      <c r="S4803" t="s">
        <v>38</v>
      </c>
      <c r="T4803" t="s">
        <v>39</v>
      </c>
      <c r="U4803">
        <v>10</v>
      </c>
      <c r="V4803" s="1">
        <v>45603</v>
      </c>
      <c r="W4803" s="1">
        <v>45610</v>
      </c>
      <c r="X4803" s="1">
        <v>45644</v>
      </c>
      <c r="Y4803" t="s">
        <v>54</v>
      </c>
      <c r="Z4803" t="s">
        <v>92</v>
      </c>
      <c r="AA4803" t="s">
        <v>56</v>
      </c>
      <c r="AB4803" t="s">
        <v>43</v>
      </c>
      <c r="AC4803" t="s">
        <v>84</v>
      </c>
      <c r="AD4803" t="s">
        <v>67</v>
      </c>
    </row>
    <row r="4804" spans="1:30" x14ac:dyDescent="0.3">
      <c r="A4804" t="s">
        <v>8619</v>
      </c>
      <c r="B4804" t="s">
        <v>8620</v>
      </c>
      <c r="C4804" t="s">
        <v>80</v>
      </c>
      <c r="D4804" t="s">
        <v>107</v>
      </c>
      <c r="E4804" t="s">
        <v>108</v>
      </c>
      <c r="F4804">
        <v>55</v>
      </c>
      <c r="G4804">
        <v>237.77</v>
      </c>
      <c r="H4804">
        <v>0.05</v>
      </c>
      <c r="I4804">
        <v>12423.48</v>
      </c>
      <c r="J4804">
        <v>8417.3700000000008</v>
      </c>
      <c r="K4804">
        <v>8548.15</v>
      </c>
      <c r="L4804">
        <v>2922.15</v>
      </c>
      <c r="M4804">
        <v>496.77</v>
      </c>
      <c r="N4804">
        <v>-7960.96</v>
      </c>
      <c r="O4804">
        <v>-64.08</v>
      </c>
      <c r="P4804" t="s">
        <v>35</v>
      </c>
      <c r="Q4804" t="s">
        <v>111</v>
      </c>
      <c r="R4804" t="s">
        <v>37</v>
      </c>
      <c r="S4804" t="s">
        <v>97</v>
      </c>
      <c r="T4804" t="s">
        <v>63</v>
      </c>
      <c r="U4804">
        <v>2</v>
      </c>
      <c r="V4804" s="1">
        <v>45970</v>
      </c>
      <c r="W4804" s="1">
        <v>45972</v>
      </c>
      <c r="X4804" s="1">
        <v>45987</v>
      </c>
      <c r="Y4804" t="s">
        <v>54</v>
      </c>
      <c r="Z4804" t="s">
        <v>92</v>
      </c>
      <c r="AA4804" t="s">
        <v>65</v>
      </c>
      <c r="AB4804" t="s">
        <v>43</v>
      </c>
      <c r="AC4804" t="s">
        <v>123</v>
      </c>
      <c r="AD4804" t="s">
        <v>67</v>
      </c>
    </row>
    <row r="4805" spans="1:30" x14ac:dyDescent="0.3">
      <c r="A4805" t="s">
        <v>8621</v>
      </c>
      <c r="B4805" t="s">
        <v>8622</v>
      </c>
      <c r="C4805" t="s">
        <v>32</v>
      </c>
      <c r="D4805" t="s">
        <v>101</v>
      </c>
      <c r="E4805" t="s">
        <v>102</v>
      </c>
      <c r="F4805">
        <v>1025</v>
      </c>
      <c r="G4805">
        <v>203.59</v>
      </c>
      <c r="H4805">
        <v>0.15</v>
      </c>
      <c r="I4805">
        <v>177377.79</v>
      </c>
      <c r="J4805">
        <v>97882.49</v>
      </c>
      <c r="K4805">
        <v>6687.38</v>
      </c>
      <c r="L4805">
        <v>2583.69</v>
      </c>
      <c r="M4805">
        <v>18862.310000000001</v>
      </c>
      <c r="N4805">
        <v>51361.919999999998</v>
      </c>
      <c r="O4805">
        <v>28.96</v>
      </c>
      <c r="P4805" t="s">
        <v>35</v>
      </c>
      <c r="Q4805" t="s">
        <v>117</v>
      </c>
      <c r="R4805" t="s">
        <v>74</v>
      </c>
      <c r="S4805" t="s">
        <v>118</v>
      </c>
      <c r="T4805" t="s">
        <v>63</v>
      </c>
      <c r="U4805">
        <v>10</v>
      </c>
      <c r="V4805" s="1">
        <v>45320</v>
      </c>
      <c r="W4805" s="1">
        <v>45324</v>
      </c>
      <c r="X4805" s="1">
        <v>45356</v>
      </c>
      <c r="Y4805" t="s">
        <v>40</v>
      </c>
      <c r="Z4805" t="s">
        <v>64</v>
      </c>
      <c r="AA4805" t="s">
        <v>42</v>
      </c>
      <c r="AB4805" t="s">
        <v>66</v>
      </c>
      <c r="AC4805" t="s">
        <v>44</v>
      </c>
      <c r="AD4805" t="s">
        <v>67</v>
      </c>
    </row>
    <row r="4806" spans="1:30" x14ac:dyDescent="0.3">
      <c r="A4806" t="s">
        <v>8623</v>
      </c>
      <c r="B4806" t="s">
        <v>8624</v>
      </c>
      <c r="C4806" t="s">
        <v>32</v>
      </c>
      <c r="D4806" t="s">
        <v>107</v>
      </c>
      <c r="E4806" t="s">
        <v>108</v>
      </c>
      <c r="F4806">
        <v>552</v>
      </c>
      <c r="G4806">
        <v>327.52</v>
      </c>
      <c r="H4806">
        <v>0.05</v>
      </c>
      <c r="I4806">
        <v>171751.49</v>
      </c>
      <c r="J4806">
        <v>82869.460000000006</v>
      </c>
      <c r="K4806">
        <v>7033.07</v>
      </c>
      <c r="L4806">
        <v>2286.86</v>
      </c>
      <c r="M4806">
        <v>16645.53</v>
      </c>
      <c r="N4806">
        <v>62916.57</v>
      </c>
      <c r="O4806">
        <v>36.630000000000003</v>
      </c>
      <c r="P4806" t="s">
        <v>35</v>
      </c>
      <c r="Q4806" t="s">
        <v>117</v>
      </c>
      <c r="R4806" t="s">
        <v>37</v>
      </c>
      <c r="S4806" t="s">
        <v>38</v>
      </c>
      <c r="T4806" t="s">
        <v>443</v>
      </c>
      <c r="U4806">
        <v>15</v>
      </c>
      <c r="V4806" s="1">
        <v>45605</v>
      </c>
      <c r="W4806" s="1">
        <v>45608</v>
      </c>
      <c r="X4806" s="1">
        <v>45633</v>
      </c>
      <c r="Y4806" t="s">
        <v>54</v>
      </c>
      <c r="Z4806" t="s">
        <v>92</v>
      </c>
      <c r="AA4806" t="s">
        <v>56</v>
      </c>
      <c r="AB4806" t="s">
        <v>66</v>
      </c>
      <c r="AC4806" t="s">
        <v>84</v>
      </c>
      <c r="AD4806" t="s">
        <v>58</v>
      </c>
    </row>
    <row r="4807" spans="1:30" x14ac:dyDescent="0.3">
      <c r="A4807" t="s">
        <v>8625</v>
      </c>
      <c r="B4807" t="s">
        <v>8626</v>
      </c>
      <c r="C4807" t="s">
        <v>32</v>
      </c>
      <c r="D4807" t="s">
        <v>159</v>
      </c>
      <c r="E4807" t="s">
        <v>160</v>
      </c>
      <c r="F4807">
        <v>1951</v>
      </c>
      <c r="G4807">
        <v>177.18</v>
      </c>
      <c r="H4807">
        <v>0.1</v>
      </c>
      <c r="I4807">
        <v>311110.36</v>
      </c>
      <c r="J4807">
        <v>165854.82999999999</v>
      </c>
      <c r="K4807">
        <v>12095.97</v>
      </c>
      <c r="L4807">
        <v>1368.08</v>
      </c>
      <c r="M4807">
        <v>36079.54</v>
      </c>
      <c r="N4807">
        <v>95711.94</v>
      </c>
      <c r="O4807">
        <v>30.76</v>
      </c>
      <c r="P4807" t="s">
        <v>35</v>
      </c>
      <c r="Q4807" t="s">
        <v>111</v>
      </c>
      <c r="R4807" t="s">
        <v>37</v>
      </c>
      <c r="S4807" t="s">
        <v>38</v>
      </c>
      <c r="T4807" t="s">
        <v>112</v>
      </c>
      <c r="U4807">
        <v>0</v>
      </c>
      <c r="V4807" s="1">
        <v>45911</v>
      </c>
      <c r="W4807" s="1">
        <v>45916</v>
      </c>
      <c r="X4807" s="1">
        <v>45931</v>
      </c>
      <c r="Y4807" t="s">
        <v>103</v>
      </c>
      <c r="Z4807" t="s">
        <v>104</v>
      </c>
      <c r="AA4807" t="s">
        <v>65</v>
      </c>
      <c r="AB4807" t="s">
        <v>66</v>
      </c>
      <c r="AC4807" t="s">
        <v>84</v>
      </c>
      <c r="AD4807" t="s">
        <v>58</v>
      </c>
    </row>
    <row r="4808" spans="1:30" x14ac:dyDescent="0.3">
      <c r="A4808" t="s">
        <v>8627</v>
      </c>
      <c r="B4808" t="s">
        <v>8628</v>
      </c>
      <c r="C4808" t="s">
        <v>80</v>
      </c>
      <c r="D4808" t="s">
        <v>140</v>
      </c>
      <c r="E4808" t="s">
        <v>49</v>
      </c>
      <c r="F4808">
        <v>1039</v>
      </c>
      <c r="G4808">
        <v>208.53</v>
      </c>
      <c r="H4808">
        <v>0.05</v>
      </c>
      <c r="I4808">
        <v>205829.54</v>
      </c>
      <c r="J4808">
        <v>130412.23</v>
      </c>
      <c r="K4808">
        <v>10978.11</v>
      </c>
      <c r="L4808">
        <v>705.76</v>
      </c>
      <c r="M4808">
        <v>8063.62</v>
      </c>
      <c r="N4808">
        <v>55669.82</v>
      </c>
      <c r="O4808">
        <v>27.05</v>
      </c>
      <c r="P4808" t="s">
        <v>35</v>
      </c>
      <c r="Q4808" t="s">
        <v>203</v>
      </c>
      <c r="R4808" t="s">
        <v>51</v>
      </c>
      <c r="S4808" t="s">
        <v>91</v>
      </c>
      <c r="T4808" t="s">
        <v>63</v>
      </c>
      <c r="U4808">
        <v>0</v>
      </c>
      <c r="V4808" s="1">
        <v>45502</v>
      </c>
      <c r="W4808" s="1">
        <v>45508</v>
      </c>
      <c r="X4808" s="1">
        <v>45522</v>
      </c>
      <c r="Y4808" t="s">
        <v>103</v>
      </c>
      <c r="Z4808" t="s">
        <v>119</v>
      </c>
      <c r="AA4808" t="s">
        <v>42</v>
      </c>
      <c r="AB4808" t="s">
        <v>66</v>
      </c>
      <c r="AC4808" t="s">
        <v>123</v>
      </c>
      <c r="AD4808" t="s">
        <v>45</v>
      </c>
    </row>
    <row r="4809" spans="1:30" x14ac:dyDescent="0.3">
      <c r="A4809" t="s">
        <v>8629</v>
      </c>
      <c r="B4809" t="s">
        <v>4458</v>
      </c>
      <c r="C4809" t="s">
        <v>87</v>
      </c>
      <c r="D4809" t="s">
        <v>159</v>
      </c>
      <c r="E4809" t="s">
        <v>160</v>
      </c>
      <c r="F4809">
        <v>549</v>
      </c>
      <c r="G4809">
        <v>85.81</v>
      </c>
      <c r="H4809">
        <v>0.05</v>
      </c>
      <c r="I4809">
        <v>44754.21</v>
      </c>
      <c r="J4809">
        <v>21472.83</v>
      </c>
      <c r="L4809">
        <v>551.51</v>
      </c>
      <c r="M4809">
        <v>3925.98</v>
      </c>
      <c r="N4809">
        <v>10372.43</v>
      </c>
      <c r="O4809">
        <v>23.18</v>
      </c>
      <c r="P4809" t="s">
        <v>35</v>
      </c>
      <c r="Q4809" t="s">
        <v>117</v>
      </c>
      <c r="R4809" t="s">
        <v>74</v>
      </c>
      <c r="S4809" t="s">
        <v>91</v>
      </c>
      <c r="T4809" t="s">
        <v>39</v>
      </c>
      <c r="U4809">
        <v>0</v>
      </c>
      <c r="V4809" s="1">
        <v>45853</v>
      </c>
      <c r="W4809" s="1">
        <v>45862</v>
      </c>
      <c r="X4809" s="1">
        <v>45882</v>
      </c>
      <c r="Y4809" t="s">
        <v>103</v>
      </c>
      <c r="Z4809" t="s">
        <v>119</v>
      </c>
      <c r="AA4809" t="s">
        <v>42</v>
      </c>
      <c r="AB4809" t="s">
        <v>76</v>
      </c>
      <c r="AC4809" t="s">
        <v>44</v>
      </c>
      <c r="AD4809" t="s">
        <v>45</v>
      </c>
    </row>
    <row r="4810" spans="1:30" x14ac:dyDescent="0.3">
      <c r="A4810" t="s">
        <v>8630</v>
      </c>
      <c r="B4810" t="s">
        <v>8631</v>
      </c>
      <c r="C4810" t="s">
        <v>70</v>
      </c>
      <c r="D4810" t="s">
        <v>88</v>
      </c>
      <c r="E4810" t="s">
        <v>89</v>
      </c>
      <c r="F4810">
        <v>914</v>
      </c>
      <c r="G4810">
        <v>43.27</v>
      </c>
      <c r="H4810">
        <v>0</v>
      </c>
      <c r="I4810">
        <v>39548.78</v>
      </c>
      <c r="J4810">
        <v>29012.39</v>
      </c>
      <c r="K4810">
        <v>1155.26</v>
      </c>
      <c r="L4810">
        <v>2655.26</v>
      </c>
      <c r="M4810">
        <v>4014.36</v>
      </c>
      <c r="N4810">
        <v>2711.51</v>
      </c>
      <c r="O4810">
        <v>6.86</v>
      </c>
      <c r="P4810" t="s">
        <v>35</v>
      </c>
      <c r="Q4810" t="s">
        <v>73</v>
      </c>
      <c r="R4810" t="s">
        <v>51</v>
      </c>
      <c r="S4810" t="s">
        <v>38</v>
      </c>
      <c r="T4810" t="s">
        <v>39</v>
      </c>
      <c r="U4810">
        <v>4</v>
      </c>
      <c r="V4810" s="1">
        <v>45372</v>
      </c>
      <c r="W4810" s="1">
        <v>45380</v>
      </c>
      <c r="X4810" s="1">
        <v>45409</v>
      </c>
      <c r="Y4810" t="s">
        <v>40</v>
      </c>
      <c r="Z4810" t="s">
        <v>41</v>
      </c>
      <c r="AA4810" t="s">
        <v>83</v>
      </c>
      <c r="AB4810" t="s">
        <v>43</v>
      </c>
      <c r="AC4810" t="s">
        <v>44</v>
      </c>
      <c r="AD4810" t="s">
        <v>45</v>
      </c>
    </row>
    <row r="4811" spans="1:30" x14ac:dyDescent="0.3">
      <c r="A4811" t="s">
        <v>8632</v>
      </c>
      <c r="B4811" t="s">
        <v>8633</v>
      </c>
      <c r="C4811" t="s">
        <v>135</v>
      </c>
      <c r="D4811" t="s">
        <v>48</v>
      </c>
      <c r="E4811" t="s">
        <v>49</v>
      </c>
      <c r="F4811">
        <v>532</v>
      </c>
      <c r="G4811">
        <v>332.85</v>
      </c>
      <c r="H4811">
        <v>0.1</v>
      </c>
      <c r="I4811">
        <v>159368.57999999999</v>
      </c>
      <c r="J4811">
        <v>79791.179999999993</v>
      </c>
      <c r="K4811">
        <v>6546.38</v>
      </c>
      <c r="L4811">
        <v>2230.48</v>
      </c>
      <c r="M4811">
        <v>14643.03</v>
      </c>
      <c r="N4811">
        <v>56157.51</v>
      </c>
      <c r="O4811">
        <v>35.24</v>
      </c>
      <c r="P4811" t="s">
        <v>35</v>
      </c>
      <c r="Q4811" t="s">
        <v>117</v>
      </c>
      <c r="R4811" t="s">
        <v>51</v>
      </c>
      <c r="S4811" t="s">
        <v>118</v>
      </c>
      <c r="T4811" t="s">
        <v>112</v>
      </c>
      <c r="U4811">
        <v>0</v>
      </c>
      <c r="V4811" s="1">
        <v>45591</v>
      </c>
      <c r="W4811" s="1">
        <v>45593</v>
      </c>
      <c r="X4811" s="1">
        <v>45615</v>
      </c>
      <c r="Y4811" t="s">
        <v>54</v>
      </c>
      <c r="Z4811" t="s">
        <v>75</v>
      </c>
      <c r="AA4811" t="s">
        <v>65</v>
      </c>
      <c r="AB4811" t="s">
        <v>76</v>
      </c>
      <c r="AC4811" t="s">
        <v>93</v>
      </c>
      <c r="AD4811" t="s">
        <v>58</v>
      </c>
    </row>
    <row r="4812" spans="1:30" x14ac:dyDescent="0.3">
      <c r="A4812" t="s">
        <v>8634</v>
      </c>
      <c r="B4812" t="s">
        <v>8635</v>
      </c>
      <c r="C4812" t="s">
        <v>80</v>
      </c>
      <c r="D4812" t="s">
        <v>48</v>
      </c>
      <c r="E4812" t="s">
        <v>49</v>
      </c>
      <c r="F4812">
        <v>1723</v>
      </c>
      <c r="G4812">
        <v>268.27</v>
      </c>
      <c r="H4812">
        <v>0.1</v>
      </c>
      <c r="I4812">
        <v>416006.29</v>
      </c>
      <c r="J4812">
        <v>240685.24</v>
      </c>
      <c r="K4812">
        <v>1227.04</v>
      </c>
      <c r="L4812">
        <v>101.81</v>
      </c>
      <c r="M4812">
        <v>44767.839999999997</v>
      </c>
      <c r="N4812">
        <v>129224.36</v>
      </c>
      <c r="O4812">
        <v>31.06</v>
      </c>
      <c r="P4812" t="s">
        <v>35</v>
      </c>
      <c r="Q4812" t="s">
        <v>36</v>
      </c>
      <c r="R4812" t="s">
        <v>51</v>
      </c>
      <c r="S4812" t="s">
        <v>97</v>
      </c>
      <c r="T4812" t="s">
        <v>53</v>
      </c>
      <c r="U4812">
        <v>4</v>
      </c>
      <c r="V4812" s="1">
        <v>45645</v>
      </c>
      <c r="W4812" s="1">
        <v>45651</v>
      </c>
      <c r="X4812" s="1">
        <v>45671</v>
      </c>
      <c r="Y4812" t="s">
        <v>54</v>
      </c>
      <c r="Z4812" t="s">
        <v>55</v>
      </c>
      <c r="AA4812" t="s">
        <v>42</v>
      </c>
      <c r="AB4812" t="s">
        <v>66</v>
      </c>
      <c r="AC4812" t="s">
        <v>123</v>
      </c>
      <c r="AD4812" t="s">
        <v>67</v>
      </c>
    </row>
    <row r="4813" spans="1:30" x14ac:dyDescent="0.3">
      <c r="A4813" t="s">
        <v>8636</v>
      </c>
      <c r="B4813" t="s">
        <v>8637</v>
      </c>
      <c r="C4813" t="s">
        <v>70</v>
      </c>
      <c r="D4813" t="s">
        <v>140</v>
      </c>
      <c r="E4813" t="s">
        <v>49</v>
      </c>
      <c r="F4813">
        <v>1172</v>
      </c>
      <c r="G4813">
        <v>376.53</v>
      </c>
      <c r="H4813">
        <v>0.15</v>
      </c>
      <c r="I4813">
        <v>375099.19</v>
      </c>
      <c r="J4813">
        <v>226625.43</v>
      </c>
      <c r="K4813">
        <v>1889.79</v>
      </c>
      <c r="L4813">
        <v>252.15</v>
      </c>
      <c r="M4813">
        <v>19398.23</v>
      </c>
      <c r="N4813">
        <v>126933.59</v>
      </c>
      <c r="O4813">
        <v>33.840000000000003</v>
      </c>
      <c r="P4813" t="s">
        <v>35</v>
      </c>
      <c r="Q4813" t="s">
        <v>111</v>
      </c>
      <c r="R4813" t="s">
        <v>37</v>
      </c>
      <c r="S4813" t="s">
        <v>97</v>
      </c>
      <c r="T4813" t="s">
        <v>112</v>
      </c>
      <c r="U4813">
        <v>7</v>
      </c>
      <c r="V4813" s="1">
        <v>45728</v>
      </c>
      <c r="W4813" s="1">
        <v>45731</v>
      </c>
      <c r="X4813" s="1">
        <v>45744</v>
      </c>
      <c r="Y4813" t="s">
        <v>40</v>
      </c>
      <c r="Z4813" t="s">
        <v>41</v>
      </c>
      <c r="AA4813" t="s">
        <v>65</v>
      </c>
      <c r="AB4813" t="s">
        <v>76</v>
      </c>
      <c r="AC4813" t="s">
        <v>84</v>
      </c>
      <c r="AD4813" t="s">
        <v>67</v>
      </c>
    </row>
    <row r="4814" spans="1:30" x14ac:dyDescent="0.3">
      <c r="A4814" t="s">
        <v>8638</v>
      </c>
      <c r="B4814" t="s">
        <v>8639</v>
      </c>
      <c r="C4814" t="s">
        <v>32</v>
      </c>
      <c r="D4814" t="s">
        <v>33</v>
      </c>
      <c r="E4814" t="s">
        <v>34</v>
      </c>
      <c r="F4814">
        <v>1844</v>
      </c>
      <c r="G4814">
        <v>377.4</v>
      </c>
      <c r="H4814">
        <v>0.15</v>
      </c>
      <c r="I4814">
        <v>591536.76</v>
      </c>
      <c r="J4814">
        <v>306798.43</v>
      </c>
      <c r="K4814">
        <v>9841.2000000000007</v>
      </c>
      <c r="L4814">
        <v>1489.49</v>
      </c>
      <c r="M4814">
        <v>51096.39</v>
      </c>
      <c r="N4814">
        <v>222311.25</v>
      </c>
      <c r="O4814">
        <v>37.58</v>
      </c>
      <c r="P4814" t="s">
        <v>35</v>
      </c>
      <c r="Q4814" t="s">
        <v>122</v>
      </c>
      <c r="R4814" t="s">
        <v>74</v>
      </c>
      <c r="S4814" t="s">
        <v>91</v>
      </c>
      <c r="T4814" t="s">
        <v>112</v>
      </c>
      <c r="U4814">
        <v>4</v>
      </c>
      <c r="V4814" s="1">
        <v>45427</v>
      </c>
      <c r="W4814" s="1">
        <v>45431</v>
      </c>
      <c r="X4814" s="1">
        <v>45445</v>
      </c>
      <c r="Y4814" t="s">
        <v>81</v>
      </c>
      <c r="Z4814" t="s">
        <v>82</v>
      </c>
      <c r="AA4814" t="s">
        <v>83</v>
      </c>
      <c r="AB4814" t="s">
        <v>66</v>
      </c>
      <c r="AC4814" t="s">
        <v>93</v>
      </c>
      <c r="AD4814" t="s">
        <v>45</v>
      </c>
    </row>
    <row r="4815" spans="1:30" x14ac:dyDescent="0.3">
      <c r="A4815" t="s">
        <v>8640</v>
      </c>
      <c r="B4815" t="s">
        <v>8641</v>
      </c>
      <c r="C4815" t="s">
        <v>80</v>
      </c>
      <c r="D4815" t="s">
        <v>130</v>
      </c>
      <c r="E4815" t="s">
        <v>131</v>
      </c>
      <c r="F4815">
        <v>697</v>
      </c>
      <c r="G4815">
        <v>309.01</v>
      </c>
      <c r="H4815">
        <v>0.05</v>
      </c>
      <c r="I4815">
        <v>204610.97</v>
      </c>
      <c r="J4815">
        <v>146930.18</v>
      </c>
      <c r="K4815">
        <v>7802.16</v>
      </c>
      <c r="L4815">
        <v>1675.82</v>
      </c>
      <c r="M4815">
        <v>20707.27</v>
      </c>
      <c r="N4815">
        <v>27495.54</v>
      </c>
      <c r="O4815">
        <v>13.44</v>
      </c>
      <c r="P4815" t="s">
        <v>35</v>
      </c>
      <c r="Q4815" t="s">
        <v>36</v>
      </c>
      <c r="R4815" t="s">
        <v>37</v>
      </c>
      <c r="S4815" t="s">
        <v>118</v>
      </c>
      <c r="T4815" t="s">
        <v>63</v>
      </c>
      <c r="U4815">
        <v>0</v>
      </c>
      <c r="V4815" s="1">
        <v>45526</v>
      </c>
      <c r="W4815" s="1">
        <v>45527</v>
      </c>
      <c r="X4815" s="1">
        <v>45550</v>
      </c>
      <c r="Y4815" t="s">
        <v>103</v>
      </c>
      <c r="Z4815" t="s">
        <v>177</v>
      </c>
      <c r="AA4815" t="s">
        <v>65</v>
      </c>
      <c r="AB4815" t="s">
        <v>66</v>
      </c>
      <c r="AC4815" t="s">
        <v>57</v>
      </c>
      <c r="AD4815" t="s">
        <v>67</v>
      </c>
    </row>
    <row r="4816" spans="1:30" x14ac:dyDescent="0.3">
      <c r="A4816" t="s">
        <v>8642</v>
      </c>
      <c r="B4816" t="s">
        <v>7398</v>
      </c>
      <c r="C4816" t="s">
        <v>70</v>
      </c>
      <c r="D4816" t="s">
        <v>159</v>
      </c>
      <c r="E4816" t="s">
        <v>160</v>
      </c>
      <c r="F4816">
        <v>1933</v>
      </c>
      <c r="G4816">
        <v>471.52</v>
      </c>
      <c r="H4816">
        <v>0.1</v>
      </c>
      <c r="I4816">
        <v>820303.34</v>
      </c>
      <c r="J4816">
        <v>413550.78</v>
      </c>
      <c r="K4816">
        <v>10762.76</v>
      </c>
      <c r="L4816">
        <v>1184.48</v>
      </c>
      <c r="M4816">
        <v>42867.56</v>
      </c>
      <c r="N4816">
        <v>351937.76</v>
      </c>
      <c r="O4816">
        <v>42.9</v>
      </c>
      <c r="P4816" t="s">
        <v>35</v>
      </c>
      <c r="Q4816" t="s">
        <v>117</v>
      </c>
      <c r="R4816" t="s">
        <v>37</v>
      </c>
      <c r="S4816" t="s">
        <v>118</v>
      </c>
      <c r="T4816" t="s">
        <v>53</v>
      </c>
      <c r="U4816">
        <v>15</v>
      </c>
      <c r="V4816" s="1">
        <v>45887</v>
      </c>
      <c r="W4816" s="1">
        <v>45894</v>
      </c>
      <c r="X4816" s="1">
        <v>45924</v>
      </c>
      <c r="Y4816" t="s">
        <v>103</v>
      </c>
      <c r="Z4816" t="s">
        <v>177</v>
      </c>
      <c r="AA4816" t="s">
        <v>65</v>
      </c>
      <c r="AB4816" t="s">
        <v>66</v>
      </c>
      <c r="AC4816" t="s">
        <v>77</v>
      </c>
      <c r="AD4816" t="s">
        <v>45</v>
      </c>
    </row>
    <row r="4817" spans="1:30" x14ac:dyDescent="0.3">
      <c r="A4817" t="s">
        <v>8643</v>
      </c>
      <c r="B4817" t="s">
        <v>5802</v>
      </c>
      <c r="C4817" t="s">
        <v>80</v>
      </c>
      <c r="D4817" t="s">
        <v>33</v>
      </c>
      <c r="E4817" t="s">
        <v>34</v>
      </c>
      <c r="F4817">
        <v>1647</v>
      </c>
      <c r="G4817">
        <v>25.13</v>
      </c>
      <c r="H4817">
        <v>0</v>
      </c>
      <c r="I4817">
        <v>41389.11</v>
      </c>
      <c r="J4817">
        <v>29870.62</v>
      </c>
      <c r="K4817">
        <v>12993.23</v>
      </c>
      <c r="L4817">
        <v>458.65</v>
      </c>
      <c r="M4817">
        <v>4557.8999999999996</v>
      </c>
      <c r="N4817">
        <v>-6491.29</v>
      </c>
      <c r="O4817">
        <v>-15.68</v>
      </c>
      <c r="P4817" t="s">
        <v>35</v>
      </c>
      <c r="Q4817" t="s">
        <v>117</v>
      </c>
      <c r="R4817" t="s">
        <v>37</v>
      </c>
      <c r="S4817" t="s">
        <v>38</v>
      </c>
      <c r="T4817" t="s">
        <v>112</v>
      </c>
      <c r="U4817">
        <v>7</v>
      </c>
      <c r="V4817" s="1">
        <v>45468</v>
      </c>
      <c r="W4817" s="1">
        <v>45472</v>
      </c>
      <c r="X4817" s="1">
        <v>45500</v>
      </c>
      <c r="Y4817" t="s">
        <v>81</v>
      </c>
      <c r="Z4817" t="s">
        <v>150</v>
      </c>
      <c r="AA4817" t="s">
        <v>42</v>
      </c>
      <c r="AB4817" t="s">
        <v>76</v>
      </c>
      <c r="AC4817" t="s">
        <v>44</v>
      </c>
      <c r="AD4817" t="s">
        <v>67</v>
      </c>
    </row>
    <row r="4818" spans="1:30" x14ac:dyDescent="0.3">
      <c r="A4818" t="s">
        <v>8644</v>
      </c>
      <c r="B4818" t="s">
        <v>8645</v>
      </c>
      <c r="C4818" t="s">
        <v>32</v>
      </c>
      <c r="D4818" t="s">
        <v>48</v>
      </c>
      <c r="E4818" t="s">
        <v>49</v>
      </c>
      <c r="F4818">
        <v>1706</v>
      </c>
      <c r="G4818">
        <v>447.29</v>
      </c>
      <c r="H4818">
        <v>0</v>
      </c>
      <c r="I4818">
        <v>763076.74</v>
      </c>
      <c r="J4818">
        <v>412567.63</v>
      </c>
      <c r="K4818">
        <v>8713.68</v>
      </c>
      <c r="L4818">
        <v>1085.3399999999999</v>
      </c>
      <c r="M4818">
        <v>29142.7</v>
      </c>
      <c r="N4818">
        <v>311567.39</v>
      </c>
      <c r="O4818">
        <v>40.83</v>
      </c>
      <c r="P4818" t="s">
        <v>35</v>
      </c>
      <c r="Q4818" t="s">
        <v>132</v>
      </c>
      <c r="R4818" t="s">
        <v>74</v>
      </c>
      <c r="S4818" t="s">
        <v>118</v>
      </c>
      <c r="T4818" t="s">
        <v>39</v>
      </c>
      <c r="U4818">
        <v>4</v>
      </c>
      <c r="V4818" s="1">
        <v>45679</v>
      </c>
      <c r="W4818" s="1">
        <v>45686</v>
      </c>
      <c r="X4818" s="1">
        <v>45706</v>
      </c>
      <c r="Y4818" t="s">
        <v>40</v>
      </c>
      <c r="Z4818" t="s">
        <v>64</v>
      </c>
      <c r="AA4818" t="s">
        <v>56</v>
      </c>
      <c r="AB4818" t="s">
        <v>43</v>
      </c>
      <c r="AC4818" t="s">
        <v>44</v>
      </c>
      <c r="AD4818" t="s">
        <v>58</v>
      </c>
    </row>
    <row r="4819" spans="1:30" x14ac:dyDescent="0.3">
      <c r="A4819" t="s">
        <v>8646</v>
      </c>
      <c r="B4819" t="s">
        <v>8647</v>
      </c>
      <c r="C4819" t="s">
        <v>87</v>
      </c>
      <c r="D4819" t="s">
        <v>130</v>
      </c>
      <c r="E4819" t="s">
        <v>131</v>
      </c>
      <c r="F4819">
        <v>139</v>
      </c>
      <c r="G4819">
        <v>198.52</v>
      </c>
      <c r="H4819">
        <v>0</v>
      </c>
      <c r="I4819">
        <v>27594.28</v>
      </c>
      <c r="J4819">
        <v>13676.09</v>
      </c>
      <c r="K4819">
        <v>3723.74</v>
      </c>
      <c r="L4819">
        <v>932.03</v>
      </c>
      <c r="M4819">
        <v>1563.87</v>
      </c>
      <c r="N4819">
        <v>7698.55</v>
      </c>
      <c r="O4819">
        <v>27.9</v>
      </c>
      <c r="P4819" t="s">
        <v>35</v>
      </c>
      <c r="Q4819" t="s">
        <v>73</v>
      </c>
      <c r="R4819" t="s">
        <v>51</v>
      </c>
      <c r="S4819" t="s">
        <v>118</v>
      </c>
      <c r="T4819" t="s">
        <v>63</v>
      </c>
      <c r="U4819">
        <v>2</v>
      </c>
      <c r="V4819" s="1">
        <v>45663</v>
      </c>
      <c r="W4819" s="1">
        <v>45670</v>
      </c>
      <c r="X4819" s="1">
        <v>45688</v>
      </c>
      <c r="Y4819" t="s">
        <v>40</v>
      </c>
      <c r="Z4819" t="s">
        <v>64</v>
      </c>
      <c r="AA4819" t="s">
        <v>42</v>
      </c>
      <c r="AB4819" t="s">
        <v>66</v>
      </c>
      <c r="AC4819" t="s">
        <v>77</v>
      </c>
      <c r="AD4819" t="s">
        <v>58</v>
      </c>
    </row>
    <row r="4820" spans="1:30" x14ac:dyDescent="0.3">
      <c r="A4820" t="s">
        <v>8648</v>
      </c>
      <c r="B4820" t="s">
        <v>8649</v>
      </c>
      <c r="C4820" t="s">
        <v>80</v>
      </c>
      <c r="D4820" t="s">
        <v>48</v>
      </c>
      <c r="E4820" t="s">
        <v>49</v>
      </c>
      <c r="F4820">
        <v>1100</v>
      </c>
      <c r="G4820">
        <v>92.71</v>
      </c>
      <c r="H4820">
        <v>0.15</v>
      </c>
      <c r="I4820">
        <v>86683.85</v>
      </c>
      <c r="J4820">
        <v>55995</v>
      </c>
      <c r="K4820">
        <v>7232.37</v>
      </c>
      <c r="L4820">
        <v>768.64</v>
      </c>
      <c r="M4820">
        <v>8900.42</v>
      </c>
      <c r="N4820">
        <v>13787.42</v>
      </c>
      <c r="O4820">
        <v>15.91</v>
      </c>
      <c r="P4820" t="s">
        <v>35</v>
      </c>
      <c r="Q4820" t="s">
        <v>203</v>
      </c>
      <c r="R4820" t="s">
        <v>51</v>
      </c>
      <c r="S4820" t="s">
        <v>38</v>
      </c>
      <c r="T4820" t="s">
        <v>53</v>
      </c>
      <c r="U4820">
        <v>10</v>
      </c>
      <c r="V4820" s="1">
        <v>45904</v>
      </c>
      <c r="W4820" s="1">
        <v>45911</v>
      </c>
      <c r="X4820" s="1">
        <v>45945</v>
      </c>
      <c r="Y4820" t="s">
        <v>103</v>
      </c>
      <c r="Z4820" t="s">
        <v>104</v>
      </c>
      <c r="AA4820" t="s">
        <v>65</v>
      </c>
      <c r="AB4820" t="s">
        <v>76</v>
      </c>
      <c r="AC4820" t="s">
        <v>93</v>
      </c>
      <c r="AD4820" t="s">
        <v>67</v>
      </c>
    </row>
    <row r="4821" spans="1:30" x14ac:dyDescent="0.3">
      <c r="A4821" t="s">
        <v>8650</v>
      </c>
      <c r="B4821" t="s">
        <v>8651</v>
      </c>
      <c r="C4821" t="s">
        <v>135</v>
      </c>
      <c r="D4821" t="s">
        <v>61</v>
      </c>
      <c r="E4821" t="s">
        <v>62</v>
      </c>
      <c r="F4821">
        <v>1941</v>
      </c>
      <c r="G4821">
        <v>174.23</v>
      </c>
      <c r="H4821">
        <v>0.1</v>
      </c>
      <c r="I4821">
        <v>304362.39</v>
      </c>
      <c r="J4821">
        <v>157981.6</v>
      </c>
      <c r="K4821">
        <v>9368.77</v>
      </c>
      <c r="L4821">
        <v>2987.38</v>
      </c>
      <c r="M4821">
        <v>20079.18</v>
      </c>
      <c r="N4821">
        <v>113945.46</v>
      </c>
      <c r="O4821">
        <v>37.44</v>
      </c>
      <c r="P4821" t="s">
        <v>35</v>
      </c>
      <c r="Q4821" t="s">
        <v>132</v>
      </c>
      <c r="R4821" t="s">
        <v>74</v>
      </c>
      <c r="S4821" t="s">
        <v>118</v>
      </c>
      <c r="T4821" t="s">
        <v>63</v>
      </c>
      <c r="U4821">
        <v>2</v>
      </c>
      <c r="V4821" s="1">
        <v>45867</v>
      </c>
      <c r="W4821" s="1">
        <v>45875</v>
      </c>
      <c r="X4821" s="1">
        <v>45896</v>
      </c>
      <c r="Y4821" t="s">
        <v>103</v>
      </c>
      <c r="Z4821" t="s">
        <v>119</v>
      </c>
      <c r="AA4821" t="s">
        <v>42</v>
      </c>
      <c r="AB4821" t="s">
        <v>76</v>
      </c>
      <c r="AC4821" t="s">
        <v>44</v>
      </c>
      <c r="AD4821" t="s">
        <v>45</v>
      </c>
    </row>
    <row r="4822" spans="1:30" x14ac:dyDescent="0.3">
      <c r="A4822" t="s">
        <v>8652</v>
      </c>
      <c r="B4822" t="s">
        <v>931</v>
      </c>
      <c r="C4822" t="s">
        <v>135</v>
      </c>
      <c r="D4822" t="s">
        <v>101</v>
      </c>
      <c r="E4822" t="s">
        <v>102</v>
      </c>
      <c r="F4822">
        <v>1694</v>
      </c>
      <c r="G4822">
        <v>456.07</v>
      </c>
      <c r="H4822">
        <v>0.05</v>
      </c>
      <c r="I4822">
        <v>733953.45</v>
      </c>
      <c r="J4822">
        <v>522002.96</v>
      </c>
      <c r="K4822">
        <v>7429.34</v>
      </c>
      <c r="L4822">
        <v>1376.33</v>
      </c>
      <c r="M4822">
        <v>85507.66</v>
      </c>
      <c r="N4822">
        <v>117637.16</v>
      </c>
      <c r="O4822">
        <v>16.03</v>
      </c>
      <c r="P4822" t="s">
        <v>35</v>
      </c>
      <c r="Q4822" t="s">
        <v>117</v>
      </c>
      <c r="R4822" t="s">
        <v>74</v>
      </c>
      <c r="S4822" t="s">
        <v>91</v>
      </c>
      <c r="T4822" t="s">
        <v>112</v>
      </c>
      <c r="U4822">
        <v>0</v>
      </c>
      <c r="V4822" s="1">
        <v>45763</v>
      </c>
      <c r="W4822" s="1">
        <v>45765</v>
      </c>
      <c r="X4822" s="1">
        <v>45790</v>
      </c>
      <c r="Y4822" t="s">
        <v>81</v>
      </c>
      <c r="Z4822" t="s">
        <v>165</v>
      </c>
      <c r="AA4822" t="s">
        <v>65</v>
      </c>
      <c r="AB4822" t="s">
        <v>76</v>
      </c>
      <c r="AC4822" t="s">
        <v>84</v>
      </c>
      <c r="AD4822" t="s">
        <v>67</v>
      </c>
    </row>
    <row r="4823" spans="1:30" x14ac:dyDescent="0.3">
      <c r="A4823" t="s">
        <v>8653</v>
      </c>
      <c r="B4823" t="s">
        <v>8654</v>
      </c>
      <c r="C4823" t="s">
        <v>32</v>
      </c>
      <c r="D4823" t="s">
        <v>88</v>
      </c>
      <c r="E4823" t="s">
        <v>89</v>
      </c>
      <c r="F4823">
        <v>912</v>
      </c>
      <c r="G4823">
        <v>180.34</v>
      </c>
      <c r="H4823">
        <v>0.15</v>
      </c>
      <c r="I4823">
        <v>139799.57</v>
      </c>
      <c r="J4823">
        <v>94019.49</v>
      </c>
      <c r="K4823">
        <v>13280.16</v>
      </c>
      <c r="L4823">
        <v>444.67</v>
      </c>
      <c r="M4823">
        <v>6330.14</v>
      </c>
      <c r="N4823">
        <v>25725.11</v>
      </c>
      <c r="O4823">
        <v>18.399999999999999</v>
      </c>
      <c r="P4823" t="s">
        <v>35</v>
      </c>
      <c r="Q4823" t="s">
        <v>117</v>
      </c>
      <c r="R4823" t="s">
        <v>74</v>
      </c>
      <c r="S4823" t="s">
        <v>97</v>
      </c>
      <c r="T4823" t="s">
        <v>63</v>
      </c>
      <c r="U4823">
        <v>4</v>
      </c>
      <c r="V4823" s="1">
        <v>45320</v>
      </c>
      <c r="W4823" s="1">
        <v>45328</v>
      </c>
      <c r="X4823" s="1">
        <v>45356</v>
      </c>
      <c r="Y4823" t="s">
        <v>40</v>
      </c>
      <c r="Z4823" t="s">
        <v>64</v>
      </c>
      <c r="AA4823" t="s">
        <v>83</v>
      </c>
      <c r="AB4823" t="s">
        <v>76</v>
      </c>
      <c r="AC4823" t="s">
        <v>123</v>
      </c>
      <c r="AD4823" t="s">
        <v>58</v>
      </c>
    </row>
    <row r="4824" spans="1:30" x14ac:dyDescent="0.3">
      <c r="A4824" t="s">
        <v>8655</v>
      </c>
      <c r="B4824" t="s">
        <v>4811</v>
      </c>
      <c r="C4824" t="s">
        <v>32</v>
      </c>
      <c r="D4824" t="s">
        <v>33</v>
      </c>
      <c r="E4824" t="s">
        <v>34</v>
      </c>
      <c r="F4824">
        <v>1530</v>
      </c>
      <c r="G4824">
        <v>466.43</v>
      </c>
      <c r="H4824">
        <v>0.05</v>
      </c>
      <c r="I4824">
        <v>677956.01</v>
      </c>
      <c r="J4824">
        <v>309653.37</v>
      </c>
      <c r="K4824">
        <v>680.48</v>
      </c>
      <c r="L4824">
        <v>1633.96</v>
      </c>
      <c r="M4824">
        <v>21062.14</v>
      </c>
      <c r="N4824">
        <v>344926.06</v>
      </c>
      <c r="O4824">
        <v>50.88</v>
      </c>
      <c r="P4824" t="s">
        <v>35</v>
      </c>
      <c r="Q4824" t="s">
        <v>117</v>
      </c>
      <c r="R4824" t="s">
        <v>51</v>
      </c>
      <c r="S4824" t="s">
        <v>118</v>
      </c>
      <c r="T4824" t="s">
        <v>63</v>
      </c>
      <c r="U4824">
        <v>7</v>
      </c>
      <c r="V4824" s="1">
        <v>45308</v>
      </c>
      <c r="W4824" s="1">
        <v>45317</v>
      </c>
      <c r="X4824" s="1">
        <v>45346</v>
      </c>
      <c r="Y4824" t="s">
        <v>40</v>
      </c>
      <c r="Z4824" t="s">
        <v>64</v>
      </c>
      <c r="AA4824" t="s">
        <v>42</v>
      </c>
      <c r="AB4824" t="s">
        <v>43</v>
      </c>
      <c r="AC4824" t="s">
        <v>98</v>
      </c>
      <c r="AD4824" t="s">
        <v>67</v>
      </c>
    </row>
    <row r="4825" spans="1:30" x14ac:dyDescent="0.3">
      <c r="A4825" t="s">
        <v>8656</v>
      </c>
      <c r="B4825" t="s">
        <v>572</v>
      </c>
      <c r="C4825" t="s">
        <v>70</v>
      </c>
      <c r="D4825" t="s">
        <v>88</v>
      </c>
      <c r="E4825" t="s">
        <v>89</v>
      </c>
      <c r="F4825">
        <v>1909</v>
      </c>
      <c r="G4825">
        <v>203.03</v>
      </c>
      <c r="H4825">
        <v>0.1</v>
      </c>
      <c r="I4825">
        <v>348825.84</v>
      </c>
      <c r="J4825">
        <v>230521.55</v>
      </c>
      <c r="K4825">
        <v>1111.03</v>
      </c>
      <c r="L4825">
        <v>2925.99</v>
      </c>
      <c r="M4825">
        <v>30171.9</v>
      </c>
      <c r="N4825">
        <v>84095.37</v>
      </c>
      <c r="O4825">
        <v>24.11</v>
      </c>
      <c r="P4825" t="s">
        <v>35</v>
      </c>
      <c r="Q4825" t="s">
        <v>132</v>
      </c>
      <c r="R4825" t="s">
        <v>37</v>
      </c>
      <c r="S4825" t="s">
        <v>118</v>
      </c>
      <c r="T4825" t="s">
        <v>53</v>
      </c>
      <c r="U4825">
        <v>10</v>
      </c>
      <c r="V4825" s="1">
        <v>45370</v>
      </c>
      <c r="W4825" s="1">
        <v>45379</v>
      </c>
      <c r="X4825" s="1">
        <v>45419</v>
      </c>
      <c r="Y4825" t="s">
        <v>40</v>
      </c>
      <c r="Z4825" t="s">
        <v>41</v>
      </c>
      <c r="AA4825" t="s">
        <v>65</v>
      </c>
      <c r="AB4825" t="s">
        <v>76</v>
      </c>
      <c r="AC4825" t="s">
        <v>123</v>
      </c>
      <c r="AD4825" t="s">
        <v>45</v>
      </c>
    </row>
    <row r="4826" spans="1:30" x14ac:dyDescent="0.3">
      <c r="A4826" t="s">
        <v>8657</v>
      </c>
      <c r="B4826" t="s">
        <v>7821</v>
      </c>
      <c r="C4826" t="s">
        <v>135</v>
      </c>
      <c r="D4826" t="s">
        <v>159</v>
      </c>
      <c r="E4826" t="s">
        <v>160</v>
      </c>
      <c r="F4826">
        <v>1057</v>
      </c>
      <c r="G4826">
        <v>174.2</v>
      </c>
      <c r="H4826">
        <v>0</v>
      </c>
      <c r="I4826">
        <v>184129.4</v>
      </c>
      <c r="J4826">
        <v>137562.17000000001</v>
      </c>
      <c r="K4826">
        <v>13684.45</v>
      </c>
      <c r="L4826">
        <v>2126</v>
      </c>
      <c r="M4826">
        <v>9795.06</v>
      </c>
      <c r="N4826">
        <v>20961.72</v>
      </c>
      <c r="O4826">
        <v>11.38</v>
      </c>
      <c r="P4826" t="s">
        <v>35</v>
      </c>
      <c r="Q4826" t="s">
        <v>90</v>
      </c>
      <c r="R4826" t="s">
        <v>51</v>
      </c>
      <c r="S4826" t="s">
        <v>118</v>
      </c>
      <c r="T4826" t="s">
        <v>63</v>
      </c>
      <c r="U4826">
        <v>4</v>
      </c>
      <c r="V4826" s="1">
        <v>45618</v>
      </c>
      <c r="W4826" s="1">
        <v>45624</v>
      </c>
      <c r="X4826" s="1">
        <v>45655</v>
      </c>
      <c r="Y4826" t="s">
        <v>54</v>
      </c>
      <c r="Z4826" t="s">
        <v>92</v>
      </c>
      <c r="AA4826" t="s">
        <v>65</v>
      </c>
      <c r="AB4826" t="s">
        <v>66</v>
      </c>
      <c r="AC4826" t="s">
        <v>44</v>
      </c>
      <c r="AD4826" t="s">
        <v>67</v>
      </c>
    </row>
    <row r="4827" spans="1:30" x14ac:dyDescent="0.3">
      <c r="A4827" t="s">
        <v>8658</v>
      </c>
      <c r="B4827" t="s">
        <v>8659</v>
      </c>
      <c r="C4827" t="s">
        <v>70</v>
      </c>
      <c r="D4827" t="s">
        <v>71</v>
      </c>
      <c r="E4827" t="s">
        <v>72</v>
      </c>
      <c r="F4827">
        <v>336</v>
      </c>
      <c r="G4827">
        <v>298.64999999999998</v>
      </c>
      <c r="H4827">
        <v>0.05</v>
      </c>
      <c r="I4827">
        <v>95329.08</v>
      </c>
      <c r="J4827">
        <v>54140.33</v>
      </c>
      <c r="K4827">
        <v>5874.51</v>
      </c>
      <c r="L4827">
        <v>249.73</v>
      </c>
      <c r="M4827">
        <v>3820.71</v>
      </c>
      <c r="N4827">
        <v>31243.8</v>
      </c>
      <c r="O4827">
        <v>32.770000000000003</v>
      </c>
      <c r="P4827" t="s">
        <v>35</v>
      </c>
      <c r="Q4827" t="s">
        <v>90</v>
      </c>
      <c r="R4827" t="s">
        <v>51</v>
      </c>
      <c r="S4827" t="s">
        <v>118</v>
      </c>
      <c r="T4827" t="s">
        <v>39</v>
      </c>
      <c r="U4827">
        <v>0</v>
      </c>
      <c r="V4827" s="1">
        <v>45572</v>
      </c>
      <c r="W4827" s="1">
        <v>45575</v>
      </c>
      <c r="X4827" s="1">
        <v>45594</v>
      </c>
      <c r="Y4827" t="s">
        <v>54</v>
      </c>
      <c r="Z4827" t="s">
        <v>75</v>
      </c>
      <c r="AA4827" t="s">
        <v>42</v>
      </c>
      <c r="AB4827" t="s">
        <v>76</v>
      </c>
      <c r="AC4827" t="s">
        <v>77</v>
      </c>
      <c r="AD4827" t="s">
        <v>58</v>
      </c>
    </row>
    <row r="4828" spans="1:30" x14ac:dyDescent="0.3">
      <c r="A4828" t="s">
        <v>8660</v>
      </c>
      <c r="B4828" t="s">
        <v>5450</v>
      </c>
      <c r="C4828" t="s">
        <v>87</v>
      </c>
      <c r="D4828" t="s">
        <v>159</v>
      </c>
      <c r="E4828" t="s">
        <v>160</v>
      </c>
      <c r="F4828">
        <v>1384</v>
      </c>
      <c r="G4828">
        <v>22.81</v>
      </c>
      <c r="H4828">
        <v>0.1</v>
      </c>
      <c r="I4828">
        <v>28412.14</v>
      </c>
      <c r="J4828">
        <v>16068.79</v>
      </c>
      <c r="K4828">
        <v>7634.26</v>
      </c>
      <c r="L4828">
        <v>366.78</v>
      </c>
      <c r="M4828">
        <v>2082.3200000000002</v>
      </c>
      <c r="N4828">
        <v>2259.9899999999998</v>
      </c>
      <c r="O4828">
        <v>7.95</v>
      </c>
      <c r="P4828" t="s">
        <v>35</v>
      </c>
      <c r="Q4828" t="s">
        <v>96</v>
      </c>
      <c r="R4828" t="s">
        <v>37</v>
      </c>
      <c r="S4828" t="s">
        <v>52</v>
      </c>
      <c r="T4828" t="s">
        <v>112</v>
      </c>
      <c r="U4828">
        <v>0</v>
      </c>
      <c r="V4828" s="1">
        <v>45577</v>
      </c>
      <c r="W4828" s="1">
        <v>45580</v>
      </c>
      <c r="X4828" s="1">
        <v>45593</v>
      </c>
      <c r="Y4828" t="s">
        <v>54</v>
      </c>
      <c r="Z4828" t="s">
        <v>75</v>
      </c>
      <c r="AA4828" t="s">
        <v>42</v>
      </c>
      <c r="AB4828" t="s">
        <v>43</v>
      </c>
      <c r="AC4828" t="s">
        <v>123</v>
      </c>
      <c r="AD4828" t="s">
        <v>45</v>
      </c>
    </row>
    <row r="4829" spans="1:30" x14ac:dyDescent="0.3">
      <c r="A4829" t="s">
        <v>8661</v>
      </c>
      <c r="B4829" t="s">
        <v>8662</v>
      </c>
      <c r="C4829" t="s">
        <v>32</v>
      </c>
      <c r="D4829" t="s">
        <v>71</v>
      </c>
      <c r="E4829" t="s">
        <v>72</v>
      </c>
      <c r="F4829">
        <v>1884</v>
      </c>
      <c r="G4829">
        <v>378.7</v>
      </c>
      <c r="H4829">
        <v>0.1</v>
      </c>
      <c r="I4829">
        <v>642123.72</v>
      </c>
      <c r="J4829">
        <v>416911.04</v>
      </c>
      <c r="K4829">
        <v>7996.32</v>
      </c>
      <c r="L4829">
        <v>554.59</v>
      </c>
      <c r="M4829">
        <v>59747.97</v>
      </c>
      <c r="N4829">
        <v>156913.79999999999</v>
      </c>
      <c r="O4829">
        <v>24.44</v>
      </c>
      <c r="P4829" t="s">
        <v>35</v>
      </c>
      <c r="Q4829" t="s">
        <v>122</v>
      </c>
      <c r="R4829" t="s">
        <v>37</v>
      </c>
      <c r="S4829" t="s">
        <v>91</v>
      </c>
      <c r="T4829" t="s">
        <v>39</v>
      </c>
      <c r="U4829">
        <v>4</v>
      </c>
      <c r="V4829" s="1">
        <v>45847</v>
      </c>
      <c r="W4829" s="1">
        <v>45850</v>
      </c>
      <c r="X4829" s="1">
        <v>45865</v>
      </c>
      <c r="Y4829" t="s">
        <v>103</v>
      </c>
      <c r="Z4829" t="s">
        <v>119</v>
      </c>
      <c r="AA4829" t="s">
        <v>42</v>
      </c>
      <c r="AB4829" t="s">
        <v>66</v>
      </c>
      <c r="AC4829" t="s">
        <v>44</v>
      </c>
      <c r="AD4829" t="s">
        <v>58</v>
      </c>
    </row>
    <row r="4830" spans="1:30" x14ac:dyDescent="0.3">
      <c r="A4830" t="s">
        <v>8663</v>
      </c>
      <c r="B4830" t="s">
        <v>8664</v>
      </c>
      <c r="C4830" t="s">
        <v>32</v>
      </c>
      <c r="D4830" t="s">
        <v>88</v>
      </c>
      <c r="E4830" t="s">
        <v>89</v>
      </c>
      <c r="F4830">
        <v>732</v>
      </c>
      <c r="G4830">
        <v>449.38</v>
      </c>
      <c r="H4830">
        <v>0.1</v>
      </c>
      <c r="I4830">
        <v>296051.53999999998</v>
      </c>
      <c r="J4830">
        <v>149295.34</v>
      </c>
      <c r="K4830">
        <v>9765.7900000000009</v>
      </c>
      <c r="L4830">
        <v>1926.3</v>
      </c>
      <c r="M4830">
        <v>30192.71</v>
      </c>
      <c r="N4830">
        <v>104871.4</v>
      </c>
      <c r="O4830">
        <v>35.42</v>
      </c>
      <c r="P4830" t="s">
        <v>35</v>
      </c>
      <c r="Q4830" t="s">
        <v>36</v>
      </c>
      <c r="R4830" t="s">
        <v>37</v>
      </c>
      <c r="S4830" t="s">
        <v>118</v>
      </c>
      <c r="T4830" t="s">
        <v>53</v>
      </c>
      <c r="U4830">
        <v>7</v>
      </c>
      <c r="V4830" s="1">
        <v>45864</v>
      </c>
      <c r="W4830" s="1">
        <v>45870</v>
      </c>
      <c r="X4830" s="1">
        <v>45898</v>
      </c>
      <c r="Y4830" t="s">
        <v>103</v>
      </c>
      <c r="Z4830" t="s">
        <v>119</v>
      </c>
      <c r="AA4830" t="s">
        <v>56</v>
      </c>
      <c r="AB4830" t="s">
        <v>66</v>
      </c>
      <c r="AC4830" t="s">
        <v>77</v>
      </c>
      <c r="AD4830" t="s">
        <v>45</v>
      </c>
    </row>
    <row r="4831" spans="1:30" x14ac:dyDescent="0.3">
      <c r="A4831" t="s">
        <v>8665</v>
      </c>
      <c r="B4831" t="s">
        <v>8666</v>
      </c>
      <c r="C4831" t="s">
        <v>135</v>
      </c>
      <c r="D4831" t="s">
        <v>48</v>
      </c>
      <c r="E4831" t="s">
        <v>49</v>
      </c>
      <c r="F4831">
        <v>575</v>
      </c>
      <c r="G4831">
        <v>250.79</v>
      </c>
      <c r="H4831">
        <v>0.15</v>
      </c>
      <c r="I4831">
        <v>122573.61</v>
      </c>
      <c r="J4831">
        <v>79237.08</v>
      </c>
      <c r="K4831">
        <v>8169.82</v>
      </c>
      <c r="L4831">
        <v>2133.3000000000002</v>
      </c>
      <c r="M4831">
        <v>7486.09</v>
      </c>
      <c r="N4831">
        <v>25547.32</v>
      </c>
      <c r="O4831">
        <v>20.84</v>
      </c>
      <c r="P4831" t="s">
        <v>35</v>
      </c>
      <c r="Q4831" t="s">
        <v>132</v>
      </c>
      <c r="R4831" t="s">
        <v>51</v>
      </c>
      <c r="S4831" t="s">
        <v>38</v>
      </c>
      <c r="T4831" t="s">
        <v>63</v>
      </c>
      <c r="U4831">
        <v>0</v>
      </c>
      <c r="V4831" s="1">
        <v>45660</v>
      </c>
      <c r="W4831" s="1">
        <v>45664</v>
      </c>
      <c r="X4831" s="1">
        <v>45674</v>
      </c>
      <c r="Y4831" t="s">
        <v>40</v>
      </c>
      <c r="Z4831" t="s">
        <v>64</v>
      </c>
      <c r="AA4831" t="s">
        <v>83</v>
      </c>
      <c r="AB4831" t="s">
        <v>66</v>
      </c>
      <c r="AC4831" t="s">
        <v>77</v>
      </c>
      <c r="AD4831" t="s">
        <v>67</v>
      </c>
    </row>
    <row r="4832" spans="1:30" x14ac:dyDescent="0.3">
      <c r="A4832" t="s">
        <v>8667</v>
      </c>
      <c r="B4832" t="s">
        <v>181</v>
      </c>
      <c r="C4832" t="s">
        <v>32</v>
      </c>
      <c r="D4832" t="s">
        <v>130</v>
      </c>
      <c r="E4832" t="s">
        <v>131</v>
      </c>
      <c r="F4832">
        <v>1081</v>
      </c>
      <c r="G4832">
        <v>330.8</v>
      </c>
      <c r="H4832">
        <v>0</v>
      </c>
      <c r="I4832">
        <v>357594.8</v>
      </c>
      <c r="J4832">
        <v>173328.01</v>
      </c>
      <c r="K4832">
        <v>10480.870000000001</v>
      </c>
      <c r="L4832">
        <v>759.59</v>
      </c>
      <c r="M4832">
        <v>10168.799999999999</v>
      </c>
      <c r="N4832">
        <v>162857.53</v>
      </c>
      <c r="O4832">
        <v>45.54</v>
      </c>
      <c r="P4832" t="s">
        <v>35</v>
      </c>
      <c r="Q4832" t="s">
        <v>111</v>
      </c>
      <c r="R4832" t="s">
        <v>74</v>
      </c>
      <c r="S4832" t="s">
        <v>118</v>
      </c>
      <c r="T4832" t="s">
        <v>112</v>
      </c>
      <c r="U4832">
        <v>15</v>
      </c>
      <c r="V4832" s="1">
        <v>45759</v>
      </c>
      <c r="W4832" s="1">
        <v>45764</v>
      </c>
      <c r="X4832" s="1">
        <v>45784</v>
      </c>
      <c r="Y4832" t="s">
        <v>81</v>
      </c>
      <c r="Z4832" t="s">
        <v>165</v>
      </c>
      <c r="AA4832" t="s">
        <v>83</v>
      </c>
      <c r="AB4832" t="s">
        <v>76</v>
      </c>
      <c r="AC4832" t="s">
        <v>98</v>
      </c>
      <c r="AD4832" t="s">
        <v>58</v>
      </c>
    </row>
    <row r="4833" spans="1:30" x14ac:dyDescent="0.3">
      <c r="A4833" t="s">
        <v>8668</v>
      </c>
      <c r="B4833" t="s">
        <v>2347</v>
      </c>
      <c r="C4833" t="s">
        <v>135</v>
      </c>
      <c r="D4833" t="s">
        <v>61</v>
      </c>
      <c r="E4833" t="s">
        <v>62</v>
      </c>
      <c r="F4833">
        <v>1074</v>
      </c>
      <c r="G4833">
        <v>51.16</v>
      </c>
      <c r="H4833">
        <v>0</v>
      </c>
      <c r="I4833">
        <v>54945.84</v>
      </c>
      <c r="J4833">
        <v>31030.27</v>
      </c>
      <c r="K4833">
        <v>14290.74</v>
      </c>
      <c r="L4833">
        <v>1800.46</v>
      </c>
      <c r="M4833">
        <v>2363.0500000000002</v>
      </c>
      <c r="N4833">
        <v>5461.32</v>
      </c>
      <c r="O4833">
        <v>9.94</v>
      </c>
      <c r="P4833" t="s">
        <v>35</v>
      </c>
      <c r="Q4833" t="s">
        <v>96</v>
      </c>
      <c r="R4833" t="s">
        <v>51</v>
      </c>
      <c r="S4833" t="s">
        <v>97</v>
      </c>
      <c r="T4833" t="s">
        <v>63</v>
      </c>
      <c r="U4833">
        <v>0</v>
      </c>
      <c r="V4833" s="1">
        <v>45935</v>
      </c>
      <c r="W4833" s="1">
        <v>45944</v>
      </c>
      <c r="X4833" s="1">
        <v>45958</v>
      </c>
      <c r="Y4833" t="s">
        <v>54</v>
      </c>
      <c r="Z4833" t="s">
        <v>75</v>
      </c>
      <c r="AA4833" t="s">
        <v>56</v>
      </c>
      <c r="AB4833" t="s">
        <v>43</v>
      </c>
      <c r="AC4833" t="s">
        <v>123</v>
      </c>
      <c r="AD4833" t="s">
        <v>58</v>
      </c>
    </row>
    <row r="4834" spans="1:30" x14ac:dyDescent="0.3">
      <c r="A4834" t="s">
        <v>8669</v>
      </c>
      <c r="B4834" t="s">
        <v>8670</v>
      </c>
      <c r="C4834" t="s">
        <v>87</v>
      </c>
      <c r="D4834" t="s">
        <v>71</v>
      </c>
      <c r="E4834" t="s">
        <v>72</v>
      </c>
      <c r="F4834">
        <v>799</v>
      </c>
      <c r="G4834">
        <v>404.48</v>
      </c>
      <c r="H4834">
        <v>0.1</v>
      </c>
      <c r="I4834">
        <v>290861.57</v>
      </c>
      <c r="J4834">
        <v>138595.76999999999</v>
      </c>
      <c r="K4834">
        <v>11076.35</v>
      </c>
      <c r="L4834">
        <v>1391.55</v>
      </c>
      <c r="M4834">
        <v>10724.51</v>
      </c>
      <c r="N4834">
        <v>129073.39</v>
      </c>
      <c r="O4834">
        <v>44.38</v>
      </c>
      <c r="P4834" t="s">
        <v>35</v>
      </c>
      <c r="Q4834" t="s">
        <v>132</v>
      </c>
      <c r="R4834" t="s">
        <v>37</v>
      </c>
      <c r="S4834" t="s">
        <v>118</v>
      </c>
      <c r="T4834" t="s">
        <v>112</v>
      </c>
      <c r="U4834">
        <v>7</v>
      </c>
      <c r="V4834" s="1">
        <v>45628</v>
      </c>
      <c r="W4834" s="1">
        <v>45637</v>
      </c>
      <c r="X4834" s="1">
        <v>45655</v>
      </c>
      <c r="Y4834" t="s">
        <v>54</v>
      </c>
      <c r="Z4834" t="s">
        <v>55</v>
      </c>
      <c r="AA4834" t="s">
        <v>56</v>
      </c>
      <c r="AB4834" t="s">
        <v>43</v>
      </c>
      <c r="AC4834" t="s">
        <v>93</v>
      </c>
      <c r="AD4834" t="s">
        <v>58</v>
      </c>
    </row>
    <row r="4835" spans="1:30" x14ac:dyDescent="0.3">
      <c r="A4835" t="s">
        <v>8671</v>
      </c>
      <c r="B4835" t="s">
        <v>7865</v>
      </c>
      <c r="C4835" t="s">
        <v>87</v>
      </c>
      <c r="D4835" t="s">
        <v>88</v>
      </c>
      <c r="E4835" t="s">
        <v>89</v>
      </c>
      <c r="F4835">
        <v>1888</v>
      </c>
      <c r="G4835">
        <v>335.69</v>
      </c>
      <c r="H4835">
        <v>0</v>
      </c>
      <c r="I4835">
        <v>633782.72</v>
      </c>
      <c r="J4835">
        <v>453483.63</v>
      </c>
      <c r="K4835">
        <v>4390.41</v>
      </c>
      <c r="L4835">
        <v>2914.71</v>
      </c>
      <c r="M4835">
        <v>61366.31</v>
      </c>
      <c r="N4835">
        <v>111627.66</v>
      </c>
      <c r="O4835">
        <v>17.61</v>
      </c>
      <c r="P4835" t="s">
        <v>35</v>
      </c>
      <c r="Q4835" t="s">
        <v>50</v>
      </c>
      <c r="R4835" t="s">
        <v>74</v>
      </c>
      <c r="S4835" t="s">
        <v>52</v>
      </c>
      <c r="T4835" t="s">
        <v>53</v>
      </c>
      <c r="U4835">
        <v>7</v>
      </c>
      <c r="V4835" s="1">
        <v>45487</v>
      </c>
      <c r="W4835" s="1">
        <v>45490</v>
      </c>
      <c r="X4835" s="1">
        <v>45512</v>
      </c>
      <c r="Y4835" t="s">
        <v>103</v>
      </c>
      <c r="Z4835" t="s">
        <v>119</v>
      </c>
      <c r="AA4835" t="s">
        <v>42</v>
      </c>
      <c r="AB4835" t="s">
        <v>43</v>
      </c>
      <c r="AC4835" t="s">
        <v>77</v>
      </c>
      <c r="AD4835" t="s">
        <v>67</v>
      </c>
    </row>
    <row r="4836" spans="1:30" x14ac:dyDescent="0.3">
      <c r="A4836" t="s">
        <v>8672</v>
      </c>
      <c r="B4836" t="s">
        <v>3353</v>
      </c>
      <c r="C4836" t="s">
        <v>70</v>
      </c>
      <c r="D4836" t="s">
        <v>48</v>
      </c>
      <c r="E4836" t="s">
        <v>49</v>
      </c>
      <c r="F4836">
        <v>1605</v>
      </c>
      <c r="G4836">
        <v>171.05</v>
      </c>
      <c r="H4836">
        <v>0</v>
      </c>
      <c r="I4836">
        <v>274535.25</v>
      </c>
      <c r="J4836">
        <v>203079.08</v>
      </c>
      <c r="K4836">
        <v>12287.04</v>
      </c>
      <c r="L4836">
        <v>543.08000000000004</v>
      </c>
      <c r="M4836">
        <v>25495.95</v>
      </c>
      <c r="N4836">
        <v>33130.1</v>
      </c>
      <c r="O4836">
        <v>12.07</v>
      </c>
      <c r="P4836" t="s">
        <v>35</v>
      </c>
      <c r="Q4836" t="s">
        <v>73</v>
      </c>
      <c r="R4836" t="s">
        <v>51</v>
      </c>
      <c r="S4836" t="s">
        <v>52</v>
      </c>
      <c r="T4836" t="s">
        <v>39</v>
      </c>
      <c r="U4836">
        <v>2</v>
      </c>
      <c r="V4836" s="1">
        <v>45666</v>
      </c>
      <c r="W4836" s="1">
        <v>45676</v>
      </c>
      <c r="X4836" s="1">
        <v>45708</v>
      </c>
      <c r="Y4836" t="s">
        <v>40</v>
      </c>
      <c r="Z4836" t="s">
        <v>64</v>
      </c>
      <c r="AA4836" t="s">
        <v>56</v>
      </c>
      <c r="AB4836" t="s">
        <v>66</v>
      </c>
      <c r="AC4836" t="s">
        <v>98</v>
      </c>
      <c r="AD4836" t="s">
        <v>58</v>
      </c>
    </row>
    <row r="4837" spans="1:30" x14ac:dyDescent="0.3">
      <c r="A4837" t="s">
        <v>8673</v>
      </c>
      <c r="B4837" t="s">
        <v>8674</v>
      </c>
      <c r="C4837" t="s">
        <v>135</v>
      </c>
      <c r="D4837" t="s">
        <v>130</v>
      </c>
      <c r="E4837" t="s">
        <v>131</v>
      </c>
      <c r="F4837">
        <v>231</v>
      </c>
      <c r="G4837">
        <v>401.54</v>
      </c>
      <c r="H4837">
        <v>0</v>
      </c>
      <c r="I4837">
        <v>92755.74</v>
      </c>
      <c r="J4837">
        <v>64158.04</v>
      </c>
      <c r="K4837">
        <v>12644.57</v>
      </c>
      <c r="L4837">
        <v>2828.97</v>
      </c>
      <c r="M4837">
        <v>5384.87</v>
      </c>
      <c r="N4837">
        <v>7739.29</v>
      </c>
      <c r="O4837">
        <v>8.34</v>
      </c>
      <c r="P4837" t="s">
        <v>35</v>
      </c>
      <c r="Q4837" t="s">
        <v>117</v>
      </c>
      <c r="R4837" t="s">
        <v>74</v>
      </c>
      <c r="S4837" t="s">
        <v>91</v>
      </c>
      <c r="T4837" t="s">
        <v>112</v>
      </c>
      <c r="U4837">
        <v>7</v>
      </c>
      <c r="V4837" s="1">
        <v>45885</v>
      </c>
      <c r="W4837" s="1">
        <v>45892</v>
      </c>
      <c r="X4837" s="1">
        <v>45918</v>
      </c>
      <c r="Y4837" t="s">
        <v>103</v>
      </c>
      <c r="Z4837" t="s">
        <v>177</v>
      </c>
      <c r="AA4837" t="s">
        <v>42</v>
      </c>
      <c r="AB4837" t="s">
        <v>43</v>
      </c>
      <c r="AC4837" t="s">
        <v>93</v>
      </c>
      <c r="AD4837" t="s">
        <v>67</v>
      </c>
    </row>
    <row r="4838" spans="1:30" x14ac:dyDescent="0.3">
      <c r="A4838" t="s">
        <v>8675</v>
      </c>
      <c r="B4838" t="s">
        <v>2221</v>
      </c>
      <c r="C4838" t="s">
        <v>70</v>
      </c>
      <c r="D4838" t="s">
        <v>88</v>
      </c>
      <c r="E4838" t="s">
        <v>89</v>
      </c>
      <c r="F4838">
        <v>52</v>
      </c>
      <c r="G4838">
        <v>281.39</v>
      </c>
      <c r="H4838">
        <v>0.05</v>
      </c>
      <c r="I4838">
        <v>13900.67</v>
      </c>
      <c r="J4838">
        <v>9366.08</v>
      </c>
      <c r="K4838">
        <v>10324.11</v>
      </c>
      <c r="L4838">
        <v>1808.33</v>
      </c>
      <c r="M4838">
        <v>903.92</v>
      </c>
      <c r="N4838">
        <v>-8501.77</v>
      </c>
      <c r="O4838">
        <v>-61.16</v>
      </c>
      <c r="P4838" t="s">
        <v>35</v>
      </c>
      <c r="Q4838" t="s">
        <v>36</v>
      </c>
      <c r="R4838" t="s">
        <v>51</v>
      </c>
      <c r="S4838" t="s">
        <v>118</v>
      </c>
      <c r="T4838" t="s">
        <v>63</v>
      </c>
      <c r="U4838">
        <v>15</v>
      </c>
      <c r="V4838" s="1">
        <v>45540</v>
      </c>
      <c r="W4838" s="1">
        <v>45550</v>
      </c>
      <c r="X4838" s="1">
        <v>45573</v>
      </c>
      <c r="Y4838" t="s">
        <v>103</v>
      </c>
      <c r="Z4838" t="s">
        <v>104</v>
      </c>
      <c r="AA4838" t="s">
        <v>83</v>
      </c>
      <c r="AB4838" t="s">
        <v>76</v>
      </c>
      <c r="AC4838" t="s">
        <v>123</v>
      </c>
      <c r="AD4838" t="s">
        <v>45</v>
      </c>
    </row>
    <row r="4839" spans="1:30" x14ac:dyDescent="0.3">
      <c r="A4839" t="s">
        <v>8676</v>
      </c>
      <c r="B4839" t="s">
        <v>8677</v>
      </c>
      <c r="C4839" t="s">
        <v>70</v>
      </c>
      <c r="D4839" t="s">
        <v>33</v>
      </c>
      <c r="E4839" t="s">
        <v>34</v>
      </c>
      <c r="F4839">
        <v>648</v>
      </c>
      <c r="G4839">
        <v>34.880000000000003</v>
      </c>
      <c r="H4839">
        <v>0.1</v>
      </c>
      <c r="I4839">
        <v>20342.02</v>
      </c>
      <c r="J4839">
        <v>9327.8700000000008</v>
      </c>
      <c r="K4839">
        <v>7694.75</v>
      </c>
      <c r="L4839">
        <v>1589.45</v>
      </c>
      <c r="M4839">
        <v>2017.86</v>
      </c>
      <c r="N4839">
        <v>-287.91000000000003</v>
      </c>
      <c r="O4839">
        <v>-1.42</v>
      </c>
      <c r="P4839" t="s">
        <v>35</v>
      </c>
      <c r="Q4839" t="s">
        <v>50</v>
      </c>
      <c r="R4839" t="s">
        <v>37</v>
      </c>
      <c r="S4839" t="s">
        <v>97</v>
      </c>
      <c r="T4839" t="s">
        <v>112</v>
      </c>
      <c r="U4839">
        <v>15</v>
      </c>
      <c r="V4839" s="1">
        <v>45758</v>
      </c>
      <c r="W4839" s="1">
        <v>45765</v>
      </c>
      <c r="X4839" s="1">
        <v>45795</v>
      </c>
      <c r="Y4839" t="s">
        <v>81</v>
      </c>
      <c r="Z4839" t="s">
        <v>165</v>
      </c>
      <c r="AA4839" t="s">
        <v>83</v>
      </c>
      <c r="AB4839" t="s">
        <v>43</v>
      </c>
      <c r="AC4839" t="s">
        <v>93</v>
      </c>
      <c r="AD4839" t="s">
        <v>45</v>
      </c>
    </row>
    <row r="4840" spans="1:30" x14ac:dyDescent="0.3">
      <c r="A4840" t="s">
        <v>8678</v>
      </c>
      <c r="B4840" t="s">
        <v>7921</v>
      </c>
      <c r="C4840" t="s">
        <v>80</v>
      </c>
      <c r="D4840" t="s">
        <v>71</v>
      </c>
      <c r="E4840" t="s">
        <v>72</v>
      </c>
      <c r="F4840">
        <v>545</v>
      </c>
      <c r="G4840">
        <v>125.5</v>
      </c>
      <c r="H4840">
        <v>0.15</v>
      </c>
      <c r="I4840">
        <v>58137.88</v>
      </c>
      <c r="J4840">
        <v>27744.15</v>
      </c>
      <c r="K4840">
        <v>3405.23</v>
      </c>
      <c r="L4840">
        <v>2416.4699999999998</v>
      </c>
      <c r="M4840">
        <v>1657.48</v>
      </c>
      <c r="N4840">
        <v>22914.55</v>
      </c>
      <c r="O4840">
        <v>39.409999999999997</v>
      </c>
      <c r="P4840" t="s">
        <v>35</v>
      </c>
      <c r="Q4840" t="s">
        <v>117</v>
      </c>
      <c r="R4840" t="s">
        <v>51</v>
      </c>
      <c r="S4840" t="s">
        <v>38</v>
      </c>
      <c r="T4840" t="s">
        <v>112</v>
      </c>
      <c r="U4840">
        <v>0</v>
      </c>
      <c r="V4840" s="1">
        <v>45336</v>
      </c>
      <c r="W4840" s="1">
        <v>45344</v>
      </c>
      <c r="X4840" s="1">
        <v>45373</v>
      </c>
      <c r="Y4840" t="s">
        <v>40</v>
      </c>
      <c r="Z4840" t="s">
        <v>147</v>
      </c>
      <c r="AA4840" t="s">
        <v>65</v>
      </c>
      <c r="AB4840" t="s">
        <v>76</v>
      </c>
      <c r="AC4840" t="s">
        <v>44</v>
      </c>
      <c r="AD4840" t="s">
        <v>58</v>
      </c>
    </row>
    <row r="4841" spans="1:30" x14ac:dyDescent="0.3">
      <c r="A4841" t="s">
        <v>8679</v>
      </c>
      <c r="B4841" t="s">
        <v>8680</v>
      </c>
      <c r="C4841" t="s">
        <v>87</v>
      </c>
      <c r="D4841" t="s">
        <v>61</v>
      </c>
      <c r="E4841" t="s">
        <v>62</v>
      </c>
      <c r="F4841">
        <v>1225</v>
      </c>
      <c r="G4841">
        <v>193.53</v>
      </c>
      <c r="H4841">
        <v>0.15</v>
      </c>
      <c r="I4841">
        <v>201513.11</v>
      </c>
      <c r="J4841">
        <v>91675.29</v>
      </c>
      <c r="K4841">
        <v>13367.34</v>
      </c>
      <c r="L4841">
        <v>560.67999999999995</v>
      </c>
      <c r="M4841">
        <v>9480.9500000000007</v>
      </c>
      <c r="N4841">
        <v>86428.85</v>
      </c>
      <c r="O4841">
        <v>42.89</v>
      </c>
      <c r="P4841" t="s">
        <v>35</v>
      </c>
      <c r="Q4841" t="s">
        <v>122</v>
      </c>
      <c r="R4841" t="s">
        <v>37</v>
      </c>
      <c r="S4841" t="s">
        <v>118</v>
      </c>
      <c r="T4841" t="s">
        <v>53</v>
      </c>
      <c r="U4841">
        <v>4</v>
      </c>
      <c r="V4841" s="1">
        <v>45855</v>
      </c>
      <c r="W4841" s="1">
        <v>45857</v>
      </c>
      <c r="X4841" s="1">
        <v>45873</v>
      </c>
      <c r="Y4841" t="s">
        <v>103</v>
      </c>
      <c r="Z4841" t="s">
        <v>119</v>
      </c>
      <c r="AA4841" t="s">
        <v>65</v>
      </c>
      <c r="AB4841" t="s">
        <v>76</v>
      </c>
      <c r="AC4841" t="s">
        <v>93</v>
      </c>
      <c r="AD4841" t="s">
        <v>67</v>
      </c>
    </row>
    <row r="4842" spans="1:30" x14ac:dyDescent="0.3">
      <c r="A4842" t="s">
        <v>8681</v>
      </c>
      <c r="B4842" t="s">
        <v>8682</v>
      </c>
      <c r="C4842" t="s">
        <v>80</v>
      </c>
      <c r="D4842" t="s">
        <v>107</v>
      </c>
      <c r="E4842" t="s">
        <v>108</v>
      </c>
      <c r="F4842">
        <v>1560</v>
      </c>
      <c r="G4842">
        <v>109.29</v>
      </c>
      <c r="H4842">
        <v>0.1</v>
      </c>
      <c r="I4842">
        <v>153443.16</v>
      </c>
      <c r="J4842">
        <v>77012.820000000007</v>
      </c>
      <c r="K4842">
        <v>9993.3700000000008</v>
      </c>
      <c r="L4842">
        <v>2779.22</v>
      </c>
      <c r="M4842">
        <v>7968.45</v>
      </c>
      <c r="N4842">
        <v>55689.3</v>
      </c>
      <c r="O4842">
        <v>36.29</v>
      </c>
      <c r="P4842" t="s">
        <v>35</v>
      </c>
      <c r="Q4842" t="s">
        <v>96</v>
      </c>
      <c r="R4842" t="s">
        <v>37</v>
      </c>
      <c r="S4842" t="s">
        <v>97</v>
      </c>
      <c r="T4842" t="s">
        <v>112</v>
      </c>
      <c r="U4842">
        <v>0</v>
      </c>
      <c r="V4842" s="1">
        <v>45514</v>
      </c>
      <c r="W4842" s="1">
        <v>45523</v>
      </c>
      <c r="X4842" s="1">
        <v>45528</v>
      </c>
      <c r="Y4842" t="s">
        <v>103</v>
      </c>
      <c r="Z4842" t="s">
        <v>177</v>
      </c>
      <c r="AA4842" t="s">
        <v>56</v>
      </c>
      <c r="AB4842" t="s">
        <v>43</v>
      </c>
      <c r="AC4842" t="s">
        <v>84</v>
      </c>
      <c r="AD4842" t="s">
        <v>45</v>
      </c>
    </row>
    <row r="4843" spans="1:30" x14ac:dyDescent="0.3">
      <c r="A4843" t="s">
        <v>8683</v>
      </c>
      <c r="B4843" t="s">
        <v>8684</v>
      </c>
      <c r="C4843" t="s">
        <v>32</v>
      </c>
      <c r="D4843" t="s">
        <v>48</v>
      </c>
      <c r="E4843" t="s">
        <v>49</v>
      </c>
      <c r="F4843">
        <v>1255</v>
      </c>
      <c r="G4843">
        <v>69.790000000000006</v>
      </c>
      <c r="H4843">
        <v>0.15</v>
      </c>
      <c r="I4843">
        <v>74448.479999999996</v>
      </c>
      <c r="J4843">
        <v>46006.95</v>
      </c>
      <c r="K4843">
        <v>6779.33</v>
      </c>
      <c r="L4843">
        <v>842.11</v>
      </c>
      <c r="M4843">
        <v>8625.66</v>
      </c>
      <c r="N4843">
        <v>12194.43</v>
      </c>
      <c r="O4843">
        <v>16.38</v>
      </c>
      <c r="P4843" t="s">
        <v>35</v>
      </c>
      <c r="Q4843" t="s">
        <v>90</v>
      </c>
      <c r="R4843" t="s">
        <v>37</v>
      </c>
      <c r="S4843" t="s">
        <v>91</v>
      </c>
      <c r="T4843" t="s">
        <v>53</v>
      </c>
      <c r="U4843">
        <v>0</v>
      </c>
      <c r="V4843" s="1">
        <v>45449</v>
      </c>
      <c r="W4843" s="1">
        <v>45456</v>
      </c>
      <c r="X4843" s="1">
        <v>45469</v>
      </c>
      <c r="Y4843" t="s">
        <v>81</v>
      </c>
      <c r="Z4843" t="s">
        <v>150</v>
      </c>
      <c r="AA4843" t="s">
        <v>65</v>
      </c>
      <c r="AB4843" t="s">
        <v>76</v>
      </c>
      <c r="AC4843" t="s">
        <v>57</v>
      </c>
      <c r="AD4843" t="s">
        <v>45</v>
      </c>
    </row>
    <row r="4844" spans="1:30" x14ac:dyDescent="0.3">
      <c r="A4844" t="s">
        <v>8685</v>
      </c>
      <c r="B4844" t="s">
        <v>8686</v>
      </c>
      <c r="C4844" t="s">
        <v>32</v>
      </c>
      <c r="D4844" t="s">
        <v>159</v>
      </c>
      <c r="E4844" t="s">
        <v>160</v>
      </c>
      <c r="F4844">
        <v>253</v>
      </c>
      <c r="G4844">
        <v>478.36</v>
      </c>
      <c r="H4844">
        <v>0.15</v>
      </c>
      <c r="I4844">
        <v>102871.32</v>
      </c>
      <c r="J4844">
        <v>49193.88</v>
      </c>
      <c r="L4844">
        <v>2179.4499999999998</v>
      </c>
      <c r="M4844">
        <v>8184.83</v>
      </c>
      <c r="N4844">
        <v>39407.03</v>
      </c>
      <c r="O4844">
        <v>38.31</v>
      </c>
      <c r="P4844" t="s">
        <v>35</v>
      </c>
      <c r="Q4844" t="s">
        <v>90</v>
      </c>
      <c r="R4844" t="s">
        <v>51</v>
      </c>
      <c r="S4844" t="s">
        <v>52</v>
      </c>
      <c r="T4844" t="s">
        <v>63</v>
      </c>
      <c r="U4844">
        <v>10</v>
      </c>
      <c r="V4844" s="1">
        <v>45631</v>
      </c>
      <c r="W4844" s="1">
        <v>45635</v>
      </c>
      <c r="X4844" s="1">
        <v>45654</v>
      </c>
      <c r="Y4844" t="s">
        <v>54</v>
      </c>
      <c r="Z4844" t="s">
        <v>55</v>
      </c>
      <c r="AA4844" t="s">
        <v>56</v>
      </c>
      <c r="AB4844" t="s">
        <v>76</v>
      </c>
      <c r="AC4844" t="s">
        <v>93</v>
      </c>
      <c r="AD4844" t="s">
        <v>45</v>
      </c>
    </row>
    <row r="4845" spans="1:30" x14ac:dyDescent="0.3">
      <c r="A4845" t="s">
        <v>8687</v>
      </c>
      <c r="B4845" t="s">
        <v>8688</v>
      </c>
      <c r="C4845" t="s">
        <v>135</v>
      </c>
      <c r="D4845" t="s">
        <v>140</v>
      </c>
      <c r="E4845" t="s">
        <v>49</v>
      </c>
      <c r="F4845">
        <v>1290</v>
      </c>
      <c r="G4845">
        <v>47</v>
      </c>
      <c r="H4845">
        <v>0.15</v>
      </c>
      <c r="I4845">
        <v>51535.5</v>
      </c>
      <c r="J4845">
        <v>35141.64</v>
      </c>
      <c r="K4845">
        <v>14930.51</v>
      </c>
      <c r="L4845">
        <v>1119.67</v>
      </c>
      <c r="M4845">
        <v>2531.88</v>
      </c>
      <c r="N4845">
        <v>-2188.1999999999998</v>
      </c>
      <c r="O4845">
        <v>-4.25</v>
      </c>
      <c r="P4845" t="s">
        <v>35</v>
      </c>
      <c r="Q4845" t="s">
        <v>122</v>
      </c>
      <c r="R4845" t="s">
        <v>51</v>
      </c>
      <c r="S4845" t="s">
        <v>38</v>
      </c>
      <c r="T4845" t="s">
        <v>39</v>
      </c>
      <c r="U4845">
        <v>10</v>
      </c>
      <c r="V4845" s="1">
        <v>45692</v>
      </c>
      <c r="W4845" s="1">
        <v>45702</v>
      </c>
      <c r="X4845" s="1">
        <v>45721</v>
      </c>
      <c r="Y4845" t="s">
        <v>40</v>
      </c>
      <c r="Z4845" t="s">
        <v>147</v>
      </c>
      <c r="AA4845" t="s">
        <v>83</v>
      </c>
      <c r="AB4845" t="s">
        <v>76</v>
      </c>
      <c r="AC4845" t="s">
        <v>84</v>
      </c>
      <c r="AD4845" t="s">
        <v>67</v>
      </c>
    </row>
    <row r="4846" spans="1:30" x14ac:dyDescent="0.3">
      <c r="A4846" t="s">
        <v>8689</v>
      </c>
      <c r="B4846" t="s">
        <v>8690</v>
      </c>
      <c r="C4846" t="s">
        <v>135</v>
      </c>
      <c r="D4846" t="s">
        <v>159</v>
      </c>
      <c r="E4846" t="s">
        <v>160</v>
      </c>
      <c r="F4846">
        <v>213</v>
      </c>
      <c r="G4846">
        <v>59.74</v>
      </c>
      <c r="H4846">
        <v>0.15</v>
      </c>
      <c r="I4846">
        <v>10815.93</v>
      </c>
      <c r="J4846">
        <v>7264.56</v>
      </c>
      <c r="K4846">
        <v>4248.5</v>
      </c>
      <c r="L4846">
        <v>2170.54</v>
      </c>
      <c r="M4846">
        <v>964.25</v>
      </c>
      <c r="N4846">
        <v>-3831.92</v>
      </c>
      <c r="O4846">
        <v>-35.43</v>
      </c>
      <c r="P4846" t="s">
        <v>35</v>
      </c>
      <c r="Q4846" t="s">
        <v>203</v>
      </c>
      <c r="R4846" t="s">
        <v>37</v>
      </c>
      <c r="S4846" t="s">
        <v>38</v>
      </c>
      <c r="T4846" t="s">
        <v>39</v>
      </c>
      <c r="U4846">
        <v>0</v>
      </c>
      <c r="V4846" s="1">
        <v>45918</v>
      </c>
      <c r="W4846" s="1">
        <v>45928</v>
      </c>
      <c r="X4846" s="1">
        <v>45957</v>
      </c>
      <c r="Y4846" t="s">
        <v>103</v>
      </c>
      <c r="Z4846" t="s">
        <v>104</v>
      </c>
      <c r="AA4846" t="s">
        <v>65</v>
      </c>
      <c r="AB4846" t="s">
        <v>66</v>
      </c>
      <c r="AC4846" t="s">
        <v>93</v>
      </c>
      <c r="AD4846" t="s">
        <v>45</v>
      </c>
    </row>
    <row r="4847" spans="1:30" x14ac:dyDescent="0.3">
      <c r="A4847" t="s">
        <v>8691</v>
      </c>
      <c r="B4847" t="s">
        <v>8692</v>
      </c>
      <c r="C4847" t="s">
        <v>87</v>
      </c>
      <c r="D4847" t="s">
        <v>61</v>
      </c>
      <c r="E4847" t="s">
        <v>62</v>
      </c>
      <c r="F4847">
        <v>442</v>
      </c>
      <c r="G4847">
        <v>212</v>
      </c>
      <c r="H4847">
        <v>0.1</v>
      </c>
      <c r="I4847">
        <v>84333.6</v>
      </c>
      <c r="J4847">
        <v>60618.83</v>
      </c>
      <c r="K4847">
        <v>11966.86</v>
      </c>
      <c r="L4847">
        <v>2272.62</v>
      </c>
      <c r="M4847">
        <v>1921.94</v>
      </c>
      <c r="N4847">
        <v>7553.35</v>
      </c>
      <c r="O4847">
        <v>8.9600000000000009</v>
      </c>
      <c r="P4847" t="s">
        <v>35</v>
      </c>
      <c r="Q4847" t="s">
        <v>203</v>
      </c>
      <c r="R4847" t="s">
        <v>37</v>
      </c>
      <c r="S4847" t="s">
        <v>91</v>
      </c>
      <c r="T4847" t="s">
        <v>39</v>
      </c>
      <c r="U4847">
        <v>0</v>
      </c>
      <c r="V4847" s="1">
        <v>45772</v>
      </c>
      <c r="W4847" s="1">
        <v>45773</v>
      </c>
      <c r="X4847" s="1">
        <v>45798</v>
      </c>
      <c r="Y4847" t="s">
        <v>81</v>
      </c>
      <c r="Z4847" t="s">
        <v>165</v>
      </c>
      <c r="AA4847" t="s">
        <v>83</v>
      </c>
      <c r="AB4847" t="s">
        <v>66</v>
      </c>
      <c r="AC4847" t="s">
        <v>123</v>
      </c>
      <c r="AD4847" t="s">
        <v>58</v>
      </c>
    </row>
    <row r="4848" spans="1:30" x14ac:dyDescent="0.3">
      <c r="A4848" t="s">
        <v>8693</v>
      </c>
      <c r="B4848" t="s">
        <v>7694</v>
      </c>
      <c r="C4848" t="s">
        <v>32</v>
      </c>
      <c r="D4848" t="s">
        <v>140</v>
      </c>
      <c r="E4848" t="s">
        <v>49</v>
      </c>
      <c r="F4848">
        <v>268</v>
      </c>
      <c r="G4848">
        <v>371.85</v>
      </c>
      <c r="H4848">
        <v>0.15</v>
      </c>
      <c r="I4848">
        <v>84707.43</v>
      </c>
      <c r="J4848">
        <v>47297.56</v>
      </c>
      <c r="K4848">
        <v>4620.2</v>
      </c>
      <c r="L4848">
        <v>1950.2</v>
      </c>
      <c r="M4848">
        <v>6950.71</v>
      </c>
      <c r="N4848">
        <v>23888.76</v>
      </c>
      <c r="O4848">
        <v>28.2</v>
      </c>
      <c r="P4848" t="s">
        <v>35</v>
      </c>
      <c r="Q4848" t="s">
        <v>73</v>
      </c>
      <c r="R4848" t="s">
        <v>51</v>
      </c>
      <c r="S4848" t="s">
        <v>97</v>
      </c>
      <c r="T4848" t="s">
        <v>39</v>
      </c>
      <c r="U4848">
        <v>0</v>
      </c>
      <c r="V4848" s="1">
        <v>45879</v>
      </c>
      <c r="W4848" s="1">
        <v>45888</v>
      </c>
      <c r="X4848" s="1">
        <v>45918</v>
      </c>
      <c r="Y4848" t="s">
        <v>103</v>
      </c>
      <c r="Z4848" t="s">
        <v>177</v>
      </c>
      <c r="AA4848" t="s">
        <v>56</v>
      </c>
      <c r="AB4848" t="s">
        <v>76</v>
      </c>
      <c r="AC4848" t="s">
        <v>77</v>
      </c>
      <c r="AD4848" t="s">
        <v>58</v>
      </c>
    </row>
    <row r="4849" spans="1:30" x14ac:dyDescent="0.3">
      <c r="A4849" t="s">
        <v>8694</v>
      </c>
      <c r="B4849" t="s">
        <v>3831</v>
      </c>
      <c r="C4849" t="s">
        <v>87</v>
      </c>
      <c r="D4849" t="s">
        <v>88</v>
      </c>
      <c r="E4849" t="s">
        <v>89</v>
      </c>
      <c r="F4849">
        <v>1363</v>
      </c>
      <c r="G4849">
        <v>205.61</v>
      </c>
      <c r="H4849">
        <v>0.05</v>
      </c>
      <c r="I4849">
        <v>266234.11</v>
      </c>
      <c r="J4849">
        <v>153788</v>
      </c>
      <c r="K4849">
        <v>5359.42</v>
      </c>
      <c r="L4849">
        <v>2769.1</v>
      </c>
      <c r="M4849">
        <v>10828.71</v>
      </c>
      <c r="N4849">
        <v>93488.88</v>
      </c>
      <c r="O4849">
        <v>35.119999999999997</v>
      </c>
      <c r="P4849" t="s">
        <v>35</v>
      </c>
      <c r="Q4849" t="s">
        <v>73</v>
      </c>
      <c r="R4849" t="s">
        <v>74</v>
      </c>
      <c r="S4849" t="s">
        <v>97</v>
      </c>
      <c r="T4849" t="s">
        <v>39</v>
      </c>
      <c r="U4849">
        <v>4</v>
      </c>
      <c r="V4849" s="1">
        <v>45632</v>
      </c>
      <c r="W4849" s="1">
        <v>45639</v>
      </c>
      <c r="X4849" s="1">
        <v>45655</v>
      </c>
      <c r="Y4849" t="s">
        <v>54</v>
      </c>
      <c r="Z4849" t="s">
        <v>55</v>
      </c>
      <c r="AA4849" t="s">
        <v>83</v>
      </c>
      <c r="AB4849" t="s">
        <v>66</v>
      </c>
      <c r="AC4849" t="s">
        <v>57</v>
      </c>
      <c r="AD4849" t="s">
        <v>58</v>
      </c>
    </row>
    <row r="4850" spans="1:30" x14ac:dyDescent="0.3">
      <c r="A4850" t="s">
        <v>8695</v>
      </c>
      <c r="B4850" t="s">
        <v>8696</v>
      </c>
      <c r="C4850" t="s">
        <v>87</v>
      </c>
      <c r="D4850" t="s">
        <v>71</v>
      </c>
      <c r="E4850" t="s">
        <v>72</v>
      </c>
      <c r="F4850">
        <v>760</v>
      </c>
      <c r="G4850">
        <v>99.63</v>
      </c>
      <c r="H4850">
        <v>0.1</v>
      </c>
      <c r="I4850">
        <v>68146.92</v>
      </c>
      <c r="J4850">
        <v>45530.09</v>
      </c>
      <c r="K4850">
        <v>8715.7800000000007</v>
      </c>
      <c r="L4850">
        <v>806.97</v>
      </c>
      <c r="M4850">
        <v>6398.47</v>
      </c>
      <c r="N4850">
        <v>6695.61</v>
      </c>
      <c r="O4850">
        <v>9.83</v>
      </c>
      <c r="P4850" t="s">
        <v>35</v>
      </c>
      <c r="Q4850" t="s">
        <v>111</v>
      </c>
      <c r="R4850" t="s">
        <v>37</v>
      </c>
      <c r="S4850" t="s">
        <v>118</v>
      </c>
      <c r="T4850" t="s">
        <v>63</v>
      </c>
      <c r="U4850">
        <v>7</v>
      </c>
      <c r="V4850" s="1">
        <v>45579</v>
      </c>
      <c r="W4850" s="1">
        <v>45581</v>
      </c>
      <c r="X4850" s="1">
        <v>45614</v>
      </c>
      <c r="Y4850" t="s">
        <v>54</v>
      </c>
      <c r="Z4850" t="s">
        <v>75</v>
      </c>
      <c r="AA4850" t="s">
        <v>56</v>
      </c>
      <c r="AB4850" t="s">
        <v>66</v>
      </c>
      <c r="AC4850" t="s">
        <v>123</v>
      </c>
      <c r="AD4850" t="s">
        <v>58</v>
      </c>
    </row>
    <row r="4851" spans="1:30" x14ac:dyDescent="0.3">
      <c r="A4851" t="s">
        <v>8697</v>
      </c>
      <c r="B4851" t="s">
        <v>8698</v>
      </c>
      <c r="C4851" t="s">
        <v>32</v>
      </c>
      <c r="D4851" t="s">
        <v>61</v>
      </c>
      <c r="E4851" t="s">
        <v>62</v>
      </c>
      <c r="F4851">
        <v>498</v>
      </c>
      <c r="G4851">
        <v>281.73</v>
      </c>
      <c r="H4851">
        <v>0.1</v>
      </c>
      <c r="I4851">
        <v>126271.39</v>
      </c>
      <c r="J4851">
        <v>57470.83</v>
      </c>
      <c r="K4851">
        <v>9892.01</v>
      </c>
      <c r="L4851">
        <v>2668.37</v>
      </c>
      <c r="M4851">
        <v>13760.55</v>
      </c>
      <c r="N4851">
        <v>42479.63</v>
      </c>
      <c r="O4851">
        <v>33.64</v>
      </c>
      <c r="P4851" t="s">
        <v>35</v>
      </c>
      <c r="Q4851" t="s">
        <v>50</v>
      </c>
      <c r="R4851" t="s">
        <v>74</v>
      </c>
      <c r="S4851" t="s">
        <v>97</v>
      </c>
      <c r="T4851" t="s">
        <v>39</v>
      </c>
      <c r="U4851">
        <v>0</v>
      </c>
      <c r="V4851" s="1">
        <v>45979</v>
      </c>
      <c r="W4851" s="1">
        <v>45985</v>
      </c>
      <c r="X4851" s="1">
        <v>45990</v>
      </c>
      <c r="Y4851" t="s">
        <v>54</v>
      </c>
      <c r="Z4851" t="s">
        <v>92</v>
      </c>
      <c r="AA4851" t="s">
        <v>56</v>
      </c>
      <c r="AB4851" t="s">
        <v>66</v>
      </c>
      <c r="AC4851" t="s">
        <v>123</v>
      </c>
      <c r="AD4851" t="s">
        <v>67</v>
      </c>
    </row>
    <row r="4852" spans="1:30" x14ac:dyDescent="0.3">
      <c r="A4852" t="s">
        <v>8699</v>
      </c>
      <c r="B4852" t="s">
        <v>4170</v>
      </c>
      <c r="C4852" t="s">
        <v>70</v>
      </c>
      <c r="D4852" t="s">
        <v>33</v>
      </c>
      <c r="E4852" t="s">
        <v>34</v>
      </c>
      <c r="F4852">
        <v>239</v>
      </c>
      <c r="G4852">
        <v>322.05</v>
      </c>
      <c r="H4852">
        <v>0.05</v>
      </c>
      <c r="I4852">
        <v>73121.45</v>
      </c>
      <c r="J4852">
        <v>35921.589999999997</v>
      </c>
      <c r="K4852">
        <v>2632</v>
      </c>
      <c r="L4852">
        <v>1562.79</v>
      </c>
      <c r="M4852">
        <v>4871.45</v>
      </c>
      <c r="N4852">
        <v>28133.62</v>
      </c>
      <c r="O4852">
        <v>38.479999999999997</v>
      </c>
      <c r="P4852" t="s">
        <v>35</v>
      </c>
      <c r="Q4852" t="s">
        <v>50</v>
      </c>
      <c r="R4852" t="s">
        <v>74</v>
      </c>
      <c r="S4852" t="s">
        <v>91</v>
      </c>
      <c r="T4852" t="s">
        <v>112</v>
      </c>
      <c r="U4852">
        <v>0</v>
      </c>
      <c r="V4852" s="1">
        <v>45750</v>
      </c>
      <c r="W4852" s="1">
        <v>45751</v>
      </c>
      <c r="X4852" s="1">
        <v>45774</v>
      </c>
      <c r="Y4852" t="s">
        <v>81</v>
      </c>
      <c r="Z4852" t="s">
        <v>165</v>
      </c>
      <c r="AA4852" t="s">
        <v>65</v>
      </c>
      <c r="AB4852" t="s">
        <v>66</v>
      </c>
      <c r="AC4852" t="s">
        <v>77</v>
      </c>
      <c r="AD4852" t="s">
        <v>45</v>
      </c>
    </row>
    <row r="4853" spans="1:30" x14ac:dyDescent="0.3">
      <c r="A4853" t="s">
        <v>8700</v>
      </c>
      <c r="B4853" t="s">
        <v>876</v>
      </c>
      <c r="C4853" t="s">
        <v>87</v>
      </c>
      <c r="D4853" t="s">
        <v>71</v>
      </c>
      <c r="E4853" t="s">
        <v>72</v>
      </c>
      <c r="F4853">
        <v>1958</v>
      </c>
      <c r="G4853">
        <v>329.26</v>
      </c>
      <c r="H4853">
        <v>0.15</v>
      </c>
      <c r="I4853">
        <v>547987.42000000004</v>
      </c>
      <c r="J4853">
        <v>270786.15999999997</v>
      </c>
      <c r="K4853">
        <v>5225.21</v>
      </c>
      <c r="L4853">
        <v>1602.04</v>
      </c>
      <c r="M4853">
        <v>49202.12</v>
      </c>
      <c r="N4853">
        <v>221171.89</v>
      </c>
      <c r="O4853">
        <v>40.36</v>
      </c>
      <c r="P4853" t="s">
        <v>35</v>
      </c>
      <c r="Q4853" t="s">
        <v>111</v>
      </c>
      <c r="R4853" t="s">
        <v>37</v>
      </c>
      <c r="S4853" t="s">
        <v>52</v>
      </c>
      <c r="T4853" t="s">
        <v>112</v>
      </c>
      <c r="U4853">
        <v>10</v>
      </c>
      <c r="V4853" s="1">
        <v>45540</v>
      </c>
      <c r="W4853" s="1">
        <v>45547</v>
      </c>
      <c r="X4853" s="1">
        <v>45575</v>
      </c>
      <c r="Y4853" t="s">
        <v>103</v>
      </c>
      <c r="Z4853" t="s">
        <v>104</v>
      </c>
      <c r="AA4853" t="s">
        <v>42</v>
      </c>
      <c r="AB4853" t="s">
        <v>66</v>
      </c>
      <c r="AC4853" t="s">
        <v>57</v>
      </c>
      <c r="AD4853" t="s">
        <v>45</v>
      </c>
    </row>
    <row r="4854" spans="1:30" x14ac:dyDescent="0.3">
      <c r="A4854" t="s">
        <v>8701</v>
      </c>
      <c r="B4854" t="s">
        <v>5780</v>
      </c>
      <c r="C4854" t="s">
        <v>135</v>
      </c>
      <c r="D4854" t="s">
        <v>71</v>
      </c>
      <c r="E4854" t="s">
        <v>72</v>
      </c>
      <c r="F4854">
        <v>1885</v>
      </c>
      <c r="G4854">
        <v>175.92</v>
      </c>
      <c r="H4854">
        <v>0</v>
      </c>
      <c r="I4854">
        <v>331609.2</v>
      </c>
      <c r="J4854">
        <v>239949.37</v>
      </c>
      <c r="K4854">
        <v>12800.11</v>
      </c>
      <c r="L4854">
        <v>492.8</v>
      </c>
      <c r="M4854">
        <v>35116.199999999997</v>
      </c>
      <c r="N4854">
        <v>43250.720000000001</v>
      </c>
      <c r="O4854">
        <v>13.04</v>
      </c>
      <c r="P4854" t="s">
        <v>35</v>
      </c>
      <c r="Q4854" t="s">
        <v>122</v>
      </c>
      <c r="R4854" t="s">
        <v>51</v>
      </c>
      <c r="S4854" t="s">
        <v>91</v>
      </c>
      <c r="T4854" t="s">
        <v>112</v>
      </c>
      <c r="U4854">
        <v>2</v>
      </c>
      <c r="V4854" s="1">
        <v>45670</v>
      </c>
      <c r="W4854" s="1">
        <v>45677</v>
      </c>
      <c r="X4854" s="1">
        <v>45687</v>
      </c>
      <c r="Y4854" t="s">
        <v>40</v>
      </c>
      <c r="Z4854" t="s">
        <v>64</v>
      </c>
      <c r="AA4854" t="s">
        <v>56</v>
      </c>
      <c r="AB4854" t="s">
        <v>66</v>
      </c>
      <c r="AC4854" t="s">
        <v>84</v>
      </c>
      <c r="AD4854" t="s">
        <v>67</v>
      </c>
    </row>
    <row r="4855" spans="1:30" x14ac:dyDescent="0.3">
      <c r="A4855" t="s">
        <v>8702</v>
      </c>
      <c r="B4855" t="s">
        <v>8703</v>
      </c>
      <c r="C4855" t="s">
        <v>70</v>
      </c>
      <c r="D4855" t="s">
        <v>159</v>
      </c>
      <c r="E4855" t="s">
        <v>160</v>
      </c>
      <c r="F4855">
        <v>380</v>
      </c>
      <c r="G4855">
        <v>202.76</v>
      </c>
      <c r="H4855">
        <v>0</v>
      </c>
      <c r="I4855">
        <v>77048.800000000003</v>
      </c>
      <c r="J4855">
        <v>41328.910000000003</v>
      </c>
      <c r="K4855">
        <v>11006.19</v>
      </c>
      <c r="L4855">
        <v>1971.77</v>
      </c>
      <c r="M4855">
        <v>6023.87</v>
      </c>
      <c r="N4855">
        <v>16718.060000000001</v>
      </c>
      <c r="O4855">
        <v>21.7</v>
      </c>
      <c r="P4855" t="s">
        <v>35</v>
      </c>
      <c r="Q4855" t="s">
        <v>90</v>
      </c>
      <c r="R4855" t="s">
        <v>51</v>
      </c>
      <c r="S4855" t="s">
        <v>91</v>
      </c>
      <c r="T4855" t="s">
        <v>63</v>
      </c>
      <c r="U4855">
        <v>0</v>
      </c>
      <c r="V4855" s="1">
        <v>45759</v>
      </c>
      <c r="W4855" s="1">
        <v>45761</v>
      </c>
      <c r="X4855" s="1">
        <v>45778</v>
      </c>
      <c r="Y4855" t="s">
        <v>81</v>
      </c>
      <c r="Z4855" t="s">
        <v>165</v>
      </c>
      <c r="AA4855" t="s">
        <v>65</v>
      </c>
      <c r="AB4855" t="s">
        <v>76</v>
      </c>
      <c r="AC4855" t="s">
        <v>123</v>
      </c>
      <c r="AD4855" t="s">
        <v>45</v>
      </c>
    </row>
    <row r="4856" spans="1:30" x14ac:dyDescent="0.3">
      <c r="A4856" t="s">
        <v>8704</v>
      </c>
      <c r="B4856" t="s">
        <v>8705</v>
      </c>
      <c r="C4856" t="s">
        <v>32</v>
      </c>
      <c r="D4856" t="s">
        <v>33</v>
      </c>
      <c r="E4856" t="s">
        <v>34</v>
      </c>
      <c r="F4856">
        <v>389</v>
      </c>
      <c r="G4856">
        <v>112.29</v>
      </c>
      <c r="H4856">
        <v>0.05</v>
      </c>
      <c r="I4856">
        <v>41496.769999999997</v>
      </c>
      <c r="J4856">
        <v>28892.97</v>
      </c>
      <c r="K4856">
        <v>3615.07</v>
      </c>
      <c r="L4856">
        <v>944.91</v>
      </c>
      <c r="M4856">
        <v>2217.54</v>
      </c>
      <c r="N4856">
        <v>5826.28</v>
      </c>
      <c r="O4856">
        <v>14.04</v>
      </c>
      <c r="P4856" t="s">
        <v>35</v>
      </c>
      <c r="Q4856" t="s">
        <v>90</v>
      </c>
      <c r="R4856" t="s">
        <v>74</v>
      </c>
      <c r="S4856" t="s">
        <v>118</v>
      </c>
      <c r="T4856" t="s">
        <v>39</v>
      </c>
      <c r="U4856">
        <v>10</v>
      </c>
      <c r="V4856" s="1">
        <v>45980</v>
      </c>
      <c r="W4856" s="1">
        <v>45982</v>
      </c>
      <c r="X4856" s="1">
        <v>46007</v>
      </c>
      <c r="Y4856" t="s">
        <v>54</v>
      </c>
      <c r="Z4856" t="s">
        <v>92</v>
      </c>
      <c r="AA4856" t="s">
        <v>65</v>
      </c>
      <c r="AB4856" t="s">
        <v>66</v>
      </c>
      <c r="AC4856" t="s">
        <v>93</v>
      </c>
      <c r="AD4856" t="s">
        <v>67</v>
      </c>
    </row>
    <row r="4857" spans="1:30" x14ac:dyDescent="0.3">
      <c r="A4857" t="s">
        <v>8706</v>
      </c>
      <c r="B4857" t="s">
        <v>6181</v>
      </c>
      <c r="C4857" t="s">
        <v>135</v>
      </c>
      <c r="D4857" t="s">
        <v>159</v>
      </c>
      <c r="E4857" t="s">
        <v>160</v>
      </c>
      <c r="F4857">
        <v>891</v>
      </c>
      <c r="G4857">
        <v>495.53</v>
      </c>
      <c r="H4857">
        <v>0</v>
      </c>
      <c r="I4857">
        <v>441517.23</v>
      </c>
      <c r="J4857">
        <v>228587.21</v>
      </c>
      <c r="K4857">
        <v>3420.67</v>
      </c>
      <c r="L4857">
        <v>2211.6999999999998</v>
      </c>
      <c r="M4857">
        <v>44689.2</v>
      </c>
      <c r="N4857">
        <v>162608.45000000001</v>
      </c>
      <c r="O4857">
        <v>36.83</v>
      </c>
      <c r="P4857" t="s">
        <v>35</v>
      </c>
      <c r="Q4857" t="s">
        <v>279</v>
      </c>
      <c r="R4857" t="s">
        <v>51</v>
      </c>
      <c r="S4857" t="s">
        <v>91</v>
      </c>
      <c r="T4857" t="s">
        <v>112</v>
      </c>
      <c r="U4857">
        <v>0</v>
      </c>
      <c r="V4857" s="1">
        <v>45684</v>
      </c>
      <c r="W4857" s="1">
        <v>45687</v>
      </c>
      <c r="X4857" s="1">
        <v>45694</v>
      </c>
      <c r="Y4857" t="s">
        <v>40</v>
      </c>
      <c r="Z4857" t="s">
        <v>64</v>
      </c>
      <c r="AA4857" t="s">
        <v>42</v>
      </c>
      <c r="AB4857" t="s">
        <v>43</v>
      </c>
      <c r="AC4857" t="s">
        <v>123</v>
      </c>
      <c r="AD4857" t="s">
        <v>45</v>
      </c>
    </row>
    <row r="4858" spans="1:30" x14ac:dyDescent="0.3">
      <c r="A4858" t="s">
        <v>8707</v>
      </c>
      <c r="B4858" t="s">
        <v>8708</v>
      </c>
      <c r="C4858" t="s">
        <v>70</v>
      </c>
      <c r="D4858" t="s">
        <v>140</v>
      </c>
      <c r="E4858" t="s">
        <v>49</v>
      </c>
      <c r="F4858">
        <v>816</v>
      </c>
      <c r="G4858">
        <v>275.85000000000002</v>
      </c>
      <c r="H4858">
        <v>0.15</v>
      </c>
      <c r="I4858">
        <v>191329.56</v>
      </c>
      <c r="J4858">
        <v>86790.13</v>
      </c>
      <c r="K4858">
        <v>1501.32</v>
      </c>
      <c r="L4858">
        <v>1943.27</v>
      </c>
      <c r="M4858">
        <v>6892.98</v>
      </c>
      <c r="N4858">
        <v>94201.86</v>
      </c>
      <c r="O4858">
        <v>49.24</v>
      </c>
      <c r="P4858" t="s">
        <v>35</v>
      </c>
      <c r="Q4858" t="s">
        <v>50</v>
      </c>
      <c r="R4858" t="s">
        <v>51</v>
      </c>
      <c r="S4858" t="s">
        <v>52</v>
      </c>
      <c r="T4858" t="s">
        <v>53</v>
      </c>
      <c r="U4858">
        <v>2</v>
      </c>
      <c r="V4858" s="1">
        <v>45384</v>
      </c>
      <c r="W4858" s="1">
        <v>45388</v>
      </c>
      <c r="X4858" s="1">
        <v>45396</v>
      </c>
      <c r="Y4858" t="s">
        <v>81</v>
      </c>
      <c r="Z4858" t="s">
        <v>165</v>
      </c>
      <c r="AA4858" t="s">
        <v>42</v>
      </c>
      <c r="AB4858" t="s">
        <v>76</v>
      </c>
      <c r="AC4858" t="s">
        <v>84</v>
      </c>
      <c r="AD4858" t="s">
        <v>58</v>
      </c>
    </row>
    <row r="4859" spans="1:30" x14ac:dyDescent="0.3">
      <c r="A4859" t="s">
        <v>8709</v>
      </c>
      <c r="B4859" t="s">
        <v>6040</v>
      </c>
      <c r="C4859" t="s">
        <v>80</v>
      </c>
      <c r="D4859" t="s">
        <v>71</v>
      </c>
      <c r="E4859" t="s">
        <v>72</v>
      </c>
      <c r="F4859">
        <v>215</v>
      </c>
      <c r="G4859">
        <v>119.89</v>
      </c>
      <c r="H4859">
        <v>0.05</v>
      </c>
      <c r="I4859">
        <v>24487.53</v>
      </c>
      <c r="J4859">
        <v>14940.93</v>
      </c>
      <c r="K4859">
        <v>14655.86</v>
      </c>
      <c r="L4859">
        <v>720.79</v>
      </c>
      <c r="M4859">
        <v>1986.78</v>
      </c>
      <c r="N4859">
        <v>-7816.83</v>
      </c>
      <c r="O4859">
        <v>-31.92</v>
      </c>
      <c r="P4859" t="s">
        <v>35</v>
      </c>
      <c r="Q4859" t="s">
        <v>111</v>
      </c>
      <c r="R4859" t="s">
        <v>51</v>
      </c>
      <c r="S4859" t="s">
        <v>118</v>
      </c>
      <c r="T4859" t="s">
        <v>63</v>
      </c>
      <c r="U4859">
        <v>10</v>
      </c>
      <c r="V4859" s="1">
        <v>45648</v>
      </c>
      <c r="W4859" s="1">
        <v>45653</v>
      </c>
      <c r="X4859" s="1">
        <v>45685</v>
      </c>
      <c r="Y4859" t="s">
        <v>54</v>
      </c>
      <c r="Z4859" t="s">
        <v>55</v>
      </c>
      <c r="AA4859" t="s">
        <v>65</v>
      </c>
      <c r="AB4859" t="s">
        <v>76</v>
      </c>
      <c r="AC4859" t="s">
        <v>57</v>
      </c>
      <c r="AD4859" t="s">
        <v>67</v>
      </c>
    </row>
    <row r="4860" spans="1:30" x14ac:dyDescent="0.3">
      <c r="A4860" t="s">
        <v>8710</v>
      </c>
      <c r="B4860" t="s">
        <v>8711</v>
      </c>
      <c r="C4860" t="s">
        <v>87</v>
      </c>
      <c r="D4860" t="s">
        <v>88</v>
      </c>
      <c r="E4860" t="s">
        <v>89</v>
      </c>
      <c r="F4860">
        <v>506</v>
      </c>
      <c r="G4860">
        <v>440.03</v>
      </c>
      <c r="H4860">
        <v>0</v>
      </c>
      <c r="I4860">
        <v>222655.18</v>
      </c>
      <c r="J4860">
        <v>160090.63</v>
      </c>
      <c r="L4860">
        <v>823.01</v>
      </c>
      <c r="M4860">
        <v>22262.639999999999</v>
      </c>
      <c r="N4860">
        <v>34430.42</v>
      </c>
      <c r="O4860">
        <v>15.46</v>
      </c>
      <c r="P4860" t="s">
        <v>35</v>
      </c>
      <c r="Q4860" t="s">
        <v>132</v>
      </c>
      <c r="R4860" t="s">
        <v>51</v>
      </c>
      <c r="S4860" t="s">
        <v>118</v>
      </c>
      <c r="T4860" t="s">
        <v>53</v>
      </c>
      <c r="U4860">
        <v>0</v>
      </c>
      <c r="V4860" s="1">
        <v>45952</v>
      </c>
      <c r="W4860" s="1">
        <v>45953</v>
      </c>
      <c r="X4860" s="1">
        <v>45971</v>
      </c>
      <c r="Y4860" t="s">
        <v>54</v>
      </c>
      <c r="Z4860" t="s">
        <v>75</v>
      </c>
      <c r="AA4860" t="s">
        <v>65</v>
      </c>
      <c r="AB4860" t="s">
        <v>43</v>
      </c>
      <c r="AC4860" t="s">
        <v>77</v>
      </c>
      <c r="AD4860" t="s">
        <v>67</v>
      </c>
    </row>
    <row r="4861" spans="1:30" x14ac:dyDescent="0.3">
      <c r="A4861" t="s">
        <v>8712</v>
      </c>
      <c r="B4861" t="s">
        <v>8713</v>
      </c>
      <c r="C4861" t="s">
        <v>32</v>
      </c>
      <c r="D4861" t="s">
        <v>88</v>
      </c>
      <c r="E4861" t="s">
        <v>89</v>
      </c>
      <c r="F4861">
        <v>1999</v>
      </c>
      <c r="G4861">
        <v>407.75</v>
      </c>
      <c r="H4861">
        <v>0</v>
      </c>
      <c r="I4861">
        <v>815092.25</v>
      </c>
      <c r="J4861">
        <v>390981.76</v>
      </c>
      <c r="K4861">
        <v>3348.77</v>
      </c>
      <c r="L4861">
        <v>1677.31</v>
      </c>
      <c r="M4861">
        <v>22041.24</v>
      </c>
      <c r="N4861">
        <v>397043.17</v>
      </c>
      <c r="O4861">
        <v>48.71</v>
      </c>
      <c r="P4861" t="s">
        <v>35</v>
      </c>
      <c r="Q4861" t="s">
        <v>36</v>
      </c>
      <c r="R4861" t="s">
        <v>37</v>
      </c>
      <c r="S4861" t="s">
        <v>38</v>
      </c>
      <c r="T4861" t="s">
        <v>63</v>
      </c>
      <c r="U4861">
        <v>0</v>
      </c>
      <c r="V4861" s="1">
        <v>45792</v>
      </c>
      <c r="W4861" s="1">
        <v>45795</v>
      </c>
      <c r="X4861" s="1">
        <v>45800</v>
      </c>
      <c r="Y4861" t="s">
        <v>81</v>
      </c>
      <c r="Z4861" t="s">
        <v>82</v>
      </c>
      <c r="AA4861" t="s">
        <v>65</v>
      </c>
      <c r="AB4861" t="s">
        <v>76</v>
      </c>
      <c r="AC4861" t="s">
        <v>123</v>
      </c>
      <c r="AD4861" t="s">
        <v>58</v>
      </c>
    </row>
    <row r="4862" spans="1:30" x14ac:dyDescent="0.3">
      <c r="A4862" t="s">
        <v>8714</v>
      </c>
      <c r="B4862" t="s">
        <v>3933</v>
      </c>
      <c r="C4862" t="s">
        <v>70</v>
      </c>
      <c r="D4862" t="s">
        <v>88</v>
      </c>
      <c r="E4862" t="s">
        <v>89</v>
      </c>
      <c r="F4862">
        <v>1301</v>
      </c>
      <c r="G4862">
        <v>430.23</v>
      </c>
      <c r="H4862">
        <v>0.1</v>
      </c>
      <c r="I4862">
        <v>503756.31</v>
      </c>
      <c r="J4862">
        <v>298401.32</v>
      </c>
      <c r="K4862">
        <v>14472.46</v>
      </c>
      <c r="L4862">
        <v>2427.09</v>
      </c>
      <c r="M4862">
        <v>50168.51</v>
      </c>
      <c r="N4862">
        <v>138286.93</v>
      </c>
      <c r="O4862">
        <v>27.45</v>
      </c>
      <c r="P4862" t="s">
        <v>35</v>
      </c>
      <c r="Q4862" t="s">
        <v>96</v>
      </c>
      <c r="R4862" t="s">
        <v>74</v>
      </c>
      <c r="S4862" t="s">
        <v>91</v>
      </c>
      <c r="T4862" t="s">
        <v>112</v>
      </c>
      <c r="U4862">
        <v>10</v>
      </c>
      <c r="V4862" s="1">
        <v>45904</v>
      </c>
      <c r="W4862" s="1">
        <v>45910</v>
      </c>
      <c r="X4862" s="1">
        <v>45947</v>
      </c>
      <c r="Y4862" t="s">
        <v>103</v>
      </c>
      <c r="Z4862" t="s">
        <v>104</v>
      </c>
      <c r="AA4862" t="s">
        <v>65</v>
      </c>
      <c r="AB4862" t="s">
        <v>76</v>
      </c>
      <c r="AC4862" t="s">
        <v>44</v>
      </c>
      <c r="AD4862" t="s">
        <v>58</v>
      </c>
    </row>
    <row r="4863" spans="1:30" x14ac:dyDescent="0.3">
      <c r="A4863" t="s">
        <v>8715</v>
      </c>
      <c r="B4863" t="s">
        <v>8716</v>
      </c>
      <c r="D4863" t="s">
        <v>61</v>
      </c>
      <c r="E4863" t="s">
        <v>62</v>
      </c>
      <c r="F4863">
        <v>1683</v>
      </c>
      <c r="G4863">
        <v>395.3</v>
      </c>
      <c r="H4863">
        <v>0</v>
      </c>
      <c r="I4863">
        <v>665289.9</v>
      </c>
      <c r="J4863">
        <v>383392</v>
      </c>
      <c r="K4863">
        <v>597.98</v>
      </c>
      <c r="L4863">
        <v>1563.54</v>
      </c>
      <c r="M4863">
        <v>29379.42</v>
      </c>
      <c r="N4863">
        <v>250356.96</v>
      </c>
      <c r="O4863">
        <v>37.630000000000003</v>
      </c>
      <c r="P4863" t="s">
        <v>35</v>
      </c>
      <c r="Q4863" t="s">
        <v>117</v>
      </c>
      <c r="R4863" t="s">
        <v>74</v>
      </c>
      <c r="S4863" t="s">
        <v>91</v>
      </c>
      <c r="T4863" t="s">
        <v>63</v>
      </c>
      <c r="U4863">
        <v>0</v>
      </c>
      <c r="V4863" s="1">
        <v>45878</v>
      </c>
      <c r="W4863" s="1">
        <v>45885</v>
      </c>
      <c r="X4863" s="1">
        <v>45915</v>
      </c>
      <c r="Y4863" t="s">
        <v>103</v>
      </c>
      <c r="Z4863" t="s">
        <v>177</v>
      </c>
      <c r="AA4863" t="s">
        <v>65</v>
      </c>
      <c r="AB4863" t="s">
        <v>76</v>
      </c>
      <c r="AC4863" t="s">
        <v>77</v>
      </c>
      <c r="AD4863" t="s">
        <v>58</v>
      </c>
    </row>
    <row r="4864" spans="1:30" x14ac:dyDescent="0.3">
      <c r="A4864" t="s">
        <v>8717</v>
      </c>
      <c r="B4864" t="s">
        <v>3401</v>
      </c>
      <c r="C4864" t="s">
        <v>135</v>
      </c>
      <c r="D4864" t="s">
        <v>159</v>
      </c>
      <c r="E4864" t="s">
        <v>160</v>
      </c>
      <c r="F4864">
        <v>1090</v>
      </c>
      <c r="G4864">
        <v>55.64</v>
      </c>
      <c r="H4864">
        <v>0.1</v>
      </c>
      <c r="I4864">
        <v>54582.84</v>
      </c>
      <c r="J4864">
        <v>36553.19</v>
      </c>
      <c r="K4864">
        <v>13440.12</v>
      </c>
      <c r="L4864">
        <v>1629.13</v>
      </c>
      <c r="M4864">
        <v>1707.53</v>
      </c>
      <c r="N4864">
        <v>1252.8699999999999</v>
      </c>
      <c r="O4864">
        <v>2.2999999999999998</v>
      </c>
      <c r="P4864" t="s">
        <v>35</v>
      </c>
      <c r="Q4864" t="s">
        <v>132</v>
      </c>
      <c r="R4864" t="s">
        <v>51</v>
      </c>
      <c r="S4864" t="s">
        <v>52</v>
      </c>
      <c r="T4864" t="s">
        <v>443</v>
      </c>
      <c r="U4864">
        <v>0</v>
      </c>
      <c r="V4864" s="1">
        <v>45937</v>
      </c>
      <c r="W4864" s="1">
        <v>45939</v>
      </c>
      <c r="X4864" s="1">
        <v>45969</v>
      </c>
      <c r="Y4864" t="s">
        <v>54</v>
      </c>
      <c r="Z4864" t="s">
        <v>75</v>
      </c>
      <c r="AA4864" t="s">
        <v>65</v>
      </c>
      <c r="AB4864" t="s">
        <v>76</v>
      </c>
      <c r="AC4864" t="s">
        <v>77</v>
      </c>
      <c r="AD4864" t="s">
        <v>67</v>
      </c>
    </row>
    <row r="4865" spans="1:30" x14ac:dyDescent="0.3">
      <c r="A4865" t="s">
        <v>8718</v>
      </c>
      <c r="B4865" t="s">
        <v>7358</v>
      </c>
      <c r="C4865" t="s">
        <v>80</v>
      </c>
      <c r="D4865" t="s">
        <v>101</v>
      </c>
      <c r="E4865" t="s">
        <v>102</v>
      </c>
      <c r="F4865">
        <v>1440</v>
      </c>
      <c r="G4865">
        <v>220.94</v>
      </c>
      <c r="H4865">
        <v>0</v>
      </c>
      <c r="I4865">
        <v>318153.59999999998</v>
      </c>
      <c r="J4865">
        <v>170618.58</v>
      </c>
      <c r="K4865">
        <v>3012.23</v>
      </c>
      <c r="L4865">
        <v>1006.32</v>
      </c>
      <c r="M4865">
        <v>20142.59</v>
      </c>
      <c r="N4865">
        <v>123373.88</v>
      </c>
      <c r="O4865">
        <v>38.78</v>
      </c>
      <c r="P4865" t="s">
        <v>35</v>
      </c>
      <c r="Q4865" t="s">
        <v>36</v>
      </c>
      <c r="R4865" t="s">
        <v>37</v>
      </c>
      <c r="S4865" t="s">
        <v>97</v>
      </c>
      <c r="T4865" t="s">
        <v>53</v>
      </c>
      <c r="U4865">
        <v>7</v>
      </c>
      <c r="V4865" s="1">
        <v>45375</v>
      </c>
      <c r="W4865" s="1">
        <v>45380</v>
      </c>
      <c r="X4865" s="1">
        <v>45415</v>
      </c>
      <c r="Y4865" t="s">
        <v>40</v>
      </c>
      <c r="Z4865" t="s">
        <v>41</v>
      </c>
      <c r="AA4865" t="s">
        <v>42</v>
      </c>
      <c r="AB4865" t="s">
        <v>43</v>
      </c>
      <c r="AC4865" t="s">
        <v>84</v>
      </c>
      <c r="AD4865" t="s">
        <v>58</v>
      </c>
    </row>
    <row r="4866" spans="1:30" x14ac:dyDescent="0.3">
      <c r="A4866" t="s">
        <v>8719</v>
      </c>
      <c r="B4866" t="s">
        <v>8720</v>
      </c>
      <c r="C4866" t="s">
        <v>135</v>
      </c>
      <c r="D4866" t="s">
        <v>88</v>
      </c>
      <c r="E4866" t="s">
        <v>89</v>
      </c>
      <c r="F4866">
        <v>460</v>
      </c>
      <c r="G4866">
        <v>30.32</v>
      </c>
      <c r="H4866">
        <v>0.15</v>
      </c>
      <c r="I4866">
        <v>11855.12</v>
      </c>
      <c r="J4866">
        <v>8732.07</v>
      </c>
      <c r="K4866">
        <v>7262.32</v>
      </c>
      <c r="L4866">
        <v>1170.8499999999999</v>
      </c>
      <c r="M4866">
        <v>604.53</v>
      </c>
      <c r="N4866">
        <v>-5914.65</v>
      </c>
      <c r="O4866">
        <v>-49.89</v>
      </c>
      <c r="P4866" t="s">
        <v>35</v>
      </c>
      <c r="Q4866" t="s">
        <v>122</v>
      </c>
      <c r="R4866" t="s">
        <v>37</v>
      </c>
      <c r="S4866" t="s">
        <v>97</v>
      </c>
      <c r="T4866" t="s">
        <v>39</v>
      </c>
      <c r="U4866">
        <v>4</v>
      </c>
      <c r="V4866" s="1">
        <v>45569</v>
      </c>
      <c r="W4866" s="1">
        <v>45577</v>
      </c>
      <c r="X4866" s="1">
        <v>45611</v>
      </c>
      <c r="Y4866" t="s">
        <v>54</v>
      </c>
      <c r="Z4866" t="s">
        <v>75</v>
      </c>
      <c r="AA4866" t="s">
        <v>56</v>
      </c>
      <c r="AB4866" t="s">
        <v>66</v>
      </c>
      <c r="AC4866" t="s">
        <v>44</v>
      </c>
      <c r="AD4866" t="s">
        <v>67</v>
      </c>
    </row>
    <row r="4867" spans="1:30" x14ac:dyDescent="0.3">
      <c r="A4867" t="s">
        <v>8721</v>
      </c>
      <c r="B4867" t="s">
        <v>4466</v>
      </c>
      <c r="C4867" t="s">
        <v>70</v>
      </c>
      <c r="D4867" t="s">
        <v>33</v>
      </c>
      <c r="E4867" t="s">
        <v>34</v>
      </c>
      <c r="F4867">
        <v>312</v>
      </c>
      <c r="G4867">
        <v>74.95</v>
      </c>
      <c r="H4867">
        <v>0.1</v>
      </c>
      <c r="I4867">
        <v>21045.96</v>
      </c>
      <c r="J4867">
        <v>15724.52</v>
      </c>
      <c r="K4867">
        <v>8044.32</v>
      </c>
      <c r="L4867">
        <v>714.71</v>
      </c>
      <c r="M4867">
        <v>2016.93</v>
      </c>
      <c r="N4867">
        <v>-5454.52</v>
      </c>
      <c r="O4867">
        <v>-25.92</v>
      </c>
      <c r="P4867" t="s">
        <v>35</v>
      </c>
      <c r="Q4867" t="s">
        <v>122</v>
      </c>
      <c r="R4867" t="s">
        <v>74</v>
      </c>
      <c r="S4867" t="s">
        <v>52</v>
      </c>
      <c r="T4867" t="s">
        <v>53</v>
      </c>
      <c r="U4867">
        <v>10</v>
      </c>
      <c r="V4867" s="1">
        <v>45903</v>
      </c>
      <c r="W4867" s="1">
        <v>45908</v>
      </c>
      <c r="X4867" s="1">
        <v>45925</v>
      </c>
      <c r="Y4867" t="s">
        <v>103</v>
      </c>
      <c r="Z4867" t="s">
        <v>104</v>
      </c>
      <c r="AA4867" t="s">
        <v>65</v>
      </c>
      <c r="AB4867" t="s">
        <v>76</v>
      </c>
      <c r="AC4867" t="s">
        <v>77</v>
      </c>
      <c r="AD4867" t="s">
        <v>67</v>
      </c>
    </row>
    <row r="4868" spans="1:30" x14ac:dyDescent="0.3">
      <c r="A4868" t="s">
        <v>8722</v>
      </c>
      <c r="B4868" t="s">
        <v>1093</v>
      </c>
      <c r="C4868" t="s">
        <v>70</v>
      </c>
      <c r="D4868" t="s">
        <v>61</v>
      </c>
      <c r="E4868" t="s">
        <v>62</v>
      </c>
      <c r="F4868">
        <v>924</v>
      </c>
      <c r="G4868">
        <v>304.31</v>
      </c>
      <c r="H4868">
        <v>0</v>
      </c>
      <c r="I4868">
        <v>281182.44</v>
      </c>
      <c r="J4868">
        <v>138033.57999999999</v>
      </c>
      <c r="K4868">
        <v>5585.01</v>
      </c>
      <c r="L4868">
        <v>2436.41</v>
      </c>
      <c r="M4868">
        <v>21745.01</v>
      </c>
      <c r="N4868">
        <v>113382.43</v>
      </c>
      <c r="O4868">
        <v>40.32</v>
      </c>
      <c r="P4868" t="s">
        <v>35</v>
      </c>
      <c r="Q4868" t="s">
        <v>90</v>
      </c>
      <c r="R4868" t="s">
        <v>74</v>
      </c>
      <c r="S4868" t="s">
        <v>91</v>
      </c>
      <c r="T4868" t="s">
        <v>39</v>
      </c>
      <c r="U4868">
        <v>2</v>
      </c>
      <c r="V4868" s="1">
        <v>45321</v>
      </c>
      <c r="W4868" s="1">
        <v>45322</v>
      </c>
      <c r="X4868" s="1">
        <v>45335</v>
      </c>
      <c r="Y4868" t="s">
        <v>40</v>
      </c>
      <c r="Z4868" t="s">
        <v>64</v>
      </c>
      <c r="AA4868" t="s">
        <v>83</v>
      </c>
      <c r="AB4868" t="s">
        <v>76</v>
      </c>
      <c r="AC4868" t="s">
        <v>123</v>
      </c>
      <c r="AD4868" t="s">
        <v>67</v>
      </c>
    </row>
    <row r="4869" spans="1:30" x14ac:dyDescent="0.3">
      <c r="A4869" t="s">
        <v>8723</v>
      </c>
      <c r="B4869" t="s">
        <v>8724</v>
      </c>
      <c r="C4869" t="s">
        <v>135</v>
      </c>
      <c r="D4869" t="s">
        <v>101</v>
      </c>
      <c r="E4869" t="s">
        <v>102</v>
      </c>
      <c r="F4869">
        <v>1219</v>
      </c>
      <c r="G4869">
        <v>476.92</v>
      </c>
      <c r="H4869">
        <v>0.15</v>
      </c>
      <c r="I4869">
        <v>494160.66</v>
      </c>
      <c r="J4869">
        <v>289026.03000000003</v>
      </c>
      <c r="K4869">
        <v>10381.67</v>
      </c>
      <c r="L4869">
        <v>1063.57</v>
      </c>
      <c r="M4869">
        <v>24546.42</v>
      </c>
      <c r="N4869">
        <v>169142.97</v>
      </c>
      <c r="O4869">
        <v>34.229999999999997</v>
      </c>
      <c r="P4869" t="s">
        <v>35</v>
      </c>
      <c r="Q4869" t="s">
        <v>203</v>
      </c>
      <c r="R4869" t="s">
        <v>74</v>
      </c>
      <c r="S4869" t="s">
        <v>118</v>
      </c>
      <c r="T4869" t="s">
        <v>112</v>
      </c>
      <c r="U4869">
        <v>7</v>
      </c>
      <c r="V4869" s="1">
        <v>45356</v>
      </c>
      <c r="W4869" s="1">
        <v>45363</v>
      </c>
      <c r="X4869" s="1">
        <v>45397</v>
      </c>
      <c r="Y4869" t="s">
        <v>40</v>
      </c>
      <c r="Z4869" t="s">
        <v>41</v>
      </c>
      <c r="AA4869" t="s">
        <v>56</v>
      </c>
      <c r="AB4869" t="s">
        <v>66</v>
      </c>
      <c r="AC4869" t="s">
        <v>98</v>
      </c>
      <c r="AD4869" t="s">
        <v>67</v>
      </c>
    </row>
    <row r="4870" spans="1:30" x14ac:dyDescent="0.3">
      <c r="A4870" t="s">
        <v>8725</v>
      </c>
      <c r="B4870" t="s">
        <v>8726</v>
      </c>
      <c r="C4870" t="s">
        <v>87</v>
      </c>
      <c r="D4870" t="s">
        <v>48</v>
      </c>
      <c r="E4870" t="s">
        <v>49</v>
      </c>
      <c r="F4870">
        <v>299</v>
      </c>
      <c r="G4870">
        <v>473.32</v>
      </c>
      <c r="H4870">
        <v>0.15</v>
      </c>
      <c r="I4870">
        <v>120294.28</v>
      </c>
      <c r="J4870">
        <v>88996.81</v>
      </c>
      <c r="K4870">
        <v>10217.25</v>
      </c>
      <c r="L4870">
        <v>352.46</v>
      </c>
      <c r="M4870">
        <v>8313.9699999999993</v>
      </c>
      <c r="N4870">
        <v>12413.79</v>
      </c>
      <c r="O4870">
        <v>10.32</v>
      </c>
      <c r="P4870" t="s">
        <v>35</v>
      </c>
      <c r="Q4870" t="s">
        <v>117</v>
      </c>
      <c r="R4870" t="s">
        <v>37</v>
      </c>
      <c r="S4870" t="s">
        <v>118</v>
      </c>
      <c r="T4870" t="s">
        <v>53</v>
      </c>
      <c r="U4870">
        <v>10</v>
      </c>
      <c r="V4870" s="1">
        <v>45373</v>
      </c>
      <c r="W4870" s="1">
        <v>45379</v>
      </c>
      <c r="X4870" s="1">
        <v>45407</v>
      </c>
      <c r="Y4870" t="s">
        <v>40</v>
      </c>
      <c r="Z4870" t="s">
        <v>41</v>
      </c>
      <c r="AA4870" t="s">
        <v>56</v>
      </c>
      <c r="AB4870" t="s">
        <v>43</v>
      </c>
      <c r="AC4870" t="s">
        <v>93</v>
      </c>
      <c r="AD4870" t="s">
        <v>58</v>
      </c>
    </row>
    <row r="4871" spans="1:30" x14ac:dyDescent="0.3">
      <c r="A4871" t="s">
        <v>8727</v>
      </c>
      <c r="B4871" t="s">
        <v>2748</v>
      </c>
      <c r="C4871" t="s">
        <v>135</v>
      </c>
      <c r="D4871" t="s">
        <v>101</v>
      </c>
      <c r="E4871" t="s">
        <v>102</v>
      </c>
      <c r="F4871">
        <v>650</v>
      </c>
      <c r="G4871">
        <v>45.84</v>
      </c>
      <c r="H4871">
        <v>0.15</v>
      </c>
      <c r="I4871">
        <v>25326.6</v>
      </c>
      <c r="J4871">
        <v>17021.8</v>
      </c>
      <c r="K4871">
        <v>4647.12</v>
      </c>
      <c r="L4871">
        <v>2992.39</v>
      </c>
      <c r="M4871">
        <v>1639.52</v>
      </c>
      <c r="N4871">
        <v>-974.23</v>
      </c>
      <c r="O4871">
        <v>-3.85</v>
      </c>
      <c r="P4871" t="s">
        <v>35</v>
      </c>
      <c r="Q4871" t="s">
        <v>96</v>
      </c>
      <c r="R4871" t="s">
        <v>37</v>
      </c>
      <c r="S4871" t="s">
        <v>38</v>
      </c>
      <c r="T4871" t="s">
        <v>112</v>
      </c>
      <c r="U4871">
        <v>15</v>
      </c>
      <c r="V4871" s="1">
        <v>45303</v>
      </c>
      <c r="W4871" s="1">
        <v>45306</v>
      </c>
      <c r="X4871" s="1">
        <v>45349</v>
      </c>
      <c r="Y4871" t="s">
        <v>40</v>
      </c>
      <c r="Z4871" t="s">
        <v>64</v>
      </c>
      <c r="AA4871" t="s">
        <v>56</v>
      </c>
      <c r="AB4871" t="s">
        <v>76</v>
      </c>
      <c r="AC4871" t="s">
        <v>123</v>
      </c>
      <c r="AD4871" t="s">
        <v>67</v>
      </c>
    </row>
    <row r="4872" spans="1:30" x14ac:dyDescent="0.3">
      <c r="A4872" t="s">
        <v>8728</v>
      </c>
      <c r="B4872" t="s">
        <v>8729</v>
      </c>
      <c r="C4872" t="s">
        <v>32</v>
      </c>
      <c r="D4872" t="s">
        <v>61</v>
      </c>
      <c r="E4872" t="s">
        <v>62</v>
      </c>
      <c r="F4872">
        <v>1383</v>
      </c>
      <c r="G4872">
        <v>143.94</v>
      </c>
      <c r="H4872">
        <v>0.1</v>
      </c>
      <c r="I4872">
        <v>179162.12</v>
      </c>
      <c r="J4872">
        <v>82530.91</v>
      </c>
      <c r="K4872">
        <v>12337.47</v>
      </c>
      <c r="L4872">
        <v>1203.22</v>
      </c>
      <c r="M4872">
        <v>10933.97</v>
      </c>
      <c r="N4872">
        <v>72156.55</v>
      </c>
      <c r="O4872">
        <v>40.270000000000003</v>
      </c>
      <c r="P4872" t="s">
        <v>35</v>
      </c>
      <c r="Q4872" t="s">
        <v>122</v>
      </c>
      <c r="R4872" t="s">
        <v>37</v>
      </c>
      <c r="S4872" t="s">
        <v>52</v>
      </c>
      <c r="T4872" t="s">
        <v>39</v>
      </c>
      <c r="U4872">
        <v>7</v>
      </c>
      <c r="V4872" s="1">
        <v>45333</v>
      </c>
      <c r="W4872" s="1">
        <v>45341</v>
      </c>
      <c r="X4872" s="1">
        <v>45371</v>
      </c>
      <c r="Y4872" t="s">
        <v>40</v>
      </c>
      <c r="Z4872" t="s">
        <v>147</v>
      </c>
      <c r="AA4872" t="s">
        <v>42</v>
      </c>
      <c r="AB4872" t="s">
        <v>43</v>
      </c>
      <c r="AC4872" t="s">
        <v>98</v>
      </c>
      <c r="AD4872" t="s">
        <v>45</v>
      </c>
    </row>
    <row r="4873" spans="1:30" x14ac:dyDescent="0.3">
      <c r="A4873" t="s">
        <v>8730</v>
      </c>
      <c r="B4873" t="s">
        <v>4197</v>
      </c>
      <c r="C4873" t="s">
        <v>32</v>
      </c>
      <c r="D4873" t="s">
        <v>88</v>
      </c>
      <c r="E4873" t="s">
        <v>89</v>
      </c>
      <c r="F4873">
        <v>1379</v>
      </c>
      <c r="G4873">
        <v>231.1</v>
      </c>
      <c r="H4873">
        <v>0.05</v>
      </c>
      <c r="I4873">
        <v>302752.55</v>
      </c>
      <c r="J4873">
        <v>167958.42</v>
      </c>
      <c r="K4873">
        <v>6415.6</v>
      </c>
      <c r="L4873">
        <v>607.53</v>
      </c>
      <c r="M4873">
        <v>10373.99</v>
      </c>
      <c r="N4873">
        <v>117397.01</v>
      </c>
      <c r="O4873">
        <v>38.78</v>
      </c>
      <c r="P4873" t="s">
        <v>35</v>
      </c>
      <c r="Q4873" t="s">
        <v>73</v>
      </c>
      <c r="R4873" t="s">
        <v>37</v>
      </c>
      <c r="S4873" t="s">
        <v>38</v>
      </c>
      <c r="T4873" t="s">
        <v>53</v>
      </c>
      <c r="U4873">
        <v>7</v>
      </c>
      <c r="V4873" s="1">
        <v>45840</v>
      </c>
      <c r="W4873" s="1">
        <v>45844</v>
      </c>
      <c r="X4873" s="1">
        <v>45868</v>
      </c>
      <c r="Y4873" t="s">
        <v>103</v>
      </c>
      <c r="Z4873" t="s">
        <v>119</v>
      </c>
      <c r="AA4873" t="s">
        <v>65</v>
      </c>
      <c r="AB4873" t="s">
        <v>76</v>
      </c>
      <c r="AC4873" t="s">
        <v>57</v>
      </c>
      <c r="AD4873" t="s">
        <v>67</v>
      </c>
    </row>
    <row r="4874" spans="1:30" x14ac:dyDescent="0.3">
      <c r="A4874" t="s">
        <v>8731</v>
      </c>
      <c r="B4874" t="s">
        <v>4283</v>
      </c>
      <c r="C4874" t="s">
        <v>80</v>
      </c>
      <c r="D4874" t="s">
        <v>33</v>
      </c>
      <c r="E4874" t="s">
        <v>34</v>
      </c>
      <c r="F4874">
        <v>498</v>
      </c>
      <c r="G4874">
        <v>472.69</v>
      </c>
      <c r="H4874">
        <v>0.15</v>
      </c>
      <c r="I4874">
        <v>200089.68</v>
      </c>
      <c r="J4874">
        <v>109102.53</v>
      </c>
      <c r="K4874">
        <v>14445.87</v>
      </c>
      <c r="L4874">
        <v>1445.88</v>
      </c>
      <c r="M4874">
        <v>6377.49</v>
      </c>
      <c r="N4874">
        <v>68717.91</v>
      </c>
      <c r="O4874">
        <v>34.340000000000003</v>
      </c>
      <c r="P4874" t="s">
        <v>35</v>
      </c>
      <c r="Q4874" t="s">
        <v>36</v>
      </c>
      <c r="R4874" t="s">
        <v>37</v>
      </c>
      <c r="S4874" t="s">
        <v>118</v>
      </c>
      <c r="T4874" t="s">
        <v>39</v>
      </c>
      <c r="U4874">
        <v>0</v>
      </c>
      <c r="V4874" s="1">
        <v>45339</v>
      </c>
      <c r="W4874" s="1">
        <v>45345</v>
      </c>
      <c r="X4874" s="1">
        <v>45353</v>
      </c>
      <c r="Y4874" t="s">
        <v>40</v>
      </c>
      <c r="Z4874" t="s">
        <v>147</v>
      </c>
      <c r="AA4874" t="s">
        <v>42</v>
      </c>
      <c r="AB4874" t="s">
        <v>76</v>
      </c>
      <c r="AC4874" t="s">
        <v>123</v>
      </c>
      <c r="AD4874" t="s">
        <v>45</v>
      </c>
    </row>
    <row r="4875" spans="1:30" x14ac:dyDescent="0.3">
      <c r="A4875" t="s">
        <v>8732</v>
      </c>
      <c r="B4875" t="s">
        <v>8733</v>
      </c>
      <c r="C4875" t="s">
        <v>87</v>
      </c>
      <c r="D4875" t="s">
        <v>101</v>
      </c>
      <c r="E4875" t="s">
        <v>102</v>
      </c>
      <c r="F4875">
        <v>1614</v>
      </c>
      <c r="G4875">
        <v>470.09</v>
      </c>
      <c r="H4875">
        <v>0.15</v>
      </c>
      <c r="I4875">
        <v>644916.47</v>
      </c>
      <c r="J4875">
        <v>364729.57</v>
      </c>
      <c r="K4875">
        <v>14767.58</v>
      </c>
      <c r="L4875">
        <v>444.56</v>
      </c>
      <c r="M4875">
        <v>52777.78</v>
      </c>
      <c r="N4875">
        <v>212196.98</v>
      </c>
      <c r="O4875">
        <v>32.9</v>
      </c>
      <c r="P4875" t="s">
        <v>35</v>
      </c>
      <c r="Q4875" t="s">
        <v>90</v>
      </c>
      <c r="R4875" t="s">
        <v>37</v>
      </c>
      <c r="S4875" t="s">
        <v>118</v>
      </c>
      <c r="T4875" t="s">
        <v>39</v>
      </c>
      <c r="U4875">
        <v>0</v>
      </c>
      <c r="V4875" s="1">
        <v>45540</v>
      </c>
      <c r="W4875" s="1">
        <v>45542</v>
      </c>
      <c r="X4875" s="1">
        <v>45558</v>
      </c>
      <c r="Y4875" t="s">
        <v>103</v>
      </c>
      <c r="Z4875" t="s">
        <v>104</v>
      </c>
      <c r="AA4875" t="s">
        <v>83</v>
      </c>
      <c r="AB4875" t="s">
        <v>76</v>
      </c>
      <c r="AC4875" t="s">
        <v>84</v>
      </c>
      <c r="AD4875" t="s">
        <v>67</v>
      </c>
    </row>
    <row r="4876" spans="1:30" x14ac:dyDescent="0.3">
      <c r="A4876" t="s">
        <v>8734</v>
      </c>
      <c r="B4876" t="s">
        <v>8735</v>
      </c>
      <c r="C4876" t="s">
        <v>32</v>
      </c>
      <c r="D4876" t="s">
        <v>48</v>
      </c>
      <c r="E4876" t="s">
        <v>49</v>
      </c>
      <c r="F4876">
        <v>316</v>
      </c>
      <c r="G4876">
        <v>455.11</v>
      </c>
      <c r="H4876">
        <v>0</v>
      </c>
      <c r="I4876">
        <v>143814.76</v>
      </c>
      <c r="J4876">
        <v>76408.87</v>
      </c>
      <c r="K4876">
        <v>9924.11</v>
      </c>
      <c r="L4876">
        <v>1452.85</v>
      </c>
      <c r="M4876">
        <v>6921.52</v>
      </c>
      <c r="N4876">
        <v>49107.41</v>
      </c>
      <c r="O4876">
        <v>34.15</v>
      </c>
      <c r="P4876" t="s">
        <v>35</v>
      </c>
      <c r="Q4876" t="s">
        <v>203</v>
      </c>
      <c r="R4876" t="s">
        <v>74</v>
      </c>
      <c r="S4876" t="s">
        <v>118</v>
      </c>
      <c r="T4876" t="s">
        <v>39</v>
      </c>
      <c r="U4876">
        <v>0</v>
      </c>
      <c r="V4876" s="1">
        <v>45754</v>
      </c>
      <c r="W4876" s="1">
        <v>45760</v>
      </c>
      <c r="X4876" s="1">
        <v>45770</v>
      </c>
      <c r="Y4876" t="s">
        <v>81</v>
      </c>
      <c r="Z4876" t="s">
        <v>165</v>
      </c>
      <c r="AA4876" t="s">
        <v>83</v>
      </c>
      <c r="AB4876" t="s">
        <v>76</v>
      </c>
      <c r="AC4876" t="s">
        <v>44</v>
      </c>
      <c r="AD4876" t="s">
        <v>58</v>
      </c>
    </row>
    <row r="4877" spans="1:30" x14ac:dyDescent="0.3">
      <c r="A4877" t="s">
        <v>8736</v>
      </c>
      <c r="B4877" t="s">
        <v>8737</v>
      </c>
      <c r="C4877" t="s">
        <v>135</v>
      </c>
      <c r="D4877" t="s">
        <v>130</v>
      </c>
      <c r="E4877" t="s">
        <v>131</v>
      </c>
      <c r="F4877">
        <v>1845</v>
      </c>
      <c r="G4877">
        <v>235.45</v>
      </c>
      <c r="H4877">
        <v>0.15</v>
      </c>
      <c r="I4877">
        <v>369244.46</v>
      </c>
      <c r="J4877">
        <v>210659.02</v>
      </c>
      <c r="L4877">
        <v>665.16</v>
      </c>
      <c r="M4877">
        <v>24100.1</v>
      </c>
      <c r="N4877">
        <v>131967.76999999999</v>
      </c>
      <c r="O4877">
        <v>35.74</v>
      </c>
      <c r="P4877" t="s">
        <v>35</v>
      </c>
      <c r="Q4877" t="s">
        <v>73</v>
      </c>
      <c r="R4877" t="s">
        <v>74</v>
      </c>
      <c r="S4877" t="s">
        <v>91</v>
      </c>
      <c r="T4877" t="s">
        <v>112</v>
      </c>
      <c r="U4877">
        <v>10</v>
      </c>
      <c r="V4877" s="1">
        <v>45881</v>
      </c>
      <c r="W4877" s="1">
        <v>45890</v>
      </c>
      <c r="X4877" s="1">
        <v>45930</v>
      </c>
      <c r="Y4877" t="s">
        <v>103</v>
      </c>
      <c r="Z4877" t="s">
        <v>177</v>
      </c>
      <c r="AA4877" t="s">
        <v>42</v>
      </c>
      <c r="AB4877" t="s">
        <v>66</v>
      </c>
      <c r="AC4877" t="s">
        <v>93</v>
      </c>
      <c r="AD4877" t="s">
        <v>67</v>
      </c>
    </row>
    <row r="4878" spans="1:30" x14ac:dyDescent="0.3">
      <c r="A4878" t="s">
        <v>8738</v>
      </c>
      <c r="B4878" t="s">
        <v>8739</v>
      </c>
      <c r="C4878" t="s">
        <v>80</v>
      </c>
      <c r="D4878" t="s">
        <v>107</v>
      </c>
      <c r="E4878" t="s">
        <v>108</v>
      </c>
      <c r="F4878">
        <v>880</v>
      </c>
      <c r="G4878">
        <v>188.96</v>
      </c>
      <c r="H4878">
        <v>0</v>
      </c>
      <c r="I4878">
        <v>166284.79999999999</v>
      </c>
      <c r="J4878">
        <v>117601.53</v>
      </c>
      <c r="K4878">
        <v>7439.8</v>
      </c>
      <c r="L4878">
        <v>1900.99</v>
      </c>
      <c r="M4878">
        <v>6568.37</v>
      </c>
      <c r="N4878">
        <v>32774.11</v>
      </c>
      <c r="O4878">
        <v>19.71</v>
      </c>
      <c r="P4878" t="s">
        <v>35</v>
      </c>
      <c r="Q4878" t="s">
        <v>111</v>
      </c>
      <c r="R4878" t="s">
        <v>74</v>
      </c>
      <c r="S4878" t="s">
        <v>38</v>
      </c>
      <c r="T4878" t="s">
        <v>63</v>
      </c>
      <c r="U4878">
        <v>15</v>
      </c>
      <c r="V4878" s="1">
        <v>45376</v>
      </c>
      <c r="W4878" s="1">
        <v>45378</v>
      </c>
      <c r="X4878" s="1">
        <v>45417</v>
      </c>
      <c r="Y4878" t="s">
        <v>40</v>
      </c>
      <c r="Z4878" t="s">
        <v>41</v>
      </c>
      <c r="AA4878" t="s">
        <v>56</v>
      </c>
      <c r="AB4878" t="s">
        <v>76</v>
      </c>
      <c r="AC4878" t="s">
        <v>44</v>
      </c>
      <c r="AD4878" t="s">
        <v>58</v>
      </c>
    </row>
    <row r="4879" spans="1:30" x14ac:dyDescent="0.3">
      <c r="A4879" t="s">
        <v>8740</v>
      </c>
      <c r="B4879" t="s">
        <v>8741</v>
      </c>
      <c r="C4879" t="s">
        <v>87</v>
      </c>
      <c r="D4879" t="s">
        <v>71</v>
      </c>
      <c r="E4879" t="s">
        <v>72</v>
      </c>
      <c r="F4879">
        <v>1083</v>
      </c>
      <c r="G4879">
        <v>205.33</v>
      </c>
      <c r="H4879">
        <v>0.15</v>
      </c>
      <c r="I4879">
        <v>189016.53</v>
      </c>
      <c r="J4879">
        <v>97038.94</v>
      </c>
      <c r="K4879">
        <v>919.51</v>
      </c>
      <c r="L4879">
        <v>2443.0700000000002</v>
      </c>
      <c r="M4879">
        <v>15288.6</v>
      </c>
      <c r="N4879">
        <v>73326.41</v>
      </c>
      <c r="O4879">
        <v>38.79</v>
      </c>
      <c r="P4879" t="s">
        <v>35</v>
      </c>
      <c r="Q4879" t="s">
        <v>90</v>
      </c>
      <c r="R4879" t="s">
        <v>37</v>
      </c>
      <c r="S4879" t="s">
        <v>118</v>
      </c>
      <c r="T4879" t="s">
        <v>112</v>
      </c>
      <c r="U4879">
        <v>0</v>
      </c>
      <c r="V4879" s="1">
        <v>45759</v>
      </c>
      <c r="W4879" s="1">
        <v>45763</v>
      </c>
      <c r="X4879" s="1">
        <v>45771</v>
      </c>
      <c r="Y4879" t="s">
        <v>81</v>
      </c>
      <c r="Z4879" t="s">
        <v>165</v>
      </c>
      <c r="AA4879" t="s">
        <v>56</v>
      </c>
      <c r="AB4879" t="s">
        <v>76</v>
      </c>
      <c r="AC4879" t="s">
        <v>44</v>
      </c>
      <c r="AD4879" t="s">
        <v>67</v>
      </c>
    </row>
    <row r="4880" spans="1:30" x14ac:dyDescent="0.3">
      <c r="A4880" t="s">
        <v>8742</v>
      </c>
      <c r="B4880" t="s">
        <v>8743</v>
      </c>
      <c r="C4880" t="s">
        <v>80</v>
      </c>
      <c r="D4880" t="s">
        <v>130</v>
      </c>
      <c r="E4880" t="s">
        <v>131</v>
      </c>
      <c r="F4880">
        <v>1651</v>
      </c>
      <c r="G4880">
        <v>137.41</v>
      </c>
      <c r="H4880">
        <v>0.1</v>
      </c>
      <c r="I4880">
        <v>204177.52</v>
      </c>
      <c r="J4880">
        <v>145726.6</v>
      </c>
      <c r="K4880">
        <v>6676.9</v>
      </c>
      <c r="L4880">
        <v>967.23</v>
      </c>
      <c r="M4880">
        <v>4129.57</v>
      </c>
      <c r="N4880">
        <v>46677.22</v>
      </c>
      <c r="O4880">
        <v>22.86</v>
      </c>
      <c r="P4880" t="s">
        <v>35</v>
      </c>
      <c r="Q4880" t="s">
        <v>90</v>
      </c>
      <c r="R4880" t="s">
        <v>74</v>
      </c>
      <c r="S4880" t="s">
        <v>97</v>
      </c>
      <c r="T4880" t="s">
        <v>39</v>
      </c>
      <c r="U4880">
        <v>4</v>
      </c>
      <c r="V4880" s="1">
        <v>45806</v>
      </c>
      <c r="W4880" s="1">
        <v>45816</v>
      </c>
      <c r="X4880" s="1">
        <v>45826</v>
      </c>
      <c r="Y4880" t="s">
        <v>81</v>
      </c>
      <c r="Z4880" t="s">
        <v>82</v>
      </c>
      <c r="AA4880" t="s">
        <v>56</v>
      </c>
      <c r="AB4880" t="s">
        <v>66</v>
      </c>
      <c r="AC4880" t="s">
        <v>93</v>
      </c>
      <c r="AD4880" t="s">
        <v>67</v>
      </c>
    </row>
    <row r="4881" spans="1:30" x14ac:dyDescent="0.3">
      <c r="A4881" t="s">
        <v>8744</v>
      </c>
      <c r="B4881" t="s">
        <v>8745</v>
      </c>
      <c r="D4881" t="s">
        <v>130</v>
      </c>
      <c r="E4881" t="s">
        <v>131</v>
      </c>
      <c r="F4881">
        <v>526</v>
      </c>
      <c r="G4881">
        <v>283.62</v>
      </c>
      <c r="H4881">
        <v>0.15</v>
      </c>
      <c r="I4881">
        <v>126806.5</v>
      </c>
      <c r="J4881">
        <v>86194.7</v>
      </c>
      <c r="K4881">
        <v>3511.97</v>
      </c>
      <c r="L4881">
        <v>2158.59</v>
      </c>
      <c r="M4881">
        <v>4575.53</v>
      </c>
      <c r="N4881">
        <v>30365.71</v>
      </c>
      <c r="O4881">
        <v>23.95</v>
      </c>
      <c r="P4881" t="s">
        <v>35</v>
      </c>
      <c r="Q4881" t="s">
        <v>90</v>
      </c>
      <c r="R4881" t="s">
        <v>37</v>
      </c>
      <c r="S4881" t="s">
        <v>97</v>
      </c>
      <c r="T4881" t="s">
        <v>63</v>
      </c>
      <c r="U4881">
        <v>4</v>
      </c>
      <c r="V4881" s="1">
        <v>45583</v>
      </c>
      <c r="W4881" s="1">
        <v>45590</v>
      </c>
      <c r="X4881" s="1">
        <v>45607</v>
      </c>
      <c r="Y4881" t="s">
        <v>54</v>
      </c>
      <c r="Z4881" t="s">
        <v>75</v>
      </c>
      <c r="AA4881" t="s">
        <v>65</v>
      </c>
      <c r="AB4881" t="s">
        <v>43</v>
      </c>
      <c r="AC4881" t="s">
        <v>98</v>
      </c>
      <c r="AD4881" t="s">
        <v>45</v>
      </c>
    </row>
    <row r="4882" spans="1:30" x14ac:dyDescent="0.3">
      <c r="A4882" t="s">
        <v>8746</v>
      </c>
      <c r="B4882" t="s">
        <v>8747</v>
      </c>
      <c r="C4882" t="s">
        <v>87</v>
      </c>
      <c r="D4882" t="s">
        <v>88</v>
      </c>
      <c r="E4882" t="s">
        <v>89</v>
      </c>
      <c r="F4882">
        <v>1882</v>
      </c>
      <c r="G4882">
        <v>23.73</v>
      </c>
      <c r="H4882">
        <v>0.1</v>
      </c>
      <c r="I4882">
        <v>40193.870000000003</v>
      </c>
      <c r="J4882">
        <v>29048.38</v>
      </c>
      <c r="K4882">
        <v>527.13</v>
      </c>
      <c r="L4882">
        <v>1951.34</v>
      </c>
      <c r="M4882">
        <v>4612.87</v>
      </c>
      <c r="N4882">
        <v>4054.15</v>
      </c>
      <c r="O4882">
        <v>10.09</v>
      </c>
      <c r="P4882" t="s">
        <v>35</v>
      </c>
      <c r="Q4882" t="s">
        <v>36</v>
      </c>
      <c r="R4882" t="s">
        <v>51</v>
      </c>
      <c r="S4882" t="s">
        <v>52</v>
      </c>
      <c r="T4882" t="s">
        <v>53</v>
      </c>
      <c r="U4882">
        <v>4</v>
      </c>
      <c r="V4882" s="1">
        <v>45458</v>
      </c>
      <c r="W4882" s="1">
        <v>45468</v>
      </c>
      <c r="X4882" s="1">
        <v>45493</v>
      </c>
      <c r="Y4882" t="s">
        <v>81</v>
      </c>
      <c r="Z4882" t="s">
        <v>150</v>
      </c>
      <c r="AA4882" t="s">
        <v>56</v>
      </c>
      <c r="AB4882" t="s">
        <v>76</v>
      </c>
      <c r="AC4882" t="s">
        <v>84</v>
      </c>
      <c r="AD4882" t="s">
        <v>45</v>
      </c>
    </row>
    <row r="4883" spans="1:30" x14ac:dyDescent="0.3">
      <c r="A4883" t="s">
        <v>8748</v>
      </c>
      <c r="B4883" t="s">
        <v>8749</v>
      </c>
      <c r="C4883" t="s">
        <v>80</v>
      </c>
      <c r="D4883" t="s">
        <v>130</v>
      </c>
      <c r="E4883" t="s">
        <v>131</v>
      </c>
      <c r="F4883">
        <v>151</v>
      </c>
      <c r="G4883">
        <v>132.77000000000001</v>
      </c>
      <c r="H4883">
        <v>0.1</v>
      </c>
      <c r="I4883">
        <v>18043.439999999999</v>
      </c>
      <c r="J4883">
        <v>8982.1200000000008</v>
      </c>
      <c r="K4883">
        <v>1042.8900000000001</v>
      </c>
      <c r="L4883">
        <v>2052.12</v>
      </c>
      <c r="M4883">
        <v>664.97</v>
      </c>
      <c r="N4883">
        <v>5301.34</v>
      </c>
      <c r="O4883">
        <v>29.38</v>
      </c>
      <c r="P4883" t="s">
        <v>35</v>
      </c>
      <c r="Q4883" t="s">
        <v>117</v>
      </c>
      <c r="R4883" t="s">
        <v>37</v>
      </c>
      <c r="S4883" t="s">
        <v>38</v>
      </c>
      <c r="T4883" t="s">
        <v>63</v>
      </c>
      <c r="U4883">
        <v>0</v>
      </c>
      <c r="V4883" s="1">
        <v>45496</v>
      </c>
      <c r="W4883" s="1">
        <v>45503</v>
      </c>
      <c r="X4883" s="1">
        <v>45515</v>
      </c>
      <c r="Y4883" t="s">
        <v>103</v>
      </c>
      <c r="Z4883" t="s">
        <v>119</v>
      </c>
      <c r="AA4883" t="s">
        <v>56</v>
      </c>
      <c r="AB4883" t="s">
        <v>43</v>
      </c>
      <c r="AC4883" t="s">
        <v>77</v>
      </c>
      <c r="AD4883" t="s">
        <v>67</v>
      </c>
    </row>
    <row r="4884" spans="1:30" x14ac:dyDescent="0.3">
      <c r="A4884" t="s">
        <v>8750</v>
      </c>
      <c r="B4884" t="s">
        <v>5121</v>
      </c>
      <c r="C4884" t="s">
        <v>87</v>
      </c>
      <c r="D4884" t="s">
        <v>48</v>
      </c>
      <c r="E4884" t="s">
        <v>49</v>
      </c>
      <c r="F4884">
        <v>219</v>
      </c>
      <c r="G4884">
        <v>91.88</v>
      </c>
      <c r="H4884">
        <v>0</v>
      </c>
      <c r="I4884">
        <v>20121.72</v>
      </c>
      <c r="J4884">
        <v>12450.22</v>
      </c>
      <c r="K4884">
        <v>5580.33</v>
      </c>
      <c r="L4884">
        <v>2832.96</v>
      </c>
      <c r="M4884">
        <v>853.93</v>
      </c>
      <c r="N4884">
        <v>-1595.72</v>
      </c>
      <c r="O4884">
        <v>-7.93</v>
      </c>
      <c r="P4884" t="s">
        <v>35</v>
      </c>
      <c r="Q4884" t="s">
        <v>111</v>
      </c>
      <c r="R4884" t="s">
        <v>37</v>
      </c>
      <c r="S4884" t="s">
        <v>52</v>
      </c>
      <c r="T4884" t="s">
        <v>53</v>
      </c>
      <c r="U4884">
        <v>0</v>
      </c>
      <c r="V4884" s="1">
        <v>45436</v>
      </c>
      <c r="W4884" s="1">
        <v>45443</v>
      </c>
      <c r="X4884" s="1">
        <v>45453</v>
      </c>
      <c r="Y4884" t="s">
        <v>81</v>
      </c>
      <c r="Z4884" t="s">
        <v>82</v>
      </c>
      <c r="AA4884" t="s">
        <v>65</v>
      </c>
      <c r="AB4884" t="s">
        <v>76</v>
      </c>
      <c r="AC4884" t="s">
        <v>123</v>
      </c>
      <c r="AD4884" t="s">
        <v>45</v>
      </c>
    </row>
    <row r="4885" spans="1:30" x14ac:dyDescent="0.3">
      <c r="A4885" t="s">
        <v>8751</v>
      </c>
      <c r="B4885" t="s">
        <v>8752</v>
      </c>
      <c r="C4885" t="s">
        <v>32</v>
      </c>
      <c r="D4885" t="s">
        <v>140</v>
      </c>
      <c r="E4885" t="s">
        <v>49</v>
      </c>
      <c r="F4885">
        <v>250</v>
      </c>
      <c r="G4885">
        <v>369.42</v>
      </c>
      <c r="H4885">
        <v>0.15</v>
      </c>
      <c r="I4885">
        <v>78501.75</v>
      </c>
      <c r="J4885">
        <v>44532.86</v>
      </c>
      <c r="K4885">
        <v>7290.87</v>
      </c>
      <c r="L4885">
        <v>960.5</v>
      </c>
      <c r="M4885">
        <v>1974.54</v>
      </c>
      <c r="N4885">
        <v>23742.98</v>
      </c>
      <c r="O4885">
        <v>30.25</v>
      </c>
      <c r="P4885" t="s">
        <v>35</v>
      </c>
      <c r="Q4885" t="s">
        <v>50</v>
      </c>
      <c r="R4885" t="s">
        <v>37</v>
      </c>
      <c r="S4885" t="s">
        <v>118</v>
      </c>
      <c r="T4885" t="s">
        <v>39</v>
      </c>
      <c r="U4885">
        <v>2</v>
      </c>
      <c r="V4885" s="1">
        <v>45664</v>
      </c>
      <c r="W4885" s="1">
        <v>45665</v>
      </c>
      <c r="X4885" s="1">
        <v>45675</v>
      </c>
      <c r="Y4885" t="s">
        <v>40</v>
      </c>
      <c r="Z4885" t="s">
        <v>64</v>
      </c>
      <c r="AA4885" t="s">
        <v>83</v>
      </c>
      <c r="AB4885" t="s">
        <v>43</v>
      </c>
      <c r="AC4885" t="s">
        <v>44</v>
      </c>
      <c r="AD4885" t="s">
        <v>58</v>
      </c>
    </row>
    <row r="4886" spans="1:30" x14ac:dyDescent="0.3">
      <c r="A4886" t="s">
        <v>8753</v>
      </c>
      <c r="B4886" t="s">
        <v>8754</v>
      </c>
      <c r="C4886" t="s">
        <v>32</v>
      </c>
      <c r="D4886" t="s">
        <v>107</v>
      </c>
      <c r="E4886" t="s">
        <v>108</v>
      </c>
      <c r="F4886">
        <v>1788</v>
      </c>
      <c r="G4886">
        <v>132.37</v>
      </c>
      <c r="H4886">
        <v>0.1</v>
      </c>
      <c r="I4886">
        <v>213009.8</v>
      </c>
      <c r="J4886">
        <v>117174.63</v>
      </c>
      <c r="K4886">
        <v>12619.61</v>
      </c>
      <c r="L4886">
        <v>1537.19</v>
      </c>
      <c r="M4886">
        <v>18234.669999999998</v>
      </c>
      <c r="N4886">
        <v>63443.7</v>
      </c>
      <c r="O4886">
        <v>29.78</v>
      </c>
      <c r="P4886" t="s">
        <v>35</v>
      </c>
      <c r="Q4886" t="s">
        <v>117</v>
      </c>
      <c r="R4886" t="s">
        <v>37</v>
      </c>
      <c r="S4886" t="s">
        <v>91</v>
      </c>
      <c r="T4886" t="s">
        <v>53</v>
      </c>
      <c r="U4886">
        <v>10</v>
      </c>
      <c r="V4886" s="1">
        <v>45558</v>
      </c>
      <c r="W4886" s="1">
        <v>45566</v>
      </c>
      <c r="X4886" s="1">
        <v>45596</v>
      </c>
      <c r="Y4886" t="s">
        <v>103</v>
      </c>
      <c r="Z4886" t="s">
        <v>104</v>
      </c>
      <c r="AA4886" t="s">
        <v>83</v>
      </c>
      <c r="AB4886" t="s">
        <v>76</v>
      </c>
      <c r="AC4886" t="s">
        <v>93</v>
      </c>
      <c r="AD4886" t="s">
        <v>67</v>
      </c>
    </row>
    <row r="4887" spans="1:30" x14ac:dyDescent="0.3">
      <c r="A4887" t="s">
        <v>8755</v>
      </c>
      <c r="B4887" t="s">
        <v>8756</v>
      </c>
      <c r="C4887" t="s">
        <v>32</v>
      </c>
      <c r="D4887" t="s">
        <v>130</v>
      </c>
      <c r="E4887" t="s">
        <v>131</v>
      </c>
      <c r="F4887">
        <v>661</v>
      </c>
      <c r="G4887">
        <v>105.65</v>
      </c>
      <c r="H4887">
        <v>0.1</v>
      </c>
      <c r="I4887">
        <v>62851.19</v>
      </c>
      <c r="J4887">
        <v>29265.81</v>
      </c>
      <c r="K4887">
        <v>6389.48</v>
      </c>
      <c r="L4887">
        <v>913.49</v>
      </c>
      <c r="M4887">
        <v>3064.85</v>
      </c>
      <c r="N4887">
        <v>23217.56</v>
      </c>
      <c r="O4887">
        <v>36.94</v>
      </c>
      <c r="P4887" t="s">
        <v>35</v>
      </c>
      <c r="Q4887" t="s">
        <v>111</v>
      </c>
      <c r="R4887" t="s">
        <v>74</v>
      </c>
      <c r="S4887" t="s">
        <v>91</v>
      </c>
      <c r="T4887" t="s">
        <v>39</v>
      </c>
      <c r="U4887">
        <v>0</v>
      </c>
      <c r="V4887" s="1">
        <v>45342</v>
      </c>
      <c r="W4887" s="1">
        <v>45349</v>
      </c>
      <c r="X4887" s="1">
        <v>45372</v>
      </c>
      <c r="Y4887" t="s">
        <v>40</v>
      </c>
      <c r="Z4887" t="s">
        <v>147</v>
      </c>
      <c r="AA4887" t="s">
        <v>42</v>
      </c>
      <c r="AB4887" t="s">
        <v>76</v>
      </c>
      <c r="AC4887" t="s">
        <v>77</v>
      </c>
      <c r="AD4887" t="s">
        <v>58</v>
      </c>
    </row>
    <row r="4888" spans="1:30" x14ac:dyDescent="0.3">
      <c r="A4888" t="s">
        <v>8757</v>
      </c>
      <c r="B4888" t="s">
        <v>7823</v>
      </c>
      <c r="C4888" t="s">
        <v>80</v>
      </c>
      <c r="D4888" t="s">
        <v>88</v>
      </c>
      <c r="E4888" t="s">
        <v>89</v>
      </c>
      <c r="F4888">
        <v>1551</v>
      </c>
      <c r="G4888">
        <v>279.5</v>
      </c>
      <c r="H4888">
        <v>0.15</v>
      </c>
      <c r="I4888">
        <v>368478.83</v>
      </c>
      <c r="J4888">
        <v>215723.93</v>
      </c>
      <c r="K4888">
        <v>10371.049999999999</v>
      </c>
      <c r="L4888">
        <v>2215.1</v>
      </c>
      <c r="M4888">
        <v>12425.57</v>
      </c>
      <c r="N4888">
        <v>127743.18</v>
      </c>
      <c r="O4888">
        <v>34.67</v>
      </c>
      <c r="P4888" t="s">
        <v>35</v>
      </c>
      <c r="Q4888" t="s">
        <v>132</v>
      </c>
      <c r="R4888" t="s">
        <v>37</v>
      </c>
      <c r="S4888" t="s">
        <v>38</v>
      </c>
      <c r="T4888" t="s">
        <v>39</v>
      </c>
      <c r="U4888">
        <v>4</v>
      </c>
      <c r="V4888" s="1">
        <v>45359</v>
      </c>
      <c r="W4888" s="1">
        <v>45368</v>
      </c>
      <c r="X4888" s="1">
        <v>45389</v>
      </c>
      <c r="Y4888" t="s">
        <v>40</v>
      </c>
      <c r="Z4888" t="s">
        <v>41</v>
      </c>
      <c r="AA4888" t="s">
        <v>42</v>
      </c>
      <c r="AB4888" t="s">
        <v>66</v>
      </c>
      <c r="AC4888" t="s">
        <v>44</v>
      </c>
      <c r="AD4888" t="s">
        <v>67</v>
      </c>
    </row>
    <row r="4889" spans="1:30" x14ac:dyDescent="0.3">
      <c r="A4889" t="s">
        <v>8758</v>
      </c>
      <c r="B4889" t="s">
        <v>3579</v>
      </c>
      <c r="C4889" t="s">
        <v>70</v>
      </c>
      <c r="D4889" t="s">
        <v>33</v>
      </c>
      <c r="E4889" t="s">
        <v>34</v>
      </c>
      <c r="F4889">
        <v>1569</v>
      </c>
      <c r="G4889">
        <v>458.65</v>
      </c>
      <c r="H4889">
        <v>0</v>
      </c>
      <c r="I4889">
        <v>719621.85</v>
      </c>
      <c r="J4889">
        <v>483835.38</v>
      </c>
      <c r="K4889">
        <v>13558.41</v>
      </c>
      <c r="L4889">
        <v>2840.07</v>
      </c>
      <c r="M4889">
        <v>69676.600000000006</v>
      </c>
      <c r="N4889">
        <v>149711.39000000001</v>
      </c>
      <c r="O4889">
        <v>20.8</v>
      </c>
      <c r="P4889" t="s">
        <v>35</v>
      </c>
      <c r="Q4889" t="s">
        <v>117</v>
      </c>
      <c r="R4889" t="s">
        <v>51</v>
      </c>
      <c r="S4889" t="s">
        <v>97</v>
      </c>
      <c r="T4889" t="s">
        <v>39</v>
      </c>
      <c r="U4889">
        <v>0</v>
      </c>
      <c r="V4889" s="1">
        <v>45532</v>
      </c>
      <c r="W4889" s="1">
        <v>45537</v>
      </c>
      <c r="X4889" s="1">
        <v>45547</v>
      </c>
      <c r="Y4889" t="s">
        <v>103</v>
      </c>
      <c r="Z4889" t="s">
        <v>177</v>
      </c>
      <c r="AA4889" t="s">
        <v>83</v>
      </c>
      <c r="AB4889" t="s">
        <v>66</v>
      </c>
      <c r="AC4889" t="s">
        <v>93</v>
      </c>
      <c r="AD4889" t="s">
        <v>45</v>
      </c>
    </row>
    <row r="4890" spans="1:30" x14ac:dyDescent="0.3">
      <c r="A4890" t="s">
        <v>8759</v>
      </c>
      <c r="B4890" t="s">
        <v>8760</v>
      </c>
      <c r="C4890" t="s">
        <v>80</v>
      </c>
      <c r="D4890" t="s">
        <v>71</v>
      </c>
      <c r="E4890" t="s">
        <v>72</v>
      </c>
      <c r="F4890">
        <v>107</v>
      </c>
      <c r="G4890">
        <v>167.31</v>
      </c>
      <c r="H4890">
        <v>0.15</v>
      </c>
      <c r="I4890">
        <v>15216.84</v>
      </c>
      <c r="J4890">
        <v>10843.33</v>
      </c>
      <c r="K4890">
        <v>11535.67</v>
      </c>
      <c r="L4890">
        <v>927.44</v>
      </c>
      <c r="M4890">
        <v>408.73</v>
      </c>
      <c r="N4890">
        <v>-8498.33</v>
      </c>
      <c r="O4890">
        <v>-55.85</v>
      </c>
      <c r="P4890" t="s">
        <v>35</v>
      </c>
      <c r="Q4890" t="s">
        <v>96</v>
      </c>
      <c r="R4890" t="s">
        <v>51</v>
      </c>
      <c r="S4890" t="s">
        <v>97</v>
      </c>
      <c r="T4890" t="s">
        <v>39</v>
      </c>
      <c r="U4890">
        <v>7</v>
      </c>
      <c r="V4890" s="1">
        <v>45904</v>
      </c>
      <c r="W4890" s="1">
        <v>45912</v>
      </c>
      <c r="X4890" s="1">
        <v>45932</v>
      </c>
      <c r="Y4890" t="s">
        <v>103</v>
      </c>
      <c r="Z4890" t="s">
        <v>104</v>
      </c>
      <c r="AA4890" t="s">
        <v>65</v>
      </c>
      <c r="AB4890" t="s">
        <v>43</v>
      </c>
      <c r="AC4890" t="s">
        <v>44</v>
      </c>
      <c r="AD4890" t="s">
        <v>45</v>
      </c>
    </row>
    <row r="4891" spans="1:30" x14ac:dyDescent="0.3">
      <c r="A4891" t="s">
        <v>8761</v>
      </c>
      <c r="B4891" t="s">
        <v>8762</v>
      </c>
      <c r="C4891" t="s">
        <v>135</v>
      </c>
      <c r="D4891" t="s">
        <v>61</v>
      </c>
      <c r="E4891" t="s">
        <v>62</v>
      </c>
      <c r="F4891">
        <v>96</v>
      </c>
      <c r="G4891">
        <v>413.39</v>
      </c>
      <c r="H4891">
        <v>0.05</v>
      </c>
      <c r="I4891">
        <v>37701.17</v>
      </c>
      <c r="J4891">
        <v>22750.89</v>
      </c>
      <c r="K4891">
        <v>5629.49</v>
      </c>
      <c r="L4891">
        <v>2011.7</v>
      </c>
      <c r="M4891">
        <v>1193.9100000000001</v>
      </c>
      <c r="N4891">
        <v>6115.18</v>
      </c>
      <c r="O4891">
        <v>16.22</v>
      </c>
      <c r="P4891" t="s">
        <v>35</v>
      </c>
      <c r="Q4891" t="s">
        <v>111</v>
      </c>
      <c r="R4891" t="s">
        <v>74</v>
      </c>
      <c r="S4891" t="s">
        <v>52</v>
      </c>
      <c r="T4891" t="s">
        <v>63</v>
      </c>
      <c r="U4891">
        <v>0</v>
      </c>
      <c r="V4891" s="1">
        <v>45833</v>
      </c>
      <c r="W4891" s="1">
        <v>45841</v>
      </c>
      <c r="X4891" s="1">
        <v>45860</v>
      </c>
      <c r="Y4891" t="s">
        <v>81</v>
      </c>
      <c r="Z4891" t="s">
        <v>150</v>
      </c>
      <c r="AA4891" t="s">
        <v>42</v>
      </c>
      <c r="AB4891" t="s">
        <v>43</v>
      </c>
      <c r="AC4891" t="s">
        <v>93</v>
      </c>
      <c r="AD4891" t="s">
        <v>58</v>
      </c>
    </row>
    <row r="4892" spans="1:30" x14ac:dyDescent="0.3">
      <c r="A4892" t="s">
        <v>8763</v>
      </c>
      <c r="B4892" t="s">
        <v>8764</v>
      </c>
      <c r="C4892" t="s">
        <v>32</v>
      </c>
      <c r="D4892" t="s">
        <v>101</v>
      </c>
      <c r="E4892" t="s">
        <v>102</v>
      </c>
      <c r="F4892">
        <v>1547</v>
      </c>
      <c r="G4892">
        <v>485.08</v>
      </c>
      <c r="H4892">
        <v>0.15</v>
      </c>
      <c r="I4892">
        <v>637855.94999999995</v>
      </c>
      <c r="J4892">
        <v>294878.94</v>
      </c>
      <c r="L4892">
        <v>2748.27</v>
      </c>
      <c r="M4892">
        <v>34837.910000000003</v>
      </c>
      <c r="N4892">
        <v>300996</v>
      </c>
      <c r="O4892">
        <v>47.19</v>
      </c>
      <c r="P4892" t="s">
        <v>35</v>
      </c>
      <c r="Q4892" t="s">
        <v>111</v>
      </c>
      <c r="R4892" t="s">
        <v>37</v>
      </c>
      <c r="S4892" t="s">
        <v>91</v>
      </c>
      <c r="T4892" t="s">
        <v>112</v>
      </c>
      <c r="U4892">
        <v>7</v>
      </c>
      <c r="V4892" s="1">
        <v>45895</v>
      </c>
      <c r="W4892" s="1">
        <v>45899</v>
      </c>
      <c r="X4892" s="1">
        <v>45912</v>
      </c>
      <c r="Y4892" t="s">
        <v>103</v>
      </c>
      <c r="Z4892" t="s">
        <v>177</v>
      </c>
      <c r="AA4892" t="s">
        <v>83</v>
      </c>
      <c r="AB4892" t="s">
        <v>66</v>
      </c>
      <c r="AC4892" t="s">
        <v>44</v>
      </c>
      <c r="AD4892" t="s">
        <v>67</v>
      </c>
    </row>
    <row r="4893" spans="1:30" x14ac:dyDescent="0.3">
      <c r="A4893" t="s">
        <v>8765</v>
      </c>
      <c r="B4893" t="s">
        <v>1679</v>
      </c>
      <c r="C4893" t="s">
        <v>135</v>
      </c>
      <c r="D4893" t="s">
        <v>88</v>
      </c>
      <c r="E4893" t="s">
        <v>89</v>
      </c>
      <c r="F4893">
        <v>542</v>
      </c>
      <c r="G4893">
        <v>371.06</v>
      </c>
      <c r="H4893">
        <v>0</v>
      </c>
      <c r="I4893">
        <v>201114.52</v>
      </c>
      <c r="J4893">
        <v>134532.48000000001</v>
      </c>
      <c r="K4893">
        <v>14620.63</v>
      </c>
      <c r="L4893">
        <v>1462.38</v>
      </c>
      <c r="M4893">
        <v>9297.67</v>
      </c>
      <c r="N4893">
        <v>41201.360000000001</v>
      </c>
      <c r="O4893">
        <v>20.49</v>
      </c>
      <c r="P4893" t="s">
        <v>35</v>
      </c>
      <c r="Q4893" t="s">
        <v>50</v>
      </c>
      <c r="R4893" t="s">
        <v>37</v>
      </c>
      <c r="S4893" t="s">
        <v>38</v>
      </c>
      <c r="T4893" t="s">
        <v>63</v>
      </c>
      <c r="U4893">
        <v>2</v>
      </c>
      <c r="V4893" s="1">
        <v>45527</v>
      </c>
      <c r="W4893" s="1">
        <v>45531</v>
      </c>
      <c r="X4893" s="1">
        <v>45547</v>
      </c>
      <c r="Y4893" t="s">
        <v>103</v>
      </c>
      <c r="Z4893" t="s">
        <v>177</v>
      </c>
      <c r="AA4893" t="s">
        <v>56</v>
      </c>
      <c r="AB4893" t="s">
        <v>43</v>
      </c>
      <c r="AC4893" t="s">
        <v>123</v>
      </c>
      <c r="AD4893" t="s">
        <v>67</v>
      </c>
    </row>
    <row r="4894" spans="1:30" x14ac:dyDescent="0.3">
      <c r="A4894" t="s">
        <v>8766</v>
      </c>
      <c r="B4894" t="s">
        <v>8767</v>
      </c>
      <c r="C4894" t="s">
        <v>80</v>
      </c>
      <c r="D4894" t="s">
        <v>48</v>
      </c>
      <c r="E4894" t="s">
        <v>49</v>
      </c>
      <c r="F4894">
        <v>868</v>
      </c>
      <c r="G4894">
        <v>374.47</v>
      </c>
      <c r="H4894">
        <v>0.1</v>
      </c>
      <c r="I4894">
        <v>292535.96000000002</v>
      </c>
      <c r="J4894">
        <v>134047.85999999999</v>
      </c>
      <c r="K4894">
        <v>2568.7199999999998</v>
      </c>
      <c r="L4894">
        <v>2970.27</v>
      </c>
      <c r="M4894">
        <v>13519.75</v>
      </c>
      <c r="N4894">
        <v>139429.35999999999</v>
      </c>
      <c r="O4894">
        <v>47.66</v>
      </c>
      <c r="P4894" t="s">
        <v>35</v>
      </c>
      <c r="Q4894" t="s">
        <v>122</v>
      </c>
      <c r="R4894" t="s">
        <v>74</v>
      </c>
      <c r="S4894" t="s">
        <v>91</v>
      </c>
      <c r="T4894" t="s">
        <v>112</v>
      </c>
      <c r="U4894">
        <v>0</v>
      </c>
      <c r="V4894" s="1">
        <v>45805</v>
      </c>
      <c r="W4894" s="1">
        <v>45809</v>
      </c>
      <c r="X4894" s="1">
        <v>45836</v>
      </c>
      <c r="Y4894" t="s">
        <v>81</v>
      </c>
      <c r="Z4894" t="s">
        <v>82</v>
      </c>
      <c r="AA4894" t="s">
        <v>42</v>
      </c>
      <c r="AB4894" t="s">
        <v>43</v>
      </c>
      <c r="AC4894" t="s">
        <v>84</v>
      </c>
      <c r="AD4894" t="s">
        <v>67</v>
      </c>
    </row>
    <row r="4895" spans="1:30" x14ac:dyDescent="0.3">
      <c r="A4895" t="s">
        <v>8768</v>
      </c>
      <c r="B4895" t="s">
        <v>7014</v>
      </c>
      <c r="C4895" t="s">
        <v>87</v>
      </c>
      <c r="D4895" t="s">
        <v>88</v>
      </c>
      <c r="E4895" t="s">
        <v>89</v>
      </c>
      <c r="F4895">
        <v>1386</v>
      </c>
      <c r="G4895">
        <v>315.49</v>
      </c>
      <c r="H4895">
        <v>0.1</v>
      </c>
      <c r="I4895">
        <v>393542.23</v>
      </c>
      <c r="J4895">
        <v>199516.29</v>
      </c>
      <c r="K4895">
        <v>5577.63</v>
      </c>
      <c r="L4895">
        <v>2895.36</v>
      </c>
      <c r="M4895">
        <v>41236.04</v>
      </c>
      <c r="N4895">
        <v>144316.91</v>
      </c>
      <c r="O4895">
        <v>36.67</v>
      </c>
      <c r="P4895" t="s">
        <v>35</v>
      </c>
      <c r="Q4895" t="s">
        <v>73</v>
      </c>
      <c r="R4895" t="s">
        <v>37</v>
      </c>
      <c r="S4895" t="s">
        <v>38</v>
      </c>
      <c r="T4895" t="s">
        <v>39</v>
      </c>
      <c r="U4895">
        <v>2</v>
      </c>
      <c r="V4895" s="1">
        <v>45430</v>
      </c>
      <c r="W4895" s="1">
        <v>45432</v>
      </c>
      <c r="X4895" s="1">
        <v>45459</v>
      </c>
      <c r="Y4895" t="s">
        <v>81</v>
      </c>
      <c r="Z4895" t="s">
        <v>82</v>
      </c>
      <c r="AA4895" t="s">
        <v>83</v>
      </c>
      <c r="AB4895" t="s">
        <v>76</v>
      </c>
      <c r="AC4895" t="s">
        <v>44</v>
      </c>
      <c r="AD4895" t="s">
        <v>67</v>
      </c>
    </row>
    <row r="4896" spans="1:30" x14ac:dyDescent="0.3">
      <c r="A4896" t="s">
        <v>8769</v>
      </c>
      <c r="B4896" t="s">
        <v>1554</v>
      </c>
      <c r="C4896" t="s">
        <v>80</v>
      </c>
      <c r="D4896" t="s">
        <v>48</v>
      </c>
      <c r="E4896" t="s">
        <v>49</v>
      </c>
      <c r="F4896">
        <v>153</v>
      </c>
      <c r="G4896">
        <v>290.72000000000003</v>
      </c>
      <c r="H4896">
        <v>0.15</v>
      </c>
      <c r="I4896">
        <v>37808.14</v>
      </c>
      <c r="J4896">
        <v>26480.57</v>
      </c>
      <c r="K4896">
        <v>8862.65</v>
      </c>
      <c r="L4896">
        <v>1121.3800000000001</v>
      </c>
      <c r="M4896">
        <v>1895.08</v>
      </c>
      <c r="N4896">
        <v>-551.54</v>
      </c>
      <c r="O4896">
        <v>-1.46</v>
      </c>
      <c r="P4896" t="s">
        <v>35</v>
      </c>
      <c r="Q4896" t="s">
        <v>203</v>
      </c>
      <c r="R4896" t="s">
        <v>37</v>
      </c>
      <c r="S4896" t="s">
        <v>97</v>
      </c>
      <c r="T4896" t="s">
        <v>112</v>
      </c>
      <c r="U4896">
        <v>0</v>
      </c>
      <c r="V4896" s="1">
        <v>45796</v>
      </c>
      <c r="W4896" s="1">
        <v>45800</v>
      </c>
      <c r="X4896" s="1">
        <v>45811</v>
      </c>
      <c r="Y4896" t="s">
        <v>81</v>
      </c>
      <c r="Z4896" t="s">
        <v>82</v>
      </c>
      <c r="AA4896" t="s">
        <v>65</v>
      </c>
      <c r="AB4896" t="s">
        <v>66</v>
      </c>
      <c r="AC4896" t="s">
        <v>57</v>
      </c>
      <c r="AD4896" t="s">
        <v>45</v>
      </c>
    </row>
    <row r="4897" spans="1:30" x14ac:dyDescent="0.3">
      <c r="A4897" t="s">
        <v>8770</v>
      </c>
      <c r="B4897" t="s">
        <v>2744</v>
      </c>
      <c r="C4897" t="s">
        <v>70</v>
      </c>
      <c r="D4897" t="s">
        <v>71</v>
      </c>
      <c r="E4897" t="s">
        <v>72</v>
      </c>
      <c r="F4897">
        <v>906</v>
      </c>
      <c r="G4897">
        <v>176.79</v>
      </c>
      <c r="H4897">
        <v>0.15</v>
      </c>
      <c r="I4897">
        <v>136145.98000000001</v>
      </c>
      <c r="J4897">
        <v>69604.73</v>
      </c>
      <c r="K4897">
        <v>14039.88</v>
      </c>
      <c r="L4897">
        <v>1906.95</v>
      </c>
      <c r="M4897">
        <v>6237.66</v>
      </c>
      <c r="N4897">
        <v>44356.76</v>
      </c>
      <c r="O4897">
        <v>32.58</v>
      </c>
      <c r="P4897" t="s">
        <v>35</v>
      </c>
      <c r="Q4897" t="s">
        <v>326</v>
      </c>
      <c r="R4897" t="s">
        <v>74</v>
      </c>
      <c r="S4897" t="s">
        <v>91</v>
      </c>
      <c r="T4897" t="s">
        <v>63</v>
      </c>
      <c r="U4897">
        <v>0</v>
      </c>
      <c r="V4897" s="1">
        <v>45464</v>
      </c>
      <c r="W4897" s="1">
        <v>45471</v>
      </c>
      <c r="X4897" s="1">
        <v>45499</v>
      </c>
      <c r="Y4897" t="s">
        <v>81</v>
      </c>
      <c r="Z4897" t="s">
        <v>150</v>
      </c>
      <c r="AA4897" t="s">
        <v>56</v>
      </c>
      <c r="AB4897" t="s">
        <v>43</v>
      </c>
      <c r="AC4897" t="s">
        <v>57</v>
      </c>
      <c r="AD4897" t="s">
        <v>58</v>
      </c>
    </row>
    <row r="4898" spans="1:30" x14ac:dyDescent="0.3">
      <c r="A4898" t="s">
        <v>8771</v>
      </c>
      <c r="B4898" t="s">
        <v>6075</v>
      </c>
      <c r="C4898" t="s">
        <v>70</v>
      </c>
      <c r="D4898" t="s">
        <v>101</v>
      </c>
      <c r="E4898" t="s">
        <v>102</v>
      </c>
      <c r="F4898">
        <v>1628</v>
      </c>
      <c r="G4898">
        <v>191.2</v>
      </c>
      <c r="H4898">
        <v>0.1</v>
      </c>
      <c r="I4898">
        <v>280146.24</v>
      </c>
      <c r="J4898">
        <v>164343.79</v>
      </c>
      <c r="K4898">
        <v>10539.68</v>
      </c>
      <c r="L4898">
        <v>2512.2399999999998</v>
      </c>
      <c r="M4898">
        <v>20722.46</v>
      </c>
      <c r="N4898">
        <v>82028.070000000007</v>
      </c>
      <c r="O4898">
        <v>29.28</v>
      </c>
      <c r="P4898" t="s">
        <v>35</v>
      </c>
      <c r="Q4898" t="s">
        <v>111</v>
      </c>
      <c r="R4898" t="s">
        <v>74</v>
      </c>
      <c r="S4898" t="s">
        <v>91</v>
      </c>
      <c r="T4898" t="s">
        <v>63</v>
      </c>
      <c r="U4898">
        <v>0</v>
      </c>
      <c r="V4898" s="1">
        <v>45586</v>
      </c>
      <c r="W4898" s="1">
        <v>45588</v>
      </c>
      <c r="X4898" s="1">
        <v>45602</v>
      </c>
      <c r="Y4898" t="s">
        <v>54</v>
      </c>
      <c r="Z4898" t="s">
        <v>75</v>
      </c>
      <c r="AA4898" t="s">
        <v>65</v>
      </c>
      <c r="AB4898" t="s">
        <v>76</v>
      </c>
      <c r="AC4898" t="s">
        <v>44</v>
      </c>
      <c r="AD4898" t="s">
        <v>45</v>
      </c>
    </row>
    <row r="4899" spans="1:30" x14ac:dyDescent="0.3">
      <c r="A4899" t="s">
        <v>8772</v>
      </c>
      <c r="B4899" t="s">
        <v>8773</v>
      </c>
      <c r="C4899" t="s">
        <v>70</v>
      </c>
      <c r="D4899" t="s">
        <v>71</v>
      </c>
      <c r="E4899" t="s">
        <v>72</v>
      </c>
      <c r="F4899">
        <v>1472</v>
      </c>
      <c r="G4899">
        <v>27.8</v>
      </c>
      <c r="H4899">
        <v>0.05</v>
      </c>
      <c r="I4899">
        <v>38875.519999999997</v>
      </c>
      <c r="J4899">
        <v>21294.880000000001</v>
      </c>
      <c r="K4899">
        <v>5255.19</v>
      </c>
      <c r="L4899">
        <v>619.16999999999996</v>
      </c>
      <c r="M4899">
        <v>1978.12</v>
      </c>
      <c r="N4899">
        <v>9728.16</v>
      </c>
      <c r="O4899">
        <v>25.02</v>
      </c>
      <c r="P4899" t="s">
        <v>35</v>
      </c>
      <c r="Q4899" t="s">
        <v>96</v>
      </c>
      <c r="R4899" t="s">
        <v>51</v>
      </c>
      <c r="S4899" t="s">
        <v>38</v>
      </c>
      <c r="T4899" t="s">
        <v>112</v>
      </c>
      <c r="U4899">
        <v>0</v>
      </c>
      <c r="V4899" s="1">
        <v>45549</v>
      </c>
      <c r="W4899" s="1">
        <v>45559</v>
      </c>
      <c r="X4899" s="1">
        <v>45582</v>
      </c>
      <c r="Y4899" t="s">
        <v>103</v>
      </c>
      <c r="Z4899" t="s">
        <v>104</v>
      </c>
      <c r="AA4899" t="s">
        <v>65</v>
      </c>
      <c r="AB4899" t="s">
        <v>76</v>
      </c>
      <c r="AC4899" t="s">
        <v>93</v>
      </c>
      <c r="AD4899" t="s">
        <v>67</v>
      </c>
    </row>
    <row r="4900" spans="1:30" x14ac:dyDescent="0.3">
      <c r="A4900" t="s">
        <v>8774</v>
      </c>
      <c r="B4900" t="s">
        <v>8775</v>
      </c>
      <c r="C4900" t="s">
        <v>32</v>
      </c>
      <c r="D4900" t="s">
        <v>101</v>
      </c>
      <c r="E4900" t="s">
        <v>102</v>
      </c>
      <c r="F4900">
        <v>163</v>
      </c>
      <c r="G4900">
        <v>123.02</v>
      </c>
      <c r="H4900">
        <v>0.05</v>
      </c>
      <c r="I4900">
        <v>19049.650000000001</v>
      </c>
      <c r="J4900">
        <v>12814.44</v>
      </c>
      <c r="K4900">
        <v>12973.18</v>
      </c>
      <c r="L4900">
        <v>583.85</v>
      </c>
      <c r="M4900">
        <v>1116.25</v>
      </c>
      <c r="N4900">
        <v>-8438.07</v>
      </c>
      <c r="O4900">
        <v>-44.3</v>
      </c>
      <c r="P4900" t="s">
        <v>35</v>
      </c>
      <c r="Q4900" t="s">
        <v>117</v>
      </c>
      <c r="R4900" t="s">
        <v>51</v>
      </c>
      <c r="S4900" t="s">
        <v>118</v>
      </c>
      <c r="T4900" t="s">
        <v>63</v>
      </c>
      <c r="U4900">
        <v>15</v>
      </c>
      <c r="V4900" s="1">
        <v>45573</v>
      </c>
      <c r="W4900" s="1">
        <v>45580</v>
      </c>
      <c r="X4900" s="1">
        <v>45615</v>
      </c>
      <c r="Y4900" t="s">
        <v>54</v>
      </c>
      <c r="Z4900" t="s">
        <v>75</v>
      </c>
      <c r="AA4900" t="s">
        <v>65</v>
      </c>
      <c r="AB4900" t="s">
        <v>76</v>
      </c>
      <c r="AC4900" t="s">
        <v>123</v>
      </c>
      <c r="AD4900" t="s">
        <v>67</v>
      </c>
    </row>
    <row r="4901" spans="1:30" x14ac:dyDescent="0.3">
      <c r="A4901" t="s">
        <v>8776</v>
      </c>
      <c r="B4901" t="s">
        <v>8777</v>
      </c>
      <c r="C4901" t="s">
        <v>32</v>
      </c>
      <c r="D4901" t="s">
        <v>107</v>
      </c>
      <c r="E4901" t="s">
        <v>108</v>
      </c>
      <c r="F4901">
        <v>286</v>
      </c>
      <c r="G4901">
        <v>412.09</v>
      </c>
      <c r="H4901">
        <v>0.15</v>
      </c>
      <c r="I4901">
        <v>100179.08</v>
      </c>
      <c r="J4901">
        <v>50003.4</v>
      </c>
      <c r="K4901">
        <v>4899.5</v>
      </c>
      <c r="L4901">
        <v>2274.35</v>
      </c>
      <c r="M4901">
        <v>10129.56</v>
      </c>
      <c r="N4901">
        <v>32872.269999999997</v>
      </c>
      <c r="O4901">
        <v>32.81</v>
      </c>
      <c r="P4901" t="s">
        <v>35</v>
      </c>
      <c r="Q4901" t="s">
        <v>193</v>
      </c>
      <c r="R4901" t="s">
        <v>51</v>
      </c>
      <c r="S4901" t="s">
        <v>52</v>
      </c>
      <c r="T4901" t="s">
        <v>39</v>
      </c>
      <c r="U4901">
        <v>10</v>
      </c>
      <c r="V4901" s="1">
        <v>45466</v>
      </c>
      <c r="W4901" s="1">
        <v>45468</v>
      </c>
      <c r="X4901" s="1">
        <v>45506</v>
      </c>
      <c r="Y4901" t="s">
        <v>81</v>
      </c>
      <c r="Z4901" t="s">
        <v>150</v>
      </c>
      <c r="AA4901" t="s">
        <v>65</v>
      </c>
      <c r="AB4901" t="s">
        <v>43</v>
      </c>
      <c r="AC4901" t="s">
        <v>57</v>
      </c>
      <c r="AD4901" t="s">
        <v>58</v>
      </c>
    </row>
    <row r="4902" spans="1:30" x14ac:dyDescent="0.3">
      <c r="A4902" t="s">
        <v>8778</v>
      </c>
      <c r="B4902" t="s">
        <v>6320</v>
      </c>
      <c r="C4902" t="s">
        <v>135</v>
      </c>
      <c r="D4902" t="s">
        <v>48</v>
      </c>
      <c r="E4902" t="s">
        <v>49</v>
      </c>
      <c r="F4902">
        <v>1533</v>
      </c>
      <c r="G4902">
        <v>401.32</v>
      </c>
      <c r="H4902">
        <v>0.05</v>
      </c>
      <c r="I4902">
        <v>584462.38</v>
      </c>
      <c r="J4902">
        <v>338938.97</v>
      </c>
      <c r="K4902">
        <v>6230.53</v>
      </c>
      <c r="L4902">
        <v>1279.5999999999999</v>
      </c>
      <c r="M4902">
        <v>34826.870000000003</v>
      </c>
      <c r="N4902">
        <v>203186.41</v>
      </c>
      <c r="O4902">
        <v>34.76</v>
      </c>
      <c r="P4902" t="s">
        <v>35</v>
      </c>
      <c r="Q4902" t="s">
        <v>111</v>
      </c>
      <c r="R4902" t="s">
        <v>74</v>
      </c>
      <c r="S4902" t="s">
        <v>97</v>
      </c>
      <c r="T4902" t="s">
        <v>112</v>
      </c>
      <c r="U4902">
        <v>0</v>
      </c>
      <c r="V4902" s="1">
        <v>45428</v>
      </c>
      <c r="W4902" s="1">
        <v>45435</v>
      </c>
      <c r="X4902" s="1">
        <v>45456</v>
      </c>
      <c r="Y4902" t="s">
        <v>81</v>
      </c>
      <c r="Z4902" t="s">
        <v>82</v>
      </c>
      <c r="AA4902" t="s">
        <v>65</v>
      </c>
      <c r="AB4902" t="s">
        <v>76</v>
      </c>
      <c r="AC4902" t="s">
        <v>77</v>
      </c>
      <c r="AD4902" t="s">
        <v>67</v>
      </c>
    </row>
    <row r="4903" spans="1:30" x14ac:dyDescent="0.3">
      <c r="A4903" t="s">
        <v>8779</v>
      </c>
      <c r="B4903" t="s">
        <v>5984</v>
      </c>
      <c r="C4903" t="s">
        <v>135</v>
      </c>
      <c r="D4903" t="s">
        <v>71</v>
      </c>
      <c r="E4903" t="s">
        <v>72</v>
      </c>
      <c r="F4903">
        <v>1197</v>
      </c>
      <c r="G4903">
        <v>150.47999999999999</v>
      </c>
      <c r="H4903">
        <v>0.05</v>
      </c>
      <c r="I4903">
        <v>171118.33</v>
      </c>
      <c r="J4903">
        <v>125887.29</v>
      </c>
      <c r="K4903">
        <v>7695.96</v>
      </c>
      <c r="L4903">
        <v>1749.66</v>
      </c>
      <c r="M4903">
        <v>19810.439999999999</v>
      </c>
      <c r="N4903">
        <v>15974.98</v>
      </c>
      <c r="O4903">
        <v>9.34</v>
      </c>
      <c r="P4903" t="s">
        <v>35</v>
      </c>
      <c r="Q4903" t="s">
        <v>90</v>
      </c>
      <c r="R4903" t="s">
        <v>37</v>
      </c>
      <c r="S4903" t="s">
        <v>91</v>
      </c>
      <c r="T4903" t="s">
        <v>63</v>
      </c>
      <c r="U4903">
        <v>15</v>
      </c>
      <c r="V4903" s="1">
        <v>45584</v>
      </c>
      <c r="W4903" s="1">
        <v>45586</v>
      </c>
      <c r="X4903" s="1">
        <v>45615</v>
      </c>
      <c r="Y4903" t="s">
        <v>54</v>
      </c>
      <c r="Z4903" t="s">
        <v>75</v>
      </c>
      <c r="AA4903" t="s">
        <v>65</v>
      </c>
      <c r="AB4903" t="s">
        <v>76</v>
      </c>
      <c r="AC4903" t="s">
        <v>44</v>
      </c>
      <c r="AD4903" t="s">
        <v>58</v>
      </c>
    </row>
    <row r="4904" spans="1:30" x14ac:dyDescent="0.3">
      <c r="A4904" t="s">
        <v>8780</v>
      </c>
      <c r="B4904" t="s">
        <v>7222</v>
      </c>
      <c r="C4904" t="s">
        <v>87</v>
      </c>
      <c r="D4904" t="s">
        <v>88</v>
      </c>
      <c r="E4904" t="s">
        <v>89</v>
      </c>
      <c r="F4904">
        <v>1750</v>
      </c>
      <c r="G4904">
        <v>411.88</v>
      </c>
      <c r="H4904">
        <v>0.1</v>
      </c>
      <c r="I4904">
        <v>648711</v>
      </c>
      <c r="J4904">
        <v>448416.85</v>
      </c>
      <c r="L4904">
        <v>2970.63</v>
      </c>
      <c r="M4904">
        <v>75880.55</v>
      </c>
      <c r="N4904">
        <v>113642.88</v>
      </c>
      <c r="O4904">
        <v>17.52</v>
      </c>
      <c r="P4904" t="s">
        <v>35</v>
      </c>
      <c r="Q4904" t="s">
        <v>122</v>
      </c>
      <c r="R4904" t="s">
        <v>74</v>
      </c>
      <c r="S4904" t="s">
        <v>91</v>
      </c>
      <c r="T4904" t="s">
        <v>112</v>
      </c>
      <c r="U4904">
        <v>2</v>
      </c>
      <c r="V4904" s="1">
        <v>45320</v>
      </c>
      <c r="W4904" s="1">
        <v>45325</v>
      </c>
      <c r="X4904" s="1">
        <v>45336</v>
      </c>
      <c r="Y4904" t="s">
        <v>40</v>
      </c>
      <c r="Z4904" t="s">
        <v>64</v>
      </c>
      <c r="AA4904" t="s">
        <v>65</v>
      </c>
      <c r="AB4904" t="s">
        <v>76</v>
      </c>
      <c r="AC4904" t="s">
        <v>98</v>
      </c>
      <c r="AD4904" t="s">
        <v>45</v>
      </c>
    </row>
    <row r="4905" spans="1:30" x14ac:dyDescent="0.3">
      <c r="A4905" t="s">
        <v>8781</v>
      </c>
      <c r="B4905" t="s">
        <v>8256</v>
      </c>
      <c r="C4905" t="s">
        <v>32</v>
      </c>
      <c r="D4905" t="s">
        <v>48</v>
      </c>
      <c r="E4905" t="s">
        <v>49</v>
      </c>
      <c r="F4905">
        <v>1852</v>
      </c>
      <c r="G4905">
        <v>276.2</v>
      </c>
      <c r="H4905">
        <v>0.15</v>
      </c>
      <c r="I4905">
        <v>434794.04</v>
      </c>
      <c r="J4905">
        <v>238136.68</v>
      </c>
      <c r="K4905">
        <v>7445.14</v>
      </c>
      <c r="L4905">
        <v>2409.7199999999998</v>
      </c>
      <c r="M4905">
        <v>17226.3</v>
      </c>
      <c r="N4905">
        <v>169576.2</v>
      </c>
      <c r="O4905">
        <v>39</v>
      </c>
      <c r="P4905" t="s">
        <v>35</v>
      </c>
      <c r="Q4905" t="s">
        <v>90</v>
      </c>
      <c r="R4905" t="s">
        <v>51</v>
      </c>
      <c r="S4905" t="s">
        <v>97</v>
      </c>
      <c r="T4905" t="s">
        <v>53</v>
      </c>
      <c r="U4905">
        <v>4</v>
      </c>
      <c r="V4905" s="1">
        <v>45569</v>
      </c>
      <c r="W4905" s="1">
        <v>45575</v>
      </c>
      <c r="X4905" s="1">
        <v>45585</v>
      </c>
      <c r="Y4905" t="s">
        <v>54</v>
      </c>
      <c r="Z4905" t="s">
        <v>75</v>
      </c>
      <c r="AA4905" t="s">
        <v>83</v>
      </c>
      <c r="AB4905" t="s">
        <v>43</v>
      </c>
      <c r="AC4905" t="s">
        <v>98</v>
      </c>
      <c r="AD4905" t="s">
        <v>67</v>
      </c>
    </row>
    <row r="4906" spans="1:30" x14ac:dyDescent="0.3">
      <c r="A4906" t="s">
        <v>8782</v>
      </c>
      <c r="B4906" t="s">
        <v>8783</v>
      </c>
      <c r="C4906" t="s">
        <v>80</v>
      </c>
      <c r="D4906" t="s">
        <v>140</v>
      </c>
      <c r="E4906" t="s">
        <v>49</v>
      </c>
      <c r="F4906">
        <v>527</v>
      </c>
      <c r="G4906">
        <v>412.15</v>
      </c>
      <c r="H4906">
        <v>0.1</v>
      </c>
      <c r="I4906">
        <v>195482.74</v>
      </c>
      <c r="J4906">
        <v>88921.62</v>
      </c>
      <c r="K4906">
        <v>604.66</v>
      </c>
      <c r="L4906">
        <v>2463.33</v>
      </c>
      <c r="M4906">
        <v>23132.43</v>
      </c>
      <c r="N4906">
        <v>80360.7</v>
      </c>
      <c r="O4906">
        <v>41.11</v>
      </c>
      <c r="P4906" t="s">
        <v>35</v>
      </c>
      <c r="Q4906" t="s">
        <v>117</v>
      </c>
      <c r="R4906" t="s">
        <v>74</v>
      </c>
      <c r="S4906" t="s">
        <v>97</v>
      </c>
      <c r="T4906" t="s">
        <v>53</v>
      </c>
      <c r="U4906">
        <v>7</v>
      </c>
      <c r="V4906" s="1">
        <v>45481</v>
      </c>
      <c r="W4906" s="1">
        <v>45491</v>
      </c>
      <c r="X4906" s="1">
        <v>45515</v>
      </c>
      <c r="Y4906" t="s">
        <v>103</v>
      </c>
      <c r="Z4906" t="s">
        <v>119</v>
      </c>
      <c r="AA4906" t="s">
        <v>56</v>
      </c>
      <c r="AB4906" t="s">
        <v>43</v>
      </c>
      <c r="AC4906" t="s">
        <v>84</v>
      </c>
      <c r="AD4906" t="s">
        <v>58</v>
      </c>
    </row>
    <row r="4907" spans="1:30" x14ac:dyDescent="0.3">
      <c r="A4907" t="s">
        <v>8784</v>
      </c>
      <c r="B4907" t="s">
        <v>2958</v>
      </c>
      <c r="C4907" t="s">
        <v>80</v>
      </c>
      <c r="D4907" t="s">
        <v>88</v>
      </c>
      <c r="E4907" t="s">
        <v>89</v>
      </c>
      <c r="F4907">
        <v>620</v>
      </c>
      <c r="G4907">
        <v>240.27</v>
      </c>
      <c r="H4907">
        <v>0</v>
      </c>
      <c r="I4907">
        <v>148967.4</v>
      </c>
      <c r="J4907">
        <v>102884.39</v>
      </c>
      <c r="K4907">
        <v>4762.37</v>
      </c>
      <c r="L4907">
        <v>103.37</v>
      </c>
      <c r="M4907">
        <v>17753.89</v>
      </c>
      <c r="N4907">
        <v>23463.38</v>
      </c>
      <c r="O4907">
        <v>15.75</v>
      </c>
      <c r="P4907" t="s">
        <v>35</v>
      </c>
      <c r="Q4907" t="s">
        <v>73</v>
      </c>
      <c r="R4907" t="s">
        <v>37</v>
      </c>
      <c r="S4907" t="s">
        <v>38</v>
      </c>
      <c r="T4907" t="s">
        <v>63</v>
      </c>
      <c r="U4907">
        <v>0</v>
      </c>
      <c r="V4907" s="1">
        <v>45804</v>
      </c>
      <c r="W4907" s="1">
        <v>45813</v>
      </c>
      <c r="X4907" s="1">
        <v>45820</v>
      </c>
      <c r="Y4907" t="s">
        <v>81</v>
      </c>
      <c r="Z4907" t="s">
        <v>82</v>
      </c>
      <c r="AA4907" t="s">
        <v>56</v>
      </c>
      <c r="AB4907" t="s">
        <v>66</v>
      </c>
      <c r="AC4907" t="s">
        <v>77</v>
      </c>
      <c r="AD4907" t="s">
        <v>45</v>
      </c>
    </row>
    <row r="4908" spans="1:30" x14ac:dyDescent="0.3">
      <c r="A4908" t="s">
        <v>8785</v>
      </c>
      <c r="B4908" t="s">
        <v>628</v>
      </c>
      <c r="C4908" t="s">
        <v>80</v>
      </c>
      <c r="D4908" t="s">
        <v>48</v>
      </c>
      <c r="E4908" t="s">
        <v>49</v>
      </c>
      <c r="F4908">
        <v>51</v>
      </c>
      <c r="G4908">
        <v>213.78</v>
      </c>
      <c r="H4908">
        <v>0.15</v>
      </c>
      <c r="I4908">
        <v>9267.36</v>
      </c>
      <c r="J4908">
        <v>6571.91</v>
      </c>
      <c r="K4908">
        <v>2791.1</v>
      </c>
      <c r="L4908">
        <v>684.94</v>
      </c>
      <c r="M4908">
        <v>717.97</v>
      </c>
      <c r="N4908">
        <v>-1498.56</v>
      </c>
      <c r="O4908">
        <v>-16.170000000000002</v>
      </c>
      <c r="P4908" t="s">
        <v>35</v>
      </c>
      <c r="Q4908" t="s">
        <v>132</v>
      </c>
      <c r="R4908" t="s">
        <v>37</v>
      </c>
      <c r="S4908" t="s">
        <v>52</v>
      </c>
      <c r="T4908" t="s">
        <v>39</v>
      </c>
      <c r="U4908">
        <v>7</v>
      </c>
      <c r="V4908" s="1">
        <v>45697</v>
      </c>
      <c r="W4908" s="1">
        <v>45707</v>
      </c>
      <c r="X4908" s="1">
        <v>45742</v>
      </c>
      <c r="Y4908" t="s">
        <v>40</v>
      </c>
      <c r="Z4908" t="s">
        <v>147</v>
      </c>
      <c r="AA4908" t="s">
        <v>65</v>
      </c>
      <c r="AB4908" t="s">
        <v>76</v>
      </c>
      <c r="AC4908" t="s">
        <v>44</v>
      </c>
      <c r="AD4908" t="s">
        <v>67</v>
      </c>
    </row>
    <row r="4909" spans="1:30" x14ac:dyDescent="0.3">
      <c r="A4909" t="s">
        <v>8786</v>
      </c>
      <c r="B4909" t="s">
        <v>2693</v>
      </c>
      <c r="C4909" t="s">
        <v>135</v>
      </c>
      <c r="D4909" t="s">
        <v>33</v>
      </c>
      <c r="E4909" t="s">
        <v>34</v>
      </c>
      <c r="F4909">
        <v>306</v>
      </c>
      <c r="G4909">
        <v>284.31</v>
      </c>
      <c r="H4909">
        <v>0.05</v>
      </c>
      <c r="I4909">
        <v>82648.92</v>
      </c>
      <c r="J4909">
        <v>48974.55</v>
      </c>
      <c r="K4909">
        <v>752.87</v>
      </c>
      <c r="L4909">
        <v>1376.58</v>
      </c>
      <c r="M4909">
        <v>8328.66</v>
      </c>
      <c r="N4909">
        <v>23216.26</v>
      </c>
      <c r="O4909">
        <v>28.09</v>
      </c>
      <c r="P4909" t="s">
        <v>35</v>
      </c>
      <c r="Q4909" t="s">
        <v>132</v>
      </c>
      <c r="R4909" t="s">
        <v>51</v>
      </c>
      <c r="S4909" t="s">
        <v>38</v>
      </c>
      <c r="T4909" t="s">
        <v>63</v>
      </c>
      <c r="U4909">
        <v>0</v>
      </c>
      <c r="V4909" s="1">
        <v>45327</v>
      </c>
      <c r="W4909" s="1">
        <v>45331</v>
      </c>
      <c r="X4909" s="1">
        <v>45341</v>
      </c>
      <c r="Y4909" t="s">
        <v>40</v>
      </c>
      <c r="Z4909" t="s">
        <v>147</v>
      </c>
      <c r="AA4909" t="s">
        <v>65</v>
      </c>
      <c r="AB4909" t="s">
        <v>66</v>
      </c>
      <c r="AC4909" t="s">
        <v>84</v>
      </c>
      <c r="AD4909" t="s">
        <v>58</v>
      </c>
    </row>
    <row r="4910" spans="1:30" x14ac:dyDescent="0.3">
      <c r="A4910" t="s">
        <v>8787</v>
      </c>
      <c r="B4910" t="s">
        <v>7586</v>
      </c>
      <c r="C4910" t="s">
        <v>135</v>
      </c>
      <c r="D4910" t="s">
        <v>107</v>
      </c>
      <c r="E4910" t="s">
        <v>108</v>
      </c>
      <c r="F4910">
        <v>1856</v>
      </c>
      <c r="G4910">
        <v>153.43</v>
      </c>
      <c r="H4910">
        <v>0</v>
      </c>
      <c r="I4910">
        <v>284766.08000000002</v>
      </c>
      <c r="J4910">
        <v>208752.56</v>
      </c>
      <c r="K4910">
        <v>1787.4</v>
      </c>
      <c r="L4910">
        <v>2327</v>
      </c>
      <c r="M4910">
        <v>13524.41</v>
      </c>
      <c r="N4910">
        <v>58374.71</v>
      </c>
      <c r="O4910">
        <v>20.5</v>
      </c>
      <c r="P4910" t="s">
        <v>35</v>
      </c>
      <c r="Q4910" t="s">
        <v>132</v>
      </c>
      <c r="R4910" t="s">
        <v>37</v>
      </c>
      <c r="S4910" t="s">
        <v>91</v>
      </c>
      <c r="T4910" t="s">
        <v>63</v>
      </c>
      <c r="U4910">
        <v>4</v>
      </c>
      <c r="V4910" s="1">
        <v>45786</v>
      </c>
      <c r="W4910" s="1">
        <v>45795</v>
      </c>
      <c r="X4910" s="1">
        <v>45827</v>
      </c>
      <c r="Y4910" t="s">
        <v>81</v>
      </c>
      <c r="Z4910" t="s">
        <v>82</v>
      </c>
      <c r="AA4910" t="s">
        <v>65</v>
      </c>
      <c r="AB4910" t="s">
        <v>43</v>
      </c>
      <c r="AC4910" t="s">
        <v>44</v>
      </c>
      <c r="AD4910" t="s">
        <v>58</v>
      </c>
    </row>
    <row r="4911" spans="1:30" x14ac:dyDescent="0.3">
      <c r="A4911" t="s">
        <v>8788</v>
      </c>
      <c r="B4911" t="s">
        <v>688</v>
      </c>
      <c r="C4911" t="s">
        <v>70</v>
      </c>
      <c r="D4911" t="s">
        <v>33</v>
      </c>
      <c r="E4911" t="s">
        <v>34</v>
      </c>
      <c r="F4911">
        <v>315</v>
      </c>
      <c r="G4911">
        <v>374.69</v>
      </c>
      <c r="H4911">
        <v>0.05</v>
      </c>
      <c r="I4911">
        <v>112125.98</v>
      </c>
      <c r="J4911">
        <v>68257.83</v>
      </c>
      <c r="K4911">
        <v>11908.93</v>
      </c>
      <c r="L4911">
        <v>330.95</v>
      </c>
      <c r="M4911">
        <v>6692.87</v>
      </c>
      <c r="N4911">
        <v>24935.4</v>
      </c>
      <c r="O4911">
        <v>22.24</v>
      </c>
      <c r="P4911" t="s">
        <v>35</v>
      </c>
      <c r="Q4911" t="s">
        <v>111</v>
      </c>
      <c r="R4911" t="s">
        <v>51</v>
      </c>
      <c r="S4911" t="s">
        <v>38</v>
      </c>
      <c r="T4911" t="s">
        <v>39</v>
      </c>
      <c r="U4911">
        <v>4</v>
      </c>
      <c r="V4911" s="1">
        <v>45502</v>
      </c>
      <c r="W4911" s="1">
        <v>45504</v>
      </c>
      <c r="X4911" s="1">
        <v>45513</v>
      </c>
      <c r="Y4911" t="s">
        <v>103</v>
      </c>
      <c r="Z4911" t="s">
        <v>119</v>
      </c>
      <c r="AA4911" t="s">
        <v>42</v>
      </c>
      <c r="AB4911" t="s">
        <v>43</v>
      </c>
      <c r="AC4911" t="s">
        <v>77</v>
      </c>
      <c r="AD4911" t="s">
        <v>58</v>
      </c>
    </row>
    <row r="4912" spans="1:30" x14ac:dyDescent="0.3">
      <c r="A4912" t="s">
        <v>8789</v>
      </c>
      <c r="B4912" t="s">
        <v>8790</v>
      </c>
      <c r="C4912" t="s">
        <v>80</v>
      </c>
      <c r="D4912" t="s">
        <v>61</v>
      </c>
      <c r="E4912" t="s">
        <v>62</v>
      </c>
      <c r="F4912">
        <v>395</v>
      </c>
      <c r="G4912">
        <v>391.38</v>
      </c>
      <c r="H4912">
        <v>0.15</v>
      </c>
      <c r="I4912">
        <v>131405.82999999999</v>
      </c>
      <c r="J4912">
        <v>70976.13</v>
      </c>
      <c r="K4912">
        <v>10331.129999999999</v>
      </c>
      <c r="L4912">
        <v>764.66</v>
      </c>
      <c r="M4912">
        <v>7176.79</v>
      </c>
      <c r="N4912">
        <v>42157.120000000003</v>
      </c>
      <c r="O4912">
        <v>32.08</v>
      </c>
      <c r="P4912" t="s">
        <v>35</v>
      </c>
      <c r="Q4912" t="s">
        <v>122</v>
      </c>
      <c r="R4912" t="s">
        <v>51</v>
      </c>
      <c r="S4912" t="s">
        <v>118</v>
      </c>
      <c r="T4912" t="s">
        <v>112</v>
      </c>
      <c r="U4912">
        <v>0</v>
      </c>
      <c r="V4912" s="1">
        <v>45958</v>
      </c>
      <c r="W4912" s="1">
        <v>45965</v>
      </c>
      <c r="X4912" s="1">
        <v>45994</v>
      </c>
      <c r="Y4912" t="s">
        <v>54</v>
      </c>
      <c r="Z4912" t="s">
        <v>75</v>
      </c>
      <c r="AA4912" t="s">
        <v>42</v>
      </c>
      <c r="AB4912" t="s">
        <v>76</v>
      </c>
      <c r="AC4912" t="s">
        <v>123</v>
      </c>
      <c r="AD4912" t="s">
        <v>58</v>
      </c>
    </row>
    <row r="4913" spans="1:30" x14ac:dyDescent="0.3">
      <c r="A4913" t="s">
        <v>8791</v>
      </c>
      <c r="B4913" t="s">
        <v>8792</v>
      </c>
      <c r="C4913" t="s">
        <v>70</v>
      </c>
      <c r="D4913" t="s">
        <v>33</v>
      </c>
      <c r="E4913" t="s">
        <v>34</v>
      </c>
      <c r="F4913">
        <v>395</v>
      </c>
      <c r="G4913">
        <v>481.71</v>
      </c>
      <c r="H4913">
        <v>0.1</v>
      </c>
      <c r="I4913">
        <v>171247.9</v>
      </c>
      <c r="J4913">
        <v>83391.759999999995</v>
      </c>
      <c r="K4913">
        <v>4542.24</v>
      </c>
      <c r="L4913">
        <v>2751.99</v>
      </c>
      <c r="M4913">
        <v>14917.42</v>
      </c>
      <c r="N4913">
        <v>65644.490000000005</v>
      </c>
      <c r="O4913">
        <v>38.33</v>
      </c>
      <c r="P4913" t="s">
        <v>35</v>
      </c>
      <c r="Q4913" t="s">
        <v>111</v>
      </c>
      <c r="R4913" t="s">
        <v>74</v>
      </c>
      <c r="S4913" t="s">
        <v>91</v>
      </c>
      <c r="T4913" t="s">
        <v>112</v>
      </c>
      <c r="U4913">
        <v>4</v>
      </c>
      <c r="V4913" s="1">
        <v>45883</v>
      </c>
      <c r="W4913" s="1">
        <v>45892</v>
      </c>
      <c r="X4913" s="1">
        <v>45905</v>
      </c>
      <c r="Y4913" t="s">
        <v>103</v>
      </c>
      <c r="Z4913" t="s">
        <v>177</v>
      </c>
      <c r="AA4913" t="s">
        <v>65</v>
      </c>
      <c r="AB4913" t="s">
        <v>76</v>
      </c>
      <c r="AC4913" t="s">
        <v>123</v>
      </c>
      <c r="AD4913" t="s">
        <v>58</v>
      </c>
    </row>
    <row r="4914" spans="1:30" x14ac:dyDescent="0.3">
      <c r="A4914" t="s">
        <v>8793</v>
      </c>
      <c r="B4914" t="s">
        <v>8794</v>
      </c>
      <c r="C4914" t="s">
        <v>135</v>
      </c>
      <c r="D4914" t="s">
        <v>61</v>
      </c>
      <c r="E4914" t="s">
        <v>62</v>
      </c>
      <c r="F4914">
        <v>1608</v>
      </c>
      <c r="G4914">
        <v>123.6</v>
      </c>
      <c r="H4914">
        <v>0.15</v>
      </c>
      <c r="I4914">
        <v>168936.48</v>
      </c>
      <c r="J4914">
        <v>103078.73</v>
      </c>
      <c r="K4914">
        <v>6473.72</v>
      </c>
      <c r="L4914">
        <v>1055.02</v>
      </c>
      <c r="M4914">
        <v>5422.76</v>
      </c>
      <c r="N4914">
        <v>52906.25</v>
      </c>
      <c r="O4914">
        <v>31.32</v>
      </c>
      <c r="P4914" t="s">
        <v>35</v>
      </c>
      <c r="Q4914" t="s">
        <v>279</v>
      </c>
      <c r="R4914" t="s">
        <v>74</v>
      </c>
      <c r="S4914" t="s">
        <v>52</v>
      </c>
      <c r="T4914" t="s">
        <v>112</v>
      </c>
      <c r="U4914">
        <v>7</v>
      </c>
      <c r="V4914" s="1">
        <v>45789</v>
      </c>
      <c r="W4914" s="1">
        <v>45798</v>
      </c>
      <c r="X4914" s="1">
        <v>45833</v>
      </c>
      <c r="Y4914" t="s">
        <v>81</v>
      </c>
      <c r="Z4914" t="s">
        <v>82</v>
      </c>
      <c r="AA4914" t="s">
        <v>65</v>
      </c>
      <c r="AB4914" t="s">
        <v>76</v>
      </c>
      <c r="AC4914" t="s">
        <v>77</v>
      </c>
      <c r="AD4914" t="s">
        <v>45</v>
      </c>
    </row>
    <row r="4915" spans="1:30" x14ac:dyDescent="0.3">
      <c r="A4915" t="s">
        <v>8795</v>
      </c>
      <c r="B4915" t="s">
        <v>8796</v>
      </c>
      <c r="C4915" t="s">
        <v>70</v>
      </c>
      <c r="D4915" t="s">
        <v>33</v>
      </c>
      <c r="E4915" t="s">
        <v>34</v>
      </c>
      <c r="F4915">
        <v>811</v>
      </c>
      <c r="G4915">
        <v>472.33</v>
      </c>
      <c r="H4915">
        <v>0</v>
      </c>
      <c r="I4915">
        <v>383059.63</v>
      </c>
      <c r="J4915">
        <v>286846.71999999997</v>
      </c>
      <c r="K4915">
        <v>2849.55</v>
      </c>
      <c r="L4915">
        <v>2430.63</v>
      </c>
      <c r="M4915">
        <v>14187.6</v>
      </c>
      <c r="N4915">
        <v>76745.13</v>
      </c>
      <c r="O4915">
        <v>20.03</v>
      </c>
      <c r="P4915" t="s">
        <v>35</v>
      </c>
      <c r="Q4915" t="s">
        <v>111</v>
      </c>
      <c r="R4915" t="s">
        <v>37</v>
      </c>
      <c r="S4915" t="s">
        <v>97</v>
      </c>
      <c r="T4915" t="s">
        <v>63</v>
      </c>
      <c r="U4915">
        <v>4</v>
      </c>
      <c r="V4915" s="1">
        <v>45879</v>
      </c>
      <c r="W4915" s="1">
        <v>45887</v>
      </c>
      <c r="X4915" s="1">
        <v>45898</v>
      </c>
      <c r="Y4915" t="s">
        <v>103</v>
      </c>
      <c r="Z4915" t="s">
        <v>177</v>
      </c>
      <c r="AA4915" t="s">
        <v>42</v>
      </c>
      <c r="AB4915" t="s">
        <v>66</v>
      </c>
      <c r="AC4915" t="s">
        <v>77</v>
      </c>
      <c r="AD4915" t="s">
        <v>58</v>
      </c>
    </row>
    <row r="4916" spans="1:30" x14ac:dyDescent="0.3">
      <c r="A4916" t="s">
        <v>8797</v>
      </c>
      <c r="B4916" t="s">
        <v>2135</v>
      </c>
      <c r="C4916" t="s">
        <v>32</v>
      </c>
      <c r="D4916" t="s">
        <v>107</v>
      </c>
      <c r="E4916" t="s">
        <v>108</v>
      </c>
      <c r="F4916">
        <v>342</v>
      </c>
      <c r="G4916">
        <v>353.28</v>
      </c>
      <c r="H4916">
        <v>0</v>
      </c>
      <c r="I4916">
        <v>120821.75999999999</v>
      </c>
      <c r="J4916">
        <v>75605.16</v>
      </c>
      <c r="K4916">
        <v>9726.69</v>
      </c>
      <c r="L4916">
        <v>2750.17</v>
      </c>
      <c r="M4916">
        <v>3093.57</v>
      </c>
      <c r="N4916">
        <v>29646.17</v>
      </c>
      <c r="O4916">
        <v>24.54</v>
      </c>
      <c r="P4916" t="s">
        <v>35</v>
      </c>
      <c r="Q4916" t="s">
        <v>36</v>
      </c>
      <c r="R4916" t="s">
        <v>37</v>
      </c>
      <c r="S4916" t="s">
        <v>91</v>
      </c>
      <c r="T4916" t="s">
        <v>443</v>
      </c>
      <c r="U4916">
        <v>10</v>
      </c>
      <c r="V4916" s="1">
        <v>45385</v>
      </c>
      <c r="W4916" s="1">
        <v>45388</v>
      </c>
      <c r="X4916" s="1">
        <v>45420</v>
      </c>
      <c r="Y4916" t="s">
        <v>81</v>
      </c>
      <c r="Z4916" t="s">
        <v>165</v>
      </c>
      <c r="AA4916" t="s">
        <v>42</v>
      </c>
      <c r="AB4916" t="s">
        <v>66</v>
      </c>
      <c r="AC4916" t="s">
        <v>57</v>
      </c>
      <c r="AD4916" t="s">
        <v>45</v>
      </c>
    </row>
    <row r="4917" spans="1:30" x14ac:dyDescent="0.3">
      <c r="A4917" t="s">
        <v>8798</v>
      </c>
      <c r="B4917" t="s">
        <v>1180</v>
      </c>
      <c r="C4917" t="s">
        <v>70</v>
      </c>
      <c r="D4917" t="s">
        <v>88</v>
      </c>
      <c r="E4917" t="s">
        <v>89</v>
      </c>
      <c r="F4917">
        <v>1640</v>
      </c>
      <c r="G4917">
        <v>406.1</v>
      </c>
      <c r="H4917">
        <v>0.05</v>
      </c>
      <c r="I4917">
        <v>632703.80000000005</v>
      </c>
      <c r="J4917">
        <v>441620.19</v>
      </c>
      <c r="K4917">
        <v>2470.29</v>
      </c>
      <c r="L4917">
        <v>2723.15</v>
      </c>
      <c r="M4917">
        <v>45889.42</v>
      </c>
      <c r="N4917">
        <v>140000.75</v>
      </c>
      <c r="O4917">
        <v>22.13</v>
      </c>
      <c r="P4917" t="s">
        <v>35</v>
      </c>
      <c r="Q4917" t="s">
        <v>132</v>
      </c>
      <c r="R4917" t="s">
        <v>74</v>
      </c>
      <c r="S4917" t="s">
        <v>91</v>
      </c>
      <c r="T4917" t="s">
        <v>63</v>
      </c>
      <c r="U4917">
        <v>0</v>
      </c>
      <c r="V4917" s="1">
        <v>45483</v>
      </c>
      <c r="W4917" s="1">
        <v>45491</v>
      </c>
      <c r="X4917" s="1">
        <v>45496</v>
      </c>
      <c r="Y4917" t="s">
        <v>103</v>
      </c>
      <c r="Z4917" t="s">
        <v>119</v>
      </c>
      <c r="AA4917" t="s">
        <v>83</v>
      </c>
      <c r="AB4917" t="s">
        <v>43</v>
      </c>
      <c r="AC4917" t="s">
        <v>77</v>
      </c>
      <c r="AD4917" t="s">
        <v>67</v>
      </c>
    </row>
    <row r="4918" spans="1:30" x14ac:dyDescent="0.3">
      <c r="A4918" t="s">
        <v>8799</v>
      </c>
      <c r="B4918" t="s">
        <v>8800</v>
      </c>
      <c r="D4918" t="s">
        <v>107</v>
      </c>
      <c r="E4918" t="s">
        <v>108</v>
      </c>
      <c r="F4918">
        <v>424</v>
      </c>
      <c r="G4918">
        <v>230.48</v>
      </c>
      <c r="H4918">
        <v>0.05</v>
      </c>
      <c r="I4918">
        <v>92837.34</v>
      </c>
      <c r="J4918">
        <v>67061.789999999994</v>
      </c>
      <c r="K4918">
        <v>11065.8</v>
      </c>
      <c r="L4918">
        <v>556.23</v>
      </c>
      <c r="M4918">
        <v>7638.19</v>
      </c>
      <c r="N4918">
        <v>6515.33</v>
      </c>
      <c r="O4918">
        <v>7.02</v>
      </c>
      <c r="P4918" t="s">
        <v>35</v>
      </c>
      <c r="Q4918" t="s">
        <v>203</v>
      </c>
      <c r="R4918" t="s">
        <v>74</v>
      </c>
      <c r="S4918" t="s">
        <v>38</v>
      </c>
      <c r="T4918" t="s">
        <v>112</v>
      </c>
      <c r="U4918">
        <v>0</v>
      </c>
      <c r="V4918" s="1">
        <v>45778</v>
      </c>
      <c r="W4918" s="1">
        <v>45784</v>
      </c>
      <c r="X4918" s="1">
        <v>45794</v>
      </c>
      <c r="Y4918" t="s">
        <v>81</v>
      </c>
      <c r="Z4918" t="s">
        <v>82</v>
      </c>
      <c r="AA4918" t="s">
        <v>65</v>
      </c>
      <c r="AB4918" t="s">
        <v>66</v>
      </c>
      <c r="AC4918" t="s">
        <v>77</v>
      </c>
      <c r="AD4918" t="s">
        <v>45</v>
      </c>
    </row>
    <row r="4919" spans="1:30" x14ac:dyDescent="0.3">
      <c r="A4919" t="s">
        <v>8801</v>
      </c>
      <c r="B4919" t="s">
        <v>8802</v>
      </c>
      <c r="C4919" t="s">
        <v>70</v>
      </c>
      <c r="D4919" t="s">
        <v>159</v>
      </c>
      <c r="E4919" t="s">
        <v>160</v>
      </c>
      <c r="F4919">
        <v>740</v>
      </c>
      <c r="G4919">
        <v>139.81</v>
      </c>
      <c r="H4919">
        <v>0.05</v>
      </c>
      <c r="I4919">
        <v>98286.43</v>
      </c>
      <c r="J4919">
        <v>51964.08</v>
      </c>
      <c r="K4919">
        <v>9227.49</v>
      </c>
      <c r="L4919">
        <v>254.83</v>
      </c>
      <c r="M4919">
        <v>3195.11</v>
      </c>
      <c r="N4919">
        <v>33644.92</v>
      </c>
      <c r="O4919">
        <v>34.229999999999997</v>
      </c>
      <c r="P4919" t="s">
        <v>35</v>
      </c>
      <c r="Q4919" t="s">
        <v>203</v>
      </c>
      <c r="R4919" t="s">
        <v>51</v>
      </c>
      <c r="S4919" t="s">
        <v>91</v>
      </c>
      <c r="T4919" t="s">
        <v>53</v>
      </c>
      <c r="U4919">
        <v>0</v>
      </c>
      <c r="V4919" s="1">
        <v>45844</v>
      </c>
      <c r="W4919" s="1">
        <v>45849</v>
      </c>
      <c r="X4919" s="1">
        <v>45862</v>
      </c>
      <c r="Y4919" t="s">
        <v>103</v>
      </c>
      <c r="Z4919" t="s">
        <v>119</v>
      </c>
      <c r="AA4919" t="s">
        <v>42</v>
      </c>
      <c r="AB4919" t="s">
        <v>66</v>
      </c>
      <c r="AC4919" t="s">
        <v>44</v>
      </c>
      <c r="AD4919" t="s">
        <v>67</v>
      </c>
    </row>
    <row r="4920" spans="1:30" x14ac:dyDescent="0.3">
      <c r="A4920" t="s">
        <v>8803</v>
      </c>
      <c r="B4920" t="s">
        <v>6478</v>
      </c>
      <c r="C4920" t="s">
        <v>70</v>
      </c>
      <c r="D4920" t="s">
        <v>140</v>
      </c>
      <c r="E4920" t="s">
        <v>49</v>
      </c>
      <c r="F4920">
        <v>318</v>
      </c>
      <c r="G4920">
        <v>455.01</v>
      </c>
      <c r="H4920">
        <v>0</v>
      </c>
      <c r="I4920">
        <v>144693.18</v>
      </c>
      <c r="J4920">
        <v>88749.99</v>
      </c>
      <c r="K4920">
        <v>10980.57</v>
      </c>
      <c r="L4920">
        <v>2954.62</v>
      </c>
      <c r="M4920">
        <v>8720.89</v>
      </c>
      <c r="N4920">
        <v>33287.11</v>
      </c>
      <c r="O4920">
        <v>23.01</v>
      </c>
      <c r="P4920" t="s">
        <v>35</v>
      </c>
      <c r="Q4920" t="s">
        <v>96</v>
      </c>
      <c r="R4920" t="s">
        <v>37</v>
      </c>
      <c r="S4920" t="s">
        <v>38</v>
      </c>
      <c r="T4920" t="s">
        <v>63</v>
      </c>
      <c r="U4920">
        <v>0</v>
      </c>
      <c r="V4920" s="1">
        <v>45447</v>
      </c>
      <c r="W4920" s="1">
        <v>45449</v>
      </c>
      <c r="X4920" s="1">
        <v>45469</v>
      </c>
      <c r="Y4920" t="s">
        <v>81</v>
      </c>
      <c r="Z4920" t="s">
        <v>150</v>
      </c>
      <c r="AA4920" t="s">
        <v>83</v>
      </c>
      <c r="AB4920" t="s">
        <v>66</v>
      </c>
      <c r="AC4920" t="s">
        <v>44</v>
      </c>
      <c r="AD4920" t="s">
        <v>58</v>
      </c>
    </row>
    <row r="4921" spans="1:30" x14ac:dyDescent="0.3">
      <c r="A4921" t="s">
        <v>8804</v>
      </c>
      <c r="B4921" t="s">
        <v>8805</v>
      </c>
      <c r="C4921" t="s">
        <v>80</v>
      </c>
      <c r="D4921" t="s">
        <v>61</v>
      </c>
      <c r="E4921" t="s">
        <v>62</v>
      </c>
      <c r="F4921">
        <v>177</v>
      </c>
      <c r="G4921">
        <v>62.67</v>
      </c>
      <c r="H4921">
        <v>0.05</v>
      </c>
      <c r="I4921">
        <v>10537.96</v>
      </c>
      <c r="J4921">
        <v>7210.37</v>
      </c>
      <c r="K4921">
        <v>3902.79</v>
      </c>
      <c r="L4921">
        <v>1107.55</v>
      </c>
      <c r="M4921">
        <v>242.43</v>
      </c>
      <c r="N4921">
        <v>-1925.18</v>
      </c>
      <c r="O4921">
        <v>-18.27</v>
      </c>
      <c r="P4921" t="s">
        <v>35</v>
      </c>
      <c r="Q4921" t="s">
        <v>96</v>
      </c>
      <c r="R4921" t="s">
        <v>51</v>
      </c>
      <c r="S4921" t="s">
        <v>38</v>
      </c>
      <c r="T4921" t="s">
        <v>63</v>
      </c>
      <c r="U4921">
        <v>7</v>
      </c>
      <c r="V4921" s="1">
        <v>45556</v>
      </c>
      <c r="W4921" s="1">
        <v>45563</v>
      </c>
      <c r="X4921" s="1">
        <v>45596</v>
      </c>
      <c r="Y4921" t="s">
        <v>103</v>
      </c>
      <c r="Z4921" t="s">
        <v>104</v>
      </c>
      <c r="AA4921" t="s">
        <v>65</v>
      </c>
      <c r="AB4921" t="s">
        <v>66</v>
      </c>
      <c r="AC4921" t="s">
        <v>57</v>
      </c>
      <c r="AD4921" t="s">
        <v>58</v>
      </c>
    </row>
    <row r="4922" spans="1:30" x14ac:dyDescent="0.3">
      <c r="A4922" t="s">
        <v>8806</v>
      </c>
      <c r="B4922" t="s">
        <v>2374</v>
      </c>
      <c r="D4922" t="s">
        <v>71</v>
      </c>
      <c r="E4922" t="s">
        <v>72</v>
      </c>
      <c r="F4922">
        <v>1768</v>
      </c>
      <c r="G4922">
        <v>430.78</v>
      </c>
      <c r="H4922">
        <v>0.1</v>
      </c>
      <c r="I4922">
        <v>685457.14</v>
      </c>
      <c r="J4922">
        <v>413368.59</v>
      </c>
      <c r="K4922">
        <v>14765.33</v>
      </c>
      <c r="L4922">
        <v>313.95</v>
      </c>
      <c r="M4922">
        <v>66949.279999999999</v>
      </c>
      <c r="N4922">
        <v>190059.99</v>
      </c>
      <c r="O4922">
        <v>27.73</v>
      </c>
      <c r="P4922" t="s">
        <v>35</v>
      </c>
      <c r="Q4922" t="s">
        <v>111</v>
      </c>
      <c r="R4922" t="s">
        <v>51</v>
      </c>
      <c r="S4922" t="s">
        <v>52</v>
      </c>
      <c r="T4922" t="s">
        <v>112</v>
      </c>
      <c r="U4922">
        <v>0</v>
      </c>
      <c r="V4922" s="1">
        <v>45951</v>
      </c>
      <c r="W4922" s="1">
        <v>45958</v>
      </c>
      <c r="X4922" s="1">
        <v>45965</v>
      </c>
      <c r="Y4922" t="s">
        <v>54</v>
      </c>
      <c r="Z4922" t="s">
        <v>75</v>
      </c>
      <c r="AA4922" t="s">
        <v>83</v>
      </c>
      <c r="AB4922" t="s">
        <v>76</v>
      </c>
      <c r="AC4922" t="s">
        <v>98</v>
      </c>
      <c r="AD4922" t="s">
        <v>58</v>
      </c>
    </row>
    <row r="4923" spans="1:30" x14ac:dyDescent="0.3">
      <c r="A4923" t="s">
        <v>8807</v>
      </c>
      <c r="B4923" t="s">
        <v>4920</v>
      </c>
      <c r="C4923" t="s">
        <v>135</v>
      </c>
      <c r="D4923" t="s">
        <v>48</v>
      </c>
      <c r="E4923" t="s">
        <v>49</v>
      </c>
      <c r="F4923">
        <v>590</v>
      </c>
      <c r="G4923">
        <v>297.45999999999998</v>
      </c>
      <c r="H4923">
        <v>0.05</v>
      </c>
      <c r="I4923">
        <v>166726.32999999999</v>
      </c>
      <c r="J4923">
        <v>89315.49</v>
      </c>
      <c r="K4923">
        <v>3305.36</v>
      </c>
      <c r="L4923">
        <v>1174.6600000000001</v>
      </c>
      <c r="M4923">
        <v>18233.57</v>
      </c>
      <c r="N4923">
        <v>54697.25</v>
      </c>
      <c r="O4923">
        <v>32.81</v>
      </c>
      <c r="P4923" t="s">
        <v>35</v>
      </c>
      <c r="Q4923" t="s">
        <v>36</v>
      </c>
      <c r="R4923" t="s">
        <v>51</v>
      </c>
      <c r="S4923" t="s">
        <v>97</v>
      </c>
      <c r="T4923" t="s">
        <v>63</v>
      </c>
      <c r="U4923">
        <v>0</v>
      </c>
      <c r="V4923" s="1">
        <v>45343</v>
      </c>
      <c r="W4923" s="1">
        <v>45352</v>
      </c>
      <c r="X4923" s="1">
        <v>45372</v>
      </c>
      <c r="Y4923" t="s">
        <v>40</v>
      </c>
      <c r="Z4923" t="s">
        <v>147</v>
      </c>
      <c r="AA4923" t="s">
        <v>83</v>
      </c>
      <c r="AB4923" t="s">
        <v>66</v>
      </c>
      <c r="AC4923" t="s">
        <v>84</v>
      </c>
      <c r="AD4923" t="s">
        <v>45</v>
      </c>
    </row>
    <row r="4924" spans="1:30" x14ac:dyDescent="0.3">
      <c r="A4924" t="s">
        <v>8808</v>
      </c>
      <c r="B4924" t="s">
        <v>5128</v>
      </c>
      <c r="C4924" t="s">
        <v>87</v>
      </c>
      <c r="D4924" t="s">
        <v>140</v>
      </c>
      <c r="E4924" t="s">
        <v>49</v>
      </c>
      <c r="F4924">
        <v>1828</v>
      </c>
      <c r="G4924">
        <v>378.48</v>
      </c>
      <c r="H4924">
        <v>0.1</v>
      </c>
      <c r="I4924">
        <v>622675.30000000005</v>
      </c>
      <c r="J4924">
        <v>347967.19</v>
      </c>
      <c r="K4924">
        <v>3741.79</v>
      </c>
      <c r="L4924">
        <v>1792.76</v>
      </c>
      <c r="M4924">
        <v>21379.919999999998</v>
      </c>
      <c r="N4924">
        <v>247793.64</v>
      </c>
      <c r="O4924">
        <v>39.799999999999997</v>
      </c>
      <c r="P4924" t="s">
        <v>35</v>
      </c>
      <c r="Q4924" t="s">
        <v>122</v>
      </c>
      <c r="R4924" t="s">
        <v>37</v>
      </c>
      <c r="S4924" t="s">
        <v>91</v>
      </c>
      <c r="T4924" t="s">
        <v>112</v>
      </c>
      <c r="U4924">
        <v>0</v>
      </c>
      <c r="V4924" s="1">
        <v>45778</v>
      </c>
      <c r="W4924" s="1">
        <v>45785</v>
      </c>
      <c r="X4924" s="1">
        <v>45811</v>
      </c>
      <c r="Y4924" t="s">
        <v>81</v>
      </c>
      <c r="Z4924" t="s">
        <v>82</v>
      </c>
      <c r="AA4924" t="s">
        <v>42</v>
      </c>
      <c r="AB4924" t="s">
        <v>66</v>
      </c>
      <c r="AC4924" t="s">
        <v>84</v>
      </c>
      <c r="AD4924" t="s">
        <v>67</v>
      </c>
    </row>
    <row r="4925" spans="1:30" x14ac:dyDescent="0.3">
      <c r="A4925" t="s">
        <v>8809</v>
      </c>
      <c r="B4925" t="s">
        <v>7608</v>
      </c>
      <c r="C4925" t="s">
        <v>135</v>
      </c>
      <c r="D4925" t="s">
        <v>88</v>
      </c>
      <c r="E4925" t="s">
        <v>89</v>
      </c>
      <c r="F4925">
        <v>1147</v>
      </c>
      <c r="G4925">
        <v>435.02</v>
      </c>
      <c r="H4925">
        <v>0.05</v>
      </c>
      <c r="I4925">
        <v>474019.54</v>
      </c>
      <c r="J4925">
        <v>292587.65000000002</v>
      </c>
      <c r="K4925">
        <v>7757.44</v>
      </c>
      <c r="L4925">
        <v>1066.17</v>
      </c>
      <c r="M4925">
        <v>38255.629999999997</v>
      </c>
      <c r="N4925">
        <v>134352.65</v>
      </c>
      <c r="O4925">
        <v>28.34</v>
      </c>
      <c r="P4925" t="s">
        <v>35</v>
      </c>
      <c r="Q4925" t="s">
        <v>122</v>
      </c>
      <c r="R4925" t="s">
        <v>51</v>
      </c>
      <c r="S4925" t="s">
        <v>52</v>
      </c>
      <c r="T4925" t="s">
        <v>53</v>
      </c>
      <c r="U4925">
        <v>4</v>
      </c>
      <c r="V4925" s="1">
        <v>45843</v>
      </c>
      <c r="W4925" s="1">
        <v>45849</v>
      </c>
      <c r="X4925" s="1">
        <v>45869</v>
      </c>
      <c r="Y4925" t="s">
        <v>103</v>
      </c>
      <c r="Z4925" t="s">
        <v>119</v>
      </c>
      <c r="AA4925" t="s">
        <v>83</v>
      </c>
      <c r="AB4925" t="s">
        <v>43</v>
      </c>
      <c r="AC4925" t="s">
        <v>93</v>
      </c>
      <c r="AD4925" t="s">
        <v>58</v>
      </c>
    </row>
    <row r="4926" spans="1:30" x14ac:dyDescent="0.3">
      <c r="A4926" t="s">
        <v>8810</v>
      </c>
      <c r="B4926" t="s">
        <v>8811</v>
      </c>
      <c r="C4926" t="s">
        <v>87</v>
      </c>
      <c r="D4926" t="s">
        <v>130</v>
      </c>
      <c r="E4926" t="s">
        <v>131</v>
      </c>
      <c r="F4926">
        <v>1084</v>
      </c>
      <c r="G4926">
        <v>406.47</v>
      </c>
      <c r="H4926">
        <v>0.15</v>
      </c>
      <c r="I4926">
        <v>374521.46</v>
      </c>
      <c r="J4926">
        <v>172989.21</v>
      </c>
      <c r="K4926">
        <v>6301.06</v>
      </c>
      <c r="L4926">
        <v>2466.75</v>
      </c>
      <c r="M4926">
        <v>43031.35</v>
      </c>
      <c r="N4926">
        <v>149733.09</v>
      </c>
      <c r="O4926">
        <v>39.979999999999997</v>
      </c>
      <c r="P4926" t="s">
        <v>35</v>
      </c>
      <c r="Q4926" t="s">
        <v>132</v>
      </c>
      <c r="R4926" t="s">
        <v>37</v>
      </c>
      <c r="S4926" t="s">
        <v>52</v>
      </c>
      <c r="T4926" t="s">
        <v>63</v>
      </c>
      <c r="U4926">
        <v>4</v>
      </c>
      <c r="V4926" s="1">
        <v>45475</v>
      </c>
      <c r="W4926" s="1">
        <v>45480</v>
      </c>
      <c r="X4926" s="1">
        <v>45508</v>
      </c>
      <c r="Y4926" t="s">
        <v>103</v>
      </c>
      <c r="Z4926" t="s">
        <v>119</v>
      </c>
      <c r="AA4926" t="s">
        <v>65</v>
      </c>
      <c r="AB4926" t="s">
        <v>66</v>
      </c>
      <c r="AC4926" t="s">
        <v>98</v>
      </c>
      <c r="AD4926" t="s">
        <v>45</v>
      </c>
    </row>
    <row r="4927" spans="1:30" x14ac:dyDescent="0.3">
      <c r="A4927" t="s">
        <v>8812</v>
      </c>
      <c r="B4927" t="s">
        <v>8813</v>
      </c>
      <c r="C4927" t="s">
        <v>80</v>
      </c>
      <c r="D4927" t="s">
        <v>101</v>
      </c>
      <c r="E4927" t="s">
        <v>102</v>
      </c>
      <c r="F4927">
        <v>663</v>
      </c>
      <c r="G4927">
        <v>470.3</v>
      </c>
      <c r="H4927">
        <v>0.1</v>
      </c>
      <c r="I4927">
        <v>280628.01</v>
      </c>
      <c r="J4927">
        <v>195677.56</v>
      </c>
      <c r="K4927">
        <v>11859.52</v>
      </c>
      <c r="L4927">
        <v>1567.62</v>
      </c>
      <c r="M4927">
        <v>25012.51</v>
      </c>
      <c r="N4927">
        <v>46510.8</v>
      </c>
      <c r="O4927">
        <v>16.57</v>
      </c>
      <c r="P4927" t="s">
        <v>35</v>
      </c>
      <c r="Q4927" t="s">
        <v>73</v>
      </c>
      <c r="R4927" t="s">
        <v>51</v>
      </c>
      <c r="S4927" t="s">
        <v>91</v>
      </c>
      <c r="T4927" t="s">
        <v>112</v>
      </c>
      <c r="U4927">
        <v>0</v>
      </c>
      <c r="V4927" s="1">
        <v>45882</v>
      </c>
      <c r="W4927" s="1">
        <v>45887</v>
      </c>
      <c r="X4927" s="1">
        <v>45911</v>
      </c>
      <c r="Y4927" t="s">
        <v>103</v>
      </c>
      <c r="Z4927" t="s">
        <v>177</v>
      </c>
      <c r="AA4927" t="s">
        <v>83</v>
      </c>
      <c r="AB4927" t="s">
        <v>43</v>
      </c>
      <c r="AC4927" t="s">
        <v>84</v>
      </c>
      <c r="AD4927" t="s">
        <v>45</v>
      </c>
    </row>
    <row r="4928" spans="1:30" x14ac:dyDescent="0.3">
      <c r="A4928" t="s">
        <v>8814</v>
      </c>
      <c r="B4928" t="s">
        <v>8729</v>
      </c>
      <c r="C4928" t="s">
        <v>70</v>
      </c>
      <c r="D4928" t="s">
        <v>107</v>
      </c>
      <c r="E4928" t="s">
        <v>108</v>
      </c>
      <c r="F4928">
        <v>911</v>
      </c>
      <c r="G4928">
        <v>264.88</v>
      </c>
      <c r="H4928">
        <v>0.15</v>
      </c>
      <c r="I4928">
        <v>205109.83</v>
      </c>
      <c r="J4928">
        <v>101877.68</v>
      </c>
      <c r="K4928">
        <v>5192.2299999999996</v>
      </c>
      <c r="L4928">
        <v>2616.0700000000002</v>
      </c>
      <c r="M4928">
        <v>8085.73</v>
      </c>
      <c r="N4928">
        <v>87338.12</v>
      </c>
      <c r="O4928">
        <v>42.58</v>
      </c>
      <c r="P4928" t="s">
        <v>35</v>
      </c>
      <c r="Q4928" t="s">
        <v>50</v>
      </c>
      <c r="R4928" t="s">
        <v>51</v>
      </c>
      <c r="S4928" t="s">
        <v>118</v>
      </c>
      <c r="T4928" t="s">
        <v>63</v>
      </c>
      <c r="U4928">
        <v>0</v>
      </c>
      <c r="V4928" s="1">
        <v>45992</v>
      </c>
      <c r="W4928" s="1">
        <v>45997</v>
      </c>
      <c r="X4928" s="1">
        <v>46020</v>
      </c>
      <c r="Y4928" t="s">
        <v>54</v>
      </c>
      <c r="Z4928" t="s">
        <v>55</v>
      </c>
      <c r="AA4928" t="s">
        <v>83</v>
      </c>
      <c r="AB4928" t="s">
        <v>76</v>
      </c>
      <c r="AC4928" t="s">
        <v>77</v>
      </c>
      <c r="AD4928" t="s">
        <v>45</v>
      </c>
    </row>
    <row r="4929" spans="1:30" x14ac:dyDescent="0.3">
      <c r="A4929" t="s">
        <v>8815</v>
      </c>
      <c r="B4929" t="s">
        <v>1298</v>
      </c>
      <c r="C4929" t="s">
        <v>80</v>
      </c>
      <c r="D4929" t="s">
        <v>88</v>
      </c>
      <c r="E4929" t="s">
        <v>89</v>
      </c>
      <c r="F4929">
        <v>1256</v>
      </c>
      <c r="G4929">
        <v>192.73</v>
      </c>
      <c r="H4929">
        <v>0.05</v>
      </c>
      <c r="I4929">
        <v>229965.44</v>
      </c>
      <c r="J4929">
        <v>125615.36</v>
      </c>
      <c r="K4929">
        <v>3828.6</v>
      </c>
      <c r="L4929">
        <v>507.03</v>
      </c>
      <c r="M4929">
        <v>18893.62</v>
      </c>
      <c r="N4929">
        <v>81120.83</v>
      </c>
      <c r="O4929">
        <v>35.28</v>
      </c>
      <c r="P4929" t="s">
        <v>35</v>
      </c>
      <c r="Q4929" t="s">
        <v>90</v>
      </c>
      <c r="R4929" t="s">
        <v>74</v>
      </c>
      <c r="S4929" t="s">
        <v>38</v>
      </c>
      <c r="T4929" t="s">
        <v>63</v>
      </c>
      <c r="U4929">
        <v>7</v>
      </c>
      <c r="V4929" s="1">
        <v>45793</v>
      </c>
      <c r="W4929" s="1">
        <v>45801</v>
      </c>
      <c r="X4929" s="1">
        <v>45814</v>
      </c>
      <c r="Y4929" t="s">
        <v>81</v>
      </c>
      <c r="Z4929" t="s">
        <v>82</v>
      </c>
      <c r="AA4929" t="s">
        <v>42</v>
      </c>
      <c r="AB4929" t="s">
        <v>43</v>
      </c>
      <c r="AC4929" t="s">
        <v>44</v>
      </c>
      <c r="AD4929" t="s">
        <v>67</v>
      </c>
    </row>
    <row r="4930" spans="1:30" x14ac:dyDescent="0.3">
      <c r="A4930" t="s">
        <v>8816</v>
      </c>
      <c r="B4930" t="s">
        <v>4665</v>
      </c>
      <c r="C4930" t="s">
        <v>87</v>
      </c>
      <c r="D4930" t="s">
        <v>71</v>
      </c>
      <c r="E4930" t="s">
        <v>72</v>
      </c>
      <c r="F4930">
        <v>588</v>
      </c>
      <c r="G4930">
        <v>295.95999999999998</v>
      </c>
      <c r="H4930">
        <v>0</v>
      </c>
      <c r="I4930">
        <v>174024.48</v>
      </c>
      <c r="J4930">
        <v>91717.09</v>
      </c>
      <c r="K4930">
        <v>2087.94</v>
      </c>
      <c r="L4930">
        <v>2424.71</v>
      </c>
      <c r="M4930">
        <v>12956.81</v>
      </c>
      <c r="N4930">
        <v>64837.93</v>
      </c>
      <c r="O4930">
        <v>37.26</v>
      </c>
      <c r="P4930" t="s">
        <v>35</v>
      </c>
      <c r="Q4930" t="s">
        <v>50</v>
      </c>
      <c r="R4930" t="s">
        <v>37</v>
      </c>
      <c r="S4930" t="s">
        <v>38</v>
      </c>
      <c r="T4930" t="s">
        <v>112</v>
      </c>
      <c r="U4930">
        <v>10</v>
      </c>
      <c r="V4930" s="1">
        <v>45660</v>
      </c>
      <c r="W4930" s="1">
        <v>45669</v>
      </c>
      <c r="X4930" s="1">
        <v>45689</v>
      </c>
      <c r="Y4930" t="s">
        <v>40</v>
      </c>
      <c r="Z4930" t="s">
        <v>64</v>
      </c>
      <c r="AA4930" t="s">
        <v>83</v>
      </c>
      <c r="AB4930" t="s">
        <v>66</v>
      </c>
      <c r="AC4930" t="s">
        <v>57</v>
      </c>
      <c r="AD4930" t="s">
        <v>58</v>
      </c>
    </row>
    <row r="4931" spans="1:30" x14ac:dyDescent="0.3">
      <c r="A4931" t="s">
        <v>8817</v>
      </c>
      <c r="B4931" t="s">
        <v>2025</v>
      </c>
      <c r="C4931" t="s">
        <v>135</v>
      </c>
      <c r="D4931" t="s">
        <v>130</v>
      </c>
      <c r="E4931" t="s">
        <v>131</v>
      </c>
      <c r="F4931">
        <v>1429</v>
      </c>
      <c r="G4931">
        <v>429.18</v>
      </c>
      <c r="H4931">
        <v>0</v>
      </c>
      <c r="I4931">
        <v>613298.22</v>
      </c>
      <c r="J4931">
        <v>426737.88</v>
      </c>
      <c r="K4931">
        <v>9922.26</v>
      </c>
      <c r="L4931">
        <v>1191.29</v>
      </c>
      <c r="M4931">
        <v>39299.4</v>
      </c>
      <c r="N4931">
        <v>136147.39000000001</v>
      </c>
      <c r="O4931">
        <v>22.2</v>
      </c>
      <c r="P4931" t="s">
        <v>35</v>
      </c>
      <c r="Q4931" t="s">
        <v>132</v>
      </c>
      <c r="R4931" t="s">
        <v>74</v>
      </c>
      <c r="S4931" t="s">
        <v>118</v>
      </c>
      <c r="T4931" t="s">
        <v>63</v>
      </c>
      <c r="U4931">
        <v>0</v>
      </c>
      <c r="V4931" s="1">
        <v>45801</v>
      </c>
      <c r="W4931" s="1">
        <v>45802</v>
      </c>
      <c r="X4931" s="1">
        <v>45820</v>
      </c>
      <c r="Y4931" t="s">
        <v>81</v>
      </c>
      <c r="Z4931" t="s">
        <v>82</v>
      </c>
      <c r="AA4931" t="s">
        <v>56</v>
      </c>
      <c r="AB4931" t="s">
        <v>76</v>
      </c>
      <c r="AC4931" t="s">
        <v>44</v>
      </c>
      <c r="AD4931" t="s">
        <v>45</v>
      </c>
    </row>
    <row r="4932" spans="1:30" x14ac:dyDescent="0.3">
      <c r="A4932" t="s">
        <v>8818</v>
      </c>
      <c r="B4932" t="s">
        <v>8819</v>
      </c>
      <c r="C4932" t="s">
        <v>135</v>
      </c>
      <c r="D4932" t="s">
        <v>101</v>
      </c>
      <c r="E4932" t="s">
        <v>102</v>
      </c>
      <c r="F4932">
        <v>187</v>
      </c>
      <c r="G4932">
        <v>127.91</v>
      </c>
      <c r="H4932">
        <v>0.1</v>
      </c>
      <c r="I4932">
        <v>21527.25</v>
      </c>
      <c r="J4932">
        <v>14275.18</v>
      </c>
      <c r="K4932">
        <v>3791.07</v>
      </c>
      <c r="L4932">
        <v>1216.1600000000001</v>
      </c>
      <c r="M4932">
        <v>1071.9000000000001</v>
      </c>
      <c r="N4932">
        <v>1172.94</v>
      </c>
      <c r="O4932">
        <v>5.45</v>
      </c>
      <c r="P4932" t="s">
        <v>35</v>
      </c>
      <c r="Q4932" t="s">
        <v>203</v>
      </c>
      <c r="R4932" t="s">
        <v>37</v>
      </c>
      <c r="S4932" t="s">
        <v>52</v>
      </c>
      <c r="T4932" t="s">
        <v>53</v>
      </c>
      <c r="U4932">
        <v>7</v>
      </c>
      <c r="V4932" s="1">
        <v>45685</v>
      </c>
      <c r="W4932" s="1">
        <v>45690</v>
      </c>
      <c r="X4932" s="1">
        <v>45720</v>
      </c>
      <c r="Y4932" t="s">
        <v>40</v>
      </c>
      <c r="Z4932" t="s">
        <v>64</v>
      </c>
      <c r="AA4932" t="s">
        <v>65</v>
      </c>
      <c r="AB4932" t="s">
        <v>76</v>
      </c>
      <c r="AC4932" t="s">
        <v>84</v>
      </c>
      <c r="AD4932" t="s">
        <v>67</v>
      </c>
    </row>
    <row r="4933" spans="1:30" x14ac:dyDescent="0.3">
      <c r="A4933" t="s">
        <v>8820</v>
      </c>
      <c r="B4933" t="s">
        <v>8821</v>
      </c>
      <c r="C4933" t="s">
        <v>87</v>
      </c>
      <c r="D4933" t="s">
        <v>159</v>
      </c>
      <c r="E4933" t="s">
        <v>160</v>
      </c>
      <c r="F4933">
        <v>1839</v>
      </c>
      <c r="G4933">
        <v>240.18</v>
      </c>
      <c r="H4933">
        <v>0.1</v>
      </c>
      <c r="I4933">
        <v>397521.91999999998</v>
      </c>
      <c r="J4933">
        <v>195428.48000000001</v>
      </c>
      <c r="K4933">
        <v>965.99</v>
      </c>
      <c r="L4933">
        <v>777.47</v>
      </c>
      <c r="M4933">
        <v>30910.33</v>
      </c>
      <c r="N4933">
        <v>169439.65</v>
      </c>
      <c r="O4933">
        <v>42.62</v>
      </c>
      <c r="P4933" t="s">
        <v>35</v>
      </c>
      <c r="Q4933" t="s">
        <v>96</v>
      </c>
      <c r="R4933" t="s">
        <v>37</v>
      </c>
      <c r="S4933" t="s">
        <v>118</v>
      </c>
      <c r="T4933" t="s">
        <v>53</v>
      </c>
      <c r="U4933">
        <v>0</v>
      </c>
      <c r="V4933" s="1">
        <v>45563</v>
      </c>
      <c r="W4933" s="1">
        <v>45565</v>
      </c>
      <c r="X4933" s="1">
        <v>45580</v>
      </c>
      <c r="Y4933" t="s">
        <v>103</v>
      </c>
      <c r="Z4933" t="s">
        <v>104</v>
      </c>
      <c r="AA4933" t="s">
        <v>56</v>
      </c>
      <c r="AB4933" t="s">
        <v>76</v>
      </c>
      <c r="AC4933" t="s">
        <v>93</v>
      </c>
      <c r="AD4933" t="s">
        <v>45</v>
      </c>
    </row>
    <row r="4934" spans="1:30" x14ac:dyDescent="0.3">
      <c r="A4934" t="s">
        <v>8822</v>
      </c>
      <c r="B4934" t="s">
        <v>8823</v>
      </c>
      <c r="C4934" t="s">
        <v>70</v>
      </c>
      <c r="D4934" t="s">
        <v>130</v>
      </c>
      <c r="E4934" t="s">
        <v>131</v>
      </c>
      <c r="F4934">
        <v>245</v>
      </c>
      <c r="G4934">
        <v>28.73</v>
      </c>
      <c r="H4934">
        <v>0.15</v>
      </c>
      <c r="I4934">
        <v>5983.02</v>
      </c>
      <c r="J4934">
        <v>4159.29</v>
      </c>
      <c r="K4934">
        <v>2740.1</v>
      </c>
      <c r="L4934">
        <v>184.75</v>
      </c>
      <c r="M4934">
        <v>250.45</v>
      </c>
      <c r="N4934">
        <v>-1351.57</v>
      </c>
      <c r="O4934">
        <v>-22.59</v>
      </c>
      <c r="P4934" t="s">
        <v>35</v>
      </c>
      <c r="Q4934" t="s">
        <v>111</v>
      </c>
      <c r="R4934" t="s">
        <v>51</v>
      </c>
      <c r="S4934" t="s">
        <v>91</v>
      </c>
      <c r="T4934" t="s">
        <v>112</v>
      </c>
      <c r="U4934">
        <v>10</v>
      </c>
      <c r="V4934" s="1">
        <v>45633</v>
      </c>
      <c r="W4934" s="1">
        <v>45638</v>
      </c>
      <c r="X4934" s="1">
        <v>45664</v>
      </c>
      <c r="Y4934" t="s">
        <v>54</v>
      </c>
      <c r="Z4934" t="s">
        <v>55</v>
      </c>
      <c r="AA4934" t="s">
        <v>83</v>
      </c>
      <c r="AB4934" t="s">
        <v>43</v>
      </c>
      <c r="AC4934" t="s">
        <v>57</v>
      </c>
      <c r="AD4934" t="s">
        <v>58</v>
      </c>
    </row>
    <row r="4935" spans="1:30" x14ac:dyDescent="0.3">
      <c r="A4935" t="s">
        <v>8824</v>
      </c>
      <c r="B4935" t="s">
        <v>740</v>
      </c>
      <c r="C4935" t="s">
        <v>87</v>
      </c>
      <c r="D4935" t="s">
        <v>140</v>
      </c>
      <c r="E4935" t="s">
        <v>49</v>
      </c>
      <c r="F4935">
        <v>543</v>
      </c>
      <c r="G4935">
        <v>414.67</v>
      </c>
      <c r="H4935">
        <v>0.05</v>
      </c>
      <c r="I4935">
        <v>213907.52</v>
      </c>
      <c r="J4935">
        <v>134331.45000000001</v>
      </c>
      <c r="K4935">
        <v>13109.51</v>
      </c>
      <c r="L4935">
        <v>1362.84</v>
      </c>
      <c r="M4935">
        <v>8265.1200000000008</v>
      </c>
      <c r="N4935">
        <v>56838.6</v>
      </c>
      <c r="O4935">
        <v>26.57</v>
      </c>
      <c r="P4935" t="s">
        <v>35</v>
      </c>
      <c r="Q4935" t="s">
        <v>111</v>
      </c>
      <c r="R4935" t="s">
        <v>37</v>
      </c>
      <c r="S4935" t="s">
        <v>38</v>
      </c>
      <c r="T4935" t="s">
        <v>63</v>
      </c>
      <c r="U4935">
        <v>0</v>
      </c>
      <c r="V4935" s="1">
        <v>45515</v>
      </c>
      <c r="W4935" s="1">
        <v>45517</v>
      </c>
      <c r="X4935" s="1">
        <v>45542</v>
      </c>
      <c r="Y4935" t="s">
        <v>103</v>
      </c>
      <c r="Z4935" t="s">
        <v>177</v>
      </c>
      <c r="AA4935" t="s">
        <v>65</v>
      </c>
      <c r="AB4935" t="s">
        <v>43</v>
      </c>
      <c r="AC4935" t="s">
        <v>57</v>
      </c>
      <c r="AD4935" t="s">
        <v>58</v>
      </c>
    </row>
    <row r="4936" spans="1:30" x14ac:dyDescent="0.3">
      <c r="A4936" t="s">
        <v>8825</v>
      </c>
      <c r="B4936" t="s">
        <v>1806</v>
      </c>
      <c r="C4936" t="s">
        <v>135</v>
      </c>
      <c r="D4936" t="s">
        <v>159</v>
      </c>
      <c r="E4936" t="s">
        <v>160</v>
      </c>
      <c r="F4936">
        <v>1286</v>
      </c>
      <c r="G4936">
        <v>319.76</v>
      </c>
      <c r="H4936">
        <v>0.15</v>
      </c>
      <c r="I4936">
        <v>349529.66</v>
      </c>
      <c r="J4936">
        <v>256940.44</v>
      </c>
      <c r="K4936">
        <v>11358.44</v>
      </c>
      <c r="L4936">
        <v>1381.5</v>
      </c>
      <c r="M4936">
        <v>24646.59</v>
      </c>
      <c r="N4936">
        <v>55202.69</v>
      </c>
      <c r="O4936">
        <v>15.79</v>
      </c>
      <c r="P4936" t="s">
        <v>35</v>
      </c>
      <c r="Q4936" t="s">
        <v>111</v>
      </c>
      <c r="R4936" t="s">
        <v>51</v>
      </c>
      <c r="S4936" t="s">
        <v>38</v>
      </c>
      <c r="T4936" t="s">
        <v>63</v>
      </c>
      <c r="U4936">
        <v>7</v>
      </c>
      <c r="V4936" s="1">
        <v>45529</v>
      </c>
      <c r="W4936" s="1">
        <v>45532</v>
      </c>
      <c r="X4936" s="1">
        <v>45556</v>
      </c>
      <c r="Y4936" t="s">
        <v>103</v>
      </c>
      <c r="Z4936" t="s">
        <v>177</v>
      </c>
      <c r="AA4936" t="s">
        <v>65</v>
      </c>
      <c r="AB4936" t="s">
        <v>43</v>
      </c>
      <c r="AC4936" t="s">
        <v>84</v>
      </c>
      <c r="AD4936" t="s">
        <v>45</v>
      </c>
    </row>
    <row r="4937" spans="1:30" x14ac:dyDescent="0.3">
      <c r="A4937" t="s">
        <v>8826</v>
      </c>
      <c r="B4937" t="s">
        <v>578</v>
      </c>
      <c r="C4937" t="s">
        <v>87</v>
      </c>
      <c r="D4937" t="s">
        <v>130</v>
      </c>
      <c r="E4937" t="s">
        <v>131</v>
      </c>
      <c r="F4937">
        <v>557</v>
      </c>
      <c r="G4937">
        <v>204.11</v>
      </c>
      <c r="H4937">
        <v>0.15</v>
      </c>
      <c r="I4937">
        <v>96635.88</v>
      </c>
      <c r="J4937">
        <v>66574.77</v>
      </c>
      <c r="K4937">
        <v>14706.61</v>
      </c>
      <c r="L4937">
        <v>383.93</v>
      </c>
      <c r="M4937">
        <v>4416.57</v>
      </c>
      <c r="N4937">
        <v>10554</v>
      </c>
      <c r="O4937">
        <v>10.92</v>
      </c>
      <c r="P4937" t="s">
        <v>35</v>
      </c>
      <c r="Q4937" t="s">
        <v>36</v>
      </c>
      <c r="R4937" t="s">
        <v>37</v>
      </c>
      <c r="S4937" t="s">
        <v>91</v>
      </c>
      <c r="T4937" t="s">
        <v>112</v>
      </c>
      <c r="U4937">
        <v>0</v>
      </c>
      <c r="V4937" s="1">
        <v>45415</v>
      </c>
      <c r="W4937" s="1">
        <v>45423</v>
      </c>
      <c r="X4937" s="1">
        <v>45432</v>
      </c>
      <c r="Y4937" t="s">
        <v>81</v>
      </c>
      <c r="Z4937" t="s">
        <v>82</v>
      </c>
      <c r="AA4937" t="s">
        <v>83</v>
      </c>
      <c r="AB4937" t="s">
        <v>43</v>
      </c>
      <c r="AC4937" t="s">
        <v>77</v>
      </c>
      <c r="AD4937" t="s">
        <v>45</v>
      </c>
    </row>
    <row r="4938" spans="1:30" x14ac:dyDescent="0.3">
      <c r="A4938" t="s">
        <v>8827</v>
      </c>
      <c r="B4938" t="s">
        <v>513</v>
      </c>
      <c r="C4938" t="s">
        <v>32</v>
      </c>
      <c r="D4938" t="s">
        <v>48</v>
      </c>
      <c r="E4938" t="s">
        <v>49</v>
      </c>
      <c r="F4938">
        <v>736</v>
      </c>
      <c r="G4938">
        <v>120.26</v>
      </c>
      <c r="H4938">
        <v>0.05</v>
      </c>
      <c r="I4938">
        <v>84085.79</v>
      </c>
      <c r="J4938">
        <v>51174.66</v>
      </c>
      <c r="K4938">
        <v>11394.5</v>
      </c>
      <c r="L4938">
        <v>2349.17</v>
      </c>
      <c r="M4938">
        <v>4188.6400000000003</v>
      </c>
      <c r="N4938">
        <v>14978.82</v>
      </c>
      <c r="O4938">
        <v>17.809999999999999</v>
      </c>
      <c r="P4938" t="s">
        <v>35</v>
      </c>
      <c r="Q4938" t="s">
        <v>132</v>
      </c>
      <c r="R4938" t="s">
        <v>37</v>
      </c>
      <c r="S4938" t="s">
        <v>118</v>
      </c>
      <c r="T4938" t="s">
        <v>53</v>
      </c>
      <c r="U4938">
        <v>2</v>
      </c>
      <c r="V4938" s="1">
        <v>45702</v>
      </c>
      <c r="W4938" s="1">
        <v>45705</v>
      </c>
      <c r="X4938" s="1">
        <v>45732</v>
      </c>
      <c r="Y4938" t="s">
        <v>40</v>
      </c>
      <c r="Z4938" t="s">
        <v>147</v>
      </c>
      <c r="AA4938" t="s">
        <v>83</v>
      </c>
      <c r="AB4938" t="s">
        <v>66</v>
      </c>
      <c r="AC4938" t="s">
        <v>44</v>
      </c>
      <c r="AD4938" t="s">
        <v>67</v>
      </c>
    </row>
    <row r="4939" spans="1:30" x14ac:dyDescent="0.3">
      <c r="A4939" t="s">
        <v>8828</v>
      </c>
      <c r="B4939" t="s">
        <v>8262</v>
      </c>
      <c r="C4939" t="s">
        <v>80</v>
      </c>
      <c r="D4939" t="s">
        <v>33</v>
      </c>
      <c r="E4939" t="s">
        <v>34</v>
      </c>
      <c r="F4939">
        <v>1302</v>
      </c>
      <c r="G4939">
        <v>139.82</v>
      </c>
      <c r="H4939">
        <v>0.05</v>
      </c>
      <c r="I4939">
        <v>172943.35999999999</v>
      </c>
      <c r="J4939">
        <v>109175.32</v>
      </c>
      <c r="K4939">
        <v>8216.2199999999993</v>
      </c>
      <c r="L4939">
        <v>465.66</v>
      </c>
      <c r="M4939">
        <v>12664.58</v>
      </c>
      <c r="N4939">
        <v>42421.58</v>
      </c>
      <c r="O4939">
        <v>24.53</v>
      </c>
      <c r="P4939" t="s">
        <v>35</v>
      </c>
      <c r="Q4939" t="s">
        <v>132</v>
      </c>
      <c r="R4939" t="s">
        <v>37</v>
      </c>
      <c r="S4939" t="s">
        <v>118</v>
      </c>
      <c r="T4939" t="s">
        <v>39</v>
      </c>
      <c r="U4939">
        <v>0</v>
      </c>
      <c r="V4939" s="1">
        <v>45427</v>
      </c>
      <c r="W4939" s="1">
        <v>45437</v>
      </c>
      <c r="X4939" s="1">
        <v>45447</v>
      </c>
      <c r="Y4939" t="s">
        <v>81</v>
      </c>
      <c r="Z4939" t="s">
        <v>82</v>
      </c>
      <c r="AA4939" t="s">
        <v>65</v>
      </c>
      <c r="AB4939" t="s">
        <v>66</v>
      </c>
      <c r="AC4939" t="s">
        <v>77</v>
      </c>
      <c r="AD4939" t="s">
        <v>58</v>
      </c>
    </row>
    <row r="4940" spans="1:30" x14ac:dyDescent="0.3">
      <c r="A4940" t="s">
        <v>8829</v>
      </c>
      <c r="B4940" t="s">
        <v>8830</v>
      </c>
      <c r="C4940" t="s">
        <v>32</v>
      </c>
      <c r="D4940" t="s">
        <v>71</v>
      </c>
      <c r="E4940" t="s">
        <v>72</v>
      </c>
      <c r="F4940">
        <v>1537</v>
      </c>
      <c r="G4940">
        <v>255.38</v>
      </c>
      <c r="H4940">
        <v>0</v>
      </c>
      <c r="I4940">
        <v>392519.06</v>
      </c>
      <c r="J4940">
        <v>210163.24</v>
      </c>
      <c r="K4940">
        <v>13325.68</v>
      </c>
      <c r="L4940">
        <v>428.49</v>
      </c>
      <c r="M4940">
        <v>29373.79</v>
      </c>
      <c r="N4940">
        <v>139227.85999999999</v>
      </c>
      <c r="O4940">
        <v>35.47</v>
      </c>
      <c r="P4940" t="s">
        <v>35</v>
      </c>
      <c r="Q4940" t="s">
        <v>203</v>
      </c>
      <c r="R4940" t="s">
        <v>74</v>
      </c>
      <c r="S4940" t="s">
        <v>97</v>
      </c>
      <c r="T4940" t="s">
        <v>112</v>
      </c>
      <c r="U4940">
        <v>7</v>
      </c>
      <c r="V4940" s="1">
        <v>45476</v>
      </c>
      <c r="W4940" s="1">
        <v>45477</v>
      </c>
      <c r="X4940" s="1">
        <v>45511</v>
      </c>
      <c r="Y4940" t="s">
        <v>103</v>
      </c>
      <c r="Z4940" t="s">
        <v>119</v>
      </c>
      <c r="AA4940" t="s">
        <v>65</v>
      </c>
      <c r="AB4940" t="s">
        <v>66</v>
      </c>
      <c r="AC4940" t="s">
        <v>123</v>
      </c>
      <c r="AD4940" t="s">
        <v>67</v>
      </c>
    </row>
    <row r="4941" spans="1:30" x14ac:dyDescent="0.3">
      <c r="A4941" t="s">
        <v>8831</v>
      </c>
      <c r="B4941" t="s">
        <v>8832</v>
      </c>
      <c r="C4941" t="s">
        <v>135</v>
      </c>
      <c r="D4941" t="s">
        <v>33</v>
      </c>
      <c r="E4941" t="s">
        <v>34</v>
      </c>
      <c r="F4941">
        <v>1551</v>
      </c>
      <c r="G4941">
        <v>286.12</v>
      </c>
      <c r="H4941">
        <v>0.15</v>
      </c>
      <c r="I4941">
        <v>377206.3</v>
      </c>
      <c r="J4941">
        <v>248275.53</v>
      </c>
      <c r="K4941">
        <v>1337.33</v>
      </c>
      <c r="L4941">
        <v>1272.04</v>
      </c>
      <c r="M4941">
        <v>16553.04</v>
      </c>
      <c r="N4941">
        <v>109768.36</v>
      </c>
      <c r="O4941">
        <v>29.1</v>
      </c>
      <c r="P4941" t="s">
        <v>35</v>
      </c>
      <c r="Q4941" t="s">
        <v>203</v>
      </c>
      <c r="R4941" t="s">
        <v>37</v>
      </c>
      <c r="S4941" t="s">
        <v>91</v>
      </c>
      <c r="T4941" t="s">
        <v>63</v>
      </c>
      <c r="U4941">
        <v>0</v>
      </c>
      <c r="V4941" s="1">
        <v>45308</v>
      </c>
      <c r="W4941" s="1">
        <v>45313</v>
      </c>
      <c r="X4941" s="1">
        <v>45318</v>
      </c>
      <c r="Y4941" t="s">
        <v>40</v>
      </c>
      <c r="Z4941" t="s">
        <v>64</v>
      </c>
      <c r="AA4941" t="s">
        <v>83</v>
      </c>
      <c r="AB4941" t="s">
        <v>66</v>
      </c>
      <c r="AC4941" t="s">
        <v>57</v>
      </c>
      <c r="AD4941" t="s">
        <v>67</v>
      </c>
    </row>
    <row r="4942" spans="1:30" x14ac:dyDescent="0.3">
      <c r="A4942" t="s">
        <v>8833</v>
      </c>
      <c r="B4942" t="s">
        <v>8834</v>
      </c>
      <c r="C4942" t="s">
        <v>87</v>
      </c>
      <c r="D4942" t="s">
        <v>101</v>
      </c>
      <c r="E4942" t="s">
        <v>102</v>
      </c>
      <c r="F4942">
        <v>876</v>
      </c>
      <c r="G4942">
        <v>255.04</v>
      </c>
      <c r="H4942">
        <v>0.05</v>
      </c>
      <c r="I4942">
        <v>212244.29</v>
      </c>
      <c r="J4942">
        <v>121501.79</v>
      </c>
      <c r="K4942">
        <v>8439.66</v>
      </c>
      <c r="L4942">
        <v>2702.87</v>
      </c>
      <c r="M4942">
        <v>9529.09</v>
      </c>
      <c r="N4942">
        <v>70070.880000000005</v>
      </c>
      <c r="O4942">
        <v>33.01</v>
      </c>
      <c r="P4942" t="s">
        <v>35</v>
      </c>
      <c r="Q4942" t="s">
        <v>117</v>
      </c>
      <c r="R4942" t="s">
        <v>37</v>
      </c>
      <c r="S4942" t="s">
        <v>52</v>
      </c>
      <c r="T4942" t="s">
        <v>53</v>
      </c>
      <c r="U4942">
        <v>0</v>
      </c>
      <c r="V4942" s="1">
        <v>45674</v>
      </c>
      <c r="W4942" s="1">
        <v>45683</v>
      </c>
      <c r="X4942" s="1">
        <v>45706</v>
      </c>
      <c r="Y4942" t="s">
        <v>40</v>
      </c>
      <c r="Z4942" t="s">
        <v>64</v>
      </c>
      <c r="AA4942" t="s">
        <v>83</v>
      </c>
      <c r="AB4942" t="s">
        <v>66</v>
      </c>
      <c r="AC4942" t="s">
        <v>57</v>
      </c>
      <c r="AD4942" t="s">
        <v>67</v>
      </c>
    </row>
    <row r="4943" spans="1:30" x14ac:dyDescent="0.3">
      <c r="A4943" t="s">
        <v>8835</v>
      </c>
      <c r="B4943" t="s">
        <v>5188</v>
      </c>
      <c r="D4943" t="s">
        <v>101</v>
      </c>
      <c r="E4943" t="s">
        <v>102</v>
      </c>
      <c r="F4943">
        <v>1393</v>
      </c>
      <c r="G4943">
        <v>116.54</v>
      </c>
      <c r="H4943">
        <v>0.15</v>
      </c>
      <c r="I4943">
        <v>137989.19</v>
      </c>
      <c r="J4943">
        <v>89404.63</v>
      </c>
      <c r="K4943">
        <v>13618.18</v>
      </c>
      <c r="L4943">
        <v>978.26</v>
      </c>
      <c r="M4943">
        <v>16032.06</v>
      </c>
      <c r="N4943">
        <v>17956.060000000001</v>
      </c>
      <c r="O4943">
        <v>13.01</v>
      </c>
      <c r="P4943" t="s">
        <v>35</v>
      </c>
      <c r="Q4943" t="s">
        <v>122</v>
      </c>
      <c r="R4943" t="s">
        <v>37</v>
      </c>
      <c r="S4943" t="s">
        <v>118</v>
      </c>
      <c r="T4943" t="s">
        <v>53</v>
      </c>
      <c r="U4943">
        <v>0</v>
      </c>
      <c r="V4943" s="1">
        <v>45817</v>
      </c>
      <c r="W4943" s="1">
        <v>45827</v>
      </c>
      <c r="X4943" s="1">
        <v>45839</v>
      </c>
      <c r="Y4943" t="s">
        <v>81</v>
      </c>
      <c r="Z4943" t="s">
        <v>150</v>
      </c>
      <c r="AA4943" t="s">
        <v>83</v>
      </c>
      <c r="AB4943" t="s">
        <v>76</v>
      </c>
      <c r="AC4943" t="s">
        <v>93</v>
      </c>
      <c r="AD4943" t="s">
        <v>67</v>
      </c>
    </row>
    <row r="4944" spans="1:30" x14ac:dyDescent="0.3">
      <c r="A4944" t="s">
        <v>8836</v>
      </c>
      <c r="B4944" t="s">
        <v>7567</v>
      </c>
      <c r="C4944" t="s">
        <v>70</v>
      </c>
      <c r="D4944" t="s">
        <v>140</v>
      </c>
      <c r="E4944" t="s">
        <v>49</v>
      </c>
      <c r="F4944">
        <v>265</v>
      </c>
      <c r="G4944">
        <v>78.680000000000007</v>
      </c>
      <c r="H4944">
        <v>0.1</v>
      </c>
      <c r="I4944">
        <v>18765.18</v>
      </c>
      <c r="J4944">
        <v>13309.51</v>
      </c>
      <c r="K4944">
        <v>6536.4</v>
      </c>
      <c r="L4944">
        <v>1968.45</v>
      </c>
      <c r="M4944">
        <v>1382.03</v>
      </c>
      <c r="N4944">
        <v>-4431.21</v>
      </c>
      <c r="O4944">
        <v>-23.61</v>
      </c>
      <c r="P4944" t="s">
        <v>35</v>
      </c>
      <c r="Q4944" t="s">
        <v>36</v>
      </c>
      <c r="R4944" t="s">
        <v>37</v>
      </c>
      <c r="S4944" t="s">
        <v>118</v>
      </c>
      <c r="T4944" t="s">
        <v>39</v>
      </c>
      <c r="U4944">
        <v>15</v>
      </c>
      <c r="V4944" s="1">
        <v>45666</v>
      </c>
      <c r="W4944" s="1">
        <v>45675</v>
      </c>
      <c r="X4944" s="1">
        <v>45710</v>
      </c>
      <c r="Y4944" t="s">
        <v>40</v>
      </c>
      <c r="Z4944" t="s">
        <v>64</v>
      </c>
      <c r="AA4944" t="s">
        <v>83</v>
      </c>
      <c r="AB4944" t="s">
        <v>66</v>
      </c>
      <c r="AC4944" t="s">
        <v>44</v>
      </c>
      <c r="AD4944" t="s">
        <v>58</v>
      </c>
    </row>
    <row r="4945" spans="1:30" x14ac:dyDescent="0.3">
      <c r="A4945" t="s">
        <v>8837</v>
      </c>
      <c r="B4945" t="s">
        <v>5533</v>
      </c>
      <c r="C4945" t="s">
        <v>135</v>
      </c>
      <c r="D4945" t="s">
        <v>71</v>
      </c>
      <c r="E4945" t="s">
        <v>72</v>
      </c>
      <c r="F4945">
        <v>1794</v>
      </c>
      <c r="G4945">
        <v>486.77</v>
      </c>
      <c r="H4945">
        <v>0.15</v>
      </c>
      <c r="I4945">
        <v>742275.57</v>
      </c>
      <c r="J4945">
        <v>427881.5</v>
      </c>
      <c r="K4945">
        <v>14701.01</v>
      </c>
      <c r="L4945">
        <v>2107.2399999999998</v>
      </c>
      <c r="M4945">
        <v>20986.34</v>
      </c>
      <c r="N4945">
        <v>276599.48</v>
      </c>
      <c r="O4945">
        <v>37.26</v>
      </c>
      <c r="P4945" t="s">
        <v>35</v>
      </c>
      <c r="Q4945" t="s">
        <v>132</v>
      </c>
      <c r="R4945" t="s">
        <v>37</v>
      </c>
      <c r="S4945" t="s">
        <v>118</v>
      </c>
      <c r="T4945" t="s">
        <v>39</v>
      </c>
      <c r="U4945">
        <v>10</v>
      </c>
      <c r="V4945" s="1">
        <v>45409</v>
      </c>
      <c r="W4945" s="1">
        <v>45410</v>
      </c>
      <c r="X4945" s="1">
        <v>45427</v>
      </c>
      <c r="Y4945" t="s">
        <v>81</v>
      </c>
      <c r="Z4945" t="s">
        <v>165</v>
      </c>
      <c r="AA4945" t="s">
        <v>56</v>
      </c>
      <c r="AB4945" t="s">
        <v>66</v>
      </c>
      <c r="AC4945" t="s">
        <v>93</v>
      </c>
      <c r="AD4945" t="s">
        <v>45</v>
      </c>
    </row>
    <row r="4946" spans="1:30" x14ac:dyDescent="0.3">
      <c r="A4946" t="s">
        <v>8838</v>
      </c>
      <c r="B4946" t="s">
        <v>6913</v>
      </c>
      <c r="C4946" t="s">
        <v>135</v>
      </c>
      <c r="D4946" t="s">
        <v>88</v>
      </c>
      <c r="E4946" t="s">
        <v>89</v>
      </c>
      <c r="F4946">
        <v>604</v>
      </c>
      <c r="G4946">
        <v>412.31</v>
      </c>
      <c r="H4946">
        <v>0</v>
      </c>
      <c r="I4946">
        <v>249035.24</v>
      </c>
      <c r="J4946">
        <v>183665.88</v>
      </c>
      <c r="K4946">
        <v>14177.5</v>
      </c>
      <c r="L4946">
        <v>285.39</v>
      </c>
      <c r="M4946">
        <v>25482.560000000001</v>
      </c>
      <c r="N4946">
        <v>25423.91</v>
      </c>
      <c r="O4946">
        <v>10.210000000000001</v>
      </c>
      <c r="P4946" t="s">
        <v>35</v>
      </c>
      <c r="Q4946" t="s">
        <v>90</v>
      </c>
      <c r="R4946" t="s">
        <v>74</v>
      </c>
      <c r="S4946" t="s">
        <v>38</v>
      </c>
      <c r="T4946" t="s">
        <v>53</v>
      </c>
      <c r="U4946">
        <v>7</v>
      </c>
      <c r="V4946" s="1">
        <v>45592</v>
      </c>
      <c r="W4946" s="1">
        <v>45601</v>
      </c>
      <c r="X4946" s="1">
        <v>45615</v>
      </c>
      <c r="Y4946" t="s">
        <v>54</v>
      </c>
      <c r="Z4946" t="s">
        <v>75</v>
      </c>
      <c r="AA4946" t="s">
        <v>83</v>
      </c>
      <c r="AB4946" t="s">
        <v>76</v>
      </c>
      <c r="AC4946" t="s">
        <v>57</v>
      </c>
      <c r="AD4946" t="s">
        <v>67</v>
      </c>
    </row>
    <row r="4947" spans="1:30" x14ac:dyDescent="0.3">
      <c r="A4947" t="s">
        <v>8839</v>
      </c>
      <c r="B4947" t="s">
        <v>2127</v>
      </c>
      <c r="C4947" t="s">
        <v>32</v>
      </c>
      <c r="D4947" t="s">
        <v>101</v>
      </c>
      <c r="E4947" t="s">
        <v>102</v>
      </c>
      <c r="F4947">
        <v>1032</v>
      </c>
      <c r="G4947">
        <v>135.97</v>
      </c>
      <c r="H4947">
        <v>0.15</v>
      </c>
      <c r="I4947">
        <v>119272.88</v>
      </c>
      <c r="J4947">
        <v>88396.4</v>
      </c>
      <c r="K4947">
        <v>14452.45</v>
      </c>
      <c r="L4947">
        <v>2309.44</v>
      </c>
      <c r="M4947">
        <v>8430.52</v>
      </c>
      <c r="N4947">
        <v>5684.07</v>
      </c>
      <c r="O4947">
        <v>4.7699999999999996</v>
      </c>
      <c r="P4947" t="s">
        <v>35</v>
      </c>
      <c r="Q4947" t="s">
        <v>132</v>
      </c>
      <c r="R4947" t="s">
        <v>51</v>
      </c>
      <c r="S4947" t="s">
        <v>97</v>
      </c>
      <c r="T4947" t="s">
        <v>63</v>
      </c>
      <c r="U4947">
        <v>0</v>
      </c>
      <c r="V4947" s="1">
        <v>45476</v>
      </c>
      <c r="W4947" s="1">
        <v>45481</v>
      </c>
      <c r="X4947" s="1">
        <v>45486</v>
      </c>
      <c r="Y4947" t="s">
        <v>103</v>
      </c>
      <c r="Z4947" t="s">
        <v>119</v>
      </c>
      <c r="AA4947" t="s">
        <v>42</v>
      </c>
      <c r="AB4947" t="s">
        <v>76</v>
      </c>
      <c r="AC4947" t="s">
        <v>84</v>
      </c>
      <c r="AD4947" t="s">
        <v>45</v>
      </c>
    </row>
    <row r="4948" spans="1:30" x14ac:dyDescent="0.3">
      <c r="A4948" t="s">
        <v>8840</v>
      </c>
      <c r="B4948" t="s">
        <v>8841</v>
      </c>
      <c r="C4948" t="s">
        <v>32</v>
      </c>
      <c r="D4948" t="s">
        <v>33</v>
      </c>
      <c r="E4948" t="s">
        <v>34</v>
      </c>
      <c r="F4948">
        <v>1903</v>
      </c>
      <c r="G4948">
        <v>297.02999999999997</v>
      </c>
      <c r="H4948">
        <v>0</v>
      </c>
      <c r="I4948">
        <v>565248.09</v>
      </c>
      <c r="J4948">
        <v>330160.49</v>
      </c>
      <c r="K4948">
        <v>13104.28</v>
      </c>
      <c r="L4948">
        <v>1480.66</v>
      </c>
      <c r="M4948">
        <v>51849.57</v>
      </c>
      <c r="N4948">
        <v>168653.09</v>
      </c>
      <c r="O4948">
        <v>29.84</v>
      </c>
      <c r="P4948" t="s">
        <v>35</v>
      </c>
      <c r="Q4948" t="s">
        <v>132</v>
      </c>
      <c r="R4948" t="s">
        <v>37</v>
      </c>
      <c r="S4948" t="s">
        <v>38</v>
      </c>
      <c r="T4948" t="s">
        <v>63</v>
      </c>
      <c r="U4948">
        <v>0</v>
      </c>
      <c r="V4948" s="1">
        <v>45585</v>
      </c>
      <c r="W4948" s="1">
        <v>45590</v>
      </c>
      <c r="X4948" s="1">
        <v>45598</v>
      </c>
      <c r="Y4948" t="s">
        <v>54</v>
      </c>
      <c r="Z4948" t="s">
        <v>75</v>
      </c>
      <c r="AA4948" t="s">
        <v>65</v>
      </c>
      <c r="AB4948" t="s">
        <v>43</v>
      </c>
      <c r="AC4948" t="s">
        <v>123</v>
      </c>
      <c r="AD4948" t="s">
        <v>45</v>
      </c>
    </row>
    <row r="4949" spans="1:30" x14ac:dyDescent="0.3">
      <c r="A4949" t="s">
        <v>8842</v>
      </c>
      <c r="B4949" t="s">
        <v>8843</v>
      </c>
      <c r="C4949" t="s">
        <v>135</v>
      </c>
      <c r="D4949" t="s">
        <v>107</v>
      </c>
      <c r="E4949" t="s">
        <v>108</v>
      </c>
      <c r="F4949">
        <v>1374</v>
      </c>
      <c r="G4949">
        <v>494.33</v>
      </c>
      <c r="H4949">
        <v>0.05</v>
      </c>
      <c r="I4949">
        <v>645248.94999999995</v>
      </c>
      <c r="J4949">
        <v>428648.74</v>
      </c>
      <c r="K4949">
        <v>14521.64</v>
      </c>
      <c r="L4949">
        <v>1319.82</v>
      </c>
      <c r="M4949">
        <v>57253.279999999999</v>
      </c>
      <c r="N4949">
        <v>143505.47</v>
      </c>
      <c r="O4949">
        <v>22.24</v>
      </c>
      <c r="P4949" t="s">
        <v>35</v>
      </c>
      <c r="Q4949" t="s">
        <v>73</v>
      </c>
      <c r="R4949" t="s">
        <v>37</v>
      </c>
      <c r="S4949" t="s">
        <v>118</v>
      </c>
      <c r="T4949" t="s">
        <v>63</v>
      </c>
      <c r="U4949">
        <v>15</v>
      </c>
      <c r="V4949" s="1">
        <v>45673</v>
      </c>
      <c r="W4949" s="1">
        <v>45679</v>
      </c>
      <c r="X4949" s="1">
        <v>45720</v>
      </c>
      <c r="Y4949" t="s">
        <v>40</v>
      </c>
      <c r="Z4949" t="s">
        <v>64</v>
      </c>
      <c r="AA4949" t="s">
        <v>56</v>
      </c>
      <c r="AB4949" t="s">
        <v>66</v>
      </c>
      <c r="AC4949" t="s">
        <v>123</v>
      </c>
      <c r="AD4949" t="s">
        <v>45</v>
      </c>
    </row>
    <row r="4950" spans="1:30" x14ac:dyDescent="0.3">
      <c r="A4950" t="s">
        <v>8844</v>
      </c>
      <c r="B4950" t="s">
        <v>6144</v>
      </c>
      <c r="C4950" t="s">
        <v>70</v>
      </c>
      <c r="D4950" t="s">
        <v>107</v>
      </c>
      <c r="E4950" t="s">
        <v>108</v>
      </c>
      <c r="F4950">
        <v>1978</v>
      </c>
      <c r="G4950">
        <v>464.81</v>
      </c>
      <c r="H4950">
        <v>0.1</v>
      </c>
      <c r="I4950">
        <v>827454.76</v>
      </c>
      <c r="J4950">
        <v>551027.67000000004</v>
      </c>
      <c r="K4950">
        <v>1908.6</v>
      </c>
      <c r="L4950">
        <v>333.09</v>
      </c>
      <c r="M4950">
        <v>77470.48</v>
      </c>
      <c r="N4950">
        <v>196714.92</v>
      </c>
      <c r="O4950">
        <v>23.77</v>
      </c>
      <c r="P4950" t="s">
        <v>35</v>
      </c>
      <c r="Q4950" t="s">
        <v>117</v>
      </c>
      <c r="R4950" t="s">
        <v>51</v>
      </c>
      <c r="S4950" t="s">
        <v>91</v>
      </c>
      <c r="T4950" t="s">
        <v>39</v>
      </c>
      <c r="U4950">
        <v>15</v>
      </c>
      <c r="V4950" s="1">
        <v>45697</v>
      </c>
      <c r="W4950" s="1">
        <v>45707</v>
      </c>
      <c r="X4950" s="1">
        <v>45749</v>
      </c>
      <c r="Y4950" t="s">
        <v>40</v>
      </c>
      <c r="Z4950" t="s">
        <v>147</v>
      </c>
      <c r="AA4950" t="s">
        <v>65</v>
      </c>
      <c r="AB4950" t="s">
        <v>76</v>
      </c>
      <c r="AC4950" t="s">
        <v>57</v>
      </c>
      <c r="AD4950" t="s">
        <v>58</v>
      </c>
    </row>
    <row r="4951" spans="1:30" x14ac:dyDescent="0.3">
      <c r="A4951" t="s">
        <v>8845</v>
      </c>
      <c r="B4951" t="s">
        <v>8846</v>
      </c>
      <c r="C4951" t="s">
        <v>32</v>
      </c>
      <c r="D4951" t="s">
        <v>48</v>
      </c>
      <c r="E4951" t="s">
        <v>49</v>
      </c>
      <c r="F4951">
        <v>858</v>
      </c>
      <c r="G4951">
        <v>387.57</v>
      </c>
      <c r="H4951">
        <v>0.05</v>
      </c>
      <c r="I4951">
        <v>315908.31</v>
      </c>
      <c r="J4951">
        <v>180770.46</v>
      </c>
      <c r="K4951">
        <v>8076.78</v>
      </c>
      <c r="L4951">
        <v>345.98</v>
      </c>
      <c r="M4951">
        <v>29855.43</v>
      </c>
      <c r="N4951">
        <v>96859.66</v>
      </c>
      <c r="O4951">
        <v>30.66</v>
      </c>
      <c r="P4951" t="s">
        <v>35</v>
      </c>
      <c r="Q4951" t="s">
        <v>96</v>
      </c>
      <c r="R4951" t="s">
        <v>37</v>
      </c>
      <c r="S4951" t="s">
        <v>91</v>
      </c>
      <c r="T4951" t="s">
        <v>53</v>
      </c>
      <c r="U4951">
        <v>7</v>
      </c>
      <c r="V4951" s="1">
        <v>45732</v>
      </c>
      <c r="W4951" s="1">
        <v>45733</v>
      </c>
      <c r="X4951" s="1">
        <v>45751</v>
      </c>
      <c r="Y4951" t="s">
        <v>40</v>
      </c>
      <c r="Z4951" t="s">
        <v>41</v>
      </c>
      <c r="AA4951" t="s">
        <v>65</v>
      </c>
      <c r="AB4951" t="s">
        <v>76</v>
      </c>
      <c r="AC4951" t="s">
        <v>84</v>
      </c>
      <c r="AD4951" t="s">
        <v>45</v>
      </c>
    </row>
    <row r="4952" spans="1:30" x14ac:dyDescent="0.3">
      <c r="A4952" t="s">
        <v>8847</v>
      </c>
      <c r="B4952" t="s">
        <v>8848</v>
      </c>
      <c r="C4952" t="s">
        <v>135</v>
      </c>
      <c r="D4952" t="s">
        <v>140</v>
      </c>
      <c r="E4952" t="s">
        <v>49</v>
      </c>
      <c r="F4952">
        <v>1806</v>
      </c>
      <c r="G4952">
        <v>185.86</v>
      </c>
      <c r="H4952">
        <v>0.1</v>
      </c>
      <c r="I4952">
        <v>302096.84000000003</v>
      </c>
      <c r="J4952">
        <v>217692.06</v>
      </c>
      <c r="K4952">
        <v>5480.73</v>
      </c>
      <c r="L4952">
        <v>1287.8399999999999</v>
      </c>
      <c r="M4952">
        <v>17994.27</v>
      </c>
      <c r="N4952">
        <v>59641.94</v>
      </c>
      <c r="O4952">
        <v>19.739999999999998</v>
      </c>
      <c r="P4952" t="s">
        <v>35</v>
      </c>
      <c r="Q4952" t="s">
        <v>36</v>
      </c>
      <c r="R4952" t="s">
        <v>51</v>
      </c>
      <c r="S4952" t="s">
        <v>97</v>
      </c>
      <c r="T4952" t="s">
        <v>39</v>
      </c>
      <c r="U4952">
        <v>0</v>
      </c>
      <c r="V4952" s="1">
        <v>45495</v>
      </c>
      <c r="W4952" s="1">
        <v>45496</v>
      </c>
      <c r="X4952" s="1">
        <v>45506</v>
      </c>
      <c r="Y4952" t="s">
        <v>103</v>
      </c>
      <c r="Z4952" t="s">
        <v>119</v>
      </c>
      <c r="AA4952" t="s">
        <v>83</v>
      </c>
      <c r="AB4952" t="s">
        <v>66</v>
      </c>
      <c r="AC4952" t="s">
        <v>84</v>
      </c>
      <c r="AD4952" t="s">
        <v>45</v>
      </c>
    </row>
    <row r="4953" spans="1:30" x14ac:dyDescent="0.3">
      <c r="A4953" t="s">
        <v>8849</v>
      </c>
      <c r="B4953" t="s">
        <v>8850</v>
      </c>
      <c r="C4953" t="s">
        <v>80</v>
      </c>
      <c r="D4953" t="s">
        <v>48</v>
      </c>
      <c r="E4953" t="s">
        <v>49</v>
      </c>
      <c r="F4953">
        <v>995</v>
      </c>
      <c r="G4953">
        <v>170.58</v>
      </c>
      <c r="H4953">
        <v>0</v>
      </c>
      <c r="I4953">
        <v>169727.1</v>
      </c>
      <c r="J4953">
        <v>114023.13</v>
      </c>
      <c r="K4953">
        <v>10816.51</v>
      </c>
      <c r="L4953">
        <v>2315.64</v>
      </c>
      <c r="M4953">
        <v>15740.75</v>
      </c>
      <c r="N4953">
        <v>26831.07</v>
      </c>
      <c r="O4953">
        <v>15.81</v>
      </c>
      <c r="P4953" t="s">
        <v>35</v>
      </c>
      <c r="Q4953" t="s">
        <v>203</v>
      </c>
      <c r="R4953" t="s">
        <v>74</v>
      </c>
      <c r="S4953" t="s">
        <v>52</v>
      </c>
      <c r="T4953" t="s">
        <v>39</v>
      </c>
      <c r="U4953">
        <v>0</v>
      </c>
      <c r="V4953" s="1">
        <v>45560</v>
      </c>
      <c r="W4953" s="1">
        <v>45567</v>
      </c>
      <c r="X4953" s="1">
        <v>45594</v>
      </c>
      <c r="Y4953" t="s">
        <v>103</v>
      </c>
      <c r="Z4953" t="s">
        <v>104</v>
      </c>
      <c r="AA4953" t="s">
        <v>56</v>
      </c>
      <c r="AB4953" t="s">
        <v>43</v>
      </c>
      <c r="AC4953" t="s">
        <v>77</v>
      </c>
      <c r="AD4953" t="s">
        <v>45</v>
      </c>
    </row>
    <row r="4954" spans="1:30" x14ac:dyDescent="0.3">
      <c r="A4954" t="s">
        <v>8851</v>
      </c>
      <c r="B4954" t="s">
        <v>8852</v>
      </c>
      <c r="C4954" t="s">
        <v>32</v>
      </c>
      <c r="D4954" t="s">
        <v>101</v>
      </c>
      <c r="E4954" t="s">
        <v>102</v>
      </c>
      <c r="F4954">
        <v>201</v>
      </c>
      <c r="G4954">
        <v>341.39</v>
      </c>
      <c r="H4954">
        <v>0.1</v>
      </c>
      <c r="I4954">
        <v>61757.45</v>
      </c>
      <c r="J4954">
        <v>34232.11</v>
      </c>
      <c r="K4954">
        <v>6774.34</v>
      </c>
      <c r="L4954">
        <v>1261.99</v>
      </c>
      <c r="M4954">
        <v>2336.15</v>
      </c>
      <c r="N4954">
        <v>17152.86</v>
      </c>
      <c r="O4954">
        <v>27.77</v>
      </c>
      <c r="P4954" t="s">
        <v>35</v>
      </c>
      <c r="Q4954" t="s">
        <v>132</v>
      </c>
      <c r="R4954" t="s">
        <v>37</v>
      </c>
      <c r="S4954" t="s">
        <v>52</v>
      </c>
      <c r="T4954" t="s">
        <v>53</v>
      </c>
      <c r="U4954">
        <v>15</v>
      </c>
      <c r="V4954" s="1">
        <v>45592</v>
      </c>
      <c r="W4954" s="1">
        <v>45601</v>
      </c>
      <c r="X4954" s="1">
        <v>45627</v>
      </c>
      <c r="Y4954" t="s">
        <v>54</v>
      </c>
      <c r="Z4954" t="s">
        <v>75</v>
      </c>
      <c r="AA4954" t="s">
        <v>83</v>
      </c>
      <c r="AB4954" t="s">
        <v>66</v>
      </c>
      <c r="AC4954" t="s">
        <v>77</v>
      </c>
      <c r="AD4954" t="s">
        <v>67</v>
      </c>
    </row>
    <row r="4955" spans="1:30" x14ac:dyDescent="0.3">
      <c r="A4955" t="s">
        <v>8853</v>
      </c>
      <c r="B4955" t="s">
        <v>8854</v>
      </c>
      <c r="C4955" t="s">
        <v>70</v>
      </c>
      <c r="D4955" t="s">
        <v>140</v>
      </c>
      <c r="E4955" t="s">
        <v>49</v>
      </c>
      <c r="F4955">
        <v>1023</v>
      </c>
      <c r="G4955">
        <v>305.55</v>
      </c>
      <c r="H4955">
        <v>0.1</v>
      </c>
      <c r="I4955">
        <v>281319.89</v>
      </c>
      <c r="J4955">
        <v>143986.41</v>
      </c>
      <c r="K4955">
        <v>6156.97</v>
      </c>
      <c r="L4955">
        <v>159.57</v>
      </c>
      <c r="M4955">
        <v>13513.71</v>
      </c>
      <c r="N4955">
        <v>117503.23</v>
      </c>
      <c r="O4955">
        <v>41.77</v>
      </c>
      <c r="P4955" t="s">
        <v>35</v>
      </c>
      <c r="Q4955" t="s">
        <v>203</v>
      </c>
      <c r="R4955" t="s">
        <v>74</v>
      </c>
      <c r="S4955" t="s">
        <v>38</v>
      </c>
      <c r="T4955" t="s">
        <v>112</v>
      </c>
      <c r="U4955">
        <v>0</v>
      </c>
      <c r="V4955" s="1">
        <v>45694</v>
      </c>
      <c r="W4955" s="1">
        <v>45697</v>
      </c>
      <c r="X4955" s="1">
        <v>45726</v>
      </c>
      <c r="Y4955" t="s">
        <v>40</v>
      </c>
      <c r="Z4955" t="s">
        <v>147</v>
      </c>
      <c r="AA4955" t="s">
        <v>65</v>
      </c>
      <c r="AB4955" t="s">
        <v>43</v>
      </c>
      <c r="AC4955" t="s">
        <v>93</v>
      </c>
      <c r="AD4955" t="s">
        <v>58</v>
      </c>
    </row>
    <row r="4956" spans="1:30" x14ac:dyDescent="0.3">
      <c r="A4956" t="s">
        <v>8855</v>
      </c>
      <c r="B4956" t="s">
        <v>8856</v>
      </c>
      <c r="C4956" t="s">
        <v>32</v>
      </c>
      <c r="D4956" t="s">
        <v>107</v>
      </c>
      <c r="E4956" t="s">
        <v>108</v>
      </c>
      <c r="F4956">
        <v>769</v>
      </c>
      <c r="G4956">
        <v>446.84</v>
      </c>
      <c r="H4956">
        <v>0</v>
      </c>
      <c r="I4956">
        <v>343619.96</v>
      </c>
      <c r="J4956">
        <v>250403.21</v>
      </c>
      <c r="K4956">
        <v>3805.11</v>
      </c>
      <c r="L4956">
        <v>1608.48</v>
      </c>
      <c r="M4956">
        <v>24032.6</v>
      </c>
      <c r="N4956">
        <v>63770.559999999998</v>
      </c>
      <c r="O4956">
        <v>18.559999999999999</v>
      </c>
      <c r="P4956" t="s">
        <v>35</v>
      </c>
      <c r="Q4956" t="s">
        <v>117</v>
      </c>
      <c r="R4956" t="s">
        <v>74</v>
      </c>
      <c r="S4956" t="s">
        <v>91</v>
      </c>
      <c r="T4956" t="s">
        <v>39</v>
      </c>
      <c r="U4956">
        <v>0</v>
      </c>
      <c r="V4956" s="1">
        <v>45469</v>
      </c>
      <c r="W4956" s="1">
        <v>45477</v>
      </c>
      <c r="X4956" s="1">
        <v>45500</v>
      </c>
      <c r="Y4956" t="s">
        <v>81</v>
      </c>
      <c r="Z4956" t="s">
        <v>150</v>
      </c>
      <c r="AA4956" t="s">
        <v>83</v>
      </c>
      <c r="AB4956" t="s">
        <v>43</v>
      </c>
      <c r="AC4956" t="s">
        <v>123</v>
      </c>
      <c r="AD4956" t="s">
        <v>67</v>
      </c>
    </row>
    <row r="4957" spans="1:30" x14ac:dyDescent="0.3">
      <c r="A4957" t="s">
        <v>8857</v>
      </c>
      <c r="B4957" t="s">
        <v>8858</v>
      </c>
      <c r="C4957" t="s">
        <v>80</v>
      </c>
      <c r="D4957" t="s">
        <v>61</v>
      </c>
      <c r="E4957" t="s">
        <v>62</v>
      </c>
      <c r="F4957">
        <v>1447</v>
      </c>
      <c r="G4957">
        <v>111.68</v>
      </c>
      <c r="H4957">
        <v>0.15</v>
      </c>
      <c r="I4957">
        <v>137360.82</v>
      </c>
      <c r="J4957">
        <v>71611.33</v>
      </c>
      <c r="K4957">
        <v>6487.13</v>
      </c>
      <c r="L4957">
        <v>2458.5700000000002</v>
      </c>
      <c r="M4957">
        <v>11027.08</v>
      </c>
      <c r="N4957">
        <v>45776.71</v>
      </c>
      <c r="O4957">
        <v>33.33</v>
      </c>
      <c r="P4957" t="s">
        <v>35</v>
      </c>
      <c r="Q4957" t="s">
        <v>117</v>
      </c>
      <c r="R4957" t="s">
        <v>37</v>
      </c>
      <c r="S4957" t="s">
        <v>52</v>
      </c>
      <c r="T4957" t="s">
        <v>112</v>
      </c>
      <c r="U4957">
        <v>10</v>
      </c>
      <c r="V4957" s="1">
        <v>45988</v>
      </c>
      <c r="W4957" s="1">
        <v>45989</v>
      </c>
      <c r="X4957" s="1">
        <v>46008</v>
      </c>
      <c r="Y4957" t="s">
        <v>54</v>
      </c>
      <c r="Z4957" t="s">
        <v>92</v>
      </c>
      <c r="AA4957" t="s">
        <v>56</v>
      </c>
      <c r="AB4957" t="s">
        <v>76</v>
      </c>
      <c r="AC4957" t="s">
        <v>123</v>
      </c>
      <c r="AD4957" t="s">
        <v>67</v>
      </c>
    </row>
    <row r="4958" spans="1:30" x14ac:dyDescent="0.3">
      <c r="A4958" t="s">
        <v>8859</v>
      </c>
      <c r="B4958" t="s">
        <v>8860</v>
      </c>
      <c r="C4958" t="s">
        <v>70</v>
      </c>
      <c r="D4958" t="s">
        <v>48</v>
      </c>
      <c r="E4958" t="s">
        <v>49</v>
      </c>
      <c r="F4958">
        <v>1633</v>
      </c>
      <c r="G4958">
        <v>25.18</v>
      </c>
      <c r="H4958">
        <v>0.05</v>
      </c>
      <c r="I4958">
        <v>39062.99</v>
      </c>
      <c r="J4958">
        <v>18686.28</v>
      </c>
      <c r="K4958">
        <v>14245.1</v>
      </c>
      <c r="L4958">
        <v>2940.88</v>
      </c>
      <c r="M4958">
        <v>4302.0200000000004</v>
      </c>
      <c r="N4958">
        <v>-1111.29</v>
      </c>
      <c r="O4958">
        <v>-2.84</v>
      </c>
      <c r="P4958" t="s">
        <v>35</v>
      </c>
      <c r="Q4958" t="s">
        <v>50</v>
      </c>
      <c r="R4958" t="s">
        <v>74</v>
      </c>
      <c r="S4958" t="s">
        <v>97</v>
      </c>
      <c r="T4958" t="s">
        <v>112</v>
      </c>
      <c r="U4958">
        <v>7</v>
      </c>
      <c r="V4958" s="1">
        <v>45533</v>
      </c>
      <c r="W4958" s="1">
        <v>45541</v>
      </c>
      <c r="X4958" s="1">
        <v>45577</v>
      </c>
      <c r="Y4958" t="s">
        <v>103</v>
      </c>
      <c r="Z4958" t="s">
        <v>177</v>
      </c>
      <c r="AA4958" t="s">
        <v>56</v>
      </c>
      <c r="AB4958" t="s">
        <v>76</v>
      </c>
      <c r="AC4958" t="s">
        <v>57</v>
      </c>
      <c r="AD4958" t="s">
        <v>58</v>
      </c>
    </row>
    <row r="4959" spans="1:30" x14ac:dyDescent="0.3">
      <c r="A4959" t="s">
        <v>8861</v>
      </c>
      <c r="B4959" t="s">
        <v>8862</v>
      </c>
      <c r="C4959" t="s">
        <v>70</v>
      </c>
      <c r="D4959" t="s">
        <v>61</v>
      </c>
      <c r="E4959" t="s">
        <v>62</v>
      </c>
      <c r="F4959">
        <v>1242</v>
      </c>
      <c r="G4959">
        <v>282.95</v>
      </c>
      <c r="H4959">
        <v>0</v>
      </c>
      <c r="I4959">
        <v>351423.9</v>
      </c>
      <c r="J4959">
        <v>224771.4</v>
      </c>
      <c r="L4959">
        <v>814.16</v>
      </c>
      <c r="M4959">
        <v>18571.330000000002</v>
      </c>
      <c r="N4959">
        <v>103984.88</v>
      </c>
      <c r="O4959">
        <v>29.59</v>
      </c>
      <c r="P4959" t="s">
        <v>35</v>
      </c>
      <c r="Q4959" t="s">
        <v>73</v>
      </c>
      <c r="R4959" t="s">
        <v>37</v>
      </c>
      <c r="S4959" t="s">
        <v>52</v>
      </c>
      <c r="T4959" t="s">
        <v>112</v>
      </c>
      <c r="U4959">
        <v>15</v>
      </c>
      <c r="V4959" s="1">
        <v>45352</v>
      </c>
      <c r="W4959" s="1">
        <v>45359</v>
      </c>
      <c r="X4959" s="1">
        <v>45398</v>
      </c>
      <c r="Y4959" t="s">
        <v>40</v>
      </c>
      <c r="Z4959" t="s">
        <v>41</v>
      </c>
      <c r="AA4959" t="s">
        <v>65</v>
      </c>
      <c r="AB4959" t="s">
        <v>76</v>
      </c>
      <c r="AC4959" t="s">
        <v>123</v>
      </c>
      <c r="AD4959" t="s">
        <v>58</v>
      </c>
    </row>
    <row r="4960" spans="1:30" x14ac:dyDescent="0.3">
      <c r="A4960" t="s">
        <v>8863</v>
      </c>
      <c r="B4960" t="s">
        <v>2580</v>
      </c>
      <c r="C4960" t="s">
        <v>32</v>
      </c>
      <c r="D4960" t="s">
        <v>88</v>
      </c>
      <c r="E4960" t="s">
        <v>89</v>
      </c>
      <c r="F4960">
        <v>1726</v>
      </c>
      <c r="G4960">
        <v>320.51</v>
      </c>
      <c r="H4960">
        <v>0.15</v>
      </c>
      <c r="I4960">
        <v>470220.22</v>
      </c>
      <c r="J4960">
        <v>336503.12</v>
      </c>
      <c r="K4960">
        <v>11745.13</v>
      </c>
      <c r="L4960">
        <v>2503.71</v>
      </c>
      <c r="M4960">
        <v>52924.65</v>
      </c>
      <c r="N4960">
        <v>66543.61</v>
      </c>
      <c r="O4960">
        <v>14.15</v>
      </c>
      <c r="P4960" t="s">
        <v>35</v>
      </c>
      <c r="Q4960" t="s">
        <v>203</v>
      </c>
      <c r="R4960" t="s">
        <v>37</v>
      </c>
      <c r="S4960" t="s">
        <v>91</v>
      </c>
      <c r="T4960" t="s">
        <v>112</v>
      </c>
      <c r="U4960">
        <v>2</v>
      </c>
      <c r="V4960" s="1">
        <v>45318</v>
      </c>
      <c r="W4960" s="1">
        <v>45327</v>
      </c>
      <c r="X4960" s="1">
        <v>45352</v>
      </c>
      <c r="Y4960" t="s">
        <v>40</v>
      </c>
      <c r="Z4960" t="s">
        <v>64</v>
      </c>
      <c r="AA4960" t="s">
        <v>65</v>
      </c>
      <c r="AB4960" t="s">
        <v>76</v>
      </c>
      <c r="AC4960" t="s">
        <v>57</v>
      </c>
      <c r="AD4960" t="s">
        <v>45</v>
      </c>
    </row>
    <row r="4961" spans="1:30" x14ac:dyDescent="0.3">
      <c r="A4961" t="s">
        <v>8864</v>
      </c>
      <c r="B4961" t="s">
        <v>8865</v>
      </c>
      <c r="C4961" t="s">
        <v>80</v>
      </c>
      <c r="D4961" t="s">
        <v>101</v>
      </c>
      <c r="E4961" t="s">
        <v>102</v>
      </c>
      <c r="F4961">
        <v>1461</v>
      </c>
      <c r="G4961">
        <v>275.7</v>
      </c>
      <c r="H4961">
        <v>0.05</v>
      </c>
      <c r="I4961">
        <v>382657.82</v>
      </c>
      <c r="J4961">
        <v>237343.57</v>
      </c>
      <c r="K4961">
        <v>13697.85</v>
      </c>
      <c r="L4961">
        <v>2001.5</v>
      </c>
      <c r="M4961">
        <v>31812.02</v>
      </c>
      <c r="N4961">
        <v>97802.880000000005</v>
      </c>
      <c r="O4961">
        <v>25.56</v>
      </c>
      <c r="P4961" t="s">
        <v>35</v>
      </c>
      <c r="Q4961" t="s">
        <v>203</v>
      </c>
      <c r="R4961" t="s">
        <v>51</v>
      </c>
      <c r="S4961" t="s">
        <v>118</v>
      </c>
      <c r="T4961" t="s">
        <v>53</v>
      </c>
      <c r="U4961">
        <v>7</v>
      </c>
      <c r="V4961" s="1">
        <v>45507</v>
      </c>
      <c r="W4961" s="1">
        <v>45512</v>
      </c>
      <c r="X4961" s="1">
        <v>45535</v>
      </c>
      <c r="Y4961" t="s">
        <v>103</v>
      </c>
      <c r="Z4961" t="s">
        <v>177</v>
      </c>
      <c r="AA4961" t="s">
        <v>65</v>
      </c>
      <c r="AB4961" t="s">
        <v>76</v>
      </c>
      <c r="AC4961" t="s">
        <v>98</v>
      </c>
      <c r="AD4961" t="s">
        <v>45</v>
      </c>
    </row>
    <row r="4962" spans="1:30" x14ac:dyDescent="0.3">
      <c r="A4962" t="s">
        <v>8866</v>
      </c>
      <c r="B4962" t="s">
        <v>8867</v>
      </c>
      <c r="C4962" t="s">
        <v>135</v>
      </c>
      <c r="D4962" t="s">
        <v>61</v>
      </c>
      <c r="E4962" t="s">
        <v>62</v>
      </c>
      <c r="F4962">
        <v>619</v>
      </c>
      <c r="G4962">
        <v>153.37</v>
      </c>
      <c r="H4962">
        <v>0</v>
      </c>
      <c r="I4962">
        <v>94936.03</v>
      </c>
      <c r="J4962">
        <v>50849.19</v>
      </c>
      <c r="K4962">
        <v>13149.42</v>
      </c>
      <c r="L4962">
        <v>759.15</v>
      </c>
      <c r="M4962">
        <v>4551.7700000000004</v>
      </c>
      <c r="N4962">
        <v>25626.5</v>
      </c>
      <c r="O4962">
        <v>26.99</v>
      </c>
      <c r="P4962" t="s">
        <v>35</v>
      </c>
      <c r="Q4962" t="s">
        <v>50</v>
      </c>
      <c r="R4962" t="s">
        <v>51</v>
      </c>
      <c r="S4962" t="s">
        <v>38</v>
      </c>
      <c r="T4962" t="s">
        <v>63</v>
      </c>
      <c r="U4962">
        <v>0</v>
      </c>
      <c r="V4962" s="1">
        <v>45378</v>
      </c>
      <c r="W4962" s="1">
        <v>45388</v>
      </c>
      <c r="X4962" s="1">
        <v>45403</v>
      </c>
      <c r="Y4962" t="s">
        <v>40</v>
      </c>
      <c r="Z4962" t="s">
        <v>41</v>
      </c>
      <c r="AA4962" t="s">
        <v>42</v>
      </c>
      <c r="AB4962" t="s">
        <v>76</v>
      </c>
      <c r="AC4962" t="s">
        <v>44</v>
      </c>
      <c r="AD4962" t="s">
        <v>67</v>
      </c>
    </row>
    <row r="4963" spans="1:30" x14ac:dyDescent="0.3">
      <c r="A4963" t="s">
        <v>8868</v>
      </c>
      <c r="B4963" t="s">
        <v>8869</v>
      </c>
      <c r="C4963" t="s">
        <v>70</v>
      </c>
      <c r="D4963" t="s">
        <v>130</v>
      </c>
      <c r="E4963" t="s">
        <v>131</v>
      </c>
      <c r="F4963">
        <v>1826</v>
      </c>
      <c r="G4963">
        <v>164.42</v>
      </c>
      <c r="H4963">
        <v>0.15</v>
      </c>
      <c r="I4963">
        <v>255196.28</v>
      </c>
      <c r="J4963">
        <v>134624.19</v>
      </c>
      <c r="K4963">
        <v>2133.5300000000002</v>
      </c>
      <c r="L4963">
        <v>501.4</v>
      </c>
      <c r="M4963">
        <v>8021.11</v>
      </c>
      <c r="N4963">
        <v>109916.05</v>
      </c>
      <c r="O4963">
        <v>43.07</v>
      </c>
      <c r="P4963" t="s">
        <v>35</v>
      </c>
      <c r="Q4963" t="s">
        <v>96</v>
      </c>
      <c r="R4963" t="s">
        <v>74</v>
      </c>
      <c r="S4963" t="s">
        <v>52</v>
      </c>
      <c r="T4963" t="s">
        <v>53</v>
      </c>
      <c r="U4963">
        <v>0</v>
      </c>
      <c r="V4963" s="1">
        <v>45915</v>
      </c>
      <c r="W4963" s="1">
        <v>45924</v>
      </c>
      <c r="X4963" s="1">
        <v>45939</v>
      </c>
      <c r="Y4963" t="s">
        <v>103</v>
      </c>
      <c r="Z4963" t="s">
        <v>104</v>
      </c>
      <c r="AA4963" t="s">
        <v>83</v>
      </c>
      <c r="AB4963" t="s">
        <v>76</v>
      </c>
      <c r="AC4963" t="s">
        <v>123</v>
      </c>
      <c r="AD4963" t="s">
        <v>67</v>
      </c>
    </row>
    <row r="4964" spans="1:30" x14ac:dyDescent="0.3">
      <c r="A4964" t="s">
        <v>8870</v>
      </c>
      <c r="B4964" t="s">
        <v>2023</v>
      </c>
      <c r="C4964" t="s">
        <v>87</v>
      </c>
      <c r="D4964" t="s">
        <v>140</v>
      </c>
      <c r="E4964" t="s">
        <v>49</v>
      </c>
      <c r="F4964">
        <v>746</v>
      </c>
      <c r="G4964">
        <v>360.59</v>
      </c>
      <c r="H4964">
        <v>0.15</v>
      </c>
      <c r="I4964">
        <v>228650.12</v>
      </c>
      <c r="J4964">
        <v>115665.94</v>
      </c>
      <c r="K4964">
        <v>12656.81</v>
      </c>
      <c r="L4964">
        <v>2717.16</v>
      </c>
      <c r="M4964">
        <v>6326.55</v>
      </c>
      <c r="N4964">
        <v>91283.66</v>
      </c>
      <c r="O4964">
        <v>39.92</v>
      </c>
      <c r="P4964" t="s">
        <v>35</v>
      </c>
      <c r="Q4964" t="s">
        <v>117</v>
      </c>
      <c r="R4964" t="s">
        <v>37</v>
      </c>
      <c r="S4964" t="s">
        <v>52</v>
      </c>
      <c r="T4964" t="s">
        <v>112</v>
      </c>
      <c r="U4964">
        <v>0</v>
      </c>
      <c r="V4964" s="1">
        <v>45696</v>
      </c>
      <c r="W4964" s="1">
        <v>45702</v>
      </c>
      <c r="X4964" s="1">
        <v>45728</v>
      </c>
      <c r="Y4964" t="s">
        <v>40</v>
      </c>
      <c r="Z4964" t="s">
        <v>147</v>
      </c>
      <c r="AA4964" t="s">
        <v>83</v>
      </c>
      <c r="AB4964" t="s">
        <v>66</v>
      </c>
      <c r="AC4964" t="s">
        <v>44</v>
      </c>
      <c r="AD4964" t="s">
        <v>58</v>
      </c>
    </row>
    <row r="4965" spans="1:30" x14ac:dyDescent="0.3">
      <c r="A4965" t="s">
        <v>8871</v>
      </c>
      <c r="B4965" t="s">
        <v>8872</v>
      </c>
      <c r="C4965" t="s">
        <v>87</v>
      </c>
      <c r="D4965" t="s">
        <v>48</v>
      </c>
      <c r="E4965" t="s">
        <v>49</v>
      </c>
      <c r="F4965">
        <v>227</v>
      </c>
      <c r="G4965">
        <v>131.69</v>
      </c>
      <c r="H4965">
        <v>0.15</v>
      </c>
      <c r="I4965">
        <v>25409.59</v>
      </c>
      <c r="J4965">
        <v>12372.72</v>
      </c>
      <c r="K4965">
        <v>1803.35</v>
      </c>
      <c r="L4965">
        <v>1290.55</v>
      </c>
      <c r="M4965">
        <v>1115.08</v>
      </c>
      <c r="N4965">
        <v>8827.89</v>
      </c>
      <c r="O4965">
        <v>34.74</v>
      </c>
      <c r="P4965" t="s">
        <v>35</v>
      </c>
      <c r="Q4965" t="s">
        <v>117</v>
      </c>
      <c r="R4965" t="s">
        <v>51</v>
      </c>
      <c r="S4965" t="s">
        <v>52</v>
      </c>
      <c r="T4965" t="s">
        <v>39</v>
      </c>
      <c r="U4965">
        <v>2</v>
      </c>
      <c r="V4965" s="1">
        <v>45550</v>
      </c>
      <c r="W4965" s="1">
        <v>45553</v>
      </c>
      <c r="X4965" s="1">
        <v>45582</v>
      </c>
      <c r="Y4965" t="s">
        <v>103</v>
      </c>
      <c r="Z4965" t="s">
        <v>104</v>
      </c>
      <c r="AA4965" t="s">
        <v>56</v>
      </c>
      <c r="AB4965" t="s">
        <v>43</v>
      </c>
      <c r="AC4965" t="s">
        <v>93</v>
      </c>
      <c r="AD4965" t="s">
        <v>67</v>
      </c>
    </row>
    <row r="4966" spans="1:30" x14ac:dyDescent="0.3">
      <c r="A4966" t="s">
        <v>8873</v>
      </c>
      <c r="B4966" t="s">
        <v>6689</v>
      </c>
      <c r="C4966" t="s">
        <v>70</v>
      </c>
      <c r="D4966" t="s">
        <v>130</v>
      </c>
      <c r="E4966" t="s">
        <v>131</v>
      </c>
      <c r="F4966">
        <v>1559</v>
      </c>
      <c r="G4966">
        <v>300.92</v>
      </c>
      <c r="H4966">
        <v>0.1</v>
      </c>
      <c r="I4966">
        <v>422220.85</v>
      </c>
      <c r="J4966">
        <v>299558.90000000002</v>
      </c>
      <c r="K4966">
        <v>13691.54</v>
      </c>
      <c r="L4966">
        <v>384.72</v>
      </c>
      <c r="M4966">
        <v>9655.7000000000007</v>
      </c>
      <c r="N4966">
        <v>98929.99</v>
      </c>
      <c r="O4966">
        <v>23.43</v>
      </c>
      <c r="P4966" t="s">
        <v>35</v>
      </c>
      <c r="Q4966" t="s">
        <v>193</v>
      </c>
      <c r="R4966" t="s">
        <v>51</v>
      </c>
      <c r="S4966" t="s">
        <v>52</v>
      </c>
      <c r="T4966" t="s">
        <v>112</v>
      </c>
      <c r="U4966">
        <v>0</v>
      </c>
      <c r="V4966" s="1">
        <v>45450</v>
      </c>
      <c r="W4966" s="1">
        <v>45460</v>
      </c>
      <c r="X4966" s="1">
        <v>45471</v>
      </c>
      <c r="Y4966" t="s">
        <v>81</v>
      </c>
      <c r="Z4966" t="s">
        <v>150</v>
      </c>
      <c r="AA4966" t="s">
        <v>56</v>
      </c>
      <c r="AB4966" t="s">
        <v>76</v>
      </c>
      <c r="AC4966" t="s">
        <v>93</v>
      </c>
      <c r="AD4966" t="s">
        <v>45</v>
      </c>
    </row>
    <row r="4967" spans="1:30" x14ac:dyDescent="0.3">
      <c r="A4967" t="s">
        <v>8874</v>
      </c>
      <c r="B4967" t="s">
        <v>6827</v>
      </c>
      <c r="C4967" t="s">
        <v>32</v>
      </c>
      <c r="D4967" t="s">
        <v>48</v>
      </c>
      <c r="E4967" t="s">
        <v>49</v>
      </c>
      <c r="F4967">
        <v>539</v>
      </c>
      <c r="G4967">
        <v>265.02999999999997</v>
      </c>
      <c r="H4967">
        <v>0.15</v>
      </c>
      <c r="I4967">
        <v>121423.49</v>
      </c>
      <c r="J4967">
        <v>86297.600000000006</v>
      </c>
      <c r="K4967">
        <v>14957.84</v>
      </c>
      <c r="L4967">
        <v>809.81</v>
      </c>
      <c r="M4967">
        <v>13124.24</v>
      </c>
      <c r="N4967">
        <v>6234</v>
      </c>
      <c r="O4967">
        <v>5.13</v>
      </c>
      <c r="P4967" t="s">
        <v>35</v>
      </c>
      <c r="Q4967" t="s">
        <v>50</v>
      </c>
      <c r="R4967" t="s">
        <v>37</v>
      </c>
      <c r="S4967" t="s">
        <v>97</v>
      </c>
      <c r="T4967" t="s">
        <v>112</v>
      </c>
      <c r="U4967">
        <v>15</v>
      </c>
      <c r="V4967" s="1">
        <v>45785</v>
      </c>
      <c r="W4967" s="1">
        <v>45795</v>
      </c>
      <c r="X4967" s="1">
        <v>45832</v>
      </c>
      <c r="Y4967" t="s">
        <v>81</v>
      </c>
      <c r="Z4967" t="s">
        <v>82</v>
      </c>
      <c r="AA4967" t="s">
        <v>56</v>
      </c>
      <c r="AB4967" t="s">
        <v>43</v>
      </c>
      <c r="AC4967" t="s">
        <v>93</v>
      </c>
      <c r="AD4967" t="s">
        <v>45</v>
      </c>
    </row>
    <row r="4968" spans="1:30" x14ac:dyDescent="0.3">
      <c r="A4968" t="s">
        <v>8875</v>
      </c>
      <c r="B4968" t="s">
        <v>8720</v>
      </c>
      <c r="D4968" t="s">
        <v>107</v>
      </c>
      <c r="E4968" t="s">
        <v>108</v>
      </c>
      <c r="F4968">
        <v>202</v>
      </c>
      <c r="G4968">
        <v>35.659999999999997</v>
      </c>
      <c r="H4968">
        <v>0.15</v>
      </c>
      <c r="I4968">
        <v>6122.82</v>
      </c>
      <c r="J4968">
        <v>3048.39</v>
      </c>
      <c r="K4968">
        <v>1684.94</v>
      </c>
      <c r="L4968">
        <v>2593.9299999999998</v>
      </c>
      <c r="M4968">
        <v>357.92</v>
      </c>
      <c r="N4968">
        <v>-1562.36</v>
      </c>
      <c r="O4968">
        <v>-25.52</v>
      </c>
      <c r="P4968" t="s">
        <v>35</v>
      </c>
      <c r="Q4968" t="s">
        <v>132</v>
      </c>
      <c r="R4968" t="s">
        <v>74</v>
      </c>
      <c r="S4968" t="s">
        <v>118</v>
      </c>
      <c r="T4968" t="s">
        <v>200</v>
      </c>
      <c r="U4968">
        <v>0</v>
      </c>
      <c r="V4968" s="1">
        <v>45581</v>
      </c>
      <c r="W4968" s="1">
        <v>45582</v>
      </c>
      <c r="X4968" s="1">
        <v>45608</v>
      </c>
      <c r="Y4968" t="s">
        <v>54</v>
      </c>
      <c r="Z4968" t="s">
        <v>75</v>
      </c>
      <c r="AA4968" t="s">
        <v>56</v>
      </c>
      <c r="AB4968" t="s">
        <v>43</v>
      </c>
      <c r="AC4968" t="s">
        <v>98</v>
      </c>
      <c r="AD4968" t="s">
        <v>45</v>
      </c>
    </row>
    <row r="4969" spans="1:30" x14ac:dyDescent="0.3">
      <c r="A4969" t="s">
        <v>8876</v>
      </c>
      <c r="B4969" t="s">
        <v>8877</v>
      </c>
      <c r="C4969" t="s">
        <v>80</v>
      </c>
      <c r="D4969" t="s">
        <v>48</v>
      </c>
      <c r="E4969" t="s">
        <v>49</v>
      </c>
      <c r="F4969">
        <v>1678</v>
      </c>
      <c r="G4969">
        <v>397.02</v>
      </c>
      <c r="H4969">
        <v>0.15</v>
      </c>
      <c r="I4969">
        <v>566269.63</v>
      </c>
      <c r="J4969">
        <v>394136.45</v>
      </c>
      <c r="K4969">
        <v>2534.13</v>
      </c>
      <c r="L4969">
        <v>1808.35</v>
      </c>
      <c r="M4969">
        <v>57966.65</v>
      </c>
      <c r="N4969">
        <v>109824.05</v>
      </c>
      <c r="O4969">
        <v>19.39</v>
      </c>
      <c r="P4969" t="s">
        <v>35</v>
      </c>
      <c r="Q4969" t="s">
        <v>122</v>
      </c>
      <c r="R4969" t="s">
        <v>74</v>
      </c>
      <c r="S4969" t="s">
        <v>97</v>
      </c>
      <c r="T4969" t="s">
        <v>63</v>
      </c>
      <c r="U4969">
        <v>7</v>
      </c>
      <c r="V4969" s="1">
        <v>45348</v>
      </c>
      <c r="W4969" s="1">
        <v>45355</v>
      </c>
      <c r="X4969" s="1">
        <v>45373</v>
      </c>
      <c r="Y4969" t="s">
        <v>40</v>
      </c>
      <c r="Z4969" t="s">
        <v>147</v>
      </c>
      <c r="AA4969" t="s">
        <v>65</v>
      </c>
      <c r="AB4969" t="s">
        <v>43</v>
      </c>
      <c r="AC4969" t="s">
        <v>57</v>
      </c>
      <c r="AD4969" t="s">
        <v>67</v>
      </c>
    </row>
    <row r="4970" spans="1:30" x14ac:dyDescent="0.3">
      <c r="A4970" t="s">
        <v>8878</v>
      </c>
      <c r="B4970" t="s">
        <v>8879</v>
      </c>
      <c r="C4970" t="s">
        <v>135</v>
      </c>
      <c r="D4970" t="s">
        <v>33</v>
      </c>
      <c r="E4970" t="s">
        <v>34</v>
      </c>
      <c r="F4970">
        <v>524</v>
      </c>
      <c r="G4970">
        <v>291.83999999999997</v>
      </c>
      <c r="H4970">
        <v>0.05</v>
      </c>
      <c r="I4970">
        <v>145277.95000000001</v>
      </c>
      <c r="J4970">
        <v>87724.9</v>
      </c>
      <c r="K4970">
        <v>951.51</v>
      </c>
      <c r="L4970">
        <v>721.13</v>
      </c>
      <c r="M4970">
        <v>11157.24</v>
      </c>
      <c r="N4970">
        <v>44723.17</v>
      </c>
      <c r="O4970">
        <v>30.78</v>
      </c>
      <c r="P4970" t="s">
        <v>35</v>
      </c>
      <c r="Q4970" t="s">
        <v>90</v>
      </c>
      <c r="R4970" t="s">
        <v>51</v>
      </c>
      <c r="S4970" t="s">
        <v>52</v>
      </c>
      <c r="T4970" t="s">
        <v>53</v>
      </c>
      <c r="U4970">
        <v>7</v>
      </c>
      <c r="V4970" s="1">
        <v>45302</v>
      </c>
      <c r="W4970" s="1">
        <v>45306</v>
      </c>
      <c r="X4970" s="1">
        <v>45327</v>
      </c>
      <c r="Y4970" t="s">
        <v>40</v>
      </c>
      <c r="Z4970" t="s">
        <v>64</v>
      </c>
      <c r="AA4970" t="s">
        <v>65</v>
      </c>
      <c r="AB4970" t="s">
        <v>66</v>
      </c>
      <c r="AC4970" t="s">
        <v>57</v>
      </c>
      <c r="AD4970" t="s">
        <v>67</v>
      </c>
    </row>
    <row r="4971" spans="1:30" x14ac:dyDescent="0.3">
      <c r="A4971" t="s">
        <v>8880</v>
      </c>
      <c r="B4971" t="s">
        <v>8881</v>
      </c>
      <c r="C4971" t="s">
        <v>70</v>
      </c>
      <c r="D4971" t="s">
        <v>71</v>
      </c>
      <c r="E4971" t="s">
        <v>72</v>
      </c>
      <c r="F4971">
        <v>1355</v>
      </c>
      <c r="G4971">
        <v>118.91</v>
      </c>
      <c r="H4971">
        <v>0.15</v>
      </c>
      <c r="I4971">
        <v>136954.59</v>
      </c>
      <c r="J4971">
        <v>64122.76</v>
      </c>
      <c r="K4971">
        <v>10104.379999999999</v>
      </c>
      <c r="L4971">
        <v>2926.51</v>
      </c>
      <c r="M4971">
        <v>14978.11</v>
      </c>
      <c r="N4971">
        <v>44822.83</v>
      </c>
      <c r="O4971">
        <v>32.729999999999997</v>
      </c>
      <c r="P4971" t="s">
        <v>35</v>
      </c>
      <c r="Q4971" t="s">
        <v>117</v>
      </c>
      <c r="R4971" t="s">
        <v>51</v>
      </c>
      <c r="S4971" t="s">
        <v>91</v>
      </c>
      <c r="T4971" t="s">
        <v>112</v>
      </c>
      <c r="U4971">
        <v>2</v>
      </c>
      <c r="V4971" s="1">
        <v>45777</v>
      </c>
      <c r="W4971" s="1">
        <v>45785</v>
      </c>
      <c r="X4971" s="1">
        <v>45798</v>
      </c>
      <c r="Y4971" t="s">
        <v>81</v>
      </c>
      <c r="Z4971" t="s">
        <v>165</v>
      </c>
      <c r="AA4971" t="s">
        <v>42</v>
      </c>
      <c r="AB4971" t="s">
        <v>76</v>
      </c>
      <c r="AC4971" t="s">
        <v>77</v>
      </c>
      <c r="AD4971" t="s">
        <v>67</v>
      </c>
    </row>
    <row r="4972" spans="1:30" x14ac:dyDescent="0.3">
      <c r="A4972" t="s">
        <v>8882</v>
      </c>
      <c r="B4972" t="s">
        <v>8883</v>
      </c>
      <c r="C4972" t="s">
        <v>32</v>
      </c>
      <c r="D4972" t="s">
        <v>33</v>
      </c>
      <c r="E4972" t="s">
        <v>34</v>
      </c>
      <c r="F4972">
        <v>435</v>
      </c>
      <c r="G4972">
        <v>243.82</v>
      </c>
      <c r="H4972">
        <v>0.15</v>
      </c>
      <c r="I4972">
        <v>90152.44</v>
      </c>
      <c r="J4972">
        <v>48748.78</v>
      </c>
      <c r="K4972">
        <v>4087.09</v>
      </c>
      <c r="L4972">
        <v>2669.45</v>
      </c>
      <c r="M4972">
        <v>8880.1</v>
      </c>
      <c r="N4972">
        <v>25767.02</v>
      </c>
      <c r="O4972">
        <v>28.58</v>
      </c>
      <c r="P4972" t="s">
        <v>35</v>
      </c>
      <c r="Q4972" t="s">
        <v>122</v>
      </c>
      <c r="R4972" t="s">
        <v>37</v>
      </c>
      <c r="S4972" t="s">
        <v>118</v>
      </c>
      <c r="T4972" t="s">
        <v>39</v>
      </c>
      <c r="U4972">
        <v>2</v>
      </c>
      <c r="V4972" s="1">
        <v>45867</v>
      </c>
      <c r="W4972" s="1">
        <v>45875</v>
      </c>
      <c r="X4972" s="1">
        <v>45893</v>
      </c>
      <c r="Y4972" t="s">
        <v>103</v>
      </c>
      <c r="Z4972" t="s">
        <v>119</v>
      </c>
      <c r="AA4972" t="s">
        <v>65</v>
      </c>
      <c r="AB4972" t="s">
        <v>66</v>
      </c>
      <c r="AC4972" t="s">
        <v>44</v>
      </c>
      <c r="AD4972" t="s">
        <v>45</v>
      </c>
    </row>
    <row r="4973" spans="1:30" x14ac:dyDescent="0.3">
      <c r="A4973" t="s">
        <v>8884</v>
      </c>
      <c r="B4973" t="s">
        <v>3710</v>
      </c>
      <c r="C4973" t="s">
        <v>32</v>
      </c>
      <c r="D4973" t="s">
        <v>33</v>
      </c>
      <c r="E4973" t="s">
        <v>34</v>
      </c>
      <c r="F4973">
        <v>974</v>
      </c>
      <c r="G4973">
        <v>451.04</v>
      </c>
      <c r="H4973">
        <v>0.1</v>
      </c>
      <c r="I4973">
        <v>395381.66</v>
      </c>
      <c r="J4973">
        <v>189794.08</v>
      </c>
      <c r="K4973">
        <v>6862.28</v>
      </c>
      <c r="L4973">
        <v>1577.79</v>
      </c>
      <c r="M4973">
        <v>38595.97</v>
      </c>
      <c r="N4973">
        <v>158551.54</v>
      </c>
      <c r="O4973">
        <v>40.1</v>
      </c>
      <c r="P4973" t="s">
        <v>35</v>
      </c>
      <c r="Q4973" t="s">
        <v>73</v>
      </c>
      <c r="R4973" t="s">
        <v>74</v>
      </c>
      <c r="S4973" t="s">
        <v>118</v>
      </c>
      <c r="T4973" t="s">
        <v>39</v>
      </c>
      <c r="U4973">
        <v>15</v>
      </c>
      <c r="V4973" s="1">
        <v>45385</v>
      </c>
      <c r="W4973" s="1">
        <v>45390</v>
      </c>
      <c r="X4973" s="1">
        <v>45433</v>
      </c>
      <c r="Y4973" t="s">
        <v>81</v>
      </c>
      <c r="Z4973" t="s">
        <v>165</v>
      </c>
      <c r="AA4973" t="s">
        <v>65</v>
      </c>
      <c r="AB4973" t="s">
        <v>76</v>
      </c>
      <c r="AC4973" t="s">
        <v>57</v>
      </c>
      <c r="AD4973" t="s">
        <v>67</v>
      </c>
    </row>
    <row r="4974" spans="1:30" x14ac:dyDescent="0.3">
      <c r="A4974" t="s">
        <v>8885</v>
      </c>
      <c r="B4974" t="s">
        <v>7559</v>
      </c>
      <c r="C4974" t="s">
        <v>70</v>
      </c>
      <c r="D4974" t="s">
        <v>71</v>
      </c>
      <c r="E4974" t="s">
        <v>72</v>
      </c>
      <c r="F4974">
        <v>1048</v>
      </c>
      <c r="G4974">
        <v>415.15</v>
      </c>
      <c r="H4974">
        <v>0.05</v>
      </c>
      <c r="I4974">
        <v>413323.34</v>
      </c>
      <c r="J4974">
        <v>195283.81</v>
      </c>
      <c r="K4974">
        <v>5031.22</v>
      </c>
      <c r="L4974">
        <v>784.68</v>
      </c>
      <c r="M4974">
        <v>8713.4</v>
      </c>
      <c r="N4974">
        <v>203510.23</v>
      </c>
      <c r="O4974">
        <v>49.24</v>
      </c>
      <c r="P4974" t="s">
        <v>35</v>
      </c>
      <c r="Q4974" t="s">
        <v>203</v>
      </c>
      <c r="R4974" t="s">
        <v>74</v>
      </c>
      <c r="S4974" t="s">
        <v>97</v>
      </c>
      <c r="T4974" t="s">
        <v>53</v>
      </c>
      <c r="U4974">
        <v>0</v>
      </c>
      <c r="V4974" s="1">
        <v>45372</v>
      </c>
      <c r="W4974" s="1">
        <v>45380</v>
      </c>
      <c r="X4974" s="1">
        <v>45388</v>
      </c>
      <c r="Y4974" t="s">
        <v>40</v>
      </c>
      <c r="Z4974" t="s">
        <v>41</v>
      </c>
      <c r="AA4974" t="s">
        <v>42</v>
      </c>
      <c r="AB4974" t="s">
        <v>66</v>
      </c>
      <c r="AC4974" t="s">
        <v>84</v>
      </c>
      <c r="AD4974" t="s">
        <v>45</v>
      </c>
    </row>
    <row r="4975" spans="1:30" x14ac:dyDescent="0.3">
      <c r="A4975" t="s">
        <v>8886</v>
      </c>
      <c r="B4975" t="s">
        <v>8887</v>
      </c>
      <c r="C4975" t="s">
        <v>135</v>
      </c>
      <c r="D4975" t="s">
        <v>107</v>
      </c>
      <c r="E4975" t="s">
        <v>108</v>
      </c>
      <c r="F4975">
        <v>1168</v>
      </c>
      <c r="G4975">
        <v>108.31</v>
      </c>
      <c r="H4975">
        <v>0.15</v>
      </c>
      <c r="I4975">
        <v>107530.17</v>
      </c>
      <c r="J4975">
        <v>73815.62</v>
      </c>
      <c r="K4975">
        <v>5432.23</v>
      </c>
      <c r="L4975">
        <v>1913.61</v>
      </c>
      <c r="M4975">
        <v>6100.76</v>
      </c>
      <c r="N4975">
        <v>20267.95</v>
      </c>
      <c r="O4975">
        <v>18.850000000000001</v>
      </c>
      <c r="P4975" t="s">
        <v>35</v>
      </c>
      <c r="Q4975" t="s">
        <v>73</v>
      </c>
      <c r="R4975" t="s">
        <v>74</v>
      </c>
      <c r="S4975" t="s">
        <v>91</v>
      </c>
      <c r="T4975" t="s">
        <v>112</v>
      </c>
      <c r="U4975">
        <v>0</v>
      </c>
      <c r="V4975" s="1">
        <v>45631</v>
      </c>
      <c r="W4975" s="1">
        <v>45633</v>
      </c>
      <c r="X4975" s="1">
        <v>45661</v>
      </c>
      <c r="Y4975" t="s">
        <v>54</v>
      </c>
      <c r="Z4975" t="s">
        <v>55</v>
      </c>
      <c r="AA4975" t="s">
        <v>65</v>
      </c>
      <c r="AB4975" t="s">
        <v>43</v>
      </c>
      <c r="AC4975" t="s">
        <v>44</v>
      </c>
      <c r="AD4975" t="s">
        <v>45</v>
      </c>
    </row>
    <row r="4976" spans="1:30" x14ac:dyDescent="0.3">
      <c r="A4976" t="s">
        <v>8888</v>
      </c>
      <c r="B4976" t="s">
        <v>8889</v>
      </c>
      <c r="C4976" t="s">
        <v>70</v>
      </c>
      <c r="D4976" t="s">
        <v>88</v>
      </c>
      <c r="E4976" t="s">
        <v>89</v>
      </c>
      <c r="F4976">
        <v>625</v>
      </c>
      <c r="G4976">
        <v>214.01</v>
      </c>
      <c r="H4976">
        <v>0.15</v>
      </c>
      <c r="I4976">
        <v>113692.81</v>
      </c>
      <c r="J4976">
        <v>61204.639999999999</v>
      </c>
      <c r="K4976">
        <v>11131.34</v>
      </c>
      <c r="L4976">
        <v>2559.44</v>
      </c>
      <c r="M4976">
        <v>5489.83</v>
      </c>
      <c r="N4976">
        <v>33307.56</v>
      </c>
      <c r="O4976">
        <v>29.3</v>
      </c>
      <c r="P4976" t="s">
        <v>35</v>
      </c>
      <c r="Q4976" t="s">
        <v>36</v>
      </c>
      <c r="R4976" t="s">
        <v>51</v>
      </c>
      <c r="S4976" t="s">
        <v>118</v>
      </c>
      <c r="T4976" t="s">
        <v>63</v>
      </c>
      <c r="U4976">
        <v>0</v>
      </c>
      <c r="V4976" s="1">
        <v>45738</v>
      </c>
      <c r="W4976" s="1">
        <v>45748</v>
      </c>
      <c r="X4976" s="1">
        <v>45772</v>
      </c>
      <c r="Y4976" t="s">
        <v>40</v>
      </c>
      <c r="Z4976" t="s">
        <v>41</v>
      </c>
      <c r="AA4976" t="s">
        <v>65</v>
      </c>
      <c r="AB4976" t="s">
        <v>66</v>
      </c>
      <c r="AC4976" t="s">
        <v>84</v>
      </c>
      <c r="AD4976" t="s">
        <v>45</v>
      </c>
    </row>
    <row r="4977" spans="1:30" x14ac:dyDescent="0.3">
      <c r="A4977" t="s">
        <v>8890</v>
      </c>
      <c r="B4977" t="s">
        <v>8891</v>
      </c>
      <c r="C4977" t="s">
        <v>80</v>
      </c>
      <c r="D4977" t="s">
        <v>101</v>
      </c>
      <c r="E4977" t="s">
        <v>102</v>
      </c>
      <c r="F4977">
        <v>1719</v>
      </c>
      <c r="G4977">
        <v>148</v>
      </c>
      <c r="H4977">
        <v>0.15</v>
      </c>
      <c r="I4977">
        <v>216250.2</v>
      </c>
      <c r="J4977">
        <v>132742.21</v>
      </c>
      <c r="K4977">
        <v>13518.83</v>
      </c>
      <c r="L4977">
        <v>2308.31</v>
      </c>
      <c r="M4977">
        <v>19985.16</v>
      </c>
      <c r="N4977">
        <v>47695.69</v>
      </c>
      <c r="O4977">
        <v>22.06</v>
      </c>
      <c r="P4977" t="s">
        <v>35</v>
      </c>
      <c r="Q4977" t="s">
        <v>50</v>
      </c>
      <c r="R4977" t="s">
        <v>51</v>
      </c>
      <c r="S4977" t="s">
        <v>38</v>
      </c>
      <c r="T4977" t="s">
        <v>39</v>
      </c>
      <c r="U4977">
        <v>0</v>
      </c>
      <c r="V4977" s="1">
        <v>45483</v>
      </c>
      <c r="W4977" s="1">
        <v>45491</v>
      </c>
      <c r="X4977" s="1">
        <v>45508</v>
      </c>
      <c r="Y4977" t="s">
        <v>103</v>
      </c>
      <c r="Z4977" t="s">
        <v>119</v>
      </c>
      <c r="AA4977" t="s">
        <v>42</v>
      </c>
      <c r="AB4977" t="s">
        <v>43</v>
      </c>
      <c r="AC4977" t="s">
        <v>93</v>
      </c>
      <c r="AD4977" t="s">
        <v>58</v>
      </c>
    </row>
    <row r="4978" spans="1:30" x14ac:dyDescent="0.3">
      <c r="A4978" t="s">
        <v>8892</v>
      </c>
      <c r="B4978" t="s">
        <v>8893</v>
      </c>
      <c r="C4978" t="s">
        <v>87</v>
      </c>
      <c r="D4978" t="s">
        <v>33</v>
      </c>
      <c r="E4978" t="s">
        <v>34</v>
      </c>
      <c r="F4978">
        <v>1454</v>
      </c>
      <c r="G4978">
        <v>232.77</v>
      </c>
      <c r="H4978">
        <v>0.1</v>
      </c>
      <c r="I4978">
        <v>304602.82</v>
      </c>
      <c r="J4978">
        <v>166747.69</v>
      </c>
      <c r="K4978">
        <v>6061.19</v>
      </c>
      <c r="L4978">
        <v>1421.17</v>
      </c>
      <c r="M4978">
        <v>7204.36</v>
      </c>
      <c r="N4978">
        <v>123168.41</v>
      </c>
      <c r="O4978">
        <v>40.44</v>
      </c>
      <c r="P4978" t="s">
        <v>35</v>
      </c>
      <c r="Q4978" t="s">
        <v>50</v>
      </c>
      <c r="R4978" t="s">
        <v>37</v>
      </c>
      <c r="S4978" t="s">
        <v>97</v>
      </c>
      <c r="T4978" t="s">
        <v>63</v>
      </c>
      <c r="U4978">
        <v>0</v>
      </c>
      <c r="V4978" s="1">
        <v>45753</v>
      </c>
      <c r="W4978" s="1">
        <v>45755</v>
      </c>
      <c r="X4978" s="1">
        <v>45784</v>
      </c>
      <c r="Y4978" t="s">
        <v>81</v>
      </c>
      <c r="Z4978" t="s">
        <v>165</v>
      </c>
      <c r="AA4978" t="s">
        <v>56</v>
      </c>
      <c r="AB4978" t="s">
        <v>76</v>
      </c>
      <c r="AC4978" t="s">
        <v>98</v>
      </c>
      <c r="AD4978" t="s">
        <v>58</v>
      </c>
    </row>
    <row r="4979" spans="1:30" x14ac:dyDescent="0.3">
      <c r="A4979" t="s">
        <v>8894</v>
      </c>
      <c r="B4979" t="s">
        <v>491</v>
      </c>
      <c r="C4979" t="s">
        <v>87</v>
      </c>
      <c r="D4979" t="s">
        <v>71</v>
      </c>
      <c r="E4979" t="s">
        <v>72</v>
      </c>
      <c r="F4979">
        <v>633</v>
      </c>
      <c r="G4979">
        <v>291.68</v>
      </c>
      <c r="H4979">
        <v>0</v>
      </c>
      <c r="I4979">
        <v>184633.44</v>
      </c>
      <c r="J4979">
        <v>136798.32999999999</v>
      </c>
      <c r="K4979">
        <v>10991.83</v>
      </c>
      <c r="L4979">
        <v>796.01</v>
      </c>
      <c r="M4979">
        <v>9381.8799999999992</v>
      </c>
      <c r="N4979">
        <v>26665.39</v>
      </c>
      <c r="O4979">
        <v>14.44</v>
      </c>
      <c r="P4979" t="s">
        <v>35</v>
      </c>
      <c r="Q4979" t="s">
        <v>122</v>
      </c>
      <c r="R4979" t="s">
        <v>74</v>
      </c>
      <c r="S4979" t="s">
        <v>38</v>
      </c>
      <c r="T4979" t="s">
        <v>112</v>
      </c>
      <c r="U4979">
        <v>10</v>
      </c>
      <c r="V4979" s="1">
        <v>45666</v>
      </c>
      <c r="W4979" s="1">
        <v>45670</v>
      </c>
      <c r="X4979" s="1">
        <v>45701</v>
      </c>
      <c r="Y4979" t="s">
        <v>40</v>
      </c>
      <c r="Z4979" t="s">
        <v>64</v>
      </c>
      <c r="AA4979" t="s">
        <v>83</v>
      </c>
      <c r="AB4979" t="s">
        <v>66</v>
      </c>
      <c r="AC4979" t="s">
        <v>84</v>
      </c>
      <c r="AD4979" t="s">
        <v>67</v>
      </c>
    </row>
    <row r="4980" spans="1:30" x14ac:dyDescent="0.3">
      <c r="A4980" t="s">
        <v>8895</v>
      </c>
      <c r="B4980" t="s">
        <v>8896</v>
      </c>
      <c r="C4980" t="s">
        <v>32</v>
      </c>
      <c r="D4980" t="s">
        <v>140</v>
      </c>
      <c r="E4980" t="s">
        <v>49</v>
      </c>
      <c r="F4980">
        <v>895</v>
      </c>
      <c r="G4980">
        <v>237.01</v>
      </c>
      <c r="H4980">
        <v>0.1</v>
      </c>
      <c r="I4980">
        <v>190911.55</v>
      </c>
      <c r="J4980">
        <v>129439.41</v>
      </c>
      <c r="K4980">
        <v>7702.93</v>
      </c>
      <c r="L4980">
        <v>363.99</v>
      </c>
      <c r="M4980">
        <v>10808.16</v>
      </c>
      <c r="N4980">
        <v>42597.06</v>
      </c>
      <c r="O4980">
        <v>22.31</v>
      </c>
      <c r="P4980" t="s">
        <v>35</v>
      </c>
      <c r="Q4980" t="s">
        <v>96</v>
      </c>
      <c r="R4980" t="s">
        <v>37</v>
      </c>
      <c r="S4980" t="s">
        <v>52</v>
      </c>
      <c r="T4980" t="s">
        <v>39</v>
      </c>
      <c r="U4980">
        <v>2</v>
      </c>
      <c r="V4980" s="1">
        <v>45334</v>
      </c>
      <c r="W4980" s="1">
        <v>45344</v>
      </c>
      <c r="X4980" s="1">
        <v>45366</v>
      </c>
      <c r="Y4980" t="s">
        <v>40</v>
      </c>
      <c r="Z4980" t="s">
        <v>147</v>
      </c>
      <c r="AA4980" t="s">
        <v>83</v>
      </c>
      <c r="AB4980" t="s">
        <v>43</v>
      </c>
      <c r="AC4980" t="s">
        <v>57</v>
      </c>
      <c r="AD4980" t="s">
        <v>58</v>
      </c>
    </row>
    <row r="4981" spans="1:30" x14ac:dyDescent="0.3">
      <c r="A4981" t="s">
        <v>8897</v>
      </c>
      <c r="B4981" t="s">
        <v>8898</v>
      </c>
      <c r="C4981" t="s">
        <v>87</v>
      </c>
      <c r="D4981" t="s">
        <v>61</v>
      </c>
      <c r="E4981" t="s">
        <v>62</v>
      </c>
      <c r="F4981">
        <v>1029</v>
      </c>
      <c r="G4981">
        <v>452.66</v>
      </c>
      <c r="H4981">
        <v>0.1</v>
      </c>
      <c r="I4981">
        <v>419208.43</v>
      </c>
      <c r="J4981">
        <v>241357.53</v>
      </c>
      <c r="K4981">
        <v>3010.65</v>
      </c>
      <c r="L4981">
        <v>972.82</v>
      </c>
      <c r="M4981">
        <v>10041.34</v>
      </c>
      <c r="N4981">
        <v>163826.09</v>
      </c>
      <c r="O4981">
        <v>39.08</v>
      </c>
      <c r="P4981" t="s">
        <v>35</v>
      </c>
      <c r="Q4981" t="s">
        <v>36</v>
      </c>
      <c r="R4981" t="s">
        <v>74</v>
      </c>
      <c r="S4981" t="s">
        <v>118</v>
      </c>
      <c r="T4981" t="s">
        <v>112</v>
      </c>
      <c r="U4981">
        <v>2</v>
      </c>
      <c r="V4981" s="1">
        <v>45399</v>
      </c>
      <c r="W4981" s="1">
        <v>45406</v>
      </c>
      <c r="X4981" s="1">
        <v>45436</v>
      </c>
      <c r="Y4981" t="s">
        <v>81</v>
      </c>
      <c r="Z4981" t="s">
        <v>165</v>
      </c>
      <c r="AA4981" t="s">
        <v>83</v>
      </c>
      <c r="AB4981" t="s">
        <v>66</v>
      </c>
      <c r="AC4981" t="s">
        <v>44</v>
      </c>
      <c r="AD4981" t="s">
        <v>67</v>
      </c>
    </row>
    <row r="4982" spans="1:30" x14ac:dyDescent="0.3">
      <c r="A4982" t="s">
        <v>8899</v>
      </c>
      <c r="B4982" t="s">
        <v>8900</v>
      </c>
      <c r="C4982" t="s">
        <v>32</v>
      </c>
      <c r="D4982" t="s">
        <v>107</v>
      </c>
      <c r="E4982" t="s">
        <v>108</v>
      </c>
      <c r="F4982">
        <v>1925</v>
      </c>
      <c r="G4982">
        <v>311.87</v>
      </c>
      <c r="H4982">
        <v>0.1</v>
      </c>
      <c r="I4982">
        <v>540314.78</v>
      </c>
      <c r="J4982">
        <v>386701.27</v>
      </c>
      <c r="K4982">
        <v>730.01</v>
      </c>
      <c r="L4982">
        <v>2015.07</v>
      </c>
      <c r="M4982">
        <v>26913.360000000001</v>
      </c>
      <c r="N4982">
        <v>123955.07</v>
      </c>
      <c r="O4982">
        <v>22.94</v>
      </c>
      <c r="P4982" t="s">
        <v>35</v>
      </c>
      <c r="Q4982" t="s">
        <v>203</v>
      </c>
      <c r="R4982" t="s">
        <v>37</v>
      </c>
      <c r="S4982" t="s">
        <v>38</v>
      </c>
      <c r="T4982" t="s">
        <v>170</v>
      </c>
      <c r="U4982">
        <v>0</v>
      </c>
      <c r="V4982" s="1">
        <v>45893</v>
      </c>
      <c r="W4982" s="1">
        <v>45895</v>
      </c>
      <c r="X4982" s="1">
        <v>45913</v>
      </c>
      <c r="Y4982" t="s">
        <v>103</v>
      </c>
      <c r="Z4982" t="s">
        <v>177</v>
      </c>
      <c r="AA4982" t="s">
        <v>42</v>
      </c>
      <c r="AB4982" t="s">
        <v>76</v>
      </c>
      <c r="AC4982" t="s">
        <v>98</v>
      </c>
      <c r="AD4982" t="s">
        <v>45</v>
      </c>
    </row>
    <row r="4983" spans="1:30" x14ac:dyDescent="0.3">
      <c r="A4983" t="s">
        <v>8901</v>
      </c>
      <c r="B4983" t="s">
        <v>1860</v>
      </c>
      <c r="C4983" t="s">
        <v>70</v>
      </c>
      <c r="D4983" t="s">
        <v>33</v>
      </c>
      <c r="E4983" t="s">
        <v>34</v>
      </c>
      <c r="F4983">
        <v>688</v>
      </c>
      <c r="G4983">
        <v>469.87</v>
      </c>
      <c r="H4983">
        <v>0</v>
      </c>
      <c r="I4983">
        <v>323270.56</v>
      </c>
      <c r="J4983">
        <v>173418.68</v>
      </c>
      <c r="K4983">
        <v>6143.44</v>
      </c>
      <c r="L4983">
        <v>1397.42</v>
      </c>
      <c r="M4983">
        <v>35426.959999999999</v>
      </c>
      <c r="N4983">
        <v>106884.06</v>
      </c>
      <c r="O4983">
        <v>33.06</v>
      </c>
      <c r="P4983" t="s">
        <v>35</v>
      </c>
      <c r="Q4983" t="s">
        <v>117</v>
      </c>
      <c r="R4983" t="s">
        <v>74</v>
      </c>
      <c r="S4983" t="s">
        <v>118</v>
      </c>
      <c r="T4983" t="s">
        <v>39</v>
      </c>
      <c r="U4983">
        <v>0</v>
      </c>
      <c r="V4983" s="1">
        <v>45717</v>
      </c>
      <c r="W4983" s="1">
        <v>45719</v>
      </c>
      <c r="X4983" s="1">
        <v>45729</v>
      </c>
      <c r="Y4983" t="s">
        <v>40</v>
      </c>
      <c r="Z4983" t="s">
        <v>41</v>
      </c>
      <c r="AA4983" t="s">
        <v>56</v>
      </c>
      <c r="AB4983" t="s">
        <v>66</v>
      </c>
      <c r="AC4983" t="s">
        <v>44</v>
      </c>
      <c r="AD4983" t="s">
        <v>67</v>
      </c>
    </row>
    <row r="4984" spans="1:30" x14ac:dyDescent="0.3">
      <c r="A4984" t="s">
        <v>8902</v>
      </c>
      <c r="B4984" t="s">
        <v>8903</v>
      </c>
      <c r="C4984" t="s">
        <v>80</v>
      </c>
      <c r="D4984" t="s">
        <v>159</v>
      </c>
      <c r="E4984" t="s">
        <v>160</v>
      </c>
      <c r="F4984">
        <v>746</v>
      </c>
      <c r="G4984">
        <v>26.86</v>
      </c>
      <c r="H4984">
        <v>0.15</v>
      </c>
      <c r="I4984">
        <v>17031.93</v>
      </c>
      <c r="J4984">
        <v>9923.2199999999993</v>
      </c>
      <c r="K4984">
        <v>5786.27</v>
      </c>
      <c r="L4984">
        <v>1084.9100000000001</v>
      </c>
      <c r="M4984">
        <v>927.99</v>
      </c>
      <c r="N4984">
        <v>-690.46</v>
      </c>
      <c r="O4984">
        <v>-4.05</v>
      </c>
      <c r="P4984" t="s">
        <v>35</v>
      </c>
      <c r="Q4984" t="s">
        <v>36</v>
      </c>
      <c r="R4984" t="s">
        <v>51</v>
      </c>
      <c r="S4984" t="s">
        <v>91</v>
      </c>
      <c r="T4984" t="s">
        <v>112</v>
      </c>
      <c r="U4984">
        <v>7</v>
      </c>
      <c r="V4984" s="1">
        <v>45739</v>
      </c>
      <c r="W4984" s="1">
        <v>45740</v>
      </c>
      <c r="X4984" s="1">
        <v>45774</v>
      </c>
      <c r="Y4984" t="s">
        <v>40</v>
      </c>
      <c r="Z4984" t="s">
        <v>41</v>
      </c>
      <c r="AA4984" t="s">
        <v>56</v>
      </c>
      <c r="AB4984" t="s">
        <v>43</v>
      </c>
      <c r="AC4984" t="s">
        <v>77</v>
      </c>
      <c r="AD4984" t="s">
        <v>58</v>
      </c>
    </row>
    <row r="4985" spans="1:30" x14ac:dyDescent="0.3">
      <c r="A4985" t="s">
        <v>8904</v>
      </c>
      <c r="B4985" t="s">
        <v>6409</v>
      </c>
      <c r="C4985" t="s">
        <v>32</v>
      </c>
      <c r="D4985" t="s">
        <v>140</v>
      </c>
      <c r="E4985" t="s">
        <v>49</v>
      </c>
      <c r="F4985">
        <v>309</v>
      </c>
      <c r="G4985">
        <v>290.73</v>
      </c>
      <c r="H4985">
        <v>0.15</v>
      </c>
      <c r="I4985">
        <v>76360.23</v>
      </c>
      <c r="J4985">
        <v>53185.08</v>
      </c>
      <c r="K4985">
        <v>7474.42</v>
      </c>
      <c r="L4985">
        <v>2130.11</v>
      </c>
      <c r="M4985">
        <v>6847.94</v>
      </c>
      <c r="N4985">
        <v>6722.68</v>
      </c>
      <c r="O4985">
        <v>8.8000000000000007</v>
      </c>
      <c r="P4985" t="s">
        <v>35</v>
      </c>
      <c r="Q4985" t="s">
        <v>111</v>
      </c>
      <c r="R4985" t="s">
        <v>37</v>
      </c>
      <c r="S4985" t="s">
        <v>97</v>
      </c>
      <c r="T4985" t="s">
        <v>63</v>
      </c>
      <c r="U4985">
        <v>2</v>
      </c>
      <c r="V4985" s="1">
        <v>45739</v>
      </c>
      <c r="W4985" s="1">
        <v>45742</v>
      </c>
      <c r="X4985" s="1">
        <v>45759</v>
      </c>
      <c r="Y4985" t="s">
        <v>40</v>
      </c>
      <c r="Z4985" t="s">
        <v>41</v>
      </c>
      <c r="AA4985" t="s">
        <v>56</v>
      </c>
      <c r="AB4985" t="s">
        <v>43</v>
      </c>
      <c r="AC4985" t="s">
        <v>93</v>
      </c>
      <c r="AD4985" t="s">
        <v>67</v>
      </c>
    </row>
    <row r="4986" spans="1:30" x14ac:dyDescent="0.3">
      <c r="A4986" t="s">
        <v>8905</v>
      </c>
      <c r="B4986" t="s">
        <v>8906</v>
      </c>
      <c r="D4986" t="s">
        <v>71</v>
      </c>
      <c r="E4986" t="s">
        <v>72</v>
      </c>
      <c r="F4986">
        <v>1144</v>
      </c>
      <c r="G4986">
        <v>76.790000000000006</v>
      </c>
      <c r="H4986">
        <v>0.1</v>
      </c>
      <c r="I4986">
        <v>79062.98</v>
      </c>
      <c r="J4986">
        <v>51560.18</v>
      </c>
      <c r="K4986">
        <v>13453.25</v>
      </c>
      <c r="L4986">
        <v>2643.36</v>
      </c>
      <c r="M4986">
        <v>5218.47</v>
      </c>
      <c r="N4986">
        <v>6187.72</v>
      </c>
      <c r="O4986">
        <v>7.83</v>
      </c>
      <c r="P4986" t="s">
        <v>35</v>
      </c>
      <c r="Q4986" t="s">
        <v>117</v>
      </c>
      <c r="R4986" t="s">
        <v>51</v>
      </c>
      <c r="S4986" t="s">
        <v>38</v>
      </c>
      <c r="T4986" t="s">
        <v>63</v>
      </c>
      <c r="U4986">
        <v>0</v>
      </c>
      <c r="V4986" s="1">
        <v>45369</v>
      </c>
      <c r="W4986" s="1">
        <v>45373</v>
      </c>
      <c r="X4986" s="1">
        <v>45389</v>
      </c>
      <c r="Y4986" t="s">
        <v>40</v>
      </c>
      <c r="Z4986" t="s">
        <v>41</v>
      </c>
      <c r="AA4986" t="s">
        <v>42</v>
      </c>
      <c r="AB4986" t="s">
        <v>66</v>
      </c>
      <c r="AC4986" t="s">
        <v>57</v>
      </c>
      <c r="AD4986" t="s">
        <v>58</v>
      </c>
    </row>
    <row r="4987" spans="1:30" x14ac:dyDescent="0.3">
      <c r="A4987" t="s">
        <v>8907</v>
      </c>
      <c r="B4987" t="s">
        <v>229</v>
      </c>
      <c r="C4987" t="s">
        <v>32</v>
      </c>
      <c r="D4987" t="s">
        <v>88</v>
      </c>
      <c r="E4987" t="s">
        <v>89</v>
      </c>
      <c r="F4987">
        <v>778</v>
      </c>
      <c r="G4987">
        <v>115.41</v>
      </c>
      <c r="H4987">
        <v>0.15</v>
      </c>
      <c r="I4987">
        <v>76320.63</v>
      </c>
      <c r="J4987">
        <v>42403.15</v>
      </c>
      <c r="K4987">
        <v>2519.1</v>
      </c>
      <c r="L4987">
        <v>1117.51</v>
      </c>
      <c r="M4987">
        <v>6606.24</v>
      </c>
      <c r="N4987">
        <v>23674.63</v>
      </c>
      <c r="O4987">
        <v>31.02</v>
      </c>
      <c r="P4987" t="s">
        <v>35</v>
      </c>
      <c r="Q4987" t="s">
        <v>96</v>
      </c>
      <c r="R4987" t="s">
        <v>74</v>
      </c>
      <c r="S4987" t="s">
        <v>118</v>
      </c>
      <c r="T4987" t="s">
        <v>112</v>
      </c>
      <c r="U4987">
        <v>0</v>
      </c>
      <c r="V4987" s="1">
        <v>45898</v>
      </c>
      <c r="W4987" s="1">
        <v>45903</v>
      </c>
      <c r="X4987" s="1">
        <v>45915</v>
      </c>
      <c r="Y4987" t="s">
        <v>103</v>
      </c>
      <c r="Z4987" t="s">
        <v>177</v>
      </c>
      <c r="AA4987" t="s">
        <v>56</v>
      </c>
      <c r="AB4987" t="s">
        <v>76</v>
      </c>
      <c r="AC4987" t="s">
        <v>44</v>
      </c>
      <c r="AD4987" t="s">
        <v>67</v>
      </c>
    </row>
    <row r="4988" spans="1:30" x14ac:dyDescent="0.3">
      <c r="A4988" t="s">
        <v>8908</v>
      </c>
      <c r="B4988" t="s">
        <v>3497</v>
      </c>
      <c r="C4988" t="s">
        <v>70</v>
      </c>
      <c r="D4988" t="s">
        <v>71</v>
      </c>
      <c r="E4988" t="s">
        <v>72</v>
      </c>
      <c r="F4988">
        <v>555</v>
      </c>
      <c r="G4988">
        <v>342.05</v>
      </c>
      <c r="H4988">
        <v>0.1</v>
      </c>
      <c r="I4988">
        <v>170853.98</v>
      </c>
      <c r="J4988">
        <v>86062.45</v>
      </c>
      <c r="K4988">
        <v>3628.2</v>
      </c>
      <c r="L4988">
        <v>1202.3900000000001</v>
      </c>
      <c r="M4988">
        <v>9893.6200000000008</v>
      </c>
      <c r="N4988">
        <v>70067.320000000007</v>
      </c>
      <c r="O4988">
        <v>41.01</v>
      </c>
      <c r="P4988" t="s">
        <v>35</v>
      </c>
      <c r="Q4988" t="s">
        <v>36</v>
      </c>
      <c r="R4988" t="s">
        <v>51</v>
      </c>
      <c r="S4988" t="s">
        <v>118</v>
      </c>
      <c r="T4988" t="s">
        <v>53</v>
      </c>
      <c r="U4988">
        <v>0</v>
      </c>
      <c r="V4988" s="1">
        <v>45950</v>
      </c>
      <c r="W4988" s="1">
        <v>45958</v>
      </c>
      <c r="X4988" s="1">
        <v>45983</v>
      </c>
      <c r="Y4988" t="s">
        <v>54</v>
      </c>
      <c r="Z4988" t="s">
        <v>75</v>
      </c>
      <c r="AA4988" t="s">
        <v>42</v>
      </c>
      <c r="AB4988" t="s">
        <v>76</v>
      </c>
      <c r="AC4988" t="s">
        <v>93</v>
      </c>
      <c r="AD4988" t="s">
        <v>67</v>
      </c>
    </row>
    <row r="4989" spans="1:30" x14ac:dyDescent="0.3">
      <c r="A4989" t="s">
        <v>8909</v>
      </c>
      <c r="B4989" t="s">
        <v>6086</v>
      </c>
      <c r="C4989" t="s">
        <v>80</v>
      </c>
      <c r="D4989" t="s">
        <v>140</v>
      </c>
      <c r="E4989" t="s">
        <v>49</v>
      </c>
      <c r="F4989">
        <v>751</v>
      </c>
      <c r="G4989">
        <v>369.5</v>
      </c>
      <c r="H4989">
        <v>0.1</v>
      </c>
      <c r="I4989">
        <v>249745.05</v>
      </c>
      <c r="J4989">
        <v>123515.89</v>
      </c>
      <c r="K4989">
        <v>3804.97</v>
      </c>
      <c r="L4989">
        <v>974.5</v>
      </c>
      <c r="M4989">
        <v>19496.18</v>
      </c>
      <c r="N4989">
        <v>101953.51</v>
      </c>
      <c r="O4989">
        <v>40.82</v>
      </c>
      <c r="P4989" t="s">
        <v>35</v>
      </c>
      <c r="Q4989" t="s">
        <v>203</v>
      </c>
      <c r="R4989" t="s">
        <v>74</v>
      </c>
      <c r="S4989" t="s">
        <v>52</v>
      </c>
      <c r="T4989" t="s">
        <v>63</v>
      </c>
      <c r="U4989">
        <v>0</v>
      </c>
      <c r="V4989" s="1">
        <v>45334</v>
      </c>
      <c r="W4989" s="1">
        <v>45343</v>
      </c>
      <c r="X4989" s="1">
        <v>45362</v>
      </c>
      <c r="Y4989" t="s">
        <v>40</v>
      </c>
      <c r="Z4989" t="s">
        <v>147</v>
      </c>
      <c r="AA4989" t="s">
        <v>83</v>
      </c>
      <c r="AB4989" t="s">
        <v>76</v>
      </c>
      <c r="AC4989" t="s">
        <v>84</v>
      </c>
      <c r="AD4989" t="s">
        <v>45</v>
      </c>
    </row>
    <row r="4990" spans="1:30" x14ac:dyDescent="0.3">
      <c r="A4990" t="s">
        <v>8910</v>
      </c>
      <c r="B4990" t="s">
        <v>3879</v>
      </c>
      <c r="C4990" t="s">
        <v>87</v>
      </c>
      <c r="D4990" t="s">
        <v>33</v>
      </c>
      <c r="E4990" t="s">
        <v>34</v>
      </c>
      <c r="F4990">
        <v>1299</v>
      </c>
      <c r="G4990">
        <v>215.16</v>
      </c>
      <c r="H4990">
        <v>0.05</v>
      </c>
      <c r="I4990">
        <v>265518.2</v>
      </c>
      <c r="J4990">
        <v>136494.07999999999</v>
      </c>
      <c r="K4990">
        <v>6423.51</v>
      </c>
      <c r="L4990">
        <v>955.48</v>
      </c>
      <c r="M4990">
        <v>14259.04</v>
      </c>
      <c r="N4990">
        <v>107386.09</v>
      </c>
      <c r="O4990">
        <v>40.44</v>
      </c>
      <c r="P4990" t="s">
        <v>35</v>
      </c>
      <c r="Q4990" t="s">
        <v>73</v>
      </c>
      <c r="R4990" t="s">
        <v>74</v>
      </c>
      <c r="S4990" t="s">
        <v>52</v>
      </c>
      <c r="T4990" t="s">
        <v>39</v>
      </c>
      <c r="U4990">
        <v>15</v>
      </c>
      <c r="V4990" s="1">
        <v>45906</v>
      </c>
      <c r="W4990" s="1">
        <v>45908</v>
      </c>
      <c r="X4990" s="1">
        <v>45938</v>
      </c>
      <c r="Y4990" t="s">
        <v>103</v>
      </c>
      <c r="Z4990" t="s">
        <v>104</v>
      </c>
      <c r="AA4990" t="s">
        <v>42</v>
      </c>
      <c r="AB4990" t="s">
        <v>43</v>
      </c>
      <c r="AC4990" t="s">
        <v>84</v>
      </c>
      <c r="AD4990" t="s">
        <v>67</v>
      </c>
    </row>
    <row r="4991" spans="1:30" x14ac:dyDescent="0.3">
      <c r="A4991" t="s">
        <v>8911</v>
      </c>
      <c r="B4991" t="s">
        <v>8912</v>
      </c>
      <c r="C4991" t="s">
        <v>135</v>
      </c>
      <c r="D4991" t="s">
        <v>107</v>
      </c>
      <c r="E4991" t="s">
        <v>108</v>
      </c>
      <c r="F4991">
        <v>356</v>
      </c>
      <c r="G4991">
        <v>46.88</v>
      </c>
      <c r="H4991">
        <v>0.15</v>
      </c>
      <c r="I4991">
        <v>14185.89</v>
      </c>
      <c r="J4991">
        <v>9862.75</v>
      </c>
      <c r="K4991">
        <v>10956.16</v>
      </c>
      <c r="L4991">
        <v>677.83</v>
      </c>
      <c r="M4991">
        <v>1415.77</v>
      </c>
      <c r="N4991">
        <v>-8726.6200000000008</v>
      </c>
      <c r="O4991">
        <v>-61.52</v>
      </c>
      <c r="P4991" t="s">
        <v>35</v>
      </c>
      <c r="Q4991" t="s">
        <v>96</v>
      </c>
      <c r="R4991" t="s">
        <v>51</v>
      </c>
      <c r="S4991" t="s">
        <v>91</v>
      </c>
      <c r="T4991" t="s">
        <v>53</v>
      </c>
      <c r="U4991">
        <v>0</v>
      </c>
      <c r="V4991" s="1">
        <v>45704</v>
      </c>
      <c r="W4991" s="1">
        <v>45711</v>
      </c>
      <c r="X4991" s="1">
        <v>45721</v>
      </c>
      <c r="Y4991" t="s">
        <v>40</v>
      </c>
      <c r="Z4991" t="s">
        <v>147</v>
      </c>
      <c r="AA4991" t="s">
        <v>42</v>
      </c>
      <c r="AB4991" t="s">
        <v>66</v>
      </c>
      <c r="AC4991" t="s">
        <v>77</v>
      </c>
      <c r="AD4991" t="s">
        <v>45</v>
      </c>
    </row>
    <row r="4992" spans="1:30" x14ac:dyDescent="0.3">
      <c r="A4992" t="s">
        <v>8913</v>
      </c>
      <c r="B4992" t="s">
        <v>4539</v>
      </c>
      <c r="C4992" t="s">
        <v>70</v>
      </c>
      <c r="D4992" t="s">
        <v>88</v>
      </c>
      <c r="E4992" t="s">
        <v>89</v>
      </c>
      <c r="F4992">
        <v>1359</v>
      </c>
      <c r="G4992">
        <v>495.13</v>
      </c>
      <c r="H4992">
        <v>0.15</v>
      </c>
      <c r="I4992">
        <v>571949.42000000004</v>
      </c>
      <c r="J4992">
        <v>356912.7</v>
      </c>
      <c r="K4992">
        <v>8630.86</v>
      </c>
      <c r="L4992">
        <v>2287.13</v>
      </c>
      <c r="M4992">
        <v>56679.11</v>
      </c>
      <c r="N4992">
        <v>147439.62</v>
      </c>
      <c r="O4992">
        <v>25.78</v>
      </c>
      <c r="P4992" t="s">
        <v>35</v>
      </c>
      <c r="Q4992" t="s">
        <v>111</v>
      </c>
      <c r="R4992" t="s">
        <v>51</v>
      </c>
      <c r="S4992" t="s">
        <v>97</v>
      </c>
      <c r="T4992" t="s">
        <v>63</v>
      </c>
      <c r="U4992">
        <v>0</v>
      </c>
      <c r="V4992" s="1">
        <v>45544</v>
      </c>
      <c r="W4992" s="1">
        <v>45545</v>
      </c>
      <c r="X4992" s="1">
        <v>45563</v>
      </c>
      <c r="Y4992" t="s">
        <v>103</v>
      </c>
      <c r="Z4992" t="s">
        <v>104</v>
      </c>
      <c r="AA4992" t="s">
        <v>65</v>
      </c>
      <c r="AB4992" t="s">
        <v>66</v>
      </c>
      <c r="AC4992" t="s">
        <v>57</v>
      </c>
      <c r="AD4992" t="s">
        <v>67</v>
      </c>
    </row>
    <row r="4993" spans="1:30" x14ac:dyDescent="0.3">
      <c r="A4993" t="s">
        <v>8914</v>
      </c>
      <c r="B4993" t="s">
        <v>8915</v>
      </c>
      <c r="C4993" t="s">
        <v>80</v>
      </c>
      <c r="D4993" t="s">
        <v>71</v>
      </c>
      <c r="E4993" t="s">
        <v>72</v>
      </c>
      <c r="F4993">
        <v>1394</v>
      </c>
      <c r="G4993">
        <v>340.12</v>
      </c>
      <c r="H4993">
        <v>0.05</v>
      </c>
      <c r="I4993">
        <v>450420.92</v>
      </c>
      <c r="J4993">
        <v>209093.71</v>
      </c>
      <c r="K4993">
        <v>14424.13</v>
      </c>
      <c r="L4993">
        <v>1117.67</v>
      </c>
      <c r="M4993">
        <v>48438.52</v>
      </c>
      <c r="N4993">
        <v>177346.89</v>
      </c>
      <c r="O4993">
        <v>39.369999999999997</v>
      </c>
      <c r="P4993" t="s">
        <v>35</v>
      </c>
      <c r="Q4993" t="s">
        <v>111</v>
      </c>
      <c r="R4993" t="s">
        <v>51</v>
      </c>
      <c r="S4993" t="s">
        <v>52</v>
      </c>
      <c r="T4993" t="s">
        <v>112</v>
      </c>
      <c r="U4993">
        <v>0</v>
      </c>
      <c r="V4993" s="1">
        <v>45988</v>
      </c>
      <c r="W4993" s="1">
        <v>45991</v>
      </c>
      <c r="X4993" s="1">
        <v>45996</v>
      </c>
      <c r="Y4993" t="s">
        <v>54</v>
      </c>
      <c r="Z4993" t="s">
        <v>92</v>
      </c>
      <c r="AA4993" t="s">
        <v>65</v>
      </c>
      <c r="AB4993" t="s">
        <v>66</v>
      </c>
      <c r="AC4993" t="s">
        <v>98</v>
      </c>
      <c r="AD4993" t="s">
        <v>45</v>
      </c>
    </row>
    <row r="4994" spans="1:30" x14ac:dyDescent="0.3">
      <c r="A4994" t="s">
        <v>8916</v>
      </c>
      <c r="B4994" t="s">
        <v>8917</v>
      </c>
      <c r="C4994" t="s">
        <v>135</v>
      </c>
      <c r="D4994" t="s">
        <v>107</v>
      </c>
      <c r="E4994" t="s">
        <v>108</v>
      </c>
      <c r="F4994">
        <v>209</v>
      </c>
      <c r="G4994">
        <v>272.32</v>
      </c>
      <c r="H4994">
        <v>0.15</v>
      </c>
      <c r="I4994">
        <v>48377.65</v>
      </c>
      <c r="J4994">
        <v>30434.6</v>
      </c>
      <c r="K4994">
        <v>12563.36</v>
      </c>
      <c r="L4994">
        <v>2419.36</v>
      </c>
      <c r="M4994">
        <v>2582.58</v>
      </c>
      <c r="N4994">
        <v>377.75</v>
      </c>
      <c r="O4994">
        <v>0.78</v>
      </c>
      <c r="P4994" t="s">
        <v>35</v>
      </c>
      <c r="Q4994" t="s">
        <v>50</v>
      </c>
      <c r="R4994" t="s">
        <v>51</v>
      </c>
      <c r="S4994" t="s">
        <v>118</v>
      </c>
      <c r="T4994" t="s">
        <v>53</v>
      </c>
      <c r="U4994">
        <v>15</v>
      </c>
      <c r="V4994" s="1">
        <v>45962</v>
      </c>
      <c r="W4994" s="1">
        <v>45968</v>
      </c>
      <c r="X4994" s="1">
        <v>45997</v>
      </c>
      <c r="Y4994" t="s">
        <v>54</v>
      </c>
      <c r="Z4994" t="s">
        <v>92</v>
      </c>
      <c r="AA4994" t="s">
        <v>65</v>
      </c>
      <c r="AB4994" t="s">
        <v>43</v>
      </c>
      <c r="AC4994" t="s">
        <v>84</v>
      </c>
      <c r="AD4994" t="s">
        <v>67</v>
      </c>
    </row>
    <row r="4995" spans="1:30" x14ac:dyDescent="0.3">
      <c r="A4995" t="s">
        <v>8918</v>
      </c>
      <c r="B4995" t="s">
        <v>4702</v>
      </c>
      <c r="C4995" t="s">
        <v>32</v>
      </c>
      <c r="D4995" t="s">
        <v>88</v>
      </c>
      <c r="E4995" t="s">
        <v>89</v>
      </c>
      <c r="F4995">
        <v>220</v>
      </c>
      <c r="G4995">
        <v>227.07</v>
      </c>
      <c r="H4995">
        <v>0.1</v>
      </c>
      <c r="I4995">
        <v>44959.86</v>
      </c>
      <c r="J4995">
        <v>27370.6</v>
      </c>
      <c r="K4995">
        <v>14982.32</v>
      </c>
      <c r="L4995">
        <v>2285.29</v>
      </c>
      <c r="M4995">
        <v>3897.21</v>
      </c>
      <c r="N4995">
        <v>-3575.56</v>
      </c>
      <c r="O4995">
        <v>-7.95</v>
      </c>
      <c r="P4995" t="s">
        <v>35</v>
      </c>
      <c r="Q4995" t="s">
        <v>122</v>
      </c>
      <c r="R4995" t="s">
        <v>37</v>
      </c>
      <c r="S4995" t="s">
        <v>38</v>
      </c>
      <c r="T4995" t="s">
        <v>112</v>
      </c>
      <c r="U4995">
        <v>7</v>
      </c>
      <c r="V4995" s="1">
        <v>45917</v>
      </c>
      <c r="W4995" s="1">
        <v>45921</v>
      </c>
      <c r="X4995" s="1">
        <v>45940</v>
      </c>
      <c r="Y4995" t="s">
        <v>103</v>
      </c>
      <c r="Z4995" t="s">
        <v>104</v>
      </c>
      <c r="AA4995" t="s">
        <v>56</v>
      </c>
      <c r="AB4995" t="s">
        <v>43</v>
      </c>
      <c r="AC4995" t="s">
        <v>84</v>
      </c>
      <c r="AD4995" t="s">
        <v>58</v>
      </c>
    </row>
    <row r="4996" spans="1:30" x14ac:dyDescent="0.3">
      <c r="A4996" t="s">
        <v>8919</v>
      </c>
      <c r="B4996" t="s">
        <v>8920</v>
      </c>
      <c r="C4996" t="s">
        <v>70</v>
      </c>
      <c r="D4996" t="s">
        <v>159</v>
      </c>
      <c r="E4996" t="s">
        <v>160</v>
      </c>
      <c r="F4996">
        <v>577</v>
      </c>
      <c r="G4996">
        <v>163.22999999999999</v>
      </c>
      <c r="H4996">
        <v>0.15</v>
      </c>
      <c r="I4996">
        <v>80056.149999999994</v>
      </c>
      <c r="J4996">
        <v>52295.53</v>
      </c>
      <c r="K4996">
        <v>918.08</v>
      </c>
      <c r="L4996">
        <v>508.37</v>
      </c>
      <c r="M4996">
        <v>8749.2900000000009</v>
      </c>
      <c r="N4996">
        <v>17584.88</v>
      </c>
      <c r="O4996">
        <v>21.97</v>
      </c>
      <c r="P4996" t="s">
        <v>35</v>
      </c>
      <c r="Q4996" t="s">
        <v>73</v>
      </c>
      <c r="R4996" t="s">
        <v>37</v>
      </c>
      <c r="S4996" t="s">
        <v>52</v>
      </c>
      <c r="T4996" t="s">
        <v>112</v>
      </c>
      <c r="U4996">
        <v>2</v>
      </c>
      <c r="V4996" s="1">
        <v>45333</v>
      </c>
      <c r="W4996" s="1">
        <v>45339</v>
      </c>
      <c r="X4996" s="1">
        <v>45353</v>
      </c>
      <c r="Y4996" t="s">
        <v>40</v>
      </c>
      <c r="Z4996" t="s">
        <v>147</v>
      </c>
      <c r="AA4996" t="s">
        <v>83</v>
      </c>
      <c r="AB4996" t="s">
        <v>66</v>
      </c>
      <c r="AC4996" t="s">
        <v>93</v>
      </c>
      <c r="AD4996" t="s">
        <v>45</v>
      </c>
    </row>
    <row r="4997" spans="1:30" x14ac:dyDescent="0.3">
      <c r="A4997" t="s">
        <v>8921</v>
      </c>
      <c r="B4997" t="s">
        <v>8134</v>
      </c>
      <c r="C4997" t="s">
        <v>70</v>
      </c>
      <c r="D4997" t="s">
        <v>33</v>
      </c>
      <c r="E4997" t="s">
        <v>34</v>
      </c>
      <c r="F4997">
        <v>645</v>
      </c>
      <c r="G4997">
        <v>290.69</v>
      </c>
      <c r="H4997">
        <v>0.15</v>
      </c>
      <c r="I4997">
        <v>159370.79</v>
      </c>
      <c r="J4997">
        <v>89128.42</v>
      </c>
      <c r="K4997">
        <v>1657.68</v>
      </c>
      <c r="L4997">
        <v>101.57</v>
      </c>
      <c r="M4997">
        <v>4779.3100000000004</v>
      </c>
      <c r="N4997">
        <v>63703.81</v>
      </c>
      <c r="O4997">
        <v>39.97</v>
      </c>
      <c r="P4997" t="s">
        <v>35</v>
      </c>
      <c r="Q4997" t="s">
        <v>96</v>
      </c>
      <c r="R4997" t="s">
        <v>51</v>
      </c>
      <c r="S4997" t="s">
        <v>38</v>
      </c>
      <c r="T4997" t="s">
        <v>53</v>
      </c>
      <c r="U4997">
        <v>2</v>
      </c>
      <c r="V4997" s="1">
        <v>45572</v>
      </c>
      <c r="W4997" s="1">
        <v>45582</v>
      </c>
      <c r="X4997" s="1">
        <v>45605</v>
      </c>
      <c r="Y4997" t="s">
        <v>54</v>
      </c>
      <c r="Z4997" t="s">
        <v>75</v>
      </c>
      <c r="AA4997" t="s">
        <v>83</v>
      </c>
      <c r="AB4997" t="s">
        <v>43</v>
      </c>
      <c r="AC4997" t="s">
        <v>123</v>
      </c>
      <c r="AD4997" t="s">
        <v>45</v>
      </c>
    </row>
    <row r="4998" spans="1:30" x14ac:dyDescent="0.3">
      <c r="A4998" t="s">
        <v>8922</v>
      </c>
      <c r="B4998" t="s">
        <v>4310</v>
      </c>
      <c r="C4998" t="s">
        <v>87</v>
      </c>
      <c r="D4998" t="s">
        <v>130</v>
      </c>
      <c r="E4998" t="s">
        <v>131</v>
      </c>
      <c r="F4998">
        <v>1034</v>
      </c>
      <c r="G4998">
        <v>46.62</v>
      </c>
      <c r="H4998">
        <v>0.15</v>
      </c>
      <c r="I4998">
        <v>40974.32</v>
      </c>
      <c r="J4998">
        <v>25426.02</v>
      </c>
      <c r="K4998">
        <v>7024.59</v>
      </c>
      <c r="L4998">
        <v>2550.5100000000002</v>
      </c>
      <c r="M4998">
        <v>923.2</v>
      </c>
      <c r="N4998">
        <v>5050</v>
      </c>
      <c r="O4998">
        <v>12.32</v>
      </c>
      <c r="P4998" t="s">
        <v>35</v>
      </c>
      <c r="Q4998" t="s">
        <v>203</v>
      </c>
      <c r="R4998" t="s">
        <v>74</v>
      </c>
      <c r="S4998" t="s">
        <v>91</v>
      </c>
      <c r="T4998" t="s">
        <v>63</v>
      </c>
      <c r="U4998">
        <v>0</v>
      </c>
      <c r="V4998" s="1">
        <v>45440</v>
      </c>
      <c r="W4998" s="1">
        <v>45446</v>
      </c>
      <c r="X4998" s="1">
        <v>45465</v>
      </c>
      <c r="Y4998" t="s">
        <v>81</v>
      </c>
      <c r="Z4998" t="s">
        <v>82</v>
      </c>
      <c r="AA4998" t="s">
        <v>56</v>
      </c>
      <c r="AB4998" t="s">
        <v>43</v>
      </c>
      <c r="AC4998" t="s">
        <v>44</v>
      </c>
      <c r="AD4998" t="s">
        <v>58</v>
      </c>
    </row>
    <row r="4999" spans="1:30" x14ac:dyDescent="0.3">
      <c r="A4999" t="s">
        <v>8923</v>
      </c>
      <c r="B4999" t="s">
        <v>1470</v>
      </c>
      <c r="C4999" t="s">
        <v>87</v>
      </c>
      <c r="D4999" t="s">
        <v>101</v>
      </c>
      <c r="E4999" t="s">
        <v>102</v>
      </c>
      <c r="F4999">
        <v>1006</v>
      </c>
      <c r="G4999">
        <v>391.11</v>
      </c>
      <c r="H4999">
        <v>0.1</v>
      </c>
      <c r="I4999">
        <v>354110.99</v>
      </c>
      <c r="J4999">
        <v>183201.8</v>
      </c>
      <c r="K4999">
        <v>3320.82</v>
      </c>
      <c r="L4999">
        <v>1953.94</v>
      </c>
      <c r="M4999">
        <v>42485.42</v>
      </c>
      <c r="N4999">
        <v>123149.01</v>
      </c>
      <c r="O4999">
        <v>34.78</v>
      </c>
      <c r="P4999" t="s">
        <v>35</v>
      </c>
      <c r="Q4999" t="s">
        <v>73</v>
      </c>
      <c r="R4999" t="s">
        <v>37</v>
      </c>
      <c r="S4999" t="s">
        <v>38</v>
      </c>
      <c r="T4999" t="s">
        <v>112</v>
      </c>
      <c r="U4999">
        <v>4</v>
      </c>
      <c r="V4999" s="1">
        <v>45856</v>
      </c>
      <c r="W4999" s="1">
        <v>45858</v>
      </c>
      <c r="X4999" s="1">
        <v>45867</v>
      </c>
      <c r="Y4999" t="s">
        <v>103</v>
      </c>
      <c r="Z4999" t="s">
        <v>119</v>
      </c>
      <c r="AA4999" t="s">
        <v>56</v>
      </c>
      <c r="AB4999" t="s">
        <v>76</v>
      </c>
      <c r="AC4999" t="s">
        <v>77</v>
      </c>
      <c r="AD4999" t="s">
        <v>58</v>
      </c>
    </row>
    <row r="5000" spans="1:30" x14ac:dyDescent="0.3">
      <c r="A5000" t="s">
        <v>8924</v>
      </c>
      <c r="B5000" t="s">
        <v>3026</v>
      </c>
      <c r="C5000" t="s">
        <v>87</v>
      </c>
      <c r="D5000" t="s">
        <v>71</v>
      </c>
      <c r="E5000" t="s">
        <v>72</v>
      </c>
      <c r="F5000">
        <v>1252</v>
      </c>
      <c r="G5000">
        <v>495.8</v>
      </c>
      <c r="H5000">
        <v>0</v>
      </c>
      <c r="I5000">
        <v>620741.6</v>
      </c>
      <c r="J5000">
        <v>343464.06</v>
      </c>
      <c r="K5000">
        <v>3488.29</v>
      </c>
      <c r="L5000">
        <v>2536.11</v>
      </c>
      <c r="M5000">
        <v>54050.05</v>
      </c>
      <c r="N5000">
        <v>217203.09</v>
      </c>
      <c r="O5000">
        <v>34.99</v>
      </c>
      <c r="P5000" t="s">
        <v>35</v>
      </c>
      <c r="Q5000" t="s">
        <v>90</v>
      </c>
      <c r="R5000" t="s">
        <v>51</v>
      </c>
      <c r="S5000" t="s">
        <v>91</v>
      </c>
      <c r="T5000" t="s">
        <v>63</v>
      </c>
      <c r="U5000">
        <v>0</v>
      </c>
      <c r="V5000" s="1">
        <v>45868</v>
      </c>
      <c r="W5000" s="1">
        <v>45875</v>
      </c>
      <c r="X5000" s="1">
        <v>45889</v>
      </c>
      <c r="Y5000" t="s">
        <v>103</v>
      </c>
      <c r="Z5000" t="s">
        <v>119</v>
      </c>
      <c r="AA5000" t="s">
        <v>56</v>
      </c>
      <c r="AB5000" t="s">
        <v>43</v>
      </c>
      <c r="AC5000" t="s">
        <v>98</v>
      </c>
      <c r="AD5000" t="s">
        <v>67</v>
      </c>
    </row>
    <row r="5001" spans="1:30" x14ac:dyDescent="0.3">
      <c r="A5001" t="s">
        <v>8925</v>
      </c>
      <c r="B5001" t="s">
        <v>8926</v>
      </c>
      <c r="C5001" t="s">
        <v>32</v>
      </c>
      <c r="D5001" t="s">
        <v>33</v>
      </c>
      <c r="E5001" t="s">
        <v>34</v>
      </c>
      <c r="F5001">
        <v>363</v>
      </c>
      <c r="G5001">
        <v>219.56</v>
      </c>
      <c r="H5001">
        <v>0.05</v>
      </c>
      <c r="I5001">
        <v>75715.27</v>
      </c>
      <c r="J5001">
        <v>56646.75</v>
      </c>
      <c r="K5001">
        <v>14222.11</v>
      </c>
      <c r="L5001">
        <v>557.65</v>
      </c>
      <c r="M5001">
        <v>4680.3100000000004</v>
      </c>
      <c r="N5001">
        <v>-391.55</v>
      </c>
      <c r="O5001">
        <v>-0.52</v>
      </c>
      <c r="P5001" t="s">
        <v>35</v>
      </c>
      <c r="Q5001" t="s">
        <v>73</v>
      </c>
      <c r="R5001" t="s">
        <v>37</v>
      </c>
      <c r="S5001" t="s">
        <v>38</v>
      </c>
      <c r="T5001" t="s">
        <v>63</v>
      </c>
      <c r="U5001">
        <v>4</v>
      </c>
      <c r="V5001" s="1">
        <v>45761</v>
      </c>
      <c r="W5001" s="1">
        <v>45764</v>
      </c>
      <c r="X5001" s="1">
        <v>45779</v>
      </c>
      <c r="Y5001" t="s">
        <v>81</v>
      </c>
      <c r="Z5001" t="s">
        <v>165</v>
      </c>
      <c r="AA5001" t="s">
        <v>83</v>
      </c>
      <c r="AB5001" t="s">
        <v>66</v>
      </c>
      <c r="AC5001" t="s">
        <v>77</v>
      </c>
      <c r="AD5001" t="s">
        <v>45</v>
      </c>
    </row>
    <row r="5002" spans="1:30" x14ac:dyDescent="0.3">
      <c r="A5002" t="s">
        <v>5614</v>
      </c>
      <c r="B5002" t="s">
        <v>5615</v>
      </c>
      <c r="C5002" t="s">
        <v>87</v>
      </c>
      <c r="D5002" t="s">
        <v>130</v>
      </c>
      <c r="E5002" t="s">
        <v>131</v>
      </c>
      <c r="F5002">
        <v>133</v>
      </c>
      <c r="G5002">
        <v>369.9</v>
      </c>
      <c r="H5002">
        <v>0.05</v>
      </c>
      <c r="I5002">
        <v>46736.86</v>
      </c>
      <c r="J5002">
        <v>24880.98</v>
      </c>
      <c r="K5002">
        <v>580.33000000000004</v>
      </c>
      <c r="L5002">
        <v>2482.83</v>
      </c>
      <c r="M5002">
        <v>4618.6000000000004</v>
      </c>
      <c r="N5002">
        <v>14174.12</v>
      </c>
      <c r="O5002">
        <v>30.33</v>
      </c>
      <c r="P5002" t="s">
        <v>35</v>
      </c>
      <c r="Q5002" t="s">
        <v>36</v>
      </c>
      <c r="R5002" t="s">
        <v>37</v>
      </c>
      <c r="S5002" t="s">
        <v>118</v>
      </c>
      <c r="T5002" t="s">
        <v>63</v>
      </c>
      <c r="U5002">
        <v>0</v>
      </c>
      <c r="V5002" s="1">
        <v>45959</v>
      </c>
      <c r="W5002" s="1">
        <v>45966</v>
      </c>
      <c r="X5002" s="1">
        <v>45974</v>
      </c>
      <c r="Y5002" t="s">
        <v>54</v>
      </c>
      <c r="Z5002" t="s">
        <v>75</v>
      </c>
      <c r="AA5002" t="s">
        <v>56</v>
      </c>
      <c r="AB5002" t="s">
        <v>43</v>
      </c>
      <c r="AC5002" t="s">
        <v>44</v>
      </c>
      <c r="AD5002" t="s">
        <v>45</v>
      </c>
    </row>
    <row r="5003" spans="1:30" x14ac:dyDescent="0.3">
      <c r="A5003" t="s">
        <v>7160</v>
      </c>
      <c r="B5003" t="s">
        <v>1304</v>
      </c>
      <c r="C5003" t="s">
        <v>87</v>
      </c>
      <c r="D5003" t="s">
        <v>107</v>
      </c>
      <c r="E5003" t="s">
        <v>108</v>
      </c>
      <c r="F5003">
        <v>123</v>
      </c>
      <c r="G5003">
        <v>67.91</v>
      </c>
      <c r="H5003">
        <v>0.15</v>
      </c>
      <c r="I5003">
        <v>7099.99</v>
      </c>
      <c r="J5003">
        <v>4035.5</v>
      </c>
      <c r="K5003">
        <v>1803.23</v>
      </c>
      <c r="L5003">
        <v>250.24</v>
      </c>
      <c r="M5003">
        <v>768.61</v>
      </c>
      <c r="N5003">
        <v>242.41</v>
      </c>
      <c r="O5003">
        <v>3.41</v>
      </c>
      <c r="P5003" t="s">
        <v>35</v>
      </c>
      <c r="Q5003" t="s">
        <v>117</v>
      </c>
      <c r="R5003" t="s">
        <v>51</v>
      </c>
      <c r="S5003" t="s">
        <v>91</v>
      </c>
      <c r="T5003" t="s">
        <v>63</v>
      </c>
      <c r="U5003">
        <v>2</v>
      </c>
      <c r="V5003" s="1">
        <v>45749</v>
      </c>
      <c r="W5003" s="1">
        <v>45756</v>
      </c>
      <c r="X5003" s="1">
        <v>45764</v>
      </c>
      <c r="Y5003" t="s">
        <v>81</v>
      </c>
      <c r="Z5003" t="s">
        <v>165</v>
      </c>
      <c r="AA5003" t="s">
        <v>56</v>
      </c>
      <c r="AB5003" t="s">
        <v>43</v>
      </c>
      <c r="AC5003" t="s">
        <v>44</v>
      </c>
      <c r="AD5003" t="s">
        <v>45</v>
      </c>
    </row>
    <row r="5004" spans="1:30" x14ac:dyDescent="0.3">
      <c r="A5004" t="s">
        <v>6934</v>
      </c>
      <c r="B5004" t="s">
        <v>6935</v>
      </c>
      <c r="C5004" t="s">
        <v>80</v>
      </c>
      <c r="D5004" t="s">
        <v>107</v>
      </c>
      <c r="E5004" t="s">
        <v>108</v>
      </c>
      <c r="F5004">
        <v>384</v>
      </c>
      <c r="G5004">
        <v>144.36000000000001</v>
      </c>
      <c r="H5004">
        <v>0</v>
      </c>
      <c r="I5004">
        <v>55434.239999999998</v>
      </c>
      <c r="J5004">
        <v>33040.9</v>
      </c>
      <c r="K5004">
        <v>10344.68</v>
      </c>
      <c r="L5004">
        <v>1721.59</v>
      </c>
      <c r="M5004">
        <v>2878.03</v>
      </c>
      <c r="N5004">
        <v>7449.04</v>
      </c>
      <c r="O5004">
        <v>13.44</v>
      </c>
      <c r="P5004" t="s">
        <v>35</v>
      </c>
      <c r="Q5004" t="s">
        <v>73</v>
      </c>
      <c r="R5004" t="s">
        <v>74</v>
      </c>
      <c r="S5004" t="s">
        <v>118</v>
      </c>
      <c r="T5004" t="s">
        <v>112</v>
      </c>
      <c r="U5004">
        <v>4</v>
      </c>
      <c r="V5004" s="1">
        <v>45935</v>
      </c>
      <c r="W5004" s="1">
        <v>45941</v>
      </c>
      <c r="X5004" s="1">
        <v>45956</v>
      </c>
      <c r="Y5004" t="s">
        <v>54</v>
      </c>
      <c r="Z5004" t="s">
        <v>75</v>
      </c>
      <c r="AA5004" t="s">
        <v>56</v>
      </c>
      <c r="AB5004" t="s">
        <v>76</v>
      </c>
      <c r="AC5004" t="s">
        <v>44</v>
      </c>
      <c r="AD5004" t="s">
        <v>58</v>
      </c>
    </row>
    <row r="5005" spans="1:30" x14ac:dyDescent="0.3">
      <c r="A5005" t="s">
        <v>2487</v>
      </c>
      <c r="B5005" t="s">
        <v>2488</v>
      </c>
      <c r="C5005" t="s">
        <v>70</v>
      </c>
      <c r="D5005" t="s">
        <v>48</v>
      </c>
      <c r="E5005" t="s">
        <v>49</v>
      </c>
      <c r="F5005">
        <v>1957</v>
      </c>
      <c r="G5005">
        <v>127.81</v>
      </c>
      <c r="H5005">
        <v>0.1</v>
      </c>
      <c r="I5005">
        <v>225111.75</v>
      </c>
      <c r="J5005">
        <v>115651.33</v>
      </c>
      <c r="K5005">
        <v>10060.549999999999</v>
      </c>
      <c r="L5005">
        <v>1291.3900000000001</v>
      </c>
      <c r="M5005">
        <v>11897.69</v>
      </c>
      <c r="N5005">
        <v>86210.79</v>
      </c>
      <c r="O5005">
        <v>38.299999999999997</v>
      </c>
      <c r="P5005" t="s">
        <v>35</v>
      </c>
      <c r="Q5005" t="s">
        <v>111</v>
      </c>
      <c r="R5005" t="s">
        <v>37</v>
      </c>
      <c r="S5005" t="s">
        <v>91</v>
      </c>
      <c r="T5005" t="s">
        <v>112</v>
      </c>
      <c r="U5005">
        <v>0</v>
      </c>
      <c r="V5005" s="1">
        <v>45731</v>
      </c>
      <c r="W5005" s="1">
        <v>45735</v>
      </c>
      <c r="X5005" s="1">
        <v>45753</v>
      </c>
      <c r="Y5005" t="s">
        <v>40</v>
      </c>
      <c r="Z5005" t="s">
        <v>41</v>
      </c>
      <c r="AA5005" t="s">
        <v>42</v>
      </c>
      <c r="AB5005" t="s">
        <v>43</v>
      </c>
      <c r="AC5005" t="s">
        <v>93</v>
      </c>
      <c r="AD5005" t="s">
        <v>45</v>
      </c>
    </row>
    <row r="5006" spans="1:30" x14ac:dyDescent="0.3">
      <c r="A5006" t="s">
        <v>910</v>
      </c>
      <c r="B5006" t="s">
        <v>911</v>
      </c>
      <c r="C5006" t="s">
        <v>32</v>
      </c>
      <c r="D5006" t="s">
        <v>159</v>
      </c>
      <c r="E5006" t="s">
        <v>160</v>
      </c>
      <c r="F5006">
        <v>277</v>
      </c>
      <c r="G5006">
        <v>437.56</v>
      </c>
      <c r="H5006">
        <v>0.15</v>
      </c>
      <c r="I5006">
        <v>103023.5</v>
      </c>
      <c r="J5006">
        <v>51629.52</v>
      </c>
      <c r="K5006">
        <v>3309.67</v>
      </c>
      <c r="L5006">
        <v>2242.56</v>
      </c>
      <c r="M5006">
        <v>8985.4599999999991</v>
      </c>
      <c r="N5006">
        <v>36856.29</v>
      </c>
      <c r="O5006">
        <v>35.770000000000003</v>
      </c>
      <c r="P5006" t="s">
        <v>35</v>
      </c>
      <c r="Q5006" t="s">
        <v>132</v>
      </c>
      <c r="R5006" t="s">
        <v>51</v>
      </c>
      <c r="S5006" t="s">
        <v>38</v>
      </c>
      <c r="T5006" t="s">
        <v>63</v>
      </c>
      <c r="U5006">
        <v>0</v>
      </c>
      <c r="V5006" s="1">
        <v>45909</v>
      </c>
      <c r="W5006" s="1">
        <v>45919</v>
      </c>
      <c r="X5006" s="1">
        <v>45926</v>
      </c>
      <c r="Y5006" t="s">
        <v>103</v>
      </c>
      <c r="Z5006" t="s">
        <v>104</v>
      </c>
      <c r="AA5006" t="s">
        <v>56</v>
      </c>
      <c r="AB5006" t="s">
        <v>76</v>
      </c>
      <c r="AC5006" t="s">
        <v>98</v>
      </c>
      <c r="AD5006" t="s">
        <v>45</v>
      </c>
    </row>
    <row r="5007" spans="1:30" x14ac:dyDescent="0.3">
      <c r="A5007" t="s">
        <v>163</v>
      </c>
      <c r="B5007" t="s">
        <v>164</v>
      </c>
      <c r="C5007" t="s">
        <v>32</v>
      </c>
      <c r="D5007" t="s">
        <v>88</v>
      </c>
      <c r="E5007" t="s">
        <v>89</v>
      </c>
      <c r="F5007">
        <v>981</v>
      </c>
      <c r="G5007">
        <v>176.89</v>
      </c>
      <c r="H5007">
        <v>0.15</v>
      </c>
      <c r="I5007">
        <v>147499.73000000001</v>
      </c>
      <c r="J5007">
        <v>78687.710000000006</v>
      </c>
      <c r="K5007">
        <v>14292.46</v>
      </c>
      <c r="L5007">
        <v>1322.54</v>
      </c>
      <c r="M5007">
        <v>15264.91</v>
      </c>
      <c r="N5007">
        <v>37932.11</v>
      </c>
      <c r="O5007">
        <v>25.72</v>
      </c>
      <c r="P5007" t="s">
        <v>35</v>
      </c>
      <c r="Q5007" t="s">
        <v>122</v>
      </c>
      <c r="R5007" t="s">
        <v>37</v>
      </c>
      <c r="S5007" t="s">
        <v>97</v>
      </c>
      <c r="T5007" t="s">
        <v>63</v>
      </c>
      <c r="U5007">
        <v>0</v>
      </c>
      <c r="V5007" s="1">
        <v>45773</v>
      </c>
      <c r="W5007" s="1">
        <v>45774</v>
      </c>
      <c r="X5007" s="1">
        <v>45790</v>
      </c>
      <c r="Y5007" t="s">
        <v>81</v>
      </c>
      <c r="Z5007" t="s">
        <v>165</v>
      </c>
      <c r="AA5007" t="s">
        <v>65</v>
      </c>
      <c r="AB5007" t="s">
        <v>43</v>
      </c>
      <c r="AC5007" t="s">
        <v>77</v>
      </c>
      <c r="AD5007" t="s">
        <v>58</v>
      </c>
    </row>
    <row r="5008" spans="1:30" x14ac:dyDescent="0.3">
      <c r="A5008" t="s">
        <v>8208</v>
      </c>
      <c r="B5008" t="s">
        <v>8209</v>
      </c>
      <c r="C5008" t="s">
        <v>32</v>
      </c>
      <c r="D5008" t="s">
        <v>88</v>
      </c>
      <c r="E5008" t="s">
        <v>89</v>
      </c>
      <c r="F5008">
        <v>1931</v>
      </c>
      <c r="G5008">
        <v>281.60000000000002</v>
      </c>
      <c r="H5008">
        <v>0.05</v>
      </c>
      <c r="I5008">
        <v>516581.12</v>
      </c>
      <c r="J5008">
        <v>330031.7</v>
      </c>
      <c r="K5008">
        <v>7905.93</v>
      </c>
      <c r="L5008">
        <v>2615.4899999999998</v>
      </c>
      <c r="M5008">
        <v>23519.98</v>
      </c>
      <c r="N5008">
        <v>152508.01999999999</v>
      </c>
      <c r="O5008">
        <v>29.52</v>
      </c>
      <c r="P5008" t="s">
        <v>35</v>
      </c>
      <c r="Q5008" t="s">
        <v>117</v>
      </c>
      <c r="R5008" t="s">
        <v>37</v>
      </c>
      <c r="S5008" t="s">
        <v>118</v>
      </c>
      <c r="T5008" t="s">
        <v>39</v>
      </c>
      <c r="U5008">
        <v>4</v>
      </c>
      <c r="V5008" s="1">
        <v>45664</v>
      </c>
      <c r="W5008" s="1">
        <v>45670</v>
      </c>
      <c r="X5008" s="1">
        <v>45704</v>
      </c>
      <c r="Y5008" t="s">
        <v>40</v>
      </c>
      <c r="Z5008" t="s">
        <v>64</v>
      </c>
      <c r="AA5008" t="s">
        <v>56</v>
      </c>
      <c r="AB5008" t="s">
        <v>66</v>
      </c>
      <c r="AC5008" t="s">
        <v>123</v>
      </c>
      <c r="AD5008" t="s">
        <v>67</v>
      </c>
    </row>
    <row r="5009" spans="1:30" x14ac:dyDescent="0.3">
      <c r="A5009" t="s">
        <v>470</v>
      </c>
      <c r="B5009" t="s">
        <v>471</v>
      </c>
      <c r="C5009" t="s">
        <v>70</v>
      </c>
      <c r="D5009" t="s">
        <v>61</v>
      </c>
      <c r="E5009" t="s">
        <v>62</v>
      </c>
      <c r="F5009">
        <v>566</v>
      </c>
      <c r="G5009">
        <v>124.74</v>
      </c>
      <c r="H5009">
        <v>0.1</v>
      </c>
      <c r="I5009">
        <v>63542.559999999998</v>
      </c>
      <c r="J5009">
        <v>41503.39</v>
      </c>
      <c r="K5009">
        <v>12452.51</v>
      </c>
      <c r="L5009">
        <v>1251.74</v>
      </c>
      <c r="M5009">
        <v>1920.97</v>
      </c>
      <c r="N5009">
        <v>6413.95</v>
      </c>
      <c r="O5009">
        <v>10.09</v>
      </c>
      <c r="P5009" t="s">
        <v>35</v>
      </c>
      <c r="Q5009" t="s">
        <v>50</v>
      </c>
      <c r="R5009" t="s">
        <v>51</v>
      </c>
      <c r="S5009" t="s">
        <v>91</v>
      </c>
      <c r="T5009" t="s">
        <v>53</v>
      </c>
      <c r="U5009">
        <v>4</v>
      </c>
      <c r="V5009" s="1">
        <v>45815</v>
      </c>
      <c r="W5009" s="1">
        <v>45821</v>
      </c>
      <c r="X5009" s="1">
        <v>45839</v>
      </c>
      <c r="Y5009" t="s">
        <v>81</v>
      </c>
      <c r="Z5009" t="s">
        <v>150</v>
      </c>
      <c r="AA5009" t="s">
        <v>56</v>
      </c>
      <c r="AB5009" t="s">
        <v>66</v>
      </c>
      <c r="AC5009" t="s">
        <v>44</v>
      </c>
      <c r="AD5009" t="s">
        <v>45</v>
      </c>
    </row>
    <row r="5010" spans="1:30" x14ac:dyDescent="0.3">
      <c r="A5010" t="s">
        <v>5766</v>
      </c>
      <c r="B5010" t="s">
        <v>5767</v>
      </c>
      <c r="C5010" t="s">
        <v>87</v>
      </c>
      <c r="D5010" t="s">
        <v>101</v>
      </c>
      <c r="E5010" t="s">
        <v>102</v>
      </c>
      <c r="F5010">
        <v>1519</v>
      </c>
      <c r="G5010">
        <v>201.71</v>
      </c>
      <c r="H5010">
        <v>0.15</v>
      </c>
      <c r="I5010">
        <v>260437.87</v>
      </c>
      <c r="J5010">
        <v>183450.71</v>
      </c>
      <c r="K5010">
        <v>3008.16</v>
      </c>
      <c r="L5010">
        <v>2780.77</v>
      </c>
      <c r="M5010">
        <v>5923.54</v>
      </c>
      <c r="N5010">
        <v>65274.69</v>
      </c>
      <c r="O5010">
        <v>25.06</v>
      </c>
      <c r="P5010" t="s">
        <v>35</v>
      </c>
      <c r="Q5010" t="s">
        <v>50</v>
      </c>
      <c r="R5010" t="s">
        <v>51</v>
      </c>
      <c r="S5010" t="s">
        <v>38</v>
      </c>
      <c r="T5010" t="s">
        <v>112</v>
      </c>
      <c r="U5010">
        <v>15</v>
      </c>
      <c r="V5010" s="1">
        <v>45731</v>
      </c>
      <c r="W5010" s="1">
        <v>45738</v>
      </c>
      <c r="X5010" s="1">
        <v>45778</v>
      </c>
      <c r="Y5010" t="s">
        <v>40</v>
      </c>
      <c r="Z5010" t="s">
        <v>41</v>
      </c>
      <c r="AA5010" t="s">
        <v>42</v>
      </c>
      <c r="AB5010" t="s">
        <v>76</v>
      </c>
      <c r="AC5010" t="s">
        <v>123</v>
      </c>
      <c r="AD5010" t="s">
        <v>67</v>
      </c>
    </row>
    <row r="5011" spans="1:30" x14ac:dyDescent="0.3">
      <c r="A5011" t="s">
        <v>406</v>
      </c>
      <c r="B5011" t="s">
        <v>407</v>
      </c>
      <c r="C5011" t="s">
        <v>87</v>
      </c>
      <c r="D5011" t="s">
        <v>101</v>
      </c>
      <c r="E5011" t="s">
        <v>102</v>
      </c>
      <c r="F5011">
        <v>586</v>
      </c>
      <c r="G5011">
        <v>123.56</v>
      </c>
      <c r="H5011">
        <v>0</v>
      </c>
      <c r="I5011">
        <v>72406.16</v>
      </c>
      <c r="J5011">
        <v>53189.85</v>
      </c>
      <c r="K5011">
        <v>6270.64</v>
      </c>
      <c r="L5011">
        <v>930.81</v>
      </c>
      <c r="M5011">
        <v>6608</v>
      </c>
      <c r="N5011">
        <v>5406.86</v>
      </c>
      <c r="O5011">
        <v>7.47</v>
      </c>
      <c r="P5011" t="s">
        <v>35</v>
      </c>
      <c r="Q5011" t="s">
        <v>96</v>
      </c>
      <c r="R5011" t="s">
        <v>37</v>
      </c>
      <c r="S5011" t="s">
        <v>91</v>
      </c>
      <c r="T5011" t="s">
        <v>39</v>
      </c>
      <c r="U5011">
        <v>10</v>
      </c>
      <c r="V5011" s="1">
        <v>45717</v>
      </c>
      <c r="W5011" s="1">
        <v>45724</v>
      </c>
      <c r="X5011" s="1">
        <v>45741</v>
      </c>
      <c r="Y5011" t="s">
        <v>40</v>
      </c>
      <c r="Z5011" t="s">
        <v>41</v>
      </c>
      <c r="AA5011" t="s">
        <v>56</v>
      </c>
      <c r="AB5011" t="s">
        <v>76</v>
      </c>
      <c r="AC5011" t="s">
        <v>93</v>
      </c>
      <c r="AD5011" t="s">
        <v>58</v>
      </c>
    </row>
    <row r="5012" spans="1:30" x14ac:dyDescent="0.3">
      <c r="A5012" t="s">
        <v>7688</v>
      </c>
      <c r="B5012" t="s">
        <v>7689</v>
      </c>
      <c r="C5012" t="s">
        <v>135</v>
      </c>
      <c r="D5012" t="s">
        <v>33</v>
      </c>
      <c r="E5012" t="s">
        <v>34</v>
      </c>
      <c r="F5012">
        <v>1537</v>
      </c>
      <c r="G5012">
        <v>376.37</v>
      </c>
      <c r="H5012">
        <v>0.05</v>
      </c>
      <c r="I5012">
        <v>549556.66</v>
      </c>
      <c r="J5012">
        <v>315041.48</v>
      </c>
      <c r="K5012">
        <v>2971.05</v>
      </c>
      <c r="L5012">
        <v>849.09</v>
      </c>
      <c r="M5012">
        <v>23434.3</v>
      </c>
      <c r="N5012">
        <v>207260.74</v>
      </c>
      <c r="O5012">
        <v>37.71</v>
      </c>
      <c r="P5012" t="s">
        <v>35</v>
      </c>
      <c r="Q5012" t="s">
        <v>96</v>
      </c>
      <c r="R5012" t="s">
        <v>51</v>
      </c>
      <c r="S5012" t="s">
        <v>118</v>
      </c>
      <c r="T5012" t="s">
        <v>39</v>
      </c>
      <c r="U5012">
        <v>7</v>
      </c>
      <c r="V5012" s="1">
        <v>45844</v>
      </c>
      <c r="W5012" s="1">
        <v>45849</v>
      </c>
      <c r="X5012" s="1">
        <v>45875</v>
      </c>
      <c r="Y5012" t="s">
        <v>103</v>
      </c>
      <c r="Z5012" t="s">
        <v>119</v>
      </c>
      <c r="AA5012" t="s">
        <v>56</v>
      </c>
      <c r="AB5012" t="s">
        <v>43</v>
      </c>
      <c r="AC5012" t="s">
        <v>93</v>
      </c>
      <c r="AD5012" t="s">
        <v>58</v>
      </c>
    </row>
    <row r="5013" spans="1:30" x14ac:dyDescent="0.3">
      <c r="A5013" t="s">
        <v>839</v>
      </c>
      <c r="B5013" t="s">
        <v>840</v>
      </c>
      <c r="C5013" t="s">
        <v>32</v>
      </c>
      <c r="D5013" t="s">
        <v>88</v>
      </c>
      <c r="E5013" t="s">
        <v>89</v>
      </c>
      <c r="F5013">
        <v>1245</v>
      </c>
      <c r="G5013">
        <v>499.04</v>
      </c>
      <c r="H5013">
        <v>0</v>
      </c>
      <c r="I5013">
        <v>621304.80000000005</v>
      </c>
      <c r="J5013">
        <v>377631.93</v>
      </c>
      <c r="K5013">
        <v>8776.42</v>
      </c>
      <c r="L5013">
        <v>1307.6199999999999</v>
      </c>
      <c r="M5013">
        <v>17199.919999999998</v>
      </c>
      <c r="N5013">
        <v>216388.91</v>
      </c>
      <c r="O5013">
        <v>34.83</v>
      </c>
      <c r="P5013" t="s">
        <v>35</v>
      </c>
      <c r="Q5013" t="s">
        <v>117</v>
      </c>
      <c r="R5013" t="s">
        <v>51</v>
      </c>
      <c r="S5013" t="s">
        <v>38</v>
      </c>
      <c r="T5013" t="s">
        <v>39</v>
      </c>
      <c r="U5013">
        <v>7</v>
      </c>
      <c r="V5013" s="1">
        <v>45802</v>
      </c>
      <c r="W5013" s="1">
        <v>45804</v>
      </c>
      <c r="X5013" s="1">
        <v>45816</v>
      </c>
      <c r="Y5013" t="s">
        <v>81</v>
      </c>
      <c r="Z5013" t="s">
        <v>82</v>
      </c>
      <c r="AA5013" t="s">
        <v>56</v>
      </c>
      <c r="AB5013" t="s">
        <v>76</v>
      </c>
      <c r="AC5013" t="s">
        <v>123</v>
      </c>
      <c r="AD5013" t="s">
        <v>58</v>
      </c>
    </row>
    <row r="5014" spans="1:30" x14ac:dyDescent="0.3">
      <c r="A5014" t="s">
        <v>4142</v>
      </c>
      <c r="B5014" t="s">
        <v>4143</v>
      </c>
      <c r="C5014" t="s">
        <v>32</v>
      </c>
      <c r="D5014" t="s">
        <v>33</v>
      </c>
      <c r="E5014" t="s">
        <v>34</v>
      </c>
      <c r="F5014">
        <v>1732</v>
      </c>
      <c r="G5014">
        <v>158.96</v>
      </c>
      <c r="H5014">
        <v>0.05</v>
      </c>
      <c r="I5014">
        <v>261552.78</v>
      </c>
      <c r="J5014">
        <v>119430.16</v>
      </c>
      <c r="K5014">
        <v>10841.18</v>
      </c>
      <c r="L5014">
        <v>2491.96</v>
      </c>
      <c r="M5014">
        <v>18115.5</v>
      </c>
      <c r="N5014">
        <v>110673.98</v>
      </c>
      <c r="O5014">
        <v>42.31</v>
      </c>
      <c r="P5014" t="s">
        <v>35</v>
      </c>
      <c r="Q5014" t="s">
        <v>203</v>
      </c>
      <c r="R5014" t="s">
        <v>51</v>
      </c>
      <c r="S5014" t="s">
        <v>38</v>
      </c>
      <c r="T5014" t="s">
        <v>63</v>
      </c>
      <c r="U5014">
        <v>4</v>
      </c>
      <c r="V5014" s="1">
        <v>45939</v>
      </c>
      <c r="W5014" s="1">
        <v>45940</v>
      </c>
      <c r="X5014" s="1">
        <v>45972</v>
      </c>
      <c r="Y5014" t="s">
        <v>54</v>
      </c>
      <c r="Z5014" t="s">
        <v>75</v>
      </c>
      <c r="AA5014" t="s">
        <v>42</v>
      </c>
      <c r="AB5014" t="s">
        <v>76</v>
      </c>
      <c r="AC5014" t="s">
        <v>84</v>
      </c>
      <c r="AD5014" t="s">
        <v>67</v>
      </c>
    </row>
    <row r="5015" spans="1:30" x14ac:dyDescent="0.3">
      <c r="A5015" t="s">
        <v>5510</v>
      </c>
      <c r="B5015" t="s">
        <v>229</v>
      </c>
      <c r="C5015" t="s">
        <v>135</v>
      </c>
      <c r="D5015" t="s">
        <v>101</v>
      </c>
      <c r="E5015" t="s">
        <v>102</v>
      </c>
      <c r="F5015">
        <v>1724</v>
      </c>
      <c r="G5015">
        <v>298.83999999999997</v>
      </c>
      <c r="H5015">
        <v>0.05</v>
      </c>
      <c r="I5015">
        <v>489440.15</v>
      </c>
      <c r="J5015">
        <v>340642.57</v>
      </c>
      <c r="K5015">
        <v>1094.8699999999999</v>
      </c>
      <c r="L5015">
        <v>1781.71</v>
      </c>
      <c r="M5015">
        <v>29801.07</v>
      </c>
      <c r="N5015">
        <v>116119.93</v>
      </c>
      <c r="O5015">
        <v>23.73</v>
      </c>
      <c r="P5015" t="s">
        <v>35</v>
      </c>
      <c r="Q5015" t="s">
        <v>111</v>
      </c>
      <c r="R5015" t="s">
        <v>51</v>
      </c>
      <c r="S5015" t="s">
        <v>91</v>
      </c>
      <c r="T5015" t="s">
        <v>53</v>
      </c>
      <c r="U5015">
        <v>15</v>
      </c>
      <c r="V5015" s="1">
        <v>45312</v>
      </c>
      <c r="W5015" s="1">
        <v>45313</v>
      </c>
      <c r="X5015" s="1">
        <v>45345</v>
      </c>
      <c r="Y5015" t="s">
        <v>40</v>
      </c>
      <c r="Z5015" t="s">
        <v>64</v>
      </c>
      <c r="AA5015" t="s">
        <v>56</v>
      </c>
      <c r="AB5015" t="s">
        <v>76</v>
      </c>
      <c r="AC5015" t="s">
        <v>77</v>
      </c>
      <c r="AD5015" t="s">
        <v>67</v>
      </c>
    </row>
    <row r="5016" spans="1:30" x14ac:dyDescent="0.3">
      <c r="A5016" t="s">
        <v>7959</v>
      </c>
      <c r="B5016" t="s">
        <v>7960</v>
      </c>
      <c r="C5016" t="s">
        <v>87</v>
      </c>
      <c r="D5016" t="s">
        <v>107</v>
      </c>
      <c r="E5016" t="s">
        <v>108</v>
      </c>
      <c r="F5016">
        <v>361</v>
      </c>
      <c r="G5016">
        <v>102.98</v>
      </c>
      <c r="H5016">
        <v>0.1</v>
      </c>
      <c r="I5016">
        <v>33458.199999999997</v>
      </c>
      <c r="J5016">
        <v>19689.89</v>
      </c>
      <c r="K5016">
        <v>5553.48</v>
      </c>
      <c r="L5016">
        <v>2989.4</v>
      </c>
      <c r="M5016">
        <v>3013.18</v>
      </c>
      <c r="N5016">
        <v>2212.25</v>
      </c>
      <c r="O5016">
        <v>6.61</v>
      </c>
      <c r="P5016" t="s">
        <v>35</v>
      </c>
      <c r="Q5016" t="s">
        <v>203</v>
      </c>
      <c r="R5016" t="s">
        <v>51</v>
      </c>
      <c r="S5016" t="s">
        <v>38</v>
      </c>
      <c r="T5016" t="s">
        <v>53</v>
      </c>
      <c r="U5016">
        <v>7</v>
      </c>
      <c r="V5016" s="1">
        <v>45618</v>
      </c>
      <c r="W5016" s="1">
        <v>45620</v>
      </c>
      <c r="X5016" s="1">
        <v>45652</v>
      </c>
      <c r="Y5016" t="s">
        <v>54</v>
      </c>
      <c r="Z5016" t="s">
        <v>92</v>
      </c>
      <c r="AA5016" t="s">
        <v>83</v>
      </c>
      <c r="AB5016" t="s">
        <v>43</v>
      </c>
      <c r="AC5016" t="s">
        <v>123</v>
      </c>
      <c r="AD5016" t="s">
        <v>58</v>
      </c>
    </row>
    <row r="5017" spans="1:30" x14ac:dyDescent="0.3">
      <c r="A5017" t="s">
        <v>5554</v>
      </c>
      <c r="B5017" t="s">
        <v>3005</v>
      </c>
      <c r="C5017" t="s">
        <v>87</v>
      </c>
      <c r="D5017" t="s">
        <v>159</v>
      </c>
      <c r="E5017" t="s">
        <v>160</v>
      </c>
      <c r="F5017">
        <v>221</v>
      </c>
      <c r="G5017">
        <v>100.53</v>
      </c>
      <c r="H5017">
        <v>0.05</v>
      </c>
      <c r="I5017">
        <v>21106.27</v>
      </c>
      <c r="J5017">
        <v>10955.06</v>
      </c>
      <c r="K5017">
        <v>13858.52</v>
      </c>
      <c r="L5017">
        <v>848.9</v>
      </c>
      <c r="M5017">
        <v>1081.19</v>
      </c>
      <c r="N5017">
        <v>-5637.4</v>
      </c>
      <c r="O5017">
        <v>-26.71</v>
      </c>
      <c r="P5017" t="s">
        <v>35</v>
      </c>
      <c r="Q5017" t="s">
        <v>96</v>
      </c>
      <c r="R5017" t="s">
        <v>37</v>
      </c>
      <c r="S5017" t="s">
        <v>91</v>
      </c>
      <c r="T5017" t="s">
        <v>63</v>
      </c>
      <c r="U5017">
        <v>10</v>
      </c>
      <c r="V5017" s="1">
        <v>45789</v>
      </c>
      <c r="W5017" s="1">
        <v>45799</v>
      </c>
      <c r="X5017" s="1">
        <v>45832</v>
      </c>
      <c r="Y5017" t="s">
        <v>81</v>
      </c>
      <c r="Z5017" t="s">
        <v>82</v>
      </c>
      <c r="AA5017" t="s">
        <v>65</v>
      </c>
      <c r="AB5017" t="s">
        <v>66</v>
      </c>
      <c r="AC5017" t="s">
        <v>44</v>
      </c>
      <c r="AD5017" t="s">
        <v>45</v>
      </c>
    </row>
    <row r="5018" spans="1:30" x14ac:dyDescent="0.3">
      <c r="A5018" t="s">
        <v>4386</v>
      </c>
      <c r="B5018" t="s">
        <v>4387</v>
      </c>
      <c r="C5018" t="s">
        <v>32</v>
      </c>
      <c r="D5018" t="s">
        <v>101</v>
      </c>
      <c r="E5018" t="s">
        <v>102</v>
      </c>
      <c r="F5018">
        <v>1786</v>
      </c>
      <c r="G5018">
        <v>56.6</v>
      </c>
      <c r="H5018">
        <v>0.05</v>
      </c>
      <c r="I5018">
        <v>96033.22</v>
      </c>
      <c r="J5018">
        <v>68107.820000000007</v>
      </c>
      <c r="K5018">
        <v>9428.27</v>
      </c>
      <c r="L5018">
        <v>2700.53</v>
      </c>
      <c r="M5018">
        <v>10735.44</v>
      </c>
      <c r="N5018">
        <v>5061.16</v>
      </c>
      <c r="O5018">
        <v>5.27</v>
      </c>
      <c r="P5018" t="s">
        <v>35</v>
      </c>
      <c r="Q5018" t="s">
        <v>203</v>
      </c>
      <c r="R5018" t="s">
        <v>37</v>
      </c>
      <c r="S5018" t="s">
        <v>118</v>
      </c>
      <c r="T5018" t="s">
        <v>53</v>
      </c>
      <c r="U5018">
        <v>0</v>
      </c>
      <c r="V5018" s="1">
        <v>45459</v>
      </c>
      <c r="W5018" s="1">
        <v>45468</v>
      </c>
      <c r="X5018" s="1">
        <v>45473</v>
      </c>
      <c r="Y5018" t="s">
        <v>81</v>
      </c>
      <c r="Z5018" t="s">
        <v>150</v>
      </c>
      <c r="AA5018" t="s">
        <v>65</v>
      </c>
      <c r="AB5018" t="s">
        <v>66</v>
      </c>
      <c r="AC5018" t="s">
        <v>44</v>
      </c>
      <c r="AD5018" t="s">
        <v>67</v>
      </c>
    </row>
    <row r="5019" spans="1:30" x14ac:dyDescent="0.3">
      <c r="A5019" t="s">
        <v>2538</v>
      </c>
      <c r="B5019" t="s">
        <v>2539</v>
      </c>
      <c r="C5019" t="s">
        <v>80</v>
      </c>
      <c r="D5019" t="s">
        <v>101</v>
      </c>
      <c r="E5019" t="s">
        <v>102</v>
      </c>
      <c r="F5019">
        <v>836</v>
      </c>
      <c r="G5019">
        <v>103.58</v>
      </c>
      <c r="H5019">
        <v>0.15</v>
      </c>
      <c r="I5019">
        <v>73603.95</v>
      </c>
      <c r="J5019">
        <v>45555.68</v>
      </c>
      <c r="L5019">
        <v>570.24</v>
      </c>
      <c r="M5019">
        <v>2683.17</v>
      </c>
      <c r="N5019">
        <v>18801.919999999998</v>
      </c>
      <c r="O5019">
        <v>25.54</v>
      </c>
      <c r="P5019" t="s">
        <v>35</v>
      </c>
      <c r="Q5019" t="s">
        <v>132</v>
      </c>
      <c r="R5019" t="s">
        <v>74</v>
      </c>
      <c r="S5019" t="s">
        <v>91</v>
      </c>
      <c r="T5019" t="s">
        <v>53</v>
      </c>
      <c r="U5019">
        <v>2</v>
      </c>
      <c r="V5019" s="1">
        <v>45755</v>
      </c>
      <c r="W5019" s="1">
        <v>45756</v>
      </c>
      <c r="X5019" s="1">
        <v>45787</v>
      </c>
      <c r="Y5019" t="s">
        <v>81</v>
      </c>
      <c r="Z5019" t="s">
        <v>165</v>
      </c>
      <c r="AA5019" t="s">
        <v>56</v>
      </c>
      <c r="AB5019" t="s">
        <v>76</v>
      </c>
      <c r="AC5019" t="s">
        <v>77</v>
      </c>
      <c r="AD5019" t="s">
        <v>58</v>
      </c>
    </row>
    <row r="5020" spans="1:30" x14ac:dyDescent="0.3">
      <c r="A5020" t="s">
        <v>7505</v>
      </c>
      <c r="B5020" t="s">
        <v>7506</v>
      </c>
      <c r="C5020" t="s">
        <v>70</v>
      </c>
      <c r="D5020" t="s">
        <v>71</v>
      </c>
      <c r="E5020" t="s">
        <v>72</v>
      </c>
      <c r="F5020">
        <v>1492</v>
      </c>
      <c r="G5020">
        <v>77.25</v>
      </c>
      <c r="H5020">
        <v>0</v>
      </c>
      <c r="I5020">
        <v>115257</v>
      </c>
      <c r="J5020">
        <v>76431.539999999994</v>
      </c>
      <c r="K5020">
        <v>2133.41</v>
      </c>
      <c r="L5020">
        <v>130</v>
      </c>
      <c r="M5020">
        <v>2383.69</v>
      </c>
      <c r="N5020">
        <v>34178.36</v>
      </c>
      <c r="O5020">
        <v>29.65</v>
      </c>
      <c r="P5020" t="s">
        <v>35</v>
      </c>
      <c r="Q5020" t="s">
        <v>96</v>
      </c>
      <c r="R5020" t="s">
        <v>74</v>
      </c>
      <c r="S5020" t="s">
        <v>52</v>
      </c>
      <c r="T5020" t="s">
        <v>53</v>
      </c>
      <c r="U5020">
        <v>15</v>
      </c>
      <c r="V5020" s="1">
        <v>45922</v>
      </c>
      <c r="W5020" s="1">
        <v>45931</v>
      </c>
      <c r="X5020" s="1">
        <v>45971</v>
      </c>
      <c r="Y5020" t="s">
        <v>103</v>
      </c>
      <c r="Z5020" t="s">
        <v>104</v>
      </c>
      <c r="AA5020" t="s">
        <v>56</v>
      </c>
      <c r="AB5020" t="s">
        <v>66</v>
      </c>
      <c r="AC5020" t="s">
        <v>123</v>
      </c>
      <c r="AD5020" t="s">
        <v>58</v>
      </c>
    </row>
    <row r="5021" spans="1:30" x14ac:dyDescent="0.3">
      <c r="A5021" t="s">
        <v>5227</v>
      </c>
      <c r="B5021" t="s">
        <v>3828</v>
      </c>
      <c r="C5021" t="s">
        <v>135</v>
      </c>
      <c r="D5021" t="s">
        <v>130</v>
      </c>
      <c r="E5021" t="s">
        <v>131</v>
      </c>
      <c r="F5021">
        <v>893</v>
      </c>
      <c r="G5021">
        <v>314.73</v>
      </c>
      <c r="H5021">
        <v>0</v>
      </c>
      <c r="I5021">
        <v>281053.89</v>
      </c>
      <c r="J5021">
        <v>149918.60999999999</v>
      </c>
      <c r="K5021">
        <v>10857.12</v>
      </c>
      <c r="L5021">
        <v>984.54</v>
      </c>
      <c r="M5021">
        <v>6108.61</v>
      </c>
      <c r="N5021">
        <v>113185.01</v>
      </c>
      <c r="O5021">
        <v>40.270000000000003</v>
      </c>
      <c r="P5021" t="s">
        <v>35</v>
      </c>
      <c r="Q5021" t="s">
        <v>36</v>
      </c>
      <c r="R5021" t="s">
        <v>51</v>
      </c>
      <c r="S5021" t="s">
        <v>38</v>
      </c>
      <c r="T5021" t="s">
        <v>53</v>
      </c>
      <c r="U5021">
        <v>2</v>
      </c>
      <c r="V5021" s="1">
        <v>45305</v>
      </c>
      <c r="W5021" s="1">
        <v>45307</v>
      </c>
      <c r="X5021" s="1">
        <v>45338</v>
      </c>
      <c r="Y5021" t="s">
        <v>40</v>
      </c>
      <c r="Z5021" t="s">
        <v>64</v>
      </c>
      <c r="AA5021" t="s">
        <v>83</v>
      </c>
      <c r="AB5021" t="s">
        <v>43</v>
      </c>
      <c r="AC5021" t="s">
        <v>123</v>
      </c>
      <c r="AD5021" t="s">
        <v>58</v>
      </c>
    </row>
    <row r="5022" spans="1:30" x14ac:dyDescent="0.3">
      <c r="A5022" t="s">
        <v>2983</v>
      </c>
      <c r="B5022" t="s">
        <v>2984</v>
      </c>
      <c r="C5022" t="s">
        <v>80</v>
      </c>
      <c r="D5022" t="s">
        <v>33</v>
      </c>
      <c r="E5022" t="s">
        <v>34</v>
      </c>
      <c r="F5022">
        <v>1356</v>
      </c>
      <c r="G5022">
        <v>322.25</v>
      </c>
      <c r="H5022">
        <v>0.05</v>
      </c>
      <c r="I5022">
        <v>415122.45</v>
      </c>
      <c r="J5022">
        <v>289980.05</v>
      </c>
      <c r="K5022">
        <v>2755.34</v>
      </c>
      <c r="L5022">
        <v>1299.03</v>
      </c>
      <c r="M5022">
        <v>40041.760000000002</v>
      </c>
      <c r="N5022">
        <v>81046.27</v>
      </c>
      <c r="O5022">
        <v>19.52</v>
      </c>
      <c r="P5022" t="s">
        <v>35</v>
      </c>
      <c r="Q5022" t="s">
        <v>203</v>
      </c>
      <c r="R5022" t="s">
        <v>74</v>
      </c>
      <c r="S5022" t="s">
        <v>38</v>
      </c>
      <c r="T5022" t="s">
        <v>39</v>
      </c>
      <c r="U5022">
        <v>2</v>
      </c>
      <c r="V5022" s="1">
        <v>45934</v>
      </c>
      <c r="W5022" s="1">
        <v>45941</v>
      </c>
      <c r="X5022" s="1">
        <v>45961</v>
      </c>
      <c r="Y5022" t="s">
        <v>54</v>
      </c>
      <c r="Z5022" t="s">
        <v>75</v>
      </c>
      <c r="AA5022" t="s">
        <v>83</v>
      </c>
      <c r="AB5022" t="s">
        <v>66</v>
      </c>
      <c r="AC5022" t="s">
        <v>84</v>
      </c>
      <c r="AD5022" t="s">
        <v>67</v>
      </c>
    </row>
    <row r="5023" spans="1:30" x14ac:dyDescent="0.3">
      <c r="A5023" t="s">
        <v>3449</v>
      </c>
      <c r="B5023" t="s">
        <v>3450</v>
      </c>
      <c r="C5023" t="s">
        <v>32</v>
      </c>
      <c r="D5023" t="s">
        <v>140</v>
      </c>
      <c r="E5023" t="s">
        <v>49</v>
      </c>
      <c r="F5023">
        <v>1298</v>
      </c>
      <c r="G5023">
        <v>313.74</v>
      </c>
      <c r="H5023">
        <v>0.15</v>
      </c>
      <c r="I5023">
        <v>346149.34</v>
      </c>
      <c r="J5023">
        <v>176309.76000000001</v>
      </c>
      <c r="K5023">
        <v>5524.3</v>
      </c>
      <c r="L5023">
        <v>1195.8699999999999</v>
      </c>
      <c r="M5023">
        <v>21327.94</v>
      </c>
      <c r="N5023">
        <v>141791.47</v>
      </c>
      <c r="O5023">
        <v>40.96</v>
      </c>
      <c r="P5023" t="s">
        <v>35</v>
      </c>
      <c r="Q5023" t="s">
        <v>203</v>
      </c>
      <c r="R5023" t="s">
        <v>74</v>
      </c>
      <c r="S5023" t="s">
        <v>91</v>
      </c>
      <c r="T5023" t="s">
        <v>39</v>
      </c>
      <c r="U5023">
        <v>0</v>
      </c>
      <c r="V5023" s="1">
        <v>45716</v>
      </c>
      <c r="W5023" s="1">
        <v>45719</v>
      </c>
      <c r="X5023" s="1">
        <v>45731</v>
      </c>
      <c r="Y5023" t="s">
        <v>40</v>
      </c>
      <c r="Z5023" t="s">
        <v>147</v>
      </c>
      <c r="AA5023" t="s">
        <v>56</v>
      </c>
      <c r="AB5023" t="s">
        <v>43</v>
      </c>
      <c r="AC5023" t="s">
        <v>57</v>
      </c>
      <c r="AD5023" t="s">
        <v>45</v>
      </c>
    </row>
    <row r="5024" spans="1:30" x14ac:dyDescent="0.3">
      <c r="A5024" t="s">
        <v>1600</v>
      </c>
      <c r="B5024" t="s">
        <v>1601</v>
      </c>
      <c r="C5024" t="s">
        <v>80</v>
      </c>
      <c r="D5024" t="s">
        <v>48</v>
      </c>
      <c r="E5024" t="s">
        <v>49</v>
      </c>
      <c r="F5024">
        <v>927</v>
      </c>
      <c r="G5024">
        <v>256.47000000000003</v>
      </c>
      <c r="H5024">
        <v>0</v>
      </c>
      <c r="I5024">
        <v>237747.69</v>
      </c>
      <c r="J5024">
        <v>173630.06</v>
      </c>
      <c r="K5024">
        <v>12007.05</v>
      </c>
      <c r="L5024">
        <v>2122.41</v>
      </c>
      <c r="M5024">
        <v>8366.0499999999993</v>
      </c>
      <c r="N5024">
        <v>41622.120000000003</v>
      </c>
      <c r="O5024">
        <v>17.510000000000002</v>
      </c>
      <c r="P5024" t="s">
        <v>35</v>
      </c>
      <c r="Q5024" t="s">
        <v>73</v>
      </c>
      <c r="R5024" t="s">
        <v>51</v>
      </c>
      <c r="S5024" t="s">
        <v>91</v>
      </c>
      <c r="T5024" t="s">
        <v>39</v>
      </c>
      <c r="U5024">
        <v>15</v>
      </c>
      <c r="V5024" s="1">
        <v>45344</v>
      </c>
      <c r="W5024" s="1">
        <v>45345</v>
      </c>
      <c r="X5024" s="1">
        <v>45370</v>
      </c>
      <c r="Y5024" t="s">
        <v>40</v>
      </c>
      <c r="Z5024" t="s">
        <v>147</v>
      </c>
      <c r="AA5024" t="s">
        <v>65</v>
      </c>
      <c r="AB5024" t="s">
        <v>76</v>
      </c>
      <c r="AC5024" t="s">
        <v>57</v>
      </c>
      <c r="AD5024" t="s">
        <v>67</v>
      </c>
    </row>
    <row r="5025" spans="1:30" x14ac:dyDescent="0.3">
      <c r="A5025" t="s">
        <v>5083</v>
      </c>
      <c r="B5025" t="s">
        <v>3479</v>
      </c>
      <c r="C5025" t="s">
        <v>135</v>
      </c>
      <c r="D5025" t="s">
        <v>107</v>
      </c>
      <c r="E5025" t="s">
        <v>108</v>
      </c>
      <c r="F5025">
        <v>1921</v>
      </c>
      <c r="G5025">
        <v>52.17</v>
      </c>
      <c r="H5025">
        <v>0.15</v>
      </c>
      <c r="I5025">
        <v>85185.78</v>
      </c>
      <c r="J5025">
        <v>47393.91</v>
      </c>
      <c r="K5025">
        <v>12800.47</v>
      </c>
      <c r="L5025">
        <v>344.27</v>
      </c>
      <c r="M5025">
        <v>7673.31</v>
      </c>
      <c r="N5025">
        <v>16973.82</v>
      </c>
      <c r="O5025">
        <v>19.93</v>
      </c>
      <c r="P5025" t="s">
        <v>35</v>
      </c>
      <c r="Q5025" t="s">
        <v>73</v>
      </c>
      <c r="R5025" t="s">
        <v>74</v>
      </c>
      <c r="S5025" t="s">
        <v>97</v>
      </c>
      <c r="T5025" t="s">
        <v>39</v>
      </c>
      <c r="U5025">
        <v>2</v>
      </c>
      <c r="V5025" s="1">
        <v>45551</v>
      </c>
      <c r="W5025" s="1">
        <v>45559</v>
      </c>
      <c r="X5025" s="1">
        <v>45591</v>
      </c>
      <c r="Y5025" t="s">
        <v>103</v>
      </c>
      <c r="Z5025" t="s">
        <v>104</v>
      </c>
      <c r="AA5025" t="s">
        <v>65</v>
      </c>
      <c r="AB5025" t="s">
        <v>66</v>
      </c>
      <c r="AC5025" t="s">
        <v>57</v>
      </c>
      <c r="AD5025" t="s">
        <v>67</v>
      </c>
    </row>
    <row r="5026" spans="1:30" x14ac:dyDescent="0.3">
      <c r="A5026" t="s">
        <v>7995</v>
      </c>
      <c r="B5026" t="s">
        <v>1746</v>
      </c>
      <c r="C5026" t="s">
        <v>87</v>
      </c>
      <c r="D5026" t="s">
        <v>61</v>
      </c>
      <c r="E5026" t="s">
        <v>62</v>
      </c>
      <c r="F5026">
        <v>674</v>
      </c>
      <c r="G5026">
        <v>348.29</v>
      </c>
      <c r="H5026">
        <v>0</v>
      </c>
      <c r="I5026">
        <v>234747.46</v>
      </c>
      <c r="J5026">
        <v>124136.12</v>
      </c>
      <c r="K5026">
        <v>2302.64</v>
      </c>
      <c r="L5026">
        <v>993.08</v>
      </c>
      <c r="M5026">
        <v>12311.65</v>
      </c>
      <c r="N5026">
        <v>95003.97</v>
      </c>
      <c r="O5026">
        <v>40.47</v>
      </c>
      <c r="P5026" t="s">
        <v>35</v>
      </c>
      <c r="Q5026" t="s">
        <v>36</v>
      </c>
      <c r="R5026" t="s">
        <v>37</v>
      </c>
      <c r="S5026" t="s">
        <v>38</v>
      </c>
      <c r="T5026" t="s">
        <v>53</v>
      </c>
      <c r="U5026">
        <v>7</v>
      </c>
      <c r="V5026" s="1">
        <v>45391</v>
      </c>
      <c r="W5026" s="1">
        <v>45393</v>
      </c>
      <c r="X5026" s="1">
        <v>45424</v>
      </c>
      <c r="Y5026" t="s">
        <v>81</v>
      </c>
      <c r="Z5026" t="s">
        <v>165</v>
      </c>
      <c r="AA5026" t="s">
        <v>83</v>
      </c>
      <c r="AB5026" t="s">
        <v>43</v>
      </c>
      <c r="AC5026" t="s">
        <v>123</v>
      </c>
      <c r="AD5026" t="s">
        <v>45</v>
      </c>
    </row>
    <row r="5027" spans="1:30" x14ac:dyDescent="0.3">
      <c r="A5027" t="s">
        <v>8681</v>
      </c>
      <c r="B5027" t="s">
        <v>8682</v>
      </c>
      <c r="C5027" t="s">
        <v>80</v>
      </c>
      <c r="D5027" t="s">
        <v>107</v>
      </c>
      <c r="E5027" t="s">
        <v>108</v>
      </c>
      <c r="F5027">
        <v>1560</v>
      </c>
      <c r="G5027">
        <v>109.29</v>
      </c>
      <c r="H5027">
        <v>0.1</v>
      </c>
      <c r="I5027">
        <v>153443.16</v>
      </c>
      <c r="J5027">
        <v>77012.820000000007</v>
      </c>
      <c r="K5027">
        <v>9993.3700000000008</v>
      </c>
      <c r="L5027">
        <v>2779.22</v>
      </c>
      <c r="M5027">
        <v>7968.45</v>
      </c>
      <c r="N5027">
        <v>55689.3</v>
      </c>
      <c r="O5027">
        <v>36.29</v>
      </c>
      <c r="P5027" t="s">
        <v>35</v>
      </c>
      <c r="Q5027" t="s">
        <v>96</v>
      </c>
      <c r="R5027" t="s">
        <v>37</v>
      </c>
      <c r="S5027" t="s">
        <v>97</v>
      </c>
      <c r="T5027" t="s">
        <v>112</v>
      </c>
      <c r="U5027">
        <v>0</v>
      </c>
      <c r="V5027" s="1">
        <v>45514</v>
      </c>
      <c r="W5027" s="1">
        <v>45523</v>
      </c>
      <c r="X5027" s="1">
        <v>45528</v>
      </c>
      <c r="Y5027" t="s">
        <v>103</v>
      </c>
      <c r="Z5027" t="s">
        <v>177</v>
      </c>
      <c r="AA5027" t="s">
        <v>56</v>
      </c>
      <c r="AB5027" t="s">
        <v>43</v>
      </c>
      <c r="AC5027" t="s">
        <v>84</v>
      </c>
      <c r="AD5027" t="s">
        <v>45</v>
      </c>
    </row>
    <row r="5028" spans="1:30" x14ac:dyDescent="0.3">
      <c r="A5028" t="s">
        <v>8895</v>
      </c>
      <c r="B5028" t="s">
        <v>8896</v>
      </c>
      <c r="C5028" t="s">
        <v>32</v>
      </c>
      <c r="D5028" t="s">
        <v>140</v>
      </c>
      <c r="E5028" t="s">
        <v>49</v>
      </c>
      <c r="F5028">
        <v>895</v>
      </c>
      <c r="G5028">
        <v>237.01</v>
      </c>
      <c r="H5028">
        <v>0.1</v>
      </c>
      <c r="I5028">
        <v>190911.55</v>
      </c>
      <c r="J5028">
        <v>129439.41</v>
      </c>
      <c r="K5028">
        <v>7702.93</v>
      </c>
      <c r="L5028">
        <v>363.99</v>
      </c>
      <c r="M5028">
        <v>10808.16</v>
      </c>
      <c r="N5028">
        <v>42597.06</v>
      </c>
      <c r="O5028">
        <v>22.31</v>
      </c>
      <c r="P5028" t="s">
        <v>35</v>
      </c>
      <c r="Q5028" t="s">
        <v>96</v>
      </c>
      <c r="R5028" t="s">
        <v>37</v>
      </c>
      <c r="S5028" t="s">
        <v>52</v>
      </c>
      <c r="T5028" t="s">
        <v>39</v>
      </c>
      <c r="U5028">
        <v>2</v>
      </c>
      <c r="V5028" s="1">
        <v>45334</v>
      </c>
      <c r="W5028" s="1">
        <v>45344</v>
      </c>
      <c r="X5028" s="1">
        <v>45366</v>
      </c>
      <c r="Y5028" t="s">
        <v>40</v>
      </c>
      <c r="Z5028" t="s">
        <v>147</v>
      </c>
      <c r="AA5028" t="s">
        <v>83</v>
      </c>
      <c r="AB5028" t="s">
        <v>43</v>
      </c>
      <c r="AC5028" t="s">
        <v>57</v>
      </c>
      <c r="AD5028" t="s">
        <v>58</v>
      </c>
    </row>
    <row r="5029" spans="1:30" x14ac:dyDescent="0.3">
      <c r="A5029" t="s">
        <v>7760</v>
      </c>
      <c r="B5029" t="s">
        <v>5424</v>
      </c>
      <c r="C5029" t="s">
        <v>87</v>
      </c>
      <c r="D5029" t="s">
        <v>107</v>
      </c>
      <c r="E5029" t="s">
        <v>108</v>
      </c>
      <c r="F5029">
        <v>1197</v>
      </c>
      <c r="G5029">
        <v>186.99</v>
      </c>
      <c r="H5029">
        <v>0.05</v>
      </c>
      <c r="I5029">
        <v>212635.68</v>
      </c>
      <c r="J5029">
        <v>143216.67000000001</v>
      </c>
      <c r="K5029">
        <v>880.28</v>
      </c>
      <c r="L5029">
        <v>2318.31</v>
      </c>
      <c r="M5029">
        <v>20864.62</v>
      </c>
      <c r="N5029">
        <v>45355.8</v>
      </c>
      <c r="O5029">
        <v>21.33</v>
      </c>
      <c r="P5029" t="s">
        <v>35</v>
      </c>
      <c r="Q5029" t="s">
        <v>36</v>
      </c>
      <c r="R5029" t="s">
        <v>37</v>
      </c>
      <c r="S5029" t="s">
        <v>38</v>
      </c>
      <c r="T5029" t="s">
        <v>63</v>
      </c>
      <c r="U5029">
        <v>2</v>
      </c>
      <c r="V5029" s="1">
        <v>45804</v>
      </c>
      <c r="W5029" s="1">
        <v>45806</v>
      </c>
      <c r="X5029" s="1">
        <v>45823</v>
      </c>
      <c r="Y5029" t="s">
        <v>81</v>
      </c>
      <c r="Z5029" t="s">
        <v>82</v>
      </c>
      <c r="AA5029" t="s">
        <v>56</v>
      </c>
      <c r="AB5029" t="s">
        <v>66</v>
      </c>
      <c r="AC5029" t="s">
        <v>44</v>
      </c>
      <c r="AD5029" t="s">
        <v>45</v>
      </c>
    </row>
    <row r="5030" spans="1:30" x14ac:dyDescent="0.3">
      <c r="A5030" t="s">
        <v>3158</v>
      </c>
      <c r="B5030" t="s">
        <v>2996</v>
      </c>
      <c r="C5030" t="s">
        <v>135</v>
      </c>
      <c r="D5030" t="s">
        <v>33</v>
      </c>
      <c r="E5030" t="s">
        <v>34</v>
      </c>
      <c r="F5030">
        <v>882</v>
      </c>
      <c r="G5030">
        <v>347.82</v>
      </c>
      <c r="H5030">
        <v>0.1</v>
      </c>
      <c r="I5030">
        <v>276099.52</v>
      </c>
      <c r="J5030">
        <v>126990.29</v>
      </c>
      <c r="K5030">
        <v>2145.7800000000002</v>
      </c>
      <c r="L5030">
        <v>648.03</v>
      </c>
      <c r="M5030">
        <v>27707.37</v>
      </c>
      <c r="N5030">
        <v>118608.05</v>
      </c>
      <c r="O5030">
        <v>42.96</v>
      </c>
      <c r="P5030" t="s">
        <v>35</v>
      </c>
      <c r="Q5030" t="s">
        <v>111</v>
      </c>
      <c r="R5030" t="s">
        <v>51</v>
      </c>
      <c r="S5030" t="s">
        <v>97</v>
      </c>
      <c r="T5030" t="s">
        <v>112</v>
      </c>
      <c r="U5030">
        <v>2</v>
      </c>
      <c r="V5030" s="1">
        <v>45557</v>
      </c>
      <c r="W5030" s="1">
        <v>45558</v>
      </c>
      <c r="X5030" s="1">
        <v>45573</v>
      </c>
      <c r="Y5030" t="s">
        <v>103</v>
      </c>
      <c r="Z5030" t="s">
        <v>104</v>
      </c>
      <c r="AA5030" t="s">
        <v>83</v>
      </c>
      <c r="AB5030" t="s">
        <v>76</v>
      </c>
      <c r="AC5030" t="s">
        <v>123</v>
      </c>
      <c r="AD5030" t="s">
        <v>45</v>
      </c>
    </row>
    <row r="5031" spans="1:30" x14ac:dyDescent="0.3">
      <c r="A5031" t="s">
        <v>2237</v>
      </c>
      <c r="B5031" t="s">
        <v>2238</v>
      </c>
      <c r="C5031" t="s">
        <v>70</v>
      </c>
      <c r="D5031" t="s">
        <v>71</v>
      </c>
      <c r="E5031" t="s">
        <v>72</v>
      </c>
      <c r="F5031">
        <v>1286</v>
      </c>
      <c r="G5031">
        <v>80.180000000000007</v>
      </c>
      <c r="H5031">
        <v>0.15</v>
      </c>
      <c r="I5031">
        <v>87644.76</v>
      </c>
      <c r="J5031">
        <v>58424.93</v>
      </c>
      <c r="K5031">
        <v>12620.49</v>
      </c>
      <c r="L5031">
        <v>1861.41</v>
      </c>
      <c r="M5031">
        <v>5315.1</v>
      </c>
      <c r="N5031">
        <v>9422.83</v>
      </c>
      <c r="O5031">
        <v>10.75</v>
      </c>
      <c r="P5031" t="s">
        <v>35</v>
      </c>
      <c r="Q5031" t="s">
        <v>96</v>
      </c>
      <c r="R5031" t="s">
        <v>74</v>
      </c>
      <c r="S5031" t="s">
        <v>97</v>
      </c>
      <c r="T5031" t="s">
        <v>63</v>
      </c>
      <c r="U5031">
        <v>4</v>
      </c>
      <c r="V5031" s="1">
        <v>45979</v>
      </c>
      <c r="W5031" s="1">
        <v>45980</v>
      </c>
      <c r="X5031" s="1">
        <v>46005</v>
      </c>
      <c r="Y5031" t="s">
        <v>54</v>
      </c>
      <c r="Z5031" t="s">
        <v>92</v>
      </c>
      <c r="AA5031" t="s">
        <v>65</v>
      </c>
      <c r="AB5031" t="s">
        <v>43</v>
      </c>
      <c r="AC5031" t="s">
        <v>57</v>
      </c>
      <c r="AD5031" t="s">
        <v>67</v>
      </c>
    </row>
    <row r="5032" spans="1:30" x14ac:dyDescent="0.3">
      <c r="A5032" t="s">
        <v>2398</v>
      </c>
      <c r="B5032" t="s">
        <v>2399</v>
      </c>
      <c r="C5032" t="s">
        <v>87</v>
      </c>
      <c r="D5032" t="s">
        <v>48</v>
      </c>
      <c r="E5032" t="s">
        <v>49</v>
      </c>
      <c r="F5032">
        <v>1127</v>
      </c>
      <c r="G5032">
        <v>87.85</v>
      </c>
      <c r="H5032">
        <v>0.05</v>
      </c>
      <c r="I5032">
        <v>94056.6</v>
      </c>
      <c r="J5032">
        <v>48110.78</v>
      </c>
      <c r="K5032">
        <v>8124.96</v>
      </c>
      <c r="L5032">
        <v>1683.51</v>
      </c>
      <c r="M5032">
        <v>6424.81</v>
      </c>
      <c r="N5032">
        <v>29712.54</v>
      </c>
      <c r="O5032">
        <v>31.59</v>
      </c>
      <c r="P5032" t="s">
        <v>35</v>
      </c>
      <c r="Q5032" t="s">
        <v>122</v>
      </c>
      <c r="R5032" t="s">
        <v>51</v>
      </c>
      <c r="S5032" t="s">
        <v>52</v>
      </c>
      <c r="T5032" t="s">
        <v>63</v>
      </c>
      <c r="U5032">
        <v>4</v>
      </c>
      <c r="V5032" s="1">
        <v>45629</v>
      </c>
      <c r="W5032" s="1">
        <v>45638</v>
      </c>
      <c r="X5032" s="1">
        <v>45649</v>
      </c>
      <c r="Y5032" t="s">
        <v>54</v>
      </c>
      <c r="Z5032" t="s">
        <v>55</v>
      </c>
      <c r="AA5032" t="s">
        <v>56</v>
      </c>
      <c r="AB5032" t="s">
        <v>43</v>
      </c>
      <c r="AC5032" t="s">
        <v>44</v>
      </c>
      <c r="AD5032" t="s">
        <v>67</v>
      </c>
    </row>
    <row r="5033" spans="1:30" x14ac:dyDescent="0.3">
      <c r="A5033" t="s">
        <v>4725</v>
      </c>
      <c r="B5033" t="s">
        <v>4726</v>
      </c>
      <c r="C5033" t="s">
        <v>80</v>
      </c>
      <c r="D5033" t="s">
        <v>48</v>
      </c>
      <c r="E5033" t="s">
        <v>49</v>
      </c>
      <c r="F5033">
        <v>1324</v>
      </c>
      <c r="G5033">
        <v>153.59</v>
      </c>
      <c r="H5033">
        <v>0.1</v>
      </c>
      <c r="I5033">
        <v>183017.84</v>
      </c>
      <c r="J5033">
        <v>96635.04</v>
      </c>
      <c r="K5033">
        <v>7731.82</v>
      </c>
      <c r="L5033">
        <v>1308.0999999999999</v>
      </c>
      <c r="M5033">
        <v>19692.650000000001</v>
      </c>
      <c r="N5033">
        <v>57650.23</v>
      </c>
      <c r="O5033">
        <v>31.5</v>
      </c>
      <c r="P5033" t="s">
        <v>35</v>
      </c>
      <c r="Q5033" t="s">
        <v>132</v>
      </c>
      <c r="R5033" t="s">
        <v>51</v>
      </c>
      <c r="S5033" t="s">
        <v>52</v>
      </c>
      <c r="T5033" t="s">
        <v>112</v>
      </c>
      <c r="U5033">
        <v>2</v>
      </c>
      <c r="V5033" s="1">
        <v>45917</v>
      </c>
      <c r="W5033" s="1">
        <v>45921</v>
      </c>
      <c r="X5033" s="1">
        <v>45940</v>
      </c>
      <c r="Y5033" t="s">
        <v>103</v>
      </c>
      <c r="Z5033" t="s">
        <v>104</v>
      </c>
      <c r="AA5033" t="s">
        <v>42</v>
      </c>
      <c r="AB5033" t="s">
        <v>43</v>
      </c>
      <c r="AC5033" t="s">
        <v>123</v>
      </c>
      <c r="AD5033" t="s">
        <v>45</v>
      </c>
    </row>
    <row r="5034" spans="1:30" x14ac:dyDescent="0.3">
      <c r="A5034" t="s">
        <v>2690</v>
      </c>
      <c r="B5034" t="s">
        <v>2691</v>
      </c>
      <c r="C5034" t="s">
        <v>32</v>
      </c>
      <c r="D5034" t="s">
        <v>88</v>
      </c>
      <c r="E5034" t="s">
        <v>89</v>
      </c>
      <c r="F5034">
        <v>1025</v>
      </c>
      <c r="G5034">
        <v>342.83</v>
      </c>
      <c r="H5034">
        <v>0.1</v>
      </c>
      <c r="I5034">
        <v>316260.67</v>
      </c>
      <c r="J5034">
        <v>213450.82</v>
      </c>
      <c r="K5034">
        <v>5887.79</v>
      </c>
      <c r="L5034">
        <v>2351.92</v>
      </c>
      <c r="M5034">
        <v>22249.64</v>
      </c>
      <c r="N5034">
        <v>72320.5</v>
      </c>
      <c r="O5034">
        <v>22.87</v>
      </c>
      <c r="P5034" t="s">
        <v>35</v>
      </c>
      <c r="Q5034" t="s">
        <v>132</v>
      </c>
      <c r="R5034" t="s">
        <v>51</v>
      </c>
      <c r="S5034" t="s">
        <v>91</v>
      </c>
      <c r="T5034" t="s">
        <v>63</v>
      </c>
      <c r="U5034">
        <v>2</v>
      </c>
      <c r="V5034" s="1">
        <v>45641</v>
      </c>
      <c r="W5034" s="1">
        <v>45648</v>
      </c>
      <c r="X5034" s="1">
        <v>45676</v>
      </c>
      <c r="Y5034" t="s">
        <v>54</v>
      </c>
      <c r="Z5034" t="s">
        <v>55</v>
      </c>
      <c r="AA5034" t="s">
        <v>42</v>
      </c>
      <c r="AB5034" t="s">
        <v>76</v>
      </c>
      <c r="AC5034" t="s">
        <v>57</v>
      </c>
      <c r="AD5034" t="s">
        <v>67</v>
      </c>
    </row>
    <row r="5035" spans="1:30" x14ac:dyDescent="0.3">
      <c r="A5035" t="s">
        <v>8149</v>
      </c>
      <c r="B5035" t="s">
        <v>8150</v>
      </c>
      <c r="C5035" t="s">
        <v>80</v>
      </c>
      <c r="D5035" t="s">
        <v>130</v>
      </c>
      <c r="E5035" t="s">
        <v>131</v>
      </c>
      <c r="F5035">
        <v>1010</v>
      </c>
      <c r="G5035">
        <v>323.22000000000003</v>
      </c>
      <c r="H5035">
        <v>0.05</v>
      </c>
      <c r="I5035">
        <v>310129.59000000003</v>
      </c>
      <c r="J5035">
        <v>180962.17</v>
      </c>
      <c r="K5035">
        <v>11208.34</v>
      </c>
      <c r="L5035">
        <v>1697.6</v>
      </c>
      <c r="M5035">
        <v>8088.29</v>
      </c>
      <c r="N5035">
        <v>108173.19</v>
      </c>
      <c r="O5035">
        <v>34.880000000000003</v>
      </c>
      <c r="P5035" t="s">
        <v>35</v>
      </c>
      <c r="Q5035" t="s">
        <v>111</v>
      </c>
      <c r="R5035" t="s">
        <v>51</v>
      </c>
      <c r="S5035" t="s">
        <v>52</v>
      </c>
      <c r="T5035" t="s">
        <v>112</v>
      </c>
      <c r="U5035">
        <v>0</v>
      </c>
      <c r="V5035" s="1">
        <v>45878</v>
      </c>
      <c r="W5035" s="1">
        <v>45882</v>
      </c>
      <c r="X5035" s="1">
        <v>45900</v>
      </c>
      <c r="Y5035" t="s">
        <v>103</v>
      </c>
      <c r="Z5035" t="s">
        <v>177</v>
      </c>
      <c r="AA5035" t="s">
        <v>65</v>
      </c>
      <c r="AB5035" t="s">
        <v>76</v>
      </c>
      <c r="AC5035" t="s">
        <v>77</v>
      </c>
      <c r="AD5035" t="s">
        <v>58</v>
      </c>
    </row>
    <row r="5036" spans="1:30" x14ac:dyDescent="0.3">
      <c r="A5036" t="s">
        <v>4110</v>
      </c>
      <c r="B5036" t="s">
        <v>4111</v>
      </c>
      <c r="C5036" t="s">
        <v>32</v>
      </c>
      <c r="D5036" t="s">
        <v>101</v>
      </c>
      <c r="E5036" t="s">
        <v>102</v>
      </c>
      <c r="F5036">
        <v>1785</v>
      </c>
      <c r="G5036">
        <v>177.12</v>
      </c>
      <c r="H5036">
        <v>0.1</v>
      </c>
      <c r="I5036">
        <v>284543.28000000003</v>
      </c>
      <c r="J5036">
        <v>160143</v>
      </c>
      <c r="K5036">
        <v>5093.95</v>
      </c>
      <c r="L5036">
        <v>1114.82</v>
      </c>
      <c r="M5036">
        <v>29518.31</v>
      </c>
      <c r="N5036">
        <v>88673.2</v>
      </c>
      <c r="O5036">
        <v>31.16</v>
      </c>
      <c r="P5036" t="s">
        <v>35</v>
      </c>
      <c r="Q5036" t="s">
        <v>117</v>
      </c>
      <c r="R5036" t="s">
        <v>74</v>
      </c>
      <c r="S5036" t="s">
        <v>91</v>
      </c>
      <c r="T5036" t="s">
        <v>112</v>
      </c>
      <c r="U5036">
        <v>4</v>
      </c>
      <c r="V5036" s="1">
        <v>45465</v>
      </c>
      <c r="W5036" s="1">
        <v>45468</v>
      </c>
      <c r="X5036" s="1">
        <v>45489</v>
      </c>
      <c r="Y5036" t="s">
        <v>81</v>
      </c>
      <c r="Z5036" t="s">
        <v>150</v>
      </c>
      <c r="AA5036" t="s">
        <v>65</v>
      </c>
      <c r="AB5036" t="s">
        <v>43</v>
      </c>
      <c r="AC5036" t="s">
        <v>98</v>
      </c>
      <c r="AD5036" t="s">
        <v>67</v>
      </c>
    </row>
    <row r="5037" spans="1:30" x14ac:dyDescent="0.3">
      <c r="A5037" t="s">
        <v>8718</v>
      </c>
      <c r="B5037" t="s">
        <v>7358</v>
      </c>
      <c r="C5037" t="s">
        <v>80</v>
      </c>
      <c r="D5037" t="s">
        <v>101</v>
      </c>
      <c r="E5037" t="s">
        <v>102</v>
      </c>
      <c r="F5037">
        <v>1440</v>
      </c>
      <c r="G5037">
        <v>220.94</v>
      </c>
      <c r="H5037">
        <v>0</v>
      </c>
      <c r="I5037">
        <v>318153.59999999998</v>
      </c>
      <c r="J5037">
        <v>170618.58</v>
      </c>
      <c r="K5037">
        <v>3012.23</v>
      </c>
      <c r="L5037">
        <v>1006.32</v>
      </c>
      <c r="M5037">
        <v>20142.59</v>
      </c>
      <c r="N5037">
        <v>123373.88</v>
      </c>
      <c r="O5037">
        <v>38.78</v>
      </c>
      <c r="P5037" t="s">
        <v>35</v>
      </c>
      <c r="Q5037" t="s">
        <v>36</v>
      </c>
      <c r="R5037" t="s">
        <v>37</v>
      </c>
      <c r="S5037" t="s">
        <v>97</v>
      </c>
      <c r="T5037" t="s">
        <v>53</v>
      </c>
      <c r="U5037">
        <v>7</v>
      </c>
      <c r="V5037" s="1">
        <v>45375</v>
      </c>
      <c r="W5037" s="1">
        <v>45380</v>
      </c>
      <c r="X5037" s="1">
        <v>45415</v>
      </c>
      <c r="Y5037" t="s">
        <v>40</v>
      </c>
      <c r="Z5037" t="s">
        <v>41</v>
      </c>
      <c r="AA5037" t="s">
        <v>42</v>
      </c>
      <c r="AB5037" t="s">
        <v>43</v>
      </c>
      <c r="AC5037" t="s">
        <v>84</v>
      </c>
      <c r="AD5037" t="s">
        <v>58</v>
      </c>
    </row>
    <row r="5038" spans="1:30" x14ac:dyDescent="0.3">
      <c r="A5038" t="s">
        <v>6691</v>
      </c>
      <c r="B5038" t="s">
        <v>6692</v>
      </c>
      <c r="C5038" t="s">
        <v>80</v>
      </c>
      <c r="D5038" t="s">
        <v>107</v>
      </c>
      <c r="E5038" t="s">
        <v>108</v>
      </c>
      <c r="F5038">
        <v>100</v>
      </c>
      <c r="G5038">
        <v>411.87</v>
      </c>
      <c r="H5038">
        <v>0.15</v>
      </c>
      <c r="I5038">
        <v>35008.949999999997</v>
      </c>
      <c r="J5038">
        <v>22554.45</v>
      </c>
      <c r="K5038">
        <v>3872.1</v>
      </c>
      <c r="L5038">
        <v>1233.9100000000001</v>
      </c>
      <c r="M5038">
        <v>1606.96</v>
      </c>
      <c r="N5038">
        <v>5741.53</v>
      </c>
      <c r="O5038">
        <v>16.399999999999999</v>
      </c>
      <c r="P5038" t="s">
        <v>35</v>
      </c>
      <c r="Q5038" t="s">
        <v>90</v>
      </c>
      <c r="R5038" t="s">
        <v>37</v>
      </c>
      <c r="S5038" t="s">
        <v>97</v>
      </c>
      <c r="T5038" t="s">
        <v>63</v>
      </c>
      <c r="U5038">
        <v>10</v>
      </c>
      <c r="V5038" s="1">
        <v>45884</v>
      </c>
      <c r="W5038" s="1">
        <v>45892</v>
      </c>
      <c r="X5038" s="1">
        <v>45911</v>
      </c>
      <c r="Y5038" t="s">
        <v>103</v>
      </c>
      <c r="Z5038" t="s">
        <v>177</v>
      </c>
      <c r="AA5038" t="s">
        <v>83</v>
      </c>
      <c r="AB5038" t="s">
        <v>76</v>
      </c>
      <c r="AC5038" t="s">
        <v>123</v>
      </c>
      <c r="AD5038" t="s">
        <v>58</v>
      </c>
    </row>
    <row r="5039" spans="1:30" x14ac:dyDescent="0.3">
      <c r="A5039" t="s">
        <v>3406</v>
      </c>
      <c r="B5039" t="s">
        <v>3407</v>
      </c>
      <c r="C5039" t="s">
        <v>80</v>
      </c>
      <c r="D5039" t="s">
        <v>71</v>
      </c>
      <c r="E5039" t="s">
        <v>72</v>
      </c>
      <c r="F5039">
        <v>1363</v>
      </c>
      <c r="G5039">
        <v>208.79</v>
      </c>
      <c r="H5039">
        <v>0.05</v>
      </c>
      <c r="I5039">
        <v>270351.73</v>
      </c>
      <c r="J5039">
        <v>163476.25</v>
      </c>
      <c r="K5039">
        <v>11201.63</v>
      </c>
      <c r="L5039">
        <v>2370.4899999999998</v>
      </c>
      <c r="M5039">
        <v>15515.78</v>
      </c>
      <c r="N5039">
        <v>77787.58</v>
      </c>
      <c r="O5039">
        <v>28.77</v>
      </c>
      <c r="P5039" t="s">
        <v>35</v>
      </c>
      <c r="Q5039" t="s">
        <v>122</v>
      </c>
      <c r="R5039" t="s">
        <v>37</v>
      </c>
      <c r="S5039" t="s">
        <v>38</v>
      </c>
      <c r="T5039" t="s">
        <v>53</v>
      </c>
      <c r="U5039">
        <v>7</v>
      </c>
      <c r="V5039" s="1">
        <v>45533</v>
      </c>
      <c r="W5039" s="1">
        <v>45539</v>
      </c>
      <c r="X5039" s="1">
        <v>45556</v>
      </c>
      <c r="Y5039" t="s">
        <v>103</v>
      </c>
      <c r="Z5039" t="s">
        <v>177</v>
      </c>
      <c r="AA5039" t="s">
        <v>83</v>
      </c>
      <c r="AB5039" t="s">
        <v>66</v>
      </c>
      <c r="AC5039" t="s">
        <v>84</v>
      </c>
      <c r="AD5039" t="s">
        <v>45</v>
      </c>
    </row>
    <row r="5040" spans="1:30" x14ac:dyDescent="0.3">
      <c r="A5040" t="s">
        <v>7973</v>
      </c>
      <c r="B5040" t="s">
        <v>2364</v>
      </c>
      <c r="C5040" t="s">
        <v>70</v>
      </c>
      <c r="D5040" t="s">
        <v>33</v>
      </c>
      <c r="E5040" t="s">
        <v>34</v>
      </c>
      <c r="F5040">
        <v>977</v>
      </c>
      <c r="G5040">
        <v>499.61</v>
      </c>
      <c r="H5040">
        <v>0.1</v>
      </c>
      <c r="I5040">
        <v>439307.07</v>
      </c>
      <c r="J5040">
        <v>219616.8</v>
      </c>
      <c r="K5040">
        <v>4813.1400000000003</v>
      </c>
      <c r="L5040">
        <v>1806.72</v>
      </c>
      <c r="M5040">
        <v>16812.48</v>
      </c>
      <c r="N5040">
        <v>196257.93</v>
      </c>
      <c r="O5040">
        <v>44.67</v>
      </c>
      <c r="P5040" t="s">
        <v>35</v>
      </c>
      <c r="Q5040" t="s">
        <v>117</v>
      </c>
      <c r="R5040" t="s">
        <v>37</v>
      </c>
      <c r="S5040" t="s">
        <v>52</v>
      </c>
      <c r="T5040" t="s">
        <v>268</v>
      </c>
      <c r="U5040">
        <v>4</v>
      </c>
      <c r="V5040" s="1">
        <v>45537</v>
      </c>
      <c r="W5040" s="1">
        <v>45546</v>
      </c>
      <c r="X5040" s="1">
        <v>45572</v>
      </c>
      <c r="Y5040" t="s">
        <v>103</v>
      </c>
      <c r="Z5040" t="s">
        <v>104</v>
      </c>
      <c r="AA5040" t="s">
        <v>56</v>
      </c>
      <c r="AB5040" t="s">
        <v>43</v>
      </c>
      <c r="AC5040" t="s">
        <v>57</v>
      </c>
      <c r="AD5040" t="s">
        <v>45</v>
      </c>
    </row>
    <row r="5041" spans="1:30" x14ac:dyDescent="0.3">
      <c r="A5041" t="s">
        <v>6003</v>
      </c>
      <c r="B5041" t="s">
        <v>4182</v>
      </c>
      <c r="C5041" t="s">
        <v>70</v>
      </c>
      <c r="D5041" t="s">
        <v>61</v>
      </c>
      <c r="E5041" t="s">
        <v>62</v>
      </c>
      <c r="F5041">
        <v>325</v>
      </c>
      <c r="G5041">
        <v>129.11000000000001</v>
      </c>
      <c r="H5041">
        <v>0.15</v>
      </c>
      <c r="I5041">
        <v>35666.639999999999</v>
      </c>
      <c r="J5041">
        <v>24316.639999999999</v>
      </c>
      <c r="K5041">
        <v>12281.66</v>
      </c>
      <c r="L5041">
        <v>2815.24</v>
      </c>
      <c r="M5041">
        <v>2574.16</v>
      </c>
      <c r="N5041">
        <v>-6321.06</v>
      </c>
      <c r="O5041">
        <v>-17.72</v>
      </c>
      <c r="P5041" t="s">
        <v>35</v>
      </c>
      <c r="Q5041" t="s">
        <v>117</v>
      </c>
      <c r="R5041" t="s">
        <v>74</v>
      </c>
      <c r="S5041" t="s">
        <v>52</v>
      </c>
      <c r="T5041" t="s">
        <v>53</v>
      </c>
      <c r="U5041">
        <v>0</v>
      </c>
      <c r="V5041" s="1">
        <v>45375</v>
      </c>
      <c r="W5041" s="1">
        <v>45377</v>
      </c>
      <c r="X5041" s="1">
        <v>45385</v>
      </c>
      <c r="Y5041" t="s">
        <v>40</v>
      </c>
      <c r="Z5041" t="s">
        <v>41</v>
      </c>
      <c r="AA5041" t="s">
        <v>56</v>
      </c>
      <c r="AB5041" t="s">
        <v>66</v>
      </c>
      <c r="AC5041" t="s">
        <v>93</v>
      </c>
      <c r="AD5041" t="s">
        <v>45</v>
      </c>
    </row>
    <row r="5042" spans="1:30" x14ac:dyDescent="0.3">
      <c r="A5042" t="s">
        <v>6397</v>
      </c>
      <c r="B5042" t="s">
        <v>4314</v>
      </c>
      <c r="C5042" t="s">
        <v>80</v>
      </c>
      <c r="D5042" t="s">
        <v>130</v>
      </c>
      <c r="E5042" t="s">
        <v>131</v>
      </c>
      <c r="F5042">
        <v>509</v>
      </c>
      <c r="G5042">
        <v>77.540000000000006</v>
      </c>
      <c r="H5042">
        <v>0.05</v>
      </c>
      <c r="I5042">
        <v>37494.47</v>
      </c>
      <c r="J5042">
        <v>27097.21</v>
      </c>
      <c r="K5042">
        <v>2101.35</v>
      </c>
      <c r="L5042">
        <v>2262.0700000000002</v>
      </c>
      <c r="M5042">
        <v>4245.03</v>
      </c>
      <c r="N5042">
        <v>1788.81</v>
      </c>
      <c r="O5042">
        <v>4.7699999999999996</v>
      </c>
      <c r="P5042" t="s">
        <v>35</v>
      </c>
      <c r="Q5042" t="s">
        <v>36</v>
      </c>
      <c r="R5042" t="s">
        <v>74</v>
      </c>
      <c r="S5042" t="s">
        <v>97</v>
      </c>
      <c r="T5042" t="s">
        <v>200</v>
      </c>
      <c r="U5042">
        <v>10</v>
      </c>
      <c r="V5042" s="1">
        <v>45371</v>
      </c>
      <c r="W5042" s="1">
        <v>45375</v>
      </c>
      <c r="X5042" s="1">
        <v>45406</v>
      </c>
      <c r="Y5042" t="s">
        <v>40</v>
      </c>
      <c r="Z5042" t="s">
        <v>41</v>
      </c>
      <c r="AA5042" t="s">
        <v>56</v>
      </c>
      <c r="AB5042" t="s">
        <v>66</v>
      </c>
      <c r="AC5042" t="s">
        <v>123</v>
      </c>
      <c r="AD5042" t="s">
        <v>45</v>
      </c>
    </row>
    <row r="5043" spans="1:30" x14ac:dyDescent="0.3">
      <c r="A5043" t="s">
        <v>6097</v>
      </c>
      <c r="B5043" t="s">
        <v>6098</v>
      </c>
      <c r="D5043" t="s">
        <v>33</v>
      </c>
      <c r="E5043" t="s">
        <v>34</v>
      </c>
      <c r="F5043">
        <v>1325</v>
      </c>
      <c r="G5043">
        <v>383.07</v>
      </c>
      <c r="H5043">
        <v>0.15</v>
      </c>
      <c r="I5043">
        <v>431432.59</v>
      </c>
      <c r="J5043">
        <v>195846.12</v>
      </c>
      <c r="L5043">
        <v>1970.16</v>
      </c>
      <c r="M5043">
        <v>34939.410000000003</v>
      </c>
      <c r="N5043">
        <v>193358.16</v>
      </c>
      <c r="O5043">
        <v>44.82</v>
      </c>
      <c r="P5043" t="s">
        <v>35</v>
      </c>
      <c r="Q5043" t="s">
        <v>326</v>
      </c>
      <c r="R5043" t="s">
        <v>74</v>
      </c>
      <c r="S5043" t="s">
        <v>118</v>
      </c>
      <c r="T5043" t="s">
        <v>53</v>
      </c>
      <c r="U5043">
        <v>0</v>
      </c>
      <c r="V5043" s="1">
        <v>45482</v>
      </c>
      <c r="W5043" s="1">
        <v>45490</v>
      </c>
      <c r="X5043" s="1">
        <v>45504</v>
      </c>
      <c r="Y5043" t="s">
        <v>103</v>
      </c>
      <c r="Z5043" t="s">
        <v>119</v>
      </c>
      <c r="AA5043" t="s">
        <v>83</v>
      </c>
      <c r="AB5043" t="s">
        <v>43</v>
      </c>
      <c r="AC5043" t="s">
        <v>123</v>
      </c>
      <c r="AD5043" t="s">
        <v>67</v>
      </c>
    </row>
    <row r="5044" spans="1:30" x14ac:dyDescent="0.3">
      <c r="A5044" t="s">
        <v>1154</v>
      </c>
      <c r="B5044" t="s">
        <v>1155</v>
      </c>
      <c r="C5044" t="s">
        <v>32</v>
      </c>
      <c r="D5044" t="s">
        <v>71</v>
      </c>
      <c r="E5044" t="s">
        <v>72</v>
      </c>
      <c r="F5044">
        <v>1354</v>
      </c>
      <c r="G5044">
        <v>158.24</v>
      </c>
      <c r="H5044">
        <v>0.1</v>
      </c>
      <c r="I5044">
        <v>192831.26</v>
      </c>
      <c r="J5044">
        <v>129228.7</v>
      </c>
      <c r="K5044">
        <v>1866.52</v>
      </c>
      <c r="L5044">
        <v>1559.4</v>
      </c>
      <c r="M5044">
        <v>17363.900000000001</v>
      </c>
      <c r="N5044">
        <v>42812.74</v>
      </c>
      <c r="O5044">
        <v>22.2</v>
      </c>
      <c r="P5044" t="s">
        <v>35</v>
      </c>
      <c r="Q5044" t="s">
        <v>132</v>
      </c>
      <c r="R5044" t="s">
        <v>37</v>
      </c>
      <c r="S5044" t="s">
        <v>91</v>
      </c>
      <c r="T5044" t="s">
        <v>112</v>
      </c>
      <c r="U5044">
        <v>2</v>
      </c>
      <c r="V5044" s="1">
        <v>45780</v>
      </c>
      <c r="W5044" s="1">
        <v>45785</v>
      </c>
      <c r="X5044" s="1">
        <v>45797</v>
      </c>
      <c r="Y5044" t="s">
        <v>81</v>
      </c>
      <c r="Z5044" t="s">
        <v>82</v>
      </c>
      <c r="AA5044" t="s">
        <v>42</v>
      </c>
      <c r="AB5044" t="s">
        <v>76</v>
      </c>
      <c r="AC5044" t="s">
        <v>44</v>
      </c>
      <c r="AD5044" t="s">
        <v>67</v>
      </c>
    </row>
    <row r="5045" spans="1:30" x14ac:dyDescent="0.3">
      <c r="A5045" t="s">
        <v>6337</v>
      </c>
      <c r="B5045" t="s">
        <v>6338</v>
      </c>
      <c r="C5045" t="s">
        <v>80</v>
      </c>
      <c r="D5045" t="s">
        <v>140</v>
      </c>
      <c r="E5045" t="s">
        <v>49</v>
      </c>
      <c r="F5045">
        <v>470</v>
      </c>
      <c r="G5045">
        <v>406.72</v>
      </c>
      <c r="H5045">
        <v>0.15</v>
      </c>
      <c r="I5045">
        <v>162484.64000000001</v>
      </c>
      <c r="J5045">
        <v>92541.78</v>
      </c>
      <c r="K5045">
        <v>10190.17</v>
      </c>
      <c r="L5045">
        <v>1593.38</v>
      </c>
      <c r="M5045">
        <v>13891.1</v>
      </c>
      <c r="N5045">
        <v>44268.21</v>
      </c>
      <c r="O5045">
        <v>27.24</v>
      </c>
      <c r="P5045" t="s">
        <v>35</v>
      </c>
      <c r="Q5045" t="s">
        <v>117</v>
      </c>
      <c r="R5045" t="s">
        <v>37</v>
      </c>
      <c r="S5045" t="s">
        <v>118</v>
      </c>
      <c r="T5045" t="s">
        <v>63</v>
      </c>
      <c r="U5045">
        <v>7</v>
      </c>
      <c r="V5045" s="1">
        <v>45482</v>
      </c>
      <c r="W5045" s="1">
        <v>45486</v>
      </c>
      <c r="X5045" s="1">
        <v>45507</v>
      </c>
      <c r="Y5045" t="s">
        <v>103</v>
      </c>
      <c r="Z5045" t="s">
        <v>119</v>
      </c>
      <c r="AA5045" t="s">
        <v>65</v>
      </c>
      <c r="AB5045" t="s">
        <v>76</v>
      </c>
      <c r="AC5045" t="s">
        <v>84</v>
      </c>
      <c r="AD5045" t="s">
        <v>67</v>
      </c>
    </row>
    <row r="5046" spans="1:30" x14ac:dyDescent="0.3">
      <c r="A5046" t="s">
        <v>617</v>
      </c>
      <c r="B5046" t="s">
        <v>618</v>
      </c>
      <c r="C5046" t="s">
        <v>135</v>
      </c>
      <c r="D5046" t="s">
        <v>48</v>
      </c>
      <c r="E5046" t="s">
        <v>49</v>
      </c>
      <c r="F5046">
        <v>488</v>
      </c>
      <c r="G5046">
        <v>200.03</v>
      </c>
      <c r="H5046">
        <v>0.1</v>
      </c>
      <c r="I5046">
        <v>87853.18</v>
      </c>
      <c r="J5046">
        <v>49022.3</v>
      </c>
      <c r="K5046">
        <v>7059.85</v>
      </c>
      <c r="L5046">
        <v>2883.49</v>
      </c>
      <c r="M5046">
        <v>1758.78</v>
      </c>
      <c r="N5046">
        <v>27128.76</v>
      </c>
      <c r="O5046">
        <v>30.88</v>
      </c>
      <c r="P5046" t="s">
        <v>35</v>
      </c>
      <c r="Q5046" t="s">
        <v>122</v>
      </c>
      <c r="R5046" t="s">
        <v>51</v>
      </c>
      <c r="S5046" t="s">
        <v>97</v>
      </c>
      <c r="T5046" t="s">
        <v>63</v>
      </c>
      <c r="U5046">
        <v>0</v>
      </c>
      <c r="V5046" s="1">
        <v>45327</v>
      </c>
      <c r="W5046" s="1">
        <v>45332</v>
      </c>
      <c r="X5046" s="1">
        <v>45353</v>
      </c>
      <c r="Y5046" t="s">
        <v>40</v>
      </c>
      <c r="Z5046" t="s">
        <v>147</v>
      </c>
      <c r="AA5046" t="s">
        <v>56</v>
      </c>
      <c r="AB5046" t="s">
        <v>76</v>
      </c>
      <c r="AC5046" t="s">
        <v>98</v>
      </c>
      <c r="AD5046" t="s">
        <v>45</v>
      </c>
    </row>
    <row r="5047" spans="1:30" x14ac:dyDescent="0.3">
      <c r="A5047" t="s">
        <v>1338</v>
      </c>
      <c r="B5047" t="s">
        <v>1339</v>
      </c>
      <c r="C5047" t="s">
        <v>70</v>
      </c>
      <c r="D5047" t="s">
        <v>140</v>
      </c>
      <c r="E5047" t="s">
        <v>49</v>
      </c>
      <c r="F5047">
        <v>74</v>
      </c>
      <c r="G5047">
        <v>144.52000000000001</v>
      </c>
      <c r="H5047">
        <v>0.15</v>
      </c>
      <c r="I5047">
        <v>9090.31</v>
      </c>
      <c r="J5047">
        <v>5391.39</v>
      </c>
      <c r="K5047">
        <v>13550.06</v>
      </c>
      <c r="L5047">
        <v>2919.97</v>
      </c>
      <c r="M5047">
        <v>767.09</v>
      </c>
      <c r="N5047">
        <v>-13538.2</v>
      </c>
      <c r="O5047">
        <v>-148.93</v>
      </c>
      <c r="P5047" t="s">
        <v>35</v>
      </c>
      <c r="Q5047" t="s">
        <v>90</v>
      </c>
      <c r="R5047" t="s">
        <v>74</v>
      </c>
      <c r="S5047" t="s">
        <v>97</v>
      </c>
      <c r="T5047" t="s">
        <v>112</v>
      </c>
      <c r="U5047">
        <v>7</v>
      </c>
      <c r="V5047" s="1">
        <v>45893</v>
      </c>
      <c r="W5047" s="1">
        <v>45902</v>
      </c>
      <c r="X5047" s="1">
        <v>45930</v>
      </c>
      <c r="Y5047" t="s">
        <v>103</v>
      </c>
      <c r="Z5047" t="s">
        <v>177</v>
      </c>
      <c r="AA5047" t="s">
        <v>42</v>
      </c>
      <c r="AB5047" t="s">
        <v>66</v>
      </c>
      <c r="AC5047" t="s">
        <v>84</v>
      </c>
      <c r="AD5047" t="s">
        <v>58</v>
      </c>
    </row>
    <row r="5048" spans="1:30" x14ac:dyDescent="0.3">
      <c r="A5048" t="s">
        <v>633</v>
      </c>
      <c r="B5048" t="s">
        <v>634</v>
      </c>
      <c r="C5048" t="s">
        <v>80</v>
      </c>
      <c r="D5048" t="s">
        <v>101</v>
      </c>
      <c r="E5048" t="s">
        <v>102</v>
      </c>
      <c r="F5048">
        <v>1002</v>
      </c>
      <c r="G5048">
        <v>334.28</v>
      </c>
      <c r="H5048">
        <v>0</v>
      </c>
      <c r="I5048">
        <v>334948.56</v>
      </c>
      <c r="J5048">
        <v>157418.9</v>
      </c>
      <c r="K5048">
        <v>10075.41</v>
      </c>
      <c r="L5048">
        <v>2022.65</v>
      </c>
      <c r="M5048">
        <v>37275.379999999997</v>
      </c>
      <c r="N5048">
        <v>128156.22</v>
      </c>
      <c r="O5048">
        <v>38.26</v>
      </c>
      <c r="P5048" t="s">
        <v>35</v>
      </c>
      <c r="Q5048" t="s">
        <v>117</v>
      </c>
      <c r="R5048" t="s">
        <v>74</v>
      </c>
      <c r="S5048" t="s">
        <v>52</v>
      </c>
      <c r="T5048" t="s">
        <v>53</v>
      </c>
      <c r="U5048">
        <v>0</v>
      </c>
      <c r="V5048" s="1">
        <v>45660</v>
      </c>
      <c r="W5048" s="1">
        <v>45662</v>
      </c>
      <c r="X5048" s="1">
        <v>45676</v>
      </c>
      <c r="Y5048" t="s">
        <v>40</v>
      </c>
      <c r="Z5048" t="s">
        <v>64</v>
      </c>
      <c r="AA5048" t="s">
        <v>83</v>
      </c>
      <c r="AB5048" t="s">
        <v>43</v>
      </c>
      <c r="AC5048" t="s">
        <v>93</v>
      </c>
      <c r="AD5048" t="s">
        <v>58</v>
      </c>
    </row>
    <row r="5049" spans="1:30" x14ac:dyDescent="0.3">
      <c r="A5049" t="s">
        <v>7058</v>
      </c>
      <c r="B5049" t="s">
        <v>7059</v>
      </c>
      <c r="C5049" t="s">
        <v>80</v>
      </c>
      <c r="D5049" t="s">
        <v>140</v>
      </c>
      <c r="E5049" t="s">
        <v>49</v>
      </c>
      <c r="F5049">
        <v>957</v>
      </c>
      <c r="G5049">
        <v>49.43</v>
      </c>
      <c r="H5049">
        <v>0</v>
      </c>
      <c r="I5049">
        <v>47304.51</v>
      </c>
      <c r="J5049">
        <v>29659.75</v>
      </c>
      <c r="K5049">
        <v>2361.1799999999998</v>
      </c>
      <c r="L5049">
        <v>1501.78</v>
      </c>
      <c r="M5049">
        <v>1511.6</v>
      </c>
      <c r="N5049">
        <v>12270.2</v>
      </c>
      <c r="O5049">
        <v>25.94</v>
      </c>
      <c r="P5049" t="s">
        <v>35</v>
      </c>
      <c r="Q5049" t="s">
        <v>73</v>
      </c>
      <c r="R5049" t="s">
        <v>37</v>
      </c>
      <c r="S5049" t="s">
        <v>38</v>
      </c>
      <c r="T5049" t="s">
        <v>112</v>
      </c>
      <c r="U5049">
        <v>4</v>
      </c>
      <c r="V5049" s="1">
        <v>45760</v>
      </c>
      <c r="W5049" s="1">
        <v>45762</v>
      </c>
      <c r="X5049" s="1">
        <v>45780</v>
      </c>
      <c r="Y5049" t="s">
        <v>81</v>
      </c>
      <c r="Z5049" t="s">
        <v>165</v>
      </c>
      <c r="AA5049" t="s">
        <v>56</v>
      </c>
      <c r="AB5049" t="s">
        <v>43</v>
      </c>
      <c r="AC5049" t="s">
        <v>84</v>
      </c>
      <c r="AD5049" t="s">
        <v>67</v>
      </c>
    </row>
    <row r="5050" spans="1:30" x14ac:dyDescent="0.3">
      <c r="A5050" t="s">
        <v>4877</v>
      </c>
      <c r="B5050" t="s">
        <v>4878</v>
      </c>
      <c r="C5050" t="s">
        <v>32</v>
      </c>
      <c r="D5050" t="s">
        <v>61</v>
      </c>
      <c r="E5050" t="s">
        <v>62</v>
      </c>
      <c r="F5050">
        <v>1119</v>
      </c>
      <c r="G5050">
        <v>343.84</v>
      </c>
      <c r="H5050">
        <v>0.1</v>
      </c>
      <c r="I5050">
        <v>346281.26</v>
      </c>
      <c r="J5050">
        <v>194589.21</v>
      </c>
      <c r="K5050">
        <v>2059.04</v>
      </c>
      <c r="L5050">
        <v>2867.15</v>
      </c>
      <c r="M5050">
        <v>27787.31</v>
      </c>
      <c r="N5050">
        <v>118978.55</v>
      </c>
      <c r="O5050">
        <v>34.36</v>
      </c>
      <c r="P5050" t="s">
        <v>35</v>
      </c>
      <c r="Q5050" t="s">
        <v>297</v>
      </c>
      <c r="R5050" t="s">
        <v>74</v>
      </c>
      <c r="S5050" t="s">
        <v>38</v>
      </c>
      <c r="T5050" t="s">
        <v>63</v>
      </c>
      <c r="U5050">
        <v>4</v>
      </c>
      <c r="V5050" s="1">
        <v>45519</v>
      </c>
      <c r="W5050" s="1">
        <v>45522</v>
      </c>
      <c r="X5050" s="1">
        <v>45544</v>
      </c>
      <c r="Y5050" t="s">
        <v>103</v>
      </c>
      <c r="Z5050" t="s">
        <v>177</v>
      </c>
      <c r="AA5050" t="s">
        <v>83</v>
      </c>
      <c r="AB5050" t="s">
        <v>66</v>
      </c>
      <c r="AC5050" t="s">
        <v>77</v>
      </c>
      <c r="AD5050" t="s">
        <v>58</v>
      </c>
    </row>
    <row r="5051" spans="1:30" x14ac:dyDescent="0.3">
      <c r="A5051" t="s">
        <v>5344</v>
      </c>
      <c r="B5051" t="s">
        <v>5117</v>
      </c>
      <c r="C5051" t="s">
        <v>87</v>
      </c>
      <c r="D5051" t="s">
        <v>71</v>
      </c>
      <c r="E5051" t="s">
        <v>72</v>
      </c>
      <c r="F5051">
        <v>445</v>
      </c>
      <c r="G5051">
        <v>349.49</v>
      </c>
      <c r="H5051">
        <v>0.1</v>
      </c>
      <c r="I5051">
        <v>139970.75</v>
      </c>
      <c r="J5051">
        <v>85784.98</v>
      </c>
      <c r="K5051">
        <v>14032.38</v>
      </c>
      <c r="L5051">
        <v>786.72</v>
      </c>
      <c r="M5051">
        <v>8100.07</v>
      </c>
      <c r="N5051">
        <v>31266.6</v>
      </c>
      <c r="O5051">
        <v>22.34</v>
      </c>
      <c r="P5051" t="s">
        <v>35</v>
      </c>
      <c r="Q5051" t="s">
        <v>117</v>
      </c>
      <c r="R5051" t="s">
        <v>51</v>
      </c>
      <c r="S5051" t="s">
        <v>91</v>
      </c>
      <c r="T5051" t="s">
        <v>112</v>
      </c>
      <c r="U5051">
        <v>0</v>
      </c>
      <c r="V5051" s="1">
        <v>45868</v>
      </c>
      <c r="W5051" s="1">
        <v>45871</v>
      </c>
      <c r="X5051" s="1">
        <v>45887</v>
      </c>
      <c r="Y5051" t="s">
        <v>103</v>
      </c>
      <c r="Z5051" t="s">
        <v>119</v>
      </c>
      <c r="AA5051" t="s">
        <v>65</v>
      </c>
      <c r="AB5051" t="s">
        <v>66</v>
      </c>
      <c r="AC5051" t="s">
        <v>84</v>
      </c>
      <c r="AD5051" t="s">
        <v>58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246FC8-5152-4817-91E8-AC347E1C49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Average Shipping Cost by Produc</vt:lpstr>
      <vt:lpstr>Agricultural Export Analysis Cl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Chukwuemeka Onyekaodiri</cp:lastModifiedBy>
  <dcterms:created xsi:type="dcterms:W3CDTF">2026-05-05T05:54:37Z</dcterms:created>
  <dcterms:modified xsi:type="dcterms:W3CDTF">2026-07-15T11:18:10Z</dcterms:modified>
</cp:coreProperties>
</file>